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8_{81094658-EA62-4FB1-B69E-5EE10A588842}" xr6:coauthVersionLast="47" xr6:coauthVersionMax="47" xr10:uidLastSave="{00000000-0000-0000-0000-000000000000}"/>
  <bookViews>
    <workbookView xWindow="2910" yWindow="795" windowWidth="21555" windowHeight="142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 i="6" l="1"/>
  <c r="GK5" i="6" l="1" a="1"/>
  <c r="GK5" i="6" s="1"/>
  <c r="GK6" i="6" s="1" a="1"/>
  <c r="GK6" i="6" s="1"/>
  <c r="GL6" i="6" l="1"/>
  <c r="GM6" i="6" s="1"/>
  <c r="GK7" i="6" a="1"/>
  <c r="GK7" i="6" s="1"/>
  <c r="GL5" i="6"/>
  <c r="GL7" i="6" l="1"/>
  <c r="GM7" i="6" s="1"/>
  <c r="GK8" i="6" a="1"/>
  <c r="GK8" i="6" s="1"/>
  <c r="GK9" i="6" s="1" a="1"/>
  <c r="GK9" i="6" s="1"/>
  <c r="GL9" i="6" s="1"/>
  <c r="GM9" i="6" s="1"/>
  <c r="B1" i="6"/>
  <c r="EW1" i="6" l="1"/>
  <c r="ED1" i="6"/>
  <c r="DK1" i="6"/>
  <c r="GK10" i="6" a="1"/>
  <c r="GK10" i="6" s="1"/>
  <c r="GK11" i="6" s="1" a="1"/>
  <c r="GK11" i="6" s="1"/>
  <c r="GL11" i="6" s="1"/>
  <c r="GM11" i="6" s="1"/>
  <c r="GL8" i="6"/>
  <c r="GM8" i="6" s="1"/>
  <c r="AX1" i="6"/>
  <c r="BU1" i="6"/>
  <c r="CR1" i="6"/>
  <c r="FP1" i="6"/>
  <c r="AA1" i="6"/>
  <c r="GM5" i="6"/>
  <c r="GK12" i="6" l="1" a="1"/>
  <c r="GK12" i="6" s="1"/>
  <c r="GL10" i="6"/>
  <c r="GM10" i="6" s="1"/>
  <c r="GK13" i="6" l="1" a="1"/>
  <c r="GK13" i="6" s="1"/>
  <c r="GL12" i="6"/>
  <c r="GM12" i="6" s="1"/>
  <c r="GL13" i="6" l="1"/>
  <c r="GM13" i="6" s="1"/>
  <c r="GK14" i="6" a="1"/>
  <c r="GK14" i="6" s="1"/>
  <c r="GK15" i="6" s="1" a="1"/>
  <c r="GK15" i="6" s="1"/>
  <c r="GL15" i="6" s="1"/>
  <c r="GM15" i="6" s="1"/>
  <c r="GL14" i="6" l="1"/>
  <c r="GM14" i="6" s="1"/>
  <c r="GK16" i="6" a="1"/>
  <c r="GK16" i="6" s="1"/>
  <c r="GL16" i="6" l="1"/>
  <c r="GM16" i="6" s="1"/>
  <c r="GK17" i="6" a="1"/>
  <c r="GK17" i="6" s="1"/>
  <c r="GK18" i="6" s="1" a="1"/>
  <c r="GK18" i="6" s="1"/>
  <c r="GL18" i="6" l="1"/>
  <c r="GM18" i="6" s="1"/>
  <c r="GK19" i="6" a="1"/>
  <c r="GK19" i="6" s="1"/>
  <c r="GL17" i="6"/>
  <c r="GM17" i="6" s="1"/>
  <c r="GL19" i="6" l="1"/>
  <c r="GM19" i="6" s="1"/>
  <c r="GK20" i="6" a="1"/>
  <c r="GK20" i="6" s="1"/>
  <c r="GL20" i="6" l="1"/>
  <c r="GM20" i="6" s="1"/>
  <c r="GK21" i="6" a="1"/>
  <c r="GK21" i="6" s="1"/>
  <c r="GL21" i="6" l="1"/>
  <c r="GM21" i="6" s="1"/>
  <c r="GK22" i="6" a="1"/>
  <c r="GK22" i="6" s="1"/>
  <c r="GL22" i="6" l="1"/>
  <c r="GM22" i="6" s="1"/>
  <c r="GK23" i="6" a="1"/>
  <c r="GK23" i="6" s="1"/>
  <c r="GL23" i="6" l="1"/>
  <c r="GM23" i="6" s="1"/>
  <c r="GK24" i="6" a="1"/>
  <c r="GK24" i="6" s="1"/>
  <c r="GL24" i="6" l="1"/>
  <c r="GM24" i="6" s="1"/>
  <c r="GK25" i="6" a="1"/>
  <c r="GK25" i="6" s="1"/>
  <c r="GL25" i="6" l="1"/>
  <c r="GM25" i="6" s="1"/>
  <c r="GK26" i="6" a="1"/>
  <c r="GK26" i="6" s="1"/>
  <c r="GL26" i="6" l="1"/>
  <c r="GM26" i="6" s="1"/>
  <c r="GK27" i="6" a="1"/>
  <c r="GK27" i="6" s="1"/>
  <c r="GL27" i="6" l="1"/>
  <c r="GM27" i="6" s="1"/>
  <c r="GK28" i="6" a="1"/>
  <c r="GK28" i="6" s="1"/>
  <c r="GL28" i="6" l="1"/>
  <c r="GM28" i="6" s="1"/>
  <c r="GK29" i="6" a="1"/>
  <c r="GK29" i="6" s="1"/>
  <c r="GL29" i="6" l="1"/>
  <c r="GM29" i="6" s="1"/>
  <c r="GK30" i="6" a="1"/>
  <c r="GK30" i="6" s="1"/>
  <c r="GL30" i="6" l="1"/>
  <c r="GM30" i="6" s="1"/>
  <c r="GK31" i="6" a="1"/>
  <c r="GK31" i="6" s="1"/>
  <c r="GL31" i="6" l="1"/>
  <c r="GM31" i="6" s="1"/>
  <c r="GK32" i="6" a="1"/>
  <c r="GK32" i="6" s="1"/>
  <c r="GL32" i="6" l="1"/>
  <c r="GM32" i="6" s="1"/>
  <c r="GK33" i="6" a="1"/>
  <c r="GK33" i="6" s="1"/>
  <c r="GL33" i="6" l="1"/>
  <c r="GM33" i="6" s="1"/>
  <c r="GK34" i="6" a="1"/>
  <c r="GK34" i="6" s="1"/>
  <c r="GL34" i="6" l="1"/>
  <c r="GM34" i="6" s="1"/>
  <c r="GK35" i="6" a="1"/>
  <c r="GK35" i="6" s="1"/>
  <c r="GL35" i="6" l="1"/>
  <c r="GM35" i="6" s="1"/>
  <c r="GK36" i="6" a="1"/>
  <c r="GK36" i="6" s="1"/>
  <c r="GL36" i="6" l="1"/>
  <c r="GM36" i="6" s="1"/>
  <c r="GK37" i="6" a="1"/>
  <c r="GK37" i="6" s="1"/>
  <c r="GL37" i="6" l="1"/>
  <c r="GM37" i="6" s="1"/>
  <c r="GK38" i="6" a="1"/>
  <c r="GK38" i="6" s="1"/>
  <c r="GL38" i="6" l="1"/>
  <c r="GM38" i="6" s="1"/>
  <c r="GK39" i="6" a="1"/>
  <c r="GK39" i="6" s="1"/>
  <c r="GL39" i="6" l="1"/>
  <c r="GM39" i="6" s="1"/>
  <c r="GK40" i="6" a="1"/>
  <c r="GK40" i="6" s="1"/>
  <c r="GL40" i="6" l="1"/>
  <c r="GM40" i="6" s="1"/>
  <c r="GK41" i="6" a="1"/>
  <c r="GK41" i="6" s="1"/>
  <c r="GL41" i="6" l="1"/>
  <c r="GM41" i="6" s="1"/>
  <c r="GK42" i="6" a="1"/>
  <c r="GK42" i="6" s="1"/>
  <c r="GL42" i="6" l="1"/>
  <c r="GM42" i="6" s="1"/>
  <c r="GK43" i="6" a="1"/>
  <c r="GK43" i="6" s="1"/>
  <c r="GL43" i="6" l="1"/>
  <c r="GM43" i="6" s="1"/>
  <c r="GK44" i="6" a="1"/>
  <c r="GK44" i="6" s="1"/>
  <c r="GL44" i="6" l="1"/>
  <c r="GM44" i="6" s="1"/>
  <c r="GK45" i="6" a="1"/>
  <c r="GK45" i="6" s="1"/>
  <c r="GL45" i="6" l="1"/>
  <c r="GM45" i="6" s="1"/>
  <c r="GK46" i="6" a="1"/>
  <c r="GK46" i="6" s="1"/>
  <c r="GL46" i="6" l="1"/>
  <c r="GM46" i="6" s="1"/>
  <c r="GK47" i="6" a="1"/>
  <c r="GK47" i="6" s="1"/>
  <c r="GL47" i="6" l="1"/>
  <c r="GM47" i="6" s="1"/>
  <c r="GK48" i="6" a="1"/>
  <c r="GK48" i="6" s="1"/>
  <c r="GL48" i="6" l="1"/>
  <c r="GM48" i="6" s="1"/>
  <c r="GK49" i="6" a="1"/>
  <c r="GK49" i="6" s="1"/>
  <c r="GL49" i="6" l="1"/>
  <c r="GM49" i="6" s="1"/>
  <c r="GK50" i="6" a="1"/>
  <c r="GK50" i="6" s="1"/>
  <c r="GL50" i="6" l="1"/>
  <c r="GM50" i="6" s="1"/>
  <c r="GK51" i="6" a="1"/>
  <c r="GK51" i="6" s="1"/>
  <c r="GL51" i="6" l="1"/>
  <c r="GM51" i="6" s="1"/>
  <c r="GK52" i="6" a="1"/>
  <c r="GK52" i="6" s="1"/>
  <c r="GL52" i="6" l="1"/>
  <c r="GM52" i="6" s="1"/>
  <c r="GK53" i="6" a="1"/>
  <c r="GK53" i="6" s="1"/>
  <c r="GL53" i="6" l="1"/>
  <c r="GM53" i="6" s="1"/>
  <c r="GK54" i="6" a="1"/>
  <c r="GK54" i="6" s="1"/>
  <c r="GL54" i="6" l="1"/>
  <c r="GM54" i="6" s="1"/>
  <c r="GK55" i="6" a="1"/>
  <c r="GK55" i="6" s="1"/>
  <c r="GL55" i="6" l="1"/>
  <c r="GM55" i="6" s="1"/>
  <c r="GK56" i="6" a="1"/>
  <c r="GK56" i="6" s="1"/>
  <c r="GL56" i="6" l="1"/>
  <c r="GM56" i="6" s="1"/>
  <c r="GK57" i="6" a="1"/>
  <c r="GK57" i="6" s="1"/>
  <c r="GL57" i="6" l="1"/>
  <c r="GM57" i="6" s="1"/>
  <c r="GK58" i="6" a="1"/>
  <c r="GK58" i="6" s="1"/>
  <c r="GL58" i="6" l="1"/>
  <c r="GM58" i="6" s="1"/>
  <c r="GK59" i="6" a="1"/>
  <c r="GK59" i="6" s="1"/>
  <c r="GL59" i="6" l="1"/>
  <c r="GM59" i="6" s="1"/>
  <c r="GK60" i="6" a="1"/>
  <c r="GK60" i="6" s="1"/>
  <c r="GL60" i="6" l="1"/>
  <c r="GM60" i="6" s="1"/>
  <c r="GK61" i="6" a="1"/>
  <c r="GK61" i="6" s="1"/>
  <c r="GL61" i="6" l="1"/>
  <c r="GM61" i="6" s="1"/>
  <c r="GK62" i="6" a="1"/>
  <c r="GK62" i="6" s="1"/>
  <c r="GL62" i="6" l="1"/>
  <c r="GM62" i="6" s="1"/>
  <c r="GK63" i="6" a="1"/>
  <c r="GK63" i="6" s="1"/>
  <c r="GL63" i="6" l="1"/>
  <c r="GM63" i="6" s="1"/>
  <c r="GK64" i="6" a="1"/>
  <c r="GK64" i="6" s="1"/>
  <c r="GL64" i="6" l="1"/>
  <c r="GM64" i="6" s="1"/>
  <c r="GK65" i="6" a="1"/>
  <c r="GK65" i="6" s="1"/>
  <c r="GL65" i="6" l="1"/>
  <c r="GM65" i="6" s="1"/>
  <c r="GK66" i="6" a="1"/>
  <c r="GK66" i="6" s="1"/>
  <c r="GL66" i="6" l="1"/>
  <c r="GM66" i="6" s="1"/>
  <c r="GK67" i="6" a="1"/>
  <c r="GK67" i="6" s="1"/>
  <c r="GL67" i="6" l="1"/>
  <c r="GM67" i="6" s="1"/>
  <c r="GK68" i="6" a="1"/>
  <c r="GK68" i="6" s="1"/>
  <c r="GL68" i="6" l="1"/>
  <c r="GM68" i="6" s="1"/>
  <c r="GK69" i="6" a="1"/>
  <c r="GK69" i="6" s="1"/>
  <c r="GL69" i="6" l="1"/>
  <c r="GM69" i="6" s="1"/>
  <c r="GK70" i="6" a="1"/>
  <c r="GK70" i="6" s="1"/>
  <c r="GL70" i="6" l="1"/>
  <c r="GM70" i="6" s="1"/>
  <c r="GK71" i="6" a="1"/>
  <c r="GK71" i="6" s="1"/>
  <c r="GL71" i="6" l="1"/>
  <c r="GM71" i="6" s="1"/>
  <c r="GK72" i="6" a="1"/>
  <c r="GK72" i="6" s="1"/>
  <c r="GL72" i="6" l="1"/>
  <c r="GM72" i="6" s="1"/>
  <c r="GK73" i="6" a="1"/>
  <c r="GK73" i="6" s="1"/>
  <c r="GL73" i="6" l="1"/>
  <c r="GM73" i="6" s="1"/>
  <c r="GK74" i="6" a="1"/>
  <c r="GK74" i="6" s="1"/>
  <c r="GL74" i="6" l="1"/>
  <c r="GM74" i="6" s="1"/>
  <c r="GK75" i="6" a="1"/>
  <c r="GK75" i="6" s="1"/>
  <c r="GL75" i="6" l="1"/>
  <c r="GM75" i="6" s="1"/>
  <c r="GK76" i="6" a="1"/>
  <c r="GK76" i="6" s="1"/>
  <c r="GL76" i="6" l="1"/>
  <c r="GM76" i="6" s="1"/>
  <c r="GK77" i="6" a="1"/>
  <c r="GK77" i="6" s="1"/>
  <c r="GL77" i="6" l="1"/>
  <c r="GM77" i="6" s="1"/>
  <c r="GK78" i="6" a="1"/>
  <c r="GK78" i="6" s="1"/>
  <c r="GL78" i="6" l="1"/>
  <c r="GM78" i="6" s="1"/>
  <c r="GK79" i="6" a="1"/>
  <c r="GK79" i="6" s="1"/>
  <c r="GL79" i="6" l="1"/>
  <c r="GM79" i="6" s="1"/>
  <c r="GK80" i="6" a="1"/>
  <c r="GK80" i="6" s="1"/>
  <c r="GL80" i="6" l="1"/>
  <c r="GM80" i="6" s="1"/>
  <c r="GK81" i="6" a="1"/>
  <c r="GK81" i="6" s="1"/>
  <c r="GL81" i="6" l="1"/>
  <c r="GM81" i="6" s="1"/>
  <c r="GK82" i="6" a="1"/>
  <c r="GK82" i="6" s="1"/>
  <c r="GL82" i="6" l="1"/>
  <c r="GM82" i="6" s="1"/>
  <c r="GK83" i="6" a="1"/>
  <c r="GK83" i="6" s="1"/>
  <c r="GL83" i="6" l="1"/>
  <c r="GM83" i="6" s="1"/>
  <c r="GK84" i="6" a="1"/>
  <c r="GK84" i="6" s="1"/>
  <c r="GL84" i="6" l="1"/>
  <c r="GM84" i="6" s="1"/>
  <c r="GK85" i="6" a="1"/>
  <c r="GK85" i="6" s="1"/>
  <c r="GL85" i="6" l="1"/>
  <c r="GM85" i="6" s="1"/>
  <c r="GK86" i="6" a="1"/>
  <c r="GK86" i="6" s="1"/>
  <c r="GL86" i="6" l="1"/>
  <c r="GM86" i="6" s="1"/>
  <c r="GK87" i="6" a="1"/>
  <c r="GK87" i="6" s="1"/>
  <c r="GL87" i="6" l="1"/>
  <c r="GM87" i="6" s="1"/>
  <c r="GK88" i="6" a="1"/>
  <c r="GK88" i="6" s="1"/>
  <c r="GL88" i="6" l="1"/>
  <c r="GM88" i="6" s="1"/>
  <c r="GK89" i="6" a="1"/>
  <c r="GK89" i="6" s="1"/>
  <c r="GL89" i="6" l="1"/>
  <c r="GM89" i="6" s="1"/>
  <c r="GK90" i="6" a="1"/>
  <c r="GK90" i="6" s="1"/>
  <c r="GL90" i="6" l="1"/>
  <c r="GM90" i="6" s="1"/>
  <c r="GK91" i="6" a="1"/>
  <c r="GK91" i="6" s="1"/>
  <c r="GL91" i="6" l="1"/>
  <c r="GM91" i="6" s="1"/>
  <c r="GK92" i="6" a="1"/>
  <c r="GK92" i="6" s="1"/>
  <c r="GL92" i="6" l="1"/>
  <c r="GM92" i="6" s="1"/>
  <c r="GK93" i="6" a="1"/>
  <c r="GK93" i="6" s="1"/>
  <c r="GL93" i="6" l="1"/>
  <c r="GM93" i="6" s="1"/>
  <c r="GK94" i="6" a="1"/>
  <c r="GK94" i="6" s="1"/>
  <c r="GL94" i="6" l="1"/>
  <c r="GM94" i="6" s="1"/>
  <c r="GK95" i="6" a="1"/>
  <c r="GK95" i="6" s="1"/>
  <c r="GL95" i="6" l="1"/>
  <c r="GM95" i="6" s="1"/>
  <c r="GK96" i="6" a="1"/>
  <c r="GK96" i="6" s="1"/>
  <c r="GL96" i="6" l="1"/>
  <c r="GM96" i="6" s="1"/>
  <c r="GK97" i="6" a="1"/>
  <c r="GK97" i="6" s="1"/>
  <c r="GL97" i="6" l="1"/>
  <c r="GM97" i="6" s="1"/>
  <c r="GK98" i="6" a="1"/>
  <c r="GK98" i="6" s="1"/>
  <c r="GL98" i="6" l="1"/>
  <c r="GM98" i="6" s="1"/>
  <c r="GK99" i="6" a="1"/>
  <c r="GK99" i="6" s="1"/>
  <c r="GL99" i="6" l="1"/>
  <c r="GM99" i="6" s="1"/>
  <c r="GK100" i="6" a="1"/>
  <c r="GK100" i="6" s="1"/>
  <c r="GL100" i="6" l="1"/>
  <c r="GM100" i="6" s="1"/>
  <c r="GK101" i="6" a="1"/>
  <c r="GK101" i="6" s="1"/>
  <c r="GL101" i="6" l="1"/>
  <c r="GM101" i="6" s="1"/>
  <c r="GK102" i="6" a="1"/>
  <c r="GK102" i="6" s="1"/>
  <c r="GL102" i="6" l="1"/>
  <c r="GM102" i="6" s="1"/>
  <c r="GK103" i="6" a="1"/>
  <c r="GK103" i="6" s="1"/>
  <c r="GL103" i="6" l="1"/>
  <c r="GM103" i="6" s="1"/>
  <c r="GK104" i="6" a="1"/>
  <c r="GK104" i="6" s="1"/>
  <c r="GL104" i="6" l="1"/>
  <c r="GM104" i="6" s="1"/>
  <c r="GK105" i="6" a="1"/>
  <c r="GK105" i="6" s="1"/>
  <c r="GL105" i="6" l="1"/>
  <c r="GM105" i="6" s="1"/>
  <c r="GK106" i="6" a="1"/>
  <c r="GK106" i="6" s="1"/>
  <c r="GL106" i="6" l="1"/>
  <c r="GM106" i="6" s="1"/>
  <c r="GK107" i="6" a="1"/>
  <c r="GK107" i="6" s="1"/>
  <c r="GL107" i="6" l="1"/>
  <c r="GM107" i="6" s="1"/>
  <c r="GK108" i="6" a="1"/>
  <c r="GK108" i="6" s="1"/>
  <c r="GL108" i="6" l="1"/>
  <c r="GM108" i="6" s="1"/>
  <c r="GK109" i="6" a="1"/>
  <c r="GK109" i="6" s="1"/>
  <c r="GL109" i="6" l="1"/>
  <c r="GM109" i="6" s="1"/>
  <c r="GK110" i="6" a="1"/>
  <c r="GK110" i="6" s="1"/>
  <c r="GL110" i="6" l="1"/>
  <c r="GM110" i="6" s="1"/>
  <c r="GK111" i="6" a="1"/>
  <c r="GK111" i="6" s="1"/>
  <c r="GL111" i="6" l="1"/>
  <c r="GM111" i="6" s="1"/>
  <c r="GK112" i="6" a="1"/>
  <c r="GK112" i="6" s="1"/>
  <c r="GL112" i="6" l="1"/>
  <c r="GM112" i="6" s="1"/>
  <c r="GK113" i="6" a="1"/>
  <c r="GK113" i="6" s="1"/>
  <c r="GL113" i="6" l="1"/>
  <c r="GM113" i="6" s="1"/>
  <c r="GK114" i="6" a="1"/>
  <c r="GK114" i="6" s="1"/>
  <c r="GL114" i="6" l="1"/>
  <c r="GM114" i="6" s="1"/>
  <c r="GK115" i="6" a="1"/>
  <c r="GK115" i="6" s="1"/>
  <c r="GL115" i="6" l="1"/>
  <c r="GM115" i="6" s="1"/>
  <c r="GK116" i="6" a="1"/>
  <c r="GK116" i="6" s="1"/>
  <c r="GL116" i="6" l="1"/>
  <c r="GM116" i="6" s="1"/>
  <c r="GK117" i="6" a="1"/>
  <c r="GK117" i="6" s="1"/>
  <c r="GL117" i="6" l="1"/>
  <c r="GM117" i="6" s="1"/>
  <c r="GK118" i="6" a="1"/>
  <c r="GK118" i="6" s="1"/>
  <c r="GL118" i="6" l="1"/>
  <c r="GM118" i="6" s="1"/>
  <c r="GK119" i="6" a="1"/>
  <c r="GK119" i="6" s="1"/>
  <c r="GL119" i="6" l="1"/>
  <c r="GM119" i="6" s="1"/>
  <c r="GK120" i="6" a="1"/>
  <c r="GK120" i="6" s="1"/>
  <c r="GL120" i="6" l="1"/>
  <c r="GM120" i="6" s="1"/>
  <c r="GK121" i="6" a="1"/>
  <c r="GK121" i="6" s="1"/>
  <c r="GL121" i="6" l="1"/>
  <c r="GM121" i="6" s="1"/>
  <c r="GK122" i="6" a="1"/>
  <c r="GK122" i="6" s="1"/>
  <c r="GL122" i="6" l="1"/>
  <c r="GM122" i="6" s="1"/>
  <c r="GK123" i="6" a="1"/>
  <c r="GK123" i="6" s="1"/>
  <c r="GL123" i="6" l="1"/>
  <c r="GM123" i="6" s="1"/>
  <c r="GK124" i="6" a="1"/>
  <c r="GK124" i="6" s="1"/>
  <c r="GL124" i="6" l="1"/>
  <c r="GM124" i="6" s="1"/>
  <c r="GK125" i="6" a="1"/>
  <c r="GK125" i="6" s="1"/>
  <c r="GL125" i="6" l="1"/>
  <c r="GM125" i="6" s="1"/>
  <c r="GK126" i="6" a="1"/>
  <c r="GK126" i="6" s="1"/>
  <c r="GL126" i="6" l="1"/>
  <c r="GM126" i="6" s="1"/>
  <c r="GK127" i="6" a="1"/>
  <c r="GK127" i="6" s="1"/>
  <c r="GL127" i="6" l="1"/>
  <c r="GM127" i="6" s="1"/>
  <c r="GK128" i="6" a="1"/>
  <c r="GK128" i="6" s="1"/>
  <c r="GL128" i="6" l="1"/>
  <c r="GM128" i="6" s="1"/>
  <c r="GK129" i="6" a="1"/>
  <c r="GK129" i="6" s="1"/>
  <c r="GL129" i="6" l="1"/>
  <c r="GM129" i="6" s="1"/>
  <c r="GK130" i="6" a="1"/>
  <c r="GK130" i="6" s="1"/>
  <c r="GL130" i="6" l="1"/>
  <c r="GM130" i="6" s="1"/>
  <c r="GK131" i="6" a="1"/>
  <c r="GK131" i="6" s="1"/>
  <c r="GL131" i="6" l="1"/>
  <c r="GM131" i="6" s="1"/>
  <c r="GK132" i="6" a="1"/>
  <c r="GK132" i="6" s="1"/>
  <c r="GL132" i="6" l="1"/>
  <c r="GM132" i="6" s="1"/>
  <c r="GK133" i="6" a="1"/>
  <c r="GK133" i="6" s="1"/>
  <c r="GL133" i="6" l="1"/>
  <c r="GM133" i="6" s="1"/>
  <c r="GK134" i="6" a="1"/>
  <c r="GK134" i="6" s="1"/>
  <c r="GL134" i="6" l="1"/>
  <c r="GM134" i="6" s="1"/>
  <c r="GK135" i="6" a="1"/>
  <c r="GK135" i="6" s="1"/>
  <c r="GL135" i="6" l="1"/>
  <c r="GM135" i="6" s="1"/>
  <c r="GK136" i="6" a="1"/>
  <c r="GK136" i="6" s="1"/>
  <c r="GL136" i="6" l="1"/>
  <c r="GM136" i="6" s="1"/>
  <c r="GK137" i="6" a="1"/>
  <c r="GK137" i="6" s="1"/>
  <c r="GL137" i="6" l="1"/>
  <c r="GM137" i="6" s="1"/>
  <c r="GK138" i="6" a="1"/>
  <c r="GK138" i="6" s="1"/>
  <c r="GL138" i="6" l="1"/>
  <c r="GM138" i="6" s="1"/>
  <c r="GK139" i="6" a="1"/>
  <c r="GK139" i="6" s="1"/>
  <c r="GL139" i="6" l="1"/>
  <c r="GM139" i="6" s="1"/>
  <c r="GK140" i="6" a="1"/>
  <c r="GK140" i="6" s="1"/>
  <c r="GL140" i="6" l="1"/>
  <c r="GM140" i="6" s="1"/>
  <c r="GK141" i="6" a="1"/>
  <c r="GK141" i="6" s="1"/>
  <c r="GL141" i="6" l="1"/>
  <c r="GM141" i="6" s="1"/>
  <c r="GK142" i="6" a="1"/>
  <c r="GK142" i="6" s="1"/>
  <c r="GL142" i="6" l="1"/>
  <c r="GM142" i="6" s="1"/>
  <c r="GK143" i="6" a="1"/>
  <c r="GK143" i="6" s="1"/>
  <c r="GL143" i="6" l="1"/>
  <c r="GM143" i="6" s="1"/>
  <c r="GK144" i="6" a="1"/>
  <c r="GK144" i="6" s="1"/>
  <c r="GL144" i="6" l="1"/>
  <c r="GM144" i="6" s="1"/>
  <c r="GK145" i="6" a="1"/>
  <c r="GK145" i="6" s="1"/>
  <c r="GL145" i="6" l="1"/>
  <c r="GM145" i="6" s="1"/>
  <c r="GK146" i="6" a="1"/>
  <c r="GK146" i="6" s="1"/>
  <c r="GL146" i="6" l="1"/>
  <c r="GM146" i="6" s="1"/>
  <c r="GK147" i="6" a="1"/>
  <c r="GK147" i="6" s="1"/>
  <c r="GL147" i="6" l="1"/>
  <c r="GM147" i="6" s="1"/>
  <c r="GK148" i="6" a="1"/>
  <c r="GK148" i="6" s="1"/>
  <c r="GL148" i="6" l="1"/>
  <c r="GM148" i="6" s="1"/>
  <c r="GK149" i="6" a="1"/>
  <c r="GK149" i="6" s="1"/>
  <c r="GL149" i="6" l="1"/>
  <c r="GM149" i="6" s="1"/>
  <c r="GK150" i="6" a="1"/>
  <c r="GK150" i="6" s="1"/>
  <c r="GL150" i="6" l="1"/>
  <c r="GM150" i="6" s="1"/>
  <c r="GK151" i="6" a="1"/>
  <c r="GK151" i="6" s="1"/>
  <c r="GL151" i="6" l="1"/>
  <c r="GM151" i="6" s="1"/>
  <c r="GK152" i="6" a="1"/>
  <c r="GK152" i="6" s="1"/>
  <c r="GL152" i="6" l="1"/>
  <c r="GM152" i="6" s="1"/>
  <c r="GK153" i="6" a="1"/>
  <c r="GK153" i="6" s="1"/>
  <c r="GL153" i="6" l="1"/>
  <c r="GM153" i="6" s="1"/>
  <c r="GK154" i="6" a="1"/>
  <c r="GK154" i="6" s="1"/>
  <c r="GL154" i="6" l="1"/>
  <c r="GM154" i="6" s="1"/>
  <c r="GK155" i="6" a="1"/>
  <c r="GK155" i="6" s="1"/>
  <c r="GL155" i="6" l="1"/>
  <c r="GM155" i="6" s="1"/>
  <c r="GK156" i="6" a="1"/>
  <c r="GK156" i="6" s="1"/>
  <c r="GL156" i="6" l="1"/>
  <c r="GM156" i="6" s="1"/>
  <c r="GK157" i="6" a="1"/>
  <c r="GK157" i="6" s="1"/>
  <c r="GL157" i="6" l="1"/>
  <c r="GM157" i="6" s="1"/>
  <c r="GK158" i="6" a="1"/>
  <c r="GK158" i="6" s="1"/>
  <c r="GL158" i="6" l="1"/>
  <c r="GM158" i="6" s="1"/>
  <c r="GK159" i="6" a="1"/>
  <c r="GK159" i="6" s="1"/>
  <c r="GL159" i="6" l="1"/>
  <c r="GM159" i="6" s="1"/>
  <c r="GK160" i="6" a="1"/>
  <c r="GK160" i="6" s="1"/>
  <c r="GL160" i="6" l="1"/>
  <c r="GM160" i="6" s="1"/>
  <c r="GK161" i="6" a="1"/>
  <c r="GK161" i="6" s="1"/>
  <c r="GL161" i="6" l="1"/>
  <c r="GM161" i="6" s="1"/>
  <c r="GK162" i="6" a="1"/>
  <c r="GK162" i="6" s="1"/>
  <c r="GL162" i="6" l="1"/>
  <c r="GM162" i="6" s="1"/>
  <c r="GK163" i="6" a="1"/>
  <c r="GK163" i="6" s="1"/>
  <c r="GL163" i="6" l="1"/>
  <c r="GM163" i="6" s="1"/>
  <c r="GK164" i="6" a="1"/>
  <c r="GK164" i="6" s="1"/>
  <c r="GL164" i="6" l="1"/>
  <c r="GM164" i="6" s="1"/>
  <c r="GK165" i="6" a="1"/>
  <c r="GK165" i="6" s="1"/>
  <c r="GL165" i="6" l="1"/>
  <c r="GM165" i="6" s="1"/>
  <c r="GK166" i="6" a="1"/>
  <c r="GK166" i="6" s="1"/>
  <c r="GL166" i="6" l="1"/>
  <c r="GM166" i="6" s="1"/>
  <c r="GK167" i="6" a="1"/>
  <c r="GK167" i="6" s="1"/>
  <c r="GL167" i="6" l="1"/>
  <c r="GM167" i="6" s="1"/>
  <c r="GK168" i="6" a="1"/>
  <c r="GK168" i="6" s="1"/>
  <c r="GL168" i="6" l="1"/>
  <c r="GM168" i="6" s="1"/>
  <c r="GK169" i="6" a="1"/>
  <c r="GK169" i="6" s="1"/>
  <c r="GL169" i="6" l="1"/>
  <c r="GM169" i="6" s="1"/>
  <c r="GK170" i="6" a="1"/>
  <c r="GK170" i="6" s="1"/>
  <c r="GL170" i="6" l="1"/>
  <c r="GM170" i="6" s="1"/>
  <c r="GK171" i="6" a="1"/>
  <c r="GK171" i="6" s="1"/>
  <c r="GL171" i="6" l="1"/>
  <c r="GM171" i="6" s="1"/>
  <c r="GK172" i="6" a="1"/>
  <c r="GK172" i="6" s="1"/>
  <c r="GL172" i="6" l="1"/>
  <c r="GM172" i="6" s="1"/>
  <c r="GK173" i="6" a="1"/>
  <c r="GK173" i="6" s="1"/>
  <c r="GL173" i="6" l="1"/>
  <c r="GM173" i="6" s="1"/>
  <c r="GK174" i="6" a="1"/>
  <c r="GK174" i="6" s="1"/>
  <c r="GL174" i="6" l="1"/>
  <c r="GM174" i="6" s="1"/>
  <c r="GK175" i="6" a="1"/>
  <c r="GK175" i="6" s="1"/>
  <c r="GL175" i="6" l="1"/>
  <c r="GM175" i="6" s="1"/>
  <c r="GK176" i="6" a="1"/>
  <c r="GK176" i="6" s="1"/>
  <c r="GL176" i="6" l="1"/>
  <c r="GM176" i="6" s="1"/>
  <c r="GK177" i="6" a="1"/>
  <c r="GK177" i="6" s="1"/>
  <c r="GL177" i="6" l="1"/>
  <c r="GM177" i="6" s="1"/>
  <c r="GK178" i="6" a="1"/>
  <c r="GK178" i="6" s="1"/>
  <c r="GL178" i="6" l="1"/>
  <c r="GM178" i="6" s="1"/>
  <c r="GK179" i="6" a="1"/>
  <c r="GK179" i="6" s="1"/>
  <c r="GL179" i="6" l="1"/>
  <c r="GM179" i="6" s="1"/>
  <c r="GK180" i="6" a="1"/>
  <c r="GK180" i="6" s="1"/>
  <c r="GL180" i="6" l="1"/>
  <c r="GM180" i="6" s="1"/>
  <c r="GK181" i="6" a="1"/>
  <c r="GK181" i="6" s="1"/>
  <c r="GL181" i="6" l="1"/>
  <c r="GM181" i="6" s="1"/>
  <c r="GK182" i="6" a="1"/>
  <c r="GK182" i="6" s="1"/>
  <c r="GL182" i="6" l="1"/>
  <c r="GM182" i="6" s="1"/>
  <c r="GK183" i="6" a="1"/>
  <c r="GK183" i="6" s="1"/>
  <c r="GL183" i="6" l="1"/>
  <c r="GM183" i="6" s="1"/>
  <c r="GK184" i="6" a="1"/>
  <c r="GK184" i="6" s="1"/>
  <c r="GL184" i="6" l="1"/>
  <c r="GM184" i="6" s="1"/>
  <c r="GK185" i="6" a="1"/>
  <c r="GK185" i="6" s="1"/>
  <c r="GL185" i="6" l="1"/>
  <c r="GM185" i="6" s="1"/>
  <c r="GK186" i="6" a="1"/>
  <c r="GK186" i="6" s="1"/>
  <c r="GL186" i="6" l="1"/>
  <c r="GM186" i="6" s="1"/>
  <c r="GK187" i="6" a="1"/>
  <c r="GK187" i="6" s="1"/>
  <c r="GL187" i="6" l="1"/>
  <c r="GM187" i="6" s="1"/>
  <c r="GK188" i="6" a="1"/>
  <c r="GK188" i="6" s="1"/>
  <c r="GL188" i="6" l="1"/>
  <c r="GM188" i="6" s="1"/>
  <c r="GK189" i="6" a="1"/>
  <c r="GK189" i="6" s="1"/>
  <c r="GL189" i="6" l="1"/>
  <c r="GM189" i="6" s="1"/>
  <c r="GK190" i="6" a="1"/>
  <c r="GK190" i="6" s="1"/>
  <c r="GL190" i="6" l="1"/>
  <c r="GM190" i="6" s="1"/>
  <c r="GK191" i="6" a="1"/>
  <c r="GK191" i="6" s="1"/>
  <c r="GL191" i="6" l="1"/>
  <c r="GM191" i="6" s="1"/>
  <c r="GK192" i="6" a="1"/>
  <c r="GK192" i="6" s="1"/>
  <c r="GL192" i="6" l="1"/>
  <c r="GM192" i="6" s="1"/>
  <c r="GK193" i="6" a="1"/>
  <c r="GK193" i="6" s="1"/>
  <c r="GL193" i="6" l="1"/>
  <c r="GM193" i="6" s="1"/>
  <c r="GK194" i="6" a="1"/>
  <c r="GK194" i="6" s="1"/>
  <c r="GL194" i="6" l="1"/>
  <c r="GM194" i="6" s="1"/>
  <c r="GK195" i="6" a="1"/>
  <c r="GK195" i="6" s="1"/>
  <c r="GL195" i="6" l="1"/>
  <c r="GM195" i="6" s="1"/>
  <c r="GK196" i="6" a="1"/>
  <c r="GK196" i="6" s="1"/>
  <c r="GL196" i="6" l="1"/>
  <c r="GM196" i="6" s="1"/>
  <c r="GK197" i="6" a="1"/>
  <c r="GK197" i="6" s="1"/>
  <c r="GL197" i="6" l="1"/>
  <c r="GM197" i="6" s="1"/>
  <c r="GK198" i="6" a="1"/>
  <c r="GK198" i="6" s="1"/>
  <c r="GL198" i="6" l="1"/>
  <c r="GM198" i="6" s="1"/>
  <c r="GK199" i="6" a="1"/>
  <c r="GK199" i="6" s="1"/>
  <c r="GL199" i="6" l="1"/>
  <c r="GM199" i="6" s="1"/>
  <c r="GK200" i="6" a="1"/>
  <c r="GK200" i="6" s="1"/>
  <c r="GL200" i="6" l="1"/>
  <c r="GM200" i="6" s="1"/>
  <c r="GK201" i="6" a="1"/>
  <c r="GK201" i="6" s="1"/>
  <c r="GL201" i="6" l="1"/>
  <c r="GM201" i="6" s="1"/>
  <c r="GK202" i="6" a="1"/>
  <c r="GK202" i="6" s="1"/>
  <c r="GL202" i="6" l="1"/>
  <c r="GM202" i="6" s="1"/>
  <c r="GK203" i="6" a="1"/>
  <c r="GK203" i="6" s="1"/>
  <c r="GL203" i="6" l="1"/>
  <c r="GM203" i="6" s="1"/>
  <c r="GK204" i="6" a="1"/>
  <c r="GK204" i="6" s="1"/>
  <c r="GL204" i="6" l="1"/>
  <c r="GM204" i="6" s="1"/>
  <c r="GK205" i="6" a="1"/>
  <c r="GK205" i="6" s="1"/>
  <c r="GL205" i="6" l="1"/>
  <c r="GM205" i="6" s="1"/>
  <c r="GK206" i="6" a="1"/>
  <c r="GK206" i="6" s="1"/>
  <c r="GL206" i="6" l="1"/>
  <c r="GM206" i="6" s="1"/>
  <c r="GK207" i="6" a="1"/>
  <c r="GK207" i="6" s="1"/>
  <c r="GL207" i="6" l="1"/>
  <c r="GM207" i="6" s="1"/>
  <c r="GK208" i="6" a="1"/>
  <c r="GK208" i="6" s="1"/>
  <c r="GL208" i="6" l="1"/>
  <c r="GM208" i="6" s="1"/>
  <c r="GK209" i="6" a="1"/>
  <c r="GK209" i="6" s="1"/>
  <c r="GL209" i="6" l="1"/>
  <c r="GM209" i="6" s="1"/>
  <c r="GK210" i="6" a="1"/>
  <c r="GK210" i="6" s="1"/>
  <c r="GL210" i="6" l="1"/>
  <c r="GM210" i="6" s="1"/>
  <c r="GK211" i="6" a="1"/>
  <c r="GK211" i="6" s="1"/>
  <c r="GL211" i="6" l="1"/>
  <c r="GM211" i="6" s="1"/>
  <c r="GK212" i="6" a="1"/>
  <c r="GK212" i="6" s="1"/>
  <c r="GL212" i="6" l="1"/>
  <c r="GM212" i="6" s="1"/>
  <c r="GK213" i="6" a="1"/>
  <c r="GK213" i="6" s="1"/>
  <c r="GL213" i="6" l="1"/>
  <c r="GM213" i="6" s="1"/>
  <c r="GK214" i="6" a="1"/>
  <c r="GK214" i="6" s="1"/>
  <c r="GL214" i="6" l="1"/>
  <c r="GM214" i="6" s="1"/>
  <c r="GK215" i="6" a="1"/>
  <c r="GK215" i="6" s="1"/>
  <c r="GL215" i="6" l="1"/>
  <c r="GM215" i="6" s="1"/>
  <c r="GK216" i="6" a="1"/>
  <c r="GK216" i="6" s="1"/>
  <c r="GL216" i="6" l="1"/>
  <c r="GM216" i="6" s="1"/>
  <c r="GK217" i="6" a="1"/>
  <c r="GK217" i="6" s="1"/>
  <c r="GL217" i="6" l="1"/>
  <c r="GM217" i="6" s="1"/>
  <c r="GK218" i="6" a="1"/>
  <c r="GK218" i="6" s="1"/>
  <c r="GL218" i="6" l="1"/>
  <c r="GM218" i="6" s="1"/>
  <c r="GK219" i="6" a="1"/>
  <c r="GK219" i="6" s="1"/>
  <c r="GL219" i="6" l="1"/>
  <c r="GM219" i="6" s="1"/>
  <c r="GK220" i="6" a="1"/>
  <c r="GK220" i="6" s="1"/>
  <c r="GL220" i="6" l="1"/>
  <c r="GM220" i="6" s="1"/>
  <c r="GK221" i="6" a="1"/>
  <c r="GK221" i="6" s="1"/>
  <c r="GL221" i="6" l="1"/>
  <c r="GM221" i="6" s="1"/>
  <c r="GK222" i="6" a="1"/>
  <c r="GK222" i="6" s="1"/>
  <c r="GL222" i="6" l="1"/>
  <c r="GM222" i="6" s="1"/>
  <c r="GK223" i="6" a="1"/>
  <c r="GK223" i="6" s="1"/>
  <c r="GL223" i="6" l="1"/>
  <c r="GM223" i="6" s="1"/>
  <c r="GK224" i="6" a="1"/>
  <c r="GK224" i="6" s="1"/>
  <c r="GL224" i="6" l="1"/>
  <c r="GM224" i="6" s="1"/>
  <c r="GK225" i="6" a="1"/>
  <c r="GK225" i="6" s="1"/>
  <c r="GL225" i="6" l="1"/>
  <c r="GM225" i="6" s="1"/>
  <c r="GK226" i="6" a="1"/>
  <c r="GK226" i="6" s="1"/>
  <c r="GL226" i="6" l="1"/>
  <c r="GM226" i="6" s="1"/>
  <c r="GK227" i="6" a="1"/>
  <c r="GK227" i="6" s="1"/>
  <c r="GL227" i="6" l="1"/>
  <c r="GM227" i="6" s="1"/>
  <c r="GK228" i="6" a="1"/>
  <c r="GK228" i="6" s="1"/>
  <c r="GL228" i="6" l="1"/>
  <c r="GM228" i="6" s="1"/>
  <c r="GK229" i="6" a="1"/>
  <c r="GK229" i="6" s="1"/>
  <c r="GL229" i="6" l="1"/>
  <c r="GM229" i="6" s="1"/>
  <c r="GK230" i="6" a="1"/>
  <c r="GK230" i="6" s="1"/>
  <c r="GL230" i="6" l="1"/>
  <c r="GM230" i="6" s="1"/>
  <c r="GK231" i="6" a="1"/>
  <c r="GK231" i="6" s="1"/>
  <c r="GL231" i="6" l="1"/>
  <c r="GM231" i="6" s="1"/>
  <c r="GK232" i="6" a="1"/>
  <c r="GK232" i="6" s="1"/>
  <c r="GL232" i="6" l="1"/>
  <c r="GM232" i="6" s="1"/>
  <c r="GK233" i="6" a="1"/>
  <c r="GK233" i="6" s="1"/>
  <c r="GL233" i="6" l="1"/>
  <c r="GM233" i="6" s="1"/>
  <c r="GK234" i="6" a="1"/>
  <c r="GK234" i="6" s="1"/>
  <c r="GL234" i="6" l="1"/>
  <c r="GM234" i="6" s="1"/>
  <c r="GK235" i="6" a="1"/>
  <c r="GK235" i="6" s="1"/>
  <c r="GL235" i="6" l="1"/>
  <c r="GM235" i="6" s="1"/>
  <c r="GK236" i="6" a="1"/>
  <c r="GK236" i="6" s="1"/>
  <c r="GL236" i="6" l="1"/>
  <c r="GM236" i="6" s="1"/>
  <c r="GK237" i="6" a="1"/>
  <c r="GK237" i="6" s="1"/>
  <c r="GL237" i="6" l="1"/>
  <c r="GM237" i="6" s="1"/>
  <c r="GK238" i="6" a="1"/>
  <c r="GK238" i="6" s="1"/>
  <c r="GL238" i="6" l="1"/>
  <c r="GM238" i="6" s="1"/>
  <c r="GK239" i="6" a="1"/>
  <c r="GK239" i="6" s="1"/>
  <c r="GL239" i="6" l="1"/>
  <c r="GM239" i="6" s="1"/>
  <c r="GK240" i="6" a="1"/>
  <c r="GK240" i="6" s="1"/>
  <c r="GL240" i="6" l="1"/>
  <c r="GM240" i="6" s="1"/>
  <c r="GK241" i="6" a="1"/>
  <c r="GK241" i="6" s="1"/>
  <c r="GL241" i="6" l="1"/>
  <c r="GM241" i="6" s="1"/>
  <c r="GK242" i="6" a="1"/>
  <c r="GK242" i="6" s="1"/>
  <c r="GL242" i="6" l="1"/>
  <c r="GM242" i="6" s="1"/>
  <c r="GK243" i="6" a="1"/>
  <c r="GK243" i="6" s="1"/>
  <c r="GL243" i="6" l="1"/>
  <c r="GM243" i="6" s="1"/>
  <c r="GK244" i="6" a="1"/>
  <c r="GK244" i="6" s="1"/>
  <c r="GL244" i="6" l="1"/>
  <c r="GM244" i="6" s="1"/>
  <c r="GK245" i="6" a="1"/>
  <c r="GK245" i="6" s="1"/>
  <c r="GL245" i="6" l="1"/>
  <c r="GM245" i="6" s="1"/>
  <c r="GK246" i="6" a="1"/>
  <c r="GK246" i="6" s="1"/>
  <c r="GL246" i="6" l="1"/>
  <c r="GM246" i="6" s="1"/>
  <c r="GK247" i="6" a="1"/>
  <c r="GK247" i="6" s="1"/>
  <c r="GL247" i="6" l="1"/>
  <c r="GM247" i="6" s="1"/>
  <c r="GK248" i="6" a="1"/>
  <c r="GK248" i="6" s="1"/>
  <c r="GL248" i="6" l="1"/>
  <c r="GM248" i="6" s="1"/>
  <c r="GK249" i="6" a="1"/>
  <c r="GK249" i="6" s="1"/>
  <c r="GL249" i="6" l="1"/>
  <c r="GM249" i="6" s="1"/>
  <c r="GK250" i="6" a="1"/>
  <c r="GK250" i="6" s="1"/>
  <c r="GL250" i="6" l="1"/>
  <c r="GM250" i="6" s="1"/>
  <c r="GK251" i="6" a="1"/>
  <c r="GK251" i="6" s="1"/>
  <c r="GL251" i="6" l="1"/>
  <c r="GM251" i="6" s="1"/>
  <c r="GK252" i="6" a="1"/>
  <c r="GK252" i="6" s="1"/>
  <c r="GL252" i="6" l="1"/>
  <c r="GM252" i="6" s="1"/>
  <c r="GK253" i="6" a="1"/>
  <c r="GK253" i="6" s="1"/>
  <c r="GL253" i="6" l="1"/>
  <c r="GM253" i="6" s="1"/>
  <c r="GK254" i="6" a="1"/>
  <c r="GK254" i="6" s="1"/>
  <c r="GL254" i="6" l="1"/>
  <c r="GM254" i="6" s="1"/>
  <c r="GK255" i="6" a="1"/>
  <c r="GK255" i="6" s="1"/>
  <c r="GL255" i="6" l="1"/>
  <c r="GM255" i="6" s="1"/>
  <c r="GK256" i="6" a="1"/>
  <c r="GK256" i="6" s="1"/>
  <c r="GL256" i="6" l="1"/>
  <c r="GM256" i="6" s="1"/>
  <c r="GK257" i="6" a="1"/>
  <c r="GK257" i="6" s="1"/>
  <c r="GL257" i="6" l="1"/>
  <c r="GM257" i="6" s="1"/>
  <c r="GK258" i="6" a="1"/>
  <c r="GK258" i="6" s="1"/>
  <c r="GL258" i="6" l="1"/>
  <c r="GM258" i="6" s="1"/>
  <c r="GK259" i="6" a="1"/>
  <c r="GK259" i="6" s="1"/>
  <c r="GL259" i="6" l="1"/>
  <c r="GM259" i="6" s="1"/>
  <c r="GK260" i="6" a="1"/>
  <c r="GK260" i="6" s="1"/>
  <c r="GL260" i="6" l="1"/>
  <c r="GM260" i="6" s="1"/>
  <c r="GK261" i="6" a="1"/>
  <c r="GK261" i="6" s="1"/>
  <c r="GL261" i="6" l="1"/>
  <c r="GM261" i="6" s="1"/>
  <c r="GK262" i="6" a="1"/>
  <c r="GK262" i="6" s="1"/>
  <c r="GL262" i="6" l="1"/>
  <c r="GM262" i="6" s="1"/>
  <c r="GK263" i="6" a="1"/>
  <c r="GK263" i="6" s="1"/>
  <c r="GL263" i="6" l="1"/>
  <c r="GM263" i="6" s="1"/>
  <c r="GK264" i="6" a="1"/>
  <c r="GK264" i="6" s="1"/>
  <c r="GL264" i="6" l="1"/>
  <c r="GM264" i="6" s="1"/>
  <c r="GK265" i="6" a="1"/>
  <c r="GK265" i="6" s="1"/>
  <c r="GL265" i="6" l="1"/>
  <c r="GM265" i="6" s="1"/>
  <c r="GK266" i="6" a="1"/>
  <c r="GK266" i="6" s="1"/>
  <c r="GL266" i="6" l="1"/>
  <c r="GM266" i="6" s="1"/>
  <c r="GK267" i="6" a="1"/>
  <c r="GK267" i="6" s="1"/>
  <c r="GL267" i="6" l="1"/>
  <c r="GM267" i="6" s="1"/>
  <c r="GK268" i="6" a="1"/>
  <c r="GK268" i="6" s="1"/>
  <c r="GL268" i="6" l="1"/>
  <c r="GM268" i="6" s="1"/>
  <c r="GK269" i="6" a="1"/>
  <c r="GK269" i="6" s="1"/>
  <c r="GL269" i="6" l="1"/>
  <c r="GM269" i="6" s="1"/>
  <c r="GK270" i="6" a="1"/>
  <c r="GK270" i="6" s="1"/>
  <c r="GL270" i="6" l="1"/>
  <c r="GM270" i="6" s="1"/>
  <c r="GK271" i="6" a="1"/>
  <c r="GK271" i="6" s="1"/>
  <c r="GL271" i="6" l="1"/>
  <c r="GM271" i="6" s="1"/>
  <c r="GK272" i="6" a="1"/>
  <c r="GK272" i="6" s="1"/>
  <c r="GL272" i="6" l="1"/>
  <c r="GM272" i="6" s="1"/>
  <c r="GK273" i="6" a="1"/>
  <c r="GK273" i="6" s="1"/>
  <c r="GL273" i="6" l="1"/>
  <c r="GM273" i="6" s="1"/>
  <c r="GK274" i="6" a="1"/>
  <c r="GK274" i="6" s="1"/>
  <c r="GL274" i="6" l="1"/>
  <c r="GM274" i="6" s="1"/>
  <c r="GK275" i="6" a="1"/>
  <c r="GK275" i="6" s="1"/>
  <c r="GL275" i="6" l="1"/>
  <c r="GM275" i="6" s="1"/>
  <c r="GK276" i="6" a="1"/>
  <c r="GK276" i="6" s="1"/>
  <c r="GL276" i="6" l="1"/>
  <c r="GM276" i="6" s="1"/>
  <c r="GK277" i="6" a="1"/>
  <c r="GK277" i="6" s="1"/>
  <c r="GL277" i="6" l="1"/>
  <c r="GM277" i="6" s="1"/>
  <c r="GK278" i="6" a="1"/>
  <c r="GK278" i="6" s="1"/>
  <c r="GL278" i="6" l="1"/>
  <c r="GM278" i="6" s="1"/>
  <c r="GK279" i="6" a="1"/>
  <c r="GK279" i="6" s="1"/>
  <c r="GL279" i="6" l="1"/>
  <c r="GM279" i="6" s="1"/>
  <c r="GK280" i="6" a="1"/>
  <c r="GK280" i="6" s="1"/>
  <c r="GL280" i="6" l="1"/>
  <c r="GM280" i="6" s="1"/>
  <c r="GK281" i="6" a="1"/>
  <c r="GK281" i="6" s="1"/>
  <c r="GL281" i="6" l="1"/>
  <c r="GM281" i="6" s="1"/>
  <c r="GK282" i="6" a="1"/>
  <c r="GK282" i="6" s="1"/>
  <c r="GL282" i="6" l="1"/>
  <c r="GM282" i="6" s="1"/>
  <c r="GK283" i="6" a="1"/>
  <c r="GK283" i="6" s="1"/>
  <c r="GL283" i="6" l="1"/>
  <c r="GM283" i="6" s="1"/>
  <c r="GK284" i="6" a="1"/>
  <c r="GK284" i="6" s="1"/>
  <c r="GL284" i="6" l="1"/>
  <c r="GM284" i="6" s="1"/>
  <c r="GK285" i="6" a="1"/>
  <c r="GK285" i="6" s="1"/>
  <c r="GL285" i="6" l="1"/>
  <c r="GM285" i="6" s="1"/>
  <c r="GK286" i="6" a="1"/>
  <c r="GK286" i="6" s="1"/>
  <c r="GL286" i="6" l="1"/>
  <c r="GM286" i="6" s="1"/>
  <c r="GK287" i="6" a="1"/>
  <c r="GK287" i="6" s="1"/>
  <c r="GL287" i="6" l="1"/>
  <c r="GM287" i="6" s="1"/>
  <c r="GK288" i="6" a="1"/>
  <c r="GK288" i="6" s="1"/>
  <c r="GL288" i="6" l="1"/>
  <c r="GM288" i="6" s="1"/>
  <c r="GK289" i="6" a="1"/>
  <c r="GK289" i="6" s="1"/>
  <c r="GL289" i="6" l="1"/>
  <c r="GM289" i="6" s="1"/>
  <c r="GK290" i="6" a="1"/>
  <c r="GK290" i="6" s="1"/>
  <c r="GL290" i="6" l="1"/>
  <c r="GM290" i="6" s="1"/>
  <c r="GK291" i="6" a="1"/>
  <c r="GK291" i="6" s="1"/>
  <c r="GL291" i="6" l="1"/>
  <c r="GM291" i="6" s="1"/>
  <c r="GK292" i="6" a="1"/>
  <c r="GK292" i="6" s="1"/>
  <c r="GL292" i="6" l="1"/>
  <c r="GM292" i="6" s="1"/>
  <c r="GK293" i="6" a="1"/>
  <c r="GK293" i="6" s="1"/>
  <c r="GL293" i="6" l="1"/>
  <c r="GM293" i="6" s="1"/>
  <c r="GK294" i="6" a="1"/>
  <c r="GK294" i="6" s="1"/>
  <c r="GL294" i="6" l="1"/>
  <c r="GM294" i="6" s="1"/>
  <c r="GK295" i="6" a="1"/>
  <c r="GK295" i="6" s="1"/>
  <c r="GL295" i="6" l="1"/>
  <c r="GM295" i="6" s="1"/>
  <c r="GK296" i="6" a="1"/>
  <c r="GK296" i="6" s="1"/>
  <c r="GL296" i="6" l="1"/>
  <c r="GM296" i="6" s="1"/>
  <c r="GK297" i="6" a="1"/>
  <c r="GK297" i="6" s="1"/>
  <c r="GL297" i="6" l="1"/>
  <c r="GM297" i="6" s="1"/>
  <c r="GK298" i="6" a="1"/>
  <c r="GK298" i="6" s="1"/>
  <c r="GL298" i="6" l="1"/>
  <c r="GM298" i="6" s="1"/>
  <c r="GK299" i="6" a="1"/>
  <c r="GK299" i="6" s="1"/>
  <c r="GL299" i="6" l="1"/>
  <c r="GM299" i="6" s="1"/>
  <c r="GK300" i="6" a="1"/>
  <c r="GK300" i="6" s="1"/>
  <c r="GL300" i="6" l="1"/>
  <c r="GM300" i="6" s="1"/>
  <c r="GK301" i="6" a="1"/>
  <c r="GK301" i="6" s="1"/>
  <c r="GL301" i="6" l="1"/>
  <c r="GM301" i="6" s="1"/>
  <c r="GK302" i="6" a="1"/>
  <c r="GK302" i="6" s="1"/>
  <c r="GL302" i="6" l="1"/>
  <c r="GM302" i="6" s="1"/>
  <c r="GK303" i="6" a="1"/>
  <c r="GK303" i="6" s="1"/>
  <c r="GL303" i="6" l="1"/>
  <c r="GM303" i="6" s="1"/>
  <c r="GK304" i="6" a="1"/>
  <c r="GK304" i="6" s="1"/>
  <c r="GL304" i="6" l="1"/>
  <c r="GM304" i="6" s="1"/>
  <c r="GK305" i="6" a="1"/>
  <c r="GK305" i="6" s="1"/>
  <c r="GL305" i="6" l="1"/>
  <c r="GM305" i="6" s="1"/>
  <c r="GK306" i="6" a="1"/>
  <c r="GK306" i="6" s="1"/>
  <c r="GL306" i="6" l="1"/>
  <c r="GM306" i="6" s="1"/>
  <c r="GK307" i="6" a="1"/>
  <c r="GK307" i="6" s="1"/>
  <c r="GL307" i="6" l="1"/>
  <c r="GM307" i="6" s="1"/>
  <c r="GK308" i="6" a="1"/>
  <c r="GK308" i="6" s="1"/>
  <c r="GL308" i="6" l="1"/>
  <c r="GM308" i="6" s="1"/>
  <c r="GK309" i="6" a="1"/>
  <c r="GK309" i="6" s="1"/>
  <c r="GL309" i="6" l="1"/>
  <c r="GM309" i="6" s="1"/>
  <c r="GK310" i="6" a="1"/>
  <c r="GK310" i="6" s="1"/>
  <c r="GL310" i="6" l="1"/>
  <c r="GM310" i="6" s="1"/>
  <c r="GK311" i="6" a="1"/>
  <c r="GK311" i="6" s="1"/>
  <c r="GL311" i="6" l="1"/>
  <c r="GM311" i="6" s="1"/>
  <c r="GK312" i="6" a="1"/>
  <c r="GK312" i="6" s="1"/>
  <c r="GL312" i="6" l="1"/>
  <c r="GM312" i="6" s="1"/>
  <c r="GK313" i="6" a="1"/>
  <c r="GK313" i="6" s="1"/>
  <c r="GL313" i="6" l="1"/>
  <c r="GM313" i="6" s="1"/>
  <c r="GK314" i="6" a="1"/>
  <c r="GK314" i="6" s="1"/>
  <c r="GL314" i="6" l="1"/>
  <c r="GM314" i="6" s="1"/>
  <c r="GK315" i="6" a="1"/>
  <c r="GK315" i="6" s="1"/>
  <c r="GL315" i="6" l="1"/>
  <c r="GM315" i="6" s="1"/>
  <c r="GK316" i="6" a="1"/>
  <c r="GK316" i="6" s="1"/>
  <c r="GL316" i="6" l="1"/>
  <c r="GM316" i="6" s="1"/>
  <c r="GK317" i="6" a="1"/>
  <c r="GK317" i="6" s="1"/>
  <c r="GL317" i="6" l="1"/>
  <c r="GM317" i="6" s="1"/>
  <c r="GK318" i="6" a="1"/>
  <c r="GK318" i="6" s="1"/>
  <c r="GL318" i="6" l="1"/>
  <c r="GM318" i="6" s="1"/>
  <c r="GK319" i="6" a="1"/>
  <c r="GK319" i="6" s="1"/>
  <c r="GL319" i="6" l="1"/>
  <c r="GM319" i="6" s="1"/>
  <c r="GK320" i="6" a="1"/>
  <c r="GK320" i="6" s="1"/>
  <c r="GL320" i="6" l="1"/>
  <c r="GM320" i="6" s="1"/>
  <c r="GK321" i="6" a="1"/>
  <c r="GK321" i="6" s="1"/>
  <c r="GL321" i="6" l="1"/>
  <c r="GM321" i="6" s="1"/>
  <c r="GK322" i="6" a="1"/>
  <c r="GK322" i="6" s="1"/>
  <c r="GL322" i="6" l="1"/>
  <c r="GM322" i="6" s="1"/>
  <c r="GK323" i="6" a="1"/>
  <c r="GK323" i="6" s="1"/>
  <c r="GL323" i="6" l="1"/>
  <c r="GM323" i="6" s="1"/>
  <c r="GK324" i="6" a="1"/>
  <c r="GK324" i="6" s="1"/>
  <c r="GL324" i="6" l="1"/>
  <c r="GM324" i="6" s="1"/>
  <c r="GK325" i="6" a="1"/>
  <c r="GK325" i="6" s="1"/>
  <c r="GL325" i="6" l="1"/>
  <c r="GM325" i="6" s="1"/>
  <c r="GK326" i="6" a="1"/>
  <c r="GK326" i="6" s="1"/>
  <c r="GL326" i="6" l="1"/>
  <c r="GM326" i="6" s="1"/>
  <c r="GK327" i="6" a="1"/>
  <c r="GK327" i="6" s="1"/>
  <c r="GL327" i="6" l="1"/>
  <c r="GM327" i="6" s="1"/>
  <c r="GK328" i="6" a="1"/>
  <c r="GK328" i="6" s="1"/>
  <c r="GL328" i="6" l="1"/>
  <c r="GM328" i="6" s="1"/>
  <c r="GK329" i="6" a="1"/>
  <c r="GK329" i="6" s="1"/>
  <c r="GL329" i="6" l="1"/>
  <c r="GM329" i="6" s="1"/>
  <c r="GK330" i="6" a="1"/>
  <c r="GK330" i="6" s="1"/>
  <c r="GL330" i="6" l="1"/>
  <c r="GM330" i="6" s="1"/>
  <c r="GK331" i="6" a="1"/>
  <c r="GK331" i="6" s="1"/>
  <c r="GL331" i="6" l="1"/>
  <c r="GM331" i="6" s="1"/>
  <c r="GK332" i="6" a="1"/>
  <c r="GK332" i="6" s="1"/>
  <c r="GL332" i="6" l="1"/>
  <c r="GM332" i="6" s="1"/>
  <c r="GK333" i="6" a="1"/>
  <c r="GK333" i="6" s="1"/>
  <c r="GL333" i="6" l="1"/>
  <c r="GM333" i="6" s="1"/>
  <c r="GK334" i="6" a="1"/>
  <c r="GK334" i="6" s="1"/>
  <c r="GL334" i="6" l="1"/>
  <c r="GM334" i="6" s="1"/>
  <c r="GK335" i="6" a="1"/>
  <c r="GK335" i="6" s="1"/>
  <c r="GL335" i="6" l="1"/>
  <c r="GM335" i="6" s="1"/>
  <c r="GK336" i="6" a="1"/>
  <c r="GK336" i="6" s="1"/>
  <c r="GL336" i="6" l="1"/>
  <c r="GM336" i="6" s="1"/>
  <c r="GK337" i="6" a="1"/>
  <c r="GK337" i="6" s="1"/>
  <c r="GL337" i="6" l="1"/>
  <c r="GM337" i="6" s="1"/>
  <c r="GK338" i="6" a="1"/>
  <c r="GK338" i="6" s="1"/>
  <c r="GL338" i="6" l="1"/>
  <c r="GM338" i="6" s="1"/>
  <c r="GK339" i="6" a="1"/>
  <c r="GK339" i="6" s="1"/>
  <c r="GL339" i="6" l="1"/>
  <c r="GM339" i="6" s="1"/>
  <c r="GK340" i="6" a="1"/>
  <c r="GK340" i="6" s="1"/>
  <c r="GL340" i="6" l="1"/>
  <c r="GM340" i="6" s="1"/>
  <c r="GK341" i="6" a="1"/>
  <c r="GK341" i="6" s="1"/>
  <c r="GL341" i="6" l="1"/>
  <c r="GM341" i="6" s="1"/>
  <c r="GK342" i="6" a="1"/>
  <c r="GK342" i="6" s="1"/>
  <c r="GL342" i="6" l="1"/>
  <c r="GM342" i="6" s="1"/>
  <c r="GK343" i="6" a="1"/>
  <c r="GK343" i="6" s="1"/>
  <c r="GL343" i="6" l="1"/>
  <c r="GM343" i="6" s="1"/>
  <c r="GK344" i="6" a="1"/>
  <c r="GK344" i="6" s="1"/>
  <c r="GL344" i="6" l="1"/>
  <c r="GM344" i="6" s="1"/>
  <c r="GK345" i="6" a="1"/>
  <c r="GK345" i="6" s="1"/>
  <c r="GL345" i="6" l="1"/>
  <c r="GM345" i="6" s="1"/>
  <c r="GK346" i="6" a="1"/>
  <c r="GK346" i="6" s="1"/>
  <c r="GL346" i="6" l="1"/>
  <c r="GM346" i="6" s="1"/>
  <c r="GK347" i="6" a="1"/>
  <c r="GK347" i="6" s="1"/>
  <c r="GL347" i="6" l="1"/>
  <c r="GM347" i="6" s="1"/>
  <c r="GK348" i="6" a="1"/>
  <c r="GK348" i="6" s="1"/>
  <c r="GL348" i="6" l="1"/>
  <c r="GM348" i="6" s="1"/>
  <c r="GK349" i="6" a="1"/>
  <c r="GK349" i="6" s="1"/>
  <c r="GL349" i="6" l="1"/>
  <c r="GM349" i="6" s="1"/>
  <c r="GK350" i="6" a="1"/>
  <c r="GK350" i="6" s="1"/>
  <c r="GL350" i="6" l="1"/>
  <c r="GM350" i="6" s="1"/>
  <c r="GK351" i="6" a="1"/>
  <c r="GK351" i="6" s="1"/>
  <c r="GL351" i="6" l="1"/>
  <c r="GM351" i="6" s="1"/>
  <c r="GK352" i="6" a="1"/>
  <c r="GK352" i="6" s="1"/>
  <c r="GL352" i="6" l="1"/>
  <c r="GM352" i="6" s="1"/>
  <c r="GK353" i="6" a="1"/>
  <c r="GK353" i="6" s="1"/>
  <c r="GL353" i="6" l="1"/>
  <c r="GM353" i="6" s="1"/>
  <c r="GK354" i="6" a="1"/>
  <c r="GK354" i="6" s="1"/>
  <c r="GL354" i="6" l="1"/>
  <c r="GM354" i="6" s="1"/>
  <c r="GK355" i="6" a="1"/>
  <c r="GK355" i="6" s="1"/>
  <c r="GL355" i="6" l="1"/>
  <c r="GM355" i="6" s="1"/>
  <c r="GK356" i="6" a="1"/>
  <c r="GK356" i="6" s="1"/>
  <c r="GL356" i="6" l="1"/>
  <c r="GM356" i="6" s="1"/>
  <c r="GK357" i="6" a="1"/>
  <c r="GK357" i="6" s="1"/>
  <c r="GL357" i="6" l="1"/>
  <c r="GM357" i="6" s="1"/>
  <c r="GK358" i="6" a="1"/>
  <c r="GK358" i="6" s="1"/>
  <c r="GL358" i="6" l="1"/>
  <c r="GM358" i="6" s="1"/>
  <c r="GK359" i="6" a="1"/>
  <c r="GK359" i="6" s="1"/>
  <c r="GL359" i="6" l="1"/>
  <c r="GM359" i="6" s="1"/>
  <c r="GK360" i="6" a="1"/>
  <c r="GK360" i="6" s="1"/>
  <c r="GL360" i="6" l="1"/>
  <c r="GM360" i="6" s="1"/>
  <c r="GK361" i="6" a="1"/>
  <c r="GK361" i="6" s="1"/>
  <c r="GL361" i="6" l="1"/>
  <c r="GM361" i="6" s="1"/>
  <c r="GK362" i="6" a="1"/>
  <c r="GK362" i="6" s="1"/>
  <c r="GL362" i="6" l="1"/>
  <c r="GM362" i="6" s="1"/>
  <c r="GK363" i="6" a="1"/>
  <c r="GK363" i="6" s="1"/>
  <c r="GL363" i="6" l="1"/>
  <c r="GM363" i="6" s="1"/>
  <c r="GK364" i="6" a="1"/>
  <c r="GK364" i="6" s="1"/>
  <c r="GL364" i="6" l="1"/>
  <c r="GM364" i="6" s="1"/>
  <c r="GK365" i="6" a="1"/>
  <c r="GK365" i="6" s="1"/>
  <c r="GL365" i="6" l="1"/>
  <c r="GM365" i="6" s="1"/>
  <c r="GK366" i="6" a="1"/>
  <c r="GK366" i="6" s="1"/>
  <c r="GL366" i="6" l="1"/>
  <c r="GM366" i="6" s="1"/>
  <c r="GK367" i="6" a="1"/>
  <c r="GK367" i="6" s="1"/>
  <c r="GL367" i="6" l="1"/>
  <c r="GM367" i="6" s="1"/>
  <c r="GK368" i="6" a="1"/>
  <c r="GK368" i="6" s="1"/>
  <c r="GL368" i="6" l="1"/>
  <c r="GM368" i="6" s="1"/>
  <c r="GK369" i="6" a="1"/>
  <c r="GK369" i="6" s="1"/>
  <c r="GL369" i="6" l="1"/>
  <c r="GM369" i="6" s="1"/>
  <c r="GK370" i="6" a="1"/>
  <c r="GK370" i="6" s="1"/>
  <c r="GL370" i="6" l="1"/>
  <c r="GM370" i="6" s="1"/>
  <c r="GK371" i="6" a="1"/>
  <c r="GK371" i="6" s="1"/>
  <c r="GL371" i="6" l="1"/>
  <c r="GM371" i="6" s="1"/>
  <c r="GK372" i="6" a="1"/>
  <c r="GK372" i="6" s="1"/>
  <c r="GL372" i="6" l="1"/>
  <c r="GM372" i="6" s="1"/>
  <c r="GK373" i="6" a="1"/>
  <c r="GK373" i="6" s="1"/>
  <c r="GL373" i="6" l="1"/>
  <c r="GM373" i="6" s="1"/>
  <c r="GK374" i="6" a="1"/>
  <c r="GK374" i="6" s="1"/>
  <c r="GL374" i="6" l="1"/>
  <c r="GM374" i="6" s="1"/>
  <c r="GK375" i="6" a="1"/>
  <c r="GK375" i="6" s="1"/>
  <c r="GL375" i="6" l="1"/>
  <c r="GM375" i="6" s="1"/>
  <c r="GK376" i="6" a="1"/>
  <c r="GK376" i="6" s="1"/>
  <c r="GL376" i="6" l="1"/>
  <c r="GM376" i="6" s="1"/>
  <c r="GK377" i="6" a="1"/>
  <c r="GK377" i="6" s="1"/>
  <c r="GL377" i="6" l="1"/>
  <c r="GM377" i="6" s="1"/>
  <c r="GK378" i="6" a="1"/>
  <c r="GK378" i="6" s="1"/>
  <c r="GL378" i="6" l="1"/>
  <c r="GM378" i="6" s="1"/>
  <c r="GK379" i="6" a="1"/>
  <c r="GK379" i="6" s="1"/>
  <c r="GL379" i="6" l="1"/>
  <c r="GM379" i="6" s="1"/>
  <c r="GK380" i="6" a="1"/>
  <c r="GK380" i="6" s="1"/>
  <c r="GL380" i="6" l="1"/>
  <c r="GM380" i="6" s="1"/>
  <c r="GK381" i="6" a="1"/>
  <c r="GK381" i="6" s="1"/>
  <c r="GL381" i="6" l="1"/>
  <c r="GM381" i="6" s="1"/>
  <c r="GK382" i="6" a="1"/>
  <c r="GK382" i="6" s="1"/>
  <c r="GL382" i="6" l="1"/>
  <c r="GM382" i="6" s="1"/>
  <c r="GK383" i="6" a="1"/>
  <c r="GK383" i="6" s="1"/>
  <c r="GL383" i="6" l="1"/>
  <c r="GM383" i="6" s="1"/>
  <c r="GK384" i="6" a="1"/>
  <c r="GK384" i="6" s="1"/>
  <c r="GL384" i="6" l="1"/>
  <c r="GM384" i="6" s="1"/>
  <c r="GK385" i="6" a="1"/>
  <c r="GK385" i="6" s="1"/>
  <c r="GL385" i="6" l="1"/>
  <c r="GM385" i="6" s="1"/>
  <c r="GK386" i="6" a="1"/>
  <c r="GK386" i="6" s="1"/>
  <c r="GL386" i="6" l="1"/>
  <c r="GM386" i="6" s="1"/>
  <c r="GK387" i="6" a="1"/>
  <c r="GK387" i="6" s="1"/>
  <c r="GL387" i="6" l="1"/>
  <c r="GM387" i="6" s="1"/>
  <c r="GK388" i="6" a="1"/>
  <c r="GK388" i="6" s="1"/>
  <c r="GL388" i="6" l="1"/>
  <c r="GM388" i="6" s="1"/>
  <c r="GK389" i="6" a="1"/>
  <c r="GK389" i="6" s="1"/>
  <c r="GL389" i="6" l="1"/>
  <c r="GM389" i="6" s="1"/>
  <c r="GK390" i="6" a="1"/>
  <c r="GK390" i="6" s="1"/>
  <c r="GL390" i="6" l="1"/>
  <c r="GM390" i="6" s="1"/>
  <c r="GK391" i="6" a="1"/>
  <c r="GK391" i="6" s="1"/>
  <c r="GL391" i="6" l="1"/>
  <c r="GM391" i="6" s="1"/>
  <c r="GK392" i="6" a="1"/>
  <c r="GK392" i="6" s="1"/>
  <c r="GL392" i="6" l="1"/>
  <c r="GM392" i="6" s="1"/>
  <c r="GK393" i="6" a="1"/>
  <c r="GK393" i="6" s="1"/>
  <c r="GL393" i="6" l="1"/>
  <c r="GM393" i="6" s="1"/>
  <c r="GK394" i="6" a="1"/>
  <c r="GK394" i="6" s="1"/>
  <c r="GL394" i="6" l="1"/>
  <c r="GM394" i="6" s="1"/>
  <c r="GK395" i="6" a="1"/>
  <c r="GK395" i="6" s="1"/>
  <c r="GL395" i="6" l="1"/>
  <c r="GM395" i="6" s="1"/>
  <c r="GK396" i="6" a="1"/>
  <c r="GK396" i="6" s="1"/>
  <c r="GL396" i="6" l="1"/>
  <c r="GM396" i="6" s="1"/>
  <c r="GK397" i="6" a="1"/>
  <c r="GK397" i="6" s="1"/>
  <c r="GL397" i="6" l="1"/>
  <c r="GM397" i="6" s="1"/>
  <c r="GK398" i="6" a="1"/>
  <c r="GK398" i="6" s="1"/>
  <c r="GL398" i="6" l="1"/>
  <c r="GM398" i="6" s="1"/>
  <c r="GK399" i="6" a="1"/>
  <c r="GK399" i="6" s="1"/>
  <c r="GL399" i="6" l="1"/>
  <c r="GM399" i="6" s="1"/>
  <c r="GK400" i="6" a="1"/>
  <c r="GK400" i="6" s="1"/>
  <c r="GL400" i="6" l="1"/>
  <c r="GM400" i="6" s="1"/>
  <c r="GK401" i="6" a="1"/>
  <c r="GK401" i="6" s="1"/>
  <c r="GL401" i="6" l="1"/>
  <c r="GM401" i="6" s="1"/>
  <c r="GK402" i="6" a="1"/>
  <c r="GK402" i="6" s="1"/>
  <c r="GL402" i="6" l="1"/>
  <c r="GM402" i="6" s="1"/>
  <c r="GK403" i="6" a="1"/>
  <c r="GK403" i="6" s="1"/>
  <c r="GL403" i="6" l="1"/>
  <c r="GM403" i="6" s="1"/>
  <c r="GK404" i="6" a="1"/>
  <c r="GK404" i="6" s="1"/>
  <c r="GL404" i="6" l="1"/>
  <c r="GM404" i="6" s="1"/>
  <c r="GK405" i="6" a="1"/>
  <c r="GK405" i="6" s="1"/>
  <c r="GL405" i="6" l="1"/>
  <c r="GM405" i="6" s="1"/>
  <c r="GK406" i="6" a="1"/>
  <c r="GK406" i="6" s="1"/>
  <c r="GL406" i="6" l="1"/>
  <c r="GM406" i="6" s="1"/>
  <c r="GK407" i="6" a="1"/>
  <c r="GK407" i="6" s="1"/>
  <c r="GL407" i="6" l="1"/>
  <c r="GM407" i="6" s="1"/>
  <c r="GK408" i="6" a="1"/>
  <c r="GK408" i="6" s="1"/>
  <c r="GL408" i="6" l="1"/>
  <c r="GM408" i="6" s="1"/>
  <c r="GK409" i="6" a="1"/>
  <c r="GK409" i="6" s="1"/>
  <c r="GL409" i="6" l="1"/>
  <c r="GM409" i="6" s="1"/>
  <c r="GK410" i="6" a="1"/>
  <c r="GK410" i="6" s="1"/>
  <c r="GL410" i="6" l="1"/>
  <c r="GM410" i="6" s="1"/>
  <c r="GK411" i="6" a="1"/>
  <c r="GK411" i="6" s="1"/>
  <c r="GL411" i="6" l="1"/>
  <c r="GM411" i="6" s="1"/>
  <c r="GK412" i="6" a="1"/>
  <c r="GK412" i="6" s="1"/>
  <c r="GL412" i="6" l="1"/>
  <c r="GM412" i="6" s="1"/>
  <c r="GK413" i="6" a="1"/>
  <c r="GK413" i="6" s="1"/>
  <c r="GL413" i="6" l="1"/>
  <c r="GM413" i="6" s="1"/>
  <c r="GK414" i="6" a="1"/>
  <c r="GK414" i="6" s="1"/>
  <c r="GL414" i="6" l="1"/>
  <c r="GM414" i="6" s="1"/>
  <c r="GK415" i="6" a="1"/>
  <c r="GK415" i="6" s="1"/>
  <c r="GL415" i="6" l="1"/>
  <c r="GM415" i="6" s="1"/>
  <c r="GK416" i="6" a="1"/>
  <c r="GK416" i="6" s="1"/>
  <c r="GL416" i="6" l="1"/>
  <c r="GM416" i="6" s="1"/>
  <c r="GK417" i="6" a="1"/>
  <c r="GK417" i="6" s="1"/>
  <c r="GL417" i="6" l="1"/>
  <c r="GM417" i="6" s="1"/>
  <c r="GK418" i="6" a="1"/>
  <c r="GK418" i="6" s="1"/>
  <c r="GL418" i="6" l="1"/>
  <c r="GM418" i="6" s="1"/>
  <c r="GK419" i="6" a="1"/>
  <c r="GK419" i="6" s="1"/>
  <c r="GL419" i="6" l="1"/>
  <c r="GM419" i="6" s="1"/>
  <c r="GK420" i="6" a="1"/>
  <c r="GK420" i="6" s="1"/>
  <c r="GL420" i="6" l="1"/>
  <c r="GM420" i="6" s="1"/>
  <c r="GK421" i="6" a="1"/>
  <c r="GK421" i="6" s="1"/>
  <c r="GL421" i="6" l="1"/>
  <c r="GM421" i="6" s="1"/>
  <c r="GK422" i="6" a="1"/>
  <c r="GK422" i="6" s="1"/>
  <c r="GL422" i="6" l="1"/>
  <c r="GM422" i="6" s="1"/>
  <c r="GK423" i="6" a="1"/>
  <c r="GK423" i="6" s="1"/>
  <c r="GL423" i="6" l="1"/>
  <c r="GM423" i="6" s="1"/>
  <c r="GK424" i="6" a="1"/>
  <c r="GK424" i="6" s="1"/>
  <c r="GL424" i="6" l="1"/>
  <c r="GM424" i="6" s="1"/>
  <c r="GK425" i="6" a="1"/>
  <c r="GK425" i="6" s="1"/>
  <c r="GL425" i="6" l="1"/>
  <c r="GM425" i="6" s="1"/>
  <c r="GK426" i="6" a="1"/>
  <c r="GK426" i="6" s="1"/>
  <c r="GL426" i="6" l="1"/>
  <c r="GM426" i="6" s="1"/>
  <c r="GK427" i="6" a="1"/>
  <c r="GK427" i="6" s="1"/>
  <c r="GL427" i="6" l="1"/>
  <c r="GM427" i="6" s="1"/>
  <c r="GK428" i="6" a="1"/>
  <c r="GK428" i="6" s="1"/>
  <c r="GL428" i="6" l="1"/>
  <c r="GM428" i="6" s="1"/>
  <c r="GK429" i="6" a="1"/>
  <c r="GK429" i="6" s="1"/>
  <c r="GL429" i="6" l="1"/>
  <c r="GM429" i="6" s="1"/>
  <c r="GK430" i="6" a="1"/>
  <c r="GK430" i="6" s="1"/>
  <c r="GL430" i="6" l="1"/>
  <c r="GM430" i="6" s="1"/>
  <c r="GK431" i="6" a="1"/>
  <c r="GK431" i="6" s="1"/>
  <c r="GL431" i="6" l="1"/>
  <c r="GM431" i="6" s="1"/>
  <c r="GK432" i="6" a="1"/>
  <c r="GK432" i="6" s="1"/>
  <c r="GL432" i="6" l="1"/>
  <c r="GM432" i="6" s="1"/>
  <c r="GK433" i="6" a="1"/>
  <c r="GK433" i="6" s="1"/>
  <c r="GL433" i="6" l="1"/>
  <c r="GM433" i="6" s="1"/>
  <c r="GK434" i="6" a="1"/>
  <c r="GK434" i="6" s="1"/>
  <c r="GL434" i="6" l="1"/>
  <c r="GM434" i="6" s="1"/>
  <c r="GK435" i="6" a="1"/>
  <c r="GK435" i="6" s="1"/>
  <c r="GL435" i="6" l="1"/>
  <c r="GM435" i="6" s="1"/>
  <c r="GK436" i="6" a="1"/>
  <c r="GK436" i="6" s="1"/>
  <c r="GL436" i="6" l="1"/>
  <c r="GM436" i="6" s="1"/>
  <c r="GK437" i="6" a="1"/>
  <c r="GK437" i="6" s="1"/>
  <c r="GL437" i="6" l="1"/>
  <c r="GM437" i="6" s="1"/>
  <c r="GK438" i="6" a="1"/>
  <c r="GK438" i="6" s="1"/>
  <c r="GL438" i="6" l="1"/>
  <c r="GM438" i="6" s="1"/>
  <c r="GK439" i="6" a="1"/>
  <c r="GK439" i="6" s="1"/>
  <c r="GL439" i="6" l="1"/>
  <c r="GM439" i="6" s="1"/>
  <c r="GK440" i="6" a="1"/>
  <c r="GK440" i="6" s="1"/>
  <c r="GL440" i="6" l="1"/>
  <c r="GM440" i="6" s="1"/>
  <c r="GK441" i="6" a="1"/>
  <c r="GK441" i="6" s="1"/>
  <c r="GL441" i="6" l="1"/>
  <c r="GM441" i="6" s="1"/>
  <c r="GK442" i="6" a="1"/>
  <c r="GK442" i="6" s="1"/>
  <c r="GL442" i="6" l="1"/>
  <c r="GM442" i="6" s="1"/>
  <c r="GK443" i="6" a="1"/>
  <c r="GK443" i="6" s="1"/>
  <c r="GL443" i="6" l="1"/>
  <c r="GM443" i="6" s="1"/>
  <c r="GK444" i="6" a="1"/>
  <c r="GK444" i="6" s="1"/>
  <c r="GL444" i="6" l="1"/>
  <c r="GM444" i="6" s="1"/>
  <c r="GK445" i="6" a="1"/>
  <c r="GK445" i="6" s="1"/>
  <c r="GL445" i="6" l="1"/>
  <c r="GM445" i="6" s="1"/>
  <c r="GK446" i="6" a="1"/>
  <c r="GK446" i="6" s="1"/>
  <c r="GL446" i="6" l="1"/>
  <c r="GM446" i="6" s="1"/>
  <c r="GK447" i="6" a="1"/>
  <c r="GK447" i="6" s="1"/>
  <c r="GL447" i="6" l="1"/>
  <c r="GM447" i="6" s="1"/>
  <c r="GK448" i="6" a="1"/>
  <c r="GK448" i="6" s="1"/>
  <c r="GL448" i="6" l="1"/>
  <c r="GM448" i="6" s="1"/>
  <c r="GK449" i="6" a="1"/>
  <c r="GK449" i="6" s="1"/>
  <c r="GL449" i="6" l="1"/>
  <c r="GM449" i="6" s="1"/>
  <c r="GK450" i="6" a="1"/>
  <c r="GK450" i="6" s="1"/>
  <c r="GL450" i="6" l="1"/>
  <c r="GM450" i="6" s="1"/>
  <c r="GK451" i="6" a="1"/>
  <c r="GK451" i="6" s="1"/>
  <c r="GL451" i="6" l="1"/>
  <c r="GM451" i="6" s="1"/>
  <c r="GK452" i="6" a="1"/>
  <c r="GK452" i="6" s="1"/>
  <c r="GL452" i="6" l="1"/>
  <c r="GM452" i="6" s="1"/>
  <c r="GK453" i="6" a="1"/>
  <c r="GK453" i="6" s="1"/>
  <c r="GL453" i="6" l="1"/>
  <c r="GM453" i="6" s="1"/>
  <c r="GK454" i="6" a="1"/>
  <c r="GK454" i="6" s="1"/>
  <c r="GL454" i="6" l="1"/>
  <c r="GM454" i="6" s="1"/>
  <c r="GK455" i="6" a="1"/>
  <c r="GK455" i="6" s="1"/>
  <c r="GL455" i="6" l="1"/>
  <c r="GM455" i="6" s="1"/>
  <c r="GK456" i="6" a="1"/>
  <c r="GK456" i="6" s="1"/>
  <c r="GL456" i="6" l="1"/>
  <c r="GM456" i="6" s="1"/>
  <c r="GK457" i="6" a="1"/>
  <c r="GK457" i="6" s="1"/>
  <c r="GL457" i="6" l="1"/>
  <c r="GM457" i="6" s="1"/>
  <c r="GK458" i="6" a="1"/>
  <c r="GK458" i="6" s="1"/>
  <c r="GL458" i="6" l="1"/>
  <c r="GM458" i="6" s="1"/>
  <c r="GK459" i="6" a="1"/>
  <c r="GK459" i="6" s="1"/>
  <c r="GL459" i="6" l="1"/>
  <c r="GM459" i="6" s="1"/>
  <c r="GK460" i="6" a="1"/>
  <c r="GK460" i="6" s="1"/>
  <c r="GL460" i="6" l="1"/>
  <c r="GM460" i="6" s="1"/>
  <c r="GK461" i="6" a="1"/>
  <c r="GK461" i="6" s="1"/>
  <c r="GL461" i="6" l="1"/>
  <c r="GM461" i="6" s="1"/>
  <c r="GK462" i="6" a="1"/>
  <c r="GK462" i="6" s="1"/>
  <c r="GL462" i="6" l="1"/>
  <c r="GM462" i="6" s="1"/>
  <c r="GK463" i="6" a="1"/>
  <c r="GK463" i="6" s="1"/>
  <c r="GL463" i="6" l="1"/>
  <c r="GM463" i="6" s="1"/>
  <c r="GK464" i="6" a="1"/>
  <c r="GK464" i="6" s="1"/>
  <c r="GL464" i="6" l="1"/>
  <c r="GM464" i="6" s="1"/>
  <c r="GK465" i="6" a="1"/>
  <c r="GK465" i="6" s="1"/>
  <c r="GL465" i="6" l="1"/>
  <c r="GM465" i="6" s="1"/>
  <c r="GK466" i="6" a="1"/>
  <c r="GK466" i="6" s="1"/>
  <c r="GL466" i="6" l="1"/>
  <c r="GM466" i="6" s="1"/>
  <c r="GK467" i="6" a="1"/>
  <c r="GK467" i="6" s="1"/>
  <c r="GL467" i="6" l="1"/>
  <c r="GM467" i="6" s="1"/>
  <c r="GK468" i="6" a="1"/>
  <c r="GK468" i="6" s="1"/>
  <c r="GL468" i="6" l="1"/>
  <c r="GM468" i="6" s="1"/>
  <c r="GK469" i="6" a="1"/>
  <c r="GK469" i="6" s="1"/>
  <c r="GL469" i="6" l="1"/>
  <c r="GM469" i="6" s="1"/>
  <c r="GK470" i="6" a="1"/>
  <c r="GK470" i="6" s="1"/>
  <c r="GL470" i="6" l="1"/>
  <c r="GM470" i="6" s="1"/>
  <c r="GK471" i="6" a="1"/>
  <c r="GK471" i="6" s="1"/>
  <c r="GL471" i="6" l="1"/>
  <c r="GM471" i="6" s="1"/>
  <c r="GK472" i="6" a="1"/>
  <c r="GK472" i="6" s="1"/>
  <c r="GL472" i="6" l="1"/>
  <c r="GM472" i="6" s="1"/>
  <c r="GK473" i="6" a="1"/>
  <c r="GK473" i="6" s="1"/>
  <c r="GL473" i="6" l="1"/>
  <c r="GM473" i="6" s="1"/>
  <c r="GK474" i="6" a="1"/>
  <c r="GK474" i="6" s="1"/>
  <c r="GL474" i="6" l="1"/>
  <c r="GM474" i="6" s="1"/>
  <c r="GK475" i="6" a="1"/>
  <c r="GK475" i="6" s="1"/>
  <c r="GL475" i="6" l="1"/>
  <c r="GM475" i="6" s="1"/>
  <c r="GK476" i="6" a="1"/>
  <c r="GK476" i="6" s="1"/>
  <c r="GL476" i="6" l="1"/>
  <c r="GM476" i="6" s="1"/>
  <c r="GK477" i="6" a="1"/>
  <c r="GK477" i="6" s="1"/>
  <c r="GL477" i="6" l="1"/>
  <c r="GM477" i="6" s="1"/>
  <c r="GK478" i="6" a="1"/>
  <c r="GK478" i="6" s="1"/>
  <c r="GL478" i="6" l="1"/>
  <c r="GM478" i="6" s="1"/>
  <c r="GK479" i="6" a="1"/>
  <c r="GK479" i="6" s="1"/>
  <c r="GL479" i="6" l="1"/>
  <c r="GM479" i="6" s="1"/>
  <c r="GK480" i="6" a="1"/>
  <c r="GK480" i="6" s="1"/>
  <c r="GL480" i="6" l="1"/>
  <c r="GM480" i="6" s="1"/>
  <c r="GK481" i="6" a="1"/>
  <c r="GK481" i="6" s="1"/>
  <c r="GL481" i="6" l="1"/>
  <c r="GM481" i="6" s="1"/>
  <c r="GK482" i="6" a="1"/>
  <c r="GK482" i="6" s="1"/>
  <c r="GL482" i="6" l="1"/>
  <c r="GM482" i="6" s="1"/>
  <c r="GK483" i="6" a="1"/>
  <c r="GK483" i="6" s="1"/>
  <c r="GL483" i="6" l="1"/>
  <c r="GM483" i="6" s="1"/>
  <c r="GK484" i="6" a="1"/>
  <c r="GK484" i="6" s="1"/>
  <c r="GL484" i="6" l="1"/>
  <c r="GM484" i="6" s="1"/>
  <c r="GK485" i="6" a="1"/>
  <c r="GK485" i="6" s="1"/>
  <c r="GL485" i="6" l="1"/>
  <c r="GM485" i="6" s="1"/>
  <c r="GK486" i="6" a="1"/>
  <c r="GK486" i="6" s="1"/>
  <c r="GL486" i="6" l="1"/>
  <c r="GM486" i="6" s="1"/>
  <c r="GK487" i="6" a="1"/>
  <c r="GK487" i="6" s="1"/>
  <c r="GL487" i="6" l="1"/>
  <c r="GM487" i="6" s="1"/>
  <c r="GK488" i="6" a="1"/>
  <c r="GK488" i="6" s="1"/>
  <c r="GL488" i="6" l="1"/>
  <c r="GM488" i="6" s="1"/>
  <c r="GK489" i="6" a="1"/>
  <c r="GK489" i="6" s="1"/>
  <c r="GL489" i="6" l="1"/>
  <c r="GM489" i="6" s="1"/>
  <c r="GK490" i="6" a="1"/>
  <c r="GK490" i="6" s="1"/>
  <c r="GL490" i="6" l="1"/>
  <c r="GM490" i="6" s="1"/>
  <c r="GK491" i="6" a="1"/>
  <c r="GK491" i="6" s="1"/>
  <c r="GL491" i="6" l="1"/>
  <c r="GM491" i="6" s="1"/>
  <c r="GK492" i="6" a="1"/>
  <c r="GK492" i="6" s="1"/>
  <c r="GL492" i="6" l="1"/>
  <c r="GM492" i="6" s="1"/>
  <c r="GK493" i="6" a="1"/>
  <c r="GK493" i="6" s="1"/>
  <c r="GL493" i="6" l="1"/>
  <c r="GM493" i="6" s="1"/>
  <c r="GK494" i="6" a="1"/>
  <c r="GK494" i="6" s="1"/>
  <c r="GL494" i="6" l="1"/>
  <c r="GM494" i="6" s="1"/>
  <c r="GK495" i="6" a="1"/>
  <c r="GK495" i="6" s="1"/>
  <c r="GL495" i="6" l="1"/>
  <c r="GM495" i="6" s="1"/>
  <c r="GK496" i="6" a="1"/>
  <c r="GK496" i="6" s="1"/>
  <c r="GL496" i="6" l="1"/>
  <c r="GM496" i="6" s="1"/>
  <c r="GK497" i="6" a="1"/>
  <c r="GK497" i="6" s="1"/>
  <c r="GL497" i="6" l="1"/>
  <c r="GM497" i="6" s="1"/>
  <c r="GK498" i="6" a="1"/>
  <c r="GK498" i="6" s="1"/>
  <c r="GL498" i="6" l="1"/>
  <c r="GM498" i="6" s="1"/>
  <c r="GK499" i="6" a="1"/>
  <c r="GK499" i="6" s="1"/>
  <c r="GL499" i="6" l="1"/>
  <c r="GM499" i="6" s="1"/>
  <c r="GK500" i="6" a="1"/>
  <c r="GK500" i="6" s="1"/>
  <c r="GL500" i="6" l="1"/>
  <c r="GM500" i="6" s="1"/>
  <c r="GK501" i="6" a="1"/>
  <c r="GK501" i="6" s="1"/>
  <c r="GL501" i="6" l="1"/>
  <c r="GM501" i="6" s="1"/>
  <c r="GK502" i="6" a="1"/>
  <c r="GK502" i="6" s="1"/>
  <c r="GL502" i="6" l="1"/>
  <c r="GM502" i="6" s="1"/>
  <c r="GK503" i="6" a="1"/>
  <c r="GK503" i="6" s="1"/>
  <c r="GL503" i="6" l="1"/>
  <c r="GM503" i="6" s="1"/>
  <c r="GK504" i="6" a="1"/>
  <c r="GK504" i="6" s="1"/>
  <c r="GL504" i="6" l="1"/>
  <c r="GM504" i="6" s="1"/>
  <c r="GK505" i="6" a="1"/>
  <c r="GK505" i="6" s="1"/>
  <c r="GL505" i="6" l="1"/>
  <c r="GM505" i="6" s="1"/>
  <c r="GK506" i="6" a="1"/>
  <c r="GK506" i="6" s="1"/>
  <c r="GL506" i="6" l="1"/>
  <c r="GM506" i="6" s="1"/>
  <c r="GK507" i="6" a="1"/>
  <c r="GK507" i="6" s="1"/>
  <c r="GL507" i="6" l="1"/>
  <c r="GM507" i="6" s="1"/>
  <c r="GK508" i="6" a="1"/>
  <c r="GK508" i="6" s="1"/>
  <c r="GL508" i="6" l="1"/>
  <c r="GM508" i="6" s="1"/>
  <c r="GK509" i="6" a="1"/>
  <c r="GK509" i="6" s="1"/>
  <c r="GL509" i="6" l="1"/>
  <c r="GM509" i="6" s="1"/>
  <c r="GK510" i="6" a="1"/>
  <c r="GK510" i="6" s="1"/>
  <c r="GL510" i="6" l="1"/>
  <c r="GM510" i="6" s="1"/>
  <c r="GK511" i="6" a="1"/>
  <c r="GK511" i="6" s="1"/>
  <c r="GL511" i="6" l="1"/>
  <c r="GM511" i="6" s="1"/>
  <c r="GK512" i="6" a="1"/>
  <c r="GK512" i="6" s="1"/>
  <c r="GL512" i="6" l="1"/>
  <c r="GM512" i="6" s="1"/>
  <c r="GK513" i="6" a="1"/>
  <c r="GK513" i="6" s="1"/>
  <c r="GL513" i="6" l="1"/>
  <c r="GM513" i="6" s="1"/>
  <c r="GK514" i="6" a="1"/>
  <c r="GK514" i="6" s="1"/>
  <c r="GL514" i="6" l="1"/>
  <c r="GM514" i="6" s="1"/>
  <c r="GK515" i="6" a="1"/>
  <c r="GK515" i="6" s="1"/>
  <c r="GL515" i="6" l="1"/>
  <c r="GM515" i="6" s="1"/>
  <c r="GK516" i="6" a="1"/>
  <c r="GK516" i="6" s="1"/>
  <c r="GL516" i="6" l="1"/>
  <c r="GM516" i="6" s="1"/>
  <c r="GK517" i="6" a="1"/>
  <c r="GK517" i="6" s="1"/>
  <c r="GL517" i="6" l="1"/>
  <c r="GM517" i="6" s="1"/>
  <c r="GK518" i="6" a="1"/>
  <c r="GK518" i="6" s="1"/>
  <c r="GL518" i="6" l="1"/>
  <c r="GM518" i="6" s="1"/>
  <c r="GK519" i="6" a="1"/>
  <c r="GK519" i="6" s="1"/>
  <c r="GL519" i="6" l="1"/>
  <c r="GM519" i="6" s="1"/>
  <c r="GK520" i="6" a="1"/>
  <c r="GK520" i="6" s="1"/>
  <c r="GL520" i="6" l="1"/>
  <c r="GM520" i="6" s="1"/>
  <c r="GK521" i="6" a="1"/>
  <c r="GK521" i="6" s="1"/>
  <c r="GL521" i="6" l="1"/>
  <c r="GM521" i="6" s="1"/>
  <c r="GK522" i="6" a="1"/>
  <c r="GK522" i="6" s="1"/>
  <c r="GL522" i="6" l="1"/>
  <c r="GM522" i="6" s="1"/>
  <c r="GK523" i="6" a="1"/>
  <c r="GK523" i="6" s="1"/>
  <c r="GL523" i="6" l="1"/>
  <c r="GM523" i="6" s="1"/>
  <c r="GK524" i="6" a="1"/>
  <c r="GK524" i="6" s="1"/>
  <c r="GL524" i="6" l="1"/>
  <c r="GM524" i="6" s="1"/>
  <c r="GK525" i="6" a="1"/>
  <c r="GK525" i="6" s="1"/>
  <c r="GL525" i="6" l="1"/>
  <c r="GM525" i="6" s="1"/>
  <c r="GK526" i="6" a="1"/>
  <c r="GK526" i="6" s="1"/>
  <c r="GL526" i="6" l="1"/>
  <c r="GM526" i="6" s="1"/>
  <c r="GK527" i="6" a="1"/>
  <c r="GK527" i="6" s="1"/>
  <c r="GL527" i="6" l="1"/>
  <c r="GM527" i="6" s="1"/>
  <c r="GK528" i="6" a="1"/>
  <c r="GK528" i="6" s="1"/>
  <c r="GL528" i="6" l="1"/>
  <c r="GM528" i="6" s="1"/>
  <c r="GK529" i="6" a="1"/>
  <c r="GK529" i="6" s="1"/>
  <c r="GL529" i="6" l="1"/>
  <c r="GM529" i="6" s="1"/>
  <c r="GK530" i="6" a="1"/>
  <c r="GK530" i="6" s="1"/>
  <c r="GL530" i="6" l="1"/>
  <c r="GM530" i="6" s="1"/>
  <c r="GK531" i="6" a="1"/>
  <c r="GK531" i="6" s="1"/>
  <c r="GL531" i="6" l="1"/>
  <c r="GM531" i="6" s="1"/>
  <c r="GK532" i="6" a="1"/>
  <c r="GK532" i="6" s="1"/>
  <c r="GL532" i="6" l="1"/>
  <c r="GM532" i="6" s="1"/>
  <c r="GK533" i="6" a="1"/>
  <c r="GK533" i="6" s="1"/>
  <c r="GL533" i="6" l="1"/>
  <c r="GM533" i="6" s="1"/>
  <c r="GK534" i="6" a="1"/>
  <c r="GK534" i="6" s="1"/>
  <c r="GL534" i="6" l="1"/>
  <c r="GM534" i="6" s="1"/>
  <c r="GK535" i="6" a="1"/>
  <c r="GK535" i="6" s="1"/>
  <c r="GL535" i="6" l="1"/>
  <c r="GM535" i="6" s="1"/>
  <c r="GK536" i="6" a="1"/>
  <c r="GK536" i="6" s="1"/>
  <c r="GL536" i="6" l="1"/>
  <c r="GM536" i="6" s="1"/>
  <c r="GK537" i="6" a="1"/>
  <c r="GK537" i="6" s="1"/>
  <c r="GL537" i="6" l="1"/>
  <c r="GM537" i="6" s="1"/>
  <c r="GK538" i="6" a="1"/>
  <c r="GK538" i="6" s="1"/>
  <c r="GL538" i="6" l="1"/>
  <c r="GM538" i="6" s="1"/>
  <c r="GK539" i="6" a="1"/>
  <c r="GK539" i="6" s="1"/>
  <c r="GL539" i="6" l="1"/>
  <c r="GM539" i="6" s="1"/>
  <c r="GK540" i="6" a="1"/>
  <c r="GK540" i="6" s="1"/>
  <c r="GL540" i="6" l="1"/>
  <c r="GM540" i="6" s="1"/>
  <c r="GK541" i="6" a="1"/>
  <c r="GK541" i="6" s="1"/>
  <c r="GL541" i="6" l="1"/>
  <c r="GM541" i="6" s="1"/>
  <c r="GK542" i="6" a="1"/>
  <c r="GK542" i="6" s="1"/>
  <c r="GL542" i="6" l="1"/>
  <c r="GM542" i="6" s="1"/>
  <c r="GK543" i="6" a="1"/>
  <c r="GK543" i="6" s="1"/>
  <c r="GL543" i="6" l="1"/>
  <c r="GM543" i="6" s="1"/>
  <c r="GK544" i="6" a="1"/>
  <c r="GK544" i="6" s="1"/>
  <c r="GL544" i="6" l="1"/>
  <c r="GM544" i="6" s="1"/>
  <c r="GK545" i="6" a="1"/>
  <c r="GK545" i="6" s="1"/>
  <c r="GL545" i="6" l="1"/>
  <c r="GM545" i="6" s="1"/>
  <c r="GK546" i="6" a="1"/>
  <c r="GK546" i="6" s="1"/>
  <c r="GL546" i="6" l="1"/>
  <c r="GM546" i="6" s="1"/>
  <c r="GK547" i="6" a="1"/>
  <c r="GK547" i="6" s="1"/>
  <c r="GL547" i="6" l="1"/>
  <c r="GM547" i="6" s="1"/>
  <c r="GK548" i="6" a="1"/>
  <c r="GK548" i="6" s="1"/>
  <c r="GL548" i="6" l="1"/>
  <c r="GM548" i="6" s="1"/>
  <c r="GK549" i="6" a="1"/>
  <c r="GK549" i="6" s="1"/>
  <c r="GL549" i="6" l="1"/>
  <c r="GM549" i="6" s="1"/>
  <c r="GK550" i="6" a="1"/>
  <c r="GK550" i="6" s="1"/>
  <c r="GL550" i="6" l="1"/>
  <c r="GM550" i="6" s="1"/>
  <c r="GK551" i="6" a="1"/>
  <c r="GK551" i="6" s="1"/>
  <c r="GL551" i="6" l="1"/>
  <c r="GM551" i="6" s="1"/>
  <c r="GK552" i="6" a="1"/>
  <c r="GK552" i="6" s="1"/>
  <c r="GL552" i="6" l="1"/>
  <c r="GM552" i="6" s="1"/>
  <c r="GK553" i="6" a="1"/>
  <c r="GK553" i="6" s="1"/>
  <c r="GL553" i="6" l="1"/>
  <c r="GM553" i="6" s="1"/>
  <c r="GK554" i="6" a="1"/>
  <c r="GK554" i="6" s="1"/>
  <c r="GL554" i="6" l="1"/>
  <c r="GM554" i="6" s="1"/>
  <c r="GK555" i="6" a="1"/>
  <c r="GK555" i="6" s="1"/>
  <c r="GL555" i="6" l="1"/>
  <c r="GM555" i="6" s="1"/>
  <c r="GK556" i="6" a="1"/>
  <c r="GK556" i="6" s="1"/>
  <c r="GL556" i="6" l="1"/>
  <c r="GM556" i="6" s="1"/>
  <c r="GK557" i="6" a="1"/>
  <c r="GK557" i="6" s="1"/>
  <c r="GL557" i="6" l="1"/>
  <c r="GM557" i="6" s="1"/>
  <c r="GK558" i="6" a="1"/>
  <c r="GK558" i="6" s="1"/>
  <c r="GL558" i="6" l="1"/>
  <c r="GM558" i="6" s="1"/>
  <c r="GK559" i="6" a="1"/>
  <c r="GK559" i="6" s="1"/>
  <c r="GL559" i="6" l="1"/>
  <c r="GM559" i="6" s="1"/>
  <c r="GK560" i="6" a="1"/>
  <c r="GK560" i="6" s="1"/>
  <c r="GL560" i="6" l="1"/>
  <c r="GM560" i="6" s="1"/>
  <c r="GK561" i="6" a="1"/>
  <c r="GK561" i="6" s="1"/>
  <c r="GL561" i="6" l="1"/>
  <c r="GM561" i="6" s="1"/>
  <c r="GK562" i="6" a="1"/>
  <c r="GK562" i="6" s="1"/>
  <c r="GL562" i="6" l="1"/>
  <c r="GM562" i="6" s="1"/>
  <c r="GK563" i="6" a="1"/>
  <c r="GK563" i="6" s="1"/>
  <c r="GL563" i="6" l="1"/>
  <c r="GM563" i="6" s="1"/>
  <c r="GK564" i="6" a="1"/>
  <c r="GK564" i="6" s="1"/>
  <c r="GL564" i="6" l="1"/>
  <c r="GM564" i="6" s="1"/>
  <c r="GK565" i="6" a="1"/>
  <c r="GK565" i="6" s="1"/>
  <c r="GL565" i="6" l="1"/>
  <c r="GM565" i="6" s="1"/>
  <c r="GK566" i="6" a="1"/>
  <c r="GK566" i="6" s="1"/>
  <c r="GL566" i="6" l="1"/>
  <c r="GM566" i="6" s="1"/>
  <c r="GK567" i="6" a="1"/>
  <c r="GK567" i="6" s="1"/>
  <c r="GL567" i="6" l="1"/>
  <c r="GM567" i="6" s="1"/>
  <c r="GK568" i="6" a="1"/>
  <c r="GK568" i="6" s="1"/>
  <c r="GL568" i="6" l="1"/>
  <c r="GM568" i="6" s="1"/>
  <c r="GK569" i="6" a="1"/>
  <c r="GK569" i="6" s="1"/>
  <c r="GL569" i="6" l="1"/>
  <c r="GM569" i="6" s="1"/>
  <c r="GK570" i="6" a="1"/>
  <c r="GK570" i="6" s="1"/>
  <c r="GL570" i="6" l="1"/>
  <c r="GM570" i="6" s="1"/>
  <c r="GK571" i="6" a="1"/>
  <c r="GK571" i="6" s="1"/>
  <c r="GL571" i="6" l="1"/>
  <c r="GM571" i="6" s="1"/>
  <c r="GK572" i="6" a="1"/>
  <c r="GK572" i="6" s="1"/>
  <c r="GL572" i="6" l="1"/>
  <c r="GM572" i="6" s="1"/>
  <c r="GK573" i="6" a="1"/>
  <c r="GK573" i="6" s="1"/>
  <c r="GL573" i="6" l="1"/>
  <c r="GM573" i="6" s="1"/>
  <c r="GK574" i="6" a="1"/>
  <c r="GK574" i="6" s="1"/>
  <c r="GL574" i="6" l="1"/>
  <c r="GM574" i="6" s="1"/>
  <c r="GK575" i="6" a="1"/>
  <c r="GK575" i="6" s="1"/>
  <c r="GL575" i="6" l="1"/>
  <c r="GM575" i="6" s="1"/>
  <c r="GK576" i="6" a="1"/>
  <c r="GK576" i="6" s="1"/>
  <c r="GL576" i="6" l="1"/>
  <c r="GM576" i="6" s="1"/>
  <c r="GK577" i="6" a="1"/>
  <c r="GK577" i="6" s="1"/>
  <c r="GL577" i="6" l="1"/>
  <c r="GM577" i="6" s="1"/>
  <c r="GK578" i="6" a="1"/>
  <c r="GK578" i="6" s="1"/>
  <c r="GL578" i="6" l="1"/>
  <c r="GM578" i="6" s="1"/>
  <c r="GK579" i="6" a="1"/>
  <c r="GK579" i="6" s="1"/>
  <c r="GL579" i="6" l="1"/>
  <c r="GM579" i="6" s="1"/>
  <c r="GK580" i="6" a="1"/>
  <c r="GK580" i="6" s="1"/>
  <c r="GL580" i="6" l="1"/>
  <c r="GM580" i="6" s="1"/>
  <c r="GK581" i="6" a="1"/>
  <c r="GK581" i="6" s="1"/>
  <c r="GL581" i="6" l="1"/>
  <c r="GM581" i="6" s="1"/>
  <c r="GK582" i="6" a="1"/>
  <c r="GK582" i="6" s="1"/>
  <c r="GL582" i="6" l="1"/>
  <c r="GM582" i="6" s="1"/>
  <c r="GK583" i="6" a="1"/>
  <c r="GK583" i="6" s="1"/>
  <c r="GL583" i="6" l="1"/>
  <c r="GM583" i="6" s="1"/>
  <c r="GK584" i="6" a="1"/>
  <c r="GK584" i="6" s="1"/>
  <c r="GL584" i="6" l="1"/>
  <c r="GM584" i="6" s="1"/>
  <c r="GK585" i="6" a="1"/>
  <c r="GK585" i="6" s="1"/>
  <c r="GL585" i="6" l="1"/>
  <c r="GM585" i="6" s="1"/>
  <c r="GK586" i="6" a="1"/>
  <c r="GK586" i="6" s="1"/>
  <c r="GL586" i="6" l="1"/>
  <c r="GM586" i="6" s="1"/>
  <c r="GK587" i="6" a="1"/>
  <c r="GK587" i="6" s="1"/>
  <c r="GL587" i="6" l="1"/>
  <c r="GM587" i="6" s="1"/>
  <c r="GK588" i="6" a="1"/>
  <c r="GK588" i="6" s="1"/>
  <c r="GL588" i="6" l="1"/>
  <c r="GM588" i="6" s="1"/>
  <c r="GK589" i="6" a="1"/>
  <c r="GK589" i="6" s="1"/>
  <c r="GL589" i="6" l="1"/>
  <c r="GM589" i="6" s="1"/>
  <c r="GK590" i="6" a="1"/>
  <c r="GK590" i="6" s="1"/>
  <c r="GL590" i="6" l="1"/>
  <c r="GM590" i="6" s="1"/>
  <c r="GK591" i="6" a="1"/>
  <c r="GK591" i="6" s="1"/>
  <c r="GL591" i="6" l="1"/>
  <c r="GM591" i="6" s="1"/>
  <c r="GK592" i="6" a="1"/>
  <c r="GK592" i="6" s="1"/>
  <c r="GL592" i="6" l="1"/>
  <c r="GM592" i="6" s="1"/>
  <c r="GK593" i="6" a="1"/>
  <c r="GK593" i="6" s="1"/>
  <c r="GL593" i="6" l="1"/>
  <c r="GM593" i="6" s="1"/>
  <c r="GK594" i="6" a="1"/>
  <c r="GK594" i="6" s="1"/>
  <c r="GL594" i="6" l="1"/>
  <c r="GM594" i="6" s="1"/>
  <c r="GK595" i="6" a="1"/>
  <c r="GK595" i="6" s="1"/>
  <c r="GL595" i="6" l="1"/>
  <c r="GM595" i="6" s="1"/>
  <c r="GK596" i="6" a="1"/>
  <c r="GK596" i="6" s="1"/>
  <c r="GL596" i="6" l="1"/>
  <c r="GM596" i="6" s="1"/>
  <c r="GK597" i="6" a="1"/>
  <c r="GK597" i="6" s="1"/>
  <c r="GL597" i="6" l="1"/>
  <c r="GM597" i="6" s="1"/>
  <c r="GK598" i="6" a="1"/>
  <c r="GK598" i="6" s="1"/>
  <c r="GL598" i="6" l="1"/>
  <c r="GM598" i="6" s="1"/>
  <c r="GK599" i="6" a="1"/>
  <c r="GK599" i="6" s="1"/>
  <c r="GL599" i="6" l="1"/>
  <c r="GM599" i="6" s="1"/>
  <c r="GK600" i="6" a="1"/>
  <c r="GK600" i="6" s="1"/>
  <c r="GL600" i="6" l="1"/>
  <c r="GM600" i="6" s="1"/>
  <c r="GK601" i="6" a="1"/>
  <c r="GK601" i="6" s="1"/>
  <c r="GL601" i="6" l="1"/>
  <c r="GM601" i="6" s="1"/>
  <c r="GK602" i="6" a="1"/>
  <c r="GK602" i="6" s="1"/>
  <c r="GL602" i="6" l="1"/>
  <c r="GM602" i="6" s="1"/>
  <c r="GK603" i="6" a="1"/>
  <c r="GK603" i="6" s="1"/>
  <c r="GL603" i="6" l="1"/>
  <c r="GM603" i="6" s="1"/>
  <c r="GK604" i="6" a="1"/>
  <c r="GK604" i="6" s="1"/>
  <c r="GL604" i="6" l="1"/>
  <c r="GM604" i="6" s="1"/>
  <c r="GK605" i="6" a="1"/>
  <c r="GK605" i="6" s="1"/>
  <c r="GL605" i="6" l="1"/>
  <c r="GM605" i="6" s="1"/>
  <c r="GK606" i="6" a="1"/>
  <c r="GK606" i="6" s="1"/>
  <c r="GL606" i="6" l="1"/>
  <c r="GM606" i="6" s="1"/>
  <c r="GK607" i="6" a="1"/>
  <c r="GK607" i="6" s="1"/>
  <c r="GL607" i="6" l="1"/>
  <c r="GM607" i="6" s="1"/>
  <c r="GK608" i="6" a="1"/>
  <c r="GK608" i="6" s="1"/>
  <c r="GL608" i="6" l="1"/>
  <c r="GM608" i="6" s="1"/>
  <c r="GK609" i="6" a="1"/>
  <c r="GK609" i="6" s="1"/>
  <c r="GL609" i="6" l="1"/>
  <c r="GM609" i="6" s="1"/>
  <c r="GK610" i="6" a="1"/>
  <c r="GK610" i="6" s="1"/>
  <c r="GL610" i="6" l="1"/>
  <c r="GM610" i="6" s="1"/>
  <c r="GK611" i="6" a="1"/>
  <c r="GK611" i="6" s="1"/>
  <c r="GL611" i="6" l="1"/>
  <c r="GM611" i="6" s="1"/>
  <c r="GK612" i="6" a="1"/>
  <c r="GK612" i="6" s="1"/>
  <c r="GL612" i="6" l="1"/>
  <c r="GM612" i="6" s="1"/>
  <c r="GK613" i="6" a="1"/>
  <c r="GK613" i="6" s="1"/>
  <c r="GL613" i="6" l="1"/>
  <c r="GM613" i="6" s="1"/>
  <c r="GK614" i="6" a="1"/>
  <c r="GK614" i="6" s="1"/>
  <c r="GL614" i="6" l="1"/>
  <c r="GM614" i="6" s="1"/>
  <c r="GK615" i="6" a="1"/>
  <c r="GK615" i="6" s="1"/>
  <c r="GL615" i="6" l="1"/>
  <c r="GM615" i="6" s="1"/>
  <c r="GK616" i="6" a="1"/>
  <c r="GK616" i="6" s="1"/>
  <c r="GL616" i="6" l="1"/>
  <c r="GM616" i="6" s="1"/>
  <c r="GK617" i="6" a="1"/>
  <c r="GK617" i="6" s="1"/>
  <c r="GL617" i="6" l="1"/>
  <c r="GM617" i="6" s="1"/>
  <c r="GK618" i="6" a="1"/>
  <c r="GK618" i="6" s="1"/>
  <c r="GL618" i="6" l="1"/>
  <c r="GM618" i="6" s="1"/>
  <c r="GK619" i="6" a="1"/>
  <c r="GK619" i="6" s="1"/>
  <c r="GL619" i="6" l="1"/>
  <c r="GM619" i="6" s="1"/>
  <c r="GK620" i="6" a="1"/>
  <c r="GK620" i="6" s="1"/>
  <c r="GL620" i="6" l="1"/>
  <c r="GM620" i="6" s="1"/>
  <c r="GK621" i="6" a="1"/>
  <c r="GK621" i="6" s="1"/>
  <c r="GL621" i="6" l="1"/>
  <c r="GM621" i="6" s="1"/>
  <c r="GK622" i="6" a="1"/>
  <c r="GK622" i="6" s="1"/>
  <c r="GL622" i="6" l="1"/>
  <c r="GM622" i="6" s="1"/>
  <c r="GK623" i="6" a="1"/>
  <c r="GK623" i="6" s="1"/>
  <c r="GL623" i="6" l="1"/>
  <c r="GM623" i="6" s="1"/>
  <c r="GK624" i="6" a="1"/>
  <c r="GK624" i="6" s="1"/>
  <c r="GL624" i="6" l="1"/>
  <c r="GM624" i="6" s="1"/>
  <c r="GK625" i="6" a="1"/>
  <c r="GK625" i="6" s="1"/>
  <c r="GL625" i="6" l="1"/>
  <c r="GM625" i="6" s="1"/>
  <c r="GK626" i="6" a="1"/>
  <c r="GK626" i="6" s="1"/>
  <c r="GL626" i="6" l="1"/>
  <c r="GM626" i="6" s="1"/>
  <c r="GK627" i="6" a="1"/>
  <c r="GK627" i="6" s="1"/>
  <c r="GL627" i="6" l="1"/>
  <c r="GM627" i="6" s="1"/>
  <c r="GK628" i="6" a="1"/>
  <c r="GK628" i="6" s="1"/>
  <c r="GL628" i="6" l="1"/>
  <c r="GM628" i="6" s="1"/>
  <c r="GK629" i="6" a="1"/>
  <c r="GK629" i="6" s="1"/>
  <c r="GL629" i="6" l="1"/>
  <c r="GM629" i="6" s="1"/>
  <c r="GK630" i="6" a="1"/>
  <c r="GK630" i="6" s="1"/>
  <c r="GL630" i="6" l="1"/>
  <c r="GM630" i="6" s="1"/>
  <c r="GK631" i="6" a="1"/>
  <c r="GK631" i="6" s="1"/>
  <c r="GL631" i="6" l="1"/>
  <c r="GM631" i="6" s="1"/>
  <c r="GK632" i="6" a="1"/>
  <c r="GK632" i="6" s="1"/>
  <c r="GL632" i="6" l="1"/>
  <c r="GM632" i="6" s="1"/>
  <c r="GK633" i="6" a="1"/>
  <c r="GK633" i="6" s="1"/>
  <c r="GL633" i="6" l="1"/>
  <c r="GM633" i="6" s="1"/>
  <c r="GK634" i="6" a="1"/>
  <c r="GK634" i="6" s="1"/>
  <c r="GL634" i="6" l="1"/>
  <c r="GM634" i="6" s="1"/>
  <c r="GK635" i="6" a="1"/>
  <c r="GK635" i="6" s="1"/>
  <c r="GL635" i="6" l="1"/>
  <c r="GM635" i="6" s="1"/>
  <c r="GK636" i="6" a="1"/>
  <c r="GK636" i="6" s="1"/>
  <c r="GL636" i="6" l="1"/>
  <c r="GM636" i="6" s="1"/>
  <c r="GK637" i="6" a="1"/>
  <c r="GK637" i="6" s="1"/>
  <c r="GL637" i="6" l="1"/>
  <c r="GM637" i="6" s="1"/>
  <c r="GK638" i="6" a="1"/>
  <c r="GK638" i="6" s="1"/>
  <c r="GL638" i="6" l="1"/>
  <c r="GM638" i="6" s="1"/>
  <c r="GK639" i="6" a="1"/>
  <c r="GK639" i="6" s="1"/>
  <c r="GL639" i="6" l="1"/>
  <c r="GM639" i="6" s="1"/>
  <c r="GK640" i="6" a="1"/>
  <c r="GK640" i="6" s="1"/>
  <c r="GL640" i="6" l="1"/>
  <c r="GM640" i="6" s="1"/>
  <c r="GK641" i="6" a="1"/>
  <c r="GK641" i="6" s="1"/>
  <c r="GL641" i="6" l="1"/>
  <c r="GM641" i="6" s="1"/>
  <c r="GK642" i="6" a="1"/>
  <c r="GK642" i="6" s="1"/>
  <c r="GL642" i="6" l="1"/>
  <c r="GM642" i="6" s="1"/>
  <c r="GK643" i="6" a="1"/>
  <c r="GK643" i="6" s="1"/>
  <c r="GL643" i="6" l="1"/>
  <c r="GM643" i="6" s="1"/>
  <c r="GK644" i="6" a="1"/>
  <c r="GK644" i="6" s="1"/>
  <c r="GL644" i="6" l="1"/>
  <c r="GM644" i="6" s="1"/>
  <c r="GK645" i="6" a="1"/>
  <c r="GK645" i="6" s="1"/>
  <c r="GL645" i="6" l="1"/>
  <c r="GM645" i="6" s="1"/>
  <c r="GK646" i="6" a="1"/>
  <c r="GK646" i="6" s="1"/>
  <c r="GL646" i="6" l="1"/>
  <c r="GM646" i="6" s="1"/>
  <c r="GK647" i="6" a="1"/>
  <c r="GK647" i="6" s="1"/>
  <c r="GL647" i="6" l="1"/>
  <c r="GM647" i="6" s="1"/>
  <c r="GK648" i="6" a="1"/>
  <c r="GK648" i="6" s="1"/>
  <c r="GL648" i="6" l="1"/>
  <c r="GM648" i="6" s="1"/>
  <c r="GK649" i="6" a="1"/>
  <c r="GK649" i="6" s="1"/>
  <c r="GL649" i="6" l="1"/>
  <c r="GM649" i="6" s="1"/>
  <c r="GK650" i="6" a="1"/>
  <c r="GK650" i="6" s="1"/>
  <c r="GL650" i="6" l="1"/>
  <c r="GM650" i="6" s="1"/>
  <c r="GK651" i="6" a="1"/>
  <c r="GK651" i="6" s="1"/>
  <c r="GL651" i="6" l="1"/>
  <c r="GM651" i="6" s="1"/>
  <c r="GK652" i="6" a="1"/>
  <c r="GK652" i="6" s="1"/>
  <c r="GL652" i="6" l="1"/>
  <c r="GM652" i="6" s="1"/>
  <c r="GK653" i="6" a="1"/>
  <c r="GK653" i="6" s="1"/>
  <c r="GL653" i="6" l="1"/>
  <c r="GM653" i="6" s="1"/>
  <c r="GK654" i="6" a="1"/>
  <c r="GK654" i="6" s="1"/>
  <c r="GL654" i="6" l="1"/>
  <c r="GM654" i="6" s="1"/>
  <c r="GK655" i="6" a="1"/>
  <c r="GK655" i="6" s="1"/>
  <c r="GL655" i="6" l="1"/>
  <c r="GM655" i="6" s="1"/>
  <c r="GK656" i="6" a="1"/>
  <c r="GK656" i="6" s="1"/>
  <c r="GL656" i="6" l="1"/>
  <c r="GM656" i="6" s="1"/>
  <c r="GK657" i="6" a="1"/>
  <c r="GK657" i="6" s="1"/>
  <c r="GL657" i="6" l="1"/>
  <c r="GM657" i="6" s="1"/>
  <c r="GK658" i="6" a="1"/>
  <c r="GK658" i="6" s="1"/>
  <c r="GL658" i="6" l="1"/>
  <c r="GM658" i="6" s="1"/>
  <c r="GK659" i="6" a="1"/>
  <c r="GK659" i="6" s="1"/>
  <c r="GL659" i="6" l="1"/>
  <c r="GM659" i="6" s="1"/>
  <c r="GK660" i="6" a="1"/>
  <c r="GK660" i="6" s="1"/>
  <c r="GL660" i="6" l="1"/>
  <c r="GM660" i="6" s="1"/>
  <c r="GK661" i="6" a="1"/>
  <c r="GK661" i="6" s="1"/>
  <c r="GL661" i="6" l="1"/>
  <c r="GM661" i="6" s="1"/>
  <c r="GK662" i="6" a="1"/>
  <c r="GK662" i="6" s="1"/>
  <c r="GL662" i="6" l="1"/>
  <c r="GM662" i="6" s="1"/>
  <c r="GK663" i="6" a="1"/>
  <c r="GK663" i="6" s="1"/>
  <c r="GL663" i="6" l="1"/>
  <c r="GM663" i="6" s="1"/>
  <c r="GK664" i="6" a="1"/>
  <c r="GK664" i="6" s="1"/>
  <c r="GL664" i="6" l="1"/>
  <c r="GM664" i="6" s="1"/>
  <c r="GK665" i="6" a="1"/>
  <c r="GK665" i="6" s="1"/>
  <c r="GL665" i="6" l="1"/>
  <c r="GM665" i="6" s="1"/>
  <c r="GK666" i="6" a="1"/>
  <c r="GK666" i="6" s="1"/>
  <c r="GL666" i="6" l="1"/>
  <c r="GM666" i="6" s="1"/>
  <c r="GK667" i="6" a="1"/>
  <c r="GK667" i="6" s="1"/>
  <c r="GL667" i="6" l="1"/>
  <c r="GM667" i="6" s="1"/>
  <c r="GK668" i="6" a="1"/>
  <c r="GK668" i="6" s="1"/>
  <c r="GL668" i="6" l="1"/>
  <c r="GM668" i="6" s="1"/>
  <c r="GK669" i="6" a="1"/>
  <c r="GK669" i="6" s="1"/>
  <c r="GL669" i="6" l="1"/>
  <c r="GM669" i="6" s="1"/>
  <c r="GK670" i="6" a="1"/>
  <c r="GK670" i="6" s="1"/>
  <c r="GL670" i="6" l="1"/>
  <c r="GM670" i="6" s="1"/>
  <c r="GK671" i="6" a="1"/>
  <c r="GK671" i="6" s="1"/>
  <c r="GL671" i="6" l="1"/>
  <c r="GM671" i="6" s="1"/>
  <c r="GK672" i="6" a="1"/>
  <c r="GK672" i="6" s="1"/>
  <c r="GL672" i="6" l="1"/>
  <c r="GM672" i="6" s="1"/>
  <c r="GK673" i="6" a="1"/>
  <c r="GK673" i="6" s="1"/>
  <c r="GL673" i="6" l="1"/>
  <c r="GM673" i="6" s="1"/>
  <c r="GK674" i="6" a="1"/>
  <c r="GK674" i="6" s="1"/>
  <c r="GL674" i="6" l="1"/>
  <c r="GM674" i="6" s="1"/>
  <c r="GK675" i="6" a="1"/>
  <c r="GK675" i="6" s="1"/>
  <c r="GL675" i="6" l="1"/>
  <c r="GM675" i="6" s="1"/>
  <c r="GK676" i="6" a="1"/>
  <c r="GK676" i="6" s="1"/>
  <c r="GL676" i="6" l="1"/>
  <c r="GM676" i="6" s="1"/>
  <c r="GK677" i="6" a="1"/>
  <c r="GK677" i="6" s="1"/>
  <c r="GL677" i="6" l="1"/>
  <c r="GM677" i="6" s="1"/>
  <c r="GK678" i="6" a="1"/>
  <c r="GK678" i="6" s="1"/>
  <c r="GL678" i="6" l="1"/>
  <c r="GM678" i="6" s="1"/>
  <c r="GK679" i="6" a="1"/>
  <c r="GK679" i="6" s="1"/>
  <c r="GL679" i="6" l="1"/>
  <c r="GM679" i="6" s="1"/>
  <c r="GK680" i="6" a="1"/>
  <c r="GK680" i="6" s="1"/>
  <c r="GL680" i="6" l="1"/>
  <c r="GM680" i="6" s="1"/>
  <c r="GK681" i="6" a="1"/>
  <c r="GK681" i="6" s="1"/>
  <c r="GL681" i="6" l="1"/>
  <c r="GM681" i="6" s="1"/>
  <c r="GK682" i="6" a="1"/>
  <c r="GK682" i="6" s="1"/>
  <c r="GL682" i="6" l="1"/>
  <c r="GM682" i="6" s="1"/>
  <c r="GK683" i="6" a="1"/>
  <c r="GK683" i="6" s="1"/>
  <c r="GL683" i="6" l="1"/>
  <c r="GM683" i="6" s="1"/>
  <c r="GK684" i="6" a="1"/>
  <c r="GK684" i="6" s="1"/>
  <c r="GL684" i="6" l="1"/>
  <c r="GM684" i="6" s="1"/>
  <c r="GK685" i="6" a="1"/>
  <c r="GK685" i="6" s="1"/>
  <c r="GL685" i="6" l="1"/>
  <c r="GM685" i="6" s="1"/>
  <c r="GK686" i="6" a="1"/>
  <c r="GK686" i="6" s="1"/>
  <c r="GL686" i="6" l="1"/>
  <c r="GM686" i="6" s="1"/>
  <c r="GK687" i="6" a="1"/>
  <c r="GK687" i="6" s="1"/>
  <c r="GL687" i="6" l="1"/>
  <c r="GM687" i="6" s="1"/>
  <c r="GK688" i="6" a="1"/>
  <c r="GK688" i="6" s="1"/>
  <c r="GL688" i="6" l="1"/>
  <c r="GM688" i="6" s="1"/>
  <c r="GK689" i="6" a="1"/>
  <c r="GK689" i="6" s="1"/>
  <c r="GL689" i="6" l="1"/>
  <c r="GM689" i="6" s="1"/>
  <c r="GK690" i="6" a="1"/>
  <c r="GK690" i="6" s="1"/>
  <c r="GL690" i="6" l="1"/>
  <c r="GM690" i="6" s="1"/>
  <c r="GK691" i="6" a="1"/>
  <c r="GK691" i="6" s="1"/>
  <c r="GL691" i="6" l="1"/>
  <c r="GM691" i="6" s="1"/>
  <c r="GK692" i="6" a="1"/>
  <c r="GK692" i="6" s="1"/>
  <c r="GL692" i="6" l="1"/>
  <c r="GM692" i="6" s="1"/>
  <c r="GK693" i="6" a="1"/>
  <c r="GK693" i="6" s="1"/>
  <c r="GL693" i="6" l="1"/>
  <c r="GM693" i="6" s="1"/>
  <c r="GK694" i="6" a="1"/>
  <c r="GK694" i="6" s="1"/>
  <c r="GL694" i="6" l="1"/>
  <c r="GM694" i="6" s="1"/>
  <c r="GK695" i="6" a="1"/>
  <c r="GK695" i="6" s="1"/>
  <c r="GL695" i="6" l="1"/>
  <c r="GM695" i="6" s="1"/>
  <c r="GK696" i="6" a="1"/>
  <c r="GK696" i="6" s="1"/>
  <c r="GL696" i="6" l="1"/>
  <c r="GM696" i="6" s="1"/>
  <c r="GK697" i="6" a="1"/>
  <c r="GK697" i="6" s="1"/>
  <c r="GL697" i="6" l="1"/>
  <c r="GM697" i="6" s="1"/>
  <c r="GK698" i="6" a="1"/>
  <c r="GK698" i="6" s="1"/>
  <c r="GL698" i="6" l="1"/>
  <c r="GM698" i="6" s="1"/>
  <c r="GK699" i="6" a="1"/>
  <c r="GK699" i="6" s="1"/>
  <c r="GL699" i="6" l="1"/>
  <c r="GM699" i="6" s="1"/>
  <c r="GK700" i="6" a="1"/>
  <c r="GK700" i="6" s="1"/>
  <c r="GL700" i="6" l="1"/>
  <c r="GM700" i="6" s="1"/>
  <c r="GK701" i="6" a="1"/>
  <c r="GK701" i="6" s="1"/>
  <c r="GL701" i="6" l="1"/>
  <c r="GM701" i="6" s="1"/>
  <c r="GK702" i="6" a="1"/>
  <c r="GK702" i="6" s="1"/>
  <c r="GL702" i="6" l="1"/>
  <c r="GM702" i="6" s="1"/>
  <c r="GK703" i="6" a="1"/>
  <c r="GK703" i="6" s="1"/>
  <c r="GL703" i="6" l="1"/>
  <c r="GM703" i="6" s="1"/>
  <c r="GK704" i="6" a="1"/>
  <c r="GK704" i="6" s="1"/>
  <c r="GL704" i="6" l="1"/>
  <c r="GM704" i="6" s="1"/>
  <c r="GK705" i="6" a="1"/>
  <c r="GK705" i="6" s="1"/>
  <c r="GL705" i="6" l="1"/>
  <c r="GM705" i="6" s="1"/>
  <c r="GK706" i="6" a="1"/>
  <c r="GK706" i="6" s="1"/>
  <c r="GL706" i="6" l="1"/>
  <c r="GM706" i="6" s="1"/>
  <c r="GK707" i="6" a="1"/>
  <c r="GK707" i="6" s="1"/>
  <c r="GL707" i="6" l="1"/>
  <c r="GM707" i="6" s="1"/>
  <c r="GK708" i="6" a="1"/>
  <c r="GK708" i="6" s="1"/>
  <c r="GL708" i="6" l="1"/>
  <c r="GM708" i="6" s="1"/>
  <c r="GK709" i="6" a="1"/>
  <c r="GK709" i="6" s="1"/>
  <c r="GL709" i="6" l="1"/>
  <c r="GM709" i="6" s="1"/>
  <c r="GK710" i="6" a="1"/>
  <c r="GK710" i="6" s="1"/>
  <c r="GL710" i="6" l="1"/>
  <c r="GM710" i="6" s="1"/>
  <c r="GK711" i="6" a="1"/>
  <c r="GK711" i="6" s="1"/>
  <c r="GL711" i="6" l="1"/>
  <c r="GM711" i="6" s="1"/>
  <c r="GK712" i="6" a="1"/>
  <c r="GK712" i="6" s="1"/>
  <c r="GL712" i="6" l="1"/>
  <c r="GM712" i="6" s="1"/>
  <c r="GK713" i="6" a="1"/>
  <c r="GK713" i="6" s="1"/>
  <c r="GL713" i="6" l="1"/>
  <c r="GM713" i="6" s="1"/>
  <c r="GK714" i="6" a="1"/>
  <c r="GK714" i="6" s="1"/>
  <c r="GL714" i="6" l="1"/>
  <c r="GM714" i="6" s="1"/>
  <c r="GK715" i="6" a="1"/>
  <c r="GK715" i="6" s="1"/>
  <c r="GL715" i="6" l="1"/>
  <c r="GM715" i="6" s="1"/>
  <c r="GK716" i="6" a="1"/>
  <c r="GK716" i="6" s="1"/>
  <c r="GL716" i="6" l="1"/>
  <c r="GM716" i="6" s="1"/>
  <c r="GK717" i="6" a="1"/>
  <c r="GK717" i="6" s="1"/>
  <c r="GL717" i="6" l="1"/>
  <c r="GM717" i="6" s="1"/>
  <c r="GK718" i="6" a="1"/>
  <c r="GK718" i="6" s="1"/>
  <c r="GL718" i="6" l="1"/>
  <c r="GM718" i="6" s="1"/>
  <c r="GK719" i="6" a="1"/>
  <c r="GK719" i="6" s="1"/>
  <c r="GL719" i="6" l="1"/>
  <c r="GM719" i="6" s="1"/>
  <c r="GK720" i="6" a="1"/>
  <c r="GK720" i="6" s="1"/>
  <c r="GL720" i="6" l="1"/>
  <c r="GM720" i="6" s="1"/>
  <c r="GK721" i="6" a="1"/>
  <c r="GK721" i="6" s="1"/>
  <c r="GL721" i="6" l="1"/>
  <c r="GM721" i="6" s="1"/>
  <c r="GK722" i="6" a="1"/>
  <c r="GK722" i="6" s="1"/>
  <c r="GL722" i="6" l="1"/>
  <c r="GM722" i="6" s="1"/>
  <c r="GK723" i="6" a="1"/>
  <c r="GK723" i="6" s="1"/>
  <c r="GL723" i="6" l="1"/>
  <c r="GM723" i="6" s="1"/>
  <c r="GK724" i="6" a="1"/>
  <c r="GK724" i="6" s="1"/>
  <c r="GL724" i="6" l="1"/>
  <c r="GM724" i="6" s="1"/>
  <c r="GK725" i="6" a="1"/>
  <c r="GK725" i="6" s="1"/>
  <c r="GL725" i="6" l="1"/>
  <c r="GM725" i="6" s="1"/>
  <c r="GK726" i="6" a="1"/>
  <c r="GK726" i="6" s="1"/>
  <c r="GL726" i="6" l="1"/>
  <c r="GM726" i="6" s="1"/>
  <c r="GK727" i="6" a="1"/>
  <c r="GK727" i="6" s="1"/>
  <c r="GL727" i="6" l="1"/>
  <c r="GM727" i="6" s="1"/>
  <c r="GK728" i="6" a="1"/>
  <c r="GK728" i="6" s="1"/>
  <c r="GL728" i="6" l="1"/>
  <c r="GM728" i="6" s="1"/>
  <c r="GK729" i="6" a="1"/>
  <c r="GK729" i="6" s="1"/>
  <c r="GL729" i="6" l="1"/>
  <c r="GM729" i="6" s="1"/>
  <c r="GK730" i="6" a="1"/>
  <c r="GK730" i="6" s="1"/>
  <c r="GL730" i="6" l="1"/>
  <c r="GM730" i="6" s="1"/>
  <c r="GK731" i="6" a="1"/>
  <c r="GK731" i="6" s="1"/>
  <c r="GL731" i="6" l="1"/>
  <c r="GM731" i="6" s="1"/>
  <c r="GK732" i="6" a="1"/>
  <c r="GK732" i="6" s="1"/>
  <c r="GL732" i="6" l="1"/>
  <c r="GM732" i="6" s="1"/>
  <c r="GK733" i="6" a="1"/>
  <c r="GK733" i="6" s="1"/>
  <c r="GL733" i="6" l="1"/>
  <c r="GM733" i="6" s="1"/>
  <c r="GK734" i="6" a="1"/>
  <c r="GK734" i="6" s="1"/>
  <c r="GL734" i="6" l="1"/>
  <c r="GM734" i="6" s="1"/>
  <c r="GK735" i="6" a="1"/>
  <c r="GK735" i="6" s="1"/>
  <c r="GL735" i="6" l="1"/>
  <c r="GM735" i="6" s="1"/>
  <c r="GK736" i="6" a="1"/>
  <c r="GK736" i="6" s="1"/>
  <c r="GL736" i="6" l="1"/>
  <c r="GM736" i="6" s="1"/>
  <c r="GK737" i="6" a="1"/>
  <c r="GK737" i="6" s="1"/>
  <c r="GL737" i="6" l="1"/>
  <c r="GM737" i="6" s="1"/>
  <c r="GK738" i="6" a="1"/>
  <c r="GK738" i="6" s="1"/>
  <c r="GL738" i="6" l="1"/>
  <c r="GM738" i="6" s="1"/>
  <c r="GK739" i="6" a="1"/>
  <c r="GK739" i="6" s="1"/>
  <c r="GL739" i="6" l="1"/>
  <c r="GM739" i="6" s="1"/>
  <c r="GK740" i="6" a="1"/>
  <c r="GK740" i="6" s="1"/>
  <c r="GL740" i="6" l="1"/>
  <c r="GM740" i="6" s="1"/>
  <c r="GK741" i="6" a="1"/>
  <c r="GK741" i="6" s="1"/>
  <c r="GL741" i="6" l="1"/>
  <c r="GM741" i="6" s="1"/>
  <c r="GK742" i="6" a="1"/>
  <c r="GK742" i="6" s="1"/>
  <c r="GL742" i="6" l="1"/>
  <c r="GM742" i="6" s="1"/>
  <c r="GK743" i="6" a="1"/>
  <c r="GK743" i="6" s="1"/>
  <c r="GL743" i="6" l="1"/>
  <c r="GM743" i="6" s="1"/>
  <c r="GK744" i="6" a="1"/>
  <c r="GK744" i="6" s="1"/>
  <c r="GL744" i="6" l="1"/>
  <c r="GM744" i="6" s="1"/>
  <c r="GK745" i="6" a="1"/>
  <c r="GK745" i="6" s="1"/>
  <c r="GL745" i="6" l="1"/>
  <c r="GM745" i="6" s="1"/>
  <c r="GK746" i="6" a="1"/>
  <c r="GK746" i="6" s="1"/>
  <c r="GL746" i="6" l="1"/>
  <c r="GM746" i="6" s="1"/>
  <c r="GK747" i="6" a="1"/>
  <c r="GK747" i="6" s="1"/>
  <c r="GL747" i="6" l="1"/>
  <c r="GM747" i="6" s="1"/>
  <c r="GK748" i="6" a="1"/>
  <c r="GK748" i="6" s="1"/>
  <c r="GL748" i="6" l="1"/>
  <c r="GM748" i="6" s="1"/>
  <c r="GK749" i="6" a="1"/>
  <c r="GK749" i="6" s="1"/>
  <c r="GL749" i="6" l="1"/>
  <c r="GM749" i="6" s="1"/>
  <c r="GK750" i="6" a="1"/>
  <c r="GK750" i="6" s="1"/>
  <c r="GL750" i="6" l="1"/>
  <c r="GM750" i="6" s="1"/>
  <c r="GK751" i="6" a="1"/>
  <c r="GK751" i="6" s="1"/>
  <c r="GL751" i="6" l="1"/>
  <c r="GM751" i="6" s="1"/>
  <c r="GK752" i="6" a="1"/>
  <c r="GK752" i="6" s="1"/>
  <c r="GL752" i="6" l="1"/>
  <c r="GM752" i="6" s="1"/>
  <c r="GK753" i="6" a="1"/>
  <c r="GK753" i="6" s="1"/>
  <c r="GL753" i="6" l="1"/>
  <c r="GM753" i="6" s="1"/>
  <c r="GK754" i="6" a="1"/>
  <c r="GK754" i="6" s="1"/>
  <c r="GL754" i="6" l="1"/>
  <c r="GM754" i="6" s="1"/>
  <c r="GK755" i="6" a="1"/>
  <c r="GK755" i="6" s="1"/>
  <c r="GL755" i="6" l="1"/>
  <c r="GM755" i="6" s="1"/>
  <c r="GK756" i="6" a="1"/>
  <c r="GK756" i="6" s="1"/>
  <c r="GL756" i="6" l="1"/>
  <c r="GM756" i="6" s="1"/>
  <c r="GK757" i="6" a="1"/>
  <c r="GK757" i="6" s="1"/>
  <c r="GL757" i="6" l="1"/>
  <c r="GM757" i="6" s="1"/>
  <c r="GK758" i="6" a="1"/>
  <c r="GK758" i="6" s="1"/>
  <c r="GL758" i="6" l="1"/>
  <c r="GM758" i="6" s="1"/>
  <c r="GK759" i="6" a="1"/>
  <c r="GK759" i="6" s="1"/>
  <c r="GL759" i="6" l="1"/>
  <c r="GM759" i="6" s="1"/>
  <c r="GK760" i="6" a="1"/>
  <c r="GK760" i="6" s="1"/>
  <c r="GL760" i="6" l="1"/>
  <c r="GM760" i="6" s="1"/>
  <c r="GK761" i="6" a="1"/>
  <c r="GK761" i="6" s="1"/>
  <c r="GL761" i="6" l="1"/>
  <c r="GM761" i="6" s="1"/>
  <c r="GK762" i="6" a="1"/>
  <c r="GK762" i="6" s="1"/>
  <c r="GL762" i="6" l="1"/>
  <c r="GM762" i="6" s="1"/>
  <c r="GK763" i="6" a="1"/>
  <c r="GK763" i="6" s="1"/>
  <c r="GL763" i="6" l="1"/>
  <c r="GM763" i="6" s="1"/>
  <c r="GK764" i="6" a="1"/>
  <c r="GK764" i="6" s="1"/>
  <c r="GL764" i="6" l="1"/>
  <c r="GM764" i="6" s="1"/>
  <c r="GK765" i="6" a="1"/>
  <c r="GK765" i="6" s="1"/>
  <c r="GL765" i="6" l="1"/>
  <c r="GM765" i="6" s="1"/>
  <c r="GK766" i="6" a="1"/>
  <c r="GK766" i="6" s="1"/>
  <c r="GL766" i="6" l="1"/>
  <c r="GM766" i="6" s="1"/>
  <c r="GK767" i="6" a="1"/>
  <c r="GK767" i="6" s="1"/>
  <c r="GL767" i="6" l="1"/>
  <c r="GM767" i="6" s="1"/>
  <c r="GK768" i="6" a="1"/>
  <c r="GK768" i="6" s="1"/>
  <c r="GL768" i="6" l="1"/>
  <c r="GM768" i="6" s="1"/>
  <c r="GK769" i="6" a="1"/>
  <c r="GK769" i="6" s="1"/>
  <c r="GL769" i="6" l="1"/>
  <c r="GM769" i="6" s="1"/>
  <c r="GK770" i="6" a="1"/>
  <c r="GK770" i="6" s="1"/>
  <c r="GL770" i="6" l="1"/>
  <c r="GM770" i="6" s="1"/>
  <c r="GK771" i="6" a="1"/>
  <c r="GK771" i="6" s="1"/>
  <c r="GL771" i="6" l="1"/>
  <c r="GM771" i="6" s="1"/>
  <c r="GK772" i="6" a="1"/>
  <c r="GK772" i="6" s="1"/>
  <c r="GL772" i="6" l="1"/>
  <c r="GM772" i="6" s="1"/>
  <c r="GK773" i="6" a="1"/>
  <c r="GK773" i="6" s="1"/>
  <c r="GL773" i="6" l="1"/>
  <c r="GM773" i="6" s="1"/>
  <c r="GK774" i="6" a="1"/>
  <c r="GK774" i="6" s="1"/>
  <c r="GL774" i="6" l="1"/>
  <c r="GM774" i="6" s="1"/>
  <c r="GK775" i="6" a="1"/>
  <c r="GK775" i="6" s="1"/>
  <c r="GL775" i="6" l="1"/>
  <c r="GM775" i="6" s="1"/>
  <c r="GK776" i="6" a="1"/>
  <c r="GK776" i="6" s="1"/>
  <c r="GL776" i="6" l="1"/>
  <c r="GM776" i="6" s="1"/>
  <c r="GK777" i="6" a="1"/>
  <c r="GK777" i="6" s="1"/>
  <c r="GL777" i="6" l="1"/>
  <c r="GM777" i="6" s="1"/>
  <c r="GK778" i="6" a="1"/>
  <c r="GK778" i="6" s="1"/>
  <c r="GL778" i="6" l="1"/>
  <c r="GM778" i="6" s="1"/>
  <c r="GK779" i="6" a="1"/>
  <c r="GK779" i="6" s="1"/>
  <c r="GL779" i="6" l="1"/>
  <c r="GM779" i="6" s="1"/>
  <c r="GK780" i="6" a="1"/>
  <c r="GK780" i="6" s="1"/>
  <c r="GL780" i="6" l="1"/>
  <c r="GM780" i="6" s="1"/>
  <c r="GK781" i="6" a="1"/>
  <c r="GK781" i="6" s="1"/>
  <c r="GL781" i="6" l="1"/>
  <c r="GM781" i="6" s="1"/>
  <c r="GK782" i="6" a="1"/>
  <c r="GK782" i="6" s="1"/>
  <c r="GL782" i="6" l="1"/>
  <c r="GM782" i="6" s="1"/>
  <c r="GK783" i="6" a="1"/>
  <c r="GK783" i="6" s="1"/>
  <c r="GL783" i="6" l="1"/>
  <c r="GM783" i="6" s="1"/>
  <c r="GK784" i="6" a="1"/>
  <c r="GK784" i="6" s="1"/>
  <c r="GL784" i="6" l="1"/>
  <c r="GM784" i="6" s="1"/>
  <c r="GK785" i="6" a="1"/>
  <c r="GK785" i="6" s="1"/>
  <c r="GL785" i="6" l="1"/>
  <c r="GM785" i="6" s="1"/>
  <c r="GK786" i="6" a="1"/>
  <c r="GK786" i="6" s="1"/>
  <c r="GL786" i="6" l="1"/>
  <c r="GM786" i="6" s="1"/>
  <c r="GK787" i="6" a="1"/>
  <c r="GK787" i="6" s="1"/>
  <c r="GL787" i="6" l="1"/>
  <c r="GM787" i="6" s="1"/>
  <c r="GK788" i="6" a="1"/>
  <c r="GK788" i="6" s="1"/>
  <c r="GL788" i="6" l="1"/>
  <c r="GM788" i="6" s="1"/>
  <c r="GK789" i="6" a="1"/>
  <c r="GK789" i="6" s="1"/>
  <c r="GL789" i="6" l="1"/>
  <c r="GM789" i="6" s="1"/>
  <c r="GK790" i="6" a="1"/>
  <c r="GK790" i="6" s="1"/>
  <c r="GL790" i="6" l="1"/>
  <c r="GM790" i="6" s="1"/>
  <c r="GK791" i="6" a="1"/>
  <c r="GK791" i="6" s="1"/>
  <c r="GL791" i="6" l="1"/>
  <c r="GM791" i="6" s="1"/>
  <c r="GK792" i="6" a="1"/>
  <c r="GK792" i="6" s="1"/>
  <c r="GL792" i="6" l="1"/>
  <c r="GM792" i="6" s="1"/>
  <c r="GK793" i="6" a="1"/>
  <c r="GK793" i="6" s="1"/>
  <c r="GL793" i="6" l="1"/>
  <c r="GM793" i="6" s="1"/>
  <c r="GK794" i="6" a="1"/>
  <c r="GK794" i="6" s="1"/>
  <c r="GL794" i="6" l="1"/>
  <c r="GM794" i="6" s="1"/>
  <c r="GK795" i="6" a="1"/>
  <c r="GK795" i="6" s="1"/>
  <c r="GL795" i="6" l="1"/>
  <c r="GM795" i="6" s="1"/>
  <c r="GK796" i="6" a="1"/>
  <c r="GK796" i="6" s="1"/>
  <c r="GL796" i="6" l="1"/>
  <c r="GM796" i="6" s="1"/>
  <c r="GK797" i="6" a="1"/>
  <c r="GK797" i="6" s="1"/>
  <c r="GL797" i="6" l="1"/>
  <c r="GM797" i="6" s="1"/>
  <c r="GK798" i="6" a="1"/>
  <c r="GK798" i="6" s="1"/>
  <c r="GL798" i="6" l="1"/>
  <c r="GM798" i="6" s="1"/>
  <c r="GK799" i="6" a="1"/>
  <c r="GK799" i="6" s="1"/>
  <c r="GL799" i="6" l="1"/>
  <c r="GM799" i="6" s="1"/>
  <c r="GK800" i="6" a="1"/>
  <c r="GK800" i="6" s="1"/>
  <c r="GL800" i="6" l="1"/>
  <c r="GM800" i="6" s="1"/>
  <c r="GK801" i="6" a="1"/>
  <c r="GK801" i="6" s="1"/>
  <c r="GL801" i="6" l="1"/>
  <c r="GM801" i="6" s="1"/>
  <c r="GK802" i="6" a="1"/>
  <c r="GK802" i="6" s="1"/>
  <c r="GL802" i="6" l="1"/>
  <c r="GM802" i="6" s="1"/>
  <c r="GK803" i="6" a="1"/>
  <c r="GK803" i="6" s="1"/>
  <c r="GL803" i="6" l="1"/>
  <c r="GM803" i="6" s="1"/>
  <c r="GK804" i="6" a="1"/>
  <c r="GK804" i="6" s="1"/>
  <c r="GL804" i="6" l="1"/>
  <c r="GM804" i="6" s="1"/>
  <c r="GK805" i="6" a="1"/>
  <c r="GK805" i="6" s="1"/>
  <c r="GL805" i="6" l="1"/>
  <c r="GM805" i="6" s="1"/>
  <c r="GK806" i="6" a="1"/>
  <c r="GK806" i="6" s="1"/>
  <c r="GL806" i="6" l="1"/>
  <c r="GM806" i="6" s="1"/>
  <c r="GK807" i="6" a="1"/>
  <c r="GK807" i="6" s="1"/>
  <c r="GL807" i="6" l="1"/>
  <c r="GM807" i="6" s="1"/>
  <c r="GK808" i="6" a="1"/>
  <c r="GK808" i="6" s="1"/>
  <c r="GL808" i="6" l="1"/>
  <c r="GM808" i="6" s="1"/>
  <c r="GK809" i="6" a="1"/>
  <c r="GK809" i="6" s="1"/>
  <c r="GL809" i="6" l="1"/>
  <c r="GM809" i="6" s="1"/>
  <c r="GK810" i="6" a="1"/>
  <c r="GK810" i="6" s="1"/>
  <c r="GL810" i="6" l="1"/>
  <c r="GM810" i="6" s="1"/>
  <c r="GK811" i="6" a="1"/>
  <c r="GK811" i="6" s="1"/>
  <c r="GL811" i="6" l="1"/>
  <c r="GM811" i="6" s="1"/>
  <c r="GK812" i="6" a="1"/>
  <c r="GK812" i="6" s="1"/>
  <c r="GL812" i="6" l="1"/>
  <c r="GM812" i="6" s="1"/>
  <c r="GK813" i="6" a="1"/>
  <c r="GK813" i="6" s="1"/>
  <c r="GL813" i="6" l="1"/>
  <c r="GM813" i="6" s="1"/>
  <c r="GK814" i="6" a="1"/>
  <c r="GK814" i="6" s="1"/>
  <c r="GL814" i="6" l="1"/>
  <c r="GM814" i="6" s="1"/>
  <c r="GK815" i="6" a="1"/>
  <c r="GK815" i="6" s="1"/>
  <c r="GL815" i="6" l="1"/>
  <c r="GM815" i="6" s="1"/>
  <c r="GK816" i="6" a="1"/>
  <c r="GK816" i="6" s="1"/>
  <c r="GL816" i="6" l="1"/>
  <c r="GM816" i="6" s="1"/>
  <c r="GK817" i="6" a="1"/>
  <c r="GK817" i="6" s="1"/>
  <c r="GL817" i="6" l="1"/>
  <c r="GM817" i="6" s="1"/>
  <c r="GK818" i="6" a="1"/>
  <c r="GK818" i="6" s="1"/>
  <c r="GL818" i="6" l="1"/>
  <c r="GM818" i="6" s="1"/>
  <c r="GK819" i="6" a="1"/>
  <c r="GK819" i="6" s="1"/>
  <c r="GL819" i="6" l="1"/>
  <c r="GM819" i="6" s="1"/>
  <c r="GK820" i="6" a="1"/>
  <c r="GK820" i="6" s="1"/>
  <c r="GL820" i="6" l="1"/>
  <c r="GM820" i="6" s="1"/>
  <c r="GK821" i="6" a="1"/>
  <c r="GK821" i="6" s="1"/>
  <c r="GL821" i="6" l="1"/>
  <c r="GM821" i="6" s="1"/>
  <c r="GK822" i="6" a="1"/>
  <c r="GK822" i="6" s="1"/>
  <c r="GL822" i="6" l="1"/>
  <c r="GM822" i="6" s="1"/>
  <c r="GK823" i="6" a="1"/>
  <c r="GK823" i="6" s="1"/>
  <c r="GL823" i="6" l="1"/>
  <c r="GM823" i="6" s="1"/>
  <c r="GK824" i="6" a="1"/>
  <c r="GK824" i="6" s="1"/>
  <c r="GL824" i="6" l="1"/>
  <c r="GM824" i="6" s="1"/>
  <c r="GK825" i="6" a="1"/>
  <c r="GK825" i="6" s="1"/>
  <c r="GL825" i="6" l="1"/>
  <c r="GM825" i="6" s="1"/>
  <c r="GK826" i="6" a="1"/>
  <c r="GK826" i="6" s="1"/>
  <c r="GL826" i="6" l="1"/>
  <c r="GM826" i="6" s="1"/>
  <c r="GK827" i="6" a="1"/>
  <c r="GK827" i="6" s="1"/>
  <c r="GL827" i="6" l="1"/>
  <c r="GM827" i="6" s="1"/>
  <c r="GK828" i="6" a="1"/>
  <c r="GK828" i="6" s="1"/>
  <c r="GL828" i="6" l="1"/>
  <c r="GM828" i="6" s="1"/>
  <c r="GK829" i="6" a="1"/>
  <c r="GK829" i="6" s="1"/>
  <c r="GL829" i="6" l="1"/>
  <c r="GM829" i="6" s="1"/>
  <c r="GK830" i="6" a="1"/>
  <c r="GK830" i="6" s="1"/>
  <c r="GL830" i="6" l="1"/>
  <c r="GM830" i="6" s="1"/>
  <c r="GK831" i="6" a="1"/>
  <c r="GK831" i="6" s="1"/>
  <c r="GL831" i="6" l="1"/>
  <c r="GM831" i="6" s="1"/>
  <c r="GK832" i="6" a="1"/>
  <c r="GK832" i="6" s="1"/>
  <c r="GL832" i="6" l="1"/>
  <c r="GM832" i="6" s="1"/>
  <c r="GK833" i="6" a="1"/>
  <c r="GK833" i="6" s="1"/>
  <c r="GL833" i="6" l="1"/>
  <c r="GM833" i="6" s="1"/>
  <c r="GK834" i="6" a="1"/>
  <c r="GK834" i="6" s="1"/>
  <c r="GL834" i="6" l="1"/>
  <c r="GM834" i="6" s="1"/>
  <c r="GK835" i="6" a="1"/>
  <c r="GK835" i="6" s="1"/>
  <c r="GL835" i="6" l="1"/>
  <c r="GM835" i="6" s="1"/>
  <c r="GK836" i="6" a="1"/>
  <c r="GK836" i="6" s="1"/>
  <c r="GL836" i="6" l="1"/>
  <c r="GM836" i="6" s="1"/>
  <c r="GK837" i="6" a="1"/>
  <c r="GK837" i="6" s="1"/>
  <c r="GL837" i="6" l="1"/>
  <c r="GM837" i="6" s="1"/>
  <c r="GK838" i="6" a="1"/>
  <c r="GK838" i="6" s="1"/>
  <c r="GL838" i="6" l="1"/>
  <c r="GM838" i="6" s="1"/>
  <c r="GK839" i="6" a="1"/>
  <c r="GK839" i="6" s="1"/>
  <c r="GL839" i="6" l="1"/>
  <c r="GM839" i="6" s="1"/>
  <c r="GK840" i="6" a="1"/>
  <c r="GK840" i="6" s="1"/>
  <c r="GL840" i="6" l="1"/>
  <c r="GM840" i="6" s="1"/>
  <c r="GK841" i="6" a="1"/>
  <c r="GK841" i="6" s="1"/>
  <c r="GL841" i="6" l="1"/>
  <c r="GM841" i="6" s="1"/>
  <c r="GK842" i="6" a="1"/>
  <c r="GK842" i="6" s="1"/>
  <c r="GL842" i="6" l="1"/>
  <c r="GM842" i="6" s="1"/>
  <c r="GK843" i="6" a="1"/>
  <c r="GK843" i="6" s="1"/>
  <c r="GL843" i="6" l="1"/>
  <c r="GM843" i="6" s="1"/>
  <c r="GK844" i="6" a="1"/>
  <c r="GK844" i="6" s="1"/>
  <c r="GL844" i="6" l="1"/>
  <c r="GM844" i="6" s="1"/>
  <c r="GK845" i="6" a="1"/>
  <c r="GK845" i="6" s="1"/>
  <c r="GL845" i="6" l="1"/>
  <c r="GM845" i="6" s="1"/>
  <c r="GK846" i="6" a="1"/>
  <c r="GK846" i="6" s="1"/>
  <c r="GL846" i="6" l="1"/>
  <c r="GM846" i="6" s="1"/>
  <c r="GK847" i="6" a="1"/>
  <c r="GK847" i="6" s="1"/>
  <c r="GL847" i="6" l="1"/>
  <c r="GM847" i="6" s="1"/>
  <c r="GK848" i="6" a="1"/>
  <c r="GK848" i="6" s="1"/>
  <c r="GL848" i="6" l="1"/>
  <c r="GM848" i="6" s="1"/>
  <c r="GK849" i="6" a="1"/>
  <c r="GK849" i="6" s="1"/>
  <c r="GL849" i="6" l="1"/>
  <c r="GM849" i="6" s="1"/>
  <c r="GK850" i="6" a="1"/>
  <c r="GK850" i="6" s="1"/>
  <c r="GL850" i="6" s="1"/>
  <c r="GM850" i="6" s="1"/>
  <c r="GN812" i="6" l="1" a="1"/>
  <c r="GN812" i="6" s="1"/>
  <c r="B812" i="6" s="1"/>
  <c r="GN193" i="6" a="1"/>
  <c r="GN193" i="6" s="1"/>
  <c r="B193" i="6" s="1"/>
  <c r="GN210" i="6" a="1"/>
  <c r="GN210" i="6" s="1"/>
  <c r="B210" i="6" s="1"/>
  <c r="GN369" i="6" a="1"/>
  <c r="GN369" i="6" s="1"/>
  <c r="B369" i="6" s="1"/>
  <c r="GN292" i="6" a="1"/>
  <c r="GN292" i="6" s="1"/>
  <c r="B292" i="6" s="1"/>
  <c r="GN361" i="6" a="1"/>
  <c r="GN361" i="6" s="1"/>
  <c r="B361" i="6" s="1"/>
  <c r="GN65" i="6" a="1"/>
  <c r="GN65" i="6" s="1"/>
  <c r="B65" i="6" s="1"/>
  <c r="GN653" i="6" a="1"/>
  <c r="GN653" i="6" s="1"/>
  <c r="B653" i="6" s="1"/>
  <c r="GN698" i="6" a="1"/>
  <c r="GN698" i="6" s="1"/>
  <c r="B698" i="6" s="1"/>
  <c r="GN38" i="6" a="1"/>
  <c r="GN38" i="6" s="1"/>
  <c r="B38" i="6" s="1"/>
  <c r="GN393" i="6" a="1"/>
  <c r="GN393" i="6" s="1"/>
  <c r="B393" i="6" s="1"/>
  <c r="GN141" i="6" a="1"/>
  <c r="GN141" i="6" s="1"/>
  <c r="B141" i="6" s="1"/>
  <c r="GN285" i="6" a="1"/>
  <c r="GN285" i="6" s="1"/>
  <c r="B285" i="6" s="1"/>
  <c r="GN437" i="6" a="1"/>
  <c r="GN437" i="6" s="1"/>
  <c r="B437" i="6" s="1"/>
  <c r="GN179" i="6" a="1"/>
  <c r="GN179" i="6" s="1"/>
  <c r="B179" i="6" s="1"/>
  <c r="GN305" i="6" a="1"/>
  <c r="GN305" i="6" s="1"/>
  <c r="B305" i="6" s="1"/>
  <c r="GN286" i="6" a="1"/>
  <c r="GN286" i="6" s="1"/>
  <c r="B286" i="6" s="1"/>
  <c r="GN541" i="6" a="1"/>
  <c r="GN541" i="6" s="1"/>
  <c r="B541" i="6" s="1"/>
  <c r="GN320" i="6" a="1"/>
  <c r="GN320" i="6" s="1"/>
  <c r="B320" i="6" s="1"/>
  <c r="GN386" i="6" a="1"/>
  <c r="GN386" i="6" s="1"/>
  <c r="B386" i="6" s="1"/>
  <c r="GN172" i="6" a="1"/>
  <c r="GN172" i="6" s="1"/>
  <c r="B172" i="6" s="1"/>
  <c r="GN358" i="6" a="1"/>
  <c r="GN358" i="6" s="1"/>
  <c r="B358" i="6" s="1"/>
  <c r="GN453" i="6" a="1"/>
  <c r="GN453" i="6" s="1"/>
  <c r="B453" i="6" s="1"/>
  <c r="GN420" i="6" a="1"/>
  <c r="GN420" i="6" s="1"/>
  <c r="B420" i="6" s="1"/>
  <c r="GN528" i="6" a="1"/>
  <c r="GN528" i="6" s="1"/>
  <c r="B528" i="6" s="1"/>
  <c r="GN412" i="6" a="1"/>
  <c r="GN412" i="6" s="1"/>
  <c r="B412" i="6" s="1"/>
  <c r="GN701" i="6" a="1"/>
  <c r="GN701" i="6" s="1"/>
  <c r="B701" i="6" s="1"/>
  <c r="GN357" i="6" a="1"/>
  <c r="GN357" i="6" s="1"/>
  <c r="B357" i="6" s="1"/>
  <c r="GN151" i="6" a="1"/>
  <c r="GN151" i="6" s="1"/>
  <c r="B151" i="6" s="1"/>
  <c r="GN705" i="6" a="1"/>
  <c r="GN705" i="6" s="1"/>
  <c r="B705" i="6" s="1"/>
  <c r="GN498" i="6" a="1"/>
  <c r="GN498" i="6" s="1"/>
  <c r="B498" i="6" s="1"/>
  <c r="GN314" i="6" a="1"/>
  <c r="GN314" i="6" s="1"/>
  <c r="B314" i="6" s="1"/>
  <c r="GN786" i="6" a="1"/>
  <c r="GN786" i="6" s="1"/>
  <c r="B786" i="6" s="1"/>
  <c r="GN310" i="6" a="1"/>
  <c r="GN310" i="6" s="1"/>
  <c r="B310" i="6" s="1"/>
  <c r="GN435" i="6" a="1"/>
  <c r="GN435" i="6" s="1"/>
  <c r="B435" i="6" s="1"/>
  <c r="GN356" i="6" a="1"/>
  <c r="GN356" i="6" s="1"/>
  <c r="B356" i="6" s="1"/>
  <c r="GN842" i="6" a="1"/>
  <c r="GN842" i="6" s="1"/>
  <c r="B842" i="6" s="1"/>
  <c r="GN591" i="6" a="1"/>
  <c r="GN591" i="6" s="1"/>
  <c r="B591" i="6" s="1"/>
  <c r="GN227" i="6" a="1"/>
  <c r="GN227" i="6" s="1"/>
  <c r="B227" i="6" s="1"/>
  <c r="GN170" i="6" a="1"/>
  <c r="GN170" i="6" s="1"/>
  <c r="B170" i="6" s="1"/>
  <c r="GN131" i="6" a="1"/>
  <c r="GN131" i="6" s="1"/>
  <c r="B131" i="6" s="1"/>
  <c r="GN372" i="6" a="1"/>
  <c r="GN372" i="6" s="1"/>
  <c r="B372" i="6" s="1"/>
  <c r="GN464" i="6" a="1"/>
  <c r="GN464" i="6" s="1"/>
  <c r="B464" i="6" s="1"/>
  <c r="GN406" i="6" a="1"/>
  <c r="GN406" i="6" s="1"/>
  <c r="B406" i="6" s="1"/>
  <c r="GN158" i="6" a="1"/>
  <c r="GN158" i="6" s="1"/>
  <c r="B158" i="6" s="1"/>
  <c r="GN421" i="6" a="1"/>
  <c r="GN421" i="6" s="1"/>
  <c r="B421" i="6" s="1"/>
  <c r="GN511" i="6" a="1"/>
  <c r="GN511" i="6" s="1"/>
  <c r="B511" i="6" s="1"/>
  <c r="GN825" i="6" a="1"/>
  <c r="GN825" i="6" s="1"/>
  <c r="B825" i="6" s="1"/>
  <c r="GN381" i="6" a="1"/>
  <c r="GN381" i="6" s="1"/>
  <c r="B381" i="6" s="1"/>
  <c r="GN388" i="6" a="1"/>
  <c r="GN388" i="6" s="1"/>
  <c r="B388" i="6" s="1"/>
  <c r="GN239" i="6" a="1"/>
  <c r="GN239" i="6" s="1"/>
  <c r="B239" i="6" s="1"/>
  <c r="GN485" i="6" a="1"/>
  <c r="GN485" i="6" s="1"/>
  <c r="B485" i="6" s="1"/>
  <c r="GN525" i="6" a="1"/>
  <c r="GN525" i="6" s="1"/>
  <c r="B525" i="6" s="1"/>
  <c r="GN281" i="6" a="1"/>
  <c r="GN281" i="6" s="1"/>
  <c r="B281" i="6" s="1"/>
  <c r="GN724" i="6" a="1"/>
  <c r="GN724" i="6" s="1"/>
  <c r="B724" i="6" s="1"/>
  <c r="GN371" i="6" a="1"/>
  <c r="GN371" i="6" s="1"/>
  <c r="B371" i="6" s="1"/>
  <c r="GN167" i="6" a="1"/>
  <c r="GN167" i="6" s="1"/>
  <c r="B167" i="6" s="1"/>
  <c r="GN353" i="6" a="1"/>
  <c r="GN353" i="6" s="1"/>
  <c r="B353" i="6" s="1"/>
  <c r="GN844" i="6" a="1"/>
  <c r="GN844" i="6" s="1"/>
  <c r="B844" i="6" s="1"/>
  <c r="GN231" i="6" a="1"/>
  <c r="GN231" i="6" s="1"/>
  <c r="B231" i="6" s="1"/>
  <c r="GN246" i="6" a="1"/>
  <c r="GN246" i="6" s="1"/>
  <c r="B246" i="6" s="1"/>
  <c r="GN409" i="6" a="1"/>
  <c r="GN409" i="6" s="1"/>
  <c r="B409" i="6" s="1"/>
  <c r="GN787" i="6" a="1"/>
  <c r="GN787" i="6" s="1"/>
  <c r="B787" i="6" s="1"/>
  <c r="GN23" i="6" a="1"/>
  <c r="GN23" i="6" s="1"/>
  <c r="B23" i="6" s="1"/>
  <c r="GN673" i="6" a="1"/>
  <c r="GN673" i="6" s="1"/>
  <c r="B673" i="6" s="1"/>
  <c r="GN500" i="6" a="1"/>
  <c r="GN500" i="6" s="1"/>
  <c r="B500" i="6" s="1"/>
  <c r="GN60" i="6" a="1"/>
  <c r="GN60" i="6" s="1"/>
  <c r="B60" i="6" s="1"/>
  <c r="GN147" i="6" a="1"/>
  <c r="GN147" i="6" s="1"/>
  <c r="B147" i="6" s="1"/>
  <c r="GN81" i="6" a="1"/>
  <c r="GN81" i="6" s="1"/>
  <c r="B81" i="6" s="1"/>
  <c r="GN383" i="6" a="1"/>
  <c r="GN383" i="6" s="1"/>
  <c r="B383" i="6" s="1"/>
  <c r="GN754" i="6" a="1"/>
  <c r="GN754" i="6" s="1"/>
  <c r="B754" i="6" s="1"/>
  <c r="GN642" i="6" a="1"/>
  <c r="GN642" i="6" s="1"/>
  <c r="B642" i="6" s="1"/>
  <c r="GN27" i="6" a="1"/>
  <c r="GN27" i="6" s="1"/>
  <c r="B27" i="6" s="1"/>
  <c r="GN8" i="6" a="1"/>
  <c r="GN8" i="6" s="1"/>
  <c r="B8" i="6" s="1"/>
  <c r="GN146" i="6" a="1"/>
  <c r="GN146" i="6" s="1"/>
  <c r="B146" i="6" s="1"/>
  <c r="GN572" i="6" a="1"/>
  <c r="GN572" i="6" s="1"/>
  <c r="B572" i="6" s="1"/>
  <c r="GN833" i="6" a="1"/>
  <c r="GN833" i="6" s="1"/>
  <c r="B833" i="6" s="1"/>
  <c r="GN247" i="6" a="1"/>
  <c r="GN247" i="6" s="1"/>
  <c r="B247" i="6" s="1"/>
  <c r="GN562" i="6" a="1"/>
  <c r="GN562" i="6" s="1"/>
  <c r="B562" i="6" s="1"/>
  <c r="GN690" i="6" a="1"/>
  <c r="GN690" i="6" s="1"/>
  <c r="B690" i="6" s="1"/>
  <c r="GN504" i="6" a="1"/>
  <c r="GN504" i="6" s="1"/>
  <c r="B504" i="6" s="1"/>
  <c r="GN442" i="6" a="1"/>
  <c r="GN442" i="6" s="1"/>
  <c r="B442" i="6" s="1"/>
  <c r="GN600" i="6" a="1"/>
  <c r="GN600" i="6" s="1"/>
  <c r="B600" i="6" s="1"/>
  <c r="GN59" i="6" a="1"/>
  <c r="GN59" i="6" s="1"/>
  <c r="B59" i="6" s="1"/>
  <c r="GN100" i="6" a="1"/>
  <c r="GN100" i="6" s="1"/>
  <c r="B100" i="6" s="1"/>
  <c r="GN340" i="6" a="1"/>
  <c r="GN340" i="6" s="1"/>
  <c r="B340" i="6" s="1"/>
  <c r="GN489" i="6" a="1"/>
  <c r="GN489" i="6" s="1"/>
  <c r="B489" i="6" s="1"/>
  <c r="GN339" i="6" a="1"/>
  <c r="GN339" i="6" s="1"/>
  <c r="B339" i="6" s="1"/>
  <c r="GN505" i="6" a="1"/>
  <c r="GN505" i="6" s="1"/>
  <c r="B505" i="6" s="1"/>
  <c r="GN9" i="6" a="1"/>
  <c r="GN9" i="6" s="1"/>
  <c r="B9" i="6" s="1"/>
  <c r="GN41" i="6" a="1"/>
  <c r="GN41" i="6" s="1"/>
  <c r="B41" i="6" s="1"/>
  <c r="GN640" i="6" a="1"/>
  <c r="GN640" i="6" s="1"/>
  <c r="B640" i="6" s="1"/>
  <c r="GN447" i="6" a="1"/>
  <c r="GN447" i="6" s="1"/>
  <c r="B447" i="6" s="1"/>
  <c r="GN309" i="6" a="1"/>
  <c r="GN309" i="6" s="1"/>
  <c r="B309" i="6" s="1"/>
  <c r="GN492" i="6" a="1"/>
  <c r="GN492" i="6" s="1"/>
  <c r="B492" i="6" s="1"/>
  <c r="GN25" i="6" a="1"/>
  <c r="GN25" i="6" s="1"/>
  <c r="B25" i="6" s="1"/>
  <c r="GN399" i="6" a="1"/>
  <c r="GN399" i="6" s="1"/>
  <c r="B399" i="6" s="1"/>
  <c r="GN79" i="6" a="1"/>
  <c r="GN79" i="6" s="1"/>
  <c r="B79" i="6" s="1"/>
  <c r="GN796" i="6" a="1"/>
  <c r="GN796" i="6" s="1"/>
  <c r="B796" i="6" s="1"/>
  <c r="GN576" i="6" a="1"/>
  <c r="GN576" i="6" s="1"/>
  <c r="B576" i="6" s="1"/>
  <c r="GN102" i="6" a="1"/>
  <c r="GN102" i="6" s="1"/>
  <c r="B102" i="6" s="1"/>
  <c r="GN480" i="6" a="1"/>
  <c r="GN480" i="6" s="1"/>
  <c r="B480" i="6" s="1"/>
  <c r="GN235" i="6" a="1"/>
  <c r="GN235" i="6" s="1"/>
  <c r="B235" i="6" s="1"/>
  <c r="GN493" i="6" a="1"/>
  <c r="GN493" i="6" s="1"/>
  <c r="B493" i="6" s="1"/>
  <c r="GN180" i="6" a="1"/>
  <c r="GN180" i="6" s="1"/>
  <c r="B180" i="6" s="1"/>
  <c r="GN477" i="6" a="1"/>
  <c r="GN477" i="6" s="1"/>
  <c r="B477" i="6" s="1"/>
  <c r="GN617" i="6" a="1"/>
  <c r="GN617" i="6" s="1"/>
  <c r="B617" i="6" s="1"/>
  <c r="GN551" i="6" a="1"/>
  <c r="GN551" i="6" s="1"/>
  <c r="B551" i="6" s="1"/>
  <c r="GN564" i="6" a="1"/>
  <c r="GN564" i="6" s="1"/>
  <c r="B564" i="6" s="1"/>
  <c r="GN471" i="6" a="1"/>
  <c r="GN471" i="6" s="1"/>
  <c r="B471" i="6" s="1"/>
  <c r="GN627" i="6" a="1"/>
  <c r="GN627" i="6" s="1"/>
  <c r="B627" i="6" s="1"/>
  <c r="GN191" i="6" a="1"/>
  <c r="GN191" i="6" s="1"/>
  <c r="B191" i="6" s="1"/>
  <c r="GN330" i="6" a="1"/>
  <c r="GN330" i="6" s="1"/>
  <c r="B330" i="6" s="1"/>
  <c r="GN778" i="6" a="1"/>
  <c r="GN778" i="6" s="1"/>
  <c r="B778" i="6" s="1"/>
  <c r="GN767" i="6" a="1"/>
  <c r="GN767" i="6" s="1"/>
  <c r="B767" i="6" s="1"/>
  <c r="GN306" i="6" a="1"/>
  <c r="GN306" i="6" s="1"/>
  <c r="B306" i="6" s="1"/>
  <c r="GN671" i="6" a="1"/>
  <c r="GN671" i="6" s="1"/>
  <c r="B671" i="6" s="1"/>
  <c r="GN651" i="6" a="1"/>
  <c r="GN651" i="6" s="1"/>
  <c r="B651" i="6" s="1"/>
  <c r="GN73" i="6" a="1"/>
  <c r="GN73" i="6" s="1"/>
  <c r="B73" i="6" s="1"/>
  <c r="GN379" i="6" a="1"/>
  <c r="GN379" i="6" s="1"/>
  <c r="B379" i="6" s="1"/>
  <c r="GN497" i="6" a="1"/>
  <c r="GN497" i="6" s="1"/>
  <c r="B497" i="6" s="1"/>
  <c r="GN575" i="6" a="1"/>
  <c r="GN575" i="6" s="1"/>
  <c r="B575" i="6" s="1"/>
  <c r="GN203" i="6" a="1"/>
  <c r="GN203" i="6" s="1"/>
  <c r="B203" i="6" s="1"/>
  <c r="GN195" i="6" a="1"/>
  <c r="GN195" i="6" s="1"/>
  <c r="B195" i="6" s="1"/>
  <c r="GN814" i="6" a="1"/>
  <c r="GN814" i="6" s="1"/>
  <c r="B814" i="6" s="1"/>
  <c r="GN99" i="6" a="1"/>
  <c r="GN99" i="6" s="1"/>
  <c r="B99" i="6" s="1"/>
  <c r="GN660" i="6" a="1"/>
  <c r="GN660" i="6" s="1"/>
  <c r="B660" i="6" s="1"/>
  <c r="GN580" i="6" a="1"/>
  <c r="GN580" i="6" s="1"/>
  <c r="B580" i="6" s="1"/>
  <c r="GN688" i="6" a="1"/>
  <c r="GN688" i="6" s="1"/>
  <c r="B688" i="6" s="1"/>
  <c r="GN57" i="6" a="1"/>
  <c r="GN57" i="6" s="1"/>
  <c r="B57" i="6" s="1"/>
  <c r="GN567" i="6" a="1"/>
  <c r="GN567" i="6" s="1"/>
  <c r="B567" i="6" s="1"/>
  <c r="GN382" i="6" a="1"/>
  <c r="GN382" i="6" s="1"/>
  <c r="B382" i="6" s="1"/>
  <c r="GN33" i="6" a="1"/>
  <c r="GN33" i="6" s="1"/>
  <c r="B33" i="6" s="1"/>
  <c r="GN813" i="6" a="1"/>
  <c r="GN813" i="6" s="1"/>
  <c r="B813" i="6" s="1"/>
  <c r="GN83" i="6" a="1"/>
  <c r="GN83" i="6" s="1"/>
  <c r="B83" i="6" s="1"/>
  <c r="GN684" i="6" a="1"/>
  <c r="GN684" i="6" s="1"/>
  <c r="B684" i="6" s="1"/>
  <c r="GN692" i="6" a="1"/>
  <c r="GN692" i="6" s="1"/>
  <c r="B692" i="6" s="1"/>
  <c r="GN632" i="6" a="1"/>
  <c r="GN632" i="6" s="1"/>
  <c r="B632" i="6" s="1"/>
  <c r="GN444" i="6" a="1"/>
  <c r="GN444" i="6" s="1"/>
  <c r="B444" i="6" s="1"/>
  <c r="GN136" i="6" a="1"/>
  <c r="GN136" i="6" s="1"/>
  <c r="B136" i="6" s="1"/>
  <c r="GN55" i="6" a="1"/>
  <c r="GN55" i="6" s="1"/>
  <c r="B55" i="6" s="1"/>
  <c r="GN189" i="6" a="1"/>
  <c r="GN189" i="6" s="1"/>
  <c r="B189" i="6" s="1"/>
  <c r="GN608" i="6" a="1"/>
  <c r="GN608" i="6" s="1"/>
  <c r="B608" i="6" s="1"/>
  <c r="GN630" i="6" a="1"/>
  <c r="GN630" i="6" s="1"/>
  <c r="B630" i="6" s="1"/>
  <c r="GN461" i="6" a="1"/>
  <c r="GN461" i="6" s="1"/>
  <c r="B461" i="6" s="1"/>
  <c r="GN334" i="6" a="1"/>
  <c r="GN334" i="6" s="1"/>
  <c r="B334" i="6" s="1"/>
  <c r="GN338" i="6" a="1"/>
  <c r="GN338" i="6" s="1"/>
  <c r="B338" i="6" s="1"/>
  <c r="GN806" i="6" a="1"/>
  <c r="GN806" i="6" s="1"/>
  <c r="B806" i="6" s="1"/>
  <c r="GN789" i="6" a="1"/>
  <c r="GN789" i="6" s="1"/>
  <c r="B789" i="6" s="1"/>
  <c r="GN401" i="6" a="1"/>
  <c r="GN401" i="6" s="1"/>
  <c r="B401" i="6" s="1"/>
  <c r="GN155" i="6" a="1"/>
  <c r="GN155" i="6" s="1"/>
  <c r="B155" i="6" s="1"/>
  <c r="GN205" i="6" a="1"/>
  <c r="GN205" i="6" s="1"/>
  <c r="B205" i="6" s="1"/>
  <c r="GN211" i="6" a="1"/>
  <c r="GN211" i="6" s="1"/>
  <c r="B211" i="6" s="1"/>
  <c r="GN682" i="6" a="1"/>
  <c r="GN682" i="6" s="1"/>
  <c r="B682" i="6" s="1"/>
  <c r="GN545" i="6" a="1"/>
  <c r="GN545" i="6" s="1"/>
  <c r="B545" i="6" s="1"/>
  <c r="GN759" i="6" a="1"/>
  <c r="GN759" i="6" s="1"/>
  <c r="B759" i="6" s="1"/>
  <c r="GN556" i="6" a="1"/>
  <c r="GN556" i="6" s="1"/>
  <c r="B556" i="6" s="1"/>
  <c r="GN652" i="6" a="1"/>
  <c r="GN652" i="6" s="1"/>
  <c r="B652" i="6" s="1"/>
  <c r="GN830" i="6" a="1"/>
  <c r="GN830" i="6" s="1"/>
  <c r="B830" i="6" s="1"/>
  <c r="GN765" i="6" a="1"/>
  <c r="GN765" i="6" s="1"/>
  <c r="B765" i="6" s="1"/>
  <c r="GN278" i="6" a="1"/>
  <c r="GN278" i="6" s="1"/>
  <c r="B278" i="6" s="1"/>
  <c r="GN347" i="6" a="1"/>
  <c r="GN347" i="6" s="1"/>
  <c r="B347" i="6" s="1"/>
  <c r="GN209" i="6" a="1"/>
  <c r="GN209" i="6" s="1"/>
  <c r="B209" i="6" s="1"/>
  <c r="GN736" i="6" a="1"/>
  <c r="GN736" i="6" s="1"/>
  <c r="B736" i="6" s="1"/>
  <c r="GN535" i="6" a="1"/>
  <c r="GN535" i="6" s="1"/>
  <c r="B535" i="6" s="1"/>
  <c r="GN438" i="6" a="1"/>
  <c r="GN438" i="6" s="1"/>
  <c r="B438" i="6" s="1"/>
  <c r="GN748" i="6" a="1"/>
  <c r="GN748" i="6" s="1"/>
  <c r="B748" i="6" s="1"/>
  <c r="GN117" i="6" a="1"/>
  <c r="GN117" i="6" s="1"/>
  <c r="B117" i="6" s="1"/>
  <c r="GN713" i="6" a="1"/>
  <c r="GN713" i="6" s="1"/>
  <c r="B713" i="6" s="1"/>
  <c r="GN618" i="6" a="1"/>
  <c r="GN618" i="6" s="1"/>
  <c r="B618" i="6" s="1"/>
  <c r="GN405" i="6" a="1"/>
  <c r="GN405" i="6" s="1"/>
  <c r="B405" i="6" s="1"/>
  <c r="GN61" i="6" a="1"/>
  <c r="GN61" i="6" s="1"/>
  <c r="B61" i="6" s="1"/>
  <c r="GN277" i="6" a="1"/>
  <c r="GN277" i="6" s="1"/>
  <c r="B277" i="6" s="1"/>
  <c r="GN774" i="6" a="1"/>
  <c r="GN774" i="6" s="1"/>
  <c r="B774" i="6" s="1"/>
  <c r="GN808" i="6" a="1"/>
  <c r="GN808" i="6" s="1"/>
  <c r="B808" i="6" s="1"/>
  <c r="GN105" i="6" a="1"/>
  <c r="GN105" i="6" s="1"/>
  <c r="B105" i="6" s="1"/>
  <c r="GN776" i="6" a="1"/>
  <c r="GN776" i="6" s="1"/>
  <c r="B776" i="6" s="1"/>
  <c r="GN212" i="6" a="1"/>
  <c r="GN212" i="6" s="1"/>
  <c r="B212" i="6" s="1"/>
  <c r="GN149" i="6" a="1"/>
  <c r="GN149" i="6" s="1"/>
  <c r="B149" i="6" s="1"/>
  <c r="GN249" i="6" a="1"/>
  <c r="GN249" i="6" s="1"/>
  <c r="B249" i="6" s="1"/>
  <c r="GN70" i="6" a="1"/>
  <c r="GN70" i="6" s="1"/>
  <c r="B70" i="6" s="1"/>
  <c r="GN835" i="6" a="1"/>
  <c r="GN835" i="6" s="1"/>
  <c r="B835" i="6" s="1"/>
  <c r="GN446" i="6" a="1"/>
  <c r="GN446" i="6" s="1"/>
  <c r="B446" i="6" s="1"/>
  <c r="GN662" i="6" a="1"/>
  <c r="GN662" i="6" s="1"/>
  <c r="B662" i="6" s="1"/>
  <c r="GN222" i="6" a="1"/>
  <c r="GN222" i="6" s="1"/>
  <c r="B222" i="6" s="1"/>
  <c r="GN702" i="6" a="1"/>
  <c r="GN702" i="6" s="1"/>
  <c r="B702" i="6" s="1"/>
  <c r="GN602" i="6" a="1"/>
  <c r="GN602" i="6" s="1"/>
  <c r="B602" i="6" s="1"/>
  <c r="GN284" i="6" a="1"/>
  <c r="GN284" i="6" s="1"/>
  <c r="B284" i="6" s="1"/>
  <c r="GN536" i="6" a="1"/>
  <c r="GN536" i="6" s="1"/>
  <c r="B536" i="6" s="1"/>
  <c r="GN654" i="6" a="1"/>
  <c r="GN654" i="6" s="1"/>
  <c r="B654" i="6" s="1"/>
  <c r="GN582" i="6" a="1"/>
  <c r="GN582" i="6" s="1"/>
  <c r="B582" i="6" s="1"/>
  <c r="GN380" i="6" a="1"/>
  <c r="GN380" i="6" s="1"/>
  <c r="B380" i="6" s="1"/>
  <c r="GN377" i="6" a="1"/>
  <c r="GN377" i="6" s="1"/>
  <c r="B377" i="6" s="1"/>
  <c r="GN98" i="6" a="1"/>
  <c r="GN98" i="6" s="1"/>
  <c r="B98" i="6" s="1"/>
  <c r="GN376" i="6" a="1"/>
  <c r="GN376" i="6" s="1"/>
  <c r="B376" i="6" s="1"/>
  <c r="GN24" i="6" a="1"/>
  <c r="GN24" i="6" s="1"/>
  <c r="B24" i="6" s="1"/>
  <c r="GN94" i="6" a="1"/>
  <c r="GN94" i="6" s="1"/>
  <c r="B94" i="6" s="1"/>
  <c r="GN734" i="6" a="1"/>
  <c r="GN734" i="6" s="1"/>
  <c r="B734" i="6" s="1"/>
  <c r="GN749" i="6" a="1"/>
  <c r="GN749" i="6" s="1"/>
  <c r="B749" i="6" s="1"/>
  <c r="GN234" i="6" a="1"/>
  <c r="GN234" i="6" s="1"/>
  <c r="B234" i="6" s="1"/>
  <c r="GN503" i="6" a="1"/>
  <c r="GN503" i="6" s="1"/>
  <c r="B503" i="6" s="1"/>
  <c r="GN173" i="6" a="1"/>
  <c r="GN173" i="6" s="1"/>
  <c r="B173" i="6" s="1"/>
  <c r="GN43" i="6" a="1"/>
  <c r="GN43" i="6" s="1"/>
  <c r="B43" i="6" s="1"/>
  <c r="GN264" i="6" a="1"/>
  <c r="GN264" i="6" s="1"/>
  <c r="B264" i="6" s="1"/>
  <c r="GN519" i="6" a="1"/>
  <c r="GN519" i="6" s="1"/>
  <c r="B519" i="6" s="1"/>
  <c r="GN836" i="6" a="1"/>
  <c r="GN836" i="6" s="1"/>
  <c r="B836" i="6" s="1"/>
  <c r="GN606" i="6" a="1"/>
  <c r="GN606" i="6" s="1"/>
  <c r="B606" i="6" s="1"/>
  <c r="GN253" i="6" a="1"/>
  <c r="GN253" i="6" s="1"/>
  <c r="B253" i="6" s="1"/>
  <c r="GN755" i="6" a="1"/>
  <c r="GN755" i="6" s="1"/>
  <c r="B755" i="6" s="1"/>
  <c r="GN62" i="6" a="1"/>
  <c r="GN62" i="6" s="1"/>
  <c r="B62" i="6" s="1"/>
  <c r="GN360" i="6" a="1"/>
  <c r="GN360" i="6" s="1"/>
  <c r="B360" i="6" s="1"/>
  <c r="GN312" i="6" a="1"/>
  <c r="GN312" i="6" s="1"/>
  <c r="B312" i="6" s="1"/>
  <c r="GN7" i="6" a="1"/>
  <c r="GN7" i="6" s="1"/>
  <c r="B7" i="6" s="1"/>
  <c r="GN87" i="6" a="1"/>
  <c r="GN87" i="6" s="1"/>
  <c r="B87" i="6" s="1"/>
  <c r="GN514" i="6" a="1"/>
  <c r="GN514" i="6" s="1"/>
  <c r="B514" i="6" s="1"/>
  <c r="GN82" i="6" a="1"/>
  <c r="GN82" i="6" s="1"/>
  <c r="B82" i="6" s="1"/>
  <c r="GN202" i="6" a="1"/>
  <c r="GN202" i="6" s="1"/>
  <c r="B202" i="6" s="1"/>
  <c r="GN352" i="6" a="1"/>
  <c r="GN352" i="6" s="1"/>
  <c r="B352" i="6" s="1"/>
  <c r="GN827" i="6" a="1"/>
  <c r="GN827" i="6" s="1"/>
  <c r="B827" i="6" s="1"/>
  <c r="GN484" i="6" a="1"/>
  <c r="GN484" i="6" s="1"/>
  <c r="B484" i="6" s="1"/>
  <c r="GN513" i="6" a="1"/>
  <c r="GN513" i="6" s="1"/>
  <c r="B513" i="6" s="1"/>
  <c r="GN828" i="6" a="1"/>
  <c r="GN828" i="6" s="1"/>
  <c r="B828" i="6" s="1"/>
  <c r="GN88" i="6" a="1"/>
  <c r="GN88" i="6" s="1"/>
  <c r="B88" i="6" s="1"/>
  <c r="GN11" i="6" a="1"/>
  <c r="GN11" i="6" s="1"/>
  <c r="B11" i="6" s="1"/>
  <c r="GN595" i="6" a="1"/>
  <c r="GN595" i="6" s="1"/>
  <c r="B595" i="6" s="1"/>
  <c r="GN135" i="6" a="1"/>
  <c r="GN135" i="6" s="1"/>
  <c r="B135" i="6" s="1"/>
  <c r="GN199" i="6" a="1"/>
  <c r="GN199" i="6" s="1"/>
  <c r="B199" i="6" s="1"/>
  <c r="GN659" i="6" a="1"/>
  <c r="GN659" i="6" s="1"/>
  <c r="B659" i="6" s="1"/>
  <c r="GN440" i="6" a="1"/>
  <c r="GN440" i="6" s="1"/>
  <c r="B440" i="6" s="1"/>
  <c r="GN359" i="6" a="1"/>
  <c r="GN359" i="6" s="1"/>
  <c r="B359" i="6" s="1"/>
  <c r="GN233" i="6" a="1"/>
  <c r="GN233" i="6" s="1"/>
  <c r="B233" i="6" s="1"/>
  <c r="GN700" i="6" a="1"/>
  <c r="GN700" i="6" s="1"/>
  <c r="B700" i="6" s="1"/>
  <c r="GN644" i="6" a="1"/>
  <c r="GN644" i="6" s="1"/>
  <c r="B644" i="6" s="1"/>
  <c r="GN637" i="6" a="1"/>
  <c r="GN637" i="6" s="1"/>
  <c r="B637" i="6" s="1"/>
  <c r="GN6" i="6" a="1"/>
  <c r="GN6" i="6" s="1"/>
  <c r="B6" i="6" s="1"/>
  <c r="GN53" i="6" a="1"/>
  <c r="GN53" i="6" s="1"/>
  <c r="B53" i="6" s="1"/>
  <c r="GN115" i="6" a="1"/>
  <c r="GN115" i="6" s="1"/>
  <c r="B115" i="6" s="1"/>
  <c r="GN257" i="6" a="1"/>
  <c r="GN257" i="6" s="1"/>
  <c r="B257" i="6" s="1"/>
  <c r="GN337" i="6" a="1"/>
  <c r="GN337" i="6" s="1"/>
  <c r="B337" i="6" s="1"/>
  <c r="GN335" i="6" a="1"/>
  <c r="GN335" i="6" s="1"/>
  <c r="B335" i="6" s="1"/>
  <c r="GN90" i="6" a="1"/>
  <c r="GN90" i="6" s="1"/>
  <c r="B90" i="6" s="1"/>
  <c r="GN742" i="6" a="1"/>
  <c r="GN742" i="6" s="1"/>
  <c r="B742" i="6" s="1"/>
  <c r="GN741" i="6" a="1"/>
  <c r="GN741" i="6" s="1"/>
  <c r="B741" i="6" s="1"/>
  <c r="GN801" i="6" a="1"/>
  <c r="GN801" i="6" s="1"/>
  <c r="B801" i="6" s="1"/>
  <c r="GN758" i="6" a="1"/>
  <c r="GN758" i="6" s="1"/>
  <c r="B758" i="6" s="1"/>
  <c r="GN710" i="6" a="1"/>
  <c r="GN710" i="6" s="1"/>
  <c r="B710" i="6" s="1"/>
  <c r="GN165" i="6" a="1"/>
  <c r="GN165" i="6" s="1"/>
  <c r="B165" i="6" s="1"/>
  <c r="GN329" i="6" a="1"/>
  <c r="GN329" i="6" s="1"/>
  <c r="B329" i="6" s="1"/>
  <c r="GN722" i="6" a="1"/>
  <c r="GN722" i="6" s="1"/>
  <c r="B722" i="6" s="1"/>
  <c r="GN635" i="6" a="1"/>
  <c r="GN635" i="6" s="1"/>
  <c r="B635" i="6" s="1"/>
  <c r="GN266" i="6" a="1"/>
  <c r="GN266" i="6" s="1"/>
  <c r="B266" i="6" s="1"/>
  <c r="GN711" i="6" a="1"/>
  <c r="GN711" i="6" s="1"/>
  <c r="B711" i="6" s="1"/>
  <c r="GN78" i="6" a="1"/>
  <c r="GN78" i="6" s="1"/>
  <c r="B78" i="6" s="1"/>
  <c r="GN563" i="6" a="1"/>
  <c r="GN563" i="6" s="1"/>
  <c r="B563" i="6" s="1"/>
  <c r="GN797" i="6" a="1"/>
  <c r="GN797" i="6" s="1"/>
  <c r="B797" i="6" s="1"/>
  <c r="GN445" i="6" a="1"/>
  <c r="GN445" i="6" s="1"/>
  <c r="B445" i="6" s="1"/>
  <c r="GN273" i="6" a="1"/>
  <c r="GN273" i="6" s="1"/>
  <c r="B273" i="6" s="1"/>
  <c r="GN32" i="6" a="1"/>
  <c r="GN32" i="6" s="1"/>
  <c r="B32" i="6" s="1"/>
  <c r="GN785" i="6" a="1"/>
  <c r="GN785" i="6" s="1"/>
  <c r="B785" i="6" s="1"/>
  <c r="GN587" i="6" a="1"/>
  <c r="GN587" i="6" s="1"/>
  <c r="B587" i="6" s="1"/>
  <c r="GN432" i="6" a="1"/>
  <c r="GN432" i="6" s="1"/>
  <c r="B432" i="6" s="1"/>
  <c r="GN119" i="6" a="1"/>
  <c r="GN119" i="6" s="1"/>
  <c r="B119" i="6" s="1"/>
  <c r="GN793" i="6" a="1"/>
  <c r="GN793" i="6" s="1"/>
  <c r="B793" i="6" s="1"/>
  <c r="GN31" i="6" a="1"/>
  <c r="GN31" i="6" s="1"/>
  <c r="B31" i="6" s="1"/>
  <c r="GN143" i="6" a="1"/>
  <c r="GN143" i="6" s="1"/>
  <c r="B143" i="6" s="1"/>
  <c r="GN433" i="6" a="1"/>
  <c r="GN433" i="6" s="1"/>
  <c r="B433" i="6" s="1"/>
  <c r="GN398" i="6" a="1"/>
  <c r="GN398" i="6" s="1"/>
  <c r="B398" i="6" s="1"/>
  <c r="GN454" i="6" a="1"/>
  <c r="GN454" i="6" s="1"/>
  <c r="B454" i="6" s="1"/>
  <c r="GN75" i="6" a="1"/>
  <c r="GN75" i="6" s="1"/>
  <c r="B75" i="6" s="1"/>
  <c r="GN400" i="6" a="1"/>
  <c r="GN400" i="6" s="1"/>
  <c r="B400" i="6" s="1"/>
  <c r="GN769" i="6" a="1"/>
  <c r="GN769" i="6" s="1"/>
  <c r="B769" i="6" s="1"/>
  <c r="GN349" i="6" a="1"/>
  <c r="GN349" i="6" s="1"/>
  <c r="B349" i="6" s="1"/>
  <c r="GN280" i="6" a="1"/>
  <c r="GN280" i="6" s="1"/>
  <c r="B280" i="6" s="1"/>
  <c r="GN430" i="6" a="1"/>
  <c r="GN430" i="6" s="1"/>
  <c r="B430" i="6" s="1"/>
  <c r="GN546" i="6" a="1"/>
  <c r="GN546" i="6" s="1"/>
  <c r="B546" i="6" s="1"/>
  <c r="GN96" i="6" a="1"/>
  <c r="GN96" i="6" s="1"/>
  <c r="B96" i="6" s="1"/>
  <c r="GN626" i="6" a="1"/>
  <c r="GN626" i="6" s="1"/>
  <c r="B626" i="6" s="1"/>
  <c r="GN365" i="6" a="1"/>
  <c r="GN365" i="6" s="1"/>
  <c r="B365" i="6" s="1"/>
  <c r="GN390" i="6" a="1"/>
  <c r="GN390" i="6" s="1"/>
  <c r="B390" i="6" s="1"/>
  <c r="GN639" i="6" a="1"/>
  <c r="GN639" i="6" s="1"/>
  <c r="B639" i="6" s="1"/>
  <c r="GN336" i="6" a="1"/>
  <c r="GN336" i="6" s="1"/>
  <c r="B336" i="6" s="1"/>
  <c r="GN157" i="6" a="1"/>
  <c r="GN157" i="6" s="1"/>
  <c r="B157" i="6" s="1"/>
  <c r="GN457" i="6" a="1"/>
  <c r="GN457" i="6" s="1"/>
  <c r="B457" i="6" s="1"/>
  <c r="GN244" i="6" a="1"/>
  <c r="GN244" i="6" s="1"/>
  <c r="B244" i="6" s="1"/>
  <c r="GN456" i="6" a="1"/>
  <c r="GN456" i="6" s="1"/>
  <c r="B456" i="6" s="1"/>
  <c r="GN463" i="6" a="1"/>
  <c r="GN463" i="6" s="1"/>
  <c r="B463" i="6" s="1"/>
  <c r="GN178" i="6" a="1"/>
  <c r="GN178" i="6" s="1"/>
  <c r="B178" i="6" s="1"/>
  <c r="GN704" i="6" a="1"/>
  <c r="GN704" i="6" s="1"/>
  <c r="B704" i="6" s="1"/>
  <c r="GN760" i="6" a="1"/>
  <c r="GN760" i="6" s="1"/>
  <c r="B760" i="6" s="1"/>
  <c r="GN714" i="6" a="1"/>
  <c r="GN714" i="6" s="1"/>
  <c r="B714" i="6" s="1"/>
  <c r="GN208" i="6" a="1"/>
  <c r="GN208" i="6" s="1"/>
  <c r="B208" i="6" s="1"/>
  <c r="GN50" i="6" a="1"/>
  <c r="GN50" i="6" s="1"/>
  <c r="B50" i="6" s="1"/>
  <c r="GN201" i="6" a="1"/>
  <c r="GN201" i="6" s="1"/>
  <c r="B201" i="6" s="1"/>
  <c r="GN48" i="6" a="1"/>
  <c r="GN48" i="6" s="1"/>
  <c r="B48" i="6" s="1"/>
  <c r="GN16" i="6" a="1"/>
  <c r="GN16" i="6" s="1"/>
  <c r="B16" i="6" s="1"/>
  <c r="GN605" i="6" a="1"/>
  <c r="GN605" i="6" s="1"/>
  <c r="B605" i="6" s="1"/>
  <c r="GN44" i="6" a="1"/>
  <c r="GN44" i="6" s="1"/>
  <c r="B44" i="6" s="1"/>
  <c r="GN781" i="6" a="1"/>
  <c r="GN781" i="6" s="1"/>
  <c r="B781" i="6" s="1"/>
  <c r="GN544" i="6" a="1"/>
  <c r="GN544" i="6" s="1"/>
  <c r="B544" i="6" s="1"/>
  <c r="GN313" i="6" a="1"/>
  <c r="GN313" i="6" s="1"/>
  <c r="B313" i="6" s="1"/>
  <c r="GN56" i="6" a="1"/>
  <c r="GN56" i="6" s="1"/>
  <c r="B56" i="6" s="1"/>
  <c r="GN518" i="6" a="1"/>
  <c r="GN518" i="6" s="1"/>
  <c r="B518" i="6" s="1"/>
  <c r="GN184" i="6" a="1"/>
  <c r="GN184" i="6" s="1"/>
  <c r="B184" i="6" s="1"/>
  <c r="GN566" i="6" a="1"/>
  <c r="GN566" i="6" s="1"/>
  <c r="B566" i="6" s="1"/>
  <c r="GN565" i="6" a="1"/>
  <c r="GN565" i="6" s="1"/>
  <c r="B565" i="6" s="1"/>
  <c r="GN592" i="6" a="1"/>
  <c r="GN592" i="6" s="1"/>
  <c r="B592" i="6" s="1"/>
  <c r="GN366" i="6" a="1"/>
  <c r="GN366" i="6" s="1"/>
  <c r="B366" i="6" s="1"/>
  <c r="GN550" i="6" a="1"/>
  <c r="GN550" i="6" s="1"/>
  <c r="B550" i="6" s="1"/>
  <c r="GN707" i="6" a="1"/>
  <c r="GN707" i="6" s="1"/>
  <c r="B707" i="6" s="1"/>
  <c r="GN506" i="6" a="1"/>
  <c r="GN506" i="6" s="1"/>
  <c r="B506" i="6" s="1"/>
  <c r="GN127" i="6" a="1"/>
  <c r="GN127" i="6" s="1"/>
  <c r="B127" i="6" s="1"/>
  <c r="GN753" i="6" a="1"/>
  <c r="GN753" i="6" s="1"/>
  <c r="B753" i="6" s="1"/>
  <c r="GN612" i="6" a="1"/>
  <c r="GN612" i="6" s="1"/>
  <c r="B612" i="6" s="1"/>
  <c r="GN322" i="6" a="1"/>
  <c r="GN322" i="6" s="1"/>
  <c r="B322" i="6" s="1"/>
  <c r="GN144" i="6" a="1"/>
  <c r="GN144" i="6" s="1"/>
  <c r="B144" i="6" s="1"/>
  <c r="GN148" i="6" a="1"/>
  <c r="GN148" i="6" s="1"/>
  <c r="B148" i="6" s="1"/>
  <c r="GN18" i="6" a="1"/>
  <c r="GN18" i="6" s="1"/>
  <c r="B18" i="6" s="1"/>
  <c r="GN831" i="6" a="1"/>
  <c r="GN831" i="6" s="1"/>
  <c r="B831" i="6" s="1"/>
  <c r="GN108" i="6" a="1"/>
  <c r="GN108" i="6" s="1"/>
  <c r="B108" i="6" s="1"/>
  <c r="GN145" i="6" a="1"/>
  <c r="GN145" i="6" s="1"/>
  <c r="B145" i="6" s="1"/>
  <c r="GN619" i="6" a="1"/>
  <c r="GN619" i="6" s="1"/>
  <c r="B619" i="6" s="1"/>
  <c r="GN634" i="6" a="1"/>
  <c r="GN634" i="6" s="1"/>
  <c r="B634" i="6" s="1"/>
  <c r="GN76" i="6" a="1"/>
  <c r="GN76" i="6" s="1"/>
  <c r="B76" i="6" s="1"/>
  <c r="GN731" i="6" a="1"/>
  <c r="GN731" i="6" s="1"/>
  <c r="B731" i="6" s="1"/>
  <c r="GN663" i="6" a="1"/>
  <c r="GN663" i="6" s="1"/>
  <c r="B663" i="6" s="1"/>
  <c r="GN677" i="6" a="1"/>
  <c r="GN677" i="6" s="1"/>
  <c r="B677" i="6" s="1"/>
  <c r="GN311" i="6" a="1"/>
  <c r="GN311" i="6" s="1"/>
  <c r="B311" i="6" s="1"/>
  <c r="GN387" i="6" a="1"/>
  <c r="GN387" i="6" s="1"/>
  <c r="B387" i="6" s="1"/>
  <c r="GN728" i="6" a="1"/>
  <c r="GN728" i="6" s="1"/>
  <c r="B728" i="6" s="1"/>
  <c r="GN268" i="6" a="1"/>
  <c r="GN268" i="6" s="1"/>
  <c r="B268" i="6" s="1"/>
  <c r="GN685" i="6" a="1"/>
  <c r="GN685" i="6" s="1"/>
  <c r="B685" i="6" s="1"/>
  <c r="GN397" i="6" a="1"/>
  <c r="GN397" i="6" s="1"/>
  <c r="B397" i="6" s="1"/>
  <c r="GN245" i="6" a="1"/>
  <c r="GN245" i="6" s="1"/>
  <c r="B245" i="6" s="1"/>
  <c r="GN426" i="6" a="1"/>
  <c r="GN426" i="6" s="1"/>
  <c r="B426" i="6" s="1"/>
  <c r="GN839" i="6" a="1"/>
  <c r="GN839" i="6" s="1"/>
  <c r="B839" i="6" s="1"/>
  <c r="GN552" i="6" a="1"/>
  <c r="GN552" i="6" s="1"/>
  <c r="B552" i="6" s="1"/>
  <c r="GN408" i="6" a="1"/>
  <c r="GN408" i="6" s="1"/>
  <c r="B408" i="6" s="1"/>
  <c r="GN112" i="6" a="1"/>
  <c r="GN112" i="6" s="1"/>
  <c r="B112" i="6" s="1"/>
  <c r="GN850" i="6" a="1"/>
  <c r="GN850" i="6" s="1"/>
  <c r="B850" i="6" s="1"/>
  <c r="GN458" i="6" a="1"/>
  <c r="GN458" i="6" s="1"/>
  <c r="B458" i="6" s="1"/>
  <c r="GN139" i="6" a="1"/>
  <c r="GN139" i="6" s="1"/>
  <c r="B139" i="6" s="1"/>
  <c r="GN483" i="6" a="1"/>
  <c r="GN483" i="6" s="1"/>
  <c r="B483" i="6" s="1"/>
  <c r="GN63" i="6" a="1"/>
  <c r="GN63" i="6" s="1"/>
  <c r="B63" i="6" s="1"/>
  <c r="GN482" i="6" a="1"/>
  <c r="GN482" i="6" s="1"/>
  <c r="B482" i="6" s="1"/>
  <c r="GN473" i="6" a="1"/>
  <c r="GN473" i="6" s="1"/>
  <c r="B473" i="6" s="1"/>
  <c r="GN607" i="6" a="1"/>
  <c r="GN607" i="6" s="1"/>
  <c r="B607" i="6" s="1"/>
  <c r="GN223" i="6" a="1"/>
  <c r="GN223" i="6" s="1"/>
  <c r="B223" i="6" s="1"/>
  <c r="GN160" i="6" a="1"/>
  <c r="GN160" i="6" s="1"/>
  <c r="B160" i="6" s="1"/>
  <c r="GN419" i="6" a="1"/>
  <c r="GN419" i="6" s="1"/>
  <c r="B419" i="6" s="1"/>
  <c r="GN226" i="6" a="1"/>
  <c r="GN226" i="6" s="1"/>
  <c r="B226" i="6" s="1"/>
  <c r="GN696" i="6" a="1"/>
  <c r="GN696" i="6" s="1"/>
  <c r="B696" i="6" s="1"/>
  <c r="GN66" i="6" a="1"/>
  <c r="GN66" i="6" s="1"/>
  <c r="B66" i="6" s="1"/>
  <c r="GN743" i="6" a="1"/>
  <c r="GN743" i="6" s="1"/>
  <c r="B743" i="6" s="1"/>
  <c r="GN738" i="6" a="1"/>
  <c r="GN738" i="6" s="1"/>
  <c r="B738" i="6" s="1"/>
  <c r="GN527" i="6" a="1"/>
  <c r="GN527" i="6" s="1"/>
  <c r="B527" i="6" s="1"/>
  <c r="GN261" i="6" a="1"/>
  <c r="GN261" i="6" s="1"/>
  <c r="B261" i="6" s="1"/>
  <c r="GN69" i="6" a="1"/>
  <c r="GN69" i="6" s="1"/>
  <c r="B69" i="6" s="1"/>
  <c r="GN198" i="6" a="1"/>
  <c r="GN198" i="6" s="1"/>
  <c r="B198" i="6" s="1"/>
  <c r="GN110" i="6" a="1"/>
  <c r="GN110" i="6" s="1"/>
  <c r="B110" i="6" s="1"/>
  <c r="GN30" i="6" a="1"/>
  <c r="GN30" i="6" s="1"/>
  <c r="B30" i="6" s="1"/>
  <c r="GN680" i="6" a="1"/>
  <c r="GN680" i="6" s="1"/>
  <c r="B680" i="6" s="1"/>
  <c r="GN51" i="6" a="1"/>
  <c r="GN51" i="6" s="1"/>
  <c r="B51" i="6" s="1"/>
  <c r="GN156" i="6" a="1"/>
  <c r="GN156" i="6" s="1"/>
  <c r="B156" i="6" s="1"/>
  <c r="GN373" i="6" a="1"/>
  <c r="GN373" i="6" s="1"/>
  <c r="B373" i="6" s="1"/>
  <c r="GN561" i="6" a="1"/>
  <c r="GN561" i="6" s="1"/>
  <c r="B561" i="6" s="1"/>
  <c r="GN290" i="6" a="1"/>
  <c r="GN290" i="6" s="1"/>
  <c r="B290" i="6" s="1"/>
  <c r="GN434" i="6" a="1"/>
  <c r="GN434" i="6" s="1"/>
  <c r="B434" i="6" s="1"/>
  <c r="GN784" i="6" a="1"/>
  <c r="GN784" i="6" s="1"/>
  <c r="B784" i="6" s="1"/>
  <c r="GN841" i="6" a="1"/>
  <c r="GN841" i="6" s="1"/>
  <c r="B841" i="6" s="1"/>
  <c r="GN674" i="6" a="1"/>
  <c r="GN674" i="6" s="1"/>
  <c r="B674" i="6" s="1"/>
  <c r="GN225" i="6" a="1"/>
  <c r="GN225" i="6" s="1"/>
  <c r="B225" i="6" s="1"/>
  <c r="GN436" i="6" a="1"/>
  <c r="GN436" i="6" s="1"/>
  <c r="B436" i="6" s="1"/>
  <c r="GN681" i="6" a="1"/>
  <c r="GN681" i="6" s="1"/>
  <c r="B681" i="6" s="1"/>
  <c r="GN414" i="6" a="1"/>
  <c r="GN414" i="6" s="1"/>
  <c r="B414" i="6" s="1"/>
  <c r="GN166" i="6" a="1"/>
  <c r="GN166" i="6" s="1"/>
  <c r="B166" i="6" s="1"/>
  <c r="GN67" i="6" a="1"/>
  <c r="GN67" i="6" s="1"/>
  <c r="B67" i="6" s="1"/>
  <c r="GN529" i="6" a="1"/>
  <c r="GN529" i="6" s="1"/>
  <c r="B529" i="6" s="1"/>
  <c r="GN431" i="6" a="1"/>
  <c r="GN431" i="6" s="1"/>
  <c r="B431" i="6" s="1"/>
  <c r="GN821" i="6" a="1"/>
  <c r="GN821" i="6" s="1"/>
  <c r="B821" i="6" s="1"/>
  <c r="GN631" i="6" a="1"/>
  <c r="GN631" i="6" s="1"/>
  <c r="B631" i="6" s="1"/>
  <c r="GN675" i="6" a="1"/>
  <c r="GN675" i="6" s="1"/>
  <c r="B675" i="6" s="1"/>
  <c r="GN800" i="6" a="1"/>
  <c r="GN800" i="6" s="1"/>
  <c r="B800" i="6" s="1"/>
  <c r="GN411" i="6" a="1"/>
  <c r="GN411" i="6" s="1"/>
  <c r="B411" i="6" s="1"/>
  <c r="GN20" i="6" a="1"/>
  <c r="GN20" i="6" s="1"/>
  <c r="B20" i="6" s="1"/>
  <c r="GN560" i="6" a="1"/>
  <c r="GN560" i="6" s="1"/>
  <c r="B560" i="6" s="1"/>
  <c r="GN539" i="6" a="1"/>
  <c r="GN539" i="6" s="1"/>
  <c r="B539" i="6" s="1"/>
  <c r="GN451" i="6" a="1"/>
  <c r="GN451" i="6" s="1"/>
  <c r="B451" i="6" s="1"/>
  <c r="GN799" i="6" a="1"/>
  <c r="GN799" i="6" s="1"/>
  <c r="B799" i="6" s="1"/>
  <c r="GN86" i="6" a="1"/>
  <c r="GN86" i="6" s="1"/>
  <c r="B86" i="6" s="1"/>
  <c r="GN547" i="6" a="1"/>
  <c r="GN547" i="6" s="1"/>
  <c r="B547" i="6" s="1"/>
  <c r="GN811" i="6" a="1"/>
  <c r="GN811" i="6" s="1"/>
  <c r="B811" i="6" s="1"/>
  <c r="GN181" i="6" a="1"/>
  <c r="GN181" i="6" s="1"/>
  <c r="B181" i="6" s="1"/>
  <c r="GN267" i="6" a="1"/>
  <c r="GN267" i="6" s="1"/>
  <c r="B267" i="6" s="1"/>
  <c r="GN655" i="6" a="1"/>
  <c r="GN655" i="6" s="1"/>
  <c r="B655" i="6" s="1"/>
  <c r="GN333" i="6" a="1"/>
  <c r="GN333" i="6" s="1"/>
  <c r="B333" i="6" s="1"/>
  <c r="GN577" i="6" a="1"/>
  <c r="GN577" i="6" s="1"/>
  <c r="B577" i="6" s="1"/>
  <c r="GN424" i="6" a="1"/>
  <c r="GN424" i="6" s="1"/>
  <c r="B424" i="6" s="1"/>
  <c r="GN725" i="6" a="1"/>
  <c r="GN725" i="6" s="1"/>
  <c r="B725" i="6" s="1"/>
  <c r="GN559" i="6" a="1"/>
  <c r="GN559" i="6" s="1"/>
  <c r="B559" i="6" s="1"/>
  <c r="GN670" i="6" a="1"/>
  <c r="GN670" i="6" s="1"/>
  <c r="B670" i="6" s="1"/>
  <c r="GN614" i="6" a="1"/>
  <c r="GN614" i="6" s="1"/>
  <c r="B614" i="6" s="1"/>
  <c r="GN72" i="6" a="1"/>
  <c r="GN72" i="6" s="1"/>
  <c r="B72" i="6" s="1"/>
  <c r="GN294" i="6" a="1"/>
  <c r="GN294" i="6" s="1"/>
  <c r="B294" i="6" s="1"/>
  <c r="GN479" i="6" a="1"/>
  <c r="GN479" i="6" s="1"/>
  <c r="B479" i="6" s="1"/>
  <c r="GN243" i="6" a="1"/>
  <c r="GN243" i="6" s="1"/>
  <c r="B243" i="6" s="1"/>
  <c r="GN169" i="6" a="1"/>
  <c r="GN169" i="6" s="1"/>
  <c r="B169" i="6" s="1"/>
  <c r="GN720" i="6" a="1"/>
  <c r="GN720" i="6" s="1"/>
  <c r="B720" i="6" s="1"/>
  <c r="GN487" i="6" a="1"/>
  <c r="GN487" i="6" s="1"/>
  <c r="B487" i="6" s="1"/>
  <c r="GN443" i="6" a="1"/>
  <c r="GN443" i="6" s="1"/>
  <c r="B443" i="6" s="1"/>
  <c r="GN783" i="6" a="1"/>
  <c r="GN783" i="6" s="1"/>
  <c r="B783" i="6" s="1"/>
  <c r="GN549" i="6" a="1"/>
  <c r="GN549" i="6" s="1"/>
  <c r="B549" i="6" s="1"/>
  <c r="GN260" i="6" a="1"/>
  <c r="GN260" i="6" s="1"/>
  <c r="B260" i="6" s="1"/>
  <c r="GN171" i="6" a="1"/>
  <c r="GN171" i="6" s="1"/>
  <c r="B171" i="6" s="1"/>
  <c r="GN523" i="6" a="1"/>
  <c r="GN523" i="6" s="1"/>
  <c r="B523" i="6" s="1"/>
  <c r="GN816" i="6" a="1"/>
  <c r="GN816" i="6" s="1"/>
  <c r="B816" i="6" s="1"/>
  <c r="GN297" i="6" a="1"/>
  <c r="GN297" i="6" s="1"/>
  <c r="B297" i="6" s="1"/>
  <c r="GN288" i="6" a="1"/>
  <c r="GN288" i="6" s="1"/>
  <c r="B288" i="6" s="1"/>
  <c r="GN304" i="6" a="1"/>
  <c r="GN304" i="6" s="1"/>
  <c r="B304" i="6" s="1"/>
  <c r="GN610" i="6" a="1"/>
  <c r="GN610" i="6" s="1"/>
  <c r="B610" i="6" s="1"/>
  <c r="GN95" i="6" a="1"/>
  <c r="GN95" i="6" s="1"/>
  <c r="B95" i="6" s="1"/>
  <c r="GN367" i="6" a="1"/>
  <c r="GN367" i="6" s="1"/>
  <c r="B367" i="6" s="1"/>
  <c r="GN823" i="6" a="1"/>
  <c r="GN823" i="6" s="1"/>
  <c r="B823" i="6" s="1"/>
  <c r="GN624" i="6" a="1"/>
  <c r="GN624" i="6" s="1"/>
  <c r="B624" i="6" s="1"/>
  <c r="GN532" i="6" a="1"/>
  <c r="GN532" i="6" s="1"/>
  <c r="B532" i="6" s="1"/>
  <c r="GN52" i="6" a="1"/>
  <c r="GN52" i="6" s="1"/>
  <c r="B52" i="6" s="1"/>
  <c r="GN93" i="6" a="1"/>
  <c r="GN93" i="6" s="1"/>
  <c r="B93" i="6" s="1"/>
  <c r="GN350" i="6" a="1"/>
  <c r="GN350" i="6" s="1"/>
  <c r="B350" i="6" s="1"/>
  <c r="GN849" i="6" a="1"/>
  <c r="GN849" i="6" s="1"/>
  <c r="B849" i="6" s="1"/>
  <c r="GN693" i="6" a="1"/>
  <c r="GN693" i="6" s="1"/>
  <c r="B693" i="6" s="1"/>
  <c r="GN293" i="6" a="1"/>
  <c r="GN293" i="6" s="1"/>
  <c r="B293" i="6" s="1"/>
  <c r="GN584" i="6" a="1"/>
  <c r="GN584" i="6" s="1"/>
  <c r="B584" i="6" s="1"/>
  <c r="GN628" i="6" a="1"/>
  <c r="GN628" i="6" s="1"/>
  <c r="B628" i="6" s="1"/>
  <c r="GN554" i="6" a="1"/>
  <c r="GN554" i="6" s="1"/>
  <c r="B554" i="6" s="1"/>
  <c r="GN501" i="6" a="1"/>
  <c r="GN501" i="6" s="1"/>
  <c r="B501" i="6" s="1"/>
  <c r="GN441" i="6" a="1"/>
  <c r="GN441" i="6" s="1"/>
  <c r="B441" i="6" s="1"/>
  <c r="GN64" i="6" a="1"/>
  <c r="GN64" i="6" s="1"/>
  <c r="B64" i="6" s="1"/>
  <c r="GN342" i="6" a="1"/>
  <c r="GN342" i="6" s="1"/>
  <c r="B342" i="6" s="1"/>
  <c r="GN351" i="6" a="1"/>
  <c r="GN351" i="6" s="1"/>
  <c r="B351" i="6" s="1"/>
  <c r="GN716" i="6" a="1"/>
  <c r="GN716" i="6" s="1"/>
  <c r="B716" i="6" s="1"/>
  <c r="GN450" i="6" a="1"/>
  <c r="GN450" i="6" s="1"/>
  <c r="B450" i="6" s="1"/>
  <c r="GN476" i="6" a="1"/>
  <c r="GN476" i="6" s="1"/>
  <c r="B476" i="6" s="1"/>
  <c r="GN732" i="6" a="1"/>
  <c r="GN732" i="6" s="1"/>
  <c r="B732" i="6" s="1"/>
  <c r="GN242" i="6" a="1"/>
  <c r="GN242" i="6" s="1"/>
  <c r="B242" i="6" s="1"/>
  <c r="GN302" i="6" a="1"/>
  <c r="GN302" i="6" s="1"/>
  <c r="B302" i="6" s="1"/>
  <c r="GN299" i="6" a="1"/>
  <c r="GN299" i="6" s="1"/>
  <c r="B299" i="6" s="1"/>
  <c r="GN259" i="6" a="1"/>
  <c r="GN259" i="6" s="1"/>
  <c r="B259" i="6" s="1"/>
  <c r="GN415" i="6" a="1"/>
  <c r="GN415" i="6" s="1"/>
  <c r="B415" i="6" s="1"/>
  <c r="GN766" i="6" a="1"/>
  <c r="GN766" i="6" s="1"/>
  <c r="B766" i="6" s="1"/>
  <c r="GN176" i="6" a="1"/>
  <c r="GN176" i="6" s="1"/>
  <c r="B176" i="6" s="1"/>
  <c r="GN274" i="6" a="1"/>
  <c r="GN274" i="6" s="1"/>
  <c r="B274" i="6" s="1"/>
  <c r="GN750" i="6" a="1"/>
  <c r="GN750" i="6" s="1"/>
  <c r="B750" i="6" s="1"/>
  <c r="GN791" i="6" a="1"/>
  <c r="GN791" i="6" s="1"/>
  <c r="B791" i="6" s="1"/>
  <c r="GN121" i="6" a="1"/>
  <c r="GN121" i="6" s="1"/>
  <c r="B121" i="6" s="1"/>
  <c r="GN28" i="6" a="1"/>
  <c r="GN28" i="6" s="1"/>
  <c r="B28" i="6" s="1"/>
  <c r="GN723" i="6" a="1"/>
  <c r="GN723" i="6" s="1"/>
  <c r="B723" i="6" s="1"/>
  <c r="GN646" i="6" a="1"/>
  <c r="GN646" i="6" s="1"/>
  <c r="B646" i="6" s="1"/>
  <c r="GN323" i="6" a="1"/>
  <c r="GN323" i="6" s="1"/>
  <c r="B323" i="6" s="1"/>
  <c r="GN775" i="6" a="1"/>
  <c r="GN775" i="6" s="1"/>
  <c r="B775" i="6" s="1"/>
  <c r="GN502" i="6" a="1"/>
  <c r="GN502" i="6" s="1"/>
  <c r="B502" i="6" s="1"/>
  <c r="GN291" i="6" a="1"/>
  <c r="GN291" i="6" s="1"/>
  <c r="B291" i="6" s="1"/>
  <c r="GN540" i="6" a="1"/>
  <c r="GN540" i="6" s="1"/>
  <c r="B540" i="6" s="1"/>
  <c r="GN282" i="6" a="1"/>
  <c r="GN282" i="6" s="1"/>
  <c r="B282" i="6" s="1"/>
  <c r="GN279" i="6" a="1"/>
  <c r="GN279" i="6" s="1"/>
  <c r="B279" i="6" s="1"/>
  <c r="GN71" i="6" a="1"/>
  <c r="GN71" i="6" s="1"/>
  <c r="B71" i="6" s="1"/>
  <c r="GN327" i="6" a="1"/>
  <c r="GN327" i="6" s="1"/>
  <c r="B327" i="6" s="1"/>
  <c r="GN459" i="6" a="1"/>
  <c r="GN459" i="6" s="1"/>
  <c r="B459" i="6" s="1"/>
  <c r="GN779" i="6" a="1"/>
  <c r="GN779" i="6" s="1"/>
  <c r="B779" i="6" s="1"/>
  <c r="GN661" i="6" a="1"/>
  <c r="GN661" i="6" s="1"/>
  <c r="B661" i="6" s="1"/>
  <c r="GN699" i="6" a="1"/>
  <c r="GN699" i="6" s="1"/>
  <c r="B699" i="6" s="1"/>
  <c r="GN726" i="6" a="1"/>
  <c r="GN726" i="6" s="1"/>
  <c r="B726" i="6" s="1"/>
  <c r="GN428" i="6" a="1"/>
  <c r="GN428" i="6" s="1"/>
  <c r="B428" i="6" s="1"/>
  <c r="GN250" i="6" a="1"/>
  <c r="GN250" i="6" s="1"/>
  <c r="B250" i="6" s="1"/>
  <c r="GN133" i="6" a="1"/>
  <c r="GN133" i="6" s="1"/>
  <c r="B133" i="6" s="1"/>
  <c r="GN772" i="6" a="1"/>
  <c r="GN772" i="6" s="1"/>
  <c r="B772" i="6" s="1"/>
  <c r="GN345" i="6" a="1"/>
  <c r="GN345" i="6" s="1"/>
  <c r="B345" i="6" s="1"/>
  <c r="GN36" i="6" a="1"/>
  <c r="GN36" i="6" s="1"/>
  <c r="B36" i="6" s="1"/>
  <c r="GN768" i="6" a="1"/>
  <c r="GN768" i="6" s="1"/>
  <c r="B768" i="6" s="1"/>
  <c r="GN820" i="6" a="1"/>
  <c r="GN820" i="6" s="1"/>
  <c r="B820" i="6" s="1"/>
  <c r="GN109" i="6" a="1"/>
  <c r="GN109" i="6" s="1"/>
  <c r="B109" i="6" s="1"/>
  <c r="GN599" i="6" a="1"/>
  <c r="GN599" i="6" s="1"/>
  <c r="B599" i="6" s="1"/>
  <c r="GN687" i="6" a="1"/>
  <c r="GN687" i="6" s="1"/>
  <c r="B687" i="6" s="1"/>
  <c r="GN594" i="6" a="1"/>
  <c r="GN594" i="6" s="1"/>
  <c r="B594" i="6" s="1"/>
  <c r="GN782" i="6" a="1"/>
  <c r="GN782" i="6" s="1"/>
  <c r="B782" i="6" s="1"/>
  <c r="GN263" i="6" a="1"/>
  <c r="GN263" i="6" s="1"/>
  <c r="B263" i="6" s="1"/>
  <c r="GN616" i="6" a="1"/>
  <c r="GN616" i="6" s="1"/>
  <c r="B616" i="6" s="1"/>
  <c r="GN46" i="6" a="1"/>
  <c r="GN46" i="6" s="1"/>
  <c r="B46" i="6" s="1"/>
  <c r="GN12" i="6" a="1"/>
  <c r="GN12" i="6" s="1"/>
  <c r="B12" i="6" s="1"/>
  <c r="GN295" i="6" a="1"/>
  <c r="GN295" i="6" s="1"/>
  <c r="B295" i="6" s="1"/>
  <c r="GN362" i="6" a="1"/>
  <c r="GN362" i="6" s="1"/>
  <c r="B362" i="6" s="1"/>
  <c r="GN287" i="6" a="1"/>
  <c r="GN287" i="6" s="1"/>
  <c r="B287" i="6" s="1"/>
  <c r="GN573" i="6" a="1"/>
  <c r="GN573" i="6" s="1"/>
  <c r="B573" i="6" s="1"/>
  <c r="GN516" i="6" a="1"/>
  <c r="GN516" i="6" s="1"/>
  <c r="B516" i="6" s="1"/>
  <c r="GN717" i="6" a="1"/>
  <c r="GN717" i="6" s="1"/>
  <c r="B717" i="6" s="1"/>
  <c r="GN512" i="6" a="1"/>
  <c r="GN512" i="6" s="1"/>
  <c r="B512" i="6" s="1"/>
  <c r="GN805" i="6" a="1"/>
  <c r="GN805" i="6" s="1"/>
  <c r="B805" i="6" s="1"/>
  <c r="GN474" i="6" a="1"/>
  <c r="GN474" i="6" s="1"/>
  <c r="B474" i="6" s="1"/>
  <c r="GN790" i="6" a="1"/>
  <c r="GN790" i="6" s="1"/>
  <c r="B790" i="6" s="1"/>
  <c r="GN657" i="6" a="1"/>
  <c r="GN657" i="6" s="1"/>
  <c r="B657" i="6" s="1"/>
  <c r="GN410" i="6" a="1"/>
  <c r="GN410" i="6" s="1"/>
  <c r="B410" i="6" s="1"/>
  <c r="GN236" i="6" a="1"/>
  <c r="GN236" i="6" s="1"/>
  <c r="B236" i="6" s="1"/>
  <c r="GN494" i="6" a="1"/>
  <c r="GN494" i="6" s="1"/>
  <c r="B494" i="6" s="1"/>
  <c r="GN817" i="6" a="1"/>
  <c r="GN817" i="6" s="1"/>
  <c r="B817" i="6" s="1"/>
  <c r="GN746" i="6" a="1"/>
  <c r="GN746" i="6" s="1"/>
  <c r="B746" i="6" s="1"/>
  <c r="GN5" i="6" a="1"/>
  <c r="GN5" i="6" s="1"/>
  <c r="B5" i="6" s="1"/>
  <c r="GN39" i="6" a="1"/>
  <c r="GN39" i="6" s="1"/>
  <c r="B39" i="6" s="1"/>
  <c r="GN58" i="6" a="1"/>
  <c r="GN58" i="6" s="1"/>
  <c r="B58" i="6" s="1"/>
  <c r="GN795" i="6" a="1"/>
  <c r="GN795" i="6" s="1"/>
  <c r="B795" i="6" s="1"/>
  <c r="GN300" i="6" a="1"/>
  <c r="GN300" i="6" s="1"/>
  <c r="B300" i="6" s="1"/>
  <c r="GN422" i="6" a="1"/>
  <c r="GN422" i="6" s="1"/>
  <c r="B422" i="6" s="1"/>
  <c r="GN622" i="6" a="1"/>
  <c r="GN622" i="6" s="1"/>
  <c r="B622" i="6" s="1"/>
  <c r="GN265" i="6" a="1"/>
  <c r="GN265" i="6" s="1"/>
  <c r="B265" i="6" s="1"/>
  <c r="GN721" i="6" a="1"/>
  <c r="GN721" i="6" s="1"/>
  <c r="B721" i="6" s="1"/>
  <c r="GN92" i="6" a="1"/>
  <c r="GN92" i="6" s="1"/>
  <c r="B92" i="6" s="1"/>
  <c r="GN586" i="6" a="1"/>
  <c r="GN586" i="6" s="1"/>
  <c r="B586" i="6" s="1"/>
  <c r="GN159" i="6" a="1"/>
  <c r="GN159" i="6" s="1"/>
  <c r="B159" i="6" s="1"/>
  <c r="GN636" i="6" a="1"/>
  <c r="GN636" i="6" s="1"/>
  <c r="B636" i="6" s="1"/>
  <c r="GN708" i="6" a="1"/>
  <c r="GN708" i="6" s="1"/>
  <c r="B708" i="6" s="1"/>
  <c r="GN190" i="6" a="1"/>
  <c r="GN190" i="6" s="1"/>
  <c r="B190" i="6" s="1"/>
  <c r="GN162" i="6" a="1"/>
  <c r="GN162" i="6" s="1"/>
  <c r="B162" i="6" s="1"/>
  <c r="GN303" i="6" a="1"/>
  <c r="GN303" i="6" s="1"/>
  <c r="B303" i="6" s="1"/>
  <c r="GN271" i="6" a="1"/>
  <c r="GN271" i="6" s="1"/>
  <c r="B271" i="6" s="1"/>
  <c r="GN35" i="6" a="1"/>
  <c r="GN35" i="6" s="1"/>
  <c r="B35" i="6" s="1"/>
  <c r="GN611" i="6" a="1"/>
  <c r="GN611" i="6" s="1"/>
  <c r="B611" i="6" s="1"/>
  <c r="GN344" i="6" a="1"/>
  <c r="GN344" i="6" s="1"/>
  <c r="B344" i="6" s="1"/>
  <c r="GN752" i="6" a="1"/>
  <c r="GN752" i="6" s="1"/>
  <c r="B752" i="6" s="1"/>
  <c r="GN232" i="6" a="1"/>
  <c r="GN232" i="6" s="1"/>
  <c r="B232" i="6" s="1"/>
  <c r="GN272" i="6" a="1"/>
  <c r="GN272" i="6" s="1"/>
  <c r="B272" i="6" s="1"/>
  <c r="GN97" i="6" a="1"/>
  <c r="GN97" i="6" s="1"/>
  <c r="B97" i="6" s="1"/>
  <c r="GN686" i="6" a="1"/>
  <c r="GN686" i="6" s="1"/>
  <c r="B686" i="6" s="1"/>
  <c r="GN132" i="6" a="1"/>
  <c r="GN132" i="6" s="1"/>
  <c r="B132" i="6" s="1"/>
  <c r="GN771" i="6" a="1"/>
  <c r="GN771" i="6" s="1"/>
  <c r="B771" i="6" s="1"/>
  <c r="GN153" i="6" a="1"/>
  <c r="GN153" i="6" s="1"/>
  <c r="B153" i="6" s="1"/>
  <c r="GN13" i="6" a="1"/>
  <c r="GN13" i="6" s="1"/>
  <c r="B13" i="6" s="1"/>
  <c r="GN200" i="6" a="1"/>
  <c r="GN200" i="6" s="1"/>
  <c r="B200" i="6" s="1"/>
  <c r="GN491" i="6" a="1"/>
  <c r="GN491" i="6" s="1"/>
  <c r="B491" i="6" s="1"/>
  <c r="GN762" i="6" a="1"/>
  <c r="GN762" i="6" s="1"/>
  <c r="B762" i="6" s="1"/>
  <c r="GN465" i="6" a="1"/>
  <c r="GN465" i="6" s="1"/>
  <c r="B465" i="6" s="1"/>
  <c r="GN122" i="6" a="1"/>
  <c r="GN122" i="6" s="1"/>
  <c r="B122" i="6" s="1"/>
  <c r="GN321" i="6" a="1"/>
  <c r="GN321" i="6" s="1"/>
  <c r="B321" i="6" s="1"/>
  <c r="GN678" i="6" a="1"/>
  <c r="GN678" i="6" s="1"/>
  <c r="B678" i="6" s="1"/>
  <c r="GN308" i="6" a="1"/>
  <c r="GN308" i="6" s="1"/>
  <c r="B308" i="6" s="1"/>
  <c r="GN727" i="6" a="1"/>
  <c r="GN727" i="6" s="1"/>
  <c r="B727" i="6" s="1"/>
  <c r="GN124" i="6" a="1"/>
  <c r="GN124" i="6" s="1"/>
  <c r="B124" i="6" s="1"/>
  <c r="GN499" i="6" a="1"/>
  <c r="GN499" i="6" s="1"/>
  <c r="B499" i="6" s="1"/>
  <c r="GN462" i="6" a="1"/>
  <c r="GN462" i="6" s="1"/>
  <c r="B462" i="6" s="1"/>
  <c r="GN510" i="6" a="1"/>
  <c r="GN510" i="6" s="1"/>
  <c r="B510" i="6" s="1"/>
  <c r="GN810" i="6" a="1"/>
  <c r="GN810" i="6" s="1"/>
  <c r="B810" i="6" s="1"/>
  <c r="GN780" i="6" a="1"/>
  <c r="GN780" i="6" s="1"/>
  <c r="B780" i="6" s="1"/>
  <c r="GN137" i="6" a="1"/>
  <c r="GN137" i="6" s="1"/>
  <c r="B137" i="6" s="1"/>
  <c r="GN542" i="6" a="1"/>
  <c r="GN542" i="6" s="1"/>
  <c r="B542" i="6" s="1"/>
  <c r="GN307" i="6" a="1"/>
  <c r="GN307" i="6" s="1"/>
  <c r="B307" i="6" s="1"/>
  <c r="GN423" i="6" a="1"/>
  <c r="GN423" i="6" s="1"/>
  <c r="B423" i="6" s="1"/>
  <c r="GN214" i="6" a="1"/>
  <c r="GN214" i="6" s="1"/>
  <c r="B214" i="6" s="1"/>
  <c r="GN585" i="6" a="1"/>
  <c r="GN585" i="6" s="1"/>
  <c r="B585" i="6" s="1"/>
  <c r="GN152" i="6" a="1"/>
  <c r="GN152" i="6" s="1"/>
  <c r="B152" i="6" s="1"/>
  <c r="GN534" i="6" a="1"/>
  <c r="GN534" i="6" s="1"/>
  <c r="B534" i="6" s="1"/>
  <c r="GN486" i="6" a="1"/>
  <c r="GN486" i="6" s="1"/>
  <c r="B486" i="6" s="1"/>
  <c r="GN326" i="6" a="1"/>
  <c r="GN326" i="6" s="1"/>
  <c r="B326" i="6" s="1"/>
  <c r="GN229" i="6" a="1"/>
  <c r="GN229" i="6" s="1"/>
  <c r="B229" i="6" s="1"/>
  <c r="GN206" i="6" a="1"/>
  <c r="GN206" i="6" s="1"/>
  <c r="B206" i="6" s="1"/>
  <c r="GN531" i="6" a="1"/>
  <c r="GN531" i="6" s="1"/>
  <c r="B531" i="6" s="1"/>
  <c r="GN737" i="6" a="1"/>
  <c r="GN737" i="6" s="1"/>
  <c r="B737" i="6" s="1"/>
  <c r="GN507" i="6" a="1"/>
  <c r="GN507" i="6" s="1"/>
  <c r="B507" i="6" s="1"/>
  <c r="GN641" i="6" a="1"/>
  <c r="GN641" i="6" s="1"/>
  <c r="B641" i="6" s="1"/>
  <c r="GN42" i="6" a="1"/>
  <c r="GN42" i="6" s="1"/>
  <c r="B42" i="6" s="1"/>
  <c r="GN643" i="6" a="1"/>
  <c r="GN643" i="6" s="1"/>
  <c r="B643" i="6" s="1"/>
  <c r="GN488" i="6" a="1"/>
  <c r="GN488" i="6" s="1"/>
  <c r="B488" i="6" s="1"/>
  <c r="GN316" i="6" a="1"/>
  <c r="GN316" i="6" s="1"/>
  <c r="B316" i="6" s="1"/>
  <c r="GN597" i="6" a="1"/>
  <c r="GN597" i="6" s="1"/>
  <c r="B597" i="6" s="1"/>
  <c r="GN252" i="6" a="1"/>
  <c r="GN252" i="6" s="1"/>
  <c r="B252" i="6" s="1"/>
  <c r="GN161" i="6" a="1"/>
  <c r="GN161" i="6" s="1"/>
  <c r="B161" i="6" s="1"/>
  <c r="GN629" i="6" a="1"/>
  <c r="GN629" i="6" s="1"/>
  <c r="B629" i="6" s="1"/>
  <c r="GN256" i="6" a="1"/>
  <c r="GN256" i="6" s="1"/>
  <c r="B256" i="6" s="1"/>
  <c r="GN455" i="6" a="1"/>
  <c r="GN455" i="6" s="1"/>
  <c r="B455" i="6" s="1"/>
  <c r="GN47" i="6" a="1"/>
  <c r="GN47" i="6" s="1"/>
  <c r="B47" i="6" s="1"/>
  <c r="GN22" i="6" a="1"/>
  <c r="GN22" i="6" s="1"/>
  <c r="B22" i="6" s="1"/>
  <c r="GN129" i="6" a="1"/>
  <c r="GN129" i="6" s="1"/>
  <c r="B129" i="6" s="1"/>
  <c r="GN429" i="6" a="1"/>
  <c r="GN429" i="6" s="1"/>
  <c r="B429" i="6" s="1"/>
  <c r="GN319" i="6" a="1"/>
  <c r="GN319" i="6" s="1"/>
  <c r="B319" i="6" s="1"/>
  <c r="GN389" i="6" a="1"/>
  <c r="GN389" i="6" s="1"/>
  <c r="B389" i="6" s="1"/>
  <c r="GN777" i="6" a="1"/>
  <c r="GN777" i="6" s="1"/>
  <c r="B777" i="6" s="1"/>
  <c r="GN218" i="6" a="1"/>
  <c r="GN218" i="6" s="1"/>
  <c r="B218" i="6" s="1"/>
  <c r="GN40" i="6" a="1"/>
  <c r="GN40" i="6" s="1"/>
  <c r="B40" i="6" s="1"/>
  <c r="GN113" i="6" a="1"/>
  <c r="GN113" i="6" s="1"/>
  <c r="B113" i="6" s="1"/>
  <c r="GN177" i="6" a="1"/>
  <c r="GN177" i="6" s="1"/>
  <c r="B177" i="6" s="1"/>
  <c r="GN676" i="6" a="1"/>
  <c r="GN676" i="6" s="1"/>
  <c r="B676" i="6" s="1"/>
  <c r="GN213" i="6" a="1"/>
  <c r="GN213" i="6" s="1"/>
  <c r="B213" i="6" s="1"/>
  <c r="GN296" i="6" a="1"/>
  <c r="GN296" i="6" s="1"/>
  <c r="B296" i="6" s="1"/>
  <c r="GN672" i="6" a="1"/>
  <c r="GN672" i="6" s="1"/>
  <c r="B672" i="6" s="1"/>
  <c r="GN601" i="6" a="1"/>
  <c r="GN601" i="6" s="1"/>
  <c r="B601" i="6" s="1"/>
  <c r="GN667" i="6" a="1"/>
  <c r="GN667" i="6" s="1"/>
  <c r="B667" i="6" s="1"/>
  <c r="GN26" i="6" a="1"/>
  <c r="GN26" i="6" s="1"/>
  <c r="B26" i="6" s="1"/>
  <c r="GN703" i="6" a="1"/>
  <c r="GN703" i="6" s="1"/>
  <c r="B703" i="6" s="1"/>
  <c r="GN128" i="6" a="1"/>
  <c r="GN128" i="6" s="1"/>
  <c r="B128" i="6" s="1"/>
  <c r="GN77" i="6" a="1"/>
  <c r="GN77" i="6" s="1"/>
  <c r="B77" i="6" s="1"/>
  <c r="GN598" i="6" a="1"/>
  <c r="GN598" i="6" s="1"/>
  <c r="B598" i="6" s="1"/>
  <c r="GN196" i="6" a="1"/>
  <c r="GN196" i="6" s="1"/>
  <c r="B196" i="6" s="1"/>
  <c r="GN733" i="6" a="1"/>
  <c r="GN733" i="6" s="1"/>
  <c r="B733" i="6" s="1"/>
  <c r="GN649" i="6" a="1"/>
  <c r="GN649" i="6" s="1"/>
  <c r="B649" i="6" s="1"/>
  <c r="GN475" i="6" a="1"/>
  <c r="GN475" i="6" s="1"/>
  <c r="B475" i="6" s="1"/>
  <c r="GN593" i="6" a="1"/>
  <c r="GN593" i="6" s="1"/>
  <c r="B593" i="6" s="1"/>
  <c r="GN368" i="6" a="1"/>
  <c r="GN368" i="6" s="1"/>
  <c r="B368" i="6" s="1"/>
  <c r="GN837" i="6" a="1"/>
  <c r="GN837" i="6" s="1"/>
  <c r="B837" i="6" s="1"/>
  <c r="GN37" i="6" a="1"/>
  <c r="GN37" i="6" s="1"/>
  <c r="B37" i="6" s="1"/>
  <c r="GN174" i="6" a="1"/>
  <c r="GN174" i="6" s="1"/>
  <c r="B174" i="6" s="1"/>
  <c r="GN107" i="6" a="1"/>
  <c r="GN107" i="6" s="1"/>
  <c r="B107" i="6" s="1"/>
  <c r="GN188" i="6" a="1"/>
  <c r="GN188" i="6" s="1"/>
  <c r="B188" i="6" s="1"/>
  <c r="GN613" i="6" a="1"/>
  <c r="GN613" i="6" s="1"/>
  <c r="B613" i="6" s="1"/>
  <c r="GN68" i="6" a="1"/>
  <c r="GN68" i="6" s="1"/>
  <c r="B68" i="6" s="1"/>
  <c r="GN34" i="6" a="1"/>
  <c r="GN34" i="6" s="1"/>
  <c r="B34" i="6" s="1"/>
  <c r="GN258" i="6" a="1"/>
  <c r="GN258" i="6" s="1"/>
  <c r="B258" i="6" s="1"/>
  <c r="GN325" i="6" a="1"/>
  <c r="GN325" i="6" s="1"/>
  <c r="B325" i="6" s="1"/>
  <c r="GN391" i="6" a="1"/>
  <c r="GN391" i="6" s="1"/>
  <c r="B391" i="6" s="1"/>
  <c r="GN648" i="6" a="1"/>
  <c r="GN648" i="6" s="1"/>
  <c r="B648" i="6" s="1"/>
  <c r="GN187" i="6" a="1"/>
  <c r="GN187" i="6" s="1"/>
  <c r="B187" i="6" s="1"/>
  <c r="GN175" i="6" a="1"/>
  <c r="GN175" i="6" s="1"/>
  <c r="B175" i="6" s="1"/>
  <c r="GN620" i="6" a="1"/>
  <c r="GN620" i="6" s="1"/>
  <c r="B620" i="6" s="1"/>
  <c r="GN679" i="6" a="1"/>
  <c r="GN679" i="6" s="1"/>
  <c r="B679" i="6" s="1"/>
  <c r="GN123" i="6" a="1"/>
  <c r="GN123" i="6" s="1"/>
  <c r="B123" i="6" s="1"/>
  <c r="GN495" i="6" a="1"/>
  <c r="GN495" i="6" s="1"/>
  <c r="B495" i="6" s="1"/>
  <c r="GN557" i="6" a="1"/>
  <c r="GN557" i="6" s="1"/>
  <c r="B557" i="6" s="1"/>
  <c r="GN217" i="6" a="1"/>
  <c r="GN217" i="6" s="1"/>
  <c r="B217" i="6" s="1"/>
  <c r="GN427" i="6" a="1"/>
  <c r="GN427" i="6" s="1"/>
  <c r="B427" i="6" s="1"/>
  <c r="GN481" i="6" a="1"/>
  <c r="GN481" i="6" s="1"/>
  <c r="B481" i="6" s="1"/>
  <c r="GN106" i="6" a="1"/>
  <c r="GN106" i="6" s="1"/>
  <c r="B106" i="6" s="1"/>
  <c r="GN715" i="6" a="1"/>
  <c r="GN715" i="6" s="1"/>
  <c r="B715" i="6" s="1"/>
  <c r="GN276" i="6" a="1"/>
  <c r="GN276" i="6" s="1"/>
  <c r="B276" i="6" s="1"/>
  <c r="GN254" i="6" a="1"/>
  <c r="GN254" i="6" s="1"/>
  <c r="B254" i="6" s="1"/>
  <c r="GN647" i="6" a="1"/>
  <c r="GN647" i="6" s="1"/>
  <c r="B647" i="6" s="1"/>
  <c r="GN761" i="6" a="1"/>
  <c r="GN761" i="6" s="1"/>
  <c r="B761" i="6" s="1"/>
  <c r="GN192" i="6" a="1"/>
  <c r="GN192" i="6" s="1"/>
  <c r="B192" i="6" s="1"/>
  <c r="GN764" i="6" a="1"/>
  <c r="GN764" i="6" s="1"/>
  <c r="B764" i="6" s="1"/>
  <c r="GN739" i="6" a="1"/>
  <c r="GN739" i="6" s="1"/>
  <c r="B739" i="6" s="1"/>
  <c r="GN543" i="6" a="1"/>
  <c r="GN543" i="6" s="1"/>
  <c r="B543" i="6" s="1"/>
  <c r="GN120" i="6" a="1"/>
  <c r="GN120" i="6" s="1"/>
  <c r="B120" i="6" s="1"/>
  <c r="GN216" i="6" a="1"/>
  <c r="GN216" i="6" s="1"/>
  <c r="B216" i="6" s="1"/>
  <c r="GN689" i="6" a="1"/>
  <c r="GN689" i="6" s="1"/>
  <c r="B689" i="6" s="1"/>
  <c r="GN384" i="6" a="1"/>
  <c r="GN384" i="6" s="1"/>
  <c r="B384" i="6" s="1"/>
  <c r="GN10" i="6" a="1"/>
  <c r="GN10" i="6" s="1"/>
  <c r="B10" i="6" s="1"/>
  <c r="GN460" i="6" a="1"/>
  <c r="GN460" i="6" s="1"/>
  <c r="B460" i="6" s="1"/>
  <c r="GN270" i="6" a="1"/>
  <c r="GN270" i="6" s="1"/>
  <c r="B270" i="6" s="1"/>
  <c r="GN588" i="6" a="1"/>
  <c r="GN588" i="6" s="1"/>
  <c r="B588" i="6" s="1"/>
  <c r="GN846" i="6" a="1"/>
  <c r="GN846" i="6" s="1"/>
  <c r="B846" i="6" s="1"/>
  <c r="GN579" i="6" a="1"/>
  <c r="GN579" i="6" s="1"/>
  <c r="B579" i="6" s="1"/>
  <c r="GN215" i="6" a="1"/>
  <c r="GN215" i="6" s="1"/>
  <c r="B215" i="6" s="1"/>
  <c r="GN15" i="6" a="1"/>
  <c r="GN15" i="6" s="1"/>
  <c r="B15" i="6" s="1"/>
  <c r="GN807" i="6" a="1"/>
  <c r="GN807" i="6" s="1"/>
  <c r="B807" i="6" s="1"/>
  <c r="GN220" i="6" a="1"/>
  <c r="GN220" i="6" s="1"/>
  <c r="B220" i="6" s="1"/>
  <c r="GN19" i="6" a="1"/>
  <c r="GN19" i="6" s="1"/>
  <c r="B19" i="6" s="1"/>
  <c r="GN248" i="6" a="1"/>
  <c r="GN248" i="6" s="1"/>
  <c r="B248" i="6" s="1"/>
  <c r="GN425" i="6" a="1"/>
  <c r="GN425" i="6" s="1"/>
  <c r="B425" i="6" s="1"/>
  <c r="GN185" i="6" a="1"/>
  <c r="GN185" i="6" s="1"/>
  <c r="B185" i="6" s="1"/>
  <c r="GN569" i="6" a="1"/>
  <c r="GN569" i="6" s="1"/>
  <c r="B569" i="6" s="1"/>
  <c r="GN21" i="6" a="1"/>
  <c r="GN21" i="6" s="1"/>
  <c r="B21" i="6" s="1"/>
  <c r="GN570" i="6" a="1"/>
  <c r="GN570" i="6" s="1"/>
  <c r="B570" i="6" s="1"/>
  <c r="GN604" i="6" a="1"/>
  <c r="GN604" i="6" s="1"/>
  <c r="B604" i="6" s="1"/>
  <c r="GN848" i="6" a="1"/>
  <c r="GN848" i="6" s="1"/>
  <c r="B848" i="6" s="1"/>
  <c r="GN29" i="6" a="1"/>
  <c r="GN29" i="6" s="1"/>
  <c r="B29" i="6" s="1"/>
  <c r="GN328" i="6" a="1"/>
  <c r="GN328" i="6" s="1"/>
  <c r="B328" i="6" s="1"/>
  <c r="GN509" i="6" a="1"/>
  <c r="GN509" i="6" s="1"/>
  <c r="B509" i="6" s="1"/>
  <c r="GN289" i="6" a="1"/>
  <c r="GN289" i="6" s="1"/>
  <c r="B289" i="6" s="1"/>
  <c r="GN472" i="6" a="1"/>
  <c r="GN472" i="6" s="1"/>
  <c r="B472" i="6" s="1"/>
  <c r="GN17" i="6" a="1"/>
  <c r="GN17" i="6" s="1"/>
  <c r="B17" i="6" s="1"/>
  <c r="GN407" i="6" a="1"/>
  <c r="GN407" i="6" s="1"/>
  <c r="B407" i="6" s="1"/>
  <c r="GN826" i="6" a="1"/>
  <c r="GN826" i="6" s="1"/>
  <c r="B826" i="6" s="1"/>
  <c r="GN396" i="6" a="1"/>
  <c r="GN396" i="6" s="1"/>
  <c r="B396" i="6" s="1"/>
  <c r="GN116" i="6" a="1"/>
  <c r="GN116" i="6" s="1"/>
  <c r="B116" i="6" s="1"/>
  <c r="GN490" i="6" a="1"/>
  <c r="GN490" i="6" s="1"/>
  <c r="B490" i="6" s="1"/>
  <c r="GN802" i="6" a="1"/>
  <c r="GN802" i="6" s="1"/>
  <c r="B802" i="6" s="1"/>
  <c r="GN558" i="6" a="1"/>
  <c r="GN558" i="6" s="1"/>
  <c r="B558" i="6" s="1"/>
  <c r="GN315" i="6" a="1"/>
  <c r="GN315" i="6" s="1"/>
  <c r="B315" i="6" s="1"/>
  <c r="GN394" i="6" a="1"/>
  <c r="GN394" i="6" s="1"/>
  <c r="B394" i="6" s="1"/>
  <c r="GN416" i="6" a="1"/>
  <c r="GN416" i="6" s="1"/>
  <c r="B416" i="6" s="1"/>
  <c r="GN524" i="6" a="1"/>
  <c r="GN524" i="6" s="1"/>
  <c r="B524" i="6" s="1"/>
  <c r="GN625" i="6" a="1"/>
  <c r="GN625" i="6" s="1"/>
  <c r="B625" i="6" s="1"/>
  <c r="GN555" i="6" a="1"/>
  <c r="GN555" i="6" s="1"/>
  <c r="B555" i="6" s="1"/>
  <c r="GN118" i="6" a="1"/>
  <c r="GN118" i="6" s="1"/>
  <c r="B118" i="6" s="1"/>
  <c r="GN385" i="6" a="1"/>
  <c r="GN385" i="6" s="1"/>
  <c r="B385" i="6" s="1"/>
  <c r="GN697" i="6" a="1"/>
  <c r="GN697" i="6" s="1"/>
  <c r="B697" i="6" s="1"/>
  <c r="GN719" i="6" a="1"/>
  <c r="GN719" i="6" s="1"/>
  <c r="B719" i="6" s="1"/>
  <c r="GN526" i="6" a="1"/>
  <c r="GN526" i="6" s="1"/>
  <c r="B526" i="6" s="1"/>
  <c r="GN275" i="6" a="1"/>
  <c r="GN275" i="6" s="1"/>
  <c r="B275" i="6" s="1"/>
  <c r="GN735" i="6" a="1"/>
  <c r="GN735" i="6" s="1"/>
  <c r="B735" i="6" s="1"/>
  <c r="GN230" i="6" a="1"/>
  <c r="GN230" i="6" s="1"/>
  <c r="B230" i="6" s="1"/>
  <c r="GN712" i="6" a="1"/>
  <c r="GN712" i="6" s="1"/>
  <c r="B712" i="6" s="1"/>
  <c r="GN207" i="6" a="1"/>
  <c r="GN207" i="6" s="1"/>
  <c r="B207" i="6" s="1"/>
  <c r="GN763" i="6" a="1"/>
  <c r="GN763" i="6" s="1"/>
  <c r="B763" i="6" s="1"/>
  <c r="GN251" i="6" a="1"/>
  <c r="GN251" i="6" s="1"/>
  <c r="B251" i="6" s="1"/>
  <c r="GN301" i="6" a="1"/>
  <c r="GN301" i="6" s="1"/>
  <c r="B301" i="6" s="1"/>
  <c r="GN469" i="6" a="1"/>
  <c r="GN469" i="6" s="1"/>
  <c r="B469" i="6" s="1"/>
  <c r="GN824" i="6" a="1"/>
  <c r="GN824" i="6" s="1"/>
  <c r="B824" i="6" s="1"/>
  <c r="GN317" i="6" a="1"/>
  <c r="GN317" i="6" s="1"/>
  <c r="B317" i="6" s="1"/>
  <c r="GN609" i="6" a="1"/>
  <c r="GN609" i="6" s="1"/>
  <c r="B609" i="6" s="1"/>
  <c r="GN496" i="6" a="1"/>
  <c r="GN496" i="6" s="1"/>
  <c r="B496" i="6" s="1"/>
  <c r="GN845" i="6" a="1"/>
  <c r="GN845" i="6" s="1"/>
  <c r="B845" i="6" s="1"/>
  <c r="GN745" i="6" a="1"/>
  <c r="GN745" i="6" s="1"/>
  <c r="B745" i="6" s="1"/>
  <c r="GN578" i="6" a="1"/>
  <c r="GN578" i="6" s="1"/>
  <c r="B578" i="6" s="1"/>
  <c r="GN773" i="6" a="1"/>
  <c r="GN773" i="6" s="1"/>
  <c r="B773" i="6" s="1"/>
  <c r="GN130" i="6" a="1"/>
  <c r="GN130" i="6" s="1"/>
  <c r="B130" i="6" s="1"/>
  <c r="GN418" i="6" a="1"/>
  <c r="GN418" i="6" s="1"/>
  <c r="B418" i="6" s="1"/>
  <c r="GN794" i="6" a="1"/>
  <c r="GN794" i="6" s="1"/>
  <c r="B794" i="6" s="1"/>
  <c r="GN533" i="6" a="1"/>
  <c r="GN533" i="6" s="1"/>
  <c r="B533" i="6" s="1"/>
  <c r="GN403" i="6" a="1"/>
  <c r="GN403" i="6" s="1"/>
  <c r="B403" i="6" s="1"/>
  <c r="GN615" i="6" a="1"/>
  <c r="GN615" i="6" s="1"/>
  <c r="B615" i="6" s="1"/>
  <c r="GN829" i="6" a="1"/>
  <c r="GN829" i="6" s="1"/>
  <c r="B829" i="6" s="1"/>
  <c r="GN111" i="6" a="1"/>
  <c r="GN111" i="6" s="1"/>
  <c r="B111" i="6" s="1"/>
  <c r="GN183" i="6" a="1"/>
  <c r="GN183" i="6" s="1"/>
  <c r="B183" i="6" s="1"/>
  <c r="GN448" i="6" a="1"/>
  <c r="GN448" i="6" s="1"/>
  <c r="B448" i="6" s="1"/>
  <c r="GN324" i="6" a="1"/>
  <c r="GN324" i="6" s="1"/>
  <c r="B324" i="6" s="1"/>
  <c r="GN658" i="6" a="1"/>
  <c r="GN658" i="6" s="1"/>
  <c r="B658" i="6" s="1"/>
  <c r="GN664" i="6" a="1"/>
  <c r="GN664" i="6" s="1"/>
  <c r="B664" i="6" s="1"/>
  <c r="GN91" i="6" a="1"/>
  <c r="GN91" i="6" s="1"/>
  <c r="B91" i="6" s="1"/>
  <c r="GN792" i="6" a="1"/>
  <c r="GN792" i="6" s="1"/>
  <c r="B792" i="6" s="1"/>
  <c r="GN80" i="6" a="1"/>
  <c r="GN80" i="6" s="1"/>
  <c r="B80" i="6" s="1"/>
  <c r="GN343" i="6" a="1"/>
  <c r="GN343" i="6" s="1"/>
  <c r="B343" i="6" s="1"/>
  <c r="GN621" i="6" a="1"/>
  <c r="GN621" i="6" s="1"/>
  <c r="B621" i="6" s="1"/>
  <c r="GN468" i="6" a="1"/>
  <c r="GN468" i="6" s="1"/>
  <c r="B468" i="6" s="1"/>
  <c r="GN138" i="6" a="1"/>
  <c r="GN138" i="6" s="1"/>
  <c r="B138" i="6" s="1"/>
  <c r="GN341" i="6" a="1"/>
  <c r="GN341" i="6" s="1"/>
  <c r="B341" i="6" s="1"/>
  <c r="GN378" i="6" a="1"/>
  <c r="GN378" i="6" s="1"/>
  <c r="B378" i="6" s="1"/>
  <c r="GN756" i="6" a="1"/>
  <c r="GN756" i="6" s="1"/>
  <c r="B756" i="6" s="1"/>
  <c r="GN363" i="6" a="1"/>
  <c r="GN363" i="6" s="1"/>
  <c r="B363" i="6" s="1"/>
  <c r="GN683" i="6" a="1"/>
  <c r="GN683" i="6" s="1"/>
  <c r="B683" i="6" s="1"/>
  <c r="GN666" i="6" a="1"/>
  <c r="GN666" i="6" s="1"/>
  <c r="B666" i="6" s="1"/>
  <c r="GN520" i="6" a="1"/>
  <c r="GN520" i="6" s="1"/>
  <c r="B520" i="6" s="1"/>
  <c r="GN413" i="6" a="1"/>
  <c r="GN413" i="6" s="1"/>
  <c r="B413" i="6" s="1"/>
  <c r="GN633" i="6" a="1"/>
  <c r="GN633" i="6" s="1"/>
  <c r="B633" i="6" s="1"/>
  <c r="GN834" i="6" a="1"/>
  <c r="GN834" i="6" s="1"/>
  <c r="B834" i="6" s="1"/>
  <c r="GN740" i="6" a="1"/>
  <c r="GN740" i="6" s="1"/>
  <c r="B740" i="6" s="1"/>
  <c r="GN163" i="6" a="1"/>
  <c r="GN163" i="6" s="1"/>
  <c r="B163" i="6" s="1"/>
  <c r="GN581" i="6" a="1"/>
  <c r="GN581" i="6" s="1"/>
  <c r="B581" i="6" s="1"/>
  <c r="GN164" i="6" a="1"/>
  <c r="GN164" i="6" s="1"/>
  <c r="B164" i="6" s="1"/>
  <c r="GN104" i="6" a="1"/>
  <c r="GN104" i="6" s="1"/>
  <c r="B104" i="6" s="1"/>
  <c r="GN283" i="6" a="1"/>
  <c r="GN283" i="6" s="1"/>
  <c r="B283" i="6" s="1"/>
  <c r="GN804" i="6" a="1"/>
  <c r="GN804" i="6" s="1"/>
  <c r="B804" i="6" s="1"/>
  <c r="GN194" i="6" a="1"/>
  <c r="GN194" i="6" s="1"/>
  <c r="B194" i="6" s="1"/>
  <c r="GN744" i="6" a="1"/>
  <c r="GN744" i="6" s="1"/>
  <c r="B744" i="6" s="1"/>
  <c r="GN331" i="6" a="1"/>
  <c r="GN331" i="6" s="1"/>
  <c r="B331" i="6" s="1"/>
  <c r="GN521" i="6" a="1"/>
  <c r="GN521" i="6" s="1"/>
  <c r="B521" i="6" s="1"/>
  <c r="GN89" i="6" a="1"/>
  <c r="GN89" i="6" s="1"/>
  <c r="B89" i="6" s="1"/>
  <c r="GN262" i="6" a="1"/>
  <c r="GN262" i="6" s="1"/>
  <c r="B262" i="6" s="1"/>
  <c r="GN54" i="6" a="1"/>
  <c r="GN54" i="6" s="1"/>
  <c r="B54" i="6" s="1"/>
  <c r="GN355" i="6" a="1"/>
  <c r="GN355" i="6" s="1"/>
  <c r="B355" i="6" s="1"/>
  <c r="GN449" i="6" a="1"/>
  <c r="GN449" i="6" s="1"/>
  <c r="B449" i="6" s="1"/>
  <c r="GN650" i="6" a="1"/>
  <c r="GN650" i="6" s="1"/>
  <c r="B650" i="6" s="1"/>
  <c r="GN101" i="6" a="1"/>
  <c r="GN101" i="6" s="1"/>
  <c r="B101" i="6" s="1"/>
  <c r="GN691" i="6" a="1"/>
  <c r="GN691" i="6" s="1"/>
  <c r="B691" i="6" s="1"/>
  <c r="GN374" i="6" a="1"/>
  <c r="GN374" i="6" s="1"/>
  <c r="B374" i="6" s="1"/>
  <c r="GN589" i="6" a="1"/>
  <c r="GN589" i="6" s="1"/>
  <c r="B589" i="6" s="1"/>
  <c r="GN452" i="6" a="1"/>
  <c r="GN452" i="6" s="1"/>
  <c r="B452" i="6" s="1"/>
  <c r="GN154" i="6" a="1"/>
  <c r="GN154" i="6" s="1"/>
  <c r="B154" i="6" s="1"/>
  <c r="GN255" i="6" a="1"/>
  <c r="GN255" i="6" s="1"/>
  <c r="B255" i="6" s="1"/>
  <c r="GN49" i="6" a="1"/>
  <c r="GN49" i="6" s="1"/>
  <c r="B49" i="6" s="1"/>
  <c r="GN439" i="6" a="1"/>
  <c r="GN439" i="6" s="1"/>
  <c r="B439" i="6" s="1"/>
  <c r="GN822" i="6" a="1"/>
  <c r="GN822" i="6" s="1"/>
  <c r="B822" i="6" s="1"/>
  <c r="GN788" i="6" a="1"/>
  <c r="GN788" i="6" s="1"/>
  <c r="B788" i="6" s="1"/>
  <c r="GN694" i="6" a="1"/>
  <c r="GN694" i="6" s="1"/>
  <c r="B694" i="6" s="1"/>
  <c r="GN370" i="6" a="1"/>
  <c r="GN370" i="6" s="1"/>
  <c r="B370" i="6" s="1"/>
  <c r="GN125" i="6" a="1"/>
  <c r="GN125" i="6" s="1"/>
  <c r="B125" i="6" s="1"/>
  <c r="GN695" i="6" a="1"/>
  <c r="GN695" i="6" s="1"/>
  <c r="B695" i="6" s="1"/>
  <c r="GN417" i="6" a="1"/>
  <c r="GN417" i="6" s="1"/>
  <c r="B417" i="6" s="1"/>
  <c r="GN140" i="6" a="1"/>
  <c r="GN140" i="6" s="1"/>
  <c r="B140" i="6" s="1"/>
  <c r="GN515" i="6" a="1"/>
  <c r="GN515" i="6" s="1"/>
  <c r="B515" i="6" s="1"/>
  <c r="GN466" i="6" a="1"/>
  <c r="GN466" i="6" s="1"/>
  <c r="B466" i="6" s="1"/>
  <c r="GN395" i="6" a="1"/>
  <c r="GN395" i="6" s="1"/>
  <c r="B395" i="6" s="1"/>
  <c r="GN522" i="6" a="1"/>
  <c r="GN522" i="6" s="1"/>
  <c r="B522" i="6" s="1"/>
  <c r="GN583" i="6" a="1"/>
  <c r="GN583" i="6" s="1"/>
  <c r="B583" i="6" s="1"/>
  <c r="GN126" i="6" a="1"/>
  <c r="GN126" i="6" s="1"/>
  <c r="B126" i="6" s="1"/>
  <c r="GN150" i="6" a="1"/>
  <c r="GN150" i="6" s="1"/>
  <c r="B150" i="6" s="1"/>
  <c r="GN832" i="6" a="1"/>
  <c r="GN832" i="6" s="1"/>
  <c r="B832" i="6" s="1"/>
  <c r="GN656" i="6" a="1"/>
  <c r="GN656" i="6" s="1"/>
  <c r="B656" i="6" s="1"/>
  <c r="GN838" i="6" a="1"/>
  <c r="GN838" i="6" s="1"/>
  <c r="B838" i="6" s="1"/>
  <c r="GN809" i="6" a="1"/>
  <c r="GN809" i="6" s="1"/>
  <c r="B809" i="6" s="1"/>
  <c r="GN730" i="6" a="1"/>
  <c r="GN730" i="6" s="1"/>
  <c r="B730" i="6" s="1"/>
  <c r="GN114" i="6" a="1"/>
  <c r="GN114" i="6" s="1"/>
  <c r="B114" i="6" s="1"/>
  <c r="GN134" i="6" a="1"/>
  <c r="GN134" i="6" s="1"/>
  <c r="B134" i="6" s="1"/>
  <c r="GN142" i="6" a="1"/>
  <c r="GN142" i="6" s="1"/>
  <c r="B142" i="6" s="1"/>
  <c r="GN815" i="6" a="1"/>
  <c r="GN815" i="6" s="1"/>
  <c r="B815" i="6" s="1"/>
  <c r="GN548" i="6" a="1"/>
  <c r="GN548" i="6" s="1"/>
  <c r="B548" i="6" s="1"/>
  <c r="GN45" i="6" a="1"/>
  <c r="GN45" i="6" s="1"/>
  <c r="B45" i="6" s="1"/>
  <c r="GN182" i="6" a="1"/>
  <c r="GN182" i="6" s="1"/>
  <c r="B182" i="6" s="1"/>
  <c r="GN574" i="6" a="1"/>
  <c r="GN574" i="6" s="1"/>
  <c r="B574" i="6" s="1"/>
  <c r="GN803" i="6" a="1"/>
  <c r="GN803" i="6" s="1"/>
  <c r="B803" i="6" s="1"/>
  <c r="GN168" i="6" a="1"/>
  <c r="GN168" i="6" s="1"/>
  <c r="B168" i="6" s="1"/>
  <c r="GN219" i="6" a="1"/>
  <c r="GN219" i="6" s="1"/>
  <c r="B219" i="6" s="1"/>
  <c r="GN74" i="6" a="1"/>
  <c r="GN74" i="6" s="1"/>
  <c r="B74" i="6" s="1"/>
  <c r="GN596" i="6" a="1"/>
  <c r="GN596" i="6" s="1"/>
  <c r="B596" i="6" s="1"/>
  <c r="GN269" i="6" a="1"/>
  <c r="GN269" i="6" s="1"/>
  <c r="B269" i="6" s="1"/>
  <c r="GN798" i="6" a="1"/>
  <c r="GN798" i="6" s="1"/>
  <c r="B798" i="6" s="1"/>
  <c r="GN332" i="6" a="1"/>
  <c r="GN332" i="6" s="1"/>
  <c r="B332" i="6" s="1"/>
  <c r="GN669" i="6" a="1"/>
  <c r="GN669" i="6" s="1"/>
  <c r="B669" i="6" s="1"/>
  <c r="GN318" i="6" a="1"/>
  <c r="GN318" i="6" s="1"/>
  <c r="B318" i="6" s="1"/>
  <c r="GN354" i="6" a="1"/>
  <c r="GN354" i="6" s="1"/>
  <c r="B354" i="6" s="1"/>
  <c r="GN348" i="6" a="1"/>
  <c r="GN348" i="6" s="1"/>
  <c r="B348" i="6" s="1"/>
  <c r="GN847" i="6" a="1"/>
  <c r="GN847" i="6" s="1"/>
  <c r="B847" i="6" s="1"/>
  <c r="GN404" i="6" a="1"/>
  <c r="GN404" i="6" s="1"/>
  <c r="B404" i="6" s="1"/>
  <c r="GN221" i="6" a="1"/>
  <c r="GN221" i="6" s="1"/>
  <c r="B221" i="6" s="1"/>
  <c r="GN14" i="6" a="1"/>
  <c r="GN14" i="6" s="1"/>
  <c r="B14" i="6" s="1"/>
  <c r="GN402" i="6" a="1"/>
  <c r="GN402" i="6" s="1"/>
  <c r="B402" i="6" s="1"/>
  <c r="GN84" i="6" a="1"/>
  <c r="GN84" i="6" s="1"/>
  <c r="B84" i="6" s="1"/>
  <c r="GN85" i="6" a="1"/>
  <c r="GN85" i="6" s="1"/>
  <c r="B85" i="6" s="1"/>
  <c r="GN508" i="6" a="1"/>
  <c r="GN508" i="6" s="1"/>
  <c r="B508" i="6" s="1"/>
  <c r="GN392" i="6" a="1"/>
  <c r="GN392" i="6" s="1"/>
  <c r="B392" i="6" s="1"/>
  <c r="GN346" i="6" a="1"/>
  <c r="GN346" i="6" s="1"/>
  <c r="B346" i="6" s="1"/>
  <c r="GN241" i="6" a="1"/>
  <c r="GN241" i="6" s="1"/>
  <c r="B241" i="6" s="1"/>
  <c r="GN757" i="6" a="1"/>
  <c r="GN757" i="6" s="1"/>
  <c r="B757" i="6" s="1"/>
  <c r="GN665" i="6" a="1"/>
  <c r="GN665" i="6" s="1"/>
  <c r="B665" i="6" s="1"/>
  <c r="GN751" i="6" a="1"/>
  <c r="GN751" i="6" s="1"/>
  <c r="B751" i="6" s="1"/>
  <c r="GN571" i="6" a="1"/>
  <c r="GN571" i="6" s="1"/>
  <c r="B571" i="6" s="1"/>
  <c r="GN603" i="6" a="1"/>
  <c r="GN603" i="6" s="1"/>
  <c r="B603" i="6" s="1"/>
  <c r="GN706" i="6" a="1"/>
  <c r="GN706" i="6" s="1"/>
  <c r="B706" i="6" s="1"/>
  <c r="GN668" i="6" a="1"/>
  <c r="GN668" i="6" s="1"/>
  <c r="B668" i="6" s="1"/>
  <c r="GN530" i="6" a="1"/>
  <c r="GN530" i="6" s="1"/>
  <c r="B530" i="6" s="1"/>
  <c r="GN568" i="6" a="1"/>
  <c r="GN568" i="6" s="1"/>
  <c r="B568" i="6" s="1"/>
  <c r="GN645" i="6" a="1"/>
  <c r="GN645" i="6" s="1"/>
  <c r="B645" i="6" s="1"/>
  <c r="GN538" i="6" a="1"/>
  <c r="GN538" i="6" s="1"/>
  <c r="B538" i="6" s="1"/>
  <c r="GN298" i="6" a="1"/>
  <c r="GN298" i="6" s="1"/>
  <c r="B298" i="6" s="1"/>
  <c r="GN238" i="6" a="1"/>
  <c r="GN238" i="6" s="1"/>
  <c r="B238" i="6" s="1"/>
  <c r="GN375" i="6" a="1"/>
  <c r="GN375" i="6" s="1"/>
  <c r="B375" i="6" s="1"/>
  <c r="GN718" i="6" a="1"/>
  <c r="GN718" i="6" s="1"/>
  <c r="B718" i="6" s="1"/>
  <c r="GN819" i="6" a="1"/>
  <c r="GN819" i="6" s="1"/>
  <c r="B819" i="6" s="1"/>
  <c r="GN204" i="6" a="1"/>
  <c r="GN204" i="6" s="1"/>
  <c r="B204" i="6" s="1"/>
  <c r="GN467" i="6" a="1"/>
  <c r="GN467" i="6" s="1"/>
  <c r="B467" i="6" s="1"/>
  <c r="GN186" i="6" a="1"/>
  <c r="GN186" i="6" s="1"/>
  <c r="B186" i="6" s="1"/>
  <c r="GN729" i="6" a="1"/>
  <c r="GN729" i="6" s="1"/>
  <c r="B729" i="6" s="1"/>
  <c r="GN224" i="6" a="1"/>
  <c r="GN224" i="6" s="1"/>
  <c r="B224" i="6" s="1"/>
  <c r="GN840" i="6" a="1"/>
  <c r="GN840" i="6" s="1"/>
  <c r="B840" i="6" s="1"/>
  <c r="GN228" i="6" a="1"/>
  <c r="GN228" i="6" s="1"/>
  <c r="B228" i="6" s="1"/>
  <c r="GN103" i="6" a="1"/>
  <c r="GN103" i="6" s="1"/>
  <c r="B103" i="6" s="1"/>
  <c r="GN747" i="6" a="1"/>
  <c r="GN747" i="6" s="1"/>
  <c r="B747" i="6" s="1"/>
  <c r="GN623" i="6" a="1"/>
  <c r="GN623" i="6" s="1"/>
  <c r="B623" i="6" s="1"/>
  <c r="GN709" i="6" a="1"/>
  <c r="GN709" i="6" s="1"/>
  <c r="B709" i="6" s="1"/>
  <c r="GN818" i="6" a="1"/>
  <c r="GN818" i="6" s="1"/>
  <c r="B818" i="6" s="1"/>
  <c r="GN770" i="6" a="1"/>
  <c r="GN770" i="6" s="1"/>
  <c r="B770" i="6" s="1"/>
  <c r="GN590" i="6" a="1"/>
  <c r="GN590" i="6" s="1"/>
  <c r="B590" i="6" s="1"/>
  <c r="GN843" i="6" a="1"/>
  <c r="GN843" i="6" s="1"/>
  <c r="B843" i="6" s="1"/>
  <c r="GN537" i="6" a="1"/>
  <c r="GN537" i="6" s="1"/>
  <c r="B537" i="6" s="1"/>
  <c r="GN470" i="6" a="1"/>
  <c r="GN470" i="6" s="1"/>
  <c r="B470" i="6" s="1"/>
  <c r="GN553" i="6" a="1"/>
  <c r="GN553" i="6" s="1"/>
  <c r="B553" i="6" s="1"/>
  <c r="GN517" i="6" a="1"/>
  <c r="GN517" i="6" s="1"/>
  <c r="B517" i="6" s="1"/>
  <c r="GN240" i="6" a="1"/>
  <c r="GN240" i="6" s="1"/>
  <c r="B240" i="6" s="1"/>
  <c r="GN478" i="6" a="1"/>
  <c r="GN478" i="6" s="1"/>
  <c r="B478" i="6" s="1"/>
  <c r="GN638" i="6" a="1"/>
  <c r="GN638" i="6" s="1"/>
  <c r="B638" i="6" s="1"/>
  <c r="GN364" i="6" a="1"/>
  <c r="GN364" i="6" s="1"/>
  <c r="B364" i="6" s="1"/>
  <c r="GN237" i="6" a="1"/>
  <c r="GN237" i="6" s="1"/>
  <c r="B237" i="6" s="1"/>
  <c r="GN197" i="6" a="1"/>
  <c r="GN197" i="6" s="1"/>
  <c r="B197" i="6" s="1"/>
  <c r="GB5" i="6" l="1"/>
  <c r="EN5" i="6"/>
  <c r="EL5" i="6"/>
  <c r="R819" i="6"/>
  <c r="T819" i="6"/>
  <c r="R517" i="6"/>
  <c r="T517" i="6"/>
  <c r="R538" i="6"/>
  <c r="T538" i="6"/>
  <c r="R318" i="6"/>
  <c r="T318" i="6"/>
  <c r="R126" i="6"/>
  <c r="T126" i="6"/>
  <c r="R449" i="6"/>
  <c r="T449" i="6"/>
  <c r="R378" i="6"/>
  <c r="T378" i="6"/>
  <c r="R745" i="6"/>
  <c r="T745" i="6"/>
  <c r="R394" i="6"/>
  <c r="T394" i="6"/>
  <c r="R220" i="6"/>
  <c r="T220" i="6"/>
  <c r="R481" i="6"/>
  <c r="T481" i="6"/>
  <c r="R475" i="6"/>
  <c r="T475" i="6"/>
  <c r="R22" i="6"/>
  <c r="T22" i="6"/>
  <c r="R423" i="6"/>
  <c r="T423" i="6"/>
  <c r="R97" i="6"/>
  <c r="T97" i="6"/>
  <c r="R5" i="6"/>
  <c r="T5" i="6"/>
  <c r="R599" i="6"/>
  <c r="T599" i="6"/>
  <c r="R646" i="6"/>
  <c r="T646" i="6"/>
  <c r="R628" i="6"/>
  <c r="T628" i="6"/>
  <c r="R487" i="6"/>
  <c r="T487" i="6"/>
  <c r="R20" i="6"/>
  <c r="T20" i="6"/>
  <c r="R30" i="6"/>
  <c r="T30" i="6"/>
  <c r="R552" i="6"/>
  <c r="T552" i="6"/>
  <c r="R753" i="6"/>
  <c r="T753" i="6"/>
  <c r="R704" i="6"/>
  <c r="T704" i="6"/>
  <c r="R31" i="6"/>
  <c r="T31" i="6"/>
  <c r="R335" i="6"/>
  <c r="T335" i="6"/>
  <c r="R82" i="6"/>
  <c r="T82" i="6"/>
  <c r="R380" i="6"/>
  <c r="T380" i="6"/>
  <c r="R117" i="6"/>
  <c r="T117" i="6"/>
  <c r="R630" i="6"/>
  <c r="T630" i="6"/>
  <c r="R379" i="6"/>
  <c r="T379" i="6"/>
  <c r="R25" i="6"/>
  <c r="T25" i="6"/>
  <c r="R642" i="6"/>
  <c r="T642" i="6"/>
  <c r="R825" i="6"/>
  <c r="T825" i="6"/>
  <c r="R420" i="6"/>
  <c r="T420" i="6"/>
  <c r="R221" i="6"/>
  <c r="T221" i="6"/>
  <c r="R669" i="6"/>
  <c r="T669" i="6"/>
  <c r="R583" i="6"/>
  <c r="T583" i="6"/>
  <c r="R355" i="6"/>
  <c r="T355" i="6"/>
  <c r="R341" i="6"/>
  <c r="T341" i="6"/>
  <c r="R845" i="6"/>
  <c r="T845" i="6"/>
  <c r="R315" i="6"/>
  <c r="T315" i="6"/>
  <c r="R807" i="6"/>
  <c r="T807" i="6"/>
  <c r="R427" i="6"/>
  <c r="T427" i="6"/>
  <c r="R649" i="6"/>
  <c r="T649" i="6"/>
  <c r="R47" i="6"/>
  <c r="T47" i="6"/>
  <c r="R307" i="6"/>
  <c r="T307" i="6"/>
  <c r="R272" i="6"/>
  <c r="T272" i="6"/>
  <c r="T746" i="6"/>
  <c r="R746" i="6"/>
  <c r="R109" i="6"/>
  <c r="T109" i="6"/>
  <c r="R723" i="6"/>
  <c r="T723" i="6"/>
  <c r="R584" i="6"/>
  <c r="T584" i="6"/>
  <c r="R720" i="6"/>
  <c r="T720" i="6"/>
  <c r="R411" i="6"/>
  <c r="T411" i="6"/>
  <c r="R110" i="6"/>
  <c r="T110" i="6"/>
  <c r="R839" i="6"/>
  <c r="T839" i="6"/>
  <c r="R127" i="6"/>
  <c r="T127" i="6"/>
  <c r="R178" i="6"/>
  <c r="T178" i="6"/>
  <c r="R793" i="6"/>
  <c r="T793" i="6"/>
  <c r="R337" i="6"/>
  <c r="T337" i="6"/>
  <c r="R514" i="6"/>
  <c r="T514" i="6"/>
  <c r="R582" i="6"/>
  <c r="T582" i="6"/>
  <c r="R748" i="6"/>
  <c r="T748" i="6"/>
  <c r="R608" i="6"/>
  <c r="T608" i="6"/>
  <c r="R73" i="6"/>
  <c r="T73" i="6"/>
  <c r="R492" i="6"/>
  <c r="T492" i="6"/>
  <c r="R754" i="6"/>
  <c r="T754" i="6"/>
  <c r="R511" i="6"/>
  <c r="T511" i="6"/>
  <c r="R453" i="6"/>
  <c r="T453" i="6"/>
  <c r="R645" i="6"/>
  <c r="T645" i="6"/>
  <c r="R470" i="6"/>
  <c r="T470" i="6"/>
  <c r="R568" i="6"/>
  <c r="T568" i="6"/>
  <c r="R332" i="6"/>
  <c r="T332" i="6"/>
  <c r="R522" i="6"/>
  <c r="T522" i="6"/>
  <c r="R54" i="6"/>
  <c r="T54" i="6"/>
  <c r="R138" i="6"/>
  <c r="T138" i="6"/>
  <c r="R496" i="6"/>
  <c r="T496" i="6"/>
  <c r="R558" i="6"/>
  <c r="T558" i="6"/>
  <c r="R15" i="6"/>
  <c r="T15" i="6"/>
  <c r="R217" i="6"/>
  <c r="T217" i="6"/>
  <c r="R733" i="6"/>
  <c r="T733" i="6"/>
  <c r="R455" i="6"/>
  <c r="T455" i="6"/>
  <c r="R542" i="6"/>
  <c r="T542" i="6"/>
  <c r="R232" i="6"/>
  <c r="T232" i="6"/>
  <c r="T817" i="6"/>
  <c r="R817" i="6"/>
  <c r="T820" i="6"/>
  <c r="R820" i="6"/>
  <c r="R28" i="6"/>
  <c r="T28" i="6"/>
  <c r="R293" i="6"/>
  <c r="T293" i="6"/>
  <c r="R169" i="6"/>
  <c r="T169" i="6"/>
  <c r="R800" i="6"/>
  <c r="T800" i="6"/>
  <c r="R198" i="6"/>
  <c r="T198" i="6"/>
  <c r="R426" i="6"/>
  <c r="T426" i="6"/>
  <c r="R506" i="6"/>
  <c r="T506" i="6"/>
  <c r="R463" i="6"/>
  <c r="T463" i="6"/>
  <c r="R119" i="6"/>
  <c r="T119" i="6"/>
  <c r="R257" i="6"/>
  <c r="T257" i="6"/>
  <c r="R87" i="6"/>
  <c r="T87" i="6"/>
  <c r="R654" i="6"/>
  <c r="T654" i="6"/>
  <c r="R438" i="6"/>
  <c r="T438" i="6"/>
  <c r="R189" i="6"/>
  <c r="T189" i="6"/>
  <c r="R651" i="6"/>
  <c r="T651" i="6"/>
  <c r="R309" i="6"/>
  <c r="T309" i="6"/>
  <c r="R383" i="6"/>
  <c r="T383" i="6"/>
  <c r="R421" i="6"/>
  <c r="T421" i="6"/>
  <c r="R358" i="6"/>
  <c r="T358" i="6"/>
  <c r="R553" i="6"/>
  <c r="T553" i="6"/>
  <c r="R537" i="6"/>
  <c r="T537" i="6"/>
  <c r="R530" i="6"/>
  <c r="T530" i="6"/>
  <c r="R798" i="6"/>
  <c r="T798" i="6"/>
  <c r="R395" i="6"/>
  <c r="T395" i="6"/>
  <c r="R262" i="6"/>
  <c r="T262" i="6"/>
  <c r="R468" i="6"/>
  <c r="T468" i="6"/>
  <c r="R609" i="6"/>
  <c r="T609" i="6"/>
  <c r="R802" i="6"/>
  <c r="T802" i="6"/>
  <c r="R215" i="6"/>
  <c r="T215" i="6"/>
  <c r="R557" i="6"/>
  <c r="T557" i="6"/>
  <c r="R196" i="6"/>
  <c r="T196" i="6"/>
  <c r="R256" i="6"/>
  <c r="T256" i="6"/>
  <c r="R137" i="6"/>
  <c r="T137" i="6"/>
  <c r="R752" i="6"/>
  <c r="T752" i="6"/>
  <c r="R494" i="6"/>
  <c r="T494" i="6"/>
  <c r="R768" i="6"/>
  <c r="T768" i="6"/>
  <c r="R121" i="6"/>
  <c r="T121" i="6"/>
  <c r="R693" i="6"/>
  <c r="T693" i="6"/>
  <c r="R243" i="6"/>
  <c r="T243" i="6"/>
  <c r="R675" i="6"/>
  <c r="T675" i="6"/>
  <c r="R69" i="6"/>
  <c r="T69" i="6"/>
  <c r="R245" i="6"/>
  <c r="T245" i="6"/>
  <c r="R707" i="6"/>
  <c r="T707" i="6"/>
  <c r="R456" i="6"/>
  <c r="T456" i="6"/>
  <c r="R432" i="6"/>
  <c r="T432" i="6"/>
  <c r="R115" i="6"/>
  <c r="T115" i="6"/>
  <c r="R7" i="6"/>
  <c r="T7" i="6"/>
  <c r="R536" i="6"/>
  <c r="T536" i="6"/>
  <c r="R535" i="6"/>
  <c r="T535" i="6"/>
  <c r="R55" i="6"/>
  <c r="T55" i="6"/>
  <c r="R671" i="6"/>
  <c r="T671" i="6"/>
  <c r="R447" i="6"/>
  <c r="T447" i="6"/>
  <c r="R81" i="6"/>
  <c r="T81" i="6"/>
  <c r="R158" i="6"/>
  <c r="T158" i="6"/>
  <c r="R172" i="6"/>
  <c r="T172" i="6"/>
  <c r="R668" i="6"/>
  <c r="T668" i="6"/>
  <c r="R269" i="6"/>
  <c r="T269" i="6"/>
  <c r="R466" i="6"/>
  <c r="T466" i="6"/>
  <c r="R89" i="6"/>
  <c r="T89" i="6"/>
  <c r="R621" i="6"/>
  <c r="T621" i="6"/>
  <c r="R317" i="6"/>
  <c r="T317" i="6"/>
  <c r="R490" i="6"/>
  <c r="T490" i="6"/>
  <c r="R579" i="6"/>
  <c r="T579" i="6"/>
  <c r="R495" i="6"/>
  <c r="T495" i="6"/>
  <c r="R598" i="6"/>
  <c r="T598" i="6"/>
  <c r="R629" i="6"/>
  <c r="T629" i="6"/>
  <c r="R780" i="6"/>
  <c r="T780" i="6"/>
  <c r="R344" i="6"/>
  <c r="T344" i="6"/>
  <c r="R236" i="6"/>
  <c r="T236" i="6"/>
  <c r="R36" i="6"/>
  <c r="T36" i="6"/>
  <c r="R791" i="6"/>
  <c r="T791" i="6"/>
  <c r="R849" i="6"/>
  <c r="T849" i="6"/>
  <c r="R479" i="6"/>
  <c r="T479" i="6"/>
  <c r="R631" i="6"/>
  <c r="T631" i="6"/>
  <c r="R261" i="6"/>
  <c r="T261" i="6"/>
  <c r="R397" i="6"/>
  <c r="T397" i="6"/>
  <c r="R550" i="6"/>
  <c r="T550" i="6"/>
  <c r="R244" i="6"/>
  <c r="T244" i="6"/>
  <c r="R587" i="6"/>
  <c r="T587" i="6"/>
  <c r="R53" i="6"/>
  <c r="T53" i="6"/>
  <c r="R312" i="6"/>
  <c r="T312" i="6"/>
  <c r="R284" i="6"/>
  <c r="T284" i="6"/>
  <c r="R736" i="6"/>
  <c r="T736" i="6"/>
  <c r="R136" i="6"/>
  <c r="T136" i="6"/>
  <c r="R306" i="6"/>
  <c r="T306" i="6"/>
  <c r="R640" i="6"/>
  <c r="T640" i="6"/>
  <c r="R147" i="6"/>
  <c r="T147" i="6"/>
  <c r="R406" i="6"/>
  <c r="T406" i="6"/>
  <c r="R386" i="6"/>
  <c r="T386" i="6"/>
  <c r="R843" i="6"/>
  <c r="T843" i="6"/>
  <c r="R590" i="6"/>
  <c r="T590" i="6"/>
  <c r="R706" i="6"/>
  <c r="T706" i="6"/>
  <c r="R596" i="6"/>
  <c r="T596" i="6"/>
  <c r="R515" i="6"/>
  <c r="T515" i="6"/>
  <c r="R521" i="6"/>
  <c r="T521" i="6"/>
  <c r="R343" i="6"/>
  <c r="T343" i="6"/>
  <c r="R824" i="6"/>
  <c r="T824" i="6"/>
  <c r="R116" i="6"/>
  <c r="T116" i="6"/>
  <c r="R846" i="6"/>
  <c r="T846" i="6"/>
  <c r="R123" i="6"/>
  <c r="T123" i="6"/>
  <c r="R77" i="6"/>
  <c r="T77" i="6"/>
  <c r="R161" i="6"/>
  <c r="T161" i="6"/>
  <c r="R810" i="6"/>
  <c r="T810" i="6"/>
  <c r="R611" i="6"/>
  <c r="T611" i="6"/>
  <c r="R410" i="6"/>
  <c r="T410" i="6"/>
  <c r="R345" i="6"/>
  <c r="T345" i="6"/>
  <c r="R750" i="6"/>
  <c r="T750" i="6"/>
  <c r="R350" i="6"/>
  <c r="T350" i="6"/>
  <c r="R294" i="6"/>
  <c r="T294" i="6"/>
  <c r="R821" i="6"/>
  <c r="T821" i="6"/>
  <c r="R527" i="6"/>
  <c r="T527" i="6"/>
  <c r="R685" i="6"/>
  <c r="T685" i="6"/>
  <c r="R366" i="6"/>
  <c r="T366" i="6"/>
  <c r="R457" i="6"/>
  <c r="T457" i="6"/>
  <c r="R785" i="6"/>
  <c r="T785" i="6"/>
  <c r="R6" i="6"/>
  <c r="T6" i="6"/>
  <c r="R360" i="6"/>
  <c r="T360" i="6"/>
  <c r="R602" i="6"/>
  <c r="T602" i="6"/>
  <c r="R209" i="6"/>
  <c r="T209" i="6"/>
  <c r="R444" i="6"/>
  <c r="T444" i="6"/>
  <c r="R767" i="6"/>
  <c r="T767" i="6"/>
  <c r="R41" i="6"/>
  <c r="T41" i="6"/>
  <c r="R60" i="6"/>
  <c r="T60" i="6"/>
  <c r="R464" i="6"/>
  <c r="T464" i="6"/>
  <c r="R320" i="6"/>
  <c r="T320" i="6"/>
  <c r="R237" i="6"/>
  <c r="T237" i="6"/>
  <c r="R603" i="6"/>
  <c r="T603" i="6"/>
  <c r="R74" i="6"/>
  <c r="T74" i="6"/>
  <c r="R140" i="6"/>
  <c r="T140" i="6"/>
  <c r="R331" i="6"/>
  <c r="T331" i="6"/>
  <c r="R80" i="6"/>
  <c r="T80" i="6"/>
  <c r="R469" i="6"/>
  <c r="T469" i="6"/>
  <c r="R396" i="6"/>
  <c r="T396" i="6"/>
  <c r="R588" i="6"/>
  <c r="T588" i="6"/>
  <c r="R679" i="6"/>
  <c r="T679" i="6"/>
  <c r="R128" i="6"/>
  <c r="T128" i="6"/>
  <c r="R252" i="6"/>
  <c r="T252" i="6"/>
  <c r="R510" i="6"/>
  <c r="T510" i="6"/>
  <c r="R35" i="6"/>
  <c r="T35" i="6"/>
  <c r="R657" i="6"/>
  <c r="T657" i="6"/>
  <c r="T772" i="6"/>
  <c r="R772" i="6"/>
  <c r="R274" i="6"/>
  <c r="T274" i="6"/>
  <c r="R93" i="6"/>
  <c r="T93" i="6"/>
  <c r="R72" i="6"/>
  <c r="T72" i="6"/>
  <c r="R431" i="6"/>
  <c r="T431" i="6"/>
  <c r="R738" i="6"/>
  <c r="T738" i="6"/>
  <c r="R268" i="6"/>
  <c r="T268" i="6"/>
  <c r="R592" i="6"/>
  <c r="T592" i="6"/>
  <c r="R157" i="6"/>
  <c r="T157" i="6"/>
  <c r="R32" i="6"/>
  <c r="T32" i="6"/>
  <c r="R637" i="6"/>
  <c r="T637" i="6"/>
  <c r="R62" i="6"/>
  <c r="T62" i="6"/>
  <c r="R702" i="6"/>
  <c r="T702" i="6"/>
  <c r="R347" i="6"/>
  <c r="T347" i="6"/>
  <c r="R632" i="6"/>
  <c r="T632" i="6"/>
  <c r="R778" i="6"/>
  <c r="T778" i="6"/>
  <c r="R9" i="6"/>
  <c r="T9" i="6"/>
  <c r="R500" i="6"/>
  <c r="T500" i="6"/>
  <c r="R372" i="6"/>
  <c r="T372" i="6"/>
  <c r="R541" i="6"/>
  <c r="T541" i="6"/>
  <c r="R818" i="6"/>
  <c r="T818" i="6"/>
  <c r="R571" i="6"/>
  <c r="T571" i="6"/>
  <c r="R219" i="6"/>
  <c r="T219" i="6"/>
  <c r="R417" i="6"/>
  <c r="T417" i="6"/>
  <c r="R744" i="6"/>
  <c r="T744" i="6"/>
  <c r="R792" i="6"/>
  <c r="T792" i="6"/>
  <c r="R301" i="6"/>
  <c r="T301" i="6"/>
  <c r="R826" i="6"/>
  <c r="T826" i="6"/>
  <c r="R270" i="6"/>
  <c r="T270" i="6"/>
  <c r="R620" i="6"/>
  <c r="T620" i="6"/>
  <c r="R703" i="6"/>
  <c r="T703" i="6"/>
  <c r="R597" i="6"/>
  <c r="T597" i="6"/>
  <c r="R462" i="6"/>
  <c r="T462" i="6"/>
  <c r="R271" i="6"/>
  <c r="T271" i="6"/>
  <c r="R790" i="6"/>
  <c r="T790" i="6"/>
  <c r="R133" i="6"/>
  <c r="T133" i="6"/>
  <c r="R176" i="6"/>
  <c r="T176" i="6"/>
  <c r="R52" i="6"/>
  <c r="T52" i="6"/>
  <c r="R614" i="6"/>
  <c r="T614" i="6"/>
  <c r="R529" i="6"/>
  <c r="T529" i="6"/>
  <c r="R743" i="6"/>
  <c r="T743" i="6"/>
  <c r="R728" i="6"/>
  <c r="T728" i="6"/>
  <c r="R565" i="6"/>
  <c r="T565" i="6"/>
  <c r="R336" i="6"/>
  <c r="T336" i="6"/>
  <c r="R273" i="6"/>
  <c r="T273" i="6"/>
  <c r="R644" i="6"/>
  <c r="T644" i="6"/>
  <c r="R755" i="6"/>
  <c r="T755" i="6"/>
  <c r="R222" i="6"/>
  <c r="T222" i="6"/>
  <c r="R278" i="6"/>
  <c r="T278" i="6"/>
  <c r="R692" i="6"/>
  <c r="T692" i="6"/>
  <c r="R330" i="6"/>
  <c r="T330" i="6"/>
  <c r="R505" i="6"/>
  <c r="T505" i="6"/>
  <c r="R673" i="6"/>
  <c r="T673" i="6"/>
  <c r="R131" i="6"/>
  <c r="T131" i="6"/>
  <c r="R286" i="6"/>
  <c r="T286" i="6"/>
  <c r="R709" i="6"/>
  <c r="T709" i="6"/>
  <c r="R751" i="6"/>
  <c r="T751" i="6"/>
  <c r="R168" i="6"/>
  <c r="T168" i="6"/>
  <c r="R695" i="6"/>
  <c r="T695" i="6"/>
  <c r="R194" i="6"/>
  <c r="T194" i="6"/>
  <c r="R91" i="6"/>
  <c r="T91" i="6"/>
  <c r="R251" i="6"/>
  <c r="T251" i="6"/>
  <c r="R407" i="6"/>
  <c r="T407" i="6"/>
  <c r="R460" i="6"/>
  <c r="T460" i="6"/>
  <c r="R175" i="6"/>
  <c r="T175" i="6"/>
  <c r="R26" i="6"/>
  <c r="T26" i="6"/>
  <c r="R316" i="6"/>
  <c r="T316" i="6"/>
  <c r="R499" i="6"/>
  <c r="T499" i="6"/>
  <c r="R303" i="6"/>
  <c r="T303" i="6"/>
  <c r="R474" i="6"/>
  <c r="T474" i="6"/>
  <c r="R250" i="6"/>
  <c r="T250" i="6"/>
  <c r="R766" i="6"/>
  <c r="T766" i="6"/>
  <c r="R532" i="6"/>
  <c r="T532" i="6"/>
  <c r="R670" i="6"/>
  <c r="T670" i="6"/>
  <c r="R67" i="6"/>
  <c r="T67" i="6"/>
  <c r="R66" i="6"/>
  <c r="T66" i="6"/>
  <c r="R387" i="6"/>
  <c r="T387" i="6"/>
  <c r="R566" i="6"/>
  <c r="T566" i="6"/>
  <c r="R639" i="6"/>
  <c r="T639" i="6"/>
  <c r="R445" i="6"/>
  <c r="T445" i="6"/>
  <c r="R700" i="6"/>
  <c r="T700" i="6"/>
  <c r="R253" i="6"/>
  <c r="T253" i="6"/>
  <c r="R662" i="6"/>
  <c r="T662" i="6"/>
  <c r="R765" i="6"/>
  <c r="T765" i="6"/>
  <c r="R684" i="6"/>
  <c r="T684" i="6"/>
  <c r="R191" i="6"/>
  <c r="T191" i="6"/>
  <c r="R339" i="6"/>
  <c r="T339" i="6"/>
  <c r="R23" i="6"/>
  <c r="T23" i="6"/>
  <c r="R170" i="6"/>
  <c r="T170" i="6"/>
  <c r="R305" i="6"/>
  <c r="T305" i="6"/>
  <c r="R770" i="6"/>
  <c r="T770" i="6"/>
  <c r="R665" i="6"/>
  <c r="T665" i="6"/>
  <c r="R803" i="6"/>
  <c r="T803" i="6"/>
  <c r="R125" i="6"/>
  <c r="T125" i="6"/>
  <c r="R804" i="6"/>
  <c r="T804" i="6"/>
  <c r="R664" i="6"/>
  <c r="T664" i="6"/>
  <c r="R763" i="6"/>
  <c r="T763" i="6"/>
  <c r="R17" i="6"/>
  <c r="T17" i="6"/>
  <c r="R10" i="6"/>
  <c r="T10" i="6"/>
  <c r="R187" i="6"/>
  <c r="T187" i="6"/>
  <c r="R667" i="6"/>
  <c r="T667" i="6"/>
  <c r="R488" i="6"/>
  <c r="T488" i="6"/>
  <c r="R124" i="6"/>
  <c r="T124" i="6"/>
  <c r="R162" i="6"/>
  <c r="T162" i="6"/>
  <c r="R805" i="6"/>
  <c r="T805" i="6"/>
  <c r="R428" i="6"/>
  <c r="T428" i="6"/>
  <c r="R415" i="6"/>
  <c r="T415" i="6"/>
  <c r="R624" i="6"/>
  <c r="T624" i="6"/>
  <c r="R559" i="6"/>
  <c r="T559" i="6"/>
  <c r="R166" i="6"/>
  <c r="T166" i="6"/>
  <c r="R696" i="6"/>
  <c r="T696" i="6"/>
  <c r="R311" i="6"/>
  <c r="T311" i="6"/>
  <c r="R184" i="6"/>
  <c r="T184" i="6"/>
  <c r="R390" i="6"/>
  <c r="T390" i="6"/>
  <c r="R797" i="6"/>
  <c r="T797" i="6"/>
  <c r="R233" i="6"/>
  <c r="T233" i="6"/>
  <c r="R606" i="6"/>
  <c r="T606" i="6"/>
  <c r="R446" i="6"/>
  <c r="T446" i="6"/>
  <c r="R830" i="6"/>
  <c r="T830" i="6"/>
  <c r="R83" i="6"/>
  <c r="T83" i="6"/>
  <c r="R627" i="6"/>
  <c r="T627" i="6"/>
  <c r="R489" i="6"/>
  <c r="T489" i="6"/>
  <c r="R787" i="6"/>
  <c r="T787" i="6"/>
  <c r="R227" i="6"/>
  <c r="T227" i="6"/>
  <c r="R179" i="6"/>
  <c r="T179" i="6"/>
  <c r="R623" i="6"/>
  <c r="T623" i="6"/>
  <c r="R747" i="6"/>
  <c r="T747" i="6"/>
  <c r="R757" i="6"/>
  <c r="T757" i="6"/>
  <c r="R574" i="6"/>
  <c r="T574" i="6"/>
  <c r="R370" i="6"/>
  <c r="T370" i="6"/>
  <c r="R283" i="6"/>
  <c r="T283" i="6"/>
  <c r="R658" i="6"/>
  <c r="T658" i="6"/>
  <c r="R207" i="6"/>
  <c r="T207" i="6"/>
  <c r="R472" i="6"/>
  <c r="T472" i="6"/>
  <c r="R384" i="6"/>
  <c r="T384" i="6"/>
  <c r="R648" i="6"/>
  <c r="T648" i="6"/>
  <c r="R601" i="6"/>
  <c r="T601" i="6"/>
  <c r="R643" i="6"/>
  <c r="T643" i="6"/>
  <c r="R727" i="6"/>
  <c r="T727" i="6"/>
  <c r="R190" i="6"/>
  <c r="T190" i="6"/>
  <c r="R512" i="6"/>
  <c r="T512" i="6"/>
  <c r="R726" i="6"/>
  <c r="T726" i="6"/>
  <c r="R259" i="6"/>
  <c r="T259" i="6"/>
  <c r="R823" i="6"/>
  <c r="T823" i="6"/>
  <c r="R725" i="6"/>
  <c r="T725" i="6"/>
  <c r="R414" i="6"/>
  <c r="T414" i="6"/>
  <c r="R226" i="6"/>
  <c r="T226" i="6"/>
  <c r="R677" i="6"/>
  <c r="T677" i="6"/>
  <c r="R518" i="6"/>
  <c r="T518" i="6"/>
  <c r="R365" i="6"/>
  <c r="T365" i="6"/>
  <c r="R563" i="6"/>
  <c r="T563" i="6"/>
  <c r="R359" i="6"/>
  <c r="T359" i="6"/>
  <c r="R836" i="6"/>
  <c r="T836" i="6"/>
  <c r="R835" i="6"/>
  <c r="T835" i="6"/>
  <c r="R652" i="6"/>
  <c r="T652" i="6"/>
  <c r="R813" i="6"/>
  <c r="T813" i="6"/>
  <c r="R471" i="6"/>
  <c r="T471" i="6"/>
  <c r="R340" i="6"/>
  <c r="T340" i="6"/>
  <c r="R409" i="6"/>
  <c r="T409" i="6"/>
  <c r="R591" i="6"/>
  <c r="T591" i="6"/>
  <c r="R437" i="6"/>
  <c r="T437" i="6"/>
  <c r="R103" i="6"/>
  <c r="T103" i="6"/>
  <c r="R241" i="6"/>
  <c r="T241" i="6"/>
  <c r="R182" i="6"/>
  <c r="T182" i="6"/>
  <c r="R694" i="6"/>
  <c r="T694" i="6"/>
  <c r="R104" i="6"/>
  <c r="T104" i="6"/>
  <c r="R324" i="6"/>
  <c r="T324" i="6"/>
  <c r="R712" i="6"/>
  <c r="T712" i="6"/>
  <c r="R289" i="6"/>
  <c r="T289" i="6"/>
  <c r="R689" i="6"/>
  <c r="T689" i="6"/>
  <c r="R391" i="6"/>
  <c r="T391" i="6"/>
  <c r="R672" i="6"/>
  <c r="T672" i="6"/>
  <c r="R42" i="6"/>
  <c r="T42" i="6"/>
  <c r="R308" i="6"/>
  <c r="T308" i="6"/>
  <c r="R708" i="6"/>
  <c r="T708" i="6"/>
  <c r="R717" i="6"/>
  <c r="T717" i="6"/>
  <c r="R699" i="6"/>
  <c r="T699" i="6"/>
  <c r="R299" i="6"/>
  <c r="T299" i="6"/>
  <c r="R367" i="6"/>
  <c r="T367" i="6"/>
  <c r="R424" i="6"/>
  <c r="T424" i="6"/>
  <c r="R681" i="6"/>
  <c r="T681" i="6"/>
  <c r="R419" i="6"/>
  <c r="T419" i="6"/>
  <c r="R663" i="6"/>
  <c r="T663" i="6"/>
  <c r="R56" i="6"/>
  <c r="T56" i="6"/>
  <c r="R626" i="6"/>
  <c r="T626" i="6"/>
  <c r="R78" i="6"/>
  <c r="T78" i="6"/>
  <c r="R440" i="6"/>
  <c r="T440" i="6"/>
  <c r="R519" i="6"/>
  <c r="T519" i="6"/>
  <c r="R70" i="6"/>
  <c r="T70" i="6"/>
  <c r="R556" i="6"/>
  <c r="T556" i="6"/>
  <c r="R33" i="6"/>
  <c r="T33" i="6"/>
  <c r="R564" i="6"/>
  <c r="T564" i="6"/>
  <c r="R100" i="6"/>
  <c r="T100" i="6"/>
  <c r="R246" i="6"/>
  <c r="T246" i="6"/>
  <c r="R842" i="6"/>
  <c r="T842" i="6"/>
  <c r="R285" i="6"/>
  <c r="T285" i="6"/>
  <c r="R467" i="6"/>
  <c r="T467" i="6"/>
  <c r="R228" i="6"/>
  <c r="T228" i="6"/>
  <c r="R346" i="6"/>
  <c r="T346" i="6"/>
  <c r="R45" i="6"/>
  <c r="T45" i="6"/>
  <c r="R788" i="6"/>
  <c r="T788" i="6"/>
  <c r="R164" i="6"/>
  <c r="T164" i="6"/>
  <c r="R448" i="6"/>
  <c r="T448" i="6"/>
  <c r="R230" i="6"/>
  <c r="T230" i="6"/>
  <c r="R509" i="6"/>
  <c r="T509" i="6"/>
  <c r="R216" i="6"/>
  <c r="T216" i="6"/>
  <c r="R325" i="6"/>
  <c r="T325" i="6"/>
  <c r="R296" i="6"/>
  <c r="T296" i="6"/>
  <c r="R641" i="6"/>
  <c r="T641" i="6"/>
  <c r="R678" i="6"/>
  <c r="T678" i="6"/>
  <c r="R636" i="6"/>
  <c r="T636" i="6"/>
  <c r="R516" i="6"/>
  <c r="T516" i="6"/>
  <c r="R661" i="6"/>
  <c r="T661" i="6"/>
  <c r="R302" i="6"/>
  <c r="T302" i="6"/>
  <c r="R95" i="6"/>
  <c r="T95" i="6"/>
  <c r="R577" i="6"/>
  <c r="T577" i="6"/>
  <c r="R436" i="6"/>
  <c r="T436" i="6"/>
  <c r="R160" i="6"/>
  <c r="T160" i="6"/>
  <c r="R731" i="6"/>
  <c r="T731" i="6"/>
  <c r="R313" i="6"/>
  <c r="T313" i="6"/>
  <c r="R96" i="6"/>
  <c r="T96" i="6"/>
  <c r="R711" i="6"/>
  <c r="T711" i="6"/>
  <c r="R659" i="6"/>
  <c r="T659" i="6"/>
  <c r="R264" i="6"/>
  <c r="T264" i="6"/>
  <c r="R249" i="6"/>
  <c r="T249" i="6"/>
  <c r="R759" i="6"/>
  <c r="T759" i="6"/>
  <c r="R382" i="6"/>
  <c r="T382" i="6"/>
  <c r="R551" i="6"/>
  <c r="T551" i="6"/>
  <c r="R59" i="6"/>
  <c r="T59" i="6"/>
  <c r="R231" i="6"/>
  <c r="T231" i="6"/>
  <c r="R356" i="6"/>
  <c r="T356" i="6"/>
  <c r="R141" i="6"/>
  <c r="T141" i="6"/>
  <c r="R840" i="6"/>
  <c r="T840" i="6"/>
  <c r="R392" i="6"/>
  <c r="T392" i="6"/>
  <c r="R548" i="6"/>
  <c r="T548" i="6"/>
  <c r="R822" i="6"/>
  <c r="T822" i="6"/>
  <c r="R581" i="6"/>
  <c r="T581" i="6"/>
  <c r="R183" i="6"/>
  <c r="T183" i="6"/>
  <c r="R735" i="6"/>
  <c r="T735" i="6"/>
  <c r="R328" i="6"/>
  <c r="T328" i="6"/>
  <c r="R120" i="6"/>
  <c r="T120" i="6"/>
  <c r="R258" i="6"/>
  <c r="T258" i="6"/>
  <c r="R213" i="6"/>
  <c r="T213" i="6"/>
  <c r="R507" i="6"/>
  <c r="T507" i="6"/>
  <c r="R321" i="6"/>
  <c r="T321" i="6"/>
  <c r="R159" i="6"/>
  <c r="T159" i="6"/>
  <c r="R573" i="6"/>
  <c r="T573" i="6"/>
  <c r="R779" i="6"/>
  <c r="T779" i="6"/>
  <c r="R242" i="6"/>
  <c r="T242" i="6"/>
  <c r="R610" i="6"/>
  <c r="T610" i="6"/>
  <c r="R333" i="6"/>
  <c r="T333" i="6"/>
  <c r="R225" i="6"/>
  <c r="T225" i="6"/>
  <c r="R223" i="6"/>
  <c r="T223" i="6"/>
  <c r="R76" i="6"/>
  <c r="T76" i="6"/>
  <c r="R544" i="6"/>
  <c r="T544" i="6"/>
  <c r="R546" i="6"/>
  <c r="T546" i="6"/>
  <c r="R266" i="6"/>
  <c r="T266" i="6"/>
  <c r="R199" i="6"/>
  <c r="T199" i="6"/>
  <c r="R43" i="6"/>
  <c r="T43" i="6"/>
  <c r="R149" i="6"/>
  <c r="T149" i="6"/>
  <c r="R545" i="6"/>
  <c r="T545" i="6"/>
  <c r="R567" i="6"/>
  <c r="T567" i="6"/>
  <c r="R617" i="6"/>
  <c r="T617" i="6"/>
  <c r="R600" i="6"/>
  <c r="T600" i="6"/>
  <c r="R844" i="6"/>
  <c r="T844" i="6"/>
  <c r="R435" i="6"/>
  <c r="T435" i="6"/>
  <c r="R393" i="6"/>
  <c r="T393" i="6"/>
  <c r="R224" i="6"/>
  <c r="T224" i="6"/>
  <c r="R508" i="6"/>
  <c r="T508" i="6"/>
  <c r="R815" i="6"/>
  <c r="T815" i="6"/>
  <c r="R439" i="6"/>
  <c r="T439" i="6"/>
  <c r="R163" i="6"/>
  <c r="T163" i="6"/>
  <c r="R111" i="6"/>
  <c r="T111" i="6"/>
  <c r="R275" i="6"/>
  <c r="T275" i="6"/>
  <c r="R29" i="6"/>
  <c r="T29" i="6"/>
  <c r="R543" i="6"/>
  <c r="T543" i="6"/>
  <c r="R34" i="6"/>
  <c r="T34" i="6"/>
  <c r="R676" i="6"/>
  <c r="T676" i="6"/>
  <c r="R737" i="6"/>
  <c r="T737" i="6"/>
  <c r="R122" i="6"/>
  <c r="T122" i="6"/>
  <c r="R586" i="6"/>
  <c r="T586" i="6"/>
  <c r="R287" i="6"/>
  <c r="T287" i="6"/>
  <c r="R459" i="6"/>
  <c r="T459" i="6"/>
  <c r="R732" i="6"/>
  <c r="T732" i="6"/>
  <c r="R304" i="6"/>
  <c r="T304" i="6"/>
  <c r="R655" i="6"/>
  <c r="T655" i="6"/>
  <c r="R674" i="6"/>
  <c r="T674" i="6"/>
  <c r="R607" i="6"/>
  <c r="T607" i="6"/>
  <c r="R634" i="6"/>
  <c r="T634" i="6"/>
  <c r="R781" i="6"/>
  <c r="T781" i="6"/>
  <c r="R430" i="6"/>
  <c r="T430" i="6"/>
  <c r="R635" i="6"/>
  <c r="T635" i="6"/>
  <c r="R135" i="6"/>
  <c r="T135" i="6"/>
  <c r="R173" i="6"/>
  <c r="T173" i="6"/>
  <c r="R212" i="6"/>
  <c r="T212" i="6"/>
  <c r="R682" i="6"/>
  <c r="T682" i="6"/>
  <c r="R57" i="6"/>
  <c r="T57" i="6"/>
  <c r="R477" i="6"/>
  <c r="T477" i="6"/>
  <c r="R442" i="6"/>
  <c r="T442" i="6"/>
  <c r="R353" i="6"/>
  <c r="T353" i="6"/>
  <c r="R310" i="6"/>
  <c r="T310" i="6"/>
  <c r="R38" i="6"/>
  <c r="T38" i="6"/>
  <c r="R729" i="6"/>
  <c r="T729" i="6"/>
  <c r="R85" i="6"/>
  <c r="T85" i="6"/>
  <c r="R142" i="6"/>
  <c r="T142" i="6"/>
  <c r="R49" i="6"/>
  <c r="T49" i="6"/>
  <c r="R740" i="6"/>
  <c r="T740" i="6"/>
  <c r="T829" i="6"/>
  <c r="R829" i="6"/>
  <c r="R526" i="6"/>
  <c r="T526" i="6"/>
  <c r="R848" i="6"/>
  <c r="T848" i="6"/>
  <c r="R739" i="6"/>
  <c r="T739" i="6"/>
  <c r="R68" i="6"/>
  <c r="T68" i="6"/>
  <c r="R177" i="6"/>
  <c r="T177" i="6"/>
  <c r="R531" i="6"/>
  <c r="T531" i="6"/>
  <c r="R465" i="6"/>
  <c r="T465" i="6"/>
  <c r="R92" i="6"/>
  <c r="T92" i="6"/>
  <c r="R362" i="6"/>
  <c r="T362" i="6"/>
  <c r="R327" i="6"/>
  <c r="T327" i="6"/>
  <c r="R476" i="6"/>
  <c r="T476" i="6"/>
  <c r="R288" i="6"/>
  <c r="T288" i="6"/>
  <c r="R267" i="6"/>
  <c r="T267" i="6"/>
  <c r="R841" i="6"/>
  <c r="T841" i="6"/>
  <c r="R473" i="6"/>
  <c r="T473" i="6"/>
  <c r="R619" i="6"/>
  <c r="T619" i="6"/>
  <c r="R44" i="6"/>
  <c r="T44" i="6"/>
  <c r="R280" i="6"/>
  <c r="T280" i="6"/>
  <c r="R722" i="6"/>
  <c r="T722" i="6"/>
  <c r="R595" i="6"/>
  <c r="T595" i="6"/>
  <c r="R503" i="6"/>
  <c r="T503" i="6"/>
  <c r="R776" i="6"/>
  <c r="T776" i="6"/>
  <c r="R211" i="6"/>
  <c r="T211" i="6"/>
  <c r="R688" i="6"/>
  <c r="T688" i="6"/>
  <c r="R180" i="6"/>
  <c r="T180" i="6"/>
  <c r="R504" i="6"/>
  <c r="T504" i="6"/>
  <c r="R167" i="6"/>
  <c r="T167" i="6"/>
  <c r="R786" i="6"/>
  <c r="T786" i="6"/>
  <c r="R698" i="6"/>
  <c r="T698" i="6"/>
  <c r="R186" i="6"/>
  <c r="T186" i="6"/>
  <c r="R84" i="6"/>
  <c r="T84" i="6"/>
  <c r="R134" i="6"/>
  <c r="T134" i="6"/>
  <c r="R255" i="6"/>
  <c r="T255" i="6"/>
  <c r="R834" i="6"/>
  <c r="T834" i="6"/>
  <c r="R615" i="6"/>
  <c r="T615" i="6"/>
  <c r="R719" i="6"/>
  <c r="T719" i="6"/>
  <c r="R604" i="6"/>
  <c r="T604" i="6"/>
  <c r="R764" i="6"/>
  <c r="T764" i="6"/>
  <c r="R613" i="6"/>
  <c r="T613" i="6"/>
  <c r="R113" i="6"/>
  <c r="T113" i="6"/>
  <c r="R206" i="6"/>
  <c r="T206" i="6"/>
  <c r="R762" i="6"/>
  <c r="T762" i="6"/>
  <c r="R721" i="6"/>
  <c r="T721" i="6"/>
  <c r="R295" i="6"/>
  <c r="T295" i="6"/>
  <c r="R71" i="6"/>
  <c r="T71" i="6"/>
  <c r="R450" i="6"/>
  <c r="T450" i="6"/>
  <c r="R297" i="6"/>
  <c r="T297" i="6"/>
  <c r="R181" i="6"/>
  <c r="T181" i="6"/>
  <c r="T784" i="6"/>
  <c r="R784" i="6"/>
  <c r="R482" i="6"/>
  <c r="T482" i="6"/>
  <c r="R145" i="6"/>
  <c r="T145" i="6"/>
  <c r="R605" i="6"/>
  <c r="T605" i="6"/>
  <c r="R349" i="6"/>
  <c r="T349" i="6"/>
  <c r="R329" i="6"/>
  <c r="T329" i="6"/>
  <c r="R11" i="6"/>
  <c r="T11" i="6"/>
  <c r="R234" i="6"/>
  <c r="T234" i="6"/>
  <c r="R105" i="6"/>
  <c r="T105" i="6"/>
  <c r="R205" i="6"/>
  <c r="T205" i="6"/>
  <c r="R580" i="6"/>
  <c r="T580" i="6"/>
  <c r="R493" i="6"/>
  <c r="T493" i="6"/>
  <c r="R690" i="6"/>
  <c r="T690" i="6"/>
  <c r="R371" i="6"/>
  <c r="T371" i="6"/>
  <c r="R314" i="6"/>
  <c r="T314" i="6"/>
  <c r="R653" i="6"/>
  <c r="T653" i="6"/>
  <c r="R402" i="6"/>
  <c r="T402" i="6"/>
  <c r="R114" i="6"/>
  <c r="T114" i="6"/>
  <c r="R154" i="6"/>
  <c r="T154" i="6"/>
  <c r="R633" i="6"/>
  <c r="T633" i="6"/>
  <c r="R403" i="6"/>
  <c r="T403" i="6"/>
  <c r="R697" i="6"/>
  <c r="T697" i="6"/>
  <c r="R570" i="6"/>
  <c r="T570" i="6"/>
  <c r="R192" i="6"/>
  <c r="T192" i="6"/>
  <c r="R188" i="6"/>
  <c r="T188" i="6"/>
  <c r="R40" i="6"/>
  <c r="T40" i="6"/>
  <c r="R229" i="6"/>
  <c r="T229" i="6"/>
  <c r="R491" i="6"/>
  <c r="T491" i="6"/>
  <c r="R265" i="6"/>
  <c r="T265" i="6"/>
  <c r="R12" i="6"/>
  <c r="T12" i="6"/>
  <c r="R279" i="6"/>
  <c r="T279" i="6"/>
  <c r="R716" i="6"/>
  <c r="T716" i="6"/>
  <c r="T816" i="6"/>
  <c r="R816" i="6"/>
  <c r="R811" i="6"/>
  <c r="T811" i="6"/>
  <c r="R434" i="6"/>
  <c r="T434" i="6"/>
  <c r="R63" i="6"/>
  <c r="T63" i="6"/>
  <c r="R108" i="6"/>
  <c r="T108" i="6"/>
  <c r="R16" i="6"/>
  <c r="T16" i="6"/>
  <c r="R769" i="6"/>
  <c r="T769" i="6"/>
  <c r="R165" i="6"/>
  <c r="T165" i="6"/>
  <c r="R88" i="6"/>
  <c r="T88" i="6"/>
  <c r="T749" i="6"/>
  <c r="R749" i="6"/>
  <c r="T808" i="6"/>
  <c r="R808" i="6"/>
  <c r="R155" i="6"/>
  <c r="T155" i="6"/>
  <c r="R660" i="6"/>
  <c r="T660" i="6"/>
  <c r="R235" i="6"/>
  <c r="T235" i="6"/>
  <c r="R562" i="6"/>
  <c r="T562" i="6"/>
  <c r="R724" i="6"/>
  <c r="T724" i="6"/>
  <c r="R498" i="6"/>
  <c r="T498" i="6"/>
  <c r="R65" i="6"/>
  <c r="T65" i="6"/>
  <c r="R197" i="6"/>
  <c r="T197" i="6"/>
  <c r="R204" i="6"/>
  <c r="T204" i="6"/>
  <c r="R14" i="6"/>
  <c r="T14" i="6"/>
  <c r="R730" i="6"/>
  <c r="T730" i="6"/>
  <c r="R452" i="6"/>
  <c r="T452" i="6"/>
  <c r="R413" i="6"/>
  <c r="T413" i="6"/>
  <c r="R533" i="6"/>
  <c r="T533" i="6"/>
  <c r="R385" i="6"/>
  <c r="T385" i="6"/>
  <c r="R21" i="6"/>
  <c r="T21" i="6"/>
  <c r="R761" i="6"/>
  <c r="T761" i="6"/>
  <c r="R107" i="6"/>
  <c r="T107" i="6"/>
  <c r="R218" i="6"/>
  <c r="T218" i="6"/>
  <c r="R326" i="6"/>
  <c r="T326" i="6"/>
  <c r="R200" i="6"/>
  <c r="T200" i="6"/>
  <c r="R622" i="6"/>
  <c r="T622" i="6"/>
  <c r="R46" i="6"/>
  <c r="T46" i="6"/>
  <c r="R282" i="6"/>
  <c r="T282" i="6"/>
  <c r="R351" i="6"/>
  <c r="T351" i="6"/>
  <c r="R523" i="6"/>
  <c r="T523" i="6"/>
  <c r="R547" i="6"/>
  <c r="T547" i="6"/>
  <c r="R290" i="6"/>
  <c r="T290" i="6"/>
  <c r="R483" i="6"/>
  <c r="T483" i="6"/>
  <c r="R831" i="6"/>
  <c r="T831" i="6"/>
  <c r="R48" i="6"/>
  <c r="T48" i="6"/>
  <c r="R400" i="6"/>
  <c r="T400" i="6"/>
  <c r="R710" i="6"/>
  <c r="T710" i="6"/>
  <c r="T828" i="6"/>
  <c r="R828" i="6"/>
  <c r="R734" i="6"/>
  <c r="T734" i="6"/>
  <c r="R774" i="6"/>
  <c r="T774" i="6"/>
  <c r="R401" i="6"/>
  <c r="T401" i="6"/>
  <c r="R99" i="6"/>
  <c r="T99" i="6"/>
  <c r="R480" i="6"/>
  <c r="T480" i="6"/>
  <c r="R247" i="6"/>
  <c r="T247" i="6"/>
  <c r="R281" i="6"/>
  <c r="T281" i="6"/>
  <c r="R705" i="6"/>
  <c r="T705" i="6"/>
  <c r="R361" i="6"/>
  <c r="T361" i="6"/>
  <c r="R809" i="6"/>
  <c r="T809" i="6"/>
  <c r="R589" i="6"/>
  <c r="T589" i="6"/>
  <c r="R520" i="6"/>
  <c r="T520" i="6"/>
  <c r="T794" i="6"/>
  <c r="R794" i="6"/>
  <c r="R118" i="6"/>
  <c r="T118" i="6"/>
  <c r="T569" i="6"/>
  <c r="R569" i="6"/>
  <c r="R647" i="6"/>
  <c r="T647" i="6"/>
  <c r="R174" i="6"/>
  <c r="T174" i="6"/>
  <c r="R777" i="6"/>
  <c r="T777" i="6"/>
  <c r="R486" i="6"/>
  <c r="T486" i="6"/>
  <c r="R13" i="6"/>
  <c r="T13" i="6"/>
  <c r="R422" i="6"/>
  <c r="T422" i="6"/>
  <c r="R616" i="6"/>
  <c r="T616" i="6"/>
  <c r="R540" i="6"/>
  <c r="T540" i="6"/>
  <c r="R342" i="6"/>
  <c r="T342" i="6"/>
  <c r="R171" i="6"/>
  <c r="T171" i="6"/>
  <c r="R86" i="6"/>
  <c r="T86" i="6"/>
  <c r="R561" i="6"/>
  <c r="T561" i="6"/>
  <c r="R139" i="6"/>
  <c r="T139" i="6"/>
  <c r="R18" i="6"/>
  <c r="T18" i="6"/>
  <c r="R201" i="6"/>
  <c r="T201" i="6"/>
  <c r="R75" i="6"/>
  <c r="T75" i="6"/>
  <c r="T758" i="6"/>
  <c r="R758" i="6"/>
  <c r="R513" i="6"/>
  <c r="T513" i="6"/>
  <c r="R94" i="6"/>
  <c r="T94" i="6"/>
  <c r="R277" i="6"/>
  <c r="T277" i="6"/>
  <c r="R789" i="6"/>
  <c r="T789" i="6"/>
  <c r="R814" i="6"/>
  <c r="T814" i="6"/>
  <c r="R102" i="6"/>
  <c r="T102" i="6"/>
  <c r="R833" i="6"/>
  <c r="T833" i="6"/>
  <c r="R525" i="6"/>
  <c r="T525" i="6"/>
  <c r="R151" i="6"/>
  <c r="T151" i="6"/>
  <c r="R292" i="6"/>
  <c r="T292" i="6"/>
  <c r="R364" i="6"/>
  <c r="T364" i="6"/>
  <c r="R718" i="6"/>
  <c r="T718" i="6"/>
  <c r="R404" i="6"/>
  <c r="T404" i="6"/>
  <c r="T838" i="6"/>
  <c r="R838" i="6"/>
  <c r="R374" i="6"/>
  <c r="T374" i="6"/>
  <c r="R666" i="6"/>
  <c r="T666" i="6"/>
  <c r="R418" i="6"/>
  <c r="T418" i="6"/>
  <c r="R555" i="6"/>
  <c r="T555" i="6"/>
  <c r="R185" i="6"/>
  <c r="T185" i="6"/>
  <c r="R254" i="6"/>
  <c r="T254" i="6"/>
  <c r="R37" i="6"/>
  <c r="T37" i="6"/>
  <c r="R389" i="6"/>
  <c r="T389" i="6"/>
  <c r="R534" i="6"/>
  <c r="T534" i="6"/>
  <c r="R153" i="6"/>
  <c r="T153" i="6"/>
  <c r="R300" i="6"/>
  <c r="T300" i="6"/>
  <c r="R263" i="6"/>
  <c r="T263" i="6"/>
  <c r="R291" i="6"/>
  <c r="T291" i="6"/>
  <c r="R64" i="6"/>
  <c r="T64" i="6"/>
  <c r="R260" i="6"/>
  <c r="T260" i="6"/>
  <c r="R799" i="6"/>
  <c r="T799" i="6"/>
  <c r="R373" i="6"/>
  <c r="T373" i="6"/>
  <c r="R458" i="6"/>
  <c r="T458" i="6"/>
  <c r="R148" i="6"/>
  <c r="T148" i="6"/>
  <c r="R50" i="6"/>
  <c r="T50" i="6"/>
  <c r="R454" i="6"/>
  <c r="T454" i="6"/>
  <c r="R801" i="6"/>
  <c r="T801" i="6"/>
  <c r="R484" i="6"/>
  <c r="T484" i="6"/>
  <c r="R24" i="6"/>
  <c r="T24" i="6"/>
  <c r="R61" i="6"/>
  <c r="T61" i="6"/>
  <c r="R806" i="6"/>
  <c r="T806" i="6"/>
  <c r="R195" i="6"/>
  <c r="T195" i="6"/>
  <c r="R576" i="6"/>
  <c r="T576" i="6"/>
  <c r="R572" i="6"/>
  <c r="T572" i="6"/>
  <c r="R485" i="6"/>
  <c r="T485" i="6"/>
  <c r="R357" i="6"/>
  <c r="T357" i="6"/>
  <c r="R369" i="6"/>
  <c r="T369" i="6"/>
  <c r="R638" i="6"/>
  <c r="T638" i="6"/>
  <c r="R375" i="6"/>
  <c r="T375" i="6"/>
  <c r="R847" i="6"/>
  <c r="T847" i="6"/>
  <c r="R656" i="6"/>
  <c r="T656" i="6"/>
  <c r="R691" i="6"/>
  <c r="T691" i="6"/>
  <c r="R683" i="6"/>
  <c r="T683" i="6"/>
  <c r="R130" i="6"/>
  <c r="T130" i="6"/>
  <c r="R625" i="6"/>
  <c r="T625" i="6"/>
  <c r="R425" i="6"/>
  <c r="T425" i="6"/>
  <c r="R276" i="6"/>
  <c r="T276" i="6"/>
  <c r="R837" i="6"/>
  <c r="T837" i="6"/>
  <c r="R319" i="6"/>
  <c r="T319" i="6"/>
  <c r="R152" i="6"/>
  <c r="T152" i="6"/>
  <c r="R771" i="6"/>
  <c r="T771" i="6"/>
  <c r="R795" i="6"/>
  <c r="T795" i="6"/>
  <c r="T782" i="6"/>
  <c r="R782" i="6"/>
  <c r="R502" i="6"/>
  <c r="T502" i="6"/>
  <c r="R441" i="6"/>
  <c r="T441" i="6"/>
  <c r="R549" i="6"/>
  <c r="T549" i="6"/>
  <c r="R451" i="6"/>
  <c r="T451" i="6"/>
  <c r="R156" i="6"/>
  <c r="T156" i="6"/>
  <c r="T850" i="6"/>
  <c r="R850" i="6"/>
  <c r="R144" i="6"/>
  <c r="T144" i="6"/>
  <c r="R208" i="6"/>
  <c r="T208" i="6"/>
  <c r="R398" i="6"/>
  <c r="T398" i="6"/>
  <c r="R741" i="6"/>
  <c r="T741" i="6"/>
  <c r="T827" i="6"/>
  <c r="R827" i="6"/>
  <c r="R376" i="6"/>
  <c r="T376" i="6"/>
  <c r="R405" i="6"/>
  <c r="T405" i="6"/>
  <c r="R338" i="6"/>
  <c r="T338" i="6"/>
  <c r="R203" i="6"/>
  <c r="T203" i="6"/>
  <c r="T796" i="6"/>
  <c r="R796" i="6"/>
  <c r="R146" i="6"/>
  <c r="T146" i="6"/>
  <c r="R239" i="6"/>
  <c r="T239" i="6"/>
  <c r="R701" i="6"/>
  <c r="T701" i="6"/>
  <c r="R210" i="6"/>
  <c r="T210" i="6"/>
  <c r="R478" i="6"/>
  <c r="T478" i="6"/>
  <c r="R238" i="6"/>
  <c r="T238" i="6"/>
  <c r="R348" i="6"/>
  <c r="T348" i="6"/>
  <c r="R832" i="6"/>
  <c r="T832" i="6"/>
  <c r="R101" i="6"/>
  <c r="T101" i="6"/>
  <c r="R363" i="6"/>
  <c r="T363" i="6"/>
  <c r="R773" i="6"/>
  <c r="T773" i="6"/>
  <c r="R524" i="6"/>
  <c r="T524" i="6"/>
  <c r="R248" i="6"/>
  <c r="T248" i="6"/>
  <c r="R715" i="6"/>
  <c r="T715" i="6"/>
  <c r="R368" i="6"/>
  <c r="T368" i="6"/>
  <c r="R429" i="6"/>
  <c r="T429" i="6"/>
  <c r="R585" i="6"/>
  <c r="T585" i="6"/>
  <c r="R132" i="6"/>
  <c r="T132" i="6"/>
  <c r="R58" i="6"/>
  <c r="T58" i="6"/>
  <c r="R594" i="6"/>
  <c r="T594" i="6"/>
  <c r="R775" i="6"/>
  <c r="T775" i="6"/>
  <c r="R501" i="6"/>
  <c r="T501" i="6"/>
  <c r="R783" i="6"/>
  <c r="T783" i="6"/>
  <c r="R539" i="6"/>
  <c r="T539" i="6"/>
  <c r="R51" i="6"/>
  <c r="T51" i="6"/>
  <c r="R112" i="6"/>
  <c r="T112" i="6"/>
  <c r="R322" i="6"/>
  <c r="T322" i="6"/>
  <c r="R714" i="6"/>
  <c r="T714" i="6"/>
  <c r="R433" i="6"/>
  <c r="T433" i="6"/>
  <c r="R742" i="6"/>
  <c r="T742" i="6"/>
  <c r="R352" i="6"/>
  <c r="T352" i="6"/>
  <c r="R98" i="6"/>
  <c r="T98" i="6"/>
  <c r="R618" i="6"/>
  <c r="T618" i="6"/>
  <c r="R334" i="6"/>
  <c r="T334" i="6"/>
  <c r="R575" i="6"/>
  <c r="T575" i="6"/>
  <c r="R79" i="6"/>
  <c r="T79" i="6"/>
  <c r="R8" i="6"/>
  <c r="T8" i="6"/>
  <c r="R388" i="6"/>
  <c r="T388" i="6"/>
  <c r="R412" i="6"/>
  <c r="T412" i="6"/>
  <c r="R193" i="6"/>
  <c r="T193" i="6"/>
  <c r="R240" i="6"/>
  <c r="T240" i="6"/>
  <c r="R298" i="6"/>
  <c r="T298" i="6"/>
  <c r="R354" i="6"/>
  <c r="T354" i="6"/>
  <c r="R150" i="6"/>
  <c r="T150" i="6"/>
  <c r="R650" i="6"/>
  <c r="T650" i="6"/>
  <c r="R756" i="6"/>
  <c r="T756" i="6"/>
  <c r="R578" i="6"/>
  <c r="T578" i="6"/>
  <c r="R416" i="6"/>
  <c r="T416" i="6"/>
  <c r="R19" i="6"/>
  <c r="T19" i="6"/>
  <c r="R106" i="6"/>
  <c r="T106" i="6"/>
  <c r="R593" i="6"/>
  <c r="T593" i="6"/>
  <c r="R129" i="6"/>
  <c r="T129" i="6"/>
  <c r="R214" i="6"/>
  <c r="T214" i="6"/>
  <c r="R686" i="6"/>
  <c r="T686" i="6"/>
  <c r="R39" i="6"/>
  <c r="T39" i="6"/>
  <c r="R687" i="6"/>
  <c r="T687" i="6"/>
  <c r="R323" i="6"/>
  <c r="T323" i="6"/>
  <c r="R554" i="6"/>
  <c r="T554" i="6"/>
  <c r="R443" i="6"/>
  <c r="T443" i="6"/>
  <c r="R560" i="6"/>
  <c r="T560" i="6"/>
  <c r="R680" i="6"/>
  <c r="T680" i="6"/>
  <c r="R408" i="6"/>
  <c r="T408" i="6"/>
  <c r="R612" i="6"/>
  <c r="T612" i="6"/>
  <c r="R760" i="6"/>
  <c r="T760" i="6"/>
  <c r="R143" i="6"/>
  <c r="T143" i="6"/>
  <c r="R90" i="6"/>
  <c r="T90" i="6"/>
  <c r="R202" i="6"/>
  <c r="T202" i="6"/>
  <c r="R377" i="6"/>
  <c r="T377" i="6"/>
  <c r="R713" i="6"/>
  <c r="T713" i="6"/>
  <c r="R461" i="6"/>
  <c r="T461" i="6"/>
  <c r="R497" i="6"/>
  <c r="T497" i="6"/>
  <c r="R399" i="6"/>
  <c r="T399" i="6"/>
  <c r="R27" i="6"/>
  <c r="T27" i="6"/>
  <c r="R381" i="6"/>
  <c r="T381" i="6"/>
  <c r="R528" i="6"/>
  <c r="T528" i="6"/>
  <c r="R812" i="6"/>
  <c r="T812" i="6"/>
  <c r="FR638" i="6"/>
  <c r="FT638" i="6"/>
  <c r="FV638" i="6"/>
  <c r="FX638" i="6"/>
  <c r="FZ638" i="6"/>
  <c r="GB638" i="6"/>
  <c r="DM638" i="6"/>
  <c r="DO638" i="6"/>
  <c r="DQ638" i="6"/>
  <c r="DS638" i="6"/>
  <c r="DU638" i="6"/>
  <c r="DW638" i="6"/>
  <c r="DY638" i="6"/>
  <c r="EA638" i="6"/>
  <c r="EY638" i="6"/>
  <c r="FA638" i="6"/>
  <c r="FE638" i="6"/>
  <c r="FG638" i="6"/>
  <c r="EL638" i="6"/>
  <c r="EN638" i="6"/>
  <c r="EF638" i="6"/>
  <c r="EH638" i="6"/>
  <c r="DF638" i="6"/>
  <c r="DH638" i="6"/>
  <c r="DB638" i="6"/>
  <c r="DD638" i="6"/>
  <c r="BY638" i="6"/>
  <c r="CC638" i="6"/>
  <c r="BL638" i="6"/>
  <c r="CA638" i="6"/>
  <c r="BF638" i="6"/>
  <c r="BH638" i="6"/>
  <c r="BN638" i="6"/>
  <c r="AI638" i="6"/>
  <c r="AK638" i="6"/>
  <c r="AO638" i="6"/>
  <c r="AQ638" i="6"/>
  <c r="FR517" i="6"/>
  <c r="FT517" i="6"/>
  <c r="FV517" i="6"/>
  <c r="FX517" i="6"/>
  <c r="FZ517" i="6"/>
  <c r="GB517" i="6"/>
  <c r="DM517" i="6"/>
  <c r="DO517" i="6"/>
  <c r="DQ517" i="6"/>
  <c r="DS517" i="6"/>
  <c r="DW517" i="6"/>
  <c r="DY517" i="6"/>
  <c r="EA517" i="6"/>
  <c r="DU517" i="6"/>
  <c r="EY517" i="6"/>
  <c r="FA517" i="6"/>
  <c r="FE517" i="6"/>
  <c r="FG517" i="6"/>
  <c r="EF517" i="6"/>
  <c r="EH517" i="6"/>
  <c r="EL517" i="6"/>
  <c r="EN517" i="6"/>
  <c r="DH517" i="6"/>
  <c r="DB517" i="6"/>
  <c r="DD517" i="6"/>
  <c r="DF517" i="6"/>
  <c r="BY517" i="6"/>
  <c r="CA517" i="6"/>
  <c r="CC517" i="6"/>
  <c r="BL517" i="6"/>
  <c r="BN517" i="6"/>
  <c r="BF517" i="6"/>
  <c r="BH517" i="6"/>
  <c r="AI517" i="6"/>
  <c r="AK517" i="6"/>
  <c r="AO517" i="6"/>
  <c r="AQ517" i="6"/>
  <c r="FX538" i="6"/>
  <c r="FZ538" i="6"/>
  <c r="GB538" i="6"/>
  <c r="FR538" i="6"/>
  <c r="FT538" i="6"/>
  <c r="FV538" i="6"/>
  <c r="DM538" i="6"/>
  <c r="DO538" i="6"/>
  <c r="DQ538" i="6"/>
  <c r="DS538" i="6"/>
  <c r="DU538" i="6"/>
  <c r="DW538" i="6"/>
  <c r="DY538" i="6"/>
  <c r="EA538" i="6"/>
  <c r="EY538" i="6"/>
  <c r="FA538" i="6"/>
  <c r="FE538" i="6"/>
  <c r="FG538" i="6"/>
  <c r="EL538" i="6"/>
  <c r="EF538" i="6"/>
  <c r="EH538" i="6"/>
  <c r="EN538" i="6"/>
  <c r="DB538" i="6"/>
  <c r="DD538" i="6"/>
  <c r="DF538" i="6"/>
  <c r="DH538" i="6"/>
  <c r="BY538" i="6"/>
  <c r="CA538" i="6"/>
  <c r="CC538" i="6"/>
  <c r="BL538" i="6"/>
  <c r="BN538" i="6"/>
  <c r="BF538" i="6"/>
  <c r="BH538" i="6"/>
  <c r="AO538" i="6"/>
  <c r="AQ538" i="6"/>
  <c r="AI538" i="6"/>
  <c r="AK538" i="6"/>
  <c r="FZ318" i="6"/>
  <c r="GB318" i="6"/>
  <c r="FR318" i="6"/>
  <c r="FT318" i="6"/>
  <c r="FV318" i="6"/>
  <c r="FX318" i="6"/>
  <c r="DW318" i="6"/>
  <c r="EA318" i="6"/>
  <c r="DM318" i="6"/>
  <c r="DO318" i="6"/>
  <c r="DQ318" i="6"/>
  <c r="DS318" i="6"/>
  <c r="DU318" i="6"/>
  <c r="DY318" i="6"/>
  <c r="EY318" i="6"/>
  <c r="FA318" i="6"/>
  <c r="FE318" i="6"/>
  <c r="FG318" i="6"/>
  <c r="EH318" i="6"/>
  <c r="EN318" i="6"/>
  <c r="EF318" i="6"/>
  <c r="EL318" i="6"/>
  <c r="DH318" i="6"/>
  <c r="DB318" i="6"/>
  <c r="DD318" i="6"/>
  <c r="DF318" i="6"/>
  <c r="BL318" i="6"/>
  <c r="BF318" i="6"/>
  <c r="BH318" i="6"/>
  <c r="BY318" i="6"/>
  <c r="CC318" i="6"/>
  <c r="BN318" i="6"/>
  <c r="AI318" i="6"/>
  <c r="AK318" i="6"/>
  <c r="AO318" i="6"/>
  <c r="AQ318" i="6"/>
  <c r="CA318" i="6"/>
  <c r="FR126" i="6"/>
  <c r="FT126" i="6"/>
  <c r="FV126" i="6"/>
  <c r="FX126" i="6"/>
  <c r="FZ126" i="6"/>
  <c r="GB126" i="6"/>
  <c r="DW126" i="6"/>
  <c r="DY126" i="6"/>
  <c r="EA126" i="6"/>
  <c r="DM126" i="6"/>
  <c r="DO126" i="6"/>
  <c r="DQ126" i="6"/>
  <c r="DU126" i="6"/>
  <c r="DS126" i="6"/>
  <c r="EY126" i="6"/>
  <c r="FA126" i="6"/>
  <c r="FE126" i="6"/>
  <c r="FG126" i="6"/>
  <c r="EF126" i="6"/>
  <c r="EH126" i="6"/>
  <c r="EL126" i="6"/>
  <c r="EN126" i="6"/>
  <c r="DF126" i="6"/>
  <c r="DB126" i="6"/>
  <c r="DD126" i="6"/>
  <c r="DH126" i="6"/>
  <c r="CC126" i="6"/>
  <c r="BL126" i="6"/>
  <c r="BN126" i="6"/>
  <c r="BF126" i="6"/>
  <c r="BH126" i="6"/>
  <c r="CA126" i="6"/>
  <c r="AI126" i="6"/>
  <c r="AK126" i="6"/>
  <c r="AO126" i="6"/>
  <c r="AQ126" i="6"/>
  <c r="BY126" i="6"/>
  <c r="FR449" i="6"/>
  <c r="FT449" i="6"/>
  <c r="FV449" i="6"/>
  <c r="FX449" i="6"/>
  <c r="FZ449" i="6"/>
  <c r="GB449" i="6"/>
  <c r="DU449" i="6"/>
  <c r="DW449" i="6"/>
  <c r="DY449" i="6"/>
  <c r="EA449" i="6"/>
  <c r="DO449" i="6"/>
  <c r="DS449" i="6"/>
  <c r="DM449" i="6"/>
  <c r="DQ449" i="6"/>
  <c r="EY449" i="6"/>
  <c r="FA449" i="6"/>
  <c r="FE449" i="6"/>
  <c r="FG449" i="6"/>
  <c r="EF449" i="6"/>
  <c r="EH449" i="6"/>
  <c r="EL449" i="6"/>
  <c r="EN449" i="6"/>
  <c r="DB449" i="6"/>
  <c r="DH449" i="6"/>
  <c r="DD449" i="6"/>
  <c r="BY449" i="6"/>
  <c r="CA449" i="6"/>
  <c r="CC449" i="6"/>
  <c r="DF449" i="6"/>
  <c r="BH449" i="6"/>
  <c r="BL449" i="6"/>
  <c r="BN449" i="6"/>
  <c r="BF449" i="6"/>
  <c r="AI449" i="6"/>
  <c r="AK449" i="6"/>
  <c r="AO449" i="6"/>
  <c r="AQ449" i="6"/>
  <c r="FX378" i="6"/>
  <c r="FZ378" i="6"/>
  <c r="GB378" i="6"/>
  <c r="FR378" i="6"/>
  <c r="FT378" i="6"/>
  <c r="FV378" i="6"/>
  <c r="DM378" i="6"/>
  <c r="DO378" i="6"/>
  <c r="DQ378" i="6"/>
  <c r="DS378" i="6"/>
  <c r="DU378" i="6"/>
  <c r="DW378" i="6"/>
  <c r="DY378" i="6"/>
  <c r="EA378" i="6"/>
  <c r="EY378" i="6"/>
  <c r="FA378" i="6"/>
  <c r="FE378" i="6"/>
  <c r="FG378" i="6"/>
  <c r="EH378" i="6"/>
  <c r="EN378" i="6"/>
  <c r="EF378" i="6"/>
  <c r="EL378" i="6"/>
  <c r="DH378" i="6"/>
  <c r="DB378" i="6"/>
  <c r="DD378" i="6"/>
  <c r="DF378" i="6"/>
  <c r="BY378" i="6"/>
  <c r="CA378" i="6"/>
  <c r="CC378" i="6"/>
  <c r="BL378" i="6"/>
  <c r="AI378" i="6"/>
  <c r="BN378" i="6"/>
  <c r="AK378" i="6"/>
  <c r="BF378" i="6"/>
  <c r="AO378" i="6"/>
  <c r="BH378" i="6"/>
  <c r="AQ378" i="6"/>
  <c r="FZ745" i="6"/>
  <c r="GB745" i="6"/>
  <c r="FR745" i="6"/>
  <c r="FT745" i="6"/>
  <c r="FX745" i="6"/>
  <c r="FV745" i="6"/>
  <c r="DM745" i="6"/>
  <c r="DQ745" i="6"/>
  <c r="DU745" i="6"/>
  <c r="DW745" i="6"/>
  <c r="DY745" i="6"/>
  <c r="EA745" i="6"/>
  <c r="DO745" i="6"/>
  <c r="DS745" i="6"/>
  <c r="EF745" i="6"/>
  <c r="EY745" i="6"/>
  <c r="FA745" i="6"/>
  <c r="FE745" i="6"/>
  <c r="FG745" i="6"/>
  <c r="EH745" i="6"/>
  <c r="EL745" i="6"/>
  <c r="EN745" i="6"/>
  <c r="DB745" i="6"/>
  <c r="DD745" i="6"/>
  <c r="DF745" i="6"/>
  <c r="DH745" i="6"/>
  <c r="BY745" i="6"/>
  <c r="CA745" i="6"/>
  <c r="CC745" i="6"/>
  <c r="BL745" i="6"/>
  <c r="BN745" i="6"/>
  <c r="BF745" i="6"/>
  <c r="BH745" i="6"/>
  <c r="AI745" i="6"/>
  <c r="AK745" i="6"/>
  <c r="AO745" i="6"/>
  <c r="AQ745" i="6"/>
  <c r="FX394" i="6"/>
  <c r="FZ394" i="6"/>
  <c r="GB394" i="6"/>
  <c r="FR394" i="6"/>
  <c r="FT394" i="6"/>
  <c r="FV394" i="6"/>
  <c r="DM394" i="6"/>
  <c r="DO394" i="6"/>
  <c r="DQ394" i="6"/>
  <c r="DS394" i="6"/>
  <c r="DU394" i="6"/>
  <c r="DW394" i="6"/>
  <c r="DY394" i="6"/>
  <c r="EA394" i="6"/>
  <c r="EY394" i="6"/>
  <c r="FA394" i="6"/>
  <c r="FE394" i="6"/>
  <c r="FG394" i="6"/>
  <c r="EL394" i="6"/>
  <c r="EF394" i="6"/>
  <c r="EH394" i="6"/>
  <c r="EN394" i="6"/>
  <c r="DB394" i="6"/>
  <c r="DD394" i="6"/>
  <c r="DF394" i="6"/>
  <c r="DH394" i="6"/>
  <c r="BY394" i="6"/>
  <c r="CA394" i="6"/>
  <c r="CC394" i="6"/>
  <c r="BL394" i="6"/>
  <c r="AI394" i="6"/>
  <c r="BN394" i="6"/>
  <c r="AK394" i="6"/>
  <c r="BF394" i="6"/>
  <c r="AO394" i="6"/>
  <c r="BH394" i="6"/>
  <c r="AQ394" i="6"/>
  <c r="FR220" i="6"/>
  <c r="FT220" i="6"/>
  <c r="FV220" i="6"/>
  <c r="FX220" i="6"/>
  <c r="FZ220" i="6"/>
  <c r="GB220" i="6"/>
  <c r="DM220" i="6"/>
  <c r="DO220" i="6"/>
  <c r="DQ220" i="6"/>
  <c r="DS220" i="6"/>
  <c r="DW220" i="6"/>
  <c r="DU220" i="6"/>
  <c r="DY220" i="6"/>
  <c r="EA220" i="6"/>
  <c r="EY220" i="6"/>
  <c r="FA220" i="6"/>
  <c r="FE220" i="6"/>
  <c r="FG220" i="6"/>
  <c r="EL220" i="6"/>
  <c r="EN220" i="6"/>
  <c r="EF220" i="6"/>
  <c r="EH220" i="6"/>
  <c r="DB220" i="6"/>
  <c r="DD220" i="6"/>
  <c r="DF220" i="6"/>
  <c r="DH220" i="6"/>
  <c r="CA220" i="6"/>
  <c r="CC220" i="6"/>
  <c r="BY220" i="6"/>
  <c r="BL220" i="6"/>
  <c r="BN220" i="6"/>
  <c r="BF220" i="6"/>
  <c r="BH220" i="6"/>
  <c r="AI220" i="6"/>
  <c r="AK220" i="6"/>
  <c r="AO220" i="6"/>
  <c r="AQ220" i="6"/>
  <c r="FR481" i="6"/>
  <c r="FT481" i="6"/>
  <c r="FV481" i="6"/>
  <c r="FX481" i="6"/>
  <c r="FZ481" i="6"/>
  <c r="GB481" i="6"/>
  <c r="DM481" i="6"/>
  <c r="DO481" i="6"/>
  <c r="DQ481" i="6"/>
  <c r="DS481" i="6"/>
  <c r="DW481" i="6"/>
  <c r="DY481" i="6"/>
  <c r="EA481" i="6"/>
  <c r="DU481" i="6"/>
  <c r="EY481" i="6"/>
  <c r="FA481" i="6"/>
  <c r="FE481" i="6"/>
  <c r="FG481" i="6"/>
  <c r="EF481" i="6"/>
  <c r="EH481" i="6"/>
  <c r="EL481" i="6"/>
  <c r="EN481" i="6"/>
  <c r="DB481" i="6"/>
  <c r="DD481" i="6"/>
  <c r="DF481" i="6"/>
  <c r="DH481" i="6"/>
  <c r="BY481" i="6"/>
  <c r="CA481" i="6"/>
  <c r="CC481" i="6"/>
  <c r="BL481" i="6"/>
  <c r="AI481" i="6"/>
  <c r="BN481" i="6"/>
  <c r="BF481" i="6"/>
  <c r="BH481" i="6"/>
  <c r="AK481" i="6"/>
  <c r="AO481" i="6"/>
  <c r="AQ481" i="6"/>
  <c r="FR475" i="6"/>
  <c r="FT475" i="6"/>
  <c r="FV475" i="6"/>
  <c r="FX475" i="6"/>
  <c r="FZ475" i="6"/>
  <c r="GB475" i="6"/>
  <c r="DM475" i="6"/>
  <c r="DO475" i="6"/>
  <c r="DQ475" i="6"/>
  <c r="DS475" i="6"/>
  <c r="DW475" i="6"/>
  <c r="DY475" i="6"/>
  <c r="EA475" i="6"/>
  <c r="DU475" i="6"/>
  <c r="EY475" i="6"/>
  <c r="FA475" i="6"/>
  <c r="FE475" i="6"/>
  <c r="FG475" i="6"/>
  <c r="EF475" i="6"/>
  <c r="EH475" i="6"/>
  <c r="EL475" i="6"/>
  <c r="EN475" i="6"/>
  <c r="DB475" i="6"/>
  <c r="DD475" i="6"/>
  <c r="DF475" i="6"/>
  <c r="DH475" i="6"/>
  <c r="BY475" i="6"/>
  <c r="CA475" i="6"/>
  <c r="CC475" i="6"/>
  <c r="BL475" i="6"/>
  <c r="AI475" i="6"/>
  <c r="BN475" i="6"/>
  <c r="BF475" i="6"/>
  <c r="BH475" i="6"/>
  <c r="AQ475" i="6"/>
  <c r="AK475" i="6"/>
  <c r="AO475" i="6"/>
  <c r="FR22" i="6"/>
  <c r="FT22" i="6"/>
  <c r="FV22" i="6"/>
  <c r="FX22" i="6"/>
  <c r="FZ22" i="6"/>
  <c r="GB22" i="6"/>
  <c r="DM22" i="6"/>
  <c r="DO22" i="6"/>
  <c r="DQ22" i="6"/>
  <c r="DU22" i="6"/>
  <c r="DW22" i="6"/>
  <c r="DY22" i="6"/>
  <c r="EA22" i="6"/>
  <c r="DS22" i="6"/>
  <c r="EY22" i="6"/>
  <c r="EL22" i="6"/>
  <c r="FA22" i="6"/>
  <c r="FE22" i="6"/>
  <c r="FG22" i="6"/>
  <c r="EF22" i="6"/>
  <c r="EH22" i="6"/>
  <c r="EN22" i="6"/>
  <c r="DB22" i="6"/>
  <c r="DD22" i="6"/>
  <c r="DF22" i="6"/>
  <c r="DH22" i="6"/>
  <c r="CC22" i="6"/>
  <c r="BL22" i="6"/>
  <c r="BN22" i="6"/>
  <c r="BF22" i="6"/>
  <c r="BH22" i="6"/>
  <c r="BY22" i="6"/>
  <c r="CA22" i="6"/>
  <c r="AI22" i="6"/>
  <c r="AK22" i="6"/>
  <c r="AO22" i="6"/>
  <c r="AQ22" i="6"/>
  <c r="FR423" i="6"/>
  <c r="FT423" i="6"/>
  <c r="FV423" i="6"/>
  <c r="FX423" i="6"/>
  <c r="FZ423" i="6"/>
  <c r="GB423" i="6"/>
  <c r="DM423" i="6"/>
  <c r="DO423" i="6"/>
  <c r="DQ423" i="6"/>
  <c r="DU423" i="6"/>
  <c r="EA423" i="6"/>
  <c r="DS423" i="6"/>
  <c r="DW423" i="6"/>
  <c r="DY423" i="6"/>
  <c r="FE423" i="6"/>
  <c r="FG423" i="6"/>
  <c r="FA423" i="6"/>
  <c r="EY423" i="6"/>
  <c r="EF423" i="6"/>
  <c r="EH423" i="6"/>
  <c r="EL423" i="6"/>
  <c r="EN423" i="6"/>
  <c r="DH423" i="6"/>
  <c r="DB423" i="6"/>
  <c r="DD423" i="6"/>
  <c r="DF423" i="6"/>
  <c r="BY423" i="6"/>
  <c r="CA423" i="6"/>
  <c r="CC423" i="6"/>
  <c r="BL423" i="6"/>
  <c r="AI423" i="6"/>
  <c r="BN423" i="6"/>
  <c r="AK423" i="6"/>
  <c r="BF423" i="6"/>
  <c r="AO423" i="6"/>
  <c r="BH423" i="6"/>
  <c r="AQ423" i="6"/>
  <c r="FR97" i="6"/>
  <c r="FT97" i="6"/>
  <c r="FV97" i="6"/>
  <c r="FX97" i="6"/>
  <c r="GB97" i="6"/>
  <c r="FZ97" i="6"/>
  <c r="DM97" i="6"/>
  <c r="DO97" i="6"/>
  <c r="DQ97" i="6"/>
  <c r="DS97" i="6"/>
  <c r="DU97" i="6"/>
  <c r="DW97" i="6"/>
  <c r="DY97" i="6"/>
  <c r="EA97" i="6"/>
  <c r="EY97" i="6"/>
  <c r="FA97" i="6"/>
  <c r="FE97" i="6"/>
  <c r="FG97" i="6"/>
  <c r="EF97" i="6"/>
  <c r="EH97" i="6"/>
  <c r="EL97" i="6"/>
  <c r="EN97" i="6"/>
  <c r="DB97" i="6"/>
  <c r="DD97" i="6"/>
  <c r="DF97" i="6"/>
  <c r="DH97" i="6"/>
  <c r="BY97" i="6"/>
  <c r="CA97" i="6"/>
  <c r="CC97" i="6"/>
  <c r="BL97" i="6"/>
  <c r="BN97" i="6"/>
  <c r="BF97" i="6"/>
  <c r="BH97" i="6"/>
  <c r="AI97" i="6"/>
  <c r="AK97" i="6"/>
  <c r="AO97" i="6"/>
  <c r="AQ97" i="6"/>
  <c r="FZ5" i="6"/>
  <c r="FX5" i="6"/>
  <c r="FT5" i="6"/>
  <c r="FR5" i="6"/>
  <c r="EA5" i="6"/>
  <c r="DW5" i="6"/>
  <c r="DS5" i="6"/>
  <c r="DO5" i="6"/>
  <c r="FG5" i="6"/>
  <c r="FA5" i="6"/>
  <c r="EH5" i="6"/>
  <c r="DM5" i="6"/>
  <c r="DF5" i="6"/>
  <c r="DB5" i="6"/>
  <c r="DH5" i="6"/>
  <c r="CC5" i="6"/>
  <c r="CA5" i="6"/>
  <c r="DD5" i="6"/>
  <c r="BY5" i="6"/>
  <c r="FE5" i="6"/>
  <c r="EY5" i="6"/>
  <c r="EF5" i="6"/>
  <c r="DY5" i="6"/>
  <c r="DU5" i="6"/>
  <c r="BL5" i="6"/>
  <c r="DQ5" i="6"/>
  <c r="BH5" i="6"/>
  <c r="BF5" i="6"/>
  <c r="BN5" i="6"/>
  <c r="AO5" i="6"/>
  <c r="AQ5" i="6"/>
  <c r="AK5" i="6"/>
  <c r="AI5" i="6"/>
  <c r="FR599" i="6"/>
  <c r="FT599" i="6"/>
  <c r="FV599" i="6"/>
  <c r="FX599" i="6"/>
  <c r="GB599" i="6"/>
  <c r="FZ599" i="6"/>
  <c r="DM599" i="6"/>
  <c r="DO599" i="6"/>
  <c r="DQ599" i="6"/>
  <c r="DS599" i="6"/>
  <c r="DU599" i="6"/>
  <c r="DW599" i="6"/>
  <c r="DY599" i="6"/>
  <c r="EA599" i="6"/>
  <c r="FE599" i="6"/>
  <c r="EF599" i="6"/>
  <c r="EY599" i="6"/>
  <c r="FA599" i="6"/>
  <c r="FG599" i="6"/>
  <c r="EH599" i="6"/>
  <c r="EL599" i="6"/>
  <c r="EN599" i="6"/>
  <c r="DF599" i="6"/>
  <c r="DH599" i="6"/>
  <c r="DB599" i="6"/>
  <c r="BY599" i="6"/>
  <c r="CA599" i="6"/>
  <c r="CC599" i="6"/>
  <c r="DD599" i="6"/>
  <c r="BH599" i="6"/>
  <c r="BL599" i="6"/>
  <c r="BN599" i="6"/>
  <c r="BF599" i="6"/>
  <c r="AI599" i="6"/>
  <c r="AK599" i="6"/>
  <c r="AO599" i="6"/>
  <c r="AQ599" i="6"/>
  <c r="FR646" i="6"/>
  <c r="FT646" i="6"/>
  <c r="FV646" i="6"/>
  <c r="FX646" i="6"/>
  <c r="FZ646" i="6"/>
  <c r="GB646" i="6"/>
  <c r="DM646" i="6"/>
  <c r="DO646" i="6"/>
  <c r="DQ646" i="6"/>
  <c r="DS646" i="6"/>
  <c r="DU646" i="6"/>
  <c r="DW646" i="6"/>
  <c r="DY646" i="6"/>
  <c r="EA646" i="6"/>
  <c r="EY646" i="6"/>
  <c r="EL646" i="6"/>
  <c r="FA646" i="6"/>
  <c r="FE646" i="6"/>
  <c r="FG646" i="6"/>
  <c r="EF646" i="6"/>
  <c r="EH646" i="6"/>
  <c r="EN646" i="6"/>
  <c r="DB646" i="6"/>
  <c r="DD646" i="6"/>
  <c r="DF646" i="6"/>
  <c r="DH646" i="6"/>
  <c r="BY646" i="6"/>
  <c r="CC646" i="6"/>
  <c r="CA646" i="6"/>
  <c r="BL646" i="6"/>
  <c r="BN646" i="6"/>
  <c r="BF646" i="6"/>
  <c r="BH646" i="6"/>
  <c r="AO646" i="6"/>
  <c r="AQ646" i="6"/>
  <c r="AI646" i="6"/>
  <c r="AK646" i="6"/>
  <c r="FV628" i="6"/>
  <c r="FX628" i="6"/>
  <c r="FZ628" i="6"/>
  <c r="FR628" i="6"/>
  <c r="FT628" i="6"/>
  <c r="GB628" i="6"/>
  <c r="DM628" i="6"/>
  <c r="DO628" i="6"/>
  <c r="DQ628" i="6"/>
  <c r="DS628" i="6"/>
  <c r="DU628" i="6"/>
  <c r="DW628" i="6"/>
  <c r="DY628" i="6"/>
  <c r="EA628" i="6"/>
  <c r="EY628" i="6"/>
  <c r="EL628" i="6"/>
  <c r="FA628" i="6"/>
  <c r="FE628" i="6"/>
  <c r="FG628" i="6"/>
  <c r="EF628" i="6"/>
  <c r="EH628" i="6"/>
  <c r="EN628" i="6"/>
  <c r="DB628" i="6"/>
  <c r="DD628" i="6"/>
  <c r="DF628" i="6"/>
  <c r="DH628" i="6"/>
  <c r="BY628" i="6"/>
  <c r="CA628" i="6"/>
  <c r="CC628" i="6"/>
  <c r="BL628" i="6"/>
  <c r="BN628" i="6"/>
  <c r="BF628" i="6"/>
  <c r="BH628" i="6"/>
  <c r="AO628" i="6"/>
  <c r="AQ628" i="6"/>
  <c r="AI628" i="6"/>
  <c r="AK628" i="6"/>
  <c r="FR487" i="6"/>
  <c r="FT487" i="6"/>
  <c r="FV487" i="6"/>
  <c r="FX487" i="6"/>
  <c r="FZ487" i="6"/>
  <c r="GB487" i="6"/>
  <c r="DM487" i="6"/>
  <c r="DO487" i="6"/>
  <c r="DQ487" i="6"/>
  <c r="DS487" i="6"/>
  <c r="DW487" i="6"/>
  <c r="DY487" i="6"/>
  <c r="EA487" i="6"/>
  <c r="DU487" i="6"/>
  <c r="EY487" i="6"/>
  <c r="FA487" i="6"/>
  <c r="FE487" i="6"/>
  <c r="FG487" i="6"/>
  <c r="EF487" i="6"/>
  <c r="EH487" i="6"/>
  <c r="EL487" i="6"/>
  <c r="EN487" i="6"/>
  <c r="DD487" i="6"/>
  <c r="DF487" i="6"/>
  <c r="DH487" i="6"/>
  <c r="BY487" i="6"/>
  <c r="CA487" i="6"/>
  <c r="CC487" i="6"/>
  <c r="DB487" i="6"/>
  <c r="BL487" i="6"/>
  <c r="BN487" i="6"/>
  <c r="BF487" i="6"/>
  <c r="BH487" i="6"/>
  <c r="AI487" i="6"/>
  <c r="AK487" i="6"/>
  <c r="AO487" i="6"/>
  <c r="AQ487" i="6"/>
  <c r="GB20" i="6"/>
  <c r="FR20" i="6"/>
  <c r="FT20" i="6"/>
  <c r="FV20" i="6"/>
  <c r="FX20" i="6"/>
  <c r="FZ20" i="6"/>
  <c r="DM20" i="6"/>
  <c r="DO20" i="6"/>
  <c r="DQ20" i="6"/>
  <c r="DS20" i="6"/>
  <c r="DU20" i="6"/>
  <c r="DW20" i="6"/>
  <c r="DY20" i="6"/>
  <c r="EA20" i="6"/>
  <c r="EY20" i="6"/>
  <c r="FA20" i="6"/>
  <c r="FE20" i="6"/>
  <c r="FG20" i="6"/>
  <c r="EF20" i="6"/>
  <c r="EH20" i="6"/>
  <c r="EL20" i="6"/>
  <c r="EN20" i="6"/>
  <c r="DH20" i="6"/>
  <c r="DB20" i="6"/>
  <c r="DD20" i="6"/>
  <c r="DF20" i="6"/>
  <c r="CA20" i="6"/>
  <c r="CC20" i="6"/>
  <c r="BN20" i="6"/>
  <c r="BF20" i="6"/>
  <c r="BH20" i="6"/>
  <c r="BY20" i="6"/>
  <c r="BL20" i="6"/>
  <c r="AI20" i="6"/>
  <c r="AO20" i="6"/>
  <c r="AQ20" i="6"/>
  <c r="AK20" i="6"/>
  <c r="FR30" i="6"/>
  <c r="FT30" i="6"/>
  <c r="FV30" i="6"/>
  <c r="FX30" i="6"/>
  <c r="FZ30" i="6"/>
  <c r="GB30" i="6"/>
  <c r="DQ30" i="6"/>
  <c r="DS30" i="6"/>
  <c r="DU30" i="6"/>
  <c r="DW30" i="6"/>
  <c r="DY30" i="6"/>
  <c r="EA30" i="6"/>
  <c r="DM30" i="6"/>
  <c r="DO30" i="6"/>
  <c r="EY30" i="6"/>
  <c r="FA30" i="6"/>
  <c r="FE30" i="6"/>
  <c r="FG30" i="6"/>
  <c r="EF30" i="6"/>
  <c r="EH30" i="6"/>
  <c r="EL30" i="6"/>
  <c r="EN30" i="6"/>
  <c r="DB30" i="6"/>
  <c r="DD30" i="6"/>
  <c r="DF30" i="6"/>
  <c r="DH30" i="6"/>
  <c r="CC30" i="6"/>
  <c r="BY30" i="6"/>
  <c r="CA30" i="6"/>
  <c r="BL30" i="6"/>
  <c r="BN30" i="6"/>
  <c r="BF30" i="6"/>
  <c r="BH30" i="6"/>
  <c r="AI30" i="6"/>
  <c r="AK30" i="6"/>
  <c r="AO30" i="6"/>
  <c r="AQ30" i="6"/>
  <c r="FR552" i="6"/>
  <c r="FT552" i="6"/>
  <c r="FV552" i="6"/>
  <c r="FX552" i="6"/>
  <c r="FZ552" i="6"/>
  <c r="GB552" i="6"/>
  <c r="DQ552" i="6"/>
  <c r="DS552" i="6"/>
  <c r="DU552" i="6"/>
  <c r="DW552" i="6"/>
  <c r="DY552" i="6"/>
  <c r="EA552" i="6"/>
  <c r="DO552" i="6"/>
  <c r="FA552" i="6"/>
  <c r="FE552" i="6"/>
  <c r="FG552" i="6"/>
  <c r="DM552" i="6"/>
  <c r="EN552" i="6"/>
  <c r="EY552" i="6"/>
  <c r="EF552" i="6"/>
  <c r="EH552" i="6"/>
  <c r="EL552" i="6"/>
  <c r="DH552" i="6"/>
  <c r="DB552" i="6"/>
  <c r="DD552" i="6"/>
  <c r="DF552" i="6"/>
  <c r="BY552" i="6"/>
  <c r="CA552" i="6"/>
  <c r="CC552" i="6"/>
  <c r="BL552" i="6"/>
  <c r="BN552" i="6"/>
  <c r="BF552" i="6"/>
  <c r="BH552" i="6"/>
  <c r="AI552" i="6"/>
  <c r="AK552" i="6"/>
  <c r="AO552" i="6"/>
  <c r="AQ552" i="6"/>
  <c r="FZ753" i="6"/>
  <c r="GB753" i="6"/>
  <c r="FR753" i="6"/>
  <c r="FT753" i="6"/>
  <c r="FX753" i="6"/>
  <c r="FV753" i="6"/>
  <c r="DQ753" i="6"/>
  <c r="DS753" i="6"/>
  <c r="DU753" i="6"/>
  <c r="DW753" i="6"/>
  <c r="DY753" i="6"/>
  <c r="EA753" i="6"/>
  <c r="DO753" i="6"/>
  <c r="FE753" i="6"/>
  <c r="DM753" i="6"/>
  <c r="EY753" i="6"/>
  <c r="FA753" i="6"/>
  <c r="FG753" i="6"/>
  <c r="EF753" i="6"/>
  <c r="EH753" i="6"/>
  <c r="EL753" i="6"/>
  <c r="EN753" i="6"/>
  <c r="DB753" i="6"/>
  <c r="DD753" i="6"/>
  <c r="DF753" i="6"/>
  <c r="DH753" i="6"/>
  <c r="BY753" i="6"/>
  <c r="CA753" i="6"/>
  <c r="CC753" i="6"/>
  <c r="BL753" i="6"/>
  <c r="BN753" i="6"/>
  <c r="BF753" i="6"/>
  <c r="BH753" i="6"/>
  <c r="AI753" i="6"/>
  <c r="AK753" i="6"/>
  <c r="AO753" i="6"/>
  <c r="AQ753" i="6"/>
  <c r="FR704" i="6"/>
  <c r="FT704" i="6"/>
  <c r="FV704" i="6"/>
  <c r="FX704" i="6"/>
  <c r="FZ704" i="6"/>
  <c r="GB704" i="6"/>
  <c r="DM704" i="6"/>
  <c r="DO704" i="6"/>
  <c r="DQ704" i="6"/>
  <c r="DS704" i="6"/>
  <c r="DU704" i="6"/>
  <c r="DW704" i="6"/>
  <c r="DY704" i="6"/>
  <c r="EA704" i="6"/>
  <c r="EY704" i="6"/>
  <c r="FA704" i="6"/>
  <c r="FE704" i="6"/>
  <c r="FG704" i="6"/>
  <c r="EF704" i="6"/>
  <c r="EH704" i="6"/>
  <c r="EL704" i="6"/>
  <c r="EN704" i="6"/>
  <c r="DF704" i="6"/>
  <c r="DH704" i="6"/>
  <c r="DB704" i="6"/>
  <c r="BY704" i="6"/>
  <c r="CA704" i="6"/>
  <c r="CC704" i="6"/>
  <c r="DD704" i="6"/>
  <c r="BL704" i="6"/>
  <c r="BF704" i="6"/>
  <c r="BH704" i="6"/>
  <c r="AI704" i="6"/>
  <c r="AK704" i="6"/>
  <c r="AO704" i="6"/>
  <c r="AQ704" i="6"/>
  <c r="BN704" i="6"/>
  <c r="FR31" i="6"/>
  <c r="FT31" i="6"/>
  <c r="FV31" i="6"/>
  <c r="FX31" i="6"/>
  <c r="FZ31" i="6"/>
  <c r="GB31" i="6"/>
  <c r="DM31" i="6"/>
  <c r="DO31" i="6"/>
  <c r="DQ31" i="6"/>
  <c r="DU31" i="6"/>
  <c r="DW31" i="6"/>
  <c r="DY31" i="6"/>
  <c r="EA31" i="6"/>
  <c r="DS31" i="6"/>
  <c r="EY31" i="6"/>
  <c r="FA31" i="6"/>
  <c r="FE31" i="6"/>
  <c r="FG31" i="6"/>
  <c r="EF31" i="6"/>
  <c r="EH31" i="6"/>
  <c r="EL31" i="6"/>
  <c r="EN31" i="6"/>
  <c r="DB31" i="6"/>
  <c r="DD31" i="6"/>
  <c r="DF31" i="6"/>
  <c r="DH31" i="6"/>
  <c r="BY31" i="6"/>
  <c r="CA31" i="6"/>
  <c r="CC31" i="6"/>
  <c r="BL31" i="6"/>
  <c r="BN31" i="6"/>
  <c r="BF31" i="6"/>
  <c r="AI31" i="6"/>
  <c r="AK31" i="6"/>
  <c r="AO31" i="6"/>
  <c r="AQ31" i="6"/>
  <c r="BH31" i="6"/>
  <c r="FR335" i="6"/>
  <c r="FT335" i="6"/>
  <c r="FV335" i="6"/>
  <c r="FX335" i="6"/>
  <c r="FZ335" i="6"/>
  <c r="GB335" i="6"/>
  <c r="DU335" i="6"/>
  <c r="DW335" i="6"/>
  <c r="DY335" i="6"/>
  <c r="EA335" i="6"/>
  <c r="DM335" i="6"/>
  <c r="DO335" i="6"/>
  <c r="DS335" i="6"/>
  <c r="DQ335" i="6"/>
  <c r="EY335" i="6"/>
  <c r="FA335" i="6"/>
  <c r="FE335" i="6"/>
  <c r="FG335" i="6"/>
  <c r="EF335" i="6"/>
  <c r="EH335" i="6"/>
  <c r="EL335" i="6"/>
  <c r="EN335" i="6"/>
  <c r="DB335" i="6"/>
  <c r="DD335" i="6"/>
  <c r="DF335" i="6"/>
  <c r="DH335" i="6"/>
  <c r="BY335" i="6"/>
  <c r="CA335" i="6"/>
  <c r="CC335" i="6"/>
  <c r="BL335" i="6"/>
  <c r="BN335" i="6"/>
  <c r="BF335" i="6"/>
  <c r="BH335" i="6"/>
  <c r="AQ335" i="6"/>
  <c r="AI335" i="6"/>
  <c r="AO335" i="6"/>
  <c r="AK335" i="6"/>
  <c r="FR82" i="6"/>
  <c r="FT82" i="6"/>
  <c r="FV82" i="6"/>
  <c r="FX82" i="6"/>
  <c r="FZ82" i="6"/>
  <c r="GB82" i="6"/>
  <c r="DU82" i="6"/>
  <c r="DW82" i="6"/>
  <c r="DM82" i="6"/>
  <c r="DO82" i="6"/>
  <c r="DQ82" i="6"/>
  <c r="DS82" i="6"/>
  <c r="DY82" i="6"/>
  <c r="EA82" i="6"/>
  <c r="EY82" i="6"/>
  <c r="FA82" i="6"/>
  <c r="FE82" i="6"/>
  <c r="FG82" i="6"/>
  <c r="EL82" i="6"/>
  <c r="EN82" i="6"/>
  <c r="DB82" i="6"/>
  <c r="EF82" i="6"/>
  <c r="DD82" i="6"/>
  <c r="EH82" i="6"/>
  <c r="DF82" i="6"/>
  <c r="DH82" i="6"/>
  <c r="CC82" i="6"/>
  <c r="BL82" i="6"/>
  <c r="BN82" i="6"/>
  <c r="BF82" i="6"/>
  <c r="BH82" i="6"/>
  <c r="BY82" i="6"/>
  <c r="CA82" i="6"/>
  <c r="AI82" i="6"/>
  <c r="AK82" i="6"/>
  <c r="AO82" i="6"/>
  <c r="AQ82" i="6"/>
  <c r="FR380" i="6"/>
  <c r="FT380" i="6"/>
  <c r="FV380" i="6"/>
  <c r="FX380" i="6"/>
  <c r="FZ380" i="6"/>
  <c r="GB380" i="6"/>
  <c r="DU380" i="6"/>
  <c r="DW380" i="6"/>
  <c r="DY380" i="6"/>
  <c r="EA380" i="6"/>
  <c r="DM380" i="6"/>
  <c r="DO380" i="6"/>
  <c r="DS380" i="6"/>
  <c r="DQ380" i="6"/>
  <c r="EY380" i="6"/>
  <c r="FA380" i="6"/>
  <c r="FE380" i="6"/>
  <c r="FG380" i="6"/>
  <c r="EL380" i="6"/>
  <c r="EF380" i="6"/>
  <c r="EH380" i="6"/>
  <c r="EN380" i="6"/>
  <c r="DB380" i="6"/>
  <c r="DD380" i="6"/>
  <c r="DF380" i="6"/>
  <c r="DH380" i="6"/>
  <c r="BY380" i="6"/>
  <c r="CA380" i="6"/>
  <c r="CC380" i="6"/>
  <c r="BL380" i="6"/>
  <c r="BN380" i="6"/>
  <c r="BF380" i="6"/>
  <c r="AO380" i="6"/>
  <c r="BH380" i="6"/>
  <c r="AQ380" i="6"/>
  <c r="AI380" i="6"/>
  <c r="AK380" i="6"/>
  <c r="FR117" i="6"/>
  <c r="FT117" i="6"/>
  <c r="FV117" i="6"/>
  <c r="FX117" i="6"/>
  <c r="GB117" i="6"/>
  <c r="FZ117" i="6"/>
  <c r="DW117" i="6"/>
  <c r="DY117" i="6"/>
  <c r="EA117" i="6"/>
  <c r="DM117" i="6"/>
  <c r="DO117" i="6"/>
  <c r="DQ117" i="6"/>
  <c r="DU117" i="6"/>
  <c r="DS117" i="6"/>
  <c r="FE117" i="6"/>
  <c r="FG117" i="6"/>
  <c r="FA117" i="6"/>
  <c r="EF117" i="6"/>
  <c r="EY117" i="6"/>
  <c r="EH117" i="6"/>
  <c r="EL117" i="6"/>
  <c r="EN117" i="6"/>
  <c r="DB117" i="6"/>
  <c r="DD117" i="6"/>
  <c r="DF117" i="6"/>
  <c r="DH117" i="6"/>
  <c r="BY117" i="6"/>
  <c r="CA117" i="6"/>
  <c r="CC117" i="6"/>
  <c r="BL117" i="6"/>
  <c r="BN117" i="6"/>
  <c r="BF117" i="6"/>
  <c r="BH117" i="6"/>
  <c r="AI117" i="6"/>
  <c r="AK117" i="6"/>
  <c r="AO117" i="6"/>
  <c r="AQ117" i="6"/>
  <c r="GB630" i="6"/>
  <c r="FR630" i="6"/>
  <c r="FT630" i="6"/>
  <c r="FV630" i="6"/>
  <c r="FX630" i="6"/>
  <c r="FZ630" i="6"/>
  <c r="DQ630" i="6"/>
  <c r="DS630" i="6"/>
  <c r="DU630" i="6"/>
  <c r="DW630" i="6"/>
  <c r="DY630" i="6"/>
  <c r="EA630" i="6"/>
  <c r="DO630" i="6"/>
  <c r="FA630" i="6"/>
  <c r="FE630" i="6"/>
  <c r="FG630" i="6"/>
  <c r="DM630" i="6"/>
  <c r="EN630" i="6"/>
  <c r="EY630" i="6"/>
  <c r="EL630" i="6"/>
  <c r="EF630" i="6"/>
  <c r="EH630" i="6"/>
  <c r="DB630" i="6"/>
  <c r="DD630" i="6"/>
  <c r="DF630" i="6"/>
  <c r="DH630" i="6"/>
  <c r="BY630" i="6"/>
  <c r="CC630" i="6"/>
  <c r="BL630" i="6"/>
  <c r="BN630" i="6"/>
  <c r="BF630" i="6"/>
  <c r="BH630" i="6"/>
  <c r="CA630" i="6"/>
  <c r="AI630" i="6"/>
  <c r="AK630" i="6"/>
  <c r="AO630" i="6"/>
  <c r="AQ630" i="6"/>
  <c r="FR379" i="6"/>
  <c r="FT379" i="6"/>
  <c r="FV379" i="6"/>
  <c r="FX379" i="6"/>
  <c r="FZ379" i="6"/>
  <c r="GB379" i="6"/>
  <c r="DM379" i="6"/>
  <c r="DO379" i="6"/>
  <c r="DQ379" i="6"/>
  <c r="DS379" i="6"/>
  <c r="DU379" i="6"/>
  <c r="DW379" i="6"/>
  <c r="DY379" i="6"/>
  <c r="EA379" i="6"/>
  <c r="EY379" i="6"/>
  <c r="FA379" i="6"/>
  <c r="FE379" i="6"/>
  <c r="FG379" i="6"/>
  <c r="EF379" i="6"/>
  <c r="EH379" i="6"/>
  <c r="EN379" i="6"/>
  <c r="EL379" i="6"/>
  <c r="DB379" i="6"/>
  <c r="DD379" i="6"/>
  <c r="DF379" i="6"/>
  <c r="DH379" i="6"/>
  <c r="BY379" i="6"/>
  <c r="CA379" i="6"/>
  <c r="CC379" i="6"/>
  <c r="BL379" i="6"/>
  <c r="AI379" i="6"/>
  <c r="BN379" i="6"/>
  <c r="AK379" i="6"/>
  <c r="BF379" i="6"/>
  <c r="AO379" i="6"/>
  <c r="BH379" i="6"/>
  <c r="AQ379" i="6"/>
  <c r="FR25" i="6"/>
  <c r="FT25" i="6"/>
  <c r="FV25" i="6"/>
  <c r="FX25" i="6"/>
  <c r="GB25" i="6"/>
  <c r="FZ25" i="6"/>
  <c r="DM25" i="6"/>
  <c r="DO25" i="6"/>
  <c r="DQ25" i="6"/>
  <c r="DU25" i="6"/>
  <c r="DW25" i="6"/>
  <c r="DY25" i="6"/>
  <c r="EA25" i="6"/>
  <c r="DS25" i="6"/>
  <c r="EF25" i="6"/>
  <c r="EY25" i="6"/>
  <c r="FA25" i="6"/>
  <c r="FE25" i="6"/>
  <c r="FG25" i="6"/>
  <c r="EH25" i="6"/>
  <c r="EL25" i="6"/>
  <c r="EN25" i="6"/>
  <c r="DB25" i="6"/>
  <c r="DD25" i="6"/>
  <c r="DF25" i="6"/>
  <c r="DH25" i="6"/>
  <c r="CA25" i="6"/>
  <c r="CC25" i="6"/>
  <c r="BL25" i="6"/>
  <c r="BN25" i="6"/>
  <c r="BF25" i="6"/>
  <c r="BY25" i="6"/>
  <c r="AI25" i="6"/>
  <c r="AK25" i="6"/>
  <c r="AO25" i="6"/>
  <c r="AQ25" i="6"/>
  <c r="BH25" i="6"/>
  <c r="FR642" i="6"/>
  <c r="FT642" i="6"/>
  <c r="FV642" i="6"/>
  <c r="FX642" i="6"/>
  <c r="FZ642" i="6"/>
  <c r="GB642" i="6"/>
  <c r="DQ642" i="6"/>
  <c r="DS642" i="6"/>
  <c r="DU642" i="6"/>
  <c r="DW642" i="6"/>
  <c r="DY642" i="6"/>
  <c r="EA642" i="6"/>
  <c r="DO642" i="6"/>
  <c r="DM642" i="6"/>
  <c r="FA642" i="6"/>
  <c r="FE642" i="6"/>
  <c r="FG642" i="6"/>
  <c r="EY642" i="6"/>
  <c r="EF642" i="6"/>
  <c r="EH642" i="6"/>
  <c r="EL642" i="6"/>
  <c r="EN642" i="6"/>
  <c r="DB642" i="6"/>
  <c r="DD642" i="6"/>
  <c r="DF642" i="6"/>
  <c r="DH642" i="6"/>
  <c r="BY642" i="6"/>
  <c r="CA642" i="6"/>
  <c r="CC642" i="6"/>
  <c r="BL642" i="6"/>
  <c r="BN642" i="6"/>
  <c r="BF642" i="6"/>
  <c r="BH642" i="6"/>
  <c r="AI642" i="6"/>
  <c r="AK642" i="6"/>
  <c r="AO642" i="6"/>
  <c r="AQ642" i="6"/>
  <c r="FZ825" i="6"/>
  <c r="GB825" i="6"/>
  <c r="FR825" i="6"/>
  <c r="FT825" i="6"/>
  <c r="FX825" i="6"/>
  <c r="FV825" i="6"/>
  <c r="FE825" i="6"/>
  <c r="DM825" i="6"/>
  <c r="DO825" i="6"/>
  <c r="DQ825" i="6"/>
  <c r="DS825" i="6"/>
  <c r="DU825" i="6"/>
  <c r="DW825" i="6"/>
  <c r="DY825" i="6"/>
  <c r="EA825" i="6"/>
  <c r="EY825" i="6"/>
  <c r="FA825" i="6"/>
  <c r="FG825" i="6"/>
  <c r="EF825" i="6"/>
  <c r="EH825" i="6"/>
  <c r="EL825" i="6"/>
  <c r="EN825" i="6"/>
  <c r="DB825" i="6"/>
  <c r="DD825" i="6"/>
  <c r="DF825" i="6"/>
  <c r="DH825" i="6"/>
  <c r="BY825" i="6"/>
  <c r="CA825" i="6"/>
  <c r="CC825" i="6"/>
  <c r="BL825" i="6"/>
  <c r="BN825" i="6"/>
  <c r="BF825" i="6"/>
  <c r="BH825" i="6"/>
  <c r="AQ825" i="6"/>
  <c r="AI825" i="6"/>
  <c r="AK825" i="6"/>
  <c r="AO825" i="6"/>
  <c r="FR420" i="6"/>
  <c r="FT420" i="6"/>
  <c r="FV420" i="6"/>
  <c r="FX420" i="6"/>
  <c r="FZ420" i="6"/>
  <c r="GB420" i="6"/>
  <c r="DM420" i="6"/>
  <c r="DO420" i="6"/>
  <c r="DQ420" i="6"/>
  <c r="DU420" i="6"/>
  <c r="EA420" i="6"/>
  <c r="DS420" i="6"/>
  <c r="DW420" i="6"/>
  <c r="DY420" i="6"/>
  <c r="EY420" i="6"/>
  <c r="FA420" i="6"/>
  <c r="FE420" i="6"/>
  <c r="FG420" i="6"/>
  <c r="EN420" i="6"/>
  <c r="EF420" i="6"/>
  <c r="EH420" i="6"/>
  <c r="EL420" i="6"/>
  <c r="DH420" i="6"/>
  <c r="DB420" i="6"/>
  <c r="DD420" i="6"/>
  <c r="DF420" i="6"/>
  <c r="BY420" i="6"/>
  <c r="CA420" i="6"/>
  <c r="CC420" i="6"/>
  <c r="BL420" i="6"/>
  <c r="AI420" i="6"/>
  <c r="BN420" i="6"/>
  <c r="AK420" i="6"/>
  <c r="BF420" i="6"/>
  <c r="AO420" i="6"/>
  <c r="BH420" i="6"/>
  <c r="AQ420" i="6"/>
  <c r="FR553" i="6"/>
  <c r="FT553" i="6"/>
  <c r="FV553" i="6"/>
  <c r="FX553" i="6"/>
  <c r="FZ553" i="6"/>
  <c r="GB553" i="6"/>
  <c r="DM553" i="6"/>
  <c r="DO553" i="6"/>
  <c r="DQ553" i="6"/>
  <c r="DS553" i="6"/>
  <c r="DU553" i="6"/>
  <c r="DW553" i="6"/>
  <c r="DY553" i="6"/>
  <c r="EA553" i="6"/>
  <c r="EY553" i="6"/>
  <c r="FA553" i="6"/>
  <c r="FG553" i="6"/>
  <c r="EF553" i="6"/>
  <c r="EH553" i="6"/>
  <c r="FE553" i="6"/>
  <c r="EL553" i="6"/>
  <c r="EN553" i="6"/>
  <c r="DB553" i="6"/>
  <c r="DD553" i="6"/>
  <c r="DF553" i="6"/>
  <c r="DH553" i="6"/>
  <c r="BY553" i="6"/>
  <c r="CA553" i="6"/>
  <c r="CC553" i="6"/>
  <c r="BL553" i="6"/>
  <c r="BN553" i="6"/>
  <c r="BF553" i="6"/>
  <c r="BH553" i="6"/>
  <c r="AI553" i="6"/>
  <c r="AK553" i="6"/>
  <c r="AO553" i="6"/>
  <c r="AQ553" i="6"/>
  <c r="FZ645" i="6"/>
  <c r="GB645" i="6"/>
  <c r="FR645" i="6"/>
  <c r="FT645" i="6"/>
  <c r="FX645" i="6"/>
  <c r="FV645" i="6"/>
  <c r="DQ645" i="6"/>
  <c r="DS645" i="6"/>
  <c r="DU645" i="6"/>
  <c r="DW645" i="6"/>
  <c r="DY645" i="6"/>
  <c r="EA645" i="6"/>
  <c r="DO645" i="6"/>
  <c r="FE645" i="6"/>
  <c r="DM645" i="6"/>
  <c r="EY645" i="6"/>
  <c r="FA645" i="6"/>
  <c r="FG645" i="6"/>
  <c r="EL645" i="6"/>
  <c r="EN645" i="6"/>
  <c r="EF645" i="6"/>
  <c r="EH645" i="6"/>
  <c r="DB645" i="6"/>
  <c r="DD645" i="6"/>
  <c r="DF645" i="6"/>
  <c r="DH645" i="6"/>
  <c r="BY645" i="6"/>
  <c r="CA645" i="6"/>
  <c r="CC645" i="6"/>
  <c r="BL645" i="6"/>
  <c r="BN645" i="6"/>
  <c r="BF645" i="6"/>
  <c r="BH645" i="6"/>
  <c r="AI645" i="6"/>
  <c r="AK645" i="6"/>
  <c r="AO645" i="6"/>
  <c r="AQ645" i="6"/>
  <c r="FZ669" i="6"/>
  <c r="GB669" i="6"/>
  <c r="FR669" i="6"/>
  <c r="FT669" i="6"/>
  <c r="FX669" i="6"/>
  <c r="FV669" i="6"/>
  <c r="DQ669" i="6"/>
  <c r="DS669" i="6"/>
  <c r="DU669" i="6"/>
  <c r="DW669" i="6"/>
  <c r="DY669" i="6"/>
  <c r="EA669" i="6"/>
  <c r="DO669" i="6"/>
  <c r="FE669" i="6"/>
  <c r="DM669" i="6"/>
  <c r="EY669" i="6"/>
  <c r="FA669" i="6"/>
  <c r="FG669" i="6"/>
  <c r="EF669" i="6"/>
  <c r="EH669" i="6"/>
  <c r="EL669" i="6"/>
  <c r="EN669" i="6"/>
  <c r="DB669" i="6"/>
  <c r="DD669" i="6"/>
  <c r="DF669" i="6"/>
  <c r="DH669" i="6"/>
  <c r="BY669" i="6"/>
  <c r="CA669" i="6"/>
  <c r="CC669" i="6"/>
  <c r="BL669" i="6"/>
  <c r="BN669" i="6"/>
  <c r="BF669" i="6"/>
  <c r="BH669" i="6"/>
  <c r="AI669" i="6"/>
  <c r="AK669" i="6"/>
  <c r="AO669" i="6"/>
  <c r="AQ669" i="6"/>
  <c r="FR583" i="6"/>
  <c r="FT583" i="6"/>
  <c r="FV583" i="6"/>
  <c r="FX583" i="6"/>
  <c r="GB583" i="6"/>
  <c r="FZ583" i="6"/>
  <c r="DM583" i="6"/>
  <c r="DO583" i="6"/>
  <c r="DQ583" i="6"/>
  <c r="DS583" i="6"/>
  <c r="DU583" i="6"/>
  <c r="DW583" i="6"/>
  <c r="DY583" i="6"/>
  <c r="EA583" i="6"/>
  <c r="EY583" i="6"/>
  <c r="FA583" i="6"/>
  <c r="FG583" i="6"/>
  <c r="FE583" i="6"/>
  <c r="EF583" i="6"/>
  <c r="EH583" i="6"/>
  <c r="EL583" i="6"/>
  <c r="EN583" i="6"/>
  <c r="DB583" i="6"/>
  <c r="DD583" i="6"/>
  <c r="DF583" i="6"/>
  <c r="DH583" i="6"/>
  <c r="BY583" i="6"/>
  <c r="CA583" i="6"/>
  <c r="CC583" i="6"/>
  <c r="BL583" i="6"/>
  <c r="BN583" i="6"/>
  <c r="BF583" i="6"/>
  <c r="BH583" i="6"/>
  <c r="AI583" i="6"/>
  <c r="AK583" i="6"/>
  <c r="AO583" i="6"/>
  <c r="AQ583" i="6"/>
  <c r="FR355" i="6"/>
  <c r="FT355" i="6"/>
  <c r="FV355" i="6"/>
  <c r="FX355" i="6"/>
  <c r="FZ355" i="6"/>
  <c r="GB355" i="6"/>
  <c r="DM355" i="6"/>
  <c r="DO355" i="6"/>
  <c r="DQ355" i="6"/>
  <c r="DS355" i="6"/>
  <c r="DU355" i="6"/>
  <c r="DW355" i="6"/>
  <c r="DY355" i="6"/>
  <c r="EA355" i="6"/>
  <c r="EY355" i="6"/>
  <c r="FA355" i="6"/>
  <c r="FE355" i="6"/>
  <c r="FG355" i="6"/>
  <c r="EF355" i="6"/>
  <c r="EH355" i="6"/>
  <c r="EN355" i="6"/>
  <c r="EL355" i="6"/>
  <c r="DB355" i="6"/>
  <c r="DD355" i="6"/>
  <c r="DF355" i="6"/>
  <c r="DH355" i="6"/>
  <c r="BY355" i="6"/>
  <c r="CA355" i="6"/>
  <c r="CC355" i="6"/>
  <c r="BL355" i="6"/>
  <c r="BH355" i="6"/>
  <c r="AI355" i="6"/>
  <c r="AK355" i="6"/>
  <c r="AO355" i="6"/>
  <c r="AQ355" i="6"/>
  <c r="BN355" i="6"/>
  <c r="BF355" i="6"/>
  <c r="FT341" i="6"/>
  <c r="FR341" i="6"/>
  <c r="FV341" i="6"/>
  <c r="FX341" i="6"/>
  <c r="FZ341" i="6"/>
  <c r="GB341" i="6"/>
  <c r="DU341" i="6"/>
  <c r="DW341" i="6"/>
  <c r="DY341" i="6"/>
  <c r="EA341" i="6"/>
  <c r="DM341" i="6"/>
  <c r="DO341" i="6"/>
  <c r="DS341" i="6"/>
  <c r="DQ341" i="6"/>
  <c r="EY341" i="6"/>
  <c r="FA341" i="6"/>
  <c r="FE341" i="6"/>
  <c r="FG341" i="6"/>
  <c r="EF341" i="6"/>
  <c r="EH341" i="6"/>
  <c r="EL341" i="6"/>
  <c r="EN341" i="6"/>
  <c r="DB341" i="6"/>
  <c r="DD341" i="6"/>
  <c r="DF341" i="6"/>
  <c r="DH341" i="6"/>
  <c r="BL341" i="6"/>
  <c r="BN341" i="6"/>
  <c r="BF341" i="6"/>
  <c r="BH341" i="6"/>
  <c r="BY341" i="6"/>
  <c r="CA341" i="6"/>
  <c r="CC341" i="6"/>
  <c r="AQ341" i="6"/>
  <c r="AI341" i="6"/>
  <c r="AO341" i="6"/>
  <c r="AK341" i="6"/>
  <c r="FZ845" i="6"/>
  <c r="GB845" i="6"/>
  <c r="FR845" i="6"/>
  <c r="FT845" i="6"/>
  <c r="FX845" i="6"/>
  <c r="FV845" i="6"/>
  <c r="DM845" i="6"/>
  <c r="DO845" i="6"/>
  <c r="DQ845" i="6"/>
  <c r="DS845" i="6"/>
  <c r="DU845" i="6"/>
  <c r="DW845" i="6"/>
  <c r="DY845" i="6"/>
  <c r="EA845" i="6"/>
  <c r="FG845" i="6"/>
  <c r="EY845" i="6"/>
  <c r="EH845" i="6"/>
  <c r="EL845" i="6"/>
  <c r="EN845" i="6"/>
  <c r="FA845" i="6"/>
  <c r="FE845" i="6"/>
  <c r="EF845" i="6"/>
  <c r="DF845" i="6"/>
  <c r="DH845" i="6"/>
  <c r="DB845" i="6"/>
  <c r="DD845" i="6"/>
  <c r="BY845" i="6"/>
  <c r="CA845" i="6"/>
  <c r="CC845" i="6"/>
  <c r="BH845" i="6"/>
  <c r="BL845" i="6"/>
  <c r="BN845" i="6"/>
  <c r="BF845" i="6"/>
  <c r="AI845" i="6"/>
  <c r="AK845" i="6"/>
  <c r="AO845" i="6"/>
  <c r="AQ845" i="6"/>
  <c r="FR315" i="6"/>
  <c r="FX315" i="6"/>
  <c r="FT315" i="6"/>
  <c r="FV315" i="6"/>
  <c r="FZ315" i="6"/>
  <c r="GB315" i="6"/>
  <c r="DW315" i="6"/>
  <c r="EA315" i="6"/>
  <c r="DM315" i="6"/>
  <c r="DO315" i="6"/>
  <c r="DQ315" i="6"/>
  <c r="DS315" i="6"/>
  <c r="DU315" i="6"/>
  <c r="DY315" i="6"/>
  <c r="FE315" i="6"/>
  <c r="FG315" i="6"/>
  <c r="FA315" i="6"/>
  <c r="EY315" i="6"/>
  <c r="EF315" i="6"/>
  <c r="EH315" i="6"/>
  <c r="EL315" i="6"/>
  <c r="EN315" i="6"/>
  <c r="DH315" i="6"/>
  <c r="DB315" i="6"/>
  <c r="DD315" i="6"/>
  <c r="DF315" i="6"/>
  <c r="BL315" i="6"/>
  <c r="BN315" i="6"/>
  <c r="BF315" i="6"/>
  <c r="BH315" i="6"/>
  <c r="BY315" i="6"/>
  <c r="CA315" i="6"/>
  <c r="CC315" i="6"/>
  <c r="AI315" i="6"/>
  <c r="AK315" i="6"/>
  <c r="AO315" i="6"/>
  <c r="AQ315" i="6"/>
  <c r="FR807" i="6"/>
  <c r="FT807" i="6"/>
  <c r="FV807" i="6"/>
  <c r="FX807" i="6"/>
  <c r="FZ807" i="6"/>
  <c r="GB807" i="6"/>
  <c r="FE807" i="6"/>
  <c r="DM807" i="6"/>
  <c r="DO807" i="6"/>
  <c r="DQ807" i="6"/>
  <c r="DS807" i="6"/>
  <c r="DU807" i="6"/>
  <c r="DW807" i="6"/>
  <c r="DY807" i="6"/>
  <c r="EA807" i="6"/>
  <c r="EY807" i="6"/>
  <c r="FA807" i="6"/>
  <c r="FG807" i="6"/>
  <c r="EF807" i="6"/>
  <c r="EH807" i="6"/>
  <c r="EL807" i="6"/>
  <c r="EN807" i="6"/>
  <c r="DB807" i="6"/>
  <c r="DD807" i="6"/>
  <c r="DF807" i="6"/>
  <c r="DH807" i="6"/>
  <c r="BY807" i="6"/>
  <c r="CA807" i="6"/>
  <c r="CC807" i="6"/>
  <c r="BL807" i="6"/>
  <c r="BN807" i="6"/>
  <c r="BF807" i="6"/>
  <c r="BH807" i="6"/>
  <c r="AQ807" i="6"/>
  <c r="AI807" i="6"/>
  <c r="AK807" i="6"/>
  <c r="AO807" i="6"/>
  <c r="FR427" i="6"/>
  <c r="FT427" i="6"/>
  <c r="FV427" i="6"/>
  <c r="FX427" i="6"/>
  <c r="FZ427" i="6"/>
  <c r="GB427" i="6"/>
  <c r="DM427" i="6"/>
  <c r="DO427" i="6"/>
  <c r="DQ427" i="6"/>
  <c r="DS427" i="6"/>
  <c r="DW427" i="6"/>
  <c r="DY427" i="6"/>
  <c r="EA427" i="6"/>
  <c r="DU427" i="6"/>
  <c r="EY427" i="6"/>
  <c r="FA427" i="6"/>
  <c r="FE427" i="6"/>
  <c r="FG427" i="6"/>
  <c r="EF427" i="6"/>
  <c r="EH427" i="6"/>
  <c r="EL427" i="6"/>
  <c r="EN427" i="6"/>
  <c r="DB427" i="6"/>
  <c r="DD427" i="6"/>
  <c r="DF427" i="6"/>
  <c r="DH427" i="6"/>
  <c r="BY427" i="6"/>
  <c r="CA427" i="6"/>
  <c r="CC427" i="6"/>
  <c r="BL427" i="6"/>
  <c r="AI427" i="6"/>
  <c r="BN427" i="6"/>
  <c r="AK427" i="6"/>
  <c r="BF427" i="6"/>
  <c r="BH427" i="6"/>
  <c r="AQ427" i="6"/>
  <c r="AO427" i="6"/>
  <c r="FZ649" i="6"/>
  <c r="GB649" i="6"/>
  <c r="FR649" i="6"/>
  <c r="FT649" i="6"/>
  <c r="FX649" i="6"/>
  <c r="FV649" i="6"/>
  <c r="DM649" i="6"/>
  <c r="DO649" i="6"/>
  <c r="DQ649" i="6"/>
  <c r="DS649" i="6"/>
  <c r="DU649" i="6"/>
  <c r="DW649" i="6"/>
  <c r="DY649" i="6"/>
  <c r="EA649" i="6"/>
  <c r="EF649" i="6"/>
  <c r="EH649" i="6"/>
  <c r="EY649" i="6"/>
  <c r="FA649" i="6"/>
  <c r="FE649" i="6"/>
  <c r="FG649" i="6"/>
  <c r="EL649" i="6"/>
  <c r="EN649" i="6"/>
  <c r="DB649" i="6"/>
  <c r="DD649" i="6"/>
  <c r="DF649" i="6"/>
  <c r="DH649" i="6"/>
  <c r="BY649" i="6"/>
  <c r="CA649" i="6"/>
  <c r="CC649" i="6"/>
  <c r="BL649" i="6"/>
  <c r="BN649" i="6"/>
  <c r="BF649" i="6"/>
  <c r="BH649" i="6"/>
  <c r="AI649" i="6"/>
  <c r="AK649" i="6"/>
  <c r="AO649" i="6"/>
  <c r="AQ649" i="6"/>
  <c r="FR47" i="6"/>
  <c r="FT47" i="6"/>
  <c r="FV47" i="6"/>
  <c r="FX47" i="6"/>
  <c r="FZ47" i="6"/>
  <c r="GB47" i="6"/>
  <c r="DM47" i="6"/>
  <c r="DO47" i="6"/>
  <c r="DQ47" i="6"/>
  <c r="DS47" i="6"/>
  <c r="DW47" i="6"/>
  <c r="DU47" i="6"/>
  <c r="DY47" i="6"/>
  <c r="EA47" i="6"/>
  <c r="EY47" i="6"/>
  <c r="FA47" i="6"/>
  <c r="FE47" i="6"/>
  <c r="FG47" i="6"/>
  <c r="EF47" i="6"/>
  <c r="EH47" i="6"/>
  <c r="EL47" i="6"/>
  <c r="EN47" i="6"/>
  <c r="DH47" i="6"/>
  <c r="DB47" i="6"/>
  <c r="DD47" i="6"/>
  <c r="DF47" i="6"/>
  <c r="BY47" i="6"/>
  <c r="CA47" i="6"/>
  <c r="CC47" i="6"/>
  <c r="BL47" i="6"/>
  <c r="BN47" i="6"/>
  <c r="BF47" i="6"/>
  <c r="BH47" i="6"/>
  <c r="AQ47" i="6"/>
  <c r="AI47" i="6"/>
  <c r="AK47" i="6"/>
  <c r="AO47" i="6"/>
  <c r="FR307" i="6"/>
  <c r="FX307" i="6"/>
  <c r="FT307" i="6"/>
  <c r="FV307" i="6"/>
  <c r="FZ307" i="6"/>
  <c r="GB307" i="6"/>
  <c r="DM307" i="6"/>
  <c r="DO307" i="6"/>
  <c r="DQ307" i="6"/>
  <c r="DS307" i="6"/>
  <c r="DU307" i="6"/>
  <c r="DW307" i="6"/>
  <c r="DY307" i="6"/>
  <c r="EA307" i="6"/>
  <c r="EY307" i="6"/>
  <c r="FA307" i="6"/>
  <c r="FE307" i="6"/>
  <c r="FG307" i="6"/>
  <c r="EF307" i="6"/>
  <c r="EH307" i="6"/>
  <c r="EL307" i="6"/>
  <c r="EN307" i="6"/>
  <c r="DB307" i="6"/>
  <c r="DD307" i="6"/>
  <c r="DF307" i="6"/>
  <c r="DH307" i="6"/>
  <c r="BY307" i="6"/>
  <c r="CA307" i="6"/>
  <c r="CC307" i="6"/>
  <c r="BL307" i="6"/>
  <c r="BN307" i="6"/>
  <c r="AI307" i="6"/>
  <c r="AK307" i="6"/>
  <c r="AO307" i="6"/>
  <c r="AQ307" i="6"/>
  <c r="BF307" i="6"/>
  <c r="BH307" i="6"/>
  <c r="FR272" i="6"/>
  <c r="FT272" i="6"/>
  <c r="FV272" i="6"/>
  <c r="FZ272" i="6"/>
  <c r="FX272" i="6"/>
  <c r="GB272" i="6"/>
  <c r="DM272" i="6"/>
  <c r="DO272" i="6"/>
  <c r="DQ272" i="6"/>
  <c r="DU272" i="6"/>
  <c r="DY272" i="6"/>
  <c r="EA272" i="6"/>
  <c r="DS272" i="6"/>
  <c r="DW272" i="6"/>
  <c r="EY272" i="6"/>
  <c r="FA272" i="6"/>
  <c r="FE272" i="6"/>
  <c r="FG272" i="6"/>
  <c r="EF272" i="6"/>
  <c r="EH272" i="6"/>
  <c r="EL272" i="6"/>
  <c r="EN272" i="6"/>
  <c r="DB272" i="6"/>
  <c r="DD272" i="6"/>
  <c r="DF272" i="6"/>
  <c r="DH272" i="6"/>
  <c r="BN272" i="6"/>
  <c r="BF272" i="6"/>
  <c r="BH272" i="6"/>
  <c r="BY272" i="6"/>
  <c r="CA272" i="6"/>
  <c r="CC272" i="6"/>
  <c r="BL272" i="6"/>
  <c r="AI272" i="6"/>
  <c r="AO272" i="6"/>
  <c r="AQ272" i="6"/>
  <c r="AK272" i="6"/>
  <c r="FR746" i="6"/>
  <c r="FT746" i="6"/>
  <c r="FV746" i="6"/>
  <c r="FX746" i="6"/>
  <c r="FZ746" i="6"/>
  <c r="GB746" i="6"/>
  <c r="DM746" i="6"/>
  <c r="DO746" i="6"/>
  <c r="DS746" i="6"/>
  <c r="DU746" i="6"/>
  <c r="DW746" i="6"/>
  <c r="EA746" i="6"/>
  <c r="DQ746" i="6"/>
  <c r="DY746" i="6"/>
  <c r="EY746" i="6"/>
  <c r="FA746" i="6"/>
  <c r="FE746" i="6"/>
  <c r="FG746" i="6"/>
  <c r="EF746" i="6"/>
  <c r="EH746" i="6"/>
  <c r="EL746" i="6"/>
  <c r="EN746" i="6"/>
  <c r="DF746" i="6"/>
  <c r="DH746" i="6"/>
  <c r="DB746" i="6"/>
  <c r="DD746" i="6"/>
  <c r="BY746" i="6"/>
  <c r="CA746" i="6"/>
  <c r="CC746" i="6"/>
  <c r="BL746" i="6"/>
  <c r="BF746" i="6"/>
  <c r="BH746" i="6"/>
  <c r="BN746" i="6"/>
  <c r="AI746" i="6"/>
  <c r="AK746" i="6"/>
  <c r="AO746" i="6"/>
  <c r="AQ746" i="6"/>
  <c r="FR109" i="6"/>
  <c r="FT109" i="6"/>
  <c r="FV109" i="6"/>
  <c r="FX109" i="6"/>
  <c r="GB109" i="6"/>
  <c r="FZ109" i="6"/>
  <c r="DM109" i="6"/>
  <c r="DO109" i="6"/>
  <c r="DQ109" i="6"/>
  <c r="DS109" i="6"/>
  <c r="DU109" i="6"/>
  <c r="DW109" i="6"/>
  <c r="DY109" i="6"/>
  <c r="EA109" i="6"/>
  <c r="EY109" i="6"/>
  <c r="FA109" i="6"/>
  <c r="FE109" i="6"/>
  <c r="FG109" i="6"/>
  <c r="EF109" i="6"/>
  <c r="EH109" i="6"/>
  <c r="EL109" i="6"/>
  <c r="EN109" i="6"/>
  <c r="DB109" i="6"/>
  <c r="DD109" i="6"/>
  <c r="DF109" i="6"/>
  <c r="DH109" i="6"/>
  <c r="BY109" i="6"/>
  <c r="CA109" i="6"/>
  <c r="CC109" i="6"/>
  <c r="BL109" i="6"/>
  <c r="BN109" i="6"/>
  <c r="BF109" i="6"/>
  <c r="AI109" i="6"/>
  <c r="AK109" i="6"/>
  <c r="BH109" i="6"/>
  <c r="AO109" i="6"/>
  <c r="AQ109" i="6"/>
  <c r="FR723" i="6"/>
  <c r="FT723" i="6"/>
  <c r="FV723" i="6"/>
  <c r="FX723" i="6"/>
  <c r="FZ723" i="6"/>
  <c r="GB723" i="6"/>
  <c r="DQ723" i="6"/>
  <c r="DS723" i="6"/>
  <c r="DU723" i="6"/>
  <c r="DW723" i="6"/>
  <c r="DY723" i="6"/>
  <c r="EA723" i="6"/>
  <c r="DO723" i="6"/>
  <c r="FE723" i="6"/>
  <c r="DM723" i="6"/>
  <c r="EY723" i="6"/>
  <c r="FA723" i="6"/>
  <c r="FG723" i="6"/>
  <c r="EF723" i="6"/>
  <c r="EH723" i="6"/>
  <c r="EL723" i="6"/>
  <c r="EN723" i="6"/>
  <c r="DB723" i="6"/>
  <c r="DD723" i="6"/>
  <c r="DF723" i="6"/>
  <c r="DH723" i="6"/>
  <c r="BY723" i="6"/>
  <c r="CA723" i="6"/>
  <c r="CC723" i="6"/>
  <c r="BL723" i="6"/>
  <c r="BN723" i="6"/>
  <c r="BF723" i="6"/>
  <c r="BH723" i="6"/>
  <c r="AI723" i="6"/>
  <c r="AK723" i="6"/>
  <c r="AO723" i="6"/>
  <c r="AQ723" i="6"/>
  <c r="FV584" i="6"/>
  <c r="FX584" i="6"/>
  <c r="FZ584" i="6"/>
  <c r="GB584" i="6"/>
  <c r="FR584" i="6"/>
  <c r="FT584" i="6"/>
  <c r="DM584" i="6"/>
  <c r="DO584" i="6"/>
  <c r="DQ584" i="6"/>
  <c r="DS584" i="6"/>
  <c r="DU584" i="6"/>
  <c r="DW584" i="6"/>
  <c r="DY584" i="6"/>
  <c r="EA584" i="6"/>
  <c r="EY584" i="6"/>
  <c r="FA584" i="6"/>
  <c r="FE584" i="6"/>
  <c r="FG584" i="6"/>
  <c r="EF584" i="6"/>
  <c r="EH584" i="6"/>
  <c r="EL584" i="6"/>
  <c r="EN584" i="6"/>
  <c r="DF584" i="6"/>
  <c r="DH584" i="6"/>
  <c r="DB584" i="6"/>
  <c r="DD584" i="6"/>
  <c r="BY584" i="6"/>
  <c r="CA584" i="6"/>
  <c r="CC584" i="6"/>
  <c r="BL584" i="6"/>
  <c r="BF584" i="6"/>
  <c r="BH584" i="6"/>
  <c r="BN584" i="6"/>
  <c r="AI584" i="6"/>
  <c r="AK584" i="6"/>
  <c r="AO584" i="6"/>
  <c r="AQ584" i="6"/>
  <c r="FR720" i="6"/>
  <c r="FT720" i="6"/>
  <c r="FV720" i="6"/>
  <c r="FX720" i="6"/>
  <c r="FZ720" i="6"/>
  <c r="GB720" i="6"/>
  <c r="DQ720" i="6"/>
  <c r="DS720" i="6"/>
  <c r="DU720" i="6"/>
  <c r="DW720" i="6"/>
  <c r="DY720" i="6"/>
  <c r="EA720" i="6"/>
  <c r="DO720" i="6"/>
  <c r="DM720" i="6"/>
  <c r="FA720" i="6"/>
  <c r="FE720" i="6"/>
  <c r="FG720" i="6"/>
  <c r="EY720" i="6"/>
  <c r="EF720" i="6"/>
  <c r="EH720" i="6"/>
  <c r="EL720" i="6"/>
  <c r="EN720" i="6"/>
  <c r="DB720" i="6"/>
  <c r="DD720" i="6"/>
  <c r="DF720" i="6"/>
  <c r="DH720" i="6"/>
  <c r="BY720" i="6"/>
  <c r="CA720" i="6"/>
  <c r="CC720" i="6"/>
  <c r="BL720" i="6"/>
  <c r="BN720" i="6"/>
  <c r="BF720" i="6"/>
  <c r="BH720" i="6"/>
  <c r="AI720" i="6"/>
  <c r="AK720" i="6"/>
  <c r="AO720" i="6"/>
  <c r="AQ720" i="6"/>
  <c r="FR411" i="6"/>
  <c r="FT411" i="6"/>
  <c r="FV411" i="6"/>
  <c r="FX411" i="6"/>
  <c r="FZ411" i="6"/>
  <c r="GB411" i="6"/>
  <c r="DM411" i="6"/>
  <c r="DO411" i="6"/>
  <c r="DQ411" i="6"/>
  <c r="DS411" i="6"/>
  <c r="DU411" i="6"/>
  <c r="DW411" i="6"/>
  <c r="DY411" i="6"/>
  <c r="EA411" i="6"/>
  <c r="FE411" i="6"/>
  <c r="FG411" i="6"/>
  <c r="FA411" i="6"/>
  <c r="EY411" i="6"/>
  <c r="EF411" i="6"/>
  <c r="EH411" i="6"/>
  <c r="EL411" i="6"/>
  <c r="EN411" i="6"/>
  <c r="DH411" i="6"/>
  <c r="DB411" i="6"/>
  <c r="DD411" i="6"/>
  <c r="DF411" i="6"/>
  <c r="BY411" i="6"/>
  <c r="CA411" i="6"/>
  <c r="CC411" i="6"/>
  <c r="BL411" i="6"/>
  <c r="AI411" i="6"/>
  <c r="BN411" i="6"/>
  <c r="AK411" i="6"/>
  <c r="BF411" i="6"/>
  <c r="AO411" i="6"/>
  <c r="BH411" i="6"/>
  <c r="AQ411" i="6"/>
  <c r="FR110" i="6"/>
  <c r="FT110" i="6"/>
  <c r="FV110" i="6"/>
  <c r="FX110" i="6"/>
  <c r="FZ110" i="6"/>
  <c r="GB110" i="6"/>
  <c r="DM110" i="6"/>
  <c r="DO110" i="6"/>
  <c r="DQ110" i="6"/>
  <c r="DS110" i="6"/>
  <c r="DU110" i="6"/>
  <c r="DW110" i="6"/>
  <c r="DY110" i="6"/>
  <c r="EA110" i="6"/>
  <c r="EY110" i="6"/>
  <c r="FA110" i="6"/>
  <c r="FE110" i="6"/>
  <c r="FG110" i="6"/>
  <c r="EF110" i="6"/>
  <c r="EH110" i="6"/>
  <c r="EL110" i="6"/>
  <c r="EN110" i="6"/>
  <c r="DH110" i="6"/>
  <c r="DB110" i="6"/>
  <c r="DD110" i="6"/>
  <c r="DF110" i="6"/>
  <c r="CC110" i="6"/>
  <c r="BN110" i="6"/>
  <c r="BF110" i="6"/>
  <c r="BH110" i="6"/>
  <c r="BY110" i="6"/>
  <c r="CA110" i="6"/>
  <c r="BL110" i="6"/>
  <c r="AI110" i="6"/>
  <c r="AO110" i="6"/>
  <c r="AQ110" i="6"/>
  <c r="AK110" i="6"/>
  <c r="FR839" i="6"/>
  <c r="FT839" i="6"/>
  <c r="FV839" i="6"/>
  <c r="FX839" i="6"/>
  <c r="FZ839" i="6"/>
  <c r="GB839" i="6"/>
  <c r="DM839" i="6"/>
  <c r="DO839" i="6"/>
  <c r="DQ839" i="6"/>
  <c r="DS839" i="6"/>
  <c r="DU839" i="6"/>
  <c r="DW839" i="6"/>
  <c r="DY839" i="6"/>
  <c r="EA839" i="6"/>
  <c r="EY839" i="6"/>
  <c r="FA839" i="6"/>
  <c r="FE839" i="6"/>
  <c r="FG839" i="6"/>
  <c r="EH839" i="6"/>
  <c r="EL839" i="6"/>
  <c r="EN839" i="6"/>
  <c r="EF839" i="6"/>
  <c r="DF839" i="6"/>
  <c r="DH839" i="6"/>
  <c r="BY839" i="6"/>
  <c r="CA839" i="6"/>
  <c r="CC839" i="6"/>
  <c r="DB839" i="6"/>
  <c r="DD839" i="6"/>
  <c r="BH839" i="6"/>
  <c r="BL839" i="6"/>
  <c r="BN839" i="6"/>
  <c r="BF839" i="6"/>
  <c r="AI839" i="6"/>
  <c r="AK839" i="6"/>
  <c r="AO839" i="6"/>
  <c r="AQ839" i="6"/>
  <c r="FR127" i="6"/>
  <c r="FT127" i="6"/>
  <c r="FV127" i="6"/>
  <c r="FX127" i="6"/>
  <c r="FZ127" i="6"/>
  <c r="GB127" i="6"/>
  <c r="DM127" i="6"/>
  <c r="DO127" i="6"/>
  <c r="DQ127" i="6"/>
  <c r="DS127" i="6"/>
  <c r="DU127" i="6"/>
  <c r="DW127" i="6"/>
  <c r="DY127" i="6"/>
  <c r="EA127" i="6"/>
  <c r="EY127" i="6"/>
  <c r="FA127" i="6"/>
  <c r="FE127" i="6"/>
  <c r="FG127" i="6"/>
  <c r="EF127" i="6"/>
  <c r="EH127" i="6"/>
  <c r="EL127" i="6"/>
  <c r="EN127" i="6"/>
  <c r="DB127" i="6"/>
  <c r="DF127" i="6"/>
  <c r="DD127" i="6"/>
  <c r="DH127" i="6"/>
  <c r="BY127" i="6"/>
  <c r="CA127" i="6"/>
  <c r="CC127" i="6"/>
  <c r="BL127" i="6"/>
  <c r="BN127" i="6"/>
  <c r="BF127" i="6"/>
  <c r="AI127" i="6"/>
  <c r="AK127" i="6"/>
  <c r="AO127" i="6"/>
  <c r="AQ127" i="6"/>
  <c r="BH127" i="6"/>
  <c r="FR178" i="6"/>
  <c r="FT178" i="6"/>
  <c r="FV178" i="6"/>
  <c r="FX178" i="6"/>
  <c r="FZ178" i="6"/>
  <c r="GB178" i="6"/>
  <c r="DM178" i="6"/>
  <c r="DO178" i="6"/>
  <c r="DQ178" i="6"/>
  <c r="DS178" i="6"/>
  <c r="DU178" i="6"/>
  <c r="DW178" i="6"/>
  <c r="DY178" i="6"/>
  <c r="EA178" i="6"/>
  <c r="EY178" i="6"/>
  <c r="FA178" i="6"/>
  <c r="FE178" i="6"/>
  <c r="FG178" i="6"/>
  <c r="EL178" i="6"/>
  <c r="EN178" i="6"/>
  <c r="EF178" i="6"/>
  <c r="EH178" i="6"/>
  <c r="DB178" i="6"/>
  <c r="DD178" i="6"/>
  <c r="DF178" i="6"/>
  <c r="DH178" i="6"/>
  <c r="CC178" i="6"/>
  <c r="BY178" i="6"/>
  <c r="CA178" i="6"/>
  <c r="BL178" i="6"/>
  <c r="BN178" i="6"/>
  <c r="BF178" i="6"/>
  <c r="BH178" i="6"/>
  <c r="AI178" i="6"/>
  <c r="AK178" i="6"/>
  <c r="AO178" i="6"/>
  <c r="AQ178" i="6"/>
  <c r="FZ793" i="6"/>
  <c r="GB793" i="6"/>
  <c r="FR793" i="6"/>
  <c r="FT793" i="6"/>
  <c r="FX793" i="6"/>
  <c r="FV793" i="6"/>
  <c r="DM793" i="6"/>
  <c r="DQ793" i="6"/>
  <c r="DW793" i="6"/>
  <c r="DY793" i="6"/>
  <c r="EA793" i="6"/>
  <c r="DO793" i="6"/>
  <c r="DS793" i="6"/>
  <c r="DU793" i="6"/>
  <c r="EY793" i="6"/>
  <c r="FA793" i="6"/>
  <c r="EF793" i="6"/>
  <c r="EH793" i="6"/>
  <c r="EL793" i="6"/>
  <c r="EN793" i="6"/>
  <c r="FE793" i="6"/>
  <c r="FG793" i="6"/>
  <c r="DB793" i="6"/>
  <c r="DD793" i="6"/>
  <c r="DF793" i="6"/>
  <c r="DH793" i="6"/>
  <c r="BY793" i="6"/>
  <c r="CA793" i="6"/>
  <c r="CC793" i="6"/>
  <c r="BL793" i="6"/>
  <c r="BN793" i="6"/>
  <c r="BF793" i="6"/>
  <c r="BH793" i="6"/>
  <c r="AI793" i="6"/>
  <c r="AK793" i="6"/>
  <c r="AO793" i="6"/>
  <c r="AQ793" i="6"/>
  <c r="FT337" i="6"/>
  <c r="FV337" i="6"/>
  <c r="FX337" i="6"/>
  <c r="FZ337" i="6"/>
  <c r="GB337" i="6"/>
  <c r="FR337" i="6"/>
  <c r="DM337" i="6"/>
  <c r="DO337" i="6"/>
  <c r="DQ337" i="6"/>
  <c r="DS337" i="6"/>
  <c r="DU337" i="6"/>
  <c r="DW337" i="6"/>
  <c r="DY337" i="6"/>
  <c r="EA337" i="6"/>
  <c r="EY337" i="6"/>
  <c r="FA337" i="6"/>
  <c r="FE337" i="6"/>
  <c r="FG337" i="6"/>
  <c r="EF337" i="6"/>
  <c r="EH337" i="6"/>
  <c r="EL337" i="6"/>
  <c r="EN337" i="6"/>
  <c r="DB337" i="6"/>
  <c r="DD337" i="6"/>
  <c r="DF337" i="6"/>
  <c r="DH337" i="6"/>
  <c r="BY337" i="6"/>
  <c r="CA337" i="6"/>
  <c r="CC337" i="6"/>
  <c r="BL337" i="6"/>
  <c r="BF337" i="6"/>
  <c r="BH337" i="6"/>
  <c r="AI337" i="6"/>
  <c r="AK337" i="6"/>
  <c r="AO337" i="6"/>
  <c r="AQ337" i="6"/>
  <c r="BN337" i="6"/>
  <c r="FX514" i="6"/>
  <c r="FZ514" i="6"/>
  <c r="GB514" i="6"/>
  <c r="FR514" i="6"/>
  <c r="FT514" i="6"/>
  <c r="FV514" i="6"/>
  <c r="DM514" i="6"/>
  <c r="DO514" i="6"/>
  <c r="DQ514" i="6"/>
  <c r="DS514" i="6"/>
  <c r="DW514" i="6"/>
  <c r="DY514" i="6"/>
  <c r="EA514" i="6"/>
  <c r="DU514" i="6"/>
  <c r="EY514" i="6"/>
  <c r="FA514" i="6"/>
  <c r="FE514" i="6"/>
  <c r="FG514" i="6"/>
  <c r="EL514" i="6"/>
  <c r="EF514" i="6"/>
  <c r="EH514" i="6"/>
  <c r="EN514" i="6"/>
  <c r="DB514" i="6"/>
  <c r="DD514" i="6"/>
  <c r="DF514" i="6"/>
  <c r="DH514" i="6"/>
  <c r="BY514" i="6"/>
  <c r="CA514" i="6"/>
  <c r="CC514" i="6"/>
  <c r="BL514" i="6"/>
  <c r="BN514" i="6"/>
  <c r="BF514" i="6"/>
  <c r="BH514" i="6"/>
  <c r="AO514" i="6"/>
  <c r="AQ514" i="6"/>
  <c r="AI514" i="6"/>
  <c r="AK514" i="6"/>
  <c r="FX582" i="6"/>
  <c r="FZ582" i="6"/>
  <c r="GB582" i="6"/>
  <c r="FR582" i="6"/>
  <c r="FT582" i="6"/>
  <c r="FV582" i="6"/>
  <c r="DQ582" i="6"/>
  <c r="DS582" i="6"/>
  <c r="DU582" i="6"/>
  <c r="DW582" i="6"/>
  <c r="DY582" i="6"/>
  <c r="EA582" i="6"/>
  <c r="DO582" i="6"/>
  <c r="DM582" i="6"/>
  <c r="FA582" i="6"/>
  <c r="FE582" i="6"/>
  <c r="FG582" i="6"/>
  <c r="EY582" i="6"/>
  <c r="EN582" i="6"/>
  <c r="EF582" i="6"/>
  <c r="EH582" i="6"/>
  <c r="EL582" i="6"/>
  <c r="DB582" i="6"/>
  <c r="DD582" i="6"/>
  <c r="DF582" i="6"/>
  <c r="DH582" i="6"/>
  <c r="BY582" i="6"/>
  <c r="CC582" i="6"/>
  <c r="BL582" i="6"/>
  <c r="BN582" i="6"/>
  <c r="BF582" i="6"/>
  <c r="CA582" i="6"/>
  <c r="BH582" i="6"/>
  <c r="AI582" i="6"/>
  <c r="AK582" i="6"/>
  <c r="AO582" i="6"/>
  <c r="AQ582" i="6"/>
  <c r="FR748" i="6"/>
  <c r="FT748" i="6"/>
  <c r="FV748" i="6"/>
  <c r="FX748" i="6"/>
  <c r="FZ748" i="6"/>
  <c r="GB748" i="6"/>
  <c r="DM748" i="6"/>
  <c r="DQ748" i="6"/>
  <c r="DW748" i="6"/>
  <c r="DY748" i="6"/>
  <c r="EA748" i="6"/>
  <c r="EY748" i="6"/>
  <c r="DO748" i="6"/>
  <c r="DS748" i="6"/>
  <c r="DU748" i="6"/>
  <c r="FE748" i="6"/>
  <c r="FG748" i="6"/>
  <c r="FA748" i="6"/>
  <c r="EF748" i="6"/>
  <c r="EH748" i="6"/>
  <c r="EL748" i="6"/>
  <c r="EN748" i="6"/>
  <c r="DB748" i="6"/>
  <c r="DD748" i="6"/>
  <c r="DF748" i="6"/>
  <c r="DH748" i="6"/>
  <c r="BY748" i="6"/>
  <c r="CA748" i="6"/>
  <c r="CC748" i="6"/>
  <c r="BL748" i="6"/>
  <c r="BN748" i="6"/>
  <c r="BF748" i="6"/>
  <c r="BH748" i="6"/>
  <c r="AO748" i="6"/>
  <c r="AQ748" i="6"/>
  <c r="AI748" i="6"/>
  <c r="AK748" i="6"/>
  <c r="FV608" i="6"/>
  <c r="FX608" i="6"/>
  <c r="FZ608" i="6"/>
  <c r="FR608" i="6"/>
  <c r="FT608" i="6"/>
  <c r="GB608" i="6"/>
  <c r="DM608" i="6"/>
  <c r="DO608" i="6"/>
  <c r="DQ608" i="6"/>
  <c r="DS608" i="6"/>
  <c r="DU608" i="6"/>
  <c r="DW608" i="6"/>
  <c r="DY608" i="6"/>
  <c r="EA608" i="6"/>
  <c r="EY608" i="6"/>
  <c r="FA608" i="6"/>
  <c r="FE608" i="6"/>
  <c r="FG608" i="6"/>
  <c r="EH608" i="6"/>
  <c r="EL608" i="6"/>
  <c r="EN608" i="6"/>
  <c r="EF608" i="6"/>
  <c r="DF608" i="6"/>
  <c r="DH608" i="6"/>
  <c r="DB608" i="6"/>
  <c r="BY608" i="6"/>
  <c r="CA608" i="6"/>
  <c r="CC608" i="6"/>
  <c r="DD608" i="6"/>
  <c r="BL608" i="6"/>
  <c r="BF608" i="6"/>
  <c r="BH608" i="6"/>
  <c r="BN608" i="6"/>
  <c r="AI608" i="6"/>
  <c r="AK608" i="6"/>
  <c r="AO608" i="6"/>
  <c r="AQ608" i="6"/>
  <c r="FR73" i="6"/>
  <c r="FT73" i="6"/>
  <c r="FV73" i="6"/>
  <c r="FX73" i="6"/>
  <c r="GB73" i="6"/>
  <c r="FZ73" i="6"/>
  <c r="DU73" i="6"/>
  <c r="DW73" i="6"/>
  <c r="DM73" i="6"/>
  <c r="DO73" i="6"/>
  <c r="DQ73" i="6"/>
  <c r="DS73" i="6"/>
  <c r="DY73" i="6"/>
  <c r="EA73" i="6"/>
  <c r="EY73" i="6"/>
  <c r="FA73" i="6"/>
  <c r="FE73" i="6"/>
  <c r="FG73" i="6"/>
  <c r="EF73" i="6"/>
  <c r="EH73" i="6"/>
  <c r="EL73" i="6"/>
  <c r="EN73" i="6"/>
  <c r="DB73" i="6"/>
  <c r="DD73" i="6"/>
  <c r="DF73" i="6"/>
  <c r="DH73" i="6"/>
  <c r="BY73" i="6"/>
  <c r="CA73" i="6"/>
  <c r="CC73" i="6"/>
  <c r="BL73" i="6"/>
  <c r="BN73" i="6"/>
  <c r="BF73" i="6"/>
  <c r="BH73" i="6"/>
  <c r="AI73" i="6"/>
  <c r="AK73" i="6"/>
  <c r="AO73" i="6"/>
  <c r="AQ73" i="6"/>
  <c r="FR492" i="6"/>
  <c r="FT492" i="6"/>
  <c r="FV492" i="6"/>
  <c r="FX492" i="6"/>
  <c r="FZ492" i="6"/>
  <c r="GB492" i="6"/>
  <c r="DM492" i="6"/>
  <c r="DO492" i="6"/>
  <c r="DQ492" i="6"/>
  <c r="DU492" i="6"/>
  <c r="EA492" i="6"/>
  <c r="DS492" i="6"/>
  <c r="DW492" i="6"/>
  <c r="DY492" i="6"/>
  <c r="EY492" i="6"/>
  <c r="FA492" i="6"/>
  <c r="FE492" i="6"/>
  <c r="FG492" i="6"/>
  <c r="EN492" i="6"/>
  <c r="EF492" i="6"/>
  <c r="EH492" i="6"/>
  <c r="EL492" i="6"/>
  <c r="DH492" i="6"/>
  <c r="DB492" i="6"/>
  <c r="DD492" i="6"/>
  <c r="DF492" i="6"/>
  <c r="BY492" i="6"/>
  <c r="CA492" i="6"/>
  <c r="CC492" i="6"/>
  <c r="BL492" i="6"/>
  <c r="BN492" i="6"/>
  <c r="BF492" i="6"/>
  <c r="BH492" i="6"/>
  <c r="AI492" i="6"/>
  <c r="AK492" i="6"/>
  <c r="AO492" i="6"/>
  <c r="AQ492" i="6"/>
  <c r="FR754" i="6"/>
  <c r="FT754" i="6"/>
  <c r="FV754" i="6"/>
  <c r="FX754" i="6"/>
  <c r="FZ754" i="6"/>
  <c r="GB754" i="6"/>
  <c r="DM754" i="6"/>
  <c r="DQ754" i="6"/>
  <c r="DW754" i="6"/>
  <c r="DY754" i="6"/>
  <c r="EA754" i="6"/>
  <c r="EY754" i="6"/>
  <c r="DO754" i="6"/>
  <c r="DS754" i="6"/>
  <c r="DU754" i="6"/>
  <c r="FA754" i="6"/>
  <c r="FE754" i="6"/>
  <c r="FG754" i="6"/>
  <c r="EF754" i="6"/>
  <c r="EH754" i="6"/>
  <c r="EL754" i="6"/>
  <c r="EN754" i="6"/>
  <c r="DB754" i="6"/>
  <c r="DD754" i="6"/>
  <c r="DF754" i="6"/>
  <c r="DH754" i="6"/>
  <c r="BY754" i="6"/>
  <c r="CA754" i="6"/>
  <c r="CC754" i="6"/>
  <c r="BL754" i="6"/>
  <c r="BN754" i="6"/>
  <c r="BF754" i="6"/>
  <c r="BH754" i="6"/>
  <c r="AO754" i="6"/>
  <c r="AQ754" i="6"/>
  <c r="AI754" i="6"/>
  <c r="AK754" i="6"/>
  <c r="FR511" i="6"/>
  <c r="FT511" i="6"/>
  <c r="FV511" i="6"/>
  <c r="FX511" i="6"/>
  <c r="FZ511" i="6"/>
  <c r="GB511" i="6"/>
  <c r="DM511" i="6"/>
  <c r="DO511" i="6"/>
  <c r="DQ511" i="6"/>
  <c r="DS511" i="6"/>
  <c r="DW511" i="6"/>
  <c r="DY511" i="6"/>
  <c r="EA511" i="6"/>
  <c r="DU511" i="6"/>
  <c r="EY511" i="6"/>
  <c r="FA511" i="6"/>
  <c r="FE511" i="6"/>
  <c r="FG511" i="6"/>
  <c r="EF511" i="6"/>
  <c r="EH511" i="6"/>
  <c r="EL511" i="6"/>
  <c r="EN511" i="6"/>
  <c r="DB511" i="6"/>
  <c r="DD511" i="6"/>
  <c r="DF511" i="6"/>
  <c r="DH511" i="6"/>
  <c r="BY511" i="6"/>
  <c r="CA511" i="6"/>
  <c r="CC511" i="6"/>
  <c r="BL511" i="6"/>
  <c r="BN511" i="6"/>
  <c r="BF511" i="6"/>
  <c r="BH511" i="6"/>
  <c r="AI511" i="6"/>
  <c r="AK511" i="6"/>
  <c r="AO511" i="6"/>
  <c r="AQ511" i="6"/>
  <c r="FR453" i="6"/>
  <c r="FT453" i="6"/>
  <c r="FV453" i="6"/>
  <c r="FX453" i="6"/>
  <c r="FZ453" i="6"/>
  <c r="GB453" i="6"/>
  <c r="DM453" i="6"/>
  <c r="DO453" i="6"/>
  <c r="DQ453" i="6"/>
  <c r="DU453" i="6"/>
  <c r="EA453" i="6"/>
  <c r="DY453" i="6"/>
  <c r="DW453" i="6"/>
  <c r="FE453" i="6"/>
  <c r="FG453" i="6"/>
  <c r="DS453" i="6"/>
  <c r="FA453" i="6"/>
  <c r="EY453" i="6"/>
  <c r="EF453" i="6"/>
  <c r="EH453" i="6"/>
  <c r="EL453" i="6"/>
  <c r="EN453" i="6"/>
  <c r="DH453" i="6"/>
  <c r="DB453" i="6"/>
  <c r="DD453" i="6"/>
  <c r="DF453" i="6"/>
  <c r="BY453" i="6"/>
  <c r="CA453" i="6"/>
  <c r="CC453" i="6"/>
  <c r="BL453" i="6"/>
  <c r="AI453" i="6"/>
  <c r="BN453" i="6"/>
  <c r="AK453" i="6"/>
  <c r="BF453" i="6"/>
  <c r="BH453" i="6"/>
  <c r="AO453" i="6"/>
  <c r="AQ453" i="6"/>
  <c r="FX470" i="6"/>
  <c r="FZ470" i="6"/>
  <c r="GB470" i="6"/>
  <c r="FR470" i="6"/>
  <c r="FT470" i="6"/>
  <c r="FV470" i="6"/>
  <c r="DU470" i="6"/>
  <c r="DW470" i="6"/>
  <c r="DY470" i="6"/>
  <c r="EA470" i="6"/>
  <c r="DO470" i="6"/>
  <c r="DS470" i="6"/>
  <c r="DM470" i="6"/>
  <c r="DQ470" i="6"/>
  <c r="EY470" i="6"/>
  <c r="FA470" i="6"/>
  <c r="FE470" i="6"/>
  <c r="FG470" i="6"/>
  <c r="EF470" i="6"/>
  <c r="EH470" i="6"/>
  <c r="EL470" i="6"/>
  <c r="EN470" i="6"/>
  <c r="DB470" i="6"/>
  <c r="DD470" i="6"/>
  <c r="DF470" i="6"/>
  <c r="DH470" i="6"/>
  <c r="BY470" i="6"/>
  <c r="CC470" i="6"/>
  <c r="BL470" i="6"/>
  <c r="BF470" i="6"/>
  <c r="AO470" i="6"/>
  <c r="BH470" i="6"/>
  <c r="AQ470" i="6"/>
  <c r="CA470" i="6"/>
  <c r="BN470" i="6"/>
  <c r="AI470" i="6"/>
  <c r="AK470" i="6"/>
  <c r="FR568" i="6"/>
  <c r="FT568" i="6"/>
  <c r="FV568" i="6"/>
  <c r="FX568" i="6"/>
  <c r="FZ568" i="6"/>
  <c r="GB568" i="6"/>
  <c r="DM568" i="6"/>
  <c r="DO568" i="6"/>
  <c r="DQ568" i="6"/>
  <c r="DS568" i="6"/>
  <c r="DU568" i="6"/>
  <c r="DW568" i="6"/>
  <c r="DY568" i="6"/>
  <c r="EA568" i="6"/>
  <c r="EY568" i="6"/>
  <c r="FA568" i="6"/>
  <c r="FE568" i="6"/>
  <c r="FG568" i="6"/>
  <c r="EL568" i="6"/>
  <c r="EF568" i="6"/>
  <c r="EH568" i="6"/>
  <c r="EN568" i="6"/>
  <c r="DB568" i="6"/>
  <c r="DD568" i="6"/>
  <c r="DF568" i="6"/>
  <c r="DH568" i="6"/>
  <c r="BY568" i="6"/>
  <c r="CA568" i="6"/>
  <c r="CC568" i="6"/>
  <c r="BL568" i="6"/>
  <c r="BN568" i="6"/>
  <c r="BF568" i="6"/>
  <c r="BH568" i="6"/>
  <c r="AO568" i="6"/>
  <c r="AQ568" i="6"/>
  <c r="AI568" i="6"/>
  <c r="AK568" i="6"/>
  <c r="FX332" i="6"/>
  <c r="FZ332" i="6"/>
  <c r="GB332" i="6"/>
  <c r="FR332" i="6"/>
  <c r="FT332" i="6"/>
  <c r="FV332" i="6"/>
  <c r="DU332" i="6"/>
  <c r="DW332" i="6"/>
  <c r="DY332" i="6"/>
  <c r="EA332" i="6"/>
  <c r="DM332" i="6"/>
  <c r="DO332" i="6"/>
  <c r="DS332" i="6"/>
  <c r="DQ332" i="6"/>
  <c r="EY332" i="6"/>
  <c r="FA332" i="6"/>
  <c r="FE332" i="6"/>
  <c r="FG332" i="6"/>
  <c r="EF332" i="6"/>
  <c r="EL332" i="6"/>
  <c r="EN332" i="6"/>
  <c r="EH332" i="6"/>
  <c r="DB332" i="6"/>
  <c r="DD332" i="6"/>
  <c r="DF332" i="6"/>
  <c r="DH332" i="6"/>
  <c r="BN332" i="6"/>
  <c r="BF332" i="6"/>
  <c r="BH332" i="6"/>
  <c r="BY332" i="6"/>
  <c r="CA332" i="6"/>
  <c r="CC332" i="6"/>
  <c r="AI332" i="6"/>
  <c r="AO332" i="6"/>
  <c r="AQ332" i="6"/>
  <c r="BL332" i="6"/>
  <c r="AK332" i="6"/>
  <c r="FX522" i="6"/>
  <c r="FZ522" i="6"/>
  <c r="GB522" i="6"/>
  <c r="FR522" i="6"/>
  <c r="FT522" i="6"/>
  <c r="FV522" i="6"/>
  <c r="DQ522" i="6"/>
  <c r="DS522" i="6"/>
  <c r="DU522" i="6"/>
  <c r="DW522" i="6"/>
  <c r="DY522" i="6"/>
  <c r="EA522" i="6"/>
  <c r="DO522" i="6"/>
  <c r="DM522" i="6"/>
  <c r="FA522" i="6"/>
  <c r="FE522" i="6"/>
  <c r="FG522" i="6"/>
  <c r="EN522" i="6"/>
  <c r="EY522" i="6"/>
  <c r="EF522" i="6"/>
  <c r="EH522" i="6"/>
  <c r="EL522" i="6"/>
  <c r="DH522" i="6"/>
  <c r="DB522" i="6"/>
  <c r="DD522" i="6"/>
  <c r="DF522" i="6"/>
  <c r="BY522" i="6"/>
  <c r="CA522" i="6"/>
  <c r="CC522" i="6"/>
  <c r="BL522" i="6"/>
  <c r="BN522" i="6"/>
  <c r="BF522" i="6"/>
  <c r="BH522" i="6"/>
  <c r="AI522" i="6"/>
  <c r="AK522" i="6"/>
  <c r="AO522" i="6"/>
  <c r="AQ522" i="6"/>
  <c r="FR54" i="6"/>
  <c r="FT54" i="6"/>
  <c r="FV54" i="6"/>
  <c r="FX54" i="6"/>
  <c r="FZ54" i="6"/>
  <c r="GB54" i="6"/>
  <c r="DQ54" i="6"/>
  <c r="DU54" i="6"/>
  <c r="DS54" i="6"/>
  <c r="DW54" i="6"/>
  <c r="DY54" i="6"/>
  <c r="EA54" i="6"/>
  <c r="DO54" i="6"/>
  <c r="DM54" i="6"/>
  <c r="EY54" i="6"/>
  <c r="FA54" i="6"/>
  <c r="FE54" i="6"/>
  <c r="FG54" i="6"/>
  <c r="EF54" i="6"/>
  <c r="EH54" i="6"/>
  <c r="EL54" i="6"/>
  <c r="EN54" i="6"/>
  <c r="DB54" i="6"/>
  <c r="DD54" i="6"/>
  <c r="DF54" i="6"/>
  <c r="DH54" i="6"/>
  <c r="CC54" i="6"/>
  <c r="BL54" i="6"/>
  <c r="BN54" i="6"/>
  <c r="BF54" i="6"/>
  <c r="BH54" i="6"/>
  <c r="BY54" i="6"/>
  <c r="CA54" i="6"/>
  <c r="AI54" i="6"/>
  <c r="AK54" i="6"/>
  <c r="AO54" i="6"/>
  <c r="AQ54" i="6"/>
  <c r="FR138" i="6"/>
  <c r="FT138" i="6"/>
  <c r="FV138" i="6"/>
  <c r="FX138" i="6"/>
  <c r="FZ138" i="6"/>
  <c r="GB138" i="6"/>
  <c r="DW138" i="6"/>
  <c r="DY138" i="6"/>
  <c r="EA138" i="6"/>
  <c r="DM138" i="6"/>
  <c r="DO138" i="6"/>
  <c r="DQ138" i="6"/>
  <c r="DU138" i="6"/>
  <c r="DS138" i="6"/>
  <c r="EY138" i="6"/>
  <c r="FA138" i="6"/>
  <c r="FE138" i="6"/>
  <c r="FG138" i="6"/>
  <c r="EF138" i="6"/>
  <c r="EH138" i="6"/>
  <c r="EN138" i="6"/>
  <c r="DF138" i="6"/>
  <c r="EL138" i="6"/>
  <c r="DB138" i="6"/>
  <c r="DD138" i="6"/>
  <c r="DH138" i="6"/>
  <c r="CC138" i="6"/>
  <c r="BY138" i="6"/>
  <c r="CA138" i="6"/>
  <c r="BL138" i="6"/>
  <c r="BN138" i="6"/>
  <c r="BF138" i="6"/>
  <c r="BH138" i="6"/>
  <c r="AI138" i="6"/>
  <c r="AK138" i="6"/>
  <c r="AO138" i="6"/>
  <c r="AQ138" i="6"/>
  <c r="FR496" i="6"/>
  <c r="FT496" i="6"/>
  <c r="FV496" i="6"/>
  <c r="FX496" i="6"/>
  <c r="FZ496" i="6"/>
  <c r="GB496" i="6"/>
  <c r="DM496" i="6"/>
  <c r="DO496" i="6"/>
  <c r="DQ496" i="6"/>
  <c r="DS496" i="6"/>
  <c r="DW496" i="6"/>
  <c r="DY496" i="6"/>
  <c r="EA496" i="6"/>
  <c r="DU496" i="6"/>
  <c r="EY496" i="6"/>
  <c r="FA496" i="6"/>
  <c r="FE496" i="6"/>
  <c r="FG496" i="6"/>
  <c r="EL496" i="6"/>
  <c r="EF496" i="6"/>
  <c r="EH496" i="6"/>
  <c r="EN496" i="6"/>
  <c r="DB496" i="6"/>
  <c r="DD496" i="6"/>
  <c r="DF496" i="6"/>
  <c r="DH496" i="6"/>
  <c r="BY496" i="6"/>
  <c r="CA496" i="6"/>
  <c r="CC496" i="6"/>
  <c r="BL496" i="6"/>
  <c r="BN496" i="6"/>
  <c r="BF496" i="6"/>
  <c r="BH496" i="6"/>
  <c r="AO496" i="6"/>
  <c r="AQ496" i="6"/>
  <c r="AI496" i="6"/>
  <c r="AK496" i="6"/>
  <c r="FX558" i="6"/>
  <c r="FZ558" i="6"/>
  <c r="GB558" i="6"/>
  <c r="FR558" i="6"/>
  <c r="FT558" i="6"/>
  <c r="FV558" i="6"/>
  <c r="DQ558" i="6"/>
  <c r="DS558" i="6"/>
  <c r="DU558" i="6"/>
  <c r="DW558" i="6"/>
  <c r="DY558" i="6"/>
  <c r="EA558" i="6"/>
  <c r="DO558" i="6"/>
  <c r="FA558" i="6"/>
  <c r="FE558" i="6"/>
  <c r="FG558" i="6"/>
  <c r="DM558" i="6"/>
  <c r="EN558" i="6"/>
  <c r="EY558" i="6"/>
  <c r="EF558" i="6"/>
  <c r="EH558" i="6"/>
  <c r="EL558" i="6"/>
  <c r="DH558" i="6"/>
  <c r="DB558" i="6"/>
  <c r="DD558" i="6"/>
  <c r="DF558" i="6"/>
  <c r="BY558" i="6"/>
  <c r="CC558" i="6"/>
  <c r="CA558" i="6"/>
  <c r="BL558" i="6"/>
  <c r="BN558" i="6"/>
  <c r="BF558" i="6"/>
  <c r="BH558" i="6"/>
  <c r="AI558" i="6"/>
  <c r="AK558" i="6"/>
  <c r="AO558" i="6"/>
  <c r="AQ558" i="6"/>
  <c r="FR15" i="6"/>
  <c r="FT15" i="6"/>
  <c r="FV15" i="6"/>
  <c r="FX15" i="6"/>
  <c r="FZ15" i="6"/>
  <c r="GB15" i="6"/>
  <c r="DQ15" i="6"/>
  <c r="DS15" i="6"/>
  <c r="DU15" i="6"/>
  <c r="DW15" i="6"/>
  <c r="DY15" i="6"/>
  <c r="EA15" i="6"/>
  <c r="DM15" i="6"/>
  <c r="DO15" i="6"/>
  <c r="FE15" i="6"/>
  <c r="FG15" i="6"/>
  <c r="FA15" i="6"/>
  <c r="EF15" i="6"/>
  <c r="EH15" i="6"/>
  <c r="EY15" i="6"/>
  <c r="EL15" i="6"/>
  <c r="EN15" i="6"/>
  <c r="DB15" i="6"/>
  <c r="DD15" i="6"/>
  <c r="DF15" i="6"/>
  <c r="DH15" i="6"/>
  <c r="CC15" i="6"/>
  <c r="BL15" i="6"/>
  <c r="BN15" i="6"/>
  <c r="BF15" i="6"/>
  <c r="BH15" i="6"/>
  <c r="CA15" i="6"/>
  <c r="BY15" i="6"/>
  <c r="AI15" i="6"/>
  <c r="AK15" i="6"/>
  <c r="AO15" i="6"/>
  <c r="AQ15" i="6"/>
  <c r="FR217" i="6"/>
  <c r="FT217" i="6"/>
  <c r="FV217" i="6"/>
  <c r="FX217" i="6"/>
  <c r="GB217" i="6"/>
  <c r="FZ217" i="6"/>
  <c r="DM217" i="6"/>
  <c r="DO217" i="6"/>
  <c r="DQ217" i="6"/>
  <c r="DS217" i="6"/>
  <c r="DW217" i="6"/>
  <c r="EA217" i="6"/>
  <c r="DY217" i="6"/>
  <c r="DU217" i="6"/>
  <c r="EY217" i="6"/>
  <c r="FA217" i="6"/>
  <c r="FE217" i="6"/>
  <c r="FG217" i="6"/>
  <c r="EF217" i="6"/>
  <c r="EH217" i="6"/>
  <c r="EL217" i="6"/>
  <c r="EN217" i="6"/>
  <c r="DB217" i="6"/>
  <c r="DD217" i="6"/>
  <c r="DF217" i="6"/>
  <c r="DH217" i="6"/>
  <c r="CA217" i="6"/>
  <c r="CC217" i="6"/>
  <c r="BL217" i="6"/>
  <c r="BN217" i="6"/>
  <c r="BF217" i="6"/>
  <c r="BY217" i="6"/>
  <c r="BH217" i="6"/>
  <c r="AI217" i="6"/>
  <c r="AK217" i="6"/>
  <c r="AO217" i="6"/>
  <c r="AQ217" i="6"/>
  <c r="FZ733" i="6"/>
  <c r="GB733" i="6"/>
  <c r="FR733" i="6"/>
  <c r="FT733" i="6"/>
  <c r="FX733" i="6"/>
  <c r="FV733" i="6"/>
  <c r="DM733" i="6"/>
  <c r="DO733" i="6"/>
  <c r="DQ733" i="6"/>
  <c r="DS733" i="6"/>
  <c r="DU733" i="6"/>
  <c r="DW733" i="6"/>
  <c r="DY733" i="6"/>
  <c r="EA733" i="6"/>
  <c r="FE733" i="6"/>
  <c r="FG733" i="6"/>
  <c r="EF733" i="6"/>
  <c r="EH733" i="6"/>
  <c r="EL733" i="6"/>
  <c r="EY733" i="6"/>
  <c r="EN733" i="6"/>
  <c r="FA733" i="6"/>
  <c r="DB733" i="6"/>
  <c r="DD733" i="6"/>
  <c r="DF733" i="6"/>
  <c r="DH733" i="6"/>
  <c r="BY733" i="6"/>
  <c r="CA733" i="6"/>
  <c r="CC733" i="6"/>
  <c r="BL733" i="6"/>
  <c r="BN733" i="6"/>
  <c r="BF733" i="6"/>
  <c r="BH733" i="6"/>
  <c r="AI733" i="6"/>
  <c r="AK733" i="6"/>
  <c r="AO733" i="6"/>
  <c r="AQ733" i="6"/>
  <c r="FR455" i="6"/>
  <c r="FT455" i="6"/>
  <c r="FV455" i="6"/>
  <c r="FX455" i="6"/>
  <c r="FZ455" i="6"/>
  <c r="GB455" i="6"/>
  <c r="DU455" i="6"/>
  <c r="DW455" i="6"/>
  <c r="DY455" i="6"/>
  <c r="EA455" i="6"/>
  <c r="DO455" i="6"/>
  <c r="DS455" i="6"/>
  <c r="DM455" i="6"/>
  <c r="DQ455" i="6"/>
  <c r="EY455" i="6"/>
  <c r="FA455" i="6"/>
  <c r="FE455" i="6"/>
  <c r="FG455" i="6"/>
  <c r="EF455" i="6"/>
  <c r="EH455" i="6"/>
  <c r="EL455" i="6"/>
  <c r="EN455" i="6"/>
  <c r="DB455" i="6"/>
  <c r="DD455" i="6"/>
  <c r="DF455" i="6"/>
  <c r="DH455" i="6"/>
  <c r="BY455" i="6"/>
  <c r="CA455" i="6"/>
  <c r="CC455" i="6"/>
  <c r="BH455" i="6"/>
  <c r="BL455" i="6"/>
  <c r="BN455" i="6"/>
  <c r="BF455" i="6"/>
  <c r="AI455" i="6"/>
  <c r="AK455" i="6"/>
  <c r="AO455" i="6"/>
  <c r="AQ455" i="6"/>
  <c r="FX542" i="6"/>
  <c r="FZ542" i="6"/>
  <c r="GB542" i="6"/>
  <c r="FR542" i="6"/>
  <c r="FT542" i="6"/>
  <c r="FV542" i="6"/>
  <c r="DM542" i="6"/>
  <c r="DO542" i="6"/>
  <c r="DQ542" i="6"/>
  <c r="DS542" i="6"/>
  <c r="DU542" i="6"/>
  <c r="DW542" i="6"/>
  <c r="DY542" i="6"/>
  <c r="EA542" i="6"/>
  <c r="EY542" i="6"/>
  <c r="FA542" i="6"/>
  <c r="EF542" i="6"/>
  <c r="EH542" i="6"/>
  <c r="EL542" i="6"/>
  <c r="EN542" i="6"/>
  <c r="FE542" i="6"/>
  <c r="FG542" i="6"/>
  <c r="DB542" i="6"/>
  <c r="DD542" i="6"/>
  <c r="DF542" i="6"/>
  <c r="DH542" i="6"/>
  <c r="BY542" i="6"/>
  <c r="CC542" i="6"/>
  <c r="BL542" i="6"/>
  <c r="BF542" i="6"/>
  <c r="BH542" i="6"/>
  <c r="CA542" i="6"/>
  <c r="AI542" i="6"/>
  <c r="BN542" i="6"/>
  <c r="AK542" i="6"/>
  <c r="AO542" i="6"/>
  <c r="AQ542" i="6"/>
  <c r="FR232" i="6"/>
  <c r="FT232" i="6"/>
  <c r="FV232" i="6"/>
  <c r="FX232" i="6"/>
  <c r="FZ232" i="6"/>
  <c r="GB232" i="6"/>
  <c r="DM232" i="6"/>
  <c r="DO232" i="6"/>
  <c r="DQ232" i="6"/>
  <c r="DS232" i="6"/>
  <c r="DW232" i="6"/>
  <c r="DU232" i="6"/>
  <c r="DY232" i="6"/>
  <c r="EA232" i="6"/>
  <c r="EY232" i="6"/>
  <c r="FA232" i="6"/>
  <c r="FE232" i="6"/>
  <c r="FG232" i="6"/>
  <c r="EL232" i="6"/>
  <c r="EN232" i="6"/>
  <c r="EF232" i="6"/>
  <c r="EH232" i="6"/>
  <c r="DB232" i="6"/>
  <c r="DD232" i="6"/>
  <c r="DF232" i="6"/>
  <c r="DH232" i="6"/>
  <c r="BL232" i="6"/>
  <c r="BN232" i="6"/>
  <c r="BF232" i="6"/>
  <c r="BY232" i="6"/>
  <c r="BH232" i="6"/>
  <c r="CA232" i="6"/>
  <c r="CC232" i="6"/>
  <c r="AI232" i="6"/>
  <c r="AK232" i="6"/>
  <c r="AO232" i="6"/>
  <c r="AQ232" i="6"/>
  <c r="FZ817" i="6"/>
  <c r="GB817" i="6"/>
  <c r="FR817" i="6"/>
  <c r="FT817" i="6"/>
  <c r="FX817" i="6"/>
  <c r="FV817" i="6"/>
  <c r="DQ817" i="6"/>
  <c r="DS817" i="6"/>
  <c r="DU817" i="6"/>
  <c r="DW817" i="6"/>
  <c r="DY817" i="6"/>
  <c r="EA817" i="6"/>
  <c r="DO817" i="6"/>
  <c r="EY817" i="6"/>
  <c r="FA817" i="6"/>
  <c r="FE817" i="6"/>
  <c r="FG817" i="6"/>
  <c r="DM817" i="6"/>
  <c r="EF817" i="6"/>
  <c r="EH817" i="6"/>
  <c r="EL817" i="6"/>
  <c r="EN817" i="6"/>
  <c r="DD817" i="6"/>
  <c r="DF817" i="6"/>
  <c r="DB817" i="6"/>
  <c r="DH817" i="6"/>
  <c r="BY817" i="6"/>
  <c r="CA817" i="6"/>
  <c r="CC817" i="6"/>
  <c r="BL817" i="6"/>
  <c r="BN817" i="6"/>
  <c r="BF817" i="6"/>
  <c r="BH817" i="6"/>
  <c r="AI817" i="6"/>
  <c r="AK817" i="6"/>
  <c r="AO817" i="6"/>
  <c r="AQ817" i="6"/>
  <c r="FR820" i="6"/>
  <c r="FT820" i="6"/>
  <c r="FV820" i="6"/>
  <c r="FX820" i="6"/>
  <c r="FZ820" i="6"/>
  <c r="GB820" i="6"/>
  <c r="DQ820" i="6"/>
  <c r="DS820" i="6"/>
  <c r="DU820" i="6"/>
  <c r="EY820" i="6"/>
  <c r="DW820" i="6"/>
  <c r="DY820" i="6"/>
  <c r="EA820" i="6"/>
  <c r="DO820" i="6"/>
  <c r="FA820" i="6"/>
  <c r="FE820" i="6"/>
  <c r="FG820" i="6"/>
  <c r="DM820" i="6"/>
  <c r="EF820" i="6"/>
  <c r="EH820" i="6"/>
  <c r="EL820" i="6"/>
  <c r="EN820" i="6"/>
  <c r="DD820" i="6"/>
  <c r="DF820" i="6"/>
  <c r="DB820" i="6"/>
  <c r="DH820" i="6"/>
  <c r="BY820" i="6"/>
  <c r="CA820" i="6"/>
  <c r="CC820" i="6"/>
  <c r="BL820" i="6"/>
  <c r="BN820" i="6"/>
  <c r="BF820" i="6"/>
  <c r="BH820" i="6"/>
  <c r="AO820" i="6"/>
  <c r="AQ820" i="6"/>
  <c r="AI820" i="6"/>
  <c r="AK820" i="6"/>
  <c r="GB28" i="6"/>
  <c r="FR28" i="6"/>
  <c r="FT28" i="6"/>
  <c r="FV28" i="6"/>
  <c r="FX28" i="6"/>
  <c r="FZ28" i="6"/>
  <c r="DM28" i="6"/>
  <c r="DO28" i="6"/>
  <c r="DQ28" i="6"/>
  <c r="DU28" i="6"/>
  <c r="DW28" i="6"/>
  <c r="DY28" i="6"/>
  <c r="EA28" i="6"/>
  <c r="DS28" i="6"/>
  <c r="EY28" i="6"/>
  <c r="FA28" i="6"/>
  <c r="FE28" i="6"/>
  <c r="FG28" i="6"/>
  <c r="EL28" i="6"/>
  <c r="EN28" i="6"/>
  <c r="DB28" i="6"/>
  <c r="DD28" i="6"/>
  <c r="DF28" i="6"/>
  <c r="DH28" i="6"/>
  <c r="EF28" i="6"/>
  <c r="EH28" i="6"/>
  <c r="CA28" i="6"/>
  <c r="CC28" i="6"/>
  <c r="BY28" i="6"/>
  <c r="BL28" i="6"/>
  <c r="BN28" i="6"/>
  <c r="BF28" i="6"/>
  <c r="BH28" i="6"/>
  <c r="AI28" i="6"/>
  <c r="AK28" i="6"/>
  <c r="AO28" i="6"/>
  <c r="AQ28" i="6"/>
  <c r="FR293" i="6"/>
  <c r="FT293" i="6"/>
  <c r="FX293" i="6"/>
  <c r="GB293" i="6"/>
  <c r="FV293" i="6"/>
  <c r="FZ293" i="6"/>
  <c r="DM293" i="6"/>
  <c r="DQ293" i="6"/>
  <c r="DY293" i="6"/>
  <c r="DO293" i="6"/>
  <c r="DS293" i="6"/>
  <c r="DU293" i="6"/>
  <c r="DW293" i="6"/>
  <c r="EA293" i="6"/>
  <c r="EY293" i="6"/>
  <c r="FA293" i="6"/>
  <c r="FE293" i="6"/>
  <c r="FG293" i="6"/>
  <c r="EF293" i="6"/>
  <c r="EH293" i="6"/>
  <c r="EL293" i="6"/>
  <c r="EN293" i="6"/>
  <c r="DB293" i="6"/>
  <c r="DD293" i="6"/>
  <c r="DF293" i="6"/>
  <c r="DH293" i="6"/>
  <c r="BL293" i="6"/>
  <c r="BN293" i="6"/>
  <c r="BF293" i="6"/>
  <c r="BH293" i="6"/>
  <c r="BY293" i="6"/>
  <c r="CA293" i="6"/>
  <c r="CC293" i="6"/>
  <c r="AQ293" i="6"/>
  <c r="AI293" i="6"/>
  <c r="AO293" i="6"/>
  <c r="AK293" i="6"/>
  <c r="FR169" i="6"/>
  <c r="FT169" i="6"/>
  <c r="FV169" i="6"/>
  <c r="FX169" i="6"/>
  <c r="GB169" i="6"/>
  <c r="FZ169" i="6"/>
  <c r="DM169" i="6"/>
  <c r="DO169" i="6"/>
  <c r="DQ169" i="6"/>
  <c r="DS169" i="6"/>
  <c r="DU169" i="6"/>
  <c r="DW169" i="6"/>
  <c r="DY169" i="6"/>
  <c r="EA169" i="6"/>
  <c r="EY169" i="6"/>
  <c r="FA169" i="6"/>
  <c r="FE169" i="6"/>
  <c r="FG169" i="6"/>
  <c r="EF169" i="6"/>
  <c r="EH169" i="6"/>
  <c r="EL169" i="6"/>
  <c r="EN169" i="6"/>
  <c r="DB169" i="6"/>
  <c r="DD169" i="6"/>
  <c r="DF169" i="6"/>
  <c r="DH169" i="6"/>
  <c r="BY169" i="6"/>
  <c r="CA169" i="6"/>
  <c r="CC169" i="6"/>
  <c r="BL169" i="6"/>
  <c r="BN169" i="6"/>
  <c r="BF169" i="6"/>
  <c r="AI169" i="6"/>
  <c r="AK169" i="6"/>
  <c r="AO169" i="6"/>
  <c r="AQ169" i="6"/>
  <c r="BH169" i="6"/>
  <c r="FR800" i="6"/>
  <c r="FT800" i="6"/>
  <c r="FV800" i="6"/>
  <c r="FX800" i="6"/>
  <c r="FZ800" i="6"/>
  <c r="GB800" i="6"/>
  <c r="DM800" i="6"/>
  <c r="DO800" i="6"/>
  <c r="DQ800" i="6"/>
  <c r="DS800" i="6"/>
  <c r="DU800" i="6"/>
  <c r="DW800" i="6"/>
  <c r="DY800" i="6"/>
  <c r="EA800" i="6"/>
  <c r="EY800" i="6"/>
  <c r="FA800" i="6"/>
  <c r="FE800" i="6"/>
  <c r="FG800" i="6"/>
  <c r="EF800" i="6"/>
  <c r="EH800" i="6"/>
  <c r="EL800" i="6"/>
  <c r="EN800" i="6"/>
  <c r="DF800" i="6"/>
  <c r="DH800" i="6"/>
  <c r="DB800" i="6"/>
  <c r="BY800" i="6"/>
  <c r="CA800" i="6"/>
  <c r="CC800" i="6"/>
  <c r="DD800" i="6"/>
  <c r="BL800" i="6"/>
  <c r="BF800" i="6"/>
  <c r="BH800" i="6"/>
  <c r="BN800" i="6"/>
  <c r="AI800" i="6"/>
  <c r="AK800" i="6"/>
  <c r="AO800" i="6"/>
  <c r="AQ800" i="6"/>
  <c r="FR198" i="6"/>
  <c r="FT198" i="6"/>
  <c r="FV198" i="6"/>
  <c r="FX198" i="6"/>
  <c r="FZ198" i="6"/>
  <c r="GB198" i="6"/>
  <c r="DW198" i="6"/>
  <c r="DY198" i="6"/>
  <c r="EA198" i="6"/>
  <c r="DM198" i="6"/>
  <c r="DO198" i="6"/>
  <c r="DQ198" i="6"/>
  <c r="DU198" i="6"/>
  <c r="DS198" i="6"/>
  <c r="EY198" i="6"/>
  <c r="FA198" i="6"/>
  <c r="FE198" i="6"/>
  <c r="FG198" i="6"/>
  <c r="EF198" i="6"/>
  <c r="EH198" i="6"/>
  <c r="EN198" i="6"/>
  <c r="EL198" i="6"/>
  <c r="DB198" i="6"/>
  <c r="DD198" i="6"/>
  <c r="DF198" i="6"/>
  <c r="DH198" i="6"/>
  <c r="CC198" i="6"/>
  <c r="BY198" i="6"/>
  <c r="CA198" i="6"/>
  <c r="BL198" i="6"/>
  <c r="BN198" i="6"/>
  <c r="BF198" i="6"/>
  <c r="BH198" i="6"/>
  <c r="AI198" i="6"/>
  <c r="AK198" i="6"/>
  <c r="AO198" i="6"/>
  <c r="AQ198" i="6"/>
  <c r="FX426" i="6"/>
  <c r="FZ426" i="6"/>
  <c r="GB426" i="6"/>
  <c r="FR426" i="6"/>
  <c r="FT426" i="6"/>
  <c r="FV426" i="6"/>
  <c r="DM426" i="6"/>
  <c r="DO426" i="6"/>
  <c r="DQ426" i="6"/>
  <c r="DU426" i="6"/>
  <c r="EA426" i="6"/>
  <c r="DS426" i="6"/>
  <c r="DW426" i="6"/>
  <c r="DY426" i="6"/>
  <c r="EY426" i="6"/>
  <c r="FA426" i="6"/>
  <c r="FE426" i="6"/>
  <c r="FG426" i="6"/>
  <c r="EN426" i="6"/>
  <c r="EF426" i="6"/>
  <c r="EH426" i="6"/>
  <c r="EL426" i="6"/>
  <c r="DH426" i="6"/>
  <c r="DB426" i="6"/>
  <c r="DD426" i="6"/>
  <c r="DF426" i="6"/>
  <c r="BY426" i="6"/>
  <c r="CA426" i="6"/>
  <c r="CC426" i="6"/>
  <c r="BL426" i="6"/>
  <c r="AI426" i="6"/>
  <c r="BN426" i="6"/>
  <c r="AK426" i="6"/>
  <c r="BF426" i="6"/>
  <c r="AO426" i="6"/>
  <c r="BH426" i="6"/>
  <c r="AQ426" i="6"/>
  <c r="FX506" i="6"/>
  <c r="FZ506" i="6"/>
  <c r="GB506" i="6"/>
  <c r="FR506" i="6"/>
  <c r="FT506" i="6"/>
  <c r="FV506" i="6"/>
  <c r="DU506" i="6"/>
  <c r="DW506" i="6"/>
  <c r="DY506" i="6"/>
  <c r="EA506" i="6"/>
  <c r="DO506" i="6"/>
  <c r="DS506" i="6"/>
  <c r="DM506" i="6"/>
  <c r="DQ506" i="6"/>
  <c r="EY506" i="6"/>
  <c r="FA506" i="6"/>
  <c r="FE506" i="6"/>
  <c r="FG506" i="6"/>
  <c r="EF506" i="6"/>
  <c r="EH506" i="6"/>
  <c r="EL506" i="6"/>
  <c r="EN506" i="6"/>
  <c r="DB506" i="6"/>
  <c r="DF506" i="6"/>
  <c r="DH506" i="6"/>
  <c r="DD506" i="6"/>
  <c r="BY506" i="6"/>
  <c r="CA506" i="6"/>
  <c r="CC506" i="6"/>
  <c r="BL506" i="6"/>
  <c r="BF506" i="6"/>
  <c r="BH506" i="6"/>
  <c r="BN506" i="6"/>
  <c r="AI506" i="6"/>
  <c r="AK506" i="6"/>
  <c r="AO506" i="6"/>
  <c r="AQ506" i="6"/>
  <c r="FR463" i="6"/>
  <c r="FT463" i="6"/>
  <c r="FV463" i="6"/>
  <c r="FX463" i="6"/>
  <c r="FZ463" i="6"/>
  <c r="GB463" i="6"/>
  <c r="DM463" i="6"/>
  <c r="DO463" i="6"/>
  <c r="DQ463" i="6"/>
  <c r="DS463" i="6"/>
  <c r="DW463" i="6"/>
  <c r="DY463" i="6"/>
  <c r="EA463" i="6"/>
  <c r="DU463" i="6"/>
  <c r="EY463" i="6"/>
  <c r="FA463" i="6"/>
  <c r="FE463" i="6"/>
  <c r="FG463" i="6"/>
  <c r="EF463" i="6"/>
  <c r="EH463" i="6"/>
  <c r="EL463" i="6"/>
  <c r="EN463" i="6"/>
  <c r="DB463" i="6"/>
  <c r="DD463" i="6"/>
  <c r="DF463" i="6"/>
  <c r="DH463" i="6"/>
  <c r="BY463" i="6"/>
  <c r="CA463" i="6"/>
  <c r="CC463" i="6"/>
  <c r="BL463" i="6"/>
  <c r="AI463" i="6"/>
  <c r="BN463" i="6"/>
  <c r="BF463" i="6"/>
  <c r="BH463" i="6"/>
  <c r="AQ463" i="6"/>
  <c r="AK463" i="6"/>
  <c r="AO463" i="6"/>
  <c r="FR119" i="6"/>
  <c r="FT119" i="6"/>
  <c r="FV119" i="6"/>
  <c r="FX119" i="6"/>
  <c r="FZ119" i="6"/>
  <c r="GB119" i="6"/>
  <c r="DM119" i="6"/>
  <c r="DO119" i="6"/>
  <c r="DQ119" i="6"/>
  <c r="DS119" i="6"/>
  <c r="DU119" i="6"/>
  <c r="DW119" i="6"/>
  <c r="DY119" i="6"/>
  <c r="EA119" i="6"/>
  <c r="EY119" i="6"/>
  <c r="FA119" i="6"/>
  <c r="FE119" i="6"/>
  <c r="FG119" i="6"/>
  <c r="EF119" i="6"/>
  <c r="EH119" i="6"/>
  <c r="EL119" i="6"/>
  <c r="EN119" i="6"/>
  <c r="DH119" i="6"/>
  <c r="DB119" i="6"/>
  <c r="DD119" i="6"/>
  <c r="DF119" i="6"/>
  <c r="BY119" i="6"/>
  <c r="CA119" i="6"/>
  <c r="CC119" i="6"/>
  <c r="BL119" i="6"/>
  <c r="BN119" i="6"/>
  <c r="BF119" i="6"/>
  <c r="BH119" i="6"/>
  <c r="AQ119" i="6"/>
  <c r="AI119" i="6"/>
  <c r="AO119" i="6"/>
  <c r="AK119" i="6"/>
  <c r="FR257" i="6"/>
  <c r="FT257" i="6"/>
  <c r="FX257" i="6"/>
  <c r="GB257" i="6"/>
  <c r="FV257" i="6"/>
  <c r="FZ257" i="6"/>
  <c r="DM257" i="6"/>
  <c r="DO257" i="6"/>
  <c r="DQ257" i="6"/>
  <c r="DU257" i="6"/>
  <c r="DY257" i="6"/>
  <c r="EA257" i="6"/>
  <c r="DS257" i="6"/>
  <c r="DW257" i="6"/>
  <c r="EY257" i="6"/>
  <c r="FA257" i="6"/>
  <c r="FE257" i="6"/>
  <c r="FG257" i="6"/>
  <c r="EF257" i="6"/>
  <c r="EH257" i="6"/>
  <c r="EL257" i="6"/>
  <c r="EN257" i="6"/>
  <c r="DH257" i="6"/>
  <c r="DB257" i="6"/>
  <c r="DD257" i="6"/>
  <c r="DF257" i="6"/>
  <c r="BY257" i="6"/>
  <c r="CA257" i="6"/>
  <c r="CC257" i="6"/>
  <c r="BL257" i="6"/>
  <c r="BN257" i="6"/>
  <c r="BF257" i="6"/>
  <c r="BH257" i="6"/>
  <c r="AQ257" i="6"/>
  <c r="AI257" i="6"/>
  <c r="AO257" i="6"/>
  <c r="AK257" i="6"/>
  <c r="FR87" i="6"/>
  <c r="FT87" i="6"/>
  <c r="FV87" i="6"/>
  <c r="FX87" i="6"/>
  <c r="FZ87" i="6"/>
  <c r="GB87" i="6"/>
  <c r="DQ87" i="6"/>
  <c r="DU87" i="6"/>
  <c r="DM87" i="6"/>
  <c r="DO87" i="6"/>
  <c r="DS87" i="6"/>
  <c r="DW87" i="6"/>
  <c r="DY87" i="6"/>
  <c r="EA87" i="6"/>
  <c r="FE87" i="6"/>
  <c r="FG87" i="6"/>
  <c r="FA87" i="6"/>
  <c r="EY87" i="6"/>
  <c r="EF87" i="6"/>
  <c r="EH87" i="6"/>
  <c r="EL87" i="6"/>
  <c r="EN87" i="6"/>
  <c r="DB87" i="6"/>
  <c r="DD87" i="6"/>
  <c r="DF87" i="6"/>
  <c r="DH87" i="6"/>
  <c r="BY87" i="6"/>
  <c r="CA87" i="6"/>
  <c r="CC87" i="6"/>
  <c r="BL87" i="6"/>
  <c r="BN87" i="6"/>
  <c r="BF87" i="6"/>
  <c r="BH87" i="6"/>
  <c r="AI87" i="6"/>
  <c r="AK87" i="6"/>
  <c r="AO87" i="6"/>
  <c r="AQ87" i="6"/>
  <c r="FR654" i="6"/>
  <c r="FT654" i="6"/>
  <c r="FV654" i="6"/>
  <c r="FX654" i="6"/>
  <c r="FZ654" i="6"/>
  <c r="GB654" i="6"/>
  <c r="DQ654" i="6"/>
  <c r="DS654" i="6"/>
  <c r="DU654" i="6"/>
  <c r="DW654" i="6"/>
  <c r="DY654" i="6"/>
  <c r="EA654" i="6"/>
  <c r="DO654" i="6"/>
  <c r="DM654" i="6"/>
  <c r="FA654" i="6"/>
  <c r="FE654" i="6"/>
  <c r="FG654" i="6"/>
  <c r="EY654" i="6"/>
  <c r="EF654" i="6"/>
  <c r="EH654" i="6"/>
  <c r="EL654" i="6"/>
  <c r="EN654" i="6"/>
  <c r="DB654" i="6"/>
  <c r="DD654" i="6"/>
  <c r="DF654" i="6"/>
  <c r="DH654" i="6"/>
  <c r="BY654" i="6"/>
  <c r="CC654" i="6"/>
  <c r="BL654" i="6"/>
  <c r="BN654" i="6"/>
  <c r="BF654" i="6"/>
  <c r="BH654" i="6"/>
  <c r="CA654" i="6"/>
  <c r="AI654" i="6"/>
  <c r="AK654" i="6"/>
  <c r="AO654" i="6"/>
  <c r="AQ654" i="6"/>
  <c r="FX438" i="6"/>
  <c r="FZ438" i="6"/>
  <c r="GB438" i="6"/>
  <c r="FR438" i="6"/>
  <c r="FT438" i="6"/>
  <c r="FV438" i="6"/>
  <c r="DM438" i="6"/>
  <c r="DO438" i="6"/>
  <c r="DQ438" i="6"/>
  <c r="DU438" i="6"/>
  <c r="EA438" i="6"/>
  <c r="DS438" i="6"/>
  <c r="DW438" i="6"/>
  <c r="DY438" i="6"/>
  <c r="EY438" i="6"/>
  <c r="FA438" i="6"/>
  <c r="FE438" i="6"/>
  <c r="FG438" i="6"/>
  <c r="EN438" i="6"/>
  <c r="EF438" i="6"/>
  <c r="EH438" i="6"/>
  <c r="EL438" i="6"/>
  <c r="DH438" i="6"/>
  <c r="DB438" i="6"/>
  <c r="DD438" i="6"/>
  <c r="DF438" i="6"/>
  <c r="BY438" i="6"/>
  <c r="CC438" i="6"/>
  <c r="BL438" i="6"/>
  <c r="AI438" i="6"/>
  <c r="BN438" i="6"/>
  <c r="AK438" i="6"/>
  <c r="BF438" i="6"/>
  <c r="AO438" i="6"/>
  <c r="BH438" i="6"/>
  <c r="AQ438" i="6"/>
  <c r="CA438" i="6"/>
  <c r="FR189" i="6"/>
  <c r="FT189" i="6"/>
  <c r="FV189" i="6"/>
  <c r="FX189" i="6"/>
  <c r="GB189" i="6"/>
  <c r="FZ189" i="6"/>
  <c r="DW189" i="6"/>
  <c r="DY189" i="6"/>
  <c r="EA189" i="6"/>
  <c r="DM189" i="6"/>
  <c r="DO189" i="6"/>
  <c r="DQ189" i="6"/>
  <c r="DU189" i="6"/>
  <c r="DS189" i="6"/>
  <c r="FE189" i="6"/>
  <c r="FG189" i="6"/>
  <c r="FA189" i="6"/>
  <c r="EY189" i="6"/>
  <c r="EF189" i="6"/>
  <c r="EH189" i="6"/>
  <c r="EN189" i="6"/>
  <c r="EL189" i="6"/>
  <c r="DB189" i="6"/>
  <c r="DD189" i="6"/>
  <c r="DF189" i="6"/>
  <c r="DH189" i="6"/>
  <c r="BY189" i="6"/>
  <c r="BL189" i="6"/>
  <c r="CA189" i="6"/>
  <c r="BN189" i="6"/>
  <c r="CC189" i="6"/>
  <c r="BF189" i="6"/>
  <c r="BH189" i="6"/>
  <c r="AI189" i="6"/>
  <c r="AK189" i="6"/>
  <c r="AO189" i="6"/>
  <c r="AQ189" i="6"/>
  <c r="FR651" i="6"/>
  <c r="FT651" i="6"/>
  <c r="FV651" i="6"/>
  <c r="FX651" i="6"/>
  <c r="FZ651" i="6"/>
  <c r="GB651" i="6"/>
  <c r="DQ651" i="6"/>
  <c r="DS651" i="6"/>
  <c r="DU651" i="6"/>
  <c r="DW651" i="6"/>
  <c r="DY651" i="6"/>
  <c r="EA651" i="6"/>
  <c r="DO651" i="6"/>
  <c r="FE651" i="6"/>
  <c r="DM651" i="6"/>
  <c r="EY651" i="6"/>
  <c r="FA651" i="6"/>
  <c r="FG651" i="6"/>
  <c r="EF651" i="6"/>
  <c r="EH651" i="6"/>
  <c r="EL651" i="6"/>
  <c r="EN651" i="6"/>
  <c r="DB651" i="6"/>
  <c r="DD651" i="6"/>
  <c r="DF651" i="6"/>
  <c r="DH651" i="6"/>
  <c r="BY651" i="6"/>
  <c r="CA651" i="6"/>
  <c r="CC651" i="6"/>
  <c r="BL651" i="6"/>
  <c r="BN651" i="6"/>
  <c r="BF651" i="6"/>
  <c r="BH651" i="6"/>
  <c r="AI651" i="6"/>
  <c r="AK651" i="6"/>
  <c r="AO651" i="6"/>
  <c r="AQ651" i="6"/>
  <c r="FT309" i="6"/>
  <c r="FR309" i="6"/>
  <c r="FV309" i="6"/>
  <c r="FX309" i="6"/>
  <c r="FZ309" i="6"/>
  <c r="GB309" i="6"/>
  <c r="DW309" i="6"/>
  <c r="EA309" i="6"/>
  <c r="DM309" i="6"/>
  <c r="DO309" i="6"/>
  <c r="DQ309" i="6"/>
  <c r="DS309" i="6"/>
  <c r="DU309" i="6"/>
  <c r="DY309" i="6"/>
  <c r="FE309" i="6"/>
  <c r="FG309" i="6"/>
  <c r="FA309" i="6"/>
  <c r="EY309" i="6"/>
  <c r="EF309" i="6"/>
  <c r="EH309" i="6"/>
  <c r="EL309" i="6"/>
  <c r="DH309" i="6"/>
  <c r="EN309" i="6"/>
  <c r="DB309" i="6"/>
  <c r="DD309" i="6"/>
  <c r="DF309" i="6"/>
  <c r="BL309" i="6"/>
  <c r="BN309" i="6"/>
  <c r="BF309" i="6"/>
  <c r="BH309" i="6"/>
  <c r="BY309" i="6"/>
  <c r="CA309" i="6"/>
  <c r="CC309" i="6"/>
  <c r="AI309" i="6"/>
  <c r="AK309" i="6"/>
  <c r="AO309" i="6"/>
  <c r="AQ309" i="6"/>
  <c r="FR383" i="6"/>
  <c r="FT383" i="6"/>
  <c r="FV383" i="6"/>
  <c r="FX383" i="6"/>
  <c r="FZ383" i="6"/>
  <c r="GB383" i="6"/>
  <c r="DU383" i="6"/>
  <c r="DW383" i="6"/>
  <c r="DY383" i="6"/>
  <c r="EA383" i="6"/>
  <c r="DM383" i="6"/>
  <c r="DO383" i="6"/>
  <c r="DS383" i="6"/>
  <c r="DQ383" i="6"/>
  <c r="EY383" i="6"/>
  <c r="FA383" i="6"/>
  <c r="FE383" i="6"/>
  <c r="FG383" i="6"/>
  <c r="EF383" i="6"/>
  <c r="EL383" i="6"/>
  <c r="EH383" i="6"/>
  <c r="EN383" i="6"/>
  <c r="DB383" i="6"/>
  <c r="DD383" i="6"/>
  <c r="DF383" i="6"/>
  <c r="DH383" i="6"/>
  <c r="BY383" i="6"/>
  <c r="CA383" i="6"/>
  <c r="CC383" i="6"/>
  <c r="BH383" i="6"/>
  <c r="BL383" i="6"/>
  <c r="BN383" i="6"/>
  <c r="BF383" i="6"/>
  <c r="AO383" i="6"/>
  <c r="AI383" i="6"/>
  <c r="AK383" i="6"/>
  <c r="AQ383" i="6"/>
  <c r="FR421" i="6"/>
  <c r="FT421" i="6"/>
  <c r="FV421" i="6"/>
  <c r="FX421" i="6"/>
  <c r="FZ421" i="6"/>
  <c r="GB421" i="6"/>
  <c r="DM421" i="6"/>
  <c r="DO421" i="6"/>
  <c r="DQ421" i="6"/>
  <c r="DS421" i="6"/>
  <c r="DW421" i="6"/>
  <c r="DY421" i="6"/>
  <c r="EA421" i="6"/>
  <c r="DU421" i="6"/>
  <c r="EY421" i="6"/>
  <c r="FA421" i="6"/>
  <c r="FE421" i="6"/>
  <c r="FG421" i="6"/>
  <c r="EF421" i="6"/>
  <c r="EH421" i="6"/>
  <c r="EL421" i="6"/>
  <c r="EN421" i="6"/>
  <c r="DB421" i="6"/>
  <c r="DD421" i="6"/>
  <c r="DF421" i="6"/>
  <c r="DH421" i="6"/>
  <c r="BY421" i="6"/>
  <c r="CA421" i="6"/>
  <c r="CC421" i="6"/>
  <c r="BL421" i="6"/>
  <c r="AI421" i="6"/>
  <c r="BN421" i="6"/>
  <c r="AK421" i="6"/>
  <c r="BF421" i="6"/>
  <c r="AO421" i="6"/>
  <c r="BH421" i="6"/>
  <c r="AQ421" i="6"/>
  <c r="FX358" i="6"/>
  <c r="FZ358" i="6"/>
  <c r="GB358" i="6"/>
  <c r="FR358" i="6"/>
  <c r="FT358" i="6"/>
  <c r="FV358" i="6"/>
  <c r="DM358" i="6"/>
  <c r="DO358" i="6"/>
  <c r="DQ358" i="6"/>
  <c r="DS358" i="6"/>
  <c r="DU358" i="6"/>
  <c r="DW358" i="6"/>
  <c r="DY358" i="6"/>
  <c r="EA358" i="6"/>
  <c r="EY358" i="6"/>
  <c r="FA358" i="6"/>
  <c r="FE358" i="6"/>
  <c r="FG358" i="6"/>
  <c r="EL358" i="6"/>
  <c r="EN358" i="6"/>
  <c r="EF358" i="6"/>
  <c r="EH358" i="6"/>
  <c r="DB358" i="6"/>
  <c r="DD358" i="6"/>
  <c r="DF358" i="6"/>
  <c r="DH358" i="6"/>
  <c r="BF358" i="6"/>
  <c r="BY358" i="6"/>
  <c r="CC358" i="6"/>
  <c r="CA358" i="6"/>
  <c r="BL358" i="6"/>
  <c r="BN358" i="6"/>
  <c r="BH358" i="6"/>
  <c r="AI358" i="6"/>
  <c r="AK358" i="6"/>
  <c r="AO358" i="6"/>
  <c r="AQ358" i="6"/>
  <c r="FR537" i="6"/>
  <c r="FT537" i="6"/>
  <c r="FV537" i="6"/>
  <c r="FX537" i="6"/>
  <c r="FZ537" i="6"/>
  <c r="GB537" i="6"/>
  <c r="DQ537" i="6"/>
  <c r="DS537" i="6"/>
  <c r="DU537" i="6"/>
  <c r="DW537" i="6"/>
  <c r="DY537" i="6"/>
  <c r="EA537" i="6"/>
  <c r="DO537" i="6"/>
  <c r="FE537" i="6"/>
  <c r="FG537" i="6"/>
  <c r="DM537" i="6"/>
  <c r="EY537" i="6"/>
  <c r="FA537" i="6"/>
  <c r="EF537" i="6"/>
  <c r="EH537" i="6"/>
  <c r="EL537" i="6"/>
  <c r="EN537" i="6"/>
  <c r="DH537" i="6"/>
  <c r="DB537" i="6"/>
  <c r="DD537" i="6"/>
  <c r="DF537" i="6"/>
  <c r="BY537" i="6"/>
  <c r="CA537" i="6"/>
  <c r="CC537" i="6"/>
  <c r="BL537" i="6"/>
  <c r="BN537" i="6"/>
  <c r="BF537" i="6"/>
  <c r="BH537" i="6"/>
  <c r="AI537" i="6"/>
  <c r="AK537" i="6"/>
  <c r="AO537" i="6"/>
  <c r="AQ537" i="6"/>
  <c r="FX530" i="6"/>
  <c r="FZ530" i="6"/>
  <c r="GB530" i="6"/>
  <c r="FR530" i="6"/>
  <c r="FT530" i="6"/>
  <c r="FV530" i="6"/>
  <c r="DM530" i="6"/>
  <c r="DO530" i="6"/>
  <c r="DQ530" i="6"/>
  <c r="DS530" i="6"/>
  <c r="DU530" i="6"/>
  <c r="DW530" i="6"/>
  <c r="DY530" i="6"/>
  <c r="EA530" i="6"/>
  <c r="EY530" i="6"/>
  <c r="FA530" i="6"/>
  <c r="FE530" i="6"/>
  <c r="FG530" i="6"/>
  <c r="EF530" i="6"/>
  <c r="EH530" i="6"/>
  <c r="EL530" i="6"/>
  <c r="EN530" i="6"/>
  <c r="DB530" i="6"/>
  <c r="DD530" i="6"/>
  <c r="DF530" i="6"/>
  <c r="DH530" i="6"/>
  <c r="BY530" i="6"/>
  <c r="CA530" i="6"/>
  <c r="CC530" i="6"/>
  <c r="BL530" i="6"/>
  <c r="BF530" i="6"/>
  <c r="BH530" i="6"/>
  <c r="BN530" i="6"/>
  <c r="AI530" i="6"/>
  <c r="AK530" i="6"/>
  <c r="AO530" i="6"/>
  <c r="AQ530" i="6"/>
  <c r="FR798" i="6"/>
  <c r="FT798" i="6"/>
  <c r="FV798" i="6"/>
  <c r="FX798" i="6"/>
  <c r="FZ798" i="6"/>
  <c r="GB798" i="6"/>
  <c r="DQ798" i="6"/>
  <c r="DS798" i="6"/>
  <c r="DU798" i="6"/>
  <c r="DW798" i="6"/>
  <c r="DY798" i="6"/>
  <c r="EA798" i="6"/>
  <c r="DO798" i="6"/>
  <c r="FA798" i="6"/>
  <c r="FE798" i="6"/>
  <c r="FG798" i="6"/>
  <c r="DM798" i="6"/>
  <c r="EY798" i="6"/>
  <c r="EF798" i="6"/>
  <c r="EH798" i="6"/>
  <c r="EL798" i="6"/>
  <c r="EN798" i="6"/>
  <c r="DB798" i="6"/>
  <c r="DD798" i="6"/>
  <c r="DF798" i="6"/>
  <c r="DH798" i="6"/>
  <c r="BY798" i="6"/>
  <c r="CC798" i="6"/>
  <c r="BL798" i="6"/>
  <c r="BN798" i="6"/>
  <c r="BF798" i="6"/>
  <c r="BH798" i="6"/>
  <c r="CA798" i="6"/>
  <c r="AI798" i="6"/>
  <c r="AK798" i="6"/>
  <c r="AO798" i="6"/>
  <c r="AQ798" i="6"/>
  <c r="FR395" i="6"/>
  <c r="FT395" i="6"/>
  <c r="FV395" i="6"/>
  <c r="FX395" i="6"/>
  <c r="FZ395" i="6"/>
  <c r="GB395" i="6"/>
  <c r="DU395" i="6"/>
  <c r="DW395" i="6"/>
  <c r="DY395" i="6"/>
  <c r="EA395" i="6"/>
  <c r="DM395" i="6"/>
  <c r="DO395" i="6"/>
  <c r="DS395" i="6"/>
  <c r="DQ395" i="6"/>
  <c r="EY395" i="6"/>
  <c r="FA395" i="6"/>
  <c r="FE395" i="6"/>
  <c r="FG395" i="6"/>
  <c r="EF395" i="6"/>
  <c r="EN395" i="6"/>
  <c r="EH395" i="6"/>
  <c r="DB395" i="6"/>
  <c r="DD395" i="6"/>
  <c r="DF395" i="6"/>
  <c r="EL395" i="6"/>
  <c r="DH395" i="6"/>
  <c r="BY395" i="6"/>
  <c r="CA395" i="6"/>
  <c r="CC395" i="6"/>
  <c r="BH395" i="6"/>
  <c r="BL395" i="6"/>
  <c r="BN395" i="6"/>
  <c r="BF395" i="6"/>
  <c r="AO395" i="6"/>
  <c r="AI395" i="6"/>
  <c r="AK395" i="6"/>
  <c r="AQ395" i="6"/>
  <c r="FR262" i="6"/>
  <c r="FT262" i="6"/>
  <c r="FV262" i="6"/>
  <c r="FX262" i="6"/>
  <c r="FZ262" i="6"/>
  <c r="GB262" i="6"/>
  <c r="DM262" i="6"/>
  <c r="DO262" i="6"/>
  <c r="DQ262" i="6"/>
  <c r="DS262" i="6"/>
  <c r="DW262" i="6"/>
  <c r="DU262" i="6"/>
  <c r="DY262" i="6"/>
  <c r="EA262" i="6"/>
  <c r="EY262" i="6"/>
  <c r="FA262" i="6"/>
  <c r="FE262" i="6"/>
  <c r="FG262" i="6"/>
  <c r="EL262" i="6"/>
  <c r="EN262" i="6"/>
  <c r="EF262" i="6"/>
  <c r="EH262" i="6"/>
  <c r="DB262" i="6"/>
  <c r="DD262" i="6"/>
  <c r="DF262" i="6"/>
  <c r="DH262" i="6"/>
  <c r="BL262" i="6"/>
  <c r="BN262" i="6"/>
  <c r="BF262" i="6"/>
  <c r="BH262" i="6"/>
  <c r="BY262" i="6"/>
  <c r="CC262" i="6"/>
  <c r="CA262" i="6"/>
  <c r="AI262" i="6"/>
  <c r="AK262" i="6"/>
  <c r="AO262" i="6"/>
  <c r="AQ262" i="6"/>
  <c r="FR468" i="6"/>
  <c r="FT468" i="6"/>
  <c r="FV468" i="6"/>
  <c r="FX468" i="6"/>
  <c r="FZ468" i="6"/>
  <c r="GB468" i="6"/>
  <c r="DM468" i="6"/>
  <c r="DO468" i="6"/>
  <c r="DQ468" i="6"/>
  <c r="DU468" i="6"/>
  <c r="EA468" i="6"/>
  <c r="DS468" i="6"/>
  <c r="DW468" i="6"/>
  <c r="DY468" i="6"/>
  <c r="EY468" i="6"/>
  <c r="FA468" i="6"/>
  <c r="FE468" i="6"/>
  <c r="FG468" i="6"/>
  <c r="EN468" i="6"/>
  <c r="EF468" i="6"/>
  <c r="EH468" i="6"/>
  <c r="EL468" i="6"/>
  <c r="DH468" i="6"/>
  <c r="DD468" i="6"/>
  <c r="DF468" i="6"/>
  <c r="BY468" i="6"/>
  <c r="CA468" i="6"/>
  <c r="CC468" i="6"/>
  <c r="DB468" i="6"/>
  <c r="BL468" i="6"/>
  <c r="BN468" i="6"/>
  <c r="AK468" i="6"/>
  <c r="BF468" i="6"/>
  <c r="AO468" i="6"/>
  <c r="BH468" i="6"/>
  <c r="AI468" i="6"/>
  <c r="AQ468" i="6"/>
  <c r="FR609" i="6"/>
  <c r="FX609" i="6"/>
  <c r="FT609" i="6"/>
  <c r="FV609" i="6"/>
  <c r="FZ609" i="6"/>
  <c r="GB609" i="6"/>
  <c r="DQ609" i="6"/>
  <c r="DS609" i="6"/>
  <c r="DU609" i="6"/>
  <c r="DW609" i="6"/>
  <c r="DY609" i="6"/>
  <c r="EA609" i="6"/>
  <c r="DO609" i="6"/>
  <c r="FE609" i="6"/>
  <c r="DM609" i="6"/>
  <c r="EY609" i="6"/>
  <c r="FA609" i="6"/>
  <c r="FG609" i="6"/>
  <c r="EF609" i="6"/>
  <c r="EH609" i="6"/>
  <c r="EL609" i="6"/>
  <c r="EN609" i="6"/>
  <c r="DB609" i="6"/>
  <c r="DD609" i="6"/>
  <c r="DF609" i="6"/>
  <c r="DH609" i="6"/>
  <c r="BY609" i="6"/>
  <c r="CA609" i="6"/>
  <c r="CC609" i="6"/>
  <c r="BL609" i="6"/>
  <c r="BN609" i="6"/>
  <c r="BF609" i="6"/>
  <c r="BH609" i="6"/>
  <c r="AI609" i="6"/>
  <c r="AK609" i="6"/>
  <c r="AO609" i="6"/>
  <c r="AQ609" i="6"/>
  <c r="FR802" i="6"/>
  <c r="FT802" i="6"/>
  <c r="FV802" i="6"/>
  <c r="FX802" i="6"/>
  <c r="FZ802" i="6"/>
  <c r="GB802" i="6"/>
  <c r="DQ802" i="6"/>
  <c r="DS802" i="6"/>
  <c r="DU802" i="6"/>
  <c r="EY802" i="6"/>
  <c r="DW802" i="6"/>
  <c r="DY802" i="6"/>
  <c r="EA802" i="6"/>
  <c r="DO802" i="6"/>
  <c r="FA802" i="6"/>
  <c r="FE802" i="6"/>
  <c r="FG802" i="6"/>
  <c r="DM802" i="6"/>
  <c r="EH802" i="6"/>
  <c r="EL802" i="6"/>
  <c r="EN802" i="6"/>
  <c r="EF802" i="6"/>
  <c r="DB802" i="6"/>
  <c r="DD802" i="6"/>
  <c r="DF802" i="6"/>
  <c r="BY802" i="6"/>
  <c r="CA802" i="6"/>
  <c r="CC802" i="6"/>
  <c r="DH802" i="6"/>
  <c r="BL802" i="6"/>
  <c r="BN802" i="6"/>
  <c r="BF802" i="6"/>
  <c r="BH802" i="6"/>
  <c r="AO802" i="6"/>
  <c r="AQ802" i="6"/>
  <c r="AI802" i="6"/>
  <c r="AK802" i="6"/>
  <c r="FR215" i="6"/>
  <c r="FT215" i="6"/>
  <c r="FV215" i="6"/>
  <c r="FX215" i="6"/>
  <c r="FZ215" i="6"/>
  <c r="GB215" i="6"/>
  <c r="DM215" i="6"/>
  <c r="DO215" i="6"/>
  <c r="DQ215" i="6"/>
  <c r="DS215" i="6"/>
  <c r="DU215" i="6"/>
  <c r="DY215" i="6"/>
  <c r="EA215" i="6"/>
  <c r="DW215" i="6"/>
  <c r="EY215" i="6"/>
  <c r="FA215" i="6"/>
  <c r="FE215" i="6"/>
  <c r="FG215" i="6"/>
  <c r="EF215" i="6"/>
  <c r="EH215" i="6"/>
  <c r="EL215" i="6"/>
  <c r="EN215" i="6"/>
  <c r="DH215" i="6"/>
  <c r="DD215" i="6"/>
  <c r="DF215" i="6"/>
  <c r="DB215" i="6"/>
  <c r="BL215" i="6"/>
  <c r="BN215" i="6"/>
  <c r="BF215" i="6"/>
  <c r="BH215" i="6"/>
  <c r="BY215" i="6"/>
  <c r="CA215" i="6"/>
  <c r="CC215" i="6"/>
  <c r="AQ215" i="6"/>
  <c r="AI215" i="6"/>
  <c r="AO215" i="6"/>
  <c r="AK215" i="6"/>
  <c r="FR557" i="6"/>
  <c r="FT557" i="6"/>
  <c r="FV557" i="6"/>
  <c r="FX557" i="6"/>
  <c r="FZ557" i="6"/>
  <c r="GB557" i="6"/>
  <c r="DM557" i="6"/>
  <c r="DO557" i="6"/>
  <c r="DQ557" i="6"/>
  <c r="DS557" i="6"/>
  <c r="DU557" i="6"/>
  <c r="DW557" i="6"/>
  <c r="DY557" i="6"/>
  <c r="EA557" i="6"/>
  <c r="EY557" i="6"/>
  <c r="FE557" i="6"/>
  <c r="EF557" i="6"/>
  <c r="FA557" i="6"/>
  <c r="FG557" i="6"/>
  <c r="EH557" i="6"/>
  <c r="EL557" i="6"/>
  <c r="EN557" i="6"/>
  <c r="DB557" i="6"/>
  <c r="DD557" i="6"/>
  <c r="DF557" i="6"/>
  <c r="DH557" i="6"/>
  <c r="BY557" i="6"/>
  <c r="CA557" i="6"/>
  <c r="CC557" i="6"/>
  <c r="BH557" i="6"/>
  <c r="BL557" i="6"/>
  <c r="BN557" i="6"/>
  <c r="BF557" i="6"/>
  <c r="AI557" i="6"/>
  <c r="AK557" i="6"/>
  <c r="AO557" i="6"/>
  <c r="AQ557" i="6"/>
  <c r="GB196" i="6"/>
  <c r="FR196" i="6"/>
  <c r="FT196" i="6"/>
  <c r="FV196" i="6"/>
  <c r="FX196" i="6"/>
  <c r="FZ196" i="6"/>
  <c r="DM196" i="6"/>
  <c r="DO196" i="6"/>
  <c r="DQ196" i="6"/>
  <c r="DS196" i="6"/>
  <c r="DU196" i="6"/>
  <c r="DW196" i="6"/>
  <c r="DY196" i="6"/>
  <c r="EA196" i="6"/>
  <c r="EY196" i="6"/>
  <c r="FA196" i="6"/>
  <c r="FE196" i="6"/>
  <c r="FG196" i="6"/>
  <c r="EL196" i="6"/>
  <c r="EN196" i="6"/>
  <c r="EF196" i="6"/>
  <c r="EH196" i="6"/>
  <c r="DH196" i="6"/>
  <c r="DB196" i="6"/>
  <c r="DD196" i="6"/>
  <c r="DF196" i="6"/>
  <c r="CA196" i="6"/>
  <c r="CC196" i="6"/>
  <c r="BL196" i="6"/>
  <c r="BN196" i="6"/>
  <c r="BF196" i="6"/>
  <c r="BH196" i="6"/>
  <c r="BY196" i="6"/>
  <c r="AI196" i="6"/>
  <c r="AK196" i="6"/>
  <c r="AO196" i="6"/>
  <c r="AQ196" i="6"/>
  <c r="FR256" i="6"/>
  <c r="FT256" i="6"/>
  <c r="FV256" i="6"/>
  <c r="FZ256" i="6"/>
  <c r="FX256" i="6"/>
  <c r="GB256" i="6"/>
  <c r="DM256" i="6"/>
  <c r="DO256" i="6"/>
  <c r="DQ256" i="6"/>
  <c r="DS256" i="6"/>
  <c r="DW256" i="6"/>
  <c r="DU256" i="6"/>
  <c r="DY256" i="6"/>
  <c r="EA256" i="6"/>
  <c r="EY256" i="6"/>
  <c r="FA256" i="6"/>
  <c r="FE256" i="6"/>
  <c r="FG256" i="6"/>
  <c r="EL256" i="6"/>
  <c r="EN256" i="6"/>
  <c r="EF256" i="6"/>
  <c r="EH256" i="6"/>
  <c r="DB256" i="6"/>
  <c r="DD256" i="6"/>
  <c r="DF256" i="6"/>
  <c r="DH256" i="6"/>
  <c r="BY256" i="6"/>
  <c r="CA256" i="6"/>
  <c r="CC256" i="6"/>
  <c r="BL256" i="6"/>
  <c r="BN256" i="6"/>
  <c r="BF256" i="6"/>
  <c r="BH256" i="6"/>
  <c r="AI256" i="6"/>
  <c r="AK256" i="6"/>
  <c r="AO256" i="6"/>
  <c r="AQ256" i="6"/>
  <c r="FR137" i="6"/>
  <c r="FT137" i="6"/>
  <c r="FV137" i="6"/>
  <c r="FX137" i="6"/>
  <c r="GB137" i="6"/>
  <c r="FZ137" i="6"/>
  <c r="DM137" i="6"/>
  <c r="DO137" i="6"/>
  <c r="DQ137" i="6"/>
  <c r="DS137" i="6"/>
  <c r="DU137" i="6"/>
  <c r="DW137" i="6"/>
  <c r="DY137" i="6"/>
  <c r="EA137" i="6"/>
  <c r="EY137" i="6"/>
  <c r="FA137" i="6"/>
  <c r="FE137" i="6"/>
  <c r="FG137" i="6"/>
  <c r="EF137" i="6"/>
  <c r="EH137" i="6"/>
  <c r="EL137" i="6"/>
  <c r="EN137" i="6"/>
  <c r="DH137" i="6"/>
  <c r="DB137" i="6"/>
  <c r="DD137" i="6"/>
  <c r="DF137" i="6"/>
  <c r="BY137" i="6"/>
  <c r="CA137" i="6"/>
  <c r="CC137" i="6"/>
  <c r="BL137" i="6"/>
  <c r="BN137" i="6"/>
  <c r="BF137" i="6"/>
  <c r="BH137" i="6"/>
  <c r="AQ137" i="6"/>
  <c r="AI137" i="6"/>
  <c r="AO137" i="6"/>
  <c r="AK137" i="6"/>
  <c r="FR752" i="6"/>
  <c r="FT752" i="6"/>
  <c r="FV752" i="6"/>
  <c r="FX752" i="6"/>
  <c r="FZ752" i="6"/>
  <c r="GB752" i="6"/>
  <c r="DM752" i="6"/>
  <c r="DO752" i="6"/>
  <c r="DS752" i="6"/>
  <c r="DU752" i="6"/>
  <c r="DW752" i="6"/>
  <c r="EA752" i="6"/>
  <c r="DQ752" i="6"/>
  <c r="DY752" i="6"/>
  <c r="EY752" i="6"/>
  <c r="FA752" i="6"/>
  <c r="FE752" i="6"/>
  <c r="FG752" i="6"/>
  <c r="EF752" i="6"/>
  <c r="EH752" i="6"/>
  <c r="EL752" i="6"/>
  <c r="EN752" i="6"/>
  <c r="DF752" i="6"/>
  <c r="DH752" i="6"/>
  <c r="DB752" i="6"/>
  <c r="BY752" i="6"/>
  <c r="CA752" i="6"/>
  <c r="CC752" i="6"/>
  <c r="DD752" i="6"/>
  <c r="BL752" i="6"/>
  <c r="BF752" i="6"/>
  <c r="BH752" i="6"/>
  <c r="BN752" i="6"/>
  <c r="AI752" i="6"/>
  <c r="AK752" i="6"/>
  <c r="AO752" i="6"/>
  <c r="AQ752" i="6"/>
  <c r="FX494" i="6"/>
  <c r="FZ494" i="6"/>
  <c r="GB494" i="6"/>
  <c r="FR494" i="6"/>
  <c r="FT494" i="6"/>
  <c r="FV494" i="6"/>
  <c r="DU494" i="6"/>
  <c r="DW494" i="6"/>
  <c r="DY494" i="6"/>
  <c r="EA494" i="6"/>
  <c r="DO494" i="6"/>
  <c r="DS494" i="6"/>
  <c r="DM494" i="6"/>
  <c r="DQ494" i="6"/>
  <c r="EY494" i="6"/>
  <c r="FA494" i="6"/>
  <c r="FE494" i="6"/>
  <c r="FG494" i="6"/>
  <c r="EL494" i="6"/>
  <c r="EN494" i="6"/>
  <c r="EF494" i="6"/>
  <c r="EH494" i="6"/>
  <c r="DB494" i="6"/>
  <c r="DD494" i="6"/>
  <c r="DF494" i="6"/>
  <c r="DH494" i="6"/>
  <c r="BY494" i="6"/>
  <c r="CC494" i="6"/>
  <c r="BL494" i="6"/>
  <c r="BF494" i="6"/>
  <c r="BH494" i="6"/>
  <c r="CA494" i="6"/>
  <c r="BN494" i="6"/>
  <c r="AI494" i="6"/>
  <c r="AK494" i="6"/>
  <c r="AO494" i="6"/>
  <c r="AQ494" i="6"/>
  <c r="FR768" i="6"/>
  <c r="FT768" i="6"/>
  <c r="FV768" i="6"/>
  <c r="FX768" i="6"/>
  <c r="FZ768" i="6"/>
  <c r="GB768" i="6"/>
  <c r="DQ768" i="6"/>
  <c r="DS768" i="6"/>
  <c r="DU768" i="6"/>
  <c r="DW768" i="6"/>
  <c r="DY768" i="6"/>
  <c r="EA768" i="6"/>
  <c r="DO768" i="6"/>
  <c r="DM768" i="6"/>
  <c r="FA768" i="6"/>
  <c r="FE768" i="6"/>
  <c r="FG768" i="6"/>
  <c r="EY768" i="6"/>
  <c r="EF768" i="6"/>
  <c r="EH768" i="6"/>
  <c r="EL768" i="6"/>
  <c r="EN768" i="6"/>
  <c r="DB768" i="6"/>
  <c r="DD768" i="6"/>
  <c r="DF768" i="6"/>
  <c r="DH768" i="6"/>
  <c r="BY768" i="6"/>
  <c r="CA768" i="6"/>
  <c r="CC768" i="6"/>
  <c r="BL768" i="6"/>
  <c r="BN768" i="6"/>
  <c r="BF768" i="6"/>
  <c r="BH768" i="6"/>
  <c r="AI768" i="6"/>
  <c r="AK768" i="6"/>
  <c r="AO768" i="6"/>
  <c r="AQ768" i="6"/>
  <c r="FR121" i="6"/>
  <c r="FT121" i="6"/>
  <c r="FV121" i="6"/>
  <c r="FX121" i="6"/>
  <c r="GB121" i="6"/>
  <c r="FZ121" i="6"/>
  <c r="DM121" i="6"/>
  <c r="DO121" i="6"/>
  <c r="DQ121" i="6"/>
  <c r="DS121" i="6"/>
  <c r="DU121" i="6"/>
  <c r="DW121" i="6"/>
  <c r="DY121" i="6"/>
  <c r="EA121" i="6"/>
  <c r="EY121" i="6"/>
  <c r="FA121" i="6"/>
  <c r="FE121" i="6"/>
  <c r="FG121" i="6"/>
  <c r="EF121" i="6"/>
  <c r="EH121" i="6"/>
  <c r="EL121" i="6"/>
  <c r="EN121" i="6"/>
  <c r="DB121" i="6"/>
  <c r="DF121" i="6"/>
  <c r="DD121" i="6"/>
  <c r="DH121" i="6"/>
  <c r="BY121" i="6"/>
  <c r="CA121" i="6"/>
  <c r="CC121" i="6"/>
  <c r="BL121" i="6"/>
  <c r="BN121" i="6"/>
  <c r="BF121" i="6"/>
  <c r="AI121" i="6"/>
  <c r="AK121" i="6"/>
  <c r="AO121" i="6"/>
  <c r="AQ121" i="6"/>
  <c r="BH121" i="6"/>
  <c r="FZ693" i="6"/>
  <c r="GB693" i="6"/>
  <c r="FR693" i="6"/>
  <c r="FT693" i="6"/>
  <c r="FX693" i="6"/>
  <c r="FV693" i="6"/>
  <c r="DQ693" i="6"/>
  <c r="DS693" i="6"/>
  <c r="DU693" i="6"/>
  <c r="DW693" i="6"/>
  <c r="DY693" i="6"/>
  <c r="EA693" i="6"/>
  <c r="DO693" i="6"/>
  <c r="FE693" i="6"/>
  <c r="DM693" i="6"/>
  <c r="EY693" i="6"/>
  <c r="FA693" i="6"/>
  <c r="FG693" i="6"/>
  <c r="EF693" i="6"/>
  <c r="EH693" i="6"/>
  <c r="EL693" i="6"/>
  <c r="EN693" i="6"/>
  <c r="DB693" i="6"/>
  <c r="DD693" i="6"/>
  <c r="DF693" i="6"/>
  <c r="DH693" i="6"/>
  <c r="BY693" i="6"/>
  <c r="CA693" i="6"/>
  <c r="CC693" i="6"/>
  <c r="BL693" i="6"/>
  <c r="BN693" i="6"/>
  <c r="BF693" i="6"/>
  <c r="BH693" i="6"/>
  <c r="AI693" i="6"/>
  <c r="AK693" i="6"/>
  <c r="AO693" i="6"/>
  <c r="AQ693" i="6"/>
  <c r="FR243" i="6"/>
  <c r="FT243" i="6"/>
  <c r="FV243" i="6"/>
  <c r="FX243" i="6"/>
  <c r="FZ243" i="6"/>
  <c r="GB243" i="6"/>
  <c r="DW243" i="6"/>
  <c r="DY243" i="6"/>
  <c r="EA243" i="6"/>
  <c r="DM243" i="6"/>
  <c r="DQ243" i="6"/>
  <c r="DU243" i="6"/>
  <c r="DO243" i="6"/>
  <c r="DS243" i="6"/>
  <c r="FE243" i="6"/>
  <c r="FG243" i="6"/>
  <c r="FA243" i="6"/>
  <c r="EY243" i="6"/>
  <c r="EF243" i="6"/>
  <c r="EH243" i="6"/>
  <c r="EN243" i="6"/>
  <c r="EL243" i="6"/>
  <c r="DB243" i="6"/>
  <c r="DD243" i="6"/>
  <c r="DF243" i="6"/>
  <c r="DH243" i="6"/>
  <c r="BL243" i="6"/>
  <c r="BN243" i="6"/>
  <c r="BF243" i="6"/>
  <c r="BH243" i="6"/>
  <c r="BY243" i="6"/>
  <c r="CA243" i="6"/>
  <c r="CC243" i="6"/>
  <c r="AI243" i="6"/>
  <c r="AK243" i="6"/>
  <c r="AO243" i="6"/>
  <c r="AQ243" i="6"/>
  <c r="FR675" i="6"/>
  <c r="FT675" i="6"/>
  <c r="FV675" i="6"/>
  <c r="FX675" i="6"/>
  <c r="FZ675" i="6"/>
  <c r="GB675" i="6"/>
  <c r="DQ675" i="6"/>
  <c r="DS675" i="6"/>
  <c r="DU675" i="6"/>
  <c r="DW675" i="6"/>
  <c r="DY675" i="6"/>
  <c r="EA675" i="6"/>
  <c r="DO675" i="6"/>
  <c r="FE675" i="6"/>
  <c r="DM675" i="6"/>
  <c r="EY675" i="6"/>
  <c r="FA675" i="6"/>
  <c r="FG675" i="6"/>
  <c r="EF675" i="6"/>
  <c r="EH675" i="6"/>
  <c r="EL675" i="6"/>
  <c r="EN675" i="6"/>
  <c r="DB675" i="6"/>
  <c r="DD675" i="6"/>
  <c r="DF675" i="6"/>
  <c r="DH675" i="6"/>
  <c r="BY675" i="6"/>
  <c r="CA675" i="6"/>
  <c r="CC675" i="6"/>
  <c r="BL675" i="6"/>
  <c r="BN675" i="6"/>
  <c r="BF675" i="6"/>
  <c r="BH675" i="6"/>
  <c r="AI675" i="6"/>
  <c r="AK675" i="6"/>
  <c r="AO675" i="6"/>
  <c r="AQ675" i="6"/>
  <c r="FR69" i="6"/>
  <c r="FT69" i="6"/>
  <c r="FV69" i="6"/>
  <c r="FX69" i="6"/>
  <c r="GB69" i="6"/>
  <c r="FZ69" i="6"/>
  <c r="DQ69" i="6"/>
  <c r="DU69" i="6"/>
  <c r="DM69" i="6"/>
  <c r="DO69" i="6"/>
  <c r="DS69" i="6"/>
  <c r="DW69" i="6"/>
  <c r="DY69" i="6"/>
  <c r="EA69" i="6"/>
  <c r="FE69" i="6"/>
  <c r="FG69" i="6"/>
  <c r="FA69" i="6"/>
  <c r="EY69" i="6"/>
  <c r="EF69" i="6"/>
  <c r="EH69" i="6"/>
  <c r="EL69" i="6"/>
  <c r="EN69" i="6"/>
  <c r="DB69" i="6"/>
  <c r="DD69" i="6"/>
  <c r="DF69" i="6"/>
  <c r="DH69" i="6"/>
  <c r="BY69" i="6"/>
  <c r="BL69" i="6"/>
  <c r="BN69" i="6"/>
  <c r="BF69" i="6"/>
  <c r="BH69" i="6"/>
  <c r="CA69" i="6"/>
  <c r="CC69" i="6"/>
  <c r="AI69" i="6"/>
  <c r="AK69" i="6"/>
  <c r="AO69" i="6"/>
  <c r="AQ69" i="6"/>
  <c r="FR245" i="6"/>
  <c r="FT245" i="6"/>
  <c r="FV245" i="6"/>
  <c r="FX245" i="6"/>
  <c r="GB245" i="6"/>
  <c r="FZ245" i="6"/>
  <c r="DM245" i="6"/>
  <c r="DO245" i="6"/>
  <c r="DQ245" i="6"/>
  <c r="DU245" i="6"/>
  <c r="DY245" i="6"/>
  <c r="EA245" i="6"/>
  <c r="DS245" i="6"/>
  <c r="DW245" i="6"/>
  <c r="EY245" i="6"/>
  <c r="FA245" i="6"/>
  <c r="FE245" i="6"/>
  <c r="FG245" i="6"/>
  <c r="EF245" i="6"/>
  <c r="EH245" i="6"/>
  <c r="EL245" i="6"/>
  <c r="EN245" i="6"/>
  <c r="DH245" i="6"/>
  <c r="DB245" i="6"/>
  <c r="DD245" i="6"/>
  <c r="DF245" i="6"/>
  <c r="BL245" i="6"/>
  <c r="BN245" i="6"/>
  <c r="BF245" i="6"/>
  <c r="BH245" i="6"/>
  <c r="BY245" i="6"/>
  <c r="CA245" i="6"/>
  <c r="CC245" i="6"/>
  <c r="AQ245" i="6"/>
  <c r="AI245" i="6"/>
  <c r="AO245" i="6"/>
  <c r="AK245" i="6"/>
  <c r="FR707" i="6"/>
  <c r="FT707" i="6"/>
  <c r="FV707" i="6"/>
  <c r="FX707" i="6"/>
  <c r="FZ707" i="6"/>
  <c r="GB707" i="6"/>
  <c r="DM707" i="6"/>
  <c r="DO707" i="6"/>
  <c r="DQ707" i="6"/>
  <c r="DS707" i="6"/>
  <c r="DU707" i="6"/>
  <c r="DW707" i="6"/>
  <c r="DY707" i="6"/>
  <c r="EA707" i="6"/>
  <c r="EF707" i="6"/>
  <c r="EY707" i="6"/>
  <c r="FA707" i="6"/>
  <c r="FE707" i="6"/>
  <c r="FG707" i="6"/>
  <c r="EH707" i="6"/>
  <c r="EL707" i="6"/>
  <c r="EN707" i="6"/>
  <c r="DF707" i="6"/>
  <c r="DH707" i="6"/>
  <c r="DB707" i="6"/>
  <c r="BY707" i="6"/>
  <c r="CA707" i="6"/>
  <c r="CC707" i="6"/>
  <c r="DD707" i="6"/>
  <c r="BH707" i="6"/>
  <c r="BL707" i="6"/>
  <c r="BN707" i="6"/>
  <c r="BF707" i="6"/>
  <c r="AI707" i="6"/>
  <c r="AK707" i="6"/>
  <c r="AO707" i="6"/>
  <c r="AQ707" i="6"/>
  <c r="FR456" i="6"/>
  <c r="FT456" i="6"/>
  <c r="FV456" i="6"/>
  <c r="FX456" i="6"/>
  <c r="FZ456" i="6"/>
  <c r="GB456" i="6"/>
  <c r="DM456" i="6"/>
  <c r="DO456" i="6"/>
  <c r="DQ456" i="6"/>
  <c r="DU456" i="6"/>
  <c r="EA456" i="6"/>
  <c r="DS456" i="6"/>
  <c r="DW456" i="6"/>
  <c r="DY456" i="6"/>
  <c r="EY456" i="6"/>
  <c r="FA456" i="6"/>
  <c r="FE456" i="6"/>
  <c r="FG456" i="6"/>
  <c r="EN456" i="6"/>
  <c r="EH456" i="6"/>
  <c r="EL456" i="6"/>
  <c r="EF456" i="6"/>
  <c r="DH456" i="6"/>
  <c r="DB456" i="6"/>
  <c r="DD456" i="6"/>
  <c r="DF456" i="6"/>
  <c r="BY456" i="6"/>
  <c r="CA456" i="6"/>
  <c r="CC456" i="6"/>
  <c r="BL456" i="6"/>
  <c r="BN456" i="6"/>
  <c r="AK456" i="6"/>
  <c r="BF456" i="6"/>
  <c r="AO456" i="6"/>
  <c r="BH456" i="6"/>
  <c r="AQ456" i="6"/>
  <c r="AI456" i="6"/>
  <c r="FR432" i="6"/>
  <c r="FT432" i="6"/>
  <c r="FV432" i="6"/>
  <c r="FX432" i="6"/>
  <c r="FZ432" i="6"/>
  <c r="GB432" i="6"/>
  <c r="DM432" i="6"/>
  <c r="DO432" i="6"/>
  <c r="DQ432" i="6"/>
  <c r="DU432" i="6"/>
  <c r="EA432" i="6"/>
  <c r="DS432" i="6"/>
  <c r="DW432" i="6"/>
  <c r="DY432" i="6"/>
  <c r="EY432" i="6"/>
  <c r="FA432" i="6"/>
  <c r="FE432" i="6"/>
  <c r="FG432" i="6"/>
  <c r="EN432" i="6"/>
  <c r="EF432" i="6"/>
  <c r="EH432" i="6"/>
  <c r="EL432" i="6"/>
  <c r="DH432" i="6"/>
  <c r="DB432" i="6"/>
  <c r="DD432" i="6"/>
  <c r="DF432" i="6"/>
  <c r="BY432" i="6"/>
  <c r="CA432" i="6"/>
  <c r="CC432" i="6"/>
  <c r="BL432" i="6"/>
  <c r="AI432" i="6"/>
  <c r="BN432" i="6"/>
  <c r="AK432" i="6"/>
  <c r="BF432" i="6"/>
  <c r="AO432" i="6"/>
  <c r="BH432" i="6"/>
  <c r="AQ432" i="6"/>
  <c r="FR115" i="6"/>
  <c r="FT115" i="6"/>
  <c r="FV115" i="6"/>
  <c r="FX115" i="6"/>
  <c r="FZ115" i="6"/>
  <c r="GB115" i="6"/>
  <c r="DM115" i="6"/>
  <c r="DO115" i="6"/>
  <c r="DQ115" i="6"/>
  <c r="DS115" i="6"/>
  <c r="DU115" i="6"/>
  <c r="DW115" i="6"/>
  <c r="DY115" i="6"/>
  <c r="EA115" i="6"/>
  <c r="EY115" i="6"/>
  <c r="FA115" i="6"/>
  <c r="FE115" i="6"/>
  <c r="FG115" i="6"/>
  <c r="EF115" i="6"/>
  <c r="EH115" i="6"/>
  <c r="EL115" i="6"/>
  <c r="EN115" i="6"/>
  <c r="DB115" i="6"/>
  <c r="DF115" i="6"/>
  <c r="DH115" i="6"/>
  <c r="DD115" i="6"/>
  <c r="BL115" i="6"/>
  <c r="BN115" i="6"/>
  <c r="BY115" i="6"/>
  <c r="BF115" i="6"/>
  <c r="CC115" i="6"/>
  <c r="AI115" i="6"/>
  <c r="AK115" i="6"/>
  <c r="AO115" i="6"/>
  <c r="BH115" i="6"/>
  <c r="AQ115" i="6"/>
  <c r="CA115" i="6"/>
  <c r="FR7" i="6"/>
  <c r="FT7" i="6"/>
  <c r="FV7" i="6"/>
  <c r="FX7" i="6"/>
  <c r="FZ7" i="6"/>
  <c r="GB7" i="6"/>
  <c r="DM7" i="6"/>
  <c r="DO7" i="6"/>
  <c r="DQ7" i="6"/>
  <c r="DU7" i="6"/>
  <c r="DW7" i="6"/>
  <c r="DY7" i="6"/>
  <c r="EA7" i="6"/>
  <c r="DS7" i="6"/>
  <c r="EF7" i="6"/>
  <c r="EH7" i="6"/>
  <c r="EY7" i="6"/>
  <c r="FA7" i="6"/>
  <c r="FE7" i="6"/>
  <c r="FG7" i="6"/>
  <c r="DB7" i="6"/>
  <c r="EL7" i="6"/>
  <c r="DD7" i="6"/>
  <c r="EN7" i="6"/>
  <c r="DF7" i="6"/>
  <c r="DH7" i="6"/>
  <c r="BY7" i="6"/>
  <c r="CA7" i="6"/>
  <c r="CC7" i="6"/>
  <c r="BL7" i="6"/>
  <c r="BN7" i="6"/>
  <c r="BF7" i="6"/>
  <c r="AI7" i="6"/>
  <c r="AK7" i="6"/>
  <c r="AO7" i="6"/>
  <c r="AQ7" i="6"/>
  <c r="BH7" i="6"/>
  <c r="FR536" i="6"/>
  <c r="FT536" i="6"/>
  <c r="FV536" i="6"/>
  <c r="FX536" i="6"/>
  <c r="FZ536" i="6"/>
  <c r="GB536" i="6"/>
  <c r="DM536" i="6"/>
  <c r="DO536" i="6"/>
  <c r="DQ536" i="6"/>
  <c r="DS536" i="6"/>
  <c r="DU536" i="6"/>
  <c r="DW536" i="6"/>
  <c r="DY536" i="6"/>
  <c r="EA536" i="6"/>
  <c r="EY536" i="6"/>
  <c r="FA536" i="6"/>
  <c r="FE536" i="6"/>
  <c r="FG536" i="6"/>
  <c r="EF536" i="6"/>
  <c r="EH536" i="6"/>
  <c r="EL536" i="6"/>
  <c r="EN536" i="6"/>
  <c r="DB536" i="6"/>
  <c r="DD536" i="6"/>
  <c r="DF536" i="6"/>
  <c r="BY536" i="6"/>
  <c r="CA536" i="6"/>
  <c r="CC536" i="6"/>
  <c r="DH536" i="6"/>
  <c r="BL536" i="6"/>
  <c r="BF536" i="6"/>
  <c r="BH536" i="6"/>
  <c r="BN536" i="6"/>
  <c r="AI536" i="6"/>
  <c r="AK536" i="6"/>
  <c r="AO536" i="6"/>
  <c r="AQ536" i="6"/>
  <c r="FR535" i="6"/>
  <c r="FT535" i="6"/>
  <c r="FV535" i="6"/>
  <c r="FX535" i="6"/>
  <c r="FZ535" i="6"/>
  <c r="GB535" i="6"/>
  <c r="DM535" i="6"/>
  <c r="DO535" i="6"/>
  <c r="DQ535" i="6"/>
  <c r="DS535" i="6"/>
  <c r="DU535" i="6"/>
  <c r="DW535" i="6"/>
  <c r="DY535" i="6"/>
  <c r="EA535" i="6"/>
  <c r="EY535" i="6"/>
  <c r="FA535" i="6"/>
  <c r="FG535" i="6"/>
  <c r="EF535" i="6"/>
  <c r="EH535" i="6"/>
  <c r="FE535" i="6"/>
  <c r="EL535" i="6"/>
  <c r="EN535" i="6"/>
  <c r="DB535" i="6"/>
  <c r="DD535" i="6"/>
  <c r="DF535" i="6"/>
  <c r="DH535" i="6"/>
  <c r="BY535" i="6"/>
  <c r="CA535" i="6"/>
  <c r="CC535" i="6"/>
  <c r="BL535" i="6"/>
  <c r="BN535" i="6"/>
  <c r="BF535" i="6"/>
  <c r="BH535" i="6"/>
  <c r="AI535" i="6"/>
  <c r="AK535" i="6"/>
  <c r="AO535" i="6"/>
  <c r="AQ535" i="6"/>
  <c r="FR55" i="6"/>
  <c r="FT55" i="6"/>
  <c r="FV55" i="6"/>
  <c r="FX55" i="6"/>
  <c r="FZ55" i="6"/>
  <c r="GB55" i="6"/>
  <c r="DU55" i="6"/>
  <c r="DW55" i="6"/>
  <c r="DM55" i="6"/>
  <c r="DO55" i="6"/>
  <c r="DQ55" i="6"/>
  <c r="DS55" i="6"/>
  <c r="DY55" i="6"/>
  <c r="EA55" i="6"/>
  <c r="EY55" i="6"/>
  <c r="FA55" i="6"/>
  <c r="FE55" i="6"/>
  <c r="FG55" i="6"/>
  <c r="EF55" i="6"/>
  <c r="EH55" i="6"/>
  <c r="EL55" i="6"/>
  <c r="EN55" i="6"/>
  <c r="DB55" i="6"/>
  <c r="DD55" i="6"/>
  <c r="DF55" i="6"/>
  <c r="DH55" i="6"/>
  <c r="BL55" i="6"/>
  <c r="BN55" i="6"/>
  <c r="BY55" i="6"/>
  <c r="BF55" i="6"/>
  <c r="CC55" i="6"/>
  <c r="AI55" i="6"/>
  <c r="AK55" i="6"/>
  <c r="AO55" i="6"/>
  <c r="AQ55" i="6"/>
  <c r="CA55" i="6"/>
  <c r="BH55" i="6"/>
  <c r="FR671" i="6"/>
  <c r="FT671" i="6"/>
  <c r="FV671" i="6"/>
  <c r="FX671" i="6"/>
  <c r="FZ671" i="6"/>
  <c r="GB671" i="6"/>
  <c r="DM671" i="6"/>
  <c r="DO671" i="6"/>
  <c r="DQ671" i="6"/>
  <c r="DS671" i="6"/>
  <c r="DU671" i="6"/>
  <c r="DW671" i="6"/>
  <c r="DY671" i="6"/>
  <c r="EA671" i="6"/>
  <c r="EF671" i="6"/>
  <c r="EY671" i="6"/>
  <c r="FA671" i="6"/>
  <c r="FE671" i="6"/>
  <c r="EH671" i="6"/>
  <c r="FG671" i="6"/>
  <c r="EL671" i="6"/>
  <c r="EN671" i="6"/>
  <c r="DF671" i="6"/>
  <c r="DH671" i="6"/>
  <c r="DB671" i="6"/>
  <c r="BY671" i="6"/>
  <c r="CA671" i="6"/>
  <c r="CC671" i="6"/>
  <c r="DD671" i="6"/>
  <c r="BH671" i="6"/>
  <c r="BL671" i="6"/>
  <c r="BN671" i="6"/>
  <c r="BF671" i="6"/>
  <c r="AI671" i="6"/>
  <c r="AK671" i="6"/>
  <c r="AO671" i="6"/>
  <c r="AQ671" i="6"/>
  <c r="FR447" i="6"/>
  <c r="FT447" i="6"/>
  <c r="FV447" i="6"/>
  <c r="FX447" i="6"/>
  <c r="FZ447" i="6"/>
  <c r="GB447" i="6"/>
  <c r="DM447" i="6"/>
  <c r="DO447" i="6"/>
  <c r="DQ447" i="6"/>
  <c r="DU447" i="6"/>
  <c r="EA447" i="6"/>
  <c r="DS447" i="6"/>
  <c r="DW447" i="6"/>
  <c r="DY447" i="6"/>
  <c r="FE447" i="6"/>
  <c r="FG447" i="6"/>
  <c r="FA447" i="6"/>
  <c r="EY447" i="6"/>
  <c r="EF447" i="6"/>
  <c r="EH447" i="6"/>
  <c r="EL447" i="6"/>
  <c r="EN447" i="6"/>
  <c r="DH447" i="6"/>
  <c r="DB447" i="6"/>
  <c r="DD447" i="6"/>
  <c r="DF447" i="6"/>
  <c r="BY447" i="6"/>
  <c r="CA447" i="6"/>
  <c r="CC447" i="6"/>
  <c r="BL447" i="6"/>
  <c r="AI447" i="6"/>
  <c r="BN447" i="6"/>
  <c r="AK447" i="6"/>
  <c r="BF447" i="6"/>
  <c r="AO447" i="6"/>
  <c r="BH447" i="6"/>
  <c r="AQ447" i="6"/>
  <c r="FR81" i="6"/>
  <c r="FT81" i="6"/>
  <c r="FV81" i="6"/>
  <c r="FX81" i="6"/>
  <c r="GB81" i="6"/>
  <c r="FZ81" i="6"/>
  <c r="DQ81" i="6"/>
  <c r="DU81" i="6"/>
  <c r="DM81" i="6"/>
  <c r="DO81" i="6"/>
  <c r="DS81" i="6"/>
  <c r="DW81" i="6"/>
  <c r="DY81" i="6"/>
  <c r="EA81" i="6"/>
  <c r="FE81" i="6"/>
  <c r="FG81" i="6"/>
  <c r="FA81" i="6"/>
  <c r="EY81" i="6"/>
  <c r="EF81" i="6"/>
  <c r="EH81" i="6"/>
  <c r="EL81" i="6"/>
  <c r="EN81" i="6"/>
  <c r="DB81" i="6"/>
  <c r="DD81" i="6"/>
  <c r="DF81" i="6"/>
  <c r="DH81" i="6"/>
  <c r="BL81" i="6"/>
  <c r="BN81" i="6"/>
  <c r="BF81" i="6"/>
  <c r="BH81" i="6"/>
  <c r="BY81" i="6"/>
  <c r="CA81" i="6"/>
  <c r="CC81" i="6"/>
  <c r="AI81" i="6"/>
  <c r="AK81" i="6"/>
  <c r="AO81" i="6"/>
  <c r="AQ81" i="6"/>
  <c r="FR158" i="6"/>
  <c r="FT158" i="6"/>
  <c r="FV158" i="6"/>
  <c r="FX158" i="6"/>
  <c r="FZ158" i="6"/>
  <c r="GB158" i="6"/>
  <c r="DM158" i="6"/>
  <c r="DO158" i="6"/>
  <c r="DQ158" i="6"/>
  <c r="DS158" i="6"/>
  <c r="DU158" i="6"/>
  <c r="DW158" i="6"/>
  <c r="DY158" i="6"/>
  <c r="EA158" i="6"/>
  <c r="EY158" i="6"/>
  <c r="FA158" i="6"/>
  <c r="FE158" i="6"/>
  <c r="FG158" i="6"/>
  <c r="EF158" i="6"/>
  <c r="EH158" i="6"/>
  <c r="EL158" i="6"/>
  <c r="EN158" i="6"/>
  <c r="DH158" i="6"/>
  <c r="DF158" i="6"/>
  <c r="DB158" i="6"/>
  <c r="CC158" i="6"/>
  <c r="DD158" i="6"/>
  <c r="BN158" i="6"/>
  <c r="BF158" i="6"/>
  <c r="BY158" i="6"/>
  <c r="BH158" i="6"/>
  <c r="CA158" i="6"/>
  <c r="BL158" i="6"/>
  <c r="AI158" i="6"/>
  <c r="AO158" i="6"/>
  <c r="AQ158" i="6"/>
  <c r="AK158" i="6"/>
  <c r="GB172" i="6"/>
  <c r="FR172" i="6"/>
  <c r="FT172" i="6"/>
  <c r="FV172" i="6"/>
  <c r="FX172" i="6"/>
  <c r="FZ172" i="6"/>
  <c r="DM172" i="6"/>
  <c r="DO172" i="6"/>
  <c r="DQ172" i="6"/>
  <c r="DS172" i="6"/>
  <c r="DU172" i="6"/>
  <c r="DW172" i="6"/>
  <c r="DY172" i="6"/>
  <c r="EA172" i="6"/>
  <c r="EY172" i="6"/>
  <c r="FA172" i="6"/>
  <c r="FE172" i="6"/>
  <c r="FG172" i="6"/>
  <c r="EL172" i="6"/>
  <c r="EN172" i="6"/>
  <c r="EF172" i="6"/>
  <c r="EH172" i="6"/>
  <c r="DB172" i="6"/>
  <c r="DD172" i="6"/>
  <c r="DF172" i="6"/>
  <c r="DH172" i="6"/>
  <c r="CA172" i="6"/>
  <c r="CC172" i="6"/>
  <c r="BL172" i="6"/>
  <c r="BN172" i="6"/>
  <c r="BF172" i="6"/>
  <c r="BH172" i="6"/>
  <c r="BY172" i="6"/>
  <c r="AI172" i="6"/>
  <c r="AK172" i="6"/>
  <c r="AO172" i="6"/>
  <c r="AQ172" i="6"/>
  <c r="FR843" i="6"/>
  <c r="FT843" i="6"/>
  <c r="FV843" i="6"/>
  <c r="FX843" i="6"/>
  <c r="FZ843" i="6"/>
  <c r="GB843" i="6"/>
  <c r="DM843" i="6"/>
  <c r="DO843" i="6"/>
  <c r="DQ843" i="6"/>
  <c r="DS843" i="6"/>
  <c r="DU843" i="6"/>
  <c r="DW843" i="6"/>
  <c r="DY843" i="6"/>
  <c r="EA843" i="6"/>
  <c r="EY843" i="6"/>
  <c r="FA843" i="6"/>
  <c r="FE843" i="6"/>
  <c r="FG843" i="6"/>
  <c r="EF843" i="6"/>
  <c r="EH843" i="6"/>
  <c r="EL843" i="6"/>
  <c r="EN843" i="6"/>
  <c r="DB843" i="6"/>
  <c r="DD843" i="6"/>
  <c r="DF843" i="6"/>
  <c r="DH843" i="6"/>
  <c r="BY843" i="6"/>
  <c r="CA843" i="6"/>
  <c r="CC843" i="6"/>
  <c r="BL843" i="6"/>
  <c r="BN843" i="6"/>
  <c r="BF843" i="6"/>
  <c r="BH843" i="6"/>
  <c r="AI843" i="6"/>
  <c r="AK843" i="6"/>
  <c r="AQ843" i="6"/>
  <c r="AO843" i="6"/>
  <c r="FR668" i="6"/>
  <c r="FT668" i="6"/>
  <c r="FV668" i="6"/>
  <c r="FX668" i="6"/>
  <c r="FZ668" i="6"/>
  <c r="GB668" i="6"/>
  <c r="DM668" i="6"/>
  <c r="DO668" i="6"/>
  <c r="DQ668" i="6"/>
  <c r="DS668" i="6"/>
  <c r="DU668" i="6"/>
  <c r="DW668" i="6"/>
  <c r="DY668" i="6"/>
  <c r="EA668" i="6"/>
  <c r="EY668" i="6"/>
  <c r="FA668" i="6"/>
  <c r="FE668" i="6"/>
  <c r="FG668" i="6"/>
  <c r="EF668" i="6"/>
  <c r="EH668" i="6"/>
  <c r="EL668" i="6"/>
  <c r="EN668" i="6"/>
  <c r="DF668" i="6"/>
  <c r="DH668" i="6"/>
  <c r="DB668" i="6"/>
  <c r="DD668" i="6"/>
  <c r="BY668" i="6"/>
  <c r="CA668" i="6"/>
  <c r="CC668" i="6"/>
  <c r="BL668" i="6"/>
  <c r="BF668" i="6"/>
  <c r="BH668" i="6"/>
  <c r="BN668" i="6"/>
  <c r="AI668" i="6"/>
  <c r="AK668" i="6"/>
  <c r="AO668" i="6"/>
  <c r="AQ668" i="6"/>
  <c r="FR269" i="6"/>
  <c r="FT269" i="6"/>
  <c r="FX269" i="6"/>
  <c r="GB269" i="6"/>
  <c r="FV269" i="6"/>
  <c r="FZ269" i="6"/>
  <c r="DM269" i="6"/>
  <c r="DO269" i="6"/>
  <c r="DQ269" i="6"/>
  <c r="DU269" i="6"/>
  <c r="DY269" i="6"/>
  <c r="EA269" i="6"/>
  <c r="DW269" i="6"/>
  <c r="DS269" i="6"/>
  <c r="EY269" i="6"/>
  <c r="FA269" i="6"/>
  <c r="FE269" i="6"/>
  <c r="FG269" i="6"/>
  <c r="EF269" i="6"/>
  <c r="EH269" i="6"/>
  <c r="EL269" i="6"/>
  <c r="EN269" i="6"/>
  <c r="DH269" i="6"/>
  <c r="DB269" i="6"/>
  <c r="DD269" i="6"/>
  <c r="DF269" i="6"/>
  <c r="BL269" i="6"/>
  <c r="BN269" i="6"/>
  <c r="BF269" i="6"/>
  <c r="BH269" i="6"/>
  <c r="BY269" i="6"/>
  <c r="CA269" i="6"/>
  <c r="CC269" i="6"/>
  <c r="AQ269" i="6"/>
  <c r="AI269" i="6"/>
  <c r="AO269" i="6"/>
  <c r="AK269" i="6"/>
  <c r="FX466" i="6"/>
  <c r="FZ466" i="6"/>
  <c r="GB466" i="6"/>
  <c r="FR466" i="6"/>
  <c r="FT466" i="6"/>
  <c r="FV466" i="6"/>
  <c r="DM466" i="6"/>
  <c r="DO466" i="6"/>
  <c r="DQ466" i="6"/>
  <c r="DS466" i="6"/>
  <c r="DW466" i="6"/>
  <c r="DY466" i="6"/>
  <c r="EA466" i="6"/>
  <c r="DU466" i="6"/>
  <c r="EY466" i="6"/>
  <c r="FA466" i="6"/>
  <c r="FE466" i="6"/>
  <c r="FG466" i="6"/>
  <c r="EL466" i="6"/>
  <c r="EF466" i="6"/>
  <c r="EH466" i="6"/>
  <c r="EN466" i="6"/>
  <c r="DB466" i="6"/>
  <c r="DD466" i="6"/>
  <c r="DF466" i="6"/>
  <c r="DH466" i="6"/>
  <c r="BY466" i="6"/>
  <c r="CA466" i="6"/>
  <c r="CC466" i="6"/>
  <c r="BL466" i="6"/>
  <c r="AI466" i="6"/>
  <c r="BN466" i="6"/>
  <c r="BF466" i="6"/>
  <c r="BH466" i="6"/>
  <c r="AQ466" i="6"/>
  <c r="AK466" i="6"/>
  <c r="AO466" i="6"/>
  <c r="FR89" i="6"/>
  <c r="FT89" i="6"/>
  <c r="FV89" i="6"/>
  <c r="FX89" i="6"/>
  <c r="GB89" i="6"/>
  <c r="FZ89" i="6"/>
  <c r="DM89" i="6"/>
  <c r="DO89" i="6"/>
  <c r="DQ89" i="6"/>
  <c r="DS89" i="6"/>
  <c r="DU89" i="6"/>
  <c r="DW89" i="6"/>
  <c r="DY89" i="6"/>
  <c r="EA89" i="6"/>
  <c r="EY89" i="6"/>
  <c r="FA89" i="6"/>
  <c r="FE89" i="6"/>
  <c r="FG89" i="6"/>
  <c r="EF89" i="6"/>
  <c r="EH89" i="6"/>
  <c r="EL89" i="6"/>
  <c r="EN89" i="6"/>
  <c r="DH89" i="6"/>
  <c r="DB89" i="6"/>
  <c r="DD89" i="6"/>
  <c r="DF89" i="6"/>
  <c r="BY89" i="6"/>
  <c r="CA89" i="6"/>
  <c r="CC89" i="6"/>
  <c r="BL89" i="6"/>
  <c r="BN89" i="6"/>
  <c r="BF89" i="6"/>
  <c r="BH89" i="6"/>
  <c r="AQ89" i="6"/>
  <c r="AI89" i="6"/>
  <c r="AO89" i="6"/>
  <c r="AK89" i="6"/>
  <c r="FR621" i="6"/>
  <c r="FT621" i="6"/>
  <c r="FV621" i="6"/>
  <c r="FX621" i="6"/>
  <c r="FZ621" i="6"/>
  <c r="GB621" i="6"/>
  <c r="DQ621" i="6"/>
  <c r="DS621" i="6"/>
  <c r="DU621" i="6"/>
  <c r="DW621" i="6"/>
  <c r="DY621" i="6"/>
  <c r="EA621" i="6"/>
  <c r="DO621" i="6"/>
  <c r="FE621" i="6"/>
  <c r="DM621" i="6"/>
  <c r="EY621" i="6"/>
  <c r="FA621" i="6"/>
  <c r="FG621" i="6"/>
  <c r="EF621" i="6"/>
  <c r="EH621" i="6"/>
  <c r="EL621" i="6"/>
  <c r="EN621" i="6"/>
  <c r="DB621" i="6"/>
  <c r="DD621" i="6"/>
  <c r="DF621" i="6"/>
  <c r="DH621" i="6"/>
  <c r="BY621" i="6"/>
  <c r="CA621" i="6"/>
  <c r="CC621" i="6"/>
  <c r="BL621" i="6"/>
  <c r="BN621" i="6"/>
  <c r="BF621" i="6"/>
  <c r="BH621" i="6"/>
  <c r="AI621" i="6"/>
  <c r="AK621" i="6"/>
  <c r="AO621" i="6"/>
  <c r="AQ621" i="6"/>
  <c r="FT317" i="6"/>
  <c r="FR317" i="6"/>
  <c r="FV317" i="6"/>
  <c r="FX317" i="6"/>
  <c r="FZ317" i="6"/>
  <c r="GB317" i="6"/>
  <c r="DM317" i="6"/>
  <c r="DQ317" i="6"/>
  <c r="DO317" i="6"/>
  <c r="DS317" i="6"/>
  <c r="DU317" i="6"/>
  <c r="DW317" i="6"/>
  <c r="DY317" i="6"/>
  <c r="EA317" i="6"/>
  <c r="EY317" i="6"/>
  <c r="FA317" i="6"/>
  <c r="FE317" i="6"/>
  <c r="FG317" i="6"/>
  <c r="EF317" i="6"/>
  <c r="EH317" i="6"/>
  <c r="EL317" i="6"/>
  <c r="EN317" i="6"/>
  <c r="DB317" i="6"/>
  <c r="DD317" i="6"/>
  <c r="DF317" i="6"/>
  <c r="DH317" i="6"/>
  <c r="BL317" i="6"/>
  <c r="BN317" i="6"/>
  <c r="BF317" i="6"/>
  <c r="BH317" i="6"/>
  <c r="BY317" i="6"/>
  <c r="CA317" i="6"/>
  <c r="CC317" i="6"/>
  <c r="AQ317" i="6"/>
  <c r="AI317" i="6"/>
  <c r="AO317" i="6"/>
  <c r="AK317" i="6"/>
  <c r="FX490" i="6"/>
  <c r="FZ490" i="6"/>
  <c r="GB490" i="6"/>
  <c r="FR490" i="6"/>
  <c r="FT490" i="6"/>
  <c r="FV490" i="6"/>
  <c r="DM490" i="6"/>
  <c r="DO490" i="6"/>
  <c r="DQ490" i="6"/>
  <c r="DS490" i="6"/>
  <c r="DW490" i="6"/>
  <c r="DY490" i="6"/>
  <c r="EA490" i="6"/>
  <c r="DU490" i="6"/>
  <c r="EY490" i="6"/>
  <c r="FA490" i="6"/>
  <c r="FE490" i="6"/>
  <c r="FG490" i="6"/>
  <c r="EL490" i="6"/>
  <c r="EF490" i="6"/>
  <c r="EH490" i="6"/>
  <c r="EN490" i="6"/>
  <c r="DB490" i="6"/>
  <c r="DD490" i="6"/>
  <c r="DF490" i="6"/>
  <c r="DH490" i="6"/>
  <c r="BY490" i="6"/>
  <c r="CA490" i="6"/>
  <c r="CC490" i="6"/>
  <c r="BL490" i="6"/>
  <c r="BN490" i="6"/>
  <c r="BF490" i="6"/>
  <c r="BH490" i="6"/>
  <c r="AO490" i="6"/>
  <c r="AQ490" i="6"/>
  <c r="AI490" i="6"/>
  <c r="AK490" i="6"/>
  <c r="FR579" i="6"/>
  <c r="FT579" i="6"/>
  <c r="FV579" i="6"/>
  <c r="FX579" i="6"/>
  <c r="GB579" i="6"/>
  <c r="FZ579" i="6"/>
  <c r="DQ579" i="6"/>
  <c r="DS579" i="6"/>
  <c r="DU579" i="6"/>
  <c r="DW579" i="6"/>
  <c r="DY579" i="6"/>
  <c r="EA579" i="6"/>
  <c r="DO579" i="6"/>
  <c r="FE579" i="6"/>
  <c r="FG579" i="6"/>
  <c r="DM579" i="6"/>
  <c r="EY579" i="6"/>
  <c r="FA579" i="6"/>
  <c r="EF579" i="6"/>
  <c r="EH579" i="6"/>
  <c r="EL579" i="6"/>
  <c r="EN579" i="6"/>
  <c r="DB579" i="6"/>
  <c r="DD579" i="6"/>
  <c r="DF579" i="6"/>
  <c r="DH579" i="6"/>
  <c r="BY579" i="6"/>
  <c r="CA579" i="6"/>
  <c r="CC579" i="6"/>
  <c r="BL579" i="6"/>
  <c r="BN579" i="6"/>
  <c r="BF579" i="6"/>
  <c r="BH579" i="6"/>
  <c r="AI579" i="6"/>
  <c r="AK579" i="6"/>
  <c r="AO579" i="6"/>
  <c r="AQ579" i="6"/>
  <c r="FR495" i="6"/>
  <c r="FT495" i="6"/>
  <c r="FV495" i="6"/>
  <c r="FX495" i="6"/>
  <c r="FZ495" i="6"/>
  <c r="GB495" i="6"/>
  <c r="DM495" i="6"/>
  <c r="DO495" i="6"/>
  <c r="DQ495" i="6"/>
  <c r="DU495" i="6"/>
  <c r="EA495" i="6"/>
  <c r="DS495" i="6"/>
  <c r="DW495" i="6"/>
  <c r="DY495" i="6"/>
  <c r="FE495" i="6"/>
  <c r="FG495" i="6"/>
  <c r="EY495" i="6"/>
  <c r="FA495" i="6"/>
  <c r="EF495" i="6"/>
  <c r="EH495" i="6"/>
  <c r="EL495" i="6"/>
  <c r="EN495" i="6"/>
  <c r="DH495" i="6"/>
  <c r="DB495" i="6"/>
  <c r="DD495" i="6"/>
  <c r="DF495" i="6"/>
  <c r="BY495" i="6"/>
  <c r="CA495" i="6"/>
  <c r="CC495" i="6"/>
  <c r="BL495" i="6"/>
  <c r="BN495" i="6"/>
  <c r="BF495" i="6"/>
  <c r="BH495" i="6"/>
  <c r="AI495" i="6"/>
  <c r="AK495" i="6"/>
  <c r="AO495" i="6"/>
  <c r="AQ495" i="6"/>
  <c r="FX598" i="6"/>
  <c r="FZ598" i="6"/>
  <c r="GB598" i="6"/>
  <c r="FR598" i="6"/>
  <c r="FT598" i="6"/>
  <c r="FV598" i="6"/>
  <c r="DM598" i="6"/>
  <c r="DO598" i="6"/>
  <c r="DQ598" i="6"/>
  <c r="DS598" i="6"/>
  <c r="DU598" i="6"/>
  <c r="DW598" i="6"/>
  <c r="DY598" i="6"/>
  <c r="EA598" i="6"/>
  <c r="EY598" i="6"/>
  <c r="FA598" i="6"/>
  <c r="FG598" i="6"/>
  <c r="EL598" i="6"/>
  <c r="FE598" i="6"/>
  <c r="EF598" i="6"/>
  <c r="EH598" i="6"/>
  <c r="EN598" i="6"/>
  <c r="DB598" i="6"/>
  <c r="DD598" i="6"/>
  <c r="DF598" i="6"/>
  <c r="DH598" i="6"/>
  <c r="BY598" i="6"/>
  <c r="CC598" i="6"/>
  <c r="CA598" i="6"/>
  <c r="BL598" i="6"/>
  <c r="BN598" i="6"/>
  <c r="BF598" i="6"/>
  <c r="BH598" i="6"/>
  <c r="AO598" i="6"/>
  <c r="AQ598" i="6"/>
  <c r="AI598" i="6"/>
  <c r="AK598" i="6"/>
  <c r="FX629" i="6"/>
  <c r="FZ629" i="6"/>
  <c r="GB629" i="6"/>
  <c r="FR629" i="6"/>
  <c r="FV629" i="6"/>
  <c r="FT629" i="6"/>
  <c r="DM629" i="6"/>
  <c r="DO629" i="6"/>
  <c r="DQ629" i="6"/>
  <c r="DS629" i="6"/>
  <c r="DU629" i="6"/>
  <c r="DW629" i="6"/>
  <c r="DY629" i="6"/>
  <c r="EA629" i="6"/>
  <c r="EF629" i="6"/>
  <c r="EY629" i="6"/>
  <c r="FA629" i="6"/>
  <c r="FE629" i="6"/>
  <c r="FG629" i="6"/>
  <c r="EH629" i="6"/>
  <c r="EL629" i="6"/>
  <c r="EN629" i="6"/>
  <c r="DF629" i="6"/>
  <c r="DH629" i="6"/>
  <c r="DB629" i="6"/>
  <c r="DD629" i="6"/>
  <c r="BY629" i="6"/>
  <c r="CA629" i="6"/>
  <c r="CC629" i="6"/>
  <c r="BH629" i="6"/>
  <c r="BL629" i="6"/>
  <c r="BN629" i="6"/>
  <c r="BF629" i="6"/>
  <c r="AI629" i="6"/>
  <c r="AK629" i="6"/>
  <c r="AO629" i="6"/>
  <c r="AQ629" i="6"/>
  <c r="FR780" i="6"/>
  <c r="FT780" i="6"/>
  <c r="FV780" i="6"/>
  <c r="FX780" i="6"/>
  <c r="FZ780" i="6"/>
  <c r="GB780" i="6"/>
  <c r="DQ780" i="6"/>
  <c r="DS780" i="6"/>
  <c r="DU780" i="6"/>
  <c r="DW780" i="6"/>
  <c r="DY780" i="6"/>
  <c r="EA780" i="6"/>
  <c r="DO780" i="6"/>
  <c r="DM780" i="6"/>
  <c r="FA780" i="6"/>
  <c r="FE780" i="6"/>
  <c r="FG780" i="6"/>
  <c r="EY780" i="6"/>
  <c r="EF780" i="6"/>
  <c r="EH780" i="6"/>
  <c r="EL780" i="6"/>
  <c r="EN780" i="6"/>
  <c r="DB780" i="6"/>
  <c r="DD780" i="6"/>
  <c r="DF780" i="6"/>
  <c r="DH780" i="6"/>
  <c r="BY780" i="6"/>
  <c r="CA780" i="6"/>
  <c r="CC780" i="6"/>
  <c r="BL780" i="6"/>
  <c r="BN780" i="6"/>
  <c r="BF780" i="6"/>
  <c r="BH780" i="6"/>
  <c r="AI780" i="6"/>
  <c r="AK780" i="6"/>
  <c r="AO780" i="6"/>
  <c r="AQ780" i="6"/>
  <c r="FR344" i="6"/>
  <c r="FT344" i="6"/>
  <c r="FV344" i="6"/>
  <c r="FX344" i="6"/>
  <c r="FZ344" i="6"/>
  <c r="GB344" i="6"/>
  <c r="DU344" i="6"/>
  <c r="DW344" i="6"/>
  <c r="DY344" i="6"/>
  <c r="EA344" i="6"/>
  <c r="DM344" i="6"/>
  <c r="DO344" i="6"/>
  <c r="DS344" i="6"/>
  <c r="DQ344" i="6"/>
  <c r="EY344" i="6"/>
  <c r="FA344" i="6"/>
  <c r="FE344" i="6"/>
  <c r="FG344" i="6"/>
  <c r="EL344" i="6"/>
  <c r="EF344" i="6"/>
  <c r="EH344" i="6"/>
  <c r="EN344" i="6"/>
  <c r="DB344" i="6"/>
  <c r="DD344" i="6"/>
  <c r="DF344" i="6"/>
  <c r="DH344" i="6"/>
  <c r="BN344" i="6"/>
  <c r="BF344" i="6"/>
  <c r="BH344" i="6"/>
  <c r="BY344" i="6"/>
  <c r="CA344" i="6"/>
  <c r="CC344" i="6"/>
  <c r="BL344" i="6"/>
  <c r="AI344" i="6"/>
  <c r="AO344" i="6"/>
  <c r="AQ344" i="6"/>
  <c r="AK344" i="6"/>
  <c r="FR236" i="6"/>
  <c r="FT236" i="6"/>
  <c r="FV236" i="6"/>
  <c r="FZ236" i="6"/>
  <c r="FX236" i="6"/>
  <c r="GB236" i="6"/>
  <c r="DM236" i="6"/>
  <c r="DO236" i="6"/>
  <c r="DQ236" i="6"/>
  <c r="DU236" i="6"/>
  <c r="DY236" i="6"/>
  <c r="EA236" i="6"/>
  <c r="DS236" i="6"/>
  <c r="DW236" i="6"/>
  <c r="EY236" i="6"/>
  <c r="FA236" i="6"/>
  <c r="FE236" i="6"/>
  <c r="FG236" i="6"/>
  <c r="EF236" i="6"/>
  <c r="EH236" i="6"/>
  <c r="EL236" i="6"/>
  <c r="EN236" i="6"/>
  <c r="DH236" i="6"/>
  <c r="DB236" i="6"/>
  <c r="DD236" i="6"/>
  <c r="DF236" i="6"/>
  <c r="CA236" i="6"/>
  <c r="CC236" i="6"/>
  <c r="BN236" i="6"/>
  <c r="BF236" i="6"/>
  <c r="BH236" i="6"/>
  <c r="BY236" i="6"/>
  <c r="BL236" i="6"/>
  <c r="AI236" i="6"/>
  <c r="AO236" i="6"/>
  <c r="AQ236" i="6"/>
  <c r="AK236" i="6"/>
  <c r="GB36" i="6"/>
  <c r="FR36" i="6"/>
  <c r="FT36" i="6"/>
  <c r="FV36" i="6"/>
  <c r="FX36" i="6"/>
  <c r="FZ36" i="6"/>
  <c r="DQ36" i="6"/>
  <c r="DS36" i="6"/>
  <c r="DU36" i="6"/>
  <c r="DW36" i="6"/>
  <c r="DY36" i="6"/>
  <c r="EA36" i="6"/>
  <c r="DM36" i="6"/>
  <c r="DO36" i="6"/>
  <c r="EY36" i="6"/>
  <c r="FA36" i="6"/>
  <c r="FE36" i="6"/>
  <c r="FG36" i="6"/>
  <c r="EF36" i="6"/>
  <c r="EH36" i="6"/>
  <c r="EL36" i="6"/>
  <c r="EN36" i="6"/>
  <c r="DB36" i="6"/>
  <c r="DD36" i="6"/>
  <c r="DF36" i="6"/>
  <c r="DH36" i="6"/>
  <c r="CA36" i="6"/>
  <c r="CC36" i="6"/>
  <c r="BY36" i="6"/>
  <c r="BL36" i="6"/>
  <c r="BN36" i="6"/>
  <c r="BF36" i="6"/>
  <c r="BH36" i="6"/>
  <c r="AI36" i="6"/>
  <c r="AK36" i="6"/>
  <c r="AO36" i="6"/>
  <c r="AQ36" i="6"/>
  <c r="FR791" i="6"/>
  <c r="FT791" i="6"/>
  <c r="FV791" i="6"/>
  <c r="FX791" i="6"/>
  <c r="FZ791" i="6"/>
  <c r="GB791" i="6"/>
  <c r="DM791" i="6"/>
  <c r="DO791" i="6"/>
  <c r="DS791" i="6"/>
  <c r="DU791" i="6"/>
  <c r="DW791" i="6"/>
  <c r="EA791" i="6"/>
  <c r="DQ791" i="6"/>
  <c r="DY791" i="6"/>
  <c r="EF791" i="6"/>
  <c r="EY791" i="6"/>
  <c r="FA791" i="6"/>
  <c r="FE791" i="6"/>
  <c r="FG791" i="6"/>
  <c r="EH791" i="6"/>
  <c r="EL791" i="6"/>
  <c r="EN791" i="6"/>
  <c r="DF791" i="6"/>
  <c r="DH791" i="6"/>
  <c r="DB791" i="6"/>
  <c r="BY791" i="6"/>
  <c r="CA791" i="6"/>
  <c r="CC791" i="6"/>
  <c r="DD791" i="6"/>
  <c r="BH791" i="6"/>
  <c r="BL791" i="6"/>
  <c r="BN791" i="6"/>
  <c r="BF791" i="6"/>
  <c r="AI791" i="6"/>
  <c r="AK791" i="6"/>
  <c r="AO791" i="6"/>
  <c r="AQ791" i="6"/>
  <c r="FZ849" i="6"/>
  <c r="GB849" i="6"/>
  <c r="FR849" i="6"/>
  <c r="FT849" i="6"/>
  <c r="FX849" i="6"/>
  <c r="FV849" i="6"/>
  <c r="DM849" i="6"/>
  <c r="DO849" i="6"/>
  <c r="DQ849" i="6"/>
  <c r="DS849" i="6"/>
  <c r="DU849" i="6"/>
  <c r="DW849" i="6"/>
  <c r="DY849" i="6"/>
  <c r="EA849" i="6"/>
  <c r="EY849" i="6"/>
  <c r="FA849" i="6"/>
  <c r="FE849" i="6"/>
  <c r="FG849" i="6"/>
  <c r="EF849" i="6"/>
  <c r="EH849" i="6"/>
  <c r="EL849" i="6"/>
  <c r="EN849" i="6"/>
  <c r="DB849" i="6"/>
  <c r="DD849" i="6"/>
  <c r="BY849" i="6"/>
  <c r="CA849" i="6"/>
  <c r="DF849" i="6"/>
  <c r="CC849" i="6"/>
  <c r="DH849" i="6"/>
  <c r="BL849" i="6"/>
  <c r="BN849" i="6"/>
  <c r="BF849" i="6"/>
  <c r="BH849" i="6"/>
  <c r="AQ849" i="6"/>
  <c r="AK849" i="6"/>
  <c r="AI849" i="6"/>
  <c r="AO849" i="6"/>
  <c r="FR479" i="6"/>
  <c r="FT479" i="6"/>
  <c r="FV479" i="6"/>
  <c r="FX479" i="6"/>
  <c r="FZ479" i="6"/>
  <c r="GB479" i="6"/>
  <c r="DU479" i="6"/>
  <c r="DW479" i="6"/>
  <c r="DY479" i="6"/>
  <c r="EA479" i="6"/>
  <c r="DO479" i="6"/>
  <c r="DS479" i="6"/>
  <c r="DM479" i="6"/>
  <c r="DQ479" i="6"/>
  <c r="EY479" i="6"/>
  <c r="FA479" i="6"/>
  <c r="FE479" i="6"/>
  <c r="FG479" i="6"/>
  <c r="EF479" i="6"/>
  <c r="EH479" i="6"/>
  <c r="EL479" i="6"/>
  <c r="EN479" i="6"/>
  <c r="DB479" i="6"/>
  <c r="DD479" i="6"/>
  <c r="DF479" i="6"/>
  <c r="DH479" i="6"/>
  <c r="BY479" i="6"/>
  <c r="CA479" i="6"/>
  <c r="CC479" i="6"/>
  <c r="BH479" i="6"/>
  <c r="BL479" i="6"/>
  <c r="BN479" i="6"/>
  <c r="BF479" i="6"/>
  <c r="AI479" i="6"/>
  <c r="AK479" i="6"/>
  <c r="AO479" i="6"/>
  <c r="AQ479" i="6"/>
  <c r="FR631" i="6"/>
  <c r="FT631" i="6"/>
  <c r="FV631" i="6"/>
  <c r="FX631" i="6"/>
  <c r="FZ631" i="6"/>
  <c r="GB631" i="6"/>
  <c r="DM631" i="6"/>
  <c r="DO631" i="6"/>
  <c r="DQ631" i="6"/>
  <c r="DS631" i="6"/>
  <c r="DU631" i="6"/>
  <c r="DW631" i="6"/>
  <c r="DY631" i="6"/>
  <c r="EA631" i="6"/>
  <c r="EF631" i="6"/>
  <c r="EY631" i="6"/>
  <c r="EH631" i="6"/>
  <c r="FA631" i="6"/>
  <c r="FE631" i="6"/>
  <c r="FG631" i="6"/>
  <c r="EL631" i="6"/>
  <c r="EN631" i="6"/>
  <c r="DB631" i="6"/>
  <c r="DD631" i="6"/>
  <c r="DF631" i="6"/>
  <c r="DH631" i="6"/>
  <c r="BY631" i="6"/>
  <c r="CA631" i="6"/>
  <c r="CC631" i="6"/>
  <c r="BL631" i="6"/>
  <c r="BN631" i="6"/>
  <c r="BF631" i="6"/>
  <c r="BH631" i="6"/>
  <c r="AI631" i="6"/>
  <c r="AK631" i="6"/>
  <c r="AO631" i="6"/>
  <c r="AQ631" i="6"/>
  <c r="FR261" i="6"/>
  <c r="FT261" i="6"/>
  <c r="FX261" i="6"/>
  <c r="GB261" i="6"/>
  <c r="FV261" i="6"/>
  <c r="FZ261" i="6"/>
  <c r="DW261" i="6"/>
  <c r="DY261" i="6"/>
  <c r="EA261" i="6"/>
  <c r="DM261" i="6"/>
  <c r="DQ261" i="6"/>
  <c r="DU261" i="6"/>
  <c r="DO261" i="6"/>
  <c r="DS261" i="6"/>
  <c r="FE261" i="6"/>
  <c r="FG261" i="6"/>
  <c r="FA261" i="6"/>
  <c r="EF261" i="6"/>
  <c r="EY261" i="6"/>
  <c r="EH261" i="6"/>
  <c r="EN261" i="6"/>
  <c r="EL261" i="6"/>
  <c r="DB261" i="6"/>
  <c r="DD261" i="6"/>
  <c r="DF261" i="6"/>
  <c r="DH261" i="6"/>
  <c r="BL261" i="6"/>
  <c r="BN261" i="6"/>
  <c r="BF261" i="6"/>
  <c r="BH261" i="6"/>
  <c r="BY261" i="6"/>
  <c r="CA261" i="6"/>
  <c r="CC261" i="6"/>
  <c r="AI261" i="6"/>
  <c r="AK261" i="6"/>
  <c r="AO261" i="6"/>
  <c r="AQ261" i="6"/>
  <c r="FR397" i="6"/>
  <c r="FT397" i="6"/>
  <c r="FV397" i="6"/>
  <c r="FX397" i="6"/>
  <c r="FZ397" i="6"/>
  <c r="GB397" i="6"/>
  <c r="DM397" i="6"/>
  <c r="DO397" i="6"/>
  <c r="DQ397" i="6"/>
  <c r="DS397" i="6"/>
  <c r="DU397" i="6"/>
  <c r="DW397" i="6"/>
  <c r="DY397" i="6"/>
  <c r="EA397" i="6"/>
  <c r="EY397" i="6"/>
  <c r="FA397" i="6"/>
  <c r="FE397" i="6"/>
  <c r="FG397" i="6"/>
  <c r="EF397" i="6"/>
  <c r="EH397" i="6"/>
  <c r="EL397" i="6"/>
  <c r="EN397" i="6"/>
  <c r="DB397" i="6"/>
  <c r="DD397" i="6"/>
  <c r="DF397" i="6"/>
  <c r="DH397" i="6"/>
  <c r="BY397" i="6"/>
  <c r="CA397" i="6"/>
  <c r="CC397" i="6"/>
  <c r="BL397" i="6"/>
  <c r="AI397" i="6"/>
  <c r="BN397" i="6"/>
  <c r="AK397" i="6"/>
  <c r="BF397" i="6"/>
  <c r="AO397" i="6"/>
  <c r="BH397" i="6"/>
  <c r="AQ397" i="6"/>
  <c r="FX550" i="6"/>
  <c r="FZ550" i="6"/>
  <c r="GB550" i="6"/>
  <c r="FR550" i="6"/>
  <c r="FT550" i="6"/>
  <c r="FV550" i="6"/>
  <c r="DM550" i="6"/>
  <c r="DO550" i="6"/>
  <c r="DQ550" i="6"/>
  <c r="DS550" i="6"/>
  <c r="DU550" i="6"/>
  <c r="DW550" i="6"/>
  <c r="DY550" i="6"/>
  <c r="EA550" i="6"/>
  <c r="EY550" i="6"/>
  <c r="FA550" i="6"/>
  <c r="FE550" i="6"/>
  <c r="FG550" i="6"/>
  <c r="EL550" i="6"/>
  <c r="EF550" i="6"/>
  <c r="EH550" i="6"/>
  <c r="EN550" i="6"/>
  <c r="DB550" i="6"/>
  <c r="DD550" i="6"/>
  <c r="DF550" i="6"/>
  <c r="DH550" i="6"/>
  <c r="BY550" i="6"/>
  <c r="CC550" i="6"/>
  <c r="CA550" i="6"/>
  <c r="BL550" i="6"/>
  <c r="BN550" i="6"/>
  <c r="BF550" i="6"/>
  <c r="BH550" i="6"/>
  <c r="AO550" i="6"/>
  <c r="AQ550" i="6"/>
  <c r="AI550" i="6"/>
  <c r="AK550" i="6"/>
  <c r="FR244" i="6"/>
  <c r="FT244" i="6"/>
  <c r="FV244" i="6"/>
  <c r="FZ244" i="6"/>
  <c r="FX244" i="6"/>
  <c r="GB244" i="6"/>
  <c r="DM244" i="6"/>
  <c r="DO244" i="6"/>
  <c r="DQ244" i="6"/>
  <c r="DS244" i="6"/>
  <c r="DW244" i="6"/>
  <c r="DU244" i="6"/>
  <c r="DY244" i="6"/>
  <c r="EA244" i="6"/>
  <c r="EY244" i="6"/>
  <c r="FA244" i="6"/>
  <c r="FE244" i="6"/>
  <c r="FG244" i="6"/>
  <c r="EL244" i="6"/>
  <c r="EN244" i="6"/>
  <c r="EF244" i="6"/>
  <c r="EH244" i="6"/>
  <c r="DB244" i="6"/>
  <c r="DD244" i="6"/>
  <c r="DF244" i="6"/>
  <c r="DH244" i="6"/>
  <c r="BL244" i="6"/>
  <c r="BN244" i="6"/>
  <c r="BF244" i="6"/>
  <c r="BH244" i="6"/>
  <c r="BY244" i="6"/>
  <c r="CA244" i="6"/>
  <c r="CC244" i="6"/>
  <c r="AI244" i="6"/>
  <c r="AK244" i="6"/>
  <c r="AO244" i="6"/>
  <c r="AQ244" i="6"/>
  <c r="FR587" i="6"/>
  <c r="FT587" i="6"/>
  <c r="FV587" i="6"/>
  <c r="FX587" i="6"/>
  <c r="GB587" i="6"/>
  <c r="FZ587" i="6"/>
  <c r="DM587" i="6"/>
  <c r="DO587" i="6"/>
  <c r="DQ587" i="6"/>
  <c r="DS587" i="6"/>
  <c r="DU587" i="6"/>
  <c r="DW587" i="6"/>
  <c r="DY587" i="6"/>
  <c r="EA587" i="6"/>
  <c r="FE587" i="6"/>
  <c r="EF587" i="6"/>
  <c r="EY587" i="6"/>
  <c r="FA587" i="6"/>
  <c r="FG587" i="6"/>
  <c r="EH587" i="6"/>
  <c r="EL587" i="6"/>
  <c r="EN587" i="6"/>
  <c r="DF587" i="6"/>
  <c r="DH587" i="6"/>
  <c r="DB587" i="6"/>
  <c r="DD587" i="6"/>
  <c r="BY587" i="6"/>
  <c r="CA587" i="6"/>
  <c r="CC587" i="6"/>
  <c r="BH587" i="6"/>
  <c r="BL587" i="6"/>
  <c r="BN587" i="6"/>
  <c r="BF587" i="6"/>
  <c r="AI587" i="6"/>
  <c r="AK587" i="6"/>
  <c r="AO587" i="6"/>
  <c r="AQ587" i="6"/>
  <c r="FR53" i="6"/>
  <c r="FT53" i="6"/>
  <c r="FV53" i="6"/>
  <c r="FX53" i="6"/>
  <c r="GB53" i="6"/>
  <c r="FZ53" i="6"/>
  <c r="DM53" i="6"/>
  <c r="DO53" i="6"/>
  <c r="DQ53" i="6"/>
  <c r="DS53" i="6"/>
  <c r="DU53" i="6"/>
  <c r="DW53" i="6"/>
  <c r="DY53" i="6"/>
  <c r="EA53" i="6"/>
  <c r="EY53" i="6"/>
  <c r="FA53" i="6"/>
  <c r="FE53" i="6"/>
  <c r="FG53" i="6"/>
  <c r="EF53" i="6"/>
  <c r="EH53" i="6"/>
  <c r="EL53" i="6"/>
  <c r="EN53" i="6"/>
  <c r="DH53" i="6"/>
  <c r="DB53" i="6"/>
  <c r="DD53" i="6"/>
  <c r="DF53" i="6"/>
  <c r="BY53" i="6"/>
  <c r="BL53" i="6"/>
  <c r="BN53" i="6"/>
  <c r="BF53" i="6"/>
  <c r="BH53" i="6"/>
  <c r="CA53" i="6"/>
  <c r="CC53" i="6"/>
  <c r="AQ53" i="6"/>
  <c r="AI53" i="6"/>
  <c r="AK53" i="6"/>
  <c r="AO53" i="6"/>
  <c r="FX312" i="6"/>
  <c r="FZ312" i="6"/>
  <c r="GB312" i="6"/>
  <c r="FR312" i="6"/>
  <c r="FT312" i="6"/>
  <c r="FV312" i="6"/>
  <c r="DW312" i="6"/>
  <c r="EA312" i="6"/>
  <c r="DU312" i="6"/>
  <c r="DY312" i="6"/>
  <c r="DM312" i="6"/>
  <c r="DO312" i="6"/>
  <c r="DS312" i="6"/>
  <c r="DQ312" i="6"/>
  <c r="EY312" i="6"/>
  <c r="FA312" i="6"/>
  <c r="FE312" i="6"/>
  <c r="FG312" i="6"/>
  <c r="EH312" i="6"/>
  <c r="EN312" i="6"/>
  <c r="EF312" i="6"/>
  <c r="EL312" i="6"/>
  <c r="DH312" i="6"/>
  <c r="DB312" i="6"/>
  <c r="DD312" i="6"/>
  <c r="DF312" i="6"/>
  <c r="BY312" i="6"/>
  <c r="CA312" i="6"/>
  <c r="CC312" i="6"/>
  <c r="BL312" i="6"/>
  <c r="BN312" i="6"/>
  <c r="BF312" i="6"/>
  <c r="BH312" i="6"/>
  <c r="AI312" i="6"/>
  <c r="AK312" i="6"/>
  <c r="AO312" i="6"/>
  <c r="AQ312" i="6"/>
  <c r="FR284" i="6"/>
  <c r="FT284" i="6"/>
  <c r="FV284" i="6"/>
  <c r="FZ284" i="6"/>
  <c r="FX284" i="6"/>
  <c r="GB284" i="6"/>
  <c r="DM284" i="6"/>
  <c r="DQ284" i="6"/>
  <c r="DU284" i="6"/>
  <c r="DY284" i="6"/>
  <c r="EA284" i="6"/>
  <c r="DO284" i="6"/>
  <c r="DS284" i="6"/>
  <c r="DW284" i="6"/>
  <c r="EY284" i="6"/>
  <c r="FA284" i="6"/>
  <c r="FE284" i="6"/>
  <c r="FG284" i="6"/>
  <c r="EF284" i="6"/>
  <c r="EH284" i="6"/>
  <c r="EL284" i="6"/>
  <c r="EN284" i="6"/>
  <c r="DB284" i="6"/>
  <c r="DD284" i="6"/>
  <c r="DF284" i="6"/>
  <c r="DH284" i="6"/>
  <c r="BN284" i="6"/>
  <c r="BF284" i="6"/>
  <c r="BH284" i="6"/>
  <c r="BY284" i="6"/>
  <c r="CA284" i="6"/>
  <c r="CC284" i="6"/>
  <c r="BL284" i="6"/>
  <c r="AI284" i="6"/>
  <c r="AO284" i="6"/>
  <c r="AQ284" i="6"/>
  <c r="AK284" i="6"/>
  <c r="FR736" i="6"/>
  <c r="FT736" i="6"/>
  <c r="FV736" i="6"/>
  <c r="FX736" i="6"/>
  <c r="FZ736" i="6"/>
  <c r="GB736" i="6"/>
  <c r="DM736" i="6"/>
  <c r="DO736" i="6"/>
  <c r="DQ736" i="6"/>
  <c r="DS736" i="6"/>
  <c r="DU736" i="6"/>
  <c r="DW736" i="6"/>
  <c r="DY736" i="6"/>
  <c r="EA736" i="6"/>
  <c r="EY736" i="6"/>
  <c r="FA736" i="6"/>
  <c r="FE736" i="6"/>
  <c r="FG736" i="6"/>
  <c r="EF736" i="6"/>
  <c r="EH736" i="6"/>
  <c r="EL736" i="6"/>
  <c r="EN736" i="6"/>
  <c r="DB736" i="6"/>
  <c r="DD736" i="6"/>
  <c r="DF736" i="6"/>
  <c r="DH736" i="6"/>
  <c r="BY736" i="6"/>
  <c r="CA736" i="6"/>
  <c r="CC736" i="6"/>
  <c r="BL736" i="6"/>
  <c r="BN736" i="6"/>
  <c r="BF736" i="6"/>
  <c r="BH736" i="6"/>
  <c r="AO736" i="6"/>
  <c r="AQ736" i="6"/>
  <c r="AI736" i="6"/>
  <c r="AK736" i="6"/>
  <c r="GB136" i="6"/>
  <c r="FR136" i="6"/>
  <c r="FT136" i="6"/>
  <c r="FV136" i="6"/>
  <c r="FX136" i="6"/>
  <c r="FZ136" i="6"/>
  <c r="DM136" i="6"/>
  <c r="DO136" i="6"/>
  <c r="DQ136" i="6"/>
  <c r="DS136" i="6"/>
  <c r="DU136" i="6"/>
  <c r="DW136" i="6"/>
  <c r="DY136" i="6"/>
  <c r="EA136" i="6"/>
  <c r="EY136" i="6"/>
  <c r="FA136" i="6"/>
  <c r="FE136" i="6"/>
  <c r="FG136" i="6"/>
  <c r="EL136" i="6"/>
  <c r="EN136" i="6"/>
  <c r="EF136" i="6"/>
  <c r="EH136" i="6"/>
  <c r="DB136" i="6"/>
  <c r="DF136" i="6"/>
  <c r="DD136" i="6"/>
  <c r="DH136" i="6"/>
  <c r="CC136" i="6"/>
  <c r="BL136" i="6"/>
  <c r="BN136" i="6"/>
  <c r="BF136" i="6"/>
  <c r="BH136" i="6"/>
  <c r="CA136" i="6"/>
  <c r="AI136" i="6"/>
  <c r="AK136" i="6"/>
  <c r="AO136" i="6"/>
  <c r="AQ136" i="6"/>
  <c r="BY136" i="6"/>
  <c r="FR306" i="6"/>
  <c r="FT306" i="6"/>
  <c r="FV306" i="6"/>
  <c r="FZ306" i="6"/>
  <c r="GB306" i="6"/>
  <c r="FX306" i="6"/>
  <c r="DW306" i="6"/>
  <c r="EA306" i="6"/>
  <c r="DM306" i="6"/>
  <c r="DO306" i="6"/>
  <c r="DQ306" i="6"/>
  <c r="DS306" i="6"/>
  <c r="DU306" i="6"/>
  <c r="DY306" i="6"/>
  <c r="EY306" i="6"/>
  <c r="FA306" i="6"/>
  <c r="FE306" i="6"/>
  <c r="FG306" i="6"/>
  <c r="EH306" i="6"/>
  <c r="EN306" i="6"/>
  <c r="EF306" i="6"/>
  <c r="EL306" i="6"/>
  <c r="DH306" i="6"/>
  <c r="DB306" i="6"/>
  <c r="DD306" i="6"/>
  <c r="DF306" i="6"/>
  <c r="BY306" i="6"/>
  <c r="CA306" i="6"/>
  <c r="CC306" i="6"/>
  <c r="BL306" i="6"/>
  <c r="BN306" i="6"/>
  <c r="BF306" i="6"/>
  <c r="BH306" i="6"/>
  <c r="AI306" i="6"/>
  <c r="AK306" i="6"/>
  <c r="AO306" i="6"/>
  <c r="AQ306" i="6"/>
  <c r="FR640" i="6"/>
  <c r="FT640" i="6"/>
  <c r="FV640" i="6"/>
  <c r="FX640" i="6"/>
  <c r="FZ640" i="6"/>
  <c r="GB640" i="6"/>
  <c r="DM640" i="6"/>
  <c r="DO640" i="6"/>
  <c r="DQ640" i="6"/>
  <c r="DS640" i="6"/>
  <c r="DU640" i="6"/>
  <c r="DW640" i="6"/>
  <c r="DY640" i="6"/>
  <c r="EA640" i="6"/>
  <c r="EY640" i="6"/>
  <c r="EL640" i="6"/>
  <c r="FA640" i="6"/>
  <c r="FE640" i="6"/>
  <c r="FG640" i="6"/>
  <c r="EF640" i="6"/>
  <c r="EH640" i="6"/>
  <c r="EN640" i="6"/>
  <c r="DB640" i="6"/>
  <c r="DD640" i="6"/>
  <c r="DF640" i="6"/>
  <c r="DH640" i="6"/>
  <c r="BY640" i="6"/>
  <c r="CA640" i="6"/>
  <c r="CC640" i="6"/>
  <c r="BL640" i="6"/>
  <c r="BN640" i="6"/>
  <c r="BF640" i="6"/>
  <c r="BH640" i="6"/>
  <c r="AO640" i="6"/>
  <c r="AQ640" i="6"/>
  <c r="AI640" i="6"/>
  <c r="AK640" i="6"/>
  <c r="FR147" i="6"/>
  <c r="FT147" i="6"/>
  <c r="FV147" i="6"/>
  <c r="FX147" i="6"/>
  <c r="FZ147" i="6"/>
  <c r="GB147" i="6"/>
  <c r="DW147" i="6"/>
  <c r="DY147" i="6"/>
  <c r="EA147" i="6"/>
  <c r="DM147" i="6"/>
  <c r="DO147" i="6"/>
  <c r="DQ147" i="6"/>
  <c r="DU147" i="6"/>
  <c r="DS147" i="6"/>
  <c r="FE147" i="6"/>
  <c r="FG147" i="6"/>
  <c r="FA147" i="6"/>
  <c r="EY147" i="6"/>
  <c r="EF147" i="6"/>
  <c r="EH147" i="6"/>
  <c r="EL147" i="6"/>
  <c r="EN147" i="6"/>
  <c r="DF147" i="6"/>
  <c r="DB147" i="6"/>
  <c r="DD147" i="6"/>
  <c r="DH147" i="6"/>
  <c r="BY147" i="6"/>
  <c r="CA147" i="6"/>
  <c r="CC147" i="6"/>
  <c r="BL147" i="6"/>
  <c r="BN147" i="6"/>
  <c r="BF147" i="6"/>
  <c r="BH147" i="6"/>
  <c r="AI147" i="6"/>
  <c r="AK147" i="6"/>
  <c r="AO147" i="6"/>
  <c r="AQ147" i="6"/>
  <c r="FX406" i="6"/>
  <c r="FZ406" i="6"/>
  <c r="GB406" i="6"/>
  <c r="FR406" i="6"/>
  <c r="FT406" i="6"/>
  <c r="FV406" i="6"/>
  <c r="DM406" i="6"/>
  <c r="DO406" i="6"/>
  <c r="DQ406" i="6"/>
  <c r="DS406" i="6"/>
  <c r="DU406" i="6"/>
  <c r="DW406" i="6"/>
  <c r="DY406" i="6"/>
  <c r="EA406" i="6"/>
  <c r="EY406" i="6"/>
  <c r="FA406" i="6"/>
  <c r="FE406" i="6"/>
  <c r="FG406" i="6"/>
  <c r="EL406" i="6"/>
  <c r="EF406" i="6"/>
  <c r="EH406" i="6"/>
  <c r="EN406" i="6"/>
  <c r="DB406" i="6"/>
  <c r="DD406" i="6"/>
  <c r="DF406" i="6"/>
  <c r="DH406" i="6"/>
  <c r="BY406" i="6"/>
  <c r="CC406" i="6"/>
  <c r="CA406" i="6"/>
  <c r="BL406" i="6"/>
  <c r="AI406" i="6"/>
  <c r="BN406" i="6"/>
  <c r="AK406" i="6"/>
  <c r="BF406" i="6"/>
  <c r="AO406" i="6"/>
  <c r="BH406" i="6"/>
  <c r="AQ406" i="6"/>
  <c r="FX386" i="6"/>
  <c r="FZ386" i="6"/>
  <c r="GB386" i="6"/>
  <c r="FR386" i="6"/>
  <c r="FT386" i="6"/>
  <c r="FV386" i="6"/>
  <c r="DU386" i="6"/>
  <c r="DW386" i="6"/>
  <c r="DY386" i="6"/>
  <c r="EA386" i="6"/>
  <c r="DM386" i="6"/>
  <c r="DO386" i="6"/>
  <c r="DS386" i="6"/>
  <c r="DQ386" i="6"/>
  <c r="EY386" i="6"/>
  <c r="FA386" i="6"/>
  <c r="FE386" i="6"/>
  <c r="FG386" i="6"/>
  <c r="EF386" i="6"/>
  <c r="EH386" i="6"/>
  <c r="EL386" i="6"/>
  <c r="EN386" i="6"/>
  <c r="DB386" i="6"/>
  <c r="DD386" i="6"/>
  <c r="DF386" i="6"/>
  <c r="DH386" i="6"/>
  <c r="BY386" i="6"/>
  <c r="CA386" i="6"/>
  <c r="CC386" i="6"/>
  <c r="BL386" i="6"/>
  <c r="BN386" i="6"/>
  <c r="BF386" i="6"/>
  <c r="AO386" i="6"/>
  <c r="BH386" i="6"/>
  <c r="AQ386" i="6"/>
  <c r="AI386" i="6"/>
  <c r="AK386" i="6"/>
  <c r="FX590" i="6"/>
  <c r="FZ590" i="6"/>
  <c r="GB590" i="6"/>
  <c r="FR590" i="6"/>
  <c r="FT590" i="6"/>
  <c r="FV590" i="6"/>
  <c r="DM590" i="6"/>
  <c r="DO590" i="6"/>
  <c r="DQ590" i="6"/>
  <c r="DS590" i="6"/>
  <c r="DU590" i="6"/>
  <c r="DW590" i="6"/>
  <c r="DY590" i="6"/>
  <c r="EA590" i="6"/>
  <c r="EY590" i="6"/>
  <c r="FA590" i="6"/>
  <c r="FE590" i="6"/>
  <c r="FG590" i="6"/>
  <c r="EF590" i="6"/>
  <c r="EH590" i="6"/>
  <c r="EL590" i="6"/>
  <c r="EN590" i="6"/>
  <c r="DF590" i="6"/>
  <c r="DH590" i="6"/>
  <c r="DB590" i="6"/>
  <c r="DD590" i="6"/>
  <c r="BY590" i="6"/>
  <c r="CC590" i="6"/>
  <c r="CA590" i="6"/>
  <c r="BL590" i="6"/>
  <c r="BF590" i="6"/>
  <c r="BH590" i="6"/>
  <c r="AI590" i="6"/>
  <c r="AK590" i="6"/>
  <c r="AO590" i="6"/>
  <c r="AQ590" i="6"/>
  <c r="BN590" i="6"/>
  <c r="FR706" i="6"/>
  <c r="FT706" i="6"/>
  <c r="FV706" i="6"/>
  <c r="FX706" i="6"/>
  <c r="FZ706" i="6"/>
  <c r="GB706" i="6"/>
  <c r="DM706" i="6"/>
  <c r="DO706" i="6"/>
  <c r="DQ706" i="6"/>
  <c r="DS706" i="6"/>
  <c r="DU706" i="6"/>
  <c r="DW706" i="6"/>
  <c r="DY706" i="6"/>
  <c r="EA706" i="6"/>
  <c r="EY706" i="6"/>
  <c r="EL706" i="6"/>
  <c r="FA706" i="6"/>
  <c r="FE706" i="6"/>
  <c r="FG706" i="6"/>
  <c r="EF706" i="6"/>
  <c r="EH706" i="6"/>
  <c r="EN706" i="6"/>
  <c r="DB706" i="6"/>
  <c r="DD706" i="6"/>
  <c r="DF706" i="6"/>
  <c r="DH706" i="6"/>
  <c r="BY706" i="6"/>
  <c r="CA706" i="6"/>
  <c r="CC706" i="6"/>
  <c r="BL706" i="6"/>
  <c r="BN706" i="6"/>
  <c r="BF706" i="6"/>
  <c r="BH706" i="6"/>
  <c r="AO706" i="6"/>
  <c r="AQ706" i="6"/>
  <c r="AI706" i="6"/>
  <c r="AK706" i="6"/>
  <c r="FV596" i="6"/>
  <c r="FX596" i="6"/>
  <c r="FZ596" i="6"/>
  <c r="GB596" i="6"/>
  <c r="FR596" i="6"/>
  <c r="FT596" i="6"/>
  <c r="DM596" i="6"/>
  <c r="DO596" i="6"/>
  <c r="DQ596" i="6"/>
  <c r="DS596" i="6"/>
  <c r="DU596" i="6"/>
  <c r="DW596" i="6"/>
  <c r="DY596" i="6"/>
  <c r="EA596" i="6"/>
  <c r="EY596" i="6"/>
  <c r="FA596" i="6"/>
  <c r="FE596" i="6"/>
  <c r="FG596" i="6"/>
  <c r="EF596" i="6"/>
  <c r="EH596" i="6"/>
  <c r="EL596" i="6"/>
  <c r="EN596" i="6"/>
  <c r="DF596" i="6"/>
  <c r="DH596" i="6"/>
  <c r="DB596" i="6"/>
  <c r="DD596" i="6"/>
  <c r="BY596" i="6"/>
  <c r="CA596" i="6"/>
  <c r="CC596" i="6"/>
  <c r="BL596" i="6"/>
  <c r="BF596" i="6"/>
  <c r="BH596" i="6"/>
  <c r="BN596" i="6"/>
  <c r="AI596" i="6"/>
  <c r="AK596" i="6"/>
  <c r="AO596" i="6"/>
  <c r="AQ596" i="6"/>
  <c r="FR515" i="6"/>
  <c r="FT515" i="6"/>
  <c r="FV515" i="6"/>
  <c r="FX515" i="6"/>
  <c r="FZ515" i="6"/>
  <c r="GB515" i="6"/>
  <c r="DU515" i="6"/>
  <c r="DW515" i="6"/>
  <c r="DY515" i="6"/>
  <c r="EA515" i="6"/>
  <c r="DO515" i="6"/>
  <c r="DS515" i="6"/>
  <c r="DM515" i="6"/>
  <c r="DQ515" i="6"/>
  <c r="EY515" i="6"/>
  <c r="FA515" i="6"/>
  <c r="FE515" i="6"/>
  <c r="FG515" i="6"/>
  <c r="EF515" i="6"/>
  <c r="EH515" i="6"/>
  <c r="EL515" i="6"/>
  <c r="EN515" i="6"/>
  <c r="DB515" i="6"/>
  <c r="DD515" i="6"/>
  <c r="DF515" i="6"/>
  <c r="DH515" i="6"/>
  <c r="BY515" i="6"/>
  <c r="CA515" i="6"/>
  <c r="CC515" i="6"/>
  <c r="BH515" i="6"/>
  <c r="BL515" i="6"/>
  <c r="BN515" i="6"/>
  <c r="BF515" i="6"/>
  <c r="AI515" i="6"/>
  <c r="AK515" i="6"/>
  <c r="AO515" i="6"/>
  <c r="AQ515" i="6"/>
  <c r="FR521" i="6"/>
  <c r="FT521" i="6"/>
  <c r="FV521" i="6"/>
  <c r="FX521" i="6"/>
  <c r="FZ521" i="6"/>
  <c r="GB521" i="6"/>
  <c r="DM521" i="6"/>
  <c r="DO521" i="6"/>
  <c r="DQ521" i="6"/>
  <c r="DS521" i="6"/>
  <c r="DU521" i="6"/>
  <c r="DW521" i="6"/>
  <c r="DY521" i="6"/>
  <c r="EA521" i="6"/>
  <c r="EY521" i="6"/>
  <c r="FE521" i="6"/>
  <c r="EF521" i="6"/>
  <c r="FA521" i="6"/>
  <c r="FG521" i="6"/>
  <c r="EH521" i="6"/>
  <c r="EL521" i="6"/>
  <c r="EN521" i="6"/>
  <c r="DB521" i="6"/>
  <c r="DH521" i="6"/>
  <c r="DD521" i="6"/>
  <c r="BY521" i="6"/>
  <c r="CA521" i="6"/>
  <c r="DF521" i="6"/>
  <c r="CC521" i="6"/>
  <c r="BH521" i="6"/>
  <c r="BL521" i="6"/>
  <c r="BN521" i="6"/>
  <c r="BF521" i="6"/>
  <c r="AI521" i="6"/>
  <c r="AK521" i="6"/>
  <c r="AO521" i="6"/>
  <c r="AQ521" i="6"/>
  <c r="FR343" i="6"/>
  <c r="FT343" i="6"/>
  <c r="FV343" i="6"/>
  <c r="FX343" i="6"/>
  <c r="FZ343" i="6"/>
  <c r="GB343" i="6"/>
  <c r="DM343" i="6"/>
  <c r="DO343" i="6"/>
  <c r="DQ343" i="6"/>
  <c r="DS343" i="6"/>
  <c r="DU343" i="6"/>
  <c r="DW343" i="6"/>
  <c r="DY343" i="6"/>
  <c r="EA343" i="6"/>
  <c r="EY343" i="6"/>
  <c r="FA343" i="6"/>
  <c r="FE343" i="6"/>
  <c r="FG343" i="6"/>
  <c r="EF343" i="6"/>
  <c r="EH343" i="6"/>
  <c r="EN343" i="6"/>
  <c r="EL343" i="6"/>
  <c r="DB343" i="6"/>
  <c r="DD343" i="6"/>
  <c r="DF343" i="6"/>
  <c r="DH343" i="6"/>
  <c r="BY343" i="6"/>
  <c r="CA343" i="6"/>
  <c r="CC343" i="6"/>
  <c r="BL343" i="6"/>
  <c r="AI343" i="6"/>
  <c r="BN343" i="6"/>
  <c r="AK343" i="6"/>
  <c r="BF343" i="6"/>
  <c r="AO343" i="6"/>
  <c r="BH343" i="6"/>
  <c r="AQ343" i="6"/>
  <c r="FR824" i="6"/>
  <c r="FT824" i="6"/>
  <c r="FV824" i="6"/>
  <c r="FX824" i="6"/>
  <c r="FZ824" i="6"/>
  <c r="GB824" i="6"/>
  <c r="DM824" i="6"/>
  <c r="DO824" i="6"/>
  <c r="DQ824" i="6"/>
  <c r="DS824" i="6"/>
  <c r="DU824" i="6"/>
  <c r="DW824" i="6"/>
  <c r="DY824" i="6"/>
  <c r="EA824" i="6"/>
  <c r="FA824" i="6"/>
  <c r="FE824" i="6"/>
  <c r="FG824" i="6"/>
  <c r="EY824" i="6"/>
  <c r="EF824" i="6"/>
  <c r="EH824" i="6"/>
  <c r="EL824" i="6"/>
  <c r="EN824" i="6"/>
  <c r="DF824" i="6"/>
  <c r="DH824" i="6"/>
  <c r="DB824" i="6"/>
  <c r="BY824" i="6"/>
  <c r="CA824" i="6"/>
  <c r="CC824" i="6"/>
  <c r="DD824" i="6"/>
  <c r="BL824" i="6"/>
  <c r="BF824" i="6"/>
  <c r="BH824" i="6"/>
  <c r="AI824" i="6"/>
  <c r="BN824" i="6"/>
  <c r="AK824" i="6"/>
  <c r="AO824" i="6"/>
  <c r="AQ824" i="6"/>
  <c r="GB116" i="6"/>
  <c r="FR116" i="6"/>
  <c r="FT116" i="6"/>
  <c r="FV116" i="6"/>
  <c r="FX116" i="6"/>
  <c r="FZ116" i="6"/>
  <c r="DM116" i="6"/>
  <c r="DO116" i="6"/>
  <c r="DQ116" i="6"/>
  <c r="DS116" i="6"/>
  <c r="DU116" i="6"/>
  <c r="DW116" i="6"/>
  <c r="DY116" i="6"/>
  <c r="EA116" i="6"/>
  <c r="EY116" i="6"/>
  <c r="FA116" i="6"/>
  <c r="FE116" i="6"/>
  <c r="FG116" i="6"/>
  <c r="EF116" i="6"/>
  <c r="EH116" i="6"/>
  <c r="EL116" i="6"/>
  <c r="EN116" i="6"/>
  <c r="DH116" i="6"/>
  <c r="DB116" i="6"/>
  <c r="DD116" i="6"/>
  <c r="DF116" i="6"/>
  <c r="CA116" i="6"/>
  <c r="CC116" i="6"/>
  <c r="BY116" i="6"/>
  <c r="BN116" i="6"/>
  <c r="BF116" i="6"/>
  <c r="BH116" i="6"/>
  <c r="BL116" i="6"/>
  <c r="AI116" i="6"/>
  <c r="AO116" i="6"/>
  <c r="AQ116" i="6"/>
  <c r="AK116" i="6"/>
  <c r="FR846" i="6"/>
  <c r="FT846" i="6"/>
  <c r="FV846" i="6"/>
  <c r="FX846" i="6"/>
  <c r="FZ846" i="6"/>
  <c r="GB846" i="6"/>
  <c r="FA846" i="6"/>
  <c r="FE846" i="6"/>
  <c r="FG846" i="6"/>
  <c r="DM846" i="6"/>
  <c r="DO846" i="6"/>
  <c r="DQ846" i="6"/>
  <c r="DS846" i="6"/>
  <c r="DU846" i="6"/>
  <c r="DW846" i="6"/>
  <c r="DY846" i="6"/>
  <c r="EA846" i="6"/>
  <c r="EY846" i="6"/>
  <c r="EF846" i="6"/>
  <c r="EH846" i="6"/>
  <c r="EL846" i="6"/>
  <c r="EN846" i="6"/>
  <c r="DB846" i="6"/>
  <c r="DD846" i="6"/>
  <c r="DF846" i="6"/>
  <c r="DH846" i="6"/>
  <c r="BY846" i="6"/>
  <c r="CC846" i="6"/>
  <c r="BL846" i="6"/>
  <c r="BN846" i="6"/>
  <c r="BF846" i="6"/>
  <c r="BH846" i="6"/>
  <c r="CA846" i="6"/>
  <c r="AQ846" i="6"/>
  <c r="AI846" i="6"/>
  <c r="AK846" i="6"/>
  <c r="AO846" i="6"/>
  <c r="FR123" i="6"/>
  <c r="FT123" i="6"/>
  <c r="FV123" i="6"/>
  <c r="FX123" i="6"/>
  <c r="FZ123" i="6"/>
  <c r="GB123" i="6"/>
  <c r="DW123" i="6"/>
  <c r="DY123" i="6"/>
  <c r="EA123" i="6"/>
  <c r="DM123" i="6"/>
  <c r="DO123" i="6"/>
  <c r="DQ123" i="6"/>
  <c r="DU123" i="6"/>
  <c r="DS123" i="6"/>
  <c r="FE123" i="6"/>
  <c r="FG123" i="6"/>
  <c r="FA123" i="6"/>
  <c r="EF123" i="6"/>
  <c r="EH123" i="6"/>
  <c r="EY123" i="6"/>
  <c r="EL123" i="6"/>
  <c r="EN123" i="6"/>
  <c r="DF123" i="6"/>
  <c r="DB123" i="6"/>
  <c r="DD123" i="6"/>
  <c r="DH123" i="6"/>
  <c r="BL123" i="6"/>
  <c r="BN123" i="6"/>
  <c r="BF123" i="6"/>
  <c r="BH123" i="6"/>
  <c r="BY123" i="6"/>
  <c r="CA123" i="6"/>
  <c r="CC123" i="6"/>
  <c r="AI123" i="6"/>
  <c r="AK123" i="6"/>
  <c r="AO123" i="6"/>
  <c r="AQ123" i="6"/>
  <c r="FR77" i="6"/>
  <c r="FT77" i="6"/>
  <c r="FV77" i="6"/>
  <c r="FX77" i="6"/>
  <c r="GB77" i="6"/>
  <c r="FZ77" i="6"/>
  <c r="DM77" i="6"/>
  <c r="DO77" i="6"/>
  <c r="DQ77" i="6"/>
  <c r="DS77" i="6"/>
  <c r="DU77" i="6"/>
  <c r="DW77" i="6"/>
  <c r="DY77" i="6"/>
  <c r="EA77" i="6"/>
  <c r="EY77" i="6"/>
  <c r="FA77" i="6"/>
  <c r="FE77" i="6"/>
  <c r="FG77" i="6"/>
  <c r="EF77" i="6"/>
  <c r="EH77" i="6"/>
  <c r="EL77" i="6"/>
  <c r="EN77" i="6"/>
  <c r="DH77" i="6"/>
  <c r="DB77" i="6"/>
  <c r="DD77" i="6"/>
  <c r="DF77" i="6"/>
  <c r="BY77" i="6"/>
  <c r="CA77" i="6"/>
  <c r="CC77" i="6"/>
  <c r="BL77" i="6"/>
  <c r="BN77" i="6"/>
  <c r="BF77" i="6"/>
  <c r="BH77" i="6"/>
  <c r="AQ77" i="6"/>
  <c r="AI77" i="6"/>
  <c r="AO77" i="6"/>
  <c r="AK77" i="6"/>
  <c r="FR161" i="6"/>
  <c r="FT161" i="6"/>
  <c r="FV161" i="6"/>
  <c r="FX161" i="6"/>
  <c r="GB161" i="6"/>
  <c r="FZ161" i="6"/>
  <c r="DM161" i="6"/>
  <c r="DO161" i="6"/>
  <c r="DQ161" i="6"/>
  <c r="DS161" i="6"/>
  <c r="DU161" i="6"/>
  <c r="DW161" i="6"/>
  <c r="DY161" i="6"/>
  <c r="EA161" i="6"/>
  <c r="EY161" i="6"/>
  <c r="FA161" i="6"/>
  <c r="FE161" i="6"/>
  <c r="FG161" i="6"/>
  <c r="EF161" i="6"/>
  <c r="EH161" i="6"/>
  <c r="EL161" i="6"/>
  <c r="EN161" i="6"/>
  <c r="DH161" i="6"/>
  <c r="DB161" i="6"/>
  <c r="DD161" i="6"/>
  <c r="DF161" i="6"/>
  <c r="BY161" i="6"/>
  <c r="CA161" i="6"/>
  <c r="BL161" i="6"/>
  <c r="CC161" i="6"/>
  <c r="BN161" i="6"/>
  <c r="BF161" i="6"/>
  <c r="BH161" i="6"/>
  <c r="AQ161" i="6"/>
  <c r="AI161" i="6"/>
  <c r="AO161" i="6"/>
  <c r="AK161" i="6"/>
  <c r="FR810" i="6"/>
  <c r="FT810" i="6"/>
  <c r="FV810" i="6"/>
  <c r="FX810" i="6"/>
  <c r="FZ810" i="6"/>
  <c r="GB810" i="6"/>
  <c r="FA810" i="6"/>
  <c r="FE810" i="6"/>
  <c r="FG810" i="6"/>
  <c r="DM810" i="6"/>
  <c r="DO810" i="6"/>
  <c r="DQ810" i="6"/>
  <c r="DS810" i="6"/>
  <c r="DU810" i="6"/>
  <c r="DW810" i="6"/>
  <c r="DY810" i="6"/>
  <c r="EA810" i="6"/>
  <c r="EY810" i="6"/>
  <c r="EF810" i="6"/>
  <c r="EH810" i="6"/>
  <c r="EL810" i="6"/>
  <c r="EN810" i="6"/>
  <c r="DB810" i="6"/>
  <c r="DD810" i="6"/>
  <c r="DF810" i="6"/>
  <c r="DH810" i="6"/>
  <c r="BY810" i="6"/>
  <c r="CA810" i="6"/>
  <c r="CC810" i="6"/>
  <c r="BL810" i="6"/>
  <c r="BN810" i="6"/>
  <c r="BF810" i="6"/>
  <c r="BH810" i="6"/>
  <c r="AI810" i="6"/>
  <c r="AK810" i="6"/>
  <c r="AO810" i="6"/>
  <c r="AQ810" i="6"/>
  <c r="FT611" i="6"/>
  <c r="FX611" i="6"/>
  <c r="FR611" i="6"/>
  <c r="FV611" i="6"/>
  <c r="FZ611" i="6"/>
  <c r="GB611" i="6"/>
  <c r="DM611" i="6"/>
  <c r="DO611" i="6"/>
  <c r="DQ611" i="6"/>
  <c r="DS611" i="6"/>
  <c r="DU611" i="6"/>
  <c r="DW611" i="6"/>
  <c r="DY611" i="6"/>
  <c r="EA611" i="6"/>
  <c r="FG611" i="6"/>
  <c r="EF611" i="6"/>
  <c r="EY611" i="6"/>
  <c r="EH611" i="6"/>
  <c r="EL611" i="6"/>
  <c r="EN611" i="6"/>
  <c r="FA611" i="6"/>
  <c r="FE611" i="6"/>
  <c r="DF611" i="6"/>
  <c r="DH611" i="6"/>
  <c r="DB611" i="6"/>
  <c r="DD611" i="6"/>
  <c r="BY611" i="6"/>
  <c r="CA611" i="6"/>
  <c r="CC611" i="6"/>
  <c r="BH611" i="6"/>
  <c r="BL611" i="6"/>
  <c r="BN611" i="6"/>
  <c r="BF611" i="6"/>
  <c r="AI611" i="6"/>
  <c r="AK611" i="6"/>
  <c r="AO611" i="6"/>
  <c r="AQ611" i="6"/>
  <c r="FX410" i="6"/>
  <c r="FZ410" i="6"/>
  <c r="GB410" i="6"/>
  <c r="FR410" i="6"/>
  <c r="FT410" i="6"/>
  <c r="FV410" i="6"/>
  <c r="DU410" i="6"/>
  <c r="DW410" i="6"/>
  <c r="DY410" i="6"/>
  <c r="EA410" i="6"/>
  <c r="DM410" i="6"/>
  <c r="DO410" i="6"/>
  <c r="DS410" i="6"/>
  <c r="DQ410" i="6"/>
  <c r="EY410" i="6"/>
  <c r="FA410" i="6"/>
  <c r="FE410" i="6"/>
  <c r="FG410" i="6"/>
  <c r="EF410" i="6"/>
  <c r="EH410" i="6"/>
  <c r="EL410" i="6"/>
  <c r="DB410" i="6"/>
  <c r="DD410" i="6"/>
  <c r="DH410" i="6"/>
  <c r="EN410" i="6"/>
  <c r="DF410" i="6"/>
  <c r="BY410" i="6"/>
  <c r="CA410" i="6"/>
  <c r="CC410" i="6"/>
  <c r="BL410" i="6"/>
  <c r="BN410" i="6"/>
  <c r="BF410" i="6"/>
  <c r="AO410" i="6"/>
  <c r="BH410" i="6"/>
  <c r="AQ410" i="6"/>
  <c r="AI410" i="6"/>
  <c r="AK410" i="6"/>
  <c r="FR345" i="6"/>
  <c r="FT345" i="6"/>
  <c r="FV345" i="6"/>
  <c r="FX345" i="6"/>
  <c r="FZ345" i="6"/>
  <c r="GB345" i="6"/>
  <c r="DM345" i="6"/>
  <c r="DO345" i="6"/>
  <c r="DQ345" i="6"/>
  <c r="DS345" i="6"/>
  <c r="DU345" i="6"/>
  <c r="DW345" i="6"/>
  <c r="DY345" i="6"/>
  <c r="EA345" i="6"/>
  <c r="FE345" i="6"/>
  <c r="FG345" i="6"/>
  <c r="FA345" i="6"/>
  <c r="EY345" i="6"/>
  <c r="EF345" i="6"/>
  <c r="EH345" i="6"/>
  <c r="EL345" i="6"/>
  <c r="EN345" i="6"/>
  <c r="DH345" i="6"/>
  <c r="DB345" i="6"/>
  <c r="DD345" i="6"/>
  <c r="DF345" i="6"/>
  <c r="BL345" i="6"/>
  <c r="BN345" i="6"/>
  <c r="BF345" i="6"/>
  <c r="BY345" i="6"/>
  <c r="BH345" i="6"/>
  <c r="CA345" i="6"/>
  <c r="CC345" i="6"/>
  <c r="AI345" i="6"/>
  <c r="AK345" i="6"/>
  <c r="AO345" i="6"/>
  <c r="AQ345" i="6"/>
  <c r="FR750" i="6"/>
  <c r="FT750" i="6"/>
  <c r="FV750" i="6"/>
  <c r="FX750" i="6"/>
  <c r="FZ750" i="6"/>
  <c r="GB750" i="6"/>
  <c r="DQ750" i="6"/>
  <c r="DS750" i="6"/>
  <c r="DU750" i="6"/>
  <c r="DW750" i="6"/>
  <c r="DY750" i="6"/>
  <c r="EA750" i="6"/>
  <c r="DO750" i="6"/>
  <c r="FA750" i="6"/>
  <c r="FE750" i="6"/>
  <c r="FG750" i="6"/>
  <c r="DM750" i="6"/>
  <c r="EY750" i="6"/>
  <c r="EF750" i="6"/>
  <c r="EH750" i="6"/>
  <c r="EL750" i="6"/>
  <c r="EN750" i="6"/>
  <c r="DB750" i="6"/>
  <c r="DD750" i="6"/>
  <c r="DF750" i="6"/>
  <c r="DH750" i="6"/>
  <c r="BY750" i="6"/>
  <c r="CC750" i="6"/>
  <c r="CA750" i="6"/>
  <c r="BL750" i="6"/>
  <c r="BN750" i="6"/>
  <c r="BF750" i="6"/>
  <c r="BH750" i="6"/>
  <c r="AI750" i="6"/>
  <c r="AK750" i="6"/>
  <c r="AO750" i="6"/>
  <c r="AQ750" i="6"/>
  <c r="FX350" i="6"/>
  <c r="FZ350" i="6"/>
  <c r="GB350" i="6"/>
  <c r="FR350" i="6"/>
  <c r="FT350" i="6"/>
  <c r="FV350" i="6"/>
  <c r="DU350" i="6"/>
  <c r="DW350" i="6"/>
  <c r="DY350" i="6"/>
  <c r="EA350" i="6"/>
  <c r="DM350" i="6"/>
  <c r="DO350" i="6"/>
  <c r="DS350" i="6"/>
  <c r="DQ350" i="6"/>
  <c r="EY350" i="6"/>
  <c r="FA350" i="6"/>
  <c r="FE350" i="6"/>
  <c r="FG350" i="6"/>
  <c r="EL350" i="6"/>
  <c r="EF350" i="6"/>
  <c r="EH350" i="6"/>
  <c r="EN350" i="6"/>
  <c r="DB350" i="6"/>
  <c r="DD350" i="6"/>
  <c r="DF350" i="6"/>
  <c r="DH350" i="6"/>
  <c r="BN350" i="6"/>
  <c r="BF350" i="6"/>
  <c r="BH350" i="6"/>
  <c r="BY350" i="6"/>
  <c r="CC350" i="6"/>
  <c r="AO350" i="6"/>
  <c r="AQ350" i="6"/>
  <c r="BL350" i="6"/>
  <c r="CA350" i="6"/>
  <c r="AI350" i="6"/>
  <c r="AK350" i="6"/>
  <c r="FR294" i="6"/>
  <c r="FT294" i="6"/>
  <c r="FV294" i="6"/>
  <c r="FX294" i="6"/>
  <c r="FZ294" i="6"/>
  <c r="GB294" i="6"/>
  <c r="DW294" i="6"/>
  <c r="EA294" i="6"/>
  <c r="DQ294" i="6"/>
  <c r="DU294" i="6"/>
  <c r="DS294" i="6"/>
  <c r="DY294" i="6"/>
  <c r="DO294" i="6"/>
  <c r="DM294" i="6"/>
  <c r="EY294" i="6"/>
  <c r="FA294" i="6"/>
  <c r="FE294" i="6"/>
  <c r="FG294" i="6"/>
  <c r="EF294" i="6"/>
  <c r="EH294" i="6"/>
  <c r="EN294" i="6"/>
  <c r="EL294" i="6"/>
  <c r="DH294" i="6"/>
  <c r="DB294" i="6"/>
  <c r="DD294" i="6"/>
  <c r="DF294" i="6"/>
  <c r="BL294" i="6"/>
  <c r="BN294" i="6"/>
  <c r="BF294" i="6"/>
  <c r="BH294" i="6"/>
  <c r="BY294" i="6"/>
  <c r="CC294" i="6"/>
  <c r="AI294" i="6"/>
  <c r="AK294" i="6"/>
  <c r="AO294" i="6"/>
  <c r="AQ294" i="6"/>
  <c r="CA294" i="6"/>
  <c r="FZ821" i="6"/>
  <c r="GB821" i="6"/>
  <c r="FR821" i="6"/>
  <c r="FT821" i="6"/>
  <c r="FX821" i="6"/>
  <c r="FV821" i="6"/>
  <c r="DM821" i="6"/>
  <c r="DO821" i="6"/>
  <c r="DQ821" i="6"/>
  <c r="DS821" i="6"/>
  <c r="DU821" i="6"/>
  <c r="DW821" i="6"/>
  <c r="DY821" i="6"/>
  <c r="EA821" i="6"/>
  <c r="EF821" i="6"/>
  <c r="EY821" i="6"/>
  <c r="FA821" i="6"/>
  <c r="FE821" i="6"/>
  <c r="FG821" i="6"/>
  <c r="EH821" i="6"/>
  <c r="EL821" i="6"/>
  <c r="EN821" i="6"/>
  <c r="DF821" i="6"/>
  <c r="DH821" i="6"/>
  <c r="DB821" i="6"/>
  <c r="DD821" i="6"/>
  <c r="BY821" i="6"/>
  <c r="CA821" i="6"/>
  <c r="CC821" i="6"/>
  <c r="BH821" i="6"/>
  <c r="BL821" i="6"/>
  <c r="BN821" i="6"/>
  <c r="BF821" i="6"/>
  <c r="AO821" i="6"/>
  <c r="AI821" i="6"/>
  <c r="AK821" i="6"/>
  <c r="AQ821" i="6"/>
  <c r="FR527" i="6"/>
  <c r="FT527" i="6"/>
  <c r="FV527" i="6"/>
  <c r="FX527" i="6"/>
  <c r="FZ527" i="6"/>
  <c r="GB527" i="6"/>
  <c r="DM527" i="6"/>
  <c r="DO527" i="6"/>
  <c r="DQ527" i="6"/>
  <c r="DS527" i="6"/>
  <c r="DU527" i="6"/>
  <c r="DW527" i="6"/>
  <c r="DY527" i="6"/>
  <c r="EA527" i="6"/>
  <c r="EY527" i="6"/>
  <c r="FE527" i="6"/>
  <c r="FA527" i="6"/>
  <c r="EF527" i="6"/>
  <c r="FG527" i="6"/>
  <c r="EH527" i="6"/>
  <c r="EL527" i="6"/>
  <c r="EN527" i="6"/>
  <c r="DB527" i="6"/>
  <c r="DD527" i="6"/>
  <c r="DF527" i="6"/>
  <c r="DH527" i="6"/>
  <c r="BY527" i="6"/>
  <c r="CA527" i="6"/>
  <c r="CC527" i="6"/>
  <c r="BH527" i="6"/>
  <c r="BL527" i="6"/>
  <c r="BN527" i="6"/>
  <c r="BF527" i="6"/>
  <c r="AI527" i="6"/>
  <c r="AK527" i="6"/>
  <c r="AO527" i="6"/>
  <c r="AQ527" i="6"/>
  <c r="FZ685" i="6"/>
  <c r="GB685" i="6"/>
  <c r="FR685" i="6"/>
  <c r="FT685" i="6"/>
  <c r="FX685" i="6"/>
  <c r="FV685" i="6"/>
  <c r="DM685" i="6"/>
  <c r="DO685" i="6"/>
  <c r="DQ685" i="6"/>
  <c r="DS685" i="6"/>
  <c r="DU685" i="6"/>
  <c r="DW685" i="6"/>
  <c r="DY685" i="6"/>
  <c r="EA685" i="6"/>
  <c r="EF685" i="6"/>
  <c r="EH685" i="6"/>
  <c r="EY685" i="6"/>
  <c r="FA685" i="6"/>
  <c r="FE685" i="6"/>
  <c r="FG685" i="6"/>
  <c r="EL685" i="6"/>
  <c r="EN685" i="6"/>
  <c r="DB685" i="6"/>
  <c r="DD685" i="6"/>
  <c r="DF685" i="6"/>
  <c r="DH685" i="6"/>
  <c r="BY685" i="6"/>
  <c r="CA685" i="6"/>
  <c r="CC685" i="6"/>
  <c r="BL685" i="6"/>
  <c r="BN685" i="6"/>
  <c r="BF685" i="6"/>
  <c r="BH685" i="6"/>
  <c r="AI685" i="6"/>
  <c r="AK685" i="6"/>
  <c r="AO685" i="6"/>
  <c r="AQ685" i="6"/>
  <c r="FX366" i="6"/>
  <c r="FZ366" i="6"/>
  <c r="GB366" i="6"/>
  <c r="FR366" i="6"/>
  <c r="FT366" i="6"/>
  <c r="FV366" i="6"/>
  <c r="DM366" i="6"/>
  <c r="DO366" i="6"/>
  <c r="DQ366" i="6"/>
  <c r="DS366" i="6"/>
  <c r="DU366" i="6"/>
  <c r="DW366" i="6"/>
  <c r="DY366" i="6"/>
  <c r="EA366" i="6"/>
  <c r="EY366" i="6"/>
  <c r="FA366" i="6"/>
  <c r="FE366" i="6"/>
  <c r="FG366" i="6"/>
  <c r="EH366" i="6"/>
  <c r="EN366" i="6"/>
  <c r="EF366" i="6"/>
  <c r="DH366" i="6"/>
  <c r="EL366" i="6"/>
  <c r="DB366" i="6"/>
  <c r="DD366" i="6"/>
  <c r="DF366" i="6"/>
  <c r="BY366" i="6"/>
  <c r="CC366" i="6"/>
  <c r="CA366" i="6"/>
  <c r="BL366" i="6"/>
  <c r="AI366" i="6"/>
  <c r="BN366" i="6"/>
  <c r="AK366" i="6"/>
  <c r="BF366" i="6"/>
  <c r="AO366" i="6"/>
  <c r="BH366" i="6"/>
  <c r="AQ366" i="6"/>
  <c r="FR457" i="6"/>
  <c r="FT457" i="6"/>
  <c r="FV457" i="6"/>
  <c r="FX457" i="6"/>
  <c r="FZ457" i="6"/>
  <c r="GB457" i="6"/>
  <c r="DM457" i="6"/>
  <c r="DO457" i="6"/>
  <c r="DQ457" i="6"/>
  <c r="DS457" i="6"/>
  <c r="DW457" i="6"/>
  <c r="DY457" i="6"/>
  <c r="EA457" i="6"/>
  <c r="DU457" i="6"/>
  <c r="EY457" i="6"/>
  <c r="FA457" i="6"/>
  <c r="FE457" i="6"/>
  <c r="FG457" i="6"/>
  <c r="EF457" i="6"/>
  <c r="EH457" i="6"/>
  <c r="EL457" i="6"/>
  <c r="EN457" i="6"/>
  <c r="DB457" i="6"/>
  <c r="DD457" i="6"/>
  <c r="DF457" i="6"/>
  <c r="DH457" i="6"/>
  <c r="BY457" i="6"/>
  <c r="CA457" i="6"/>
  <c r="CC457" i="6"/>
  <c r="BL457" i="6"/>
  <c r="AI457" i="6"/>
  <c r="BN457" i="6"/>
  <c r="BF457" i="6"/>
  <c r="BH457" i="6"/>
  <c r="AQ457" i="6"/>
  <c r="AO457" i="6"/>
  <c r="AK457" i="6"/>
  <c r="FZ785" i="6"/>
  <c r="GB785" i="6"/>
  <c r="FR785" i="6"/>
  <c r="FT785" i="6"/>
  <c r="FX785" i="6"/>
  <c r="FV785" i="6"/>
  <c r="DM785" i="6"/>
  <c r="DO785" i="6"/>
  <c r="DS785" i="6"/>
  <c r="DU785" i="6"/>
  <c r="DW785" i="6"/>
  <c r="EA785" i="6"/>
  <c r="DQ785" i="6"/>
  <c r="EF785" i="6"/>
  <c r="DY785" i="6"/>
  <c r="EY785" i="6"/>
  <c r="FA785" i="6"/>
  <c r="EH785" i="6"/>
  <c r="EL785" i="6"/>
  <c r="EN785" i="6"/>
  <c r="FE785" i="6"/>
  <c r="FG785" i="6"/>
  <c r="DF785" i="6"/>
  <c r="DH785" i="6"/>
  <c r="DB785" i="6"/>
  <c r="DD785" i="6"/>
  <c r="BY785" i="6"/>
  <c r="CA785" i="6"/>
  <c r="CC785" i="6"/>
  <c r="BH785" i="6"/>
  <c r="BL785" i="6"/>
  <c r="BN785" i="6"/>
  <c r="BF785" i="6"/>
  <c r="AI785" i="6"/>
  <c r="AK785" i="6"/>
  <c r="AO785" i="6"/>
  <c r="AQ785" i="6"/>
  <c r="FR6" i="6"/>
  <c r="FT6" i="6"/>
  <c r="FV6" i="6"/>
  <c r="FX6" i="6"/>
  <c r="FZ6" i="6"/>
  <c r="GB6" i="6"/>
  <c r="DQ6" i="6"/>
  <c r="DS6" i="6"/>
  <c r="DU6" i="6"/>
  <c r="DW6" i="6"/>
  <c r="DY6" i="6"/>
  <c r="EA6" i="6"/>
  <c r="DM6" i="6"/>
  <c r="DO6" i="6"/>
  <c r="EY6" i="6"/>
  <c r="FA6" i="6"/>
  <c r="EN6" i="6"/>
  <c r="FE6" i="6"/>
  <c r="FG6" i="6"/>
  <c r="EF6" i="6"/>
  <c r="EH6" i="6"/>
  <c r="EL6" i="6"/>
  <c r="DB6" i="6"/>
  <c r="DD6" i="6"/>
  <c r="DF6" i="6"/>
  <c r="DH6" i="6"/>
  <c r="CC6" i="6"/>
  <c r="BY6" i="6"/>
  <c r="CA6" i="6"/>
  <c r="BL6" i="6"/>
  <c r="BN6" i="6"/>
  <c r="BF6" i="6"/>
  <c r="BH6" i="6"/>
  <c r="AI6" i="6"/>
  <c r="AK6" i="6"/>
  <c r="AO6" i="6"/>
  <c r="AQ6" i="6"/>
  <c r="FR360" i="6"/>
  <c r="FT360" i="6"/>
  <c r="FV360" i="6"/>
  <c r="FX360" i="6"/>
  <c r="FZ360" i="6"/>
  <c r="GB360" i="6"/>
  <c r="DM360" i="6"/>
  <c r="DO360" i="6"/>
  <c r="DQ360" i="6"/>
  <c r="DS360" i="6"/>
  <c r="DU360" i="6"/>
  <c r="DW360" i="6"/>
  <c r="DY360" i="6"/>
  <c r="EA360" i="6"/>
  <c r="EY360" i="6"/>
  <c r="FA360" i="6"/>
  <c r="FE360" i="6"/>
  <c r="FG360" i="6"/>
  <c r="EH360" i="6"/>
  <c r="EN360" i="6"/>
  <c r="EF360" i="6"/>
  <c r="EL360" i="6"/>
  <c r="DH360" i="6"/>
  <c r="DB360" i="6"/>
  <c r="DD360" i="6"/>
  <c r="DF360" i="6"/>
  <c r="BY360" i="6"/>
  <c r="CA360" i="6"/>
  <c r="CC360" i="6"/>
  <c r="BL360" i="6"/>
  <c r="BH360" i="6"/>
  <c r="AI360" i="6"/>
  <c r="AK360" i="6"/>
  <c r="AO360" i="6"/>
  <c r="AQ360" i="6"/>
  <c r="BN360" i="6"/>
  <c r="BF360" i="6"/>
  <c r="FX602" i="6"/>
  <c r="FZ602" i="6"/>
  <c r="GB602" i="6"/>
  <c r="FR602" i="6"/>
  <c r="FT602" i="6"/>
  <c r="FV602" i="6"/>
  <c r="DM602" i="6"/>
  <c r="DO602" i="6"/>
  <c r="DQ602" i="6"/>
  <c r="DS602" i="6"/>
  <c r="DU602" i="6"/>
  <c r="DW602" i="6"/>
  <c r="DY602" i="6"/>
  <c r="EA602" i="6"/>
  <c r="FG602" i="6"/>
  <c r="EY602" i="6"/>
  <c r="EF602" i="6"/>
  <c r="EH602" i="6"/>
  <c r="EL602" i="6"/>
  <c r="EN602" i="6"/>
  <c r="FA602" i="6"/>
  <c r="FE602" i="6"/>
  <c r="DF602" i="6"/>
  <c r="DH602" i="6"/>
  <c r="DB602" i="6"/>
  <c r="DD602" i="6"/>
  <c r="BY602" i="6"/>
  <c r="CA602" i="6"/>
  <c r="CC602" i="6"/>
  <c r="BL602" i="6"/>
  <c r="BF602" i="6"/>
  <c r="BH602" i="6"/>
  <c r="BN602" i="6"/>
  <c r="AI602" i="6"/>
  <c r="AK602" i="6"/>
  <c r="AO602" i="6"/>
  <c r="AQ602" i="6"/>
  <c r="FR209" i="6"/>
  <c r="FT209" i="6"/>
  <c r="FV209" i="6"/>
  <c r="FX209" i="6"/>
  <c r="GB209" i="6"/>
  <c r="FZ209" i="6"/>
  <c r="DM209" i="6"/>
  <c r="DO209" i="6"/>
  <c r="DQ209" i="6"/>
  <c r="DS209" i="6"/>
  <c r="DU209" i="6"/>
  <c r="DW209" i="6"/>
  <c r="DY209" i="6"/>
  <c r="EA209" i="6"/>
  <c r="EY209" i="6"/>
  <c r="FA209" i="6"/>
  <c r="FE209" i="6"/>
  <c r="FG209" i="6"/>
  <c r="EF209" i="6"/>
  <c r="EH209" i="6"/>
  <c r="EL209" i="6"/>
  <c r="EN209" i="6"/>
  <c r="DH209" i="6"/>
  <c r="DB209" i="6"/>
  <c r="DD209" i="6"/>
  <c r="DF209" i="6"/>
  <c r="BY209" i="6"/>
  <c r="CA209" i="6"/>
  <c r="CC209" i="6"/>
  <c r="BL209" i="6"/>
  <c r="BN209" i="6"/>
  <c r="BF209" i="6"/>
  <c r="BH209" i="6"/>
  <c r="AQ209" i="6"/>
  <c r="AI209" i="6"/>
  <c r="AO209" i="6"/>
  <c r="AK209" i="6"/>
  <c r="FR444" i="6"/>
  <c r="FT444" i="6"/>
  <c r="FV444" i="6"/>
  <c r="FX444" i="6"/>
  <c r="FZ444" i="6"/>
  <c r="GB444" i="6"/>
  <c r="DM444" i="6"/>
  <c r="DO444" i="6"/>
  <c r="DQ444" i="6"/>
  <c r="DU444" i="6"/>
  <c r="EA444" i="6"/>
  <c r="DS444" i="6"/>
  <c r="DW444" i="6"/>
  <c r="DY444" i="6"/>
  <c r="EY444" i="6"/>
  <c r="FA444" i="6"/>
  <c r="FE444" i="6"/>
  <c r="FG444" i="6"/>
  <c r="EN444" i="6"/>
  <c r="EF444" i="6"/>
  <c r="EH444" i="6"/>
  <c r="EL444" i="6"/>
  <c r="DH444" i="6"/>
  <c r="DB444" i="6"/>
  <c r="DD444" i="6"/>
  <c r="DF444" i="6"/>
  <c r="BY444" i="6"/>
  <c r="CA444" i="6"/>
  <c r="CC444" i="6"/>
  <c r="BL444" i="6"/>
  <c r="AI444" i="6"/>
  <c r="BN444" i="6"/>
  <c r="AK444" i="6"/>
  <c r="BF444" i="6"/>
  <c r="AO444" i="6"/>
  <c r="BH444" i="6"/>
  <c r="AQ444" i="6"/>
  <c r="FR767" i="6"/>
  <c r="FT767" i="6"/>
  <c r="FV767" i="6"/>
  <c r="FX767" i="6"/>
  <c r="FZ767" i="6"/>
  <c r="GB767" i="6"/>
  <c r="DM767" i="6"/>
  <c r="DO767" i="6"/>
  <c r="DS767" i="6"/>
  <c r="DU767" i="6"/>
  <c r="DW767" i="6"/>
  <c r="EA767" i="6"/>
  <c r="DQ767" i="6"/>
  <c r="DY767" i="6"/>
  <c r="EF767" i="6"/>
  <c r="EY767" i="6"/>
  <c r="FA767" i="6"/>
  <c r="FE767" i="6"/>
  <c r="FG767" i="6"/>
  <c r="EH767" i="6"/>
  <c r="EL767" i="6"/>
  <c r="EN767" i="6"/>
  <c r="DF767" i="6"/>
  <c r="DH767" i="6"/>
  <c r="DB767" i="6"/>
  <c r="BY767" i="6"/>
  <c r="CA767" i="6"/>
  <c r="CC767" i="6"/>
  <c r="DD767" i="6"/>
  <c r="BH767" i="6"/>
  <c r="BL767" i="6"/>
  <c r="BN767" i="6"/>
  <c r="BF767" i="6"/>
  <c r="AI767" i="6"/>
  <c r="AK767" i="6"/>
  <c r="AO767" i="6"/>
  <c r="AQ767" i="6"/>
  <c r="FR41" i="6"/>
  <c r="FT41" i="6"/>
  <c r="FV41" i="6"/>
  <c r="FX41" i="6"/>
  <c r="GB41" i="6"/>
  <c r="FZ41" i="6"/>
  <c r="DM41" i="6"/>
  <c r="DO41" i="6"/>
  <c r="DQ41" i="6"/>
  <c r="DS41" i="6"/>
  <c r="DU41" i="6"/>
  <c r="DW41" i="6"/>
  <c r="DY41" i="6"/>
  <c r="EA41" i="6"/>
  <c r="EY41" i="6"/>
  <c r="FA41" i="6"/>
  <c r="FE41" i="6"/>
  <c r="FG41" i="6"/>
  <c r="EF41" i="6"/>
  <c r="EH41" i="6"/>
  <c r="EL41" i="6"/>
  <c r="EN41" i="6"/>
  <c r="DH41" i="6"/>
  <c r="DB41" i="6"/>
  <c r="DD41" i="6"/>
  <c r="DF41" i="6"/>
  <c r="BL41" i="6"/>
  <c r="BN41" i="6"/>
  <c r="BY41" i="6"/>
  <c r="BF41" i="6"/>
  <c r="CA41" i="6"/>
  <c r="BH41" i="6"/>
  <c r="CC41" i="6"/>
  <c r="AQ41" i="6"/>
  <c r="AI41" i="6"/>
  <c r="AK41" i="6"/>
  <c r="AO41" i="6"/>
  <c r="GB60" i="6"/>
  <c r="FR60" i="6"/>
  <c r="FT60" i="6"/>
  <c r="FV60" i="6"/>
  <c r="FX60" i="6"/>
  <c r="FZ60" i="6"/>
  <c r="DQ60" i="6"/>
  <c r="DU60" i="6"/>
  <c r="DM60" i="6"/>
  <c r="DO60" i="6"/>
  <c r="DS60" i="6"/>
  <c r="DW60" i="6"/>
  <c r="DY60" i="6"/>
  <c r="EA60" i="6"/>
  <c r="EY60" i="6"/>
  <c r="FA60" i="6"/>
  <c r="FE60" i="6"/>
  <c r="FG60" i="6"/>
  <c r="EF60" i="6"/>
  <c r="EH60" i="6"/>
  <c r="EL60" i="6"/>
  <c r="EN60" i="6"/>
  <c r="DB60" i="6"/>
  <c r="DD60" i="6"/>
  <c r="DF60" i="6"/>
  <c r="DH60" i="6"/>
  <c r="CA60" i="6"/>
  <c r="CC60" i="6"/>
  <c r="BY60" i="6"/>
  <c r="BL60" i="6"/>
  <c r="BN60" i="6"/>
  <c r="BF60" i="6"/>
  <c r="BH60" i="6"/>
  <c r="AI60" i="6"/>
  <c r="AK60" i="6"/>
  <c r="AO60" i="6"/>
  <c r="AQ60" i="6"/>
  <c r="FR464" i="6"/>
  <c r="FT464" i="6"/>
  <c r="FV464" i="6"/>
  <c r="FX464" i="6"/>
  <c r="FZ464" i="6"/>
  <c r="GB464" i="6"/>
  <c r="DU464" i="6"/>
  <c r="DW464" i="6"/>
  <c r="DY464" i="6"/>
  <c r="EA464" i="6"/>
  <c r="DO464" i="6"/>
  <c r="DS464" i="6"/>
  <c r="DM464" i="6"/>
  <c r="DQ464" i="6"/>
  <c r="EY464" i="6"/>
  <c r="FA464" i="6"/>
  <c r="FE464" i="6"/>
  <c r="FG464" i="6"/>
  <c r="EH464" i="6"/>
  <c r="EL464" i="6"/>
  <c r="EN464" i="6"/>
  <c r="EF464" i="6"/>
  <c r="DB464" i="6"/>
  <c r="DD464" i="6"/>
  <c r="DF464" i="6"/>
  <c r="BY464" i="6"/>
  <c r="CA464" i="6"/>
  <c r="CC464" i="6"/>
  <c r="DH464" i="6"/>
  <c r="BL464" i="6"/>
  <c r="BF464" i="6"/>
  <c r="AO464" i="6"/>
  <c r="BH464" i="6"/>
  <c r="AQ464" i="6"/>
  <c r="BN464" i="6"/>
  <c r="AI464" i="6"/>
  <c r="AK464" i="6"/>
  <c r="FR320" i="6"/>
  <c r="FT320" i="6"/>
  <c r="FV320" i="6"/>
  <c r="FX320" i="6"/>
  <c r="FZ320" i="6"/>
  <c r="GB320" i="6"/>
  <c r="DM320" i="6"/>
  <c r="DQ320" i="6"/>
  <c r="DO320" i="6"/>
  <c r="DS320" i="6"/>
  <c r="DU320" i="6"/>
  <c r="DW320" i="6"/>
  <c r="DY320" i="6"/>
  <c r="EA320" i="6"/>
  <c r="EY320" i="6"/>
  <c r="FA320" i="6"/>
  <c r="FE320" i="6"/>
  <c r="FG320" i="6"/>
  <c r="EF320" i="6"/>
  <c r="EL320" i="6"/>
  <c r="EN320" i="6"/>
  <c r="EH320" i="6"/>
  <c r="DB320" i="6"/>
  <c r="DD320" i="6"/>
  <c r="DF320" i="6"/>
  <c r="DH320" i="6"/>
  <c r="BN320" i="6"/>
  <c r="BF320" i="6"/>
  <c r="BH320" i="6"/>
  <c r="BY320" i="6"/>
  <c r="CA320" i="6"/>
  <c r="CC320" i="6"/>
  <c r="BL320" i="6"/>
  <c r="AI320" i="6"/>
  <c r="AO320" i="6"/>
  <c r="AQ320" i="6"/>
  <c r="AK320" i="6"/>
  <c r="FR240" i="6"/>
  <c r="FT240" i="6"/>
  <c r="FV240" i="6"/>
  <c r="FZ240" i="6"/>
  <c r="FX240" i="6"/>
  <c r="GB240" i="6"/>
  <c r="DW240" i="6"/>
  <c r="DY240" i="6"/>
  <c r="EA240" i="6"/>
  <c r="DM240" i="6"/>
  <c r="DQ240" i="6"/>
  <c r="DU240" i="6"/>
  <c r="DO240" i="6"/>
  <c r="DS240" i="6"/>
  <c r="EY240" i="6"/>
  <c r="FA240" i="6"/>
  <c r="FE240" i="6"/>
  <c r="FG240" i="6"/>
  <c r="EF240" i="6"/>
  <c r="EH240" i="6"/>
  <c r="EN240" i="6"/>
  <c r="EL240" i="6"/>
  <c r="DB240" i="6"/>
  <c r="DD240" i="6"/>
  <c r="DF240" i="6"/>
  <c r="DH240" i="6"/>
  <c r="BY240" i="6"/>
  <c r="CA240" i="6"/>
  <c r="CC240" i="6"/>
  <c r="BL240" i="6"/>
  <c r="BN240" i="6"/>
  <c r="BF240" i="6"/>
  <c r="BH240" i="6"/>
  <c r="AI240" i="6"/>
  <c r="AK240" i="6"/>
  <c r="AO240" i="6"/>
  <c r="AQ240" i="6"/>
  <c r="FR770" i="6"/>
  <c r="FT770" i="6"/>
  <c r="FV770" i="6"/>
  <c r="FX770" i="6"/>
  <c r="FZ770" i="6"/>
  <c r="GB770" i="6"/>
  <c r="DM770" i="6"/>
  <c r="DO770" i="6"/>
  <c r="DS770" i="6"/>
  <c r="DU770" i="6"/>
  <c r="DW770" i="6"/>
  <c r="EA770" i="6"/>
  <c r="DQ770" i="6"/>
  <c r="DY770" i="6"/>
  <c r="EY770" i="6"/>
  <c r="FA770" i="6"/>
  <c r="FE770" i="6"/>
  <c r="FG770" i="6"/>
  <c r="EF770" i="6"/>
  <c r="EH770" i="6"/>
  <c r="EL770" i="6"/>
  <c r="EN770" i="6"/>
  <c r="DF770" i="6"/>
  <c r="DH770" i="6"/>
  <c r="DB770" i="6"/>
  <c r="BY770" i="6"/>
  <c r="CA770" i="6"/>
  <c r="CC770" i="6"/>
  <c r="DD770" i="6"/>
  <c r="BL770" i="6"/>
  <c r="BF770" i="6"/>
  <c r="BH770" i="6"/>
  <c r="BN770" i="6"/>
  <c r="AI770" i="6"/>
  <c r="AK770" i="6"/>
  <c r="AO770" i="6"/>
  <c r="AQ770" i="6"/>
  <c r="FT603" i="6"/>
  <c r="FX603" i="6"/>
  <c r="FR603" i="6"/>
  <c r="FV603" i="6"/>
  <c r="FZ603" i="6"/>
  <c r="GB603" i="6"/>
  <c r="DQ603" i="6"/>
  <c r="DS603" i="6"/>
  <c r="DU603" i="6"/>
  <c r="DW603" i="6"/>
  <c r="DY603" i="6"/>
  <c r="EA603" i="6"/>
  <c r="DO603" i="6"/>
  <c r="FE603" i="6"/>
  <c r="DM603" i="6"/>
  <c r="EY603" i="6"/>
  <c r="FA603" i="6"/>
  <c r="FG603" i="6"/>
  <c r="EF603" i="6"/>
  <c r="EH603" i="6"/>
  <c r="EL603" i="6"/>
  <c r="EN603" i="6"/>
  <c r="DB603" i="6"/>
  <c r="DD603" i="6"/>
  <c r="DF603" i="6"/>
  <c r="DH603" i="6"/>
  <c r="BY603" i="6"/>
  <c r="CA603" i="6"/>
  <c r="CC603" i="6"/>
  <c r="BL603" i="6"/>
  <c r="BN603" i="6"/>
  <c r="BF603" i="6"/>
  <c r="BH603" i="6"/>
  <c r="AI603" i="6"/>
  <c r="AK603" i="6"/>
  <c r="AO603" i="6"/>
  <c r="AQ603" i="6"/>
  <c r="FR74" i="6"/>
  <c r="FT74" i="6"/>
  <c r="FV74" i="6"/>
  <c r="FX74" i="6"/>
  <c r="FZ74" i="6"/>
  <c r="GB74" i="6"/>
  <c r="DM74" i="6"/>
  <c r="DO74" i="6"/>
  <c r="DQ74" i="6"/>
  <c r="DS74" i="6"/>
  <c r="DU74" i="6"/>
  <c r="DW74" i="6"/>
  <c r="DY74" i="6"/>
  <c r="EA74" i="6"/>
  <c r="EY74" i="6"/>
  <c r="FA74" i="6"/>
  <c r="FE74" i="6"/>
  <c r="FG74" i="6"/>
  <c r="EF74" i="6"/>
  <c r="EH74" i="6"/>
  <c r="EL74" i="6"/>
  <c r="EN74" i="6"/>
  <c r="DH74" i="6"/>
  <c r="DB74" i="6"/>
  <c r="DD74" i="6"/>
  <c r="DF74" i="6"/>
  <c r="CC74" i="6"/>
  <c r="BN74" i="6"/>
  <c r="BF74" i="6"/>
  <c r="BH74" i="6"/>
  <c r="BY74" i="6"/>
  <c r="CA74" i="6"/>
  <c r="BL74" i="6"/>
  <c r="AI74" i="6"/>
  <c r="AO74" i="6"/>
  <c r="AQ74" i="6"/>
  <c r="AK74" i="6"/>
  <c r="GB140" i="6"/>
  <c r="FR140" i="6"/>
  <c r="FT140" i="6"/>
  <c r="FV140" i="6"/>
  <c r="FX140" i="6"/>
  <c r="FZ140" i="6"/>
  <c r="DM140" i="6"/>
  <c r="DO140" i="6"/>
  <c r="DQ140" i="6"/>
  <c r="DS140" i="6"/>
  <c r="DU140" i="6"/>
  <c r="DW140" i="6"/>
  <c r="DY140" i="6"/>
  <c r="EA140" i="6"/>
  <c r="EY140" i="6"/>
  <c r="FA140" i="6"/>
  <c r="FE140" i="6"/>
  <c r="FG140" i="6"/>
  <c r="EF140" i="6"/>
  <c r="EH140" i="6"/>
  <c r="EL140" i="6"/>
  <c r="EN140" i="6"/>
  <c r="DH140" i="6"/>
  <c r="DB140" i="6"/>
  <c r="DD140" i="6"/>
  <c r="CA140" i="6"/>
  <c r="CC140" i="6"/>
  <c r="DF140" i="6"/>
  <c r="BN140" i="6"/>
  <c r="BF140" i="6"/>
  <c r="BH140" i="6"/>
  <c r="BY140" i="6"/>
  <c r="BL140" i="6"/>
  <c r="AI140" i="6"/>
  <c r="AO140" i="6"/>
  <c r="AQ140" i="6"/>
  <c r="AK140" i="6"/>
  <c r="FR331" i="6"/>
  <c r="FT331" i="6"/>
  <c r="FV331" i="6"/>
  <c r="FX331" i="6"/>
  <c r="FZ331" i="6"/>
  <c r="GB331" i="6"/>
  <c r="DM331" i="6"/>
  <c r="DO331" i="6"/>
  <c r="DQ331" i="6"/>
  <c r="DS331" i="6"/>
  <c r="DU331" i="6"/>
  <c r="DW331" i="6"/>
  <c r="DY331" i="6"/>
  <c r="EA331" i="6"/>
  <c r="EY331" i="6"/>
  <c r="FA331" i="6"/>
  <c r="FE331" i="6"/>
  <c r="FG331" i="6"/>
  <c r="EF331" i="6"/>
  <c r="EH331" i="6"/>
  <c r="EL331" i="6"/>
  <c r="EN331" i="6"/>
  <c r="DB331" i="6"/>
  <c r="DD331" i="6"/>
  <c r="DF331" i="6"/>
  <c r="DH331" i="6"/>
  <c r="BY331" i="6"/>
  <c r="CA331" i="6"/>
  <c r="CC331" i="6"/>
  <c r="BL331" i="6"/>
  <c r="AI331" i="6"/>
  <c r="AK331" i="6"/>
  <c r="AO331" i="6"/>
  <c r="AQ331" i="6"/>
  <c r="BN331" i="6"/>
  <c r="BF331" i="6"/>
  <c r="BH331" i="6"/>
  <c r="GB80" i="6"/>
  <c r="FR80" i="6"/>
  <c r="FT80" i="6"/>
  <c r="FV80" i="6"/>
  <c r="FX80" i="6"/>
  <c r="FZ80" i="6"/>
  <c r="DM80" i="6"/>
  <c r="DO80" i="6"/>
  <c r="DQ80" i="6"/>
  <c r="DS80" i="6"/>
  <c r="DU80" i="6"/>
  <c r="DW80" i="6"/>
  <c r="DY80" i="6"/>
  <c r="EA80" i="6"/>
  <c r="EY80" i="6"/>
  <c r="FA80" i="6"/>
  <c r="FE80" i="6"/>
  <c r="FG80" i="6"/>
  <c r="EF80" i="6"/>
  <c r="EH80" i="6"/>
  <c r="EL80" i="6"/>
  <c r="EN80" i="6"/>
  <c r="DH80" i="6"/>
  <c r="DB80" i="6"/>
  <c r="DD80" i="6"/>
  <c r="DF80" i="6"/>
  <c r="BN80" i="6"/>
  <c r="BF80" i="6"/>
  <c r="BH80" i="6"/>
  <c r="BY80" i="6"/>
  <c r="CA80" i="6"/>
  <c r="CC80" i="6"/>
  <c r="BL80" i="6"/>
  <c r="AI80" i="6"/>
  <c r="AO80" i="6"/>
  <c r="AQ80" i="6"/>
  <c r="AK80" i="6"/>
  <c r="FR469" i="6"/>
  <c r="FT469" i="6"/>
  <c r="FV469" i="6"/>
  <c r="FX469" i="6"/>
  <c r="FZ469" i="6"/>
  <c r="GB469" i="6"/>
  <c r="DM469" i="6"/>
  <c r="DO469" i="6"/>
  <c r="DQ469" i="6"/>
  <c r="DS469" i="6"/>
  <c r="DW469" i="6"/>
  <c r="DY469" i="6"/>
  <c r="EA469" i="6"/>
  <c r="DU469" i="6"/>
  <c r="EY469" i="6"/>
  <c r="FA469" i="6"/>
  <c r="FE469" i="6"/>
  <c r="FG469" i="6"/>
  <c r="EF469" i="6"/>
  <c r="EH469" i="6"/>
  <c r="EL469" i="6"/>
  <c r="EN469" i="6"/>
  <c r="DB469" i="6"/>
  <c r="DD469" i="6"/>
  <c r="DF469" i="6"/>
  <c r="DH469" i="6"/>
  <c r="BY469" i="6"/>
  <c r="CA469" i="6"/>
  <c r="CC469" i="6"/>
  <c r="BL469" i="6"/>
  <c r="AI469" i="6"/>
  <c r="BN469" i="6"/>
  <c r="BF469" i="6"/>
  <c r="BH469" i="6"/>
  <c r="AQ469" i="6"/>
  <c r="AK469" i="6"/>
  <c r="AO469" i="6"/>
  <c r="FR396" i="6"/>
  <c r="FT396" i="6"/>
  <c r="FV396" i="6"/>
  <c r="FX396" i="6"/>
  <c r="FZ396" i="6"/>
  <c r="GB396" i="6"/>
  <c r="DM396" i="6"/>
  <c r="DO396" i="6"/>
  <c r="DQ396" i="6"/>
  <c r="DS396" i="6"/>
  <c r="DU396" i="6"/>
  <c r="DW396" i="6"/>
  <c r="DY396" i="6"/>
  <c r="EA396" i="6"/>
  <c r="EY396" i="6"/>
  <c r="FA396" i="6"/>
  <c r="FE396" i="6"/>
  <c r="FG396" i="6"/>
  <c r="EN396" i="6"/>
  <c r="EF396" i="6"/>
  <c r="EH396" i="6"/>
  <c r="EL396" i="6"/>
  <c r="DH396" i="6"/>
  <c r="DB396" i="6"/>
  <c r="DD396" i="6"/>
  <c r="DF396" i="6"/>
  <c r="BY396" i="6"/>
  <c r="CA396" i="6"/>
  <c r="CC396" i="6"/>
  <c r="BL396" i="6"/>
  <c r="AI396" i="6"/>
  <c r="BN396" i="6"/>
  <c r="AK396" i="6"/>
  <c r="BF396" i="6"/>
  <c r="AO396" i="6"/>
  <c r="BH396" i="6"/>
  <c r="AQ396" i="6"/>
  <c r="FV588" i="6"/>
  <c r="FX588" i="6"/>
  <c r="FZ588" i="6"/>
  <c r="GB588" i="6"/>
  <c r="FT588" i="6"/>
  <c r="FR588" i="6"/>
  <c r="DQ588" i="6"/>
  <c r="DS588" i="6"/>
  <c r="DU588" i="6"/>
  <c r="DW588" i="6"/>
  <c r="DY588" i="6"/>
  <c r="EA588" i="6"/>
  <c r="DO588" i="6"/>
  <c r="DM588" i="6"/>
  <c r="FA588" i="6"/>
  <c r="FE588" i="6"/>
  <c r="FG588" i="6"/>
  <c r="EN588" i="6"/>
  <c r="EY588" i="6"/>
  <c r="EF588" i="6"/>
  <c r="EH588" i="6"/>
  <c r="EL588" i="6"/>
  <c r="DB588" i="6"/>
  <c r="DD588" i="6"/>
  <c r="DF588" i="6"/>
  <c r="DH588" i="6"/>
  <c r="BY588" i="6"/>
  <c r="CA588" i="6"/>
  <c r="CC588" i="6"/>
  <c r="BL588" i="6"/>
  <c r="BN588" i="6"/>
  <c r="BF588" i="6"/>
  <c r="BH588" i="6"/>
  <c r="AI588" i="6"/>
  <c r="AK588" i="6"/>
  <c r="AO588" i="6"/>
  <c r="AQ588" i="6"/>
  <c r="FR679" i="6"/>
  <c r="FT679" i="6"/>
  <c r="FV679" i="6"/>
  <c r="FX679" i="6"/>
  <c r="FZ679" i="6"/>
  <c r="GB679" i="6"/>
  <c r="DM679" i="6"/>
  <c r="DO679" i="6"/>
  <c r="DQ679" i="6"/>
  <c r="DS679" i="6"/>
  <c r="DU679" i="6"/>
  <c r="DW679" i="6"/>
  <c r="DY679" i="6"/>
  <c r="EA679" i="6"/>
  <c r="EF679" i="6"/>
  <c r="EH679" i="6"/>
  <c r="EY679" i="6"/>
  <c r="FA679" i="6"/>
  <c r="FE679" i="6"/>
  <c r="FG679" i="6"/>
  <c r="EL679" i="6"/>
  <c r="EN679" i="6"/>
  <c r="DB679" i="6"/>
  <c r="DD679" i="6"/>
  <c r="DF679" i="6"/>
  <c r="DH679" i="6"/>
  <c r="BY679" i="6"/>
  <c r="CA679" i="6"/>
  <c r="CC679" i="6"/>
  <c r="BL679" i="6"/>
  <c r="BN679" i="6"/>
  <c r="BF679" i="6"/>
  <c r="BH679" i="6"/>
  <c r="AI679" i="6"/>
  <c r="AK679" i="6"/>
  <c r="AO679" i="6"/>
  <c r="AQ679" i="6"/>
  <c r="GB128" i="6"/>
  <c r="FR128" i="6"/>
  <c r="FT128" i="6"/>
  <c r="FV128" i="6"/>
  <c r="FX128" i="6"/>
  <c r="FZ128" i="6"/>
  <c r="DM128" i="6"/>
  <c r="DO128" i="6"/>
  <c r="DQ128" i="6"/>
  <c r="DS128" i="6"/>
  <c r="DU128" i="6"/>
  <c r="DW128" i="6"/>
  <c r="DY128" i="6"/>
  <c r="EA128" i="6"/>
  <c r="EY128" i="6"/>
  <c r="FA128" i="6"/>
  <c r="FE128" i="6"/>
  <c r="FG128" i="6"/>
  <c r="EF128" i="6"/>
  <c r="EH128" i="6"/>
  <c r="EL128" i="6"/>
  <c r="EN128" i="6"/>
  <c r="DH128" i="6"/>
  <c r="DB128" i="6"/>
  <c r="DD128" i="6"/>
  <c r="DF128" i="6"/>
  <c r="BN128" i="6"/>
  <c r="BF128" i="6"/>
  <c r="BH128" i="6"/>
  <c r="BY128" i="6"/>
  <c r="CA128" i="6"/>
  <c r="CC128" i="6"/>
  <c r="BL128" i="6"/>
  <c r="AI128" i="6"/>
  <c r="AO128" i="6"/>
  <c r="AQ128" i="6"/>
  <c r="AK128" i="6"/>
  <c r="FR252" i="6"/>
  <c r="FT252" i="6"/>
  <c r="FV252" i="6"/>
  <c r="FZ252" i="6"/>
  <c r="FX252" i="6"/>
  <c r="GB252" i="6"/>
  <c r="DW252" i="6"/>
  <c r="DY252" i="6"/>
  <c r="EA252" i="6"/>
  <c r="DM252" i="6"/>
  <c r="DQ252" i="6"/>
  <c r="DU252" i="6"/>
  <c r="DO252" i="6"/>
  <c r="DS252" i="6"/>
  <c r="EY252" i="6"/>
  <c r="FA252" i="6"/>
  <c r="FE252" i="6"/>
  <c r="FG252" i="6"/>
  <c r="EF252" i="6"/>
  <c r="EH252" i="6"/>
  <c r="EN252" i="6"/>
  <c r="EL252" i="6"/>
  <c r="DD252" i="6"/>
  <c r="DF252" i="6"/>
  <c r="DH252" i="6"/>
  <c r="DB252" i="6"/>
  <c r="BY252" i="6"/>
  <c r="BL252" i="6"/>
  <c r="CA252" i="6"/>
  <c r="BN252" i="6"/>
  <c r="CC252" i="6"/>
  <c r="BF252" i="6"/>
  <c r="BH252" i="6"/>
  <c r="AI252" i="6"/>
  <c r="AK252" i="6"/>
  <c r="AO252" i="6"/>
  <c r="AQ252" i="6"/>
  <c r="FX510" i="6"/>
  <c r="FZ510" i="6"/>
  <c r="GB510" i="6"/>
  <c r="FR510" i="6"/>
  <c r="FT510" i="6"/>
  <c r="FV510" i="6"/>
  <c r="DM510" i="6"/>
  <c r="DO510" i="6"/>
  <c r="DQ510" i="6"/>
  <c r="DU510" i="6"/>
  <c r="EA510" i="6"/>
  <c r="DS510" i="6"/>
  <c r="DW510" i="6"/>
  <c r="DY510" i="6"/>
  <c r="EY510" i="6"/>
  <c r="FA510" i="6"/>
  <c r="FE510" i="6"/>
  <c r="FG510" i="6"/>
  <c r="EN510" i="6"/>
  <c r="EF510" i="6"/>
  <c r="EH510" i="6"/>
  <c r="EL510" i="6"/>
  <c r="DH510" i="6"/>
  <c r="DB510" i="6"/>
  <c r="DD510" i="6"/>
  <c r="DF510" i="6"/>
  <c r="BY510" i="6"/>
  <c r="CC510" i="6"/>
  <c r="BL510" i="6"/>
  <c r="BN510" i="6"/>
  <c r="BF510" i="6"/>
  <c r="BH510" i="6"/>
  <c r="CA510" i="6"/>
  <c r="AI510" i="6"/>
  <c r="AK510" i="6"/>
  <c r="AO510" i="6"/>
  <c r="AQ510" i="6"/>
  <c r="FR35" i="6"/>
  <c r="FT35" i="6"/>
  <c r="FV35" i="6"/>
  <c r="FX35" i="6"/>
  <c r="FZ35" i="6"/>
  <c r="GB35" i="6"/>
  <c r="DM35" i="6"/>
  <c r="DO35" i="6"/>
  <c r="DQ35" i="6"/>
  <c r="DS35" i="6"/>
  <c r="DU35" i="6"/>
  <c r="DW35" i="6"/>
  <c r="DY35" i="6"/>
  <c r="EA35" i="6"/>
  <c r="EY35" i="6"/>
  <c r="FA35" i="6"/>
  <c r="FE35" i="6"/>
  <c r="FG35" i="6"/>
  <c r="EF35" i="6"/>
  <c r="EH35" i="6"/>
  <c r="EL35" i="6"/>
  <c r="EN35" i="6"/>
  <c r="DH35" i="6"/>
  <c r="DB35" i="6"/>
  <c r="DD35" i="6"/>
  <c r="DF35" i="6"/>
  <c r="CA35" i="6"/>
  <c r="CC35" i="6"/>
  <c r="BL35" i="6"/>
  <c r="BN35" i="6"/>
  <c r="BF35" i="6"/>
  <c r="BH35" i="6"/>
  <c r="BY35" i="6"/>
  <c r="AQ35" i="6"/>
  <c r="AI35" i="6"/>
  <c r="AK35" i="6"/>
  <c r="AO35" i="6"/>
  <c r="FZ657" i="6"/>
  <c r="GB657" i="6"/>
  <c r="FR657" i="6"/>
  <c r="FT657" i="6"/>
  <c r="FX657" i="6"/>
  <c r="FV657" i="6"/>
  <c r="DQ657" i="6"/>
  <c r="DS657" i="6"/>
  <c r="DU657" i="6"/>
  <c r="DW657" i="6"/>
  <c r="DY657" i="6"/>
  <c r="EA657" i="6"/>
  <c r="DO657" i="6"/>
  <c r="FE657" i="6"/>
  <c r="DM657" i="6"/>
  <c r="FA657" i="6"/>
  <c r="FG657" i="6"/>
  <c r="EY657" i="6"/>
  <c r="EF657" i="6"/>
  <c r="EH657" i="6"/>
  <c r="EL657" i="6"/>
  <c r="EN657" i="6"/>
  <c r="DB657" i="6"/>
  <c r="DD657" i="6"/>
  <c r="DF657" i="6"/>
  <c r="DH657" i="6"/>
  <c r="BY657" i="6"/>
  <c r="CA657" i="6"/>
  <c r="CC657" i="6"/>
  <c r="BL657" i="6"/>
  <c r="BN657" i="6"/>
  <c r="BF657" i="6"/>
  <c r="BH657" i="6"/>
  <c r="AI657" i="6"/>
  <c r="AK657" i="6"/>
  <c r="AO657" i="6"/>
  <c r="AQ657" i="6"/>
  <c r="FR772" i="6"/>
  <c r="FT772" i="6"/>
  <c r="FV772" i="6"/>
  <c r="FX772" i="6"/>
  <c r="FZ772" i="6"/>
  <c r="GB772" i="6"/>
  <c r="DM772" i="6"/>
  <c r="DQ772" i="6"/>
  <c r="DW772" i="6"/>
  <c r="DY772" i="6"/>
  <c r="EA772" i="6"/>
  <c r="EY772" i="6"/>
  <c r="DO772" i="6"/>
  <c r="DS772" i="6"/>
  <c r="DU772" i="6"/>
  <c r="FA772" i="6"/>
  <c r="FE772" i="6"/>
  <c r="FG772" i="6"/>
  <c r="EF772" i="6"/>
  <c r="EH772" i="6"/>
  <c r="EL772" i="6"/>
  <c r="EN772" i="6"/>
  <c r="DB772" i="6"/>
  <c r="DD772" i="6"/>
  <c r="DF772" i="6"/>
  <c r="DH772" i="6"/>
  <c r="BY772" i="6"/>
  <c r="CA772" i="6"/>
  <c r="CC772" i="6"/>
  <c r="BL772" i="6"/>
  <c r="BN772" i="6"/>
  <c r="BF772" i="6"/>
  <c r="BH772" i="6"/>
  <c r="AO772" i="6"/>
  <c r="AQ772" i="6"/>
  <c r="AI772" i="6"/>
  <c r="AK772" i="6"/>
  <c r="FR274" i="6"/>
  <c r="FT274" i="6"/>
  <c r="FV274" i="6"/>
  <c r="FX274" i="6"/>
  <c r="FZ274" i="6"/>
  <c r="GB274" i="6"/>
  <c r="DM274" i="6"/>
  <c r="DO274" i="6"/>
  <c r="DQ274" i="6"/>
  <c r="DS274" i="6"/>
  <c r="DW274" i="6"/>
  <c r="DU274" i="6"/>
  <c r="DY274" i="6"/>
  <c r="EA274" i="6"/>
  <c r="EY274" i="6"/>
  <c r="FA274" i="6"/>
  <c r="FE274" i="6"/>
  <c r="FG274" i="6"/>
  <c r="EL274" i="6"/>
  <c r="EN274" i="6"/>
  <c r="EF274" i="6"/>
  <c r="EH274" i="6"/>
  <c r="DB274" i="6"/>
  <c r="DD274" i="6"/>
  <c r="DF274" i="6"/>
  <c r="DH274" i="6"/>
  <c r="BL274" i="6"/>
  <c r="BN274" i="6"/>
  <c r="BY274" i="6"/>
  <c r="BF274" i="6"/>
  <c r="CA274" i="6"/>
  <c r="BH274" i="6"/>
  <c r="CC274" i="6"/>
  <c r="AI274" i="6"/>
  <c r="AK274" i="6"/>
  <c r="AO274" i="6"/>
  <c r="AQ274" i="6"/>
  <c r="FR93" i="6"/>
  <c r="FT93" i="6"/>
  <c r="FV93" i="6"/>
  <c r="FX93" i="6"/>
  <c r="GB93" i="6"/>
  <c r="FZ93" i="6"/>
  <c r="DW93" i="6"/>
  <c r="DY93" i="6"/>
  <c r="EA93" i="6"/>
  <c r="DM93" i="6"/>
  <c r="DO93" i="6"/>
  <c r="DQ93" i="6"/>
  <c r="DU93" i="6"/>
  <c r="DS93" i="6"/>
  <c r="FE93" i="6"/>
  <c r="FG93" i="6"/>
  <c r="FA93" i="6"/>
  <c r="EY93" i="6"/>
  <c r="EF93" i="6"/>
  <c r="EH93" i="6"/>
  <c r="EL93" i="6"/>
  <c r="EN93" i="6"/>
  <c r="DB93" i="6"/>
  <c r="DD93" i="6"/>
  <c r="DF93" i="6"/>
  <c r="DH93" i="6"/>
  <c r="BY93" i="6"/>
  <c r="BL93" i="6"/>
  <c r="BN93" i="6"/>
  <c r="BF93" i="6"/>
  <c r="BH93" i="6"/>
  <c r="CA93" i="6"/>
  <c r="CC93" i="6"/>
  <c r="AI93" i="6"/>
  <c r="AK93" i="6"/>
  <c r="AO93" i="6"/>
  <c r="AQ93" i="6"/>
  <c r="GB72" i="6"/>
  <c r="FR72" i="6"/>
  <c r="FT72" i="6"/>
  <c r="FV72" i="6"/>
  <c r="FX72" i="6"/>
  <c r="FZ72" i="6"/>
  <c r="DQ72" i="6"/>
  <c r="DU72" i="6"/>
  <c r="DS72" i="6"/>
  <c r="DW72" i="6"/>
  <c r="DY72" i="6"/>
  <c r="EA72" i="6"/>
  <c r="DO72" i="6"/>
  <c r="DM72" i="6"/>
  <c r="EY72" i="6"/>
  <c r="FA72" i="6"/>
  <c r="FE72" i="6"/>
  <c r="FG72" i="6"/>
  <c r="EF72" i="6"/>
  <c r="EH72" i="6"/>
  <c r="EL72" i="6"/>
  <c r="EN72" i="6"/>
  <c r="DB72" i="6"/>
  <c r="DD72" i="6"/>
  <c r="DF72" i="6"/>
  <c r="DH72" i="6"/>
  <c r="BY72" i="6"/>
  <c r="CA72" i="6"/>
  <c r="BL72" i="6"/>
  <c r="CC72" i="6"/>
  <c r="BN72" i="6"/>
  <c r="BF72" i="6"/>
  <c r="BH72" i="6"/>
  <c r="AI72" i="6"/>
  <c r="AK72" i="6"/>
  <c r="AO72" i="6"/>
  <c r="AQ72" i="6"/>
  <c r="FR431" i="6"/>
  <c r="FT431" i="6"/>
  <c r="FV431" i="6"/>
  <c r="FX431" i="6"/>
  <c r="FZ431" i="6"/>
  <c r="GB431" i="6"/>
  <c r="DU431" i="6"/>
  <c r="DW431" i="6"/>
  <c r="DY431" i="6"/>
  <c r="EA431" i="6"/>
  <c r="DO431" i="6"/>
  <c r="DS431" i="6"/>
  <c r="DM431" i="6"/>
  <c r="DQ431" i="6"/>
  <c r="EY431" i="6"/>
  <c r="FA431" i="6"/>
  <c r="FE431" i="6"/>
  <c r="FG431" i="6"/>
  <c r="EF431" i="6"/>
  <c r="EH431" i="6"/>
  <c r="EL431" i="6"/>
  <c r="EN431" i="6"/>
  <c r="DB431" i="6"/>
  <c r="DD431" i="6"/>
  <c r="DF431" i="6"/>
  <c r="DH431" i="6"/>
  <c r="BY431" i="6"/>
  <c r="CA431" i="6"/>
  <c r="CC431" i="6"/>
  <c r="BH431" i="6"/>
  <c r="BL431" i="6"/>
  <c r="BN431" i="6"/>
  <c r="BF431" i="6"/>
  <c r="AQ431" i="6"/>
  <c r="AK431" i="6"/>
  <c r="AI431" i="6"/>
  <c r="AO431" i="6"/>
  <c r="FR738" i="6"/>
  <c r="FT738" i="6"/>
  <c r="FV738" i="6"/>
  <c r="FX738" i="6"/>
  <c r="FZ738" i="6"/>
  <c r="GB738" i="6"/>
  <c r="DQ738" i="6"/>
  <c r="DS738" i="6"/>
  <c r="DU738" i="6"/>
  <c r="DW738" i="6"/>
  <c r="DY738" i="6"/>
  <c r="EA738" i="6"/>
  <c r="DO738" i="6"/>
  <c r="DM738" i="6"/>
  <c r="FA738" i="6"/>
  <c r="FE738" i="6"/>
  <c r="FG738" i="6"/>
  <c r="EY738" i="6"/>
  <c r="EL738" i="6"/>
  <c r="EN738" i="6"/>
  <c r="EF738" i="6"/>
  <c r="EH738" i="6"/>
  <c r="DB738" i="6"/>
  <c r="DD738" i="6"/>
  <c r="DF738" i="6"/>
  <c r="DH738" i="6"/>
  <c r="BY738" i="6"/>
  <c r="CA738" i="6"/>
  <c r="CC738" i="6"/>
  <c r="BL738" i="6"/>
  <c r="BN738" i="6"/>
  <c r="BF738" i="6"/>
  <c r="BH738" i="6"/>
  <c r="AI738" i="6"/>
  <c r="AK738" i="6"/>
  <c r="AO738" i="6"/>
  <c r="AQ738" i="6"/>
  <c r="FR268" i="6"/>
  <c r="FT268" i="6"/>
  <c r="FV268" i="6"/>
  <c r="FZ268" i="6"/>
  <c r="FX268" i="6"/>
  <c r="GB268" i="6"/>
  <c r="DM268" i="6"/>
  <c r="DO268" i="6"/>
  <c r="DQ268" i="6"/>
  <c r="DS268" i="6"/>
  <c r="DW268" i="6"/>
  <c r="DU268" i="6"/>
  <c r="DY268" i="6"/>
  <c r="EA268" i="6"/>
  <c r="EY268" i="6"/>
  <c r="FA268" i="6"/>
  <c r="FE268" i="6"/>
  <c r="FG268" i="6"/>
  <c r="EL268" i="6"/>
  <c r="EN268" i="6"/>
  <c r="EF268" i="6"/>
  <c r="EH268" i="6"/>
  <c r="DB268" i="6"/>
  <c r="DD268" i="6"/>
  <c r="DF268" i="6"/>
  <c r="DH268" i="6"/>
  <c r="BL268" i="6"/>
  <c r="BN268" i="6"/>
  <c r="BF268" i="6"/>
  <c r="BH268" i="6"/>
  <c r="BY268" i="6"/>
  <c r="CA268" i="6"/>
  <c r="CC268" i="6"/>
  <c r="AI268" i="6"/>
  <c r="AK268" i="6"/>
  <c r="AO268" i="6"/>
  <c r="AQ268" i="6"/>
  <c r="FV592" i="6"/>
  <c r="FX592" i="6"/>
  <c r="FZ592" i="6"/>
  <c r="GB592" i="6"/>
  <c r="FR592" i="6"/>
  <c r="FT592" i="6"/>
  <c r="DM592" i="6"/>
  <c r="DO592" i="6"/>
  <c r="DQ592" i="6"/>
  <c r="DS592" i="6"/>
  <c r="DU592" i="6"/>
  <c r="DW592" i="6"/>
  <c r="DY592" i="6"/>
  <c r="EA592" i="6"/>
  <c r="EY592" i="6"/>
  <c r="FA592" i="6"/>
  <c r="FG592" i="6"/>
  <c r="FE592" i="6"/>
  <c r="EL592" i="6"/>
  <c r="EN592" i="6"/>
  <c r="EF592" i="6"/>
  <c r="EH592" i="6"/>
  <c r="DB592" i="6"/>
  <c r="DD592" i="6"/>
  <c r="DF592" i="6"/>
  <c r="DH592" i="6"/>
  <c r="BY592" i="6"/>
  <c r="CA592" i="6"/>
  <c r="CC592" i="6"/>
  <c r="BL592" i="6"/>
  <c r="BN592" i="6"/>
  <c r="BF592" i="6"/>
  <c r="BH592" i="6"/>
  <c r="AO592" i="6"/>
  <c r="AQ592" i="6"/>
  <c r="AI592" i="6"/>
  <c r="AK592" i="6"/>
  <c r="FR157" i="6"/>
  <c r="FT157" i="6"/>
  <c r="FV157" i="6"/>
  <c r="FX157" i="6"/>
  <c r="GB157" i="6"/>
  <c r="FZ157" i="6"/>
  <c r="DM157" i="6"/>
  <c r="DO157" i="6"/>
  <c r="DQ157" i="6"/>
  <c r="DS157" i="6"/>
  <c r="DU157" i="6"/>
  <c r="DW157" i="6"/>
  <c r="DY157" i="6"/>
  <c r="EA157" i="6"/>
  <c r="EY157" i="6"/>
  <c r="FA157" i="6"/>
  <c r="FE157" i="6"/>
  <c r="FG157" i="6"/>
  <c r="EF157" i="6"/>
  <c r="EH157" i="6"/>
  <c r="EL157" i="6"/>
  <c r="EN157" i="6"/>
  <c r="DB157" i="6"/>
  <c r="DD157" i="6"/>
  <c r="DF157" i="6"/>
  <c r="DH157" i="6"/>
  <c r="BY157" i="6"/>
  <c r="CA157" i="6"/>
  <c r="CC157" i="6"/>
  <c r="BL157" i="6"/>
  <c r="BN157" i="6"/>
  <c r="BF157" i="6"/>
  <c r="AI157" i="6"/>
  <c r="AK157" i="6"/>
  <c r="AO157" i="6"/>
  <c r="AQ157" i="6"/>
  <c r="BH157" i="6"/>
  <c r="GB32" i="6"/>
  <c r="FR32" i="6"/>
  <c r="FT32" i="6"/>
  <c r="FV32" i="6"/>
  <c r="FX32" i="6"/>
  <c r="FZ32" i="6"/>
  <c r="DM32" i="6"/>
  <c r="DO32" i="6"/>
  <c r="DQ32" i="6"/>
  <c r="DS32" i="6"/>
  <c r="DU32" i="6"/>
  <c r="DW32" i="6"/>
  <c r="DY32" i="6"/>
  <c r="EA32" i="6"/>
  <c r="EY32" i="6"/>
  <c r="FA32" i="6"/>
  <c r="FE32" i="6"/>
  <c r="FG32" i="6"/>
  <c r="EF32" i="6"/>
  <c r="EH32" i="6"/>
  <c r="EL32" i="6"/>
  <c r="EN32" i="6"/>
  <c r="DH32" i="6"/>
  <c r="DB32" i="6"/>
  <c r="DD32" i="6"/>
  <c r="DF32" i="6"/>
  <c r="BN32" i="6"/>
  <c r="BF32" i="6"/>
  <c r="BH32" i="6"/>
  <c r="BY32" i="6"/>
  <c r="CA32" i="6"/>
  <c r="CC32" i="6"/>
  <c r="BL32" i="6"/>
  <c r="AI32" i="6"/>
  <c r="AO32" i="6"/>
  <c r="AQ32" i="6"/>
  <c r="AK32" i="6"/>
  <c r="FZ637" i="6"/>
  <c r="GB637" i="6"/>
  <c r="FR637" i="6"/>
  <c r="FT637" i="6"/>
  <c r="FX637" i="6"/>
  <c r="FV637" i="6"/>
  <c r="DM637" i="6"/>
  <c r="DO637" i="6"/>
  <c r="DQ637" i="6"/>
  <c r="DS637" i="6"/>
  <c r="DU637" i="6"/>
  <c r="DW637" i="6"/>
  <c r="DY637" i="6"/>
  <c r="EA637" i="6"/>
  <c r="EY637" i="6"/>
  <c r="FA637" i="6"/>
  <c r="FE637" i="6"/>
  <c r="FG637" i="6"/>
  <c r="EF637" i="6"/>
  <c r="EH637" i="6"/>
  <c r="EL637" i="6"/>
  <c r="EN637" i="6"/>
  <c r="DB637" i="6"/>
  <c r="DD637" i="6"/>
  <c r="DF637" i="6"/>
  <c r="DH637" i="6"/>
  <c r="BY637" i="6"/>
  <c r="CA637" i="6"/>
  <c r="CC637" i="6"/>
  <c r="BL637" i="6"/>
  <c r="BN637" i="6"/>
  <c r="BF637" i="6"/>
  <c r="BH637" i="6"/>
  <c r="AI637" i="6"/>
  <c r="AK637" i="6"/>
  <c r="AO637" i="6"/>
  <c r="AQ637" i="6"/>
  <c r="FR62" i="6"/>
  <c r="FT62" i="6"/>
  <c r="FV62" i="6"/>
  <c r="FX62" i="6"/>
  <c r="FZ62" i="6"/>
  <c r="GB62" i="6"/>
  <c r="DM62" i="6"/>
  <c r="DO62" i="6"/>
  <c r="DQ62" i="6"/>
  <c r="DS62" i="6"/>
  <c r="DU62" i="6"/>
  <c r="DW62" i="6"/>
  <c r="DY62" i="6"/>
  <c r="EA62" i="6"/>
  <c r="EY62" i="6"/>
  <c r="FA62" i="6"/>
  <c r="FE62" i="6"/>
  <c r="FG62" i="6"/>
  <c r="EF62" i="6"/>
  <c r="EH62" i="6"/>
  <c r="EL62" i="6"/>
  <c r="EN62" i="6"/>
  <c r="DH62" i="6"/>
  <c r="DB62" i="6"/>
  <c r="DD62" i="6"/>
  <c r="DF62" i="6"/>
  <c r="CC62" i="6"/>
  <c r="BN62" i="6"/>
  <c r="BF62" i="6"/>
  <c r="BH62" i="6"/>
  <c r="BY62" i="6"/>
  <c r="CA62" i="6"/>
  <c r="BL62" i="6"/>
  <c r="AI62" i="6"/>
  <c r="AO62" i="6"/>
  <c r="AQ62" i="6"/>
  <c r="AK62" i="6"/>
  <c r="FR702" i="6"/>
  <c r="FT702" i="6"/>
  <c r="FV702" i="6"/>
  <c r="FX702" i="6"/>
  <c r="FZ702" i="6"/>
  <c r="GB702" i="6"/>
  <c r="DQ702" i="6"/>
  <c r="DS702" i="6"/>
  <c r="DU702" i="6"/>
  <c r="DW702" i="6"/>
  <c r="DY702" i="6"/>
  <c r="EA702" i="6"/>
  <c r="DO702" i="6"/>
  <c r="FA702" i="6"/>
  <c r="FE702" i="6"/>
  <c r="FG702" i="6"/>
  <c r="DM702" i="6"/>
  <c r="EF702" i="6"/>
  <c r="EH702" i="6"/>
  <c r="EY702" i="6"/>
  <c r="EL702" i="6"/>
  <c r="EN702" i="6"/>
  <c r="DB702" i="6"/>
  <c r="DD702" i="6"/>
  <c r="DF702" i="6"/>
  <c r="DH702" i="6"/>
  <c r="BY702" i="6"/>
  <c r="CC702" i="6"/>
  <c r="BL702" i="6"/>
  <c r="BN702" i="6"/>
  <c r="BF702" i="6"/>
  <c r="BH702" i="6"/>
  <c r="CA702" i="6"/>
  <c r="AI702" i="6"/>
  <c r="AK702" i="6"/>
  <c r="AO702" i="6"/>
  <c r="AQ702" i="6"/>
  <c r="FR347" i="6"/>
  <c r="FT347" i="6"/>
  <c r="FV347" i="6"/>
  <c r="FX347" i="6"/>
  <c r="FZ347" i="6"/>
  <c r="GB347" i="6"/>
  <c r="DU347" i="6"/>
  <c r="DW347" i="6"/>
  <c r="DY347" i="6"/>
  <c r="EA347" i="6"/>
  <c r="DM347" i="6"/>
  <c r="DO347" i="6"/>
  <c r="DS347" i="6"/>
  <c r="DQ347" i="6"/>
  <c r="EY347" i="6"/>
  <c r="FA347" i="6"/>
  <c r="FE347" i="6"/>
  <c r="FG347" i="6"/>
  <c r="EF347" i="6"/>
  <c r="EL347" i="6"/>
  <c r="EH347" i="6"/>
  <c r="EN347" i="6"/>
  <c r="DB347" i="6"/>
  <c r="DD347" i="6"/>
  <c r="DF347" i="6"/>
  <c r="DH347" i="6"/>
  <c r="BL347" i="6"/>
  <c r="BY347" i="6"/>
  <c r="BN347" i="6"/>
  <c r="CA347" i="6"/>
  <c r="BF347" i="6"/>
  <c r="CC347" i="6"/>
  <c r="BH347" i="6"/>
  <c r="AQ347" i="6"/>
  <c r="AI347" i="6"/>
  <c r="AO347" i="6"/>
  <c r="AK347" i="6"/>
  <c r="FR632" i="6"/>
  <c r="FT632" i="6"/>
  <c r="FV632" i="6"/>
  <c r="FX632" i="6"/>
  <c r="FZ632" i="6"/>
  <c r="GB632" i="6"/>
  <c r="DM632" i="6"/>
  <c r="DO632" i="6"/>
  <c r="DQ632" i="6"/>
  <c r="DS632" i="6"/>
  <c r="DU632" i="6"/>
  <c r="DW632" i="6"/>
  <c r="DY632" i="6"/>
  <c r="EA632" i="6"/>
  <c r="EY632" i="6"/>
  <c r="FA632" i="6"/>
  <c r="FE632" i="6"/>
  <c r="FG632" i="6"/>
  <c r="EF632" i="6"/>
  <c r="EH632" i="6"/>
  <c r="EL632" i="6"/>
  <c r="EN632" i="6"/>
  <c r="DF632" i="6"/>
  <c r="DH632" i="6"/>
  <c r="DB632" i="6"/>
  <c r="BY632" i="6"/>
  <c r="CA632" i="6"/>
  <c r="CC632" i="6"/>
  <c r="DD632" i="6"/>
  <c r="BL632" i="6"/>
  <c r="BF632" i="6"/>
  <c r="BH632" i="6"/>
  <c r="BN632" i="6"/>
  <c r="AI632" i="6"/>
  <c r="AK632" i="6"/>
  <c r="AO632" i="6"/>
  <c r="AQ632" i="6"/>
  <c r="FR778" i="6"/>
  <c r="FT778" i="6"/>
  <c r="FV778" i="6"/>
  <c r="FX778" i="6"/>
  <c r="FZ778" i="6"/>
  <c r="GB778" i="6"/>
  <c r="DM778" i="6"/>
  <c r="DQ778" i="6"/>
  <c r="DW778" i="6"/>
  <c r="DY778" i="6"/>
  <c r="EA778" i="6"/>
  <c r="EY778" i="6"/>
  <c r="DO778" i="6"/>
  <c r="DS778" i="6"/>
  <c r="DU778" i="6"/>
  <c r="FG778" i="6"/>
  <c r="EF778" i="6"/>
  <c r="EH778" i="6"/>
  <c r="EL778" i="6"/>
  <c r="EN778" i="6"/>
  <c r="FA778" i="6"/>
  <c r="FE778" i="6"/>
  <c r="DB778" i="6"/>
  <c r="DD778" i="6"/>
  <c r="DF778" i="6"/>
  <c r="BY778" i="6"/>
  <c r="CA778" i="6"/>
  <c r="CC778" i="6"/>
  <c r="DH778" i="6"/>
  <c r="BL778" i="6"/>
  <c r="BN778" i="6"/>
  <c r="BF778" i="6"/>
  <c r="BH778" i="6"/>
  <c r="AO778" i="6"/>
  <c r="AQ778" i="6"/>
  <c r="AI778" i="6"/>
  <c r="AK778" i="6"/>
  <c r="FR9" i="6"/>
  <c r="FT9" i="6"/>
  <c r="FV9" i="6"/>
  <c r="FX9" i="6"/>
  <c r="GB9" i="6"/>
  <c r="FZ9" i="6"/>
  <c r="DQ9" i="6"/>
  <c r="DS9" i="6"/>
  <c r="DU9" i="6"/>
  <c r="DW9" i="6"/>
  <c r="DY9" i="6"/>
  <c r="EA9" i="6"/>
  <c r="DO9" i="6"/>
  <c r="DM9" i="6"/>
  <c r="FE9" i="6"/>
  <c r="FG9" i="6"/>
  <c r="FA9" i="6"/>
  <c r="EY9" i="6"/>
  <c r="EF9" i="6"/>
  <c r="EH9" i="6"/>
  <c r="EL9" i="6"/>
  <c r="EN9" i="6"/>
  <c r="DB9" i="6"/>
  <c r="DD9" i="6"/>
  <c r="DF9" i="6"/>
  <c r="DH9" i="6"/>
  <c r="BL9" i="6"/>
  <c r="BN9" i="6"/>
  <c r="BF9" i="6"/>
  <c r="BH9" i="6"/>
  <c r="BY9" i="6"/>
  <c r="CA9" i="6"/>
  <c r="CC9" i="6"/>
  <c r="AI9" i="6"/>
  <c r="AK9" i="6"/>
  <c r="AO9" i="6"/>
  <c r="AQ9" i="6"/>
  <c r="FR500" i="6"/>
  <c r="FT500" i="6"/>
  <c r="FV500" i="6"/>
  <c r="FX500" i="6"/>
  <c r="FZ500" i="6"/>
  <c r="GB500" i="6"/>
  <c r="DU500" i="6"/>
  <c r="DW500" i="6"/>
  <c r="DY500" i="6"/>
  <c r="EA500" i="6"/>
  <c r="DO500" i="6"/>
  <c r="DS500" i="6"/>
  <c r="DM500" i="6"/>
  <c r="DQ500" i="6"/>
  <c r="EY500" i="6"/>
  <c r="FA500" i="6"/>
  <c r="FE500" i="6"/>
  <c r="FG500" i="6"/>
  <c r="EF500" i="6"/>
  <c r="EH500" i="6"/>
  <c r="EL500" i="6"/>
  <c r="EN500" i="6"/>
  <c r="DB500" i="6"/>
  <c r="DD500" i="6"/>
  <c r="DF500" i="6"/>
  <c r="DH500" i="6"/>
  <c r="BY500" i="6"/>
  <c r="CA500" i="6"/>
  <c r="CC500" i="6"/>
  <c r="BL500" i="6"/>
  <c r="BF500" i="6"/>
  <c r="BH500" i="6"/>
  <c r="BN500" i="6"/>
  <c r="AI500" i="6"/>
  <c r="AK500" i="6"/>
  <c r="AO500" i="6"/>
  <c r="AQ500" i="6"/>
  <c r="FR372" i="6"/>
  <c r="FT372" i="6"/>
  <c r="FV372" i="6"/>
  <c r="FX372" i="6"/>
  <c r="FZ372" i="6"/>
  <c r="GB372" i="6"/>
  <c r="DM372" i="6"/>
  <c r="DO372" i="6"/>
  <c r="DQ372" i="6"/>
  <c r="DS372" i="6"/>
  <c r="DU372" i="6"/>
  <c r="DW372" i="6"/>
  <c r="DY372" i="6"/>
  <c r="EA372" i="6"/>
  <c r="EY372" i="6"/>
  <c r="FA372" i="6"/>
  <c r="FE372" i="6"/>
  <c r="FG372" i="6"/>
  <c r="EH372" i="6"/>
  <c r="EN372" i="6"/>
  <c r="EF372" i="6"/>
  <c r="EL372" i="6"/>
  <c r="DH372" i="6"/>
  <c r="DB372" i="6"/>
  <c r="DD372" i="6"/>
  <c r="DF372" i="6"/>
  <c r="BY372" i="6"/>
  <c r="CA372" i="6"/>
  <c r="CC372" i="6"/>
  <c r="BL372" i="6"/>
  <c r="AI372" i="6"/>
  <c r="BN372" i="6"/>
  <c r="AK372" i="6"/>
  <c r="BF372" i="6"/>
  <c r="AO372" i="6"/>
  <c r="BH372" i="6"/>
  <c r="AQ372" i="6"/>
  <c r="FR541" i="6"/>
  <c r="FT541" i="6"/>
  <c r="FV541" i="6"/>
  <c r="FX541" i="6"/>
  <c r="FZ541" i="6"/>
  <c r="GB541" i="6"/>
  <c r="DM541" i="6"/>
  <c r="DO541" i="6"/>
  <c r="DQ541" i="6"/>
  <c r="DS541" i="6"/>
  <c r="DU541" i="6"/>
  <c r="DW541" i="6"/>
  <c r="DY541" i="6"/>
  <c r="EA541" i="6"/>
  <c r="EY541" i="6"/>
  <c r="FA541" i="6"/>
  <c r="FG541" i="6"/>
  <c r="EF541" i="6"/>
  <c r="EH541" i="6"/>
  <c r="FE541" i="6"/>
  <c r="EL541" i="6"/>
  <c r="EN541" i="6"/>
  <c r="DB541" i="6"/>
  <c r="DD541" i="6"/>
  <c r="DF541" i="6"/>
  <c r="DH541" i="6"/>
  <c r="BY541" i="6"/>
  <c r="CA541" i="6"/>
  <c r="CC541" i="6"/>
  <c r="BL541" i="6"/>
  <c r="BN541" i="6"/>
  <c r="BF541" i="6"/>
  <c r="BH541" i="6"/>
  <c r="AI541" i="6"/>
  <c r="AK541" i="6"/>
  <c r="AO541" i="6"/>
  <c r="AQ541" i="6"/>
  <c r="FR818" i="6"/>
  <c r="FT818" i="6"/>
  <c r="FV818" i="6"/>
  <c r="FX818" i="6"/>
  <c r="FZ818" i="6"/>
  <c r="GB818" i="6"/>
  <c r="DM818" i="6"/>
  <c r="DO818" i="6"/>
  <c r="DQ818" i="6"/>
  <c r="DS818" i="6"/>
  <c r="DU818" i="6"/>
  <c r="DW818" i="6"/>
  <c r="DY818" i="6"/>
  <c r="EA818" i="6"/>
  <c r="EY818" i="6"/>
  <c r="FA818" i="6"/>
  <c r="FE818" i="6"/>
  <c r="FG818" i="6"/>
  <c r="EF818" i="6"/>
  <c r="EH818" i="6"/>
  <c r="EL818" i="6"/>
  <c r="EN818" i="6"/>
  <c r="DF818" i="6"/>
  <c r="DH818" i="6"/>
  <c r="DB818" i="6"/>
  <c r="DD818" i="6"/>
  <c r="BY818" i="6"/>
  <c r="CA818" i="6"/>
  <c r="CC818" i="6"/>
  <c r="BL818" i="6"/>
  <c r="BF818" i="6"/>
  <c r="BH818" i="6"/>
  <c r="BN818" i="6"/>
  <c r="AI818" i="6"/>
  <c r="AK818" i="6"/>
  <c r="AO818" i="6"/>
  <c r="AQ818" i="6"/>
  <c r="FR571" i="6"/>
  <c r="FT571" i="6"/>
  <c r="FV571" i="6"/>
  <c r="FX571" i="6"/>
  <c r="FZ571" i="6"/>
  <c r="GB571" i="6"/>
  <c r="DM571" i="6"/>
  <c r="DO571" i="6"/>
  <c r="DQ571" i="6"/>
  <c r="DS571" i="6"/>
  <c r="DU571" i="6"/>
  <c r="DW571" i="6"/>
  <c r="DY571" i="6"/>
  <c r="EA571" i="6"/>
  <c r="EY571" i="6"/>
  <c r="FA571" i="6"/>
  <c r="FG571" i="6"/>
  <c r="EF571" i="6"/>
  <c r="EH571" i="6"/>
  <c r="FE571" i="6"/>
  <c r="EL571" i="6"/>
  <c r="EN571" i="6"/>
  <c r="DB571" i="6"/>
  <c r="DD571" i="6"/>
  <c r="DF571" i="6"/>
  <c r="DH571" i="6"/>
  <c r="BY571" i="6"/>
  <c r="CA571" i="6"/>
  <c r="CC571" i="6"/>
  <c r="BL571" i="6"/>
  <c r="BN571" i="6"/>
  <c r="BF571" i="6"/>
  <c r="BH571" i="6"/>
  <c r="AI571" i="6"/>
  <c r="AK571" i="6"/>
  <c r="AO571" i="6"/>
  <c r="AQ571" i="6"/>
  <c r="FR219" i="6"/>
  <c r="FT219" i="6"/>
  <c r="FV219" i="6"/>
  <c r="FX219" i="6"/>
  <c r="FZ219" i="6"/>
  <c r="GB219" i="6"/>
  <c r="DW219" i="6"/>
  <c r="DY219" i="6"/>
  <c r="EA219" i="6"/>
  <c r="DM219" i="6"/>
  <c r="DQ219" i="6"/>
  <c r="DU219" i="6"/>
  <c r="DO219" i="6"/>
  <c r="DS219" i="6"/>
  <c r="FE219" i="6"/>
  <c r="FG219" i="6"/>
  <c r="FA219" i="6"/>
  <c r="EY219" i="6"/>
  <c r="EF219" i="6"/>
  <c r="EH219" i="6"/>
  <c r="EN219" i="6"/>
  <c r="EL219" i="6"/>
  <c r="DB219" i="6"/>
  <c r="DD219" i="6"/>
  <c r="DF219" i="6"/>
  <c r="DH219" i="6"/>
  <c r="BL219" i="6"/>
  <c r="BY219" i="6"/>
  <c r="BN219" i="6"/>
  <c r="CA219" i="6"/>
  <c r="BF219" i="6"/>
  <c r="CC219" i="6"/>
  <c r="BH219" i="6"/>
  <c r="AI219" i="6"/>
  <c r="AK219" i="6"/>
  <c r="AO219" i="6"/>
  <c r="AQ219" i="6"/>
  <c r="FR417" i="6"/>
  <c r="FT417" i="6"/>
  <c r="FV417" i="6"/>
  <c r="FX417" i="6"/>
  <c r="FZ417" i="6"/>
  <c r="GB417" i="6"/>
  <c r="DM417" i="6"/>
  <c r="DO417" i="6"/>
  <c r="DQ417" i="6"/>
  <c r="DS417" i="6"/>
  <c r="DU417" i="6"/>
  <c r="DW417" i="6"/>
  <c r="DY417" i="6"/>
  <c r="EA417" i="6"/>
  <c r="FE417" i="6"/>
  <c r="FG417" i="6"/>
  <c r="FA417" i="6"/>
  <c r="EY417" i="6"/>
  <c r="EF417" i="6"/>
  <c r="EH417" i="6"/>
  <c r="EL417" i="6"/>
  <c r="EN417" i="6"/>
  <c r="DH417" i="6"/>
  <c r="DB417" i="6"/>
  <c r="DD417" i="6"/>
  <c r="DF417" i="6"/>
  <c r="BY417" i="6"/>
  <c r="CA417" i="6"/>
  <c r="CC417" i="6"/>
  <c r="BL417" i="6"/>
  <c r="AI417" i="6"/>
  <c r="BN417" i="6"/>
  <c r="AK417" i="6"/>
  <c r="BF417" i="6"/>
  <c r="AO417" i="6"/>
  <c r="BH417" i="6"/>
  <c r="AQ417" i="6"/>
  <c r="FR744" i="6"/>
  <c r="FT744" i="6"/>
  <c r="FV744" i="6"/>
  <c r="FX744" i="6"/>
  <c r="FZ744" i="6"/>
  <c r="GB744" i="6"/>
  <c r="DQ744" i="6"/>
  <c r="DS744" i="6"/>
  <c r="DU744" i="6"/>
  <c r="DW744" i="6"/>
  <c r="DY744" i="6"/>
  <c r="EA744" i="6"/>
  <c r="DO744" i="6"/>
  <c r="FA744" i="6"/>
  <c r="DM744" i="6"/>
  <c r="FE744" i="6"/>
  <c r="FG744" i="6"/>
  <c r="EY744" i="6"/>
  <c r="EF744" i="6"/>
  <c r="EH744" i="6"/>
  <c r="EL744" i="6"/>
  <c r="EN744" i="6"/>
  <c r="DB744" i="6"/>
  <c r="DD744" i="6"/>
  <c r="DF744" i="6"/>
  <c r="DH744" i="6"/>
  <c r="BY744" i="6"/>
  <c r="CA744" i="6"/>
  <c r="CC744" i="6"/>
  <c r="BL744" i="6"/>
  <c r="BN744" i="6"/>
  <c r="BF744" i="6"/>
  <c r="BH744" i="6"/>
  <c r="AI744" i="6"/>
  <c r="AK744" i="6"/>
  <c r="AO744" i="6"/>
  <c r="AQ744" i="6"/>
  <c r="FR792" i="6"/>
  <c r="FT792" i="6"/>
  <c r="FV792" i="6"/>
  <c r="FX792" i="6"/>
  <c r="FZ792" i="6"/>
  <c r="GB792" i="6"/>
  <c r="DQ792" i="6"/>
  <c r="DS792" i="6"/>
  <c r="DU792" i="6"/>
  <c r="DW792" i="6"/>
  <c r="DY792" i="6"/>
  <c r="EA792" i="6"/>
  <c r="DO792" i="6"/>
  <c r="DM792" i="6"/>
  <c r="FA792" i="6"/>
  <c r="FE792" i="6"/>
  <c r="FG792" i="6"/>
  <c r="EY792" i="6"/>
  <c r="EF792" i="6"/>
  <c r="EH792" i="6"/>
  <c r="EL792" i="6"/>
  <c r="EN792" i="6"/>
  <c r="DB792" i="6"/>
  <c r="DD792" i="6"/>
  <c r="DF792" i="6"/>
  <c r="DH792" i="6"/>
  <c r="BY792" i="6"/>
  <c r="CA792" i="6"/>
  <c r="CC792" i="6"/>
  <c r="BL792" i="6"/>
  <c r="BN792" i="6"/>
  <c r="BF792" i="6"/>
  <c r="BH792" i="6"/>
  <c r="AI792" i="6"/>
  <c r="AK792" i="6"/>
  <c r="AO792" i="6"/>
  <c r="AQ792" i="6"/>
  <c r="FR301" i="6"/>
  <c r="FT301" i="6"/>
  <c r="FX301" i="6"/>
  <c r="FV301" i="6"/>
  <c r="FZ301" i="6"/>
  <c r="GB301" i="6"/>
  <c r="DY301" i="6"/>
  <c r="EA301" i="6"/>
  <c r="DM301" i="6"/>
  <c r="DO301" i="6"/>
  <c r="DQ301" i="6"/>
  <c r="DS301" i="6"/>
  <c r="DW301" i="6"/>
  <c r="DU301" i="6"/>
  <c r="EY301" i="6"/>
  <c r="FA301" i="6"/>
  <c r="FE301" i="6"/>
  <c r="FG301" i="6"/>
  <c r="EF301" i="6"/>
  <c r="EH301" i="6"/>
  <c r="EL301" i="6"/>
  <c r="EN301" i="6"/>
  <c r="DB301" i="6"/>
  <c r="DD301" i="6"/>
  <c r="DF301" i="6"/>
  <c r="DH301" i="6"/>
  <c r="BY301" i="6"/>
  <c r="CA301" i="6"/>
  <c r="BL301" i="6"/>
  <c r="CC301" i="6"/>
  <c r="BN301" i="6"/>
  <c r="AI301" i="6"/>
  <c r="AK301" i="6"/>
  <c r="AO301" i="6"/>
  <c r="AQ301" i="6"/>
  <c r="BF301" i="6"/>
  <c r="BH301" i="6"/>
  <c r="FR826" i="6"/>
  <c r="FT826" i="6"/>
  <c r="FV826" i="6"/>
  <c r="FX826" i="6"/>
  <c r="FZ826" i="6"/>
  <c r="GB826" i="6"/>
  <c r="DQ826" i="6"/>
  <c r="DS826" i="6"/>
  <c r="DU826" i="6"/>
  <c r="EY826" i="6"/>
  <c r="DW826" i="6"/>
  <c r="DY826" i="6"/>
  <c r="EA826" i="6"/>
  <c r="DO826" i="6"/>
  <c r="FA826" i="6"/>
  <c r="FE826" i="6"/>
  <c r="FG826" i="6"/>
  <c r="DM826" i="6"/>
  <c r="EF826" i="6"/>
  <c r="EH826" i="6"/>
  <c r="EL826" i="6"/>
  <c r="EN826" i="6"/>
  <c r="DD826" i="6"/>
  <c r="DF826" i="6"/>
  <c r="BY826" i="6"/>
  <c r="CA826" i="6"/>
  <c r="CC826" i="6"/>
  <c r="DB826" i="6"/>
  <c r="DH826" i="6"/>
  <c r="BL826" i="6"/>
  <c r="BN826" i="6"/>
  <c r="BF826" i="6"/>
  <c r="BH826" i="6"/>
  <c r="AO826" i="6"/>
  <c r="AQ826" i="6"/>
  <c r="AI826" i="6"/>
  <c r="AK826" i="6"/>
  <c r="FR270" i="6"/>
  <c r="FT270" i="6"/>
  <c r="FV270" i="6"/>
  <c r="FX270" i="6"/>
  <c r="FZ270" i="6"/>
  <c r="GB270" i="6"/>
  <c r="DW270" i="6"/>
  <c r="DY270" i="6"/>
  <c r="EA270" i="6"/>
  <c r="DM270" i="6"/>
  <c r="DQ270" i="6"/>
  <c r="DU270" i="6"/>
  <c r="DO270" i="6"/>
  <c r="DS270" i="6"/>
  <c r="EY270" i="6"/>
  <c r="FA270" i="6"/>
  <c r="FE270" i="6"/>
  <c r="FG270" i="6"/>
  <c r="EF270" i="6"/>
  <c r="EH270" i="6"/>
  <c r="EN270" i="6"/>
  <c r="EL270" i="6"/>
  <c r="DD270" i="6"/>
  <c r="DF270" i="6"/>
  <c r="DH270" i="6"/>
  <c r="DB270" i="6"/>
  <c r="BL270" i="6"/>
  <c r="BN270" i="6"/>
  <c r="BF270" i="6"/>
  <c r="BH270" i="6"/>
  <c r="BY270" i="6"/>
  <c r="CC270" i="6"/>
  <c r="AI270" i="6"/>
  <c r="AK270" i="6"/>
  <c r="AO270" i="6"/>
  <c r="AQ270" i="6"/>
  <c r="CA270" i="6"/>
  <c r="FV620" i="6"/>
  <c r="FX620" i="6"/>
  <c r="FZ620" i="6"/>
  <c r="FR620" i="6"/>
  <c r="FT620" i="6"/>
  <c r="GB620" i="6"/>
  <c r="DM620" i="6"/>
  <c r="DO620" i="6"/>
  <c r="DQ620" i="6"/>
  <c r="DS620" i="6"/>
  <c r="DU620" i="6"/>
  <c r="DW620" i="6"/>
  <c r="DY620" i="6"/>
  <c r="EA620" i="6"/>
  <c r="EY620" i="6"/>
  <c r="FA620" i="6"/>
  <c r="FE620" i="6"/>
  <c r="FG620" i="6"/>
  <c r="EF620" i="6"/>
  <c r="EH620" i="6"/>
  <c r="EL620" i="6"/>
  <c r="EN620" i="6"/>
  <c r="DF620" i="6"/>
  <c r="DH620" i="6"/>
  <c r="DB620" i="6"/>
  <c r="DD620" i="6"/>
  <c r="BY620" i="6"/>
  <c r="CA620" i="6"/>
  <c r="CC620" i="6"/>
  <c r="BL620" i="6"/>
  <c r="BF620" i="6"/>
  <c r="BH620" i="6"/>
  <c r="BN620" i="6"/>
  <c r="AI620" i="6"/>
  <c r="AK620" i="6"/>
  <c r="AO620" i="6"/>
  <c r="AQ620" i="6"/>
  <c r="FR703" i="6"/>
  <c r="FT703" i="6"/>
  <c r="FV703" i="6"/>
  <c r="FX703" i="6"/>
  <c r="FZ703" i="6"/>
  <c r="GB703" i="6"/>
  <c r="DM703" i="6"/>
  <c r="DO703" i="6"/>
  <c r="DQ703" i="6"/>
  <c r="DS703" i="6"/>
  <c r="DU703" i="6"/>
  <c r="DW703" i="6"/>
  <c r="DY703" i="6"/>
  <c r="EA703" i="6"/>
  <c r="FA703" i="6"/>
  <c r="FE703" i="6"/>
  <c r="FG703" i="6"/>
  <c r="EF703" i="6"/>
  <c r="EH703" i="6"/>
  <c r="EL703" i="6"/>
  <c r="EN703" i="6"/>
  <c r="EY703" i="6"/>
  <c r="DB703" i="6"/>
  <c r="DD703" i="6"/>
  <c r="DF703" i="6"/>
  <c r="DH703" i="6"/>
  <c r="BY703" i="6"/>
  <c r="CA703" i="6"/>
  <c r="CC703" i="6"/>
  <c r="BL703" i="6"/>
  <c r="BN703" i="6"/>
  <c r="BF703" i="6"/>
  <c r="BH703" i="6"/>
  <c r="AI703" i="6"/>
  <c r="AK703" i="6"/>
  <c r="AO703" i="6"/>
  <c r="AQ703" i="6"/>
  <c r="FR597" i="6"/>
  <c r="FV597" i="6"/>
  <c r="FX597" i="6"/>
  <c r="FT597" i="6"/>
  <c r="FZ597" i="6"/>
  <c r="GB597" i="6"/>
  <c r="DQ597" i="6"/>
  <c r="DS597" i="6"/>
  <c r="DU597" i="6"/>
  <c r="DW597" i="6"/>
  <c r="DY597" i="6"/>
  <c r="EA597" i="6"/>
  <c r="DO597" i="6"/>
  <c r="FE597" i="6"/>
  <c r="DM597" i="6"/>
  <c r="EY597" i="6"/>
  <c r="FA597" i="6"/>
  <c r="FG597" i="6"/>
  <c r="EF597" i="6"/>
  <c r="EH597" i="6"/>
  <c r="EL597" i="6"/>
  <c r="EN597" i="6"/>
  <c r="DB597" i="6"/>
  <c r="DD597" i="6"/>
  <c r="DF597" i="6"/>
  <c r="DH597" i="6"/>
  <c r="BY597" i="6"/>
  <c r="CA597" i="6"/>
  <c r="CC597" i="6"/>
  <c r="BL597" i="6"/>
  <c r="BN597" i="6"/>
  <c r="BF597" i="6"/>
  <c r="BH597" i="6"/>
  <c r="AI597" i="6"/>
  <c r="AK597" i="6"/>
  <c r="AO597" i="6"/>
  <c r="AQ597" i="6"/>
  <c r="FX462" i="6"/>
  <c r="FZ462" i="6"/>
  <c r="GB462" i="6"/>
  <c r="FR462" i="6"/>
  <c r="FT462" i="6"/>
  <c r="FV462" i="6"/>
  <c r="DM462" i="6"/>
  <c r="DO462" i="6"/>
  <c r="DQ462" i="6"/>
  <c r="DU462" i="6"/>
  <c r="EA462" i="6"/>
  <c r="DS462" i="6"/>
  <c r="DW462" i="6"/>
  <c r="DY462" i="6"/>
  <c r="EY462" i="6"/>
  <c r="FA462" i="6"/>
  <c r="FE462" i="6"/>
  <c r="FG462" i="6"/>
  <c r="EN462" i="6"/>
  <c r="EF462" i="6"/>
  <c r="EH462" i="6"/>
  <c r="EL462" i="6"/>
  <c r="DH462" i="6"/>
  <c r="DB462" i="6"/>
  <c r="DD462" i="6"/>
  <c r="DF462" i="6"/>
  <c r="BY462" i="6"/>
  <c r="CC462" i="6"/>
  <c r="BL462" i="6"/>
  <c r="BN462" i="6"/>
  <c r="AK462" i="6"/>
  <c r="BF462" i="6"/>
  <c r="AO462" i="6"/>
  <c r="BH462" i="6"/>
  <c r="CA462" i="6"/>
  <c r="AI462" i="6"/>
  <c r="AQ462" i="6"/>
  <c r="FR271" i="6"/>
  <c r="FT271" i="6"/>
  <c r="FV271" i="6"/>
  <c r="FX271" i="6"/>
  <c r="FZ271" i="6"/>
  <c r="GB271" i="6"/>
  <c r="DM271" i="6"/>
  <c r="DO271" i="6"/>
  <c r="DQ271" i="6"/>
  <c r="DS271" i="6"/>
  <c r="DW271" i="6"/>
  <c r="DU271" i="6"/>
  <c r="DY271" i="6"/>
  <c r="EA271" i="6"/>
  <c r="EY271" i="6"/>
  <c r="FA271" i="6"/>
  <c r="FE271" i="6"/>
  <c r="FG271" i="6"/>
  <c r="EF271" i="6"/>
  <c r="EH271" i="6"/>
  <c r="EL271" i="6"/>
  <c r="EN271" i="6"/>
  <c r="DB271" i="6"/>
  <c r="DD271" i="6"/>
  <c r="DF271" i="6"/>
  <c r="DH271" i="6"/>
  <c r="BY271" i="6"/>
  <c r="CA271" i="6"/>
  <c r="CC271" i="6"/>
  <c r="BL271" i="6"/>
  <c r="BN271" i="6"/>
  <c r="BF271" i="6"/>
  <c r="AI271" i="6"/>
  <c r="AK271" i="6"/>
  <c r="AO271" i="6"/>
  <c r="AQ271" i="6"/>
  <c r="BH271" i="6"/>
  <c r="FR790" i="6"/>
  <c r="FT790" i="6"/>
  <c r="FV790" i="6"/>
  <c r="FX790" i="6"/>
  <c r="FZ790" i="6"/>
  <c r="GB790" i="6"/>
  <c r="DM790" i="6"/>
  <c r="DQ790" i="6"/>
  <c r="DW790" i="6"/>
  <c r="DY790" i="6"/>
  <c r="EA790" i="6"/>
  <c r="EY790" i="6"/>
  <c r="DO790" i="6"/>
  <c r="DS790" i="6"/>
  <c r="DU790" i="6"/>
  <c r="FA790" i="6"/>
  <c r="FE790" i="6"/>
  <c r="FG790" i="6"/>
  <c r="EF790" i="6"/>
  <c r="EH790" i="6"/>
  <c r="EL790" i="6"/>
  <c r="EN790" i="6"/>
  <c r="DB790" i="6"/>
  <c r="DD790" i="6"/>
  <c r="DF790" i="6"/>
  <c r="DH790" i="6"/>
  <c r="BY790" i="6"/>
  <c r="CC790" i="6"/>
  <c r="CA790" i="6"/>
  <c r="BL790" i="6"/>
  <c r="BN790" i="6"/>
  <c r="BF790" i="6"/>
  <c r="BH790" i="6"/>
  <c r="AO790" i="6"/>
  <c r="AQ790" i="6"/>
  <c r="AI790" i="6"/>
  <c r="AK790" i="6"/>
  <c r="FR133" i="6"/>
  <c r="FT133" i="6"/>
  <c r="FV133" i="6"/>
  <c r="FX133" i="6"/>
  <c r="GB133" i="6"/>
  <c r="FZ133" i="6"/>
  <c r="DM133" i="6"/>
  <c r="DO133" i="6"/>
  <c r="DQ133" i="6"/>
  <c r="DS133" i="6"/>
  <c r="DU133" i="6"/>
  <c r="DW133" i="6"/>
  <c r="DY133" i="6"/>
  <c r="EA133" i="6"/>
  <c r="EY133" i="6"/>
  <c r="FA133" i="6"/>
  <c r="FE133" i="6"/>
  <c r="FG133" i="6"/>
  <c r="EF133" i="6"/>
  <c r="EH133" i="6"/>
  <c r="EL133" i="6"/>
  <c r="EN133" i="6"/>
  <c r="DB133" i="6"/>
  <c r="DF133" i="6"/>
  <c r="DD133" i="6"/>
  <c r="DH133" i="6"/>
  <c r="BY133" i="6"/>
  <c r="CA133" i="6"/>
  <c r="CC133" i="6"/>
  <c r="BL133" i="6"/>
  <c r="BN133" i="6"/>
  <c r="BF133" i="6"/>
  <c r="AI133" i="6"/>
  <c r="AK133" i="6"/>
  <c r="AO133" i="6"/>
  <c r="AQ133" i="6"/>
  <c r="BH133" i="6"/>
  <c r="GB176" i="6"/>
  <c r="FR176" i="6"/>
  <c r="FT176" i="6"/>
  <c r="FV176" i="6"/>
  <c r="FX176" i="6"/>
  <c r="FZ176" i="6"/>
  <c r="DM176" i="6"/>
  <c r="DO176" i="6"/>
  <c r="DQ176" i="6"/>
  <c r="DS176" i="6"/>
  <c r="DU176" i="6"/>
  <c r="DW176" i="6"/>
  <c r="DY176" i="6"/>
  <c r="EA176" i="6"/>
  <c r="EY176" i="6"/>
  <c r="FA176" i="6"/>
  <c r="FE176" i="6"/>
  <c r="FG176" i="6"/>
  <c r="EF176" i="6"/>
  <c r="EH176" i="6"/>
  <c r="EL176" i="6"/>
  <c r="EN176" i="6"/>
  <c r="DH176" i="6"/>
  <c r="DB176" i="6"/>
  <c r="DD176" i="6"/>
  <c r="DF176" i="6"/>
  <c r="BN176" i="6"/>
  <c r="BF176" i="6"/>
  <c r="BH176" i="6"/>
  <c r="BY176" i="6"/>
  <c r="CC176" i="6"/>
  <c r="BL176" i="6"/>
  <c r="CA176" i="6"/>
  <c r="AI176" i="6"/>
  <c r="AO176" i="6"/>
  <c r="AQ176" i="6"/>
  <c r="AK176" i="6"/>
  <c r="GB52" i="6"/>
  <c r="FR52" i="6"/>
  <c r="FT52" i="6"/>
  <c r="FV52" i="6"/>
  <c r="FX52" i="6"/>
  <c r="FZ52" i="6"/>
  <c r="DU52" i="6"/>
  <c r="DW52" i="6"/>
  <c r="DM52" i="6"/>
  <c r="DO52" i="6"/>
  <c r="DQ52" i="6"/>
  <c r="DS52" i="6"/>
  <c r="DY52" i="6"/>
  <c r="EA52" i="6"/>
  <c r="EY52" i="6"/>
  <c r="FA52" i="6"/>
  <c r="FE52" i="6"/>
  <c r="FG52" i="6"/>
  <c r="EL52" i="6"/>
  <c r="EN52" i="6"/>
  <c r="EF52" i="6"/>
  <c r="EH52" i="6"/>
  <c r="DB52" i="6"/>
  <c r="DD52" i="6"/>
  <c r="DF52" i="6"/>
  <c r="DH52" i="6"/>
  <c r="CA52" i="6"/>
  <c r="CC52" i="6"/>
  <c r="BL52" i="6"/>
  <c r="BN52" i="6"/>
  <c r="BF52" i="6"/>
  <c r="BH52" i="6"/>
  <c r="BY52" i="6"/>
  <c r="AI52" i="6"/>
  <c r="AK52" i="6"/>
  <c r="AO52" i="6"/>
  <c r="AQ52" i="6"/>
  <c r="FX614" i="6"/>
  <c r="GB614" i="6"/>
  <c r="FT614" i="6"/>
  <c r="FV614" i="6"/>
  <c r="FZ614" i="6"/>
  <c r="FR614" i="6"/>
  <c r="DM614" i="6"/>
  <c r="DO614" i="6"/>
  <c r="DQ614" i="6"/>
  <c r="DS614" i="6"/>
  <c r="DU614" i="6"/>
  <c r="DW614" i="6"/>
  <c r="DY614" i="6"/>
  <c r="EA614" i="6"/>
  <c r="EY614" i="6"/>
  <c r="FA614" i="6"/>
  <c r="FE614" i="6"/>
  <c r="FG614" i="6"/>
  <c r="EF614" i="6"/>
  <c r="EH614" i="6"/>
  <c r="EL614" i="6"/>
  <c r="EN614" i="6"/>
  <c r="DF614" i="6"/>
  <c r="DH614" i="6"/>
  <c r="DB614" i="6"/>
  <c r="DD614" i="6"/>
  <c r="BY614" i="6"/>
  <c r="CC614" i="6"/>
  <c r="CA614" i="6"/>
  <c r="BL614" i="6"/>
  <c r="BF614" i="6"/>
  <c r="BH614" i="6"/>
  <c r="BN614" i="6"/>
  <c r="AI614" i="6"/>
  <c r="AK614" i="6"/>
  <c r="AO614" i="6"/>
  <c r="AQ614" i="6"/>
  <c r="FR529" i="6"/>
  <c r="FT529" i="6"/>
  <c r="FV529" i="6"/>
  <c r="FX529" i="6"/>
  <c r="FZ529" i="6"/>
  <c r="GB529" i="6"/>
  <c r="DM529" i="6"/>
  <c r="DO529" i="6"/>
  <c r="DQ529" i="6"/>
  <c r="DS529" i="6"/>
  <c r="DU529" i="6"/>
  <c r="DW529" i="6"/>
  <c r="DY529" i="6"/>
  <c r="EA529" i="6"/>
  <c r="EY529" i="6"/>
  <c r="FA529" i="6"/>
  <c r="FG529" i="6"/>
  <c r="FE529" i="6"/>
  <c r="EF529" i="6"/>
  <c r="EH529" i="6"/>
  <c r="EL529" i="6"/>
  <c r="EN529" i="6"/>
  <c r="DB529" i="6"/>
  <c r="DD529" i="6"/>
  <c r="DF529" i="6"/>
  <c r="DH529" i="6"/>
  <c r="BY529" i="6"/>
  <c r="CA529" i="6"/>
  <c r="CC529" i="6"/>
  <c r="BL529" i="6"/>
  <c r="BN529" i="6"/>
  <c r="BF529" i="6"/>
  <c r="BH529" i="6"/>
  <c r="AI529" i="6"/>
  <c r="AK529" i="6"/>
  <c r="AO529" i="6"/>
  <c r="AQ529" i="6"/>
  <c r="FR743" i="6"/>
  <c r="FT743" i="6"/>
  <c r="FV743" i="6"/>
  <c r="FX743" i="6"/>
  <c r="FZ743" i="6"/>
  <c r="GB743" i="6"/>
  <c r="DM743" i="6"/>
  <c r="DO743" i="6"/>
  <c r="DQ743" i="6"/>
  <c r="DS743" i="6"/>
  <c r="DU743" i="6"/>
  <c r="DW743" i="6"/>
  <c r="DY743" i="6"/>
  <c r="EA743" i="6"/>
  <c r="EF743" i="6"/>
  <c r="EY743" i="6"/>
  <c r="FA743" i="6"/>
  <c r="FE743" i="6"/>
  <c r="FG743" i="6"/>
  <c r="EH743" i="6"/>
  <c r="EL743" i="6"/>
  <c r="EN743" i="6"/>
  <c r="DF743" i="6"/>
  <c r="DH743" i="6"/>
  <c r="DB743" i="6"/>
  <c r="BY743" i="6"/>
  <c r="CA743" i="6"/>
  <c r="CC743" i="6"/>
  <c r="DD743" i="6"/>
  <c r="BH743" i="6"/>
  <c r="BL743" i="6"/>
  <c r="BN743" i="6"/>
  <c r="BF743" i="6"/>
  <c r="AI743" i="6"/>
  <c r="AK743" i="6"/>
  <c r="AO743" i="6"/>
  <c r="AQ743" i="6"/>
  <c r="FR728" i="6"/>
  <c r="FT728" i="6"/>
  <c r="FV728" i="6"/>
  <c r="FX728" i="6"/>
  <c r="FZ728" i="6"/>
  <c r="GB728" i="6"/>
  <c r="DM728" i="6"/>
  <c r="DO728" i="6"/>
  <c r="DQ728" i="6"/>
  <c r="DS728" i="6"/>
  <c r="DU728" i="6"/>
  <c r="DW728" i="6"/>
  <c r="DY728" i="6"/>
  <c r="EA728" i="6"/>
  <c r="EY728" i="6"/>
  <c r="FA728" i="6"/>
  <c r="FE728" i="6"/>
  <c r="FG728" i="6"/>
  <c r="EF728" i="6"/>
  <c r="EH728" i="6"/>
  <c r="EL728" i="6"/>
  <c r="EN728" i="6"/>
  <c r="DF728" i="6"/>
  <c r="DH728" i="6"/>
  <c r="DB728" i="6"/>
  <c r="DD728" i="6"/>
  <c r="BY728" i="6"/>
  <c r="CA728" i="6"/>
  <c r="CC728" i="6"/>
  <c r="BL728" i="6"/>
  <c r="BF728" i="6"/>
  <c r="BH728" i="6"/>
  <c r="BN728" i="6"/>
  <c r="AI728" i="6"/>
  <c r="AK728" i="6"/>
  <c r="AO728" i="6"/>
  <c r="AQ728" i="6"/>
  <c r="FR565" i="6"/>
  <c r="FT565" i="6"/>
  <c r="FV565" i="6"/>
  <c r="FX565" i="6"/>
  <c r="FZ565" i="6"/>
  <c r="GB565" i="6"/>
  <c r="DM565" i="6"/>
  <c r="DO565" i="6"/>
  <c r="DQ565" i="6"/>
  <c r="DS565" i="6"/>
  <c r="DU565" i="6"/>
  <c r="DW565" i="6"/>
  <c r="DY565" i="6"/>
  <c r="EA565" i="6"/>
  <c r="EY565" i="6"/>
  <c r="FA565" i="6"/>
  <c r="FG565" i="6"/>
  <c r="FE565" i="6"/>
  <c r="EF565" i="6"/>
  <c r="EH565" i="6"/>
  <c r="EL565" i="6"/>
  <c r="EN565" i="6"/>
  <c r="DB565" i="6"/>
  <c r="DD565" i="6"/>
  <c r="DF565" i="6"/>
  <c r="DH565" i="6"/>
  <c r="BY565" i="6"/>
  <c r="CA565" i="6"/>
  <c r="CC565" i="6"/>
  <c r="BL565" i="6"/>
  <c r="BN565" i="6"/>
  <c r="BF565" i="6"/>
  <c r="BH565" i="6"/>
  <c r="AI565" i="6"/>
  <c r="AK565" i="6"/>
  <c r="AO565" i="6"/>
  <c r="AQ565" i="6"/>
  <c r="FR336" i="6"/>
  <c r="FT336" i="6"/>
  <c r="FV336" i="6"/>
  <c r="FX336" i="6"/>
  <c r="FZ336" i="6"/>
  <c r="GB336" i="6"/>
  <c r="DM336" i="6"/>
  <c r="DO336" i="6"/>
  <c r="DQ336" i="6"/>
  <c r="DS336" i="6"/>
  <c r="DU336" i="6"/>
  <c r="DW336" i="6"/>
  <c r="DY336" i="6"/>
  <c r="EA336" i="6"/>
  <c r="EY336" i="6"/>
  <c r="FA336" i="6"/>
  <c r="FE336" i="6"/>
  <c r="FG336" i="6"/>
  <c r="EH336" i="6"/>
  <c r="EN336" i="6"/>
  <c r="EF336" i="6"/>
  <c r="EL336" i="6"/>
  <c r="DH336" i="6"/>
  <c r="DB336" i="6"/>
  <c r="DD336" i="6"/>
  <c r="DF336" i="6"/>
  <c r="BY336" i="6"/>
  <c r="CA336" i="6"/>
  <c r="CC336" i="6"/>
  <c r="BL336" i="6"/>
  <c r="BF336" i="6"/>
  <c r="BH336" i="6"/>
  <c r="AI336" i="6"/>
  <c r="AK336" i="6"/>
  <c r="AO336" i="6"/>
  <c r="AQ336" i="6"/>
  <c r="BN336" i="6"/>
  <c r="FR273" i="6"/>
  <c r="FT273" i="6"/>
  <c r="FX273" i="6"/>
  <c r="GB273" i="6"/>
  <c r="FZ273" i="6"/>
  <c r="FV273" i="6"/>
  <c r="DW273" i="6"/>
  <c r="DY273" i="6"/>
  <c r="EA273" i="6"/>
  <c r="DM273" i="6"/>
  <c r="DQ273" i="6"/>
  <c r="DU273" i="6"/>
  <c r="DO273" i="6"/>
  <c r="DS273" i="6"/>
  <c r="FE273" i="6"/>
  <c r="FG273" i="6"/>
  <c r="FA273" i="6"/>
  <c r="EF273" i="6"/>
  <c r="EH273" i="6"/>
  <c r="EY273" i="6"/>
  <c r="EN273" i="6"/>
  <c r="EL273" i="6"/>
  <c r="DH273" i="6"/>
  <c r="DB273" i="6"/>
  <c r="DD273" i="6"/>
  <c r="DF273" i="6"/>
  <c r="BL273" i="6"/>
  <c r="BN273" i="6"/>
  <c r="BF273" i="6"/>
  <c r="BY273" i="6"/>
  <c r="BH273" i="6"/>
  <c r="CA273" i="6"/>
  <c r="CC273" i="6"/>
  <c r="AI273" i="6"/>
  <c r="AK273" i="6"/>
  <c r="AO273" i="6"/>
  <c r="AQ273" i="6"/>
  <c r="FR644" i="6"/>
  <c r="FT644" i="6"/>
  <c r="FV644" i="6"/>
  <c r="FX644" i="6"/>
  <c r="FZ644" i="6"/>
  <c r="GB644" i="6"/>
  <c r="DM644" i="6"/>
  <c r="DO644" i="6"/>
  <c r="DQ644" i="6"/>
  <c r="DS644" i="6"/>
  <c r="DU644" i="6"/>
  <c r="DW644" i="6"/>
  <c r="DY644" i="6"/>
  <c r="EA644" i="6"/>
  <c r="EY644" i="6"/>
  <c r="FA644" i="6"/>
  <c r="FE644" i="6"/>
  <c r="FG644" i="6"/>
  <c r="EF644" i="6"/>
  <c r="EH644" i="6"/>
  <c r="EL644" i="6"/>
  <c r="EN644" i="6"/>
  <c r="DF644" i="6"/>
  <c r="DH644" i="6"/>
  <c r="DB644" i="6"/>
  <c r="BY644" i="6"/>
  <c r="CA644" i="6"/>
  <c r="CC644" i="6"/>
  <c r="DD644" i="6"/>
  <c r="BL644" i="6"/>
  <c r="BF644" i="6"/>
  <c r="BH644" i="6"/>
  <c r="BN644" i="6"/>
  <c r="AI644" i="6"/>
  <c r="AK644" i="6"/>
  <c r="AO644" i="6"/>
  <c r="AQ644" i="6"/>
  <c r="FR755" i="6"/>
  <c r="FT755" i="6"/>
  <c r="FV755" i="6"/>
  <c r="FX755" i="6"/>
  <c r="FZ755" i="6"/>
  <c r="GB755" i="6"/>
  <c r="DM755" i="6"/>
  <c r="DO755" i="6"/>
  <c r="DS755" i="6"/>
  <c r="DU755" i="6"/>
  <c r="DW755" i="6"/>
  <c r="EA755" i="6"/>
  <c r="DQ755" i="6"/>
  <c r="DY755" i="6"/>
  <c r="FG755" i="6"/>
  <c r="EF755" i="6"/>
  <c r="EY755" i="6"/>
  <c r="FA755" i="6"/>
  <c r="FE755" i="6"/>
  <c r="EH755" i="6"/>
  <c r="EL755" i="6"/>
  <c r="EN755" i="6"/>
  <c r="DF755" i="6"/>
  <c r="DH755" i="6"/>
  <c r="DB755" i="6"/>
  <c r="DD755" i="6"/>
  <c r="BY755" i="6"/>
  <c r="CA755" i="6"/>
  <c r="CC755" i="6"/>
  <c r="BH755" i="6"/>
  <c r="BL755" i="6"/>
  <c r="BN755" i="6"/>
  <c r="BF755" i="6"/>
  <c r="AI755" i="6"/>
  <c r="AK755" i="6"/>
  <c r="AO755" i="6"/>
  <c r="AQ755" i="6"/>
  <c r="FR222" i="6"/>
  <c r="FT222" i="6"/>
  <c r="FV222" i="6"/>
  <c r="FX222" i="6"/>
  <c r="FZ222" i="6"/>
  <c r="GB222" i="6"/>
  <c r="DW222" i="6"/>
  <c r="DY222" i="6"/>
  <c r="EA222" i="6"/>
  <c r="DM222" i="6"/>
  <c r="DQ222" i="6"/>
  <c r="DU222" i="6"/>
  <c r="DO222" i="6"/>
  <c r="DS222" i="6"/>
  <c r="EY222" i="6"/>
  <c r="FA222" i="6"/>
  <c r="FE222" i="6"/>
  <c r="FG222" i="6"/>
  <c r="EF222" i="6"/>
  <c r="EH222" i="6"/>
  <c r="EN222" i="6"/>
  <c r="EL222" i="6"/>
  <c r="DB222" i="6"/>
  <c r="DD222" i="6"/>
  <c r="DF222" i="6"/>
  <c r="DH222" i="6"/>
  <c r="CC222" i="6"/>
  <c r="BY222" i="6"/>
  <c r="CA222" i="6"/>
  <c r="BL222" i="6"/>
  <c r="BN222" i="6"/>
  <c r="BF222" i="6"/>
  <c r="BH222" i="6"/>
  <c r="AI222" i="6"/>
  <c r="AK222" i="6"/>
  <c r="AO222" i="6"/>
  <c r="AQ222" i="6"/>
  <c r="FR278" i="6"/>
  <c r="FT278" i="6"/>
  <c r="FV278" i="6"/>
  <c r="FX278" i="6"/>
  <c r="FZ278" i="6"/>
  <c r="GB278" i="6"/>
  <c r="DM278" i="6"/>
  <c r="DQ278" i="6"/>
  <c r="DU278" i="6"/>
  <c r="DY278" i="6"/>
  <c r="EA278" i="6"/>
  <c r="DO278" i="6"/>
  <c r="DS278" i="6"/>
  <c r="DW278" i="6"/>
  <c r="EY278" i="6"/>
  <c r="FA278" i="6"/>
  <c r="FE278" i="6"/>
  <c r="FG278" i="6"/>
  <c r="EF278" i="6"/>
  <c r="EH278" i="6"/>
  <c r="EL278" i="6"/>
  <c r="EN278" i="6"/>
  <c r="DB278" i="6"/>
  <c r="DD278" i="6"/>
  <c r="DF278" i="6"/>
  <c r="DH278" i="6"/>
  <c r="BN278" i="6"/>
  <c r="BF278" i="6"/>
  <c r="BH278" i="6"/>
  <c r="BY278" i="6"/>
  <c r="CC278" i="6"/>
  <c r="BL278" i="6"/>
  <c r="AI278" i="6"/>
  <c r="AO278" i="6"/>
  <c r="AQ278" i="6"/>
  <c r="CA278" i="6"/>
  <c r="AK278" i="6"/>
  <c r="FR692" i="6"/>
  <c r="FT692" i="6"/>
  <c r="FV692" i="6"/>
  <c r="FX692" i="6"/>
  <c r="FZ692" i="6"/>
  <c r="GB692" i="6"/>
  <c r="DM692" i="6"/>
  <c r="DO692" i="6"/>
  <c r="DQ692" i="6"/>
  <c r="DS692" i="6"/>
  <c r="DU692" i="6"/>
  <c r="DW692" i="6"/>
  <c r="DY692" i="6"/>
  <c r="EA692" i="6"/>
  <c r="EY692" i="6"/>
  <c r="FA692" i="6"/>
  <c r="FE692" i="6"/>
  <c r="FG692" i="6"/>
  <c r="EF692" i="6"/>
  <c r="EH692" i="6"/>
  <c r="EL692" i="6"/>
  <c r="EN692" i="6"/>
  <c r="DF692" i="6"/>
  <c r="DH692" i="6"/>
  <c r="DB692" i="6"/>
  <c r="DD692" i="6"/>
  <c r="BY692" i="6"/>
  <c r="CA692" i="6"/>
  <c r="CC692" i="6"/>
  <c r="BL692" i="6"/>
  <c r="BF692" i="6"/>
  <c r="BH692" i="6"/>
  <c r="AI692" i="6"/>
  <c r="AK692" i="6"/>
  <c r="BN692" i="6"/>
  <c r="AO692" i="6"/>
  <c r="AQ692" i="6"/>
  <c r="FZ330" i="6"/>
  <c r="GB330" i="6"/>
  <c r="FR330" i="6"/>
  <c r="FT330" i="6"/>
  <c r="FV330" i="6"/>
  <c r="FX330" i="6"/>
  <c r="DM330" i="6"/>
  <c r="DO330" i="6"/>
  <c r="DQ330" i="6"/>
  <c r="DS330" i="6"/>
  <c r="DU330" i="6"/>
  <c r="DW330" i="6"/>
  <c r="DY330" i="6"/>
  <c r="EA330" i="6"/>
  <c r="EY330" i="6"/>
  <c r="FA330" i="6"/>
  <c r="FE330" i="6"/>
  <c r="FG330" i="6"/>
  <c r="EH330" i="6"/>
  <c r="EN330" i="6"/>
  <c r="EF330" i="6"/>
  <c r="EL330" i="6"/>
  <c r="DH330" i="6"/>
  <c r="DB330" i="6"/>
  <c r="DD330" i="6"/>
  <c r="DF330" i="6"/>
  <c r="BY330" i="6"/>
  <c r="CA330" i="6"/>
  <c r="CC330" i="6"/>
  <c r="BL330" i="6"/>
  <c r="BF330" i="6"/>
  <c r="BH330" i="6"/>
  <c r="AI330" i="6"/>
  <c r="AK330" i="6"/>
  <c r="AO330" i="6"/>
  <c r="AQ330" i="6"/>
  <c r="BN330" i="6"/>
  <c r="FR505" i="6"/>
  <c r="FT505" i="6"/>
  <c r="FV505" i="6"/>
  <c r="FX505" i="6"/>
  <c r="FZ505" i="6"/>
  <c r="GB505" i="6"/>
  <c r="DM505" i="6"/>
  <c r="DO505" i="6"/>
  <c r="DQ505" i="6"/>
  <c r="DS505" i="6"/>
  <c r="DW505" i="6"/>
  <c r="DY505" i="6"/>
  <c r="EA505" i="6"/>
  <c r="DU505" i="6"/>
  <c r="EY505" i="6"/>
  <c r="FA505" i="6"/>
  <c r="FE505" i="6"/>
  <c r="FG505" i="6"/>
  <c r="EF505" i="6"/>
  <c r="EH505" i="6"/>
  <c r="EL505" i="6"/>
  <c r="EN505" i="6"/>
  <c r="DB505" i="6"/>
  <c r="DD505" i="6"/>
  <c r="DF505" i="6"/>
  <c r="DH505" i="6"/>
  <c r="BY505" i="6"/>
  <c r="CA505" i="6"/>
  <c r="CC505" i="6"/>
  <c r="BL505" i="6"/>
  <c r="BN505" i="6"/>
  <c r="BF505" i="6"/>
  <c r="BH505" i="6"/>
  <c r="AI505" i="6"/>
  <c r="AK505" i="6"/>
  <c r="AO505" i="6"/>
  <c r="AQ505" i="6"/>
  <c r="FZ673" i="6"/>
  <c r="GB673" i="6"/>
  <c r="FR673" i="6"/>
  <c r="FT673" i="6"/>
  <c r="FX673" i="6"/>
  <c r="FV673" i="6"/>
  <c r="DM673" i="6"/>
  <c r="DO673" i="6"/>
  <c r="DQ673" i="6"/>
  <c r="DS673" i="6"/>
  <c r="DU673" i="6"/>
  <c r="DW673" i="6"/>
  <c r="DY673" i="6"/>
  <c r="EA673" i="6"/>
  <c r="EY673" i="6"/>
  <c r="FA673" i="6"/>
  <c r="FE673" i="6"/>
  <c r="FG673" i="6"/>
  <c r="EF673" i="6"/>
  <c r="EH673" i="6"/>
  <c r="EL673" i="6"/>
  <c r="EN673" i="6"/>
  <c r="DB673" i="6"/>
  <c r="DD673" i="6"/>
  <c r="DF673" i="6"/>
  <c r="DH673" i="6"/>
  <c r="BY673" i="6"/>
  <c r="CA673" i="6"/>
  <c r="CC673" i="6"/>
  <c r="BL673" i="6"/>
  <c r="BN673" i="6"/>
  <c r="BF673" i="6"/>
  <c r="BH673" i="6"/>
  <c r="AI673" i="6"/>
  <c r="AK673" i="6"/>
  <c r="AO673" i="6"/>
  <c r="AQ673" i="6"/>
  <c r="FR131" i="6"/>
  <c r="FT131" i="6"/>
  <c r="FV131" i="6"/>
  <c r="FX131" i="6"/>
  <c r="FZ131" i="6"/>
  <c r="GB131" i="6"/>
  <c r="DM131" i="6"/>
  <c r="DO131" i="6"/>
  <c r="DQ131" i="6"/>
  <c r="DS131" i="6"/>
  <c r="DU131" i="6"/>
  <c r="DW131" i="6"/>
  <c r="DY131" i="6"/>
  <c r="EA131" i="6"/>
  <c r="EY131" i="6"/>
  <c r="FA131" i="6"/>
  <c r="FE131" i="6"/>
  <c r="FG131" i="6"/>
  <c r="EF131" i="6"/>
  <c r="EH131" i="6"/>
  <c r="EL131" i="6"/>
  <c r="EN131" i="6"/>
  <c r="DH131" i="6"/>
  <c r="DB131" i="6"/>
  <c r="DD131" i="6"/>
  <c r="DF131" i="6"/>
  <c r="BY131" i="6"/>
  <c r="BL131" i="6"/>
  <c r="CA131" i="6"/>
  <c r="BN131" i="6"/>
  <c r="CC131" i="6"/>
  <c r="BF131" i="6"/>
  <c r="BH131" i="6"/>
  <c r="AQ131" i="6"/>
  <c r="AI131" i="6"/>
  <c r="AO131" i="6"/>
  <c r="AK131" i="6"/>
  <c r="FR286" i="6"/>
  <c r="FT286" i="6"/>
  <c r="FV286" i="6"/>
  <c r="FX286" i="6"/>
  <c r="FZ286" i="6"/>
  <c r="GB286" i="6"/>
  <c r="DM286" i="6"/>
  <c r="DO286" i="6"/>
  <c r="DQ286" i="6"/>
  <c r="DS286" i="6"/>
  <c r="DW286" i="6"/>
  <c r="DU286" i="6"/>
  <c r="DY286" i="6"/>
  <c r="EA286" i="6"/>
  <c r="EY286" i="6"/>
  <c r="FA286" i="6"/>
  <c r="FE286" i="6"/>
  <c r="FG286" i="6"/>
  <c r="EL286" i="6"/>
  <c r="EN286" i="6"/>
  <c r="EF286" i="6"/>
  <c r="EH286" i="6"/>
  <c r="DB286" i="6"/>
  <c r="DD286" i="6"/>
  <c r="DF286" i="6"/>
  <c r="DH286" i="6"/>
  <c r="BL286" i="6"/>
  <c r="BN286" i="6"/>
  <c r="BF286" i="6"/>
  <c r="BH286" i="6"/>
  <c r="BY286" i="6"/>
  <c r="CC286" i="6"/>
  <c r="CA286" i="6"/>
  <c r="AI286" i="6"/>
  <c r="AK286" i="6"/>
  <c r="AO286" i="6"/>
  <c r="AQ286" i="6"/>
  <c r="FX478" i="6"/>
  <c r="FZ478" i="6"/>
  <c r="GB478" i="6"/>
  <c r="FR478" i="6"/>
  <c r="FT478" i="6"/>
  <c r="FV478" i="6"/>
  <c r="DM478" i="6"/>
  <c r="DO478" i="6"/>
  <c r="DQ478" i="6"/>
  <c r="DS478" i="6"/>
  <c r="DW478" i="6"/>
  <c r="DY478" i="6"/>
  <c r="EA478" i="6"/>
  <c r="DU478" i="6"/>
  <c r="EY478" i="6"/>
  <c r="FA478" i="6"/>
  <c r="FE478" i="6"/>
  <c r="FG478" i="6"/>
  <c r="EL478" i="6"/>
  <c r="EF478" i="6"/>
  <c r="EH478" i="6"/>
  <c r="EN478" i="6"/>
  <c r="DB478" i="6"/>
  <c r="DD478" i="6"/>
  <c r="DF478" i="6"/>
  <c r="DH478" i="6"/>
  <c r="BY478" i="6"/>
  <c r="CC478" i="6"/>
  <c r="CA478" i="6"/>
  <c r="BL478" i="6"/>
  <c r="AI478" i="6"/>
  <c r="BN478" i="6"/>
  <c r="BF478" i="6"/>
  <c r="BH478" i="6"/>
  <c r="AK478" i="6"/>
  <c r="AO478" i="6"/>
  <c r="AQ478" i="6"/>
  <c r="FZ709" i="6"/>
  <c r="GB709" i="6"/>
  <c r="FR709" i="6"/>
  <c r="FT709" i="6"/>
  <c r="FX709" i="6"/>
  <c r="FV709" i="6"/>
  <c r="DM709" i="6"/>
  <c r="DO709" i="6"/>
  <c r="DQ709" i="6"/>
  <c r="DS709" i="6"/>
  <c r="DU709" i="6"/>
  <c r="DW709" i="6"/>
  <c r="DY709" i="6"/>
  <c r="EA709" i="6"/>
  <c r="EF709" i="6"/>
  <c r="EH709" i="6"/>
  <c r="EY709" i="6"/>
  <c r="FA709" i="6"/>
  <c r="FE709" i="6"/>
  <c r="FG709" i="6"/>
  <c r="EL709" i="6"/>
  <c r="EN709" i="6"/>
  <c r="DB709" i="6"/>
  <c r="DD709" i="6"/>
  <c r="DF709" i="6"/>
  <c r="DH709" i="6"/>
  <c r="BY709" i="6"/>
  <c r="CA709" i="6"/>
  <c r="CC709" i="6"/>
  <c r="BL709" i="6"/>
  <c r="BN709" i="6"/>
  <c r="BF709" i="6"/>
  <c r="BH709" i="6"/>
  <c r="AI709" i="6"/>
  <c r="AK709" i="6"/>
  <c r="AO709" i="6"/>
  <c r="AQ709" i="6"/>
  <c r="FR751" i="6"/>
  <c r="FT751" i="6"/>
  <c r="FV751" i="6"/>
  <c r="FX751" i="6"/>
  <c r="FZ751" i="6"/>
  <c r="GB751" i="6"/>
  <c r="DM751" i="6"/>
  <c r="DQ751" i="6"/>
  <c r="DW751" i="6"/>
  <c r="DY751" i="6"/>
  <c r="EA751" i="6"/>
  <c r="DO751" i="6"/>
  <c r="DS751" i="6"/>
  <c r="DU751" i="6"/>
  <c r="EY751" i="6"/>
  <c r="FA751" i="6"/>
  <c r="FE751" i="6"/>
  <c r="FG751" i="6"/>
  <c r="EF751" i="6"/>
  <c r="EN751" i="6"/>
  <c r="EH751" i="6"/>
  <c r="EL751" i="6"/>
  <c r="DB751" i="6"/>
  <c r="DD751" i="6"/>
  <c r="DF751" i="6"/>
  <c r="DH751" i="6"/>
  <c r="BY751" i="6"/>
  <c r="CA751" i="6"/>
  <c r="CC751" i="6"/>
  <c r="BL751" i="6"/>
  <c r="BN751" i="6"/>
  <c r="BF751" i="6"/>
  <c r="BH751" i="6"/>
  <c r="AI751" i="6"/>
  <c r="AK751" i="6"/>
  <c r="AO751" i="6"/>
  <c r="AQ751" i="6"/>
  <c r="GB168" i="6"/>
  <c r="FR168" i="6"/>
  <c r="FT168" i="6"/>
  <c r="FV168" i="6"/>
  <c r="FX168" i="6"/>
  <c r="FZ168" i="6"/>
  <c r="DW168" i="6"/>
  <c r="DY168" i="6"/>
  <c r="EA168" i="6"/>
  <c r="DM168" i="6"/>
  <c r="DO168" i="6"/>
  <c r="DQ168" i="6"/>
  <c r="DU168" i="6"/>
  <c r="DS168" i="6"/>
  <c r="EY168" i="6"/>
  <c r="FA168" i="6"/>
  <c r="FE168" i="6"/>
  <c r="FG168" i="6"/>
  <c r="EF168" i="6"/>
  <c r="EH168" i="6"/>
  <c r="EN168" i="6"/>
  <c r="EL168" i="6"/>
  <c r="DB168" i="6"/>
  <c r="DD168" i="6"/>
  <c r="DF168" i="6"/>
  <c r="DH168" i="6"/>
  <c r="BY168" i="6"/>
  <c r="CA168" i="6"/>
  <c r="CC168" i="6"/>
  <c r="BL168" i="6"/>
  <c r="BN168" i="6"/>
  <c r="BF168" i="6"/>
  <c r="BH168" i="6"/>
  <c r="AI168" i="6"/>
  <c r="AK168" i="6"/>
  <c r="AO168" i="6"/>
  <c r="AQ168" i="6"/>
  <c r="FR695" i="6"/>
  <c r="FT695" i="6"/>
  <c r="FV695" i="6"/>
  <c r="FX695" i="6"/>
  <c r="FZ695" i="6"/>
  <c r="GB695" i="6"/>
  <c r="DM695" i="6"/>
  <c r="DO695" i="6"/>
  <c r="DQ695" i="6"/>
  <c r="DS695" i="6"/>
  <c r="DU695" i="6"/>
  <c r="DW695" i="6"/>
  <c r="DY695" i="6"/>
  <c r="EA695" i="6"/>
  <c r="FA695" i="6"/>
  <c r="FE695" i="6"/>
  <c r="FG695" i="6"/>
  <c r="EF695" i="6"/>
  <c r="EY695" i="6"/>
  <c r="EH695" i="6"/>
  <c r="EL695" i="6"/>
  <c r="EN695" i="6"/>
  <c r="DF695" i="6"/>
  <c r="DH695" i="6"/>
  <c r="DB695" i="6"/>
  <c r="BY695" i="6"/>
  <c r="CA695" i="6"/>
  <c r="CC695" i="6"/>
  <c r="DD695" i="6"/>
  <c r="BH695" i="6"/>
  <c r="BL695" i="6"/>
  <c r="BN695" i="6"/>
  <c r="BF695" i="6"/>
  <c r="AI695" i="6"/>
  <c r="AK695" i="6"/>
  <c r="AO695" i="6"/>
  <c r="AQ695" i="6"/>
  <c r="FR194" i="6"/>
  <c r="FT194" i="6"/>
  <c r="FV194" i="6"/>
  <c r="FX194" i="6"/>
  <c r="FZ194" i="6"/>
  <c r="GB194" i="6"/>
  <c r="DM194" i="6"/>
  <c r="DO194" i="6"/>
  <c r="DQ194" i="6"/>
  <c r="DS194" i="6"/>
  <c r="DU194" i="6"/>
  <c r="DW194" i="6"/>
  <c r="DY194" i="6"/>
  <c r="EA194" i="6"/>
  <c r="EY194" i="6"/>
  <c r="FA194" i="6"/>
  <c r="FE194" i="6"/>
  <c r="FG194" i="6"/>
  <c r="EF194" i="6"/>
  <c r="EH194" i="6"/>
  <c r="EL194" i="6"/>
  <c r="EN194" i="6"/>
  <c r="DH194" i="6"/>
  <c r="DB194" i="6"/>
  <c r="DD194" i="6"/>
  <c r="DF194" i="6"/>
  <c r="CC194" i="6"/>
  <c r="BN194" i="6"/>
  <c r="BF194" i="6"/>
  <c r="BH194" i="6"/>
  <c r="BY194" i="6"/>
  <c r="CA194" i="6"/>
  <c r="BL194" i="6"/>
  <c r="AI194" i="6"/>
  <c r="AO194" i="6"/>
  <c r="AQ194" i="6"/>
  <c r="AK194" i="6"/>
  <c r="FR91" i="6"/>
  <c r="FT91" i="6"/>
  <c r="FV91" i="6"/>
  <c r="FX91" i="6"/>
  <c r="FZ91" i="6"/>
  <c r="GB91" i="6"/>
  <c r="DW91" i="6"/>
  <c r="DM91" i="6"/>
  <c r="DO91" i="6"/>
  <c r="DQ91" i="6"/>
  <c r="DS91" i="6"/>
  <c r="DU91" i="6"/>
  <c r="DY91" i="6"/>
  <c r="EA91" i="6"/>
  <c r="EY91" i="6"/>
  <c r="FA91" i="6"/>
  <c r="FE91" i="6"/>
  <c r="FG91" i="6"/>
  <c r="EF91" i="6"/>
  <c r="EH91" i="6"/>
  <c r="EL91" i="6"/>
  <c r="EN91" i="6"/>
  <c r="DB91" i="6"/>
  <c r="DD91" i="6"/>
  <c r="DF91" i="6"/>
  <c r="DH91" i="6"/>
  <c r="BY91" i="6"/>
  <c r="CA91" i="6"/>
  <c r="CC91" i="6"/>
  <c r="BL91" i="6"/>
  <c r="BN91" i="6"/>
  <c r="BF91" i="6"/>
  <c r="BH91" i="6"/>
  <c r="AI91" i="6"/>
  <c r="AK91" i="6"/>
  <c r="AO91" i="6"/>
  <c r="AQ91" i="6"/>
  <c r="FR251" i="6"/>
  <c r="FT251" i="6"/>
  <c r="FV251" i="6"/>
  <c r="FX251" i="6"/>
  <c r="FZ251" i="6"/>
  <c r="GB251" i="6"/>
  <c r="DM251" i="6"/>
  <c r="DO251" i="6"/>
  <c r="DQ251" i="6"/>
  <c r="DU251" i="6"/>
  <c r="DY251" i="6"/>
  <c r="EA251" i="6"/>
  <c r="DS251" i="6"/>
  <c r="DW251" i="6"/>
  <c r="EY251" i="6"/>
  <c r="FA251" i="6"/>
  <c r="FE251" i="6"/>
  <c r="FG251" i="6"/>
  <c r="EF251" i="6"/>
  <c r="EH251" i="6"/>
  <c r="EL251" i="6"/>
  <c r="EN251" i="6"/>
  <c r="DH251" i="6"/>
  <c r="DB251" i="6"/>
  <c r="DD251" i="6"/>
  <c r="DF251" i="6"/>
  <c r="BL251" i="6"/>
  <c r="BY251" i="6"/>
  <c r="BN251" i="6"/>
  <c r="CA251" i="6"/>
  <c r="BF251" i="6"/>
  <c r="CC251" i="6"/>
  <c r="BH251" i="6"/>
  <c r="AQ251" i="6"/>
  <c r="AI251" i="6"/>
  <c r="AO251" i="6"/>
  <c r="AK251" i="6"/>
  <c r="FR407" i="6"/>
  <c r="FT407" i="6"/>
  <c r="FV407" i="6"/>
  <c r="FX407" i="6"/>
  <c r="FZ407" i="6"/>
  <c r="GB407" i="6"/>
  <c r="DU407" i="6"/>
  <c r="DW407" i="6"/>
  <c r="DY407" i="6"/>
  <c r="EA407" i="6"/>
  <c r="DM407" i="6"/>
  <c r="DO407" i="6"/>
  <c r="DS407" i="6"/>
  <c r="DQ407" i="6"/>
  <c r="EY407" i="6"/>
  <c r="FA407" i="6"/>
  <c r="FE407" i="6"/>
  <c r="FG407" i="6"/>
  <c r="EF407" i="6"/>
  <c r="EH407" i="6"/>
  <c r="EL407" i="6"/>
  <c r="EN407" i="6"/>
  <c r="DB407" i="6"/>
  <c r="DD407" i="6"/>
  <c r="DH407" i="6"/>
  <c r="DF407" i="6"/>
  <c r="BY407" i="6"/>
  <c r="CA407" i="6"/>
  <c r="CC407" i="6"/>
  <c r="BH407" i="6"/>
  <c r="BL407" i="6"/>
  <c r="BN407" i="6"/>
  <c r="BF407" i="6"/>
  <c r="AO407" i="6"/>
  <c r="AQ407" i="6"/>
  <c r="AI407" i="6"/>
  <c r="AK407" i="6"/>
  <c r="FR460" i="6"/>
  <c r="FT460" i="6"/>
  <c r="FV460" i="6"/>
  <c r="FX460" i="6"/>
  <c r="FZ460" i="6"/>
  <c r="GB460" i="6"/>
  <c r="DM460" i="6"/>
  <c r="DO460" i="6"/>
  <c r="DQ460" i="6"/>
  <c r="DS460" i="6"/>
  <c r="DW460" i="6"/>
  <c r="DY460" i="6"/>
  <c r="EA460" i="6"/>
  <c r="DU460" i="6"/>
  <c r="EY460" i="6"/>
  <c r="FA460" i="6"/>
  <c r="FE460" i="6"/>
  <c r="FG460" i="6"/>
  <c r="EL460" i="6"/>
  <c r="EF460" i="6"/>
  <c r="EH460" i="6"/>
  <c r="EN460" i="6"/>
  <c r="DB460" i="6"/>
  <c r="DD460" i="6"/>
  <c r="DF460" i="6"/>
  <c r="BY460" i="6"/>
  <c r="DH460" i="6"/>
  <c r="CA460" i="6"/>
  <c r="CC460" i="6"/>
  <c r="BL460" i="6"/>
  <c r="AI460" i="6"/>
  <c r="BN460" i="6"/>
  <c r="BF460" i="6"/>
  <c r="BH460" i="6"/>
  <c r="AK460" i="6"/>
  <c r="AO460" i="6"/>
  <c r="AQ460" i="6"/>
  <c r="FR175" i="6"/>
  <c r="FT175" i="6"/>
  <c r="FV175" i="6"/>
  <c r="FX175" i="6"/>
  <c r="FZ175" i="6"/>
  <c r="GB175" i="6"/>
  <c r="DM175" i="6"/>
  <c r="DO175" i="6"/>
  <c r="DQ175" i="6"/>
  <c r="DS175" i="6"/>
  <c r="DU175" i="6"/>
  <c r="DW175" i="6"/>
  <c r="DY175" i="6"/>
  <c r="EA175" i="6"/>
  <c r="EY175" i="6"/>
  <c r="FA175" i="6"/>
  <c r="FE175" i="6"/>
  <c r="FG175" i="6"/>
  <c r="EF175" i="6"/>
  <c r="EH175" i="6"/>
  <c r="EL175" i="6"/>
  <c r="EN175" i="6"/>
  <c r="DB175" i="6"/>
  <c r="DD175" i="6"/>
  <c r="DF175" i="6"/>
  <c r="DH175" i="6"/>
  <c r="BY175" i="6"/>
  <c r="CA175" i="6"/>
  <c r="BL175" i="6"/>
  <c r="CC175" i="6"/>
  <c r="BN175" i="6"/>
  <c r="BF175" i="6"/>
  <c r="AI175" i="6"/>
  <c r="AK175" i="6"/>
  <c r="AO175" i="6"/>
  <c r="AQ175" i="6"/>
  <c r="BH175" i="6"/>
  <c r="FR26" i="6"/>
  <c r="FT26" i="6"/>
  <c r="FV26" i="6"/>
  <c r="FX26" i="6"/>
  <c r="FZ26" i="6"/>
  <c r="GB26" i="6"/>
  <c r="DM26" i="6"/>
  <c r="DO26" i="6"/>
  <c r="DQ26" i="6"/>
  <c r="DS26" i="6"/>
  <c r="DU26" i="6"/>
  <c r="DW26" i="6"/>
  <c r="DY26" i="6"/>
  <c r="EA26" i="6"/>
  <c r="EY26" i="6"/>
  <c r="FA26" i="6"/>
  <c r="FE26" i="6"/>
  <c r="FG26" i="6"/>
  <c r="EF26" i="6"/>
  <c r="EH26" i="6"/>
  <c r="EL26" i="6"/>
  <c r="EN26" i="6"/>
  <c r="DH26" i="6"/>
  <c r="DB26" i="6"/>
  <c r="DD26" i="6"/>
  <c r="DF26" i="6"/>
  <c r="CC26" i="6"/>
  <c r="BN26" i="6"/>
  <c r="BF26" i="6"/>
  <c r="BY26" i="6"/>
  <c r="BH26" i="6"/>
  <c r="CA26" i="6"/>
  <c r="BL26" i="6"/>
  <c r="AI26" i="6"/>
  <c r="AO26" i="6"/>
  <c r="AQ26" i="6"/>
  <c r="AK26" i="6"/>
  <c r="FR316" i="6"/>
  <c r="FT316" i="6"/>
  <c r="FV316" i="6"/>
  <c r="FX316" i="6"/>
  <c r="FZ316" i="6"/>
  <c r="GB316" i="6"/>
  <c r="DQ316" i="6"/>
  <c r="DS316" i="6"/>
  <c r="DU316" i="6"/>
  <c r="DW316" i="6"/>
  <c r="DY316" i="6"/>
  <c r="EA316" i="6"/>
  <c r="DO316" i="6"/>
  <c r="DM316" i="6"/>
  <c r="EY316" i="6"/>
  <c r="FA316" i="6"/>
  <c r="FE316" i="6"/>
  <c r="FG316" i="6"/>
  <c r="EL316" i="6"/>
  <c r="EN316" i="6"/>
  <c r="EF316" i="6"/>
  <c r="EH316" i="6"/>
  <c r="DB316" i="6"/>
  <c r="DD316" i="6"/>
  <c r="DF316" i="6"/>
  <c r="DH316" i="6"/>
  <c r="BL316" i="6"/>
  <c r="BN316" i="6"/>
  <c r="BF316" i="6"/>
  <c r="BH316" i="6"/>
  <c r="BY316" i="6"/>
  <c r="CA316" i="6"/>
  <c r="CC316" i="6"/>
  <c r="AI316" i="6"/>
  <c r="AK316" i="6"/>
  <c r="AO316" i="6"/>
  <c r="AQ316" i="6"/>
  <c r="FR499" i="6"/>
  <c r="FT499" i="6"/>
  <c r="FV499" i="6"/>
  <c r="FX499" i="6"/>
  <c r="FZ499" i="6"/>
  <c r="GB499" i="6"/>
  <c r="DM499" i="6"/>
  <c r="DO499" i="6"/>
  <c r="DQ499" i="6"/>
  <c r="DS499" i="6"/>
  <c r="DW499" i="6"/>
  <c r="DY499" i="6"/>
  <c r="EA499" i="6"/>
  <c r="DU499" i="6"/>
  <c r="EY499" i="6"/>
  <c r="FA499" i="6"/>
  <c r="FE499" i="6"/>
  <c r="FG499" i="6"/>
  <c r="EF499" i="6"/>
  <c r="EH499" i="6"/>
  <c r="EL499" i="6"/>
  <c r="EN499" i="6"/>
  <c r="DB499" i="6"/>
  <c r="DD499" i="6"/>
  <c r="DF499" i="6"/>
  <c r="DH499" i="6"/>
  <c r="BY499" i="6"/>
  <c r="CA499" i="6"/>
  <c r="CC499" i="6"/>
  <c r="BL499" i="6"/>
  <c r="BN499" i="6"/>
  <c r="BF499" i="6"/>
  <c r="BH499" i="6"/>
  <c r="AI499" i="6"/>
  <c r="AK499" i="6"/>
  <c r="AO499" i="6"/>
  <c r="AQ499" i="6"/>
  <c r="FR303" i="6"/>
  <c r="FT303" i="6"/>
  <c r="FV303" i="6"/>
  <c r="FX303" i="6"/>
  <c r="GB303" i="6"/>
  <c r="FZ303" i="6"/>
  <c r="DW303" i="6"/>
  <c r="EA303" i="6"/>
  <c r="DM303" i="6"/>
  <c r="DO303" i="6"/>
  <c r="DQ303" i="6"/>
  <c r="DS303" i="6"/>
  <c r="DU303" i="6"/>
  <c r="DY303" i="6"/>
  <c r="FE303" i="6"/>
  <c r="FG303" i="6"/>
  <c r="FA303" i="6"/>
  <c r="EY303" i="6"/>
  <c r="EF303" i="6"/>
  <c r="EH303" i="6"/>
  <c r="EN303" i="6"/>
  <c r="EL303" i="6"/>
  <c r="DH303" i="6"/>
  <c r="DB303" i="6"/>
  <c r="DD303" i="6"/>
  <c r="DF303" i="6"/>
  <c r="BY303" i="6"/>
  <c r="CA303" i="6"/>
  <c r="CC303" i="6"/>
  <c r="BL303" i="6"/>
  <c r="BN303" i="6"/>
  <c r="BF303" i="6"/>
  <c r="BH303" i="6"/>
  <c r="AI303" i="6"/>
  <c r="AK303" i="6"/>
  <c r="AO303" i="6"/>
  <c r="AQ303" i="6"/>
  <c r="FX474" i="6"/>
  <c r="FZ474" i="6"/>
  <c r="GB474" i="6"/>
  <c r="FR474" i="6"/>
  <c r="FT474" i="6"/>
  <c r="FV474" i="6"/>
  <c r="DM474" i="6"/>
  <c r="DO474" i="6"/>
  <c r="DQ474" i="6"/>
  <c r="DU474" i="6"/>
  <c r="EA474" i="6"/>
  <c r="DS474" i="6"/>
  <c r="DW474" i="6"/>
  <c r="DY474" i="6"/>
  <c r="EY474" i="6"/>
  <c r="FA474" i="6"/>
  <c r="FE474" i="6"/>
  <c r="FG474" i="6"/>
  <c r="EN474" i="6"/>
  <c r="EF474" i="6"/>
  <c r="EH474" i="6"/>
  <c r="EL474" i="6"/>
  <c r="DH474" i="6"/>
  <c r="DB474" i="6"/>
  <c r="DD474" i="6"/>
  <c r="DF474" i="6"/>
  <c r="BY474" i="6"/>
  <c r="CA474" i="6"/>
  <c r="CC474" i="6"/>
  <c r="BL474" i="6"/>
  <c r="BN474" i="6"/>
  <c r="AK474" i="6"/>
  <c r="BF474" i="6"/>
  <c r="AO474" i="6"/>
  <c r="BH474" i="6"/>
  <c r="AI474" i="6"/>
  <c r="AQ474" i="6"/>
  <c r="FR250" i="6"/>
  <c r="FT250" i="6"/>
  <c r="FV250" i="6"/>
  <c r="FX250" i="6"/>
  <c r="FZ250" i="6"/>
  <c r="GB250" i="6"/>
  <c r="DM250" i="6"/>
  <c r="DO250" i="6"/>
  <c r="DQ250" i="6"/>
  <c r="DS250" i="6"/>
  <c r="DW250" i="6"/>
  <c r="DU250" i="6"/>
  <c r="DY250" i="6"/>
  <c r="EA250" i="6"/>
  <c r="EY250" i="6"/>
  <c r="FA250" i="6"/>
  <c r="FE250" i="6"/>
  <c r="FG250" i="6"/>
  <c r="EL250" i="6"/>
  <c r="EN250" i="6"/>
  <c r="EF250" i="6"/>
  <c r="EH250" i="6"/>
  <c r="DB250" i="6"/>
  <c r="DD250" i="6"/>
  <c r="DF250" i="6"/>
  <c r="DH250" i="6"/>
  <c r="BL250" i="6"/>
  <c r="BN250" i="6"/>
  <c r="BY250" i="6"/>
  <c r="BF250" i="6"/>
  <c r="CA250" i="6"/>
  <c r="BH250" i="6"/>
  <c r="CC250" i="6"/>
  <c r="AI250" i="6"/>
  <c r="AK250" i="6"/>
  <c r="AO250" i="6"/>
  <c r="AQ250" i="6"/>
  <c r="FR766" i="6"/>
  <c r="FT766" i="6"/>
  <c r="FV766" i="6"/>
  <c r="FX766" i="6"/>
  <c r="FZ766" i="6"/>
  <c r="GB766" i="6"/>
  <c r="DM766" i="6"/>
  <c r="DQ766" i="6"/>
  <c r="DW766" i="6"/>
  <c r="DY766" i="6"/>
  <c r="EA766" i="6"/>
  <c r="EY766" i="6"/>
  <c r="DO766" i="6"/>
  <c r="DS766" i="6"/>
  <c r="DU766" i="6"/>
  <c r="FA766" i="6"/>
  <c r="FE766" i="6"/>
  <c r="FG766" i="6"/>
  <c r="EF766" i="6"/>
  <c r="EH766" i="6"/>
  <c r="EL766" i="6"/>
  <c r="EN766" i="6"/>
  <c r="DB766" i="6"/>
  <c r="DD766" i="6"/>
  <c r="DF766" i="6"/>
  <c r="DH766" i="6"/>
  <c r="BY766" i="6"/>
  <c r="CC766" i="6"/>
  <c r="CA766" i="6"/>
  <c r="BL766" i="6"/>
  <c r="BN766" i="6"/>
  <c r="BF766" i="6"/>
  <c r="BH766" i="6"/>
  <c r="AO766" i="6"/>
  <c r="AQ766" i="6"/>
  <c r="AI766" i="6"/>
  <c r="AK766" i="6"/>
  <c r="FR532" i="6"/>
  <c r="FT532" i="6"/>
  <c r="FV532" i="6"/>
  <c r="FX532" i="6"/>
  <c r="FZ532" i="6"/>
  <c r="GB532" i="6"/>
  <c r="DM532" i="6"/>
  <c r="DO532" i="6"/>
  <c r="DQ532" i="6"/>
  <c r="DS532" i="6"/>
  <c r="DU532" i="6"/>
  <c r="DW532" i="6"/>
  <c r="DY532" i="6"/>
  <c r="EA532" i="6"/>
  <c r="EY532" i="6"/>
  <c r="FA532" i="6"/>
  <c r="FE532" i="6"/>
  <c r="FG532" i="6"/>
  <c r="EL532" i="6"/>
  <c r="EF532" i="6"/>
  <c r="EH532" i="6"/>
  <c r="EN532" i="6"/>
  <c r="DB532" i="6"/>
  <c r="DD532" i="6"/>
  <c r="DF532" i="6"/>
  <c r="DH532" i="6"/>
  <c r="BY532" i="6"/>
  <c r="CA532" i="6"/>
  <c r="CC532" i="6"/>
  <c r="BL532" i="6"/>
  <c r="BN532" i="6"/>
  <c r="BF532" i="6"/>
  <c r="BH532" i="6"/>
  <c r="AO532" i="6"/>
  <c r="AQ532" i="6"/>
  <c r="AI532" i="6"/>
  <c r="AK532" i="6"/>
  <c r="FR670" i="6"/>
  <c r="FT670" i="6"/>
  <c r="FV670" i="6"/>
  <c r="FX670" i="6"/>
  <c r="FZ670" i="6"/>
  <c r="GB670" i="6"/>
  <c r="DM670" i="6"/>
  <c r="DO670" i="6"/>
  <c r="DQ670" i="6"/>
  <c r="DS670" i="6"/>
  <c r="DU670" i="6"/>
  <c r="DW670" i="6"/>
  <c r="DY670" i="6"/>
  <c r="EA670" i="6"/>
  <c r="EY670" i="6"/>
  <c r="EL670" i="6"/>
  <c r="FA670" i="6"/>
  <c r="FE670" i="6"/>
  <c r="FG670" i="6"/>
  <c r="EF670" i="6"/>
  <c r="EH670" i="6"/>
  <c r="EN670" i="6"/>
  <c r="DB670" i="6"/>
  <c r="DD670" i="6"/>
  <c r="DF670" i="6"/>
  <c r="DH670" i="6"/>
  <c r="BY670" i="6"/>
  <c r="CC670" i="6"/>
  <c r="CA670" i="6"/>
  <c r="BL670" i="6"/>
  <c r="BN670" i="6"/>
  <c r="BF670" i="6"/>
  <c r="BH670" i="6"/>
  <c r="AO670" i="6"/>
  <c r="AQ670" i="6"/>
  <c r="AI670" i="6"/>
  <c r="AK670" i="6"/>
  <c r="FR67" i="6"/>
  <c r="FT67" i="6"/>
  <c r="FV67" i="6"/>
  <c r="FX67" i="6"/>
  <c r="FZ67" i="6"/>
  <c r="GB67" i="6"/>
  <c r="DU67" i="6"/>
  <c r="DW67" i="6"/>
  <c r="DM67" i="6"/>
  <c r="DO67" i="6"/>
  <c r="DQ67" i="6"/>
  <c r="DS67" i="6"/>
  <c r="DY67" i="6"/>
  <c r="EA67" i="6"/>
  <c r="EY67" i="6"/>
  <c r="FA67" i="6"/>
  <c r="FE67" i="6"/>
  <c r="FG67" i="6"/>
  <c r="EF67" i="6"/>
  <c r="EH67" i="6"/>
  <c r="EL67" i="6"/>
  <c r="EN67" i="6"/>
  <c r="DB67" i="6"/>
  <c r="DD67" i="6"/>
  <c r="DF67" i="6"/>
  <c r="DH67" i="6"/>
  <c r="BY67" i="6"/>
  <c r="CA67" i="6"/>
  <c r="CC67" i="6"/>
  <c r="BL67" i="6"/>
  <c r="BN67" i="6"/>
  <c r="BF67" i="6"/>
  <c r="BH67" i="6"/>
  <c r="AI67" i="6"/>
  <c r="AK67" i="6"/>
  <c r="AO67" i="6"/>
  <c r="AQ67" i="6"/>
  <c r="FR66" i="6"/>
  <c r="FT66" i="6"/>
  <c r="FV66" i="6"/>
  <c r="FX66" i="6"/>
  <c r="FZ66" i="6"/>
  <c r="GB66" i="6"/>
  <c r="DQ66" i="6"/>
  <c r="DU66" i="6"/>
  <c r="DM66" i="6"/>
  <c r="DO66" i="6"/>
  <c r="DS66" i="6"/>
  <c r="DW66" i="6"/>
  <c r="DY66" i="6"/>
  <c r="EA66" i="6"/>
  <c r="EY66" i="6"/>
  <c r="FA66" i="6"/>
  <c r="FE66" i="6"/>
  <c r="FG66" i="6"/>
  <c r="EF66" i="6"/>
  <c r="EH66" i="6"/>
  <c r="EL66" i="6"/>
  <c r="EN66" i="6"/>
  <c r="DB66" i="6"/>
  <c r="DD66" i="6"/>
  <c r="DF66" i="6"/>
  <c r="DH66" i="6"/>
  <c r="CC66" i="6"/>
  <c r="BY66" i="6"/>
  <c r="CA66" i="6"/>
  <c r="BL66" i="6"/>
  <c r="BN66" i="6"/>
  <c r="BF66" i="6"/>
  <c r="BH66" i="6"/>
  <c r="AI66" i="6"/>
  <c r="AK66" i="6"/>
  <c r="AO66" i="6"/>
  <c r="AQ66" i="6"/>
  <c r="FR387" i="6"/>
  <c r="FT387" i="6"/>
  <c r="FV387" i="6"/>
  <c r="FX387" i="6"/>
  <c r="FZ387" i="6"/>
  <c r="GB387" i="6"/>
  <c r="DM387" i="6"/>
  <c r="DO387" i="6"/>
  <c r="DQ387" i="6"/>
  <c r="DS387" i="6"/>
  <c r="DU387" i="6"/>
  <c r="DW387" i="6"/>
  <c r="DY387" i="6"/>
  <c r="EA387" i="6"/>
  <c r="FE387" i="6"/>
  <c r="FG387" i="6"/>
  <c r="FA387" i="6"/>
  <c r="EY387" i="6"/>
  <c r="EF387" i="6"/>
  <c r="EH387" i="6"/>
  <c r="EL387" i="6"/>
  <c r="DH387" i="6"/>
  <c r="EN387" i="6"/>
  <c r="DB387" i="6"/>
  <c r="DD387" i="6"/>
  <c r="DF387" i="6"/>
  <c r="BY387" i="6"/>
  <c r="CA387" i="6"/>
  <c r="CC387" i="6"/>
  <c r="BL387" i="6"/>
  <c r="AI387" i="6"/>
  <c r="BN387" i="6"/>
  <c r="AK387" i="6"/>
  <c r="BF387" i="6"/>
  <c r="AO387" i="6"/>
  <c r="BH387" i="6"/>
  <c r="AQ387" i="6"/>
  <c r="FX566" i="6"/>
  <c r="FZ566" i="6"/>
  <c r="GB566" i="6"/>
  <c r="FR566" i="6"/>
  <c r="FT566" i="6"/>
  <c r="FV566" i="6"/>
  <c r="DM566" i="6"/>
  <c r="DO566" i="6"/>
  <c r="DQ566" i="6"/>
  <c r="DS566" i="6"/>
  <c r="DU566" i="6"/>
  <c r="DW566" i="6"/>
  <c r="DY566" i="6"/>
  <c r="EA566" i="6"/>
  <c r="EY566" i="6"/>
  <c r="FA566" i="6"/>
  <c r="FE566" i="6"/>
  <c r="FG566" i="6"/>
  <c r="EF566" i="6"/>
  <c r="EH566" i="6"/>
  <c r="EL566" i="6"/>
  <c r="EN566" i="6"/>
  <c r="DD566" i="6"/>
  <c r="DF566" i="6"/>
  <c r="DH566" i="6"/>
  <c r="DB566" i="6"/>
  <c r="BY566" i="6"/>
  <c r="CC566" i="6"/>
  <c r="CA566" i="6"/>
  <c r="BL566" i="6"/>
  <c r="BF566" i="6"/>
  <c r="BH566" i="6"/>
  <c r="AI566" i="6"/>
  <c r="AK566" i="6"/>
  <c r="AO566" i="6"/>
  <c r="AQ566" i="6"/>
  <c r="BN566" i="6"/>
  <c r="FR639" i="6"/>
  <c r="FT639" i="6"/>
  <c r="FV639" i="6"/>
  <c r="FX639" i="6"/>
  <c r="FZ639" i="6"/>
  <c r="GB639" i="6"/>
  <c r="DQ639" i="6"/>
  <c r="DS639" i="6"/>
  <c r="DU639" i="6"/>
  <c r="DW639" i="6"/>
  <c r="DY639" i="6"/>
  <c r="EA639" i="6"/>
  <c r="DO639" i="6"/>
  <c r="FE639" i="6"/>
  <c r="DM639" i="6"/>
  <c r="EY639" i="6"/>
  <c r="FA639" i="6"/>
  <c r="FG639" i="6"/>
  <c r="EF639" i="6"/>
  <c r="EH639" i="6"/>
  <c r="EL639" i="6"/>
  <c r="EN639" i="6"/>
  <c r="DB639" i="6"/>
  <c r="DD639" i="6"/>
  <c r="DF639" i="6"/>
  <c r="DH639" i="6"/>
  <c r="BY639" i="6"/>
  <c r="CA639" i="6"/>
  <c r="CC639" i="6"/>
  <c r="BL639" i="6"/>
  <c r="BN639" i="6"/>
  <c r="BF639" i="6"/>
  <c r="BH639" i="6"/>
  <c r="AI639" i="6"/>
  <c r="AK639" i="6"/>
  <c r="AO639" i="6"/>
  <c r="AQ639" i="6"/>
  <c r="FR445" i="6"/>
  <c r="FT445" i="6"/>
  <c r="FV445" i="6"/>
  <c r="FX445" i="6"/>
  <c r="FZ445" i="6"/>
  <c r="GB445" i="6"/>
  <c r="DM445" i="6"/>
  <c r="DO445" i="6"/>
  <c r="DQ445" i="6"/>
  <c r="DS445" i="6"/>
  <c r="DW445" i="6"/>
  <c r="DY445" i="6"/>
  <c r="EA445" i="6"/>
  <c r="DU445" i="6"/>
  <c r="EY445" i="6"/>
  <c r="FA445" i="6"/>
  <c r="FE445" i="6"/>
  <c r="FG445" i="6"/>
  <c r="EF445" i="6"/>
  <c r="EH445" i="6"/>
  <c r="EL445" i="6"/>
  <c r="EN445" i="6"/>
  <c r="DH445" i="6"/>
  <c r="DB445" i="6"/>
  <c r="DD445" i="6"/>
  <c r="DF445" i="6"/>
  <c r="BY445" i="6"/>
  <c r="CA445" i="6"/>
  <c r="CC445" i="6"/>
  <c r="BL445" i="6"/>
  <c r="AI445" i="6"/>
  <c r="BN445" i="6"/>
  <c r="AK445" i="6"/>
  <c r="BF445" i="6"/>
  <c r="BH445" i="6"/>
  <c r="AQ445" i="6"/>
  <c r="AO445" i="6"/>
  <c r="FR700" i="6"/>
  <c r="FT700" i="6"/>
  <c r="FV700" i="6"/>
  <c r="FX700" i="6"/>
  <c r="FZ700" i="6"/>
  <c r="GB700" i="6"/>
  <c r="DM700" i="6"/>
  <c r="DO700" i="6"/>
  <c r="DQ700" i="6"/>
  <c r="DS700" i="6"/>
  <c r="DU700" i="6"/>
  <c r="DW700" i="6"/>
  <c r="DY700" i="6"/>
  <c r="EA700" i="6"/>
  <c r="EY700" i="6"/>
  <c r="EL700" i="6"/>
  <c r="FA700" i="6"/>
  <c r="FE700" i="6"/>
  <c r="FG700" i="6"/>
  <c r="EF700" i="6"/>
  <c r="EH700" i="6"/>
  <c r="EN700" i="6"/>
  <c r="DB700" i="6"/>
  <c r="DD700" i="6"/>
  <c r="DF700" i="6"/>
  <c r="DH700" i="6"/>
  <c r="BY700" i="6"/>
  <c r="CA700" i="6"/>
  <c r="CC700" i="6"/>
  <c r="BL700" i="6"/>
  <c r="BN700" i="6"/>
  <c r="BF700" i="6"/>
  <c r="BH700" i="6"/>
  <c r="AO700" i="6"/>
  <c r="AQ700" i="6"/>
  <c r="AI700" i="6"/>
  <c r="AK700" i="6"/>
  <c r="FR253" i="6"/>
  <c r="FT253" i="6"/>
  <c r="FX253" i="6"/>
  <c r="GB253" i="6"/>
  <c r="FV253" i="6"/>
  <c r="FZ253" i="6"/>
  <c r="DM253" i="6"/>
  <c r="DO253" i="6"/>
  <c r="DQ253" i="6"/>
  <c r="DS253" i="6"/>
  <c r="DW253" i="6"/>
  <c r="DU253" i="6"/>
  <c r="DY253" i="6"/>
  <c r="EA253" i="6"/>
  <c r="EY253" i="6"/>
  <c r="FA253" i="6"/>
  <c r="FE253" i="6"/>
  <c r="FG253" i="6"/>
  <c r="EF253" i="6"/>
  <c r="EH253" i="6"/>
  <c r="EL253" i="6"/>
  <c r="EN253" i="6"/>
  <c r="DB253" i="6"/>
  <c r="DD253" i="6"/>
  <c r="DF253" i="6"/>
  <c r="DH253" i="6"/>
  <c r="BY253" i="6"/>
  <c r="CA253" i="6"/>
  <c r="BL253" i="6"/>
  <c r="CC253" i="6"/>
  <c r="BN253" i="6"/>
  <c r="BF253" i="6"/>
  <c r="AI253" i="6"/>
  <c r="AK253" i="6"/>
  <c r="BH253" i="6"/>
  <c r="AO253" i="6"/>
  <c r="AQ253" i="6"/>
  <c r="FR662" i="6"/>
  <c r="FT662" i="6"/>
  <c r="FV662" i="6"/>
  <c r="FX662" i="6"/>
  <c r="FZ662" i="6"/>
  <c r="GB662" i="6"/>
  <c r="DM662" i="6"/>
  <c r="DO662" i="6"/>
  <c r="DQ662" i="6"/>
  <c r="DS662" i="6"/>
  <c r="DU662" i="6"/>
  <c r="DW662" i="6"/>
  <c r="DY662" i="6"/>
  <c r="EA662" i="6"/>
  <c r="EY662" i="6"/>
  <c r="FA662" i="6"/>
  <c r="FE662" i="6"/>
  <c r="FG662" i="6"/>
  <c r="EF662" i="6"/>
  <c r="EH662" i="6"/>
  <c r="EL662" i="6"/>
  <c r="EN662" i="6"/>
  <c r="DF662" i="6"/>
  <c r="DH662" i="6"/>
  <c r="DB662" i="6"/>
  <c r="DD662" i="6"/>
  <c r="BY662" i="6"/>
  <c r="CC662" i="6"/>
  <c r="BL662" i="6"/>
  <c r="BF662" i="6"/>
  <c r="BH662" i="6"/>
  <c r="CA662" i="6"/>
  <c r="BN662" i="6"/>
  <c r="AI662" i="6"/>
  <c r="AK662" i="6"/>
  <c r="AO662" i="6"/>
  <c r="AQ662" i="6"/>
  <c r="FZ765" i="6"/>
  <c r="GB765" i="6"/>
  <c r="FR765" i="6"/>
  <c r="FT765" i="6"/>
  <c r="FX765" i="6"/>
  <c r="FV765" i="6"/>
  <c r="DQ765" i="6"/>
  <c r="DS765" i="6"/>
  <c r="DU765" i="6"/>
  <c r="DW765" i="6"/>
  <c r="DY765" i="6"/>
  <c r="EA765" i="6"/>
  <c r="DO765" i="6"/>
  <c r="FE765" i="6"/>
  <c r="DM765" i="6"/>
  <c r="EY765" i="6"/>
  <c r="FA765" i="6"/>
  <c r="FG765" i="6"/>
  <c r="EF765" i="6"/>
  <c r="EH765" i="6"/>
  <c r="EL765" i="6"/>
  <c r="EN765" i="6"/>
  <c r="DB765" i="6"/>
  <c r="DD765" i="6"/>
  <c r="DF765" i="6"/>
  <c r="DH765" i="6"/>
  <c r="BY765" i="6"/>
  <c r="CA765" i="6"/>
  <c r="CC765" i="6"/>
  <c r="BL765" i="6"/>
  <c r="BN765" i="6"/>
  <c r="BF765" i="6"/>
  <c r="BH765" i="6"/>
  <c r="AI765" i="6"/>
  <c r="AK765" i="6"/>
  <c r="AO765" i="6"/>
  <c r="AQ765" i="6"/>
  <c r="FR684" i="6"/>
  <c r="FT684" i="6"/>
  <c r="FV684" i="6"/>
  <c r="FX684" i="6"/>
  <c r="FZ684" i="6"/>
  <c r="GB684" i="6"/>
  <c r="DQ684" i="6"/>
  <c r="DS684" i="6"/>
  <c r="DU684" i="6"/>
  <c r="DW684" i="6"/>
  <c r="DY684" i="6"/>
  <c r="EA684" i="6"/>
  <c r="DO684" i="6"/>
  <c r="FA684" i="6"/>
  <c r="FE684" i="6"/>
  <c r="FG684" i="6"/>
  <c r="DM684" i="6"/>
  <c r="EY684" i="6"/>
  <c r="EF684" i="6"/>
  <c r="EH684" i="6"/>
  <c r="EL684" i="6"/>
  <c r="EN684" i="6"/>
  <c r="DB684" i="6"/>
  <c r="DD684" i="6"/>
  <c r="DF684" i="6"/>
  <c r="DH684" i="6"/>
  <c r="BY684" i="6"/>
  <c r="CA684" i="6"/>
  <c r="CC684" i="6"/>
  <c r="BL684" i="6"/>
  <c r="BN684" i="6"/>
  <c r="BF684" i="6"/>
  <c r="BH684" i="6"/>
  <c r="AI684" i="6"/>
  <c r="AK684" i="6"/>
  <c r="AO684" i="6"/>
  <c r="AQ684" i="6"/>
  <c r="FR191" i="6"/>
  <c r="FT191" i="6"/>
  <c r="FV191" i="6"/>
  <c r="FX191" i="6"/>
  <c r="FZ191" i="6"/>
  <c r="GB191" i="6"/>
  <c r="DM191" i="6"/>
  <c r="DO191" i="6"/>
  <c r="DQ191" i="6"/>
  <c r="DS191" i="6"/>
  <c r="DU191" i="6"/>
  <c r="DW191" i="6"/>
  <c r="DY191" i="6"/>
  <c r="EA191" i="6"/>
  <c r="EY191" i="6"/>
  <c r="FA191" i="6"/>
  <c r="FE191" i="6"/>
  <c r="FG191" i="6"/>
  <c r="EF191" i="6"/>
  <c r="EH191" i="6"/>
  <c r="EL191" i="6"/>
  <c r="EN191" i="6"/>
  <c r="DH191" i="6"/>
  <c r="DB191" i="6"/>
  <c r="DD191" i="6"/>
  <c r="DF191" i="6"/>
  <c r="BY191" i="6"/>
  <c r="CA191" i="6"/>
  <c r="CC191" i="6"/>
  <c r="BL191" i="6"/>
  <c r="BN191" i="6"/>
  <c r="BF191" i="6"/>
  <c r="BH191" i="6"/>
  <c r="AQ191" i="6"/>
  <c r="AI191" i="6"/>
  <c r="AO191" i="6"/>
  <c r="AK191" i="6"/>
  <c r="FR339" i="6"/>
  <c r="FT339" i="6"/>
  <c r="FV339" i="6"/>
  <c r="FX339" i="6"/>
  <c r="FZ339" i="6"/>
  <c r="GB339" i="6"/>
  <c r="DM339" i="6"/>
  <c r="DO339" i="6"/>
  <c r="DQ339" i="6"/>
  <c r="DS339" i="6"/>
  <c r="DU339" i="6"/>
  <c r="DW339" i="6"/>
  <c r="DY339" i="6"/>
  <c r="EA339" i="6"/>
  <c r="FE339" i="6"/>
  <c r="FG339" i="6"/>
  <c r="FA339" i="6"/>
  <c r="EY339" i="6"/>
  <c r="EF339" i="6"/>
  <c r="EH339" i="6"/>
  <c r="EL339" i="6"/>
  <c r="EN339" i="6"/>
  <c r="DH339" i="6"/>
  <c r="DB339" i="6"/>
  <c r="DD339" i="6"/>
  <c r="DF339" i="6"/>
  <c r="BL339" i="6"/>
  <c r="BN339" i="6"/>
  <c r="BF339" i="6"/>
  <c r="BH339" i="6"/>
  <c r="BY339" i="6"/>
  <c r="CA339" i="6"/>
  <c r="CC339" i="6"/>
  <c r="AI339" i="6"/>
  <c r="AK339" i="6"/>
  <c r="AO339" i="6"/>
  <c r="AQ339" i="6"/>
  <c r="FR23" i="6"/>
  <c r="FT23" i="6"/>
  <c r="FV23" i="6"/>
  <c r="FX23" i="6"/>
  <c r="FZ23" i="6"/>
  <c r="GB23" i="6"/>
  <c r="DM23" i="6"/>
  <c r="DO23" i="6"/>
  <c r="DQ23" i="6"/>
  <c r="DS23" i="6"/>
  <c r="DU23" i="6"/>
  <c r="DW23" i="6"/>
  <c r="DY23" i="6"/>
  <c r="EA23" i="6"/>
  <c r="EY23" i="6"/>
  <c r="FA23" i="6"/>
  <c r="FE23" i="6"/>
  <c r="FG23" i="6"/>
  <c r="EF23" i="6"/>
  <c r="EH23" i="6"/>
  <c r="EL23" i="6"/>
  <c r="EN23" i="6"/>
  <c r="DH23" i="6"/>
  <c r="DB23" i="6"/>
  <c r="DD23" i="6"/>
  <c r="DF23" i="6"/>
  <c r="BL23" i="6"/>
  <c r="BN23" i="6"/>
  <c r="BF23" i="6"/>
  <c r="BH23" i="6"/>
  <c r="BY23" i="6"/>
  <c r="CA23" i="6"/>
  <c r="CC23" i="6"/>
  <c r="AQ23" i="6"/>
  <c r="AI23" i="6"/>
  <c r="AK23" i="6"/>
  <c r="AO23" i="6"/>
  <c r="FR170" i="6"/>
  <c r="FT170" i="6"/>
  <c r="FV170" i="6"/>
  <c r="FX170" i="6"/>
  <c r="FZ170" i="6"/>
  <c r="GB170" i="6"/>
  <c r="DM170" i="6"/>
  <c r="DO170" i="6"/>
  <c r="DQ170" i="6"/>
  <c r="DS170" i="6"/>
  <c r="DU170" i="6"/>
  <c r="DW170" i="6"/>
  <c r="DY170" i="6"/>
  <c r="EA170" i="6"/>
  <c r="EY170" i="6"/>
  <c r="FA170" i="6"/>
  <c r="FE170" i="6"/>
  <c r="FG170" i="6"/>
  <c r="EF170" i="6"/>
  <c r="EH170" i="6"/>
  <c r="EL170" i="6"/>
  <c r="EN170" i="6"/>
  <c r="DH170" i="6"/>
  <c r="DB170" i="6"/>
  <c r="DD170" i="6"/>
  <c r="DF170" i="6"/>
  <c r="CC170" i="6"/>
  <c r="BN170" i="6"/>
  <c r="BF170" i="6"/>
  <c r="BH170" i="6"/>
  <c r="BY170" i="6"/>
  <c r="CA170" i="6"/>
  <c r="BL170" i="6"/>
  <c r="AI170" i="6"/>
  <c r="AO170" i="6"/>
  <c r="AQ170" i="6"/>
  <c r="AK170" i="6"/>
  <c r="FT305" i="6"/>
  <c r="FR305" i="6"/>
  <c r="FV305" i="6"/>
  <c r="FX305" i="6"/>
  <c r="FZ305" i="6"/>
  <c r="GB305" i="6"/>
  <c r="DM305" i="6"/>
  <c r="DQ305" i="6"/>
  <c r="DU305" i="6"/>
  <c r="DW305" i="6"/>
  <c r="DY305" i="6"/>
  <c r="EA305" i="6"/>
  <c r="DS305" i="6"/>
  <c r="DO305" i="6"/>
  <c r="EY305" i="6"/>
  <c r="FA305" i="6"/>
  <c r="FE305" i="6"/>
  <c r="FG305" i="6"/>
  <c r="EF305" i="6"/>
  <c r="EH305" i="6"/>
  <c r="EL305" i="6"/>
  <c r="EN305" i="6"/>
  <c r="DB305" i="6"/>
  <c r="DD305" i="6"/>
  <c r="DF305" i="6"/>
  <c r="DH305" i="6"/>
  <c r="BY305" i="6"/>
  <c r="CA305" i="6"/>
  <c r="CC305" i="6"/>
  <c r="BL305" i="6"/>
  <c r="BN305" i="6"/>
  <c r="BF305" i="6"/>
  <c r="BH305" i="6"/>
  <c r="AQ305" i="6"/>
  <c r="AI305" i="6"/>
  <c r="AO305" i="6"/>
  <c r="AK305" i="6"/>
  <c r="FR623" i="6"/>
  <c r="FT623" i="6"/>
  <c r="FV623" i="6"/>
  <c r="FX623" i="6"/>
  <c r="FZ623" i="6"/>
  <c r="GB623" i="6"/>
  <c r="DM623" i="6"/>
  <c r="DO623" i="6"/>
  <c r="DQ623" i="6"/>
  <c r="DS623" i="6"/>
  <c r="DU623" i="6"/>
  <c r="DW623" i="6"/>
  <c r="DY623" i="6"/>
  <c r="EA623" i="6"/>
  <c r="EF623" i="6"/>
  <c r="EY623" i="6"/>
  <c r="FA623" i="6"/>
  <c r="FE623" i="6"/>
  <c r="FG623" i="6"/>
  <c r="EH623" i="6"/>
  <c r="EL623" i="6"/>
  <c r="EN623" i="6"/>
  <c r="DF623" i="6"/>
  <c r="DH623" i="6"/>
  <c r="DB623" i="6"/>
  <c r="BY623" i="6"/>
  <c r="CA623" i="6"/>
  <c r="CC623" i="6"/>
  <c r="DD623" i="6"/>
  <c r="BH623" i="6"/>
  <c r="BL623" i="6"/>
  <c r="BN623" i="6"/>
  <c r="BF623" i="6"/>
  <c r="AI623" i="6"/>
  <c r="AK623" i="6"/>
  <c r="AO623" i="6"/>
  <c r="AQ623" i="6"/>
  <c r="FZ665" i="6"/>
  <c r="GB665" i="6"/>
  <c r="FR665" i="6"/>
  <c r="FT665" i="6"/>
  <c r="FX665" i="6"/>
  <c r="FV665" i="6"/>
  <c r="DM665" i="6"/>
  <c r="DO665" i="6"/>
  <c r="DQ665" i="6"/>
  <c r="DS665" i="6"/>
  <c r="DU665" i="6"/>
  <c r="DW665" i="6"/>
  <c r="DY665" i="6"/>
  <c r="EA665" i="6"/>
  <c r="EY665" i="6"/>
  <c r="FA665" i="6"/>
  <c r="FE665" i="6"/>
  <c r="EF665" i="6"/>
  <c r="FG665" i="6"/>
  <c r="EH665" i="6"/>
  <c r="EL665" i="6"/>
  <c r="EN665" i="6"/>
  <c r="DF665" i="6"/>
  <c r="DH665" i="6"/>
  <c r="DB665" i="6"/>
  <c r="DD665" i="6"/>
  <c r="BY665" i="6"/>
  <c r="CA665" i="6"/>
  <c r="CC665" i="6"/>
  <c r="BH665" i="6"/>
  <c r="BL665" i="6"/>
  <c r="BN665" i="6"/>
  <c r="BF665" i="6"/>
  <c r="AI665" i="6"/>
  <c r="AK665" i="6"/>
  <c r="AO665" i="6"/>
  <c r="AQ665" i="6"/>
  <c r="FR803" i="6"/>
  <c r="FT803" i="6"/>
  <c r="FV803" i="6"/>
  <c r="FX803" i="6"/>
  <c r="FZ803" i="6"/>
  <c r="GB803" i="6"/>
  <c r="DM803" i="6"/>
  <c r="DO803" i="6"/>
  <c r="DQ803" i="6"/>
  <c r="DS803" i="6"/>
  <c r="DU803" i="6"/>
  <c r="DW803" i="6"/>
  <c r="DY803" i="6"/>
  <c r="EA803" i="6"/>
  <c r="EF803" i="6"/>
  <c r="EY803" i="6"/>
  <c r="FA803" i="6"/>
  <c r="FE803" i="6"/>
  <c r="FG803" i="6"/>
  <c r="EH803" i="6"/>
  <c r="EL803" i="6"/>
  <c r="EN803" i="6"/>
  <c r="DF803" i="6"/>
  <c r="DH803" i="6"/>
  <c r="DB803" i="6"/>
  <c r="BY803" i="6"/>
  <c r="DD803" i="6"/>
  <c r="CA803" i="6"/>
  <c r="CC803" i="6"/>
  <c r="BH803" i="6"/>
  <c r="BL803" i="6"/>
  <c r="BN803" i="6"/>
  <c r="BF803" i="6"/>
  <c r="AO803" i="6"/>
  <c r="AI803" i="6"/>
  <c r="AK803" i="6"/>
  <c r="AQ803" i="6"/>
  <c r="FR125" i="6"/>
  <c r="FT125" i="6"/>
  <c r="FV125" i="6"/>
  <c r="FX125" i="6"/>
  <c r="GB125" i="6"/>
  <c r="FZ125" i="6"/>
  <c r="DM125" i="6"/>
  <c r="DO125" i="6"/>
  <c r="DQ125" i="6"/>
  <c r="DS125" i="6"/>
  <c r="DU125" i="6"/>
  <c r="DW125" i="6"/>
  <c r="DY125" i="6"/>
  <c r="EA125" i="6"/>
  <c r="EY125" i="6"/>
  <c r="FA125" i="6"/>
  <c r="FE125" i="6"/>
  <c r="FG125" i="6"/>
  <c r="EF125" i="6"/>
  <c r="EH125" i="6"/>
  <c r="EL125" i="6"/>
  <c r="EN125" i="6"/>
  <c r="DH125" i="6"/>
  <c r="DB125" i="6"/>
  <c r="DD125" i="6"/>
  <c r="DF125" i="6"/>
  <c r="BY125" i="6"/>
  <c r="BL125" i="6"/>
  <c r="BN125" i="6"/>
  <c r="BF125" i="6"/>
  <c r="BH125" i="6"/>
  <c r="CA125" i="6"/>
  <c r="CC125" i="6"/>
  <c r="AQ125" i="6"/>
  <c r="AI125" i="6"/>
  <c r="AO125" i="6"/>
  <c r="AK125" i="6"/>
  <c r="FR804" i="6"/>
  <c r="FT804" i="6"/>
  <c r="FV804" i="6"/>
  <c r="FX804" i="6"/>
  <c r="FZ804" i="6"/>
  <c r="GB804" i="6"/>
  <c r="FA804" i="6"/>
  <c r="FE804" i="6"/>
  <c r="FG804" i="6"/>
  <c r="DM804" i="6"/>
  <c r="DO804" i="6"/>
  <c r="DQ804" i="6"/>
  <c r="DS804" i="6"/>
  <c r="DU804" i="6"/>
  <c r="DW804" i="6"/>
  <c r="DY804" i="6"/>
  <c r="EA804" i="6"/>
  <c r="EY804" i="6"/>
  <c r="EF804" i="6"/>
  <c r="EH804" i="6"/>
  <c r="EL804" i="6"/>
  <c r="EN804" i="6"/>
  <c r="DB804" i="6"/>
  <c r="DD804" i="6"/>
  <c r="DF804" i="6"/>
  <c r="DH804" i="6"/>
  <c r="BY804" i="6"/>
  <c r="CA804" i="6"/>
  <c r="CC804" i="6"/>
  <c r="BL804" i="6"/>
  <c r="BN804" i="6"/>
  <c r="BF804" i="6"/>
  <c r="BH804" i="6"/>
  <c r="AI804" i="6"/>
  <c r="AK804" i="6"/>
  <c r="AO804" i="6"/>
  <c r="AQ804" i="6"/>
  <c r="FR664" i="6"/>
  <c r="FT664" i="6"/>
  <c r="FV664" i="6"/>
  <c r="FX664" i="6"/>
  <c r="FZ664" i="6"/>
  <c r="GB664" i="6"/>
  <c r="DM664" i="6"/>
  <c r="DO664" i="6"/>
  <c r="DQ664" i="6"/>
  <c r="DS664" i="6"/>
  <c r="DU664" i="6"/>
  <c r="DW664" i="6"/>
  <c r="DY664" i="6"/>
  <c r="EA664" i="6"/>
  <c r="EY664" i="6"/>
  <c r="EL664" i="6"/>
  <c r="FA664" i="6"/>
  <c r="FE664" i="6"/>
  <c r="FG664" i="6"/>
  <c r="EF664" i="6"/>
  <c r="EH664" i="6"/>
  <c r="EN664" i="6"/>
  <c r="DB664" i="6"/>
  <c r="DD664" i="6"/>
  <c r="DF664" i="6"/>
  <c r="DH664" i="6"/>
  <c r="BY664" i="6"/>
  <c r="CA664" i="6"/>
  <c r="CC664" i="6"/>
  <c r="BL664" i="6"/>
  <c r="BN664" i="6"/>
  <c r="BF664" i="6"/>
  <c r="BH664" i="6"/>
  <c r="AO664" i="6"/>
  <c r="AQ664" i="6"/>
  <c r="AI664" i="6"/>
  <c r="AK664" i="6"/>
  <c r="FR763" i="6"/>
  <c r="FT763" i="6"/>
  <c r="FV763" i="6"/>
  <c r="FX763" i="6"/>
  <c r="FZ763" i="6"/>
  <c r="GB763" i="6"/>
  <c r="DM763" i="6"/>
  <c r="DQ763" i="6"/>
  <c r="DW763" i="6"/>
  <c r="DY763" i="6"/>
  <c r="EA763" i="6"/>
  <c r="DO763" i="6"/>
  <c r="DS763" i="6"/>
  <c r="DU763" i="6"/>
  <c r="FG763" i="6"/>
  <c r="EF763" i="6"/>
  <c r="EY763" i="6"/>
  <c r="FA763" i="6"/>
  <c r="FE763" i="6"/>
  <c r="EH763" i="6"/>
  <c r="EL763" i="6"/>
  <c r="EN763" i="6"/>
  <c r="DB763" i="6"/>
  <c r="DD763" i="6"/>
  <c r="DF763" i="6"/>
  <c r="DH763" i="6"/>
  <c r="BY763" i="6"/>
  <c r="CA763" i="6"/>
  <c r="CC763" i="6"/>
  <c r="BL763" i="6"/>
  <c r="BN763" i="6"/>
  <c r="BF763" i="6"/>
  <c r="BH763" i="6"/>
  <c r="AI763" i="6"/>
  <c r="AK763" i="6"/>
  <c r="AO763" i="6"/>
  <c r="AQ763" i="6"/>
  <c r="FR17" i="6"/>
  <c r="FT17" i="6"/>
  <c r="FV17" i="6"/>
  <c r="FX17" i="6"/>
  <c r="GB17" i="6"/>
  <c r="FZ17" i="6"/>
  <c r="DM17" i="6"/>
  <c r="DO17" i="6"/>
  <c r="DQ17" i="6"/>
  <c r="DS17" i="6"/>
  <c r="DU17" i="6"/>
  <c r="DW17" i="6"/>
  <c r="DY17" i="6"/>
  <c r="EA17" i="6"/>
  <c r="EY17" i="6"/>
  <c r="FA17" i="6"/>
  <c r="FE17" i="6"/>
  <c r="FG17" i="6"/>
  <c r="EF17" i="6"/>
  <c r="EH17" i="6"/>
  <c r="EL17" i="6"/>
  <c r="EN17" i="6"/>
  <c r="DH17" i="6"/>
  <c r="DB17" i="6"/>
  <c r="DD17" i="6"/>
  <c r="DF17" i="6"/>
  <c r="BY17" i="6"/>
  <c r="CA17" i="6"/>
  <c r="CC17" i="6"/>
  <c r="BL17" i="6"/>
  <c r="BN17" i="6"/>
  <c r="BF17" i="6"/>
  <c r="BH17" i="6"/>
  <c r="AQ17" i="6"/>
  <c r="AI17" i="6"/>
  <c r="AK17" i="6"/>
  <c r="AO17" i="6"/>
  <c r="FR10" i="6"/>
  <c r="FT10" i="6"/>
  <c r="FV10" i="6"/>
  <c r="FX10" i="6"/>
  <c r="FZ10" i="6"/>
  <c r="GB10" i="6"/>
  <c r="DM10" i="6"/>
  <c r="DO10" i="6"/>
  <c r="DQ10" i="6"/>
  <c r="DU10" i="6"/>
  <c r="DW10" i="6"/>
  <c r="DY10" i="6"/>
  <c r="EA10" i="6"/>
  <c r="DS10" i="6"/>
  <c r="EY10" i="6"/>
  <c r="EL10" i="6"/>
  <c r="FA10" i="6"/>
  <c r="FE10" i="6"/>
  <c r="FG10" i="6"/>
  <c r="EF10" i="6"/>
  <c r="EH10" i="6"/>
  <c r="EN10" i="6"/>
  <c r="DB10" i="6"/>
  <c r="DD10" i="6"/>
  <c r="DF10" i="6"/>
  <c r="DH10" i="6"/>
  <c r="CC10" i="6"/>
  <c r="BL10" i="6"/>
  <c r="BN10" i="6"/>
  <c r="BF10" i="6"/>
  <c r="BH10" i="6"/>
  <c r="BY10" i="6"/>
  <c r="CA10" i="6"/>
  <c r="AI10" i="6"/>
  <c r="AK10" i="6"/>
  <c r="AO10" i="6"/>
  <c r="AQ10" i="6"/>
  <c r="FR187" i="6"/>
  <c r="FT187" i="6"/>
  <c r="FV187" i="6"/>
  <c r="FX187" i="6"/>
  <c r="FZ187" i="6"/>
  <c r="GB187" i="6"/>
  <c r="DM187" i="6"/>
  <c r="DO187" i="6"/>
  <c r="DQ187" i="6"/>
  <c r="DS187" i="6"/>
  <c r="DU187" i="6"/>
  <c r="DW187" i="6"/>
  <c r="DY187" i="6"/>
  <c r="EA187" i="6"/>
  <c r="EY187" i="6"/>
  <c r="FA187" i="6"/>
  <c r="FE187" i="6"/>
  <c r="FG187" i="6"/>
  <c r="EF187" i="6"/>
  <c r="EH187" i="6"/>
  <c r="EL187" i="6"/>
  <c r="EN187" i="6"/>
  <c r="DB187" i="6"/>
  <c r="DD187" i="6"/>
  <c r="DF187" i="6"/>
  <c r="DH187" i="6"/>
  <c r="BY187" i="6"/>
  <c r="CA187" i="6"/>
  <c r="CC187" i="6"/>
  <c r="BL187" i="6"/>
  <c r="BN187" i="6"/>
  <c r="BF187" i="6"/>
  <c r="AI187" i="6"/>
  <c r="AK187" i="6"/>
  <c r="AO187" i="6"/>
  <c r="AQ187" i="6"/>
  <c r="BH187" i="6"/>
  <c r="FR667" i="6"/>
  <c r="FT667" i="6"/>
  <c r="FV667" i="6"/>
  <c r="FX667" i="6"/>
  <c r="FZ667" i="6"/>
  <c r="GB667" i="6"/>
  <c r="DM667" i="6"/>
  <c r="DO667" i="6"/>
  <c r="DQ667" i="6"/>
  <c r="DS667" i="6"/>
  <c r="DU667" i="6"/>
  <c r="DW667" i="6"/>
  <c r="DY667" i="6"/>
  <c r="EA667" i="6"/>
  <c r="EY667" i="6"/>
  <c r="FA667" i="6"/>
  <c r="FE667" i="6"/>
  <c r="FG667" i="6"/>
  <c r="EF667" i="6"/>
  <c r="EH667" i="6"/>
  <c r="EL667" i="6"/>
  <c r="EN667" i="6"/>
  <c r="DB667" i="6"/>
  <c r="DD667" i="6"/>
  <c r="DF667" i="6"/>
  <c r="DH667" i="6"/>
  <c r="BY667" i="6"/>
  <c r="CA667" i="6"/>
  <c r="CC667" i="6"/>
  <c r="BL667" i="6"/>
  <c r="BN667" i="6"/>
  <c r="BF667" i="6"/>
  <c r="BH667" i="6"/>
  <c r="AI667" i="6"/>
  <c r="AK667" i="6"/>
  <c r="AO667" i="6"/>
  <c r="AQ667" i="6"/>
  <c r="FR488" i="6"/>
  <c r="FT488" i="6"/>
  <c r="FV488" i="6"/>
  <c r="FX488" i="6"/>
  <c r="FZ488" i="6"/>
  <c r="GB488" i="6"/>
  <c r="DU488" i="6"/>
  <c r="DW488" i="6"/>
  <c r="DY488" i="6"/>
  <c r="EA488" i="6"/>
  <c r="DO488" i="6"/>
  <c r="DS488" i="6"/>
  <c r="DM488" i="6"/>
  <c r="DQ488" i="6"/>
  <c r="EY488" i="6"/>
  <c r="FA488" i="6"/>
  <c r="FE488" i="6"/>
  <c r="FG488" i="6"/>
  <c r="EF488" i="6"/>
  <c r="EH488" i="6"/>
  <c r="EL488" i="6"/>
  <c r="EN488" i="6"/>
  <c r="DB488" i="6"/>
  <c r="DD488" i="6"/>
  <c r="DF488" i="6"/>
  <c r="DH488" i="6"/>
  <c r="BY488" i="6"/>
  <c r="CA488" i="6"/>
  <c r="CC488" i="6"/>
  <c r="BL488" i="6"/>
  <c r="BF488" i="6"/>
  <c r="BH488" i="6"/>
  <c r="BN488" i="6"/>
  <c r="AI488" i="6"/>
  <c r="AK488" i="6"/>
  <c r="AO488" i="6"/>
  <c r="AQ488" i="6"/>
  <c r="GB124" i="6"/>
  <c r="FR124" i="6"/>
  <c r="FT124" i="6"/>
  <c r="FV124" i="6"/>
  <c r="FX124" i="6"/>
  <c r="FZ124" i="6"/>
  <c r="DM124" i="6"/>
  <c r="DO124" i="6"/>
  <c r="DQ124" i="6"/>
  <c r="DS124" i="6"/>
  <c r="DU124" i="6"/>
  <c r="DW124" i="6"/>
  <c r="DY124" i="6"/>
  <c r="EA124" i="6"/>
  <c r="EY124" i="6"/>
  <c r="FA124" i="6"/>
  <c r="FE124" i="6"/>
  <c r="FG124" i="6"/>
  <c r="EL124" i="6"/>
  <c r="EN124" i="6"/>
  <c r="EF124" i="6"/>
  <c r="EH124" i="6"/>
  <c r="DB124" i="6"/>
  <c r="DF124" i="6"/>
  <c r="DH124" i="6"/>
  <c r="CA124" i="6"/>
  <c r="CC124" i="6"/>
  <c r="DD124" i="6"/>
  <c r="BL124" i="6"/>
  <c r="BN124" i="6"/>
  <c r="BF124" i="6"/>
  <c r="BH124" i="6"/>
  <c r="BY124" i="6"/>
  <c r="AI124" i="6"/>
  <c r="AK124" i="6"/>
  <c r="AO124" i="6"/>
  <c r="AQ124" i="6"/>
  <c r="FR162" i="6"/>
  <c r="FT162" i="6"/>
  <c r="FV162" i="6"/>
  <c r="FX162" i="6"/>
  <c r="FZ162" i="6"/>
  <c r="GB162" i="6"/>
  <c r="DW162" i="6"/>
  <c r="DY162" i="6"/>
  <c r="EA162" i="6"/>
  <c r="DM162" i="6"/>
  <c r="DO162" i="6"/>
  <c r="DQ162" i="6"/>
  <c r="DU162" i="6"/>
  <c r="DS162" i="6"/>
  <c r="EY162" i="6"/>
  <c r="FA162" i="6"/>
  <c r="FE162" i="6"/>
  <c r="FG162" i="6"/>
  <c r="EF162" i="6"/>
  <c r="EH162" i="6"/>
  <c r="EN162" i="6"/>
  <c r="EL162" i="6"/>
  <c r="DD162" i="6"/>
  <c r="DF162" i="6"/>
  <c r="DH162" i="6"/>
  <c r="CC162" i="6"/>
  <c r="DB162" i="6"/>
  <c r="BY162" i="6"/>
  <c r="CA162" i="6"/>
  <c r="BL162" i="6"/>
  <c r="BN162" i="6"/>
  <c r="BF162" i="6"/>
  <c r="BH162" i="6"/>
  <c r="AI162" i="6"/>
  <c r="AK162" i="6"/>
  <c r="AO162" i="6"/>
  <c r="AQ162" i="6"/>
  <c r="FZ805" i="6"/>
  <c r="GB805" i="6"/>
  <c r="FR805" i="6"/>
  <c r="FT805" i="6"/>
  <c r="FX805" i="6"/>
  <c r="FV805" i="6"/>
  <c r="DQ805" i="6"/>
  <c r="DS805" i="6"/>
  <c r="DU805" i="6"/>
  <c r="DW805" i="6"/>
  <c r="DY805" i="6"/>
  <c r="EA805" i="6"/>
  <c r="DO805" i="6"/>
  <c r="DM805" i="6"/>
  <c r="EY805" i="6"/>
  <c r="FA805" i="6"/>
  <c r="FE805" i="6"/>
  <c r="FG805" i="6"/>
  <c r="EF805" i="6"/>
  <c r="EH805" i="6"/>
  <c r="EL805" i="6"/>
  <c r="EN805" i="6"/>
  <c r="DB805" i="6"/>
  <c r="DD805" i="6"/>
  <c r="DF805" i="6"/>
  <c r="DH805" i="6"/>
  <c r="BY805" i="6"/>
  <c r="CA805" i="6"/>
  <c r="CC805" i="6"/>
  <c r="BL805" i="6"/>
  <c r="BN805" i="6"/>
  <c r="BF805" i="6"/>
  <c r="BH805" i="6"/>
  <c r="AI805" i="6"/>
  <c r="AK805" i="6"/>
  <c r="AO805" i="6"/>
  <c r="AQ805" i="6"/>
  <c r="FR428" i="6"/>
  <c r="FT428" i="6"/>
  <c r="FV428" i="6"/>
  <c r="FX428" i="6"/>
  <c r="FZ428" i="6"/>
  <c r="GB428" i="6"/>
  <c r="DU428" i="6"/>
  <c r="DW428" i="6"/>
  <c r="DY428" i="6"/>
  <c r="EA428" i="6"/>
  <c r="DO428" i="6"/>
  <c r="DS428" i="6"/>
  <c r="DM428" i="6"/>
  <c r="DQ428" i="6"/>
  <c r="EY428" i="6"/>
  <c r="FA428" i="6"/>
  <c r="FE428" i="6"/>
  <c r="FG428" i="6"/>
  <c r="EF428" i="6"/>
  <c r="EH428" i="6"/>
  <c r="EL428" i="6"/>
  <c r="EN428" i="6"/>
  <c r="DB428" i="6"/>
  <c r="DD428" i="6"/>
  <c r="DF428" i="6"/>
  <c r="DH428" i="6"/>
  <c r="BY428" i="6"/>
  <c r="CA428" i="6"/>
  <c r="CC428" i="6"/>
  <c r="BL428" i="6"/>
  <c r="BN428" i="6"/>
  <c r="BF428" i="6"/>
  <c r="AO428" i="6"/>
  <c r="BH428" i="6"/>
  <c r="AQ428" i="6"/>
  <c r="AI428" i="6"/>
  <c r="AK428" i="6"/>
  <c r="FR415" i="6"/>
  <c r="FT415" i="6"/>
  <c r="FV415" i="6"/>
  <c r="FX415" i="6"/>
  <c r="FZ415" i="6"/>
  <c r="GB415" i="6"/>
  <c r="DM415" i="6"/>
  <c r="DO415" i="6"/>
  <c r="DQ415" i="6"/>
  <c r="DS415" i="6"/>
  <c r="DU415" i="6"/>
  <c r="DW415" i="6"/>
  <c r="DY415" i="6"/>
  <c r="EA415" i="6"/>
  <c r="EY415" i="6"/>
  <c r="FA415" i="6"/>
  <c r="FE415" i="6"/>
  <c r="FG415" i="6"/>
  <c r="EF415" i="6"/>
  <c r="EH415" i="6"/>
  <c r="EL415" i="6"/>
  <c r="EN415" i="6"/>
  <c r="DF415" i="6"/>
  <c r="DB415" i="6"/>
  <c r="DD415" i="6"/>
  <c r="DH415" i="6"/>
  <c r="BY415" i="6"/>
  <c r="CA415" i="6"/>
  <c r="CC415" i="6"/>
  <c r="BL415" i="6"/>
  <c r="AI415" i="6"/>
  <c r="BN415" i="6"/>
  <c r="AK415" i="6"/>
  <c r="BF415" i="6"/>
  <c r="AO415" i="6"/>
  <c r="BH415" i="6"/>
  <c r="AQ415" i="6"/>
  <c r="FV624" i="6"/>
  <c r="FX624" i="6"/>
  <c r="FZ624" i="6"/>
  <c r="FT624" i="6"/>
  <c r="GB624" i="6"/>
  <c r="FR624" i="6"/>
  <c r="DQ624" i="6"/>
  <c r="DS624" i="6"/>
  <c r="DU624" i="6"/>
  <c r="DW624" i="6"/>
  <c r="DY624" i="6"/>
  <c r="EA624" i="6"/>
  <c r="DO624" i="6"/>
  <c r="FA624" i="6"/>
  <c r="FE624" i="6"/>
  <c r="FG624" i="6"/>
  <c r="DM624" i="6"/>
  <c r="EN624" i="6"/>
  <c r="EY624" i="6"/>
  <c r="EF624" i="6"/>
  <c r="EH624" i="6"/>
  <c r="EL624" i="6"/>
  <c r="DB624" i="6"/>
  <c r="DD624" i="6"/>
  <c r="DF624" i="6"/>
  <c r="DH624" i="6"/>
  <c r="BY624" i="6"/>
  <c r="CA624" i="6"/>
  <c r="CC624" i="6"/>
  <c r="BL624" i="6"/>
  <c r="BN624" i="6"/>
  <c r="BF624" i="6"/>
  <c r="BH624" i="6"/>
  <c r="AI624" i="6"/>
  <c r="AK624" i="6"/>
  <c r="AO624" i="6"/>
  <c r="AQ624" i="6"/>
  <c r="FR559" i="6"/>
  <c r="FT559" i="6"/>
  <c r="FV559" i="6"/>
  <c r="FX559" i="6"/>
  <c r="FZ559" i="6"/>
  <c r="GB559" i="6"/>
  <c r="DM559" i="6"/>
  <c r="DO559" i="6"/>
  <c r="DQ559" i="6"/>
  <c r="DS559" i="6"/>
  <c r="DU559" i="6"/>
  <c r="DW559" i="6"/>
  <c r="DY559" i="6"/>
  <c r="EA559" i="6"/>
  <c r="EY559" i="6"/>
  <c r="FA559" i="6"/>
  <c r="FG559" i="6"/>
  <c r="EF559" i="6"/>
  <c r="EH559" i="6"/>
  <c r="FE559" i="6"/>
  <c r="EL559" i="6"/>
  <c r="EN559" i="6"/>
  <c r="DB559" i="6"/>
  <c r="DD559" i="6"/>
  <c r="DF559" i="6"/>
  <c r="DH559" i="6"/>
  <c r="BY559" i="6"/>
  <c r="CA559" i="6"/>
  <c r="CC559" i="6"/>
  <c r="BL559" i="6"/>
  <c r="BN559" i="6"/>
  <c r="BF559" i="6"/>
  <c r="BH559" i="6"/>
  <c r="AI559" i="6"/>
  <c r="AK559" i="6"/>
  <c r="AO559" i="6"/>
  <c r="AQ559" i="6"/>
  <c r="FR166" i="6"/>
  <c r="FT166" i="6"/>
  <c r="FV166" i="6"/>
  <c r="FX166" i="6"/>
  <c r="FZ166" i="6"/>
  <c r="GB166" i="6"/>
  <c r="DM166" i="6"/>
  <c r="DO166" i="6"/>
  <c r="DQ166" i="6"/>
  <c r="DS166" i="6"/>
  <c r="DU166" i="6"/>
  <c r="DW166" i="6"/>
  <c r="DY166" i="6"/>
  <c r="EA166" i="6"/>
  <c r="EY166" i="6"/>
  <c r="FA166" i="6"/>
  <c r="FE166" i="6"/>
  <c r="FG166" i="6"/>
  <c r="EL166" i="6"/>
  <c r="EN166" i="6"/>
  <c r="EH166" i="6"/>
  <c r="DD166" i="6"/>
  <c r="DF166" i="6"/>
  <c r="DH166" i="6"/>
  <c r="EF166" i="6"/>
  <c r="CC166" i="6"/>
  <c r="DB166" i="6"/>
  <c r="BL166" i="6"/>
  <c r="BN166" i="6"/>
  <c r="BF166" i="6"/>
  <c r="BH166" i="6"/>
  <c r="BY166" i="6"/>
  <c r="CA166" i="6"/>
  <c r="AI166" i="6"/>
  <c r="AK166" i="6"/>
  <c r="AO166" i="6"/>
  <c r="AQ166" i="6"/>
  <c r="FR696" i="6"/>
  <c r="FT696" i="6"/>
  <c r="FV696" i="6"/>
  <c r="FX696" i="6"/>
  <c r="FZ696" i="6"/>
  <c r="GB696" i="6"/>
  <c r="DQ696" i="6"/>
  <c r="DS696" i="6"/>
  <c r="DU696" i="6"/>
  <c r="DW696" i="6"/>
  <c r="DY696" i="6"/>
  <c r="EA696" i="6"/>
  <c r="DO696" i="6"/>
  <c r="FA696" i="6"/>
  <c r="FE696" i="6"/>
  <c r="FG696" i="6"/>
  <c r="DM696" i="6"/>
  <c r="EY696" i="6"/>
  <c r="EF696" i="6"/>
  <c r="EH696" i="6"/>
  <c r="EL696" i="6"/>
  <c r="EN696" i="6"/>
  <c r="DB696" i="6"/>
  <c r="DD696" i="6"/>
  <c r="DF696" i="6"/>
  <c r="DH696" i="6"/>
  <c r="BY696" i="6"/>
  <c r="CA696" i="6"/>
  <c r="CC696" i="6"/>
  <c r="BL696" i="6"/>
  <c r="BN696" i="6"/>
  <c r="BF696" i="6"/>
  <c r="BH696" i="6"/>
  <c r="AI696" i="6"/>
  <c r="AK696" i="6"/>
  <c r="AO696" i="6"/>
  <c r="AQ696" i="6"/>
  <c r="FR311" i="6"/>
  <c r="FX311" i="6"/>
  <c r="FT311" i="6"/>
  <c r="FV311" i="6"/>
  <c r="FZ311" i="6"/>
  <c r="GB311" i="6"/>
  <c r="DM311" i="6"/>
  <c r="DQ311" i="6"/>
  <c r="DO311" i="6"/>
  <c r="DS311" i="6"/>
  <c r="DU311" i="6"/>
  <c r="DW311" i="6"/>
  <c r="DY311" i="6"/>
  <c r="EA311" i="6"/>
  <c r="EY311" i="6"/>
  <c r="FA311" i="6"/>
  <c r="FE311" i="6"/>
  <c r="FG311" i="6"/>
  <c r="EF311" i="6"/>
  <c r="EH311" i="6"/>
  <c r="EL311" i="6"/>
  <c r="EN311" i="6"/>
  <c r="DB311" i="6"/>
  <c r="DD311" i="6"/>
  <c r="DF311" i="6"/>
  <c r="DH311" i="6"/>
  <c r="BY311" i="6"/>
  <c r="CA311" i="6"/>
  <c r="CC311" i="6"/>
  <c r="BL311" i="6"/>
  <c r="BN311" i="6"/>
  <c r="BF311" i="6"/>
  <c r="BH311" i="6"/>
  <c r="AQ311" i="6"/>
  <c r="AI311" i="6"/>
  <c r="AO311" i="6"/>
  <c r="AK311" i="6"/>
  <c r="GB184" i="6"/>
  <c r="FR184" i="6"/>
  <c r="FT184" i="6"/>
  <c r="FV184" i="6"/>
  <c r="FX184" i="6"/>
  <c r="FZ184" i="6"/>
  <c r="DM184" i="6"/>
  <c r="DO184" i="6"/>
  <c r="DQ184" i="6"/>
  <c r="DS184" i="6"/>
  <c r="DU184" i="6"/>
  <c r="DW184" i="6"/>
  <c r="DY184" i="6"/>
  <c r="EA184" i="6"/>
  <c r="EY184" i="6"/>
  <c r="FA184" i="6"/>
  <c r="FE184" i="6"/>
  <c r="FG184" i="6"/>
  <c r="EL184" i="6"/>
  <c r="EN184" i="6"/>
  <c r="EF184" i="6"/>
  <c r="EH184" i="6"/>
  <c r="DB184" i="6"/>
  <c r="DD184" i="6"/>
  <c r="DF184" i="6"/>
  <c r="DH184" i="6"/>
  <c r="BL184" i="6"/>
  <c r="BN184" i="6"/>
  <c r="BF184" i="6"/>
  <c r="BH184" i="6"/>
  <c r="BY184" i="6"/>
  <c r="CA184" i="6"/>
  <c r="CC184" i="6"/>
  <c r="AI184" i="6"/>
  <c r="AK184" i="6"/>
  <c r="AO184" i="6"/>
  <c r="AQ184" i="6"/>
  <c r="FX390" i="6"/>
  <c r="FZ390" i="6"/>
  <c r="GB390" i="6"/>
  <c r="FR390" i="6"/>
  <c r="FT390" i="6"/>
  <c r="FV390" i="6"/>
  <c r="DM390" i="6"/>
  <c r="DO390" i="6"/>
  <c r="DQ390" i="6"/>
  <c r="DS390" i="6"/>
  <c r="DU390" i="6"/>
  <c r="DW390" i="6"/>
  <c r="DY390" i="6"/>
  <c r="EA390" i="6"/>
  <c r="EY390" i="6"/>
  <c r="FA390" i="6"/>
  <c r="FE390" i="6"/>
  <c r="FG390" i="6"/>
  <c r="EN390" i="6"/>
  <c r="EF390" i="6"/>
  <c r="EH390" i="6"/>
  <c r="EL390" i="6"/>
  <c r="DH390" i="6"/>
  <c r="DB390" i="6"/>
  <c r="DD390" i="6"/>
  <c r="DF390" i="6"/>
  <c r="BY390" i="6"/>
  <c r="CC390" i="6"/>
  <c r="BL390" i="6"/>
  <c r="AI390" i="6"/>
  <c r="BN390" i="6"/>
  <c r="AK390" i="6"/>
  <c r="BF390" i="6"/>
  <c r="AO390" i="6"/>
  <c r="CA390" i="6"/>
  <c r="BH390" i="6"/>
  <c r="AQ390" i="6"/>
  <c r="FZ797" i="6"/>
  <c r="GB797" i="6"/>
  <c r="FR797" i="6"/>
  <c r="FT797" i="6"/>
  <c r="FX797" i="6"/>
  <c r="FV797" i="6"/>
  <c r="DM797" i="6"/>
  <c r="DO797" i="6"/>
  <c r="DS797" i="6"/>
  <c r="DU797" i="6"/>
  <c r="DW797" i="6"/>
  <c r="EA797" i="6"/>
  <c r="DQ797" i="6"/>
  <c r="EF797" i="6"/>
  <c r="DY797" i="6"/>
  <c r="EY797" i="6"/>
  <c r="FA797" i="6"/>
  <c r="FE797" i="6"/>
  <c r="FG797" i="6"/>
  <c r="EH797" i="6"/>
  <c r="EL797" i="6"/>
  <c r="EN797" i="6"/>
  <c r="DF797" i="6"/>
  <c r="DH797" i="6"/>
  <c r="DB797" i="6"/>
  <c r="DD797" i="6"/>
  <c r="BY797" i="6"/>
  <c r="CA797" i="6"/>
  <c r="CC797" i="6"/>
  <c r="BH797" i="6"/>
  <c r="BL797" i="6"/>
  <c r="BN797" i="6"/>
  <c r="BF797" i="6"/>
  <c r="AI797" i="6"/>
  <c r="AK797" i="6"/>
  <c r="AO797" i="6"/>
  <c r="AQ797" i="6"/>
  <c r="FR233" i="6"/>
  <c r="FT233" i="6"/>
  <c r="FV233" i="6"/>
  <c r="FX233" i="6"/>
  <c r="GB233" i="6"/>
  <c r="FZ233" i="6"/>
  <c r="DM233" i="6"/>
  <c r="DO233" i="6"/>
  <c r="DQ233" i="6"/>
  <c r="DU233" i="6"/>
  <c r="DY233" i="6"/>
  <c r="EA233" i="6"/>
  <c r="DS233" i="6"/>
  <c r="DW233" i="6"/>
  <c r="EY233" i="6"/>
  <c r="FA233" i="6"/>
  <c r="FE233" i="6"/>
  <c r="FG233" i="6"/>
  <c r="EF233" i="6"/>
  <c r="EH233" i="6"/>
  <c r="EL233" i="6"/>
  <c r="EN233" i="6"/>
  <c r="DH233" i="6"/>
  <c r="DB233" i="6"/>
  <c r="DD233" i="6"/>
  <c r="DF233" i="6"/>
  <c r="BL233" i="6"/>
  <c r="BN233" i="6"/>
  <c r="BY233" i="6"/>
  <c r="BF233" i="6"/>
  <c r="CA233" i="6"/>
  <c r="BH233" i="6"/>
  <c r="CC233" i="6"/>
  <c r="AQ233" i="6"/>
  <c r="AI233" i="6"/>
  <c r="AO233" i="6"/>
  <c r="AK233" i="6"/>
  <c r="FX606" i="6"/>
  <c r="FZ606" i="6"/>
  <c r="GB606" i="6"/>
  <c r="FR606" i="6"/>
  <c r="FT606" i="6"/>
  <c r="FV606" i="6"/>
  <c r="DQ606" i="6"/>
  <c r="DS606" i="6"/>
  <c r="DU606" i="6"/>
  <c r="DW606" i="6"/>
  <c r="DY606" i="6"/>
  <c r="EA606" i="6"/>
  <c r="DO606" i="6"/>
  <c r="FA606" i="6"/>
  <c r="FE606" i="6"/>
  <c r="FG606" i="6"/>
  <c r="DM606" i="6"/>
  <c r="EY606" i="6"/>
  <c r="EN606" i="6"/>
  <c r="EF606" i="6"/>
  <c r="EH606" i="6"/>
  <c r="EL606" i="6"/>
  <c r="DB606" i="6"/>
  <c r="DD606" i="6"/>
  <c r="DF606" i="6"/>
  <c r="DH606" i="6"/>
  <c r="BY606" i="6"/>
  <c r="CC606" i="6"/>
  <c r="BL606" i="6"/>
  <c r="BN606" i="6"/>
  <c r="BF606" i="6"/>
  <c r="BH606" i="6"/>
  <c r="CA606" i="6"/>
  <c r="AI606" i="6"/>
  <c r="AK606" i="6"/>
  <c r="AO606" i="6"/>
  <c r="AQ606" i="6"/>
  <c r="FX446" i="6"/>
  <c r="FZ446" i="6"/>
  <c r="GB446" i="6"/>
  <c r="FR446" i="6"/>
  <c r="FT446" i="6"/>
  <c r="FV446" i="6"/>
  <c r="DU446" i="6"/>
  <c r="DW446" i="6"/>
  <c r="DY446" i="6"/>
  <c r="EA446" i="6"/>
  <c r="DO446" i="6"/>
  <c r="DS446" i="6"/>
  <c r="DM446" i="6"/>
  <c r="DQ446" i="6"/>
  <c r="EY446" i="6"/>
  <c r="FA446" i="6"/>
  <c r="FE446" i="6"/>
  <c r="FG446" i="6"/>
  <c r="EF446" i="6"/>
  <c r="EH446" i="6"/>
  <c r="EL446" i="6"/>
  <c r="EN446" i="6"/>
  <c r="DB446" i="6"/>
  <c r="DD446" i="6"/>
  <c r="DF446" i="6"/>
  <c r="DH446" i="6"/>
  <c r="BY446" i="6"/>
  <c r="CC446" i="6"/>
  <c r="BL446" i="6"/>
  <c r="BN446" i="6"/>
  <c r="CA446" i="6"/>
  <c r="BF446" i="6"/>
  <c r="AO446" i="6"/>
  <c r="BH446" i="6"/>
  <c r="AQ446" i="6"/>
  <c r="AI446" i="6"/>
  <c r="AK446" i="6"/>
  <c r="FR830" i="6"/>
  <c r="FT830" i="6"/>
  <c r="FV830" i="6"/>
  <c r="FX830" i="6"/>
  <c r="FZ830" i="6"/>
  <c r="GB830" i="6"/>
  <c r="DM830" i="6"/>
  <c r="DO830" i="6"/>
  <c r="DQ830" i="6"/>
  <c r="DS830" i="6"/>
  <c r="DU830" i="6"/>
  <c r="DW830" i="6"/>
  <c r="DY830" i="6"/>
  <c r="EA830" i="6"/>
  <c r="EY830" i="6"/>
  <c r="FA830" i="6"/>
  <c r="FE830" i="6"/>
  <c r="FG830" i="6"/>
  <c r="EF830" i="6"/>
  <c r="EH830" i="6"/>
  <c r="EL830" i="6"/>
  <c r="EN830" i="6"/>
  <c r="DF830" i="6"/>
  <c r="DH830" i="6"/>
  <c r="DB830" i="6"/>
  <c r="DD830" i="6"/>
  <c r="BY830" i="6"/>
  <c r="CC830" i="6"/>
  <c r="BL830" i="6"/>
  <c r="CA830" i="6"/>
  <c r="BF830" i="6"/>
  <c r="BH830" i="6"/>
  <c r="AI830" i="6"/>
  <c r="BN830" i="6"/>
  <c r="AK830" i="6"/>
  <c r="AO830" i="6"/>
  <c r="AQ830" i="6"/>
  <c r="FR83" i="6"/>
  <c r="FT83" i="6"/>
  <c r="FV83" i="6"/>
  <c r="FX83" i="6"/>
  <c r="FZ83" i="6"/>
  <c r="GB83" i="6"/>
  <c r="DQ83" i="6"/>
  <c r="DS83" i="6"/>
  <c r="DU83" i="6"/>
  <c r="DW83" i="6"/>
  <c r="DY83" i="6"/>
  <c r="EA83" i="6"/>
  <c r="DO83" i="6"/>
  <c r="DM83" i="6"/>
  <c r="EY83" i="6"/>
  <c r="FA83" i="6"/>
  <c r="FE83" i="6"/>
  <c r="FG83" i="6"/>
  <c r="EF83" i="6"/>
  <c r="EH83" i="6"/>
  <c r="EL83" i="6"/>
  <c r="EN83" i="6"/>
  <c r="DH83" i="6"/>
  <c r="DB83" i="6"/>
  <c r="DD83" i="6"/>
  <c r="DF83" i="6"/>
  <c r="BL83" i="6"/>
  <c r="BN83" i="6"/>
  <c r="BF83" i="6"/>
  <c r="BH83" i="6"/>
  <c r="BY83" i="6"/>
  <c r="CA83" i="6"/>
  <c r="CC83" i="6"/>
  <c r="AQ83" i="6"/>
  <c r="AI83" i="6"/>
  <c r="AO83" i="6"/>
  <c r="AK83" i="6"/>
  <c r="FR627" i="6"/>
  <c r="FT627" i="6"/>
  <c r="FV627" i="6"/>
  <c r="FX627" i="6"/>
  <c r="FZ627" i="6"/>
  <c r="GB627" i="6"/>
  <c r="DQ627" i="6"/>
  <c r="DS627" i="6"/>
  <c r="DU627" i="6"/>
  <c r="DW627" i="6"/>
  <c r="DY627" i="6"/>
  <c r="EA627" i="6"/>
  <c r="DO627" i="6"/>
  <c r="FE627" i="6"/>
  <c r="DM627" i="6"/>
  <c r="EY627" i="6"/>
  <c r="FA627" i="6"/>
  <c r="FG627" i="6"/>
  <c r="EF627" i="6"/>
  <c r="EH627" i="6"/>
  <c r="EL627" i="6"/>
  <c r="EN627" i="6"/>
  <c r="DB627" i="6"/>
  <c r="DD627" i="6"/>
  <c r="DF627" i="6"/>
  <c r="DH627" i="6"/>
  <c r="BY627" i="6"/>
  <c r="CA627" i="6"/>
  <c r="CC627" i="6"/>
  <c r="BL627" i="6"/>
  <c r="BN627" i="6"/>
  <c r="BF627" i="6"/>
  <c r="BH627" i="6"/>
  <c r="AI627" i="6"/>
  <c r="AK627" i="6"/>
  <c r="AO627" i="6"/>
  <c r="AQ627" i="6"/>
  <c r="FR489" i="6"/>
  <c r="FT489" i="6"/>
  <c r="FV489" i="6"/>
  <c r="FX489" i="6"/>
  <c r="FZ489" i="6"/>
  <c r="GB489" i="6"/>
  <c r="DM489" i="6"/>
  <c r="DO489" i="6"/>
  <c r="DQ489" i="6"/>
  <c r="DU489" i="6"/>
  <c r="EA489" i="6"/>
  <c r="DY489" i="6"/>
  <c r="DW489" i="6"/>
  <c r="FE489" i="6"/>
  <c r="FG489" i="6"/>
  <c r="DS489" i="6"/>
  <c r="EY489" i="6"/>
  <c r="FA489" i="6"/>
  <c r="EF489" i="6"/>
  <c r="EH489" i="6"/>
  <c r="EL489" i="6"/>
  <c r="EN489" i="6"/>
  <c r="DH489" i="6"/>
  <c r="DB489" i="6"/>
  <c r="DD489" i="6"/>
  <c r="DF489" i="6"/>
  <c r="BY489" i="6"/>
  <c r="CA489" i="6"/>
  <c r="CC489" i="6"/>
  <c r="BL489" i="6"/>
  <c r="BN489" i="6"/>
  <c r="BF489" i="6"/>
  <c r="BH489" i="6"/>
  <c r="AI489" i="6"/>
  <c r="AK489" i="6"/>
  <c r="AO489" i="6"/>
  <c r="AQ489" i="6"/>
  <c r="FR787" i="6"/>
  <c r="FT787" i="6"/>
  <c r="FV787" i="6"/>
  <c r="FX787" i="6"/>
  <c r="FZ787" i="6"/>
  <c r="GB787" i="6"/>
  <c r="DM787" i="6"/>
  <c r="DQ787" i="6"/>
  <c r="DW787" i="6"/>
  <c r="DY787" i="6"/>
  <c r="EA787" i="6"/>
  <c r="DO787" i="6"/>
  <c r="DS787" i="6"/>
  <c r="DU787" i="6"/>
  <c r="EY787" i="6"/>
  <c r="FA787" i="6"/>
  <c r="FE787" i="6"/>
  <c r="FG787" i="6"/>
  <c r="EF787" i="6"/>
  <c r="EH787" i="6"/>
  <c r="EL787" i="6"/>
  <c r="EN787" i="6"/>
  <c r="DB787" i="6"/>
  <c r="DD787" i="6"/>
  <c r="DF787" i="6"/>
  <c r="DH787" i="6"/>
  <c r="BY787" i="6"/>
  <c r="CA787" i="6"/>
  <c r="CC787" i="6"/>
  <c r="BL787" i="6"/>
  <c r="BN787" i="6"/>
  <c r="BF787" i="6"/>
  <c r="BH787" i="6"/>
  <c r="AI787" i="6"/>
  <c r="AK787" i="6"/>
  <c r="AO787" i="6"/>
  <c r="AQ787" i="6"/>
  <c r="FR227" i="6"/>
  <c r="FT227" i="6"/>
  <c r="FV227" i="6"/>
  <c r="FX227" i="6"/>
  <c r="FZ227" i="6"/>
  <c r="GB227" i="6"/>
  <c r="DM227" i="6"/>
  <c r="DO227" i="6"/>
  <c r="DQ227" i="6"/>
  <c r="DU227" i="6"/>
  <c r="DY227" i="6"/>
  <c r="EA227" i="6"/>
  <c r="DS227" i="6"/>
  <c r="DW227" i="6"/>
  <c r="EY227" i="6"/>
  <c r="FA227" i="6"/>
  <c r="FE227" i="6"/>
  <c r="FG227" i="6"/>
  <c r="EF227" i="6"/>
  <c r="EH227" i="6"/>
  <c r="EL227" i="6"/>
  <c r="EN227" i="6"/>
  <c r="DH227" i="6"/>
  <c r="DB227" i="6"/>
  <c r="DD227" i="6"/>
  <c r="DF227" i="6"/>
  <c r="CA227" i="6"/>
  <c r="CC227" i="6"/>
  <c r="BL227" i="6"/>
  <c r="BN227" i="6"/>
  <c r="BF227" i="6"/>
  <c r="BH227" i="6"/>
  <c r="BY227" i="6"/>
  <c r="AQ227" i="6"/>
  <c r="AI227" i="6"/>
  <c r="AO227" i="6"/>
  <c r="AK227" i="6"/>
  <c r="FR179" i="6"/>
  <c r="FT179" i="6"/>
  <c r="FV179" i="6"/>
  <c r="FX179" i="6"/>
  <c r="FZ179" i="6"/>
  <c r="GB179" i="6"/>
  <c r="DM179" i="6"/>
  <c r="DO179" i="6"/>
  <c r="DQ179" i="6"/>
  <c r="DS179" i="6"/>
  <c r="DU179" i="6"/>
  <c r="DW179" i="6"/>
  <c r="DY179" i="6"/>
  <c r="EA179" i="6"/>
  <c r="EY179" i="6"/>
  <c r="FA179" i="6"/>
  <c r="FE179" i="6"/>
  <c r="FG179" i="6"/>
  <c r="EF179" i="6"/>
  <c r="EH179" i="6"/>
  <c r="EL179" i="6"/>
  <c r="EN179" i="6"/>
  <c r="DH179" i="6"/>
  <c r="DB179" i="6"/>
  <c r="DD179" i="6"/>
  <c r="DF179" i="6"/>
  <c r="BY179" i="6"/>
  <c r="CA179" i="6"/>
  <c r="CC179" i="6"/>
  <c r="BL179" i="6"/>
  <c r="BN179" i="6"/>
  <c r="BF179" i="6"/>
  <c r="BH179" i="6"/>
  <c r="AQ179" i="6"/>
  <c r="AI179" i="6"/>
  <c r="AO179" i="6"/>
  <c r="AK179" i="6"/>
  <c r="FR747" i="6"/>
  <c r="FT747" i="6"/>
  <c r="FV747" i="6"/>
  <c r="FX747" i="6"/>
  <c r="FZ747" i="6"/>
  <c r="GB747" i="6"/>
  <c r="DQ747" i="6"/>
  <c r="DS747" i="6"/>
  <c r="DU747" i="6"/>
  <c r="DW747" i="6"/>
  <c r="DY747" i="6"/>
  <c r="EA747" i="6"/>
  <c r="DO747" i="6"/>
  <c r="FE747" i="6"/>
  <c r="DM747" i="6"/>
  <c r="EY747" i="6"/>
  <c r="FA747" i="6"/>
  <c r="EF747" i="6"/>
  <c r="EH747" i="6"/>
  <c r="EL747" i="6"/>
  <c r="FG747" i="6"/>
  <c r="EN747" i="6"/>
  <c r="DB747" i="6"/>
  <c r="DD747" i="6"/>
  <c r="DF747" i="6"/>
  <c r="DH747" i="6"/>
  <c r="BY747" i="6"/>
  <c r="CA747" i="6"/>
  <c r="CC747" i="6"/>
  <c r="BL747" i="6"/>
  <c r="BN747" i="6"/>
  <c r="BF747" i="6"/>
  <c r="BH747" i="6"/>
  <c r="AI747" i="6"/>
  <c r="AK747" i="6"/>
  <c r="AO747" i="6"/>
  <c r="AQ747" i="6"/>
  <c r="FZ757" i="6"/>
  <c r="GB757" i="6"/>
  <c r="FR757" i="6"/>
  <c r="FT757" i="6"/>
  <c r="FX757" i="6"/>
  <c r="FV757" i="6"/>
  <c r="DM757" i="6"/>
  <c r="DQ757" i="6"/>
  <c r="DW757" i="6"/>
  <c r="DY757" i="6"/>
  <c r="EA757" i="6"/>
  <c r="DO757" i="6"/>
  <c r="DS757" i="6"/>
  <c r="DU757" i="6"/>
  <c r="EY757" i="6"/>
  <c r="FA757" i="6"/>
  <c r="FE757" i="6"/>
  <c r="FG757" i="6"/>
  <c r="EF757" i="6"/>
  <c r="EH757" i="6"/>
  <c r="EL757" i="6"/>
  <c r="EN757" i="6"/>
  <c r="DB757" i="6"/>
  <c r="DD757" i="6"/>
  <c r="DF757" i="6"/>
  <c r="DH757" i="6"/>
  <c r="BY757" i="6"/>
  <c r="CA757" i="6"/>
  <c r="CC757" i="6"/>
  <c r="BL757" i="6"/>
  <c r="BN757" i="6"/>
  <c r="BF757" i="6"/>
  <c r="BH757" i="6"/>
  <c r="AI757" i="6"/>
  <c r="AK757" i="6"/>
  <c r="AO757" i="6"/>
  <c r="AQ757" i="6"/>
  <c r="FX574" i="6"/>
  <c r="FZ574" i="6"/>
  <c r="GB574" i="6"/>
  <c r="FR574" i="6"/>
  <c r="FT574" i="6"/>
  <c r="FV574" i="6"/>
  <c r="DM574" i="6"/>
  <c r="DO574" i="6"/>
  <c r="DQ574" i="6"/>
  <c r="DS574" i="6"/>
  <c r="DU574" i="6"/>
  <c r="DW574" i="6"/>
  <c r="DY574" i="6"/>
  <c r="EA574" i="6"/>
  <c r="EY574" i="6"/>
  <c r="FA574" i="6"/>
  <c r="FE574" i="6"/>
  <c r="FG574" i="6"/>
  <c r="EL574" i="6"/>
  <c r="EF574" i="6"/>
  <c r="EH574" i="6"/>
  <c r="EN574" i="6"/>
  <c r="DB574" i="6"/>
  <c r="DD574" i="6"/>
  <c r="DF574" i="6"/>
  <c r="DH574" i="6"/>
  <c r="BY574" i="6"/>
  <c r="CC574" i="6"/>
  <c r="CA574" i="6"/>
  <c r="BL574" i="6"/>
  <c r="BN574" i="6"/>
  <c r="BF574" i="6"/>
  <c r="BH574" i="6"/>
  <c r="AO574" i="6"/>
  <c r="AQ574" i="6"/>
  <c r="AI574" i="6"/>
  <c r="AK574" i="6"/>
  <c r="FX370" i="6"/>
  <c r="FZ370" i="6"/>
  <c r="GB370" i="6"/>
  <c r="FR370" i="6"/>
  <c r="FT370" i="6"/>
  <c r="FV370" i="6"/>
  <c r="DM370" i="6"/>
  <c r="DO370" i="6"/>
  <c r="DQ370" i="6"/>
  <c r="DS370" i="6"/>
  <c r="DU370" i="6"/>
  <c r="DW370" i="6"/>
  <c r="DY370" i="6"/>
  <c r="EA370" i="6"/>
  <c r="EY370" i="6"/>
  <c r="FA370" i="6"/>
  <c r="FE370" i="6"/>
  <c r="FG370" i="6"/>
  <c r="EL370" i="6"/>
  <c r="EN370" i="6"/>
  <c r="EF370" i="6"/>
  <c r="EH370" i="6"/>
  <c r="DB370" i="6"/>
  <c r="DD370" i="6"/>
  <c r="DF370" i="6"/>
  <c r="DH370" i="6"/>
  <c r="BY370" i="6"/>
  <c r="CA370" i="6"/>
  <c r="CC370" i="6"/>
  <c r="BL370" i="6"/>
  <c r="AI370" i="6"/>
  <c r="BN370" i="6"/>
  <c r="AK370" i="6"/>
  <c r="BF370" i="6"/>
  <c r="AO370" i="6"/>
  <c r="BH370" i="6"/>
  <c r="AQ370" i="6"/>
  <c r="FR283" i="6"/>
  <c r="FT283" i="6"/>
  <c r="FV283" i="6"/>
  <c r="FX283" i="6"/>
  <c r="FZ283" i="6"/>
  <c r="GB283" i="6"/>
  <c r="DM283" i="6"/>
  <c r="DO283" i="6"/>
  <c r="DQ283" i="6"/>
  <c r="DS283" i="6"/>
  <c r="DW283" i="6"/>
  <c r="DU283" i="6"/>
  <c r="DY283" i="6"/>
  <c r="EA283" i="6"/>
  <c r="EY283" i="6"/>
  <c r="FA283" i="6"/>
  <c r="FE283" i="6"/>
  <c r="FG283" i="6"/>
  <c r="EF283" i="6"/>
  <c r="EH283" i="6"/>
  <c r="EL283" i="6"/>
  <c r="EN283" i="6"/>
  <c r="DB283" i="6"/>
  <c r="DD283" i="6"/>
  <c r="DF283" i="6"/>
  <c r="DH283" i="6"/>
  <c r="BY283" i="6"/>
  <c r="CA283" i="6"/>
  <c r="CC283" i="6"/>
  <c r="BL283" i="6"/>
  <c r="BN283" i="6"/>
  <c r="AI283" i="6"/>
  <c r="AK283" i="6"/>
  <c r="AO283" i="6"/>
  <c r="AQ283" i="6"/>
  <c r="BF283" i="6"/>
  <c r="BH283" i="6"/>
  <c r="FR658" i="6"/>
  <c r="FT658" i="6"/>
  <c r="FV658" i="6"/>
  <c r="FX658" i="6"/>
  <c r="FZ658" i="6"/>
  <c r="GB658" i="6"/>
  <c r="DM658" i="6"/>
  <c r="DO658" i="6"/>
  <c r="DQ658" i="6"/>
  <c r="DS658" i="6"/>
  <c r="DU658" i="6"/>
  <c r="DW658" i="6"/>
  <c r="DY658" i="6"/>
  <c r="EA658" i="6"/>
  <c r="EY658" i="6"/>
  <c r="EL658" i="6"/>
  <c r="FA658" i="6"/>
  <c r="FE658" i="6"/>
  <c r="FG658" i="6"/>
  <c r="EF658" i="6"/>
  <c r="EH658" i="6"/>
  <c r="EN658" i="6"/>
  <c r="DB658" i="6"/>
  <c r="DD658" i="6"/>
  <c r="DF658" i="6"/>
  <c r="DH658" i="6"/>
  <c r="BY658" i="6"/>
  <c r="CA658" i="6"/>
  <c r="CC658" i="6"/>
  <c r="BL658" i="6"/>
  <c r="BN658" i="6"/>
  <c r="BF658" i="6"/>
  <c r="BH658" i="6"/>
  <c r="AO658" i="6"/>
  <c r="AQ658" i="6"/>
  <c r="AI658" i="6"/>
  <c r="AK658" i="6"/>
  <c r="FR207" i="6"/>
  <c r="FT207" i="6"/>
  <c r="FV207" i="6"/>
  <c r="FX207" i="6"/>
  <c r="FZ207" i="6"/>
  <c r="GB207" i="6"/>
  <c r="DW207" i="6"/>
  <c r="DY207" i="6"/>
  <c r="EA207" i="6"/>
  <c r="DM207" i="6"/>
  <c r="DO207" i="6"/>
  <c r="DQ207" i="6"/>
  <c r="DU207" i="6"/>
  <c r="DS207" i="6"/>
  <c r="FE207" i="6"/>
  <c r="FG207" i="6"/>
  <c r="FA207" i="6"/>
  <c r="EY207" i="6"/>
  <c r="EF207" i="6"/>
  <c r="EH207" i="6"/>
  <c r="EN207" i="6"/>
  <c r="EL207" i="6"/>
  <c r="DB207" i="6"/>
  <c r="DD207" i="6"/>
  <c r="DF207" i="6"/>
  <c r="DH207" i="6"/>
  <c r="CC207" i="6"/>
  <c r="BL207" i="6"/>
  <c r="BN207" i="6"/>
  <c r="BF207" i="6"/>
  <c r="BH207" i="6"/>
  <c r="CA207" i="6"/>
  <c r="BY207" i="6"/>
  <c r="AI207" i="6"/>
  <c r="AK207" i="6"/>
  <c r="AO207" i="6"/>
  <c r="AQ207" i="6"/>
  <c r="FR472" i="6"/>
  <c r="FT472" i="6"/>
  <c r="FV472" i="6"/>
  <c r="FX472" i="6"/>
  <c r="FZ472" i="6"/>
  <c r="GB472" i="6"/>
  <c r="DM472" i="6"/>
  <c r="DO472" i="6"/>
  <c r="DQ472" i="6"/>
  <c r="DS472" i="6"/>
  <c r="DW472" i="6"/>
  <c r="DY472" i="6"/>
  <c r="EA472" i="6"/>
  <c r="DU472" i="6"/>
  <c r="EY472" i="6"/>
  <c r="FA472" i="6"/>
  <c r="FE472" i="6"/>
  <c r="FG472" i="6"/>
  <c r="EL472" i="6"/>
  <c r="EF472" i="6"/>
  <c r="EH472" i="6"/>
  <c r="EN472" i="6"/>
  <c r="DB472" i="6"/>
  <c r="DD472" i="6"/>
  <c r="DF472" i="6"/>
  <c r="DH472" i="6"/>
  <c r="BY472" i="6"/>
  <c r="CA472" i="6"/>
  <c r="CC472" i="6"/>
  <c r="BL472" i="6"/>
  <c r="AI472" i="6"/>
  <c r="BN472" i="6"/>
  <c r="BF472" i="6"/>
  <c r="BH472" i="6"/>
  <c r="AK472" i="6"/>
  <c r="AO472" i="6"/>
  <c r="AQ472" i="6"/>
  <c r="FR384" i="6"/>
  <c r="FT384" i="6"/>
  <c r="FV384" i="6"/>
  <c r="FX384" i="6"/>
  <c r="FZ384" i="6"/>
  <c r="GB384" i="6"/>
  <c r="DM384" i="6"/>
  <c r="DO384" i="6"/>
  <c r="DQ384" i="6"/>
  <c r="DS384" i="6"/>
  <c r="DU384" i="6"/>
  <c r="DW384" i="6"/>
  <c r="DY384" i="6"/>
  <c r="EA384" i="6"/>
  <c r="EY384" i="6"/>
  <c r="FA384" i="6"/>
  <c r="FE384" i="6"/>
  <c r="FG384" i="6"/>
  <c r="EH384" i="6"/>
  <c r="EN384" i="6"/>
  <c r="EF384" i="6"/>
  <c r="EL384" i="6"/>
  <c r="DH384" i="6"/>
  <c r="DB384" i="6"/>
  <c r="DD384" i="6"/>
  <c r="DF384" i="6"/>
  <c r="BY384" i="6"/>
  <c r="CA384" i="6"/>
  <c r="CC384" i="6"/>
  <c r="BL384" i="6"/>
  <c r="AI384" i="6"/>
  <c r="BN384" i="6"/>
  <c r="AK384" i="6"/>
  <c r="BF384" i="6"/>
  <c r="AO384" i="6"/>
  <c r="BH384" i="6"/>
  <c r="AQ384" i="6"/>
  <c r="FR648" i="6"/>
  <c r="FT648" i="6"/>
  <c r="FV648" i="6"/>
  <c r="FX648" i="6"/>
  <c r="FZ648" i="6"/>
  <c r="GB648" i="6"/>
  <c r="DQ648" i="6"/>
  <c r="DS648" i="6"/>
  <c r="DU648" i="6"/>
  <c r="DW648" i="6"/>
  <c r="DY648" i="6"/>
  <c r="EA648" i="6"/>
  <c r="DO648" i="6"/>
  <c r="DM648" i="6"/>
  <c r="FA648" i="6"/>
  <c r="FE648" i="6"/>
  <c r="FG648" i="6"/>
  <c r="EY648" i="6"/>
  <c r="EF648" i="6"/>
  <c r="EH648" i="6"/>
  <c r="EL648" i="6"/>
  <c r="EN648" i="6"/>
  <c r="DB648" i="6"/>
  <c r="DD648" i="6"/>
  <c r="DF648" i="6"/>
  <c r="DH648" i="6"/>
  <c r="BY648" i="6"/>
  <c r="CA648" i="6"/>
  <c r="CC648" i="6"/>
  <c r="BL648" i="6"/>
  <c r="BN648" i="6"/>
  <c r="BF648" i="6"/>
  <c r="BH648" i="6"/>
  <c r="AI648" i="6"/>
  <c r="AK648" i="6"/>
  <c r="AO648" i="6"/>
  <c r="AQ648" i="6"/>
  <c r="FR601" i="6"/>
  <c r="FX601" i="6"/>
  <c r="FT601" i="6"/>
  <c r="FV601" i="6"/>
  <c r="FZ601" i="6"/>
  <c r="GB601" i="6"/>
  <c r="DM601" i="6"/>
  <c r="DO601" i="6"/>
  <c r="DQ601" i="6"/>
  <c r="DS601" i="6"/>
  <c r="DU601" i="6"/>
  <c r="DW601" i="6"/>
  <c r="DY601" i="6"/>
  <c r="EA601" i="6"/>
  <c r="EY601" i="6"/>
  <c r="FG601" i="6"/>
  <c r="EF601" i="6"/>
  <c r="EH601" i="6"/>
  <c r="FA601" i="6"/>
  <c r="FE601" i="6"/>
  <c r="EL601" i="6"/>
  <c r="EN601" i="6"/>
  <c r="DB601" i="6"/>
  <c r="DD601" i="6"/>
  <c r="DF601" i="6"/>
  <c r="DH601" i="6"/>
  <c r="BY601" i="6"/>
  <c r="CA601" i="6"/>
  <c r="CC601" i="6"/>
  <c r="BL601" i="6"/>
  <c r="BN601" i="6"/>
  <c r="BF601" i="6"/>
  <c r="BH601" i="6"/>
  <c r="AI601" i="6"/>
  <c r="AK601" i="6"/>
  <c r="AO601" i="6"/>
  <c r="AQ601" i="6"/>
  <c r="FR643" i="6"/>
  <c r="FT643" i="6"/>
  <c r="FV643" i="6"/>
  <c r="FX643" i="6"/>
  <c r="FZ643" i="6"/>
  <c r="GB643" i="6"/>
  <c r="DM643" i="6"/>
  <c r="DO643" i="6"/>
  <c r="DQ643" i="6"/>
  <c r="DS643" i="6"/>
  <c r="DU643" i="6"/>
  <c r="DW643" i="6"/>
  <c r="DY643" i="6"/>
  <c r="EA643" i="6"/>
  <c r="EY643" i="6"/>
  <c r="FA643" i="6"/>
  <c r="FE643" i="6"/>
  <c r="FG643" i="6"/>
  <c r="EF643" i="6"/>
  <c r="EH643" i="6"/>
  <c r="EL643" i="6"/>
  <c r="EN643" i="6"/>
  <c r="DB643" i="6"/>
  <c r="DD643" i="6"/>
  <c r="DF643" i="6"/>
  <c r="DH643" i="6"/>
  <c r="BY643" i="6"/>
  <c r="CA643" i="6"/>
  <c r="CC643" i="6"/>
  <c r="BL643" i="6"/>
  <c r="BN643" i="6"/>
  <c r="BF643" i="6"/>
  <c r="BH643" i="6"/>
  <c r="AI643" i="6"/>
  <c r="AK643" i="6"/>
  <c r="AO643" i="6"/>
  <c r="AQ643" i="6"/>
  <c r="FR727" i="6"/>
  <c r="FT727" i="6"/>
  <c r="FV727" i="6"/>
  <c r="FX727" i="6"/>
  <c r="FZ727" i="6"/>
  <c r="GB727" i="6"/>
  <c r="DM727" i="6"/>
  <c r="DO727" i="6"/>
  <c r="DQ727" i="6"/>
  <c r="DS727" i="6"/>
  <c r="DU727" i="6"/>
  <c r="DW727" i="6"/>
  <c r="DY727" i="6"/>
  <c r="EA727" i="6"/>
  <c r="EY727" i="6"/>
  <c r="FA727" i="6"/>
  <c r="FE727" i="6"/>
  <c r="FG727" i="6"/>
  <c r="EF727" i="6"/>
  <c r="EH727" i="6"/>
  <c r="EL727" i="6"/>
  <c r="EN727" i="6"/>
  <c r="DB727" i="6"/>
  <c r="DD727" i="6"/>
  <c r="DF727" i="6"/>
  <c r="DH727" i="6"/>
  <c r="BY727" i="6"/>
  <c r="CA727" i="6"/>
  <c r="CC727" i="6"/>
  <c r="BL727" i="6"/>
  <c r="BN727" i="6"/>
  <c r="BF727" i="6"/>
  <c r="BH727" i="6"/>
  <c r="AI727" i="6"/>
  <c r="AK727" i="6"/>
  <c r="AO727" i="6"/>
  <c r="AQ727" i="6"/>
  <c r="FR190" i="6"/>
  <c r="FT190" i="6"/>
  <c r="FV190" i="6"/>
  <c r="FX190" i="6"/>
  <c r="FZ190" i="6"/>
  <c r="GB190" i="6"/>
  <c r="DM190" i="6"/>
  <c r="DO190" i="6"/>
  <c r="DQ190" i="6"/>
  <c r="DS190" i="6"/>
  <c r="DU190" i="6"/>
  <c r="DW190" i="6"/>
  <c r="DY190" i="6"/>
  <c r="EA190" i="6"/>
  <c r="EY190" i="6"/>
  <c r="FA190" i="6"/>
  <c r="FE190" i="6"/>
  <c r="FG190" i="6"/>
  <c r="EL190" i="6"/>
  <c r="EN190" i="6"/>
  <c r="EF190" i="6"/>
  <c r="EH190" i="6"/>
  <c r="DB190" i="6"/>
  <c r="DD190" i="6"/>
  <c r="DF190" i="6"/>
  <c r="DH190" i="6"/>
  <c r="CC190" i="6"/>
  <c r="BY190" i="6"/>
  <c r="CA190" i="6"/>
  <c r="BL190" i="6"/>
  <c r="BN190" i="6"/>
  <c r="BF190" i="6"/>
  <c r="BH190" i="6"/>
  <c r="AI190" i="6"/>
  <c r="AK190" i="6"/>
  <c r="AO190" i="6"/>
  <c r="AQ190" i="6"/>
  <c r="FR512" i="6"/>
  <c r="FT512" i="6"/>
  <c r="FV512" i="6"/>
  <c r="FX512" i="6"/>
  <c r="FZ512" i="6"/>
  <c r="GB512" i="6"/>
  <c r="DU512" i="6"/>
  <c r="DW512" i="6"/>
  <c r="DY512" i="6"/>
  <c r="EA512" i="6"/>
  <c r="DO512" i="6"/>
  <c r="DS512" i="6"/>
  <c r="DM512" i="6"/>
  <c r="DQ512" i="6"/>
  <c r="EY512" i="6"/>
  <c r="FA512" i="6"/>
  <c r="FE512" i="6"/>
  <c r="FG512" i="6"/>
  <c r="EF512" i="6"/>
  <c r="EH512" i="6"/>
  <c r="EL512" i="6"/>
  <c r="EN512" i="6"/>
  <c r="DB512" i="6"/>
  <c r="DD512" i="6"/>
  <c r="DF512" i="6"/>
  <c r="DH512" i="6"/>
  <c r="BY512" i="6"/>
  <c r="CA512" i="6"/>
  <c r="CC512" i="6"/>
  <c r="BL512" i="6"/>
  <c r="BF512" i="6"/>
  <c r="BH512" i="6"/>
  <c r="BN512" i="6"/>
  <c r="AI512" i="6"/>
  <c r="AK512" i="6"/>
  <c r="AO512" i="6"/>
  <c r="AQ512" i="6"/>
  <c r="FR726" i="6"/>
  <c r="FT726" i="6"/>
  <c r="FV726" i="6"/>
  <c r="FX726" i="6"/>
  <c r="FZ726" i="6"/>
  <c r="GB726" i="6"/>
  <c r="DQ726" i="6"/>
  <c r="DS726" i="6"/>
  <c r="DU726" i="6"/>
  <c r="DW726" i="6"/>
  <c r="DY726" i="6"/>
  <c r="EA726" i="6"/>
  <c r="DO726" i="6"/>
  <c r="DM726" i="6"/>
  <c r="FA726" i="6"/>
  <c r="FE726" i="6"/>
  <c r="FG726" i="6"/>
  <c r="EY726" i="6"/>
  <c r="EF726" i="6"/>
  <c r="EH726" i="6"/>
  <c r="EL726" i="6"/>
  <c r="EN726" i="6"/>
  <c r="DB726" i="6"/>
  <c r="DD726" i="6"/>
  <c r="DF726" i="6"/>
  <c r="DH726" i="6"/>
  <c r="BY726" i="6"/>
  <c r="CC726" i="6"/>
  <c r="BL726" i="6"/>
  <c r="BN726" i="6"/>
  <c r="BF726" i="6"/>
  <c r="BH726" i="6"/>
  <c r="CA726" i="6"/>
  <c r="AI726" i="6"/>
  <c r="AK726" i="6"/>
  <c r="AO726" i="6"/>
  <c r="AQ726" i="6"/>
  <c r="FR259" i="6"/>
  <c r="FT259" i="6"/>
  <c r="FV259" i="6"/>
  <c r="FX259" i="6"/>
  <c r="FZ259" i="6"/>
  <c r="GB259" i="6"/>
  <c r="DM259" i="6"/>
  <c r="DO259" i="6"/>
  <c r="DQ259" i="6"/>
  <c r="DS259" i="6"/>
  <c r="DW259" i="6"/>
  <c r="EA259" i="6"/>
  <c r="DY259" i="6"/>
  <c r="DU259" i="6"/>
  <c r="EY259" i="6"/>
  <c r="FA259" i="6"/>
  <c r="FE259" i="6"/>
  <c r="FG259" i="6"/>
  <c r="EF259" i="6"/>
  <c r="EH259" i="6"/>
  <c r="EL259" i="6"/>
  <c r="EN259" i="6"/>
  <c r="DH259" i="6"/>
  <c r="DB259" i="6"/>
  <c r="DD259" i="6"/>
  <c r="DF259" i="6"/>
  <c r="BY259" i="6"/>
  <c r="CA259" i="6"/>
  <c r="CC259" i="6"/>
  <c r="BL259" i="6"/>
  <c r="BN259" i="6"/>
  <c r="BF259" i="6"/>
  <c r="AI259" i="6"/>
  <c r="AK259" i="6"/>
  <c r="AO259" i="6"/>
  <c r="BH259" i="6"/>
  <c r="AQ259" i="6"/>
  <c r="FR823" i="6"/>
  <c r="FT823" i="6"/>
  <c r="FV823" i="6"/>
  <c r="FX823" i="6"/>
  <c r="FZ823" i="6"/>
  <c r="GB823" i="6"/>
  <c r="DQ823" i="6"/>
  <c r="DS823" i="6"/>
  <c r="DU823" i="6"/>
  <c r="DW823" i="6"/>
  <c r="DY823" i="6"/>
  <c r="EA823" i="6"/>
  <c r="DO823" i="6"/>
  <c r="DM823" i="6"/>
  <c r="EY823" i="6"/>
  <c r="FA823" i="6"/>
  <c r="FE823" i="6"/>
  <c r="FG823" i="6"/>
  <c r="EF823" i="6"/>
  <c r="EH823" i="6"/>
  <c r="EL823" i="6"/>
  <c r="EN823" i="6"/>
  <c r="DD823" i="6"/>
  <c r="DF823" i="6"/>
  <c r="BY823" i="6"/>
  <c r="CA823" i="6"/>
  <c r="CC823" i="6"/>
  <c r="DB823" i="6"/>
  <c r="DH823" i="6"/>
  <c r="BL823" i="6"/>
  <c r="BN823" i="6"/>
  <c r="BF823" i="6"/>
  <c r="BH823" i="6"/>
  <c r="AI823" i="6"/>
  <c r="AK823" i="6"/>
  <c r="AO823" i="6"/>
  <c r="AQ823" i="6"/>
  <c r="FZ725" i="6"/>
  <c r="GB725" i="6"/>
  <c r="FR725" i="6"/>
  <c r="FT725" i="6"/>
  <c r="FX725" i="6"/>
  <c r="FV725" i="6"/>
  <c r="DM725" i="6"/>
  <c r="DO725" i="6"/>
  <c r="DQ725" i="6"/>
  <c r="DS725" i="6"/>
  <c r="DU725" i="6"/>
  <c r="DW725" i="6"/>
  <c r="DY725" i="6"/>
  <c r="EA725" i="6"/>
  <c r="FE725" i="6"/>
  <c r="FG725" i="6"/>
  <c r="EF725" i="6"/>
  <c r="EH725" i="6"/>
  <c r="EL725" i="6"/>
  <c r="EN725" i="6"/>
  <c r="EY725" i="6"/>
  <c r="FA725" i="6"/>
  <c r="DF725" i="6"/>
  <c r="DH725" i="6"/>
  <c r="DB725" i="6"/>
  <c r="DD725" i="6"/>
  <c r="BY725" i="6"/>
  <c r="CA725" i="6"/>
  <c r="CC725" i="6"/>
  <c r="BH725" i="6"/>
  <c r="BL725" i="6"/>
  <c r="BN725" i="6"/>
  <c r="BF725" i="6"/>
  <c r="AI725" i="6"/>
  <c r="AK725" i="6"/>
  <c r="AO725" i="6"/>
  <c r="AQ725" i="6"/>
  <c r="FX414" i="6"/>
  <c r="FZ414" i="6"/>
  <c r="GB414" i="6"/>
  <c r="FR414" i="6"/>
  <c r="FT414" i="6"/>
  <c r="FV414" i="6"/>
  <c r="DM414" i="6"/>
  <c r="DO414" i="6"/>
  <c r="DQ414" i="6"/>
  <c r="DS414" i="6"/>
  <c r="DU414" i="6"/>
  <c r="DW414" i="6"/>
  <c r="DY414" i="6"/>
  <c r="EA414" i="6"/>
  <c r="EY414" i="6"/>
  <c r="FA414" i="6"/>
  <c r="FE414" i="6"/>
  <c r="FG414" i="6"/>
  <c r="EN414" i="6"/>
  <c r="EF414" i="6"/>
  <c r="EH414" i="6"/>
  <c r="EL414" i="6"/>
  <c r="DH414" i="6"/>
  <c r="DB414" i="6"/>
  <c r="DD414" i="6"/>
  <c r="DF414" i="6"/>
  <c r="BY414" i="6"/>
  <c r="CC414" i="6"/>
  <c r="BL414" i="6"/>
  <c r="AI414" i="6"/>
  <c r="BN414" i="6"/>
  <c r="AK414" i="6"/>
  <c r="BF414" i="6"/>
  <c r="AO414" i="6"/>
  <c r="BH414" i="6"/>
  <c r="AQ414" i="6"/>
  <c r="CA414" i="6"/>
  <c r="FR226" i="6"/>
  <c r="FT226" i="6"/>
  <c r="FV226" i="6"/>
  <c r="FX226" i="6"/>
  <c r="FZ226" i="6"/>
  <c r="GB226" i="6"/>
  <c r="DM226" i="6"/>
  <c r="DO226" i="6"/>
  <c r="DQ226" i="6"/>
  <c r="DS226" i="6"/>
  <c r="DW226" i="6"/>
  <c r="DU226" i="6"/>
  <c r="DY226" i="6"/>
  <c r="EA226" i="6"/>
  <c r="EY226" i="6"/>
  <c r="FA226" i="6"/>
  <c r="FE226" i="6"/>
  <c r="FG226" i="6"/>
  <c r="EL226" i="6"/>
  <c r="EN226" i="6"/>
  <c r="EF226" i="6"/>
  <c r="EH226" i="6"/>
  <c r="DB226" i="6"/>
  <c r="DD226" i="6"/>
  <c r="DF226" i="6"/>
  <c r="DH226" i="6"/>
  <c r="CC226" i="6"/>
  <c r="BL226" i="6"/>
  <c r="BN226" i="6"/>
  <c r="BF226" i="6"/>
  <c r="BH226" i="6"/>
  <c r="BY226" i="6"/>
  <c r="CA226" i="6"/>
  <c r="AI226" i="6"/>
  <c r="AK226" i="6"/>
  <c r="AO226" i="6"/>
  <c r="AQ226" i="6"/>
  <c r="FZ677" i="6"/>
  <c r="GB677" i="6"/>
  <c r="FR677" i="6"/>
  <c r="FT677" i="6"/>
  <c r="FX677" i="6"/>
  <c r="FV677" i="6"/>
  <c r="DM677" i="6"/>
  <c r="DO677" i="6"/>
  <c r="DQ677" i="6"/>
  <c r="DS677" i="6"/>
  <c r="DU677" i="6"/>
  <c r="DW677" i="6"/>
  <c r="DY677" i="6"/>
  <c r="EA677" i="6"/>
  <c r="EF677" i="6"/>
  <c r="EY677" i="6"/>
  <c r="FA677" i="6"/>
  <c r="FE677" i="6"/>
  <c r="FG677" i="6"/>
  <c r="EH677" i="6"/>
  <c r="EL677" i="6"/>
  <c r="EN677" i="6"/>
  <c r="DF677" i="6"/>
  <c r="DH677" i="6"/>
  <c r="DB677" i="6"/>
  <c r="DD677" i="6"/>
  <c r="BY677" i="6"/>
  <c r="CA677" i="6"/>
  <c r="CC677" i="6"/>
  <c r="BH677" i="6"/>
  <c r="BL677" i="6"/>
  <c r="BN677" i="6"/>
  <c r="BF677" i="6"/>
  <c r="AI677" i="6"/>
  <c r="AK677" i="6"/>
  <c r="AO677" i="6"/>
  <c r="AQ677" i="6"/>
  <c r="FX518" i="6"/>
  <c r="FZ518" i="6"/>
  <c r="GB518" i="6"/>
  <c r="FR518" i="6"/>
  <c r="FT518" i="6"/>
  <c r="FV518" i="6"/>
  <c r="DU518" i="6"/>
  <c r="DW518" i="6"/>
  <c r="DY518" i="6"/>
  <c r="EA518" i="6"/>
  <c r="DO518" i="6"/>
  <c r="DS518" i="6"/>
  <c r="DM518" i="6"/>
  <c r="DQ518" i="6"/>
  <c r="EY518" i="6"/>
  <c r="FA518" i="6"/>
  <c r="FE518" i="6"/>
  <c r="FG518" i="6"/>
  <c r="EF518" i="6"/>
  <c r="EH518" i="6"/>
  <c r="EL518" i="6"/>
  <c r="EN518" i="6"/>
  <c r="DB518" i="6"/>
  <c r="DD518" i="6"/>
  <c r="DF518" i="6"/>
  <c r="DH518" i="6"/>
  <c r="BY518" i="6"/>
  <c r="CC518" i="6"/>
  <c r="BL518" i="6"/>
  <c r="BF518" i="6"/>
  <c r="BH518" i="6"/>
  <c r="CA518" i="6"/>
  <c r="BN518" i="6"/>
  <c r="AI518" i="6"/>
  <c r="AK518" i="6"/>
  <c r="AO518" i="6"/>
  <c r="AQ518" i="6"/>
  <c r="FR365" i="6"/>
  <c r="FT365" i="6"/>
  <c r="FV365" i="6"/>
  <c r="FX365" i="6"/>
  <c r="FZ365" i="6"/>
  <c r="GB365" i="6"/>
  <c r="DU365" i="6"/>
  <c r="DW365" i="6"/>
  <c r="DY365" i="6"/>
  <c r="EA365" i="6"/>
  <c r="DM365" i="6"/>
  <c r="DO365" i="6"/>
  <c r="DS365" i="6"/>
  <c r="DQ365" i="6"/>
  <c r="EY365" i="6"/>
  <c r="FA365" i="6"/>
  <c r="FE365" i="6"/>
  <c r="FG365" i="6"/>
  <c r="EF365" i="6"/>
  <c r="EL365" i="6"/>
  <c r="EH365" i="6"/>
  <c r="EN365" i="6"/>
  <c r="DB365" i="6"/>
  <c r="DD365" i="6"/>
  <c r="DF365" i="6"/>
  <c r="DH365" i="6"/>
  <c r="BL365" i="6"/>
  <c r="BN365" i="6"/>
  <c r="BY365" i="6"/>
  <c r="CA365" i="6"/>
  <c r="CC365" i="6"/>
  <c r="BH365" i="6"/>
  <c r="AQ365" i="6"/>
  <c r="AI365" i="6"/>
  <c r="BF365" i="6"/>
  <c r="AO365" i="6"/>
  <c r="AK365" i="6"/>
  <c r="FR563" i="6"/>
  <c r="FT563" i="6"/>
  <c r="FV563" i="6"/>
  <c r="FX563" i="6"/>
  <c r="FZ563" i="6"/>
  <c r="GB563" i="6"/>
  <c r="DM563" i="6"/>
  <c r="DO563" i="6"/>
  <c r="DQ563" i="6"/>
  <c r="DS563" i="6"/>
  <c r="DU563" i="6"/>
  <c r="DW563" i="6"/>
  <c r="DY563" i="6"/>
  <c r="EA563" i="6"/>
  <c r="EY563" i="6"/>
  <c r="FE563" i="6"/>
  <c r="FA563" i="6"/>
  <c r="EF563" i="6"/>
  <c r="FG563" i="6"/>
  <c r="EH563" i="6"/>
  <c r="EL563" i="6"/>
  <c r="EN563" i="6"/>
  <c r="DB563" i="6"/>
  <c r="DD563" i="6"/>
  <c r="DF563" i="6"/>
  <c r="DH563" i="6"/>
  <c r="BY563" i="6"/>
  <c r="CA563" i="6"/>
  <c r="CC563" i="6"/>
  <c r="BH563" i="6"/>
  <c r="BL563" i="6"/>
  <c r="BN563" i="6"/>
  <c r="BF563" i="6"/>
  <c r="AI563" i="6"/>
  <c r="AK563" i="6"/>
  <c r="AO563" i="6"/>
  <c r="AQ563" i="6"/>
  <c r="FR359" i="6"/>
  <c r="FT359" i="6"/>
  <c r="FV359" i="6"/>
  <c r="FX359" i="6"/>
  <c r="FZ359" i="6"/>
  <c r="GB359" i="6"/>
  <c r="DU359" i="6"/>
  <c r="DW359" i="6"/>
  <c r="DY359" i="6"/>
  <c r="EA359" i="6"/>
  <c r="DM359" i="6"/>
  <c r="DO359" i="6"/>
  <c r="DS359" i="6"/>
  <c r="DQ359" i="6"/>
  <c r="EY359" i="6"/>
  <c r="FA359" i="6"/>
  <c r="FE359" i="6"/>
  <c r="FG359" i="6"/>
  <c r="EF359" i="6"/>
  <c r="EL359" i="6"/>
  <c r="EH359" i="6"/>
  <c r="EN359" i="6"/>
  <c r="DB359" i="6"/>
  <c r="DD359" i="6"/>
  <c r="DF359" i="6"/>
  <c r="DH359" i="6"/>
  <c r="BY359" i="6"/>
  <c r="CA359" i="6"/>
  <c r="CC359" i="6"/>
  <c r="BL359" i="6"/>
  <c r="BN359" i="6"/>
  <c r="BF359" i="6"/>
  <c r="AQ359" i="6"/>
  <c r="BH359" i="6"/>
  <c r="AI359" i="6"/>
  <c r="AO359" i="6"/>
  <c r="AK359" i="6"/>
  <c r="FR836" i="6"/>
  <c r="FT836" i="6"/>
  <c r="FV836" i="6"/>
  <c r="FX836" i="6"/>
  <c r="FZ836" i="6"/>
  <c r="GB836" i="6"/>
  <c r="DM836" i="6"/>
  <c r="DO836" i="6"/>
  <c r="DQ836" i="6"/>
  <c r="DS836" i="6"/>
  <c r="DU836" i="6"/>
  <c r="DW836" i="6"/>
  <c r="DY836" i="6"/>
  <c r="EA836" i="6"/>
  <c r="EY836" i="6"/>
  <c r="FA836" i="6"/>
  <c r="FE836" i="6"/>
  <c r="FG836" i="6"/>
  <c r="EF836" i="6"/>
  <c r="EH836" i="6"/>
  <c r="EL836" i="6"/>
  <c r="EN836" i="6"/>
  <c r="DF836" i="6"/>
  <c r="DH836" i="6"/>
  <c r="DD836" i="6"/>
  <c r="BY836" i="6"/>
  <c r="CA836" i="6"/>
  <c r="CC836" i="6"/>
  <c r="DB836" i="6"/>
  <c r="BL836" i="6"/>
  <c r="BF836" i="6"/>
  <c r="BH836" i="6"/>
  <c r="AI836" i="6"/>
  <c r="AK836" i="6"/>
  <c r="BN836" i="6"/>
  <c r="AO836" i="6"/>
  <c r="AQ836" i="6"/>
  <c r="FR835" i="6"/>
  <c r="FT835" i="6"/>
  <c r="FV835" i="6"/>
  <c r="FX835" i="6"/>
  <c r="FZ835" i="6"/>
  <c r="GB835" i="6"/>
  <c r="DQ835" i="6"/>
  <c r="DS835" i="6"/>
  <c r="DU835" i="6"/>
  <c r="DW835" i="6"/>
  <c r="DY835" i="6"/>
  <c r="EA835" i="6"/>
  <c r="DO835" i="6"/>
  <c r="EY835" i="6"/>
  <c r="FA835" i="6"/>
  <c r="FE835" i="6"/>
  <c r="FG835" i="6"/>
  <c r="DM835" i="6"/>
  <c r="EF835" i="6"/>
  <c r="EH835" i="6"/>
  <c r="EL835" i="6"/>
  <c r="EN835" i="6"/>
  <c r="DD835" i="6"/>
  <c r="DF835" i="6"/>
  <c r="BY835" i="6"/>
  <c r="CA835" i="6"/>
  <c r="CC835" i="6"/>
  <c r="DB835" i="6"/>
  <c r="DH835" i="6"/>
  <c r="BL835" i="6"/>
  <c r="BN835" i="6"/>
  <c r="BF835" i="6"/>
  <c r="BH835" i="6"/>
  <c r="AI835" i="6"/>
  <c r="AK835" i="6"/>
  <c r="AO835" i="6"/>
  <c r="AQ835" i="6"/>
  <c r="FR652" i="6"/>
  <c r="FT652" i="6"/>
  <c r="FV652" i="6"/>
  <c r="FX652" i="6"/>
  <c r="FZ652" i="6"/>
  <c r="GB652" i="6"/>
  <c r="DM652" i="6"/>
  <c r="DO652" i="6"/>
  <c r="DQ652" i="6"/>
  <c r="DS652" i="6"/>
  <c r="DU652" i="6"/>
  <c r="DW652" i="6"/>
  <c r="DY652" i="6"/>
  <c r="EA652" i="6"/>
  <c r="EY652" i="6"/>
  <c r="EL652" i="6"/>
  <c r="FA652" i="6"/>
  <c r="FE652" i="6"/>
  <c r="FG652" i="6"/>
  <c r="EN652" i="6"/>
  <c r="EF652" i="6"/>
  <c r="EH652" i="6"/>
  <c r="DB652" i="6"/>
  <c r="DD652" i="6"/>
  <c r="DF652" i="6"/>
  <c r="DH652" i="6"/>
  <c r="BY652" i="6"/>
  <c r="CA652" i="6"/>
  <c r="CC652" i="6"/>
  <c r="BL652" i="6"/>
  <c r="BN652" i="6"/>
  <c r="BF652" i="6"/>
  <c r="BH652" i="6"/>
  <c r="AO652" i="6"/>
  <c r="AQ652" i="6"/>
  <c r="AI652" i="6"/>
  <c r="AK652" i="6"/>
  <c r="FZ813" i="6"/>
  <c r="GB813" i="6"/>
  <c r="FR813" i="6"/>
  <c r="FT813" i="6"/>
  <c r="FX813" i="6"/>
  <c r="FV813" i="6"/>
  <c r="FE813" i="6"/>
  <c r="DM813" i="6"/>
  <c r="DO813" i="6"/>
  <c r="DQ813" i="6"/>
  <c r="DS813" i="6"/>
  <c r="DU813" i="6"/>
  <c r="DW813" i="6"/>
  <c r="DY813" i="6"/>
  <c r="EA813" i="6"/>
  <c r="EY813" i="6"/>
  <c r="FA813" i="6"/>
  <c r="FG813" i="6"/>
  <c r="EF813" i="6"/>
  <c r="EH813" i="6"/>
  <c r="EL813" i="6"/>
  <c r="EN813" i="6"/>
  <c r="DB813" i="6"/>
  <c r="DD813" i="6"/>
  <c r="DF813" i="6"/>
  <c r="DH813" i="6"/>
  <c r="BY813" i="6"/>
  <c r="CA813" i="6"/>
  <c r="CC813" i="6"/>
  <c r="BL813" i="6"/>
  <c r="BN813" i="6"/>
  <c r="BF813" i="6"/>
  <c r="BH813" i="6"/>
  <c r="AI813" i="6"/>
  <c r="AK813" i="6"/>
  <c r="AO813" i="6"/>
  <c r="AQ813" i="6"/>
  <c r="FR471" i="6"/>
  <c r="FT471" i="6"/>
  <c r="FV471" i="6"/>
  <c r="FX471" i="6"/>
  <c r="FZ471" i="6"/>
  <c r="GB471" i="6"/>
  <c r="DM471" i="6"/>
  <c r="DO471" i="6"/>
  <c r="DQ471" i="6"/>
  <c r="DU471" i="6"/>
  <c r="EA471" i="6"/>
  <c r="DS471" i="6"/>
  <c r="DW471" i="6"/>
  <c r="DY471" i="6"/>
  <c r="FE471" i="6"/>
  <c r="FG471" i="6"/>
  <c r="FA471" i="6"/>
  <c r="EY471" i="6"/>
  <c r="EL471" i="6"/>
  <c r="EN471" i="6"/>
  <c r="EF471" i="6"/>
  <c r="DH471" i="6"/>
  <c r="EH471" i="6"/>
  <c r="DB471" i="6"/>
  <c r="DD471" i="6"/>
  <c r="DF471" i="6"/>
  <c r="BY471" i="6"/>
  <c r="CA471" i="6"/>
  <c r="CC471" i="6"/>
  <c r="BL471" i="6"/>
  <c r="AI471" i="6"/>
  <c r="BN471" i="6"/>
  <c r="AK471" i="6"/>
  <c r="BF471" i="6"/>
  <c r="BH471" i="6"/>
  <c r="AO471" i="6"/>
  <c r="AQ471" i="6"/>
  <c r="FR340" i="6"/>
  <c r="FT340" i="6"/>
  <c r="FV340" i="6"/>
  <c r="FX340" i="6"/>
  <c r="FZ340" i="6"/>
  <c r="GB340" i="6"/>
  <c r="DM340" i="6"/>
  <c r="DO340" i="6"/>
  <c r="DQ340" i="6"/>
  <c r="DS340" i="6"/>
  <c r="DU340" i="6"/>
  <c r="DW340" i="6"/>
  <c r="DY340" i="6"/>
  <c r="EA340" i="6"/>
  <c r="EY340" i="6"/>
  <c r="FA340" i="6"/>
  <c r="FE340" i="6"/>
  <c r="FG340" i="6"/>
  <c r="EL340" i="6"/>
  <c r="EN340" i="6"/>
  <c r="EF340" i="6"/>
  <c r="EH340" i="6"/>
  <c r="DB340" i="6"/>
  <c r="DD340" i="6"/>
  <c r="DF340" i="6"/>
  <c r="DH340" i="6"/>
  <c r="BN340" i="6"/>
  <c r="BF340" i="6"/>
  <c r="BY340" i="6"/>
  <c r="CA340" i="6"/>
  <c r="CC340" i="6"/>
  <c r="BL340" i="6"/>
  <c r="BH340" i="6"/>
  <c r="AI340" i="6"/>
  <c r="AK340" i="6"/>
  <c r="AO340" i="6"/>
  <c r="AQ340" i="6"/>
  <c r="FR409" i="6"/>
  <c r="FT409" i="6"/>
  <c r="FV409" i="6"/>
  <c r="FX409" i="6"/>
  <c r="FZ409" i="6"/>
  <c r="GB409" i="6"/>
  <c r="DM409" i="6"/>
  <c r="DO409" i="6"/>
  <c r="DQ409" i="6"/>
  <c r="DS409" i="6"/>
  <c r="DU409" i="6"/>
  <c r="DW409" i="6"/>
  <c r="DY409" i="6"/>
  <c r="EA409" i="6"/>
  <c r="EY409" i="6"/>
  <c r="FA409" i="6"/>
  <c r="FE409" i="6"/>
  <c r="FG409" i="6"/>
  <c r="EF409" i="6"/>
  <c r="EH409" i="6"/>
  <c r="EL409" i="6"/>
  <c r="EN409" i="6"/>
  <c r="DB409" i="6"/>
  <c r="DF409" i="6"/>
  <c r="DH409" i="6"/>
  <c r="DD409" i="6"/>
  <c r="BY409" i="6"/>
  <c r="CA409" i="6"/>
  <c r="CC409" i="6"/>
  <c r="BL409" i="6"/>
  <c r="AI409" i="6"/>
  <c r="BN409" i="6"/>
  <c r="AK409" i="6"/>
  <c r="BF409" i="6"/>
  <c r="AO409" i="6"/>
  <c r="BH409" i="6"/>
  <c r="AQ409" i="6"/>
  <c r="FR591" i="6"/>
  <c r="FT591" i="6"/>
  <c r="FV591" i="6"/>
  <c r="FX591" i="6"/>
  <c r="GB591" i="6"/>
  <c r="FZ591" i="6"/>
  <c r="DQ591" i="6"/>
  <c r="DS591" i="6"/>
  <c r="DU591" i="6"/>
  <c r="DW591" i="6"/>
  <c r="DY591" i="6"/>
  <c r="EA591" i="6"/>
  <c r="DO591" i="6"/>
  <c r="FE591" i="6"/>
  <c r="DM591" i="6"/>
  <c r="EY591" i="6"/>
  <c r="FA591" i="6"/>
  <c r="EF591" i="6"/>
  <c r="FG591" i="6"/>
  <c r="EH591" i="6"/>
  <c r="EL591" i="6"/>
  <c r="EN591" i="6"/>
  <c r="DB591" i="6"/>
  <c r="DD591" i="6"/>
  <c r="DF591" i="6"/>
  <c r="DH591" i="6"/>
  <c r="BY591" i="6"/>
  <c r="CA591" i="6"/>
  <c r="CC591" i="6"/>
  <c r="BL591" i="6"/>
  <c r="BN591" i="6"/>
  <c r="BF591" i="6"/>
  <c r="BH591" i="6"/>
  <c r="AI591" i="6"/>
  <c r="AK591" i="6"/>
  <c r="AO591" i="6"/>
  <c r="AQ591" i="6"/>
  <c r="FR437" i="6"/>
  <c r="FT437" i="6"/>
  <c r="FV437" i="6"/>
  <c r="FX437" i="6"/>
  <c r="FZ437" i="6"/>
  <c r="GB437" i="6"/>
  <c r="DU437" i="6"/>
  <c r="DW437" i="6"/>
  <c r="DY437" i="6"/>
  <c r="EA437" i="6"/>
  <c r="DO437" i="6"/>
  <c r="DS437" i="6"/>
  <c r="DM437" i="6"/>
  <c r="DQ437" i="6"/>
  <c r="EY437" i="6"/>
  <c r="FA437" i="6"/>
  <c r="FE437" i="6"/>
  <c r="FG437" i="6"/>
  <c r="EF437" i="6"/>
  <c r="EH437" i="6"/>
  <c r="EL437" i="6"/>
  <c r="EN437" i="6"/>
  <c r="DB437" i="6"/>
  <c r="DD437" i="6"/>
  <c r="DF437" i="6"/>
  <c r="DH437" i="6"/>
  <c r="BY437" i="6"/>
  <c r="CA437" i="6"/>
  <c r="CC437" i="6"/>
  <c r="BH437" i="6"/>
  <c r="BL437" i="6"/>
  <c r="BN437" i="6"/>
  <c r="BF437" i="6"/>
  <c r="AI437" i="6"/>
  <c r="AK437" i="6"/>
  <c r="AO437" i="6"/>
  <c r="AQ437" i="6"/>
  <c r="FR103" i="6"/>
  <c r="FT103" i="6"/>
  <c r="FV103" i="6"/>
  <c r="FX103" i="6"/>
  <c r="FZ103" i="6"/>
  <c r="GB103" i="6"/>
  <c r="DM103" i="6"/>
  <c r="DO103" i="6"/>
  <c r="DQ103" i="6"/>
  <c r="DS103" i="6"/>
  <c r="DU103" i="6"/>
  <c r="DW103" i="6"/>
  <c r="DY103" i="6"/>
  <c r="EA103" i="6"/>
  <c r="EY103" i="6"/>
  <c r="FA103" i="6"/>
  <c r="FE103" i="6"/>
  <c r="FG103" i="6"/>
  <c r="EF103" i="6"/>
  <c r="EH103" i="6"/>
  <c r="EL103" i="6"/>
  <c r="EN103" i="6"/>
  <c r="DB103" i="6"/>
  <c r="DD103" i="6"/>
  <c r="DF103" i="6"/>
  <c r="DH103" i="6"/>
  <c r="BY103" i="6"/>
  <c r="CA103" i="6"/>
  <c r="CC103" i="6"/>
  <c r="BL103" i="6"/>
  <c r="BN103" i="6"/>
  <c r="BF103" i="6"/>
  <c r="AI103" i="6"/>
  <c r="BH103" i="6"/>
  <c r="AK103" i="6"/>
  <c r="AO103" i="6"/>
  <c r="J103" i="6" s="1"/>
  <c r="AQ103" i="6"/>
  <c r="FR241" i="6"/>
  <c r="FT241" i="6"/>
  <c r="FV241" i="6"/>
  <c r="FX241" i="6"/>
  <c r="GB241" i="6"/>
  <c r="FZ241" i="6"/>
  <c r="DM241" i="6"/>
  <c r="DO241" i="6"/>
  <c r="DQ241" i="6"/>
  <c r="DS241" i="6"/>
  <c r="DW241" i="6"/>
  <c r="DU241" i="6"/>
  <c r="DY241" i="6"/>
  <c r="EA241" i="6"/>
  <c r="EY241" i="6"/>
  <c r="FA241" i="6"/>
  <c r="FE241" i="6"/>
  <c r="FG241" i="6"/>
  <c r="EF241" i="6"/>
  <c r="EH241" i="6"/>
  <c r="EL241" i="6"/>
  <c r="EN241" i="6"/>
  <c r="DH241" i="6"/>
  <c r="DB241" i="6"/>
  <c r="DD241" i="6"/>
  <c r="DF241" i="6"/>
  <c r="BY241" i="6"/>
  <c r="CA241" i="6"/>
  <c r="CC241" i="6"/>
  <c r="BL241" i="6"/>
  <c r="BN241" i="6"/>
  <c r="BF241" i="6"/>
  <c r="BH241" i="6"/>
  <c r="AI241" i="6"/>
  <c r="AK241" i="6"/>
  <c r="AO241" i="6"/>
  <c r="AQ241" i="6"/>
  <c r="FR182" i="6"/>
  <c r="FT182" i="6"/>
  <c r="FV182" i="6"/>
  <c r="FX182" i="6"/>
  <c r="FZ182" i="6"/>
  <c r="GB182" i="6"/>
  <c r="DM182" i="6"/>
  <c r="DO182" i="6"/>
  <c r="DQ182" i="6"/>
  <c r="DS182" i="6"/>
  <c r="DU182" i="6"/>
  <c r="DW182" i="6"/>
  <c r="DY182" i="6"/>
  <c r="EA182" i="6"/>
  <c r="EY182" i="6"/>
  <c r="FA182" i="6"/>
  <c r="FE182" i="6"/>
  <c r="FG182" i="6"/>
  <c r="EF182" i="6"/>
  <c r="EH182" i="6"/>
  <c r="EL182" i="6"/>
  <c r="EN182" i="6"/>
  <c r="DH182" i="6"/>
  <c r="DB182" i="6"/>
  <c r="DD182" i="6"/>
  <c r="DF182" i="6"/>
  <c r="CC182" i="6"/>
  <c r="BN182" i="6"/>
  <c r="BF182" i="6"/>
  <c r="BH182" i="6"/>
  <c r="BY182" i="6"/>
  <c r="CA182" i="6"/>
  <c r="BL182" i="6"/>
  <c r="AI182" i="6"/>
  <c r="AO182" i="6"/>
  <c r="AQ182" i="6"/>
  <c r="AK182" i="6"/>
  <c r="FR694" i="6"/>
  <c r="FT694" i="6"/>
  <c r="FV694" i="6"/>
  <c r="FX694" i="6"/>
  <c r="FZ694" i="6"/>
  <c r="GB694" i="6"/>
  <c r="DM694" i="6"/>
  <c r="DO694" i="6"/>
  <c r="DQ694" i="6"/>
  <c r="DS694" i="6"/>
  <c r="DU694" i="6"/>
  <c r="DW694" i="6"/>
  <c r="DY694" i="6"/>
  <c r="EA694" i="6"/>
  <c r="EY694" i="6"/>
  <c r="EL694" i="6"/>
  <c r="FA694" i="6"/>
  <c r="FE694" i="6"/>
  <c r="EF694" i="6"/>
  <c r="EH694" i="6"/>
  <c r="FG694" i="6"/>
  <c r="EN694" i="6"/>
  <c r="DB694" i="6"/>
  <c r="DD694" i="6"/>
  <c r="DF694" i="6"/>
  <c r="DH694" i="6"/>
  <c r="BY694" i="6"/>
  <c r="CC694" i="6"/>
  <c r="BL694" i="6"/>
  <c r="CA694" i="6"/>
  <c r="BN694" i="6"/>
  <c r="BF694" i="6"/>
  <c r="BH694" i="6"/>
  <c r="AO694" i="6"/>
  <c r="AQ694" i="6"/>
  <c r="AI694" i="6"/>
  <c r="AK694" i="6"/>
  <c r="GB104" i="6"/>
  <c r="FR104" i="6"/>
  <c r="FT104" i="6"/>
  <c r="FV104" i="6"/>
  <c r="FX104" i="6"/>
  <c r="FZ104" i="6"/>
  <c r="DM104" i="6"/>
  <c r="DO104" i="6"/>
  <c r="DQ104" i="6"/>
  <c r="DS104" i="6"/>
  <c r="DU104" i="6"/>
  <c r="DW104" i="6"/>
  <c r="DY104" i="6"/>
  <c r="EA104" i="6"/>
  <c r="EY104" i="6"/>
  <c r="FA104" i="6"/>
  <c r="FE104" i="6"/>
  <c r="FG104" i="6"/>
  <c r="EF104" i="6"/>
  <c r="EH104" i="6"/>
  <c r="EL104" i="6"/>
  <c r="EN104" i="6"/>
  <c r="DH104" i="6"/>
  <c r="DB104" i="6"/>
  <c r="DD104" i="6"/>
  <c r="DF104" i="6"/>
  <c r="BN104" i="6"/>
  <c r="BF104" i="6"/>
  <c r="BH104" i="6"/>
  <c r="BY104" i="6"/>
  <c r="CA104" i="6"/>
  <c r="CC104" i="6"/>
  <c r="BL104" i="6"/>
  <c r="AI104" i="6"/>
  <c r="AO104" i="6"/>
  <c r="AQ104" i="6"/>
  <c r="AK104" i="6"/>
  <c r="FR324" i="6"/>
  <c r="FT324" i="6"/>
  <c r="FV324" i="6"/>
  <c r="FX324" i="6"/>
  <c r="FZ324" i="6"/>
  <c r="GB324" i="6"/>
  <c r="DM324" i="6"/>
  <c r="DO324" i="6"/>
  <c r="DQ324" i="6"/>
  <c r="DS324" i="6"/>
  <c r="DU324" i="6"/>
  <c r="DW324" i="6"/>
  <c r="DY324" i="6"/>
  <c r="EA324" i="6"/>
  <c r="EY324" i="6"/>
  <c r="FA324" i="6"/>
  <c r="FE324" i="6"/>
  <c r="FG324" i="6"/>
  <c r="EH324" i="6"/>
  <c r="EN324" i="6"/>
  <c r="EF324" i="6"/>
  <c r="EL324" i="6"/>
  <c r="DH324" i="6"/>
  <c r="DB324" i="6"/>
  <c r="DD324" i="6"/>
  <c r="DF324" i="6"/>
  <c r="BY324" i="6"/>
  <c r="BL324" i="6"/>
  <c r="CA324" i="6"/>
  <c r="CC324" i="6"/>
  <c r="BF324" i="6"/>
  <c r="BH324" i="6"/>
  <c r="AI324" i="6"/>
  <c r="AK324" i="6"/>
  <c r="AO324" i="6"/>
  <c r="AQ324" i="6"/>
  <c r="BN324" i="6"/>
  <c r="FR712" i="6"/>
  <c r="FT712" i="6"/>
  <c r="FV712" i="6"/>
  <c r="FX712" i="6"/>
  <c r="FZ712" i="6"/>
  <c r="GB712" i="6"/>
  <c r="DM712" i="6"/>
  <c r="DO712" i="6"/>
  <c r="DQ712" i="6"/>
  <c r="DS712" i="6"/>
  <c r="DU712" i="6"/>
  <c r="DW712" i="6"/>
  <c r="DY712" i="6"/>
  <c r="EA712" i="6"/>
  <c r="EY712" i="6"/>
  <c r="EL712" i="6"/>
  <c r="FA712" i="6"/>
  <c r="FE712" i="6"/>
  <c r="FG712" i="6"/>
  <c r="EF712" i="6"/>
  <c r="EH712" i="6"/>
  <c r="EN712" i="6"/>
  <c r="DB712" i="6"/>
  <c r="DD712" i="6"/>
  <c r="DF712" i="6"/>
  <c r="DH712" i="6"/>
  <c r="BY712" i="6"/>
  <c r="CA712" i="6"/>
  <c r="CC712" i="6"/>
  <c r="BL712" i="6"/>
  <c r="BN712" i="6"/>
  <c r="BF712" i="6"/>
  <c r="BH712" i="6"/>
  <c r="AO712" i="6"/>
  <c r="AQ712" i="6"/>
  <c r="AI712" i="6"/>
  <c r="AK712" i="6"/>
  <c r="FR289" i="6"/>
  <c r="FT289" i="6"/>
  <c r="FX289" i="6"/>
  <c r="GB289" i="6"/>
  <c r="FV289" i="6"/>
  <c r="FZ289" i="6"/>
  <c r="DM289" i="6"/>
  <c r="DO289" i="6"/>
  <c r="DQ289" i="6"/>
  <c r="DS289" i="6"/>
  <c r="DW289" i="6"/>
  <c r="DU289" i="6"/>
  <c r="DY289" i="6"/>
  <c r="EA289" i="6"/>
  <c r="EY289" i="6"/>
  <c r="FA289" i="6"/>
  <c r="FE289" i="6"/>
  <c r="FG289" i="6"/>
  <c r="EF289" i="6"/>
  <c r="EH289" i="6"/>
  <c r="EL289" i="6"/>
  <c r="EN289" i="6"/>
  <c r="DB289" i="6"/>
  <c r="DD289" i="6"/>
  <c r="DF289" i="6"/>
  <c r="DH289" i="6"/>
  <c r="BY289" i="6"/>
  <c r="CA289" i="6"/>
  <c r="CC289" i="6"/>
  <c r="BL289" i="6"/>
  <c r="BN289" i="6"/>
  <c r="AI289" i="6"/>
  <c r="AK289" i="6"/>
  <c r="AO289" i="6"/>
  <c r="AQ289" i="6"/>
  <c r="BF289" i="6"/>
  <c r="BH289" i="6"/>
  <c r="FZ689" i="6"/>
  <c r="GB689" i="6"/>
  <c r="FR689" i="6"/>
  <c r="FT689" i="6"/>
  <c r="FX689" i="6"/>
  <c r="FV689" i="6"/>
  <c r="DM689" i="6"/>
  <c r="DO689" i="6"/>
  <c r="DQ689" i="6"/>
  <c r="DS689" i="6"/>
  <c r="DU689" i="6"/>
  <c r="DW689" i="6"/>
  <c r="DY689" i="6"/>
  <c r="EA689" i="6"/>
  <c r="EF689" i="6"/>
  <c r="EY689" i="6"/>
  <c r="FA689" i="6"/>
  <c r="FE689" i="6"/>
  <c r="FG689" i="6"/>
  <c r="EH689" i="6"/>
  <c r="EL689" i="6"/>
  <c r="EN689" i="6"/>
  <c r="DF689" i="6"/>
  <c r="DH689" i="6"/>
  <c r="DB689" i="6"/>
  <c r="BY689" i="6"/>
  <c r="CA689" i="6"/>
  <c r="CC689" i="6"/>
  <c r="DD689" i="6"/>
  <c r="BH689" i="6"/>
  <c r="BL689" i="6"/>
  <c r="BN689" i="6"/>
  <c r="BF689" i="6"/>
  <c r="AI689" i="6"/>
  <c r="AK689" i="6"/>
  <c r="AO689" i="6"/>
  <c r="AQ689" i="6"/>
  <c r="FR391" i="6"/>
  <c r="FT391" i="6"/>
  <c r="FV391" i="6"/>
  <c r="FX391" i="6"/>
  <c r="FZ391" i="6"/>
  <c r="GB391" i="6"/>
  <c r="DM391" i="6"/>
  <c r="DO391" i="6"/>
  <c r="DQ391" i="6"/>
  <c r="DS391" i="6"/>
  <c r="DU391" i="6"/>
  <c r="DW391" i="6"/>
  <c r="DY391" i="6"/>
  <c r="EA391" i="6"/>
  <c r="EY391" i="6"/>
  <c r="FA391" i="6"/>
  <c r="FE391" i="6"/>
  <c r="FG391" i="6"/>
  <c r="EF391" i="6"/>
  <c r="EH391" i="6"/>
  <c r="EL391" i="6"/>
  <c r="EN391" i="6"/>
  <c r="DB391" i="6"/>
  <c r="DD391" i="6"/>
  <c r="DF391" i="6"/>
  <c r="DH391" i="6"/>
  <c r="BY391" i="6"/>
  <c r="CA391" i="6"/>
  <c r="CC391" i="6"/>
  <c r="BL391" i="6"/>
  <c r="AI391" i="6"/>
  <c r="BN391" i="6"/>
  <c r="AK391" i="6"/>
  <c r="BF391" i="6"/>
  <c r="AO391" i="6"/>
  <c r="BH391" i="6"/>
  <c r="AQ391" i="6"/>
  <c r="FR672" i="6"/>
  <c r="FT672" i="6"/>
  <c r="FV672" i="6"/>
  <c r="FX672" i="6"/>
  <c r="FZ672" i="6"/>
  <c r="GB672" i="6"/>
  <c r="DQ672" i="6"/>
  <c r="DS672" i="6"/>
  <c r="DU672" i="6"/>
  <c r="DW672" i="6"/>
  <c r="DY672" i="6"/>
  <c r="EA672" i="6"/>
  <c r="DO672" i="6"/>
  <c r="FA672" i="6"/>
  <c r="DM672" i="6"/>
  <c r="FE672" i="6"/>
  <c r="FG672" i="6"/>
  <c r="EY672" i="6"/>
  <c r="EF672" i="6"/>
  <c r="EH672" i="6"/>
  <c r="EL672" i="6"/>
  <c r="EN672" i="6"/>
  <c r="DB672" i="6"/>
  <c r="DD672" i="6"/>
  <c r="DF672" i="6"/>
  <c r="DH672" i="6"/>
  <c r="BY672" i="6"/>
  <c r="CA672" i="6"/>
  <c r="CC672" i="6"/>
  <c r="BL672" i="6"/>
  <c r="BN672" i="6"/>
  <c r="BF672" i="6"/>
  <c r="BH672" i="6"/>
  <c r="AI672" i="6"/>
  <c r="AK672" i="6"/>
  <c r="AO672" i="6"/>
  <c r="AQ672" i="6"/>
  <c r="FR42" i="6"/>
  <c r="FT42" i="6"/>
  <c r="FV42" i="6"/>
  <c r="FX42" i="6"/>
  <c r="FZ42" i="6"/>
  <c r="GB42" i="6"/>
  <c r="DQ42" i="6"/>
  <c r="DS42" i="6"/>
  <c r="DU42" i="6"/>
  <c r="DW42" i="6"/>
  <c r="DY42" i="6"/>
  <c r="EA42" i="6"/>
  <c r="DM42" i="6"/>
  <c r="DO42" i="6"/>
  <c r="EY42" i="6"/>
  <c r="FA42" i="6"/>
  <c r="FE42" i="6"/>
  <c r="FG42" i="6"/>
  <c r="EF42" i="6"/>
  <c r="EH42" i="6"/>
  <c r="EL42" i="6"/>
  <c r="EN42" i="6"/>
  <c r="DB42" i="6"/>
  <c r="DD42" i="6"/>
  <c r="DF42" i="6"/>
  <c r="DH42" i="6"/>
  <c r="CC42" i="6"/>
  <c r="BL42" i="6"/>
  <c r="BY42" i="6"/>
  <c r="BN42" i="6"/>
  <c r="CA42" i="6"/>
  <c r="BF42" i="6"/>
  <c r="BH42" i="6"/>
  <c r="AI42" i="6"/>
  <c r="AK42" i="6"/>
  <c r="AO42" i="6"/>
  <c r="AQ42" i="6"/>
  <c r="FR308" i="6"/>
  <c r="FT308" i="6"/>
  <c r="FV308" i="6"/>
  <c r="FX308" i="6"/>
  <c r="FZ308" i="6"/>
  <c r="GB308" i="6"/>
  <c r="DM308" i="6"/>
  <c r="DQ308" i="6"/>
  <c r="DO308" i="6"/>
  <c r="DS308" i="6"/>
  <c r="DU308" i="6"/>
  <c r="DW308" i="6"/>
  <c r="EA308" i="6"/>
  <c r="DY308" i="6"/>
  <c r="EY308" i="6"/>
  <c r="FA308" i="6"/>
  <c r="FE308" i="6"/>
  <c r="FG308" i="6"/>
  <c r="EF308" i="6"/>
  <c r="EL308" i="6"/>
  <c r="EN308" i="6"/>
  <c r="EH308" i="6"/>
  <c r="DB308" i="6"/>
  <c r="DD308" i="6"/>
  <c r="DF308" i="6"/>
  <c r="DH308" i="6"/>
  <c r="BN308" i="6"/>
  <c r="BF308" i="6"/>
  <c r="BH308" i="6"/>
  <c r="BY308" i="6"/>
  <c r="CA308" i="6"/>
  <c r="CC308" i="6"/>
  <c r="BL308" i="6"/>
  <c r="AI308" i="6"/>
  <c r="AO308" i="6"/>
  <c r="AQ308" i="6"/>
  <c r="AK308" i="6"/>
  <c r="FR708" i="6"/>
  <c r="FT708" i="6"/>
  <c r="FV708" i="6"/>
  <c r="FX708" i="6"/>
  <c r="FZ708" i="6"/>
  <c r="GB708" i="6"/>
  <c r="DQ708" i="6"/>
  <c r="DS708" i="6"/>
  <c r="DU708" i="6"/>
  <c r="DW708" i="6"/>
  <c r="DY708" i="6"/>
  <c r="EA708" i="6"/>
  <c r="DO708" i="6"/>
  <c r="DM708" i="6"/>
  <c r="FA708" i="6"/>
  <c r="FE708" i="6"/>
  <c r="FG708" i="6"/>
  <c r="EY708" i="6"/>
  <c r="EF708" i="6"/>
  <c r="EH708" i="6"/>
  <c r="EL708" i="6"/>
  <c r="EN708" i="6"/>
  <c r="DB708" i="6"/>
  <c r="DD708" i="6"/>
  <c r="DF708" i="6"/>
  <c r="DH708" i="6"/>
  <c r="BY708" i="6"/>
  <c r="CA708" i="6"/>
  <c r="CC708" i="6"/>
  <c r="BL708" i="6"/>
  <c r="BN708" i="6"/>
  <c r="BF708" i="6"/>
  <c r="BH708" i="6"/>
  <c r="AI708" i="6"/>
  <c r="AK708" i="6"/>
  <c r="AO708" i="6"/>
  <c r="AQ708" i="6"/>
  <c r="FZ717" i="6"/>
  <c r="GB717" i="6"/>
  <c r="FR717" i="6"/>
  <c r="FT717" i="6"/>
  <c r="FX717" i="6"/>
  <c r="FV717" i="6"/>
  <c r="DQ717" i="6"/>
  <c r="DS717" i="6"/>
  <c r="DU717" i="6"/>
  <c r="DW717" i="6"/>
  <c r="DY717" i="6"/>
  <c r="EA717" i="6"/>
  <c r="DO717" i="6"/>
  <c r="FE717" i="6"/>
  <c r="DM717" i="6"/>
  <c r="EY717" i="6"/>
  <c r="EL717" i="6"/>
  <c r="EN717" i="6"/>
  <c r="FA717" i="6"/>
  <c r="FG717" i="6"/>
  <c r="EF717" i="6"/>
  <c r="EH717" i="6"/>
  <c r="DB717" i="6"/>
  <c r="DD717" i="6"/>
  <c r="DF717" i="6"/>
  <c r="DH717" i="6"/>
  <c r="BY717" i="6"/>
  <c r="CA717" i="6"/>
  <c r="CC717" i="6"/>
  <c r="BL717" i="6"/>
  <c r="BN717" i="6"/>
  <c r="BF717" i="6"/>
  <c r="BH717" i="6"/>
  <c r="AI717" i="6"/>
  <c r="AK717" i="6"/>
  <c r="AO717" i="6"/>
  <c r="AQ717" i="6"/>
  <c r="FR699" i="6"/>
  <c r="FT699" i="6"/>
  <c r="FV699" i="6"/>
  <c r="FX699" i="6"/>
  <c r="FZ699" i="6"/>
  <c r="GB699" i="6"/>
  <c r="DQ699" i="6"/>
  <c r="DS699" i="6"/>
  <c r="DU699" i="6"/>
  <c r="DW699" i="6"/>
  <c r="DY699" i="6"/>
  <c r="EA699" i="6"/>
  <c r="DO699" i="6"/>
  <c r="FE699" i="6"/>
  <c r="DM699" i="6"/>
  <c r="EY699" i="6"/>
  <c r="FA699" i="6"/>
  <c r="FG699" i="6"/>
  <c r="EF699" i="6"/>
  <c r="EH699" i="6"/>
  <c r="EL699" i="6"/>
  <c r="EN699" i="6"/>
  <c r="DB699" i="6"/>
  <c r="DD699" i="6"/>
  <c r="DF699" i="6"/>
  <c r="DH699" i="6"/>
  <c r="BY699" i="6"/>
  <c r="CA699" i="6"/>
  <c r="CC699" i="6"/>
  <c r="BL699" i="6"/>
  <c r="BN699" i="6"/>
  <c r="BF699" i="6"/>
  <c r="BH699" i="6"/>
  <c r="AI699" i="6"/>
  <c r="AK699" i="6"/>
  <c r="AO699" i="6"/>
  <c r="AQ699" i="6"/>
  <c r="FR299" i="6"/>
  <c r="FT299" i="6"/>
  <c r="FV299" i="6"/>
  <c r="FX299" i="6"/>
  <c r="GB299" i="6"/>
  <c r="FZ299" i="6"/>
  <c r="DM299" i="6"/>
  <c r="DQ299" i="6"/>
  <c r="DO299" i="6"/>
  <c r="DS299" i="6"/>
  <c r="DU299" i="6"/>
  <c r="DW299" i="6"/>
  <c r="DY299" i="6"/>
  <c r="EA299" i="6"/>
  <c r="EY299" i="6"/>
  <c r="FA299" i="6"/>
  <c r="FE299" i="6"/>
  <c r="FG299" i="6"/>
  <c r="EF299" i="6"/>
  <c r="EH299" i="6"/>
  <c r="EL299" i="6"/>
  <c r="EN299" i="6"/>
  <c r="DB299" i="6"/>
  <c r="DD299" i="6"/>
  <c r="DF299" i="6"/>
  <c r="DH299" i="6"/>
  <c r="BL299" i="6"/>
  <c r="BY299" i="6"/>
  <c r="BN299" i="6"/>
  <c r="CA299" i="6"/>
  <c r="BF299" i="6"/>
  <c r="CC299" i="6"/>
  <c r="BH299" i="6"/>
  <c r="AQ299" i="6"/>
  <c r="AI299" i="6"/>
  <c r="AO299" i="6"/>
  <c r="AK299" i="6"/>
  <c r="FR367" i="6"/>
  <c r="FT367" i="6"/>
  <c r="FV367" i="6"/>
  <c r="FX367" i="6"/>
  <c r="FZ367" i="6"/>
  <c r="GB367" i="6"/>
  <c r="DM367" i="6"/>
  <c r="DO367" i="6"/>
  <c r="DQ367" i="6"/>
  <c r="DS367" i="6"/>
  <c r="DU367" i="6"/>
  <c r="DW367" i="6"/>
  <c r="DY367" i="6"/>
  <c r="EA367" i="6"/>
  <c r="EY367" i="6"/>
  <c r="FA367" i="6"/>
  <c r="FE367" i="6"/>
  <c r="FG367" i="6"/>
  <c r="EF367" i="6"/>
  <c r="EH367" i="6"/>
  <c r="EN367" i="6"/>
  <c r="EL367" i="6"/>
  <c r="DB367" i="6"/>
  <c r="DD367" i="6"/>
  <c r="DF367" i="6"/>
  <c r="DH367" i="6"/>
  <c r="BY367" i="6"/>
  <c r="CA367" i="6"/>
  <c r="CC367" i="6"/>
  <c r="BL367" i="6"/>
  <c r="AI367" i="6"/>
  <c r="BN367" i="6"/>
  <c r="AK367" i="6"/>
  <c r="BF367" i="6"/>
  <c r="AO367" i="6"/>
  <c r="BH367" i="6"/>
  <c r="AQ367" i="6"/>
  <c r="FR424" i="6"/>
  <c r="FT424" i="6"/>
  <c r="FV424" i="6"/>
  <c r="FX424" i="6"/>
  <c r="FZ424" i="6"/>
  <c r="GB424" i="6"/>
  <c r="DM424" i="6"/>
  <c r="DO424" i="6"/>
  <c r="DQ424" i="6"/>
  <c r="DS424" i="6"/>
  <c r="DW424" i="6"/>
  <c r="DY424" i="6"/>
  <c r="EA424" i="6"/>
  <c r="DU424" i="6"/>
  <c r="EY424" i="6"/>
  <c r="FA424" i="6"/>
  <c r="FE424" i="6"/>
  <c r="FG424" i="6"/>
  <c r="EL424" i="6"/>
  <c r="EF424" i="6"/>
  <c r="EH424" i="6"/>
  <c r="EN424" i="6"/>
  <c r="DB424" i="6"/>
  <c r="DD424" i="6"/>
  <c r="DF424" i="6"/>
  <c r="DH424" i="6"/>
  <c r="BY424" i="6"/>
  <c r="CA424" i="6"/>
  <c r="CC424" i="6"/>
  <c r="BL424" i="6"/>
  <c r="AI424" i="6"/>
  <c r="BN424" i="6"/>
  <c r="AK424" i="6"/>
  <c r="BF424" i="6"/>
  <c r="AO424" i="6"/>
  <c r="BH424" i="6"/>
  <c r="AQ424" i="6"/>
  <c r="FZ681" i="6"/>
  <c r="GB681" i="6"/>
  <c r="FR681" i="6"/>
  <c r="FT681" i="6"/>
  <c r="FX681" i="6"/>
  <c r="FV681" i="6"/>
  <c r="DQ681" i="6"/>
  <c r="DS681" i="6"/>
  <c r="DU681" i="6"/>
  <c r="DW681" i="6"/>
  <c r="DY681" i="6"/>
  <c r="EA681" i="6"/>
  <c r="DO681" i="6"/>
  <c r="FE681" i="6"/>
  <c r="DM681" i="6"/>
  <c r="EY681" i="6"/>
  <c r="FA681" i="6"/>
  <c r="FG681" i="6"/>
  <c r="EL681" i="6"/>
  <c r="EN681" i="6"/>
  <c r="EF681" i="6"/>
  <c r="EH681" i="6"/>
  <c r="DB681" i="6"/>
  <c r="DD681" i="6"/>
  <c r="DF681" i="6"/>
  <c r="DH681" i="6"/>
  <c r="BY681" i="6"/>
  <c r="CA681" i="6"/>
  <c r="CC681" i="6"/>
  <c r="BL681" i="6"/>
  <c r="BN681" i="6"/>
  <c r="BF681" i="6"/>
  <c r="BH681" i="6"/>
  <c r="AI681" i="6"/>
  <c r="AK681" i="6"/>
  <c r="AO681" i="6"/>
  <c r="AQ681" i="6"/>
  <c r="FR419" i="6"/>
  <c r="FT419" i="6"/>
  <c r="FV419" i="6"/>
  <c r="FX419" i="6"/>
  <c r="FZ419" i="6"/>
  <c r="GB419" i="6"/>
  <c r="DU419" i="6"/>
  <c r="DW419" i="6"/>
  <c r="DY419" i="6"/>
  <c r="EA419" i="6"/>
  <c r="DO419" i="6"/>
  <c r="DS419" i="6"/>
  <c r="DM419" i="6"/>
  <c r="DQ419" i="6"/>
  <c r="EY419" i="6"/>
  <c r="FA419" i="6"/>
  <c r="FE419" i="6"/>
  <c r="FG419" i="6"/>
  <c r="EF419" i="6"/>
  <c r="EH419" i="6"/>
  <c r="EL419" i="6"/>
  <c r="EN419" i="6"/>
  <c r="DB419" i="6"/>
  <c r="DH419" i="6"/>
  <c r="DD419" i="6"/>
  <c r="DF419" i="6"/>
  <c r="BY419" i="6"/>
  <c r="CA419" i="6"/>
  <c r="CC419" i="6"/>
  <c r="BH419" i="6"/>
  <c r="BL419" i="6"/>
  <c r="BN419" i="6"/>
  <c r="BF419" i="6"/>
  <c r="AO419" i="6"/>
  <c r="AI419" i="6"/>
  <c r="AK419" i="6"/>
  <c r="AQ419" i="6"/>
  <c r="FR663" i="6"/>
  <c r="FT663" i="6"/>
  <c r="FV663" i="6"/>
  <c r="FX663" i="6"/>
  <c r="FZ663" i="6"/>
  <c r="GB663" i="6"/>
  <c r="DQ663" i="6"/>
  <c r="DS663" i="6"/>
  <c r="DU663" i="6"/>
  <c r="DW663" i="6"/>
  <c r="DY663" i="6"/>
  <c r="EA663" i="6"/>
  <c r="DO663" i="6"/>
  <c r="FE663" i="6"/>
  <c r="DM663" i="6"/>
  <c r="EY663" i="6"/>
  <c r="FA663" i="6"/>
  <c r="FG663" i="6"/>
  <c r="EF663" i="6"/>
  <c r="EH663" i="6"/>
  <c r="EL663" i="6"/>
  <c r="EN663" i="6"/>
  <c r="DB663" i="6"/>
  <c r="DD663" i="6"/>
  <c r="DF663" i="6"/>
  <c r="DH663" i="6"/>
  <c r="BY663" i="6"/>
  <c r="CA663" i="6"/>
  <c r="CC663" i="6"/>
  <c r="BL663" i="6"/>
  <c r="BN663" i="6"/>
  <c r="BF663" i="6"/>
  <c r="BH663" i="6"/>
  <c r="AI663" i="6"/>
  <c r="AK663" i="6"/>
  <c r="AO663" i="6"/>
  <c r="AQ663" i="6"/>
  <c r="GB56" i="6"/>
  <c r="FR56" i="6"/>
  <c r="FT56" i="6"/>
  <c r="FV56" i="6"/>
  <c r="FX56" i="6"/>
  <c r="FZ56" i="6"/>
  <c r="DM56" i="6"/>
  <c r="DO56" i="6"/>
  <c r="DQ56" i="6"/>
  <c r="DS56" i="6"/>
  <c r="DU56" i="6"/>
  <c r="DW56" i="6"/>
  <c r="DY56" i="6"/>
  <c r="EA56" i="6"/>
  <c r="EY56" i="6"/>
  <c r="FA56" i="6"/>
  <c r="FE56" i="6"/>
  <c r="FG56" i="6"/>
  <c r="EF56" i="6"/>
  <c r="EH56" i="6"/>
  <c r="EL56" i="6"/>
  <c r="EN56" i="6"/>
  <c r="DH56" i="6"/>
  <c r="DB56" i="6"/>
  <c r="DD56" i="6"/>
  <c r="DF56" i="6"/>
  <c r="BY56" i="6"/>
  <c r="BN56" i="6"/>
  <c r="CA56" i="6"/>
  <c r="BF56" i="6"/>
  <c r="CC56" i="6"/>
  <c r="BH56" i="6"/>
  <c r="BL56" i="6"/>
  <c r="AI56" i="6"/>
  <c r="AO56" i="6"/>
  <c r="AQ56" i="6"/>
  <c r="AK56" i="6"/>
  <c r="FX626" i="6"/>
  <c r="GB626" i="6"/>
  <c r="FR626" i="6"/>
  <c r="FT626" i="6"/>
  <c r="FV626" i="6"/>
  <c r="FZ626" i="6"/>
  <c r="DM626" i="6"/>
  <c r="DO626" i="6"/>
  <c r="DQ626" i="6"/>
  <c r="DS626" i="6"/>
  <c r="DU626" i="6"/>
  <c r="DW626" i="6"/>
  <c r="DY626" i="6"/>
  <c r="EA626" i="6"/>
  <c r="EY626" i="6"/>
  <c r="FA626" i="6"/>
  <c r="FE626" i="6"/>
  <c r="FG626" i="6"/>
  <c r="EF626" i="6"/>
  <c r="EH626" i="6"/>
  <c r="EL626" i="6"/>
  <c r="EN626" i="6"/>
  <c r="DF626" i="6"/>
  <c r="DH626" i="6"/>
  <c r="DB626" i="6"/>
  <c r="BY626" i="6"/>
  <c r="CA626" i="6"/>
  <c r="CC626" i="6"/>
  <c r="DD626" i="6"/>
  <c r="BL626" i="6"/>
  <c r="BF626" i="6"/>
  <c r="BH626" i="6"/>
  <c r="BN626" i="6"/>
  <c r="AI626" i="6"/>
  <c r="AK626" i="6"/>
  <c r="AO626" i="6"/>
  <c r="AQ626" i="6"/>
  <c r="FR78" i="6"/>
  <c r="FT78" i="6"/>
  <c r="FV78" i="6"/>
  <c r="FX78" i="6"/>
  <c r="FZ78" i="6"/>
  <c r="GB78" i="6"/>
  <c r="DQ78" i="6"/>
  <c r="DU78" i="6"/>
  <c r="DM78" i="6"/>
  <c r="DO78" i="6"/>
  <c r="DS78" i="6"/>
  <c r="DW78" i="6"/>
  <c r="DY78" i="6"/>
  <c r="EA78" i="6"/>
  <c r="EY78" i="6"/>
  <c r="FA78" i="6"/>
  <c r="FE78" i="6"/>
  <c r="FG78" i="6"/>
  <c r="EF78" i="6"/>
  <c r="EH78" i="6"/>
  <c r="EL78" i="6"/>
  <c r="EN78" i="6"/>
  <c r="DB78" i="6"/>
  <c r="DD78" i="6"/>
  <c r="DF78" i="6"/>
  <c r="DH78" i="6"/>
  <c r="CC78" i="6"/>
  <c r="BY78" i="6"/>
  <c r="CA78" i="6"/>
  <c r="BL78" i="6"/>
  <c r="BN78" i="6"/>
  <c r="BF78" i="6"/>
  <c r="BH78" i="6"/>
  <c r="AI78" i="6"/>
  <c r="AK78" i="6"/>
  <c r="AO78" i="6"/>
  <c r="AQ78" i="6"/>
  <c r="FR440" i="6"/>
  <c r="FT440" i="6"/>
  <c r="FV440" i="6"/>
  <c r="FX440" i="6"/>
  <c r="FZ440" i="6"/>
  <c r="GB440" i="6"/>
  <c r="DU440" i="6"/>
  <c r="DW440" i="6"/>
  <c r="DY440" i="6"/>
  <c r="EA440" i="6"/>
  <c r="DO440" i="6"/>
  <c r="DS440" i="6"/>
  <c r="DM440" i="6"/>
  <c r="DQ440" i="6"/>
  <c r="EY440" i="6"/>
  <c r="FA440" i="6"/>
  <c r="FE440" i="6"/>
  <c r="FG440" i="6"/>
  <c r="EF440" i="6"/>
  <c r="EH440" i="6"/>
  <c r="EL440" i="6"/>
  <c r="EN440" i="6"/>
  <c r="DB440" i="6"/>
  <c r="DD440" i="6"/>
  <c r="DF440" i="6"/>
  <c r="DH440" i="6"/>
  <c r="BY440" i="6"/>
  <c r="CA440" i="6"/>
  <c r="CC440" i="6"/>
  <c r="BL440" i="6"/>
  <c r="BN440" i="6"/>
  <c r="BF440" i="6"/>
  <c r="AO440" i="6"/>
  <c r="BH440" i="6"/>
  <c r="AQ440" i="6"/>
  <c r="AI440" i="6"/>
  <c r="AK440" i="6"/>
  <c r="FR519" i="6"/>
  <c r="FT519" i="6"/>
  <c r="FV519" i="6"/>
  <c r="FX519" i="6"/>
  <c r="FZ519" i="6"/>
  <c r="GB519" i="6"/>
  <c r="DM519" i="6"/>
  <c r="DO519" i="6"/>
  <c r="DQ519" i="6"/>
  <c r="DU519" i="6"/>
  <c r="EA519" i="6"/>
  <c r="DS519" i="6"/>
  <c r="DW519" i="6"/>
  <c r="DY519" i="6"/>
  <c r="FE519" i="6"/>
  <c r="FG519" i="6"/>
  <c r="EY519" i="6"/>
  <c r="FA519" i="6"/>
  <c r="EF519" i="6"/>
  <c r="EH519" i="6"/>
  <c r="EL519" i="6"/>
  <c r="EN519" i="6"/>
  <c r="DH519" i="6"/>
  <c r="DB519" i="6"/>
  <c r="DD519" i="6"/>
  <c r="DF519" i="6"/>
  <c r="BY519" i="6"/>
  <c r="CA519" i="6"/>
  <c r="CC519" i="6"/>
  <c r="BL519" i="6"/>
  <c r="BN519" i="6"/>
  <c r="BF519" i="6"/>
  <c r="BH519" i="6"/>
  <c r="AI519" i="6"/>
  <c r="AK519" i="6"/>
  <c r="AO519" i="6"/>
  <c r="AQ519" i="6"/>
  <c r="FR70" i="6"/>
  <c r="FT70" i="6"/>
  <c r="FV70" i="6"/>
  <c r="FX70" i="6"/>
  <c r="FZ70" i="6"/>
  <c r="GB70" i="6"/>
  <c r="DU70" i="6"/>
  <c r="DW70" i="6"/>
  <c r="DM70" i="6"/>
  <c r="DO70" i="6"/>
  <c r="DQ70" i="6"/>
  <c r="DS70" i="6"/>
  <c r="DY70" i="6"/>
  <c r="EA70" i="6"/>
  <c r="EY70" i="6"/>
  <c r="FA70" i="6"/>
  <c r="FE70" i="6"/>
  <c r="FG70" i="6"/>
  <c r="EL70" i="6"/>
  <c r="EN70" i="6"/>
  <c r="EF70" i="6"/>
  <c r="EH70" i="6"/>
  <c r="DB70" i="6"/>
  <c r="DD70" i="6"/>
  <c r="DF70" i="6"/>
  <c r="DH70" i="6"/>
  <c r="CC70" i="6"/>
  <c r="BL70" i="6"/>
  <c r="BN70" i="6"/>
  <c r="BY70" i="6"/>
  <c r="BF70" i="6"/>
  <c r="CA70" i="6"/>
  <c r="BH70" i="6"/>
  <c r="AI70" i="6"/>
  <c r="AK70" i="6"/>
  <c r="AO70" i="6"/>
  <c r="AQ70" i="6"/>
  <c r="FR556" i="6"/>
  <c r="FT556" i="6"/>
  <c r="FV556" i="6"/>
  <c r="FX556" i="6"/>
  <c r="FZ556" i="6"/>
  <c r="GB556" i="6"/>
  <c r="DM556" i="6"/>
  <c r="DO556" i="6"/>
  <c r="DQ556" i="6"/>
  <c r="DS556" i="6"/>
  <c r="DU556" i="6"/>
  <c r="DW556" i="6"/>
  <c r="DY556" i="6"/>
  <c r="EA556" i="6"/>
  <c r="EY556" i="6"/>
  <c r="FA556" i="6"/>
  <c r="FE556" i="6"/>
  <c r="FG556" i="6"/>
  <c r="EL556" i="6"/>
  <c r="EF556" i="6"/>
  <c r="EH556" i="6"/>
  <c r="EN556" i="6"/>
  <c r="DB556" i="6"/>
  <c r="DD556" i="6"/>
  <c r="DF556" i="6"/>
  <c r="DH556" i="6"/>
  <c r="BY556" i="6"/>
  <c r="CA556" i="6"/>
  <c r="CC556" i="6"/>
  <c r="BL556" i="6"/>
  <c r="BN556" i="6"/>
  <c r="BF556" i="6"/>
  <c r="BH556" i="6"/>
  <c r="AO556" i="6"/>
  <c r="AQ556" i="6"/>
  <c r="AI556" i="6"/>
  <c r="AK556" i="6"/>
  <c r="FR33" i="6"/>
  <c r="FT33" i="6"/>
  <c r="FV33" i="6"/>
  <c r="FX33" i="6"/>
  <c r="GB33" i="6"/>
  <c r="FZ33" i="6"/>
  <c r="DQ33" i="6"/>
  <c r="DS33" i="6"/>
  <c r="DU33" i="6"/>
  <c r="DW33" i="6"/>
  <c r="DY33" i="6"/>
  <c r="EA33" i="6"/>
  <c r="DM33" i="6"/>
  <c r="DO33" i="6"/>
  <c r="FE33" i="6"/>
  <c r="FG33" i="6"/>
  <c r="FA33" i="6"/>
  <c r="EY33" i="6"/>
  <c r="EF33" i="6"/>
  <c r="EH33" i="6"/>
  <c r="EL33" i="6"/>
  <c r="EN33" i="6"/>
  <c r="DB33" i="6"/>
  <c r="DD33" i="6"/>
  <c r="DF33" i="6"/>
  <c r="DH33" i="6"/>
  <c r="BL33" i="6"/>
  <c r="BN33" i="6"/>
  <c r="BF33" i="6"/>
  <c r="BH33" i="6"/>
  <c r="BY33" i="6"/>
  <c r="CA33" i="6"/>
  <c r="CC33" i="6"/>
  <c r="AI33" i="6"/>
  <c r="AK33" i="6"/>
  <c r="AO33" i="6"/>
  <c r="AQ33" i="6"/>
  <c r="FR564" i="6"/>
  <c r="FT564" i="6"/>
  <c r="FV564" i="6"/>
  <c r="FX564" i="6"/>
  <c r="FZ564" i="6"/>
  <c r="GB564" i="6"/>
  <c r="DQ564" i="6"/>
  <c r="DS564" i="6"/>
  <c r="DU564" i="6"/>
  <c r="DW564" i="6"/>
  <c r="DY564" i="6"/>
  <c r="EA564" i="6"/>
  <c r="DO564" i="6"/>
  <c r="DM564" i="6"/>
  <c r="FA564" i="6"/>
  <c r="FE564" i="6"/>
  <c r="FG564" i="6"/>
  <c r="EY564" i="6"/>
  <c r="EN564" i="6"/>
  <c r="EF564" i="6"/>
  <c r="EH564" i="6"/>
  <c r="EL564" i="6"/>
  <c r="DH564" i="6"/>
  <c r="DB564" i="6"/>
  <c r="DD564" i="6"/>
  <c r="DF564" i="6"/>
  <c r="BY564" i="6"/>
  <c r="CA564" i="6"/>
  <c r="CC564" i="6"/>
  <c r="BL564" i="6"/>
  <c r="BN564" i="6"/>
  <c r="BF564" i="6"/>
  <c r="BH564" i="6"/>
  <c r="AI564" i="6"/>
  <c r="AK564" i="6"/>
  <c r="AO564" i="6"/>
  <c r="AQ564" i="6"/>
  <c r="GB100" i="6"/>
  <c r="FR100" i="6"/>
  <c r="FT100" i="6"/>
  <c r="FV100" i="6"/>
  <c r="FX100" i="6"/>
  <c r="FZ100" i="6"/>
  <c r="DM100" i="6"/>
  <c r="DO100" i="6"/>
  <c r="DQ100" i="6"/>
  <c r="DS100" i="6"/>
  <c r="DU100" i="6"/>
  <c r="DW100" i="6"/>
  <c r="DY100" i="6"/>
  <c r="EA100" i="6"/>
  <c r="EY100" i="6"/>
  <c r="FA100" i="6"/>
  <c r="FE100" i="6"/>
  <c r="FG100" i="6"/>
  <c r="EL100" i="6"/>
  <c r="EN100" i="6"/>
  <c r="DB100" i="6"/>
  <c r="DD100" i="6"/>
  <c r="DF100" i="6"/>
  <c r="DH100" i="6"/>
  <c r="EF100" i="6"/>
  <c r="EH100" i="6"/>
  <c r="CA100" i="6"/>
  <c r="CC100" i="6"/>
  <c r="BL100" i="6"/>
  <c r="BN100" i="6"/>
  <c r="BF100" i="6"/>
  <c r="BY100" i="6"/>
  <c r="BH100" i="6"/>
  <c r="AI100" i="6"/>
  <c r="AK100" i="6"/>
  <c r="AO100" i="6"/>
  <c r="AQ100" i="6"/>
  <c r="FR246" i="6"/>
  <c r="FT246" i="6"/>
  <c r="FV246" i="6"/>
  <c r="FX246" i="6"/>
  <c r="FZ246" i="6"/>
  <c r="GB246" i="6"/>
  <c r="DW246" i="6"/>
  <c r="DY246" i="6"/>
  <c r="EA246" i="6"/>
  <c r="DM246" i="6"/>
  <c r="DQ246" i="6"/>
  <c r="DU246" i="6"/>
  <c r="DO246" i="6"/>
  <c r="DS246" i="6"/>
  <c r="EY246" i="6"/>
  <c r="FA246" i="6"/>
  <c r="FE246" i="6"/>
  <c r="FG246" i="6"/>
  <c r="EF246" i="6"/>
  <c r="EH246" i="6"/>
  <c r="EN246" i="6"/>
  <c r="EL246" i="6"/>
  <c r="DB246" i="6"/>
  <c r="DD246" i="6"/>
  <c r="DF246" i="6"/>
  <c r="DH246" i="6"/>
  <c r="CC246" i="6"/>
  <c r="BL246" i="6"/>
  <c r="BN246" i="6"/>
  <c r="BF246" i="6"/>
  <c r="BH246" i="6"/>
  <c r="CA246" i="6"/>
  <c r="AI246" i="6"/>
  <c r="AK246" i="6"/>
  <c r="AO246" i="6"/>
  <c r="AQ246" i="6"/>
  <c r="BY246" i="6"/>
  <c r="FR842" i="6"/>
  <c r="FT842" i="6"/>
  <c r="FV842" i="6"/>
  <c r="FX842" i="6"/>
  <c r="FZ842" i="6"/>
  <c r="GB842" i="6"/>
  <c r="DM842" i="6"/>
  <c r="DO842" i="6"/>
  <c r="DQ842" i="6"/>
  <c r="DS842" i="6"/>
  <c r="DU842" i="6"/>
  <c r="DW842" i="6"/>
  <c r="DY842" i="6"/>
  <c r="EA842" i="6"/>
  <c r="EY842" i="6"/>
  <c r="FA842" i="6"/>
  <c r="FE842" i="6"/>
  <c r="FG842" i="6"/>
  <c r="EF842" i="6"/>
  <c r="EH842" i="6"/>
  <c r="EL842" i="6"/>
  <c r="EN842" i="6"/>
  <c r="DF842" i="6"/>
  <c r="DH842" i="6"/>
  <c r="DB842" i="6"/>
  <c r="DD842" i="6"/>
  <c r="BY842" i="6"/>
  <c r="CA842" i="6"/>
  <c r="CC842" i="6"/>
  <c r="BL842" i="6"/>
  <c r="BF842" i="6"/>
  <c r="BH842" i="6"/>
  <c r="AI842" i="6"/>
  <c r="AK842" i="6"/>
  <c r="AO842" i="6"/>
  <c r="BN842" i="6"/>
  <c r="AQ842" i="6"/>
  <c r="FR285" i="6"/>
  <c r="FT285" i="6"/>
  <c r="FX285" i="6"/>
  <c r="GB285" i="6"/>
  <c r="FV285" i="6"/>
  <c r="FZ285" i="6"/>
  <c r="DW285" i="6"/>
  <c r="DY285" i="6"/>
  <c r="EA285" i="6"/>
  <c r="DM285" i="6"/>
  <c r="DQ285" i="6"/>
  <c r="DU285" i="6"/>
  <c r="DO285" i="6"/>
  <c r="DS285" i="6"/>
  <c r="FE285" i="6"/>
  <c r="FG285" i="6"/>
  <c r="FA285" i="6"/>
  <c r="EF285" i="6"/>
  <c r="EH285" i="6"/>
  <c r="EN285" i="6"/>
  <c r="EL285" i="6"/>
  <c r="EY285" i="6"/>
  <c r="DH285" i="6"/>
  <c r="DB285" i="6"/>
  <c r="DD285" i="6"/>
  <c r="DF285" i="6"/>
  <c r="BL285" i="6"/>
  <c r="BN285" i="6"/>
  <c r="BF285" i="6"/>
  <c r="BH285" i="6"/>
  <c r="BY285" i="6"/>
  <c r="CA285" i="6"/>
  <c r="CC285" i="6"/>
  <c r="AI285" i="6"/>
  <c r="AK285" i="6"/>
  <c r="AO285" i="6"/>
  <c r="AQ285" i="6"/>
  <c r="FR228" i="6"/>
  <c r="FT228" i="6"/>
  <c r="FV228" i="6"/>
  <c r="FX228" i="6"/>
  <c r="FZ228" i="6"/>
  <c r="GB228" i="6"/>
  <c r="DW228" i="6"/>
  <c r="DY228" i="6"/>
  <c r="EA228" i="6"/>
  <c r="DM228" i="6"/>
  <c r="DQ228" i="6"/>
  <c r="DU228" i="6"/>
  <c r="DS228" i="6"/>
  <c r="DO228" i="6"/>
  <c r="EY228" i="6"/>
  <c r="FA228" i="6"/>
  <c r="FE228" i="6"/>
  <c r="FG228" i="6"/>
  <c r="EF228" i="6"/>
  <c r="EH228" i="6"/>
  <c r="EN228" i="6"/>
  <c r="EL228" i="6"/>
  <c r="DB228" i="6"/>
  <c r="DD228" i="6"/>
  <c r="DF228" i="6"/>
  <c r="DH228" i="6"/>
  <c r="CA228" i="6"/>
  <c r="CC228" i="6"/>
  <c r="BY228" i="6"/>
  <c r="BL228" i="6"/>
  <c r="BN228" i="6"/>
  <c r="BF228" i="6"/>
  <c r="BH228" i="6"/>
  <c r="AI228" i="6"/>
  <c r="AK228" i="6"/>
  <c r="AO228" i="6"/>
  <c r="AQ228" i="6"/>
  <c r="FX346" i="6"/>
  <c r="FZ346" i="6"/>
  <c r="GB346" i="6"/>
  <c r="FR346" i="6"/>
  <c r="FT346" i="6"/>
  <c r="FV346" i="6"/>
  <c r="DM346" i="6"/>
  <c r="DO346" i="6"/>
  <c r="DQ346" i="6"/>
  <c r="DS346" i="6"/>
  <c r="DU346" i="6"/>
  <c r="DW346" i="6"/>
  <c r="DY346" i="6"/>
  <c r="EA346" i="6"/>
  <c r="EY346" i="6"/>
  <c r="FA346" i="6"/>
  <c r="FE346" i="6"/>
  <c r="FG346" i="6"/>
  <c r="EL346" i="6"/>
  <c r="EN346" i="6"/>
  <c r="EF346" i="6"/>
  <c r="EH346" i="6"/>
  <c r="DB346" i="6"/>
  <c r="DD346" i="6"/>
  <c r="DF346" i="6"/>
  <c r="DH346" i="6"/>
  <c r="BN346" i="6"/>
  <c r="BY346" i="6"/>
  <c r="BF346" i="6"/>
  <c r="CA346" i="6"/>
  <c r="CC346" i="6"/>
  <c r="BL346" i="6"/>
  <c r="BH346" i="6"/>
  <c r="AI346" i="6"/>
  <c r="AK346" i="6"/>
  <c r="AO346" i="6"/>
  <c r="AQ346" i="6"/>
  <c r="FR45" i="6"/>
  <c r="FT45" i="6"/>
  <c r="FV45" i="6"/>
  <c r="FX45" i="6"/>
  <c r="GB45" i="6"/>
  <c r="FZ45" i="6"/>
  <c r="DQ45" i="6"/>
  <c r="DS45" i="6"/>
  <c r="DU45" i="6"/>
  <c r="DW45" i="6"/>
  <c r="EA45" i="6"/>
  <c r="DM45" i="6"/>
  <c r="DO45" i="6"/>
  <c r="DY45" i="6"/>
  <c r="FE45" i="6"/>
  <c r="FG45" i="6"/>
  <c r="FA45" i="6"/>
  <c r="EY45" i="6"/>
  <c r="EF45" i="6"/>
  <c r="EH45" i="6"/>
  <c r="EL45" i="6"/>
  <c r="EN45" i="6"/>
  <c r="DB45" i="6"/>
  <c r="DD45" i="6"/>
  <c r="DF45" i="6"/>
  <c r="DH45" i="6"/>
  <c r="BY45" i="6"/>
  <c r="BL45" i="6"/>
  <c r="BN45" i="6"/>
  <c r="BF45" i="6"/>
  <c r="BH45" i="6"/>
  <c r="CC45" i="6"/>
  <c r="AI45" i="6"/>
  <c r="CA45" i="6"/>
  <c r="AK45" i="6"/>
  <c r="AO45" i="6"/>
  <c r="AQ45" i="6"/>
  <c r="FR788" i="6"/>
  <c r="FT788" i="6"/>
  <c r="FV788" i="6"/>
  <c r="FX788" i="6"/>
  <c r="FZ788" i="6"/>
  <c r="GB788" i="6"/>
  <c r="DM788" i="6"/>
  <c r="DO788" i="6"/>
  <c r="DS788" i="6"/>
  <c r="DU788" i="6"/>
  <c r="DW788" i="6"/>
  <c r="EA788" i="6"/>
  <c r="DQ788" i="6"/>
  <c r="DY788" i="6"/>
  <c r="EY788" i="6"/>
  <c r="FA788" i="6"/>
  <c r="FE788" i="6"/>
  <c r="FG788" i="6"/>
  <c r="EF788" i="6"/>
  <c r="EH788" i="6"/>
  <c r="EL788" i="6"/>
  <c r="EN788" i="6"/>
  <c r="DF788" i="6"/>
  <c r="DH788" i="6"/>
  <c r="DB788" i="6"/>
  <c r="DD788" i="6"/>
  <c r="BY788" i="6"/>
  <c r="CA788" i="6"/>
  <c r="CC788" i="6"/>
  <c r="BL788" i="6"/>
  <c r="BF788" i="6"/>
  <c r="BH788" i="6"/>
  <c r="BN788" i="6"/>
  <c r="AI788" i="6"/>
  <c r="AK788" i="6"/>
  <c r="AO788" i="6"/>
  <c r="AQ788" i="6"/>
  <c r="GB164" i="6"/>
  <c r="FR164" i="6"/>
  <c r="FT164" i="6"/>
  <c r="FV164" i="6"/>
  <c r="FX164" i="6"/>
  <c r="FZ164" i="6"/>
  <c r="DM164" i="6"/>
  <c r="DO164" i="6"/>
  <c r="DQ164" i="6"/>
  <c r="DS164" i="6"/>
  <c r="DU164" i="6"/>
  <c r="DW164" i="6"/>
  <c r="DY164" i="6"/>
  <c r="EA164" i="6"/>
  <c r="EY164" i="6"/>
  <c r="FA164" i="6"/>
  <c r="FE164" i="6"/>
  <c r="FG164" i="6"/>
  <c r="EF164" i="6"/>
  <c r="EH164" i="6"/>
  <c r="EL164" i="6"/>
  <c r="EN164" i="6"/>
  <c r="DH164" i="6"/>
  <c r="DB164" i="6"/>
  <c r="DD164" i="6"/>
  <c r="DF164" i="6"/>
  <c r="CA164" i="6"/>
  <c r="CC164" i="6"/>
  <c r="BN164" i="6"/>
  <c r="BF164" i="6"/>
  <c r="BH164" i="6"/>
  <c r="BY164" i="6"/>
  <c r="BL164" i="6"/>
  <c r="AI164" i="6"/>
  <c r="AO164" i="6"/>
  <c r="AQ164" i="6"/>
  <c r="AK164" i="6"/>
  <c r="FR448" i="6"/>
  <c r="FT448" i="6"/>
  <c r="FV448" i="6"/>
  <c r="FX448" i="6"/>
  <c r="FZ448" i="6"/>
  <c r="GB448" i="6"/>
  <c r="DM448" i="6"/>
  <c r="DO448" i="6"/>
  <c r="DQ448" i="6"/>
  <c r="DS448" i="6"/>
  <c r="DW448" i="6"/>
  <c r="DY448" i="6"/>
  <c r="EA448" i="6"/>
  <c r="DU448" i="6"/>
  <c r="EY448" i="6"/>
  <c r="FA448" i="6"/>
  <c r="FE448" i="6"/>
  <c r="FG448" i="6"/>
  <c r="EL448" i="6"/>
  <c r="EN448" i="6"/>
  <c r="EF448" i="6"/>
  <c r="EH448" i="6"/>
  <c r="DB448" i="6"/>
  <c r="DD448" i="6"/>
  <c r="DF448" i="6"/>
  <c r="DH448" i="6"/>
  <c r="BY448" i="6"/>
  <c r="CA448" i="6"/>
  <c r="CC448" i="6"/>
  <c r="BL448" i="6"/>
  <c r="AI448" i="6"/>
  <c r="BN448" i="6"/>
  <c r="BF448" i="6"/>
  <c r="BH448" i="6"/>
  <c r="AO448" i="6"/>
  <c r="AQ448" i="6"/>
  <c r="AK448" i="6"/>
  <c r="FR230" i="6"/>
  <c r="FT230" i="6"/>
  <c r="FV230" i="6"/>
  <c r="FX230" i="6"/>
  <c r="FZ230" i="6"/>
  <c r="GB230" i="6"/>
  <c r="DM230" i="6"/>
  <c r="DO230" i="6"/>
  <c r="DQ230" i="6"/>
  <c r="DU230" i="6"/>
  <c r="DY230" i="6"/>
  <c r="EA230" i="6"/>
  <c r="DS230" i="6"/>
  <c r="DW230" i="6"/>
  <c r="EY230" i="6"/>
  <c r="FA230" i="6"/>
  <c r="FE230" i="6"/>
  <c r="FG230" i="6"/>
  <c r="EF230" i="6"/>
  <c r="EH230" i="6"/>
  <c r="EL230" i="6"/>
  <c r="EN230" i="6"/>
  <c r="DH230" i="6"/>
  <c r="DF230" i="6"/>
  <c r="DB230" i="6"/>
  <c r="DD230" i="6"/>
  <c r="CC230" i="6"/>
  <c r="BN230" i="6"/>
  <c r="BF230" i="6"/>
  <c r="BH230" i="6"/>
  <c r="BY230" i="6"/>
  <c r="CA230" i="6"/>
  <c r="BL230" i="6"/>
  <c r="AI230" i="6"/>
  <c r="AO230" i="6"/>
  <c r="AQ230" i="6"/>
  <c r="AK230" i="6"/>
  <c r="FR509" i="6"/>
  <c r="FT509" i="6"/>
  <c r="FV509" i="6"/>
  <c r="FX509" i="6"/>
  <c r="FZ509" i="6"/>
  <c r="GB509" i="6"/>
  <c r="DU509" i="6"/>
  <c r="DW509" i="6"/>
  <c r="DY509" i="6"/>
  <c r="EA509" i="6"/>
  <c r="DO509" i="6"/>
  <c r="DS509" i="6"/>
  <c r="DM509" i="6"/>
  <c r="DQ509" i="6"/>
  <c r="EY509" i="6"/>
  <c r="FA509" i="6"/>
  <c r="FE509" i="6"/>
  <c r="FG509" i="6"/>
  <c r="EF509" i="6"/>
  <c r="EL509" i="6"/>
  <c r="EN509" i="6"/>
  <c r="EH509" i="6"/>
  <c r="DB509" i="6"/>
  <c r="DD509" i="6"/>
  <c r="DF509" i="6"/>
  <c r="DH509" i="6"/>
  <c r="BY509" i="6"/>
  <c r="CA509" i="6"/>
  <c r="CC509" i="6"/>
  <c r="BH509" i="6"/>
  <c r="BL509" i="6"/>
  <c r="BN509" i="6"/>
  <c r="BF509" i="6"/>
  <c r="AI509" i="6"/>
  <c r="AK509" i="6"/>
  <c r="AO509" i="6"/>
  <c r="AQ509" i="6"/>
  <c r="GB216" i="6"/>
  <c r="FR216" i="6"/>
  <c r="FT216" i="6"/>
  <c r="FV216" i="6"/>
  <c r="FX216" i="6"/>
  <c r="FZ216" i="6"/>
  <c r="DW216" i="6"/>
  <c r="DY216" i="6"/>
  <c r="EA216" i="6"/>
  <c r="DM216" i="6"/>
  <c r="DQ216" i="6"/>
  <c r="DU216" i="6"/>
  <c r="DO216" i="6"/>
  <c r="DS216" i="6"/>
  <c r="EY216" i="6"/>
  <c r="FA216" i="6"/>
  <c r="FE216" i="6"/>
  <c r="FG216" i="6"/>
  <c r="EF216" i="6"/>
  <c r="EH216" i="6"/>
  <c r="EN216" i="6"/>
  <c r="EL216" i="6"/>
  <c r="DB216" i="6"/>
  <c r="DD216" i="6"/>
  <c r="DF216" i="6"/>
  <c r="DH216" i="6"/>
  <c r="BL216" i="6"/>
  <c r="BN216" i="6"/>
  <c r="BF216" i="6"/>
  <c r="BH216" i="6"/>
  <c r="BY216" i="6"/>
  <c r="CA216" i="6"/>
  <c r="AI216" i="6"/>
  <c r="AK216" i="6"/>
  <c r="AO216" i="6"/>
  <c r="AQ216" i="6"/>
  <c r="CC216" i="6"/>
  <c r="FT325" i="6"/>
  <c r="FR325" i="6"/>
  <c r="FV325" i="6"/>
  <c r="FX325" i="6"/>
  <c r="FZ325" i="6"/>
  <c r="GB325" i="6"/>
  <c r="DM325" i="6"/>
  <c r="DO325" i="6"/>
  <c r="DQ325" i="6"/>
  <c r="DS325" i="6"/>
  <c r="DU325" i="6"/>
  <c r="DW325" i="6"/>
  <c r="DY325" i="6"/>
  <c r="EA325" i="6"/>
  <c r="EY325" i="6"/>
  <c r="FA325" i="6"/>
  <c r="FE325" i="6"/>
  <c r="FG325" i="6"/>
  <c r="EF325" i="6"/>
  <c r="EH325" i="6"/>
  <c r="EL325" i="6"/>
  <c r="EN325" i="6"/>
  <c r="DB325" i="6"/>
  <c r="DD325" i="6"/>
  <c r="DF325" i="6"/>
  <c r="DH325" i="6"/>
  <c r="BY325" i="6"/>
  <c r="CA325" i="6"/>
  <c r="BL325" i="6"/>
  <c r="CC325" i="6"/>
  <c r="AI325" i="6"/>
  <c r="AK325" i="6"/>
  <c r="AO325" i="6"/>
  <c r="AQ325" i="6"/>
  <c r="BN325" i="6"/>
  <c r="BF325" i="6"/>
  <c r="BH325" i="6"/>
  <c r="FR296" i="6"/>
  <c r="FT296" i="6"/>
  <c r="FV296" i="6"/>
  <c r="FZ296" i="6"/>
  <c r="FX296" i="6"/>
  <c r="GB296" i="6"/>
  <c r="DM296" i="6"/>
  <c r="DQ296" i="6"/>
  <c r="DO296" i="6"/>
  <c r="DS296" i="6"/>
  <c r="DU296" i="6"/>
  <c r="DW296" i="6"/>
  <c r="DY296" i="6"/>
  <c r="EA296" i="6"/>
  <c r="EY296" i="6"/>
  <c r="FA296" i="6"/>
  <c r="FE296" i="6"/>
  <c r="FG296" i="6"/>
  <c r="EF296" i="6"/>
  <c r="EH296" i="6"/>
  <c r="EL296" i="6"/>
  <c r="EN296" i="6"/>
  <c r="DB296" i="6"/>
  <c r="DD296" i="6"/>
  <c r="DF296" i="6"/>
  <c r="DH296" i="6"/>
  <c r="BN296" i="6"/>
  <c r="BF296" i="6"/>
  <c r="BH296" i="6"/>
  <c r="BY296" i="6"/>
  <c r="CA296" i="6"/>
  <c r="CC296" i="6"/>
  <c r="BL296" i="6"/>
  <c r="AI296" i="6"/>
  <c r="AO296" i="6"/>
  <c r="AQ296" i="6"/>
  <c r="AK296" i="6"/>
  <c r="FZ641" i="6"/>
  <c r="GB641" i="6"/>
  <c r="FR641" i="6"/>
  <c r="FT641" i="6"/>
  <c r="FX641" i="6"/>
  <c r="FV641" i="6"/>
  <c r="DM641" i="6"/>
  <c r="DO641" i="6"/>
  <c r="DQ641" i="6"/>
  <c r="DS641" i="6"/>
  <c r="DU641" i="6"/>
  <c r="DW641" i="6"/>
  <c r="DY641" i="6"/>
  <c r="EA641" i="6"/>
  <c r="EF641" i="6"/>
  <c r="EY641" i="6"/>
  <c r="FA641" i="6"/>
  <c r="FE641" i="6"/>
  <c r="FG641" i="6"/>
  <c r="EH641" i="6"/>
  <c r="EL641" i="6"/>
  <c r="EN641" i="6"/>
  <c r="DF641" i="6"/>
  <c r="DH641" i="6"/>
  <c r="DB641" i="6"/>
  <c r="BY641" i="6"/>
  <c r="CA641" i="6"/>
  <c r="CC641" i="6"/>
  <c r="DD641" i="6"/>
  <c r="BH641" i="6"/>
  <c r="BL641" i="6"/>
  <c r="BN641" i="6"/>
  <c r="BF641" i="6"/>
  <c r="AI641" i="6"/>
  <c r="AK641" i="6"/>
  <c r="AO641" i="6"/>
  <c r="AQ641" i="6"/>
  <c r="FR678" i="6"/>
  <c r="FT678" i="6"/>
  <c r="FV678" i="6"/>
  <c r="FX678" i="6"/>
  <c r="FZ678" i="6"/>
  <c r="GB678" i="6"/>
  <c r="DQ678" i="6"/>
  <c r="DS678" i="6"/>
  <c r="DU678" i="6"/>
  <c r="DW678" i="6"/>
  <c r="DY678" i="6"/>
  <c r="EA678" i="6"/>
  <c r="DO678" i="6"/>
  <c r="FA678" i="6"/>
  <c r="FE678" i="6"/>
  <c r="FG678" i="6"/>
  <c r="DM678" i="6"/>
  <c r="EY678" i="6"/>
  <c r="EF678" i="6"/>
  <c r="EH678" i="6"/>
  <c r="EL678" i="6"/>
  <c r="EN678" i="6"/>
  <c r="DB678" i="6"/>
  <c r="DD678" i="6"/>
  <c r="DF678" i="6"/>
  <c r="DH678" i="6"/>
  <c r="BY678" i="6"/>
  <c r="CC678" i="6"/>
  <c r="BL678" i="6"/>
  <c r="BN678" i="6"/>
  <c r="BF678" i="6"/>
  <c r="BH678" i="6"/>
  <c r="CA678" i="6"/>
  <c r="AI678" i="6"/>
  <c r="AK678" i="6"/>
  <c r="AO678" i="6"/>
  <c r="AQ678" i="6"/>
  <c r="FR636" i="6"/>
  <c r="FT636" i="6"/>
  <c r="FV636" i="6"/>
  <c r="FX636" i="6"/>
  <c r="FZ636" i="6"/>
  <c r="GB636" i="6"/>
  <c r="DQ636" i="6"/>
  <c r="DS636" i="6"/>
  <c r="DU636" i="6"/>
  <c r="DW636" i="6"/>
  <c r="DY636" i="6"/>
  <c r="EA636" i="6"/>
  <c r="DO636" i="6"/>
  <c r="DM636" i="6"/>
  <c r="FA636" i="6"/>
  <c r="FE636" i="6"/>
  <c r="FG636" i="6"/>
  <c r="EY636" i="6"/>
  <c r="EN636" i="6"/>
  <c r="EF636" i="6"/>
  <c r="EH636" i="6"/>
  <c r="EL636" i="6"/>
  <c r="DB636" i="6"/>
  <c r="DD636" i="6"/>
  <c r="DF636" i="6"/>
  <c r="DH636" i="6"/>
  <c r="BY636" i="6"/>
  <c r="CA636" i="6"/>
  <c r="CC636" i="6"/>
  <c r="BL636" i="6"/>
  <c r="BN636" i="6"/>
  <c r="BF636" i="6"/>
  <c r="BH636" i="6"/>
  <c r="AI636" i="6"/>
  <c r="AK636" i="6"/>
  <c r="AO636" i="6"/>
  <c r="AQ636" i="6"/>
  <c r="FR516" i="6"/>
  <c r="FT516" i="6"/>
  <c r="FV516" i="6"/>
  <c r="FX516" i="6"/>
  <c r="FZ516" i="6"/>
  <c r="GB516" i="6"/>
  <c r="DM516" i="6"/>
  <c r="DO516" i="6"/>
  <c r="DQ516" i="6"/>
  <c r="DU516" i="6"/>
  <c r="EA516" i="6"/>
  <c r="DS516" i="6"/>
  <c r="DW516" i="6"/>
  <c r="DY516" i="6"/>
  <c r="EY516" i="6"/>
  <c r="FA516" i="6"/>
  <c r="FE516" i="6"/>
  <c r="FG516" i="6"/>
  <c r="EN516" i="6"/>
  <c r="EF516" i="6"/>
  <c r="EH516" i="6"/>
  <c r="DH516" i="6"/>
  <c r="EL516" i="6"/>
  <c r="DB516" i="6"/>
  <c r="DD516" i="6"/>
  <c r="DF516" i="6"/>
  <c r="BY516" i="6"/>
  <c r="CA516" i="6"/>
  <c r="CC516" i="6"/>
  <c r="BL516" i="6"/>
  <c r="BN516" i="6"/>
  <c r="BF516" i="6"/>
  <c r="BH516" i="6"/>
  <c r="AI516" i="6"/>
  <c r="AK516" i="6"/>
  <c r="AO516" i="6"/>
  <c r="AQ516" i="6"/>
  <c r="FZ661" i="6"/>
  <c r="GB661" i="6"/>
  <c r="FR661" i="6"/>
  <c r="FT661" i="6"/>
  <c r="FX661" i="6"/>
  <c r="FV661" i="6"/>
  <c r="DM661" i="6"/>
  <c r="DO661" i="6"/>
  <c r="DQ661" i="6"/>
  <c r="DS661" i="6"/>
  <c r="DU661" i="6"/>
  <c r="DW661" i="6"/>
  <c r="DY661" i="6"/>
  <c r="EA661" i="6"/>
  <c r="EY661" i="6"/>
  <c r="EF661" i="6"/>
  <c r="FA661" i="6"/>
  <c r="EH661" i="6"/>
  <c r="FE661" i="6"/>
  <c r="FG661" i="6"/>
  <c r="EL661" i="6"/>
  <c r="EN661" i="6"/>
  <c r="DB661" i="6"/>
  <c r="DD661" i="6"/>
  <c r="DF661" i="6"/>
  <c r="DH661" i="6"/>
  <c r="BY661" i="6"/>
  <c r="CA661" i="6"/>
  <c r="CC661" i="6"/>
  <c r="BL661" i="6"/>
  <c r="BN661" i="6"/>
  <c r="BF661" i="6"/>
  <c r="BH661" i="6"/>
  <c r="AI661" i="6"/>
  <c r="AK661" i="6"/>
  <c r="AO661" i="6"/>
  <c r="AQ661" i="6"/>
  <c r="FR302" i="6"/>
  <c r="FT302" i="6"/>
  <c r="FV302" i="6"/>
  <c r="FZ302" i="6"/>
  <c r="GB302" i="6"/>
  <c r="FX302" i="6"/>
  <c r="DM302" i="6"/>
  <c r="DQ302" i="6"/>
  <c r="DO302" i="6"/>
  <c r="DS302" i="6"/>
  <c r="DU302" i="6"/>
  <c r="DW302" i="6"/>
  <c r="DY302" i="6"/>
  <c r="EA302" i="6"/>
  <c r="EY302" i="6"/>
  <c r="FA302" i="6"/>
  <c r="FE302" i="6"/>
  <c r="FG302" i="6"/>
  <c r="EF302" i="6"/>
  <c r="EH302" i="6"/>
  <c r="EL302" i="6"/>
  <c r="EN302" i="6"/>
  <c r="DB302" i="6"/>
  <c r="DD302" i="6"/>
  <c r="DF302" i="6"/>
  <c r="DH302" i="6"/>
  <c r="BN302" i="6"/>
  <c r="BF302" i="6"/>
  <c r="BH302" i="6"/>
  <c r="BY302" i="6"/>
  <c r="CC302" i="6"/>
  <c r="BL302" i="6"/>
  <c r="AI302" i="6"/>
  <c r="AO302" i="6"/>
  <c r="AQ302" i="6"/>
  <c r="CA302" i="6"/>
  <c r="AK302" i="6"/>
  <c r="FR95" i="6"/>
  <c r="FT95" i="6"/>
  <c r="FV95" i="6"/>
  <c r="FX95" i="6"/>
  <c r="FZ95" i="6"/>
  <c r="GB95" i="6"/>
  <c r="DM95" i="6"/>
  <c r="DO95" i="6"/>
  <c r="DQ95" i="6"/>
  <c r="DS95" i="6"/>
  <c r="DU95" i="6"/>
  <c r="DW95" i="6"/>
  <c r="DY95" i="6"/>
  <c r="EA95" i="6"/>
  <c r="EY95" i="6"/>
  <c r="FA95" i="6"/>
  <c r="FE95" i="6"/>
  <c r="FG95" i="6"/>
  <c r="EF95" i="6"/>
  <c r="EH95" i="6"/>
  <c r="EL95" i="6"/>
  <c r="EN95" i="6"/>
  <c r="DH95" i="6"/>
  <c r="DB95" i="6"/>
  <c r="DD95" i="6"/>
  <c r="DF95" i="6"/>
  <c r="BL95" i="6"/>
  <c r="BN95" i="6"/>
  <c r="BF95" i="6"/>
  <c r="BH95" i="6"/>
  <c r="BY95" i="6"/>
  <c r="CA95" i="6"/>
  <c r="AQ95" i="6"/>
  <c r="CC95" i="6"/>
  <c r="AI95" i="6"/>
  <c r="AO95" i="6"/>
  <c r="AK95" i="6"/>
  <c r="FR577" i="6"/>
  <c r="FT577" i="6"/>
  <c r="FV577" i="6"/>
  <c r="FX577" i="6"/>
  <c r="GB577" i="6"/>
  <c r="FZ577" i="6"/>
  <c r="DM577" i="6"/>
  <c r="DO577" i="6"/>
  <c r="DQ577" i="6"/>
  <c r="DS577" i="6"/>
  <c r="DU577" i="6"/>
  <c r="DW577" i="6"/>
  <c r="DY577" i="6"/>
  <c r="EA577" i="6"/>
  <c r="EY577" i="6"/>
  <c r="FA577" i="6"/>
  <c r="FG577" i="6"/>
  <c r="EF577" i="6"/>
  <c r="EH577" i="6"/>
  <c r="FE577" i="6"/>
  <c r="EL577" i="6"/>
  <c r="EN577" i="6"/>
  <c r="DB577" i="6"/>
  <c r="DD577" i="6"/>
  <c r="DF577" i="6"/>
  <c r="DH577" i="6"/>
  <c r="BY577" i="6"/>
  <c r="CA577" i="6"/>
  <c r="CC577" i="6"/>
  <c r="BL577" i="6"/>
  <c r="BN577" i="6"/>
  <c r="BF577" i="6"/>
  <c r="BH577" i="6"/>
  <c r="AI577" i="6"/>
  <c r="AK577" i="6"/>
  <c r="AO577" i="6"/>
  <c r="AQ577" i="6"/>
  <c r="FR436" i="6"/>
  <c r="FT436" i="6"/>
  <c r="FV436" i="6"/>
  <c r="FX436" i="6"/>
  <c r="FZ436" i="6"/>
  <c r="GB436" i="6"/>
  <c r="DM436" i="6"/>
  <c r="DO436" i="6"/>
  <c r="DQ436" i="6"/>
  <c r="DS436" i="6"/>
  <c r="DW436" i="6"/>
  <c r="DY436" i="6"/>
  <c r="EA436" i="6"/>
  <c r="DU436" i="6"/>
  <c r="EY436" i="6"/>
  <c r="FA436" i="6"/>
  <c r="FE436" i="6"/>
  <c r="FG436" i="6"/>
  <c r="EL436" i="6"/>
  <c r="EF436" i="6"/>
  <c r="EH436" i="6"/>
  <c r="EN436" i="6"/>
  <c r="DB436" i="6"/>
  <c r="DD436" i="6"/>
  <c r="DF436" i="6"/>
  <c r="DH436" i="6"/>
  <c r="BY436" i="6"/>
  <c r="CA436" i="6"/>
  <c r="CC436" i="6"/>
  <c r="BL436" i="6"/>
  <c r="AI436" i="6"/>
  <c r="BN436" i="6"/>
  <c r="AK436" i="6"/>
  <c r="BF436" i="6"/>
  <c r="AO436" i="6"/>
  <c r="BH436" i="6"/>
  <c r="AQ436" i="6"/>
  <c r="GB160" i="6"/>
  <c r="FR160" i="6"/>
  <c r="FT160" i="6"/>
  <c r="FV160" i="6"/>
  <c r="FX160" i="6"/>
  <c r="FZ160" i="6"/>
  <c r="DM160" i="6"/>
  <c r="DO160" i="6"/>
  <c r="DQ160" i="6"/>
  <c r="DS160" i="6"/>
  <c r="DU160" i="6"/>
  <c r="DW160" i="6"/>
  <c r="DY160" i="6"/>
  <c r="EA160" i="6"/>
  <c r="EY160" i="6"/>
  <c r="FA160" i="6"/>
  <c r="FE160" i="6"/>
  <c r="FG160" i="6"/>
  <c r="EL160" i="6"/>
  <c r="EN160" i="6"/>
  <c r="EF160" i="6"/>
  <c r="EH160" i="6"/>
  <c r="DB160" i="6"/>
  <c r="DD160" i="6"/>
  <c r="DF160" i="6"/>
  <c r="DH160" i="6"/>
  <c r="BY160" i="6"/>
  <c r="BL160" i="6"/>
  <c r="CA160" i="6"/>
  <c r="BN160" i="6"/>
  <c r="CC160" i="6"/>
  <c r="BF160" i="6"/>
  <c r="BH160" i="6"/>
  <c r="AI160" i="6"/>
  <c r="AK160" i="6"/>
  <c r="AO160" i="6"/>
  <c r="AQ160" i="6"/>
  <c r="FR731" i="6"/>
  <c r="FT731" i="6"/>
  <c r="FV731" i="6"/>
  <c r="FX731" i="6"/>
  <c r="FZ731" i="6"/>
  <c r="GB731" i="6"/>
  <c r="DM731" i="6"/>
  <c r="DO731" i="6"/>
  <c r="DQ731" i="6"/>
  <c r="DS731" i="6"/>
  <c r="DU731" i="6"/>
  <c r="DW731" i="6"/>
  <c r="DY731" i="6"/>
  <c r="EA731" i="6"/>
  <c r="EF731" i="6"/>
  <c r="EY731" i="6"/>
  <c r="FA731" i="6"/>
  <c r="FE731" i="6"/>
  <c r="FG731" i="6"/>
  <c r="EH731" i="6"/>
  <c r="EL731" i="6"/>
  <c r="EN731" i="6"/>
  <c r="DF731" i="6"/>
  <c r="DH731" i="6"/>
  <c r="DB731" i="6"/>
  <c r="DD731" i="6"/>
  <c r="BY731" i="6"/>
  <c r="CA731" i="6"/>
  <c r="CC731" i="6"/>
  <c r="BH731" i="6"/>
  <c r="BL731" i="6"/>
  <c r="BN731" i="6"/>
  <c r="BF731" i="6"/>
  <c r="AI731" i="6"/>
  <c r="AK731" i="6"/>
  <c r="AO731" i="6"/>
  <c r="AQ731" i="6"/>
  <c r="FT313" i="6"/>
  <c r="FR313" i="6"/>
  <c r="FV313" i="6"/>
  <c r="FX313" i="6"/>
  <c r="FZ313" i="6"/>
  <c r="GB313" i="6"/>
  <c r="DM313" i="6"/>
  <c r="DO313" i="6"/>
  <c r="DQ313" i="6"/>
  <c r="DS313" i="6"/>
  <c r="DU313" i="6"/>
  <c r="DW313" i="6"/>
  <c r="DY313" i="6"/>
  <c r="EA313" i="6"/>
  <c r="EY313" i="6"/>
  <c r="FA313" i="6"/>
  <c r="FE313" i="6"/>
  <c r="FG313" i="6"/>
  <c r="EF313" i="6"/>
  <c r="EH313" i="6"/>
  <c r="EL313" i="6"/>
  <c r="EN313" i="6"/>
  <c r="DB313" i="6"/>
  <c r="DD313" i="6"/>
  <c r="DF313" i="6"/>
  <c r="DH313" i="6"/>
  <c r="BY313" i="6"/>
  <c r="CA313" i="6"/>
  <c r="CC313" i="6"/>
  <c r="BL313" i="6"/>
  <c r="BN313" i="6"/>
  <c r="BH313" i="6"/>
  <c r="AI313" i="6"/>
  <c r="AK313" i="6"/>
  <c r="AO313" i="6"/>
  <c r="AQ313" i="6"/>
  <c r="BF313" i="6"/>
  <c r="GB96" i="6"/>
  <c r="FR96" i="6"/>
  <c r="FT96" i="6"/>
  <c r="FV96" i="6"/>
  <c r="FX96" i="6"/>
  <c r="FZ96" i="6"/>
  <c r="DW96" i="6"/>
  <c r="DY96" i="6"/>
  <c r="EA96" i="6"/>
  <c r="DM96" i="6"/>
  <c r="DO96" i="6"/>
  <c r="DQ96" i="6"/>
  <c r="DU96" i="6"/>
  <c r="DS96" i="6"/>
  <c r="EY96" i="6"/>
  <c r="FA96" i="6"/>
  <c r="FE96" i="6"/>
  <c r="FG96" i="6"/>
  <c r="EF96" i="6"/>
  <c r="EH96" i="6"/>
  <c r="EL96" i="6"/>
  <c r="EN96" i="6"/>
  <c r="DB96" i="6"/>
  <c r="DD96" i="6"/>
  <c r="DF96" i="6"/>
  <c r="DH96" i="6"/>
  <c r="CA96" i="6"/>
  <c r="CC96" i="6"/>
  <c r="BL96" i="6"/>
  <c r="BN96" i="6"/>
  <c r="BF96" i="6"/>
  <c r="BH96" i="6"/>
  <c r="BY96" i="6"/>
  <c r="AI96" i="6"/>
  <c r="AK96" i="6"/>
  <c r="AO96" i="6"/>
  <c r="AQ96" i="6"/>
  <c r="FR711" i="6"/>
  <c r="FT711" i="6"/>
  <c r="FV711" i="6"/>
  <c r="FX711" i="6"/>
  <c r="FZ711" i="6"/>
  <c r="GB711" i="6"/>
  <c r="DQ711" i="6"/>
  <c r="DS711" i="6"/>
  <c r="DU711" i="6"/>
  <c r="DW711" i="6"/>
  <c r="DY711" i="6"/>
  <c r="EA711" i="6"/>
  <c r="DO711" i="6"/>
  <c r="FE711" i="6"/>
  <c r="DM711" i="6"/>
  <c r="EY711" i="6"/>
  <c r="FA711" i="6"/>
  <c r="FG711" i="6"/>
  <c r="EF711" i="6"/>
  <c r="EH711" i="6"/>
  <c r="EL711" i="6"/>
  <c r="EN711" i="6"/>
  <c r="DB711" i="6"/>
  <c r="DD711" i="6"/>
  <c r="DF711" i="6"/>
  <c r="DH711" i="6"/>
  <c r="BY711" i="6"/>
  <c r="CA711" i="6"/>
  <c r="CC711" i="6"/>
  <c r="BL711" i="6"/>
  <c r="BN711" i="6"/>
  <c r="BF711" i="6"/>
  <c r="BH711" i="6"/>
  <c r="AI711" i="6"/>
  <c r="AK711" i="6"/>
  <c r="AO711" i="6"/>
  <c r="AQ711" i="6"/>
  <c r="FR659" i="6"/>
  <c r="FT659" i="6"/>
  <c r="FV659" i="6"/>
  <c r="FX659" i="6"/>
  <c r="FZ659" i="6"/>
  <c r="GB659" i="6"/>
  <c r="DM659" i="6"/>
  <c r="DO659" i="6"/>
  <c r="DQ659" i="6"/>
  <c r="DS659" i="6"/>
  <c r="DU659" i="6"/>
  <c r="DW659" i="6"/>
  <c r="DY659" i="6"/>
  <c r="EA659" i="6"/>
  <c r="EF659" i="6"/>
  <c r="EY659" i="6"/>
  <c r="FA659" i="6"/>
  <c r="FE659" i="6"/>
  <c r="FG659" i="6"/>
  <c r="EH659" i="6"/>
  <c r="EL659" i="6"/>
  <c r="EN659" i="6"/>
  <c r="DF659" i="6"/>
  <c r="DH659" i="6"/>
  <c r="DB659" i="6"/>
  <c r="DD659" i="6"/>
  <c r="BY659" i="6"/>
  <c r="CA659" i="6"/>
  <c r="CC659" i="6"/>
  <c r="BH659" i="6"/>
  <c r="BL659" i="6"/>
  <c r="BN659" i="6"/>
  <c r="BF659" i="6"/>
  <c r="AI659" i="6"/>
  <c r="AK659" i="6"/>
  <c r="AO659" i="6"/>
  <c r="AQ659" i="6"/>
  <c r="FR264" i="6"/>
  <c r="FT264" i="6"/>
  <c r="FV264" i="6"/>
  <c r="FZ264" i="6"/>
  <c r="FX264" i="6"/>
  <c r="GB264" i="6"/>
  <c r="DW264" i="6"/>
  <c r="DY264" i="6"/>
  <c r="EA264" i="6"/>
  <c r="DM264" i="6"/>
  <c r="DQ264" i="6"/>
  <c r="DU264" i="6"/>
  <c r="DO264" i="6"/>
  <c r="DS264" i="6"/>
  <c r="EY264" i="6"/>
  <c r="FA264" i="6"/>
  <c r="FE264" i="6"/>
  <c r="FG264" i="6"/>
  <c r="EF264" i="6"/>
  <c r="EH264" i="6"/>
  <c r="EN264" i="6"/>
  <c r="EL264" i="6"/>
  <c r="DB264" i="6"/>
  <c r="DD264" i="6"/>
  <c r="DF264" i="6"/>
  <c r="DH264" i="6"/>
  <c r="BY264" i="6"/>
  <c r="CA264" i="6"/>
  <c r="CC264" i="6"/>
  <c r="BL264" i="6"/>
  <c r="BN264" i="6"/>
  <c r="BF264" i="6"/>
  <c r="BH264" i="6"/>
  <c r="AI264" i="6"/>
  <c r="AK264" i="6"/>
  <c r="AO264" i="6"/>
  <c r="AQ264" i="6"/>
  <c r="FR249" i="6"/>
  <c r="FT249" i="6"/>
  <c r="FV249" i="6"/>
  <c r="FX249" i="6"/>
  <c r="GB249" i="6"/>
  <c r="FZ249" i="6"/>
  <c r="DW249" i="6"/>
  <c r="DY249" i="6"/>
  <c r="EA249" i="6"/>
  <c r="DM249" i="6"/>
  <c r="DQ249" i="6"/>
  <c r="DU249" i="6"/>
  <c r="DS249" i="6"/>
  <c r="DO249" i="6"/>
  <c r="FE249" i="6"/>
  <c r="FG249" i="6"/>
  <c r="FA249" i="6"/>
  <c r="EY249" i="6"/>
  <c r="EF249" i="6"/>
  <c r="EH249" i="6"/>
  <c r="EN249" i="6"/>
  <c r="EL249" i="6"/>
  <c r="DB249" i="6"/>
  <c r="DD249" i="6"/>
  <c r="DF249" i="6"/>
  <c r="DH249" i="6"/>
  <c r="BL249" i="6"/>
  <c r="BN249" i="6"/>
  <c r="BF249" i="6"/>
  <c r="BY249" i="6"/>
  <c r="BH249" i="6"/>
  <c r="CA249" i="6"/>
  <c r="CC249" i="6"/>
  <c r="AI249" i="6"/>
  <c r="AK249" i="6"/>
  <c r="AO249" i="6"/>
  <c r="AQ249" i="6"/>
  <c r="FR759" i="6"/>
  <c r="FT759" i="6"/>
  <c r="FV759" i="6"/>
  <c r="FX759" i="6"/>
  <c r="FZ759" i="6"/>
  <c r="GB759" i="6"/>
  <c r="DQ759" i="6"/>
  <c r="DS759" i="6"/>
  <c r="DU759" i="6"/>
  <c r="DW759" i="6"/>
  <c r="DY759" i="6"/>
  <c r="EA759" i="6"/>
  <c r="DO759" i="6"/>
  <c r="FE759" i="6"/>
  <c r="DM759" i="6"/>
  <c r="EY759" i="6"/>
  <c r="FA759" i="6"/>
  <c r="FG759" i="6"/>
  <c r="EF759" i="6"/>
  <c r="EH759" i="6"/>
  <c r="EL759" i="6"/>
  <c r="EN759" i="6"/>
  <c r="DB759" i="6"/>
  <c r="DD759" i="6"/>
  <c r="DF759" i="6"/>
  <c r="DH759" i="6"/>
  <c r="BY759" i="6"/>
  <c r="CA759" i="6"/>
  <c r="CC759" i="6"/>
  <c r="BL759" i="6"/>
  <c r="BN759" i="6"/>
  <c r="BF759" i="6"/>
  <c r="BH759" i="6"/>
  <c r="AI759" i="6"/>
  <c r="AK759" i="6"/>
  <c r="AO759" i="6"/>
  <c r="AQ759" i="6"/>
  <c r="FX382" i="6"/>
  <c r="FZ382" i="6"/>
  <c r="GB382" i="6"/>
  <c r="FR382" i="6"/>
  <c r="FT382" i="6"/>
  <c r="FV382" i="6"/>
  <c r="DM382" i="6"/>
  <c r="DO382" i="6"/>
  <c r="DQ382" i="6"/>
  <c r="DS382" i="6"/>
  <c r="DU382" i="6"/>
  <c r="DW382" i="6"/>
  <c r="DY382" i="6"/>
  <c r="EA382" i="6"/>
  <c r="EY382" i="6"/>
  <c r="FA382" i="6"/>
  <c r="FE382" i="6"/>
  <c r="FG382" i="6"/>
  <c r="EL382" i="6"/>
  <c r="EN382" i="6"/>
  <c r="EF382" i="6"/>
  <c r="EH382" i="6"/>
  <c r="DB382" i="6"/>
  <c r="DD382" i="6"/>
  <c r="DF382" i="6"/>
  <c r="DH382" i="6"/>
  <c r="BY382" i="6"/>
  <c r="CC382" i="6"/>
  <c r="CA382" i="6"/>
  <c r="BL382" i="6"/>
  <c r="AI382" i="6"/>
  <c r="BN382" i="6"/>
  <c r="AK382" i="6"/>
  <c r="BF382" i="6"/>
  <c r="AO382" i="6"/>
  <c r="BH382" i="6"/>
  <c r="AQ382" i="6"/>
  <c r="FR551" i="6"/>
  <c r="FT551" i="6"/>
  <c r="FV551" i="6"/>
  <c r="FX551" i="6"/>
  <c r="FZ551" i="6"/>
  <c r="GB551" i="6"/>
  <c r="DM551" i="6"/>
  <c r="DO551" i="6"/>
  <c r="DQ551" i="6"/>
  <c r="DS551" i="6"/>
  <c r="DU551" i="6"/>
  <c r="DW551" i="6"/>
  <c r="DY551" i="6"/>
  <c r="EA551" i="6"/>
  <c r="EY551" i="6"/>
  <c r="FE551" i="6"/>
  <c r="EF551" i="6"/>
  <c r="FA551" i="6"/>
  <c r="FG551" i="6"/>
  <c r="EH551" i="6"/>
  <c r="EL551" i="6"/>
  <c r="EN551" i="6"/>
  <c r="DB551" i="6"/>
  <c r="DD551" i="6"/>
  <c r="DF551" i="6"/>
  <c r="DH551" i="6"/>
  <c r="BY551" i="6"/>
  <c r="CA551" i="6"/>
  <c r="CC551" i="6"/>
  <c r="BH551" i="6"/>
  <c r="BL551" i="6"/>
  <c r="BN551" i="6"/>
  <c r="BF551" i="6"/>
  <c r="AI551" i="6"/>
  <c r="AK551" i="6"/>
  <c r="AO551" i="6"/>
  <c r="AQ551" i="6"/>
  <c r="FR59" i="6"/>
  <c r="FT59" i="6"/>
  <c r="FV59" i="6"/>
  <c r="FX59" i="6"/>
  <c r="FZ59" i="6"/>
  <c r="GB59" i="6"/>
  <c r="DM59" i="6"/>
  <c r="DO59" i="6"/>
  <c r="DQ59" i="6"/>
  <c r="DS59" i="6"/>
  <c r="DU59" i="6"/>
  <c r="DW59" i="6"/>
  <c r="DY59" i="6"/>
  <c r="EA59" i="6"/>
  <c r="EY59" i="6"/>
  <c r="FA59" i="6"/>
  <c r="FE59" i="6"/>
  <c r="FG59" i="6"/>
  <c r="EF59" i="6"/>
  <c r="EH59" i="6"/>
  <c r="EL59" i="6"/>
  <c r="EN59" i="6"/>
  <c r="DH59" i="6"/>
  <c r="DB59" i="6"/>
  <c r="DD59" i="6"/>
  <c r="DF59" i="6"/>
  <c r="BY59" i="6"/>
  <c r="CA59" i="6"/>
  <c r="CC59" i="6"/>
  <c r="BL59" i="6"/>
  <c r="BN59" i="6"/>
  <c r="BF59" i="6"/>
  <c r="BH59" i="6"/>
  <c r="AQ59" i="6"/>
  <c r="AI59" i="6"/>
  <c r="AO59" i="6"/>
  <c r="AK59" i="6"/>
  <c r="FR231" i="6"/>
  <c r="FT231" i="6"/>
  <c r="FV231" i="6"/>
  <c r="FX231" i="6"/>
  <c r="FZ231" i="6"/>
  <c r="GB231" i="6"/>
  <c r="DW231" i="6"/>
  <c r="DY231" i="6"/>
  <c r="EA231" i="6"/>
  <c r="DM231" i="6"/>
  <c r="DQ231" i="6"/>
  <c r="DU231" i="6"/>
  <c r="DO231" i="6"/>
  <c r="DS231" i="6"/>
  <c r="FE231" i="6"/>
  <c r="FG231" i="6"/>
  <c r="FA231" i="6"/>
  <c r="EY231" i="6"/>
  <c r="EF231" i="6"/>
  <c r="EH231" i="6"/>
  <c r="EN231" i="6"/>
  <c r="EL231" i="6"/>
  <c r="DB231" i="6"/>
  <c r="DD231" i="6"/>
  <c r="DF231" i="6"/>
  <c r="DH231" i="6"/>
  <c r="BL231" i="6"/>
  <c r="BN231" i="6"/>
  <c r="BF231" i="6"/>
  <c r="BH231" i="6"/>
  <c r="BY231" i="6"/>
  <c r="CA231" i="6"/>
  <c r="CC231" i="6"/>
  <c r="AI231" i="6"/>
  <c r="AK231" i="6"/>
  <c r="AO231" i="6"/>
  <c r="AQ231" i="6"/>
  <c r="FR356" i="6"/>
  <c r="FT356" i="6"/>
  <c r="FV356" i="6"/>
  <c r="FX356" i="6"/>
  <c r="FZ356" i="6"/>
  <c r="GB356" i="6"/>
  <c r="DU356" i="6"/>
  <c r="DW356" i="6"/>
  <c r="DY356" i="6"/>
  <c r="EA356" i="6"/>
  <c r="DM356" i="6"/>
  <c r="DO356" i="6"/>
  <c r="DS356" i="6"/>
  <c r="DQ356" i="6"/>
  <c r="EY356" i="6"/>
  <c r="FA356" i="6"/>
  <c r="FE356" i="6"/>
  <c r="FG356" i="6"/>
  <c r="EL356" i="6"/>
  <c r="EH356" i="6"/>
  <c r="EN356" i="6"/>
  <c r="EF356" i="6"/>
  <c r="DB356" i="6"/>
  <c r="DD356" i="6"/>
  <c r="DF356" i="6"/>
  <c r="DH356" i="6"/>
  <c r="BN356" i="6"/>
  <c r="BF356" i="6"/>
  <c r="BH356" i="6"/>
  <c r="BY356" i="6"/>
  <c r="CA356" i="6"/>
  <c r="CC356" i="6"/>
  <c r="BL356" i="6"/>
  <c r="AO356" i="6"/>
  <c r="AQ356" i="6"/>
  <c r="AI356" i="6"/>
  <c r="AK356" i="6"/>
  <c r="FR141" i="6"/>
  <c r="FT141" i="6"/>
  <c r="FV141" i="6"/>
  <c r="FX141" i="6"/>
  <c r="GB141" i="6"/>
  <c r="FZ141" i="6"/>
  <c r="DW141" i="6"/>
  <c r="DY141" i="6"/>
  <c r="EA141" i="6"/>
  <c r="DM141" i="6"/>
  <c r="DO141" i="6"/>
  <c r="DQ141" i="6"/>
  <c r="DU141" i="6"/>
  <c r="DS141" i="6"/>
  <c r="FE141" i="6"/>
  <c r="FG141" i="6"/>
  <c r="FA141" i="6"/>
  <c r="EF141" i="6"/>
  <c r="EH141" i="6"/>
  <c r="EL141" i="6"/>
  <c r="EN141" i="6"/>
  <c r="EY141" i="6"/>
  <c r="DF141" i="6"/>
  <c r="DB141" i="6"/>
  <c r="DD141" i="6"/>
  <c r="DH141" i="6"/>
  <c r="BY141" i="6"/>
  <c r="BL141" i="6"/>
  <c r="BN141" i="6"/>
  <c r="BF141" i="6"/>
  <c r="BH141" i="6"/>
  <c r="CA141" i="6"/>
  <c r="CC141" i="6"/>
  <c r="AI141" i="6"/>
  <c r="AK141" i="6"/>
  <c r="AO141" i="6"/>
  <c r="AQ141" i="6"/>
  <c r="FR840" i="6"/>
  <c r="FT840" i="6"/>
  <c r="FV840" i="6"/>
  <c r="FX840" i="6"/>
  <c r="FZ840" i="6"/>
  <c r="GB840" i="6"/>
  <c r="FA840" i="6"/>
  <c r="FE840" i="6"/>
  <c r="FG840" i="6"/>
  <c r="DM840" i="6"/>
  <c r="DO840" i="6"/>
  <c r="DQ840" i="6"/>
  <c r="DS840" i="6"/>
  <c r="DU840" i="6"/>
  <c r="DW840" i="6"/>
  <c r="DY840" i="6"/>
  <c r="EA840" i="6"/>
  <c r="EY840" i="6"/>
  <c r="EF840" i="6"/>
  <c r="EH840" i="6"/>
  <c r="EL840" i="6"/>
  <c r="EN840" i="6"/>
  <c r="DB840" i="6"/>
  <c r="DD840" i="6"/>
  <c r="BY840" i="6"/>
  <c r="CA840" i="6"/>
  <c r="CC840" i="6"/>
  <c r="DF840" i="6"/>
  <c r="DH840" i="6"/>
  <c r="BL840" i="6"/>
  <c r="BN840" i="6"/>
  <c r="BF840" i="6"/>
  <c r="BH840" i="6"/>
  <c r="AI840" i="6"/>
  <c r="AK840" i="6"/>
  <c r="AO840" i="6"/>
  <c r="AQ840" i="6"/>
  <c r="FR392" i="6"/>
  <c r="FT392" i="6"/>
  <c r="FV392" i="6"/>
  <c r="FX392" i="6"/>
  <c r="FZ392" i="6"/>
  <c r="GB392" i="6"/>
  <c r="DU392" i="6"/>
  <c r="DW392" i="6"/>
  <c r="DY392" i="6"/>
  <c r="EA392" i="6"/>
  <c r="DM392" i="6"/>
  <c r="DO392" i="6"/>
  <c r="DS392" i="6"/>
  <c r="DQ392" i="6"/>
  <c r="EY392" i="6"/>
  <c r="FA392" i="6"/>
  <c r="FE392" i="6"/>
  <c r="FG392" i="6"/>
  <c r="EF392" i="6"/>
  <c r="EH392" i="6"/>
  <c r="EL392" i="6"/>
  <c r="EN392" i="6"/>
  <c r="DB392" i="6"/>
  <c r="DD392" i="6"/>
  <c r="DF392" i="6"/>
  <c r="DH392" i="6"/>
  <c r="BY392" i="6"/>
  <c r="CA392" i="6"/>
  <c r="CC392" i="6"/>
  <c r="BL392" i="6"/>
  <c r="BN392" i="6"/>
  <c r="BF392" i="6"/>
  <c r="AO392" i="6"/>
  <c r="BH392" i="6"/>
  <c r="AQ392" i="6"/>
  <c r="AI392" i="6"/>
  <c r="AK392" i="6"/>
  <c r="FR548" i="6"/>
  <c r="FT548" i="6"/>
  <c r="FV548" i="6"/>
  <c r="FX548" i="6"/>
  <c r="FZ548" i="6"/>
  <c r="GB548" i="6"/>
  <c r="DM548" i="6"/>
  <c r="DO548" i="6"/>
  <c r="DQ548" i="6"/>
  <c r="DS548" i="6"/>
  <c r="DU548" i="6"/>
  <c r="DW548" i="6"/>
  <c r="DY548" i="6"/>
  <c r="EA548" i="6"/>
  <c r="EY548" i="6"/>
  <c r="FA548" i="6"/>
  <c r="FE548" i="6"/>
  <c r="FG548" i="6"/>
  <c r="EF548" i="6"/>
  <c r="EH548" i="6"/>
  <c r="EL548" i="6"/>
  <c r="EN548" i="6"/>
  <c r="DB548" i="6"/>
  <c r="DD548" i="6"/>
  <c r="DF548" i="6"/>
  <c r="DH548" i="6"/>
  <c r="BY548" i="6"/>
  <c r="CA548" i="6"/>
  <c r="CC548" i="6"/>
  <c r="BL548" i="6"/>
  <c r="BF548" i="6"/>
  <c r="BH548" i="6"/>
  <c r="AI548" i="6"/>
  <c r="AK548" i="6"/>
  <c r="BN548" i="6"/>
  <c r="AO548" i="6"/>
  <c r="AQ548" i="6"/>
  <c r="FR822" i="6"/>
  <c r="FT822" i="6"/>
  <c r="FV822" i="6"/>
  <c r="FX822" i="6"/>
  <c r="FZ822" i="6"/>
  <c r="GB822" i="6"/>
  <c r="FA822" i="6"/>
  <c r="FE822" i="6"/>
  <c r="FG822" i="6"/>
  <c r="DM822" i="6"/>
  <c r="DO822" i="6"/>
  <c r="DQ822" i="6"/>
  <c r="DS822" i="6"/>
  <c r="DU822" i="6"/>
  <c r="DW822" i="6"/>
  <c r="DY822" i="6"/>
  <c r="EA822" i="6"/>
  <c r="EY822" i="6"/>
  <c r="EF822" i="6"/>
  <c r="EH822" i="6"/>
  <c r="EL822" i="6"/>
  <c r="EN822" i="6"/>
  <c r="DB822" i="6"/>
  <c r="DD822" i="6"/>
  <c r="DF822" i="6"/>
  <c r="DH822" i="6"/>
  <c r="BY822" i="6"/>
  <c r="CC822" i="6"/>
  <c r="BL822" i="6"/>
  <c r="BN822" i="6"/>
  <c r="BF822" i="6"/>
  <c r="BH822" i="6"/>
  <c r="CA822" i="6"/>
  <c r="AI822" i="6"/>
  <c r="AK822" i="6"/>
  <c r="AO822" i="6"/>
  <c r="AQ822" i="6"/>
  <c r="FR581" i="6"/>
  <c r="FV581" i="6"/>
  <c r="FX581" i="6"/>
  <c r="FT581" i="6"/>
  <c r="FZ581" i="6"/>
  <c r="GB581" i="6"/>
  <c r="DM581" i="6"/>
  <c r="DO581" i="6"/>
  <c r="DQ581" i="6"/>
  <c r="DS581" i="6"/>
  <c r="DU581" i="6"/>
  <c r="DW581" i="6"/>
  <c r="DY581" i="6"/>
  <c r="EA581" i="6"/>
  <c r="EY581" i="6"/>
  <c r="FE581" i="6"/>
  <c r="FA581" i="6"/>
  <c r="EF581" i="6"/>
  <c r="FG581" i="6"/>
  <c r="EH581" i="6"/>
  <c r="EL581" i="6"/>
  <c r="EN581" i="6"/>
  <c r="DF581" i="6"/>
  <c r="DH581" i="6"/>
  <c r="DB581" i="6"/>
  <c r="DD581" i="6"/>
  <c r="BY581" i="6"/>
  <c r="CA581" i="6"/>
  <c r="CC581" i="6"/>
  <c r="BH581" i="6"/>
  <c r="BL581" i="6"/>
  <c r="BN581" i="6"/>
  <c r="BF581" i="6"/>
  <c r="AI581" i="6"/>
  <c r="AK581" i="6"/>
  <c r="AO581" i="6"/>
  <c r="AQ581" i="6"/>
  <c r="FR183" i="6"/>
  <c r="FT183" i="6"/>
  <c r="FV183" i="6"/>
  <c r="FX183" i="6"/>
  <c r="FZ183" i="6"/>
  <c r="GB183" i="6"/>
  <c r="DW183" i="6"/>
  <c r="DY183" i="6"/>
  <c r="EA183" i="6"/>
  <c r="DM183" i="6"/>
  <c r="DO183" i="6"/>
  <c r="DQ183" i="6"/>
  <c r="DU183" i="6"/>
  <c r="DS183" i="6"/>
  <c r="FE183" i="6"/>
  <c r="FG183" i="6"/>
  <c r="FA183" i="6"/>
  <c r="EY183" i="6"/>
  <c r="EF183" i="6"/>
  <c r="EH183" i="6"/>
  <c r="EL183" i="6"/>
  <c r="EN183" i="6"/>
  <c r="DB183" i="6"/>
  <c r="DD183" i="6"/>
  <c r="DF183" i="6"/>
  <c r="DH183" i="6"/>
  <c r="BL183" i="6"/>
  <c r="BN183" i="6"/>
  <c r="BF183" i="6"/>
  <c r="BH183" i="6"/>
  <c r="BY183" i="6"/>
  <c r="CA183" i="6"/>
  <c r="CC183" i="6"/>
  <c r="AI183" i="6"/>
  <c r="AK183" i="6"/>
  <c r="AO183" i="6"/>
  <c r="AQ183" i="6"/>
  <c r="FR735" i="6"/>
  <c r="FT735" i="6"/>
  <c r="FV735" i="6"/>
  <c r="FX735" i="6"/>
  <c r="FZ735" i="6"/>
  <c r="GB735" i="6"/>
  <c r="DQ735" i="6"/>
  <c r="DS735" i="6"/>
  <c r="DU735" i="6"/>
  <c r="DW735" i="6"/>
  <c r="DY735" i="6"/>
  <c r="EA735" i="6"/>
  <c r="DO735" i="6"/>
  <c r="FE735" i="6"/>
  <c r="DM735" i="6"/>
  <c r="EY735" i="6"/>
  <c r="FA735" i="6"/>
  <c r="FG735" i="6"/>
  <c r="EF735" i="6"/>
  <c r="EH735" i="6"/>
  <c r="EL735" i="6"/>
  <c r="EN735" i="6"/>
  <c r="DB735" i="6"/>
  <c r="DD735" i="6"/>
  <c r="DF735" i="6"/>
  <c r="DH735" i="6"/>
  <c r="BY735" i="6"/>
  <c r="CA735" i="6"/>
  <c r="CC735" i="6"/>
  <c r="BL735" i="6"/>
  <c r="BN735" i="6"/>
  <c r="BF735" i="6"/>
  <c r="BH735" i="6"/>
  <c r="AI735" i="6"/>
  <c r="AK735" i="6"/>
  <c r="AO735" i="6"/>
  <c r="AQ735" i="6"/>
  <c r="FR328" i="6"/>
  <c r="FT328" i="6"/>
  <c r="FV328" i="6"/>
  <c r="FX328" i="6"/>
  <c r="FZ328" i="6"/>
  <c r="GB328" i="6"/>
  <c r="DM328" i="6"/>
  <c r="DO328" i="6"/>
  <c r="DQ328" i="6"/>
  <c r="DS328" i="6"/>
  <c r="DU328" i="6"/>
  <c r="DW328" i="6"/>
  <c r="DY328" i="6"/>
  <c r="EA328" i="6"/>
  <c r="EY328" i="6"/>
  <c r="FA328" i="6"/>
  <c r="FE328" i="6"/>
  <c r="FG328" i="6"/>
  <c r="EL328" i="6"/>
  <c r="EN328" i="6"/>
  <c r="EF328" i="6"/>
  <c r="EH328" i="6"/>
  <c r="DB328" i="6"/>
  <c r="DD328" i="6"/>
  <c r="DF328" i="6"/>
  <c r="DH328" i="6"/>
  <c r="BY328" i="6"/>
  <c r="CA328" i="6"/>
  <c r="CC328" i="6"/>
  <c r="BN328" i="6"/>
  <c r="BF328" i="6"/>
  <c r="BL328" i="6"/>
  <c r="BH328" i="6"/>
  <c r="AI328" i="6"/>
  <c r="AK328" i="6"/>
  <c r="AO328" i="6"/>
  <c r="AQ328" i="6"/>
  <c r="GB120" i="6"/>
  <c r="FR120" i="6"/>
  <c r="FT120" i="6"/>
  <c r="FV120" i="6"/>
  <c r="FX120" i="6"/>
  <c r="FZ120" i="6"/>
  <c r="DW120" i="6"/>
  <c r="DY120" i="6"/>
  <c r="EA120" i="6"/>
  <c r="DM120" i="6"/>
  <c r="DO120" i="6"/>
  <c r="DQ120" i="6"/>
  <c r="DU120" i="6"/>
  <c r="DS120" i="6"/>
  <c r="EY120" i="6"/>
  <c r="FA120" i="6"/>
  <c r="FE120" i="6"/>
  <c r="FG120" i="6"/>
  <c r="EF120" i="6"/>
  <c r="EH120" i="6"/>
  <c r="EL120" i="6"/>
  <c r="EN120" i="6"/>
  <c r="DD120" i="6"/>
  <c r="DF120" i="6"/>
  <c r="DH120" i="6"/>
  <c r="DB120" i="6"/>
  <c r="BY120" i="6"/>
  <c r="CA120" i="6"/>
  <c r="CC120" i="6"/>
  <c r="BL120" i="6"/>
  <c r="BN120" i="6"/>
  <c r="BF120" i="6"/>
  <c r="BH120" i="6"/>
  <c r="AI120" i="6"/>
  <c r="AK120" i="6"/>
  <c r="AO120" i="6"/>
  <c r="AQ120" i="6"/>
  <c r="FR258" i="6"/>
  <c r="FT258" i="6"/>
  <c r="FV258" i="6"/>
  <c r="FX258" i="6"/>
  <c r="FZ258" i="6"/>
  <c r="GB258" i="6"/>
  <c r="DW258" i="6"/>
  <c r="DY258" i="6"/>
  <c r="EA258" i="6"/>
  <c r="DM258" i="6"/>
  <c r="DQ258" i="6"/>
  <c r="DU258" i="6"/>
  <c r="DO258" i="6"/>
  <c r="DS258" i="6"/>
  <c r="EY258" i="6"/>
  <c r="FA258" i="6"/>
  <c r="FE258" i="6"/>
  <c r="FG258" i="6"/>
  <c r="EF258" i="6"/>
  <c r="EH258" i="6"/>
  <c r="EN258" i="6"/>
  <c r="EL258" i="6"/>
  <c r="DB258" i="6"/>
  <c r="DD258" i="6"/>
  <c r="DF258" i="6"/>
  <c r="DH258" i="6"/>
  <c r="BY258" i="6"/>
  <c r="CA258" i="6"/>
  <c r="CC258" i="6"/>
  <c r="BL258" i="6"/>
  <c r="BN258" i="6"/>
  <c r="BF258" i="6"/>
  <c r="BH258" i="6"/>
  <c r="AI258" i="6"/>
  <c r="AK258" i="6"/>
  <c r="AO258" i="6"/>
  <c r="AQ258" i="6"/>
  <c r="FR213" i="6"/>
  <c r="FT213" i="6"/>
  <c r="FV213" i="6"/>
  <c r="FX213" i="6"/>
  <c r="GB213" i="6"/>
  <c r="FZ213" i="6"/>
  <c r="DW213" i="6"/>
  <c r="DY213" i="6"/>
  <c r="EA213" i="6"/>
  <c r="DM213" i="6"/>
  <c r="DQ213" i="6"/>
  <c r="DU213" i="6"/>
  <c r="DO213" i="6"/>
  <c r="DS213" i="6"/>
  <c r="FE213" i="6"/>
  <c r="FG213" i="6"/>
  <c r="FA213" i="6"/>
  <c r="EY213" i="6"/>
  <c r="EF213" i="6"/>
  <c r="EH213" i="6"/>
  <c r="EN213" i="6"/>
  <c r="EL213" i="6"/>
  <c r="DB213" i="6"/>
  <c r="DD213" i="6"/>
  <c r="DF213" i="6"/>
  <c r="DH213" i="6"/>
  <c r="BY213" i="6"/>
  <c r="BL213" i="6"/>
  <c r="BN213" i="6"/>
  <c r="BF213" i="6"/>
  <c r="BH213" i="6"/>
  <c r="CA213" i="6"/>
  <c r="CC213" i="6"/>
  <c r="AI213" i="6"/>
  <c r="AK213" i="6"/>
  <c r="AO213" i="6"/>
  <c r="AQ213" i="6"/>
  <c r="FR507" i="6"/>
  <c r="FT507" i="6"/>
  <c r="FV507" i="6"/>
  <c r="FX507" i="6"/>
  <c r="FZ507" i="6"/>
  <c r="GB507" i="6"/>
  <c r="DM507" i="6"/>
  <c r="DO507" i="6"/>
  <c r="DQ507" i="6"/>
  <c r="DU507" i="6"/>
  <c r="EA507" i="6"/>
  <c r="DS507" i="6"/>
  <c r="DW507" i="6"/>
  <c r="DY507" i="6"/>
  <c r="FE507" i="6"/>
  <c r="FG507" i="6"/>
  <c r="EY507" i="6"/>
  <c r="FA507" i="6"/>
  <c r="EF507" i="6"/>
  <c r="EH507" i="6"/>
  <c r="EL507" i="6"/>
  <c r="EN507" i="6"/>
  <c r="DH507" i="6"/>
  <c r="DB507" i="6"/>
  <c r="DD507" i="6"/>
  <c r="DF507" i="6"/>
  <c r="BY507" i="6"/>
  <c r="CA507" i="6"/>
  <c r="CC507" i="6"/>
  <c r="BL507" i="6"/>
  <c r="BN507" i="6"/>
  <c r="BF507" i="6"/>
  <c r="BH507" i="6"/>
  <c r="AI507" i="6"/>
  <c r="AK507" i="6"/>
  <c r="AO507" i="6"/>
  <c r="AQ507" i="6"/>
  <c r="FT321" i="6"/>
  <c r="FR321" i="6"/>
  <c r="FV321" i="6"/>
  <c r="FX321" i="6"/>
  <c r="FZ321" i="6"/>
  <c r="GB321" i="6"/>
  <c r="DW321" i="6"/>
  <c r="EA321" i="6"/>
  <c r="DM321" i="6"/>
  <c r="DO321" i="6"/>
  <c r="DQ321" i="6"/>
  <c r="DS321" i="6"/>
  <c r="DU321" i="6"/>
  <c r="DY321" i="6"/>
  <c r="FE321" i="6"/>
  <c r="FG321" i="6"/>
  <c r="FA321" i="6"/>
  <c r="EY321" i="6"/>
  <c r="EF321" i="6"/>
  <c r="EH321" i="6"/>
  <c r="EL321" i="6"/>
  <c r="EN321" i="6"/>
  <c r="DH321" i="6"/>
  <c r="DB321" i="6"/>
  <c r="DD321" i="6"/>
  <c r="DF321" i="6"/>
  <c r="BL321" i="6"/>
  <c r="BN321" i="6"/>
  <c r="BF321" i="6"/>
  <c r="BY321" i="6"/>
  <c r="BH321" i="6"/>
  <c r="CA321" i="6"/>
  <c r="CC321" i="6"/>
  <c r="AI321" i="6"/>
  <c r="AK321" i="6"/>
  <c r="AO321" i="6"/>
  <c r="AQ321" i="6"/>
  <c r="FR159" i="6"/>
  <c r="FT159" i="6"/>
  <c r="FV159" i="6"/>
  <c r="FX159" i="6"/>
  <c r="FZ159" i="6"/>
  <c r="GB159" i="6"/>
  <c r="DW159" i="6"/>
  <c r="DY159" i="6"/>
  <c r="EA159" i="6"/>
  <c r="DM159" i="6"/>
  <c r="DO159" i="6"/>
  <c r="DQ159" i="6"/>
  <c r="DU159" i="6"/>
  <c r="DS159" i="6"/>
  <c r="FE159" i="6"/>
  <c r="FG159" i="6"/>
  <c r="FA159" i="6"/>
  <c r="EY159" i="6"/>
  <c r="EF159" i="6"/>
  <c r="EH159" i="6"/>
  <c r="EL159" i="6"/>
  <c r="EN159" i="6"/>
  <c r="DB159" i="6"/>
  <c r="DD159" i="6"/>
  <c r="DF159" i="6"/>
  <c r="DH159" i="6"/>
  <c r="BL159" i="6"/>
  <c r="BY159" i="6"/>
  <c r="BN159" i="6"/>
  <c r="CA159" i="6"/>
  <c r="BF159" i="6"/>
  <c r="CC159" i="6"/>
  <c r="BH159" i="6"/>
  <c r="AI159" i="6"/>
  <c r="AK159" i="6"/>
  <c r="AO159" i="6"/>
  <c r="AQ159" i="6"/>
  <c r="FR573" i="6"/>
  <c r="FT573" i="6"/>
  <c r="FV573" i="6"/>
  <c r="FX573" i="6"/>
  <c r="GB573" i="6"/>
  <c r="FZ573" i="6"/>
  <c r="DQ573" i="6"/>
  <c r="DS573" i="6"/>
  <c r="DU573" i="6"/>
  <c r="DW573" i="6"/>
  <c r="DY573" i="6"/>
  <c r="EA573" i="6"/>
  <c r="DO573" i="6"/>
  <c r="FE573" i="6"/>
  <c r="FG573" i="6"/>
  <c r="DM573" i="6"/>
  <c r="EY573" i="6"/>
  <c r="FA573" i="6"/>
  <c r="EF573" i="6"/>
  <c r="EH573" i="6"/>
  <c r="EL573" i="6"/>
  <c r="EN573" i="6"/>
  <c r="DB573" i="6"/>
  <c r="DD573" i="6"/>
  <c r="DF573" i="6"/>
  <c r="DH573" i="6"/>
  <c r="BY573" i="6"/>
  <c r="CA573" i="6"/>
  <c r="CC573" i="6"/>
  <c r="BL573" i="6"/>
  <c r="BN573" i="6"/>
  <c r="BF573" i="6"/>
  <c r="BH573" i="6"/>
  <c r="AI573" i="6"/>
  <c r="AK573" i="6"/>
  <c r="AO573" i="6"/>
  <c r="AQ573" i="6"/>
  <c r="FR779" i="6"/>
  <c r="FT779" i="6"/>
  <c r="FV779" i="6"/>
  <c r="FX779" i="6"/>
  <c r="FZ779" i="6"/>
  <c r="GB779" i="6"/>
  <c r="DM779" i="6"/>
  <c r="DO779" i="6"/>
  <c r="DS779" i="6"/>
  <c r="DU779" i="6"/>
  <c r="DW779" i="6"/>
  <c r="EA779" i="6"/>
  <c r="DQ779" i="6"/>
  <c r="DY779" i="6"/>
  <c r="EY779" i="6"/>
  <c r="FA779" i="6"/>
  <c r="EF779" i="6"/>
  <c r="FE779" i="6"/>
  <c r="FG779" i="6"/>
  <c r="EH779" i="6"/>
  <c r="EL779" i="6"/>
  <c r="EN779" i="6"/>
  <c r="DF779" i="6"/>
  <c r="DH779" i="6"/>
  <c r="DB779" i="6"/>
  <c r="BY779" i="6"/>
  <c r="CA779" i="6"/>
  <c r="CC779" i="6"/>
  <c r="DD779" i="6"/>
  <c r="BH779" i="6"/>
  <c r="BL779" i="6"/>
  <c r="BN779" i="6"/>
  <c r="BF779" i="6"/>
  <c r="AI779" i="6"/>
  <c r="AK779" i="6"/>
  <c r="AO779" i="6"/>
  <c r="AQ779" i="6"/>
  <c r="FR242" i="6"/>
  <c r="FT242" i="6"/>
  <c r="FV242" i="6"/>
  <c r="FX242" i="6"/>
  <c r="FZ242" i="6"/>
  <c r="GB242" i="6"/>
  <c r="DM242" i="6"/>
  <c r="DO242" i="6"/>
  <c r="DQ242" i="6"/>
  <c r="DU242" i="6"/>
  <c r="DY242" i="6"/>
  <c r="EA242" i="6"/>
  <c r="DS242" i="6"/>
  <c r="DW242" i="6"/>
  <c r="EY242" i="6"/>
  <c r="FA242" i="6"/>
  <c r="FE242" i="6"/>
  <c r="FG242" i="6"/>
  <c r="EF242" i="6"/>
  <c r="EH242" i="6"/>
  <c r="EL242" i="6"/>
  <c r="EN242" i="6"/>
  <c r="DH242" i="6"/>
  <c r="DB242" i="6"/>
  <c r="DD242" i="6"/>
  <c r="DF242" i="6"/>
  <c r="CC242" i="6"/>
  <c r="BN242" i="6"/>
  <c r="BF242" i="6"/>
  <c r="BH242" i="6"/>
  <c r="BY242" i="6"/>
  <c r="CA242" i="6"/>
  <c r="BL242" i="6"/>
  <c r="AI242" i="6"/>
  <c r="AO242" i="6"/>
  <c r="AQ242" i="6"/>
  <c r="AK242" i="6"/>
  <c r="FX610" i="6"/>
  <c r="FZ610" i="6"/>
  <c r="GB610" i="6"/>
  <c r="FR610" i="6"/>
  <c r="FT610" i="6"/>
  <c r="FV610" i="6"/>
  <c r="DM610" i="6"/>
  <c r="DO610" i="6"/>
  <c r="DQ610" i="6"/>
  <c r="DS610" i="6"/>
  <c r="DU610" i="6"/>
  <c r="DW610" i="6"/>
  <c r="DY610" i="6"/>
  <c r="EA610" i="6"/>
  <c r="EY610" i="6"/>
  <c r="EL610" i="6"/>
  <c r="FA610" i="6"/>
  <c r="FE610" i="6"/>
  <c r="FG610" i="6"/>
  <c r="EF610" i="6"/>
  <c r="EH610" i="6"/>
  <c r="EN610" i="6"/>
  <c r="DB610" i="6"/>
  <c r="DD610" i="6"/>
  <c r="DF610" i="6"/>
  <c r="DH610" i="6"/>
  <c r="BY610" i="6"/>
  <c r="CA610" i="6"/>
  <c r="CC610" i="6"/>
  <c r="BL610" i="6"/>
  <c r="BN610" i="6"/>
  <c r="BF610" i="6"/>
  <c r="BH610" i="6"/>
  <c r="AO610" i="6"/>
  <c r="AQ610" i="6"/>
  <c r="AI610" i="6"/>
  <c r="AK610" i="6"/>
  <c r="FT333" i="6"/>
  <c r="FR333" i="6"/>
  <c r="FV333" i="6"/>
  <c r="FX333" i="6"/>
  <c r="FZ333" i="6"/>
  <c r="GB333" i="6"/>
  <c r="DM333" i="6"/>
  <c r="DO333" i="6"/>
  <c r="DQ333" i="6"/>
  <c r="DS333" i="6"/>
  <c r="DU333" i="6"/>
  <c r="DW333" i="6"/>
  <c r="DY333" i="6"/>
  <c r="EA333" i="6"/>
  <c r="FE333" i="6"/>
  <c r="FG333" i="6"/>
  <c r="FA333" i="6"/>
  <c r="EY333" i="6"/>
  <c r="EF333" i="6"/>
  <c r="EH333" i="6"/>
  <c r="EL333" i="6"/>
  <c r="EN333" i="6"/>
  <c r="DH333" i="6"/>
  <c r="DB333" i="6"/>
  <c r="DD333" i="6"/>
  <c r="DF333" i="6"/>
  <c r="BL333" i="6"/>
  <c r="BN333" i="6"/>
  <c r="BF333" i="6"/>
  <c r="BH333" i="6"/>
  <c r="BY333" i="6"/>
  <c r="CA333" i="6"/>
  <c r="CC333" i="6"/>
  <c r="AI333" i="6"/>
  <c r="AK333" i="6"/>
  <c r="AO333" i="6"/>
  <c r="AQ333" i="6"/>
  <c r="FR225" i="6"/>
  <c r="FT225" i="6"/>
  <c r="FV225" i="6"/>
  <c r="FX225" i="6"/>
  <c r="GB225" i="6"/>
  <c r="FZ225" i="6"/>
  <c r="DW225" i="6"/>
  <c r="DY225" i="6"/>
  <c r="EA225" i="6"/>
  <c r="DM225" i="6"/>
  <c r="DQ225" i="6"/>
  <c r="DU225" i="6"/>
  <c r="DO225" i="6"/>
  <c r="DS225" i="6"/>
  <c r="FE225" i="6"/>
  <c r="FG225" i="6"/>
  <c r="FA225" i="6"/>
  <c r="EY225" i="6"/>
  <c r="EF225" i="6"/>
  <c r="EH225" i="6"/>
  <c r="EN225" i="6"/>
  <c r="EL225" i="6"/>
  <c r="DB225" i="6"/>
  <c r="DD225" i="6"/>
  <c r="DF225" i="6"/>
  <c r="DH225" i="6"/>
  <c r="BL225" i="6"/>
  <c r="BN225" i="6"/>
  <c r="BF225" i="6"/>
  <c r="BH225" i="6"/>
  <c r="BY225" i="6"/>
  <c r="CA225" i="6"/>
  <c r="CC225" i="6"/>
  <c r="AI225" i="6"/>
  <c r="AK225" i="6"/>
  <c r="AO225" i="6"/>
  <c r="AQ225" i="6"/>
  <c r="FR223" i="6"/>
  <c r="FT223" i="6"/>
  <c r="FV223" i="6"/>
  <c r="FX223" i="6"/>
  <c r="FZ223" i="6"/>
  <c r="GB223" i="6"/>
  <c r="DM223" i="6"/>
  <c r="DO223" i="6"/>
  <c r="DQ223" i="6"/>
  <c r="DS223" i="6"/>
  <c r="DW223" i="6"/>
  <c r="DU223" i="6"/>
  <c r="DY223" i="6"/>
  <c r="EA223" i="6"/>
  <c r="EY223" i="6"/>
  <c r="FA223" i="6"/>
  <c r="FE223" i="6"/>
  <c r="FG223" i="6"/>
  <c r="EF223" i="6"/>
  <c r="EH223" i="6"/>
  <c r="EL223" i="6"/>
  <c r="EN223" i="6"/>
  <c r="DB223" i="6"/>
  <c r="DD223" i="6"/>
  <c r="DF223" i="6"/>
  <c r="DH223" i="6"/>
  <c r="BY223" i="6"/>
  <c r="CA223" i="6"/>
  <c r="CC223" i="6"/>
  <c r="BL223" i="6"/>
  <c r="BN223" i="6"/>
  <c r="BF223" i="6"/>
  <c r="BH223" i="6"/>
  <c r="AI223" i="6"/>
  <c r="AK223" i="6"/>
  <c r="AO223" i="6"/>
  <c r="AQ223" i="6"/>
  <c r="GB76" i="6"/>
  <c r="FR76" i="6"/>
  <c r="FT76" i="6"/>
  <c r="FV76" i="6"/>
  <c r="FX76" i="6"/>
  <c r="FZ76" i="6"/>
  <c r="DU76" i="6"/>
  <c r="DW76" i="6"/>
  <c r="DM76" i="6"/>
  <c r="DO76" i="6"/>
  <c r="DQ76" i="6"/>
  <c r="DS76" i="6"/>
  <c r="DY76" i="6"/>
  <c r="EA76" i="6"/>
  <c r="EY76" i="6"/>
  <c r="FA76" i="6"/>
  <c r="FE76" i="6"/>
  <c r="FG76" i="6"/>
  <c r="EL76" i="6"/>
  <c r="EN76" i="6"/>
  <c r="EF76" i="6"/>
  <c r="EH76" i="6"/>
  <c r="DB76" i="6"/>
  <c r="DD76" i="6"/>
  <c r="DF76" i="6"/>
  <c r="DH76" i="6"/>
  <c r="CA76" i="6"/>
  <c r="CC76" i="6"/>
  <c r="BY76" i="6"/>
  <c r="BL76" i="6"/>
  <c r="BN76" i="6"/>
  <c r="BF76" i="6"/>
  <c r="BH76" i="6"/>
  <c r="AI76" i="6"/>
  <c r="AK76" i="6"/>
  <c r="AO76" i="6"/>
  <c r="AQ76" i="6"/>
  <c r="FR544" i="6"/>
  <c r="FT544" i="6"/>
  <c r="FV544" i="6"/>
  <c r="FX544" i="6"/>
  <c r="FZ544" i="6"/>
  <c r="GB544" i="6"/>
  <c r="DM544" i="6"/>
  <c r="DO544" i="6"/>
  <c r="DQ544" i="6"/>
  <c r="DS544" i="6"/>
  <c r="DU544" i="6"/>
  <c r="DW544" i="6"/>
  <c r="DY544" i="6"/>
  <c r="EA544" i="6"/>
  <c r="EY544" i="6"/>
  <c r="FA544" i="6"/>
  <c r="FE544" i="6"/>
  <c r="FG544" i="6"/>
  <c r="EL544" i="6"/>
  <c r="EF544" i="6"/>
  <c r="EH544" i="6"/>
  <c r="EN544" i="6"/>
  <c r="DB544" i="6"/>
  <c r="DD544" i="6"/>
  <c r="DF544" i="6"/>
  <c r="DH544" i="6"/>
  <c r="BY544" i="6"/>
  <c r="CA544" i="6"/>
  <c r="CC544" i="6"/>
  <c r="BL544" i="6"/>
  <c r="BN544" i="6"/>
  <c r="BF544" i="6"/>
  <c r="BH544" i="6"/>
  <c r="AO544" i="6"/>
  <c r="AQ544" i="6"/>
  <c r="AI544" i="6"/>
  <c r="AK544" i="6"/>
  <c r="FX546" i="6"/>
  <c r="FZ546" i="6"/>
  <c r="GB546" i="6"/>
  <c r="FR546" i="6"/>
  <c r="FT546" i="6"/>
  <c r="FV546" i="6"/>
  <c r="DQ546" i="6"/>
  <c r="DS546" i="6"/>
  <c r="DU546" i="6"/>
  <c r="DW546" i="6"/>
  <c r="DY546" i="6"/>
  <c r="EA546" i="6"/>
  <c r="DO546" i="6"/>
  <c r="FA546" i="6"/>
  <c r="FE546" i="6"/>
  <c r="FG546" i="6"/>
  <c r="DM546" i="6"/>
  <c r="EY546" i="6"/>
  <c r="EN546" i="6"/>
  <c r="EF546" i="6"/>
  <c r="EH546" i="6"/>
  <c r="EL546" i="6"/>
  <c r="DH546" i="6"/>
  <c r="DB546" i="6"/>
  <c r="DD546" i="6"/>
  <c r="DF546" i="6"/>
  <c r="BY546" i="6"/>
  <c r="CA546" i="6"/>
  <c r="CC546" i="6"/>
  <c r="BL546" i="6"/>
  <c r="BN546" i="6"/>
  <c r="BF546" i="6"/>
  <c r="BH546" i="6"/>
  <c r="AI546" i="6"/>
  <c r="AK546" i="6"/>
  <c r="AO546" i="6"/>
  <c r="AQ546" i="6"/>
  <c r="FR266" i="6"/>
  <c r="FT266" i="6"/>
  <c r="FV266" i="6"/>
  <c r="FX266" i="6"/>
  <c r="FZ266" i="6"/>
  <c r="GB266" i="6"/>
  <c r="DM266" i="6"/>
  <c r="DO266" i="6"/>
  <c r="DQ266" i="6"/>
  <c r="DU266" i="6"/>
  <c r="DY266" i="6"/>
  <c r="EA266" i="6"/>
  <c r="DS266" i="6"/>
  <c r="DW266" i="6"/>
  <c r="EY266" i="6"/>
  <c r="FA266" i="6"/>
  <c r="FE266" i="6"/>
  <c r="FG266" i="6"/>
  <c r="EF266" i="6"/>
  <c r="EH266" i="6"/>
  <c r="EL266" i="6"/>
  <c r="EN266" i="6"/>
  <c r="DH266" i="6"/>
  <c r="DB266" i="6"/>
  <c r="DD266" i="6"/>
  <c r="DF266" i="6"/>
  <c r="BN266" i="6"/>
  <c r="BF266" i="6"/>
  <c r="BH266" i="6"/>
  <c r="BY266" i="6"/>
  <c r="CA266" i="6"/>
  <c r="CC266" i="6"/>
  <c r="BL266" i="6"/>
  <c r="AI266" i="6"/>
  <c r="AO266" i="6"/>
  <c r="AQ266" i="6"/>
  <c r="AK266" i="6"/>
  <c r="FR199" i="6"/>
  <c r="FT199" i="6"/>
  <c r="FV199" i="6"/>
  <c r="FX199" i="6"/>
  <c r="FZ199" i="6"/>
  <c r="GB199" i="6"/>
  <c r="DM199" i="6"/>
  <c r="DO199" i="6"/>
  <c r="DQ199" i="6"/>
  <c r="DS199" i="6"/>
  <c r="DU199" i="6"/>
  <c r="DW199" i="6"/>
  <c r="DY199" i="6"/>
  <c r="EA199" i="6"/>
  <c r="EY199" i="6"/>
  <c r="FA199" i="6"/>
  <c r="FE199" i="6"/>
  <c r="FG199" i="6"/>
  <c r="EF199" i="6"/>
  <c r="EH199" i="6"/>
  <c r="EL199" i="6"/>
  <c r="EN199" i="6"/>
  <c r="DB199" i="6"/>
  <c r="DD199" i="6"/>
  <c r="DF199" i="6"/>
  <c r="DH199" i="6"/>
  <c r="BY199" i="6"/>
  <c r="CA199" i="6"/>
  <c r="CC199" i="6"/>
  <c r="BL199" i="6"/>
  <c r="BN199" i="6"/>
  <c r="BF199" i="6"/>
  <c r="AI199" i="6"/>
  <c r="AK199" i="6"/>
  <c r="AO199" i="6"/>
  <c r="AQ199" i="6"/>
  <c r="BH199" i="6"/>
  <c r="FR43" i="6"/>
  <c r="FT43" i="6"/>
  <c r="FV43" i="6"/>
  <c r="FX43" i="6"/>
  <c r="FZ43" i="6"/>
  <c r="GB43" i="6"/>
  <c r="DM43" i="6"/>
  <c r="DO43" i="6"/>
  <c r="DQ43" i="6"/>
  <c r="DU43" i="6"/>
  <c r="DW43" i="6"/>
  <c r="DY43" i="6"/>
  <c r="EA43" i="6"/>
  <c r="DS43" i="6"/>
  <c r="EY43" i="6"/>
  <c r="FA43" i="6"/>
  <c r="FE43" i="6"/>
  <c r="FG43" i="6"/>
  <c r="EF43" i="6"/>
  <c r="EH43" i="6"/>
  <c r="EL43" i="6"/>
  <c r="EN43" i="6"/>
  <c r="DB43" i="6"/>
  <c r="DD43" i="6"/>
  <c r="DF43" i="6"/>
  <c r="DH43" i="6"/>
  <c r="BY43" i="6"/>
  <c r="CA43" i="6"/>
  <c r="BL43" i="6"/>
  <c r="CC43" i="6"/>
  <c r="BN43" i="6"/>
  <c r="BF43" i="6"/>
  <c r="AI43" i="6"/>
  <c r="AK43" i="6"/>
  <c r="AO43" i="6"/>
  <c r="AQ43" i="6"/>
  <c r="BH43" i="6"/>
  <c r="FR149" i="6"/>
  <c r="FT149" i="6"/>
  <c r="FV149" i="6"/>
  <c r="FX149" i="6"/>
  <c r="GB149" i="6"/>
  <c r="FZ149" i="6"/>
  <c r="DM149" i="6"/>
  <c r="DO149" i="6"/>
  <c r="DQ149" i="6"/>
  <c r="DS149" i="6"/>
  <c r="DU149" i="6"/>
  <c r="DW149" i="6"/>
  <c r="DY149" i="6"/>
  <c r="EA149" i="6"/>
  <c r="EY149" i="6"/>
  <c r="FA149" i="6"/>
  <c r="FE149" i="6"/>
  <c r="FG149" i="6"/>
  <c r="EF149" i="6"/>
  <c r="EH149" i="6"/>
  <c r="EL149" i="6"/>
  <c r="EN149" i="6"/>
  <c r="DH149" i="6"/>
  <c r="DB149" i="6"/>
  <c r="DD149" i="6"/>
  <c r="DF149" i="6"/>
  <c r="BY149" i="6"/>
  <c r="CA149" i="6"/>
  <c r="CC149" i="6"/>
  <c r="BL149" i="6"/>
  <c r="BN149" i="6"/>
  <c r="BF149" i="6"/>
  <c r="BH149" i="6"/>
  <c r="AQ149" i="6"/>
  <c r="AI149" i="6"/>
  <c r="AO149" i="6"/>
  <c r="AK149" i="6"/>
  <c r="FR545" i="6"/>
  <c r="FT545" i="6"/>
  <c r="FV545" i="6"/>
  <c r="FX545" i="6"/>
  <c r="FZ545" i="6"/>
  <c r="GB545" i="6"/>
  <c r="DM545" i="6"/>
  <c r="DO545" i="6"/>
  <c r="DQ545" i="6"/>
  <c r="DS545" i="6"/>
  <c r="DU545" i="6"/>
  <c r="DW545" i="6"/>
  <c r="DY545" i="6"/>
  <c r="EA545" i="6"/>
  <c r="EY545" i="6"/>
  <c r="FE545" i="6"/>
  <c r="FA545" i="6"/>
  <c r="EF545" i="6"/>
  <c r="FG545" i="6"/>
  <c r="EH545" i="6"/>
  <c r="EL545" i="6"/>
  <c r="EN545" i="6"/>
  <c r="DB545" i="6"/>
  <c r="DD545" i="6"/>
  <c r="DF545" i="6"/>
  <c r="DH545" i="6"/>
  <c r="BY545" i="6"/>
  <c r="CA545" i="6"/>
  <c r="CC545" i="6"/>
  <c r="BH545" i="6"/>
  <c r="BL545" i="6"/>
  <c r="BN545" i="6"/>
  <c r="BF545" i="6"/>
  <c r="AI545" i="6"/>
  <c r="AK545" i="6"/>
  <c r="AO545" i="6"/>
  <c r="AQ545" i="6"/>
  <c r="FR567" i="6"/>
  <c r="FT567" i="6"/>
  <c r="FV567" i="6"/>
  <c r="FX567" i="6"/>
  <c r="FZ567" i="6"/>
  <c r="GB567" i="6"/>
  <c r="DQ567" i="6"/>
  <c r="DS567" i="6"/>
  <c r="DU567" i="6"/>
  <c r="DW567" i="6"/>
  <c r="DY567" i="6"/>
  <c r="EA567" i="6"/>
  <c r="DO567" i="6"/>
  <c r="FE567" i="6"/>
  <c r="DM567" i="6"/>
  <c r="FG567" i="6"/>
  <c r="EY567" i="6"/>
  <c r="FA567" i="6"/>
  <c r="EF567" i="6"/>
  <c r="EH567" i="6"/>
  <c r="EL567" i="6"/>
  <c r="EN567" i="6"/>
  <c r="DH567" i="6"/>
  <c r="DB567" i="6"/>
  <c r="DD567" i="6"/>
  <c r="DF567" i="6"/>
  <c r="BY567" i="6"/>
  <c r="CA567" i="6"/>
  <c r="CC567" i="6"/>
  <c r="BL567" i="6"/>
  <c r="BN567" i="6"/>
  <c r="BF567" i="6"/>
  <c r="BH567" i="6"/>
  <c r="AI567" i="6"/>
  <c r="AK567" i="6"/>
  <c r="AO567" i="6"/>
  <c r="AQ567" i="6"/>
  <c r="FR617" i="6"/>
  <c r="FT617" i="6"/>
  <c r="FV617" i="6"/>
  <c r="FX617" i="6"/>
  <c r="FZ617" i="6"/>
  <c r="GB617" i="6"/>
  <c r="DM617" i="6"/>
  <c r="DO617" i="6"/>
  <c r="DQ617" i="6"/>
  <c r="DS617" i="6"/>
  <c r="DU617" i="6"/>
  <c r="DW617" i="6"/>
  <c r="DY617" i="6"/>
  <c r="EA617" i="6"/>
  <c r="EF617" i="6"/>
  <c r="EY617" i="6"/>
  <c r="FA617" i="6"/>
  <c r="FE617" i="6"/>
  <c r="FG617" i="6"/>
  <c r="EH617" i="6"/>
  <c r="EL617" i="6"/>
  <c r="EN617" i="6"/>
  <c r="DF617" i="6"/>
  <c r="DH617" i="6"/>
  <c r="DB617" i="6"/>
  <c r="BY617" i="6"/>
  <c r="CA617" i="6"/>
  <c r="CC617" i="6"/>
  <c r="DD617" i="6"/>
  <c r="BH617" i="6"/>
  <c r="BL617" i="6"/>
  <c r="BN617" i="6"/>
  <c r="BF617" i="6"/>
  <c r="AI617" i="6"/>
  <c r="AK617" i="6"/>
  <c r="AO617" i="6"/>
  <c r="AQ617" i="6"/>
  <c r="FV600" i="6"/>
  <c r="FX600" i="6"/>
  <c r="FZ600" i="6"/>
  <c r="GB600" i="6"/>
  <c r="FT600" i="6"/>
  <c r="FR600" i="6"/>
  <c r="DQ600" i="6"/>
  <c r="DS600" i="6"/>
  <c r="DU600" i="6"/>
  <c r="DW600" i="6"/>
  <c r="DY600" i="6"/>
  <c r="EA600" i="6"/>
  <c r="DO600" i="6"/>
  <c r="FA600" i="6"/>
  <c r="DM600" i="6"/>
  <c r="FE600" i="6"/>
  <c r="FG600" i="6"/>
  <c r="EN600" i="6"/>
  <c r="EY600" i="6"/>
  <c r="EH600" i="6"/>
  <c r="EL600" i="6"/>
  <c r="EF600" i="6"/>
  <c r="DB600" i="6"/>
  <c r="DD600" i="6"/>
  <c r="DF600" i="6"/>
  <c r="DH600" i="6"/>
  <c r="BY600" i="6"/>
  <c r="CA600" i="6"/>
  <c r="CC600" i="6"/>
  <c r="BL600" i="6"/>
  <c r="BN600" i="6"/>
  <c r="BF600" i="6"/>
  <c r="BH600" i="6"/>
  <c r="AI600" i="6"/>
  <c r="AK600" i="6"/>
  <c r="AO600" i="6"/>
  <c r="AQ600" i="6"/>
  <c r="FR844" i="6"/>
  <c r="FT844" i="6"/>
  <c r="FV844" i="6"/>
  <c r="FX844" i="6"/>
  <c r="FZ844" i="6"/>
  <c r="GB844" i="6"/>
  <c r="DQ844" i="6"/>
  <c r="DS844" i="6"/>
  <c r="DU844" i="6"/>
  <c r="EY844" i="6"/>
  <c r="DW844" i="6"/>
  <c r="DY844" i="6"/>
  <c r="EA844" i="6"/>
  <c r="DO844" i="6"/>
  <c r="FA844" i="6"/>
  <c r="FE844" i="6"/>
  <c r="FG844" i="6"/>
  <c r="DM844" i="6"/>
  <c r="EF844" i="6"/>
  <c r="EH844" i="6"/>
  <c r="EL844" i="6"/>
  <c r="EN844" i="6"/>
  <c r="DD844" i="6"/>
  <c r="DF844" i="6"/>
  <c r="DB844" i="6"/>
  <c r="DH844" i="6"/>
  <c r="BY844" i="6"/>
  <c r="CA844" i="6"/>
  <c r="CC844" i="6"/>
  <c r="BL844" i="6"/>
  <c r="BN844" i="6"/>
  <c r="BF844" i="6"/>
  <c r="BH844" i="6"/>
  <c r="AO844" i="6"/>
  <c r="AQ844" i="6"/>
  <c r="AI844" i="6"/>
  <c r="AK844" i="6"/>
  <c r="FR435" i="6"/>
  <c r="FT435" i="6"/>
  <c r="FV435" i="6"/>
  <c r="FX435" i="6"/>
  <c r="FZ435" i="6"/>
  <c r="GB435" i="6"/>
  <c r="DM435" i="6"/>
  <c r="DO435" i="6"/>
  <c r="DQ435" i="6"/>
  <c r="DU435" i="6"/>
  <c r="EA435" i="6"/>
  <c r="DS435" i="6"/>
  <c r="DW435" i="6"/>
  <c r="DY435" i="6"/>
  <c r="FE435" i="6"/>
  <c r="FG435" i="6"/>
  <c r="FA435" i="6"/>
  <c r="EY435" i="6"/>
  <c r="EF435" i="6"/>
  <c r="EH435" i="6"/>
  <c r="EL435" i="6"/>
  <c r="EN435" i="6"/>
  <c r="DH435" i="6"/>
  <c r="DB435" i="6"/>
  <c r="DD435" i="6"/>
  <c r="DF435" i="6"/>
  <c r="BY435" i="6"/>
  <c r="CA435" i="6"/>
  <c r="CC435" i="6"/>
  <c r="BL435" i="6"/>
  <c r="AI435" i="6"/>
  <c r="BN435" i="6"/>
  <c r="AK435" i="6"/>
  <c r="BF435" i="6"/>
  <c r="AO435" i="6"/>
  <c r="BH435" i="6"/>
  <c r="AQ435" i="6"/>
  <c r="FR393" i="6"/>
  <c r="FT393" i="6"/>
  <c r="FV393" i="6"/>
  <c r="FX393" i="6"/>
  <c r="FZ393" i="6"/>
  <c r="GB393" i="6"/>
  <c r="DM393" i="6"/>
  <c r="DO393" i="6"/>
  <c r="DQ393" i="6"/>
  <c r="DS393" i="6"/>
  <c r="DU393" i="6"/>
  <c r="DW393" i="6"/>
  <c r="DY393" i="6"/>
  <c r="EA393" i="6"/>
  <c r="FE393" i="6"/>
  <c r="FG393" i="6"/>
  <c r="FA393" i="6"/>
  <c r="EY393" i="6"/>
  <c r="EF393" i="6"/>
  <c r="EH393" i="6"/>
  <c r="EL393" i="6"/>
  <c r="EN393" i="6"/>
  <c r="DH393" i="6"/>
  <c r="DB393" i="6"/>
  <c r="DD393" i="6"/>
  <c r="DF393" i="6"/>
  <c r="BY393" i="6"/>
  <c r="CA393" i="6"/>
  <c r="CC393" i="6"/>
  <c r="BL393" i="6"/>
  <c r="AI393" i="6"/>
  <c r="BN393" i="6"/>
  <c r="AK393" i="6"/>
  <c r="BF393" i="6"/>
  <c r="AO393" i="6"/>
  <c r="BH393" i="6"/>
  <c r="AQ393" i="6"/>
  <c r="FR224" i="6"/>
  <c r="FT224" i="6"/>
  <c r="FV224" i="6"/>
  <c r="FX224" i="6"/>
  <c r="FZ224" i="6"/>
  <c r="GB224" i="6"/>
  <c r="DM224" i="6"/>
  <c r="DO224" i="6"/>
  <c r="DQ224" i="6"/>
  <c r="DU224" i="6"/>
  <c r="DY224" i="6"/>
  <c r="EA224" i="6"/>
  <c r="DS224" i="6"/>
  <c r="DW224" i="6"/>
  <c r="EY224" i="6"/>
  <c r="FA224" i="6"/>
  <c r="FE224" i="6"/>
  <c r="FG224" i="6"/>
  <c r="EF224" i="6"/>
  <c r="EH224" i="6"/>
  <c r="EL224" i="6"/>
  <c r="EN224" i="6"/>
  <c r="DH224" i="6"/>
  <c r="DB224" i="6"/>
  <c r="DD224" i="6"/>
  <c r="DF224" i="6"/>
  <c r="BN224" i="6"/>
  <c r="BF224" i="6"/>
  <c r="BH224" i="6"/>
  <c r="BY224" i="6"/>
  <c r="CA224" i="6"/>
  <c r="CC224" i="6"/>
  <c r="BL224" i="6"/>
  <c r="AI224" i="6"/>
  <c r="AO224" i="6"/>
  <c r="AQ224" i="6"/>
  <c r="AK224" i="6"/>
  <c r="FR508" i="6"/>
  <c r="FT508" i="6"/>
  <c r="FV508" i="6"/>
  <c r="FX508" i="6"/>
  <c r="FZ508" i="6"/>
  <c r="GB508" i="6"/>
  <c r="DM508" i="6"/>
  <c r="DO508" i="6"/>
  <c r="DQ508" i="6"/>
  <c r="DS508" i="6"/>
  <c r="DW508" i="6"/>
  <c r="DY508" i="6"/>
  <c r="EA508" i="6"/>
  <c r="DU508" i="6"/>
  <c r="EY508" i="6"/>
  <c r="FA508" i="6"/>
  <c r="FE508" i="6"/>
  <c r="FG508" i="6"/>
  <c r="EL508" i="6"/>
  <c r="EF508" i="6"/>
  <c r="EH508" i="6"/>
  <c r="EN508" i="6"/>
  <c r="DB508" i="6"/>
  <c r="DD508" i="6"/>
  <c r="DF508" i="6"/>
  <c r="DH508" i="6"/>
  <c r="BY508" i="6"/>
  <c r="CA508" i="6"/>
  <c r="CC508" i="6"/>
  <c r="BL508" i="6"/>
  <c r="BN508" i="6"/>
  <c r="BF508" i="6"/>
  <c r="BH508" i="6"/>
  <c r="AO508" i="6"/>
  <c r="AQ508" i="6"/>
  <c r="AI508" i="6"/>
  <c r="AK508" i="6"/>
  <c r="FR815" i="6"/>
  <c r="FT815" i="6"/>
  <c r="FV815" i="6"/>
  <c r="FX815" i="6"/>
  <c r="FZ815" i="6"/>
  <c r="GB815" i="6"/>
  <c r="DM815" i="6"/>
  <c r="DO815" i="6"/>
  <c r="DQ815" i="6"/>
  <c r="DS815" i="6"/>
  <c r="DU815" i="6"/>
  <c r="DW815" i="6"/>
  <c r="DY815" i="6"/>
  <c r="EA815" i="6"/>
  <c r="EF815" i="6"/>
  <c r="EY815" i="6"/>
  <c r="FA815" i="6"/>
  <c r="FE815" i="6"/>
  <c r="EH815" i="6"/>
  <c r="EL815" i="6"/>
  <c r="EN815" i="6"/>
  <c r="FG815" i="6"/>
  <c r="DF815" i="6"/>
  <c r="DH815" i="6"/>
  <c r="DB815" i="6"/>
  <c r="BY815" i="6"/>
  <c r="CA815" i="6"/>
  <c r="CC815" i="6"/>
  <c r="DD815" i="6"/>
  <c r="BH815" i="6"/>
  <c r="BL815" i="6"/>
  <c r="BN815" i="6"/>
  <c r="BF815" i="6"/>
  <c r="AI815" i="6"/>
  <c r="AO815" i="6"/>
  <c r="AK815" i="6"/>
  <c r="AQ815" i="6"/>
  <c r="FR439" i="6"/>
  <c r="FT439" i="6"/>
  <c r="FV439" i="6"/>
  <c r="FX439" i="6"/>
  <c r="FZ439" i="6"/>
  <c r="GB439" i="6"/>
  <c r="DM439" i="6"/>
  <c r="DO439" i="6"/>
  <c r="DQ439" i="6"/>
  <c r="DS439" i="6"/>
  <c r="DW439" i="6"/>
  <c r="DY439" i="6"/>
  <c r="EA439" i="6"/>
  <c r="DU439" i="6"/>
  <c r="EY439" i="6"/>
  <c r="FA439" i="6"/>
  <c r="FE439" i="6"/>
  <c r="FG439" i="6"/>
  <c r="EF439" i="6"/>
  <c r="EH439" i="6"/>
  <c r="EL439" i="6"/>
  <c r="EN439" i="6"/>
  <c r="DB439" i="6"/>
  <c r="DD439" i="6"/>
  <c r="DF439" i="6"/>
  <c r="DH439" i="6"/>
  <c r="BY439" i="6"/>
  <c r="CA439" i="6"/>
  <c r="CC439" i="6"/>
  <c r="BL439" i="6"/>
  <c r="AI439" i="6"/>
  <c r="BN439" i="6"/>
  <c r="AK439" i="6"/>
  <c r="BF439" i="6"/>
  <c r="BH439" i="6"/>
  <c r="AQ439" i="6"/>
  <c r="AO439" i="6"/>
  <c r="FR163" i="6"/>
  <c r="FT163" i="6"/>
  <c r="FV163" i="6"/>
  <c r="FX163" i="6"/>
  <c r="FZ163" i="6"/>
  <c r="GB163" i="6"/>
  <c r="DM163" i="6"/>
  <c r="DO163" i="6"/>
  <c r="DQ163" i="6"/>
  <c r="DS163" i="6"/>
  <c r="DU163" i="6"/>
  <c r="DW163" i="6"/>
  <c r="DY163" i="6"/>
  <c r="EA163" i="6"/>
  <c r="EY163" i="6"/>
  <c r="FA163" i="6"/>
  <c r="FE163" i="6"/>
  <c r="FG163" i="6"/>
  <c r="EF163" i="6"/>
  <c r="EH163" i="6"/>
  <c r="EL163" i="6"/>
  <c r="EN163" i="6"/>
  <c r="DB163" i="6"/>
  <c r="DD163" i="6"/>
  <c r="DF163" i="6"/>
  <c r="DH163" i="6"/>
  <c r="BY163" i="6"/>
  <c r="CA163" i="6"/>
  <c r="CC163" i="6"/>
  <c r="BL163" i="6"/>
  <c r="BN163" i="6"/>
  <c r="BF163" i="6"/>
  <c r="AI163" i="6"/>
  <c r="AK163" i="6"/>
  <c r="AO163" i="6"/>
  <c r="AQ163" i="6"/>
  <c r="BH163" i="6"/>
  <c r="FR111" i="6"/>
  <c r="FT111" i="6"/>
  <c r="FV111" i="6"/>
  <c r="FX111" i="6"/>
  <c r="FZ111" i="6"/>
  <c r="GB111" i="6"/>
  <c r="DW111" i="6"/>
  <c r="DY111" i="6"/>
  <c r="EA111" i="6"/>
  <c r="DM111" i="6"/>
  <c r="DO111" i="6"/>
  <c r="DQ111" i="6"/>
  <c r="DU111" i="6"/>
  <c r="DS111" i="6"/>
  <c r="FE111" i="6"/>
  <c r="FG111" i="6"/>
  <c r="FA111" i="6"/>
  <c r="EY111" i="6"/>
  <c r="EF111" i="6"/>
  <c r="EH111" i="6"/>
  <c r="EL111" i="6"/>
  <c r="EN111" i="6"/>
  <c r="DB111" i="6"/>
  <c r="DD111" i="6"/>
  <c r="DF111" i="6"/>
  <c r="DH111" i="6"/>
  <c r="BL111" i="6"/>
  <c r="BN111" i="6"/>
  <c r="BF111" i="6"/>
  <c r="BH111" i="6"/>
  <c r="BY111" i="6"/>
  <c r="CA111" i="6"/>
  <c r="CC111" i="6"/>
  <c r="AI111" i="6"/>
  <c r="AK111" i="6"/>
  <c r="AO111" i="6"/>
  <c r="AQ111" i="6"/>
  <c r="FR275" i="6"/>
  <c r="FT275" i="6"/>
  <c r="FV275" i="6"/>
  <c r="FX275" i="6"/>
  <c r="FZ275" i="6"/>
  <c r="GB275" i="6"/>
  <c r="DM275" i="6"/>
  <c r="DO275" i="6"/>
  <c r="DQ275" i="6"/>
  <c r="DU275" i="6"/>
  <c r="DY275" i="6"/>
  <c r="EA275" i="6"/>
  <c r="DS275" i="6"/>
  <c r="DW275" i="6"/>
  <c r="EY275" i="6"/>
  <c r="FA275" i="6"/>
  <c r="FE275" i="6"/>
  <c r="FG275" i="6"/>
  <c r="EF275" i="6"/>
  <c r="EH275" i="6"/>
  <c r="EL275" i="6"/>
  <c r="EN275" i="6"/>
  <c r="DB275" i="6"/>
  <c r="DD275" i="6"/>
  <c r="DF275" i="6"/>
  <c r="DH275" i="6"/>
  <c r="BL275" i="6"/>
  <c r="BY275" i="6"/>
  <c r="BN275" i="6"/>
  <c r="CA275" i="6"/>
  <c r="BF275" i="6"/>
  <c r="CC275" i="6"/>
  <c r="BH275" i="6"/>
  <c r="AQ275" i="6"/>
  <c r="AI275" i="6"/>
  <c r="AO275" i="6"/>
  <c r="AK275" i="6"/>
  <c r="FR29" i="6"/>
  <c r="FT29" i="6"/>
  <c r="FV29" i="6"/>
  <c r="FX29" i="6"/>
  <c r="GB29" i="6"/>
  <c r="FZ29" i="6"/>
  <c r="DM29" i="6"/>
  <c r="DO29" i="6"/>
  <c r="DQ29" i="6"/>
  <c r="DS29" i="6"/>
  <c r="DU29" i="6"/>
  <c r="DW29" i="6"/>
  <c r="DY29" i="6"/>
  <c r="EA29" i="6"/>
  <c r="EY29" i="6"/>
  <c r="FA29" i="6"/>
  <c r="FE29" i="6"/>
  <c r="FG29" i="6"/>
  <c r="EF29" i="6"/>
  <c r="EH29" i="6"/>
  <c r="EL29" i="6"/>
  <c r="EN29" i="6"/>
  <c r="DH29" i="6"/>
  <c r="DB29" i="6"/>
  <c r="DD29" i="6"/>
  <c r="DF29" i="6"/>
  <c r="BY29" i="6"/>
  <c r="CA29" i="6"/>
  <c r="CC29" i="6"/>
  <c r="BL29" i="6"/>
  <c r="BN29" i="6"/>
  <c r="BF29" i="6"/>
  <c r="BH29" i="6"/>
  <c r="AQ29" i="6"/>
  <c r="AI29" i="6"/>
  <c r="AK29" i="6"/>
  <c r="AO29" i="6"/>
  <c r="FR543" i="6"/>
  <c r="FT543" i="6"/>
  <c r="FV543" i="6"/>
  <c r="FX543" i="6"/>
  <c r="FZ543" i="6"/>
  <c r="GB543" i="6"/>
  <c r="DQ543" i="6"/>
  <c r="DS543" i="6"/>
  <c r="DU543" i="6"/>
  <c r="DW543" i="6"/>
  <c r="DY543" i="6"/>
  <c r="EA543" i="6"/>
  <c r="DO543" i="6"/>
  <c r="FE543" i="6"/>
  <c r="FG543" i="6"/>
  <c r="DM543" i="6"/>
  <c r="EY543" i="6"/>
  <c r="FA543" i="6"/>
  <c r="EF543" i="6"/>
  <c r="EH543" i="6"/>
  <c r="EL543" i="6"/>
  <c r="EN543" i="6"/>
  <c r="DH543" i="6"/>
  <c r="DB543" i="6"/>
  <c r="DD543" i="6"/>
  <c r="DF543" i="6"/>
  <c r="BY543" i="6"/>
  <c r="CA543" i="6"/>
  <c r="CC543" i="6"/>
  <c r="BL543" i="6"/>
  <c r="BN543" i="6"/>
  <c r="BF543" i="6"/>
  <c r="BH543" i="6"/>
  <c r="AI543" i="6"/>
  <c r="AK543" i="6"/>
  <c r="AO543" i="6"/>
  <c r="AQ543" i="6"/>
  <c r="FR34" i="6"/>
  <c r="FT34" i="6"/>
  <c r="FV34" i="6"/>
  <c r="FX34" i="6"/>
  <c r="FZ34" i="6"/>
  <c r="GB34" i="6"/>
  <c r="DM34" i="6"/>
  <c r="DO34" i="6"/>
  <c r="DQ34" i="6"/>
  <c r="DU34" i="6"/>
  <c r="DW34" i="6"/>
  <c r="DY34" i="6"/>
  <c r="EA34" i="6"/>
  <c r="DS34" i="6"/>
  <c r="EY34" i="6"/>
  <c r="FA34" i="6"/>
  <c r="FE34" i="6"/>
  <c r="FG34" i="6"/>
  <c r="EL34" i="6"/>
  <c r="EN34" i="6"/>
  <c r="DB34" i="6"/>
  <c r="DD34" i="6"/>
  <c r="DF34" i="6"/>
  <c r="DH34" i="6"/>
  <c r="EF34" i="6"/>
  <c r="EH34" i="6"/>
  <c r="CC34" i="6"/>
  <c r="BL34" i="6"/>
  <c r="BN34" i="6"/>
  <c r="BF34" i="6"/>
  <c r="BH34" i="6"/>
  <c r="BY34" i="6"/>
  <c r="CA34" i="6"/>
  <c r="AI34" i="6"/>
  <c r="AK34" i="6"/>
  <c r="AO34" i="6"/>
  <c r="AQ34" i="6"/>
  <c r="FR676" i="6"/>
  <c r="FT676" i="6"/>
  <c r="FV676" i="6"/>
  <c r="FX676" i="6"/>
  <c r="FZ676" i="6"/>
  <c r="GB676" i="6"/>
  <c r="DM676" i="6"/>
  <c r="DO676" i="6"/>
  <c r="DQ676" i="6"/>
  <c r="DS676" i="6"/>
  <c r="DU676" i="6"/>
  <c r="DW676" i="6"/>
  <c r="DY676" i="6"/>
  <c r="EA676" i="6"/>
  <c r="EY676" i="6"/>
  <c r="EL676" i="6"/>
  <c r="FA676" i="6"/>
  <c r="FE676" i="6"/>
  <c r="FG676" i="6"/>
  <c r="EF676" i="6"/>
  <c r="EH676" i="6"/>
  <c r="EN676" i="6"/>
  <c r="DB676" i="6"/>
  <c r="DD676" i="6"/>
  <c r="DF676" i="6"/>
  <c r="DH676" i="6"/>
  <c r="BY676" i="6"/>
  <c r="CA676" i="6"/>
  <c r="CC676" i="6"/>
  <c r="BL676" i="6"/>
  <c r="BN676" i="6"/>
  <c r="BF676" i="6"/>
  <c r="BH676" i="6"/>
  <c r="AO676" i="6"/>
  <c r="AQ676" i="6"/>
  <c r="AI676" i="6"/>
  <c r="AK676" i="6"/>
  <c r="FZ737" i="6"/>
  <c r="GB737" i="6"/>
  <c r="FR737" i="6"/>
  <c r="FT737" i="6"/>
  <c r="FX737" i="6"/>
  <c r="FV737" i="6"/>
  <c r="DM737" i="6"/>
  <c r="DO737" i="6"/>
  <c r="DQ737" i="6"/>
  <c r="DS737" i="6"/>
  <c r="DU737" i="6"/>
  <c r="DW737" i="6"/>
  <c r="DY737" i="6"/>
  <c r="EA737" i="6"/>
  <c r="EF737" i="6"/>
  <c r="EY737" i="6"/>
  <c r="FA737" i="6"/>
  <c r="FE737" i="6"/>
  <c r="FG737" i="6"/>
  <c r="EH737" i="6"/>
  <c r="EL737" i="6"/>
  <c r="EN737" i="6"/>
  <c r="DF737" i="6"/>
  <c r="DH737" i="6"/>
  <c r="DB737" i="6"/>
  <c r="DD737" i="6"/>
  <c r="BY737" i="6"/>
  <c r="CA737" i="6"/>
  <c r="CC737" i="6"/>
  <c r="BH737" i="6"/>
  <c r="BL737" i="6"/>
  <c r="BN737" i="6"/>
  <c r="BF737" i="6"/>
  <c r="AI737" i="6"/>
  <c r="AK737" i="6"/>
  <c r="AO737" i="6"/>
  <c r="AQ737" i="6"/>
  <c r="FR122" i="6"/>
  <c r="FT122" i="6"/>
  <c r="FV122" i="6"/>
  <c r="FX122" i="6"/>
  <c r="FZ122" i="6"/>
  <c r="GB122" i="6"/>
  <c r="DM122" i="6"/>
  <c r="DO122" i="6"/>
  <c r="DQ122" i="6"/>
  <c r="DS122" i="6"/>
  <c r="DU122" i="6"/>
  <c r="DW122" i="6"/>
  <c r="DY122" i="6"/>
  <c r="EA122" i="6"/>
  <c r="EY122" i="6"/>
  <c r="FA122" i="6"/>
  <c r="FE122" i="6"/>
  <c r="FG122" i="6"/>
  <c r="EF122" i="6"/>
  <c r="EH122" i="6"/>
  <c r="EL122" i="6"/>
  <c r="EN122" i="6"/>
  <c r="DH122" i="6"/>
  <c r="DB122" i="6"/>
  <c r="DD122" i="6"/>
  <c r="DF122" i="6"/>
  <c r="CC122" i="6"/>
  <c r="BN122" i="6"/>
  <c r="BF122" i="6"/>
  <c r="BH122" i="6"/>
  <c r="BY122" i="6"/>
  <c r="CA122" i="6"/>
  <c r="BL122" i="6"/>
  <c r="AI122" i="6"/>
  <c r="AO122" i="6"/>
  <c r="AQ122" i="6"/>
  <c r="AK122" i="6"/>
  <c r="FX586" i="6"/>
  <c r="FZ586" i="6"/>
  <c r="GB586" i="6"/>
  <c r="FR586" i="6"/>
  <c r="FT586" i="6"/>
  <c r="FV586" i="6"/>
  <c r="DM586" i="6"/>
  <c r="DO586" i="6"/>
  <c r="DQ586" i="6"/>
  <c r="DS586" i="6"/>
  <c r="DU586" i="6"/>
  <c r="DW586" i="6"/>
  <c r="DY586" i="6"/>
  <c r="EA586" i="6"/>
  <c r="EY586" i="6"/>
  <c r="FA586" i="6"/>
  <c r="FG586" i="6"/>
  <c r="EL586" i="6"/>
  <c r="FE586" i="6"/>
  <c r="EF586" i="6"/>
  <c r="EH586" i="6"/>
  <c r="EN586" i="6"/>
  <c r="DB586" i="6"/>
  <c r="DD586" i="6"/>
  <c r="DF586" i="6"/>
  <c r="DH586" i="6"/>
  <c r="BY586" i="6"/>
  <c r="CA586" i="6"/>
  <c r="CC586" i="6"/>
  <c r="BL586" i="6"/>
  <c r="BN586" i="6"/>
  <c r="BF586" i="6"/>
  <c r="BH586" i="6"/>
  <c r="AO586" i="6"/>
  <c r="AQ586" i="6"/>
  <c r="AI586" i="6"/>
  <c r="AK586" i="6"/>
  <c r="FR287" i="6"/>
  <c r="FT287" i="6"/>
  <c r="FV287" i="6"/>
  <c r="FX287" i="6"/>
  <c r="FZ287" i="6"/>
  <c r="GB287" i="6"/>
  <c r="DM287" i="6"/>
  <c r="DQ287" i="6"/>
  <c r="DU287" i="6"/>
  <c r="DY287" i="6"/>
  <c r="EA287" i="6"/>
  <c r="DO287" i="6"/>
  <c r="DS287" i="6"/>
  <c r="DW287" i="6"/>
  <c r="EY287" i="6"/>
  <c r="FA287" i="6"/>
  <c r="FE287" i="6"/>
  <c r="FG287" i="6"/>
  <c r="EF287" i="6"/>
  <c r="EH287" i="6"/>
  <c r="EL287" i="6"/>
  <c r="EN287" i="6"/>
  <c r="DB287" i="6"/>
  <c r="DD287" i="6"/>
  <c r="DF287" i="6"/>
  <c r="DH287" i="6"/>
  <c r="BY287" i="6"/>
  <c r="CA287" i="6"/>
  <c r="CC287" i="6"/>
  <c r="BL287" i="6"/>
  <c r="BN287" i="6"/>
  <c r="BF287" i="6"/>
  <c r="BH287" i="6"/>
  <c r="AQ287" i="6"/>
  <c r="AI287" i="6"/>
  <c r="AO287" i="6"/>
  <c r="AK287" i="6"/>
  <c r="FR459" i="6"/>
  <c r="FT459" i="6"/>
  <c r="FV459" i="6"/>
  <c r="FX459" i="6"/>
  <c r="FZ459" i="6"/>
  <c r="GB459" i="6"/>
  <c r="DM459" i="6"/>
  <c r="DO459" i="6"/>
  <c r="DQ459" i="6"/>
  <c r="DU459" i="6"/>
  <c r="EA459" i="6"/>
  <c r="DS459" i="6"/>
  <c r="DW459" i="6"/>
  <c r="DY459" i="6"/>
  <c r="FE459" i="6"/>
  <c r="FG459" i="6"/>
  <c r="FA459" i="6"/>
  <c r="EY459" i="6"/>
  <c r="EF459" i="6"/>
  <c r="EH459" i="6"/>
  <c r="EL459" i="6"/>
  <c r="EN459" i="6"/>
  <c r="DH459" i="6"/>
  <c r="DB459" i="6"/>
  <c r="DD459" i="6"/>
  <c r="DF459" i="6"/>
  <c r="BY459" i="6"/>
  <c r="CA459" i="6"/>
  <c r="CC459" i="6"/>
  <c r="BL459" i="6"/>
  <c r="AI459" i="6"/>
  <c r="BN459" i="6"/>
  <c r="AK459" i="6"/>
  <c r="BF459" i="6"/>
  <c r="BH459" i="6"/>
  <c r="AO459" i="6"/>
  <c r="AQ459" i="6"/>
  <c r="FR732" i="6"/>
  <c r="FT732" i="6"/>
  <c r="FV732" i="6"/>
  <c r="FX732" i="6"/>
  <c r="FZ732" i="6"/>
  <c r="GB732" i="6"/>
  <c r="DQ732" i="6"/>
  <c r="DS732" i="6"/>
  <c r="DU732" i="6"/>
  <c r="DW732" i="6"/>
  <c r="DY732" i="6"/>
  <c r="EA732" i="6"/>
  <c r="DO732" i="6"/>
  <c r="DM732" i="6"/>
  <c r="FA732" i="6"/>
  <c r="FE732" i="6"/>
  <c r="FG732" i="6"/>
  <c r="EY732" i="6"/>
  <c r="EF732" i="6"/>
  <c r="EH732" i="6"/>
  <c r="EL732" i="6"/>
  <c r="EN732" i="6"/>
  <c r="DB732" i="6"/>
  <c r="DD732" i="6"/>
  <c r="DF732" i="6"/>
  <c r="DH732" i="6"/>
  <c r="BY732" i="6"/>
  <c r="CA732" i="6"/>
  <c r="CC732" i="6"/>
  <c r="BL732" i="6"/>
  <c r="BN732" i="6"/>
  <c r="BF732" i="6"/>
  <c r="BH732" i="6"/>
  <c r="AI732" i="6"/>
  <c r="AK732" i="6"/>
  <c r="AO732" i="6"/>
  <c r="AQ732" i="6"/>
  <c r="FR304" i="6"/>
  <c r="FT304" i="6"/>
  <c r="FV304" i="6"/>
  <c r="FX304" i="6"/>
  <c r="FZ304" i="6"/>
  <c r="GB304" i="6"/>
  <c r="DM304" i="6"/>
  <c r="DO304" i="6"/>
  <c r="DQ304" i="6"/>
  <c r="DS304" i="6"/>
  <c r="DU304" i="6"/>
  <c r="DW304" i="6"/>
  <c r="DY304" i="6"/>
  <c r="EA304" i="6"/>
  <c r="EY304" i="6"/>
  <c r="FA304" i="6"/>
  <c r="FE304" i="6"/>
  <c r="FG304" i="6"/>
  <c r="EL304" i="6"/>
  <c r="EN304" i="6"/>
  <c r="EF304" i="6"/>
  <c r="EH304" i="6"/>
  <c r="DB304" i="6"/>
  <c r="DD304" i="6"/>
  <c r="DF304" i="6"/>
  <c r="DH304" i="6"/>
  <c r="BY304" i="6"/>
  <c r="CA304" i="6"/>
  <c r="CC304" i="6"/>
  <c r="BL304" i="6"/>
  <c r="BN304" i="6"/>
  <c r="BF304" i="6"/>
  <c r="BH304" i="6"/>
  <c r="AI304" i="6"/>
  <c r="AK304" i="6"/>
  <c r="AO304" i="6"/>
  <c r="AQ304" i="6"/>
  <c r="FR655" i="6"/>
  <c r="FT655" i="6"/>
  <c r="FV655" i="6"/>
  <c r="FX655" i="6"/>
  <c r="FZ655" i="6"/>
  <c r="GB655" i="6"/>
  <c r="DM655" i="6"/>
  <c r="DO655" i="6"/>
  <c r="DQ655" i="6"/>
  <c r="DS655" i="6"/>
  <c r="DU655" i="6"/>
  <c r="DW655" i="6"/>
  <c r="DY655" i="6"/>
  <c r="EA655" i="6"/>
  <c r="EF655" i="6"/>
  <c r="EH655" i="6"/>
  <c r="EY655" i="6"/>
  <c r="FA655" i="6"/>
  <c r="FE655" i="6"/>
  <c r="FG655" i="6"/>
  <c r="EL655" i="6"/>
  <c r="EN655" i="6"/>
  <c r="DB655" i="6"/>
  <c r="DD655" i="6"/>
  <c r="DF655" i="6"/>
  <c r="DH655" i="6"/>
  <c r="BY655" i="6"/>
  <c r="CA655" i="6"/>
  <c r="CC655" i="6"/>
  <c r="BL655" i="6"/>
  <c r="BN655" i="6"/>
  <c r="BF655" i="6"/>
  <c r="BH655" i="6"/>
  <c r="AI655" i="6"/>
  <c r="AK655" i="6"/>
  <c r="AO655" i="6"/>
  <c r="AQ655" i="6"/>
  <c r="FR674" i="6"/>
  <c r="FT674" i="6"/>
  <c r="FV674" i="6"/>
  <c r="FX674" i="6"/>
  <c r="FZ674" i="6"/>
  <c r="GB674" i="6"/>
  <c r="DM674" i="6"/>
  <c r="DO674" i="6"/>
  <c r="DQ674" i="6"/>
  <c r="DS674" i="6"/>
  <c r="DU674" i="6"/>
  <c r="DW674" i="6"/>
  <c r="DY674" i="6"/>
  <c r="EA674" i="6"/>
  <c r="EY674" i="6"/>
  <c r="FA674" i="6"/>
  <c r="FE674" i="6"/>
  <c r="FG674" i="6"/>
  <c r="EL674" i="6"/>
  <c r="EN674" i="6"/>
  <c r="EF674" i="6"/>
  <c r="EH674" i="6"/>
  <c r="DF674" i="6"/>
  <c r="DH674" i="6"/>
  <c r="DB674" i="6"/>
  <c r="DD674" i="6"/>
  <c r="BY674" i="6"/>
  <c r="CA674" i="6"/>
  <c r="CC674" i="6"/>
  <c r="BL674" i="6"/>
  <c r="BF674" i="6"/>
  <c r="BH674" i="6"/>
  <c r="BN674" i="6"/>
  <c r="AI674" i="6"/>
  <c r="AK674" i="6"/>
  <c r="AO674" i="6"/>
  <c r="AQ674" i="6"/>
  <c r="FT607" i="6"/>
  <c r="FX607" i="6"/>
  <c r="FZ607" i="6"/>
  <c r="GB607" i="6"/>
  <c r="FV607" i="6"/>
  <c r="FR607" i="6"/>
  <c r="DM607" i="6"/>
  <c r="DO607" i="6"/>
  <c r="DQ607" i="6"/>
  <c r="DS607" i="6"/>
  <c r="DU607" i="6"/>
  <c r="DW607" i="6"/>
  <c r="DY607" i="6"/>
  <c r="EA607" i="6"/>
  <c r="EY607" i="6"/>
  <c r="FG607" i="6"/>
  <c r="FA607" i="6"/>
  <c r="FE607" i="6"/>
  <c r="EF607" i="6"/>
  <c r="EH607" i="6"/>
  <c r="EL607" i="6"/>
  <c r="EN607" i="6"/>
  <c r="DB607" i="6"/>
  <c r="DD607" i="6"/>
  <c r="DF607" i="6"/>
  <c r="DH607" i="6"/>
  <c r="BY607" i="6"/>
  <c r="CA607" i="6"/>
  <c r="CC607" i="6"/>
  <c r="BL607" i="6"/>
  <c r="BN607" i="6"/>
  <c r="BF607" i="6"/>
  <c r="BH607" i="6"/>
  <c r="AI607" i="6"/>
  <c r="AK607" i="6"/>
  <c r="AO607" i="6"/>
  <c r="AQ607" i="6"/>
  <c r="FR634" i="6"/>
  <c r="FT634" i="6"/>
  <c r="FV634" i="6"/>
  <c r="FX634" i="6"/>
  <c r="FZ634" i="6"/>
  <c r="GB634" i="6"/>
  <c r="DM634" i="6"/>
  <c r="DO634" i="6"/>
  <c r="DQ634" i="6"/>
  <c r="DS634" i="6"/>
  <c r="DU634" i="6"/>
  <c r="DW634" i="6"/>
  <c r="DY634" i="6"/>
  <c r="EA634" i="6"/>
  <c r="EY634" i="6"/>
  <c r="FG634" i="6"/>
  <c r="EL634" i="6"/>
  <c r="FA634" i="6"/>
  <c r="FE634" i="6"/>
  <c r="EF634" i="6"/>
  <c r="EH634" i="6"/>
  <c r="EN634" i="6"/>
  <c r="DB634" i="6"/>
  <c r="DD634" i="6"/>
  <c r="DF634" i="6"/>
  <c r="DH634" i="6"/>
  <c r="BY634" i="6"/>
  <c r="CA634" i="6"/>
  <c r="CC634" i="6"/>
  <c r="BL634" i="6"/>
  <c r="BN634" i="6"/>
  <c r="BF634" i="6"/>
  <c r="BH634" i="6"/>
  <c r="AO634" i="6"/>
  <c r="AQ634" i="6"/>
  <c r="AI634" i="6"/>
  <c r="AK634" i="6"/>
  <c r="FZ781" i="6"/>
  <c r="GB781" i="6"/>
  <c r="FR781" i="6"/>
  <c r="FT781" i="6"/>
  <c r="FX781" i="6"/>
  <c r="FV781" i="6"/>
  <c r="DM781" i="6"/>
  <c r="DQ781" i="6"/>
  <c r="DW781" i="6"/>
  <c r="DY781" i="6"/>
  <c r="EA781" i="6"/>
  <c r="DO781" i="6"/>
  <c r="DS781" i="6"/>
  <c r="DU781" i="6"/>
  <c r="EY781" i="6"/>
  <c r="FA781" i="6"/>
  <c r="FE781" i="6"/>
  <c r="FG781" i="6"/>
  <c r="EF781" i="6"/>
  <c r="EH781" i="6"/>
  <c r="EL781" i="6"/>
  <c r="EN781" i="6"/>
  <c r="DB781" i="6"/>
  <c r="DD781" i="6"/>
  <c r="DF781" i="6"/>
  <c r="BY781" i="6"/>
  <c r="CA781" i="6"/>
  <c r="CC781" i="6"/>
  <c r="DH781" i="6"/>
  <c r="BL781" i="6"/>
  <c r="BN781" i="6"/>
  <c r="BF781" i="6"/>
  <c r="BH781" i="6"/>
  <c r="AI781" i="6"/>
  <c r="AK781" i="6"/>
  <c r="AO781" i="6"/>
  <c r="AQ781" i="6"/>
  <c r="FX430" i="6"/>
  <c r="FZ430" i="6"/>
  <c r="GB430" i="6"/>
  <c r="FR430" i="6"/>
  <c r="FT430" i="6"/>
  <c r="FV430" i="6"/>
  <c r="DM430" i="6"/>
  <c r="DO430" i="6"/>
  <c r="DQ430" i="6"/>
  <c r="DS430" i="6"/>
  <c r="DW430" i="6"/>
  <c r="DY430" i="6"/>
  <c r="EA430" i="6"/>
  <c r="DU430" i="6"/>
  <c r="EY430" i="6"/>
  <c r="FA430" i="6"/>
  <c r="FE430" i="6"/>
  <c r="FG430" i="6"/>
  <c r="EL430" i="6"/>
  <c r="EF430" i="6"/>
  <c r="EH430" i="6"/>
  <c r="EN430" i="6"/>
  <c r="DF430" i="6"/>
  <c r="DH430" i="6"/>
  <c r="DB430" i="6"/>
  <c r="DD430" i="6"/>
  <c r="BY430" i="6"/>
  <c r="CC430" i="6"/>
  <c r="CA430" i="6"/>
  <c r="BL430" i="6"/>
  <c r="AI430" i="6"/>
  <c r="BN430" i="6"/>
  <c r="AK430" i="6"/>
  <c r="BF430" i="6"/>
  <c r="AO430" i="6"/>
  <c r="BH430" i="6"/>
  <c r="AQ430" i="6"/>
  <c r="FR635" i="6"/>
  <c r="FT635" i="6"/>
  <c r="FV635" i="6"/>
  <c r="FX635" i="6"/>
  <c r="FZ635" i="6"/>
  <c r="GB635" i="6"/>
  <c r="DM635" i="6"/>
  <c r="DO635" i="6"/>
  <c r="DQ635" i="6"/>
  <c r="DS635" i="6"/>
  <c r="DU635" i="6"/>
  <c r="DW635" i="6"/>
  <c r="DY635" i="6"/>
  <c r="EA635" i="6"/>
  <c r="EY635" i="6"/>
  <c r="FA635" i="6"/>
  <c r="EF635" i="6"/>
  <c r="FE635" i="6"/>
  <c r="FG635" i="6"/>
  <c r="EH635" i="6"/>
  <c r="EL635" i="6"/>
  <c r="EN635" i="6"/>
  <c r="DF635" i="6"/>
  <c r="DH635" i="6"/>
  <c r="DB635" i="6"/>
  <c r="BY635" i="6"/>
  <c r="CA635" i="6"/>
  <c r="CC635" i="6"/>
  <c r="DD635" i="6"/>
  <c r="BH635" i="6"/>
  <c r="BL635" i="6"/>
  <c r="BN635" i="6"/>
  <c r="BF635" i="6"/>
  <c r="AI635" i="6"/>
  <c r="AK635" i="6"/>
  <c r="AO635" i="6"/>
  <c r="AQ635" i="6"/>
  <c r="FR135" i="6"/>
  <c r="FT135" i="6"/>
  <c r="FV135" i="6"/>
  <c r="FX135" i="6"/>
  <c r="FZ135" i="6"/>
  <c r="GB135" i="6"/>
  <c r="DW135" i="6"/>
  <c r="DY135" i="6"/>
  <c r="EA135" i="6"/>
  <c r="DM135" i="6"/>
  <c r="DO135" i="6"/>
  <c r="DQ135" i="6"/>
  <c r="DU135" i="6"/>
  <c r="DS135" i="6"/>
  <c r="FE135" i="6"/>
  <c r="FG135" i="6"/>
  <c r="FA135" i="6"/>
  <c r="EF135" i="6"/>
  <c r="EH135" i="6"/>
  <c r="EL135" i="6"/>
  <c r="EN135" i="6"/>
  <c r="EY135" i="6"/>
  <c r="DF135" i="6"/>
  <c r="DD135" i="6"/>
  <c r="DH135" i="6"/>
  <c r="DB135" i="6"/>
  <c r="BL135" i="6"/>
  <c r="BN135" i="6"/>
  <c r="BF135" i="6"/>
  <c r="BH135" i="6"/>
  <c r="BY135" i="6"/>
  <c r="CA135" i="6"/>
  <c r="CC135" i="6"/>
  <c r="AI135" i="6"/>
  <c r="AK135" i="6"/>
  <c r="AO135" i="6"/>
  <c r="AQ135" i="6"/>
  <c r="FR173" i="6"/>
  <c r="FT173" i="6"/>
  <c r="FV173" i="6"/>
  <c r="FX173" i="6"/>
  <c r="GB173" i="6"/>
  <c r="FZ173" i="6"/>
  <c r="DM173" i="6"/>
  <c r="DO173" i="6"/>
  <c r="DQ173" i="6"/>
  <c r="DS173" i="6"/>
  <c r="DU173" i="6"/>
  <c r="DW173" i="6"/>
  <c r="DY173" i="6"/>
  <c r="EA173" i="6"/>
  <c r="EY173" i="6"/>
  <c r="FA173" i="6"/>
  <c r="FE173" i="6"/>
  <c r="FG173" i="6"/>
  <c r="EF173" i="6"/>
  <c r="EH173" i="6"/>
  <c r="EL173" i="6"/>
  <c r="EN173" i="6"/>
  <c r="DH173" i="6"/>
  <c r="DB173" i="6"/>
  <c r="DD173" i="6"/>
  <c r="BY173" i="6"/>
  <c r="DF173" i="6"/>
  <c r="BL173" i="6"/>
  <c r="BN173" i="6"/>
  <c r="BF173" i="6"/>
  <c r="CA173" i="6"/>
  <c r="BH173" i="6"/>
  <c r="CC173" i="6"/>
  <c r="AQ173" i="6"/>
  <c r="AI173" i="6"/>
  <c r="AO173" i="6"/>
  <c r="AK173" i="6"/>
  <c r="GB212" i="6"/>
  <c r="FR212" i="6"/>
  <c r="FT212" i="6"/>
  <c r="FV212" i="6"/>
  <c r="FX212" i="6"/>
  <c r="FZ212" i="6"/>
  <c r="DM212" i="6"/>
  <c r="DO212" i="6"/>
  <c r="DQ212" i="6"/>
  <c r="DS212" i="6"/>
  <c r="DU212" i="6"/>
  <c r="DY212" i="6"/>
  <c r="EA212" i="6"/>
  <c r="DW212" i="6"/>
  <c r="EY212" i="6"/>
  <c r="FA212" i="6"/>
  <c r="FE212" i="6"/>
  <c r="FG212" i="6"/>
  <c r="EF212" i="6"/>
  <c r="EH212" i="6"/>
  <c r="EL212" i="6"/>
  <c r="EN212" i="6"/>
  <c r="DH212" i="6"/>
  <c r="DB212" i="6"/>
  <c r="DD212" i="6"/>
  <c r="DF212" i="6"/>
  <c r="CA212" i="6"/>
  <c r="CC212" i="6"/>
  <c r="BN212" i="6"/>
  <c r="BF212" i="6"/>
  <c r="BH212" i="6"/>
  <c r="BY212" i="6"/>
  <c r="BL212" i="6"/>
  <c r="AI212" i="6"/>
  <c r="AO212" i="6"/>
  <c r="AQ212" i="6"/>
  <c r="AK212" i="6"/>
  <c r="FR682" i="6"/>
  <c r="FT682" i="6"/>
  <c r="FV682" i="6"/>
  <c r="FX682" i="6"/>
  <c r="FZ682" i="6"/>
  <c r="GB682" i="6"/>
  <c r="DM682" i="6"/>
  <c r="DO682" i="6"/>
  <c r="DQ682" i="6"/>
  <c r="DS682" i="6"/>
  <c r="DU682" i="6"/>
  <c r="DW682" i="6"/>
  <c r="DY682" i="6"/>
  <c r="EA682" i="6"/>
  <c r="EY682" i="6"/>
  <c r="EL682" i="6"/>
  <c r="FA682" i="6"/>
  <c r="FE682" i="6"/>
  <c r="FG682" i="6"/>
  <c r="EF682" i="6"/>
  <c r="EH682" i="6"/>
  <c r="EN682" i="6"/>
  <c r="DB682" i="6"/>
  <c r="DD682" i="6"/>
  <c r="DF682" i="6"/>
  <c r="DH682" i="6"/>
  <c r="BY682" i="6"/>
  <c r="CA682" i="6"/>
  <c r="CC682" i="6"/>
  <c r="BL682" i="6"/>
  <c r="BN682" i="6"/>
  <c r="BF682" i="6"/>
  <c r="BH682" i="6"/>
  <c r="AO682" i="6"/>
  <c r="AQ682" i="6"/>
  <c r="AI682" i="6"/>
  <c r="AK682" i="6"/>
  <c r="FR57" i="6"/>
  <c r="FT57" i="6"/>
  <c r="FV57" i="6"/>
  <c r="FX57" i="6"/>
  <c r="GB57" i="6"/>
  <c r="FZ57" i="6"/>
  <c r="DQ57" i="6"/>
  <c r="DU57" i="6"/>
  <c r="DM57" i="6"/>
  <c r="DO57" i="6"/>
  <c r="DS57" i="6"/>
  <c r="DW57" i="6"/>
  <c r="EA57" i="6"/>
  <c r="DY57" i="6"/>
  <c r="FE57" i="6"/>
  <c r="FG57" i="6"/>
  <c r="FA57" i="6"/>
  <c r="EY57" i="6"/>
  <c r="EF57" i="6"/>
  <c r="EH57" i="6"/>
  <c r="EL57" i="6"/>
  <c r="EN57" i="6"/>
  <c r="DB57" i="6"/>
  <c r="DD57" i="6"/>
  <c r="DF57" i="6"/>
  <c r="DH57" i="6"/>
  <c r="BY57" i="6"/>
  <c r="BL57" i="6"/>
  <c r="CA57" i="6"/>
  <c r="BN57" i="6"/>
  <c r="CC57" i="6"/>
  <c r="BF57" i="6"/>
  <c r="BH57" i="6"/>
  <c r="AI57" i="6"/>
  <c r="AK57" i="6"/>
  <c r="AO57" i="6"/>
  <c r="AQ57" i="6"/>
  <c r="FR477" i="6"/>
  <c r="FT477" i="6"/>
  <c r="FV477" i="6"/>
  <c r="FX477" i="6"/>
  <c r="FZ477" i="6"/>
  <c r="GB477" i="6"/>
  <c r="DM477" i="6"/>
  <c r="DO477" i="6"/>
  <c r="DQ477" i="6"/>
  <c r="DU477" i="6"/>
  <c r="EA477" i="6"/>
  <c r="DY477" i="6"/>
  <c r="DW477" i="6"/>
  <c r="FE477" i="6"/>
  <c r="FG477" i="6"/>
  <c r="DS477" i="6"/>
  <c r="EY477" i="6"/>
  <c r="FA477" i="6"/>
  <c r="EF477" i="6"/>
  <c r="EH477" i="6"/>
  <c r="EL477" i="6"/>
  <c r="EN477" i="6"/>
  <c r="DH477" i="6"/>
  <c r="DB477" i="6"/>
  <c r="DD477" i="6"/>
  <c r="DF477" i="6"/>
  <c r="BY477" i="6"/>
  <c r="CA477" i="6"/>
  <c r="CC477" i="6"/>
  <c r="BL477" i="6"/>
  <c r="AI477" i="6"/>
  <c r="BN477" i="6"/>
  <c r="AK477" i="6"/>
  <c r="BF477" i="6"/>
  <c r="BH477" i="6"/>
  <c r="AO477" i="6"/>
  <c r="AQ477" i="6"/>
  <c r="FX442" i="6"/>
  <c r="FZ442" i="6"/>
  <c r="GB442" i="6"/>
  <c r="FR442" i="6"/>
  <c r="FT442" i="6"/>
  <c r="FV442" i="6"/>
  <c r="DM442" i="6"/>
  <c r="DO442" i="6"/>
  <c r="DQ442" i="6"/>
  <c r="DS442" i="6"/>
  <c r="DW442" i="6"/>
  <c r="DY442" i="6"/>
  <c r="EA442" i="6"/>
  <c r="DU442" i="6"/>
  <c r="EY442" i="6"/>
  <c r="FA442" i="6"/>
  <c r="FE442" i="6"/>
  <c r="FG442" i="6"/>
  <c r="EL442" i="6"/>
  <c r="EF442" i="6"/>
  <c r="EH442" i="6"/>
  <c r="EN442" i="6"/>
  <c r="DB442" i="6"/>
  <c r="DD442" i="6"/>
  <c r="DF442" i="6"/>
  <c r="DH442" i="6"/>
  <c r="BY442" i="6"/>
  <c r="CA442" i="6"/>
  <c r="CC442" i="6"/>
  <c r="BL442" i="6"/>
  <c r="AI442" i="6"/>
  <c r="BN442" i="6"/>
  <c r="AK442" i="6"/>
  <c r="BF442" i="6"/>
  <c r="AO442" i="6"/>
  <c r="BH442" i="6"/>
  <c r="AQ442" i="6"/>
  <c r="FR353" i="6"/>
  <c r="FT353" i="6"/>
  <c r="FV353" i="6"/>
  <c r="FX353" i="6"/>
  <c r="FZ353" i="6"/>
  <c r="GB353" i="6"/>
  <c r="DU353" i="6"/>
  <c r="DW353" i="6"/>
  <c r="DY353" i="6"/>
  <c r="EA353" i="6"/>
  <c r="DM353" i="6"/>
  <c r="DO353" i="6"/>
  <c r="DS353" i="6"/>
  <c r="DQ353" i="6"/>
  <c r="EY353" i="6"/>
  <c r="FA353" i="6"/>
  <c r="FE353" i="6"/>
  <c r="FG353" i="6"/>
  <c r="EF353" i="6"/>
  <c r="EL353" i="6"/>
  <c r="EH353" i="6"/>
  <c r="EN353" i="6"/>
  <c r="DB353" i="6"/>
  <c r="DD353" i="6"/>
  <c r="DF353" i="6"/>
  <c r="DH353" i="6"/>
  <c r="BY353" i="6"/>
  <c r="CA353" i="6"/>
  <c r="CC353" i="6"/>
  <c r="BL353" i="6"/>
  <c r="BN353" i="6"/>
  <c r="BF353" i="6"/>
  <c r="AQ353" i="6"/>
  <c r="BH353" i="6"/>
  <c r="AI353" i="6"/>
  <c r="AO353" i="6"/>
  <c r="AK353" i="6"/>
  <c r="FR310" i="6"/>
  <c r="FT310" i="6"/>
  <c r="FV310" i="6"/>
  <c r="FZ310" i="6"/>
  <c r="GB310" i="6"/>
  <c r="FX310" i="6"/>
  <c r="DM310" i="6"/>
  <c r="DO310" i="6"/>
  <c r="DQ310" i="6"/>
  <c r="DS310" i="6"/>
  <c r="DU310" i="6"/>
  <c r="DW310" i="6"/>
  <c r="DY310" i="6"/>
  <c r="EA310" i="6"/>
  <c r="EY310" i="6"/>
  <c r="FA310" i="6"/>
  <c r="FE310" i="6"/>
  <c r="FG310" i="6"/>
  <c r="EL310" i="6"/>
  <c r="EN310" i="6"/>
  <c r="EF310" i="6"/>
  <c r="EH310" i="6"/>
  <c r="DB310" i="6"/>
  <c r="DD310" i="6"/>
  <c r="DF310" i="6"/>
  <c r="DH310" i="6"/>
  <c r="BL310" i="6"/>
  <c r="BN310" i="6"/>
  <c r="BF310" i="6"/>
  <c r="BH310" i="6"/>
  <c r="BY310" i="6"/>
  <c r="CC310" i="6"/>
  <c r="AI310" i="6"/>
  <c r="CA310" i="6"/>
  <c r="AK310" i="6"/>
  <c r="AO310" i="6"/>
  <c r="AQ310" i="6"/>
  <c r="FR38" i="6"/>
  <c r="FT38" i="6"/>
  <c r="FV38" i="6"/>
  <c r="FX38" i="6"/>
  <c r="FZ38" i="6"/>
  <c r="GB38" i="6"/>
  <c r="DM38" i="6"/>
  <c r="DO38" i="6"/>
  <c r="DQ38" i="6"/>
  <c r="DS38" i="6"/>
  <c r="DU38" i="6"/>
  <c r="DW38" i="6"/>
  <c r="DY38" i="6"/>
  <c r="EA38" i="6"/>
  <c r="EY38" i="6"/>
  <c r="FA38" i="6"/>
  <c r="FE38" i="6"/>
  <c r="FG38" i="6"/>
  <c r="EF38" i="6"/>
  <c r="EH38" i="6"/>
  <c r="EL38" i="6"/>
  <c r="EN38" i="6"/>
  <c r="DH38" i="6"/>
  <c r="DB38" i="6"/>
  <c r="DD38" i="6"/>
  <c r="DF38" i="6"/>
  <c r="CC38" i="6"/>
  <c r="BN38" i="6"/>
  <c r="BF38" i="6"/>
  <c r="BH38" i="6"/>
  <c r="BY38" i="6"/>
  <c r="CA38" i="6"/>
  <c r="BL38" i="6"/>
  <c r="AI38" i="6"/>
  <c r="AO38" i="6"/>
  <c r="AQ38" i="6"/>
  <c r="AK38" i="6"/>
  <c r="FZ729" i="6"/>
  <c r="GB729" i="6"/>
  <c r="FR729" i="6"/>
  <c r="FT729" i="6"/>
  <c r="FX729" i="6"/>
  <c r="FV729" i="6"/>
  <c r="DQ729" i="6"/>
  <c r="DS729" i="6"/>
  <c r="DU729" i="6"/>
  <c r="DW729" i="6"/>
  <c r="DY729" i="6"/>
  <c r="EA729" i="6"/>
  <c r="DO729" i="6"/>
  <c r="FE729" i="6"/>
  <c r="DM729" i="6"/>
  <c r="EY729" i="6"/>
  <c r="FA729" i="6"/>
  <c r="FG729" i="6"/>
  <c r="EF729" i="6"/>
  <c r="EH729" i="6"/>
  <c r="EL729" i="6"/>
  <c r="EN729" i="6"/>
  <c r="DB729" i="6"/>
  <c r="DD729" i="6"/>
  <c r="DF729" i="6"/>
  <c r="DH729" i="6"/>
  <c r="BY729" i="6"/>
  <c r="CA729" i="6"/>
  <c r="CC729" i="6"/>
  <c r="BL729" i="6"/>
  <c r="BN729" i="6"/>
  <c r="BF729" i="6"/>
  <c r="BH729" i="6"/>
  <c r="AI729" i="6"/>
  <c r="AK729" i="6"/>
  <c r="AO729" i="6"/>
  <c r="AQ729" i="6"/>
  <c r="FR85" i="6"/>
  <c r="FT85" i="6"/>
  <c r="FV85" i="6"/>
  <c r="FX85" i="6"/>
  <c r="GB85" i="6"/>
  <c r="FZ85" i="6"/>
  <c r="DU85" i="6"/>
  <c r="DW85" i="6"/>
  <c r="DM85" i="6"/>
  <c r="DO85" i="6"/>
  <c r="DQ85" i="6"/>
  <c r="DS85" i="6"/>
  <c r="DY85" i="6"/>
  <c r="EA85" i="6"/>
  <c r="EY85" i="6"/>
  <c r="FA85" i="6"/>
  <c r="FE85" i="6"/>
  <c r="FG85" i="6"/>
  <c r="EF85" i="6"/>
  <c r="EH85" i="6"/>
  <c r="EL85" i="6"/>
  <c r="EN85" i="6"/>
  <c r="DB85" i="6"/>
  <c r="DD85" i="6"/>
  <c r="DF85" i="6"/>
  <c r="DH85" i="6"/>
  <c r="BY85" i="6"/>
  <c r="BL85" i="6"/>
  <c r="BN85" i="6"/>
  <c r="CA85" i="6"/>
  <c r="BF85" i="6"/>
  <c r="BH85" i="6"/>
  <c r="AI85" i="6"/>
  <c r="AK85" i="6"/>
  <c r="AO85" i="6"/>
  <c r="AQ85" i="6"/>
  <c r="CC85" i="6"/>
  <c r="FR142" i="6"/>
  <c r="FT142" i="6"/>
  <c r="FV142" i="6"/>
  <c r="FX142" i="6"/>
  <c r="FZ142" i="6"/>
  <c r="GB142" i="6"/>
  <c r="DM142" i="6"/>
  <c r="DO142" i="6"/>
  <c r="DQ142" i="6"/>
  <c r="DS142" i="6"/>
  <c r="DU142" i="6"/>
  <c r="DW142" i="6"/>
  <c r="DY142" i="6"/>
  <c r="EA142" i="6"/>
  <c r="EY142" i="6"/>
  <c r="FA142" i="6"/>
  <c r="FE142" i="6"/>
  <c r="FG142" i="6"/>
  <c r="EL142" i="6"/>
  <c r="EN142" i="6"/>
  <c r="EF142" i="6"/>
  <c r="EH142" i="6"/>
  <c r="DB142" i="6"/>
  <c r="DF142" i="6"/>
  <c r="DD142" i="6"/>
  <c r="DH142" i="6"/>
  <c r="CC142" i="6"/>
  <c r="BL142" i="6"/>
  <c r="BN142" i="6"/>
  <c r="BF142" i="6"/>
  <c r="BH142" i="6"/>
  <c r="BY142" i="6"/>
  <c r="CA142" i="6"/>
  <c r="AI142" i="6"/>
  <c r="AK142" i="6"/>
  <c r="AO142" i="6"/>
  <c r="AQ142" i="6"/>
  <c r="FR49" i="6"/>
  <c r="FT49" i="6"/>
  <c r="FV49" i="6"/>
  <c r="FX49" i="6"/>
  <c r="GB49" i="6"/>
  <c r="FZ49" i="6"/>
  <c r="DU49" i="6"/>
  <c r="DW49" i="6"/>
  <c r="DM49" i="6"/>
  <c r="DO49" i="6"/>
  <c r="DQ49" i="6"/>
  <c r="DS49" i="6"/>
  <c r="DY49" i="6"/>
  <c r="EA49" i="6"/>
  <c r="EY49" i="6"/>
  <c r="FA49" i="6"/>
  <c r="FE49" i="6"/>
  <c r="FG49" i="6"/>
  <c r="EF49" i="6"/>
  <c r="EH49" i="6"/>
  <c r="EL49" i="6"/>
  <c r="EN49" i="6"/>
  <c r="DB49" i="6"/>
  <c r="DD49" i="6"/>
  <c r="DF49" i="6"/>
  <c r="DH49" i="6"/>
  <c r="BY49" i="6"/>
  <c r="CA49" i="6"/>
  <c r="CC49" i="6"/>
  <c r="BL49" i="6"/>
  <c r="BN49" i="6"/>
  <c r="BF49" i="6"/>
  <c r="AI49" i="6"/>
  <c r="AK49" i="6"/>
  <c r="AO49" i="6"/>
  <c r="AQ49" i="6"/>
  <c r="BH49" i="6"/>
  <c r="FR740" i="6"/>
  <c r="FT740" i="6"/>
  <c r="FV740" i="6"/>
  <c r="FX740" i="6"/>
  <c r="FZ740" i="6"/>
  <c r="GB740" i="6"/>
  <c r="DM740" i="6"/>
  <c r="DO740" i="6"/>
  <c r="DQ740" i="6"/>
  <c r="DS740" i="6"/>
  <c r="DU740" i="6"/>
  <c r="DW740" i="6"/>
  <c r="DY740" i="6"/>
  <c r="EA740" i="6"/>
  <c r="FG740" i="6"/>
  <c r="EY740" i="6"/>
  <c r="EF740" i="6"/>
  <c r="EH740" i="6"/>
  <c r="EL740" i="6"/>
  <c r="FA740" i="6"/>
  <c r="EN740" i="6"/>
  <c r="FE740" i="6"/>
  <c r="DF740" i="6"/>
  <c r="DH740" i="6"/>
  <c r="DB740" i="6"/>
  <c r="DD740" i="6"/>
  <c r="BY740" i="6"/>
  <c r="CA740" i="6"/>
  <c r="CC740" i="6"/>
  <c r="BL740" i="6"/>
  <c r="BF740" i="6"/>
  <c r="BH740" i="6"/>
  <c r="BN740" i="6"/>
  <c r="AI740" i="6"/>
  <c r="AK740" i="6"/>
  <c r="AO740" i="6"/>
  <c r="AQ740" i="6"/>
  <c r="FZ829" i="6"/>
  <c r="GB829" i="6"/>
  <c r="FR829" i="6"/>
  <c r="FT829" i="6"/>
  <c r="FX829" i="6"/>
  <c r="FV829" i="6"/>
  <c r="DQ829" i="6"/>
  <c r="DS829" i="6"/>
  <c r="DU829" i="6"/>
  <c r="DW829" i="6"/>
  <c r="DY829" i="6"/>
  <c r="EA829" i="6"/>
  <c r="DO829" i="6"/>
  <c r="EY829" i="6"/>
  <c r="FA829" i="6"/>
  <c r="FE829" i="6"/>
  <c r="DM829" i="6"/>
  <c r="FG829" i="6"/>
  <c r="EF829" i="6"/>
  <c r="EH829" i="6"/>
  <c r="EL829" i="6"/>
  <c r="EN829" i="6"/>
  <c r="DD829" i="6"/>
  <c r="DF829" i="6"/>
  <c r="DB829" i="6"/>
  <c r="DH829" i="6"/>
  <c r="BY829" i="6"/>
  <c r="CA829" i="6"/>
  <c r="CC829" i="6"/>
  <c r="BL829" i="6"/>
  <c r="BN829" i="6"/>
  <c r="BF829" i="6"/>
  <c r="BH829" i="6"/>
  <c r="AI829" i="6"/>
  <c r="AK829" i="6"/>
  <c r="AO829" i="6"/>
  <c r="AQ829" i="6"/>
  <c r="FX526" i="6"/>
  <c r="FZ526" i="6"/>
  <c r="GB526" i="6"/>
  <c r="FR526" i="6"/>
  <c r="FT526" i="6"/>
  <c r="FV526" i="6"/>
  <c r="DM526" i="6"/>
  <c r="DO526" i="6"/>
  <c r="DQ526" i="6"/>
  <c r="DS526" i="6"/>
  <c r="DU526" i="6"/>
  <c r="DW526" i="6"/>
  <c r="DY526" i="6"/>
  <c r="EA526" i="6"/>
  <c r="EY526" i="6"/>
  <c r="FA526" i="6"/>
  <c r="FE526" i="6"/>
  <c r="FG526" i="6"/>
  <c r="EL526" i="6"/>
  <c r="EF526" i="6"/>
  <c r="EH526" i="6"/>
  <c r="EN526" i="6"/>
  <c r="DB526" i="6"/>
  <c r="DD526" i="6"/>
  <c r="DF526" i="6"/>
  <c r="DH526" i="6"/>
  <c r="BY526" i="6"/>
  <c r="CC526" i="6"/>
  <c r="BL526" i="6"/>
  <c r="BN526" i="6"/>
  <c r="BF526" i="6"/>
  <c r="BH526" i="6"/>
  <c r="CA526" i="6"/>
  <c r="AO526" i="6"/>
  <c r="AQ526" i="6"/>
  <c r="AI526" i="6"/>
  <c r="AK526" i="6"/>
  <c r="FR848" i="6"/>
  <c r="FT848" i="6"/>
  <c r="FV848" i="6"/>
  <c r="FX848" i="6"/>
  <c r="FZ848" i="6"/>
  <c r="GB848" i="6"/>
  <c r="DM848" i="6"/>
  <c r="DO848" i="6"/>
  <c r="DQ848" i="6"/>
  <c r="DS848" i="6"/>
  <c r="DU848" i="6"/>
  <c r="DW848" i="6"/>
  <c r="DY848" i="6"/>
  <c r="EA848" i="6"/>
  <c r="EY848" i="6"/>
  <c r="FA848" i="6"/>
  <c r="FE848" i="6"/>
  <c r="FG848" i="6"/>
  <c r="EF848" i="6"/>
  <c r="EH848" i="6"/>
  <c r="EL848" i="6"/>
  <c r="EN848" i="6"/>
  <c r="DF848" i="6"/>
  <c r="DH848" i="6"/>
  <c r="DB848" i="6"/>
  <c r="BY848" i="6"/>
  <c r="DD848" i="6"/>
  <c r="CA848" i="6"/>
  <c r="CC848" i="6"/>
  <c r="BL848" i="6"/>
  <c r="BF848" i="6"/>
  <c r="BH848" i="6"/>
  <c r="AK848" i="6"/>
  <c r="AI848" i="6"/>
  <c r="AO848" i="6"/>
  <c r="AQ848" i="6"/>
  <c r="BN848" i="6"/>
  <c r="FR739" i="6"/>
  <c r="FT739" i="6"/>
  <c r="FV739" i="6"/>
  <c r="FX739" i="6"/>
  <c r="FZ739" i="6"/>
  <c r="GB739" i="6"/>
  <c r="DM739" i="6"/>
  <c r="DO739" i="6"/>
  <c r="DQ739" i="6"/>
  <c r="DS739" i="6"/>
  <c r="DU739" i="6"/>
  <c r="DW739" i="6"/>
  <c r="DY739" i="6"/>
  <c r="EA739" i="6"/>
  <c r="EF739" i="6"/>
  <c r="EY739" i="6"/>
  <c r="FA739" i="6"/>
  <c r="FE739" i="6"/>
  <c r="FG739" i="6"/>
  <c r="EH739" i="6"/>
  <c r="EL739" i="6"/>
  <c r="EN739" i="6"/>
  <c r="DB739" i="6"/>
  <c r="DD739" i="6"/>
  <c r="DF739" i="6"/>
  <c r="DH739" i="6"/>
  <c r="BY739" i="6"/>
  <c r="CA739" i="6"/>
  <c r="CC739" i="6"/>
  <c r="BL739" i="6"/>
  <c r="BN739" i="6"/>
  <c r="BF739" i="6"/>
  <c r="BH739" i="6"/>
  <c r="AI739" i="6"/>
  <c r="AK739" i="6"/>
  <c r="AO739" i="6"/>
  <c r="AQ739" i="6"/>
  <c r="GB68" i="6"/>
  <c r="FR68" i="6"/>
  <c r="FT68" i="6"/>
  <c r="FV68" i="6"/>
  <c r="FX68" i="6"/>
  <c r="FZ68" i="6"/>
  <c r="DY68" i="6"/>
  <c r="EA68" i="6"/>
  <c r="DM68" i="6"/>
  <c r="DO68" i="6"/>
  <c r="DQ68" i="6"/>
  <c r="DS68" i="6"/>
  <c r="DW68" i="6"/>
  <c r="DU68" i="6"/>
  <c r="EY68" i="6"/>
  <c r="FA68" i="6"/>
  <c r="FE68" i="6"/>
  <c r="FG68" i="6"/>
  <c r="EF68" i="6"/>
  <c r="EH68" i="6"/>
  <c r="EL68" i="6"/>
  <c r="EN68" i="6"/>
  <c r="DH68" i="6"/>
  <c r="DB68" i="6"/>
  <c r="DD68" i="6"/>
  <c r="DF68" i="6"/>
  <c r="CA68" i="6"/>
  <c r="CC68" i="6"/>
  <c r="BN68" i="6"/>
  <c r="BF68" i="6"/>
  <c r="BH68" i="6"/>
  <c r="BY68" i="6"/>
  <c r="BL68" i="6"/>
  <c r="AI68" i="6"/>
  <c r="AO68" i="6"/>
  <c r="AQ68" i="6"/>
  <c r="AK68" i="6"/>
  <c r="FR177" i="6"/>
  <c r="FT177" i="6"/>
  <c r="FV177" i="6"/>
  <c r="FX177" i="6"/>
  <c r="GB177" i="6"/>
  <c r="FZ177" i="6"/>
  <c r="DW177" i="6"/>
  <c r="DY177" i="6"/>
  <c r="EA177" i="6"/>
  <c r="DM177" i="6"/>
  <c r="DO177" i="6"/>
  <c r="DQ177" i="6"/>
  <c r="DU177" i="6"/>
  <c r="DS177" i="6"/>
  <c r="FE177" i="6"/>
  <c r="FG177" i="6"/>
  <c r="FA177" i="6"/>
  <c r="EY177" i="6"/>
  <c r="EF177" i="6"/>
  <c r="EH177" i="6"/>
  <c r="EL177" i="6"/>
  <c r="EN177" i="6"/>
  <c r="DF177" i="6"/>
  <c r="DH177" i="6"/>
  <c r="DB177" i="6"/>
  <c r="DD177" i="6"/>
  <c r="BY177" i="6"/>
  <c r="CA177" i="6"/>
  <c r="CC177" i="6"/>
  <c r="BL177" i="6"/>
  <c r="BN177" i="6"/>
  <c r="BF177" i="6"/>
  <c r="BH177" i="6"/>
  <c r="AI177" i="6"/>
  <c r="AK177" i="6"/>
  <c r="AO177" i="6"/>
  <c r="AQ177" i="6"/>
  <c r="FR531" i="6"/>
  <c r="FT531" i="6"/>
  <c r="FV531" i="6"/>
  <c r="FX531" i="6"/>
  <c r="FZ531" i="6"/>
  <c r="GB531" i="6"/>
  <c r="DQ531" i="6"/>
  <c r="DS531" i="6"/>
  <c r="DU531" i="6"/>
  <c r="DW531" i="6"/>
  <c r="DY531" i="6"/>
  <c r="EA531" i="6"/>
  <c r="DO531" i="6"/>
  <c r="FE531" i="6"/>
  <c r="FG531" i="6"/>
  <c r="DM531" i="6"/>
  <c r="EY531" i="6"/>
  <c r="FA531" i="6"/>
  <c r="EF531" i="6"/>
  <c r="EH531" i="6"/>
  <c r="EL531" i="6"/>
  <c r="DH531" i="6"/>
  <c r="EN531" i="6"/>
  <c r="DB531" i="6"/>
  <c r="DD531" i="6"/>
  <c r="DF531" i="6"/>
  <c r="BY531" i="6"/>
  <c r="CA531" i="6"/>
  <c r="CC531" i="6"/>
  <c r="BL531" i="6"/>
  <c r="BN531" i="6"/>
  <c r="BF531" i="6"/>
  <c r="BH531" i="6"/>
  <c r="AI531" i="6"/>
  <c r="AK531" i="6"/>
  <c r="AO531" i="6"/>
  <c r="AQ531" i="6"/>
  <c r="FR465" i="6"/>
  <c r="FT465" i="6"/>
  <c r="FV465" i="6"/>
  <c r="FX465" i="6"/>
  <c r="FZ465" i="6"/>
  <c r="GB465" i="6"/>
  <c r="DM465" i="6"/>
  <c r="DO465" i="6"/>
  <c r="DQ465" i="6"/>
  <c r="DU465" i="6"/>
  <c r="EA465" i="6"/>
  <c r="DY465" i="6"/>
  <c r="DW465" i="6"/>
  <c r="FE465" i="6"/>
  <c r="FG465" i="6"/>
  <c r="DS465" i="6"/>
  <c r="FA465" i="6"/>
  <c r="EY465" i="6"/>
  <c r="EF465" i="6"/>
  <c r="EH465" i="6"/>
  <c r="EL465" i="6"/>
  <c r="EN465" i="6"/>
  <c r="DH465" i="6"/>
  <c r="DB465" i="6"/>
  <c r="DD465" i="6"/>
  <c r="DF465" i="6"/>
  <c r="BY465" i="6"/>
  <c r="CA465" i="6"/>
  <c r="CC465" i="6"/>
  <c r="BL465" i="6"/>
  <c r="AI465" i="6"/>
  <c r="BN465" i="6"/>
  <c r="AK465" i="6"/>
  <c r="BF465" i="6"/>
  <c r="BH465" i="6"/>
  <c r="AO465" i="6"/>
  <c r="AQ465" i="6"/>
  <c r="GB92" i="6"/>
  <c r="FR92" i="6"/>
  <c r="FT92" i="6"/>
  <c r="FV92" i="6"/>
  <c r="FX92" i="6"/>
  <c r="FZ92" i="6"/>
  <c r="DM92" i="6"/>
  <c r="DO92" i="6"/>
  <c r="DQ92" i="6"/>
  <c r="DS92" i="6"/>
  <c r="DU92" i="6"/>
  <c r="DW92" i="6"/>
  <c r="DY92" i="6"/>
  <c r="EA92" i="6"/>
  <c r="EY92" i="6"/>
  <c r="FA92" i="6"/>
  <c r="FE92" i="6"/>
  <c r="FG92" i="6"/>
  <c r="EF92" i="6"/>
  <c r="EH92" i="6"/>
  <c r="EL92" i="6"/>
  <c r="EN92" i="6"/>
  <c r="DH92" i="6"/>
  <c r="DB92" i="6"/>
  <c r="DD92" i="6"/>
  <c r="DF92" i="6"/>
  <c r="CA92" i="6"/>
  <c r="CC92" i="6"/>
  <c r="BN92" i="6"/>
  <c r="BF92" i="6"/>
  <c r="BH92" i="6"/>
  <c r="BY92" i="6"/>
  <c r="BL92" i="6"/>
  <c r="AI92" i="6"/>
  <c r="AO92" i="6"/>
  <c r="AQ92" i="6"/>
  <c r="AK92" i="6"/>
  <c r="FX362" i="6"/>
  <c r="FZ362" i="6"/>
  <c r="GB362" i="6"/>
  <c r="FR362" i="6"/>
  <c r="FT362" i="6"/>
  <c r="FV362" i="6"/>
  <c r="DU362" i="6"/>
  <c r="DW362" i="6"/>
  <c r="DY362" i="6"/>
  <c r="EA362" i="6"/>
  <c r="DM362" i="6"/>
  <c r="DO362" i="6"/>
  <c r="DS362" i="6"/>
  <c r="DQ362" i="6"/>
  <c r="EY362" i="6"/>
  <c r="FA362" i="6"/>
  <c r="FE362" i="6"/>
  <c r="FG362" i="6"/>
  <c r="EL362" i="6"/>
  <c r="EF362" i="6"/>
  <c r="EH362" i="6"/>
  <c r="EN362" i="6"/>
  <c r="DB362" i="6"/>
  <c r="DD362" i="6"/>
  <c r="DF362" i="6"/>
  <c r="DH362" i="6"/>
  <c r="BN362" i="6"/>
  <c r="BH362" i="6"/>
  <c r="BY362" i="6"/>
  <c r="CA362" i="6"/>
  <c r="CC362" i="6"/>
  <c r="AO362" i="6"/>
  <c r="AQ362" i="6"/>
  <c r="BL362" i="6"/>
  <c r="BF362" i="6"/>
  <c r="AI362" i="6"/>
  <c r="AK362" i="6"/>
  <c r="FR327" i="6"/>
  <c r="GB327" i="6"/>
  <c r="FT327" i="6"/>
  <c r="FV327" i="6"/>
  <c r="FX327" i="6"/>
  <c r="FZ327" i="6"/>
  <c r="DM327" i="6"/>
  <c r="DO327" i="6"/>
  <c r="DQ327" i="6"/>
  <c r="DS327" i="6"/>
  <c r="DU327" i="6"/>
  <c r="DW327" i="6"/>
  <c r="DY327" i="6"/>
  <c r="EA327" i="6"/>
  <c r="FE327" i="6"/>
  <c r="FG327" i="6"/>
  <c r="FA327" i="6"/>
  <c r="EY327" i="6"/>
  <c r="EF327" i="6"/>
  <c r="EH327" i="6"/>
  <c r="EL327" i="6"/>
  <c r="DH327" i="6"/>
  <c r="EN327" i="6"/>
  <c r="DB327" i="6"/>
  <c r="DD327" i="6"/>
  <c r="DF327" i="6"/>
  <c r="BY327" i="6"/>
  <c r="CA327" i="6"/>
  <c r="CC327" i="6"/>
  <c r="BL327" i="6"/>
  <c r="BN327" i="6"/>
  <c r="BF327" i="6"/>
  <c r="BH327" i="6"/>
  <c r="AI327" i="6"/>
  <c r="AK327" i="6"/>
  <c r="AO327" i="6"/>
  <c r="AQ327" i="6"/>
  <c r="FR476" i="6"/>
  <c r="FT476" i="6"/>
  <c r="FV476" i="6"/>
  <c r="FX476" i="6"/>
  <c r="FZ476" i="6"/>
  <c r="GB476" i="6"/>
  <c r="DU476" i="6"/>
  <c r="DW476" i="6"/>
  <c r="DY476" i="6"/>
  <c r="EA476" i="6"/>
  <c r="DO476" i="6"/>
  <c r="DS476" i="6"/>
  <c r="DM476" i="6"/>
  <c r="DQ476" i="6"/>
  <c r="EY476" i="6"/>
  <c r="FA476" i="6"/>
  <c r="FE476" i="6"/>
  <c r="FG476" i="6"/>
  <c r="EF476" i="6"/>
  <c r="EH476" i="6"/>
  <c r="EL476" i="6"/>
  <c r="EN476" i="6"/>
  <c r="DB476" i="6"/>
  <c r="DD476" i="6"/>
  <c r="DF476" i="6"/>
  <c r="DH476" i="6"/>
  <c r="BY476" i="6"/>
  <c r="CA476" i="6"/>
  <c r="CC476" i="6"/>
  <c r="BL476" i="6"/>
  <c r="BF476" i="6"/>
  <c r="AO476" i="6"/>
  <c r="BH476" i="6"/>
  <c r="AQ476" i="6"/>
  <c r="BN476" i="6"/>
  <c r="AI476" i="6"/>
  <c r="AK476" i="6"/>
  <c r="FR288" i="6"/>
  <c r="FT288" i="6"/>
  <c r="FV288" i="6"/>
  <c r="FZ288" i="6"/>
  <c r="FX288" i="6"/>
  <c r="GB288" i="6"/>
  <c r="DW288" i="6"/>
  <c r="DY288" i="6"/>
  <c r="EA288" i="6"/>
  <c r="DM288" i="6"/>
  <c r="DQ288" i="6"/>
  <c r="DU288" i="6"/>
  <c r="DS288" i="6"/>
  <c r="DO288" i="6"/>
  <c r="EY288" i="6"/>
  <c r="FA288" i="6"/>
  <c r="FE288" i="6"/>
  <c r="FG288" i="6"/>
  <c r="EF288" i="6"/>
  <c r="EH288" i="6"/>
  <c r="EN288" i="6"/>
  <c r="EL288" i="6"/>
  <c r="DH288" i="6"/>
  <c r="DB288" i="6"/>
  <c r="DD288" i="6"/>
  <c r="DF288" i="6"/>
  <c r="BY288" i="6"/>
  <c r="CA288" i="6"/>
  <c r="CC288" i="6"/>
  <c r="BL288" i="6"/>
  <c r="BN288" i="6"/>
  <c r="BF288" i="6"/>
  <c r="BH288" i="6"/>
  <c r="AI288" i="6"/>
  <c r="AK288" i="6"/>
  <c r="AO288" i="6"/>
  <c r="AQ288" i="6"/>
  <c r="FR267" i="6"/>
  <c r="FT267" i="6"/>
  <c r="FV267" i="6"/>
  <c r="FX267" i="6"/>
  <c r="FZ267" i="6"/>
  <c r="GB267" i="6"/>
  <c r="DW267" i="6"/>
  <c r="DY267" i="6"/>
  <c r="EA267" i="6"/>
  <c r="DM267" i="6"/>
  <c r="DQ267" i="6"/>
  <c r="DU267" i="6"/>
  <c r="DO267" i="6"/>
  <c r="DS267" i="6"/>
  <c r="FE267" i="6"/>
  <c r="FG267" i="6"/>
  <c r="FA267" i="6"/>
  <c r="EF267" i="6"/>
  <c r="EH267" i="6"/>
  <c r="EY267" i="6"/>
  <c r="EN267" i="6"/>
  <c r="EL267" i="6"/>
  <c r="DB267" i="6"/>
  <c r="DD267" i="6"/>
  <c r="DF267" i="6"/>
  <c r="DH267" i="6"/>
  <c r="BL267" i="6"/>
  <c r="BN267" i="6"/>
  <c r="BF267" i="6"/>
  <c r="BH267" i="6"/>
  <c r="BY267" i="6"/>
  <c r="CA267" i="6"/>
  <c r="CC267" i="6"/>
  <c r="AI267" i="6"/>
  <c r="AK267" i="6"/>
  <c r="AO267" i="6"/>
  <c r="AQ267" i="6"/>
  <c r="FZ841" i="6"/>
  <c r="GB841" i="6"/>
  <c r="FR841" i="6"/>
  <c r="FT841" i="6"/>
  <c r="FX841" i="6"/>
  <c r="FV841" i="6"/>
  <c r="DQ841" i="6"/>
  <c r="DS841" i="6"/>
  <c r="DU841" i="6"/>
  <c r="DW841" i="6"/>
  <c r="DY841" i="6"/>
  <c r="EA841" i="6"/>
  <c r="DO841" i="6"/>
  <c r="EY841" i="6"/>
  <c r="FA841" i="6"/>
  <c r="FE841" i="6"/>
  <c r="FG841" i="6"/>
  <c r="DM841" i="6"/>
  <c r="EF841" i="6"/>
  <c r="EH841" i="6"/>
  <c r="EL841" i="6"/>
  <c r="EN841" i="6"/>
  <c r="DD841" i="6"/>
  <c r="DF841" i="6"/>
  <c r="BY841" i="6"/>
  <c r="CA841" i="6"/>
  <c r="CC841" i="6"/>
  <c r="DB841" i="6"/>
  <c r="BL841" i="6"/>
  <c r="BN841" i="6"/>
  <c r="BF841" i="6"/>
  <c r="DH841" i="6"/>
  <c r="BH841" i="6"/>
  <c r="AI841" i="6"/>
  <c r="AK841" i="6"/>
  <c r="AO841" i="6"/>
  <c r="AQ841" i="6"/>
  <c r="FR473" i="6"/>
  <c r="FT473" i="6"/>
  <c r="FV473" i="6"/>
  <c r="FX473" i="6"/>
  <c r="FZ473" i="6"/>
  <c r="GB473" i="6"/>
  <c r="DU473" i="6"/>
  <c r="DW473" i="6"/>
  <c r="DY473" i="6"/>
  <c r="EA473" i="6"/>
  <c r="DO473" i="6"/>
  <c r="DS473" i="6"/>
  <c r="DM473" i="6"/>
  <c r="DQ473" i="6"/>
  <c r="EY473" i="6"/>
  <c r="FA473" i="6"/>
  <c r="FE473" i="6"/>
  <c r="FG473" i="6"/>
  <c r="EF473" i="6"/>
  <c r="EH473" i="6"/>
  <c r="EL473" i="6"/>
  <c r="EN473" i="6"/>
  <c r="DB473" i="6"/>
  <c r="DD473" i="6"/>
  <c r="DF473" i="6"/>
  <c r="DH473" i="6"/>
  <c r="BY473" i="6"/>
  <c r="CA473" i="6"/>
  <c r="CC473" i="6"/>
  <c r="BH473" i="6"/>
  <c r="BL473" i="6"/>
  <c r="BN473" i="6"/>
  <c r="BF473" i="6"/>
  <c r="AI473" i="6"/>
  <c r="AK473" i="6"/>
  <c r="AO473" i="6"/>
  <c r="AQ473" i="6"/>
  <c r="FV619" i="6"/>
  <c r="FX619" i="6"/>
  <c r="FZ619" i="6"/>
  <c r="GB619" i="6"/>
  <c r="FT619" i="6"/>
  <c r="FR619" i="6"/>
  <c r="DM619" i="6"/>
  <c r="DO619" i="6"/>
  <c r="DQ619" i="6"/>
  <c r="DS619" i="6"/>
  <c r="DU619" i="6"/>
  <c r="DW619" i="6"/>
  <c r="DY619" i="6"/>
  <c r="EA619" i="6"/>
  <c r="FG619" i="6"/>
  <c r="EF619" i="6"/>
  <c r="EH619" i="6"/>
  <c r="EY619" i="6"/>
  <c r="FA619" i="6"/>
  <c r="FE619" i="6"/>
  <c r="EL619" i="6"/>
  <c r="EN619" i="6"/>
  <c r="DB619" i="6"/>
  <c r="DD619" i="6"/>
  <c r="DF619" i="6"/>
  <c r="DH619" i="6"/>
  <c r="BY619" i="6"/>
  <c r="CA619" i="6"/>
  <c r="CC619" i="6"/>
  <c r="BL619" i="6"/>
  <c r="BN619" i="6"/>
  <c r="BF619" i="6"/>
  <c r="BH619" i="6"/>
  <c r="AI619" i="6"/>
  <c r="AK619" i="6"/>
  <c r="AO619" i="6"/>
  <c r="AQ619" i="6"/>
  <c r="GB44" i="6"/>
  <c r="FR44" i="6"/>
  <c r="FT44" i="6"/>
  <c r="FV44" i="6"/>
  <c r="FX44" i="6"/>
  <c r="FZ44" i="6"/>
  <c r="DM44" i="6"/>
  <c r="DO44" i="6"/>
  <c r="DQ44" i="6"/>
  <c r="DS44" i="6"/>
  <c r="DU44" i="6"/>
  <c r="DW44" i="6"/>
  <c r="EA44" i="6"/>
  <c r="DY44" i="6"/>
  <c r="EY44" i="6"/>
  <c r="FA44" i="6"/>
  <c r="FE44" i="6"/>
  <c r="FG44" i="6"/>
  <c r="EF44" i="6"/>
  <c r="EH44" i="6"/>
  <c r="EL44" i="6"/>
  <c r="EN44" i="6"/>
  <c r="DH44" i="6"/>
  <c r="DB44" i="6"/>
  <c r="DD44" i="6"/>
  <c r="DF44" i="6"/>
  <c r="CA44" i="6"/>
  <c r="CC44" i="6"/>
  <c r="BN44" i="6"/>
  <c r="BF44" i="6"/>
  <c r="BH44" i="6"/>
  <c r="BY44" i="6"/>
  <c r="BL44" i="6"/>
  <c r="AI44" i="6"/>
  <c r="AO44" i="6"/>
  <c r="AQ44" i="6"/>
  <c r="AK44" i="6"/>
  <c r="FR280" i="6"/>
  <c r="FT280" i="6"/>
  <c r="FV280" i="6"/>
  <c r="FZ280" i="6"/>
  <c r="FX280" i="6"/>
  <c r="GB280" i="6"/>
  <c r="DM280" i="6"/>
  <c r="DO280" i="6"/>
  <c r="DQ280" i="6"/>
  <c r="DS280" i="6"/>
  <c r="DW280" i="6"/>
  <c r="DU280" i="6"/>
  <c r="DY280" i="6"/>
  <c r="EA280" i="6"/>
  <c r="EY280" i="6"/>
  <c r="FA280" i="6"/>
  <c r="FE280" i="6"/>
  <c r="FG280" i="6"/>
  <c r="EL280" i="6"/>
  <c r="EN280" i="6"/>
  <c r="EF280" i="6"/>
  <c r="EH280" i="6"/>
  <c r="DB280" i="6"/>
  <c r="DD280" i="6"/>
  <c r="DF280" i="6"/>
  <c r="DH280" i="6"/>
  <c r="BY280" i="6"/>
  <c r="CA280" i="6"/>
  <c r="CC280" i="6"/>
  <c r="BL280" i="6"/>
  <c r="BN280" i="6"/>
  <c r="BF280" i="6"/>
  <c r="BH280" i="6"/>
  <c r="AI280" i="6"/>
  <c r="AK280" i="6"/>
  <c r="AO280" i="6"/>
  <c r="AQ280" i="6"/>
  <c r="FR722" i="6"/>
  <c r="FT722" i="6"/>
  <c r="FV722" i="6"/>
  <c r="FX722" i="6"/>
  <c r="FZ722" i="6"/>
  <c r="GB722" i="6"/>
  <c r="DM722" i="6"/>
  <c r="DO722" i="6"/>
  <c r="DQ722" i="6"/>
  <c r="DS722" i="6"/>
  <c r="DU722" i="6"/>
  <c r="DW722" i="6"/>
  <c r="DY722" i="6"/>
  <c r="EA722" i="6"/>
  <c r="EY722" i="6"/>
  <c r="FA722" i="6"/>
  <c r="FE722" i="6"/>
  <c r="FG722" i="6"/>
  <c r="EF722" i="6"/>
  <c r="EH722" i="6"/>
  <c r="EL722" i="6"/>
  <c r="EN722" i="6"/>
  <c r="DF722" i="6"/>
  <c r="DH722" i="6"/>
  <c r="DB722" i="6"/>
  <c r="DD722" i="6"/>
  <c r="BY722" i="6"/>
  <c r="CA722" i="6"/>
  <c r="CC722" i="6"/>
  <c r="BL722" i="6"/>
  <c r="BF722" i="6"/>
  <c r="BH722" i="6"/>
  <c r="AI722" i="6"/>
  <c r="AK722" i="6"/>
  <c r="AO722" i="6"/>
  <c r="AQ722" i="6"/>
  <c r="BN722" i="6"/>
  <c r="FR595" i="6"/>
  <c r="FT595" i="6"/>
  <c r="FV595" i="6"/>
  <c r="FX595" i="6"/>
  <c r="GB595" i="6"/>
  <c r="FZ595" i="6"/>
  <c r="DM595" i="6"/>
  <c r="DO595" i="6"/>
  <c r="DQ595" i="6"/>
  <c r="DS595" i="6"/>
  <c r="DU595" i="6"/>
  <c r="DW595" i="6"/>
  <c r="DY595" i="6"/>
  <c r="EA595" i="6"/>
  <c r="EY595" i="6"/>
  <c r="FG595" i="6"/>
  <c r="FA595" i="6"/>
  <c r="FE595" i="6"/>
  <c r="EF595" i="6"/>
  <c r="EH595" i="6"/>
  <c r="EL595" i="6"/>
  <c r="EN595" i="6"/>
  <c r="DB595" i="6"/>
  <c r="DD595" i="6"/>
  <c r="DF595" i="6"/>
  <c r="DH595" i="6"/>
  <c r="BY595" i="6"/>
  <c r="CA595" i="6"/>
  <c r="CC595" i="6"/>
  <c r="BL595" i="6"/>
  <c r="BN595" i="6"/>
  <c r="BF595" i="6"/>
  <c r="BH595" i="6"/>
  <c r="AI595" i="6"/>
  <c r="AK595" i="6"/>
  <c r="AO595" i="6"/>
  <c r="AQ595" i="6"/>
  <c r="FR503" i="6"/>
  <c r="FT503" i="6"/>
  <c r="FV503" i="6"/>
  <c r="FX503" i="6"/>
  <c r="FZ503" i="6"/>
  <c r="GB503" i="6"/>
  <c r="DU503" i="6"/>
  <c r="DW503" i="6"/>
  <c r="DY503" i="6"/>
  <c r="EA503" i="6"/>
  <c r="DO503" i="6"/>
  <c r="DS503" i="6"/>
  <c r="DM503" i="6"/>
  <c r="DQ503" i="6"/>
  <c r="EY503" i="6"/>
  <c r="FA503" i="6"/>
  <c r="FE503" i="6"/>
  <c r="FG503" i="6"/>
  <c r="EF503" i="6"/>
  <c r="EH503" i="6"/>
  <c r="EL503" i="6"/>
  <c r="EN503" i="6"/>
  <c r="DB503" i="6"/>
  <c r="DD503" i="6"/>
  <c r="DF503" i="6"/>
  <c r="DH503" i="6"/>
  <c r="BY503" i="6"/>
  <c r="CA503" i="6"/>
  <c r="CC503" i="6"/>
  <c r="BH503" i="6"/>
  <c r="BL503" i="6"/>
  <c r="BN503" i="6"/>
  <c r="BF503" i="6"/>
  <c r="AI503" i="6"/>
  <c r="AK503" i="6"/>
  <c r="AO503" i="6"/>
  <c r="AQ503" i="6"/>
  <c r="FR776" i="6"/>
  <c r="FT776" i="6"/>
  <c r="FV776" i="6"/>
  <c r="FX776" i="6"/>
  <c r="FZ776" i="6"/>
  <c r="GB776" i="6"/>
  <c r="DM776" i="6"/>
  <c r="DO776" i="6"/>
  <c r="DS776" i="6"/>
  <c r="DU776" i="6"/>
  <c r="DW776" i="6"/>
  <c r="EA776" i="6"/>
  <c r="DQ776" i="6"/>
  <c r="DY776" i="6"/>
  <c r="EY776" i="6"/>
  <c r="FA776" i="6"/>
  <c r="FE776" i="6"/>
  <c r="FG776" i="6"/>
  <c r="EF776" i="6"/>
  <c r="EH776" i="6"/>
  <c r="EL776" i="6"/>
  <c r="EN776" i="6"/>
  <c r="DF776" i="6"/>
  <c r="DH776" i="6"/>
  <c r="DB776" i="6"/>
  <c r="BY776" i="6"/>
  <c r="CA776" i="6"/>
  <c r="CC776" i="6"/>
  <c r="DD776" i="6"/>
  <c r="BL776" i="6"/>
  <c r="BF776" i="6"/>
  <c r="BH776" i="6"/>
  <c r="BN776" i="6"/>
  <c r="AI776" i="6"/>
  <c r="AK776" i="6"/>
  <c r="AO776" i="6"/>
  <c r="AQ776" i="6"/>
  <c r="FR211" i="6"/>
  <c r="FT211" i="6"/>
  <c r="FV211" i="6"/>
  <c r="FX211" i="6"/>
  <c r="FZ211" i="6"/>
  <c r="GB211" i="6"/>
  <c r="DM211" i="6"/>
  <c r="DO211" i="6"/>
  <c r="DQ211" i="6"/>
  <c r="DS211" i="6"/>
  <c r="DW211" i="6"/>
  <c r="DU211" i="6"/>
  <c r="DY211" i="6"/>
  <c r="EA211" i="6"/>
  <c r="EY211" i="6"/>
  <c r="FA211" i="6"/>
  <c r="FE211" i="6"/>
  <c r="FG211" i="6"/>
  <c r="EF211" i="6"/>
  <c r="EH211" i="6"/>
  <c r="EL211" i="6"/>
  <c r="EN211" i="6"/>
  <c r="DB211" i="6"/>
  <c r="DD211" i="6"/>
  <c r="DF211" i="6"/>
  <c r="DH211" i="6"/>
  <c r="BY211" i="6"/>
  <c r="CA211" i="6"/>
  <c r="CC211" i="6"/>
  <c r="BL211" i="6"/>
  <c r="BN211" i="6"/>
  <c r="BF211" i="6"/>
  <c r="BH211" i="6"/>
  <c r="AI211" i="6"/>
  <c r="AK211" i="6"/>
  <c r="AO211" i="6"/>
  <c r="AQ211" i="6"/>
  <c r="FR688" i="6"/>
  <c r="FT688" i="6"/>
  <c r="FV688" i="6"/>
  <c r="FX688" i="6"/>
  <c r="FZ688" i="6"/>
  <c r="GB688" i="6"/>
  <c r="DM688" i="6"/>
  <c r="DO688" i="6"/>
  <c r="DQ688" i="6"/>
  <c r="DS688" i="6"/>
  <c r="DU688" i="6"/>
  <c r="DW688" i="6"/>
  <c r="DY688" i="6"/>
  <c r="EA688" i="6"/>
  <c r="EY688" i="6"/>
  <c r="EL688" i="6"/>
  <c r="FA688" i="6"/>
  <c r="FE688" i="6"/>
  <c r="FG688" i="6"/>
  <c r="EN688" i="6"/>
  <c r="EF688" i="6"/>
  <c r="EH688" i="6"/>
  <c r="DB688" i="6"/>
  <c r="DD688" i="6"/>
  <c r="DF688" i="6"/>
  <c r="DH688" i="6"/>
  <c r="BY688" i="6"/>
  <c r="CA688" i="6"/>
  <c r="CC688" i="6"/>
  <c r="BL688" i="6"/>
  <c r="BN688" i="6"/>
  <c r="BF688" i="6"/>
  <c r="BH688" i="6"/>
  <c r="AO688" i="6"/>
  <c r="AQ688" i="6"/>
  <c r="AI688" i="6"/>
  <c r="AK688" i="6"/>
  <c r="GB180" i="6"/>
  <c r="FR180" i="6"/>
  <c r="FT180" i="6"/>
  <c r="FV180" i="6"/>
  <c r="FX180" i="6"/>
  <c r="FZ180" i="6"/>
  <c r="DW180" i="6"/>
  <c r="DY180" i="6"/>
  <c r="EA180" i="6"/>
  <c r="DM180" i="6"/>
  <c r="DO180" i="6"/>
  <c r="DQ180" i="6"/>
  <c r="DU180" i="6"/>
  <c r="DS180" i="6"/>
  <c r="EY180" i="6"/>
  <c r="FA180" i="6"/>
  <c r="FE180" i="6"/>
  <c r="FG180" i="6"/>
  <c r="EF180" i="6"/>
  <c r="EH180" i="6"/>
  <c r="EN180" i="6"/>
  <c r="EL180" i="6"/>
  <c r="DB180" i="6"/>
  <c r="DD180" i="6"/>
  <c r="DF180" i="6"/>
  <c r="DH180" i="6"/>
  <c r="CA180" i="6"/>
  <c r="CC180" i="6"/>
  <c r="BY180" i="6"/>
  <c r="BL180" i="6"/>
  <c r="BN180" i="6"/>
  <c r="BF180" i="6"/>
  <c r="BH180" i="6"/>
  <c r="AI180" i="6"/>
  <c r="AK180" i="6"/>
  <c r="AO180" i="6"/>
  <c r="AQ180" i="6"/>
  <c r="FR504" i="6"/>
  <c r="FT504" i="6"/>
  <c r="FV504" i="6"/>
  <c r="FX504" i="6"/>
  <c r="FZ504" i="6"/>
  <c r="GB504" i="6"/>
  <c r="DM504" i="6"/>
  <c r="DO504" i="6"/>
  <c r="DQ504" i="6"/>
  <c r="DU504" i="6"/>
  <c r="EA504" i="6"/>
  <c r="DS504" i="6"/>
  <c r="DW504" i="6"/>
  <c r="DY504" i="6"/>
  <c r="EY504" i="6"/>
  <c r="FA504" i="6"/>
  <c r="FE504" i="6"/>
  <c r="FG504" i="6"/>
  <c r="EN504" i="6"/>
  <c r="EF504" i="6"/>
  <c r="EH504" i="6"/>
  <c r="EL504" i="6"/>
  <c r="DH504" i="6"/>
  <c r="DB504" i="6"/>
  <c r="DD504" i="6"/>
  <c r="DF504" i="6"/>
  <c r="BY504" i="6"/>
  <c r="CA504" i="6"/>
  <c r="CC504" i="6"/>
  <c r="BL504" i="6"/>
  <c r="BN504" i="6"/>
  <c r="BF504" i="6"/>
  <c r="BH504" i="6"/>
  <c r="AI504" i="6"/>
  <c r="AK504" i="6"/>
  <c r="AO504" i="6"/>
  <c r="AQ504" i="6"/>
  <c r="FR167" i="6"/>
  <c r="FT167" i="6"/>
  <c r="FV167" i="6"/>
  <c r="FX167" i="6"/>
  <c r="FZ167" i="6"/>
  <c r="GB167" i="6"/>
  <c r="DM167" i="6"/>
  <c r="DO167" i="6"/>
  <c r="DQ167" i="6"/>
  <c r="DS167" i="6"/>
  <c r="DU167" i="6"/>
  <c r="DW167" i="6"/>
  <c r="DY167" i="6"/>
  <c r="EA167" i="6"/>
  <c r="EY167" i="6"/>
  <c r="FA167" i="6"/>
  <c r="FE167" i="6"/>
  <c r="FG167" i="6"/>
  <c r="EF167" i="6"/>
  <c r="EH167" i="6"/>
  <c r="EL167" i="6"/>
  <c r="EN167" i="6"/>
  <c r="DH167" i="6"/>
  <c r="DB167" i="6"/>
  <c r="DD167" i="6"/>
  <c r="DF167" i="6"/>
  <c r="CA167" i="6"/>
  <c r="CC167" i="6"/>
  <c r="BL167" i="6"/>
  <c r="BN167" i="6"/>
  <c r="BF167" i="6"/>
  <c r="BH167" i="6"/>
  <c r="BY167" i="6"/>
  <c r="AQ167" i="6"/>
  <c r="AI167" i="6"/>
  <c r="AO167" i="6"/>
  <c r="AK167" i="6"/>
  <c r="FR786" i="6"/>
  <c r="FT786" i="6"/>
  <c r="FV786" i="6"/>
  <c r="FX786" i="6"/>
  <c r="FZ786" i="6"/>
  <c r="GB786" i="6"/>
  <c r="DQ786" i="6"/>
  <c r="DS786" i="6"/>
  <c r="DU786" i="6"/>
  <c r="DW786" i="6"/>
  <c r="DY786" i="6"/>
  <c r="EA786" i="6"/>
  <c r="DO786" i="6"/>
  <c r="FA786" i="6"/>
  <c r="FE786" i="6"/>
  <c r="FG786" i="6"/>
  <c r="DM786" i="6"/>
  <c r="EY786" i="6"/>
  <c r="EF786" i="6"/>
  <c r="EH786" i="6"/>
  <c r="EL786" i="6"/>
  <c r="EN786" i="6"/>
  <c r="DB786" i="6"/>
  <c r="DD786" i="6"/>
  <c r="DF786" i="6"/>
  <c r="DH786" i="6"/>
  <c r="BY786" i="6"/>
  <c r="CA786" i="6"/>
  <c r="CC786" i="6"/>
  <c r="BL786" i="6"/>
  <c r="BN786" i="6"/>
  <c r="BF786" i="6"/>
  <c r="BH786" i="6"/>
  <c r="AI786" i="6"/>
  <c r="AK786" i="6"/>
  <c r="AO786" i="6"/>
  <c r="AQ786" i="6"/>
  <c r="FR698" i="6"/>
  <c r="FT698" i="6"/>
  <c r="FV698" i="6"/>
  <c r="FX698" i="6"/>
  <c r="FZ698" i="6"/>
  <c r="GB698" i="6"/>
  <c r="DM698" i="6"/>
  <c r="DO698" i="6"/>
  <c r="DQ698" i="6"/>
  <c r="DS698" i="6"/>
  <c r="DU698" i="6"/>
  <c r="DW698" i="6"/>
  <c r="DY698" i="6"/>
  <c r="EA698" i="6"/>
  <c r="EY698" i="6"/>
  <c r="FA698" i="6"/>
  <c r="FE698" i="6"/>
  <c r="FG698" i="6"/>
  <c r="EF698" i="6"/>
  <c r="EH698" i="6"/>
  <c r="EL698" i="6"/>
  <c r="EN698" i="6"/>
  <c r="DF698" i="6"/>
  <c r="DH698" i="6"/>
  <c r="DB698" i="6"/>
  <c r="BY698" i="6"/>
  <c r="CA698" i="6"/>
  <c r="CC698" i="6"/>
  <c r="DD698" i="6"/>
  <c r="BL698" i="6"/>
  <c r="BF698" i="6"/>
  <c r="BH698" i="6"/>
  <c r="AI698" i="6"/>
  <c r="AK698" i="6"/>
  <c r="AO698" i="6"/>
  <c r="BN698" i="6"/>
  <c r="AQ698" i="6"/>
  <c r="FR186" i="6"/>
  <c r="FT186" i="6"/>
  <c r="FV186" i="6"/>
  <c r="FX186" i="6"/>
  <c r="FZ186" i="6"/>
  <c r="GB186" i="6"/>
  <c r="DW186" i="6"/>
  <c r="DY186" i="6"/>
  <c r="EA186" i="6"/>
  <c r="DM186" i="6"/>
  <c r="DO186" i="6"/>
  <c r="DQ186" i="6"/>
  <c r="DU186" i="6"/>
  <c r="DS186" i="6"/>
  <c r="EY186" i="6"/>
  <c r="FA186" i="6"/>
  <c r="FE186" i="6"/>
  <c r="FG186" i="6"/>
  <c r="EF186" i="6"/>
  <c r="EH186" i="6"/>
  <c r="EN186" i="6"/>
  <c r="EL186" i="6"/>
  <c r="DB186" i="6"/>
  <c r="DD186" i="6"/>
  <c r="DF186" i="6"/>
  <c r="DH186" i="6"/>
  <c r="CC186" i="6"/>
  <c r="BL186" i="6"/>
  <c r="BN186" i="6"/>
  <c r="BF186" i="6"/>
  <c r="BH186" i="6"/>
  <c r="CA186" i="6"/>
  <c r="AI186" i="6"/>
  <c r="AK186" i="6"/>
  <c r="AO186" i="6"/>
  <c r="BY186" i="6"/>
  <c r="AQ186" i="6"/>
  <c r="GB84" i="6"/>
  <c r="FR84" i="6"/>
  <c r="FT84" i="6"/>
  <c r="FV84" i="6"/>
  <c r="FX84" i="6"/>
  <c r="FZ84" i="6"/>
  <c r="DQ84" i="6"/>
  <c r="DU84" i="6"/>
  <c r="DM84" i="6"/>
  <c r="DO84" i="6"/>
  <c r="DS84" i="6"/>
  <c r="DW84" i="6"/>
  <c r="DY84" i="6"/>
  <c r="EA84" i="6"/>
  <c r="EY84" i="6"/>
  <c r="FA84" i="6"/>
  <c r="FE84" i="6"/>
  <c r="FG84" i="6"/>
  <c r="EF84" i="6"/>
  <c r="EH84" i="6"/>
  <c r="EL84" i="6"/>
  <c r="EN84" i="6"/>
  <c r="DB84" i="6"/>
  <c r="DD84" i="6"/>
  <c r="DF84" i="6"/>
  <c r="DH84" i="6"/>
  <c r="CA84" i="6"/>
  <c r="CC84" i="6"/>
  <c r="BL84" i="6"/>
  <c r="BN84" i="6"/>
  <c r="BF84" i="6"/>
  <c r="BH84" i="6"/>
  <c r="BY84" i="6"/>
  <c r="AI84" i="6"/>
  <c r="AK84" i="6"/>
  <c r="AO84" i="6"/>
  <c r="AQ84" i="6"/>
  <c r="FR134" i="6"/>
  <c r="FT134" i="6"/>
  <c r="FV134" i="6"/>
  <c r="FX134" i="6"/>
  <c r="FZ134" i="6"/>
  <c r="GB134" i="6"/>
  <c r="DM134" i="6"/>
  <c r="DO134" i="6"/>
  <c r="DQ134" i="6"/>
  <c r="DS134" i="6"/>
  <c r="DU134" i="6"/>
  <c r="DW134" i="6"/>
  <c r="DY134" i="6"/>
  <c r="EA134" i="6"/>
  <c r="EY134" i="6"/>
  <c r="FA134" i="6"/>
  <c r="FE134" i="6"/>
  <c r="FG134" i="6"/>
  <c r="EF134" i="6"/>
  <c r="EH134" i="6"/>
  <c r="EL134" i="6"/>
  <c r="EN134" i="6"/>
  <c r="DH134" i="6"/>
  <c r="DB134" i="6"/>
  <c r="DD134" i="6"/>
  <c r="DF134" i="6"/>
  <c r="CC134" i="6"/>
  <c r="BN134" i="6"/>
  <c r="BF134" i="6"/>
  <c r="BH134" i="6"/>
  <c r="BY134" i="6"/>
  <c r="CA134" i="6"/>
  <c r="BL134" i="6"/>
  <c r="AI134" i="6"/>
  <c r="AO134" i="6"/>
  <c r="AQ134" i="6"/>
  <c r="AK134" i="6"/>
  <c r="FR255" i="6"/>
  <c r="FT255" i="6"/>
  <c r="FV255" i="6"/>
  <c r="FX255" i="6"/>
  <c r="FZ255" i="6"/>
  <c r="GB255" i="6"/>
  <c r="DW255" i="6"/>
  <c r="DY255" i="6"/>
  <c r="EA255" i="6"/>
  <c r="DM255" i="6"/>
  <c r="DQ255" i="6"/>
  <c r="DU255" i="6"/>
  <c r="DO255" i="6"/>
  <c r="DS255" i="6"/>
  <c r="FE255" i="6"/>
  <c r="FG255" i="6"/>
  <c r="FA255" i="6"/>
  <c r="EY255" i="6"/>
  <c r="EF255" i="6"/>
  <c r="EH255" i="6"/>
  <c r="EN255" i="6"/>
  <c r="EL255" i="6"/>
  <c r="DB255" i="6"/>
  <c r="DD255" i="6"/>
  <c r="DF255" i="6"/>
  <c r="DH255" i="6"/>
  <c r="BY255" i="6"/>
  <c r="CA255" i="6"/>
  <c r="CC255" i="6"/>
  <c r="BL255" i="6"/>
  <c r="BN255" i="6"/>
  <c r="BF255" i="6"/>
  <c r="BH255" i="6"/>
  <c r="AI255" i="6"/>
  <c r="AK255" i="6"/>
  <c r="AO255" i="6"/>
  <c r="AQ255" i="6"/>
  <c r="FR834" i="6"/>
  <c r="FT834" i="6"/>
  <c r="FV834" i="6"/>
  <c r="FX834" i="6"/>
  <c r="FZ834" i="6"/>
  <c r="GB834" i="6"/>
  <c r="FA834" i="6"/>
  <c r="FE834" i="6"/>
  <c r="FG834" i="6"/>
  <c r="DM834" i="6"/>
  <c r="DO834" i="6"/>
  <c r="DQ834" i="6"/>
  <c r="DS834" i="6"/>
  <c r="DU834" i="6"/>
  <c r="DW834" i="6"/>
  <c r="DY834" i="6"/>
  <c r="EA834" i="6"/>
  <c r="EY834" i="6"/>
  <c r="EF834" i="6"/>
  <c r="EH834" i="6"/>
  <c r="EL834" i="6"/>
  <c r="EN834" i="6"/>
  <c r="DB834" i="6"/>
  <c r="DD834" i="6"/>
  <c r="DF834" i="6"/>
  <c r="DH834" i="6"/>
  <c r="BY834" i="6"/>
  <c r="CA834" i="6"/>
  <c r="CC834" i="6"/>
  <c r="BL834" i="6"/>
  <c r="BN834" i="6"/>
  <c r="BF834" i="6"/>
  <c r="BH834" i="6"/>
  <c r="AI834" i="6"/>
  <c r="AK834" i="6"/>
  <c r="AO834" i="6"/>
  <c r="AQ834" i="6"/>
  <c r="FR615" i="6"/>
  <c r="FT615" i="6"/>
  <c r="FV615" i="6"/>
  <c r="FX615" i="6"/>
  <c r="FZ615" i="6"/>
  <c r="GB615" i="6"/>
  <c r="DQ615" i="6"/>
  <c r="DS615" i="6"/>
  <c r="DU615" i="6"/>
  <c r="DW615" i="6"/>
  <c r="DY615" i="6"/>
  <c r="EA615" i="6"/>
  <c r="DO615" i="6"/>
  <c r="FE615" i="6"/>
  <c r="DM615" i="6"/>
  <c r="EY615" i="6"/>
  <c r="FA615" i="6"/>
  <c r="FG615" i="6"/>
  <c r="EL615" i="6"/>
  <c r="EN615" i="6"/>
  <c r="EF615" i="6"/>
  <c r="EH615" i="6"/>
  <c r="DB615" i="6"/>
  <c r="DD615" i="6"/>
  <c r="DF615" i="6"/>
  <c r="DH615" i="6"/>
  <c r="BY615" i="6"/>
  <c r="CA615" i="6"/>
  <c r="CC615" i="6"/>
  <c r="BL615" i="6"/>
  <c r="BN615" i="6"/>
  <c r="BF615" i="6"/>
  <c r="BH615" i="6"/>
  <c r="AI615" i="6"/>
  <c r="AK615" i="6"/>
  <c r="AO615" i="6"/>
  <c r="AQ615" i="6"/>
  <c r="FR719" i="6"/>
  <c r="FT719" i="6"/>
  <c r="FV719" i="6"/>
  <c r="FX719" i="6"/>
  <c r="FZ719" i="6"/>
  <c r="GB719" i="6"/>
  <c r="DM719" i="6"/>
  <c r="DO719" i="6"/>
  <c r="DQ719" i="6"/>
  <c r="DS719" i="6"/>
  <c r="DU719" i="6"/>
  <c r="DW719" i="6"/>
  <c r="DY719" i="6"/>
  <c r="EA719" i="6"/>
  <c r="EF719" i="6"/>
  <c r="EY719" i="6"/>
  <c r="FA719" i="6"/>
  <c r="FE719" i="6"/>
  <c r="FG719" i="6"/>
  <c r="EH719" i="6"/>
  <c r="EL719" i="6"/>
  <c r="EN719" i="6"/>
  <c r="DF719" i="6"/>
  <c r="DH719" i="6"/>
  <c r="DB719" i="6"/>
  <c r="BY719" i="6"/>
  <c r="CA719" i="6"/>
  <c r="CC719" i="6"/>
  <c r="DD719" i="6"/>
  <c r="BH719" i="6"/>
  <c r="BL719" i="6"/>
  <c r="BN719" i="6"/>
  <c r="BF719" i="6"/>
  <c r="AI719" i="6"/>
  <c r="AK719" i="6"/>
  <c r="AO719" i="6"/>
  <c r="AQ719" i="6"/>
  <c r="FV604" i="6"/>
  <c r="FX604" i="6"/>
  <c r="FZ604" i="6"/>
  <c r="FR604" i="6"/>
  <c r="FT604" i="6"/>
  <c r="GB604" i="6"/>
  <c r="DM604" i="6"/>
  <c r="DO604" i="6"/>
  <c r="DQ604" i="6"/>
  <c r="DS604" i="6"/>
  <c r="DU604" i="6"/>
  <c r="DW604" i="6"/>
  <c r="DY604" i="6"/>
  <c r="EA604" i="6"/>
  <c r="EY604" i="6"/>
  <c r="FA604" i="6"/>
  <c r="FG604" i="6"/>
  <c r="EL604" i="6"/>
  <c r="FE604" i="6"/>
  <c r="EF604" i="6"/>
  <c r="EH604" i="6"/>
  <c r="EN604" i="6"/>
  <c r="DB604" i="6"/>
  <c r="DD604" i="6"/>
  <c r="DF604" i="6"/>
  <c r="DH604" i="6"/>
  <c r="BY604" i="6"/>
  <c r="CA604" i="6"/>
  <c r="CC604" i="6"/>
  <c r="BL604" i="6"/>
  <c r="BN604" i="6"/>
  <c r="BF604" i="6"/>
  <c r="BH604" i="6"/>
  <c r="AO604" i="6"/>
  <c r="AQ604" i="6"/>
  <c r="AI604" i="6"/>
  <c r="AK604" i="6"/>
  <c r="FR764" i="6"/>
  <c r="FT764" i="6"/>
  <c r="FV764" i="6"/>
  <c r="FX764" i="6"/>
  <c r="FZ764" i="6"/>
  <c r="GB764" i="6"/>
  <c r="DM764" i="6"/>
  <c r="DO764" i="6"/>
  <c r="DS764" i="6"/>
  <c r="DU764" i="6"/>
  <c r="DW764" i="6"/>
  <c r="EA764" i="6"/>
  <c r="DQ764" i="6"/>
  <c r="DY764" i="6"/>
  <c r="EY764" i="6"/>
  <c r="FA764" i="6"/>
  <c r="FE764" i="6"/>
  <c r="FG764" i="6"/>
  <c r="EN764" i="6"/>
  <c r="EF764" i="6"/>
  <c r="EH764" i="6"/>
  <c r="EL764" i="6"/>
  <c r="DF764" i="6"/>
  <c r="DH764" i="6"/>
  <c r="DB764" i="6"/>
  <c r="DD764" i="6"/>
  <c r="BY764" i="6"/>
  <c r="CA764" i="6"/>
  <c r="CC764" i="6"/>
  <c r="BL764" i="6"/>
  <c r="BF764" i="6"/>
  <c r="BH764" i="6"/>
  <c r="BN764" i="6"/>
  <c r="AI764" i="6"/>
  <c r="AK764" i="6"/>
  <c r="AO764" i="6"/>
  <c r="AQ764" i="6"/>
  <c r="FR613" i="6"/>
  <c r="FX613" i="6"/>
  <c r="FT613" i="6"/>
  <c r="FV613" i="6"/>
  <c r="FZ613" i="6"/>
  <c r="GB613" i="6"/>
  <c r="DM613" i="6"/>
  <c r="DO613" i="6"/>
  <c r="DQ613" i="6"/>
  <c r="DS613" i="6"/>
  <c r="DU613" i="6"/>
  <c r="DW613" i="6"/>
  <c r="DY613" i="6"/>
  <c r="EA613" i="6"/>
  <c r="EY613" i="6"/>
  <c r="FA613" i="6"/>
  <c r="FE613" i="6"/>
  <c r="FG613" i="6"/>
  <c r="EF613" i="6"/>
  <c r="EH613" i="6"/>
  <c r="EL613" i="6"/>
  <c r="EN613" i="6"/>
  <c r="DB613" i="6"/>
  <c r="DD613" i="6"/>
  <c r="DF613" i="6"/>
  <c r="DH613" i="6"/>
  <c r="BY613" i="6"/>
  <c r="CA613" i="6"/>
  <c r="CC613" i="6"/>
  <c r="BL613" i="6"/>
  <c r="BN613" i="6"/>
  <c r="BF613" i="6"/>
  <c r="BH613" i="6"/>
  <c r="AI613" i="6"/>
  <c r="AK613" i="6"/>
  <c r="AO613" i="6"/>
  <c r="AQ613" i="6"/>
  <c r="FR113" i="6"/>
  <c r="FT113" i="6"/>
  <c r="FV113" i="6"/>
  <c r="FX113" i="6"/>
  <c r="GB113" i="6"/>
  <c r="FZ113" i="6"/>
  <c r="DM113" i="6"/>
  <c r="DO113" i="6"/>
  <c r="DQ113" i="6"/>
  <c r="DS113" i="6"/>
  <c r="DU113" i="6"/>
  <c r="DW113" i="6"/>
  <c r="DY113" i="6"/>
  <c r="EA113" i="6"/>
  <c r="EY113" i="6"/>
  <c r="FA113" i="6"/>
  <c r="FE113" i="6"/>
  <c r="FG113" i="6"/>
  <c r="EF113" i="6"/>
  <c r="EH113" i="6"/>
  <c r="EL113" i="6"/>
  <c r="EN113" i="6"/>
  <c r="DH113" i="6"/>
  <c r="DB113" i="6"/>
  <c r="DD113" i="6"/>
  <c r="DF113" i="6"/>
  <c r="BL113" i="6"/>
  <c r="BN113" i="6"/>
  <c r="BF113" i="6"/>
  <c r="BH113" i="6"/>
  <c r="BY113" i="6"/>
  <c r="CA113" i="6"/>
  <c r="CC113" i="6"/>
  <c r="AQ113" i="6"/>
  <c r="AI113" i="6"/>
  <c r="AO113" i="6"/>
  <c r="AK113" i="6"/>
  <c r="FR206" i="6"/>
  <c r="FT206" i="6"/>
  <c r="FV206" i="6"/>
  <c r="FX206" i="6"/>
  <c r="FZ206" i="6"/>
  <c r="GB206" i="6"/>
  <c r="DM206" i="6"/>
  <c r="DO206" i="6"/>
  <c r="DQ206" i="6"/>
  <c r="DS206" i="6"/>
  <c r="DU206" i="6"/>
  <c r="DW206" i="6"/>
  <c r="DY206" i="6"/>
  <c r="EA206" i="6"/>
  <c r="EY206" i="6"/>
  <c r="FA206" i="6"/>
  <c r="FE206" i="6"/>
  <c r="FG206" i="6"/>
  <c r="EF206" i="6"/>
  <c r="EH206" i="6"/>
  <c r="EL206" i="6"/>
  <c r="EN206" i="6"/>
  <c r="DH206" i="6"/>
  <c r="DB206" i="6"/>
  <c r="DD206" i="6"/>
  <c r="DF206" i="6"/>
  <c r="CC206" i="6"/>
  <c r="BN206" i="6"/>
  <c r="BF206" i="6"/>
  <c r="BH206" i="6"/>
  <c r="BY206" i="6"/>
  <c r="CA206" i="6"/>
  <c r="BL206" i="6"/>
  <c r="AI206" i="6"/>
  <c r="AO206" i="6"/>
  <c r="AQ206" i="6"/>
  <c r="AK206" i="6"/>
  <c r="FR762" i="6"/>
  <c r="FT762" i="6"/>
  <c r="FV762" i="6"/>
  <c r="FX762" i="6"/>
  <c r="FZ762" i="6"/>
  <c r="GB762" i="6"/>
  <c r="DQ762" i="6"/>
  <c r="DS762" i="6"/>
  <c r="DU762" i="6"/>
  <c r="DW762" i="6"/>
  <c r="DY762" i="6"/>
  <c r="EA762" i="6"/>
  <c r="DO762" i="6"/>
  <c r="FA762" i="6"/>
  <c r="FE762" i="6"/>
  <c r="FG762" i="6"/>
  <c r="DM762" i="6"/>
  <c r="EY762" i="6"/>
  <c r="EF762" i="6"/>
  <c r="EH762" i="6"/>
  <c r="EL762" i="6"/>
  <c r="EN762" i="6"/>
  <c r="DB762" i="6"/>
  <c r="DD762" i="6"/>
  <c r="DF762" i="6"/>
  <c r="DH762" i="6"/>
  <c r="BY762" i="6"/>
  <c r="CA762" i="6"/>
  <c r="CC762" i="6"/>
  <c r="BL762" i="6"/>
  <c r="BN762" i="6"/>
  <c r="BF762" i="6"/>
  <c r="BH762" i="6"/>
  <c r="AI762" i="6"/>
  <c r="AK762" i="6"/>
  <c r="AO762" i="6"/>
  <c r="AQ762" i="6"/>
  <c r="FZ721" i="6"/>
  <c r="GB721" i="6"/>
  <c r="FR721" i="6"/>
  <c r="FT721" i="6"/>
  <c r="FX721" i="6"/>
  <c r="FV721" i="6"/>
  <c r="DM721" i="6"/>
  <c r="DO721" i="6"/>
  <c r="DQ721" i="6"/>
  <c r="DS721" i="6"/>
  <c r="DU721" i="6"/>
  <c r="DW721" i="6"/>
  <c r="DY721" i="6"/>
  <c r="EA721" i="6"/>
  <c r="EY721" i="6"/>
  <c r="FA721" i="6"/>
  <c r="FE721" i="6"/>
  <c r="EF721" i="6"/>
  <c r="FG721" i="6"/>
  <c r="EH721" i="6"/>
  <c r="EL721" i="6"/>
  <c r="EN721" i="6"/>
  <c r="DB721" i="6"/>
  <c r="DD721" i="6"/>
  <c r="DF721" i="6"/>
  <c r="DH721" i="6"/>
  <c r="BY721" i="6"/>
  <c r="CA721" i="6"/>
  <c r="CC721" i="6"/>
  <c r="BL721" i="6"/>
  <c r="BN721" i="6"/>
  <c r="BF721" i="6"/>
  <c r="BH721" i="6"/>
  <c r="AI721" i="6"/>
  <c r="AK721" i="6"/>
  <c r="AO721" i="6"/>
  <c r="AQ721" i="6"/>
  <c r="FR295" i="6"/>
  <c r="FT295" i="6"/>
  <c r="FV295" i="6"/>
  <c r="FX295" i="6"/>
  <c r="FZ295" i="6"/>
  <c r="GB295" i="6"/>
  <c r="DM295" i="6"/>
  <c r="DO295" i="6"/>
  <c r="DQ295" i="6"/>
  <c r="DS295" i="6"/>
  <c r="DU295" i="6"/>
  <c r="DW295" i="6"/>
  <c r="DY295" i="6"/>
  <c r="EA295" i="6"/>
  <c r="EY295" i="6"/>
  <c r="FA295" i="6"/>
  <c r="FE295" i="6"/>
  <c r="FG295" i="6"/>
  <c r="EF295" i="6"/>
  <c r="EH295" i="6"/>
  <c r="EL295" i="6"/>
  <c r="EN295" i="6"/>
  <c r="DB295" i="6"/>
  <c r="DD295" i="6"/>
  <c r="DF295" i="6"/>
  <c r="DH295" i="6"/>
  <c r="BY295" i="6"/>
  <c r="CA295" i="6"/>
  <c r="CC295" i="6"/>
  <c r="BL295" i="6"/>
  <c r="BN295" i="6"/>
  <c r="AI295" i="6"/>
  <c r="AK295" i="6"/>
  <c r="AO295" i="6"/>
  <c r="AQ295" i="6"/>
  <c r="BF295" i="6"/>
  <c r="BH295" i="6"/>
  <c r="FR71" i="6"/>
  <c r="FT71" i="6"/>
  <c r="FV71" i="6"/>
  <c r="FX71" i="6"/>
  <c r="FZ71" i="6"/>
  <c r="GB71" i="6"/>
  <c r="DM71" i="6"/>
  <c r="DO71" i="6"/>
  <c r="DQ71" i="6"/>
  <c r="DS71" i="6"/>
  <c r="DU71" i="6"/>
  <c r="DW71" i="6"/>
  <c r="DY71" i="6"/>
  <c r="EA71" i="6"/>
  <c r="EY71" i="6"/>
  <c r="FA71" i="6"/>
  <c r="FE71" i="6"/>
  <c r="FG71" i="6"/>
  <c r="EF71" i="6"/>
  <c r="EH71" i="6"/>
  <c r="EL71" i="6"/>
  <c r="EN71" i="6"/>
  <c r="DH71" i="6"/>
  <c r="DB71" i="6"/>
  <c r="DD71" i="6"/>
  <c r="DF71" i="6"/>
  <c r="BY71" i="6"/>
  <c r="BL71" i="6"/>
  <c r="CA71" i="6"/>
  <c r="BN71" i="6"/>
  <c r="CC71" i="6"/>
  <c r="BF71" i="6"/>
  <c r="BH71" i="6"/>
  <c r="AQ71" i="6"/>
  <c r="AI71" i="6"/>
  <c r="AO71" i="6"/>
  <c r="AK71" i="6"/>
  <c r="FX450" i="6"/>
  <c r="FZ450" i="6"/>
  <c r="GB450" i="6"/>
  <c r="FR450" i="6"/>
  <c r="FT450" i="6"/>
  <c r="FV450" i="6"/>
  <c r="DM450" i="6"/>
  <c r="DO450" i="6"/>
  <c r="DQ450" i="6"/>
  <c r="DU450" i="6"/>
  <c r="EA450" i="6"/>
  <c r="DS450" i="6"/>
  <c r="DW450" i="6"/>
  <c r="DY450" i="6"/>
  <c r="EY450" i="6"/>
  <c r="FA450" i="6"/>
  <c r="FE450" i="6"/>
  <c r="FG450" i="6"/>
  <c r="EN450" i="6"/>
  <c r="EF450" i="6"/>
  <c r="EH450" i="6"/>
  <c r="EL450" i="6"/>
  <c r="DH450" i="6"/>
  <c r="DB450" i="6"/>
  <c r="DD450" i="6"/>
  <c r="DF450" i="6"/>
  <c r="BY450" i="6"/>
  <c r="CA450" i="6"/>
  <c r="CC450" i="6"/>
  <c r="BL450" i="6"/>
  <c r="BN450" i="6"/>
  <c r="AK450" i="6"/>
  <c r="BF450" i="6"/>
  <c r="AO450" i="6"/>
  <c r="BH450" i="6"/>
  <c r="AI450" i="6"/>
  <c r="AQ450" i="6"/>
  <c r="FR297" i="6"/>
  <c r="FT297" i="6"/>
  <c r="FX297" i="6"/>
  <c r="GB297" i="6"/>
  <c r="FZ297" i="6"/>
  <c r="FV297" i="6"/>
  <c r="DW297" i="6"/>
  <c r="EA297" i="6"/>
  <c r="DM297" i="6"/>
  <c r="DO297" i="6"/>
  <c r="DQ297" i="6"/>
  <c r="DS297" i="6"/>
  <c r="DU297" i="6"/>
  <c r="DY297" i="6"/>
  <c r="FE297" i="6"/>
  <c r="FG297" i="6"/>
  <c r="FA297" i="6"/>
  <c r="EY297" i="6"/>
  <c r="EF297" i="6"/>
  <c r="EH297" i="6"/>
  <c r="EN297" i="6"/>
  <c r="EL297" i="6"/>
  <c r="DH297" i="6"/>
  <c r="DB297" i="6"/>
  <c r="DD297" i="6"/>
  <c r="DF297" i="6"/>
  <c r="BL297" i="6"/>
  <c r="BN297" i="6"/>
  <c r="BF297" i="6"/>
  <c r="BY297" i="6"/>
  <c r="BH297" i="6"/>
  <c r="CA297" i="6"/>
  <c r="CC297" i="6"/>
  <c r="AI297" i="6"/>
  <c r="AK297" i="6"/>
  <c r="AO297" i="6"/>
  <c r="AQ297" i="6"/>
  <c r="FR181" i="6"/>
  <c r="FT181" i="6"/>
  <c r="FV181" i="6"/>
  <c r="FX181" i="6"/>
  <c r="GB181" i="6"/>
  <c r="FZ181" i="6"/>
  <c r="DM181" i="6"/>
  <c r="DO181" i="6"/>
  <c r="DQ181" i="6"/>
  <c r="DS181" i="6"/>
  <c r="DU181" i="6"/>
  <c r="DW181" i="6"/>
  <c r="DY181" i="6"/>
  <c r="EA181" i="6"/>
  <c r="EY181" i="6"/>
  <c r="FA181" i="6"/>
  <c r="FE181" i="6"/>
  <c r="FG181" i="6"/>
  <c r="EF181" i="6"/>
  <c r="EH181" i="6"/>
  <c r="EL181" i="6"/>
  <c r="EN181" i="6"/>
  <c r="DF181" i="6"/>
  <c r="DH181" i="6"/>
  <c r="DB181" i="6"/>
  <c r="BY181" i="6"/>
  <c r="DD181" i="6"/>
  <c r="CA181" i="6"/>
  <c r="CC181" i="6"/>
  <c r="BL181" i="6"/>
  <c r="BN181" i="6"/>
  <c r="BF181" i="6"/>
  <c r="AI181" i="6"/>
  <c r="AK181" i="6"/>
  <c r="AO181" i="6"/>
  <c r="AQ181" i="6"/>
  <c r="BH181" i="6"/>
  <c r="FR784" i="6"/>
  <c r="FT784" i="6"/>
  <c r="FV784" i="6"/>
  <c r="FX784" i="6"/>
  <c r="FZ784" i="6"/>
  <c r="GB784" i="6"/>
  <c r="DM784" i="6"/>
  <c r="DQ784" i="6"/>
  <c r="DW784" i="6"/>
  <c r="DY784" i="6"/>
  <c r="EA784" i="6"/>
  <c r="EY784" i="6"/>
  <c r="DO784" i="6"/>
  <c r="DS784" i="6"/>
  <c r="DU784" i="6"/>
  <c r="FA784" i="6"/>
  <c r="FE784" i="6"/>
  <c r="FG784" i="6"/>
  <c r="EF784" i="6"/>
  <c r="EH784" i="6"/>
  <c r="EL784" i="6"/>
  <c r="EN784" i="6"/>
  <c r="DB784" i="6"/>
  <c r="DD784" i="6"/>
  <c r="DF784" i="6"/>
  <c r="DH784" i="6"/>
  <c r="BY784" i="6"/>
  <c r="CA784" i="6"/>
  <c r="CC784" i="6"/>
  <c r="BL784" i="6"/>
  <c r="BN784" i="6"/>
  <c r="BF784" i="6"/>
  <c r="BH784" i="6"/>
  <c r="AO784" i="6"/>
  <c r="AQ784" i="6"/>
  <c r="AI784" i="6"/>
  <c r="AK784" i="6"/>
  <c r="FX482" i="6"/>
  <c r="FZ482" i="6"/>
  <c r="GB482" i="6"/>
  <c r="FR482" i="6"/>
  <c r="FT482" i="6"/>
  <c r="FV482" i="6"/>
  <c r="DU482" i="6"/>
  <c r="DW482" i="6"/>
  <c r="DY482" i="6"/>
  <c r="EA482" i="6"/>
  <c r="DO482" i="6"/>
  <c r="DS482" i="6"/>
  <c r="DM482" i="6"/>
  <c r="DQ482" i="6"/>
  <c r="EY482" i="6"/>
  <c r="FA482" i="6"/>
  <c r="FE482" i="6"/>
  <c r="FG482" i="6"/>
  <c r="EF482" i="6"/>
  <c r="EH482" i="6"/>
  <c r="EL482" i="6"/>
  <c r="EN482" i="6"/>
  <c r="DB482" i="6"/>
  <c r="DD482" i="6"/>
  <c r="DF482" i="6"/>
  <c r="DH482" i="6"/>
  <c r="BY482" i="6"/>
  <c r="CA482" i="6"/>
  <c r="CC482" i="6"/>
  <c r="BL482" i="6"/>
  <c r="BF482" i="6"/>
  <c r="AO482" i="6"/>
  <c r="BH482" i="6"/>
  <c r="BN482" i="6"/>
  <c r="AI482" i="6"/>
  <c r="AK482" i="6"/>
  <c r="AQ482" i="6"/>
  <c r="FR145" i="6"/>
  <c r="FT145" i="6"/>
  <c r="FV145" i="6"/>
  <c r="FX145" i="6"/>
  <c r="GB145" i="6"/>
  <c r="FZ145" i="6"/>
  <c r="DM145" i="6"/>
  <c r="DO145" i="6"/>
  <c r="DQ145" i="6"/>
  <c r="DS145" i="6"/>
  <c r="DU145" i="6"/>
  <c r="DW145" i="6"/>
  <c r="DY145" i="6"/>
  <c r="EA145" i="6"/>
  <c r="EY145" i="6"/>
  <c r="FA145" i="6"/>
  <c r="FE145" i="6"/>
  <c r="FG145" i="6"/>
  <c r="EF145" i="6"/>
  <c r="EH145" i="6"/>
  <c r="EL145" i="6"/>
  <c r="EN145" i="6"/>
  <c r="DB145" i="6"/>
  <c r="DF145" i="6"/>
  <c r="DD145" i="6"/>
  <c r="DH145" i="6"/>
  <c r="BL145" i="6"/>
  <c r="BY145" i="6"/>
  <c r="BN145" i="6"/>
  <c r="CA145" i="6"/>
  <c r="BF145" i="6"/>
  <c r="CC145" i="6"/>
  <c r="AI145" i="6"/>
  <c r="AK145" i="6"/>
  <c r="AO145" i="6"/>
  <c r="AQ145" i="6"/>
  <c r="BH145" i="6"/>
  <c r="FR605" i="6"/>
  <c r="FX605" i="6"/>
  <c r="FT605" i="6"/>
  <c r="FV605" i="6"/>
  <c r="FZ605" i="6"/>
  <c r="GB605" i="6"/>
  <c r="DM605" i="6"/>
  <c r="DO605" i="6"/>
  <c r="DQ605" i="6"/>
  <c r="DS605" i="6"/>
  <c r="DU605" i="6"/>
  <c r="DW605" i="6"/>
  <c r="DY605" i="6"/>
  <c r="EA605" i="6"/>
  <c r="FE605" i="6"/>
  <c r="EF605" i="6"/>
  <c r="EY605" i="6"/>
  <c r="FA605" i="6"/>
  <c r="FG605" i="6"/>
  <c r="EH605" i="6"/>
  <c r="EL605" i="6"/>
  <c r="EN605" i="6"/>
  <c r="DF605" i="6"/>
  <c r="DH605" i="6"/>
  <c r="DB605" i="6"/>
  <c r="DD605" i="6"/>
  <c r="BY605" i="6"/>
  <c r="CA605" i="6"/>
  <c r="CC605" i="6"/>
  <c r="BH605" i="6"/>
  <c r="BL605" i="6"/>
  <c r="BN605" i="6"/>
  <c r="BF605" i="6"/>
  <c r="AI605" i="6"/>
  <c r="AK605" i="6"/>
  <c r="AO605" i="6"/>
  <c r="AQ605" i="6"/>
  <c r="FR349" i="6"/>
  <c r="FT349" i="6"/>
  <c r="FV349" i="6"/>
  <c r="FX349" i="6"/>
  <c r="FZ349" i="6"/>
  <c r="GB349" i="6"/>
  <c r="DM349" i="6"/>
  <c r="DO349" i="6"/>
  <c r="DQ349" i="6"/>
  <c r="DS349" i="6"/>
  <c r="DU349" i="6"/>
  <c r="DW349" i="6"/>
  <c r="DY349" i="6"/>
  <c r="EA349" i="6"/>
  <c r="EY349" i="6"/>
  <c r="FA349" i="6"/>
  <c r="FE349" i="6"/>
  <c r="FG349" i="6"/>
  <c r="EF349" i="6"/>
  <c r="EH349" i="6"/>
  <c r="EN349" i="6"/>
  <c r="EL349" i="6"/>
  <c r="DB349" i="6"/>
  <c r="DD349" i="6"/>
  <c r="DF349" i="6"/>
  <c r="DH349" i="6"/>
  <c r="BY349" i="6"/>
  <c r="CA349" i="6"/>
  <c r="BL349" i="6"/>
  <c r="CC349" i="6"/>
  <c r="AI349" i="6"/>
  <c r="AK349" i="6"/>
  <c r="AO349" i="6"/>
  <c r="AQ349" i="6"/>
  <c r="BN349" i="6"/>
  <c r="BF349" i="6"/>
  <c r="BH349" i="6"/>
  <c r="FT329" i="6"/>
  <c r="FR329" i="6"/>
  <c r="FV329" i="6"/>
  <c r="FX329" i="6"/>
  <c r="FZ329" i="6"/>
  <c r="GB329" i="6"/>
  <c r="DU329" i="6"/>
  <c r="DW329" i="6"/>
  <c r="DY329" i="6"/>
  <c r="EA329" i="6"/>
  <c r="DM329" i="6"/>
  <c r="DO329" i="6"/>
  <c r="DS329" i="6"/>
  <c r="DQ329" i="6"/>
  <c r="EY329" i="6"/>
  <c r="FA329" i="6"/>
  <c r="FE329" i="6"/>
  <c r="FG329" i="6"/>
  <c r="EF329" i="6"/>
  <c r="EH329" i="6"/>
  <c r="EL329" i="6"/>
  <c r="EN329" i="6"/>
  <c r="DB329" i="6"/>
  <c r="DD329" i="6"/>
  <c r="DF329" i="6"/>
  <c r="DH329" i="6"/>
  <c r="BY329" i="6"/>
  <c r="CA329" i="6"/>
  <c r="CC329" i="6"/>
  <c r="BL329" i="6"/>
  <c r="BN329" i="6"/>
  <c r="BF329" i="6"/>
  <c r="BH329" i="6"/>
  <c r="AQ329" i="6"/>
  <c r="AI329" i="6"/>
  <c r="AO329" i="6"/>
  <c r="AK329" i="6"/>
  <c r="FR11" i="6"/>
  <c r="FT11" i="6"/>
  <c r="FV11" i="6"/>
  <c r="FX11" i="6"/>
  <c r="FZ11" i="6"/>
  <c r="GB11" i="6"/>
  <c r="DM11" i="6"/>
  <c r="DO11" i="6"/>
  <c r="DQ11" i="6"/>
  <c r="DS11" i="6"/>
  <c r="DU11" i="6"/>
  <c r="DW11" i="6"/>
  <c r="DY11" i="6"/>
  <c r="EA11" i="6"/>
  <c r="EY11" i="6"/>
  <c r="FA11" i="6"/>
  <c r="FE11" i="6"/>
  <c r="FG11" i="6"/>
  <c r="EF11" i="6"/>
  <c r="EH11" i="6"/>
  <c r="EL11" i="6"/>
  <c r="EN11" i="6"/>
  <c r="DH11" i="6"/>
  <c r="DB11" i="6"/>
  <c r="DD11" i="6"/>
  <c r="DF11" i="6"/>
  <c r="BL11" i="6"/>
  <c r="BN11" i="6"/>
  <c r="BF11" i="6"/>
  <c r="BY11" i="6"/>
  <c r="BH11" i="6"/>
  <c r="CA11" i="6"/>
  <c r="CC11" i="6"/>
  <c r="AQ11" i="6"/>
  <c r="AI11" i="6"/>
  <c r="AK11" i="6"/>
  <c r="AO11" i="6"/>
  <c r="FR234" i="6"/>
  <c r="FT234" i="6"/>
  <c r="FV234" i="6"/>
  <c r="FX234" i="6"/>
  <c r="FZ234" i="6"/>
  <c r="GB234" i="6"/>
  <c r="DW234" i="6"/>
  <c r="DY234" i="6"/>
  <c r="EA234" i="6"/>
  <c r="DM234" i="6"/>
  <c r="DQ234" i="6"/>
  <c r="DU234" i="6"/>
  <c r="DO234" i="6"/>
  <c r="DS234" i="6"/>
  <c r="EY234" i="6"/>
  <c r="FA234" i="6"/>
  <c r="FE234" i="6"/>
  <c r="FG234" i="6"/>
  <c r="EF234" i="6"/>
  <c r="EH234" i="6"/>
  <c r="EN234" i="6"/>
  <c r="EL234" i="6"/>
  <c r="DD234" i="6"/>
  <c r="DF234" i="6"/>
  <c r="DH234" i="6"/>
  <c r="CC234" i="6"/>
  <c r="DB234" i="6"/>
  <c r="BL234" i="6"/>
  <c r="BY234" i="6"/>
  <c r="BN234" i="6"/>
  <c r="CA234" i="6"/>
  <c r="BF234" i="6"/>
  <c r="BH234" i="6"/>
  <c r="AI234" i="6"/>
  <c r="AK234" i="6"/>
  <c r="AO234" i="6"/>
  <c r="AQ234" i="6"/>
  <c r="FR105" i="6"/>
  <c r="FT105" i="6"/>
  <c r="FV105" i="6"/>
  <c r="FX105" i="6"/>
  <c r="GB105" i="6"/>
  <c r="FZ105" i="6"/>
  <c r="DW105" i="6"/>
  <c r="DY105" i="6"/>
  <c r="EA105" i="6"/>
  <c r="DM105" i="6"/>
  <c r="DO105" i="6"/>
  <c r="DQ105" i="6"/>
  <c r="DU105" i="6"/>
  <c r="DS105" i="6"/>
  <c r="FE105" i="6"/>
  <c r="FG105" i="6"/>
  <c r="FA105" i="6"/>
  <c r="EY105" i="6"/>
  <c r="EF105" i="6"/>
  <c r="EH105" i="6"/>
  <c r="EL105" i="6"/>
  <c r="EN105" i="6"/>
  <c r="DB105" i="6"/>
  <c r="DD105" i="6"/>
  <c r="DF105" i="6"/>
  <c r="DH105" i="6"/>
  <c r="BL105" i="6"/>
  <c r="BN105" i="6"/>
  <c r="BF105" i="6"/>
  <c r="BH105" i="6"/>
  <c r="BY105" i="6"/>
  <c r="CC105" i="6"/>
  <c r="AI105" i="6"/>
  <c r="AK105" i="6"/>
  <c r="AO105" i="6"/>
  <c r="AQ105" i="6"/>
  <c r="CA105" i="6"/>
  <c r="FR205" i="6"/>
  <c r="FT205" i="6"/>
  <c r="FV205" i="6"/>
  <c r="FX205" i="6"/>
  <c r="GB205" i="6"/>
  <c r="FZ205" i="6"/>
  <c r="DM205" i="6"/>
  <c r="DO205" i="6"/>
  <c r="DQ205" i="6"/>
  <c r="DS205" i="6"/>
  <c r="DU205" i="6"/>
  <c r="DW205" i="6"/>
  <c r="DY205" i="6"/>
  <c r="EA205" i="6"/>
  <c r="EY205" i="6"/>
  <c r="FA205" i="6"/>
  <c r="FE205" i="6"/>
  <c r="FG205" i="6"/>
  <c r="EF205" i="6"/>
  <c r="EH205" i="6"/>
  <c r="EL205" i="6"/>
  <c r="EN205" i="6"/>
  <c r="DB205" i="6"/>
  <c r="DD205" i="6"/>
  <c r="DF205" i="6"/>
  <c r="DH205" i="6"/>
  <c r="BY205" i="6"/>
  <c r="CA205" i="6"/>
  <c r="CC205" i="6"/>
  <c r="BL205" i="6"/>
  <c r="BN205" i="6"/>
  <c r="BF205" i="6"/>
  <c r="AI205" i="6"/>
  <c r="AK205" i="6"/>
  <c r="AO205" i="6"/>
  <c r="AQ205" i="6"/>
  <c r="BH205" i="6"/>
  <c r="FV580" i="6"/>
  <c r="FX580" i="6"/>
  <c r="FZ580" i="6"/>
  <c r="GB580" i="6"/>
  <c r="FR580" i="6"/>
  <c r="FT580" i="6"/>
  <c r="DM580" i="6"/>
  <c r="DO580" i="6"/>
  <c r="DQ580" i="6"/>
  <c r="DS580" i="6"/>
  <c r="DU580" i="6"/>
  <c r="DW580" i="6"/>
  <c r="DY580" i="6"/>
  <c r="EA580" i="6"/>
  <c r="EY580" i="6"/>
  <c r="FA580" i="6"/>
  <c r="FE580" i="6"/>
  <c r="FG580" i="6"/>
  <c r="EL580" i="6"/>
  <c r="EF580" i="6"/>
  <c r="EH580" i="6"/>
  <c r="EN580" i="6"/>
  <c r="DB580" i="6"/>
  <c r="DD580" i="6"/>
  <c r="DF580" i="6"/>
  <c r="DH580" i="6"/>
  <c r="BY580" i="6"/>
  <c r="CA580" i="6"/>
  <c r="CC580" i="6"/>
  <c r="BL580" i="6"/>
  <c r="BN580" i="6"/>
  <c r="BF580" i="6"/>
  <c r="BH580" i="6"/>
  <c r="AO580" i="6"/>
  <c r="AQ580" i="6"/>
  <c r="AI580" i="6"/>
  <c r="AK580" i="6"/>
  <c r="FR493" i="6"/>
  <c r="FT493" i="6"/>
  <c r="FV493" i="6"/>
  <c r="FX493" i="6"/>
  <c r="FZ493" i="6"/>
  <c r="GB493" i="6"/>
  <c r="DM493" i="6"/>
  <c r="DO493" i="6"/>
  <c r="DQ493" i="6"/>
  <c r="DS493" i="6"/>
  <c r="DW493" i="6"/>
  <c r="DY493" i="6"/>
  <c r="EA493" i="6"/>
  <c r="DU493" i="6"/>
  <c r="EY493" i="6"/>
  <c r="FA493" i="6"/>
  <c r="FE493" i="6"/>
  <c r="FG493" i="6"/>
  <c r="EF493" i="6"/>
  <c r="EH493" i="6"/>
  <c r="EL493" i="6"/>
  <c r="EN493" i="6"/>
  <c r="DB493" i="6"/>
  <c r="DD493" i="6"/>
  <c r="DF493" i="6"/>
  <c r="DH493" i="6"/>
  <c r="BY493" i="6"/>
  <c r="CA493" i="6"/>
  <c r="CC493" i="6"/>
  <c r="BL493" i="6"/>
  <c r="BN493" i="6"/>
  <c r="BF493" i="6"/>
  <c r="BH493" i="6"/>
  <c r="AI493" i="6"/>
  <c r="AK493" i="6"/>
  <c r="AO493" i="6"/>
  <c r="AQ493" i="6"/>
  <c r="FR690" i="6"/>
  <c r="FT690" i="6"/>
  <c r="FV690" i="6"/>
  <c r="FX690" i="6"/>
  <c r="FZ690" i="6"/>
  <c r="GB690" i="6"/>
  <c r="DQ690" i="6"/>
  <c r="DS690" i="6"/>
  <c r="DU690" i="6"/>
  <c r="DW690" i="6"/>
  <c r="DY690" i="6"/>
  <c r="EA690" i="6"/>
  <c r="DO690" i="6"/>
  <c r="FA690" i="6"/>
  <c r="FE690" i="6"/>
  <c r="FG690" i="6"/>
  <c r="DM690" i="6"/>
  <c r="EY690" i="6"/>
  <c r="EF690" i="6"/>
  <c r="EH690" i="6"/>
  <c r="EL690" i="6"/>
  <c r="EN690" i="6"/>
  <c r="DB690" i="6"/>
  <c r="DD690" i="6"/>
  <c r="DF690" i="6"/>
  <c r="DH690" i="6"/>
  <c r="BY690" i="6"/>
  <c r="CA690" i="6"/>
  <c r="CC690" i="6"/>
  <c r="BL690" i="6"/>
  <c r="BN690" i="6"/>
  <c r="BF690" i="6"/>
  <c r="BH690" i="6"/>
  <c r="AI690" i="6"/>
  <c r="AK690" i="6"/>
  <c r="AO690" i="6"/>
  <c r="AQ690" i="6"/>
  <c r="FR371" i="6"/>
  <c r="FT371" i="6"/>
  <c r="FV371" i="6"/>
  <c r="FX371" i="6"/>
  <c r="FZ371" i="6"/>
  <c r="GB371" i="6"/>
  <c r="DU371" i="6"/>
  <c r="DW371" i="6"/>
  <c r="DY371" i="6"/>
  <c r="EA371" i="6"/>
  <c r="DM371" i="6"/>
  <c r="DO371" i="6"/>
  <c r="DS371" i="6"/>
  <c r="DQ371" i="6"/>
  <c r="EY371" i="6"/>
  <c r="FA371" i="6"/>
  <c r="FE371" i="6"/>
  <c r="FG371" i="6"/>
  <c r="EF371" i="6"/>
  <c r="EL371" i="6"/>
  <c r="EH371" i="6"/>
  <c r="EN371" i="6"/>
  <c r="DB371" i="6"/>
  <c r="DD371" i="6"/>
  <c r="DF371" i="6"/>
  <c r="DH371" i="6"/>
  <c r="BY371" i="6"/>
  <c r="CA371" i="6"/>
  <c r="CC371" i="6"/>
  <c r="BH371" i="6"/>
  <c r="BL371" i="6"/>
  <c r="BN371" i="6"/>
  <c r="BF371" i="6"/>
  <c r="AO371" i="6"/>
  <c r="AI371" i="6"/>
  <c r="AK371" i="6"/>
  <c r="AQ371" i="6"/>
  <c r="FR314" i="6"/>
  <c r="FT314" i="6"/>
  <c r="FV314" i="6"/>
  <c r="FZ314" i="6"/>
  <c r="GB314" i="6"/>
  <c r="FX314" i="6"/>
  <c r="DM314" i="6"/>
  <c r="DQ314" i="6"/>
  <c r="DO314" i="6"/>
  <c r="DS314" i="6"/>
  <c r="DU314" i="6"/>
  <c r="DW314" i="6"/>
  <c r="DY314" i="6"/>
  <c r="EA314" i="6"/>
  <c r="EY314" i="6"/>
  <c r="FA314" i="6"/>
  <c r="FE314" i="6"/>
  <c r="FG314" i="6"/>
  <c r="EF314" i="6"/>
  <c r="EL314" i="6"/>
  <c r="EN314" i="6"/>
  <c r="EH314" i="6"/>
  <c r="DB314" i="6"/>
  <c r="DD314" i="6"/>
  <c r="DF314" i="6"/>
  <c r="DH314" i="6"/>
  <c r="BN314" i="6"/>
  <c r="BF314" i="6"/>
  <c r="BH314" i="6"/>
  <c r="BY314" i="6"/>
  <c r="CA314" i="6"/>
  <c r="CC314" i="6"/>
  <c r="BL314" i="6"/>
  <c r="AI314" i="6"/>
  <c r="AO314" i="6"/>
  <c r="AQ314" i="6"/>
  <c r="AK314" i="6"/>
  <c r="FZ653" i="6"/>
  <c r="GB653" i="6"/>
  <c r="FR653" i="6"/>
  <c r="FT653" i="6"/>
  <c r="FX653" i="6"/>
  <c r="FV653" i="6"/>
  <c r="DM653" i="6"/>
  <c r="DO653" i="6"/>
  <c r="DQ653" i="6"/>
  <c r="DS653" i="6"/>
  <c r="DU653" i="6"/>
  <c r="DW653" i="6"/>
  <c r="DY653" i="6"/>
  <c r="EA653" i="6"/>
  <c r="EF653" i="6"/>
  <c r="EY653" i="6"/>
  <c r="FA653" i="6"/>
  <c r="FE653" i="6"/>
  <c r="FG653" i="6"/>
  <c r="EH653" i="6"/>
  <c r="EL653" i="6"/>
  <c r="EN653" i="6"/>
  <c r="DF653" i="6"/>
  <c r="DH653" i="6"/>
  <c r="DB653" i="6"/>
  <c r="DD653" i="6"/>
  <c r="BY653" i="6"/>
  <c r="CA653" i="6"/>
  <c r="CC653" i="6"/>
  <c r="BH653" i="6"/>
  <c r="BL653" i="6"/>
  <c r="BN653" i="6"/>
  <c r="BF653" i="6"/>
  <c r="AI653" i="6"/>
  <c r="AK653" i="6"/>
  <c r="AO653" i="6"/>
  <c r="AQ653" i="6"/>
  <c r="FR467" i="6"/>
  <c r="FT467" i="6"/>
  <c r="FV467" i="6"/>
  <c r="FX467" i="6"/>
  <c r="FZ467" i="6"/>
  <c r="GB467" i="6"/>
  <c r="DU467" i="6"/>
  <c r="DW467" i="6"/>
  <c r="DY467" i="6"/>
  <c r="EA467" i="6"/>
  <c r="DO467" i="6"/>
  <c r="DS467" i="6"/>
  <c r="DM467" i="6"/>
  <c r="DQ467" i="6"/>
  <c r="EY467" i="6"/>
  <c r="FA467" i="6"/>
  <c r="FE467" i="6"/>
  <c r="FG467" i="6"/>
  <c r="EF467" i="6"/>
  <c r="EH467" i="6"/>
  <c r="EL467" i="6"/>
  <c r="EN467" i="6"/>
  <c r="DB467" i="6"/>
  <c r="DD467" i="6"/>
  <c r="DF467" i="6"/>
  <c r="DH467" i="6"/>
  <c r="BY467" i="6"/>
  <c r="CA467" i="6"/>
  <c r="CC467" i="6"/>
  <c r="BH467" i="6"/>
  <c r="BL467" i="6"/>
  <c r="BN467" i="6"/>
  <c r="BF467" i="6"/>
  <c r="AK467" i="6"/>
  <c r="AO467" i="6"/>
  <c r="AQ467" i="6"/>
  <c r="AI467" i="6"/>
  <c r="FX402" i="6"/>
  <c r="FZ402" i="6"/>
  <c r="GB402" i="6"/>
  <c r="FR402" i="6"/>
  <c r="FT402" i="6"/>
  <c r="FV402" i="6"/>
  <c r="DM402" i="6"/>
  <c r="DO402" i="6"/>
  <c r="DQ402" i="6"/>
  <c r="DS402" i="6"/>
  <c r="DU402" i="6"/>
  <c r="DW402" i="6"/>
  <c r="DY402" i="6"/>
  <c r="EA402" i="6"/>
  <c r="EY402" i="6"/>
  <c r="FA402" i="6"/>
  <c r="FE402" i="6"/>
  <c r="FG402" i="6"/>
  <c r="EN402" i="6"/>
  <c r="EF402" i="6"/>
  <c r="EH402" i="6"/>
  <c r="EL402" i="6"/>
  <c r="DH402" i="6"/>
  <c r="DB402" i="6"/>
  <c r="DF402" i="6"/>
  <c r="DD402" i="6"/>
  <c r="BY402" i="6"/>
  <c r="CA402" i="6"/>
  <c r="CC402" i="6"/>
  <c r="BL402" i="6"/>
  <c r="AI402" i="6"/>
  <c r="BN402" i="6"/>
  <c r="AK402" i="6"/>
  <c r="BF402" i="6"/>
  <c r="AO402" i="6"/>
  <c r="BH402" i="6"/>
  <c r="AQ402" i="6"/>
  <c r="FR114" i="6"/>
  <c r="FT114" i="6"/>
  <c r="FV114" i="6"/>
  <c r="FX114" i="6"/>
  <c r="FZ114" i="6"/>
  <c r="GB114" i="6"/>
  <c r="DW114" i="6"/>
  <c r="DY114" i="6"/>
  <c r="EA114" i="6"/>
  <c r="DM114" i="6"/>
  <c r="DO114" i="6"/>
  <c r="DQ114" i="6"/>
  <c r="DU114" i="6"/>
  <c r="DS114" i="6"/>
  <c r="EY114" i="6"/>
  <c r="FA114" i="6"/>
  <c r="FE114" i="6"/>
  <c r="FG114" i="6"/>
  <c r="EF114" i="6"/>
  <c r="EH114" i="6"/>
  <c r="EL114" i="6"/>
  <c r="EN114" i="6"/>
  <c r="DB114" i="6"/>
  <c r="DD114" i="6"/>
  <c r="DF114" i="6"/>
  <c r="DH114" i="6"/>
  <c r="CC114" i="6"/>
  <c r="BL114" i="6"/>
  <c r="BN114" i="6"/>
  <c r="BF114" i="6"/>
  <c r="BH114" i="6"/>
  <c r="BY114" i="6"/>
  <c r="CA114" i="6"/>
  <c r="AI114" i="6"/>
  <c r="AK114" i="6"/>
  <c r="AO114" i="6"/>
  <c r="AQ114" i="6"/>
  <c r="FR154" i="6"/>
  <c r="FT154" i="6"/>
  <c r="FV154" i="6"/>
  <c r="FX154" i="6"/>
  <c r="FZ154" i="6"/>
  <c r="GB154" i="6"/>
  <c r="DM154" i="6"/>
  <c r="DO154" i="6"/>
  <c r="DQ154" i="6"/>
  <c r="DS154" i="6"/>
  <c r="DU154" i="6"/>
  <c r="DW154" i="6"/>
  <c r="DY154" i="6"/>
  <c r="EA154" i="6"/>
  <c r="EY154" i="6"/>
  <c r="FA154" i="6"/>
  <c r="FE154" i="6"/>
  <c r="FG154" i="6"/>
  <c r="EL154" i="6"/>
  <c r="EN154" i="6"/>
  <c r="EF154" i="6"/>
  <c r="EH154" i="6"/>
  <c r="DB154" i="6"/>
  <c r="DD154" i="6"/>
  <c r="DF154" i="6"/>
  <c r="DH154" i="6"/>
  <c r="CC154" i="6"/>
  <c r="BL154" i="6"/>
  <c r="BN154" i="6"/>
  <c r="BF154" i="6"/>
  <c r="BH154" i="6"/>
  <c r="BY154" i="6"/>
  <c r="CA154" i="6"/>
  <c r="AI154" i="6"/>
  <c r="AK154" i="6"/>
  <c r="AO154" i="6"/>
  <c r="AQ154" i="6"/>
  <c r="FZ633" i="6"/>
  <c r="GB633" i="6"/>
  <c r="FR633" i="6"/>
  <c r="FT633" i="6"/>
  <c r="FX633" i="6"/>
  <c r="FV633" i="6"/>
  <c r="DQ633" i="6"/>
  <c r="DS633" i="6"/>
  <c r="DU633" i="6"/>
  <c r="DW633" i="6"/>
  <c r="DY633" i="6"/>
  <c r="EA633" i="6"/>
  <c r="DO633" i="6"/>
  <c r="FE633" i="6"/>
  <c r="DM633" i="6"/>
  <c r="EY633" i="6"/>
  <c r="FA633" i="6"/>
  <c r="FG633" i="6"/>
  <c r="EF633" i="6"/>
  <c r="EH633" i="6"/>
  <c r="EL633" i="6"/>
  <c r="EN633" i="6"/>
  <c r="DB633" i="6"/>
  <c r="DD633" i="6"/>
  <c r="DF633" i="6"/>
  <c r="DH633" i="6"/>
  <c r="BY633" i="6"/>
  <c r="CA633" i="6"/>
  <c r="CC633" i="6"/>
  <c r="BL633" i="6"/>
  <c r="BN633" i="6"/>
  <c r="BF633" i="6"/>
  <c r="BH633" i="6"/>
  <c r="AI633" i="6"/>
  <c r="AK633" i="6"/>
  <c r="AO633" i="6"/>
  <c r="AQ633" i="6"/>
  <c r="FR403" i="6"/>
  <c r="FT403" i="6"/>
  <c r="FV403" i="6"/>
  <c r="FX403" i="6"/>
  <c r="FZ403" i="6"/>
  <c r="GB403" i="6"/>
  <c r="DM403" i="6"/>
  <c r="DO403" i="6"/>
  <c r="DQ403" i="6"/>
  <c r="DS403" i="6"/>
  <c r="DU403" i="6"/>
  <c r="DW403" i="6"/>
  <c r="DY403" i="6"/>
  <c r="EA403" i="6"/>
  <c r="EY403" i="6"/>
  <c r="FA403" i="6"/>
  <c r="FE403" i="6"/>
  <c r="FG403" i="6"/>
  <c r="EF403" i="6"/>
  <c r="EH403" i="6"/>
  <c r="EN403" i="6"/>
  <c r="DB403" i="6"/>
  <c r="DD403" i="6"/>
  <c r="DF403" i="6"/>
  <c r="DH403" i="6"/>
  <c r="EL403" i="6"/>
  <c r="BY403" i="6"/>
  <c r="CA403" i="6"/>
  <c r="CC403" i="6"/>
  <c r="BL403" i="6"/>
  <c r="AI403" i="6"/>
  <c r="BN403" i="6"/>
  <c r="AK403" i="6"/>
  <c r="BF403" i="6"/>
  <c r="AO403" i="6"/>
  <c r="BH403" i="6"/>
  <c r="AQ403" i="6"/>
  <c r="FZ697" i="6"/>
  <c r="GB697" i="6"/>
  <c r="FR697" i="6"/>
  <c r="FT697" i="6"/>
  <c r="FX697" i="6"/>
  <c r="FV697" i="6"/>
  <c r="DM697" i="6"/>
  <c r="DO697" i="6"/>
  <c r="DQ697" i="6"/>
  <c r="DS697" i="6"/>
  <c r="DU697" i="6"/>
  <c r="DW697" i="6"/>
  <c r="DY697" i="6"/>
  <c r="EA697" i="6"/>
  <c r="EY697" i="6"/>
  <c r="FA697" i="6"/>
  <c r="FE697" i="6"/>
  <c r="FG697" i="6"/>
  <c r="EF697" i="6"/>
  <c r="EH697" i="6"/>
  <c r="EL697" i="6"/>
  <c r="EN697" i="6"/>
  <c r="DB697" i="6"/>
  <c r="DD697" i="6"/>
  <c r="DF697" i="6"/>
  <c r="DH697" i="6"/>
  <c r="BY697" i="6"/>
  <c r="CA697" i="6"/>
  <c r="CC697" i="6"/>
  <c r="BL697" i="6"/>
  <c r="BN697" i="6"/>
  <c r="BF697" i="6"/>
  <c r="BH697" i="6"/>
  <c r="AI697" i="6"/>
  <c r="AK697" i="6"/>
  <c r="AO697" i="6"/>
  <c r="AQ697" i="6"/>
  <c r="FX570" i="6"/>
  <c r="FZ570" i="6"/>
  <c r="GB570" i="6"/>
  <c r="FR570" i="6"/>
  <c r="FV570" i="6"/>
  <c r="FT570" i="6"/>
  <c r="DQ570" i="6"/>
  <c r="DS570" i="6"/>
  <c r="DU570" i="6"/>
  <c r="DW570" i="6"/>
  <c r="DY570" i="6"/>
  <c r="EA570" i="6"/>
  <c r="DO570" i="6"/>
  <c r="DM570" i="6"/>
  <c r="FA570" i="6"/>
  <c r="FE570" i="6"/>
  <c r="FG570" i="6"/>
  <c r="EN570" i="6"/>
  <c r="EY570" i="6"/>
  <c r="EF570" i="6"/>
  <c r="EH570" i="6"/>
  <c r="EL570" i="6"/>
  <c r="DB570" i="6"/>
  <c r="DD570" i="6"/>
  <c r="DF570" i="6"/>
  <c r="DH570" i="6"/>
  <c r="BY570" i="6"/>
  <c r="CA570" i="6"/>
  <c r="CC570" i="6"/>
  <c r="BL570" i="6"/>
  <c r="BN570" i="6"/>
  <c r="BF570" i="6"/>
  <c r="BH570" i="6"/>
  <c r="AI570" i="6"/>
  <c r="AK570" i="6"/>
  <c r="AO570" i="6"/>
  <c r="AQ570" i="6"/>
  <c r="GB192" i="6"/>
  <c r="FR192" i="6"/>
  <c r="FT192" i="6"/>
  <c r="FV192" i="6"/>
  <c r="FX192" i="6"/>
  <c r="FZ192" i="6"/>
  <c r="DW192" i="6"/>
  <c r="DY192" i="6"/>
  <c r="EA192" i="6"/>
  <c r="DM192" i="6"/>
  <c r="DO192" i="6"/>
  <c r="DQ192" i="6"/>
  <c r="DU192" i="6"/>
  <c r="DS192" i="6"/>
  <c r="EY192" i="6"/>
  <c r="FA192" i="6"/>
  <c r="FE192" i="6"/>
  <c r="FG192" i="6"/>
  <c r="EF192" i="6"/>
  <c r="EH192" i="6"/>
  <c r="EN192" i="6"/>
  <c r="EL192" i="6"/>
  <c r="DH192" i="6"/>
  <c r="DB192" i="6"/>
  <c r="DD192" i="6"/>
  <c r="DF192" i="6"/>
  <c r="BY192" i="6"/>
  <c r="CA192" i="6"/>
  <c r="CC192" i="6"/>
  <c r="BL192" i="6"/>
  <c r="BN192" i="6"/>
  <c r="BF192" i="6"/>
  <c r="BH192" i="6"/>
  <c r="AI192" i="6"/>
  <c r="AK192" i="6"/>
  <c r="AO192" i="6"/>
  <c r="AQ192" i="6"/>
  <c r="GB188" i="6"/>
  <c r="FR188" i="6"/>
  <c r="FT188" i="6"/>
  <c r="FV188" i="6"/>
  <c r="FX188" i="6"/>
  <c r="FZ188" i="6"/>
  <c r="DM188" i="6"/>
  <c r="DO188" i="6"/>
  <c r="DQ188" i="6"/>
  <c r="DS188" i="6"/>
  <c r="DU188" i="6"/>
  <c r="DW188" i="6"/>
  <c r="DY188" i="6"/>
  <c r="EA188" i="6"/>
  <c r="EY188" i="6"/>
  <c r="FA188" i="6"/>
  <c r="FE188" i="6"/>
  <c r="FG188" i="6"/>
  <c r="EF188" i="6"/>
  <c r="EH188" i="6"/>
  <c r="EL188" i="6"/>
  <c r="EN188" i="6"/>
  <c r="DH188" i="6"/>
  <c r="DB188" i="6"/>
  <c r="DD188" i="6"/>
  <c r="DF188" i="6"/>
  <c r="CA188" i="6"/>
  <c r="CC188" i="6"/>
  <c r="BN188" i="6"/>
  <c r="BF188" i="6"/>
  <c r="BH188" i="6"/>
  <c r="BY188" i="6"/>
  <c r="BL188" i="6"/>
  <c r="AI188" i="6"/>
  <c r="AO188" i="6"/>
  <c r="AQ188" i="6"/>
  <c r="AK188" i="6"/>
  <c r="GB40" i="6"/>
  <c r="FR40" i="6"/>
  <c r="FT40" i="6"/>
  <c r="FV40" i="6"/>
  <c r="FX40" i="6"/>
  <c r="FZ40" i="6"/>
  <c r="DM40" i="6"/>
  <c r="DO40" i="6"/>
  <c r="DQ40" i="6"/>
  <c r="DU40" i="6"/>
  <c r="DW40" i="6"/>
  <c r="DY40" i="6"/>
  <c r="EA40" i="6"/>
  <c r="DS40" i="6"/>
  <c r="EY40" i="6"/>
  <c r="FA40" i="6"/>
  <c r="FE40" i="6"/>
  <c r="FG40" i="6"/>
  <c r="EL40" i="6"/>
  <c r="EN40" i="6"/>
  <c r="EF40" i="6"/>
  <c r="EH40" i="6"/>
  <c r="DB40" i="6"/>
  <c r="DD40" i="6"/>
  <c r="DF40" i="6"/>
  <c r="DH40" i="6"/>
  <c r="BL40" i="6"/>
  <c r="BN40" i="6"/>
  <c r="BF40" i="6"/>
  <c r="BY40" i="6"/>
  <c r="BH40" i="6"/>
  <c r="CA40" i="6"/>
  <c r="CC40" i="6"/>
  <c r="AI40" i="6"/>
  <c r="AK40" i="6"/>
  <c r="AO40" i="6"/>
  <c r="AQ40" i="6"/>
  <c r="FR229" i="6"/>
  <c r="FT229" i="6"/>
  <c r="FV229" i="6"/>
  <c r="FX229" i="6"/>
  <c r="GB229" i="6"/>
  <c r="FZ229" i="6"/>
  <c r="DM229" i="6"/>
  <c r="DO229" i="6"/>
  <c r="DQ229" i="6"/>
  <c r="DS229" i="6"/>
  <c r="DW229" i="6"/>
  <c r="DU229" i="6"/>
  <c r="DY229" i="6"/>
  <c r="EA229" i="6"/>
  <c r="EY229" i="6"/>
  <c r="FA229" i="6"/>
  <c r="FE229" i="6"/>
  <c r="FG229" i="6"/>
  <c r="EF229" i="6"/>
  <c r="EH229" i="6"/>
  <c r="EL229" i="6"/>
  <c r="EN229" i="6"/>
  <c r="DB229" i="6"/>
  <c r="DD229" i="6"/>
  <c r="DF229" i="6"/>
  <c r="DH229" i="6"/>
  <c r="BY229" i="6"/>
  <c r="CA229" i="6"/>
  <c r="CC229" i="6"/>
  <c r="BL229" i="6"/>
  <c r="BN229" i="6"/>
  <c r="BF229" i="6"/>
  <c r="BH229" i="6"/>
  <c r="AI229" i="6"/>
  <c r="AK229" i="6"/>
  <c r="AO229" i="6"/>
  <c r="AQ229" i="6"/>
  <c r="FR491" i="6"/>
  <c r="FT491" i="6"/>
  <c r="FV491" i="6"/>
  <c r="FX491" i="6"/>
  <c r="FZ491" i="6"/>
  <c r="GB491" i="6"/>
  <c r="DU491" i="6"/>
  <c r="DW491" i="6"/>
  <c r="DY491" i="6"/>
  <c r="EA491" i="6"/>
  <c r="DO491" i="6"/>
  <c r="DS491" i="6"/>
  <c r="DM491" i="6"/>
  <c r="DQ491" i="6"/>
  <c r="EY491" i="6"/>
  <c r="FA491" i="6"/>
  <c r="FE491" i="6"/>
  <c r="FG491" i="6"/>
  <c r="EF491" i="6"/>
  <c r="EH491" i="6"/>
  <c r="EL491" i="6"/>
  <c r="EN491" i="6"/>
  <c r="DB491" i="6"/>
  <c r="DD491" i="6"/>
  <c r="DF491" i="6"/>
  <c r="DH491" i="6"/>
  <c r="BY491" i="6"/>
  <c r="CA491" i="6"/>
  <c r="CC491" i="6"/>
  <c r="BH491" i="6"/>
  <c r="BL491" i="6"/>
  <c r="BN491" i="6"/>
  <c r="BF491" i="6"/>
  <c r="AI491" i="6"/>
  <c r="AK491" i="6"/>
  <c r="AO491" i="6"/>
  <c r="AQ491" i="6"/>
  <c r="FR265" i="6"/>
  <c r="FT265" i="6"/>
  <c r="FX265" i="6"/>
  <c r="GB265" i="6"/>
  <c r="FV265" i="6"/>
  <c r="FZ265" i="6"/>
  <c r="DM265" i="6"/>
  <c r="DO265" i="6"/>
  <c r="DQ265" i="6"/>
  <c r="DS265" i="6"/>
  <c r="DW265" i="6"/>
  <c r="DU265" i="6"/>
  <c r="DY265" i="6"/>
  <c r="EA265" i="6"/>
  <c r="EY265" i="6"/>
  <c r="FA265" i="6"/>
  <c r="FE265" i="6"/>
  <c r="FG265" i="6"/>
  <c r="EF265" i="6"/>
  <c r="EH265" i="6"/>
  <c r="EL265" i="6"/>
  <c r="EN265" i="6"/>
  <c r="DB265" i="6"/>
  <c r="DD265" i="6"/>
  <c r="DF265" i="6"/>
  <c r="DH265" i="6"/>
  <c r="BY265" i="6"/>
  <c r="CA265" i="6"/>
  <c r="CC265" i="6"/>
  <c r="BL265" i="6"/>
  <c r="BN265" i="6"/>
  <c r="BF265" i="6"/>
  <c r="AI265" i="6"/>
  <c r="AK265" i="6"/>
  <c r="AO265" i="6"/>
  <c r="AQ265" i="6"/>
  <c r="BH265" i="6"/>
  <c r="GB12" i="6"/>
  <c r="FR12" i="6"/>
  <c r="FT12" i="6"/>
  <c r="FV12" i="6"/>
  <c r="FX12" i="6"/>
  <c r="FZ12" i="6"/>
  <c r="DQ12" i="6"/>
  <c r="DS12" i="6"/>
  <c r="DU12" i="6"/>
  <c r="DW12" i="6"/>
  <c r="DY12" i="6"/>
  <c r="EA12" i="6"/>
  <c r="DM12" i="6"/>
  <c r="DO12" i="6"/>
  <c r="EY12" i="6"/>
  <c r="FA12" i="6"/>
  <c r="EN12" i="6"/>
  <c r="FE12" i="6"/>
  <c r="FG12" i="6"/>
  <c r="EF12" i="6"/>
  <c r="EH12" i="6"/>
  <c r="EL12" i="6"/>
  <c r="DB12" i="6"/>
  <c r="DD12" i="6"/>
  <c r="DF12" i="6"/>
  <c r="DH12" i="6"/>
  <c r="CA12" i="6"/>
  <c r="CC12" i="6"/>
  <c r="BL12" i="6"/>
  <c r="BN12" i="6"/>
  <c r="BY12" i="6"/>
  <c r="BF12" i="6"/>
  <c r="BH12" i="6"/>
  <c r="AI12" i="6"/>
  <c r="AK12" i="6"/>
  <c r="AO12" i="6"/>
  <c r="AQ12" i="6"/>
  <c r="FR279" i="6"/>
  <c r="FT279" i="6"/>
  <c r="FV279" i="6"/>
  <c r="FX279" i="6"/>
  <c r="FZ279" i="6"/>
  <c r="GB279" i="6"/>
  <c r="DW279" i="6"/>
  <c r="DY279" i="6"/>
  <c r="EA279" i="6"/>
  <c r="DM279" i="6"/>
  <c r="DQ279" i="6"/>
  <c r="DU279" i="6"/>
  <c r="DS279" i="6"/>
  <c r="DO279" i="6"/>
  <c r="FE279" i="6"/>
  <c r="FG279" i="6"/>
  <c r="FA279" i="6"/>
  <c r="EF279" i="6"/>
  <c r="EH279" i="6"/>
  <c r="EN279" i="6"/>
  <c r="EY279" i="6"/>
  <c r="DH279" i="6"/>
  <c r="EL279" i="6"/>
  <c r="DB279" i="6"/>
  <c r="DD279" i="6"/>
  <c r="DF279" i="6"/>
  <c r="BY279" i="6"/>
  <c r="CA279" i="6"/>
  <c r="CC279" i="6"/>
  <c r="BL279" i="6"/>
  <c r="BN279" i="6"/>
  <c r="BF279" i="6"/>
  <c r="BH279" i="6"/>
  <c r="AI279" i="6"/>
  <c r="AK279" i="6"/>
  <c r="AO279" i="6"/>
  <c r="AQ279" i="6"/>
  <c r="FR716" i="6"/>
  <c r="FT716" i="6"/>
  <c r="FV716" i="6"/>
  <c r="FX716" i="6"/>
  <c r="FZ716" i="6"/>
  <c r="GB716" i="6"/>
  <c r="DM716" i="6"/>
  <c r="DO716" i="6"/>
  <c r="DQ716" i="6"/>
  <c r="DS716" i="6"/>
  <c r="DU716" i="6"/>
  <c r="DW716" i="6"/>
  <c r="DY716" i="6"/>
  <c r="EA716" i="6"/>
  <c r="EY716" i="6"/>
  <c r="FA716" i="6"/>
  <c r="FE716" i="6"/>
  <c r="FG716" i="6"/>
  <c r="EF716" i="6"/>
  <c r="EH716" i="6"/>
  <c r="EL716" i="6"/>
  <c r="EN716" i="6"/>
  <c r="DF716" i="6"/>
  <c r="DH716" i="6"/>
  <c r="DB716" i="6"/>
  <c r="BY716" i="6"/>
  <c r="CA716" i="6"/>
  <c r="CC716" i="6"/>
  <c r="DD716" i="6"/>
  <c r="BL716" i="6"/>
  <c r="BF716" i="6"/>
  <c r="BH716" i="6"/>
  <c r="AI716" i="6"/>
  <c r="AK716" i="6"/>
  <c r="AO716" i="6"/>
  <c r="AQ716" i="6"/>
  <c r="BN716" i="6"/>
  <c r="FR816" i="6"/>
  <c r="FT816" i="6"/>
  <c r="FV816" i="6"/>
  <c r="FX816" i="6"/>
  <c r="FZ816" i="6"/>
  <c r="GB816" i="6"/>
  <c r="FA816" i="6"/>
  <c r="FE816" i="6"/>
  <c r="FG816" i="6"/>
  <c r="DM816" i="6"/>
  <c r="DO816" i="6"/>
  <c r="DQ816" i="6"/>
  <c r="DS816" i="6"/>
  <c r="DU816" i="6"/>
  <c r="DW816" i="6"/>
  <c r="DY816" i="6"/>
  <c r="EA816" i="6"/>
  <c r="EF816" i="6"/>
  <c r="EY816" i="6"/>
  <c r="EH816" i="6"/>
  <c r="EL816" i="6"/>
  <c r="EN816" i="6"/>
  <c r="DB816" i="6"/>
  <c r="DD816" i="6"/>
  <c r="DF816" i="6"/>
  <c r="DH816" i="6"/>
  <c r="BY816" i="6"/>
  <c r="CA816" i="6"/>
  <c r="CC816" i="6"/>
  <c r="BL816" i="6"/>
  <c r="BN816" i="6"/>
  <c r="BF816" i="6"/>
  <c r="BH816" i="6"/>
  <c r="AI816" i="6"/>
  <c r="AK816" i="6"/>
  <c r="AO816" i="6"/>
  <c r="AQ816" i="6"/>
  <c r="FR811" i="6"/>
  <c r="FT811" i="6"/>
  <c r="FV811" i="6"/>
  <c r="FX811" i="6"/>
  <c r="FZ811" i="6"/>
  <c r="GB811" i="6"/>
  <c r="DQ811" i="6"/>
  <c r="DS811" i="6"/>
  <c r="DU811" i="6"/>
  <c r="DW811" i="6"/>
  <c r="DY811" i="6"/>
  <c r="EA811" i="6"/>
  <c r="DO811" i="6"/>
  <c r="EY811" i="6"/>
  <c r="FA811" i="6"/>
  <c r="FE811" i="6"/>
  <c r="FG811" i="6"/>
  <c r="DM811" i="6"/>
  <c r="EF811" i="6"/>
  <c r="EH811" i="6"/>
  <c r="EL811" i="6"/>
  <c r="EN811" i="6"/>
  <c r="DB811" i="6"/>
  <c r="DD811" i="6"/>
  <c r="DF811" i="6"/>
  <c r="BY811" i="6"/>
  <c r="CA811" i="6"/>
  <c r="CC811" i="6"/>
  <c r="DH811" i="6"/>
  <c r="BL811" i="6"/>
  <c r="BN811" i="6"/>
  <c r="BF811" i="6"/>
  <c r="BH811" i="6"/>
  <c r="AI811" i="6"/>
  <c r="AK811" i="6"/>
  <c r="AO811" i="6"/>
  <c r="AQ811" i="6"/>
  <c r="FX434" i="6"/>
  <c r="FZ434" i="6"/>
  <c r="GB434" i="6"/>
  <c r="FR434" i="6"/>
  <c r="FT434" i="6"/>
  <c r="FV434" i="6"/>
  <c r="DU434" i="6"/>
  <c r="DW434" i="6"/>
  <c r="DY434" i="6"/>
  <c r="EA434" i="6"/>
  <c r="DO434" i="6"/>
  <c r="DS434" i="6"/>
  <c r="DM434" i="6"/>
  <c r="DQ434" i="6"/>
  <c r="EY434" i="6"/>
  <c r="FA434" i="6"/>
  <c r="FE434" i="6"/>
  <c r="FG434" i="6"/>
  <c r="EF434" i="6"/>
  <c r="EH434" i="6"/>
  <c r="EL434" i="6"/>
  <c r="EN434" i="6"/>
  <c r="DB434" i="6"/>
  <c r="DF434" i="6"/>
  <c r="DH434" i="6"/>
  <c r="DD434" i="6"/>
  <c r="BY434" i="6"/>
  <c r="CA434" i="6"/>
  <c r="CC434" i="6"/>
  <c r="BL434" i="6"/>
  <c r="BN434" i="6"/>
  <c r="BF434" i="6"/>
  <c r="AO434" i="6"/>
  <c r="BH434" i="6"/>
  <c r="AQ434" i="6"/>
  <c r="AI434" i="6"/>
  <c r="AK434" i="6"/>
  <c r="FR63" i="6"/>
  <c r="FT63" i="6"/>
  <c r="FV63" i="6"/>
  <c r="FX63" i="6"/>
  <c r="FZ63" i="6"/>
  <c r="GB63" i="6"/>
  <c r="DQ63" i="6"/>
  <c r="DU63" i="6"/>
  <c r="DM63" i="6"/>
  <c r="DO63" i="6"/>
  <c r="DS63" i="6"/>
  <c r="DW63" i="6"/>
  <c r="DY63" i="6"/>
  <c r="EA63" i="6"/>
  <c r="FE63" i="6"/>
  <c r="FG63" i="6"/>
  <c r="FA63" i="6"/>
  <c r="EY63" i="6"/>
  <c r="EF63" i="6"/>
  <c r="EH63" i="6"/>
  <c r="EL63" i="6"/>
  <c r="EN63" i="6"/>
  <c r="DB63" i="6"/>
  <c r="DD63" i="6"/>
  <c r="DF63" i="6"/>
  <c r="DH63" i="6"/>
  <c r="BL63" i="6"/>
  <c r="BN63" i="6"/>
  <c r="BF63" i="6"/>
  <c r="BH63" i="6"/>
  <c r="BY63" i="6"/>
  <c r="CA63" i="6"/>
  <c r="CC63" i="6"/>
  <c r="AI63" i="6"/>
  <c r="AK63" i="6"/>
  <c r="AO63" i="6"/>
  <c r="AQ63" i="6"/>
  <c r="GB108" i="6"/>
  <c r="FR108" i="6"/>
  <c r="FT108" i="6"/>
  <c r="FV108" i="6"/>
  <c r="FX108" i="6"/>
  <c r="FZ108" i="6"/>
  <c r="DW108" i="6"/>
  <c r="DY108" i="6"/>
  <c r="EA108" i="6"/>
  <c r="DM108" i="6"/>
  <c r="DO108" i="6"/>
  <c r="DQ108" i="6"/>
  <c r="DU108" i="6"/>
  <c r="DS108" i="6"/>
  <c r="EY108" i="6"/>
  <c r="FA108" i="6"/>
  <c r="FE108" i="6"/>
  <c r="FG108" i="6"/>
  <c r="EF108" i="6"/>
  <c r="EH108" i="6"/>
  <c r="EL108" i="6"/>
  <c r="EN108" i="6"/>
  <c r="DB108" i="6"/>
  <c r="DD108" i="6"/>
  <c r="DF108" i="6"/>
  <c r="DH108" i="6"/>
  <c r="CA108" i="6"/>
  <c r="CC108" i="6"/>
  <c r="BY108" i="6"/>
  <c r="BL108" i="6"/>
  <c r="BN108" i="6"/>
  <c r="BF108" i="6"/>
  <c r="BH108" i="6"/>
  <c r="AI108" i="6"/>
  <c r="AK108" i="6"/>
  <c r="AO108" i="6"/>
  <c r="AQ108" i="6"/>
  <c r="GB16" i="6"/>
  <c r="FR16" i="6"/>
  <c r="FT16" i="6"/>
  <c r="FV16" i="6"/>
  <c r="FX16" i="6"/>
  <c r="FZ16" i="6"/>
  <c r="DM16" i="6"/>
  <c r="DO16" i="6"/>
  <c r="DQ16" i="6"/>
  <c r="DU16" i="6"/>
  <c r="DW16" i="6"/>
  <c r="DY16" i="6"/>
  <c r="EA16" i="6"/>
  <c r="DS16" i="6"/>
  <c r="EY16" i="6"/>
  <c r="EL16" i="6"/>
  <c r="FA16" i="6"/>
  <c r="FE16" i="6"/>
  <c r="FG16" i="6"/>
  <c r="EF16" i="6"/>
  <c r="EH16" i="6"/>
  <c r="EN16" i="6"/>
  <c r="DB16" i="6"/>
  <c r="DD16" i="6"/>
  <c r="DF16" i="6"/>
  <c r="DH16" i="6"/>
  <c r="BY16" i="6"/>
  <c r="CA16" i="6"/>
  <c r="CC16" i="6"/>
  <c r="BL16" i="6"/>
  <c r="BN16" i="6"/>
  <c r="BF16" i="6"/>
  <c r="BH16" i="6"/>
  <c r="AI16" i="6"/>
  <c r="AK16" i="6"/>
  <c r="AO16" i="6"/>
  <c r="AQ16" i="6"/>
  <c r="FZ769" i="6"/>
  <c r="GB769" i="6"/>
  <c r="FR769" i="6"/>
  <c r="FT769" i="6"/>
  <c r="FX769" i="6"/>
  <c r="FV769" i="6"/>
  <c r="DM769" i="6"/>
  <c r="DQ769" i="6"/>
  <c r="DW769" i="6"/>
  <c r="DY769" i="6"/>
  <c r="EA769" i="6"/>
  <c r="DO769" i="6"/>
  <c r="DS769" i="6"/>
  <c r="DU769" i="6"/>
  <c r="EY769" i="6"/>
  <c r="FA769" i="6"/>
  <c r="FE769" i="6"/>
  <c r="FG769" i="6"/>
  <c r="EF769" i="6"/>
  <c r="EH769" i="6"/>
  <c r="EL769" i="6"/>
  <c r="EN769" i="6"/>
  <c r="DB769" i="6"/>
  <c r="DD769" i="6"/>
  <c r="DF769" i="6"/>
  <c r="DH769" i="6"/>
  <c r="BY769" i="6"/>
  <c r="CA769" i="6"/>
  <c r="CC769" i="6"/>
  <c r="BL769" i="6"/>
  <c r="BN769" i="6"/>
  <c r="BF769" i="6"/>
  <c r="BH769" i="6"/>
  <c r="AI769" i="6"/>
  <c r="AK769" i="6"/>
  <c r="AO769" i="6"/>
  <c r="AQ769" i="6"/>
  <c r="FR165" i="6"/>
  <c r="FT165" i="6"/>
  <c r="FV165" i="6"/>
  <c r="FX165" i="6"/>
  <c r="GB165" i="6"/>
  <c r="FZ165" i="6"/>
  <c r="DW165" i="6"/>
  <c r="DY165" i="6"/>
  <c r="EA165" i="6"/>
  <c r="DM165" i="6"/>
  <c r="DO165" i="6"/>
  <c r="DQ165" i="6"/>
  <c r="DU165" i="6"/>
  <c r="DS165" i="6"/>
  <c r="FE165" i="6"/>
  <c r="FG165" i="6"/>
  <c r="FA165" i="6"/>
  <c r="EY165" i="6"/>
  <c r="EF165" i="6"/>
  <c r="EH165" i="6"/>
  <c r="EL165" i="6"/>
  <c r="EN165" i="6"/>
  <c r="DB165" i="6"/>
  <c r="DD165" i="6"/>
  <c r="DF165" i="6"/>
  <c r="DH165" i="6"/>
  <c r="BY165" i="6"/>
  <c r="BL165" i="6"/>
  <c r="BN165" i="6"/>
  <c r="BF165" i="6"/>
  <c r="BH165" i="6"/>
  <c r="CA165" i="6"/>
  <c r="CC165" i="6"/>
  <c r="AI165" i="6"/>
  <c r="AK165" i="6"/>
  <c r="AO165" i="6"/>
  <c r="AQ165" i="6"/>
  <c r="GB88" i="6"/>
  <c r="FR88" i="6"/>
  <c r="FT88" i="6"/>
  <c r="FV88" i="6"/>
  <c r="FX88" i="6"/>
  <c r="FZ88" i="6"/>
  <c r="DU88" i="6"/>
  <c r="DW88" i="6"/>
  <c r="DM88" i="6"/>
  <c r="DO88" i="6"/>
  <c r="DQ88" i="6"/>
  <c r="DS88" i="6"/>
  <c r="DY88" i="6"/>
  <c r="EA88" i="6"/>
  <c r="EY88" i="6"/>
  <c r="FA88" i="6"/>
  <c r="FE88" i="6"/>
  <c r="FG88" i="6"/>
  <c r="EL88" i="6"/>
  <c r="EN88" i="6"/>
  <c r="DB88" i="6"/>
  <c r="DD88" i="6"/>
  <c r="DF88" i="6"/>
  <c r="EF88" i="6"/>
  <c r="DH88" i="6"/>
  <c r="EH88" i="6"/>
  <c r="BY88" i="6"/>
  <c r="CA88" i="6"/>
  <c r="CC88" i="6"/>
  <c r="BL88" i="6"/>
  <c r="BN88" i="6"/>
  <c r="BF88" i="6"/>
  <c r="BH88" i="6"/>
  <c r="AI88" i="6"/>
  <c r="AK88" i="6"/>
  <c r="AO88" i="6"/>
  <c r="AQ88" i="6"/>
  <c r="FZ749" i="6"/>
  <c r="GB749" i="6"/>
  <c r="FR749" i="6"/>
  <c r="FT749" i="6"/>
  <c r="FX749" i="6"/>
  <c r="FV749" i="6"/>
  <c r="DM749" i="6"/>
  <c r="DO749" i="6"/>
  <c r="DS749" i="6"/>
  <c r="DU749" i="6"/>
  <c r="DW749" i="6"/>
  <c r="EA749" i="6"/>
  <c r="DQ749" i="6"/>
  <c r="EY749" i="6"/>
  <c r="EF749" i="6"/>
  <c r="DY749" i="6"/>
  <c r="FA749" i="6"/>
  <c r="FE749" i="6"/>
  <c r="FG749" i="6"/>
  <c r="EH749" i="6"/>
  <c r="EL749" i="6"/>
  <c r="EN749" i="6"/>
  <c r="DF749" i="6"/>
  <c r="DH749" i="6"/>
  <c r="DB749" i="6"/>
  <c r="DD749" i="6"/>
  <c r="BY749" i="6"/>
  <c r="CA749" i="6"/>
  <c r="CC749" i="6"/>
  <c r="BH749" i="6"/>
  <c r="BL749" i="6"/>
  <c r="BN749" i="6"/>
  <c r="BF749" i="6"/>
  <c r="AI749" i="6"/>
  <c r="AK749" i="6"/>
  <c r="AO749" i="6"/>
  <c r="AQ749" i="6"/>
  <c r="FR808" i="6"/>
  <c r="FT808" i="6"/>
  <c r="FV808" i="6"/>
  <c r="FX808" i="6"/>
  <c r="FZ808" i="6"/>
  <c r="GB808" i="6"/>
  <c r="DQ808" i="6"/>
  <c r="DS808" i="6"/>
  <c r="DU808" i="6"/>
  <c r="EY808" i="6"/>
  <c r="DW808" i="6"/>
  <c r="DY808" i="6"/>
  <c r="EA808" i="6"/>
  <c r="DO808" i="6"/>
  <c r="DM808" i="6"/>
  <c r="FA808" i="6"/>
  <c r="EL808" i="6"/>
  <c r="EN808" i="6"/>
  <c r="FE808" i="6"/>
  <c r="FG808" i="6"/>
  <c r="EF808" i="6"/>
  <c r="EH808" i="6"/>
  <c r="DB808" i="6"/>
  <c r="DD808" i="6"/>
  <c r="DF808" i="6"/>
  <c r="BY808" i="6"/>
  <c r="CA808" i="6"/>
  <c r="CC808" i="6"/>
  <c r="DH808" i="6"/>
  <c r="BL808" i="6"/>
  <c r="BN808" i="6"/>
  <c r="BF808" i="6"/>
  <c r="BH808" i="6"/>
  <c r="AO808" i="6"/>
  <c r="AQ808" i="6"/>
  <c r="AI808" i="6"/>
  <c r="AK808" i="6"/>
  <c r="FR155" i="6"/>
  <c r="FT155" i="6"/>
  <c r="FV155" i="6"/>
  <c r="FX155" i="6"/>
  <c r="FZ155" i="6"/>
  <c r="GB155" i="6"/>
  <c r="DM155" i="6"/>
  <c r="DO155" i="6"/>
  <c r="DQ155" i="6"/>
  <c r="DS155" i="6"/>
  <c r="DU155" i="6"/>
  <c r="DW155" i="6"/>
  <c r="DY155" i="6"/>
  <c r="EA155" i="6"/>
  <c r="EY155" i="6"/>
  <c r="FA155" i="6"/>
  <c r="FE155" i="6"/>
  <c r="FG155" i="6"/>
  <c r="EF155" i="6"/>
  <c r="EH155" i="6"/>
  <c r="EL155" i="6"/>
  <c r="EN155" i="6"/>
  <c r="DH155" i="6"/>
  <c r="DB155" i="6"/>
  <c r="DD155" i="6"/>
  <c r="DF155" i="6"/>
  <c r="BL155" i="6"/>
  <c r="BN155" i="6"/>
  <c r="BF155" i="6"/>
  <c r="BH155" i="6"/>
  <c r="BY155" i="6"/>
  <c r="CA155" i="6"/>
  <c r="AQ155" i="6"/>
  <c r="CC155" i="6"/>
  <c r="AI155" i="6"/>
  <c r="AO155" i="6"/>
  <c r="AK155" i="6"/>
  <c r="FR660" i="6"/>
  <c r="FT660" i="6"/>
  <c r="FV660" i="6"/>
  <c r="FX660" i="6"/>
  <c r="FZ660" i="6"/>
  <c r="GB660" i="6"/>
  <c r="DQ660" i="6"/>
  <c r="DS660" i="6"/>
  <c r="DU660" i="6"/>
  <c r="DW660" i="6"/>
  <c r="DY660" i="6"/>
  <c r="EA660" i="6"/>
  <c r="DO660" i="6"/>
  <c r="DM660" i="6"/>
  <c r="FA660" i="6"/>
  <c r="FE660" i="6"/>
  <c r="FG660" i="6"/>
  <c r="EY660" i="6"/>
  <c r="EF660" i="6"/>
  <c r="EH660" i="6"/>
  <c r="EL660" i="6"/>
  <c r="EN660" i="6"/>
  <c r="DB660" i="6"/>
  <c r="DD660" i="6"/>
  <c r="DF660" i="6"/>
  <c r="DH660" i="6"/>
  <c r="BY660" i="6"/>
  <c r="CA660" i="6"/>
  <c r="CC660" i="6"/>
  <c r="BL660" i="6"/>
  <c r="BN660" i="6"/>
  <c r="BF660" i="6"/>
  <c r="BH660" i="6"/>
  <c r="AI660" i="6"/>
  <c r="AK660" i="6"/>
  <c r="AO660" i="6"/>
  <c r="AQ660" i="6"/>
  <c r="FR235" i="6"/>
  <c r="FT235" i="6"/>
  <c r="FV235" i="6"/>
  <c r="FX235" i="6"/>
  <c r="FZ235" i="6"/>
  <c r="GB235" i="6"/>
  <c r="DM235" i="6"/>
  <c r="DO235" i="6"/>
  <c r="DQ235" i="6"/>
  <c r="DS235" i="6"/>
  <c r="DW235" i="6"/>
  <c r="DU235" i="6"/>
  <c r="DY235" i="6"/>
  <c r="EA235" i="6"/>
  <c r="EY235" i="6"/>
  <c r="FA235" i="6"/>
  <c r="FE235" i="6"/>
  <c r="FG235" i="6"/>
  <c r="EF235" i="6"/>
  <c r="EH235" i="6"/>
  <c r="EL235" i="6"/>
  <c r="EN235" i="6"/>
  <c r="DB235" i="6"/>
  <c r="DD235" i="6"/>
  <c r="DF235" i="6"/>
  <c r="DH235" i="6"/>
  <c r="BY235" i="6"/>
  <c r="CA235" i="6"/>
  <c r="BL235" i="6"/>
  <c r="CC235" i="6"/>
  <c r="BN235" i="6"/>
  <c r="BF235" i="6"/>
  <c r="BH235" i="6"/>
  <c r="AI235" i="6"/>
  <c r="AK235" i="6"/>
  <c r="AO235" i="6"/>
  <c r="AQ235" i="6"/>
  <c r="FX562" i="6"/>
  <c r="FZ562" i="6"/>
  <c r="GB562" i="6"/>
  <c r="FR562" i="6"/>
  <c r="FT562" i="6"/>
  <c r="FV562" i="6"/>
  <c r="DM562" i="6"/>
  <c r="DO562" i="6"/>
  <c r="DQ562" i="6"/>
  <c r="DS562" i="6"/>
  <c r="DU562" i="6"/>
  <c r="DW562" i="6"/>
  <c r="DY562" i="6"/>
  <c r="EA562" i="6"/>
  <c r="EY562" i="6"/>
  <c r="FA562" i="6"/>
  <c r="FE562" i="6"/>
  <c r="FG562" i="6"/>
  <c r="EL562" i="6"/>
  <c r="EH562" i="6"/>
  <c r="EN562" i="6"/>
  <c r="EF562" i="6"/>
  <c r="DH562" i="6"/>
  <c r="DB562" i="6"/>
  <c r="DD562" i="6"/>
  <c r="BY562" i="6"/>
  <c r="CA562" i="6"/>
  <c r="CC562" i="6"/>
  <c r="DF562" i="6"/>
  <c r="BL562" i="6"/>
  <c r="BN562" i="6"/>
  <c r="BF562" i="6"/>
  <c r="BH562" i="6"/>
  <c r="AO562" i="6"/>
  <c r="AQ562" i="6"/>
  <c r="AI562" i="6"/>
  <c r="AK562" i="6"/>
  <c r="FR724" i="6"/>
  <c r="FT724" i="6"/>
  <c r="FV724" i="6"/>
  <c r="FX724" i="6"/>
  <c r="FZ724" i="6"/>
  <c r="GB724" i="6"/>
  <c r="DM724" i="6"/>
  <c r="DO724" i="6"/>
  <c r="DQ724" i="6"/>
  <c r="DS724" i="6"/>
  <c r="DU724" i="6"/>
  <c r="DW724" i="6"/>
  <c r="DY724" i="6"/>
  <c r="EA724" i="6"/>
  <c r="EY724" i="6"/>
  <c r="EL724" i="6"/>
  <c r="FA724" i="6"/>
  <c r="FE724" i="6"/>
  <c r="FG724" i="6"/>
  <c r="EN724" i="6"/>
  <c r="EF724" i="6"/>
  <c r="EH724" i="6"/>
  <c r="DB724" i="6"/>
  <c r="DD724" i="6"/>
  <c r="DF724" i="6"/>
  <c r="DH724" i="6"/>
  <c r="BY724" i="6"/>
  <c r="CA724" i="6"/>
  <c r="CC724" i="6"/>
  <c r="BL724" i="6"/>
  <c r="BN724" i="6"/>
  <c r="BF724" i="6"/>
  <c r="BH724" i="6"/>
  <c r="AO724" i="6"/>
  <c r="AQ724" i="6"/>
  <c r="AI724" i="6"/>
  <c r="AK724" i="6"/>
  <c r="FX498" i="6"/>
  <c r="FZ498" i="6"/>
  <c r="GB498" i="6"/>
  <c r="FR498" i="6"/>
  <c r="FT498" i="6"/>
  <c r="FV498" i="6"/>
  <c r="DM498" i="6"/>
  <c r="DO498" i="6"/>
  <c r="DQ498" i="6"/>
  <c r="DU498" i="6"/>
  <c r="EA498" i="6"/>
  <c r="DS498" i="6"/>
  <c r="DW498" i="6"/>
  <c r="DY498" i="6"/>
  <c r="EY498" i="6"/>
  <c r="FA498" i="6"/>
  <c r="FE498" i="6"/>
  <c r="FG498" i="6"/>
  <c r="EN498" i="6"/>
  <c r="EF498" i="6"/>
  <c r="EH498" i="6"/>
  <c r="EL498" i="6"/>
  <c r="DH498" i="6"/>
  <c r="DB498" i="6"/>
  <c r="DD498" i="6"/>
  <c r="DF498" i="6"/>
  <c r="BY498" i="6"/>
  <c r="CA498" i="6"/>
  <c r="CC498" i="6"/>
  <c r="BL498" i="6"/>
  <c r="BN498" i="6"/>
  <c r="BF498" i="6"/>
  <c r="BH498" i="6"/>
  <c r="AI498" i="6"/>
  <c r="AK498" i="6"/>
  <c r="AO498" i="6"/>
  <c r="AQ498" i="6"/>
  <c r="FR65" i="6"/>
  <c r="FT65" i="6"/>
  <c r="FV65" i="6"/>
  <c r="FX65" i="6"/>
  <c r="GB65" i="6"/>
  <c r="FZ65" i="6"/>
  <c r="DQ65" i="6"/>
  <c r="DS65" i="6"/>
  <c r="DU65" i="6"/>
  <c r="DW65" i="6"/>
  <c r="DY65" i="6"/>
  <c r="EA65" i="6"/>
  <c r="DO65" i="6"/>
  <c r="DM65" i="6"/>
  <c r="EY65" i="6"/>
  <c r="FA65" i="6"/>
  <c r="FE65" i="6"/>
  <c r="FG65" i="6"/>
  <c r="EF65" i="6"/>
  <c r="EH65" i="6"/>
  <c r="EL65" i="6"/>
  <c r="EN65" i="6"/>
  <c r="DH65" i="6"/>
  <c r="DB65" i="6"/>
  <c r="DD65" i="6"/>
  <c r="DF65" i="6"/>
  <c r="CC65" i="6"/>
  <c r="BL65" i="6"/>
  <c r="BN65" i="6"/>
  <c r="BF65" i="6"/>
  <c r="BH65" i="6"/>
  <c r="CA65" i="6"/>
  <c r="AQ65" i="6"/>
  <c r="BY65" i="6"/>
  <c r="AI65" i="6"/>
  <c r="AO65" i="6"/>
  <c r="AK65" i="6"/>
  <c r="GB204" i="6"/>
  <c r="FR204" i="6"/>
  <c r="FT204" i="6"/>
  <c r="FV204" i="6"/>
  <c r="FX204" i="6"/>
  <c r="FZ204" i="6"/>
  <c r="DW204" i="6"/>
  <c r="DY204" i="6"/>
  <c r="EA204" i="6"/>
  <c r="DM204" i="6"/>
  <c r="DO204" i="6"/>
  <c r="DQ204" i="6"/>
  <c r="DU204" i="6"/>
  <c r="DS204" i="6"/>
  <c r="EY204" i="6"/>
  <c r="FA204" i="6"/>
  <c r="FE204" i="6"/>
  <c r="FG204" i="6"/>
  <c r="EF204" i="6"/>
  <c r="EH204" i="6"/>
  <c r="EN204" i="6"/>
  <c r="EL204" i="6"/>
  <c r="DB204" i="6"/>
  <c r="DD204" i="6"/>
  <c r="DF204" i="6"/>
  <c r="DH204" i="6"/>
  <c r="CA204" i="6"/>
  <c r="CC204" i="6"/>
  <c r="BL204" i="6"/>
  <c r="BN204" i="6"/>
  <c r="BY204" i="6"/>
  <c r="BF204" i="6"/>
  <c r="BH204" i="6"/>
  <c r="AI204" i="6"/>
  <c r="AK204" i="6"/>
  <c r="AO204" i="6"/>
  <c r="AQ204" i="6"/>
  <c r="FR14" i="6"/>
  <c r="FT14" i="6"/>
  <c r="FV14" i="6"/>
  <c r="FX14" i="6"/>
  <c r="FZ14" i="6"/>
  <c r="GB14" i="6"/>
  <c r="DM14" i="6"/>
  <c r="DO14" i="6"/>
  <c r="DQ14" i="6"/>
  <c r="DS14" i="6"/>
  <c r="DU14" i="6"/>
  <c r="DW14" i="6"/>
  <c r="DY14" i="6"/>
  <c r="EA14" i="6"/>
  <c r="EY14" i="6"/>
  <c r="FA14" i="6"/>
  <c r="FE14" i="6"/>
  <c r="FG14" i="6"/>
  <c r="EF14" i="6"/>
  <c r="EH14" i="6"/>
  <c r="DH14" i="6"/>
  <c r="EL14" i="6"/>
  <c r="EN14" i="6"/>
  <c r="DB14" i="6"/>
  <c r="DD14" i="6"/>
  <c r="DF14" i="6"/>
  <c r="CC14" i="6"/>
  <c r="BN14" i="6"/>
  <c r="BF14" i="6"/>
  <c r="BH14" i="6"/>
  <c r="BY14" i="6"/>
  <c r="CA14" i="6"/>
  <c r="BL14" i="6"/>
  <c r="AI14" i="6"/>
  <c r="AO14" i="6"/>
  <c r="AQ14" i="6"/>
  <c r="AK14" i="6"/>
  <c r="FR730" i="6"/>
  <c r="FT730" i="6"/>
  <c r="FV730" i="6"/>
  <c r="FX730" i="6"/>
  <c r="FZ730" i="6"/>
  <c r="GB730" i="6"/>
  <c r="DM730" i="6"/>
  <c r="DO730" i="6"/>
  <c r="DQ730" i="6"/>
  <c r="DS730" i="6"/>
  <c r="DU730" i="6"/>
  <c r="DW730" i="6"/>
  <c r="DY730" i="6"/>
  <c r="EA730" i="6"/>
  <c r="EY730" i="6"/>
  <c r="EL730" i="6"/>
  <c r="FA730" i="6"/>
  <c r="FE730" i="6"/>
  <c r="FG730" i="6"/>
  <c r="EF730" i="6"/>
  <c r="EH730" i="6"/>
  <c r="EN730" i="6"/>
  <c r="DB730" i="6"/>
  <c r="DD730" i="6"/>
  <c r="DF730" i="6"/>
  <c r="DH730" i="6"/>
  <c r="BY730" i="6"/>
  <c r="CA730" i="6"/>
  <c r="CC730" i="6"/>
  <c r="BL730" i="6"/>
  <c r="BN730" i="6"/>
  <c r="BF730" i="6"/>
  <c r="BH730" i="6"/>
  <c r="AO730" i="6"/>
  <c r="AQ730" i="6"/>
  <c r="AI730" i="6"/>
  <c r="AK730" i="6"/>
  <c r="FR452" i="6"/>
  <c r="FT452" i="6"/>
  <c r="FV452" i="6"/>
  <c r="FX452" i="6"/>
  <c r="FZ452" i="6"/>
  <c r="GB452" i="6"/>
  <c r="DU452" i="6"/>
  <c r="DW452" i="6"/>
  <c r="DY452" i="6"/>
  <c r="EA452" i="6"/>
  <c r="DO452" i="6"/>
  <c r="DS452" i="6"/>
  <c r="DM452" i="6"/>
  <c r="DQ452" i="6"/>
  <c r="EY452" i="6"/>
  <c r="FA452" i="6"/>
  <c r="FE452" i="6"/>
  <c r="FG452" i="6"/>
  <c r="EF452" i="6"/>
  <c r="EH452" i="6"/>
  <c r="EL452" i="6"/>
  <c r="EN452" i="6"/>
  <c r="DB452" i="6"/>
  <c r="DD452" i="6"/>
  <c r="DF452" i="6"/>
  <c r="DH452" i="6"/>
  <c r="BY452" i="6"/>
  <c r="CA452" i="6"/>
  <c r="CC452" i="6"/>
  <c r="BL452" i="6"/>
  <c r="BF452" i="6"/>
  <c r="AO452" i="6"/>
  <c r="BH452" i="6"/>
  <c r="AQ452" i="6"/>
  <c r="BN452" i="6"/>
  <c r="AI452" i="6"/>
  <c r="AK452" i="6"/>
  <c r="FR413" i="6"/>
  <c r="FT413" i="6"/>
  <c r="FV413" i="6"/>
  <c r="FX413" i="6"/>
  <c r="FZ413" i="6"/>
  <c r="GB413" i="6"/>
  <c r="DU413" i="6"/>
  <c r="DW413" i="6"/>
  <c r="DY413" i="6"/>
  <c r="EA413" i="6"/>
  <c r="DM413" i="6"/>
  <c r="DO413" i="6"/>
  <c r="DS413" i="6"/>
  <c r="DQ413" i="6"/>
  <c r="EY413" i="6"/>
  <c r="FA413" i="6"/>
  <c r="FE413" i="6"/>
  <c r="FG413" i="6"/>
  <c r="EF413" i="6"/>
  <c r="EH413" i="6"/>
  <c r="EL413" i="6"/>
  <c r="EN413" i="6"/>
  <c r="DB413" i="6"/>
  <c r="DH413" i="6"/>
  <c r="DD413" i="6"/>
  <c r="DF413" i="6"/>
  <c r="BY413" i="6"/>
  <c r="CA413" i="6"/>
  <c r="CC413" i="6"/>
  <c r="BH413" i="6"/>
  <c r="BL413" i="6"/>
  <c r="BN413" i="6"/>
  <c r="BF413" i="6"/>
  <c r="AO413" i="6"/>
  <c r="AI413" i="6"/>
  <c r="AK413" i="6"/>
  <c r="AQ413" i="6"/>
  <c r="FR533" i="6"/>
  <c r="FT533" i="6"/>
  <c r="FV533" i="6"/>
  <c r="FX533" i="6"/>
  <c r="FZ533" i="6"/>
  <c r="GB533" i="6"/>
  <c r="DM533" i="6"/>
  <c r="DO533" i="6"/>
  <c r="DQ533" i="6"/>
  <c r="DS533" i="6"/>
  <c r="DU533" i="6"/>
  <c r="DW533" i="6"/>
  <c r="DY533" i="6"/>
  <c r="EA533" i="6"/>
  <c r="EY533" i="6"/>
  <c r="FE533" i="6"/>
  <c r="EF533" i="6"/>
  <c r="FA533" i="6"/>
  <c r="FG533" i="6"/>
  <c r="EH533" i="6"/>
  <c r="EL533" i="6"/>
  <c r="EN533" i="6"/>
  <c r="DB533" i="6"/>
  <c r="DD533" i="6"/>
  <c r="DF533" i="6"/>
  <c r="DH533" i="6"/>
  <c r="BY533" i="6"/>
  <c r="CA533" i="6"/>
  <c r="CC533" i="6"/>
  <c r="BH533" i="6"/>
  <c r="BL533" i="6"/>
  <c r="BN533" i="6"/>
  <c r="BF533" i="6"/>
  <c r="AI533" i="6"/>
  <c r="AK533" i="6"/>
  <c r="AO533" i="6"/>
  <c r="AQ533" i="6"/>
  <c r="FR385" i="6"/>
  <c r="FT385" i="6"/>
  <c r="FV385" i="6"/>
  <c r="FX385" i="6"/>
  <c r="FZ385" i="6"/>
  <c r="GB385" i="6"/>
  <c r="DM385" i="6"/>
  <c r="DO385" i="6"/>
  <c r="DQ385" i="6"/>
  <c r="DS385" i="6"/>
  <c r="DU385" i="6"/>
  <c r="DW385" i="6"/>
  <c r="DY385" i="6"/>
  <c r="EA385" i="6"/>
  <c r="EY385" i="6"/>
  <c r="FA385" i="6"/>
  <c r="FE385" i="6"/>
  <c r="FG385" i="6"/>
  <c r="EF385" i="6"/>
  <c r="EH385" i="6"/>
  <c r="EN385" i="6"/>
  <c r="EL385" i="6"/>
  <c r="DB385" i="6"/>
  <c r="DD385" i="6"/>
  <c r="DF385" i="6"/>
  <c r="DH385" i="6"/>
  <c r="BY385" i="6"/>
  <c r="CA385" i="6"/>
  <c r="CC385" i="6"/>
  <c r="BL385" i="6"/>
  <c r="AI385" i="6"/>
  <c r="BN385" i="6"/>
  <c r="AK385" i="6"/>
  <c r="BF385" i="6"/>
  <c r="AO385" i="6"/>
  <c r="BH385" i="6"/>
  <c r="AQ385" i="6"/>
  <c r="FR21" i="6"/>
  <c r="FT21" i="6"/>
  <c r="FV21" i="6"/>
  <c r="FX21" i="6"/>
  <c r="GB21" i="6"/>
  <c r="FZ21" i="6"/>
  <c r="DQ21" i="6"/>
  <c r="DS21" i="6"/>
  <c r="DU21" i="6"/>
  <c r="DW21" i="6"/>
  <c r="DY21" i="6"/>
  <c r="EA21" i="6"/>
  <c r="DM21" i="6"/>
  <c r="DO21" i="6"/>
  <c r="FE21" i="6"/>
  <c r="FG21" i="6"/>
  <c r="FA21" i="6"/>
  <c r="EN21" i="6"/>
  <c r="EY21" i="6"/>
  <c r="EF21" i="6"/>
  <c r="DB21" i="6"/>
  <c r="DD21" i="6"/>
  <c r="DF21" i="6"/>
  <c r="DH21" i="6"/>
  <c r="EH21" i="6"/>
  <c r="EL21" i="6"/>
  <c r="BY21" i="6"/>
  <c r="BL21" i="6"/>
  <c r="BN21" i="6"/>
  <c r="BF21" i="6"/>
  <c r="BH21" i="6"/>
  <c r="CA21" i="6"/>
  <c r="CC21" i="6"/>
  <c r="AI21" i="6"/>
  <c r="AK21" i="6"/>
  <c r="AO21" i="6"/>
  <c r="AQ21" i="6"/>
  <c r="FZ761" i="6"/>
  <c r="GB761" i="6"/>
  <c r="FR761" i="6"/>
  <c r="FT761" i="6"/>
  <c r="FX761" i="6"/>
  <c r="FV761" i="6"/>
  <c r="DM761" i="6"/>
  <c r="DO761" i="6"/>
  <c r="DS761" i="6"/>
  <c r="DU761" i="6"/>
  <c r="DW761" i="6"/>
  <c r="EA761" i="6"/>
  <c r="DQ761" i="6"/>
  <c r="EF761" i="6"/>
  <c r="DY761" i="6"/>
  <c r="EY761" i="6"/>
  <c r="FA761" i="6"/>
  <c r="FE761" i="6"/>
  <c r="FG761" i="6"/>
  <c r="EH761" i="6"/>
  <c r="EL761" i="6"/>
  <c r="EN761" i="6"/>
  <c r="DF761" i="6"/>
  <c r="DH761" i="6"/>
  <c r="DB761" i="6"/>
  <c r="BY761" i="6"/>
  <c r="CA761" i="6"/>
  <c r="CC761" i="6"/>
  <c r="DD761" i="6"/>
  <c r="BH761" i="6"/>
  <c r="BL761" i="6"/>
  <c r="BN761" i="6"/>
  <c r="BF761" i="6"/>
  <c r="AI761" i="6"/>
  <c r="AK761" i="6"/>
  <c r="AO761" i="6"/>
  <c r="AQ761" i="6"/>
  <c r="FR107" i="6"/>
  <c r="FT107" i="6"/>
  <c r="FV107" i="6"/>
  <c r="FX107" i="6"/>
  <c r="FZ107" i="6"/>
  <c r="GB107" i="6"/>
  <c r="DM107" i="6"/>
  <c r="DO107" i="6"/>
  <c r="DQ107" i="6"/>
  <c r="DS107" i="6"/>
  <c r="DU107" i="6"/>
  <c r="DW107" i="6"/>
  <c r="DY107" i="6"/>
  <c r="EA107" i="6"/>
  <c r="EY107" i="6"/>
  <c r="FA107" i="6"/>
  <c r="FE107" i="6"/>
  <c r="FG107" i="6"/>
  <c r="EF107" i="6"/>
  <c r="EH107" i="6"/>
  <c r="EL107" i="6"/>
  <c r="EN107" i="6"/>
  <c r="DH107" i="6"/>
  <c r="DB107" i="6"/>
  <c r="DD107" i="6"/>
  <c r="DF107" i="6"/>
  <c r="BY107" i="6"/>
  <c r="CA107" i="6"/>
  <c r="CC107" i="6"/>
  <c r="BL107" i="6"/>
  <c r="BN107" i="6"/>
  <c r="BF107" i="6"/>
  <c r="BH107" i="6"/>
  <c r="AQ107" i="6"/>
  <c r="AI107" i="6"/>
  <c r="AO107" i="6"/>
  <c r="AK107" i="6"/>
  <c r="FR218" i="6"/>
  <c r="FT218" i="6"/>
  <c r="FV218" i="6"/>
  <c r="FX218" i="6"/>
  <c r="FZ218" i="6"/>
  <c r="GB218" i="6"/>
  <c r="DM218" i="6"/>
  <c r="DO218" i="6"/>
  <c r="DQ218" i="6"/>
  <c r="DS218" i="6"/>
  <c r="DU218" i="6"/>
  <c r="DY218" i="6"/>
  <c r="EA218" i="6"/>
  <c r="DW218" i="6"/>
  <c r="EY218" i="6"/>
  <c r="FA218" i="6"/>
  <c r="FE218" i="6"/>
  <c r="FG218" i="6"/>
  <c r="EF218" i="6"/>
  <c r="EH218" i="6"/>
  <c r="EL218" i="6"/>
  <c r="EN218" i="6"/>
  <c r="DH218" i="6"/>
  <c r="DB218" i="6"/>
  <c r="DD218" i="6"/>
  <c r="DF218" i="6"/>
  <c r="CC218" i="6"/>
  <c r="BN218" i="6"/>
  <c r="BF218" i="6"/>
  <c r="BY218" i="6"/>
  <c r="BH218" i="6"/>
  <c r="CA218" i="6"/>
  <c r="BL218" i="6"/>
  <c r="AI218" i="6"/>
  <c r="AO218" i="6"/>
  <c r="AQ218" i="6"/>
  <c r="AK218" i="6"/>
  <c r="FZ326" i="6"/>
  <c r="GB326" i="6"/>
  <c r="FR326" i="6"/>
  <c r="FT326" i="6"/>
  <c r="FV326" i="6"/>
  <c r="FX326" i="6"/>
  <c r="DU326" i="6"/>
  <c r="DW326" i="6"/>
  <c r="DY326" i="6"/>
  <c r="EA326" i="6"/>
  <c r="DM326" i="6"/>
  <c r="DO326" i="6"/>
  <c r="DS326" i="6"/>
  <c r="DQ326" i="6"/>
  <c r="EY326" i="6"/>
  <c r="FA326" i="6"/>
  <c r="FE326" i="6"/>
  <c r="FG326" i="6"/>
  <c r="EF326" i="6"/>
  <c r="EL326" i="6"/>
  <c r="EN326" i="6"/>
  <c r="EH326" i="6"/>
  <c r="DB326" i="6"/>
  <c r="DD326" i="6"/>
  <c r="DF326" i="6"/>
  <c r="DH326" i="6"/>
  <c r="BN326" i="6"/>
  <c r="BF326" i="6"/>
  <c r="BH326" i="6"/>
  <c r="BY326" i="6"/>
  <c r="CC326" i="6"/>
  <c r="AI326" i="6"/>
  <c r="AO326" i="6"/>
  <c r="BL326" i="6"/>
  <c r="AQ326" i="6"/>
  <c r="CA326" i="6"/>
  <c r="AK326" i="6"/>
  <c r="GB200" i="6"/>
  <c r="FR200" i="6"/>
  <c r="FT200" i="6"/>
  <c r="FV200" i="6"/>
  <c r="FX200" i="6"/>
  <c r="FZ200" i="6"/>
  <c r="DM200" i="6"/>
  <c r="DO200" i="6"/>
  <c r="DQ200" i="6"/>
  <c r="DS200" i="6"/>
  <c r="DU200" i="6"/>
  <c r="DW200" i="6"/>
  <c r="DY200" i="6"/>
  <c r="EA200" i="6"/>
  <c r="EY200" i="6"/>
  <c r="FA200" i="6"/>
  <c r="FE200" i="6"/>
  <c r="FG200" i="6"/>
  <c r="EF200" i="6"/>
  <c r="EH200" i="6"/>
  <c r="EL200" i="6"/>
  <c r="EN200" i="6"/>
  <c r="DH200" i="6"/>
  <c r="DB200" i="6"/>
  <c r="DD200" i="6"/>
  <c r="DF200" i="6"/>
  <c r="BN200" i="6"/>
  <c r="BF200" i="6"/>
  <c r="BH200" i="6"/>
  <c r="BY200" i="6"/>
  <c r="CA200" i="6"/>
  <c r="CC200" i="6"/>
  <c r="BL200" i="6"/>
  <c r="AI200" i="6"/>
  <c r="AO200" i="6"/>
  <c r="AQ200" i="6"/>
  <c r="AK200" i="6"/>
  <c r="FX622" i="6"/>
  <c r="GB622" i="6"/>
  <c r="FR622" i="6"/>
  <c r="FT622" i="6"/>
  <c r="FV622" i="6"/>
  <c r="FZ622" i="6"/>
  <c r="DM622" i="6"/>
  <c r="DO622" i="6"/>
  <c r="DQ622" i="6"/>
  <c r="DS622" i="6"/>
  <c r="DU622" i="6"/>
  <c r="DW622" i="6"/>
  <c r="DY622" i="6"/>
  <c r="EA622" i="6"/>
  <c r="EY622" i="6"/>
  <c r="EL622" i="6"/>
  <c r="FA622" i="6"/>
  <c r="FE622" i="6"/>
  <c r="FG622" i="6"/>
  <c r="EF622" i="6"/>
  <c r="EH622" i="6"/>
  <c r="EN622" i="6"/>
  <c r="DB622" i="6"/>
  <c r="DD622" i="6"/>
  <c r="DF622" i="6"/>
  <c r="DH622" i="6"/>
  <c r="BY622" i="6"/>
  <c r="CC622" i="6"/>
  <c r="CA622" i="6"/>
  <c r="BL622" i="6"/>
  <c r="BN622" i="6"/>
  <c r="BF622" i="6"/>
  <c r="BH622" i="6"/>
  <c r="AO622" i="6"/>
  <c r="AQ622" i="6"/>
  <c r="AI622" i="6"/>
  <c r="AK622" i="6"/>
  <c r="FR46" i="6"/>
  <c r="FT46" i="6"/>
  <c r="FV46" i="6"/>
  <c r="FX46" i="6"/>
  <c r="FZ46" i="6"/>
  <c r="GB46" i="6"/>
  <c r="DO46" i="6"/>
  <c r="DU46" i="6"/>
  <c r="DW46" i="6"/>
  <c r="DY46" i="6"/>
  <c r="EA46" i="6"/>
  <c r="DM46" i="6"/>
  <c r="DQ46" i="6"/>
  <c r="DS46" i="6"/>
  <c r="EY46" i="6"/>
  <c r="FA46" i="6"/>
  <c r="FE46" i="6"/>
  <c r="FG46" i="6"/>
  <c r="EL46" i="6"/>
  <c r="EN46" i="6"/>
  <c r="EF46" i="6"/>
  <c r="EH46" i="6"/>
  <c r="DB46" i="6"/>
  <c r="DD46" i="6"/>
  <c r="DF46" i="6"/>
  <c r="DH46" i="6"/>
  <c r="CC46" i="6"/>
  <c r="BY46" i="6"/>
  <c r="CA46" i="6"/>
  <c r="BL46" i="6"/>
  <c r="BN46" i="6"/>
  <c r="BF46" i="6"/>
  <c r="BH46" i="6"/>
  <c r="AI46" i="6"/>
  <c r="AK46" i="6"/>
  <c r="AO46" i="6"/>
  <c r="AQ46" i="6"/>
  <c r="FR282" i="6"/>
  <c r="FT282" i="6"/>
  <c r="FV282" i="6"/>
  <c r="FX282" i="6"/>
  <c r="FZ282" i="6"/>
  <c r="GB282" i="6"/>
  <c r="DW282" i="6"/>
  <c r="DY282" i="6"/>
  <c r="EA282" i="6"/>
  <c r="DM282" i="6"/>
  <c r="DQ282" i="6"/>
  <c r="DU282" i="6"/>
  <c r="DO282" i="6"/>
  <c r="DS282" i="6"/>
  <c r="EY282" i="6"/>
  <c r="FA282" i="6"/>
  <c r="FE282" i="6"/>
  <c r="FG282" i="6"/>
  <c r="EF282" i="6"/>
  <c r="EH282" i="6"/>
  <c r="EN282" i="6"/>
  <c r="EL282" i="6"/>
  <c r="DH282" i="6"/>
  <c r="DB282" i="6"/>
  <c r="DD282" i="6"/>
  <c r="DF282" i="6"/>
  <c r="BY282" i="6"/>
  <c r="CA282" i="6"/>
  <c r="CC282" i="6"/>
  <c r="BL282" i="6"/>
  <c r="BN282" i="6"/>
  <c r="BF282" i="6"/>
  <c r="BH282" i="6"/>
  <c r="AI282" i="6"/>
  <c r="AK282" i="6"/>
  <c r="AO282" i="6"/>
  <c r="AQ282" i="6"/>
  <c r="FR351" i="6"/>
  <c r="FT351" i="6"/>
  <c r="FV351" i="6"/>
  <c r="FX351" i="6"/>
  <c r="FZ351" i="6"/>
  <c r="GB351" i="6"/>
  <c r="DM351" i="6"/>
  <c r="DO351" i="6"/>
  <c r="DQ351" i="6"/>
  <c r="DS351" i="6"/>
  <c r="DU351" i="6"/>
  <c r="DW351" i="6"/>
  <c r="DY351" i="6"/>
  <c r="EA351" i="6"/>
  <c r="FE351" i="6"/>
  <c r="FG351" i="6"/>
  <c r="FA351" i="6"/>
  <c r="EY351" i="6"/>
  <c r="EF351" i="6"/>
  <c r="EH351" i="6"/>
  <c r="EL351" i="6"/>
  <c r="EN351" i="6"/>
  <c r="DH351" i="6"/>
  <c r="DB351" i="6"/>
  <c r="DD351" i="6"/>
  <c r="DF351" i="6"/>
  <c r="BY351" i="6"/>
  <c r="CA351" i="6"/>
  <c r="CC351" i="6"/>
  <c r="BL351" i="6"/>
  <c r="BN351" i="6"/>
  <c r="BF351" i="6"/>
  <c r="BH351" i="6"/>
  <c r="AI351" i="6"/>
  <c r="AK351" i="6"/>
  <c r="AO351" i="6"/>
  <c r="AQ351" i="6"/>
  <c r="FR523" i="6"/>
  <c r="FT523" i="6"/>
  <c r="FV523" i="6"/>
  <c r="FX523" i="6"/>
  <c r="FZ523" i="6"/>
  <c r="GB523" i="6"/>
  <c r="DM523" i="6"/>
  <c r="DO523" i="6"/>
  <c r="DQ523" i="6"/>
  <c r="DS523" i="6"/>
  <c r="DU523" i="6"/>
  <c r="DW523" i="6"/>
  <c r="DY523" i="6"/>
  <c r="EA523" i="6"/>
  <c r="EY523" i="6"/>
  <c r="FA523" i="6"/>
  <c r="FG523" i="6"/>
  <c r="EF523" i="6"/>
  <c r="EH523" i="6"/>
  <c r="FE523" i="6"/>
  <c r="EL523" i="6"/>
  <c r="EN523" i="6"/>
  <c r="DB523" i="6"/>
  <c r="DD523" i="6"/>
  <c r="DF523" i="6"/>
  <c r="DH523" i="6"/>
  <c r="BY523" i="6"/>
  <c r="CA523" i="6"/>
  <c r="CC523" i="6"/>
  <c r="BL523" i="6"/>
  <c r="BN523" i="6"/>
  <c r="BF523" i="6"/>
  <c r="BH523" i="6"/>
  <c r="AI523" i="6"/>
  <c r="AK523" i="6"/>
  <c r="AO523" i="6"/>
  <c r="AQ523" i="6"/>
  <c r="FR547" i="6"/>
  <c r="FT547" i="6"/>
  <c r="FV547" i="6"/>
  <c r="FX547" i="6"/>
  <c r="FZ547" i="6"/>
  <c r="GB547" i="6"/>
  <c r="DM547" i="6"/>
  <c r="DO547" i="6"/>
  <c r="DQ547" i="6"/>
  <c r="DS547" i="6"/>
  <c r="DU547" i="6"/>
  <c r="DW547" i="6"/>
  <c r="DY547" i="6"/>
  <c r="EA547" i="6"/>
  <c r="EY547" i="6"/>
  <c r="FA547" i="6"/>
  <c r="FG547" i="6"/>
  <c r="FE547" i="6"/>
  <c r="EF547" i="6"/>
  <c r="EH547" i="6"/>
  <c r="EN547" i="6"/>
  <c r="EL547" i="6"/>
  <c r="DB547" i="6"/>
  <c r="DD547" i="6"/>
  <c r="DF547" i="6"/>
  <c r="DH547" i="6"/>
  <c r="BY547" i="6"/>
  <c r="CA547" i="6"/>
  <c r="CC547" i="6"/>
  <c r="BL547" i="6"/>
  <c r="BN547" i="6"/>
  <c r="BF547" i="6"/>
  <c r="BH547" i="6"/>
  <c r="AI547" i="6"/>
  <c r="AK547" i="6"/>
  <c r="AO547" i="6"/>
  <c r="AQ547" i="6"/>
  <c r="FR290" i="6"/>
  <c r="FT290" i="6"/>
  <c r="FV290" i="6"/>
  <c r="FX290" i="6"/>
  <c r="FZ290" i="6"/>
  <c r="GB290" i="6"/>
  <c r="DM290" i="6"/>
  <c r="DQ290" i="6"/>
  <c r="DY290" i="6"/>
  <c r="DO290" i="6"/>
  <c r="DS290" i="6"/>
  <c r="DU290" i="6"/>
  <c r="DW290" i="6"/>
  <c r="EA290" i="6"/>
  <c r="EY290" i="6"/>
  <c r="FA290" i="6"/>
  <c r="FE290" i="6"/>
  <c r="FG290" i="6"/>
  <c r="EF290" i="6"/>
  <c r="EH290" i="6"/>
  <c r="EL290" i="6"/>
  <c r="EN290" i="6"/>
  <c r="DB290" i="6"/>
  <c r="DD290" i="6"/>
  <c r="DF290" i="6"/>
  <c r="DH290" i="6"/>
  <c r="BN290" i="6"/>
  <c r="BF290" i="6"/>
  <c r="BH290" i="6"/>
  <c r="BY290" i="6"/>
  <c r="CA290" i="6"/>
  <c r="CC290" i="6"/>
  <c r="BL290" i="6"/>
  <c r="AI290" i="6"/>
  <c r="AO290" i="6"/>
  <c r="AQ290" i="6"/>
  <c r="AK290" i="6"/>
  <c r="FR483" i="6"/>
  <c r="FT483" i="6"/>
  <c r="FV483" i="6"/>
  <c r="FX483" i="6"/>
  <c r="FZ483" i="6"/>
  <c r="GB483" i="6"/>
  <c r="DM483" i="6"/>
  <c r="DO483" i="6"/>
  <c r="DQ483" i="6"/>
  <c r="DU483" i="6"/>
  <c r="EA483" i="6"/>
  <c r="DS483" i="6"/>
  <c r="DW483" i="6"/>
  <c r="DY483" i="6"/>
  <c r="FE483" i="6"/>
  <c r="FG483" i="6"/>
  <c r="EY483" i="6"/>
  <c r="FA483" i="6"/>
  <c r="EF483" i="6"/>
  <c r="EH483" i="6"/>
  <c r="EL483" i="6"/>
  <c r="EN483" i="6"/>
  <c r="DH483" i="6"/>
  <c r="DF483" i="6"/>
  <c r="DB483" i="6"/>
  <c r="BY483" i="6"/>
  <c r="CA483" i="6"/>
  <c r="CC483" i="6"/>
  <c r="DD483" i="6"/>
  <c r="BL483" i="6"/>
  <c r="BN483" i="6"/>
  <c r="BF483" i="6"/>
  <c r="BH483" i="6"/>
  <c r="AI483" i="6"/>
  <c r="AK483" i="6"/>
  <c r="AO483" i="6"/>
  <c r="AQ483" i="6"/>
  <c r="FR831" i="6"/>
  <c r="FT831" i="6"/>
  <c r="FV831" i="6"/>
  <c r="FX831" i="6"/>
  <c r="FZ831" i="6"/>
  <c r="GB831" i="6"/>
  <c r="DM831" i="6"/>
  <c r="DO831" i="6"/>
  <c r="DQ831" i="6"/>
  <c r="DS831" i="6"/>
  <c r="DU831" i="6"/>
  <c r="DW831" i="6"/>
  <c r="DY831" i="6"/>
  <c r="EA831" i="6"/>
  <c r="FE831" i="6"/>
  <c r="FG831" i="6"/>
  <c r="EY831" i="6"/>
  <c r="FA831" i="6"/>
  <c r="EF831" i="6"/>
  <c r="EH831" i="6"/>
  <c r="EL831" i="6"/>
  <c r="EN831" i="6"/>
  <c r="DB831" i="6"/>
  <c r="DD831" i="6"/>
  <c r="DF831" i="6"/>
  <c r="DH831" i="6"/>
  <c r="BY831" i="6"/>
  <c r="CA831" i="6"/>
  <c r="CC831" i="6"/>
  <c r="BL831" i="6"/>
  <c r="BN831" i="6"/>
  <c r="BF831" i="6"/>
  <c r="BH831" i="6"/>
  <c r="AQ831" i="6"/>
  <c r="AI831" i="6"/>
  <c r="AK831" i="6"/>
  <c r="AO831" i="6"/>
  <c r="GB48" i="6"/>
  <c r="FR48" i="6"/>
  <c r="FT48" i="6"/>
  <c r="FV48" i="6"/>
  <c r="FX48" i="6"/>
  <c r="FZ48" i="6"/>
  <c r="DQ48" i="6"/>
  <c r="DS48" i="6"/>
  <c r="DU48" i="6"/>
  <c r="DW48" i="6"/>
  <c r="EA48" i="6"/>
  <c r="DM48" i="6"/>
  <c r="DO48" i="6"/>
  <c r="DY48" i="6"/>
  <c r="EY48" i="6"/>
  <c r="FA48" i="6"/>
  <c r="FE48" i="6"/>
  <c r="FG48" i="6"/>
  <c r="EF48" i="6"/>
  <c r="EH48" i="6"/>
  <c r="EL48" i="6"/>
  <c r="EN48" i="6"/>
  <c r="DB48" i="6"/>
  <c r="DD48" i="6"/>
  <c r="DF48" i="6"/>
  <c r="DH48" i="6"/>
  <c r="BY48" i="6"/>
  <c r="CA48" i="6"/>
  <c r="CC48" i="6"/>
  <c r="BL48" i="6"/>
  <c r="BN48" i="6"/>
  <c r="BF48" i="6"/>
  <c r="BH48" i="6"/>
  <c r="AI48" i="6"/>
  <c r="AK48" i="6"/>
  <c r="AO48" i="6"/>
  <c r="AQ48" i="6"/>
  <c r="FR400" i="6"/>
  <c r="FT400" i="6"/>
  <c r="FV400" i="6"/>
  <c r="FX400" i="6"/>
  <c r="FZ400" i="6"/>
  <c r="GB400" i="6"/>
  <c r="DM400" i="6"/>
  <c r="DO400" i="6"/>
  <c r="DQ400" i="6"/>
  <c r="DS400" i="6"/>
  <c r="DU400" i="6"/>
  <c r="DW400" i="6"/>
  <c r="DY400" i="6"/>
  <c r="EA400" i="6"/>
  <c r="EY400" i="6"/>
  <c r="FA400" i="6"/>
  <c r="FE400" i="6"/>
  <c r="FG400" i="6"/>
  <c r="EL400" i="6"/>
  <c r="EF400" i="6"/>
  <c r="EH400" i="6"/>
  <c r="EN400" i="6"/>
  <c r="DB400" i="6"/>
  <c r="DD400" i="6"/>
  <c r="DF400" i="6"/>
  <c r="DH400" i="6"/>
  <c r="BY400" i="6"/>
  <c r="CA400" i="6"/>
  <c r="CC400" i="6"/>
  <c r="BL400" i="6"/>
  <c r="AI400" i="6"/>
  <c r="BN400" i="6"/>
  <c r="AK400" i="6"/>
  <c r="BF400" i="6"/>
  <c r="AO400" i="6"/>
  <c r="BH400" i="6"/>
  <c r="AQ400" i="6"/>
  <c r="FR710" i="6"/>
  <c r="FT710" i="6"/>
  <c r="FV710" i="6"/>
  <c r="FX710" i="6"/>
  <c r="FZ710" i="6"/>
  <c r="GB710" i="6"/>
  <c r="DM710" i="6"/>
  <c r="DO710" i="6"/>
  <c r="DQ710" i="6"/>
  <c r="DS710" i="6"/>
  <c r="DU710" i="6"/>
  <c r="DW710" i="6"/>
  <c r="DY710" i="6"/>
  <c r="EA710" i="6"/>
  <c r="FE710" i="6"/>
  <c r="FG710" i="6"/>
  <c r="EY710" i="6"/>
  <c r="EL710" i="6"/>
  <c r="FA710" i="6"/>
  <c r="EN710" i="6"/>
  <c r="EF710" i="6"/>
  <c r="DF710" i="6"/>
  <c r="DH710" i="6"/>
  <c r="EH710" i="6"/>
  <c r="DB710" i="6"/>
  <c r="DD710" i="6"/>
  <c r="BY710" i="6"/>
  <c r="CC710" i="6"/>
  <c r="BL710" i="6"/>
  <c r="BF710" i="6"/>
  <c r="BH710" i="6"/>
  <c r="CA710" i="6"/>
  <c r="AI710" i="6"/>
  <c r="AK710" i="6"/>
  <c r="AO710" i="6"/>
  <c r="AQ710" i="6"/>
  <c r="BN710" i="6"/>
  <c r="FR828" i="6"/>
  <c r="FT828" i="6"/>
  <c r="FV828" i="6"/>
  <c r="FX828" i="6"/>
  <c r="FZ828" i="6"/>
  <c r="GB828" i="6"/>
  <c r="FA828" i="6"/>
  <c r="FE828" i="6"/>
  <c r="FG828" i="6"/>
  <c r="DM828" i="6"/>
  <c r="DO828" i="6"/>
  <c r="DQ828" i="6"/>
  <c r="DS828" i="6"/>
  <c r="DU828" i="6"/>
  <c r="DW828" i="6"/>
  <c r="DY828" i="6"/>
  <c r="EA828" i="6"/>
  <c r="EY828" i="6"/>
  <c r="EF828" i="6"/>
  <c r="EH828" i="6"/>
  <c r="EL828" i="6"/>
  <c r="EN828" i="6"/>
  <c r="DB828" i="6"/>
  <c r="DD828" i="6"/>
  <c r="DF828" i="6"/>
  <c r="DH828" i="6"/>
  <c r="BY828" i="6"/>
  <c r="CA828" i="6"/>
  <c r="CC828" i="6"/>
  <c r="BL828" i="6"/>
  <c r="BN828" i="6"/>
  <c r="BF828" i="6"/>
  <c r="BH828" i="6"/>
  <c r="AI828" i="6"/>
  <c r="AK828" i="6"/>
  <c r="AO828" i="6"/>
  <c r="AQ828" i="6"/>
  <c r="FR734" i="6"/>
  <c r="FT734" i="6"/>
  <c r="FV734" i="6"/>
  <c r="FX734" i="6"/>
  <c r="FZ734" i="6"/>
  <c r="GB734" i="6"/>
  <c r="DM734" i="6"/>
  <c r="DO734" i="6"/>
  <c r="DQ734" i="6"/>
  <c r="DS734" i="6"/>
  <c r="DU734" i="6"/>
  <c r="DW734" i="6"/>
  <c r="DY734" i="6"/>
  <c r="EA734" i="6"/>
  <c r="EY734" i="6"/>
  <c r="FA734" i="6"/>
  <c r="FE734" i="6"/>
  <c r="FG734" i="6"/>
  <c r="EF734" i="6"/>
  <c r="EH734" i="6"/>
  <c r="EL734" i="6"/>
  <c r="EN734" i="6"/>
  <c r="DF734" i="6"/>
  <c r="DH734" i="6"/>
  <c r="DB734" i="6"/>
  <c r="DD734" i="6"/>
  <c r="BY734" i="6"/>
  <c r="CC734" i="6"/>
  <c r="BL734" i="6"/>
  <c r="BF734" i="6"/>
  <c r="BH734" i="6"/>
  <c r="CA734" i="6"/>
  <c r="AI734" i="6"/>
  <c r="AK734" i="6"/>
  <c r="AO734" i="6"/>
  <c r="AQ734" i="6"/>
  <c r="BN734" i="6"/>
  <c r="FR774" i="6"/>
  <c r="FT774" i="6"/>
  <c r="FV774" i="6"/>
  <c r="FX774" i="6"/>
  <c r="FZ774" i="6"/>
  <c r="GB774" i="6"/>
  <c r="DQ774" i="6"/>
  <c r="DS774" i="6"/>
  <c r="DU774" i="6"/>
  <c r="DW774" i="6"/>
  <c r="DY774" i="6"/>
  <c r="EA774" i="6"/>
  <c r="DO774" i="6"/>
  <c r="FA774" i="6"/>
  <c r="FE774" i="6"/>
  <c r="FG774" i="6"/>
  <c r="DM774" i="6"/>
  <c r="EY774" i="6"/>
  <c r="EF774" i="6"/>
  <c r="EH774" i="6"/>
  <c r="EL774" i="6"/>
  <c r="EN774" i="6"/>
  <c r="DB774" i="6"/>
  <c r="DD774" i="6"/>
  <c r="DF774" i="6"/>
  <c r="DH774" i="6"/>
  <c r="BY774" i="6"/>
  <c r="CC774" i="6"/>
  <c r="BL774" i="6"/>
  <c r="BN774" i="6"/>
  <c r="BF774" i="6"/>
  <c r="CA774" i="6"/>
  <c r="BH774" i="6"/>
  <c r="AI774" i="6"/>
  <c r="AK774" i="6"/>
  <c r="AO774" i="6"/>
  <c r="AQ774" i="6"/>
  <c r="FR401" i="6"/>
  <c r="FT401" i="6"/>
  <c r="FV401" i="6"/>
  <c r="FX401" i="6"/>
  <c r="FZ401" i="6"/>
  <c r="GB401" i="6"/>
  <c r="DU401" i="6"/>
  <c r="DW401" i="6"/>
  <c r="DY401" i="6"/>
  <c r="EA401" i="6"/>
  <c r="DM401" i="6"/>
  <c r="DO401" i="6"/>
  <c r="DS401" i="6"/>
  <c r="DQ401" i="6"/>
  <c r="EY401" i="6"/>
  <c r="FA401" i="6"/>
  <c r="FE401" i="6"/>
  <c r="FG401" i="6"/>
  <c r="EF401" i="6"/>
  <c r="EH401" i="6"/>
  <c r="EL401" i="6"/>
  <c r="EN401" i="6"/>
  <c r="DB401" i="6"/>
  <c r="DD401" i="6"/>
  <c r="DF401" i="6"/>
  <c r="DH401" i="6"/>
  <c r="BY401" i="6"/>
  <c r="CA401" i="6"/>
  <c r="CC401" i="6"/>
  <c r="BH401" i="6"/>
  <c r="BL401" i="6"/>
  <c r="BN401" i="6"/>
  <c r="BF401" i="6"/>
  <c r="AO401" i="6"/>
  <c r="AI401" i="6"/>
  <c r="AK401" i="6"/>
  <c r="AQ401" i="6"/>
  <c r="FR99" i="6"/>
  <c r="FT99" i="6"/>
  <c r="FV99" i="6"/>
  <c r="FX99" i="6"/>
  <c r="FZ99" i="6"/>
  <c r="GB99" i="6"/>
  <c r="DW99" i="6"/>
  <c r="DY99" i="6"/>
  <c r="EA99" i="6"/>
  <c r="DM99" i="6"/>
  <c r="DO99" i="6"/>
  <c r="DQ99" i="6"/>
  <c r="DU99" i="6"/>
  <c r="DS99" i="6"/>
  <c r="FE99" i="6"/>
  <c r="FG99" i="6"/>
  <c r="FA99" i="6"/>
  <c r="EY99" i="6"/>
  <c r="EF99" i="6"/>
  <c r="EH99" i="6"/>
  <c r="EL99" i="6"/>
  <c r="EN99" i="6"/>
  <c r="DB99" i="6"/>
  <c r="DD99" i="6"/>
  <c r="DF99" i="6"/>
  <c r="DH99" i="6"/>
  <c r="BL99" i="6"/>
  <c r="BN99" i="6"/>
  <c r="BF99" i="6"/>
  <c r="BH99" i="6"/>
  <c r="BY99" i="6"/>
  <c r="CA99" i="6"/>
  <c r="CC99" i="6"/>
  <c r="AI99" i="6"/>
  <c r="AK99" i="6"/>
  <c r="AO99" i="6"/>
  <c r="AQ99" i="6"/>
  <c r="FR480" i="6"/>
  <c r="FT480" i="6"/>
  <c r="FV480" i="6"/>
  <c r="FX480" i="6"/>
  <c r="FZ480" i="6"/>
  <c r="GB480" i="6"/>
  <c r="DM480" i="6"/>
  <c r="DO480" i="6"/>
  <c r="DQ480" i="6"/>
  <c r="DU480" i="6"/>
  <c r="EA480" i="6"/>
  <c r="DS480" i="6"/>
  <c r="DW480" i="6"/>
  <c r="DY480" i="6"/>
  <c r="EY480" i="6"/>
  <c r="FA480" i="6"/>
  <c r="FE480" i="6"/>
  <c r="FG480" i="6"/>
  <c r="EN480" i="6"/>
  <c r="EF480" i="6"/>
  <c r="EH480" i="6"/>
  <c r="EL480" i="6"/>
  <c r="DH480" i="6"/>
  <c r="DB480" i="6"/>
  <c r="DD480" i="6"/>
  <c r="DF480" i="6"/>
  <c r="BY480" i="6"/>
  <c r="CA480" i="6"/>
  <c r="CC480" i="6"/>
  <c r="BL480" i="6"/>
  <c r="BN480" i="6"/>
  <c r="AK480" i="6"/>
  <c r="BF480" i="6"/>
  <c r="BH480" i="6"/>
  <c r="AI480" i="6"/>
  <c r="AO480" i="6"/>
  <c r="AQ480" i="6"/>
  <c r="FR247" i="6"/>
  <c r="FT247" i="6"/>
  <c r="FV247" i="6"/>
  <c r="FX247" i="6"/>
  <c r="FZ247" i="6"/>
  <c r="GB247" i="6"/>
  <c r="DM247" i="6"/>
  <c r="DO247" i="6"/>
  <c r="DQ247" i="6"/>
  <c r="DS247" i="6"/>
  <c r="DW247" i="6"/>
  <c r="DU247" i="6"/>
  <c r="DY247" i="6"/>
  <c r="EA247" i="6"/>
  <c r="EY247" i="6"/>
  <c r="FA247" i="6"/>
  <c r="FE247" i="6"/>
  <c r="FG247" i="6"/>
  <c r="EF247" i="6"/>
  <c r="EH247" i="6"/>
  <c r="EL247" i="6"/>
  <c r="EN247" i="6"/>
  <c r="DB247" i="6"/>
  <c r="DD247" i="6"/>
  <c r="DF247" i="6"/>
  <c r="DH247" i="6"/>
  <c r="BY247" i="6"/>
  <c r="CA247" i="6"/>
  <c r="CC247" i="6"/>
  <c r="BL247" i="6"/>
  <c r="BN247" i="6"/>
  <c r="BF247" i="6"/>
  <c r="AI247" i="6"/>
  <c r="BH247" i="6"/>
  <c r="AK247" i="6"/>
  <c r="AO247" i="6"/>
  <c r="AQ247" i="6"/>
  <c r="FR281" i="6"/>
  <c r="FT281" i="6"/>
  <c r="FX281" i="6"/>
  <c r="GB281" i="6"/>
  <c r="FV281" i="6"/>
  <c r="FZ281" i="6"/>
  <c r="DM281" i="6"/>
  <c r="DQ281" i="6"/>
  <c r="DU281" i="6"/>
  <c r="DY281" i="6"/>
  <c r="EA281" i="6"/>
  <c r="DO281" i="6"/>
  <c r="DS281" i="6"/>
  <c r="DW281" i="6"/>
  <c r="EY281" i="6"/>
  <c r="FA281" i="6"/>
  <c r="FE281" i="6"/>
  <c r="FG281" i="6"/>
  <c r="EF281" i="6"/>
  <c r="EH281" i="6"/>
  <c r="EL281" i="6"/>
  <c r="EN281" i="6"/>
  <c r="DB281" i="6"/>
  <c r="DD281" i="6"/>
  <c r="DF281" i="6"/>
  <c r="DH281" i="6"/>
  <c r="BY281" i="6"/>
  <c r="CA281" i="6"/>
  <c r="CC281" i="6"/>
  <c r="BL281" i="6"/>
  <c r="BN281" i="6"/>
  <c r="BF281" i="6"/>
  <c r="BH281" i="6"/>
  <c r="AQ281" i="6"/>
  <c r="AI281" i="6"/>
  <c r="AO281" i="6"/>
  <c r="AK281" i="6"/>
  <c r="FZ705" i="6"/>
  <c r="GB705" i="6"/>
  <c r="FR705" i="6"/>
  <c r="FT705" i="6"/>
  <c r="FX705" i="6"/>
  <c r="FV705" i="6"/>
  <c r="DQ705" i="6"/>
  <c r="DS705" i="6"/>
  <c r="DU705" i="6"/>
  <c r="DW705" i="6"/>
  <c r="DY705" i="6"/>
  <c r="EA705" i="6"/>
  <c r="DO705" i="6"/>
  <c r="FE705" i="6"/>
  <c r="DM705" i="6"/>
  <c r="EY705" i="6"/>
  <c r="FA705" i="6"/>
  <c r="FG705" i="6"/>
  <c r="EF705" i="6"/>
  <c r="EH705" i="6"/>
  <c r="EL705" i="6"/>
  <c r="EN705" i="6"/>
  <c r="DB705" i="6"/>
  <c r="DD705" i="6"/>
  <c r="DF705" i="6"/>
  <c r="DH705" i="6"/>
  <c r="BY705" i="6"/>
  <c r="CA705" i="6"/>
  <c r="CC705" i="6"/>
  <c r="BL705" i="6"/>
  <c r="BN705" i="6"/>
  <c r="BF705" i="6"/>
  <c r="BH705" i="6"/>
  <c r="AI705" i="6"/>
  <c r="AK705" i="6"/>
  <c r="AO705" i="6"/>
  <c r="AQ705" i="6"/>
  <c r="FR361" i="6"/>
  <c r="FT361" i="6"/>
  <c r="FV361" i="6"/>
  <c r="FX361" i="6"/>
  <c r="FZ361" i="6"/>
  <c r="GB361" i="6"/>
  <c r="DM361" i="6"/>
  <c r="DO361" i="6"/>
  <c r="DQ361" i="6"/>
  <c r="DS361" i="6"/>
  <c r="DU361" i="6"/>
  <c r="DW361" i="6"/>
  <c r="DY361" i="6"/>
  <c r="EA361" i="6"/>
  <c r="EY361" i="6"/>
  <c r="FA361" i="6"/>
  <c r="FE361" i="6"/>
  <c r="FG361" i="6"/>
  <c r="EF361" i="6"/>
  <c r="EH361" i="6"/>
  <c r="EN361" i="6"/>
  <c r="EL361" i="6"/>
  <c r="DB361" i="6"/>
  <c r="DD361" i="6"/>
  <c r="DF361" i="6"/>
  <c r="DH361" i="6"/>
  <c r="BY361" i="6"/>
  <c r="CA361" i="6"/>
  <c r="CC361" i="6"/>
  <c r="BL361" i="6"/>
  <c r="AI361" i="6"/>
  <c r="AK361" i="6"/>
  <c r="AO361" i="6"/>
  <c r="AQ361" i="6"/>
  <c r="BN361" i="6"/>
  <c r="BF361" i="6"/>
  <c r="BH361" i="6"/>
  <c r="FR237" i="6"/>
  <c r="FT237" i="6"/>
  <c r="FV237" i="6"/>
  <c r="FX237" i="6"/>
  <c r="GB237" i="6"/>
  <c r="FZ237" i="6"/>
  <c r="DW237" i="6"/>
  <c r="DY237" i="6"/>
  <c r="EA237" i="6"/>
  <c r="DM237" i="6"/>
  <c r="DQ237" i="6"/>
  <c r="DU237" i="6"/>
  <c r="DO237" i="6"/>
  <c r="DS237" i="6"/>
  <c r="FE237" i="6"/>
  <c r="FG237" i="6"/>
  <c r="FA237" i="6"/>
  <c r="EY237" i="6"/>
  <c r="EF237" i="6"/>
  <c r="EH237" i="6"/>
  <c r="EN237" i="6"/>
  <c r="EL237" i="6"/>
  <c r="DB237" i="6"/>
  <c r="DD237" i="6"/>
  <c r="DF237" i="6"/>
  <c r="DH237" i="6"/>
  <c r="BY237" i="6"/>
  <c r="BL237" i="6"/>
  <c r="BN237" i="6"/>
  <c r="BF237" i="6"/>
  <c r="BH237" i="6"/>
  <c r="CC237" i="6"/>
  <c r="CA237" i="6"/>
  <c r="AI237" i="6"/>
  <c r="AK237" i="6"/>
  <c r="AO237" i="6"/>
  <c r="AQ237" i="6"/>
  <c r="FR819" i="6"/>
  <c r="FT819" i="6"/>
  <c r="FV819" i="6"/>
  <c r="FX819" i="6"/>
  <c r="FZ819" i="6"/>
  <c r="GB819" i="6"/>
  <c r="FE819" i="6"/>
  <c r="DM819" i="6"/>
  <c r="DO819" i="6"/>
  <c r="DQ819" i="6"/>
  <c r="DS819" i="6"/>
  <c r="DU819" i="6"/>
  <c r="DW819" i="6"/>
  <c r="DY819" i="6"/>
  <c r="EA819" i="6"/>
  <c r="EY819" i="6"/>
  <c r="FA819" i="6"/>
  <c r="FG819" i="6"/>
  <c r="EF819" i="6"/>
  <c r="EH819" i="6"/>
  <c r="EL819" i="6"/>
  <c r="EN819" i="6"/>
  <c r="DB819" i="6"/>
  <c r="DD819" i="6"/>
  <c r="DF819" i="6"/>
  <c r="DH819" i="6"/>
  <c r="BY819" i="6"/>
  <c r="CA819" i="6"/>
  <c r="CC819" i="6"/>
  <c r="BL819" i="6"/>
  <c r="BN819" i="6"/>
  <c r="BF819" i="6"/>
  <c r="BH819" i="6"/>
  <c r="AI819" i="6"/>
  <c r="AQ819" i="6"/>
  <c r="AK819" i="6"/>
  <c r="AO819" i="6"/>
  <c r="FR221" i="6"/>
  <c r="FT221" i="6"/>
  <c r="FV221" i="6"/>
  <c r="FX221" i="6"/>
  <c r="GB221" i="6"/>
  <c r="FZ221" i="6"/>
  <c r="DM221" i="6"/>
  <c r="DO221" i="6"/>
  <c r="DQ221" i="6"/>
  <c r="DS221" i="6"/>
  <c r="DU221" i="6"/>
  <c r="DY221" i="6"/>
  <c r="EA221" i="6"/>
  <c r="DW221" i="6"/>
  <c r="EY221" i="6"/>
  <c r="FA221" i="6"/>
  <c r="FE221" i="6"/>
  <c r="FG221" i="6"/>
  <c r="EF221" i="6"/>
  <c r="EH221" i="6"/>
  <c r="EL221" i="6"/>
  <c r="EN221" i="6"/>
  <c r="DH221" i="6"/>
  <c r="DB221" i="6"/>
  <c r="DD221" i="6"/>
  <c r="DF221" i="6"/>
  <c r="BY221" i="6"/>
  <c r="CA221" i="6"/>
  <c r="CC221" i="6"/>
  <c r="BL221" i="6"/>
  <c r="BN221" i="6"/>
  <c r="BF221" i="6"/>
  <c r="BH221" i="6"/>
  <c r="AQ221" i="6"/>
  <c r="AI221" i="6"/>
  <c r="AO221" i="6"/>
  <c r="AK221" i="6"/>
  <c r="FZ809" i="6"/>
  <c r="GB809" i="6"/>
  <c r="FR809" i="6"/>
  <c r="FT809" i="6"/>
  <c r="FX809" i="6"/>
  <c r="FV809" i="6"/>
  <c r="DM809" i="6"/>
  <c r="DO809" i="6"/>
  <c r="DQ809" i="6"/>
  <c r="DS809" i="6"/>
  <c r="DU809" i="6"/>
  <c r="DW809" i="6"/>
  <c r="DY809" i="6"/>
  <c r="EA809" i="6"/>
  <c r="EY809" i="6"/>
  <c r="FA809" i="6"/>
  <c r="FE809" i="6"/>
  <c r="EF809" i="6"/>
  <c r="FG809" i="6"/>
  <c r="EH809" i="6"/>
  <c r="EL809" i="6"/>
  <c r="EN809" i="6"/>
  <c r="DF809" i="6"/>
  <c r="DH809" i="6"/>
  <c r="DB809" i="6"/>
  <c r="BY809" i="6"/>
  <c r="CA809" i="6"/>
  <c r="CC809" i="6"/>
  <c r="DD809" i="6"/>
  <c r="BH809" i="6"/>
  <c r="BL809" i="6"/>
  <c r="BN809" i="6"/>
  <c r="BF809" i="6"/>
  <c r="AI809" i="6"/>
  <c r="AK809" i="6"/>
  <c r="AO809" i="6"/>
  <c r="AQ809" i="6"/>
  <c r="FR589" i="6"/>
  <c r="FV589" i="6"/>
  <c r="FX589" i="6"/>
  <c r="FT589" i="6"/>
  <c r="FZ589" i="6"/>
  <c r="GB589" i="6"/>
  <c r="DM589" i="6"/>
  <c r="DO589" i="6"/>
  <c r="DQ589" i="6"/>
  <c r="DS589" i="6"/>
  <c r="DU589" i="6"/>
  <c r="DW589" i="6"/>
  <c r="DY589" i="6"/>
  <c r="EA589" i="6"/>
  <c r="EY589" i="6"/>
  <c r="FG589" i="6"/>
  <c r="EF589" i="6"/>
  <c r="EH589" i="6"/>
  <c r="FA589" i="6"/>
  <c r="FE589" i="6"/>
  <c r="EL589" i="6"/>
  <c r="EN589" i="6"/>
  <c r="DB589" i="6"/>
  <c r="DD589" i="6"/>
  <c r="DF589" i="6"/>
  <c r="DH589" i="6"/>
  <c r="BY589" i="6"/>
  <c r="CA589" i="6"/>
  <c r="CC589" i="6"/>
  <c r="BL589" i="6"/>
  <c r="BN589" i="6"/>
  <c r="BF589" i="6"/>
  <c r="BH589" i="6"/>
  <c r="AI589" i="6"/>
  <c r="AK589" i="6"/>
  <c r="AO589" i="6"/>
  <c r="AQ589" i="6"/>
  <c r="FR520" i="6"/>
  <c r="FT520" i="6"/>
  <c r="FV520" i="6"/>
  <c r="FX520" i="6"/>
  <c r="FZ520" i="6"/>
  <c r="GB520" i="6"/>
  <c r="DM520" i="6"/>
  <c r="DO520" i="6"/>
  <c r="DQ520" i="6"/>
  <c r="DS520" i="6"/>
  <c r="DW520" i="6"/>
  <c r="DY520" i="6"/>
  <c r="EA520" i="6"/>
  <c r="DU520" i="6"/>
  <c r="EY520" i="6"/>
  <c r="FA520" i="6"/>
  <c r="FE520" i="6"/>
  <c r="FG520" i="6"/>
  <c r="EL520" i="6"/>
  <c r="EF520" i="6"/>
  <c r="EH520" i="6"/>
  <c r="EN520" i="6"/>
  <c r="DB520" i="6"/>
  <c r="DD520" i="6"/>
  <c r="DF520" i="6"/>
  <c r="DH520" i="6"/>
  <c r="BY520" i="6"/>
  <c r="CA520" i="6"/>
  <c r="CC520" i="6"/>
  <c r="BL520" i="6"/>
  <c r="BN520" i="6"/>
  <c r="BF520" i="6"/>
  <c r="BH520" i="6"/>
  <c r="AO520" i="6"/>
  <c r="AQ520" i="6"/>
  <c r="AI520" i="6"/>
  <c r="AK520" i="6"/>
  <c r="FR794" i="6"/>
  <c r="FT794" i="6"/>
  <c r="FV794" i="6"/>
  <c r="FX794" i="6"/>
  <c r="FZ794" i="6"/>
  <c r="GB794" i="6"/>
  <c r="DM794" i="6"/>
  <c r="DO794" i="6"/>
  <c r="DS794" i="6"/>
  <c r="DU794" i="6"/>
  <c r="DW794" i="6"/>
  <c r="EA794" i="6"/>
  <c r="DQ794" i="6"/>
  <c r="DY794" i="6"/>
  <c r="EY794" i="6"/>
  <c r="FA794" i="6"/>
  <c r="FE794" i="6"/>
  <c r="FG794" i="6"/>
  <c r="EF794" i="6"/>
  <c r="EH794" i="6"/>
  <c r="EL794" i="6"/>
  <c r="EN794" i="6"/>
  <c r="DF794" i="6"/>
  <c r="DH794" i="6"/>
  <c r="DB794" i="6"/>
  <c r="DD794" i="6"/>
  <c r="BY794" i="6"/>
  <c r="CA794" i="6"/>
  <c r="CC794" i="6"/>
  <c r="BL794" i="6"/>
  <c r="BF794" i="6"/>
  <c r="BH794" i="6"/>
  <c r="BN794" i="6"/>
  <c r="AI794" i="6"/>
  <c r="AK794" i="6"/>
  <c r="AO794" i="6"/>
  <c r="AQ794" i="6"/>
  <c r="FR118" i="6"/>
  <c r="FT118" i="6"/>
  <c r="FV118" i="6"/>
  <c r="FX118" i="6"/>
  <c r="FZ118" i="6"/>
  <c r="GB118" i="6"/>
  <c r="DM118" i="6"/>
  <c r="DO118" i="6"/>
  <c r="DQ118" i="6"/>
  <c r="DS118" i="6"/>
  <c r="DU118" i="6"/>
  <c r="DW118" i="6"/>
  <c r="DY118" i="6"/>
  <c r="EA118" i="6"/>
  <c r="EY118" i="6"/>
  <c r="FA118" i="6"/>
  <c r="FE118" i="6"/>
  <c r="FG118" i="6"/>
  <c r="EL118" i="6"/>
  <c r="EN118" i="6"/>
  <c r="EF118" i="6"/>
  <c r="EH118" i="6"/>
  <c r="DB118" i="6"/>
  <c r="DF118" i="6"/>
  <c r="DD118" i="6"/>
  <c r="DH118" i="6"/>
  <c r="CC118" i="6"/>
  <c r="BY118" i="6"/>
  <c r="CA118" i="6"/>
  <c r="BL118" i="6"/>
  <c r="BN118" i="6"/>
  <c r="BF118" i="6"/>
  <c r="BH118" i="6"/>
  <c r="AI118" i="6"/>
  <c r="AK118" i="6"/>
  <c r="AO118" i="6"/>
  <c r="AQ118" i="6"/>
  <c r="FR569" i="6"/>
  <c r="FT569" i="6"/>
  <c r="FV569" i="6"/>
  <c r="FX569" i="6"/>
  <c r="FZ569" i="6"/>
  <c r="GB569" i="6"/>
  <c r="DM569" i="6"/>
  <c r="DO569" i="6"/>
  <c r="DQ569" i="6"/>
  <c r="DS569" i="6"/>
  <c r="DU569" i="6"/>
  <c r="DW569" i="6"/>
  <c r="DY569" i="6"/>
  <c r="EA569" i="6"/>
  <c r="EY569" i="6"/>
  <c r="FE569" i="6"/>
  <c r="EF569" i="6"/>
  <c r="FA569" i="6"/>
  <c r="FG569" i="6"/>
  <c r="EH569" i="6"/>
  <c r="EL569" i="6"/>
  <c r="EN569" i="6"/>
  <c r="DF569" i="6"/>
  <c r="DH569" i="6"/>
  <c r="DB569" i="6"/>
  <c r="BY569" i="6"/>
  <c r="CA569" i="6"/>
  <c r="CC569" i="6"/>
  <c r="DD569" i="6"/>
  <c r="BH569" i="6"/>
  <c r="BL569" i="6"/>
  <c r="BN569" i="6"/>
  <c r="BF569" i="6"/>
  <c r="AI569" i="6"/>
  <c r="AK569" i="6"/>
  <c r="AO569" i="6"/>
  <c r="AQ569" i="6"/>
  <c r="FR647" i="6"/>
  <c r="FT647" i="6"/>
  <c r="FV647" i="6"/>
  <c r="FX647" i="6"/>
  <c r="FZ647" i="6"/>
  <c r="GB647" i="6"/>
  <c r="DM647" i="6"/>
  <c r="DO647" i="6"/>
  <c r="DQ647" i="6"/>
  <c r="DS647" i="6"/>
  <c r="DU647" i="6"/>
  <c r="DW647" i="6"/>
  <c r="DY647" i="6"/>
  <c r="EA647" i="6"/>
  <c r="EF647" i="6"/>
  <c r="EY647" i="6"/>
  <c r="FA647" i="6"/>
  <c r="FE647" i="6"/>
  <c r="FG647" i="6"/>
  <c r="EH647" i="6"/>
  <c r="EL647" i="6"/>
  <c r="EN647" i="6"/>
  <c r="DF647" i="6"/>
  <c r="DH647" i="6"/>
  <c r="DB647" i="6"/>
  <c r="BY647" i="6"/>
  <c r="CA647" i="6"/>
  <c r="CC647" i="6"/>
  <c r="DD647" i="6"/>
  <c r="BH647" i="6"/>
  <c r="BL647" i="6"/>
  <c r="BN647" i="6"/>
  <c r="BF647" i="6"/>
  <c r="AI647" i="6"/>
  <c r="AK647" i="6"/>
  <c r="AO647" i="6"/>
  <c r="AQ647" i="6"/>
  <c r="FR174" i="6"/>
  <c r="FT174" i="6"/>
  <c r="FV174" i="6"/>
  <c r="FX174" i="6"/>
  <c r="FZ174" i="6"/>
  <c r="GB174" i="6"/>
  <c r="DW174" i="6"/>
  <c r="DY174" i="6"/>
  <c r="EA174" i="6"/>
  <c r="DM174" i="6"/>
  <c r="DO174" i="6"/>
  <c r="DQ174" i="6"/>
  <c r="DU174" i="6"/>
  <c r="DS174" i="6"/>
  <c r="EY174" i="6"/>
  <c r="FA174" i="6"/>
  <c r="FE174" i="6"/>
  <c r="FG174" i="6"/>
  <c r="EF174" i="6"/>
  <c r="EH174" i="6"/>
  <c r="EN174" i="6"/>
  <c r="EL174" i="6"/>
  <c r="DB174" i="6"/>
  <c r="DD174" i="6"/>
  <c r="DF174" i="6"/>
  <c r="DH174" i="6"/>
  <c r="CC174" i="6"/>
  <c r="BL174" i="6"/>
  <c r="BY174" i="6"/>
  <c r="BN174" i="6"/>
  <c r="CA174" i="6"/>
  <c r="BF174" i="6"/>
  <c r="BH174" i="6"/>
  <c r="AI174" i="6"/>
  <c r="AK174" i="6"/>
  <c r="AO174" i="6"/>
  <c r="AQ174" i="6"/>
  <c r="FZ777" i="6"/>
  <c r="GB777" i="6"/>
  <c r="FR777" i="6"/>
  <c r="FT777" i="6"/>
  <c r="FX777" i="6"/>
  <c r="FV777" i="6"/>
  <c r="DQ777" i="6"/>
  <c r="DS777" i="6"/>
  <c r="DU777" i="6"/>
  <c r="DW777" i="6"/>
  <c r="DY777" i="6"/>
  <c r="EA777" i="6"/>
  <c r="DO777" i="6"/>
  <c r="FE777" i="6"/>
  <c r="DM777" i="6"/>
  <c r="EY777" i="6"/>
  <c r="FA777" i="6"/>
  <c r="FG777" i="6"/>
  <c r="EH777" i="6"/>
  <c r="EL777" i="6"/>
  <c r="EN777" i="6"/>
  <c r="EF777" i="6"/>
  <c r="DB777" i="6"/>
  <c r="DD777" i="6"/>
  <c r="DF777" i="6"/>
  <c r="DH777" i="6"/>
  <c r="BY777" i="6"/>
  <c r="CA777" i="6"/>
  <c r="CC777" i="6"/>
  <c r="BL777" i="6"/>
  <c r="BN777" i="6"/>
  <c r="BF777" i="6"/>
  <c r="BH777" i="6"/>
  <c r="AI777" i="6"/>
  <c r="AK777" i="6"/>
  <c r="AO777" i="6"/>
  <c r="AQ777" i="6"/>
  <c r="FX486" i="6"/>
  <c r="FZ486" i="6"/>
  <c r="GB486" i="6"/>
  <c r="FR486" i="6"/>
  <c r="FT486" i="6"/>
  <c r="FV486" i="6"/>
  <c r="DM486" i="6"/>
  <c r="DO486" i="6"/>
  <c r="DQ486" i="6"/>
  <c r="DU486" i="6"/>
  <c r="EA486" i="6"/>
  <c r="DS486" i="6"/>
  <c r="DW486" i="6"/>
  <c r="DY486" i="6"/>
  <c r="EY486" i="6"/>
  <c r="FA486" i="6"/>
  <c r="FE486" i="6"/>
  <c r="FG486" i="6"/>
  <c r="EN486" i="6"/>
  <c r="EL486" i="6"/>
  <c r="EF486" i="6"/>
  <c r="DH486" i="6"/>
  <c r="EH486" i="6"/>
  <c r="DB486" i="6"/>
  <c r="DD486" i="6"/>
  <c r="DF486" i="6"/>
  <c r="BY486" i="6"/>
  <c r="CC486" i="6"/>
  <c r="BL486" i="6"/>
  <c r="BN486" i="6"/>
  <c r="BF486" i="6"/>
  <c r="BH486" i="6"/>
  <c r="CA486" i="6"/>
  <c r="AI486" i="6"/>
  <c r="AK486" i="6"/>
  <c r="AO486" i="6"/>
  <c r="AQ486" i="6"/>
  <c r="FR13" i="6"/>
  <c r="FT13" i="6"/>
  <c r="FV13" i="6"/>
  <c r="FX13" i="6"/>
  <c r="GB13" i="6"/>
  <c r="FZ13" i="6"/>
  <c r="DM13" i="6"/>
  <c r="DO13" i="6"/>
  <c r="DQ13" i="6"/>
  <c r="DU13" i="6"/>
  <c r="DW13" i="6"/>
  <c r="DY13" i="6"/>
  <c r="EA13" i="6"/>
  <c r="DS13" i="6"/>
  <c r="EF13" i="6"/>
  <c r="EH13" i="6"/>
  <c r="EY13" i="6"/>
  <c r="FA13" i="6"/>
  <c r="FE13" i="6"/>
  <c r="FG13" i="6"/>
  <c r="EL13" i="6"/>
  <c r="EN13" i="6"/>
  <c r="DB13" i="6"/>
  <c r="DD13" i="6"/>
  <c r="DF13" i="6"/>
  <c r="DH13" i="6"/>
  <c r="BY13" i="6"/>
  <c r="CA13" i="6"/>
  <c r="CC13" i="6"/>
  <c r="BL13" i="6"/>
  <c r="BN13" i="6"/>
  <c r="BF13" i="6"/>
  <c r="AI13" i="6"/>
  <c r="AK13" i="6"/>
  <c r="AO13" i="6"/>
  <c r="AQ13" i="6"/>
  <c r="BH13" i="6"/>
  <c r="FX422" i="6"/>
  <c r="FZ422" i="6"/>
  <c r="GB422" i="6"/>
  <c r="FR422" i="6"/>
  <c r="FT422" i="6"/>
  <c r="FV422" i="6"/>
  <c r="DU422" i="6"/>
  <c r="DW422" i="6"/>
  <c r="DY422" i="6"/>
  <c r="EA422" i="6"/>
  <c r="DO422" i="6"/>
  <c r="DS422" i="6"/>
  <c r="DM422" i="6"/>
  <c r="DQ422" i="6"/>
  <c r="EY422" i="6"/>
  <c r="FA422" i="6"/>
  <c r="FE422" i="6"/>
  <c r="FG422" i="6"/>
  <c r="EF422" i="6"/>
  <c r="EH422" i="6"/>
  <c r="EL422" i="6"/>
  <c r="EN422" i="6"/>
  <c r="DB422" i="6"/>
  <c r="DD422" i="6"/>
  <c r="DF422" i="6"/>
  <c r="DH422" i="6"/>
  <c r="BY422" i="6"/>
  <c r="CC422" i="6"/>
  <c r="CA422" i="6"/>
  <c r="BL422" i="6"/>
  <c r="BN422" i="6"/>
  <c r="BF422" i="6"/>
  <c r="AO422" i="6"/>
  <c r="BH422" i="6"/>
  <c r="AQ422" i="6"/>
  <c r="AI422" i="6"/>
  <c r="AK422" i="6"/>
  <c r="FV616" i="6"/>
  <c r="FX616" i="6"/>
  <c r="FZ616" i="6"/>
  <c r="FR616" i="6"/>
  <c r="FT616" i="6"/>
  <c r="GB616" i="6"/>
  <c r="DM616" i="6"/>
  <c r="DO616" i="6"/>
  <c r="DQ616" i="6"/>
  <c r="DS616" i="6"/>
  <c r="DU616" i="6"/>
  <c r="DW616" i="6"/>
  <c r="DY616" i="6"/>
  <c r="EA616" i="6"/>
  <c r="EY616" i="6"/>
  <c r="EL616" i="6"/>
  <c r="FA616" i="6"/>
  <c r="FE616" i="6"/>
  <c r="FG616" i="6"/>
  <c r="EF616" i="6"/>
  <c r="EH616" i="6"/>
  <c r="EN616" i="6"/>
  <c r="DB616" i="6"/>
  <c r="DD616" i="6"/>
  <c r="DF616" i="6"/>
  <c r="DH616" i="6"/>
  <c r="BY616" i="6"/>
  <c r="CA616" i="6"/>
  <c r="CC616" i="6"/>
  <c r="BL616" i="6"/>
  <c r="BN616" i="6"/>
  <c r="BF616" i="6"/>
  <c r="BH616" i="6"/>
  <c r="AO616" i="6"/>
  <c r="AQ616" i="6"/>
  <c r="AI616" i="6"/>
  <c r="AK616" i="6"/>
  <c r="FR540" i="6"/>
  <c r="FT540" i="6"/>
  <c r="FV540" i="6"/>
  <c r="FX540" i="6"/>
  <c r="FZ540" i="6"/>
  <c r="GB540" i="6"/>
  <c r="DQ540" i="6"/>
  <c r="DS540" i="6"/>
  <c r="DU540" i="6"/>
  <c r="DW540" i="6"/>
  <c r="DY540" i="6"/>
  <c r="EA540" i="6"/>
  <c r="DO540" i="6"/>
  <c r="FA540" i="6"/>
  <c r="FE540" i="6"/>
  <c r="FG540" i="6"/>
  <c r="DM540" i="6"/>
  <c r="EN540" i="6"/>
  <c r="EY540" i="6"/>
  <c r="EF540" i="6"/>
  <c r="EH540" i="6"/>
  <c r="EL540" i="6"/>
  <c r="DH540" i="6"/>
  <c r="DD540" i="6"/>
  <c r="DF540" i="6"/>
  <c r="DB540" i="6"/>
  <c r="BY540" i="6"/>
  <c r="CA540" i="6"/>
  <c r="CC540" i="6"/>
  <c r="BL540" i="6"/>
  <c r="BN540" i="6"/>
  <c r="BF540" i="6"/>
  <c r="BH540" i="6"/>
  <c r="AI540" i="6"/>
  <c r="AK540" i="6"/>
  <c r="AO540" i="6"/>
  <c r="AQ540" i="6"/>
  <c r="FZ342" i="6"/>
  <c r="GB342" i="6"/>
  <c r="FR342" i="6"/>
  <c r="FT342" i="6"/>
  <c r="FV342" i="6"/>
  <c r="FX342" i="6"/>
  <c r="DM342" i="6"/>
  <c r="DO342" i="6"/>
  <c r="DQ342" i="6"/>
  <c r="DS342" i="6"/>
  <c r="DU342" i="6"/>
  <c r="DW342" i="6"/>
  <c r="DY342" i="6"/>
  <c r="EA342" i="6"/>
  <c r="EY342" i="6"/>
  <c r="FA342" i="6"/>
  <c r="FE342" i="6"/>
  <c r="FG342" i="6"/>
  <c r="EH342" i="6"/>
  <c r="EN342" i="6"/>
  <c r="EF342" i="6"/>
  <c r="EL342" i="6"/>
  <c r="DH342" i="6"/>
  <c r="DB342" i="6"/>
  <c r="DD342" i="6"/>
  <c r="DF342" i="6"/>
  <c r="BL342" i="6"/>
  <c r="BF342" i="6"/>
  <c r="BH342" i="6"/>
  <c r="BY342" i="6"/>
  <c r="CC342" i="6"/>
  <c r="AI342" i="6"/>
  <c r="AK342" i="6"/>
  <c r="AO342" i="6"/>
  <c r="AQ342" i="6"/>
  <c r="BN342" i="6"/>
  <c r="CA342" i="6"/>
  <c r="FR171" i="6"/>
  <c r="FT171" i="6"/>
  <c r="FV171" i="6"/>
  <c r="FX171" i="6"/>
  <c r="FZ171" i="6"/>
  <c r="GB171" i="6"/>
  <c r="DW171" i="6"/>
  <c r="DY171" i="6"/>
  <c r="EA171" i="6"/>
  <c r="DM171" i="6"/>
  <c r="DO171" i="6"/>
  <c r="DQ171" i="6"/>
  <c r="DU171" i="6"/>
  <c r="DS171" i="6"/>
  <c r="FE171" i="6"/>
  <c r="FG171" i="6"/>
  <c r="FA171" i="6"/>
  <c r="EY171" i="6"/>
  <c r="EF171" i="6"/>
  <c r="EH171" i="6"/>
  <c r="EL171" i="6"/>
  <c r="EN171" i="6"/>
  <c r="DB171" i="6"/>
  <c r="DD171" i="6"/>
  <c r="DF171" i="6"/>
  <c r="DH171" i="6"/>
  <c r="BL171" i="6"/>
  <c r="BN171" i="6"/>
  <c r="BF171" i="6"/>
  <c r="BH171" i="6"/>
  <c r="BY171" i="6"/>
  <c r="CA171" i="6"/>
  <c r="CC171" i="6"/>
  <c r="AI171" i="6"/>
  <c r="AK171" i="6"/>
  <c r="AO171" i="6"/>
  <c r="AQ171" i="6"/>
  <c r="FR86" i="6"/>
  <c r="FT86" i="6"/>
  <c r="FV86" i="6"/>
  <c r="FX86" i="6"/>
  <c r="FZ86" i="6"/>
  <c r="GB86" i="6"/>
  <c r="DY86" i="6"/>
  <c r="EA86" i="6"/>
  <c r="DM86" i="6"/>
  <c r="DO86" i="6"/>
  <c r="DQ86" i="6"/>
  <c r="DS86" i="6"/>
  <c r="DW86" i="6"/>
  <c r="DU86" i="6"/>
  <c r="EY86" i="6"/>
  <c r="FA86" i="6"/>
  <c r="FE86" i="6"/>
  <c r="FG86" i="6"/>
  <c r="EF86" i="6"/>
  <c r="EH86" i="6"/>
  <c r="EL86" i="6"/>
  <c r="EN86" i="6"/>
  <c r="DH86" i="6"/>
  <c r="DB86" i="6"/>
  <c r="DD86" i="6"/>
  <c r="DF86" i="6"/>
  <c r="CC86" i="6"/>
  <c r="CA86" i="6"/>
  <c r="BN86" i="6"/>
  <c r="BF86" i="6"/>
  <c r="BH86" i="6"/>
  <c r="BY86" i="6"/>
  <c r="BL86" i="6"/>
  <c r="AI86" i="6"/>
  <c r="AO86" i="6"/>
  <c r="AQ86" i="6"/>
  <c r="AK86" i="6"/>
  <c r="FR561" i="6"/>
  <c r="FT561" i="6"/>
  <c r="FV561" i="6"/>
  <c r="FX561" i="6"/>
  <c r="FZ561" i="6"/>
  <c r="GB561" i="6"/>
  <c r="DQ561" i="6"/>
  <c r="DS561" i="6"/>
  <c r="DU561" i="6"/>
  <c r="DW561" i="6"/>
  <c r="DY561" i="6"/>
  <c r="EA561" i="6"/>
  <c r="DO561" i="6"/>
  <c r="FE561" i="6"/>
  <c r="FG561" i="6"/>
  <c r="DM561" i="6"/>
  <c r="EY561" i="6"/>
  <c r="FA561" i="6"/>
  <c r="EF561" i="6"/>
  <c r="EH561" i="6"/>
  <c r="EL561" i="6"/>
  <c r="EN561" i="6"/>
  <c r="DH561" i="6"/>
  <c r="DB561" i="6"/>
  <c r="DD561" i="6"/>
  <c r="DF561" i="6"/>
  <c r="BY561" i="6"/>
  <c r="CA561" i="6"/>
  <c r="CC561" i="6"/>
  <c r="BL561" i="6"/>
  <c r="BN561" i="6"/>
  <c r="BF561" i="6"/>
  <c r="BH561" i="6"/>
  <c r="AI561" i="6"/>
  <c r="AK561" i="6"/>
  <c r="AO561" i="6"/>
  <c r="AQ561" i="6"/>
  <c r="FR139" i="6"/>
  <c r="FT139" i="6"/>
  <c r="FV139" i="6"/>
  <c r="FX139" i="6"/>
  <c r="FZ139" i="6"/>
  <c r="GB139" i="6"/>
  <c r="DM139" i="6"/>
  <c r="DO139" i="6"/>
  <c r="DQ139" i="6"/>
  <c r="DS139" i="6"/>
  <c r="DU139" i="6"/>
  <c r="DW139" i="6"/>
  <c r="DY139" i="6"/>
  <c r="EA139" i="6"/>
  <c r="EY139" i="6"/>
  <c r="FA139" i="6"/>
  <c r="FE139" i="6"/>
  <c r="FG139" i="6"/>
  <c r="EF139" i="6"/>
  <c r="EH139" i="6"/>
  <c r="EL139" i="6"/>
  <c r="EN139" i="6"/>
  <c r="DB139" i="6"/>
  <c r="DF139" i="6"/>
  <c r="DD139" i="6"/>
  <c r="DH139" i="6"/>
  <c r="BY139" i="6"/>
  <c r="CA139" i="6"/>
  <c r="CC139" i="6"/>
  <c r="BL139" i="6"/>
  <c r="BN139" i="6"/>
  <c r="BF139" i="6"/>
  <c r="AI139" i="6"/>
  <c r="AK139" i="6"/>
  <c r="AO139" i="6"/>
  <c r="AQ139" i="6"/>
  <c r="BH139" i="6"/>
  <c r="FR18" i="6"/>
  <c r="FT18" i="6"/>
  <c r="FV18" i="6"/>
  <c r="FX18" i="6"/>
  <c r="FZ18" i="6"/>
  <c r="GB18" i="6"/>
  <c r="DQ18" i="6"/>
  <c r="DS18" i="6"/>
  <c r="DU18" i="6"/>
  <c r="DW18" i="6"/>
  <c r="DY18" i="6"/>
  <c r="EA18" i="6"/>
  <c r="DM18" i="6"/>
  <c r="DO18" i="6"/>
  <c r="EY18" i="6"/>
  <c r="FA18" i="6"/>
  <c r="EN18" i="6"/>
  <c r="FE18" i="6"/>
  <c r="FG18" i="6"/>
  <c r="EF18" i="6"/>
  <c r="EH18" i="6"/>
  <c r="EL18" i="6"/>
  <c r="DB18" i="6"/>
  <c r="DD18" i="6"/>
  <c r="DF18" i="6"/>
  <c r="DH18" i="6"/>
  <c r="CC18" i="6"/>
  <c r="BY18" i="6"/>
  <c r="CA18" i="6"/>
  <c r="BL18" i="6"/>
  <c r="BN18" i="6"/>
  <c r="BF18" i="6"/>
  <c r="BH18" i="6"/>
  <c r="AI18" i="6"/>
  <c r="AK18" i="6"/>
  <c r="AO18" i="6"/>
  <c r="AQ18" i="6"/>
  <c r="FR201" i="6"/>
  <c r="FT201" i="6"/>
  <c r="FV201" i="6"/>
  <c r="FX201" i="6"/>
  <c r="GB201" i="6"/>
  <c r="FZ201" i="6"/>
  <c r="DW201" i="6"/>
  <c r="DY201" i="6"/>
  <c r="EA201" i="6"/>
  <c r="DM201" i="6"/>
  <c r="DO201" i="6"/>
  <c r="DQ201" i="6"/>
  <c r="DU201" i="6"/>
  <c r="DS201" i="6"/>
  <c r="FE201" i="6"/>
  <c r="FG201" i="6"/>
  <c r="FA201" i="6"/>
  <c r="EY201" i="6"/>
  <c r="EF201" i="6"/>
  <c r="EH201" i="6"/>
  <c r="EN201" i="6"/>
  <c r="EL201" i="6"/>
  <c r="DB201" i="6"/>
  <c r="DD201" i="6"/>
  <c r="DF201" i="6"/>
  <c r="DH201" i="6"/>
  <c r="BL201" i="6"/>
  <c r="BN201" i="6"/>
  <c r="BF201" i="6"/>
  <c r="BH201" i="6"/>
  <c r="BY201" i="6"/>
  <c r="CA201" i="6"/>
  <c r="CC201" i="6"/>
  <c r="AI201" i="6"/>
  <c r="AK201" i="6"/>
  <c r="AO201" i="6"/>
  <c r="AQ201" i="6"/>
  <c r="FR75" i="6"/>
  <c r="FT75" i="6"/>
  <c r="FV75" i="6"/>
  <c r="FX75" i="6"/>
  <c r="FZ75" i="6"/>
  <c r="GB75" i="6"/>
  <c r="DQ75" i="6"/>
  <c r="DU75" i="6"/>
  <c r="DM75" i="6"/>
  <c r="DO75" i="6"/>
  <c r="DS75" i="6"/>
  <c r="DW75" i="6"/>
  <c r="EA75" i="6"/>
  <c r="DY75" i="6"/>
  <c r="FE75" i="6"/>
  <c r="FG75" i="6"/>
  <c r="FA75" i="6"/>
  <c r="EY75" i="6"/>
  <c r="EF75" i="6"/>
  <c r="EH75" i="6"/>
  <c r="EL75" i="6"/>
  <c r="EN75" i="6"/>
  <c r="DB75" i="6"/>
  <c r="DD75" i="6"/>
  <c r="DF75" i="6"/>
  <c r="DH75" i="6"/>
  <c r="CC75" i="6"/>
  <c r="BL75" i="6"/>
  <c r="BN75" i="6"/>
  <c r="BF75" i="6"/>
  <c r="BH75" i="6"/>
  <c r="CA75" i="6"/>
  <c r="AI75" i="6"/>
  <c r="AK75" i="6"/>
  <c r="AO75" i="6"/>
  <c r="AQ75" i="6"/>
  <c r="BY75" i="6"/>
  <c r="FR758" i="6"/>
  <c r="FT758" i="6"/>
  <c r="FV758" i="6"/>
  <c r="FX758" i="6"/>
  <c r="FZ758" i="6"/>
  <c r="GB758" i="6"/>
  <c r="DM758" i="6"/>
  <c r="DO758" i="6"/>
  <c r="DS758" i="6"/>
  <c r="DU758" i="6"/>
  <c r="DW758" i="6"/>
  <c r="EA758" i="6"/>
  <c r="DQ758" i="6"/>
  <c r="DY758" i="6"/>
  <c r="EY758" i="6"/>
  <c r="FA758" i="6"/>
  <c r="FE758" i="6"/>
  <c r="FG758" i="6"/>
  <c r="EH758" i="6"/>
  <c r="EL758" i="6"/>
  <c r="EN758" i="6"/>
  <c r="EF758" i="6"/>
  <c r="DF758" i="6"/>
  <c r="DH758" i="6"/>
  <c r="DB758" i="6"/>
  <c r="DD758" i="6"/>
  <c r="BY758" i="6"/>
  <c r="CC758" i="6"/>
  <c r="CA758" i="6"/>
  <c r="BL758" i="6"/>
  <c r="BF758" i="6"/>
  <c r="BH758" i="6"/>
  <c r="BN758" i="6"/>
  <c r="AI758" i="6"/>
  <c r="AK758" i="6"/>
  <c r="AO758" i="6"/>
  <c r="AQ758" i="6"/>
  <c r="FR513" i="6"/>
  <c r="FT513" i="6"/>
  <c r="FV513" i="6"/>
  <c r="FX513" i="6"/>
  <c r="FZ513" i="6"/>
  <c r="GB513" i="6"/>
  <c r="DM513" i="6"/>
  <c r="DO513" i="6"/>
  <c r="DQ513" i="6"/>
  <c r="DU513" i="6"/>
  <c r="EA513" i="6"/>
  <c r="DY513" i="6"/>
  <c r="DW513" i="6"/>
  <c r="FE513" i="6"/>
  <c r="FG513" i="6"/>
  <c r="DS513" i="6"/>
  <c r="EY513" i="6"/>
  <c r="FA513" i="6"/>
  <c r="EF513" i="6"/>
  <c r="EH513" i="6"/>
  <c r="EL513" i="6"/>
  <c r="EN513" i="6"/>
  <c r="DH513" i="6"/>
  <c r="DB513" i="6"/>
  <c r="DD513" i="6"/>
  <c r="DF513" i="6"/>
  <c r="BY513" i="6"/>
  <c r="CA513" i="6"/>
  <c r="CC513" i="6"/>
  <c r="BL513" i="6"/>
  <c r="BN513" i="6"/>
  <c r="BF513" i="6"/>
  <c r="BH513" i="6"/>
  <c r="AI513" i="6"/>
  <c r="AK513" i="6"/>
  <c r="AO513" i="6"/>
  <c r="AQ513" i="6"/>
  <c r="FR94" i="6"/>
  <c r="FT94" i="6"/>
  <c r="FV94" i="6"/>
  <c r="FX94" i="6"/>
  <c r="FZ94" i="6"/>
  <c r="GB94" i="6"/>
  <c r="DM94" i="6"/>
  <c r="DO94" i="6"/>
  <c r="DQ94" i="6"/>
  <c r="DS94" i="6"/>
  <c r="DU94" i="6"/>
  <c r="DW94" i="6"/>
  <c r="DY94" i="6"/>
  <c r="EA94" i="6"/>
  <c r="EY94" i="6"/>
  <c r="FA94" i="6"/>
  <c r="FE94" i="6"/>
  <c r="FG94" i="6"/>
  <c r="EL94" i="6"/>
  <c r="EN94" i="6"/>
  <c r="DB94" i="6"/>
  <c r="DD94" i="6"/>
  <c r="DF94" i="6"/>
  <c r="DH94" i="6"/>
  <c r="EF94" i="6"/>
  <c r="EH94" i="6"/>
  <c r="CC94" i="6"/>
  <c r="BL94" i="6"/>
  <c r="BN94" i="6"/>
  <c r="BF94" i="6"/>
  <c r="BH94" i="6"/>
  <c r="BY94" i="6"/>
  <c r="CA94" i="6"/>
  <c r="AI94" i="6"/>
  <c r="AK94" i="6"/>
  <c r="AO94" i="6"/>
  <c r="AQ94" i="6"/>
  <c r="FR277" i="6"/>
  <c r="FT277" i="6"/>
  <c r="FX277" i="6"/>
  <c r="GB277" i="6"/>
  <c r="FV277" i="6"/>
  <c r="FZ277" i="6"/>
  <c r="DM277" i="6"/>
  <c r="DO277" i="6"/>
  <c r="DQ277" i="6"/>
  <c r="DS277" i="6"/>
  <c r="DW277" i="6"/>
  <c r="DU277" i="6"/>
  <c r="DY277" i="6"/>
  <c r="EA277" i="6"/>
  <c r="EY277" i="6"/>
  <c r="FA277" i="6"/>
  <c r="FE277" i="6"/>
  <c r="FG277" i="6"/>
  <c r="EF277" i="6"/>
  <c r="EH277" i="6"/>
  <c r="EL277" i="6"/>
  <c r="EN277" i="6"/>
  <c r="DB277" i="6"/>
  <c r="DD277" i="6"/>
  <c r="DF277" i="6"/>
  <c r="DH277" i="6"/>
  <c r="BY277" i="6"/>
  <c r="CA277" i="6"/>
  <c r="BL277" i="6"/>
  <c r="CC277" i="6"/>
  <c r="BN277" i="6"/>
  <c r="AI277" i="6"/>
  <c r="AK277" i="6"/>
  <c r="AO277" i="6"/>
  <c r="AQ277" i="6"/>
  <c r="BF277" i="6"/>
  <c r="BH277" i="6"/>
  <c r="FZ789" i="6"/>
  <c r="GB789" i="6"/>
  <c r="FR789" i="6"/>
  <c r="FT789" i="6"/>
  <c r="FX789" i="6"/>
  <c r="FV789" i="6"/>
  <c r="DQ789" i="6"/>
  <c r="DS789" i="6"/>
  <c r="DU789" i="6"/>
  <c r="DW789" i="6"/>
  <c r="DY789" i="6"/>
  <c r="EA789" i="6"/>
  <c r="DO789" i="6"/>
  <c r="FE789" i="6"/>
  <c r="DM789" i="6"/>
  <c r="EY789" i="6"/>
  <c r="FA789" i="6"/>
  <c r="FG789" i="6"/>
  <c r="EN789" i="6"/>
  <c r="EF789" i="6"/>
  <c r="EH789" i="6"/>
  <c r="EL789" i="6"/>
  <c r="DB789" i="6"/>
  <c r="DD789" i="6"/>
  <c r="DF789" i="6"/>
  <c r="DH789" i="6"/>
  <c r="BY789" i="6"/>
  <c r="CA789" i="6"/>
  <c r="CC789" i="6"/>
  <c r="BL789" i="6"/>
  <c r="BN789" i="6"/>
  <c r="BF789" i="6"/>
  <c r="BH789" i="6"/>
  <c r="AI789" i="6"/>
  <c r="AK789" i="6"/>
  <c r="AO789" i="6"/>
  <c r="AQ789" i="6"/>
  <c r="FR814" i="6"/>
  <c r="FT814" i="6"/>
  <c r="FV814" i="6"/>
  <c r="FX814" i="6"/>
  <c r="FZ814" i="6"/>
  <c r="GB814" i="6"/>
  <c r="DQ814" i="6"/>
  <c r="DS814" i="6"/>
  <c r="DU814" i="6"/>
  <c r="EY814" i="6"/>
  <c r="DW814" i="6"/>
  <c r="DY814" i="6"/>
  <c r="EA814" i="6"/>
  <c r="DO814" i="6"/>
  <c r="DM814" i="6"/>
  <c r="FA814" i="6"/>
  <c r="FE814" i="6"/>
  <c r="FG814" i="6"/>
  <c r="EN814" i="6"/>
  <c r="EF814" i="6"/>
  <c r="EH814" i="6"/>
  <c r="EL814" i="6"/>
  <c r="DB814" i="6"/>
  <c r="DD814" i="6"/>
  <c r="DF814" i="6"/>
  <c r="DH814" i="6"/>
  <c r="BY814" i="6"/>
  <c r="CC814" i="6"/>
  <c r="CA814" i="6"/>
  <c r="BL814" i="6"/>
  <c r="BN814" i="6"/>
  <c r="BF814" i="6"/>
  <c r="BH814" i="6"/>
  <c r="AO814" i="6"/>
  <c r="AQ814" i="6"/>
  <c r="AI814" i="6"/>
  <c r="AK814" i="6"/>
  <c r="FR102" i="6"/>
  <c r="FT102" i="6"/>
  <c r="FV102" i="6"/>
  <c r="FX102" i="6"/>
  <c r="FZ102" i="6"/>
  <c r="GB102" i="6"/>
  <c r="DW102" i="6"/>
  <c r="DY102" i="6"/>
  <c r="EA102" i="6"/>
  <c r="DM102" i="6"/>
  <c r="DO102" i="6"/>
  <c r="DQ102" i="6"/>
  <c r="DU102" i="6"/>
  <c r="DS102" i="6"/>
  <c r="EY102" i="6"/>
  <c r="FA102" i="6"/>
  <c r="FE102" i="6"/>
  <c r="FG102" i="6"/>
  <c r="EF102" i="6"/>
  <c r="EH102" i="6"/>
  <c r="EL102" i="6"/>
  <c r="EN102" i="6"/>
  <c r="DB102" i="6"/>
  <c r="DD102" i="6"/>
  <c r="DF102" i="6"/>
  <c r="DH102" i="6"/>
  <c r="CC102" i="6"/>
  <c r="BY102" i="6"/>
  <c r="CA102" i="6"/>
  <c r="BL102" i="6"/>
  <c r="BN102" i="6"/>
  <c r="BF102" i="6"/>
  <c r="BH102" i="6"/>
  <c r="AI102" i="6"/>
  <c r="AK102" i="6"/>
  <c r="AO102" i="6"/>
  <c r="AQ102" i="6"/>
  <c r="FZ833" i="6"/>
  <c r="GB833" i="6"/>
  <c r="FR833" i="6"/>
  <c r="FT833" i="6"/>
  <c r="FX833" i="6"/>
  <c r="FV833" i="6"/>
  <c r="DM833" i="6"/>
  <c r="DO833" i="6"/>
  <c r="DQ833" i="6"/>
  <c r="DS833" i="6"/>
  <c r="DU833" i="6"/>
  <c r="DW833" i="6"/>
  <c r="DY833" i="6"/>
  <c r="EA833" i="6"/>
  <c r="EY833" i="6"/>
  <c r="FA833" i="6"/>
  <c r="FE833" i="6"/>
  <c r="FG833" i="6"/>
  <c r="EH833" i="6"/>
  <c r="EL833" i="6"/>
  <c r="EN833" i="6"/>
  <c r="EF833" i="6"/>
  <c r="DF833" i="6"/>
  <c r="DH833" i="6"/>
  <c r="DB833" i="6"/>
  <c r="BY833" i="6"/>
  <c r="CA833" i="6"/>
  <c r="CC833" i="6"/>
  <c r="DD833" i="6"/>
  <c r="BH833" i="6"/>
  <c r="BL833" i="6"/>
  <c r="BN833" i="6"/>
  <c r="BF833" i="6"/>
  <c r="AI833" i="6"/>
  <c r="AO833" i="6"/>
  <c r="AK833" i="6"/>
  <c r="AQ833" i="6"/>
  <c r="FR525" i="6"/>
  <c r="FT525" i="6"/>
  <c r="FV525" i="6"/>
  <c r="FX525" i="6"/>
  <c r="FZ525" i="6"/>
  <c r="GB525" i="6"/>
  <c r="DQ525" i="6"/>
  <c r="DS525" i="6"/>
  <c r="DU525" i="6"/>
  <c r="DW525" i="6"/>
  <c r="DY525" i="6"/>
  <c r="EA525" i="6"/>
  <c r="DO525" i="6"/>
  <c r="FE525" i="6"/>
  <c r="FG525" i="6"/>
  <c r="DM525" i="6"/>
  <c r="EY525" i="6"/>
  <c r="FA525" i="6"/>
  <c r="EF525" i="6"/>
  <c r="EH525" i="6"/>
  <c r="EL525" i="6"/>
  <c r="EN525" i="6"/>
  <c r="DH525" i="6"/>
  <c r="DB525" i="6"/>
  <c r="DD525" i="6"/>
  <c r="DF525" i="6"/>
  <c r="BY525" i="6"/>
  <c r="CA525" i="6"/>
  <c r="CC525" i="6"/>
  <c r="BL525" i="6"/>
  <c r="BN525" i="6"/>
  <c r="BF525" i="6"/>
  <c r="BH525" i="6"/>
  <c r="AI525" i="6"/>
  <c r="AK525" i="6"/>
  <c r="AO525" i="6"/>
  <c r="AQ525" i="6"/>
  <c r="FR151" i="6"/>
  <c r="FT151" i="6"/>
  <c r="FV151" i="6"/>
  <c r="FX151" i="6"/>
  <c r="FZ151" i="6"/>
  <c r="GB151" i="6"/>
  <c r="DM151" i="6"/>
  <c r="DO151" i="6"/>
  <c r="DQ151" i="6"/>
  <c r="DS151" i="6"/>
  <c r="DU151" i="6"/>
  <c r="DW151" i="6"/>
  <c r="DY151" i="6"/>
  <c r="EA151" i="6"/>
  <c r="EY151" i="6"/>
  <c r="FA151" i="6"/>
  <c r="FE151" i="6"/>
  <c r="FG151" i="6"/>
  <c r="EF151" i="6"/>
  <c r="EH151" i="6"/>
  <c r="EL151" i="6"/>
  <c r="EN151" i="6"/>
  <c r="DB151" i="6"/>
  <c r="DD151" i="6"/>
  <c r="DF151" i="6"/>
  <c r="DH151" i="6"/>
  <c r="BY151" i="6"/>
  <c r="CA151" i="6"/>
  <c r="CC151" i="6"/>
  <c r="BL151" i="6"/>
  <c r="BN151" i="6"/>
  <c r="BF151" i="6"/>
  <c r="AI151" i="6"/>
  <c r="AK151" i="6"/>
  <c r="AO151" i="6"/>
  <c r="AQ151" i="6"/>
  <c r="BH151" i="6"/>
  <c r="FR292" i="6"/>
  <c r="FT292" i="6"/>
  <c r="FV292" i="6"/>
  <c r="FZ292" i="6"/>
  <c r="FX292" i="6"/>
  <c r="GB292" i="6"/>
  <c r="DM292" i="6"/>
  <c r="DQ292" i="6"/>
  <c r="DW292" i="6"/>
  <c r="DO292" i="6"/>
  <c r="DS292" i="6"/>
  <c r="DU292" i="6"/>
  <c r="DY292" i="6"/>
  <c r="EA292" i="6"/>
  <c r="EY292" i="6"/>
  <c r="FA292" i="6"/>
  <c r="FE292" i="6"/>
  <c r="FG292" i="6"/>
  <c r="EL292" i="6"/>
  <c r="EN292" i="6"/>
  <c r="EF292" i="6"/>
  <c r="EH292" i="6"/>
  <c r="DB292" i="6"/>
  <c r="DD292" i="6"/>
  <c r="DF292" i="6"/>
  <c r="DH292" i="6"/>
  <c r="BL292" i="6"/>
  <c r="BN292" i="6"/>
  <c r="BF292" i="6"/>
  <c r="BH292" i="6"/>
  <c r="BY292" i="6"/>
  <c r="CA292" i="6"/>
  <c r="CC292" i="6"/>
  <c r="AI292" i="6"/>
  <c r="AK292" i="6"/>
  <c r="AO292" i="6"/>
  <c r="AQ292" i="6"/>
  <c r="FR364" i="6"/>
  <c r="FT364" i="6"/>
  <c r="FV364" i="6"/>
  <c r="FX364" i="6"/>
  <c r="FZ364" i="6"/>
  <c r="GB364" i="6"/>
  <c r="DM364" i="6"/>
  <c r="DO364" i="6"/>
  <c r="DQ364" i="6"/>
  <c r="DS364" i="6"/>
  <c r="DU364" i="6"/>
  <c r="DW364" i="6"/>
  <c r="DY364" i="6"/>
  <c r="EA364" i="6"/>
  <c r="EY364" i="6"/>
  <c r="FA364" i="6"/>
  <c r="FE364" i="6"/>
  <c r="FG364" i="6"/>
  <c r="EL364" i="6"/>
  <c r="EN364" i="6"/>
  <c r="EF364" i="6"/>
  <c r="EH364" i="6"/>
  <c r="DB364" i="6"/>
  <c r="DD364" i="6"/>
  <c r="DF364" i="6"/>
  <c r="DH364" i="6"/>
  <c r="BY364" i="6"/>
  <c r="CA364" i="6"/>
  <c r="CC364" i="6"/>
  <c r="AI364" i="6"/>
  <c r="AK364" i="6"/>
  <c r="BL364" i="6"/>
  <c r="AO364" i="6"/>
  <c r="BN364" i="6"/>
  <c r="AQ364" i="6"/>
  <c r="BF364" i="6"/>
  <c r="BH364" i="6"/>
  <c r="FR718" i="6"/>
  <c r="FT718" i="6"/>
  <c r="FV718" i="6"/>
  <c r="FX718" i="6"/>
  <c r="FZ718" i="6"/>
  <c r="GB718" i="6"/>
  <c r="DM718" i="6"/>
  <c r="DO718" i="6"/>
  <c r="DQ718" i="6"/>
  <c r="DS718" i="6"/>
  <c r="DU718" i="6"/>
  <c r="DW718" i="6"/>
  <c r="DY718" i="6"/>
  <c r="EA718" i="6"/>
  <c r="EY718" i="6"/>
  <c r="FA718" i="6"/>
  <c r="EL718" i="6"/>
  <c r="FE718" i="6"/>
  <c r="FG718" i="6"/>
  <c r="EF718" i="6"/>
  <c r="EH718" i="6"/>
  <c r="EN718" i="6"/>
  <c r="DB718" i="6"/>
  <c r="DD718" i="6"/>
  <c r="DF718" i="6"/>
  <c r="DH718" i="6"/>
  <c r="BY718" i="6"/>
  <c r="CC718" i="6"/>
  <c r="BL718" i="6"/>
  <c r="BN718" i="6"/>
  <c r="BF718" i="6"/>
  <c r="BH718" i="6"/>
  <c r="CA718" i="6"/>
  <c r="AO718" i="6"/>
  <c r="AQ718" i="6"/>
  <c r="AI718" i="6"/>
  <c r="AK718" i="6"/>
  <c r="FR404" i="6"/>
  <c r="FT404" i="6"/>
  <c r="FV404" i="6"/>
  <c r="FX404" i="6"/>
  <c r="FZ404" i="6"/>
  <c r="GB404" i="6"/>
  <c r="DU404" i="6"/>
  <c r="DW404" i="6"/>
  <c r="DY404" i="6"/>
  <c r="EA404" i="6"/>
  <c r="DM404" i="6"/>
  <c r="DO404" i="6"/>
  <c r="DS404" i="6"/>
  <c r="DQ404" i="6"/>
  <c r="EY404" i="6"/>
  <c r="FA404" i="6"/>
  <c r="FE404" i="6"/>
  <c r="FG404" i="6"/>
  <c r="EF404" i="6"/>
  <c r="EH404" i="6"/>
  <c r="EL404" i="6"/>
  <c r="EN404" i="6"/>
  <c r="DB404" i="6"/>
  <c r="DD404" i="6"/>
  <c r="DF404" i="6"/>
  <c r="DH404" i="6"/>
  <c r="BY404" i="6"/>
  <c r="CA404" i="6"/>
  <c r="CC404" i="6"/>
  <c r="BL404" i="6"/>
  <c r="BN404" i="6"/>
  <c r="BF404" i="6"/>
  <c r="AO404" i="6"/>
  <c r="BH404" i="6"/>
  <c r="AQ404" i="6"/>
  <c r="AI404" i="6"/>
  <c r="AK404" i="6"/>
  <c r="FR838" i="6"/>
  <c r="FT838" i="6"/>
  <c r="FV838" i="6"/>
  <c r="FX838" i="6"/>
  <c r="FZ838" i="6"/>
  <c r="GB838" i="6"/>
  <c r="DQ838" i="6"/>
  <c r="DS838" i="6"/>
  <c r="DU838" i="6"/>
  <c r="EY838" i="6"/>
  <c r="DW838" i="6"/>
  <c r="DY838" i="6"/>
  <c r="EA838" i="6"/>
  <c r="DO838" i="6"/>
  <c r="FG838" i="6"/>
  <c r="DM838" i="6"/>
  <c r="FA838" i="6"/>
  <c r="FE838" i="6"/>
  <c r="EF838" i="6"/>
  <c r="EH838" i="6"/>
  <c r="EL838" i="6"/>
  <c r="EN838" i="6"/>
  <c r="DD838" i="6"/>
  <c r="DF838" i="6"/>
  <c r="DB838" i="6"/>
  <c r="DH838" i="6"/>
  <c r="BY838" i="6"/>
  <c r="CC838" i="6"/>
  <c r="CA838" i="6"/>
  <c r="BL838" i="6"/>
  <c r="BN838" i="6"/>
  <c r="BF838" i="6"/>
  <c r="BH838" i="6"/>
  <c r="AO838" i="6"/>
  <c r="AQ838" i="6"/>
  <c r="AI838" i="6"/>
  <c r="AK838" i="6"/>
  <c r="FX374" i="6"/>
  <c r="FZ374" i="6"/>
  <c r="GB374" i="6"/>
  <c r="FR374" i="6"/>
  <c r="FT374" i="6"/>
  <c r="FV374" i="6"/>
  <c r="DU374" i="6"/>
  <c r="DW374" i="6"/>
  <c r="DY374" i="6"/>
  <c r="EA374" i="6"/>
  <c r="DM374" i="6"/>
  <c r="DO374" i="6"/>
  <c r="DS374" i="6"/>
  <c r="DQ374" i="6"/>
  <c r="EY374" i="6"/>
  <c r="FA374" i="6"/>
  <c r="FE374" i="6"/>
  <c r="FG374" i="6"/>
  <c r="EL374" i="6"/>
  <c r="EF374" i="6"/>
  <c r="EH374" i="6"/>
  <c r="EN374" i="6"/>
  <c r="DB374" i="6"/>
  <c r="DD374" i="6"/>
  <c r="DF374" i="6"/>
  <c r="DH374" i="6"/>
  <c r="BY374" i="6"/>
  <c r="CC374" i="6"/>
  <c r="CA374" i="6"/>
  <c r="BL374" i="6"/>
  <c r="BN374" i="6"/>
  <c r="BF374" i="6"/>
  <c r="AO374" i="6"/>
  <c r="BH374" i="6"/>
  <c r="AQ374" i="6"/>
  <c r="AI374" i="6"/>
  <c r="AK374" i="6"/>
  <c r="FR666" i="6"/>
  <c r="FT666" i="6"/>
  <c r="FV666" i="6"/>
  <c r="FX666" i="6"/>
  <c r="FZ666" i="6"/>
  <c r="GB666" i="6"/>
  <c r="DQ666" i="6"/>
  <c r="DS666" i="6"/>
  <c r="DU666" i="6"/>
  <c r="DW666" i="6"/>
  <c r="DY666" i="6"/>
  <c r="EA666" i="6"/>
  <c r="DO666" i="6"/>
  <c r="DM666" i="6"/>
  <c r="FA666" i="6"/>
  <c r="FE666" i="6"/>
  <c r="FG666" i="6"/>
  <c r="EY666" i="6"/>
  <c r="EF666" i="6"/>
  <c r="EH666" i="6"/>
  <c r="EL666" i="6"/>
  <c r="EN666" i="6"/>
  <c r="DB666" i="6"/>
  <c r="DD666" i="6"/>
  <c r="DF666" i="6"/>
  <c r="DH666" i="6"/>
  <c r="BY666" i="6"/>
  <c r="CA666" i="6"/>
  <c r="CC666" i="6"/>
  <c r="BL666" i="6"/>
  <c r="BN666" i="6"/>
  <c r="BF666" i="6"/>
  <c r="BH666" i="6"/>
  <c r="AI666" i="6"/>
  <c r="AK666" i="6"/>
  <c r="AO666" i="6"/>
  <c r="AQ666" i="6"/>
  <c r="FX418" i="6"/>
  <c r="FZ418" i="6"/>
  <c r="GB418" i="6"/>
  <c r="FR418" i="6"/>
  <c r="FT418" i="6"/>
  <c r="FV418" i="6"/>
  <c r="DM418" i="6"/>
  <c r="DO418" i="6"/>
  <c r="DQ418" i="6"/>
  <c r="DS418" i="6"/>
  <c r="DU418" i="6"/>
  <c r="DW418" i="6"/>
  <c r="DY418" i="6"/>
  <c r="EA418" i="6"/>
  <c r="EY418" i="6"/>
  <c r="FA418" i="6"/>
  <c r="FE418" i="6"/>
  <c r="FG418" i="6"/>
  <c r="EL418" i="6"/>
  <c r="EH418" i="6"/>
  <c r="EN418" i="6"/>
  <c r="DF418" i="6"/>
  <c r="EF418" i="6"/>
  <c r="DD418" i="6"/>
  <c r="DH418" i="6"/>
  <c r="DB418" i="6"/>
  <c r="BY418" i="6"/>
  <c r="CA418" i="6"/>
  <c r="CC418" i="6"/>
  <c r="BL418" i="6"/>
  <c r="AI418" i="6"/>
  <c r="BN418" i="6"/>
  <c r="AK418" i="6"/>
  <c r="BF418" i="6"/>
  <c r="AO418" i="6"/>
  <c r="BH418" i="6"/>
  <c r="AQ418" i="6"/>
  <c r="FR555" i="6"/>
  <c r="FT555" i="6"/>
  <c r="FV555" i="6"/>
  <c r="FX555" i="6"/>
  <c r="FZ555" i="6"/>
  <c r="GB555" i="6"/>
  <c r="DQ555" i="6"/>
  <c r="DS555" i="6"/>
  <c r="DU555" i="6"/>
  <c r="DW555" i="6"/>
  <c r="DY555" i="6"/>
  <c r="EA555" i="6"/>
  <c r="DO555" i="6"/>
  <c r="FE555" i="6"/>
  <c r="FG555" i="6"/>
  <c r="DM555" i="6"/>
  <c r="EY555" i="6"/>
  <c r="FA555" i="6"/>
  <c r="EF555" i="6"/>
  <c r="EH555" i="6"/>
  <c r="EL555" i="6"/>
  <c r="EN555" i="6"/>
  <c r="DH555" i="6"/>
  <c r="DD555" i="6"/>
  <c r="DF555" i="6"/>
  <c r="BY555" i="6"/>
  <c r="CA555" i="6"/>
  <c r="CC555" i="6"/>
  <c r="DB555" i="6"/>
  <c r="BL555" i="6"/>
  <c r="BN555" i="6"/>
  <c r="BF555" i="6"/>
  <c r="BH555" i="6"/>
  <c r="AI555" i="6"/>
  <c r="AK555" i="6"/>
  <c r="AO555" i="6"/>
  <c r="AQ555" i="6"/>
  <c r="FR185" i="6"/>
  <c r="FT185" i="6"/>
  <c r="FV185" i="6"/>
  <c r="FX185" i="6"/>
  <c r="GB185" i="6"/>
  <c r="FZ185" i="6"/>
  <c r="DM185" i="6"/>
  <c r="DO185" i="6"/>
  <c r="DQ185" i="6"/>
  <c r="DS185" i="6"/>
  <c r="DU185" i="6"/>
  <c r="DW185" i="6"/>
  <c r="DY185" i="6"/>
  <c r="EA185" i="6"/>
  <c r="EY185" i="6"/>
  <c r="FA185" i="6"/>
  <c r="FE185" i="6"/>
  <c r="FG185" i="6"/>
  <c r="EF185" i="6"/>
  <c r="EH185" i="6"/>
  <c r="EL185" i="6"/>
  <c r="EN185" i="6"/>
  <c r="DH185" i="6"/>
  <c r="DB185" i="6"/>
  <c r="DD185" i="6"/>
  <c r="DF185" i="6"/>
  <c r="BL185" i="6"/>
  <c r="BN185" i="6"/>
  <c r="BF185" i="6"/>
  <c r="BH185" i="6"/>
  <c r="BY185" i="6"/>
  <c r="CA185" i="6"/>
  <c r="CC185" i="6"/>
  <c r="AQ185" i="6"/>
  <c r="AI185" i="6"/>
  <c r="AO185" i="6"/>
  <c r="AK185" i="6"/>
  <c r="FR254" i="6"/>
  <c r="FT254" i="6"/>
  <c r="FV254" i="6"/>
  <c r="FX254" i="6"/>
  <c r="FZ254" i="6"/>
  <c r="GB254" i="6"/>
  <c r="DM254" i="6"/>
  <c r="DO254" i="6"/>
  <c r="DQ254" i="6"/>
  <c r="DU254" i="6"/>
  <c r="DY254" i="6"/>
  <c r="EA254" i="6"/>
  <c r="DS254" i="6"/>
  <c r="DW254" i="6"/>
  <c r="EY254" i="6"/>
  <c r="FA254" i="6"/>
  <c r="FE254" i="6"/>
  <c r="FG254" i="6"/>
  <c r="EF254" i="6"/>
  <c r="EH254" i="6"/>
  <c r="EL254" i="6"/>
  <c r="EN254" i="6"/>
  <c r="DH254" i="6"/>
  <c r="DB254" i="6"/>
  <c r="DD254" i="6"/>
  <c r="DF254" i="6"/>
  <c r="BN254" i="6"/>
  <c r="BF254" i="6"/>
  <c r="BH254" i="6"/>
  <c r="BY254" i="6"/>
  <c r="CC254" i="6"/>
  <c r="BL254" i="6"/>
  <c r="AI254" i="6"/>
  <c r="CA254" i="6"/>
  <c r="AO254" i="6"/>
  <c r="AQ254" i="6"/>
  <c r="AK254" i="6"/>
  <c r="FR37" i="6"/>
  <c r="FT37" i="6"/>
  <c r="FV37" i="6"/>
  <c r="FX37" i="6"/>
  <c r="GB37" i="6"/>
  <c r="FZ37" i="6"/>
  <c r="DM37" i="6"/>
  <c r="DO37" i="6"/>
  <c r="DQ37" i="6"/>
  <c r="DU37" i="6"/>
  <c r="DW37" i="6"/>
  <c r="DY37" i="6"/>
  <c r="EA37" i="6"/>
  <c r="DS37" i="6"/>
  <c r="EY37" i="6"/>
  <c r="FA37" i="6"/>
  <c r="FE37" i="6"/>
  <c r="FG37" i="6"/>
  <c r="EF37" i="6"/>
  <c r="EH37" i="6"/>
  <c r="EL37" i="6"/>
  <c r="EN37" i="6"/>
  <c r="DB37" i="6"/>
  <c r="DD37" i="6"/>
  <c r="DF37" i="6"/>
  <c r="DH37" i="6"/>
  <c r="BY37" i="6"/>
  <c r="CA37" i="6"/>
  <c r="CC37" i="6"/>
  <c r="BL37" i="6"/>
  <c r="BN37" i="6"/>
  <c r="BF37" i="6"/>
  <c r="AI37" i="6"/>
  <c r="AK37" i="6"/>
  <c r="AO37" i="6"/>
  <c r="AQ37" i="6"/>
  <c r="BH37" i="6"/>
  <c r="FR389" i="6"/>
  <c r="FT389" i="6"/>
  <c r="FV389" i="6"/>
  <c r="FX389" i="6"/>
  <c r="FZ389" i="6"/>
  <c r="GB389" i="6"/>
  <c r="DU389" i="6"/>
  <c r="DW389" i="6"/>
  <c r="DY389" i="6"/>
  <c r="EA389" i="6"/>
  <c r="DM389" i="6"/>
  <c r="DO389" i="6"/>
  <c r="DS389" i="6"/>
  <c r="DQ389" i="6"/>
  <c r="EY389" i="6"/>
  <c r="FA389" i="6"/>
  <c r="FE389" i="6"/>
  <c r="FG389" i="6"/>
  <c r="EF389" i="6"/>
  <c r="EH389" i="6"/>
  <c r="EL389" i="6"/>
  <c r="EN389" i="6"/>
  <c r="DB389" i="6"/>
  <c r="DD389" i="6"/>
  <c r="DF389" i="6"/>
  <c r="DH389" i="6"/>
  <c r="BY389" i="6"/>
  <c r="CA389" i="6"/>
  <c r="CC389" i="6"/>
  <c r="BH389" i="6"/>
  <c r="BL389" i="6"/>
  <c r="BN389" i="6"/>
  <c r="BF389" i="6"/>
  <c r="AO389" i="6"/>
  <c r="AI389" i="6"/>
  <c r="AK389" i="6"/>
  <c r="AQ389" i="6"/>
  <c r="FX534" i="6"/>
  <c r="FZ534" i="6"/>
  <c r="GB534" i="6"/>
  <c r="FR534" i="6"/>
  <c r="FT534" i="6"/>
  <c r="FV534" i="6"/>
  <c r="DQ534" i="6"/>
  <c r="DS534" i="6"/>
  <c r="DU534" i="6"/>
  <c r="DW534" i="6"/>
  <c r="DY534" i="6"/>
  <c r="EA534" i="6"/>
  <c r="DO534" i="6"/>
  <c r="FA534" i="6"/>
  <c r="FE534" i="6"/>
  <c r="FG534" i="6"/>
  <c r="DM534" i="6"/>
  <c r="EN534" i="6"/>
  <c r="EY534" i="6"/>
  <c r="EF534" i="6"/>
  <c r="EH534" i="6"/>
  <c r="EL534" i="6"/>
  <c r="DH534" i="6"/>
  <c r="DB534" i="6"/>
  <c r="DD534" i="6"/>
  <c r="DF534" i="6"/>
  <c r="BY534" i="6"/>
  <c r="CC534" i="6"/>
  <c r="BL534" i="6"/>
  <c r="BN534" i="6"/>
  <c r="BF534" i="6"/>
  <c r="BH534" i="6"/>
  <c r="CA534" i="6"/>
  <c r="AI534" i="6"/>
  <c r="AK534" i="6"/>
  <c r="AO534" i="6"/>
  <c r="AQ534" i="6"/>
  <c r="FR153" i="6"/>
  <c r="FT153" i="6"/>
  <c r="FV153" i="6"/>
  <c r="FX153" i="6"/>
  <c r="GB153" i="6"/>
  <c r="FZ153" i="6"/>
  <c r="DW153" i="6"/>
  <c r="DY153" i="6"/>
  <c r="EA153" i="6"/>
  <c r="DM153" i="6"/>
  <c r="DO153" i="6"/>
  <c r="DQ153" i="6"/>
  <c r="DU153" i="6"/>
  <c r="DS153" i="6"/>
  <c r="FE153" i="6"/>
  <c r="FG153" i="6"/>
  <c r="FA153" i="6"/>
  <c r="EY153" i="6"/>
  <c r="EF153" i="6"/>
  <c r="EH153" i="6"/>
  <c r="EL153" i="6"/>
  <c r="EN153" i="6"/>
  <c r="DB153" i="6"/>
  <c r="DD153" i="6"/>
  <c r="DF153" i="6"/>
  <c r="DH153" i="6"/>
  <c r="BL153" i="6"/>
  <c r="BN153" i="6"/>
  <c r="BF153" i="6"/>
  <c r="BH153" i="6"/>
  <c r="BY153" i="6"/>
  <c r="CA153" i="6"/>
  <c r="CC153" i="6"/>
  <c r="AI153" i="6"/>
  <c r="AK153" i="6"/>
  <c r="AO153" i="6"/>
  <c r="AQ153" i="6"/>
  <c r="FR300" i="6"/>
  <c r="FT300" i="6"/>
  <c r="FV300" i="6"/>
  <c r="FX300" i="6"/>
  <c r="FZ300" i="6"/>
  <c r="GB300" i="6"/>
  <c r="DW300" i="6"/>
  <c r="EA300" i="6"/>
  <c r="DM300" i="6"/>
  <c r="DO300" i="6"/>
  <c r="DQ300" i="6"/>
  <c r="DS300" i="6"/>
  <c r="DU300" i="6"/>
  <c r="DY300" i="6"/>
  <c r="EY300" i="6"/>
  <c r="FA300" i="6"/>
  <c r="FE300" i="6"/>
  <c r="FG300" i="6"/>
  <c r="EF300" i="6"/>
  <c r="EH300" i="6"/>
  <c r="EN300" i="6"/>
  <c r="EL300" i="6"/>
  <c r="DH300" i="6"/>
  <c r="DB300" i="6"/>
  <c r="DD300" i="6"/>
  <c r="DF300" i="6"/>
  <c r="BY300" i="6"/>
  <c r="BL300" i="6"/>
  <c r="CA300" i="6"/>
  <c r="BN300" i="6"/>
  <c r="CC300" i="6"/>
  <c r="BF300" i="6"/>
  <c r="BH300" i="6"/>
  <c r="AI300" i="6"/>
  <c r="AK300" i="6"/>
  <c r="AO300" i="6"/>
  <c r="AQ300" i="6"/>
  <c r="FR263" i="6"/>
  <c r="FT263" i="6"/>
  <c r="FV263" i="6"/>
  <c r="FX263" i="6"/>
  <c r="FZ263" i="6"/>
  <c r="GB263" i="6"/>
  <c r="DM263" i="6"/>
  <c r="DO263" i="6"/>
  <c r="DQ263" i="6"/>
  <c r="DU263" i="6"/>
  <c r="DY263" i="6"/>
  <c r="EA263" i="6"/>
  <c r="DS263" i="6"/>
  <c r="DW263" i="6"/>
  <c r="EY263" i="6"/>
  <c r="FA263" i="6"/>
  <c r="FE263" i="6"/>
  <c r="FG263" i="6"/>
  <c r="EF263" i="6"/>
  <c r="EH263" i="6"/>
  <c r="EL263" i="6"/>
  <c r="EN263" i="6"/>
  <c r="DH263" i="6"/>
  <c r="DB263" i="6"/>
  <c r="DD263" i="6"/>
  <c r="DF263" i="6"/>
  <c r="BY263" i="6"/>
  <c r="CA263" i="6"/>
  <c r="CC263" i="6"/>
  <c r="BL263" i="6"/>
  <c r="BN263" i="6"/>
  <c r="BF263" i="6"/>
  <c r="BH263" i="6"/>
  <c r="AQ263" i="6"/>
  <c r="AI263" i="6"/>
  <c r="AO263" i="6"/>
  <c r="AK263" i="6"/>
  <c r="FR291" i="6"/>
  <c r="FT291" i="6"/>
  <c r="FV291" i="6"/>
  <c r="FX291" i="6"/>
  <c r="FZ291" i="6"/>
  <c r="GB291" i="6"/>
  <c r="DW291" i="6"/>
  <c r="EA291" i="6"/>
  <c r="DQ291" i="6"/>
  <c r="DU291" i="6"/>
  <c r="DM291" i="6"/>
  <c r="DO291" i="6"/>
  <c r="DS291" i="6"/>
  <c r="DY291" i="6"/>
  <c r="FE291" i="6"/>
  <c r="FG291" i="6"/>
  <c r="FA291" i="6"/>
  <c r="EY291" i="6"/>
  <c r="EF291" i="6"/>
  <c r="EH291" i="6"/>
  <c r="EN291" i="6"/>
  <c r="EL291" i="6"/>
  <c r="DH291" i="6"/>
  <c r="DB291" i="6"/>
  <c r="DD291" i="6"/>
  <c r="DF291" i="6"/>
  <c r="BL291" i="6"/>
  <c r="BN291" i="6"/>
  <c r="BF291" i="6"/>
  <c r="BH291" i="6"/>
  <c r="BY291" i="6"/>
  <c r="CA291" i="6"/>
  <c r="CC291" i="6"/>
  <c r="AI291" i="6"/>
  <c r="AK291" i="6"/>
  <c r="AO291" i="6"/>
  <c r="AQ291" i="6"/>
  <c r="GB64" i="6"/>
  <c r="FR64" i="6"/>
  <c r="FT64" i="6"/>
  <c r="FV64" i="6"/>
  <c r="FX64" i="6"/>
  <c r="FZ64" i="6"/>
  <c r="DU64" i="6"/>
  <c r="DW64" i="6"/>
  <c r="DM64" i="6"/>
  <c r="DO64" i="6"/>
  <c r="DQ64" i="6"/>
  <c r="DS64" i="6"/>
  <c r="DY64" i="6"/>
  <c r="EA64" i="6"/>
  <c r="EY64" i="6"/>
  <c r="FA64" i="6"/>
  <c r="FE64" i="6"/>
  <c r="FG64" i="6"/>
  <c r="EL64" i="6"/>
  <c r="EN64" i="6"/>
  <c r="EF64" i="6"/>
  <c r="EH64" i="6"/>
  <c r="DB64" i="6"/>
  <c r="DD64" i="6"/>
  <c r="DF64" i="6"/>
  <c r="DH64" i="6"/>
  <c r="BL64" i="6"/>
  <c r="BN64" i="6"/>
  <c r="BF64" i="6"/>
  <c r="BH64" i="6"/>
  <c r="BY64" i="6"/>
  <c r="CA64" i="6"/>
  <c r="CC64" i="6"/>
  <c r="AI64" i="6"/>
  <c r="AK64" i="6"/>
  <c r="AO64" i="6"/>
  <c r="AQ64" i="6"/>
  <c r="FR260" i="6"/>
  <c r="FT260" i="6"/>
  <c r="FV260" i="6"/>
  <c r="FZ260" i="6"/>
  <c r="FX260" i="6"/>
  <c r="GB260" i="6"/>
  <c r="DM260" i="6"/>
  <c r="DO260" i="6"/>
  <c r="DQ260" i="6"/>
  <c r="DU260" i="6"/>
  <c r="DY260" i="6"/>
  <c r="EA260" i="6"/>
  <c r="DS260" i="6"/>
  <c r="DW260" i="6"/>
  <c r="EY260" i="6"/>
  <c r="FA260" i="6"/>
  <c r="FE260" i="6"/>
  <c r="FG260" i="6"/>
  <c r="EF260" i="6"/>
  <c r="EH260" i="6"/>
  <c r="EL260" i="6"/>
  <c r="EN260" i="6"/>
  <c r="DH260" i="6"/>
  <c r="DB260" i="6"/>
  <c r="DD260" i="6"/>
  <c r="DF260" i="6"/>
  <c r="BN260" i="6"/>
  <c r="BF260" i="6"/>
  <c r="BH260" i="6"/>
  <c r="BY260" i="6"/>
  <c r="CA260" i="6"/>
  <c r="CC260" i="6"/>
  <c r="BL260" i="6"/>
  <c r="AI260" i="6"/>
  <c r="AO260" i="6"/>
  <c r="AQ260" i="6"/>
  <c r="AK260" i="6"/>
  <c r="FR799" i="6"/>
  <c r="FT799" i="6"/>
  <c r="FV799" i="6"/>
  <c r="FX799" i="6"/>
  <c r="FZ799" i="6"/>
  <c r="GB799" i="6"/>
  <c r="DM799" i="6"/>
  <c r="DQ799" i="6"/>
  <c r="DO799" i="6"/>
  <c r="DS799" i="6"/>
  <c r="DU799" i="6"/>
  <c r="DW799" i="6"/>
  <c r="DY799" i="6"/>
  <c r="EA799" i="6"/>
  <c r="EY799" i="6"/>
  <c r="FA799" i="6"/>
  <c r="FE799" i="6"/>
  <c r="FG799" i="6"/>
  <c r="EF799" i="6"/>
  <c r="EH799" i="6"/>
  <c r="EL799" i="6"/>
  <c r="EN799" i="6"/>
  <c r="DB799" i="6"/>
  <c r="DD799" i="6"/>
  <c r="DF799" i="6"/>
  <c r="BY799" i="6"/>
  <c r="CA799" i="6"/>
  <c r="CC799" i="6"/>
  <c r="DH799" i="6"/>
  <c r="BL799" i="6"/>
  <c r="BN799" i="6"/>
  <c r="BF799" i="6"/>
  <c r="BH799" i="6"/>
  <c r="AI799" i="6"/>
  <c r="AK799" i="6"/>
  <c r="AO799" i="6"/>
  <c r="AQ799" i="6"/>
  <c r="FR373" i="6"/>
  <c r="FT373" i="6"/>
  <c r="FV373" i="6"/>
  <c r="FX373" i="6"/>
  <c r="FZ373" i="6"/>
  <c r="GB373" i="6"/>
  <c r="DM373" i="6"/>
  <c r="DO373" i="6"/>
  <c r="DQ373" i="6"/>
  <c r="DS373" i="6"/>
  <c r="DU373" i="6"/>
  <c r="DW373" i="6"/>
  <c r="DY373" i="6"/>
  <c r="EA373" i="6"/>
  <c r="EY373" i="6"/>
  <c r="FA373" i="6"/>
  <c r="FE373" i="6"/>
  <c r="FG373" i="6"/>
  <c r="EF373" i="6"/>
  <c r="EH373" i="6"/>
  <c r="EN373" i="6"/>
  <c r="EL373" i="6"/>
  <c r="DB373" i="6"/>
  <c r="DD373" i="6"/>
  <c r="DF373" i="6"/>
  <c r="DH373" i="6"/>
  <c r="BY373" i="6"/>
  <c r="CA373" i="6"/>
  <c r="CC373" i="6"/>
  <c r="BL373" i="6"/>
  <c r="AI373" i="6"/>
  <c r="BN373" i="6"/>
  <c r="AK373" i="6"/>
  <c r="BF373" i="6"/>
  <c r="AO373" i="6"/>
  <c r="BH373" i="6"/>
  <c r="AQ373" i="6"/>
  <c r="FX458" i="6"/>
  <c r="FZ458" i="6"/>
  <c r="GB458" i="6"/>
  <c r="FR458" i="6"/>
  <c r="FT458" i="6"/>
  <c r="FV458" i="6"/>
  <c r="DU458" i="6"/>
  <c r="DW458" i="6"/>
  <c r="DY458" i="6"/>
  <c r="EA458" i="6"/>
  <c r="DO458" i="6"/>
  <c r="DS458" i="6"/>
  <c r="DM458" i="6"/>
  <c r="DQ458" i="6"/>
  <c r="EY458" i="6"/>
  <c r="FA458" i="6"/>
  <c r="FE458" i="6"/>
  <c r="FG458" i="6"/>
  <c r="EF458" i="6"/>
  <c r="EH458" i="6"/>
  <c r="EL458" i="6"/>
  <c r="EN458" i="6"/>
  <c r="DB458" i="6"/>
  <c r="DD458" i="6"/>
  <c r="DF458" i="6"/>
  <c r="DH458" i="6"/>
  <c r="BY458" i="6"/>
  <c r="CA458" i="6"/>
  <c r="CC458" i="6"/>
  <c r="BL458" i="6"/>
  <c r="BF458" i="6"/>
  <c r="AO458" i="6"/>
  <c r="BH458" i="6"/>
  <c r="AQ458" i="6"/>
  <c r="BN458" i="6"/>
  <c r="AI458" i="6"/>
  <c r="AK458" i="6"/>
  <c r="GB148" i="6"/>
  <c r="FR148" i="6"/>
  <c r="FT148" i="6"/>
  <c r="FV148" i="6"/>
  <c r="FX148" i="6"/>
  <c r="FZ148" i="6"/>
  <c r="DM148" i="6"/>
  <c r="DO148" i="6"/>
  <c r="DQ148" i="6"/>
  <c r="DS148" i="6"/>
  <c r="DU148" i="6"/>
  <c r="DW148" i="6"/>
  <c r="DY148" i="6"/>
  <c r="EA148" i="6"/>
  <c r="EY148" i="6"/>
  <c r="FA148" i="6"/>
  <c r="FE148" i="6"/>
  <c r="FG148" i="6"/>
  <c r="EL148" i="6"/>
  <c r="EN148" i="6"/>
  <c r="DB148" i="6"/>
  <c r="EF148" i="6"/>
  <c r="EH148" i="6"/>
  <c r="DF148" i="6"/>
  <c r="DD148" i="6"/>
  <c r="DH148" i="6"/>
  <c r="CA148" i="6"/>
  <c r="CC148" i="6"/>
  <c r="BY148" i="6"/>
  <c r="BL148" i="6"/>
  <c r="BN148" i="6"/>
  <c r="BF148" i="6"/>
  <c r="BH148" i="6"/>
  <c r="AI148" i="6"/>
  <c r="AK148" i="6"/>
  <c r="AO148" i="6"/>
  <c r="AQ148" i="6"/>
  <c r="FR50" i="6"/>
  <c r="FT50" i="6"/>
  <c r="FV50" i="6"/>
  <c r="FX50" i="6"/>
  <c r="FZ50" i="6"/>
  <c r="GB50" i="6"/>
  <c r="DY50" i="6"/>
  <c r="EA50" i="6"/>
  <c r="DM50" i="6"/>
  <c r="DO50" i="6"/>
  <c r="DQ50" i="6"/>
  <c r="DS50" i="6"/>
  <c r="DW50" i="6"/>
  <c r="DU50" i="6"/>
  <c r="EY50" i="6"/>
  <c r="FA50" i="6"/>
  <c r="FE50" i="6"/>
  <c r="FG50" i="6"/>
  <c r="EF50" i="6"/>
  <c r="EH50" i="6"/>
  <c r="EL50" i="6"/>
  <c r="EN50" i="6"/>
  <c r="DH50" i="6"/>
  <c r="DB50" i="6"/>
  <c r="DD50" i="6"/>
  <c r="DF50" i="6"/>
  <c r="CC50" i="6"/>
  <c r="BN50" i="6"/>
  <c r="BF50" i="6"/>
  <c r="BH50" i="6"/>
  <c r="BY50" i="6"/>
  <c r="CA50" i="6"/>
  <c r="BL50" i="6"/>
  <c r="AI50" i="6"/>
  <c r="AO50" i="6"/>
  <c r="AQ50" i="6"/>
  <c r="AK50" i="6"/>
  <c r="FX454" i="6"/>
  <c r="FZ454" i="6"/>
  <c r="GB454" i="6"/>
  <c r="FR454" i="6"/>
  <c r="FT454" i="6"/>
  <c r="FV454" i="6"/>
  <c r="DM454" i="6"/>
  <c r="DO454" i="6"/>
  <c r="DQ454" i="6"/>
  <c r="DS454" i="6"/>
  <c r="DW454" i="6"/>
  <c r="DY454" i="6"/>
  <c r="EA454" i="6"/>
  <c r="DU454" i="6"/>
  <c r="EY454" i="6"/>
  <c r="FA454" i="6"/>
  <c r="FE454" i="6"/>
  <c r="FG454" i="6"/>
  <c r="EL454" i="6"/>
  <c r="EF454" i="6"/>
  <c r="EH454" i="6"/>
  <c r="EN454" i="6"/>
  <c r="DB454" i="6"/>
  <c r="DD454" i="6"/>
  <c r="DF454" i="6"/>
  <c r="DH454" i="6"/>
  <c r="BY454" i="6"/>
  <c r="CC454" i="6"/>
  <c r="CA454" i="6"/>
  <c r="BL454" i="6"/>
  <c r="AI454" i="6"/>
  <c r="BN454" i="6"/>
  <c r="BF454" i="6"/>
  <c r="BH454" i="6"/>
  <c r="AK454" i="6"/>
  <c r="AO454" i="6"/>
  <c r="AQ454" i="6"/>
  <c r="FZ801" i="6"/>
  <c r="GB801" i="6"/>
  <c r="FR801" i="6"/>
  <c r="FT801" i="6"/>
  <c r="FX801" i="6"/>
  <c r="FV801" i="6"/>
  <c r="FE801" i="6"/>
  <c r="DM801" i="6"/>
  <c r="DO801" i="6"/>
  <c r="DQ801" i="6"/>
  <c r="DS801" i="6"/>
  <c r="DU801" i="6"/>
  <c r="DW801" i="6"/>
  <c r="DY801" i="6"/>
  <c r="EA801" i="6"/>
  <c r="FA801" i="6"/>
  <c r="FG801" i="6"/>
  <c r="EY801" i="6"/>
  <c r="EF801" i="6"/>
  <c r="EH801" i="6"/>
  <c r="EL801" i="6"/>
  <c r="EN801" i="6"/>
  <c r="DB801" i="6"/>
  <c r="DD801" i="6"/>
  <c r="DF801" i="6"/>
  <c r="DH801" i="6"/>
  <c r="BY801" i="6"/>
  <c r="CA801" i="6"/>
  <c r="CC801" i="6"/>
  <c r="BL801" i="6"/>
  <c r="BN801" i="6"/>
  <c r="BF801" i="6"/>
  <c r="BH801" i="6"/>
  <c r="AI801" i="6"/>
  <c r="AK801" i="6"/>
  <c r="AO801" i="6"/>
  <c r="AQ801" i="6"/>
  <c r="FR484" i="6"/>
  <c r="FT484" i="6"/>
  <c r="FV484" i="6"/>
  <c r="FX484" i="6"/>
  <c r="FZ484" i="6"/>
  <c r="GB484" i="6"/>
  <c r="DM484" i="6"/>
  <c r="DO484" i="6"/>
  <c r="DQ484" i="6"/>
  <c r="DS484" i="6"/>
  <c r="DW484" i="6"/>
  <c r="DY484" i="6"/>
  <c r="EA484" i="6"/>
  <c r="DU484" i="6"/>
  <c r="EY484" i="6"/>
  <c r="FA484" i="6"/>
  <c r="FE484" i="6"/>
  <c r="FG484" i="6"/>
  <c r="EL484" i="6"/>
  <c r="EF484" i="6"/>
  <c r="EH484" i="6"/>
  <c r="EN484" i="6"/>
  <c r="DB484" i="6"/>
  <c r="DD484" i="6"/>
  <c r="DF484" i="6"/>
  <c r="DH484" i="6"/>
  <c r="BY484" i="6"/>
  <c r="CA484" i="6"/>
  <c r="CC484" i="6"/>
  <c r="BL484" i="6"/>
  <c r="BN484" i="6"/>
  <c r="BF484" i="6"/>
  <c r="BH484" i="6"/>
  <c r="AO484" i="6"/>
  <c r="AI484" i="6"/>
  <c r="AQ484" i="6"/>
  <c r="AK484" i="6"/>
  <c r="GB24" i="6"/>
  <c r="FR24" i="6"/>
  <c r="FT24" i="6"/>
  <c r="FV24" i="6"/>
  <c r="FX24" i="6"/>
  <c r="FZ24" i="6"/>
  <c r="DQ24" i="6"/>
  <c r="DS24" i="6"/>
  <c r="DU24" i="6"/>
  <c r="DW24" i="6"/>
  <c r="DY24" i="6"/>
  <c r="EA24" i="6"/>
  <c r="DM24" i="6"/>
  <c r="DO24" i="6"/>
  <c r="EY24" i="6"/>
  <c r="FA24" i="6"/>
  <c r="EN24" i="6"/>
  <c r="FE24" i="6"/>
  <c r="FG24" i="6"/>
  <c r="EF24" i="6"/>
  <c r="EH24" i="6"/>
  <c r="EL24" i="6"/>
  <c r="DB24" i="6"/>
  <c r="DD24" i="6"/>
  <c r="DF24" i="6"/>
  <c r="DH24" i="6"/>
  <c r="BL24" i="6"/>
  <c r="BN24" i="6"/>
  <c r="BF24" i="6"/>
  <c r="BH24" i="6"/>
  <c r="BY24" i="6"/>
  <c r="CA24" i="6"/>
  <c r="AI24" i="6"/>
  <c r="AK24" i="6"/>
  <c r="AO24" i="6"/>
  <c r="AQ24" i="6"/>
  <c r="CC24" i="6"/>
  <c r="FR61" i="6"/>
  <c r="FT61" i="6"/>
  <c r="FV61" i="6"/>
  <c r="FX61" i="6"/>
  <c r="GB61" i="6"/>
  <c r="FZ61" i="6"/>
  <c r="DU61" i="6"/>
  <c r="DW61" i="6"/>
  <c r="DY61" i="6"/>
  <c r="EA61" i="6"/>
  <c r="DM61" i="6"/>
  <c r="DO61" i="6"/>
  <c r="DS61" i="6"/>
  <c r="DQ61" i="6"/>
  <c r="EY61" i="6"/>
  <c r="FA61" i="6"/>
  <c r="FE61" i="6"/>
  <c r="FG61" i="6"/>
  <c r="EF61" i="6"/>
  <c r="EH61" i="6"/>
  <c r="EL61" i="6"/>
  <c r="EN61" i="6"/>
  <c r="DB61" i="6"/>
  <c r="DD61" i="6"/>
  <c r="DF61" i="6"/>
  <c r="DH61" i="6"/>
  <c r="BY61" i="6"/>
  <c r="CA61" i="6"/>
  <c r="CC61" i="6"/>
  <c r="BL61" i="6"/>
  <c r="BN61" i="6"/>
  <c r="BF61" i="6"/>
  <c r="AI61" i="6"/>
  <c r="AK61" i="6"/>
  <c r="AO61" i="6"/>
  <c r="AQ61" i="6"/>
  <c r="BH61" i="6"/>
  <c r="FR806" i="6"/>
  <c r="FT806" i="6"/>
  <c r="FV806" i="6"/>
  <c r="FX806" i="6"/>
  <c r="FZ806" i="6"/>
  <c r="GB806" i="6"/>
  <c r="DM806" i="6"/>
  <c r="DO806" i="6"/>
  <c r="DQ806" i="6"/>
  <c r="DS806" i="6"/>
  <c r="DU806" i="6"/>
  <c r="DW806" i="6"/>
  <c r="DY806" i="6"/>
  <c r="EA806" i="6"/>
  <c r="EY806" i="6"/>
  <c r="FA806" i="6"/>
  <c r="FE806" i="6"/>
  <c r="FG806" i="6"/>
  <c r="EF806" i="6"/>
  <c r="EH806" i="6"/>
  <c r="EL806" i="6"/>
  <c r="EN806" i="6"/>
  <c r="DF806" i="6"/>
  <c r="DH806" i="6"/>
  <c r="DB806" i="6"/>
  <c r="DD806" i="6"/>
  <c r="BY806" i="6"/>
  <c r="CC806" i="6"/>
  <c r="CA806" i="6"/>
  <c r="BL806" i="6"/>
  <c r="BF806" i="6"/>
  <c r="BH806" i="6"/>
  <c r="AI806" i="6"/>
  <c r="BN806" i="6"/>
  <c r="AK806" i="6"/>
  <c r="AO806" i="6"/>
  <c r="AQ806" i="6"/>
  <c r="FR195" i="6"/>
  <c r="FT195" i="6"/>
  <c r="FV195" i="6"/>
  <c r="FX195" i="6"/>
  <c r="FZ195" i="6"/>
  <c r="GB195" i="6"/>
  <c r="DW195" i="6"/>
  <c r="DY195" i="6"/>
  <c r="EA195" i="6"/>
  <c r="DM195" i="6"/>
  <c r="DO195" i="6"/>
  <c r="DQ195" i="6"/>
  <c r="DU195" i="6"/>
  <c r="DS195" i="6"/>
  <c r="FE195" i="6"/>
  <c r="FG195" i="6"/>
  <c r="FA195" i="6"/>
  <c r="EY195" i="6"/>
  <c r="EF195" i="6"/>
  <c r="EH195" i="6"/>
  <c r="EN195" i="6"/>
  <c r="EL195" i="6"/>
  <c r="DB195" i="6"/>
  <c r="DD195" i="6"/>
  <c r="DF195" i="6"/>
  <c r="DH195" i="6"/>
  <c r="BL195" i="6"/>
  <c r="BN195" i="6"/>
  <c r="BF195" i="6"/>
  <c r="BH195" i="6"/>
  <c r="BY195" i="6"/>
  <c r="CA195" i="6"/>
  <c r="CC195" i="6"/>
  <c r="AI195" i="6"/>
  <c r="AK195" i="6"/>
  <c r="AO195" i="6"/>
  <c r="AQ195" i="6"/>
  <c r="FR576" i="6"/>
  <c r="FT576" i="6"/>
  <c r="FV576" i="6"/>
  <c r="FX576" i="6"/>
  <c r="FZ576" i="6"/>
  <c r="GB576" i="6"/>
  <c r="DQ576" i="6"/>
  <c r="DS576" i="6"/>
  <c r="DU576" i="6"/>
  <c r="DW576" i="6"/>
  <c r="DY576" i="6"/>
  <c r="EA576" i="6"/>
  <c r="DO576" i="6"/>
  <c r="DM576" i="6"/>
  <c r="FA576" i="6"/>
  <c r="FE576" i="6"/>
  <c r="FG576" i="6"/>
  <c r="EN576" i="6"/>
  <c r="EY576" i="6"/>
  <c r="EF576" i="6"/>
  <c r="EH576" i="6"/>
  <c r="EL576" i="6"/>
  <c r="DB576" i="6"/>
  <c r="DD576" i="6"/>
  <c r="DF576" i="6"/>
  <c r="DH576" i="6"/>
  <c r="BY576" i="6"/>
  <c r="CA576" i="6"/>
  <c r="CC576" i="6"/>
  <c r="BL576" i="6"/>
  <c r="BN576" i="6"/>
  <c r="BF576" i="6"/>
  <c r="BH576" i="6"/>
  <c r="AI576" i="6"/>
  <c r="AK576" i="6"/>
  <c r="AO576" i="6"/>
  <c r="AQ576" i="6"/>
  <c r="FR572" i="6"/>
  <c r="FT572" i="6"/>
  <c r="FV572" i="6"/>
  <c r="FX572" i="6"/>
  <c r="FZ572" i="6"/>
  <c r="GB572" i="6"/>
  <c r="DM572" i="6"/>
  <c r="DO572" i="6"/>
  <c r="DQ572" i="6"/>
  <c r="DS572" i="6"/>
  <c r="DU572" i="6"/>
  <c r="DW572" i="6"/>
  <c r="DY572" i="6"/>
  <c r="EA572" i="6"/>
  <c r="EY572" i="6"/>
  <c r="FA572" i="6"/>
  <c r="FE572" i="6"/>
  <c r="FG572" i="6"/>
  <c r="EF572" i="6"/>
  <c r="EH572" i="6"/>
  <c r="EL572" i="6"/>
  <c r="EN572" i="6"/>
  <c r="DF572" i="6"/>
  <c r="DH572" i="6"/>
  <c r="DB572" i="6"/>
  <c r="BY572" i="6"/>
  <c r="CA572" i="6"/>
  <c r="CC572" i="6"/>
  <c r="DD572" i="6"/>
  <c r="BL572" i="6"/>
  <c r="BF572" i="6"/>
  <c r="BH572" i="6"/>
  <c r="AI572" i="6"/>
  <c r="AK572" i="6"/>
  <c r="AO572" i="6"/>
  <c r="AQ572" i="6"/>
  <c r="BN572" i="6"/>
  <c r="FR485" i="6"/>
  <c r="FT485" i="6"/>
  <c r="FV485" i="6"/>
  <c r="FX485" i="6"/>
  <c r="FZ485" i="6"/>
  <c r="GB485" i="6"/>
  <c r="DU485" i="6"/>
  <c r="DW485" i="6"/>
  <c r="DY485" i="6"/>
  <c r="EA485" i="6"/>
  <c r="DO485" i="6"/>
  <c r="DS485" i="6"/>
  <c r="DM485" i="6"/>
  <c r="DQ485" i="6"/>
  <c r="EY485" i="6"/>
  <c r="FA485" i="6"/>
  <c r="FE485" i="6"/>
  <c r="FG485" i="6"/>
  <c r="EF485" i="6"/>
  <c r="EH485" i="6"/>
  <c r="EL485" i="6"/>
  <c r="EN485" i="6"/>
  <c r="DB485" i="6"/>
  <c r="DD485" i="6"/>
  <c r="DF485" i="6"/>
  <c r="DH485" i="6"/>
  <c r="BY485" i="6"/>
  <c r="CA485" i="6"/>
  <c r="CC485" i="6"/>
  <c r="BH485" i="6"/>
  <c r="BL485" i="6"/>
  <c r="BN485" i="6"/>
  <c r="BF485" i="6"/>
  <c r="AI485" i="6"/>
  <c r="AK485" i="6"/>
  <c r="AO485" i="6"/>
  <c r="AQ485" i="6"/>
  <c r="FR357" i="6"/>
  <c r="FT357" i="6"/>
  <c r="FV357" i="6"/>
  <c r="FX357" i="6"/>
  <c r="FZ357" i="6"/>
  <c r="GB357" i="6"/>
  <c r="DM357" i="6"/>
  <c r="DO357" i="6"/>
  <c r="DQ357" i="6"/>
  <c r="DS357" i="6"/>
  <c r="DU357" i="6"/>
  <c r="DW357" i="6"/>
  <c r="DY357" i="6"/>
  <c r="EA357" i="6"/>
  <c r="FE357" i="6"/>
  <c r="FG357" i="6"/>
  <c r="FA357" i="6"/>
  <c r="EY357" i="6"/>
  <c r="EF357" i="6"/>
  <c r="EH357" i="6"/>
  <c r="EL357" i="6"/>
  <c r="EN357" i="6"/>
  <c r="DH357" i="6"/>
  <c r="DB357" i="6"/>
  <c r="DD357" i="6"/>
  <c r="DF357" i="6"/>
  <c r="BN357" i="6"/>
  <c r="BH357" i="6"/>
  <c r="BY357" i="6"/>
  <c r="CA357" i="6"/>
  <c r="CC357" i="6"/>
  <c r="BL357" i="6"/>
  <c r="BF357" i="6"/>
  <c r="AI357" i="6"/>
  <c r="AK357" i="6"/>
  <c r="AO357" i="6"/>
  <c r="AQ357" i="6"/>
  <c r="FR369" i="6"/>
  <c r="FT369" i="6"/>
  <c r="FV369" i="6"/>
  <c r="FX369" i="6"/>
  <c r="FZ369" i="6"/>
  <c r="GB369" i="6"/>
  <c r="DM369" i="6"/>
  <c r="DO369" i="6"/>
  <c r="DQ369" i="6"/>
  <c r="DS369" i="6"/>
  <c r="DU369" i="6"/>
  <c r="DW369" i="6"/>
  <c r="DY369" i="6"/>
  <c r="EA369" i="6"/>
  <c r="FE369" i="6"/>
  <c r="FG369" i="6"/>
  <c r="FA369" i="6"/>
  <c r="EY369" i="6"/>
  <c r="EF369" i="6"/>
  <c r="EH369" i="6"/>
  <c r="EL369" i="6"/>
  <c r="EN369" i="6"/>
  <c r="DH369" i="6"/>
  <c r="DB369" i="6"/>
  <c r="DD369" i="6"/>
  <c r="DF369" i="6"/>
  <c r="BY369" i="6"/>
  <c r="CA369" i="6"/>
  <c r="CC369" i="6"/>
  <c r="BL369" i="6"/>
  <c r="AI369" i="6"/>
  <c r="BN369" i="6"/>
  <c r="AK369" i="6"/>
  <c r="BF369" i="6"/>
  <c r="AO369" i="6"/>
  <c r="BH369" i="6"/>
  <c r="AQ369" i="6"/>
  <c r="FR375" i="6"/>
  <c r="FT375" i="6"/>
  <c r="FV375" i="6"/>
  <c r="FX375" i="6"/>
  <c r="FZ375" i="6"/>
  <c r="GB375" i="6"/>
  <c r="DM375" i="6"/>
  <c r="DO375" i="6"/>
  <c r="DQ375" i="6"/>
  <c r="DS375" i="6"/>
  <c r="DU375" i="6"/>
  <c r="DW375" i="6"/>
  <c r="DY375" i="6"/>
  <c r="EA375" i="6"/>
  <c r="FE375" i="6"/>
  <c r="FG375" i="6"/>
  <c r="FA375" i="6"/>
  <c r="EY375" i="6"/>
  <c r="EF375" i="6"/>
  <c r="EH375" i="6"/>
  <c r="EL375" i="6"/>
  <c r="EN375" i="6"/>
  <c r="DH375" i="6"/>
  <c r="DB375" i="6"/>
  <c r="DD375" i="6"/>
  <c r="DF375" i="6"/>
  <c r="BY375" i="6"/>
  <c r="CA375" i="6"/>
  <c r="CC375" i="6"/>
  <c r="BL375" i="6"/>
  <c r="AI375" i="6"/>
  <c r="BN375" i="6"/>
  <c r="AK375" i="6"/>
  <c r="BF375" i="6"/>
  <c r="AO375" i="6"/>
  <c r="BH375" i="6"/>
  <c r="AQ375" i="6"/>
  <c r="FR847" i="6"/>
  <c r="FT847" i="6"/>
  <c r="FV847" i="6"/>
  <c r="FX847" i="6"/>
  <c r="FZ847" i="6"/>
  <c r="GB847" i="6"/>
  <c r="DQ847" i="6"/>
  <c r="DS847" i="6"/>
  <c r="DU847" i="6"/>
  <c r="DW847" i="6"/>
  <c r="DY847" i="6"/>
  <c r="EA847" i="6"/>
  <c r="DO847" i="6"/>
  <c r="EY847" i="6"/>
  <c r="FA847" i="6"/>
  <c r="FE847" i="6"/>
  <c r="FG847" i="6"/>
  <c r="DM847" i="6"/>
  <c r="EF847" i="6"/>
  <c r="EH847" i="6"/>
  <c r="EL847" i="6"/>
  <c r="EN847" i="6"/>
  <c r="DD847" i="6"/>
  <c r="DF847" i="6"/>
  <c r="DH847" i="6"/>
  <c r="BY847" i="6"/>
  <c r="CA847" i="6"/>
  <c r="CC847" i="6"/>
  <c r="DB847" i="6"/>
  <c r="BL847" i="6"/>
  <c r="BN847" i="6"/>
  <c r="BF847" i="6"/>
  <c r="BH847" i="6"/>
  <c r="AI847" i="6"/>
  <c r="AK847" i="6"/>
  <c r="AO847" i="6"/>
  <c r="AQ847" i="6"/>
  <c r="FR656" i="6"/>
  <c r="FT656" i="6"/>
  <c r="FV656" i="6"/>
  <c r="FX656" i="6"/>
  <c r="FZ656" i="6"/>
  <c r="GB656" i="6"/>
  <c r="DM656" i="6"/>
  <c r="DO656" i="6"/>
  <c r="DQ656" i="6"/>
  <c r="DS656" i="6"/>
  <c r="DU656" i="6"/>
  <c r="DW656" i="6"/>
  <c r="DY656" i="6"/>
  <c r="EA656" i="6"/>
  <c r="EY656" i="6"/>
  <c r="FA656" i="6"/>
  <c r="FE656" i="6"/>
  <c r="FG656" i="6"/>
  <c r="EF656" i="6"/>
  <c r="EH656" i="6"/>
  <c r="EL656" i="6"/>
  <c r="EN656" i="6"/>
  <c r="DF656" i="6"/>
  <c r="DH656" i="6"/>
  <c r="DB656" i="6"/>
  <c r="DD656" i="6"/>
  <c r="BY656" i="6"/>
  <c r="CA656" i="6"/>
  <c r="CC656" i="6"/>
  <c r="BL656" i="6"/>
  <c r="BF656" i="6"/>
  <c r="BH656" i="6"/>
  <c r="BN656" i="6"/>
  <c r="AI656" i="6"/>
  <c r="AK656" i="6"/>
  <c r="AO656" i="6"/>
  <c r="AQ656" i="6"/>
  <c r="FR691" i="6"/>
  <c r="FT691" i="6"/>
  <c r="FV691" i="6"/>
  <c r="FX691" i="6"/>
  <c r="FZ691" i="6"/>
  <c r="GB691" i="6"/>
  <c r="DM691" i="6"/>
  <c r="DO691" i="6"/>
  <c r="DQ691" i="6"/>
  <c r="DS691" i="6"/>
  <c r="DU691" i="6"/>
  <c r="DW691" i="6"/>
  <c r="DY691" i="6"/>
  <c r="EA691" i="6"/>
  <c r="EY691" i="6"/>
  <c r="FA691" i="6"/>
  <c r="EF691" i="6"/>
  <c r="FE691" i="6"/>
  <c r="EH691" i="6"/>
  <c r="FG691" i="6"/>
  <c r="EL691" i="6"/>
  <c r="EN691" i="6"/>
  <c r="DB691" i="6"/>
  <c r="DD691" i="6"/>
  <c r="DF691" i="6"/>
  <c r="DH691" i="6"/>
  <c r="BY691" i="6"/>
  <c r="CA691" i="6"/>
  <c r="CC691" i="6"/>
  <c r="BL691" i="6"/>
  <c r="BN691" i="6"/>
  <c r="BF691" i="6"/>
  <c r="BH691" i="6"/>
  <c r="AI691" i="6"/>
  <c r="AK691" i="6"/>
  <c r="AO691" i="6"/>
  <c r="AQ691" i="6"/>
  <c r="FR683" i="6"/>
  <c r="FT683" i="6"/>
  <c r="FV683" i="6"/>
  <c r="FX683" i="6"/>
  <c r="FZ683" i="6"/>
  <c r="GB683" i="6"/>
  <c r="DM683" i="6"/>
  <c r="DO683" i="6"/>
  <c r="DQ683" i="6"/>
  <c r="DS683" i="6"/>
  <c r="DU683" i="6"/>
  <c r="DW683" i="6"/>
  <c r="DY683" i="6"/>
  <c r="EA683" i="6"/>
  <c r="EF683" i="6"/>
  <c r="EY683" i="6"/>
  <c r="FA683" i="6"/>
  <c r="FE683" i="6"/>
  <c r="FG683" i="6"/>
  <c r="EH683" i="6"/>
  <c r="EL683" i="6"/>
  <c r="EN683" i="6"/>
  <c r="DF683" i="6"/>
  <c r="DH683" i="6"/>
  <c r="DB683" i="6"/>
  <c r="DD683" i="6"/>
  <c r="BY683" i="6"/>
  <c r="CA683" i="6"/>
  <c r="CC683" i="6"/>
  <c r="BH683" i="6"/>
  <c r="BL683" i="6"/>
  <c r="BN683" i="6"/>
  <c r="BF683" i="6"/>
  <c r="AI683" i="6"/>
  <c r="AK683" i="6"/>
  <c r="AO683" i="6"/>
  <c r="AQ683" i="6"/>
  <c r="FR130" i="6"/>
  <c r="FT130" i="6"/>
  <c r="FV130" i="6"/>
  <c r="FX130" i="6"/>
  <c r="FZ130" i="6"/>
  <c r="GB130" i="6"/>
  <c r="DM130" i="6"/>
  <c r="DO130" i="6"/>
  <c r="DQ130" i="6"/>
  <c r="DS130" i="6"/>
  <c r="DU130" i="6"/>
  <c r="DW130" i="6"/>
  <c r="DY130" i="6"/>
  <c r="EA130" i="6"/>
  <c r="EY130" i="6"/>
  <c r="FA130" i="6"/>
  <c r="FE130" i="6"/>
  <c r="FG130" i="6"/>
  <c r="EL130" i="6"/>
  <c r="EN130" i="6"/>
  <c r="EF130" i="6"/>
  <c r="EH130" i="6"/>
  <c r="DB130" i="6"/>
  <c r="DF130" i="6"/>
  <c r="DD130" i="6"/>
  <c r="DH130" i="6"/>
  <c r="CC130" i="6"/>
  <c r="BL130" i="6"/>
  <c r="BN130" i="6"/>
  <c r="BY130" i="6"/>
  <c r="BF130" i="6"/>
  <c r="CA130" i="6"/>
  <c r="BH130" i="6"/>
  <c r="AI130" i="6"/>
  <c r="AK130" i="6"/>
  <c r="AO130" i="6"/>
  <c r="AQ130" i="6"/>
  <c r="FR625" i="6"/>
  <c r="FT625" i="6"/>
  <c r="FV625" i="6"/>
  <c r="FX625" i="6"/>
  <c r="FZ625" i="6"/>
  <c r="GB625" i="6"/>
  <c r="DM625" i="6"/>
  <c r="DO625" i="6"/>
  <c r="DQ625" i="6"/>
  <c r="DS625" i="6"/>
  <c r="DU625" i="6"/>
  <c r="DW625" i="6"/>
  <c r="DY625" i="6"/>
  <c r="EA625" i="6"/>
  <c r="EF625" i="6"/>
  <c r="EH625" i="6"/>
  <c r="EY625" i="6"/>
  <c r="FA625" i="6"/>
  <c r="FE625" i="6"/>
  <c r="FG625" i="6"/>
  <c r="EL625" i="6"/>
  <c r="EN625" i="6"/>
  <c r="DB625" i="6"/>
  <c r="DD625" i="6"/>
  <c r="DF625" i="6"/>
  <c r="DH625" i="6"/>
  <c r="BY625" i="6"/>
  <c r="CA625" i="6"/>
  <c r="CC625" i="6"/>
  <c r="BL625" i="6"/>
  <c r="BN625" i="6"/>
  <c r="BF625" i="6"/>
  <c r="BH625" i="6"/>
  <c r="AI625" i="6"/>
  <c r="AK625" i="6"/>
  <c r="AO625" i="6"/>
  <c r="AQ625" i="6"/>
  <c r="FR425" i="6"/>
  <c r="FT425" i="6"/>
  <c r="FV425" i="6"/>
  <c r="FX425" i="6"/>
  <c r="FZ425" i="6"/>
  <c r="GB425" i="6"/>
  <c r="DU425" i="6"/>
  <c r="DW425" i="6"/>
  <c r="DY425" i="6"/>
  <c r="EA425" i="6"/>
  <c r="DO425" i="6"/>
  <c r="DS425" i="6"/>
  <c r="DM425" i="6"/>
  <c r="DQ425" i="6"/>
  <c r="EY425" i="6"/>
  <c r="FA425" i="6"/>
  <c r="FE425" i="6"/>
  <c r="FG425" i="6"/>
  <c r="EF425" i="6"/>
  <c r="EH425" i="6"/>
  <c r="EL425" i="6"/>
  <c r="DB425" i="6"/>
  <c r="EN425" i="6"/>
  <c r="DD425" i="6"/>
  <c r="DF425" i="6"/>
  <c r="DH425" i="6"/>
  <c r="BY425" i="6"/>
  <c r="CA425" i="6"/>
  <c r="CC425" i="6"/>
  <c r="BH425" i="6"/>
  <c r="BL425" i="6"/>
  <c r="BN425" i="6"/>
  <c r="BF425" i="6"/>
  <c r="AO425" i="6"/>
  <c r="AI425" i="6"/>
  <c r="AK425" i="6"/>
  <c r="AQ425" i="6"/>
  <c r="FR276" i="6"/>
  <c r="FT276" i="6"/>
  <c r="FV276" i="6"/>
  <c r="FZ276" i="6"/>
  <c r="FX276" i="6"/>
  <c r="GB276" i="6"/>
  <c r="DW276" i="6"/>
  <c r="DY276" i="6"/>
  <c r="EA276" i="6"/>
  <c r="DM276" i="6"/>
  <c r="DQ276" i="6"/>
  <c r="DU276" i="6"/>
  <c r="DO276" i="6"/>
  <c r="DS276" i="6"/>
  <c r="EY276" i="6"/>
  <c r="FA276" i="6"/>
  <c r="FE276" i="6"/>
  <c r="FG276" i="6"/>
  <c r="EF276" i="6"/>
  <c r="EH276" i="6"/>
  <c r="EN276" i="6"/>
  <c r="EL276" i="6"/>
  <c r="DH276" i="6"/>
  <c r="DB276" i="6"/>
  <c r="DD276" i="6"/>
  <c r="DF276" i="6"/>
  <c r="BY276" i="6"/>
  <c r="BL276" i="6"/>
  <c r="CA276" i="6"/>
  <c r="BN276" i="6"/>
  <c r="CC276" i="6"/>
  <c r="BF276" i="6"/>
  <c r="BH276" i="6"/>
  <c r="AI276" i="6"/>
  <c r="AK276" i="6"/>
  <c r="AO276" i="6"/>
  <c r="AQ276" i="6"/>
  <c r="FZ837" i="6"/>
  <c r="GB837" i="6"/>
  <c r="FR837" i="6"/>
  <c r="FT837" i="6"/>
  <c r="FX837" i="6"/>
  <c r="FV837" i="6"/>
  <c r="DM837" i="6"/>
  <c r="DO837" i="6"/>
  <c r="DQ837" i="6"/>
  <c r="DS837" i="6"/>
  <c r="DU837" i="6"/>
  <c r="DW837" i="6"/>
  <c r="DY837" i="6"/>
  <c r="EA837" i="6"/>
  <c r="EY837" i="6"/>
  <c r="FA837" i="6"/>
  <c r="FE837" i="6"/>
  <c r="FG837" i="6"/>
  <c r="EF837" i="6"/>
  <c r="EH837" i="6"/>
  <c r="EL837" i="6"/>
  <c r="EN837" i="6"/>
  <c r="DB837" i="6"/>
  <c r="DD837" i="6"/>
  <c r="DF837" i="6"/>
  <c r="DH837" i="6"/>
  <c r="BY837" i="6"/>
  <c r="CA837" i="6"/>
  <c r="CC837" i="6"/>
  <c r="BL837" i="6"/>
  <c r="BN837" i="6"/>
  <c r="BF837" i="6"/>
  <c r="BH837" i="6"/>
  <c r="AQ837" i="6"/>
  <c r="AI837" i="6"/>
  <c r="AK837" i="6"/>
  <c r="AO837" i="6"/>
  <c r="FR319" i="6"/>
  <c r="FT319" i="6"/>
  <c r="FV319" i="6"/>
  <c r="FX319" i="6"/>
  <c r="FZ319" i="6"/>
  <c r="GB319" i="6"/>
  <c r="DY319" i="6"/>
  <c r="EA319" i="6"/>
  <c r="DM319" i="6"/>
  <c r="DO319" i="6"/>
  <c r="DQ319" i="6"/>
  <c r="DS319" i="6"/>
  <c r="DW319" i="6"/>
  <c r="DU319" i="6"/>
  <c r="EY319" i="6"/>
  <c r="FA319" i="6"/>
  <c r="FE319" i="6"/>
  <c r="FG319" i="6"/>
  <c r="EF319" i="6"/>
  <c r="EH319" i="6"/>
  <c r="EL319" i="6"/>
  <c r="EN319" i="6"/>
  <c r="DB319" i="6"/>
  <c r="DD319" i="6"/>
  <c r="DF319" i="6"/>
  <c r="DH319" i="6"/>
  <c r="BY319" i="6"/>
  <c r="CA319" i="6"/>
  <c r="CC319" i="6"/>
  <c r="BL319" i="6"/>
  <c r="BN319" i="6"/>
  <c r="BF319" i="6"/>
  <c r="BH319" i="6"/>
  <c r="AI319" i="6"/>
  <c r="AK319" i="6"/>
  <c r="AO319" i="6"/>
  <c r="AQ319" i="6"/>
  <c r="GB152" i="6"/>
  <c r="FR152" i="6"/>
  <c r="FT152" i="6"/>
  <c r="FV152" i="6"/>
  <c r="FX152" i="6"/>
  <c r="FZ152" i="6"/>
  <c r="DM152" i="6"/>
  <c r="DO152" i="6"/>
  <c r="DQ152" i="6"/>
  <c r="DS152" i="6"/>
  <c r="DU152" i="6"/>
  <c r="DW152" i="6"/>
  <c r="DY152" i="6"/>
  <c r="EA152" i="6"/>
  <c r="EY152" i="6"/>
  <c r="FA152" i="6"/>
  <c r="FE152" i="6"/>
  <c r="FG152" i="6"/>
  <c r="EF152" i="6"/>
  <c r="EH152" i="6"/>
  <c r="EL152" i="6"/>
  <c r="EN152" i="6"/>
  <c r="DH152" i="6"/>
  <c r="DB152" i="6"/>
  <c r="DD152" i="6"/>
  <c r="DF152" i="6"/>
  <c r="BN152" i="6"/>
  <c r="BF152" i="6"/>
  <c r="BH152" i="6"/>
  <c r="BY152" i="6"/>
  <c r="CA152" i="6"/>
  <c r="CC152" i="6"/>
  <c r="BL152" i="6"/>
  <c r="AI152" i="6"/>
  <c r="AO152" i="6"/>
  <c r="AQ152" i="6"/>
  <c r="AK152" i="6"/>
  <c r="FR771" i="6"/>
  <c r="FT771" i="6"/>
  <c r="FV771" i="6"/>
  <c r="FX771" i="6"/>
  <c r="FZ771" i="6"/>
  <c r="GB771" i="6"/>
  <c r="DQ771" i="6"/>
  <c r="DS771" i="6"/>
  <c r="DU771" i="6"/>
  <c r="DW771" i="6"/>
  <c r="DY771" i="6"/>
  <c r="EA771" i="6"/>
  <c r="DO771" i="6"/>
  <c r="FE771" i="6"/>
  <c r="DM771" i="6"/>
  <c r="EY771" i="6"/>
  <c r="FA771" i="6"/>
  <c r="FG771" i="6"/>
  <c r="EF771" i="6"/>
  <c r="EH771" i="6"/>
  <c r="EL771" i="6"/>
  <c r="EN771" i="6"/>
  <c r="DB771" i="6"/>
  <c r="DD771" i="6"/>
  <c r="DF771" i="6"/>
  <c r="DH771" i="6"/>
  <c r="BY771" i="6"/>
  <c r="CA771" i="6"/>
  <c r="CC771" i="6"/>
  <c r="BL771" i="6"/>
  <c r="BN771" i="6"/>
  <c r="BF771" i="6"/>
  <c r="BH771" i="6"/>
  <c r="AI771" i="6"/>
  <c r="AK771" i="6"/>
  <c r="AO771" i="6"/>
  <c r="AQ771" i="6"/>
  <c r="FR795" i="6"/>
  <c r="FT795" i="6"/>
  <c r="FV795" i="6"/>
  <c r="FX795" i="6"/>
  <c r="FZ795" i="6"/>
  <c r="GB795" i="6"/>
  <c r="DQ795" i="6"/>
  <c r="DS795" i="6"/>
  <c r="DU795" i="6"/>
  <c r="DW795" i="6"/>
  <c r="DY795" i="6"/>
  <c r="EA795" i="6"/>
  <c r="DO795" i="6"/>
  <c r="FE795" i="6"/>
  <c r="DM795" i="6"/>
  <c r="EY795" i="6"/>
  <c r="FA795" i="6"/>
  <c r="FG795" i="6"/>
  <c r="EF795" i="6"/>
  <c r="EH795" i="6"/>
  <c r="EL795" i="6"/>
  <c r="EN795" i="6"/>
  <c r="DB795" i="6"/>
  <c r="DD795" i="6"/>
  <c r="DF795" i="6"/>
  <c r="DH795" i="6"/>
  <c r="BY795" i="6"/>
  <c r="CA795" i="6"/>
  <c r="CC795" i="6"/>
  <c r="BL795" i="6"/>
  <c r="BN795" i="6"/>
  <c r="BF795" i="6"/>
  <c r="BH795" i="6"/>
  <c r="AI795" i="6"/>
  <c r="AK795" i="6"/>
  <c r="AO795" i="6"/>
  <c r="AQ795" i="6"/>
  <c r="FR782" i="6"/>
  <c r="FT782" i="6"/>
  <c r="FV782" i="6"/>
  <c r="FX782" i="6"/>
  <c r="FZ782" i="6"/>
  <c r="GB782" i="6"/>
  <c r="DM782" i="6"/>
  <c r="DO782" i="6"/>
  <c r="DS782" i="6"/>
  <c r="DU782" i="6"/>
  <c r="DW782" i="6"/>
  <c r="EA782" i="6"/>
  <c r="DQ782" i="6"/>
  <c r="DY782" i="6"/>
  <c r="EY782" i="6"/>
  <c r="FA782" i="6"/>
  <c r="FE782" i="6"/>
  <c r="FG782" i="6"/>
  <c r="EF782" i="6"/>
  <c r="EH782" i="6"/>
  <c r="EL782" i="6"/>
  <c r="EN782" i="6"/>
  <c r="DF782" i="6"/>
  <c r="DH782" i="6"/>
  <c r="DB782" i="6"/>
  <c r="BY782" i="6"/>
  <c r="DD782" i="6"/>
  <c r="CC782" i="6"/>
  <c r="CA782" i="6"/>
  <c r="BL782" i="6"/>
  <c r="BF782" i="6"/>
  <c r="BH782" i="6"/>
  <c r="BN782" i="6"/>
  <c r="AI782" i="6"/>
  <c r="AK782" i="6"/>
  <c r="AO782" i="6"/>
  <c r="AQ782" i="6"/>
  <c r="FX502" i="6"/>
  <c r="FZ502" i="6"/>
  <c r="GB502" i="6"/>
  <c r="FR502" i="6"/>
  <c r="FT502" i="6"/>
  <c r="FV502" i="6"/>
  <c r="DM502" i="6"/>
  <c r="DO502" i="6"/>
  <c r="DQ502" i="6"/>
  <c r="DS502" i="6"/>
  <c r="DW502" i="6"/>
  <c r="DY502" i="6"/>
  <c r="EA502" i="6"/>
  <c r="DU502" i="6"/>
  <c r="EY502" i="6"/>
  <c r="FA502" i="6"/>
  <c r="FE502" i="6"/>
  <c r="FG502" i="6"/>
  <c r="EL502" i="6"/>
  <c r="EF502" i="6"/>
  <c r="EH502" i="6"/>
  <c r="EN502" i="6"/>
  <c r="DF502" i="6"/>
  <c r="DH502" i="6"/>
  <c r="DB502" i="6"/>
  <c r="DD502" i="6"/>
  <c r="BY502" i="6"/>
  <c r="CC502" i="6"/>
  <c r="BL502" i="6"/>
  <c r="CA502" i="6"/>
  <c r="BN502" i="6"/>
  <c r="BF502" i="6"/>
  <c r="BH502" i="6"/>
  <c r="AO502" i="6"/>
  <c r="AQ502" i="6"/>
  <c r="AI502" i="6"/>
  <c r="AK502" i="6"/>
  <c r="FR441" i="6"/>
  <c r="FT441" i="6"/>
  <c r="FV441" i="6"/>
  <c r="FX441" i="6"/>
  <c r="FZ441" i="6"/>
  <c r="GB441" i="6"/>
  <c r="DM441" i="6"/>
  <c r="DO441" i="6"/>
  <c r="DQ441" i="6"/>
  <c r="DU441" i="6"/>
  <c r="EA441" i="6"/>
  <c r="DY441" i="6"/>
  <c r="DW441" i="6"/>
  <c r="FE441" i="6"/>
  <c r="FG441" i="6"/>
  <c r="DS441" i="6"/>
  <c r="FA441" i="6"/>
  <c r="EY441" i="6"/>
  <c r="EH441" i="6"/>
  <c r="EL441" i="6"/>
  <c r="EN441" i="6"/>
  <c r="DH441" i="6"/>
  <c r="EF441" i="6"/>
  <c r="DB441" i="6"/>
  <c r="DD441" i="6"/>
  <c r="DF441" i="6"/>
  <c r="BY441" i="6"/>
  <c r="CA441" i="6"/>
  <c r="CC441" i="6"/>
  <c r="BL441" i="6"/>
  <c r="AI441" i="6"/>
  <c r="BN441" i="6"/>
  <c r="AK441" i="6"/>
  <c r="BF441" i="6"/>
  <c r="AO441" i="6"/>
  <c r="BH441" i="6"/>
  <c r="AQ441" i="6"/>
  <c r="FR549" i="6"/>
  <c r="FT549" i="6"/>
  <c r="FV549" i="6"/>
  <c r="FX549" i="6"/>
  <c r="FZ549" i="6"/>
  <c r="GB549" i="6"/>
  <c r="DQ549" i="6"/>
  <c r="DS549" i="6"/>
  <c r="DU549" i="6"/>
  <c r="DW549" i="6"/>
  <c r="DY549" i="6"/>
  <c r="EA549" i="6"/>
  <c r="DO549" i="6"/>
  <c r="FE549" i="6"/>
  <c r="FG549" i="6"/>
  <c r="DM549" i="6"/>
  <c r="EY549" i="6"/>
  <c r="FA549" i="6"/>
  <c r="EF549" i="6"/>
  <c r="EH549" i="6"/>
  <c r="EL549" i="6"/>
  <c r="EN549" i="6"/>
  <c r="DH549" i="6"/>
  <c r="DB549" i="6"/>
  <c r="DD549" i="6"/>
  <c r="DF549" i="6"/>
  <c r="BY549" i="6"/>
  <c r="CA549" i="6"/>
  <c r="CC549" i="6"/>
  <c r="BL549" i="6"/>
  <c r="BN549" i="6"/>
  <c r="BF549" i="6"/>
  <c r="BH549" i="6"/>
  <c r="AI549" i="6"/>
  <c r="AK549" i="6"/>
  <c r="AO549" i="6"/>
  <c r="AQ549" i="6"/>
  <c r="FR451" i="6"/>
  <c r="FT451" i="6"/>
  <c r="FV451" i="6"/>
  <c r="FX451" i="6"/>
  <c r="FZ451" i="6"/>
  <c r="GB451" i="6"/>
  <c r="DM451" i="6"/>
  <c r="DO451" i="6"/>
  <c r="DQ451" i="6"/>
  <c r="DS451" i="6"/>
  <c r="DW451" i="6"/>
  <c r="DY451" i="6"/>
  <c r="EA451" i="6"/>
  <c r="DU451" i="6"/>
  <c r="EY451" i="6"/>
  <c r="FA451" i="6"/>
  <c r="FE451" i="6"/>
  <c r="FG451" i="6"/>
  <c r="EF451" i="6"/>
  <c r="EH451" i="6"/>
  <c r="EL451" i="6"/>
  <c r="EN451" i="6"/>
  <c r="DB451" i="6"/>
  <c r="DD451" i="6"/>
  <c r="DF451" i="6"/>
  <c r="DH451" i="6"/>
  <c r="BY451" i="6"/>
  <c r="CA451" i="6"/>
  <c r="CC451" i="6"/>
  <c r="BL451" i="6"/>
  <c r="AI451" i="6"/>
  <c r="BN451" i="6"/>
  <c r="BF451" i="6"/>
  <c r="BH451" i="6"/>
  <c r="AQ451" i="6"/>
  <c r="AK451" i="6"/>
  <c r="AO451" i="6"/>
  <c r="GB156" i="6"/>
  <c r="FR156" i="6"/>
  <c r="FT156" i="6"/>
  <c r="FV156" i="6"/>
  <c r="FX156" i="6"/>
  <c r="FZ156" i="6"/>
  <c r="DW156" i="6"/>
  <c r="DY156" i="6"/>
  <c r="EA156" i="6"/>
  <c r="DM156" i="6"/>
  <c r="DO156" i="6"/>
  <c r="DQ156" i="6"/>
  <c r="DU156" i="6"/>
  <c r="DS156" i="6"/>
  <c r="EY156" i="6"/>
  <c r="FA156" i="6"/>
  <c r="FE156" i="6"/>
  <c r="FG156" i="6"/>
  <c r="EF156" i="6"/>
  <c r="EH156" i="6"/>
  <c r="EN156" i="6"/>
  <c r="EL156" i="6"/>
  <c r="DB156" i="6"/>
  <c r="DD156" i="6"/>
  <c r="DF156" i="6"/>
  <c r="DH156" i="6"/>
  <c r="CA156" i="6"/>
  <c r="CC156" i="6"/>
  <c r="BL156" i="6"/>
  <c r="BN156" i="6"/>
  <c r="BF156" i="6"/>
  <c r="BH156" i="6"/>
  <c r="BY156" i="6"/>
  <c r="AI156" i="6"/>
  <c r="AK156" i="6"/>
  <c r="AO156" i="6"/>
  <c r="AQ156" i="6"/>
  <c r="FR850" i="6"/>
  <c r="FT850" i="6"/>
  <c r="FV850" i="6"/>
  <c r="FX850" i="6"/>
  <c r="FZ850" i="6"/>
  <c r="GB850" i="6"/>
  <c r="DQ850" i="6"/>
  <c r="DS850" i="6"/>
  <c r="DU850" i="6"/>
  <c r="EY850" i="6"/>
  <c r="DW850" i="6"/>
  <c r="DY850" i="6"/>
  <c r="EA850" i="6"/>
  <c r="DO850" i="6"/>
  <c r="DM850" i="6"/>
  <c r="FA850" i="6"/>
  <c r="FE850" i="6"/>
  <c r="FG850" i="6"/>
  <c r="EF850" i="6"/>
  <c r="EH850" i="6"/>
  <c r="EL850" i="6"/>
  <c r="EN850" i="6"/>
  <c r="DD850" i="6"/>
  <c r="DF850" i="6"/>
  <c r="BY850" i="6"/>
  <c r="CA850" i="6"/>
  <c r="CC850" i="6"/>
  <c r="DB850" i="6"/>
  <c r="DH850" i="6"/>
  <c r="BL850" i="6"/>
  <c r="BN850" i="6"/>
  <c r="BF850" i="6"/>
  <c r="BH850" i="6"/>
  <c r="AO850" i="6"/>
  <c r="AQ850" i="6"/>
  <c r="AI850" i="6"/>
  <c r="AK850" i="6"/>
  <c r="GB144" i="6"/>
  <c r="FR144" i="6"/>
  <c r="FT144" i="6"/>
  <c r="FV144" i="6"/>
  <c r="FX144" i="6"/>
  <c r="FZ144" i="6"/>
  <c r="DW144" i="6"/>
  <c r="DY144" i="6"/>
  <c r="EA144" i="6"/>
  <c r="DM144" i="6"/>
  <c r="DO144" i="6"/>
  <c r="DQ144" i="6"/>
  <c r="DU144" i="6"/>
  <c r="DS144" i="6"/>
  <c r="EY144" i="6"/>
  <c r="FA144" i="6"/>
  <c r="FE144" i="6"/>
  <c r="FG144" i="6"/>
  <c r="EF144" i="6"/>
  <c r="EH144" i="6"/>
  <c r="EN144" i="6"/>
  <c r="DF144" i="6"/>
  <c r="EL144" i="6"/>
  <c r="DB144" i="6"/>
  <c r="DD144" i="6"/>
  <c r="DH144" i="6"/>
  <c r="BL144" i="6"/>
  <c r="BN144" i="6"/>
  <c r="BY144" i="6"/>
  <c r="BF144" i="6"/>
  <c r="CA144" i="6"/>
  <c r="BH144" i="6"/>
  <c r="CC144" i="6"/>
  <c r="AI144" i="6"/>
  <c r="AK144" i="6"/>
  <c r="AO144" i="6"/>
  <c r="AQ144" i="6"/>
  <c r="GB208" i="6"/>
  <c r="FR208" i="6"/>
  <c r="FT208" i="6"/>
  <c r="FV208" i="6"/>
  <c r="FX208" i="6"/>
  <c r="FZ208" i="6"/>
  <c r="DM208" i="6"/>
  <c r="DO208" i="6"/>
  <c r="DQ208" i="6"/>
  <c r="DS208" i="6"/>
  <c r="DU208" i="6"/>
  <c r="DW208" i="6"/>
  <c r="DY208" i="6"/>
  <c r="EA208" i="6"/>
  <c r="EY208" i="6"/>
  <c r="FA208" i="6"/>
  <c r="FE208" i="6"/>
  <c r="FG208" i="6"/>
  <c r="EL208" i="6"/>
  <c r="EN208" i="6"/>
  <c r="EF208" i="6"/>
  <c r="EH208" i="6"/>
  <c r="DB208" i="6"/>
  <c r="DD208" i="6"/>
  <c r="DF208" i="6"/>
  <c r="DH208" i="6"/>
  <c r="BY208" i="6"/>
  <c r="CA208" i="6"/>
  <c r="CC208" i="6"/>
  <c r="BL208" i="6"/>
  <c r="BN208" i="6"/>
  <c r="BF208" i="6"/>
  <c r="BH208" i="6"/>
  <c r="AI208" i="6"/>
  <c r="AK208" i="6"/>
  <c r="AO208" i="6"/>
  <c r="AQ208" i="6"/>
  <c r="FX398" i="6"/>
  <c r="FZ398" i="6"/>
  <c r="GB398" i="6"/>
  <c r="FR398" i="6"/>
  <c r="FT398" i="6"/>
  <c r="FV398" i="6"/>
  <c r="DU398" i="6"/>
  <c r="DW398" i="6"/>
  <c r="DY398" i="6"/>
  <c r="EA398" i="6"/>
  <c r="DM398" i="6"/>
  <c r="DO398" i="6"/>
  <c r="DS398" i="6"/>
  <c r="DQ398" i="6"/>
  <c r="EY398" i="6"/>
  <c r="FA398" i="6"/>
  <c r="FE398" i="6"/>
  <c r="FG398" i="6"/>
  <c r="EF398" i="6"/>
  <c r="EH398" i="6"/>
  <c r="EL398" i="6"/>
  <c r="EN398" i="6"/>
  <c r="DB398" i="6"/>
  <c r="DD398" i="6"/>
  <c r="DF398" i="6"/>
  <c r="DH398" i="6"/>
  <c r="BY398" i="6"/>
  <c r="CC398" i="6"/>
  <c r="CA398" i="6"/>
  <c r="BL398" i="6"/>
  <c r="BN398" i="6"/>
  <c r="BF398" i="6"/>
  <c r="AO398" i="6"/>
  <c r="BH398" i="6"/>
  <c r="AQ398" i="6"/>
  <c r="AI398" i="6"/>
  <c r="AK398" i="6"/>
  <c r="FZ741" i="6"/>
  <c r="GB741" i="6"/>
  <c r="FR741" i="6"/>
  <c r="FT741" i="6"/>
  <c r="FX741" i="6"/>
  <c r="FV741" i="6"/>
  <c r="DQ741" i="6"/>
  <c r="DS741" i="6"/>
  <c r="DU741" i="6"/>
  <c r="DW741" i="6"/>
  <c r="DY741" i="6"/>
  <c r="EA741" i="6"/>
  <c r="DO741" i="6"/>
  <c r="FE741" i="6"/>
  <c r="DM741" i="6"/>
  <c r="EY741" i="6"/>
  <c r="FA741" i="6"/>
  <c r="FG741" i="6"/>
  <c r="EF741" i="6"/>
  <c r="EH741" i="6"/>
  <c r="EL741" i="6"/>
  <c r="EN741" i="6"/>
  <c r="DB741" i="6"/>
  <c r="DD741" i="6"/>
  <c r="DF741" i="6"/>
  <c r="DH741" i="6"/>
  <c r="BY741" i="6"/>
  <c r="CA741" i="6"/>
  <c r="CC741" i="6"/>
  <c r="BL741" i="6"/>
  <c r="BN741" i="6"/>
  <c r="BF741" i="6"/>
  <c r="BH741" i="6"/>
  <c r="AI741" i="6"/>
  <c r="AK741" i="6"/>
  <c r="AO741" i="6"/>
  <c r="AQ741" i="6"/>
  <c r="FR827" i="6"/>
  <c r="FT827" i="6"/>
  <c r="FV827" i="6"/>
  <c r="FX827" i="6"/>
  <c r="FZ827" i="6"/>
  <c r="GB827" i="6"/>
  <c r="DM827" i="6"/>
  <c r="DO827" i="6"/>
  <c r="DQ827" i="6"/>
  <c r="DS827" i="6"/>
  <c r="DU827" i="6"/>
  <c r="DW827" i="6"/>
  <c r="DY827" i="6"/>
  <c r="EA827" i="6"/>
  <c r="EY827" i="6"/>
  <c r="FA827" i="6"/>
  <c r="FE827" i="6"/>
  <c r="FG827" i="6"/>
  <c r="EH827" i="6"/>
  <c r="EL827" i="6"/>
  <c r="EN827" i="6"/>
  <c r="EF827" i="6"/>
  <c r="DF827" i="6"/>
  <c r="DH827" i="6"/>
  <c r="DB827" i="6"/>
  <c r="DD827" i="6"/>
  <c r="BY827" i="6"/>
  <c r="CA827" i="6"/>
  <c r="CC827" i="6"/>
  <c r="BH827" i="6"/>
  <c r="BL827" i="6"/>
  <c r="BN827" i="6"/>
  <c r="BF827" i="6"/>
  <c r="AO827" i="6"/>
  <c r="AI827" i="6"/>
  <c r="AK827" i="6"/>
  <c r="AQ827" i="6"/>
  <c r="FR376" i="6"/>
  <c r="FT376" i="6"/>
  <c r="FV376" i="6"/>
  <c r="FX376" i="6"/>
  <c r="FZ376" i="6"/>
  <c r="GB376" i="6"/>
  <c r="DM376" i="6"/>
  <c r="DO376" i="6"/>
  <c r="DQ376" i="6"/>
  <c r="DS376" i="6"/>
  <c r="DU376" i="6"/>
  <c r="DW376" i="6"/>
  <c r="DY376" i="6"/>
  <c r="EA376" i="6"/>
  <c r="EY376" i="6"/>
  <c r="FA376" i="6"/>
  <c r="FE376" i="6"/>
  <c r="FG376" i="6"/>
  <c r="EL376" i="6"/>
  <c r="EN376" i="6"/>
  <c r="EF376" i="6"/>
  <c r="EH376" i="6"/>
  <c r="DB376" i="6"/>
  <c r="DD376" i="6"/>
  <c r="DF376" i="6"/>
  <c r="DH376" i="6"/>
  <c r="BY376" i="6"/>
  <c r="CA376" i="6"/>
  <c r="CC376" i="6"/>
  <c r="BL376" i="6"/>
  <c r="AI376" i="6"/>
  <c r="BN376" i="6"/>
  <c r="AK376" i="6"/>
  <c r="BF376" i="6"/>
  <c r="AO376" i="6"/>
  <c r="BH376" i="6"/>
  <c r="AQ376" i="6"/>
  <c r="FR405" i="6"/>
  <c r="FT405" i="6"/>
  <c r="FV405" i="6"/>
  <c r="FX405" i="6"/>
  <c r="FZ405" i="6"/>
  <c r="GB405" i="6"/>
  <c r="DM405" i="6"/>
  <c r="DO405" i="6"/>
  <c r="DQ405" i="6"/>
  <c r="DS405" i="6"/>
  <c r="DU405" i="6"/>
  <c r="DW405" i="6"/>
  <c r="DY405" i="6"/>
  <c r="EA405" i="6"/>
  <c r="FE405" i="6"/>
  <c r="FG405" i="6"/>
  <c r="FA405" i="6"/>
  <c r="EY405" i="6"/>
  <c r="EF405" i="6"/>
  <c r="EH405" i="6"/>
  <c r="EL405" i="6"/>
  <c r="EN405" i="6"/>
  <c r="DH405" i="6"/>
  <c r="DB405" i="6"/>
  <c r="DD405" i="6"/>
  <c r="DF405" i="6"/>
  <c r="BY405" i="6"/>
  <c r="CA405" i="6"/>
  <c r="CC405" i="6"/>
  <c r="BL405" i="6"/>
  <c r="AI405" i="6"/>
  <c r="BN405" i="6"/>
  <c r="AK405" i="6"/>
  <c r="BF405" i="6"/>
  <c r="AO405" i="6"/>
  <c r="BH405" i="6"/>
  <c r="AQ405" i="6"/>
  <c r="FZ338" i="6"/>
  <c r="GB338" i="6"/>
  <c r="FR338" i="6"/>
  <c r="FT338" i="6"/>
  <c r="FV338" i="6"/>
  <c r="FX338" i="6"/>
  <c r="DU338" i="6"/>
  <c r="DW338" i="6"/>
  <c r="DY338" i="6"/>
  <c r="EA338" i="6"/>
  <c r="DM338" i="6"/>
  <c r="DO338" i="6"/>
  <c r="DS338" i="6"/>
  <c r="DQ338" i="6"/>
  <c r="EY338" i="6"/>
  <c r="FA338" i="6"/>
  <c r="FE338" i="6"/>
  <c r="FG338" i="6"/>
  <c r="EF338" i="6"/>
  <c r="EL338" i="6"/>
  <c r="EN338" i="6"/>
  <c r="EH338" i="6"/>
  <c r="DB338" i="6"/>
  <c r="DD338" i="6"/>
  <c r="DF338" i="6"/>
  <c r="DH338" i="6"/>
  <c r="BN338" i="6"/>
  <c r="BF338" i="6"/>
  <c r="BH338" i="6"/>
  <c r="BY338" i="6"/>
  <c r="CA338" i="6"/>
  <c r="CC338" i="6"/>
  <c r="BL338" i="6"/>
  <c r="AI338" i="6"/>
  <c r="AO338" i="6"/>
  <c r="AQ338" i="6"/>
  <c r="AK338" i="6"/>
  <c r="FR203" i="6"/>
  <c r="FT203" i="6"/>
  <c r="FV203" i="6"/>
  <c r="FX203" i="6"/>
  <c r="FZ203" i="6"/>
  <c r="GB203" i="6"/>
  <c r="DM203" i="6"/>
  <c r="DO203" i="6"/>
  <c r="DQ203" i="6"/>
  <c r="DS203" i="6"/>
  <c r="DU203" i="6"/>
  <c r="DW203" i="6"/>
  <c r="DY203" i="6"/>
  <c r="EA203" i="6"/>
  <c r="EY203" i="6"/>
  <c r="FA203" i="6"/>
  <c r="FE203" i="6"/>
  <c r="FG203" i="6"/>
  <c r="EF203" i="6"/>
  <c r="EH203" i="6"/>
  <c r="EL203" i="6"/>
  <c r="EN203" i="6"/>
  <c r="DH203" i="6"/>
  <c r="DB203" i="6"/>
  <c r="DD203" i="6"/>
  <c r="DF203" i="6"/>
  <c r="BL203" i="6"/>
  <c r="BN203" i="6"/>
  <c r="BF203" i="6"/>
  <c r="BY203" i="6"/>
  <c r="BH203" i="6"/>
  <c r="CA203" i="6"/>
  <c r="CC203" i="6"/>
  <c r="AQ203" i="6"/>
  <c r="AI203" i="6"/>
  <c r="AO203" i="6"/>
  <c r="AK203" i="6"/>
  <c r="FR796" i="6"/>
  <c r="FT796" i="6"/>
  <c r="FV796" i="6"/>
  <c r="FX796" i="6"/>
  <c r="FZ796" i="6"/>
  <c r="GB796" i="6"/>
  <c r="DM796" i="6"/>
  <c r="DQ796" i="6"/>
  <c r="DW796" i="6"/>
  <c r="DY796" i="6"/>
  <c r="EA796" i="6"/>
  <c r="EY796" i="6"/>
  <c r="DO796" i="6"/>
  <c r="DS796" i="6"/>
  <c r="DU796" i="6"/>
  <c r="FA796" i="6"/>
  <c r="FE796" i="6"/>
  <c r="FG796" i="6"/>
  <c r="EF796" i="6"/>
  <c r="EH796" i="6"/>
  <c r="EL796" i="6"/>
  <c r="EN796" i="6"/>
  <c r="DB796" i="6"/>
  <c r="DD796" i="6"/>
  <c r="DF796" i="6"/>
  <c r="DH796" i="6"/>
  <c r="BY796" i="6"/>
  <c r="CA796" i="6"/>
  <c r="CC796" i="6"/>
  <c r="BL796" i="6"/>
  <c r="BN796" i="6"/>
  <c r="BF796" i="6"/>
  <c r="BH796" i="6"/>
  <c r="AO796" i="6"/>
  <c r="AQ796" i="6"/>
  <c r="AI796" i="6"/>
  <c r="AK796" i="6"/>
  <c r="FR146" i="6"/>
  <c r="FT146" i="6"/>
  <c r="FV146" i="6"/>
  <c r="FX146" i="6"/>
  <c r="FZ146" i="6"/>
  <c r="GB146" i="6"/>
  <c r="DM146" i="6"/>
  <c r="DO146" i="6"/>
  <c r="DQ146" i="6"/>
  <c r="DS146" i="6"/>
  <c r="DU146" i="6"/>
  <c r="DW146" i="6"/>
  <c r="DY146" i="6"/>
  <c r="EA146" i="6"/>
  <c r="EY146" i="6"/>
  <c r="FA146" i="6"/>
  <c r="FE146" i="6"/>
  <c r="FG146" i="6"/>
  <c r="EF146" i="6"/>
  <c r="EH146" i="6"/>
  <c r="EL146" i="6"/>
  <c r="EN146" i="6"/>
  <c r="DH146" i="6"/>
  <c r="DD146" i="6"/>
  <c r="DF146" i="6"/>
  <c r="CC146" i="6"/>
  <c r="DB146" i="6"/>
  <c r="CA146" i="6"/>
  <c r="BN146" i="6"/>
  <c r="BF146" i="6"/>
  <c r="BH146" i="6"/>
  <c r="BY146" i="6"/>
  <c r="BL146" i="6"/>
  <c r="AI146" i="6"/>
  <c r="AO146" i="6"/>
  <c r="AQ146" i="6"/>
  <c r="AK146" i="6"/>
  <c r="FR239" i="6"/>
  <c r="FT239" i="6"/>
  <c r="FV239" i="6"/>
  <c r="FX239" i="6"/>
  <c r="FZ239" i="6"/>
  <c r="GB239" i="6"/>
  <c r="DM239" i="6"/>
  <c r="DO239" i="6"/>
  <c r="DQ239" i="6"/>
  <c r="DU239" i="6"/>
  <c r="DY239" i="6"/>
  <c r="EA239" i="6"/>
  <c r="DS239" i="6"/>
  <c r="DW239" i="6"/>
  <c r="EY239" i="6"/>
  <c r="FA239" i="6"/>
  <c r="FE239" i="6"/>
  <c r="FG239" i="6"/>
  <c r="EF239" i="6"/>
  <c r="EH239" i="6"/>
  <c r="EL239" i="6"/>
  <c r="EN239" i="6"/>
  <c r="DH239" i="6"/>
  <c r="DB239" i="6"/>
  <c r="DD239" i="6"/>
  <c r="DF239" i="6"/>
  <c r="BY239" i="6"/>
  <c r="CA239" i="6"/>
  <c r="CC239" i="6"/>
  <c r="BL239" i="6"/>
  <c r="BN239" i="6"/>
  <c r="BF239" i="6"/>
  <c r="BH239" i="6"/>
  <c r="AQ239" i="6"/>
  <c r="AI239" i="6"/>
  <c r="AO239" i="6"/>
  <c r="AK239" i="6"/>
  <c r="FZ701" i="6"/>
  <c r="GB701" i="6"/>
  <c r="FR701" i="6"/>
  <c r="FT701" i="6"/>
  <c r="FX701" i="6"/>
  <c r="FV701" i="6"/>
  <c r="DM701" i="6"/>
  <c r="DO701" i="6"/>
  <c r="DQ701" i="6"/>
  <c r="DS701" i="6"/>
  <c r="DU701" i="6"/>
  <c r="DW701" i="6"/>
  <c r="DY701" i="6"/>
  <c r="EA701" i="6"/>
  <c r="EF701" i="6"/>
  <c r="EY701" i="6"/>
  <c r="FA701" i="6"/>
  <c r="FE701" i="6"/>
  <c r="FG701" i="6"/>
  <c r="EH701" i="6"/>
  <c r="EL701" i="6"/>
  <c r="EN701" i="6"/>
  <c r="DF701" i="6"/>
  <c r="DH701" i="6"/>
  <c r="DB701" i="6"/>
  <c r="DD701" i="6"/>
  <c r="BY701" i="6"/>
  <c r="CA701" i="6"/>
  <c r="CC701" i="6"/>
  <c r="BH701" i="6"/>
  <c r="BL701" i="6"/>
  <c r="BN701" i="6"/>
  <c r="BF701" i="6"/>
  <c r="AI701" i="6"/>
  <c r="AK701" i="6"/>
  <c r="AO701" i="6"/>
  <c r="AQ701" i="6"/>
  <c r="FR210" i="6"/>
  <c r="FT210" i="6"/>
  <c r="FV210" i="6"/>
  <c r="FX210" i="6"/>
  <c r="FZ210" i="6"/>
  <c r="GB210" i="6"/>
  <c r="DW210" i="6"/>
  <c r="DY210" i="6"/>
  <c r="EA210" i="6"/>
  <c r="DM210" i="6"/>
  <c r="DO210" i="6"/>
  <c r="DQ210" i="6"/>
  <c r="DU210" i="6"/>
  <c r="DS210" i="6"/>
  <c r="EY210" i="6"/>
  <c r="FA210" i="6"/>
  <c r="FE210" i="6"/>
  <c r="FG210" i="6"/>
  <c r="EF210" i="6"/>
  <c r="EH210" i="6"/>
  <c r="EN210" i="6"/>
  <c r="EL210" i="6"/>
  <c r="DB210" i="6"/>
  <c r="DD210" i="6"/>
  <c r="DF210" i="6"/>
  <c r="DH210" i="6"/>
  <c r="CC210" i="6"/>
  <c r="BY210" i="6"/>
  <c r="CA210" i="6"/>
  <c r="BL210" i="6"/>
  <c r="BN210" i="6"/>
  <c r="BF210" i="6"/>
  <c r="BH210" i="6"/>
  <c r="AI210" i="6"/>
  <c r="AK210" i="6"/>
  <c r="AO210" i="6"/>
  <c r="AQ210" i="6"/>
  <c r="FR197" i="6"/>
  <c r="FT197" i="6"/>
  <c r="FV197" i="6"/>
  <c r="FX197" i="6"/>
  <c r="GB197" i="6"/>
  <c r="FZ197" i="6"/>
  <c r="DM197" i="6"/>
  <c r="DO197" i="6"/>
  <c r="DQ197" i="6"/>
  <c r="DS197" i="6"/>
  <c r="DU197" i="6"/>
  <c r="DW197" i="6"/>
  <c r="DY197" i="6"/>
  <c r="EA197" i="6"/>
  <c r="EY197" i="6"/>
  <c r="FA197" i="6"/>
  <c r="FE197" i="6"/>
  <c r="FG197" i="6"/>
  <c r="EF197" i="6"/>
  <c r="EH197" i="6"/>
  <c r="EL197" i="6"/>
  <c r="EN197" i="6"/>
  <c r="DH197" i="6"/>
  <c r="DB197" i="6"/>
  <c r="DD197" i="6"/>
  <c r="DF197" i="6"/>
  <c r="BY197" i="6"/>
  <c r="CC197" i="6"/>
  <c r="BL197" i="6"/>
  <c r="BN197" i="6"/>
  <c r="BF197" i="6"/>
  <c r="BH197" i="6"/>
  <c r="CA197" i="6"/>
  <c r="AQ197" i="6"/>
  <c r="AI197" i="6"/>
  <c r="AO197" i="6"/>
  <c r="AK197" i="6"/>
  <c r="FR238" i="6"/>
  <c r="FT238" i="6"/>
  <c r="FV238" i="6"/>
  <c r="FX238" i="6"/>
  <c r="FZ238" i="6"/>
  <c r="GB238" i="6"/>
  <c r="DM238" i="6"/>
  <c r="DO238" i="6"/>
  <c r="DQ238" i="6"/>
  <c r="DS238" i="6"/>
  <c r="DW238" i="6"/>
  <c r="DU238" i="6"/>
  <c r="EA238" i="6"/>
  <c r="DY238" i="6"/>
  <c r="EY238" i="6"/>
  <c r="FA238" i="6"/>
  <c r="FE238" i="6"/>
  <c r="FG238" i="6"/>
  <c r="EL238" i="6"/>
  <c r="EN238" i="6"/>
  <c r="EF238" i="6"/>
  <c r="EH238" i="6"/>
  <c r="DB238" i="6"/>
  <c r="DD238" i="6"/>
  <c r="DF238" i="6"/>
  <c r="DH238" i="6"/>
  <c r="CC238" i="6"/>
  <c r="BY238" i="6"/>
  <c r="CA238" i="6"/>
  <c r="BL238" i="6"/>
  <c r="BN238" i="6"/>
  <c r="BF238" i="6"/>
  <c r="BH238" i="6"/>
  <c r="AI238" i="6"/>
  <c r="AK238" i="6"/>
  <c r="AO238" i="6"/>
  <c r="AQ238" i="6"/>
  <c r="FR348" i="6"/>
  <c r="FT348" i="6"/>
  <c r="FV348" i="6"/>
  <c r="FX348" i="6"/>
  <c r="FZ348" i="6"/>
  <c r="GB348" i="6"/>
  <c r="DM348" i="6"/>
  <c r="DO348" i="6"/>
  <c r="DQ348" i="6"/>
  <c r="DS348" i="6"/>
  <c r="DU348" i="6"/>
  <c r="DW348" i="6"/>
  <c r="DY348" i="6"/>
  <c r="EA348" i="6"/>
  <c r="EY348" i="6"/>
  <c r="FA348" i="6"/>
  <c r="FE348" i="6"/>
  <c r="FG348" i="6"/>
  <c r="EH348" i="6"/>
  <c r="EN348" i="6"/>
  <c r="EF348" i="6"/>
  <c r="EL348" i="6"/>
  <c r="DH348" i="6"/>
  <c r="DB348" i="6"/>
  <c r="DD348" i="6"/>
  <c r="DF348" i="6"/>
  <c r="BY348" i="6"/>
  <c r="BL348" i="6"/>
  <c r="CA348" i="6"/>
  <c r="CC348" i="6"/>
  <c r="BF348" i="6"/>
  <c r="BH348" i="6"/>
  <c r="AI348" i="6"/>
  <c r="AK348" i="6"/>
  <c r="AO348" i="6"/>
  <c r="AQ348" i="6"/>
  <c r="BN348" i="6"/>
  <c r="FR832" i="6"/>
  <c r="FT832" i="6"/>
  <c r="FV832" i="6"/>
  <c r="FX832" i="6"/>
  <c r="FZ832" i="6"/>
  <c r="GB832" i="6"/>
  <c r="DQ832" i="6"/>
  <c r="DS832" i="6"/>
  <c r="DU832" i="6"/>
  <c r="EY832" i="6"/>
  <c r="DW832" i="6"/>
  <c r="DY832" i="6"/>
  <c r="EA832" i="6"/>
  <c r="DO832" i="6"/>
  <c r="FA832" i="6"/>
  <c r="FE832" i="6"/>
  <c r="FG832" i="6"/>
  <c r="DM832" i="6"/>
  <c r="EF832" i="6"/>
  <c r="EH832" i="6"/>
  <c r="EL832" i="6"/>
  <c r="EN832" i="6"/>
  <c r="DD832" i="6"/>
  <c r="DF832" i="6"/>
  <c r="BY832" i="6"/>
  <c r="CA832" i="6"/>
  <c r="CC832" i="6"/>
  <c r="DB832" i="6"/>
  <c r="DH832" i="6"/>
  <c r="BL832" i="6"/>
  <c r="BN832" i="6"/>
  <c r="BF832" i="6"/>
  <c r="BH832" i="6"/>
  <c r="AO832" i="6"/>
  <c r="AQ832" i="6"/>
  <c r="AI832" i="6"/>
  <c r="AK832" i="6"/>
  <c r="FR101" i="6"/>
  <c r="FT101" i="6"/>
  <c r="FV101" i="6"/>
  <c r="FX101" i="6"/>
  <c r="GB101" i="6"/>
  <c r="FZ101" i="6"/>
  <c r="DM101" i="6"/>
  <c r="DO101" i="6"/>
  <c r="DQ101" i="6"/>
  <c r="DS101" i="6"/>
  <c r="DU101" i="6"/>
  <c r="DW101" i="6"/>
  <c r="DY101" i="6"/>
  <c r="EA101" i="6"/>
  <c r="EY101" i="6"/>
  <c r="FA101" i="6"/>
  <c r="FE101" i="6"/>
  <c r="FG101" i="6"/>
  <c r="EF101" i="6"/>
  <c r="EH101" i="6"/>
  <c r="EL101" i="6"/>
  <c r="EN101" i="6"/>
  <c r="DH101" i="6"/>
  <c r="DB101" i="6"/>
  <c r="DD101" i="6"/>
  <c r="DF101" i="6"/>
  <c r="BY101" i="6"/>
  <c r="CA101" i="6"/>
  <c r="BL101" i="6"/>
  <c r="CC101" i="6"/>
  <c r="BN101" i="6"/>
  <c r="BF101" i="6"/>
  <c r="BH101" i="6"/>
  <c r="AQ101" i="6"/>
  <c r="AI101" i="6"/>
  <c r="AO101" i="6"/>
  <c r="AK101" i="6"/>
  <c r="FR363" i="6"/>
  <c r="FT363" i="6"/>
  <c r="FV363" i="6"/>
  <c r="FX363" i="6"/>
  <c r="FZ363" i="6"/>
  <c r="GB363" i="6"/>
  <c r="DM363" i="6"/>
  <c r="DO363" i="6"/>
  <c r="DQ363" i="6"/>
  <c r="DS363" i="6"/>
  <c r="DU363" i="6"/>
  <c r="DW363" i="6"/>
  <c r="DY363" i="6"/>
  <c r="EA363" i="6"/>
  <c r="FE363" i="6"/>
  <c r="FG363" i="6"/>
  <c r="FA363" i="6"/>
  <c r="EY363" i="6"/>
  <c r="EF363" i="6"/>
  <c r="EH363" i="6"/>
  <c r="EL363" i="6"/>
  <c r="EN363" i="6"/>
  <c r="DH363" i="6"/>
  <c r="DB363" i="6"/>
  <c r="DD363" i="6"/>
  <c r="DF363" i="6"/>
  <c r="BY363" i="6"/>
  <c r="CA363" i="6"/>
  <c r="CC363" i="6"/>
  <c r="AI363" i="6"/>
  <c r="AK363" i="6"/>
  <c r="BL363" i="6"/>
  <c r="AO363" i="6"/>
  <c r="BN363" i="6"/>
  <c r="AQ363" i="6"/>
  <c r="BF363" i="6"/>
  <c r="BH363" i="6"/>
  <c r="FZ773" i="6"/>
  <c r="GB773" i="6"/>
  <c r="FR773" i="6"/>
  <c r="FT773" i="6"/>
  <c r="FX773" i="6"/>
  <c r="FV773" i="6"/>
  <c r="DM773" i="6"/>
  <c r="DO773" i="6"/>
  <c r="DS773" i="6"/>
  <c r="DU773" i="6"/>
  <c r="DW773" i="6"/>
  <c r="EA773" i="6"/>
  <c r="DQ773" i="6"/>
  <c r="EF773" i="6"/>
  <c r="DY773" i="6"/>
  <c r="EY773" i="6"/>
  <c r="FA773" i="6"/>
  <c r="FE773" i="6"/>
  <c r="FG773" i="6"/>
  <c r="EH773" i="6"/>
  <c r="EL773" i="6"/>
  <c r="EN773" i="6"/>
  <c r="DF773" i="6"/>
  <c r="DH773" i="6"/>
  <c r="DB773" i="6"/>
  <c r="DD773" i="6"/>
  <c r="BY773" i="6"/>
  <c r="CA773" i="6"/>
  <c r="CC773" i="6"/>
  <c r="BH773" i="6"/>
  <c r="BL773" i="6"/>
  <c r="BN773" i="6"/>
  <c r="BF773" i="6"/>
  <c r="AI773" i="6"/>
  <c r="AK773" i="6"/>
  <c r="AO773" i="6"/>
  <c r="AQ773" i="6"/>
  <c r="FR524" i="6"/>
  <c r="FT524" i="6"/>
  <c r="FV524" i="6"/>
  <c r="FX524" i="6"/>
  <c r="FZ524" i="6"/>
  <c r="GB524" i="6"/>
  <c r="DM524" i="6"/>
  <c r="DO524" i="6"/>
  <c r="DQ524" i="6"/>
  <c r="DS524" i="6"/>
  <c r="DU524" i="6"/>
  <c r="DW524" i="6"/>
  <c r="DY524" i="6"/>
  <c r="EA524" i="6"/>
  <c r="EY524" i="6"/>
  <c r="FA524" i="6"/>
  <c r="EN524" i="6"/>
  <c r="FE524" i="6"/>
  <c r="FG524" i="6"/>
  <c r="EF524" i="6"/>
  <c r="EH524" i="6"/>
  <c r="EL524" i="6"/>
  <c r="DB524" i="6"/>
  <c r="DD524" i="6"/>
  <c r="DF524" i="6"/>
  <c r="DH524" i="6"/>
  <c r="BY524" i="6"/>
  <c r="CA524" i="6"/>
  <c r="CC524" i="6"/>
  <c r="BL524" i="6"/>
  <c r="BF524" i="6"/>
  <c r="BH524" i="6"/>
  <c r="BN524" i="6"/>
  <c r="AI524" i="6"/>
  <c r="AK524" i="6"/>
  <c r="AO524" i="6"/>
  <c r="AQ524" i="6"/>
  <c r="FR248" i="6"/>
  <c r="FT248" i="6"/>
  <c r="FV248" i="6"/>
  <c r="FZ248" i="6"/>
  <c r="FX248" i="6"/>
  <c r="GB248" i="6"/>
  <c r="DM248" i="6"/>
  <c r="DO248" i="6"/>
  <c r="DQ248" i="6"/>
  <c r="DU248" i="6"/>
  <c r="DY248" i="6"/>
  <c r="EA248" i="6"/>
  <c r="DS248" i="6"/>
  <c r="DW248" i="6"/>
  <c r="EY248" i="6"/>
  <c r="FA248" i="6"/>
  <c r="FE248" i="6"/>
  <c r="FG248" i="6"/>
  <c r="EF248" i="6"/>
  <c r="EH248" i="6"/>
  <c r="EL248" i="6"/>
  <c r="EN248" i="6"/>
  <c r="DH248" i="6"/>
  <c r="DB248" i="6"/>
  <c r="DD248" i="6"/>
  <c r="DF248" i="6"/>
  <c r="BN248" i="6"/>
  <c r="BF248" i="6"/>
  <c r="BH248" i="6"/>
  <c r="BY248" i="6"/>
  <c r="CA248" i="6"/>
  <c r="CC248" i="6"/>
  <c r="BL248" i="6"/>
  <c r="AI248" i="6"/>
  <c r="AO248" i="6"/>
  <c r="AQ248" i="6"/>
  <c r="AK248" i="6"/>
  <c r="FR715" i="6"/>
  <c r="FT715" i="6"/>
  <c r="FV715" i="6"/>
  <c r="FX715" i="6"/>
  <c r="FZ715" i="6"/>
  <c r="GB715" i="6"/>
  <c r="DM715" i="6"/>
  <c r="DO715" i="6"/>
  <c r="DQ715" i="6"/>
  <c r="DS715" i="6"/>
  <c r="DU715" i="6"/>
  <c r="DW715" i="6"/>
  <c r="DY715" i="6"/>
  <c r="EA715" i="6"/>
  <c r="EF715" i="6"/>
  <c r="EH715" i="6"/>
  <c r="EY715" i="6"/>
  <c r="FA715" i="6"/>
  <c r="FE715" i="6"/>
  <c r="FG715" i="6"/>
  <c r="EL715" i="6"/>
  <c r="EN715" i="6"/>
  <c r="DB715" i="6"/>
  <c r="DD715" i="6"/>
  <c r="DF715" i="6"/>
  <c r="DH715" i="6"/>
  <c r="BY715" i="6"/>
  <c r="CA715" i="6"/>
  <c r="CC715" i="6"/>
  <c r="BL715" i="6"/>
  <c r="BN715" i="6"/>
  <c r="BF715" i="6"/>
  <c r="BH715" i="6"/>
  <c r="AI715" i="6"/>
  <c r="AK715" i="6"/>
  <c r="AO715" i="6"/>
  <c r="AQ715" i="6"/>
  <c r="FR368" i="6"/>
  <c r="FT368" i="6"/>
  <c r="FV368" i="6"/>
  <c r="FX368" i="6"/>
  <c r="FZ368" i="6"/>
  <c r="GB368" i="6"/>
  <c r="DU368" i="6"/>
  <c r="DW368" i="6"/>
  <c r="DY368" i="6"/>
  <c r="EA368" i="6"/>
  <c r="DM368" i="6"/>
  <c r="DO368" i="6"/>
  <c r="DS368" i="6"/>
  <c r="DQ368" i="6"/>
  <c r="EY368" i="6"/>
  <c r="FA368" i="6"/>
  <c r="FE368" i="6"/>
  <c r="FG368" i="6"/>
  <c r="EL368" i="6"/>
  <c r="EF368" i="6"/>
  <c r="EH368" i="6"/>
  <c r="EN368" i="6"/>
  <c r="DB368" i="6"/>
  <c r="DD368" i="6"/>
  <c r="DF368" i="6"/>
  <c r="DH368" i="6"/>
  <c r="BY368" i="6"/>
  <c r="CA368" i="6"/>
  <c r="CC368" i="6"/>
  <c r="BL368" i="6"/>
  <c r="BN368" i="6"/>
  <c r="BF368" i="6"/>
  <c r="AO368" i="6"/>
  <c r="BH368" i="6"/>
  <c r="AQ368" i="6"/>
  <c r="AI368" i="6"/>
  <c r="AK368" i="6"/>
  <c r="FR429" i="6"/>
  <c r="FT429" i="6"/>
  <c r="FV429" i="6"/>
  <c r="FX429" i="6"/>
  <c r="FZ429" i="6"/>
  <c r="GB429" i="6"/>
  <c r="DM429" i="6"/>
  <c r="DO429" i="6"/>
  <c r="DQ429" i="6"/>
  <c r="DU429" i="6"/>
  <c r="EA429" i="6"/>
  <c r="DY429" i="6"/>
  <c r="DW429" i="6"/>
  <c r="FE429" i="6"/>
  <c r="FG429" i="6"/>
  <c r="DS429" i="6"/>
  <c r="FA429" i="6"/>
  <c r="EY429" i="6"/>
  <c r="EF429" i="6"/>
  <c r="EH429" i="6"/>
  <c r="EL429" i="6"/>
  <c r="EN429" i="6"/>
  <c r="DH429" i="6"/>
  <c r="DB429" i="6"/>
  <c r="DD429" i="6"/>
  <c r="DF429" i="6"/>
  <c r="BY429" i="6"/>
  <c r="CA429" i="6"/>
  <c r="CC429" i="6"/>
  <c r="BL429" i="6"/>
  <c r="AI429" i="6"/>
  <c r="BN429" i="6"/>
  <c r="AK429" i="6"/>
  <c r="BF429" i="6"/>
  <c r="AO429" i="6"/>
  <c r="BH429" i="6"/>
  <c r="AQ429" i="6"/>
  <c r="FR585" i="6"/>
  <c r="FV585" i="6"/>
  <c r="FX585" i="6"/>
  <c r="FT585" i="6"/>
  <c r="FZ585" i="6"/>
  <c r="GB585" i="6"/>
  <c r="DQ585" i="6"/>
  <c r="DS585" i="6"/>
  <c r="DU585" i="6"/>
  <c r="DW585" i="6"/>
  <c r="DY585" i="6"/>
  <c r="EA585" i="6"/>
  <c r="DO585" i="6"/>
  <c r="FE585" i="6"/>
  <c r="FG585" i="6"/>
  <c r="DM585" i="6"/>
  <c r="EY585" i="6"/>
  <c r="FA585" i="6"/>
  <c r="EH585" i="6"/>
  <c r="EL585" i="6"/>
  <c r="EN585" i="6"/>
  <c r="EF585" i="6"/>
  <c r="DB585" i="6"/>
  <c r="DD585" i="6"/>
  <c r="DF585" i="6"/>
  <c r="DH585" i="6"/>
  <c r="BY585" i="6"/>
  <c r="CA585" i="6"/>
  <c r="CC585" i="6"/>
  <c r="BL585" i="6"/>
  <c r="BN585" i="6"/>
  <c r="BF585" i="6"/>
  <c r="BH585" i="6"/>
  <c r="AI585" i="6"/>
  <c r="AK585" i="6"/>
  <c r="AO585" i="6"/>
  <c r="AQ585" i="6"/>
  <c r="GB132" i="6"/>
  <c r="FR132" i="6"/>
  <c r="FT132" i="6"/>
  <c r="FV132" i="6"/>
  <c r="FX132" i="6"/>
  <c r="FZ132" i="6"/>
  <c r="DW132" i="6"/>
  <c r="DY132" i="6"/>
  <c r="EA132" i="6"/>
  <c r="DM132" i="6"/>
  <c r="DO132" i="6"/>
  <c r="DQ132" i="6"/>
  <c r="DU132" i="6"/>
  <c r="DS132" i="6"/>
  <c r="EY132" i="6"/>
  <c r="FA132" i="6"/>
  <c r="FE132" i="6"/>
  <c r="FG132" i="6"/>
  <c r="EF132" i="6"/>
  <c r="EH132" i="6"/>
  <c r="EL132" i="6"/>
  <c r="EN132" i="6"/>
  <c r="DF132" i="6"/>
  <c r="DB132" i="6"/>
  <c r="DD132" i="6"/>
  <c r="DH132" i="6"/>
  <c r="CA132" i="6"/>
  <c r="CC132" i="6"/>
  <c r="BY132" i="6"/>
  <c r="BL132" i="6"/>
  <c r="BN132" i="6"/>
  <c r="BF132" i="6"/>
  <c r="BH132" i="6"/>
  <c r="AI132" i="6"/>
  <c r="AK132" i="6"/>
  <c r="AO132" i="6"/>
  <c r="AQ132" i="6"/>
  <c r="FR58" i="6"/>
  <c r="FT58" i="6"/>
  <c r="FV58" i="6"/>
  <c r="FX58" i="6"/>
  <c r="FZ58" i="6"/>
  <c r="GB58" i="6"/>
  <c r="DU58" i="6"/>
  <c r="DW58" i="6"/>
  <c r="DM58" i="6"/>
  <c r="DO58" i="6"/>
  <c r="DQ58" i="6"/>
  <c r="DS58" i="6"/>
  <c r="DY58" i="6"/>
  <c r="EA58" i="6"/>
  <c r="EY58" i="6"/>
  <c r="FA58" i="6"/>
  <c r="FE58" i="6"/>
  <c r="FG58" i="6"/>
  <c r="EL58" i="6"/>
  <c r="EN58" i="6"/>
  <c r="EF58" i="6"/>
  <c r="EH58" i="6"/>
  <c r="DB58" i="6"/>
  <c r="DD58" i="6"/>
  <c r="DF58" i="6"/>
  <c r="DH58" i="6"/>
  <c r="CC58" i="6"/>
  <c r="BY58" i="6"/>
  <c r="CA58" i="6"/>
  <c r="BL58" i="6"/>
  <c r="BN58" i="6"/>
  <c r="BF58" i="6"/>
  <c r="BH58" i="6"/>
  <c r="AI58" i="6"/>
  <c r="AK58" i="6"/>
  <c r="AO58" i="6"/>
  <c r="AQ58" i="6"/>
  <c r="FX594" i="6"/>
  <c r="FZ594" i="6"/>
  <c r="GB594" i="6"/>
  <c r="FR594" i="6"/>
  <c r="FT594" i="6"/>
  <c r="FV594" i="6"/>
  <c r="DQ594" i="6"/>
  <c r="DS594" i="6"/>
  <c r="DU594" i="6"/>
  <c r="DW594" i="6"/>
  <c r="DY594" i="6"/>
  <c r="EA594" i="6"/>
  <c r="DO594" i="6"/>
  <c r="DM594" i="6"/>
  <c r="FA594" i="6"/>
  <c r="FE594" i="6"/>
  <c r="FG594" i="6"/>
  <c r="EY594" i="6"/>
  <c r="EN594" i="6"/>
  <c r="EF594" i="6"/>
  <c r="EH594" i="6"/>
  <c r="EL594" i="6"/>
  <c r="DB594" i="6"/>
  <c r="DD594" i="6"/>
  <c r="DF594" i="6"/>
  <c r="DH594" i="6"/>
  <c r="BY594" i="6"/>
  <c r="CA594" i="6"/>
  <c r="CC594" i="6"/>
  <c r="BL594" i="6"/>
  <c r="BN594" i="6"/>
  <c r="BF594" i="6"/>
  <c r="BH594" i="6"/>
  <c r="AI594" i="6"/>
  <c r="AK594" i="6"/>
  <c r="AO594" i="6"/>
  <c r="AQ594" i="6"/>
  <c r="FR775" i="6"/>
  <c r="FT775" i="6"/>
  <c r="FV775" i="6"/>
  <c r="FX775" i="6"/>
  <c r="FZ775" i="6"/>
  <c r="GB775" i="6"/>
  <c r="DM775" i="6"/>
  <c r="DQ775" i="6"/>
  <c r="DW775" i="6"/>
  <c r="DY775" i="6"/>
  <c r="EA775" i="6"/>
  <c r="DO775" i="6"/>
  <c r="DS775" i="6"/>
  <c r="DU775" i="6"/>
  <c r="EY775" i="6"/>
  <c r="FA775" i="6"/>
  <c r="FE775" i="6"/>
  <c r="FG775" i="6"/>
  <c r="EF775" i="6"/>
  <c r="EH775" i="6"/>
  <c r="EL775" i="6"/>
  <c r="EN775" i="6"/>
  <c r="DB775" i="6"/>
  <c r="DD775" i="6"/>
  <c r="DF775" i="6"/>
  <c r="BY775" i="6"/>
  <c r="CA775" i="6"/>
  <c r="CC775" i="6"/>
  <c r="DH775" i="6"/>
  <c r="BL775" i="6"/>
  <c r="BN775" i="6"/>
  <c r="BF775" i="6"/>
  <c r="BH775" i="6"/>
  <c r="AI775" i="6"/>
  <c r="AK775" i="6"/>
  <c r="AO775" i="6"/>
  <c r="AQ775" i="6"/>
  <c r="FR501" i="6"/>
  <c r="FT501" i="6"/>
  <c r="FV501" i="6"/>
  <c r="FX501" i="6"/>
  <c r="FZ501" i="6"/>
  <c r="GB501" i="6"/>
  <c r="DM501" i="6"/>
  <c r="DO501" i="6"/>
  <c r="DQ501" i="6"/>
  <c r="DU501" i="6"/>
  <c r="EA501" i="6"/>
  <c r="DY501" i="6"/>
  <c r="DW501" i="6"/>
  <c r="FE501" i="6"/>
  <c r="FG501" i="6"/>
  <c r="DS501" i="6"/>
  <c r="EY501" i="6"/>
  <c r="FA501" i="6"/>
  <c r="EN501" i="6"/>
  <c r="EF501" i="6"/>
  <c r="EH501" i="6"/>
  <c r="DH501" i="6"/>
  <c r="EL501" i="6"/>
  <c r="DB501" i="6"/>
  <c r="DD501" i="6"/>
  <c r="DF501" i="6"/>
  <c r="BY501" i="6"/>
  <c r="CA501" i="6"/>
  <c r="CC501" i="6"/>
  <c r="BL501" i="6"/>
  <c r="BN501" i="6"/>
  <c r="BF501" i="6"/>
  <c r="BH501" i="6"/>
  <c r="AI501" i="6"/>
  <c r="AK501" i="6"/>
  <c r="AO501" i="6"/>
  <c r="AQ501" i="6"/>
  <c r="FR783" i="6"/>
  <c r="FT783" i="6"/>
  <c r="FV783" i="6"/>
  <c r="FX783" i="6"/>
  <c r="FZ783" i="6"/>
  <c r="GB783" i="6"/>
  <c r="DQ783" i="6"/>
  <c r="DS783" i="6"/>
  <c r="DU783" i="6"/>
  <c r="DW783" i="6"/>
  <c r="DY783" i="6"/>
  <c r="EA783" i="6"/>
  <c r="DO783" i="6"/>
  <c r="FE783" i="6"/>
  <c r="DM783" i="6"/>
  <c r="EY783" i="6"/>
  <c r="FA783" i="6"/>
  <c r="FG783" i="6"/>
  <c r="EL783" i="6"/>
  <c r="EN783" i="6"/>
  <c r="EF783" i="6"/>
  <c r="EH783" i="6"/>
  <c r="DB783" i="6"/>
  <c r="DD783" i="6"/>
  <c r="DF783" i="6"/>
  <c r="DH783" i="6"/>
  <c r="BY783" i="6"/>
  <c r="CA783" i="6"/>
  <c r="CC783" i="6"/>
  <c r="BL783" i="6"/>
  <c r="BN783" i="6"/>
  <c r="BF783" i="6"/>
  <c r="BH783" i="6"/>
  <c r="AI783" i="6"/>
  <c r="AK783" i="6"/>
  <c r="AO783" i="6"/>
  <c r="AQ783" i="6"/>
  <c r="FR539" i="6"/>
  <c r="FT539" i="6"/>
  <c r="FV539" i="6"/>
  <c r="FX539" i="6"/>
  <c r="FZ539" i="6"/>
  <c r="GB539" i="6"/>
  <c r="DM539" i="6"/>
  <c r="DO539" i="6"/>
  <c r="DQ539" i="6"/>
  <c r="DS539" i="6"/>
  <c r="DU539" i="6"/>
  <c r="DW539" i="6"/>
  <c r="DY539" i="6"/>
  <c r="EA539" i="6"/>
  <c r="EY539" i="6"/>
  <c r="FE539" i="6"/>
  <c r="EF539" i="6"/>
  <c r="FA539" i="6"/>
  <c r="FG539" i="6"/>
  <c r="EN539" i="6"/>
  <c r="EH539" i="6"/>
  <c r="EL539" i="6"/>
  <c r="DB539" i="6"/>
  <c r="DD539" i="6"/>
  <c r="DF539" i="6"/>
  <c r="DH539" i="6"/>
  <c r="BY539" i="6"/>
  <c r="CA539" i="6"/>
  <c r="CC539" i="6"/>
  <c r="BH539" i="6"/>
  <c r="BL539" i="6"/>
  <c r="BN539" i="6"/>
  <c r="BF539" i="6"/>
  <c r="AI539" i="6"/>
  <c r="AK539" i="6"/>
  <c r="AO539" i="6"/>
  <c r="AQ539" i="6"/>
  <c r="FR51" i="6"/>
  <c r="FT51" i="6"/>
  <c r="FV51" i="6"/>
  <c r="FX51" i="6"/>
  <c r="FZ51" i="6"/>
  <c r="GB51" i="6"/>
  <c r="DQ51" i="6"/>
  <c r="DU51" i="6"/>
  <c r="DM51" i="6"/>
  <c r="DO51" i="6"/>
  <c r="DS51" i="6"/>
  <c r="DW51" i="6"/>
  <c r="DY51" i="6"/>
  <c r="EA51" i="6"/>
  <c r="FE51" i="6"/>
  <c r="FG51" i="6"/>
  <c r="FA51" i="6"/>
  <c r="EY51" i="6"/>
  <c r="EF51" i="6"/>
  <c r="EH51" i="6"/>
  <c r="EL51" i="6"/>
  <c r="EN51" i="6"/>
  <c r="DB51" i="6"/>
  <c r="DD51" i="6"/>
  <c r="DF51" i="6"/>
  <c r="DH51" i="6"/>
  <c r="BL51" i="6"/>
  <c r="BN51" i="6"/>
  <c r="BF51" i="6"/>
  <c r="BH51" i="6"/>
  <c r="BY51" i="6"/>
  <c r="CA51" i="6"/>
  <c r="CC51" i="6"/>
  <c r="AI51" i="6"/>
  <c r="AK51" i="6"/>
  <c r="AO51" i="6"/>
  <c r="AQ51" i="6"/>
  <c r="GB112" i="6"/>
  <c r="FR112" i="6"/>
  <c r="FT112" i="6"/>
  <c r="FV112" i="6"/>
  <c r="FX112" i="6"/>
  <c r="FZ112" i="6"/>
  <c r="DM112" i="6"/>
  <c r="DO112" i="6"/>
  <c r="DQ112" i="6"/>
  <c r="DS112" i="6"/>
  <c r="DU112" i="6"/>
  <c r="DW112" i="6"/>
  <c r="DY112" i="6"/>
  <c r="EA112" i="6"/>
  <c r="EY112" i="6"/>
  <c r="FA112" i="6"/>
  <c r="FE112" i="6"/>
  <c r="FG112" i="6"/>
  <c r="EL112" i="6"/>
  <c r="EN112" i="6"/>
  <c r="EF112" i="6"/>
  <c r="EH112" i="6"/>
  <c r="DB112" i="6"/>
  <c r="DD112" i="6"/>
  <c r="DF112" i="6"/>
  <c r="DH112" i="6"/>
  <c r="BL112" i="6"/>
  <c r="BN112" i="6"/>
  <c r="BF112" i="6"/>
  <c r="BH112" i="6"/>
  <c r="BY112" i="6"/>
  <c r="CA112" i="6"/>
  <c r="CC112" i="6"/>
  <c r="AI112" i="6"/>
  <c r="AK112" i="6"/>
  <c r="AO112" i="6"/>
  <c r="AQ112" i="6"/>
  <c r="FZ322" i="6"/>
  <c r="GB322" i="6"/>
  <c r="FR322" i="6"/>
  <c r="FT322" i="6"/>
  <c r="FV322" i="6"/>
  <c r="FX322" i="6"/>
  <c r="DM322" i="6"/>
  <c r="DO322" i="6"/>
  <c r="DQ322" i="6"/>
  <c r="DS322" i="6"/>
  <c r="DU322" i="6"/>
  <c r="DW322" i="6"/>
  <c r="DY322" i="6"/>
  <c r="EA322" i="6"/>
  <c r="EY322" i="6"/>
  <c r="FA322" i="6"/>
  <c r="FE322" i="6"/>
  <c r="FG322" i="6"/>
  <c r="EL322" i="6"/>
  <c r="EN322" i="6"/>
  <c r="EF322" i="6"/>
  <c r="EH322" i="6"/>
  <c r="DB322" i="6"/>
  <c r="DD322" i="6"/>
  <c r="DF322" i="6"/>
  <c r="DH322" i="6"/>
  <c r="BN322" i="6"/>
  <c r="BY322" i="6"/>
  <c r="BF322" i="6"/>
  <c r="CA322" i="6"/>
  <c r="CC322" i="6"/>
  <c r="BL322" i="6"/>
  <c r="BH322" i="6"/>
  <c r="AI322" i="6"/>
  <c r="AK322" i="6"/>
  <c r="AO322" i="6"/>
  <c r="AQ322" i="6"/>
  <c r="FR714" i="6"/>
  <c r="FT714" i="6"/>
  <c r="FV714" i="6"/>
  <c r="FX714" i="6"/>
  <c r="FZ714" i="6"/>
  <c r="GB714" i="6"/>
  <c r="DQ714" i="6"/>
  <c r="DS714" i="6"/>
  <c r="DU714" i="6"/>
  <c r="DW714" i="6"/>
  <c r="DY714" i="6"/>
  <c r="EA714" i="6"/>
  <c r="DO714" i="6"/>
  <c r="DM714" i="6"/>
  <c r="FA714" i="6"/>
  <c r="FE714" i="6"/>
  <c r="FG714" i="6"/>
  <c r="EY714" i="6"/>
  <c r="EF714" i="6"/>
  <c r="EH714" i="6"/>
  <c r="EL714" i="6"/>
  <c r="EN714" i="6"/>
  <c r="DB714" i="6"/>
  <c r="DD714" i="6"/>
  <c r="DF714" i="6"/>
  <c r="DH714" i="6"/>
  <c r="BY714" i="6"/>
  <c r="CA714" i="6"/>
  <c r="CC714" i="6"/>
  <c r="BL714" i="6"/>
  <c r="BN714" i="6"/>
  <c r="BF714" i="6"/>
  <c r="BH714" i="6"/>
  <c r="AI714" i="6"/>
  <c r="AK714" i="6"/>
  <c r="AO714" i="6"/>
  <c r="AQ714" i="6"/>
  <c r="FR433" i="6"/>
  <c r="FT433" i="6"/>
  <c r="FV433" i="6"/>
  <c r="FX433" i="6"/>
  <c r="FZ433" i="6"/>
  <c r="GB433" i="6"/>
  <c r="DM433" i="6"/>
  <c r="DO433" i="6"/>
  <c r="DQ433" i="6"/>
  <c r="DS433" i="6"/>
  <c r="DW433" i="6"/>
  <c r="DY433" i="6"/>
  <c r="EA433" i="6"/>
  <c r="DU433" i="6"/>
  <c r="EY433" i="6"/>
  <c r="FA433" i="6"/>
  <c r="FE433" i="6"/>
  <c r="FG433" i="6"/>
  <c r="EF433" i="6"/>
  <c r="EH433" i="6"/>
  <c r="EL433" i="6"/>
  <c r="EN433" i="6"/>
  <c r="DB433" i="6"/>
  <c r="DD433" i="6"/>
  <c r="DF433" i="6"/>
  <c r="DH433" i="6"/>
  <c r="BY433" i="6"/>
  <c r="CA433" i="6"/>
  <c r="CC433" i="6"/>
  <c r="BL433" i="6"/>
  <c r="AI433" i="6"/>
  <c r="BN433" i="6"/>
  <c r="AK433" i="6"/>
  <c r="BF433" i="6"/>
  <c r="BH433" i="6"/>
  <c r="AQ433" i="6"/>
  <c r="AO433" i="6"/>
  <c r="FR742" i="6"/>
  <c r="FT742" i="6"/>
  <c r="FV742" i="6"/>
  <c r="FX742" i="6"/>
  <c r="FZ742" i="6"/>
  <c r="GB742" i="6"/>
  <c r="DM742" i="6"/>
  <c r="DO742" i="6"/>
  <c r="DQ742" i="6"/>
  <c r="DS742" i="6"/>
  <c r="DU742" i="6"/>
  <c r="DW742" i="6"/>
  <c r="DY742" i="6"/>
  <c r="EA742" i="6"/>
  <c r="EY742" i="6"/>
  <c r="FA742" i="6"/>
  <c r="FE742" i="6"/>
  <c r="FG742" i="6"/>
  <c r="EF742" i="6"/>
  <c r="EH742" i="6"/>
  <c r="EL742" i="6"/>
  <c r="EN742" i="6"/>
  <c r="DB742" i="6"/>
  <c r="DD742" i="6"/>
  <c r="DF742" i="6"/>
  <c r="DH742" i="6"/>
  <c r="BY742" i="6"/>
  <c r="CC742" i="6"/>
  <c r="CA742" i="6"/>
  <c r="BL742" i="6"/>
  <c r="BN742" i="6"/>
  <c r="BF742" i="6"/>
  <c r="BH742" i="6"/>
  <c r="AO742" i="6"/>
  <c r="AQ742" i="6"/>
  <c r="AI742" i="6"/>
  <c r="AK742" i="6"/>
  <c r="FR352" i="6"/>
  <c r="FT352" i="6"/>
  <c r="FV352" i="6"/>
  <c r="FX352" i="6"/>
  <c r="FZ352" i="6"/>
  <c r="GB352" i="6"/>
  <c r="DM352" i="6"/>
  <c r="DO352" i="6"/>
  <c r="DQ352" i="6"/>
  <c r="DS352" i="6"/>
  <c r="DU352" i="6"/>
  <c r="DW352" i="6"/>
  <c r="DY352" i="6"/>
  <c r="EA352" i="6"/>
  <c r="EY352" i="6"/>
  <c r="FA352" i="6"/>
  <c r="FE352" i="6"/>
  <c r="FG352" i="6"/>
  <c r="EL352" i="6"/>
  <c r="EN352" i="6"/>
  <c r="EF352" i="6"/>
  <c r="EH352" i="6"/>
  <c r="DB352" i="6"/>
  <c r="DD352" i="6"/>
  <c r="DF352" i="6"/>
  <c r="DH352" i="6"/>
  <c r="BY352" i="6"/>
  <c r="CA352" i="6"/>
  <c r="CC352" i="6"/>
  <c r="BN352" i="6"/>
  <c r="BF352" i="6"/>
  <c r="BL352" i="6"/>
  <c r="AI352" i="6"/>
  <c r="BH352" i="6"/>
  <c r="AK352" i="6"/>
  <c r="AO352" i="6"/>
  <c r="AQ352" i="6"/>
  <c r="FR98" i="6"/>
  <c r="FT98" i="6"/>
  <c r="FV98" i="6"/>
  <c r="FX98" i="6"/>
  <c r="FZ98" i="6"/>
  <c r="GB98" i="6"/>
  <c r="DM98" i="6"/>
  <c r="DO98" i="6"/>
  <c r="DQ98" i="6"/>
  <c r="DS98" i="6"/>
  <c r="DU98" i="6"/>
  <c r="DW98" i="6"/>
  <c r="DY98" i="6"/>
  <c r="EA98" i="6"/>
  <c r="EY98" i="6"/>
  <c r="FA98" i="6"/>
  <c r="FE98" i="6"/>
  <c r="FG98" i="6"/>
  <c r="EF98" i="6"/>
  <c r="EH98" i="6"/>
  <c r="EL98" i="6"/>
  <c r="EN98" i="6"/>
  <c r="DH98" i="6"/>
  <c r="DB98" i="6"/>
  <c r="DD98" i="6"/>
  <c r="DF98" i="6"/>
  <c r="CC98" i="6"/>
  <c r="BN98" i="6"/>
  <c r="BF98" i="6"/>
  <c r="BH98" i="6"/>
  <c r="BY98" i="6"/>
  <c r="CA98" i="6"/>
  <c r="BL98" i="6"/>
  <c r="AI98" i="6"/>
  <c r="AO98" i="6"/>
  <c r="AQ98" i="6"/>
  <c r="AK98" i="6"/>
  <c r="FX618" i="6"/>
  <c r="GB618" i="6"/>
  <c r="FR618" i="6"/>
  <c r="FT618" i="6"/>
  <c r="FV618" i="6"/>
  <c r="FZ618" i="6"/>
  <c r="DQ618" i="6"/>
  <c r="DS618" i="6"/>
  <c r="DU618" i="6"/>
  <c r="DW618" i="6"/>
  <c r="DY618" i="6"/>
  <c r="EA618" i="6"/>
  <c r="DO618" i="6"/>
  <c r="FA618" i="6"/>
  <c r="FE618" i="6"/>
  <c r="FG618" i="6"/>
  <c r="DM618" i="6"/>
  <c r="EN618" i="6"/>
  <c r="EY618" i="6"/>
  <c r="EF618" i="6"/>
  <c r="EH618" i="6"/>
  <c r="EL618" i="6"/>
  <c r="DB618" i="6"/>
  <c r="DD618" i="6"/>
  <c r="DF618" i="6"/>
  <c r="DH618" i="6"/>
  <c r="BY618" i="6"/>
  <c r="CA618" i="6"/>
  <c r="CC618" i="6"/>
  <c r="BL618" i="6"/>
  <c r="BN618" i="6"/>
  <c r="BF618" i="6"/>
  <c r="BH618" i="6"/>
  <c r="AI618" i="6"/>
  <c r="AK618" i="6"/>
  <c r="AO618" i="6"/>
  <c r="AQ618" i="6"/>
  <c r="FZ334" i="6"/>
  <c r="GB334" i="6"/>
  <c r="FR334" i="6"/>
  <c r="FT334" i="6"/>
  <c r="FV334" i="6"/>
  <c r="FX334" i="6"/>
  <c r="DM334" i="6"/>
  <c r="DO334" i="6"/>
  <c r="DQ334" i="6"/>
  <c r="DS334" i="6"/>
  <c r="DU334" i="6"/>
  <c r="DW334" i="6"/>
  <c r="DY334" i="6"/>
  <c r="EA334" i="6"/>
  <c r="EY334" i="6"/>
  <c r="FA334" i="6"/>
  <c r="FE334" i="6"/>
  <c r="FG334" i="6"/>
  <c r="EL334" i="6"/>
  <c r="EN334" i="6"/>
  <c r="EF334" i="6"/>
  <c r="EH334" i="6"/>
  <c r="DB334" i="6"/>
  <c r="DD334" i="6"/>
  <c r="DF334" i="6"/>
  <c r="DH334" i="6"/>
  <c r="BN334" i="6"/>
  <c r="BF334" i="6"/>
  <c r="BY334" i="6"/>
  <c r="CC334" i="6"/>
  <c r="AI334" i="6"/>
  <c r="AK334" i="6"/>
  <c r="AO334" i="6"/>
  <c r="BL334" i="6"/>
  <c r="AQ334" i="6"/>
  <c r="CA334" i="6"/>
  <c r="BH334" i="6"/>
  <c r="FR575" i="6"/>
  <c r="FT575" i="6"/>
  <c r="FV575" i="6"/>
  <c r="FX575" i="6"/>
  <c r="FZ575" i="6"/>
  <c r="GB575" i="6"/>
  <c r="DM575" i="6"/>
  <c r="DO575" i="6"/>
  <c r="DQ575" i="6"/>
  <c r="DS575" i="6"/>
  <c r="DU575" i="6"/>
  <c r="DW575" i="6"/>
  <c r="DY575" i="6"/>
  <c r="EA575" i="6"/>
  <c r="EY575" i="6"/>
  <c r="FE575" i="6"/>
  <c r="EF575" i="6"/>
  <c r="FA575" i="6"/>
  <c r="FG575" i="6"/>
  <c r="EH575" i="6"/>
  <c r="EL575" i="6"/>
  <c r="EN575" i="6"/>
  <c r="DF575" i="6"/>
  <c r="DH575" i="6"/>
  <c r="DB575" i="6"/>
  <c r="BY575" i="6"/>
  <c r="CA575" i="6"/>
  <c r="CC575" i="6"/>
  <c r="DD575" i="6"/>
  <c r="BH575" i="6"/>
  <c r="BL575" i="6"/>
  <c r="BN575" i="6"/>
  <c r="BF575" i="6"/>
  <c r="AI575" i="6"/>
  <c r="AK575" i="6"/>
  <c r="AO575" i="6"/>
  <c r="AQ575" i="6"/>
  <c r="FR79" i="6"/>
  <c r="FT79" i="6"/>
  <c r="FV79" i="6"/>
  <c r="FX79" i="6"/>
  <c r="FZ79" i="6"/>
  <c r="GB79" i="6"/>
  <c r="DU79" i="6"/>
  <c r="DW79" i="6"/>
  <c r="DY79" i="6"/>
  <c r="EA79" i="6"/>
  <c r="DM79" i="6"/>
  <c r="DO79" i="6"/>
  <c r="DS79" i="6"/>
  <c r="DQ79" i="6"/>
  <c r="EY79" i="6"/>
  <c r="FA79" i="6"/>
  <c r="FE79" i="6"/>
  <c r="FG79" i="6"/>
  <c r="EF79" i="6"/>
  <c r="EH79" i="6"/>
  <c r="EL79" i="6"/>
  <c r="EN79" i="6"/>
  <c r="DB79" i="6"/>
  <c r="DD79" i="6"/>
  <c r="DF79" i="6"/>
  <c r="DH79" i="6"/>
  <c r="BY79" i="6"/>
  <c r="CA79" i="6"/>
  <c r="CC79" i="6"/>
  <c r="BL79" i="6"/>
  <c r="BN79" i="6"/>
  <c r="BF79" i="6"/>
  <c r="BH79" i="6"/>
  <c r="AI79" i="6"/>
  <c r="AK79" i="6"/>
  <c r="AO79" i="6"/>
  <c r="AQ79" i="6"/>
  <c r="GB8" i="6"/>
  <c r="FR8" i="6"/>
  <c r="FT8" i="6"/>
  <c r="FV8" i="6"/>
  <c r="FX8" i="6"/>
  <c r="FZ8" i="6"/>
  <c r="DM8" i="6"/>
  <c r="DO8" i="6"/>
  <c r="DQ8" i="6"/>
  <c r="DS8" i="6"/>
  <c r="DU8" i="6"/>
  <c r="DW8" i="6"/>
  <c r="DY8" i="6"/>
  <c r="EA8" i="6"/>
  <c r="EY8" i="6"/>
  <c r="FA8" i="6"/>
  <c r="FE8" i="6"/>
  <c r="FG8" i="6"/>
  <c r="EF8" i="6"/>
  <c r="EH8" i="6"/>
  <c r="EL8" i="6"/>
  <c r="EN8" i="6"/>
  <c r="DH8" i="6"/>
  <c r="DB8" i="6"/>
  <c r="DD8" i="6"/>
  <c r="DF8" i="6"/>
  <c r="BN8" i="6"/>
  <c r="BF8" i="6"/>
  <c r="BH8" i="6"/>
  <c r="BY8" i="6"/>
  <c r="CA8" i="6"/>
  <c r="CC8" i="6"/>
  <c r="BL8" i="6"/>
  <c r="AI8" i="6"/>
  <c r="AO8" i="6"/>
  <c r="AQ8" i="6"/>
  <c r="AK8" i="6"/>
  <c r="FR388" i="6"/>
  <c r="FT388" i="6"/>
  <c r="FV388" i="6"/>
  <c r="FX388" i="6"/>
  <c r="FZ388" i="6"/>
  <c r="GB388" i="6"/>
  <c r="DM388" i="6"/>
  <c r="DO388" i="6"/>
  <c r="DQ388" i="6"/>
  <c r="DS388" i="6"/>
  <c r="DU388" i="6"/>
  <c r="DW388" i="6"/>
  <c r="DY388" i="6"/>
  <c r="EA388" i="6"/>
  <c r="EY388" i="6"/>
  <c r="FA388" i="6"/>
  <c r="FE388" i="6"/>
  <c r="FG388" i="6"/>
  <c r="EL388" i="6"/>
  <c r="EF388" i="6"/>
  <c r="EH388" i="6"/>
  <c r="EN388" i="6"/>
  <c r="DB388" i="6"/>
  <c r="DD388" i="6"/>
  <c r="DF388" i="6"/>
  <c r="DH388" i="6"/>
  <c r="BY388" i="6"/>
  <c r="CA388" i="6"/>
  <c r="CC388" i="6"/>
  <c r="BL388" i="6"/>
  <c r="AI388" i="6"/>
  <c r="BN388" i="6"/>
  <c r="AK388" i="6"/>
  <c r="BF388" i="6"/>
  <c r="AO388" i="6"/>
  <c r="BH388" i="6"/>
  <c r="AQ388" i="6"/>
  <c r="FR412" i="6"/>
  <c r="FT412" i="6"/>
  <c r="FV412" i="6"/>
  <c r="FX412" i="6"/>
  <c r="FZ412" i="6"/>
  <c r="GB412" i="6"/>
  <c r="DM412" i="6"/>
  <c r="DO412" i="6"/>
  <c r="DQ412" i="6"/>
  <c r="DS412" i="6"/>
  <c r="DU412" i="6"/>
  <c r="DW412" i="6"/>
  <c r="DY412" i="6"/>
  <c r="EA412" i="6"/>
  <c r="EY412" i="6"/>
  <c r="FA412" i="6"/>
  <c r="FE412" i="6"/>
  <c r="FG412" i="6"/>
  <c r="EL412" i="6"/>
  <c r="EF412" i="6"/>
  <c r="EH412" i="6"/>
  <c r="EN412" i="6"/>
  <c r="DF412" i="6"/>
  <c r="DB412" i="6"/>
  <c r="DD412" i="6"/>
  <c r="DH412" i="6"/>
  <c r="BY412" i="6"/>
  <c r="CA412" i="6"/>
  <c r="CC412" i="6"/>
  <c r="BL412" i="6"/>
  <c r="AI412" i="6"/>
  <c r="BN412" i="6"/>
  <c r="AK412" i="6"/>
  <c r="BF412" i="6"/>
  <c r="AO412" i="6"/>
  <c r="BH412" i="6"/>
  <c r="AQ412" i="6"/>
  <c r="FR193" i="6"/>
  <c r="FT193" i="6"/>
  <c r="FV193" i="6"/>
  <c r="FX193" i="6"/>
  <c r="GB193" i="6"/>
  <c r="FZ193" i="6"/>
  <c r="DM193" i="6"/>
  <c r="DO193" i="6"/>
  <c r="DQ193" i="6"/>
  <c r="DS193" i="6"/>
  <c r="DU193" i="6"/>
  <c r="DW193" i="6"/>
  <c r="DY193" i="6"/>
  <c r="EA193" i="6"/>
  <c r="EY193" i="6"/>
  <c r="FA193" i="6"/>
  <c r="FE193" i="6"/>
  <c r="FG193" i="6"/>
  <c r="EF193" i="6"/>
  <c r="EH193" i="6"/>
  <c r="EL193" i="6"/>
  <c r="EN193" i="6"/>
  <c r="DB193" i="6"/>
  <c r="DD193" i="6"/>
  <c r="DF193" i="6"/>
  <c r="DH193" i="6"/>
  <c r="BY193" i="6"/>
  <c r="CA193" i="6"/>
  <c r="CC193" i="6"/>
  <c r="BL193" i="6"/>
  <c r="BN193" i="6"/>
  <c r="BF193" i="6"/>
  <c r="AI193" i="6"/>
  <c r="AK193" i="6"/>
  <c r="AO193" i="6"/>
  <c r="AQ193" i="6"/>
  <c r="BH193" i="6"/>
  <c r="FR298" i="6"/>
  <c r="FT298" i="6"/>
  <c r="FV298" i="6"/>
  <c r="FX298" i="6"/>
  <c r="FZ298" i="6"/>
  <c r="GB298" i="6"/>
  <c r="DQ298" i="6"/>
  <c r="DS298" i="6"/>
  <c r="DU298" i="6"/>
  <c r="DW298" i="6"/>
  <c r="DY298" i="6"/>
  <c r="EA298" i="6"/>
  <c r="DO298" i="6"/>
  <c r="DM298" i="6"/>
  <c r="EY298" i="6"/>
  <c r="FA298" i="6"/>
  <c r="FE298" i="6"/>
  <c r="FG298" i="6"/>
  <c r="EL298" i="6"/>
  <c r="EN298" i="6"/>
  <c r="EF298" i="6"/>
  <c r="EH298" i="6"/>
  <c r="DB298" i="6"/>
  <c r="DD298" i="6"/>
  <c r="DF298" i="6"/>
  <c r="DH298" i="6"/>
  <c r="BL298" i="6"/>
  <c r="BN298" i="6"/>
  <c r="BY298" i="6"/>
  <c r="BF298" i="6"/>
  <c r="CA298" i="6"/>
  <c r="BH298" i="6"/>
  <c r="CC298" i="6"/>
  <c r="AI298" i="6"/>
  <c r="AK298" i="6"/>
  <c r="AO298" i="6"/>
  <c r="AQ298" i="6"/>
  <c r="FX354" i="6"/>
  <c r="FZ354" i="6"/>
  <c r="GB354" i="6"/>
  <c r="FR354" i="6"/>
  <c r="FT354" i="6"/>
  <c r="FV354" i="6"/>
  <c r="DM354" i="6"/>
  <c r="DO354" i="6"/>
  <c r="DQ354" i="6"/>
  <c r="DS354" i="6"/>
  <c r="DU354" i="6"/>
  <c r="DW354" i="6"/>
  <c r="DY354" i="6"/>
  <c r="EA354" i="6"/>
  <c r="EY354" i="6"/>
  <c r="FA354" i="6"/>
  <c r="FE354" i="6"/>
  <c r="FG354" i="6"/>
  <c r="EH354" i="6"/>
  <c r="EN354" i="6"/>
  <c r="EF354" i="6"/>
  <c r="EL354" i="6"/>
  <c r="DH354" i="6"/>
  <c r="DB354" i="6"/>
  <c r="DD354" i="6"/>
  <c r="DF354" i="6"/>
  <c r="BY354" i="6"/>
  <c r="CA354" i="6"/>
  <c r="CC354" i="6"/>
  <c r="BL354" i="6"/>
  <c r="BH354" i="6"/>
  <c r="AI354" i="6"/>
  <c r="AK354" i="6"/>
  <c r="AO354" i="6"/>
  <c r="AQ354" i="6"/>
  <c r="BN354" i="6"/>
  <c r="BF354" i="6"/>
  <c r="FR150" i="6"/>
  <c r="FT150" i="6"/>
  <c r="FV150" i="6"/>
  <c r="FX150" i="6"/>
  <c r="FZ150" i="6"/>
  <c r="GB150" i="6"/>
  <c r="DW150" i="6"/>
  <c r="DY150" i="6"/>
  <c r="EA150" i="6"/>
  <c r="DM150" i="6"/>
  <c r="DO150" i="6"/>
  <c r="DQ150" i="6"/>
  <c r="DU150" i="6"/>
  <c r="DS150" i="6"/>
  <c r="EY150" i="6"/>
  <c r="FA150" i="6"/>
  <c r="FE150" i="6"/>
  <c r="FG150" i="6"/>
  <c r="EF150" i="6"/>
  <c r="EH150" i="6"/>
  <c r="EN150" i="6"/>
  <c r="EL150" i="6"/>
  <c r="DB150" i="6"/>
  <c r="DD150" i="6"/>
  <c r="DF150" i="6"/>
  <c r="DH150" i="6"/>
  <c r="CC150" i="6"/>
  <c r="BY150" i="6"/>
  <c r="CA150" i="6"/>
  <c r="BL150" i="6"/>
  <c r="BN150" i="6"/>
  <c r="BF150" i="6"/>
  <c r="BH150" i="6"/>
  <c r="AI150" i="6"/>
  <c r="AK150" i="6"/>
  <c r="AO150" i="6"/>
  <c r="AQ150" i="6"/>
  <c r="FR650" i="6"/>
  <c r="FT650" i="6"/>
  <c r="FV650" i="6"/>
  <c r="FX650" i="6"/>
  <c r="FZ650" i="6"/>
  <c r="GB650" i="6"/>
  <c r="DM650" i="6"/>
  <c r="DO650" i="6"/>
  <c r="DQ650" i="6"/>
  <c r="DS650" i="6"/>
  <c r="DU650" i="6"/>
  <c r="DW650" i="6"/>
  <c r="DY650" i="6"/>
  <c r="EA650" i="6"/>
  <c r="EY650" i="6"/>
  <c r="FA650" i="6"/>
  <c r="FE650" i="6"/>
  <c r="FG650" i="6"/>
  <c r="EF650" i="6"/>
  <c r="EH650" i="6"/>
  <c r="EL650" i="6"/>
  <c r="EN650" i="6"/>
  <c r="DF650" i="6"/>
  <c r="DH650" i="6"/>
  <c r="DB650" i="6"/>
  <c r="DD650" i="6"/>
  <c r="BY650" i="6"/>
  <c r="CA650" i="6"/>
  <c r="CC650" i="6"/>
  <c r="BL650" i="6"/>
  <c r="BF650" i="6"/>
  <c r="BH650" i="6"/>
  <c r="BN650" i="6"/>
  <c r="AI650" i="6"/>
  <c r="AK650" i="6"/>
  <c r="AO650" i="6"/>
  <c r="AQ650" i="6"/>
  <c r="FR756" i="6"/>
  <c r="FT756" i="6"/>
  <c r="FV756" i="6"/>
  <c r="FX756" i="6"/>
  <c r="FZ756" i="6"/>
  <c r="GB756" i="6"/>
  <c r="DQ756" i="6"/>
  <c r="DS756" i="6"/>
  <c r="DU756" i="6"/>
  <c r="DW756" i="6"/>
  <c r="DY756" i="6"/>
  <c r="EA756" i="6"/>
  <c r="DO756" i="6"/>
  <c r="DM756" i="6"/>
  <c r="FA756" i="6"/>
  <c r="FE756" i="6"/>
  <c r="FG756" i="6"/>
  <c r="EY756" i="6"/>
  <c r="EF756" i="6"/>
  <c r="EH756" i="6"/>
  <c r="EL756" i="6"/>
  <c r="EN756" i="6"/>
  <c r="DB756" i="6"/>
  <c r="DD756" i="6"/>
  <c r="DF756" i="6"/>
  <c r="DH756" i="6"/>
  <c r="BY756" i="6"/>
  <c r="CA756" i="6"/>
  <c r="CC756" i="6"/>
  <c r="BL756" i="6"/>
  <c r="BN756" i="6"/>
  <c r="BF756" i="6"/>
  <c r="BH756" i="6"/>
  <c r="AI756" i="6"/>
  <c r="AK756" i="6"/>
  <c r="AO756" i="6"/>
  <c r="AQ756" i="6"/>
  <c r="FX578" i="6"/>
  <c r="FZ578" i="6"/>
  <c r="GB578" i="6"/>
  <c r="FR578" i="6"/>
  <c r="FT578" i="6"/>
  <c r="FV578" i="6"/>
  <c r="DM578" i="6"/>
  <c r="DO578" i="6"/>
  <c r="DQ578" i="6"/>
  <c r="DS578" i="6"/>
  <c r="DU578" i="6"/>
  <c r="DW578" i="6"/>
  <c r="DY578" i="6"/>
  <c r="EA578" i="6"/>
  <c r="EY578" i="6"/>
  <c r="FA578" i="6"/>
  <c r="EF578" i="6"/>
  <c r="EH578" i="6"/>
  <c r="EL578" i="6"/>
  <c r="EN578" i="6"/>
  <c r="FE578" i="6"/>
  <c r="FG578" i="6"/>
  <c r="DF578" i="6"/>
  <c r="DH578" i="6"/>
  <c r="DB578" i="6"/>
  <c r="DD578" i="6"/>
  <c r="BY578" i="6"/>
  <c r="CA578" i="6"/>
  <c r="CC578" i="6"/>
  <c r="BL578" i="6"/>
  <c r="BF578" i="6"/>
  <c r="BH578" i="6"/>
  <c r="AI578" i="6"/>
  <c r="AK578" i="6"/>
  <c r="AO578" i="6"/>
  <c r="AQ578" i="6"/>
  <c r="BN578" i="6"/>
  <c r="FR416" i="6"/>
  <c r="FT416" i="6"/>
  <c r="FV416" i="6"/>
  <c r="FX416" i="6"/>
  <c r="FZ416" i="6"/>
  <c r="GB416" i="6"/>
  <c r="DU416" i="6"/>
  <c r="DW416" i="6"/>
  <c r="DY416" i="6"/>
  <c r="EA416" i="6"/>
  <c r="DM416" i="6"/>
  <c r="DO416" i="6"/>
  <c r="DS416" i="6"/>
  <c r="DQ416" i="6"/>
  <c r="EY416" i="6"/>
  <c r="FA416" i="6"/>
  <c r="FE416" i="6"/>
  <c r="FG416" i="6"/>
  <c r="EF416" i="6"/>
  <c r="EH416" i="6"/>
  <c r="EL416" i="6"/>
  <c r="EN416" i="6"/>
  <c r="DB416" i="6"/>
  <c r="DH416" i="6"/>
  <c r="DD416" i="6"/>
  <c r="DF416" i="6"/>
  <c r="BY416" i="6"/>
  <c r="CA416" i="6"/>
  <c r="CC416" i="6"/>
  <c r="BL416" i="6"/>
  <c r="BN416" i="6"/>
  <c r="BF416" i="6"/>
  <c r="AO416" i="6"/>
  <c r="BH416" i="6"/>
  <c r="AQ416" i="6"/>
  <c r="AI416" i="6"/>
  <c r="AK416" i="6"/>
  <c r="FR19" i="6"/>
  <c r="FT19" i="6"/>
  <c r="FV19" i="6"/>
  <c r="FX19" i="6"/>
  <c r="FZ19" i="6"/>
  <c r="GB19" i="6"/>
  <c r="DM19" i="6"/>
  <c r="DO19" i="6"/>
  <c r="DQ19" i="6"/>
  <c r="DU19" i="6"/>
  <c r="DW19" i="6"/>
  <c r="DY19" i="6"/>
  <c r="EA19" i="6"/>
  <c r="DS19" i="6"/>
  <c r="EF19" i="6"/>
  <c r="EY19" i="6"/>
  <c r="FA19" i="6"/>
  <c r="FE19" i="6"/>
  <c r="FG19" i="6"/>
  <c r="EH19" i="6"/>
  <c r="EL19" i="6"/>
  <c r="EN19" i="6"/>
  <c r="DB19" i="6"/>
  <c r="DD19" i="6"/>
  <c r="DF19" i="6"/>
  <c r="DH19" i="6"/>
  <c r="BY19" i="6"/>
  <c r="CA19" i="6"/>
  <c r="CC19" i="6"/>
  <c r="BL19" i="6"/>
  <c r="BN19" i="6"/>
  <c r="BF19" i="6"/>
  <c r="AI19" i="6"/>
  <c r="AK19" i="6"/>
  <c r="AO19" i="6"/>
  <c r="AQ19" i="6"/>
  <c r="BH19" i="6"/>
  <c r="FR106" i="6"/>
  <c r="FT106" i="6"/>
  <c r="FV106" i="6"/>
  <c r="FX106" i="6"/>
  <c r="FZ106" i="6"/>
  <c r="GB106" i="6"/>
  <c r="DM106" i="6"/>
  <c r="DO106" i="6"/>
  <c r="DQ106" i="6"/>
  <c r="DS106" i="6"/>
  <c r="DU106" i="6"/>
  <c r="DW106" i="6"/>
  <c r="DY106" i="6"/>
  <c r="EA106" i="6"/>
  <c r="EY106" i="6"/>
  <c r="FA106" i="6"/>
  <c r="FE106" i="6"/>
  <c r="FG106" i="6"/>
  <c r="EL106" i="6"/>
  <c r="EN106" i="6"/>
  <c r="DB106" i="6"/>
  <c r="DD106" i="6"/>
  <c r="DF106" i="6"/>
  <c r="DH106" i="6"/>
  <c r="EF106" i="6"/>
  <c r="EH106" i="6"/>
  <c r="CC106" i="6"/>
  <c r="BY106" i="6"/>
  <c r="CA106" i="6"/>
  <c r="BL106" i="6"/>
  <c r="BN106" i="6"/>
  <c r="BF106" i="6"/>
  <c r="BH106" i="6"/>
  <c r="AI106" i="6"/>
  <c r="AK106" i="6"/>
  <c r="AO106" i="6"/>
  <c r="AQ106" i="6"/>
  <c r="FR593" i="6"/>
  <c r="FV593" i="6"/>
  <c r="FX593" i="6"/>
  <c r="FT593" i="6"/>
  <c r="FZ593" i="6"/>
  <c r="GB593" i="6"/>
  <c r="DM593" i="6"/>
  <c r="DO593" i="6"/>
  <c r="DQ593" i="6"/>
  <c r="DS593" i="6"/>
  <c r="DU593" i="6"/>
  <c r="DW593" i="6"/>
  <c r="DY593" i="6"/>
  <c r="EA593" i="6"/>
  <c r="FE593" i="6"/>
  <c r="EY593" i="6"/>
  <c r="FA593" i="6"/>
  <c r="EF593" i="6"/>
  <c r="FG593" i="6"/>
  <c r="EH593" i="6"/>
  <c r="EL593" i="6"/>
  <c r="EN593" i="6"/>
  <c r="DF593" i="6"/>
  <c r="DH593" i="6"/>
  <c r="DB593" i="6"/>
  <c r="DD593" i="6"/>
  <c r="BY593" i="6"/>
  <c r="CA593" i="6"/>
  <c r="CC593" i="6"/>
  <c r="BH593" i="6"/>
  <c r="BL593" i="6"/>
  <c r="BN593" i="6"/>
  <c r="BF593" i="6"/>
  <c r="AI593" i="6"/>
  <c r="AK593" i="6"/>
  <c r="AO593" i="6"/>
  <c r="AQ593" i="6"/>
  <c r="FR129" i="6"/>
  <c r="FT129" i="6"/>
  <c r="FV129" i="6"/>
  <c r="FX129" i="6"/>
  <c r="GB129" i="6"/>
  <c r="FZ129" i="6"/>
  <c r="DW129" i="6"/>
  <c r="DY129" i="6"/>
  <c r="EA129" i="6"/>
  <c r="DM129" i="6"/>
  <c r="DO129" i="6"/>
  <c r="DQ129" i="6"/>
  <c r="DU129" i="6"/>
  <c r="DS129" i="6"/>
  <c r="FE129" i="6"/>
  <c r="FG129" i="6"/>
  <c r="FA129" i="6"/>
  <c r="EF129" i="6"/>
  <c r="EH129" i="6"/>
  <c r="EL129" i="6"/>
  <c r="EY129" i="6"/>
  <c r="EN129" i="6"/>
  <c r="DF129" i="6"/>
  <c r="DB129" i="6"/>
  <c r="DD129" i="6"/>
  <c r="DH129" i="6"/>
  <c r="BL129" i="6"/>
  <c r="BN129" i="6"/>
  <c r="BF129" i="6"/>
  <c r="BY129" i="6"/>
  <c r="BH129" i="6"/>
  <c r="CA129" i="6"/>
  <c r="CC129" i="6"/>
  <c r="AI129" i="6"/>
  <c r="AK129" i="6"/>
  <c r="AO129" i="6"/>
  <c r="AQ129" i="6"/>
  <c r="FR214" i="6"/>
  <c r="FT214" i="6"/>
  <c r="FV214" i="6"/>
  <c r="FX214" i="6"/>
  <c r="FZ214" i="6"/>
  <c r="GB214" i="6"/>
  <c r="DM214" i="6"/>
  <c r="DO214" i="6"/>
  <c r="DQ214" i="6"/>
  <c r="DS214" i="6"/>
  <c r="DW214" i="6"/>
  <c r="DU214" i="6"/>
  <c r="DY214" i="6"/>
  <c r="EA214" i="6"/>
  <c r="EY214" i="6"/>
  <c r="FA214" i="6"/>
  <c r="FE214" i="6"/>
  <c r="FG214" i="6"/>
  <c r="EL214" i="6"/>
  <c r="EN214" i="6"/>
  <c r="EF214" i="6"/>
  <c r="EH214" i="6"/>
  <c r="DB214" i="6"/>
  <c r="DD214" i="6"/>
  <c r="DF214" i="6"/>
  <c r="DH214" i="6"/>
  <c r="CC214" i="6"/>
  <c r="BL214" i="6"/>
  <c r="BN214" i="6"/>
  <c r="BF214" i="6"/>
  <c r="BH214" i="6"/>
  <c r="BY214" i="6"/>
  <c r="CA214" i="6"/>
  <c r="AI214" i="6"/>
  <c r="AK214" i="6"/>
  <c r="AO214" i="6"/>
  <c r="AQ214" i="6"/>
  <c r="FR686" i="6"/>
  <c r="FT686" i="6"/>
  <c r="FV686" i="6"/>
  <c r="FX686" i="6"/>
  <c r="FZ686" i="6"/>
  <c r="GB686" i="6"/>
  <c r="DM686" i="6"/>
  <c r="DO686" i="6"/>
  <c r="DQ686" i="6"/>
  <c r="DS686" i="6"/>
  <c r="DU686" i="6"/>
  <c r="DW686" i="6"/>
  <c r="DY686" i="6"/>
  <c r="EA686" i="6"/>
  <c r="EY686" i="6"/>
  <c r="FA686" i="6"/>
  <c r="FE686" i="6"/>
  <c r="FG686" i="6"/>
  <c r="EF686" i="6"/>
  <c r="EH686" i="6"/>
  <c r="EL686" i="6"/>
  <c r="EN686" i="6"/>
  <c r="DF686" i="6"/>
  <c r="DH686" i="6"/>
  <c r="DB686" i="6"/>
  <c r="DD686" i="6"/>
  <c r="BY686" i="6"/>
  <c r="CC686" i="6"/>
  <c r="BL686" i="6"/>
  <c r="BF686" i="6"/>
  <c r="BH686" i="6"/>
  <c r="CA686" i="6"/>
  <c r="AI686" i="6"/>
  <c r="BN686" i="6"/>
  <c r="AK686" i="6"/>
  <c r="AO686" i="6"/>
  <c r="AQ686" i="6"/>
  <c r="FR39" i="6"/>
  <c r="FT39" i="6"/>
  <c r="FV39" i="6"/>
  <c r="FX39" i="6"/>
  <c r="FZ39" i="6"/>
  <c r="GB39" i="6"/>
  <c r="DQ39" i="6"/>
  <c r="DS39" i="6"/>
  <c r="DU39" i="6"/>
  <c r="DW39" i="6"/>
  <c r="DY39" i="6"/>
  <c r="EA39" i="6"/>
  <c r="DM39" i="6"/>
  <c r="DO39" i="6"/>
  <c r="FE39" i="6"/>
  <c r="FG39" i="6"/>
  <c r="FA39" i="6"/>
  <c r="EY39" i="6"/>
  <c r="EF39" i="6"/>
  <c r="EH39" i="6"/>
  <c r="EL39" i="6"/>
  <c r="EN39" i="6"/>
  <c r="DB39" i="6"/>
  <c r="DD39" i="6"/>
  <c r="DF39" i="6"/>
  <c r="DH39" i="6"/>
  <c r="BL39" i="6"/>
  <c r="BN39" i="6"/>
  <c r="BF39" i="6"/>
  <c r="BH39" i="6"/>
  <c r="BY39" i="6"/>
  <c r="CA39" i="6"/>
  <c r="CC39" i="6"/>
  <c r="AI39" i="6"/>
  <c r="AK39" i="6"/>
  <c r="AO39" i="6"/>
  <c r="AQ39" i="6"/>
  <c r="FR687" i="6"/>
  <c r="FT687" i="6"/>
  <c r="FV687" i="6"/>
  <c r="FX687" i="6"/>
  <c r="FZ687" i="6"/>
  <c r="GB687" i="6"/>
  <c r="DQ687" i="6"/>
  <c r="DS687" i="6"/>
  <c r="DU687" i="6"/>
  <c r="DW687" i="6"/>
  <c r="DY687" i="6"/>
  <c r="EA687" i="6"/>
  <c r="DO687" i="6"/>
  <c r="FE687" i="6"/>
  <c r="DM687" i="6"/>
  <c r="FG687" i="6"/>
  <c r="EY687" i="6"/>
  <c r="EF687" i="6"/>
  <c r="FA687" i="6"/>
  <c r="EH687" i="6"/>
  <c r="EL687" i="6"/>
  <c r="EN687" i="6"/>
  <c r="DB687" i="6"/>
  <c r="DD687" i="6"/>
  <c r="DF687" i="6"/>
  <c r="DH687" i="6"/>
  <c r="BY687" i="6"/>
  <c r="CA687" i="6"/>
  <c r="CC687" i="6"/>
  <c r="BL687" i="6"/>
  <c r="BN687" i="6"/>
  <c r="BF687" i="6"/>
  <c r="BH687" i="6"/>
  <c r="AI687" i="6"/>
  <c r="AK687" i="6"/>
  <c r="AO687" i="6"/>
  <c r="AQ687" i="6"/>
  <c r="FR323" i="6"/>
  <c r="FT323" i="6"/>
  <c r="FV323" i="6"/>
  <c r="FX323" i="6"/>
  <c r="FZ323" i="6"/>
  <c r="GB323" i="6"/>
  <c r="DM323" i="6"/>
  <c r="DQ323" i="6"/>
  <c r="DU323" i="6"/>
  <c r="DW323" i="6"/>
  <c r="DY323" i="6"/>
  <c r="EA323" i="6"/>
  <c r="DS323" i="6"/>
  <c r="DO323" i="6"/>
  <c r="EY323" i="6"/>
  <c r="FA323" i="6"/>
  <c r="FE323" i="6"/>
  <c r="FG323" i="6"/>
  <c r="EF323" i="6"/>
  <c r="EH323" i="6"/>
  <c r="EL323" i="6"/>
  <c r="EN323" i="6"/>
  <c r="DB323" i="6"/>
  <c r="DD323" i="6"/>
  <c r="DF323" i="6"/>
  <c r="DH323" i="6"/>
  <c r="BL323" i="6"/>
  <c r="BY323" i="6"/>
  <c r="BN323" i="6"/>
  <c r="CA323" i="6"/>
  <c r="BF323" i="6"/>
  <c r="CC323" i="6"/>
  <c r="BH323" i="6"/>
  <c r="AQ323" i="6"/>
  <c r="AI323" i="6"/>
  <c r="AO323" i="6"/>
  <c r="AK323" i="6"/>
  <c r="FX554" i="6"/>
  <c r="FZ554" i="6"/>
  <c r="GB554" i="6"/>
  <c r="FR554" i="6"/>
  <c r="FT554" i="6"/>
  <c r="FV554" i="6"/>
  <c r="DM554" i="6"/>
  <c r="DO554" i="6"/>
  <c r="DQ554" i="6"/>
  <c r="DS554" i="6"/>
  <c r="DU554" i="6"/>
  <c r="DW554" i="6"/>
  <c r="DY554" i="6"/>
  <c r="EA554" i="6"/>
  <c r="EY554" i="6"/>
  <c r="FA554" i="6"/>
  <c r="FE554" i="6"/>
  <c r="FG554" i="6"/>
  <c r="EF554" i="6"/>
  <c r="EH554" i="6"/>
  <c r="EL554" i="6"/>
  <c r="EN554" i="6"/>
  <c r="DB554" i="6"/>
  <c r="DD554" i="6"/>
  <c r="DF554" i="6"/>
  <c r="DH554" i="6"/>
  <c r="BY554" i="6"/>
  <c r="CA554" i="6"/>
  <c r="CC554" i="6"/>
  <c r="BL554" i="6"/>
  <c r="BF554" i="6"/>
  <c r="BH554" i="6"/>
  <c r="AI554" i="6"/>
  <c r="AK554" i="6"/>
  <c r="AO554" i="6"/>
  <c r="BN554" i="6"/>
  <c r="AQ554" i="6"/>
  <c r="FR443" i="6"/>
  <c r="FT443" i="6"/>
  <c r="FV443" i="6"/>
  <c r="FX443" i="6"/>
  <c r="FZ443" i="6"/>
  <c r="GB443" i="6"/>
  <c r="DU443" i="6"/>
  <c r="DW443" i="6"/>
  <c r="DY443" i="6"/>
  <c r="EA443" i="6"/>
  <c r="DO443" i="6"/>
  <c r="DS443" i="6"/>
  <c r="DM443" i="6"/>
  <c r="DQ443" i="6"/>
  <c r="EY443" i="6"/>
  <c r="FA443" i="6"/>
  <c r="FE443" i="6"/>
  <c r="FG443" i="6"/>
  <c r="EF443" i="6"/>
  <c r="EH443" i="6"/>
  <c r="EL443" i="6"/>
  <c r="EN443" i="6"/>
  <c r="DB443" i="6"/>
  <c r="DD443" i="6"/>
  <c r="DF443" i="6"/>
  <c r="DH443" i="6"/>
  <c r="BY443" i="6"/>
  <c r="CA443" i="6"/>
  <c r="CC443" i="6"/>
  <c r="BH443" i="6"/>
  <c r="BL443" i="6"/>
  <c r="BN443" i="6"/>
  <c r="BF443" i="6"/>
  <c r="AI443" i="6"/>
  <c r="AK443" i="6"/>
  <c r="AO443" i="6"/>
  <c r="AQ443" i="6"/>
  <c r="FR560" i="6"/>
  <c r="FT560" i="6"/>
  <c r="FV560" i="6"/>
  <c r="FX560" i="6"/>
  <c r="FZ560" i="6"/>
  <c r="GB560" i="6"/>
  <c r="DM560" i="6"/>
  <c r="DO560" i="6"/>
  <c r="DQ560" i="6"/>
  <c r="DS560" i="6"/>
  <c r="DU560" i="6"/>
  <c r="DW560" i="6"/>
  <c r="DY560" i="6"/>
  <c r="EA560" i="6"/>
  <c r="EY560" i="6"/>
  <c r="FA560" i="6"/>
  <c r="FE560" i="6"/>
  <c r="FG560" i="6"/>
  <c r="EF560" i="6"/>
  <c r="EH560" i="6"/>
  <c r="EL560" i="6"/>
  <c r="EN560" i="6"/>
  <c r="DB560" i="6"/>
  <c r="DD560" i="6"/>
  <c r="DF560" i="6"/>
  <c r="DH560" i="6"/>
  <c r="BY560" i="6"/>
  <c r="CA560" i="6"/>
  <c r="CC560" i="6"/>
  <c r="BL560" i="6"/>
  <c r="BF560" i="6"/>
  <c r="BH560" i="6"/>
  <c r="AI560" i="6"/>
  <c r="AK560" i="6"/>
  <c r="AO560" i="6"/>
  <c r="AQ560" i="6"/>
  <c r="BN560" i="6"/>
  <c r="FR680" i="6"/>
  <c r="FT680" i="6"/>
  <c r="FV680" i="6"/>
  <c r="FX680" i="6"/>
  <c r="FZ680" i="6"/>
  <c r="GB680" i="6"/>
  <c r="DM680" i="6"/>
  <c r="DO680" i="6"/>
  <c r="DQ680" i="6"/>
  <c r="DS680" i="6"/>
  <c r="DU680" i="6"/>
  <c r="DW680" i="6"/>
  <c r="DY680" i="6"/>
  <c r="EA680" i="6"/>
  <c r="FA680" i="6"/>
  <c r="FE680" i="6"/>
  <c r="FG680" i="6"/>
  <c r="EY680" i="6"/>
  <c r="EF680" i="6"/>
  <c r="EH680" i="6"/>
  <c r="EL680" i="6"/>
  <c r="EN680" i="6"/>
  <c r="DF680" i="6"/>
  <c r="DH680" i="6"/>
  <c r="DB680" i="6"/>
  <c r="BY680" i="6"/>
  <c r="CA680" i="6"/>
  <c r="CC680" i="6"/>
  <c r="DD680" i="6"/>
  <c r="BL680" i="6"/>
  <c r="BF680" i="6"/>
  <c r="BH680" i="6"/>
  <c r="BN680" i="6"/>
  <c r="AI680" i="6"/>
  <c r="AK680" i="6"/>
  <c r="AO680" i="6"/>
  <c r="AQ680" i="6"/>
  <c r="FR408" i="6"/>
  <c r="FT408" i="6"/>
  <c r="FV408" i="6"/>
  <c r="FX408" i="6"/>
  <c r="FZ408" i="6"/>
  <c r="GB408" i="6"/>
  <c r="DM408" i="6"/>
  <c r="DO408" i="6"/>
  <c r="DQ408" i="6"/>
  <c r="DS408" i="6"/>
  <c r="DU408" i="6"/>
  <c r="DW408" i="6"/>
  <c r="DY408" i="6"/>
  <c r="EA408" i="6"/>
  <c r="EY408" i="6"/>
  <c r="FA408" i="6"/>
  <c r="FE408" i="6"/>
  <c r="FG408" i="6"/>
  <c r="EN408" i="6"/>
  <c r="EF408" i="6"/>
  <c r="EH408" i="6"/>
  <c r="EL408" i="6"/>
  <c r="DH408" i="6"/>
  <c r="DB408" i="6"/>
  <c r="DD408" i="6"/>
  <c r="DF408" i="6"/>
  <c r="BY408" i="6"/>
  <c r="CA408" i="6"/>
  <c r="CC408" i="6"/>
  <c r="BL408" i="6"/>
  <c r="AI408" i="6"/>
  <c r="BN408" i="6"/>
  <c r="AK408" i="6"/>
  <c r="BF408" i="6"/>
  <c r="AO408" i="6"/>
  <c r="BH408" i="6"/>
  <c r="AQ408" i="6"/>
  <c r="FV612" i="6"/>
  <c r="FX612" i="6"/>
  <c r="FZ612" i="6"/>
  <c r="FR612" i="6"/>
  <c r="FT612" i="6"/>
  <c r="GB612" i="6"/>
  <c r="DQ612" i="6"/>
  <c r="DS612" i="6"/>
  <c r="DU612" i="6"/>
  <c r="DW612" i="6"/>
  <c r="DY612" i="6"/>
  <c r="EA612" i="6"/>
  <c r="DO612" i="6"/>
  <c r="FA612" i="6"/>
  <c r="FE612" i="6"/>
  <c r="FG612" i="6"/>
  <c r="DM612" i="6"/>
  <c r="EY612" i="6"/>
  <c r="EN612" i="6"/>
  <c r="EF612" i="6"/>
  <c r="EH612" i="6"/>
  <c r="EL612" i="6"/>
  <c r="DB612" i="6"/>
  <c r="DD612" i="6"/>
  <c r="DF612" i="6"/>
  <c r="DH612" i="6"/>
  <c r="BY612" i="6"/>
  <c r="CA612" i="6"/>
  <c r="CC612" i="6"/>
  <c r="BL612" i="6"/>
  <c r="BN612" i="6"/>
  <c r="BF612" i="6"/>
  <c r="BH612" i="6"/>
  <c r="AI612" i="6"/>
  <c r="AK612" i="6"/>
  <c r="AO612" i="6"/>
  <c r="AQ612" i="6"/>
  <c r="FR760" i="6"/>
  <c r="FT760" i="6"/>
  <c r="FV760" i="6"/>
  <c r="FX760" i="6"/>
  <c r="FZ760" i="6"/>
  <c r="GB760" i="6"/>
  <c r="DM760" i="6"/>
  <c r="DQ760" i="6"/>
  <c r="DW760" i="6"/>
  <c r="DY760" i="6"/>
  <c r="EA760" i="6"/>
  <c r="EY760" i="6"/>
  <c r="DO760" i="6"/>
  <c r="DS760" i="6"/>
  <c r="DU760" i="6"/>
  <c r="FA760" i="6"/>
  <c r="FE760" i="6"/>
  <c r="FG760" i="6"/>
  <c r="EF760" i="6"/>
  <c r="EH760" i="6"/>
  <c r="EL760" i="6"/>
  <c r="EN760" i="6"/>
  <c r="DB760" i="6"/>
  <c r="DD760" i="6"/>
  <c r="DF760" i="6"/>
  <c r="DH760" i="6"/>
  <c r="BY760" i="6"/>
  <c r="CA760" i="6"/>
  <c r="CC760" i="6"/>
  <c r="BL760" i="6"/>
  <c r="BN760" i="6"/>
  <c r="BF760" i="6"/>
  <c r="BH760" i="6"/>
  <c r="AO760" i="6"/>
  <c r="AQ760" i="6"/>
  <c r="AI760" i="6"/>
  <c r="AK760" i="6"/>
  <c r="FR143" i="6"/>
  <c r="FT143" i="6"/>
  <c r="FV143" i="6"/>
  <c r="FX143" i="6"/>
  <c r="FZ143" i="6"/>
  <c r="GB143" i="6"/>
  <c r="DM143" i="6"/>
  <c r="DO143" i="6"/>
  <c r="DQ143" i="6"/>
  <c r="DS143" i="6"/>
  <c r="DU143" i="6"/>
  <c r="DW143" i="6"/>
  <c r="DY143" i="6"/>
  <c r="EA143" i="6"/>
  <c r="EY143" i="6"/>
  <c r="FA143" i="6"/>
  <c r="FE143" i="6"/>
  <c r="FG143" i="6"/>
  <c r="EF143" i="6"/>
  <c r="EH143" i="6"/>
  <c r="EL143" i="6"/>
  <c r="EN143" i="6"/>
  <c r="DH143" i="6"/>
  <c r="DB143" i="6"/>
  <c r="DD143" i="6"/>
  <c r="DF143" i="6"/>
  <c r="BL143" i="6"/>
  <c r="BN143" i="6"/>
  <c r="BF143" i="6"/>
  <c r="BY143" i="6"/>
  <c r="BH143" i="6"/>
  <c r="CA143" i="6"/>
  <c r="CC143" i="6"/>
  <c r="AQ143" i="6"/>
  <c r="AI143" i="6"/>
  <c r="AO143" i="6"/>
  <c r="AK143" i="6"/>
  <c r="FR90" i="6"/>
  <c r="FT90" i="6"/>
  <c r="FV90" i="6"/>
  <c r="FX90" i="6"/>
  <c r="FZ90" i="6"/>
  <c r="GB90" i="6"/>
  <c r="DQ90" i="6"/>
  <c r="DU90" i="6"/>
  <c r="DS90" i="6"/>
  <c r="DW90" i="6"/>
  <c r="DY90" i="6"/>
  <c r="EA90" i="6"/>
  <c r="DO90" i="6"/>
  <c r="DM90" i="6"/>
  <c r="EY90" i="6"/>
  <c r="FA90" i="6"/>
  <c r="FE90" i="6"/>
  <c r="FG90" i="6"/>
  <c r="EF90" i="6"/>
  <c r="EH90" i="6"/>
  <c r="EL90" i="6"/>
  <c r="EN90" i="6"/>
  <c r="DB90" i="6"/>
  <c r="DD90" i="6"/>
  <c r="DF90" i="6"/>
  <c r="DH90" i="6"/>
  <c r="CC90" i="6"/>
  <c r="BY90" i="6"/>
  <c r="CA90" i="6"/>
  <c r="BL90" i="6"/>
  <c r="BN90" i="6"/>
  <c r="BF90" i="6"/>
  <c r="BH90" i="6"/>
  <c r="AI90" i="6"/>
  <c r="AK90" i="6"/>
  <c r="AO90" i="6"/>
  <c r="AQ90" i="6"/>
  <c r="FR202" i="6"/>
  <c r="FT202" i="6"/>
  <c r="FV202" i="6"/>
  <c r="FX202" i="6"/>
  <c r="FZ202" i="6"/>
  <c r="GB202" i="6"/>
  <c r="DM202" i="6"/>
  <c r="DO202" i="6"/>
  <c r="DQ202" i="6"/>
  <c r="DS202" i="6"/>
  <c r="DU202" i="6"/>
  <c r="DW202" i="6"/>
  <c r="DY202" i="6"/>
  <c r="EA202" i="6"/>
  <c r="EY202" i="6"/>
  <c r="FA202" i="6"/>
  <c r="FE202" i="6"/>
  <c r="FG202" i="6"/>
  <c r="EL202" i="6"/>
  <c r="EN202" i="6"/>
  <c r="EF202" i="6"/>
  <c r="EH202" i="6"/>
  <c r="DB202" i="6"/>
  <c r="DD202" i="6"/>
  <c r="DF202" i="6"/>
  <c r="DH202" i="6"/>
  <c r="CC202" i="6"/>
  <c r="BL202" i="6"/>
  <c r="BN202" i="6"/>
  <c r="BF202" i="6"/>
  <c r="BH202" i="6"/>
  <c r="BY202" i="6"/>
  <c r="CA202" i="6"/>
  <c r="AI202" i="6"/>
  <c r="AK202" i="6"/>
  <c r="AO202" i="6"/>
  <c r="AQ202" i="6"/>
  <c r="FR377" i="6"/>
  <c r="FT377" i="6"/>
  <c r="FV377" i="6"/>
  <c r="FX377" i="6"/>
  <c r="FZ377" i="6"/>
  <c r="GB377" i="6"/>
  <c r="DU377" i="6"/>
  <c r="DW377" i="6"/>
  <c r="DY377" i="6"/>
  <c r="EA377" i="6"/>
  <c r="DM377" i="6"/>
  <c r="DO377" i="6"/>
  <c r="DS377" i="6"/>
  <c r="DQ377" i="6"/>
  <c r="EY377" i="6"/>
  <c r="FA377" i="6"/>
  <c r="FE377" i="6"/>
  <c r="FG377" i="6"/>
  <c r="EF377" i="6"/>
  <c r="EL377" i="6"/>
  <c r="EH377" i="6"/>
  <c r="DB377" i="6"/>
  <c r="EN377" i="6"/>
  <c r="DD377" i="6"/>
  <c r="DF377" i="6"/>
  <c r="DH377" i="6"/>
  <c r="BY377" i="6"/>
  <c r="CA377" i="6"/>
  <c r="CC377" i="6"/>
  <c r="BH377" i="6"/>
  <c r="BL377" i="6"/>
  <c r="BN377" i="6"/>
  <c r="BF377" i="6"/>
  <c r="AO377" i="6"/>
  <c r="AK377" i="6"/>
  <c r="AI377" i="6"/>
  <c r="AQ377" i="6"/>
  <c r="FZ713" i="6"/>
  <c r="GB713" i="6"/>
  <c r="FR713" i="6"/>
  <c r="FT713" i="6"/>
  <c r="FX713" i="6"/>
  <c r="FV713" i="6"/>
  <c r="DM713" i="6"/>
  <c r="DO713" i="6"/>
  <c r="DQ713" i="6"/>
  <c r="DS713" i="6"/>
  <c r="DU713" i="6"/>
  <c r="DW713" i="6"/>
  <c r="DY713" i="6"/>
  <c r="EA713" i="6"/>
  <c r="EF713" i="6"/>
  <c r="EY713" i="6"/>
  <c r="FA713" i="6"/>
  <c r="FE713" i="6"/>
  <c r="FG713" i="6"/>
  <c r="EH713" i="6"/>
  <c r="EL713" i="6"/>
  <c r="EN713" i="6"/>
  <c r="DF713" i="6"/>
  <c r="DH713" i="6"/>
  <c r="DB713" i="6"/>
  <c r="BY713" i="6"/>
  <c r="CA713" i="6"/>
  <c r="CC713" i="6"/>
  <c r="DD713" i="6"/>
  <c r="BH713" i="6"/>
  <c r="BL713" i="6"/>
  <c r="BN713" i="6"/>
  <c r="BF713" i="6"/>
  <c r="AI713" i="6"/>
  <c r="AK713" i="6"/>
  <c r="AO713" i="6"/>
  <c r="AQ713" i="6"/>
  <c r="FR461" i="6"/>
  <c r="FT461" i="6"/>
  <c r="FV461" i="6"/>
  <c r="FX461" i="6"/>
  <c r="FZ461" i="6"/>
  <c r="GB461" i="6"/>
  <c r="DU461" i="6"/>
  <c r="DW461" i="6"/>
  <c r="DY461" i="6"/>
  <c r="EA461" i="6"/>
  <c r="DO461" i="6"/>
  <c r="DS461" i="6"/>
  <c r="DM461" i="6"/>
  <c r="DQ461" i="6"/>
  <c r="EY461" i="6"/>
  <c r="FA461" i="6"/>
  <c r="FE461" i="6"/>
  <c r="FG461" i="6"/>
  <c r="EF461" i="6"/>
  <c r="EH461" i="6"/>
  <c r="EL461" i="6"/>
  <c r="EN461" i="6"/>
  <c r="DB461" i="6"/>
  <c r="DD461" i="6"/>
  <c r="DF461" i="6"/>
  <c r="DH461" i="6"/>
  <c r="BY461" i="6"/>
  <c r="CA461" i="6"/>
  <c r="CC461" i="6"/>
  <c r="BH461" i="6"/>
  <c r="BL461" i="6"/>
  <c r="BN461" i="6"/>
  <c r="BF461" i="6"/>
  <c r="AI461" i="6"/>
  <c r="AK461" i="6"/>
  <c r="AO461" i="6"/>
  <c r="AQ461" i="6"/>
  <c r="FR497" i="6"/>
  <c r="FT497" i="6"/>
  <c r="FV497" i="6"/>
  <c r="FX497" i="6"/>
  <c r="FZ497" i="6"/>
  <c r="GB497" i="6"/>
  <c r="DU497" i="6"/>
  <c r="DW497" i="6"/>
  <c r="DY497" i="6"/>
  <c r="EA497" i="6"/>
  <c r="DO497" i="6"/>
  <c r="DS497" i="6"/>
  <c r="DM497" i="6"/>
  <c r="DQ497" i="6"/>
  <c r="EY497" i="6"/>
  <c r="FA497" i="6"/>
  <c r="FE497" i="6"/>
  <c r="FG497" i="6"/>
  <c r="EF497" i="6"/>
  <c r="EH497" i="6"/>
  <c r="EL497" i="6"/>
  <c r="EN497" i="6"/>
  <c r="DB497" i="6"/>
  <c r="DD497" i="6"/>
  <c r="DF497" i="6"/>
  <c r="DH497" i="6"/>
  <c r="BY497" i="6"/>
  <c r="CA497" i="6"/>
  <c r="CC497" i="6"/>
  <c r="BH497" i="6"/>
  <c r="BL497" i="6"/>
  <c r="BN497" i="6"/>
  <c r="BF497" i="6"/>
  <c r="AI497" i="6"/>
  <c r="AK497" i="6"/>
  <c r="AO497" i="6"/>
  <c r="AQ497" i="6"/>
  <c r="FR399" i="6"/>
  <c r="FT399" i="6"/>
  <c r="FV399" i="6"/>
  <c r="FX399" i="6"/>
  <c r="FZ399" i="6"/>
  <c r="GB399" i="6"/>
  <c r="DM399" i="6"/>
  <c r="DO399" i="6"/>
  <c r="DQ399" i="6"/>
  <c r="DS399" i="6"/>
  <c r="DU399" i="6"/>
  <c r="DW399" i="6"/>
  <c r="DY399" i="6"/>
  <c r="EA399" i="6"/>
  <c r="FE399" i="6"/>
  <c r="FG399" i="6"/>
  <c r="FA399" i="6"/>
  <c r="EY399" i="6"/>
  <c r="EF399" i="6"/>
  <c r="EH399" i="6"/>
  <c r="EL399" i="6"/>
  <c r="EN399" i="6"/>
  <c r="DH399" i="6"/>
  <c r="DB399" i="6"/>
  <c r="DD399" i="6"/>
  <c r="DF399" i="6"/>
  <c r="BY399" i="6"/>
  <c r="CA399" i="6"/>
  <c r="CC399" i="6"/>
  <c r="BL399" i="6"/>
  <c r="AI399" i="6"/>
  <c r="BN399" i="6"/>
  <c r="AK399" i="6"/>
  <c r="BF399" i="6"/>
  <c r="AO399" i="6"/>
  <c r="BH399" i="6"/>
  <c r="AQ399" i="6"/>
  <c r="FR27" i="6"/>
  <c r="FT27" i="6"/>
  <c r="FV27" i="6"/>
  <c r="FX27" i="6"/>
  <c r="FZ27" i="6"/>
  <c r="GB27" i="6"/>
  <c r="DQ27" i="6"/>
  <c r="DS27" i="6"/>
  <c r="DU27" i="6"/>
  <c r="DW27" i="6"/>
  <c r="DY27" i="6"/>
  <c r="EA27" i="6"/>
  <c r="DO27" i="6"/>
  <c r="DM27" i="6"/>
  <c r="FE27" i="6"/>
  <c r="FG27" i="6"/>
  <c r="FA27" i="6"/>
  <c r="EY27" i="6"/>
  <c r="EF27" i="6"/>
  <c r="EH27" i="6"/>
  <c r="EL27" i="6"/>
  <c r="EN27" i="6"/>
  <c r="DB27" i="6"/>
  <c r="DD27" i="6"/>
  <c r="DF27" i="6"/>
  <c r="DH27" i="6"/>
  <c r="BL27" i="6"/>
  <c r="BY27" i="6"/>
  <c r="BN27" i="6"/>
  <c r="CA27" i="6"/>
  <c r="BF27" i="6"/>
  <c r="CC27" i="6"/>
  <c r="BH27" i="6"/>
  <c r="AI27" i="6"/>
  <c r="AK27" i="6"/>
  <c r="AO27" i="6"/>
  <c r="AQ27" i="6"/>
  <c r="FR381" i="6"/>
  <c r="FT381" i="6"/>
  <c r="FV381" i="6"/>
  <c r="FX381" i="6"/>
  <c r="FZ381" i="6"/>
  <c r="GB381" i="6"/>
  <c r="DM381" i="6"/>
  <c r="DO381" i="6"/>
  <c r="DQ381" i="6"/>
  <c r="DS381" i="6"/>
  <c r="DU381" i="6"/>
  <c r="DW381" i="6"/>
  <c r="DY381" i="6"/>
  <c r="EA381" i="6"/>
  <c r="FE381" i="6"/>
  <c r="FG381" i="6"/>
  <c r="FA381" i="6"/>
  <c r="EY381" i="6"/>
  <c r="EF381" i="6"/>
  <c r="EH381" i="6"/>
  <c r="EL381" i="6"/>
  <c r="EN381" i="6"/>
  <c r="DH381" i="6"/>
  <c r="DB381" i="6"/>
  <c r="DD381" i="6"/>
  <c r="DF381" i="6"/>
  <c r="BY381" i="6"/>
  <c r="CA381" i="6"/>
  <c r="CC381" i="6"/>
  <c r="BL381" i="6"/>
  <c r="AI381" i="6"/>
  <c r="BN381" i="6"/>
  <c r="AK381" i="6"/>
  <c r="BF381" i="6"/>
  <c r="AO381" i="6"/>
  <c r="BH381" i="6"/>
  <c r="AQ381" i="6"/>
  <c r="FR528" i="6"/>
  <c r="FT528" i="6"/>
  <c r="FV528" i="6"/>
  <c r="FX528" i="6"/>
  <c r="FZ528" i="6"/>
  <c r="GB528" i="6"/>
  <c r="DQ528" i="6"/>
  <c r="DS528" i="6"/>
  <c r="DU528" i="6"/>
  <c r="DW528" i="6"/>
  <c r="DY528" i="6"/>
  <c r="EA528" i="6"/>
  <c r="DO528" i="6"/>
  <c r="FA528" i="6"/>
  <c r="DM528" i="6"/>
  <c r="FE528" i="6"/>
  <c r="FG528" i="6"/>
  <c r="EY528" i="6"/>
  <c r="EN528" i="6"/>
  <c r="EF528" i="6"/>
  <c r="EH528" i="6"/>
  <c r="EL528" i="6"/>
  <c r="DH528" i="6"/>
  <c r="DB528" i="6"/>
  <c r="DD528" i="6"/>
  <c r="DF528" i="6"/>
  <c r="BY528" i="6"/>
  <c r="CA528" i="6"/>
  <c r="CC528" i="6"/>
  <c r="BL528" i="6"/>
  <c r="BN528" i="6"/>
  <c r="BF528" i="6"/>
  <c r="BH528" i="6"/>
  <c r="AI528" i="6"/>
  <c r="AK528" i="6"/>
  <c r="AO528" i="6"/>
  <c r="AQ528" i="6"/>
  <c r="FR812" i="6"/>
  <c r="FT812" i="6"/>
  <c r="FV812" i="6"/>
  <c r="FX812" i="6"/>
  <c r="FZ812" i="6"/>
  <c r="GB812" i="6"/>
  <c r="DM812" i="6"/>
  <c r="DO812" i="6"/>
  <c r="DQ812" i="6"/>
  <c r="DS812" i="6"/>
  <c r="DU812" i="6"/>
  <c r="DW812" i="6"/>
  <c r="DY812" i="6"/>
  <c r="EA812" i="6"/>
  <c r="EY812" i="6"/>
  <c r="FA812" i="6"/>
  <c r="FE812" i="6"/>
  <c r="FG812" i="6"/>
  <c r="EF812" i="6"/>
  <c r="EH812" i="6"/>
  <c r="EL812" i="6"/>
  <c r="EN812" i="6"/>
  <c r="DF812" i="6"/>
  <c r="DH812" i="6"/>
  <c r="DB812" i="6"/>
  <c r="BY812" i="6"/>
  <c r="CA812" i="6"/>
  <c r="CC812" i="6"/>
  <c r="DD812" i="6"/>
  <c r="BL812" i="6"/>
  <c r="BF812" i="6"/>
  <c r="BH812" i="6"/>
  <c r="BN812" i="6"/>
  <c r="AI812" i="6"/>
  <c r="AK812" i="6"/>
  <c r="AO812" i="6"/>
  <c r="AQ812" i="6"/>
  <c r="EW558" i="6"/>
  <c r="ED558" i="6"/>
  <c r="N558" i="6"/>
  <c r="P558" i="6"/>
  <c r="D558" i="6"/>
  <c r="EW802" i="6"/>
  <c r="ED802" i="6"/>
  <c r="D802" i="6"/>
  <c r="N802" i="6"/>
  <c r="P802" i="6"/>
  <c r="EW665" i="6"/>
  <c r="N665" i="6"/>
  <c r="P665" i="6"/>
  <c r="D665" i="6"/>
  <c r="ED665" i="6"/>
  <c r="EW219" i="6"/>
  <c r="ED219" i="6"/>
  <c r="D219" i="6"/>
  <c r="N219" i="6"/>
  <c r="P219" i="6"/>
  <c r="EW294" i="6"/>
  <c r="D294" i="6"/>
  <c r="ED294" i="6"/>
  <c r="P294" i="6"/>
  <c r="N294" i="6"/>
  <c r="ED718" i="6"/>
  <c r="F718" i="6"/>
  <c r="P718" i="6"/>
  <c r="N718" i="6"/>
  <c r="EW718" i="6"/>
  <c r="D718" i="6"/>
  <c r="EW45" i="6"/>
  <c r="ED45" i="6"/>
  <c r="D45" i="6"/>
  <c r="P45" i="6"/>
  <c r="N45" i="6"/>
  <c r="EW89" i="6"/>
  <c r="N89" i="6"/>
  <c r="P89" i="6"/>
  <c r="ED89" i="6"/>
  <c r="D89" i="6"/>
  <c r="EW378" i="6"/>
  <c r="ED378" i="6"/>
  <c r="D378" i="6"/>
  <c r="N378" i="6"/>
  <c r="P378" i="6"/>
  <c r="EW418" i="6"/>
  <c r="D418" i="6"/>
  <c r="ED418" i="6"/>
  <c r="N418" i="6"/>
  <c r="P418" i="6"/>
  <c r="EW719" i="6"/>
  <c r="ED719" i="6"/>
  <c r="N719" i="6"/>
  <c r="D719" i="6"/>
  <c r="P719" i="6"/>
  <c r="EW509" i="6"/>
  <c r="ED509" i="6"/>
  <c r="D509" i="6"/>
  <c r="N509" i="6"/>
  <c r="P509" i="6"/>
  <c r="EW460" i="6"/>
  <c r="ED460" i="6"/>
  <c r="D460" i="6"/>
  <c r="N460" i="6"/>
  <c r="P460" i="6"/>
  <c r="EW495" i="6"/>
  <c r="ED495" i="6"/>
  <c r="N495" i="6"/>
  <c r="P495" i="6"/>
  <c r="D495" i="6"/>
  <c r="EW475" i="6"/>
  <c r="ED475" i="6"/>
  <c r="P475" i="6"/>
  <c r="D475" i="6"/>
  <c r="N475" i="6"/>
  <c r="ED389" i="6"/>
  <c r="P389" i="6"/>
  <c r="EW389" i="6"/>
  <c r="D389" i="6"/>
  <c r="N389" i="6"/>
  <c r="EW206" i="6"/>
  <c r="ED206" i="6"/>
  <c r="N206" i="6"/>
  <c r="D206" i="6"/>
  <c r="P206" i="6"/>
  <c r="EW678" i="6"/>
  <c r="D678" i="6"/>
  <c r="N678" i="6"/>
  <c r="P678" i="6"/>
  <c r="ED678" i="6"/>
  <c r="EW303" i="6"/>
  <c r="D303" i="6"/>
  <c r="N303" i="6"/>
  <c r="P303" i="6"/>
  <c r="ED303" i="6"/>
  <c r="EW236" i="6"/>
  <c r="ED236" i="6"/>
  <c r="N236" i="6"/>
  <c r="P236" i="6"/>
  <c r="D236" i="6"/>
  <c r="EW599" i="6"/>
  <c r="ED599" i="6"/>
  <c r="D599" i="6"/>
  <c r="N599" i="6"/>
  <c r="P599" i="6"/>
  <c r="EW291" i="6"/>
  <c r="ED291" i="6"/>
  <c r="D291" i="6"/>
  <c r="N291" i="6"/>
  <c r="P291" i="6"/>
  <c r="EW450" i="6"/>
  <c r="ED450" i="6"/>
  <c r="D450" i="6"/>
  <c r="N450" i="6"/>
  <c r="P450" i="6"/>
  <c r="EW95" i="6"/>
  <c r="ED95" i="6"/>
  <c r="N95" i="6"/>
  <c r="P95" i="6"/>
  <c r="D95" i="6"/>
  <c r="EW670" i="6"/>
  <c r="ED670" i="6"/>
  <c r="N670" i="6"/>
  <c r="D670" i="6"/>
  <c r="P670" i="6"/>
  <c r="EW631" i="6"/>
  <c r="ED631" i="6"/>
  <c r="N631" i="6"/>
  <c r="P631" i="6"/>
  <c r="D631" i="6"/>
  <c r="EW30" i="6"/>
  <c r="ED30" i="6"/>
  <c r="D30" i="6"/>
  <c r="N30" i="6"/>
  <c r="P30" i="6"/>
  <c r="EW458" i="6"/>
  <c r="D458" i="6"/>
  <c r="ED458" i="6"/>
  <c r="N458" i="6"/>
  <c r="P458" i="6"/>
  <c r="EW145" i="6"/>
  <c r="ED145" i="6"/>
  <c r="N145" i="6"/>
  <c r="P145" i="6"/>
  <c r="D145" i="6"/>
  <c r="EW313" i="6"/>
  <c r="ED313" i="6"/>
  <c r="P313" i="6"/>
  <c r="D313" i="6"/>
  <c r="N313" i="6"/>
  <c r="EW639" i="6"/>
  <c r="ED639" i="6"/>
  <c r="D639" i="6"/>
  <c r="P639" i="6"/>
  <c r="N639" i="6"/>
  <c r="ED587" i="6"/>
  <c r="P587" i="6"/>
  <c r="N587" i="6"/>
  <c r="D587" i="6"/>
  <c r="EW587" i="6"/>
  <c r="EW335" i="6"/>
  <c r="ED335" i="6"/>
  <c r="D335" i="6"/>
  <c r="N335" i="6"/>
  <c r="P335" i="6"/>
  <c r="EW484" i="6"/>
  <c r="ED484" i="6"/>
  <c r="D484" i="6"/>
  <c r="N484" i="6"/>
  <c r="P484" i="6"/>
  <c r="ED234" i="6"/>
  <c r="EW234" i="6"/>
  <c r="D234" i="6"/>
  <c r="N234" i="6"/>
  <c r="P234" i="6"/>
  <c r="EW249" i="6"/>
  <c r="ED249" i="6"/>
  <c r="D249" i="6"/>
  <c r="N249" i="6"/>
  <c r="P249" i="6"/>
  <c r="EW765" i="6"/>
  <c r="ED765" i="6"/>
  <c r="N765" i="6"/>
  <c r="P765" i="6"/>
  <c r="D765" i="6"/>
  <c r="EW136" i="6"/>
  <c r="D136" i="6"/>
  <c r="N136" i="6"/>
  <c r="P136" i="6"/>
  <c r="ED136" i="6"/>
  <c r="EW379" i="6"/>
  <c r="ED379" i="6"/>
  <c r="P379" i="6"/>
  <c r="D379" i="6"/>
  <c r="N379" i="6"/>
  <c r="EW576" i="6"/>
  <c r="ED576" i="6"/>
  <c r="P576" i="6"/>
  <c r="N576" i="6"/>
  <c r="D576" i="6"/>
  <c r="ED690" i="6"/>
  <c r="D690" i="6"/>
  <c r="N690" i="6"/>
  <c r="P690" i="6"/>
  <c r="EW690" i="6"/>
  <c r="ED231" i="6"/>
  <c r="EW231" i="6"/>
  <c r="D231" i="6"/>
  <c r="N231" i="6"/>
  <c r="P231" i="6"/>
  <c r="EW170" i="6"/>
  <c r="N170" i="6"/>
  <c r="D170" i="6"/>
  <c r="ED170" i="6"/>
  <c r="P170" i="6"/>
  <c r="EW386" i="6"/>
  <c r="N386" i="6"/>
  <c r="P386" i="6"/>
  <c r="ED386" i="6"/>
  <c r="D386" i="6"/>
  <c r="ED248" i="6"/>
  <c r="EW248" i="6"/>
  <c r="N248" i="6"/>
  <c r="D248" i="6"/>
  <c r="P248" i="6"/>
  <c r="ED19" i="6"/>
  <c r="EW19" i="6"/>
  <c r="N19" i="6"/>
  <c r="P19" i="6"/>
  <c r="D19" i="6"/>
  <c r="ED583" i="6"/>
  <c r="D583" i="6"/>
  <c r="N583" i="6"/>
  <c r="P583" i="6"/>
  <c r="EW583" i="6"/>
  <c r="EW395" i="6"/>
  <c r="ED395" i="6"/>
  <c r="P395" i="6"/>
  <c r="D395" i="6"/>
  <c r="N395" i="6"/>
  <c r="ED215" i="6"/>
  <c r="P215" i="6"/>
  <c r="D215" i="6"/>
  <c r="N215" i="6"/>
  <c r="EW215" i="6"/>
  <c r="EW449" i="6"/>
  <c r="P449" i="6"/>
  <c r="ED449" i="6"/>
  <c r="D449" i="6"/>
  <c r="N449" i="6"/>
  <c r="EW481" i="6"/>
  <c r="D481" i="6"/>
  <c r="N481" i="6"/>
  <c r="ED481" i="6"/>
  <c r="P481" i="6"/>
  <c r="EW263" i="6"/>
  <c r="ED263" i="6"/>
  <c r="D263" i="6"/>
  <c r="N263" i="6"/>
  <c r="P263" i="6"/>
  <c r="EW124" i="6"/>
  <c r="ED124" i="6"/>
  <c r="D124" i="6"/>
  <c r="N124" i="6"/>
  <c r="P124" i="6"/>
  <c r="ED746" i="6"/>
  <c r="EW746" i="6"/>
  <c r="N746" i="6"/>
  <c r="P746" i="6"/>
  <c r="D746" i="6"/>
  <c r="EW782" i="6"/>
  <c r="N782" i="6"/>
  <c r="P782" i="6"/>
  <c r="ED782" i="6"/>
  <c r="D782" i="6"/>
  <c r="EW279" i="6"/>
  <c r="D279" i="6"/>
  <c r="ED279" i="6"/>
  <c r="P279" i="6"/>
  <c r="N279" i="6"/>
  <c r="EW242" i="6"/>
  <c r="ED242" i="6"/>
  <c r="D242" i="6"/>
  <c r="N242" i="6"/>
  <c r="P242" i="6"/>
  <c r="EW624" i="6"/>
  <c r="N624" i="6"/>
  <c r="ED624" i="6"/>
  <c r="D624" i="6"/>
  <c r="P624" i="6"/>
  <c r="EW517" i="6"/>
  <c r="ED517" i="6"/>
  <c r="D517" i="6"/>
  <c r="P517" i="6"/>
  <c r="N517" i="6"/>
  <c r="ED84" i="6"/>
  <c r="EW84" i="6"/>
  <c r="D84" i="6"/>
  <c r="P84" i="6"/>
  <c r="N84" i="6"/>
  <c r="EW695" i="6"/>
  <c r="D695" i="6"/>
  <c r="ED695" i="6"/>
  <c r="N695" i="6"/>
  <c r="P695" i="6"/>
  <c r="EW553" i="6"/>
  <c r="P553" i="6"/>
  <c r="N553" i="6"/>
  <c r="D553" i="6"/>
  <c r="ED553" i="6"/>
  <c r="EW375" i="6"/>
  <c r="ED375" i="6"/>
  <c r="D375" i="6"/>
  <c r="N375" i="6"/>
  <c r="P375" i="6"/>
  <c r="EW402" i="6"/>
  <c r="ED402" i="6"/>
  <c r="N402" i="6"/>
  <c r="P402" i="6"/>
  <c r="D402" i="6"/>
  <c r="EW548" i="6"/>
  <c r="P548" i="6"/>
  <c r="ED548" i="6"/>
  <c r="D548" i="6"/>
  <c r="N548" i="6"/>
  <c r="EW125" i="6"/>
  <c r="ED125" i="6"/>
  <c r="D125" i="6"/>
  <c r="N125" i="6"/>
  <c r="P125" i="6"/>
  <c r="ED521" i="6"/>
  <c r="EW521" i="6"/>
  <c r="D521" i="6"/>
  <c r="N521" i="6"/>
  <c r="P521" i="6"/>
  <c r="EW341" i="6"/>
  <c r="ED341" i="6"/>
  <c r="P341" i="6"/>
  <c r="D341" i="6"/>
  <c r="N341" i="6"/>
  <c r="EW130" i="6"/>
  <c r="ED130" i="6"/>
  <c r="D130" i="6"/>
  <c r="N130" i="6"/>
  <c r="P130" i="6"/>
  <c r="ED697" i="6"/>
  <c r="EW697" i="6"/>
  <c r="N697" i="6"/>
  <c r="P697" i="6"/>
  <c r="D697" i="6"/>
  <c r="EW328" i="6"/>
  <c r="ED328" i="6"/>
  <c r="D328" i="6"/>
  <c r="P328" i="6"/>
  <c r="N328" i="6"/>
  <c r="ED10" i="6"/>
  <c r="EW10" i="6"/>
  <c r="EW123" i="6"/>
  <c r="ED123" i="6"/>
  <c r="D123" i="6"/>
  <c r="N123" i="6"/>
  <c r="P123" i="6"/>
  <c r="EW649" i="6"/>
  <c r="N649" i="6"/>
  <c r="D649" i="6"/>
  <c r="ED649" i="6"/>
  <c r="P649" i="6"/>
  <c r="EW319" i="6"/>
  <c r="ED319" i="6"/>
  <c r="D319" i="6"/>
  <c r="P319" i="6"/>
  <c r="N319" i="6"/>
  <c r="ED229" i="6"/>
  <c r="EW229" i="6"/>
  <c r="D229" i="6"/>
  <c r="N229" i="6"/>
  <c r="P229" i="6"/>
  <c r="EW321" i="6"/>
  <c r="D321" i="6"/>
  <c r="N321" i="6"/>
  <c r="ED321" i="6"/>
  <c r="P321" i="6"/>
  <c r="ED162" i="6"/>
  <c r="EW162" i="6"/>
  <c r="P162" i="6"/>
  <c r="D162" i="6"/>
  <c r="N162" i="6"/>
  <c r="EW410" i="6"/>
  <c r="ED410" i="6"/>
  <c r="P410" i="6"/>
  <c r="D410" i="6"/>
  <c r="N410" i="6"/>
  <c r="EW109" i="6"/>
  <c r="ED109" i="6"/>
  <c r="P109" i="6"/>
  <c r="D109" i="6"/>
  <c r="N109" i="6"/>
  <c r="EW502" i="6"/>
  <c r="D502" i="6"/>
  <c r="ED502" i="6"/>
  <c r="N502" i="6"/>
  <c r="P502" i="6"/>
  <c r="EW716" i="6"/>
  <c r="ED716" i="6"/>
  <c r="D716" i="6"/>
  <c r="P716" i="6"/>
  <c r="N716" i="6"/>
  <c r="EW610" i="6"/>
  <c r="D610" i="6"/>
  <c r="N610" i="6"/>
  <c r="P610" i="6"/>
  <c r="ED610" i="6"/>
  <c r="EW559" i="6"/>
  <c r="ED559" i="6"/>
  <c r="D559" i="6"/>
  <c r="N559" i="6"/>
  <c r="P559" i="6"/>
  <c r="EW821" i="6"/>
  <c r="ED821" i="6"/>
  <c r="P821" i="6"/>
  <c r="D821" i="6"/>
  <c r="N821" i="6"/>
  <c r="EW110" i="6"/>
  <c r="ED110" i="6"/>
  <c r="D110" i="6"/>
  <c r="N110" i="6"/>
  <c r="P110" i="6"/>
  <c r="EW850" i="6"/>
  <c r="P850" i="6"/>
  <c r="ED850" i="6"/>
  <c r="D850" i="6"/>
  <c r="N850" i="6"/>
  <c r="EW108" i="6"/>
  <c r="ED108" i="6"/>
  <c r="P108" i="6"/>
  <c r="D108" i="6"/>
  <c r="N108" i="6"/>
  <c r="EW544" i="6"/>
  <c r="ED544" i="6"/>
  <c r="N544" i="6"/>
  <c r="D544" i="6"/>
  <c r="P544" i="6"/>
  <c r="EW390" i="6"/>
  <c r="ED390" i="6"/>
  <c r="D390" i="6"/>
  <c r="N390" i="6"/>
  <c r="P390" i="6"/>
  <c r="EW785" i="6"/>
  <c r="ED785" i="6"/>
  <c r="D785" i="6"/>
  <c r="N785" i="6"/>
  <c r="P785" i="6"/>
  <c r="EW337" i="6"/>
  <c r="ED337" i="6"/>
  <c r="D337" i="6"/>
  <c r="N337" i="6"/>
  <c r="P337" i="6"/>
  <c r="D827" i="6"/>
  <c r="P827" i="6"/>
  <c r="ED827" i="6"/>
  <c r="EW827" i="6"/>
  <c r="N827" i="6"/>
  <c r="ED749" i="6"/>
  <c r="EW749" i="6"/>
  <c r="N749" i="6"/>
  <c r="P749" i="6"/>
  <c r="D749" i="6"/>
  <c r="EW149" i="6"/>
  <c r="ED149" i="6"/>
  <c r="N149" i="6"/>
  <c r="D149" i="6"/>
  <c r="P149" i="6"/>
  <c r="EW830" i="6"/>
  <c r="P830" i="6"/>
  <c r="ED830" i="6"/>
  <c r="D830" i="6"/>
  <c r="N830" i="6"/>
  <c r="EW444" i="6"/>
  <c r="ED444" i="6"/>
  <c r="D444" i="6"/>
  <c r="N444" i="6"/>
  <c r="P444" i="6"/>
  <c r="ED73" i="6"/>
  <c r="D73" i="6"/>
  <c r="P73" i="6"/>
  <c r="N73" i="6"/>
  <c r="EW73" i="6"/>
  <c r="D796" i="6"/>
  <c r="EW796" i="6"/>
  <c r="N796" i="6"/>
  <c r="P796" i="6"/>
  <c r="ED796" i="6"/>
  <c r="EW562" i="6"/>
  <c r="ED562" i="6"/>
  <c r="D562" i="6"/>
  <c r="N562" i="6"/>
  <c r="P562" i="6"/>
  <c r="P844" i="6"/>
  <c r="D844" i="6"/>
  <c r="N844" i="6"/>
  <c r="ED844" i="6"/>
  <c r="EW844" i="6"/>
  <c r="EW227" i="6"/>
  <c r="N227" i="6"/>
  <c r="P227" i="6"/>
  <c r="ED227" i="6"/>
  <c r="D227" i="6"/>
  <c r="EW320" i="6"/>
  <c r="N320" i="6"/>
  <c r="P320" i="6"/>
  <c r="ED320" i="6"/>
  <c r="D320" i="6"/>
  <c r="EW469" i="6"/>
  <c r="ED469" i="6"/>
  <c r="D469" i="6"/>
  <c r="N469" i="6"/>
  <c r="P469" i="6"/>
  <c r="EW301" i="6"/>
  <c r="D301" i="6"/>
  <c r="ED301" i="6"/>
  <c r="P301" i="6"/>
  <c r="N301" i="6"/>
  <c r="EW641" i="6"/>
  <c r="D641" i="6"/>
  <c r="N641" i="6"/>
  <c r="P641" i="6"/>
  <c r="ED641" i="6"/>
  <c r="ED302" i="6"/>
  <c r="EW302" i="6"/>
  <c r="N302" i="6"/>
  <c r="D302" i="6"/>
  <c r="P302" i="6"/>
  <c r="EW803" i="6"/>
  <c r="P803" i="6"/>
  <c r="ED803" i="6"/>
  <c r="D803" i="6"/>
  <c r="N803" i="6"/>
  <c r="EW683" i="6"/>
  <c r="ED683" i="6"/>
  <c r="D683" i="6"/>
  <c r="N683" i="6"/>
  <c r="P683" i="6"/>
  <c r="ED17" i="6"/>
  <c r="EW17" i="6"/>
  <c r="N17" i="6"/>
  <c r="D17" i="6"/>
  <c r="P17" i="6"/>
  <c r="EW40" i="6"/>
  <c r="ED40" i="6"/>
  <c r="P40" i="6"/>
  <c r="N40" i="6"/>
  <c r="D40" i="6"/>
  <c r="ED611" i="6"/>
  <c r="EW611" i="6"/>
  <c r="P611" i="6"/>
  <c r="N611" i="6"/>
  <c r="D611" i="6"/>
  <c r="EW238" i="6"/>
  <c r="ED238" i="6"/>
  <c r="N238" i="6"/>
  <c r="D238" i="6"/>
  <c r="P238" i="6"/>
  <c r="EW815" i="6"/>
  <c r="ED815" i="6"/>
  <c r="D815" i="6"/>
  <c r="N815" i="6"/>
  <c r="P815" i="6"/>
  <c r="EW331" i="6"/>
  <c r="D331" i="6"/>
  <c r="N331" i="6"/>
  <c r="P331" i="6"/>
  <c r="ED331" i="6"/>
  <c r="EW773" i="6"/>
  <c r="ED773" i="6"/>
  <c r="N773" i="6"/>
  <c r="D773" i="6"/>
  <c r="P773" i="6"/>
  <c r="EW385" i="6"/>
  <c r="ED385" i="6"/>
  <c r="P385" i="6"/>
  <c r="D385" i="6"/>
  <c r="N385" i="6"/>
  <c r="EW29" i="6"/>
  <c r="ED29" i="6"/>
  <c r="N29" i="6"/>
  <c r="D29" i="6"/>
  <c r="P29" i="6"/>
  <c r="EW384" i="6"/>
  <c r="P384" i="6"/>
  <c r="ED384" i="6"/>
  <c r="N384" i="6"/>
  <c r="D384" i="6"/>
  <c r="EW679" i="6"/>
  <c r="ED679" i="6"/>
  <c r="D679" i="6"/>
  <c r="P679" i="6"/>
  <c r="N679" i="6"/>
  <c r="EW733" i="6"/>
  <c r="N733" i="6"/>
  <c r="P733" i="6"/>
  <c r="ED733" i="6"/>
  <c r="D733" i="6"/>
  <c r="EW429" i="6"/>
  <c r="ED429" i="6"/>
  <c r="N429" i="6"/>
  <c r="P429" i="6"/>
  <c r="D429" i="6"/>
  <c r="EW326" i="6"/>
  <c r="ED326" i="6"/>
  <c r="D326" i="6"/>
  <c r="N326" i="6"/>
  <c r="P326" i="6"/>
  <c r="EW122" i="6"/>
  <c r="ED122" i="6"/>
  <c r="N122" i="6"/>
  <c r="D122" i="6"/>
  <c r="P122" i="6"/>
  <c r="EW190" i="6"/>
  <c r="ED190" i="6"/>
  <c r="D190" i="6"/>
  <c r="N190" i="6"/>
  <c r="P190" i="6"/>
  <c r="EW657" i="6"/>
  <c r="ED657" i="6"/>
  <c r="D657" i="6"/>
  <c r="N657" i="6"/>
  <c r="P657" i="6"/>
  <c r="ED820" i="6"/>
  <c r="D820" i="6"/>
  <c r="N820" i="6"/>
  <c r="P820" i="6"/>
  <c r="EW820" i="6"/>
  <c r="EW775" i="6"/>
  <c r="D775" i="6"/>
  <c r="ED775" i="6"/>
  <c r="N775" i="6"/>
  <c r="P775" i="6"/>
  <c r="EW351" i="6"/>
  <c r="ED351" i="6"/>
  <c r="N351" i="6"/>
  <c r="P351" i="6"/>
  <c r="D351" i="6"/>
  <c r="EW304" i="6"/>
  <c r="D304" i="6"/>
  <c r="N304" i="6"/>
  <c r="ED304" i="6"/>
  <c r="P304" i="6"/>
  <c r="EW725" i="6"/>
  <c r="D725" i="6"/>
  <c r="N725" i="6"/>
  <c r="P725" i="6"/>
  <c r="ED725" i="6"/>
  <c r="N431" i="6"/>
  <c r="P431" i="6"/>
  <c r="ED431" i="6"/>
  <c r="EW431" i="6"/>
  <c r="D431" i="6"/>
  <c r="ED198" i="6"/>
  <c r="EW198" i="6"/>
  <c r="N198" i="6"/>
  <c r="D198" i="6"/>
  <c r="P198" i="6"/>
  <c r="EW112" i="6"/>
  <c r="ED112" i="6"/>
  <c r="N112" i="6"/>
  <c r="P112" i="6"/>
  <c r="D112" i="6"/>
  <c r="EW831" i="6"/>
  <c r="ED831" i="6"/>
  <c r="D831" i="6"/>
  <c r="N831" i="6"/>
  <c r="P831" i="6"/>
  <c r="EW781" i="6"/>
  <c r="D781" i="6"/>
  <c r="ED781" i="6"/>
  <c r="P781" i="6"/>
  <c r="N781" i="6"/>
  <c r="EW365" i="6"/>
  <c r="ED365" i="6"/>
  <c r="N365" i="6"/>
  <c r="P365" i="6"/>
  <c r="D365" i="6"/>
  <c r="EW32" i="6"/>
  <c r="N32" i="6"/>
  <c r="ED32" i="6"/>
  <c r="P32" i="6"/>
  <c r="D32" i="6"/>
  <c r="EW257" i="6"/>
  <c r="ED257" i="6"/>
  <c r="D257" i="6"/>
  <c r="N257" i="6"/>
  <c r="P257" i="6"/>
  <c r="EW352" i="6"/>
  <c r="D352" i="6"/>
  <c r="P352" i="6"/>
  <c r="N352" i="6"/>
  <c r="ED352" i="6"/>
  <c r="ED734" i="6"/>
  <c r="EW734" i="6"/>
  <c r="P734" i="6"/>
  <c r="D734" i="6"/>
  <c r="N734" i="6"/>
  <c r="EW212" i="6"/>
  <c r="ED212" i="6"/>
  <c r="P212" i="6"/>
  <c r="D212" i="6"/>
  <c r="N212" i="6"/>
  <c r="ED652" i="6"/>
  <c r="D652" i="6"/>
  <c r="EW652" i="6"/>
  <c r="N652" i="6"/>
  <c r="P652" i="6"/>
  <c r="EW632" i="6"/>
  <c r="ED632" i="6"/>
  <c r="N632" i="6"/>
  <c r="P632" i="6"/>
  <c r="D632" i="6"/>
  <c r="ED651" i="6"/>
  <c r="D651" i="6"/>
  <c r="EW651" i="6"/>
  <c r="P651" i="6"/>
  <c r="N651" i="6"/>
  <c r="ED79" i="6"/>
  <c r="EW79" i="6"/>
  <c r="N79" i="6"/>
  <c r="D79" i="6"/>
  <c r="P79" i="6"/>
  <c r="EW247" i="6"/>
  <c r="N247" i="6"/>
  <c r="P247" i="6"/>
  <c r="ED247" i="6"/>
  <c r="D247" i="6"/>
  <c r="ED353" i="6"/>
  <c r="EW353" i="6"/>
  <c r="P353" i="6"/>
  <c r="N353" i="6"/>
  <c r="D353" i="6"/>
  <c r="EW591" i="6"/>
  <c r="ED591" i="6"/>
  <c r="N591" i="6"/>
  <c r="P591" i="6"/>
  <c r="D591" i="6"/>
  <c r="EW541" i="6"/>
  <c r="ED541" i="6"/>
  <c r="D541" i="6"/>
  <c r="N541" i="6"/>
  <c r="P541" i="6"/>
  <c r="EW467" i="6"/>
  <c r="P467" i="6"/>
  <c r="N467" i="6"/>
  <c r="ED467" i="6"/>
  <c r="D467" i="6"/>
  <c r="EW355" i="6"/>
  <c r="ED355" i="6"/>
  <c r="N355" i="6"/>
  <c r="P355" i="6"/>
  <c r="D355" i="6"/>
  <c r="ED735" i="6"/>
  <c r="D735" i="6"/>
  <c r="N735" i="6"/>
  <c r="P735" i="6"/>
  <c r="EW735" i="6"/>
  <c r="EW427" i="6"/>
  <c r="D427" i="6"/>
  <c r="N427" i="6"/>
  <c r="P427" i="6"/>
  <c r="ED427" i="6"/>
  <c r="EW507" i="6"/>
  <c r="D507" i="6"/>
  <c r="N507" i="6"/>
  <c r="P507" i="6"/>
  <c r="ED507" i="6"/>
  <c r="EW470" i="6"/>
  <c r="ED470" i="6"/>
  <c r="N470" i="6"/>
  <c r="P470" i="6"/>
  <c r="D470" i="6"/>
  <c r="EW14" i="6"/>
  <c r="ED14" i="6"/>
  <c r="P14" i="6"/>
  <c r="D14" i="6"/>
  <c r="N14" i="6"/>
  <c r="EW370" i="6"/>
  <c r="P370" i="6"/>
  <c r="N370" i="6"/>
  <c r="ED370" i="6"/>
  <c r="D370" i="6"/>
  <c r="EW138" i="6"/>
  <c r="D138" i="6"/>
  <c r="ED138" i="6"/>
  <c r="P138" i="6"/>
  <c r="N138" i="6"/>
  <c r="EW537" i="6"/>
  <c r="ED537" i="6"/>
  <c r="D537" i="6"/>
  <c r="P537" i="6"/>
  <c r="N537" i="6"/>
  <c r="EW298" i="6"/>
  <c r="ED298" i="6"/>
  <c r="D298" i="6"/>
  <c r="P298" i="6"/>
  <c r="N298" i="6"/>
  <c r="EW221" i="6"/>
  <c r="ED221" i="6"/>
  <c r="P221" i="6"/>
  <c r="D221" i="6"/>
  <c r="N221" i="6"/>
  <c r="ED142" i="6"/>
  <c r="N142" i="6"/>
  <c r="D142" i="6"/>
  <c r="EW142" i="6"/>
  <c r="P142" i="6"/>
  <c r="EW694" i="6"/>
  <c r="ED694" i="6"/>
  <c r="N694" i="6"/>
  <c r="P694" i="6"/>
  <c r="D694" i="6"/>
  <c r="EW744" i="6"/>
  <c r="D744" i="6"/>
  <c r="N744" i="6"/>
  <c r="ED744" i="6"/>
  <c r="P744" i="6"/>
  <c r="EW468" i="6"/>
  <c r="ED468" i="6"/>
  <c r="N468" i="6"/>
  <c r="P468" i="6"/>
  <c r="D468" i="6"/>
  <c r="N578" i="6"/>
  <c r="EW578" i="6"/>
  <c r="ED578" i="6"/>
  <c r="D578" i="6"/>
  <c r="P578" i="6"/>
  <c r="EW118" i="6"/>
  <c r="ED118" i="6"/>
  <c r="N118" i="6"/>
  <c r="D118" i="6"/>
  <c r="P118" i="6"/>
  <c r="EW848" i="6"/>
  <c r="P848" i="6"/>
  <c r="ED848" i="6"/>
  <c r="N848" i="6"/>
  <c r="D848" i="6"/>
  <c r="EW689" i="6"/>
  <c r="N689" i="6"/>
  <c r="ED689" i="6"/>
  <c r="P689" i="6"/>
  <c r="D689" i="6"/>
  <c r="EW620" i="6"/>
  <c r="ED620" i="6"/>
  <c r="D620" i="6"/>
  <c r="N620" i="6"/>
  <c r="P620" i="6"/>
  <c r="EW196" i="6"/>
  <c r="ED196" i="6"/>
  <c r="D196" i="6"/>
  <c r="P196" i="6"/>
  <c r="N196" i="6"/>
  <c r="EW129" i="6"/>
  <c r="ED129" i="6"/>
  <c r="D129" i="6"/>
  <c r="N129" i="6"/>
  <c r="P129" i="6"/>
  <c r="EW486" i="6"/>
  <c r="ED486" i="6"/>
  <c r="D486" i="6"/>
  <c r="P486" i="6"/>
  <c r="N486" i="6"/>
  <c r="EW465" i="6"/>
  <c r="N465" i="6"/>
  <c r="D465" i="6"/>
  <c r="ED465" i="6"/>
  <c r="P465" i="6"/>
  <c r="EW708" i="6"/>
  <c r="ED708" i="6"/>
  <c r="D708" i="6"/>
  <c r="N708" i="6"/>
  <c r="P708" i="6"/>
  <c r="EW790" i="6"/>
  <c r="P790" i="6"/>
  <c r="D790" i="6"/>
  <c r="N790" i="6"/>
  <c r="ED790" i="6"/>
  <c r="EW768" i="6"/>
  <c r="D768" i="6"/>
  <c r="N768" i="6"/>
  <c r="P768" i="6"/>
  <c r="ED768" i="6"/>
  <c r="EW323" i="6"/>
  <c r="ED323" i="6"/>
  <c r="D323" i="6"/>
  <c r="N323" i="6"/>
  <c r="P323" i="6"/>
  <c r="ED342" i="6"/>
  <c r="P342" i="6"/>
  <c r="D342" i="6"/>
  <c r="N342" i="6"/>
  <c r="EW342" i="6"/>
  <c r="ED288" i="6"/>
  <c r="EW288" i="6"/>
  <c r="P288" i="6"/>
  <c r="D288" i="6"/>
  <c r="N288" i="6"/>
  <c r="EW424" i="6"/>
  <c r="ED424" i="6"/>
  <c r="D424" i="6"/>
  <c r="N424" i="6"/>
  <c r="P424" i="6"/>
  <c r="EW529" i="6"/>
  <c r="ED529" i="6"/>
  <c r="D529" i="6"/>
  <c r="N529" i="6"/>
  <c r="P529" i="6"/>
  <c r="EW69" i="6"/>
  <c r="ED69" i="6"/>
  <c r="N69" i="6"/>
  <c r="D69" i="6"/>
  <c r="P69" i="6"/>
  <c r="ED408" i="6"/>
  <c r="EW408" i="6"/>
  <c r="P408" i="6"/>
  <c r="N408" i="6"/>
  <c r="D408" i="6"/>
  <c r="EW18" i="6"/>
  <c r="ED18" i="6"/>
  <c r="D18" i="6"/>
  <c r="N18" i="6"/>
  <c r="P18" i="6"/>
  <c r="EW44" i="6"/>
  <c r="N44" i="6"/>
  <c r="P44" i="6"/>
  <c r="ED44" i="6"/>
  <c r="D44" i="6"/>
  <c r="D626" i="6"/>
  <c r="EW626" i="6"/>
  <c r="ED626" i="6"/>
  <c r="N626" i="6"/>
  <c r="P626" i="6"/>
  <c r="EW273" i="6"/>
  <c r="P273" i="6"/>
  <c r="D273" i="6"/>
  <c r="N273" i="6"/>
  <c r="ED273" i="6"/>
  <c r="ED115" i="6"/>
  <c r="EW115" i="6"/>
  <c r="D115" i="6"/>
  <c r="N115" i="6"/>
  <c r="P115" i="6"/>
  <c r="EW202" i="6"/>
  <c r="P202" i="6"/>
  <c r="ED202" i="6"/>
  <c r="D202" i="6"/>
  <c r="N202" i="6"/>
  <c r="ED94" i="6"/>
  <c r="EW94" i="6"/>
  <c r="D94" i="6"/>
  <c r="P94" i="6"/>
  <c r="N94" i="6"/>
  <c r="N776" i="6"/>
  <c r="ED776" i="6"/>
  <c r="D776" i="6"/>
  <c r="EW776" i="6"/>
  <c r="P776" i="6"/>
  <c r="ED556" i="6"/>
  <c r="EW556" i="6"/>
  <c r="D556" i="6"/>
  <c r="N556" i="6"/>
  <c r="P556" i="6"/>
  <c r="EW692" i="6"/>
  <c r="ED692" i="6"/>
  <c r="N692" i="6"/>
  <c r="P692" i="6"/>
  <c r="D692" i="6"/>
  <c r="EW671" i="6"/>
  <c r="D671" i="6"/>
  <c r="ED671" i="6"/>
  <c r="N671" i="6"/>
  <c r="P671" i="6"/>
  <c r="EW399" i="6"/>
  <c r="ED399" i="6"/>
  <c r="P399" i="6"/>
  <c r="D399" i="6"/>
  <c r="N399" i="6"/>
  <c r="EW833" i="6"/>
  <c r="D833" i="6"/>
  <c r="N833" i="6"/>
  <c r="P833" i="6"/>
  <c r="ED833" i="6"/>
  <c r="EW167" i="6"/>
  <c r="ED167" i="6"/>
  <c r="D167" i="6"/>
  <c r="N167" i="6"/>
  <c r="P167" i="6"/>
  <c r="EW842" i="6"/>
  <c r="D842" i="6"/>
  <c r="ED842" i="6"/>
  <c r="N842" i="6"/>
  <c r="P842" i="6"/>
  <c r="D286" i="6"/>
  <c r="N286" i="6"/>
  <c r="P286" i="6"/>
  <c r="EW286" i="6"/>
  <c r="ED286" i="6"/>
  <c r="EW364" i="6"/>
  <c r="ED364" i="6"/>
  <c r="N364" i="6"/>
  <c r="P364" i="6"/>
  <c r="D364" i="6"/>
  <c r="ED666" i="6"/>
  <c r="N666" i="6"/>
  <c r="P666" i="6"/>
  <c r="EW666" i="6"/>
  <c r="D666" i="6"/>
  <c r="EW113" i="6"/>
  <c r="D113" i="6"/>
  <c r="N113" i="6"/>
  <c r="ED113" i="6"/>
  <c r="P113" i="6"/>
  <c r="P843" i="6"/>
  <c r="ED843" i="6"/>
  <c r="EW843" i="6"/>
  <c r="D843" i="6"/>
  <c r="N843" i="6"/>
  <c r="N538" i="6"/>
  <c r="EW538" i="6"/>
  <c r="P538" i="6"/>
  <c r="ED538" i="6"/>
  <c r="D538" i="6"/>
  <c r="EW404" i="6"/>
  <c r="ED404" i="6"/>
  <c r="D404" i="6"/>
  <c r="N404" i="6"/>
  <c r="P404" i="6"/>
  <c r="EW134" i="6"/>
  <c r="ED134" i="6"/>
  <c r="P134" i="6"/>
  <c r="D134" i="6"/>
  <c r="N134" i="6"/>
  <c r="P788" i="6"/>
  <c r="EW788" i="6"/>
  <c r="D788" i="6"/>
  <c r="N788" i="6"/>
  <c r="ED788" i="6"/>
  <c r="ED194" i="6"/>
  <c r="N194" i="6"/>
  <c r="D194" i="6"/>
  <c r="EW194" i="6"/>
  <c r="P194" i="6"/>
  <c r="N621" i="6"/>
  <c r="EW621" i="6"/>
  <c r="P621" i="6"/>
  <c r="ED621" i="6"/>
  <c r="D621" i="6"/>
  <c r="EW745" i="6"/>
  <c r="N745" i="6"/>
  <c r="ED745" i="6"/>
  <c r="D745" i="6"/>
  <c r="P745" i="6"/>
  <c r="EW555" i="6"/>
  <c r="P555" i="6"/>
  <c r="N555" i="6"/>
  <c r="ED555" i="6"/>
  <c r="D555" i="6"/>
  <c r="P604" i="6"/>
  <c r="ED604" i="6"/>
  <c r="EW604" i="6"/>
  <c r="D604" i="6"/>
  <c r="N604" i="6"/>
  <c r="EW216" i="6"/>
  <c r="P216" i="6"/>
  <c r="ED216" i="6"/>
  <c r="D216" i="6"/>
  <c r="N216" i="6"/>
  <c r="ED175" i="6"/>
  <c r="EW175" i="6"/>
  <c r="D175" i="6"/>
  <c r="N175" i="6"/>
  <c r="P175" i="6"/>
  <c r="EW598" i="6"/>
  <c r="ED598" i="6"/>
  <c r="D598" i="6"/>
  <c r="N598" i="6"/>
  <c r="P598" i="6"/>
  <c r="EW22" i="6"/>
  <c r="ED22" i="6"/>
  <c r="N22" i="6"/>
  <c r="D22" i="6"/>
  <c r="P22" i="6"/>
  <c r="ED534" i="6"/>
  <c r="N534" i="6"/>
  <c r="P534" i="6"/>
  <c r="D534" i="6"/>
  <c r="EW534" i="6"/>
  <c r="EW762" i="6"/>
  <c r="ED762" i="6"/>
  <c r="N762" i="6"/>
  <c r="P762" i="6"/>
  <c r="D762" i="6"/>
  <c r="D636" i="6"/>
  <c r="ED636" i="6"/>
  <c r="P636" i="6"/>
  <c r="EW636" i="6"/>
  <c r="N636" i="6"/>
  <c r="ED474" i="6"/>
  <c r="EW474" i="6"/>
  <c r="D474" i="6"/>
  <c r="N474" i="6"/>
  <c r="P474" i="6"/>
  <c r="ED36" i="6"/>
  <c r="EW36" i="6"/>
  <c r="D36" i="6"/>
  <c r="P36" i="6"/>
  <c r="N36" i="6"/>
  <c r="EW646" i="6"/>
  <c r="D646" i="6"/>
  <c r="N646" i="6"/>
  <c r="P646" i="6"/>
  <c r="ED646" i="6"/>
  <c r="EW64" i="6"/>
  <c r="ED64" i="6"/>
  <c r="D64" i="6"/>
  <c r="N64" i="6"/>
  <c r="P64" i="6"/>
  <c r="EW297" i="6"/>
  <c r="D297" i="6"/>
  <c r="N297" i="6"/>
  <c r="P297" i="6"/>
  <c r="ED297" i="6"/>
  <c r="ED577" i="6"/>
  <c r="D577" i="6"/>
  <c r="EW577" i="6"/>
  <c r="N577" i="6"/>
  <c r="P577" i="6"/>
  <c r="EW67" i="6"/>
  <c r="ED67" i="6"/>
  <c r="D67" i="6"/>
  <c r="P67" i="6"/>
  <c r="N67" i="6"/>
  <c r="EW261" i="6"/>
  <c r="N261" i="6"/>
  <c r="P261" i="6"/>
  <c r="D261" i="6"/>
  <c r="ED261" i="6"/>
  <c r="EW552" i="6"/>
  <c r="D552" i="6"/>
  <c r="ED552" i="6"/>
  <c r="N552" i="6"/>
  <c r="P552" i="6"/>
  <c r="ED148" i="6"/>
  <c r="D148" i="6"/>
  <c r="EW148" i="6"/>
  <c r="N148" i="6"/>
  <c r="P148" i="6"/>
  <c r="EW605" i="6"/>
  <c r="D605" i="6"/>
  <c r="N605" i="6"/>
  <c r="P605" i="6"/>
  <c r="ED605" i="6"/>
  <c r="EW96" i="6"/>
  <c r="ED96" i="6"/>
  <c r="P96" i="6"/>
  <c r="N96" i="6"/>
  <c r="D96" i="6"/>
  <c r="ED445" i="6"/>
  <c r="D445" i="6"/>
  <c r="EW445" i="6"/>
  <c r="N445" i="6"/>
  <c r="P445" i="6"/>
  <c r="EW53" i="6"/>
  <c r="ED53" i="6"/>
  <c r="N53" i="6"/>
  <c r="P53" i="6"/>
  <c r="D53" i="6"/>
  <c r="EW82" i="6"/>
  <c r="ED82" i="6"/>
  <c r="D82" i="6"/>
  <c r="N82" i="6"/>
  <c r="P82" i="6"/>
  <c r="EW24" i="6"/>
  <c r="D24" i="6"/>
  <c r="ED24" i="6"/>
  <c r="P24" i="6"/>
  <c r="N24" i="6"/>
  <c r="EW105" i="6"/>
  <c r="ED105" i="6"/>
  <c r="N105" i="6"/>
  <c r="P105" i="6"/>
  <c r="D105" i="6"/>
  <c r="EW759" i="6"/>
  <c r="N759" i="6"/>
  <c r="P759" i="6"/>
  <c r="ED759" i="6"/>
  <c r="D759" i="6"/>
  <c r="EW684" i="6"/>
  <c r="P684" i="6"/>
  <c r="ED684" i="6"/>
  <c r="D684" i="6"/>
  <c r="N684" i="6"/>
  <c r="EW306" i="6"/>
  <c r="ED306" i="6"/>
  <c r="N306" i="6"/>
  <c r="P306" i="6"/>
  <c r="D306" i="6"/>
  <c r="EW25" i="6"/>
  <c r="ED25" i="6"/>
  <c r="P25" i="6"/>
  <c r="N25" i="6"/>
  <c r="D25" i="6"/>
  <c r="EW572" i="6"/>
  <c r="ED572" i="6"/>
  <c r="D572" i="6"/>
  <c r="N572" i="6"/>
  <c r="P572" i="6"/>
  <c r="EW371" i="6"/>
  <c r="ED371" i="6"/>
  <c r="D371" i="6"/>
  <c r="P371" i="6"/>
  <c r="N371" i="6"/>
  <c r="EW356" i="6"/>
  <c r="ED356" i="6"/>
  <c r="D356" i="6"/>
  <c r="N356" i="6"/>
  <c r="P356" i="6"/>
  <c r="ED305" i="6"/>
  <c r="EW305" i="6"/>
  <c r="P305" i="6"/>
  <c r="D305" i="6"/>
  <c r="N305" i="6"/>
  <c r="EW77" i="6"/>
  <c r="ED77" i="6"/>
  <c r="D77" i="6"/>
  <c r="P77" i="6"/>
  <c r="N77" i="6"/>
  <c r="ED47" i="6"/>
  <c r="N47" i="6"/>
  <c r="P47" i="6"/>
  <c r="EW47" i="6"/>
  <c r="D47" i="6"/>
  <c r="EW152" i="6"/>
  <c r="P152" i="6"/>
  <c r="ED152" i="6"/>
  <c r="D152" i="6"/>
  <c r="N152" i="6"/>
  <c r="EW491" i="6"/>
  <c r="D491" i="6"/>
  <c r="N491" i="6"/>
  <c r="P491" i="6"/>
  <c r="ED491" i="6"/>
  <c r="EW159" i="6"/>
  <c r="ED159" i="6"/>
  <c r="P159" i="6"/>
  <c r="D159" i="6"/>
  <c r="N159" i="6"/>
  <c r="EW805" i="6"/>
  <c r="D805" i="6"/>
  <c r="ED805" i="6"/>
  <c r="N805" i="6"/>
  <c r="P805" i="6"/>
  <c r="D345" i="6"/>
  <c r="ED345" i="6"/>
  <c r="N345" i="6"/>
  <c r="P345" i="6"/>
  <c r="EW345" i="6"/>
  <c r="N723" i="6"/>
  <c r="P723" i="6"/>
  <c r="ED723" i="6"/>
  <c r="D723" i="6"/>
  <c r="EW723" i="6"/>
  <c r="EW441" i="6"/>
  <c r="ED441" i="6"/>
  <c r="D441" i="6"/>
  <c r="N441" i="6"/>
  <c r="P441" i="6"/>
  <c r="EW816" i="6"/>
  <c r="ED816" i="6"/>
  <c r="N816" i="6"/>
  <c r="P816" i="6"/>
  <c r="D816" i="6"/>
  <c r="EW333" i="6"/>
  <c r="ED333" i="6"/>
  <c r="N333" i="6"/>
  <c r="D333" i="6"/>
  <c r="P333" i="6"/>
  <c r="EW166" i="6"/>
  <c r="N166" i="6"/>
  <c r="ED166" i="6"/>
  <c r="D166" i="6"/>
  <c r="P166" i="6"/>
  <c r="EW527" i="6"/>
  <c r="D527" i="6"/>
  <c r="ED527" i="6"/>
  <c r="N527" i="6"/>
  <c r="P527" i="6"/>
  <c r="EW839" i="6"/>
  <c r="ED839" i="6"/>
  <c r="D839" i="6"/>
  <c r="N839" i="6"/>
  <c r="P839" i="6"/>
  <c r="EW144" i="6"/>
  <c r="D144" i="6"/>
  <c r="N144" i="6"/>
  <c r="P144" i="6"/>
  <c r="ED144" i="6"/>
  <c r="EW16" i="6"/>
  <c r="ED16" i="6"/>
  <c r="N16" i="6"/>
  <c r="P16" i="6"/>
  <c r="D16" i="6"/>
  <c r="EW546" i="6"/>
  <c r="ED546" i="6"/>
  <c r="D546" i="6"/>
  <c r="N546" i="6"/>
  <c r="P546" i="6"/>
  <c r="ED797" i="6"/>
  <c r="EW797" i="6"/>
  <c r="D797" i="6"/>
  <c r="N797" i="6"/>
  <c r="P797" i="6"/>
  <c r="EW6" i="6"/>
  <c r="ED6" i="6"/>
  <c r="ED514" i="6"/>
  <c r="EW514" i="6"/>
  <c r="P514" i="6"/>
  <c r="D514" i="6"/>
  <c r="N514" i="6"/>
  <c r="EW376" i="6"/>
  <c r="D376" i="6"/>
  <c r="N376" i="6"/>
  <c r="ED376" i="6"/>
  <c r="P376" i="6"/>
  <c r="D808" i="6"/>
  <c r="ED808" i="6"/>
  <c r="N808" i="6"/>
  <c r="P808" i="6"/>
  <c r="EW808" i="6"/>
  <c r="ED545" i="6"/>
  <c r="EW545" i="6"/>
  <c r="P545" i="6"/>
  <c r="D545" i="6"/>
  <c r="N545" i="6"/>
  <c r="EW83" i="6"/>
  <c r="ED83" i="6"/>
  <c r="N83" i="6"/>
  <c r="P83" i="6"/>
  <c r="D83" i="6"/>
  <c r="EW767" i="6"/>
  <c r="ED767" i="6"/>
  <c r="N767" i="6"/>
  <c r="D767" i="6"/>
  <c r="P767" i="6"/>
  <c r="EW492" i="6"/>
  <c r="ED492" i="6"/>
  <c r="N492" i="6"/>
  <c r="P492" i="6"/>
  <c r="D492" i="6"/>
  <c r="EW146" i="6"/>
  <c r="ED146" i="6"/>
  <c r="D146" i="6"/>
  <c r="P146" i="6"/>
  <c r="N146" i="6"/>
  <c r="EW724" i="6"/>
  <c r="ED724" i="6"/>
  <c r="P724" i="6"/>
  <c r="D724" i="6"/>
  <c r="N724" i="6"/>
  <c r="EW435" i="6"/>
  <c r="ED435" i="6"/>
  <c r="P435" i="6"/>
  <c r="D435" i="6"/>
  <c r="N435" i="6"/>
  <c r="EW179" i="6"/>
  <c r="ED179" i="6"/>
  <c r="D179" i="6"/>
  <c r="N179" i="6"/>
  <c r="P179" i="6"/>
  <c r="EW496" i="6"/>
  <c r="ED496" i="6"/>
  <c r="D496" i="6"/>
  <c r="P496" i="6"/>
  <c r="N496" i="6"/>
  <c r="EW648" i="6"/>
  <c r="ED648" i="6"/>
  <c r="P648" i="6"/>
  <c r="N648" i="6"/>
  <c r="D648" i="6"/>
  <c r="EW585" i="6"/>
  <c r="D585" i="6"/>
  <c r="ED585" i="6"/>
  <c r="N585" i="6"/>
  <c r="P585" i="6"/>
  <c r="EW200" i="6"/>
  <c r="ED200" i="6"/>
  <c r="D200" i="6"/>
  <c r="N200" i="6"/>
  <c r="P200" i="6"/>
  <c r="N586" i="6"/>
  <c r="P586" i="6"/>
  <c r="ED586" i="6"/>
  <c r="EW586" i="6"/>
  <c r="D586" i="6"/>
  <c r="EW512" i="6"/>
  <c r="D512" i="6"/>
  <c r="N512" i="6"/>
  <c r="P512" i="6"/>
  <c r="ED512" i="6"/>
  <c r="ED772" i="6"/>
  <c r="N772" i="6"/>
  <c r="P772" i="6"/>
  <c r="EW772" i="6"/>
  <c r="D772" i="6"/>
  <c r="EW28" i="6"/>
  <c r="ED28" i="6"/>
  <c r="D28" i="6"/>
  <c r="N28" i="6"/>
  <c r="P28" i="6"/>
  <c r="ED501" i="6"/>
  <c r="EW501" i="6"/>
  <c r="D501" i="6"/>
  <c r="N501" i="6"/>
  <c r="P501" i="6"/>
  <c r="EW523" i="6"/>
  <c r="P523" i="6"/>
  <c r="D523" i="6"/>
  <c r="N523" i="6"/>
  <c r="ED523" i="6"/>
  <c r="EW655" i="6"/>
  <c r="ED655" i="6"/>
  <c r="D655" i="6"/>
  <c r="N655" i="6"/>
  <c r="P655" i="6"/>
  <c r="EW414" i="6"/>
  <c r="ED414" i="6"/>
  <c r="D414" i="6"/>
  <c r="N414" i="6"/>
  <c r="P414" i="6"/>
  <c r="P738" i="6"/>
  <c r="EW738" i="6"/>
  <c r="N738" i="6"/>
  <c r="ED738" i="6"/>
  <c r="D738" i="6"/>
  <c r="N426" i="6"/>
  <c r="EW426" i="6"/>
  <c r="P426" i="6"/>
  <c r="ED426" i="6"/>
  <c r="D426" i="6"/>
  <c r="EW322" i="6"/>
  <c r="ED322" i="6"/>
  <c r="D322" i="6"/>
  <c r="N322" i="6"/>
  <c r="P322" i="6"/>
  <c r="EW48" i="6"/>
  <c r="ED48" i="6"/>
  <c r="D48" i="6"/>
  <c r="N48" i="6"/>
  <c r="P48" i="6"/>
  <c r="EW430" i="6"/>
  <c r="ED430" i="6"/>
  <c r="D430" i="6"/>
  <c r="N430" i="6"/>
  <c r="P430" i="6"/>
  <c r="ED563" i="6"/>
  <c r="EW563" i="6"/>
  <c r="P563" i="6"/>
  <c r="D563" i="6"/>
  <c r="N563" i="6"/>
  <c r="EW637" i="6"/>
  <c r="ED637" i="6"/>
  <c r="D637" i="6"/>
  <c r="N637" i="6"/>
  <c r="P637" i="6"/>
  <c r="EW87" i="6"/>
  <c r="ED87" i="6"/>
  <c r="N87" i="6"/>
  <c r="D87" i="6"/>
  <c r="P87" i="6"/>
  <c r="D98" i="6"/>
  <c r="N98" i="6"/>
  <c r="P98" i="6"/>
  <c r="EW98" i="6"/>
  <c r="ED98" i="6"/>
  <c r="ED774" i="6"/>
  <c r="EW774" i="6"/>
  <c r="N774" i="6"/>
  <c r="D774" i="6"/>
  <c r="P774" i="6"/>
  <c r="EW682" i="6"/>
  <c r="N682" i="6"/>
  <c r="ED682" i="6"/>
  <c r="P682" i="6"/>
  <c r="D682" i="6"/>
  <c r="EW813" i="6"/>
  <c r="ED813" i="6"/>
  <c r="D813" i="6"/>
  <c r="N813" i="6"/>
  <c r="P813" i="6"/>
  <c r="EW778" i="6"/>
  <c r="ED778" i="6"/>
  <c r="D778" i="6"/>
  <c r="N778" i="6"/>
  <c r="P778" i="6"/>
  <c r="EW309" i="6"/>
  <c r="ED309" i="6"/>
  <c r="D309" i="6"/>
  <c r="N309" i="6"/>
  <c r="P309" i="6"/>
  <c r="EW8" i="6"/>
  <c r="ED8" i="6"/>
  <c r="EW281" i="6"/>
  <c r="ED281" i="6"/>
  <c r="P281" i="6"/>
  <c r="N281" i="6"/>
  <c r="D281" i="6"/>
  <c r="EW310" i="6"/>
  <c r="ED310" i="6"/>
  <c r="P310" i="6"/>
  <c r="D310" i="6"/>
  <c r="N310" i="6"/>
  <c r="ED437" i="6"/>
  <c r="P437" i="6"/>
  <c r="EW437" i="6"/>
  <c r="N437" i="6"/>
  <c r="D437" i="6"/>
  <c r="EW114" i="6"/>
  <c r="N114" i="6"/>
  <c r="P114" i="6"/>
  <c r="ED114" i="6"/>
  <c r="D114" i="6"/>
  <c r="ED343" i="6"/>
  <c r="EW343" i="6"/>
  <c r="D343" i="6"/>
  <c r="N343" i="6"/>
  <c r="P343" i="6"/>
  <c r="EW570" i="6"/>
  <c r="ED570" i="6"/>
  <c r="N570" i="6"/>
  <c r="P570" i="6"/>
  <c r="D570" i="6"/>
  <c r="EW770" i="6"/>
  <c r="ED770" i="6"/>
  <c r="N770" i="6"/>
  <c r="D770" i="6"/>
  <c r="P770" i="6"/>
  <c r="ED730" i="6"/>
  <c r="N730" i="6"/>
  <c r="EW730" i="6"/>
  <c r="P730" i="6"/>
  <c r="D730" i="6"/>
  <c r="EW80" i="6"/>
  <c r="ED80" i="6"/>
  <c r="N80" i="6"/>
  <c r="P80" i="6"/>
  <c r="D80" i="6"/>
  <c r="EW543" i="6"/>
  <c r="P543" i="6"/>
  <c r="D543" i="6"/>
  <c r="ED543" i="6"/>
  <c r="N543" i="6"/>
  <c r="EW455" i="6"/>
  <c r="ED455" i="6"/>
  <c r="N455" i="6"/>
  <c r="P455" i="6"/>
  <c r="D455" i="6"/>
  <c r="EW530" i="6"/>
  <c r="N530" i="6"/>
  <c r="P530" i="6"/>
  <c r="D530" i="6"/>
  <c r="ED530" i="6"/>
  <c r="EW809" i="6"/>
  <c r="ED809" i="6"/>
  <c r="D809" i="6"/>
  <c r="N809" i="6"/>
  <c r="P809" i="6"/>
  <c r="EW49" i="6"/>
  <c r="ED49" i="6"/>
  <c r="N49" i="6"/>
  <c r="D49" i="6"/>
  <c r="P49" i="6"/>
  <c r="EW104" i="6"/>
  <c r="ED104" i="6"/>
  <c r="D104" i="6"/>
  <c r="N104" i="6"/>
  <c r="P104" i="6"/>
  <c r="ED609" i="6"/>
  <c r="EW609" i="6"/>
  <c r="D609" i="6"/>
  <c r="N609" i="6"/>
  <c r="P609" i="6"/>
  <c r="EW569" i="6"/>
  <c r="ED569" i="6"/>
  <c r="N569" i="6"/>
  <c r="P569" i="6"/>
  <c r="D569" i="6"/>
  <c r="EW256" i="6"/>
  <c r="ED256" i="6"/>
  <c r="P256" i="6"/>
  <c r="D256" i="6"/>
  <c r="N256" i="6"/>
  <c r="EW214" i="6"/>
  <c r="ED214" i="6"/>
  <c r="P214" i="6"/>
  <c r="N214" i="6"/>
  <c r="D214" i="6"/>
  <c r="ED13" i="6"/>
  <c r="EW13" i="6"/>
  <c r="D13" i="6"/>
  <c r="N13" i="6"/>
  <c r="P13" i="6"/>
  <c r="EW92" i="6"/>
  <c r="D92" i="6"/>
  <c r="ED92" i="6"/>
  <c r="N92" i="6"/>
  <c r="P92" i="6"/>
  <c r="ED717" i="6"/>
  <c r="D717" i="6"/>
  <c r="EW717" i="6"/>
  <c r="N717" i="6"/>
  <c r="P717" i="6"/>
  <c r="ED133" i="6"/>
  <c r="N133" i="6"/>
  <c r="P133" i="6"/>
  <c r="EW133" i="6"/>
  <c r="D133" i="6"/>
  <c r="EW121" i="6"/>
  <c r="ED121" i="6"/>
  <c r="N121" i="6"/>
  <c r="P121" i="6"/>
  <c r="D121" i="6"/>
  <c r="EW554" i="6"/>
  <c r="ED554" i="6"/>
  <c r="D554" i="6"/>
  <c r="N554" i="6"/>
  <c r="P554" i="6"/>
  <c r="EW171" i="6"/>
  <c r="ED171" i="6"/>
  <c r="N171" i="6"/>
  <c r="P171" i="6"/>
  <c r="D171" i="6"/>
  <c r="EW267" i="6"/>
  <c r="ED267" i="6"/>
  <c r="N267" i="6"/>
  <c r="D267" i="6"/>
  <c r="P267" i="6"/>
  <c r="ED681" i="6"/>
  <c r="P681" i="6"/>
  <c r="EW681" i="6"/>
  <c r="N681" i="6"/>
  <c r="D681" i="6"/>
  <c r="EW743" i="6"/>
  <c r="ED743" i="6"/>
  <c r="N743" i="6"/>
  <c r="P743" i="6"/>
  <c r="D743" i="6"/>
  <c r="ED245" i="6"/>
  <c r="EW245" i="6"/>
  <c r="D245" i="6"/>
  <c r="N245" i="6"/>
  <c r="P245" i="6"/>
  <c r="EW612" i="6"/>
  <c r="ED612" i="6"/>
  <c r="P612" i="6"/>
  <c r="D612" i="6"/>
  <c r="N612" i="6"/>
  <c r="EW201" i="6"/>
  <c r="ED201" i="6"/>
  <c r="N201" i="6"/>
  <c r="P201" i="6"/>
  <c r="D201" i="6"/>
  <c r="EW280" i="6"/>
  <c r="P280" i="6"/>
  <c r="D280" i="6"/>
  <c r="ED280" i="6"/>
  <c r="N280" i="6"/>
  <c r="EW78" i="6"/>
  <c r="ED78" i="6"/>
  <c r="P78" i="6"/>
  <c r="D78" i="6"/>
  <c r="N78" i="6"/>
  <c r="EW644" i="6"/>
  <c r="D644" i="6"/>
  <c r="P644" i="6"/>
  <c r="N644" i="6"/>
  <c r="ED644" i="6"/>
  <c r="EW7" i="6"/>
  <c r="ED7" i="6"/>
  <c r="ED377" i="6"/>
  <c r="EW377" i="6"/>
  <c r="P377" i="6"/>
  <c r="D377" i="6"/>
  <c r="N377" i="6"/>
  <c r="EW277" i="6"/>
  <c r="ED277" i="6"/>
  <c r="D277" i="6"/>
  <c r="P277" i="6"/>
  <c r="N277" i="6"/>
  <c r="ED211" i="6"/>
  <c r="EW211" i="6"/>
  <c r="D211" i="6"/>
  <c r="N211" i="6"/>
  <c r="P211" i="6"/>
  <c r="EW33" i="6"/>
  <c r="ED33" i="6"/>
  <c r="D33" i="6"/>
  <c r="P33" i="6"/>
  <c r="N33" i="6"/>
  <c r="EW330" i="6"/>
  <c r="ED330" i="6"/>
  <c r="N330" i="6"/>
  <c r="P330" i="6"/>
  <c r="D330" i="6"/>
  <c r="EW447" i="6"/>
  <c r="N447" i="6"/>
  <c r="P447" i="6"/>
  <c r="ED447" i="6"/>
  <c r="D447" i="6"/>
  <c r="EW27" i="6"/>
  <c r="N27" i="6"/>
  <c r="ED27" i="6"/>
  <c r="P27" i="6"/>
  <c r="D27" i="6"/>
  <c r="P525" i="6"/>
  <c r="EW525" i="6"/>
  <c r="ED525" i="6"/>
  <c r="N525" i="6"/>
  <c r="D525" i="6"/>
  <c r="D786" i="6"/>
  <c r="ED786" i="6"/>
  <c r="P786" i="6"/>
  <c r="EW786" i="6"/>
  <c r="N786" i="6"/>
  <c r="ED285" i="6"/>
  <c r="EW285" i="6"/>
  <c r="N285" i="6"/>
  <c r="P285" i="6"/>
  <c r="D285" i="6"/>
  <c r="EW452" i="6"/>
  <c r="ED452" i="6"/>
  <c r="D452" i="6"/>
  <c r="N452" i="6"/>
  <c r="P452" i="6"/>
  <c r="EW589" i="6"/>
  <c r="P589" i="6"/>
  <c r="ED589" i="6"/>
  <c r="D589" i="6"/>
  <c r="N589" i="6"/>
  <c r="EW590" i="6"/>
  <c r="ED590" i="6"/>
  <c r="D590" i="6"/>
  <c r="N590" i="6"/>
  <c r="P590" i="6"/>
  <c r="EW847" i="6"/>
  <c r="D847" i="6"/>
  <c r="N847" i="6"/>
  <c r="P847" i="6"/>
  <c r="ED847" i="6"/>
  <c r="ED804" i="6"/>
  <c r="D804" i="6"/>
  <c r="N804" i="6"/>
  <c r="EW804" i="6"/>
  <c r="P804" i="6"/>
  <c r="EW625" i="6"/>
  <c r="ED625" i="6"/>
  <c r="D625" i="6"/>
  <c r="P625" i="6"/>
  <c r="N625" i="6"/>
  <c r="EW187" i="6"/>
  <c r="ED187" i="6"/>
  <c r="D187" i="6"/>
  <c r="N187" i="6"/>
  <c r="P187" i="6"/>
  <c r="EW348" i="6"/>
  <c r="N348" i="6"/>
  <c r="P348" i="6"/>
  <c r="ED348" i="6"/>
  <c r="D348" i="6"/>
  <c r="ED283" i="6"/>
  <c r="EW283" i="6"/>
  <c r="P283" i="6"/>
  <c r="N283" i="6"/>
  <c r="D283" i="6"/>
  <c r="ED21" i="6"/>
  <c r="EW21" i="6"/>
  <c r="D21" i="6"/>
  <c r="N21" i="6"/>
  <c r="P21" i="6"/>
  <c r="ED128" i="6"/>
  <c r="EW128" i="6"/>
  <c r="N128" i="6"/>
  <c r="P128" i="6"/>
  <c r="D128" i="6"/>
  <c r="EW818" i="6"/>
  <c r="D818" i="6"/>
  <c r="ED818" i="6"/>
  <c r="N818" i="6"/>
  <c r="P818" i="6"/>
  <c r="ED354" i="6"/>
  <c r="EW354" i="6"/>
  <c r="D354" i="6"/>
  <c r="P354" i="6"/>
  <c r="N354" i="6"/>
  <c r="EW792" i="6"/>
  <c r="D792" i="6"/>
  <c r="N792" i="6"/>
  <c r="P792" i="6"/>
  <c r="ED792" i="6"/>
  <c r="ED416" i="6"/>
  <c r="EW416" i="6"/>
  <c r="D416" i="6"/>
  <c r="N416" i="6"/>
  <c r="P416" i="6"/>
  <c r="EW739" i="6"/>
  <c r="ED739" i="6"/>
  <c r="N739" i="6"/>
  <c r="P739" i="6"/>
  <c r="D739" i="6"/>
  <c r="EW391" i="6"/>
  <c r="ED391" i="6"/>
  <c r="N391" i="6"/>
  <c r="P391" i="6"/>
  <c r="D391" i="6"/>
  <c r="EW703" i="6"/>
  <c r="D703" i="6"/>
  <c r="N703" i="6"/>
  <c r="ED703" i="6"/>
  <c r="P703" i="6"/>
  <c r="EW709" i="6"/>
  <c r="D709" i="6"/>
  <c r="N709" i="6"/>
  <c r="P709" i="6"/>
  <c r="ED709" i="6"/>
  <c r="EW668" i="6"/>
  <c r="ED668" i="6"/>
  <c r="N668" i="6"/>
  <c r="P668" i="6"/>
  <c r="D668" i="6"/>
  <c r="N318" i="6"/>
  <c r="ED318" i="6"/>
  <c r="P318" i="6"/>
  <c r="EW318" i="6"/>
  <c r="D318" i="6"/>
  <c r="EW838" i="6"/>
  <c r="ED838" i="6"/>
  <c r="P838" i="6"/>
  <c r="N838" i="6"/>
  <c r="D838" i="6"/>
  <c r="EW255" i="6"/>
  <c r="ED255" i="6"/>
  <c r="D255" i="6"/>
  <c r="P255" i="6"/>
  <c r="N255" i="6"/>
  <c r="EW164" i="6"/>
  <c r="ED164" i="6"/>
  <c r="N164" i="6"/>
  <c r="P164" i="6"/>
  <c r="D164" i="6"/>
  <c r="EW91" i="6"/>
  <c r="ED91" i="6"/>
  <c r="N91" i="6"/>
  <c r="P91" i="6"/>
  <c r="D91" i="6"/>
  <c r="EW317" i="6"/>
  <c r="ED317" i="6"/>
  <c r="D317" i="6"/>
  <c r="N317" i="6"/>
  <c r="P317" i="6"/>
  <c r="ED394" i="6"/>
  <c r="EW394" i="6"/>
  <c r="N394" i="6"/>
  <c r="P394" i="6"/>
  <c r="D394" i="6"/>
  <c r="ED185" i="6"/>
  <c r="D185" i="6"/>
  <c r="N185" i="6"/>
  <c r="P185" i="6"/>
  <c r="EW185" i="6"/>
  <c r="EW764" i="6"/>
  <c r="D764" i="6"/>
  <c r="ED764" i="6"/>
  <c r="N764" i="6"/>
  <c r="P764" i="6"/>
  <c r="EW325" i="6"/>
  <c r="ED325" i="6"/>
  <c r="N325" i="6"/>
  <c r="P325" i="6"/>
  <c r="D325" i="6"/>
  <c r="EW26" i="6"/>
  <c r="ED26" i="6"/>
  <c r="D26" i="6"/>
  <c r="P26" i="6"/>
  <c r="N26" i="6"/>
  <c r="EW629" i="6"/>
  <c r="N629" i="6"/>
  <c r="D629" i="6"/>
  <c r="ED629" i="6"/>
  <c r="P629" i="6"/>
  <c r="EW423" i="6"/>
  <c r="D423" i="6"/>
  <c r="P423" i="6"/>
  <c r="N423" i="6"/>
  <c r="ED423" i="6"/>
  <c r="EW153" i="6"/>
  <c r="ED153" i="6"/>
  <c r="D153" i="6"/>
  <c r="N153" i="6"/>
  <c r="P153" i="6"/>
  <c r="EW721" i="6"/>
  <c r="D721" i="6"/>
  <c r="N721" i="6"/>
  <c r="P721" i="6"/>
  <c r="ED721" i="6"/>
  <c r="EW516" i="6"/>
  <c r="ED516" i="6"/>
  <c r="P516" i="6"/>
  <c r="D516" i="6"/>
  <c r="N516" i="6"/>
  <c r="EW250" i="6"/>
  <c r="ED250" i="6"/>
  <c r="N250" i="6"/>
  <c r="P250" i="6"/>
  <c r="D250" i="6"/>
  <c r="ED791" i="6"/>
  <c r="EW791" i="6"/>
  <c r="P791" i="6"/>
  <c r="D791" i="6"/>
  <c r="N791" i="6"/>
  <c r="EW628" i="6"/>
  <c r="P628" i="6"/>
  <c r="D628" i="6"/>
  <c r="N628" i="6"/>
  <c r="ED628" i="6"/>
  <c r="EW260" i="6"/>
  <c r="D260" i="6"/>
  <c r="ED260" i="6"/>
  <c r="N260" i="6"/>
  <c r="P260" i="6"/>
  <c r="EW181" i="6"/>
  <c r="D181" i="6"/>
  <c r="N181" i="6"/>
  <c r="P181" i="6"/>
  <c r="ED181" i="6"/>
  <c r="EW436" i="6"/>
  <c r="ED436" i="6"/>
  <c r="D436" i="6"/>
  <c r="N436" i="6"/>
  <c r="P436" i="6"/>
  <c r="ED66" i="6"/>
  <c r="EW66" i="6"/>
  <c r="P66" i="6"/>
  <c r="D66" i="6"/>
  <c r="N66" i="6"/>
  <c r="EW397" i="6"/>
  <c r="ED397" i="6"/>
  <c r="D397" i="6"/>
  <c r="P397" i="6"/>
  <c r="N397" i="6"/>
  <c r="ED753" i="6"/>
  <c r="D753" i="6"/>
  <c r="EW753" i="6"/>
  <c r="N753" i="6"/>
  <c r="P753" i="6"/>
  <c r="ED50" i="6"/>
  <c r="EW50" i="6"/>
  <c r="D50" i="6"/>
  <c r="P50" i="6"/>
  <c r="N50" i="6"/>
  <c r="ED349" i="6"/>
  <c r="N349" i="6"/>
  <c r="P349" i="6"/>
  <c r="D349" i="6"/>
  <c r="EW349" i="6"/>
  <c r="EW711" i="6"/>
  <c r="D711" i="6"/>
  <c r="P711" i="6"/>
  <c r="ED711" i="6"/>
  <c r="N711" i="6"/>
  <c r="ED700" i="6"/>
  <c r="EW700" i="6"/>
  <c r="N700" i="6"/>
  <c r="D700" i="6"/>
  <c r="P700" i="6"/>
  <c r="EW312" i="6"/>
  <c r="D312" i="6"/>
  <c r="ED312" i="6"/>
  <c r="P312" i="6"/>
  <c r="N312" i="6"/>
  <c r="ED380" i="6"/>
  <c r="EW380" i="6"/>
  <c r="D380" i="6"/>
  <c r="N380" i="6"/>
  <c r="P380" i="6"/>
  <c r="ED61" i="6"/>
  <c r="N61" i="6"/>
  <c r="P61" i="6"/>
  <c r="EW61" i="6"/>
  <c r="D61" i="6"/>
  <c r="ED205" i="6"/>
  <c r="EW205" i="6"/>
  <c r="D205" i="6"/>
  <c r="P205" i="6"/>
  <c r="N205" i="6"/>
  <c r="EW382" i="6"/>
  <c r="P382" i="6"/>
  <c r="ED382" i="6"/>
  <c r="N382" i="6"/>
  <c r="D382" i="6"/>
  <c r="ED191" i="6"/>
  <c r="EW191" i="6"/>
  <c r="P191" i="6"/>
  <c r="D191" i="6"/>
  <c r="N191" i="6"/>
  <c r="ED640" i="6"/>
  <c r="EW640" i="6"/>
  <c r="D640" i="6"/>
  <c r="N640" i="6"/>
  <c r="P640" i="6"/>
  <c r="EW642" i="6"/>
  <c r="P642" i="6"/>
  <c r="D642" i="6"/>
  <c r="ED642" i="6"/>
  <c r="N642" i="6"/>
  <c r="ED485" i="6"/>
  <c r="D485" i="6"/>
  <c r="N485" i="6"/>
  <c r="P485" i="6"/>
  <c r="EW485" i="6"/>
  <c r="EW314" i="6"/>
  <c r="ED314" i="6"/>
  <c r="P314" i="6"/>
  <c r="D314" i="6"/>
  <c r="N314" i="6"/>
  <c r="ED141" i="6"/>
  <c r="D141" i="6"/>
  <c r="EW141" i="6"/>
  <c r="N141" i="6"/>
  <c r="P141" i="6"/>
  <c r="EW103" i="6"/>
  <c r="ED103" i="6"/>
  <c r="N103" i="6"/>
  <c r="P103" i="6"/>
  <c r="D103" i="6"/>
  <c r="ED269" i="6"/>
  <c r="EW269" i="6"/>
  <c r="D269" i="6"/>
  <c r="N269" i="6"/>
  <c r="P269" i="6"/>
  <c r="EW645" i="6"/>
  <c r="P645" i="6"/>
  <c r="ED645" i="6"/>
  <c r="D645" i="6"/>
  <c r="N645" i="6"/>
  <c r="EW822" i="6"/>
  <c r="ED822" i="6"/>
  <c r="N822" i="6"/>
  <c r="P822" i="6"/>
  <c r="D822" i="6"/>
  <c r="EW845" i="6"/>
  <c r="ED845" i="6"/>
  <c r="P845" i="6"/>
  <c r="D845" i="6"/>
  <c r="N845" i="6"/>
  <c r="EW120" i="6"/>
  <c r="D120" i="6"/>
  <c r="N120" i="6"/>
  <c r="P120" i="6"/>
  <c r="ED120" i="6"/>
  <c r="EW568" i="6"/>
  <c r="N568" i="6"/>
  <c r="D568" i="6"/>
  <c r="ED568" i="6"/>
  <c r="P568" i="6"/>
  <c r="ED439" i="6"/>
  <c r="EW439" i="6"/>
  <c r="N439" i="6"/>
  <c r="D439" i="6"/>
  <c r="P439" i="6"/>
  <c r="EW524" i="6"/>
  <c r="ED524" i="6"/>
  <c r="D524" i="6"/>
  <c r="N524" i="6"/>
  <c r="P524" i="6"/>
  <c r="D623" i="6"/>
  <c r="EW623" i="6"/>
  <c r="ED623" i="6"/>
  <c r="N623" i="6"/>
  <c r="P623" i="6"/>
  <c r="N706" i="6"/>
  <c r="P706" i="6"/>
  <c r="EW706" i="6"/>
  <c r="D706" i="6"/>
  <c r="ED706" i="6"/>
  <c r="EW669" i="6"/>
  <c r="ED669" i="6"/>
  <c r="D669" i="6"/>
  <c r="N669" i="6"/>
  <c r="P669" i="6"/>
  <c r="ED656" i="6"/>
  <c r="D656" i="6"/>
  <c r="EW656" i="6"/>
  <c r="N656" i="6"/>
  <c r="P656" i="6"/>
  <c r="EW154" i="6"/>
  <c r="N154" i="6"/>
  <c r="P154" i="6"/>
  <c r="ED154" i="6"/>
  <c r="D154" i="6"/>
  <c r="EW581" i="6"/>
  <c r="ED581" i="6"/>
  <c r="P581" i="6"/>
  <c r="D581" i="6"/>
  <c r="N581" i="6"/>
  <c r="EW664" i="6"/>
  <c r="ED664" i="6"/>
  <c r="D664" i="6"/>
  <c r="N664" i="6"/>
  <c r="P664" i="6"/>
  <c r="D824" i="6"/>
  <c r="N824" i="6"/>
  <c r="P824" i="6"/>
  <c r="EW824" i="6"/>
  <c r="ED824" i="6"/>
  <c r="EW315" i="6"/>
  <c r="ED315" i="6"/>
  <c r="D315" i="6"/>
  <c r="N315" i="6"/>
  <c r="P315" i="6"/>
  <c r="EW425" i="6"/>
  <c r="D425" i="6"/>
  <c r="N425" i="6"/>
  <c r="P425" i="6"/>
  <c r="ED425" i="6"/>
  <c r="EW192" i="6"/>
  <c r="ED192" i="6"/>
  <c r="N192" i="6"/>
  <c r="P192" i="6"/>
  <c r="D192" i="6"/>
  <c r="N258" i="6"/>
  <c r="P258" i="6"/>
  <c r="EW258" i="6"/>
  <c r="ED258" i="6"/>
  <c r="D258" i="6"/>
  <c r="EW667" i="6"/>
  <c r="D667" i="6"/>
  <c r="P667" i="6"/>
  <c r="N667" i="6"/>
  <c r="ED667" i="6"/>
  <c r="EW161" i="6"/>
  <c r="ED161" i="6"/>
  <c r="N161" i="6"/>
  <c r="P161" i="6"/>
  <c r="D161" i="6"/>
  <c r="EW307" i="6"/>
  <c r="N307" i="6"/>
  <c r="ED307" i="6"/>
  <c r="D307" i="6"/>
  <c r="P307" i="6"/>
  <c r="EW771" i="6"/>
  <c r="ED771" i="6"/>
  <c r="D771" i="6"/>
  <c r="N771" i="6"/>
  <c r="P771" i="6"/>
  <c r="ED265" i="6"/>
  <c r="D265" i="6"/>
  <c r="N265" i="6"/>
  <c r="EW265" i="6"/>
  <c r="P265" i="6"/>
  <c r="ED573" i="6"/>
  <c r="P573" i="6"/>
  <c r="EW573" i="6"/>
  <c r="D573" i="6"/>
  <c r="N573" i="6"/>
  <c r="EW428" i="6"/>
  <c r="ED428" i="6"/>
  <c r="D428" i="6"/>
  <c r="N428" i="6"/>
  <c r="P428" i="6"/>
  <c r="EW750" i="6"/>
  <c r="ED750" i="6"/>
  <c r="N750" i="6"/>
  <c r="D750" i="6"/>
  <c r="P750" i="6"/>
  <c r="EW584" i="6"/>
  <c r="P584" i="6"/>
  <c r="D584" i="6"/>
  <c r="N584" i="6"/>
  <c r="ED584" i="6"/>
  <c r="EW549" i="6"/>
  <c r="ED549" i="6"/>
  <c r="D549" i="6"/>
  <c r="N549" i="6"/>
  <c r="P549" i="6"/>
  <c r="EW811" i="6"/>
  <c r="P811" i="6"/>
  <c r="N811" i="6"/>
  <c r="ED811" i="6"/>
  <c r="D811" i="6"/>
  <c r="ED225" i="6"/>
  <c r="EW225" i="6"/>
  <c r="D225" i="6"/>
  <c r="N225" i="6"/>
  <c r="P225" i="6"/>
  <c r="EW696" i="6"/>
  <c r="ED696" i="6"/>
  <c r="D696" i="6"/>
  <c r="P696" i="6"/>
  <c r="N696" i="6"/>
  <c r="EW685" i="6"/>
  <c r="ED685" i="6"/>
  <c r="N685" i="6"/>
  <c r="D685" i="6"/>
  <c r="P685" i="6"/>
  <c r="EW127" i="6"/>
  <c r="ED127" i="6"/>
  <c r="D127" i="6"/>
  <c r="N127" i="6"/>
  <c r="P127" i="6"/>
  <c r="EW208" i="6"/>
  <c r="ED208" i="6"/>
  <c r="N208" i="6"/>
  <c r="P208" i="6"/>
  <c r="D208" i="6"/>
  <c r="ED769" i="6"/>
  <c r="D769" i="6"/>
  <c r="N769" i="6"/>
  <c r="P769" i="6"/>
  <c r="EW769" i="6"/>
  <c r="P266" i="6"/>
  <c r="ED266" i="6"/>
  <c r="EW266" i="6"/>
  <c r="D266" i="6"/>
  <c r="N266" i="6"/>
  <c r="EW233" i="6"/>
  <c r="ED233" i="6"/>
  <c r="N233" i="6"/>
  <c r="P233" i="6"/>
  <c r="D233" i="6"/>
  <c r="EW360" i="6"/>
  <c r="ED360" i="6"/>
  <c r="P360" i="6"/>
  <c r="D360" i="6"/>
  <c r="N360" i="6"/>
  <c r="EW582" i="6"/>
  <c r="ED582" i="6"/>
  <c r="P582" i="6"/>
  <c r="N582" i="6"/>
  <c r="D582" i="6"/>
  <c r="ED405" i="6"/>
  <c r="P405" i="6"/>
  <c r="EW405" i="6"/>
  <c r="D405" i="6"/>
  <c r="N405" i="6"/>
  <c r="EW155" i="6"/>
  <c r="ED155" i="6"/>
  <c r="D155" i="6"/>
  <c r="N155" i="6"/>
  <c r="P155" i="6"/>
  <c r="EW567" i="6"/>
  <c r="D567" i="6"/>
  <c r="N567" i="6"/>
  <c r="ED567" i="6"/>
  <c r="P567" i="6"/>
  <c r="P627" i="6"/>
  <c r="EW627" i="6"/>
  <c r="D627" i="6"/>
  <c r="N627" i="6"/>
  <c r="ED627" i="6"/>
  <c r="EW41" i="6"/>
  <c r="N41" i="6"/>
  <c r="P41" i="6"/>
  <c r="ED41" i="6"/>
  <c r="D41" i="6"/>
  <c r="ED754" i="6"/>
  <c r="EW754" i="6"/>
  <c r="P754" i="6"/>
  <c r="N754" i="6"/>
  <c r="D754" i="6"/>
  <c r="EW239" i="6"/>
  <c r="ED239" i="6"/>
  <c r="D239" i="6"/>
  <c r="N239" i="6"/>
  <c r="P239" i="6"/>
  <c r="EW498" i="6"/>
  <c r="N498" i="6"/>
  <c r="P498" i="6"/>
  <c r="ED498" i="6"/>
  <c r="D498" i="6"/>
  <c r="D393" i="6"/>
  <c r="EW393" i="6"/>
  <c r="ED393" i="6"/>
  <c r="N393" i="6"/>
  <c r="P393" i="6"/>
  <c r="EW601" i="6"/>
  <c r="P601" i="6"/>
  <c r="ED601" i="6"/>
  <c r="D601" i="6"/>
  <c r="N601" i="6"/>
  <c r="EW252" i="6"/>
  <c r="ED252" i="6"/>
  <c r="P252" i="6"/>
  <c r="N252" i="6"/>
  <c r="D252" i="6"/>
  <c r="ED542" i="6"/>
  <c r="D542" i="6"/>
  <c r="N542" i="6"/>
  <c r="P542" i="6"/>
  <c r="EW542" i="6"/>
  <c r="EW132" i="6"/>
  <c r="ED132" i="6"/>
  <c r="N132" i="6"/>
  <c r="P132" i="6"/>
  <c r="D132" i="6"/>
  <c r="EW622" i="6"/>
  <c r="ED622" i="6"/>
  <c r="D622" i="6"/>
  <c r="N622" i="6"/>
  <c r="P622" i="6"/>
  <c r="EW287" i="6"/>
  <c r="ED287" i="6"/>
  <c r="P287" i="6"/>
  <c r="D287" i="6"/>
  <c r="N287" i="6"/>
  <c r="ED726" i="6"/>
  <c r="N726" i="6"/>
  <c r="P726" i="6"/>
  <c r="EW726" i="6"/>
  <c r="D726" i="6"/>
  <c r="EW274" i="6"/>
  <c r="D274" i="6"/>
  <c r="N274" i="6"/>
  <c r="ED274" i="6"/>
  <c r="P274" i="6"/>
  <c r="D293" i="6"/>
  <c r="N293" i="6"/>
  <c r="ED293" i="6"/>
  <c r="P293" i="6"/>
  <c r="EW293" i="6"/>
  <c r="EW783" i="6"/>
  <c r="P783" i="6"/>
  <c r="ED783" i="6"/>
  <c r="N783" i="6"/>
  <c r="D783" i="6"/>
  <c r="EW547" i="6"/>
  <c r="D547" i="6"/>
  <c r="P547" i="6"/>
  <c r="N547" i="6"/>
  <c r="ED547" i="6"/>
  <c r="ED674" i="6"/>
  <c r="EW674" i="6"/>
  <c r="N674" i="6"/>
  <c r="P674" i="6"/>
  <c r="D674" i="6"/>
  <c r="EW226" i="6"/>
  <c r="ED226" i="6"/>
  <c r="P226" i="6"/>
  <c r="D226" i="6"/>
  <c r="N226" i="6"/>
  <c r="ED268" i="6"/>
  <c r="EW268" i="6"/>
  <c r="P268" i="6"/>
  <c r="D268" i="6"/>
  <c r="N268" i="6"/>
  <c r="D506" i="6"/>
  <c r="ED506" i="6"/>
  <c r="N506" i="6"/>
  <c r="P506" i="6"/>
  <c r="EW506" i="6"/>
  <c r="ED714" i="6"/>
  <c r="D714" i="6"/>
  <c r="N714" i="6"/>
  <c r="EW714" i="6"/>
  <c r="P714" i="6"/>
  <c r="ED400" i="6"/>
  <c r="EW400" i="6"/>
  <c r="D400" i="6"/>
  <c r="N400" i="6"/>
  <c r="P400" i="6"/>
  <c r="EW635" i="6"/>
  <c r="D635" i="6"/>
  <c r="N635" i="6"/>
  <c r="P635" i="6"/>
  <c r="ED635" i="6"/>
  <c r="ED359" i="6"/>
  <c r="EW359" i="6"/>
  <c r="D359" i="6"/>
  <c r="N359" i="6"/>
  <c r="P359" i="6"/>
  <c r="EW62" i="6"/>
  <c r="ED62" i="6"/>
  <c r="D62" i="6"/>
  <c r="P62" i="6"/>
  <c r="N62" i="6"/>
  <c r="ED654" i="6"/>
  <c r="EW654" i="6"/>
  <c r="P654" i="6"/>
  <c r="D654" i="6"/>
  <c r="N654" i="6"/>
  <c r="EW618" i="6"/>
  <c r="ED618" i="6"/>
  <c r="D618" i="6"/>
  <c r="N618" i="6"/>
  <c r="P618" i="6"/>
  <c r="EW401" i="6"/>
  <c r="P401" i="6"/>
  <c r="D401" i="6"/>
  <c r="N401" i="6"/>
  <c r="ED401" i="6"/>
  <c r="ED57" i="6"/>
  <c r="EW57" i="6"/>
  <c r="D57" i="6"/>
  <c r="N57" i="6"/>
  <c r="P57" i="6"/>
  <c r="D471" i="6"/>
  <c r="EW471" i="6"/>
  <c r="N471" i="6"/>
  <c r="ED471" i="6"/>
  <c r="P471" i="6"/>
  <c r="ED9" i="6"/>
  <c r="EW9" i="6"/>
  <c r="EW383" i="6"/>
  <c r="ED383" i="6"/>
  <c r="P383" i="6"/>
  <c r="D383" i="6"/>
  <c r="N383" i="6"/>
  <c r="EW388" i="6"/>
  <c r="N388" i="6"/>
  <c r="D388" i="6"/>
  <c r="ED388" i="6"/>
  <c r="P388" i="6"/>
  <c r="EW705" i="6"/>
  <c r="ED705" i="6"/>
  <c r="D705" i="6"/>
  <c r="N705" i="6"/>
  <c r="P705" i="6"/>
  <c r="EW38" i="6"/>
  <c r="P38" i="6"/>
  <c r="ED38" i="6"/>
  <c r="D38" i="6"/>
  <c r="N38" i="6"/>
  <c r="EW647" i="6"/>
  <c r="N647" i="6"/>
  <c r="ED647" i="6"/>
  <c r="D647" i="6"/>
  <c r="P647" i="6"/>
  <c r="EW68" i="6"/>
  <c r="ED68" i="6"/>
  <c r="N68" i="6"/>
  <c r="P68" i="6"/>
  <c r="D68" i="6"/>
  <c r="ED672" i="6"/>
  <c r="D672" i="6"/>
  <c r="EW672" i="6"/>
  <c r="N672" i="6"/>
  <c r="P672" i="6"/>
  <c r="ED597" i="6"/>
  <c r="EW597" i="6"/>
  <c r="D597" i="6"/>
  <c r="N597" i="6"/>
  <c r="P597" i="6"/>
  <c r="EW137" i="6"/>
  <c r="N137" i="6"/>
  <c r="P137" i="6"/>
  <c r="ED137" i="6"/>
  <c r="D137" i="6"/>
  <c r="EW686" i="6"/>
  <c r="N686" i="6"/>
  <c r="P686" i="6"/>
  <c r="ED686" i="6"/>
  <c r="D686" i="6"/>
  <c r="EW422" i="6"/>
  <c r="ED422" i="6"/>
  <c r="D422" i="6"/>
  <c r="N422" i="6"/>
  <c r="P422" i="6"/>
  <c r="D362" i="6"/>
  <c r="N362" i="6"/>
  <c r="P362" i="6"/>
  <c r="ED362" i="6"/>
  <c r="EW362" i="6"/>
  <c r="EW699" i="6"/>
  <c r="N699" i="6"/>
  <c r="D699" i="6"/>
  <c r="P699" i="6"/>
  <c r="ED699" i="6"/>
  <c r="EW176" i="6"/>
  <c r="N176" i="6"/>
  <c r="D176" i="6"/>
  <c r="P176" i="6"/>
  <c r="ED176" i="6"/>
  <c r="ED693" i="6"/>
  <c r="N693" i="6"/>
  <c r="D693" i="6"/>
  <c r="P693" i="6"/>
  <c r="EW693" i="6"/>
  <c r="EW443" i="6"/>
  <c r="ED443" i="6"/>
  <c r="P443" i="6"/>
  <c r="D443" i="6"/>
  <c r="N443" i="6"/>
  <c r="EW86" i="6"/>
  <c r="ED86" i="6"/>
  <c r="D86" i="6"/>
  <c r="N86" i="6"/>
  <c r="P86" i="6"/>
  <c r="ED841" i="6"/>
  <c r="D841" i="6"/>
  <c r="EW841" i="6"/>
  <c r="P841" i="6"/>
  <c r="N841" i="6"/>
  <c r="EW419" i="6"/>
  <c r="N419" i="6"/>
  <c r="D419" i="6"/>
  <c r="P419" i="6"/>
  <c r="ED419" i="6"/>
  <c r="EW728" i="6"/>
  <c r="ED728" i="6"/>
  <c r="N728" i="6"/>
  <c r="D728" i="6"/>
  <c r="P728" i="6"/>
  <c r="N707" i="6"/>
  <c r="P707" i="6"/>
  <c r="ED707" i="6"/>
  <c r="EW707" i="6"/>
  <c r="D707" i="6"/>
  <c r="ED760" i="6"/>
  <c r="EW760" i="6"/>
  <c r="D760" i="6"/>
  <c r="N760" i="6"/>
  <c r="P760" i="6"/>
  <c r="EW75" i="6"/>
  <c r="ED75" i="6"/>
  <c r="D75" i="6"/>
  <c r="N75" i="6"/>
  <c r="P75" i="6"/>
  <c r="EW722" i="6"/>
  <c r="ED722" i="6"/>
  <c r="P722" i="6"/>
  <c r="D722" i="6"/>
  <c r="N722" i="6"/>
  <c r="ED440" i="6"/>
  <c r="EW440" i="6"/>
  <c r="D440" i="6"/>
  <c r="N440" i="6"/>
  <c r="P440" i="6"/>
  <c r="N755" i="6"/>
  <c r="P755" i="6"/>
  <c r="ED755" i="6"/>
  <c r="D755" i="6"/>
  <c r="EW755" i="6"/>
  <c r="EW536" i="6"/>
  <c r="ED536" i="6"/>
  <c r="N536" i="6"/>
  <c r="P536" i="6"/>
  <c r="D536" i="6"/>
  <c r="EW713" i="6"/>
  <c r="ED713" i="6"/>
  <c r="P713" i="6"/>
  <c r="D713" i="6"/>
  <c r="N713" i="6"/>
  <c r="ED789" i="6"/>
  <c r="EW789" i="6"/>
  <c r="N789" i="6"/>
  <c r="D789" i="6"/>
  <c r="P789" i="6"/>
  <c r="D688" i="6"/>
  <c r="EW688" i="6"/>
  <c r="ED688" i="6"/>
  <c r="N688" i="6"/>
  <c r="P688" i="6"/>
  <c r="EW564" i="6"/>
  <c r="ED564" i="6"/>
  <c r="D564" i="6"/>
  <c r="N564" i="6"/>
  <c r="P564" i="6"/>
  <c r="EW505" i="6"/>
  <c r="ED505" i="6"/>
  <c r="P505" i="6"/>
  <c r="N505" i="6"/>
  <c r="D505" i="6"/>
  <c r="EW81" i="6"/>
  <c r="D81" i="6"/>
  <c r="N81" i="6"/>
  <c r="P81" i="6"/>
  <c r="ED81" i="6"/>
  <c r="EW381" i="6"/>
  <c r="ED381" i="6"/>
  <c r="D381" i="6"/>
  <c r="N381" i="6"/>
  <c r="P381" i="6"/>
  <c r="EW151" i="6"/>
  <c r="ED151" i="6"/>
  <c r="N151" i="6"/>
  <c r="D151" i="6"/>
  <c r="P151" i="6"/>
  <c r="ED698" i="6"/>
  <c r="EW698" i="6"/>
  <c r="D698" i="6"/>
  <c r="N698" i="6"/>
  <c r="P698" i="6"/>
  <c r="D747" i="6"/>
  <c r="EW747" i="6"/>
  <c r="ED747" i="6"/>
  <c r="N747" i="6"/>
  <c r="P747" i="6"/>
  <c r="EW34" i="6"/>
  <c r="ED34" i="6"/>
  <c r="D34" i="6"/>
  <c r="N34" i="6"/>
  <c r="P34" i="6"/>
  <c r="EW228" i="6"/>
  <c r="ED228" i="6"/>
  <c r="D228" i="6"/>
  <c r="N228" i="6"/>
  <c r="P228" i="6"/>
  <c r="EW448" i="6"/>
  <c r="D448" i="6"/>
  <c r="P448" i="6"/>
  <c r="N448" i="6"/>
  <c r="ED448" i="6"/>
  <c r="EW251" i="6"/>
  <c r="ED251" i="6"/>
  <c r="D251" i="6"/>
  <c r="N251" i="6"/>
  <c r="P251" i="6"/>
  <c r="EW490" i="6"/>
  <c r="D490" i="6"/>
  <c r="N490" i="6"/>
  <c r="ED490" i="6"/>
  <c r="P490" i="6"/>
  <c r="N220" i="6"/>
  <c r="P220" i="6"/>
  <c r="EW220" i="6"/>
  <c r="ED220" i="6"/>
  <c r="D220" i="6"/>
  <c r="EW254" i="6"/>
  <c r="P254" i="6"/>
  <c r="D254" i="6"/>
  <c r="ED254" i="6"/>
  <c r="N254" i="6"/>
  <c r="EW613" i="6"/>
  <c r="N613" i="6"/>
  <c r="D613" i="6"/>
  <c r="ED613" i="6"/>
  <c r="P613" i="6"/>
  <c r="EW296" i="6"/>
  <c r="D296" i="6"/>
  <c r="N296" i="6"/>
  <c r="P296" i="6"/>
  <c r="ED296" i="6"/>
  <c r="ED316" i="6"/>
  <c r="EW316" i="6"/>
  <c r="P316" i="6"/>
  <c r="D316" i="6"/>
  <c r="N316" i="6"/>
  <c r="ED780" i="6"/>
  <c r="EW780" i="6"/>
  <c r="N780" i="6"/>
  <c r="P780" i="6"/>
  <c r="D780" i="6"/>
  <c r="EW97" i="6"/>
  <c r="ED97" i="6"/>
  <c r="N97" i="6"/>
  <c r="P97" i="6"/>
  <c r="D97" i="6"/>
  <c r="EW300" i="6"/>
  <c r="ED300" i="6"/>
  <c r="D300" i="6"/>
  <c r="N300" i="6"/>
  <c r="P300" i="6"/>
  <c r="EW295" i="6"/>
  <c r="ED295" i="6"/>
  <c r="D295" i="6"/>
  <c r="P295" i="6"/>
  <c r="N295" i="6"/>
  <c r="ED661" i="6"/>
  <c r="P661" i="6"/>
  <c r="EW661" i="6"/>
  <c r="D661" i="6"/>
  <c r="N661" i="6"/>
  <c r="D766" i="6"/>
  <c r="ED766" i="6"/>
  <c r="N766" i="6"/>
  <c r="P766" i="6"/>
  <c r="EW766" i="6"/>
  <c r="EW849" i="6"/>
  <c r="D849" i="6"/>
  <c r="ED849" i="6"/>
  <c r="N849" i="6"/>
  <c r="P849" i="6"/>
  <c r="EW487" i="6"/>
  <c r="ED487" i="6"/>
  <c r="D487" i="6"/>
  <c r="P487" i="6"/>
  <c r="N487" i="6"/>
  <c r="EW799" i="6"/>
  <c r="ED799" i="6"/>
  <c r="N799" i="6"/>
  <c r="P799" i="6"/>
  <c r="D799" i="6"/>
  <c r="EW784" i="6"/>
  <c r="ED784" i="6"/>
  <c r="D784" i="6"/>
  <c r="N784" i="6"/>
  <c r="P784" i="6"/>
  <c r="EW160" i="6"/>
  <c r="ED160" i="6"/>
  <c r="D160" i="6"/>
  <c r="N160" i="6"/>
  <c r="P160" i="6"/>
  <c r="EW387" i="6"/>
  <c r="ED387" i="6"/>
  <c r="D387" i="6"/>
  <c r="P387" i="6"/>
  <c r="N387" i="6"/>
  <c r="P550" i="6"/>
  <c r="EW550" i="6"/>
  <c r="D550" i="6"/>
  <c r="N550" i="6"/>
  <c r="ED550" i="6"/>
  <c r="EW704" i="6"/>
  <c r="N704" i="6"/>
  <c r="D704" i="6"/>
  <c r="ED704" i="6"/>
  <c r="P704" i="6"/>
  <c r="ED454" i="6"/>
  <c r="D454" i="6"/>
  <c r="N454" i="6"/>
  <c r="EW454" i="6"/>
  <c r="P454" i="6"/>
  <c r="EW329" i="6"/>
  <c r="ED329" i="6"/>
  <c r="D329" i="6"/>
  <c r="P329" i="6"/>
  <c r="N329" i="6"/>
  <c r="EW659" i="6"/>
  <c r="ED659" i="6"/>
  <c r="D659" i="6"/>
  <c r="N659" i="6"/>
  <c r="P659" i="6"/>
  <c r="ED253" i="6"/>
  <c r="EW253" i="6"/>
  <c r="N253" i="6"/>
  <c r="P253" i="6"/>
  <c r="D253" i="6"/>
  <c r="EW284" i="6"/>
  <c r="D284" i="6"/>
  <c r="ED284" i="6"/>
  <c r="N284" i="6"/>
  <c r="P284" i="6"/>
  <c r="EW117" i="6"/>
  <c r="ED117" i="6"/>
  <c r="D117" i="6"/>
  <c r="N117" i="6"/>
  <c r="P117" i="6"/>
  <c r="EW806" i="6"/>
  <c r="ED806" i="6"/>
  <c r="N806" i="6"/>
  <c r="P806" i="6"/>
  <c r="D806" i="6"/>
  <c r="ED580" i="6"/>
  <c r="EW580" i="6"/>
  <c r="D580" i="6"/>
  <c r="N580" i="6"/>
  <c r="P580" i="6"/>
  <c r="EW551" i="6"/>
  <c r="ED551" i="6"/>
  <c r="N551" i="6"/>
  <c r="P551" i="6"/>
  <c r="D551" i="6"/>
  <c r="EW339" i="6"/>
  <c r="ED339" i="6"/>
  <c r="P339" i="6"/>
  <c r="D339" i="6"/>
  <c r="N339" i="6"/>
  <c r="EW147" i="6"/>
  <c r="ED147" i="6"/>
  <c r="D147" i="6"/>
  <c r="N147" i="6"/>
  <c r="P147" i="6"/>
  <c r="EW825" i="6"/>
  <c r="D825" i="6"/>
  <c r="N825" i="6"/>
  <c r="P825" i="6"/>
  <c r="ED825" i="6"/>
  <c r="ED357" i="6"/>
  <c r="EW357" i="6"/>
  <c r="N357" i="6"/>
  <c r="P357" i="6"/>
  <c r="D357" i="6"/>
  <c r="ED653" i="6"/>
  <c r="EW653" i="6"/>
  <c r="P653" i="6"/>
  <c r="D653" i="6"/>
  <c r="N653" i="6"/>
  <c r="EW276" i="6"/>
  <c r="ED276" i="6"/>
  <c r="D276" i="6"/>
  <c r="P276" i="6"/>
  <c r="N276" i="6"/>
  <c r="EW188" i="6"/>
  <c r="ED188" i="6"/>
  <c r="N188" i="6"/>
  <c r="P188" i="6"/>
  <c r="D188" i="6"/>
  <c r="EW213" i="6"/>
  <c r="D213" i="6"/>
  <c r="ED213" i="6"/>
  <c r="P213" i="6"/>
  <c r="N213" i="6"/>
  <c r="EW488" i="6"/>
  <c r="ED488" i="6"/>
  <c r="P488" i="6"/>
  <c r="D488" i="6"/>
  <c r="N488" i="6"/>
  <c r="ED810" i="6"/>
  <c r="EW810" i="6"/>
  <c r="N810" i="6"/>
  <c r="D810" i="6"/>
  <c r="P810" i="6"/>
  <c r="EW272" i="6"/>
  <c r="ED272" i="6"/>
  <c r="D272" i="6"/>
  <c r="N272" i="6"/>
  <c r="P272" i="6"/>
  <c r="EW795" i="6"/>
  <c r="ED795" i="6"/>
  <c r="P795" i="6"/>
  <c r="D795" i="6"/>
  <c r="N795" i="6"/>
  <c r="ED12" i="6"/>
  <c r="EW12" i="6"/>
  <c r="EW779" i="6"/>
  <c r="N779" i="6"/>
  <c r="P779" i="6"/>
  <c r="D779" i="6"/>
  <c r="ED779" i="6"/>
  <c r="EW415" i="6"/>
  <c r="ED415" i="6"/>
  <c r="N415" i="6"/>
  <c r="P415" i="6"/>
  <c r="D415" i="6"/>
  <c r="EW350" i="6"/>
  <c r="N350" i="6"/>
  <c r="ED350" i="6"/>
  <c r="D350" i="6"/>
  <c r="P350" i="6"/>
  <c r="ED720" i="6"/>
  <c r="EW720" i="6"/>
  <c r="P720" i="6"/>
  <c r="D720" i="6"/>
  <c r="N720" i="6"/>
  <c r="EW451" i="6"/>
  <c r="D451" i="6"/>
  <c r="N451" i="6"/>
  <c r="P451" i="6"/>
  <c r="ED451" i="6"/>
  <c r="ED434" i="6"/>
  <c r="P434" i="6"/>
  <c r="EW434" i="6"/>
  <c r="D434" i="6"/>
  <c r="N434" i="6"/>
  <c r="ED223" i="6"/>
  <c r="EW223" i="6"/>
  <c r="P223" i="6"/>
  <c r="N223" i="6"/>
  <c r="D223" i="6"/>
  <c r="ED311" i="6"/>
  <c r="EW311" i="6"/>
  <c r="D311" i="6"/>
  <c r="P311" i="6"/>
  <c r="N311" i="6"/>
  <c r="EW366" i="6"/>
  <c r="D366" i="6"/>
  <c r="P366" i="6"/>
  <c r="ED366" i="6"/>
  <c r="N366" i="6"/>
  <c r="ED178" i="6"/>
  <c r="EW178" i="6"/>
  <c r="N178" i="6"/>
  <c r="P178" i="6"/>
  <c r="D178" i="6"/>
  <c r="EW398" i="6"/>
  <c r="D398" i="6"/>
  <c r="ED398" i="6"/>
  <c r="N398" i="6"/>
  <c r="P398" i="6"/>
  <c r="ED165" i="6"/>
  <c r="EW165" i="6"/>
  <c r="D165" i="6"/>
  <c r="N165" i="6"/>
  <c r="P165" i="6"/>
  <c r="EW199" i="6"/>
  <c r="P199" i="6"/>
  <c r="ED199" i="6"/>
  <c r="D199" i="6"/>
  <c r="N199" i="6"/>
  <c r="EW606" i="6"/>
  <c r="P606" i="6"/>
  <c r="N606" i="6"/>
  <c r="ED606" i="6"/>
  <c r="D606" i="6"/>
  <c r="ED602" i="6"/>
  <c r="EW602" i="6"/>
  <c r="P602" i="6"/>
  <c r="D602" i="6"/>
  <c r="N602" i="6"/>
  <c r="EW748" i="6"/>
  <c r="ED748" i="6"/>
  <c r="D748" i="6"/>
  <c r="N748" i="6"/>
  <c r="P748" i="6"/>
  <c r="EW338" i="6"/>
  <c r="D338" i="6"/>
  <c r="N338" i="6"/>
  <c r="P338" i="6"/>
  <c r="ED338" i="6"/>
  <c r="ED660" i="6"/>
  <c r="EW660" i="6"/>
  <c r="P660" i="6"/>
  <c r="D660" i="6"/>
  <c r="N660" i="6"/>
  <c r="ED617" i="6"/>
  <c r="EW617" i="6"/>
  <c r="P617" i="6"/>
  <c r="N617" i="6"/>
  <c r="D617" i="6"/>
  <c r="EW489" i="6"/>
  <c r="ED489" i="6"/>
  <c r="P489" i="6"/>
  <c r="D489" i="6"/>
  <c r="N489" i="6"/>
  <c r="EW60" i="6"/>
  <c r="ED60" i="6"/>
  <c r="P60" i="6"/>
  <c r="D60" i="6"/>
  <c r="N60" i="6"/>
  <c r="EW511" i="6"/>
  <c r="ED511" i="6"/>
  <c r="N511" i="6"/>
  <c r="P511" i="6"/>
  <c r="D511" i="6"/>
  <c r="EW701" i="6"/>
  <c r="ED701" i="6"/>
  <c r="D701" i="6"/>
  <c r="P701" i="6"/>
  <c r="N701" i="6"/>
  <c r="EW65" i="6"/>
  <c r="ED65" i="6"/>
  <c r="D65" i="6"/>
  <c r="N65" i="6"/>
  <c r="P65" i="6"/>
  <c r="EW761" i="6"/>
  <c r="D761" i="6"/>
  <c r="ED761" i="6"/>
  <c r="N761" i="6"/>
  <c r="P761" i="6"/>
  <c r="EW751" i="6"/>
  <c r="N751" i="6"/>
  <c r="P751" i="6"/>
  <c r="D751" i="6"/>
  <c r="ED751" i="6"/>
  <c r="EW691" i="6"/>
  <c r="ED691" i="6"/>
  <c r="N691" i="6"/>
  <c r="D691" i="6"/>
  <c r="P691" i="6"/>
  <c r="EW183" i="6"/>
  <c r="ED183" i="6"/>
  <c r="N183" i="6"/>
  <c r="D183" i="6"/>
  <c r="P183" i="6"/>
  <c r="EW763" i="6"/>
  <c r="D763" i="6"/>
  <c r="N763" i="6"/>
  <c r="P763" i="6"/>
  <c r="ED763" i="6"/>
  <c r="EW116" i="6"/>
  <c r="ED116" i="6"/>
  <c r="N116" i="6"/>
  <c r="D116" i="6"/>
  <c r="P116" i="6"/>
  <c r="ED807" i="6"/>
  <c r="P807" i="6"/>
  <c r="D807" i="6"/>
  <c r="EW807" i="6"/>
  <c r="N807" i="6"/>
  <c r="EW197" i="6"/>
  <c r="ED197" i="6"/>
  <c r="P197" i="6"/>
  <c r="D197" i="6"/>
  <c r="N197" i="6"/>
  <c r="EW224" i="6"/>
  <c r="D224" i="6"/>
  <c r="N224" i="6"/>
  <c r="P224" i="6"/>
  <c r="ED224" i="6"/>
  <c r="ED757" i="6"/>
  <c r="EW757" i="6"/>
  <c r="N757" i="6"/>
  <c r="P757" i="6"/>
  <c r="D757" i="6"/>
  <c r="ED74" i="6"/>
  <c r="EW74" i="6"/>
  <c r="D74" i="6"/>
  <c r="N74" i="6"/>
  <c r="P74" i="6"/>
  <c r="ED522" i="6"/>
  <c r="EW522" i="6"/>
  <c r="D522" i="6"/>
  <c r="N522" i="6"/>
  <c r="P522" i="6"/>
  <c r="ED101" i="6"/>
  <c r="P101" i="6"/>
  <c r="EW101" i="6"/>
  <c r="D101" i="6"/>
  <c r="N101" i="6"/>
  <c r="EW413" i="6"/>
  <c r="ED413" i="6"/>
  <c r="P413" i="6"/>
  <c r="N413" i="6"/>
  <c r="D413" i="6"/>
  <c r="EW111" i="6"/>
  <c r="ED111" i="6"/>
  <c r="N111" i="6"/>
  <c r="P111" i="6"/>
  <c r="D111" i="6"/>
  <c r="EW207" i="6"/>
  <c r="ED207" i="6"/>
  <c r="N207" i="6"/>
  <c r="P207" i="6"/>
  <c r="D207" i="6"/>
  <c r="EW396" i="6"/>
  <c r="N396" i="6"/>
  <c r="P396" i="6"/>
  <c r="ED396" i="6"/>
  <c r="D396" i="6"/>
  <c r="EW15" i="6"/>
  <c r="ED15" i="6"/>
  <c r="D15" i="6"/>
  <c r="N15" i="6"/>
  <c r="P15" i="6"/>
  <c r="EW715" i="6"/>
  <c r="D715" i="6"/>
  <c r="N715" i="6"/>
  <c r="P715" i="6"/>
  <c r="ED715" i="6"/>
  <c r="EW107" i="6"/>
  <c r="P107" i="6"/>
  <c r="D107" i="6"/>
  <c r="ED107" i="6"/>
  <c r="N107" i="6"/>
  <c r="EW676" i="6"/>
  <c r="ED676" i="6"/>
  <c r="N676" i="6"/>
  <c r="P676" i="6"/>
  <c r="D676" i="6"/>
  <c r="ED643" i="6"/>
  <c r="EW643" i="6"/>
  <c r="P643" i="6"/>
  <c r="N643" i="6"/>
  <c r="D643" i="6"/>
  <c r="EW510" i="6"/>
  <c r="N510" i="6"/>
  <c r="P510" i="6"/>
  <c r="ED510" i="6"/>
  <c r="D510" i="6"/>
  <c r="EW232" i="6"/>
  <c r="ED232" i="6"/>
  <c r="N232" i="6"/>
  <c r="P232" i="6"/>
  <c r="D232" i="6"/>
  <c r="EW58" i="6"/>
  <c r="ED58" i="6"/>
  <c r="D58" i="6"/>
  <c r="N58" i="6"/>
  <c r="P58" i="6"/>
  <c r="EW46" i="6"/>
  <c r="ED46" i="6"/>
  <c r="D46" i="6"/>
  <c r="N46" i="6"/>
  <c r="P46" i="6"/>
  <c r="EW459" i="6"/>
  <c r="ED459" i="6"/>
  <c r="D459" i="6"/>
  <c r="N459" i="6"/>
  <c r="P459" i="6"/>
  <c r="ED259" i="6"/>
  <c r="EW259" i="6"/>
  <c r="D259" i="6"/>
  <c r="P259" i="6"/>
  <c r="N259" i="6"/>
  <c r="EW93" i="6"/>
  <c r="N93" i="6"/>
  <c r="D93" i="6"/>
  <c r="P93" i="6"/>
  <c r="ED93" i="6"/>
  <c r="EW169" i="6"/>
  <c r="P169" i="6"/>
  <c r="ED169" i="6"/>
  <c r="D169" i="6"/>
  <c r="N169" i="6"/>
  <c r="EW539" i="6"/>
  <c r="ED539" i="6"/>
  <c r="D539" i="6"/>
  <c r="P539" i="6"/>
  <c r="N539" i="6"/>
  <c r="EW290" i="6"/>
  <c r="ED290" i="6"/>
  <c r="D290" i="6"/>
  <c r="N290" i="6"/>
  <c r="P290" i="6"/>
  <c r="EW607" i="6"/>
  <c r="ED607" i="6"/>
  <c r="D607" i="6"/>
  <c r="N607" i="6"/>
  <c r="P607" i="6"/>
  <c r="ED677" i="6"/>
  <c r="EW677" i="6"/>
  <c r="D677" i="6"/>
  <c r="P677" i="6"/>
  <c r="N677" i="6"/>
  <c r="EW592" i="6"/>
  <c r="D592" i="6"/>
  <c r="N592" i="6"/>
  <c r="P592" i="6"/>
  <c r="ED592" i="6"/>
  <c r="EW463" i="6"/>
  <c r="ED463" i="6"/>
  <c r="D463" i="6"/>
  <c r="N463" i="6"/>
  <c r="P463" i="6"/>
  <c r="EW433" i="6"/>
  <c r="ED433" i="6"/>
  <c r="D433" i="6"/>
  <c r="N433" i="6"/>
  <c r="P433" i="6"/>
  <c r="EW710" i="6"/>
  <c r="ED710" i="6"/>
  <c r="D710" i="6"/>
  <c r="N710" i="6"/>
  <c r="P710" i="6"/>
  <c r="ED135" i="6"/>
  <c r="N135" i="6"/>
  <c r="EW135" i="6"/>
  <c r="D135" i="6"/>
  <c r="P135" i="6"/>
  <c r="EW836" i="6"/>
  <c r="ED836" i="6"/>
  <c r="N836" i="6"/>
  <c r="P836" i="6"/>
  <c r="D836" i="6"/>
  <c r="EW702" i="6"/>
  <c r="N702" i="6"/>
  <c r="P702" i="6"/>
  <c r="D702" i="6"/>
  <c r="ED702" i="6"/>
  <c r="ED438" i="6"/>
  <c r="EW438" i="6"/>
  <c r="N438" i="6"/>
  <c r="P438" i="6"/>
  <c r="D438" i="6"/>
  <c r="ED334" i="6"/>
  <c r="EW334" i="6"/>
  <c r="N334" i="6"/>
  <c r="P334" i="6"/>
  <c r="D334" i="6"/>
  <c r="EW99" i="6"/>
  <c r="ED99" i="6"/>
  <c r="D99" i="6"/>
  <c r="P99" i="6"/>
  <c r="N99" i="6"/>
  <c r="ED477" i="6"/>
  <c r="N477" i="6"/>
  <c r="EW477" i="6"/>
  <c r="P477" i="6"/>
  <c r="D477" i="6"/>
  <c r="EW340" i="6"/>
  <c r="ED340" i="6"/>
  <c r="P340" i="6"/>
  <c r="D340" i="6"/>
  <c r="N340" i="6"/>
  <c r="EW500" i="6"/>
  <c r="ED500" i="6"/>
  <c r="N500" i="6"/>
  <c r="P500" i="6"/>
  <c r="D500" i="6"/>
  <c r="EW421" i="6"/>
  <c r="N421" i="6"/>
  <c r="P421" i="6"/>
  <c r="ED421" i="6"/>
  <c r="D421" i="6"/>
  <c r="EW412" i="6"/>
  <c r="ED412" i="6"/>
  <c r="D412" i="6"/>
  <c r="N412" i="6"/>
  <c r="P412" i="6"/>
  <c r="EW361" i="6"/>
  <c r="ED361" i="6"/>
  <c r="D361" i="6"/>
  <c r="N361" i="6"/>
  <c r="P361" i="6"/>
  <c r="EW832" i="6"/>
  <c r="D832" i="6"/>
  <c r="N832" i="6"/>
  <c r="P832" i="6"/>
  <c r="ED832" i="6"/>
  <c r="EW798" i="6"/>
  <c r="P798" i="6"/>
  <c r="ED798" i="6"/>
  <c r="N798" i="6"/>
  <c r="D798" i="6"/>
  <c r="ED834" i="6"/>
  <c r="D834" i="6"/>
  <c r="EW834" i="6"/>
  <c r="N834" i="6"/>
  <c r="P834" i="6"/>
  <c r="ED729" i="6"/>
  <c r="EW729" i="6"/>
  <c r="D729" i="6"/>
  <c r="N729" i="6"/>
  <c r="P729" i="6"/>
  <c r="ED712" i="6"/>
  <c r="EW712" i="6"/>
  <c r="D712" i="6"/>
  <c r="N712" i="6"/>
  <c r="P712" i="6"/>
  <c r="ED174" i="6"/>
  <c r="EW174" i="6"/>
  <c r="N174" i="6"/>
  <c r="P174" i="6"/>
  <c r="D174" i="6"/>
  <c r="ED177" i="6"/>
  <c r="EW177" i="6"/>
  <c r="D177" i="6"/>
  <c r="N177" i="6"/>
  <c r="P177" i="6"/>
  <c r="EW42" i="6"/>
  <c r="ED42" i="6"/>
  <c r="D42" i="6"/>
  <c r="N42" i="6"/>
  <c r="P42" i="6"/>
  <c r="ED462" i="6"/>
  <c r="EW462" i="6"/>
  <c r="N462" i="6"/>
  <c r="D462" i="6"/>
  <c r="P462" i="6"/>
  <c r="EW752" i="6"/>
  <c r="D752" i="6"/>
  <c r="ED752" i="6"/>
  <c r="N752" i="6"/>
  <c r="P752" i="6"/>
  <c r="EW39" i="6"/>
  <c r="ED39" i="6"/>
  <c r="P39" i="6"/>
  <c r="N39" i="6"/>
  <c r="D39" i="6"/>
  <c r="EW616" i="6"/>
  <c r="N616" i="6"/>
  <c r="P616" i="6"/>
  <c r="ED616" i="6"/>
  <c r="D616" i="6"/>
  <c r="EW327" i="6"/>
  <c r="ED327" i="6"/>
  <c r="N327" i="6"/>
  <c r="P327" i="6"/>
  <c r="D327" i="6"/>
  <c r="EW299" i="6"/>
  <c r="ED299" i="6"/>
  <c r="D299" i="6"/>
  <c r="N299" i="6"/>
  <c r="P299" i="6"/>
  <c r="EW52" i="6"/>
  <c r="ED52" i="6"/>
  <c r="P52" i="6"/>
  <c r="N52" i="6"/>
  <c r="D52" i="6"/>
  <c r="EW243" i="6"/>
  <c r="ED243" i="6"/>
  <c r="D243" i="6"/>
  <c r="N243" i="6"/>
  <c r="P243" i="6"/>
  <c r="ED560" i="6"/>
  <c r="N560" i="6"/>
  <c r="P560" i="6"/>
  <c r="EW560" i="6"/>
  <c r="D560" i="6"/>
  <c r="EW561" i="6"/>
  <c r="P561" i="6"/>
  <c r="N561" i="6"/>
  <c r="D561" i="6"/>
  <c r="ED561" i="6"/>
  <c r="EW473" i="6"/>
  <c r="D473" i="6"/>
  <c r="N473" i="6"/>
  <c r="P473" i="6"/>
  <c r="ED473" i="6"/>
  <c r="ED663" i="6"/>
  <c r="N663" i="6"/>
  <c r="D663" i="6"/>
  <c r="P663" i="6"/>
  <c r="EW663" i="6"/>
  <c r="EW565" i="6"/>
  <c r="ED565" i="6"/>
  <c r="P565" i="6"/>
  <c r="D565" i="6"/>
  <c r="N565" i="6"/>
  <c r="EW456" i="6"/>
  <c r="D456" i="6"/>
  <c r="ED456" i="6"/>
  <c r="P456" i="6"/>
  <c r="N456" i="6"/>
  <c r="EW143" i="6"/>
  <c r="P143" i="6"/>
  <c r="ED143" i="6"/>
  <c r="D143" i="6"/>
  <c r="N143" i="6"/>
  <c r="EW758" i="6"/>
  <c r="ED758" i="6"/>
  <c r="D758" i="6"/>
  <c r="N758" i="6"/>
  <c r="P758" i="6"/>
  <c r="EW595" i="6"/>
  <c r="ED595" i="6"/>
  <c r="D595" i="6"/>
  <c r="N595" i="6"/>
  <c r="P595" i="6"/>
  <c r="ED519" i="6"/>
  <c r="EW519" i="6"/>
  <c r="N519" i="6"/>
  <c r="P519" i="6"/>
  <c r="D519" i="6"/>
  <c r="EW222" i="6"/>
  <c r="D222" i="6"/>
  <c r="ED222" i="6"/>
  <c r="N222" i="6"/>
  <c r="P222" i="6"/>
  <c r="EW535" i="6"/>
  <c r="N535" i="6"/>
  <c r="D535" i="6"/>
  <c r="P535" i="6"/>
  <c r="ED535" i="6"/>
  <c r="D461" i="6"/>
  <c r="EW461" i="6"/>
  <c r="ED461" i="6"/>
  <c r="P461" i="6"/>
  <c r="N461" i="6"/>
  <c r="ED814" i="6"/>
  <c r="EW814" i="6"/>
  <c r="D814" i="6"/>
  <c r="N814" i="6"/>
  <c r="P814" i="6"/>
  <c r="EW180" i="6"/>
  <c r="ED180" i="6"/>
  <c r="N180" i="6"/>
  <c r="D180" i="6"/>
  <c r="P180" i="6"/>
  <c r="EW100" i="6"/>
  <c r="ED100" i="6"/>
  <c r="D100" i="6"/>
  <c r="N100" i="6"/>
  <c r="P100" i="6"/>
  <c r="P673" i="6"/>
  <c r="EW673" i="6"/>
  <c r="N673" i="6"/>
  <c r="ED673" i="6"/>
  <c r="D673" i="6"/>
  <c r="ED158" i="6"/>
  <c r="EW158" i="6"/>
  <c r="D158" i="6"/>
  <c r="N158" i="6"/>
  <c r="P158" i="6"/>
  <c r="ED528" i="6"/>
  <c r="EW528" i="6"/>
  <c r="N528" i="6"/>
  <c r="D528" i="6"/>
  <c r="P528" i="6"/>
  <c r="EW292" i="6"/>
  <c r="ED292" i="6"/>
  <c r="N292" i="6"/>
  <c r="P292" i="6"/>
  <c r="D292" i="6"/>
  <c r="P658" i="6"/>
  <c r="EW658" i="6"/>
  <c r="D658" i="6"/>
  <c r="ED658" i="6"/>
  <c r="N658" i="6"/>
  <c r="EW150" i="6"/>
  <c r="ED150" i="6"/>
  <c r="D150" i="6"/>
  <c r="N150" i="6"/>
  <c r="P150" i="6"/>
  <c r="ED374" i="6"/>
  <c r="EW374" i="6"/>
  <c r="D374" i="6"/>
  <c r="N374" i="6"/>
  <c r="P374" i="6"/>
  <c r="EW237" i="6"/>
  <c r="P237" i="6"/>
  <c r="D237" i="6"/>
  <c r="ED237" i="6"/>
  <c r="N237" i="6"/>
  <c r="ED829" i="6"/>
  <c r="N829" i="6"/>
  <c r="EW829" i="6"/>
  <c r="D829" i="6"/>
  <c r="P829" i="6"/>
  <c r="EW106" i="6"/>
  <c r="D106" i="6"/>
  <c r="P106" i="6"/>
  <c r="ED106" i="6"/>
  <c r="N106" i="6"/>
  <c r="EW466" i="6"/>
  <c r="ED466" i="6"/>
  <c r="D466" i="6"/>
  <c r="P466" i="6"/>
  <c r="N466" i="6"/>
  <c r="EW579" i="6"/>
  <c r="ED579" i="6"/>
  <c r="D579" i="6"/>
  <c r="N579" i="6"/>
  <c r="P579" i="6"/>
  <c r="EW344" i="6"/>
  <c r="ED344" i="6"/>
  <c r="N344" i="6"/>
  <c r="P344" i="6"/>
  <c r="D344" i="6"/>
  <c r="EW532" i="6"/>
  <c r="ED532" i="6"/>
  <c r="N532" i="6"/>
  <c r="D532" i="6"/>
  <c r="P532" i="6"/>
  <c r="EW479" i="6"/>
  <c r="ED479" i="6"/>
  <c r="D479" i="6"/>
  <c r="P479" i="6"/>
  <c r="N479" i="6"/>
  <c r="ED20" i="6"/>
  <c r="EW20" i="6"/>
  <c r="D20" i="6"/>
  <c r="N20" i="6"/>
  <c r="P20" i="6"/>
  <c r="EW373" i="6"/>
  <c r="D373" i="6"/>
  <c r="ED373" i="6"/>
  <c r="N373" i="6"/>
  <c r="P373" i="6"/>
  <c r="ED482" i="6"/>
  <c r="EW482" i="6"/>
  <c r="D482" i="6"/>
  <c r="N482" i="6"/>
  <c r="P482" i="6"/>
  <c r="EW731" i="6"/>
  <c r="ED731" i="6"/>
  <c r="N731" i="6"/>
  <c r="P731" i="6"/>
  <c r="D731" i="6"/>
  <c r="P566" i="6"/>
  <c r="ED566" i="6"/>
  <c r="D566" i="6"/>
  <c r="EW566" i="6"/>
  <c r="N566" i="6"/>
  <c r="EW244" i="6"/>
  <c r="ED244" i="6"/>
  <c r="D244" i="6"/>
  <c r="N244" i="6"/>
  <c r="P244" i="6"/>
  <c r="EW31" i="6"/>
  <c r="ED31" i="6"/>
  <c r="N31" i="6"/>
  <c r="D31" i="6"/>
  <c r="P31" i="6"/>
  <c r="EW801" i="6"/>
  <c r="D801" i="6"/>
  <c r="N801" i="6"/>
  <c r="P801" i="6"/>
  <c r="ED801" i="6"/>
  <c r="EW11" i="6"/>
  <c r="ED11" i="6"/>
  <c r="EW264" i="6"/>
  <c r="N264" i="6"/>
  <c r="P264" i="6"/>
  <c r="D264" i="6"/>
  <c r="ED264" i="6"/>
  <c r="EW662" i="6"/>
  <c r="D662" i="6"/>
  <c r="N662" i="6"/>
  <c r="ED662" i="6"/>
  <c r="P662" i="6"/>
  <c r="P736" i="6"/>
  <c r="ED736" i="6"/>
  <c r="N736" i="6"/>
  <c r="EW736" i="6"/>
  <c r="D736" i="6"/>
  <c r="EW630" i="6"/>
  <c r="ED630" i="6"/>
  <c r="N630" i="6"/>
  <c r="P630" i="6"/>
  <c r="D630" i="6"/>
  <c r="ED195" i="6"/>
  <c r="EW195" i="6"/>
  <c r="N195" i="6"/>
  <c r="P195" i="6"/>
  <c r="D195" i="6"/>
  <c r="D493" i="6"/>
  <c r="ED493" i="6"/>
  <c r="N493" i="6"/>
  <c r="EW493" i="6"/>
  <c r="P493" i="6"/>
  <c r="EW59" i="6"/>
  <c r="ED59" i="6"/>
  <c r="P59" i="6"/>
  <c r="D59" i="6"/>
  <c r="N59" i="6"/>
  <c r="EW23" i="6"/>
  <c r="ED23" i="6"/>
  <c r="N23" i="6"/>
  <c r="P23" i="6"/>
  <c r="D23" i="6"/>
  <c r="EW406" i="6"/>
  <c r="P406" i="6"/>
  <c r="ED406" i="6"/>
  <c r="D406" i="6"/>
  <c r="N406" i="6"/>
  <c r="ED420" i="6"/>
  <c r="EW420" i="6"/>
  <c r="P420" i="6"/>
  <c r="D420" i="6"/>
  <c r="N420" i="6"/>
  <c r="D369" i="6"/>
  <c r="ED369" i="6"/>
  <c r="EW369" i="6"/>
  <c r="P369" i="6"/>
  <c r="N369" i="6"/>
  <c r="P332" i="6"/>
  <c r="N332" i="6"/>
  <c r="D332" i="6"/>
  <c r="EW332" i="6"/>
  <c r="ED332" i="6"/>
  <c r="EW324" i="6"/>
  <c r="ED324" i="6"/>
  <c r="D324" i="6"/>
  <c r="N324" i="6"/>
  <c r="P324" i="6"/>
  <c r="EW596" i="6"/>
  <c r="N596" i="6"/>
  <c r="P596" i="6"/>
  <c r="ED596" i="6"/>
  <c r="D596" i="6"/>
  <c r="EW650" i="6"/>
  <c r="ED650" i="6"/>
  <c r="D650" i="6"/>
  <c r="N650" i="6"/>
  <c r="P650" i="6"/>
  <c r="ED346" i="6"/>
  <c r="EW346" i="6"/>
  <c r="D346" i="6"/>
  <c r="N346" i="6"/>
  <c r="P346" i="6"/>
  <c r="ED407" i="6"/>
  <c r="EW407" i="6"/>
  <c r="D407" i="6"/>
  <c r="N407" i="6"/>
  <c r="P407" i="6"/>
  <c r="EW392" i="6"/>
  <c r="ED392" i="6"/>
  <c r="D392" i="6"/>
  <c r="N392" i="6"/>
  <c r="P392" i="6"/>
  <c r="EW411" i="6"/>
  <c r="ED411" i="6"/>
  <c r="P411" i="6"/>
  <c r="D411" i="6"/>
  <c r="N411" i="6"/>
  <c r="EW156" i="6"/>
  <c r="ED156" i="6"/>
  <c r="N156" i="6"/>
  <c r="D156" i="6"/>
  <c r="P156" i="6"/>
  <c r="EW63" i="6"/>
  <c r="ED63" i="6"/>
  <c r="N63" i="6"/>
  <c r="D63" i="6"/>
  <c r="P63" i="6"/>
  <c r="EW76" i="6"/>
  <c r="D76" i="6"/>
  <c r="ED76" i="6"/>
  <c r="P76" i="6"/>
  <c r="N76" i="6"/>
  <c r="EW184" i="6"/>
  <c r="D184" i="6"/>
  <c r="N184" i="6"/>
  <c r="P184" i="6"/>
  <c r="ED184" i="6"/>
  <c r="ED457" i="6"/>
  <c r="N457" i="6"/>
  <c r="P457" i="6"/>
  <c r="D457" i="6"/>
  <c r="EW457" i="6"/>
  <c r="ED793" i="6"/>
  <c r="EW793" i="6"/>
  <c r="N793" i="6"/>
  <c r="P793" i="6"/>
  <c r="D793" i="6"/>
  <c r="EW741" i="6"/>
  <c r="ED741" i="6"/>
  <c r="N741" i="6"/>
  <c r="P741" i="6"/>
  <c r="D741" i="6"/>
  <c r="EW88" i="6"/>
  <c r="ED88" i="6"/>
  <c r="P88" i="6"/>
  <c r="N88" i="6"/>
  <c r="D88" i="6"/>
  <c r="EW43" i="6"/>
  <c r="ED43" i="6"/>
  <c r="D43" i="6"/>
  <c r="N43" i="6"/>
  <c r="P43" i="6"/>
  <c r="EW446" i="6"/>
  <c r="N446" i="6"/>
  <c r="ED446" i="6"/>
  <c r="P446" i="6"/>
  <c r="D446" i="6"/>
  <c r="ED209" i="6"/>
  <c r="EW209" i="6"/>
  <c r="N209" i="6"/>
  <c r="P209" i="6"/>
  <c r="D209" i="6"/>
  <c r="EW608" i="6"/>
  <c r="D608" i="6"/>
  <c r="ED608" i="6"/>
  <c r="N608" i="6"/>
  <c r="P608" i="6"/>
  <c r="EW203" i="6"/>
  <c r="ED203" i="6"/>
  <c r="D203" i="6"/>
  <c r="P203" i="6"/>
  <c r="N203" i="6"/>
  <c r="EW235" i="6"/>
  <c r="ED235" i="6"/>
  <c r="N235" i="6"/>
  <c r="D235" i="6"/>
  <c r="P235" i="6"/>
  <c r="ED600" i="6"/>
  <c r="EW600" i="6"/>
  <c r="D600" i="6"/>
  <c r="P600" i="6"/>
  <c r="N600" i="6"/>
  <c r="EW787" i="6"/>
  <c r="D787" i="6"/>
  <c r="ED787" i="6"/>
  <c r="N787" i="6"/>
  <c r="P787" i="6"/>
  <c r="EW464" i="6"/>
  <c r="N464" i="6"/>
  <c r="P464" i="6"/>
  <c r="D464" i="6"/>
  <c r="ED464" i="6"/>
  <c r="EW453" i="6"/>
  <c r="ED453" i="6"/>
  <c r="N453" i="6"/>
  <c r="P453" i="6"/>
  <c r="D453" i="6"/>
  <c r="EW210" i="6"/>
  <c r="D210" i="6"/>
  <c r="P210" i="6"/>
  <c r="N210" i="6"/>
  <c r="ED210" i="6"/>
  <c r="EW163" i="6"/>
  <c r="ED163" i="6"/>
  <c r="P163" i="6"/>
  <c r="D163" i="6"/>
  <c r="N163" i="6"/>
  <c r="ED740" i="6"/>
  <c r="N740" i="6"/>
  <c r="P740" i="6"/>
  <c r="EW740" i="6"/>
  <c r="D740" i="6"/>
  <c r="ED840" i="6"/>
  <c r="P840" i="6"/>
  <c r="EW840" i="6"/>
  <c r="D840" i="6"/>
  <c r="N840" i="6"/>
  <c r="EW241" i="6"/>
  <c r="ED241" i="6"/>
  <c r="D241" i="6"/>
  <c r="P241" i="6"/>
  <c r="N241" i="6"/>
  <c r="ED826" i="6"/>
  <c r="EW826" i="6"/>
  <c r="D826" i="6"/>
  <c r="P826" i="6"/>
  <c r="N826" i="6"/>
  <c r="EW168" i="6"/>
  <c r="ED168" i="6"/>
  <c r="D168" i="6"/>
  <c r="P168" i="6"/>
  <c r="N168" i="6"/>
  <c r="EW230" i="6"/>
  <c r="ED230" i="6"/>
  <c r="N230" i="6"/>
  <c r="P230" i="6"/>
  <c r="D230" i="6"/>
  <c r="EW499" i="6"/>
  <c r="ED499" i="6"/>
  <c r="N499" i="6"/>
  <c r="P499" i="6"/>
  <c r="D499" i="6"/>
  <c r="ED638" i="6"/>
  <c r="EW638" i="6"/>
  <c r="N638" i="6"/>
  <c r="P638" i="6"/>
  <c r="D638" i="6"/>
  <c r="EW515" i="6"/>
  <c r="P515" i="6"/>
  <c r="ED515" i="6"/>
  <c r="D515" i="6"/>
  <c r="N515" i="6"/>
  <c r="EW403" i="6"/>
  <c r="ED403" i="6"/>
  <c r="D403" i="6"/>
  <c r="N403" i="6"/>
  <c r="P403" i="6"/>
  <c r="EW846" i="6"/>
  <c r="ED846" i="6"/>
  <c r="N846" i="6"/>
  <c r="P846" i="6"/>
  <c r="D846" i="6"/>
  <c r="ED837" i="6"/>
  <c r="D837" i="6"/>
  <c r="EW837" i="6"/>
  <c r="N837" i="6"/>
  <c r="P837" i="6"/>
  <c r="EW140" i="6"/>
  <c r="ED140" i="6"/>
  <c r="P140" i="6"/>
  <c r="D140" i="6"/>
  <c r="N140" i="6"/>
  <c r="EW54" i="6"/>
  <c r="ED54" i="6"/>
  <c r="D54" i="6"/>
  <c r="N54" i="6"/>
  <c r="P54" i="6"/>
  <c r="EW363" i="6"/>
  <c r="D363" i="6"/>
  <c r="N363" i="6"/>
  <c r="P363" i="6"/>
  <c r="ED363" i="6"/>
  <c r="ED533" i="6"/>
  <c r="N533" i="6"/>
  <c r="P533" i="6"/>
  <c r="D533" i="6"/>
  <c r="EW533" i="6"/>
  <c r="P275" i="6"/>
  <c r="EW275" i="6"/>
  <c r="D275" i="6"/>
  <c r="N275" i="6"/>
  <c r="ED275" i="6"/>
  <c r="EW472" i="6"/>
  <c r="N472" i="6"/>
  <c r="D472" i="6"/>
  <c r="P472" i="6"/>
  <c r="ED472" i="6"/>
  <c r="ED588" i="6"/>
  <c r="D588" i="6"/>
  <c r="N588" i="6"/>
  <c r="P588" i="6"/>
  <c r="EW588" i="6"/>
  <c r="EW217" i="6"/>
  <c r="ED217" i="6"/>
  <c r="D217" i="6"/>
  <c r="N217" i="6"/>
  <c r="P217" i="6"/>
  <c r="ED368" i="6"/>
  <c r="N368" i="6"/>
  <c r="EW368" i="6"/>
  <c r="P368" i="6"/>
  <c r="D368" i="6"/>
  <c r="EW218" i="6"/>
  <c r="ED218" i="6"/>
  <c r="N218" i="6"/>
  <c r="D218" i="6"/>
  <c r="P218" i="6"/>
  <c r="ED737" i="6"/>
  <c r="EW737" i="6"/>
  <c r="D737" i="6"/>
  <c r="N737" i="6"/>
  <c r="P737" i="6"/>
  <c r="D727" i="6"/>
  <c r="ED727" i="6"/>
  <c r="EW727" i="6"/>
  <c r="N727" i="6"/>
  <c r="P727" i="6"/>
  <c r="EW35" i="6"/>
  <c r="D35" i="6"/>
  <c r="P35" i="6"/>
  <c r="ED35" i="6"/>
  <c r="N35" i="6"/>
  <c r="ED817" i="6"/>
  <c r="P817" i="6"/>
  <c r="N817" i="6"/>
  <c r="EW817" i="6"/>
  <c r="D817" i="6"/>
  <c r="EW594" i="6"/>
  <c r="ED594" i="6"/>
  <c r="P594" i="6"/>
  <c r="N594" i="6"/>
  <c r="D594" i="6"/>
  <c r="EW282" i="6"/>
  <c r="ED282" i="6"/>
  <c r="D282" i="6"/>
  <c r="N282" i="6"/>
  <c r="P282" i="6"/>
  <c r="EW732" i="6"/>
  <c r="ED732" i="6"/>
  <c r="D732" i="6"/>
  <c r="N732" i="6"/>
  <c r="P732" i="6"/>
  <c r="EW823" i="6"/>
  <c r="D823" i="6"/>
  <c r="P823" i="6"/>
  <c r="N823" i="6"/>
  <c r="ED823" i="6"/>
  <c r="EW72" i="6"/>
  <c r="ED72" i="6"/>
  <c r="D72" i="6"/>
  <c r="N72" i="6"/>
  <c r="P72" i="6"/>
  <c r="ED800" i="6"/>
  <c r="P800" i="6"/>
  <c r="EW800" i="6"/>
  <c r="N800" i="6"/>
  <c r="D800" i="6"/>
  <c r="EW51" i="6"/>
  <c r="ED51" i="6"/>
  <c r="N51" i="6"/>
  <c r="D51" i="6"/>
  <c r="P51" i="6"/>
  <c r="EW483" i="6"/>
  <c r="ED483" i="6"/>
  <c r="N483" i="6"/>
  <c r="P483" i="6"/>
  <c r="D483" i="6"/>
  <c r="ED634" i="6"/>
  <c r="EW634" i="6"/>
  <c r="D634" i="6"/>
  <c r="P634" i="6"/>
  <c r="N634" i="6"/>
  <c r="EW518" i="6"/>
  <c r="P518" i="6"/>
  <c r="D518" i="6"/>
  <c r="N518" i="6"/>
  <c r="ED518" i="6"/>
  <c r="EW157" i="6"/>
  <c r="N157" i="6"/>
  <c r="P157" i="6"/>
  <c r="ED157" i="6"/>
  <c r="D157" i="6"/>
  <c r="EW119" i="6"/>
  <c r="ED119" i="6"/>
  <c r="P119" i="6"/>
  <c r="D119" i="6"/>
  <c r="N119" i="6"/>
  <c r="EW742" i="6"/>
  <c r="ED742" i="6"/>
  <c r="N742" i="6"/>
  <c r="D742" i="6"/>
  <c r="P742" i="6"/>
  <c r="ED828" i="6"/>
  <c r="P828" i="6"/>
  <c r="D828" i="6"/>
  <c r="N828" i="6"/>
  <c r="EW828" i="6"/>
  <c r="EW173" i="6"/>
  <c r="ED173" i="6"/>
  <c r="D173" i="6"/>
  <c r="N173" i="6"/>
  <c r="P173" i="6"/>
  <c r="EW835" i="6"/>
  <c r="P835" i="6"/>
  <c r="ED835" i="6"/>
  <c r="N835" i="6"/>
  <c r="D835" i="6"/>
  <c r="EW347" i="6"/>
  <c r="ED347" i="6"/>
  <c r="N347" i="6"/>
  <c r="D347" i="6"/>
  <c r="P347" i="6"/>
  <c r="EW189" i="6"/>
  <c r="D189" i="6"/>
  <c r="ED189" i="6"/>
  <c r="N189" i="6"/>
  <c r="P189" i="6"/>
  <c r="EW575" i="6"/>
  <c r="ED575" i="6"/>
  <c r="P575" i="6"/>
  <c r="N575" i="6"/>
  <c r="D575" i="6"/>
  <c r="EW480" i="6"/>
  <c r="ED480" i="6"/>
  <c r="P480" i="6"/>
  <c r="D480" i="6"/>
  <c r="N480" i="6"/>
  <c r="EW442" i="6"/>
  <c r="ED442" i="6"/>
  <c r="P442" i="6"/>
  <c r="D442" i="6"/>
  <c r="N442" i="6"/>
  <c r="EW409" i="6"/>
  <c r="ED409" i="6"/>
  <c r="N409" i="6"/>
  <c r="P409" i="6"/>
  <c r="D409" i="6"/>
  <c r="EW372" i="6"/>
  <c r="ED372" i="6"/>
  <c r="N372" i="6"/>
  <c r="P372" i="6"/>
  <c r="D372" i="6"/>
  <c r="P358" i="6"/>
  <c r="EW358" i="6"/>
  <c r="ED358" i="6"/>
  <c r="D358" i="6"/>
  <c r="N358" i="6"/>
  <c r="N193" i="6"/>
  <c r="P193" i="6"/>
  <c r="D193" i="6"/>
  <c r="ED193" i="6"/>
  <c r="EW193" i="6"/>
  <c r="EW603" i="6"/>
  <c r="D603" i="6"/>
  <c r="ED603" i="6"/>
  <c r="P603" i="6"/>
  <c r="N603" i="6"/>
  <c r="EW571" i="6"/>
  <c r="ED571" i="6"/>
  <c r="P571" i="6"/>
  <c r="N571" i="6"/>
  <c r="D571" i="6"/>
  <c r="EW126" i="6"/>
  <c r="ED126" i="6"/>
  <c r="P126" i="6"/>
  <c r="N126" i="6"/>
  <c r="D126" i="6"/>
  <c r="EW633" i="6"/>
  <c r="D633" i="6"/>
  <c r="N633" i="6"/>
  <c r="P633" i="6"/>
  <c r="ED633" i="6"/>
  <c r="EW520" i="6"/>
  <c r="ED520" i="6"/>
  <c r="P520" i="6"/>
  <c r="D520" i="6"/>
  <c r="N520" i="6"/>
  <c r="EW186" i="6"/>
  <c r="ED186" i="6"/>
  <c r="N186" i="6"/>
  <c r="P186" i="6"/>
  <c r="D186" i="6"/>
  <c r="EW615" i="6"/>
  <c r="ED615" i="6"/>
  <c r="D615" i="6"/>
  <c r="N615" i="6"/>
  <c r="P615" i="6"/>
  <c r="EW37" i="6"/>
  <c r="ED37" i="6"/>
  <c r="P37" i="6"/>
  <c r="N37" i="6"/>
  <c r="D37" i="6"/>
  <c r="EW71" i="6"/>
  <c r="ED71" i="6"/>
  <c r="P71" i="6"/>
  <c r="N71" i="6"/>
  <c r="D71" i="6"/>
  <c r="EW478" i="6"/>
  <c r="ED478" i="6"/>
  <c r="P478" i="6"/>
  <c r="D478" i="6"/>
  <c r="N478" i="6"/>
  <c r="EW204" i="6"/>
  <c r="N204" i="6"/>
  <c r="ED204" i="6"/>
  <c r="D204" i="6"/>
  <c r="P204" i="6"/>
  <c r="EW508" i="6"/>
  <c r="ED508" i="6"/>
  <c r="N508" i="6"/>
  <c r="P508" i="6"/>
  <c r="D508" i="6"/>
  <c r="EW574" i="6"/>
  <c r="ED574" i="6"/>
  <c r="N574" i="6"/>
  <c r="D574" i="6"/>
  <c r="P574" i="6"/>
  <c r="EW240" i="6"/>
  <c r="ED240" i="6"/>
  <c r="P240" i="6"/>
  <c r="D240" i="6"/>
  <c r="N240" i="6"/>
  <c r="EW819" i="6"/>
  <c r="ED819" i="6"/>
  <c r="N819" i="6"/>
  <c r="P819" i="6"/>
  <c r="D819" i="6"/>
  <c r="EW85" i="6"/>
  <c r="ED85" i="6"/>
  <c r="N85" i="6"/>
  <c r="P85" i="6"/>
  <c r="D85" i="6"/>
  <c r="EW182" i="6"/>
  <c r="ED182" i="6"/>
  <c r="D182" i="6"/>
  <c r="N182" i="6"/>
  <c r="P182" i="6"/>
  <c r="ED417" i="6"/>
  <c r="EW417" i="6"/>
  <c r="N417" i="6"/>
  <c r="P417" i="6"/>
  <c r="D417" i="6"/>
  <c r="ED262" i="6"/>
  <c r="EW262" i="6"/>
  <c r="D262" i="6"/>
  <c r="N262" i="6"/>
  <c r="P262" i="6"/>
  <c r="N756" i="6"/>
  <c r="ED756" i="6"/>
  <c r="D756" i="6"/>
  <c r="EW756" i="6"/>
  <c r="P756" i="6"/>
  <c r="ED794" i="6"/>
  <c r="EW794" i="6"/>
  <c r="D794" i="6"/>
  <c r="N794" i="6"/>
  <c r="P794" i="6"/>
  <c r="ED526" i="6"/>
  <c r="EW526" i="6"/>
  <c r="N526" i="6"/>
  <c r="P526" i="6"/>
  <c r="D526" i="6"/>
  <c r="EW289" i="6"/>
  <c r="ED289" i="6"/>
  <c r="P289" i="6"/>
  <c r="D289" i="6"/>
  <c r="N289" i="6"/>
  <c r="EW270" i="6"/>
  <c r="N270" i="6"/>
  <c r="ED270" i="6"/>
  <c r="D270" i="6"/>
  <c r="P270" i="6"/>
  <c r="EW557" i="6"/>
  <c r="ED557" i="6"/>
  <c r="D557" i="6"/>
  <c r="N557" i="6"/>
  <c r="P557" i="6"/>
  <c r="ED593" i="6"/>
  <c r="N593" i="6"/>
  <c r="P593" i="6"/>
  <c r="EW593" i="6"/>
  <c r="D593" i="6"/>
  <c r="ED777" i="6"/>
  <c r="N777" i="6"/>
  <c r="EW777" i="6"/>
  <c r="P777" i="6"/>
  <c r="D777" i="6"/>
  <c r="D531" i="6"/>
  <c r="ED531" i="6"/>
  <c r="N531" i="6"/>
  <c r="P531" i="6"/>
  <c r="EW531" i="6"/>
  <c r="EW308" i="6"/>
  <c r="ED308" i="6"/>
  <c r="P308" i="6"/>
  <c r="N308" i="6"/>
  <c r="D308" i="6"/>
  <c r="ED271" i="6"/>
  <c r="EW271" i="6"/>
  <c r="D271" i="6"/>
  <c r="N271" i="6"/>
  <c r="P271" i="6"/>
  <c r="ED494" i="6"/>
  <c r="EW494" i="6"/>
  <c r="D494" i="6"/>
  <c r="N494" i="6"/>
  <c r="P494" i="6"/>
  <c r="EW687" i="6"/>
  <c r="ED687" i="6"/>
  <c r="D687" i="6"/>
  <c r="N687" i="6"/>
  <c r="P687" i="6"/>
  <c r="ED540" i="6"/>
  <c r="N540" i="6"/>
  <c r="P540" i="6"/>
  <c r="EW540" i="6"/>
  <c r="D540" i="6"/>
  <c r="EW476" i="6"/>
  <c r="ED476" i="6"/>
  <c r="N476" i="6"/>
  <c r="P476" i="6"/>
  <c r="D476" i="6"/>
  <c r="EW367" i="6"/>
  <c r="D367" i="6"/>
  <c r="N367" i="6"/>
  <c r="P367" i="6"/>
  <c r="ED367" i="6"/>
  <c r="ED614" i="6"/>
  <c r="EW614" i="6"/>
  <c r="N614" i="6"/>
  <c r="P614" i="6"/>
  <c r="D614" i="6"/>
  <c r="P675" i="6"/>
  <c r="N675" i="6"/>
  <c r="EW675" i="6"/>
  <c r="D675" i="6"/>
  <c r="ED675" i="6"/>
  <c r="ED680" i="6"/>
  <c r="D680" i="6"/>
  <c r="N680" i="6"/>
  <c r="P680" i="6"/>
  <c r="EW680" i="6"/>
  <c r="EW139" i="6"/>
  <c r="ED139" i="6"/>
  <c r="D139" i="6"/>
  <c r="N139" i="6"/>
  <c r="P139" i="6"/>
  <c r="EW619" i="6"/>
  <c r="P619" i="6"/>
  <c r="ED619" i="6"/>
  <c r="D619" i="6"/>
  <c r="N619" i="6"/>
  <c r="EW56" i="6"/>
  <c r="D56" i="6"/>
  <c r="ED56" i="6"/>
  <c r="P56" i="6"/>
  <c r="N56" i="6"/>
  <c r="D336" i="6"/>
  <c r="N336" i="6"/>
  <c r="ED336" i="6"/>
  <c r="P336" i="6"/>
  <c r="EW336" i="6"/>
  <c r="EW432" i="6"/>
  <c r="D432" i="6"/>
  <c r="ED432" i="6"/>
  <c r="N432" i="6"/>
  <c r="P432" i="6"/>
  <c r="EW90" i="6"/>
  <c r="ED90" i="6"/>
  <c r="D90" i="6"/>
  <c r="P90" i="6"/>
  <c r="N90" i="6"/>
  <c r="EW513" i="6"/>
  <c r="P513" i="6"/>
  <c r="D513" i="6"/>
  <c r="N513" i="6"/>
  <c r="ED513" i="6"/>
  <c r="EW503" i="6"/>
  <c r="ED503" i="6"/>
  <c r="P503" i="6"/>
  <c r="N503" i="6"/>
  <c r="D503" i="6"/>
  <c r="EW70" i="6"/>
  <c r="ED70" i="6"/>
  <c r="D70" i="6"/>
  <c r="P70" i="6"/>
  <c r="N70" i="6"/>
  <c r="EW278" i="6"/>
  <c r="ED278" i="6"/>
  <c r="N278" i="6"/>
  <c r="P278" i="6"/>
  <c r="D278" i="6"/>
  <c r="EW55" i="6"/>
  <c r="ED55" i="6"/>
  <c r="D55" i="6"/>
  <c r="N55" i="6"/>
  <c r="P55" i="6"/>
  <c r="ED497" i="6"/>
  <c r="EW497" i="6"/>
  <c r="N497" i="6"/>
  <c r="D497" i="6"/>
  <c r="P497" i="6"/>
  <c r="EW102" i="6"/>
  <c r="D102" i="6"/>
  <c r="N102" i="6"/>
  <c r="P102" i="6"/>
  <c r="ED102" i="6"/>
  <c r="EW504" i="6"/>
  <c r="ED504" i="6"/>
  <c r="D504" i="6"/>
  <c r="P504" i="6"/>
  <c r="N504" i="6"/>
  <c r="EW246" i="6"/>
  <c r="D246" i="6"/>
  <c r="ED246" i="6"/>
  <c r="N246" i="6"/>
  <c r="P246" i="6"/>
  <c r="ED131" i="6"/>
  <c r="P131" i="6"/>
  <c r="EW131" i="6"/>
  <c r="N131" i="6"/>
  <c r="D131" i="6"/>
  <c r="EW172" i="6"/>
  <c r="ED172" i="6"/>
  <c r="N172" i="6"/>
  <c r="D172" i="6"/>
  <c r="P172" i="6"/>
  <c r="EW812" i="6"/>
  <c r="D812" i="6"/>
  <c r="N812" i="6"/>
  <c r="P812" i="6"/>
  <c r="ED812" i="6"/>
  <c r="EW5" i="6"/>
  <c r="ED5" i="6"/>
  <c r="DK5" i="6"/>
  <c r="DK197" i="6"/>
  <c r="DK237" i="6"/>
  <c r="DK364" i="6"/>
  <c r="DK638" i="6"/>
  <c r="DK478" i="6"/>
  <c r="DK240" i="6"/>
  <c r="DK517" i="6"/>
  <c r="DK553" i="6"/>
  <c r="DK470" i="6"/>
  <c r="DK537" i="6"/>
  <c r="DK843" i="6"/>
  <c r="DK590" i="6"/>
  <c r="DK770" i="6"/>
  <c r="DK818" i="6"/>
  <c r="DK709" i="6"/>
  <c r="DK623" i="6"/>
  <c r="DK747" i="6"/>
  <c r="DK103" i="6"/>
  <c r="DK228" i="6"/>
  <c r="DK840" i="6"/>
  <c r="DK224" i="6"/>
  <c r="DK729" i="6"/>
  <c r="DK186" i="6"/>
  <c r="DK467" i="6"/>
  <c r="DK204" i="6"/>
  <c r="DK819" i="6"/>
  <c r="DK718" i="6"/>
  <c r="DK375" i="6"/>
  <c r="DK238" i="6"/>
  <c r="DK298" i="6"/>
  <c r="DK538" i="6"/>
  <c r="DK645" i="6"/>
  <c r="DK568" i="6"/>
  <c r="DK530" i="6"/>
  <c r="DK668" i="6"/>
  <c r="DK706" i="6"/>
  <c r="DK603" i="6"/>
  <c r="DK571" i="6"/>
  <c r="DK751" i="6"/>
  <c r="DK665" i="6"/>
  <c r="DK757" i="6"/>
  <c r="DK241" i="6"/>
  <c r="DK346" i="6"/>
  <c r="DK392" i="6"/>
  <c r="DK508" i="6"/>
  <c r="DK85" i="6"/>
  <c r="DK84" i="6"/>
  <c r="DK402" i="6"/>
  <c r="DK14" i="6"/>
  <c r="DK221" i="6"/>
  <c r="DK404" i="6"/>
  <c r="DK847" i="6"/>
  <c r="DK348" i="6"/>
  <c r="DK354" i="6"/>
  <c r="DK318" i="6"/>
  <c r="DK669" i="6"/>
  <c r="DK332" i="6"/>
  <c r="DK798" i="6"/>
  <c r="DK269" i="6"/>
  <c r="DK596" i="6"/>
  <c r="DK74" i="6"/>
  <c r="DK219" i="6"/>
  <c r="DK168" i="6"/>
  <c r="DK803" i="6"/>
  <c r="DK574" i="6"/>
  <c r="DK182" i="6"/>
  <c r="DK45" i="6"/>
  <c r="DK548" i="6"/>
  <c r="DK815" i="6"/>
  <c r="DK142" i="6"/>
  <c r="DK134" i="6"/>
  <c r="DK114" i="6"/>
  <c r="DK730" i="6"/>
  <c r="DK809" i="6"/>
  <c r="DK838" i="6"/>
  <c r="DK656" i="6"/>
  <c r="DK832" i="6"/>
  <c r="DK150" i="6"/>
  <c r="DK126" i="6"/>
  <c r="DK583" i="6"/>
  <c r="DK522" i="6"/>
  <c r="DK395" i="6"/>
  <c r="DK466" i="6"/>
  <c r="DK515" i="6"/>
  <c r="DK140" i="6"/>
  <c r="DK417" i="6"/>
  <c r="DK695" i="6"/>
  <c r="DK125" i="6"/>
  <c r="DK370" i="6"/>
  <c r="DK694" i="6"/>
  <c r="DK788" i="6"/>
  <c r="DK822" i="6"/>
  <c r="DK439" i="6"/>
  <c r="DK49" i="6"/>
  <c r="DK255" i="6"/>
  <c r="DK154" i="6"/>
  <c r="DK452" i="6"/>
  <c r="DK589" i="6"/>
  <c r="DK374" i="6"/>
  <c r="DK691" i="6"/>
  <c r="DK101" i="6"/>
  <c r="DK650" i="6"/>
  <c r="DK449" i="6"/>
  <c r="DK355" i="6"/>
  <c r="DK54" i="6"/>
  <c r="DK262" i="6"/>
  <c r="DK89" i="6"/>
  <c r="DK521" i="6"/>
  <c r="DK331" i="6"/>
  <c r="DK744" i="6"/>
  <c r="DK194" i="6"/>
  <c r="DK804" i="6"/>
  <c r="DK283" i="6"/>
  <c r="DK104" i="6"/>
  <c r="DK164" i="6"/>
  <c r="DK581" i="6"/>
  <c r="DK163" i="6"/>
  <c r="DK740" i="6"/>
  <c r="DK834" i="6"/>
  <c r="DK633" i="6"/>
  <c r="DK413" i="6"/>
  <c r="DK520" i="6"/>
  <c r="DK666" i="6"/>
  <c r="DK683" i="6"/>
  <c r="DK363" i="6"/>
  <c r="DK756" i="6"/>
  <c r="DK378" i="6"/>
  <c r="DK341" i="6"/>
  <c r="DK138" i="6"/>
  <c r="DK468" i="6"/>
  <c r="DK621" i="6"/>
  <c r="DK343" i="6"/>
  <c r="DK80" i="6"/>
  <c r="DK792" i="6"/>
  <c r="DK91" i="6"/>
  <c r="DK664" i="6"/>
  <c r="DK658" i="6"/>
  <c r="DK324" i="6"/>
  <c r="DK448" i="6"/>
  <c r="DK183" i="6"/>
  <c r="DK111" i="6"/>
  <c r="DK829" i="6"/>
  <c r="DK615" i="6"/>
  <c r="DK403" i="6"/>
  <c r="DK533" i="6"/>
  <c r="DK794" i="6"/>
  <c r="DK418" i="6"/>
  <c r="DK130" i="6"/>
  <c r="DK773" i="6"/>
  <c r="DK578" i="6"/>
  <c r="DK745" i="6"/>
  <c r="DK845" i="6"/>
  <c r="DK496" i="6"/>
  <c r="DK609" i="6"/>
  <c r="DK317" i="6"/>
  <c r="DK824" i="6"/>
  <c r="DK469" i="6"/>
  <c r="DK301" i="6"/>
  <c r="DK251" i="6"/>
  <c r="DK763" i="6"/>
  <c r="DK207" i="6"/>
  <c r="DK712" i="6"/>
  <c r="DK230" i="6"/>
  <c r="DK735" i="6"/>
  <c r="DK275" i="6"/>
  <c r="DK526" i="6"/>
  <c r="DK719" i="6"/>
  <c r="DK697" i="6"/>
  <c r="DK385" i="6"/>
  <c r="DK118" i="6"/>
  <c r="DK555" i="6"/>
  <c r="DK625" i="6"/>
  <c r="DK524" i="6"/>
  <c r="DK416" i="6"/>
  <c r="DK394" i="6"/>
  <c r="DK315" i="6"/>
  <c r="DK558" i="6"/>
  <c r="DK802" i="6"/>
  <c r="DK490" i="6"/>
  <c r="DK116" i="6"/>
  <c r="DK396" i="6"/>
  <c r="DK826" i="6"/>
  <c r="DK407" i="6"/>
  <c r="DK17" i="6"/>
  <c r="DK472" i="6"/>
  <c r="DK289" i="6"/>
  <c r="DK509" i="6"/>
  <c r="DK328" i="6"/>
  <c r="DK29" i="6"/>
  <c r="DK848" i="6"/>
  <c r="DK604" i="6"/>
  <c r="DK570" i="6"/>
  <c r="DK21" i="6"/>
  <c r="DK569" i="6"/>
  <c r="DK185" i="6"/>
  <c r="DK425" i="6"/>
  <c r="DK248" i="6"/>
  <c r="DK19" i="6"/>
  <c r="DK220" i="6"/>
  <c r="DK807" i="6"/>
  <c r="DK15" i="6"/>
  <c r="DK215" i="6"/>
  <c r="DK579" i="6"/>
  <c r="DK846" i="6"/>
  <c r="DK588" i="6"/>
  <c r="DK270" i="6"/>
  <c r="DK460" i="6"/>
  <c r="DK10" i="6"/>
  <c r="DK384" i="6"/>
  <c r="DK689" i="6"/>
  <c r="DK216" i="6"/>
  <c r="DK120" i="6"/>
  <c r="DK543" i="6"/>
  <c r="DK739" i="6"/>
  <c r="DK764" i="6"/>
  <c r="DK192" i="6"/>
  <c r="DK761" i="6"/>
  <c r="DK647" i="6"/>
  <c r="DK254" i="6"/>
  <c r="DK276" i="6"/>
  <c r="DK715" i="6"/>
  <c r="DK106" i="6"/>
  <c r="DK481" i="6"/>
  <c r="DK427" i="6"/>
  <c r="DK217" i="6"/>
  <c r="DK557" i="6"/>
  <c r="DK495" i="6"/>
  <c r="DK123" i="6"/>
  <c r="DK679" i="6"/>
  <c r="DK620" i="6"/>
  <c r="DK175" i="6"/>
  <c r="DK187" i="6"/>
  <c r="DK648" i="6"/>
  <c r="DK391" i="6"/>
  <c r="DK325" i="6"/>
  <c r="DK258" i="6"/>
  <c r="DK34" i="6"/>
  <c r="DK68" i="6"/>
  <c r="DK613" i="6"/>
  <c r="DK188" i="6"/>
  <c r="DK107" i="6"/>
  <c r="DK174" i="6"/>
  <c r="DK37" i="6"/>
  <c r="DK837" i="6"/>
  <c r="DK368" i="6"/>
  <c r="DK593" i="6"/>
  <c r="DK475" i="6"/>
  <c r="DK649" i="6"/>
  <c r="DK733" i="6"/>
  <c r="DK196" i="6"/>
  <c r="DK598" i="6"/>
  <c r="DK77" i="6"/>
  <c r="DK128" i="6"/>
  <c r="DK703" i="6"/>
  <c r="DK26" i="6"/>
  <c r="DK667" i="6"/>
  <c r="DK601" i="6"/>
  <c r="DK672" i="6"/>
  <c r="DK296" i="6"/>
  <c r="DK213" i="6"/>
  <c r="DK676" i="6"/>
  <c r="DK177" i="6"/>
  <c r="DK113" i="6"/>
  <c r="DK40" i="6"/>
  <c r="DK218" i="6"/>
  <c r="DK777" i="6"/>
  <c r="DK389" i="6"/>
  <c r="DK319" i="6"/>
  <c r="DK429" i="6"/>
  <c r="DK129" i="6"/>
  <c r="DK22" i="6"/>
  <c r="DK47" i="6"/>
  <c r="DK455" i="6"/>
  <c r="DK256" i="6"/>
  <c r="DK629" i="6"/>
  <c r="DK161" i="6"/>
  <c r="DK252" i="6"/>
  <c r="DK597" i="6"/>
  <c r="DK316" i="6"/>
  <c r="DK488" i="6"/>
  <c r="DK643" i="6"/>
  <c r="DK42" i="6"/>
  <c r="DK641" i="6"/>
  <c r="DK507" i="6"/>
  <c r="DK737" i="6"/>
  <c r="DK531" i="6"/>
  <c r="DK206" i="6"/>
  <c r="DK229" i="6"/>
  <c r="DK326" i="6"/>
  <c r="DK486" i="6"/>
  <c r="DK534" i="6"/>
  <c r="DK152" i="6"/>
  <c r="DK585" i="6"/>
  <c r="DK214" i="6"/>
  <c r="DK423" i="6"/>
  <c r="DK307" i="6"/>
  <c r="DK542" i="6"/>
  <c r="DK137" i="6"/>
  <c r="DK780" i="6"/>
  <c r="DK810" i="6"/>
  <c r="DK510" i="6"/>
  <c r="DK462" i="6"/>
  <c r="DK499" i="6"/>
  <c r="DK124" i="6"/>
  <c r="DK727" i="6"/>
  <c r="DK308" i="6"/>
  <c r="DK678" i="6"/>
  <c r="DK321" i="6"/>
  <c r="DK122" i="6"/>
  <c r="DK465" i="6"/>
  <c r="DK762" i="6"/>
  <c r="DK491" i="6"/>
  <c r="DK200" i="6"/>
  <c r="DK13" i="6"/>
  <c r="DK153" i="6"/>
  <c r="DK771" i="6"/>
  <c r="DK132" i="6"/>
  <c r="DK686" i="6"/>
  <c r="DK97" i="6"/>
  <c r="DK272" i="6"/>
  <c r="DK232" i="6"/>
  <c r="DK752" i="6"/>
  <c r="DK344" i="6"/>
  <c r="DK611" i="6"/>
  <c r="DK35" i="6"/>
  <c r="DK271" i="6"/>
  <c r="DK303" i="6"/>
  <c r="DK162" i="6"/>
  <c r="DK190" i="6"/>
  <c r="DK708" i="6"/>
  <c r="DK636" i="6"/>
  <c r="DK159" i="6"/>
  <c r="DK586" i="6"/>
  <c r="DK92" i="6"/>
  <c r="DK721" i="6"/>
  <c r="DK265" i="6"/>
  <c r="DK622" i="6"/>
  <c r="DK422" i="6"/>
  <c r="DK300" i="6"/>
  <c r="DK795" i="6"/>
  <c r="DK58" i="6"/>
  <c r="DK39" i="6"/>
  <c r="DK746" i="6"/>
  <c r="DK817" i="6"/>
  <c r="DK494" i="6"/>
  <c r="DK236" i="6"/>
  <c r="DK410" i="6"/>
  <c r="DK657" i="6"/>
  <c r="DK790" i="6"/>
  <c r="DK474" i="6"/>
  <c r="DK805" i="6"/>
  <c r="DK512" i="6"/>
  <c r="DK717" i="6"/>
  <c r="DK516" i="6"/>
  <c r="DK573" i="6"/>
  <c r="DK287" i="6"/>
  <c r="DK362" i="6"/>
  <c r="DK295" i="6"/>
  <c r="DK12" i="6"/>
  <c r="DK46" i="6"/>
  <c r="DK616" i="6"/>
  <c r="DK263" i="6"/>
  <c r="DK782" i="6"/>
  <c r="DK594" i="6"/>
  <c r="DK687" i="6"/>
  <c r="DK599" i="6"/>
  <c r="DK109" i="6"/>
  <c r="DK820" i="6"/>
  <c r="DK768" i="6"/>
  <c r="DK36" i="6"/>
  <c r="DK345" i="6"/>
  <c r="DK772" i="6"/>
  <c r="DK133" i="6"/>
  <c r="DK250" i="6"/>
  <c r="DK428" i="6"/>
  <c r="DK726" i="6"/>
  <c r="DK699" i="6"/>
  <c r="DK661" i="6"/>
  <c r="DK779" i="6"/>
  <c r="DK459" i="6"/>
  <c r="DK327" i="6"/>
  <c r="DK71" i="6"/>
  <c r="DK279" i="6"/>
  <c r="DK282" i="6"/>
  <c r="DK540" i="6"/>
  <c r="DK291" i="6"/>
  <c r="DK502" i="6"/>
  <c r="DK775" i="6"/>
  <c r="DK323" i="6"/>
  <c r="DK646" i="6"/>
  <c r="DK723" i="6"/>
  <c r="DK28" i="6"/>
  <c r="DK121" i="6"/>
  <c r="DK791" i="6"/>
  <c r="DK750" i="6"/>
  <c r="DK274" i="6"/>
  <c r="DK176" i="6"/>
  <c r="DK766" i="6"/>
  <c r="DK415" i="6"/>
  <c r="DK259" i="6"/>
  <c r="DK299" i="6"/>
  <c r="DK302" i="6"/>
  <c r="DK242" i="6"/>
  <c r="DK732" i="6"/>
  <c r="DK476" i="6"/>
  <c r="DK450" i="6"/>
  <c r="DK716" i="6"/>
  <c r="DK351" i="6"/>
  <c r="DK342" i="6"/>
  <c r="DK64" i="6"/>
  <c r="DK441" i="6"/>
  <c r="DK501" i="6"/>
  <c r="DK554" i="6"/>
  <c r="DK628" i="6"/>
  <c r="DK584" i="6"/>
  <c r="DK293" i="6"/>
  <c r="DK693" i="6"/>
  <c r="DK849" i="6"/>
  <c r="DK350" i="6"/>
  <c r="DK93" i="6"/>
  <c r="DK52" i="6"/>
  <c r="DK532" i="6"/>
  <c r="DK624" i="6"/>
  <c r="DK823" i="6"/>
  <c r="DK367" i="6"/>
  <c r="DK95" i="6"/>
  <c r="DK610" i="6"/>
  <c r="DK304" i="6"/>
  <c r="DK288" i="6"/>
  <c r="DK297" i="6"/>
  <c r="DK816" i="6"/>
  <c r="DK523" i="6"/>
  <c r="DK171" i="6"/>
  <c r="DK260" i="6"/>
  <c r="DK549" i="6"/>
  <c r="DK783" i="6"/>
  <c r="DK443" i="6"/>
  <c r="DK487" i="6"/>
  <c r="DK720" i="6"/>
  <c r="DK169" i="6"/>
  <c r="DK243" i="6"/>
  <c r="DK479" i="6"/>
  <c r="DK294" i="6"/>
  <c r="DK72" i="6"/>
  <c r="DK614" i="6"/>
  <c r="DK670" i="6"/>
  <c r="DK559" i="6"/>
  <c r="DK725" i="6"/>
  <c r="DK424" i="6"/>
  <c r="DK577" i="6"/>
  <c r="DK333" i="6"/>
  <c r="DK655" i="6"/>
  <c r="DK267" i="6"/>
  <c r="DK181" i="6"/>
  <c r="DK811" i="6"/>
  <c r="DK547" i="6"/>
  <c r="DK86" i="6"/>
  <c r="DK799" i="6"/>
  <c r="DK451" i="6"/>
  <c r="DK539" i="6"/>
  <c r="DK560" i="6"/>
  <c r="DK20" i="6"/>
  <c r="DK411" i="6"/>
  <c r="DK800" i="6"/>
  <c r="DK675" i="6"/>
  <c r="DK631" i="6"/>
  <c r="DK821" i="6"/>
  <c r="DK431" i="6"/>
  <c r="DK529" i="6"/>
  <c r="DK67" i="6"/>
  <c r="DK166" i="6"/>
  <c r="DK414" i="6"/>
  <c r="DK681" i="6"/>
  <c r="DK436" i="6"/>
  <c r="DK225" i="6"/>
  <c r="DK674" i="6"/>
  <c r="DK841" i="6"/>
  <c r="DK784" i="6"/>
  <c r="DK434" i="6"/>
  <c r="DK290" i="6"/>
  <c r="DK561" i="6"/>
  <c r="DK373" i="6"/>
  <c r="DK156" i="6"/>
  <c r="DK51" i="6"/>
  <c r="DK680" i="6"/>
  <c r="DK30" i="6"/>
  <c r="DK110" i="6"/>
  <c r="DK198" i="6"/>
  <c r="DK69" i="6"/>
  <c r="DK261" i="6"/>
  <c r="DK527" i="6"/>
  <c r="DK738" i="6"/>
  <c r="DK743" i="6"/>
  <c r="DK66" i="6"/>
  <c r="DK696" i="6"/>
  <c r="DK226" i="6"/>
  <c r="DK419" i="6"/>
  <c r="DK160" i="6"/>
  <c r="DK223" i="6"/>
  <c r="DK607" i="6"/>
  <c r="DK473" i="6"/>
  <c r="DK482" i="6"/>
  <c r="DK63" i="6"/>
  <c r="DK483" i="6"/>
  <c r="DK139" i="6"/>
  <c r="DK458" i="6"/>
  <c r="DK850" i="6"/>
  <c r="DK112" i="6"/>
  <c r="DK408" i="6"/>
  <c r="DK552" i="6"/>
  <c r="DK839" i="6"/>
  <c r="DK426" i="6"/>
  <c r="DK245" i="6"/>
  <c r="DK397" i="6"/>
  <c r="DK685" i="6"/>
  <c r="DK268" i="6"/>
  <c r="DK728" i="6"/>
  <c r="DK387" i="6"/>
  <c r="DK311" i="6"/>
  <c r="DK677" i="6"/>
  <c r="DK663" i="6"/>
  <c r="DK731" i="6"/>
  <c r="DK76" i="6"/>
  <c r="DK634" i="6"/>
  <c r="DK619" i="6"/>
  <c r="DK145" i="6"/>
  <c r="DK108" i="6"/>
  <c r="DK831" i="6"/>
  <c r="DK18" i="6"/>
  <c r="DK148" i="6"/>
  <c r="DK144" i="6"/>
  <c r="DK322" i="6"/>
  <c r="DK612" i="6"/>
  <c r="DK753" i="6"/>
  <c r="DK127" i="6"/>
  <c r="DK506" i="6"/>
  <c r="DK707" i="6"/>
  <c r="DK550" i="6"/>
  <c r="DK366" i="6"/>
  <c r="DK592" i="6"/>
  <c r="DK565" i="6"/>
  <c r="DK566" i="6"/>
  <c r="DK184" i="6"/>
  <c r="DK518" i="6"/>
  <c r="DK56" i="6"/>
  <c r="DK313" i="6"/>
  <c r="DK544" i="6"/>
  <c r="DK781" i="6"/>
  <c r="DK44" i="6"/>
  <c r="DK605" i="6"/>
  <c r="DK16" i="6"/>
  <c r="DK48" i="6"/>
  <c r="DK201" i="6"/>
  <c r="DK50" i="6"/>
  <c r="DK208" i="6"/>
  <c r="DK714" i="6"/>
  <c r="DK760" i="6"/>
  <c r="DK704" i="6"/>
  <c r="DK178" i="6"/>
  <c r="DK463" i="6"/>
  <c r="DK456" i="6"/>
  <c r="DK244" i="6"/>
  <c r="DK457" i="6"/>
  <c r="DK157" i="6"/>
  <c r="DK336" i="6"/>
  <c r="DK639" i="6"/>
  <c r="DK390" i="6"/>
  <c r="DK365" i="6"/>
  <c r="DK626" i="6"/>
  <c r="DK96" i="6"/>
  <c r="DK546" i="6"/>
  <c r="DK430" i="6"/>
  <c r="DK280" i="6"/>
  <c r="DK349" i="6"/>
  <c r="DK769" i="6"/>
  <c r="DK400" i="6"/>
  <c r="DK75" i="6"/>
  <c r="DK454" i="6"/>
  <c r="DK398" i="6"/>
  <c r="DK433" i="6"/>
  <c r="DK143" i="6"/>
  <c r="DK31" i="6"/>
  <c r="DK793" i="6"/>
  <c r="DK119" i="6"/>
  <c r="DK432" i="6"/>
  <c r="DK587" i="6"/>
  <c r="DK785" i="6"/>
  <c r="DK32" i="6"/>
  <c r="DK273" i="6"/>
  <c r="DK445" i="6"/>
  <c r="DK797" i="6"/>
  <c r="DK563" i="6"/>
  <c r="DK78" i="6"/>
  <c r="DK711" i="6"/>
  <c r="DK266" i="6"/>
  <c r="DK635" i="6"/>
  <c r="DK722" i="6"/>
  <c r="DK329" i="6"/>
  <c r="DK165" i="6"/>
  <c r="DK710" i="6"/>
  <c r="DK758" i="6"/>
  <c r="DK801" i="6"/>
  <c r="DK741" i="6"/>
  <c r="DK742" i="6"/>
  <c r="DK90" i="6"/>
  <c r="DK335" i="6"/>
  <c r="DK337" i="6"/>
  <c r="DK257" i="6"/>
  <c r="DK115" i="6"/>
  <c r="DK53" i="6"/>
  <c r="DK6" i="6"/>
  <c r="DK637" i="6"/>
  <c r="DK644" i="6"/>
  <c r="DK700" i="6"/>
  <c r="DK233" i="6"/>
  <c r="DK359" i="6"/>
  <c r="DK440" i="6"/>
  <c r="DK659" i="6"/>
  <c r="DK199" i="6"/>
  <c r="DK135" i="6"/>
  <c r="DK595" i="6"/>
  <c r="DK11" i="6"/>
  <c r="DK88" i="6"/>
  <c r="DK828" i="6"/>
  <c r="DK513" i="6"/>
  <c r="DK484" i="6"/>
  <c r="DK827" i="6"/>
  <c r="DK352" i="6"/>
  <c r="DK202" i="6"/>
  <c r="DK82" i="6"/>
  <c r="DK514" i="6"/>
  <c r="DK87" i="6"/>
  <c r="DK7" i="6"/>
  <c r="DK312" i="6"/>
  <c r="DK360" i="6"/>
  <c r="DK62" i="6"/>
  <c r="DK755" i="6"/>
  <c r="DK253" i="6"/>
  <c r="DK606" i="6"/>
  <c r="DK836" i="6"/>
  <c r="DK519" i="6"/>
  <c r="DK264" i="6"/>
  <c r="DK43" i="6"/>
  <c r="DK173" i="6"/>
  <c r="DK503" i="6"/>
  <c r="DK234" i="6"/>
  <c r="DK749" i="6"/>
  <c r="DK734" i="6"/>
  <c r="DK94" i="6"/>
  <c r="DK24" i="6"/>
  <c r="DK376" i="6"/>
  <c r="DK98" i="6"/>
  <c r="DK377" i="6"/>
  <c r="DK380" i="6"/>
  <c r="DK582" i="6"/>
  <c r="DK654" i="6"/>
  <c r="DK536" i="6"/>
  <c r="DK284" i="6"/>
  <c r="DK602" i="6"/>
  <c r="DK702" i="6"/>
  <c r="DK222" i="6"/>
  <c r="DK662" i="6"/>
  <c r="DK446" i="6"/>
  <c r="DK835" i="6"/>
  <c r="DK70" i="6"/>
  <c r="DK249" i="6"/>
  <c r="DK149" i="6"/>
  <c r="DK212" i="6"/>
  <c r="DK776" i="6"/>
  <c r="DK105" i="6"/>
  <c r="DK808" i="6"/>
  <c r="DK774" i="6"/>
  <c r="DK277" i="6"/>
  <c r="DK61" i="6"/>
  <c r="DK405" i="6"/>
  <c r="DK618" i="6"/>
  <c r="DK713" i="6"/>
  <c r="DK117" i="6"/>
  <c r="DK748" i="6"/>
  <c r="DK438" i="6"/>
  <c r="DK535" i="6"/>
  <c r="DK736" i="6"/>
  <c r="DK209" i="6"/>
  <c r="DK347" i="6"/>
  <c r="DK278" i="6"/>
  <c r="DK765" i="6"/>
  <c r="DK830" i="6"/>
  <c r="DK652" i="6"/>
  <c r="DK556" i="6"/>
  <c r="DK759" i="6"/>
  <c r="DK545" i="6"/>
  <c r="DK682" i="6"/>
  <c r="DK211" i="6"/>
  <c r="DK205" i="6"/>
  <c r="DK155" i="6"/>
  <c r="DK401" i="6"/>
  <c r="DK789" i="6"/>
  <c r="DK806" i="6"/>
  <c r="DK338" i="6"/>
  <c r="DK334" i="6"/>
  <c r="DK461" i="6"/>
  <c r="DK630" i="6"/>
  <c r="DK608" i="6"/>
  <c r="DK189" i="6"/>
  <c r="DK55" i="6"/>
  <c r="DK136" i="6"/>
  <c r="DK444" i="6"/>
  <c r="DK632" i="6"/>
  <c r="DK692" i="6"/>
  <c r="DK684" i="6"/>
  <c r="DK83" i="6"/>
  <c r="DK813" i="6"/>
  <c r="DK33" i="6"/>
  <c r="DK382" i="6"/>
  <c r="DK567" i="6"/>
  <c r="DK57" i="6"/>
  <c r="DK688" i="6"/>
  <c r="DK580" i="6"/>
  <c r="DK660" i="6"/>
  <c r="DK99" i="6"/>
  <c r="DK814" i="6"/>
  <c r="DK195" i="6"/>
  <c r="DK203" i="6"/>
  <c r="DK575" i="6"/>
  <c r="DK497" i="6"/>
  <c r="DK379" i="6"/>
  <c r="DK73" i="6"/>
  <c r="DK651" i="6"/>
  <c r="DK671" i="6"/>
  <c r="DK306" i="6"/>
  <c r="DK767" i="6"/>
  <c r="DK778" i="6"/>
  <c r="DK330" i="6"/>
  <c r="DK191" i="6"/>
  <c r="DK627" i="6"/>
  <c r="DK471" i="6"/>
  <c r="DK564" i="6"/>
  <c r="DK551" i="6"/>
  <c r="DK617" i="6"/>
  <c r="DK477" i="6"/>
  <c r="DK180" i="6"/>
  <c r="DK493" i="6"/>
  <c r="DK235" i="6"/>
  <c r="DK480" i="6"/>
  <c r="DK102" i="6"/>
  <c r="DK576" i="6"/>
  <c r="DK796" i="6"/>
  <c r="DK79" i="6"/>
  <c r="DK399" i="6"/>
  <c r="DK25" i="6"/>
  <c r="DK492" i="6"/>
  <c r="DK309" i="6"/>
  <c r="DK447" i="6"/>
  <c r="DK640" i="6"/>
  <c r="DK41" i="6"/>
  <c r="DK9" i="6"/>
  <c r="DK505" i="6"/>
  <c r="DK339" i="6"/>
  <c r="DK489" i="6"/>
  <c r="DK340" i="6"/>
  <c r="DK100" i="6"/>
  <c r="DK59" i="6"/>
  <c r="DK600" i="6"/>
  <c r="DK442" i="6"/>
  <c r="DK504" i="6"/>
  <c r="DK690" i="6"/>
  <c r="DK562" i="6"/>
  <c r="DK247" i="6"/>
  <c r="DK833" i="6"/>
  <c r="DK572" i="6"/>
  <c r="DK146" i="6"/>
  <c r="DK8" i="6"/>
  <c r="DK27" i="6"/>
  <c r="DK642" i="6"/>
  <c r="DK754" i="6"/>
  <c r="DK383" i="6"/>
  <c r="DK81" i="6"/>
  <c r="DK147" i="6"/>
  <c r="DK60" i="6"/>
  <c r="DK500" i="6"/>
  <c r="DK673" i="6"/>
  <c r="DK23" i="6"/>
  <c r="DK787" i="6"/>
  <c r="DK409" i="6"/>
  <c r="DK246" i="6"/>
  <c r="DK231" i="6"/>
  <c r="DK844" i="6"/>
  <c r="DK353" i="6"/>
  <c r="DK167" i="6"/>
  <c r="DK371" i="6"/>
  <c r="DK724" i="6"/>
  <c r="DK281" i="6"/>
  <c r="DK525" i="6"/>
  <c r="DK485" i="6"/>
  <c r="DK239" i="6"/>
  <c r="DK388" i="6"/>
  <c r="DK381" i="6"/>
  <c r="DK825" i="6"/>
  <c r="DK511" i="6"/>
  <c r="DK421" i="6"/>
  <c r="DK158" i="6"/>
  <c r="DK406" i="6"/>
  <c r="DK464" i="6"/>
  <c r="DK372" i="6"/>
  <c r="DK131" i="6"/>
  <c r="DK170" i="6"/>
  <c r="DK227" i="6"/>
  <c r="DK591" i="6"/>
  <c r="DK842" i="6"/>
  <c r="DK356" i="6"/>
  <c r="DK435" i="6"/>
  <c r="DK310" i="6"/>
  <c r="DK786" i="6"/>
  <c r="DK314" i="6"/>
  <c r="DK498" i="6"/>
  <c r="DK705" i="6"/>
  <c r="DK151" i="6"/>
  <c r="DK357" i="6"/>
  <c r="DK701" i="6"/>
  <c r="DK412" i="6"/>
  <c r="DK528" i="6"/>
  <c r="DK420" i="6"/>
  <c r="DK453" i="6"/>
  <c r="DK358" i="6"/>
  <c r="DK172" i="6"/>
  <c r="DK386" i="6"/>
  <c r="DK320" i="6"/>
  <c r="DK541" i="6"/>
  <c r="DK286" i="6"/>
  <c r="DK305" i="6"/>
  <c r="DK179" i="6"/>
  <c r="DK437" i="6"/>
  <c r="DK285" i="6"/>
  <c r="DK141" i="6"/>
  <c r="DK393" i="6"/>
  <c r="DK38" i="6"/>
  <c r="DK698" i="6"/>
  <c r="DK653" i="6"/>
  <c r="DK65" i="6"/>
  <c r="DK361" i="6"/>
  <c r="DK292" i="6"/>
  <c r="DK369" i="6"/>
  <c r="DK210" i="6"/>
  <c r="DK193" i="6"/>
  <c r="DK812" i="6"/>
  <c r="FP197" i="6"/>
  <c r="CR197" i="6"/>
  <c r="BU197" i="6"/>
  <c r="AA197" i="6"/>
  <c r="AX197" i="6" s="1"/>
  <c r="FP237" i="6"/>
  <c r="CR237" i="6"/>
  <c r="BU237" i="6"/>
  <c r="AA237" i="6"/>
  <c r="AX237" i="6" s="1"/>
  <c r="FP364" i="6"/>
  <c r="CR364" i="6"/>
  <c r="BU364" i="6"/>
  <c r="AA364" i="6"/>
  <c r="AX364" i="6" s="1"/>
  <c r="FP638" i="6"/>
  <c r="CR638" i="6"/>
  <c r="BU638" i="6"/>
  <c r="AA638" i="6"/>
  <c r="AX638" i="6" s="1"/>
  <c r="FP478" i="6"/>
  <c r="CR478" i="6"/>
  <c r="BU478" i="6"/>
  <c r="AA478" i="6"/>
  <c r="AX478" i="6" s="1"/>
  <c r="FP240" i="6"/>
  <c r="CR240" i="6"/>
  <c r="BU240" i="6"/>
  <c r="AA240" i="6"/>
  <c r="AX240" i="6" s="1"/>
  <c r="FP517" i="6"/>
  <c r="CR517" i="6"/>
  <c r="BU517" i="6"/>
  <c r="AA517" i="6"/>
  <c r="AX517" i="6" s="1"/>
  <c r="FP553" i="6"/>
  <c r="CR553" i="6"/>
  <c r="BU553" i="6"/>
  <c r="AA553" i="6"/>
  <c r="AX553" i="6" s="1"/>
  <c r="FP470" i="6"/>
  <c r="CR470" i="6"/>
  <c r="BU470" i="6"/>
  <c r="AA470" i="6"/>
  <c r="AX470" i="6" s="1"/>
  <c r="FP537" i="6"/>
  <c r="CR537" i="6"/>
  <c r="BU537" i="6"/>
  <c r="AA537" i="6"/>
  <c r="AX537" i="6" s="1"/>
  <c r="FP843" i="6"/>
  <c r="CR843" i="6"/>
  <c r="BU843" i="6"/>
  <c r="AA843" i="6"/>
  <c r="AX843" i="6" s="1"/>
  <c r="FP590" i="6"/>
  <c r="CR590" i="6"/>
  <c r="BU590" i="6"/>
  <c r="AA590" i="6"/>
  <c r="AX590" i="6" s="1"/>
  <c r="FP770" i="6"/>
  <c r="CR770" i="6"/>
  <c r="BU770" i="6"/>
  <c r="AA770" i="6"/>
  <c r="AX770" i="6" s="1"/>
  <c r="FP818" i="6"/>
  <c r="CR818" i="6"/>
  <c r="BU818" i="6"/>
  <c r="AA818" i="6"/>
  <c r="AX818" i="6" s="1"/>
  <c r="FP709" i="6"/>
  <c r="CR709" i="6"/>
  <c r="BU709" i="6"/>
  <c r="AA709" i="6"/>
  <c r="AX709" i="6" s="1"/>
  <c r="FP623" i="6"/>
  <c r="CR623" i="6"/>
  <c r="BU623" i="6"/>
  <c r="AA623" i="6"/>
  <c r="AX623" i="6" s="1"/>
  <c r="FP747" i="6"/>
  <c r="CR747" i="6"/>
  <c r="BU747" i="6"/>
  <c r="AA747" i="6"/>
  <c r="AX747" i="6" s="1"/>
  <c r="FP103" i="6"/>
  <c r="CR103" i="6"/>
  <c r="BU103" i="6"/>
  <c r="AA103" i="6"/>
  <c r="AX103" i="6" s="1"/>
  <c r="FP228" i="6"/>
  <c r="CR228" i="6"/>
  <c r="BU228" i="6"/>
  <c r="AA228" i="6"/>
  <c r="AX228" i="6" s="1"/>
  <c r="FP840" i="6"/>
  <c r="CR840" i="6"/>
  <c r="BU840" i="6"/>
  <c r="AA840" i="6"/>
  <c r="AX840" i="6" s="1"/>
  <c r="FP224" i="6"/>
  <c r="CR224" i="6"/>
  <c r="BU224" i="6"/>
  <c r="AA224" i="6"/>
  <c r="AX224" i="6" s="1"/>
  <c r="FP729" i="6"/>
  <c r="CR729" i="6"/>
  <c r="BU729" i="6"/>
  <c r="AA729" i="6"/>
  <c r="AX729" i="6" s="1"/>
  <c r="FP186" i="6"/>
  <c r="CR186" i="6"/>
  <c r="BU186" i="6"/>
  <c r="AA186" i="6"/>
  <c r="AX186" i="6" s="1"/>
  <c r="FP467" i="6"/>
  <c r="CR467" i="6"/>
  <c r="BU467" i="6"/>
  <c r="AA467" i="6"/>
  <c r="AX467" i="6" s="1"/>
  <c r="FP204" i="6"/>
  <c r="CR204" i="6"/>
  <c r="BU204" i="6"/>
  <c r="AA204" i="6"/>
  <c r="AX204" i="6" s="1"/>
  <c r="FP819" i="6"/>
  <c r="CR819" i="6"/>
  <c r="BU819" i="6"/>
  <c r="AA819" i="6"/>
  <c r="AX819" i="6" s="1"/>
  <c r="FP718" i="6"/>
  <c r="CR718" i="6"/>
  <c r="BU718" i="6"/>
  <c r="AA718" i="6"/>
  <c r="AX718" i="6" s="1"/>
  <c r="FP375" i="6"/>
  <c r="CR375" i="6"/>
  <c r="BU375" i="6"/>
  <c r="AA375" i="6"/>
  <c r="AX375" i="6" s="1"/>
  <c r="FP238" i="6"/>
  <c r="CR238" i="6"/>
  <c r="BU238" i="6"/>
  <c r="AA238" i="6"/>
  <c r="AX238" i="6" s="1"/>
  <c r="FP298" i="6"/>
  <c r="CR298" i="6"/>
  <c r="BU298" i="6"/>
  <c r="AA298" i="6"/>
  <c r="AX298" i="6" s="1"/>
  <c r="FP538" i="6"/>
  <c r="CR538" i="6"/>
  <c r="BU538" i="6"/>
  <c r="AA538" i="6"/>
  <c r="AX538" i="6" s="1"/>
  <c r="FP645" i="6"/>
  <c r="CR645" i="6"/>
  <c r="BU645" i="6"/>
  <c r="AA645" i="6"/>
  <c r="AX645" i="6" s="1"/>
  <c r="FP568" i="6"/>
  <c r="CR568" i="6"/>
  <c r="BU568" i="6"/>
  <c r="AA568" i="6"/>
  <c r="AX568" i="6" s="1"/>
  <c r="FP530" i="6"/>
  <c r="CR530" i="6"/>
  <c r="BU530" i="6"/>
  <c r="AA530" i="6"/>
  <c r="AX530" i="6" s="1"/>
  <c r="FP668" i="6"/>
  <c r="CR668" i="6"/>
  <c r="BU668" i="6"/>
  <c r="AA668" i="6"/>
  <c r="AX668" i="6" s="1"/>
  <c r="FP706" i="6"/>
  <c r="CR706" i="6"/>
  <c r="BU706" i="6"/>
  <c r="AA706" i="6"/>
  <c r="AX706" i="6" s="1"/>
  <c r="FP603" i="6"/>
  <c r="CR603" i="6"/>
  <c r="BU603" i="6"/>
  <c r="AA603" i="6"/>
  <c r="AX603" i="6" s="1"/>
  <c r="FP571" i="6"/>
  <c r="CR571" i="6"/>
  <c r="BU571" i="6"/>
  <c r="AA571" i="6"/>
  <c r="AX571" i="6" s="1"/>
  <c r="FP751" i="6"/>
  <c r="CR751" i="6"/>
  <c r="BU751" i="6"/>
  <c r="AA751" i="6"/>
  <c r="AX751" i="6" s="1"/>
  <c r="FP665" i="6"/>
  <c r="CR665" i="6"/>
  <c r="BU665" i="6"/>
  <c r="AA665" i="6"/>
  <c r="AX665" i="6" s="1"/>
  <c r="FP757" i="6"/>
  <c r="CR757" i="6"/>
  <c r="BU757" i="6"/>
  <c r="AA757" i="6"/>
  <c r="AX757" i="6" s="1"/>
  <c r="FP241" i="6"/>
  <c r="CR241" i="6"/>
  <c r="BU241" i="6"/>
  <c r="AA241" i="6"/>
  <c r="AX241" i="6" s="1"/>
  <c r="FP346" i="6"/>
  <c r="CR346" i="6"/>
  <c r="BU346" i="6"/>
  <c r="AA346" i="6"/>
  <c r="AX346" i="6" s="1"/>
  <c r="FP392" i="6"/>
  <c r="CR392" i="6"/>
  <c r="BU392" i="6"/>
  <c r="AA392" i="6"/>
  <c r="AX392" i="6" s="1"/>
  <c r="FP508" i="6"/>
  <c r="CR508" i="6"/>
  <c r="BU508" i="6"/>
  <c r="AA508" i="6"/>
  <c r="AX508" i="6" s="1"/>
  <c r="FP85" i="6"/>
  <c r="CR85" i="6"/>
  <c r="BU85" i="6"/>
  <c r="AA85" i="6"/>
  <c r="AX85" i="6" s="1"/>
  <c r="FP84" i="6"/>
  <c r="CR84" i="6"/>
  <c r="BU84" i="6"/>
  <c r="AA84" i="6"/>
  <c r="AX84" i="6" s="1"/>
  <c r="FP402" i="6"/>
  <c r="CR402" i="6"/>
  <c r="BU402" i="6"/>
  <c r="AA402" i="6"/>
  <c r="AX402" i="6" s="1"/>
  <c r="FP14" i="6"/>
  <c r="CR14" i="6"/>
  <c r="BU14" i="6"/>
  <c r="AA14" i="6"/>
  <c r="AX14" i="6" s="1"/>
  <c r="FP221" i="6"/>
  <c r="CR221" i="6"/>
  <c r="BU221" i="6"/>
  <c r="AA221" i="6"/>
  <c r="AX221" i="6" s="1"/>
  <c r="FP404" i="6"/>
  <c r="CR404" i="6"/>
  <c r="BU404" i="6"/>
  <c r="AA404" i="6"/>
  <c r="AX404" i="6" s="1"/>
  <c r="FP847" i="6"/>
  <c r="CR847" i="6"/>
  <c r="BU847" i="6"/>
  <c r="AA847" i="6"/>
  <c r="AX847" i="6" s="1"/>
  <c r="FP348" i="6"/>
  <c r="CR348" i="6"/>
  <c r="BU348" i="6"/>
  <c r="AA348" i="6"/>
  <c r="AX348" i="6" s="1"/>
  <c r="FP354" i="6"/>
  <c r="CR354" i="6"/>
  <c r="BU354" i="6"/>
  <c r="AA354" i="6"/>
  <c r="AX354" i="6" s="1"/>
  <c r="FP318" i="6"/>
  <c r="CR318" i="6"/>
  <c r="BU318" i="6"/>
  <c r="AA318" i="6"/>
  <c r="AX318" i="6" s="1"/>
  <c r="FP669" i="6"/>
  <c r="CR669" i="6"/>
  <c r="BU669" i="6"/>
  <c r="AA669" i="6"/>
  <c r="AX669" i="6" s="1"/>
  <c r="FP332" i="6"/>
  <c r="CR332" i="6"/>
  <c r="BU332" i="6"/>
  <c r="AA332" i="6"/>
  <c r="AX332" i="6" s="1"/>
  <c r="FP798" i="6"/>
  <c r="CR798" i="6"/>
  <c r="BU798" i="6"/>
  <c r="AA798" i="6"/>
  <c r="AX798" i="6" s="1"/>
  <c r="FP269" i="6"/>
  <c r="CR269" i="6"/>
  <c r="BU269" i="6"/>
  <c r="AA269" i="6"/>
  <c r="AX269" i="6" s="1"/>
  <c r="FP596" i="6"/>
  <c r="CR596" i="6"/>
  <c r="BU596" i="6"/>
  <c r="AA596" i="6"/>
  <c r="AX596" i="6" s="1"/>
  <c r="FP74" i="6"/>
  <c r="CR74" i="6"/>
  <c r="BU74" i="6"/>
  <c r="AA74" i="6"/>
  <c r="AX74" i="6" s="1"/>
  <c r="FP219" i="6"/>
  <c r="CR219" i="6"/>
  <c r="BU219" i="6"/>
  <c r="AA219" i="6"/>
  <c r="AX219" i="6" s="1"/>
  <c r="FP168" i="6"/>
  <c r="CR168" i="6"/>
  <c r="BU168" i="6"/>
  <c r="AA168" i="6"/>
  <c r="AX168" i="6" s="1"/>
  <c r="FP803" i="6"/>
  <c r="CR803" i="6"/>
  <c r="BU803" i="6"/>
  <c r="AA803" i="6"/>
  <c r="AX803" i="6" s="1"/>
  <c r="FP574" i="6"/>
  <c r="CR574" i="6"/>
  <c r="BU574" i="6"/>
  <c r="AA574" i="6"/>
  <c r="AX574" i="6" s="1"/>
  <c r="FP182" i="6"/>
  <c r="CR182" i="6"/>
  <c r="BU182" i="6"/>
  <c r="AA182" i="6"/>
  <c r="AX182" i="6" s="1"/>
  <c r="FP45" i="6"/>
  <c r="CR45" i="6"/>
  <c r="BU45" i="6"/>
  <c r="AA45" i="6"/>
  <c r="AX45" i="6" s="1"/>
  <c r="FP548" i="6"/>
  <c r="CR548" i="6"/>
  <c r="BU548" i="6"/>
  <c r="AA548" i="6"/>
  <c r="AX548" i="6" s="1"/>
  <c r="FP815" i="6"/>
  <c r="CR815" i="6"/>
  <c r="BU815" i="6"/>
  <c r="AA815" i="6"/>
  <c r="AX815" i="6" s="1"/>
  <c r="FP142" i="6"/>
  <c r="CR142" i="6"/>
  <c r="BU142" i="6"/>
  <c r="AA142" i="6"/>
  <c r="AX142" i="6" s="1"/>
  <c r="FP134" i="6"/>
  <c r="CR134" i="6"/>
  <c r="BU134" i="6"/>
  <c r="AA134" i="6"/>
  <c r="AX134" i="6" s="1"/>
  <c r="FP114" i="6"/>
  <c r="CR114" i="6"/>
  <c r="BU114" i="6"/>
  <c r="AA114" i="6"/>
  <c r="AX114" i="6" s="1"/>
  <c r="FP730" i="6"/>
  <c r="CR730" i="6"/>
  <c r="BU730" i="6"/>
  <c r="AA730" i="6"/>
  <c r="AX730" i="6" s="1"/>
  <c r="FP809" i="6"/>
  <c r="CR809" i="6"/>
  <c r="BU809" i="6"/>
  <c r="AA809" i="6"/>
  <c r="AX809" i="6" s="1"/>
  <c r="FP838" i="6"/>
  <c r="CR838" i="6"/>
  <c r="BU838" i="6"/>
  <c r="AA838" i="6"/>
  <c r="AX838" i="6" s="1"/>
  <c r="FP656" i="6"/>
  <c r="CR656" i="6"/>
  <c r="BU656" i="6"/>
  <c r="AA656" i="6"/>
  <c r="AX656" i="6" s="1"/>
  <c r="FP832" i="6"/>
  <c r="CR832" i="6"/>
  <c r="BU832" i="6"/>
  <c r="AA832" i="6"/>
  <c r="AX832" i="6" s="1"/>
  <c r="FP150" i="6"/>
  <c r="CR150" i="6"/>
  <c r="BU150" i="6"/>
  <c r="AA150" i="6"/>
  <c r="AX150" i="6" s="1"/>
  <c r="FP126" i="6"/>
  <c r="CR126" i="6"/>
  <c r="BU126" i="6"/>
  <c r="AA126" i="6"/>
  <c r="AX126" i="6" s="1"/>
  <c r="FP583" i="6"/>
  <c r="CR583" i="6"/>
  <c r="BU583" i="6"/>
  <c r="AA583" i="6"/>
  <c r="AX583" i="6" s="1"/>
  <c r="FP522" i="6"/>
  <c r="CR522" i="6"/>
  <c r="BU522" i="6"/>
  <c r="AA522" i="6"/>
  <c r="AX522" i="6" s="1"/>
  <c r="FP395" i="6"/>
  <c r="CR395" i="6"/>
  <c r="BU395" i="6"/>
  <c r="AA395" i="6"/>
  <c r="AX395" i="6" s="1"/>
  <c r="FP466" i="6"/>
  <c r="CR466" i="6"/>
  <c r="BU466" i="6"/>
  <c r="AA466" i="6"/>
  <c r="AX466" i="6" s="1"/>
  <c r="FP515" i="6"/>
  <c r="CR515" i="6"/>
  <c r="BU515" i="6"/>
  <c r="AA515" i="6"/>
  <c r="AX515" i="6" s="1"/>
  <c r="FP140" i="6"/>
  <c r="CR140" i="6"/>
  <c r="BU140" i="6"/>
  <c r="AA140" i="6"/>
  <c r="AX140" i="6" s="1"/>
  <c r="FP417" i="6"/>
  <c r="CR417" i="6"/>
  <c r="BU417" i="6"/>
  <c r="AA417" i="6"/>
  <c r="AX417" i="6" s="1"/>
  <c r="FP695" i="6"/>
  <c r="CR695" i="6"/>
  <c r="BU695" i="6"/>
  <c r="AA695" i="6"/>
  <c r="AX695" i="6" s="1"/>
  <c r="FP125" i="6"/>
  <c r="CR125" i="6"/>
  <c r="BU125" i="6"/>
  <c r="AA125" i="6"/>
  <c r="AX125" i="6" s="1"/>
  <c r="FP370" i="6"/>
  <c r="CR370" i="6"/>
  <c r="BU370" i="6"/>
  <c r="AA370" i="6"/>
  <c r="AX370" i="6" s="1"/>
  <c r="FP694" i="6"/>
  <c r="CR694" i="6"/>
  <c r="BU694" i="6"/>
  <c r="AA694" i="6"/>
  <c r="AX694" i="6" s="1"/>
  <c r="FP788" i="6"/>
  <c r="CR788" i="6"/>
  <c r="BU788" i="6"/>
  <c r="AA788" i="6"/>
  <c r="AX788" i="6" s="1"/>
  <c r="FP822" i="6"/>
  <c r="CR822" i="6"/>
  <c r="BU822" i="6"/>
  <c r="AA822" i="6"/>
  <c r="AX822" i="6" s="1"/>
  <c r="FP439" i="6"/>
  <c r="CR439" i="6"/>
  <c r="BU439" i="6"/>
  <c r="AA439" i="6"/>
  <c r="AX439" i="6" s="1"/>
  <c r="FP49" i="6"/>
  <c r="CR49" i="6"/>
  <c r="BU49" i="6"/>
  <c r="AA49" i="6"/>
  <c r="AX49" i="6" s="1"/>
  <c r="FP255" i="6"/>
  <c r="CR255" i="6"/>
  <c r="BU255" i="6"/>
  <c r="AA255" i="6"/>
  <c r="AX255" i="6" s="1"/>
  <c r="FP154" i="6"/>
  <c r="CR154" i="6"/>
  <c r="BU154" i="6"/>
  <c r="AA154" i="6"/>
  <c r="AX154" i="6" s="1"/>
  <c r="FP452" i="6"/>
  <c r="CR452" i="6"/>
  <c r="BU452" i="6"/>
  <c r="AA452" i="6"/>
  <c r="AX452" i="6" s="1"/>
  <c r="FP589" i="6"/>
  <c r="CR589" i="6"/>
  <c r="BU589" i="6"/>
  <c r="AA589" i="6"/>
  <c r="AX589" i="6" s="1"/>
  <c r="FP374" i="6"/>
  <c r="CR374" i="6"/>
  <c r="BU374" i="6"/>
  <c r="AA374" i="6"/>
  <c r="AX374" i="6" s="1"/>
  <c r="FP691" i="6"/>
  <c r="CR691" i="6"/>
  <c r="BU691" i="6"/>
  <c r="AA691" i="6"/>
  <c r="AX691" i="6" s="1"/>
  <c r="FP101" i="6"/>
  <c r="CR101" i="6"/>
  <c r="BU101" i="6"/>
  <c r="AA101" i="6"/>
  <c r="AX101" i="6" s="1"/>
  <c r="FP650" i="6"/>
  <c r="CR650" i="6"/>
  <c r="BU650" i="6"/>
  <c r="AA650" i="6"/>
  <c r="AX650" i="6" s="1"/>
  <c r="FP449" i="6"/>
  <c r="CR449" i="6"/>
  <c r="BU449" i="6"/>
  <c r="AA449" i="6"/>
  <c r="AX449" i="6" s="1"/>
  <c r="FP355" i="6"/>
  <c r="CR355" i="6"/>
  <c r="BU355" i="6"/>
  <c r="AA355" i="6"/>
  <c r="AX355" i="6" s="1"/>
  <c r="FP54" i="6"/>
  <c r="CR54" i="6"/>
  <c r="BU54" i="6"/>
  <c r="AA54" i="6"/>
  <c r="AX54" i="6" s="1"/>
  <c r="FP262" i="6"/>
  <c r="CR262" i="6"/>
  <c r="BU262" i="6"/>
  <c r="AA262" i="6"/>
  <c r="AX262" i="6" s="1"/>
  <c r="FP89" i="6"/>
  <c r="CR89" i="6"/>
  <c r="BU89" i="6"/>
  <c r="AA89" i="6"/>
  <c r="AX89" i="6" s="1"/>
  <c r="FP521" i="6"/>
  <c r="CR521" i="6"/>
  <c r="BU521" i="6"/>
  <c r="AA521" i="6"/>
  <c r="AX521" i="6" s="1"/>
  <c r="FP331" i="6"/>
  <c r="CR331" i="6"/>
  <c r="BU331" i="6"/>
  <c r="AA331" i="6"/>
  <c r="AX331" i="6" s="1"/>
  <c r="FP744" i="6"/>
  <c r="CR744" i="6"/>
  <c r="BU744" i="6"/>
  <c r="AA744" i="6"/>
  <c r="AX744" i="6" s="1"/>
  <c r="FP194" i="6"/>
  <c r="CR194" i="6"/>
  <c r="BU194" i="6"/>
  <c r="AA194" i="6"/>
  <c r="AX194" i="6" s="1"/>
  <c r="FP804" i="6"/>
  <c r="CR804" i="6"/>
  <c r="BU804" i="6"/>
  <c r="AA804" i="6"/>
  <c r="AX804" i="6" s="1"/>
  <c r="FP283" i="6"/>
  <c r="CR283" i="6"/>
  <c r="BU283" i="6"/>
  <c r="AA283" i="6"/>
  <c r="AX283" i="6" s="1"/>
  <c r="FP104" i="6"/>
  <c r="CR104" i="6"/>
  <c r="BU104" i="6"/>
  <c r="AA104" i="6"/>
  <c r="AX104" i="6" s="1"/>
  <c r="FP164" i="6"/>
  <c r="CR164" i="6"/>
  <c r="BU164" i="6"/>
  <c r="AA164" i="6"/>
  <c r="AX164" i="6" s="1"/>
  <c r="FP581" i="6"/>
  <c r="CR581" i="6"/>
  <c r="BU581" i="6"/>
  <c r="AA581" i="6"/>
  <c r="AX581" i="6" s="1"/>
  <c r="FP163" i="6"/>
  <c r="CR163" i="6"/>
  <c r="BU163" i="6"/>
  <c r="AA163" i="6"/>
  <c r="AX163" i="6" s="1"/>
  <c r="FP740" i="6"/>
  <c r="CR740" i="6"/>
  <c r="BU740" i="6"/>
  <c r="AA740" i="6"/>
  <c r="AX740" i="6" s="1"/>
  <c r="FP834" i="6"/>
  <c r="CR834" i="6"/>
  <c r="BU834" i="6"/>
  <c r="AA834" i="6"/>
  <c r="AX834" i="6" s="1"/>
  <c r="FP633" i="6"/>
  <c r="CR633" i="6"/>
  <c r="BU633" i="6"/>
  <c r="AA633" i="6"/>
  <c r="AX633" i="6" s="1"/>
  <c r="FP413" i="6"/>
  <c r="CR413" i="6"/>
  <c r="BU413" i="6"/>
  <c r="AA413" i="6"/>
  <c r="AX413" i="6" s="1"/>
  <c r="FP520" i="6"/>
  <c r="CR520" i="6"/>
  <c r="BU520" i="6"/>
  <c r="AA520" i="6"/>
  <c r="AX520" i="6" s="1"/>
  <c r="FP666" i="6"/>
  <c r="CR666" i="6"/>
  <c r="BU666" i="6"/>
  <c r="AA666" i="6"/>
  <c r="AX666" i="6" s="1"/>
  <c r="FP683" i="6"/>
  <c r="CR683" i="6"/>
  <c r="BU683" i="6"/>
  <c r="AA683" i="6"/>
  <c r="AX683" i="6" s="1"/>
  <c r="FP363" i="6"/>
  <c r="CR363" i="6"/>
  <c r="BU363" i="6"/>
  <c r="AA363" i="6"/>
  <c r="AX363" i="6" s="1"/>
  <c r="FP756" i="6"/>
  <c r="CR756" i="6"/>
  <c r="BU756" i="6"/>
  <c r="AA756" i="6"/>
  <c r="AX756" i="6" s="1"/>
  <c r="FP378" i="6"/>
  <c r="CR378" i="6"/>
  <c r="BU378" i="6"/>
  <c r="AA378" i="6"/>
  <c r="AX378" i="6" s="1"/>
  <c r="FP341" i="6"/>
  <c r="CR341" i="6"/>
  <c r="BU341" i="6"/>
  <c r="AA341" i="6"/>
  <c r="AX341" i="6" s="1"/>
  <c r="FP138" i="6"/>
  <c r="CR138" i="6"/>
  <c r="BU138" i="6"/>
  <c r="AA138" i="6"/>
  <c r="AX138" i="6" s="1"/>
  <c r="FP468" i="6"/>
  <c r="CR468" i="6"/>
  <c r="BU468" i="6"/>
  <c r="AA468" i="6"/>
  <c r="AX468" i="6" s="1"/>
  <c r="FP621" i="6"/>
  <c r="CR621" i="6"/>
  <c r="BU621" i="6"/>
  <c r="AA621" i="6"/>
  <c r="AX621" i="6" s="1"/>
  <c r="FP343" i="6"/>
  <c r="CR343" i="6"/>
  <c r="BU343" i="6"/>
  <c r="AA343" i="6"/>
  <c r="AX343" i="6" s="1"/>
  <c r="FP80" i="6"/>
  <c r="CR80" i="6"/>
  <c r="BU80" i="6"/>
  <c r="AA80" i="6"/>
  <c r="AX80" i="6" s="1"/>
  <c r="FP792" i="6"/>
  <c r="CR792" i="6"/>
  <c r="BU792" i="6"/>
  <c r="AA792" i="6"/>
  <c r="AX792" i="6" s="1"/>
  <c r="FP91" i="6"/>
  <c r="CR91" i="6"/>
  <c r="BU91" i="6"/>
  <c r="AA91" i="6"/>
  <c r="AX91" i="6" s="1"/>
  <c r="FP664" i="6"/>
  <c r="CR664" i="6"/>
  <c r="BU664" i="6"/>
  <c r="AA664" i="6"/>
  <c r="AX664" i="6" s="1"/>
  <c r="FP658" i="6"/>
  <c r="CR658" i="6"/>
  <c r="BU658" i="6"/>
  <c r="AA658" i="6"/>
  <c r="AX658" i="6" s="1"/>
  <c r="FP324" i="6"/>
  <c r="CR324" i="6"/>
  <c r="BU324" i="6"/>
  <c r="AA324" i="6"/>
  <c r="AX324" i="6" s="1"/>
  <c r="FP448" i="6"/>
  <c r="CR448" i="6"/>
  <c r="BU448" i="6"/>
  <c r="AA448" i="6"/>
  <c r="AX448" i="6" s="1"/>
  <c r="FP183" i="6"/>
  <c r="CR183" i="6"/>
  <c r="BU183" i="6"/>
  <c r="AA183" i="6"/>
  <c r="AX183" i="6" s="1"/>
  <c r="FP111" i="6"/>
  <c r="CR111" i="6"/>
  <c r="BU111" i="6"/>
  <c r="AA111" i="6"/>
  <c r="AX111" i="6" s="1"/>
  <c r="FP829" i="6"/>
  <c r="CR829" i="6"/>
  <c r="BU829" i="6"/>
  <c r="AA829" i="6"/>
  <c r="AX829" i="6" s="1"/>
  <c r="FP615" i="6"/>
  <c r="CR615" i="6"/>
  <c r="BU615" i="6"/>
  <c r="AA615" i="6"/>
  <c r="AX615" i="6" s="1"/>
  <c r="FP403" i="6"/>
  <c r="CR403" i="6"/>
  <c r="BU403" i="6"/>
  <c r="AA403" i="6"/>
  <c r="AX403" i="6" s="1"/>
  <c r="FP533" i="6"/>
  <c r="CR533" i="6"/>
  <c r="BU533" i="6"/>
  <c r="AA533" i="6"/>
  <c r="AX533" i="6" s="1"/>
  <c r="FP794" i="6"/>
  <c r="CR794" i="6"/>
  <c r="BU794" i="6"/>
  <c r="AA794" i="6"/>
  <c r="AX794" i="6" s="1"/>
  <c r="FP418" i="6"/>
  <c r="CR418" i="6"/>
  <c r="BU418" i="6"/>
  <c r="AA418" i="6"/>
  <c r="AX418" i="6" s="1"/>
  <c r="FP130" i="6"/>
  <c r="CR130" i="6"/>
  <c r="BU130" i="6"/>
  <c r="AA130" i="6"/>
  <c r="AX130" i="6" s="1"/>
  <c r="FP773" i="6"/>
  <c r="CR773" i="6"/>
  <c r="BU773" i="6"/>
  <c r="AA773" i="6"/>
  <c r="AX773" i="6" s="1"/>
  <c r="FP578" i="6"/>
  <c r="CR578" i="6"/>
  <c r="BU578" i="6"/>
  <c r="AA578" i="6"/>
  <c r="AX578" i="6" s="1"/>
  <c r="FP745" i="6"/>
  <c r="CR745" i="6"/>
  <c r="BU745" i="6"/>
  <c r="AA745" i="6"/>
  <c r="AX745" i="6" s="1"/>
  <c r="FP845" i="6"/>
  <c r="CR845" i="6"/>
  <c r="BU845" i="6"/>
  <c r="AA845" i="6"/>
  <c r="AX845" i="6" s="1"/>
  <c r="FP496" i="6"/>
  <c r="CR496" i="6"/>
  <c r="BU496" i="6"/>
  <c r="AA496" i="6"/>
  <c r="AX496" i="6" s="1"/>
  <c r="FP609" i="6"/>
  <c r="CR609" i="6"/>
  <c r="BU609" i="6"/>
  <c r="AA609" i="6"/>
  <c r="AX609" i="6" s="1"/>
  <c r="FP317" i="6"/>
  <c r="CR317" i="6"/>
  <c r="BU317" i="6"/>
  <c r="AA317" i="6"/>
  <c r="AX317" i="6" s="1"/>
  <c r="FP824" i="6"/>
  <c r="CR824" i="6"/>
  <c r="BU824" i="6"/>
  <c r="AA824" i="6"/>
  <c r="AX824" i="6" s="1"/>
  <c r="FP469" i="6"/>
  <c r="CR469" i="6"/>
  <c r="BU469" i="6"/>
  <c r="AA469" i="6"/>
  <c r="AX469" i="6" s="1"/>
  <c r="FP301" i="6"/>
  <c r="CR301" i="6"/>
  <c r="BU301" i="6"/>
  <c r="AA301" i="6"/>
  <c r="AX301" i="6" s="1"/>
  <c r="FP251" i="6"/>
  <c r="CR251" i="6"/>
  <c r="BU251" i="6"/>
  <c r="AA251" i="6"/>
  <c r="AX251" i="6" s="1"/>
  <c r="FP763" i="6"/>
  <c r="CR763" i="6"/>
  <c r="BU763" i="6"/>
  <c r="AA763" i="6"/>
  <c r="AX763" i="6" s="1"/>
  <c r="FP207" i="6"/>
  <c r="CR207" i="6"/>
  <c r="BU207" i="6"/>
  <c r="AA207" i="6"/>
  <c r="AX207" i="6" s="1"/>
  <c r="FP712" i="6"/>
  <c r="CR712" i="6"/>
  <c r="BU712" i="6"/>
  <c r="AA712" i="6"/>
  <c r="AX712" i="6" s="1"/>
  <c r="FP230" i="6"/>
  <c r="CR230" i="6"/>
  <c r="BU230" i="6"/>
  <c r="AA230" i="6"/>
  <c r="AX230" i="6" s="1"/>
  <c r="FP735" i="6"/>
  <c r="CR735" i="6"/>
  <c r="BU735" i="6"/>
  <c r="AA735" i="6"/>
  <c r="AX735" i="6" s="1"/>
  <c r="FP275" i="6"/>
  <c r="CR275" i="6"/>
  <c r="BU275" i="6"/>
  <c r="AA275" i="6"/>
  <c r="AX275" i="6" s="1"/>
  <c r="FP526" i="6"/>
  <c r="CR526" i="6"/>
  <c r="BU526" i="6"/>
  <c r="AA526" i="6"/>
  <c r="AX526" i="6" s="1"/>
  <c r="FP719" i="6"/>
  <c r="CR719" i="6"/>
  <c r="BU719" i="6"/>
  <c r="AA719" i="6"/>
  <c r="AX719" i="6" s="1"/>
  <c r="FP697" i="6"/>
  <c r="CR697" i="6"/>
  <c r="BU697" i="6"/>
  <c r="AA697" i="6"/>
  <c r="AX697" i="6" s="1"/>
  <c r="FP385" i="6"/>
  <c r="CR385" i="6"/>
  <c r="BU385" i="6"/>
  <c r="AA385" i="6"/>
  <c r="AX385" i="6" s="1"/>
  <c r="FP118" i="6"/>
  <c r="CR118" i="6"/>
  <c r="BU118" i="6"/>
  <c r="AA118" i="6"/>
  <c r="AX118" i="6" s="1"/>
  <c r="FP555" i="6"/>
  <c r="CR555" i="6"/>
  <c r="BU555" i="6"/>
  <c r="AA555" i="6"/>
  <c r="AX555" i="6" s="1"/>
  <c r="FP625" i="6"/>
  <c r="CR625" i="6"/>
  <c r="BU625" i="6"/>
  <c r="AA625" i="6"/>
  <c r="AX625" i="6" s="1"/>
  <c r="FP524" i="6"/>
  <c r="CR524" i="6"/>
  <c r="BU524" i="6"/>
  <c r="AA524" i="6"/>
  <c r="AX524" i="6" s="1"/>
  <c r="FP416" i="6"/>
  <c r="CR416" i="6"/>
  <c r="BU416" i="6"/>
  <c r="AA416" i="6"/>
  <c r="AX416" i="6" s="1"/>
  <c r="FP394" i="6"/>
  <c r="CR394" i="6"/>
  <c r="BU394" i="6"/>
  <c r="AA394" i="6"/>
  <c r="AX394" i="6" s="1"/>
  <c r="FP315" i="6"/>
  <c r="CR315" i="6"/>
  <c r="BU315" i="6"/>
  <c r="AA315" i="6"/>
  <c r="AX315" i="6" s="1"/>
  <c r="FP558" i="6"/>
  <c r="CR558" i="6"/>
  <c r="BU558" i="6"/>
  <c r="AA558" i="6"/>
  <c r="AX558" i="6" s="1"/>
  <c r="FP802" i="6"/>
  <c r="CR802" i="6"/>
  <c r="BU802" i="6"/>
  <c r="AA802" i="6"/>
  <c r="AX802" i="6" s="1"/>
  <c r="FP490" i="6"/>
  <c r="CR490" i="6"/>
  <c r="BU490" i="6"/>
  <c r="AA490" i="6"/>
  <c r="AX490" i="6" s="1"/>
  <c r="FP116" i="6"/>
  <c r="CR116" i="6"/>
  <c r="BU116" i="6"/>
  <c r="AA116" i="6"/>
  <c r="AX116" i="6" s="1"/>
  <c r="FP396" i="6"/>
  <c r="CR396" i="6"/>
  <c r="BU396" i="6"/>
  <c r="AA396" i="6"/>
  <c r="AX396" i="6" s="1"/>
  <c r="FP826" i="6"/>
  <c r="CR826" i="6"/>
  <c r="BU826" i="6"/>
  <c r="AA826" i="6"/>
  <c r="AX826" i="6" s="1"/>
  <c r="FP407" i="6"/>
  <c r="CR407" i="6"/>
  <c r="BU407" i="6"/>
  <c r="AA407" i="6"/>
  <c r="AX407" i="6" s="1"/>
  <c r="FP17" i="6"/>
  <c r="CR17" i="6"/>
  <c r="BU17" i="6"/>
  <c r="AA17" i="6"/>
  <c r="AX17" i="6" s="1"/>
  <c r="FP472" i="6"/>
  <c r="CR472" i="6"/>
  <c r="BU472" i="6"/>
  <c r="AA472" i="6"/>
  <c r="AX472" i="6" s="1"/>
  <c r="FP289" i="6"/>
  <c r="CR289" i="6"/>
  <c r="BU289" i="6"/>
  <c r="AA289" i="6"/>
  <c r="AX289" i="6" s="1"/>
  <c r="FP509" i="6"/>
  <c r="CR509" i="6"/>
  <c r="BU509" i="6"/>
  <c r="AA509" i="6"/>
  <c r="AX509" i="6" s="1"/>
  <c r="FP328" i="6"/>
  <c r="CR328" i="6"/>
  <c r="BU328" i="6"/>
  <c r="AA328" i="6"/>
  <c r="AX328" i="6" s="1"/>
  <c r="FP29" i="6"/>
  <c r="CR29" i="6"/>
  <c r="BU29" i="6"/>
  <c r="AA29" i="6"/>
  <c r="AX29" i="6" s="1"/>
  <c r="FP848" i="6"/>
  <c r="CR848" i="6"/>
  <c r="BU848" i="6"/>
  <c r="AA848" i="6"/>
  <c r="AX848" i="6" s="1"/>
  <c r="FP604" i="6"/>
  <c r="CR604" i="6"/>
  <c r="BU604" i="6"/>
  <c r="AA604" i="6"/>
  <c r="AX604" i="6" s="1"/>
  <c r="FP570" i="6"/>
  <c r="CR570" i="6"/>
  <c r="BU570" i="6"/>
  <c r="AA570" i="6"/>
  <c r="AX570" i="6" s="1"/>
  <c r="FP21" i="6"/>
  <c r="CR21" i="6"/>
  <c r="BU21" i="6"/>
  <c r="AA21" i="6"/>
  <c r="AX21" i="6" s="1"/>
  <c r="FP569" i="6"/>
  <c r="CR569" i="6"/>
  <c r="BU569" i="6"/>
  <c r="AA569" i="6"/>
  <c r="AX569" i="6" s="1"/>
  <c r="FP185" i="6"/>
  <c r="CR185" i="6"/>
  <c r="BU185" i="6"/>
  <c r="AA185" i="6"/>
  <c r="AX185" i="6" s="1"/>
  <c r="FP425" i="6"/>
  <c r="CR425" i="6"/>
  <c r="BU425" i="6"/>
  <c r="AA425" i="6"/>
  <c r="AX425" i="6" s="1"/>
  <c r="FP248" i="6"/>
  <c r="CR248" i="6"/>
  <c r="BU248" i="6"/>
  <c r="AA248" i="6"/>
  <c r="AX248" i="6" s="1"/>
  <c r="FP19" i="6"/>
  <c r="CR19" i="6"/>
  <c r="BU19" i="6"/>
  <c r="AA19" i="6"/>
  <c r="AX19" i="6" s="1"/>
  <c r="FP220" i="6"/>
  <c r="CR220" i="6"/>
  <c r="BU220" i="6"/>
  <c r="AA220" i="6"/>
  <c r="AX220" i="6" s="1"/>
  <c r="FP807" i="6"/>
  <c r="CR807" i="6"/>
  <c r="BU807" i="6"/>
  <c r="AA807" i="6"/>
  <c r="AX807" i="6" s="1"/>
  <c r="FP15" i="6"/>
  <c r="CR15" i="6"/>
  <c r="BU15" i="6"/>
  <c r="AA15" i="6"/>
  <c r="AX15" i="6" s="1"/>
  <c r="FP215" i="6"/>
  <c r="CR215" i="6"/>
  <c r="BU215" i="6"/>
  <c r="AA215" i="6"/>
  <c r="AX215" i="6" s="1"/>
  <c r="FP579" i="6"/>
  <c r="CR579" i="6"/>
  <c r="BU579" i="6"/>
  <c r="AA579" i="6"/>
  <c r="AX579" i="6" s="1"/>
  <c r="FP846" i="6"/>
  <c r="CR846" i="6"/>
  <c r="BU846" i="6"/>
  <c r="AA846" i="6"/>
  <c r="AX846" i="6" s="1"/>
  <c r="FP588" i="6"/>
  <c r="CR588" i="6"/>
  <c r="BU588" i="6"/>
  <c r="AA588" i="6"/>
  <c r="AX588" i="6" s="1"/>
  <c r="FP270" i="6"/>
  <c r="CR270" i="6"/>
  <c r="BU270" i="6"/>
  <c r="AA270" i="6"/>
  <c r="AX270" i="6" s="1"/>
  <c r="FP460" i="6"/>
  <c r="CR460" i="6"/>
  <c r="BU460" i="6"/>
  <c r="AA460" i="6"/>
  <c r="AX460" i="6" s="1"/>
  <c r="FP10" i="6"/>
  <c r="CR10" i="6"/>
  <c r="BU10" i="6"/>
  <c r="AA10" i="6"/>
  <c r="AX10" i="6" s="1"/>
  <c r="FP384" i="6"/>
  <c r="CR384" i="6"/>
  <c r="BU384" i="6"/>
  <c r="AA384" i="6"/>
  <c r="AX384" i="6" s="1"/>
  <c r="FP689" i="6"/>
  <c r="CR689" i="6"/>
  <c r="BU689" i="6"/>
  <c r="AA689" i="6"/>
  <c r="AX689" i="6" s="1"/>
  <c r="FP216" i="6"/>
  <c r="CR216" i="6"/>
  <c r="BU216" i="6"/>
  <c r="AA216" i="6"/>
  <c r="AX216" i="6" s="1"/>
  <c r="FP120" i="6"/>
  <c r="CR120" i="6"/>
  <c r="BU120" i="6"/>
  <c r="AA120" i="6"/>
  <c r="AX120" i="6" s="1"/>
  <c r="FP543" i="6"/>
  <c r="CR543" i="6"/>
  <c r="BU543" i="6"/>
  <c r="AA543" i="6"/>
  <c r="AX543" i="6" s="1"/>
  <c r="FP739" i="6"/>
  <c r="CR739" i="6"/>
  <c r="BU739" i="6"/>
  <c r="AA739" i="6"/>
  <c r="AX739" i="6" s="1"/>
  <c r="FP764" i="6"/>
  <c r="CR764" i="6"/>
  <c r="BU764" i="6"/>
  <c r="AA764" i="6"/>
  <c r="AX764" i="6" s="1"/>
  <c r="FP192" i="6"/>
  <c r="CR192" i="6"/>
  <c r="BU192" i="6"/>
  <c r="AA192" i="6"/>
  <c r="AX192" i="6" s="1"/>
  <c r="FP761" i="6"/>
  <c r="CR761" i="6"/>
  <c r="BU761" i="6"/>
  <c r="AA761" i="6"/>
  <c r="AX761" i="6" s="1"/>
  <c r="FP647" i="6"/>
  <c r="CR647" i="6"/>
  <c r="BU647" i="6"/>
  <c r="AA647" i="6"/>
  <c r="AX647" i="6" s="1"/>
  <c r="FP254" i="6"/>
  <c r="CR254" i="6"/>
  <c r="BU254" i="6"/>
  <c r="AA254" i="6"/>
  <c r="AX254" i="6" s="1"/>
  <c r="FP276" i="6"/>
  <c r="CR276" i="6"/>
  <c r="BU276" i="6"/>
  <c r="AA276" i="6"/>
  <c r="AX276" i="6" s="1"/>
  <c r="FP715" i="6"/>
  <c r="CR715" i="6"/>
  <c r="BU715" i="6"/>
  <c r="AA715" i="6"/>
  <c r="AX715" i="6" s="1"/>
  <c r="FP106" i="6"/>
  <c r="CR106" i="6"/>
  <c r="BU106" i="6"/>
  <c r="AA106" i="6"/>
  <c r="AX106" i="6" s="1"/>
  <c r="FP481" i="6"/>
  <c r="CR481" i="6"/>
  <c r="BU481" i="6"/>
  <c r="AA481" i="6"/>
  <c r="AX481" i="6" s="1"/>
  <c r="FP427" i="6"/>
  <c r="CR427" i="6"/>
  <c r="BU427" i="6"/>
  <c r="AA427" i="6"/>
  <c r="AX427" i="6" s="1"/>
  <c r="FP217" i="6"/>
  <c r="CR217" i="6"/>
  <c r="BU217" i="6"/>
  <c r="AA217" i="6"/>
  <c r="AX217" i="6" s="1"/>
  <c r="FP557" i="6"/>
  <c r="CR557" i="6"/>
  <c r="BU557" i="6"/>
  <c r="AA557" i="6"/>
  <c r="AX557" i="6" s="1"/>
  <c r="FP495" i="6"/>
  <c r="CR495" i="6"/>
  <c r="BU495" i="6"/>
  <c r="AA495" i="6"/>
  <c r="AX495" i="6" s="1"/>
  <c r="FP123" i="6"/>
  <c r="CR123" i="6"/>
  <c r="BU123" i="6"/>
  <c r="AA123" i="6"/>
  <c r="AX123" i="6" s="1"/>
  <c r="FP679" i="6"/>
  <c r="CR679" i="6"/>
  <c r="BU679" i="6"/>
  <c r="AA679" i="6"/>
  <c r="AX679" i="6" s="1"/>
  <c r="FP620" i="6"/>
  <c r="CR620" i="6"/>
  <c r="BU620" i="6"/>
  <c r="AA620" i="6"/>
  <c r="AX620" i="6" s="1"/>
  <c r="FP175" i="6"/>
  <c r="CR175" i="6"/>
  <c r="BU175" i="6"/>
  <c r="AA175" i="6"/>
  <c r="AX175" i="6" s="1"/>
  <c r="FP187" i="6"/>
  <c r="CR187" i="6"/>
  <c r="BU187" i="6"/>
  <c r="AA187" i="6"/>
  <c r="AX187" i="6" s="1"/>
  <c r="FP648" i="6"/>
  <c r="CR648" i="6"/>
  <c r="BU648" i="6"/>
  <c r="AA648" i="6"/>
  <c r="AX648" i="6" s="1"/>
  <c r="FP391" i="6"/>
  <c r="CR391" i="6"/>
  <c r="BU391" i="6"/>
  <c r="AA391" i="6"/>
  <c r="AX391" i="6" s="1"/>
  <c r="FP325" i="6"/>
  <c r="CR325" i="6"/>
  <c r="BU325" i="6"/>
  <c r="AA325" i="6"/>
  <c r="AX325" i="6" s="1"/>
  <c r="FP258" i="6"/>
  <c r="CR258" i="6"/>
  <c r="BU258" i="6"/>
  <c r="AA258" i="6"/>
  <c r="AX258" i="6" s="1"/>
  <c r="FP34" i="6"/>
  <c r="CR34" i="6"/>
  <c r="BU34" i="6"/>
  <c r="AA34" i="6"/>
  <c r="AX34" i="6" s="1"/>
  <c r="FP68" i="6"/>
  <c r="CR68" i="6"/>
  <c r="BU68" i="6"/>
  <c r="AA68" i="6"/>
  <c r="AX68" i="6" s="1"/>
  <c r="FP613" i="6"/>
  <c r="CR613" i="6"/>
  <c r="BU613" i="6"/>
  <c r="AA613" i="6"/>
  <c r="AX613" i="6" s="1"/>
  <c r="FP188" i="6"/>
  <c r="CR188" i="6"/>
  <c r="BU188" i="6"/>
  <c r="AA188" i="6"/>
  <c r="AX188" i="6" s="1"/>
  <c r="FP107" i="6"/>
  <c r="CR107" i="6"/>
  <c r="BU107" i="6"/>
  <c r="AA107" i="6"/>
  <c r="AX107" i="6" s="1"/>
  <c r="FP174" i="6"/>
  <c r="CR174" i="6"/>
  <c r="BU174" i="6"/>
  <c r="AA174" i="6"/>
  <c r="AX174" i="6" s="1"/>
  <c r="FP37" i="6"/>
  <c r="CR37" i="6"/>
  <c r="BU37" i="6"/>
  <c r="AA37" i="6"/>
  <c r="AX37" i="6" s="1"/>
  <c r="FP837" i="6"/>
  <c r="CR837" i="6"/>
  <c r="BU837" i="6"/>
  <c r="AA837" i="6"/>
  <c r="AX837" i="6" s="1"/>
  <c r="FP368" i="6"/>
  <c r="CR368" i="6"/>
  <c r="BU368" i="6"/>
  <c r="AA368" i="6"/>
  <c r="AX368" i="6" s="1"/>
  <c r="FP593" i="6"/>
  <c r="CR593" i="6"/>
  <c r="BU593" i="6"/>
  <c r="AA593" i="6"/>
  <c r="AX593" i="6" s="1"/>
  <c r="FP475" i="6"/>
  <c r="CR475" i="6"/>
  <c r="BU475" i="6"/>
  <c r="AA475" i="6"/>
  <c r="AX475" i="6" s="1"/>
  <c r="FP649" i="6"/>
  <c r="CR649" i="6"/>
  <c r="BU649" i="6"/>
  <c r="AA649" i="6"/>
  <c r="AX649" i="6" s="1"/>
  <c r="FP733" i="6"/>
  <c r="CR733" i="6"/>
  <c r="BU733" i="6"/>
  <c r="AA733" i="6"/>
  <c r="AX733" i="6" s="1"/>
  <c r="FP196" i="6"/>
  <c r="CR196" i="6"/>
  <c r="BU196" i="6"/>
  <c r="AA196" i="6"/>
  <c r="AX196" i="6" s="1"/>
  <c r="FP598" i="6"/>
  <c r="CR598" i="6"/>
  <c r="BU598" i="6"/>
  <c r="AA598" i="6"/>
  <c r="AX598" i="6" s="1"/>
  <c r="FP77" i="6"/>
  <c r="CR77" i="6"/>
  <c r="BU77" i="6"/>
  <c r="AA77" i="6"/>
  <c r="AX77" i="6" s="1"/>
  <c r="FP128" i="6"/>
  <c r="CR128" i="6"/>
  <c r="BU128" i="6"/>
  <c r="AA128" i="6"/>
  <c r="AX128" i="6" s="1"/>
  <c r="FP703" i="6"/>
  <c r="CR703" i="6"/>
  <c r="BU703" i="6"/>
  <c r="AA703" i="6"/>
  <c r="AX703" i="6" s="1"/>
  <c r="FP26" i="6"/>
  <c r="CR26" i="6"/>
  <c r="BU26" i="6"/>
  <c r="AA26" i="6"/>
  <c r="AX26" i="6" s="1"/>
  <c r="FP667" i="6"/>
  <c r="CR667" i="6"/>
  <c r="BU667" i="6"/>
  <c r="AA667" i="6"/>
  <c r="AX667" i="6" s="1"/>
  <c r="FP601" i="6"/>
  <c r="CR601" i="6"/>
  <c r="BU601" i="6"/>
  <c r="AA601" i="6"/>
  <c r="AX601" i="6" s="1"/>
  <c r="FP672" i="6"/>
  <c r="CR672" i="6"/>
  <c r="BU672" i="6"/>
  <c r="AA672" i="6"/>
  <c r="AX672" i="6" s="1"/>
  <c r="FP296" i="6"/>
  <c r="CR296" i="6"/>
  <c r="BU296" i="6"/>
  <c r="AA296" i="6"/>
  <c r="AX296" i="6" s="1"/>
  <c r="FP213" i="6"/>
  <c r="CR213" i="6"/>
  <c r="BU213" i="6"/>
  <c r="AA213" i="6"/>
  <c r="AX213" i="6" s="1"/>
  <c r="FP676" i="6"/>
  <c r="CR676" i="6"/>
  <c r="BU676" i="6"/>
  <c r="AA676" i="6"/>
  <c r="AX676" i="6" s="1"/>
  <c r="FP177" i="6"/>
  <c r="CR177" i="6"/>
  <c r="BU177" i="6"/>
  <c r="AA177" i="6"/>
  <c r="AX177" i="6" s="1"/>
  <c r="FP113" i="6"/>
  <c r="CR113" i="6"/>
  <c r="BU113" i="6"/>
  <c r="AA113" i="6"/>
  <c r="AX113" i="6" s="1"/>
  <c r="FP40" i="6"/>
  <c r="CR40" i="6"/>
  <c r="BU40" i="6"/>
  <c r="AA40" i="6"/>
  <c r="AX40" i="6" s="1"/>
  <c r="FP218" i="6"/>
  <c r="CR218" i="6"/>
  <c r="BU218" i="6"/>
  <c r="AA218" i="6"/>
  <c r="AX218" i="6" s="1"/>
  <c r="FP777" i="6"/>
  <c r="CR777" i="6"/>
  <c r="BU777" i="6"/>
  <c r="AA777" i="6"/>
  <c r="AX777" i="6" s="1"/>
  <c r="FP389" i="6"/>
  <c r="CR389" i="6"/>
  <c r="BU389" i="6"/>
  <c r="AA389" i="6"/>
  <c r="AX389" i="6" s="1"/>
  <c r="FP319" i="6"/>
  <c r="CR319" i="6"/>
  <c r="BU319" i="6"/>
  <c r="AA319" i="6"/>
  <c r="AX319" i="6" s="1"/>
  <c r="FP429" i="6"/>
  <c r="CR429" i="6"/>
  <c r="BU429" i="6"/>
  <c r="AA429" i="6"/>
  <c r="AX429" i="6" s="1"/>
  <c r="FP129" i="6"/>
  <c r="CR129" i="6"/>
  <c r="BU129" i="6"/>
  <c r="AA129" i="6"/>
  <c r="AX129" i="6" s="1"/>
  <c r="FP22" i="6"/>
  <c r="CR22" i="6"/>
  <c r="BU22" i="6"/>
  <c r="AA22" i="6"/>
  <c r="AX22" i="6" s="1"/>
  <c r="FP47" i="6"/>
  <c r="CR47" i="6"/>
  <c r="BU47" i="6"/>
  <c r="AA47" i="6"/>
  <c r="AX47" i="6" s="1"/>
  <c r="FP455" i="6"/>
  <c r="CR455" i="6"/>
  <c r="BU455" i="6"/>
  <c r="AA455" i="6"/>
  <c r="AX455" i="6" s="1"/>
  <c r="FP256" i="6"/>
  <c r="CR256" i="6"/>
  <c r="BU256" i="6"/>
  <c r="AA256" i="6"/>
  <c r="AX256" i="6" s="1"/>
  <c r="FP629" i="6"/>
  <c r="CR629" i="6"/>
  <c r="BU629" i="6"/>
  <c r="AA629" i="6"/>
  <c r="AX629" i="6" s="1"/>
  <c r="FP161" i="6"/>
  <c r="CR161" i="6"/>
  <c r="BU161" i="6"/>
  <c r="AA161" i="6"/>
  <c r="AX161" i="6" s="1"/>
  <c r="FP252" i="6"/>
  <c r="CR252" i="6"/>
  <c r="BU252" i="6"/>
  <c r="AA252" i="6"/>
  <c r="AX252" i="6" s="1"/>
  <c r="FP597" i="6"/>
  <c r="CR597" i="6"/>
  <c r="BU597" i="6"/>
  <c r="AA597" i="6"/>
  <c r="AX597" i="6" s="1"/>
  <c r="FP316" i="6"/>
  <c r="CR316" i="6"/>
  <c r="BU316" i="6"/>
  <c r="AA316" i="6"/>
  <c r="AX316" i="6" s="1"/>
  <c r="FP488" i="6"/>
  <c r="CR488" i="6"/>
  <c r="BU488" i="6"/>
  <c r="AA488" i="6"/>
  <c r="AX488" i="6" s="1"/>
  <c r="FP643" i="6"/>
  <c r="CR643" i="6"/>
  <c r="BU643" i="6"/>
  <c r="AA643" i="6"/>
  <c r="AX643" i="6" s="1"/>
  <c r="FP42" i="6"/>
  <c r="CR42" i="6"/>
  <c r="BU42" i="6"/>
  <c r="AA42" i="6"/>
  <c r="AX42" i="6" s="1"/>
  <c r="FP641" i="6"/>
  <c r="CR641" i="6"/>
  <c r="BU641" i="6"/>
  <c r="AA641" i="6"/>
  <c r="AX641" i="6" s="1"/>
  <c r="FP507" i="6"/>
  <c r="CR507" i="6"/>
  <c r="BU507" i="6"/>
  <c r="AA507" i="6"/>
  <c r="AX507" i="6" s="1"/>
  <c r="FP737" i="6"/>
  <c r="CR737" i="6"/>
  <c r="BU737" i="6"/>
  <c r="AA737" i="6"/>
  <c r="AX737" i="6" s="1"/>
  <c r="FP531" i="6"/>
  <c r="CR531" i="6"/>
  <c r="BU531" i="6"/>
  <c r="AA531" i="6"/>
  <c r="AX531" i="6" s="1"/>
  <c r="FP206" i="6"/>
  <c r="CR206" i="6"/>
  <c r="BU206" i="6"/>
  <c r="AA206" i="6"/>
  <c r="AX206" i="6" s="1"/>
  <c r="FP229" i="6"/>
  <c r="CR229" i="6"/>
  <c r="BU229" i="6"/>
  <c r="AA229" i="6"/>
  <c r="AX229" i="6" s="1"/>
  <c r="FP326" i="6"/>
  <c r="CR326" i="6"/>
  <c r="BU326" i="6"/>
  <c r="AA326" i="6"/>
  <c r="AX326" i="6" s="1"/>
  <c r="FP486" i="6"/>
  <c r="CR486" i="6"/>
  <c r="BU486" i="6"/>
  <c r="AA486" i="6"/>
  <c r="AX486" i="6" s="1"/>
  <c r="FP534" i="6"/>
  <c r="CR534" i="6"/>
  <c r="BU534" i="6"/>
  <c r="AA534" i="6"/>
  <c r="AX534" i="6" s="1"/>
  <c r="FP152" i="6"/>
  <c r="CR152" i="6"/>
  <c r="BU152" i="6"/>
  <c r="AA152" i="6"/>
  <c r="AX152" i="6" s="1"/>
  <c r="FP585" i="6"/>
  <c r="CR585" i="6"/>
  <c r="BU585" i="6"/>
  <c r="AA585" i="6"/>
  <c r="AX585" i="6" s="1"/>
  <c r="FP214" i="6"/>
  <c r="CR214" i="6"/>
  <c r="BU214" i="6"/>
  <c r="AA214" i="6"/>
  <c r="AX214" i="6" s="1"/>
  <c r="FP423" i="6"/>
  <c r="CR423" i="6"/>
  <c r="BU423" i="6"/>
  <c r="AA423" i="6"/>
  <c r="AX423" i="6" s="1"/>
  <c r="FP307" i="6"/>
  <c r="CR307" i="6"/>
  <c r="BU307" i="6"/>
  <c r="AA307" i="6"/>
  <c r="AX307" i="6" s="1"/>
  <c r="FP542" i="6"/>
  <c r="CR542" i="6"/>
  <c r="BU542" i="6"/>
  <c r="AA542" i="6"/>
  <c r="AX542" i="6" s="1"/>
  <c r="FP137" i="6"/>
  <c r="CR137" i="6"/>
  <c r="BU137" i="6"/>
  <c r="AA137" i="6"/>
  <c r="AX137" i="6" s="1"/>
  <c r="FP780" i="6"/>
  <c r="CR780" i="6"/>
  <c r="BU780" i="6"/>
  <c r="AA780" i="6"/>
  <c r="AX780" i="6" s="1"/>
  <c r="FP810" i="6"/>
  <c r="CR810" i="6"/>
  <c r="BU810" i="6"/>
  <c r="AA810" i="6"/>
  <c r="AX810" i="6" s="1"/>
  <c r="FP510" i="6"/>
  <c r="CR510" i="6"/>
  <c r="BU510" i="6"/>
  <c r="AA510" i="6"/>
  <c r="AX510" i="6" s="1"/>
  <c r="FP462" i="6"/>
  <c r="CR462" i="6"/>
  <c r="BU462" i="6"/>
  <c r="AA462" i="6"/>
  <c r="AX462" i="6" s="1"/>
  <c r="FP499" i="6"/>
  <c r="CR499" i="6"/>
  <c r="BU499" i="6"/>
  <c r="AA499" i="6"/>
  <c r="AX499" i="6" s="1"/>
  <c r="FP124" i="6"/>
  <c r="CR124" i="6"/>
  <c r="BU124" i="6"/>
  <c r="AA124" i="6"/>
  <c r="AX124" i="6" s="1"/>
  <c r="FP727" i="6"/>
  <c r="CR727" i="6"/>
  <c r="BU727" i="6"/>
  <c r="AA727" i="6"/>
  <c r="AX727" i="6" s="1"/>
  <c r="FP308" i="6"/>
  <c r="CR308" i="6"/>
  <c r="BU308" i="6"/>
  <c r="AA308" i="6"/>
  <c r="AX308" i="6" s="1"/>
  <c r="FP678" i="6"/>
  <c r="CR678" i="6"/>
  <c r="BU678" i="6"/>
  <c r="AA678" i="6"/>
  <c r="AX678" i="6" s="1"/>
  <c r="FP321" i="6"/>
  <c r="CR321" i="6"/>
  <c r="BU321" i="6"/>
  <c r="AA321" i="6"/>
  <c r="AX321" i="6" s="1"/>
  <c r="FP122" i="6"/>
  <c r="CR122" i="6"/>
  <c r="BU122" i="6"/>
  <c r="AA122" i="6"/>
  <c r="AX122" i="6" s="1"/>
  <c r="FP465" i="6"/>
  <c r="CR465" i="6"/>
  <c r="BU465" i="6"/>
  <c r="AA465" i="6"/>
  <c r="AX465" i="6" s="1"/>
  <c r="FP762" i="6"/>
  <c r="CR762" i="6"/>
  <c r="BU762" i="6"/>
  <c r="AA762" i="6"/>
  <c r="AX762" i="6" s="1"/>
  <c r="FP491" i="6"/>
  <c r="CR491" i="6"/>
  <c r="BU491" i="6"/>
  <c r="AA491" i="6"/>
  <c r="AX491" i="6" s="1"/>
  <c r="FP200" i="6"/>
  <c r="CR200" i="6"/>
  <c r="BU200" i="6"/>
  <c r="AA200" i="6"/>
  <c r="AX200" i="6" s="1"/>
  <c r="FP13" i="6"/>
  <c r="CR13" i="6"/>
  <c r="BU13" i="6"/>
  <c r="AA13" i="6"/>
  <c r="AX13" i="6" s="1"/>
  <c r="FP153" i="6"/>
  <c r="CR153" i="6"/>
  <c r="BU153" i="6"/>
  <c r="AA153" i="6"/>
  <c r="AX153" i="6" s="1"/>
  <c r="FP771" i="6"/>
  <c r="CR771" i="6"/>
  <c r="BU771" i="6"/>
  <c r="AA771" i="6"/>
  <c r="AX771" i="6" s="1"/>
  <c r="FP132" i="6"/>
  <c r="CR132" i="6"/>
  <c r="BU132" i="6"/>
  <c r="AA132" i="6"/>
  <c r="AX132" i="6" s="1"/>
  <c r="FP686" i="6"/>
  <c r="CR686" i="6"/>
  <c r="BU686" i="6"/>
  <c r="AA686" i="6"/>
  <c r="AX686" i="6" s="1"/>
  <c r="FP97" i="6"/>
  <c r="CR97" i="6"/>
  <c r="BU97" i="6"/>
  <c r="AA97" i="6"/>
  <c r="AX97" i="6" s="1"/>
  <c r="FP272" i="6"/>
  <c r="CR272" i="6"/>
  <c r="BU272" i="6"/>
  <c r="AA272" i="6"/>
  <c r="AX272" i="6" s="1"/>
  <c r="FP232" i="6"/>
  <c r="CR232" i="6"/>
  <c r="BU232" i="6"/>
  <c r="AA232" i="6"/>
  <c r="AX232" i="6" s="1"/>
  <c r="FP752" i="6"/>
  <c r="CR752" i="6"/>
  <c r="BU752" i="6"/>
  <c r="AA752" i="6"/>
  <c r="AX752" i="6" s="1"/>
  <c r="FP344" i="6"/>
  <c r="CR344" i="6"/>
  <c r="BU344" i="6"/>
  <c r="AA344" i="6"/>
  <c r="AX344" i="6" s="1"/>
  <c r="FP611" i="6"/>
  <c r="CR611" i="6"/>
  <c r="BU611" i="6"/>
  <c r="AA611" i="6"/>
  <c r="AX611" i="6" s="1"/>
  <c r="FP35" i="6"/>
  <c r="CR35" i="6"/>
  <c r="BU35" i="6"/>
  <c r="AA35" i="6"/>
  <c r="AX35" i="6" s="1"/>
  <c r="FP271" i="6"/>
  <c r="CR271" i="6"/>
  <c r="BU271" i="6"/>
  <c r="AA271" i="6"/>
  <c r="AX271" i="6" s="1"/>
  <c r="FP303" i="6"/>
  <c r="CR303" i="6"/>
  <c r="BU303" i="6"/>
  <c r="AA303" i="6"/>
  <c r="AX303" i="6" s="1"/>
  <c r="FP162" i="6"/>
  <c r="CR162" i="6"/>
  <c r="BU162" i="6"/>
  <c r="AA162" i="6"/>
  <c r="AX162" i="6" s="1"/>
  <c r="FP190" i="6"/>
  <c r="CR190" i="6"/>
  <c r="BU190" i="6"/>
  <c r="AA190" i="6"/>
  <c r="AX190" i="6" s="1"/>
  <c r="FP708" i="6"/>
  <c r="CR708" i="6"/>
  <c r="BU708" i="6"/>
  <c r="AA708" i="6"/>
  <c r="AX708" i="6" s="1"/>
  <c r="FP636" i="6"/>
  <c r="CR636" i="6"/>
  <c r="BU636" i="6"/>
  <c r="AA636" i="6"/>
  <c r="AX636" i="6" s="1"/>
  <c r="FP159" i="6"/>
  <c r="CR159" i="6"/>
  <c r="BU159" i="6"/>
  <c r="AA159" i="6"/>
  <c r="AX159" i="6" s="1"/>
  <c r="FP586" i="6"/>
  <c r="CR586" i="6"/>
  <c r="BU586" i="6"/>
  <c r="AA586" i="6"/>
  <c r="AX586" i="6" s="1"/>
  <c r="FP92" i="6"/>
  <c r="CR92" i="6"/>
  <c r="BU92" i="6"/>
  <c r="AA92" i="6"/>
  <c r="AX92" i="6" s="1"/>
  <c r="FP721" i="6"/>
  <c r="CR721" i="6"/>
  <c r="BU721" i="6"/>
  <c r="AA721" i="6"/>
  <c r="AX721" i="6" s="1"/>
  <c r="FP265" i="6"/>
  <c r="CR265" i="6"/>
  <c r="BU265" i="6"/>
  <c r="AA265" i="6"/>
  <c r="AX265" i="6" s="1"/>
  <c r="FP622" i="6"/>
  <c r="CR622" i="6"/>
  <c r="BU622" i="6"/>
  <c r="AA622" i="6"/>
  <c r="AX622" i="6" s="1"/>
  <c r="FP422" i="6"/>
  <c r="CR422" i="6"/>
  <c r="BU422" i="6"/>
  <c r="AA422" i="6"/>
  <c r="AX422" i="6" s="1"/>
  <c r="FP300" i="6"/>
  <c r="CR300" i="6"/>
  <c r="BU300" i="6"/>
  <c r="AA300" i="6"/>
  <c r="AX300" i="6" s="1"/>
  <c r="FP795" i="6"/>
  <c r="CR795" i="6"/>
  <c r="BU795" i="6"/>
  <c r="AA795" i="6"/>
  <c r="AX795" i="6" s="1"/>
  <c r="FP58" i="6"/>
  <c r="CR58" i="6"/>
  <c r="BU58" i="6"/>
  <c r="AA58" i="6"/>
  <c r="AX58" i="6" s="1"/>
  <c r="FP39" i="6"/>
  <c r="CR39" i="6"/>
  <c r="BU39" i="6"/>
  <c r="AA39" i="6"/>
  <c r="AX39" i="6" s="1"/>
  <c r="BU5" i="6"/>
  <c r="FP5" i="6"/>
  <c r="CR5" i="6"/>
  <c r="AA5" i="6"/>
  <c r="AX5" i="6" s="1"/>
  <c r="B2" i="6" a="1"/>
  <c r="B2" i="6" s="1"/>
  <c r="FV5" i="6"/>
  <c r="FP746" i="6"/>
  <c r="CR746" i="6"/>
  <c r="BU746" i="6"/>
  <c r="AA746" i="6"/>
  <c r="AX746" i="6" s="1"/>
  <c r="FP817" i="6"/>
  <c r="CR817" i="6"/>
  <c r="BU817" i="6"/>
  <c r="AA817" i="6"/>
  <c r="AX817" i="6" s="1"/>
  <c r="FP494" i="6"/>
  <c r="CR494" i="6"/>
  <c r="BU494" i="6"/>
  <c r="AA494" i="6"/>
  <c r="AX494" i="6" s="1"/>
  <c r="FP236" i="6"/>
  <c r="CR236" i="6"/>
  <c r="BU236" i="6"/>
  <c r="AA236" i="6"/>
  <c r="AX236" i="6" s="1"/>
  <c r="FP410" i="6"/>
  <c r="CR410" i="6"/>
  <c r="BU410" i="6"/>
  <c r="AA410" i="6"/>
  <c r="AX410" i="6" s="1"/>
  <c r="FP657" i="6"/>
  <c r="CR657" i="6"/>
  <c r="BU657" i="6"/>
  <c r="AA657" i="6"/>
  <c r="AX657" i="6" s="1"/>
  <c r="FP790" i="6"/>
  <c r="CR790" i="6"/>
  <c r="BU790" i="6"/>
  <c r="AA790" i="6"/>
  <c r="AX790" i="6" s="1"/>
  <c r="FP474" i="6"/>
  <c r="CR474" i="6"/>
  <c r="BU474" i="6"/>
  <c r="AA474" i="6"/>
  <c r="AX474" i="6" s="1"/>
  <c r="FP805" i="6"/>
  <c r="CR805" i="6"/>
  <c r="BU805" i="6"/>
  <c r="AA805" i="6"/>
  <c r="AX805" i="6" s="1"/>
  <c r="FP512" i="6"/>
  <c r="CR512" i="6"/>
  <c r="BU512" i="6"/>
  <c r="AA512" i="6"/>
  <c r="AX512" i="6" s="1"/>
  <c r="FP717" i="6"/>
  <c r="CR717" i="6"/>
  <c r="BU717" i="6"/>
  <c r="AA717" i="6"/>
  <c r="AX717" i="6" s="1"/>
  <c r="FP516" i="6"/>
  <c r="CR516" i="6"/>
  <c r="BU516" i="6"/>
  <c r="AA516" i="6"/>
  <c r="AX516" i="6" s="1"/>
  <c r="FP573" i="6"/>
  <c r="CR573" i="6"/>
  <c r="BU573" i="6"/>
  <c r="AA573" i="6"/>
  <c r="AX573" i="6" s="1"/>
  <c r="FP287" i="6"/>
  <c r="CR287" i="6"/>
  <c r="BU287" i="6"/>
  <c r="AA287" i="6"/>
  <c r="AX287" i="6" s="1"/>
  <c r="FP362" i="6"/>
  <c r="CR362" i="6"/>
  <c r="BU362" i="6"/>
  <c r="AA362" i="6"/>
  <c r="AX362" i="6" s="1"/>
  <c r="FP295" i="6"/>
  <c r="CR295" i="6"/>
  <c r="BU295" i="6"/>
  <c r="AA295" i="6"/>
  <c r="AX295" i="6" s="1"/>
  <c r="FP12" i="6"/>
  <c r="CR12" i="6"/>
  <c r="BU12" i="6"/>
  <c r="AA12" i="6"/>
  <c r="AX12" i="6" s="1"/>
  <c r="FP46" i="6"/>
  <c r="CR46" i="6"/>
  <c r="BU46" i="6"/>
  <c r="AA46" i="6"/>
  <c r="AX46" i="6" s="1"/>
  <c r="FP616" i="6"/>
  <c r="CR616" i="6"/>
  <c r="BU616" i="6"/>
  <c r="AA616" i="6"/>
  <c r="AX616" i="6" s="1"/>
  <c r="FP263" i="6"/>
  <c r="CR263" i="6"/>
  <c r="BU263" i="6"/>
  <c r="AA263" i="6"/>
  <c r="AX263" i="6" s="1"/>
  <c r="FP782" i="6"/>
  <c r="CR782" i="6"/>
  <c r="BU782" i="6"/>
  <c r="AA782" i="6"/>
  <c r="AX782" i="6" s="1"/>
  <c r="FP594" i="6"/>
  <c r="CR594" i="6"/>
  <c r="BU594" i="6"/>
  <c r="AA594" i="6"/>
  <c r="AX594" i="6" s="1"/>
  <c r="FP687" i="6"/>
  <c r="CR687" i="6"/>
  <c r="BU687" i="6"/>
  <c r="AA687" i="6"/>
  <c r="AX687" i="6" s="1"/>
  <c r="FP599" i="6"/>
  <c r="CR599" i="6"/>
  <c r="BU599" i="6"/>
  <c r="AA599" i="6"/>
  <c r="AX599" i="6" s="1"/>
  <c r="FP109" i="6"/>
  <c r="CR109" i="6"/>
  <c r="BU109" i="6"/>
  <c r="AA109" i="6"/>
  <c r="AX109" i="6" s="1"/>
  <c r="FP820" i="6"/>
  <c r="CR820" i="6"/>
  <c r="BU820" i="6"/>
  <c r="AA820" i="6"/>
  <c r="AX820" i="6" s="1"/>
  <c r="FP768" i="6"/>
  <c r="CR768" i="6"/>
  <c r="BU768" i="6"/>
  <c r="AA768" i="6"/>
  <c r="AX768" i="6" s="1"/>
  <c r="FP36" i="6"/>
  <c r="CR36" i="6"/>
  <c r="BU36" i="6"/>
  <c r="AA36" i="6"/>
  <c r="AX36" i="6" s="1"/>
  <c r="FP345" i="6"/>
  <c r="CR345" i="6"/>
  <c r="BU345" i="6"/>
  <c r="AA345" i="6"/>
  <c r="AX345" i="6" s="1"/>
  <c r="FP772" i="6"/>
  <c r="CR772" i="6"/>
  <c r="BU772" i="6"/>
  <c r="AA772" i="6"/>
  <c r="AX772" i="6" s="1"/>
  <c r="FP133" i="6"/>
  <c r="CR133" i="6"/>
  <c r="BU133" i="6"/>
  <c r="AA133" i="6"/>
  <c r="AX133" i="6" s="1"/>
  <c r="FP250" i="6"/>
  <c r="CR250" i="6"/>
  <c r="BU250" i="6"/>
  <c r="AA250" i="6"/>
  <c r="AX250" i="6" s="1"/>
  <c r="FP428" i="6"/>
  <c r="CR428" i="6"/>
  <c r="BU428" i="6"/>
  <c r="AA428" i="6"/>
  <c r="AX428" i="6" s="1"/>
  <c r="FP726" i="6"/>
  <c r="CR726" i="6"/>
  <c r="BU726" i="6"/>
  <c r="AA726" i="6"/>
  <c r="AX726" i="6" s="1"/>
  <c r="FP699" i="6"/>
  <c r="CR699" i="6"/>
  <c r="BU699" i="6"/>
  <c r="AA699" i="6"/>
  <c r="AX699" i="6" s="1"/>
  <c r="FP661" i="6"/>
  <c r="CR661" i="6"/>
  <c r="BU661" i="6"/>
  <c r="AA661" i="6"/>
  <c r="AX661" i="6" s="1"/>
  <c r="FP779" i="6"/>
  <c r="CR779" i="6"/>
  <c r="BU779" i="6"/>
  <c r="AA779" i="6"/>
  <c r="AX779" i="6" s="1"/>
  <c r="FP459" i="6"/>
  <c r="CR459" i="6"/>
  <c r="BU459" i="6"/>
  <c r="AA459" i="6"/>
  <c r="AX459" i="6" s="1"/>
  <c r="FP327" i="6"/>
  <c r="CR327" i="6"/>
  <c r="BU327" i="6"/>
  <c r="AA327" i="6"/>
  <c r="AX327" i="6" s="1"/>
  <c r="FP71" i="6"/>
  <c r="CR71" i="6"/>
  <c r="BU71" i="6"/>
  <c r="AA71" i="6"/>
  <c r="AX71" i="6" s="1"/>
  <c r="FP279" i="6"/>
  <c r="CR279" i="6"/>
  <c r="BU279" i="6"/>
  <c r="AA279" i="6"/>
  <c r="AX279" i="6" s="1"/>
  <c r="FP282" i="6"/>
  <c r="CR282" i="6"/>
  <c r="BU282" i="6"/>
  <c r="AA282" i="6"/>
  <c r="AX282" i="6" s="1"/>
  <c r="FP540" i="6"/>
  <c r="CR540" i="6"/>
  <c r="BU540" i="6"/>
  <c r="AA540" i="6"/>
  <c r="AX540" i="6" s="1"/>
  <c r="FP291" i="6"/>
  <c r="CR291" i="6"/>
  <c r="BU291" i="6"/>
  <c r="AA291" i="6"/>
  <c r="AX291" i="6" s="1"/>
  <c r="FP502" i="6"/>
  <c r="CR502" i="6"/>
  <c r="BU502" i="6"/>
  <c r="AA502" i="6"/>
  <c r="AX502" i="6" s="1"/>
  <c r="FP775" i="6"/>
  <c r="CR775" i="6"/>
  <c r="BU775" i="6"/>
  <c r="AA775" i="6"/>
  <c r="AX775" i="6" s="1"/>
  <c r="FP323" i="6"/>
  <c r="CR323" i="6"/>
  <c r="BU323" i="6"/>
  <c r="AA323" i="6"/>
  <c r="AX323" i="6" s="1"/>
  <c r="FP646" i="6"/>
  <c r="CR646" i="6"/>
  <c r="BU646" i="6"/>
  <c r="AA646" i="6"/>
  <c r="AX646" i="6" s="1"/>
  <c r="FP723" i="6"/>
  <c r="CR723" i="6"/>
  <c r="BU723" i="6"/>
  <c r="AA723" i="6"/>
  <c r="AX723" i="6" s="1"/>
  <c r="FP28" i="6"/>
  <c r="CR28" i="6"/>
  <c r="BU28" i="6"/>
  <c r="AA28" i="6"/>
  <c r="AX28" i="6" s="1"/>
  <c r="FP121" i="6"/>
  <c r="CR121" i="6"/>
  <c r="BU121" i="6"/>
  <c r="AA121" i="6"/>
  <c r="AX121" i="6" s="1"/>
  <c r="FP791" i="6"/>
  <c r="CR791" i="6"/>
  <c r="BU791" i="6"/>
  <c r="AA791" i="6"/>
  <c r="AX791" i="6" s="1"/>
  <c r="FP750" i="6"/>
  <c r="CR750" i="6"/>
  <c r="BU750" i="6"/>
  <c r="AA750" i="6"/>
  <c r="AX750" i="6" s="1"/>
  <c r="FP274" i="6"/>
  <c r="CR274" i="6"/>
  <c r="BU274" i="6"/>
  <c r="AA274" i="6"/>
  <c r="AX274" i="6" s="1"/>
  <c r="FP176" i="6"/>
  <c r="CR176" i="6"/>
  <c r="BU176" i="6"/>
  <c r="AA176" i="6"/>
  <c r="AX176" i="6" s="1"/>
  <c r="FP766" i="6"/>
  <c r="CR766" i="6"/>
  <c r="BU766" i="6"/>
  <c r="AA766" i="6"/>
  <c r="AX766" i="6" s="1"/>
  <c r="FP415" i="6"/>
  <c r="CR415" i="6"/>
  <c r="BU415" i="6"/>
  <c r="AA415" i="6"/>
  <c r="AX415" i="6" s="1"/>
  <c r="FP259" i="6"/>
  <c r="CR259" i="6"/>
  <c r="BU259" i="6"/>
  <c r="AA259" i="6"/>
  <c r="AX259" i="6" s="1"/>
  <c r="FP299" i="6"/>
  <c r="CR299" i="6"/>
  <c r="BU299" i="6"/>
  <c r="AA299" i="6"/>
  <c r="AX299" i="6" s="1"/>
  <c r="FP302" i="6"/>
  <c r="CR302" i="6"/>
  <c r="BU302" i="6"/>
  <c r="AA302" i="6"/>
  <c r="AX302" i="6" s="1"/>
  <c r="FP242" i="6"/>
  <c r="CR242" i="6"/>
  <c r="BU242" i="6"/>
  <c r="AA242" i="6"/>
  <c r="AX242" i="6" s="1"/>
  <c r="FP732" i="6"/>
  <c r="CR732" i="6"/>
  <c r="BU732" i="6"/>
  <c r="AA732" i="6"/>
  <c r="AX732" i="6" s="1"/>
  <c r="FP476" i="6"/>
  <c r="CR476" i="6"/>
  <c r="BU476" i="6"/>
  <c r="AA476" i="6"/>
  <c r="AX476" i="6" s="1"/>
  <c r="FP450" i="6"/>
  <c r="CR450" i="6"/>
  <c r="BU450" i="6"/>
  <c r="AA450" i="6"/>
  <c r="AX450" i="6" s="1"/>
  <c r="FP716" i="6"/>
  <c r="CR716" i="6"/>
  <c r="BU716" i="6"/>
  <c r="AA716" i="6"/>
  <c r="AX716" i="6" s="1"/>
  <c r="FP351" i="6"/>
  <c r="CR351" i="6"/>
  <c r="BU351" i="6"/>
  <c r="AA351" i="6"/>
  <c r="AX351" i="6" s="1"/>
  <c r="FP342" i="6"/>
  <c r="CR342" i="6"/>
  <c r="BU342" i="6"/>
  <c r="AA342" i="6"/>
  <c r="AX342" i="6" s="1"/>
  <c r="FP64" i="6"/>
  <c r="CR64" i="6"/>
  <c r="BU64" i="6"/>
  <c r="AA64" i="6"/>
  <c r="AX64" i="6" s="1"/>
  <c r="FP441" i="6"/>
  <c r="CR441" i="6"/>
  <c r="BU441" i="6"/>
  <c r="AA441" i="6"/>
  <c r="AX441" i="6" s="1"/>
  <c r="FP501" i="6"/>
  <c r="CR501" i="6"/>
  <c r="BU501" i="6"/>
  <c r="AA501" i="6"/>
  <c r="AX501" i="6" s="1"/>
  <c r="FP554" i="6"/>
  <c r="CR554" i="6"/>
  <c r="BU554" i="6"/>
  <c r="AA554" i="6"/>
  <c r="AX554" i="6" s="1"/>
  <c r="FP628" i="6"/>
  <c r="CR628" i="6"/>
  <c r="BU628" i="6"/>
  <c r="AA628" i="6"/>
  <c r="AX628" i="6" s="1"/>
  <c r="FP584" i="6"/>
  <c r="CR584" i="6"/>
  <c r="BU584" i="6"/>
  <c r="AA584" i="6"/>
  <c r="AX584" i="6" s="1"/>
  <c r="FP293" i="6"/>
  <c r="CR293" i="6"/>
  <c r="BU293" i="6"/>
  <c r="AA293" i="6"/>
  <c r="AX293" i="6" s="1"/>
  <c r="FP693" i="6"/>
  <c r="CR693" i="6"/>
  <c r="BU693" i="6"/>
  <c r="AA693" i="6"/>
  <c r="AX693" i="6" s="1"/>
  <c r="FP849" i="6"/>
  <c r="CR849" i="6"/>
  <c r="BU849" i="6"/>
  <c r="AA849" i="6"/>
  <c r="AX849" i="6" s="1"/>
  <c r="FP350" i="6"/>
  <c r="CR350" i="6"/>
  <c r="BU350" i="6"/>
  <c r="AA350" i="6"/>
  <c r="AX350" i="6" s="1"/>
  <c r="FP93" i="6"/>
  <c r="CR93" i="6"/>
  <c r="BU93" i="6"/>
  <c r="AA93" i="6"/>
  <c r="AX93" i="6" s="1"/>
  <c r="FP52" i="6"/>
  <c r="CR52" i="6"/>
  <c r="BU52" i="6"/>
  <c r="AA52" i="6"/>
  <c r="AX52" i="6" s="1"/>
  <c r="FP532" i="6"/>
  <c r="CR532" i="6"/>
  <c r="BU532" i="6"/>
  <c r="AA532" i="6"/>
  <c r="AX532" i="6" s="1"/>
  <c r="FP624" i="6"/>
  <c r="CR624" i="6"/>
  <c r="BU624" i="6"/>
  <c r="AA624" i="6"/>
  <c r="AX624" i="6" s="1"/>
  <c r="FP823" i="6"/>
  <c r="CR823" i="6"/>
  <c r="BU823" i="6"/>
  <c r="AA823" i="6"/>
  <c r="AX823" i="6" s="1"/>
  <c r="FP367" i="6"/>
  <c r="CR367" i="6"/>
  <c r="BU367" i="6"/>
  <c r="AA367" i="6"/>
  <c r="AX367" i="6" s="1"/>
  <c r="FP95" i="6"/>
  <c r="CR95" i="6"/>
  <c r="BU95" i="6"/>
  <c r="AA95" i="6"/>
  <c r="AX95" i="6" s="1"/>
  <c r="FP610" i="6"/>
  <c r="CR610" i="6"/>
  <c r="BU610" i="6"/>
  <c r="AA610" i="6"/>
  <c r="AX610" i="6" s="1"/>
  <c r="FP304" i="6"/>
  <c r="CR304" i="6"/>
  <c r="BU304" i="6"/>
  <c r="AA304" i="6"/>
  <c r="AX304" i="6" s="1"/>
  <c r="FP288" i="6"/>
  <c r="CR288" i="6"/>
  <c r="BU288" i="6"/>
  <c r="AA288" i="6"/>
  <c r="AX288" i="6" s="1"/>
  <c r="FP297" i="6"/>
  <c r="CR297" i="6"/>
  <c r="BU297" i="6"/>
  <c r="AA297" i="6"/>
  <c r="AX297" i="6" s="1"/>
  <c r="FP816" i="6"/>
  <c r="CR816" i="6"/>
  <c r="BU816" i="6"/>
  <c r="AA816" i="6"/>
  <c r="AX816" i="6" s="1"/>
  <c r="FP523" i="6"/>
  <c r="CR523" i="6"/>
  <c r="BU523" i="6"/>
  <c r="AA523" i="6"/>
  <c r="AX523" i="6" s="1"/>
  <c r="FP171" i="6"/>
  <c r="CR171" i="6"/>
  <c r="BU171" i="6"/>
  <c r="AA171" i="6"/>
  <c r="AX171" i="6" s="1"/>
  <c r="FP260" i="6"/>
  <c r="CR260" i="6"/>
  <c r="BU260" i="6"/>
  <c r="AA260" i="6"/>
  <c r="AX260" i="6" s="1"/>
  <c r="FP549" i="6"/>
  <c r="CR549" i="6"/>
  <c r="BU549" i="6"/>
  <c r="AA549" i="6"/>
  <c r="AX549" i="6" s="1"/>
  <c r="FP783" i="6"/>
  <c r="CR783" i="6"/>
  <c r="BU783" i="6"/>
  <c r="AA783" i="6"/>
  <c r="AX783" i="6" s="1"/>
  <c r="FP443" i="6"/>
  <c r="CR443" i="6"/>
  <c r="BU443" i="6"/>
  <c r="AA443" i="6"/>
  <c r="AX443" i="6" s="1"/>
  <c r="FP487" i="6"/>
  <c r="CR487" i="6"/>
  <c r="BU487" i="6"/>
  <c r="AA487" i="6"/>
  <c r="AX487" i="6" s="1"/>
  <c r="FP720" i="6"/>
  <c r="CR720" i="6"/>
  <c r="BU720" i="6"/>
  <c r="AA720" i="6"/>
  <c r="AX720" i="6" s="1"/>
  <c r="FP169" i="6"/>
  <c r="CR169" i="6"/>
  <c r="BU169" i="6"/>
  <c r="AA169" i="6"/>
  <c r="AX169" i="6" s="1"/>
  <c r="FP243" i="6"/>
  <c r="CR243" i="6"/>
  <c r="BU243" i="6"/>
  <c r="AA243" i="6"/>
  <c r="AX243" i="6" s="1"/>
  <c r="FP479" i="6"/>
  <c r="CR479" i="6"/>
  <c r="BU479" i="6"/>
  <c r="AA479" i="6"/>
  <c r="AX479" i="6" s="1"/>
  <c r="FP294" i="6"/>
  <c r="CR294" i="6"/>
  <c r="BU294" i="6"/>
  <c r="AA294" i="6"/>
  <c r="AX294" i="6" s="1"/>
  <c r="FP72" i="6"/>
  <c r="CR72" i="6"/>
  <c r="BU72" i="6"/>
  <c r="AA72" i="6"/>
  <c r="AX72" i="6" s="1"/>
  <c r="FP614" i="6"/>
  <c r="CR614" i="6"/>
  <c r="BU614" i="6"/>
  <c r="AA614" i="6"/>
  <c r="AX614" i="6" s="1"/>
  <c r="FP670" i="6"/>
  <c r="CR670" i="6"/>
  <c r="BU670" i="6"/>
  <c r="AA670" i="6"/>
  <c r="AX670" i="6" s="1"/>
  <c r="FP559" i="6"/>
  <c r="CR559" i="6"/>
  <c r="BU559" i="6"/>
  <c r="AA559" i="6"/>
  <c r="AX559" i="6" s="1"/>
  <c r="FP725" i="6"/>
  <c r="CR725" i="6"/>
  <c r="BU725" i="6"/>
  <c r="AA725" i="6"/>
  <c r="AX725" i="6" s="1"/>
  <c r="FP424" i="6"/>
  <c r="CR424" i="6"/>
  <c r="BU424" i="6"/>
  <c r="AA424" i="6"/>
  <c r="AX424" i="6" s="1"/>
  <c r="FP577" i="6"/>
  <c r="CR577" i="6"/>
  <c r="BU577" i="6"/>
  <c r="AA577" i="6"/>
  <c r="AX577" i="6" s="1"/>
  <c r="FP333" i="6"/>
  <c r="CR333" i="6"/>
  <c r="BU333" i="6"/>
  <c r="AA333" i="6"/>
  <c r="AX333" i="6" s="1"/>
  <c r="FP655" i="6"/>
  <c r="CR655" i="6"/>
  <c r="BU655" i="6"/>
  <c r="AA655" i="6"/>
  <c r="AX655" i="6" s="1"/>
  <c r="FP267" i="6"/>
  <c r="CR267" i="6"/>
  <c r="BU267" i="6"/>
  <c r="AA267" i="6"/>
  <c r="AX267" i="6" s="1"/>
  <c r="FP181" i="6"/>
  <c r="CR181" i="6"/>
  <c r="BU181" i="6"/>
  <c r="AA181" i="6"/>
  <c r="AX181" i="6" s="1"/>
  <c r="FP811" i="6"/>
  <c r="CR811" i="6"/>
  <c r="BU811" i="6"/>
  <c r="AA811" i="6"/>
  <c r="AX811" i="6" s="1"/>
  <c r="FP547" i="6"/>
  <c r="CR547" i="6"/>
  <c r="BU547" i="6"/>
  <c r="AA547" i="6"/>
  <c r="AX547" i="6" s="1"/>
  <c r="FP86" i="6"/>
  <c r="CR86" i="6"/>
  <c r="BU86" i="6"/>
  <c r="AA86" i="6"/>
  <c r="AX86" i="6" s="1"/>
  <c r="FP799" i="6"/>
  <c r="CR799" i="6"/>
  <c r="BU799" i="6"/>
  <c r="AA799" i="6"/>
  <c r="AX799" i="6" s="1"/>
  <c r="FP451" i="6"/>
  <c r="CR451" i="6"/>
  <c r="BU451" i="6"/>
  <c r="AA451" i="6"/>
  <c r="AX451" i="6" s="1"/>
  <c r="FP539" i="6"/>
  <c r="CR539" i="6"/>
  <c r="BU539" i="6"/>
  <c r="AA539" i="6"/>
  <c r="AX539" i="6" s="1"/>
  <c r="FP560" i="6"/>
  <c r="CR560" i="6"/>
  <c r="BU560" i="6"/>
  <c r="AA560" i="6"/>
  <c r="AX560" i="6" s="1"/>
  <c r="FP20" i="6"/>
  <c r="CR20" i="6"/>
  <c r="BU20" i="6"/>
  <c r="AA20" i="6"/>
  <c r="AX20" i="6" s="1"/>
  <c r="FP411" i="6"/>
  <c r="CR411" i="6"/>
  <c r="BU411" i="6"/>
  <c r="AA411" i="6"/>
  <c r="AX411" i="6" s="1"/>
  <c r="FP800" i="6"/>
  <c r="CR800" i="6"/>
  <c r="BU800" i="6"/>
  <c r="AA800" i="6"/>
  <c r="AX800" i="6" s="1"/>
  <c r="FP675" i="6"/>
  <c r="CR675" i="6"/>
  <c r="BU675" i="6"/>
  <c r="AA675" i="6"/>
  <c r="AX675" i="6" s="1"/>
  <c r="FP631" i="6"/>
  <c r="CR631" i="6"/>
  <c r="BU631" i="6"/>
  <c r="AA631" i="6"/>
  <c r="AX631" i="6" s="1"/>
  <c r="FP821" i="6"/>
  <c r="CR821" i="6"/>
  <c r="BU821" i="6"/>
  <c r="AA821" i="6"/>
  <c r="AX821" i="6" s="1"/>
  <c r="FP431" i="6"/>
  <c r="CR431" i="6"/>
  <c r="BU431" i="6"/>
  <c r="AA431" i="6"/>
  <c r="AX431" i="6" s="1"/>
  <c r="FP529" i="6"/>
  <c r="CR529" i="6"/>
  <c r="BU529" i="6"/>
  <c r="AA529" i="6"/>
  <c r="AX529" i="6" s="1"/>
  <c r="FP67" i="6"/>
  <c r="CR67" i="6"/>
  <c r="BU67" i="6"/>
  <c r="AA67" i="6"/>
  <c r="AX67" i="6" s="1"/>
  <c r="FP166" i="6"/>
  <c r="CR166" i="6"/>
  <c r="BU166" i="6"/>
  <c r="AA166" i="6"/>
  <c r="AX166" i="6" s="1"/>
  <c r="FP414" i="6"/>
  <c r="CR414" i="6"/>
  <c r="BU414" i="6"/>
  <c r="AA414" i="6"/>
  <c r="AX414" i="6" s="1"/>
  <c r="FP681" i="6"/>
  <c r="CR681" i="6"/>
  <c r="BU681" i="6"/>
  <c r="AA681" i="6"/>
  <c r="AX681" i="6" s="1"/>
  <c r="FP436" i="6"/>
  <c r="CR436" i="6"/>
  <c r="BU436" i="6"/>
  <c r="AA436" i="6"/>
  <c r="AX436" i="6" s="1"/>
  <c r="FP225" i="6"/>
  <c r="CR225" i="6"/>
  <c r="BU225" i="6"/>
  <c r="AA225" i="6"/>
  <c r="AX225" i="6" s="1"/>
  <c r="FP674" i="6"/>
  <c r="CR674" i="6"/>
  <c r="BU674" i="6"/>
  <c r="AA674" i="6"/>
  <c r="AX674" i="6" s="1"/>
  <c r="FP841" i="6"/>
  <c r="CR841" i="6"/>
  <c r="BU841" i="6"/>
  <c r="AA841" i="6"/>
  <c r="AX841" i="6" s="1"/>
  <c r="FP784" i="6"/>
  <c r="CR784" i="6"/>
  <c r="BU784" i="6"/>
  <c r="AA784" i="6"/>
  <c r="AX784" i="6" s="1"/>
  <c r="FP434" i="6"/>
  <c r="CR434" i="6"/>
  <c r="BU434" i="6"/>
  <c r="AA434" i="6"/>
  <c r="AX434" i="6" s="1"/>
  <c r="FP290" i="6"/>
  <c r="CR290" i="6"/>
  <c r="BU290" i="6"/>
  <c r="AA290" i="6"/>
  <c r="AX290" i="6" s="1"/>
  <c r="FP561" i="6"/>
  <c r="CR561" i="6"/>
  <c r="BU561" i="6"/>
  <c r="AA561" i="6"/>
  <c r="AX561" i="6" s="1"/>
  <c r="FP373" i="6"/>
  <c r="CR373" i="6"/>
  <c r="BU373" i="6"/>
  <c r="AA373" i="6"/>
  <c r="AX373" i="6" s="1"/>
  <c r="FP156" i="6"/>
  <c r="CR156" i="6"/>
  <c r="BU156" i="6"/>
  <c r="AA156" i="6"/>
  <c r="AX156" i="6" s="1"/>
  <c r="FP51" i="6"/>
  <c r="CR51" i="6"/>
  <c r="BU51" i="6"/>
  <c r="AA51" i="6"/>
  <c r="AX51" i="6" s="1"/>
  <c r="FP680" i="6"/>
  <c r="CR680" i="6"/>
  <c r="BU680" i="6"/>
  <c r="AA680" i="6"/>
  <c r="AX680" i="6" s="1"/>
  <c r="FP30" i="6"/>
  <c r="CR30" i="6"/>
  <c r="BU30" i="6"/>
  <c r="AA30" i="6"/>
  <c r="AX30" i="6" s="1"/>
  <c r="FP110" i="6"/>
  <c r="CR110" i="6"/>
  <c r="BU110" i="6"/>
  <c r="AA110" i="6"/>
  <c r="AX110" i="6" s="1"/>
  <c r="FP198" i="6"/>
  <c r="CR198" i="6"/>
  <c r="BU198" i="6"/>
  <c r="AA198" i="6"/>
  <c r="AX198" i="6" s="1"/>
  <c r="FP69" i="6"/>
  <c r="CR69" i="6"/>
  <c r="BU69" i="6"/>
  <c r="AA69" i="6"/>
  <c r="AX69" i="6" s="1"/>
  <c r="FP261" i="6"/>
  <c r="CR261" i="6"/>
  <c r="BU261" i="6"/>
  <c r="AA261" i="6"/>
  <c r="AX261" i="6" s="1"/>
  <c r="FP527" i="6"/>
  <c r="CR527" i="6"/>
  <c r="BU527" i="6"/>
  <c r="AA527" i="6"/>
  <c r="AX527" i="6" s="1"/>
  <c r="FP738" i="6"/>
  <c r="CR738" i="6"/>
  <c r="BU738" i="6"/>
  <c r="AA738" i="6"/>
  <c r="AX738" i="6" s="1"/>
  <c r="FP743" i="6"/>
  <c r="CR743" i="6"/>
  <c r="BU743" i="6"/>
  <c r="AA743" i="6"/>
  <c r="AX743" i="6" s="1"/>
  <c r="FP66" i="6"/>
  <c r="CR66" i="6"/>
  <c r="BU66" i="6"/>
  <c r="AA66" i="6"/>
  <c r="AX66" i="6" s="1"/>
  <c r="FP696" i="6"/>
  <c r="CR696" i="6"/>
  <c r="BU696" i="6"/>
  <c r="AA696" i="6"/>
  <c r="AX696" i="6" s="1"/>
  <c r="FP226" i="6"/>
  <c r="CR226" i="6"/>
  <c r="BU226" i="6"/>
  <c r="AA226" i="6"/>
  <c r="AX226" i="6" s="1"/>
  <c r="FP419" i="6"/>
  <c r="CR419" i="6"/>
  <c r="BU419" i="6"/>
  <c r="AA419" i="6"/>
  <c r="AX419" i="6" s="1"/>
  <c r="FP160" i="6"/>
  <c r="CR160" i="6"/>
  <c r="BU160" i="6"/>
  <c r="AA160" i="6"/>
  <c r="AX160" i="6" s="1"/>
  <c r="FP223" i="6"/>
  <c r="CR223" i="6"/>
  <c r="BU223" i="6"/>
  <c r="AA223" i="6"/>
  <c r="AX223" i="6" s="1"/>
  <c r="FP607" i="6"/>
  <c r="CR607" i="6"/>
  <c r="BU607" i="6"/>
  <c r="AA607" i="6"/>
  <c r="AX607" i="6" s="1"/>
  <c r="FP473" i="6"/>
  <c r="CR473" i="6"/>
  <c r="BU473" i="6"/>
  <c r="AA473" i="6"/>
  <c r="AX473" i="6" s="1"/>
  <c r="FP482" i="6"/>
  <c r="CR482" i="6"/>
  <c r="BU482" i="6"/>
  <c r="AA482" i="6"/>
  <c r="AX482" i="6" s="1"/>
  <c r="FP63" i="6"/>
  <c r="CR63" i="6"/>
  <c r="BU63" i="6"/>
  <c r="AA63" i="6"/>
  <c r="AX63" i="6" s="1"/>
  <c r="FP483" i="6"/>
  <c r="CR483" i="6"/>
  <c r="BU483" i="6"/>
  <c r="AA483" i="6"/>
  <c r="AX483" i="6" s="1"/>
  <c r="FP139" i="6"/>
  <c r="CR139" i="6"/>
  <c r="BU139" i="6"/>
  <c r="AA139" i="6"/>
  <c r="AX139" i="6" s="1"/>
  <c r="FP458" i="6"/>
  <c r="CR458" i="6"/>
  <c r="BU458" i="6"/>
  <c r="AA458" i="6"/>
  <c r="AX458" i="6" s="1"/>
  <c r="FP850" i="6"/>
  <c r="CR850" i="6"/>
  <c r="BU850" i="6"/>
  <c r="AA850" i="6"/>
  <c r="AX850" i="6" s="1"/>
  <c r="FP112" i="6"/>
  <c r="CR112" i="6"/>
  <c r="BU112" i="6"/>
  <c r="AA112" i="6"/>
  <c r="AX112" i="6" s="1"/>
  <c r="FP408" i="6"/>
  <c r="CR408" i="6"/>
  <c r="BU408" i="6"/>
  <c r="AA408" i="6"/>
  <c r="AX408" i="6" s="1"/>
  <c r="FP552" i="6"/>
  <c r="CR552" i="6"/>
  <c r="BU552" i="6"/>
  <c r="AA552" i="6"/>
  <c r="AX552" i="6" s="1"/>
  <c r="FP839" i="6"/>
  <c r="CR839" i="6"/>
  <c r="BU839" i="6"/>
  <c r="AA839" i="6"/>
  <c r="AX839" i="6" s="1"/>
  <c r="FP426" i="6"/>
  <c r="CR426" i="6"/>
  <c r="BU426" i="6"/>
  <c r="AA426" i="6"/>
  <c r="AX426" i="6" s="1"/>
  <c r="FP245" i="6"/>
  <c r="CR245" i="6"/>
  <c r="BU245" i="6"/>
  <c r="AA245" i="6"/>
  <c r="AX245" i="6" s="1"/>
  <c r="FP397" i="6"/>
  <c r="CR397" i="6"/>
  <c r="BU397" i="6"/>
  <c r="AA397" i="6"/>
  <c r="AX397" i="6" s="1"/>
  <c r="FP685" i="6"/>
  <c r="CR685" i="6"/>
  <c r="BU685" i="6"/>
  <c r="AA685" i="6"/>
  <c r="AX685" i="6" s="1"/>
  <c r="FP268" i="6"/>
  <c r="CR268" i="6"/>
  <c r="BU268" i="6"/>
  <c r="AA268" i="6"/>
  <c r="AX268" i="6" s="1"/>
  <c r="FP728" i="6"/>
  <c r="CR728" i="6"/>
  <c r="BU728" i="6"/>
  <c r="AA728" i="6"/>
  <c r="AX728" i="6" s="1"/>
  <c r="FP387" i="6"/>
  <c r="CR387" i="6"/>
  <c r="BU387" i="6"/>
  <c r="AA387" i="6"/>
  <c r="AX387" i="6" s="1"/>
  <c r="FP311" i="6"/>
  <c r="CR311" i="6"/>
  <c r="BU311" i="6"/>
  <c r="AA311" i="6"/>
  <c r="AX311" i="6" s="1"/>
  <c r="FP677" i="6"/>
  <c r="CR677" i="6"/>
  <c r="BU677" i="6"/>
  <c r="AA677" i="6"/>
  <c r="AX677" i="6" s="1"/>
  <c r="FP663" i="6"/>
  <c r="CR663" i="6"/>
  <c r="BU663" i="6"/>
  <c r="AA663" i="6"/>
  <c r="AX663" i="6" s="1"/>
  <c r="FP731" i="6"/>
  <c r="CR731" i="6"/>
  <c r="BU731" i="6"/>
  <c r="AA731" i="6"/>
  <c r="AX731" i="6" s="1"/>
  <c r="FP76" i="6"/>
  <c r="CR76" i="6"/>
  <c r="BU76" i="6"/>
  <c r="AA76" i="6"/>
  <c r="AX76" i="6" s="1"/>
  <c r="FP634" i="6"/>
  <c r="CR634" i="6"/>
  <c r="BU634" i="6"/>
  <c r="AA634" i="6"/>
  <c r="AX634" i="6" s="1"/>
  <c r="FP619" i="6"/>
  <c r="CR619" i="6"/>
  <c r="BU619" i="6"/>
  <c r="AA619" i="6"/>
  <c r="AX619" i="6" s="1"/>
  <c r="FP145" i="6"/>
  <c r="CR145" i="6"/>
  <c r="BU145" i="6"/>
  <c r="AA145" i="6"/>
  <c r="AX145" i="6" s="1"/>
  <c r="FP108" i="6"/>
  <c r="CR108" i="6"/>
  <c r="BU108" i="6"/>
  <c r="AA108" i="6"/>
  <c r="AX108" i="6" s="1"/>
  <c r="FP831" i="6"/>
  <c r="CR831" i="6"/>
  <c r="BU831" i="6"/>
  <c r="AA831" i="6"/>
  <c r="AX831" i="6" s="1"/>
  <c r="FP18" i="6"/>
  <c r="CR18" i="6"/>
  <c r="BU18" i="6"/>
  <c r="AA18" i="6"/>
  <c r="AX18" i="6" s="1"/>
  <c r="FP148" i="6"/>
  <c r="CR148" i="6"/>
  <c r="BU148" i="6"/>
  <c r="AA148" i="6"/>
  <c r="AX148" i="6" s="1"/>
  <c r="FP144" i="6"/>
  <c r="CR144" i="6"/>
  <c r="BU144" i="6"/>
  <c r="AA144" i="6"/>
  <c r="AX144" i="6" s="1"/>
  <c r="FP322" i="6"/>
  <c r="CR322" i="6"/>
  <c r="BU322" i="6"/>
  <c r="AA322" i="6"/>
  <c r="AX322" i="6" s="1"/>
  <c r="FP612" i="6"/>
  <c r="CR612" i="6"/>
  <c r="BU612" i="6"/>
  <c r="AA612" i="6"/>
  <c r="AX612" i="6" s="1"/>
  <c r="FP753" i="6"/>
  <c r="CR753" i="6"/>
  <c r="BU753" i="6"/>
  <c r="AA753" i="6"/>
  <c r="AX753" i="6" s="1"/>
  <c r="FP127" i="6"/>
  <c r="CR127" i="6"/>
  <c r="BU127" i="6"/>
  <c r="AA127" i="6"/>
  <c r="AX127" i="6" s="1"/>
  <c r="FP506" i="6"/>
  <c r="CR506" i="6"/>
  <c r="BU506" i="6"/>
  <c r="AA506" i="6"/>
  <c r="AX506" i="6" s="1"/>
  <c r="FP707" i="6"/>
  <c r="CR707" i="6"/>
  <c r="BU707" i="6"/>
  <c r="AA707" i="6"/>
  <c r="AX707" i="6" s="1"/>
  <c r="FP550" i="6"/>
  <c r="CR550" i="6"/>
  <c r="BU550" i="6"/>
  <c r="AA550" i="6"/>
  <c r="AX550" i="6" s="1"/>
  <c r="FP366" i="6"/>
  <c r="CR366" i="6"/>
  <c r="BU366" i="6"/>
  <c r="AA366" i="6"/>
  <c r="AX366" i="6" s="1"/>
  <c r="FP592" i="6"/>
  <c r="CR592" i="6"/>
  <c r="BU592" i="6"/>
  <c r="AA592" i="6"/>
  <c r="AX592" i="6" s="1"/>
  <c r="FP565" i="6"/>
  <c r="CR565" i="6"/>
  <c r="BU565" i="6"/>
  <c r="AA565" i="6"/>
  <c r="AX565" i="6" s="1"/>
  <c r="FP566" i="6"/>
  <c r="CR566" i="6"/>
  <c r="BU566" i="6"/>
  <c r="AA566" i="6"/>
  <c r="AX566" i="6" s="1"/>
  <c r="FP184" i="6"/>
  <c r="CR184" i="6"/>
  <c r="BU184" i="6"/>
  <c r="AA184" i="6"/>
  <c r="AX184" i="6" s="1"/>
  <c r="FP518" i="6"/>
  <c r="CR518" i="6"/>
  <c r="BU518" i="6"/>
  <c r="AA518" i="6"/>
  <c r="AX518" i="6" s="1"/>
  <c r="FP56" i="6"/>
  <c r="CR56" i="6"/>
  <c r="BU56" i="6"/>
  <c r="AA56" i="6"/>
  <c r="AX56" i="6" s="1"/>
  <c r="FP313" i="6"/>
  <c r="CR313" i="6"/>
  <c r="BU313" i="6"/>
  <c r="AA313" i="6"/>
  <c r="AX313" i="6" s="1"/>
  <c r="FP544" i="6"/>
  <c r="CR544" i="6"/>
  <c r="BU544" i="6"/>
  <c r="AA544" i="6"/>
  <c r="AX544" i="6" s="1"/>
  <c r="FP781" i="6"/>
  <c r="CR781" i="6"/>
  <c r="BU781" i="6"/>
  <c r="AA781" i="6"/>
  <c r="AX781" i="6" s="1"/>
  <c r="FP44" i="6"/>
  <c r="CR44" i="6"/>
  <c r="BU44" i="6"/>
  <c r="AA44" i="6"/>
  <c r="AX44" i="6" s="1"/>
  <c r="FP605" i="6"/>
  <c r="CR605" i="6"/>
  <c r="BU605" i="6"/>
  <c r="AA605" i="6"/>
  <c r="AX605" i="6" s="1"/>
  <c r="FP16" i="6"/>
  <c r="CR16" i="6"/>
  <c r="BU16" i="6"/>
  <c r="AA16" i="6"/>
  <c r="AX16" i="6" s="1"/>
  <c r="FP48" i="6"/>
  <c r="CR48" i="6"/>
  <c r="BU48" i="6"/>
  <c r="AA48" i="6"/>
  <c r="AX48" i="6" s="1"/>
  <c r="FP201" i="6"/>
  <c r="CR201" i="6"/>
  <c r="BU201" i="6"/>
  <c r="AA201" i="6"/>
  <c r="AX201" i="6" s="1"/>
  <c r="FP50" i="6"/>
  <c r="CR50" i="6"/>
  <c r="BU50" i="6"/>
  <c r="AA50" i="6"/>
  <c r="AX50" i="6" s="1"/>
  <c r="FP208" i="6"/>
  <c r="CR208" i="6"/>
  <c r="BU208" i="6"/>
  <c r="AA208" i="6"/>
  <c r="AX208" i="6" s="1"/>
  <c r="FP714" i="6"/>
  <c r="CR714" i="6"/>
  <c r="BU714" i="6"/>
  <c r="AA714" i="6"/>
  <c r="AX714" i="6" s="1"/>
  <c r="FP760" i="6"/>
  <c r="CR760" i="6"/>
  <c r="BU760" i="6"/>
  <c r="AA760" i="6"/>
  <c r="AX760" i="6" s="1"/>
  <c r="FP704" i="6"/>
  <c r="CR704" i="6"/>
  <c r="BU704" i="6"/>
  <c r="AA704" i="6"/>
  <c r="AX704" i="6" s="1"/>
  <c r="FP178" i="6"/>
  <c r="CR178" i="6"/>
  <c r="BU178" i="6"/>
  <c r="AA178" i="6"/>
  <c r="AX178" i="6" s="1"/>
  <c r="FP463" i="6"/>
  <c r="CR463" i="6"/>
  <c r="BU463" i="6"/>
  <c r="AA463" i="6"/>
  <c r="AX463" i="6" s="1"/>
  <c r="FP456" i="6"/>
  <c r="CR456" i="6"/>
  <c r="BU456" i="6"/>
  <c r="AA456" i="6"/>
  <c r="AX456" i="6" s="1"/>
  <c r="FP244" i="6"/>
  <c r="CR244" i="6"/>
  <c r="BU244" i="6"/>
  <c r="AA244" i="6"/>
  <c r="AX244" i="6" s="1"/>
  <c r="FP457" i="6"/>
  <c r="CR457" i="6"/>
  <c r="BU457" i="6"/>
  <c r="AA457" i="6"/>
  <c r="AX457" i="6" s="1"/>
  <c r="FP157" i="6"/>
  <c r="CR157" i="6"/>
  <c r="BU157" i="6"/>
  <c r="AA157" i="6"/>
  <c r="AX157" i="6" s="1"/>
  <c r="FP336" i="6"/>
  <c r="CR336" i="6"/>
  <c r="BU336" i="6"/>
  <c r="AA336" i="6"/>
  <c r="AX336" i="6" s="1"/>
  <c r="FP639" i="6"/>
  <c r="CR639" i="6"/>
  <c r="BU639" i="6"/>
  <c r="AA639" i="6"/>
  <c r="AX639" i="6" s="1"/>
  <c r="FP390" i="6"/>
  <c r="CR390" i="6"/>
  <c r="BU390" i="6"/>
  <c r="AA390" i="6"/>
  <c r="AX390" i="6" s="1"/>
  <c r="FP365" i="6"/>
  <c r="CR365" i="6"/>
  <c r="BU365" i="6"/>
  <c r="AA365" i="6"/>
  <c r="AX365" i="6" s="1"/>
  <c r="FP626" i="6"/>
  <c r="CR626" i="6"/>
  <c r="BU626" i="6"/>
  <c r="AA626" i="6"/>
  <c r="AX626" i="6" s="1"/>
  <c r="FP96" i="6"/>
  <c r="CR96" i="6"/>
  <c r="BU96" i="6"/>
  <c r="AA96" i="6"/>
  <c r="AX96" i="6" s="1"/>
  <c r="FP546" i="6"/>
  <c r="CR546" i="6"/>
  <c r="BU546" i="6"/>
  <c r="AA546" i="6"/>
  <c r="AX546" i="6" s="1"/>
  <c r="FP430" i="6"/>
  <c r="CR430" i="6"/>
  <c r="BU430" i="6"/>
  <c r="AA430" i="6"/>
  <c r="AX430" i="6" s="1"/>
  <c r="FP280" i="6"/>
  <c r="CR280" i="6"/>
  <c r="BU280" i="6"/>
  <c r="AA280" i="6"/>
  <c r="AX280" i="6" s="1"/>
  <c r="FP349" i="6"/>
  <c r="CR349" i="6"/>
  <c r="BU349" i="6"/>
  <c r="AA349" i="6"/>
  <c r="AX349" i="6" s="1"/>
  <c r="FP769" i="6"/>
  <c r="CR769" i="6"/>
  <c r="BU769" i="6"/>
  <c r="AA769" i="6"/>
  <c r="AX769" i="6" s="1"/>
  <c r="FP400" i="6"/>
  <c r="CR400" i="6"/>
  <c r="BU400" i="6"/>
  <c r="AA400" i="6"/>
  <c r="AX400" i="6" s="1"/>
  <c r="FP75" i="6"/>
  <c r="CR75" i="6"/>
  <c r="BU75" i="6"/>
  <c r="AA75" i="6"/>
  <c r="AX75" i="6" s="1"/>
  <c r="FP454" i="6"/>
  <c r="CR454" i="6"/>
  <c r="BU454" i="6"/>
  <c r="AA454" i="6"/>
  <c r="AX454" i="6" s="1"/>
  <c r="FP398" i="6"/>
  <c r="CR398" i="6"/>
  <c r="BU398" i="6"/>
  <c r="AA398" i="6"/>
  <c r="AX398" i="6" s="1"/>
  <c r="FP433" i="6"/>
  <c r="CR433" i="6"/>
  <c r="BU433" i="6"/>
  <c r="AA433" i="6"/>
  <c r="AX433" i="6" s="1"/>
  <c r="FP143" i="6"/>
  <c r="CR143" i="6"/>
  <c r="BU143" i="6"/>
  <c r="AA143" i="6"/>
  <c r="AX143" i="6" s="1"/>
  <c r="FP31" i="6"/>
  <c r="CR31" i="6"/>
  <c r="BU31" i="6"/>
  <c r="AA31" i="6"/>
  <c r="AX31" i="6" s="1"/>
  <c r="FP793" i="6"/>
  <c r="CR793" i="6"/>
  <c r="BU793" i="6"/>
  <c r="AA793" i="6"/>
  <c r="AX793" i="6" s="1"/>
  <c r="FP119" i="6"/>
  <c r="CR119" i="6"/>
  <c r="BU119" i="6"/>
  <c r="AA119" i="6"/>
  <c r="AX119" i="6" s="1"/>
  <c r="FP432" i="6"/>
  <c r="CR432" i="6"/>
  <c r="BU432" i="6"/>
  <c r="AA432" i="6"/>
  <c r="AX432" i="6" s="1"/>
  <c r="FP587" i="6"/>
  <c r="CR587" i="6"/>
  <c r="BU587" i="6"/>
  <c r="AA587" i="6"/>
  <c r="AX587" i="6" s="1"/>
  <c r="FP785" i="6"/>
  <c r="CR785" i="6"/>
  <c r="BU785" i="6"/>
  <c r="AA785" i="6"/>
  <c r="AX785" i="6" s="1"/>
  <c r="FP32" i="6"/>
  <c r="CR32" i="6"/>
  <c r="BU32" i="6"/>
  <c r="AA32" i="6"/>
  <c r="AX32" i="6" s="1"/>
  <c r="FP273" i="6"/>
  <c r="CR273" i="6"/>
  <c r="BU273" i="6"/>
  <c r="AA273" i="6"/>
  <c r="AX273" i="6" s="1"/>
  <c r="FP445" i="6"/>
  <c r="CR445" i="6"/>
  <c r="BU445" i="6"/>
  <c r="AA445" i="6"/>
  <c r="AX445" i="6" s="1"/>
  <c r="FP797" i="6"/>
  <c r="CR797" i="6"/>
  <c r="BU797" i="6"/>
  <c r="AA797" i="6"/>
  <c r="AX797" i="6" s="1"/>
  <c r="FP563" i="6"/>
  <c r="CR563" i="6"/>
  <c r="BU563" i="6"/>
  <c r="AA563" i="6"/>
  <c r="AX563" i="6" s="1"/>
  <c r="FP78" i="6"/>
  <c r="CR78" i="6"/>
  <c r="BU78" i="6"/>
  <c r="AA78" i="6"/>
  <c r="AX78" i="6" s="1"/>
  <c r="FP711" i="6"/>
  <c r="CR711" i="6"/>
  <c r="BU711" i="6"/>
  <c r="AA711" i="6"/>
  <c r="AX711" i="6" s="1"/>
  <c r="FP266" i="6"/>
  <c r="CR266" i="6"/>
  <c r="BU266" i="6"/>
  <c r="AA266" i="6"/>
  <c r="AX266" i="6" s="1"/>
  <c r="FP635" i="6"/>
  <c r="CR635" i="6"/>
  <c r="BU635" i="6"/>
  <c r="AA635" i="6"/>
  <c r="AX635" i="6" s="1"/>
  <c r="FP722" i="6"/>
  <c r="CR722" i="6"/>
  <c r="BU722" i="6"/>
  <c r="AA722" i="6"/>
  <c r="AX722" i="6" s="1"/>
  <c r="FP329" i="6"/>
  <c r="CR329" i="6"/>
  <c r="BU329" i="6"/>
  <c r="AA329" i="6"/>
  <c r="AX329" i="6" s="1"/>
  <c r="FP165" i="6"/>
  <c r="CR165" i="6"/>
  <c r="BU165" i="6"/>
  <c r="AA165" i="6"/>
  <c r="AX165" i="6" s="1"/>
  <c r="FP710" i="6"/>
  <c r="CR710" i="6"/>
  <c r="BU710" i="6"/>
  <c r="AA710" i="6"/>
  <c r="AX710" i="6" s="1"/>
  <c r="FP758" i="6"/>
  <c r="CR758" i="6"/>
  <c r="BU758" i="6"/>
  <c r="AA758" i="6"/>
  <c r="AX758" i="6" s="1"/>
  <c r="FP801" i="6"/>
  <c r="CR801" i="6"/>
  <c r="BU801" i="6"/>
  <c r="AA801" i="6"/>
  <c r="AX801" i="6" s="1"/>
  <c r="FP741" i="6"/>
  <c r="CR741" i="6"/>
  <c r="BU741" i="6"/>
  <c r="AA741" i="6"/>
  <c r="AX741" i="6" s="1"/>
  <c r="FP742" i="6"/>
  <c r="CR742" i="6"/>
  <c r="BU742" i="6"/>
  <c r="AA742" i="6"/>
  <c r="AX742" i="6" s="1"/>
  <c r="FP90" i="6"/>
  <c r="CR90" i="6"/>
  <c r="BU90" i="6"/>
  <c r="AA90" i="6"/>
  <c r="AX90" i="6" s="1"/>
  <c r="FP335" i="6"/>
  <c r="CR335" i="6"/>
  <c r="BU335" i="6"/>
  <c r="AA335" i="6"/>
  <c r="AX335" i="6" s="1"/>
  <c r="FP337" i="6"/>
  <c r="CR337" i="6"/>
  <c r="BU337" i="6"/>
  <c r="AA337" i="6"/>
  <c r="AX337" i="6" s="1"/>
  <c r="FP257" i="6"/>
  <c r="CR257" i="6"/>
  <c r="BU257" i="6"/>
  <c r="AA257" i="6"/>
  <c r="AX257" i="6" s="1"/>
  <c r="FP115" i="6"/>
  <c r="CR115" i="6"/>
  <c r="BU115" i="6"/>
  <c r="AA115" i="6"/>
  <c r="AX115" i="6" s="1"/>
  <c r="FP53" i="6"/>
  <c r="CR53" i="6"/>
  <c r="BU53" i="6"/>
  <c r="AA53" i="6"/>
  <c r="AX53" i="6" s="1"/>
  <c r="FP6" i="6"/>
  <c r="CR6" i="6"/>
  <c r="BU6" i="6"/>
  <c r="AA6" i="6"/>
  <c r="AX6" i="6" s="1"/>
  <c r="FP637" i="6"/>
  <c r="CR637" i="6"/>
  <c r="BU637" i="6"/>
  <c r="AA637" i="6"/>
  <c r="AX637" i="6" s="1"/>
  <c r="FP644" i="6"/>
  <c r="CR644" i="6"/>
  <c r="BU644" i="6"/>
  <c r="AA644" i="6"/>
  <c r="AX644" i="6" s="1"/>
  <c r="FP700" i="6"/>
  <c r="CR700" i="6"/>
  <c r="BU700" i="6"/>
  <c r="AA700" i="6"/>
  <c r="AX700" i="6" s="1"/>
  <c r="FP233" i="6"/>
  <c r="CR233" i="6"/>
  <c r="BU233" i="6"/>
  <c r="AA233" i="6"/>
  <c r="AX233" i="6" s="1"/>
  <c r="FP359" i="6"/>
  <c r="CR359" i="6"/>
  <c r="BU359" i="6"/>
  <c r="AA359" i="6"/>
  <c r="AX359" i="6" s="1"/>
  <c r="FP440" i="6"/>
  <c r="CR440" i="6"/>
  <c r="BU440" i="6"/>
  <c r="AA440" i="6"/>
  <c r="AX440" i="6" s="1"/>
  <c r="FP659" i="6"/>
  <c r="CR659" i="6"/>
  <c r="BU659" i="6"/>
  <c r="AA659" i="6"/>
  <c r="AX659" i="6" s="1"/>
  <c r="FP199" i="6"/>
  <c r="CR199" i="6"/>
  <c r="BU199" i="6"/>
  <c r="AA199" i="6"/>
  <c r="AX199" i="6" s="1"/>
  <c r="FP135" i="6"/>
  <c r="CR135" i="6"/>
  <c r="BU135" i="6"/>
  <c r="AA135" i="6"/>
  <c r="AX135" i="6" s="1"/>
  <c r="FP595" i="6"/>
  <c r="CR595" i="6"/>
  <c r="BU595" i="6"/>
  <c r="AA595" i="6"/>
  <c r="AX595" i="6" s="1"/>
  <c r="FP11" i="6"/>
  <c r="CR11" i="6"/>
  <c r="BU11" i="6"/>
  <c r="AA11" i="6"/>
  <c r="AX11" i="6" s="1"/>
  <c r="FP88" i="6"/>
  <c r="CR88" i="6"/>
  <c r="BU88" i="6"/>
  <c r="AA88" i="6"/>
  <c r="AX88" i="6" s="1"/>
  <c r="FP828" i="6"/>
  <c r="CR828" i="6"/>
  <c r="BU828" i="6"/>
  <c r="AA828" i="6"/>
  <c r="AX828" i="6" s="1"/>
  <c r="FP513" i="6"/>
  <c r="CR513" i="6"/>
  <c r="BU513" i="6"/>
  <c r="AA513" i="6"/>
  <c r="AX513" i="6" s="1"/>
  <c r="FP484" i="6"/>
  <c r="CR484" i="6"/>
  <c r="BU484" i="6"/>
  <c r="AA484" i="6"/>
  <c r="AX484" i="6" s="1"/>
  <c r="FP827" i="6"/>
  <c r="CR827" i="6"/>
  <c r="BU827" i="6"/>
  <c r="AA827" i="6"/>
  <c r="AX827" i="6" s="1"/>
  <c r="FP352" i="6"/>
  <c r="CR352" i="6"/>
  <c r="BU352" i="6"/>
  <c r="AA352" i="6"/>
  <c r="AX352" i="6" s="1"/>
  <c r="FP202" i="6"/>
  <c r="CR202" i="6"/>
  <c r="BU202" i="6"/>
  <c r="AA202" i="6"/>
  <c r="AX202" i="6" s="1"/>
  <c r="FP82" i="6"/>
  <c r="CR82" i="6"/>
  <c r="BU82" i="6"/>
  <c r="AA82" i="6"/>
  <c r="AX82" i="6" s="1"/>
  <c r="FP514" i="6"/>
  <c r="CR514" i="6"/>
  <c r="BU514" i="6"/>
  <c r="AA514" i="6"/>
  <c r="AX514" i="6" s="1"/>
  <c r="FP87" i="6"/>
  <c r="CR87" i="6"/>
  <c r="BU87" i="6"/>
  <c r="AA87" i="6"/>
  <c r="AX87" i="6" s="1"/>
  <c r="FP7" i="6"/>
  <c r="CR7" i="6"/>
  <c r="BU7" i="6"/>
  <c r="AA7" i="6"/>
  <c r="AX7" i="6" s="1"/>
  <c r="FP312" i="6"/>
  <c r="CR312" i="6"/>
  <c r="BU312" i="6"/>
  <c r="AA312" i="6"/>
  <c r="AX312" i="6" s="1"/>
  <c r="FP360" i="6"/>
  <c r="CR360" i="6"/>
  <c r="BU360" i="6"/>
  <c r="AA360" i="6"/>
  <c r="AX360" i="6" s="1"/>
  <c r="FP62" i="6"/>
  <c r="CR62" i="6"/>
  <c r="BU62" i="6"/>
  <c r="AA62" i="6"/>
  <c r="AX62" i="6" s="1"/>
  <c r="FP755" i="6"/>
  <c r="CR755" i="6"/>
  <c r="BU755" i="6"/>
  <c r="AA755" i="6"/>
  <c r="AX755" i="6" s="1"/>
  <c r="FP253" i="6"/>
  <c r="CR253" i="6"/>
  <c r="BU253" i="6"/>
  <c r="AA253" i="6"/>
  <c r="AX253" i="6" s="1"/>
  <c r="FP606" i="6"/>
  <c r="CR606" i="6"/>
  <c r="BU606" i="6"/>
  <c r="AA606" i="6"/>
  <c r="AX606" i="6" s="1"/>
  <c r="FP836" i="6"/>
  <c r="CR836" i="6"/>
  <c r="BU836" i="6"/>
  <c r="AA836" i="6"/>
  <c r="AX836" i="6" s="1"/>
  <c r="FP519" i="6"/>
  <c r="CR519" i="6"/>
  <c r="BU519" i="6"/>
  <c r="AA519" i="6"/>
  <c r="AX519" i="6" s="1"/>
  <c r="FP264" i="6"/>
  <c r="CR264" i="6"/>
  <c r="BU264" i="6"/>
  <c r="AA264" i="6"/>
  <c r="AX264" i="6" s="1"/>
  <c r="FP43" i="6"/>
  <c r="CR43" i="6"/>
  <c r="BU43" i="6"/>
  <c r="AA43" i="6"/>
  <c r="AX43" i="6" s="1"/>
  <c r="FP173" i="6"/>
  <c r="CR173" i="6"/>
  <c r="BU173" i="6"/>
  <c r="AA173" i="6"/>
  <c r="AX173" i="6" s="1"/>
  <c r="FP503" i="6"/>
  <c r="CR503" i="6"/>
  <c r="BU503" i="6"/>
  <c r="AA503" i="6"/>
  <c r="AX503" i="6" s="1"/>
  <c r="FP234" i="6"/>
  <c r="CR234" i="6"/>
  <c r="BU234" i="6"/>
  <c r="AA234" i="6"/>
  <c r="AX234" i="6" s="1"/>
  <c r="FP749" i="6"/>
  <c r="CR749" i="6"/>
  <c r="BU749" i="6"/>
  <c r="AA749" i="6"/>
  <c r="AX749" i="6" s="1"/>
  <c r="FP734" i="6"/>
  <c r="CR734" i="6"/>
  <c r="BU734" i="6"/>
  <c r="AA734" i="6"/>
  <c r="AX734" i="6" s="1"/>
  <c r="FP94" i="6"/>
  <c r="CR94" i="6"/>
  <c r="BU94" i="6"/>
  <c r="AA94" i="6"/>
  <c r="AX94" i="6" s="1"/>
  <c r="FP24" i="6"/>
  <c r="CR24" i="6"/>
  <c r="BU24" i="6"/>
  <c r="AA24" i="6"/>
  <c r="AX24" i="6" s="1"/>
  <c r="FP376" i="6"/>
  <c r="CR376" i="6"/>
  <c r="BU376" i="6"/>
  <c r="AA376" i="6"/>
  <c r="AX376" i="6" s="1"/>
  <c r="FP98" i="6"/>
  <c r="CR98" i="6"/>
  <c r="BU98" i="6"/>
  <c r="AA98" i="6"/>
  <c r="AX98" i="6" s="1"/>
  <c r="FP377" i="6"/>
  <c r="CR377" i="6"/>
  <c r="BU377" i="6"/>
  <c r="AA377" i="6"/>
  <c r="AX377" i="6" s="1"/>
  <c r="FP380" i="6"/>
  <c r="CR380" i="6"/>
  <c r="BU380" i="6"/>
  <c r="AA380" i="6"/>
  <c r="AX380" i="6" s="1"/>
  <c r="FP582" i="6"/>
  <c r="CR582" i="6"/>
  <c r="BU582" i="6"/>
  <c r="AA582" i="6"/>
  <c r="AX582" i="6" s="1"/>
  <c r="FP654" i="6"/>
  <c r="CR654" i="6"/>
  <c r="BU654" i="6"/>
  <c r="AA654" i="6"/>
  <c r="AX654" i="6" s="1"/>
  <c r="FP536" i="6"/>
  <c r="CR536" i="6"/>
  <c r="BU536" i="6"/>
  <c r="AA536" i="6"/>
  <c r="AX536" i="6" s="1"/>
  <c r="FP284" i="6"/>
  <c r="CR284" i="6"/>
  <c r="BU284" i="6"/>
  <c r="AA284" i="6"/>
  <c r="AX284" i="6" s="1"/>
  <c r="FP602" i="6"/>
  <c r="CR602" i="6"/>
  <c r="BU602" i="6"/>
  <c r="AA602" i="6"/>
  <c r="AX602" i="6" s="1"/>
  <c r="FP702" i="6"/>
  <c r="CR702" i="6"/>
  <c r="BU702" i="6"/>
  <c r="AA702" i="6"/>
  <c r="AX702" i="6" s="1"/>
  <c r="FP222" i="6"/>
  <c r="CR222" i="6"/>
  <c r="BU222" i="6"/>
  <c r="AA222" i="6"/>
  <c r="AX222" i="6" s="1"/>
  <c r="FP662" i="6"/>
  <c r="CR662" i="6"/>
  <c r="BU662" i="6"/>
  <c r="AA662" i="6"/>
  <c r="AX662" i="6" s="1"/>
  <c r="FP446" i="6"/>
  <c r="CR446" i="6"/>
  <c r="BU446" i="6"/>
  <c r="AA446" i="6"/>
  <c r="AX446" i="6" s="1"/>
  <c r="FP835" i="6"/>
  <c r="CR835" i="6"/>
  <c r="BU835" i="6"/>
  <c r="AA835" i="6"/>
  <c r="AX835" i="6" s="1"/>
  <c r="FP70" i="6"/>
  <c r="CR70" i="6"/>
  <c r="BU70" i="6"/>
  <c r="AA70" i="6"/>
  <c r="AX70" i="6" s="1"/>
  <c r="FP249" i="6"/>
  <c r="CR249" i="6"/>
  <c r="BU249" i="6"/>
  <c r="AA249" i="6"/>
  <c r="AX249" i="6" s="1"/>
  <c r="FP149" i="6"/>
  <c r="CR149" i="6"/>
  <c r="BU149" i="6"/>
  <c r="AA149" i="6"/>
  <c r="AX149" i="6" s="1"/>
  <c r="FP212" i="6"/>
  <c r="CR212" i="6"/>
  <c r="BU212" i="6"/>
  <c r="AA212" i="6"/>
  <c r="AX212" i="6" s="1"/>
  <c r="FP776" i="6"/>
  <c r="CR776" i="6"/>
  <c r="BU776" i="6"/>
  <c r="AA776" i="6"/>
  <c r="AX776" i="6" s="1"/>
  <c r="FP105" i="6"/>
  <c r="CR105" i="6"/>
  <c r="BU105" i="6"/>
  <c r="AA105" i="6"/>
  <c r="AX105" i="6" s="1"/>
  <c r="FP808" i="6"/>
  <c r="CR808" i="6"/>
  <c r="BU808" i="6"/>
  <c r="AA808" i="6"/>
  <c r="AX808" i="6" s="1"/>
  <c r="FP774" i="6"/>
  <c r="CR774" i="6"/>
  <c r="BU774" i="6"/>
  <c r="AA774" i="6"/>
  <c r="AX774" i="6" s="1"/>
  <c r="FP277" i="6"/>
  <c r="CR277" i="6"/>
  <c r="BU277" i="6"/>
  <c r="AA277" i="6"/>
  <c r="AX277" i="6" s="1"/>
  <c r="FP61" i="6"/>
  <c r="CR61" i="6"/>
  <c r="BU61" i="6"/>
  <c r="AA61" i="6"/>
  <c r="AX61" i="6" s="1"/>
  <c r="FP405" i="6"/>
  <c r="CR405" i="6"/>
  <c r="BU405" i="6"/>
  <c r="AA405" i="6"/>
  <c r="AX405" i="6" s="1"/>
  <c r="FP618" i="6"/>
  <c r="CR618" i="6"/>
  <c r="BU618" i="6"/>
  <c r="AA618" i="6"/>
  <c r="AX618" i="6" s="1"/>
  <c r="FP713" i="6"/>
  <c r="CR713" i="6"/>
  <c r="BU713" i="6"/>
  <c r="AA713" i="6"/>
  <c r="AX713" i="6" s="1"/>
  <c r="FP117" i="6"/>
  <c r="CR117" i="6"/>
  <c r="BU117" i="6"/>
  <c r="AA117" i="6"/>
  <c r="AX117" i="6" s="1"/>
  <c r="FP748" i="6"/>
  <c r="CR748" i="6"/>
  <c r="BU748" i="6"/>
  <c r="AA748" i="6"/>
  <c r="AX748" i="6" s="1"/>
  <c r="FP438" i="6"/>
  <c r="CR438" i="6"/>
  <c r="BU438" i="6"/>
  <c r="AA438" i="6"/>
  <c r="AX438" i="6" s="1"/>
  <c r="FP535" i="6"/>
  <c r="CR535" i="6"/>
  <c r="BU535" i="6"/>
  <c r="AA535" i="6"/>
  <c r="AX535" i="6" s="1"/>
  <c r="FP736" i="6"/>
  <c r="CR736" i="6"/>
  <c r="BU736" i="6"/>
  <c r="AA736" i="6"/>
  <c r="AX736" i="6" s="1"/>
  <c r="FP209" i="6"/>
  <c r="CR209" i="6"/>
  <c r="BU209" i="6"/>
  <c r="AA209" i="6"/>
  <c r="AX209" i="6" s="1"/>
  <c r="FP347" i="6"/>
  <c r="CR347" i="6"/>
  <c r="BU347" i="6"/>
  <c r="AA347" i="6"/>
  <c r="AX347" i="6" s="1"/>
  <c r="FP278" i="6"/>
  <c r="CR278" i="6"/>
  <c r="BU278" i="6"/>
  <c r="AA278" i="6"/>
  <c r="AX278" i="6" s="1"/>
  <c r="FP765" i="6"/>
  <c r="CR765" i="6"/>
  <c r="BU765" i="6"/>
  <c r="AA765" i="6"/>
  <c r="AX765" i="6" s="1"/>
  <c r="FP830" i="6"/>
  <c r="CR830" i="6"/>
  <c r="BU830" i="6"/>
  <c r="AA830" i="6"/>
  <c r="AX830" i="6" s="1"/>
  <c r="FP652" i="6"/>
  <c r="CR652" i="6"/>
  <c r="BU652" i="6"/>
  <c r="AA652" i="6"/>
  <c r="AX652" i="6" s="1"/>
  <c r="FP556" i="6"/>
  <c r="CR556" i="6"/>
  <c r="BU556" i="6"/>
  <c r="AA556" i="6"/>
  <c r="AX556" i="6" s="1"/>
  <c r="FP759" i="6"/>
  <c r="CR759" i="6"/>
  <c r="BU759" i="6"/>
  <c r="AA759" i="6"/>
  <c r="AX759" i="6" s="1"/>
  <c r="FP545" i="6"/>
  <c r="CR545" i="6"/>
  <c r="BU545" i="6"/>
  <c r="AA545" i="6"/>
  <c r="AX545" i="6" s="1"/>
  <c r="FP682" i="6"/>
  <c r="CR682" i="6"/>
  <c r="BU682" i="6"/>
  <c r="AA682" i="6"/>
  <c r="AX682" i="6" s="1"/>
  <c r="FP211" i="6"/>
  <c r="CR211" i="6"/>
  <c r="BU211" i="6"/>
  <c r="AA211" i="6"/>
  <c r="AX211" i="6" s="1"/>
  <c r="FP205" i="6"/>
  <c r="CR205" i="6"/>
  <c r="BU205" i="6"/>
  <c r="AA205" i="6"/>
  <c r="AX205" i="6" s="1"/>
  <c r="FP155" i="6"/>
  <c r="CR155" i="6"/>
  <c r="BU155" i="6"/>
  <c r="AA155" i="6"/>
  <c r="AX155" i="6" s="1"/>
  <c r="FP401" i="6"/>
  <c r="CR401" i="6"/>
  <c r="BU401" i="6"/>
  <c r="AA401" i="6"/>
  <c r="AX401" i="6" s="1"/>
  <c r="FP789" i="6"/>
  <c r="CR789" i="6"/>
  <c r="BU789" i="6"/>
  <c r="AA789" i="6"/>
  <c r="AX789" i="6" s="1"/>
  <c r="FP806" i="6"/>
  <c r="CR806" i="6"/>
  <c r="BU806" i="6"/>
  <c r="AA806" i="6"/>
  <c r="AX806" i="6" s="1"/>
  <c r="FP338" i="6"/>
  <c r="CR338" i="6"/>
  <c r="BU338" i="6"/>
  <c r="AA338" i="6"/>
  <c r="AX338" i="6" s="1"/>
  <c r="FP334" i="6"/>
  <c r="CR334" i="6"/>
  <c r="BU334" i="6"/>
  <c r="AA334" i="6"/>
  <c r="AX334" i="6" s="1"/>
  <c r="FP461" i="6"/>
  <c r="CR461" i="6"/>
  <c r="BU461" i="6"/>
  <c r="AA461" i="6"/>
  <c r="AX461" i="6" s="1"/>
  <c r="FP630" i="6"/>
  <c r="CR630" i="6"/>
  <c r="BU630" i="6"/>
  <c r="AA630" i="6"/>
  <c r="AX630" i="6" s="1"/>
  <c r="FP608" i="6"/>
  <c r="CR608" i="6"/>
  <c r="BU608" i="6"/>
  <c r="AA608" i="6"/>
  <c r="AX608" i="6" s="1"/>
  <c r="FP189" i="6"/>
  <c r="CR189" i="6"/>
  <c r="BU189" i="6"/>
  <c r="AA189" i="6"/>
  <c r="AX189" i="6" s="1"/>
  <c r="FP55" i="6"/>
  <c r="CR55" i="6"/>
  <c r="BU55" i="6"/>
  <c r="AA55" i="6"/>
  <c r="AX55" i="6" s="1"/>
  <c r="FP136" i="6"/>
  <c r="CR136" i="6"/>
  <c r="BU136" i="6"/>
  <c r="AA136" i="6"/>
  <c r="AX136" i="6" s="1"/>
  <c r="FP444" i="6"/>
  <c r="CR444" i="6"/>
  <c r="BU444" i="6"/>
  <c r="AA444" i="6"/>
  <c r="AX444" i="6" s="1"/>
  <c r="FP632" i="6"/>
  <c r="CR632" i="6"/>
  <c r="BU632" i="6"/>
  <c r="AA632" i="6"/>
  <c r="AX632" i="6" s="1"/>
  <c r="FP692" i="6"/>
  <c r="CR692" i="6"/>
  <c r="BU692" i="6"/>
  <c r="AA692" i="6"/>
  <c r="AX692" i="6" s="1"/>
  <c r="FP684" i="6"/>
  <c r="CR684" i="6"/>
  <c r="BU684" i="6"/>
  <c r="AA684" i="6"/>
  <c r="AX684" i="6" s="1"/>
  <c r="FP83" i="6"/>
  <c r="CR83" i="6"/>
  <c r="BU83" i="6"/>
  <c r="AA83" i="6"/>
  <c r="AX83" i="6" s="1"/>
  <c r="FP813" i="6"/>
  <c r="CR813" i="6"/>
  <c r="BU813" i="6"/>
  <c r="AA813" i="6"/>
  <c r="AX813" i="6" s="1"/>
  <c r="FP33" i="6"/>
  <c r="CR33" i="6"/>
  <c r="BU33" i="6"/>
  <c r="AA33" i="6"/>
  <c r="AX33" i="6" s="1"/>
  <c r="FP382" i="6"/>
  <c r="CR382" i="6"/>
  <c r="BU382" i="6"/>
  <c r="AA382" i="6"/>
  <c r="AX382" i="6" s="1"/>
  <c r="FP567" i="6"/>
  <c r="CR567" i="6"/>
  <c r="BU567" i="6"/>
  <c r="AA567" i="6"/>
  <c r="AX567" i="6" s="1"/>
  <c r="FP57" i="6"/>
  <c r="CR57" i="6"/>
  <c r="BU57" i="6"/>
  <c r="AA57" i="6"/>
  <c r="AX57" i="6" s="1"/>
  <c r="FP688" i="6"/>
  <c r="CR688" i="6"/>
  <c r="BU688" i="6"/>
  <c r="AA688" i="6"/>
  <c r="AX688" i="6" s="1"/>
  <c r="FP580" i="6"/>
  <c r="CR580" i="6"/>
  <c r="BU580" i="6"/>
  <c r="AA580" i="6"/>
  <c r="AX580" i="6" s="1"/>
  <c r="FP660" i="6"/>
  <c r="CR660" i="6"/>
  <c r="BU660" i="6"/>
  <c r="AA660" i="6"/>
  <c r="AX660" i="6" s="1"/>
  <c r="FP99" i="6"/>
  <c r="CR99" i="6"/>
  <c r="BU99" i="6"/>
  <c r="AA99" i="6"/>
  <c r="AX99" i="6" s="1"/>
  <c r="FP814" i="6"/>
  <c r="CR814" i="6"/>
  <c r="BU814" i="6"/>
  <c r="AA814" i="6"/>
  <c r="AX814" i="6" s="1"/>
  <c r="FP195" i="6"/>
  <c r="CR195" i="6"/>
  <c r="BU195" i="6"/>
  <c r="AA195" i="6"/>
  <c r="AX195" i="6" s="1"/>
  <c r="FP203" i="6"/>
  <c r="CR203" i="6"/>
  <c r="BU203" i="6"/>
  <c r="AA203" i="6"/>
  <c r="AX203" i="6" s="1"/>
  <c r="FP575" i="6"/>
  <c r="CR575" i="6"/>
  <c r="BU575" i="6"/>
  <c r="AA575" i="6"/>
  <c r="AX575" i="6" s="1"/>
  <c r="FP497" i="6"/>
  <c r="CR497" i="6"/>
  <c r="BU497" i="6"/>
  <c r="AA497" i="6"/>
  <c r="AX497" i="6" s="1"/>
  <c r="FP379" i="6"/>
  <c r="CR379" i="6"/>
  <c r="BU379" i="6"/>
  <c r="AA379" i="6"/>
  <c r="AX379" i="6" s="1"/>
  <c r="FP73" i="6"/>
  <c r="CR73" i="6"/>
  <c r="BU73" i="6"/>
  <c r="AA73" i="6"/>
  <c r="AX73" i="6" s="1"/>
  <c r="FP651" i="6"/>
  <c r="CR651" i="6"/>
  <c r="BU651" i="6"/>
  <c r="AA651" i="6"/>
  <c r="AX651" i="6" s="1"/>
  <c r="FP671" i="6"/>
  <c r="CR671" i="6"/>
  <c r="BU671" i="6"/>
  <c r="AA671" i="6"/>
  <c r="AX671" i="6" s="1"/>
  <c r="FP306" i="6"/>
  <c r="CR306" i="6"/>
  <c r="BU306" i="6"/>
  <c r="AA306" i="6"/>
  <c r="AX306" i="6" s="1"/>
  <c r="FP767" i="6"/>
  <c r="CR767" i="6"/>
  <c r="BU767" i="6"/>
  <c r="AA767" i="6"/>
  <c r="AX767" i="6" s="1"/>
  <c r="FP778" i="6"/>
  <c r="CR778" i="6"/>
  <c r="BU778" i="6"/>
  <c r="AA778" i="6"/>
  <c r="AX778" i="6" s="1"/>
  <c r="FP330" i="6"/>
  <c r="CR330" i="6"/>
  <c r="BU330" i="6"/>
  <c r="AA330" i="6"/>
  <c r="AX330" i="6" s="1"/>
  <c r="FP191" i="6"/>
  <c r="CR191" i="6"/>
  <c r="BU191" i="6"/>
  <c r="AA191" i="6"/>
  <c r="AX191" i="6" s="1"/>
  <c r="FP627" i="6"/>
  <c r="CR627" i="6"/>
  <c r="BU627" i="6"/>
  <c r="AA627" i="6"/>
  <c r="AX627" i="6" s="1"/>
  <c r="FP471" i="6"/>
  <c r="CR471" i="6"/>
  <c r="BU471" i="6"/>
  <c r="AA471" i="6"/>
  <c r="AX471" i="6" s="1"/>
  <c r="FP564" i="6"/>
  <c r="CR564" i="6"/>
  <c r="BU564" i="6"/>
  <c r="AA564" i="6"/>
  <c r="AX564" i="6" s="1"/>
  <c r="FP551" i="6"/>
  <c r="CR551" i="6"/>
  <c r="BU551" i="6"/>
  <c r="AA551" i="6"/>
  <c r="AX551" i="6" s="1"/>
  <c r="FP617" i="6"/>
  <c r="CR617" i="6"/>
  <c r="BU617" i="6"/>
  <c r="AA617" i="6"/>
  <c r="AX617" i="6" s="1"/>
  <c r="FP477" i="6"/>
  <c r="CR477" i="6"/>
  <c r="BU477" i="6"/>
  <c r="AA477" i="6"/>
  <c r="AX477" i="6" s="1"/>
  <c r="FP180" i="6"/>
  <c r="CR180" i="6"/>
  <c r="BU180" i="6"/>
  <c r="AA180" i="6"/>
  <c r="AX180" i="6" s="1"/>
  <c r="FP493" i="6"/>
  <c r="CR493" i="6"/>
  <c r="BU493" i="6"/>
  <c r="AA493" i="6"/>
  <c r="AX493" i="6" s="1"/>
  <c r="FP235" i="6"/>
  <c r="CR235" i="6"/>
  <c r="BU235" i="6"/>
  <c r="AA235" i="6"/>
  <c r="AX235" i="6" s="1"/>
  <c r="FP480" i="6"/>
  <c r="CR480" i="6"/>
  <c r="BU480" i="6"/>
  <c r="AA480" i="6"/>
  <c r="AX480" i="6" s="1"/>
  <c r="FP102" i="6"/>
  <c r="CR102" i="6"/>
  <c r="BU102" i="6"/>
  <c r="AA102" i="6"/>
  <c r="AX102" i="6" s="1"/>
  <c r="FP576" i="6"/>
  <c r="CR576" i="6"/>
  <c r="BU576" i="6"/>
  <c r="AA576" i="6"/>
  <c r="AX576" i="6" s="1"/>
  <c r="FP796" i="6"/>
  <c r="CR796" i="6"/>
  <c r="BU796" i="6"/>
  <c r="AA796" i="6"/>
  <c r="AX796" i="6" s="1"/>
  <c r="FP79" i="6"/>
  <c r="CR79" i="6"/>
  <c r="BU79" i="6"/>
  <c r="AA79" i="6"/>
  <c r="AX79" i="6" s="1"/>
  <c r="FP399" i="6"/>
  <c r="CR399" i="6"/>
  <c r="BU399" i="6"/>
  <c r="AA399" i="6"/>
  <c r="AX399" i="6" s="1"/>
  <c r="FP25" i="6"/>
  <c r="CR25" i="6"/>
  <c r="BU25" i="6"/>
  <c r="AA25" i="6"/>
  <c r="AX25" i="6" s="1"/>
  <c r="FP492" i="6"/>
  <c r="CR492" i="6"/>
  <c r="BU492" i="6"/>
  <c r="AA492" i="6"/>
  <c r="AX492" i="6" s="1"/>
  <c r="FP309" i="6"/>
  <c r="CR309" i="6"/>
  <c r="BU309" i="6"/>
  <c r="AA309" i="6"/>
  <c r="AX309" i="6" s="1"/>
  <c r="FP447" i="6"/>
  <c r="CR447" i="6"/>
  <c r="BU447" i="6"/>
  <c r="AA447" i="6"/>
  <c r="AX447" i="6" s="1"/>
  <c r="FP640" i="6"/>
  <c r="CR640" i="6"/>
  <c r="BU640" i="6"/>
  <c r="AA640" i="6"/>
  <c r="AX640" i="6" s="1"/>
  <c r="FP41" i="6"/>
  <c r="CR41" i="6"/>
  <c r="BU41" i="6"/>
  <c r="AA41" i="6"/>
  <c r="AX41" i="6" s="1"/>
  <c r="FP9" i="6"/>
  <c r="CR9" i="6"/>
  <c r="BU9" i="6"/>
  <c r="AA9" i="6"/>
  <c r="AX9" i="6" s="1"/>
  <c r="FP505" i="6"/>
  <c r="CR505" i="6"/>
  <c r="BU505" i="6"/>
  <c r="AA505" i="6"/>
  <c r="AX505" i="6" s="1"/>
  <c r="FP339" i="6"/>
  <c r="CR339" i="6"/>
  <c r="BU339" i="6"/>
  <c r="AA339" i="6"/>
  <c r="AX339" i="6" s="1"/>
  <c r="FP489" i="6"/>
  <c r="CR489" i="6"/>
  <c r="BU489" i="6"/>
  <c r="AA489" i="6"/>
  <c r="AX489" i="6" s="1"/>
  <c r="FP340" i="6"/>
  <c r="CR340" i="6"/>
  <c r="BU340" i="6"/>
  <c r="AA340" i="6"/>
  <c r="AX340" i="6" s="1"/>
  <c r="FP100" i="6"/>
  <c r="CR100" i="6"/>
  <c r="BU100" i="6"/>
  <c r="AA100" i="6"/>
  <c r="AX100" i="6" s="1"/>
  <c r="FP59" i="6"/>
  <c r="CR59" i="6"/>
  <c r="BU59" i="6"/>
  <c r="AA59" i="6"/>
  <c r="AX59" i="6" s="1"/>
  <c r="FP600" i="6"/>
  <c r="CR600" i="6"/>
  <c r="BU600" i="6"/>
  <c r="AA600" i="6"/>
  <c r="AX600" i="6" s="1"/>
  <c r="FP442" i="6"/>
  <c r="CR442" i="6"/>
  <c r="BU442" i="6"/>
  <c r="AA442" i="6"/>
  <c r="AX442" i="6" s="1"/>
  <c r="FP504" i="6"/>
  <c r="CR504" i="6"/>
  <c r="BU504" i="6"/>
  <c r="AA504" i="6"/>
  <c r="AX504" i="6" s="1"/>
  <c r="FP690" i="6"/>
  <c r="CR690" i="6"/>
  <c r="BU690" i="6"/>
  <c r="AA690" i="6"/>
  <c r="AX690" i="6" s="1"/>
  <c r="FP562" i="6"/>
  <c r="CR562" i="6"/>
  <c r="BU562" i="6"/>
  <c r="AA562" i="6"/>
  <c r="AX562" i="6" s="1"/>
  <c r="FP247" i="6"/>
  <c r="CR247" i="6"/>
  <c r="BU247" i="6"/>
  <c r="AA247" i="6"/>
  <c r="AX247" i="6" s="1"/>
  <c r="FP833" i="6"/>
  <c r="CR833" i="6"/>
  <c r="BU833" i="6"/>
  <c r="AA833" i="6"/>
  <c r="AX833" i="6" s="1"/>
  <c r="FP572" i="6"/>
  <c r="CR572" i="6"/>
  <c r="BU572" i="6"/>
  <c r="AA572" i="6"/>
  <c r="AX572" i="6" s="1"/>
  <c r="FP146" i="6"/>
  <c r="CR146" i="6"/>
  <c r="BU146" i="6"/>
  <c r="AA146" i="6"/>
  <c r="AX146" i="6" s="1"/>
  <c r="FP8" i="6"/>
  <c r="CR8" i="6"/>
  <c r="BU8" i="6"/>
  <c r="AA8" i="6"/>
  <c r="AX8" i="6" s="1"/>
  <c r="FP27" i="6"/>
  <c r="CR27" i="6"/>
  <c r="BU27" i="6"/>
  <c r="AA27" i="6"/>
  <c r="AX27" i="6" s="1"/>
  <c r="FP642" i="6"/>
  <c r="CR642" i="6"/>
  <c r="BU642" i="6"/>
  <c r="AA642" i="6"/>
  <c r="AX642" i="6" s="1"/>
  <c r="FP754" i="6"/>
  <c r="CR754" i="6"/>
  <c r="BU754" i="6"/>
  <c r="AA754" i="6"/>
  <c r="AX754" i="6" s="1"/>
  <c r="FP383" i="6"/>
  <c r="CR383" i="6"/>
  <c r="BU383" i="6"/>
  <c r="AA383" i="6"/>
  <c r="AX383" i="6" s="1"/>
  <c r="FP81" i="6"/>
  <c r="CR81" i="6"/>
  <c r="BU81" i="6"/>
  <c r="AA81" i="6"/>
  <c r="AX81" i="6" s="1"/>
  <c r="FP147" i="6"/>
  <c r="CR147" i="6"/>
  <c r="BU147" i="6"/>
  <c r="AA147" i="6"/>
  <c r="AX147" i="6" s="1"/>
  <c r="FP60" i="6"/>
  <c r="CR60" i="6"/>
  <c r="BU60" i="6"/>
  <c r="AA60" i="6"/>
  <c r="AX60" i="6" s="1"/>
  <c r="FP500" i="6"/>
  <c r="CR500" i="6"/>
  <c r="BU500" i="6"/>
  <c r="AA500" i="6"/>
  <c r="AX500" i="6" s="1"/>
  <c r="FP673" i="6"/>
  <c r="CR673" i="6"/>
  <c r="BU673" i="6"/>
  <c r="AA673" i="6"/>
  <c r="AX673" i="6" s="1"/>
  <c r="FP23" i="6"/>
  <c r="CR23" i="6"/>
  <c r="BU23" i="6"/>
  <c r="AA23" i="6"/>
  <c r="AX23" i="6" s="1"/>
  <c r="FP787" i="6"/>
  <c r="CR787" i="6"/>
  <c r="BU787" i="6"/>
  <c r="AA787" i="6"/>
  <c r="AX787" i="6" s="1"/>
  <c r="FP409" i="6"/>
  <c r="CR409" i="6"/>
  <c r="BU409" i="6"/>
  <c r="AA409" i="6"/>
  <c r="AX409" i="6" s="1"/>
  <c r="FP246" i="6"/>
  <c r="CR246" i="6"/>
  <c r="BU246" i="6"/>
  <c r="AA246" i="6"/>
  <c r="AX246" i="6" s="1"/>
  <c r="FP231" i="6"/>
  <c r="CR231" i="6"/>
  <c r="BU231" i="6"/>
  <c r="AA231" i="6"/>
  <c r="AX231" i="6" s="1"/>
  <c r="FP844" i="6"/>
  <c r="CR844" i="6"/>
  <c r="BU844" i="6"/>
  <c r="AA844" i="6"/>
  <c r="AX844" i="6" s="1"/>
  <c r="FP353" i="6"/>
  <c r="CR353" i="6"/>
  <c r="BU353" i="6"/>
  <c r="AA353" i="6"/>
  <c r="AX353" i="6" s="1"/>
  <c r="FP167" i="6"/>
  <c r="CR167" i="6"/>
  <c r="BU167" i="6"/>
  <c r="AA167" i="6"/>
  <c r="AX167" i="6" s="1"/>
  <c r="FP371" i="6"/>
  <c r="CR371" i="6"/>
  <c r="BU371" i="6"/>
  <c r="AA371" i="6"/>
  <c r="AX371" i="6" s="1"/>
  <c r="FP724" i="6"/>
  <c r="CR724" i="6"/>
  <c r="BU724" i="6"/>
  <c r="AA724" i="6"/>
  <c r="AX724" i="6" s="1"/>
  <c r="FP281" i="6"/>
  <c r="CR281" i="6"/>
  <c r="BU281" i="6"/>
  <c r="AA281" i="6"/>
  <c r="AX281" i="6" s="1"/>
  <c r="FP525" i="6"/>
  <c r="CR525" i="6"/>
  <c r="BU525" i="6"/>
  <c r="AA525" i="6"/>
  <c r="AX525" i="6" s="1"/>
  <c r="FP485" i="6"/>
  <c r="CR485" i="6"/>
  <c r="BU485" i="6"/>
  <c r="AA485" i="6"/>
  <c r="AX485" i="6" s="1"/>
  <c r="FP239" i="6"/>
  <c r="CR239" i="6"/>
  <c r="BU239" i="6"/>
  <c r="AA239" i="6"/>
  <c r="AX239" i="6" s="1"/>
  <c r="FP388" i="6"/>
  <c r="CR388" i="6"/>
  <c r="BU388" i="6"/>
  <c r="AA388" i="6"/>
  <c r="AX388" i="6" s="1"/>
  <c r="FP381" i="6"/>
  <c r="CR381" i="6"/>
  <c r="BU381" i="6"/>
  <c r="AA381" i="6"/>
  <c r="AX381" i="6" s="1"/>
  <c r="FP825" i="6"/>
  <c r="CR825" i="6"/>
  <c r="BU825" i="6"/>
  <c r="AA825" i="6"/>
  <c r="AX825" i="6" s="1"/>
  <c r="FP511" i="6"/>
  <c r="CR511" i="6"/>
  <c r="BU511" i="6"/>
  <c r="AA511" i="6"/>
  <c r="AX511" i="6" s="1"/>
  <c r="FP421" i="6"/>
  <c r="CR421" i="6"/>
  <c r="BU421" i="6"/>
  <c r="AA421" i="6"/>
  <c r="AX421" i="6" s="1"/>
  <c r="FP158" i="6"/>
  <c r="CR158" i="6"/>
  <c r="BU158" i="6"/>
  <c r="AA158" i="6"/>
  <c r="AX158" i="6" s="1"/>
  <c r="FP406" i="6"/>
  <c r="CR406" i="6"/>
  <c r="BU406" i="6"/>
  <c r="AA406" i="6"/>
  <c r="AX406" i="6" s="1"/>
  <c r="FP464" i="6"/>
  <c r="CR464" i="6"/>
  <c r="BU464" i="6"/>
  <c r="AA464" i="6"/>
  <c r="AX464" i="6" s="1"/>
  <c r="FP372" i="6"/>
  <c r="CR372" i="6"/>
  <c r="BU372" i="6"/>
  <c r="AA372" i="6"/>
  <c r="AX372" i="6" s="1"/>
  <c r="FP131" i="6"/>
  <c r="CR131" i="6"/>
  <c r="BU131" i="6"/>
  <c r="AA131" i="6"/>
  <c r="AX131" i="6" s="1"/>
  <c r="FP170" i="6"/>
  <c r="CR170" i="6"/>
  <c r="BU170" i="6"/>
  <c r="AA170" i="6"/>
  <c r="AX170" i="6" s="1"/>
  <c r="FP227" i="6"/>
  <c r="CR227" i="6"/>
  <c r="BU227" i="6"/>
  <c r="AA227" i="6"/>
  <c r="AX227" i="6" s="1"/>
  <c r="FP591" i="6"/>
  <c r="CR591" i="6"/>
  <c r="BU591" i="6"/>
  <c r="AA591" i="6"/>
  <c r="AX591" i="6" s="1"/>
  <c r="FP842" i="6"/>
  <c r="CR842" i="6"/>
  <c r="BU842" i="6"/>
  <c r="AA842" i="6"/>
  <c r="AX842" i="6" s="1"/>
  <c r="FP356" i="6"/>
  <c r="CR356" i="6"/>
  <c r="BU356" i="6"/>
  <c r="AA356" i="6"/>
  <c r="AX356" i="6" s="1"/>
  <c r="FP435" i="6"/>
  <c r="CR435" i="6"/>
  <c r="BU435" i="6"/>
  <c r="AA435" i="6"/>
  <c r="AX435" i="6" s="1"/>
  <c r="FP310" i="6"/>
  <c r="CR310" i="6"/>
  <c r="BU310" i="6"/>
  <c r="AA310" i="6"/>
  <c r="AX310" i="6" s="1"/>
  <c r="FP786" i="6"/>
  <c r="CR786" i="6"/>
  <c r="BU786" i="6"/>
  <c r="AA786" i="6"/>
  <c r="AX786" i="6" s="1"/>
  <c r="FP314" i="6"/>
  <c r="CR314" i="6"/>
  <c r="BU314" i="6"/>
  <c r="AA314" i="6"/>
  <c r="AX314" i="6" s="1"/>
  <c r="FP498" i="6"/>
  <c r="CR498" i="6"/>
  <c r="BU498" i="6"/>
  <c r="AA498" i="6"/>
  <c r="AX498" i="6" s="1"/>
  <c r="FP705" i="6"/>
  <c r="CR705" i="6"/>
  <c r="BU705" i="6"/>
  <c r="AA705" i="6"/>
  <c r="AX705" i="6" s="1"/>
  <c r="FP151" i="6"/>
  <c r="CR151" i="6"/>
  <c r="BU151" i="6"/>
  <c r="AA151" i="6"/>
  <c r="AX151" i="6" s="1"/>
  <c r="FP357" i="6"/>
  <c r="CR357" i="6"/>
  <c r="BU357" i="6"/>
  <c r="AA357" i="6"/>
  <c r="AX357" i="6" s="1"/>
  <c r="FP701" i="6"/>
  <c r="CR701" i="6"/>
  <c r="BU701" i="6"/>
  <c r="AA701" i="6"/>
  <c r="AX701" i="6" s="1"/>
  <c r="FP412" i="6"/>
  <c r="CR412" i="6"/>
  <c r="BU412" i="6"/>
  <c r="AA412" i="6"/>
  <c r="AX412" i="6" s="1"/>
  <c r="FP528" i="6"/>
  <c r="CR528" i="6"/>
  <c r="BU528" i="6"/>
  <c r="AA528" i="6"/>
  <c r="AX528" i="6" s="1"/>
  <c r="FP420" i="6"/>
  <c r="CR420" i="6"/>
  <c r="BU420" i="6"/>
  <c r="AA420" i="6"/>
  <c r="AX420" i="6" s="1"/>
  <c r="FP453" i="6"/>
  <c r="CR453" i="6"/>
  <c r="BU453" i="6"/>
  <c r="AA453" i="6"/>
  <c r="AX453" i="6" s="1"/>
  <c r="FP358" i="6"/>
  <c r="CR358" i="6"/>
  <c r="BU358" i="6"/>
  <c r="AA358" i="6"/>
  <c r="AX358" i="6" s="1"/>
  <c r="FP172" i="6"/>
  <c r="CR172" i="6"/>
  <c r="BU172" i="6"/>
  <c r="AA172" i="6"/>
  <c r="AX172" i="6" s="1"/>
  <c r="FP386" i="6"/>
  <c r="CR386" i="6"/>
  <c r="BU386" i="6"/>
  <c r="AA386" i="6"/>
  <c r="AX386" i="6" s="1"/>
  <c r="FP320" i="6"/>
  <c r="CR320" i="6"/>
  <c r="BU320" i="6"/>
  <c r="AA320" i="6"/>
  <c r="AX320" i="6" s="1"/>
  <c r="FP541" i="6"/>
  <c r="CR541" i="6"/>
  <c r="BU541" i="6"/>
  <c r="AA541" i="6"/>
  <c r="AX541" i="6" s="1"/>
  <c r="FP286" i="6"/>
  <c r="CR286" i="6"/>
  <c r="BU286" i="6"/>
  <c r="AA286" i="6"/>
  <c r="AX286" i="6" s="1"/>
  <c r="FP305" i="6"/>
  <c r="CR305" i="6"/>
  <c r="BU305" i="6"/>
  <c r="AA305" i="6"/>
  <c r="AX305" i="6" s="1"/>
  <c r="FP179" i="6"/>
  <c r="CR179" i="6"/>
  <c r="BU179" i="6"/>
  <c r="AA179" i="6"/>
  <c r="AX179" i="6" s="1"/>
  <c r="FP437" i="6"/>
  <c r="CR437" i="6"/>
  <c r="BU437" i="6"/>
  <c r="AA437" i="6"/>
  <c r="AX437" i="6" s="1"/>
  <c r="FP285" i="6"/>
  <c r="CR285" i="6"/>
  <c r="BU285" i="6"/>
  <c r="AA285" i="6"/>
  <c r="AX285" i="6" s="1"/>
  <c r="FP141" i="6"/>
  <c r="CR141" i="6"/>
  <c r="BU141" i="6"/>
  <c r="AA141" i="6"/>
  <c r="AX141" i="6" s="1"/>
  <c r="FP393" i="6"/>
  <c r="CR393" i="6"/>
  <c r="BU393" i="6"/>
  <c r="AA393" i="6"/>
  <c r="AX393" i="6" s="1"/>
  <c r="FP38" i="6"/>
  <c r="CR38" i="6"/>
  <c r="BU38" i="6"/>
  <c r="AA38" i="6"/>
  <c r="AX38" i="6" s="1"/>
  <c r="FP698" i="6"/>
  <c r="CR698" i="6"/>
  <c r="BU698" i="6"/>
  <c r="AA698" i="6"/>
  <c r="AX698" i="6" s="1"/>
  <c r="FP653" i="6"/>
  <c r="CR653" i="6"/>
  <c r="BU653" i="6"/>
  <c r="AA653" i="6"/>
  <c r="AX653" i="6" s="1"/>
  <c r="FP65" i="6"/>
  <c r="CR65" i="6"/>
  <c r="BU65" i="6"/>
  <c r="AA65" i="6"/>
  <c r="AX65" i="6" s="1"/>
  <c r="FP361" i="6"/>
  <c r="CR361" i="6"/>
  <c r="BU361" i="6"/>
  <c r="AA361" i="6"/>
  <c r="AX361" i="6" s="1"/>
  <c r="FP292" i="6"/>
  <c r="CR292" i="6"/>
  <c r="BU292" i="6"/>
  <c r="AA292" i="6"/>
  <c r="AX292" i="6" s="1"/>
  <c r="FP369" i="6"/>
  <c r="CR369" i="6"/>
  <c r="BU369" i="6"/>
  <c r="AA369" i="6"/>
  <c r="AX369" i="6" s="1"/>
  <c r="FP210" i="6"/>
  <c r="CR210" i="6"/>
  <c r="BU210" i="6"/>
  <c r="AA210" i="6"/>
  <c r="AX210" i="6" s="1"/>
  <c r="FP193" i="6"/>
  <c r="CR193" i="6"/>
  <c r="BU193" i="6"/>
  <c r="AA193" i="6"/>
  <c r="AX193" i="6" s="1"/>
  <c r="FP812" i="6"/>
  <c r="CR812" i="6"/>
  <c r="BU812" i="6"/>
  <c r="AA812" i="6"/>
  <c r="AX812" i="6" s="1"/>
  <c r="BY2" i="6" l="1" a="1"/>
  <c r="BY2" i="6" s="1"/>
  <c r="CA2" i="6" a="1"/>
  <c r="CA2" i="6" s="1"/>
  <c r="CC2" i="6" a="1"/>
  <c r="CC2" i="6" s="1"/>
  <c r="J143" i="6"/>
  <c r="F548" i="6"/>
  <c r="J48" i="6"/>
  <c r="J33" i="6"/>
  <c r="H173" i="6"/>
  <c r="F728" i="6"/>
  <c r="H323" i="6"/>
  <c r="F438" i="6"/>
  <c r="H95" i="6"/>
  <c r="J676" i="6"/>
  <c r="F676" i="6"/>
  <c r="H676" i="6"/>
  <c r="J296" i="6"/>
  <c r="H296" i="6"/>
  <c r="F296" i="6"/>
  <c r="H254" i="6"/>
  <c r="J254" i="6"/>
  <c r="F254" i="6"/>
  <c r="H228" i="6"/>
  <c r="F228" i="6"/>
  <c r="J440" i="6"/>
  <c r="H440" i="6"/>
  <c r="F440" i="6"/>
  <c r="J75" i="6"/>
  <c r="F75" i="6"/>
  <c r="H75" i="6"/>
  <c r="J419" i="6"/>
  <c r="H419" i="6"/>
  <c r="F419" i="6"/>
  <c r="J137" i="6"/>
  <c r="H137" i="6"/>
  <c r="F137" i="6"/>
  <c r="H388" i="6"/>
  <c r="J388" i="6"/>
  <c r="F388" i="6"/>
  <c r="F359" i="6"/>
  <c r="H359" i="6"/>
  <c r="J359" i="6"/>
  <c r="F226" i="6"/>
  <c r="J226" i="6"/>
  <c r="H226" i="6"/>
  <c r="F293" i="6"/>
  <c r="J293" i="6"/>
  <c r="F769" i="6"/>
  <c r="J769" i="6"/>
  <c r="H769" i="6"/>
  <c r="J161" i="6"/>
  <c r="F161" i="6"/>
  <c r="H161" i="6"/>
  <c r="J439" i="6"/>
  <c r="H439" i="6"/>
  <c r="F439" i="6"/>
  <c r="F205" i="6"/>
  <c r="J205" i="6"/>
  <c r="H205" i="6"/>
  <c r="F628" i="6"/>
  <c r="J628" i="6"/>
  <c r="H628" i="6"/>
  <c r="H153" i="6"/>
  <c r="F153" i="6"/>
  <c r="F629" i="6"/>
  <c r="H629" i="6"/>
  <c r="J629" i="6"/>
  <c r="J764" i="6"/>
  <c r="F764" i="6"/>
  <c r="H764" i="6"/>
  <c r="F317" i="6"/>
  <c r="H317" i="6"/>
  <c r="J317" i="6"/>
  <c r="J709" i="6"/>
  <c r="F709" i="6"/>
  <c r="H709" i="6"/>
  <c r="H589" i="6"/>
  <c r="F589" i="6"/>
  <c r="J589" i="6"/>
  <c r="J277" i="6"/>
  <c r="F277" i="6"/>
  <c r="H277" i="6"/>
  <c r="F437" i="6"/>
  <c r="H437" i="6"/>
  <c r="J437" i="6"/>
  <c r="J105" i="6"/>
  <c r="H105" i="6"/>
  <c r="F105" i="6"/>
  <c r="F636" i="6"/>
  <c r="J636" i="6"/>
  <c r="H636" i="6"/>
  <c r="H216" i="6"/>
  <c r="J216" i="6"/>
  <c r="F216" i="6"/>
  <c r="F129" i="6"/>
  <c r="J129" i="6"/>
  <c r="H129" i="6"/>
  <c r="H298" i="6"/>
  <c r="J298" i="6"/>
  <c r="F298" i="6"/>
  <c r="H537" i="6"/>
  <c r="J537" i="6"/>
  <c r="F537" i="6"/>
  <c r="F14" i="6"/>
  <c r="H14" i="6"/>
  <c r="J14" i="6"/>
  <c r="J467" i="6"/>
  <c r="H467" i="6"/>
  <c r="F467" i="6"/>
  <c r="J353" i="6"/>
  <c r="H353" i="6"/>
  <c r="F353" i="6"/>
  <c r="J122" i="6"/>
  <c r="F122" i="6"/>
  <c r="H122" i="6"/>
  <c r="J469" i="6"/>
  <c r="F469" i="6"/>
  <c r="H469" i="6"/>
  <c r="F796" i="6"/>
  <c r="H796" i="6"/>
  <c r="J796" i="6"/>
  <c r="F444" i="6"/>
  <c r="H444" i="6"/>
  <c r="J444" i="6"/>
  <c r="F850" i="6"/>
  <c r="J850" i="6"/>
  <c r="H850" i="6"/>
  <c r="H319" i="6"/>
  <c r="F319" i="6"/>
  <c r="J319" i="6"/>
  <c r="F123" i="6"/>
  <c r="J123" i="6"/>
  <c r="H123" i="6"/>
  <c r="H553" i="6"/>
  <c r="J553" i="6"/>
  <c r="F553" i="6"/>
  <c r="J242" i="6"/>
  <c r="H242" i="6"/>
  <c r="F242" i="6"/>
  <c r="F481" i="6"/>
  <c r="H481" i="6"/>
  <c r="J481" i="6"/>
  <c r="J583" i="6"/>
  <c r="F583" i="6"/>
  <c r="H583" i="6"/>
  <c r="J386" i="6"/>
  <c r="H386" i="6"/>
  <c r="F386" i="6"/>
  <c r="J231" i="6"/>
  <c r="F231" i="6"/>
  <c r="H231" i="6"/>
  <c r="J639" i="6"/>
  <c r="H639" i="6"/>
  <c r="F639" i="6"/>
  <c r="F631" i="6"/>
  <c r="H631" i="6"/>
  <c r="J631" i="6"/>
  <c r="F389" i="6"/>
  <c r="J389" i="6"/>
  <c r="H389" i="6"/>
  <c r="J665" i="6"/>
  <c r="F665" i="6"/>
  <c r="H665" i="6"/>
  <c r="F513" i="6"/>
  <c r="H513" i="6"/>
  <c r="J513" i="6"/>
  <c r="F85" i="6"/>
  <c r="H85" i="6"/>
  <c r="J85" i="6"/>
  <c r="F574" i="6"/>
  <c r="J574" i="6"/>
  <c r="H574" i="6"/>
  <c r="J186" i="6"/>
  <c r="H186" i="6"/>
  <c r="F186" i="6"/>
  <c r="J518" i="6"/>
  <c r="F518" i="6"/>
  <c r="H518" i="6"/>
  <c r="H483" i="6"/>
  <c r="F483" i="6"/>
  <c r="J483" i="6"/>
  <c r="F63" i="6"/>
  <c r="J63" i="6"/>
  <c r="H63" i="6"/>
  <c r="J411" i="6"/>
  <c r="F411" i="6"/>
  <c r="H411" i="6"/>
  <c r="F420" i="6"/>
  <c r="J420" i="6"/>
  <c r="H420" i="6"/>
  <c r="F59" i="6"/>
  <c r="H59" i="6"/>
  <c r="J59" i="6"/>
  <c r="H373" i="6"/>
  <c r="F373" i="6"/>
  <c r="J373" i="6"/>
  <c r="H479" i="6"/>
  <c r="J479" i="6"/>
  <c r="F479" i="6"/>
  <c r="F579" i="6"/>
  <c r="H579" i="6"/>
  <c r="J579" i="6"/>
  <c r="F814" i="6"/>
  <c r="H814" i="6"/>
  <c r="J814" i="6"/>
  <c r="F222" i="6"/>
  <c r="J222" i="6"/>
  <c r="H222" i="6"/>
  <c r="J39" i="6"/>
  <c r="H39" i="6"/>
  <c r="F39" i="6"/>
  <c r="F836" i="6"/>
  <c r="H836" i="6"/>
  <c r="J836" i="6"/>
  <c r="H463" i="6"/>
  <c r="J463" i="6"/>
  <c r="F463" i="6"/>
  <c r="H592" i="6"/>
  <c r="J592" i="6"/>
  <c r="F592" i="6"/>
  <c r="F93" i="6"/>
  <c r="H93" i="6"/>
  <c r="J93" i="6"/>
  <c r="F459" i="6"/>
  <c r="H459" i="6"/>
  <c r="J459" i="6"/>
  <c r="J751" i="6"/>
  <c r="H751" i="6"/>
  <c r="F751" i="6"/>
  <c r="H65" i="6"/>
  <c r="J65" i="6"/>
  <c r="F65" i="6"/>
  <c r="J748" i="6"/>
  <c r="H748" i="6"/>
  <c r="F748" i="6"/>
  <c r="F147" i="6"/>
  <c r="H147" i="6"/>
  <c r="J147" i="6"/>
  <c r="J659" i="6"/>
  <c r="F659" i="6"/>
  <c r="H659" i="6"/>
  <c r="F613" i="6"/>
  <c r="J613" i="6"/>
  <c r="H613" i="6"/>
  <c r="H728" i="6"/>
  <c r="J728" i="6"/>
  <c r="F362" i="6"/>
  <c r="H362" i="6"/>
  <c r="J362" i="6"/>
  <c r="J401" i="6"/>
  <c r="F401" i="6"/>
  <c r="H401" i="6"/>
  <c r="J726" i="6"/>
  <c r="F726" i="6"/>
  <c r="H726" i="6"/>
  <c r="F208" i="6"/>
  <c r="H208" i="6"/>
  <c r="J208" i="6"/>
  <c r="J573" i="6"/>
  <c r="H573" i="6"/>
  <c r="F573" i="6"/>
  <c r="F425" i="6"/>
  <c r="H425" i="6"/>
  <c r="J425" i="6"/>
  <c r="F120" i="6"/>
  <c r="J120" i="6"/>
  <c r="H120" i="6"/>
  <c r="H845" i="6"/>
  <c r="J845" i="6"/>
  <c r="F845" i="6"/>
  <c r="J255" i="6"/>
  <c r="H255" i="6"/>
  <c r="F255" i="6"/>
  <c r="J668" i="6"/>
  <c r="F668" i="6"/>
  <c r="H668" i="6"/>
  <c r="J187" i="6"/>
  <c r="F187" i="6"/>
  <c r="H187" i="6"/>
  <c r="H285" i="6"/>
  <c r="F285" i="6"/>
  <c r="J285" i="6"/>
  <c r="F27" i="6"/>
  <c r="J27" i="6"/>
  <c r="H27" i="6"/>
  <c r="J211" i="6"/>
  <c r="H211" i="6"/>
  <c r="F211" i="6"/>
  <c r="F644" i="6"/>
  <c r="H644" i="6"/>
  <c r="J644" i="6"/>
  <c r="F171" i="6"/>
  <c r="H171" i="6"/>
  <c r="J171" i="6"/>
  <c r="H133" i="6"/>
  <c r="J133" i="6"/>
  <c r="F133" i="6"/>
  <c r="F104" i="6"/>
  <c r="J104" i="6"/>
  <c r="H104" i="6"/>
  <c r="F530" i="6"/>
  <c r="H530" i="6"/>
  <c r="J530" i="6"/>
  <c r="F543" i="6"/>
  <c r="J543" i="6"/>
  <c r="H543" i="6"/>
  <c r="J310" i="6"/>
  <c r="H310" i="6"/>
  <c r="F310" i="6"/>
  <c r="H774" i="6"/>
  <c r="J774" i="6"/>
  <c r="F774" i="6"/>
  <c r="F523" i="6"/>
  <c r="H523" i="6"/>
  <c r="J523" i="6"/>
  <c r="J586" i="6"/>
  <c r="H586" i="6"/>
  <c r="F586" i="6"/>
  <c r="J333" i="6"/>
  <c r="F333" i="6"/>
  <c r="H333" i="6"/>
  <c r="H25" i="6"/>
  <c r="J25" i="6"/>
  <c r="F25" i="6"/>
  <c r="J96" i="6"/>
  <c r="H96" i="6"/>
  <c r="F96" i="6"/>
  <c r="F671" i="6"/>
  <c r="J671" i="6"/>
  <c r="H671" i="6"/>
  <c r="J342" i="6"/>
  <c r="F342" i="6"/>
  <c r="H342" i="6"/>
  <c r="J689" i="6"/>
  <c r="H689" i="6"/>
  <c r="F689" i="6"/>
  <c r="J694" i="6"/>
  <c r="F694" i="6"/>
  <c r="H694" i="6"/>
  <c r="J304" i="6"/>
  <c r="H304" i="6"/>
  <c r="F304" i="6"/>
  <c r="J326" i="6"/>
  <c r="F326" i="6"/>
  <c r="H326" i="6"/>
  <c r="J384" i="6"/>
  <c r="H384" i="6"/>
  <c r="F384" i="6"/>
  <c r="F385" i="6"/>
  <c r="J385" i="6"/>
  <c r="H385" i="6"/>
  <c r="F844" i="6"/>
  <c r="H844" i="6"/>
  <c r="J844" i="6"/>
  <c r="F562" i="6"/>
  <c r="J562" i="6"/>
  <c r="H562" i="6"/>
  <c r="H149" i="6"/>
  <c r="F149" i="6"/>
  <c r="J149" i="6"/>
  <c r="H785" i="6"/>
  <c r="J785" i="6"/>
  <c r="F785" i="6"/>
  <c r="H410" i="6"/>
  <c r="F410" i="6"/>
  <c r="J410" i="6"/>
  <c r="F162" i="6"/>
  <c r="H162" i="6"/>
  <c r="J162" i="6"/>
  <c r="H125" i="6"/>
  <c r="F125" i="6"/>
  <c r="J125" i="6"/>
  <c r="F136" i="6"/>
  <c r="H136" i="6"/>
  <c r="J136" i="6"/>
  <c r="J313" i="6"/>
  <c r="H313" i="6"/>
  <c r="F313" i="6"/>
  <c r="J291" i="6"/>
  <c r="H291" i="6"/>
  <c r="F291" i="6"/>
  <c r="H719" i="6"/>
  <c r="J719" i="6"/>
  <c r="F719" i="6"/>
  <c r="J139" i="6"/>
  <c r="F139" i="6"/>
  <c r="H139" i="6"/>
  <c r="J476" i="6"/>
  <c r="F476" i="6"/>
  <c r="H476" i="6"/>
  <c r="F531" i="6"/>
  <c r="J531" i="6"/>
  <c r="H531" i="6"/>
  <c r="F182" i="6"/>
  <c r="J182" i="6"/>
  <c r="H182" i="6"/>
  <c r="J508" i="6"/>
  <c r="H508" i="6"/>
  <c r="F508" i="6"/>
  <c r="H204" i="6"/>
  <c r="F204" i="6"/>
  <c r="J204" i="6"/>
  <c r="H193" i="6"/>
  <c r="J193" i="6"/>
  <c r="F193" i="6"/>
  <c r="F409" i="6"/>
  <c r="J409" i="6"/>
  <c r="H409" i="6"/>
  <c r="H442" i="6"/>
  <c r="F442" i="6"/>
  <c r="J442" i="6"/>
  <c r="J742" i="6"/>
  <c r="F742" i="6"/>
  <c r="H742" i="6"/>
  <c r="J453" i="6"/>
  <c r="H453" i="6"/>
  <c r="F453" i="6"/>
  <c r="F209" i="6"/>
  <c r="J209" i="6"/>
  <c r="H209" i="6"/>
  <c r="J11" i="6"/>
  <c r="F11" i="6"/>
  <c r="H11" i="6"/>
  <c r="F100" i="6"/>
  <c r="J100" i="6"/>
  <c r="H100" i="6"/>
  <c r="F519" i="6"/>
  <c r="J519" i="6"/>
  <c r="H519" i="6"/>
  <c r="H143" i="6"/>
  <c r="F143" i="6"/>
  <c r="F565" i="6"/>
  <c r="H565" i="6"/>
  <c r="J565" i="6"/>
  <c r="H729" i="6"/>
  <c r="F729" i="6"/>
  <c r="J729" i="6"/>
  <c r="J46" i="6"/>
  <c r="F46" i="6"/>
  <c r="H46" i="6"/>
  <c r="H58" i="6"/>
  <c r="J58" i="6"/>
  <c r="F58" i="6"/>
  <c r="H643" i="6"/>
  <c r="J643" i="6"/>
  <c r="F643" i="6"/>
  <c r="F701" i="6"/>
  <c r="J701" i="6"/>
  <c r="H701" i="6"/>
  <c r="F199" i="6"/>
  <c r="J199" i="6"/>
  <c r="H199" i="6"/>
  <c r="J720" i="6"/>
  <c r="F720" i="6"/>
  <c r="H720" i="6"/>
  <c r="F779" i="6"/>
  <c r="H779" i="6"/>
  <c r="J779" i="6"/>
  <c r="J806" i="6"/>
  <c r="F806" i="6"/>
  <c r="H806" i="6"/>
  <c r="F784" i="6"/>
  <c r="H784" i="6"/>
  <c r="J784" i="6"/>
  <c r="J251" i="6"/>
  <c r="H251" i="6"/>
  <c r="F251" i="6"/>
  <c r="F601" i="6"/>
  <c r="H601" i="6"/>
  <c r="J601" i="6"/>
  <c r="J405" i="6"/>
  <c r="H405" i="6"/>
  <c r="F405" i="6"/>
  <c r="F584" i="6"/>
  <c r="H584" i="6"/>
  <c r="J584" i="6"/>
  <c r="F667" i="6"/>
  <c r="H667" i="6"/>
  <c r="J667" i="6"/>
  <c r="J258" i="6"/>
  <c r="H258" i="6"/>
  <c r="F258" i="6"/>
  <c r="H581" i="6"/>
  <c r="J581" i="6"/>
  <c r="F581" i="6"/>
  <c r="J568" i="6"/>
  <c r="F568" i="6"/>
  <c r="H568" i="6"/>
  <c r="F645" i="6"/>
  <c r="J645" i="6"/>
  <c r="H645" i="6"/>
  <c r="J26" i="6"/>
  <c r="H26" i="6"/>
  <c r="F26" i="6"/>
  <c r="J739" i="6"/>
  <c r="H739" i="6"/>
  <c r="F739" i="6"/>
  <c r="F847" i="6"/>
  <c r="H847" i="6"/>
  <c r="J847" i="6"/>
  <c r="F330" i="6"/>
  <c r="H330" i="6"/>
  <c r="J330" i="6"/>
  <c r="J78" i="6"/>
  <c r="F78" i="6"/>
  <c r="J92" i="6"/>
  <c r="F92" i="6"/>
  <c r="H92" i="6"/>
  <c r="F569" i="6"/>
  <c r="H569" i="6"/>
  <c r="J569" i="6"/>
  <c r="F609" i="6"/>
  <c r="H609" i="6"/>
  <c r="J609" i="6"/>
  <c r="F455" i="6"/>
  <c r="J455" i="6"/>
  <c r="H455" i="6"/>
  <c r="H343" i="6"/>
  <c r="J343" i="6"/>
  <c r="F343" i="6"/>
  <c r="J309" i="6"/>
  <c r="F309" i="6"/>
  <c r="H309" i="6"/>
  <c r="H98" i="6"/>
  <c r="F98" i="6"/>
  <c r="J98" i="6"/>
  <c r="H48" i="6"/>
  <c r="F48" i="6"/>
  <c r="F28" i="6"/>
  <c r="H28" i="6"/>
  <c r="J28" i="6"/>
  <c r="J767" i="6"/>
  <c r="H767" i="6"/>
  <c r="F767" i="6"/>
  <c r="F545" i="6"/>
  <c r="H545" i="6"/>
  <c r="J545" i="6"/>
  <c r="H376" i="6"/>
  <c r="J376" i="6"/>
  <c r="F376" i="6"/>
  <c r="J546" i="6"/>
  <c r="F546" i="6"/>
  <c r="H546" i="6"/>
  <c r="J144" i="6"/>
  <c r="F144" i="6"/>
  <c r="H144" i="6"/>
  <c r="F345" i="6"/>
  <c r="J345" i="6"/>
  <c r="H345" i="6"/>
  <c r="J152" i="6"/>
  <c r="H152" i="6"/>
  <c r="F152" i="6"/>
  <c r="J24" i="6"/>
  <c r="H24" i="6"/>
  <c r="F24" i="6"/>
  <c r="H53" i="6"/>
  <c r="J53" i="6"/>
  <c r="F53" i="6"/>
  <c r="J598" i="6"/>
  <c r="H598" i="6"/>
  <c r="H604" i="6"/>
  <c r="J604" i="6"/>
  <c r="F604" i="6"/>
  <c r="F621" i="6"/>
  <c r="J621" i="6"/>
  <c r="H621" i="6"/>
  <c r="F788" i="6"/>
  <c r="H788" i="6"/>
  <c r="J788" i="6"/>
  <c r="F167" i="6"/>
  <c r="H167" i="6"/>
  <c r="J167" i="6"/>
  <c r="J692" i="6"/>
  <c r="F692" i="6"/>
  <c r="H692" i="6"/>
  <c r="F486" i="6"/>
  <c r="H486" i="6"/>
  <c r="J486" i="6"/>
  <c r="J212" i="6"/>
  <c r="F212" i="6"/>
  <c r="H212" i="6"/>
  <c r="J351" i="6"/>
  <c r="F351" i="6"/>
  <c r="H351" i="6"/>
  <c r="F679" i="6"/>
  <c r="H679" i="6"/>
  <c r="J679" i="6"/>
  <c r="J238" i="6"/>
  <c r="F238" i="6"/>
  <c r="J611" i="6"/>
  <c r="H611" i="6"/>
  <c r="F611" i="6"/>
  <c r="J749" i="6"/>
  <c r="H749" i="6"/>
  <c r="F749" i="6"/>
  <c r="F559" i="6"/>
  <c r="H559" i="6"/>
  <c r="J559" i="6"/>
  <c r="F10" i="6"/>
  <c r="H10" i="6"/>
  <c r="J10" i="6"/>
  <c r="H263" i="6"/>
  <c r="J263" i="6"/>
  <c r="F263" i="6"/>
  <c r="J206" i="6"/>
  <c r="F206" i="6"/>
  <c r="H206" i="6"/>
  <c r="F509" i="6"/>
  <c r="H509" i="6"/>
  <c r="J509" i="6"/>
  <c r="H45" i="6"/>
  <c r="F45" i="6"/>
  <c r="J45" i="6"/>
  <c r="F219" i="6"/>
  <c r="J219" i="6"/>
  <c r="H219" i="6"/>
  <c r="H795" i="6"/>
  <c r="F795" i="6"/>
  <c r="J795" i="6"/>
  <c r="H253" i="6"/>
  <c r="F253" i="6"/>
  <c r="F750" i="6"/>
  <c r="H750" i="6"/>
  <c r="J750" i="6"/>
  <c r="H394" i="6"/>
  <c r="F394" i="6"/>
  <c r="J394" i="6"/>
  <c r="H605" i="6"/>
  <c r="J605" i="6"/>
  <c r="F605" i="6"/>
  <c r="J556" i="6"/>
  <c r="F556" i="6"/>
  <c r="H556" i="6"/>
  <c r="H19" i="6"/>
  <c r="J19" i="6"/>
  <c r="F19" i="6"/>
  <c r="J490" i="6"/>
  <c r="F490" i="6"/>
  <c r="H490" i="6"/>
  <c r="J38" i="6"/>
  <c r="F38" i="6"/>
  <c r="J400" i="6"/>
  <c r="H400" i="6"/>
  <c r="F400" i="6"/>
  <c r="F771" i="6"/>
  <c r="J771" i="6"/>
  <c r="H771" i="6"/>
  <c r="F485" i="6"/>
  <c r="H485" i="6"/>
  <c r="J485" i="6"/>
  <c r="H743" i="6"/>
  <c r="J743" i="6"/>
  <c r="J200" i="6"/>
  <c r="F200" i="6"/>
  <c r="H200" i="6"/>
  <c r="F641" i="6"/>
  <c r="H641" i="6"/>
  <c r="J641" i="6"/>
  <c r="F619" i="6"/>
  <c r="H619" i="6"/>
  <c r="J619" i="6"/>
  <c r="F163" i="6"/>
  <c r="J163" i="6"/>
  <c r="H163" i="6"/>
  <c r="H539" i="6"/>
  <c r="F539" i="6"/>
  <c r="J539" i="6"/>
  <c r="F489" i="6"/>
  <c r="J489" i="6"/>
  <c r="H489" i="6"/>
  <c r="F360" i="6"/>
  <c r="H360" i="6"/>
  <c r="J360" i="6"/>
  <c r="F127" i="6"/>
  <c r="J127" i="6"/>
  <c r="H127" i="6"/>
  <c r="J80" i="6"/>
  <c r="H80" i="6"/>
  <c r="F80" i="6"/>
  <c r="H305" i="6"/>
  <c r="J305" i="6"/>
  <c r="F305" i="6"/>
  <c r="F646" i="6"/>
  <c r="H646" i="6"/>
  <c r="J646" i="6"/>
  <c r="F94" i="6"/>
  <c r="J94" i="6"/>
  <c r="H94" i="6"/>
  <c r="F115" i="6"/>
  <c r="J115" i="6"/>
  <c r="H115" i="6"/>
  <c r="J734" i="6"/>
  <c r="F734" i="6"/>
  <c r="H734" i="6"/>
  <c r="H302" i="6"/>
  <c r="J302" i="6"/>
  <c r="F302" i="6"/>
  <c r="F395" i="6"/>
  <c r="H395" i="6"/>
  <c r="J395" i="6"/>
  <c r="J765" i="6"/>
  <c r="H765" i="6"/>
  <c r="F765" i="6"/>
  <c r="H504" i="6"/>
  <c r="J504" i="6"/>
  <c r="F504" i="6"/>
  <c r="H367" i="6"/>
  <c r="F367" i="6"/>
  <c r="J367" i="6"/>
  <c r="H189" i="6"/>
  <c r="F189" i="6"/>
  <c r="J189" i="6"/>
  <c r="J828" i="6"/>
  <c r="F828" i="6"/>
  <c r="H828" i="6"/>
  <c r="J363" i="6"/>
  <c r="H363" i="6"/>
  <c r="F363" i="6"/>
  <c r="F528" i="6"/>
  <c r="J528" i="6"/>
  <c r="H528" i="6"/>
  <c r="H180" i="6"/>
  <c r="F180" i="6"/>
  <c r="J180" i="6"/>
  <c r="F758" i="6"/>
  <c r="J758" i="6"/>
  <c r="H758" i="6"/>
  <c r="H243" i="6"/>
  <c r="J243" i="6"/>
  <c r="F243" i="6"/>
  <c r="F500" i="6"/>
  <c r="J500" i="6"/>
  <c r="H500" i="6"/>
  <c r="F339" i="6"/>
  <c r="J339" i="6"/>
  <c r="H339" i="6"/>
  <c r="H307" i="6"/>
  <c r="J307" i="6"/>
  <c r="F307" i="6"/>
  <c r="J382" i="6"/>
  <c r="F382" i="6"/>
  <c r="H382" i="6"/>
  <c r="F818" i="6"/>
  <c r="H818" i="6"/>
  <c r="J818" i="6"/>
  <c r="F377" i="6"/>
  <c r="J377" i="6"/>
  <c r="H377" i="6"/>
  <c r="J813" i="6"/>
  <c r="F813" i="6"/>
  <c r="H813" i="6"/>
  <c r="J655" i="6"/>
  <c r="H655" i="6"/>
  <c r="F655" i="6"/>
  <c r="J297" i="6"/>
  <c r="F297" i="6"/>
  <c r="H297" i="6"/>
  <c r="F833" i="6"/>
  <c r="H833" i="6"/>
  <c r="J833" i="6"/>
  <c r="J626" i="6"/>
  <c r="F626" i="6"/>
  <c r="H626" i="6"/>
  <c r="H827" i="6"/>
  <c r="F827" i="6"/>
  <c r="J827" i="6"/>
  <c r="H544" i="6"/>
  <c r="J544" i="6"/>
  <c r="F544" i="6"/>
  <c r="F172" i="6"/>
  <c r="H172" i="6"/>
  <c r="J172" i="6"/>
  <c r="J55" i="6"/>
  <c r="F55" i="6"/>
  <c r="H55" i="6"/>
  <c r="F593" i="6"/>
  <c r="J593" i="6"/>
  <c r="H593" i="6"/>
  <c r="F270" i="6"/>
  <c r="J270" i="6"/>
  <c r="H270" i="6"/>
  <c r="F571" i="6"/>
  <c r="H571" i="6"/>
  <c r="J571" i="6"/>
  <c r="H603" i="6"/>
  <c r="J603" i="6"/>
  <c r="F603" i="6"/>
  <c r="F480" i="6"/>
  <c r="J480" i="6"/>
  <c r="H480" i="6"/>
  <c r="J575" i="6"/>
  <c r="F575" i="6"/>
  <c r="H575" i="6"/>
  <c r="J218" i="6"/>
  <c r="J346" i="6"/>
  <c r="F346" i="6"/>
  <c r="H346" i="6"/>
  <c r="H663" i="6"/>
  <c r="J663" i="6"/>
  <c r="F663" i="6"/>
  <c r="F473" i="6"/>
  <c r="J340" i="6"/>
  <c r="F340" i="6"/>
  <c r="H340" i="6"/>
  <c r="J438" i="6"/>
  <c r="H438" i="6"/>
  <c r="J15" i="6"/>
  <c r="H15" i="6"/>
  <c r="F15" i="6"/>
  <c r="F691" i="6"/>
  <c r="J691" i="6"/>
  <c r="H691" i="6"/>
  <c r="J810" i="6"/>
  <c r="H810" i="6"/>
  <c r="F810" i="6"/>
  <c r="H284" i="6"/>
  <c r="J284" i="6"/>
  <c r="F284" i="6"/>
  <c r="F505" i="6"/>
  <c r="H505" i="6"/>
  <c r="J505" i="6"/>
  <c r="J755" i="6"/>
  <c r="H755" i="6"/>
  <c r="F755" i="6"/>
  <c r="J707" i="6"/>
  <c r="H707" i="6"/>
  <c r="F707" i="6"/>
  <c r="F841" i="6"/>
  <c r="H841" i="6"/>
  <c r="J841" i="6"/>
  <c r="H38" i="6"/>
  <c r="H256" i="6"/>
  <c r="F256" i="6"/>
  <c r="J256" i="6"/>
  <c r="F738" i="6"/>
  <c r="H738" i="6"/>
  <c r="J738" i="6"/>
  <c r="H585" i="6"/>
  <c r="F585" i="6"/>
  <c r="J585" i="6"/>
  <c r="H808" i="6"/>
  <c r="J808" i="6"/>
  <c r="F808" i="6"/>
  <c r="F839" i="6"/>
  <c r="J839" i="6"/>
  <c r="H839" i="6"/>
  <c r="F527" i="6"/>
  <c r="H527" i="6"/>
  <c r="J527" i="6"/>
  <c r="F371" i="6"/>
  <c r="H371" i="6"/>
  <c r="J371" i="6"/>
  <c r="F598" i="6"/>
  <c r="J745" i="6"/>
  <c r="F745" i="6"/>
  <c r="H745" i="6"/>
  <c r="J538" i="6"/>
  <c r="H538" i="6"/>
  <c r="F538" i="6"/>
  <c r="J202" i="6"/>
  <c r="F202" i="6"/>
  <c r="H202" i="6"/>
  <c r="J18" i="6"/>
  <c r="J578" i="6"/>
  <c r="H578" i="6"/>
  <c r="F578" i="6"/>
  <c r="J541" i="6"/>
  <c r="H541" i="6"/>
  <c r="F541" i="6"/>
  <c r="J257" i="6"/>
  <c r="F257" i="6"/>
  <c r="H257" i="6"/>
  <c r="H238" i="6"/>
  <c r="J301" i="6"/>
  <c r="H301" i="6"/>
  <c r="F301" i="6"/>
  <c r="F108" i="6"/>
  <c r="H108" i="6"/>
  <c r="J108" i="6"/>
  <c r="J402" i="6"/>
  <c r="H402" i="6"/>
  <c r="F402" i="6"/>
  <c r="F458" i="6"/>
  <c r="H458" i="6"/>
  <c r="J458" i="6"/>
  <c r="F450" i="6"/>
  <c r="H450" i="6"/>
  <c r="J450" i="6"/>
  <c r="J240" i="6"/>
  <c r="F240" i="6"/>
  <c r="H240" i="6"/>
  <c r="H829" i="6"/>
  <c r="F829" i="6"/>
  <c r="J829" i="6"/>
  <c r="H300" i="6"/>
  <c r="F300" i="6"/>
  <c r="J300" i="6"/>
  <c r="J320" i="6"/>
  <c r="H320" i="6"/>
  <c r="F320" i="6"/>
  <c r="H249" i="6"/>
  <c r="J249" i="6"/>
  <c r="F249" i="6"/>
  <c r="F617" i="6"/>
  <c r="H617" i="6"/>
  <c r="J617" i="6"/>
  <c r="J155" i="6"/>
  <c r="H155" i="6"/>
  <c r="F155" i="6"/>
  <c r="F744" i="6"/>
  <c r="H744" i="6"/>
  <c r="J744" i="6"/>
  <c r="J278" i="6"/>
  <c r="H278" i="6"/>
  <c r="F278" i="6"/>
  <c r="J210" i="6"/>
  <c r="H210" i="6"/>
  <c r="F210" i="6"/>
  <c r="H648" i="6"/>
  <c r="J648" i="6"/>
  <c r="H404" i="6"/>
  <c r="F404" i="6"/>
  <c r="J404" i="6"/>
  <c r="F502" i="6"/>
  <c r="J502" i="6"/>
  <c r="H502" i="6"/>
  <c r="J746" i="6"/>
  <c r="F746" i="6"/>
  <c r="H746" i="6"/>
  <c r="J670" i="6"/>
  <c r="F670" i="6"/>
  <c r="H670" i="6"/>
  <c r="J495" i="6"/>
  <c r="H495" i="6"/>
  <c r="F495" i="6"/>
  <c r="F460" i="6"/>
  <c r="H460" i="6"/>
  <c r="J460" i="6"/>
  <c r="J131" i="6"/>
  <c r="F131" i="6"/>
  <c r="H131" i="6"/>
  <c r="F614" i="6"/>
  <c r="H614" i="6"/>
  <c r="J614" i="6"/>
  <c r="J533" i="6"/>
  <c r="F533" i="6"/>
  <c r="H533" i="6"/>
  <c r="J140" i="6"/>
  <c r="F140" i="6"/>
  <c r="H140" i="6"/>
  <c r="H650" i="6"/>
  <c r="J650" i="6"/>
  <c r="F650" i="6"/>
  <c r="H535" i="6"/>
  <c r="F535" i="6"/>
  <c r="J535" i="6"/>
  <c r="H653" i="6"/>
  <c r="J653" i="6"/>
  <c r="F653" i="6"/>
  <c r="F329" i="6"/>
  <c r="H329" i="6"/>
  <c r="J329" i="6"/>
  <c r="J618" i="6"/>
  <c r="F618" i="6"/>
  <c r="H618" i="6"/>
  <c r="J287" i="6"/>
  <c r="H287" i="6"/>
  <c r="F287" i="6"/>
  <c r="H753" i="6"/>
  <c r="F753" i="6"/>
  <c r="J753" i="6"/>
  <c r="F325" i="6"/>
  <c r="J325" i="6"/>
  <c r="H325" i="6"/>
  <c r="F804" i="6"/>
  <c r="H804" i="6"/>
  <c r="J804" i="6"/>
  <c r="F280" i="6"/>
  <c r="H280" i="6"/>
  <c r="J280" i="6"/>
  <c r="H273" i="6"/>
  <c r="F848" i="6"/>
  <c r="J848" i="6"/>
  <c r="H848" i="6"/>
  <c r="H32" i="6"/>
  <c r="J32" i="6"/>
  <c r="F32" i="6"/>
  <c r="H775" i="6"/>
  <c r="F775" i="6"/>
  <c r="J775" i="6"/>
  <c r="H190" i="6"/>
  <c r="F190" i="6"/>
  <c r="J190" i="6"/>
  <c r="F335" i="6"/>
  <c r="H335" i="6"/>
  <c r="J335" i="6"/>
  <c r="F675" i="6"/>
  <c r="J675" i="6"/>
  <c r="H675" i="6"/>
  <c r="F819" i="6"/>
  <c r="J819" i="6"/>
  <c r="H819" i="6"/>
  <c r="F478" i="6"/>
  <c r="J478" i="6"/>
  <c r="H478" i="6"/>
  <c r="J71" i="6"/>
  <c r="F71" i="6"/>
  <c r="H71" i="6"/>
  <c r="F634" i="6"/>
  <c r="H634" i="6"/>
  <c r="J634" i="6"/>
  <c r="J823" i="6"/>
  <c r="F823" i="6"/>
  <c r="H823" i="6"/>
  <c r="J464" i="6"/>
  <c r="F464" i="6"/>
  <c r="H464" i="6"/>
  <c r="F608" i="6"/>
  <c r="H608" i="6"/>
  <c r="J608" i="6"/>
  <c r="J43" i="6"/>
  <c r="F52" i="6"/>
  <c r="H52" i="6"/>
  <c r="J52" i="6"/>
  <c r="H616" i="6"/>
  <c r="J616" i="6"/>
  <c r="F616" i="6"/>
  <c r="J832" i="6"/>
  <c r="F832" i="6"/>
  <c r="H832" i="6"/>
  <c r="H135" i="6"/>
  <c r="J135" i="6"/>
  <c r="F135" i="6"/>
  <c r="H710" i="6"/>
  <c r="J710" i="6"/>
  <c r="F710" i="6"/>
  <c r="J223" i="6"/>
  <c r="F223" i="6"/>
  <c r="H223" i="6"/>
  <c r="F12" i="6"/>
  <c r="H12" i="6"/>
  <c r="J12" i="6"/>
  <c r="J316" i="6"/>
  <c r="F316" i="6"/>
  <c r="H316" i="6"/>
  <c r="F34" i="6"/>
  <c r="H34" i="6"/>
  <c r="J34" i="6"/>
  <c r="F688" i="6"/>
  <c r="F760" i="6"/>
  <c r="H760" i="6"/>
  <c r="J760" i="6"/>
  <c r="H783" i="6"/>
  <c r="J783" i="6"/>
  <c r="J41" i="6"/>
  <c r="H41" i="6"/>
  <c r="F41" i="6"/>
  <c r="F627" i="6"/>
  <c r="H627" i="6"/>
  <c r="J627" i="6"/>
  <c r="J314" i="6"/>
  <c r="F314" i="6"/>
  <c r="H314" i="6"/>
  <c r="F640" i="6"/>
  <c r="H640" i="6"/>
  <c r="J640" i="6"/>
  <c r="F700" i="6"/>
  <c r="H700" i="6"/>
  <c r="J700" i="6"/>
  <c r="F791" i="6"/>
  <c r="H791" i="6"/>
  <c r="J791" i="6"/>
  <c r="F838" i="6"/>
  <c r="J590" i="6"/>
  <c r="F590" i="6"/>
  <c r="H590" i="6"/>
  <c r="F786" i="6"/>
  <c r="H786" i="6"/>
  <c r="J786" i="6"/>
  <c r="F7" i="6"/>
  <c r="J7" i="6"/>
  <c r="H7" i="6"/>
  <c r="H78" i="6"/>
  <c r="J770" i="6"/>
  <c r="F770" i="6"/>
  <c r="H770" i="6"/>
  <c r="J114" i="6"/>
  <c r="H114" i="6"/>
  <c r="F114" i="6"/>
  <c r="J426" i="6"/>
  <c r="H426" i="6"/>
  <c r="F426" i="6"/>
  <c r="F179" i="6"/>
  <c r="H179" i="6"/>
  <c r="J179" i="6"/>
  <c r="J816" i="6"/>
  <c r="H816" i="6"/>
  <c r="F816" i="6"/>
  <c r="J441" i="6"/>
  <c r="H441" i="6"/>
  <c r="F441" i="6"/>
  <c r="H47" i="6"/>
  <c r="F47" i="6"/>
  <c r="J47" i="6"/>
  <c r="H82" i="6"/>
  <c r="F82" i="6"/>
  <c r="J82" i="6"/>
  <c r="F64" i="6"/>
  <c r="H64" i="6"/>
  <c r="J64" i="6"/>
  <c r="J341" i="6"/>
  <c r="H341" i="6"/>
  <c r="F341" i="6"/>
  <c r="H548" i="6"/>
  <c r="J548" i="6"/>
  <c r="F695" i="6"/>
  <c r="H695" i="6"/>
  <c r="J695" i="6"/>
  <c r="J124" i="6"/>
  <c r="H124" i="6"/>
  <c r="F124" i="6"/>
  <c r="H170" i="6"/>
  <c r="F170" i="6"/>
  <c r="J170" i="6"/>
  <c r="F183" i="6"/>
  <c r="H183" i="6"/>
  <c r="J183" i="6"/>
  <c r="F761" i="6"/>
  <c r="H761" i="6"/>
  <c r="J761" i="6"/>
  <c r="J812" i="6"/>
  <c r="F812" i="6"/>
  <c r="H812" i="6"/>
  <c r="F740" i="6"/>
  <c r="J740" i="6"/>
  <c r="H740" i="6"/>
  <c r="F117" i="6"/>
  <c r="H117" i="6"/>
  <c r="J117" i="6"/>
  <c r="J387" i="6"/>
  <c r="F387" i="6"/>
  <c r="H387" i="6"/>
  <c r="J698" i="6"/>
  <c r="F698" i="6"/>
  <c r="H698" i="6"/>
  <c r="F443" i="6"/>
  <c r="J443" i="6"/>
  <c r="H443" i="6"/>
  <c r="H50" i="6"/>
  <c r="J50" i="6"/>
  <c r="H831" i="6"/>
  <c r="J831" i="6"/>
  <c r="F831" i="6"/>
  <c r="F610" i="6"/>
  <c r="H610" i="6"/>
  <c r="J610" i="6"/>
  <c r="J517" i="6"/>
  <c r="F517" i="6"/>
  <c r="H517" i="6"/>
  <c r="F576" i="6"/>
  <c r="H576" i="6"/>
  <c r="J576" i="6"/>
  <c r="J145" i="6"/>
  <c r="F145" i="6"/>
  <c r="H145" i="6"/>
  <c r="J347" i="6"/>
  <c r="F347" i="6"/>
  <c r="H347" i="6"/>
  <c r="H752" i="6"/>
  <c r="J752" i="6"/>
  <c r="F752" i="6"/>
  <c r="J228" i="6"/>
  <c r="F693" i="6"/>
  <c r="J693" i="6"/>
  <c r="H693" i="6"/>
  <c r="F273" i="6"/>
  <c r="J273" i="6"/>
  <c r="J303" i="6"/>
  <c r="H303" i="6"/>
  <c r="F303" i="6"/>
  <c r="H378" i="6"/>
  <c r="J378" i="6"/>
  <c r="F378" i="6"/>
  <c r="H168" i="6"/>
  <c r="F168" i="6"/>
  <c r="F630" i="6"/>
  <c r="J630" i="6"/>
  <c r="H630" i="6"/>
  <c r="F169" i="6"/>
  <c r="J169" i="6"/>
  <c r="H169" i="6"/>
  <c r="J253" i="6"/>
  <c r="H686" i="6"/>
  <c r="F686" i="6"/>
  <c r="J686" i="6"/>
  <c r="J768" i="6"/>
  <c r="H768" i="6"/>
  <c r="J262" i="6"/>
  <c r="F262" i="6"/>
  <c r="H262" i="6"/>
  <c r="H358" i="6"/>
  <c r="J358" i="6"/>
  <c r="F358" i="6"/>
  <c r="H157" i="6"/>
  <c r="J157" i="6"/>
  <c r="F157" i="6"/>
  <c r="F817" i="6"/>
  <c r="H817" i="6"/>
  <c r="J817" i="6"/>
  <c r="H35" i="6"/>
  <c r="J35" i="6"/>
  <c r="F35" i="6"/>
  <c r="H737" i="6"/>
  <c r="F737" i="6"/>
  <c r="J737" i="6"/>
  <c r="J588" i="6"/>
  <c r="H588" i="6"/>
  <c r="J241" i="6"/>
  <c r="F241" i="6"/>
  <c r="H241" i="6"/>
  <c r="F560" i="6"/>
  <c r="H560" i="6"/>
  <c r="J560" i="6"/>
  <c r="H116" i="6"/>
  <c r="J116" i="6"/>
  <c r="F116" i="6"/>
  <c r="H260" i="6"/>
  <c r="F260" i="6"/>
  <c r="J260" i="6"/>
  <c r="F778" i="6"/>
  <c r="J778" i="6"/>
  <c r="H778" i="6"/>
  <c r="H468" i="6"/>
  <c r="J468" i="6"/>
  <c r="F468" i="6"/>
  <c r="F427" i="6"/>
  <c r="H427" i="6"/>
  <c r="J427" i="6"/>
  <c r="J198" i="6"/>
  <c r="F657" i="6"/>
  <c r="H657" i="6"/>
  <c r="J657" i="6"/>
  <c r="F390" i="6"/>
  <c r="J390" i="6"/>
  <c r="H390" i="6"/>
  <c r="H418" i="6"/>
  <c r="J418" i="6"/>
  <c r="F418" i="6"/>
  <c r="J718" i="6"/>
  <c r="H718" i="6"/>
  <c r="F777" i="6"/>
  <c r="H777" i="6"/>
  <c r="J777" i="6"/>
  <c r="F526" i="6"/>
  <c r="H526" i="6"/>
  <c r="J526" i="6"/>
  <c r="F615" i="6"/>
  <c r="J615" i="6"/>
  <c r="H615" i="6"/>
  <c r="F72" i="6"/>
  <c r="H72" i="6"/>
  <c r="J72" i="6"/>
  <c r="F230" i="6"/>
  <c r="J230" i="6"/>
  <c r="H230" i="6"/>
  <c r="J168" i="6"/>
  <c r="F840" i="6"/>
  <c r="H840" i="6"/>
  <c r="J840" i="6"/>
  <c r="J237" i="6"/>
  <c r="H237" i="6"/>
  <c r="F237" i="6"/>
  <c r="J433" i="6"/>
  <c r="F433" i="6"/>
  <c r="H433" i="6"/>
  <c r="F715" i="6"/>
  <c r="J715" i="6"/>
  <c r="H715" i="6"/>
  <c r="J413" i="6"/>
  <c r="F413" i="6"/>
  <c r="H413" i="6"/>
  <c r="J160" i="6"/>
  <c r="H160" i="6"/>
  <c r="F160" i="6"/>
  <c r="H97" i="6"/>
  <c r="J97" i="6"/>
  <c r="F97" i="6"/>
  <c r="H780" i="6"/>
  <c r="F780" i="6"/>
  <c r="J780" i="6"/>
  <c r="F448" i="6"/>
  <c r="J789" i="6"/>
  <c r="F789" i="6"/>
  <c r="H789" i="6"/>
  <c r="F623" i="6"/>
  <c r="H269" i="6"/>
  <c r="J269" i="6"/>
  <c r="F269" i="6"/>
  <c r="J191" i="6"/>
  <c r="F191" i="6"/>
  <c r="H191" i="6"/>
  <c r="J380" i="6"/>
  <c r="H380" i="6"/>
  <c r="F380" i="6"/>
  <c r="H423" i="6"/>
  <c r="J423" i="6"/>
  <c r="F423" i="6"/>
  <c r="J525" i="6"/>
  <c r="F525" i="6"/>
  <c r="H525" i="6"/>
  <c r="F682" i="6"/>
  <c r="J682" i="6"/>
  <c r="H682" i="6"/>
  <c r="J414" i="6"/>
  <c r="H414" i="6"/>
  <c r="F414" i="6"/>
  <c r="F648" i="6"/>
  <c r="F77" i="6"/>
  <c r="H77" i="6"/>
  <c r="J77" i="6"/>
  <c r="F843" i="6"/>
  <c r="J843" i="6"/>
  <c r="H843" i="6"/>
  <c r="F666" i="6"/>
  <c r="H666" i="6"/>
  <c r="J666" i="6"/>
  <c r="F44" i="6"/>
  <c r="H44" i="6"/>
  <c r="J44" i="6"/>
  <c r="F768" i="6"/>
  <c r="F790" i="6"/>
  <c r="H790" i="6"/>
  <c r="J790" i="6"/>
  <c r="F708" i="6"/>
  <c r="J708" i="6"/>
  <c r="H708" i="6"/>
  <c r="H370" i="6"/>
  <c r="F370" i="6"/>
  <c r="J370" i="6"/>
  <c r="F632" i="6"/>
  <c r="H632" i="6"/>
  <c r="J632" i="6"/>
  <c r="F803" i="6"/>
  <c r="H803" i="6"/>
  <c r="J803" i="6"/>
  <c r="F321" i="6"/>
  <c r="H321" i="6"/>
  <c r="J321" i="6"/>
  <c r="F521" i="6"/>
  <c r="J521" i="6"/>
  <c r="H521" i="6"/>
  <c r="F782" i="6"/>
  <c r="J782" i="6"/>
  <c r="H782" i="6"/>
  <c r="F690" i="6"/>
  <c r="H690" i="6"/>
  <c r="J690" i="6"/>
  <c r="H687" i="6"/>
  <c r="J687" i="6"/>
  <c r="F687" i="6"/>
  <c r="J462" i="6"/>
  <c r="H462" i="6"/>
  <c r="F462" i="6"/>
  <c r="J31" i="6"/>
  <c r="F31" i="6"/>
  <c r="H31" i="6"/>
  <c r="J334" i="6"/>
  <c r="H334" i="6"/>
  <c r="F334" i="6"/>
  <c r="F415" i="6"/>
  <c r="J415" i="6"/>
  <c r="H415" i="6"/>
  <c r="F551" i="6"/>
  <c r="J551" i="6"/>
  <c r="H551" i="6"/>
  <c r="J704" i="6"/>
  <c r="F704" i="6"/>
  <c r="H704" i="6"/>
  <c r="H688" i="6"/>
  <c r="J688" i="6"/>
  <c r="F635" i="6"/>
  <c r="H635" i="6"/>
  <c r="J635" i="6"/>
  <c r="J153" i="6"/>
  <c r="J91" i="6"/>
  <c r="H91" i="6"/>
  <c r="F91" i="6"/>
  <c r="J354" i="6"/>
  <c r="H354" i="6"/>
  <c r="F354" i="6"/>
  <c r="F730" i="6"/>
  <c r="H730" i="6"/>
  <c r="J730" i="6"/>
  <c r="F759" i="6"/>
  <c r="H759" i="6"/>
  <c r="J759" i="6"/>
  <c r="J534" i="6"/>
  <c r="F534" i="6"/>
  <c r="H534" i="6"/>
  <c r="F288" i="6"/>
  <c r="J288" i="6"/>
  <c r="H288" i="6"/>
  <c r="F830" i="6"/>
  <c r="J830" i="6"/>
  <c r="H830" i="6"/>
  <c r="J600" i="6"/>
  <c r="F600" i="6"/>
  <c r="H600" i="6"/>
  <c r="F5" i="6"/>
  <c r="H5" i="6"/>
  <c r="H510" i="6"/>
  <c r="F510" i="6"/>
  <c r="J510" i="6"/>
  <c r="J580" i="6"/>
  <c r="H580" i="6"/>
  <c r="F580" i="6"/>
  <c r="F651" i="6"/>
  <c r="H651" i="6"/>
  <c r="J651" i="6"/>
  <c r="J794" i="6"/>
  <c r="F794" i="6"/>
  <c r="H794" i="6"/>
  <c r="J37" i="6"/>
  <c r="F37" i="6"/>
  <c r="H37" i="6"/>
  <c r="F327" i="6"/>
  <c r="H327" i="6"/>
  <c r="J327" i="6"/>
  <c r="F164" i="6"/>
  <c r="H164" i="6"/>
  <c r="J164" i="6"/>
  <c r="F159" i="6"/>
  <c r="J159" i="6"/>
  <c r="H159" i="6"/>
  <c r="H403" i="6"/>
  <c r="F403" i="6"/>
  <c r="J403" i="6"/>
  <c r="F638" i="6"/>
  <c r="J638" i="6"/>
  <c r="H638" i="6"/>
  <c r="H299" i="6"/>
  <c r="F299" i="6"/>
  <c r="J299" i="6"/>
  <c r="F602" i="6"/>
  <c r="H602" i="6"/>
  <c r="J602" i="6"/>
  <c r="J391" i="6"/>
  <c r="H391" i="6"/>
  <c r="F391" i="6"/>
  <c r="F743" i="6"/>
  <c r="J6" i="6"/>
  <c r="F6" i="6"/>
  <c r="H6" i="6"/>
  <c r="F364" i="6"/>
  <c r="J364" i="6"/>
  <c r="H364" i="6"/>
  <c r="F725" i="6"/>
  <c r="J725" i="6"/>
  <c r="H725" i="6"/>
  <c r="F271" i="6"/>
  <c r="H271" i="6"/>
  <c r="J271" i="6"/>
  <c r="J557" i="6"/>
  <c r="F557" i="6"/>
  <c r="H557" i="6"/>
  <c r="H289" i="6"/>
  <c r="F289" i="6"/>
  <c r="J289" i="6"/>
  <c r="F588" i="6"/>
  <c r="H837" i="6"/>
  <c r="F837" i="6"/>
  <c r="J837" i="6"/>
  <c r="J741" i="6"/>
  <c r="F741" i="6"/>
  <c r="H741" i="6"/>
  <c r="H793" i="6"/>
  <c r="J793" i="6"/>
  <c r="F793" i="6"/>
  <c r="F184" i="6"/>
  <c r="J184" i="6"/>
  <c r="H184" i="6"/>
  <c r="H566" i="6"/>
  <c r="F566" i="6"/>
  <c r="J566" i="6"/>
  <c r="F482" i="6"/>
  <c r="H482" i="6"/>
  <c r="J482" i="6"/>
  <c r="F174" i="6"/>
  <c r="H174" i="6"/>
  <c r="J174" i="6"/>
  <c r="F74" i="6"/>
  <c r="H74" i="6"/>
  <c r="J74" i="6"/>
  <c r="F357" i="6"/>
  <c r="H357" i="6"/>
  <c r="J357" i="6"/>
  <c r="J151" i="6"/>
  <c r="F151" i="6"/>
  <c r="H151" i="6"/>
  <c r="F783" i="6"/>
  <c r="F274" i="6"/>
  <c r="J274" i="6"/>
  <c r="H274" i="6"/>
  <c r="F154" i="6"/>
  <c r="J154" i="6"/>
  <c r="H154" i="6"/>
  <c r="H516" i="6"/>
  <c r="J516" i="6"/>
  <c r="F516" i="6"/>
  <c r="H416" i="6"/>
  <c r="J416" i="6"/>
  <c r="F416" i="6"/>
  <c r="H322" i="6"/>
  <c r="F322" i="6"/>
  <c r="J322" i="6"/>
  <c r="J797" i="6"/>
  <c r="F797" i="6"/>
  <c r="H797" i="6"/>
  <c r="J16" i="6"/>
  <c r="H16" i="6"/>
  <c r="F16" i="6"/>
  <c r="H491" i="6"/>
  <c r="J491" i="6"/>
  <c r="F491" i="6"/>
  <c r="F552" i="6"/>
  <c r="J552" i="6"/>
  <c r="H552" i="6"/>
  <c r="F470" i="6"/>
  <c r="H470" i="6"/>
  <c r="J470" i="6"/>
  <c r="J247" i="6"/>
  <c r="F247" i="6"/>
  <c r="H247" i="6"/>
  <c r="F652" i="6"/>
  <c r="H652" i="6"/>
  <c r="J652" i="6"/>
  <c r="J773" i="6"/>
  <c r="F773" i="6"/>
  <c r="H773" i="6"/>
  <c r="F802" i="6"/>
  <c r="H802" i="6"/>
  <c r="J802" i="6"/>
  <c r="H344" i="6"/>
  <c r="F344" i="6"/>
  <c r="J344" i="6"/>
  <c r="F421" i="6"/>
  <c r="J421" i="6"/>
  <c r="H421" i="6"/>
  <c r="H107" i="6"/>
  <c r="F107" i="6"/>
  <c r="J107" i="6"/>
  <c r="J126" i="6"/>
  <c r="F126" i="6"/>
  <c r="H126" i="6"/>
  <c r="H348" i="6"/>
  <c r="J348" i="6"/>
  <c r="F348" i="6"/>
  <c r="J496" i="6"/>
  <c r="F496" i="6"/>
  <c r="H496" i="6"/>
  <c r="F620" i="6"/>
  <c r="H620" i="6"/>
  <c r="J620" i="6"/>
  <c r="F429" i="6"/>
  <c r="H429" i="6"/>
  <c r="J429" i="6"/>
  <c r="F40" i="6"/>
  <c r="H40" i="6"/>
  <c r="J40" i="6"/>
  <c r="H73" i="6"/>
  <c r="J73" i="6"/>
  <c r="F73" i="6"/>
  <c r="J232" i="6"/>
  <c r="H232" i="6"/>
  <c r="F232" i="6"/>
  <c r="F60" i="6"/>
  <c r="H60" i="6"/>
  <c r="J60" i="6"/>
  <c r="F250" i="6"/>
  <c r="H250" i="6"/>
  <c r="J250" i="6"/>
  <c r="H815" i="6"/>
  <c r="J815" i="6"/>
  <c r="F815" i="6"/>
  <c r="J375" i="6"/>
  <c r="H375" i="6"/>
  <c r="F375" i="6"/>
  <c r="J368" i="6"/>
  <c r="H368" i="6"/>
  <c r="F368" i="6"/>
  <c r="F515" i="6"/>
  <c r="H515" i="6"/>
  <c r="J515" i="6"/>
  <c r="F677" i="6"/>
  <c r="H677" i="6"/>
  <c r="J677" i="6"/>
  <c r="F454" i="6"/>
  <c r="J454" i="6"/>
  <c r="H454" i="6"/>
  <c r="J570" i="6"/>
  <c r="F570" i="6"/>
  <c r="H570" i="6"/>
  <c r="H514" i="6"/>
  <c r="J514" i="6"/>
  <c r="F514" i="6"/>
  <c r="F680" i="6"/>
  <c r="H680" i="6"/>
  <c r="J680" i="6"/>
  <c r="F835" i="6"/>
  <c r="H835" i="6"/>
  <c r="J835" i="6"/>
  <c r="H282" i="6"/>
  <c r="F282" i="6"/>
  <c r="J282" i="6"/>
  <c r="H658" i="6"/>
  <c r="J658" i="6"/>
  <c r="F658" i="6"/>
  <c r="F702" i="6"/>
  <c r="J702" i="6"/>
  <c r="H702" i="6"/>
  <c r="H763" i="6"/>
  <c r="J763" i="6"/>
  <c r="F763" i="6"/>
  <c r="H366" i="6"/>
  <c r="J366" i="6"/>
  <c r="F366" i="6"/>
  <c r="J452" i="6"/>
  <c r="F452" i="6"/>
  <c r="H452" i="6"/>
  <c r="F49" i="6"/>
  <c r="H49" i="6"/>
  <c r="J49" i="6"/>
  <c r="F79" i="6"/>
  <c r="H79" i="6"/>
  <c r="J79" i="6"/>
  <c r="F821" i="6"/>
  <c r="J821" i="6"/>
  <c r="H821" i="6"/>
  <c r="J84" i="6"/>
  <c r="F84" i="6"/>
  <c r="H84" i="6"/>
  <c r="F279" i="6"/>
  <c r="H279" i="6"/>
  <c r="J279" i="6"/>
  <c r="F558" i="6"/>
  <c r="J558" i="6"/>
  <c r="H558" i="6"/>
  <c r="J457" i="6"/>
  <c r="H457" i="6"/>
  <c r="F457" i="6"/>
  <c r="H374" i="6"/>
  <c r="F374" i="6"/>
  <c r="J374" i="6"/>
  <c r="J477" i="6"/>
  <c r="F477" i="6"/>
  <c r="H477" i="6"/>
  <c r="J99" i="6"/>
  <c r="F99" i="6"/>
  <c r="H99" i="6"/>
  <c r="J522" i="6"/>
  <c r="F522" i="6"/>
  <c r="H522" i="6"/>
  <c r="H757" i="6"/>
  <c r="J757" i="6"/>
  <c r="F757" i="6"/>
  <c r="J197" i="6"/>
  <c r="F197" i="6"/>
  <c r="H197" i="6"/>
  <c r="J176" i="6"/>
  <c r="H176" i="6"/>
  <c r="F176" i="6"/>
  <c r="J57" i="6"/>
  <c r="H57" i="6"/>
  <c r="F57" i="6"/>
  <c r="H754" i="6"/>
  <c r="J754" i="6"/>
  <c r="F754" i="6"/>
  <c r="J21" i="6"/>
  <c r="F21" i="6"/>
  <c r="H21" i="6"/>
  <c r="H87" i="6"/>
  <c r="F87" i="6"/>
  <c r="J87" i="6"/>
  <c r="F572" i="6"/>
  <c r="H572" i="6"/>
  <c r="J572" i="6"/>
  <c r="F577" i="6"/>
  <c r="J577" i="6"/>
  <c r="H577" i="6"/>
  <c r="J36" i="6"/>
  <c r="F36" i="6"/>
  <c r="H36" i="6"/>
  <c r="H507" i="6"/>
  <c r="J507" i="6"/>
  <c r="F507" i="6"/>
  <c r="J352" i="6"/>
  <c r="F352" i="6"/>
  <c r="H352" i="6"/>
  <c r="J820" i="6"/>
  <c r="F820" i="6"/>
  <c r="H820" i="6"/>
  <c r="J294" i="6"/>
  <c r="F294" i="6"/>
  <c r="H294" i="6"/>
  <c r="J561" i="6"/>
  <c r="F561" i="6"/>
  <c r="H561" i="6"/>
  <c r="F338" i="6"/>
  <c r="H338" i="6"/>
  <c r="J338" i="6"/>
  <c r="J826" i="6"/>
  <c r="F826" i="6"/>
  <c r="H826" i="6"/>
  <c r="J396" i="6"/>
  <c r="F396" i="6"/>
  <c r="H396" i="6"/>
  <c r="F554" i="6"/>
  <c r="J554" i="6"/>
  <c r="H554" i="6"/>
  <c r="J501" i="6"/>
  <c r="F501" i="6"/>
  <c r="H501" i="6"/>
  <c r="J146" i="6"/>
  <c r="F146" i="6"/>
  <c r="H146" i="6"/>
  <c r="J113" i="6"/>
  <c r="F113" i="6"/>
  <c r="H113" i="6"/>
  <c r="H18" i="6"/>
  <c r="F18" i="6"/>
  <c r="F221" i="6"/>
  <c r="J221" i="6"/>
  <c r="H221" i="6"/>
  <c r="F355" i="6"/>
  <c r="J355" i="6"/>
  <c r="H355" i="6"/>
  <c r="F484" i="6"/>
  <c r="H484" i="6"/>
  <c r="J484" i="6"/>
  <c r="F633" i="6"/>
  <c r="H633" i="6"/>
  <c r="J633" i="6"/>
  <c r="J150" i="6"/>
  <c r="H150" i="6"/>
  <c r="F150" i="6"/>
  <c r="F224" i="6"/>
  <c r="H224" i="6"/>
  <c r="J224" i="6"/>
  <c r="J696" i="6"/>
  <c r="F696" i="6"/>
  <c r="H696" i="6"/>
  <c r="J838" i="6"/>
  <c r="H838" i="6"/>
  <c r="H245" i="6"/>
  <c r="F245" i="6"/>
  <c r="J245" i="6"/>
  <c r="F175" i="6"/>
  <c r="H175" i="6"/>
  <c r="J175" i="6"/>
  <c r="J118" i="6"/>
  <c r="F118" i="6"/>
  <c r="H118" i="6"/>
  <c r="F733" i="6"/>
  <c r="J733" i="6"/>
  <c r="H733" i="6"/>
  <c r="H90" i="6"/>
  <c r="J90" i="6"/>
  <c r="F90" i="6"/>
  <c r="F235" i="6"/>
  <c r="H235" i="6"/>
  <c r="J235" i="6"/>
  <c r="J156" i="6"/>
  <c r="F156" i="6"/>
  <c r="H156" i="6"/>
  <c r="F461" i="6"/>
  <c r="H461" i="6"/>
  <c r="J461" i="6"/>
  <c r="J654" i="6"/>
  <c r="F654" i="6"/>
  <c r="H654" i="6"/>
  <c r="F714" i="6"/>
  <c r="H714" i="6"/>
  <c r="J714" i="6"/>
  <c r="F685" i="6"/>
  <c r="H685" i="6"/>
  <c r="J685" i="6"/>
  <c r="F555" i="6"/>
  <c r="H555" i="6"/>
  <c r="J555" i="6"/>
  <c r="F529" i="6"/>
  <c r="J529" i="6"/>
  <c r="H529" i="6"/>
  <c r="J727" i="6"/>
  <c r="F727" i="6"/>
  <c r="H727" i="6"/>
  <c r="J76" i="6"/>
  <c r="F76" i="6"/>
  <c r="H76" i="6"/>
  <c r="J259" i="6"/>
  <c r="F259" i="6"/>
  <c r="H259" i="6"/>
  <c r="F50" i="6"/>
  <c r="F424" i="6"/>
  <c r="J424" i="6"/>
  <c r="H424" i="6"/>
  <c r="F432" i="6"/>
  <c r="J432" i="6"/>
  <c r="H432" i="6"/>
  <c r="J54" i="6"/>
  <c r="F54" i="6"/>
  <c r="H54" i="6"/>
  <c r="J407" i="6"/>
  <c r="H407" i="6"/>
  <c r="F407" i="6"/>
  <c r="F332" i="6"/>
  <c r="J332" i="6"/>
  <c r="H332" i="6"/>
  <c r="J264" i="6"/>
  <c r="H264" i="6"/>
  <c r="F264" i="6"/>
  <c r="J532" i="6"/>
  <c r="H532" i="6"/>
  <c r="F532" i="6"/>
  <c r="J42" i="6"/>
  <c r="F42" i="6"/>
  <c r="H42" i="6"/>
  <c r="F766" i="6"/>
  <c r="H766" i="6"/>
  <c r="J766" i="6"/>
  <c r="H9" i="6"/>
  <c r="J9" i="6"/>
  <c r="F9" i="6"/>
  <c r="F471" i="6"/>
  <c r="H471" i="6"/>
  <c r="J471" i="6"/>
  <c r="F547" i="6"/>
  <c r="H547" i="6"/>
  <c r="J547" i="6"/>
  <c r="H622" i="6"/>
  <c r="J622" i="6"/>
  <c r="F622" i="6"/>
  <c r="H582" i="6"/>
  <c r="F582" i="6"/>
  <c r="J582" i="6"/>
  <c r="F721" i="6"/>
  <c r="J721" i="6"/>
  <c r="H721" i="6"/>
  <c r="J447" i="6"/>
  <c r="F447" i="6"/>
  <c r="H447" i="6"/>
  <c r="F13" i="6"/>
  <c r="H13" i="6"/>
  <c r="J13" i="6"/>
  <c r="F214" i="6"/>
  <c r="H214" i="6"/>
  <c r="J214" i="6"/>
  <c r="J356" i="6"/>
  <c r="F356" i="6"/>
  <c r="H356" i="6"/>
  <c r="F474" i="6"/>
  <c r="H474" i="6"/>
  <c r="J474" i="6"/>
  <c r="J194" i="6"/>
  <c r="F194" i="6"/>
  <c r="H194" i="6"/>
  <c r="H134" i="6"/>
  <c r="J134" i="6"/>
  <c r="F134" i="6"/>
  <c r="J69" i="6"/>
  <c r="H69" i="6"/>
  <c r="F69" i="6"/>
  <c r="J106" i="6"/>
  <c r="F106" i="6"/>
  <c r="H106" i="6"/>
  <c r="J51" i="6"/>
  <c r="F51" i="6"/>
  <c r="H51" i="6"/>
  <c r="H711" i="6"/>
  <c r="F711" i="6"/>
  <c r="J711" i="6"/>
  <c r="J128" i="6"/>
  <c r="H128" i="6"/>
  <c r="F128" i="6"/>
  <c r="F809" i="6"/>
  <c r="H809" i="6"/>
  <c r="J809" i="6"/>
  <c r="J805" i="6"/>
  <c r="H805" i="6"/>
  <c r="F805" i="6"/>
  <c r="F196" i="6"/>
  <c r="J196" i="6"/>
  <c r="H196" i="6"/>
  <c r="H198" i="6"/>
  <c r="F198" i="6"/>
  <c r="H756" i="6"/>
  <c r="J756" i="6"/>
  <c r="F756" i="6"/>
  <c r="H434" i="6"/>
  <c r="J434" i="6"/>
  <c r="F434" i="6"/>
  <c r="J825" i="6"/>
  <c r="H825" i="6"/>
  <c r="F825" i="6"/>
  <c r="H705" i="6"/>
  <c r="J705" i="6"/>
  <c r="F705" i="6"/>
  <c r="F265" i="6"/>
  <c r="J265" i="6"/>
  <c r="H265" i="6"/>
  <c r="F625" i="6"/>
  <c r="H625" i="6"/>
  <c r="J625" i="6"/>
  <c r="H229" i="6"/>
  <c r="J229" i="6"/>
  <c r="F229" i="6"/>
  <c r="F379" i="6"/>
  <c r="H379" i="6"/>
  <c r="J379" i="6"/>
  <c r="J66" i="6"/>
  <c r="H66" i="6"/>
  <c r="F66" i="6"/>
  <c r="J292" i="6"/>
  <c r="H292" i="6"/>
  <c r="F292" i="6"/>
  <c r="F272" i="6"/>
  <c r="H272" i="6"/>
  <c r="J272" i="6"/>
  <c r="H524" i="6"/>
  <c r="J524" i="6"/>
  <c r="F524" i="6"/>
  <c r="F716" i="6"/>
  <c r="H716" i="6"/>
  <c r="J716" i="6"/>
  <c r="J324" i="6"/>
  <c r="F324" i="6"/>
  <c r="H324" i="6"/>
  <c r="J207" i="6"/>
  <c r="H207" i="6"/>
  <c r="F207" i="6"/>
  <c r="J422" i="6"/>
  <c r="H422" i="6"/>
  <c r="F422" i="6"/>
  <c r="H266" i="6"/>
  <c r="F266" i="6"/>
  <c r="J266" i="6"/>
  <c r="F397" i="6"/>
  <c r="J397" i="6"/>
  <c r="H397" i="6"/>
  <c r="J201" i="6"/>
  <c r="H201" i="6"/>
  <c r="F201" i="6"/>
  <c r="F724" i="6"/>
  <c r="J724" i="6"/>
  <c r="H724" i="6"/>
  <c r="J762" i="6"/>
  <c r="F762" i="6"/>
  <c r="H762" i="6"/>
  <c r="J649" i="6"/>
  <c r="H649" i="6"/>
  <c r="F649" i="6"/>
  <c r="J697" i="6"/>
  <c r="F697" i="6"/>
  <c r="H697" i="6"/>
  <c r="F130" i="6"/>
  <c r="H130" i="6"/>
  <c r="J130" i="6"/>
  <c r="F624" i="6"/>
  <c r="J624" i="6"/>
  <c r="H624" i="6"/>
  <c r="J449" i="6"/>
  <c r="H449" i="6"/>
  <c r="F449" i="6"/>
  <c r="J234" i="6"/>
  <c r="F234" i="6"/>
  <c r="H234" i="6"/>
  <c r="J236" i="6"/>
  <c r="F236" i="6"/>
  <c r="H236" i="6"/>
  <c r="F308" i="6"/>
  <c r="H308" i="6"/>
  <c r="J308" i="6"/>
  <c r="F846" i="6"/>
  <c r="J846" i="6"/>
  <c r="H846" i="6"/>
  <c r="J446" i="6"/>
  <c r="F446" i="6"/>
  <c r="H446" i="6"/>
  <c r="F493" i="6"/>
  <c r="H493" i="6"/>
  <c r="J493" i="6"/>
  <c r="J239" i="6"/>
  <c r="F239" i="6"/>
  <c r="H239" i="6"/>
  <c r="J669" i="6"/>
  <c r="H669" i="6"/>
  <c r="F669" i="6"/>
  <c r="J703" i="6"/>
  <c r="H703" i="6"/>
  <c r="F703" i="6"/>
  <c r="H445" i="6"/>
  <c r="F445" i="6"/>
  <c r="J445" i="6"/>
  <c r="J776" i="6"/>
  <c r="F776" i="6"/>
  <c r="H776" i="6"/>
  <c r="F408" i="6"/>
  <c r="H408" i="6"/>
  <c r="J408" i="6"/>
  <c r="F215" i="6"/>
  <c r="H215" i="6"/>
  <c r="J215" i="6"/>
  <c r="H30" i="6"/>
  <c r="J30" i="6"/>
  <c r="F30" i="6"/>
  <c r="F594" i="6"/>
  <c r="J594" i="6"/>
  <c r="H594" i="6"/>
  <c r="J132" i="6"/>
  <c r="H132" i="6"/>
  <c r="F132" i="6"/>
  <c r="F498" i="6"/>
  <c r="J498" i="6"/>
  <c r="H498" i="6"/>
  <c r="F112" i="6"/>
  <c r="J112" i="6"/>
  <c r="H112" i="6"/>
  <c r="J203" i="6"/>
  <c r="H203" i="6"/>
  <c r="F203" i="6"/>
  <c r="J88" i="6"/>
  <c r="H88" i="6"/>
  <c r="F88" i="6"/>
  <c r="F834" i="6"/>
  <c r="H834" i="6"/>
  <c r="J834" i="6"/>
  <c r="F660" i="6"/>
  <c r="J660" i="6"/>
  <c r="H660" i="6"/>
  <c r="F451" i="6"/>
  <c r="H451" i="6"/>
  <c r="J451" i="6"/>
  <c r="F661" i="6"/>
  <c r="J661" i="6"/>
  <c r="H661" i="6"/>
  <c r="H684" i="6"/>
  <c r="F684" i="6"/>
  <c r="J684" i="6"/>
  <c r="F800" i="6"/>
  <c r="H800" i="6"/>
  <c r="J800" i="6"/>
  <c r="J56" i="6"/>
  <c r="F56" i="6"/>
  <c r="H56" i="6"/>
  <c r="F499" i="6"/>
  <c r="H499" i="6"/>
  <c r="J499" i="6"/>
  <c r="J466" i="6"/>
  <c r="F466" i="6"/>
  <c r="H466" i="6"/>
  <c r="H412" i="6"/>
  <c r="F412" i="6"/>
  <c r="J412" i="6"/>
  <c r="F607" i="6"/>
  <c r="J607" i="6"/>
  <c r="H607" i="6"/>
  <c r="J606" i="6"/>
  <c r="F606" i="6"/>
  <c r="H606" i="6"/>
  <c r="J536" i="6"/>
  <c r="F536" i="6"/>
  <c r="H536" i="6"/>
  <c r="F62" i="6"/>
  <c r="H62" i="6"/>
  <c r="J62" i="6"/>
  <c r="F252" i="6"/>
  <c r="J252" i="6"/>
  <c r="H252" i="6"/>
  <c r="F549" i="6"/>
  <c r="H549" i="6"/>
  <c r="J549" i="6"/>
  <c r="J822" i="6"/>
  <c r="F822" i="6"/>
  <c r="H822" i="6"/>
  <c r="H436" i="6"/>
  <c r="F436" i="6"/>
  <c r="J436" i="6"/>
  <c r="J181" i="6"/>
  <c r="H181" i="6"/>
  <c r="F181" i="6"/>
  <c r="H33" i="6"/>
  <c r="F33" i="6"/>
  <c r="F612" i="6"/>
  <c r="H612" i="6"/>
  <c r="J612" i="6"/>
  <c r="J267" i="6"/>
  <c r="F267" i="6"/>
  <c r="H267" i="6"/>
  <c r="F121" i="6"/>
  <c r="H121" i="6"/>
  <c r="J121" i="6"/>
  <c r="J166" i="6"/>
  <c r="F166" i="6"/>
  <c r="H166" i="6"/>
  <c r="J306" i="6"/>
  <c r="F306" i="6"/>
  <c r="H306" i="6"/>
  <c r="F22" i="6"/>
  <c r="H22" i="6"/>
  <c r="J22" i="6"/>
  <c r="F587" i="6"/>
  <c r="H587" i="6"/>
  <c r="J587" i="6"/>
  <c r="J111" i="6"/>
  <c r="H111" i="6"/>
  <c r="F111" i="6"/>
  <c r="F550" i="6"/>
  <c r="J550" i="6"/>
  <c r="H550" i="6"/>
  <c r="J448" i="6"/>
  <c r="H448" i="6"/>
  <c r="F383" i="6"/>
  <c r="H383" i="6"/>
  <c r="J383" i="6"/>
  <c r="J664" i="6"/>
  <c r="F664" i="6"/>
  <c r="H664" i="6"/>
  <c r="J723" i="6"/>
  <c r="F723" i="6"/>
  <c r="H723" i="6"/>
  <c r="F465" i="6"/>
  <c r="J465" i="6"/>
  <c r="H465" i="6"/>
  <c r="F781" i="6"/>
  <c r="H781" i="6"/>
  <c r="J781" i="6"/>
  <c r="J392" i="6"/>
  <c r="F392" i="6"/>
  <c r="H392" i="6"/>
  <c r="J596" i="6"/>
  <c r="H596" i="6"/>
  <c r="F596" i="6"/>
  <c r="H398" i="6"/>
  <c r="J398" i="6"/>
  <c r="F398" i="6"/>
  <c r="F220" i="6"/>
  <c r="H220" i="6"/>
  <c r="J220" i="6"/>
  <c r="J512" i="6"/>
  <c r="F512" i="6"/>
  <c r="H512" i="6"/>
  <c r="H735" i="6"/>
  <c r="F735" i="6"/>
  <c r="J735" i="6"/>
  <c r="F678" i="6"/>
  <c r="J678" i="6"/>
  <c r="H678" i="6"/>
  <c r="H70" i="6"/>
  <c r="F70" i="6"/>
  <c r="J70" i="6"/>
  <c r="J520" i="6"/>
  <c r="H520" i="6"/>
  <c r="F520" i="6"/>
  <c r="H43" i="6"/>
  <c r="F43" i="6"/>
  <c r="J244" i="6"/>
  <c r="F244" i="6"/>
  <c r="H244" i="6"/>
  <c r="J595" i="6"/>
  <c r="H595" i="6"/>
  <c r="F595" i="6"/>
  <c r="H564" i="6"/>
  <c r="J564" i="6"/>
  <c r="F564" i="6"/>
  <c r="H293" i="6"/>
  <c r="J86" i="6"/>
  <c r="F86" i="6"/>
  <c r="H86" i="6"/>
  <c r="F672" i="6"/>
  <c r="H672" i="6"/>
  <c r="J672" i="6"/>
  <c r="H772" i="6"/>
  <c r="F772" i="6"/>
  <c r="J772" i="6"/>
  <c r="J89" i="6"/>
  <c r="H89" i="6"/>
  <c r="F89" i="6"/>
  <c r="J336" i="6"/>
  <c r="F336" i="6"/>
  <c r="H336" i="6"/>
  <c r="F472" i="6"/>
  <c r="J472" i="6"/>
  <c r="H472" i="6"/>
  <c r="H712" i="6"/>
  <c r="F712" i="6"/>
  <c r="J712" i="6"/>
  <c r="H511" i="6"/>
  <c r="J511" i="6"/>
  <c r="F511" i="6"/>
  <c r="F165" i="6"/>
  <c r="H165" i="6"/>
  <c r="J165" i="6"/>
  <c r="F178" i="6"/>
  <c r="J178" i="6"/>
  <c r="H178" i="6"/>
  <c r="J311" i="6"/>
  <c r="H311" i="6"/>
  <c r="F311" i="6"/>
  <c r="F799" i="6"/>
  <c r="H799" i="6"/>
  <c r="J799" i="6"/>
  <c r="J381" i="6"/>
  <c r="H381" i="6"/>
  <c r="F381" i="6"/>
  <c r="F713" i="6"/>
  <c r="H713" i="6"/>
  <c r="J713" i="6"/>
  <c r="F722" i="6"/>
  <c r="H722" i="6"/>
  <c r="J722" i="6"/>
  <c r="F699" i="6"/>
  <c r="J699" i="6"/>
  <c r="H699" i="6"/>
  <c r="J647" i="6"/>
  <c r="H647" i="6"/>
  <c r="F647" i="6"/>
  <c r="F674" i="6"/>
  <c r="H674" i="6"/>
  <c r="J674" i="6"/>
  <c r="F542" i="6"/>
  <c r="H542" i="6"/>
  <c r="J542" i="6"/>
  <c r="J811" i="6"/>
  <c r="F811" i="6"/>
  <c r="H811" i="6"/>
  <c r="F428" i="6"/>
  <c r="H428" i="6"/>
  <c r="J428" i="6"/>
  <c r="J824" i="6"/>
  <c r="F824" i="6"/>
  <c r="H824" i="6"/>
  <c r="H642" i="6"/>
  <c r="J642" i="6"/>
  <c r="F642" i="6"/>
  <c r="F312" i="6"/>
  <c r="J312" i="6"/>
  <c r="H312" i="6"/>
  <c r="J349" i="6"/>
  <c r="F349" i="6"/>
  <c r="H349" i="6"/>
  <c r="J792" i="6"/>
  <c r="F792" i="6"/>
  <c r="H792" i="6"/>
  <c r="J681" i="6"/>
  <c r="F681" i="6"/>
  <c r="H681" i="6"/>
  <c r="J281" i="6"/>
  <c r="F281" i="6"/>
  <c r="H281" i="6"/>
  <c r="F8" i="6"/>
  <c r="H8" i="6"/>
  <c r="J8" i="6"/>
  <c r="F67" i="6"/>
  <c r="H67" i="6"/>
  <c r="J67" i="6"/>
  <c r="H399" i="6"/>
  <c r="F399" i="6"/>
  <c r="J399" i="6"/>
  <c r="J365" i="6"/>
  <c r="F365" i="6"/>
  <c r="H365" i="6"/>
  <c r="F431" i="6"/>
  <c r="H431" i="6"/>
  <c r="J431" i="6"/>
  <c r="F17" i="6"/>
  <c r="J17" i="6"/>
  <c r="H17" i="6"/>
  <c r="H683" i="6"/>
  <c r="F683" i="6"/>
  <c r="J683" i="6"/>
  <c r="J337" i="6"/>
  <c r="F337" i="6"/>
  <c r="H337" i="6"/>
  <c r="H328" i="6"/>
  <c r="F328" i="6"/>
  <c r="J328" i="6"/>
  <c r="H494" i="6"/>
  <c r="J494" i="6"/>
  <c r="F494" i="6"/>
  <c r="F801" i="6"/>
  <c r="J801" i="6"/>
  <c r="H801" i="6"/>
  <c r="J81" i="6"/>
  <c r="F81" i="6"/>
  <c r="H81" i="6"/>
  <c r="J148" i="6"/>
  <c r="H148" i="6"/>
  <c r="F148" i="6"/>
  <c r="F540" i="6"/>
  <c r="H540" i="6"/>
  <c r="J540" i="6"/>
  <c r="F119" i="6"/>
  <c r="H119" i="6"/>
  <c r="J119" i="6"/>
  <c r="H350" i="6"/>
  <c r="J350" i="6"/>
  <c r="F350" i="6"/>
  <c r="J488" i="6"/>
  <c r="F488" i="6"/>
  <c r="H488" i="6"/>
  <c r="F218" i="6"/>
  <c r="H218" i="6"/>
  <c r="F177" i="6"/>
  <c r="H177" i="6"/>
  <c r="J177" i="6"/>
  <c r="J276" i="6"/>
  <c r="H276" i="6"/>
  <c r="F276" i="6"/>
  <c r="H29" i="6"/>
  <c r="J29" i="6"/>
  <c r="F29" i="6"/>
  <c r="H102" i="6"/>
  <c r="J102" i="6"/>
  <c r="F102" i="6"/>
  <c r="F497" i="6"/>
  <c r="H497" i="6"/>
  <c r="J497" i="6"/>
  <c r="H503" i="6"/>
  <c r="J503" i="6"/>
  <c r="F503" i="6"/>
  <c r="F732" i="6"/>
  <c r="H732" i="6"/>
  <c r="J732" i="6"/>
  <c r="F275" i="6"/>
  <c r="H275" i="6"/>
  <c r="J275" i="6"/>
  <c r="F787" i="6"/>
  <c r="J787" i="6"/>
  <c r="H787" i="6"/>
  <c r="H23" i="6"/>
  <c r="J23" i="6"/>
  <c r="F23" i="6"/>
  <c r="F662" i="6"/>
  <c r="H662" i="6"/>
  <c r="J662" i="6"/>
  <c r="F731" i="6"/>
  <c r="H731" i="6"/>
  <c r="J731" i="6"/>
  <c r="H807" i="6"/>
  <c r="F807" i="6"/>
  <c r="J807" i="6"/>
  <c r="H213" i="6"/>
  <c r="J213" i="6"/>
  <c r="F213" i="6"/>
  <c r="F487" i="6"/>
  <c r="H487" i="6"/>
  <c r="J487" i="6"/>
  <c r="J849" i="6"/>
  <c r="F849" i="6"/>
  <c r="H849" i="6"/>
  <c r="F295" i="6"/>
  <c r="J295" i="6"/>
  <c r="H295" i="6"/>
  <c r="J597" i="6"/>
  <c r="F597" i="6"/>
  <c r="H597" i="6"/>
  <c r="H268" i="6"/>
  <c r="F268" i="6"/>
  <c r="J268" i="6"/>
  <c r="H393" i="6"/>
  <c r="J393" i="6"/>
  <c r="F393" i="6"/>
  <c r="H233" i="6"/>
  <c r="J233" i="6"/>
  <c r="F233" i="6"/>
  <c r="F656" i="6"/>
  <c r="H656" i="6"/>
  <c r="J656" i="6"/>
  <c r="H103" i="6"/>
  <c r="F103" i="6"/>
  <c r="J61" i="6"/>
  <c r="F61" i="6"/>
  <c r="H61" i="6"/>
  <c r="J318" i="6"/>
  <c r="H318" i="6"/>
  <c r="F318" i="6"/>
  <c r="F563" i="6"/>
  <c r="J563" i="6"/>
  <c r="H563" i="6"/>
  <c r="J261" i="6"/>
  <c r="F261" i="6"/>
  <c r="H261" i="6"/>
  <c r="H286" i="6"/>
  <c r="J286" i="6"/>
  <c r="F286" i="6"/>
  <c r="J142" i="6"/>
  <c r="H142" i="6"/>
  <c r="F142" i="6"/>
  <c r="J331" i="6"/>
  <c r="F331" i="6"/>
  <c r="H331" i="6"/>
  <c r="J227" i="6"/>
  <c r="F227" i="6"/>
  <c r="H227" i="6"/>
  <c r="F225" i="6"/>
  <c r="J225" i="6"/>
  <c r="H225" i="6"/>
  <c r="J473" i="6"/>
  <c r="H473" i="6"/>
  <c r="J798" i="6"/>
  <c r="F798" i="6"/>
  <c r="H798" i="6"/>
  <c r="F417" i="6"/>
  <c r="H417" i="6"/>
  <c r="J417" i="6"/>
  <c r="F217" i="6"/>
  <c r="J217" i="6"/>
  <c r="H217" i="6"/>
  <c r="F369" i="6"/>
  <c r="J369" i="6"/>
  <c r="H369" i="6"/>
  <c r="H567" i="6"/>
  <c r="F567" i="6"/>
  <c r="J567" i="6"/>
  <c r="H623" i="6"/>
  <c r="J623" i="6"/>
  <c r="J492" i="6"/>
  <c r="H492" i="6"/>
  <c r="F492" i="6"/>
  <c r="J475" i="6"/>
  <c r="F475" i="6"/>
  <c r="H475" i="6"/>
  <c r="F673" i="6"/>
  <c r="H673" i="6"/>
  <c r="J673" i="6"/>
  <c r="H290" i="6"/>
  <c r="F290" i="6"/>
  <c r="J290" i="6"/>
  <c r="J315" i="6"/>
  <c r="H315" i="6"/>
  <c r="F315" i="6"/>
  <c r="J430" i="6"/>
  <c r="F430" i="6"/>
  <c r="H430" i="6"/>
  <c r="F435" i="6"/>
  <c r="J435" i="6"/>
  <c r="H435" i="6"/>
  <c r="J591" i="6"/>
  <c r="F591" i="6"/>
  <c r="H591" i="6"/>
  <c r="J109" i="6"/>
  <c r="H109" i="6"/>
  <c r="F109" i="6"/>
  <c r="J246" i="6"/>
  <c r="F246" i="6"/>
  <c r="H246" i="6"/>
  <c r="H372" i="6"/>
  <c r="F372" i="6"/>
  <c r="J372" i="6"/>
  <c r="J173" i="6"/>
  <c r="F173" i="6"/>
  <c r="H406" i="6"/>
  <c r="J406" i="6"/>
  <c r="F406" i="6"/>
  <c r="F195" i="6"/>
  <c r="H195" i="6"/>
  <c r="J195" i="6"/>
  <c r="F736" i="6"/>
  <c r="H736" i="6"/>
  <c r="J736" i="6"/>
  <c r="J20" i="6"/>
  <c r="F20" i="6"/>
  <c r="H20" i="6"/>
  <c r="H158" i="6"/>
  <c r="F158" i="6"/>
  <c r="J158" i="6"/>
  <c r="J456" i="6"/>
  <c r="F456" i="6"/>
  <c r="H456" i="6"/>
  <c r="J361" i="6"/>
  <c r="F361" i="6"/>
  <c r="H361" i="6"/>
  <c r="J101" i="6"/>
  <c r="H101" i="6"/>
  <c r="F101" i="6"/>
  <c r="J188" i="6"/>
  <c r="F188" i="6"/>
  <c r="H188" i="6"/>
  <c r="J747" i="6"/>
  <c r="H747" i="6"/>
  <c r="F747" i="6"/>
  <c r="F68" i="6"/>
  <c r="H68" i="6"/>
  <c r="J68" i="6"/>
  <c r="F506" i="6"/>
  <c r="J506" i="6"/>
  <c r="H506" i="6"/>
  <c r="J192" i="6"/>
  <c r="H192" i="6"/>
  <c r="F192" i="6"/>
  <c r="J706" i="6"/>
  <c r="F706" i="6"/>
  <c r="H706" i="6"/>
  <c r="J141" i="6"/>
  <c r="H141" i="6"/>
  <c r="F141" i="6"/>
  <c r="J185" i="6"/>
  <c r="F185" i="6"/>
  <c r="H185" i="6"/>
  <c r="H283" i="6"/>
  <c r="F283" i="6"/>
  <c r="J283" i="6"/>
  <c r="F717" i="6"/>
  <c r="H717" i="6"/>
  <c r="J717" i="6"/>
  <c r="H637" i="6"/>
  <c r="J637" i="6"/>
  <c r="F637" i="6"/>
  <c r="H83" i="6"/>
  <c r="J83" i="6"/>
  <c r="F83" i="6"/>
  <c r="F842" i="6"/>
  <c r="H842" i="6"/>
  <c r="J842" i="6"/>
  <c r="J323" i="6"/>
  <c r="F323" i="6"/>
  <c r="H138" i="6"/>
  <c r="J138" i="6"/>
  <c r="F138" i="6"/>
  <c r="H110" i="6"/>
  <c r="F110" i="6"/>
  <c r="J110" i="6"/>
  <c r="F248" i="6"/>
  <c r="H248" i="6"/>
  <c r="J248" i="6"/>
  <c r="J95" i="6"/>
  <c r="F95" i="6"/>
  <c r="F599" i="6"/>
  <c r="J599" i="6"/>
  <c r="H599" i="6"/>
  <c r="J5" i="6"/>
  <c r="EA2" i="6"/>
  <c r="DY3" i="6" a="1"/>
  <c r="DY3" i="6" s="1"/>
  <c r="DU2" i="6" a="1"/>
  <c r="DU2" i="6" s="1"/>
  <c r="DY2" i="6"/>
  <c r="EA3" i="6" a="1"/>
  <c r="EA3" i="6" s="1"/>
  <c r="AK2" i="6" a="1"/>
  <c r="AK2" i="6" s="1"/>
  <c r="AI2" i="6" s="1"/>
  <c r="BN2" i="6" a="1"/>
  <c r="BN2" i="6" s="1"/>
  <c r="BL2" i="6" s="1"/>
  <c r="AM2" i="6"/>
  <c r="BH2" i="6" a="1"/>
  <c r="BH2" i="6" s="1"/>
  <c r="BF2" i="6" s="1"/>
  <c r="FX2" i="6"/>
  <c r="AC2" i="6"/>
  <c r="FT2" i="6"/>
  <c r="FR2" i="6"/>
  <c r="FZ2" i="6"/>
  <c r="FV2" i="6"/>
  <c r="GB2" i="6"/>
  <c r="AQ2" i="6" a="1"/>
  <c r="AQ2" i="6" s="1"/>
  <c r="AO2" i="6" s="1"/>
  <c r="F2" i="6" l="1"/>
  <c r="H2" i="6"/>
  <c r="J2" i="6"/>
  <c r="AU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J1" authorId="0" shapeId="0" xr:uid="{595710C3-1A86-453A-881A-5F708779CECA}">
      <text>
        <r>
          <rPr>
            <sz val="11"/>
            <color indexed="8"/>
            <rFont val="Calibri"/>
            <family val="2"/>
            <scheme val="minor"/>
          </rPr>
          <t>Category</t>
        </r>
      </text>
    </comment>
    <comment ref="K1" authorId="0" shapeId="0" xr:uid="{13822DD7-C9B8-48CF-A0D9-B5A15B0697C6}">
      <text>
        <r>
          <rPr>
            <sz val="11"/>
            <color indexed="8"/>
            <rFont val="Calibri"/>
            <family val="2"/>
            <scheme val="minor"/>
          </rPr>
          <t>Category</t>
        </r>
      </text>
    </comment>
    <comment ref="L1" authorId="0" shapeId="0" xr:uid="{A3A3C925-1085-4740-8F20-597E0973C1E5}">
      <text>
        <r>
          <rPr>
            <sz val="11"/>
            <color indexed="8"/>
            <rFont val="Calibri"/>
            <family val="2"/>
            <scheme val="minor"/>
          </rPr>
          <t>Category</t>
        </r>
      </text>
    </comment>
    <comment ref="M1" authorId="0" shapeId="0" xr:uid="{0ABD5A46-3103-46C9-BED3-CCC3AC770376}">
      <text>
        <r>
          <rPr>
            <sz val="11"/>
            <color indexed="8"/>
            <rFont val="Calibri"/>
            <family val="2"/>
            <scheme val="minor"/>
          </rPr>
          <t>Early Reading English Percentile_BOY</t>
        </r>
      </text>
    </comment>
    <comment ref="N1" authorId="0" shapeId="0" xr:uid="{02B4DFCE-ACF6-4D54-9D0B-B68A85F03FF3}">
      <text>
        <r>
          <rPr>
            <sz val="11"/>
            <color indexed="8"/>
            <rFont val="Calibri"/>
            <family val="2"/>
            <scheme val="minor"/>
          </rPr>
          <t>Early Reading English Risk Level_BOY</t>
        </r>
      </text>
    </comment>
    <comment ref="O1" authorId="0" shapeId="0" xr:uid="{5630340E-3197-4693-8F08-FC2EF592809D}">
      <text>
        <r>
          <rPr>
            <sz val="11"/>
            <color indexed="8"/>
            <rFont val="Calibri"/>
            <family val="2"/>
            <scheme val="minor"/>
          </rPr>
          <t>Early Math Percentile_BOY</t>
        </r>
      </text>
    </comment>
    <comment ref="P1" authorId="0" shapeId="0" xr:uid="{246A2DD3-0333-4401-AA22-AB5E9E24572D}">
      <text>
        <r>
          <rPr>
            <sz val="11"/>
            <color indexed="8"/>
            <rFont val="Calibri"/>
            <family val="2"/>
            <scheme val="minor"/>
          </rPr>
          <t>Early Math Risk Level_BOY</t>
        </r>
      </text>
    </comment>
    <comment ref="Q1" authorId="0" shapeId="0" xr:uid="{8D5B6EF6-6CBA-42FC-AC2F-E5F2217FF4E5}">
      <text>
        <r>
          <rPr>
            <sz val="11"/>
            <color indexed="8"/>
            <rFont val="Calibri"/>
            <family val="2"/>
            <scheme val="minor"/>
          </rPr>
          <t>Concepts of Print Percentile_BOY</t>
        </r>
      </text>
    </comment>
    <comment ref="R1" authorId="0" shapeId="0" xr:uid="{958A279D-3ABE-4363-ADFE-6A90106D7D5B}">
      <text>
        <r>
          <rPr>
            <sz val="11"/>
            <color indexed="8"/>
            <rFont val="Calibri"/>
            <family val="2"/>
            <scheme val="minor"/>
          </rPr>
          <t>Concepts of Print Risk Level_BOY</t>
        </r>
      </text>
    </comment>
    <comment ref="S1" authorId="0" shapeId="0" xr:uid="{4CE4A580-1153-42CC-8417-C1EA0A465F56}">
      <text>
        <r>
          <rPr>
            <sz val="11"/>
            <color indexed="8"/>
            <rFont val="Calibri"/>
            <family val="2"/>
            <scheme val="minor"/>
          </rPr>
          <t>Letter Names Percentile_BOY</t>
        </r>
      </text>
    </comment>
    <comment ref="T1" authorId="0" shapeId="0" xr:uid="{55879C20-7092-4DD6-9169-E4DA5A8244E8}">
      <text>
        <r>
          <rPr>
            <sz val="11"/>
            <color indexed="8"/>
            <rFont val="Calibri"/>
            <family val="2"/>
            <scheme val="minor"/>
          </rPr>
          <t>Letter Names Risk Level_BOY</t>
        </r>
      </text>
    </comment>
    <comment ref="U1" authorId="0" shapeId="0" xr:uid="{17F78EB9-EC4D-48B6-9523-5178CF83C176}">
      <text>
        <r>
          <rPr>
            <sz val="11"/>
            <color indexed="8"/>
            <rFont val="Calibri"/>
            <family val="2"/>
            <scheme val="minor"/>
          </rPr>
          <t>Letter Sounds Percentile_BOY</t>
        </r>
      </text>
    </comment>
    <comment ref="V1" authorId="0" shapeId="0" xr:uid="{8A2DB1CE-E0AF-4D7B-B5EC-2DDAE013A4B1}">
      <text>
        <r>
          <rPr>
            <sz val="11"/>
            <color indexed="8"/>
            <rFont val="Calibri"/>
            <family val="2"/>
            <scheme val="minor"/>
          </rPr>
          <t>Letter Sounds Risk Level_BOY</t>
        </r>
      </text>
    </comment>
    <comment ref="W1" authorId="0" shapeId="0" xr:uid="{2668B6BB-FD6A-4669-B40F-0C440A5A12B5}">
      <text>
        <r>
          <rPr>
            <sz val="11"/>
            <color indexed="8"/>
            <rFont val="Calibri"/>
            <family val="2"/>
            <scheme val="minor"/>
          </rPr>
          <t>Onset Sounds Percentile_BOY</t>
        </r>
      </text>
    </comment>
    <comment ref="X1" authorId="0" shapeId="0" xr:uid="{64B2B416-D016-4EFA-8B9F-390C25179A58}">
      <text>
        <r>
          <rPr>
            <sz val="11"/>
            <color indexed="8"/>
            <rFont val="Calibri"/>
            <family val="2"/>
            <scheme val="minor"/>
          </rPr>
          <t>Onset Sounds Risk Level_BOY</t>
        </r>
      </text>
    </comment>
    <comment ref="Y1" authorId="0" shapeId="0" xr:uid="{91392AC2-E1EA-42D9-A7EB-64959F27EB8C}">
      <text>
        <r>
          <rPr>
            <sz val="11"/>
            <color indexed="8"/>
            <rFont val="Calibri"/>
            <family val="2"/>
            <scheme val="minor"/>
          </rPr>
          <t>Number Sequence KG Percentile_BOY</t>
        </r>
      </text>
    </comment>
    <comment ref="Z1" authorId="0" shapeId="0" xr:uid="{5A542A8E-B5DB-4A47-B045-1030C539A300}">
      <text>
        <r>
          <rPr>
            <sz val="11"/>
            <color indexed="8"/>
            <rFont val="Calibri"/>
            <family val="2"/>
            <scheme val="minor"/>
          </rPr>
          <t>Number Sequence KG Risk Level_BOY</t>
        </r>
      </text>
    </comment>
    <comment ref="AA1" authorId="0" shapeId="0" xr:uid="{294682BB-C028-4D1E-BF2D-AFA63FD249B9}">
      <text>
        <r>
          <rPr>
            <sz val="11"/>
            <color indexed="8"/>
            <rFont val="Calibri"/>
            <family val="2"/>
            <scheme val="minor"/>
          </rPr>
          <t>Numeral Identification KG Percentile_BOY</t>
        </r>
      </text>
    </comment>
    <comment ref="AB1" authorId="0" shapeId="0" xr:uid="{D32D4CDF-7F5A-4921-A7F5-8B2C2D0D4681}">
      <text>
        <r>
          <rPr>
            <sz val="11"/>
            <color indexed="8"/>
            <rFont val="Calibri"/>
            <family val="2"/>
            <scheme val="minor"/>
          </rPr>
          <t>Numeral Identification KG Risk Level_BOY</t>
        </r>
      </text>
    </comment>
    <comment ref="AC1" authorId="0" shapeId="0" xr:uid="{E61CFF78-010C-4DA1-B255-598B926E354B}">
      <text>
        <r>
          <rPr>
            <sz val="11"/>
            <color indexed="8"/>
            <rFont val="Calibri"/>
            <family val="2"/>
            <scheme val="minor"/>
          </rPr>
          <t>Early Reading English Percentile MOY</t>
        </r>
      </text>
    </comment>
    <comment ref="AD1" authorId="0" shapeId="0" xr:uid="{280E8517-5FBC-4701-91F1-CA8D99270D56}">
      <text>
        <r>
          <rPr>
            <sz val="11"/>
            <color indexed="8"/>
            <rFont val="Calibri"/>
            <family val="2"/>
            <scheme val="minor"/>
          </rPr>
          <t>Early Reading English Risk Level MOY</t>
        </r>
      </text>
    </comment>
    <comment ref="AE1" authorId="0" shapeId="0" xr:uid="{B4B6E5BB-ABD0-44C6-8D08-69641CE01C5E}">
      <text>
        <r>
          <rPr>
            <sz val="11"/>
            <color indexed="8"/>
            <rFont val="Calibri"/>
            <family val="2"/>
            <scheme val="minor"/>
          </rPr>
          <t>Early Math Percentile MOY</t>
        </r>
      </text>
    </comment>
    <comment ref="AF1" authorId="0" shapeId="0" xr:uid="{63474B35-0212-43D8-9A24-E00A2F50CD79}">
      <text>
        <r>
          <rPr>
            <sz val="11"/>
            <color indexed="8"/>
            <rFont val="Calibri"/>
            <family val="2"/>
            <scheme val="minor"/>
          </rPr>
          <t>Early Math Risk Level MOY</t>
        </r>
      </text>
    </comment>
    <comment ref="AG1" authorId="0" shapeId="0" xr:uid="{3351AC41-5EEB-4779-8438-12532C31E03C}">
      <text>
        <r>
          <rPr>
            <sz val="11"/>
            <color indexed="8"/>
            <rFont val="Calibri"/>
            <family val="2"/>
            <scheme val="minor"/>
          </rPr>
          <t>Nonesense Words Percentile MOY</t>
        </r>
      </text>
    </comment>
    <comment ref="AH1" authorId="0" shapeId="0" xr:uid="{F9784AD3-05E1-4D77-B62D-FEAD841653EB}">
      <text>
        <r>
          <rPr>
            <sz val="11"/>
            <color indexed="8"/>
            <rFont val="Calibri"/>
            <family val="2"/>
            <scheme val="minor"/>
          </rPr>
          <t>Nonsense Words Risk Level MOY</t>
        </r>
      </text>
    </comment>
    <comment ref="AI1" authorId="0" shapeId="0" xr:uid="{424F6577-AEEE-42FE-8B6B-315DF0ACE767}">
      <text>
        <r>
          <rPr>
            <sz val="11"/>
            <color indexed="8"/>
            <rFont val="Calibri"/>
            <family val="2"/>
            <scheme val="minor"/>
          </rPr>
          <t>Word Segmenting Percentile MOY</t>
        </r>
      </text>
    </comment>
    <comment ref="AJ1" authorId="0" shapeId="0" xr:uid="{CC15BC29-E5D7-4243-9AF0-F7BC86AAF61C}">
      <text>
        <r>
          <rPr>
            <sz val="11"/>
            <color indexed="8"/>
            <rFont val="Calibri"/>
            <family val="2"/>
            <scheme val="minor"/>
          </rPr>
          <t>Word Segmenting Risk Level MOY</t>
        </r>
      </text>
    </comment>
    <comment ref="AK1" authorId="0" shapeId="0" xr:uid="{DF2E8A1A-6F22-4312-9C7B-3FE6883F27AB}">
      <text>
        <r>
          <rPr>
            <sz val="11"/>
            <color indexed="8"/>
            <rFont val="Calibri"/>
            <family val="2"/>
            <scheme val="minor"/>
          </rPr>
          <t>Letter Sounds Percentile MOY</t>
        </r>
      </text>
    </comment>
    <comment ref="AL1" authorId="0" shapeId="0" xr:uid="{DE82A909-5E73-4CD4-8EC5-3A0C4B41DD20}">
      <text>
        <r>
          <rPr>
            <sz val="11"/>
            <color indexed="8"/>
            <rFont val="Calibri"/>
            <family val="2"/>
            <scheme val="minor"/>
          </rPr>
          <t>Letter Sounds Risk Level MOY</t>
        </r>
      </text>
    </comment>
    <comment ref="AM1" authorId="0" shapeId="0" xr:uid="{9E41ACDE-47DB-4527-9B0C-35C3CC61E7FA}">
      <text>
        <r>
          <rPr>
            <sz val="11"/>
            <color indexed="8"/>
            <rFont val="Calibri"/>
            <family val="2"/>
            <scheme val="minor"/>
          </rPr>
          <t>Onset Sounds Percentile MOY</t>
        </r>
      </text>
    </comment>
    <comment ref="AN1" authorId="0" shapeId="0" xr:uid="{B3FB3E5E-724E-4C00-93A8-E8942C3945B0}">
      <text>
        <r>
          <rPr>
            <sz val="11"/>
            <color indexed="8"/>
            <rFont val="Calibri"/>
            <family val="2"/>
            <scheme val="minor"/>
          </rPr>
          <t>Onset Sounds Risk Level MOY</t>
        </r>
      </text>
    </comment>
    <comment ref="AO1" authorId="0" shapeId="0" xr:uid="{77605090-FF1C-45DF-900E-054137A55404}">
      <text>
        <r>
          <rPr>
            <sz val="11"/>
            <color indexed="8"/>
            <rFont val="Calibri"/>
            <family val="2"/>
            <scheme val="minor"/>
          </rPr>
          <t>Decomposing KG Percentile MOY</t>
        </r>
      </text>
    </comment>
    <comment ref="AP1" authorId="0" shapeId="0" xr:uid="{DD86FD50-AC48-4CF3-B49F-E95301589B7B}">
      <text>
        <r>
          <rPr>
            <sz val="11"/>
            <color indexed="8"/>
            <rFont val="Calibri"/>
            <family val="2"/>
            <scheme val="minor"/>
          </rPr>
          <t>Decomposing KG Risk Level MOY</t>
        </r>
      </text>
    </comment>
    <comment ref="AQ1" authorId="0" shapeId="0" xr:uid="{7F142388-4744-4881-B455-34CEED8A9912}">
      <text>
        <r>
          <rPr>
            <sz val="11"/>
            <color indexed="8"/>
            <rFont val="Calibri"/>
            <family val="2"/>
            <scheme val="minor"/>
          </rPr>
          <t>Numeral Identification KG Percentile MOY</t>
        </r>
      </text>
    </comment>
    <comment ref="AR1" authorId="0" shapeId="0" xr:uid="{CF552F73-B654-48B8-B648-00ECA49C6E9B}">
      <text>
        <r>
          <rPr>
            <sz val="11"/>
            <color indexed="8"/>
            <rFont val="Calibri"/>
            <family val="2"/>
            <scheme val="minor"/>
          </rPr>
          <t>Numeral Identification KG Risk Level MOY</t>
        </r>
      </text>
    </comment>
    <comment ref="AS1" authorId="0" shapeId="0" xr:uid="{572A9C2C-2A99-4F50-ABAF-E652C0262161}">
      <text>
        <r>
          <rPr>
            <sz val="11"/>
            <color indexed="8"/>
            <rFont val="Calibri"/>
            <family val="2"/>
            <scheme val="minor"/>
          </rPr>
          <t>Number Sequence KG Percentile MOY</t>
        </r>
      </text>
    </comment>
    <comment ref="AT1" authorId="0" shapeId="0" xr:uid="{14D01EC5-B474-4592-A031-09767E1FCCF8}">
      <text>
        <r>
          <rPr>
            <sz val="11"/>
            <color indexed="8"/>
            <rFont val="Calibri"/>
            <family val="2"/>
            <scheme val="minor"/>
          </rPr>
          <t>Number Sequence KG Risk Level MOY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<sst xmlns="http://schemas.openxmlformats.org/spreadsheetml/2006/main" count="158" uniqueCount="142">
  <si>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</si>
  <si>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</si>
  <si>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</si>
  <si>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</si>
  <si>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</si>
  <si>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</si>
  <si>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</si>
  <si>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</si>
  <si>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</si>
  <si>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</si>
  <si>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</si>
  <si>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</si>
  <si>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</si>
  <si>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</si>
  <si>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</si>
  <si>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</si>
  <si>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</si>
  <si>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</si>
  <si>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</si>
  <si>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</si>
  <si>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</si>
  <si>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</si>
  <si>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</si>
  <si>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</si>
  <si>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</si>
  <si>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</si>
  <si>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</si>
  <si>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</si>
  <si>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Enrolled
RTI
Math</t>
  </si>
  <si>
    <t xml:space="preserve">Number
of Current
Days
Absent
</t>
  </si>
  <si>
    <t>Number
of Current
Incidents</t>
  </si>
  <si>
    <t>SPED</t>
  </si>
  <si>
    <t>Section
504</t>
  </si>
  <si>
    <t>EL
L
(Active)</t>
  </si>
  <si>
    <t>BHN</t>
  </si>
  <si>
    <t>Low
SES</t>
  </si>
  <si>
    <t>Enrolled
RTI
Reading-
Dyslexia</t>
  </si>
  <si>
    <t xml:space="preserve">For class or building use. If you are using this link to pull building-wide the dowload may take up to 2 minutes. </t>
  </si>
  <si>
    <t>Evidence of Reading Fluency in Current Year</t>
  </si>
  <si>
    <t>PARTICIPATION</t>
  </si>
  <si>
    <t>Enrolled
RTI
Reading-
Language</t>
  </si>
  <si>
    <t>INTERVENTIONS</t>
  </si>
  <si>
    <t>READING FLUENCY</t>
  </si>
  <si>
    <t>NUMERACY FLUENCY</t>
  </si>
  <si>
    <t>DEMOGRAPHICS</t>
  </si>
  <si>
    <t>EL
W, T1, T2, T3, T4</t>
  </si>
  <si>
    <t>Effective
Tier 1
Instruction</t>
  </si>
  <si>
    <t>Growth
from
Tiered
Instruction</t>
  </si>
  <si>
    <t>Tiered Instruction</t>
  </si>
  <si>
    <t>ENGAGEMENT</t>
  </si>
  <si>
    <t>Early Reading
FALL
(BOY)
Current Year
Percentile</t>
  </si>
  <si>
    <t>Early Reading
FALL
(BOY)
Current Year
Risk Level</t>
  </si>
  <si>
    <t>Early Reading
Winter
(MOY)
Current Year
Percentile</t>
  </si>
  <si>
    <t>Early Reading
Winter
(MOY)
Current Year
Risk Level</t>
  </si>
  <si>
    <t>MOY Early Reading Subtests</t>
  </si>
  <si>
    <t>BOY Early Reading Subtests</t>
  </si>
  <si>
    <t>READING</t>
  </si>
  <si>
    <t xml:space="preserve">               Kindergarten Middle of the Year (MOY) Screener Links</t>
  </si>
  <si>
    <t>Kindergarten</t>
  </si>
  <si>
    <t>Early Math
FALL
(BOY)
Current Year
Percentile</t>
  </si>
  <si>
    <t>Early Math
FALL
(BOY)
Current Year
Risk Level</t>
  </si>
  <si>
    <t>Early Reading English Letter Sounds Winter (MOY) Risk Level</t>
  </si>
  <si>
    <t>Early Reading English Onset Sounds Winter (MOY) Risk Level</t>
  </si>
  <si>
    <t>Early Reading English Letter Names Fall (BOY) Risk Level</t>
  </si>
  <si>
    <t>Early Reading English Letter Sounds Fall (BOY) Risk Level</t>
  </si>
  <si>
    <t>Early Reading English Onset Sounds Fall (BOY) Risk Level</t>
  </si>
  <si>
    <t>Early Math Number Sequence KG Winter (MOY) Percentile</t>
  </si>
  <si>
    <t>Early Math Number Sequence KG Winter (MOY) Risk Level</t>
  </si>
  <si>
    <t>Early Math Numeral Identification KG Winter (MOY) Risk Level</t>
  </si>
  <si>
    <t>Early Math Numeral Identification KG Winter (MOY) Percentile</t>
  </si>
  <si>
    <t>Early Math Number Sequence KG Fall (BOY) Percentile</t>
  </si>
  <si>
    <t>Early Math Number Sequence KG Fall (BOY) Risk Level</t>
  </si>
  <si>
    <t>Early Math Numeral Identification KG Fall (BOY) Percentile</t>
  </si>
  <si>
    <t>Early Math Numeral Identification KG Fall (BOY) Risk Level</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</si>
  <si>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</si>
  <si>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</si>
  <si>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</si>
  <si>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</si>
  <si>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</si>
  <si>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</si>
  <si>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</si>
  <si>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</si>
  <si>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</si>
  <si>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</si>
  <si>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</si>
  <si>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</si>
  <si>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</si>
  <si>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</si>
  <si>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</si>
  <si>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</si>
  <si>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</si>
  <si>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</si>
  <si>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</si>
  <si>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</si>
  <si>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</si>
  <si>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</si>
  <si>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</si>
  <si>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</si>
  <si>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</si>
  <si>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</si>
  <si>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</si>
  <si>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</si>
  <si>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</si>
  <si>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</si>
  <si>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</si>
  <si>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</si>
  <si>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</si>
  <si>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</si>
  <si>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</si>
  <si>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</si>
  <si>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</si>
  <si>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</si>
  <si>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</si>
  <si>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</si>
  <si>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</si>
  <si>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</si>
  <si>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</si>
  <si>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</si>
  <si>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</si>
  <si>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</si>
  <si>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</si>
  <si>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</si>
  <si>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</si>
  <si>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</si>
  <si>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</si>
  <si>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</si>
  <si>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</si>
  <si>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</si>
  <si>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</si>
  <si>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https://unify.performancematters.com/core/report/bbcard/bbcard.jsp?idp=tn_clark_mont_cl&amp;report=OvBEal</t>
  </si>
  <si>
    <t>Early Reading English Letter Sounds Winter (MOY) Percentile</t>
  </si>
  <si>
    <t>Early Reading English Onset Sounds Winter (MOY) Percentile</t>
  </si>
  <si>
    <t>Early Reading English Letter Names Fall (BOY) Percentile</t>
  </si>
  <si>
    <t>Early Reading English Letter Sounds Fall (BOY) Percentile</t>
  </si>
  <si>
    <t>Early Reading English Onset Sounds Fall (BOY) Percentile</t>
  </si>
  <si>
    <t>Early Math
WINTER
(MOY)
Current Year
Percentile</t>
  </si>
  <si>
    <t>Early Math
WINTER
(MOY)
Current Year
Risk Level</t>
  </si>
  <si>
    <t>Early Reading English Concepts of Print Fall (BOY) Percentile</t>
  </si>
  <si>
    <t>Early Reading English Concepts of Print Fall (BOY) Risk Level</t>
  </si>
  <si>
    <t>This link will open 37 numbered columns of data in Performance Matters.</t>
  </si>
  <si>
    <t>A1
Paste
HERE</t>
  </si>
  <si>
    <t>Last Edited on 12/23/2024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</si>
</sst>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b/>
      <sz val="10"/>
      <name val="FreeSans"/>
    </font>
    <font>
      <sz val="10"/>
      <name val="FreeSans"/>
    </font>
    <font>
      <sz val="10"/>
      <color indexed="9"/>
      <name val="FreeSans"/>
    </font>
    <font>
      <b/>
      <sz val="30"/>
      <name val="Arial"/>
      <family val="2"/>
    </font>
  </fonts>
  <fills count="8">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F24157"/>
      </patternFill>
    </fill>
    <fill>
      <patternFill patternType="solid">
        <fgColor rgb="FF92D050"/>
        <bgColor indexed="64"/>
      </patternFill>
    </fill>
    <fill>
      <patternFill patternType="solid">
        <fgColor rgb="FFFFFF0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27">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4" fillId="0" borderId="0" xfId="0" applyFont="1" applyAlignment="1">
      <alignment horizontal="center" vertical="center" wrapText="1"/>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6"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2" fontId="3"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17" fillId="4" borderId="0" xfId="0" applyNumberFormat="1" applyFont="1" applyFill="1" applyAlignment="1">
      <alignment horizontal="center" vertical="center"/>
    </xf>
    <xf numFmtId="2" fontId="2" fillId="0" borderId="20" xfId="0" applyNumberFormat="1" applyFont="1" applyBorder="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center" vertical="center"/>
    </xf>
    <xf numFmtId="1" fontId="22" fillId="5" borderId="0" xfId="0" applyNumberFormat="1" applyFont="1" applyFill="1" applyAlignment="1">
      <alignment horizontal="center" vertical="center"/>
    </xf>
    <xf numFmtId="0" fontId="22" fillId="5" borderId="0" xfId="0" applyFont="1" applyFill="1" applyAlignment="1">
      <alignment horizontal="center" vertical="center"/>
    </xf>
    <xf numFmtId="0" fontId="18" fillId="0" borderId="20" xfId="0" applyFont="1" applyBorder="1" applyAlignment="1">
      <alignment horizontal="center" vertical="center"/>
    </xf>
    <xf numFmtId="0" fontId="2" fillId="0" borderId="0" xfId="0" applyFont="1" applyAlignment="1">
      <alignment horizontal="center" vertical="center" wrapText="1"/>
    </xf>
    <xf numFmtId="0" fontId="18" fillId="0" borderId="0" xfId="0" applyFont="1" applyAlignment="1">
      <alignment horizontal="center" vertical="center" wrapText="1"/>
    </xf>
    <xf numFmtId="0" fontId="4" fillId="7" borderId="20" xfId="0" applyFont="1" applyFill="1" applyBorder="1" applyAlignment="1">
      <alignment horizontal="center" vertical="center" wrapText="1"/>
    </xf>
    <xf numFmtId="1" fontId="18" fillId="0" borderId="0" xfId="0" applyNumberFormat="1" applyFont="1" applyAlignment="1">
      <alignment horizontal="center" vertical="center" wrapText="1"/>
    </xf>
    <xf numFmtId="0" fontId="6" fillId="0" borderId="0" xfId="2"/>
    <xf numFmtId="0" fontId="17" fillId="0" borderId="20" xfId="0" applyFont="1" applyBorder="1" applyAlignment="1">
      <alignment horizontal="center" vertical="center" wrapText="1"/>
    </xf>
    <xf numFmtId="0" fontId="4" fillId="0" borderId="19" xfId="0" applyFont="1" applyBorder="1" applyAlignment="1">
      <alignment horizontal="center" vertical="center" wrapText="1"/>
    </xf>
    <xf numFmtId="2" fontId="17"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0" fontId="4" fillId="0" borderId="19" xfId="0" applyFont="1" applyBorder="1" applyAlignment="1">
      <alignment horizontal="center" vertical="center"/>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0" fillId="0" borderId="0" xfId="0" applyAlignment="1">
      <alignment horizontal="left"/>
    </xf>
    <xf numFmtId="0" fontId="0" fillId="0" borderId="0" xfId="0" applyAlignment="1">
      <alignment horizontal="center"/>
    </xf>
    <xf numFmtId="0" fontId="25" fillId="0" borderId="0" xfId="0" applyFont="1" applyAlignment="1">
      <alignment horizontal="center"/>
    </xf>
    <xf numFmtId="0" fontId="26" fillId="5" borderId="0" xfId="0" applyFont="1" applyFill="1" applyAlignment="1">
      <alignment horizontal="center"/>
    </xf>
    <xf numFmtId="0" fontId="24" fillId="0" borderId="0" xfId="0" applyFont="1" applyAlignment="1">
      <alignment horizontal="center" wrapText="1"/>
    </xf>
    <xf numFmtId="0" fontId="25" fillId="0" borderId="0" xfId="0" applyFont="1" applyAlignment="1">
      <alignment horizontal="left" wrapText="1"/>
    </xf>
    <xf numFmtId="0" fontId="27"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190267</xdr:rowOff>
    </xdr:to>
    <xdr:pic>
      <xdr:nvPicPr>
        <xdr:cNvPr id="5" name="Picture 4" descr="Lexile to Grade chart, typical reader | Lexile, Lexile level, Teaching  reading comprehension">
          <a:extLst>
            <a:ext uri="{FF2B5EF4-FFF2-40B4-BE49-F238E27FC236}">
              <a16:creationId xmlns:a16="http://schemas.microsoft.com/office/drawing/2014/main" id="{C513F927-F75E-47EC-88D0-E0A1B285374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E5F84E79-8139-4292-B033-B59D10F3421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4310</xdr:rowOff>
    </xdr:to>
    <xdr:pic>
      <xdr:nvPicPr>
        <xdr:cNvPr id="7" name="Picture 6">
          <a:extLst>
            <a:ext uri="{FF2B5EF4-FFF2-40B4-BE49-F238E27FC236}">
              <a16:creationId xmlns:a16="http://schemas.microsoft.com/office/drawing/2014/main" id="{F5BBBC46-5A1C-4F4F-9CAE-9E837D5913B7}"/>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771525</xdr:colOff>
      <xdr:row>3</xdr:row>
      <xdr:rowOff>228600</xdr:rowOff>
    </xdr:from>
    <xdr:to>
      <xdr:col>1</xdr:col>
      <xdr:colOff>1511412</xdr:colOff>
      <xdr:row>3</xdr:row>
      <xdr:rowOff>853574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723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800100</xdr:colOff>
      <xdr:row>3</xdr:row>
      <xdr:rowOff>209550</xdr:rowOff>
    </xdr:from>
    <xdr:to>
      <xdr:col>26</xdr:col>
      <xdr:colOff>1539987</xdr:colOff>
      <xdr:row>3</xdr:row>
      <xdr:rowOff>834524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0" y="704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835025</xdr:colOff>
      <xdr:row>3</xdr:row>
      <xdr:rowOff>180975</xdr:rowOff>
    </xdr:from>
    <xdr:to>
      <xdr:col>72</xdr:col>
      <xdr:colOff>1574912</xdr:colOff>
      <xdr:row>3</xdr:row>
      <xdr:rowOff>805949</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433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95</xdr:col>
      <xdr:colOff>812800</xdr:colOff>
      <xdr:row>3</xdr:row>
      <xdr:rowOff>177800</xdr:rowOff>
    </xdr:from>
    <xdr:to>
      <xdr:col>95</xdr:col>
      <xdr:colOff>1552687</xdr:colOff>
      <xdr:row>3</xdr:row>
      <xdr:rowOff>802774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27100" y="6731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171</xdr:col>
      <xdr:colOff>847725</xdr:colOff>
      <xdr:row>3</xdr:row>
      <xdr:rowOff>168275</xdr:rowOff>
    </xdr:from>
    <xdr:to>
      <xdr:col>171</xdr:col>
      <xdr:colOff>1587612</xdr:colOff>
      <xdr:row>3</xdr:row>
      <xdr:rowOff>793249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390625" y="6635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114</xdr:col>
      <xdr:colOff>828675</xdr:colOff>
      <xdr:row>3</xdr:row>
      <xdr:rowOff>209550</xdr:rowOff>
    </xdr:from>
    <xdr:to>
      <xdr:col>114</xdr:col>
      <xdr:colOff>1568562</xdr:colOff>
      <xdr:row>3</xdr:row>
      <xdr:rowOff>834524</xdr:rowOff>
    </xdr:to>
    <xdr:pic>
      <xdr:nvPicPr>
        <xdr:cNvPr id="4" name="Picture 3">
          <a:extLst>
            <a:ext uri="{FF2B5EF4-FFF2-40B4-BE49-F238E27FC236}">
              <a16:creationId xmlns:a16="http://schemas.microsoft.com/office/drawing/2014/main" id="{9767935B-F893-46B7-A3FE-4A6B5CBC5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53700" y="704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809625</xdr:colOff>
      <xdr:row>3</xdr:row>
      <xdr:rowOff>152400</xdr:rowOff>
    </xdr:from>
    <xdr:to>
      <xdr:col>49</xdr:col>
      <xdr:colOff>1549512</xdr:colOff>
      <xdr:row>3</xdr:row>
      <xdr:rowOff>777374</xdr:rowOff>
    </xdr:to>
    <xdr:pic>
      <xdr:nvPicPr>
        <xdr:cNvPr id="6" name="Picture 5">
          <a:extLst>
            <a:ext uri="{FF2B5EF4-FFF2-40B4-BE49-F238E27FC236}">
              <a16:creationId xmlns:a16="http://schemas.microsoft.com/office/drawing/2014/main" id="{5832C449-2C16-432F-A2CD-2CF68B8E9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31075" y="6477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133</xdr:col>
      <xdr:colOff>847725</xdr:colOff>
      <xdr:row>3</xdr:row>
      <xdr:rowOff>190500</xdr:rowOff>
    </xdr:from>
    <xdr:ext cx="739887" cy="624974"/>
    <xdr:pic>
      <xdr:nvPicPr>
        <xdr:cNvPr id="8" name="Picture 7">
          <a:extLst>
            <a:ext uri="{FF2B5EF4-FFF2-40B4-BE49-F238E27FC236}">
              <a16:creationId xmlns:a16="http://schemas.microsoft.com/office/drawing/2014/main" id="{B10C96AC-C27E-4501-85B7-1960C1D3BB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16800" y="685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866775</xdr:colOff>
      <xdr:row>3</xdr:row>
      <xdr:rowOff>200025</xdr:rowOff>
    </xdr:from>
    <xdr:ext cx="739887" cy="624974"/>
    <xdr:pic>
      <xdr:nvPicPr>
        <xdr:cNvPr id="12" name="Picture 11">
          <a:extLst>
            <a:ext uri="{FF2B5EF4-FFF2-40B4-BE49-F238E27FC236}">
              <a16:creationId xmlns:a16="http://schemas.microsoft.com/office/drawing/2014/main" id="{85CF4E5C-7842-4D7C-BEA8-A2C0DF57C4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08475"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OvBEal"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 sqref="B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57</v>
      </c>
    </row>
    <row r="3" spans="1:9" ht="5.25" customHeight="1" thickBot="1">
      <c r="A3" s="16"/>
      <c r="B3" s="8"/>
      <c r="C3" s="8"/>
      <c r="D3" s="8"/>
      <c r="E3" s="8"/>
      <c r="F3" s="18"/>
    </row>
    <row r="4" spans="1:9" ht="15.75">
      <c r="A4" s="22"/>
      <c r="B4" s="80" t="s">
        <v>139</v>
      </c>
      <c r="C4" s="44"/>
      <c r="D4" s="44"/>
      <c r="E4" s="45"/>
      <c r="F4" s="19"/>
    </row>
    <row r="5" spans="1:9" s="33" customFormat="1" ht="15.75">
      <c r="A5" s="31"/>
      <c r="B5" s="46"/>
      <c r="C5" s="86" t="s">
        <v>58</v>
      </c>
      <c r="D5" s="50"/>
      <c r="E5" s="51"/>
      <c r="F5" s="32"/>
      <c r="I5" s="64"/>
    </row>
    <row r="6" spans="1:9" s="36" customFormat="1" ht="16.5" thickBot="1">
      <c r="A6" s="34"/>
      <c r="B6" s="81"/>
      <c r="C6" s="47"/>
      <c r="D6" s="48"/>
      <c r="E6" s="49"/>
      <c r="F6" s="35"/>
      <c r="H6" s="79"/>
    </row>
    <row r="7" spans="1:9" ht="5.25" customHeight="1" thickBot="1">
      <c r="A7" s="23"/>
      <c r="B7" s="24"/>
      <c r="C7" s="24"/>
      <c r="D7" s="24"/>
      <c r="E7" s="24"/>
      <c r="F7" s="25"/>
    </row>
    <row r="8" spans="1:9" ht="15">
      <c r="H8" s="108"/>
      <c r="I8" s="64"/>
    </row>
    <row r="9" spans="1:9" ht="15">
      <c r="B9" s="17" t="s">
        <v>37</v>
      </c>
      <c r="E9" s="64"/>
      <c r="H9" s="65"/>
    </row>
    <row r="11" spans="1:9" ht="15" thickBot="1"/>
    <row r="12" spans="1:9" ht="5.25" customHeight="1" thickBot="1">
      <c r="A12" s="16"/>
      <c r="B12" s="8"/>
      <c r="C12" s="8"/>
      <c r="D12" s="8"/>
      <c r="E12" s="8"/>
      <c r="F12" s="18"/>
    </row>
    <row r="13" spans="1:9" ht="19.5">
      <c r="A13" s="22"/>
      <c r="B13" s="9"/>
      <c r="C13" s="10" t="s">
        <v>9</v>
      </c>
      <c r="D13" s="26"/>
      <c r="E13" s="11"/>
      <c r="F13" s="19"/>
      <c r="H13" s="64"/>
    </row>
    <row r="14" spans="1:9">
      <c r="A14" s="22"/>
      <c r="B14" s="12" t="s">
        <v>16</v>
      </c>
      <c r="E14" s="13"/>
      <c r="F14" s="19"/>
    </row>
    <row r="15" spans="1:9" ht="15">
      <c r="A15" s="22"/>
      <c r="B15" s="12" t="s">
        <v>14</v>
      </c>
      <c r="E15" s="13"/>
      <c r="F15" s="19"/>
      <c r="H15" s="108"/>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4"/>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5" t="s">
        <v>58</v>
      </c>
      <c r="C29" s="52"/>
      <c r="D29" s="52"/>
      <c r="E29" s="56"/>
      <c r="F29" s="19"/>
    </row>
    <row r="30" spans="1:8" ht="15">
      <c r="A30" s="22"/>
      <c r="B30" s="57" t="s">
        <v>129</v>
      </c>
      <c r="C30" s="53"/>
      <c r="D30" s="53"/>
      <c r="E30" s="58"/>
      <c r="F30" s="39" t="s">
        <v>10</v>
      </c>
    </row>
    <row r="31" spans="1:8" ht="15.75">
      <c r="A31" s="22"/>
      <c r="B31" s="55"/>
      <c r="C31" s="54"/>
      <c r="D31" s="54"/>
      <c r="E31" s="59"/>
      <c r="F31" s="39"/>
    </row>
    <row r="32" spans="1:8" ht="15">
      <c r="A32" s="22"/>
      <c r="B32" s="57"/>
      <c r="C32" s="53"/>
      <c r="D32" s="53"/>
      <c r="E32" s="58"/>
      <c r="F32" s="39"/>
    </row>
    <row r="33" spans="1:6" ht="15.75">
      <c r="A33" s="22"/>
      <c r="B33" s="55"/>
      <c r="C33" s="54"/>
      <c r="D33" s="54"/>
      <c r="E33" s="59"/>
      <c r="F33" s="39"/>
    </row>
    <row r="34" spans="1:6" ht="15">
      <c r="A34" s="22"/>
      <c r="B34" s="57"/>
      <c r="C34" s="53"/>
      <c r="D34" s="53"/>
      <c r="E34" s="58"/>
      <c r="F34" s="39"/>
    </row>
    <row r="35" spans="1:6" s="20" customFormat="1" ht="16.5" thickBot="1">
      <c r="A35" s="22"/>
      <c r="B35" s="60"/>
      <c r="C35" s="61"/>
      <c r="D35" s="61"/>
      <c r="E35" s="62"/>
      <c r="F35" s="19"/>
    </row>
    <row r="36" spans="1:6" ht="5.25" customHeight="1" thickBot="1">
      <c r="A36" s="29"/>
      <c r="B36" s="24"/>
      <c r="C36" s="24"/>
      <c r="D36" s="24"/>
      <c r="E36" s="24"/>
      <c r="F36" s="30"/>
    </row>
  </sheetData>
  <sheetProtection algorithmName="SHA-512" hashValue="gI7r0VB6XKni5A/ygLwqWN9027zco1yHJ5KVeNTmtAcaJCs7uttTBgI1nqfsPtg+pf7Cjet5red7EB9vs3jsOw==" saltValue="oYo//ITIC/43IkuZ8TUaE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74</v>
      </c>
    </row>
    <row r="2" spans="1:1" ht="15.75" thickBot="1"/>
    <row r="3" spans="1:1" ht="15.75">
      <c r="A3" s="3" t="s">
        <v>75</v>
      </c>
    </row>
    <row r="4" spans="1:1" ht="30">
      <c r="A4" s="4" t="s">
        <v>2</v>
      </c>
    </row>
    <row r="5" spans="1:1" ht="45">
      <c r="A5" s="4" t="s">
        <v>76</v>
      </c>
    </row>
    <row r="6" spans="1:1" ht="30">
      <c r="A6" s="4" t="s">
        <v>77</v>
      </c>
    </row>
    <row r="7" spans="1:1" ht="15.75">
      <c r="A7" s="5" t="s">
        <v>13</v>
      </c>
    </row>
    <row r="8" spans="1:1">
      <c r="A8" s="4" t="s">
        <v>78</v>
      </c>
    </row>
    <row r="9" spans="1:1">
      <c r="A9" s="4" t="s">
        <v>79</v>
      </c>
    </row>
    <row r="10" spans="1:1">
      <c r="A10" s="4" t="s">
        <v>22</v>
      </c>
    </row>
    <row r="11" spans="1:1">
      <c r="A11" s="4" t="s">
        <v>80</v>
      </c>
    </row>
    <row r="12" spans="1:1" ht="15.75" thickBot="1">
      <c r="A12" s="6" t="s">
        <v>5</v>
      </c>
    </row>
    <row r="13" spans="1:1" ht="15.75">
      <c r="A13" s="3" t="s">
        <v>81</v>
      </c>
    </row>
    <row r="14" spans="1:1" ht="15.75" thickBot="1">
      <c r="A14" s="4" t="s">
        <v>82</v>
      </c>
    </row>
    <row r="15" spans="1:1" ht="15.75">
      <c r="A15" s="7" t="s">
        <v>12</v>
      </c>
    </row>
    <row r="16" spans="1:1" ht="75">
      <c r="A16" s="4" t="s">
        <v>83</v>
      </c>
    </row>
    <row r="17" spans="1:1" ht="15.75">
      <c r="A17" s="5" t="s">
        <v>13</v>
      </c>
    </row>
    <row r="18" spans="1:1">
      <c r="A18" s="4" t="s">
        <v>84</v>
      </c>
    </row>
    <row r="19" spans="1:1">
      <c r="A19" s="4" t="s">
        <v>85</v>
      </c>
    </row>
    <row r="20" spans="1:1" ht="15.75" thickBot="1">
      <c r="A20" s="6" t="s">
        <v>86</v>
      </c>
    </row>
    <row r="21" spans="1:1" ht="15.75">
      <c r="A21" s="7" t="s">
        <v>87</v>
      </c>
    </row>
    <row r="22" spans="1:1" ht="30">
      <c r="A22" s="4" t="s">
        <v>3</v>
      </c>
    </row>
    <row r="23" spans="1:1" ht="30">
      <c r="A23" s="4" t="s">
        <v>88</v>
      </c>
    </row>
    <row r="24" spans="1:1">
      <c r="A24" s="4" t="s">
        <v>4</v>
      </c>
    </row>
    <row r="25" spans="1:1" ht="30">
      <c r="A25" s="4" t="s">
        <v>7</v>
      </c>
    </row>
    <row r="26" spans="1:1" ht="15.75">
      <c r="A26" s="5" t="s">
        <v>13</v>
      </c>
    </row>
    <row r="27" spans="1:1">
      <c r="A27" s="4" t="s">
        <v>84</v>
      </c>
    </row>
    <row r="28" spans="1:1">
      <c r="A28" s="4" t="s">
        <v>85</v>
      </c>
    </row>
    <row r="29" spans="1:1" ht="15.75" thickBot="1">
      <c r="A29" s="6" t="s">
        <v>86</v>
      </c>
    </row>
    <row r="30" spans="1:1" ht="15.75">
      <c r="A30" s="7" t="s">
        <v>89</v>
      </c>
    </row>
    <row r="31" spans="1:1" ht="30">
      <c r="A31" s="4" t="s">
        <v>6</v>
      </c>
    </row>
    <row r="32" spans="1:1" ht="30">
      <c r="A32" s="4" t="s">
        <v>90</v>
      </c>
    </row>
    <row r="33" spans="1:1" ht="30">
      <c r="A33" s="4" t="s">
        <v>91</v>
      </c>
    </row>
    <row r="34" spans="1:1" ht="30">
      <c r="A34" s="4" t="s">
        <v>8</v>
      </c>
    </row>
    <row r="35" spans="1:1" ht="15.75">
      <c r="A35" s="5" t="s">
        <v>13</v>
      </c>
    </row>
    <row r="36" spans="1:1">
      <c r="A36" s="4" t="s">
        <v>84</v>
      </c>
    </row>
    <row r="37" spans="1:1">
      <c r="A37" s="4" t="s">
        <v>85</v>
      </c>
    </row>
    <row r="38" spans="1:1" ht="15.75" thickBot="1">
      <c r="A38" s="6" t="s">
        <v>86</v>
      </c>
    </row>
    <row r="39" spans="1:1" ht="31.5" thickBot="1">
      <c r="A39" s="63" t="s">
        <v>92</v>
      </c>
    </row>
    <row r="40" spans="1:1" ht="15.75">
      <c r="A40" s="3" t="s">
        <v>93</v>
      </c>
    </row>
    <row r="41" spans="1:1" ht="45">
      <c r="A41" s="4" t="s">
        <v>94</v>
      </c>
    </row>
    <row r="42" spans="1:1" ht="15.75">
      <c r="A42" s="5" t="s">
        <v>13</v>
      </c>
    </row>
    <row r="43" spans="1:1">
      <c r="A43" s="4" t="s">
        <v>95</v>
      </c>
    </row>
    <row r="44" spans="1:1">
      <c r="A44" s="4" t="s">
        <v>96</v>
      </c>
    </row>
    <row r="45" spans="1:1">
      <c r="A45" s="4" t="s">
        <v>22</v>
      </c>
    </row>
    <row r="46" spans="1:1">
      <c r="A46" s="4" t="s">
        <v>97</v>
      </c>
    </row>
    <row r="47" spans="1:1" ht="15.75" thickBot="1">
      <c r="A47" s="6" t="s">
        <v>5</v>
      </c>
    </row>
    <row r="48" spans="1:1" ht="16.5" thickBot="1">
      <c r="A48" s="114" t="s">
        <v>98</v>
      </c>
    </row>
    <row r="49" spans="1:1" ht="31.5" thickBot="1">
      <c r="A49" s="3" t="s">
        <v>99</v>
      </c>
    </row>
    <row r="50" spans="1:1" ht="16.5" thickBot="1">
      <c r="A50" s="114" t="s">
        <v>100</v>
      </c>
    </row>
    <row r="51" spans="1:1" ht="15.75">
      <c r="A51" s="3" t="s">
        <v>101</v>
      </c>
    </row>
    <row r="52" spans="1:1" ht="45.75">
      <c r="A52" s="115" t="s">
        <v>102</v>
      </c>
    </row>
    <row r="53" spans="1:1" ht="75">
      <c r="A53" s="116" t="s">
        <v>103</v>
      </c>
    </row>
    <row r="54" spans="1:1" ht="15.75">
      <c r="A54" s="117" t="s">
        <v>104</v>
      </c>
    </row>
    <row r="55" spans="1:1" ht="75">
      <c r="A55" s="118" t="s">
        <v>105</v>
      </c>
    </row>
    <row r="56" spans="1:1" ht="16.5" thickBot="1">
      <c r="A56" s="6" t="s">
        <v>106</v>
      </c>
    </row>
    <row r="57" spans="1:1" ht="31.5" thickBot="1">
      <c r="A57" s="114" t="s">
        <v>107</v>
      </c>
    </row>
    <row r="58" spans="1:1" ht="46.5" thickBot="1">
      <c r="A58" s="114" t="s">
        <v>108</v>
      </c>
    </row>
    <row r="59" spans="1:1" ht="31.5" thickBot="1">
      <c r="A59" s="114" t="s">
        <v>109</v>
      </c>
    </row>
    <row r="60" spans="1:1" ht="16.5" thickBot="1">
      <c r="A60" s="114" t="s">
        <v>110</v>
      </c>
    </row>
    <row r="61" spans="1:1" ht="16.5" thickBot="1">
      <c r="A61" s="114" t="s">
        <v>111</v>
      </c>
    </row>
    <row r="62" spans="1:1" ht="16.5" thickBot="1">
      <c r="A62" s="114" t="s">
        <v>112</v>
      </c>
    </row>
    <row r="63" spans="1:1" ht="16.5" thickBot="1">
      <c r="A63" s="114" t="s">
        <v>113</v>
      </c>
    </row>
    <row r="64" spans="1:1" ht="16.5" thickBot="1">
      <c r="A64" s="114" t="s">
        <v>114</v>
      </c>
    </row>
    <row r="65" spans="1:1" ht="31.5" thickBot="1">
      <c r="A65" s="114" t="s">
        <v>115</v>
      </c>
    </row>
    <row r="66" spans="1:1" ht="16.5" thickBot="1">
      <c r="A66" s="114" t="s">
        <v>116</v>
      </c>
    </row>
    <row r="67" spans="1:1" ht="31.5" thickBot="1">
      <c r="A67" s="114" t="s">
        <v>117</v>
      </c>
    </row>
    <row r="68" spans="1:1" ht="31.5" thickBot="1">
      <c r="A68" s="114" t="s">
        <v>118</v>
      </c>
    </row>
    <row r="69" spans="1:1" ht="31.5" thickBot="1">
      <c r="A69" s="114" t="s">
        <v>119</v>
      </c>
    </row>
    <row r="70" spans="1:1" ht="16.5" thickBot="1">
      <c r="A70" s="114" t="s">
        <v>120</v>
      </c>
    </row>
    <row r="71" spans="1:1" ht="46.5" thickBot="1">
      <c r="A71" s="114" t="s">
        <v>121</v>
      </c>
    </row>
    <row r="72" spans="1:1" ht="16.5" thickBot="1">
      <c r="A72" s="114" t="s">
        <v>122</v>
      </c>
    </row>
    <row r="73" spans="1:1" ht="16.5" thickBot="1">
      <c r="A73" s="114" t="s">
        <v>123</v>
      </c>
    </row>
    <row r="74" spans="1:1" ht="31.5" thickBot="1">
      <c r="A74" s="114" t="s">
        <v>124</v>
      </c>
    </row>
    <row r="76" spans="1:1">
      <c r="A76" s="2" t="s">
        <v>125</v>
      </c>
    </row>
    <row r="77" spans="1:1" ht="15.75" thickBot="1"/>
    <row r="78" spans="1:1">
      <c r="A78" s="3"/>
    </row>
    <row r="79" spans="1:1" ht="15.75">
      <c r="A79" s="119" t="s">
        <v>126</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19" t="s">
        <v>127</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19" t="s">
        <v>128</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5pRVXAs6Mv+Av0fufNDUV1g13ti9RdkrOelT5g0g1tO+AeO762tw7OjwOX50105OK4JOPo3WBm1gVEZDKi7BDw==" saltValue="LMtCnd6qt751Ztrkfy6w/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Y3046"/>
  <sheetViews>
    <sheetView workbookViewId="0">
      <selection activeCell="C4" sqref="C4"/>
    </sheetView>
  </sheetViews>
  <sheetFormatPr defaultRowHeight="12"/>
  <cols>
    <col min="1" max="1" width="29.140625" style="1" bestFit="1" customWidth="1"/>
    <col min="2" max="2" width="16.7109375" style="1" bestFit="1" customWidth="1"/>
    <col min="3" max="3" width="33" style="1" bestFit="1" customWidth="1"/>
    <col min="4" max="4" width="14.42578125" style="1" bestFit="1" customWidth="1"/>
    <col min="5" max="6" width="30.85546875" style="1" bestFit="1" customWidth="1"/>
    <col min="7" max="7" width="4.42578125" style="1" bestFit="1" customWidth="1"/>
    <col min="8" max="8" width="18.42578125" style="1" bestFit="1" customWidth="1"/>
    <col min="9" max="9" width="17.28515625" style="1" bestFit="1" customWidth="1"/>
    <col min="10" max="10" width="5.7109375" style="1" bestFit="1" customWidth="1"/>
    <col min="11" max="16384" width="9.140625" style="1"/>
  </cols>
  <sheetData>
    <row r="1" spans="1:51" s="104" customFormat="1" ht="153" customHeight="1">
      <c r="A1" s="126" t="s">
        <v>140</v>
      </c>
      <c r="B1" s="124"/>
      <c r="C1" s="124"/>
      <c r="D1" s="124"/>
      <c r="E1" s="124"/>
      <c r="F1" s="124"/>
      <c r="G1" s="124"/>
      <c r="H1" s="124"/>
      <c r="I1" s="124"/>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99"/>
      <c r="AX1" s="99"/>
      <c r="AY1" s="99"/>
    </row>
    <row r="2" spans="1:51" ht="15">
      <c r="A2" s="120"/>
      <c r="B2" s="120"/>
      <c r="C2" s="121"/>
      <c r="D2" s="121"/>
      <c r="E2" s="120"/>
      <c r="F2" s="120"/>
      <c r="G2" s="120"/>
      <c r="H2" s="120"/>
      <c r="I2" s="120"/>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3"/>
      <c r="AV2"/>
      <c r="AW2" s="107"/>
      <c r="AX2" s="105"/>
      <c r="AY2" s="105"/>
    </row>
    <row r="3" spans="1:51" ht="15">
      <c r="A3" s="120"/>
      <c r="B3" s="120"/>
      <c r="C3" s="121"/>
      <c r="D3" s="121"/>
      <c r="E3" s="120"/>
      <c r="F3" s="120"/>
      <c r="G3" s="120"/>
      <c r="H3" s="120"/>
      <c r="I3" s="120"/>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3"/>
      <c r="AV3"/>
      <c r="AW3" s="105"/>
      <c r="AX3" s="105"/>
      <c r="AY3" s="105"/>
    </row>
    <row r="4" spans="1:51" ht="15">
      <c r="A4" s="120"/>
      <c r="B4" s="120"/>
      <c r="C4" s="121"/>
      <c r="D4" s="121"/>
      <c r="E4" s="120"/>
      <c r="F4" s="120"/>
      <c r="G4" s="120"/>
      <c r="H4" s="120"/>
      <c r="I4" s="120"/>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3"/>
      <c r="AV4"/>
      <c r="AW4" s="107"/>
      <c r="AX4" s="105"/>
      <c r="AY4" s="105"/>
    </row>
    <row r="5" spans="1:51" ht="15">
      <c r="A5" s="120"/>
      <c r="B5" s="120"/>
      <c r="C5" s="121"/>
      <c r="D5" s="121"/>
      <c r="E5" s="120"/>
      <c r="F5" s="120"/>
      <c r="G5" s="120"/>
      <c r="H5" s="120"/>
      <c r="I5" s="120"/>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3"/>
      <c r="AV5"/>
      <c r="AW5" s="107"/>
      <c r="AX5" s="105"/>
      <c r="AY5" s="105"/>
    </row>
    <row r="6" spans="1:51" ht="15">
      <c r="A6" s="120"/>
      <c r="B6" s="120"/>
      <c r="C6" s="121"/>
      <c r="D6" s="121"/>
      <c r="E6" s="120"/>
      <c r="F6" s="120"/>
      <c r="G6" s="120"/>
      <c r="H6" s="120"/>
      <c r="I6" s="120"/>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3"/>
      <c r="AV6"/>
      <c r="AW6" s="107"/>
      <c r="AX6" s="105"/>
      <c r="AY6" s="105"/>
    </row>
    <row r="7" spans="1:51" ht="15">
      <c r="A7" s="120"/>
      <c r="B7" s="120"/>
      <c r="C7" s="121"/>
      <c r="D7" s="121"/>
      <c r="E7" s="120"/>
      <c r="F7" s="120"/>
      <c r="G7" s="120"/>
      <c r="H7" s="120"/>
      <c r="I7" s="120"/>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3"/>
      <c r="AV7"/>
      <c r="AW7" s="107"/>
      <c r="AX7" s="105"/>
      <c r="AY7" s="105"/>
    </row>
    <row r="8" spans="1:51" ht="15">
      <c r="A8" s="120"/>
      <c r="B8" s="120"/>
      <c r="C8" s="121"/>
      <c r="D8" s="121"/>
      <c r="E8" s="120"/>
      <c r="F8" s="120"/>
      <c r="G8" s="120"/>
      <c r="H8" s="120"/>
      <c r="I8" s="120"/>
      <c r="J8" s="122"/>
      <c r="K8" s="122"/>
      <c r="L8" s="122"/>
      <c r="M8" s="122"/>
      <c r="N8" s="122"/>
      <c r="O8"/>
      <c r="P8"/>
      <c r="Q8" s="122"/>
      <c r="R8" s="122"/>
      <c r="S8" s="122"/>
      <c r="T8" s="122"/>
      <c r="U8" s="122"/>
      <c r="V8" s="122"/>
      <c r="W8" s="122"/>
      <c r="X8" s="122"/>
      <c r="Y8"/>
      <c r="Z8"/>
      <c r="AA8" s="122"/>
      <c r="AB8" s="122"/>
      <c r="AC8" s="122"/>
      <c r="AD8" s="122"/>
      <c r="AE8" s="122"/>
      <c r="AF8" s="122"/>
      <c r="AG8" s="122"/>
      <c r="AH8" s="122"/>
      <c r="AI8" s="122"/>
      <c r="AJ8" s="122"/>
      <c r="AK8" s="122"/>
      <c r="AL8" s="122"/>
      <c r="AM8" s="122"/>
      <c r="AN8" s="122"/>
      <c r="AO8" s="122"/>
      <c r="AP8" s="122"/>
      <c r="AQ8" s="122"/>
      <c r="AR8" s="122"/>
      <c r="AS8" s="122"/>
      <c r="AT8" s="122"/>
      <c r="AU8" s="123"/>
      <c r="AV8"/>
      <c r="AW8" s="107"/>
      <c r="AX8" s="105"/>
      <c r="AY8" s="105"/>
    </row>
    <row r="9" spans="1:51" ht="15">
      <c r="A9" s="120"/>
      <c r="B9" s="120"/>
      <c r="C9" s="121"/>
      <c r="D9" s="121"/>
      <c r="E9" s="120"/>
      <c r="F9" s="120"/>
      <c r="G9" s="120"/>
      <c r="H9" s="120"/>
      <c r="I9" s="120"/>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3"/>
      <c r="AV9"/>
      <c r="AW9" s="107"/>
      <c r="AX9" s="105"/>
      <c r="AY9" s="105"/>
    </row>
    <row r="10" spans="1:51" ht="15">
      <c r="A10" s="120"/>
      <c r="B10" s="120"/>
      <c r="C10" s="121"/>
      <c r="D10" s="121"/>
      <c r="E10" s="120"/>
      <c r="F10" s="120"/>
      <c r="G10" s="120"/>
      <c r="H10" s="120"/>
      <c r="I10" s="120"/>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3"/>
      <c r="AV10"/>
      <c r="AW10" s="105"/>
      <c r="AX10" s="105"/>
      <c r="AY10" s="105"/>
    </row>
    <row r="11" spans="1:51" ht="15">
      <c r="A11" s="120"/>
      <c r="B11" s="120"/>
      <c r="C11" s="121"/>
      <c r="D11" s="121"/>
      <c r="E11" s="120"/>
      <c r="F11" s="120"/>
      <c r="G11" s="120"/>
      <c r="H11" s="120"/>
      <c r="I11" s="120"/>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3"/>
      <c r="AV11"/>
      <c r="AW11" s="107"/>
      <c r="AX11" s="105"/>
      <c r="AY11" s="105"/>
    </row>
    <row r="12" spans="1:51" ht="15">
      <c r="A12" s="120"/>
      <c r="B12" s="120"/>
      <c r="C12" s="121"/>
      <c r="D12" s="121"/>
      <c r="E12" s="120"/>
      <c r="F12" s="120"/>
      <c r="G12" s="120"/>
      <c r="H12" s="120"/>
      <c r="I12" s="120"/>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3"/>
      <c r="AV12"/>
      <c r="AW12" s="105"/>
      <c r="AX12" s="105"/>
      <c r="AY12" s="105"/>
    </row>
    <row r="13" spans="1:51" ht="15">
      <c r="A13" s="120"/>
      <c r="B13" s="120"/>
      <c r="C13" s="121"/>
      <c r="D13" s="121"/>
      <c r="E13" s="120"/>
      <c r="F13" s="120"/>
      <c r="G13" s="120"/>
      <c r="H13" s="120"/>
      <c r="I13" s="120"/>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3"/>
      <c r="AV13"/>
      <c r="AW13" s="105"/>
      <c r="AX13" s="105"/>
      <c r="AY13" s="105"/>
    </row>
    <row r="14" spans="1:51" ht="15">
      <c r="A14" s="120"/>
      <c r="B14" s="120"/>
      <c r="C14" s="121"/>
      <c r="D14" s="121"/>
      <c r="E14" s="120"/>
      <c r="F14" s="120"/>
      <c r="G14" s="120"/>
      <c r="H14" s="120"/>
      <c r="I14" s="120"/>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c r="AV14"/>
      <c r="AW14" s="107"/>
      <c r="AX14" s="105"/>
      <c r="AY14" s="105"/>
    </row>
    <row r="15" spans="1:51" ht="15">
      <c r="A15" s="120"/>
      <c r="B15" s="120"/>
      <c r="C15" s="121"/>
      <c r="D15" s="121"/>
      <c r="E15" s="120"/>
      <c r="F15" s="120"/>
      <c r="G15" s="120"/>
      <c r="H15" s="120"/>
      <c r="I15" s="120"/>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3"/>
      <c r="AV15"/>
      <c r="AW15" s="107"/>
      <c r="AX15" s="105"/>
      <c r="AY15" s="105"/>
    </row>
    <row r="16" spans="1:51" ht="15">
      <c r="A16" s="120"/>
      <c r="B16" s="120"/>
      <c r="C16" s="121"/>
      <c r="D16" s="121"/>
      <c r="E16" s="120"/>
      <c r="F16" s="120"/>
      <c r="G16" s="120"/>
      <c r="H16" s="120"/>
      <c r="I16" s="120"/>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c r="AV16"/>
      <c r="AW16" s="107"/>
      <c r="AX16" s="105"/>
      <c r="AY16" s="105"/>
    </row>
    <row r="17" spans="1:51" ht="15">
      <c r="A17" s="120"/>
      <c r="B17" s="120"/>
      <c r="C17" s="121"/>
      <c r="D17" s="121"/>
      <c r="E17" s="120"/>
      <c r="F17" s="120"/>
      <c r="G17" s="120"/>
      <c r="H17" s="120"/>
      <c r="I17" s="120"/>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3"/>
      <c r="AV17"/>
      <c r="AW17" s="105"/>
      <c r="AX17" s="105"/>
      <c r="AY17" s="105"/>
    </row>
    <row r="18" spans="1:51" ht="15">
      <c r="A18" s="120"/>
      <c r="B18" s="120"/>
      <c r="C18" s="121"/>
      <c r="D18" s="121"/>
      <c r="E18" s="120"/>
      <c r="F18" s="120"/>
      <c r="G18" s="120"/>
      <c r="H18" s="120"/>
      <c r="I18" s="120"/>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3"/>
      <c r="AV18"/>
      <c r="AW18" s="107"/>
      <c r="AX18" s="105"/>
      <c r="AY18" s="105"/>
    </row>
    <row r="19" spans="1:51" ht="15">
      <c r="A19" s="120"/>
      <c r="B19" s="120"/>
      <c r="C19" s="121"/>
      <c r="D19" s="121"/>
      <c r="E19" s="120"/>
      <c r="F19" s="120"/>
      <c r="G19" s="120"/>
      <c r="H19" s="120"/>
      <c r="I19" s="120"/>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3"/>
      <c r="AV19"/>
      <c r="AW19" s="107"/>
      <c r="AX19" s="105"/>
      <c r="AY19" s="105"/>
    </row>
    <row r="20" spans="1:51" ht="15">
      <c r="A20" s="120"/>
      <c r="B20" s="120"/>
      <c r="C20" s="121"/>
      <c r="D20" s="121"/>
      <c r="E20" s="120"/>
      <c r="F20" s="120"/>
      <c r="G20" s="120"/>
      <c r="H20" s="120"/>
      <c r="I20" s="120"/>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3"/>
      <c r="AV20"/>
      <c r="AW20" s="107"/>
      <c r="AX20" s="105"/>
      <c r="AY20" s="105"/>
    </row>
    <row r="21" spans="1:51" ht="15">
      <c r="A21" s="120"/>
      <c r="B21" s="120"/>
      <c r="C21" s="121"/>
      <c r="D21" s="121"/>
      <c r="E21" s="120"/>
      <c r="F21" s="120"/>
      <c r="G21" s="120"/>
      <c r="H21" s="120"/>
      <c r="I21" s="120"/>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3"/>
      <c r="AV21"/>
      <c r="AW21" s="107"/>
      <c r="AX21" s="105"/>
      <c r="AY21" s="105"/>
    </row>
    <row r="22" spans="1:51" ht="15">
      <c r="A22" s="120"/>
      <c r="B22" s="120"/>
      <c r="C22" s="121"/>
      <c r="D22" s="121"/>
      <c r="E22" s="120"/>
      <c r="F22" s="120"/>
      <c r="G22" s="120"/>
      <c r="H22" s="120"/>
      <c r="I22" s="120"/>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3"/>
      <c r="AV22"/>
      <c r="AW22" s="107"/>
      <c r="AX22" s="105"/>
      <c r="AY22" s="105"/>
    </row>
    <row r="23" spans="1:51" ht="15">
      <c r="A23" s="120"/>
      <c r="B23" s="120"/>
      <c r="C23" s="121"/>
      <c r="D23" s="121"/>
      <c r="E23" s="120"/>
      <c r="F23" s="120"/>
      <c r="G23" s="120"/>
      <c r="H23" s="120"/>
      <c r="I23" s="120"/>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3"/>
      <c r="AV23"/>
      <c r="AW23" s="107"/>
      <c r="AX23" s="105"/>
      <c r="AY23" s="105"/>
    </row>
    <row r="24" spans="1:51" ht="15">
      <c r="A24" s="120"/>
      <c r="B24" s="120"/>
      <c r="C24" s="121"/>
      <c r="D24" s="121"/>
      <c r="E24" s="120"/>
      <c r="F24" s="120"/>
      <c r="G24" s="120"/>
      <c r="H24" s="120"/>
      <c r="I24" s="120"/>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3"/>
      <c r="AV24"/>
      <c r="AW24" s="107"/>
      <c r="AX24" s="105"/>
      <c r="AY24" s="105"/>
    </row>
    <row r="25" spans="1:51" ht="15">
      <c r="A25" s="120"/>
      <c r="B25" s="120"/>
      <c r="C25" s="121"/>
      <c r="D25" s="121"/>
      <c r="E25" s="120"/>
      <c r="F25" s="120"/>
      <c r="G25" s="120"/>
      <c r="H25" s="120"/>
      <c r="I25" s="120"/>
      <c r="J25" s="122"/>
      <c r="K25" s="122"/>
      <c r="L25" s="122"/>
      <c r="M25"/>
      <c r="N25"/>
      <c r="O25"/>
      <c r="P25"/>
      <c r="Q25"/>
      <c r="R25"/>
      <c r="S25"/>
      <c r="T25"/>
      <c r="U25"/>
      <c r="V25"/>
      <c r="W25"/>
      <c r="X25"/>
      <c r="Y25"/>
      <c r="Z25"/>
      <c r="AA25"/>
      <c r="AB25"/>
      <c r="AC25" s="122"/>
      <c r="AD25" s="122"/>
      <c r="AE25" s="122"/>
      <c r="AF25" s="122"/>
      <c r="AG25" s="122"/>
      <c r="AH25" s="122"/>
      <c r="AI25" s="122"/>
      <c r="AJ25" s="122"/>
      <c r="AK25" s="122"/>
      <c r="AL25" s="122"/>
      <c r="AM25" s="122"/>
      <c r="AN25" s="122"/>
      <c r="AO25" s="122"/>
      <c r="AP25" s="122"/>
      <c r="AQ25" s="122"/>
      <c r="AR25" s="122"/>
      <c r="AS25" s="122"/>
      <c r="AT25" s="122"/>
      <c r="AU25" s="123"/>
      <c r="AV25"/>
      <c r="AW25" s="105"/>
      <c r="AX25" s="105"/>
      <c r="AY25" s="105"/>
    </row>
    <row r="26" spans="1:51" ht="15">
      <c r="A26" s="120"/>
      <c r="B26" s="120"/>
      <c r="C26" s="121"/>
      <c r="D26" s="121"/>
      <c r="E26" s="120"/>
      <c r="F26" s="120"/>
      <c r="G26" s="120"/>
      <c r="H26" s="120"/>
      <c r="I26" s="120"/>
      <c r="J26" s="122"/>
      <c r="K26" s="122"/>
      <c r="L26" s="122"/>
      <c r="M26"/>
      <c r="N26"/>
      <c r="O26"/>
      <c r="P26"/>
      <c r="Q26"/>
      <c r="R26"/>
      <c r="S26"/>
      <c r="T26"/>
      <c r="U26"/>
      <c r="V26"/>
      <c r="W26"/>
      <c r="X26"/>
      <c r="Y26"/>
      <c r="Z26"/>
      <c r="AA26"/>
      <c r="AB26"/>
      <c r="AC26" s="122"/>
      <c r="AD26" s="122"/>
      <c r="AE26" s="122"/>
      <c r="AF26" s="122"/>
      <c r="AG26" s="122"/>
      <c r="AH26" s="122"/>
      <c r="AI26" s="122"/>
      <c r="AJ26" s="122"/>
      <c r="AK26" s="122"/>
      <c r="AL26" s="122"/>
      <c r="AM26" s="122"/>
      <c r="AN26" s="122"/>
      <c r="AO26" s="122"/>
      <c r="AP26" s="122"/>
      <c r="AQ26" s="122"/>
      <c r="AR26" s="122"/>
      <c r="AS26" s="122"/>
      <c r="AT26" s="122"/>
      <c r="AU26" s="123"/>
      <c r="AV26"/>
      <c r="AW26" s="107"/>
      <c r="AX26" s="105"/>
      <c r="AY26" s="105"/>
    </row>
    <row r="27" spans="1:51" ht="15">
      <c r="A27" s="120"/>
      <c r="B27" s="120"/>
      <c r="C27" s="121"/>
      <c r="D27" s="121"/>
      <c r="E27" s="120"/>
      <c r="F27" s="120"/>
      <c r="G27" s="120"/>
      <c r="H27" s="120"/>
      <c r="I27" s="120"/>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3"/>
      <c r="AV27" s="123"/>
      <c r="AW27" s="107"/>
      <c r="AX27" s="105"/>
      <c r="AY27" s="105"/>
    </row>
    <row r="28" spans="1:51" ht="15">
      <c r="A28" s="120"/>
      <c r="B28" s="120"/>
      <c r="C28" s="121"/>
      <c r="D28" s="121"/>
      <c r="E28" s="120"/>
      <c r="F28" s="120"/>
      <c r="G28" s="120"/>
      <c r="H28" s="120"/>
      <c r="I28" s="120"/>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c r="AV28"/>
      <c r="AW28" s="107"/>
      <c r="AX28" s="105"/>
      <c r="AY28" s="105"/>
    </row>
    <row r="29" spans="1:51" ht="15">
      <c r="A29" s="120"/>
      <c r="B29" s="120"/>
      <c r="C29" s="121"/>
      <c r="D29" s="121"/>
      <c r="E29" s="120"/>
      <c r="F29" s="120"/>
      <c r="G29" s="120"/>
      <c r="H29" s="120"/>
      <c r="I29" s="120"/>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3"/>
      <c r="AV29"/>
      <c r="AW29" s="107"/>
      <c r="AX29" s="105"/>
      <c r="AY29" s="105"/>
    </row>
    <row r="30" spans="1:51" ht="15">
      <c r="A30" s="120"/>
      <c r="B30" s="120"/>
      <c r="C30" s="121"/>
      <c r="D30" s="121"/>
      <c r="E30" s="120"/>
      <c r="F30" s="120"/>
      <c r="G30" s="120"/>
      <c r="H30" s="120"/>
      <c r="I30" s="120"/>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3"/>
      <c r="AV30"/>
      <c r="AW30" s="107"/>
      <c r="AX30" s="105"/>
      <c r="AY30" s="105"/>
    </row>
    <row r="31" spans="1:51" ht="15">
      <c r="A31" s="120"/>
      <c r="B31" s="120"/>
      <c r="C31" s="121"/>
      <c r="D31" s="121"/>
      <c r="E31" s="120"/>
      <c r="F31" s="120"/>
      <c r="G31" s="120"/>
      <c r="H31" s="120"/>
      <c r="I31" s="120"/>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c r="AV31"/>
      <c r="AW31" s="107"/>
      <c r="AX31" s="105"/>
      <c r="AY31" s="105"/>
    </row>
    <row r="32" spans="1:51" ht="15">
      <c r="A32" s="120"/>
      <c r="B32" s="120"/>
      <c r="C32" s="121"/>
      <c r="D32" s="121"/>
      <c r="E32" s="120"/>
      <c r="F32" s="120"/>
      <c r="G32" s="120"/>
      <c r="H32" s="120"/>
      <c r="I32" s="120"/>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3"/>
      <c r="AV32"/>
      <c r="AW32" s="107"/>
      <c r="AX32" s="105"/>
      <c r="AY32" s="105"/>
    </row>
    <row r="33" spans="1:51" ht="15">
      <c r="A33" s="120"/>
      <c r="B33" s="120"/>
      <c r="C33" s="121"/>
      <c r="D33" s="121"/>
      <c r="E33" s="120"/>
      <c r="F33" s="120"/>
      <c r="G33" s="120"/>
      <c r="H33" s="120"/>
      <c r="I33" s="120"/>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c r="AV33"/>
      <c r="AW33" s="105"/>
      <c r="AX33" s="105"/>
      <c r="AY33" s="105"/>
    </row>
    <row r="34" spans="1:51" ht="15">
      <c r="A34" s="120"/>
      <c r="B34" s="120"/>
      <c r="C34" s="121"/>
      <c r="D34" s="121"/>
      <c r="E34" s="120"/>
      <c r="F34" s="120"/>
      <c r="G34" s="120"/>
      <c r="H34" s="120"/>
      <c r="I34" s="120"/>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3"/>
      <c r="AV34"/>
      <c r="AW34" s="105"/>
      <c r="AX34" s="105"/>
      <c r="AY34" s="105"/>
    </row>
    <row r="35" spans="1:51" ht="15">
      <c r="A35" s="120"/>
      <c r="B35" s="120"/>
      <c r="C35" s="121"/>
      <c r="D35" s="121"/>
      <c r="E35" s="120"/>
      <c r="F35" s="120"/>
      <c r="G35" s="120"/>
      <c r="H35" s="120"/>
      <c r="I35" s="120"/>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3"/>
      <c r="AV35"/>
      <c r="AW35" s="105"/>
      <c r="AX35" s="105"/>
      <c r="AY35" s="105"/>
    </row>
    <row r="36" spans="1:51" ht="15">
      <c r="A36" s="120"/>
      <c r="B36" s="120"/>
      <c r="C36" s="121"/>
      <c r="D36" s="121"/>
      <c r="E36" s="120"/>
      <c r="F36" s="120"/>
      <c r="G36" s="120"/>
      <c r="H36" s="120"/>
      <c r="I36" s="120"/>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3"/>
      <c r="AV36"/>
      <c r="AW36" s="107"/>
      <c r="AX36" s="105"/>
      <c r="AY36" s="105"/>
    </row>
    <row r="37" spans="1:51" ht="15">
      <c r="A37" s="120"/>
      <c r="B37" s="120"/>
      <c r="C37" s="121"/>
      <c r="D37" s="121"/>
      <c r="E37" s="120"/>
      <c r="F37" s="120"/>
      <c r="G37" s="120"/>
      <c r="H37" s="120"/>
      <c r="I37" s="120"/>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3"/>
      <c r="AV37"/>
      <c r="AW37" s="107"/>
      <c r="AX37" s="105"/>
      <c r="AY37" s="105"/>
    </row>
    <row r="38" spans="1:51" ht="15">
      <c r="A38" s="120"/>
      <c r="B38" s="120"/>
      <c r="C38" s="121"/>
      <c r="D38" s="121"/>
      <c r="E38" s="120"/>
      <c r="F38" s="120"/>
      <c r="G38" s="120"/>
      <c r="H38" s="120"/>
      <c r="I38" s="120"/>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3"/>
      <c r="AV38"/>
      <c r="AW38" s="105"/>
      <c r="AX38" s="105"/>
      <c r="AY38" s="105"/>
    </row>
    <row r="39" spans="1:51" ht="15">
      <c r="A39" s="120"/>
      <c r="B39" s="120"/>
      <c r="C39" s="121"/>
      <c r="D39" s="121"/>
      <c r="E39" s="120"/>
      <c r="F39" s="120"/>
      <c r="G39" s="120"/>
      <c r="H39" s="120"/>
      <c r="I39" s="120"/>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3"/>
      <c r="AV39"/>
      <c r="AW39" s="105"/>
      <c r="AX39" s="105"/>
      <c r="AY39" s="105"/>
    </row>
    <row r="40" spans="1:51" ht="15">
      <c r="A40" s="120"/>
      <c r="B40" s="120"/>
      <c r="C40" s="121"/>
      <c r="D40" s="121"/>
      <c r="E40" s="120"/>
      <c r="F40" s="120"/>
      <c r="G40" s="120"/>
      <c r="H40" s="120"/>
      <c r="I40" s="120"/>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3"/>
      <c r="AV40"/>
      <c r="AW40" s="107"/>
      <c r="AX40" s="105"/>
      <c r="AY40" s="105"/>
    </row>
    <row r="41" spans="1:51" ht="15">
      <c r="A41" s="120"/>
      <c r="B41" s="120"/>
      <c r="C41" s="121"/>
      <c r="D41" s="121"/>
      <c r="E41" s="120"/>
      <c r="F41" s="120"/>
      <c r="G41" s="120"/>
      <c r="H41" s="120"/>
      <c r="I41" s="120"/>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3"/>
      <c r="AV41"/>
      <c r="AW41" s="107"/>
      <c r="AX41" s="105"/>
      <c r="AY41" s="105"/>
    </row>
    <row r="42" spans="1:51" ht="15">
      <c r="A42" s="120"/>
      <c r="B42" s="120"/>
      <c r="C42" s="121"/>
      <c r="D42" s="121"/>
      <c r="E42" s="120"/>
      <c r="F42" s="120"/>
      <c r="G42" s="120"/>
      <c r="H42" s="120"/>
      <c r="I42" s="120"/>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3"/>
      <c r="AV42"/>
      <c r="AW42" s="107"/>
      <c r="AX42" s="105"/>
      <c r="AY42" s="105"/>
    </row>
    <row r="43" spans="1:51" ht="15">
      <c r="A43" s="120"/>
      <c r="B43" s="120"/>
      <c r="C43" s="121"/>
      <c r="D43" s="121"/>
      <c r="E43" s="120"/>
      <c r="F43" s="120"/>
      <c r="G43" s="120"/>
      <c r="H43" s="120"/>
      <c r="I43" s="120"/>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3"/>
      <c r="AV43"/>
      <c r="AW43" s="105"/>
      <c r="AX43" s="105"/>
      <c r="AY43" s="105"/>
    </row>
    <row r="44" spans="1:51" ht="15">
      <c r="A44" s="120"/>
      <c r="B44" s="120"/>
      <c r="C44" s="121"/>
      <c r="D44" s="121"/>
      <c r="E44" s="120"/>
      <c r="F44" s="120"/>
      <c r="G44" s="120"/>
      <c r="H44" s="120"/>
      <c r="I44" s="120"/>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3"/>
      <c r="AV44"/>
      <c r="AW44" s="107"/>
      <c r="AX44" s="105"/>
      <c r="AY44" s="105"/>
    </row>
    <row r="45" spans="1:51" ht="15">
      <c r="A45" s="120"/>
      <c r="B45" s="120"/>
      <c r="C45" s="121"/>
      <c r="D45" s="121"/>
      <c r="E45" s="120"/>
      <c r="F45" s="120"/>
      <c r="G45" s="120"/>
      <c r="H45" s="120"/>
      <c r="I45" s="120"/>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3"/>
      <c r="AV45"/>
      <c r="AW45" s="107"/>
      <c r="AX45" s="105"/>
      <c r="AY45" s="105"/>
    </row>
    <row r="46" spans="1:51" ht="15">
      <c r="A46" s="120"/>
      <c r="B46" s="120"/>
      <c r="C46" s="121"/>
      <c r="D46" s="121"/>
      <c r="E46" s="120"/>
      <c r="F46" s="120"/>
      <c r="G46" s="120"/>
      <c r="H46" s="120"/>
      <c r="I46" s="120"/>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3"/>
      <c r="AV46"/>
      <c r="AW46" s="105"/>
      <c r="AX46" s="105"/>
      <c r="AY46" s="105"/>
    </row>
    <row r="47" spans="1:51" ht="15">
      <c r="A47" s="120"/>
      <c r="B47" s="120"/>
      <c r="C47" s="121"/>
      <c r="D47" s="121"/>
      <c r="E47" s="120"/>
      <c r="F47" s="120"/>
      <c r="G47" s="120"/>
      <c r="H47" s="120"/>
      <c r="I47" s="120"/>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3"/>
      <c r="AV47" s="123"/>
      <c r="AW47" s="107"/>
      <c r="AX47" s="105"/>
      <c r="AY47" s="105"/>
    </row>
    <row r="48" spans="1:51" ht="15">
      <c r="A48" s="120"/>
      <c r="B48" s="120"/>
      <c r="C48" s="121"/>
      <c r="D48" s="121"/>
      <c r="E48" s="120"/>
      <c r="F48" s="120"/>
      <c r="G48" s="120"/>
      <c r="H48" s="120"/>
      <c r="I48" s="120"/>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3"/>
      <c r="AV48"/>
      <c r="AW48" s="107"/>
      <c r="AX48" s="105"/>
      <c r="AY48" s="105"/>
    </row>
    <row r="49" spans="1:51" ht="15">
      <c r="A49" s="120"/>
      <c r="B49" s="120"/>
      <c r="C49" s="121"/>
      <c r="D49" s="121"/>
      <c r="E49" s="120"/>
      <c r="F49" s="120"/>
      <c r="G49" s="120"/>
      <c r="H49" s="120"/>
      <c r="I49" s="120"/>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3"/>
      <c r="AV49"/>
      <c r="AW49" s="107"/>
      <c r="AX49" s="105"/>
      <c r="AY49" s="105"/>
    </row>
    <row r="50" spans="1:51" ht="15">
      <c r="A50" s="120"/>
      <c r="B50" s="120"/>
      <c r="C50" s="121"/>
      <c r="D50" s="121"/>
      <c r="E50" s="120"/>
      <c r="F50" s="120"/>
      <c r="G50" s="120"/>
      <c r="H50" s="120"/>
      <c r="I50" s="120"/>
      <c r="J50" s="122"/>
      <c r="K50" s="122"/>
      <c r="L50" s="122"/>
      <c r="M50"/>
      <c r="N50"/>
      <c r="O50"/>
      <c r="P50"/>
      <c r="Q50"/>
      <c r="R50"/>
      <c r="S50"/>
      <c r="T50"/>
      <c r="U50"/>
      <c r="V50"/>
      <c r="W50"/>
      <c r="X50"/>
      <c r="Y50"/>
      <c r="Z50"/>
      <c r="AA50"/>
      <c r="AB50"/>
      <c r="AC50" s="122"/>
      <c r="AD50" s="122"/>
      <c r="AE50" s="122"/>
      <c r="AF50" s="122"/>
      <c r="AG50" s="122"/>
      <c r="AH50" s="122"/>
      <c r="AI50" s="122"/>
      <c r="AJ50" s="122"/>
      <c r="AK50" s="122"/>
      <c r="AL50" s="122"/>
      <c r="AM50" s="122"/>
      <c r="AN50" s="122"/>
      <c r="AO50" s="122"/>
      <c r="AP50" s="122"/>
      <c r="AQ50" s="122"/>
      <c r="AR50" s="122"/>
      <c r="AS50" s="122"/>
      <c r="AT50" s="122"/>
      <c r="AU50" s="123"/>
      <c r="AV50"/>
      <c r="AW50" s="107"/>
      <c r="AX50" s="105"/>
      <c r="AY50" s="105"/>
    </row>
    <row r="51" spans="1:51" ht="15">
      <c r="A51" s="120"/>
      <c r="B51" s="120"/>
      <c r="C51" s="121"/>
      <c r="D51" s="121"/>
      <c r="E51" s="120"/>
      <c r="F51" s="120"/>
      <c r="G51" s="120"/>
      <c r="H51" s="120"/>
      <c r="I51" s="120"/>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3"/>
      <c r="AV51"/>
      <c r="AW51" s="107"/>
      <c r="AX51" s="105"/>
      <c r="AY51" s="105"/>
    </row>
    <row r="52" spans="1:51" ht="15">
      <c r="A52" s="120"/>
      <c r="B52" s="120"/>
      <c r="C52" s="121"/>
      <c r="D52" s="121"/>
      <c r="E52" s="120"/>
      <c r="F52" s="120"/>
      <c r="G52" s="120"/>
      <c r="H52" s="120"/>
      <c r="I52" s="120"/>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3"/>
      <c r="AV52"/>
      <c r="AW52" s="107"/>
      <c r="AX52" s="105"/>
      <c r="AY52" s="105"/>
    </row>
    <row r="53" spans="1:51" ht="15">
      <c r="A53" s="120"/>
      <c r="B53" s="120"/>
      <c r="C53" s="121"/>
      <c r="D53" s="121"/>
      <c r="E53" s="120"/>
      <c r="F53" s="120"/>
      <c r="G53" s="120"/>
      <c r="H53" s="120"/>
      <c r="I53" s="120"/>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3"/>
      <c r="AV53"/>
      <c r="AW53" s="107"/>
      <c r="AX53" s="105"/>
      <c r="AY53" s="105"/>
    </row>
    <row r="54" spans="1:51" ht="15">
      <c r="A54" s="120"/>
      <c r="B54" s="120"/>
      <c r="C54" s="121"/>
      <c r="D54" s="121"/>
      <c r="E54" s="120"/>
      <c r="F54" s="120"/>
      <c r="G54" s="120"/>
      <c r="H54" s="120"/>
      <c r="I54" s="120"/>
      <c r="J54" s="122"/>
      <c r="K54" s="122"/>
      <c r="L54" s="122"/>
      <c r="M54"/>
      <c r="N54"/>
      <c r="O54"/>
      <c r="P54"/>
      <c r="Q54"/>
      <c r="R54"/>
      <c r="S54"/>
      <c r="T54"/>
      <c r="U54"/>
      <c r="V54"/>
      <c r="W54"/>
      <c r="X54"/>
      <c r="Y54"/>
      <c r="Z54"/>
      <c r="AA54"/>
      <c r="AB54"/>
      <c r="AC54" s="122"/>
      <c r="AD54" s="122"/>
      <c r="AE54" s="122"/>
      <c r="AF54" s="122"/>
      <c r="AG54" s="122"/>
      <c r="AH54" s="122"/>
      <c r="AI54" s="122"/>
      <c r="AJ54" s="122"/>
      <c r="AK54" s="122"/>
      <c r="AL54" s="122"/>
      <c r="AM54" s="122"/>
      <c r="AN54" s="122"/>
      <c r="AO54" s="122"/>
      <c r="AP54" s="122"/>
      <c r="AQ54" s="122"/>
      <c r="AR54" s="122"/>
      <c r="AS54" s="122"/>
      <c r="AT54" s="122"/>
      <c r="AU54" s="123"/>
      <c r="AV54"/>
      <c r="AW54" s="107"/>
      <c r="AX54" s="105"/>
      <c r="AY54" s="105"/>
    </row>
    <row r="55" spans="1:51" ht="15">
      <c r="A55" s="120"/>
      <c r="B55" s="120"/>
      <c r="C55" s="121"/>
      <c r="D55" s="121"/>
      <c r="E55" s="120"/>
      <c r="F55" s="120"/>
      <c r="G55" s="120"/>
      <c r="H55" s="120"/>
      <c r="I55" s="120"/>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c r="AV55"/>
      <c r="AW55" s="105"/>
      <c r="AX55" s="105"/>
      <c r="AY55" s="105"/>
    </row>
    <row r="56" spans="1:51" ht="15">
      <c r="A56" s="120"/>
      <c r="B56" s="120"/>
      <c r="C56" s="121"/>
      <c r="D56" s="121"/>
      <c r="E56" s="120"/>
      <c r="F56" s="120"/>
      <c r="G56" s="120"/>
      <c r="H56" s="120"/>
      <c r="I56" s="120"/>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3"/>
      <c r="AV56"/>
      <c r="AW56" s="107"/>
      <c r="AX56" s="105"/>
      <c r="AY56" s="105"/>
    </row>
    <row r="57" spans="1:51" ht="15">
      <c r="A57" s="120"/>
      <c r="B57" s="120"/>
      <c r="C57" s="121"/>
      <c r="D57" s="121"/>
      <c r="E57" s="120"/>
      <c r="F57" s="120"/>
      <c r="G57" s="120"/>
      <c r="H57" s="120"/>
      <c r="I57" s="120"/>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3"/>
      <c r="AV57"/>
      <c r="AW57" s="107"/>
      <c r="AX57" s="105"/>
      <c r="AY57" s="105"/>
    </row>
    <row r="58" spans="1:51" ht="15">
      <c r="A58" s="120"/>
      <c r="B58" s="120"/>
      <c r="C58" s="121"/>
      <c r="D58" s="121"/>
      <c r="E58" s="120"/>
      <c r="F58" s="120"/>
      <c r="G58" s="120"/>
      <c r="H58" s="120"/>
      <c r="I58" s="120"/>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3"/>
      <c r="AV58"/>
      <c r="AW58" s="107"/>
      <c r="AX58" s="105"/>
      <c r="AY58" s="105"/>
    </row>
    <row r="59" spans="1:51" ht="15">
      <c r="A59" s="120"/>
      <c r="B59" s="120"/>
      <c r="C59" s="121"/>
      <c r="D59" s="121"/>
      <c r="E59" s="120"/>
      <c r="F59" s="120"/>
      <c r="G59" s="120"/>
      <c r="H59" s="120"/>
      <c r="I59" s="120"/>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3"/>
      <c r="AV59"/>
      <c r="AW59" s="107"/>
      <c r="AX59" s="105"/>
      <c r="AY59" s="105"/>
    </row>
    <row r="60" spans="1:51" ht="15">
      <c r="A60" s="120"/>
      <c r="B60" s="120"/>
      <c r="C60" s="121"/>
      <c r="D60" s="121"/>
      <c r="E60" s="120"/>
      <c r="F60" s="120"/>
      <c r="G60" s="120"/>
      <c r="H60" s="120"/>
      <c r="I60" s="120"/>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3"/>
      <c r="AV60"/>
      <c r="AW60" s="107"/>
      <c r="AX60" s="105"/>
      <c r="AY60" s="105"/>
    </row>
    <row r="61" spans="1:51" ht="15">
      <c r="A61" s="120"/>
      <c r="B61" s="120"/>
      <c r="C61" s="121"/>
      <c r="D61" s="121"/>
      <c r="E61" s="120"/>
      <c r="F61" s="120"/>
      <c r="G61" s="120"/>
      <c r="H61" s="120"/>
      <c r="I61" s="120"/>
      <c r="J61" s="122"/>
      <c r="K61" s="122"/>
      <c r="L61" s="122"/>
      <c r="M61"/>
      <c r="N61"/>
      <c r="O61"/>
      <c r="P61"/>
      <c r="Q61"/>
      <c r="R61"/>
      <c r="S61"/>
      <c r="T61"/>
      <c r="U61"/>
      <c r="V61"/>
      <c r="W61"/>
      <c r="X61"/>
      <c r="Y61"/>
      <c r="Z61"/>
      <c r="AA61"/>
      <c r="AB61"/>
      <c r="AC61" s="122"/>
      <c r="AD61" s="122"/>
      <c r="AE61" s="122"/>
      <c r="AF61" s="122"/>
      <c r="AG61" s="122"/>
      <c r="AH61" s="122"/>
      <c r="AI61" s="122"/>
      <c r="AJ61" s="122"/>
      <c r="AK61" s="122"/>
      <c r="AL61" s="122"/>
      <c r="AM61" s="122"/>
      <c r="AN61" s="122"/>
      <c r="AO61" s="122"/>
      <c r="AP61" s="122"/>
      <c r="AQ61" s="122"/>
      <c r="AR61" s="122"/>
      <c r="AS61" s="122"/>
      <c r="AT61" s="122"/>
      <c r="AU61" s="123"/>
      <c r="AV61"/>
      <c r="AW61" s="107"/>
      <c r="AX61" s="105"/>
      <c r="AY61" s="105"/>
    </row>
    <row r="62" spans="1:51" ht="15">
      <c r="A62" s="120"/>
      <c r="B62" s="120"/>
      <c r="C62" s="121"/>
      <c r="D62" s="121"/>
      <c r="E62" s="120"/>
      <c r="F62" s="120"/>
      <c r="G62" s="120"/>
      <c r="H62" s="120"/>
      <c r="I62" s="120"/>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3"/>
      <c r="AV62"/>
      <c r="AW62" s="107"/>
      <c r="AX62" s="105"/>
      <c r="AY62" s="105"/>
    </row>
    <row r="63" spans="1:51" ht="15">
      <c r="A63" s="120"/>
      <c r="B63" s="120"/>
      <c r="C63" s="121"/>
      <c r="D63" s="121"/>
      <c r="E63" s="120"/>
      <c r="F63" s="120"/>
      <c r="G63" s="120"/>
      <c r="H63" s="120"/>
      <c r="I63" s="120"/>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3"/>
      <c r="AV63"/>
      <c r="AW63" s="105"/>
      <c r="AX63" s="105"/>
      <c r="AY63" s="105"/>
    </row>
    <row r="64" spans="1:51" ht="15">
      <c r="A64" s="120"/>
      <c r="B64" s="120"/>
      <c r="C64" s="121"/>
      <c r="D64" s="121"/>
      <c r="E64" s="120"/>
      <c r="F64" s="120"/>
      <c r="G64" s="120"/>
      <c r="H64" s="120"/>
      <c r="I64" s="120"/>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3"/>
      <c r="AV64"/>
      <c r="AW64" s="105"/>
      <c r="AX64" s="105"/>
      <c r="AY64" s="105"/>
    </row>
    <row r="65" spans="1:51" ht="15">
      <c r="A65" s="120"/>
      <c r="B65" s="120"/>
      <c r="C65" s="121"/>
      <c r="D65" s="121"/>
      <c r="E65" s="120"/>
      <c r="F65" s="120"/>
      <c r="G65" s="120"/>
      <c r="H65" s="120"/>
      <c r="I65" s="120"/>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3"/>
      <c r="AV65"/>
      <c r="AW65" s="107"/>
      <c r="AX65" s="105"/>
      <c r="AY65" s="105"/>
    </row>
    <row r="66" spans="1:51" ht="15">
      <c r="A66" s="120"/>
      <c r="B66" s="120"/>
      <c r="C66" s="121"/>
      <c r="D66" s="121"/>
      <c r="E66" s="120"/>
      <c r="F66" s="120"/>
      <c r="G66" s="120"/>
      <c r="H66" s="120"/>
      <c r="I66" s="120"/>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3"/>
      <c r="AV66"/>
      <c r="AW66" s="107"/>
      <c r="AX66" s="105"/>
      <c r="AY66" s="105"/>
    </row>
    <row r="67" spans="1:51" ht="15">
      <c r="A67" s="120"/>
      <c r="B67" s="120"/>
      <c r="C67" s="121"/>
      <c r="D67" s="121"/>
      <c r="E67" s="120"/>
      <c r="F67" s="120"/>
      <c r="G67" s="120"/>
      <c r="H67" s="120"/>
      <c r="I67" s="120"/>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3"/>
      <c r="AV67"/>
      <c r="AW67" s="105"/>
      <c r="AX67" s="105"/>
      <c r="AY67" s="105"/>
    </row>
    <row r="68" spans="1:51" ht="15">
      <c r="A68" s="120"/>
      <c r="B68" s="120"/>
      <c r="C68" s="121"/>
      <c r="D68" s="121"/>
      <c r="E68" s="120"/>
      <c r="F68" s="120"/>
      <c r="G68" s="120"/>
      <c r="H68" s="120"/>
      <c r="I68" s="120"/>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3"/>
      <c r="AV68"/>
      <c r="AW68" s="105"/>
      <c r="AX68" s="105"/>
      <c r="AY68" s="105"/>
    </row>
    <row r="69" spans="1:51" ht="15">
      <c r="A69" s="120"/>
      <c r="B69" s="120"/>
      <c r="C69" s="121"/>
      <c r="D69" s="121"/>
      <c r="E69" s="120"/>
      <c r="F69" s="120"/>
      <c r="G69" s="120"/>
      <c r="H69" s="120"/>
      <c r="I69" s="120"/>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3"/>
      <c r="AV69"/>
      <c r="AW69" s="107"/>
      <c r="AX69" s="105"/>
      <c r="AY69" s="105"/>
    </row>
    <row r="70" spans="1:51" ht="15">
      <c r="A70" s="120"/>
      <c r="B70" s="120"/>
      <c r="C70" s="121"/>
      <c r="D70" s="121"/>
      <c r="E70" s="120"/>
      <c r="F70" s="120"/>
      <c r="G70" s="120"/>
      <c r="H70" s="120"/>
      <c r="I70" s="120"/>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3"/>
      <c r="AV70"/>
      <c r="AW70" s="105"/>
      <c r="AX70" s="105"/>
      <c r="AY70" s="105"/>
    </row>
    <row r="71" spans="1:51" ht="15">
      <c r="A71" s="120"/>
      <c r="B71" s="120"/>
      <c r="C71" s="121"/>
      <c r="D71" s="121"/>
      <c r="E71" s="120"/>
      <c r="F71" s="120"/>
      <c r="G71" s="120"/>
      <c r="H71" s="120"/>
      <c r="I71" s="120"/>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3"/>
      <c r="AV71" s="123"/>
      <c r="AW71" s="107"/>
      <c r="AX71" s="105"/>
      <c r="AY71" s="105"/>
    </row>
    <row r="72" spans="1:51" ht="15">
      <c r="A72" s="120"/>
      <c r="B72" s="120"/>
      <c r="C72" s="121"/>
      <c r="D72" s="121"/>
      <c r="E72" s="120"/>
      <c r="F72" s="120"/>
      <c r="G72" s="120"/>
      <c r="H72" s="120"/>
      <c r="I72" s="120"/>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3"/>
      <c r="AV72"/>
      <c r="AW72" s="107"/>
      <c r="AX72" s="105"/>
      <c r="AY72" s="105"/>
    </row>
    <row r="73" spans="1:51" ht="15">
      <c r="A73" s="120"/>
      <c r="B73" s="120"/>
      <c r="C73" s="121"/>
      <c r="D73" s="121"/>
      <c r="E73" s="120"/>
      <c r="F73" s="120"/>
      <c r="G73" s="120"/>
      <c r="H73" s="120"/>
      <c r="I73" s="120"/>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c r="AV73"/>
      <c r="AW73" s="105"/>
      <c r="AX73" s="105"/>
      <c r="AY73" s="105"/>
    </row>
    <row r="74" spans="1:51" ht="15">
      <c r="A74" s="120"/>
      <c r="B74" s="120"/>
      <c r="C74" s="121"/>
      <c r="D74" s="121"/>
      <c r="E74" s="120"/>
      <c r="F74" s="120"/>
      <c r="G74" s="120"/>
      <c r="H74" s="120"/>
      <c r="I74" s="120"/>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3"/>
      <c r="AV74"/>
      <c r="AW74" s="107"/>
      <c r="AX74" s="105"/>
      <c r="AY74" s="105"/>
    </row>
    <row r="75" spans="1:51" ht="15">
      <c r="A75" s="120"/>
      <c r="B75" s="120"/>
      <c r="C75" s="121"/>
      <c r="D75" s="121"/>
      <c r="E75" s="120"/>
      <c r="F75" s="120"/>
      <c r="G75" s="120"/>
      <c r="H75" s="120"/>
      <c r="I75" s="120"/>
      <c r="J75" s="122"/>
      <c r="K75" s="122"/>
      <c r="L75" s="122"/>
      <c r="M75"/>
      <c r="N75"/>
      <c r="O75"/>
      <c r="P75"/>
      <c r="Q75"/>
      <c r="R75"/>
      <c r="S75"/>
      <c r="T75"/>
      <c r="U75"/>
      <c r="V75"/>
      <c r="W75"/>
      <c r="X75"/>
      <c r="Y75"/>
      <c r="Z75"/>
      <c r="AA75"/>
      <c r="AB75"/>
      <c r="AC75" s="122"/>
      <c r="AD75" s="122"/>
      <c r="AE75" s="122"/>
      <c r="AF75" s="122"/>
      <c r="AG75" s="122"/>
      <c r="AH75" s="122"/>
      <c r="AI75" s="122"/>
      <c r="AJ75" s="122"/>
      <c r="AK75" s="122"/>
      <c r="AL75" s="122"/>
      <c r="AM75" s="122"/>
      <c r="AN75" s="122"/>
      <c r="AO75" s="122"/>
      <c r="AP75" s="122"/>
      <c r="AQ75" s="122"/>
      <c r="AR75" s="122"/>
      <c r="AS75" s="122"/>
      <c r="AT75" s="122"/>
      <c r="AU75"/>
      <c r="AV75"/>
      <c r="AW75" s="105"/>
      <c r="AX75" s="105"/>
      <c r="AY75" s="105"/>
    </row>
    <row r="76" spans="1:51" ht="15">
      <c r="A76" s="120"/>
      <c r="B76" s="120"/>
      <c r="C76" s="121"/>
      <c r="D76" s="121"/>
      <c r="E76" s="120"/>
      <c r="F76" s="120"/>
      <c r="G76" s="120"/>
      <c r="H76" s="120"/>
      <c r="I76" s="120"/>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c r="AV76"/>
      <c r="AW76" s="105"/>
      <c r="AX76" s="105"/>
      <c r="AY76" s="105"/>
    </row>
    <row r="77" spans="1:51" ht="15">
      <c r="A77" s="120"/>
      <c r="B77" s="120"/>
      <c r="C77" s="121"/>
      <c r="D77" s="121"/>
      <c r="E77" s="120"/>
      <c r="F77" s="120"/>
      <c r="G77" s="120"/>
      <c r="H77" s="120"/>
      <c r="I77" s="120"/>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3"/>
      <c r="AV77"/>
      <c r="AW77" s="107"/>
      <c r="AX77" s="105"/>
      <c r="AY77" s="105"/>
    </row>
    <row r="78" spans="1:51" ht="15">
      <c r="A78" s="120"/>
      <c r="B78" s="120"/>
      <c r="C78" s="121"/>
      <c r="D78" s="121"/>
      <c r="E78" s="120"/>
      <c r="F78" s="120"/>
      <c r="G78" s="120"/>
      <c r="H78" s="120"/>
      <c r="I78" s="120"/>
      <c r="J78" s="122"/>
      <c r="K78" s="122"/>
      <c r="L78" s="122"/>
      <c r="M78"/>
      <c r="N78"/>
      <c r="O78"/>
      <c r="P78"/>
      <c r="Q78"/>
      <c r="R78"/>
      <c r="S78"/>
      <c r="T78"/>
      <c r="U78"/>
      <c r="V78"/>
      <c r="W78"/>
      <c r="X78"/>
      <c r="Y78"/>
      <c r="Z78"/>
      <c r="AA78"/>
      <c r="AB78"/>
      <c r="AC78" s="122"/>
      <c r="AD78" s="122"/>
      <c r="AE78" s="122"/>
      <c r="AF78" s="122"/>
      <c r="AG78" s="122"/>
      <c r="AH78" s="122"/>
      <c r="AI78" s="122"/>
      <c r="AJ78" s="122"/>
      <c r="AK78" s="122"/>
      <c r="AL78" s="122"/>
      <c r="AM78" s="122"/>
      <c r="AN78" s="122"/>
      <c r="AO78" s="122"/>
      <c r="AP78" s="122"/>
      <c r="AQ78" s="122"/>
      <c r="AR78" s="122"/>
      <c r="AS78" s="122"/>
      <c r="AT78" s="122"/>
      <c r="AU78"/>
      <c r="AV78"/>
      <c r="AW78" s="107"/>
      <c r="AX78" s="105"/>
      <c r="AY78" s="105"/>
    </row>
    <row r="79" spans="1:51" ht="15">
      <c r="A79" s="120"/>
      <c r="B79" s="120"/>
      <c r="C79" s="121"/>
      <c r="D79" s="121"/>
      <c r="E79" s="120"/>
      <c r="F79" s="120"/>
      <c r="G79" s="120"/>
      <c r="H79" s="120"/>
      <c r="I79" s="120"/>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3"/>
      <c r="AV79" s="123"/>
      <c r="AW79" s="105"/>
      <c r="AX79" s="105"/>
      <c r="AY79" s="105"/>
    </row>
    <row r="80" spans="1:51" ht="15">
      <c r="A80" s="120"/>
      <c r="B80" s="120"/>
      <c r="C80" s="121"/>
      <c r="D80" s="121"/>
      <c r="E80" s="120"/>
      <c r="F80" s="120"/>
      <c r="G80" s="120"/>
      <c r="H80" s="120"/>
      <c r="I80" s="120"/>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3"/>
      <c r="AV80"/>
      <c r="AW80" s="107"/>
      <c r="AX80" s="105"/>
      <c r="AY80" s="105"/>
    </row>
    <row r="81" spans="1:51" ht="15">
      <c r="A81" s="120"/>
      <c r="B81" s="120"/>
      <c r="C81" s="121"/>
      <c r="D81" s="121"/>
      <c r="E81" s="120"/>
      <c r="F81" s="120"/>
      <c r="G81" s="120"/>
      <c r="H81" s="120"/>
      <c r="I81" s="120"/>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3"/>
      <c r="AV81"/>
      <c r="AW81" s="107"/>
      <c r="AX81" s="105"/>
      <c r="AY81" s="105"/>
    </row>
    <row r="82" spans="1:51" ht="15">
      <c r="A82" s="120"/>
      <c r="B82" s="120"/>
      <c r="C82" s="121"/>
      <c r="D82" s="121"/>
      <c r="E82" s="120"/>
      <c r="F82" s="120"/>
      <c r="G82" s="120"/>
      <c r="H82" s="120"/>
      <c r="I82" s="120"/>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3"/>
      <c r="AV82"/>
      <c r="AW82" s="107"/>
      <c r="AX82" s="105"/>
      <c r="AY82" s="105"/>
    </row>
    <row r="83" spans="1:51" ht="15">
      <c r="A83" s="120"/>
      <c r="B83" s="120"/>
      <c r="C83" s="121"/>
      <c r="D83" s="121"/>
      <c r="E83" s="120"/>
      <c r="F83" s="120"/>
      <c r="G83" s="120"/>
      <c r="H83" s="120"/>
      <c r="I83" s="120"/>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3"/>
      <c r="AV83"/>
      <c r="AW83" s="105"/>
      <c r="AX83" s="105"/>
      <c r="AY83" s="105"/>
    </row>
    <row r="84" spans="1:51" ht="15">
      <c r="A84" s="120"/>
      <c r="B84" s="120"/>
      <c r="C84" s="121"/>
      <c r="D84" s="121"/>
      <c r="E84" s="120"/>
      <c r="F84" s="120"/>
      <c r="G84" s="120"/>
      <c r="H84" s="120"/>
      <c r="I84" s="120"/>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3"/>
      <c r="AV84"/>
      <c r="AW84" s="107"/>
      <c r="AX84" s="105"/>
      <c r="AY84" s="105"/>
    </row>
    <row r="85" spans="1:51" ht="15">
      <c r="A85" s="120"/>
      <c r="B85" s="120"/>
      <c r="C85" s="121"/>
      <c r="D85" s="121"/>
      <c r="E85" s="120"/>
      <c r="F85" s="120"/>
      <c r="G85" s="120"/>
      <c r="H85" s="120"/>
      <c r="I85" s="120"/>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3"/>
      <c r="AV85"/>
      <c r="AW85" s="107"/>
      <c r="AX85" s="105"/>
      <c r="AY85" s="105"/>
    </row>
    <row r="86" spans="1:51" ht="15">
      <c r="A86" s="120"/>
      <c r="B86" s="120"/>
      <c r="C86" s="121"/>
      <c r="D86" s="121"/>
      <c r="E86" s="120"/>
      <c r="F86" s="120"/>
      <c r="G86" s="120"/>
      <c r="H86" s="120"/>
      <c r="I86" s="120"/>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3"/>
      <c r="AV86"/>
      <c r="AW86" s="105"/>
      <c r="AX86" s="105"/>
      <c r="AY86" s="105"/>
    </row>
    <row r="87" spans="1:51" ht="15">
      <c r="A87" s="120"/>
      <c r="B87" s="120"/>
      <c r="C87" s="121"/>
      <c r="D87" s="121"/>
      <c r="E87" s="120"/>
      <c r="F87" s="120"/>
      <c r="G87" s="120"/>
      <c r="H87" s="120"/>
      <c r="I87" s="120"/>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3"/>
      <c r="AV87"/>
      <c r="AW87" s="105"/>
      <c r="AX87" s="105"/>
      <c r="AY87" s="105"/>
    </row>
    <row r="88" spans="1:51" ht="15">
      <c r="A88" s="120"/>
      <c r="B88" s="120"/>
      <c r="C88" s="121"/>
      <c r="D88" s="121"/>
      <c r="E88" s="120"/>
      <c r="F88" s="120"/>
      <c r="G88" s="120"/>
      <c r="H88" s="120"/>
      <c r="I88" s="120"/>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3"/>
      <c r="AV88"/>
      <c r="AW88" s="107"/>
      <c r="AX88" s="105"/>
      <c r="AY88" s="105"/>
    </row>
    <row r="89" spans="1:51" ht="15">
      <c r="A89" s="120"/>
      <c r="B89" s="120"/>
      <c r="C89" s="121"/>
      <c r="D89" s="121"/>
      <c r="E89" s="120"/>
      <c r="F89" s="120"/>
      <c r="G89" s="120"/>
      <c r="H89" s="120"/>
      <c r="I89" s="120"/>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3"/>
      <c r="AV89"/>
      <c r="AW89" s="107"/>
      <c r="AX89" s="105"/>
      <c r="AY89" s="105"/>
    </row>
    <row r="90" spans="1:51" ht="15">
      <c r="A90" s="120"/>
      <c r="B90" s="120"/>
      <c r="C90" s="121"/>
      <c r="D90" s="121"/>
      <c r="E90" s="120"/>
      <c r="F90" s="120"/>
      <c r="G90" s="120"/>
      <c r="H90" s="120"/>
      <c r="I90" s="120"/>
      <c r="J90" s="122"/>
      <c r="K90" s="122"/>
      <c r="L90" s="122"/>
      <c r="M90" s="122"/>
      <c r="N90" s="122"/>
      <c r="O90"/>
      <c r="P90"/>
      <c r="Q90" s="122"/>
      <c r="R90" s="122"/>
      <c r="S90" s="122"/>
      <c r="T90" s="122"/>
      <c r="U90" s="122"/>
      <c r="V90" s="122"/>
      <c r="W90" s="122"/>
      <c r="X90" s="122"/>
      <c r="Y90"/>
      <c r="Z90"/>
      <c r="AA90"/>
      <c r="AB90"/>
      <c r="AC90" s="122"/>
      <c r="AD90" s="122"/>
      <c r="AE90" s="122"/>
      <c r="AF90" s="122"/>
      <c r="AG90" s="122"/>
      <c r="AH90" s="122"/>
      <c r="AI90" s="122"/>
      <c r="AJ90" s="122"/>
      <c r="AK90" s="122"/>
      <c r="AL90" s="122"/>
      <c r="AM90" s="122"/>
      <c r="AN90" s="122"/>
      <c r="AO90" s="122"/>
      <c r="AP90" s="122"/>
      <c r="AQ90" s="122"/>
      <c r="AR90" s="122"/>
      <c r="AS90" s="122"/>
      <c r="AT90" s="122"/>
      <c r="AU90" s="123"/>
      <c r="AV90" s="123"/>
      <c r="AW90" s="105"/>
      <c r="AX90" s="105"/>
      <c r="AY90" s="105"/>
    </row>
    <row r="91" spans="1:51" ht="15">
      <c r="A91" s="120"/>
      <c r="B91" s="120"/>
      <c r="C91" s="121"/>
      <c r="D91" s="121"/>
      <c r="E91" s="120"/>
      <c r="F91" s="120"/>
      <c r="G91" s="120"/>
      <c r="H91" s="120"/>
      <c r="I91" s="120"/>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c r="AV91"/>
      <c r="AW91" s="105"/>
      <c r="AX91" s="105"/>
      <c r="AY91" s="105"/>
    </row>
    <row r="92" spans="1:51" ht="15">
      <c r="A92" s="120"/>
      <c r="B92" s="120"/>
      <c r="C92" s="121"/>
      <c r="D92" s="121"/>
      <c r="E92" s="120"/>
      <c r="F92" s="120"/>
      <c r="G92" s="120"/>
      <c r="H92" s="120"/>
      <c r="I92" s="120"/>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3"/>
      <c r="AV92"/>
      <c r="AW92" s="107"/>
      <c r="AX92" s="105"/>
      <c r="AY92" s="105"/>
    </row>
    <row r="93" spans="1:51" ht="15">
      <c r="A93" s="120"/>
      <c r="B93" s="120"/>
      <c r="C93" s="121"/>
      <c r="D93" s="121"/>
      <c r="E93" s="120"/>
      <c r="F93" s="120"/>
      <c r="G93" s="120"/>
      <c r="H93" s="120"/>
      <c r="I93" s="120"/>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3"/>
      <c r="AV93"/>
      <c r="AW93" s="107"/>
      <c r="AX93" s="105"/>
      <c r="AY93" s="105"/>
    </row>
    <row r="94" spans="1:51" ht="15">
      <c r="A94" s="120"/>
      <c r="B94" s="120"/>
      <c r="C94" s="121"/>
      <c r="D94" s="121"/>
      <c r="E94" s="120"/>
      <c r="F94" s="120"/>
      <c r="G94" s="120"/>
      <c r="H94" s="120"/>
      <c r="I94" s="120"/>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3"/>
      <c r="AV94"/>
      <c r="AW94" s="107"/>
      <c r="AX94" s="105"/>
      <c r="AY94" s="105"/>
    </row>
    <row r="95" spans="1:51" ht="15">
      <c r="A95" s="120"/>
      <c r="B95" s="120"/>
      <c r="C95" s="121"/>
      <c r="D95" s="121"/>
      <c r="E95" s="120"/>
      <c r="F95" s="120"/>
      <c r="G95" s="120"/>
      <c r="H95" s="120"/>
      <c r="I95" s="120"/>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3"/>
      <c r="AV95"/>
      <c r="AW95" s="105"/>
      <c r="AX95" s="105"/>
      <c r="AY95" s="105"/>
    </row>
    <row r="96" spans="1:51" ht="15">
      <c r="A96" s="120"/>
      <c r="B96" s="120"/>
      <c r="C96" s="121"/>
      <c r="D96" s="121"/>
      <c r="E96" s="120"/>
      <c r="F96" s="120"/>
      <c r="G96" s="120"/>
      <c r="H96" s="120"/>
      <c r="I96" s="120"/>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3"/>
      <c r="AV96"/>
      <c r="AW96" s="105"/>
      <c r="AX96" s="105"/>
      <c r="AY96" s="105"/>
    </row>
    <row r="97" spans="1:51" ht="15">
      <c r="A97" s="120"/>
      <c r="B97" s="120"/>
      <c r="C97" s="121"/>
      <c r="D97" s="121"/>
      <c r="E97" s="120"/>
      <c r="F97" s="120"/>
      <c r="G97" s="120"/>
      <c r="H97" s="120"/>
      <c r="I97" s="120"/>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3"/>
      <c r="AV97"/>
      <c r="AW97" s="107"/>
      <c r="AX97" s="105"/>
      <c r="AY97" s="105"/>
    </row>
    <row r="98" spans="1:51" ht="15">
      <c r="A98" s="120"/>
      <c r="B98" s="120"/>
      <c r="C98" s="121"/>
      <c r="D98" s="121"/>
      <c r="E98" s="120"/>
      <c r="F98" s="120"/>
      <c r="G98" s="120"/>
      <c r="H98" s="120"/>
      <c r="I98" s="120"/>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c r="AV98"/>
      <c r="AW98" s="107"/>
      <c r="AX98" s="105"/>
      <c r="AY98" s="105"/>
    </row>
    <row r="99" spans="1:51" ht="15">
      <c r="A99" s="120"/>
      <c r="B99" s="120"/>
      <c r="C99" s="121"/>
      <c r="D99" s="121"/>
      <c r="E99" s="120"/>
      <c r="F99" s="120"/>
      <c r="G99" s="120"/>
      <c r="H99" s="120"/>
      <c r="I99" s="120"/>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3"/>
      <c r="AV99"/>
      <c r="AW99" s="107"/>
      <c r="AX99" s="105"/>
      <c r="AY99" s="105"/>
    </row>
    <row r="100" spans="1:51" ht="15">
      <c r="A100" s="120"/>
      <c r="B100" s="120"/>
      <c r="C100" s="121"/>
      <c r="D100" s="121"/>
      <c r="E100" s="120"/>
      <c r="F100" s="120"/>
      <c r="G100" s="120"/>
      <c r="H100" s="120"/>
      <c r="I100" s="120"/>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3"/>
      <c r="AV100"/>
      <c r="AW100" s="105"/>
      <c r="AX100" s="105"/>
      <c r="AY100" s="105"/>
    </row>
    <row r="101" spans="1:51" ht="15">
      <c r="A101" s="120"/>
      <c r="B101" s="120"/>
      <c r="C101" s="121"/>
      <c r="D101" s="121"/>
      <c r="E101" s="120"/>
      <c r="F101" s="120"/>
      <c r="G101" s="120"/>
      <c r="H101" s="120"/>
      <c r="I101" s="120"/>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3"/>
      <c r="AV101"/>
      <c r="AW101" s="105"/>
      <c r="AX101" s="105"/>
      <c r="AY101" s="105"/>
    </row>
    <row r="102" spans="1:51" ht="15">
      <c r="A102" s="120"/>
      <c r="B102" s="120"/>
      <c r="C102" s="121"/>
      <c r="D102" s="121"/>
      <c r="E102" s="120"/>
      <c r="F102" s="120"/>
      <c r="G102" s="120"/>
      <c r="H102" s="120"/>
      <c r="I102" s="120"/>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3"/>
      <c r="AV102" s="123"/>
      <c r="AW102" s="107"/>
      <c r="AX102" s="105"/>
      <c r="AY102" s="105"/>
    </row>
    <row r="103" spans="1:51" ht="15">
      <c r="A103" s="120"/>
      <c r="B103" s="120"/>
      <c r="C103" s="121"/>
      <c r="D103" s="121"/>
      <c r="E103" s="120"/>
      <c r="F103" s="120"/>
      <c r="G103" s="120"/>
      <c r="H103" s="120"/>
      <c r="I103" s="120"/>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3"/>
      <c r="AV103"/>
      <c r="AW103" s="107"/>
      <c r="AX103" s="105"/>
      <c r="AY103" s="105"/>
    </row>
    <row r="104" spans="1:51" ht="15">
      <c r="A104" s="120"/>
      <c r="B104" s="120"/>
      <c r="C104" s="121"/>
      <c r="D104" s="121"/>
      <c r="E104" s="120"/>
      <c r="F104" s="120"/>
      <c r="G104" s="120"/>
      <c r="H104" s="120"/>
      <c r="I104" s="120"/>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3"/>
      <c r="AV104"/>
      <c r="AW104" s="107"/>
      <c r="AX104" s="105"/>
      <c r="AY104" s="105"/>
    </row>
    <row r="105" spans="1:51" ht="15">
      <c r="A105" s="120"/>
      <c r="B105" s="120"/>
      <c r="C105" s="121"/>
      <c r="D105" s="121"/>
      <c r="E105" s="120"/>
      <c r="F105" s="120"/>
      <c r="G105" s="120"/>
      <c r="H105" s="120"/>
      <c r="I105" s="120"/>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3"/>
      <c r="AV105"/>
      <c r="AW105" s="105"/>
      <c r="AX105" s="105"/>
      <c r="AY105" s="105"/>
    </row>
    <row r="106" spans="1:51" ht="15">
      <c r="A106" s="120"/>
      <c r="B106" s="120"/>
      <c r="C106" s="121"/>
      <c r="D106" s="121"/>
      <c r="E106" s="120"/>
      <c r="F106" s="120"/>
      <c r="G106" s="120"/>
      <c r="H106" s="120"/>
      <c r="I106" s="120"/>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3"/>
      <c r="AV106"/>
      <c r="AW106" s="107"/>
      <c r="AX106" s="105"/>
      <c r="AY106" s="105"/>
    </row>
    <row r="107" spans="1:51" ht="15">
      <c r="A107" s="120"/>
      <c r="B107" s="120"/>
      <c r="C107" s="121"/>
      <c r="D107" s="121"/>
      <c r="E107" s="120"/>
      <c r="F107" s="120"/>
      <c r="G107" s="120"/>
      <c r="H107" s="120"/>
      <c r="I107" s="120"/>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3"/>
      <c r="AV107"/>
      <c r="AW107" s="107"/>
      <c r="AX107" s="105"/>
      <c r="AY107" s="105"/>
    </row>
    <row r="108" spans="1:51" ht="15">
      <c r="A108" s="120"/>
      <c r="B108" s="120"/>
      <c r="C108" s="121"/>
      <c r="D108" s="121"/>
      <c r="E108" s="120"/>
      <c r="F108" s="120"/>
      <c r="G108" s="120"/>
      <c r="H108" s="120"/>
      <c r="I108" s="120"/>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3"/>
      <c r="AV108" s="123"/>
      <c r="AW108" s="107"/>
      <c r="AX108" s="105"/>
      <c r="AY108" s="105"/>
    </row>
    <row r="109" spans="1:51" ht="15">
      <c r="A109" s="120"/>
      <c r="B109" s="120"/>
      <c r="C109" s="121"/>
      <c r="D109" s="121"/>
      <c r="E109" s="120"/>
      <c r="F109" s="120"/>
      <c r="G109" s="120"/>
      <c r="H109" s="120"/>
      <c r="I109" s="120"/>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3"/>
      <c r="AV109"/>
      <c r="AW109" s="105"/>
      <c r="AX109" s="105"/>
      <c r="AY109" s="105"/>
    </row>
    <row r="110" spans="1:51" ht="15">
      <c r="A110" s="120"/>
      <c r="B110" s="120"/>
      <c r="C110" s="121"/>
      <c r="D110" s="121"/>
      <c r="E110" s="120"/>
      <c r="F110" s="120"/>
      <c r="G110" s="120"/>
      <c r="H110" s="120"/>
      <c r="I110" s="120"/>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3"/>
      <c r="AV110"/>
      <c r="AW110" s="107"/>
      <c r="AX110" s="105"/>
      <c r="AY110" s="105"/>
    </row>
    <row r="111" spans="1:51" ht="15">
      <c r="A111" s="120"/>
      <c r="B111" s="120"/>
      <c r="C111" s="121"/>
      <c r="D111" s="121"/>
      <c r="E111" s="120"/>
      <c r="F111" s="120"/>
      <c r="G111" s="120"/>
      <c r="H111" s="120"/>
      <c r="I111" s="120"/>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c r="AV111"/>
      <c r="AW111" s="105"/>
      <c r="AX111" s="105"/>
      <c r="AY111" s="105"/>
    </row>
    <row r="112" spans="1:51" ht="15">
      <c r="A112" s="120"/>
      <c r="B112" s="120"/>
      <c r="C112" s="121"/>
      <c r="D112" s="121"/>
      <c r="E112" s="120"/>
      <c r="F112" s="120"/>
      <c r="G112" s="120"/>
      <c r="H112" s="120"/>
      <c r="I112" s="120"/>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3"/>
      <c r="AV112"/>
      <c r="AW112" s="107"/>
      <c r="AX112" s="105"/>
      <c r="AY112" s="105"/>
    </row>
    <row r="113" spans="1:51" ht="15">
      <c r="A113" s="120"/>
      <c r="B113" s="120"/>
      <c r="C113" s="121"/>
      <c r="D113" s="121"/>
      <c r="E113" s="120"/>
      <c r="F113" s="120"/>
      <c r="G113" s="120"/>
      <c r="H113" s="120"/>
      <c r="I113" s="120"/>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3"/>
      <c r="AV113"/>
      <c r="AW113" s="107"/>
      <c r="AX113" s="105"/>
      <c r="AY113" s="105"/>
    </row>
    <row r="114" spans="1:51" ht="15">
      <c r="A114" s="120"/>
      <c r="B114" s="120"/>
      <c r="C114" s="121"/>
      <c r="D114" s="121"/>
      <c r="E114" s="120"/>
      <c r="F114" s="120"/>
      <c r="G114" s="120"/>
      <c r="H114" s="120"/>
      <c r="I114" s="120"/>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3"/>
      <c r="AV114"/>
      <c r="AW114" s="105"/>
      <c r="AX114" s="105"/>
      <c r="AY114" s="105"/>
    </row>
    <row r="115" spans="1:51" ht="15">
      <c r="A115" s="120"/>
      <c r="B115" s="120"/>
      <c r="C115" s="121"/>
      <c r="D115" s="121"/>
      <c r="E115" s="120"/>
      <c r="F115" s="120"/>
      <c r="G115" s="120"/>
      <c r="H115" s="120"/>
      <c r="I115" s="120"/>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3"/>
      <c r="AV115"/>
      <c r="AW115" s="107"/>
      <c r="AX115" s="105"/>
      <c r="AY115" s="105"/>
    </row>
    <row r="116" spans="1:51" ht="15">
      <c r="A116" s="120"/>
      <c r="B116" s="120"/>
      <c r="C116" s="121"/>
      <c r="D116" s="121"/>
      <c r="E116" s="120"/>
      <c r="F116" s="120"/>
      <c r="G116" s="120"/>
      <c r="H116" s="120"/>
      <c r="I116" s="120"/>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3"/>
      <c r="AV116"/>
      <c r="AW116" s="107"/>
      <c r="AX116" s="105"/>
      <c r="AY116" s="105"/>
    </row>
    <row r="117" spans="1:51" ht="15">
      <c r="A117" s="120"/>
      <c r="B117" s="120"/>
      <c r="C117" s="121"/>
      <c r="D117" s="121"/>
      <c r="E117" s="120"/>
      <c r="F117" s="120"/>
      <c r="G117" s="120"/>
      <c r="H117" s="120"/>
      <c r="I117" s="120"/>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3"/>
      <c r="AV117"/>
      <c r="AW117" s="107"/>
      <c r="AX117" s="105"/>
      <c r="AY117" s="105"/>
    </row>
    <row r="118" spans="1:51" ht="15">
      <c r="A118" s="120"/>
      <c r="B118" s="120"/>
      <c r="C118" s="121"/>
      <c r="D118" s="121"/>
      <c r="E118" s="120"/>
      <c r="F118" s="120"/>
      <c r="G118" s="120"/>
      <c r="H118" s="120"/>
      <c r="I118" s="120"/>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3"/>
      <c r="AV118"/>
      <c r="AW118" s="105"/>
      <c r="AX118" s="105"/>
      <c r="AY118" s="105"/>
    </row>
    <row r="119" spans="1:51" ht="15">
      <c r="A119" s="120"/>
      <c r="B119" s="120"/>
      <c r="C119" s="121"/>
      <c r="D119" s="121"/>
      <c r="E119" s="120"/>
      <c r="F119" s="120"/>
      <c r="G119" s="120"/>
      <c r="H119" s="120"/>
      <c r="I119" s="120"/>
      <c r="J119" s="122"/>
      <c r="K119" s="122"/>
      <c r="L119" s="122"/>
      <c r="M119"/>
      <c r="N119"/>
      <c r="O119"/>
      <c r="P119"/>
      <c r="Q119"/>
      <c r="R119"/>
      <c r="S119"/>
      <c r="T119"/>
      <c r="U119"/>
      <c r="V119"/>
      <c r="W119"/>
      <c r="X119"/>
      <c r="Y119"/>
      <c r="Z119"/>
      <c r="AA119"/>
      <c r="AB119"/>
      <c r="AC119" s="122"/>
      <c r="AD119" s="122"/>
      <c r="AE119" s="122"/>
      <c r="AF119" s="122"/>
      <c r="AG119" s="122"/>
      <c r="AH119" s="122"/>
      <c r="AI119" s="122"/>
      <c r="AJ119" s="122"/>
      <c r="AK119" s="122"/>
      <c r="AL119" s="122"/>
      <c r="AM119" s="122"/>
      <c r="AN119" s="122"/>
      <c r="AO119" s="122"/>
      <c r="AP119" s="122"/>
      <c r="AQ119" s="122"/>
      <c r="AR119" s="122"/>
      <c r="AS119" s="122"/>
      <c r="AT119" s="122"/>
      <c r="AU119" s="123"/>
      <c r="AV119"/>
      <c r="AW119" s="105"/>
      <c r="AX119" s="105"/>
      <c r="AY119" s="105"/>
    </row>
    <row r="120" spans="1:51" ht="15">
      <c r="A120" s="120"/>
      <c r="B120" s="120"/>
      <c r="C120" s="121"/>
      <c r="D120" s="121"/>
      <c r="E120" s="120"/>
      <c r="F120" s="120"/>
      <c r="G120" s="120"/>
      <c r="H120" s="120"/>
      <c r="I120" s="120"/>
      <c r="J120" s="122"/>
      <c r="K120" s="122"/>
      <c r="L120" s="122"/>
      <c r="M120"/>
      <c r="N120"/>
      <c r="O120"/>
      <c r="P120"/>
      <c r="Q120"/>
      <c r="R120"/>
      <c r="S120"/>
      <c r="T120"/>
      <c r="U120"/>
      <c r="V120"/>
      <c r="W120"/>
      <c r="X120"/>
      <c r="Y120"/>
      <c r="Z120"/>
      <c r="AA120"/>
      <c r="AB120"/>
      <c r="AC120" s="122"/>
      <c r="AD120" s="122"/>
      <c r="AE120" s="122"/>
      <c r="AF120" s="122"/>
      <c r="AG120" s="122"/>
      <c r="AH120" s="122"/>
      <c r="AI120" s="122"/>
      <c r="AJ120" s="122"/>
      <c r="AK120" s="122"/>
      <c r="AL120" s="122"/>
      <c r="AM120" s="122"/>
      <c r="AN120" s="122"/>
      <c r="AO120" s="122"/>
      <c r="AP120" s="122"/>
      <c r="AQ120" s="122"/>
      <c r="AR120" s="122"/>
      <c r="AS120" s="122"/>
      <c r="AT120" s="122"/>
      <c r="AU120" s="123"/>
      <c r="AV120"/>
      <c r="AW120" s="105"/>
      <c r="AX120" s="105"/>
      <c r="AY120" s="105"/>
    </row>
    <row r="121" spans="1:51" ht="15">
      <c r="A121" s="120"/>
      <c r="B121" s="120"/>
      <c r="C121" s="121"/>
      <c r="D121" s="121"/>
      <c r="E121" s="120"/>
      <c r="F121" s="120"/>
      <c r="G121" s="120"/>
      <c r="H121" s="120"/>
      <c r="I121" s="120"/>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3"/>
      <c r="AV121"/>
      <c r="AW121" s="105"/>
      <c r="AX121" s="105"/>
      <c r="AY121" s="105"/>
    </row>
    <row r="122" spans="1:51" ht="15">
      <c r="A122" s="120"/>
      <c r="B122" s="120"/>
      <c r="C122" s="121"/>
      <c r="D122" s="121"/>
      <c r="E122" s="120"/>
      <c r="F122" s="120"/>
      <c r="G122" s="120"/>
      <c r="H122" s="120"/>
      <c r="I122" s="120"/>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3"/>
      <c r="AV122"/>
      <c r="AW122" s="107"/>
      <c r="AX122" s="105"/>
      <c r="AY122" s="105"/>
    </row>
    <row r="123" spans="1:51" ht="15">
      <c r="A123" s="120"/>
      <c r="B123" s="120"/>
      <c r="C123" s="121"/>
      <c r="D123" s="121"/>
      <c r="E123" s="120"/>
      <c r="F123" s="120"/>
      <c r="G123" s="120"/>
      <c r="H123" s="120"/>
      <c r="I123" s="120"/>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3"/>
      <c r="AV123"/>
      <c r="AW123" s="107"/>
      <c r="AX123" s="105"/>
      <c r="AY123" s="105"/>
    </row>
    <row r="124" spans="1:51" ht="15">
      <c r="A124" s="120"/>
      <c r="B124" s="120"/>
      <c r="C124" s="121"/>
      <c r="D124" s="121"/>
      <c r="E124" s="120"/>
      <c r="F124" s="120"/>
      <c r="G124" s="120"/>
      <c r="H124" s="120"/>
      <c r="I124" s="120"/>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3"/>
      <c r="AV124"/>
      <c r="AW124" s="105"/>
      <c r="AX124" s="105"/>
      <c r="AY124" s="105"/>
    </row>
    <row r="125" spans="1:51" ht="15">
      <c r="A125" s="120"/>
      <c r="B125" s="120"/>
      <c r="C125" s="121"/>
      <c r="D125" s="121"/>
      <c r="E125" s="120"/>
      <c r="F125" s="120"/>
      <c r="G125" s="120"/>
      <c r="H125" s="120"/>
      <c r="I125" s="120"/>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3"/>
      <c r="AV125"/>
      <c r="AW125" s="105"/>
      <c r="AX125" s="105"/>
      <c r="AY125" s="105"/>
    </row>
    <row r="126" spans="1:51" ht="15">
      <c r="A126" s="120"/>
      <c r="B126" s="120"/>
      <c r="C126" s="121"/>
      <c r="D126" s="121"/>
      <c r="E126" s="120"/>
      <c r="F126" s="120"/>
      <c r="G126" s="120"/>
      <c r="H126" s="120"/>
      <c r="I126" s="120"/>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3"/>
      <c r="AV126"/>
      <c r="AW126" s="107"/>
      <c r="AX126" s="105"/>
      <c r="AY126" s="105"/>
    </row>
    <row r="127" spans="1:51" ht="15">
      <c r="A127" s="120"/>
      <c r="B127" s="120"/>
      <c r="C127" s="121"/>
      <c r="D127" s="121"/>
      <c r="E127" s="120"/>
      <c r="F127" s="120"/>
      <c r="G127" s="120"/>
      <c r="H127" s="120"/>
      <c r="I127" s="120"/>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3"/>
      <c r="AV127"/>
      <c r="AW127" s="105"/>
      <c r="AX127" s="105"/>
      <c r="AY127" s="105"/>
    </row>
    <row r="128" spans="1:51" ht="15">
      <c r="A128" s="120"/>
      <c r="B128" s="120"/>
      <c r="C128" s="121"/>
      <c r="D128" s="121"/>
      <c r="E128" s="120"/>
      <c r="F128" s="120"/>
      <c r="G128" s="120"/>
      <c r="H128" s="120"/>
      <c r="I128" s="120"/>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3"/>
      <c r="AV128"/>
      <c r="AW128" s="105"/>
      <c r="AX128" s="105"/>
      <c r="AY128" s="105"/>
    </row>
    <row r="129" spans="1:51" ht="15">
      <c r="A129" s="120"/>
      <c r="B129" s="120"/>
      <c r="C129" s="121"/>
      <c r="D129" s="121"/>
      <c r="E129" s="120"/>
      <c r="F129" s="120"/>
      <c r="G129" s="120"/>
      <c r="H129" s="120"/>
      <c r="I129" s="120"/>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3"/>
      <c r="AV129"/>
      <c r="AW129" s="107"/>
      <c r="AX129" s="105"/>
      <c r="AY129" s="105"/>
    </row>
    <row r="130" spans="1:51" ht="15">
      <c r="A130" s="120"/>
      <c r="B130" s="120"/>
      <c r="C130" s="121"/>
      <c r="D130" s="121"/>
      <c r="E130" s="120"/>
      <c r="F130" s="120"/>
      <c r="G130" s="120"/>
      <c r="H130" s="120"/>
      <c r="I130" s="120"/>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3"/>
      <c r="AV130"/>
      <c r="AW130" s="105"/>
      <c r="AX130" s="105"/>
      <c r="AY130" s="105"/>
    </row>
    <row r="131" spans="1:51" ht="15">
      <c r="A131" s="120"/>
      <c r="B131" s="120"/>
      <c r="C131" s="121"/>
      <c r="D131" s="121"/>
      <c r="E131" s="120"/>
      <c r="F131" s="120"/>
      <c r="G131" s="120"/>
      <c r="H131" s="120"/>
      <c r="I131" s="120"/>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3"/>
      <c r="AV131"/>
      <c r="AW131" s="105"/>
      <c r="AX131" s="105"/>
      <c r="AY131" s="105"/>
    </row>
    <row r="132" spans="1:51" ht="15">
      <c r="A132" s="120"/>
      <c r="B132" s="120"/>
      <c r="C132" s="121"/>
      <c r="D132" s="121"/>
      <c r="E132" s="120"/>
      <c r="F132" s="120"/>
      <c r="G132" s="120"/>
      <c r="H132" s="120"/>
      <c r="I132" s="120"/>
      <c r="J132" s="122"/>
      <c r="K132" s="122"/>
      <c r="L132" s="122"/>
      <c r="M132"/>
      <c r="N132"/>
      <c r="O132"/>
      <c r="P132"/>
      <c r="Q132"/>
      <c r="R132"/>
      <c r="S132"/>
      <c r="T132"/>
      <c r="U132"/>
      <c r="V132"/>
      <c r="W132"/>
      <c r="X132"/>
      <c r="Y132"/>
      <c r="Z132"/>
      <c r="AA132"/>
      <c r="AB132"/>
      <c r="AC132" s="122"/>
      <c r="AD132" s="122"/>
      <c r="AE132" s="122"/>
      <c r="AF132" s="122"/>
      <c r="AG132" s="122"/>
      <c r="AH132" s="122"/>
      <c r="AI132" s="122"/>
      <c r="AJ132" s="122"/>
      <c r="AK132" s="122"/>
      <c r="AL132" s="122"/>
      <c r="AM132" s="122"/>
      <c r="AN132" s="122"/>
      <c r="AO132" s="122"/>
      <c r="AP132" s="122"/>
      <c r="AQ132" s="122"/>
      <c r="AR132" s="122"/>
      <c r="AS132" s="122"/>
      <c r="AT132" s="122"/>
      <c r="AU132" s="123"/>
      <c r="AV132"/>
      <c r="AW132" s="107"/>
      <c r="AX132" s="105"/>
      <c r="AY132" s="105"/>
    </row>
    <row r="133" spans="1:51" ht="15">
      <c r="A133" s="120"/>
      <c r="B133" s="120"/>
      <c r="C133" s="121"/>
      <c r="D133" s="121"/>
      <c r="E133" s="120"/>
      <c r="F133" s="120"/>
      <c r="G133" s="120"/>
      <c r="H133" s="120"/>
      <c r="I133" s="120"/>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3"/>
      <c r="AV133"/>
      <c r="AW133" s="107"/>
      <c r="AX133" s="105"/>
      <c r="AY133" s="105"/>
    </row>
    <row r="134" spans="1:51" ht="15">
      <c r="A134" s="120"/>
      <c r="B134" s="120"/>
      <c r="C134" s="121"/>
      <c r="D134" s="121"/>
      <c r="E134" s="120"/>
      <c r="F134" s="120"/>
      <c r="G134" s="120"/>
      <c r="H134" s="120"/>
      <c r="I134" s="120"/>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3"/>
      <c r="AV134"/>
      <c r="AW134" s="107"/>
      <c r="AX134" s="105"/>
      <c r="AY134" s="105"/>
    </row>
    <row r="135" spans="1:51" ht="15">
      <c r="A135" s="120"/>
      <c r="B135" s="120"/>
      <c r="C135" s="121"/>
      <c r="D135" s="121"/>
      <c r="E135" s="120"/>
      <c r="F135" s="120"/>
      <c r="G135" s="120"/>
      <c r="H135" s="120"/>
      <c r="I135" s="120"/>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3"/>
      <c r="AV135"/>
      <c r="AW135" s="105"/>
      <c r="AX135" s="105"/>
      <c r="AY135" s="105"/>
    </row>
    <row r="136" spans="1:51" ht="15">
      <c r="A136" s="120"/>
      <c r="B136" s="120"/>
      <c r="C136" s="121"/>
      <c r="D136" s="121"/>
      <c r="E136" s="120"/>
      <c r="F136" s="120"/>
      <c r="G136" s="120"/>
      <c r="H136" s="120"/>
      <c r="I136" s="120"/>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3"/>
      <c r="AV136"/>
      <c r="AW136" s="107"/>
      <c r="AX136" s="105"/>
      <c r="AY136" s="105"/>
    </row>
    <row r="137" spans="1:51" ht="15">
      <c r="A137" s="120"/>
      <c r="B137" s="120"/>
      <c r="C137" s="121"/>
      <c r="D137" s="121"/>
      <c r="E137" s="120"/>
      <c r="F137" s="120"/>
      <c r="G137" s="120"/>
      <c r="H137" s="120"/>
      <c r="I137" s="120"/>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3"/>
      <c r="AV137"/>
      <c r="AW137" s="107"/>
      <c r="AX137" s="105"/>
      <c r="AY137" s="105"/>
    </row>
    <row r="138" spans="1:51" ht="15">
      <c r="A138" s="120"/>
      <c r="B138" s="120"/>
      <c r="C138" s="121"/>
      <c r="D138" s="121"/>
      <c r="E138" s="120"/>
      <c r="F138" s="120"/>
      <c r="G138" s="120"/>
      <c r="H138" s="120"/>
      <c r="I138" s="120"/>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3"/>
      <c r="AV138" s="123"/>
      <c r="AW138" s="105"/>
      <c r="AX138" s="105"/>
      <c r="AY138" s="105"/>
    </row>
    <row r="139" spans="1:51" ht="15">
      <c r="A139" s="120"/>
      <c r="B139" s="120"/>
      <c r="C139" s="121"/>
      <c r="D139" s="121"/>
      <c r="E139" s="120"/>
      <c r="F139" s="120"/>
      <c r="G139" s="120"/>
      <c r="H139" s="120"/>
      <c r="I139" s="120"/>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3"/>
      <c r="AV139"/>
      <c r="AW139" s="107"/>
      <c r="AX139" s="105"/>
      <c r="AY139" s="105"/>
    </row>
    <row r="140" spans="1:51" ht="15">
      <c r="A140" s="120"/>
      <c r="B140" s="120"/>
      <c r="C140" s="121"/>
      <c r="D140" s="121"/>
      <c r="E140" s="120"/>
      <c r="F140" s="120"/>
      <c r="G140" s="120"/>
      <c r="H140" s="120"/>
      <c r="I140" s="120"/>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3"/>
      <c r="AV140"/>
      <c r="AW140" s="105"/>
      <c r="AX140" s="105"/>
      <c r="AY140" s="105"/>
    </row>
    <row r="141" spans="1:51" ht="15">
      <c r="A141" s="120"/>
      <c r="B141" s="120"/>
      <c r="C141" s="121"/>
      <c r="D141" s="121"/>
      <c r="E141" s="120"/>
      <c r="F141" s="120"/>
      <c r="G141" s="120"/>
      <c r="H141" s="120"/>
      <c r="I141" s="120"/>
      <c r="J141" s="122"/>
      <c r="K141" s="122"/>
      <c r="L141" s="122"/>
      <c r="M141"/>
      <c r="N141"/>
      <c r="O141"/>
      <c r="P141"/>
      <c r="Q141"/>
      <c r="R141"/>
      <c r="S141"/>
      <c r="T141"/>
      <c r="U141"/>
      <c r="V141"/>
      <c r="W141"/>
      <c r="X141"/>
      <c r="Y141"/>
      <c r="Z141"/>
      <c r="AA141"/>
      <c r="AB141"/>
      <c r="AC141" s="122"/>
      <c r="AD141" s="122"/>
      <c r="AE141" s="122"/>
      <c r="AF141" s="122"/>
      <c r="AG141" s="122"/>
      <c r="AH141" s="122"/>
      <c r="AI141" s="122"/>
      <c r="AJ141" s="122"/>
      <c r="AK141" s="122"/>
      <c r="AL141" s="122"/>
      <c r="AM141" s="122"/>
      <c r="AN141" s="122"/>
      <c r="AO141" s="122"/>
      <c r="AP141" s="122"/>
      <c r="AQ141" s="122"/>
      <c r="AR141" s="122"/>
      <c r="AS141" s="122"/>
      <c r="AT141" s="122"/>
      <c r="AU141" s="123"/>
      <c r="AV141"/>
      <c r="AW141" s="107"/>
      <c r="AX141" s="105"/>
      <c r="AY141" s="105"/>
    </row>
    <row r="142" spans="1:51" ht="15">
      <c r="A142" s="120"/>
      <c r="B142" s="120"/>
      <c r="C142" s="121"/>
      <c r="D142" s="121"/>
      <c r="E142" s="120"/>
      <c r="F142" s="120"/>
      <c r="G142" s="120"/>
      <c r="H142" s="120"/>
      <c r="I142" s="120"/>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3"/>
      <c r="AV142"/>
      <c r="AW142" s="107"/>
      <c r="AX142" s="105"/>
      <c r="AY142" s="105"/>
    </row>
    <row r="143" spans="1:51" ht="15">
      <c r="A143" s="120"/>
      <c r="B143" s="120"/>
      <c r="C143" s="121"/>
      <c r="D143" s="121"/>
      <c r="E143" s="120"/>
      <c r="F143" s="120"/>
      <c r="G143" s="120"/>
      <c r="H143" s="120"/>
      <c r="I143" s="120"/>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3"/>
      <c r="AV143"/>
      <c r="AW143" s="107"/>
      <c r="AX143" s="105"/>
      <c r="AY143" s="105"/>
    </row>
    <row r="144" spans="1:51" ht="15">
      <c r="A144" s="120"/>
      <c r="B144" s="120"/>
      <c r="C144" s="121"/>
      <c r="D144" s="121"/>
      <c r="E144" s="120"/>
      <c r="F144" s="120"/>
      <c r="G144" s="120"/>
      <c r="H144" s="120"/>
      <c r="I144" s="120"/>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3"/>
      <c r="AV144"/>
      <c r="AW144" s="105"/>
      <c r="AX144" s="105"/>
      <c r="AY144" s="105"/>
    </row>
    <row r="145" spans="1:51" ht="15">
      <c r="A145" s="120"/>
      <c r="B145" s="120"/>
      <c r="C145" s="121"/>
      <c r="D145" s="121"/>
      <c r="E145" s="120"/>
      <c r="F145" s="120"/>
      <c r="G145" s="120"/>
      <c r="H145" s="120"/>
      <c r="I145" s="120"/>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3"/>
      <c r="AV145"/>
      <c r="AW145" s="107"/>
      <c r="AX145" s="105"/>
      <c r="AY145" s="105"/>
    </row>
    <row r="146" spans="1:51" ht="15">
      <c r="A146" s="120"/>
      <c r="B146" s="120"/>
      <c r="C146" s="121"/>
      <c r="D146" s="121"/>
      <c r="E146" s="120"/>
      <c r="F146" s="120"/>
      <c r="G146" s="120"/>
      <c r="H146" s="120"/>
      <c r="I146" s="120"/>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3"/>
      <c r="AV146"/>
      <c r="AW146" s="107"/>
      <c r="AX146" s="105"/>
      <c r="AY146" s="105"/>
    </row>
    <row r="147" spans="1:51" ht="15">
      <c r="A147" s="120"/>
      <c r="B147" s="120"/>
      <c r="C147" s="121"/>
      <c r="D147" s="121"/>
      <c r="E147" s="120"/>
      <c r="F147" s="120"/>
      <c r="G147" s="120"/>
      <c r="H147" s="120"/>
      <c r="I147" s="120"/>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3"/>
      <c r="AV147"/>
      <c r="AW147" s="107"/>
      <c r="AX147" s="105"/>
      <c r="AY147" s="105"/>
    </row>
    <row r="148" spans="1:51" ht="15">
      <c r="A148" s="120"/>
      <c r="B148" s="120"/>
      <c r="C148" s="121"/>
      <c r="D148" s="121"/>
      <c r="E148" s="120"/>
      <c r="F148" s="120"/>
      <c r="G148" s="120"/>
      <c r="H148" s="120"/>
      <c r="I148" s="120"/>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3"/>
      <c r="AV148"/>
      <c r="AW148" s="105"/>
      <c r="AX148" s="105"/>
      <c r="AY148" s="105"/>
    </row>
    <row r="149" spans="1:51" ht="15">
      <c r="A149" s="120"/>
      <c r="B149" s="120"/>
      <c r="C149" s="121"/>
      <c r="D149" s="121"/>
      <c r="E149" s="120"/>
      <c r="F149" s="120"/>
      <c r="G149" s="120"/>
      <c r="H149" s="120"/>
      <c r="I149" s="120"/>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3"/>
      <c r="AV149"/>
      <c r="AW149" s="107"/>
      <c r="AX149" s="105"/>
      <c r="AY149" s="105"/>
    </row>
    <row r="150" spans="1:51" ht="15">
      <c r="A150" s="120"/>
      <c r="B150" s="120"/>
      <c r="C150" s="121"/>
      <c r="D150" s="121"/>
      <c r="E150" s="120"/>
      <c r="F150" s="120"/>
      <c r="G150" s="120"/>
      <c r="H150" s="120"/>
      <c r="I150" s="120"/>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3"/>
      <c r="AV150" s="123"/>
      <c r="AW150" s="105"/>
      <c r="AX150" s="105"/>
      <c r="AY150" s="105"/>
    </row>
    <row r="151" spans="1:51" ht="15">
      <c r="A151" s="120"/>
      <c r="B151" s="120"/>
      <c r="C151" s="121"/>
      <c r="D151" s="121"/>
      <c r="E151" s="120"/>
      <c r="F151" s="120"/>
      <c r="G151" s="120"/>
      <c r="H151" s="120"/>
      <c r="I151" s="120"/>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3"/>
      <c r="AV151"/>
      <c r="AW151" s="107"/>
      <c r="AX151" s="105"/>
      <c r="AY151" s="105"/>
    </row>
    <row r="152" spans="1:51" ht="15">
      <c r="A152" s="120"/>
      <c r="B152" s="120"/>
      <c r="C152" s="121"/>
      <c r="D152" s="121"/>
      <c r="E152" s="120"/>
      <c r="F152" s="120"/>
      <c r="G152" s="120"/>
      <c r="H152" s="120"/>
      <c r="I152" s="120"/>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3"/>
      <c r="AV152"/>
      <c r="AW152" s="107"/>
      <c r="AX152" s="105"/>
      <c r="AY152" s="105"/>
    </row>
    <row r="153" spans="1:51" ht="15">
      <c r="A153" s="120"/>
      <c r="B153" s="120"/>
      <c r="C153" s="121"/>
      <c r="D153" s="121"/>
      <c r="E153" s="120"/>
      <c r="F153" s="120"/>
      <c r="G153" s="120"/>
      <c r="H153" s="120"/>
      <c r="I153" s="120"/>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3"/>
      <c r="AV153" s="123"/>
      <c r="AW153" s="107"/>
      <c r="AX153" s="105"/>
      <c r="AY153" s="105"/>
    </row>
    <row r="154" spans="1:51" ht="15">
      <c r="A154" s="120"/>
      <c r="B154" s="120"/>
      <c r="C154" s="121"/>
      <c r="D154" s="121"/>
      <c r="E154" s="120"/>
      <c r="F154" s="120"/>
      <c r="G154" s="120"/>
      <c r="H154" s="120"/>
      <c r="I154" s="120"/>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3"/>
      <c r="AV154"/>
      <c r="AW154" s="107"/>
      <c r="AX154" s="105"/>
      <c r="AY154" s="105"/>
    </row>
    <row r="155" spans="1:51" ht="15">
      <c r="A155" s="120"/>
      <c r="B155" s="120"/>
      <c r="C155" s="121"/>
      <c r="D155" s="121"/>
      <c r="E155" s="120"/>
      <c r="F155" s="120"/>
      <c r="G155" s="120"/>
      <c r="H155" s="120"/>
      <c r="I155" s="120"/>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3"/>
      <c r="AV155"/>
      <c r="AW155" s="107"/>
      <c r="AX155" s="105"/>
      <c r="AY155" s="105"/>
    </row>
    <row r="156" spans="1:51" ht="15">
      <c r="A156" s="120"/>
      <c r="B156" s="120"/>
      <c r="C156" s="121"/>
      <c r="D156" s="121"/>
      <c r="E156" s="120"/>
      <c r="F156" s="120"/>
      <c r="G156" s="120"/>
      <c r="H156" s="120"/>
      <c r="I156" s="120"/>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3"/>
      <c r="AV156"/>
      <c r="AW156" s="107"/>
      <c r="AX156" s="105"/>
      <c r="AY156" s="105"/>
    </row>
    <row r="157" spans="1:51" ht="15">
      <c r="A157" s="120"/>
      <c r="B157" s="120"/>
      <c r="C157" s="121"/>
      <c r="D157" s="121"/>
      <c r="E157" s="120"/>
      <c r="F157" s="120"/>
      <c r="G157" s="120"/>
      <c r="H157" s="120"/>
      <c r="I157" s="120"/>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3"/>
      <c r="AV157"/>
      <c r="AW157" s="107"/>
      <c r="AX157" s="105"/>
      <c r="AY157" s="105"/>
    </row>
    <row r="158" spans="1:51" ht="15">
      <c r="A158" s="120"/>
      <c r="B158" s="120"/>
      <c r="C158" s="121"/>
      <c r="D158" s="121"/>
      <c r="E158" s="120"/>
      <c r="F158" s="120"/>
      <c r="G158" s="120"/>
      <c r="H158" s="120"/>
      <c r="I158" s="120"/>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3"/>
      <c r="AV158"/>
      <c r="AW158" s="107"/>
      <c r="AX158" s="105"/>
      <c r="AY158" s="105"/>
    </row>
    <row r="159" spans="1:51" ht="15">
      <c r="A159" s="120"/>
      <c r="B159" s="120"/>
      <c r="C159" s="121"/>
      <c r="D159" s="121"/>
      <c r="E159" s="120"/>
      <c r="F159" s="120"/>
      <c r="G159" s="120"/>
      <c r="H159" s="120"/>
      <c r="I159" s="120"/>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3"/>
      <c r="AV159"/>
      <c r="AW159" s="105"/>
      <c r="AX159" s="105"/>
      <c r="AY159" s="105"/>
    </row>
    <row r="160" spans="1:51" ht="15">
      <c r="A160" s="120"/>
      <c r="B160" s="120"/>
      <c r="C160" s="121"/>
      <c r="D160" s="121"/>
      <c r="E160" s="120"/>
      <c r="F160" s="120"/>
      <c r="G160" s="120"/>
      <c r="H160" s="120"/>
      <c r="I160" s="120"/>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3"/>
      <c r="AV160"/>
      <c r="AW160" s="107"/>
      <c r="AX160" s="105"/>
      <c r="AY160" s="105"/>
    </row>
    <row r="161" spans="1:51" ht="15">
      <c r="A161" s="120"/>
      <c r="B161" s="120"/>
      <c r="C161" s="121"/>
      <c r="D161" s="121"/>
      <c r="E161" s="120"/>
      <c r="F161" s="120"/>
      <c r="G161" s="120"/>
      <c r="H161" s="120"/>
      <c r="I161" s="120"/>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c r="AV161"/>
      <c r="AW161" s="107"/>
      <c r="AX161" s="105"/>
      <c r="AY161" s="105"/>
    </row>
    <row r="162" spans="1:51" ht="15">
      <c r="A162" s="120"/>
      <c r="B162" s="120"/>
      <c r="C162" s="121"/>
      <c r="D162" s="121"/>
      <c r="E162" s="120"/>
      <c r="F162" s="120"/>
      <c r="G162" s="120"/>
      <c r="H162" s="120"/>
      <c r="I162" s="120"/>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3"/>
      <c r="AV162"/>
      <c r="AW162" s="107"/>
      <c r="AX162" s="105"/>
      <c r="AY162" s="105"/>
    </row>
    <row r="163" spans="1:51" ht="15">
      <c r="A163" s="120"/>
      <c r="B163" s="120"/>
      <c r="C163" s="121"/>
      <c r="D163" s="121"/>
      <c r="E163" s="120"/>
      <c r="F163" s="120"/>
      <c r="G163" s="120"/>
      <c r="H163" s="120"/>
      <c r="I163" s="120"/>
      <c r="J163" s="122"/>
      <c r="K163" s="122"/>
      <c r="L163" s="122"/>
      <c r="M163"/>
      <c r="N163"/>
      <c r="O163"/>
      <c r="P163"/>
      <c r="Q163"/>
      <c r="R163"/>
      <c r="S163"/>
      <c r="T163"/>
      <c r="U163"/>
      <c r="V163"/>
      <c r="W163"/>
      <c r="X163"/>
      <c r="Y163"/>
      <c r="Z163"/>
      <c r="AA163"/>
      <c r="AB163"/>
      <c r="AC163" s="122"/>
      <c r="AD163" s="122"/>
      <c r="AE163" s="122"/>
      <c r="AF163" s="122"/>
      <c r="AG163" s="122"/>
      <c r="AH163" s="122"/>
      <c r="AI163" s="122"/>
      <c r="AJ163" s="122"/>
      <c r="AK163" s="122"/>
      <c r="AL163" s="122"/>
      <c r="AM163" s="122"/>
      <c r="AN163" s="122"/>
      <c r="AO163" s="122"/>
      <c r="AP163" s="122"/>
      <c r="AQ163" s="122"/>
      <c r="AR163" s="122"/>
      <c r="AS163" s="122"/>
      <c r="AT163" s="122"/>
      <c r="AU163" s="123"/>
      <c r="AV163"/>
      <c r="AW163" s="105"/>
      <c r="AX163" s="105"/>
      <c r="AY163" s="105"/>
    </row>
    <row r="164" spans="1:51" ht="15">
      <c r="A164" s="120"/>
      <c r="B164" s="120"/>
      <c r="C164" s="121"/>
      <c r="D164" s="121"/>
      <c r="E164" s="120"/>
      <c r="F164" s="120"/>
      <c r="G164" s="120"/>
      <c r="H164" s="120"/>
      <c r="I164" s="120"/>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3"/>
      <c r="AV164"/>
      <c r="AW164" s="105"/>
      <c r="AX164" s="105"/>
      <c r="AY164" s="105"/>
    </row>
    <row r="165" spans="1:51" ht="15">
      <c r="A165" s="120"/>
      <c r="B165" s="120"/>
      <c r="C165" s="121"/>
      <c r="D165" s="121"/>
      <c r="E165" s="120"/>
      <c r="F165" s="120"/>
      <c r="G165" s="120"/>
      <c r="H165" s="120"/>
      <c r="I165" s="120"/>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3"/>
      <c r="AV165"/>
      <c r="AW165" s="107"/>
      <c r="AX165" s="105"/>
      <c r="AY165" s="105"/>
    </row>
    <row r="166" spans="1:51" ht="15">
      <c r="A166" s="120"/>
      <c r="B166" s="120"/>
      <c r="C166" s="121"/>
      <c r="D166" s="121"/>
      <c r="E166" s="120"/>
      <c r="F166" s="120"/>
      <c r="G166" s="120"/>
      <c r="H166" s="120"/>
      <c r="I166" s="120"/>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c r="AV166"/>
      <c r="AW166" s="107"/>
      <c r="AX166" s="105"/>
      <c r="AY166" s="105"/>
    </row>
    <row r="167" spans="1:51" ht="15">
      <c r="A167" s="120"/>
      <c r="B167" s="120"/>
      <c r="C167" s="121"/>
      <c r="D167" s="121"/>
      <c r="E167" s="120"/>
      <c r="F167" s="120"/>
      <c r="G167" s="120"/>
      <c r="H167" s="120"/>
      <c r="I167" s="120"/>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3"/>
      <c r="AV167"/>
      <c r="AW167" s="107"/>
      <c r="AX167" s="105"/>
      <c r="AY167" s="105"/>
    </row>
    <row r="168" spans="1:51" ht="15">
      <c r="A168" s="120"/>
      <c r="B168" s="120"/>
      <c r="C168" s="121"/>
      <c r="D168" s="121"/>
      <c r="E168" s="120"/>
      <c r="F168" s="120"/>
      <c r="G168" s="120"/>
      <c r="H168" s="120"/>
      <c r="I168" s="120"/>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3"/>
      <c r="AV168"/>
      <c r="AW168" s="107"/>
      <c r="AX168" s="105"/>
      <c r="AY168" s="105"/>
    </row>
    <row r="169" spans="1:51" ht="15">
      <c r="A169" s="120"/>
      <c r="B169" s="120"/>
      <c r="C169" s="121"/>
      <c r="D169" s="121"/>
      <c r="E169" s="120"/>
      <c r="F169" s="120"/>
      <c r="G169" s="120"/>
      <c r="H169" s="120"/>
      <c r="I169" s="120"/>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c r="AV169"/>
      <c r="AW169" s="107"/>
      <c r="AX169" s="105"/>
      <c r="AY169" s="105"/>
    </row>
    <row r="170" spans="1:51" ht="15">
      <c r="A170" s="120"/>
      <c r="B170" s="120"/>
      <c r="C170" s="121"/>
      <c r="D170" s="121"/>
      <c r="E170" s="120"/>
      <c r="F170" s="120"/>
      <c r="G170" s="120"/>
      <c r="H170" s="120"/>
      <c r="I170" s="120"/>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3"/>
      <c r="AV170"/>
      <c r="AW170" s="107"/>
      <c r="AX170" s="105"/>
      <c r="AY170" s="105"/>
    </row>
    <row r="171" spans="1:51" ht="15">
      <c r="A171" s="120"/>
      <c r="B171" s="120"/>
      <c r="C171" s="121"/>
      <c r="D171" s="121"/>
      <c r="E171" s="120"/>
      <c r="F171" s="120"/>
      <c r="G171" s="120"/>
      <c r="H171" s="120"/>
      <c r="I171" s="120"/>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3"/>
      <c r="AV171"/>
      <c r="AW171" s="107"/>
      <c r="AX171" s="105"/>
      <c r="AY171" s="105"/>
    </row>
    <row r="172" spans="1:51" ht="15">
      <c r="A172" s="120"/>
      <c r="B172" s="120"/>
      <c r="C172" s="121"/>
      <c r="D172" s="121"/>
      <c r="E172" s="120"/>
      <c r="F172" s="120"/>
      <c r="G172" s="120"/>
      <c r="H172" s="120"/>
      <c r="I172" s="120"/>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3"/>
      <c r="AV172"/>
      <c r="AW172" s="105"/>
      <c r="AX172" s="105"/>
      <c r="AY172" s="105"/>
    </row>
    <row r="173" spans="1:51" ht="15">
      <c r="A173" s="120"/>
      <c r="B173" s="120"/>
      <c r="C173" s="121"/>
      <c r="D173" s="121"/>
      <c r="E173" s="120"/>
      <c r="F173" s="120"/>
      <c r="G173" s="120"/>
      <c r="H173" s="120"/>
      <c r="I173" s="120"/>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3"/>
      <c r="AV173"/>
      <c r="AW173" s="107"/>
      <c r="AX173" s="105"/>
      <c r="AY173" s="105"/>
    </row>
    <row r="174" spans="1:51" ht="15">
      <c r="A174" s="120"/>
      <c r="B174" s="120"/>
      <c r="C174" s="121"/>
      <c r="D174" s="121"/>
      <c r="E174" s="120"/>
      <c r="F174" s="120"/>
      <c r="G174" s="120"/>
      <c r="H174" s="120"/>
      <c r="I174" s="120"/>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3"/>
      <c r="AV174"/>
      <c r="AW174" s="105"/>
      <c r="AX174" s="105"/>
      <c r="AY174" s="105"/>
    </row>
    <row r="175" spans="1:51" ht="15">
      <c r="A175" s="120"/>
      <c r="B175" s="120"/>
      <c r="C175" s="121"/>
      <c r="D175" s="121"/>
      <c r="E175" s="120"/>
      <c r="F175" s="120"/>
      <c r="G175" s="120"/>
      <c r="H175" s="120"/>
      <c r="I175" s="120"/>
      <c r="J175" s="122"/>
      <c r="K175" s="122"/>
      <c r="L175" s="122"/>
      <c r="M175"/>
      <c r="N175"/>
      <c r="O175"/>
      <c r="P175"/>
      <c r="Q175"/>
      <c r="R175"/>
      <c r="S175"/>
      <c r="T175"/>
      <c r="U175"/>
      <c r="V175"/>
      <c r="W175"/>
      <c r="X175"/>
      <c r="Y175"/>
      <c r="Z175"/>
      <c r="AA175"/>
      <c r="AB175"/>
      <c r="AC175" s="122"/>
      <c r="AD175" s="122"/>
      <c r="AE175" s="122"/>
      <c r="AF175" s="122"/>
      <c r="AG175" s="122"/>
      <c r="AH175" s="122"/>
      <c r="AI175" s="122"/>
      <c r="AJ175" s="122"/>
      <c r="AK175" s="122"/>
      <c r="AL175" s="122"/>
      <c r="AM175" s="122"/>
      <c r="AN175" s="122"/>
      <c r="AO175" s="122"/>
      <c r="AP175" s="122"/>
      <c r="AQ175" s="122"/>
      <c r="AR175" s="122"/>
      <c r="AS175" s="122"/>
      <c r="AT175" s="122"/>
      <c r="AU175" s="123"/>
      <c r="AV175"/>
      <c r="AW175" s="107"/>
      <c r="AX175" s="105"/>
      <c r="AY175" s="105"/>
    </row>
    <row r="176" spans="1:51" ht="15">
      <c r="A176" s="120"/>
      <c r="B176" s="120"/>
      <c r="C176" s="121"/>
      <c r="D176" s="121"/>
      <c r="E176" s="120"/>
      <c r="F176" s="120"/>
      <c r="G176" s="120"/>
      <c r="H176" s="120"/>
      <c r="I176" s="120"/>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3"/>
      <c r="AV176"/>
      <c r="AW176" s="105"/>
      <c r="AX176" s="105"/>
      <c r="AY176" s="105"/>
    </row>
    <row r="177" spans="1:51" ht="15">
      <c r="A177" s="120"/>
      <c r="B177" s="120"/>
      <c r="C177" s="121"/>
      <c r="D177" s="121"/>
      <c r="E177" s="120"/>
      <c r="F177" s="120"/>
      <c r="G177" s="120"/>
      <c r="H177" s="120"/>
      <c r="I177" s="120"/>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3"/>
      <c r="AV177"/>
      <c r="AW177" s="107"/>
      <c r="AX177" s="105"/>
      <c r="AY177" s="105"/>
    </row>
    <row r="178" spans="1:51" ht="15">
      <c r="A178" s="120"/>
      <c r="B178" s="120"/>
      <c r="C178" s="121"/>
      <c r="D178" s="121"/>
      <c r="E178" s="120"/>
      <c r="F178" s="120"/>
      <c r="G178" s="120"/>
      <c r="H178" s="120"/>
      <c r="I178" s="120"/>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c r="AV178"/>
      <c r="AW178" s="107"/>
      <c r="AX178" s="105"/>
      <c r="AY178" s="105"/>
    </row>
    <row r="179" spans="1:51" ht="15">
      <c r="A179" s="120"/>
      <c r="B179" s="120"/>
      <c r="C179" s="121"/>
      <c r="D179" s="121"/>
      <c r="E179" s="120"/>
      <c r="F179" s="120"/>
      <c r="G179" s="120"/>
      <c r="H179" s="120"/>
      <c r="I179" s="120"/>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3"/>
      <c r="AV179"/>
      <c r="AW179" s="107"/>
      <c r="AX179" s="105"/>
      <c r="AY179" s="105"/>
    </row>
    <row r="180" spans="1:51" ht="15">
      <c r="A180" s="120"/>
      <c r="B180" s="120"/>
      <c r="C180" s="121"/>
      <c r="D180" s="121"/>
      <c r="E180" s="120"/>
      <c r="F180" s="120"/>
      <c r="G180" s="120"/>
      <c r="H180" s="120"/>
      <c r="I180" s="120"/>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3"/>
      <c r="AV180"/>
      <c r="AW180" s="107"/>
      <c r="AX180" s="105"/>
      <c r="AY180" s="105"/>
    </row>
    <row r="181" spans="1:51" ht="15">
      <c r="A181" s="120"/>
      <c r="B181" s="120"/>
      <c r="C181" s="121"/>
      <c r="D181" s="121"/>
      <c r="E181" s="120"/>
      <c r="F181" s="120"/>
      <c r="G181" s="120"/>
      <c r="H181" s="120"/>
      <c r="I181" s="120"/>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3"/>
      <c r="AV181" s="123"/>
      <c r="AW181" s="105"/>
      <c r="AX181" s="105"/>
      <c r="AY181" s="105"/>
    </row>
    <row r="182" spans="1:51" ht="15">
      <c r="A182" s="120"/>
      <c r="B182" s="120"/>
      <c r="C182" s="121"/>
      <c r="D182" s="121"/>
      <c r="E182" s="120"/>
      <c r="F182" s="120"/>
      <c r="G182" s="120"/>
      <c r="H182" s="120"/>
      <c r="I182" s="120"/>
      <c r="J182" s="122"/>
      <c r="K182" s="122"/>
      <c r="L182" s="122"/>
      <c r="M182"/>
      <c r="N182"/>
      <c r="O182"/>
      <c r="P182"/>
      <c r="Q182"/>
      <c r="R182"/>
      <c r="S182"/>
      <c r="T182"/>
      <c r="U182"/>
      <c r="V182"/>
      <c r="W182"/>
      <c r="X182"/>
      <c r="Y182"/>
      <c r="Z182"/>
      <c r="AA182"/>
      <c r="AB182"/>
      <c r="AC182" s="122"/>
      <c r="AD182" s="122"/>
      <c r="AE182" s="122"/>
      <c r="AF182" s="122"/>
      <c r="AG182" s="122"/>
      <c r="AH182" s="122"/>
      <c r="AI182" s="122"/>
      <c r="AJ182" s="122"/>
      <c r="AK182" s="122"/>
      <c r="AL182" s="122"/>
      <c r="AM182" s="122"/>
      <c r="AN182" s="122"/>
      <c r="AO182" s="122"/>
      <c r="AP182" s="122"/>
      <c r="AQ182" s="122"/>
      <c r="AR182" s="122"/>
      <c r="AS182" s="122"/>
      <c r="AT182" s="122"/>
      <c r="AU182" s="123"/>
      <c r="AV182"/>
      <c r="AW182" s="107"/>
      <c r="AX182" s="105"/>
      <c r="AY182" s="105"/>
    </row>
    <row r="183" spans="1:51" ht="15">
      <c r="A183" s="120"/>
      <c r="B183" s="120"/>
      <c r="C183" s="121"/>
      <c r="D183" s="121"/>
      <c r="E183" s="120"/>
      <c r="F183" s="120"/>
      <c r="G183" s="120"/>
      <c r="H183" s="120"/>
      <c r="I183" s="120"/>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3"/>
      <c r="AV183"/>
      <c r="AW183" s="107"/>
      <c r="AX183" s="105"/>
      <c r="AY183" s="105"/>
    </row>
    <row r="184" spans="1:51" ht="15">
      <c r="A184" s="120"/>
      <c r="B184" s="120"/>
      <c r="C184" s="121"/>
      <c r="D184" s="121"/>
      <c r="E184" s="120"/>
      <c r="F184" s="120"/>
      <c r="G184" s="120"/>
      <c r="H184" s="120"/>
      <c r="I184" s="120"/>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3"/>
      <c r="AV184"/>
      <c r="AW184" s="107"/>
      <c r="AX184" s="105"/>
      <c r="AY184" s="105"/>
    </row>
    <row r="185" spans="1:51" ht="15">
      <c r="A185" s="120"/>
      <c r="B185" s="120"/>
      <c r="C185" s="121"/>
      <c r="D185" s="121"/>
      <c r="E185" s="120"/>
      <c r="F185" s="120"/>
      <c r="G185" s="120"/>
      <c r="H185" s="120"/>
      <c r="I185" s="120"/>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3"/>
      <c r="AV185"/>
      <c r="AW185" s="105"/>
      <c r="AX185" s="105"/>
      <c r="AY185" s="105"/>
    </row>
    <row r="186" spans="1:51" ht="15">
      <c r="A186" s="120"/>
      <c r="B186" s="120"/>
      <c r="C186" s="121"/>
      <c r="D186" s="121"/>
      <c r="E186" s="120"/>
      <c r="F186" s="120"/>
      <c r="G186" s="120"/>
      <c r="H186" s="120"/>
      <c r="I186" s="120"/>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3"/>
      <c r="AV186"/>
      <c r="AW186" s="107"/>
      <c r="AX186" s="105"/>
      <c r="AY186" s="105"/>
    </row>
    <row r="187" spans="1:51" ht="15">
      <c r="A187" s="120"/>
      <c r="B187" s="120"/>
      <c r="C187" s="121"/>
      <c r="D187" s="121"/>
      <c r="E187" s="120"/>
      <c r="F187" s="120"/>
      <c r="G187" s="120"/>
      <c r="H187" s="120"/>
      <c r="I187" s="120"/>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3"/>
      <c r="AV187"/>
      <c r="AW187" s="105"/>
      <c r="AX187" s="105"/>
      <c r="AY187" s="105"/>
    </row>
    <row r="188" spans="1:51" ht="15">
      <c r="A188" s="120"/>
      <c r="B188" s="120"/>
      <c r="C188" s="121"/>
      <c r="D188" s="121"/>
      <c r="E188" s="120"/>
      <c r="F188" s="120"/>
      <c r="G188" s="120"/>
      <c r="H188" s="120"/>
      <c r="I188" s="120"/>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3"/>
      <c r="AV188"/>
      <c r="AW188" s="107"/>
      <c r="AX188" s="105"/>
      <c r="AY188" s="105"/>
    </row>
    <row r="189" spans="1:51" ht="15">
      <c r="A189" s="120"/>
      <c r="B189" s="120"/>
      <c r="C189" s="121"/>
      <c r="D189" s="121"/>
      <c r="E189" s="120"/>
      <c r="F189" s="120"/>
      <c r="G189" s="120"/>
      <c r="H189" s="120"/>
      <c r="I189" s="120"/>
      <c r="J189" s="122"/>
      <c r="K189" s="122"/>
      <c r="L189" s="122"/>
      <c r="M189"/>
      <c r="N189"/>
      <c r="O189"/>
      <c r="P189"/>
      <c r="Q189"/>
      <c r="R189"/>
      <c r="S189"/>
      <c r="T189"/>
      <c r="U189"/>
      <c r="V189"/>
      <c r="W189"/>
      <c r="X189"/>
      <c r="Y189"/>
      <c r="Z189"/>
      <c r="AA189"/>
      <c r="AB189"/>
      <c r="AC189" s="122"/>
      <c r="AD189" s="122"/>
      <c r="AE189" s="122"/>
      <c r="AF189" s="122"/>
      <c r="AG189" s="122"/>
      <c r="AH189" s="122"/>
      <c r="AI189" s="122"/>
      <c r="AJ189" s="122"/>
      <c r="AK189" s="122"/>
      <c r="AL189" s="122"/>
      <c r="AM189" s="122"/>
      <c r="AN189" s="122"/>
      <c r="AO189" s="122"/>
      <c r="AP189" s="122"/>
      <c r="AQ189" s="122"/>
      <c r="AR189" s="122"/>
      <c r="AS189" s="122"/>
      <c r="AT189" s="122"/>
      <c r="AU189" s="123"/>
      <c r="AV189"/>
      <c r="AW189" s="105"/>
      <c r="AX189" s="105"/>
      <c r="AY189" s="105"/>
    </row>
    <row r="190" spans="1:51" ht="15">
      <c r="A190" s="120"/>
      <c r="B190" s="120"/>
      <c r="C190" s="121"/>
      <c r="D190" s="121"/>
      <c r="E190" s="120"/>
      <c r="F190" s="120"/>
      <c r="G190" s="120"/>
      <c r="H190" s="120"/>
      <c r="I190" s="120"/>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c r="AV190"/>
      <c r="AW190" s="105"/>
      <c r="AX190" s="105"/>
      <c r="AY190" s="105"/>
    </row>
    <row r="191" spans="1:51" ht="15">
      <c r="A191" s="120"/>
      <c r="B191" s="120"/>
      <c r="C191" s="121"/>
      <c r="D191" s="121"/>
      <c r="E191" s="120"/>
      <c r="F191" s="120"/>
      <c r="G191" s="120"/>
      <c r="H191" s="120"/>
      <c r="I191" s="120"/>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3"/>
      <c r="AV191"/>
      <c r="AW191" s="107"/>
      <c r="AX191" s="105"/>
      <c r="AY191" s="105"/>
    </row>
    <row r="192" spans="1:51" ht="15">
      <c r="A192" s="120"/>
      <c r="B192" s="120"/>
      <c r="C192" s="121"/>
      <c r="D192" s="121"/>
      <c r="E192" s="120"/>
      <c r="F192" s="120"/>
      <c r="G192" s="120"/>
      <c r="H192" s="120"/>
      <c r="I192" s="120"/>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3"/>
      <c r="AV192"/>
      <c r="AW192" s="105"/>
      <c r="AX192" s="105"/>
      <c r="AY192" s="105"/>
    </row>
    <row r="193" spans="1:51" ht="15">
      <c r="A193" s="120"/>
      <c r="B193" s="120"/>
      <c r="C193" s="121"/>
      <c r="D193" s="121"/>
      <c r="E193" s="120"/>
      <c r="F193" s="120"/>
      <c r="G193" s="120"/>
      <c r="H193" s="120"/>
      <c r="I193" s="120"/>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c r="AV193"/>
      <c r="AW193" s="107"/>
      <c r="AX193" s="105"/>
      <c r="AY193" s="105"/>
    </row>
    <row r="194" spans="1:51" ht="15">
      <c r="A194" s="120"/>
      <c r="B194" s="120"/>
      <c r="C194" s="121"/>
      <c r="D194" s="121"/>
      <c r="E194" s="120"/>
      <c r="F194" s="120"/>
      <c r="G194" s="120"/>
      <c r="H194" s="120"/>
      <c r="I194" s="120"/>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3"/>
      <c r="AV194"/>
      <c r="AW194" s="105"/>
      <c r="AX194" s="105"/>
      <c r="AY194" s="105"/>
    </row>
    <row r="195" spans="1:51" ht="15">
      <c r="A195" s="120"/>
      <c r="B195" s="120"/>
      <c r="C195" s="121"/>
      <c r="D195" s="121"/>
      <c r="E195" s="120"/>
      <c r="F195" s="120"/>
      <c r="G195" s="120"/>
      <c r="H195" s="120"/>
      <c r="I195" s="120"/>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3"/>
      <c r="AV195"/>
      <c r="AW195" s="107"/>
      <c r="AX195" s="105"/>
      <c r="AY195" s="105"/>
    </row>
    <row r="196" spans="1:51" ht="15">
      <c r="A196" s="120"/>
      <c r="B196" s="120"/>
      <c r="C196" s="121"/>
      <c r="D196" s="121"/>
      <c r="E196" s="120"/>
      <c r="F196" s="120"/>
      <c r="G196" s="120"/>
      <c r="H196" s="120"/>
      <c r="I196" s="120"/>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3"/>
      <c r="AV196"/>
      <c r="AW196" s="107"/>
      <c r="AX196" s="105"/>
      <c r="AY196" s="105"/>
    </row>
    <row r="197" spans="1:51" ht="15">
      <c r="A197" s="120"/>
      <c r="B197" s="120"/>
      <c r="C197" s="121"/>
      <c r="D197" s="121"/>
      <c r="E197" s="120"/>
      <c r="F197" s="120"/>
      <c r="G197" s="120"/>
      <c r="H197" s="120"/>
      <c r="I197" s="120"/>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3"/>
      <c r="AV197"/>
      <c r="AW197" s="107"/>
      <c r="AX197" s="105"/>
      <c r="AY197" s="105"/>
    </row>
    <row r="198" spans="1:51" ht="15">
      <c r="A198" s="120"/>
      <c r="B198" s="120"/>
      <c r="C198" s="121"/>
      <c r="D198" s="121"/>
      <c r="E198" s="120"/>
      <c r="F198" s="120"/>
      <c r="G198" s="120"/>
      <c r="H198" s="120"/>
      <c r="I198" s="120"/>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3"/>
      <c r="AV198"/>
      <c r="AW198" s="105"/>
      <c r="AX198" s="105"/>
      <c r="AY198" s="105"/>
    </row>
    <row r="199" spans="1:51" ht="15">
      <c r="A199" s="120"/>
      <c r="B199" s="120"/>
      <c r="C199" s="121"/>
      <c r="D199" s="121"/>
      <c r="E199" s="120"/>
      <c r="F199" s="120"/>
      <c r="G199" s="120"/>
      <c r="H199" s="120"/>
      <c r="I199" s="120"/>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3"/>
      <c r="AV199"/>
      <c r="AW199" s="105"/>
      <c r="AX199" s="105"/>
      <c r="AY199" s="105"/>
    </row>
    <row r="200" spans="1:51" ht="15">
      <c r="A200" s="120"/>
      <c r="B200" s="120"/>
      <c r="C200" s="121"/>
      <c r="D200" s="121"/>
      <c r="E200" s="120"/>
      <c r="F200" s="120"/>
      <c r="G200" s="120"/>
      <c r="H200" s="120"/>
      <c r="I200" s="120"/>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3"/>
      <c r="AV200"/>
      <c r="AW200" s="107"/>
      <c r="AX200" s="105"/>
      <c r="AY200" s="105"/>
    </row>
    <row r="201" spans="1:51" ht="15">
      <c r="A201" s="120"/>
      <c r="B201" s="120"/>
      <c r="C201" s="121"/>
      <c r="D201" s="121"/>
      <c r="E201" s="120"/>
      <c r="F201" s="120"/>
      <c r="G201" s="120"/>
      <c r="H201" s="120"/>
      <c r="I201" s="120"/>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3"/>
      <c r="AV201"/>
      <c r="AW201" s="107"/>
      <c r="AX201" s="105"/>
      <c r="AY201" s="105"/>
    </row>
    <row r="202" spans="1:51" ht="15">
      <c r="A202" s="120"/>
      <c r="B202" s="120"/>
      <c r="C202" s="121"/>
      <c r="D202" s="121"/>
      <c r="E202" s="120"/>
      <c r="F202" s="120"/>
      <c r="G202" s="120"/>
      <c r="H202" s="120"/>
      <c r="I202" s="120"/>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c r="AV202"/>
      <c r="AW202" s="107"/>
      <c r="AX202" s="105"/>
      <c r="AY202" s="105"/>
    </row>
    <row r="203" spans="1:51" ht="15">
      <c r="A203" s="120"/>
      <c r="B203" s="120"/>
      <c r="C203" s="121"/>
      <c r="D203" s="121"/>
      <c r="E203" s="120"/>
      <c r="F203" s="120"/>
      <c r="G203" s="120"/>
      <c r="H203" s="120"/>
      <c r="I203" s="120"/>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3"/>
      <c r="AV203"/>
      <c r="AW203" s="105"/>
      <c r="AX203" s="105"/>
      <c r="AY203" s="105"/>
    </row>
    <row r="204" spans="1:51" ht="15">
      <c r="A204" s="120"/>
      <c r="B204" s="120"/>
      <c r="C204" s="121"/>
      <c r="D204" s="121"/>
      <c r="E204" s="120"/>
      <c r="F204" s="120"/>
      <c r="G204" s="120"/>
      <c r="H204" s="120"/>
      <c r="I204" s="120"/>
      <c r="J204" s="122"/>
      <c r="K204" s="122"/>
      <c r="L204" s="122"/>
      <c r="M204"/>
      <c r="N204"/>
      <c r="O204"/>
      <c r="P204"/>
      <c r="Q204"/>
      <c r="R204"/>
      <c r="S204"/>
      <c r="T204"/>
      <c r="U204"/>
      <c r="V204"/>
      <c r="W204"/>
      <c r="X204"/>
      <c r="Y204"/>
      <c r="Z204"/>
      <c r="AA204"/>
      <c r="AB204"/>
      <c r="AC204" s="122"/>
      <c r="AD204" s="122"/>
      <c r="AE204" s="122"/>
      <c r="AF204" s="122"/>
      <c r="AG204" s="122"/>
      <c r="AH204" s="122"/>
      <c r="AI204" s="122"/>
      <c r="AJ204" s="122"/>
      <c r="AK204" s="122"/>
      <c r="AL204" s="122"/>
      <c r="AM204" s="122"/>
      <c r="AN204" s="122"/>
      <c r="AO204" s="122"/>
      <c r="AP204" s="122"/>
      <c r="AQ204" s="122"/>
      <c r="AR204" s="122"/>
      <c r="AS204" s="122"/>
      <c r="AT204" s="122"/>
      <c r="AU204"/>
      <c r="AV204"/>
      <c r="AW204" s="107"/>
      <c r="AX204" s="105"/>
      <c r="AY204" s="105"/>
    </row>
    <row r="205" spans="1:51" ht="15">
      <c r="A205" s="120"/>
      <c r="B205" s="120"/>
      <c r="C205" s="121"/>
      <c r="D205" s="121"/>
      <c r="E205" s="120"/>
      <c r="F205" s="120"/>
      <c r="G205" s="120"/>
      <c r="H205" s="120"/>
      <c r="I205" s="120"/>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3"/>
      <c r="AV205"/>
      <c r="AW205" s="107"/>
      <c r="AX205" s="105"/>
      <c r="AY205" s="105"/>
    </row>
    <row r="206" spans="1:51" ht="15">
      <c r="A206" s="120"/>
      <c r="B206" s="120"/>
      <c r="C206" s="121"/>
      <c r="D206" s="121"/>
      <c r="E206" s="120"/>
      <c r="F206" s="120"/>
      <c r="G206" s="120"/>
      <c r="H206" s="120"/>
      <c r="I206" s="120"/>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c r="AV206"/>
      <c r="AW206" s="105"/>
      <c r="AX206" s="105"/>
      <c r="AY206" s="105"/>
    </row>
    <row r="207" spans="1:51" ht="15">
      <c r="A207" s="120"/>
      <c r="B207" s="120"/>
      <c r="C207" s="121"/>
      <c r="D207" s="121"/>
      <c r="E207" s="120"/>
      <c r="F207" s="120"/>
      <c r="G207" s="120"/>
      <c r="H207" s="120"/>
      <c r="I207" s="120"/>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3"/>
      <c r="AV207"/>
      <c r="AW207" s="107"/>
      <c r="AX207" s="105"/>
      <c r="AY207" s="105"/>
    </row>
    <row r="208" spans="1:51" ht="15">
      <c r="A208" s="120"/>
      <c r="B208" s="120"/>
      <c r="C208" s="121"/>
      <c r="D208" s="121"/>
      <c r="E208" s="120"/>
      <c r="F208" s="120"/>
      <c r="G208" s="120"/>
      <c r="H208" s="120"/>
      <c r="I208" s="120"/>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3"/>
      <c r="AV208"/>
      <c r="AW208" s="107"/>
      <c r="AX208" s="105"/>
      <c r="AY208" s="105"/>
    </row>
    <row r="209" spans="1:51" ht="15">
      <c r="A209" s="120"/>
      <c r="B209" s="120"/>
      <c r="C209" s="121"/>
      <c r="D209" s="121"/>
      <c r="E209" s="120"/>
      <c r="F209" s="120"/>
      <c r="G209" s="120"/>
      <c r="H209" s="120"/>
      <c r="I209" s="120"/>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3"/>
      <c r="AV209"/>
      <c r="AW209" s="105"/>
      <c r="AX209" s="105"/>
      <c r="AY209" s="105"/>
    </row>
    <row r="210" spans="1:51" ht="15">
      <c r="A210" s="120"/>
      <c r="B210" s="120"/>
      <c r="C210" s="121"/>
      <c r="D210" s="121"/>
      <c r="E210" s="120"/>
      <c r="F210" s="120"/>
      <c r="G210" s="120"/>
      <c r="H210" s="120"/>
      <c r="I210" s="120"/>
      <c r="J210" s="122"/>
      <c r="K210" s="122"/>
      <c r="L210" s="122"/>
      <c r="M210"/>
      <c r="N210"/>
      <c r="O210"/>
      <c r="P210"/>
      <c r="Q210"/>
      <c r="R210"/>
      <c r="S210"/>
      <c r="T210"/>
      <c r="U210"/>
      <c r="V210"/>
      <c r="W210"/>
      <c r="X210"/>
      <c r="Y210"/>
      <c r="Z210"/>
      <c r="AA210"/>
      <c r="AB210"/>
      <c r="AC210" s="122"/>
      <c r="AD210" s="122"/>
      <c r="AE210" s="122"/>
      <c r="AF210" s="122"/>
      <c r="AG210" s="122"/>
      <c r="AH210" s="122"/>
      <c r="AI210" s="122"/>
      <c r="AJ210" s="122"/>
      <c r="AK210" s="122"/>
      <c r="AL210" s="122"/>
      <c r="AM210" s="122"/>
      <c r="AN210" s="122"/>
      <c r="AO210" s="122"/>
      <c r="AP210" s="122"/>
      <c r="AQ210" s="122"/>
      <c r="AR210" s="122"/>
      <c r="AS210" s="122"/>
      <c r="AT210" s="122"/>
      <c r="AU210" s="123"/>
      <c r="AV210"/>
      <c r="AW210" s="107"/>
      <c r="AX210" s="105"/>
      <c r="AY210" s="105"/>
    </row>
    <row r="211" spans="1:51" ht="15">
      <c r="A211" s="120"/>
      <c r="B211" s="120"/>
      <c r="C211" s="121"/>
      <c r="D211" s="121"/>
      <c r="E211" s="120"/>
      <c r="F211" s="120"/>
      <c r="G211" s="120"/>
      <c r="H211" s="120"/>
      <c r="I211" s="120"/>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3"/>
      <c r="AV211"/>
      <c r="AW211" s="107"/>
      <c r="AX211" s="105"/>
      <c r="AY211" s="105"/>
    </row>
    <row r="212" spans="1:51" ht="15">
      <c r="A212" s="120"/>
      <c r="B212" s="120"/>
      <c r="C212" s="121"/>
      <c r="D212" s="121"/>
      <c r="E212" s="120"/>
      <c r="F212" s="120"/>
      <c r="G212" s="120"/>
      <c r="H212" s="120"/>
      <c r="I212" s="120"/>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3"/>
      <c r="AV212"/>
      <c r="AW212" s="107"/>
      <c r="AX212" s="105"/>
      <c r="AY212" s="105"/>
    </row>
    <row r="213" spans="1:51" ht="15">
      <c r="A213" s="120"/>
      <c r="B213" s="120"/>
      <c r="C213" s="121"/>
      <c r="D213" s="121"/>
      <c r="E213" s="120"/>
      <c r="F213" s="120"/>
      <c r="G213" s="120"/>
      <c r="H213" s="120"/>
      <c r="I213" s="120"/>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3"/>
      <c r="AV213"/>
      <c r="AW213" s="107"/>
      <c r="AX213" s="105"/>
      <c r="AY213" s="105"/>
    </row>
    <row r="214" spans="1:51" ht="15">
      <c r="A214" s="120"/>
      <c r="B214" s="120"/>
      <c r="C214" s="121"/>
      <c r="D214" s="121"/>
      <c r="E214" s="120"/>
      <c r="F214" s="120"/>
      <c r="G214" s="120"/>
      <c r="H214" s="120"/>
      <c r="I214" s="120"/>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3"/>
      <c r="AV214"/>
      <c r="AW214" s="107"/>
      <c r="AX214" s="105"/>
      <c r="AY214" s="105"/>
    </row>
    <row r="215" spans="1:51" ht="15">
      <c r="A215" s="120"/>
      <c r="B215" s="120"/>
      <c r="C215" s="121"/>
      <c r="D215" s="121"/>
      <c r="E215" s="120"/>
      <c r="F215" s="120"/>
      <c r="G215" s="120"/>
      <c r="H215" s="120"/>
      <c r="I215" s="120"/>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3"/>
      <c r="AV215"/>
      <c r="AW215" s="107"/>
      <c r="AX215" s="105"/>
      <c r="AY215" s="105"/>
    </row>
    <row r="216" spans="1:51" ht="15">
      <c r="A216" s="120"/>
      <c r="B216" s="120"/>
      <c r="C216" s="121"/>
      <c r="D216" s="121"/>
      <c r="E216" s="120"/>
      <c r="F216" s="120"/>
      <c r="G216" s="120"/>
      <c r="H216" s="120"/>
      <c r="I216" s="120"/>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3"/>
      <c r="AV216" s="123"/>
      <c r="AW216" s="107"/>
      <c r="AX216" s="105"/>
      <c r="AY216" s="105"/>
    </row>
    <row r="217" spans="1:51" ht="15">
      <c r="A217" s="120"/>
      <c r="B217" s="120"/>
      <c r="C217" s="121"/>
      <c r="D217" s="121"/>
      <c r="E217" s="120"/>
      <c r="F217" s="120"/>
      <c r="G217" s="120"/>
      <c r="H217" s="120"/>
      <c r="I217" s="120"/>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3"/>
      <c r="AV217"/>
      <c r="AW217" s="107"/>
      <c r="AX217" s="105"/>
      <c r="AY217" s="105"/>
    </row>
    <row r="218" spans="1:51" ht="15">
      <c r="A218" s="120"/>
      <c r="B218" s="120"/>
      <c r="C218" s="121"/>
      <c r="D218" s="121"/>
      <c r="E218" s="120"/>
      <c r="F218" s="120"/>
      <c r="G218" s="120"/>
      <c r="H218" s="120"/>
      <c r="I218" s="120"/>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3"/>
      <c r="AV218"/>
      <c r="AW218" s="107"/>
      <c r="AX218" s="105"/>
      <c r="AY218" s="105"/>
    </row>
    <row r="219" spans="1:51" ht="15">
      <c r="A219" s="120"/>
      <c r="B219" s="120"/>
      <c r="C219" s="121"/>
      <c r="D219" s="121"/>
      <c r="E219" s="120"/>
      <c r="F219" s="120"/>
      <c r="G219" s="120"/>
      <c r="H219" s="120"/>
      <c r="I219" s="120"/>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3"/>
      <c r="AV219"/>
      <c r="AW219" s="107"/>
      <c r="AX219" s="105"/>
      <c r="AY219" s="105"/>
    </row>
    <row r="220" spans="1:51" ht="15">
      <c r="A220" s="120"/>
      <c r="B220" s="120"/>
      <c r="C220" s="121"/>
      <c r="D220" s="121"/>
      <c r="E220" s="120"/>
      <c r="F220" s="120"/>
      <c r="G220" s="120"/>
      <c r="H220" s="120"/>
      <c r="I220" s="120"/>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3"/>
      <c r="AV220"/>
      <c r="AW220" s="107"/>
      <c r="AX220" s="105"/>
      <c r="AY220" s="105"/>
    </row>
    <row r="221" spans="1:51" ht="15">
      <c r="A221" s="120"/>
      <c r="B221" s="120"/>
      <c r="C221" s="121"/>
      <c r="D221" s="121"/>
      <c r="E221" s="120"/>
      <c r="F221" s="120"/>
      <c r="G221" s="120"/>
      <c r="H221" s="120"/>
      <c r="I221" s="120"/>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3"/>
      <c r="AV221"/>
      <c r="AW221" s="105"/>
      <c r="AX221" s="105"/>
      <c r="AY221" s="105"/>
    </row>
    <row r="222" spans="1:51" ht="15">
      <c r="A222" s="120"/>
      <c r="B222" s="120"/>
      <c r="C222" s="121"/>
      <c r="D222" s="121"/>
      <c r="E222" s="120"/>
      <c r="F222" s="120"/>
      <c r="G222" s="120"/>
      <c r="H222" s="120"/>
      <c r="I222" s="120"/>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3"/>
      <c r="AV222"/>
      <c r="AW222" s="107"/>
      <c r="AX222" s="105"/>
      <c r="AY222" s="105"/>
    </row>
    <row r="223" spans="1:51" ht="15">
      <c r="A223" s="120"/>
      <c r="B223" s="120"/>
      <c r="C223" s="121"/>
      <c r="D223" s="121"/>
      <c r="E223" s="120"/>
      <c r="F223" s="120"/>
      <c r="G223" s="120"/>
      <c r="H223" s="120"/>
      <c r="I223" s="120"/>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3"/>
      <c r="AV223"/>
      <c r="AW223" s="107"/>
      <c r="AX223" s="105"/>
      <c r="AY223" s="105"/>
    </row>
    <row r="224" spans="1:51" ht="15">
      <c r="A224" s="120"/>
      <c r="B224" s="120"/>
      <c r="C224" s="121"/>
      <c r="D224" s="121"/>
      <c r="E224" s="120"/>
      <c r="F224" s="120"/>
      <c r="G224" s="120"/>
      <c r="H224" s="120"/>
      <c r="I224" s="120"/>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c r="AV224"/>
      <c r="AW224" s="107"/>
      <c r="AX224" s="105"/>
      <c r="AY224" s="105"/>
    </row>
    <row r="225" spans="1:51" ht="15">
      <c r="A225" s="120"/>
      <c r="B225" s="120"/>
      <c r="C225" s="121"/>
      <c r="D225" s="121"/>
      <c r="E225" s="120"/>
      <c r="F225" s="120"/>
      <c r="G225" s="120"/>
      <c r="H225" s="120"/>
      <c r="I225" s="120"/>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3"/>
      <c r="AV225"/>
      <c r="AW225" s="107"/>
      <c r="AX225" s="105"/>
      <c r="AY225" s="105"/>
    </row>
    <row r="226" spans="1:51" ht="15">
      <c r="A226" s="120"/>
      <c r="B226" s="120"/>
      <c r="C226" s="121"/>
      <c r="D226" s="121"/>
      <c r="E226" s="120"/>
      <c r="F226" s="120"/>
      <c r="G226" s="120"/>
      <c r="H226" s="120"/>
      <c r="I226" s="120"/>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3"/>
      <c r="AV226"/>
      <c r="AW226" s="107"/>
      <c r="AX226" s="105"/>
      <c r="AY226" s="105"/>
    </row>
    <row r="227" spans="1:51" ht="15">
      <c r="A227" s="120"/>
      <c r="B227" s="120"/>
      <c r="C227" s="121"/>
      <c r="D227" s="121"/>
      <c r="E227" s="120"/>
      <c r="F227" s="120"/>
      <c r="G227" s="120"/>
      <c r="H227" s="120"/>
      <c r="I227" s="120"/>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3"/>
      <c r="AV227"/>
      <c r="AW227" s="105"/>
      <c r="AX227" s="105"/>
      <c r="AY227" s="105"/>
    </row>
    <row r="228" spans="1:51" ht="15">
      <c r="A228" s="120"/>
      <c r="B228" s="120"/>
      <c r="C228" s="121"/>
      <c r="D228" s="121"/>
      <c r="E228" s="120"/>
      <c r="F228" s="120"/>
      <c r="G228" s="120"/>
      <c r="H228" s="120"/>
      <c r="I228" s="120"/>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3"/>
      <c r="AV228"/>
      <c r="AW228" s="105"/>
      <c r="AX228" s="105"/>
      <c r="AY228" s="105"/>
    </row>
    <row r="229" spans="1:51" ht="15">
      <c r="A229" s="120"/>
      <c r="B229" s="120"/>
      <c r="C229" s="121"/>
      <c r="D229" s="121"/>
      <c r="E229" s="120"/>
      <c r="F229" s="120"/>
      <c r="G229" s="120"/>
      <c r="H229" s="120"/>
      <c r="I229" s="120"/>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3"/>
      <c r="AV229"/>
      <c r="AW229" s="107"/>
      <c r="AX229" s="105"/>
      <c r="AY229" s="105"/>
    </row>
    <row r="230" spans="1:51" ht="15">
      <c r="A230" s="120"/>
      <c r="B230" s="120"/>
      <c r="C230" s="121"/>
      <c r="D230" s="121"/>
      <c r="E230" s="120"/>
      <c r="F230" s="120"/>
      <c r="G230" s="120"/>
      <c r="H230" s="120"/>
      <c r="I230" s="120"/>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3"/>
      <c r="AV230" s="123"/>
      <c r="AW230" s="107"/>
      <c r="AX230" s="105"/>
      <c r="AY230" s="105"/>
    </row>
    <row r="231" spans="1:51" ht="15">
      <c r="A231" s="120"/>
      <c r="B231" s="120"/>
      <c r="C231" s="121"/>
      <c r="D231" s="121"/>
      <c r="E231" s="120"/>
      <c r="F231" s="120"/>
      <c r="G231" s="120"/>
      <c r="H231" s="120"/>
      <c r="I231" s="120"/>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c r="AV231"/>
      <c r="AW231" s="105"/>
      <c r="AX231" s="105"/>
      <c r="AY231" s="105"/>
    </row>
    <row r="232" spans="1:51" ht="15">
      <c r="A232" s="120"/>
      <c r="B232" s="120"/>
      <c r="C232" s="121"/>
      <c r="D232" s="121"/>
      <c r="E232" s="120"/>
      <c r="F232" s="120"/>
      <c r="G232" s="120"/>
      <c r="H232" s="120"/>
      <c r="I232" s="120"/>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3"/>
      <c r="AV232"/>
      <c r="AW232" s="107"/>
      <c r="AX232" s="105"/>
      <c r="AY232" s="105"/>
    </row>
    <row r="233" spans="1:51" ht="15">
      <c r="A233" s="120"/>
      <c r="B233" s="120"/>
      <c r="C233" s="121"/>
      <c r="D233" s="121"/>
      <c r="E233" s="120"/>
      <c r="F233" s="120"/>
      <c r="G233" s="120"/>
      <c r="H233" s="120"/>
      <c r="I233" s="120"/>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3"/>
      <c r="AV233"/>
      <c r="AW233" s="105"/>
      <c r="AX233" s="105"/>
      <c r="AY233" s="105"/>
    </row>
    <row r="234" spans="1:51" ht="15">
      <c r="A234" s="120"/>
      <c r="B234" s="120"/>
      <c r="C234" s="121"/>
      <c r="D234" s="121"/>
      <c r="E234" s="120"/>
      <c r="F234" s="120"/>
      <c r="G234" s="120"/>
      <c r="H234" s="120"/>
      <c r="I234" s="120"/>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3"/>
      <c r="AV234"/>
      <c r="AW234" s="107"/>
      <c r="AX234" s="105"/>
      <c r="AY234" s="105"/>
    </row>
    <row r="235" spans="1:51" ht="15">
      <c r="A235" s="120"/>
      <c r="B235" s="120"/>
      <c r="C235" s="121"/>
      <c r="D235" s="121"/>
      <c r="E235" s="120"/>
      <c r="F235" s="120"/>
      <c r="G235" s="120"/>
      <c r="H235" s="120"/>
      <c r="I235" s="120"/>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3"/>
      <c r="AV235"/>
      <c r="AW235" s="107"/>
      <c r="AX235" s="105"/>
      <c r="AY235" s="105"/>
    </row>
    <row r="236" spans="1:51" ht="15">
      <c r="A236" s="120"/>
      <c r="B236" s="120"/>
      <c r="C236" s="121"/>
      <c r="D236" s="121"/>
      <c r="E236" s="120"/>
      <c r="F236" s="120"/>
      <c r="G236" s="120"/>
      <c r="H236" s="120"/>
      <c r="I236" s="120"/>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3"/>
      <c r="AV236"/>
      <c r="AW236" s="105"/>
      <c r="AX236" s="105"/>
      <c r="AY236" s="105"/>
    </row>
    <row r="237" spans="1:51" ht="15">
      <c r="A237" s="120"/>
      <c r="B237" s="120"/>
      <c r="C237" s="121"/>
      <c r="D237" s="121"/>
      <c r="E237" s="120"/>
      <c r="F237" s="120"/>
      <c r="G237" s="120"/>
      <c r="H237" s="120"/>
      <c r="I237" s="120"/>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3"/>
      <c r="AV237"/>
      <c r="AW237" s="105"/>
      <c r="AX237" s="105"/>
      <c r="AY237" s="105"/>
    </row>
    <row r="238" spans="1:51" ht="15">
      <c r="A238" s="120"/>
      <c r="B238" s="120"/>
      <c r="C238" s="121"/>
      <c r="D238" s="121"/>
      <c r="E238" s="120"/>
      <c r="F238" s="120"/>
      <c r="G238" s="120"/>
      <c r="H238" s="120"/>
      <c r="I238" s="120"/>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3"/>
      <c r="AV238"/>
      <c r="AW238" s="105"/>
      <c r="AX238" s="105"/>
      <c r="AY238" s="105"/>
    </row>
    <row r="239" spans="1:51" ht="15">
      <c r="A239" s="120"/>
      <c r="B239" s="120"/>
      <c r="C239" s="121"/>
      <c r="D239" s="121"/>
      <c r="E239" s="120"/>
      <c r="F239" s="120"/>
      <c r="G239" s="120"/>
      <c r="H239" s="120"/>
      <c r="I239" s="120"/>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3"/>
      <c r="AV239" s="123"/>
      <c r="AW239" s="107"/>
      <c r="AX239" s="105"/>
      <c r="AY239" s="105"/>
    </row>
    <row r="240" spans="1:51" ht="15">
      <c r="A240" s="120"/>
      <c r="B240" s="120"/>
      <c r="C240" s="121"/>
      <c r="D240" s="121"/>
      <c r="E240" s="120"/>
      <c r="F240" s="120"/>
      <c r="G240" s="120"/>
      <c r="H240" s="120"/>
      <c r="I240" s="120"/>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3"/>
      <c r="AV240"/>
      <c r="AW240" s="105"/>
      <c r="AX240" s="105"/>
      <c r="AY240" s="105"/>
    </row>
    <row r="241" spans="1:51" ht="15">
      <c r="A241" s="120"/>
      <c r="B241" s="120"/>
      <c r="C241" s="121"/>
      <c r="D241" s="121"/>
      <c r="E241" s="120"/>
      <c r="F241" s="120"/>
      <c r="G241" s="120"/>
      <c r="H241" s="120"/>
      <c r="I241" s="120"/>
      <c r="J241" s="122"/>
      <c r="K241" s="122"/>
      <c r="L241" s="122"/>
      <c r="M241"/>
      <c r="N241"/>
      <c r="O241"/>
      <c r="P241"/>
      <c r="Q241"/>
      <c r="R241"/>
      <c r="S241"/>
      <c r="T241"/>
      <c r="U241"/>
      <c r="V241"/>
      <c r="W241"/>
      <c r="X241"/>
      <c r="Y241"/>
      <c r="Z241"/>
      <c r="AA241"/>
      <c r="AB241"/>
      <c r="AC241" s="122"/>
      <c r="AD241" s="122"/>
      <c r="AE241" s="122"/>
      <c r="AF241" s="122"/>
      <c r="AG241" s="122"/>
      <c r="AH241" s="122"/>
      <c r="AI241" s="122"/>
      <c r="AJ241" s="122"/>
      <c r="AK241" s="122"/>
      <c r="AL241" s="122"/>
      <c r="AM241" s="122"/>
      <c r="AN241" s="122"/>
      <c r="AO241" s="122"/>
      <c r="AP241" s="122"/>
      <c r="AQ241" s="122"/>
      <c r="AR241" s="122"/>
      <c r="AS241" s="122"/>
      <c r="AT241" s="122"/>
      <c r="AU241" s="123"/>
      <c r="AV241"/>
      <c r="AW241" s="107"/>
      <c r="AX241" s="105"/>
      <c r="AY241" s="105"/>
    </row>
    <row r="242" spans="1:51" ht="15">
      <c r="A242" s="120"/>
      <c r="B242" s="120"/>
      <c r="C242" s="121"/>
      <c r="D242" s="121"/>
      <c r="E242" s="120"/>
      <c r="F242" s="120"/>
      <c r="G242" s="120"/>
      <c r="H242" s="120"/>
      <c r="I242" s="120"/>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3"/>
      <c r="AV242"/>
      <c r="AW242" s="107"/>
      <c r="AX242" s="105"/>
      <c r="AY242" s="105"/>
    </row>
    <row r="243" spans="1:51" ht="15">
      <c r="A243" s="120"/>
      <c r="B243" s="120"/>
      <c r="C243" s="121"/>
      <c r="D243" s="121"/>
      <c r="E243" s="120"/>
      <c r="F243" s="120"/>
      <c r="G243" s="120"/>
      <c r="H243" s="120"/>
      <c r="I243" s="120"/>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c r="AV243"/>
      <c r="AW243" s="107"/>
      <c r="AX243" s="105"/>
      <c r="AY243" s="105"/>
    </row>
    <row r="244" spans="1:51" ht="15">
      <c r="A244" s="120"/>
      <c r="B244" s="120"/>
      <c r="C244" s="121"/>
      <c r="D244" s="121"/>
      <c r="E244" s="120"/>
      <c r="F244" s="120"/>
      <c r="G244" s="120"/>
      <c r="H244" s="120"/>
      <c r="I244" s="120"/>
      <c r="J244" s="122"/>
      <c r="K244" s="122"/>
      <c r="L244" s="122"/>
      <c r="M244"/>
      <c r="N244"/>
      <c r="O244"/>
      <c r="P244"/>
      <c r="Q244"/>
      <c r="R244"/>
      <c r="S244"/>
      <c r="T244"/>
      <c r="U244"/>
      <c r="V244"/>
      <c r="W244"/>
      <c r="X244"/>
      <c r="Y244"/>
      <c r="Z244"/>
      <c r="AA244"/>
      <c r="AB244"/>
      <c r="AC244" s="122"/>
      <c r="AD244" s="122"/>
      <c r="AE244" s="122"/>
      <c r="AF244" s="122"/>
      <c r="AG244" s="122"/>
      <c r="AH244" s="122"/>
      <c r="AI244" s="122"/>
      <c r="AJ244" s="122"/>
      <c r="AK244" s="122"/>
      <c r="AL244" s="122"/>
      <c r="AM244" s="122"/>
      <c r="AN244" s="122"/>
      <c r="AO244" s="122"/>
      <c r="AP244" s="122"/>
      <c r="AQ244" s="122"/>
      <c r="AR244" s="122"/>
      <c r="AS244" s="122"/>
      <c r="AT244" s="122"/>
      <c r="AU244" s="123"/>
      <c r="AV244"/>
      <c r="AW244" s="107"/>
      <c r="AX244" s="105"/>
      <c r="AY244" s="105"/>
    </row>
    <row r="245" spans="1:51" ht="15">
      <c r="A245" s="120"/>
      <c r="B245" s="120"/>
      <c r="C245" s="121"/>
      <c r="D245" s="121"/>
      <c r="E245" s="120"/>
      <c r="F245" s="120"/>
      <c r="G245" s="120"/>
      <c r="H245" s="120"/>
      <c r="I245" s="120"/>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3"/>
      <c r="AV245"/>
      <c r="AW245" s="107"/>
      <c r="AX245" s="105"/>
      <c r="AY245" s="105"/>
    </row>
    <row r="246" spans="1:51" ht="15">
      <c r="A246" s="120"/>
      <c r="B246" s="120"/>
      <c r="C246" s="121"/>
      <c r="D246" s="121"/>
      <c r="E246" s="120"/>
      <c r="F246" s="120"/>
      <c r="G246" s="120"/>
      <c r="H246" s="120"/>
      <c r="I246" s="120"/>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3"/>
      <c r="AV246" s="123"/>
      <c r="AW246" s="105"/>
      <c r="AX246" s="105"/>
      <c r="AY246" s="105"/>
    </row>
    <row r="247" spans="1:51" ht="15">
      <c r="A247" s="120"/>
      <c r="B247" s="120"/>
      <c r="C247" s="121"/>
      <c r="D247" s="121"/>
      <c r="E247" s="120"/>
      <c r="F247" s="120"/>
      <c r="G247" s="120"/>
      <c r="H247" s="120"/>
      <c r="I247" s="120"/>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3"/>
      <c r="AV247"/>
      <c r="AW247" s="107"/>
      <c r="AX247" s="105"/>
      <c r="AY247" s="105"/>
    </row>
    <row r="248" spans="1:51" ht="15">
      <c r="A248" s="120"/>
      <c r="B248" s="120"/>
      <c r="C248" s="121"/>
      <c r="D248" s="121"/>
      <c r="E248" s="120"/>
      <c r="F248" s="120"/>
      <c r="G248" s="120"/>
      <c r="H248" s="120"/>
      <c r="I248" s="120"/>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3"/>
      <c r="AV248"/>
      <c r="AW248" s="107"/>
      <c r="AX248" s="105"/>
      <c r="AY248" s="105"/>
    </row>
    <row r="249" spans="1:51" ht="15">
      <c r="A249" s="120"/>
      <c r="B249" s="120"/>
      <c r="C249" s="121"/>
      <c r="D249" s="121"/>
      <c r="E249" s="120"/>
      <c r="F249" s="120"/>
      <c r="G249" s="120"/>
      <c r="H249" s="120"/>
      <c r="I249" s="120"/>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c r="AV249"/>
      <c r="AW249" s="105"/>
      <c r="AX249" s="105"/>
      <c r="AY249" s="105"/>
    </row>
    <row r="250" spans="1:51" ht="15">
      <c r="A250" s="120"/>
      <c r="B250" s="120"/>
      <c r="C250" s="121"/>
      <c r="D250" s="121"/>
      <c r="E250" s="120"/>
      <c r="F250" s="120"/>
      <c r="G250" s="120"/>
      <c r="H250" s="120"/>
      <c r="I250" s="120"/>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3"/>
      <c r="AV250"/>
      <c r="AW250" s="107"/>
      <c r="AX250" s="105"/>
      <c r="AY250" s="105"/>
    </row>
    <row r="251" spans="1:51" ht="15">
      <c r="A251" s="120"/>
      <c r="B251" s="120"/>
      <c r="C251" s="121"/>
      <c r="D251" s="121"/>
      <c r="E251" s="120"/>
      <c r="F251" s="120"/>
      <c r="G251" s="120"/>
      <c r="H251" s="120"/>
      <c r="I251" s="120"/>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3"/>
      <c r="AV251"/>
      <c r="AW251" s="107"/>
      <c r="AX251" s="105"/>
      <c r="AY251" s="105"/>
    </row>
    <row r="252" spans="1:51" ht="15">
      <c r="A252" s="120"/>
      <c r="B252" s="120"/>
      <c r="C252" s="121"/>
      <c r="D252" s="121"/>
      <c r="E252" s="120"/>
      <c r="F252" s="120"/>
      <c r="G252" s="120"/>
      <c r="H252" s="120"/>
      <c r="I252" s="120"/>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3"/>
      <c r="AV252"/>
      <c r="AW252" s="107"/>
      <c r="AX252" s="105"/>
      <c r="AY252" s="105"/>
    </row>
    <row r="253" spans="1:51" ht="15">
      <c r="A253" s="120"/>
      <c r="B253" s="120"/>
      <c r="C253" s="121"/>
      <c r="D253" s="121"/>
      <c r="E253" s="120"/>
      <c r="F253" s="120"/>
      <c r="G253" s="120"/>
      <c r="H253" s="120"/>
      <c r="I253" s="120"/>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3"/>
      <c r="AV253"/>
      <c r="AW253" s="107"/>
      <c r="AX253" s="105"/>
      <c r="AY253" s="105"/>
    </row>
    <row r="254" spans="1:51" ht="15">
      <c r="A254" s="120"/>
      <c r="B254" s="120"/>
      <c r="C254" s="121"/>
      <c r="D254" s="121"/>
      <c r="E254" s="120"/>
      <c r="F254" s="120"/>
      <c r="G254" s="120"/>
      <c r="H254" s="120"/>
      <c r="I254" s="120"/>
      <c r="J254" s="122"/>
      <c r="K254" s="122"/>
      <c r="L254" s="122"/>
      <c r="M254"/>
      <c r="N254"/>
      <c r="O254"/>
      <c r="P254"/>
      <c r="Q254"/>
      <c r="R254"/>
      <c r="S254"/>
      <c r="T254"/>
      <c r="U254"/>
      <c r="V254"/>
      <c r="W254"/>
      <c r="X254"/>
      <c r="Y254"/>
      <c r="Z254"/>
      <c r="AA254"/>
      <c r="AB254"/>
      <c r="AC254" s="122"/>
      <c r="AD254" s="122"/>
      <c r="AE254" s="122"/>
      <c r="AF254" s="122"/>
      <c r="AG254" s="122"/>
      <c r="AH254" s="122"/>
      <c r="AI254" s="122"/>
      <c r="AJ254" s="122"/>
      <c r="AK254" s="122"/>
      <c r="AL254" s="122"/>
      <c r="AM254" s="122"/>
      <c r="AN254" s="122"/>
      <c r="AO254" s="122"/>
      <c r="AP254" s="122"/>
      <c r="AQ254" s="122"/>
      <c r="AR254" s="122"/>
      <c r="AS254" s="122"/>
      <c r="AT254" s="122"/>
      <c r="AU254" s="123"/>
      <c r="AV254"/>
      <c r="AW254" s="105"/>
      <c r="AX254" s="105"/>
      <c r="AY254" s="105"/>
    </row>
    <row r="255" spans="1:51" ht="15">
      <c r="A255" s="120"/>
      <c r="B255" s="120"/>
      <c r="C255" s="121"/>
      <c r="D255" s="121"/>
      <c r="E255" s="120"/>
      <c r="F255" s="120"/>
      <c r="G255" s="120"/>
      <c r="H255" s="120"/>
      <c r="I255" s="120"/>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3"/>
      <c r="AV255"/>
      <c r="AW255" s="107"/>
      <c r="AX255" s="105"/>
      <c r="AY255" s="105"/>
    </row>
    <row r="256" spans="1:51" ht="15">
      <c r="A256" s="120"/>
      <c r="B256" s="120"/>
      <c r="C256" s="121"/>
      <c r="D256" s="121"/>
      <c r="E256" s="120"/>
      <c r="F256" s="120"/>
      <c r="G256" s="120"/>
      <c r="H256" s="120"/>
      <c r="I256" s="120"/>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3"/>
      <c r="AV256"/>
      <c r="AW256" s="107"/>
      <c r="AX256" s="105"/>
      <c r="AY256" s="105"/>
    </row>
    <row r="257" spans="1:51" ht="15">
      <c r="A257" s="120"/>
      <c r="B257" s="120"/>
      <c r="C257" s="121"/>
      <c r="D257" s="121"/>
      <c r="E257" s="120"/>
      <c r="F257" s="120"/>
      <c r="G257" s="120"/>
      <c r="H257" s="120"/>
      <c r="I257" s="120"/>
      <c r="J257" s="122"/>
      <c r="K257" s="122"/>
      <c r="L257" s="122"/>
      <c r="M257"/>
      <c r="N257"/>
      <c r="O257"/>
      <c r="P257"/>
      <c r="Q257"/>
      <c r="R257"/>
      <c r="S257"/>
      <c r="T257"/>
      <c r="U257"/>
      <c r="V257"/>
      <c r="W257"/>
      <c r="X257"/>
      <c r="Y257"/>
      <c r="Z257"/>
      <c r="AA257"/>
      <c r="AB257"/>
      <c r="AC257" s="122"/>
      <c r="AD257" s="122"/>
      <c r="AE257" s="122"/>
      <c r="AF257" s="122"/>
      <c r="AG257" s="122"/>
      <c r="AH257" s="122"/>
      <c r="AI257" s="122"/>
      <c r="AJ257" s="122"/>
      <c r="AK257" s="122"/>
      <c r="AL257" s="122"/>
      <c r="AM257" s="122"/>
      <c r="AN257" s="122"/>
      <c r="AO257" s="122"/>
      <c r="AP257" s="122"/>
      <c r="AQ257" s="122"/>
      <c r="AR257" s="122"/>
      <c r="AS257" s="122"/>
      <c r="AT257" s="122"/>
      <c r="AU257" s="123"/>
      <c r="AV257"/>
      <c r="AW257" s="107"/>
      <c r="AX257" s="105"/>
      <c r="AY257" s="105"/>
    </row>
    <row r="258" spans="1:51" ht="15">
      <c r="A258" s="120"/>
      <c r="B258" s="120"/>
      <c r="C258" s="121"/>
      <c r="D258" s="121"/>
      <c r="E258" s="120"/>
      <c r="F258" s="120"/>
      <c r="G258" s="120"/>
      <c r="H258" s="120"/>
      <c r="I258" s="120"/>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3"/>
      <c r="AV258"/>
      <c r="AW258" s="107"/>
      <c r="AX258" s="105"/>
      <c r="AY258" s="105"/>
    </row>
    <row r="259" spans="1:51" ht="15">
      <c r="A259" s="120"/>
      <c r="B259" s="120"/>
      <c r="C259" s="121"/>
      <c r="D259" s="121"/>
      <c r="E259" s="120"/>
      <c r="F259" s="120"/>
      <c r="G259" s="120"/>
      <c r="H259" s="120"/>
      <c r="I259" s="120"/>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3"/>
      <c r="AV259" s="123"/>
      <c r="AW259" s="105"/>
      <c r="AX259" s="105"/>
      <c r="AY259" s="105"/>
    </row>
    <row r="260" spans="1:51" ht="15">
      <c r="A260" s="120"/>
      <c r="B260" s="120"/>
      <c r="C260" s="121"/>
      <c r="D260" s="121"/>
      <c r="E260" s="120"/>
      <c r="F260" s="120"/>
      <c r="G260" s="120"/>
      <c r="H260" s="120"/>
      <c r="I260" s="120"/>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3"/>
      <c r="AV260"/>
      <c r="AW260" s="107"/>
      <c r="AX260" s="105"/>
      <c r="AY260" s="105"/>
    </row>
    <row r="261" spans="1:51" ht="15">
      <c r="A261" s="120"/>
      <c r="B261" s="120"/>
      <c r="C261" s="121"/>
      <c r="D261" s="121"/>
      <c r="E261" s="120"/>
      <c r="F261" s="120"/>
      <c r="G261" s="120"/>
      <c r="H261" s="120"/>
      <c r="I261" s="120"/>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c r="AV261"/>
      <c r="AW261" s="107"/>
      <c r="AX261" s="105"/>
      <c r="AY261" s="105"/>
    </row>
    <row r="262" spans="1:51" ht="15">
      <c r="A262" s="120"/>
      <c r="B262" s="120"/>
      <c r="C262" s="121"/>
      <c r="D262" s="121"/>
      <c r="E262" s="120"/>
      <c r="F262" s="120"/>
      <c r="G262" s="120"/>
      <c r="H262" s="120"/>
      <c r="I262" s="120"/>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3"/>
      <c r="AV262"/>
      <c r="AW262" s="107"/>
      <c r="AX262" s="105"/>
      <c r="AY262" s="105"/>
    </row>
    <row r="263" spans="1:51" ht="15">
      <c r="A263" s="120"/>
      <c r="B263" s="120"/>
      <c r="C263" s="121"/>
      <c r="D263" s="121"/>
      <c r="E263" s="120"/>
      <c r="F263" s="120"/>
      <c r="G263" s="120"/>
      <c r="H263" s="120"/>
      <c r="I263" s="120"/>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3"/>
      <c r="AV263"/>
      <c r="AW263" s="105"/>
      <c r="AX263" s="105"/>
      <c r="AY263" s="105"/>
    </row>
    <row r="264" spans="1:51" ht="15">
      <c r="A264" s="120"/>
      <c r="B264" s="120"/>
      <c r="C264" s="121"/>
      <c r="D264" s="121"/>
      <c r="E264" s="120"/>
      <c r="F264" s="120"/>
      <c r="G264" s="120"/>
      <c r="H264" s="120"/>
      <c r="I264" s="120"/>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3"/>
      <c r="AV264"/>
      <c r="AW264" s="105"/>
      <c r="AX264" s="105"/>
      <c r="AY264" s="105"/>
    </row>
    <row r="265" spans="1:51" ht="15">
      <c r="A265" s="120"/>
      <c r="B265" s="120"/>
      <c r="C265" s="121"/>
      <c r="D265" s="121"/>
      <c r="E265" s="120"/>
      <c r="F265" s="120"/>
      <c r="G265" s="120"/>
      <c r="H265" s="120"/>
      <c r="I265" s="120"/>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3"/>
      <c r="AV265"/>
      <c r="AW265" s="107"/>
      <c r="AX265" s="105"/>
      <c r="AY265" s="105"/>
    </row>
    <row r="266" spans="1:51" ht="15">
      <c r="A266" s="120"/>
      <c r="B266" s="120"/>
      <c r="C266" s="121"/>
      <c r="D266" s="121"/>
      <c r="E266" s="120"/>
      <c r="F266" s="120"/>
      <c r="G266" s="120"/>
      <c r="H266" s="120"/>
      <c r="I266" s="120"/>
      <c r="J266" s="122"/>
      <c r="K266" s="122"/>
      <c r="L266" s="122"/>
      <c r="M266"/>
      <c r="N266"/>
      <c r="O266"/>
      <c r="P266"/>
      <c r="Q266"/>
      <c r="R266"/>
      <c r="S266"/>
      <c r="T266"/>
      <c r="U266"/>
      <c r="V266"/>
      <c r="W266"/>
      <c r="X266"/>
      <c r="Y266"/>
      <c r="Z266"/>
      <c r="AA266"/>
      <c r="AB266"/>
      <c r="AC266" s="122"/>
      <c r="AD266" s="122"/>
      <c r="AE266" s="122"/>
      <c r="AF266" s="122"/>
      <c r="AG266" s="122"/>
      <c r="AH266" s="122"/>
      <c r="AI266" s="122"/>
      <c r="AJ266" s="122"/>
      <c r="AK266" s="122"/>
      <c r="AL266" s="122"/>
      <c r="AM266" s="122"/>
      <c r="AN266" s="122"/>
      <c r="AO266" s="122"/>
      <c r="AP266" s="122"/>
      <c r="AQ266" s="122"/>
      <c r="AR266" s="122"/>
      <c r="AS266" s="122"/>
      <c r="AT266" s="122"/>
      <c r="AU266" s="123"/>
      <c r="AV266"/>
      <c r="AW266" s="107"/>
      <c r="AX266" s="105"/>
      <c r="AY266" s="105"/>
    </row>
    <row r="267" spans="1:51" ht="15">
      <c r="A267" s="120"/>
      <c r="B267" s="120"/>
      <c r="C267" s="121"/>
      <c r="D267" s="121"/>
      <c r="E267" s="120"/>
      <c r="F267" s="120"/>
      <c r="G267" s="120"/>
      <c r="H267" s="120"/>
      <c r="I267" s="120"/>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c r="AV267"/>
      <c r="AW267" s="107"/>
      <c r="AX267" s="105"/>
      <c r="AY267" s="105"/>
    </row>
    <row r="268" spans="1:51" ht="15">
      <c r="A268" s="120"/>
      <c r="B268" s="120"/>
      <c r="C268" s="121"/>
      <c r="D268" s="121"/>
      <c r="E268" s="120"/>
      <c r="F268" s="120"/>
      <c r="G268" s="120"/>
      <c r="H268" s="120"/>
      <c r="I268" s="120"/>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3"/>
      <c r="AV268"/>
      <c r="AW268" s="105"/>
      <c r="AX268" s="105"/>
      <c r="AY268" s="105"/>
    </row>
    <row r="269" spans="1:51" ht="15">
      <c r="A269" s="120"/>
      <c r="B269" s="120"/>
      <c r="C269" s="121"/>
      <c r="D269" s="121"/>
      <c r="E269" s="120"/>
      <c r="F269" s="120"/>
      <c r="G269" s="120"/>
      <c r="H269" s="120"/>
      <c r="I269" s="120"/>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3"/>
      <c r="AV269"/>
      <c r="AW269" s="105"/>
      <c r="AX269" s="105"/>
      <c r="AY269" s="105"/>
    </row>
    <row r="270" spans="1:51" ht="15">
      <c r="A270" s="120"/>
      <c r="B270" s="120"/>
      <c r="C270" s="121"/>
      <c r="D270" s="121"/>
      <c r="E270" s="120"/>
      <c r="F270" s="120"/>
      <c r="G270" s="120"/>
      <c r="H270" s="120"/>
      <c r="I270" s="120"/>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3"/>
      <c r="AV270"/>
      <c r="AW270" s="107"/>
      <c r="AX270" s="105"/>
      <c r="AY270" s="105"/>
    </row>
    <row r="271" spans="1:51" ht="15">
      <c r="A271" s="120"/>
      <c r="B271" s="120"/>
      <c r="C271" s="121"/>
      <c r="D271" s="121"/>
      <c r="E271" s="120"/>
      <c r="F271" s="120"/>
      <c r="G271" s="120"/>
      <c r="H271" s="120"/>
      <c r="I271" s="120"/>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3"/>
      <c r="AV271"/>
      <c r="AW271" s="105"/>
      <c r="AX271" s="105"/>
      <c r="AY271" s="105"/>
    </row>
    <row r="272" spans="1:51" ht="15">
      <c r="A272" s="120"/>
      <c r="B272" s="120"/>
      <c r="C272" s="121"/>
      <c r="D272" s="121"/>
      <c r="E272" s="120"/>
      <c r="F272" s="120"/>
      <c r="G272" s="120"/>
      <c r="H272" s="120"/>
      <c r="I272" s="120"/>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3"/>
      <c r="AV272" s="123"/>
      <c r="AW272" s="107"/>
      <c r="AX272" s="105"/>
      <c r="AY272" s="105"/>
    </row>
    <row r="273" spans="1:51" ht="15">
      <c r="A273" s="120"/>
      <c r="B273" s="120"/>
      <c r="C273" s="121"/>
      <c r="D273" s="121"/>
      <c r="E273" s="120"/>
      <c r="F273" s="120"/>
      <c r="G273" s="120"/>
      <c r="H273" s="120"/>
      <c r="I273" s="120"/>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3"/>
      <c r="AV273"/>
      <c r="AW273" s="107"/>
      <c r="AX273" s="105"/>
      <c r="AY273" s="105"/>
    </row>
    <row r="274" spans="1:51" ht="15">
      <c r="A274" s="120"/>
      <c r="B274" s="120"/>
      <c r="C274" s="121"/>
      <c r="D274" s="121"/>
      <c r="E274" s="120"/>
      <c r="F274" s="120"/>
      <c r="G274" s="120"/>
      <c r="H274" s="120"/>
      <c r="I274" s="120"/>
      <c r="J274" s="122"/>
      <c r="K274" s="122"/>
      <c r="L274" s="122"/>
      <c r="M274"/>
      <c r="N274"/>
      <c r="O274"/>
      <c r="P274"/>
      <c r="Q274"/>
      <c r="R274"/>
      <c r="S274"/>
      <c r="T274"/>
      <c r="U274"/>
      <c r="V274"/>
      <c r="W274"/>
      <c r="X274"/>
      <c r="Y274"/>
      <c r="Z274"/>
      <c r="AA274"/>
      <c r="AB274"/>
      <c r="AC274" s="122"/>
      <c r="AD274" s="122"/>
      <c r="AE274" s="122"/>
      <c r="AF274" s="122"/>
      <c r="AG274" s="122"/>
      <c r="AH274" s="122"/>
      <c r="AI274" s="122"/>
      <c r="AJ274" s="122"/>
      <c r="AK274" s="122"/>
      <c r="AL274" s="122"/>
      <c r="AM274" s="122"/>
      <c r="AN274" s="122"/>
      <c r="AO274" s="122"/>
      <c r="AP274" s="122"/>
      <c r="AQ274" s="122"/>
      <c r="AR274" s="122"/>
      <c r="AS274" s="122"/>
      <c r="AT274" s="122"/>
      <c r="AU274" s="123"/>
      <c r="AV274"/>
      <c r="AW274" s="107"/>
      <c r="AX274" s="105"/>
      <c r="AY274" s="105"/>
    </row>
    <row r="275" spans="1:51" ht="15">
      <c r="A275" s="120"/>
      <c r="B275" s="120"/>
      <c r="C275" s="121"/>
      <c r="D275" s="121"/>
      <c r="E275" s="120"/>
      <c r="F275" s="120"/>
      <c r="G275" s="120"/>
      <c r="H275" s="120"/>
      <c r="I275" s="120"/>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3"/>
      <c r="AV275"/>
      <c r="AW275" s="107"/>
      <c r="AX275" s="105"/>
      <c r="AY275" s="105"/>
    </row>
    <row r="276" spans="1:51" ht="15">
      <c r="A276" s="120"/>
      <c r="B276" s="120"/>
      <c r="C276" s="121"/>
      <c r="D276" s="121"/>
      <c r="E276" s="120"/>
      <c r="F276" s="120"/>
      <c r="G276" s="120"/>
      <c r="H276" s="120"/>
      <c r="I276" s="120"/>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3"/>
      <c r="AV276"/>
      <c r="AW276" s="105"/>
      <c r="AX276" s="105"/>
      <c r="AY276" s="105"/>
    </row>
    <row r="277" spans="1:51" ht="15">
      <c r="A277" s="120"/>
      <c r="B277" s="120"/>
      <c r="C277" s="121"/>
      <c r="D277" s="121"/>
      <c r="E277" s="120"/>
      <c r="F277" s="120"/>
      <c r="G277" s="120"/>
      <c r="H277" s="120"/>
      <c r="I277" s="120"/>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3"/>
      <c r="AV277"/>
      <c r="AW277" s="107"/>
      <c r="AX277" s="105"/>
      <c r="AY277" s="105"/>
    </row>
    <row r="278" spans="1:51" ht="15">
      <c r="A278" s="120"/>
      <c r="B278" s="120"/>
      <c r="C278" s="121"/>
      <c r="D278" s="121"/>
      <c r="E278" s="120"/>
      <c r="F278" s="120"/>
      <c r="G278" s="120"/>
      <c r="H278" s="120"/>
      <c r="I278" s="120"/>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3"/>
      <c r="AV278"/>
      <c r="AW278" s="105"/>
      <c r="AX278" s="105"/>
      <c r="AY278" s="105"/>
    </row>
    <row r="279" spans="1:51" ht="15">
      <c r="A279" s="120"/>
      <c r="B279" s="120"/>
      <c r="C279" s="121"/>
      <c r="D279" s="121"/>
      <c r="E279" s="120"/>
      <c r="F279" s="120"/>
      <c r="G279" s="120"/>
      <c r="H279" s="120"/>
      <c r="I279" s="120"/>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3"/>
      <c r="AV279" s="123"/>
      <c r="AW279" s="107"/>
      <c r="AX279" s="105"/>
      <c r="AY279" s="105"/>
    </row>
    <row r="280" spans="1:51" ht="15">
      <c r="A280" s="120"/>
      <c r="B280" s="120"/>
      <c r="C280" s="121"/>
      <c r="D280" s="121"/>
      <c r="E280" s="120"/>
      <c r="F280" s="120"/>
      <c r="G280" s="120"/>
      <c r="H280" s="120"/>
      <c r="I280" s="120"/>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3"/>
      <c r="AV280"/>
      <c r="AW280" s="107"/>
      <c r="AX280" s="105"/>
      <c r="AY280" s="105"/>
    </row>
    <row r="281" spans="1:51" ht="15">
      <c r="A281" s="120"/>
      <c r="B281" s="120"/>
      <c r="C281" s="121"/>
      <c r="D281" s="121"/>
      <c r="E281" s="120"/>
      <c r="F281" s="120"/>
      <c r="G281" s="120"/>
      <c r="H281" s="120"/>
      <c r="I281" s="120"/>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3"/>
      <c r="AV281"/>
      <c r="AW281" s="107"/>
      <c r="AX281" s="105"/>
      <c r="AY281" s="105"/>
    </row>
    <row r="282" spans="1:51" ht="15">
      <c r="A282" s="120"/>
      <c r="B282" s="120"/>
      <c r="C282" s="121"/>
      <c r="D282" s="121"/>
      <c r="E282" s="120"/>
      <c r="F282" s="120"/>
      <c r="G282" s="120"/>
      <c r="H282" s="120"/>
      <c r="I282" s="120"/>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3"/>
      <c r="AV282"/>
      <c r="AW282" s="107"/>
      <c r="AX282" s="105"/>
      <c r="AY282" s="105"/>
    </row>
    <row r="283" spans="1:51" ht="15">
      <c r="A283" s="120"/>
      <c r="B283" s="120"/>
      <c r="C283" s="121"/>
      <c r="D283" s="121"/>
      <c r="E283" s="120"/>
      <c r="F283" s="120"/>
      <c r="G283" s="120"/>
      <c r="H283" s="120"/>
      <c r="I283" s="120"/>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3"/>
      <c r="AV283"/>
      <c r="AW283" s="105"/>
      <c r="AX283" s="105"/>
      <c r="AY283" s="105"/>
    </row>
    <row r="284" spans="1:51" ht="15">
      <c r="A284" s="120"/>
      <c r="B284" s="120"/>
      <c r="C284" s="121"/>
      <c r="D284" s="121"/>
      <c r="E284" s="120"/>
      <c r="F284" s="120"/>
      <c r="G284" s="120"/>
      <c r="H284" s="120"/>
      <c r="I284" s="120"/>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3"/>
      <c r="AV284"/>
      <c r="AW284" s="107"/>
      <c r="AX284" s="105"/>
      <c r="AY284" s="105"/>
    </row>
    <row r="285" spans="1:51" ht="15">
      <c r="A285" s="120"/>
      <c r="B285" s="120"/>
      <c r="C285" s="121"/>
      <c r="D285" s="121"/>
      <c r="E285" s="120"/>
      <c r="F285" s="120"/>
      <c r="G285" s="120"/>
      <c r="H285" s="120"/>
      <c r="I285" s="120"/>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3"/>
      <c r="AV285"/>
      <c r="AW285" s="107"/>
      <c r="AX285" s="105"/>
      <c r="AY285" s="105"/>
    </row>
    <row r="286" spans="1:51" ht="15">
      <c r="A286" s="120"/>
      <c r="B286" s="120"/>
      <c r="C286" s="121"/>
      <c r="D286" s="121"/>
      <c r="E286" s="120"/>
      <c r="F286" s="120"/>
      <c r="G286" s="120"/>
      <c r="H286" s="120"/>
      <c r="I286" s="120"/>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3"/>
      <c r="AV286"/>
      <c r="AW286" s="107"/>
      <c r="AX286" s="105"/>
      <c r="AY286" s="105"/>
    </row>
    <row r="287" spans="1:51" ht="15">
      <c r="A287" s="120"/>
      <c r="B287" s="120"/>
      <c r="C287" s="121"/>
      <c r="D287" s="121"/>
      <c r="E287" s="120"/>
      <c r="F287" s="120"/>
      <c r="G287" s="120"/>
      <c r="H287" s="120"/>
      <c r="I287" s="120"/>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3"/>
      <c r="AV287"/>
      <c r="AW287" s="105"/>
      <c r="AX287" s="105"/>
      <c r="AY287" s="105"/>
    </row>
    <row r="288" spans="1:51" ht="15">
      <c r="A288" s="120"/>
      <c r="B288" s="120"/>
      <c r="C288" s="121"/>
      <c r="D288" s="121"/>
      <c r="E288" s="120"/>
      <c r="F288" s="120"/>
      <c r="G288" s="120"/>
      <c r="H288" s="120"/>
      <c r="I288" s="120"/>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3"/>
      <c r="AV288"/>
      <c r="AW288" s="105"/>
      <c r="AX288" s="105"/>
      <c r="AY288" s="105"/>
    </row>
    <row r="289" spans="1:51" ht="15">
      <c r="A289" s="120"/>
      <c r="B289" s="120"/>
      <c r="C289" s="121"/>
      <c r="D289" s="121"/>
      <c r="E289" s="120"/>
      <c r="F289" s="120"/>
      <c r="G289" s="120"/>
      <c r="H289" s="120"/>
      <c r="I289" s="120"/>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c r="AV289"/>
      <c r="AW289" s="105"/>
      <c r="AX289" s="105"/>
      <c r="AY289" s="105"/>
    </row>
    <row r="290" spans="1:51" ht="15">
      <c r="A290" s="120"/>
      <c r="B290" s="120"/>
      <c r="C290" s="121"/>
      <c r="D290" s="121"/>
      <c r="E290" s="120"/>
      <c r="F290" s="120"/>
      <c r="G290" s="120"/>
      <c r="H290" s="120"/>
      <c r="I290" s="120"/>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3"/>
      <c r="AV290"/>
      <c r="AW290" s="107"/>
      <c r="AX290" s="105"/>
      <c r="AY290" s="105"/>
    </row>
    <row r="291" spans="1:51" ht="15">
      <c r="A291" s="120"/>
      <c r="B291" s="120"/>
      <c r="C291" s="121"/>
      <c r="D291" s="121"/>
      <c r="E291" s="120"/>
      <c r="F291" s="120"/>
      <c r="G291" s="120"/>
      <c r="H291" s="120"/>
      <c r="I291" s="120"/>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3"/>
      <c r="AV291"/>
      <c r="AW291" s="105"/>
      <c r="AX291" s="105"/>
      <c r="AY291" s="105"/>
    </row>
    <row r="292" spans="1:51" ht="15">
      <c r="A292" s="120"/>
      <c r="B292" s="120"/>
      <c r="C292" s="121"/>
      <c r="D292" s="121"/>
      <c r="E292" s="120"/>
      <c r="F292" s="120"/>
      <c r="G292" s="120"/>
      <c r="H292" s="120"/>
      <c r="I292" s="120"/>
      <c r="J292" s="122"/>
      <c r="K292" s="122"/>
      <c r="L292" s="122"/>
      <c r="M292"/>
      <c r="N292"/>
      <c r="O292"/>
      <c r="P292"/>
      <c r="Q292"/>
      <c r="R292"/>
      <c r="S292"/>
      <c r="T292"/>
      <c r="U292"/>
      <c r="V292"/>
      <c r="W292"/>
      <c r="X292"/>
      <c r="Y292"/>
      <c r="Z292"/>
      <c r="AA292"/>
      <c r="AB292"/>
      <c r="AC292" s="122"/>
      <c r="AD292" s="122"/>
      <c r="AE292" s="122"/>
      <c r="AF292" s="122"/>
      <c r="AG292" s="122"/>
      <c r="AH292" s="122"/>
      <c r="AI292" s="122"/>
      <c r="AJ292" s="122"/>
      <c r="AK292" s="122"/>
      <c r="AL292" s="122"/>
      <c r="AM292" s="122"/>
      <c r="AN292" s="122"/>
      <c r="AO292" s="122"/>
      <c r="AP292" s="122"/>
      <c r="AQ292" s="122"/>
      <c r="AR292" s="122"/>
      <c r="AS292" s="122"/>
      <c r="AT292" s="122"/>
      <c r="AU292" s="123"/>
      <c r="AV292"/>
      <c r="AW292" s="105"/>
      <c r="AX292" s="105"/>
      <c r="AY292" s="105"/>
    </row>
    <row r="293" spans="1:51" ht="15">
      <c r="A293" s="120"/>
      <c r="B293" s="120"/>
      <c r="C293" s="121"/>
      <c r="D293" s="121"/>
      <c r="E293" s="120"/>
      <c r="F293" s="120"/>
      <c r="G293" s="120"/>
      <c r="H293" s="120"/>
      <c r="I293" s="120"/>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3"/>
      <c r="AV293"/>
      <c r="AW293" s="107"/>
      <c r="AX293" s="105"/>
      <c r="AY293" s="105"/>
    </row>
    <row r="294" spans="1:51" ht="15">
      <c r="A294" s="120"/>
      <c r="B294" s="120"/>
      <c r="C294" s="121"/>
      <c r="D294" s="121"/>
      <c r="E294" s="120"/>
      <c r="F294" s="120"/>
      <c r="G294" s="120"/>
      <c r="H294" s="120"/>
      <c r="I294" s="120"/>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3"/>
      <c r="AV294"/>
      <c r="AW294" s="107"/>
      <c r="AX294" s="105"/>
      <c r="AY294" s="105"/>
    </row>
    <row r="295" spans="1:51" ht="15">
      <c r="A295" s="120"/>
      <c r="B295" s="120"/>
      <c r="C295" s="121"/>
      <c r="D295" s="121"/>
      <c r="E295" s="120"/>
      <c r="F295" s="120"/>
      <c r="G295" s="120"/>
      <c r="H295" s="120"/>
      <c r="I295" s="120"/>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c r="AV295"/>
      <c r="AW295" s="107"/>
      <c r="AX295" s="105"/>
      <c r="AY295" s="105"/>
    </row>
    <row r="296" spans="1:51" ht="15">
      <c r="A296" s="120"/>
      <c r="B296" s="120"/>
      <c r="C296" s="121"/>
      <c r="D296" s="121"/>
      <c r="E296" s="120"/>
      <c r="F296" s="120"/>
      <c r="G296" s="120"/>
      <c r="H296" s="120"/>
      <c r="I296" s="120"/>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3"/>
      <c r="AV296"/>
      <c r="AW296" s="107"/>
      <c r="AX296" s="105"/>
      <c r="AY296" s="105"/>
    </row>
    <row r="297" spans="1:51" ht="15">
      <c r="A297" s="120"/>
      <c r="B297" s="120"/>
      <c r="C297" s="121"/>
      <c r="D297" s="121"/>
      <c r="E297" s="120"/>
      <c r="F297" s="120"/>
      <c r="G297" s="120"/>
      <c r="H297" s="120"/>
      <c r="I297" s="120"/>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3"/>
      <c r="AV297"/>
      <c r="AW297" s="105"/>
      <c r="AX297" s="105"/>
      <c r="AY297" s="105"/>
    </row>
    <row r="298" spans="1:51" ht="15">
      <c r="A298" s="120"/>
      <c r="B298" s="120"/>
      <c r="C298" s="121"/>
      <c r="D298" s="121"/>
      <c r="E298" s="120"/>
      <c r="F298" s="120"/>
      <c r="G298" s="120"/>
      <c r="H298" s="120"/>
      <c r="I298" s="120"/>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3"/>
      <c r="AV298"/>
      <c r="AW298" s="105"/>
      <c r="AX298" s="105"/>
      <c r="AY298" s="105"/>
    </row>
    <row r="299" spans="1:51" ht="15">
      <c r="A299" s="120"/>
      <c r="B299" s="120"/>
      <c r="C299" s="121"/>
      <c r="D299" s="121"/>
      <c r="E299" s="120"/>
      <c r="F299" s="120"/>
      <c r="G299" s="120"/>
      <c r="H299" s="120"/>
      <c r="I299" s="120"/>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3"/>
      <c r="AV299"/>
      <c r="AW299" s="105"/>
      <c r="AX299" s="105"/>
      <c r="AY299" s="105"/>
    </row>
    <row r="300" spans="1:51" ht="15">
      <c r="A300" s="120"/>
      <c r="B300" s="120"/>
      <c r="C300" s="121"/>
      <c r="D300" s="121"/>
      <c r="E300" s="120"/>
      <c r="F300" s="120"/>
      <c r="G300" s="120"/>
      <c r="H300" s="120"/>
      <c r="I300" s="120"/>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3"/>
      <c r="AV300"/>
      <c r="AW300" s="107"/>
      <c r="AX300" s="105"/>
      <c r="AY300" s="105"/>
    </row>
    <row r="301" spans="1:51" ht="15">
      <c r="A301" s="120"/>
      <c r="B301" s="120"/>
      <c r="C301" s="121"/>
      <c r="D301" s="121"/>
      <c r="E301" s="120"/>
      <c r="F301" s="120"/>
      <c r="G301" s="120"/>
      <c r="H301" s="120"/>
      <c r="I301" s="120"/>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3"/>
      <c r="AV301"/>
      <c r="AW301" s="107"/>
      <c r="AX301" s="105"/>
      <c r="AY301" s="105"/>
    </row>
    <row r="302" spans="1:51" ht="15">
      <c r="A302" s="120"/>
      <c r="B302" s="120"/>
      <c r="C302" s="121"/>
      <c r="D302" s="121"/>
      <c r="E302" s="120"/>
      <c r="F302" s="120"/>
      <c r="G302" s="120"/>
      <c r="H302" s="120"/>
      <c r="I302" s="120"/>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c r="AV302"/>
      <c r="AW302" s="107"/>
      <c r="AX302" s="105"/>
      <c r="AY302" s="105"/>
    </row>
    <row r="303" spans="1:51" ht="15">
      <c r="A303" s="120"/>
      <c r="B303" s="120"/>
      <c r="C303" s="121"/>
      <c r="D303" s="121"/>
      <c r="E303" s="120"/>
      <c r="F303" s="120"/>
      <c r="G303" s="120"/>
      <c r="H303" s="120"/>
      <c r="I303" s="120"/>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3"/>
      <c r="AV303"/>
      <c r="AW303" s="107"/>
      <c r="AX303" s="105"/>
      <c r="AY303" s="105"/>
    </row>
    <row r="304" spans="1:51" ht="15">
      <c r="A304" s="120"/>
      <c r="B304" s="120"/>
      <c r="C304" s="121"/>
      <c r="D304" s="121"/>
      <c r="E304" s="120"/>
      <c r="F304" s="120"/>
      <c r="G304" s="120"/>
      <c r="H304" s="120"/>
      <c r="I304" s="120"/>
      <c r="J304" s="122"/>
      <c r="K304" s="122"/>
      <c r="L304" s="122"/>
      <c r="M304"/>
      <c r="N304"/>
      <c r="O304"/>
      <c r="P304"/>
      <c r="Q304"/>
      <c r="R304"/>
      <c r="S304"/>
      <c r="T304"/>
      <c r="U304"/>
      <c r="V304"/>
      <c r="W304"/>
      <c r="X304"/>
      <c r="Y304"/>
      <c r="Z304"/>
      <c r="AA304"/>
      <c r="AB304"/>
      <c r="AC304" s="122"/>
      <c r="AD304" s="122"/>
      <c r="AE304" s="122"/>
      <c r="AF304" s="122"/>
      <c r="AG304" s="122"/>
      <c r="AH304" s="122"/>
      <c r="AI304" s="122"/>
      <c r="AJ304" s="122"/>
      <c r="AK304" s="122"/>
      <c r="AL304" s="122"/>
      <c r="AM304" s="122"/>
      <c r="AN304" s="122"/>
      <c r="AO304" s="122"/>
      <c r="AP304" s="122"/>
      <c r="AQ304" s="122"/>
      <c r="AR304" s="122"/>
      <c r="AS304" s="122"/>
      <c r="AT304" s="122"/>
      <c r="AU304" s="123"/>
      <c r="AV304"/>
      <c r="AW304" s="107"/>
      <c r="AX304" s="105"/>
      <c r="AY304" s="105"/>
    </row>
    <row r="305" spans="1:51" ht="15">
      <c r="A305" s="120"/>
      <c r="B305" s="120"/>
      <c r="C305" s="121"/>
      <c r="D305" s="121"/>
      <c r="E305" s="120"/>
      <c r="F305" s="120"/>
      <c r="G305" s="120"/>
      <c r="H305" s="120"/>
      <c r="I305" s="120"/>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3"/>
      <c r="AV305" s="123"/>
      <c r="AW305" s="107"/>
      <c r="AX305" s="105"/>
      <c r="AY305" s="105"/>
    </row>
    <row r="306" spans="1:51" ht="15">
      <c r="A306" s="120"/>
      <c r="B306" s="120"/>
      <c r="C306" s="121"/>
      <c r="D306" s="121"/>
      <c r="E306" s="120"/>
      <c r="F306" s="120"/>
      <c r="G306" s="120"/>
      <c r="H306" s="120"/>
      <c r="I306" s="120"/>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3"/>
      <c r="AV306"/>
      <c r="AW306" s="107"/>
      <c r="AX306" s="105"/>
      <c r="AY306" s="105"/>
    </row>
    <row r="307" spans="1:51" ht="15">
      <c r="A307" s="120"/>
      <c r="B307" s="120"/>
      <c r="C307" s="121"/>
      <c r="D307" s="121"/>
      <c r="E307" s="120"/>
      <c r="F307" s="120"/>
      <c r="G307" s="120"/>
      <c r="H307" s="120"/>
      <c r="I307" s="120"/>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3"/>
      <c r="AV307"/>
      <c r="AW307" s="107"/>
      <c r="AX307" s="105"/>
      <c r="AY307" s="105"/>
    </row>
    <row r="308" spans="1:51" ht="15">
      <c r="A308" s="120"/>
      <c r="B308" s="120"/>
      <c r="C308" s="121"/>
      <c r="D308" s="121"/>
      <c r="E308" s="120"/>
      <c r="F308" s="120"/>
      <c r="G308" s="120"/>
      <c r="H308" s="120"/>
      <c r="I308" s="120"/>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3"/>
      <c r="AV308"/>
      <c r="AW308" s="105"/>
      <c r="AX308" s="105"/>
      <c r="AY308" s="105"/>
    </row>
    <row r="309" spans="1:51" ht="15">
      <c r="A309" s="120"/>
      <c r="B309" s="120"/>
      <c r="C309" s="121"/>
      <c r="D309" s="121"/>
      <c r="E309" s="120"/>
      <c r="F309" s="120"/>
      <c r="G309" s="120"/>
      <c r="H309" s="120"/>
      <c r="I309" s="120"/>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3"/>
      <c r="AV309" s="123"/>
      <c r="AW309" s="107"/>
      <c r="AX309" s="105"/>
      <c r="AY309" s="105"/>
    </row>
    <row r="310" spans="1:51" ht="15">
      <c r="A310" s="120"/>
      <c r="B310" s="120"/>
      <c r="C310" s="121"/>
      <c r="D310" s="121"/>
      <c r="E310" s="120"/>
      <c r="F310" s="120"/>
      <c r="G310" s="120"/>
      <c r="H310" s="120"/>
      <c r="I310" s="120"/>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3"/>
      <c r="AV310"/>
      <c r="AW310" s="107"/>
      <c r="AX310" s="105"/>
      <c r="AY310" s="105"/>
    </row>
    <row r="311" spans="1:51" ht="15">
      <c r="A311" s="120"/>
      <c r="B311" s="120"/>
      <c r="C311" s="121"/>
      <c r="D311" s="121"/>
      <c r="E311" s="120"/>
      <c r="F311" s="120"/>
      <c r="G311" s="120"/>
      <c r="H311" s="120"/>
      <c r="I311" s="120"/>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3"/>
      <c r="AV311"/>
      <c r="AW311" s="107"/>
      <c r="AX311" s="105"/>
      <c r="AY311" s="105"/>
    </row>
    <row r="312" spans="1:51" ht="15">
      <c r="A312" s="120"/>
      <c r="B312" s="120"/>
      <c r="C312" s="121"/>
      <c r="D312" s="121"/>
      <c r="E312" s="120"/>
      <c r="F312" s="120"/>
      <c r="G312" s="120"/>
      <c r="H312" s="120"/>
      <c r="I312" s="120"/>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3"/>
      <c r="AV312" s="123"/>
      <c r="AW312" s="107"/>
      <c r="AX312" s="105"/>
      <c r="AY312" s="105"/>
    </row>
    <row r="313" spans="1:51" ht="15">
      <c r="A313" s="120"/>
      <c r="B313" s="120"/>
      <c r="C313" s="121"/>
      <c r="D313" s="121"/>
      <c r="E313" s="120"/>
      <c r="F313" s="120"/>
      <c r="G313" s="120"/>
      <c r="H313" s="120"/>
      <c r="I313" s="120"/>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3"/>
      <c r="AV313"/>
      <c r="AW313" s="107"/>
      <c r="AX313" s="105"/>
      <c r="AY313" s="105"/>
    </row>
    <row r="314" spans="1:51" ht="15">
      <c r="A314" s="120"/>
      <c r="B314" s="120"/>
      <c r="C314" s="121"/>
      <c r="D314" s="121"/>
      <c r="E314" s="120"/>
      <c r="F314" s="120"/>
      <c r="G314" s="120"/>
      <c r="H314" s="120"/>
      <c r="I314" s="120"/>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3"/>
      <c r="AV314"/>
      <c r="AW314" s="107"/>
      <c r="AX314" s="105"/>
      <c r="AY314" s="105"/>
    </row>
    <row r="315" spans="1:51" ht="15">
      <c r="A315" s="120"/>
      <c r="B315" s="120"/>
      <c r="C315" s="121"/>
      <c r="D315" s="121"/>
      <c r="E315" s="120"/>
      <c r="F315" s="120"/>
      <c r="G315" s="120"/>
      <c r="H315" s="120"/>
      <c r="I315" s="120"/>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3"/>
      <c r="AV315"/>
      <c r="AW315" s="107"/>
      <c r="AX315" s="105"/>
      <c r="AY315" s="105"/>
    </row>
    <row r="316" spans="1:51" ht="15">
      <c r="A316" s="120"/>
      <c r="B316" s="120"/>
      <c r="C316" s="121"/>
      <c r="D316" s="121"/>
      <c r="E316" s="120"/>
      <c r="F316" s="120"/>
      <c r="G316" s="120"/>
      <c r="H316" s="120"/>
      <c r="I316" s="120"/>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3"/>
      <c r="AV316"/>
      <c r="AW316" s="107"/>
      <c r="AX316" s="105"/>
      <c r="AY316" s="105"/>
    </row>
    <row r="317" spans="1:51" ht="15">
      <c r="A317" s="120"/>
      <c r="B317" s="120"/>
      <c r="C317" s="121"/>
      <c r="D317" s="121"/>
      <c r="E317" s="120"/>
      <c r="F317" s="120"/>
      <c r="G317" s="120"/>
      <c r="H317" s="120"/>
      <c r="I317" s="120"/>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3"/>
      <c r="AV317"/>
      <c r="AW317" s="105"/>
      <c r="AX317" s="105"/>
      <c r="AY317" s="105"/>
    </row>
    <row r="318" spans="1:51" ht="15">
      <c r="A318" s="120"/>
      <c r="B318" s="120"/>
      <c r="C318" s="121"/>
      <c r="D318" s="121"/>
      <c r="E318" s="120"/>
      <c r="F318" s="120"/>
      <c r="G318" s="120"/>
      <c r="H318" s="120"/>
      <c r="I318" s="120"/>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3"/>
      <c r="AV318" s="123"/>
      <c r="AW318" s="107"/>
      <c r="AX318" s="105"/>
      <c r="AY318" s="105"/>
    </row>
    <row r="319" spans="1:51" ht="15">
      <c r="A319" s="120"/>
      <c r="B319" s="120"/>
      <c r="C319" s="121"/>
      <c r="D319" s="121"/>
      <c r="E319" s="120"/>
      <c r="F319" s="120"/>
      <c r="G319" s="120"/>
      <c r="H319" s="120"/>
      <c r="I319" s="120"/>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c r="AV319"/>
      <c r="AW319" s="107"/>
      <c r="AX319" s="105"/>
      <c r="AY319" s="105"/>
    </row>
    <row r="320" spans="1:51" ht="15">
      <c r="A320" s="120"/>
      <c r="B320" s="120"/>
      <c r="C320" s="121"/>
      <c r="D320" s="121"/>
      <c r="E320" s="120"/>
      <c r="F320" s="120"/>
      <c r="G320" s="120"/>
      <c r="H320" s="120"/>
      <c r="I320" s="120"/>
      <c r="J320" s="122"/>
      <c r="K320" s="122"/>
      <c r="L320" s="122"/>
      <c r="M320"/>
      <c r="N320"/>
      <c r="O320"/>
      <c r="P320"/>
      <c r="Q320"/>
      <c r="R320"/>
      <c r="S320"/>
      <c r="T320"/>
      <c r="U320"/>
      <c r="V320"/>
      <c r="W320"/>
      <c r="X320"/>
      <c r="Y320"/>
      <c r="Z320"/>
      <c r="AA320"/>
      <c r="AB320"/>
      <c r="AC320" s="122"/>
      <c r="AD320" s="122"/>
      <c r="AE320" s="122"/>
      <c r="AF320" s="122"/>
      <c r="AG320" s="122"/>
      <c r="AH320" s="122"/>
      <c r="AI320" s="122"/>
      <c r="AJ320" s="122"/>
      <c r="AK320" s="122"/>
      <c r="AL320" s="122"/>
      <c r="AM320" s="122"/>
      <c r="AN320" s="122"/>
      <c r="AO320" s="122"/>
      <c r="AP320" s="122"/>
      <c r="AQ320" s="122"/>
      <c r="AR320" s="122"/>
      <c r="AS320" s="122"/>
      <c r="AT320" s="122"/>
      <c r="AU320" s="123"/>
      <c r="AV320"/>
      <c r="AW320" s="107"/>
      <c r="AX320" s="105"/>
      <c r="AY320" s="105"/>
    </row>
    <row r="321" spans="1:51" ht="15">
      <c r="A321" s="120"/>
      <c r="B321" s="120"/>
      <c r="C321" s="121"/>
      <c r="D321" s="121"/>
      <c r="E321" s="120"/>
      <c r="F321" s="120"/>
      <c r="G321" s="120"/>
      <c r="H321" s="120"/>
      <c r="I321" s="120"/>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3"/>
      <c r="AV321"/>
      <c r="AW321" s="105"/>
      <c r="AX321" s="105"/>
      <c r="AY321" s="105"/>
    </row>
    <row r="322" spans="1:51" ht="15">
      <c r="A322" s="120"/>
      <c r="B322" s="120"/>
      <c r="C322" s="121"/>
      <c r="D322" s="121"/>
      <c r="E322" s="120"/>
      <c r="F322" s="120"/>
      <c r="G322" s="120"/>
      <c r="H322" s="120"/>
      <c r="I322" s="120"/>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3"/>
      <c r="AV322"/>
      <c r="AW322" s="107"/>
      <c r="AX322" s="105"/>
      <c r="AY322" s="105"/>
    </row>
    <row r="323" spans="1:51" ht="15">
      <c r="A323" s="120"/>
      <c r="B323" s="120"/>
      <c r="C323" s="121"/>
      <c r="D323" s="121"/>
      <c r="E323" s="120"/>
      <c r="F323" s="120"/>
      <c r="G323" s="120"/>
      <c r="H323" s="120"/>
      <c r="I323" s="120"/>
      <c r="J323" s="122"/>
      <c r="K323" s="122"/>
      <c r="L323" s="122"/>
      <c r="M323" s="122"/>
      <c r="N323" s="122"/>
      <c r="O323"/>
      <c r="P323"/>
      <c r="Q323" s="122"/>
      <c r="R323" s="122"/>
      <c r="S323" s="122"/>
      <c r="T323" s="122"/>
      <c r="U323" s="122"/>
      <c r="V323" s="122"/>
      <c r="W323" s="122"/>
      <c r="X323" s="122"/>
      <c r="Y323"/>
      <c r="Z323"/>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3"/>
      <c r="AV323"/>
      <c r="AW323" s="107"/>
      <c r="AX323" s="105"/>
      <c r="AY323" s="105"/>
    </row>
    <row r="324" spans="1:51" ht="15">
      <c r="A324" s="120"/>
      <c r="B324" s="120"/>
      <c r="C324" s="121"/>
      <c r="D324" s="121"/>
      <c r="E324" s="120"/>
      <c r="F324" s="120"/>
      <c r="G324" s="120"/>
      <c r="H324" s="120"/>
      <c r="I324" s="120"/>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3"/>
      <c r="AV324"/>
      <c r="AW324" s="107"/>
      <c r="AX324" s="105"/>
      <c r="AY324" s="105"/>
    </row>
    <row r="325" spans="1:51" ht="15">
      <c r="A325" s="120"/>
      <c r="B325" s="120"/>
      <c r="C325" s="121"/>
      <c r="D325" s="121"/>
      <c r="E325" s="120"/>
      <c r="F325" s="120"/>
      <c r="G325" s="120"/>
      <c r="H325" s="120"/>
      <c r="I325" s="120"/>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3"/>
      <c r="AV325" s="123"/>
      <c r="AW325" s="107"/>
      <c r="AX325" s="105"/>
      <c r="AY325" s="105"/>
    </row>
    <row r="326" spans="1:51" ht="15">
      <c r="A326" s="120"/>
      <c r="B326" s="120"/>
      <c r="C326" s="121"/>
      <c r="D326" s="121"/>
      <c r="E326" s="120"/>
      <c r="F326" s="120"/>
      <c r="G326" s="120"/>
      <c r="H326" s="120"/>
      <c r="I326" s="120"/>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3"/>
      <c r="AV326"/>
      <c r="AW326" s="105"/>
      <c r="AX326" s="105"/>
      <c r="AY326" s="105"/>
    </row>
    <row r="327" spans="1:51" ht="15">
      <c r="A327" s="120"/>
      <c r="B327" s="120"/>
      <c r="C327" s="121"/>
      <c r="D327" s="121"/>
      <c r="E327" s="120"/>
      <c r="F327" s="120"/>
      <c r="G327" s="120"/>
      <c r="H327" s="120"/>
      <c r="I327" s="120"/>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3"/>
      <c r="AV327"/>
      <c r="AW327" s="107"/>
      <c r="AX327" s="105"/>
      <c r="AY327" s="105"/>
    </row>
    <row r="328" spans="1:51">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5"/>
      <c r="AV328" s="105"/>
      <c r="AW328" s="107"/>
      <c r="AX328" s="105"/>
      <c r="AY328" s="105"/>
    </row>
    <row r="329" spans="1:51">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5"/>
      <c r="AV329" s="105"/>
      <c r="AW329" s="107"/>
      <c r="AX329" s="105"/>
      <c r="AY329" s="105"/>
    </row>
    <row r="330" spans="1:5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5"/>
      <c r="AV330" s="105"/>
      <c r="AW330" s="107"/>
      <c r="AX330" s="105"/>
      <c r="AY330" s="105"/>
    </row>
    <row r="331" spans="1:5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5"/>
      <c r="AV331" s="105"/>
      <c r="AW331" s="107"/>
      <c r="AX331" s="105"/>
      <c r="AY331" s="105"/>
    </row>
    <row r="332" spans="1:51">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5"/>
      <c r="AV332" s="105"/>
      <c r="AW332" s="107"/>
      <c r="AX332" s="105"/>
      <c r="AY332" s="105"/>
    </row>
    <row r="333" spans="1:51">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5"/>
      <c r="AV333" s="105"/>
      <c r="AW333" s="107"/>
      <c r="AX333" s="105"/>
      <c r="AY333" s="105"/>
    </row>
    <row r="334" spans="1:5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row>
    <row r="335" spans="1:51">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row>
    <row r="336" spans="1:51">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row>
    <row r="337" spans="1:46">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row>
    <row r="338" spans="1:46">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row>
    <row r="339" spans="1:46">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row>
    <row r="340" spans="1:46">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row>
    <row r="341" spans="1:46">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row>
    <row r="342" spans="1:46">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row>
    <row r="343" spans="1:46">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row>
    <row r="344" spans="1:46">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row>
    <row r="345" spans="1:46">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row>
    <row r="346" spans="1:46">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row>
    <row r="347" spans="1:46">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row>
    <row r="348" spans="1:46">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row>
    <row r="349" spans="1:46">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row>
    <row r="350" spans="1:46">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row>
    <row r="351" spans="1:46">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row>
    <row r="352" spans="1:46">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row>
    <row r="353" spans="1:46">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row>
    <row r="354" spans="1:46">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row>
    <row r="355" spans="1:46">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row>
    <row r="356" spans="1:46">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row>
    <row r="357" spans="1:46">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row>
    <row r="358" spans="1:46">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row>
    <row r="359" spans="1:46">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row>
    <row r="360" spans="1:46">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row>
    <row r="361" spans="1:46">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row>
    <row r="362" spans="1:46">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row>
    <row r="363" spans="1:46">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row>
    <row r="364" spans="1:46">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row>
    <row r="365" spans="1:46">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row>
    <row r="366" spans="1:46">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row>
    <row r="367" spans="1:46">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row>
    <row r="368" spans="1:46">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row>
    <row r="369" spans="1:46">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row>
    <row r="370" spans="1:46">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row>
    <row r="371" spans="1:46">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row>
    <row r="372" spans="1:46">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row>
    <row r="373" spans="1:46">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row>
    <row r="374" spans="1:46">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row>
    <row r="375" spans="1:46">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row>
    <row r="376" spans="1:46">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row>
    <row r="377" spans="1:46">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row>
    <row r="378" spans="1:46">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row>
    <row r="379" spans="1:46">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row>
    <row r="380" spans="1:46">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row>
    <row r="381" spans="1:46">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row>
    <row r="382" spans="1:46">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row>
    <row r="383" spans="1:46">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row>
    <row r="384" spans="1:46">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row>
    <row r="385" spans="1:46">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row>
    <row r="386" spans="1:46">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row>
    <row r="387" spans="1:46">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row>
    <row r="388" spans="1:46">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row>
    <row r="389" spans="1:46">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row>
    <row r="390" spans="1:46">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row>
    <row r="391" spans="1:46">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row>
    <row r="392" spans="1:46">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row>
    <row r="393" spans="1:46">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row>
    <row r="394" spans="1:46">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row>
    <row r="395" spans="1:46">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row>
    <row r="396" spans="1:46">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row>
    <row r="397" spans="1:46">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row>
    <row r="398" spans="1:46">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row>
    <row r="399" spans="1:46">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row>
    <row r="400" spans="1:46">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row>
    <row r="401" spans="1:46">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row>
    <row r="402" spans="1:46">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row>
    <row r="403" spans="1:46">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row>
    <row r="404" spans="1:46">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row>
    <row r="405" spans="1:46">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row>
    <row r="406" spans="1:46">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row>
    <row r="407" spans="1:46">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row>
    <row r="408" spans="1:46">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row>
    <row r="409" spans="1:46">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row>
    <row r="410" spans="1:46">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row>
    <row r="411" spans="1:46">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row>
    <row r="412" spans="1:46">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row>
    <row r="413" spans="1:46">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row>
    <row r="414" spans="1:46">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row>
    <row r="415" spans="1:46">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row>
    <row r="416" spans="1:46">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row>
    <row r="417" spans="1:46">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row>
    <row r="418" spans="1:46">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row>
    <row r="419" spans="1:46">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row>
    <row r="420" spans="1:46">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row>
    <row r="421" spans="1:46">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row>
    <row r="422" spans="1:46">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row>
    <row r="423" spans="1:46">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row>
    <row r="424" spans="1:46">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row>
    <row r="425" spans="1:46">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row>
    <row r="426" spans="1:46">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1"/>
      <c r="AQ426" s="102"/>
    </row>
    <row r="427" spans="1:46">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1"/>
    </row>
    <row r="428" spans="1:46">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1"/>
      <c r="AQ428" s="102"/>
      <c r="AR428" s="102"/>
      <c r="AS428" s="102"/>
    </row>
    <row r="429" spans="1:46">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Q429" s="102"/>
    </row>
    <row r="430" spans="1:46">
      <c r="K430" s="100"/>
      <c r="L430" s="100"/>
      <c r="M430" s="100"/>
      <c r="N430" s="100"/>
      <c r="O430" s="100"/>
      <c r="P430" s="100"/>
      <c r="Q430" s="100"/>
      <c r="R430" s="100"/>
      <c r="S430" s="100"/>
      <c r="T430" s="100"/>
      <c r="U430" s="100"/>
      <c r="V430" s="100"/>
      <c r="W430" s="100"/>
      <c r="X430" s="100"/>
      <c r="Y430" s="100"/>
      <c r="Z430" s="100"/>
      <c r="AA430" s="100"/>
      <c r="AB430" s="100"/>
      <c r="AD430" s="100"/>
      <c r="AE430" s="100"/>
      <c r="AF430" s="100"/>
      <c r="AG430" s="100"/>
      <c r="AH430" s="100"/>
      <c r="AI430" s="100"/>
      <c r="AJ430" s="100"/>
      <c r="AK430" s="100"/>
      <c r="AL430" s="100"/>
      <c r="AM430" s="100"/>
      <c r="AN430" s="100"/>
      <c r="AO430" s="100"/>
      <c r="AP430" s="101"/>
      <c r="AQ430" s="102"/>
    </row>
    <row r="431" spans="1:46">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1"/>
      <c r="AQ431" s="102"/>
    </row>
    <row r="432" spans="1:46">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1"/>
    </row>
    <row r="433" spans="11:43">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row>
    <row r="434" spans="11:43">
      <c r="K434" s="100"/>
      <c r="L434" s="100"/>
      <c r="M434" s="100"/>
      <c r="N434" s="100"/>
      <c r="P434" s="100"/>
      <c r="Q434" s="100"/>
      <c r="R434" s="100"/>
      <c r="S434" s="100"/>
      <c r="T434" s="100"/>
      <c r="U434" s="100"/>
      <c r="V434" s="100"/>
      <c r="W434" s="100"/>
      <c r="Y434" s="100"/>
      <c r="Z434" s="100"/>
      <c r="AB434" s="100"/>
      <c r="AD434" s="100"/>
      <c r="AE434" s="100"/>
      <c r="AF434" s="100"/>
      <c r="AG434" s="100"/>
      <c r="AH434" s="100"/>
      <c r="AI434" s="100"/>
      <c r="AP434" s="101"/>
      <c r="AQ434" s="102"/>
    </row>
    <row r="435" spans="11:43">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1"/>
      <c r="AQ435" s="102"/>
    </row>
    <row r="436" spans="11:43">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row>
    <row r="437" spans="11:43">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1"/>
    </row>
    <row r="438" spans="11:43">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row>
    <row r="439" spans="11:43">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1"/>
      <c r="AQ439" s="102"/>
    </row>
    <row r="440" spans="11:43">
      <c r="K440" s="100"/>
      <c r="L440" s="100"/>
      <c r="M440" s="100"/>
      <c r="O440" s="100"/>
      <c r="P440" s="100"/>
      <c r="Q440" s="100"/>
      <c r="R440" s="100"/>
      <c r="S440" s="100"/>
      <c r="T440" s="100"/>
      <c r="U440" s="100"/>
      <c r="V440" s="100"/>
      <c r="W440" s="100"/>
      <c r="X440" s="100"/>
      <c r="Y440" s="100"/>
      <c r="Z440" s="100"/>
      <c r="AA440" s="100"/>
      <c r="AC440" s="100"/>
      <c r="AD440" s="100"/>
      <c r="AE440" s="100"/>
      <c r="AF440" s="100"/>
      <c r="AG440" s="100"/>
      <c r="AH440" s="100"/>
      <c r="AI440" s="100"/>
      <c r="AJ440" s="100"/>
      <c r="AK440" s="100"/>
      <c r="AL440" s="100"/>
      <c r="AM440" s="100"/>
      <c r="AN440" s="100"/>
      <c r="AO440" s="100"/>
    </row>
    <row r="441" spans="11:43">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1"/>
      <c r="AQ441" s="102"/>
    </row>
    <row r="442" spans="11:43">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1"/>
      <c r="AQ442" s="102"/>
    </row>
    <row r="443" spans="11:43">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1"/>
      <c r="AQ443" s="102"/>
    </row>
    <row r="444" spans="11:43">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1"/>
      <c r="AQ444" s="102"/>
    </row>
    <row r="445" spans="11:43">
      <c r="K445" s="100"/>
      <c r="L445" s="100"/>
      <c r="M445" s="100"/>
      <c r="N445" s="100"/>
      <c r="P445" s="100"/>
      <c r="Q445" s="100"/>
      <c r="R445" s="100"/>
      <c r="S445" s="100"/>
      <c r="T445" s="100"/>
      <c r="U445" s="100"/>
      <c r="V445" s="100"/>
      <c r="W445" s="100"/>
      <c r="X445" s="100"/>
      <c r="Y445" s="100"/>
      <c r="Z445" s="100"/>
      <c r="AA445" s="100"/>
      <c r="AB445" s="100"/>
      <c r="AD445" s="100"/>
      <c r="AE445" s="100"/>
      <c r="AF445" s="100"/>
      <c r="AG445" s="100"/>
      <c r="AH445" s="100"/>
      <c r="AI445" s="100"/>
      <c r="AJ445" s="100"/>
      <c r="AK445" s="100"/>
      <c r="AL445" s="100"/>
      <c r="AM445" s="100"/>
      <c r="AN445" s="100"/>
      <c r="AO445" s="100"/>
      <c r="AQ445" s="102"/>
    </row>
    <row r="446" spans="11:43">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row>
    <row r="447" spans="11:43">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1"/>
      <c r="AQ447" s="102"/>
    </row>
    <row r="448" spans="11:43">
      <c r="K448" s="100"/>
      <c r="L448" s="100"/>
      <c r="M448" s="100"/>
      <c r="N448" s="100"/>
      <c r="P448" s="100"/>
      <c r="Q448" s="100"/>
      <c r="R448" s="100"/>
      <c r="S448" s="100"/>
      <c r="T448" s="100"/>
      <c r="U448" s="100"/>
      <c r="V448" s="100"/>
      <c r="W448" s="100"/>
      <c r="X448" s="100"/>
      <c r="Y448" s="100"/>
      <c r="Z448" s="100"/>
      <c r="AA448" s="100"/>
      <c r="AB448" s="100"/>
      <c r="AD448" s="100"/>
      <c r="AE448" s="100"/>
      <c r="AF448" s="100"/>
      <c r="AG448" s="100"/>
      <c r="AH448" s="100"/>
      <c r="AI448" s="100"/>
      <c r="AJ448" s="100"/>
      <c r="AK448" s="100"/>
      <c r="AL448" s="100"/>
      <c r="AM448" s="100"/>
      <c r="AN448" s="100"/>
      <c r="AO448" s="100"/>
      <c r="AQ448" s="102"/>
    </row>
    <row r="449" spans="11:43">
      <c r="K449" s="100"/>
      <c r="L449" s="100"/>
      <c r="M449" s="100"/>
      <c r="O449" s="100"/>
      <c r="P449" s="100"/>
      <c r="Q449" s="100"/>
      <c r="R449" s="100"/>
      <c r="S449" s="100"/>
      <c r="T449" s="100"/>
      <c r="U449" s="100"/>
      <c r="V449" s="100"/>
      <c r="W449" s="100"/>
      <c r="X449" s="100"/>
      <c r="Y449" s="100"/>
      <c r="Z449" s="100"/>
      <c r="AA449" s="100"/>
      <c r="AC449" s="100"/>
      <c r="AD449" s="100"/>
      <c r="AE449" s="100"/>
      <c r="AF449" s="100"/>
      <c r="AG449" s="100"/>
      <c r="AH449" s="100"/>
      <c r="AI449" s="100"/>
      <c r="AJ449" s="100"/>
      <c r="AK449" s="100"/>
      <c r="AL449" s="100"/>
      <c r="AM449" s="100"/>
      <c r="AN449" s="100"/>
      <c r="AO449" s="100"/>
      <c r="AP449" s="101"/>
      <c r="AQ449" s="102"/>
    </row>
    <row r="450" spans="11:43">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Q450" s="102"/>
    </row>
    <row r="451" spans="11:43">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1"/>
    </row>
    <row r="452" spans="11:43">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1"/>
    </row>
    <row r="453" spans="11:43">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row>
    <row r="454" spans="11:43">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1"/>
      <c r="AQ454" s="102"/>
    </row>
    <row r="455" spans="11:43">
      <c r="K455" s="100"/>
      <c r="L455" s="100"/>
      <c r="M455" s="100"/>
      <c r="O455" s="100"/>
      <c r="P455" s="100"/>
      <c r="Q455" s="100"/>
      <c r="R455" s="100"/>
      <c r="S455" s="100"/>
      <c r="T455" s="100"/>
      <c r="U455" s="100"/>
      <c r="V455" s="100"/>
      <c r="W455" s="100"/>
      <c r="X455" s="100"/>
      <c r="Y455" s="100"/>
      <c r="Z455" s="100"/>
      <c r="AA455" s="100"/>
      <c r="AC455" s="100"/>
      <c r="AD455" s="100"/>
      <c r="AE455" s="100"/>
      <c r="AF455" s="100"/>
      <c r="AG455" s="100"/>
      <c r="AH455" s="100"/>
      <c r="AI455" s="100"/>
      <c r="AJ455" s="100"/>
      <c r="AK455" s="100"/>
      <c r="AL455" s="100"/>
      <c r="AM455" s="100"/>
      <c r="AN455" s="100"/>
      <c r="AO455" s="100"/>
      <c r="AP455" s="101"/>
      <c r="AQ455" s="102"/>
    </row>
    <row r="456" spans="11:43">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Q456" s="102"/>
    </row>
    <row r="457" spans="11:43">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1"/>
      <c r="AQ457" s="102"/>
    </row>
    <row r="458" spans="11:43">
      <c r="K458" s="100"/>
      <c r="L458" s="100"/>
      <c r="M458" s="100"/>
      <c r="N458" s="100"/>
      <c r="P458" s="100"/>
      <c r="Q458" s="100"/>
      <c r="R458" s="100"/>
      <c r="S458" s="100"/>
      <c r="T458" s="100"/>
      <c r="U458" s="100"/>
      <c r="V458" s="100"/>
      <c r="W458" s="100"/>
      <c r="X458" s="100"/>
      <c r="Y458" s="100"/>
      <c r="Z458" s="100"/>
      <c r="AA458" s="100"/>
      <c r="AB458" s="100"/>
      <c r="AD458" s="100"/>
      <c r="AE458" s="100"/>
      <c r="AF458" s="100"/>
      <c r="AG458" s="100"/>
      <c r="AH458" s="100"/>
      <c r="AI458" s="100"/>
      <c r="AJ458" s="100"/>
      <c r="AK458" s="100"/>
      <c r="AL458" s="100"/>
      <c r="AM458" s="100"/>
      <c r="AN458" s="100"/>
      <c r="AO458" s="100"/>
      <c r="AQ458" s="102"/>
    </row>
    <row r="459" spans="11:43">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1"/>
      <c r="AQ459" s="102"/>
    </row>
    <row r="460" spans="11:43">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1"/>
      <c r="AQ460" s="102"/>
    </row>
    <row r="461" spans="11:43">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Q461" s="102"/>
    </row>
    <row r="462" spans="11:43">
      <c r="K462" s="100"/>
      <c r="L462" s="100"/>
      <c r="M462" s="100"/>
      <c r="O462" s="100"/>
      <c r="P462" s="100"/>
      <c r="Q462" s="100"/>
      <c r="R462" s="100"/>
      <c r="S462" s="100"/>
      <c r="T462" s="100"/>
      <c r="U462" s="100"/>
      <c r="V462" s="100"/>
      <c r="W462" s="100"/>
      <c r="X462" s="100"/>
      <c r="Y462" s="100"/>
      <c r="Z462" s="100"/>
      <c r="AA462" s="100"/>
      <c r="AC462" s="100"/>
      <c r="AD462" s="100"/>
      <c r="AE462" s="100"/>
      <c r="AF462" s="100"/>
      <c r="AG462" s="100"/>
      <c r="AH462" s="100"/>
      <c r="AI462" s="100"/>
      <c r="AJ462" s="100"/>
      <c r="AK462" s="100"/>
      <c r="AL462" s="100"/>
      <c r="AM462" s="100"/>
      <c r="AN462" s="100"/>
      <c r="AO462" s="100"/>
      <c r="AP462" s="101"/>
      <c r="AQ462" s="102"/>
    </row>
    <row r="463" spans="11:43">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1"/>
      <c r="AQ463" s="102"/>
    </row>
    <row r="464" spans="11:43">
      <c r="K464" s="100"/>
      <c r="L464" s="100"/>
      <c r="M464" s="100"/>
      <c r="AQ464" s="102"/>
    </row>
    <row r="465" spans="11:45">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1"/>
      <c r="AQ465" s="102"/>
    </row>
    <row r="466" spans="11:45">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row>
    <row r="467" spans="11:45">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1"/>
      <c r="AQ467" s="102"/>
    </row>
    <row r="468" spans="11:45">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1"/>
      <c r="AQ468" s="102"/>
    </row>
    <row r="469" spans="11:45">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Q469" s="102"/>
    </row>
    <row r="470" spans="11:45">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row>
    <row r="471" spans="11:45">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row>
    <row r="472" spans="11:45">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1"/>
      <c r="AQ472" s="102"/>
    </row>
    <row r="473" spans="11:45">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1"/>
      <c r="AQ473" s="102"/>
    </row>
    <row r="474" spans="11:45">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row>
    <row r="475" spans="11:45">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1"/>
      <c r="AQ475" s="102"/>
    </row>
    <row r="476" spans="11:45">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1"/>
      <c r="AQ476" s="102"/>
      <c r="AR476" s="102"/>
    </row>
    <row r="477" spans="11:45">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1"/>
      <c r="AQ477" s="102"/>
    </row>
    <row r="478" spans="11:45">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1"/>
      <c r="AQ478" s="102"/>
    </row>
    <row r="479" spans="11:45">
      <c r="K479" s="100"/>
      <c r="L479" s="100"/>
      <c r="M479" s="100"/>
      <c r="N479" s="100"/>
      <c r="O479" s="100"/>
      <c r="P479" s="100"/>
      <c r="Q479" s="100"/>
      <c r="R479" s="100"/>
      <c r="S479" s="100"/>
      <c r="T479" s="100"/>
      <c r="U479" s="100"/>
      <c r="V479" s="100"/>
      <c r="W479" s="100"/>
      <c r="X479" s="100"/>
      <c r="Y479" s="100"/>
      <c r="Z479" s="100"/>
      <c r="AA479" s="100"/>
      <c r="AB479" s="100"/>
      <c r="AC479" s="100"/>
      <c r="AJ479" s="100"/>
      <c r="AK479" s="100"/>
      <c r="AL479" s="100"/>
      <c r="AM479" s="100"/>
      <c r="AN479" s="100"/>
      <c r="AO479" s="100"/>
      <c r="AP479" s="101"/>
      <c r="AQ479" s="102"/>
      <c r="AR479" s="102"/>
      <c r="AS479" s="102"/>
    </row>
    <row r="480" spans="11:45">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1"/>
      <c r="AQ480" s="102"/>
    </row>
    <row r="481" spans="11:44">
      <c r="K481" s="100"/>
      <c r="L481" s="100"/>
      <c r="M481" s="100"/>
      <c r="O481" s="100"/>
      <c r="P481" s="100"/>
      <c r="Q481" s="100"/>
      <c r="R481" s="100"/>
      <c r="S481" s="100"/>
      <c r="T481" s="100"/>
      <c r="U481" s="100"/>
      <c r="V481" s="100"/>
      <c r="W481" s="100"/>
      <c r="X481" s="100"/>
      <c r="Y481" s="100"/>
      <c r="Z481" s="100"/>
      <c r="AA481" s="100"/>
      <c r="AC481" s="100"/>
      <c r="AD481" s="100"/>
      <c r="AE481" s="100"/>
      <c r="AF481" s="100"/>
      <c r="AG481" s="100"/>
      <c r="AH481" s="100"/>
      <c r="AI481" s="100"/>
      <c r="AJ481" s="100"/>
      <c r="AK481" s="100"/>
      <c r="AL481" s="100"/>
      <c r="AM481" s="100"/>
      <c r="AN481" s="100"/>
      <c r="AO481" s="100"/>
      <c r="AP481" s="101"/>
      <c r="AQ481" s="102"/>
      <c r="AR481" s="102"/>
    </row>
    <row r="482" spans="11:44">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1"/>
      <c r="AQ482" s="102"/>
    </row>
    <row r="483" spans="11:44">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1"/>
      <c r="AQ483" s="102"/>
    </row>
    <row r="484" spans="11:44">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1"/>
      <c r="AQ484" s="102"/>
    </row>
    <row r="485" spans="11:44">
      <c r="K485" s="100"/>
      <c r="L485" s="100"/>
      <c r="M485" s="100"/>
      <c r="O485" s="100"/>
      <c r="P485" s="100"/>
      <c r="Q485" s="100"/>
      <c r="R485" s="100"/>
      <c r="S485" s="100"/>
      <c r="T485" s="100"/>
      <c r="U485" s="100"/>
      <c r="V485" s="100"/>
      <c r="W485" s="100"/>
      <c r="X485" s="100"/>
      <c r="Y485" s="100"/>
      <c r="Z485" s="100"/>
      <c r="AA485" s="100"/>
      <c r="AC485" s="100"/>
      <c r="AD485" s="100"/>
      <c r="AE485" s="100"/>
      <c r="AF485" s="100"/>
      <c r="AG485" s="100"/>
      <c r="AH485" s="100"/>
      <c r="AI485" s="100"/>
      <c r="AJ485" s="100"/>
      <c r="AK485" s="100"/>
      <c r="AL485" s="100"/>
      <c r="AM485" s="100"/>
      <c r="AN485" s="100"/>
      <c r="AO485" s="100"/>
      <c r="AP485" s="101"/>
      <c r="AQ485" s="102"/>
    </row>
    <row r="486" spans="11:44">
      <c r="K486" s="100"/>
      <c r="L486" s="100"/>
      <c r="M486" s="100"/>
      <c r="O486" s="100"/>
      <c r="P486" s="100"/>
      <c r="Q486" s="100"/>
      <c r="R486" s="100"/>
      <c r="S486" s="100"/>
      <c r="T486" s="100"/>
      <c r="U486" s="100"/>
      <c r="V486" s="100"/>
      <c r="W486" s="100"/>
      <c r="X486" s="100"/>
      <c r="Y486" s="100"/>
      <c r="Z486" s="100"/>
      <c r="AA486" s="100"/>
      <c r="AC486" s="100"/>
      <c r="AD486" s="100"/>
      <c r="AE486" s="100"/>
      <c r="AF486" s="100"/>
      <c r="AG486" s="100"/>
      <c r="AH486" s="100"/>
      <c r="AI486" s="100"/>
      <c r="AJ486" s="100"/>
      <c r="AK486" s="100"/>
      <c r="AL486" s="100"/>
      <c r="AM486" s="100"/>
      <c r="AN486" s="100"/>
      <c r="AO486" s="100"/>
      <c r="AQ486" s="102"/>
      <c r="AR486" s="102"/>
    </row>
    <row r="487" spans="11:44">
      <c r="K487" s="100"/>
      <c r="L487" s="100"/>
      <c r="M487" s="100"/>
      <c r="O487" s="100"/>
      <c r="P487" s="100"/>
      <c r="Q487" s="100"/>
      <c r="R487" s="100"/>
      <c r="S487" s="100"/>
      <c r="T487" s="100"/>
      <c r="U487" s="100"/>
      <c r="V487" s="100"/>
      <c r="W487" s="100"/>
      <c r="X487" s="100"/>
      <c r="Y487" s="100"/>
      <c r="Z487" s="100"/>
      <c r="AA487" s="100"/>
      <c r="AC487" s="100"/>
      <c r="AD487" s="100"/>
      <c r="AE487" s="100"/>
      <c r="AF487" s="100"/>
      <c r="AG487" s="100"/>
      <c r="AH487" s="100"/>
      <c r="AI487" s="100"/>
      <c r="AJ487" s="100"/>
      <c r="AK487" s="100"/>
      <c r="AL487" s="100"/>
      <c r="AM487" s="100"/>
      <c r="AN487" s="100"/>
      <c r="AO487" s="100"/>
      <c r="AQ487" s="102"/>
      <c r="AR487" s="102"/>
    </row>
    <row r="488" spans="11:44">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M488" s="100"/>
      <c r="AN488" s="100"/>
    </row>
    <row r="489" spans="11:44">
      <c r="K489" s="100"/>
      <c r="L489" s="100"/>
      <c r="M489" s="100"/>
      <c r="O489" s="100"/>
      <c r="P489" s="100"/>
      <c r="Q489" s="100"/>
      <c r="R489" s="100"/>
      <c r="S489" s="100"/>
      <c r="T489" s="100"/>
      <c r="U489" s="100"/>
      <c r="V489" s="100"/>
      <c r="W489" s="100"/>
      <c r="X489" s="100"/>
      <c r="Y489" s="100"/>
      <c r="Z489" s="100"/>
      <c r="AA489" s="100"/>
      <c r="AC489" s="100"/>
      <c r="AD489" s="100"/>
      <c r="AE489" s="100"/>
      <c r="AF489" s="100"/>
      <c r="AG489" s="100"/>
      <c r="AH489" s="100"/>
      <c r="AI489" s="100"/>
      <c r="AJ489" s="100"/>
      <c r="AK489" s="100"/>
      <c r="AL489" s="100"/>
      <c r="AM489" s="100"/>
      <c r="AN489" s="100"/>
      <c r="AO489" s="100"/>
      <c r="AP489" s="101"/>
      <c r="AQ489" s="102"/>
    </row>
    <row r="490" spans="11:44">
      <c r="K490" s="100"/>
      <c r="L490" s="100"/>
      <c r="M490" s="100"/>
      <c r="O490" s="100"/>
      <c r="P490" s="100"/>
      <c r="Q490" s="100"/>
      <c r="R490" s="100"/>
      <c r="S490" s="100"/>
      <c r="T490" s="100"/>
      <c r="U490" s="100"/>
      <c r="V490" s="100"/>
      <c r="W490" s="100"/>
      <c r="X490" s="100"/>
      <c r="Y490" s="100"/>
      <c r="Z490" s="100"/>
      <c r="AA490" s="100"/>
      <c r="AD490" s="100"/>
      <c r="AE490" s="100"/>
      <c r="AF490" s="100"/>
      <c r="AG490" s="100"/>
      <c r="AH490" s="100"/>
      <c r="AI490" s="100"/>
      <c r="AJ490" s="100"/>
      <c r="AK490" s="100"/>
      <c r="AL490" s="100"/>
      <c r="AM490" s="100"/>
      <c r="AN490" s="100"/>
      <c r="AO490" s="100"/>
      <c r="AP490" s="101"/>
      <c r="AQ490" s="102"/>
    </row>
    <row r="491" spans="11:44">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1"/>
      <c r="AQ491" s="102"/>
    </row>
    <row r="492" spans="11:44">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Q492" s="102"/>
    </row>
    <row r="493" spans="11:44">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1"/>
      <c r="AQ493" s="102"/>
    </row>
    <row r="494" spans="11:44">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Q494" s="102"/>
    </row>
    <row r="495" spans="11:44">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1"/>
      <c r="AQ495" s="102"/>
    </row>
    <row r="496" spans="11:44">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1"/>
      <c r="AR496" s="102"/>
    </row>
    <row r="497" spans="11:44">
      <c r="K497" s="100"/>
      <c r="L497" s="100"/>
      <c r="M497" s="100"/>
      <c r="N497" s="100"/>
      <c r="V497" s="100"/>
      <c r="W497" s="100"/>
      <c r="X497" s="100"/>
      <c r="Y497" s="100"/>
      <c r="Z497" s="100"/>
      <c r="AA497" s="100"/>
      <c r="AB497" s="100"/>
      <c r="AJ497" s="100"/>
      <c r="AK497" s="100"/>
      <c r="AM497" s="100"/>
      <c r="AN497" s="100"/>
      <c r="AQ497" s="102"/>
    </row>
    <row r="498" spans="11:44">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1"/>
      <c r="AQ498" s="102"/>
    </row>
    <row r="499" spans="11:44">
      <c r="K499" s="100"/>
      <c r="L499" s="100"/>
      <c r="M499" s="100"/>
      <c r="N499" s="100"/>
      <c r="P499" s="100"/>
      <c r="Q499" s="100"/>
      <c r="R499" s="100"/>
      <c r="S499" s="100"/>
      <c r="T499" s="100"/>
      <c r="U499" s="100"/>
      <c r="V499" s="100"/>
      <c r="W499" s="100"/>
      <c r="X499" s="100"/>
      <c r="Y499" s="100"/>
      <c r="Z499" s="100"/>
      <c r="AA499" s="100"/>
      <c r="AB499" s="100"/>
      <c r="AD499" s="100"/>
      <c r="AE499" s="100"/>
      <c r="AF499" s="100"/>
      <c r="AG499" s="100"/>
      <c r="AH499" s="100"/>
      <c r="AI499" s="100"/>
      <c r="AJ499" s="100"/>
      <c r="AK499" s="100"/>
      <c r="AL499" s="100"/>
      <c r="AM499" s="100"/>
      <c r="AN499" s="100"/>
      <c r="AO499" s="100"/>
      <c r="AQ499" s="102"/>
    </row>
    <row r="500" spans="11:44">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1"/>
      <c r="AQ500" s="102"/>
    </row>
    <row r="501" spans="11:44">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Q501" s="102"/>
      <c r="AR501" s="102"/>
    </row>
    <row r="502" spans="11:44">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Q502" s="102"/>
    </row>
    <row r="503" spans="11:44">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Q503" s="102"/>
    </row>
    <row r="504" spans="11:44">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1"/>
      <c r="AQ504" s="102"/>
    </row>
    <row r="505" spans="11:44">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1"/>
      <c r="AQ505" s="102"/>
    </row>
    <row r="506" spans="11:44">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1"/>
      <c r="AQ506" s="102"/>
    </row>
    <row r="507" spans="11:44">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Q507" s="102"/>
      <c r="AR507" s="102"/>
    </row>
    <row r="508" spans="11:44">
      <c r="K508" s="100"/>
      <c r="L508" s="100"/>
      <c r="M508" s="100"/>
      <c r="N508" s="100"/>
      <c r="O508" s="100"/>
      <c r="P508" s="100"/>
      <c r="Q508" s="100"/>
      <c r="R508" s="100"/>
      <c r="S508" s="100"/>
      <c r="T508" s="100"/>
      <c r="U508" s="100"/>
      <c r="AB508" s="100"/>
      <c r="AC508" s="100"/>
      <c r="AD508" s="100"/>
      <c r="AE508" s="100"/>
      <c r="AF508" s="100"/>
      <c r="AG508" s="100"/>
      <c r="AH508" s="100"/>
      <c r="AI508" s="100"/>
      <c r="AJ508" s="100"/>
      <c r="AK508" s="100"/>
      <c r="AL508" s="100"/>
      <c r="AM508" s="100"/>
      <c r="AN508" s="100"/>
      <c r="AO508" s="100"/>
      <c r="AP508" s="101"/>
      <c r="AQ508" s="102"/>
      <c r="AR508" s="102"/>
    </row>
    <row r="509" spans="11:44">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1"/>
      <c r="AQ509" s="102"/>
    </row>
    <row r="510" spans="11:44">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1"/>
      <c r="AQ510" s="102"/>
    </row>
    <row r="511" spans="11:44">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1"/>
      <c r="AQ511" s="102"/>
    </row>
    <row r="512" spans="11:44">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1"/>
      <c r="AQ512" s="102"/>
    </row>
    <row r="513" spans="11:45">
      <c r="K513" s="100"/>
      <c r="L513" s="100"/>
      <c r="M513" s="100"/>
      <c r="O513" s="100"/>
      <c r="P513" s="100"/>
      <c r="Q513" s="100"/>
      <c r="R513" s="100"/>
      <c r="S513" s="100"/>
      <c r="T513" s="100"/>
      <c r="U513" s="100"/>
      <c r="V513" s="100"/>
      <c r="W513" s="100"/>
      <c r="X513" s="100"/>
      <c r="Y513" s="100"/>
      <c r="Z513" s="100"/>
      <c r="AA513" s="100"/>
      <c r="AC513" s="100"/>
      <c r="AD513" s="100"/>
      <c r="AE513" s="100"/>
      <c r="AF513" s="100"/>
      <c r="AG513" s="100"/>
      <c r="AH513" s="100"/>
      <c r="AI513" s="100"/>
      <c r="AJ513" s="100"/>
      <c r="AK513" s="100"/>
      <c r="AL513" s="100"/>
      <c r="AM513" s="100"/>
      <c r="AN513" s="100"/>
      <c r="AO513" s="100"/>
      <c r="AP513" s="101"/>
      <c r="AQ513" s="102"/>
      <c r="AR513" s="102"/>
    </row>
    <row r="514" spans="11:45">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1"/>
      <c r="AQ514" s="102"/>
    </row>
    <row r="515" spans="11:45">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1"/>
      <c r="AQ515" s="102"/>
    </row>
    <row r="516" spans="11:45">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1"/>
      <c r="AQ516" s="102"/>
    </row>
    <row r="517" spans="11:45">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1"/>
      <c r="AQ517" s="102"/>
      <c r="AR517" s="102"/>
      <c r="AS517" s="102"/>
    </row>
    <row r="518" spans="11:45">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1"/>
      <c r="AQ518" s="102"/>
    </row>
    <row r="519" spans="11:45">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1"/>
    </row>
    <row r="520" spans="11:45">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1"/>
      <c r="AQ520" s="102"/>
      <c r="AR520" s="102"/>
    </row>
    <row r="521" spans="11:45">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1"/>
      <c r="AQ521" s="102"/>
    </row>
    <row r="522" spans="11:45">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1"/>
      <c r="AQ522" s="102"/>
      <c r="AR522" s="102"/>
    </row>
    <row r="523" spans="11:45">
      <c r="K523" s="100"/>
      <c r="L523" s="100"/>
      <c r="M523" s="100"/>
      <c r="N523" s="100"/>
      <c r="V523" s="100"/>
      <c r="W523" s="100"/>
      <c r="X523" s="100"/>
      <c r="Y523" s="100"/>
      <c r="Z523" s="100"/>
      <c r="AA523" s="100"/>
      <c r="AB523" s="100"/>
      <c r="AJ523" s="100"/>
      <c r="AK523" s="100"/>
      <c r="AL523" s="100"/>
      <c r="AM523" s="100"/>
      <c r="AN523" s="100"/>
      <c r="AO523" s="100"/>
      <c r="AP523" s="101"/>
      <c r="AQ523" s="102"/>
      <c r="AR523" s="102"/>
    </row>
    <row r="524" spans="11:45">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1"/>
      <c r="AQ524" s="102"/>
    </row>
    <row r="525" spans="11:45">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1"/>
      <c r="AQ525" s="102"/>
    </row>
    <row r="526" spans="11:45">
      <c r="K526" s="100"/>
      <c r="L526" s="100"/>
      <c r="M526" s="100"/>
      <c r="O526" s="100"/>
      <c r="P526" s="100"/>
      <c r="Q526" s="100"/>
      <c r="R526" s="100"/>
      <c r="S526" s="100"/>
      <c r="T526" s="100"/>
      <c r="U526" s="100"/>
      <c r="V526" s="100"/>
      <c r="W526" s="100"/>
      <c r="X526" s="100"/>
      <c r="Y526" s="100"/>
      <c r="Z526" s="100"/>
      <c r="AA526" s="100"/>
      <c r="AC526" s="100"/>
      <c r="AD526" s="100"/>
      <c r="AE526" s="100"/>
      <c r="AF526" s="100"/>
      <c r="AG526" s="100"/>
      <c r="AH526" s="100"/>
      <c r="AI526" s="100"/>
      <c r="AJ526" s="100"/>
      <c r="AK526" s="100"/>
      <c r="AL526" s="100"/>
      <c r="AM526" s="100"/>
      <c r="AN526" s="100"/>
      <c r="AO526" s="100"/>
      <c r="AP526" s="101"/>
      <c r="AQ526" s="102"/>
    </row>
    <row r="527" spans="11:45">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1"/>
      <c r="AQ527" s="102"/>
    </row>
    <row r="528" spans="11:45">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1"/>
      <c r="AQ528" s="102"/>
    </row>
    <row r="529" spans="11:45">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1"/>
      <c r="AQ529" s="102"/>
      <c r="AR529" s="102"/>
    </row>
    <row r="530" spans="11:45">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1"/>
    </row>
    <row r="531" spans="11:45">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1"/>
      <c r="AQ531" s="102"/>
    </row>
    <row r="532" spans="11:45">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Q532" s="102"/>
    </row>
    <row r="533" spans="11:45">
      <c r="K533" s="100"/>
      <c r="L533" s="100"/>
      <c r="M533" s="100"/>
      <c r="O533" s="100"/>
      <c r="P533" s="100"/>
      <c r="Q533" s="100"/>
      <c r="R533" s="100"/>
      <c r="S533" s="100"/>
      <c r="T533" s="100"/>
      <c r="U533" s="100"/>
      <c r="V533" s="100"/>
      <c r="W533" s="100"/>
      <c r="X533" s="100"/>
      <c r="Y533" s="100"/>
      <c r="Z533" s="100"/>
      <c r="AA533" s="100"/>
      <c r="AC533" s="100"/>
      <c r="AD533" s="100"/>
      <c r="AE533" s="100"/>
      <c r="AF533" s="100"/>
      <c r="AG533" s="100"/>
      <c r="AH533" s="100"/>
      <c r="AI533" s="100"/>
      <c r="AJ533" s="100"/>
      <c r="AK533" s="100"/>
      <c r="AL533" s="100"/>
      <c r="AM533" s="100"/>
      <c r="AN533" s="100"/>
      <c r="AO533" s="100"/>
      <c r="AP533" s="101"/>
    </row>
    <row r="534" spans="11:45">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1"/>
      <c r="AQ534" s="102"/>
    </row>
    <row r="535" spans="11:45">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1"/>
      <c r="AQ535" s="102"/>
    </row>
    <row r="536" spans="11:45">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Q536" s="102"/>
      <c r="AR536" s="102"/>
    </row>
    <row r="537" spans="11:45">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1"/>
      <c r="AR537" s="102"/>
    </row>
    <row r="538" spans="11:45">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1"/>
      <c r="AQ538" s="102"/>
    </row>
    <row r="539" spans="11:45">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1"/>
      <c r="AQ539" s="102"/>
    </row>
    <row r="540" spans="11:45">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1"/>
      <c r="AQ540" s="102"/>
    </row>
    <row r="541" spans="11:45">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1"/>
      <c r="AQ541" s="102"/>
    </row>
    <row r="542" spans="11:45">
      <c r="K542" s="100"/>
      <c r="L542" s="100"/>
      <c r="M542" s="100"/>
      <c r="N542" s="100"/>
      <c r="P542" s="100"/>
      <c r="Q542" s="100"/>
      <c r="R542" s="100"/>
      <c r="S542" s="100"/>
      <c r="T542" s="100"/>
      <c r="U542" s="100"/>
      <c r="V542" s="100"/>
      <c r="W542" s="100"/>
      <c r="X542" s="100"/>
      <c r="Y542" s="100"/>
      <c r="Z542" s="100"/>
      <c r="AA542" s="100"/>
      <c r="AB542" s="100"/>
      <c r="AD542" s="100"/>
      <c r="AE542" s="100"/>
      <c r="AF542" s="100"/>
      <c r="AG542" s="100"/>
      <c r="AH542" s="100"/>
      <c r="AI542" s="100"/>
      <c r="AJ542" s="100"/>
      <c r="AK542" s="100"/>
      <c r="AL542" s="100"/>
      <c r="AM542" s="100"/>
      <c r="AN542" s="100"/>
      <c r="AO542" s="100"/>
      <c r="AQ542" s="102"/>
      <c r="AS542" s="102"/>
    </row>
    <row r="543" spans="11:45">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1"/>
      <c r="AQ543" s="102"/>
    </row>
    <row r="544" spans="11:45">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1"/>
      <c r="AQ544" s="102"/>
    </row>
    <row r="545" spans="11:45">
      <c r="K545" s="100"/>
      <c r="L545" s="100"/>
      <c r="M545" s="100"/>
      <c r="N545" s="100"/>
      <c r="O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1"/>
      <c r="AQ545" s="102"/>
    </row>
    <row r="546" spans="11:45">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1"/>
      <c r="AQ546" s="102"/>
    </row>
    <row r="547" spans="11:45">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1"/>
      <c r="AQ547" s="102"/>
    </row>
    <row r="548" spans="11:45">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1"/>
      <c r="AQ548" s="102"/>
    </row>
    <row r="549" spans="11:45">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1"/>
      <c r="AQ549" s="102"/>
    </row>
    <row r="550" spans="11:45">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1"/>
      <c r="AQ550" s="102"/>
    </row>
    <row r="551" spans="11:45">
      <c r="K551" s="100"/>
      <c r="L551" s="100"/>
      <c r="M551" s="100"/>
      <c r="O551" s="100"/>
      <c r="P551" s="100"/>
      <c r="Q551" s="100"/>
      <c r="R551" s="100"/>
      <c r="S551" s="100"/>
      <c r="T551" s="100"/>
      <c r="U551" s="100"/>
      <c r="V551" s="100"/>
      <c r="W551" s="100"/>
      <c r="X551" s="100"/>
      <c r="Y551" s="100"/>
      <c r="Z551" s="100"/>
      <c r="AA551" s="100"/>
      <c r="AC551" s="100"/>
      <c r="AD551" s="100"/>
      <c r="AE551" s="100"/>
      <c r="AF551" s="100"/>
      <c r="AG551" s="100"/>
      <c r="AH551" s="100"/>
      <c r="AI551" s="100"/>
      <c r="AJ551" s="100"/>
      <c r="AK551" s="100"/>
      <c r="AL551" s="100"/>
      <c r="AM551" s="100"/>
      <c r="AN551" s="100"/>
      <c r="AO551" s="100"/>
      <c r="AP551" s="101"/>
      <c r="AQ551" s="102"/>
    </row>
    <row r="552" spans="11:45">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1"/>
      <c r="AQ552" s="102"/>
      <c r="AR552" s="102"/>
    </row>
    <row r="553" spans="11:45">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1"/>
      <c r="AQ553" s="102"/>
    </row>
    <row r="554" spans="11:45">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1"/>
      <c r="AQ554" s="102"/>
    </row>
    <row r="555" spans="11:45">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1"/>
      <c r="AQ555" s="102"/>
    </row>
    <row r="556" spans="11:45">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1"/>
      <c r="AQ556" s="102"/>
      <c r="AR556" s="102"/>
      <c r="AS556" s="102"/>
    </row>
    <row r="557" spans="11:45">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1"/>
      <c r="AQ557" s="102"/>
    </row>
    <row r="558" spans="11:45">
      <c r="K558" s="100"/>
      <c r="L558" s="100"/>
      <c r="M558" s="100"/>
      <c r="AP558" s="101"/>
      <c r="AQ558" s="102"/>
    </row>
    <row r="559" spans="11:45">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Q559" s="102"/>
      <c r="AR559" s="102"/>
    </row>
    <row r="560" spans="11:45">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1"/>
      <c r="AQ560" s="102"/>
    </row>
    <row r="561" spans="11:44">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Q561" s="102"/>
      <c r="AR561" s="102"/>
    </row>
    <row r="562" spans="11:44">
      <c r="K562" s="100"/>
      <c r="L562" s="100"/>
      <c r="M562" s="100"/>
      <c r="O562" s="100"/>
      <c r="P562" s="100"/>
      <c r="Q562" s="100"/>
      <c r="R562" s="100"/>
      <c r="S562" s="100"/>
      <c r="T562" s="100"/>
      <c r="U562" s="100"/>
      <c r="V562" s="100"/>
      <c r="W562" s="100"/>
      <c r="X562" s="100"/>
      <c r="Y562" s="100"/>
      <c r="Z562" s="100"/>
      <c r="AA562" s="100"/>
      <c r="AC562" s="100"/>
      <c r="AD562" s="100"/>
      <c r="AE562" s="100"/>
      <c r="AF562" s="100"/>
      <c r="AG562" s="100"/>
      <c r="AH562" s="100"/>
      <c r="AI562" s="100"/>
      <c r="AJ562" s="100"/>
      <c r="AK562" s="100"/>
      <c r="AL562" s="100"/>
      <c r="AM562" s="100"/>
      <c r="AN562" s="100"/>
      <c r="AO562" s="100"/>
      <c r="AQ562" s="102"/>
    </row>
    <row r="563" spans="11:44">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1"/>
      <c r="AQ563" s="102"/>
    </row>
    <row r="564" spans="11:44">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1"/>
      <c r="AQ564" s="102"/>
    </row>
    <row r="565" spans="11:44">
      <c r="K565" s="100"/>
      <c r="L565" s="100"/>
      <c r="M565" s="100"/>
      <c r="N565" s="100"/>
      <c r="O565" s="100"/>
      <c r="P565" s="100"/>
      <c r="Q565" s="100"/>
      <c r="R565" s="100"/>
      <c r="S565" s="100"/>
      <c r="T565" s="100"/>
      <c r="U565" s="100"/>
      <c r="V565" s="100"/>
      <c r="W565" s="100"/>
      <c r="X565" s="100"/>
      <c r="Y565" s="100"/>
      <c r="Z565" s="100"/>
      <c r="AA565" s="100"/>
      <c r="AB565" s="100"/>
      <c r="AC565" s="100"/>
      <c r="AJ565" s="100"/>
      <c r="AK565" s="100"/>
      <c r="AL565" s="100"/>
      <c r="AM565" s="100"/>
      <c r="AN565" s="100"/>
      <c r="AO565" s="100"/>
      <c r="AP565" s="101"/>
      <c r="AQ565" s="102"/>
    </row>
    <row r="566" spans="11:44">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Q566" s="102"/>
    </row>
    <row r="567" spans="11:44">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1"/>
      <c r="AQ567" s="102"/>
    </row>
    <row r="568" spans="11:44">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row>
    <row r="569" spans="11:44">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1"/>
      <c r="AQ569" s="102"/>
    </row>
    <row r="570" spans="11:44">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1"/>
      <c r="AQ570" s="102"/>
    </row>
    <row r="571" spans="11:44">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1"/>
      <c r="AQ571" s="102"/>
    </row>
    <row r="572" spans="11:44">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1"/>
      <c r="AQ572" s="102"/>
    </row>
    <row r="573" spans="11:44">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1"/>
      <c r="AQ573" s="102"/>
    </row>
    <row r="574" spans="11:44">
      <c r="K574" s="100"/>
      <c r="L574" s="100"/>
      <c r="M574" s="100"/>
      <c r="O574" s="100"/>
      <c r="P574" s="100"/>
      <c r="Q574" s="100"/>
      <c r="R574" s="100"/>
      <c r="S574" s="100"/>
      <c r="T574" s="100"/>
      <c r="U574" s="100"/>
      <c r="V574" s="100"/>
      <c r="W574" s="100"/>
      <c r="X574" s="100"/>
      <c r="Y574" s="100"/>
      <c r="Z574" s="100"/>
      <c r="AA574" s="100"/>
      <c r="AC574" s="100"/>
      <c r="AD574" s="100"/>
      <c r="AE574" s="100"/>
      <c r="AF574" s="100"/>
      <c r="AG574" s="100"/>
      <c r="AH574" s="100"/>
      <c r="AI574" s="100"/>
      <c r="AJ574" s="100"/>
      <c r="AK574" s="100"/>
      <c r="AL574" s="100"/>
      <c r="AM574" s="100"/>
      <c r="AN574" s="100"/>
      <c r="AO574" s="100"/>
      <c r="AQ574" s="102"/>
    </row>
    <row r="575" spans="11:44">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1"/>
      <c r="AQ575" s="102"/>
    </row>
    <row r="576" spans="11:44">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1"/>
      <c r="AQ576" s="102"/>
    </row>
    <row r="577" spans="11:43">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1"/>
      <c r="AQ577" s="102"/>
    </row>
    <row r="578" spans="11:43">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Q578" s="102"/>
    </row>
    <row r="579" spans="11:43">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Q579" s="102"/>
    </row>
    <row r="580" spans="11:43">
      <c r="K580" s="100"/>
      <c r="L580" s="100"/>
      <c r="M580" s="100"/>
      <c r="O580" s="100"/>
      <c r="P580" s="100"/>
      <c r="Q580" s="100"/>
      <c r="R580" s="100"/>
      <c r="S580" s="100"/>
      <c r="T580" s="100"/>
      <c r="U580" s="100"/>
      <c r="V580" s="100"/>
      <c r="W580" s="100"/>
      <c r="X580" s="100"/>
      <c r="Y580" s="100"/>
      <c r="Z580" s="100"/>
      <c r="AA580" s="100"/>
      <c r="AC580" s="100"/>
      <c r="AD580" s="100"/>
      <c r="AE580" s="100"/>
      <c r="AF580" s="100"/>
      <c r="AG580" s="100"/>
      <c r="AH580" s="100"/>
      <c r="AI580" s="100"/>
      <c r="AJ580" s="100"/>
      <c r="AK580" s="100"/>
      <c r="AL580" s="100"/>
      <c r="AM580" s="100"/>
      <c r="AN580" s="100"/>
      <c r="AO580" s="100"/>
      <c r="AP580" s="101"/>
      <c r="AQ580" s="102"/>
    </row>
    <row r="581" spans="11:43">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1"/>
      <c r="AQ581" s="102"/>
    </row>
    <row r="582" spans="11:43">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1"/>
      <c r="AQ582" s="102"/>
    </row>
    <row r="583" spans="11:43">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Q583" s="102"/>
    </row>
    <row r="584" spans="11:43">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1"/>
      <c r="AQ584" s="102"/>
    </row>
    <row r="585" spans="11:43">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1"/>
      <c r="AQ585" s="102"/>
    </row>
    <row r="586" spans="11:43">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1"/>
    </row>
    <row r="587" spans="11:43">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1"/>
      <c r="AQ587" s="102"/>
    </row>
    <row r="588" spans="11:43">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1"/>
      <c r="AQ588" s="102"/>
    </row>
    <row r="589" spans="11:43">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1"/>
      <c r="AQ589" s="102"/>
    </row>
    <row r="590" spans="11:43">
      <c r="K590" s="100"/>
      <c r="L590" s="100"/>
      <c r="M590" s="100"/>
      <c r="N590" s="100"/>
      <c r="P590" s="100"/>
      <c r="Q590" s="100"/>
      <c r="R590" s="100"/>
      <c r="S590" s="100"/>
      <c r="T590" s="100"/>
      <c r="U590" s="100"/>
      <c r="V590" s="100"/>
      <c r="W590" s="100"/>
      <c r="X590" s="100"/>
      <c r="Y590" s="100"/>
      <c r="Z590" s="100"/>
      <c r="AA590" s="100"/>
      <c r="AB590" s="100"/>
      <c r="AD590" s="100"/>
      <c r="AE590" s="100"/>
      <c r="AF590" s="100"/>
      <c r="AG590" s="100"/>
      <c r="AH590" s="100"/>
      <c r="AI590" s="100"/>
      <c r="AJ590" s="100"/>
      <c r="AK590" s="100"/>
      <c r="AL590" s="100"/>
      <c r="AM590" s="100"/>
      <c r="AN590" s="100"/>
      <c r="AO590" s="100"/>
    </row>
    <row r="591" spans="11:43">
      <c r="K591" s="100"/>
      <c r="L591" s="100"/>
      <c r="M591" s="100"/>
      <c r="N591" s="100"/>
      <c r="O591" s="100"/>
      <c r="AB591" s="100"/>
      <c r="AC591" s="100"/>
      <c r="AP591" s="101"/>
      <c r="AQ591" s="102"/>
    </row>
    <row r="592" spans="11:43">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1"/>
      <c r="AQ592" s="102"/>
    </row>
    <row r="593" spans="11:44">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R593" s="102"/>
    </row>
    <row r="594" spans="11:44">
      <c r="K594" s="100"/>
      <c r="L594" s="100"/>
      <c r="M594" s="100"/>
      <c r="O594" s="100"/>
      <c r="P594" s="100"/>
      <c r="Q594" s="100"/>
      <c r="R594" s="100"/>
      <c r="S594" s="100"/>
      <c r="T594" s="100"/>
      <c r="U594" s="100"/>
      <c r="V594" s="100"/>
      <c r="W594" s="100"/>
      <c r="X594" s="100"/>
      <c r="Y594" s="100"/>
      <c r="Z594" s="100"/>
      <c r="AA594" s="100"/>
      <c r="AC594" s="100"/>
      <c r="AD594" s="100"/>
      <c r="AE594" s="100"/>
      <c r="AF594" s="100"/>
      <c r="AG594" s="100"/>
      <c r="AH594" s="100"/>
      <c r="AI594" s="100"/>
      <c r="AJ594" s="100"/>
      <c r="AK594" s="100"/>
      <c r="AL594" s="100"/>
      <c r="AM594" s="100"/>
      <c r="AN594" s="100"/>
      <c r="AO594" s="100"/>
      <c r="AQ594" s="102"/>
    </row>
    <row r="595" spans="11:44">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1"/>
      <c r="AQ595" s="102"/>
    </row>
    <row r="596" spans="11:44">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1"/>
    </row>
    <row r="597" spans="11:44">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Q597" s="102"/>
    </row>
    <row r="598" spans="11:44">
      <c r="K598" s="100"/>
      <c r="L598" s="100"/>
      <c r="M598" s="100"/>
      <c r="N598" s="100"/>
      <c r="P598" s="100"/>
      <c r="Q598" s="100"/>
      <c r="R598" s="100"/>
      <c r="S598" s="100"/>
      <c r="T598" s="100"/>
      <c r="U598" s="100"/>
      <c r="V598" s="100"/>
      <c r="W598" s="100"/>
      <c r="X598" s="100"/>
      <c r="Y598" s="100"/>
      <c r="Z598" s="100"/>
      <c r="AA598" s="100"/>
      <c r="AB598" s="100"/>
      <c r="AJ598" s="100"/>
      <c r="AK598" s="100"/>
      <c r="AL598" s="100"/>
      <c r="AM598" s="100"/>
      <c r="AN598" s="100"/>
      <c r="AO598" s="100"/>
      <c r="AQ598" s="102"/>
    </row>
    <row r="599" spans="11:44">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1"/>
      <c r="AQ599" s="102"/>
    </row>
    <row r="600" spans="11:44">
      <c r="K600" s="100"/>
      <c r="L600" s="100"/>
      <c r="M600" s="100"/>
      <c r="O600" s="100"/>
      <c r="P600" s="100"/>
      <c r="Q600" s="100"/>
      <c r="R600" s="100"/>
      <c r="S600" s="100"/>
      <c r="T600" s="100"/>
      <c r="U600" s="100"/>
      <c r="V600" s="100"/>
      <c r="W600" s="100"/>
      <c r="X600" s="100"/>
      <c r="Y600" s="100"/>
      <c r="Z600" s="100"/>
      <c r="AA600" s="100"/>
      <c r="AC600" s="100"/>
      <c r="AD600" s="100"/>
      <c r="AE600" s="100"/>
      <c r="AF600" s="100"/>
      <c r="AG600" s="100"/>
      <c r="AH600" s="100"/>
      <c r="AI600" s="100"/>
      <c r="AJ600" s="100"/>
      <c r="AK600" s="100"/>
      <c r="AL600" s="100"/>
      <c r="AM600" s="100"/>
      <c r="AN600" s="100"/>
      <c r="AO600" s="100"/>
      <c r="AQ600" s="102"/>
    </row>
    <row r="601" spans="11:44">
      <c r="K601" s="100"/>
      <c r="L601" s="100"/>
      <c r="M601" s="100"/>
      <c r="N601" s="100"/>
      <c r="O601" s="100"/>
      <c r="P601" s="100"/>
      <c r="Q601" s="100"/>
      <c r="R601" s="100"/>
      <c r="S601" s="100"/>
      <c r="T601" s="100"/>
      <c r="U601" s="100"/>
      <c r="V601" s="100"/>
      <c r="W601" s="100"/>
      <c r="X601" s="100"/>
      <c r="Y601" s="100"/>
      <c r="Z601" s="100"/>
      <c r="AA601" s="100"/>
      <c r="AB601" s="100"/>
      <c r="AD601" s="100"/>
      <c r="AE601" s="100"/>
      <c r="AF601" s="100"/>
      <c r="AG601" s="100"/>
      <c r="AH601" s="100"/>
      <c r="AI601" s="100"/>
      <c r="AP601" s="101"/>
      <c r="AQ601" s="102"/>
      <c r="AR601" s="102"/>
    </row>
    <row r="602" spans="11:44">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Q602" s="102"/>
    </row>
    <row r="603" spans="11:44">
      <c r="K603" s="100"/>
      <c r="L603" s="100"/>
      <c r="M603" s="100"/>
      <c r="P603" s="100"/>
      <c r="Q603" s="100"/>
      <c r="R603" s="100"/>
      <c r="S603" s="100"/>
      <c r="T603" s="100"/>
      <c r="U603" s="100"/>
      <c r="V603" s="100"/>
      <c r="W603" s="100"/>
      <c r="X603" s="100"/>
      <c r="Y603" s="100"/>
      <c r="Z603" s="100"/>
      <c r="AA603" s="100"/>
      <c r="AD603" s="100"/>
      <c r="AE603" s="100"/>
      <c r="AF603" s="100"/>
      <c r="AG603" s="100"/>
      <c r="AH603" s="100"/>
      <c r="AI603" s="100"/>
      <c r="AJ603" s="100"/>
      <c r="AK603" s="100"/>
      <c r="AL603" s="100"/>
      <c r="AM603" s="100"/>
      <c r="AN603" s="100"/>
      <c r="AO603" s="100"/>
      <c r="AQ603" s="102"/>
    </row>
    <row r="604" spans="11:44">
      <c r="K604" s="100"/>
      <c r="L604" s="100"/>
      <c r="M604" s="100"/>
      <c r="N604" s="100"/>
      <c r="O604" s="100"/>
      <c r="AB604" s="100"/>
      <c r="AC604" s="100"/>
      <c r="AP604" s="101"/>
      <c r="AQ604" s="102"/>
    </row>
    <row r="605" spans="11:44">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1"/>
      <c r="AQ605" s="102"/>
    </row>
    <row r="606" spans="11:44">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1"/>
      <c r="AQ606" s="102"/>
    </row>
    <row r="607" spans="11:44">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1"/>
      <c r="AQ607" s="102"/>
    </row>
    <row r="608" spans="11:44">
      <c r="K608" s="100"/>
      <c r="L608" s="100"/>
      <c r="M608" s="100"/>
      <c r="P608" s="100"/>
      <c r="Q608" s="100"/>
      <c r="R608" s="100"/>
      <c r="S608" s="100"/>
      <c r="T608" s="100"/>
      <c r="U608" s="100"/>
      <c r="V608" s="100"/>
      <c r="W608" s="100"/>
      <c r="X608" s="100"/>
      <c r="Y608" s="100"/>
      <c r="Z608" s="100"/>
      <c r="AA608" s="100"/>
      <c r="AD608" s="100"/>
      <c r="AE608" s="100"/>
      <c r="AF608" s="100"/>
      <c r="AG608" s="100"/>
      <c r="AH608" s="100"/>
      <c r="AI608" s="100"/>
      <c r="AJ608" s="100"/>
      <c r="AK608" s="100"/>
      <c r="AL608" s="100"/>
      <c r="AM608" s="100"/>
      <c r="AN608" s="100"/>
      <c r="AO608" s="100"/>
      <c r="AQ608" s="102"/>
    </row>
    <row r="609" spans="11:43">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1"/>
      <c r="AQ609" s="102"/>
    </row>
    <row r="610" spans="11:43">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1"/>
      <c r="AQ610" s="102"/>
    </row>
    <row r="611" spans="11:43">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1"/>
      <c r="AQ611" s="102"/>
    </row>
    <row r="612" spans="11:43">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1"/>
      <c r="AQ612" s="102"/>
    </row>
    <row r="613" spans="11:43">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1"/>
      <c r="AQ613" s="102"/>
    </row>
    <row r="614" spans="11:43">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1"/>
      <c r="AQ614" s="102"/>
    </row>
    <row r="615" spans="11:43">
      <c r="K615" s="100"/>
      <c r="L615" s="100"/>
      <c r="M615" s="100"/>
      <c r="N615" s="100"/>
      <c r="O615" s="100"/>
      <c r="P615" s="100"/>
      <c r="Q615" s="100"/>
      <c r="R615" s="100"/>
      <c r="S615" s="100"/>
      <c r="T615" s="100"/>
      <c r="U615" s="100"/>
      <c r="V615" s="100"/>
      <c r="W615" s="100"/>
      <c r="X615" s="100"/>
      <c r="Y615" s="100"/>
      <c r="Z615" s="100"/>
      <c r="AA615" s="100"/>
      <c r="AB615" s="100"/>
      <c r="AD615" s="100"/>
      <c r="AE615" s="100"/>
      <c r="AF615" s="100"/>
      <c r="AG615" s="100"/>
      <c r="AH615" s="100"/>
      <c r="AI615" s="100"/>
      <c r="AJ615" s="100"/>
      <c r="AK615" s="100"/>
      <c r="AL615" s="100"/>
      <c r="AM615" s="100"/>
      <c r="AN615" s="100"/>
      <c r="AO615" s="100"/>
      <c r="AP615" s="101"/>
      <c r="AQ615" s="102"/>
    </row>
    <row r="616" spans="11:43">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1"/>
      <c r="AQ616" s="102"/>
    </row>
    <row r="617" spans="11:43">
      <c r="K617" s="100"/>
      <c r="L617" s="100"/>
      <c r="M617" s="100"/>
      <c r="O617" s="100"/>
      <c r="P617" s="100"/>
      <c r="Q617" s="100"/>
      <c r="R617" s="100"/>
      <c r="S617" s="100"/>
      <c r="T617" s="100"/>
      <c r="U617" s="100"/>
      <c r="V617" s="100"/>
      <c r="W617" s="100"/>
      <c r="X617" s="100"/>
      <c r="Y617" s="100"/>
      <c r="Z617" s="100"/>
      <c r="AA617" s="100"/>
      <c r="AC617" s="100"/>
      <c r="AD617" s="100"/>
      <c r="AE617" s="100"/>
      <c r="AF617" s="100"/>
      <c r="AG617" s="100"/>
      <c r="AH617" s="100"/>
      <c r="AI617" s="100"/>
      <c r="AJ617" s="100"/>
      <c r="AK617" s="100"/>
      <c r="AL617" s="100"/>
      <c r="AM617" s="100"/>
      <c r="AN617" s="100"/>
      <c r="AO617" s="100"/>
      <c r="AP617" s="101"/>
      <c r="AQ617" s="102"/>
    </row>
    <row r="618" spans="11:43">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1"/>
      <c r="AQ618" s="102"/>
    </row>
    <row r="619" spans="11:43">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1"/>
      <c r="AQ619" s="102"/>
    </row>
    <row r="620" spans="11:43">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1"/>
    </row>
    <row r="621" spans="11:43">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1"/>
      <c r="AQ621" s="102"/>
    </row>
    <row r="622" spans="11:43">
      <c r="K622" s="100"/>
      <c r="L622" s="100"/>
      <c r="M622" s="100"/>
      <c r="P622" s="100"/>
      <c r="Q622" s="100"/>
      <c r="R622" s="100"/>
      <c r="S622" s="100"/>
      <c r="T622" s="100"/>
      <c r="U622" s="100"/>
      <c r="V622" s="100"/>
      <c r="W622" s="100"/>
      <c r="X622" s="100"/>
      <c r="Y622" s="100"/>
      <c r="Z622" s="100"/>
      <c r="AA622" s="100"/>
      <c r="AD622" s="100"/>
      <c r="AE622" s="100"/>
      <c r="AF622" s="100"/>
      <c r="AG622" s="100"/>
      <c r="AH622" s="100"/>
      <c r="AI622" s="100"/>
      <c r="AJ622" s="100"/>
      <c r="AK622" s="100"/>
      <c r="AL622" s="100"/>
      <c r="AM622" s="100"/>
      <c r="AN622" s="100"/>
      <c r="AO622" s="100"/>
      <c r="AQ622" s="102"/>
    </row>
    <row r="623" spans="11:43">
      <c r="K623" s="100"/>
      <c r="L623" s="100"/>
      <c r="M623" s="100"/>
      <c r="P623" s="100"/>
      <c r="Q623" s="100"/>
      <c r="R623" s="100"/>
      <c r="S623" s="100"/>
      <c r="T623" s="100"/>
      <c r="U623" s="100"/>
      <c r="V623" s="100"/>
      <c r="W623" s="100"/>
      <c r="X623" s="100"/>
      <c r="Y623" s="100"/>
      <c r="Z623" s="100"/>
      <c r="AA623" s="100"/>
      <c r="AD623" s="100"/>
      <c r="AE623" s="100"/>
      <c r="AF623" s="100"/>
      <c r="AG623" s="100"/>
      <c r="AH623" s="100"/>
      <c r="AI623" s="100"/>
      <c r="AJ623" s="100"/>
      <c r="AK623" s="100"/>
      <c r="AL623" s="100"/>
      <c r="AM623" s="100"/>
      <c r="AN623" s="100"/>
      <c r="AO623" s="100"/>
    </row>
    <row r="624" spans="11:43">
      <c r="K624" s="100"/>
      <c r="L624" s="100"/>
      <c r="M624" s="100"/>
      <c r="O624" s="100"/>
      <c r="P624" s="100"/>
      <c r="Q624" s="100"/>
      <c r="R624" s="100"/>
      <c r="S624" s="100"/>
      <c r="T624" s="100"/>
      <c r="U624" s="100"/>
      <c r="V624" s="100"/>
      <c r="W624" s="100"/>
      <c r="X624" s="100"/>
      <c r="Y624" s="100"/>
      <c r="Z624" s="100"/>
      <c r="AA624" s="100"/>
      <c r="AC624" s="100"/>
      <c r="AD624" s="100"/>
      <c r="AE624" s="100"/>
      <c r="AF624" s="100"/>
      <c r="AG624" s="100"/>
      <c r="AH624" s="100"/>
      <c r="AI624" s="100"/>
      <c r="AJ624" s="100"/>
      <c r="AK624" s="100"/>
      <c r="AL624" s="100"/>
      <c r="AM624" s="100"/>
      <c r="AN624" s="100"/>
      <c r="AO624" s="100"/>
      <c r="AQ624" s="102"/>
    </row>
    <row r="625" spans="11:43">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Q625" s="102"/>
    </row>
    <row r="626" spans="11:43">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1"/>
      <c r="AQ626" s="102"/>
    </row>
    <row r="627" spans="11:43">
      <c r="K627" s="100"/>
      <c r="L627" s="100"/>
      <c r="M627" s="100"/>
      <c r="N627" s="100"/>
      <c r="O627" s="100"/>
      <c r="P627" s="100"/>
      <c r="Q627" s="100"/>
      <c r="R627" s="100"/>
      <c r="S627" s="100"/>
      <c r="T627" s="100"/>
      <c r="U627" s="100"/>
      <c r="AB627" s="100"/>
      <c r="AC627" s="100"/>
      <c r="AD627" s="100"/>
      <c r="AE627" s="100"/>
      <c r="AF627" s="100"/>
      <c r="AG627" s="100"/>
      <c r="AH627" s="100"/>
      <c r="AI627" s="100"/>
      <c r="AJ627" s="100"/>
      <c r="AK627" s="100"/>
      <c r="AL627" s="100"/>
      <c r="AM627" s="100"/>
      <c r="AN627" s="100"/>
      <c r="AO627" s="100"/>
      <c r="AP627" s="101"/>
    </row>
    <row r="628" spans="11:43">
      <c r="K628" s="100"/>
      <c r="L628" s="100"/>
      <c r="M628" s="100"/>
      <c r="P628" s="100"/>
      <c r="Q628" s="100"/>
      <c r="R628" s="100"/>
      <c r="S628" s="100"/>
      <c r="T628" s="100"/>
      <c r="U628" s="100"/>
      <c r="V628" s="100"/>
      <c r="W628" s="100"/>
      <c r="X628" s="100"/>
      <c r="Y628" s="100"/>
      <c r="Z628" s="100"/>
      <c r="AA628" s="100"/>
      <c r="AD628" s="100"/>
      <c r="AE628" s="100"/>
      <c r="AF628" s="100"/>
      <c r="AG628" s="100"/>
      <c r="AH628" s="100"/>
      <c r="AI628" s="100"/>
      <c r="AJ628" s="100"/>
      <c r="AK628" s="100"/>
      <c r="AL628" s="100"/>
      <c r="AM628" s="100"/>
      <c r="AN628" s="100"/>
      <c r="AO628" s="100"/>
      <c r="AQ628" s="102"/>
    </row>
    <row r="629" spans="11:43">
      <c r="K629" s="100"/>
      <c r="L629" s="100"/>
      <c r="M629" s="100"/>
      <c r="O629" s="100"/>
      <c r="P629" s="100"/>
      <c r="Q629" s="100"/>
      <c r="R629" s="100"/>
      <c r="S629" s="100"/>
      <c r="T629" s="100"/>
      <c r="U629" s="100"/>
      <c r="V629" s="100"/>
      <c r="W629" s="100"/>
      <c r="X629" s="100"/>
      <c r="Y629" s="100"/>
      <c r="Z629" s="100"/>
      <c r="AA629" s="100"/>
      <c r="AC629" s="100"/>
      <c r="AD629" s="100"/>
      <c r="AE629" s="100"/>
      <c r="AF629" s="100"/>
      <c r="AG629" s="100"/>
      <c r="AH629" s="100"/>
      <c r="AI629" s="100"/>
      <c r="AJ629" s="100"/>
      <c r="AK629" s="100"/>
      <c r="AL629" s="100"/>
      <c r="AM629" s="100"/>
      <c r="AN629" s="100"/>
      <c r="AO629" s="100"/>
      <c r="AP629" s="101"/>
      <c r="AQ629" s="102"/>
    </row>
    <row r="630" spans="11:43">
      <c r="K630" s="100"/>
      <c r="L630" s="100"/>
      <c r="M630" s="100"/>
      <c r="P630" s="100"/>
      <c r="Q630" s="100"/>
      <c r="R630" s="100"/>
      <c r="S630" s="100"/>
      <c r="T630" s="100"/>
      <c r="U630" s="100"/>
      <c r="V630" s="100"/>
      <c r="W630" s="100"/>
      <c r="X630" s="100"/>
      <c r="Y630" s="100"/>
      <c r="Z630" s="100"/>
      <c r="AA630" s="100"/>
      <c r="AD630" s="100"/>
      <c r="AE630" s="100"/>
      <c r="AF630" s="100"/>
      <c r="AG630" s="100"/>
      <c r="AH630" s="100"/>
      <c r="AI630" s="100"/>
      <c r="AJ630" s="100"/>
      <c r="AK630" s="100"/>
      <c r="AL630" s="100"/>
      <c r="AM630" s="100"/>
      <c r="AN630" s="100"/>
      <c r="AO630" s="100"/>
      <c r="AQ630" s="102"/>
    </row>
    <row r="631" spans="11:43">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1"/>
      <c r="AQ631" s="102"/>
    </row>
    <row r="632" spans="11:43">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1"/>
      <c r="AQ632" s="102"/>
    </row>
    <row r="633" spans="11:43">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1"/>
      <c r="AQ633" s="102"/>
    </row>
    <row r="634" spans="11:43">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row>
    <row r="635" spans="11:43">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1"/>
      <c r="AQ635" s="102"/>
    </row>
    <row r="636" spans="11:43">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1"/>
      <c r="AQ636" s="102"/>
    </row>
    <row r="637" spans="11:43">
      <c r="K637" s="100"/>
      <c r="L637" s="100"/>
      <c r="M637" s="100"/>
      <c r="P637" s="100"/>
      <c r="Q637" s="100"/>
      <c r="R637" s="100"/>
      <c r="S637" s="100"/>
      <c r="T637" s="100"/>
      <c r="U637" s="100"/>
      <c r="V637" s="100"/>
      <c r="W637" s="100"/>
      <c r="X637" s="100"/>
      <c r="Y637" s="100"/>
      <c r="Z637" s="100"/>
      <c r="AA637" s="100"/>
      <c r="AD637" s="100"/>
      <c r="AE637" s="100"/>
      <c r="AF637" s="100"/>
      <c r="AG637" s="100"/>
      <c r="AH637" s="100"/>
      <c r="AI637" s="100"/>
      <c r="AJ637" s="100"/>
      <c r="AK637" s="100"/>
      <c r="AL637" s="100"/>
      <c r="AM637" s="100"/>
      <c r="AN637" s="100"/>
      <c r="AO637" s="100"/>
      <c r="AQ637" s="102"/>
    </row>
    <row r="638" spans="11:43">
      <c r="K638" s="100"/>
      <c r="L638" s="100"/>
      <c r="M638" s="100"/>
      <c r="AP638" s="101"/>
      <c r="AQ638" s="102"/>
    </row>
    <row r="639" spans="11:43">
      <c r="K639" s="100"/>
      <c r="L639" s="100"/>
      <c r="M639" s="100"/>
      <c r="AP639" s="101"/>
      <c r="AQ639" s="102"/>
    </row>
    <row r="640" spans="11:43">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1"/>
      <c r="AQ640" s="102"/>
    </row>
    <row r="641" spans="11:44">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Q641" s="102"/>
    </row>
    <row r="642" spans="11:44">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1"/>
      <c r="AQ642" s="102"/>
    </row>
    <row r="643" spans="11:44">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1"/>
    </row>
    <row r="644" spans="11:44">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1"/>
      <c r="AQ644" s="102"/>
    </row>
    <row r="645" spans="11:44">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1"/>
      <c r="AQ645" s="102"/>
      <c r="AR645" s="102"/>
    </row>
    <row r="646" spans="11:44">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1"/>
      <c r="AQ646" s="102"/>
    </row>
    <row r="647" spans="11:44">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row>
    <row r="648" spans="11:44">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1"/>
      <c r="AQ648" s="102"/>
    </row>
    <row r="649" spans="11:44">
      <c r="K649" s="100"/>
      <c r="L649" s="100"/>
      <c r="M649" s="100"/>
      <c r="N649" s="100"/>
      <c r="O649" s="100"/>
      <c r="AB649" s="100"/>
      <c r="AC649" s="100"/>
      <c r="AQ649" s="102"/>
    </row>
    <row r="650" spans="11:44">
      <c r="K650" s="100"/>
      <c r="L650" s="100"/>
      <c r="M650" s="100"/>
      <c r="O650" s="100"/>
      <c r="P650" s="100"/>
      <c r="Q650" s="100"/>
      <c r="R650" s="100"/>
      <c r="S650" s="100"/>
      <c r="T650" s="100"/>
      <c r="U650" s="100"/>
      <c r="V650" s="100"/>
      <c r="W650" s="100"/>
      <c r="X650" s="100"/>
      <c r="Y650" s="100"/>
      <c r="Z650" s="100"/>
      <c r="AA650" s="100"/>
      <c r="AC650" s="100"/>
      <c r="AD650" s="100"/>
      <c r="AE650" s="100"/>
      <c r="AF650" s="100"/>
      <c r="AG650" s="100"/>
      <c r="AH650" s="100"/>
      <c r="AI650" s="100"/>
      <c r="AJ650" s="100"/>
      <c r="AK650" s="100"/>
      <c r="AL650" s="100"/>
      <c r="AM650" s="100"/>
      <c r="AN650" s="100"/>
      <c r="AO650" s="100"/>
      <c r="AQ650" s="102"/>
    </row>
    <row r="651" spans="11:44">
      <c r="K651" s="100"/>
      <c r="L651" s="100"/>
      <c r="M651" s="100"/>
      <c r="P651" s="100"/>
      <c r="Q651" s="100"/>
      <c r="R651" s="100"/>
      <c r="S651" s="100"/>
      <c r="T651" s="100"/>
      <c r="U651" s="100"/>
      <c r="V651" s="100"/>
      <c r="W651" s="100"/>
      <c r="X651" s="100"/>
      <c r="Y651" s="100"/>
      <c r="Z651" s="100"/>
      <c r="AA651" s="100"/>
      <c r="AD651" s="100"/>
      <c r="AE651" s="100"/>
      <c r="AF651" s="100"/>
      <c r="AG651" s="100"/>
      <c r="AH651" s="100"/>
      <c r="AI651" s="100"/>
      <c r="AJ651" s="100"/>
      <c r="AK651" s="100"/>
      <c r="AL651" s="100"/>
      <c r="AM651" s="100"/>
      <c r="AN651" s="100"/>
      <c r="AO651" s="100"/>
      <c r="AQ651" s="102"/>
    </row>
    <row r="652" spans="11:44">
      <c r="K652" s="100"/>
      <c r="L652" s="100"/>
      <c r="M652" s="100"/>
      <c r="AP652" s="101"/>
      <c r="AQ652" s="102"/>
    </row>
    <row r="653" spans="11:44">
      <c r="K653" s="100"/>
      <c r="L653" s="100"/>
      <c r="M653" s="100"/>
      <c r="O653" s="100"/>
      <c r="P653" s="100"/>
      <c r="Q653" s="100"/>
      <c r="R653" s="100"/>
      <c r="S653" s="100"/>
      <c r="T653" s="100"/>
      <c r="U653" s="100"/>
      <c r="V653" s="100"/>
      <c r="W653" s="100"/>
      <c r="Y653" s="100"/>
      <c r="Z653" s="100"/>
      <c r="AC653" s="100"/>
      <c r="AD653" s="100"/>
      <c r="AE653" s="100"/>
      <c r="AF653" s="100"/>
      <c r="AG653" s="100"/>
      <c r="AH653" s="100"/>
      <c r="AI653" s="100"/>
      <c r="AJ653" s="100"/>
      <c r="AK653" s="100"/>
      <c r="AL653" s="100"/>
      <c r="AM653" s="100"/>
      <c r="AN653" s="100"/>
      <c r="AO653" s="100"/>
      <c r="AP653" s="101"/>
      <c r="AR653" s="102"/>
    </row>
    <row r="654" spans="11:44">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1"/>
      <c r="AQ654" s="102"/>
    </row>
    <row r="655" spans="11:44">
      <c r="K655" s="100"/>
      <c r="L655" s="100"/>
      <c r="M655" s="100"/>
      <c r="N655" s="100"/>
      <c r="O655" s="100"/>
      <c r="P655" s="100"/>
      <c r="Q655" s="100"/>
      <c r="R655" s="100"/>
      <c r="S655" s="100"/>
      <c r="T655" s="100"/>
      <c r="U655" s="100"/>
      <c r="V655" s="100"/>
      <c r="W655" s="100"/>
      <c r="X655" s="100"/>
      <c r="Y655" s="100"/>
      <c r="Z655" s="100"/>
      <c r="AA655" s="100"/>
      <c r="AB655" s="100"/>
      <c r="AD655" s="100"/>
      <c r="AE655" s="100"/>
      <c r="AF655" s="100"/>
      <c r="AG655" s="100"/>
      <c r="AH655" s="100"/>
      <c r="AI655" s="100"/>
      <c r="AJ655" s="100"/>
      <c r="AK655" s="100"/>
      <c r="AL655" s="100"/>
      <c r="AM655" s="100"/>
      <c r="AN655" s="100"/>
      <c r="AO655" s="100"/>
      <c r="AP655" s="101"/>
    </row>
    <row r="656" spans="11:44">
      <c r="K656" s="100"/>
      <c r="L656" s="100"/>
      <c r="M656" s="100"/>
      <c r="O656" s="100"/>
      <c r="P656" s="100"/>
      <c r="Q656" s="100"/>
      <c r="R656" s="100"/>
      <c r="S656" s="100"/>
      <c r="T656" s="100"/>
      <c r="U656" s="100"/>
      <c r="V656" s="100"/>
      <c r="W656" s="100"/>
      <c r="X656" s="100"/>
      <c r="Y656" s="100"/>
      <c r="Z656" s="100"/>
      <c r="AA656" s="100"/>
      <c r="AC656" s="100"/>
      <c r="AD656" s="100"/>
      <c r="AE656" s="100"/>
      <c r="AF656" s="100"/>
      <c r="AG656" s="100"/>
      <c r="AH656" s="100"/>
      <c r="AI656" s="100"/>
      <c r="AJ656" s="100"/>
      <c r="AK656" s="100"/>
      <c r="AL656" s="100"/>
      <c r="AM656" s="100"/>
      <c r="AN656" s="100"/>
      <c r="AO656" s="100"/>
      <c r="AP656" s="101"/>
      <c r="AQ656" s="102"/>
    </row>
    <row r="657" spans="11:44">
      <c r="K657" s="100"/>
      <c r="L657" s="100"/>
      <c r="M657" s="100"/>
      <c r="O657" s="100"/>
      <c r="P657" s="100"/>
      <c r="Q657" s="100"/>
      <c r="R657" s="100"/>
      <c r="S657" s="100"/>
      <c r="T657" s="100"/>
      <c r="U657" s="100"/>
      <c r="V657" s="100"/>
      <c r="W657" s="100"/>
      <c r="X657" s="100"/>
      <c r="Y657" s="100"/>
      <c r="Z657" s="100"/>
      <c r="AA657" s="100"/>
      <c r="AC657" s="100"/>
      <c r="AD657" s="100"/>
      <c r="AE657" s="100"/>
      <c r="AF657" s="100"/>
      <c r="AG657" s="100"/>
      <c r="AH657" s="100"/>
      <c r="AI657" s="100"/>
      <c r="AJ657" s="100"/>
      <c r="AK657" s="100"/>
      <c r="AL657" s="100"/>
      <c r="AM657" s="100"/>
      <c r="AN657" s="100"/>
      <c r="AO657" s="100"/>
      <c r="AQ657" s="102"/>
    </row>
    <row r="658" spans="11:44">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1"/>
      <c r="AQ658" s="102"/>
    </row>
    <row r="659" spans="11:44">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1"/>
    </row>
    <row r="660" spans="11:44">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1"/>
      <c r="AQ660" s="102"/>
    </row>
    <row r="661" spans="11:44">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1"/>
      <c r="AQ661" s="102"/>
    </row>
    <row r="662" spans="11:44">
      <c r="K662" s="100"/>
      <c r="L662" s="100"/>
      <c r="M662" s="100"/>
      <c r="O662" s="100"/>
      <c r="P662" s="100"/>
      <c r="Q662" s="100"/>
      <c r="R662" s="100"/>
      <c r="S662" s="100"/>
      <c r="T662" s="100"/>
      <c r="U662" s="100"/>
      <c r="V662" s="100"/>
      <c r="W662" s="100"/>
      <c r="X662" s="100"/>
      <c r="Y662" s="100"/>
      <c r="Z662" s="100"/>
      <c r="AA662" s="100"/>
      <c r="AC662" s="100"/>
      <c r="AD662" s="100"/>
      <c r="AE662" s="100"/>
      <c r="AF662" s="100"/>
      <c r="AG662" s="100"/>
      <c r="AH662" s="100"/>
      <c r="AI662" s="100"/>
      <c r="AJ662" s="100"/>
      <c r="AK662" s="100"/>
      <c r="AL662" s="100"/>
      <c r="AM662" s="100"/>
      <c r="AN662" s="100"/>
      <c r="AO662" s="100"/>
      <c r="AP662" s="101"/>
      <c r="AQ662" s="102"/>
    </row>
    <row r="663" spans="11:44">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1"/>
      <c r="AQ663" s="102"/>
    </row>
    <row r="664" spans="11:44">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1"/>
      <c r="AQ664" s="102"/>
      <c r="AR664" s="102"/>
    </row>
    <row r="665" spans="11:44">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1"/>
      <c r="AQ665" s="102"/>
    </row>
    <row r="666" spans="11:44">
      <c r="K666" s="100"/>
      <c r="L666" s="100"/>
      <c r="M666" s="100"/>
      <c r="O666" s="100"/>
      <c r="P666" s="100"/>
      <c r="Q666" s="100"/>
      <c r="R666" s="100"/>
      <c r="S666" s="100"/>
      <c r="T666" s="100"/>
      <c r="U666" s="100"/>
      <c r="V666" s="100"/>
      <c r="W666" s="100"/>
      <c r="X666" s="100"/>
      <c r="Y666" s="100"/>
      <c r="Z666" s="100"/>
      <c r="AA666" s="100"/>
      <c r="AC666" s="100"/>
      <c r="AD666" s="100"/>
      <c r="AE666" s="100"/>
      <c r="AF666" s="100"/>
      <c r="AG666" s="100"/>
      <c r="AH666" s="100"/>
      <c r="AI666" s="100"/>
      <c r="AJ666" s="100"/>
      <c r="AK666" s="100"/>
      <c r="AL666" s="100"/>
      <c r="AM666" s="100"/>
      <c r="AN666" s="100"/>
      <c r="AO666" s="100"/>
      <c r="AQ666" s="102"/>
    </row>
    <row r="667" spans="11:44">
      <c r="K667" s="100"/>
      <c r="L667" s="100"/>
      <c r="M667" s="100"/>
      <c r="O667" s="100"/>
      <c r="P667" s="100"/>
      <c r="Q667" s="100"/>
      <c r="R667" s="100"/>
      <c r="S667" s="100"/>
      <c r="T667" s="100"/>
      <c r="U667" s="100"/>
      <c r="V667" s="100"/>
      <c r="W667" s="100"/>
      <c r="X667" s="100"/>
      <c r="Y667" s="100"/>
      <c r="Z667" s="100"/>
      <c r="AA667" s="100"/>
      <c r="AC667" s="100"/>
      <c r="AD667" s="100"/>
      <c r="AE667" s="100"/>
      <c r="AF667" s="100"/>
      <c r="AG667" s="100"/>
      <c r="AH667" s="100"/>
      <c r="AI667" s="100"/>
      <c r="AJ667" s="100"/>
      <c r="AK667" s="100"/>
      <c r="AL667" s="100"/>
      <c r="AM667" s="100"/>
      <c r="AN667" s="100"/>
      <c r="AO667" s="100"/>
      <c r="AQ667" s="102"/>
    </row>
    <row r="668" spans="11:44">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Q668" s="102"/>
    </row>
    <row r="669" spans="11:44">
      <c r="K669" s="100"/>
      <c r="L669" s="100"/>
      <c r="M669" s="100"/>
      <c r="O669" s="100"/>
      <c r="P669" s="100"/>
      <c r="Q669" s="100"/>
      <c r="R669" s="100"/>
      <c r="S669" s="100"/>
      <c r="T669" s="100"/>
      <c r="U669" s="100"/>
      <c r="V669" s="100"/>
      <c r="W669" s="100"/>
      <c r="X669" s="100"/>
      <c r="Y669" s="100"/>
      <c r="Z669" s="100"/>
      <c r="AA669" s="100"/>
      <c r="AC669" s="100"/>
      <c r="AD669" s="100"/>
      <c r="AE669" s="100"/>
      <c r="AF669" s="100"/>
      <c r="AG669" s="100"/>
      <c r="AH669" s="100"/>
      <c r="AI669" s="100"/>
      <c r="AJ669" s="100"/>
      <c r="AK669" s="100"/>
      <c r="AL669" s="100"/>
      <c r="AM669" s="100"/>
      <c r="AN669" s="100"/>
      <c r="AO669" s="100"/>
      <c r="AQ669" s="102"/>
    </row>
    <row r="670" spans="11:44">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1"/>
      <c r="AQ670" s="102"/>
    </row>
    <row r="671" spans="11:44">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R671" s="102"/>
    </row>
    <row r="672" spans="11:44">
      <c r="K672" s="100"/>
      <c r="L672" s="100"/>
      <c r="M672" s="100"/>
      <c r="O672" s="100"/>
      <c r="P672" s="100"/>
      <c r="Q672" s="100"/>
      <c r="R672" s="100"/>
      <c r="S672" s="100"/>
      <c r="T672" s="100"/>
      <c r="U672" s="100"/>
      <c r="V672" s="100"/>
      <c r="W672" s="100"/>
      <c r="X672" s="100"/>
      <c r="Y672" s="100"/>
      <c r="Z672" s="100"/>
      <c r="AA672" s="100"/>
      <c r="AC672" s="100"/>
      <c r="AD672" s="100"/>
      <c r="AE672" s="100"/>
      <c r="AF672" s="100"/>
      <c r="AG672" s="100"/>
      <c r="AH672" s="100"/>
      <c r="AI672" s="100"/>
      <c r="AJ672" s="100"/>
      <c r="AK672" s="100"/>
      <c r="AL672" s="100"/>
      <c r="AM672" s="100"/>
      <c r="AN672" s="100"/>
      <c r="AO672" s="100"/>
      <c r="AP672" s="101"/>
      <c r="AQ672" s="102"/>
      <c r="AR672" s="102"/>
    </row>
    <row r="673" spans="11:45">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1"/>
      <c r="AQ673" s="102"/>
    </row>
    <row r="674" spans="11:45">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Q674" s="102"/>
    </row>
    <row r="675" spans="11:45">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1"/>
      <c r="AQ675" s="102"/>
    </row>
    <row r="676" spans="11:45">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1"/>
      <c r="AQ676" s="102"/>
    </row>
    <row r="677" spans="11:45">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1"/>
    </row>
    <row r="678" spans="11:45">
      <c r="K678" s="100"/>
      <c r="L678" s="100"/>
      <c r="M678" s="100"/>
      <c r="P678" s="100"/>
      <c r="Q678" s="100"/>
      <c r="R678" s="100"/>
      <c r="S678" s="100"/>
      <c r="T678" s="100"/>
      <c r="U678" s="100"/>
      <c r="V678" s="100"/>
      <c r="W678" s="100"/>
      <c r="X678" s="100"/>
      <c r="Y678" s="100"/>
      <c r="Z678" s="100"/>
      <c r="AA678" s="100"/>
      <c r="AD678" s="100"/>
      <c r="AE678" s="100"/>
      <c r="AF678" s="100"/>
      <c r="AG678" s="100"/>
      <c r="AH678" s="100"/>
      <c r="AI678" s="100"/>
      <c r="AJ678" s="100"/>
      <c r="AK678" s="100"/>
      <c r="AL678" s="100"/>
      <c r="AM678" s="100"/>
      <c r="AN678" s="100"/>
      <c r="AO678" s="100"/>
      <c r="AQ678" s="102"/>
    </row>
    <row r="679" spans="11:45">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Q679" s="102"/>
    </row>
    <row r="680" spans="11:45">
      <c r="K680" s="100"/>
      <c r="L680" s="100"/>
      <c r="M680" s="100"/>
      <c r="P680" s="100"/>
      <c r="Q680" s="100"/>
      <c r="R680" s="100"/>
      <c r="S680" s="100"/>
      <c r="T680" s="100"/>
      <c r="U680" s="100"/>
      <c r="V680" s="100"/>
      <c r="W680" s="100"/>
      <c r="X680" s="100"/>
      <c r="Y680" s="100"/>
      <c r="Z680" s="100"/>
      <c r="AA680" s="100"/>
      <c r="AD680" s="100"/>
      <c r="AE680" s="100"/>
      <c r="AF680" s="100"/>
      <c r="AG680" s="100"/>
      <c r="AH680" s="100"/>
      <c r="AI680" s="100"/>
      <c r="AJ680" s="100"/>
      <c r="AK680" s="100"/>
      <c r="AL680" s="100"/>
      <c r="AM680" s="100"/>
      <c r="AN680" s="100"/>
      <c r="AO680" s="100"/>
      <c r="AQ680" s="102"/>
    </row>
    <row r="681" spans="11:45">
      <c r="K681" s="100"/>
      <c r="L681" s="100"/>
      <c r="M681" s="100"/>
      <c r="O681" s="100"/>
      <c r="P681" s="100"/>
      <c r="Q681" s="100"/>
      <c r="R681" s="100"/>
      <c r="S681" s="100"/>
      <c r="T681" s="100"/>
      <c r="U681" s="100"/>
      <c r="V681" s="100"/>
      <c r="W681" s="100"/>
      <c r="X681" s="100"/>
      <c r="Y681" s="100"/>
      <c r="Z681" s="100"/>
      <c r="AA681" s="100"/>
      <c r="AC681" s="100"/>
      <c r="AD681" s="100"/>
      <c r="AE681" s="100"/>
      <c r="AF681" s="100"/>
      <c r="AG681" s="100"/>
      <c r="AH681" s="100"/>
      <c r="AI681" s="100"/>
      <c r="AJ681" s="100"/>
      <c r="AK681" s="100"/>
      <c r="AL681" s="100"/>
      <c r="AM681" s="100"/>
      <c r="AN681" s="100"/>
      <c r="AO681" s="100"/>
      <c r="AP681" s="101"/>
      <c r="AQ681" s="102"/>
    </row>
    <row r="682" spans="11:45">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1"/>
    </row>
    <row r="683" spans="11:45">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1"/>
      <c r="AQ683" s="102"/>
    </row>
    <row r="684" spans="11:45">
      <c r="K684" s="100"/>
      <c r="L684" s="100"/>
      <c r="M684" s="100"/>
      <c r="N684" s="100"/>
      <c r="P684" s="100"/>
      <c r="Q684" s="100"/>
      <c r="R684" s="100"/>
      <c r="S684" s="100"/>
      <c r="T684" s="100"/>
      <c r="U684" s="100"/>
      <c r="V684" s="100"/>
      <c r="W684" s="100"/>
      <c r="X684" s="100"/>
      <c r="Y684" s="100"/>
      <c r="Z684" s="100"/>
      <c r="AA684" s="100"/>
      <c r="AB684" s="100"/>
      <c r="AD684" s="100"/>
      <c r="AE684" s="100"/>
      <c r="AF684" s="100"/>
      <c r="AG684" s="100"/>
      <c r="AH684" s="100"/>
      <c r="AI684" s="100"/>
      <c r="AJ684" s="100"/>
      <c r="AK684" s="100"/>
      <c r="AL684" s="100"/>
      <c r="AM684" s="100"/>
      <c r="AN684" s="100"/>
      <c r="AO684" s="100"/>
      <c r="AQ684" s="102"/>
    </row>
    <row r="685" spans="11:45">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1"/>
      <c r="AQ685" s="102"/>
    </row>
    <row r="686" spans="11:45">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row>
    <row r="687" spans="11:45">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1"/>
      <c r="AQ687" s="102"/>
    </row>
    <row r="688" spans="11:45">
      <c r="K688" s="100"/>
      <c r="L688" s="100"/>
      <c r="M688" s="100"/>
      <c r="N688" s="100"/>
      <c r="P688" s="100"/>
      <c r="Q688" s="100"/>
      <c r="R688" s="100"/>
      <c r="S688" s="100"/>
      <c r="T688" s="100"/>
      <c r="U688" s="100"/>
      <c r="V688" s="100"/>
      <c r="W688" s="100"/>
      <c r="X688" s="100"/>
      <c r="Y688" s="100"/>
      <c r="Z688" s="100"/>
      <c r="AA688" s="100"/>
      <c r="AB688" s="100"/>
      <c r="AD688" s="100"/>
      <c r="AE688" s="100"/>
      <c r="AF688" s="100"/>
      <c r="AG688" s="100"/>
      <c r="AH688" s="100"/>
      <c r="AI688" s="100"/>
      <c r="AJ688" s="100"/>
      <c r="AK688" s="100"/>
      <c r="AL688" s="100"/>
      <c r="AM688" s="100"/>
      <c r="AN688" s="100"/>
      <c r="AO688" s="100"/>
      <c r="AQ688" s="102"/>
      <c r="AS688" s="102"/>
    </row>
    <row r="689" spans="11:44">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1"/>
      <c r="AQ689" s="102"/>
    </row>
    <row r="690" spans="11:44">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1"/>
    </row>
    <row r="691" spans="11:44">
      <c r="K691" s="100"/>
      <c r="L691" s="100"/>
      <c r="M691" s="100"/>
      <c r="N691" s="100"/>
      <c r="O691" s="100"/>
      <c r="P691" s="100"/>
      <c r="Q691" s="100"/>
      <c r="R691" s="100"/>
      <c r="S691" s="100"/>
      <c r="T691" s="100"/>
      <c r="U691" s="100"/>
      <c r="V691" s="100"/>
      <c r="W691" s="100"/>
      <c r="X691" s="100"/>
      <c r="Y691" s="100"/>
      <c r="Z691" s="100"/>
      <c r="AA691" s="100"/>
      <c r="AB691" s="100"/>
      <c r="AD691" s="100"/>
      <c r="AE691" s="100"/>
      <c r="AF691" s="100"/>
      <c r="AG691" s="100"/>
      <c r="AH691" s="100"/>
      <c r="AI691" s="100"/>
      <c r="AJ691" s="100"/>
      <c r="AK691" s="100"/>
      <c r="AL691" s="100"/>
      <c r="AM691" s="100"/>
      <c r="AN691" s="100"/>
      <c r="AO691" s="100"/>
      <c r="AP691" s="101"/>
    </row>
    <row r="692" spans="11:44">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1"/>
    </row>
    <row r="693" spans="11:44">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1"/>
    </row>
    <row r="694" spans="11:44">
      <c r="K694" s="100"/>
      <c r="L694" s="100"/>
      <c r="M694" s="100"/>
      <c r="P694" s="100"/>
      <c r="Q694" s="100"/>
      <c r="R694" s="100"/>
      <c r="S694" s="100"/>
      <c r="T694" s="100"/>
      <c r="U694" s="100"/>
      <c r="V694" s="100"/>
      <c r="W694" s="100"/>
      <c r="X694" s="100"/>
      <c r="Y694" s="100"/>
      <c r="Z694" s="100"/>
      <c r="AA694" s="100"/>
      <c r="AD694" s="100"/>
      <c r="AE694" s="100"/>
      <c r="AF694" s="100"/>
      <c r="AG694" s="100"/>
      <c r="AH694" s="100"/>
      <c r="AI694" s="100"/>
      <c r="AJ694" s="100"/>
      <c r="AK694" s="100"/>
      <c r="AL694" s="100"/>
      <c r="AM694" s="100"/>
      <c r="AN694" s="100"/>
      <c r="AO694" s="100"/>
      <c r="AQ694" s="102"/>
    </row>
    <row r="695" spans="11:44">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1"/>
      <c r="AQ695" s="102"/>
    </row>
    <row r="696" spans="11:44">
      <c r="K696" s="100"/>
      <c r="L696" s="100"/>
      <c r="M696" s="100"/>
      <c r="N696" s="100"/>
      <c r="O696" s="100"/>
      <c r="P696" s="100"/>
      <c r="Q696" s="100"/>
      <c r="R696" s="100"/>
      <c r="S696" s="100"/>
      <c r="T696" s="100"/>
      <c r="U696" s="100"/>
      <c r="V696" s="100"/>
      <c r="W696" s="100"/>
      <c r="X696" s="100"/>
      <c r="Y696" s="100"/>
      <c r="Z696" s="100"/>
      <c r="AA696" s="100"/>
      <c r="AB696" s="100"/>
      <c r="AD696" s="100"/>
      <c r="AE696" s="100"/>
      <c r="AF696" s="100"/>
      <c r="AG696" s="100"/>
      <c r="AH696" s="100"/>
      <c r="AI696" s="100"/>
      <c r="AJ696" s="100"/>
      <c r="AK696" s="100"/>
      <c r="AL696" s="100"/>
      <c r="AM696" s="100"/>
      <c r="AN696" s="100"/>
      <c r="AO696" s="100"/>
      <c r="AP696" s="101"/>
      <c r="AQ696" s="102"/>
    </row>
    <row r="697" spans="11:44">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1"/>
    </row>
    <row r="698" spans="11:44">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1"/>
      <c r="AQ698" s="102"/>
    </row>
    <row r="699" spans="11:44">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Q699" s="102"/>
      <c r="AR699" s="102"/>
    </row>
    <row r="700" spans="11:44">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Q700" s="102"/>
    </row>
    <row r="701" spans="11:44">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1"/>
      <c r="AQ701" s="102"/>
    </row>
    <row r="702" spans="11:44">
      <c r="K702" s="100"/>
      <c r="L702" s="100"/>
      <c r="M702" s="100"/>
      <c r="O702" s="100"/>
      <c r="P702" s="100"/>
      <c r="Q702" s="100"/>
      <c r="R702" s="100"/>
      <c r="S702" s="100"/>
      <c r="T702" s="100"/>
      <c r="U702" s="100"/>
      <c r="V702" s="100"/>
      <c r="W702" s="100"/>
      <c r="X702" s="100"/>
      <c r="Y702" s="100"/>
      <c r="Z702" s="100"/>
      <c r="AA702" s="100"/>
      <c r="AC702" s="100"/>
      <c r="AD702" s="100"/>
      <c r="AE702" s="100"/>
      <c r="AF702" s="100"/>
      <c r="AG702" s="100"/>
      <c r="AH702" s="100"/>
      <c r="AI702" s="100"/>
      <c r="AJ702" s="100"/>
      <c r="AK702" s="100"/>
      <c r="AL702" s="100"/>
      <c r="AM702" s="100"/>
      <c r="AN702" s="100"/>
      <c r="AO702" s="100"/>
      <c r="AP702" s="101"/>
      <c r="AQ702" s="102"/>
    </row>
    <row r="703" spans="11:44">
      <c r="K703" s="100"/>
      <c r="L703" s="100"/>
      <c r="M703" s="100"/>
      <c r="O703" s="100"/>
      <c r="P703" s="100"/>
      <c r="Q703" s="100"/>
      <c r="R703" s="100"/>
      <c r="S703" s="100"/>
      <c r="T703" s="100"/>
      <c r="U703" s="100"/>
      <c r="V703" s="100"/>
      <c r="W703" s="100"/>
      <c r="X703" s="100"/>
      <c r="Y703" s="100"/>
      <c r="Z703" s="100"/>
      <c r="AA703" s="100"/>
      <c r="AC703" s="100"/>
      <c r="AD703" s="100"/>
      <c r="AE703" s="100"/>
      <c r="AF703" s="100"/>
      <c r="AG703" s="100"/>
      <c r="AH703" s="100"/>
      <c r="AI703" s="100"/>
      <c r="AJ703" s="100"/>
      <c r="AK703" s="100"/>
      <c r="AL703" s="100"/>
      <c r="AM703" s="100"/>
      <c r="AN703" s="100"/>
      <c r="AO703" s="100"/>
      <c r="AP703" s="101"/>
      <c r="AQ703" s="102"/>
    </row>
    <row r="704" spans="11:44">
      <c r="K704" s="100"/>
      <c r="L704" s="100"/>
      <c r="M704" s="100"/>
      <c r="O704" s="100"/>
      <c r="P704" s="100"/>
      <c r="Q704" s="100"/>
      <c r="R704" s="100"/>
      <c r="S704" s="100"/>
      <c r="T704" s="100"/>
      <c r="U704" s="100"/>
      <c r="V704" s="100"/>
      <c r="W704" s="100"/>
      <c r="X704" s="100"/>
      <c r="Y704" s="100"/>
      <c r="Z704" s="100"/>
      <c r="AA704" s="100"/>
      <c r="AC704" s="100"/>
      <c r="AD704" s="100"/>
      <c r="AE704" s="100"/>
      <c r="AF704" s="100"/>
      <c r="AG704" s="100"/>
      <c r="AH704" s="100"/>
      <c r="AI704" s="100"/>
      <c r="AJ704" s="100"/>
      <c r="AK704" s="100"/>
      <c r="AL704" s="100"/>
      <c r="AM704" s="100"/>
      <c r="AN704" s="100"/>
      <c r="AO704" s="100"/>
      <c r="AP704" s="101"/>
      <c r="AQ704" s="102"/>
    </row>
    <row r="705" spans="11:45">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1"/>
      <c r="AQ705" s="102"/>
    </row>
    <row r="706" spans="11:45">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1"/>
      <c r="AQ706" s="102"/>
    </row>
    <row r="707" spans="11:45">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1"/>
      <c r="AQ707" s="102"/>
    </row>
    <row r="708" spans="11:45">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1"/>
      <c r="AQ708" s="102"/>
    </row>
    <row r="709" spans="11:45">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M709" s="100"/>
      <c r="AN709" s="100"/>
      <c r="AP709" s="101"/>
    </row>
    <row r="710" spans="11:45">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1"/>
      <c r="AQ710" s="102"/>
    </row>
    <row r="711" spans="11:45">
      <c r="K711" s="100"/>
      <c r="L711" s="100"/>
      <c r="M711" s="100"/>
      <c r="AQ711" s="102"/>
    </row>
    <row r="712" spans="11:45">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1"/>
      <c r="AQ712" s="102"/>
      <c r="AS712" s="102"/>
    </row>
    <row r="713" spans="11:45">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Q713" s="102"/>
    </row>
    <row r="714" spans="11:45">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1"/>
      <c r="AQ714" s="102"/>
    </row>
    <row r="715" spans="11:45">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row>
    <row r="716" spans="11:45">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1"/>
      <c r="AQ716" s="102"/>
      <c r="AS716" s="102"/>
    </row>
    <row r="717" spans="11:45">
      <c r="K717" s="100"/>
      <c r="L717" s="100"/>
      <c r="M717" s="100"/>
      <c r="P717" s="100"/>
      <c r="Q717" s="100"/>
      <c r="R717" s="100"/>
      <c r="S717" s="100"/>
      <c r="T717" s="100"/>
      <c r="U717" s="100"/>
      <c r="V717" s="100"/>
      <c r="W717" s="100"/>
      <c r="X717" s="100"/>
      <c r="Y717" s="100"/>
      <c r="Z717" s="100"/>
      <c r="AA717" s="100"/>
      <c r="AD717" s="100"/>
      <c r="AE717" s="100"/>
      <c r="AF717" s="100"/>
      <c r="AG717" s="100"/>
      <c r="AH717" s="100"/>
      <c r="AI717" s="100"/>
      <c r="AJ717" s="100"/>
      <c r="AK717" s="100"/>
      <c r="AM717" s="100"/>
      <c r="AN717" s="100"/>
      <c r="AQ717" s="102"/>
    </row>
    <row r="718" spans="11:45">
      <c r="K718" s="100"/>
      <c r="L718" s="100"/>
      <c r="M718" s="100"/>
      <c r="N718" s="100"/>
      <c r="O718" s="100"/>
      <c r="P718" s="100"/>
      <c r="Q718" s="100"/>
      <c r="R718" s="100"/>
      <c r="S718" s="100"/>
      <c r="T718" s="100"/>
      <c r="U718" s="100"/>
      <c r="V718" s="100"/>
      <c r="W718" s="100"/>
      <c r="X718" s="100"/>
      <c r="Y718" s="100"/>
      <c r="Z718" s="100"/>
      <c r="AA718" s="100"/>
      <c r="AB718" s="100"/>
      <c r="AC718" s="100"/>
      <c r="AJ718" s="100"/>
      <c r="AK718" s="100"/>
      <c r="AL718" s="100"/>
      <c r="AM718" s="100"/>
      <c r="AN718" s="100"/>
      <c r="AO718" s="100"/>
      <c r="AP718" s="101"/>
      <c r="AQ718" s="102"/>
    </row>
    <row r="719" spans="11:45">
      <c r="K719" s="100"/>
      <c r="L719" s="100"/>
      <c r="M719" s="100"/>
      <c r="P719" s="100"/>
      <c r="Q719" s="100"/>
      <c r="R719" s="100"/>
      <c r="S719" s="100"/>
      <c r="T719" s="100"/>
      <c r="U719" s="100"/>
      <c r="V719" s="100"/>
      <c r="W719" s="100"/>
      <c r="X719" s="100"/>
      <c r="Y719" s="100"/>
      <c r="Z719" s="100"/>
      <c r="AA719" s="100"/>
      <c r="AJ719" s="100"/>
      <c r="AK719" s="100"/>
      <c r="AL719" s="100"/>
      <c r="AM719" s="100"/>
      <c r="AN719" s="100"/>
      <c r="AO719" s="100"/>
      <c r="AQ719" s="102"/>
    </row>
    <row r="720" spans="11:45">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1"/>
      <c r="AQ720" s="102"/>
    </row>
    <row r="721" spans="11:45">
      <c r="K721" s="100"/>
      <c r="L721" s="100"/>
      <c r="M721" s="100"/>
      <c r="N721" s="100"/>
      <c r="O721" s="100"/>
      <c r="P721" s="100"/>
      <c r="Q721" s="100"/>
      <c r="R721" s="100"/>
      <c r="S721" s="100"/>
      <c r="T721" s="100"/>
      <c r="U721" s="100"/>
      <c r="V721" s="100"/>
      <c r="W721" s="100"/>
      <c r="X721" s="100"/>
      <c r="Y721" s="100"/>
      <c r="Z721" s="100"/>
      <c r="AA721" s="100"/>
      <c r="AB721" s="100"/>
      <c r="AC721" s="100"/>
      <c r="AJ721" s="100"/>
      <c r="AK721" s="100"/>
      <c r="AL721" s="100"/>
      <c r="AM721" s="100"/>
      <c r="AN721" s="100"/>
      <c r="AO721" s="100"/>
      <c r="AQ721" s="102"/>
    </row>
    <row r="722" spans="11:45">
      <c r="K722" s="100"/>
      <c r="L722" s="100"/>
      <c r="M722" s="100"/>
      <c r="O722" s="100"/>
      <c r="P722" s="100"/>
      <c r="Q722" s="100"/>
      <c r="R722" s="100"/>
      <c r="S722" s="100"/>
      <c r="T722" s="100"/>
      <c r="U722" s="100"/>
      <c r="V722" s="100"/>
      <c r="W722" s="100"/>
      <c r="X722" s="100"/>
      <c r="Y722" s="100"/>
      <c r="Z722" s="100"/>
      <c r="AA722" s="100"/>
      <c r="AC722" s="100"/>
      <c r="AD722" s="100"/>
      <c r="AE722" s="100"/>
      <c r="AF722" s="100"/>
      <c r="AG722" s="100"/>
      <c r="AH722" s="100"/>
      <c r="AI722" s="100"/>
      <c r="AJ722" s="100"/>
      <c r="AK722" s="100"/>
      <c r="AL722" s="100"/>
      <c r="AM722" s="100"/>
      <c r="AN722" s="100"/>
      <c r="AO722" s="100"/>
      <c r="AQ722" s="102"/>
    </row>
    <row r="723" spans="11:45">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1"/>
      <c r="AQ723" s="102"/>
    </row>
    <row r="724" spans="11:45">
      <c r="K724" s="100"/>
      <c r="L724" s="100"/>
      <c r="M724" s="100"/>
      <c r="O724" s="100"/>
      <c r="P724" s="100"/>
      <c r="Q724" s="100"/>
      <c r="R724" s="100"/>
      <c r="S724" s="100"/>
      <c r="T724" s="100"/>
      <c r="U724" s="100"/>
      <c r="V724" s="100"/>
      <c r="W724" s="100"/>
      <c r="X724" s="100"/>
      <c r="Y724" s="100"/>
      <c r="Z724" s="100"/>
      <c r="AA724" s="100"/>
      <c r="AC724" s="100"/>
      <c r="AD724" s="100"/>
      <c r="AE724" s="100"/>
      <c r="AF724" s="100"/>
      <c r="AG724" s="100"/>
      <c r="AH724" s="100"/>
      <c r="AI724" s="100"/>
      <c r="AJ724" s="100"/>
      <c r="AK724" s="100"/>
      <c r="AL724" s="100"/>
      <c r="AM724" s="100"/>
      <c r="AN724" s="100"/>
      <c r="AO724" s="100"/>
      <c r="AP724" s="101"/>
      <c r="AQ724" s="102"/>
    </row>
    <row r="725" spans="11:45">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1"/>
      <c r="AQ725" s="102"/>
      <c r="AR725" s="102"/>
      <c r="AS725" s="102"/>
    </row>
    <row r="726" spans="11:45">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1"/>
      <c r="AQ726" s="102"/>
      <c r="AR726" s="102"/>
    </row>
    <row r="727" spans="11:45">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1"/>
      <c r="AQ727" s="102"/>
    </row>
    <row r="728" spans="11:45">
      <c r="K728" s="100"/>
      <c r="L728" s="100"/>
      <c r="M728" s="100"/>
      <c r="N728" s="100"/>
      <c r="O728" s="100"/>
      <c r="P728" s="100"/>
      <c r="Q728" s="100"/>
      <c r="R728" s="100"/>
      <c r="S728" s="100"/>
      <c r="T728" s="100"/>
      <c r="U728" s="100"/>
      <c r="V728" s="100"/>
      <c r="W728" s="100"/>
      <c r="X728" s="100"/>
      <c r="Y728" s="100"/>
      <c r="Z728" s="100"/>
      <c r="AA728" s="100"/>
      <c r="AB728" s="100"/>
      <c r="AD728" s="100"/>
      <c r="AE728" s="100"/>
      <c r="AF728" s="100"/>
      <c r="AG728" s="100"/>
      <c r="AH728" s="100"/>
      <c r="AI728" s="100"/>
      <c r="AJ728" s="100"/>
      <c r="AK728" s="100"/>
      <c r="AL728" s="100"/>
      <c r="AM728" s="100"/>
      <c r="AN728" s="100"/>
      <c r="AO728" s="100"/>
      <c r="AP728" s="101"/>
      <c r="AQ728" s="102"/>
      <c r="AS728" s="102"/>
    </row>
    <row r="729" spans="11:45">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1"/>
      <c r="AQ729" s="102"/>
    </row>
    <row r="730" spans="11:45">
      <c r="K730" s="100"/>
      <c r="L730" s="100"/>
      <c r="M730" s="100"/>
      <c r="O730" s="100"/>
      <c r="P730" s="100"/>
      <c r="Q730" s="100"/>
      <c r="R730" s="100"/>
      <c r="S730" s="100"/>
      <c r="T730" s="100"/>
      <c r="U730" s="100"/>
      <c r="V730" s="100"/>
      <c r="W730" s="100"/>
      <c r="X730" s="100"/>
      <c r="Y730" s="100"/>
      <c r="Z730" s="100"/>
      <c r="AA730" s="100"/>
      <c r="AC730" s="100"/>
      <c r="AD730" s="100"/>
      <c r="AE730" s="100"/>
      <c r="AF730" s="100"/>
      <c r="AG730" s="100"/>
      <c r="AH730" s="100"/>
      <c r="AI730" s="100"/>
      <c r="AJ730" s="100"/>
      <c r="AK730" s="100"/>
      <c r="AL730" s="100"/>
      <c r="AM730" s="100"/>
      <c r="AN730" s="100"/>
      <c r="AO730" s="100"/>
      <c r="AP730" s="101"/>
      <c r="AQ730" s="102"/>
    </row>
    <row r="731" spans="11:45">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1"/>
      <c r="AQ731" s="102"/>
    </row>
    <row r="732" spans="11:45">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1"/>
      <c r="AQ732" s="102"/>
    </row>
    <row r="733" spans="11:45">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1"/>
      <c r="AQ733" s="102"/>
    </row>
    <row r="734" spans="11:45">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1"/>
      <c r="AQ734" s="102"/>
      <c r="AS734" s="102"/>
    </row>
    <row r="735" spans="11:45">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Q735" s="102"/>
      <c r="AR735" s="102"/>
    </row>
    <row r="736" spans="11:45">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1"/>
      <c r="AQ736" s="102"/>
    </row>
    <row r="737" spans="11:45">
      <c r="K737" s="100"/>
      <c r="L737" s="100"/>
      <c r="M737" s="100"/>
      <c r="O737" s="100"/>
      <c r="P737" s="100"/>
      <c r="Q737" s="100"/>
      <c r="R737" s="100"/>
      <c r="S737" s="100"/>
      <c r="T737" s="100"/>
      <c r="U737" s="100"/>
      <c r="V737" s="100"/>
      <c r="W737" s="100"/>
      <c r="X737" s="100"/>
      <c r="Y737" s="100"/>
      <c r="Z737" s="100"/>
      <c r="AA737" s="100"/>
      <c r="AC737" s="100"/>
      <c r="AD737" s="100"/>
      <c r="AE737" s="100"/>
      <c r="AF737" s="100"/>
      <c r="AG737" s="100"/>
      <c r="AH737" s="100"/>
      <c r="AI737" s="100"/>
      <c r="AJ737" s="100"/>
      <c r="AK737" s="100"/>
      <c r="AL737" s="100"/>
      <c r="AM737" s="100"/>
      <c r="AN737" s="100"/>
      <c r="AO737" s="100"/>
      <c r="AP737" s="101"/>
      <c r="AQ737" s="102"/>
    </row>
    <row r="738" spans="11:45">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1"/>
      <c r="AQ738" s="102"/>
    </row>
    <row r="739" spans="11:45">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1"/>
      <c r="AQ739" s="102"/>
      <c r="AR739" s="102"/>
      <c r="AS739" s="102"/>
    </row>
    <row r="740" spans="11:45">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1"/>
      <c r="AQ740" s="102"/>
    </row>
    <row r="741" spans="11:45">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1"/>
      <c r="AQ741" s="102"/>
    </row>
    <row r="742" spans="11:45">
      <c r="K742" s="100"/>
      <c r="L742" s="100"/>
      <c r="M742" s="100"/>
      <c r="AQ742" s="102"/>
    </row>
    <row r="743" spans="11:45">
      <c r="K743" s="100"/>
      <c r="L743" s="100"/>
      <c r="M743" s="100"/>
      <c r="O743" s="100"/>
      <c r="P743" s="100"/>
      <c r="Q743" s="100"/>
      <c r="R743" s="100"/>
      <c r="S743" s="100"/>
      <c r="T743" s="100"/>
      <c r="U743" s="100"/>
      <c r="V743" s="100"/>
      <c r="W743" s="100"/>
      <c r="X743" s="100"/>
      <c r="Y743" s="100"/>
      <c r="Z743" s="100"/>
      <c r="AA743" s="100"/>
      <c r="AC743" s="100"/>
      <c r="AD743" s="100"/>
      <c r="AE743" s="100"/>
      <c r="AF743" s="100"/>
      <c r="AG743" s="100"/>
      <c r="AH743" s="100"/>
      <c r="AI743" s="100"/>
      <c r="AJ743" s="100"/>
      <c r="AK743" s="100"/>
      <c r="AL743" s="100"/>
      <c r="AM743" s="100"/>
      <c r="AN743" s="100"/>
      <c r="AO743" s="100"/>
      <c r="AP743" s="101"/>
    </row>
    <row r="744" spans="11:45">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1"/>
      <c r="AQ744" s="102"/>
    </row>
    <row r="745" spans="11:45">
      <c r="K745" s="100"/>
      <c r="L745" s="100"/>
      <c r="M745" s="100"/>
      <c r="O745" s="100"/>
      <c r="P745" s="100"/>
      <c r="Q745" s="100"/>
      <c r="R745" s="100"/>
      <c r="S745" s="100"/>
      <c r="T745" s="100"/>
      <c r="U745" s="100"/>
      <c r="V745" s="100"/>
      <c r="W745" s="100"/>
      <c r="X745" s="100"/>
      <c r="Y745" s="100"/>
      <c r="Z745" s="100"/>
      <c r="AA745" s="100"/>
      <c r="AC745" s="100"/>
      <c r="AD745" s="100"/>
      <c r="AE745" s="100"/>
      <c r="AF745" s="100"/>
      <c r="AG745" s="100"/>
      <c r="AH745" s="100"/>
      <c r="AI745" s="100"/>
      <c r="AJ745" s="100"/>
      <c r="AK745" s="100"/>
      <c r="AL745" s="100"/>
      <c r="AM745" s="100"/>
      <c r="AN745" s="100"/>
      <c r="AO745" s="100"/>
      <c r="AP745" s="101"/>
      <c r="AQ745" s="102"/>
    </row>
    <row r="746" spans="11:45">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M746" s="100"/>
      <c r="AN746" s="100"/>
      <c r="AQ746" s="102"/>
    </row>
    <row r="747" spans="11:45">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Q747" s="102"/>
    </row>
    <row r="748" spans="11:45">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1"/>
      <c r="AQ748" s="102"/>
    </row>
    <row r="749" spans="11:45">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Q749" s="102"/>
    </row>
    <row r="750" spans="11:45">
      <c r="K750" s="100"/>
      <c r="L750" s="100"/>
      <c r="M750" s="100"/>
      <c r="O750" s="100"/>
      <c r="P750" s="100"/>
      <c r="Q750" s="100"/>
      <c r="R750" s="100"/>
      <c r="S750" s="100"/>
      <c r="T750" s="100"/>
      <c r="U750" s="100"/>
      <c r="V750" s="100"/>
      <c r="W750" s="100"/>
      <c r="X750" s="100"/>
      <c r="Y750" s="100"/>
      <c r="Z750" s="100"/>
      <c r="AA750" s="100"/>
      <c r="AC750" s="100"/>
      <c r="AD750" s="100"/>
      <c r="AE750" s="100"/>
      <c r="AF750" s="100"/>
      <c r="AG750" s="100"/>
      <c r="AH750" s="100"/>
      <c r="AI750" s="100"/>
      <c r="AJ750" s="100"/>
      <c r="AK750" s="100"/>
      <c r="AL750" s="100"/>
      <c r="AM750" s="100"/>
      <c r="AN750" s="100"/>
      <c r="AO750" s="100"/>
      <c r="AQ750" s="102"/>
      <c r="AS750" s="102"/>
    </row>
    <row r="751" spans="11:45">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1"/>
      <c r="AQ751" s="102"/>
    </row>
    <row r="752" spans="11:45">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Q752" s="102"/>
    </row>
    <row r="753" spans="11:45">
      <c r="K753" s="100"/>
      <c r="L753" s="100"/>
      <c r="M753" s="100"/>
      <c r="O753" s="100"/>
      <c r="P753" s="100"/>
      <c r="Q753" s="100"/>
      <c r="R753" s="100"/>
      <c r="S753" s="100"/>
      <c r="T753" s="100"/>
      <c r="U753" s="100"/>
      <c r="V753" s="100"/>
      <c r="W753" s="100"/>
      <c r="X753" s="100"/>
      <c r="Y753" s="100"/>
      <c r="Z753" s="100"/>
      <c r="AA753" s="100"/>
      <c r="AC753" s="100"/>
      <c r="AD753" s="100"/>
      <c r="AE753" s="100"/>
      <c r="AF753" s="100"/>
      <c r="AG753" s="100"/>
      <c r="AH753" s="100"/>
      <c r="AI753" s="100"/>
      <c r="AJ753" s="100"/>
      <c r="AK753" s="100"/>
      <c r="AL753" s="100"/>
      <c r="AM753" s="100"/>
      <c r="AN753" s="100"/>
      <c r="AO753" s="100"/>
      <c r="AP753" s="101"/>
      <c r="AQ753" s="102"/>
      <c r="AR753" s="102"/>
      <c r="AS753" s="102"/>
    </row>
    <row r="754" spans="11:45">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1"/>
      <c r="AQ754" s="102"/>
      <c r="AR754" s="102"/>
    </row>
    <row r="755" spans="11:45">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Q755" s="102"/>
    </row>
    <row r="756" spans="11:45">
      <c r="K756" s="100"/>
      <c r="L756" s="100"/>
      <c r="M756" s="100"/>
      <c r="N756" s="100"/>
      <c r="O756" s="100"/>
      <c r="P756" s="100"/>
      <c r="Q756" s="100"/>
      <c r="R756" s="100"/>
      <c r="S756" s="100"/>
      <c r="T756" s="100"/>
      <c r="U756" s="100"/>
      <c r="V756" s="100"/>
      <c r="W756" s="100"/>
      <c r="Y756" s="100"/>
      <c r="Z756" s="100"/>
      <c r="AB756" s="100"/>
      <c r="AC756" s="100"/>
      <c r="AD756" s="100"/>
      <c r="AE756" s="100"/>
      <c r="AF756" s="100"/>
      <c r="AG756" s="100"/>
      <c r="AH756" s="100"/>
      <c r="AI756" s="100"/>
      <c r="AJ756" s="100"/>
      <c r="AK756" s="100"/>
      <c r="AL756" s="100"/>
      <c r="AM756" s="100"/>
      <c r="AN756" s="100"/>
      <c r="AO756" s="100"/>
      <c r="AP756" s="101"/>
      <c r="AQ756" s="102"/>
      <c r="AR756" s="102"/>
    </row>
    <row r="757" spans="11:45">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1"/>
      <c r="AQ757" s="102"/>
      <c r="AR757" s="102"/>
      <c r="AS757" s="102"/>
    </row>
    <row r="758" spans="11:45">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1"/>
      <c r="AQ758" s="102"/>
    </row>
    <row r="759" spans="11:45">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1"/>
      <c r="AQ759" s="102"/>
    </row>
    <row r="760" spans="11:45">
      <c r="K760" s="100"/>
      <c r="L760" s="100"/>
      <c r="M760" s="100"/>
      <c r="O760" s="100"/>
      <c r="P760" s="100"/>
      <c r="Q760" s="100"/>
      <c r="R760" s="100"/>
      <c r="S760" s="100"/>
      <c r="T760" s="100"/>
      <c r="U760" s="100"/>
      <c r="V760" s="100"/>
      <c r="W760" s="100"/>
      <c r="X760" s="100"/>
      <c r="Y760" s="100"/>
      <c r="Z760" s="100"/>
      <c r="AA760" s="100"/>
      <c r="AC760" s="100"/>
      <c r="AD760" s="100"/>
      <c r="AE760" s="100"/>
      <c r="AF760" s="100"/>
      <c r="AG760" s="100"/>
      <c r="AH760" s="100"/>
      <c r="AI760" s="100"/>
      <c r="AJ760" s="100"/>
      <c r="AK760" s="100"/>
      <c r="AL760" s="100"/>
      <c r="AM760" s="100"/>
      <c r="AN760" s="100"/>
      <c r="AO760" s="100"/>
      <c r="AQ760" s="102"/>
      <c r="AS760" s="102"/>
    </row>
    <row r="761" spans="11:45">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1"/>
      <c r="AQ761" s="102"/>
    </row>
    <row r="762" spans="11:45">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1"/>
      <c r="AQ762" s="102"/>
    </row>
    <row r="763" spans="11:45">
      <c r="K763" s="100"/>
      <c r="L763" s="100"/>
      <c r="M763" s="100"/>
      <c r="AQ763" s="102"/>
    </row>
    <row r="764" spans="11:45">
      <c r="K764" s="100"/>
      <c r="L764" s="100"/>
      <c r="M764" s="100"/>
      <c r="N764" s="100"/>
      <c r="O764" s="100"/>
      <c r="P764" s="100"/>
      <c r="Q764" s="100"/>
      <c r="R764" s="100"/>
      <c r="S764" s="100"/>
      <c r="T764" s="100"/>
      <c r="U764" s="100"/>
      <c r="V764" s="100"/>
      <c r="W764" s="100"/>
      <c r="X764" s="100"/>
      <c r="Y764" s="100"/>
      <c r="Z764" s="100"/>
      <c r="AA764" s="100"/>
      <c r="AB764" s="100"/>
      <c r="AJ764" s="100"/>
      <c r="AK764" s="100"/>
      <c r="AL764" s="100"/>
      <c r="AM764" s="100"/>
      <c r="AN764" s="100"/>
      <c r="AO764" s="100"/>
      <c r="AP764" s="101"/>
      <c r="AQ764" s="102"/>
    </row>
    <row r="765" spans="11:45">
      <c r="K765" s="100"/>
      <c r="L765" s="100"/>
      <c r="M765" s="100"/>
      <c r="P765" s="100"/>
      <c r="Q765" s="100"/>
      <c r="R765" s="100"/>
      <c r="S765" s="100"/>
      <c r="T765" s="100"/>
      <c r="U765" s="100"/>
      <c r="V765" s="100"/>
      <c r="W765" s="100"/>
      <c r="X765" s="100"/>
      <c r="Y765" s="100"/>
      <c r="Z765" s="100"/>
      <c r="AA765" s="100"/>
      <c r="AD765" s="100"/>
      <c r="AE765" s="100"/>
      <c r="AF765" s="100"/>
      <c r="AG765" s="100"/>
      <c r="AH765" s="100"/>
      <c r="AI765" s="100"/>
      <c r="AJ765" s="100"/>
      <c r="AK765" s="100"/>
      <c r="AL765" s="100"/>
      <c r="AM765" s="100"/>
      <c r="AN765" s="100"/>
      <c r="AO765" s="100"/>
      <c r="AQ765" s="102"/>
    </row>
    <row r="766" spans="11:45">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1"/>
      <c r="AQ766" s="102"/>
    </row>
    <row r="767" spans="11:45">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Q767" s="102"/>
      <c r="AR767" s="102"/>
    </row>
    <row r="768" spans="11:45">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1"/>
      <c r="AQ768" s="102"/>
    </row>
    <row r="769" spans="11:45">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1"/>
      <c r="AQ769" s="102"/>
    </row>
    <row r="770" spans="11:45">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Q770" s="102"/>
    </row>
    <row r="771" spans="11:45">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1"/>
      <c r="AQ771" s="102"/>
    </row>
    <row r="772" spans="11:45">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1"/>
      <c r="AQ772" s="102"/>
    </row>
    <row r="773" spans="11:45">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1"/>
      <c r="AQ773" s="102"/>
    </row>
    <row r="774" spans="11:45">
      <c r="K774" s="100"/>
      <c r="L774" s="100"/>
      <c r="M774" s="100"/>
      <c r="N774" s="100"/>
      <c r="P774" s="100"/>
      <c r="Q774" s="100"/>
      <c r="R774" s="100"/>
      <c r="S774" s="100"/>
      <c r="T774" s="100"/>
      <c r="U774" s="100"/>
      <c r="V774" s="100"/>
      <c r="W774" s="100"/>
      <c r="X774" s="100"/>
      <c r="Y774" s="100"/>
      <c r="Z774" s="100"/>
      <c r="AA774" s="100"/>
      <c r="AB774" s="100"/>
      <c r="AD774" s="100"/>
      <c r="AE774" s="100"/>
      <c r="AF774" s="100"/>
      <c r="AG774" s="100"/>
      <c r="AH774" s="100"/>
      <c r="AI774" s="100"/>
      <c r="AJ774" s="100"/>
      <c r="AK774" s="100"/>
      <c r="AL774" s="100"/>
      <c r="AM774" s="100"/>
      <c r="AN774" s="100"/>
      <c r="AO774" s="100"/>
    </row>
    <row r="775" spans="11:45">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1"/>
      <c r="AQ775" s="102"/>
    </row>
    <row r="776" spans="11:45">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1"/>
      <c r="AQ776" s="102"/>
    </row>
    <row r="777" spans="11:45">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1"/>
      <c r="AQ777" s="102"/>
      <c r="AR777" s="102"/>
      <c r="AS777" s="102"/>
    </row>
    <row r="778" spans="11:45">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1"/>
      <c r="AQ778" s="102"/>
    </row>
    <row r="779" spans="11:45">
      <c r="K779" s="100"/>
      <c r="L779" s="100"/>
      <c r="M779" s="100"/>
      <c r="N779" s="100"/>
      <c r="O779" s="100"/>
      <c r="P779" s="100"/>
      <c r="Q779" s="100"/>
      <c r="R779" s="100"/>
      <c r="S779" s="100"/>
      <c r="T779" s="100"/>
      <c r="U779" s="100"/>
      <c r="V779" s="100"/>
      <c r="W779" s="100"/>
      <c r="X779" s="100"/>
      <c r="Y779" s="100"/>
      <c r="Z779" s="100"/>
      <c r="AA779" s="100"/>
      <c r="AB779" s="100"/>
      <c r="AC779" s="100"/>
      <c r="AJ779" s="100"/>
      <c r="AK779" s="100"/>
      <c r="AL779" s="100"/>
      <c r="AM779" s="100"/>
      <c r="AN779" s="100"/>
      <c r="AO779" s="100"/>
      <c r="AP779" s="101"/>
      <c r="AQ779" s="102"/>
    </row>
    <row r="780" spans="11:45">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1"/>
      <c r="AQ780" s="102"/>
    </row>
    <row r="781" spans="11:45">
      <c r="K781" s="100"/>
      <c r="L781" s="100"/>
      <c r="M781" s="100"/>
      <c r="AQ781" s="102"/>
    </row>
    <row r="782" spans="11:45">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1"/>
      <c r="AQ782" s="102"/>
    </row>
    <row r="783" spans="11:45">
      <c r="K783" s="100"/>
      <c r="L783" s="100"/>
      <c r="M783" s="100"/>
      <c r="O783" s="100"/>
      <c r="P783" s="100"/>
      <c r="Q783" s="100"/>
      <c r="R783" s="100"/>
      <c r="S783" s="100"/>
      <c r="T783" s="100"/>
      <c r="U783" s="100"/>
      <c r="V783" s="100"/>
      <c r="W783" s="100"/>
      <c r="X783" s="100"/>
      <c r="Y783" s="100"/>
      <c r="Z783" s="100"/>
      <c r="AA783" s="100"/>
      <c r="AC783" s="100"/>
      <c r="AD783" s="100"/>
      <c r="AE783" s="100"/>
      <c r="AF783" s="100"/>
      <c r="AG783" s="100"/>
      <c r="AH783" s="100"/>
      <c r="AI783" s="100"/>
      <c r="AJ783" s="100"/>
      <c r="AK783" s="100"/>
      <c r="AL783" s="100"/>
      <c r="AM783" s="100"/>
      <c r="AN783" s="100"/>
      <c r="AO783" s="100"/>
    </row>
    <row r="784" spans="11:45">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1"/>
      <c r="AQ784" s="102"/>
    </row>
    <row r="785" spans="11:45">
      <c r="K785" s="100"/>
      <c r="L785" s="100"/>
      <c r="M785" s="100"/>
      <c r="O785" s="100"/>
      <c r="AC785" s="100"/>
      <c r="AP785" s="101"/>
      <c r="AQ785" s="102"/>
    </row>
    <row r="786" spans="11:45">
      <c r="K786" s="100"/>
      <c r="L786" s="100"/>
      <c r="M786" s="100"/>
      <c r="N786" s="100"/>
      <c r="O786" s="100"/>
      <c r="P786" s="100"/>
      <c r="Q786" s="100"/>
      <c r="R786" s="100"/>
      <c r="S786" s="100"/>
      <c r="T786" s="100"/>
      <c r="U786" s="100"/>
      <c r="V786" s="100"/>
      <c r="W786" s="100"/>
      <c r="X786" s="100"/>
      <c r="Y786" s="100"/>
      <c r="Z786" s="100"/>
      <c r="AA786" s="100"/>
      <c r="AB786" s="100"/>
      <c r="AC786" s="100"/>
      <c r="AJ786" s="100"/>
      <c r="AK786" s="100"/>
      <c r="AL786" s="100"/>
      <c r="AM786" s="100"/>
      <c r="AN786" s="100"/>
      <c r="AO786" s="100"/>
      <c r="AS786" s="102"/>
    </row>
    <row r="787" spans="11:45">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1"/>
      <c r="AQ787" s="102"/>
    </row>
    <row r="788" spans="11:45">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row>
    <row r="789" spans="11:45">
      <c r="K789" s="100"/>
      <c r="L789" s="100"/>
      <c r="M789" s="100"/>
      <c r="N789" s="100"/>
      <c r="O789" s="100"/>
      <c r="P789" s="100"/>
      <c r="Q789" s="100"/>
      <c r="R789" s="100"/>
      <c r="S789" s="100"/>
      <c r="T789" s="100"/>
      <c r="U789" s="100"/>
      <c r="V789" s="100"/>
      <c r="W789" s="100"/>
      <c r="X789" s="100"/>
      <c r="Y789" s="100"/>
      <c r="Z789" s="100"/>
      <c r="AA789" s="100"/>
      <c r="AB789" s="100"/>
      <c r="AC789" s="100"/>
      <c r="AJ789" s="100"/>
      <c r="AK789" s="100"/>
      <c r="AL789" s="100"/>
      <c r="AM789" s="100"/>
      <c r="AN789" s="100"/>
      <c r="AO789" s="100"/>
      <c r="AP789" s="101"/>
      <c r="AQ789" s="102"/>
    </row>
    <row r="790" spans="11:45">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1"/>
      <c r="AQ790" s="102"/>
    </row>
    <row r="791" spans="11:45">
      <c r="K791" s="100"/>
      <c r="L791" s="100"/>
      <c r="M791" s="100"/>
      <c r="N791" s="100"/>
      <c r="O791" s="100"/>
      <c r="P791" s="100"/>
      <c r="Q791" s="100"/>
      <c r="R791" s="100"/>
      <c r="S791" s="100"/>
      <c r="T791" s="100"/>
      <c r="U791" s="100"/>
      <c r="V791" s="100"/>
      <c r="W791" s="100"/>
      <c r="X791" s="100"/>
      <c r="Y791" s="100"/>
      <c r="Z791" s="100"/>
      <c r="AA791" s="100"/>
      <c r="AB791" s="100"/>
      <c r="AC791" s="100"/>
      <c r="AJ791" s="100"/>
      <c r="AK791" s="100"/>
      <c r="AL791" s="100"/>
      <c r="AM791" s="100"/>
      <c r="AN791" s="100"/>
      <c r="AO791" s="100"/>
      <c r="AS791" s="102"/>
    </row>
    <row r="792" spans="11:45">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Q792" s="102"/>
    </row>
    <row r="793" spans="11:45">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1"/>
      <c r="AQ793" s="102"/>
    </row>
    <row r="794" spans="11:45">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1"/>
      <c r="AQ794" s="102"/>
    </row>
    <row r="795" spans="11:45">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1"/>
      <c r="AQ795" s="102"/>
      <c r="AR795" s="102"/>
      <c r="AS795" s="102"/>
    </row>
    <row r="796" spans="11:45">
      <c r="K796" s="100"/>
      <c r="L796" s="100"/>
      <c r="M796" s="100"/>
      <c r="N796" s="100"/>
      <c r="O796" s="100"/>
      <c r="P796" s="100"/>
      <c r="Q796" s="100"/>
      <c r="R796" s="100"/>
      <c r="S796" s="100"/>
      <c r="T796" s="100"/>
      <c r="U796" s="100"/>
      <c r="V796" s="100"/>
      <c r="W796" s="100"/>
      <c r="X796" s="100"/>
      <c r="Y796" s="100"/>
      <c r="Z796" s="100"/>
      <c r="AA796" s="100"/>
      <c r="AB796" s="100"/>
      <c r="AC796" s="100"/>
      <c r="AJ796" s="100"/>
      <c r="AK796" s="100"/>
      <c r="AL796" s="100"/>
      <c r="AM796" s="100"/>
      <c r="AN796" s="100"/>
      <c r="AO796" s="100"/>
      <c r="AQ796" s="102"/>
    </row>
    <row r="797" spans="11:45">
      <c r="K797" s="100"/>
      <c r="L797" s="100"/>
      <c r="M797" s="100"/>
      <c r="O797" s="100"/>
      <c r="P797" s="100"/>
      <c r="Q797" s="100"/>
      <c r="R797" s="100"/>
      <c r="S797" s="100"/>
      <c r="T797" s="100"/>
      <c r="U797" s="100"/>
      <c r="V797" s="100"/>
      <c r="W797" s="100"/>
      <c r="X797" s="100"/>
      <c r="Y797" s="100"/>
      <c r="Z797" s="100"/>
      <c r="AA797" s="100"/>
      <c r="AC797" s="100"/>
      <c r="AD797" s="100"/>
      <c r="AE797" s="100"/>
      <c r="AF797" s="100"/>
      <c r="AG797" s="100"/>
      <c r="AH797" s="100"/>
      <c r="AI797" s="100"/>
      <c r="AJ797" s="100"/>
      <c r="AK797" s="100"/>
      <c r="AL797" s="100"/>
      <c r="AM797" s="100"/>
      <c r="AN797" s="100"/>
      <c r="AO797" s="100"/>
      <c r="AP797" s="101"/>
      <c r="AQ797" s="102"/>
    </row>
    <row r="798" spans="11:45">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1"/>
      <c r="AQ798" s="102"/>
      <c r="AS798" s="102"/>
    </row>
    <row r="799" spans="11:45">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1"/>
      <c r="AQ799" s="102"/>
    </row>
    <row r="800" spans="11:45">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1"/>
      <c r="AQ800" s="102"/>
      <c r="AR800" s="102"/>
    </row>
    <row r="801" spans="11:45">
      <c r="K801" s="100"/>
      <c r="L801" s="100"/>
      <c r="M801" s="100"/>
      <c r="O801" s="100"/>
      <c r="P801" s="100"/>
      <c r="Q801" s="100"/>
      <c r="R801" s="100"/>
      <c r="S801" s="100"/>
      <c r="T801" s="100"/>
      <c r="U801" s="100"/>
      <c r="V801" s="100"/>
      <c r="W801" s="100"/>
      <c r="X801" s="100"/>
      <c r="Y801" s="100"/>
      <c r="Z801" s="100"/>
      <c r="AA801" s="100"/>
      <c r="AC801" s="100"/>
      <c r="AD801" s="100"/>
      <c r="AE801" s="100"/>
      <c r="AF801" s="100"/>
      <c r="AG801" s="100"/>
      <c r="AH801" s="100"/>
      <c r="AI801" s="100"/>
      <c r="AJ801" s="100"/>
      <c r="AK801" s="100"/>
      <c r="AL801" s="100"/>
      <c r="AM801" s="100"/>
      <c r="AN801" s="100"/>
      <c r="AO801" s="100"/>
      <c r="AP801" s="101"/>
      <c r="AQ801" s="102"/>
    </row>
    <row r="802" spans="11:45">
      <c r="K802" s="100"/>
      <c r="L802" s="100"/>
      <c r="M802" s="100"/>
      <c r="O802" s="100"/>
      <c r="P802" s="100"/>
      <c r="Q802" s="100"/>
      <c r="R802" s="100"/>
      <c r="S802" s="100"/>
      <c r="T802" s="100"/>
      <c r="U802" s="100"/>
      <c r="V802" s="100"/>
      <c r="W802" s="100"/>
      <c r="X802" s="100"/>
      <c r="Y802" s="100"/>
      <c r="Z802" s="100"/>
      <c r="AA802" s="100"/>
      <c r="AC802" s="100"/>
      <c r="AD802" s="100"/>
      <c r="AE802" s="100"/>
      <c r="AF802" s="100"/>
      <c r="AG802" s="100"/>
      <c r="AH802" s="100"/>
      <c r="AI802" s="100"/>
      <c r="AJ802" s="100"/>
      <c r="AK802" s="100"/>
      <c r="AM802" s="100"/>
      <c r="AN802" s="100"/>
      <c r="AP802" s="101"/>
      <c r="AQ802" s="102"/>
      <c r="AR802" s="102"/>
    </row>
    <row r="803" spans="11:45">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row>
    <row r="804" spans="11:45">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1"/>
      <c r="AQ804" s="102"/>
    </row>
    <row r="805" spans="11:45">
      <c r="K805" s="100"/>
      <c r="L805" s="100"/>
      <c r="M805" s="100"/>
      <c r="N805" s="100"/>
      <c r="O805" s="100"/>
      <c r="P805" s="100"/>
      <c r="Q805" s="100"/>
      <c r="R805" s="100"/>
      <c r="S805" s="100"/>
      <c r="T805" s="100"/>
      <c r="U805" s="100"/>
      <c r="V805" s="100"/>
      <c r="W805" s="100"/>
      <c r="X805" s="100"/>
      <c r="Y805" s="100"/>
      <c r="Z805" s="100"/>
      <c r="AA805" s="100"/>
      <c r="AB805" s="100"/>
      <c r="AC805" s="100"/>
      <c r="AJ805" s="100"/>
      <c r="AK805" s="100"/>
      <c r="AL805" s="100"/>
      <c r="AM805" s="100"/>
      <c r="AN805" s="100"/>
      <c r="AO805" s="100"/>
      <c r="AP805" s="101"/>
      <c r="AQ805" s="102"/>
      <c r="AS805" s="102"/>
    </row>
    <row r="806" spans="11:45">
      <c r="K806" s="100"/>
      <c r="L806" s="100"/>
      <c r="M806" s="100"/>
      <c r="AQ806" s="102"/>
    </row>
    <row r="807" spans="11:45">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Q807" s="102"/>
    </row>
    <row r="808" spans="11:45">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1"/>
      <c r="AQ808" s="102"/>
    </row>
    <row r="809" spans="11:45">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1"/>
      <c r="AQ809" s="102"/>
      <c r="AR809" s="102"/>
    </row>
    <row r="810" spans="11:45">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1"/>
      <c r="AQ810" s="102"/>
    </row>
    <row r="811" spans="11:45">
      <c r="K811" s="100"/>
      <c r="L811" s="100"/>
      <c r="M811" s="100"/>
      <c r="P811" s="100"/>
      <c r="Q811" s="100"/>
      <c r="R811" s="100"/>
      <c r="S811" s="100"/>
      <c r="T811" s="100"/>
      <c r="U811" s="100"/>
      <c r="V811" s="100"/>
      <c r="W811" s="100"/>
      <c r="X811" s="100"/>
      <c r="Y811" s="100"/>
      <c r="Z811" s="100"/>
      <c r="AA811" s="100"/>
      <c r="AD811" s="100"/>
      <c r="AE811" s="100"/>
      <c r="AF811" s="100"/>
      <c r="AG811" s="100"/>
      <c r="AH811" s="100"/>
      <c r="AI811" s="100"/>
      <c r="AJ811" s="100"/>
      <c r="AK811" s="100"/>
      <c r="AL811" s="100"/>
      <c r="AM811" s="100"/>
      <c r="AN811" s="100"/>
      <c r="AO811" s="100"/>
      <c r="AQ811" s="102"/>
    </row>
    <row r="812" spans="11:45">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1"/>
      <c r="AQ812" s="102"/>
    </row>
    <row r="813" spans="11:45">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1"/>
      <c r="AQ813" s="102"/>
      <c r="AS813" s="102"/>
    </row>
    <row r="814" spans="11:45">
      <c r="K814" s="100"/>
      <c r="L814" s="100"/>
      <c r="M814" s="100"/>
      <c r="N814" s="100"/>
      <c r="P814" s="100"/>
      <c r="Q814" s="100"/>
      <c r="R814" s="100"/>
      <c r="S814" s="100"/>
      <c r="T814" s="100"/>
      <c r="U814" s="100"/>
      <c r="V814" s="100"/>
      <c r="W814" s="100"/>
      <c r="X814" s="100"/>
      <c r="Y814" s="100"/>
      <c r="Z814" s="100"/>
      <c r="AA814" s="100"/>
      <c r="AB814" s="100"/>
      <c r="AJ814" s="100"/>
      <c r="AK814" s="100"/>
      <c r="AL814" s="100"/>
      <c r="AM814" s="100"/>
      <c r="AN814" s="100"/>
      <c r="AO814" s="100"/>
      <c r="AQ814" s="102"/>
    </row>
    <row r="815" spans="11:45">
      <c r="K815" s="100"/>
      <c r="L815" s="100"/>
      <c r="M815" s="100"/>
      <c r="N815" s="100"/>
      <c r="O815" s="100"/>
      <c r="P815" s="100"/>
      <c r="Q815" s="100"/>
      <c r="R815" s="100"/>
      <c r="S815" s="100"/>
      <c r="T815" s="100"/>
      <c r="U815" s="100"/>
      <c r="V815" s="100"/>
      <c r="W815" s="100"/>
      <c r="X815" s="100"/>
      <c r="Y815" s="100"/>
      <c r="Z815" s="100"/>
      <c r="AA815" s="100"/>
      <c r="AB815" s="100"/>
      <c r="AC815" s="100"/>
      <c r="AJ815" s="100"/>
      <c r="AK815" s="100"/>
      <c r="AL815" s="100"/>
      <c r="AM815" s="100"/>
      <c r="AN815" s="100"/>
      <c r="AO815" s="100"/>
    </row>
    <row r="816" spans="11:45">
      <c r="K816" s="100"/>
      <c r="L816" s="100"/>
      <c r="M816" s="100"/>
      <c r="N816" s="100"/>
      <c r="O816" s="100"/>
      <c r="P816" s="100"/>
      <c r="Q816" s="100"/>
      <c r="R816" s="100"/>
      <c r="S816" s="100"/>
      <c r="T816" s="100"/>
      <c r="U816" s="100"/>
      <c r="V816" s="100"/>
      <c r="W816" s="100"/>
      <c r="Y816" s="100"/>
      <c r="Z816" s="100"/>
      <c r="AB816" s="100"/>
      <c r="AD816" s="100"/>
      <c r="AE816" s="100"/>
      <c r="AF816" s="100"/>
      <c r="AG816" s="100"/>
      <c r="AH816" s="100"/>
      <c r="AI816" s="100"/>
      <c r="AJ816" s="100"/>
      <c r="AK816" s="100"/>
      <c r="AM816" s="100"/>
      <c r="AN816" s="100"/>
      <c r="AP816" s="101"/>
      <c r="AQ816" s="102"/>
    </row>
    <row r="817" spans="11:45">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1"/>
      <c r="AQ817" s="102"/>
    </row>
    <row r="818" spans="11:45">
      <c r="K818" s="100"/>
      <c r="L818" s="100"/>
      <c r="M818" s="100"/>
      <c r="O818" s="100"/>
      <c r="P818" s="100"/>
      <c r="Q818" s="100"/>
      <c r="R818" s="100"/>
      <c r="S818" s="100"/>
      <c r="T818" s="100"/>
      <c r="U818" s="100"/>
      <c r="V818" s="100"/>
      <c r="W818" s="100"/>
      <c r="X818" s="100"/>
      <c r="Y818" s="100"/>
      <c r="Z818" s="100"/>
      <c r="AA818" s="100"/>
      <c r="AC818" s="100"/>
      <c r="AD818" s="100"/>
      <c r="AE818" s="100"/>
      <c r="AF818" s="100"/>
      <c r="AG818" s="100"/>
      <c r="AH818" s="100"/>
      <c r="AI818" s="100"/>
      <c r="AJ818" s="100"/>
      <c r="AK818" s="100"/>
      <c r="AL818" s="100"/>
      <c r="AM818" s="100"/>
      <c r="AN818" s="100"/>
      <c r="AO818" s="100"/>
      <c r="AP818" s="101"/>
      <c r="AQ818" s="102"/>
    </row>
    <row r="819" spans="11:45">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1"/>
      <c r="AQ819" s="102"/>
    </row>
    <row r="820" spans="11:45">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1"/>
      <c r="AQ820" s="102"/>
    </row>
    <row r="821" spans="11:45">
      <c r="K821" s="100"/>
      <c r="L821" s="100"/>
      <c r="M821" s="100"/>
      <c r="N821" s="100"/>
      <c r="O821" s="100"/>
      <c r="P821" s="100"/>
      <c r="Q821" s="100"/>
      <c r="R821" s="100"/>
      <c r="S821" s="100"/>
      <c r="T821" s="100"/>
      <c r="U821" s="100"/>
      <c r="V821" s="100"/>
      <c r="W821" s="100"/>
      <c r="Y821" s="100"/>
      <c r="Z821" s="100"/>
      <c r="AB821" s="100"/>
      <c r="AD821" s="100"/>
      <c r="AE821" s="100"/>
      <c r="AF821" s="100"/>
      <c r="AG821" s="100"/>
      <c r="AH821" s="100"/>
      <c r="AI821" s="100"/>
      <c r="AJ821" s="100"/>
      <c r="AK821" s="100"/>
      <c r="AM821" s="100"/>
      <c r="AN821" s="100"/>
      <c r="AP821" s="101"/>
      <c r="AQ821" s="102"/>
      <c r="AR821" s="102"/>
    </row>
    <row r="822" spans="11:45">
      <c r="K822" s="100"/>
      <c r="L822" s="100"/>
      <c r="M822" s="100"/>
      <c r="O822" s="100"/>
      <c r="P822" s="100"/>
      <c r="Q822" s="100"/>
      <c r="R822" s="100"/>
      <c r="S822" s="100"/>
      <c r="T822" s="100"/>
      <c r="U822" s="100"/>
      <c r="V822" s="100"/>
      <c r="W822" s="100"/>
      <c r="X822" s="100"/>
      <c r="Y822" s="100"/>
      <c r="Z822" s="100"/>
      <c r="AA822" s="100"/>
      <c r="AC822" s="100"/>
      <c r="AD822" s="100"/>
      <c r="AE822" s="100"/>
      <c r="AF822" s="100"/>
      <c r="AG822" s="100"/>
      <c r="AH822" s="100"/>
      <c r="AI822" s="100"/>
      <c r="AJ822" s="100"/>
      <c r="AK822" s="100"/>
      <c r="AL822" s="100"/>
      <c r="AM822" s="100"/>
      <c r="AN822" s="100"/>
      <c r="AO822" s="100"/>
      <c r="AQ822" s="102"/>
    </row>
    <row r="823" spans="11:45">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Q823" s="102"/>
    </row>
    <row r="824" spans="11:45">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1"/>
      <c r="AQ824" s="102"/>
    </row>
    <row r="825" spans="11:45">
      <c r="K825" s="100"/>
      <c r="L825" s="100"/>
      <c r="M825" s="100"/>
      <c r="N825" s="100"/>
      <c r="P825" s="100"/>
      <c r="Q825" s="100"/>
      <c r="R825" s="100"/>
      <c r="S825" s="100"/>
      <c r="T825" s="100"/>
      <c r="U825" s="100"/>
      <c r="V825" s="100"/>
      <c r="W825" s="100"/>
      <c r="X825" s="100"/>
      <c r="Y825" s="100"/>
      <c r="Z825" s="100"/>
      <c r="AA825" s="100"/>
      <c r="AB825" s="100"/>
      <c r="AD825" s="100"/>
      <c r="AE825" s="100"/>
      <c r="AF825" s="100"/>
      <c r="AG825" s="100"/>
      <c r="AH825" s="100"/>
      <c r="AI825" s="100"/>
      <c r="AJ825" s="100"/>
      <c r="AK825" s="100"/>
      <c r="AL825" s="100"/>
      <c r="AM825" s="100"/>
      <c r="AN825" s="100"/>
      <c r="AO825" s="100"/>
      <c r="AQ825" s="102"/>
    </row>
    <row r="826" spans="11:45">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Q826" s="102"/>
    </row>
    <row r="827" spans="11:45">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1"/>
      <c r="AQ827" s="102"/>
      <c r="AS827" s="102"/>
    </row>
    <row r="828" spans="11:45">
      <c r="K828" s="100"/>
      <c r="L828" s="100"/>
      <c r="M828" s="100"/>
      <c r="N828" s="100"/>
      <c r="O828" s="100"/>
      <c r="P828" s="100"/>
      <c r="Q828" s="100"/>
      <c r="R828" s="100"/>
      <c r="S828" s="100"/>
      <c r="T828" s="100"/>
      <c r="U828" s="100"/>
      <c r="V828" s="100"/>
      <c r="W828" s="100"/>
      <c r="X828" s="100"/>
      <c r="Y828" s="100"/>
      <c r="Z828" s="100"/>
      <c r="AA828" s="100"/>
      <c r="AB828" s="100"/>
      <c r="AC828" s="100"/>
      <c r="AJ828" s="100"/>
      <c r="AK828" s="100"/>
      <c r="AL828" s="100"/>
      <c r="AM828" s="100"/>
      <c r="AN828" s="100"/>
      <c r="AO828" s="100"/>
      <c r="AP828" s="101"/>
      <c r="AQ828" s="102"/>
      <c r="AR828" s="102"/>
    </row>
    <row r="829" spans="11:45">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Q829" s="102"/>
    </row>
    <row r="830" spans="11:45">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row>
    <row r="831" spans="11:45">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1"/>
      <c r="AQ831" s="102"/>
    </row>
    <row r="832" spans="11:45">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1"/>
      <c r="AQ832" s="102"/>
    </row>
    <row r="833" spans="11:45">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1"/>
      <c r="AQ833" s="102"/>
    </row>
    <row r="834" spans="11:45">
      <c r="K834" s="100"/>
      <c r="L834" s="100"/>
      <c r="M834" s="100"/>
      <c r="O834" s="100"/>
      <c r="P834" s="100"/>
      <c r="Q834" s="100"/>
      <c r="R834" s="100"/>
      <c r="S834" s="100"/>
      <c r="T834" s="100"/>
      <c r="U834" s="100"/>
      <c r="V834" s="100"/>
      <c r="W834" s="100"/>
      <c r="X834" s="100"/>
      <c r="Y834" s="100"/>
      <c r="Z834" s="100"/>
      <c r="AA834" s="100"/>
      <c r="AC834" s="100"/>
      <c r="AD834" s="100"/>
      <c r="AE834" s="100"/>
      <c r="AF834" s="100"/>
      <c r="AG834" s="100"/>
      <c r="AH834" s="100"/>
      <c r="AI834" s="100"/>
      <c r="AJ834" s="100"/>
      <c r="AK834" s="100"/>
      <c r="AL834" s="100"/>
      <c r="AM834" s="100"/>
      <c r="AN834" s="100"/>
      <c r="AO834" s="100"/>
      <c r="AP834" s="101"/>
      <c r="AQ834" s="102"/>
    </row>
    <row r="835" spans="11:45">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1"/>
    </row>
    <row r="836" spans="11:45">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M836" s="100"/>
      <c r="AN836" s="100"/>
      <c r="AP836" s="101"/>
      <c r="AQ836" s="102"/>
    </row>
    <row r="837" spans="11:45">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1"/>
      <c r="AQ837" s="102"/>
    </row>
    <row r="838" spans="11:45">
      <c r="K838" s="100"/>
      <c r="L838" s="100"/>
      <c r="M838" s="100"/>
      <c r="O838" s="100"/>
      <c r="P838" s="100"/>
      <c r="Q838" s="100"/>
      <c r="R838" s="100"/>
      <c r="S838" s="100"/>
      <c r="T838" s="100"/>
      <c r="U838" s="100"/>
      <c r="V838" s="100"/>
      <c r="W838" s="100"/>
      <c r="X838" s="100"/>
      <c r="Y838" s="100"/>
      <c r="Z838" s="100"/>
      <c r="AA838" s="100"/>
      <c r="AC838" s="100"/>
      <c r="AD838" s="100"/>
      <c r="AE838" s="100"/>
      <c r="AF838" s="100"/>
      <c r="AG838" s="100"/>
      <c r="AH838" s="100"/>
      <c r="AI838" s="100"/>
      <c r="AJ838" s="100"/>
      <c r="AK838" s="100"/>
      <c r="AL838" s="100"/>
      <c r="AM838" s="100"/>
      <c r="AN838" s="100"/>
      <c r="AO838" s="100"/>
      <c r="AP838" s="101"/>
      <c r="AQ838" s="102"/>
      <c r="AR838" s="102"/>
      <c r="AS838" s="102"/>
    </row>
    <row r="839" spans="11:45">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row>
    <row r="840" spans="11:45">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1"/>
      <c r="AQ840" s="102"/>
    </row>
    <row r="841" spans="11:45">
      <c r="K841" s="100"/>
      <c r="L841" s="100"/>
      <c r="M841" s="100"/>
      <c r="O841" s="100"/>
      <c r="P841" s="100"/>
      <c r="Q841" s="100"/>
      <c r="R841" s="100"/>
      <c r="S841" s="100"/>
      <c r="T841" s="100"/>
      <c r="U841" s="100"/>
      <c r="V841" s="100"/>
      <c r="W841" s="100"/>
      <c r="X841" s="100"/>
      <c r="Y841" s="100"/>
      <c r="Z841" s="100"/>
      <c r="AA841" s="100"/>
      <c r="AC841" s="100"/>
      <c r="AD841" s="100"/>
      <c r="AE841" s="100"/>
      <c r="AF841" s="100"/>
      <c r="AG841" s="100"/>
      <c r="AH841" s="100"/>
      <c r="AI841" s="100"/>
      <c r="AJ841" s="100"/>
      <c r="AK841" s="100"/>
      <c r="AL841" s="100"/>
      <c r="AM841" s="100"/>
      <c r="AN841" s="100"/>
      <c r="AO841" s="100"/>
      <c r="AQ841" s="102"/>
    </row>
    <row r="842" spans="11:45">
      <c r="K842" s="100"/>
      <c r="L842" s="100"/>
      <c r="M842" s="100"/>
      <c r="P842" s="100"/>
      <c r="Q842" s="100"/>
      <c r="R842" s="100"/>
      <c r="S842" s="100"/>
      <c r="T842" s="100"/>
      <c r="U842" s="100"/>
      <c r="V842" s="100"/>
      <c r="W842" s="100"/>
      <c r="X842" s="100"/>
      <c r="Y842" s="100"/>
      <c r="Z842" s="100"/>
      <c r="AA842" s="100"/>
      <c r="AD842" s="100"/>
      <c r="AE842" s="100"/>
      <c r="AF842" s="100"/>
      <c r="AG842" s="100"/>
      <c r="AH842" s="100"/>
      <c r="AI842" s="100"/>
      <c r="AJ842" s="100"/>
      <c r="AK842" s="100"/>
      <c r="AL842" s="100"/>
      <c r="AM842" s="100"/>
      <c r="AN842" s="100"/>
      <c r="AO842" s="100"/>
      <c r="AQ842" s="102"/>
    </row>
    <row r="843" spans="11:45">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1"/>
      <c r="AQ843" s="102"/>
    </row>
    <row r="844" spans="11:45">
      <c r="K844" s="100"/>
      <c r="L844" s="100"/>
      <c r="M844" s="100"/>
      <c r="O844" s="100"/>
      <c r="P844" s="100"/>
      <c r="Q844" s="100"/>
      <c r="R844" s="100"/>
      <c r="S844" s="100"/>
      <c r="T844" s="100"/>
      <c r="U844" s="100"/>
      <c r="V844" s="100"/>
      <c r="W844" s="100"/>
      <c r="X844" s="100"/>
      <c r="Y844" s="100"/>
      <c r="Z844" s="100"/>
      <c r="AA844" s="100"/>
      <c r="AC844" s="100"/>
      <c r="AD844" s="100"/>
      <c r="AE844" s="100"/>
      <c r="AF844" s="100"/>
      <c r="AG844" s="100"/>
      <c r="AH844" s="100"/>
      <c r="AI844" s="100"/>
      <c r="AJ844" s="100"/>
      <c r="AK844" s="100"/>
      <c r="AL844" s="100"/>
      <c r="AM844" s="100"/>
      <c r="AN844" s="100"/>
      <c r="AO844" s="100"/>
      <c r="AR844" s="102"/>
    </row>
    <row r="845" spans="11:45">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1"/>
      <c r="AQ845" s="102"/>
      <c r="AR845" s="102"/>
      <c r="AS845" s="102"/>
    </row>
    <row r="846" spans="11:45">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1"/>
      <c r="AQ846" s="102"/>
    </row>
    <row r="847" spans="11:45">
      <c r="K847" s="100"/>
      <c r="L847" s="100"/>
      <c r="M847" s="100"/>
      <c r="O847" s="100"/>
      <c r="P847" s="100"/>
      <c r="Q847" s="100"/>
      <c r="R847" s="100"/>
      <c r="S847" s="100"/>
      <c r="T847" s="100"/>
      <c r="U847" s="100"/>
      <c r="V847" s="100"/>
      <c r="W847" s="100"/>
      <c r="X847" s="100"/>
      <c r="Y847" s="100"/>
      <c r="Z847" s="100"/>
      <c r="AA847" s="100"/>
      <c r="AC847" s="100"/>
      <c r="AD847" s="100"/>
      <c r="AE847" s="100"/>
      <c r="AF847" s="100"/>
      <c r="AG847" s="100"/>
      <c r="AH847" s="100"/>
      <c r="AI847" s="100"/>
      <c r="AJ847" s="100"/>
      <c r="AK847" s="100"/>
      <c r="AL847" s="100"/>
      <c r="AM847" s="100"/>
      <c r="AN847" s="100"/>
      <c r="AO847" s="100"/>
      <c r="AP847" s="101"/>
      <c r="AQ847" s="102"/>
      <c r="AS847" s="102"/>
    </row>
    <row r="848" spans="11:45">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1"/>
      <c r="AQ848" s="102"/>
    </row>
    <row r="849" spans="11:44">
      <c r="K849" s="100"/>
      <c r="L849" s="100"/>
      <c r="M849" s="100"/>
      <c r="P849" s="100"/>
      <c r="Q849" s="100"/>
      <c r="R849" s="100"/>
      <c r="S849" s="100"/>
      <c r="T849" s="100"/>
      <c r="U849" s="100"/>
      <c r="V849" s="100"/>
      <c r="W849" s="100"/>
      <c r="X849" s="100"/>
      <c r="Y849" s="100"/>
      <c r="Z849" s="100"/>
      <c r="AA849" s="100"/>
      <c r="AD849" s="100"/>
      <c r="AE849" s="100"/>
      <c r="AF849" s="100"/>
      <c r="AG849" s="100"/>
      <c r="AH849" s="100"/>
      <c r="AI849" s="100"/>
      <c r="AJ849" s="100"/>
      <c r="AK849" s="100"/>
      <c r="AL849" s="100"/>
      <c r="AM849" s="100"/>
      <c r="AN849" s="100"/>
      <c r="AO849" s="100"/>
      <c r="AQ849" s="102"/>
    </row>
    <row r="850" spans="11:44">
      <c r="K850" s="100"/>
      <c r="L850" s="100"/>
      <c r="M850" s="100"/>
      <c r="O850" s="100"/>
      <c r="P850" s="100"/>
      <c r="Q850" s="100"/>
      <c r="R850" s="100"/>
      <c r="S850" s="100"/>
      <c r="T850" s="100"/>
      <c r="U850" s="100"/>
      <c r="V850" s="100"/>
      <c r="W850" s="100"/>
      <c r="X850" s="100"/>
      <c r="Y850" s="100"/>
      <c r="Z850" s="100"/>
      <c r="AA850" s="100"/>
      <c r="AC850" s="100"/>
      <c r="AJ850" s="100"/>
      <c r="AK850" s="100"/>
      <c r="AL850" s="100"/>
      <c r="AM850" s="100"/>
      <c r="AN850" s="100"/>
      <c r="AO850" s="100"/>
      <c r="AQ850" s="102"/>
    </row>
    <row r="851" spans="11:44">
      <c r="K851" s="100"/>
      <c r="L851" s="100"/>
      <c r="M851" s="100"/>
      <c r="O851" s="100"/>
      <c r="P851" s="100"/>
      <c r="Q851" s="100"/>
      <c r="R851" s="100"/>
      <c r="S851" s="100"/>
      <c r="T851" s="100"/>
      <c r="U851" s="100"/>
      <c r="V851" s="100"/>
      <c r="W851" s="100"/>
      <c r="X851" s="100"/>
      <c r="Y851" s="100"/>
      <c r="Z851" s="100"/>
      <c r="AA851" s="100"/>
      <c r="AC851" s="100"/>
      <c r="AD851" s="100"/>
      <c r="AE851" s="100"/>
      <c r="AF851" s="100"/>
      <c r="AG851" s="100"/>
      <c r="AH851" s="100"/>
      <c r="AI851" s="100"/>
      <c r="AJ851" s="100"/>
      <c r="AK851" s="100"/>
      <c r="AL851" s="100"/>
      <c r="AM851" s="100"/>
      <c r="AN851" s="100"/>
      <c r="AO851" s="100"/>
      <c r="AP851" s="101"/>
      <c r="AQ851" s="102"/>
    </row>
    <row r="852" spans="11:44">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Q852" s="102"/>
    </row>
    <row r="853" spans="11:44">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1"/>
      <c r="AQ853" s="102"/>
    </row>
    <row r="854" spans="11:44">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1"/>
      <c r="AQ854" s="102"/>
    </row>
    <row r="855" spans="11:44">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1"/>
      <c r="AQ855" s="102"/>
      <c r="AR855" s="102"/>
    </row>
    <row r="856" spans="11:44">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Q856" s="102"/>
    </row>
    <row r="857" spans="11:44">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1"/>
      <c r="AQ857" s="102"/>
    </row>
    <row r="858" spans="11:44">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1"/>
      <c r="AQ858" s="102"/>
    </row>
    <row r="859" spans="11:44">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1"/>
      <c r="AQ859" s="102"/>
    </row>
    <row r="860" spans="11:44">
      <c r="K860" s="100"/>
      <c r="L860" s="100"/>
      <c r="M860" s="100"/>
      <c r="O860" s="100"/>
      <c r="P860" s="100"/>
      <c r="Q860" s="100"/>
      <c r="R860" s="100"/>
      <c r="S860" s="100"/>
      <c r="T860" s="100"/>
      <c r="U860" s="100"/>
      <c r="V860" s="100"/>
      <c r="W860" s="100"/>
      <c r="X860" s="100"/>
      <c r="Y860" s="100"/>
      <c r="Z860" s="100"/>
      <c r="AA860" s="100"/>
      <c r="AC860" s="100"/>
      <c r="AD860" s="100"/>
      <c r="AE860" s="100"/>
      <c r="AF860" s="100"/>
      <c r="AG860" s="100"/>
      <c r="AH860" s="100"/>
      <c r="AI860" s="100"/>
      <c r="AJ860" s="100"/>
      <c r="AK860" s="100"/>
      <c r="AL860" s="100"/>
      <c r="AM860" s="100"/>
      <c r="AN860" s="100"/>
      <c r="AO860" s="100"/>
      <c r="AP860" s="101"/>
      <c r="AQ860" s="102"/>
    </row>
    <row r="861" spans="11:44">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1"/>
      <c r="AQ861" s="102"/>
    </row>
    <row r="862" spans="11:44">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1"/>
      <c r="AQ862" s="102"/>
    </row>
    <row r="863" spans="11:44">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1"/>
      <c r="AQ863" s="102"/>
    </row>
    <row r="864" spans="11:44">
      <c r="K864" s="100"/>
      <c r="L864" s="100"/>
      <c r="M864" s="100"/>
      <c r="O864" s="100"/>
      <c r="P864" s="100"/>
      <c r="Q864" s="100"/>
      <c r="R864" s="100"/>
      <c r="S864" s="100"/>
      <c r="T864" s="100"/>
      <c r="U864" s="100"/>
      <c r="V864" s="100"/>
      <c r="W864" s="100"/>
      <c r="X864" s="100"/>
      <c r="Y864" s="100"/>
      <c r="Z864" s="100"/>
      <c r="AA864" s="100"/>
      <c r="AC864" s="100"/>
      <c r="AD864" s="100"/>
      <c r="AE864" s="100"/>
      <c r="AF864" s="100"/>
      <c r="AG864" s="100"/>
      <c r="AH864" s="100"/>
      <c r="AI864" s="100"/>
      <c r="AJ864" s="100"/>
      <c r="AK864" s="100"/>
      <c r="AL864" s="100"/>
      <c r="AM864" s="100"/>
      <c r="AN864" s="100"/>
      <c r="AO864" s="100"/>
      <c r="AP864" s="101"/>
    </row>
    <row r="865" spans="11:45">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1"/>
      <c r="AQ865" s="102"/>
      <c r="AR865" s="102"/>
    </row>
    <row r="866" spans="11:45">
      <c r="K866" s="100"/>
      <c r="L866" s="100"/>
      <c r="M866" s="100"/>
      <c r="O866" s="100"/>
      <c r="P866" s="100"/>
      <c r="Q866" s="100"/>
      <c r="R866" s="100"/>
      <c r="S866" s="100"/>
      <c r="T866" s="100"/>
      <c r="U866" s="100"/>
      <c r="V866" s="100"/>
      <c r="W866" s="100"/>
      <c r="X866" s="100"/>
      <c r="Y866" s="100"/>
      <c r="Z866" s="100"/>
      <c r="AA866" s="100"/>
      <c r="AC866" s="100"/>
      <c r="AJ866" s="100"/>
      <c r="AK866" s="100"/>
      <c r="AL866" s="100"/>
      <c r="AM866" s="100"/>
      <c r="AN866" s="100"/>
      <c r="AO866" s="100"/>
      <c r="AP866" s="101"/>
      <c r="AQ866" s="102"/>
    </row>
    <row r="867" spans="11:45">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1"/>
      <c r="AQ867" s="102"/>
    </row>
    <row r="868" spans="11:45">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Q868" s="102"/>
      <c r="AR868" s="102"/>
    </row>
    <row r="869" spans="11:45">
      <c r="K869" s="100"/>
      <c r="L869" s="100"/>
      <c r="M869" s="100"/>
      <c r="N869" s="100"/>
      <c r="O869" s="100"/>
      <c r="P869" s="100"/>
      <c r="Q869" s="100"/>
      <c r="R869" s="100"/>
      <c r="S869" s="100"/>
      <c r="T869" s="100"/>
      <c r="U869" s="100"/>
      <c r="V869" s="100"/>
      <c r="W869" s="100"/>
      <c r="X869" s="100"/>
      <c r="Y869" s="100"/>
      <c r="Z869" s="100"/>
      <c r="AA869" s="100"/>
      <c r="AB869" s="100"/>
      <c r="AC869" s="100"/>
      <c r="AJ869" s="100"/>
      <c r="AK869" s="100"/>
      <c r="AL869" s="100"/>
      <c r="AM869" s="100"/>
      <c r="AN869" s="100"/>
      <c r="AO869" s="100"/>
      <c r="AP869" s="101"/>
    </row>
    <row r="870" spans="11:45">
      <c r="K870" s="100"/>
      <c r="L870" s="100"/>
      <c r="M870" s="100"/>
      <c r="N870" s="100"/>
      <c r="O870" s="100"/>
      <c r="P870" s="100"/>
      <c r="Q870" s="100"/>
      <c r="R870" s="100"/>
      <c r="S870" s="100"/>
      <c r="T870" s="100"/>
      <c r="U870" s="100"/>
      <c r="V870" s="100"/>
      <c r="W870" s="100"/>
      <c r="X870" s="100"/>
      <c r="Y870" s="100"/>
      <c r="Z870" s="100"/>
      <c r="AA870" s="100"/>
      <c r="AB870" s="100"/>
      <c r="AD870" s="100"/>
      <c r="AE870" s="100"/>
      <c r="AF870" s="100"/>
      <c r="AG870" s="100"/>
      <c r="AH870" s="100"/>
      <c r="AI870" s="100"/>
      <c r="AJ870" s="100"/>
      <c r="AK870" s="100"/>
      <c r="AL870" s="100"/>
      <c r="AM870" s="100"/>
      <c r="AN870" s="100"/>
      <c r="AO870" s="100"/>
      <c r="AP870" s="101"/>
      <c r="AQ870" s="102"/>
    </row>
    <row r="871" spans="11:45">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Q871" s="102"/>
    </row>
    <row r="872" spans="11:45">
      <c r="K872" s="100"/>
      <c r="L872" s="100"/>
      <c r="M872" s="100"/>
      <c r="AP872" s="101"/>
      <c r="AQ872" s="102"/>
    </row>
    <row r="873" spans="11:45">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1"/>
      <c r="AQ873" s="102"/>
    </row>
    <row r="874" spans="11:45">
      <c r="K874" s="100"/>
      <c r="L874" s="100"/>
      <c r="M874" s="100"/>
      <c r="P874" s="100"/>
      <c r="Q874" s="100"/>
      <c r="R874" s="100"/>
      <c r="S874" s="100"/>
      <c r="T874" s="100"/>
      <c r="U874" s="100"/>
      <c r="V874" s="100"/>
      <c r="W874" s="100"/>
      <c r="X874" s="100"/>
      <c r="Y874" s="100"/>
      <c r="Z874" s="100"/>
      <c r="AA874" s="100"/>
      <c r="AJ874" s="100"/>
      <c r="AK874" s="100"/>
      <c r="AL874" s="100"/>
      <c r="AM874" s="100"/>
      <c r="AN874" s="100"/>
      <c r="AO874" s="100"/>
      <c r="AQ874" s="102"/>
    </row>
    <row r="875" spans="11:45">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1"/>
      <c r="AQ875" s="102"/>
    </row>
    <row r="876" spans="11:45">
      <c r="K876" s="100"/>
      <c r="L876" s="100"/>
      <c r="M876" s="100"/>
      <c r="N876" s="100"/>
      <c r="O876" s="100"/>
      <c r="P876" s="100"/>
      <c r="Q876" s="100"/>
      <c r="R876" s="100"/>
      <c r="S876" s="100"/>
      <c r="T876" s="100"/>
      <c r="U876" s="100"/>
      <c r="V876" s="100"/>
      <c r="W876" s="100"/>
      <c r="X876" s="100"/>
      <c r="Y876" s="100"/>
      <c r="Z876" s="100"/>
      <c r="AA876" s="100"/>
      <c r="AB876" s="100"/>
      <c r="AC876" s="100"/>
      <c r="AJ876" s="100"/>
      <c r="AK876" s="100"/>
      <c r="AL876" s="100"/>
      <c r="AM876" s="100"/>
      <c r="AN876" s="100"/>
      <c r="AO876" s="100"/>
      <c r="AP876" s="101"/>
      <c r="AQ876" s="102"/>
    </row>
    <row r="877" spans="11:45">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1"/>
      <c r="AQ877" s="102"/>
      <c r="AR877" s="102"/>
      <c r="AS877" s="102"/>
    </row>
    <row r="878" spans="11:45">
      <c r="K878" s="100"/>
      <c r="L878" s="100"/>
      <c r="M878" s="100"/>
      <c r="O878" s="100"/>
      <c r="P878" s="100"/>
      <c r="Q878" s="100"/>
      <c r="R878" s="100"/>
      <c r="S878" s="100"/>
      <c r="T878" s="100"/>
      <c r="U878" s="100"/>
      <c r="V878" s="100"/>
      <c r="W878" s="100"/>
      <c r="X878" s="100"/>
      <c r="Y878" s="100"/>
      <c r="Z878" s="100"/>
      <c r="AA878" s="100"/>
      <c r="AC878" s="100"/>
      <c r="AD878" s="100"/>
      <c r="AE878" s="100"/>
      <c r="AF878" s="100"/>
      <c r="AG878" s="100"/>
      <c r="AH878" s="100"/>
      <c r="AI878" s="100"/>
      <c r="AJ878" s="100"/>
      <c r="AK878" s="100"/>
      <c r="AL878" s="100"/>
      <c r="AM878" s="100"/>
      <c r="AN878" s="100"/>
      <c r="AO878" s="100"/>
      <c r="AP878" s="101"/>
      <c r="AQ878" s="102"/>
      <c r="AR878" s="102"/>
    </row>
    <row r="879" spans="11:45">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1"/>
      <c r="AQ879" s="102"/>
      <c r="AR879" s="102"/>
    </row>
    <row r="880" spans="11:45">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1"/>
    </row>
    <row r="881" spans="11:44">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1"/>
      <c r="AQ881" s="102"/>
    </row>
    <row r="882" spans="11:44">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1"/>
      <c r="AQ882" s="102"/>
    </row>
    <row r="883" spans="11:44">
      <c r="K883" s="100"/>
      <c r="L883" s="100"/>
      <c r="M883" s="100"/>
      <c r="N883" s="100"/>
      <c r="P883" s="100"/>
      <c r="Q883" s="100"/>
      <c r="R883" s="100"/>
      <c r="S883" s="100"/>
      <c r="T883" s="100"/>
      <c r="U883" s="100"/>
      <c r="V883" s="100"/>
      <c r="W883" s="100"/>
      <c r="X883" s="100"/>
      <c r="Y883" s="100"/>
      <c r="Z883" s="100"/>
      <c r="AA883" s="100"/>
      <c r="AB883" s="100"/>
      <c r="AD883" s="100"/>
      <c r="AE883" s="100"/>
      <c r="AF883" s="100"/>
      <c r="AG883" s="100"/>
      <c r="AH883" s="100"/>
      <c r="AI883" s="100"/>
      <c r="AJ883" s="100"/>
      <c r="AK883" s="100"/>
      <c r="AL883" s="100"/>
      <c r="AM883" s="100"/>
      <c r="AN883" s="100"/>
      <c r="AO883" s="100"/>
      <c r="AQ883" s="102"/>
    </row>
    <row r="884" spans="11:44">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1"/>
      <c r="AQ884" s="102"/>
    </row>
    <row r="885" spans="11:44">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1"/>
      <c r="AQ885" s="102"/>
    </row>
    <row r="886" spans="11:44">
      <c r="K886" s="100"/>
      <c r="L886" s="100"/>
      <c r="M886" s="100"/>
      <c r="N886" s="100"/>
      <c r="O886" s="100"/>
      <c r="P886" s="100"/>
      <c r="Q886" s="100"/>
      <c r="R886" s="100"/>
      <c r="S886" s="100"/>
      <c r="T886" s="100"/>
      <c r="U886" s="100"/>
      <c r="V886" s="100"/>
      <c r="W886" s="100"/>
      <c r="X886" s="100"/>
      <c r="Y886" s="100"/>
      <c r="Z886" s="100"/>
      <c r="AA886" s="100"/>
      <c r="AB886" s="100"/>
      <c r="AC886" s="100"/>
      <c r="AJ886" s="100"/>
      <c r="AK886" s="100"/>
      <c r="AL886" s="100"/>
      <c r="AM886" s="100"/>
      <c r="AN886" s="100"/>
      <c r="AO886" s="100"/>
      <c r="AP886" s="101"/>
      <c r="AQ886" s="102"/>
    </row>
    <row r="887" spans="11:44">
      <c r="K887" s="100"/>
      <c r="L887" s="100"/>
      <c r="M887" s="100"/>
      <c r="N887" s="100"/>
      <c r="O887" s="100"/>
      <c r="P887" s="100"/>
      <c r="Q887" s="100"/>
      <c r="R887" s="100"/>
      <c r="S887" s="100"/>
      <c r="T887" s="100"/>
      <c r="U887" s="100"/>
      <c r="V887" s="100"/>
      <c r="W887" s="100"/>
      <c r="X887" s="100"/>
      <c r="Y887" s="100"/>
      <c r="Z887" s="100"/>
      <c r="AA887" s="100"/>
      <c r="AB887" s="100"/>
      <c r="AC887" s="100"/>
      <c r="AJ887" s="100"/>
      <c r="AK887" s="100"/>
      <c r="AL887" s="100"/>
      <c r="AM887" s="100"/>
      <c r="AN887" s="100"/>
      <c r="AO887" s="100"/>
      <c r="AP887" s="101"/>
      <c r="AQ887" s="102"/>
    </row>
    <row r="888" spans="11:44">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M888" s="100"/>
      <c r="AN888" s="100"/>
      <c r="AP888" s="101"/>
      <c r="AQ888" s="102"/>
    </row>
    <row r="889" spans="11:44">
      <c r="K889" s="100"/>
      <c r="L889" s="100"/>
      <c r="M889" s="100"/>
      <c r="N889" s="100"/>
      <c r="O889" s="100"/>
      <c r="P889" s="100"/>
      <c r="Q889" s="100"/>
      <c r="R889" s="100"/>
      <c r="S889" s="100"/>
      <c r="T889" s="100"/>
      <c r="U889" s="100"/>
      <c r="V889" s="100"/>
      <c r="W889" s="100"/>
      <c r="Y889" s="100"/>
      <c r="Z889" s="100"/>
      <c r="AB889" s="100"/>
      <c r="AC889" s="100"/>
      <c r="AD889" s="100"/>
      <c r="AE889" s="100"/>
      <c r="AF889" s="100"/>
      <c r="AG889" s="100"/>
      <c r="AH889" s="100"/>
      <c r="AI889" s="100"/>
      <c r="AJ889" s="100"/>
      <c r="AK889" s="100"/>
      <c r="AM889" s="100"/>
      <c r="AN889" s="100"/>
      <c r="AQ889" s="102"/>
    </row>
    <row r="890" spans="11:44">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M890" s="100"/>
      <c r="AN890" s="100"/>
      <c r="AQ890" s="102"/>
    </row>
    <row r="891" spans="11:44">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1"/>
    </row>
    <row r="892" spans="11:44">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1"/>
    </row>
    <row r="893" spans="11:44">
      <c r="K893" s="100"/>
      <c r="L893" s="100"/>
      <c r="M893" s="100"/>
      <c r="O893" s="100"/>
      <c r="P893" s="100"/>
      <c r="Q893" s="100"/>
      <c r="R893" s="100"/>
      <c r="S893" s="100"/>
      <c r="T893" s="100"/>
      <c r="U893" s="100"/>
      <c r="V893" s="100"/>
      <c r="W893" s="100"/>
      <c r="X893" s="100"/>
      <c r="Y893" s="100"/>
      <c r="Z893" s="100"/>
      <c r="AA893" s="100"/>
      <c r="AC893" s="100"/>
      <c r="AD893" s="100"/>
      <c r="AE893" s="100"/>
      <c r="AF893" s="100"/>
      <c r="AG893" s="100"/>
      <c r="AH893" s="100"/>
      <c r="AI893" s="100"/>
      <c r="AJ893" s="100"/>
      <c r="AK893" s="100"/>
      <c r="AL893" s="100"/>
      <c r="AM893" s="100"/>
      <c r="AN893" s="100"/>
      <c r="AO893" s="100"/>
      <c r="AP893" s="101"/>
      <c r="AQ893" s="102"/>
      <c r="AR893" s="102"/>
    </row>
    <row r="894" spans="11:44">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1"/>
    </row>
    <row r="895" spans="11:44">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1"/>
      <c r="AQ895" s="102"/>
    </row>
    <row r="896" spans="11:44">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M896" s="100"/>
      <c r="AN896" s="100"/>
      <c r="AP896" s="101"/>
      <c r="AQ896" s="102"/>
    </row>
    <row r="897" spans="11:45">
      <c r="K897" s="100"/>
      <c r="L897" s="100"/>
      <c r="M897" s="100"/>
      <c r="N897" s="100"/>
      <c r="O897" s="100"/>
      <c r="P897" s="100"/>
      <c r="Q897" s="100"/>
      <c r="R897" s="100"/>
      <c r="S897" s="100"/>
      <c r="T897" s="100"/>
      <c r="U897" s="100"/>
      <c r="V897" s="100"/>
      <c r="W897" s="100"/>
      <c r="X897" s="100"/>
      <c r="Y897" s="100"/>
      <c r="Z897" s="100"/>
      <c r="AA897" s="100"/>
      <c r="AB897" s="100"/>
      <c r="AD897" s="100"/>
      <c r="AE897" s="100"/>
      <c r="AF897" s="100"/>
      <c r="AG897" s="100"/>
      <c r="AH897" s="100"/>
      <c r="AI897" s="100"/>
      <c r="AJ897" s="100"/>
      <c r="AK897" s="100"/>
      <c r="AL897" s="100"/>
      <c r="AM897" s="100"/>
      <c r="AN897" s="100"/>
      <c r="AO897" s="100"/>
      <c r="AQ897" s="102"/>
    </row>
    <row r="898" spans="11:45">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1"/>
      <c r="AQ898" s="102"/>
    </row>
    <row r="899" spans="11:45">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1"/>
      <c r="AQ899" s="102"/>
    </row>
    <row r="900" spans="11:45">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1"/>
      <c r="AQ900" s="102"/>
      <c r="AR900" s="102"/>
      <c r="AS900" s="102"/>
    </row>
    <row r="901" spans="11:45">
      <c r="K901" s="100"/>
      <c r="L901" s="100"/>
      <c r="M901" s="100"/>
      <c r="N901" s="100"/>
      <c r="O901" s="100"/>
      <c r="AB901" s="100"/>
      <c r="AQ901" s="102"/>
    </row>
    <row r="902" spans="11:45">
      <c r="K902" s="100"/>
      <c r="L902" s="100"/>
      <c r="M902" s="100"/>
      <c r="O902" s="100"/>
      <c r="P902" s="100"/>
      <c r="Q902" s="100"/>
      <c r="R902" s="100"/>
      <c r="S902" s="100"/>
      <c r="T902" s="100"/>
      <c r="U902" s="100"/>
      <c r="V902" s="100"/>
      <c r="W902" s="100"/>
      <c r="X902" s="100"/>
      <c r="Y902" s="100"/>
      <c r="Z902" s="100"/>
      <c r="AA902" s="100"/>
      <c r="AC902" s="100"/>
      <c r="AD902" s="100"/>
      <c r="AE902" s="100"/>
      <c r="AF902" s="100"/>
      <c r="AG902" s="100"/>
      <c r="AH902" s="100"/>
      <c r="AI902" s="100"/>
      <c r="AJ902" s="100"/>
      <c r="AK902" s="100"/>
      <c r="AL902" s="100"/>
      <c r="AM902" s="100"/>
      <c r="AN902" s="100"/>
      <c r="AO902" s="100"/>
      <c r="AQ902" s="102"/>
      <c r="AR902" s="102"/>
    </row>
    <row r="903" spans="11:45">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R903" s="102"/>
      <c r="AS903" s="102"/>
    </row>
    <row r="904" spans="11:45">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1"/>
      <c r="AQ904" s="102"/>
      <c r="AS904" s="102"/>
    </row>
    <row r="905" spans="11:45">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1"/>
      <c r="AQ905" s="102"/>
    </row>
    <row r="906" spans="11:45">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Q906" s="102"/>
    </row>
    <row r="907" spans="11:45">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Q907" s="102"/>
    </row>
    <row r="908" spans="11:45">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1"/>
      <c r="AQ908" s="102"/>
    </row>
    <row r="909" spans="11:45">
      <c r="K909" s="100"/>
      <c r="L909" s="100"/>
      <c r="M909" s="100"/>
      <c r="O909" s="100"/>
      <c r="P909" s="100"/>
      <c r="Q909" s="100"/>
      <c r="R909" s="100"/>
      <c r="S909" s="100"/>
      <c r="T909" s="100"/>
      <c r="U909" s="100"/>
      <c r="V909" s="100"/>
      <c r="W909" s="100"/>
      <c r="X909" s="100"/>
      <c r="Y909" s="100"/>
      <c r="Z909" s="100"/>
      <c r="AA909" s="100"/>
      <c r="AC909" s="100"/>
      <c r="AD909" s="100"/>
      <c r="AE909" s="100"/>
      <c r="AF909" s="100"/>
      <c r="AG909" s="100"/>
      <c r="AH909" s="100"/>
      <c r="AI909" s="100"/>
      <c r="AJ909" s="100"/>
      <c r="AK909" s="100"/>
      <c r="AL909" s="100"/>
      <c r="AM909" s="100"/>
      <c r="AN909" s="100"/>
      <c r="AO909" s="100"/>
      <c r="AP909" s="101"/>
      <c r="AQ909" s="102"/>
    </row>
    <row r="910" spans="11:45">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1"/>
      <c r="AQ910" s="102"/>
    </row>
    <row r="911" spans="11:45">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1"/>
      <c r="AQ911" s="102"/>
    </row>
    <row r="912" spans="11:45">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1"/>
      <c r="AQ912" s="102"/>
    </row>
    <row r="913" spans="11:45">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1"/>
      <c r="AQ913" s="102"/>
    </row>
    <row r="914" spans="11:45">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1"/>
      <c r="AQ914" s="102"/>
    </row>
    <row r="915" spans="11:45">
      <c r="K915" s="100"/>
      <c r="L915" s="100"/>
      <c r="M915" s="100"/>
      <c r="O915" s="100"/>
      <c r="P915" s="100"/>
      <c r="Q915" s="100"/>
      <c r="R915" s="100"/>
      <c r="S915" s="100"/>
      <c r="T915" s="100"/>
      <c r="U915" s="100"/>
      <c r="V915" s="100"/>
      <c r="W915" s="100"/>
      <c r="X915" s="100"/>
      <c r="Y915" s="100"/>
      <c r="Z915" s="100"/>
      <c r="AA915" s="100"/>
      <c r="AC915" s="100"/>
      <c r="AD915" s="100"/>
      <c r="AE915" s="100"/>
      <c r="AF915" s="100"/>
      <c r="AG915" s="100"/>
      <c r="AH915" s="100"/>
      <c r="AI915" s="100"/>
      <c r="AJ915" s="100"/>
      <c r="AK915" s="100"/>
      <c r="AL915" s="100"/>
      <c r="AM915" s="100"/>
      <c r="AN915" s="100"/>
      <c r="AO915" s="100"/>
    </row>
    <row r="916" spans="11:45">
      <c r="K916" s="100"/>
      <c r="L916" s="100"/>
      <c r="M916" s="100"/>
      <c r="O916" s="100"/>
      <c r="AC916" s="100"/>
      <c r="AP916" s="101"/>
      <c r="AQ916" s="102"/>
    </row>
    <row r="917" spans="11:45">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1"/>
      <c r="AQ917" s="102"/>
    </row>
    <row r="918" spans="11:45">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1"/>
      <c r="AQ918" s="102"/>
    </row>
    <row r="919" spans="11:45">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1"/>
      <c r="AQ919" s="102"/>
      <c r="AR919" s="102"/>
      <c r="AS919" s="102"/>
    </row>
    <row r="920" spans="11:45">
      <c r="K920" s="100"/>
      <c r="L920" s="100"/>
      <c r="M920" s="100"/>
      <c r="O920" s="100"/>
      <c r="P920" s="100"/>
      <c r="Q920" s="100"/>
      <c r="R920" s="100"/>
      <c r="S920" s="100"/>
      <c r="T920" s="100"/>
      <c r="U920" s="100"/>
      <c r="V920" s="100"/>
      <c r="W920" s="100"/>
      <c r="X920" s="100"/>
      <c r="Y920" s="100"/>
      <c r="Z920" s="100"/>
      <c r="AA920" s="100"/>
      <c r="AC920" s="100"/>
      <c r="AD920" s="100"/>
      <c r="AE920" s="100"/>
      <c r="AF920" s="100"/>
      <c r="AG920" s="100"/>
      <c r="AH920" s="100"/>
      <c r="AI920" s="100"/>
      <c r="AJ920" s="100"/>
      <c r="AK920" s="100"/>
      <c r="AL920" s="100"/>
      <c r="AM920" s="100"/>
      <c r="AN920" s="100"/>
      <c r="AO920" s="100"/>
      <c r="AP920" s="101"/>
      <c r="AQ920" s="102"/>
      <c r="AR920" s="102"/>
      <c r="AS920" s="102"/>
    </row>
    <row r="921" spans="11:45">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Q921" s="102"/>
    </row>
    <row r="922" spans="11:45">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1"/>
      <c r="AQ922" s="102"/>
    </row>
    <row r="923" spans="11:45">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1"/>
      <c r="AQ923" s="102"/>
    </row>
    <row r="924" spans="11:45">
      <c r="K924" s="100"/>
      <c r="L924" s="100"/>
      <c r="M924" s="100"/>
      <c r="O924" s="100"/>
      <c r="P924" s="100"/>
      <c r="Q924" s="100"/>
      <c r="R924" s="100"/>
      <c r="S924" s="100"/>
      <c r="T924" s="100"/>
      <c r="U924" s="100"/>
      <c r="V924" s="100"/>
      <c r="W924" s="100"/>
      <c r="Y924" s="100"/>
      <c r="Z924" s="100"/>
      <c r="AC924" s="100"/>
      <c r="AD924" s="100"/>
      <c r="AE924" s="100"/>
      <c r="AF924" s="100"/>
      <c r="AG924" s="100"/>
      <c r="AH924" s="100"/>
      <c r="AI924" s="100"/>
      <c r="AJ924" s="100"/>
      <c r="AK924" s="100"/>
      <c r="AL924" s="100"/>
      <c r="AM924" s="100"/>
      <c r="AN924" s="100"/>
      <c r="AO924" s="100"/>
      <c r="AP924" s="101"/>
      <c r="AQ924" s="102"/>
    </row>
    <row r="925" spans="11:45">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1"/>
    </row>
    <row r="926" spans="11:45">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1"/>
      <c r="AQ926" s="102"/>
      <c r="AR926" s="102"/>
    </row>
    <row r="927" spans="11:45">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1"/>
      <c r="AQ927" s="102"/>
    </row>
    <row r="928" spans="11:45">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1"/>
      <c r="AQ928" s="102"/>
    </row>
    <row r="929" spans="11:45">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1"/>
      <c r="AQ929" s="102"/>
    </row>
    <row r="930" spans="11:45">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row>
    <row r="931" spans="11:45">
      <c r="K931" s="100"/>
      <c r="L931" s="100"/>
      <c r="M931" s="100"/>
      <c r="O931" s="100"/>
      <c r="P931" s="100"/>
      <c r="Q931" s="100"/>
      <c r="R931" s="100"/>
      <c r="S931" s="100"/>
      <c r="T931" s="100"/>
      <c r="U931" s="100"/>
      <c r="V931" s="100"/>
      <c r="W931" s="100"/>
      <c r="X931" s="100"/>
      <c r="Y931" s="100"/>
      <c r="Z931" s="100"/>
      <c r="AA931" s="100"/>
      <c r="AC931" s="100"/>
      <c r="AD931" s="100"/>
      <c r="AE931" s="100"/>
      <c r="AF931" s="100"/>
      <c r="AG931" s="100"/>
      <c r="AH931" s="100"/>
      <c r="AI931" s="100"/>
      <c r="AJ931" s="100"/>
      <c r="AK931" s="100"/>
      <c r="AL931" s="100"/>
      <c r="AM931" s="100"/>
      <c r="AN931" s="100"/>
      <c r="AO931" s="100"/>
      <c r="AP931" s="101"/>
      <c r="AQ931" s="102"/>
    </row>
    <row r="932" spans="11:45">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Q932" s="102"/>
    </row>
    <row r="933" spans="11:45">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1"/>
    </row>
    <row r="934" spans="11:45">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1"/>
    </row>
    <row r="935" spans="11:45">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1"/>
      <c r="AQ935" s="102"/>
    </row>
    <row r="936" spans="11:45">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1"/>
      <c r="AQ936" s="102"/>
    </row>
    <row r="937" spans="11:45">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1"/>
      <c r="AQ937" s="102"/>
      <c r="AR937" s="102"/>
    </row>
    <row r="938" spans="11:45">
      <c r="K938" s="100"/>
      <c r="L938" s="100"/>
      <c r="M938" s="100"/>
      <c r="P938" s="100"/>
      <c r="Q938" s="100"/>
      <c r="R938" s="100"/>
      <c r="S938" s="100"/>
      <c r="T938" s="100"/>
      <c r="U938" s="100"/>
      <c r="AP938" s="101"/>
      <c r="AQ938" s="102"/>
    </row>
    <row r="939" spans="11:45">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row>
    <row r="940" spans="11:45">
      <c r="K940" s="100"/>
      <c r="L940" s="100"/>
      <c r="M940" s="100"/>
      <c r="O940" s="100"/>
      <c r="P940" s="100"/>
      <c r="Q940" s="100"/>
      <c r="R940" s="100"/>
      <c r="S940" s="100"/>
      <c r="T940" s="100"/>
      <c r="U940" s="100"/>
      <c r="V940" s="100"/>
      <c r="W940" s="100"/>
      <c r="X940" s="100"/>
      <c r="Y940" s="100"/>
      <c r="Z940" s="100"/>
      <c r="AA940" s="100"/>
      <c r="AC940" s="100"/>
      <c r="AD940" s="100"/>
      <c r="AE940" s="100"/>
      <c r="AF940" s="100"/>
      <c r="AG940" s="100"/>
      <c r="AH940" s="100"/>
      <c r="AI940" s="100"/>
      <c r="AJ940" s="100"/>
      <c r="AK940" s="100"/>
      <c r="AL940" s="100"/>
      <c r="AM940" s="100"/>
      <c r="AN940" s="100"/>
      <c r="AO940" s="100"/>
      <c r="AP940" s="101"/>
      <c r="AQ940" s="102"/>
    </row>
    <row r="941" spans="11:45">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1"/>
      <c r="AQ941" s="102"/>
    </row>
    <row r="942" spans="11:45">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1"/>
      <c r="AQ942" s="102"/>
    </row>
    <row r="943" spans="11:45">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1"/>
      <c r="AQ943" s="102"/>
      <c r="AS943" s="102"/>
    </row>
    <row r="944" spans="11:45">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1"/>
      <c r="AQ944" s="102"/>
    </row>
    <row r="945" spans="11:45">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1"/>
      <c r="AQ945" s="102"/>
    </row>
    <row r="946" spans="11:45">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1"/>
      <c r="AQ946" s="102"/>
    </row>
    <row r="947" spans="11:45">
      <c r="K947" s="100"/>
      <c r="L947" s="100"/>
      <c r="M947" s="100"/>
      <c r="AQ947" s="102"/>
    </row>
    <row r="948" spans="11:45">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1"/>
      <c r="AQ948" s="102"/>
    </row>
    <row r="949" spans="11:45">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1"/>
      <c r="AQ949" s="102"/>
    </row>
    <row r="950" spans="11:45">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1"/>
      <c r="AQ950" s="102"/>
    </row>
    <row r="951" spans="11:45">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1"/>
      <c r="AQ951" s="102"/>
    </row>
    <row r="952" spans="11:45">
      <c r="K952" s="100"/>
      <c r="L952" s="100"/>
      <c r="M952" s="100"/>
      <c r="O952" s="100"/>
      <c r="P952" s="100"/>
      <c r="Q952" s="100"/>
      <c r="R952" s="100"/>
      <c r="S952" s="100"/>
      <c r="T952" s="100"/>
      <c r="U952" s="100"/>
      <c r="V952" s="100"/>
      <c r="W952" s="100"/>
      <c r="X952" s="100"/>
      <c r="Y952" s="100"/>
      <c r="Z952" s="100"/>
      <c r="AA952" s="100"/>
      <c r="AC952" s="100"/>
      <c r="AD952" s="100"/>
      <c r="AE952" s="100"/>
      <c r="AF952" s="100"/>
      <c r="AG952" s="100"/>
      <c r="AH952" s="100"/>
      <c r="AI952" s="100"/>
      <c r="AJ952" s="100"/>
      <c r="AK952" s="100"/>
      <c r="AL952" s="100"/>
      <c r="AM952" s="100"/>
      <c r="AN952" s="100"/>
      <c r="AO952" s="100"/>
      <c r="AQ952" s="102"/>
      <c r="AR952" s="102"/>
      <c r="AS952" s="102"/>
    </row>
    <row r="953" spans="11:45">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1"/>
      <c r="AQ953" s="102"/>
      <c r="AR953" s="102"/>
      <c r="AS953" s="102"/>
    </row>
    <row r="954" spans="11:45">
      <c r="K954" s="100"/>
      <c r="L954" s="100"/>
      <c r="M954" s="100"/>
      <c r="N954" s="100"/>
      <c r="O954" s="100"/>
      <c r="P954" s="100"/>
      <c r="Q954" s="100"/>
      <c r="R954" s="100"/>
      <c r="S954" s="100"/>
      <c r="T954" s="100"/>
      <c r="U954" s="100"/>
      <c r="V954" s="100"/>
      <c r="W954" s="100"/>
      <c r="X954" s="100"/>
      <c r="Y954" s="100"/>
      <c r="Z954" s="100"/>
      <c r="AA954" s="100"/>
      <c r="AB954" s="100"/>
      <c r="AC954" s="100"/>
      <c r="AJ954" s="100"/>
      <c r="AK954" s="100"/>
      <c r="AL954" s="100"/>
      <c r="AM954" s="100"/>
      <c r="AN954" s="100"/>
      <c r="AO954" s="100"/>
      <c r="AP954" s="101"/>
      <c r="AQ954" s="102"/>
      <c r="AR954" s="102"/>
      <c r="AS954" s="102"/>
    </row>
    <row r="955" spans="11:45">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1"/>
      <c r="AQ955" s="102"/>
    </row>
    <row r="956" spans="11:45">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1"/>
      <c r="AQ956" s="102"/>
      <c r="AS956" s="102"/>
    </row>
    <row r="957" spans="11:45">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1"/>
      <c r="AQ957" s="102"/>
    </row>
    <row r="958" spans="11:45">
      <c r="K958" s="100"/>
      <c r="L958" s="100"/>
      <c r="M958" s="100"/>
      <c r="O958" s="100"/>
      <c r="P958" s="100"/>
      <c r="Q958" s="100"/>
      <c r="R958" s="100"/>
      <c r="S958" s="100"/>
      <c r="T958" s="100"/>
      <c r="U958" s="100"/>
      <c r="V958" s="100"/>
      <c r="W958" s="100"/>
      <c r="X958" s="100"/>
      <c r="Y958" s="100"/>
      <c r="Z958" s="100"/>
      <c r="AA958" s="100"/>
      <c r="AC958" s="100"/>
      <c r="AD958" s="100"/>
      <c r="AE958" s="100"/>
      <c r="AF958" s="100"/>
      <c r="AG958" s="100"/>
      <c r="AH958" s="100"/>
      <c r="AI958" s="100"/>
      <c r="AJ958" s="100"/>
      <c r="AK958" s="100"/>
      <c r="AL958" s="100"/>
      <c r="AM958" s="100"/>
      <c r="AN958" s="100"/>
      <c r="AO958" s="100"/>
      <c r="AP958" s="101"/>
      <c r="AQ958" s="102"/>
    </row>
    <row r="959" spans="11:45">
      <c r="K959" s="100"/>
      <c r="L959" s="100"/>
      <c r="M959" s="100"/>
      <c r="O959" s="100"/>
      <c r="P959" s="100"/>
      <c r="Q959" s="100"/>
      <c r="R959" s="100"/>
      <c r="S959" s="100"/>
      <c r="T959" s="100"/>
      <c r="U959" s="100"/>
      <c r="V959" s="100"/>
      <c r="W959" s="100"/>
      <c r="X959" s="100"/>
      <c r="Y959" s="100"/>
      <c r="Z959" s="100"/>
      <c r="AA959" s="100"/>
      <c r="AC959" s="100"/>
      <c r="AD959" s="100"/>
      <c r="AE959" s="100"/>
      <c r="AF959" s="100"/>
      <c r="AG959" s="100"/>
      <c r="AH959" s="100"/>
      <c r="AI959" s="100"/>
      <c r="AJ959" s="100"/>
      <c r="AK959" s="100"/>
      <c r="AL959" s="100"/>
      <c r="AM959" s="100"/>
      <c r="AN959" s="100"/>
      <c r="AO959" s="100"/>
      <c r="AP959" s="101"/>
      <c r="AQ959" s="102"/>
      <c r="AS959" s="102"/>
    </row>
    <row r="960" spans="11:45">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1"/>
      <c r="AQ960" s="102"/>
    </row>
    <row r="961" spans="11:45">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1"/>
      <c r="AQ961" s="102"/>
      <c r="AR961" s="102"/>
    </row>
    <row r="962" spans="11:45">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row>
    <row r="963" spans="11:45">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1"/>
      <c r="AQ963" s="102"/>
      <c r="AR963" s="102"/>
    </row>
    <row r="964" spans="11:45">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1"/>
      <c r="AQ964" s="102"/>
    </row>
    <row r="965" spans="11:45">
      <c r="K965" s="100"/>
      <c r="L965" s="100"/>
      <c r="M965" s="100"/>
      <c r="P965" s="100"/>
      <c r="Q965" s="100"/>
      <c r="R965" s="100"/>
      <c r="S965" s="100"/>
      <c r="T965" s="100"/>
      <c r="U965" s="100"/>
      <c r="V965" s="100"/>
      <c r="W965" s="100"/>
      <c r="X965" s="100"/>
      <c r="Y965" s="100"/>
      <c r="Z965" s="100"/>
      <c r="AA965" s="100"/>
      <c r="AD965" s="100"/>
      <c r="AE965" s="100"/>
      <c r="AF965" s="100"/>
      <c r="AG965" s="100"/>
      <c r="AH965" s="100"/>
      <c r="AI965" s="100"/>
      <c r="AJ965" s="100"/>
      <c r="AK965" s="100"/>
      <c r="AL965" s="100"/>
      <c r="AM965" s="100"/>
      <c r="AN965" s="100"/>
      <c r="AO965" s="100"/>
    </row>
    <row r="966" spans="11:45">
      <c r="K966" s="100"/>
      <c r="L966" s="100"/>
      <c r="M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row>
    <row r="967" spans="11:45">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1"/>
      <c r="AQ967" s="102"/>
    </row>
    <row r="968" spans="11:45">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1"/>
      <c r="AQ968" s="102"/>
    </row>
    <row r="969" spans="11:45">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1"/>
    </row>
    <row r="970" spans="11:45">
      <c r="K970" s="100"/>
      <c r="L970" s="100"/>
      <c r="M970" s="100"/>
      <c r="P970" s="100"/>
      <c r="Q970" s="100"/>
      <c r="R970" s="100"/>
      <c r="S970" s="100"/>
      <c r="T970" s="100"/>
      <c r="U970" s="100"/>
      <c r="V970" s="100"/>
      <c r="W970" s="100"/>
      <c r="X970" s="100"/>
      <c r="Y970" s="100"/>
      <c r="Z970" s="100"/>
      <c r="AA970" s="100"/>
      <c r="AD970" s="100"/>
      <c r="AE970" s="100"/>
      <c r="AF970" s="100"/>
      <c r="AG970" s="100"/>
      <c r="AH970" s="100"/>
      <c r="AI970" s="100"/>
      <c r="AJ970" s="100"/>
      <c r="AK970" s="100"/>
      <c r="AL970" s="100"/>
      <c r="AM970" s="100"/>
      <c r="AN970" s="100"/>
      <c r="AO970" s="100"/>
      <c r="AQ970" s="102"/>
      <c r="AS970" s="102"/>
    </row>
    <row r="971" spans="11:45">
      <c r="K971" s="100"/>
      <c r="L971" s="100"/>
      <c r="M971" s="100"/>
      <c r="N971" s="100"/>
      <c r="O971" s="100"/>
      <c r="AB971" s="100"/>
      <c r="AC971" s="100"/>
      <c r="AP971" s="101"/>
      <c r="AQ971" s="102"/>
      <c r="AR971" s="102"/>
    </row>
    <row r="972" spans="11:45">
      <c r="K972" s="100"/>
      <c r="L972" s="100"/>
      <c r="M972" s="100"/>
      <c r="N972" s="100"/>
      <c r="O972" s="100"/>
      <c r="P972" s="100"/>
      <c r="Q972" s="100"/>
      <c r="R972" s="100"/>
      <c r="S972" s="100"/>
      <c r="T972" s="100"/>
      <c r="U972" s="100"/>
      <c r="V972" s="100"/>
      <c r="W972" s="100"/>
      <c r="X972" s="100"/>
      <c r="Y972" s="100"/>
      <c r="Z972" s="100"/>
      <c r="AA972" s="100"/>
      <c r="AB972" s="100"/>
      <c r="AC972" s="100"/>
      <c r="AJ972" s="100"/>
      <c r="AK972" s="100"/>
      <c r="AL972" s="100"/>
      <c r="AM972" s="100"/>
      <c r="AN972" s="100"/>
      <c r="AO972" s="100"/>
      <c r="AP972" s="101"/>
      <c r="AQ972" s="102"/>
    </row>
    <row r="973" spans="11:45">
      <c r="K973" s="100"/>
      <c r="L973" s="100"/>
      <c r="M973" s="100"/>
      <c r="P973" s="100"/>
      <c r="Q973" s="100"/>
      <c r="R973" s="100"/>
      <c r="S973" s="100"/>
      <c r="T973" s="100"/>
      <c r="U973" s="100"/>
      <c r="V973" s="100"/>
      <c r="W973" s="100"/>
      <c r="X973" s="100"/>
      <c r="Y973" s="100"/>
      <c r="Z973" s="100"/>
      <c r="AA973" s="100"/>
      <c r="AD973" s="100"/>
      <c r="AE973" s="100"/>
      <c r="AF973" s="100"/>
      <c r="AG973" s="100"/>
      <c r="AH973" s="100"/>
      <c r="AI973" s="100"/>
      <c r="AJ973" s="100"/>
      <c r="AK973" s="100"/>
      <c r="AL973" s="100"/>
      <c r="AM973" s="100"/>
      <c r="AN973" s="100"/>
      <c r="AO973" s="100"/>
      <c r="AQ973" s="102"/>
    </row>
    <row r="974" spans="11:45">
      <c r="K974" s="100"/>
      <c r="L974" s="100"/>
      <c r="M974" s="100"/>
      <c r="N974" s="100"/>
      <c r="O974" s="100"/>
      <c r="P974" s="100"/>
      <c r="Q974" s="100"/>
      <c r="R974" s="100"/>
      <c r="S974" s="100"/>
      <c r="T974" s="100"/>
      <c r="U974" s="100"/>
      <c r="V974" s="100"/>
      <c r="W974" s="100"/>
      <c r="X974" s="100"/>
      <c r="Y974" s="100"/>
      <c r="Z974" s="100"/>
      <c r="AA974" s="100"/>
      <c r="AB974" s="100"/>
      <c r="AC974" s="100"/>
      <c r="AJ974" s="100"/>
      <c r="AK974" s="100"/>
      <c r="AL974" s="100"/>
      <c r="AM974" s="100"/>
      <c r="AN974" s="100"/>
      <c r="AO974" s="100"/>
      <c r="AP974" s="101"/>
      <c r="AQ974" s="102"/>
    </row>
    <row r="975" spans="11:45">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1"/>
      <c r="AQ975" s="102"/>
      <c r="AR975" s="102"/>
      <c r="AS975" s="102"/>
    </row>
    <row r="976" spans="11:45">
      <c r="K976" s="100"/>
      <c r="L976" s="100"/>
      <c r="M976" s="100"/>
      <c r="P976" s="100"/>
      <c r="Q976" s="100"/>
      <c r="R976" s="100"/>
      <c r="S976" s="100"/>
      <c r="T976" s="100"/>
      <c r="U976" s="100"/>
      <c r="V976" s="100"/>
      <c r="W976" s="100"/>
      <c r="X976" s="100"/>
      <c r="Y976" s="100"/>
      <c r="Z976" s="100"/>
      <c r="AA976" s="100"/>
      <c r="AD976" s="100"/>
      <c r="AE976" s="100"/>
      <c r="AF976" s="100"/>
      <c r="AG976" s="100"/>
      <c r="AH976" s="100"/>
      <c r="AI976" s="100"/>
      <c r="AJ976" s="100"/>
      <c r="AK976" s="100"/>
      <c r="AL976" s="100"/>
      <c r="AM976" s="100"/>
      <c r="AN976" s="100"/>
      <c r="AO976" s="100"/>
      <c r="AQ976" s="102"/>
    </row>
    <row r="977" spans="11:45">
      <c r="K977" s="100"/>
      <c r="L977" s="100"/>
      <c r="M977" s="100"/>
      <c r="P977" s="100"/>
      <c r="Q977" s="100"/>
      <c r="R977" s="100"/>
      <c r="S977" s="100"/>
      <c r="T977" s="100"/>
      <c r="U977" s="100"/>
      <c r="V977" s="100"/>
      <c r="W977" s="100"/>
      <c r="X977" s="100"/>
      <c r="Y977" s="100"/>
      <c r="Z977" s="100"/>
      <c r="AA977" s="100"/>
      <c r="AD977" s="100"/>
      <c r="AE977" s="100"/>
      <c r="AF977" s="100"/>
      <c r="AG977" s="100"/>
      <c r="AH977" s="100"/>
      <c r="AI977" s="100"/>
      <c r="AJ977" s="100"/>
      <c r="AK977" s="100"/>
      <c r="AL977" s="100"/>
      <c r="AM977" s="100"/>
      <c r="AN977" s="100"/>
      <c r="AO977" s="100"/>
      <c r="AQ977" s="102"/>
      <c r="AS977" s="102"/>
    </row>
    <row r="978" spans="11:45">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1"/>
      <c r="AQ978" s="102"/>
    </row>
    <row r="979" spans="11:45">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1"/>
      <c r="AQ979" s="102"/>
    </row>
    <row r="980" spans="11:45">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1"/>
      <c r="AQ980" s="102"/>
    </row>
    <row r="981" spans="11:45">
      <c r="K981" s="100"/>
      <c r="L981" s="100"/>
      <c r="M981" s="100"/>
      <c r="P981" s="100"/>
      <c r="Q981" s="100"/>
      <c r="R981" s="100"/>
      <c r="S981" s="100"/>
      <c r="T981" s="100"/>
      <c r="U981" s="100"/>
      <c r="V981" s="100"/>
      <c r="W981" s="100"/>
      <c r="X981" s="100"/>
      <c r="Y981" s="100"/>
      <c r="Z981" s="100"/>
      <c r="AA981" s="100"/>
      <c r="AD981" s="100"/>
      <c r="AE981" s="100"/>
      <c r="AF981" s="100"/>
      <c r="AG981" s="100"/>
      <c r="AH981" s="100"/>
      <c r="AI981" s="100"/>
      <c r="AJ981" s="100"/>
      <c r="AK981" s="100"/>
      <c r="AL981" s="100"/>
      <c r="AM981" s="100"/>
      <c r="AN981" s="100"/>
      <c r="AO981" s="100"/>
      <c r="AQ981" s="102"/>
    </row>
    <row r="982" spans="11:45">
      <c r="K982" s="100"/>
      <c r="L982" s="100"/>
      <c r="M982" s="100"/>
      <c r="P982" s="100"/>
      <c r="Q982" s="100"/>
      <c r="R982" s="100"/>
      <c r="S982" s="100"/>
      <c r="T982" s="100"/>
      <c r="U982" s="100"/>
      <c r="V982" s="100"/>
      <c r="W982" s="100"/>
      <c r="X982" s="100"/>
      <c r="Y982" s="100"/>
      <c r="Z982" s="100"/>
      <c r="AA982" s="100"/>
      <c r="AD982" s="100"/>
      <c r="AE982" s="100"/>
      <c r="AF982" s="100"/>
      <c r="AG982" s="100"/>
      <c r="AH982" s="100"/>
      <c r="AI982" s="100"/>
      <c r="AJ982" s="100"/>
      <c r="AK982" s="100"/>
      <c r="AL982" s="100"/>
      <c r="AM982" s="100"/>
      <c r="AN982" s="100"/>
      <c r="AO982" s="100"/>
      <c r="AQ982" s="102"/>
    </row>
    <row r="983" spans="11:45">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Q983" s="102"/>
    </row>
    <row r="984" spans="11:45">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1"/>
      <c r="AQ984" s="102"/>
    </row>
    <row r="985" spans="11:45">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1"/>
    </row>
    <row r="986" spans="11:45">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1"/>
      <c r="AQ986" s="102"/>
      <c r="AS986" s="102"/>
    </row>
    <row r="987" spans="11:45">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1"/>
      <c r="AQ987" s="102"/>
    </row>
    <row r="988" spans="11:45">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1"/>
      <c r="AQ988" s="102"/>
      <c r="AR988" s="102"/>
    </row>
    <row r="989" spans="11:45">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1"/>
      <c r="AQ989" s="102"/>
      <c r="AS989" s="102"/>
    </row>
    <row r="990" spans="11:45">
      <c r="K990" s="100"/>
      <c r="L990" s="100"/>
      <c r="M990" s="100"/>
      <c r="O990" s="100"/>
      <c r="P990" s="100"/>
      <c r="Q990" s="100"/>
      <c r="R990" s="100"/>
      <c r="S990" s="100"/>
      <c r="T990" s="100"/>
      <c r="U990" s="100"/>
      <c r="V990" s="100"/>
      <c r="W990" s="100"/>
      <c r="X990" s="100"/>
      <c r="Y990" s="100"/>
      <c r="Z990" s="100"/>
      <c r="AA990" s="100"/>
      <c r="AC990" s="100"/>
      <c r="AD990" s="100"/>
      <c r="AE990" s="100"/>
      <c r="AF990" s="100"/>
      <c r="AG990" s="100"/>
      <c r="AH990" s="100"/>
      <c r="AI990" s="100"/>
      <c r="AJ990" s="100"/>
      <c r="AK990" s="100"/>
      <c r="AL990" s="100"/>
      <c r="AM990" s="100"/>
      <c r="AN990" s="100"/>
      <c r="AO990" s="100"/>
      <c r="AP990" s="101"/>
      <c r="AQ990" s="102"/>
      <c r="AS990" s="102"/>
    </row>
    <row r="991" spans="11:45">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1"/>
      <c r="AQ991" s="102"/>
    </row>
    <row r="992" spans="11:45">
      <c r="K992" s="100"/>
      <c r="L992" s="100"/>
      <c r="M992" s="100"/>
      <c r="O992" s="100"/>
      <c r="P992" s="100"/>
      <c r="Q992" s="100"/>
      <c r="R992" s="100"/>
      <c r="S992" s="100"/>
      <c r="T992" s="100"/>
      <c r="U992" s="100"/>
      <c r="V992" s="100"/>
      <c r="W992" s="100"/>
      <c r="X992" s="100"/>
      <c r="Y992" s="100"/>
      <c r="Z992" s="100"/>
      <c r="AA992" s="100"/>
      <c r="AC992" s="100"/>
      <c r="AD992" s="100"/>
      <c r="AE992" s="100"/>
      <c r="AF992" s="100"/>
      <c r="AG992" s="100"/>
      <c r="AH992" s="100"/>
      <c r="AI992" s="100"/>
      <c r="AJ992" s="100"/>
      <c r="AK992" s="100"/>
      <c r="AL992" s="100"/>
      <c r="AM992" s="100"/>
      <c r="AN992" s="100"/>
      <c r="AO992" s="100"/>
      <c r="AP992" s="101"/>
      <c r="AQ992" s="102"/>
    </row>
    <row r="993" spans="11:45">
      <c r="K993" s="100"/>
      <c r="L993" s="100"/>
      <c r="M993" s="100"/>
      <c r="O993" s="100"/>
      <c r="P993" s="100"/>
      <c r="Q993" s="100"/>
      <c r="R993" s="100"/>
      <c r="S993" s="100"/>
      <c r="T993" s="100"/>
      <c r="U993" s="100"/>
      <c r="V993" s="100"/>
      <c r="W993" s="100"/>
      <c r="X993" s="100"/>
      <c r="Y993" s="100"/>
      <c r="Z993" s="100"/>
      <c r="AA993" s="100"/>
      <c r="AC993" s="100"/>
      <c r="AD993" s="100"/>
      <c r="AE993" s="100"/>
      <c r="AF993" s="100"/>
      <c r="AG993" s="100"/>
      <c r="AH993" s="100"/>
      <c r="AI993" s="100"/>
      <c r="AJ993" s="100"/>
      <c r="AK993" s="100"/>
      <c r="AL993" s="100"/>
      <c r="AM993" s="100"/>
      <c r="AN993" s="100"/>
      <c r="AO993" s="100"/>
      <c r="AP993" s="101"/>
      <c r="AQ993" s="102"/>
    </row>
    <row r="994" spans="11:45">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1"/>
      <c r="AQ994" s="102"/>
    </row>
    <row r="995" spans="11:45">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Q995" s="102"/>
      <c r="AR995" s="102"/>
    </row>
    <row r="996" spans="11:45">
      <c r="K996" s="100"/>
      <c r="L996" s="100"/>
      <c r="M996" s="100"/>
      <c r="O996" s="100"/>
      <c r="P996" s="100"/>
      <c r="Q996" s="100"/>
      <c r="R996" s="100"/>
      <c r="S996" s="100"/>
      <c r="T996" s="100"/>
      <c r="U996" s="100"/>
      <c r="V996" s="100"/>
      <c r="W996" s="100"/>
      <c r="X996" s="100"/>
      <c r="Y996" s="100"/>
      <c r="Z996" s="100"/>
      <c r="AA996" s="100"/>
      <c r="AC996" s="100"/>
      <c r="AD996" s="100"/>
      <c r="AE996" s="100"/>
      <c r="AF996" s="100"/>
      <c r="AG996" s="100"/>
      <c r="AH996" s="100"/>
      <c r="AI996" s="100"/>
      <c r="AJ996" s="100"/>
      <c r="AK996" s="100"/>
      <c r="AL996" s="100"/>
      <c r="AM996" s="100"/>
      <c r="AN996" s="100"/>
      <c r="AO996" s="100"/>
      <c r="AQ996" s="102"/>
      <c r="AR996" s="102"/>
    </row>
    <row r="997" spans="11:45">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1"/>
      <c r="AQ997" s="102"/>
      <c r="AS997" s="102"/>
    </row>
    <row r="998" spans="11:45">
      <c r="K998" s="100"/>
      <c r="L998" s="100"/>
      <c r="M998" s="100"/>
      <c r="O998" s="100"/>
      <c r="P998" s="100"/>
      <c r="Q998" s="100"/>
      <c r="R998" s="100"/>
      <c r="S998" s="100"/>
      <c r="T998" s="100"/>
      <c r="U998" s="100"/>
      <c r="V998" s="100"/>
      <c r="W998" s="100"/>
      <c r="X998" s="100"/>
      <c r="Y998" s="100"/>
      <c r="Z998" s="100"/>
      <c r="AA998" s="100"/>
      <c r="AC998" s="100"/>
      <c r="AD998" s="100"/>
      <c r="AE998" s="100"/>
      <c r="AF998" s="100"/>
      <c r="AG998" s="100"/>
      <c r="AH998" s="100"/>
      <c r="AI998" s="100"/>
      <c r="AJ998" s="100"/>
      <c r="AK998" s="100"/>
      <c r="AL998" s="100"/>
      <c r="AM998" s="100"/>
      <c r="AN998" s="100"/>
      <c r="AO998" s="100"/>
      <c r="AQ998" s="102"/>
    </row>
    <row r="999" spans="11:45">
      <c r="K999" s="100"/>
      <c r="L999" s="100"/>
      <c r="M999" s="100"/>
      <c r="O999" s="100"/>
      <c r="P999" s="100"/>
      <c r="Q999" s="100"/>
      <c r="R999" s="100"/>
      <c r="S999" s="100"/>
      <c r="T999" s="100"/>
      <c r="U999" s="100"/>
      <c r="V999" s="100"/>
      <c r="W999" s="100"/>
      <c r="X999" s="100"/>
      <c r="Y999" s="100"/>
      <c r="Z999" s="100"/>
      <c r="AA999" s="100"/>
      <c r="AC999" s="100"/>
      <c r="AD999" s="100"/>
      <c r="AE999" s="100"/>
      <c r="AF999" s="100"/>
      <c r="AG999" s="100"/>
      <c r="AH999" s="100"/>
      <c r="AI999" s="100"/>
      <c r="AJ999" s="100"/>
      <c r="AK999" s="100"/>
      <c r="AL999" s="100"/>
      <c r="AM999" s="100"/>
      <c r="AN999" s="100"/>
      <c r="AO999" s="100"/>
      <c r="AP999" s="101"/>
      <c r="AQ999" s="102"/>
      <c r="AS999" s="102"/>
    </row>
    <row r="1000" spans="11:45">
      <c r="K1000" s="100"/>
      <c r="L1000" s="100"/>
      <c r="M1000" s="100"/>
      <c r="P1000" s="100"/>
      <c r="Q1000" s="100"/>
      <c r="R1000" s="100"/>
      <c r="S1000" s="100"/>
      <c r="T1000" s="100"/>
      <c r="U1000" s="100"/>
      <c r="V1000" s="100"/>
      <c r="W1000" s="100"/>
      <c r="X1000" s="100"/>
      <c r="Y1000" s="100"/>
      <c r="Z1000" s="100"/>
      <c r="AA1000" s="100"/>
      <c r="AD1000" s="100"/>
      <c r="AE1000" s="100"/>
      <c r="AF1000" s="100"/>
      <c r="AG1000" s="100"/>
      <c r="AH1000" s="100"/>
      <c r="AI1000" s="100"/>
      <c r="AJ1000" s="100"/>
      <c r="AK1000" s="100"/>
      <c r="AL1000" s="100"/>
      <c r="AM1000" s="100"/>
      <c r="AN1000" s="100"/>
      <c r="AO1000" s="100"/>
      <c r="AQ1000" s="102"/>
    </row>
    <row r="1001" spans="11:45">
      <c r="K1001" s="100"/>
      <c r="L1001" s="100"/>
      <c r="M1001" s="100"/>
      <c r="O1001" s="100"/>
      <c r="P1001" s="100"/>
      <c r="Q1001" s="100"/>
      <c r="R1001" s="100"/>
      <c r="S1001" s="100"/>
      <c r="T1001" s="100"/>
      <c r="U1001" s="100"/>
      <c r="V1001" s="100"/>
      <c r="W1001" s="100"/>
      <c r="X1001" s="100"/>
      <c r="Y1001" s="100"/>
      <c r="Z1001" s="100"/>
      <c r="AA1001" s="100"/>
      <c r="AD1001" s="100"/>
      <c r="AE1001" s="100"/>
      <c r="AF1001" s="100"/>
      <c r="AG1001" s="100"/>
      <c r="AH1001" s="100"/>
      <c r="AI1001" s="100"/>
      <c r="AJ1001" s="100"/>
      <c r="AK1001" s="100"/>
      <c r="AL1001" s="100"/>
      <c r="AM1001" s="100"/>
      <c r="AN1001" s="100"/>
      <c r="AO1001" s="100"/>
      <c r="AQ1001" s="102"/>
      <c r="AS1001" s="102"/>
    </row>
    <row r="1002" spans="11:45">
      <c r="K1002" s="100"/>
      <c r="L1002" s="100"/>
      <c r="M1002" s="100"/>
      <c r="O1002" s="100"/>
      <c r="P1002" s="100"/>
      <c r="Q1002" s="100"/>
      <c r="R1002" s="100"/>
      <c r="S1002" s="100"/>
      <c r="T1002" s="100"/>
      <c r="U1002" s="100"/>
      <c r="V1002" s="100"/>
      <c r="W1002" s="100"/>
      <c r="X1002" s="100"/>
      <c r="Y1002" s="100"/>
      <c r="Z1002" s="100"/>
      <c r="AA1002" s="100"/>
      <c r="AC1002" s="100"/>
      <c r="AD1002" s="100"/>
      <c r="AE1002" s="100"/>
      <c r="AF1002" s="100"/>
      <c r="AG1002" s="100"/>
      <c r="AH1002" s="100"/>
      <c r="AI1002" s="100"/>
      <c r="AJ1002" s="100"/>
      <c r="AK1002" s="100"/>
      <c r="AL1002" s="100"/>
      <c r="AM1002" s="100"/>
      <c r="AN1002" s="100"/>
      <c r="AO1002" s="100"/>
      <c r="AQ1002" s="102"/>
    </row>
    <row r="1003" spans="11:45">
      <c r="K1003" s="100"/>
      <c r="L1003" s="100"/>
      <c r="M1003" s="100"/>
      <c r="O1003" s="100"/>
      <c r="P1003" s="100"/>
      <c r="Q1003" s="100"/>
      <c r="R1003" s="100"/>
      <c r="S1003" s="100"/>
      <c r="T1003" s="100"/>
      <c r="U1003" s="100"/>
      <c r="V1003" s="100"/>
      <c r="W1003" s="100"/>
      <c r="X1003" s="100"/>
      <c r="Y1003" s="100"/>
      <c r="Z1003" s="100"/>
      <c r="AA1003" s="100"/>
      <c r="AC1003" s="100"/>
      <c r="AD1003" s="100"/>
      <c r="AE1003" s="100"/>
      <c r="AF1003" s="100"/>
      <c r="AG1003" s="100"/>
      <c r="AH1003" s="100"/>
      <c r="AI1003" s="100"/>
      <c r="AJ1003" s="100"/>
      <c r="AK1003" s="100"/>
      <c r="AL1003" s="100"/>
      <c r="AM1003" s="100"/>
      <c r="AN1003" s="100"/>
      <c r="AO1003" s="100"/>
      <c r="AP1003" s="101"/>
      <c r="AQ1003" s="102"/>
    </row>
    <row r="1004" spans="11:45">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c r="AF1004" s="100"/>
      <c r="AG1004" s="100"/>
      <c r="AH1004" s="100"/>
      <c r="AI1004" s="100"/>
      <c r="AJ1004" s="100"/>
      <c r="AK1004" s="100"/>
      <c r="AL1004" s="100"/>
      <c r="AM1004" s="100"/>
      <c r="AN1004" s="100"/>
      <c r="AO1004" s="100"/>
      <c r="AS1004" s="102"/>
    </row>
    <row r="1005" spans="11:45">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1"/>
      <c r="AQ1005" s="102"/>
    </row>
    <row r="1006" spans="11:45">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c r="AF1006" s="100"/>
      <c r="AG1006" s="100"/>
      <c r="AH1006" s="100"/>
      <c r="AI1006" s="100"/>
      <c r="AJ1006" s="100"/>
      <c r="AK1006" s="100"/>
      <c r="AL1006" s="100"/>
      <c r="AM1006" s="100"/>
      <c r="AN1006" s="100"/>
      <c r="AO1006" s="100"/>
    </row>
    <row r="1007" spans="11:45">
      <c r="K1007" s="100"/>
      <c r="L1007" s="100"/>
      <c r="M1007" s="100"/>
      <c r="P1007" s="100"/>
      <c r="Q1007" s="100"/>
      <c r="R1007" s="100"/>
      <c r="S1007" s="100"/>
      <c r="T1007" s="100"/>
      <c r="U1007" s="100"/>
      <c r="V1007" s="100"/>
      <c r="W1007" s="100"/>
      <c r="X1007" s="100"/>
      <c r="Y1007" s="100"/>
      <c r="Z1007" s="100"/>
      <c r="AA1007" s="100"/>
      <c r="AD1007" s="100"/>
      <c r="AE1007" s="100"/>
      <c r="AF1007" s="100"/>
      <c r="AG1007" s="100"/>
      <c r="AH1007" s="100"/>
      <c r="AI1007" s="100"/>
      <c r="AJ1007" s="100"/>
      <c r="AK1007" s="100"/>
      <c r="AL1007" s="100"/>
      <c r="AM1007" s="100"/>
      <c r="AN1007" s="100"/>
      <c r="AO1007" s="100"/>
      <c r="AQ1007" s="102"/>
    </row>
    <row r="1008" spans="11:45">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1"/>
      <c r="AQ1008" s="102"/>
      <c r="AS1008" s="102"/>
    </row>
    <row r="1009" spans="11:45">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1"/>
      <c r="AQ1009" s="102"/>
    </row>
    <row r="1010" spans="11:45">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1"/>
      <c r="AQ1010" s="102"/>
      <c r="AS1010" s="102"/>
    </row>
    <row r="1011" spans="11:45">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1"/>
      <c r="AQ1011" s="102"/>
    </row>
    <row r="1012" spans="11:45">
      <c r="K1012" s="100"/>
      <c r="L1012" s="100"/>
      <c r="M1012" s="100"/>
      <c r="N1012" s="100"/>
      <c r="O1012" s="100"/>
      <c r="P1012" s="100"/>
      <c r="Q1012" s="100"/>
      <c r="R1012" s="100"/>
      <c r="S1012" s="100"/>
      <c r="T1012" s="100"/>
      <c r="U1012" s="100"/>
      <c r="V1012" s="100"/>
      <c r="W1012" s="100"/>
      <c r="X1012" s="100"/>
      <c r="Y1012" s="100"/>
      <c r="Z1012" s="100"/>
      <c r="AA1012" s="100"/>
      <c r="AB1012" s="100"/>
      <c r="AD1012" s="100"/>
      <c r="AE1012" s="100"/>
      <c r="AF1012" s="100"/>
      <c r="AG1012" s="100"/>
      <c r="AH1012" s="100"/>
      <c r="AI1012" s="100"/>
      <c r="AJ1012" s="100"/>
      <c r="AK1012" s="100"/>
      <c r="AL1012" s="100"/>
      <c r="AM1012" s="100"/>
      <c r="AN1012" s="100"/>
      <c r="AO1012" s="100"/>
      <c r="AQ1012" s="102"/>
    </row>
    <row r="1013" spans="11:45">
      <c r="K1013" s="100"/>
      <c r="L1013" s="100"/>
      <c r="M1013" s="100"/>
      <c r="N1013" s="100"/>
      <c r="O1013" s="100"/>
      <c r="P1013" s="100"/>
      <c r="Q1013" s="100"/>
      <c r="R1013" s="100"/>
      <c r="S1013" s="100"/>
      <c r="T1013" s="100"/>
      <c r="U1013" s="100"/>
      <c r="V1013" s="100"/>
      <c r="W1013" s="100"/>
      <c r="X1013" s="100"/>
      <c r="Y1013" s="100"/>
      <c r="Z1013" s="100"/>
      <c r="AA1013" s="100"/>
      <c r="AB1013" s="100"/>
      <c r="AD1013" s="100"/>
      <c r="AE1013" s="100"/>
      <c r="AF1013" s="100"/>
      <c r="AG1013" s="100"/>
      <c r="AH1013" s="100"/>
      <c r="AI1013" s="100"/>
      <c r="AJ1013" s="100"/>
      <c r="AK1013" s="100"/>
      <c r="AL1013" s="100"/>
      <c r="AM1013" s="100"/>
      <c r="AN1013" s="100"/>
      <c r="AO1013" s="100"/>
      <c r="AQ1013" s="102"/>
    </row>
    <row r="1014" spans="11:45">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1"/>
      <c r="AQ1014" s="102"/>
    </row>
    <row r="1015" spans="11:45">
      <c r="K1015" s="100"/>
      <c r="L1015" s="100"/>
      <c r="M1015" s="100"/>
      <c r="N1015" s="100"/>
      <c r="O1015" s="100"/>
      <c r="P1015" s="100"/>
      <c r="Q1015" s="100"/>
      <c r="R1015" s="100"/>
      <c r="S1015" s="100"/>
      <c r="T1015" s="100"/>
      <c r="U1015" s="100"/>
      <c r="V1015" s="100"/>
      <c r="W1015" s="100"/>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1"/>
      <c r="AQ1015" s="102"/>
    </row>
    <row r="1016" spans="11:45">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M1016" s="100"/>
      <c r="AN1016" s="100"/>
      <c r="AP1016" s="101"/>
      <c r="AQ1016" s="102"/>
    </row>
    <row r="1017" spans="11:45">
      <c r="K1017" s="100"/>
      <c r="L1017" s="100"/>
      <c r="M1017" s="100"/>
      <c r="O1017" s="100"/>
      <c r="P1017" s="100"/>
      <c r="Q1017" s="100"/>
      <c r="R1017" s="100"/>
      <c r="S1017" s="100"/>
      <c r="T1017" s="100"/>
      <c r="U1017" s="100"/>
      <c r="V1017" s="100"/>
      <c r="W1017" s="100"/>
      <c r="X1017" s="100"/>
      <c r="Y1017" s="100"/>
      <c r="Z1017" s="100"/>
      <c r="AA1017" s="100"/>
      <c r="AC1017" s="100"/>
      <c r="AD1017" s="100"/>
      <c r="AE1017" s="100"/>
      <c r="AF1017" s="100"/>
      <c r="AG1017" s="100"/>
      <c r="AH1017" s="100"/>
      <c r="AI1017" s="100"/>
      <c r="AJ1017" s="100"/>
      <c r="AK1017" s="100"/>
      <c r="AL1017" s="100"/>
      <c r="AM1017" s="100"/>
      <c r="AN1017" s="100"/>
      <c r="AO1017" s="100"/>
    </row>
    <row r="1018" spans="11:45">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1"/>
      <c r="AQ1018" s="102"/>
    </row>
    <row r="1019" spans="11:45">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Q1019" s="102"/>
    </row>
    <row r="1020" spans="11:45">
      <c r="K1020" s="100"/>
      <c r="L1020" s="100"/>
      <c r="M1020" s="100"/>
      <c r="AQ1020" s="102"/>
    </row>
    <row r="1021" spans="11:45">
      <c r="K1021" s="100"/>
      <c r="L1021" s="100"/>
      <c r="M1021" s="100"/>
      <c r="P1021" s="100"/>
      <c r="Q1021" s="100"/>
      <c r="R1021" s="100"/>
      <c r="S1021" s="100"/>
      <c r="T1021" s="100"/>
      <c r="U1021" s="100"/>
      <c r="V1021" s="100"/>
      <c r="W1021" s="100"/>
      <c r="X1021" s="100"/>
      <c r="Y1021" s="100"/>
      <c r="Z1021" s="100"/>
      <c r="AA1021" s="100"/>
      <c r="AD1021" s="100"/>
      <c r="AE1021" s="100"/>
      <c r="AF1021" s="100"/>
      <c r="AG1021" s="100"/>
      <c r="AH1021" s="100"/>
      <c r="AI1021" s="100"/>
      <c r="AJ1021" s="100"/>
      <c r="AK1021" s="100"/>
      <c r="AL1021" s="100"/>
      <c r="AM1021" s="100"/>
      <c r="AN1021" s="100"/>
      <c r="AO1021" s="100"/>
    </row>
    <row r="1022" spans="11:45">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1"/>
      <c r="AQ1022" s="102"/>
      <c r="AR1022" s="102"/>
      <c r="AS1022" s="102"/>
    </row>
    <row r="1023" spans="11:45">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1"/>
      <c r="AQ1023" s="102"/>
    </row>
    <row r="1024" spans="11:45">
      <c r="K1024" s="100"/>
      <c r="L1024" s="100"/>
      <c r="M1024" s="100"/>
      <c r="P1024" s="100"/>
      <c r="Q1024" s="100"/>
      <c r="R1024" s="100"/>
      <c r="S1024" s="100"/>
      <c r="T1024" s="100"/>
      <c r="U1024" s="100"/>
      <c r="V1024" s="100"/>
      <c r="W1024" s="100"/>
      <c r="X1024" s="100"/>
      <c r="Y1024" s="100"/>
      <c r="Z1024" s="100"/>
      <c r="AA1024" s="100"/>
      <c r="AD1024" s="100"/>
      <c r="AE1024" s="100"/>
      <c r="AF1024" s="100"/>
      <c r="AG1024" s="100"/>
      <c r="AH1024" s="100"/>
      <c r="AI1024" s="100"/>
      <c r="AJ1024" s="100"/>
      <c r="AK1024" s="100"/>
      <c r="AL1024" s="100"/>
      <c r="AM1024" s="100"/>
      <c r="AN1024" s="100"/>
      <c r="AO1024" s="100"/>
      <c r="AQ1024" s="102"/>
    </row>
    <row r="1025" spans="11:43">
      <c r="K1025" s="100"/>
      <c r="L1025" s="100"/>
      <c r="M1025" s="100"/>
      <c r="O1025" s="100"/>
      <c r="P1025" s="100"/>
      <c r="Q1025" s="100"/>
      <c r="R1025" s="100"/>
      <c r="S1025" s="100"/>
      <c r="T1025" s="100"/>
      <c r="U1025" s="100"/>
      <c r="V1025" s="100"/>
      <c r="W1025" s="100"/>
      <c r="X1025" s="100"/>
      <c r="Y1025" s="100"/>
      <c r="Z1025" s="100"/>
      <c r="AA1025" s="100"/>
      <c r="AC1025" s="100"/>
      <c r="AD1025" s="100"/>
      <c r="AE1025" s="100"/>
      <c r="AF1025" s="100"/>
      <c r="AG1025" s="100"/>
      <c r="AH1025" s="100"/>
      <c r="AI1025" s="100"/>
      <c r="AJ1025" s="100"/>
      <c r="AK1025" s="100"/>
      <c r="AL1025" s="100"/>
      <c r="AM1025" s="100"/>
      <c r="AN1025" s="100"/>
      <c r="AO1025" s="100"/>
      <c r="AP1025" s="101"/>
      <c r="AQ1025" s="102"/>
    </row>
    <row r="1026" spans="11:43">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1"/>
      <c r="AQ1026" s="102"/>
    </row>
    <row r="1027" spans="11:43">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1"/>
      <c r="AQ1027" s="102"/>
    </row>
    <row r="1028" spans="11:43">
      <c r="K1028" s="100"/>
      <c r="L1028" s="100"/>
      <c r="M1028" s="100"/>
      <c r="P1028" s="100"/>
      <c r="Q1028" s="100"/>
      <c r="R1028" s="100"/>
      <c r="S1028" s="100"/>
      <c r="T1028" s="100"/>
      <c r="U1028" s="100"/>
      <c r="V1028" s="100"/>
      <c r="W1028" s="100"/>
      <c r="X1028" s="100"/>
      <c r="Y1028" s="100"/>
      <c r="Z1028" s="100"/>
      <c r="AA1028" s="100"/>
      <c r="AD1028" s="100"/>
      <c r="AE1028" s="100"/>
      <c r="AF1028" s="100"/>
      <c r="AG1028" s="100"/>
      <c r="AH1028" s="100"/>
      <c r="AI1028" s="100"/>
      <c r="AJ1028" s="100"/>
      <c r="AK1028" s="100"/>
      <c r="AL1028" s="100"/>
      <c r="AM1028" s="100"/>
      <c r="AN1028" s="100"/>
      <c r="AO1028" s="100"/>
      <c r="AQ1028" s="102"/>
    </row>
    <row r="1029" spans="11:43">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1"/>
      <c r="AQ1029" s="102"/>
    </row>
    <row r="1030" spans="11:43">
      <c r="K1030" s="100"/>
      <c r="L1030" s="100"/>
      <c r="M1030" s="100"/>
      <c r="AQ1030" s="102"/>
    </row>
    <row r="1031" spans="11:43">
      <c r="K1031" s="100"/>
      <c r="L1031" s="100"/>
      <c r="M1031" s="100"/>
      <c r="N1031" s="100"/>
      <c r="O1031" s="100"/>
      <c r="P1031" s="100"/>
      <c r="Q1031" s="100"/>
      <c r="R1031" s="100"/>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1"/>
      <c r="AQ1031" s="102"/>
    </row>
    <row r="1032" spans="11:43">
      <c r="K1032" s="100"/>
      <c r="L1032" s="100"/>
      <c r="M1032" s="100"/>
      <c r="O1032" s="100"/>
      <c r="P1032" s="100"/>
      <c r="Q1032" s="100"/>
      <c r="R1032" s="100"/>
      <c r="S1032" s="100"/>
      <c r="T1032" s="100"/>
      <c r="U1032" s="100"/>
      <c r="V1032" s="100"/>
      <c r="W1032" s="100"/>
      <c r="X1032" s="100"/>
      <c r="Y1032" s="100"/>
      <c r="Z1032" s="100"/>
      <c r="AA1032" s="100"/>
      <c r="AC1032" s="100"/>
      <c r="AD1032" s="100"/>
      <c r="AE1032" s="100"/>
      <c r="AF1032" s="100"/>
      <c r="AG1032" s="100"/>
      <c r="AH1032" s="100"/>
      <c r="AI1032" s="100"/>
      <c r="AJ1032" s="100"/>
      <c r="AK1032" s="100"/>
      <c r="AL1032" s="100"/>
      <c r="AM1032" s="100"/>
      <c r="AN1032" s="100"/>
      <c r="AO1032" s="100"/>
      <c r="AP1032" s="101"/>
      <c r="AQ1032" s="102"/>
    </row>
    <row r="1033" spans="11:43">
      <c r="K1033" s="100"/>
      <c r="L1033" s="100"/>
      <c r="M1033" s="100"/>
      <c r="O1033" s="100"/>
      <c r="P1033" s="100"/>
      <c r="Q1033" s="100"/>
      <c r="R1033" s="100"/>
      <c r="S1033" s="100"/>
      <c r="T1033" s="100"/>
      <c r="U1033" s="100"/>
      <c r="V1033" s="100"/>
      <c r="W1033" s="100"/>
      <c r="X1033" s="100"/>
      <c r="Y1033" s="100"/>
      <c r="Z1033" s="100"/>
      <c r="AA1033" s="100"/>
      <c r="AC1033" s="100"/>
      <c r="AD1033" s="100"/>
      <c r="AE1033" s="100"/>
      <c r="AF1033" s="100"/>
      <c r="AG1033" s="100"/>
      <c r="AH1033" s="100"/>
      <c r="AI1033" s="100"/>
      <c r="AJ1033" s="100"/>
      <c r="AK1033" s="100"/>
      <c r="AL1033" s="100"/>
      <c r="AM1033" s="100"/>
      <c r="AN1033" s="100"/>
      <c r="AO1033" s="100"/>
      <c r="AP1033" s="101"/>
      <c r="AQ1033" s="102"/>
    </row>
    <row r="1034" spans="11:43">
      <c r="K1034" s="100"/>
      <c r="L1034" s="100"/>
      <c r="M1034" s="100"/>
      <c r="P1034" s="100"/>
      <c r="Q1034" s="100"/>
      <c r="R1034" s="100"/>
      <c r="S1034" s="100"/>
      <c r="T1034" s="100"/>
      <c r="U1034" s="100"/>
      <c r="AD1034" s="100"/>
      <c r="AE1034" s="100"/>
      <c r="AF1034" s="100"/>
      <c r="AG1034" s="100"/>
      <c r="AH1034" s="100"/>
      <c r="AI1034" s="100"/>
      <c r="AJ1034" s="100"/>
      <c r="AK1034" s="100"/>
      <c r="AL1034" s="100"/>
      <c r="AM1034" s="100"/>
      <c r="AN1034" s="100"/>
      <c r="AO1034" s="100"/>
      <c r="AQ1034" s="102"/>
    </row>
    <row r="1035" spans="11:43">
      <c r="K1035" s="100"/>
      <c r="L1035" s="100"/>
      <c r="M1035" s="100"/>
      <c r="N1035" s="100"/>
      <c r="O1035" s="100"/>
      <c r="P1035" s="100"/>
      <c r="Q1035" s="100"/>
      <c r="R1035" s="100"/>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1"/>
      <c r="AQ1035" s="102"/>
    </row>
    <row r="1036" spans="11:43">
      <c r="K1036" s="100"/>
      <c r="L1036" s="100"/>
      <c r="M1036" s="100"/>
      <c r="N1036" s="100"/>
      <c r="O1036" s="100"/>
      <c r="P1036" s="100"/>
      <c r="Q1036" s="100"/>
      <c r="R1036" s="100"/>
      <c r="S1036" s="100"/>
      <c r="T1036" s="100"/>
      <c r="U1036" s="100"/>
      <c r="V1036" s="100"/>
      <c r="W1036" s="100"/>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1"/>
      <c r="AQ1036" s="102"/>
    </row>
    <row r="1037" spans="11:43">
      <c r="K1037" s="100"/>
      <c r="L1037" s="100"/>
      <c r="M1037" s="100"/>
      <c r="N1037" s="100"/>
      <c r="O1037" s="100"/>
      <c r="P1037" s="100"/>
      <c r="Q1037" s="100"/>
      <c r="R1037" s="100"/>
      <c r="S1037" s="100"/>
      <c r="T1037" s="100"/>
      <c r="U1037" s="100"/>
      <c r="V1037" s="100"/>
      <c r="W1037" s="100"/>
      <c r="X1037" s="100"/>
      <c r="Y1037" s="100"/>
      <c r="Z1037" s="100"/>
      <c r="AA1037" s="100"/>
      <c r="AB1037" s="100"/>
      <c r="AC1037" s="100"/>
      <c r="AD1037" s="100"/>
      <c r="AE1037" s="100"/>
      <c r="AF1037" s="100"/>
      <c r="AG1037" s="100"/>
      <c r="AH1037" s="100"/>
      <c r="AI1037" s="100"/>
      <c r="AJ1037" s="100"/>
      <c r="AK1037" s="100"/>
      <c r="AL1037" s="100"/>
      <c r="AM1037" s="100"/>
      <c r="AN1037" s="100"/>
      <c r="AO1037" s="100"/>
      <c r="AQ1037" s="102"/>
    </row>
    <row r="1038" spans="11:43">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1"/>
    </row>
    <row r="1039" spans="11:43">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1"/>
      <c r="AQ1039" s="102"/>
    </row>
    <row r="1040" spans="11:43">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1"/>
      <c r="AQ1040" s="102"/>
    </row>
    <row r="1041" spans="11:45">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Q1041" s="102"/>
    </row>
    <row r="1042" spans="11:45">
      <c r="K1042" s="100"/>
      <c r="L1042" s="100"/>
      <c r="M1042" s="100"/>
      <c r="O1042" s="100"/>
      <c r="P1042" s="100"/>
      <c r="Q1042" s="100"/>
      <c r="R1042" s="100"/>
      <c r="S1042" s="100"/>
      <c r="T1042" s="100"/>
      <c r="U1042" s="100"/>
      <c r="V1042" s="100"/>
      <c r="W1042" s="100"/>
      <c r="X1042" s="100"/>
      <c r="Y1042" s="100"/>
      <c r="Z1042" s="100"/>
      <c r="AA1042" s="100"/>
      <c r="AC1042" s="100"/>
      <c r="AD1042" s="100"/>
      <c r="AE1042" s="100"/>
      <c r="AF1042" s="100"/>
      <c r="AG1042" s="100"/>
      <c r="AH1042" s="100"/>
      <c r="AI1042" s="100"/>
      <c r="AJ1042" s="100"/>
      <c r="AK1042" s="100"/>
      <c r="AL1042" s="100"/>
      <c r="AM1042" s="100"/>
      <c r="AN1042" s="100"/>
      <c r="AO1042" s="100"/>
      <c r="AQ1042" s="102"/>
      <c r="AS1042" s="102"/>
    </row>
    <row r="1043" spans="11:45">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1"/>
      <c r="AQ1043" s="102"/>
    </row>
    <row r="1044" spans="11:45">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1"/>
      <c r="AQ1044" s="102"/>
    </row>
    <row r="1045" spans="11:45">
      <c r="K1045" s="100"/>
      <c r="L1045" s="100"/>
      <c r="M1045" s="100"/>
      <c r="N1045" s="100"/>
      <c r="O1045" s="100"/>
      <c r="P1045" s="100"/>
      <c r="Q1045" s="100"/>
      <c r="R1045" s="100"/>
      <c r="S1045" s="100"/>
      <c r="T1045" s="100"/>
      <c r="U1045" s="100"/>
      <c r="V1045" s="100"/>
      <c r="W1045" s="100"/>
      <c r="X1045" s="100"/>
      <c r="Y1045" s="100"/>
      <c r="Z1045" s="100"/>
      <c r="AA1045" s="100"/>
      <c r="AB1045" s="100"/>
      <c r="AD1045" s="100"/>
      <c r="AE1045" s="100"/>
      <c r="AF1045" s="100"/>
      <c r="AG1045" s="100"/>
      <c r="AH1045" s="100"/>
      <c r="AI1045" s="100"/>
      <c r="AJ1045" s="100"/>
      <c r="AK1045" s="100"/>
      <c r="AL1045" s="100"/>
      <c r="AM1045" s="100"/>
      <c r="AN1045" s="100"/>
      <c r="AO1045" s="100"/>
    </row>
    <row r="1046" spans="11:45">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1"/>
      <c r="AQ1046" s="102"/>
    </row>
    <row r="1047" spans="11:45">
      <c r="K1047" s="100"/>
      <c r="L1047" s="100"/>
      <c r="M1047" s="100"/>
      <c r="N1047" s="100"/>
      <c r="O1047" s="100"/>
      <c r="P1047" s="100"/>
      <c r="Q1047" s="100"/>
      <c r="R1047" s="100"/>
      <c r="S1047" s="100"/>
      <c r="T1047" s="100"/>
      <c r="U1047" s="100"/>
      <c r="V1047" s="100"/>
      <c r="W1047" s="100"/>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1"/>
      <c r="AQ1047" s="102"/>
    </row>
    <row r="1048" spans="11:45">
      <c r="K1048" s="100"/>
      <c r="L1048" s="100"/>
      <c r="M1048" s="100"/>
      <c r="N1048" s="100"/>
      <c r="O1048" s="100"/>
      <c r="P1048" s="100"/>
      <c r="Q1048" s="100"/>
      <c r="R1048" s="100"/>
      <c r="S1048" s="100"/>
      <c r="T1048" s="100"/>
      <c r="U1048" s="100"/>
      <c r="V1048" s="100"/>
      <c r="W1048" s="100"/>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1"/>
      <c r="AQ1048" s="102"/>
    </row>
    <row r="1049" spans="11:45">
      <c r="K1049" s="100"/>
      <c r="L1049" s="100"/>
      <c r="M1049" s="100"/>
      <c r="P1049" s="100"/>
      <c r="Q1049" s="100"/>
      <c r="R1049" s="100"/>
      <c r="S1049" s="100"/>
      <c r="T1049" s="100"/>
      <c r="U1049" s="100"/>
      <c r="V1049" s="100"/>
      <c r="W1049" s="100"/>
      <c r="X1049" s="100"/>
      <c r="Y1049" s="100"/>
      <c r="Z1049" s="100"/>
      <c r="AA1049" s="100"/>
      <c r="AD1049" s="100"/>
      <c r="AE1049" s="100"/>
      <c r="AF1049" s="100"/>
      <c r="AG1049" s="100"/>
      <c r="AH1049" s="100"/>
      <c r="AI1049" s="100"/>
      <c r="AJ1049" s="100"/>
      <c r="AK1049" s="100"/>
      <c r="AL1049" s="100"/>
      <c r="AM1049" s="100"/>
      <c r="AN1049" s="100"/>
      <c r="AO1049" s="100"/>
      <c r="AQ1049" s="102"/>
    </row>
    <row r="1050" spans="11:45">
      <c r="K1050" s="100"/>
      <c r="L1050" s="100"/>
      <c r="M1050" s="100"/>
      <c r="N1050" s="100"/>
      <c r="O1050" s="100"/>
      <c r="P1050" s="100"/>
      <c r="Q1050" s="100"/>
      <c r="R1050" s="100"/>
      <c r="S1050" s="100"/>
      <c r="T1050" s="100"/>
      <c r="U1050" s="100"/>
      <c r="V1050" s="100"/>
      <c r="W1050" s="100"/>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1"/>
      <c r="AQ1050" s="102"/>
    </row>
    <row r="1051" spans="11:45">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1"/>
      <c r="AQ1051" s="102"/>
    </row>
    <row r="1052" spans="11:45">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M1052" s="100"/>
      <c r="AN1052" s="100"/>
      <c r="AP1052" s="101"/>
      <c r="AQ1052" s="102"/>
    </row>
    <row r="1053" spans="11:45">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1"/>
      <c r="AQ1053" s="102"/>
    </row>
    <row r="1054" spans="11:45">
      <c r="K1054" s="100"/>
      <c r="L1054" s="100"/>
      <c r="M1054" s="100"/>
      <c r="P1054" s="100"/>
      <c r="Q1054" s="100"/>
      <c r="R1054" s="100"/>
      <c r="S1054" s="100"/>
      <c r="T1054" s="100"/>
      <c r="U1054" s="100"/>
      <c r="V1054" s="100"/>
      <c r="W1054" s="100"/>
      <c r="X1054" s="100"/>
      <c r="Y1054" s="100"/>
      <c r="Z1054" s="100"/>
      <c r="AA1054" s="100"/>
      <c r="AD1054" s="100"/>
      <c r="AE1054" s="100"/>
      <c r="AF1054" s="100"/>
      <c r="AG1054" s="100"/>
      <c r="AH1054" s="100"/>
      <c r="AI1054" s="100"/>
      <c r="AJ1054" s="100"/>
      <c r="AK1054" s="100"/>
      <c r="AL1054" s="100"/>
      <c r="AM1054" s="100"/>
      <c r="AN1054" s="100"/>
      <c r="AO1054" s="100"/>
      <c r="AQ1054" s="102"/>
    </row>
    <row r="1055" spans="11:45">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1"/>
      <c r="AQ1055" s="102"/>
    </row>
    <row r="1056" spans="11:45">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1"/>
      <c r="AQ1056" s="102"/>
      <c r="AR1056" s="102"/>
      <c r="AS1056" s="102"/>
    </row>
    <row r="1057" spans="11:45">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1"/>
      <c r="AQ1057" s="102"/>
    </row>
    <row r="1058" spans="11:45">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1"/>
      <c r="AQ1058" s="102"/>
    </row>
    <row r="1059" spans="11:45">
      <c r="K1059" s="100"/>
      <c r="L1059" s="100"/>
      <c r="M1059" s="100"/>
      <c r="P1059" s="100"/>
      <c r="Q1059" s="100"/>
      <c r="R1059" s="100"/>
      <c r="S1059" s="100"/>
      <c r="T1059" s="100"/>
      <c r="U1059" s="100"/>
      <c r="V1059" s="100"/>
      <c r="W1059" s="100"/>
      <c r="Y1059" s="100"/>
      <c r="Z1059" s="100"/>
      <c r="AD1059" s="100"/>
      <c r="AE1059" s="100"/>
      <c r="AF1059" s="100"/>
      <c r="AG1059" s="100"/>
      <c r="AH1059" s="100"/>
      <c r="AI1059" s="100"/>
      <c r="AJ1059" s="100"/>
      <c r="AK1059" s="100"/>
      <c r="AL1059" s="100"/>
      <c r="AM1059" s="100"/>
      <c r="AN1059" s="100"/>
      <c r="AO1059" s="100"/>
      <c r="AQ1059" s="102"/>
    </row>
    <row r="1060" spans="11:45">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1"/>
    </row>
    <row r="1061" spans="11:45">
      <c r="K1061" s="100"/>
      <c r="L1061" s="100"/>
      <c r="M1061" s="100"/>
      <c r="N1061" s="100"/>
      <c r="O1061" s="100"/>
      <c r="P1061" s="100"/>
      <c r="Q1061" s="100"/>
      <c r="R1061" s="100"/>
      <c r="S1061" s="100"/>
      <c r="T1061" s="100"/>
      <c r="U1061" s="100"/>
      <c r="V1061" s="100"/>
      <c r="W1061" s="100"/>
      <c r="X1061" s="100"/>
      <c r="Y1061" s="100"/>
      <c r="Z1061" s="100"/>
      <c r="AA1061" s="100"/>
      <c r="AB1061" s="100"/>
      <c r="AD1061" s="100"/>
      <c r="AE1061" s="100"/>
      <c r="AF1061" s="100"/>
      <c r="AG1061" s="100"/>
      <c r="AH1061" s="100"/>
      <c r="AI1061" s="100"/>
      <c r="AJ1061" s="100"/>
      <c r="AK1061" s="100"/>
      <c r="AL1061" s="100"/>
      <c r="AM1061" s="100"/>
      <c r="AN1061" s="100"/>
      <c r="AO1061" s="100"/>
      <c r="AQ1061" s="102"/>
      <c r="AR1061" s="102"/>
    </row>
    <row r="1062" spans="11:45">
      <c r="K1062" s="100"/>
      <c r="L1062" s="100"/>
      <c r="M1062" s="100"/>
      <c r="N1062" s="100"/>
      <c r="O1062" s="100"/>
      <c r="P1062" s="100"/>
      <c r="Q1062" s="100"/>
      <c r="R1062" s="100"/>
      <c r="S1062" s="100"/>
      <c r="T1062" s="100"/>
      <c r="U1062" s="100"/>
      <c r="V1062" s="100"/>
      <c r="W1062" s="100"/>
      <c r="X1062" s="100"/>
      <c r="Y1062" s="100"/>
      <c r="Z1062" s="100"/>
      <c r="AA1062" s="100"/>
      <c r="AB1062" s="100"/>
      <c r="AD1062" s="100"/>
      <c r="AE1062" s="100"/>
      <c r="AF1062" s="100"/>
      <c r="AG1062" s="100"/>
      <c r="AH1062" s="100"/>
      <c r="AI1062" s="100"/>
      <c r="AJ1062" s="100"/>
      <c r="AK1062" s="100"/>
      <c r="AL1062" s="100"/>
      <c r="AM1062" s="100"/>
      <c r="AN1062" s="100"/>
      <c r="AO1062" s="100"/>
    </row>
    <row r="1063" spans="11:45">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1"/>
      <c r="AQ1063" s="102"/>
    </row>
    <row r="1064" spans="11:45">
      <c r="K1064" s="100"/>
      <c r="L1064" s="100"/>
      <c r="M1064" s="100"/>
      <c r="O1064" s="100"/>
      <c r="P1064" s="100"/>
      <c r="Q1064" s="100"/>
      <c r="R1064" s="100"/>
      <c r="S1064" s="100"/>
      <c r="T1064" s="100"/>
      <c r="U1064" s="100"/>
      <c r="V1064" s="100"/>
      <c r="W1064" s="100"/>
      <c r="X1064" s="100"/>
      <c r="Y1064" s="100"/>
      <c r="Z1064" s="100"/>
      <c r="AA1064" s="100"/>
      <c r="AD1064" s="100"/>
      <c r="AE1064" s="100"/>
      <c r="AF1064" s="100"/>
      <c r="AG1064" s="100"/>
      <c r="AH1064" s="100"/>
      <c r="AI1064" s="100"/>
      <c r="AJ1064" s="100"/>
      <c r="AK1064" s="100"/>
      <c r="AL1064" s="100"/>
      <c r="AM1064" s="100"/>
      <c r="AN1064" s="100"/>
      <c r="AO1064" s="100"/>
      <c r="AP1064" s="101"/>
      <c r="AQ1064" s="102"/>
      <c r="AS1064" s="102"/>
    </row>
    <row r="1065" spans="11:45">
      <c r="K1065" s="100"/>
      <c r="L1065" s="100"/>
      <c r="M1065" s="100"/>
      <c r="N1065" s="100"/>
      <c r="O1065" s="100"/>
      <c r="P1065" s="100"/>
      <c r="Q1065" s="100"/>
      <c r="R1065" s="100"/>
      <c r="S1065" s="100"/>
      <c r="T1065" s="100"/>
      <c r="U1065" s="100"/>
      <c r="V1065" s="100"/>
      <c r="W1065" s="100"/>
      <c r="X1065" s="100"/>
      <c r="Y1065" s="100"/>
      <c r="Z1065" s="100"/>
      <c r="AA1065" s="100"/>
      <c r="AB1065" s="100"/>
      <c r="AC1065" s="100"/>
      <c r="AJ1065" s="100"/>
      <c r="AK1065" s="100"/>
      <c r="AL1065" s="100"/>
      <c r="AM1065" s="100"/>
      <c r="AN1065" s="100"/>
      <c r="AO1065" s="100"/>
      <c r="AP1065" s="101"/>
      <c r="AQ1065" s="102"/>
    </row>
    <row r="1066" spans="11:45">
      <c r="K1066" s="100"/>
      <c r="L1066" s="100"/>
      <c r="M1066" s="100"/>
      <c r="O1066" s="100"/>
      <c r="P1066" s="100"/>
      <c r="Q1066" s="100"/>
      <c r="R1066" s="100"/>
      <c r="S1066" s="100"/>
      <c r="T1066" s="100"/>
      <c r="U1066" s="100"/>
      <c r="V1066" s="100"/>
      <c r="W1066" s="100"/>
      <c r="X1066" s="100"/>
      <c r="Y1066" s="100"/>
      <c r="Z1066" s="100"/>
      <c r="AA1066" s="100"/>
      <c r="AC1066" s="100"/>
      <c r="AD1066" s="100"/>
      <c r="AE1066" s="100"/>
      <c r="AF1066" s="100"/>
      <c r="AG1066" s="100"/>
      <c r="AH1066" s="100"/>
      <c r="AI1066" s="100"/>
      <c r="AJ1066" s="100"/>
      <c r="AK1066" s="100"/>
      <c r="AL1066" s="100"/>
      <c r="AM1066" s="100"/>
      <c r="AN1066" s="100"/>
      <c r="AO1066" s="100"/>
      <c r="AQ1066" s="102"/>
    </row>
    <row r="1067" spans="11:45">
      <c r="K1067" s="100"/>
      <c r="L1067" s="100"/>
      <c r="M1067" s="100"/>
      <c r="N1067" s="100"/>
      <c r="O1067" s="100"/>
      <c r="P1067" s="100"/>
      <c r="Q1067" s="100"/>
      <c r="R1067" s="100"/>
      <c r="S1067" s="100"/>
      <c r="T1067" s="100"/>
      <c r="U1067" s="100"/>
      <c r="V1067" s="100"/>
      <c r="W1067" s="100"/>
      <c r="X1067" s="100"/>
      <c r="Y1067" s="100"/>
      <c r="Z1067" s="100"/>
      <c r="AA1067" s="100"/>
      <c r="AB1067" s="100"/>
      <c r="AD1067" s="100"/>
      <c r="AE1067" s="100"/>
      <c r="AF1067" s="100"/>
      <c r="AG1067" s="100"/>
      <c r="AH1067" s="100"/>
      <c r="AI1067" s="100"/>
      <c r="AJ1067" s="100"/>
      <c r="AK1067" s="100"/>
      <c r="AL1067" s="100"/>
      <c r="AM1067" s="100"/>
      <c r="AN1067" s="100"/>
      <c r="AO1067" s="100"/>
      <c r="AP1067" s="101"/>
      <c r="AQ1067" s="102"/>
    </row>
    <row r="1068" spans="11:45">
      <c r="K1068" s="100"/>
      <c r="L1068" s="100"/>
      <c r="M1068" s="100"/>
      <c r="N1068" s="100"/>
      <c r="O1068" s="100"/>
      <c r="P1068" s="100"/>
      <c r="Q1068" s="100"/>
      <c r="R1068" s="100"/>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1"/>
      <c r="AQ1068" s="102"/>
      <c r="AR1068" s="102"/>
    </row>
    <row r="1069" spans="11:45">
      <c r="K1069" s="100"/>
      <c r="L1069" s="100"/>
      <c r="M1069" s="100"/>
      <c r="O1069" s="100"/>
      <c r="P1069" s="100"/>
      <c r="Q1069" s="100"/>
      <c r="R1069" s="100"/>
      <c r="S1069" s="100"/>
      <c r="T1069" s="100"/>
      <c r="U1069" s="100"/>
      <c r="V1069" s="100"/>
      <c r="W1069" s="100"/>
      <c r="X1069" s="100"/>
      <c r="Y1069" s="100"/>
      <c r="Z1069" s="100"/>
      <c r="AA1069" s="100"/>
      <c r="AC1069" s="100"/>
      <c r="AD1069" s="100"/>
      <c r="AE1069" s="100"/>
      <c r="AF1069" s="100"/>
      <c r="AG1069" s="100"/>
      <c r="AH1069" s="100"/>
      <c r="AI1069" s="100"/>
      <c r="AJ1069" s="100"/>
      <c r="AK1069" s="100"/>
      <c r="AL1069" s="100"/>
      <c r="AM1069" s="100"/>
      <c r="AN1069" s="100"/>
      <c r="AO1069" s="100"/>
      <c r="AP1069" s="101"/>
      <c r="AQ1069" s="102"/>
    </row>
    <row r="1070" spans="11:45">
      <c r="K1070" s="100"/>
      <c r="L1070" s="100"/>
      <c r="M1070" s="100"/>
      <c r="N1070" s="100"/>
      <c r="O1070" s="100"/>
      <c r="P1070" s="100"/>
      <c r="Q1070" s="100"/>
      <c r="R1070" s="100"/>
      <c r="S1070" s="100"/>
      <c r="T1070" s="100"/>
      <c r="U1070" s="100"/>
      <c r="V1070" s="100"/>
      <c r="W1070" s="100"/>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1"/>
    </row>
    <row r="1071" spans="11:45">
      <c r="K1071" s="100"/>
      <c r="L1071" s="100"/>
      <c r="M1071" s="100"/>
      <c r="N1071" s="100"/>
      <c r="O1071" s="100"/>
      <c r="P1071" s="100"/>
      <c r="Q1071" s="100"/>
      <c r="R1071" s="100"/>
      <c r="S1071" s="100"/>
      <c r="T1071" s="100"/>
      <c r="U1071" s="100"/>
      <c r="V1071" s="100"/>
      <c r="W1071" s="100"/>
      <c r="X1071" s="100"/>
      <c r="Y1071" s="100"/>
      <c r="Z1071" s="100"/>
      <c r="AA1071" s="100"/>
      <c r="AB1071" s="100"/>
      <c r="AC1071" s="100"/>
      <c r="AD1071" s="100"/>
      <c r="AE1071" s="100"/>
      <c r="AF1071" s="100"/>
      <c r="AG1071" s="100"/>
      <c r="AH1071" s="100"/>
      <c r="AI1071" s="100"/>
      <c r="AJ1071" s="100"/>
      <c r="AK1071" s="100"/>
      <c r="AM1071" s="100"/>
      <c r="AN1071" s="100"/>
      <c r="AP1071" s="101"/>
      <c r="AQ1071" s="102"/>
    </row>
    <row r="1072" spans="11:45">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1"/>
      <c r="AQ1072" s="102"/>
    </row>
    <row r="1073" spans="11:45">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M1073" s="100"/>
      <c r="AN1073" s="100"/>
      <c r="AP1073" s="101"/>
      <c r="AQ1073" s="102"/>
    </row>
    <row r="1074" spans="11:45">
      <c r="K1074" s="100"/>
      <c r="L1074" s="100"/>
      <c r="M1074" s="100"/>
      <c r="N1074" s="100"/>
      <c r="O1074" s="100"/>
      <c r="P1074" s="100"/>
      <c r="Q1074" s="100"/>
      <c r="R1074" s="100"/>
      <c r="S1074" s="100"/>
      <c r="T1074" s="100"/>
      <c r="U1074" s="100"/>
      <c r="V1074" s="100"/>
      <c r="W1074" s="100"/>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1"/>
      <c r="AQ1074" s="102"/>
      <c r="AR1074" s="102"/>
    </row>
    <row r="1075" spans="11:45">
      <c r="K1075" s="100"/>
      <c r="L1075" s="100"/>
      <c r="M1075" s="100"/>
      <c r="O1075" s="100"/>
      <c r="P1075" s="100"/>
      <c r="Q1075" s="100"/>
      <c r="R1075" s="100"/>
      <c r="S1075" s="100"/>
      <c r="T1075" s="100"/>
      <c r="U1075" s="100"/>
      <c r="V1075" s="100"/>
      <c r="W1075" s="100"/>
      <c r="X1075" s="100"/>
      <c r="Y1075" s="100"/>
      <c r="Z1075" s="100"/>
      <c r="AA1075" s="100"/>
      <c r="AC1075" s="100"/>
      <c r="AD1075" s="100"/>
      <c r="AE1075" s="100"/>
      <c r="AF1075" s="100"/>
      <c r="AG1075" s="100"/>
      <c r="AH1075" s="100"/>
      <c r="AI1075" s="100"/>
      <c r="AJ1075" s="100"/>
      <c r="AK1075" s="100"/>
      <c r="AL1075" s="100"/>
      <c r="AM1075" s="100"/>
      <c r="AN1075" s="100"/>
      <c r="AO1075" s="100"/>
      <c r="AP1075" s="101"/>
      <c r="AQ1075" s="102"/>
    </row>
    <row r="1076" spans="11:45">
      <c r="K1076" s="100"/>
      <c r="L1076" s="100"/>
      <c r="M1076" s="100"/>
      <c r="P1076" s="100"/>
      <c r="Q1076" s="100"/>
      <c r="R1076" s="100"/>
      <c r="S1076" s="100"/>
      <c r="T1076" s="100"/>
      <c r="U1076" s="100"/>
      <c r="V1076" s="100"/>
      <c r="W1076" s="100"/>
      <c r="X1076" s="100"/>
      <c r="Y1076" s="100"/>
      <c r="Z1076" s="100"/>
      <c r="AA1076" s="100"/>
      <c r="AD1076" s="100"/>
      <c r="AE1076" s="100"/>
      <c r="AF1076" s="100"/>
      <c r="AG1076" s="100"/>
      <c r="AH1076" s="100"/>
      <c r="AI1076" s="100"/>
      <c r="AJ1076" s="100"/>
      <c r="AK1076" s="100"/>
      <c r="AL1076" s="100"/>
      <c r="AM1076" s="100"/>
      <c r="AN1076" s="100"/>
      <c r="AO1076" s="100"/>
      <c r="AQ1076" s="102"/>
    </row>
    <row r="1077" spans="11:45">
      <c r="K1077" s="100"/>
      <c r="L1077" s="100"/>
      <c r="M1077" s="100"/>
      <c r="N1077" s="100"/>
      <c r="O1077" s="100"/>
      <c r="P1077" s="100"/>
      <c r="Q1077" s="100"/>
      <c r="R1077" s="100"/>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1"/>
      <c r="AQ1077" s="102"/>
      <c r="AS1077" s="102"/>
    </row>
    <row r="1078" spans="11:45">
      <c r="K1078" s="100"/>
      <c r="L1078" s="100"/>
      <c r="M1078" s="100"/>
      <c r="N1078" s="100"/>
      <c r="O1078" s="100"/>
      <c r="P1078" s="100"/>
      <c r="Q1078" s="100"/>
      <c r="R1078" s="100"/>
      <c r="S1078" s="100"/>
      <c r="T1078" s="100"/>
      <c r="U1078" s="100"/>
      <c r="V1078" s="100"/>
      <c r="W1078" s="100"/>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1"/>
      <c r="AQ1078" s="102"/>
    </row>
    <row r="1079" spans="11:45">
      <c r="K1079" s="100"/>
      <c r="L1079" s="100"/>
      <c r="M1079" s="100"/>
      <c r="N1079" s="100"/>
      <c r="O1079" s="100"/>
      <c r="P1079" s="100"/>
      <c r="Q1079" s="100"/>
      <c r="R1079" s="100"/>
      <c r="S1079" s="100"/>
      <c r="T1079" s="100"/>
      <c r="U1079" s="100"/>
      <c r="V1079" s="100"/>
      <c r="W1079" s="100"/>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1"/>
      <c r="AQ1079" s="102"/>
    </row>
    <row r="1080" spans="11:45">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1"/>
      <c r="AQ1080" s="102"/>
    </row>
    <row r="1081" spans="11:45">
      <c r="K1081" s="100"/>
      <c r="L1081" s="100"/>
      <c r="M1081" s="100"/>
      <c r="O1081" s="100"/>
      <c r="P1081" s="100"/>
      <c r="Q1081" s="100"/>
      <c r="R1081" s="100"/>
      <c r="S1081" s="100"/>
      <c r="T1081" s="100"/>
      <c r="U1081" s="100"/>
      <c r="V1081" s="100"/>
      <c r="W1081" s="100"/>
      <c r="X1081" s="100"/>
      <c r="Y1081" s="100"/>
      <c r="Z1081" s="100"/>
      <c r="AA1081" s="100"/>
      <c r="AD1081" s="100"/>
      <c r="AE1081" s="100"/>
      <c r="AF1081" s="100"/>
      <c r="AG1081" s="100"/>
      <c r="AH1081" s="100"/>
      <c r="AI1081" s="100"/>
      <c r="AJ1081" s="100"/>
      <c r="AK1081" s="100"/>
      <c r="AL1081" s="100"/>
      <c r="AM1081" s="100"/>
      <c r="AN1081" s="100"/>
      <c r="AO1081" s="100"/>
    </row>
    <row r="1082" spans="11:45">
      <c r="K1082" s="100"/>
      <c r="L1082" s="100"/>
      <c r="M1082" s="100"/>
      <c r="N1082" s="100"/>
      <c r="O1082" s="100"/>
      <c r="P1082" s="100"/>
      <c r="Q1082" s="100"/>
      <c r="R1082" s="100"/>
      <c r="S1082" s="100"/>
      <c r="T1082" s="100"/>
      <c r="U1082" s="100"/>
      <c r="V1082" s="100"/>
      <c r="W1082" s="100"/>
      <c r="X1082" s="100"/>
      <c r="Y1082" s="100"/>
      <c r="Z1082" s="100"/>
      <c r="AA1082" s="100"/>
      <c r="AB1082" s="100"/>
      <c r="AD1082" s="100"/>
      <c r="AE1082" s="100"/>
      <c r="AF1082" s="100"/>
      <c r="AG1082" s="100"/>
      <c r="AH1082" s="100"/>
      <c r="AI1082" s="100"/>
      <c r="AJ1082" s="100"/>
      <c r="AK1082" s="100"/>
      <c r="AL1082" s="100"/>
      <c r="AM1082" s="100"/>
      <c r="AN1082" s="100"/>
      <c r="AO1082" s="100"/>
      <c r="AP1082" s="101"/>
      <c r="AQ1082" s="102"/>
    </row>
    <row r="1083" spans="11:45">
      <c r="K1083" s="100"/>
      <c r="L1083" s="100"/>
      <c r="M1083" s="100"/>
      <c r="N1083" s="100"/>
      <c r="O1083" s="100"/>
      <c r="P1083" s="100"/>
      <c r="Q1083" s="100"/>
      <c r="R1083" s="100"/>
      <c r="S1083" s="100"/>
      <c r="T1083" s="100"/>
      <c r="U1083" s="100"/>
      <c r="V1083" s="100"/>
      <c r="W1083" s="100"/>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1"/>
      <c r="AQ1083" s="102"/>
    </row>
    <row r="1084" spans="11:45">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1"/>
      <c r="AQ1084" s="102"/>
    </row>
    <row r="1085" spans="11:45">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1"/>
      <c r="AQ1085" s="102"/>
      <c r="AR1085" s="102"/>
      <c r="AS1085" s="102"/>
    </row>
    <row r="1086" spans="11:45">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1"/>
      <c r="AQ1086" s="102"/>
    </row>
    <row r="1087" spans="11:45">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1"/>
      <c r="AQ1087" s="102"/>
      <c r="AR1087" s="102"/>
    </row>
    <row r="1088" spans="11:45">
      <c r="K1088" s="100"/>
      <c r="L1088" s="100"/>
      <c r="M1088" s="100"/>
      <c r="N1088" s="100"/>
      <c r="O1088" s="100"/>
      <c r="P1088" s="100"/>
      <c r="Q1088" s="100"/>
      <c r="R1088" s="100"/>
      <c r="S1088" s="100"/>
      <c r="T1088" s="100"/>
      <c r="U1088" s="100"/>
      <c r="V1088" s="100"/>
      <c r="W1088" s="100"/>
      <c r="X1088" s="100"/>
      <c r="Y1088" s="100"/>
      <c r="Z1088" s="100"/>
      <c r="AA1088" s="100"/>
      <c r="AB1088" s="100"/>
      <c r="AD1088" s="100"/>
      <c r="AE1088" s="100"/>
      <c r="AF1088" s="100"/>
      <c r="AG1088" s="100"/>
      <c r="AH1088" s="100"/>
      <c r="AI1088" s="100"/>
      <c r="AJ1088" s="100"/>
      <c r="AK1088" s="100"/>
      <c r="AL1088" s="100"/>
      <c r="AM1088" s="100"/>
      <c r="AN1088" s="100"/>
      <c r="AO1088" s="100"/>
      <c r="AP1088" s="101"/>
      <c r="AQ1088" s="102"/>
    </row>
    <row r="1089" spans="11:44">
      <c r="K1089" s="100"/>
      <c r="L1089" s="100"/>
      <c r="M1089" s="100"/>
      <c r="N1089" s="100"/>
      <c r="O1089" s="100"/>
      <c r="P1089" s="100"/>
      <c r="Q1089" s="100"/>
      <c r="R1089" s="100"/>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1"/>
      <c r="AQ1089" s="102"/>
    </row>
    <row r="1090" spans="11:44">
      <c r="K1090" s="100"/>
      <c r="L1090" s="100"/>
      <c r="M1090" s="100"/>
      <c r="N1090" s="100"/>
      <c r="O1090" s="100"/>
      <c r="P1090" s="100"/>
      <c r="Q1090" s="100"/>
      <c r="R1090" s="100"/>
      <c r="S1090" s="100"/>
      <c r="T1090" s="100"/>
      <c r="U1090" s="100"/>
      <c r="V1090" s="100"/>
      <c r="W1090" s="100"/>
      <c r="X1090" s="100"/>
      <c r="Y1090" s="100"/>
      <c r="Z1090" s="100"/>
      <c r="AA1090" s="100"/>
      <c r="AB1090" s="100"/>
      <c r="AC1090" s="100"/>
      <c r="AD1090" s="100"/>
      <c r="AE1090" s="100"/>
      <c r="AF1090" s="100"/>
      <c r="AG1090" s="100"/>
      <c r="AH1090" s="100"/>
      <c r="AI1090" s="100"/>
      <c r="AJ1090" s="100"/>
      <c r="AK1090" s="100"/>
      <c r="AL1090" s="100"/>
      <c r="AM1090" s="100"/>
      <c r="AN1090" s="100"/>
      <c r="AO1090" s="100"/>
      <c r="AQ1090" s="102"/>
    </row>
    <row r="1091" spans="11:44">
      <c r="K1091" s="100"/>
      <c r="L1091" s="100"/>
      <c r="M1091" s="100"/>
      <c r="N1091" s="100"/>
      <c r="O1091" s="100"/>
      <c r="P1091" s="100"/>
      <c r="Q1091" s="100"/>
      <c r="R1091" s="100"/>
      <c r="S1091" s="100"/>
      <c r="T1091" s="100"/>
      <c r="U1091" s="100"/>
      <c r="V1091" s="100"/>
      <c r="W1091" s="100"/>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1"/>
      <c r="AQ1091" s="102"/>
      <c r="AR1091" s="102"/>
    </row>
    <row r="1092" spans="11:44">
      <c r="K1092" s="100"/>
      <c r="L1092" s="100"/>
      <c r="M1092" s="100"/>
      <c r="O1092" s="100"/>
      <c r="P1092" s="100"/>
      <c r="Q1092" s="100"/>
      <c r="R1092" s="100"/>
      <c r="S1092" s="100"/>
      <c r="T1092" s="100"/>
      <c r="U1092" s="100"/>
      <c r="V1092" s="100"/>
      <c r="W1092" s="100"/>
      <c r="X1092" s="100"/>
      <c r="Y1092" s="100"/>
      <c r="Z1092" s="100"/>
      <c r="AA1092" s="100"/>
      <c r="AC1092" s="100"/>
      <c r="AD1092" s="100"/>
      <c r="AE1092" s="100"/>
      <c r="AF1092" s="100"/>
      <c r="AG1092" s="100"/>
      <c r="AH1092" s="100"/>
      <c r="AI1092" s="100"/>
      <c r="AJ1092" s="100"/>
      <c r="AK1092" s="100"/>
      <c r="AL1092" s="100"/>
      <c r="AM1092" s="100"/>
      <c r="AN1092" s="100"/>
      <c r="AO1092" s="100"/>
      <c r="AP1092" s="101"/>
      <c r="AQ1092" s="102"/>
      <c r="AR1092" s="102"/>
    </row>
    <row r="1093" spans="11:44">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1"/>
      <c r="AQ1093" s="102"/>
    </row>
    <row r="1094" spans="11:44">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1"/>
      <c r="AQ1094" s="102"/>
    </row>
    <row r="1095" spans="11:44">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1"/>
      <c r="AQ1095" s="102"/>
    </row>
    <row r="1096" spans="11:44">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1"/>
      <c r="AQ1096" s="102"/>
    </row>
    <row r="1097" spans="11:44">
      <c r="K1097" s="100"/>
      <c r="L1097" s="100"/>
      <c r="M1097" s="100"/>
      <c r="P1097" s="100"/>
      <c r="Q1097" s="100"/>
      <c r="R1097" s="100"/>
      <c r="S1097" s="100"/>
      <c r="T1097" s="100"/>
      <c r="U1097" s="100"/>
      <c r="V1097" s="100"/>
      <c r="W1097" s="100"/>
      <c r="X1097" s="100"/>
      <c r="Y1097" s="100"/>
      <c r="Z1097" s="100"/>
      <c r="AA1097" s="100"/>
      <c r="AD1097" s="100"/>
      <c r="AE1097" s="100"/>
      <c r="AF1097" s="100"/>
      <c r="AG1097" s="100"/>
      <c r="AH1097" s="100"/>
      <c r="AI1097" s="100"/>
      <c r="AJ1097" s="100"/>
      <c r="AK1097" s="100"/>
      <c r="AL1097" s="100"/>
      <c r="AM1097" s="100"/>
      <c r="AN1097" s="100"/>
      <c r="AO1097" s="100"/>
      <c r="AQ1097" s="102"/>
    </row>
    <row r="1098" spans="11:44">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1"/>
      <c r="AQ1098" s="102"/>
    </row>
    <row r="1099" spans="11:44">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1"/>
      <c r="AQ1099" s="102"/>
    </row>
    <row r="1100" spans="11:44">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Q1100" s="102"/>
    </row>
    <row r="1101" spans="11:44">
      <c r="K1101" s="100"/>
      <c r="L1101" s="100"/>
      <c r="M1101" s="100"/>
      <c r="N1101" s="100"/>
      <c r="O1101" s="100"/>
      <c r="P1101" s="100"/>
      <c r="Q1101" s="100"/>
      <c r="R1101" s="100"/>
      <c r="S1101" s="100"/>
      <c r="T1101" s="100"/>
      <c r="U1101" s="100"/>
      <c r="V1101" s="100"/>
      <c r="W1101" s="100"/>
      <c r="X1101" s="100"/>
      <c r="Y1101" s="100"/>
      <c r="Z1101" s="100"/>
      <c r="AA1101" s="100"/>
      <c r="AB1101" s="100"/>
      <c r="AD1101" s="100"/>
      <c r="AE1101" s="100"/>
      <c r="AF1101" s="100"/>
      <c r="AG1101" s="100"/>
      <c r="AH1101" s="100"/>
      <c r="AI1101" s="100"/>
      <c r="AJ1101" s="100"/>
      <c r="AK1101" s="100"/>
      <c r="AL1101" s="100"/>
      <c r="AM1101" s="100"/>
      <c r="AN1101" s="100"/>
      <c r="AO1101" s="100"/>
      <c r="AP1101" s="101"/>
    </row>
    <row r="1102" spans="11:44">
      <c r="K1102" s="100"/>
      <c r="L1102" s="100"/>
      <c r="M1102" s="100"/>
      <c r="N1102" s="100"/>
      <c r="O1102" s="100"/>
      <c r="P1102" s="100"/>
      <c r="Q1102" s="100"/>
      <c r="R1102" s="100"/>
      <c r="S1102" s="100"/>
      <c r="T1102" s="100"/>
      <c r="U1102" s="100"/>
      <c r="V1102" s="100"/>
      <c r="W1102" s="100"/>
      <c r="X1102" s="100"/>
      <c r="Y1102" s="100"/>
      <c r="Z1102" s="100"/>
      <c r="AA1102" s="100"/>
      <c r="AB1102" s="100"/>
      <c r="AD1102" s="100"/>
      <c r="AE1102" s="100"/>
      <c r="AF1102" s="100"/>
      <c r="AG1102" s="100"/>
      <c r="AH1102" s="100"/>
      <c r="AI1102" s="100"/>
      <c r="AJ1102" s="100"/>
      <c r="AK1102" s="100"/>
      <c r="AL1102" s="100"/>
      <c r="AM1102" s="100"/>
      <c r="AN1102" s="100"/>
      <c r="AO1102" s="100"/>
      <c r="AP1102" s="101"/>
      <c r="AQ1102" s="102"/>
    </row>
    <row r="1103" spans="11:44">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1"/>
      <c r="AQ1103" s="102"/>
      <c r="AR1103" s="102"/>
    </row>
    <row r="1104" spans="11:44">
      <c r="K1104" s="100"/>
      <c r="L1104" s="100"/>
      <c r="M1104" s="100"/>
      <c r="O1104" s="100"/>
      <c r="P1104" s="100"/>
      <c r="Q1104" s="100"/>
      <c r="R1104" s="100"/>
      <c r="S1104" s="100"/>
      <c r="T1104" s="100"/>
      <c r="U1104" s="100"/>
      <c r="V1104" s="100"/>
      <c r="W1104" s="100"/>
      <c r="X1104" s="100"/>
      <c r="Y1104" s="100"/>
      <c r="Z1104" s="100"/>
      <c r="AA1104" s="100"/>
      <c r="AC1104" s="100"/>
      <c r="AD1104" s="100"/>
      <c r="AE1104" s="100"/>
      <c r="AF1104" s="100"/>
      <c r="AG1104" s="100"/>
      <c r="AH1104" s="100"/>
      <c r="AI1104" s="100"/>
      <c r="AJ1104" s="100"/>
      <c r="AK1104" s="100"/>
      <c r="AL1104" s="100"/>
      <c r="AM1104" s="100"/>
      <c r="AN1104" s="100"/>
      <c r="AO1104" s="100"/>
      <c r="AP1104" s="101"/>
      <c r="AQ1104" s="102"/>
    </row>
    <row r="1105" spans="11:44">
      <c r="K1105" s="100"/>
      <c r="L1105" s="100"/>
      <c r="M1105" s="100"/>
      <c r="O1105" s="100"/>
      <c r="P1105" s="100"/>
      <c r="Q1105" s="100"/>
      <c r="R1105" s="100"/>
      <c r="S1105" s="100"/>
      <c r="T1105" s="100"/>
      <c r="U1105" s="100"/>
      <c r="V1105" s="100"/>
      <c r="W1105" s="100"/>
      <c r="X1105" s="100"/>
      <c r="Y1105" s="100"/>
      <c r="Z1105" s="100"/>
      <c r="AA1105" s="100"/>
      <c r="AD1105" s="100"/>
      <c r="AE1105" s="100"/>
      <c r="AF1105" s="100"/>
      <c r="AG1105" s="100"/>
      <c r="AH1105" s="100"/>
      <c r="AI1105" s="100"/>
      <c r="AJ1105" s="100"/>
      <c r="AK1105" s="100"/>
      <c r="AL1105" s="100"/>
      <c r="AM1105" s="100"/>
      <c r="AN1105" s="100"/>
      <c r="AO1105" s="100"/>
      <c r="AP1105" s="101"/>
      <c r="AQ1105" s="102"/>
    </row>
    <row r="1106" spans="11:44">
      <c r="K1106" s="100"/>
      <c r="L1106" s="100"/>
      <c r="M1106" s="100"/>
      <c r="N1106" s="100"/>
      <c r="O1106" s="100"/>
      <c r="P1106" s="100"/>
      <c r="Q1106" s="100"/>
      <c r="R1106" s="100"/>
      <c r="S1106" s="100"/>
      <c r="T1106" s="100"/>
      <c r="U1106" s="100"/>
      <c r="V1106" s="100"/>
      <c r="W1106" s="100"/>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1"/>
      <c r="AQ1106" s="102"/>
    </row>
    <row r="1107" spans="11:44">
      <c r="K1107" s="100"/>
      <c r="L1107" s="100"/>
      <c r="M1107" s="100"/>
      <c r="N1107" s="100"/>
      <c r="O1107" s="100"/>
      <c r="P1107" s="100"/>
      <c r="Q1107" s="100"/>
      <c r="R1107" s="100"/>
      <c r="S1107" s="100"/>
      <c r="T1107" s="100"/>
      <c r="U1107" s="100"/>
      <c r="V1107" s="100"/>
      <c r="W1107" s="100"/>
      <c r="X1107" s="100"/>
      <c r="Y1107" s="100"/>
      <c r="Z1107" s="100"/>
      <c r="AA1107" s="100"/>
      <c r="AB1107" s="100"/>
      <c r="AD1107" s="100"/>
      <c r="AE1107" s="100"/>
      <c r="AF1107" s="100"/>
      <c r="AG1107" s="100"/>
      <c r="AH1107" s="100"/>
      <c r="AI1107" s="100"/>
      <c r="AJ1107" s="100"/>
      <c r="AK1107" s="100"/>
      <c r="AL1107" s="100"/>
      <c r="AM1107" s="100"/>
      <c r="AN1107" s="100"/>
      <c r="AO1107" s="100"/>
      <c r="AP1107" s="101"/>
      <c r="AQ1107" s="102"/>
    </row>
    <row r="1108" spans="11:44">
      <c r="K1108" s="100"/>
      <c r="L1108" s="100"/>
      <c r="M1108" s="100"/>
      <c r="N1108" s="100"/>
      <c r="O1108" s="100"/>
      <c r="P1108" s="100"/>
      <c r="Q1108" s="100"/>
      <c r="R1108" s="100"/>
      <c r="S1108" s="100"/>
      <c r="T1108" s="100"/>
      <c r="U1108" s="100"/>
      <c r="V1108" s="100"/>
      <c r="W1108" s="100"/>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1"/>
      <c r="AQ1108" s="102"/>
    </row>
    <row r="1109" spans="11:44">
      <c r="K1109" s="100"/>
      <c r="L1109" s="100"/>
      <c r="M1109" s="100"/>
      <c r="N1109" s="100"/>
      <c r="O1109" s="100"/>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M1109" s="100"/>
      <c r="AN1109" s="100"/>
      <c r="AP1109" s="101"/>
      <c r="AQ1109" s="102"/>
    </row>
    <row r="1110" spans="11:44">
      <c r="K1110" s="100"/>
      <c r="L1110" s="100"/>
      <c r="M1110" s="100"/>
      <c r="P1110" s="100"/>
      <c r="Q1110" s="100"/>
      <c r="R1110" s="100"/>
      <c r="S1110" s="100"/>
      <c r="T1110" s="100"/>
      <c r="U1110" s="100"/>
      <c r="V1110" s="100"/>
      <c r="W1110" s="100"/>
      <c r="X1110" s="100"/>
      <c r="Y1110" s="100"/>
      <c r="Z1110" s="100"/>
      <c r="AA1110" s="100"/>
      <c r="AJ1110" s="100"/>
      <c r="AK1110" s="100"/>
      <c r="AL1110" s="100"/>
      <c r="AM1110" s="100"/>
      <c r="AN1110" s="100"/>
      <c r="AO1110" s="100"/>
      <c r="AQ1110" s="102"/>
    </row>
    <row r="1111" spans="11:44">
      <c r="K1111" s="100"/>
      <c r="L1111" s="100"/>
      <c r="M1111" s="100"/>
      <c r="N1111" s="100"/>
      <c r="P1111" s="100"/>
      <c r="Q1111" s="100"/>
      <c r="R1111" s="100"/>
      <c r="S1111" s="100"/>
      <c r="T1111" s="100"/>
      <c r="U1111" s="100"/>
      <c r="V1111" s="100"/>
      <c r="W1111" s="100"/>
      <c r="X1111" s="100"/>
      <c r="Y1111" s="100"/>
      <c r="Z1111" s="100"/>
      <c r="AA1111" s="100"/>
      <c r="AB1111" s="100"/>
      <c r="AD1111" s="100"/>
      <c r="AE1111" s="100"/>
      <c r="AF1111" s="100"/>
      <c r="AG1111" s="100"/>
      <c r="AH1111" s="100"/>
      <c r="AI1111" s="100"/>
      <c r="AJ1111" s="100"/>
      <c r="AK1111" s="100"/>
      <c r="AL1111" s="100"/>
      <c r="AM1111" s="100"/>
      <c r="AN1111" s="100"/>
      <c r="AO1111" s="100"/>
      <c r="AQ1111" s="102"/>
    </row>
    <row r="1112" spans="11:44">
      <c r="K1112" s="100"/>
      <c r="L1112" s="100"/>
      <c r="M1112" s="100"/>
      <c r="O1112" s="100"/>
      <c r="P1112" s="100"/>
      <c r="Q1112" s="100"/>
      <c r="R1112" s="100"/>
      <c r="S1112" s="100"/>
      <c r="T1112" s="100"/>
      <c r="U1112" s="100"/>
      <c r="V1112" s="100"/>
      <c r="W1112" s="100"/>
      <c r="X1112" s="100"/>
      <c r="Y1112" s="100"/>
      <c r="Z1112" s="100"/>
      <c r="AA1112" s="100"/>
      <c r="AC1112" s="100"/>
      <c r="AD1112" s="100"/>
      <c r="AE1112" s="100"/>
      <c r="AF1112" s="100"/>
      <c r="AG1112" s="100"/>
      <c r="AH1112" s="100"/>
      <c r="AI1112" s="100"/>
      <c r="AJ1112" s="100"/>
      <c r="AK1112" s="100"/>
      <c r="AL1112" s="100"/>
      <c r="AM1112" s="100"/>
      <c r="AN1112" s="100"/>
      <c r="AO1112" s="100"/>
      <c r="AP1112" s="101"/>
      <c r="AQ1112" s="102"/>
    </row>
    <row r="1113" spans="11:44">
      <c r="K1113" s="100"/>
      <c r="L1113" s="100"/>
      <c r="M1113" s="100"/>
      <c r="O1113" s="100"/>
      <c r="P1113" s="100"/>
      <c r="Q1113" s="100"/>
      <c r="R1113" s="100"/>
      <c r="S1113" s="100"/>
      <c r="T1113" s="100"/>
      <c r="U1113" s="100"/>
      <c r="V1113" s="100"/>
      <c r="W1113" s="100"/>
      <c r="X1113" s="100"/>
      <c r="Y1113" s="100"/>
      <c r="Z1113" s="100"/>
      <c r="AA1113" s="100"/>
      <c r="AC1113" s="100"/>
      <c r="AD1113" s="100"/>
      <c r="AE1113" s="100"/>
      <c r="AF1113" s="100"/>
      <c r="AG1113" s="100"/>
      <c r="AH1113" s="100"/>
      <c r="AI1113" s="100"/>
      <c r="AJ1113" s="100"/>
      <c r="AK1113" s="100"/>
      <c r="AL1113" s="100"/>
      <c r="AM1113" s="100"/>
      <c r="AN1113" s="100"/>
      <c r="AO1113" s="100"/>
      <c r="AP1113" s="101"/>
      <c r="AQ1113" s="102"/>
    </row>
    <row r="1114" spans="11:44">
      <c r="K1114" s="100"/>
      <c r="L1114" s="100"/>
      <c r="M1114" s="100"/>
      <c r="N1114" s="100"/>
      <c r="O1114" s="100"/>
      <c r="P1114" s="100"/>
      <c r="Q1114" s="100"/>
      <c r="R1114" s="100"/>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1"/>
      <c r="AQ1114" s="102"/>
      <c r="AR1114" s="102"/>
    </row>
    <row r="1115" spans="11:44">
      <c r="K1115" s="100"/>
      <c r="L1115" s="100"/>
      <c r="M1115" s="100"/>
      <c r="N1115" s="100"/>
      <c r="O1115" s="100"/>
      <c r="P1115" s="100"/>
      <c r="Q1115" s="100"/>
      <c r="R1115" s="100"/>
      <c r="S1115" s="100"/>
      <c r="T1115" s="100"/>
      <c r="U1115" s="100"/>
      <c r="V1115" s="100"/>
      <c r="W1115" s="100"/>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1"/>
      <c r="AQ1115" s="102"/>
    </row>
    <row r="1116" spans="11:44">
      <c r="K1116" s="100"/>
      <c r="L1116" s="100"/>
      <c r="M1116" s="100"/>
      <c r="N1116" s="100"/>
      <c r="O1116" s="100"/>
      <c r="P1116" s="100"/>
      <c r="Q1116" s="100"/>
      <c r="R1116" s="100"/>
      <c r="S1116" s="100"/>
      <c r="T1116" s="100"/>
      <c r="U1116" s="100"/>
      <c r="V1116" s="100"/>
      <c r="W1116" s="100"/>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1"/>
      <c r="AQ1116" s="102"/>
    </row>
    <row r="1117" spans="11:44">
      <c r="K1117" s="100"/>
      <c r="L1117" s="100"/>
      <c r="M1117" s="100"/>
      <c r="O1117" s="100"/>
      <c r="P1117" s="100"/>
      <c r="Q1117" s="100"/>
      <c r="R1117" s="100"/>
      <c r="S1117" s="100"/>
      <c r="T1117" s="100"/>
      <c r="U1117" s="100"/>
      <c r="V1117" s="100"/>
      <c r="W1117" s="100"/>
      <c r="X1117" s="100"/>
      <c r="Y1117" s="100"/>
      <c r="Z1117" s="100"/>
      <c r="AA1117" s="100"/>
      <c r="AC1117" s="100"/>
      <c r="AD1117" s="100"/>
      <c r="AE1117" s="100"/>
      <c r="AF1117" s="100"/>
      <c r="AG1117" s="100"/>
      <c r="AH1117" s="100"/>
      <c r="AI1117" s="100"/>
      <c r="AJ1117" s="100"/>
      <c r="AK1117" s="100"/>
      <c r="AL1117" s="100"/>
      <c r="AM1117" s="100"/>
      <c r="AN1117" s="100"/>
      <c r="AO1117" s="100"/>
      <c r="AP1117" s="101"/>
      <c r="AQ1117" s="102"/>
    </row>
    <row r="1118" spans="11:44">
      <c r="K1118" s="100"/>
      <c r="L1118" s="100"/>
      <c r="M1118" s="100"/>
      <c r="N1118" s="100"/>
      <c r="O1118" s="100"/>
      <c r="P1118" s="100"/>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1"/>
      <c r="AQ1118" s="102"/>
    </row>
    <row r="1119" spans="11:44">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1"/>
      <c r="AQ1119" s="102"/>
    </row>
    <row r="1120" spans="11:44">
      <c r="K1120" s="100"/>
      <c r="L1120" s="100"/>
      <c r="M1120" s="100"/>
    </row>
    <row r="1121" spans="11:45">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1"/>
      <c r="AQ1121" s="102"/>
      <c r="AS1121" s="102"/>
    </row>
    <row r="1122" spans="11:45">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Q1122" s="102"/>
    </row>
    <row r="1123" spans="11:45">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1"/>
      <c r="AQ1123" s="102"/>
    </row>
    <row r="1124" spans="11:45">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1"/>
      <c r="AQ1124" s="102"/>
    </row>
    <row r="1125" spans="11:45">
      <c r="K1125" s="100"/>
      <c r="L1125" s="100"/>
      <c r="M1125" s="100"/>
      <c r="N1125" s="100"/>
      <c r="O1125" s="100"/>
      <c r="P1125" s="100"/>
      <c r="Q1125" s="100"/>
      <c r="R1125" s="100"/>
      <c r="S1125" s="100"/>
      <c r="T1125" s="100"/>
      <c r="U1125" s="100"/>
      <c r="V1125" s="100"/>
      <c r="W1125" s="100"/>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1"/>
      <c r="AQ1125" s="102"/>
    </row>
    <row r="1126" spans="11:45">
      <c r="K1126" s="100"/>
      <c r="L1126" s="100"/>
      <c r="M1126" s="100"/>
      <c r="N1126" s="100"/>
      <c r="O1126" s="100"/>
      <c r="P1126" s="100"/>
      <c r="Q1126" s="100"/>
      <c r="R1126" s="100"/>
      <c r="S1126" s="100"/>
      <c r="T1126" s="100"/>
      <c r="U1126" s="100"/>
      <c r="V1126" s="100"/>
      <c r="W1126" s="100"/>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1"/>
      <c r="AQ1126" s="102"/>
    </row>
    <row r="1127" spans="11:45">
      <c r="K1127" s="100"/>
      <c r="L1127" s="100"/>
      <c r="M1127" s="100"/>
      <c r="N1127" s="100"/>
      <c r="O1127" s="100"/>
      <c r="P1127" s="100"/>
      <c r="Q1127" s="100"/>
      <c r="R1127" s="100"/>
      <c r="S1127" s="100"/>
      <c r="T1127" s="100"/>
      <c r="U1127" s="100"/>
      <c r="V1127" s="100"/>
      <c r="W1127" s="100"/>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1"/>
      <c r="AQ1127" s="102"/>
    </row>
    <row r="1128" spans="11:45">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Q1128" s="102"/>
    </row>
    <row r="1129" spans="11:45">
      <c r="K1129" s="100"/>
      <c r="L1129" s="100"/>
      <c r="M1129" s="100"/>
      <c r="P1129" s="100"/>
      <c r="Q1129" s="100"/>
      <c r="R1129" s="100"/>
      <c r="S1129" s="100"/>
      <c r="T1129" s="100"/>
      <c r="U1129" s="100"/>
      <c r="V1129" s="100"/>
      <c r="W1129" s="100"/>
      <c r="X1129" s="100"/>
      <c r="Y1129" s="100"/>
      <c r="Z1129" s="100"/>
      <c r="AA1129" s="100"/>
      <c r="AD1129" s="100"/>
      <c r="AE1129" s="100"/>
      <c r="AF1129" s="100"/>
      <c r="AG1129" s="100"/>
      <c r="AH1129" s="100"/>
      <c r="AI1129" s="100"/>
      <c r="AJ1129" s="100"/>
      <c r="AK1129" s="100"/>
      <c r="AL1129" s="100"/>
      <c r="AM1129" s="100"/>
      <c r="AN1129" s="100"/>
      <c r="AO1129" s="100"/>
    </row>
    <row r="1130" spans="11:45">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1"/>
      <c r="AQ1130" s="102"/>
    </row>
    <row r="1131" spans="11:45">
      <c r="K1131" s="100"/>
      <c r="L1131" s="100"/>
      <c r="M1131" s="100"/>
      <c r="O1131" s="100"/>
      <c r="P1131" s="100"/>
      <c r="Q1131" s="100"/>
      <c r="R1131" s="100"/>
      <c r="S1131" s="100"/>
      <c r="T1131" s="100"/>
      <c r="U1131" s="100"/>
      <c r="V1131" s="100"/>
      <c r="W1131" s="100"/>
      <c r="X1131" s="100"/>
      <c r="Y1131" s="100"/>
      <c r="Z1131" s="100"/>
      <c r="AA1131" s="100"/>
      <c r="AC1131" s="100"/>
      <c r="AD1131" s="100"/>
      <c r="AE1131" s="100"/>
      <c r="AF1131" s="100"/>
      <c r="AG1131" s="100"/>
      <c r="AH1131" s="100"/>
      <c r="AI1131" s="100"/>
      <c r="AJ1131" s="100"/>
      <c r="AK1131" s="100"/>
      <c r="AL1131" s="100"/>
      <c r="AM1131" s="100"/>
      <c r="AN1131" s="100"/>
      <c r="AO1131" s="100"/>
      <c r="AP1131" s="101"/>
      <c r="AQ1131" s="102"/>
      <c r="AS1131" s="102"/>
    </row>
    <row r="1132" spans="11:45">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1"/>
      <c r="AQ1132" s="102"/>
    </row>
    <row r="1133" spans="11:45">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1"/>
    </row>
    <row r="1134" spans="11:45">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1"/>
      <c r="AQ1134" s="102"/>
    </row>
    <row r="1135" spans="11:45">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row>
    <row r="1136" spans="11:45">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Q1136" s="102"/>
    </row>
    <row r="1137" spans="11:45">
      <c r="K1137" s="100"/>
      <c r="L1137" s="100"/>
      <c r="M1137" s="100"/>
      <c r="O1137" s="100"/>
      <c r="P1137" s="100"/>
      <c r="Q1137" s="100"/>
      <c r="R1137" s="100"/>
      <c r="S1137" s="100"/>
      <c r="T1137" s="100"/>
      <c r="U1137" s="100"/>
      <c r="V1137" s="100"/>
      <c r="W1137" s="100"/>
      <c r="X1137" s="100"/>
      <c r="Y1137" s="100"/>
      <c r="Z1137" s="100"/>
      <c r="AA1137" s="100"/>
      <c r="AC1137" s="100"/>
      <c r="AJ1137" s="100"/>
      <c r="AK1137" s="100"/>
      <c r="AL1137" s="100"/>
      <c r="AM1137" s="100"/>
      <c r="AN1137" s="100"/>
      <c r="AO1137" s="100"/>
      <c r="AP1137" s="101"/>
      <c r="AQ1137" s="102"/>
      <c r="AR1137" s="102"/>
      <c r="AS1137" s="102"/>
    </row>
    <row r="1138" spans="11:45">
      <c r="K1138" s="100"/>
      <c r="L1138" s="100"/>
      <c r="M1138" s="100"/>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1"/>
      <c r="AQ1138" s="102"/>
    </row>
    <row r="1139" spans="11:45">
      <c r="K1139" s="100"/>
      <c r="L1139" s="100"/>
      <c r="M1139" s="100"/>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1"/>
      <c r="AQ1139" s="102"/>
    </row>
    <row r="1140" spans="11:45">
      <c r="K1140" s="100"/>
      <c r="L1140" s="100"/>
      <c r="M1140" s="100"/>
      <c r="P1140" s="100"/>
      <c r="Q1140" s="100"/>
      <c r="R1140" s="100"/>
      <c r="S1140" s="100"/>
      <c r="T1140" s="100"/>
      <c r="U1140" s="100"/>
      <c r="V1140" s="100"/>
      <c r="W1140" s="100"/>
      <c r="Y1140" s="100"/>
      <c r="Z1140" s="100"/>
      <c r="AD1140" s="100"/>
      <c r="AE1140" s="100"/>
      <c r="AF1140" s="100"/>
      <c r="AG1140" s="100"/>
      <c r="AH1140" s="100"/>
      <c r="AI1140" s="100"/>
      <c r="AJ1140" s="100"/>
      <c r="AK1140" s="100"/>
      <c r="AL1140" s="100"/>
      <c r="AM1140" s="100"/>
      <c r="AN1140" s="100"/>
      <c r="AO1140" s="100"/>
      <c r="AQ1140" s="102"/>
    </row>
    <row r="1141" spans="11:45">
      <c r="K1141" s="100"/>
      <c r="L1141" s="100"/>
      <c r="M1141" s="100"/>
      <c r="O1141" s="100"/>
      <c r="P1141" s="100"/>
      <c r="Q1141" s="100"/>
      <c r="R1141" s="100"/>
      <c r="S1141" s="100"/>
      <c r="T1141" s="100"/>
      <c r="U1141" s="100"/>
      <c r="V1141" s="100"/>
      <c r="W1141" s="100"/>
      <c r="Y1141" s="100"/>
      <c r="Z1141" s="100"/>
      <c r="AC1141" s="100"/>
      <c r="AD1141" s="100"/>
      <c r="AE1141" s="100"/>
      <c r="AF1141" s="100"/>
      <c r="AG1141" s="100"/>
      <c r="AH1141" s="100"/>
      <c r="AI1141" s="100"/>
      <c r="AJ1141" s="100"/>
      <c r="AK1141" s="100"/>
      <c r="AM1141" s="100"/>
      <c r="AN1141" s="100"/>
      <c r="AP1141" s="101"/>
      <c r="AQ1141" s="102"/>
    </row>
    <row r="1142" spans="11:45">
      <c r="K1142" s="100"/>
      <c r="L1142" s="100"/>
      <c r="M1142" s="100"/>
      <c r="N1142" s="100"/>
      <c r="O1142" s="100"/>
      <c r="P1142" s="100"/>
      <c r="Q1142" s="100"/>
      <c r="R1142" s="100"/>
      <c r="S1142" s="100"/>
      <c r="T1142" s="100"/>
      <c r="U1142" s="100"/>
      <c r="V1142" s="100"/>
      <c r="W1142" s="100"/>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1"/>
      <c r="AQ1142" s="102"/>
    </row>
    <row r="1143" spans="11:45">
      <c r="K1143" s="100"/>
      <c r="L1143" s="100"/>
      <c r="M1143" s="100"/>
      <c r="N1143" s="100"/>
      <c r="O1143" s="100"/>
      <c r="P1143" s="100"/>
      <c r="Q1143" s="100"/>
      <c r="R1143" s="100"/>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1"/>
    </row>
    <row r="1144" spans="11:45">
      <c r="K1144" s="100"/>
      <c r="L1144" s="100"/>
      <c r="M1144" s="100"/>
      <c r="N1144" s="100"/>
      <c r="O1144" s="100"/>
      <c r="P1144" s="100"/>
      <c r="Q1144" s="100"/>
      <c r="R1144" s="100"/>
      <c r="S1144" s="100"/>
      <c r="T1144" s="100"/>
      <c r="U1144" s="100"/>
      <c r="V1144" s="100"/>
      <c r="W1144" s="100"/>
      <c r="X1144" s="100"/>
      <c r="Y1144" s="100"/>
      <c r="Z1144" s="100"/>
      <c r="AA1144" s="100"/>
      <c r="AB1144" s="100"/>
      <c r="AD1144" s="100"/>
      <c r="AE1144" s="100"/>
      <c r="AF1144" s="100"/>
      <c r="AG1144" s="100"/>
      <c r="AH1144" s="100"/>
      <c r="AI1144" s="100"/>
      <c r="AJ1144" s="100"/>
      <c r="AK1144" s="100"/>
      <c r="AL1144" s="100"/>
      <c r="AM1144" s="100"/>
      <c r="AN1144" s="100"/>
      <c r="AO1144" s="100"/>
      <c r="AP1144" s="101"/>
      <c r="AQ1144" s="102"/>
    </row>
    <row r="1145" spans="11:45">
      <c r="K1145" s="100"/>
      <c r="L1145" s="100"/>
      <c r="M1145" s="100"/>
      <c r="N1145" s="100"/>
      <c r="O1145" s="100"/>
      <c r="P1145" s="100"/>
      <c r="Q1145" s="100"/>
      <c r="R1145" s="100"/>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1"/>
      <c r="AQ1145" s="102"/>
    </row>
    <row r="1146" spans="11:45">
      <c r="K1146" s="100"/>
      <c r="L1146" s="100"/>
      <c r="M1146" s="100"/>
      <c r="N1146" s="100"/>
      <c r="O1146" s="100"/>
      <c r="P1146" s="100"/>
      <c r="Q1146" s="100"/>
      <c r="R1146" s="100"/>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1"/>
      <c r="AQ1146" s="102"/>
    </row>
    <row r="1147" spans="11:45">
      <c r="K1147" s="100"/>
      <c r="L1147" s="100"/>
      <c r="M1147" s="100"/>
      <c r="N1147" s="100"/>
      <c r="O1147" s="100"/>
      <c r="P1147" s="100"/>
      <c r="Q1147" s="100"/>
      <c r="R1147" s="100"/>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1"/>
      <c r="AR1147" s="102"/>
    </row>
    <row r="1148" spans="11:45">
      <c r="K1148" s="100"/>
      <c r="L1148" s="100"/>
      <c r="M1148" s="100"/>
      <c r="N1148" s="100"/>
      <c r="O1148" s="100"/>
      <c r="P1148" s="100"/>
      <c r="Q1148" s="100"/>
      <c r="R1148" s="100"/>
      <c r="S1148" s="100"/>
      <c r="T1148" s="100"/>
      <c r="U1148" s="100"/>
      <c r="V1148" s="100"/>
      <c r="W1148" s="100"/>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1"/>
      <c r="AQ1148" s="102"/>
    </row>
    <row r="1149" spans="11:45">
      <c r="K1149" s="100"/>
      <c r="L1149" s="100"/>
      <c r="M1149" s="100"/>
      <c r="N1149" s="100"/>
      <c r="O1149" s="100"/>
      <c r="P1149" s="100"/>
      <c r="Q1149" s="100"/>
      <c r="R1149" s="100"/>
      <c r="S1149" s="100"/>
      <c r="T1149" s="100"/>
      <c r="U1149" s="100"/>
      <c r="V1149" s="100"/>
      <c r="W1149" s="100"/>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1"/>
      <c r="AQ1149" s="102"/>
    </row>
    <row r="1150" spans="11:45">
      <c r="K1150" s="100"/>
      <c r="L1150" s="100"/>
      <c r="M1150" s="100"/>
      <c r="N1150" s="100"/>
      <c r="O1150" s="100"/>
      <c r="P1150" s="100"/>
      <c r="Q1150" s="100"/>
      <c r="R1150" s="100"/>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1"/>
      <c r="AQ1150" s="102"/>
    </row>
    <row r="1151" spans="11:45">
      <c r="K1151" s="100"/>
      <c r="L1151" s="100"/>
      <c r="M1151" s="100"/>
      <c r="N1151" s="100"/>
      <c r="O1151" s="100"/>
      <c r="P1151" s="100"/>
      <c r="Q1151" s="100"/>
      <c r="R1151" s="100"/>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1"/>
      <c r="AQ1151" s="102"/>
      <c r="AR1151" s="102"/>
    </row>
    <row r="1152" spans="11:45">
      <c r="K1152" s="100"/>
      <c r="L1152" s="100"/>
      <c r="M1152" s="100"/>
      <c r="N1152" s="100"/>
      <c r="O1152" s="100"/>
      <c r="P1152" s="100"/>
      <c r="Q1152" s="100"/>
      <c r="R1152" s="100"/>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1"/>
      <c r="AQ1152" s="102"/>
    </row>
    <row r="1153" spans="11:44">
      <c r="K1153" s="100"/>
      <c r="L1153" s="100"/>
      <c r="M1153" s="100"/>
      <c r="N1153" s="100"/>
      <c r="O1153" s="100"/>
      <c r="P1153" s="100"/>
      <c r="Q1153" s="100"/>
      <c r="R1153" s="100"/>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1"/>
      <c r="AQ1153" s="102"/>
    </row>
    <row r="1154" spans="11:44">
      <c r="K1154" s="100"/>
      <c r="L1154" s="100"/>
      <c r="M1154" s="100"/>
      <c r="N1154" s="100"/>
      <c r="O1154" s="100"/>
      <c r="P1154" s="100"/>
      <c r="Q1154" s="100"/>
      <c r="R1154" s="100"/>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M1154" s="100"/>
      <c r="AN1154" s="100"/>
      <c r="AO1154" s="100"/>
      <c r="AQ1154" s="102"/>
    </row>
    <row r="1155" spans="11:44">
      <c r="K1155" s="100"/>
      <c r="L1155" s="100"/>
      <c r="M1155" s="100"/>
      <c r="N1155" s="100"/>
      <c r="O1155" s="100"/>
      <c r="P1155" s="100"/>
      <c r="Q1155" s="100"/>
      <c r="R1155" s="100"/>
      <c r="S1155" s="100"/>
      <c r="T1155" s="100"/>
      <c r="U1155" s="100"/>
      <c r="V1155" s="100"/>
      <c r="W1155" s="100"/>
      <c r="X1155" s="100"/>
      <c r="Y1155" s="100"/>
      <c r="Z1155" s="100"/>
      <c r="AA1155" s="100"/>
      <c r="AB1155" s="100"/>
      <c r="AC1155" s="100"/>
      <c r="AD1155" s="100"/>
      <c r="AE1155" s="100"/>
      <c r="AF1155" s="100"/>
      <c r="AG1155" s="100"/>
      <c r="AH1155" s="100"/>
      <c r="AI1155" s="100"/>
      <c r="AJ1155" s="100"/>
      <c r="AK1155" s="100"/>
      <c r="AL1155" s="100"/>
      <c r="AM1155" s="100"/>
      <c r="AN1155" s="100"/>
      <c r="AO1155" s="100"/>
      <c r="AQ1155" s="102"/>
    </row>
    <row r="1156" spans="11:44">
      <c r="K1156" s="100"/>
      <c r="L1156" s="100"/>
      <c r="M1156" s="100"/>
      <c r="O1156" s="100"/>
      <c r="P1156" s="100"/>
      <c r="Q1156" s="100"/>
      <c r="R1156" s="100"/>
      <c r="S1156" s="100"/>
      <c r="T1156" s="100"/>
      <c r="U1156" s="100"/>
      <c r="V1156" s="100"/>
      <c r="W1156" s="100"/>
      <c r="X1156" s="100"/>
      <c r="Y1156" s="100"/>
      <c r="Z1156" s="100"/>
      <c r="AA1156" s="100"/>
      <c r="AC1156" s="100"/>
      <c r="AD1156" s="100"/>
      <c r="AE1156" s="100"/>
      <c r="AF1156" s="100"/>
      <c r="AG1156" s="100"/>
      <c r="AH1156" s="100"/>
      <c r="AI1156" s="100"/>
      <c r="AJ1156" s="100"/>
      <c r="AK1156" s="100"/>
      <c r="AL1156" s="100"/>
      <c r="AM1156" s="100"/>
      <c r="AN1156" s="100"/>
      <c r="AO1156" s="100"/>
      <c r="AQ1156" s="102"/>
    </row>
    <row r="1157" spans="11:44">
      <c r="K1157" s="100"/>
      <c r="L1157" s="100"/>
      <c r="M1157" s="100"/>
      <c r="O1157" s="100"/>
      <c r="P1157" s="100"/>
      <c r="Q1157" s="100"/>
      <c r="R1157" s="100"/>
      <c r="S1157" s="100"/>
      <c r="T1157" s="100"/>
      <c r="U1157" s="100"/>
      <c r="V1157" s="100"/>
      <c r="W1157" s="100"/>
      <c r="X1157" s="100"/>
      <c r="Y1157" s="100"/>
      <c r="Z1157" s="100"/>
      <c r="AA1157" s="100"/>
      <c r="AC1157" s="100"/>
      <c r="AD1157" s="100"/>
      <c r="AE1157" s="100"/>
      <c r="AF1157" s="100"/>
      <c r="AG1157" s="100"/>
      <c r="AH1157" s="100"/>
      <c r="AI1157" s="100"/>
      <c r="AJ1157" s="100"/>
      <c r="AK1157" s="100"/>
      <c r="AL1157" s="100"/>
      <c r="AM1157" s="100"/>
      <c r="AN1157" s="100"/>
      <c r="AO1157" s="100"/>
      <c r="AP1157" s="101"/>
      <c r="AQ1157" s="102"/>
    </row>
    <row r="1158" spans="11:44">
      <c r="K1158" s="100"/>
      <c r="L1158" s="100"/>
      <c r="M1158" s="100"/>
      <c r="O1158" s="100"/>
      <c r="P1158" s="100"/>
      <c r="Q1158" s="100"/>
      <c r="R1158" s="100"/>
      <c r="S1158" s="100"/>
      <c r="T1158" s="100"/>
      <c r="U1158" s="100"/>
      <c r="V1158" s="100"/>
      <c r="W1158" s="100"/>
      <c r="X1158" s="100"/>
      <c r="Y1158" s="100"/>
      <c r="Z1158" s="100"/>
      <c r="AA1158" s="100"/>
      <c r="AC1158" s="100"/>
      <c r="AD1158" s="100"/>
      <c r="AE1158" s="100"/>
      <c r="AF1158" s="100"/>
      <c r="AG1158" s="100"/>
      <c r="AH1158" s="100"/>
      <c r="AI1158" s="100"/>
      <c r="AJ1158" s="100"/>
      <c r="AK1158" s="100"/>
      <c r="AL1158" s="100"/>
      <c r="AM1158" s="100"/>
      <c r="AN1158" s="100"/>
      <c r="AO1158" s="100"/>
      <c r="AP1158" s="101"/>
      <c r="AQ1158" s="102"/>
    </row>
    <row r="1159" spans="11:44">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1"/>
      <c r="AQ1159" s="102"/>
    </row>
    <row r="1160" spans="11:44">
      <c r="K1160" s="100"/>
      <c r="L1160" s="100"/>
      <c r="M1160" s="100"/>
      <c r="N1160" s="100"/>
      <c r="O1160" s="100"/>
      <c r="V1160" s="100"/>
      <c r="W1160" s="100"/>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1"/>
      <c r="AQ1160" s="102"/>
    </row>
    <row r="1161" spans="11:44">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c r="AN1161" s="100"/>
      <c r="AO1161" s="100"/>
      <c r="AP1161" s="101"/>
      <c r="AQ1161" s="102"/>
    </row>
    <row r="1162" spans="11:44">
      <c r="K1162" s="100"/>
      <c r="L1162" s="100"/>
      <c r="M1162" s="100"/>
      <c r="N1162" s="100"/>
      <c r="O1162" s="100"/>
      <c r="P1162" s="100"/>
      <c r="Q1162" s="100"/>
      <c r="R1162" s="100"/>
      <c r="S1162" s="100"/>
      <c r="T1162" s="100"/>
      <c r="U1162" s="100"/>
      <c r="V1162" s="100"/>
      <c r="W1162" s="100"/>
      <c r="X1162" s="100"/>
      <c r="Y1162" s="100"/>
      <c r="Z1162" s="100"/>
      <c r="AA1162" s="100"/>
      <c r="AB1162" s="100"/>
      <c r="AC1162" s="100"/>
      <c r="AD1162" s="100"/>
      <c r="AE1162" s="100"/>
      <c r="AF1162" s="100"/>
      <c r="AG1162" s="100"/>
      <c r="AH1162" s="100"/>
      <c r="AI1162" s="100"/>
      <c r="AJ1162" s="100"/>
      <c r="AK1162" s="100"/>
      <c r="AL1162" s="100"/>
      <c r="AM1162" s="100"/>
      <c r="AN1162" s="100"/>
      <c r="AO1162" s="100"/>
      <c r="AP1162" s="101"/>
      <c r="AQ1162" s="102"/>
    </row>
    <row r="1163" spans="11:44">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c r="AL1163" s="100"/>
      <c r="AM1163" s="100"/>
      <c r="AN1163" s="100"/>
      <c r="AO1163" s="100"/>
      <c r="AQ1163" s="102"/>
      <c r="AR1163" s="102"/>
    </row>
    <row r="1164" spans="11:44">
      <c r="K1164" s="100"/>
      <c r="L1164" s="100"/>
      <c r="M1164" s="100"/>
      <c r="P1164" s="100"/>
      <c r="Q1164" s="100"/>
      <c r="R1164" s="100"/>
      <c r="S1164" s="100"/>
      <c r="T1164" s="100"/>
      <c r="U1164" s="100"/>
      <c r="V1164" s="100"/>
      <c r="W1164" s="100"/>
      <c r="X1164" s="100"/>
      <c r="Y1164" s="100"/>
      <c r="Z1164" s="100"/>
      <c r="AA1164" s="100"/>
      <c r="AD1164" s="100"/>
      <c r="AE1164" s="100"/>
      <c r="AF1164" s="100"/>
      <c r="AG1164" s="100"/>
      <c r="AH1164" s="100"/>
      <c r="AI1164" s="100"/>
      <c r="AJ1164" s="100"/>
      <c r="AK1164" s="100"/>
      <c r="AL1164" s="100"/>
      <c r="AM1164" s="100"/>
      <c r="AN1164" s="100"/>
      <c r="AO1164" s="100"/>
      <c r="AQ1164" s="102"/>
    </row>
    <row r="1165" spans="11:44">
      <c r="K1165" s="100"/>
      <c r="L1165" s="100"/>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1"/>
      <c r="AQ1165" s="102"/>
    </row>
    <row r="1166" spans="11:44">
      <c r="K1166" s="100"/>
      <c r="L1166" s="100"/>
      <c r="M1166" s="100"/>
      <c r="N1166" s="100"/>
      <c r="O1166" s="100"/>
      <c r="P1166" s="100"/>
      <c r="Q1166" s="100"/>
      <c r="R1166" s="100"/>
      <c r="S1166" s="100"/>
      <c r="T1166" s="100"/>
      <c r="U1166" s="100"/>
      <c r="V1166" s="100"/>
      <c r="W1166" s="100"/>
      <c r="X1166" s="100"/>
      <c r="Y1166" s="100"/>
      <c r="Z1166" s="100"/>
      <c r="AA1166" s="100"/>
      <c r="AB1166" s="100"/>
      <c r="AD1166" s="100"/>
      <c r="AE1166" s="100"/>
      <c r="AF1166" s="100"/>
      <c r="AG1166" s="100"/>
      <c r="AH1166" s="100"/>
      <c r="AI1166" s="100"/>
      <c r="AP1166" s="101"/>
      <c r="AQ1166" s="102"/>
    </row>
    <row r="1167" spans="11:44">
      <c r="K1167" s="100"/>
      <c r="L1167" s="100"/>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1"/>
      <c r="AQ1167" s="102"/>
    </row>
    <row r="1168" spans="11:44">
      <c r="K1168" s="100"/>
      <c r="L1168" s="100"/>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1"/>
      <c r="AQ1168" s="102"/>
    </row>
    <row r="1169" spans="11:45">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1"/>
      <c r="AQ1169" s="102"/>
      <c r="AS1169" s="102"/>
    </row>
    <row r="1170" spans="11:45">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1"/>
      <c r="AQ1170" s="102"/>
    </row>
    <row r="1171" spans="11:45">
      <c r="K1171" s="100"/>
      <c r="L1171" s="100"/>
      <c r="M1171" s="100"/>
      <c r="N1171" s="100"/>
      <c r="O1171" s="100"/>
      <c r="P1171" s="100"/>
      <c r="Q1171" s="100"/>
      <c r="R1171" s="100"/>
      <c r="S1171" s="100"/>
      <c r="T1171" s="100"/>
      <c r="U1171" s="100"/>
      <c r="V1171" s="100"/>
      <c r="W1171" s="100"/>
      <c r="X1171" s="100"/>
      <c r="Y1171" s="100"/>
      <c r="Z1171" s="100"/>
      <c r="AA1171" s="100"/>
      <c r="AB1171" s="100"/>
      <c r="AD1171" s="100"/>
      <c r="AE1171" s="100"/>
      <c r="AF1171" s="100"/>
      <c r="AG1171" s="100"/>
      <c r="AH1171" s="100"/>
      <c r="AI1171" s="100"/>
      <c r="AJ1171" s="100"/>
      <c r="AK1171" s="100"/>
      <c r="AL1171" s="100"/>
      <c r="AM1171" s="100"/>
      <c r="AN1171" s="100"/>
      <c r="AO1171" s="100"/>
      <c r="AP1171" s="101"/>
      <c r="AQ1171" s="102"/>
      <c r="AR1171" s="102"/>
    </row>
    <row r="1172" spans="11:45">
      <c r="K1172" s="100"/>
      <c r="L1172" s="100"/>
      <c r="M1172" s="100"/>
      <c r="N1172" s="100"/>
      <c r="O1172" s="100"/>
      <c r="P1172" s="100"/>
      <c r="Q1172" s="100"/>
      <c r="R1172" s="100"/>
      <c r="S1172" s="100"/>
      <c r="T1172" s="100"/>
      <c r="U1172" s="100"/>
      <c r="V1172" s="100"/>
      <c r="W1172" s="100"/>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1"/>
      <c r="AQ1172" s="102"/>
    </row>
    <row r="1173" spans="11:45">
      <c r="K1173" s="100"/>
      <c r="L1173" s="100"/>
      <c r="M1173" s="100"/>
      <c r="N1173" s="100"/>
      <c r="O1173" s="100"/>
      <c r="P1173" s="100"/>
      <c r="Q1173" s="100"/>
      <c r="R1173" s="100"/>
      <c r="S1173" s="100"/>
      <c r="T1173" s="100"/>
      <c r="U1173" s="100"/>
      <c r="V1173" s="100"/>
      <c r="W1173" s="100"/>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1"/>
      <c r="AQ1173" s="102"/>
    </row>
    <row r="1174" spans="11:45">
      <c r="K1174" s="100"/>
      <c r="L1174" s="100"/>
      <c r="M1174" s="100"/>
      <c r="N1174" s="100"/>
      <c r="O1174" s="100"/>
      <c r="P1174" s="100"/>
      <c r="Q1174" s="100"/>
      <c r="R1174" s="100"/>
      <c r="S1174" s="100"/>
      <c r="T1174" s="100"/>
      <c r="U1174" s="100"/>
      <c r="V1174" s="100"/>
      <c r="W1174" s="100"/>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1"/>
      <c r="AQ1174" s="102"/>
      <c r="AR1174" s="102"/>
    </row>
    <row r="1175" spans="11:45">
      <c r="K1175" s="100"/>
      <c r="L1175" s="100"/>
      <c r="M1175" s="100"/>
      <c r="N1175" s="100"/>
      <c r="O1175" s="100"/>
      <c r="P1175" s="100"/>
      <c r="Q1175" s="100"/>
      <c r="R1175" s="100"/>
      <c r="S1175" s="100"/>
      <c r="T1175" s="100"/>
      <c r="U1175" s="100"/>
      <c r="V1175" s="100"/>
      <c r="W1175" s="100"/>
      <c r="X1175" s="100"/>
      <c r="Y1175" s="100"/>
      <c r="Z1175" s="100"/>
      <c r="AA1175" s="100"/>
      <c r="AB1175" s="100"/>
      <c r="AC1175" s="100"/>
      <c r="AD1175" s="100"/>
      <c r="AE1175" s="100"/>
      <c r="AF1175" s="100"/>
      <c r="AG1175" s="100"/>
      <c r="AH1175" s="100"/>
      <c r="AI1175" s="100"/>
      <c r="AJ1175" s="100"/>
      <c r="AK1175" s="100"/>
      <c r="AL1175" s="100"/>
      <c r="AM1175" s="100"/>
      <c r="AN1175" s="100"/>
      <c r="AO1175" s="100"/>
      <c r="AQ1175" s="102"/>
    </row>
    <row r="1176" spans="11:45">
      <c r="K1176" s="100"/>
      <c r="L1176" s="100"/>
      <c r="M1176" s="100"/>
      <c r="N1176" s="100"/>
      <c r="O1176" s="100"/>
      <c r="P1176" s="100"/>
      <c r="Q1176" s="100"/>
      <c r="R1176" s="100"/>
      <c r="S1176" s="100"/>
      <c r="T1176" s="100"/>
      <c r="U1176" s="100"/>
      <c r="V1176" s="100"/>
      <c r="W1176" s="100"/>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1"/>
      <c r="AQ1176" s="102"/>
      <c r="AR1176" s="102"/>
    </row>
    <row r="1177" spans="11:45">
      <c r="K1177" s="100"/>
      <c r="L1177" s="100"/>
      <c r="M1177" s="100"/>
      <c r="P1177" s="100"/>
      <c r="Q1177" s="100"/>
      <c r="R1177" s="100"/>
      <c r="S1177" s="100"/>
      <c r="T1177" s="100"/>
      <c r="U1177" s="100"/>
      <c r="V1177" s="100"/>
      <c r="W1177" s="100"/>
      <c r="X1177" s="100"/>
      <c r="Y1177" s="100"/>
      <c r="Z1177" s="100"/>
      <c r="AA1177" s="100"/>
      <c r="AD1177" s="100"/>
      <c r="AE1177" s="100"/>
      <c r="AF1177" s="100"/>
      <c r="AG1177" s="100"/>
      <c r="AH1177" s="100"/>
      <c r="AI1177" s="100"/>
      <c r="AJ1177" s="100"/>
      <c r="AK1177" s="100"/>
      <c r="AL1177" s="100"/>
      <c r="AM1177" s="100"/>
      <c r="AN1177" s="100"/>
      <c r="AO1177" s="100"/>
      <c r="AQ1177" s="102"/>
    </row>
    <row r="1178" spans="11:45">
      <c r="K1178" s="100"/>
      <c r="L1178" s="100"/>
      <c r="M1178" s="100"/>
      <c r="N1178" s="100"/>
      <c r="O1178" s="100"/>
      <c r="P1178" s="100"/>
      <c r="Q1178" s="100"/>
      <c r="R1178" s="100"/>
      <c r="S1178" s="100"/>
      <c r="T1178" s="100"/>
      <c r="U1178" s="100"/>
      <c r="V1178" s="100"/>
      <c r="W1178" s="100"/>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1"/>
      <c r="AQ1178" s="102"/>
    </row>
    <row r="1179" spans="11:45">
      <c r="K1179" s="100"/>
      <c r="L1179" s="100"/>
      <c r="M1179" s="100"/>
      <c r="O1179" s="100"/>
      <c r="P1179" s="100"/>
      <c r="Q1179" s="100"/>
      <c r="R1179" s="100"/>
      <c r="S1179" s="100"/>
      <c r="T1179" s="100"/>
      <c r="U1179" s="100"/>
      <c r="V1179" s="100"/>
      <c r="W1179" s="100"/>
      <c r="X1179" s="100"/>
      <c r="Y1179" s="100"/>
      <c r="Z1179" s="100"/>
      <c r="AA1179" s="100"/>
      <c r="AC1179" s="100"/>
      <c r="AD1179" s="100"/>
      <c r="AE1179" s="100"/>
      <c r="AF1179" s="100"/>
      <c r="AG1179" s="100"/>
      <c r="AH1179" s="100"/>
      <c r="AI1179" s="100"/>
      <c r="AJ1179" s="100"/>
      <c r="AK1179" s="100"/>
      <c r="AL1179" s="100"/>
      <c r="AM1179" s="100"/>
      <c r="AN1179" s="100"/>
      <c r="AO1179" s="100"/>
      <c r="AQ1179" s="102"/>
    </row>
    <row r="1180" spans="11:45">
      <c r="K1180" s="100"/>
      <c r="L1180" s="100"/>
      <c r="M1180" s="100"/>
      <c r="N1180" s="100"/>
      <c r="O1180" s="100"/>
      <c r="P1180" s="100"/>
      <c r="Q1180" s="100"/>
      <c r="R1180" s="100"/>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1"/>
      <c r="AQ1180" s="102"/>
    </row>
    <row r="1181" spans="11:45">
      <c r="K1181" s="100"/>
      <c r="L1181" s="100"/>
      <c r="M1181" s="100"/>
      <c r="N1181" s="100"/>
      <c r="O1181" s="100"/>
      <c r="P1181" s="100"/>
      <c r="Q1181" s="100"/>
      <c r="R1181" s="100"/>
      <c r="S1181" s="100"/>
      <c r="T1181" s="100"/>
      <c r="U1181" s="100"/>
      <c r="V1181" s="100"/>
      <c r="W1181" s="100"/>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1"/>
    </row>
    <row r="1182" spans="11:45">
      <c r="K1182" s="100"/>
      <c r="L1182" s="100"/>
      <c r="M1182" s="100"/>
      <c r="N1182" s="100"/>
      <c r="O1182" s="100"/>
      <c r="P1182" s="100"/>
      <c r="Q1182" s="100"/>
      <c r="R1182" s="100"/>
      <c r="S1182" s="100"/>
      <c r="T1182" s="100"/>
      <c r="U1182" s="100"/>
      <c r="V1182" s="100"/>
      <c r="W1182" s="100"/>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1"/>
    </row>
    <row r="1183" spans="11:45">
      <c r="K1183" s="100"/>
      <c r="L1183" s="100"/>
      <c r="M1183" s="100"/>
      <c r="N1183" s="100"/>
      <c r="O1183" s="100"/>
      <c r="P1183" s="100"/>
      <c r="Q1183" s="100"/>
      <c r="R1183" s="100"/>
      <c r="S1183" s="100"/>
      <c r="T1183" s="100"/>
      <c r="U1183" s="100"/>
      <c r="V1183" s="100"/>
      <c r="W1183" s="100"/>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1"/>
      <c r="AQ1183" s="102"/>
    </row>
    <row r="1184" spans="11:45">
      <c r="K1184" s="100"/>
      <c r="L1184" s="100"/>
      <c r="M1184" s="100"/>
      <c r="N1184" s="100"/>
      <c r="O1184" s="100"/>
      <c r="P1184" s="100"/>
      <c r="Q1184" s="100"/>
      <c r="R1184" s="100"/>
      <c r="S1184" s="100"/>
      <c r="T1184" s="100"/>
      <c r="U1184" s="100"/>
      <c r="V1184" s="100"/>
      <c r="W1184" s="100"/>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1"/>
      <c r="AQ1184" s="102"/>
    </row>
    <row r="1185" spans="11:45">
      <c r="K1185" s="100"/>
      <c r="L1185" s="100"/>
      <c r="M1185" s="100"/>
      <c r="O1185" s="100"/>
      <c r="P1185" s="100"/>
      <c r="Q1185" s="100"/>
      <c r="R1185" s="100"/>
      <c r="S1185" s="100"/>
      <c r="T1185" s="100"/>
      <c r="U1185" s="100"/>
      <c r="V1185" s="100"/>
      <c r="W1185" s="100"/>
      <c r="X1185" s="100"/>
      <c r="Y1185" s="100"/>
      <c r="Z1185" s="100"/>
      <c r="AA1185" s="100"/>
      <c r="AC1185" s="100"/>
      <c r="AD1185" s="100"/>
      <c r="AE1185" s="100"/>
      <c r="AF1185" s="100"/>
      <c r="AG1185" s="100"/>
      <c r="AH1185" s="100"/>
      <c r="AI1185" s="100"/>
      <c r="AJ1185" s="100"/>
      <c r="AK1185" s="100"/>
      <c r="AL1185" s="100"/>
      <c r="AM1185" s="100"/>
      <c r="AN1185" s="100"/>
      <c r="AO1185" s="100"/>
      <c r="AP1185" s="101"/>
    </row>
    <row r="1186" spans="11:45">
      <c r="K1186" s="100"/>
      <c r="L1186" s="100"/>
      <c r="M1186" s="100"/>
      <c r="N1186" s="100"/>
      <c r="O1186" s="100"/>
      <c r="P1186" s="100"/>
      <c r="Q1186" s="100"/>
      <c r="R1186" s="100"/>
      <c r="S1186" s="100"/>
      <c r="T1186" s="100"/>
      <c r="U1186" s="100"/>
      <c r="V1186" s="100"/>
      <c r="W1186" s="100"/>
      <c r="X1186" s="100"/>
      <c r="Y1186" s="100"/>
      <c r="Z1186" s="100"/>
      <c r="AA1186" s="100"/>
      <c r="AB1186" s="100"/>
      <c r="AC1186" s="100"/>
      <c r="AD1186" s="100"/>
      <c r="AE1186" s="100"/>
      <c r="AF1186" s="100"/>
      <c r="AG1186" s="100"/>
      <c r="AH1186" s="100"/>
      <c r="AI1186" s="100"/>
      <c r="AJ1186" s="100"/>
      <c r="AK1186" s="100"/>
      <c r="AL1186" s="100"/>
      <c r="AM1186" s="100"/>
      <c r="AN1186" s="100"/>
      <c r="AO1186" s="100"/>
      <c r="AQ1186" s="102"/>
    </row>
    <row r="1187" spans="11:45">
      <c r="K1187" s="100"/>
      <c r="L1187" s="100"/>
      <c r="M1187" s="100"/>
      <c r="N1187" s="100"/>
      <c r="O1187" s="100"/>
      <c r="P1187" s="100"/>
      <c r="Q1187" s="100"/>
      <c r="R1187" s="100"/>
      <c r="S1187" s="100"/>
      <c r="T1187" s="100"/>
      <c r="U1187" s="100"/>
      <c r="V1187" s="100"/>
      <c r="W1187" s="100"/>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1"/>
      <c r="AQ1187" s="102"/>
    </row>
    <row r="1188" spans="11:45">
      <c r="K1188" s="100"/>
      <c r="L1188" s="100"/>
      <c r="M1188" s="100"/>
      <c r="N1188" s="100"/>
      <c r="O1188" s="100"/>
      <c r="P1188" s="100"/>
      <c r="Q1188" s="100"/>
      <c r="R1188" s="100"/>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M1188" s="100"/>
      <c r="AN1188" s="100"/>
      <c r="AO1188" s="100"/>
      <c r="AQ1188" s="102"/>
    </row>
    <row r="1189" spans="11:45">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1"/>
      <c r="AQ1189" s="102"/>
    </row>
    <row r="1190" spans="11:45">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1"/>
      <c r="AQ1190" s="102"/>
    </row>
    <row r="1191" spans="11:45">
      <c r="K1191" s="100"/>
      <c r="L1191" s="100"/>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1"/>
      <c r="AQ1191" s="102"/>
    </row>
    <row r="1192" spans="11:45">
      <c r="K1192" s="100"/>
      <c r="L1192" s="100"/>
      <c r="M1192" s="100"/>
      <c r="O1192" s="100"/>
      <c r="P1192" s="100"/>
      <c r="Q1192" s="100"/>
      <c r="R1192" s="100"/>
      <c r="S1192" s="100"/>
      <c r="T1192" s="100"/>
      <c r="U1192" s="100"/>
      <c r="V1192" s="100"/>
      <c r="W1192" s="100"/>
      <c r="X1192" s="100"/>
      <c r="Y1192" s="100"/>
      <c r="Z1192" s="100"/>
      <c r="AA1192" s="100"/>
      <c r="AC1192" s="100"/>
      <c r="AD1192" s="100"/>
      <c r="AE1192" s="100"/>
      <c r="AF1192" s="100"/>
      <c r="AG1192" s="100"/>
      <c r="AH1192" s="100"/>
      <c r="AI1192" s="100"/>
      <c r="AJ1192" s="100"/>
      <c r="AK1192" s="100"/>
      <c r="AL1192" s="100"/>
      <c r="AM1192" s="100"/>
      <c r="AN1192" s="100"/>
      <c r="AO1192" s="100"/>
      <c r="AQ1192" s="102"/>
      <c r="AR1192" s="102"/>
    </row>
    <row r="1193" spans="11:45">
      <c r="K1193" s="100"/>
      <c r="L1193" s="100"/>
      <c r="M1193" s="100"/>
      <c r="O1193" s="100"/>
      <c r="P1193" s="100"/>
      <c r="Q1193" s="100"/>
      <c r="R1193" s="100"/>
      <c r="S1193" s="100"/>
      <c r="T1193" s="100"/>
      <c r="U1193" s="100"/>
      <c r="V1193" s="100"/>
      <c r="W1193" s="100"/>
      <c r="X1193" s="100"/>
      <c r="Y1193" s="100"/>
      <c r="Z1193" s="100"/>
      <c r="AA1193" s="100"/>
      <c r="AC1193" s="100"/>
      <c r="AD1193" s="100"/>
      <c r="AE1193" s="100"/>
      <c r="AF1193" s="100"/>
      <c r="AG1193" s="100"/>
      <c r="AH1193" s="100"/>
      <c r="AI1193" s="100"/>
      <c r="AJ1193" s="100"/>
      <c r="AK1193" s="100"/>
      <c r="AL1193" s="100"/>
      <c r="AM1193" s="100"/>
      <c r="AN1193" s="100"/>
      <c r="AO1193" s="100"/>
      <c r="AP1193" s="101"/>
      <c r="AQ1193" s="102"/>
    </row>
    <row r="1194" spans="11:45">
      <c r="K1194" s="100"/>
      <c r="L1194" s="100"/>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Q1194" s="102"/>
    </row>
    <row r="1195" spans="11:45">
      <c r="K1195" s="100"/>
      <c r="L1195" s="100"/>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1"/>
      <c r="AQ1195" s="102"/>
    </row>
    <row r="1196" spans="11:45">
      <c r="K1196" s="100"/>
      <c r="L1196" s="100"/>
      <c r="M1196" s="100"/>
      <c r="N1196" s="100"/>
      <c r="O1196" s="100"/>
      <c r="P1196" s="100"/>
      <c r="Q1196" s="100"/>
      <c r="R1196" s="100"/>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1"/>
      <c r="AQ1196" s="102"/>
    </row>
    <row r="1197" spans="11:45">
      <c r="K1197" s="100"/>
      <c r="L1197" s="100"/>
      <c r="M1197" s="100"/>
      <c r="N1197" s="100"/>
      <c r="O1197" s="100"/>
      <c r="P1197" s="100"/>
      <c r="Q1197" s="100"/>
      <c r="R1197" s="100"/>
      <c r="S1197" s="100"/>
      <c r="T1197" s="100"/>
      <c r="U1197" s="100"/>
      <c r="V1197" s="100"/>
      <c r="W1197" s="100"/>
      <c r="X1197" s="100"/>
      <c r="Y1197" s="100"/>
      <c r="Z1197" s="100"/>
      <c r="AA1197" s="100"/>
      <c r="AB1197" s="100"/>
      <c r="AC1197" s="100"/>
      <c r="AD1197" s="100"/>
      <c r="AE1197" s="100"/>
      <c r="AF1197" s="100"/>
      <c r="AG1197" s="100"/>
      <c r="AH1197" s="100"/>
      <c r="AI1197" s="100"/>
      <c r="AJ1197" s="100"/>
      <c r="AK1197" s="100"/>
      <c r="AL1197" s="100"/>
      <c r="AM1197" s="100"/>
      <c r="AN1197" s="100"/>
      <c r="AO1197" s="100"/>
      <c r="AQ1197" s="102"/>
      <c r="AR1197" s="102"/>
      <c r="AS1197" s="102"/>
    </row>
    <row r="1198" spans="11:45">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c r="AN1198" s="100"/>
      <c r="AO1198" s="100"/>
      <c r="AQ1198" s="102"/>
    </row>
    <row r="1199" spans="11:45">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1"/>
      <c r="AQ1199" s="102"/>
    </row>
    <row r="1200" spans="11:45">
      <c r="K1200" s="100"/>
      <c r="L1200" s="100"/>
      <c r="M1200" s="100"/>
      <c r="N1200" s="100"/>
      <c r="O1200" s="100"/>
      <c r="P1200" s="100"/>
      <c r="Q1200" s="100"/>
      <c r="R1200" s="100"/>
      <c r="S1200" s="100"/>
      <c r="T1200" s="100"/>
      <c r="U1200" s="100"/>
      <c r="V1200" s="100"/>
      <c r="W1200" s="100"/>
      <c r="X1200" s="100"/>
      <c r="Y1200" s="100"/>
      <c r="Z1200" s="100"/>
      <c r="AA1200" s="100"/>
      <c r="AB1200" s="100"/>
      <c r="AC1200" s="100"/>
      <c r="AP1200" s="101"/>
      <c r="AQ1200" s="102"/>
    </row>
    <row r="1201" spans="11:45">
      <c r="K1201" s="100"/>
      <c r="L1201" s="100"/>
      <c r="M1201" s="100"/>
      <c r="O1201" s="100"/>
      <c r="P1201" s="100"/>
      <c r="Q1201" s="100"/>
      <c r="R1201" s="100"/>
      <c r="S1201" s="100"/>
      <c r="T1201" s="100"/>
      <c r="U1201" s="100"/>
      <c r="V1201" s="100"/>
      <c r="W1201" s="100"/>
      <c r="X1201" s="100"/>
      <c r="Y1201" s="100"/>
      <c r="Z1201" s="100"/>
      <c r="AA1201" s="100"/>
      <c r="AC1201" s="100"/>
      <c r="AD1201" s="100"/>
      <c r="AE1201" s="100"/>
      <c r="AF1201" s="100"/>
      <c r="AG1201" s="100"/>
      <c r="AH1201" s="100"/>
      <c r="AI1201" s="100"/>
      <c r="AJ1201" s="100"/>
      <c r="AK1201" s="100"/>
      <c r="AL1201" s="100"/>
      <c r="AM1201" s="100"/>
      <c r="AN1201" s="100"/>
      <c r="AO1201" s="100"/>
      <c r="AQ1201" s="102"/>
    </row>
    <row r="1202" spans="11:45">
      <c r="K1202" s="100"/>
      <c r="L1202" s="100"/>
      <c r="M1202" s="100"/>
      <c r="AQ1202" s="102"/>
    </row>
    <row r="1203" spans="11:45">
      <c r="K1203" s="100"/>
      <c r="L1203" s="100"/>
      <c r="M1203" s="100"/>
      <c r="O1203" s="100"/>
      <c r="P1203" s="100"/>
      <c r="Q1203" s="100"/>
      <c r="R1203" s="100"/>
      <c r="S1203" s="100"/>
      <c r="T1203" s="100"/>
      <c r="U1203" s="100"/>
      <c r="V1203" s="100"/>
      <c r="W1203" s="100"/>
      <c r="X1203" s="100"/>
      <c r="Y1203" s="100"/>
      <c r="Z1203" s="100"/>
      <c r="AA1203" s="100"/>
      <c r="AD1203" s="100"/>
      <c r="AE1203" s="100"/>
      <c r="AF1203" s="100"/>
      <c r="AG1203" s="100"/>
      <c r="AH1203" s="100"/>
      <c r="AI1203" s="100"/>
      <c r="AJ1203" s="100"/>
      <c r="AK1203" s="100"/>
      <c r="AL1203" s="100"/>
      <c r="AM1203" s="100"/>
      <c r="AN1203" s="100"/>
      <c r="AO1203" s="100"/>
      <c r="AP1203" s="101"/>
      <c r="AQ1203" s="102"/>
    </row>
    <row r="1204" spans="11:45">
      <c r="K1204" s="100"/>
      <c r="L1204" s="100"/>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1"/>
      <c r="AQ1204" s="102"/>
    </row>
    <row r="1205" spans="11:45">
      <c r="K1205" s="100"/>
      <c r="L1205" s="100"/>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1"/>
      <c r="AQ1205" s="102"/>
      <c r="AR1205" s="102"/>
    </row>
    <row r="1206" spans="11:45">
      <c r="K1206" s="100"/>
      <c r="L1206" s="100"/>
      <c r="M1206" s="100"/>
      <c r="N1206" s="100"/>
      <c r="O1206" s="100"/>
      <c r="P1206" s="100"/>
      <c r="Q1206" s="100"/>
      <c r="R1206" s="100"/>
      <c r="S1206" s="100"/>
      <c r="T1206" s="100"/>
      <c r="U1206" s="100"/>
      <c r="V1206" s="100"/>
      <c r="W1206" s="100"/>
      <c r="X1206" s="100"/>
      <c r="Y1206" s="100"/>
      <c r="Z1206" s="100"/>
      <c r="AA1206" s="100"/>
      <c r="AB1206" s="100"/>
      <c r="AC1206" s="100"/>
      <c r="AJ1206" s="100"/>
      <c r="AK1206" s="100"/>
      <c r="AL1206" s="100"/>
      <c r="AM1206" s="100"/>
      <c r="AN1206" s="100"/>
      <c r="AO1206" s="100"/>
      <c r="AP1206" s="101"/>
      <c r="AQ1206" s="102"/>
      <c r="AR1206" s="102"/>
      <c r="AS1206" s="102"/>
    </row>
    <row r="1207" spans="11:45">
      <c r="K1207" s="100"/>
      <c r="L1207" s="100"/>
      <c r="M1207" s="100"/>
      <c r="N1207" s="100"/>
      <c r="O1207" s="100"/>
      <c r="P1207" s="100"/>
      <c r="Q1207" s="100"/>
      <c r="R1207" s="100"/>
      <c r="S1207" s="100"/>
      <c r="T1207" s="100"/>
      <c r="U1207" s="100"/>
      <c r="V1207" s="100"/>
      <c r="W1207" s="100"/>
      <c r="X1207" s="100"/>
      <c r="Y1207" s="100"/>
      <c r="Z1207" s="100"/>
      <c r="AA1207" s="100"/>
      <c r="AB1207" s="100"/>
      <c r="AC1207" s="100"/>
      <c r="AD1207" s="100"/>
      <c r="AE1207" s="100"/>
      <c r="AF1207" s="100"/>
      <c r="AG1207" s="100"/>
      <c r="AH1207" s="100"/>
      <c r="AI1207" s="100"/>
      <c r="AJ1207" s="100"/>
      <c r="AK1207" s="100"/>
      <c r="AL1207" s="100"/>
      <c r="AM1207" s="100"/>
      <c r="AN1207" s="100"/>
      <c r="AO1207" s="100"/>
      <c r="AP1207" s="101"/>
      <c r="AQ1207" s="102"/>
      <c r="AR1207" s="102"/>
    </row>
    <row r="1208" spans="11:45">
      <c r="K1208" s="100"/>
      <c r="L1208" s="100"/>
      <c r="M1208" s="100"/>
      <c r="AP1208" s="101"/>
    </row>
    <row r="1209" spans="11:45">
      <c r="K1209" s="100"/>
      <c r="L1209" s="100"/>
      <c r="M1209" s="100"/>
      <c r="P1209" s="100"/>
      <c r="Q1209" s="100"/>
      <c r="R1209" s="100"/>
      <c r="S1209" s="100"/>
      <c r="T1209" s="100"/>
      <c r="U1209" s="100"/>
      <c r="V1209" s="100"/>
      <c r="W1209" s="100"/>
      <c r="X1209" s="100"/>
      <c r="Y1209" s="100"/>
      <c r="Z1209" s="100"/>
      <c r="AA1209" s="100"/>
      <c r="AD1209" s="100"/>
      <c r="AE1209" s="100"/>
      <c r="AF1209" s="100"/>
      <c r="AG1209" s="100"/>
      <c r="AH1209" s="100"/>
      <c r="AI1209" s="100"/>
      <c r="AJ1209" s="100"/>
      <c r="AK1209" s="100"/>
      <c r="AL1209" s="100"/>
      <c r="AM1209" s="100"/>
      <c r="AN1209" s="100"/>
      <c r="AO1209" s="100"/>
      <c r="AQ1209" s="102"/>
    </row>
    <row r="1210" spans="11:45">
      <c r="K1210" s="100"/>
      <c r="L1210" s="100"/>
      <c r="M1210" s="100"/>
      <c r="N1210" s="100"/>
      <c r="O1210" s="100"/>
      <c r="P1210" s="100"/>
      <c r="Q1210" s="100"/>
      <c r="R1210" s="100"/>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M1210" s="100"/>
      <c r="AN1210" s="100"/>
      <c r="AO1210" s="100"/>
    </row>
    <row r="1211" spans="11:45">
      <c r="K1211" s="100"/>
      <c r="L1211" s="100"/>
      <c r="M1211" s="100"/>
      <c r="N1211" s="100"/>
      <c r="O1211" s="100"/>
      <c r="P1211" s="100"/>
      <c r="Q1211" s="100"/>
      <c r="R1211" s="100"/>
      <c r="S1211" s="100"/>
      <c r="T1211" s="100"/>
      <c r="U1211" s="100"/>
      <c r="V1211" s="100"/>
      <c r="W1211" s="100"/>
      <c r="X1211" s="100"/>
      <c r="Y1211" s="100"/>
      <c r="Z1211" s="100"/>
      <c r="AA1211" s="100"/>
      <c r="AB1211" s="100"/>
      <c r="AC1211" s="100"/>
      <c r="AD1211" s="100"/>
      <c r="AE1211" s="100"/>
      <c r="AF1211" s="100"/>
      <c r="AG1211" s="100"/>
      <c r="AH1211" s="100"/>
      <c r="AI1211" s="100"/>
      <c r="AJ1211" s="100"/>
      <c r="AK1211" s="100"/>
      <c r="AL1211" s="100"/>
      <c r="AM1211" s="100"/>
      <c r="AN1211" s="100"/>
      <c r="AO1211" s="100"/>
      <c r="AP1211" s="101"/>
      <c r="AQ1211" s="102"/>
    </row>
    <row r="1212" spans="11:45">
      <c r="K1212" s="100"/>
      <c r="L1212" s="100"/>
      <c r="M1212" s="100"/>
      <c r="N1212" s="100"/>
      <c r="O1212" s="100"/>
      <c r="P1212" s="100"/>
      <c r="Q1212" s="100"/>
      <c r="R1212" s="100"/>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M1212" s="100"/>
      <c r="AN1212" s="100"/>
      <c r="AO1212" s="100"/>
      <c r="AP1212" s="101"/>
      <c r="AQ1212" s="102"/>
      <c r="AR1212" s="102"/>
    </row>
    <row r="1213" spans="11:45">
      <c r="K1213" s="100"/>
      <c r="L1213" s="100"/>
      <c r="M1213" s="100"/>
      <c r="N1213" s="100"/>
      <c r="O1213" s="100"/>
      <c r="P1213" s="100"/>
      <c r="Q1213" s="100"/>
      <c r="R1213" s="100"/>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M1213" s="100"/>
      <c r="AN1213" s="100"/>
      <c r="AO1213" s="100"/>
      <c r="AP1213" s="101"/>
      <c r="AQ1213" s="102"/>
    </row>
    <row r="1214" spans="11:45">
      <c r="K1214" s="100"/>
      <c r="L1214" s="100"/>
      <c r="M1214" s="100"/>
      <c r="N1214" s="100"/>
      <c r="O1214" s="100"/>
      <c r="P1214" s="100"/>
      <c r="Q1214" s="100"/>
      <c r="R1214" s="100"/>
      <c r="S1214" s="100"/>
      <c r="T1214" s="100"/>
      <c r="U1214" s="100"/>
      <c r="V1214" s="100"/>
      <c r="W1214" s="100"/>
      <c r="X1214" s="100"/>
      <c r="Y1214" s="100"/>
      <c r="Z1214" s="100"/>
      <c r="AA1214" s="100"/>
      <c r="AB1214" s="100"/>
      <c r="AC1214" s="100"/>
      <c r="AD1214" s="100"/>
      <c r="AE1214" s="100"/>
      <c r="AF1214" s="100"/>
      <c r="AG1214" s="100"/>
      <c r="AH1214" s="100"/>
      <c r="AI1214" s="100"/>
      <c r="AJ1214" s="100"/>
      <c r="AK1214" s="100"/>
      <c r="AL1214" s="100"/>
      <c r="AM1214" s="100"/>
      <c r="AN1214" s="100"/>
      <c r="AO1214" s="100"/>
      <c r="AQ1214" s="102"/>
      <c r="AR1214" s="102"/>
    </row>
    <row r="1215" spans="11:45">
      <c r="K1215" s="100"/>
      <c r="L1215" s="100"/>
      <c r="M1215" s="100"/>
      <c r="N1215" s="100"/>
      <c r="O1215" s="100"/>
      <c r="P1215" s="100"/>
      <c r="Q1215" s="100"/>
      <c r="R1215" s="100"/>
      <c r="S1215" s="100"/>
      <c r="T1215" s="100"/>
      <c r="U1215" s="100"/>
      <c r="V1215" s="100"/>
      <c r="W1215" s="100"/>
      <c r="X1215" s="100"/>
      <c r="Y1215" s="100"/>
      <c r="Z1215" s="100"/>
      <c r="AA1215" s="100"/>
      <c r="AB1215" s="100"/>
      <c r="AC1215" s="100"/>
      <c r="AD1215" s="100"/>
      <c r="AE1215" s="100"/>
      <c r="AF1215" s="100"/>
      <c r="AG1215" s="100"/>
      <c r="AH1215" s="100"/>
      <c r="AI1215" s="100"/>
      <c r="AJ1215" s="100"/>
      <c r="AK1215" s="100"/>
      <c r="AL1215" s="100"/>
      <c r="AM1215" s="100"/>
      <c r="AN1215" s="100"/>
      <c r="AO1215" s="100"/>
    </row>
    <row r="1216" spans="11:45">
      <c r="K1216" s="100"/>
      <c r="L1216" s="100"/>
      <c r="M1216" s="100"/>
      <c r="N1216" s="100"/>
      <c r="O1216" s="100"/>
      <c r="P1216" s="100"/>
      <c r="Q1216" s="100"/>
      <c r="R1216" s="100"/>
      <c r="S1216" s="100"/>
      <c r="T1216" s="100"/>
      <c r="U1216" s="100"/>
      <c r="V1216" s="100"/>
      <c r="W1216" s="100"/>
      <c r="X1216" s="100"/>
      <c r="Y1216" s="100"/>
      <c r="Z1216" s="100"/>
      <c r="AA1216" s="100"/>
      <c r="AB1216" s="100"/>
      <c r="AC1216" s="100"/>
      <c r="AD1216" s="100"/>
      <c r="AE1216" s="100"/>
      <c r="AF1216" s="100"/>
      <c r="AG1216" s="100"/>
      <c r="AH1216" s="100"/>
      <c r="AI1216" s="100"/>
      <c r="AJ1216" s="100"/>
      <c r="AK1216" s="100"/>
      <c r="AL1216" s="100"/>
      <c r="AM1216" s="100"/>
      <c r="AN1216" s="100"/>
      <c r="AO1216" s="100"/>
      <c r="AQ1216" s="102"/>
      <c r="AR1216" s="102"/>
      <c r="AS1216" s="102"/>
    </row>
    <row r="1217" spans="11:44">
      <c r="K1217" s="100"/>
      <c r="L1217" s="100"/>
      <c r="M1217" s="100"/>
      <c r="N1217" s="100"/>
      <c r="O1217" s="100"/>
      <c r="P1217" s="100"/>
      <c r="Q1217" s="100"/>
      <c r="R1217" s="100"/>
      <c r="S1217" s="100"/>
      <c r="T1217" s="100"/>
      <c r="U1217" s="100"/>
      <c r="V1217" s="100"/>
      <c r="W1217" s="100"/>
      <c r="X1217" s="100"/>
      <c r="Y1217" s="100"/>
      <c r="Z1217" s="100"/>
      <c r="AA1217" s="100"/>
      <c r="AB1217" s="100"/>
      <c r="AC1217" s="100"/>
      <c r="AD1217" s="100"/>
      <c r="AE1217" s="100"/>
      <c r="AF1217" s="100"/>
      <c r="AG1217" s="100"/>
      <c r="AH1217" s="100"/>
      <c r="AI1217" s="100"/>
      <c r="AJ1217" s="100"/>
      <c r="AK1217" s="100"/>
      <c r="AL1217" s="100"/>
      <c r="AM1217" s="100"/>
      <c r="AN1217" s="100"/>
      <c r="AO1217" s="100"/>
      <c r="AP1217" s="101"/>
      <c r="AQ1217" s="102"/>
    </row>
    <row r="1218" spans="11:44">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c r="AN1218" s="100"/>
      <c r="AO1218" s="100"/>
      <c r="AP1218" s="101"/>
    </row>
    <row r="1219" spans="11:44">
      <c r="K1219" s="100"/>
      <c r="L1219" s="100"/>
      <c r="M1219" s="100"/>
      <c r="N1219" s="100"/>
      <c r="O1219" s="100"/>
      <c r="P1219" s="100"/>
      <c r="Q1219" s="100"/>
      <c r="R1219" s="100"/>
      <c r="S1219" s="100"/>
      <c r="T1219" s="100"/>
      <c r="U1219" s="100"/>
      <c r="V1219" s="100"/>
      <c r="W1219" s="100"/>
      <c r="X1219" s="100"/>
      <c r="Y1219" s="100"/>
      <c r="Z1219" s="100"/>
      <c r="AA1219" s="100"/>
      <c r="AB1219" s="100"/>
      <c r="AC1219" s="100"/>
      <c r="AD1219" s="100"/>
      <c r="AE1219" s="100"/>
      <c r="AF1219" s="100"/>
      <c r="AG1219" s="100"/>
      <c r="AH1219" s="100"/>
      <c r="AI1219" s="100"/>
      <c r="AJ1219" s="100"/>
      <c r="AK1219" s="100"/>
      <c r="AL1219" s="100"/>
      <c r="AM1219" s="100"/>
      <c r="AN1219" s="100"/>
      <c r="AO1219" s="100"/>
      <c r="AP1219" s="101"/>
      <c r="AQ1219" s="102"/>
    </row>
    <row r="1220" spans="11:44">
      <c r="K1220" s="100"/>
      <c r="L1220" s="100"/>
      <c r="M1220" s="100"/>
      <c r="N1220" s="100"/>
      <c r="O1220" s="100"/>
      <c r="P1220" s="100"/>
      <c r="Q1220" s="100"/>
      <c r="R1220" s="100"/>
      <c r="S1220" s="100"/>
      <c r="T1220" s="100"/>
      <c r="U1220" s="100"/>
      <c r="V1220" s="100"/>
      <c r="W1220" s="100"/>
      <c r="X1220" s="100"/>
      <c r="Y1220" s="100"/>
      <c r="Z1220" s="100"/>
      <c r="AA1220" s="100"/>
      <c r="AB1220" s="100"/>
      <c r="AC1220" s="100"/>
      <c r="AD1220" s="100"/>
      <c r="AE1220" s="100"/>
      <c r="AF1220" s="100"/>
      <c r="AG1220" s="100"/>
      <c r="AH1220" s="100"/>
      <c r="AI1220" s="100"/>
      <c r="AJ1220" s="100"/>
      <c r="AK1220" s="100"/>
      <c r="AL1220" s="100"/>
      <c r="AM1220" s="100"/>
      <c r="AN1220" s="100"/>
      <c r="AO1220" s="100"/>
      <c r="AP1220" s="101"/>
    </row>
    <row r="1221" spans="11:44">
      <c r="K1221" s="100"/>
      <c r="L1221" s="100"/>
      <c r="M1221" s="100"/>
      <c r="N1221" s="100"/>
      <c r="O1221" s="100"/>
      <c r="P1221" s="100"/>
      <c r="Q1221" s="100"/>
      <c r="R1221" s="100"/>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M1221" s="100"/>
      <c r="AN1221" s="100"/>
      <c r="AO1221" s="100"/>
      <c r="AP1221" s="101"/>
      <c r="AQ1221" s="102"/>
    </row>
    <row r="1222" spans="11:44">
      <c r="K1222" s="100"/>
      <c r="L1222" s="100"/>
      <c r="M1222" s="100"/>
      <c r="O1222" s="100"/>
      <c r="P1222" s="100"/>
      <c r="Q1222" s="100"/>
      <c r="R1222" s="100"/>
      <c r="S1222" s="100"/>
      <c r="T1222" s="100"/>
      <c r="U1222" s="100"/>
      <c r="V1222" s="100"/>
      <c r="W1222" s="100"/>
      <c r="X1222" s="100"/>
      <c r="Y1222" s="100"/>
      <c r="Z1222" s="100"/>
      <c r="AA1222" s="100"/>
      <c r="AC1222" s="100"/>
      <c r="AD1222" s="100"/>
      <c r="AE1222" s="100"/>
      <c r="AF1222" s="100"/>
      <c r="AG1222" s="100"/>
      <c r="AH1222" s="100"/>
      <c r="AI1222" s="100"/>
      <c r="AJ1222" s="100"/>
      <c r="AK1222" s="100"/>
      <c r="AL1222" s="100"/>
      <c r="AM1222" s="100"/>
      <c r="AN1222" s="100"/>
      <c r="AO1222" s="100"/>
      <c r="AP1222" s="101"/>
      <c r="AQ1222" s="102"/>
    </row>
    <row r="1223" spans="11:44">
      <c r="K1223" s="100"/>
      <c r="L1223" s="100"/>
      <c r="M1223" s="100"/>
      <c r="N1223" s="100"/>
      <c r="O1223" s="100"/>
      <c r="P1223" s="100"/>
      <c r="Q1223" s="100"/>
      <c r="R1223" s="100"/>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M1223" s="100"/>
      <c r="AN1223" s="100"/>
      <c r="AO1223" s="100"/>
      <c r="AQ1223" s="102"/>
    </row>
    <row r="1224" spans="11:44">
      <c r="K1224" s="100"/>
      <c r="L1224" s="100"/>
      <c r="M1224" s="100"/>
      <c r="N1224" s="100"/>
      <c r="O1224" s="100"/>
      <c r="P1224" s="100"/>
      <c r="Q1224" s="100"/>
      <c r="R1224" s="100"/>
      <c r="S1224" s="100"/>
      <c r="T1224" s="100"/>
      <c r="U1224" s="100"/>
      <c r="V1224" s="100"/>
      <c r="W1224" s="100"/>
      <c r="X1224" s="100"/>
      <c r="Y1224" s="100"/>
      <c r="Z1224" s="100"/>
      <c r="AA1224" s="100"/>
      <c r="AB1224" s="100"/>
      <c r="AC1224" s="100"/>
      <c r="AD1224" s="100"/>
      <c r="AE1224" s="100"/>
      <c r="AF1224" s="100"/>
      <c r="AG1224" s="100"/>
      <c r="AH1224" s="100"/>
      <c r="AI1224" s="100"/>
      <c r="AJ1224" s="100"/>
      <c r="AK1224" s="100"/>
      <c r="AL1224" s="100"/>
      <c r="AM1224" s="100"/>
      <c r="AN1224" s="100"/>
      <c r="AO1224" s="100"/>
      <c r="AP1224" s="101"/>
      <c r="AQ1224" s="102"/>
    </row>
    <row r="1225" spans="11:44">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c r="AN1225" s="100"/>
      <c r="AO1225" s="100"/>
      <c r="AP1225" s="101"/>
      <c r="AQ1225" s="102"/>
      <c r="AR1225" s="102"/>
    </row>
    <row r="1226" spans="11:44">
      <c r="K1226" s="100"/>
      <c r="L1226" s="100"/>
      <c r="M1226" s="100"/>
      <c r="N1226" s="100"/>
      <c r="O1226" s="100"/>
      <c r="P1226" s="100"/>
      <c r="Q1226" s="100"/>
      <c r="R1226" s="100"/>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M1226" s="100"/>
      <c r="AN1226" s="100"/>
      <c r="AO1226" s="100"/>
      <c r="AP1226" s="101"/>
      <c r="AQ1226" s="102"/>
    </row>
    <row r="1227" spans="11:44">
      <c r="K1227" s="100"/>
      <c r="L1227" s="100"/>
      <c r="M1227" s="100"/>
      <c r="N1227" s="100"/>
      <c r="O1227" s="100"/>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100"/>
      <c r="AM1227" s="100"/>
      <c r="AN1227" s="100"/>
      <c r="AO1227" s="100"/>
    </row>
    <row r="1228" spans="11:44">
      <c r="K1228" s="100"/>
      <c r="L1228" s="100"/>
      <c r="M1228" s="100"/>
      <c r="O1228" s="100"/>
      <c r="P1228" s="100"/>
      <c r="Q1228" s="100"/>
      <c r="R1228" s="100"/>
      <c r="S1228" s="100"/>
      <c r="T1228" s="100"/>
      <c r="U1228" s="100"/>
      <c r="V1228" s="100"/>
      <c r="W1228" s="100"/>
      <c r="X1228" s="100"/>
      <c r="Y1228" s="100"/>
      <c r="Z1228" s="100"/>
      <c r="AA1228" s="100"/>
      <c r="AC1228" s="100"/>
      <c r="AQ1228" s="102"/>
    </row>
    <row r="1229" spans="11:44">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Q1229" s="102"/>
    </row>
    <row r="1230" spans="11:44">
      <c r="K1230" s="100"/>
      <c r="L1230" s="100"/>
      <c r="M1230" s="100"/>
      <c r="O1230" s="100"/>
      <c r="P1230" s="100"/>
      <c r="Q1230" s="100"/>
      <c r="R1230" s="100"/>
      <c r="S1230" s="100"/>
      <c r="T1230" s="100"/>
      <c r="U1230" s="100"/>
      <c r="V1230" s="100"/>
      <c r="W1230" s="100"/>
      <c r="X1230" s="100"/>
      <c r="Y1230" s="100"/>
      <c r="Z1230" s="100"/>
      <c r="AA1230" s="100"/>
      <c r="AC1230" s="100"/>
      <c r="AD1230" s="100"/>
      <c r="AE1230" s="100"/>
      <c r="AF1230" s="100"/>
      <c r="AG1230" s="100"/>
      <c r="AH1230" s="100"/>
      <c r="AI1230" s="100"/>
      <c r="AJ1230" s="100"/>
      <c r="AK1230" s="100"/>
      <c r="AL1230" s="100"/>
      <c r="AM1230" s="100"/>
      <c r="AN1230" s="100"/>
      <c r="AO1230" s="100"/>
      <c r="AQ1230" s="102"/>
    </row>
    <row r="1231" spans="11:44">
      <c r="K1231" s="100"/>
      <c r="L1231" s="100"/>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1"/>
      <c r="AQ1231" s="102"/>
    </row>
    <row r="1232" spans="11:44">
      <c r="K1232" s="100"/>
      <c r="L1232" s="100"/>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1"/>
      <c r="AQ1232" s="102"/>
    </row>
    <row r="1233" spans="11:45">
      <c r="K1233" s="100"/>
      <c r="L1233" s="100"/>
      <c r="M1233" s="100"/>
      <c r="N1233" s="100"/>
      <c r="O1233" s="100"/>
      <c r="P1233" s="100"/>
      <c r="Q1233" s="100"/>
      <c r="R1233" s="100"/>
      <c r="S1233" s="100"/>
      <c r="T1233" s="100"/>
      <c r="U1233" s="100"/>
      <c r="V1233" s="100"/>
      <c r="W1233" s="100"/>
      <c r="X1233" s="100"/>
      <c r="Y1233" s="100"/>
      <c r="Z1233" s="100"/>
      <c r="AA1233" s="100"/>
      <c r="AB1233" s="100"/>
      <c r="AC1233" s="100"/>
      <c r="AD1233" s="100"/>
      <c r="AE1233" s="100"/>
      <c r="AF1233" s="100"/>
      <c r="AG1233" s="100"/>
      <c r="AH1233" s="100"/>
      <c r="AI1233" s="100"/>
      <c r="AJ1233" s="100"/>
      <c r="AK1233" s="100"/>
      <c r="AL1233" s="100"/>
      <c r="AM1233" s="100"/>
      <c r="AN1233" s="100"/>
      <c r="AO1233" s="100"/>
      <c r="AP1233" s="101"/>
      <c r="AQ1233" s="102"/>
    </row>
    <row r="1234" spans="11:45">
      <c r="K1234" s="100"/>
      <c r="L1234" s="100"/>
      <c r="M1234" s="100"/>
      <c r="O1234" s="100"/>
      <c r="P1234" s="100"/>
      <c r="Q1234" s="100"/>
      <c r="R1234" s="100"/>
      <c r="S1234" s="100"/>
      <c r="T1234" s="100"/>
      <c r="U1234" s="100"/>
      <c r="V1234" s="100"/>
      <c r="W1234" s="100"/>
      <c r="X1234" s="100"/>
      <c r="Y1234" s="100"/>
      <c r="Z1234" s="100"/>
      <c r="AA1234" s="100"/>
      <c r="AC1234" s="100"/>
      <c r="AD1234" s="100"/>
      <c r="AE1234" s="100"/>
      <c r="AF1234" s="100"/>
      <c r="AG1234" s="100"/>
      <c r="AH1234" s="100"/>
      <c r="AI1234" s="100"/>
      <c r="AJ1234" s="100"/>
      <c r="AK1234" s="100"/>
      <c r="AL1234" s="100"/>
      <c r="AM1234" s="100"/>
      <c r="AN1234" s="100"/>
      <c r="AO1234" s="100"/>
      <c r="AQ1234" s="102"/>
      <c r="AS1234" s="102"/>
    </row>
    <row r="1235" spans="11:45">
      <c r="K1235" s="100"/>
      <c r="L1235" s="100"/>
      <c r="M1235" s="100"/>
      <c r="N1235" s="100"/>
      <c r="O1235" s="100"/>
      <c r="P1235" s="100"/>
      <c r="Q1235" s="100"/>
      <c r="R1235" s="100"/>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M1235" s="100"/>
      <c r="AN1235" s="100"/>
      <c r="AO1235" s="100"/>
      <c r="AP1235" s="101"/>
      <c r="AR1235" s="102"/>
    </row>
    <row r="1236" spans="11:45">
      <c r="K1236" s="100"/>
      <c r="L1236" s="100"/>
      <c r="M1236" s="100"/>
      <c r="N1236" s="100"/>
      <c r="O1236" s="100"/>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1"/>
      <c r="AQ1236" s="102"/>
    </row>
    <row r="1237" spans="11:45">
      <c r="K1237" s="100"/>
      <c r="L1237" s="100"/>
      <c r="M1237" s="100"/>
      <c r="O1237" s="100"/>
      <c r="P1237" s="100"/>
      <c r="Q1237" s="100"/>
      <c r="R1237" s="100"/>
      <c r="S1237" s="100"/>
      <c r="T1237" s="100"/>
      <c r="U1237" s="100"/>
      <c r="V1237" s="100"/>
      <c r="W1237" s="100"/>
      <c r="X1237" s="100"/>
      <c r="Y1237" s="100"/>
      <c r="Z1237" s="100"/>
      <c r="AA1237" s="100"/>
      <c r="AC1237" s="100"/>
      <c r="AD1237" s="100"/>
      <c r="AE1237" s="100"/>
      <c r="AF1237" s="100"/>
      <c r="AG1237" s="100"/>
      <c r="AH1237" s="100"/>
      <c r="AI1237" s="100"/>
      <c r="AJ1237" s="100"/>
      <c r="AK1237" s="100"/>
      <c r="AL1237" s="100"/>
      <c r="AM1237" s="100"/>
      <c r="AN1237" s="100"/>
      <c r="AO1237" s="100"/>
      <c r="AQ1237" s="102"/>
    </row>
    <row r="1238" spans="11:45">
      <c r="K1238" s="100"/>
      <c r="L1238" s="100"/>
      <c r="M1238" s="100"/>
      <c r="O1238" s="100"/>
      <c r="P1238" s="100"/>
      <c r="Q1238" s="100"/>
      <c r="R1238" s="100"/>
      <c r="S1238" s="100"/>
      <c r="T1238" s="100"/>
      <c r="U1238" s="100"/>
      <c r="V1238" s="100"/>
      <c r="W1238" s="100"/>
      <c r="X1238" s="100"/>
      <c r="Y1238" s="100"/>
      <c r="Z1238" s="100"/>
      <c r="AA1238" s="100"/>
      <c r="AC1238" s="100"/>
      <c r="AD1238" s="100"/>
      <c r="AE1238" s="100"/>
      <c r="AF1238" s="100"/>
      <c r="AG1238" s="100"/>
      <c r="AH1238" s="100"/>
      <c r="AI1238" s="100"/>
      <c r="AJ1238" s="100"/>
      <c r="AK1238" s="100"/>
      <c r="AL1238" s="100"/>
      <c r="AM1238" s="100"/>
      <c r="AN1238" s="100"/>
      <c r="AO1238" s="100"/>
      <c r="AP1238" s="101"/>
      <c r="AQ1238" s="102"/>
    </row>
    <row r="1239" spans="11:45">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Q1239" s="102"/>
    </row>
    <row r="1240" spans="11:45">
      <c r="K1240" s="100"/>
      <c r="L1240" s="100"/>
      <c r="M1240" s="100"/>
      <c r="N1240" s="100"/>
      <c r="O1240" s="100"/>
      <c r="P1240" s="100"/>
      <c r="Q1240" s="100"/>
      <c r="R1240" s="100"/>
      <c r="S1240" s="100"/>
      <c r="T1240" s="100"/>
      <c r="U1240" s="100"/>
      <c r="V1240" s="100"/>
      <c r="W1240" s="100"/>
      <c r="X1240" s="100"/>
      <c r="Y1240" s="100"/>
      <c r="Z1240" s="100"/>
      <c r="AA1240" s="100"/>
      <c r="AB1240" s="100"/>
      <c r="AD1240" s="100"/>
      <c r="AE1240" s="100"/>
      <c r="AF1240" s="100"/>
      <c r="AG1240" s="100"/>
      <c r="AH1240" s="100"/>
      <c r="AI1240" s="100"/>
      <c r="AJ1240" s="100"/>
      <c r="AK1240" s="100"/>
      <c r="AL1240" s="100"/>
      <c r="AM1240" s="100"/>
      <c r="AN1240" s="100"/>
      <c r="AO1240" s="100"/>
      <c r="AQ1240" s="102"/>
    </row>
    <row r="1241" spans="11:45">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1"/>
    </row>
    <row r="1242" spans="11:45">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1"/>
      <c r="AQ1242" s="102"/>
    </row>
    <row r="1243" spans="11:45">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1"/>
      <c r="AQ1243" s="102"/>
    </row>
    <row r="1244" spans="11:45">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1"/>
      <c r="AQ1244" s="102"/>
    </row>
    <row r="1245" spans="11:45">
      <c r="K1245" s="100"/>
      <c r="L1245" s="100"/>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1"/>
      <c r="AQ1245" s="102"/>
      <c r="AR1245" s="102"/>
    </row>
    <row r="1246" spans="11:45">
      <c r="K1246" s="100"/>
      <c r="L1246" s="100"/>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R1246" s="102"/>
    </row>
    <row r="1247" spans="11:45">
      <c r="K1247" s="100"/>
      <c r="L1247" s="100"/>
      <c r="M1247" s="100"/>
      <c r="N1247" s="100"/>
      <c r="O1247" s="100"/>
      <c r="P1247" s="100"/>
      <c r="Q1247" s="100"/>
      <c r="R1247" s="100"/>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M1247" s="100"/>
      <c r="AN1247" s="100"/>
      <c r="AO1247" s="100"/>
      <c r="AP1247" s="101"/>
      <c r="AQ1247" s="102"/>
    </row>
    <row r="1248" spans="11:45">
      <c r="K1248" s="100"/>
      <c r="L1248" s="100"/>
      <c r="M1248" s="100"/>
      <c r="N1248" s="100"/>
      <c r="O1248" s="100"/>
      <c r="P1248" s="100"/>
      <c r="Q1248" s="100"/>
      <c r="R1248" s="100"/>
      <c r="S1248" s="100"/>
      <c r="T1248" s="100"/>
      <c r="U1248" s="100"/>
      <c r="V1248" s="100"/>
      <c r="W1248" s="100"/>
      <c r="X1248" s="100"/>
      <c r="Y1248" s="100"/>
      <c r="Z1248" s="100"/>
      <c r="AA1248" s="100"/>
      <c r="AB1248" s="100"/>
      <c r="AC1248" s="100"/>
      <c r="AD1248" s="100"/>
      <c r="AE1248" s="100"/>
      <c r="AF1248" s="100"/>
      <c r="AG1248" s="100"/>
      <c r="AH1248" s="100"/>
      <c r="AI1248" s="100"/>
      <c r="AJ1248" s="100"/>
      <c r="AK1248" s="100"/>
      <c r="AM1248" s="100"/>
      <c r="AN1248" s="100"/>
    </row>
    <row r="1249" spans="11:45">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c r="AN1249" s="100"/>
      <c r="AO1249" s="100"/>
    </row>
    <row r="1250" spans="11:45">
      <c r="K1250" s="100"/>
      <c r="L1250" s="100"/>
      <c r="M1250" s="100"/>
      <c r="N1250" s="100"/>
      <c r="O1250" s="100"/>
      <c r="P1250" s="100"/>
      <c r="Q1250" s="100"/>
      <c r="R1250" s="100"/>
      <c r="S1250" s="100"/>
      <c r="T1250" s="100"/>
      <c r="U1250" s="100"/>
      <c r="V1250" s="100"/>
      <c r="W1250" s="100"/>
      <c r="X1250" s="100"/>
      <c r="Y1250" s="100"/>
      <c r="Z1250" s="100"/>
      <c r="AA1250" s="100"/>
      <c r="AB1250" s="100"/>
      <c r="AC1250" s="100"/>
      <c r="AD1250" s="100"/>
      <c r="AE1250" s="100"/>
      <c r="AF1250" s="100"/>
      <c r="AG1250" s="100"/>
      <c r="AH1250" s="100"/>
      <c r="AI1250" s="100"/>
      <c r="AJ1250" s="100"/>
      <c r="AK1250" s="100"/>
      <c r="AL1250" s="100"/>
      <c r="AM1250" s="100"/>
      <c r="AN1250" s="100"/>
      <c r="AO1250" s="100"/>
      <c r="AP1250" s="101"/>
      <c r="AQ1250" s="102"/>
      <c r="AR1250" s="102"/>
      <c r="AS1250" s="102"/>
    </row>
    <row r="1251" spans="11:45">
      <c r="K1251" s="100"/>
      <c r="L1251" s="100"/>
      <c r="M1251" s="100"/>
      <c r="N1251" s="100"/>
      <c r="O1251" s="100"/>
      <c r="P1251" s="100"/>
      <c r="Q1251" s="100"/>
      <c r="R1251" s="100"/>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M1251" s="100"/>
      <c r="AN1251" s="100"/>
      <c r="AO1251" s="100"/>
      <c r="AP1251" s="101"/>
      <c r="AQ1251" s="102"/>
    </row>
    <row r="1252" spans="11:45">
      <c r="K1252" s="100"/>
      <c r="L1252" s="100"/>
      <c r="M1252" s="100"/>
      <c r="N1252" s="100"/>
      <c r="O1252" s="100"/>
      <c r="P1252" s="100"/>
      <c r="Q1252" s="100"/>
      <c r="R1252" s="100"/>
      <c r="S1252" s="100"/>
      <c r="T1252" s="100"/>
      <c r="U1252" s="100"/>
      <c r="V1252" s="100"/>
      <c r="W1252" s="100"/>
      <c r="X1252" s="100"/>
      <c r="Y1252" s="100"/>
      <c r="Z1252" s="100"/>
      <c r="AA1252" s="100"/>
      <c r="AB1252" s="100"/>
      <c r="AC1252" s="100"/>
      <c r="AD1252" s="100"/>
      <c r="AE1252" s="100"/>
      <c r="AF1252" s="100"/>
      <c r="AG1252" s="100"/>
      <c r="AH1252" s="100"/>
      <c r="AI1252" s="100"/>
      <c r="AJ1252" s="100"/>
      <c r="AK1252" s="100"/>
      <c r="AL1252" s="100"/>
      <c r="AM1252" s="100"/>
      <c r="AN1252" s="100"/>
      <c r="AO1252" s="100"/>
      <c r="AP1252" s="101"/>
      <c r="AQ1252" s="102"/>
    </row>
    <row r="1253" spans="11:45">
      <c r="K1253" s="100"/>
      <c r="L1253" s="100"/>
      <c r="M1253" s="100"/>
      <c r="O1253" s="100"/>
      <c r="P1253" s="100"/>
      <c r="Q1253" s="100"/>
      <c r="R1253" s="100"/>
      <c r="S1253" s="100"/>
      <c r="T1253" s="100"/>
      <c r="U1253" s="100"/>
      <c r="V1253" s="100"/>
      <c r="W1253" s="100"/>
      <c r="X1253" s="100"/>
      <c r="Y1253" s="100"/>
      <c r="Z1253" s="100"/>
      <c r="AA1253" s="100"/>
      <c r="AC1253" s="100"/>
      <c r="AD1253" s="100"/>
      <c r="AE1253" s="100"/>
      <c r="AF1253" s="100"/>
      <c r="AG1253" s="100"/>
      <c r="AH1253" s="100"/>
      <c r="AI1253" s="100"/>
      <c r="AJ1253" s="100"/>
      <c r="AK1253" s="100"/>
      <c r="AL1253" s="100"/>
      <c r="AM1253" s="100"/>
      <c r="AN1253" s="100"/>
      <c r="AO1253" s="100"/>
      <c r="AP1253" s="101"/>
    </row>
    <row r="1254" spans="11:45">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c r="AN1254" s="100"/>
      <c r="AO1254" s="100"/>
      <c r="AR1254" s="102"/>
    </row>
    <row r="1255" spans="11:45">
      <c r="K1255" s="100"/>
      <c r="L1255" s="100"/>
      <c r="M1255" s="100"/>
      <c r="N1255" s="100"/>
      <c r="P1255" s="100"/>
      <c r="Q1255" s="100"/>
      <c r="R1255" s="100"/>
      <c r="S1255" s="100"/>
      <c r="T1255" s="100"/>
      <c r="U1255" s="100"/>
      <c r="V1255" s="100"/>
      <c r="W1255" s="100"/>
      <c r="X1255" s="100"/>
      <c r="Y1255" s="100"/>
      <c r="Z1255" s="100"/>
      <c r="AA1255" s="100"/>
      <c r="AB1255" s="100"/>
      <c r="AD1255" s="100"/>
      <c r="AE1255" s="100"/>
      <c r="AF1255" s="100"/>
      <c r="AG1255" s="100"/>
      <c r="AH1255" s="100"/>
      <c r="AI1255" s="100"/>
      <c r="AJ1255" s="100"/>
      <c r="AK1255" s="100"/>
      <c r="AL1255" s="100"/>
      <c r="AM1255" s="100"/>
      <c r="AN1255" s="100"/>
      <c r="AO1255" s="100"/>
      <c r="AQ1255" s="102"/>
    </row>
    <row r="1256" spans="11:45">
      <c r="K1256" s="100"/>
      <c r="L1256" s="100"/>
      <c r="M1256" s="100"/>
      <c r="N1256" s="100"/>
      <c r="O1256" s="100"/>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M1256" s="100"/>
      <c r="AN1256" s="100"/>
      <c r="AO1256" s="100"/>
      <c r="AP1256" s="101"/>
      <c r="AQ1256" s="102"/>
    </row>
    <row r="1257" spans="11:45">
      <c r="K1257" s="100"/>
      <c r="L1257" s="100"/>
      <c r="M1257" s="100"/>
    </row>
    <row r="1258" spans="11:45">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M1258" s="100"/>
      <c r="AN1258" s="100"/>
      <c r="AP1258" s="101"/>
      <c r="AQ1258" s="102"/>
    </row>
    <row r="1259" spans="11:45">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row>
    <row r="1260" spans="11:45">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1"/>
      <c r="AQ1260" s="102"/>
    </row>
    <row r="1261" spans="11:45">
      <c r="K1261" s="100"/>
      <c r="L1261" s="100"/>
      <c r="M1261" s="100"/>
      <c r="N1261" s="100"/>
      <c r="O1261" s="100"/>
      <c r="P1261" s="100"/>
      <c r="Q1261" s="100"/>
      <c r="R1261" s="100"/>
      <c r="S1261" s="100"/>
      <c r="T1261" s="100"/>
      <c r="U1261" s="100"/>
      <c r="V1261" s="100"/>
      <c r="W1261" s="100"/>
      <c r="X1261" s="100"/>
      <c r="Y1261" s="100"/>
      <c r="Z1261" s="100"/>
      <c r="AA1261" s="100"/>
      <c r="AB1261" s="100"/>
      <c r="AC1261" s="100"/>
      <c r="AD1261" s="100"/>
      <c r="AE1261" s="100"/>
      <c r="AF1261" s="100"/>
      <c r="AG1261" s="100"/>
      <c r="AH1261" s="100"/>
      <c r="AI1261" s="100"/>
      <c r="AJ1261" s="100"/>
      <c r="AK1261" s="100"/>
      <c r="AL1261" s="100"/>
      <c r="AM1261" s="100"/>
      <c r="AN1261" s="100"/>
      <c r="AO1261" s="100"/>
      <c r="AP1261" s="101"/>
      <c r="AQ1261" s="102"/>
    </row>
    <row r="1262" spans="11:45">
      <c r="K1262" s="100"/>
      <c r="L1262" s="100"/>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1"/>
      <c r="AQ1262" s="102"/>
    </row>
    <row r="1263" spans="11:45">
      <c r="K1263" s="100"/>
      <c r="L1263" s="100"/>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1"/>
      <c r="AQ1263" s="102"/>
      <c r="AR1263" s="102"/>
    </row>
    <row r="1264" spans="11:45">
      <c r="K1264" s="100"/>
      <c r="L1264" s="100"/>
      <c r="M1264" s="100"/>
      <c r="N1264" s="100"/>
      <c r="O1264" s="100"/>
      <c r="P1264" s="100"/>
      <c r="Q1264" s="100"/>
      <c r="R1264" s="100"/>
      <c r="S1264" s="100"/>
      <c r="T1264" s="100"/>
      <c r="U1264" s="100"/>
      <c r="V1264" s="100"/>
      <c r="W1264" s="100"/>
      <c r="X1264" s="100"/>
      <c r="Y1264" s="100"/>
      <c r="Z1264" s="100"/>
      <c r="AA1264" s="100"/>
      <c r="AB1264" s="100"/>
      <c r="AC1264" s="100"/>
      <c r="AD1264" s="100"/>
      <c r="AE1264" s="100"/>
      <c r="AF1264" s="100"/>
      <c r="AG1264" s="100"/>
      <c r="AH1264" s="100"/>
      <c r="AI1264" s="100"/>
      <c r="AJ1264" s="100"/>
      <c r="AK1264" s="100"/>
      <c r="AL1264" s="100"/>
      <c r="AM1264" s="100"/>
      <c r="AN1264" s="100"/>
      <c r="AO1264" s="100"/>
      <c r="AP1264" s="101"/>
      <c r="AQ1264" s="102"/>
      <c r="AR1264" s="102"/>
    </row>
    <row r="1265" spans="11:45">
      <c r="K1265" s="100"/>
      <c r="L1265" s="100"/>
      <c r="M1265" s="100"/>
      <c r="O1265" s="100"/>
      <c r="P1265" s="100"/>
      <c r="Q1265" s="100"/>
      <c r="R1265" s="100"/>
      <c r="S1265" s="100"/>
      <c r="T1265" s="100"/>
      <c r="U1265" s="100"/>
      <c r="V1265" s="100"/>
      <c r="W1265" s="100"/>
      <c r="X1265" s="100"/>
      <c r="Y1265" s="100"/>
      <c r="Z1265" s="100"/>
      <c r="AA1265" s="100"/>
      <c r="AC1265" s="100"/>
      <c r="AD1265" s="100"/>
      <c r="AE1265" s="100"/>
      <c r="AF1265" s="100"/>
      <c r="AG1265" s="100"/>
      <c r="AH1265" s="100"/>
      <c r="AI1265" s="100"/>
      <c r="AJ1265" s="100"/>
      <c r="AK1265" s="100"/>
      <c r="AL1265" s="100"/>
      <c r="AM1265" s="100"/>
      <c r="AN1265" s="100"/>
      <c r="AO1265" s="100"/>
      <c r="AQ1265" s="102"/>
    </row>
    <row r="1266" spans="11:45">
      <c r="K1266" s="100"/>
      <c r="L1266" s="100"/>
      <c r="M1266" s="100"/>
      <c r="N1266" s="100"/>
      <c r="O1266" s="100"/>
      <c r="AB1266" s="100"/>
      <c r="AC1266" s="100"/>
      <c r="AP1266" s="101"/>
      <c r="AQ1266" s="102"/>
    </row>
    <row r="1267" spans="11:45">
      <c r="K1267" s="100"/>
      <c r="L1267" s="100"/>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1"/>
      <c r="AQ1267" s="102"/>
    </row>
    <row r="1268" spans="11:45">
      <c r="K1268" s="100"/>
      <c r="L1268" s="100"/>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Q1268" s="102"/>
      <c r="AR1268" s="102"/>
    </row>
    <row r="1269" spans="11:45">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S1269" s="102"/>
    </row>
    <row r="1270" spans="11:45">
      <c r="K1270" s="100"/>
      <c r="L1270" s="100"/>
      <c r="M1270" s="100"/>
      <c r="N1270" s="100"/>
      <c r="O1270" s="100"/>
      <c r="P1270" s="100"/>
      <c r="Q1270" s="100"/>
      <c r="R1270" s="100"/>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M1270" s="100"/>
      <c r="AN1270" s="100"/>
      <c r="AO1270" s="100"/>
      <c r="AP1270" s="101"/>
      <c r="AQ1270" s="102"/>
    </row>
    <row r="1271" spans="11:45">
      <c r="K1271" s="100"/>
      <c r="L1271" s="100"/>
      <c r="M1271" s="100"/>
      <c r="P1271" s="100"/>
      <c r="Q1271" s="100"/>
      <c r="R1271" s="100"/>
      <c r="S1271" s="100"/>
      <c r="T1271" s="100"/>
      <c r="U1271" s="100"/>
      <c r="V1271" s="100"/>
      <c r="W1271" s="100"/>
      <c r="X1271" s="100"/>
      <c r="Y1271" s="100"/>
      <c r="Z1271" s="100"/>
      <c r="AA1271" s="100"/>
      <c r="AD1271" s="100"/>
      <c r="AE1271" s="100"/>
      <c r="AF1271" s="100"/>
      <c r="AG1271" s="100"/>
      <c r="AH1271" s="100"/>
      <c r="AI1271" s="100"/>
      <c r="AJ1271" s="100"/>
      <c r="AK1271" s="100"/>
      <c r="AL1271" s="100"/>
      <c r="AM1271" s="100"/>
      <c r="AN1271" s="100"/>
      <c r="AO1271" s="100"/>
      <c r="AQ1271" s="102"/>
    </row>
    <row r="1272" spans="11:45">
      <c r="K1272" s="100"/>
      <c r="L1272" s="100"/>
      <c r="M1272" s="100"/>
      <c r="N1272" s="100"/>
      <c r="O1272" s="100"/>
      <c r="P1272" s="100"/>
      <c r="Q1272" s="100"/>
      <c r="R1272" s="100"/>
      <c r="S1272" s="100"/>
      <c r="T1272" s="100"/>
      <c r="U1272" s="100"/>
      <c r="V1272" s="100"/>
      <c r="W1272" s="100"/>
      <c r="X1272" s="100"/>
      <c r="Y1272" s="100"/>
      <c r="Z1272" s="100"/>
      <c r="AA1272" s="100"/>
      <c r="AB1272" s="100"/>
      <c r="AC1272" s="100"/>
      <c r="AD1272" s="100"/>
      <c r="AE1272" s="100"/>
      <c r="AF1272" s="100"/>
      <c r="AG1272" s="100"/>
      <c r="AH1272" s="100"/>
      <c r="AI1272" s="100"/>
      <c r="AJ1272" s="100"/>
      <c r="AK1272" s="100"/>
      <c r="AL1272" s="100"/>
      <c r="AM1272" s="100"/>
      <c r="AN1272" s="100"/>
      <c r="AO1272" s="100"/>
      <c r="AP1272" s="101"/>
      <c r="AQ1272" s="102"/>
      <c r="AR1272" s="102"/>
      <c r="AS1272" s="102"/>
    </row>
    <row r="1273" spans="11:45">
      <c r="K1273" s="100"/>
      <c r="L1273" s="100"/>
      <c r="M1273" s="100"/>
      <c r="P1273" s="100"/>
      <c r="Q1273" s="100"/>
      <c r="R1273" s="100"/>
      <c r="S1273" s="100"/>
      <c r="T1273" s="100"/>
      <c r="U1273" s="100"/>
      <c r="V1273" s="100"/>
      <c r="W1273" s="100"/>
      <c r="X1273" s="100"/>
      <c r="Y1273" s="100"/>
      <c r="Z1273" s="100"/>
      <c r="AA1273" s="100"/>
      <c r="AD1273" s="100"/>
      <c r="AE1273" s="100"/>
      <c r="AF1273" s="100"/>
      <c r="AG1273" s="100"/>
      <c r="AH1273" s="100"/>
      <c r="AI1273" s="100"/>
      <c r="AJ1273" s="100"/>
      <c r="AK1273" s="100"/>
      <c r="AL1273" s="100"/>
      <c r="AM1273" s="100"/>
      <c r="AN1273" s="100"/>
      <c r="AO1273" s="100"/>
    </row>
    <row r="1274" spans="11:45">
      <c r="K1274" s="100"/>
      <c r="L1274" s="100"/>
      <c r="M1274" s="100"/>
      <c r="N1274" s="100"/>
      <c r="O1274" s="100"/>
      <c r="P1274" s="100"/>
      <c r="Q1274" s="100"/>
      <c r="R1274" s="100"/>
      <c r="S1274" s="100"/>
      <c r="T1274" s="100"/>
      <c r="U1274" s="100"/>
      <c r="V1274" s="100"/>
      <c r="W1274" s="100"/>
      <c r="X1274" s="100"/>
      <c r="Y1274" s="100"/>
      <c r="Z1274" s="100"/>
      <c r="AA1274" s="100"/>
      <c r="AB1274" s="100"/>
      <c r="AD1274" s="100"/>
      <c r="AE1274" s="100"/>
      <c r="AF1274" s="100"/>
      <c r="AG1274" s="100"/>
      <c r="AH1274" s="100"/>
      <c r="AI1274" s="100"/>
      <c r="AJ1274" s="100"/>
      <c r="AK1274" s="100"/>
      <c r="AL1274" s="100"/>
      <c r="AM1274" s="100"/>
      <c r="AN1274" s="100"/>
      <c r="AO1274" s="100"/>
      <c r="AP1274" s="101"/>
      <c r="AQ1274" s="102"/>
      <c r="AR1274" s="102"/>
    </row>
    <row r="1275" spans="11:45">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1"/>
      <c r="AQ1275" s="102"/>
    </row>
    <row r="1276" spans="11:45">
      <c r="K1276" s="100"/>
      <c r="L1276" s="100"/>
      <c r="M1276" s="100"/>
      <c r="P1276" s="100"/>
      <c r="Q1276" s="100"/>
      <c r="R1276" s="100"/>
      <c r="S1276" s="100"/>
      <c r="T1276" s="100"/>
      <c r="U1276" s="100"/>
      <c r="V1276" s="100"/>
      <c r="W1276" s="100"/>
      <c r="X1276" s="100"/>
      <c r="Y1276" s="100"/>
      <c r="Z1276" s="100"/>
      <c r="AA1276" s="100"/>
      <c r="AD1276" s="100"/>
      <c r="AE1276" s="100"/>
      <c r="AF1276" s="100"/>
      <c r="AG1276" s="100"/>
      <c r="AH1276" s="100"/>
      <c r="AI1276" s="100"/>
      <c r="AJ1276" s="100"/>
      <c r="AK1276" s="100"/>
      <c r="AL1276" s="100"/>
      <c r="AM1276" s="100"/>
      <c r="AN1276" s="100"/>
      <c r="AO1276" s="100"/>
      <c r="AQ1276" s="102"/>
    </row>
    <row r="1277" spans="11:45">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1"/>
      <c r="AQ1277" s="102"/>
    </row>
    <row r="1278" spans="11:45">
      <c r="K1278" s="100"/>
      <c r="L1278" s="100"/>
      <c r="M1278" s="100"/>
      <c r="N1278" s="100"/>
      <c r="O1278" s="100"/>
      <c r="P1278" s="100"/>
      <c r="Q1278" s="100"/>
      <c r="R1278" s="100"/>
      <c r="S1278" s="100"/>
      <c r="T1278" s="100"/>
      <c r="U1278" s="100"/>
      <c r="V1278" s="100"/>
      <c r="W1278" s="100"/>
      <c r="X1278" s="100"/>
      <c r="Y1278" s="100"/>
      <c r="Z1278" s="100"/>
      <c r="AA1278" s="100"/>
      <c r="AB1278" s="100"/>
      <c r="AD1278" s="100"/>
      <c r="AE1278" s="100"/>
      <c r="AF1278" s="100"/>
      <c r="AG1278" s="100"/>
      <c r="AH1278" s="100"/>
      <c r="AI1278" s="100"/>
      <c r="AJ1278" s="100"/>
      <c r="AK1278" s="100"/>
      <c r="AL1278" s="100"/>
      <c r="AM1278" s="100"/>
      <c r="AN1278" s="100"/>
      <c r="AO1278" s="100"/>
      <c r="AP1278" s="101"/>
      <c r="AQ1278" s="102"/>
    </row>
    <row r="1279" spans="11:45">
      <c r="K1279" s="100"/>
      <c r="L1279" s="100"/>
      <c r="M1279" s="100"/>
      <c r="N1279" s="100"/>
      <c r="O1279" s="100"/>
      <c r="P1279" s="100"/>
      <c r="Q1279" s="100"/>
      <c r="R1279" s="100"/>
      <c r="S1279" s="100"/>
      <c r="T1279" s="100"/>
      <c r="U1279" s="100"/>
      <c r="V1279" s="100"/>
      <c r="W1279" s="100"/>
      <c r="X1279" s="100"/>
      <c r="Y1279" s="100"/>
      <c r="Z1279" s="100"/>
      <c r="AA1279" s="100"/>
      <c r="AB1279" s="100"/>
      <c r="AD1279" s="100"/>
      <c r="AE1279" s="100"/>
      <c r="AF1279" s="100"/>
      <c r="AG1279" s="100"/>
      <c r="AH1279" s="100"/>
      <c r="AI1279" s="100"/>
      <c r="AJ1279" s="100"/>
      <c r="AK1279" s="100"/>
      <c r="AL1279" s="100"/>
      <c r="AM1279" s="100"/>
      <c r="AN1279" s="100"/>
      <c r="AO1279" s="100"/>
      <c r="AP1279" s="101"/>
      <c r="AQ1279" s="102"/>
    </row>
    <row r="1280" spans="11:45">
      <c r="K1280" s="100"/>
      <c r="L1280" s="100"/>
      <c r="M1280" s="100"/>
      <c r="N1280" s="100"/>
      <c r="O1280" s="100"/>
      <c r="P1280" s="100"/>
      <c r="Q1280" s="100"/>
      <c r="R1280" s="100"/>
      <c r="S1280" s="100"/>
      <c r="T1280" s="100"/>
      <c r="U1280" s="100"/>
      <c r="V1280" s="100"/>
      <c r="W1280" s="100"/>
      <c r="X1280" s="100"/>
      <c r="Y1280" s="100"/>
      <c r="Z1280" s="100"/>
      <c r="AA1280" s="100"/>
      <c r="AB1280" s="100"/>
      <c r="AD1280" s="100"/>
      <c r="AE1280" s="100"/>
      <c r="AF1280" s="100"/>
      <c r="AG1280" s="100"/>
      <c r="AH1280" s="100"/>
      <c r="AI1280" s="100"/>
      <c r="AJ1280" s="100"/>
      <c r="AK1280" s="100"/>
      <c r="AL1280" s="100"/>
      <c r="AM1280" s="100"/>
      <c r="AN1280" s="100"/>
      <c r="AO1280" s="100"/>
      <c r="AP1280" s="101"/>
      <c r="AQ1280" s="102"/>
      <c r="AR1280" s="102"/>
    </row>
    <row r="1281" spans="11:45">
      <c r="K1281" s="100"/>
      <c r="L1281" s="100"/>
      <c r="M1281" s="100"/>
      <c r="N1281" s="100"/>
      <c r="O1281" s="100"/>
      <c r="P1281" s="100"/>
      <c r="Q1281" s="100"/>
      <c r="R1281" s="100"/>
      <c r="S1281" s="100"/>
      <c r="T1281" s="100"/>
      <c r="U1281" s="100"/>
      <c r="V1281" s="100"/>
      <c r="W1281" s="100"/>
      <c r="X1281" s="100"/>
      <c r="Y1281" s="100"/>
      <c r="Z1281" s="100"/>
      <c r="AA1281" s="100"/>
      <c r="AB1281" s="100"/>
      <c r="AC1281" s="100"/>
      <c r="AD1281" s="100"/>
      <c r="AE1281" s="100"/>
      <c r="AF1281" s="100"/>
      <c r="AG1281" s="100"/>
      <c r="AH1281" s="100"/>
      <c r="AI1281" s="100"/>
      <c r="AJ1281" s="100"/>
      <c r="AK1281" s="100"/>
      <c r="AL1281" s="100"/>
      <c r="AM1281" s="100"/>
      <c r="AN1281" s="100"/>
      <c r="AO1281" s="100"/>
      <c r="AQ1281" s="102"/>
    </row>
    <row r="1282" spans="11:45">
      <c r="K1282" s="100"/>
      <c r="L1282" s="100"/>
      <c r="M1282" s="100"/>
      <c r="N1282" s="100"/>
      <c r="O1282" s="100"/>
      <c r="P1282" s="100"/>
      <c r="Q1282" s="100"/>
      <c r="R1282" s="100"/>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M1282" s="100"/>
      <c r="AN1282" s="100"/>
      <c r="AO1282" s="100"/>
      <c r="AP1282" s="101"/>
      <c r="AQ1282" s="102"/>
    </row>
    <row r="1283" spans="11:45">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c r="AN1283" s="100"/>
      <c r="AO1283" s="100"/>
      <c r="AQ1283" s="102"/>
    </row>
    <row r="1284" spans="11:45">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1"/>
      <c r="AQ1284" s="102"/>
    </row>
    <row r="1285" spans="11:45">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Q1285" s="102"/>
    </row>
    <row r="1286" spans="11:45">
      <c r="K1286" s="100"/>
      <c r="L1286" s="100"/>
      <c r="M1286" s="100"/>
      <c r="N1286" s="100"/>
      <c r="O1286" s="100"/>
      <c r="P1286" s="100"/>
      <c r="Q1286" s="100"/>
      <c r="R1286" s="100"/>
      <c r="S1286" s="100"/>
      <c r="T1286" s="100"/>
      <c r="U1286" s="100"/>
      <c r="V1286" s="100"/>
      <c r="W1286" s="100"/>
      <c r="X1286" s="100"/>
      <c r="Y1286" s="100"/>
      <c r="Z1286" s="100"/>
      <c r="AA1286" s="100"/>
      <c r="AB1286" s="100"/>
      <c r="AC1286" s="100"/>
      <c r="AD1286" s="100"/>
      <c r="AE1286" s="100"/>
      <c r="AF1286" s="100"/>
      <c r="AG1286" s="100"/>
      <c r="AH1286" s="100"/>
      <c r="AI1286" s="100"/>
      <c r="AJ1286" s="100"/>
      <c r="AK1286" s="100"/>
      <c r="AL1286" s="100"/>
      <c r="AM1286" s="100"/>
      <c r="AN1286" s="100"/>
      <c r="AO1286" s="100"/>
    </row>
    <row r="1287" spans="11:45">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c r="AN1287" s="100"/>
      <c r="AO1287" s="100"/>
      <c r="AQ1287" s="102"/>
      <c r="AR1287" s="102"/>
    </row>
    <row r="1288" spans="11:45">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c r="AN1288" s="100"/>
      <c r="AO1288" s="100"/>
      <c r="AS1288" s="102"/>
    </row>
    <row r="1289" spans="11:45">
      <c r="K1289" s="100"/>
      <c r="L1289" s="100"/>
      <c r="M1289" s="100"/>
      <c r="N1289" s="100"/>
      <c r="O1289" s="100"/>
      <c r="P1289" s="100"/>
      <c r="Q1289" s="100"/>
      <c r="R1289" s="100"/>
      <c r="S1289" s="100"/>
      <c r="T1289" s="100"/>
      <c r="U1289" s="100"/>
      <c r="V1289" s="100"/>
      <c r="W1289" s="100"/>
      <c r="X1289" s="100"/>
      <c r="Y1289" s="100"/>
      <c r="Z1289" s="100"/>
      <c r="AA1289" s="100"/>
      <c r="AB1289" s="100"/>
      <c r="AC1289" s="100"/>
      <c r="AD1289" s="100"/>
      <c r="AE1289" s="100"/>
      <c r="AF1289" s="100"/>
      <c r="AG1289" s="100"/>
      <c r="AH1289" s="100"/>
      <c r="AI1289" s="100"/>
      <c r="AJ1289" s="100"/>
      <c r="AK1289" s="100"/>
      <c r="AL1289" s="100"/>
      <c r="AM1289" s="100"/>
      <c r="AN1289" s="100"/>
      <c r="AO1289" s="100"/>
      <c r="AP1289" s="101"/>
      <c r="AQ1289" s="102"/>
    </row>
    <row r="1290" spans="11:45">
      <c r="K1290" s="100"/>
      <c r="L1290" s="100"/>
      <c r="M1290" s="100"/>
      <c r="N1290" s="100"/>
      <c r="O1290" s="100"/>
      <c r="P1290" s="100"/>
      <c r="Q1290" s="100"/>
      <c r="R1290" s="100"/>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M1290" s="100"/>
      <c r="AN1290" s="100"/>
      <c r="AO1290" s="100"/>
      <c r="AP1290" s="101"/>
      <c r="AQ1290" s="102"/>
    </row>
    <row r="1291" spans="11:45">
      <c r="K1291" s="100"/>
      <c r="L1291" s="100"/>
      <c r="M1291" s="100"/>
      <c r="N1291" s="100"/>
      <c r="O1291" s="100"/>
      <c r="P1291" s="100"/>
      <c r="Q1291" s="100"/>
      <c r="R1291" s="100"/>
      <c r="S1291" s="100"/>
      <c r="T1291" s="100"/>
      <c r="U1291" s="100"/>
      <c r="V1291" s="100"/>
      <c r="W1291" s="100"/>
      <c r="X1291" s="100"/>
      <c r="Y1291" s="100"/>
      <c r="Z1291" s="100"/>
      <c r="AA1291" s="100"/>
      <c r="AB1291" s="100"/>
      <c r="AC1291" s="100"/>
      <c r="AD1291" s="100"/>
      <c r="AE1291" s="100"/>
      <c r="AF1291" s="100"/>
      <c r="AG1291" s="100"/>
      <c r="AH1291" s="100"/>
      <c r="AI1291" s="100"/>
      <c r="AJ1291" s="100"/>
      <c r="AK1291" s="100"/>
      <c r="AL1291" s="100"/>
      <c r="AM1291" s="100"/>
      <c r="AN1291" s="100"/>
      <c r="AO1291" s="100"/>
      <c r="AP1291" s="101"/>
      <c r="AQ1291" s="102"/>
    </row>
    <row r="1292" spans="11:45">
      <c r="K1292" s="100"/>
      <c r="L1292" s="100"/>
      <c r="M1292" s="100"/>
      <c r="O1292" s="100"/>
      <c r="P1292" s="100"/>
      <c r="Q1292" s="100"/>
      <c r="R1292" s="100"/>
      <c r="S1292" s="100"/>
      <c r="T1292" s="100"/>
      <c r="U1292" s="100"/>
      <c r="V1292" s="100"/>
      <c r="W1292" s="100"/>
      <c r="X1292" s="100"/>
      <c r="Y1292" s="100"/>
      <c r="Z1292" s="100"/>
      <c r="AA1292" s="100"/>
      <c r="AC1292" s="100"/>
      <c r="AD1292" s="100"/>
      <c r="AE1292" s="100"/>
      <c r="AF1292" s="100"/>
      <c r="AG1292" s="100"/>
      <c r="AH1292" s="100"/>
      <c r="AI1292" s="100"/>
      <c r="AJ1292" s="100"/>
      <c r="AK1292" s="100"/>
      <c r="AL1292" s="100"/>
      <c r="AM1292" s="100"/>
      <c r="AN1292" s="100"/>
      <c r="AO1292" s="100"/>
      <c r="AP1292" s="101"/>
      <c r="AQ1292" s="102"/>
    </row>
    <row r="1293" spans="11:45">
      <c r="K1293" s="100"/>
      <c r="L1293" s="100"/>
      <c r="M1293" s="100"/>
      <c r="N1293" s="100"/>
      <c r="O1293" s="100"/>
      <c r="P1293" s="100"/>
      <c r="Q1293" s="100"/>
      <c r="R1293" s="100"/>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M1293" s="100"/>
      <c r="AN1293" s="100"/>
      <c r="AO1293" s="100"/>
      <c r="AQ1293" s="102"/>
    </row>
    <row r="1294" spans="11:45">
      <c r="K1294" s="100"/>
      <c r="L1294" s="100"/>
      <c r="M1294" s="100"/>
      <c r="P1294" s="100"/>
      <c r="Q1294" s="100"/>
      <c r="R1294" s="100"/>
      <c r="S1294" s="100"/>
      <c r="T1294" s="100"/>
      <c r="U1294" s="100"/>
      <c r="V1294" s="100"/>
      <c r="W1294" s="100"/>
      <c r="X1294" s="100"/>
      <c r="Y1294" s="100"/>
      <c r="Z1294" s="100"/>
      <c r="AA1294" s="100"/>
      <c r="AD1294" s="100"/>
      <c r="AE1294" s="100"/>
      <c r="AF1294" s="100"/>
      <c r="AG1294" s="100"/>
      <c r="AH1294" s="100"/>
      <c r="AI1294" s="100"/>
      <c r="AJ1294" s="100"/>
      <c r="AK1294" s="100"/>
      <c r="AM1294" s="100"/>
      <c r="AN1294" s="100"/>
    </row>
    <row r="1295" spans="11:45">
      <c r="K1295" s="100"/>
      <c r="L1295" s="100"/>
      <c r="M1295" s="100"/>
      <c r="P1295" s="100"/>
      <c r="Q1295" s="100"/>
      <c r="R1295" s="100"/>
      <c r="S1295" s="100"/>
      <c r="T1295" s="100"/>
      <c r="U1295" s="100"/>
      <c r="V1295" s="100"/>
      <c r="W1295" s="100"/>
      <c r="X1295" s="100"/>
      <c r="Y1295" s="100"/>
      <c r="Z1295" s="100"/>
      <c r="AA1295" s="100"/>
      <c r="AD1295" s="100"/>
      <c r="AE1295" s="100"/>
      <c r="AF1295" s="100"/>
      <c r="AG1295" s="100"/>
      <c r="AH1295" s="100"/>
      <c r="AI1295" s="100"/>
      <c r="AJ1295" s="100"/>
      <c r="AK1295" s="100"/>
      <c r="AL1295" s="100"/>
      <c r="AM1295" s="100"/>
      <c r="AN1295" s="100"/>
      <c r="AO1295" s="100"/>
      <c r="AQ1295" s="102"/>
    </row>
    <row r="1296" spans="11:45">
      <c r="K1296" s="100"/>
      <c r="L1296" s="100"/>
      <c r="M1296" s="100"/>
      <c r="N1296" s="100"/>
      <c r="O1296" s="100"/>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1"/>
    </row>
    <row r="1297" spans="11:45">
      <c r="K1297" s="100"/>
      <c r="L1297" s="100"/>
      <c r="M1297" s="100"/>
      <c r="N1297" s="100"/>
      <c r="O1297" s="100"/>
      <c r="V1297" s="100"/>
      <c r="W1297" s="100"/>
      <c r="X1297" s="100"/>
      <c r="Y1297" s="100"/>
      <c r="Z1297" s="100"/>
      <c r="AA1297" s="100"/>
      <c r="AB1297" s="100"/>
      <c r="AC1297" s="100"/>
      <c r="AJ1297" s="100"/>
      <c r="AK1297" s="100"/>
      <c r="AM1297" s="100"/>
      <c r="AN1297" s="100"/>
      <c r="AP1297" s="101"/>
      <c r="AR1297" s="102"/>
    </row>
    <row r="1298" spans="11:45">
      <c r="K1298" s="100"/>
      <c r="L1298" s="100"/>
      <c r="M1298" s="100"/>
      <c r="O1298" s="100"/>
      <c r="P1298" s="100"/>
      <c r="Q1298" s="100"/>
      <c r="R1298" s="100"/>
      <c r="S1298" s="100"/>
      <c r="T1298" s="100"/>
      <c r="U1298" s="100"/>
      <c r="V1298" s="100"/>
      <c r="W1298" s="100"/>
      <c r="X1298" s="100"/>
      <c r="Y1298" s="100"/>
      <c r="Z1298" s="100"/>
      <c r="AA1298" s="100"/>
      <c r="AC1298" s="100"/>
      <c r="AD1298" s="100"/>
      <c r="AE1298" s="100"/>
      <c r="AF1298" s="100"/>
      <c r="AG1298" s="100"/>
      <c r="AH1298" s="100"/>
      <c r="AI1298" s="100"/>
      <c r="AJ1298" s="100"/>
      <c r="AK1298" s="100"/>
      <c r="AL1298" s="100"/>
      <c r="AM1298" s="100"/>
      <c r="AN1298" s="100"/>
      <c r="AO1298" s="100"/>
      <c r="AQ1298" s="102"/>
      <c r="AR1298" s="102"/>
    </row>
    <row r="1299" spans="11:45">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1"/>
      <c r="AQ1299" s="102"/>
    </row>
    <row r="1300" spans="11:45">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1"/>
      <c r="AQ1300" s="102"/>
    </row>
    <row r="1301" spans="11:45">
      <c r="K1301" s="100"/>
      <c r="L1301" s="100"/>
      <c r="M1301" s="100"/>
      <c r="P1301" s="100"/>
      <c r="Q1301" s="100"/>
      <c r="R1301" s="100"/>
      <c r="S1301" s="100"/>
      <c r="T1301" s="100"/>
      <c r="U1301" s="100"/>
      <c r="AQ1301" s="102"/>
    </row>
    <row r="1302" spans="11:45">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1"/>
      <c r="AQ1302" s="102"/>
    </row>
    <row r="1303" spans="11:45">
      <c r="K1303" s="100"/>
      <c r="L1303" s="100"/>
      <c r="M1303" s="100"/>
      <c r="N1303" s="100"/>
      <c r="P1303" s="100"/>
      <c r="Q1303" s="100"/>
      <c r="R1303" s="100"/>
      <c r="S1303" s="100"/>
      <c r="T1303" s="100"/>
      <c r="U1303" s="100"/>
      <c r="V1303" s="100"/>
      <c r="W1303" s="100"/>
      <c r="X1303" s="100"/>
      <c r="Y1303" s="100"/>
      <c r="Z1303" s="100"/>
      <c r="AA1303" s="100"/>
      <c r="AB1303" s="100"/>
      <c r="AD1303" s="100"/>
      <c r="AE1303" s="100"/>
      <c r="AF1303" s="100"/>
      <c r="AG1303" s="100"/>
      <c r="AH1303" s="100"/>
      <c r="AI1303" s="100"/>
      <c r="AJ1303" s="100"/>
      <c r="AK1303" s="100"/>
      <c r="AL1303" s="100"/>
      <c r="AM1303" s="100"/>
      <c r="AN1303" s="100"/>
      <c r="AO1303" s="100"/>
      <c r="AP1303" s="101"/>
      <c r="AQ1303" s="102"/>
    </row>
    <row r="1304" spans="11:45">
      <c r="K1304" s="100"/>
      <c r="L1304" s="100"/>
      <c r="M1304" s="100"/>
      <c r="N1304" s="100"/>
      <c r="O1304" s="100"/>
      <c r="P1304" s="100"/>
      <c r="Q1304" s="100"/>
      <c r="R1304" s="100"/>
      <c r="S1304" s="100"/>
      <c r="T1304" s="100"/>
      <c r="U1304" s="100"/>
      <c r="V1304" s="100"/>
      <c r="W1304" s="100"/>
      <c r="X1304" s="100"/>
      <c r="Y1304" s="100"/>
      <c r="Z1304" s="100"/>
      <c r="AA1304" s="100"/>
      <c r="AB1304" s="100"/>
      <c r="AC1304" s="100"/>
      <c r="AD1304" s="100"/>
      <c r="AE1304" s="100"/>
      <c r="AF1304" s="100"/>
      <c r="AG1304" s="100"/>
      <c r="AH1304" s="100"/>
      <c r="AI1304" s="100"/>
      <c r="AJ1304" s="100"/>
      <c r="AK1304" s="100"/>
      <c r="AL1304" s="100"/>
      <c r="AM1304" s="100"/>
      <c r="AN1304" s="100"/>
      <c r="AO1304" s="100"/>
      <c r="AP1304" s="101"/>
      <c r="AQ1304" s="102"/>
    </row>
    <row r="1305" spans="11:45">
      <c r="K1305" s="100"/>
      <c r="L1305" s="100"/>
      <c r="M1305" s="100"/>
      <c r="N1305" s="100"/>
      <c r="O1305" s="100"/>
      <c r="P1305" s="100"/>
      <c r="Q1305" s="100"/>
      <c r="R1305" s="100"/>
      <c r="S1305" s="100"/>
      <c r="T1305" s="100"/>
      <c r="U1305" s="100"/>
      <c r="V1305" s="100"/>
      <c r="W1305" s="100"/>
      <c r="X1305" s="100"/>
      <c r="Y1305" s="100"/>
      <c r="Z1305" s="100"/>
      <c r="AA1305" s="100"/>
      <c r="AB1305" s="100"/>
      <c r="AC1305" s="100"/>
      <c r="AD1305" s="100"/>
      <c r="AE1305" s="100"/>
      <c r="AF1305" s="100"/>
      <c r="AG1305" s="100"/>
      <c r="AH1305" s="100"/>
      <c r="AI1305" s="100"/>
      <c r="AJ1305" s="100"/>
      <c r="AK1305" s="100"/>
      <c r="AL1305" s="100"/>
      <c r="AM1305" s="100"/>
      <c r="AN1305" s="100"/>
      <c r="AO1305" s="100"/>
      <c r="AQ1305" s="102"/>
      <c r="AS1305" s="102"/>
    </row>
    <row r="1306" spans="11:45">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1"/>
      <c r="AQ1306" s="102"/>
    </row>
    <row r="1307" spans="11:45">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1"/>
      <c r="AQ1307" s="102"/>
      <c r="AR1307" s="102"/>
    </row>
    <row r="1308" spans="11:45">
      <c r="K1308" s="100"/>
      <c r="L1308" s="100"/>
      <c r="M1308" s="100"/>
      <c r="O1308" s="100"/>
      <c r="P1308" s="100"/>
      <c r="Q1308" s="100"/>
      <c r="R1308" s="100"/>
      <c r="S1308" s="100"/>
      <c r="T1308" s="100"/>
      <c r="U1308" s="100"/>
      <c r="V1308" s="100"/>
      <c r="W1308" s="100"/>
      <c r="X1308" s="100"/>
      <c r="Y1308" s="100"/>
      <c r="Z1308" s="100"/>
      <c r="AA1308" s="100"/>
      <c r="AC1308" s="100"/>
      <c r="AD1308" s="100"/>
      <c r="AE1308" s="100"/>
      <c r="AF1308" s="100"/>
      <c r="AG1308" s="100"/>
      <c r="AH1308" s="100"/>
      <c r="AI1308" s="100"/>
      <c r="AJ1308" s="100"/>
      <c r="AK1308" s="100"/>
      <c r="AL1308" s="100"/>
      <c r="AM1308" s="100"/>
      <c r="AN1308" s="100"/>
      <c r="AO1308" s="100"/>
      <c r="AP1308" s="101"/>
      <c r="AQ1308" s="102"/>
    </row>
    <row r="1309" spans="11:45">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1"/>
      <c r="AQ1309" s="102"/>
      <c r="AR1309" s="102"/>
      <c r="AS1309" s="102"/>
    </row>
    <row r="1310" spans="11:45">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1"/>
      <c r="AQ1310" s="102"/>
    </row>
    <row r="1311" spans="11:45">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1"/>
      <c r="AQ1311" s="102"/>
    </row>
    <row r="1312" spans="11:45">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c r="AN1312" s="100"/>
      <c r="AO1312" s="100"/>
      <c r="AP1312" s="101"/>
      <c r="AQ1312" s="102"/>
    </row>
    <row r="1313" spans="11:44">
      <c r="K1313" s="100"/>
      <c r="L1313" s="100"/>
      <c r="M1313" s="100"/>
      <c r="N1313" s="100"/>
      <c r="O1313" s="100"/>
      <c r="AB1313" s="100"/>
      <c r="AC1313" s="100"/>
      <c r="AP1313" s="101"/>
    </row>
    <row r="1314" spans="11:44">
      <c r="K1314" s="100"/>
      <c r="L1314" s="100"/>
      <c r="M1314" s="100"/>
      <c r="N1314" s="100"/>
      <c r="O1314" s="100"/>
      <c r="P1314" s="100"/>
      <c r="Q1314" s="100"/>
      <c r="R1314" s="100"/>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M1314" s="100"/>
      <c r="AN1314" s="100"/>
      <c r="AO1314" s="100"/>
      <c r="AP1314" s="101"/>
      <c r="AQ1314" s="102"/>
    </row>
    <row r="1315" spans="11:44">
      <c r="K1315" s="100"/>
      <c r="L1315" s="100"/>
      <c r="M1315" s="100"/>
      <c r="N1315" s="100"/>
      <c r="O1315" s="100"/>
      <c r="P1315" s="100"/>
      <c r="Q1315" s="100"/>
      <c r="R1315" s="100"/>
      <c r="S1315" s="100"/>
      <c r="T1315" s="100"/>
      <c r="U1315" s="100"/>
      <c r="V1315" s="100"/>
      <c r="W1315" s="100"/>
      <c r="X1315" s="100"/>
      <c r="Y1315" s="100"/>
      <c r="Z1315" s="100"/>
      <c r="AA1315" s="100"/>
      <c r="AB1315" s="100"/>
      <c r="AC1315" s="100"/>
      <c r="AD1315" s="100"/>
      <c r="AE1315" s="100"/>
      <c r="AF1315" s="100"/>
      <c r="AG1315" s="100"/>
      <c r="AH1315" s="100"/>
      <c r="AI1315" s="100"/>
      <c r="AJ1315" s="100"/>
      <c r="AK1315" s="100"/>
      <c r="AL1315" s="100"/>
      <c r="AM1315" s="100"/>
      <c r="AN1315" s="100"/>
      <c r="AO1315" s="100"/>
      <c r="AP1315" s="101"/>
      <c r="AQ1315" s="102"/>
    </row>
    <row r="1316" spans="11:44">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1"/>
      <c r="AQ1316" s="102"/>
    </row>
    <row r="1317" spans="11:44">
      <c r="K1317" s="100"/>
      <c r="L1317" s="100"/>
      <c r="M1317" s="100"/>
      <c r="P1317" s="100"/>
      <c r="Q1317" s="100"/>
      <c r="R1317" s="100"/>
      <c r="S1317" s="100"/>
      <c r="T1317" s="100"/>
      <c r="U1317" s="100"/>
      <c r="AB1317" s="100"/>
      <c r="AP1317" s="101"/>
      <c r="AQ1317" s="102"/>
    </row>
    <row r="1318" spans="11:44">
      <c r="K1318" s="100"/>
      <c r="L1318" s="100"/>
      <c r="M1318" s="100"/>
      <c r="N1318" s="100"/>
      <c r="O1318" s="100"/>
      <c r="P1318" s="100"/>
      <c r="Q1318" s="100"/>
      <c r="R1318" s="100"/>
      <c r="S1318" s="100"/>
      <c r="T1318" s="100"/>
      <c r="U1318" s="100"/>
      <c r="V1318" s="100"/>
      <c r="W1318" s="100"/>
      <c r="X1318" s="100"/>
      <c r="Y1318" s="100"/>
      <c r="Z1318" s="100"/>
      <c r="AA1318" s="100"/>
      <c r="AB1318" s="100"/>
      <c r="AC1318" s="100"/>
      <c r="AD1318" s="100"/>
      <c r="AE1318" s="100"/>
      <c r="AF1318" s="100"/>
      <c r="AG1318" s="100"/>
      <c r="AH1318" s="100"/>
      <c r="AI1318" s="100"/>
      <c r="AJ1318" s="100"/>
      <c r="AK1318" s="100"/>
      <c r="AL1318" s="100"/>
      <c r="AM1318" s="100"/>
      <c r="AN1318" s="100"/>
      <c r="AO1318" s="100"/>
      <c r="AP1318" s="101"/>
      <c r="AQ1318" s="102"/>
      <c r="AR1318" s="102"/>
    </row>
    <row r="1319" spans="11:44">
      <c r="K1319" s="100"/>
      <c r="L1319" s="100"/>
      <c r="M1319" s="100"/>
      <c r="N1319" s="100"/>
      <c r="O1319" s="100"/>
      <c r="P1319" s="100"/>
      <c r="Q1319" s="100"/>
      <c r="R1319" s="100"/>
      <c r="S1319" s="100"/>
      <c r="T1319" s="100"/>
      <c r="U1319" s="100"/>
      <c r="V1319" s="100"/>
      <c r="W1319" s="100"/>
      <c r="X1319" s="100"/>
      <c r="Y1319" s="100"/>
      <c r="Z1319" s="100"/>
      <c r="AA1319" s="100"/>
      <c r="AB1319" s="100"/>
      <c r="AC1319" s="100"/>
      <c r="AD1319" s="100"/>
      <c r="AE1319" s="100"/>
      <c r="AF1319" s="100"/>
      <c r="AG1319" s="100"/>
      <c r="AH1319" s="100"/>
      <c r="AI1319" s="100"/>
      <c r="AJ1319" s="100"/>
      <c r="AK1319" s="100"/>
      <c r="AL1319" s="100"/>
      <c r="AM1319" s="100"/>
      <c r="AN1319" s="100"/>
      <c r="AO1319" s="100"/>
      <c r="AP1319" s="101"/>
      <c r="AQ1319" s="102"/>
    </row>
    <row r="1320" spans="11:44">
      <c r="K1320" s="100"/>
      <c r="L1320" s="100"/>
      <c r="M1320" s="100"/>
      <c r="P1320" s="100"/>
      <c r="Q1320" s="100"/>
      <c r="R1320" s="100"/>
      <c r="S1320" s="100"/>
      <c r="T1320" s="100"/>
      <c r="U1320" s="100"/>
      <c r="V1320" s="100"/>
      <c r="W1320" s="100"/>
      <c r="X1320" s="100"/>
      <c r="Y1320" s="100"/>
      <c r="Z1320" s="100"/>
      <c r="AA1320" s="100"/>
      <c r="AD1320" s="100"/>
      <c r="AE1320" s="100"/>
      <c r="AF1320" s="100"/>
      <c r="AG1320" s="100"/>
      <c r="AH1320" s="100"/>
      <c r="AI1320" s="100"/>
      <c r="AJ1320" s="100"/>
      <c r="AK1320" s="100"/>
      <c r="AL1320" s="100"/>
      <c r="AM1320" s="100"/>
      <c r="AN1320" s="100"/>
      <c r="AO1320" s="100"/>
      <c r="AQ1320" s="102"/>
    </row>
    <row r="1321" spans="11:44">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c r="AF1321" s="100"/>
      <c r="AG1321" s="100"/>
      <c r="AH1321" s="100"/>
      <c r="AI1321" s="100"/>
      <c r="AJ1321" s="100"/>
      <c r="AK1321" s="100"/>
      <c r="AL1321" s="100"/>
      <c r="AM1321" s="100"/>
      <c r="AN1321" s="100"/>
      <c r="AO1321" s="100"/>
      <c r="AP1321" s="101"/>
      <c r="AQ1321" s="102"/>
    </row>
    <row r="1322" spans="11:44">
      <c r="K1322" s="100"/>
      <c r="L1322" s="100"/>
      <c r="M1322" s="100"/>
      <c r="N1322" s="100"/>
      <c r="O1322" s="100"/>
      <c r="P1322" s="100"/>
      <c r="Q1322" s="100"/>
      <c r="R1322" s="100"/>
      <c r="S1322" s="100"/>
      <c r="T1322" s="100"/>
      <c r="U1322" s="100"/>
      <c r="V1322" s="100"/>
      <c r="W1322" s="100"/>
      <c r="X1322" s="100"/>
      <c r="Y1322" s="100"/>
      <c r="Z1322" s="100"/>
      <c r="AA1322" s="100"/>
      <c r="AB1322" s="100"/>
      <c r="AC1322" s="100"/>
      <c r="AD1322" s="100"/>
      <c r="AE1322" s="100"/>
      <c r="AF1322" s="100"/>
      <c r="AG1322" s="100"/>
      <c r="AH1322" s="100"/>
      <c r="AI1322" s="100"/>
      <c r="AJ1322" s="100"/>
      <c r="AK1322" s="100"/>
      <c r="AL1322" s="100"/>
      <c r="AM1322" s="100"/>
      <c r="AN1322" s="100"/>
      <c r="AO1322" s="100"/>
      <c r="AP1322" s="101"/>
      <c r="AQ1322" s="102"/>
    </row>
    <row r="1323" spans="11:44">
      <c r="K1323" s="100"/>
      <c r="L1323" s="100"/>
      <c r="M1323" s="100"/>
      <c r="N1323" s="100"/>
      <c r="O1323" s="100"/>
      <c r="P1323" s="100"/>
      <c r="Q1323" s="100"/>
      <c r="R1323" s="100"/>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M1323" s="100"/>
      <c r="AN1323" s="100"/>
      <c r="AO1323" s="100"/>
      <c r="AP1323" s="101"/>
      <c r="AQ1323" s="102"/>
    </row>
    <row r="1324" spans="11:44">
      <c r="K1324" s="100"/>
      <c r="L1324" s="100"/>
      <c r="M1324" s="100"/>
      <c r="N1324" s="100"/>
      <c r="O1324" s="100"/>
      <c r="P1324" s="100"/>
      <c r="Q1324" s="100"/>
      <c r="R1324" s="100"/>
      <c r="S1324" s="100"/>
      <c r="T1324" s="100"/>
      <c r="U1324" s="100"/>
      <c r="V1324" s="100"/>
      <c r="W1324" s="100"/>
      <c r="X1324" s="100"/>
      <c r="Y1324" s="100"/>
      <c r="Z1324" s="100"/>
      <c r="AA1324" s="100"/>
      <c r="AB1324" s="100"/>
      <c r="AC1324" s="100"/>
      <c r="AD1324" s="100"/>
      <c r="AE1324" s="100"/>
      <c r="AF1324" s="100"/>
      <c r="AG1324" s="100"/>
      <c r="AH1324" s="100"/>
      <c r="AI1324" s="100"/>
      <c r="AJ1324" s="100"/>
      <c r="AK1324" s="100"/>
      <c r="AL1324" s="100"/>
      <c r="AM1324" s="100"/>
      <c r="AN1324" s="100"/>
      <c r="AO1324" s="100"/>
      <c r="AP1324" s="101"/>
      <c r="AQ1324" s="102"/>
      <c r="AR1324" s="102"/>
    </row>
    <row r="1325" spans="11:44">
      <c r="K1325" s="100"/>
      <c r="L1325" s="100"/>
      <c r="M1325" s="100"/>
      <c r="O1325" s="100"/>
      <c r="P1325" s="100"/>
      <c r="Q1325" s="100"/>
      <c r="R1325" s="100"/>
      <c r="S1325" s="100"/>
      <c r="T1325" s="100"/>
      <c r="U1325" s="100"/>
      <c r="V1325" s="100"/>
      <c r="W1325" s="100"/>
      <c r="X1325" s="100"/>
      <c r="Y1325" s="100"/>
      <c r="Z1325" s="100"/>
      <c r="AA1325" s="100"/>
      <c r="AC1325" s="100"/>
      <c r="AD1325" s="100"/>
      <c r="AE1325" s="100"/>
      <c r="AF1325" s="100"/>
      <c r="AG1325" s="100"/>
      <c r="AH1325" s="100"/>
      <c r="AI1325" s="100"/>
      <c r="AJ1325" s="100"/>
      <c r="AK1325" s="100"/>
      <c r="AL1325" s="100"/>
      <c r="AM1325" s="100"/>
      <c r="AN1325" s="100"/>
      <c r="AO1325" s="100"/>
      <c r="AQ1325" s="102"/>
    </row>
    <row r="1326" spans="11:44">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1"/>
      <c r="AQ1326" s="102"/>
    </row>
    <row r="1327" spans="11:44">
      <c r="K1327" s="100"/>
      <c r="L1327" s="100"/>
      <c r="M1327" s="100"/>
      <c r="P1327" s="100"/>
      <c r="Q1327" s="100"/>
      <c r="R1327" s="100"/>
      <c r="S1327" s="100"/>
      <c r="T1327" s="100"/>
      <c r="U1327" s="100"/>
      <c r="V1327" s="100"/>
      <c r="W1327" s="100"/>
      <c r="X1327" s="100"/>
      <c r="Y1327" s="100"/>
      <c r="Z1327" s="100"/>
      <c r="AA1327" s="100"/>
      <c r="AD1327" s="100"/>
      <c r="AE1327" s="100"/>
      <c r="AF1327" s="100"/>
      <c r="AG1327" s="100"/>
      <c r="AH1327" s="100"/>
      <c r="AI1327" s="100"/>
      <c r="AJ1327" s="100"/>
      <c r="AK1327" s="100"/>
      <c r="AL1327" s="100"/>
      <c r="AM1327" s="100"/>
      <c r="AN1327" s="100"/>
      <c r="AO1327" s="100"/>
      <c r="AQ1327" s="102"/>
    </row>
    <row r="1328" spans="11:44">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1"/>
      <c r="AQ1328" s="102"/>
    </row>
    <row r="1329" spans="11:44">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1"/>
      <c r="AQ1329" s="102"/>
    </row>
    <row r="1330" spans="11:44">
      <c r="K1330" s="100"/>
      <c r="L1330" s="100"/>
      <c r="M1330" s="100"/>
      <c r="P1330" s="100"/>
      <c r="Q1330" s="100"/>
      <c r="R1330" s="100"/>
      <c r="S1330" s="100"/>
      <c r="T1330" s="100"/>
      <c r="U1330" s="100"/>
      <c r="V1330" s="100"/>
      <c r="W1330" s="100"/>
      <c r="X1330" s="100"/>
      <c r="Y1330" s="100"/>
      <c r="Z1330" s="100"/>
      <c r="AA1330" s="100"/>
      <c r="AD1330" s="100"/>
      <c r="AE1330" s="100"/>
      <c r="AF1330" s="100"/>
      <c r="AG1330" s="100"/>
      <c r="AH1330" s="100"/>
      <c r="AI1330" s="100"/>
      <c r="AJ1330" s="100"/>
      <c r="AK1330" s="100"/>
      <c r="AL1330" s="100"/>
      <c r="AM1330" s="100"/>
      <c r="AN1330" s="100"/>
      <c r="AO1330" s="100"/>
    </row>
    <row r="1331" spans="11:44">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1"/>
      <c r="AQ1331" s="102"/>
    </row>
    <row r="1332" spans="11:44">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row>
    <row r="1333" spans="11:44">
      <c r="K1333" s="100"/>
      <c r="L1333" s="100"/>
      <c r="M1333" s="100"/>
      <c r="O1333" s="100"/>
      <c r="P1333" s="100"/>
      <c r="Q1333" s="100"/>
      <c r="R1333" s="100"/>
      <c r="S1333" s="100"/>
      <c r="T1333" s="100"/>
      <c r="U1333" s="100"/>
      <c r="V1333" s="100"/>
      <c r="W1333" s="100"/>
      <c r="X1333" s="100"/>
      <c r="Y1333" s="100"/>
      <c r="Z1333" s="100"/>
      <c r="AA1333" s="100"/>
      <c r="AC1333" s="100"/>
      <c r="AD1333" s="100"/>
      <c r="AE1333" s="100"/>
      <c r="AF1333" s="100"/>
      <c r="AG1333" s="100"/>
      <c r="AH1333" s="100"/>
      <c r="AI1333" s="100"/>
      <c r="AJ1333" s="100"/>
      <c r="AK1333" s="100"/>
      <c r="AL1333" s="100"/>
      <c r="AM1333" s="100"/>
      <c r="AN1333" s="100"/>
      <c r="AO1333" s="100"/>
      <c r="AP1333" s="101"/>
      <c r="AQ1333" s="102"/>
    </row>
    <row r="1334" spans="11:44">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1"/>
      <c r="AQ1334" s="102"/>
    </row>
    <row r="1335" spans="11:44">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1"/>
      <c r="AQ1335" s="102"/>
    </row>
    <row r="1336" spans="11:44">
      <c r="K1336" s="100"/>
      <c r="L1336" s="100"/>
      <c r="M1336" s="100"/>
      <c r="N1336" s="100"/>
      <c r="O1336" s="100"/>
      <c r="P1336" s="100"/>
      <c r="Q1336" s="100"/>
      <c r="R1336" s="100"/>
      <c r="S1336" s="100"/>
      <c r="T1336" s="100"/>
      <c r="U1336" s="100"/>
      <c r="V1336" s="100"/>
      <c r="W1336" s="100"/>
      <c r="X1336" s="100"/>
      <c r="Y1336" s="100"/>
      <c r="Z1336" s="100"/>
      <c r="AA1336" s="100"/>
      <c r="AB1336" s="100"/>
      <c r="AC1336" s="100"/>
      <c r="AJ1336" s="100"/>
      <c r="AK1336" s="100"/>
      <c r="AL1336" s="100"/>
      <c r="AM1336" s="100"/>
      <c r="AN1336" s="100"/>
      <c r="AO1336" s="100"/>
      <c r="AP1336" s="101"/>
      <c r="AQ1336" s="102"/>
      <c r="AR1336" s="102"/>
    </row>
    <row r="1337" spans="11:44">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Q1337" s="102"/>
      <c r="AR1337" s="102"/>
    </row>
    <row r="1338" spans="11:44">
      <c r="K1338" s="100"/>
      <c r="L1338" s="100"/>
      <c r="M1338" s="100"/>
      <c r="P1338" s="100"/>
      <c r="Q1338" s="100"/>
      <c r="R1338" s="100"/>
      <c r="S1338" s="100"/>
      <c r="T1338" s="100"/>
      <c r="U1338" s="100"/>
      <c r="V1338" s="100"/>
      <c r="W1338" s="100"/>
      <c r="X1338" s="100"/>
      <c r="Y1338" s="100"/>
      <c r="Z1338" s="100"/>
      <c r="AA1338" s="100"/>
      <c r="AD1338" s="100"/>
      <c r="AE1338" s="100"/>
      <c r="AF1338" s="100"/>
      <c r="AG1338" s="100"/>
      <c r="AH1338" s="100"/>
      <c r="AI1338" s="100"/>
      <c r="AJ1338" s="100"/>
      <c r="AK1338" s="100"/>
      <c r="AL1338" s="100"/>
      <c r="AM1338" s="100"/>
      <c r="AN1338" s="100"/>
      <c r="AO1338" s="100"/>
    </row>
    <row r="1339" spans="11:44">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E1339" s="100"/>
      <c r="AF1339" s="100"/>
      <c r="AG1339" s="100"/>
      <c r="AH1339" s="100"/>
      <c r="AI1339" s="100"/>
      <c r="AJ1339" s="100"/>
      <c r="AK1339" s="100"/>
      <c r="AL1339" s="100"/>
      <c r="AM1339" s="100"/>
      <c r="AN1339" s="100"/>
      <c r="AO1339" s="100"/>
    </row>
    <row r="1340" spans="11:44">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M1340" s="100"/>
      <c r="AN1340" s="100"/>
      <c r="AO1340" s="100"/>
      <c r="AP1340" s="101"/>
      <c r="AQ1340" s="102"/>
    </row>
    <row r="1341" spans="11:44">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c r="AN1341" s="100"/>
      <c r="AO1341" s="100"/>
      <c r="AP1341" s="101"/>
      <c r="AQ1341" s="102"/>
    </row>
    <row r="1342" spans="11:44">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1"/>
      <c r="AQ1342" s="102"/>
    </row>
    <row r="1343" spans="11:44">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1"/>
      <c r="AQ1343" s="102"/>
    </row>
    <row r="1344" spans="11:44">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1"/>
      <c r="AQ1344" s="102"/>
    </row>
    <row r="1345" spans="11:44">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1"/>
      <c r="AQ1345" s="102"/>
    </row>
    <row r="1346" spans="11:44">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Q1346" s="102"/>
    </row>
    <row r="1347" spans="11:44">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1"/>
      <c r="AQ1347" s="102"/>
    </row>
    <row r="1348" spans="11:44">
      <c r="K1348" s="100"/>
      <c r="L1348" s="100"/>
      <c r="M1348" s="100"/>
      <c r="P1348" s="100"/>
      <c r="Q1348" s="100"/>
      <c r="R1348" s="100"/>
      <c r="S1348" s="100"/>
      <c r="T1348" s="100"/>
      <c r="U1348" s="100"/>
      <c r="V1348" s="100"/>
      <c r="W1348" s="100"/>
      <c r="X1348" s="100"/>
      <c r="Y1348" s="100"/>
      <c r="Z1348" s="100"/>
      <c r="AA1348" s="100"/>
      <c r="AD1348" s="100"/>
      <c r="AE1348" s="100"/>
      <c r="AF1348" s="100"/>
      <c r="AG1348" s="100"/>
      <c r="AH1348" s="100"/>
      <c r="AI1348" s="100"/>
      <c r="AJ1348" s="100"/>
      <c r="AK1348" s="100"/>
      <c r="AL1348" s="100"/>
      <c r="AM1348" s="100"/>
      <c r="AN1348" s="100"/>
      <c r="AO1348" s="100"/>
      <c r="AQ1348" s="102"/>
    </row>
    <row r="1349" spans="11:44">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1"/>
      <c r="AQ1349" s="102"/>
      <c r="AR1349" s="102"/>
    </row>
    <row r="1350" spans="11:44">
      <c r="K1350" s="100"/>
      <c r="L1350" s="100"/>
      <c r="M1350" s="100"/>
      <c r="N1350" s="100"/>
      <c r="O1350" s="100"/>
      <c r="P1350" s="100"/>
      <c r="Q1350" s="100"/>
      <c r="R1350" s="100"/>
      <c r="S1350" s="100"/>
      <c r="T1350" s="100"/>
      <c r="U1350" s="100"/>
      <c r="V1350" s="100"/>
      <c r="W1350" s="100"/>
      <c r="X1350" s="100"/>
      <c r="Y1350" s="100"/>
      <c r="Z1350" s="100"/>
      <c r="AA1350" s="100"/>
      <c r="AB1350" s="100"/>
      <c r="AC1350" s="100"/>
      <c r="AD1350" s="100"/>
      <c r="AE1350" s="100"/>
      <c r="AF1350" s="100"/>
      <c r="AG1350" s="100"/>
      <c r="AH1350" s="100"/>
      <c r="AI1350" s="100"/>
      <c r="AJ1350" s="100"/>
      <c r="AK1350" s="100"/>
      <c r="AL1350" s="100"/>
      <c r="AM1350" s="100"/>
      <c r="AN1350" s="100"/>
      <c r="AO1350" s="100"/>
      <c r="AP1350" s="101"/>
      <c r="AQ1350" s="102"/>
    </row>
    <row r="1351" spans="11:44">
      <c r="K1351" s="100"/>
      <c r="L1351" s="100"/>
      <c r="M1351" s="100"/>
      <c r="N1351" s="100"/>
      <c r="O1351" s="100"/>
      <c r="P1351" s="100"/>
      <c r="Q1351" s="100"/>
      <c r="R1351" s="100"/>
      <c r="S1351" s="100"/>
      <c r="T1351" s="100"/>
      <c r="U1351" s="100"/>
      <c r="V1351" s="100"/>
      <c r="W1351" s="100"/>
      <c r="X1351" s="100"/>
      <c r="Y1351" s="100"/>
      <c r="Z1351" s="100"/>
      <c r="AA1351" s="100"/>
      <c r="AB1351" s="100"/>
      <c r="AC1351" s="100"/>
      <c r="AD1351" s="100"/>
      <c r="AE1351" s="100"/>
      <c r="AF1351" s="100"/>
      <c r="AG1351" s="100"/>
      <c r="AH1351" s="100"/>
      <c r="AI1351" s="100"/>
      <c r="AJ1351" s="100"/>
      <c r="AK1351" s="100"/>
      <c r="AL1351" s="100"/>
      <c r="AM1351" s="100"/>
      <c r="AN1351" s="100"/>
      <c r="AO1351" s="100"/>
      <c r="AP1351" s="101"/>
      <c r="AQ1351" s="102"/>
    </row>
    <row r="1352" spans="11:44">
      <c r="K1352" s="100"/>
      <c r="L1352" s="100"/>
      <c r="M1352" s="100"/>
      <c r="N1352" s="100"/>
      <c r="O1352" s="100"/>
      <c r="P1352" s="100"/>
      <c r="Q1352" s="100"/>
      <c r="R1352" s="100"/>
      <c r="S1352" s="100"/>
      <c r="T1352" s="100"/>
      <c r="U1352" s="100"/>
      <c r="V1352" s="100"/>
      <c r="W1352" s="100"/>
      <c r="X1352" s="100"/>
      <c r="Y1352" s="100"/>
      <c r="Z1352" s="100"/>
      <c r="AA1352" s="100"/>
      <c r="AB1352" s="100"/>
      <c r="AC1352" s="100"/>
      <c r="AD1352" s="100"/>
      <c r="AE1352" s="100"/>
      <c r="AF1352" s="100"/>
      <c r="AG1352" s="100"/>
      <c r="AH1352" s="100"/>
      <c r="AI1352" s="100"/>
      <c r="AJ1352" s="100"/>
      <c r="AK1352" s="100"/>
      <c r="AL1352" s="100"/>
      <c r="AM1352" s="100"/>
      <c r="AN1352" s="100"/>
      <c r="AO1352" s="100"/>
      <c r="AP1352" s="101"/>
      <c r="AQ1352" s="102"/>
    </row>
    <row r="1353" spans="11:44">
      <c r="K1353" s="100"/>
      <c r="L1353" s="100"/>
      <c r="M1353" s="100"/>
      <c r="N1353" s="100"/>
      <c r="O1353" s="100"/>
      <c r="P1353" s="100"/>
      <c r="Q1353" s="100"/>
      <c r="R1353" s="100"/>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M1353" s="100"/>
      <c r="AN1353" s="100"/>
      <c r="AO1353" s="100"/>
    </row>
    <row r="1354" spans="11:44">
      <c r="K1354" s="100"/>
      <c r="L1354" s="100"/>
      <c r="M1354" s="100"/>
      <c r="N1354" s="100"/>
      <c r="O1354" s="100"/>
      <c r="P1354" s="100"/>
      <c r="Q1354" s="100"/>
      <c r="R1354" s="100"/>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M1354" s="100"/>
      <c r="AN1354" s="100"/>
      <c r="AO1354" s="100"/>
      <c r="AP1354" s="101"/>
      <c r="AQ1354" s="102"/>
    </row>
    <row r="1355" spans="11:44">
      <c r="K1355" s="100"/>
      <c r="L1355" s="100"/>
      <c r="M1355" s="100"/>
      <c r="N1355" s="100"/>
      <c r="O1355" s="100"/>
      <c r="P1355" s="100"/>
      <c r="Q1355" s="100"/>
      <c r="R1355" s="100"/>
      <c r="S1355" s="100"/>
      <c r="T1355" s="100"/>
      <c r="U1355" s="100"/>
      <c r="V1355" s="100"/>
      <c r="W1355" s="100"/>
      <c r="X1355" s="100"/>
      <c r="Y1355" s="100"/>
      <c r="Z1355" s="100"/>
      <c r="AA1355" s="100"/>
      <c r="AB1355" s="100"/>
      <c r="AC1355" s="100"/>
      <c r="AD1355" s="100"/>
      <c r="AE1355" s="100"/>
      <c r="AF1355" s="100"/>
      <c r="AG1355" s="100"/>
      <c r="AH1355" s="100"/>
      <c r="AI1355" s="100"/>
      <c r="AJ1355" s="100"/>
      <c r="AK1355" s="100"/>
      <c r="AL1355" s="100"/>
      <c r="AM1355" s="100"/>
      <c r="AN1355" s="100"/>
      <c r="AO1355" s="100"/>
      <c r="AQ1355" s="102"/>
    </row>
    <row r="1356" spans="11:44">
      <c r="K1356" s="100"/>
      <c r="L1356" s="100"/>
      <c r="M1356" s="100"/>
      <c r="N1356" s="100"/>
      <c r="O1356" s="100"/>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1"/>
      <c r="AQ1356" s="102"/>
      <c r="AR1356" s="102"/>
    </row>
    <row r="1357" spans="11:44">
      <c r="K1357" s="100"/>
      <c r="L1357" s="100"/>
      <c r="M1357" s="100"/>
      <c r="N1357" s="100"/>
      <c r="O1357" s="100"/>
      <c r="P1357" s="100"/>
      <c r="Q1357" s="100"/>
      <c r="R1357" s="100"/>
      <c r="S1357" s="100"/>
      <c r="T1357" s="100"/>
      <c r="U1357" s="100"/>
      <c r="V1357" s="100"/>
      <c r="W1357" s="100"/>
      <c r="X1357" s="100"/>
      <c r="Y1357" s="100"/>
      <c r="Z1357" s="100"/>
      <c r="AA1357" s="100"/>
      <c r="AB1357" s="100"/>
      <c r="AC1357" s="100"/>
      <c r="AD1357" s="100"/>
      <c r="AE1357" s="100"/>
      <c r="AF1357" s="100"/>
      <c r="AG1357" s="100"/>
      <c r="AH1357" s="100"/>
      <c r="AI1357" s="100"/>
      <c r="AJ1357" s="100"/>
      <c r="AK1357" s="100"/>
      <c r="AL1357" s="100"/>
      <c r="AM1357" s="100"/>
      <c r="AN1357" s="100"/>
      <c r="AO1357" s="100"/>
      <c r="AP1357" s="101"/>
      <c r="AQ1357" s="102"/>
    </row>
    <row r="1358" spans="11:44">
      <c r="K1358" s="100"/>
      <c r="L1358" s="100"/>
      <c r="M1358" s="100"/>
      <c r="N1358" s="100"/>
      <c r="O1358" s="100"/>
      <c r="P1358" s="100"/>
      <c r="Q1358" s="100"/>
      <c r="R1358" s="100"/>
      <c r="S1358" s="100"/>
      <c r="T1358" s="100"/>
      <c r="U1358" s="100"/>
      <c r="V1358" s="100"/>
      <c r="W1358" s="100"/>
      <c r="X1358" s="100"/>
      <c r="Y1358" s="100"/>
      <c r="Z1358" s="100"/>
      <c r="AA1358" s="100"/>
      <c r="AB1358" s="100"/>
      <c r="AC1358" s="100"/>
      <c r="AD1358" s="100"/>
      <c r="AE1358" s="100"/>
      <c r="AF1358" s="100"/>
      <c r="AG1358" s="100"/>
      <c r="AH1358" s="100"/>
      <c r="AI1358" s="100"/>
      <c r="AJ1358" s="100"/>
      <c r="AK1358" s="100"/>
      <c r="AL1358" s="100"/>
      <c r="AM1358" s="100"/>
      <c r="AN1358" s="100"/>
      <c r="AO1358" s="100"/>
      <c r="AP1358" s="101"/>
      <c r="AQ1358" s="102"/>
    </row>
    <row r="1359" spans="11:44">
      <c r="K1359" s="100"/>
      <c r="L1359" s="100"/>
      <c r="M1359" s="100"/>
      <c r="N1359" s="100"/>
      <c r="O1359" s="100"/>
      <c r="P1359" s="100"/>
      <c r="Q1359" s="100"/>
      <c r="R1359" s="100"/>
      <c r="S1359" s="100"/>
      <c r="T1359" s="100"/>
      <c r="U1359" s="100"/>
      <c r="V1359" s="100"/>
      <c r="W1359" s="100"/>
      <c r="X1359" s="100"/>
      <c r="Y1359" s="100"/>
      <c r="Z1359" s="100"/>
      <c r="AA1359" s="100"/>
      <c r="AB1359" s="100"/>
      <c r="AC1359" s="100"/>
      <c r="AD1359" s="100"/>
      <c r="AE1359" s="100"/>
      <c r="AF1359" s="100"/>
      <c r="AG1359" s="100"/>
      <c r="AH1359" s="100"/>
      <c r="AI1359" s="100"/>
      <c r="AJ1359" s="100"/>
      <c r="AK1359" s="100"/>
      <c r="AM1359" s="100"/>
      <c r="AN1359" s="100"/>
      <c r="AP1359" s="101"/>
      <c r="AQ1359" s="102"/>
    </row>
    <row r="1360" spans="11:44">
      <c r="K1360" s="100"/>
      <c r="L1360" s="100"/>
      <c r="M1360" s="100"/>
      <c r="O1360" s="100"/>
      <c r="P1360" s="100"/>
      <c r="Q1360" s="100"/>
      <c r="R1360" s="100"/>
      <c r="S1360" s="100"/>
      <c r="T1360" s="100"/>
      <c r="U1360" s="100"/>
      <c r="V1360" s="100"/>
      <c r="W1360" s="100"/>
      <c r="X1360" s="100"/>
      <c r="Y1360" s="100"/>
      <c r="Z1360" s="100"/>
      <c r="AA1360" s="100"/>
      <c r="AC1360" s="100"/>
      <c r="AD1360" s="100"/>
      <c r="AE1360" s="100"/>
      <c r="AF1360" s="100"/>
      <c r="AG1360" s="100"/>
      <c r="AH1360" s="100"/>
      <c r="AI1360" s="100"/>
      <c r="AJ1360" s="100"/>
      <c r="AK1360" s="100"/>
      <c r="AL1360" s="100"/>
      <c r="AM1360" s="100"/>
      <c r="AN1360" s="100"/>
      <c r="AO1360" s="100"/>
      <c r="AP1360" s="101"/>
      <c r="AQ1360" s="102"/>
    </row>
    <row r="1361" spans="11:45">
      <c r="K1361" s="100"/>
      <c r="L1361" s="100"/>
      <c r="M1361" s="100"/>
      <c r="O1361" s="100"/>
      <c r="P1361" s="100"/>
      <c r="Q1361" s="100"/>
      <c r="R1361" s="100"/>
      <c r="S1361" s="100"/>
      <c r="T1361" s="100"/>
      <c r="U1361" s="100"/>
      <c r="V1361" s="100"/>
      <c r="W1361" s="100"/>
      <c r="X1361" s="100"/>
      <c r="Y1361" s="100"/>
      <c r="Z1361" s="100"/>
      <c r="AA1361" s="100"/>
      <c r="AC1361" s="100"/>
      <c r="AD1361" s="100"/>
      <c r="AE1361" s="100"/>
      <c r="AF1361" s="100"/>
      <c r="AG1361" s="100"/>
      <c r="AH1361" s="100"/>
      <c r="AI1361" s="100"/>
      <c r="AJ1361" s="100"/>
      <c r="AK1361" s="100"/>
      <c r="AL1361" s="100"/>
      <c r="AM1361" s="100"/>
      <c r="AN1361" s="100"/>
      <c r="AO1361" s="100"/>
      <c r="AP1361" s="101"/>
      <c r="AQ1361" s="102"/>
    </row>
    <row r="1362" spans="11:45">
      <c r="K1362" s="100"/>
      <c r="L1362" s="100"/>
      <c r="M1362" s="100"/>
      <c r="N1362" s="100"/>
      <c r="O1362" s="100"/>
      <c r="P1362" s="100"/>
      <c r="Q1362" s="100"/>
      <c r="R1362" s="100"/>
      <c r="S1362" s="100"/>
      <c r="T1362" s="100"/>
      <c r="U1362" s="100"/>
      <c r="V1362" s="100"/>
      <c r="W1362" s="100"/>
      <c r="X1362" s="100"/>
      <c r="Y1362" s="100"/>
      <c r="Z1362" s="100"/>
      <c r="AA1362" s="100"/>
      <c r="AB1362" s="100"/>
      <c r="AC1362" s="100"/>
      <c r="AD1362" s="100"/>
      <c r="AE1362" s="100"/>
      <c r="AF1362" s="100"/>
      <c r="AG1362" s="100"/>
      <c r="AH1362" s="100"/>
      <c r="AI1362" s="100"/>
      <c r="AJ1362" s="100"/>
      <c r="AK1362" s="100"/>
      <c r="AL1362" s="100"/>
      <c r="AM1362" s="100"/>
      <c r="AN1362" s="100"/>
      <c r="AO1362" s="100"/>
      <c r="AP1362" s="101"/>
      <c r="AQ1362" s="102"/>
      <c r="AR1362" s="102"/>
    </row>
    <row r="1363" spans="11:45">
      <c r="K1363" s="100"/>
      <c r="L1363" s="100"/>
      <c r="M1363" s="100"/>
      <c r="P1363" s="100"/>
      <c r="Q1363" s="100"/>
      <c r="R1363" s="100"/>
      <c r="S1363" s="100"/>
      <c r="T1363" s="100"/>
      <c r="U1363" s="100"/>
      <c r="V1363" s="100"/>
      <c r="W1363" s="100"/>
      <c r="X1363" s="100"/>
      <c r="Y1363" s="100"/>
      <c r="Z1363" s="100"/>
      <c r="AA1363" s="100"/>
      <c r="AD1363" s="100"/>
      <c r="AE1363" s="100"/>
      <c r="AF1363" s="100"/>
      <c r="AG1363" s="100"/>
      <c r="AH1363" s="100"/>
      <c r="AI1363" s="100"/>
      <c r="AJ1363" s="100"/>
      <c r="AK1363" s="100"/>
      <c r="AL1363" s="100"/>
      <c r="AM1363" s="100"/>
      <c r="AN1363" s="100"/>
      <c r="AO1363" s="100"/>
      <c r="AQ1363" s="102"/>
    </row>
    <row r="1364" spans="11:45">
      <c r="K1364" s="100"/>
      <c r="L1364" s="100"/>
      <c r="M1364" s="100"/>
      <c r="N1364" s="100"/>
      <c r="O1364" s="100"/>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1"/>
      <c r="AQ1364" s="102"/>
    </row>
    <row r="1365" spans="11:45">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c r="AN1365" s="100"/>
      <c r="AO1365" s="100"/>
      <c r="AP1365" s="101"/>
      <c r="AQ1365" s="102"/>
    </row>
    <row r="1366" spans="11:45">
      <c r="K1366" s="100"/>
      <c r="L1366" s="100"/>
      <c r="M1366" s="100"/>
      <c r="N1366" s="100"/>
      <c r="O1366" s="100"/>
      <c r="P1366" s="100"/>
      <c r="Q1366" s="100"/>
      <c r="R1366" s="100"/>
      <c r="S1366" s="100"/>
      <c r="T1366" s="100"/>
      <c r="U1366" s="100"/>
      <c r="V1366" s="100"/>
      <c r="W1366" s="100"/>
      <c r="X1366" s="100"/>
      <c r="Y1366" s="100"/>
      <c r="Z1366" s="100"/>
      <c r="AA1366" s="100"/>
      <c r="AB1366" s="100"/>
      <c r="AC1366" s="100"/>
      <c r="AD1366" s="100"/>
      <c r="AE1366" s="100"/>
      <c r="AF1366" s="100"/>
      <c r="AG1366" s="100"/>
      <c r="AH1366" s="100"/>
      <c r="AI1366" s="100"/>
      <c r="AJ1366" s="100"/>
      <c r="AK1366" s="100"/>
      <c r="AL1366" s="100"/>
      <c r="AM1366" s="100"/>
      <c r="AN1366" s="100"/>
      <c r="AO1366" s="100"/>
    </row>
    <row r="1367" spans="11:45">
      <c r="K1367" s="100"/>
      <c r="L1367" s="100"/>
      <c r="M1367" s="100"/>
      <c r="N1367" s="100"/>
      <c r="O1367" s="100"/>
      <c r="P1367" s="100"/>
      <c r="Q1367" s="100"/>
      <c r="R1367" s="100"/>
      <c r="S1367" s="100"/>
      <c r="T1367" s="100"/>
      <c r="U1367" s="100"/>
      <c r="V1367" s="100"/>
      <c r="W1367" s="100"/>
      <c r="X1367" s="100"/>
      <c r="Y1367" s="100"/>
      <c r="Z1367" s="100"/>
      <c r="AA1367" s="100"/>
      <c r="AB1367" s="100"/>
      <c r="AC1367" s="100"/>
      <c r="AD1367" s="100"/>
      <c r="AE1367" s="100"/>
      <c r="AF1367" s="100"/>
      <c r="AG1367" s="100"/>
      <c r="AH1367" s="100"/>
      <c r="AI1367" s="100"/>
      <c r="AJ1367" s="100"/>
      <c r="AK1367" s="100"/>
      <c r="AL1367" s="100"/>
      <c r="AM1367" s="100"/>
      <c r="AN1367" s="100"/>
      <c r="AO1367" s="100"/>
      <c r="AP1367" s="101"/>
      <c r="AQ1367" s="102"/>
    </row>
    <row r="1368" spans="11:45">
      <c r="K1368" s="100"/>
      <c r="L1368" s="100"/>
      <c r="M1368" s="100"/>
      <c r="O1368" s="100"/>
      <c r="P1368" s="100"/>
      <c r="Q1368" s="100"/>
      <c r="R1368" s="100"/>
      <c r="S1368" s="100"/>
      <c r="T1368" s="100"/>
      <c r="U1368" s="100"/>
      <c r="V1368" s="100"/>
      <c r="W1368" s="100"/>
      <c r="X1368" s="100"/>
      <c r="Y1368" s="100"/>
      <c r="Z1368" s="100"/>
      <c r="AA1368" s="100"/>
      <c r="AC1368" s="100"/>
      <c r="AD1368" s="100"/>
      <c r="AE1368" s="100"/>
      <c r="AF1368" s="100"/>
      <c r="AG1368" s="100"/>
      <c r="AH1368" s="100"/>
      <c r="AI1368" s="100"/>
      <c r="AJ1368" s="100"/>
      <c r="AK1368" s="100"/>
      <c r="AL1368" s="100"/>
      <c r="AM1368" s="100"/>
      <c r="AN1368" s="100"/>
      <c r="AO1368" s="100"/>
      <c r="AQ1368" s="102"/>
    </row>
    <row r="1369" spans="11:45">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1"/>
    </row>
    <row r="1370" spans="11:45">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1"/>
      <c r="AQ1370" s="102"/>
      <c r="AS1370" s="102"/>
    </row>
    <row r="1371" spans="11:45">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1"/>
      <c r="AQ1371" s="102"/>
      <c r="AR1371" s="102"/>
      <c r="AS1371" s="102"/>
    </row>
    <row r="1372" spans="11:45">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Q1372" s="102"/>
    </row>
    <row r="1373" spans="11:45">
      <c r="K1373" s="100"/>
      <c r="L1373" s="100"/>
      <c r="M1373" s="100"/>
      <c r="O1373" s="100"/>
      <c r="AP1373" s="101"/>
      <c r="AQ1373" s="102"/>
    </row>
    <row r="1374" spans="11:45">
      <c r="K1374" s="100"/>
      <c r="L1374" s="100"/>
      <c r="M1374" s="100"/>
      <c r="O1374" s="100"/>
      <c r="P1374" s="100"/>
      <c r="Q1374" s="100"/>
      <c r="R1374" s="100"/>
      <c r="S1374" s="100"/>
      <c r="T1374" s="100"/>
      <c r="U1374" s="100"/>
      <c r="V1374" s="100"/>
      <c r="W1374" s="100"/>
      <c r="X1374" s="100"/>
      <c r="Y1374" s="100"/>
      <c r="Z1374" s="100"/>
      <c r="AA1374" s="100"/>
      <c r="AC1374" s="100"/>
      <c r="AD1374" s="100"/>
      <c r="AE1374" s="100"/>
      <c r="AF1374" s="100"/>
      <c r="AG1374" s="100"/>
      <c r="AH1374" s="100"/>
      <c r="AI1374" s="100"/>
      <c r="AJ1374" s="100"/>
      <c r="AK1374" s="100"/>
      <c r="AL1374" s="100"/>
      <c r="AM1374" s="100"/>
      <c r="AN1374" s="100"/>
      <c r="AO1374" s="100"/>
      <c r="AQ1374" s="102"/>
      <c r="AR1374" s="102"/>
      <c r="AS1374" s="102"/>
    </row>
    <row r="1375" spans="11:45">
      <c r="K1375" s="100"/>
      <c r="L1375" s="100"/>
      <c r="M1375" s="100"/>
      <c r="N1375" s="100"/>
      <c r="O1375" s="100"/>
      <c r="P1375" s="100"/>
      <c r="Q1375" s="100"/>
      <c r="R1375" s="100"/>
      <c r="S1375" s="100"/>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M1375" s="100"/>
      <c r="AN1375" s="100"/>
      <c r="AO1375" s="100"/>
      <c r="AQ1375" s="102"/>
    </row>
    <row r="1376" spans="11:45">
      <c r="K1376" s="100"/>
      <c r="L1376" s="100"/>
      <c r="M1376" s="100"/>
      <c r="O1376" s="100"/>
      <c r="P1376" s="100"/>
      <c r="Q1376" s="100"/>
      <c r="R1376" s="100"/>
      <c r="S1376" s="100"/>
      <c r="T1376" s="100"/>
      <c r="U1376" s="100"/>
      <c r="V1376" s="100"/>
      <c r="W1376" s="100"/>
      <c r="X1376" s="100"/>
      <c r="Y1376" s="100"/>
      <c r="Z1376" s="100"/>
      <c r="AA1376" s="100"/>
      <c r="AC1376" s="100"/>
      <c r="AD1376" s="100"/>
      <c r="AE1376" s="100"/>
      <c r="AF1376" s="100"/>
      <c r="AG1376" s="100"/>
      <c r="AH1376" s="100"/>
      <c r="AI1376" s="100"/>
      <c r="AJ1376" s="100"/>
      <c r="AK1376" s="100"/>
      <c r="AL1376" s="100"/>
      <c r="AM1376" s="100"/>
      <c r="AN1376" s="100"/>
      <c r="AO1376" s="100"/>
      <c r="AP1376" s="101"/>
      <c r="AQ1376" s="102"/>
    </row>
    <row r="1377" spans="11:44">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Q1377" s="102"/>
    </row>
    <row r="1378" spans="11:44">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Q1378" s="102"/>
    </row>
    <row r="1379" spans="11:44">
      <c r="K1379" s="100"/>
      <c r="L1379" s="100"/>
      <c r="M1379" s="100"/>
      <c r="O1379" s="100"/>
      <c r="P1379" s="100"/>
      <c r="Q1379" s="100"/>
      <c r="R1379" s="100"/>
      <c r="S1379" s="100"/>
      <c r="T1379" s="100"/>
      <c r="U1379" s="100"/>
      <c r="V1379" s="100"/>
      <c r="W1379" s="100"/>
      <c r="X1379" s="100"/>
      <c r="Y1379" s="100"/>
      <c r="Z1379" s="100"/>
      <c r="AA1379" s="100"/>
      <c r="AC1379" s="100"/>
      <c r="AD1379" s="100"/>
      <c r="AE1379" s="100"/>
      <c r="AF1379" s="100"/>
      <c r="AG1379" s="100"/>
      <c r="AH1379" s="100"/>
      <c r="AI1379" s="100"/>
      <c r="AJ1379" s="100"/>
      <c r="AK1379" s="100"/>
      <c r="AL1379" s="100"/>
      <c r="AM1379" s="100"/>
      <c r="AN1379" s="100"/>
      <c r="AO1379" s="100"/>
      <c r="AQ1379" s="102"/>
    </row>
    <row r="1380" spans="11:44">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1"/>
      <c r="AQ1380" s="102"/>
    </row>
    <row r="1381" spans="11:44">
      <c r="K1381" s="100"/>
      <c r="L1381" s="100"/>
      <c r="M1381" s="100"/>
      <c r="O1381" s="100"/>
      <c r="P1381" s="100"/>
      <c r="Q1381" s="100"/>
      <c r="R1381" s="100"/>
      <c r="S1381" s="100"/>
      <c r="T1381" s="100"/>
      <c r="U1381" s="100"/>
      <c r="V1381" s="100"/>
      <c r="W1381" s="100"/>
      <c r="X1381" s="100"/>
      <c r="Y1381" s="100"/>
      <c r="Z1381" s="100"/>
      <c r="AA1381" s="100"/>
      <c r="AC1381" s="100"/>
      <c r="AD1381" s="100"/>
      <c r="AE1381" s="100"/>
      <c r="AF1381" s="100"/>
      <c r="AG1381" s="100"/>
      <c r="AH1381" s="100"/>
      <c r="AI1381" s="100"/>
      <c r="AJ1381" s="100"/>
      <c r="AK1381" s="100"/>
      <c r="AL1381" s="100"/>
      <c r="AM1381" s="100"/>
      <c r="AN1381" s="100"/>
      <c r="AO1381" s="100"/>
      <c r="AP1381" s="101"/>
      <c r="AQ1381" s="102"/>
    </row>
    <row r="1382" spans="11:44">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1"/>
      <c r="AQ1382" s="102"/>
    </row>
    <row r="1383" spans="11:44">
      <c r="K1383" s="100"/>
      <c r="L1383" s="100"/>
      <c r="M1383" s="100"/>
      <c r="O1383" s="100"/>
      <c r="P1383" s="100"/>
      <c r="Q1383" s="100"/>
      <c r="R1383" s="100"/>
      <c r="S1383" s="100"/>
      <c r="T1383" s="100"/>
      <c r="U1383" s="100"/>
      <c r="V1383" s="100"/>
      <c r="W1383" s="100"/>
      <c r="X1383" s="100"/>
      <c r="Y1383" s="100"/>
      <c r="Z1383" s="100"/>
      <c r="AA1383" s="100"/>
      <c r="AC1383" s="100"/>
      <c r="AD1383" s="100"/>
      <c r="AE1383" s="100"/>
      <c r="AF1383" s="100"/>
      <c r="AG1383" s="100"/>
      <c r="AH1383" s="100"/>
      <c r="AI1383" s="100"/>
      <c r="AJ1383" s="100"/>
      <c r="AK1383" s="100"/>
      <c r="AL1383" s="100"/>
      <c r="AM1383" s="100"/>
      <c r="AN1383" s="100"/>
      <c r="AO1383" s="100"/>
    </row>
    <row r="1384" spans="11:44">
      <c r="K1384" s="100"/>
      <c r="L1384" s="100"/>
      <c r="M1384" s="100"/>
      <c r="AQ1384" s="102"/>
    </row>
    <row r="1385" spans="11:44">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1"/>
      <c r="AQ1385" s="102"/>
    </row>
    <row r="1386" spans="11:44">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1"/>
      <c r="AQ1386" s="102"/>
    </row>
    <row r="1387" spans="11:44">
      <c r="K1387" s="100"/>
      <c r="L1387" s="100"/>
      <c r="M1387" s="100"/>
      <c r="N1387" s="100"/>
      <c r="O1387" s="100"/>
      <c r="P1387" s="100"/>
      <c r="Q1387" s="100"/>
      <c r="R1387" s="100"/>
      <c r="S1387" s="100"/>
      <c r="T1387" s="100"/>
      <c r="U1387" s="100"/>
      <c r="V1387" s="100"/>
      <c r="W1387" s="100"/>
      <c r="X1387" s="100"/>
      <c r="Y1387" s="100"/>
      <c r="Z1387" s="100"/>
      <c r="AA1387" s="100"/>
      <c r="AB1387" s="100"/>
      <c r="AC1387" s="100"/>
      <c r="AD1387" s="100"/>
      <c r="AE1387" s="100"/>
      <c r="AF1387" s="100"/>
      <c r="AG1387" s="100"/>
      <c r="AH1387" s="100"/>
      <c r="AI1387" s="100"/>
      <c r="AJ1387" s="100"/>
      <c r="AK1387" s="100"/>
      <c r="AL1387" s="100"/>
      <c r="AM1387" s="100"/>
      <c r="AN1387" s="100"/>
      <c r="AO1387" s="100"/>
      <c r="AP1387" s="101"/>
      <c r="AQ1387" s="102"/>
    </row>
    <row r="1388" spans="11:44">
      <c r="K1388" s="100"/>
      <c r="L1388" s="100"/>
      <c r="M1388" s="100"/>
      <c r="O1388" s="100"/>
      <c r="P1388" s="100"/>
      <c r="Q1388" s="100"/>
      <c r="R1388" s="100"/>
      <c r="S1388" s="100"/>
      <c r="T1388" s="100"/>
      <c r="U1388" s="100"/>
      <c r="V1388" s="100"/>
      <c r="W1388" s="100"/>
      <c r="X1388" s="100"/>
      <c r="Y1388" s="100"/>
      <c r="Z1388" s="100"/>
      <c r="AA1388" s="100"/>
      <c r="AC1388" s="100"/>
      <c r="AD1388" s="100"/>
      <c r="AE1388" s="100"/>
      <c r="AF1388" s="100"/>
      <c r="AG1388" s="100"/>
      <c r="AH1388" s="100"/>
      <c r="AI1388" s="100"/>
      <c r="AJ1388" s="100"/>
      <c r="AK1388" s="100"/>
      <c r="AL1388" s="100"/>
      <c r="AM1388" s="100"/>
      <c r="AN1388" s="100"/>
      <c r="AO1388" s="100"/>
      <c r="AQ1388" s="102"/>
    </row>
    <row r="1389" spans="11:44">
      <c r="K1389" s="100"/>
      <c r="L1389" s="100"/>
      <c r="M1389" s="100"/>
      <c r="N1389" s="100"/>
      <c r="O1389" s="100"/>
      <c r="P1389" s="100"/>
      <c r="Q1389" s="100"/>
      <c r="R1389" s="100"/>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M1389" s="100"/>
      <c r="AN1389" s="100"/>
      <c r="AO1389" s="100"/>
      <c r="AP1389" s="101"/>
    </row>
    <row r="1390" spans="11:44">
      <c r="K1390" s="100"/>
      <c r="L1390" s="100"/>
      <c r="M1390" s="100"/>
      <c r="N1390" s="100"/>
      <c r="O1390" s="100"/>
      <c r="P1390" s="100"/>
      <c r="Q1390" s="100"/>
      <c r="R1390" s="100"/>
      <c r="S1390" s="100"/>
      <c r="T1390" s="100"/>
      <c r="U1390" s="100"/>
      <c r="V1390" s="100"/>
      <c r="W1390" s="100"/>
      <c r="X1390" s="100"/>
      <c r="Y1390" s="100"/>
      <c r="Z1390" s="100"/>
      <c r="AA1390" s="100"/>
      <c r="AB1390" s="100"/>
      <c r="AC1390" s="100"/>
      <c r="AD1390" s="100"/>
      <c r="AE1390" s="100"/>
      <c r="AF1390" s="100"/>
      <c r="AG1390" s="100"/>
      <c r="AH1390" s="100"/>
      <c r="AI1390" s="100"/>
      <c r="AJ1390" s="100"/>
      <c r="AK1390" s="100"/>
      <c r="AL1390" s="100"/>
      <c r="AM1390" s="100"/>
      <c r="AN1390" s="100"/>
      <c r="AO1390" s="100"/>
      <c r="AP1390" s="101"/>
      <c r="AQ1390" s="102"/>
    </row>
    <row r="1391" spans="11:44">
      <c r="K1391" s="100"/>
      <c r="L1391" s="100"/>
      <c r="M1391" s="100"/>
      <c r="P1391" s="100"/>
      <c r="Q1391" s="100"/>
      <c r="R1391" s="100"/>
      <c r="S1391" s="100"/>
      <c r="T1391" s="100"/>
      <c r="U1391" s="100"/>
      <c r="V1391" s="100"/>
      <c r="W1391" s="100"/>
      <c r="X1391" s="100"/>
      <c r="Y1391" s="100"/>
      <c r="Z1391" s="100"/>
      <c r="AA1391" s="100"/>
      <c r="AD1391" s="100"/>
      <c r="AE1391" s="100"/>
      <c r="AF1391" s="100"/>
      <c r="AG1391" s="100"/>
      <c r="AH1391" s="100"/>
      <c r="AI1391" s="100"/>
      <c r="AJ1391" s="100"/>
      <c r="AK1391" s="100"/>
      <c r="AL1391" s="100"/>
      <c r="AM1391" s="100"/>
      <c r="AN1391" s="100"/>
      <c r="AO1391" s="100"/>
      <c r="AQ1391" s="102"/>
    </row>
    <row r="1392" spans="11:44">
      <c r="K1392" s="100"/>
      <c r="L1392" s="100"/>
      <c r="M1392" s="100"/>
      <c r="N1392" s="100"/>
      <c r="O1392" s="100"/>
      <c r="P1392" s="100"/>
      <c r="Q1392" s="100"/>
      <c r="R1392" s="100"/>
      <c r="S1392" s="100"/>
      <c r="T1392" s="100"/>
      <c r="U1392" s="100"/>
      <c r="V1392" s="100"/>
      <c r="W1392" s="100"/>
      <c r="X1392" s="100"/>
      <c r="Y1392" s="100"/>
      <c r="Z1392" s="100"/>
      <c r="AA1392" s="100"/>
      <c r="AB1392" s="100"/>
      <c r="AC1392" s="100"/>
      <c r="AD1392" s="100"/>
      <c r="AE1392" s="100"/>
      <c r="AF1392" s="100"/>
      <c r="AG1392" s="100"/>
      <c r="AH1392" s="100"/>
      <c r="AI1392" s="100"/>
      <c r="AJ1392" s="100"/>
      <c r="AK1392" s="100"/>
      <c r="AL1392" s="100"/>
      <c r="AM1392" s="100"/>
      <c r="AN1392" s="100"/>
      <c r="AO1392" s="100"/>
      <c r="AQ1392" s="102"/>
      <c r="AR1392" s="102"/>
    </row>
    <row r="1393" spans="11:45">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0"/>
      <c r="AE1393" s="100"/>
      <c r="AF1393" s="100"/>
      <c r="AG1393" s="100"/>
      <c r="AH1393" s="100"/>
      <c r="AI1393" s="100"/>
      <c r="AJ1393" s="100"/>
      <c r="AK1393" s="100"/>
      <c r="AL1393" s="100"/>
      <c r="AM1393" s="100"/>
      <c r="AN1393" s="100"/>
      <c r="AO1393" s="100"/>
      <c r="AP1393" s="101"/>
      <c r="AQ1393" s="102"/>
    </row>
    <row r="1394" spans="11:45">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0"/>
      <c r="AE1394" s="100"/>
      <c r="AF1394" s="100"/>
      <c r="AG1394" s="100"/>
      <c r="AH1394" s="100"/>
      <c r="AI1394" s="100"/>
      <c r="AJ1394" s="100"/>
      <c r="AK1394" s="100"/>
      <c r="AL1394" s="100"/>
      <c r="AM1394" s="100"/>
      <c r="AN1394" s="100"/>
      <c r="AO1394" s="100"/>
      <c r="AR1394" s="102"/>
    </row>
    <row r="1395" spans="11:45">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M1395" s="100"/>
      <c r="AN1395" s="100"/>
      <c r="AO1395" s="100"/>
      <c r="AP1395" s="101"/>
      <c r="AQ1395" s="102"/>
    </row>
    <row r="1396" spans="11:45">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c r="AN1396" s="100"/>
      <c r="AO1396" s="100"/>
      <c r="AP1396" s="101"/>
      <c r="AQ1396" s="102"/>
    </row>
    <row r="1397" spans="11:45">
      <c r="K1397" s="100"/>
      <c r="L1397" s="100"/>
      <c r="M1397" s="100"/>
      <c r="P1397" s="100"/>
      <c r="Q1397" s="100"/>
      <c r="R1397" s="100"/>
      <c r="S1397" s="100"/>
      <c r="T1397" s="100"/>
      <c r="U1397" s="100"/>
      <c r="V1397" s="100"/>
      <c r="W1397" s="100"/>
      <c r="X1397" s="100"/>
      <c r="Y1397" s="100"/>
      <c r="Z1397" s="100"/>
      <c r="AA1397" s="100"/>
      <c r="AD1397" s="100"/>
      <c r="AE1397" s="100"/>
      <c r="AF1397" s="100"/>
      <c r="AG1397" s="100"/>
      <c r="AH1397" s="100"/>
      <c r="AI1397" s="100"/>
      <c r="AJ1397" s="100"/>
      <c r="AK1397" s="100"/>
      <c r="AL1397" s="100"/>
      <c r="AM1397" s="100"/>
      <c r="AN1397" s="100"/>
      <c r="AO1397" s="100"/>
      <c r="AQ1397" s="102"/>
    </row>
    <row r="1398" spans="11:45">
      <c r="K1398" s="100"/>
      <c r="L1398" s="100"/>
      <c r="M1398" s="100"/>
      <c r="N1398" s="100"/>
      <c r="O1398" s="100"/>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1"/>
      <c r="AQ1398" s="102"/>
    </row>
    <row r="1399" spans="11:45">
      <c r="K1399" s="100"/>
      <c r="L1399" s="100"/>
      <c r="M1399" s="100"/>
      <c r="N1399" s="100"/>
      <c r="O1399" s="100"/>
      <c r="P1399" s="100"/>
      <c r="Q1399" s="100"/>
      <c r="R1399" s="100"/>
      <c r="S1399" s="100"/>
      <c r="T1399" s="100"/>
      <c r="U1399" s="100"/>
      <c r="V1399" s="100"/>
      <c r="W1399" s="100"/>
      <c r="X1399" s="100"/>
      <c r="Y1399" s="100"/>
      <c r="Z1399" s="100"/>
      <c r="AA1399" s="100"/>
      <c r="AB1399" s="100"/>
      <c r="AC1399" s="100"/>
      <c r="AD1399" s="100"/>
      <c r="AE1399" s="100"/>
      <c r="AF1399" s="100"/>
      <c r="AG1399" s="100"/>
      <c r="AH1399" s="100"/>
      <c r="AI1399" s="100"/>
      <c r="AJ1399" s="100"/>
      <c r="AK1399" s="100"/>
      <c r="AL1399" s="100"/>
      <c r="AM1399" s="100"/>
      <c r="AN1399" s="100"/>
      <c r="AO1399" s="100"/>
      <c r="AP1399" s="101"/>
    </row>
    <row r="1400" spans="11:45">
      <c r="K1400" s="100"/>
      <c r="L1400" s="100"/>
      <c r="M1400" s="100"/>
      <c r="N1400" s="100"/>
      <c r="O1400" s="100"/>
      <c r="P1400" s="100"/>
      <c r="Q1400" s="100"/>
      <c r="R1400" s="100"/>
      <c r="S1400" s="100"/>
      <c r="T1400" s="100"/>
      <c r="U1400" s="100"/>
      <c r="V1400" s="100"/>
      <c r="W1400" s="100"/>
      <c r="X1400" s="100"/>
      <c r="Y1400" s="100"/>
      <c r="Z1400" s="100"/>
      <c r="AA1400" s="100"/>
      <c r="AB1400" s="100"/>
      <c r="AC1400" s="100"/>
      <c r="AD1400" s="100"/>
      <c r="AE1400" s="100"/>
      <c r="AF1400" s="100"/>
      <c r="AG1400" s="100"/>
      <c r="AH1400" s="100"/>
      <c r="AI1400" s="100"/>
      <c r="AJ1400" s="100"/>
      <c r="AK1400" s="100"/>
      <c r="AL1400" s="100"/>
      <c r="AM1400" s="100"/>
      <c r="AN1400" s="100"/>
      <c r="AO1400" s="100"/>
      <c r="AP1400" s="101"/>
      <c r="AQ1400" s="102"/>
    </row>
    <row r="1401" spans="11:45">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c r="AN1401" s="100"/>
      <c r="AO1401" s="100"/>
      <c r="AP1401" s="101"/>
      <c r="AQ1401" s="102"/>
    </row>
    <row r="1402" spans="11:45">
      <c r="K1402" s="100"/>
      <c r="L1402" s="100"/>
      <c r="M1402" s="100"/>
      <c r="P1402" s="100"/>
      <c r="Q1402" s="100"/>
      <c r="R1402" s="100"/>
      <c r="S1402" s="100"/>
      <c r="T1402" s="100"/>
      <c r="U1402" s="100"/>
      <c r="V1402" s="100"/>
      <c r="W1402" s="100"/>
      <c r="X1402" s="100"/>
      <c r="Y1402" s="100"/>
      <c r="Z1402" s="100"/>
      <c r="AA1402" s="100"/>
      <c r="AD1402" s="100"/>
      <c r="AE1402" s="100"/>
      <c r="AF1402" s="100"/>
      <c r="AG1402" s="100"/>
      <c r="AH1402" s="100"/>
      <c r="AI1402" s="100"/>
      <c r="AJ1402" s="100"/>
      <c r="AK1402" s="100"/>
      <c r="AL1402" s="100"/>
      <c r="AM1402" s="100"/>
      <c r="AN1402" s="100"/>
      <c r="AO1402" s="100"/>
    </row>
    <row r="1403" spans="11:45">
      <c r="K1403" s="100"/>
      <c r="L1403" s="100"/>
      <c r="M1403" s="100"/>
      <c r="N1403" s="100"/>
      <c r="O1403" s="100"/>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100"/>
      <c r="AM1403" s="100"/>
      <c r="AN1403" s="100"/>
      <c r="AO1403" s="100"/>
      <c r="AP1403" s="101"/>
      <c r="AQ1403" s="102"/>
    </row>
    <row r="1404" spans="11:45">
      <c r="K1404" s="100"/>
      <c r="L1404" s="100"/>
      <c r="M1404" s="100"/>
      <c r="O1404" s="100"/>
      <c r="P1404" s="100"/>
      <c r="Q1404" s="100"/>
      <c r="R1404" s="100"/>
      <c r="S1404" s="100"/>
      <c r="T1404" s="100"/>
      <c r="U1404" s="100"/>
      <c r="V1404" s="100"/>
      <c r="W1404" s="100"/>
      <c r="X1404" s="100"/>
      <c r="Y1404" s="100"/>
      <c r="Z1404" s="100"/>
      <c r="AA1404" s="100"/>
      <c r="AC1404" s="100"/>
      <c r="AD1404" s="100"/>
      <c r="AE1404" s="100"/>
      <c r="AF1404" s="100"/>
      <c r="AG1404" s="100"/>
      <c r="AH1404" s="100"/>
      <c r="AI1404" s="100"/>
      <c r="AJ1404" s="100"/>
      <c r="AK1404" s="100"/>
      <c r="AL1404" s="100"/>
      <c r="AM1404" s="100"/>
      <c r="AN1404" s="100"/>
      <c r="AO1404" s="100"/>
      <c r="AP1404" s="101"/>
      <c r="AQ1404" s="102"/>
    </row>
    <row r="1405" spans="11:45">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c r="AN1405" s="100"/>
      <c r="AO1405" s="100"/>
      <c r="AQ1405" s="102"/>
    </row>
    <row r="1406" spans="11:45">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Q1406" s="102"/>
      <c r="AS1406" s="102"/>
    </row>
    <row r="1407" spans="11:45">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1"/>
      <c r="AQ1407" s="102"/>
    </row>
    <row r="1408" spans="11:45">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1"/>
      <c r="AQ1408" s="102"/>
    </row>
    <row r="1409" spans="11:45">
      <c r="K1409" s="100"/>
      <c r="L1409" s="100"/>
      <c r="M1409" s="100"/>
    </row>
    <row r="1410" spans="11:45">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1"/>
      <c r="AQ1410" s="102"/>
      <c r="AS1410" s="102"/>
    </row>
    <row r="1411" spans="11:45">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0"/>
      <c r="AE1411" s="100"/>
      <c r="AF1411" s="100"/>
      <c r="AG1411" s="100"/>
      <c r="AH1411" s="100"/>
      <c r="AI1411" s="100"/>
      <c r="AJ1411" s="100"/>
      <c r="AK1411" s="100"/>
      <c r="AL1411" s="100"/>
      <c r="AM1411" s="100"/>
      <c r="AN1411" s="100"/>
      <c r="AO1411" s="100"/>
      <c r="AP1411" s="101"/>
      <c r="AQ1411" s="102"/>
    </row>
    <row r="1412" spans="11:45">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Q1412" s="102"/>
    </row>
    <row r="1413" spans="11:45">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0"/>
      <c r="AE1413" s="100"/>
      <c r="AF1413" s="100"/>
      <c r="AG1413" s="100"/>
      <c r="AH1413" s="100"/>
      <c r="AI1413" s="100"/>
      <c r="AJ1413" s="100"/>
      <c r="AK1413" s="100"/>
      <c r="AL1413" s="100"/>
      <c r="AM1413" s="100"/>
      <c r="AN1413" s="100"/>
      <c r="AO1413" s="100"/>
      <c r="AP1413" s="101"/>
      <c r="AQ1413" s="102"/>
      <c r="AR1413" s="102"/>
      <c r="AS1413" s="102"/>
    </row>
    <row r="1414" spans="11:45">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0"/>
      <c r="AE1414" s="100"/>
      <c r="AF1414" s="100"/>
      <c r="AG1414" s="100"/>
      <c r="AH1414" s="100"/>
      <c r="AI1414" s="100"/>
      <c r="AJ1414" s="100"/>
      <c r="AK1414" s="100"/>
      <c r="AL1414" s="100"/>
      <c r="AM1414" s="100"/>
      <c r="AN1414" s="100"/>
      <c r="AO1414" s="100"/>
      <c r="AP1414" s="101"/>
      <c r="AQ1414" s="102"/>
    </row>
    <row r="1415" spans="11:45">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1"/>
      <c r="AQ1415" s="102"/>
    </row>
    <row r="1416" spans="11:45">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1"/>
      <c r="AQ1416" s="102"/>
    </row>
    <row r="1417" spans="11:45">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1"/>
      <c r="AQ1417" s="102"/>
      <c r="AS1417" s="102"/>
    </row>
    <row r="1418" spans="11:45">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row>
    <row r="1419" spans="11:45">
      <c r="K1419" s="100"/>
      <c r="L1419" s="100"/>
      <c r="M1419" s="100"/>
      <c r="O1419" s="100"/>
      <c r="P1419" s="100"/>
      <c r="Q1419" s="100"/>
      <c r="R1419" s="100"/>
      <c r="S1419" s="100"/>
      <c r="T1419" s="100"/>
      <c r="U1419" s="100"/>
      <c r="V1419" s="100"/>
      <c r="W1419" s="100"/>
      <c r="X1419" s="100"/>
      <c r="Y1419" s="100"/>
      <c r="Z1419" s="100"/>
      <c r="AA1419" s="100"/>
      <c r="AC1419" s="100"/>
      <c r="AD1419" s="100"/>
      <c r="AE1419" s="100"/>
      <c r="AF1419" s="100"/>
      <c r="AG1419" s="100"/>
      <c r="AH1419" s="100"/>
      <c r="AI1419" s="100"/>
      <c r="AJ1419" s="100"/>
      <c r="AK1419" s="100"/>
      <c r="AL1419" s="100"/>
      <c r="AM1419" s="100"/>
      <c r="AN1419" s="100"/>
      <c r="AO1419" s="100"/>
      <c r="AP1419" s="101"/>
      <c r="AQ1419" s="102"/>
    </row>
    <row r="1420" spans="11:45">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1"/>
      <c r="AQ1420" s="102"/>
    </row>
    <row r="1421" spans="11:45">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1"/>
      <c r="AQ1421" s="102"/>
      <c r="AR1421" s="102"/>
    </row>
    <row r="1422" spans="11:45">
      <c r="K1422" s="100"/>
      <c r="L1422" s="100"/>
      <c r="M1422" s="100"/>
      <c r="N1422" s="100"/>
      <c r="O1422" s="100"/>
      <c r="P1422" s="100"/>
      <c r="Q1422" s="100"/>
      <c r="R1422" s="100"/>
      <c r="S1422" s="100"/>
      <c r="T1422" s="100"/>
      <c r="U1422" s="100"/>
      <c r="V1422" s="100"/>
      <c r="W1422" s="100"/>
      <c r="X1422" s="100"/>
      <c r="Y1422" s="100"/>
      <c r="Z1422" s="100"/>
      <c r="AA1422" s="100"/>
      <c r="AC1422" s="100"/>
      <c r="AD1422" s="100"/>
      <c r="AE1422" s="100"/>
      <c r="AF1422" s="100"/>
      <c r="AG1422" s="100"/>
      <c r="AH1422" s="100"/>
      <c r="AI1422" s="100"/>
      <c r="AJ1422" s="100"/>
      <c r="AK1422" s="100"/>
      <c r="AL1422" s="100"/>
      <c r="AM1422" s="100"/>
      <c r="AN1422" s="100"/>
      <c r="AO1422" s="100"/>
      <c r="AP1422" s="101"/>
    </row>
    <row r="1423" spans="11:45">
      <c r="K1423" s="100"/>
      <c r="L1423" s="100"/>
      <c r="M1423" s="100"/>
      <c r="O1423" s="100"/>
      <c r="P1423" s="100"/>
      <c r="Q1423" s="100"/>
      <c r="R1423" s="100"/>
      <c r="S1423" s="100"/>
      <c r="T1423" s="100"/>
      <c r="U1423" s="100"/>
      <c r="V1423" s="100"/>
      <c r="W1423" s="100"/>
      <c r="X1423" s="100"/>
      <c r="Y1423" s="100"/>
      <c r="Z1423" s="100"/>
      <c r="AA1423" s="100"/>
      <c r="AC1423" s="100"/>
      <c r="AD1423" s="100"/>
      <c r="AE1423" s="100"/>
      <c r="AF1423" s="100"/>
      <c r="AG1423" s="100"/>
      <c r="AH1423" s="100"/>
      <c r="AI1423" s="100"/>
      <c r="AJ1423" s="100"/>
      <c r="AK1423" s="100"/>
      <c r="AL1423" s="100"/>
      <c r="AM1423" s="100"/>
      <c r="AN1423" s="100"/>
      <c r="AO1423" s="100"/>
      <c r="AP1423" s="101"/>
      <c r="AQ1423" s="102"/>
      <c r="AR1423" s="102"/>
    </row>
    <row r="1424" spans="11:45">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1"/>
      <c r="AQ1424" s="102"/>
    </row>
    <row r="1425" spans="11:45">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Q1425" s="102"/>
    </row>
    <row r="1426" spans="11:45">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1"/>
      <c r="AQ1426" s="102"/>
    </row>
    <row r="1427" spans="11:45">
      <c r="K1427" s="100"/>
      <c r="L1427" s="100"/>
      <c r="M1427" s="100"/>
      <c r="O1427" s="100"/>
      <c r="P1427" s="100"/>
      <c r="Q1427" s="100"/>
      <c r="R1427" s="100"/>
      <c r="S1427" s="100"/>
      <c r="T1427" s="100"/>
      <c r="U1427" s="100"/>
      <c r="V1427" s="100"/>
      <c r="W1427" s="100"/>
      <c r="X1427" s="100"/>
      <c r="Y1427" s="100"/>
      <c r="Z1427" s="100"/>
      <c r="AA1427" s="100"/>
      <c r="AC1427" s="100"/>
      <c r="AD1427" s="100"/>
      <c r="AE1427" s="100"/>
      <c r="AF1427" s="100"/>
      <c r="AG1427" s="100"/>
      <c r="AH1427" s="100"/>
      <c r="AI1427" s="100"/>
      <c r="AJ1427" s="100"/>
      <c r="AK1427" s="100"/>
      <c r="AL1427" s="100"/>
      <c r="AM1427" s="100"/>
      <c r="AN1427" s="100"/>
      <c r="AO1427" s="100"/>
      <c r="AP1427" s="101"/>
      <c r="AQ1427" s="102"/>
      <c r="AR1427" s="102"/>
    </row>
    <row r="1428" spans="11:45">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1"/>
      <c r="AQ1428" s="102"/>
    </row>
    <row r="1429" spans="11:45">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1"/>
      <c r="AQ1429" s="102"/>
    </row>
    <row r="1430" spans="11:45">
      <c r="K1430" s="100"/>
      <c r="L1430" s="100"/>
      <c r="M1430" s="100"/>
      <c r="P1430" s="100"/>
      <c r="Q1430" s="100"/>
      <c r="R1430" s="100"/>
      <c r="S1430" s="100"/>
      <c r="T1430" s="100"/>
      <c r="U1430" s="100"/>
      <c r="V1430" s="100"/>
      <c r="W1430" s="100"/>
      <c r="X1430" s="100"/>
      <c r="Y1430" s="100"/>
      <c r="Z1430" s="100"/>
      <c r="AA1430" s="100"/>
      <c r="AD1430" s="100"/>
      <c r="AE1430" s="100"/>
      <c r="AF1430" s="100"/>
      <c r="AG1430" s="100"/>
      <c r="AH1430" s="100"/>
      <c r="AI1430" s="100"/>
      <c r="AJ1430" s="100"/>
      <c r="AK1430" s="100"/>
      <c r="AL1430" s="100"/>
      <c r="AM1430" s="100"/>
      <c r="AN1430" s="100"/>
      <c r="AO1430" s="100"/>
      <c r="AQ1430" s="102"/>
    </row>
    <row r="1431" spans="11:45">
      <c r="K1431" s="100"/>
      <c r="L1431" s="100"/>
      <c r="M1431" s="100"/>
      <c r="N1431" s="100"/>
      <c r="O1431" s="100"/>
      <c r="P1431" s="100"/>
      <c r="Q1431" s="100"/>
      <c r="R1431" s="100"/>
      <c r="S1431" s="100"/>
      <c r="T1431" s="100"/>
      <c r="U1431" s="100"/>
      <c r="V1431" s="100"/>
      <c r="W1431" s="100"/>
      <c r="Y1431" s="100"/>
      <c r="Z1431" s="100"/>
      <c r="AB1431" s="100"/>
      <c r="AC1431" s="100"/>
      <c r="AD1431" s="100"/>
      <c r="AE1431" s="100"/>
      <c r="AF1431" s="100"/>
      <c r="AG1431" s="100"/>
      <c r="AH1431" s="100"/>
      <c r="AI1431" s="100"/>
      <c r="AJ1431" s="100"/>
      <c r="AK1431" s="100"/>
      <c r="AL1431" s="100"/>
      <c r="AM1431" s="100"/>
      <c r="AN1431" s="100"/>
      <c r="AO1431" s="100"/>
      <c r="AP1431" s="101"/>
      <c r="AQ1431" s="102"/>
      <c r="AR1431" s="102"/>
      <c r="AS1431" s="102"/>
    </row>
    <row r="1432" spans="11:45">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1"/>
      <c r="AQ1432" s="102"/>
      <c r="AR1432" s="102"/>
    </row>
    <row r="1433" spans="11:45">
      <c r="K1433" s="100"/>
      <c r="L1433" s="100"/>
      <c r="M1433" s="100"/>
      <c r="N1433" s="100"/>
      <c r="O1433" s="100"/>
      <c r="P1433" s="100"/>
      <c r="Q1433" s="100"/>
      <c r="R1433" s="100"/>
      <c r="S1433" s="100"/>
      <c r="T1433" s="100"/>
      <c r="U1433" s="100"/>
      <c r="V1433" s="100"/>
      <c r="W1433" s="100"/>
      <c r="X1433" s="100"/>
      <c r="Y1433" s="100"/>
      <c r="Z1433" s="100"/>
      <c r="AA1433" s="100"/>
      <c r="AB1433" s="100"/>
      <c r="AD1433" s="100"/>
      <c r="AE1433" s="100"/>
      <c r="AF1433" s="100"/>
      <c r="AG1433" s="100"/>
      <c r="AH1433" s="100"/>
      <c r="AI1433" s="100"/>
      <c r="AJ1433" s="100"/>
      <c r="AK1433" s="100"/>
      <c r="AL1433" s="100"/>
      <c r="AM1433" s="100"/>
      <c r="AN1433" s="100"/>
      <c r="AO1433" s="100"/>
      <c r="AP1433" s="101"/>
      <c r="AQ1433" s="102"/>
    </row>
    <row r="1434" spans="11:45">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1"/>
      <c r="AQ1434" s="102"/>
      <c r="AR1434" s="102"/>
    </row>
    <row r="1435" spans="11:45">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1"/>
      <c r="AQ1435" s="102"/>
      <c r="AR1435" s="102"/>
      <c r="AS1435" s="102"/>
    </row>
    <row r="1436" spans="11:45">
      <c r="K1436" s="100"/>
      <c r="L1436" s="100"/>
      <c r="M1436" s="100"/>
      <c r="O1436" s="100"/>
      <c r="P1436" s="100"/>
      <c r="Q1436" s="100"/>
      <c r="R1436" s="100"/>
      <c r="S1436" s="100"/>
      <c r="T1436" s="100"/>
      <c r="U1436" s="100"/>
      <c r="V1436" s="100"/>
      <c r="W1436" s="100"/>
      <c r="X1436" s="100"/>
      <c r="Y1436" s="100"/>
      <c r="Z1436" s="100"/>
      <c r="AA1436" s="100"/>
      <c r="AC1436" s="100"/>
      <c r="AD1436" s="100"/>
      <c r="AE1436" s="100"/>
      <c r="AF1436" s="100"/>
      <c r="AG1436" s="100"/>
      <c r="AH1436" s="100"/>
      <c r="AI1436" s="100"/>
      <c r="AJ1436" s="100"/>
      <c r="AK1436" s="100"/>
      <c r="AL1436" s="100"/>
      <c r="AM1436" s="100"/>
      <c r="AN1436" s="100"/>
      <c r="AO1436" s="100"/>
      <c r="AP1436" s="101"/>
      <c r="AQ1436" s="102"/>
    </row>
    <row r="1437" spans="11:45">
      <c r="K1437" s="100"/>
      <c r="L1437" s="100"/>
      <c r="M1437" s="100"/>
      <c r="N1437" s="100"/>
      <c r="O1437" s="100"/>
      <c r="P1437" s="100"/>
      <c r="Q1437" s="100"/>
      <c r="R1437" s="100"/>
      <c r="S1437" s="100"/>
      <c r="T1437" s="100"/>
      <c r="U1437" s="100"/>
      <c r="V1437" s="100"/>
      <c r="W1437" s="100"/>
      <c r="X1437" s="100"/>
      <c r="Y1437" s="100"/>
      <c r="Z1437" s="100"/>
      <c r="AA1437" s="100"/>
      <c r="AB1437" s="100"/>
      <c r="AD1437" s="100"/>
      <c r="AE1437" s="100"/>
      <c r="AF1437" s="100"/>
      <c r="AG1437" s="100"/>
      <c r="AH1437" s="100"/>
      <c r="AI1437" s="100"/>
      <c r="AJ1437" s="100"/>
      <c r="AK1437" s="100"/>
      <c r="AL1437" s="100"/>
      <c r="AM1437" s="100"/>
      <c r="AN1437" s="100"/>
      <c r="AO1437" s="100"/>
      <c r="AP1437" s="101"/>
      <c r="AQ1437" s="102"/>
    </row>
    <row r="1438" spans="11:45">
      <c r="K1438" s="100"/>
      <c r="L1438" s="100"/>
      <c r="M1438" s="100"/>
      <c r="N1438" s="100"/>
      <c r="O1438" s="100"/>
      <c r="P1438" s="100"/>
      <c r="Q1438" s="100"/>
      <c r="R1438" s="100"/>
      <c r="S1438" s="100"/>
      <c r="T1438" s="100"/>
      <c r="U1438" s="100"/>
      <c r="V1438" s="100"/>
      <c r="W1438" s="100"/>
      <c r="X1438" s="100"/>
      <c r="Y1438" s="100"/>
      <c r="Z1438" s="100"/>
      <c r="AA1438" s="100"/>
      <c r="AB1438" s="100"/>
      <c r="AD1438" s="100"/>
      <c r="AE1438" s="100"/>
      <c r="AF1438" s="100"/>
      <c r="AG1438" s="100"/>
      <c r="AH1438" s="100"/>
      <c r="AI1438" s="100"/>
      <c r="AJ1438" s="100"/>
      <c r="AK1438" s="100"/>
      <c r="AL1438" s="100"/>
      <c r="AM1438" s="100"/>
      <c r="AN1438" s="100"/>
      <c r="AO1438" s="100"/>
      <c r="AP1438" s="101"/>
      <c r="AS1438" s="102"/>
    </row>
    <row r="1439" spans="11:45">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Q1439" s="102"/>
      <c r="AR1439" s="102"/>
      <c r="AS1439" s="102"/>
    </row>
    <row r="1440" spans="11:45">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1"/>
      <c r="AQ1440" s="102"/>
    </row>
    <row r="1441" spans="11:45">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1"/>
      <c r="AQ1441" s="102"/>
      <c r="AS1441" s="102"/>
    </row>
    <row r="1442" spans="11:45">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Q1442" s="102"/>
    </row>
    <row r="1443" spans="11:45">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1"/>
      <c r="AQ1443" s="102"/>
      <c r="AS1443" s="102"/>
    </row>
    <row r="1444" spans="11:45">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1"/>
      <c r="AR1444" s="102"/>
    </row>
    <row r="1445" spans="11:45">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1"/>
      <c r="AQ1445" s="102"/>
      <c r="AS1445" s="102"/>
    </row>
    <row r="1446" spans="11:45">
      <c r="K1446" s="100"/>
      <c r="L1446" s="100"/>
      <c r="M1446" s="100"/>
      <c r="O1446" s="100"/>
      <c r="P1446" s="100"/>
      <c r="Q1446" s="100"/>
      <c r="R1446" s="100"/>
      <c r="S1446" s="100"/>
      <c r="T1446" s="100"/>
      <c r="U1446" s="100"/>
      <c r="V1446" s="100"/>
      <c r="W1446" s="100"/>
      <c r="X1446" s="100"/>
      <c r="Y1446" s="100"/>
      <c r="Z1446" s="100"/>
      <c r="AA1446" s="100"/>
      <c r="AC1446" s="100"/>
      <c r="AD1446" s="100"/>
      <c r="AE1446" s="100"/>
      <c r="AF1446" s="100"/>
      <c r="AG1446" s="100"/>
      <c r="AH1446" s="100"/>
      <c r="AI1446" s="100"/>
      <c r="AJ1446" s="100"/>
      <c r="AK1446" s="100"/>
      <c r="AL1446" s="100"/>
      <c r="AM1446" s="100"/>
      <c r="AN1446" s="100"/>
      <c r="AO1446" s="100"/>
      <c r="AP1446" s="101"/>
      <c r="AQ1446" s="102"/>
      <c r="AR1446" s="102"/>
    </row>
    <row r="1447" spans="11:45">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1"/>
      <c r="AQ1447" s="102"/>
      <c r="AS1447" s="102"/>
    </row>
    <row r="1448" spans="11:45">
      <c r="K1448" s="100"/>
      <c r="L1448" s="100"/>
      <c r="M1448" s="100"/>
      <c r="P1448" s="100"/>
      <c r="Q1448" s="100"/>
      <c r="R1448" s="100"/>
      <c r="S1448" s="100"/>
      <c r="T1448" s="100"/>
      <c r="U1448" s="100"/>
      <c r="V1448" s="100"/>
      <c r="W1448" s="100"/>
      <c r="Y1448" s="100"/>
      <c r="Z1448" s="100"/>
      <c r="AD1448" s="100"/>
      <c r="AE1448" s="100"/>
      <c r="AF1448" s="100"/>
      <c r="AG1448" s="100"/>
      <c r="AH1448" s="100"/>
      <c r="AI1448" s="100"/>
      <c r="AJ1448" s="100"/>
      <c r="AK1448" s="100"/>
      <c r="AM1448" s="100"/>
      <c r="AN1448" s="100"/>
      <c r="AQ1448" s="102"/>
    </row>
    <row r="1449" spans="11:45">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1"/>
      <c r="AQ1449" s="102"/>
      <c r="AR1449" s="102"/>
      <c r="AS1449" s="102"/>
    </row>
    <row r="1450" spans="11:45">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Q1450" s="102"/>
      <c r="AS1450" s="102"/>
    </row>
    <row r="1451" spans="11:45">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1"/>
      <c r="AQ1451" s="102"/>
    </row>
    <row r="1452" spans="11:45">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1"/>
      <c r="AQ1452" s="102"/>
    </row>
    <row r="1453" spans="11:45">
      <c r="K1453" s="100"/>
      <c r="L1453" s="100"/>
      <c r="M1453" s="100"/>
      <c r="O1453" s="100"/>
      <c r="P1453" s="100"/>
      <c r="Q1453" s="100"/>
      <c r="R1453" s="100"/>
      <c r="S1453" s="100"/>
      <c r="T1453" s="100"/>
      <c r="U1453" s="100"/>
      <c r="V1453" s="100"/>
      <c r="W1453" s="100"/>
      <c r="X1453" s="100"/>
      <c r="Y1453" s="100"/>
      <c r="Z1453" s="100"/>
      <c r="AA1453" s="100"/>
      <c r="AC1453" s="100"/>
      <c r="AD1453" s="100"/>
      <c r="AE1453" s="100"/>
      <c r="AF1453" s="100"/>
      <c r="AG1453" s="100"/>
      <c r="AH1453" s="100"/>
      <c r="AI1453" s="100"/>
      <c r="AJ1453" s="100"/>
      <c r="AK1453" s="100"/>
      <c r="AL1453" s="100"/>
      <c r="AM1453" s="100"/>
      <c r="AN1453" s="100"/>
      <c r="AO1453" s="100"/>
      <c r="AP1453" s="101"/>
      <c r="AQ1453" s="102"/>
    </row>
    <row r="1454" spans="11:45">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1"/>
      <c r="AQ1454" s="102"/>
      <c r="AR1454" s="102"/>
      <c r="AS1454" s="102"/>
    </row>
    <row r="1455" spans="11:45">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1"/>
      <c r="AQ1455" s="102"/>
      <c r="AR1455" s="102"/>
      <c r="AS1455" s="102"/>
    </row>
    <row r="1456" spans="11:45">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1"/>
      <c r="AQ1456" s="102"/>
      <c r="AR1456" s="102"/>
      <c r="AS1456" s="102"/>
    </row>
    <row r="1457" spans="11:45">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1"/>
      <c r="AQ1457" s="102"/>
    </row>
    <row r="1458" spans="11:45">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1"/>
      <c r="AQ1458" s="102"/>
    </row>
    <row r="1459" spans="11:45">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Q1459" s="102"/>
      <c r="AS1459" s="102"/>
    </row>
    <row r="1460" spans="11:45">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1"/>
      <c r="AQ1460" s="102"/>
    </row>
    <row r="1461" spans="11:45">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1"/>
      <c r="AQ1461" s="102"/>
    </row>
    <row r="1463" spans="11:45">
      <c r="K1463" s="100"/>
      <c r="L1463" s="100"/>
      <c r="M1463" s="100"/>
      <c r="AQ1463" s="102"/>
    </row>
    <row r="1464" spans="11:45">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Q1464" s="102"/>
    </row>
    <row r="1465" spans="11:45">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P1465" s="101"/>
      <c r="AQ1465" s="102"/>
    </row>
    <row r="1466" spans="11:45">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1"/>
      <c r="AQ1466" s="102"/>
    </row>
    <row r="1467" spans="11:45">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1"/>
      <c r="AQ1467" s="102"/>
      <c r="AS1467" s="102"/>
    </row>
    <row r="1468" spans="11:45">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Q1468" s="102"/>
      <c r="AR1468" s="102"/>
    </row>
    <row r="1469" spans="11:45">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M1469" s="100"/>
      <c r="AN1469" s="100"/>
      <c r="AO1469" s="100"/>
      <c r="AP1469" s="101"/>
      <c r="AQ1469" s="102"/>
      <c r="AR1469" s="102"/>
    </row>
    <row r="1470" spans="11:45">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M1470" s="100"/>
      <c r="AN1470" s="100"/>
      <c r="AO1470" s="100"/>
      <c r="AP1470" s="101"/>
      <c r="AQ1470" s="102"/>
    </row>
    <row r="1471" spans="11:45">
      <c r="K1471" s="100"/>
      <c r="L1471" s="100"/>
      <c r="M1471" s="100"/>
      <c r="O1471" s="100"/>
      <c r="P1471" s="100"/>
      <c r="Q1471" s="100"/>
      <c r="R1471" s="100"/>
      <c r="S1471" s="100"/>
      <c r="T1471" s="100"/>
      <c r="U1471" s="100"/>
      <c r="V1471" s="100"/>
      <c r="W1471" s="100"/>
      <c r="X1471" s="100"/>
      <c r="Y1471" s="100"/>
      <c r="Z1471" s="100"/>
      <c r="AA1471" s="100"/>
      <c r="AC1471" s="100"/>
      <c r="AD1471" s="100"/>
      <c r="AE1471" s="100"/>
      <c r="AF1471" s="100"/>
      <c r="AG1471" s="100"/>
      <c r="AH1471" s="100"/>
      <c r="AI1471" s="100"/>
      <c r="AJ1471" s="100"/>
      <c r="AK1471" s="100"/>
      <c r="AL1471" s="100"/>
      <c r="AM1471" s="100"/>
      <c r="AN1471" s="100"/>
      <c r="AO1471" s="100"/>
      <c r="AP1471" s="101"/>
      <c r="AQ1471" s="102"/>
    </row>
    <row r="1472" spans="11:45">
      <c r="K1472" s="100"/>
      <c r="L1472" s="100"/>
      <c r="M1472" s="100"/>
      <c r="O1472" s="100"/>
      <c r="P1472" s="100"/>
      <c r="Q1472" s="100"/>
      <c r="R1472" s="100"/>
      <c r="S1472" s="100"/>
      <c r="T1472" s="100"/>
      <c r="U1472" s="100"/>
      <c r="V1472" s="100"/>
      <c r="W1472" s="100"/>
      <c r="X1472" s="100"/>
      <c r="Y1472" s="100"/>
      <c r="Z1472" s="100"/>
      <c r="AA1472" s="100"/>
      <c r="AC1472" s="100"/>
      <c r="AD1472" s="100"/>
      <c r="AE1472" s="100"/>
      <c r="AF1472" s="100"/>
      <c r="AG1472" s="100"/>
      <c r="AH1472" s="100"/>
      <c r="AI1472" s="100"/>
      <c r="AJ1472" s="100"/>
      <c r="AK1472" s="100"/>
      <c r="AL1472" s="100"/>
      <c r="AM1472" s="100"/>
      <c r="AN1472" s="100"/>
      <c r="AO1472" s="100"/>
      <c r="AP1472" s="101"/>
      <c r="AQ1472" s="102"/>
      <c r="AS1472" s="102"/>
    </row>
    <row r="1473" spans="11:45">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M1473" s="100"/>
      <c r="AN1473" s="100"/>
      <c r="AO1473" s="100"/>
      <c r="AP1473" s="101"/>
      <c r="AQ1473" s="102"/>
    </row>
    <row r="1474" spans="11:45">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M1474" s="100"/>
      <c r="AN1474" s="100"/>
      <c r="AO1474" s="100"/>
      <c r="AP1474" s="101"/>
      <c r="AQ1474" s="102"/>
    </row>
    <row r="1475" spans="11:45">
      <c r="K1475" s="100"/>
      <c r="L1475" s="100"/>
      <c r="M1475" s="100"/>
      <c r="N1475" s="100"/>
      <c r="O1475" s="100"/>
      <c r="P1475" s="100"/>
      <c r="Q1475" s="100"/>
      <c r="R1475" s="100"/>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M1475" s="100"/>
      <c r="AN1475" s="100"/>
      <c r="AO1475" s="100"/>
    </row>
    <row r="1476" spans="11:45">
      <c r="K1476" s="100"/>
      <c r="L1476" s="100"/>
      <c r="M1476" s="100"/>
      <c r="N1476" s="100"/>
      <c r="O1476" s="100"/>
      <c r="P1476" s="100"/>
      <c r="Q1476" s="100"/>
      <c r="R1476" s="100"/>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M1476" s="100"/>
      <c r="AN1476" s="100"/>
      <c r="AO1476" s="100"/>
      <c r="AP1476" s="101"/>
      <c r="AQ1476" s="102"/>
    </row>
    <row r="1477" spans="11:45">
      <c r="K1477" s="100"/>
      <c r="L1477" s="100"/>
      <c r="M1477" s="100"/>
      <c r="N1477" s="100"/>
      <c r="O1477" s="100"/>
      <c r="P1477" s="100"/>
      <c r="Q1477" s="100"/>
      <c r="R1477" s="100"/>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M1477" s="100"/>
      <c r="AN1477" s="100"/>
      <c r="AO1477" s="100"/>
      <c r="AP1477" s="101"/>
      <c r="AQ1477" s="102"/>
    </row>
    <row r="1478" spans="11:45">
      <c r="K1478" s="100"/>
      <c r="L1478" s="100"/>
      <c r="M1478" s="100"/>
      <c r="AQ1478" s="102"/>
    </row>
    <row r="1479" spans="11:45">
      <c r="K1479" s="100"/>
      <c r="L1479" s="100"/>
      <c r="M1479" s="100"/>
      <c r="N1479" s="100"/>
      <c r="O1479" s="100"/>
      <c r="P1479" s="100"/>
      <c r="Q1479" s="100"/>
      <c r="R1479" s="100"/>
      <c r="S1479" s="100"/>
      <c r="T1479" s="100"/>
      <c r="U1479" s="100"/>
      <c r="V1479" s="100"/>
      <c r="W1479" s="100"/>
      <c r="X1479" s="100"/>
      <c r="Y1479" s="100"/>
      <c r="Z1479" s="100"/>
      <c r="AA1479" s="100"/>
      <c r="AB1479" s="100"/>
      <c r="AC1479" s="100"/>
      <c r="AD1479" s="100"/>
      <c r="AE1479" s="100"/>
      <c r="AF1479" s="100"/>
      <c r="AG1479" s="100"/>
      <c r="AH1479" s="100"/>
      <c r="AI1479" s="100"/>
      <c r="AJ1479" s="100"/>
      <c r="AK1479" s="100"/>
      <c r="AL1479" s="100"/>
      <c r="AM1479" s="100"/>
      <c r="AN1479" s="100"/>
      <c r="AO1479" s="100"/>
      <c r="AP1479" s="101"/>
      <c r="AQ1479" s="102"/>
      <c r="AR1479" s="102"/>
      <c r="AS1479" s="102"/>
    </row>
    <row r="1480" spans="11:45">
      <c r="K1480" s="100"/>
      <c r="L1480" s="100"/>
      <c r="M1480" s="100"/>
      <c r="N1480" s="100"/>
      <c r="O1480" s="100"/>
      <c r="P1480" s="100"/>
      <c r="Q1480" s="100"/>
      <c r="R1480" s="100"/>
      <c r="S1480" s="100"/>
      <c r="T1480" s="100"/>
      <c r="U1480" s="100"/>
      <c r="V1480" s="100"/>
      <c r="W1480" s="100"/>
      <c r="X1480" s="100"/>
      <c r="Y1480" s="100"/>
      <c r="Z1480" s="100"/>
      <c r="AA1480" s="100"/>
      <c r="AB1480" s="100"/>
      <c r="AC1480" s="100"/>
      <c r="AD1480" s="100"/>
      <c r="AE1480" s="100"/>
      <c r="AF1480" s="100"/>
      <c r="AG1480" s="100"/>
      <c r="AH1480" s="100"/>
      <c r="AI1480" s="100"/>
      <c r="AJ1480" s="100"/>
      <c r="AK1480" s="100"/>
      <c r="AL1480" s="100"/>
      <c r="AM1480" s="100"/>
      <c r="AN1480" s="100"/>
      <c r="AO1480" s="100"/>
      <c r="AP1480" s="101"/>
      <c r="AQ1480" s="102"/>
    </row>
    <row r="1481" spans="11:45">
      <c r="K1481" s="100"/>
      <c r="L1481" s="100"/>
      <c r="M1481" s="100"/>
      <c r="N1481" s="100"/>
      <c r="O1481" s="100"/>
      <c r="P1481" s="100"/>
      <c r="Q1481" s="100"/>
      <c r="R1481" s="100"/>
      <c r="S1481" s="100"/>
      <c r="T1481" s="100"/>
      <c r="U1481" s="100"/>
      <c r="V1481" s="100"/>
      <c r="W1481" s="100"/>
      <c r="X1481" s="100"/>
      <c r="Y1481" s="100"/>
      <c r="Z1481" s="100"/>
      <c r="AA1481" s="100"/>
      <c r="AB1481" s="100"/>
      <c r="AC1481" s="100"/>
      <c r="AD1481" s="100"/>
      <c r="AE1481" s="100"/>
      <c r="AF1481" s="100"/>
      <c r="AG1481" s="100"/>
      <c r="AH1481" s="100"/>
      <c r="AI1481" s="100"/>
      <c r="AJ1481" s="100"/>
      <c r="AK1481" s="100"/>
      <c r="AL1481" s="100"/>
      <c r="AM1481" s="100"/>
      <c r="AN1481" s="100"/>
      <c r="AO1481" s="100"/>
      <c r="AP1481" s="101"/>
      <c r="AQ1481" s="102"/>
      <c r="AR1481" s="102"/>
      <c r="AS1481" s="102"/>
    </row>
    <row r="1482" spans="11:45">
      <c r="K1482" s="100"/>
      <c r="L1482" s="100"/>
      <c r="M1482" s="100"/>
      <c r="N1482" s="100"/>
      <c r="O1482" s="100"/>
      <c r="P1482" s="100"/>
      <c r="Q1482" s="100"/>
      <c r="R1482" s="100"/>
      <c r="S1482" s="100"/>
      <c r="T1482" s="100"/>
      <c r="U1482" s="100"/>
      <c r="V1482" s="100"/>
      <c r="W1482" s="100"/>
      <c r="X1482" s="100"/>
      <c r="Y1482" s="100"/>
      <c r="Z1482" s="100"/>
      <c r="AA1482" s="100"/>
      <c r="AB1482" s="100"/>
      <c r="AC1482" s="100"/>
      <c r="AD1482" s="100"/>
      <c r="AE1482" s="100"/>
      <c r="AF1482" s="100"/>
      <c r="AG1482" s="100"/>
      <c r="AH1482" s="100"/>
      <c r="AI1482" s="100"/>
      <c r="AJ1482" s="100"/>
      <c r="AK1482" s="100"/>
      <c r="AL1482" s="100"/>
      <c r="AM1482" s="100"/>
      <c r="AN1482" s="100"/>
      <c r="AO1482" s="100"/>
      <c r="AP1482" s="101"/>
      <c r="AQ1482" s="102"/>
      <c r="AS1482" s="102"/>
    </row>
    <row r="1483" spans="11:45">
      <c r="K1483" s="100"/>
      <c r="L1483" s="100"/>
      <c r="M1483" s="100"/>
      <c r="P1483" s="100"/>
      <c r="Q1483" s="100"/>
      <c r="R1483" s="100"/>
      <c r="S1483" s="100"/>
      <c r="T1483" s="100"/>
      <c r="U1483" s="100"/>
      <c r="V1483" s="100"/>
      <c r="W1483" s="100"/>
      <c r="X1483" s="100"/>
      <c r="Y1483" s="100"/>
      <c r="Z1483" s="100"/>
      <c r="AA1483" s="100"/>
      <c r="AD1483" s="100"/>
      <c r="AE1483" s="100"/>
      <c r="AF1483" s="100"/>
      <c r="AG1483" s="100"/>
      <c r="AH1483" s="100"/>
      <c r="AI1483" s="100"/>
      <c r="AJ1483" s="100"/>
      <c r="AK1483" s="100"/>
      <c r="AL1483" s="100"/>
      <c r="AM1483" s="100"/>
      <c r="AN1483" s="100"/>
      <c r="AO1483" s="100"/>
      <c r="AQ1483" s="102"/>
      <c r="AS1483" s="102"/>
    </row>
    <row r="1484" spans="11:45">
      <c r="K1484" s="100"/>
      <c r="L1484" s="100"/>
      <c r="M1484" s="100"/>
      <c r="N1484" s="100"/>
      <c r="P1484" s="100"/>
      <c r="Q1484" s="100"/>
      <c r="R1484" s="100"/>
      <c r="S1484" s="100"/>
      <c r="T1484" s="100"/>
      <c r="U1484" s="100"/>
      <c r="V1484" s="100"/>
      <c r="W1484" s="100"/>
      <c r="X1484" s="100"/>
      <c r="Y1484" s="100"/>
      <c r="Z1484" s="100"/>
      <c r="AA1484" s="100"/>
      <c r="AB1484" s="100"/>
      <c r="AD1484" s="100"/>
      <c r="AE1484" s="100"/>
      <c r="AF1484" s="100"/>
      <c r="AG1484" s="100"/>
      <c r="AH1484" s="100"/>
      <c r="AI1484" s="100"/>
      <c r="AJ1484" s="100"/>
      <c r="AK1484" s="100"/>
      <c r="AL1484" s="100"/>
      <c r="AM1484" s="100"/>
      <c r="AN1484" s="100"/>
      <c r="AO1484" s="100"/>
      <c r="AQ1484" s="102"/>
      <c r="AS1484" s="102"/>
    </row>
    <row r="1485" spans="11:45">
      <c r="K1485" s="100"/>
      <c r="L1485" s="100"/>
      <c r="M1485" s="100"/>
      <c r="N1485" s="100"/>
      <c r="O1485" s="100"/>
      <c r="P1485" s="100"/>
      <c r="Q1485" s="100"/>
      <c r="R1485" s="100"/>
      <c r="S1485" s="100"/>
      <c r="T1485" s="100"/>
      <c r="U1485" s="100"/>
      <c r="V1485" s="100"/>
      <c r="W1485" s="100"/>
      <c r="X1485" s="100"/>
      <c r="Y1485" s="100"/>
      <c r="Z1485" s="100"/>
      <c r="AA1485" s="100"/>
      <c r="AB1485" s="100"/>
      <c r="AC1485" s="100"/>
      <c r="AD1485" s="100"/>
      <c r="AE1485" s="100"/>
      <c r="AF1485" s="100"/>
      <c r="AG1485" s="100"/>
      <c r="AH1485" s="100"/>
      <c r="AI1485" s="100"/>
      <c r="AJ1485" s="100"/>
      <c r="AK1485" s="100"/>
      <c r="AL1485" s="100"/>
      <c r="AM1485" s="100"/>
      <c r="AN1485" s="100"/>
      <c r="AO1485" s="100"/>
      <c r="AP1485" s="101"/>
      <c r="AR1485" s="102"/>
      <c r="AS1485" s="102"/>
    </row>
    <row r="1486" spans="11:45">
      <c r="K1486" s="100"/>
      <c r="L1486" s="100"/>
      <c r="M1486" s="100"/>
      <c r="N1486" s="100"/>
      <c r="O1486" s="100"/>
      <c r="P1486" s="100"/>
      <c r="Q1486" s="100"/>
      <c r="R1486" s="100"/>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M1486" s="100"/>
      <c r="AN1486" s="100"/>
      <c r="AO1486" s="100"/>
      <c r="AP1486" s="101"/>
      <c r="AQ1486" s="102"/>
      <c r="AR1486" s="102"/>
    </row>
    <row r="1487" spans="11:45">
      <c r="K1487" s="100"/>
      <c r="L1487" s="100"/>
      <c r="M1487" s="100"/>
      <c r="N1487" s="100"/>
      <c r="O1487" s="100"/>
      <c r="P1487" s="100"/>
      <c r="Q1487" s="100"/>
      <c r="R1487" s="100"/>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M1487" s="100"/>
      <c r="AN1487" s="100"/>
      <c r="AO1487" s="100"/>
      <c r="AP1487" s="101"/>
      <c r="AQ1487" s="102"/>
      <c r="AS1487" s="102"/>
    </row>
    <row r="1488" spans="11:45">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c r="AN1488" s="100"/>
      <c r="AO1488" s="100"/>
      <c r="AP1488" s="101"/>
      <c r="AQ1488" s="102"/>
      <c r="AS1488" s="102"/>
    </row>
    <row r="1489" spans="11:45">
      <c r="K1489" s="100"/>
      <c r="L1489" s="100"/>
      <c r="M1489" s="100"/>
      <c r="P1489" s="100"/>
      <c r="Q1489" s="100"/>
      <c r="R1489" s="100"/>
      <c r="S1489" s="100"/>
      <c r="T1489" s="100"/>
      <c r="U1489" s="100"/>
      <c r="V1489" s="100"/>
      <c r="W1489" s="100"/>
      <c r="X1489" s="100"/>
      <c r="Y1489" s="100"/>
      <c r="Z1489" s="100"/>
      <c r="AA1489" s="100"/>
      <c r="AD1489" s="100"/>
      <c r="AE1489" s="100"/>
      <c r="AF1489" s="100"/>
      <c r="AG1489" s="100"/>
      <c r="AH1489" s="100"/>
      <c r="AI1489" s="100"/>
      <c r="AJ1489" s="100"/>
      <c r="AK1489" s="100"/>
      <c r="AL1489" s="100"/>
      <c r="AM1489" s="100"/>
      <c r="AN1489" s="100"/>
      <c r="AO1489" s="100"/>
      <c r="AQ1489" s="102"/>
    </row>
    <row r="1490" spans="11:45">
      <c r="K1490" s="100"/>
      <c r="L1490" s="100"/>
      <c r="M1490" s="100"/>
      <c r="P1490" s="100"/>
      <c r="Q1490" s="100"/>
      <c r="R1490" s="100"/>
      <c r="S1490" s="100"/>
      <c r="T1490" s="100"/>
      <c r="U1490" s="100"/>
      <c r="V1490" s="100"/>
      <c r="W1490" s="100"/>
      <c r="X1490" s="100"/>
      <c r="Y1490" s="100"/>
      <c r="Z1490" s="100"/>
      <c r="AA1490" s="100"/>
      <c r="AD1490" s="100"/>
      <c r="AE1490" s="100"/>
      <c r="AF1490" s="100"/>
      <c r="AG1490" s="100"/>
      <c r="AH1490" s="100"/>
      <c r="AI1490" s="100"/>
      <c r="AJ1490" s="100"/>
      <c r="AK1490" s="100"/>
      <c r="AL1490" s="100"/>
      <c r="AM1490" s="100"/>
      <c r="AN1490" s="100"/>
      <c r="AO1490" s="100"/>
      <c r="AQ1490" s="102"/>
    </row>
    <row r="1491" spans="11:45">
      <c r="K1491" s="100"/>
      <c r="L1491" s="100"/>
      <c r="M1491" s="100"/>
      <c r="O1491" s="100"/>
      <c r="P1491" s="100"/>
      <c r="Q1491" s="100"/>
      <c r="R1491" s="100"/>
      <c r="S1491" s="100"/>
      <c r="T1491" s="100"/>
      <c r="U1491" s="100"/>
      <c r="V1491" s="100"/>
      <c r="W1491" s="100"/>
      <c r="X1491" s="100"/>
      <c r="Y1491" s="100"/>
      <c r="Z1491" s="100"/>
      <c r="AA1491" s="100"/>
      <c r="AC1491" s="100"/>
      <c r="AD1491" s="100"/>
      <c r="AE1491" s="100"/>
      <c r="AF1491" s="100"/>
      <c r="AG1491" s="100"/>
      <c r="AH1491" s="100"/>
      <c r="AI1491" s="100"/>
      <c r="AJ1491" s="100"/>
      <c r="AK1491" s="100"/>
      <c r="AL1491" s="100"/>
      <c r="AM1491" s="100"/>
      <c r="AN1491" s="100"/>
      <c r="AO1491" s="100"/>
      <c r="AP1491" s="101"/>
      <c r="AQ1491" s="102"/>
    </row>
    <row r="1492" spans="11:45">
      <c r="K1492" s="100"/>
      <c r="L1492" s="100"/>
      <c r="M1492" s="100"/>
      <c r="O1492" s="100"/>
      <c r="P1492" s="100"/>
      <c r="Q1492" s="100"/>
      <c r="R1492" s="100"/>
      <c r="S1492" s="100"/>
      <c r="T1492" s="100"/>
      <c r="U1492" s="100"/>
      <c r="V1492" s="100"/>
      <c r="W1492" s="100"/>
      <c r="X1492" s="100"/>
      <c r="Y1492" s="100"/>
      <c r="Z1492" s="100"/>
      <c r="AA1492" s="100"/>
      <c r="AC1492" s="100"/>
      <c r="AD1492" s="100"/>
      <c r="AE1492" s="100"/>
      <c r="AF1492" s="100"/>
      <c r="AG1492" s="100"/>
      <c r="AH1492" s="100"/>
      <c r="AI1492" s="100"/>
      <c r="AJ1492" s="100"/>
      <c r="AK1492" s="100"/>
      <c r="AL1492" s="100"/>
      <c r="AM1492" s="100"/>
      <c r="AN1492" s="100"/>
      <c r="AO1492" s="100"/>
      <c r="AQ1492" s="102"/>
      <c r="AS1492" s="102"/>
    </row>
    <row r="1493" spans="11:45">
      <c r="K1493" s="100"/>
      <c r="L1493" s="100"/>
      <c r="M1493" s="100"/>
      <c r="O1493" s="100"/>
      <c r="P1493" s="100"/>
      <c r="Q1493" s="100"/>
      <c r="R1493" s="100"/>
      <c r="S1493" s="100"/>
      <c r="T1493" s="100"/>
      <c r="U1493" s="100"/>
      <c r="V1493" s="100"/>
      <c r="W1493" s="100"/>
      <c r="X1493" s="100"/>
      <c r="Y1493" s="100"/>
      <c r="Z1493" s="100"/>
      <c r="AA1493" s="100"/>
      <c r="AC1493" s="100"/>
      <c r="AD1493" s="100"/>
      <c r="AE1493" s="100"/>
      <c r="AF1493" s="100"/>
      <c r="AG1493" s="100"/>
      <c r="AH1493" s="100"/>
      <c r="AI1493" s="100"/>
      <c r="AJ1493" s="100"/>
      <c r="AK1493" s="100"/>
      <c r="AL1493" s="100"/>
      <c r="AM1493" s="100"/>
      <c r="AN1493" s="100"/>
      <c r="AO1493" s="100"/>
      <c r="AP1493" s="101"/>
      <c r="AQ1493" s="102"/>
    </row>
    <row r="1494" spans="11:45">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Q1494" s="102"/>
    </row>
    <row r="1495" spans="11:45">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1"/>
      <c r="AQ1495" s="102"/>
    </row>
    <row r="1496" spans="11:45">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1"/>
      <c r="AQ1496" s="102"/>
    </row>
    <row r="1497" spans="11:45">
      <c r="K1497" s="100"/>
      <c r="L1497" s="100"/>
      <c r="M1497" s="100"/>
      <c r="O1497" s="100"/>
      <c r="P1497" s="100"/>
      <c r="Q1497" s="100"/>
      <c r="R1497" s="100"/>
      <c r="S1497" s="100"/>
      <c r="T1497" s="100"/>
      <c r="U1497" s="100"/>
      <c r="V1497" s="100"/>
      <c r="W1497" s="100"/>
      <c r="X1497" s="100"/>
      <c r="Y1497" s="100"/>
      <c r="Z1497" s="100"/>
      <c r="AA1497" s="100"/>
      <c r="AC1497" s="100"/>
      <c r="AD1497" s="100"/>
      <c r="AE1497" s="100"/>
      <c r="AF1497" s="100"/>
      <c r="AG1497" s="100"/>
      <c r="AH1497" s="100"/>
      <c r="AI1497" s="100"/>
      <c r="AJ1497" s="100"/>
      <c r="AK1497" s="100"/>
      <c r="AL1497" s="100"/>
      <c r="AM1497" s="100"/>
      <c r="AN1497" s="100"/>
      <c r="AO1497" s="100"/>
      <c r="AP1497" s="101"/>
      <c r="AQ1497" s="102"/>
      <c r="AS1497" s="102"/>
    </row>
    <row r="1498" spans="11:45">
      <c r="K1498" s="100"/>
      <c r="L1498" s="100"/>
      <c r="M1498" s="100"/>
      <c r="N1498" s="100"/>
      <c r="AB1498" s="100"/>
      <c r="AQ1498" s="102"/>
    </row>
    <row r="1499" spans="11:45">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1"/>
      <c r="AQ1499" s="102"/>
    </row>
    <row r="1500" spans="11:45">
      <c r="K1500" s="100"/>
      <c r="L1500" s="100"/>
      <c r="M1500" s="100"/>
      <c r="P1500" s="100"/>
      <c r="Q1500" s="100"/>
      <c r="R1500" s="100"/>
      <c r="S1500" s="100"/>
      <c r="T1500" s="100"/>
      <c r="U1500" s="100"/>
      <c r="V1500" s="100"/>
      <c r="W1500" s="100"/>
      <c r="Y1500" s="100"/>
      <c r="Z1500" s="100"/>
      <c r="AQ1500" s="102"/>
    </row>
    <row r="1501" spans="11:45">
      <c r="K1501" s="100"/>
      <c r="L1501" s="100"/>
      <c r="M1501" s="100"/>
      <c r="N1501" s="100"/>
      <c r="P1501" s="100"/>
      <c r="Q1501" s="100"/>
      <c r="R1501" s="100"/>
      <c r="S1501" s="100"/>
      <c r="T1501" s="100"/>
      <c r="U1501" s="100"/>
      <c r="V1501" s="100"/>
      <c r="W1501" s="100"/>
      <c r="X1501" s="100"/>
      <c r="Y1501" s="100"/>
      <c r="Z1501" s="100"/>
      <c r="AA1501" s="100"/>
      <c r="AB1501" s="100"/>
      <c r="AD1501" s="100"/>
      <c r="AE1501" s="100"/>
      <c r="AF1501" s="100"/>
      <c r="AG1501" s="100"/>
      <c r="AH1501" s="100"/>
      <c r="AI1501" s="100"/>
      <c r="AJ1501" s="100"/>
      <c r="AK1501" s="100"/>
      <c r="AL1501" s="100"/>
      <c r="AM1501" s="100"/>
      <c r="AN1501" s="100"/>
      <c r="AO1501" s="100"/>
      <c r="AQ1501" s="102"/>
    </row>
    <row r="1502" spans="11:45">
      <c r="K1502" s="100"/>
      <c r="L1502" s="100"/>
      <c r="M1502" s="100"/>
      <c r="N1502" s="100"/>
      <c r="O1502" s="100"/>
      <c r="P1502" s="100"/>
      <c r="Q1502" s="100"/>
      <c r="R1502" s="100"/>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M1502" s="100"/>
      <c r="AN1502" s="100"/>
      <c r="AO1502" s="100"/>
      <c r="AP1502" s="101"/>
      <c r="AQ1502" s="102"/>
    </row>
    <row r="1503" spans="11:45">
      <c r="K1503" s="100"/>
      <c r="L1503" s="100"/>
      <c r="M1503" s="100"/>
      <c r="N1503" s="100"/>
      <c r="O1503" s="100"/>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1"/>
      <c r="AQ1503" s="102"/>
    </row>
    <row r="1504" spans="11:45">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1"/>
      <c r="AQ1504" s="102"/>
    </row>
    <row r="1505" spans="11:45">
      <c r="K1505" s="100"/>
      <c r="L1505" s="100"/>
      <c r="M1505" s="100"/>
      <c r="N1505" s="100"/>
      <c r="AB1505" s="100"/>
      <c r="AQ1505" s="102"/>
    </row>
    <row r="1506" spans="11:45">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1"/>
      <c r="AQ1506" s="102"/>
    </row>
    <row r="1507" spans="11:45">
      <c r="K1507" s="100"/>
      <c r="L1507" s="100"/>
      <c r="M1507" s="100"/>
      <c r="N1507" s="100"/>
      <c r="O1507" s="100"/>
      <c r="P1507" s="100"/>
      <c r="Q1507" s="100"/>
      <c r="R1507" s="100"/>
      <c r="S1507" s="100"/>
      <c r="T1507" s="100"/>
      <c r="U1507" s="100"/>
      <c r="V1507" s="100"/>
      <c r="W1507" s="100"/>
      <c r="X1507" s="100"/>
      <c r="Y1507" s="100"/>
      <c r="Z1507" s="100"/>
      <c r="AA1507" s="100"/>
      <c r="AB1507" s="100"/>
      <c r="AD1507" s="100"/>
      <c r="AE1507" s="100"/>
      <c r="AF1507" s="100"/>
      <c r="AG1507" s="100"/>
      <c r="AH1507" s="100"/>
      <c r="AI1507" s="100"/>
      <c r="AJ1507" s="100"/>
      <c r="AK1507" s="100"/>
      <c r="AL1507" s="100"/>
      <c r="AM1507" s="100"/>
      <c r="AN1507" s="100"/>
      <c r="AO1507" s="100"/>
      <c r="AQ1507" s="102"/>
      <c r="AS1507" s="102"/>
    </row>
    <row r="1508" spans="11:45">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row>
    <row r="1509" spans="11:45">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1"/>
      <c r="AQ1509" s="102"/>
      <c r="AR1509" s="102"/>
    </row>
    <row r="1510" spans="11:45">
      <c r="K1510" s="100"/>
      <c r="L1510" s="100"/>
      <c r="M1510" s="100"/>
      <c r="N1510" s="100"/>
      <c r="O1510" s="100"/>
      <c r="P1510" s="100"/>
      <c r="Q1510" s="100"/>
      <c r="R1510" s="100"/>
      <c r="S1510" s="100"/>
      <c r="T1510" s="100"/>
      <c r="U1510" s="100"/>
      <c r="V1510" s="100"/>
      <c r="W1510" s="100"/>
      <c r="X1510" s="100"/>
      <c r="Y1510" s="100"/>
      <c r="Z1510" s="100"/>
      <c r="AA1510" s="100"/>
      <c r="AB1510" s="100"/>
      <c r="AC1510" s="100"/>
      <c r="AD1510" s="100"/>
      <c r="AE1510" s="100"/>
      <c r="AF1510" s="100"/>
      <c r="AG1510" s="100"/>
      <c r="AH1510" s="100"/>
      <c r="AI1510" s="100"/>
      <c r="AJ1510" s="100"/>
      <c r="AK1510" s="100"/>
      <c r="AL1510" s="100"/>
      <c r="AM1510" s="100"/>
      <c r="AN1510" s="100"/>
      <c r="AO1510" s="100"/>
      <c r="AP1510" s="101"/>
      <c r="AQ1510" s="102"/>
    </row>
    <row r="1511" spans="11:45">
      <c r="K1511" s="100"/>
      <c r="L1511" s="100"/>
      <c r="M1511" s="100"/>
      <c r="N1511" s="100"/>
      <c r="O1511" s="100"/>
      <c r="P1511" s="100"/>
      <c r="Q1511" s="100"/>
      <c r="R1511" s="100"/>
      <c r="S1511" s="100"/>
      <c r="T1511" s="100"/>
      <c r="U1511" s="100"/>
      <c r="V1511" s="100"/>
      <c r="W1511" s="100"/>
      <c r="X1511" s="100"/>
      <c r="Y1511" s="100"/>
      <c r="Z1511" s="100"/>
      <c r="AA1511" s="100"/>
      <c r="AB1511" s="100"/>
      <c r="AC1511" s="100"/>
      <c r="AD1511" s="100"/>
      <c r="AE1511" s="100"/>
      <c r="AF1511" s="100"/>
      <c r="AG1511" s="100"/>
      <c r="AH1511" s="100"/>
      <c r="AI1511" s="100"/>
      <c r="AJ1511" s="100"/>
      <c r="AK1511" s="100"/>
      <c r="AL1511" s="100"/>
      <c r="AM1511" s="100"/>
      <c r="AN1511" s="100"/>
      <c r="AO1511" s="100"/>
      <c r="AP1511" s="101"/>
      <c r="AQ1511" s="102"/>
      <c r="AS1511" s="102"/>
    </row>
    <row r="1512" spans="11:45">
      <c r="K1512" s="100"/>
      <c r="L1512" s="100"/>
      <c r="M1512" s="100"/>
      <c r="O1512" s="100"/>
      <c r="P1512" s="100"/>
      <c r="Q1512" s="100"/>
      <c r="R1512" s="100"/>
      <c r="S1512" s="100"/>
      <c r="T1512" s="100"/>
      <c r="U1512" s="100"/>
      <c r="V1512" s="100"/>
      <c r="W1512" s="100"/>
      <c r="X1512" s="100"/>
      <c r="Y1512" s="100"/>
      <c r="Z1512" s="100"/>
      <c r="AA1512" s="100"/>
      <c r="AC1512" s="100"/>
      <c r="AD1512" s="100"/>
      <c r="AE1512" s="100"/>
      <c r="AF1512" s="100"/>
      <c r="AG1512" s="100"/>
      <c r="AH1512" s="100"/>
      <c r="AI1512" s="100"/>
      <c r="AJ1512" s="100"/>
      <c r="AK1512" s="100"/>
      <c r="AL1512" s="100"/>
      <c r="AM1512" s="100"/>
      <c r="AN1512" s="100"/>
      <c r="AO1512" s="100"/>
      <c r="AP1512" s="101"/>
      <c r="AQ1512" s="102"/>
    </row>
    <row r="1513" spans="11:45">
      <c r="K1513" s="100"/>
      <c r="L1513" s="100"/>
      <c r="M1513" s="100"/>
      <c r="AQ1513" s="102"/>
    </row>
    <row r="1514" spans="11:45">
      <c r="K1514" s="100"/>
      <c r="L1514" s="100"/>
      <c r="M1514" s="100"/>
      <c r="N1514" s="100"/>
      <c r="O1514" s="100"/>
      <c r="P1514" s="100"/>
      <c r="Q1514" s="100"/>
      <c r="R1514" s="100"/>
      <c r="S1514" s="100"/>
      <c r="T1514" s="100"/>
      <c r="U1514" s="100"/>
      <c r="V1514" s="100"/>
      <c r="W1514" s="100"/>
      <c r="X1514" s="100"/>
      <c r="Y1514" s="100"/>
      <c r="Z1514" s="100"/>
      <c r="AA1514" s="100"/>
      <c r="AB1514" s="100"/>
      <c r="AC1514" s="100"/>
      <c r="AD1514" s="100"/>
      <c r="AE1514" s="100"/>
      <c r="AF1514" s="100"/>
      <c r="AG1514" s="100"/>
      <c r="AH1514" s="100"/>
      <c r="AI1514" s="100"/>
      <c r="AJ1514" s="100"/>
      <c r="AK1514" s="100"/>
      <c r="AL1514" s="100"/>
      <c r="AM1514" s="100"/>
      <c r="AN1514" s="100"/>
      <c r="AO1514" s="100"/>
      <c r="AP1514" s="101"/>
      <c r="AQ1514" s="102"/>
    </row>
    <row r="1515" spans="11:45">
      <c r="K1515" s="100"/>
      <c r="L1515" s="100"/>
      <c r="M1515" s="100"/>
      <c r="O1515" s="100"/>
      <c r="P1515" s="100"/>
      <c r="Q1515" s="100"/>
      <c r="R1515" s="100"/>
      <c r="S1515" s="100"/>
      <c r="T1515" s="100"/>
      <c r="U1515" s="100"/>
      <c r="V1515" s="100"/>
      <c r="W1515" s="100"/>
      <c r="X1515" s="100"/>
      <c r="Y1515" s="100"/>
      <c r="Z1515" s="100"/>
      <c r="AA1515" s="100"/>
      <c r="AC1515" s="100"/>
      <c r="AD1515" s="100"/>
      <c r="AE1515" s="100"/>
      <c r="AF1515" s="100"/>
      <c r="AG1515" s="100"/>
      <c r="AH1515" s="100"/>
      <c r="AI1515" s="100"/>
      <c r="AJ1515" s="100"/>
      <c r="AK1515" s="100"/>
      <c r="AL1515" s="100"/>
      <c r="AM1515" s="100"/>
      <c r="AN1515" s="100"/>
      <c r="AO1515" s="100"/>
      <c r="AP1515" s="101"/>
      <c r="AQ1515" s="102"/>
      <c r="AS1515" s="102"/>
    </row>
    <row r="1516" spans="11:45">
      <c r="K1516" s="100"/>
      <c r="L1516" s="100"/>
      <c r="M1516" s="100"/>
      <c r="N1516" s="100"/>
      <c r="O1516" s="100"/>
      <c r="P1516" s="100"/>
      <c r="Q1516" s="100"/>
      <c r="R1516" s="100"/>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M1516" s="100"/>
      <c r="AN1516" s="100"/>
      <c r="AO1516" s="100"/>
      <c r="AP1516" s="101"/>
      <c r="AQ1516" s="102"/>
      <c r="AR1516" s="102"/>
    </row>
    <row r="1517" spans="11:45">
      <c r="K1517" s="100"/>
      <c r="L1517" s="100"/>
      <c r="M1517" s="100"/>
      <c r="N1517" s="100"/>
      <c r="O1517" s="100"/>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1"/>
      <c r="AQ1517" s="102"/>
      <c r="AS1517" s="102"/>
    </row>
    <row r="1518" spans="11:45">
      <c r="K1518" s="100"/>
      <c r="L1518" s="100"/>
      <c r="M1518" s="100"/>
      <c r="N1518" s="100"/>
      <c r="O1518" s="100"/>
      <c r="P1518" s="100"/>
      <c r="Q1518" s="100"/>
      <c r="R1518" s="100"/>
      <c r="S1518" s="100"/>
      <c r="T1518" s="100"/>
      <c r="U1518" s="100"/>
      <c r="V1518" s="100"/>
      <c r="W1518" s="100"/>
      <c r="X1518" s="100"/>
      <c r="Y1518" s="100"/>
      <c r="Z1518" s="100"/>
      <c r="AA1518" s="100"/>
      <c r="AB1518" s="100"/>
      <c r="AC1518" s="100"/>
      <c r="AD1518" s="100"/>
      <c r="AE1518" s="100"/>
      <c r="AF1518" s="100"/>
      <c r="AG1518" s="100"/>
      <c r="AH1518" s="100"/>
      <c r="AI1518" s="100"/>
      <c r="AJ1518" s="100"/>
      <c r="AK1518" s="100"/>
      <c r="AL1518" s="100"/>
      <c r="AM1518" s="100"/>
      <c r="AN1518" s="100"/>
      <c r="AO1518" s="100"/>
      <c r="AP1518" s="101"/>
      <c r="AQ1518" s="102"/>
      <c r="AR1518" s="102"/>
    </row>
    <row r="1519" spans="11:45">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1"/>
      <c r="AQ1519" s="102"/>
    </row>
    <row r="1520" spans="11:45">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1"/>
      <c r="AQ1520" s="102"/>
    </row>
    <row r="1521" spans="11:45">
      <c r="K1521" s="100"/>
      <c r="L1521" s="100"/>
      <c r="M1521" s="100"/>
      <c r="N1521" s="100"/>
      <c r="O1521" s="100"/>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0"/>
      <c r="AM1521" s="100"/>
      <c r="AN1521" s="100"/>
      <c r="AO1521" s="100"/>
      <c r="AP1521" s="101"/>
      <c r="AQ1521" s="102"/>
      <c r="AR1521" s="102"/>
      <c r="AS1521" s="102"/>
    </row>
    <row r="1522" spans="11:45">
      <c r="K1522" s="100"/>
      <c r="L1522" s="100"/>
      <c r="M1522" s="100"/>
      <c r="N1522" s="100"/>
      <c r="O1522" s="100"/>
      <c r="P1522" s="100"/>
      <c r="Q1522" s="100"/>
      <c r="R1522" s="100"/>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M1522" s="100"/>
      <c r="AN1522" s="100"/>
      <c r="AO1522" s="100"/>
    </row>
    <row r="1523" spans="11:45">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c r="AN1523" s="100"/>
      <c r="AO1523" s="100"/>
      <c r="AP1523" s="101"/>
      <c r="AQ1523" s="102"/>
      <c r="AR1523" s="102"/>
    </row>
    <row r="1524" spans="11:45">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c r="AN1524" s="100"/>
      <c r="AO1524" s="100"/>
      <c r="AP1524" s="101"/>
      <c r="AQ1524" s="102"/>
      <c r="AR1524" s="102"/>
      <c r="AS1524" s="102"/>
    </row>
    <row r="1525" spans="11:45">
      <c r="K1525" s="100"/>
      <c r="L1525" s="100"/>
      <c r="M1525" s="100"/>
      <c r="N1525" s="100"/>
      <c r="O1525" s="100"/>
      <c r="P1525" s="100"/>
      <c r="Q1525" s="100"/>
      <c r="R1525" s="100"/>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M1525" s="100"/>
      <c r="AN1525" s="100"/>
      <c r="AO1525" s="100"/>
      <c r="AP1525" s="101"/>
      <c r="AQ1525" s="102"/>
    </row>
    <row r="1526" spans="11:45">
      <c r="K1526" s="100"/>
      <c r="L1526" s="100"/>
      <c r="M1526" s="100"/>
      <c r="N1526" s="100"/>
      <c r="O1526" s="100"/>
      <c r="P1526" s="100"/>
      <c r="Q1526" s="100"/>
      <c r="R1526" s="100"/>
      <c r="S1526" s="100"/>
      <c r="T1526" s="100"/>
      <c r="U1526" s="100"/>
      <c r="V1526" s="100"/>
      <c r="W1526" s="100"/>
      <c r="X1526" s="100"/>
      <c r="Y1526" s="100"/>
      <c r="Z1526" s="100"/>
      <c r="AA1526" s="100"/>
      <c r="AB1526" s="100"/>
      <c r="AC1526" s="100"/>
      <c r="AD1526" s="100"/>
      <c r="AE1526" s="100"/>
      <c r="AF1526" s="100"/>
      <c r="AG1526" s="100"/>
      <c r="AH1526" s="100"/>
      <c r="AI1526" s="100"/>
      <c r="AJ1526" s="100"/>
      <c r="AK1526" s="100"/>
      <c r="AL1526" s="100"/>
      <c r="AM1526" s="100"/>
      <c r="AN1526" s="100"/>
      <c r="AO1526" s="100"/>
      <c r="AP1526" s="101"/>
      <c r="AQ1526" s="102"/>
    </row>
    <row r="1527" spans="11:45">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Q1527" s="102"/>
    </row>
    <row r="1528" spans="11:45">
      <c r="K1528" s="100"/>
      <c r="L1528" s="100"/>
      <c r="M1528" s="100"/>
      <c r="O1528" s="100"/>
      <c r="P1528" s="100"/>
      <c r="Q1528" s="100"/>
      <c r="R1528" s="100"/>
      <c r="S1528" s="100"/>
      <c r="T1528" s="100"/>
      <c r="U1528" s="100"/>
      <c r="V1528" s="100"/>
      <c r="W1528" s="100"/>
      <c r="X1528" s="100"/>
      <c r="Y1528" s="100"/>
      <c r="Z1528" s="100"/>
      <c r="AA1528" s="100"/>
      <c r="AC1528" s="100"/>
      <c r="AD1528" s="100"/>
      <c r="AE1528" s="100"/>
      <c r="AF1528" s="100"/>
      <c r="AG1528" s="100"/>
      <c r="AH1528" s="100"/>
      <c r="AI1528" s="100"/>
      <c r="AJ1528" s="100"/>
      <c r="AK1528" s="100"/>
      <c r="AL1528" s="100"/>
      <c r="AM1528" s="100"/>
      <c r="AN1528" s="100"/>
      <c r="AO1528" s="100"/>
      <c r="AP1528" s="101"/>
      <c r="AQ1528" s="102"/>
    </row>
    <row r="1529" spans="11:45">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1"/>
      <c r="AQ1529" s="102"/>
      <c r="AR1529" s="102"/>
    </row>
    <row r="1530" spans="11:45">
      <c r="K1530" s="100"/>
      <c r="L1530" s="100"/>
      <c r="M1530" s="100"/>
      <c r="P1530" s="100"/>
      <c r="Q1530" s="100"/>
      <c r="R1530" s="100"/>
      <c r="S1530" s="100"/>
      <c r="T1530" s="100"/>
      <c r="U1530" s="100"/>
      <c r="V1530" s="100"/>
      <c r="W1530" s="100"/>
      <c r="X1530" s="100"/>
      <c r="Y1530" s="100"/>
      <c r="Z1530" s="100"/>
      <c r="AA1530" s="100"/>
      <c r="AD1530" s="100"/>
      <c r="AE1530" s="100"/>
      <c r="AF1530" s="100"/>
      <c r="AG1530" s="100"/>
      <c r="AH1530" s="100"/>
      <c r="AI1530" s="100"/>
      <c r="AJ1530" s="100"/>
      <c r="AK1530" s="100"/>
      <c r="AL1530" s="100"/>
      <c r="AM1530" s="100"/>
      <c r="AN1530" s="100"/>
      <c r="AO1530" s="100"/>
      <c r="AQ1530" s="102"/>
      <c r="AS1530" s="102"/>
    </row>
    <row r="1531" spans="11:45">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1"/>
      <c r="AQ1531" s="102"/>
    </row>
    <row r="1532" spans="11:45">
      <c r="K1532" s="100"/>
      <c r="L1532" s="100"/>
      <c r="M1532" s="100"/>
      <c r="O1532" s="100"/>
      <c r="P1532" s="100"/>
      <c r="Q1532" s="100"/>
      <c r="R1532" s="100"/>
      <c r="S1532" s="100"/>
      <c r="T1532" s="100"/>
      <c r="U1532" s="100"/>
      <c r="V1532" s="100"/>
      <c r="W1532" s="100"/>
      <c r="X1532" s="100"/>
      <c r="Y1532" s="100"/>
      <c r="Z1532" s="100"/>
      <c r="AA1532" s="100"/>
      <c r="AC1532" s="100"/>
      <c r="AD1532" s="100"/>
      <c r="AE1532" s="100"/>
      <c r="AF1532" s="100"/>
      <c r="AG1532" s="100"/>
      <c r="AH1532" s="100"/>
      <c r="AI1532" s="100"/>
      <c r="AJ1532" s="100"/>
      <c r="AK1532" s="100"/>
      <c r="AL1532" s="100"/>
      <c r="AM1532" s="100"/>
      <c r="AN1532" s="100"/>
      <c r="AO1532" s="100"/>
      <c r="AP1532" s="101"/>
      <c r="AQ1532" s="102"/>
      <c r="AR1532" s="102"/>
      <c r="AS1532" s="102"/>
    </row>
    <row r="1533" spans="11:45">
      <c r="K1533" s="100"/>
      <c r="L1533" s="100"/>
      <c r="M1533" s="100"/>
      <c r="P1533" s="100"/>
      <c r="Q1533" s="100"/>
      <c r="R1533" s="100"/>
      <c r="S1533" s="100"/>
      <c r="T1533" s="100"/>
      <c r="U1533" s="100"/>
      <c r="V1533" s="100"/>
      <c r="W1533" s="100"/>
      <c r="X1533" s="100"/>
      <c r="Y1533" s="100"/>
      <c r="Z1533" s="100"/>
      <c r="AA1533" s="100"/>
      <c r="AD1533" s="100"/>
      <c r="AE1533" s="100"/>
      <c r="AF1533" s="100"/>
      <c r="AG1533" s="100"/>
      <c r="AH1533" s="100"/>
      <c r="AI1533" s="100"/>
      <c r="AJ1533" s="100"/>
      <c r="AK1533" s="100"/>
      <c r="AL1533" s="100"/>
      <c r="AM1533" s="100"/>
      <c r="AN1533" s="100"/>
      <c r="AO1533" s="100"/>
      <c r="AQ1533" s="102"/>
      <c r="AS1533" s="102"/>
    </row>
    <row r="1534" spans="11:45">
      <c r="K1534" s="100"/>
      <c r="L1534" s="100"/>
      <c r="M1534" s="100"/>
      <c r="P1534" s="100"/>
      <c r="Q1534" s="100"/>
      <c r="R1534" s="100"/>
      <c r="S1534" s="100"/>
      <c r="T1534" s="100"/>
      <c r="U1534" s="100"/>
      <c r="V1534" s="100"/>
      <c r="W1534" s="100"/>
      <c r="X1534" s="100"/>
      <c r="Y1534" s="100"/>
      <c r="Z1534" s="100"/>
      <c r="AA1534" s="100"/>
      <c r="AD1534" s="100"/>
      <c r="AE1534" s="100"/>
      <c r="AF1534" s="100"/>
      <c r="AG1534" s="100"/>
      <c r="AH1534" s="100"/>
      <c r="AI1534" s="100"/>
      <c r="AJ1534" s="100"/>
      <c r="AK1534" s="100"/>
      <c r="AL1534" s="100"/>
      <c r="AM1534" s="100"/>
      <c r="AN1534" s="100"/>
      <c r="AO1534" s="100"/>
      <c r="AQ1534" s="102"/>
      <c r="AS1534" s="102"/>
    </row>
    <row r="1535" spans="11:45">
      <c r="K1535" s="100"/>
      <c r="L1535" s="100"/>
      <c r="M1535" s="100"/>
      <c r="O1535" s="100"/>
      <c r="P1535" s="100"/>
      <c r="Q1535" s="100"/>
      <c r="R1535" s="100"/>
      <c r="S1535" s="100"/>
      <c r="T1535" s="100"/>
      <c r="U1535" s="100"/>
      <c r="V1535" s="100"/>
      <c r="W1535" s="100"/>
      <c r="X1535" s="100"/>
      <c r="Y1535" s="100"/>
      <c r="Z1535" s="100"/>
      <c r="AA1535" s="100"/>
      <c r="AC1535" s="100"/>
      <c r="AD1535" s="100"/>
      <c r="AE1535" s="100"/>
      <c r="AF1535" s="100"/>
      <c r="AG1535" s="100"/>
      <c r="AH1535" s="100"/>
      <c r="AI1535" s="100"/>
      <c r="AJ1535" s="100"/>
      <c r="AK1535" s="100"/>
      <c r="AL1535" s="100"/>
      <c r="AM1535" s="100"/>
      <c r="AN1535" s="100"/>
      <c r="AO1535" s="100"/>
      <c r="AP1535" s="101"/>
      <c r="AQ1535" s="102"/>
    </row>
    <row r="1536" spans="11:45">
      <c r="K1536" s="100"/>
      <c r="L1536" s="100"/>
      <c r="M1536" s="100"/>
      <c r="N1536" s="100"/>
      <c r="O1536" s="100"/>
      <c r="P1536" s="100"/>
      <c r="Q1536" s="100"/>
      <c r="R1536" s="100"/>
      <c r="S1536" s="100"/>
      <c r="T1536" s="100"/>
      <c r="U1536" s="100"/>
      <c r="V1536" s="100"/>
      <c r="W1536" s="100"/>
      <c r="X1536" s="100"/>
      <c r="Y1536" s="100"/>
      <c r="Z1536" s="100"/>
      <c r="AA1536" s="100"/>
      <c r="AB1536" s="100"/>
      <c r="AC1536" s="100"/>
      <c r="AD1536" s="100"/>
      <c r="AE1536" s="100"/>
      <c r="AF1536" s="100"/>
      <c r="AG1536" s="100"/>
      <c r="AH1536" s="100"/>
      <c r="AI1536" s="100"/>
      <c r="AJ1536" s="100"/>
      <c r="AK1536" s="100"/>
      <c r="AL1536" s="100"/>
      <c r="AM1536" s="100"/>
      <c r="AN1536" s="100"/>
      <c r="AO1536" s="100"/>
      <c r="AP1536" s="101"/>
      <c r="AQ1536" s="102"/>
    </row>
    <row r="1537" spans="11:45">
      <c r="K1537" s="100"/>
      <c r="L1537" s="100"/>
      <c r="M1537" s="100"/>
      <c r="O1537" s="100"/>
      <c r="P1537" s="100"/>
      <c r="Q1537" s="100"/>
      <c r="R1537" s="100"/>
      <c r="S1537" s="100"/>
      <c r="T1537" s="100"/>
      <c r="U1537" s="100"/>
      <c r="V1537" s="100"/>
      <c r="W1537" s="100"/>
      <c r="X1537" s="100"/>
      <c r="Y1537" s="100"/>
      <c r="Z1537" s="100"/>
      <c r="AA1537" s="100"/>
      <c r="AC1537" s="100"/>
      <c r="AD1537" s="100"/>
      <c r="AE1537" s="100"/>
      <c r="AF1537" s="100"/>
      <c r="AG1537" s="100"/>
      <c r="AH1537" s="100"/>
      <c r="AI1537" s="100"/>
      <c r="AJ1537" s="100"/>
      <c r="AK1537" s="100"/>
      <c r="AL1537" s="100"/>
      <c r="AM1537" s="100"/>
      <c r="AN1537" s="100"/>
      <c r="AO1537" s="100"/>
      <c r="AP1537" s="101"/>
      <c r="AQ1537" s="102"/>
      <c r="AR1537" s="102"/>
      <c r="AS1537" s="102"/>
    </row>
    <row r="1538" spans="11:45">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1"/>
      <c r="AQ1538" s="102"/>
      <c r="AS1538" s="102"/>
    </row>
    <row r="1539" spans="11:45">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1"/>
      <c r="AQ1539" s="102"/>
      <c r="AR1539" s="102"/>
      <c r="AS1539" s="102"/>
    </row>
    <row r="1540" spans="11:45">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1"/>
      <c r="AQ1540" s="102"/>
    </row>
    <row r="1541" spans="11:45">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1"/>
      <c r="AQ1541" s="102"/>
    </row>
    <row r="1542" spans="11:45">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1"/>
      <c r="AQ1542" s="102"/>
      <c r="AR1542" s="102"/>
    </row>
    <row r="1543" spans="11:45">
      <c r="K1543" s="100"/>
      <c r="L1543" s="100"/>
      <c r="M1543" s="100"/>
      <c r="N1543" s="100"/>
      <c r="O1543" s="100"/>
      <c r="P1543" s="100"/>
      <c r="Q1543" s="100"/>
      <c r="R1543" s="100"/>
      <c r="S1543" s="100"/>
      <c r="T1543" s="100"/>
      <c r="U1543" s="100"/>
      <c r="V1543" s="100"/>
      <c r="W1543" s="100"/>
      <c r="X1543" s="100"/>
      <c r="Y1543" s="100"/>
      <c r="Z1543" s="100"/>
      <c r="AA1543" s="100"/>
      <c r="AB1543" s="100"/>
      <c r="AD1543" s="100"/>
      <c r="AE1543" s="100"/>
      <c r="AF1543" s="100"/>
      <c r="AG1543" s="100"/>
      <c r="AH1543" s="100"/>
      <c r="AI1543" s="100"/>
      <c r="AJ1543" s="100"/>
      <c r="AK1543" s="100"/>
      <c r="AL1543" s="100"/>
      <c r="AM1543" s="100"/>
      <c r="AN1543" s="100"/>
      <c r="AO1543" s="100"/>
      <c r="AP1543" s="101"/>
      <c r="AQ1543" s="102"/>
      <c r="AS1543" s="102"/>
    </row>
    <row r="1544" spans="11:45">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1"/>
      <c r="AQ1544" s="102"/>
      <c r="AR1544" s="102"/>
      <c r="AS1544" s="102"/>
    </row>
    <row r="1545" spans="11:45">
      <c r="K1545" s="100"/>
      <c r="L1545" s="100"/>
      <c r="M1545" s="100"/>
      <c r="N1545" s="100"/>
      <c r="O1545" s="100"/>
      <c r="P1545" s="100"/>
      <c r="Q1545" s="100"/>
      <c r="R1545" s="100"/>
      <c r="S1545" s="100"/>
      <c r="T1545" s="100"/>
      <c r="U1545" s="100"/>
      <c r="V1545" s="100"/>
      <c r="W1545" s="100"/>
      <c r="X1545" s="100"/>
      <c r="Y1545" s="100"/>
      <c r="Z1545" s="100"/>
      <c r="AA1545" s="100"/>
      <c r="AB1545" s="100"/>
      <c r="AD1545" s="100"/>
      <c r="AE1545" s="100"/>
      <c r="AF1545" s="100"/>
      <c r="AG1545" s="100"/>
      <c r="AH1545" s="100"/>
      <c r="AI1545" s="100"/>
      <c r="AJ1545" s="100"/>
      <c r="AK1545" s="100"/>
      <c r="AL1545" s="100"/>
      <c r="AM1545" s="100"/>
      <c r="AN1545" s="100"/>
      <c r="AO1545" s="100"/>
      <c r="AP1545" s="101"/>
      <c r="AQ1545" s="102"/>
    </row>
    <row r="1546" spans="11:45">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1"/>
      <c r="AQ1546" s="102"/>
      <c r="AR1546" s="102"/>
    </row>
    <row r="1547" spans="11:45">
      <c r="K1547" s="100"/>
      <c r="L1547" s="100"/>
      <c r="M1547" s="100"/>
      <c r="O1547" s="100"/>
      <c r="P1547" s="100"/>
      <c r="Q1547" s="100"/>
      <c r="R1547" s="100"/>
      <c r="S1547" s="100"/>
      <c r="T1547" s="100"/>
      <c r="U1547" s="100"/>
      <c r="V1547" s="100"/>
      <c r="W1547" s="100"/>
      <c r="X1547" s="100"/>
      <c r="Y1547" s="100"/>
      <c r="Z1547" s="100"/>
      <c r="AA1547" s="100"/>
      <c r="AD1547" s="100"/>
      <c r="AE1547" s="100"/>
      <c r="AF1547" s="100"/>
      <c r="AG1547" s="100"/>
      <c r="AH1547" s="100"/>
      <c r="AI1547" s="100"/>
      <c r="AJ1547" s="100"/>
      <c r="AK1547" s="100"/>
      <c r="AL1547" s="100"/>
      <c r="AM1547" s="100"/>
      <c r="AN1547" s="100"/>
      <c r="AO1547" s="100"/>
      <c r="AQ1547" s="102"/>
      <c r="AR1547" s="102"/>
      <c r="AS1547" s="102"/>
    </row>
    <row r="1548" spans="11:45">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1"/>
      <c r="AQ1548" s="102"/>
    </row>
    <row r="1549" spans="11:45">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1"/>
      <c r="AQ1549" s="102"/>
      <c r="AR1549" s="102"/>
    </row>
    <row r="1550" spans="11:45">
      <c r="K1550" s="100"/>
      <c r="L1550" s="100"/>
      <c r="M1550" s="100"/>
      <c r="P1550" s="100"/>
      <c r="Q1550" s="100"/>
      <c r="R1550" s="100"/>
      <c r="S1550" s="100"/>
      <c r="T1550" s="100"/>
      <c r="U1550" s="100"/>
      <c r="V1550" s="100"/>
      <c r="W1550" s="100"/>
      <c r="X1550" s="100"/>
      <c r="Y1550" s="100"/>
      <c r="Z1550" s="100"/>
      <c r="AA1550" s="100"/>
      <c r="AD1550" s="100"/>
      <c r="AE1550" s="100"/>
      <c r="AF1550" s="100"/>
      <c r="AG1550" s="100"/>
      <c r="AH1550" s="100"/>
      <c r="AI1550" s="100"/>
      <c r="AJ1550" s="100"/>
      <c r="AK1550" s="100"/>
      <c r="AL1550" s="100"/>
      <c r="AM1550" s="100"/>
      <c r="AN1550" s="100"/>
      <c r="AO1550" s="100"/>
      <c r="AQ1550" s="102"/>
    </row>
    <row r="1551" spans="11:45">
      <c r="K1551" s="100"/>
      <c r="L1551" s="100"/>
      <c r="M1551" s="100"/>
      <c r="O1551" s="100"/>
      <c r="P1551" s="100"/>
      <c r="Q1551" s="100"/>
      <c r="R1551" s="100"/>
      <c r="S1551" s="100"/>
      <c r="T1551" s="100"/>
      <c r="U1551" s="100"/>
      <c r="V1551" s="100"/>
      <c r="W1551" s="100"/>
      <c r="X1551" s="100"/>
      <c r="Y1551" s="100"/>
      <c r="Z1551" s="100"/>
      <c r="AA1551" s="100"/>
      <c r="AC1551" s="100"/>
      <c r="AD1551" s="100"/>
      <c r="AE1551" s="100"/>
      <c r="AF1551" s="100"/>
      <c r="AG1551" s="100"/>
      <c r="AH1551" s="100"/>
      <c r="AI1551" s="100"/>
      <c r="AJ1551" s="100"/>
      <c r="AK1551" s="100"/>
      <c r="AL1551" s="100"/>
      <c r="AM1551" s="100"/>
      <c r="AN1551" s="100"/>
      <c r="AO1551" s="100"/>
      <c r="AQ1551" s="102"/>
    </row>
    <row r="1552" spans="11:45">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1"/>
      <c r="AQ1552" s="102"/>
      <c r="AR1552" s="102"/>
      <c r="AS1552" s="102"/>
    </row>
    <row r="1553" spans="11:45">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1"/>
      <c r="AQ1553" s="102"/>
    </row>
    <row r="1554" spans="11:45">
      <c r="K1554" s="100"/>
      <c r="L1554" s="100"/>
      <c r="M1554" s="100"/>
      <c r="P1554" s="100"/>
      <c r="Q1554" s="100"/>
      <c r="R1554" s="100"/>
      <c r="S1554" s="100"/>
      <c r="T1554" s="100"/>
      <c r="U1554" s="100"/>
      <c r="V1554" s="100"/>
      <c r="W1554" s="100"/>
      <c r="X1554" s="100"/>
      <c r="Y1554" s="100"/>
      <c r="Z1554" s="100"/>
      <c r="AA1554" s="100"/>
      <c r="AD1554" s="100"/>
      <c r="AE1554" s="100"/>
      <c r="AF1554" s="100"/>
      <c r="AG1554" s="100"/>
      <c r="AH1554" s="100"/>
      <c r="AI1554" s="100"/>
      <c r="AJ1554" s="100"/>
      <c r="AK1554" s="100"/>
      <c r="AL1554" s="100"/>
      <c r="AM1554" s="100"/>
      <c r="AN1554" s="100"/>
      <c r="AO1554" s="100"/>
      <c r="AQ1554" s="102"/>
    </row>
    <row r="1555" spans="11:45">
      <c r="K1555" s="100"/>
      <c r="L1555" s="100"/>
      <c r="M1555" s="100"/>
      <c r="N1555" s="100"/>
      <c r="O1555" s="100"/>
      <c r="P1555" s="100"/>
      <c r="Q1555" s="100"/>
      <c r="R1555" s="100"/>
      <c r="S1555" s="100"/>
      <c r="T1555" s="100"/>
      <c r="U1555" s="100"/>
      <c r="V1555" s="100"/>
      <c r="W1555" s="100"/>
      <c r="X1555" s="100"/>
      <c r="Y1555" s="100"/>
      <c r="Z1555" s="100"/>
      <c r="AA1555" s="100"/>
      <c r="AB1555" s="100"/>
      <c r="AD1555" s="100"/>
      <c r="AE1555" s="100"/>
      <c r="AF1555" s="100"/>
      <c r="AG1555" s="100"/>
      <c r="AH1555" s="100"/>
      <c r="AI1555" s="100"/>
      <c r="AJ1555" s="100"/>
      <c r="AK1555" s="100"/>
      <c r="AL1555" s="100"/>
      <c r="AM1555" s="100"/>
      <c r="AN1555" s="100"/>
      <c r="AO1555" s="100"/>
      <c r="AP1555" s="101"/>
      <c r="AQ1555" s="102"/>
    </row>
    <row r="1556" spans="11:45">
      <c r="K1556" s="100"/>
      <c r="L1556" s="100"/>
      <c r="M1556" s="100"/>
      <c r="N1556" s="100"/>
      <c r="O1556" s="100"/>
      <c r="P1556" s="100"/>
      <c r="Q1556" s="100"/>
      <c r="R1556" s="100"/>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M1556" s="100"/>
      <c r="AN1556" s="100"/>
      <c r="AO1556" s="100"/>
      <c r="AP1556" s="101"/>
      <c r="AQ1556" s="102"/>
      <c r="AR1556" s="102"/>
      <c r="AS1556" s="102"/>
    </row>
    <row r="1557" spans="11:45">
      <c r="K1557" s="100"/>
      <c r="L1557" s="100"/>
      <c r="M1557" s="100"/>
      <c r="N1557" s="100"/>
      <c r="O1557" s="100"/>
      <c r="P1557" s="100"/>
      <c r="Q1557" s="100"/>
      <c r="R1557" s="100"/>
      <c r="S1557" s="100"/>
      <c r="T1557" s="100"/>
      <c r="U1557" s="100"/>
      <c r="V1557" s="100"/>
      <c r="W1557" s="100"/>
      <c r="X1557" s="100"/>
      <c r="Y1557" s="100"/>
      <c r="Z1557" s="100"/>
      <c r="AA1557" s="100"/>
      <c r="AB1557" s="100"/>
      <c r="AC1557" s="100"/>
      <c r="AD1557" s="100"/>
      <c r="AE1557" s="100"/>
      <c r="AF1557" s="100"/>
      <c r="AG1557" s="100"/>
      <c r="AH1557" s="100"/>
      <c r="AI1557" s="100"/>
      <c r="AJ1557" s="100"/>
      <c r="AK1557" s="100"/>
      <c r="AL1557" s="100"/>
      <c r="AM1557" s="100"/>
      <c r="AN1557" s="100"/>
      <c r="AO1557" s="100"/>
      <c r="AQ1557" s="102"/>
    </row>
    <row r="1558" spans="11:45">
      <c r="K1558" s="100"/>
      <c r="L1558" s="100"/>
      <c r="M1558" s="100"/>
      <c r="N1558" s="100"/>
      <c r="O1558" s="100"/>
      <c r="P1558" s="100"/>
      <c r="Q1558" s="100"/>
      <c r="R1558" s="100"/>
      <c r="S1558" s="100"/>
      <c r="T1558" s="100"/>
      <c r="U1558" s="100"/>
      <c r="V1558" s="100"/>
      <c r="W1558" s="100"/>
      <c r="X1558" s="100"/>
      <c r="Y1558" s="100"/>
      <c r="Z1558" s="100"/>
      <c r="AA1558" s="100"/>
      <c r="AB1558" s="100"/>
      <c r="AC1558" s="100"/>
      <c r="AD1558" s="100"/>
      <c r="AE1558" s="100"/>
      <c r="AF1558" s="100"/>
      <c r="AG1558" s="100"/>
      <c r="AH1558" s="100"/>
      <c r="AI1558" s="100"/>
      <c r="AJ1558" s="100"/>
      <c r="AK1558" s="100"/>
      <c r="AL1558" s="100"/>
      <c r="AM1558" s="100"/>
      <c r="AN1558" s="100"/>
      <c r="AO1558" s="100"/>
      <c r="AP1558" s="101"/>
      <c r="AQ1558" s="102"/>
      <c r="AR1558" s="102"/>
      <c r="AS1558" s="102"/>
    </row>
    <row r="1559" spans="11:45">
      <c r="K1559" s="100"/>
      <c r="L1559" s="100"/>
      <c r="M1559" s="100"/>
      <c r="N1559" s="100"/>
      <c r="O1559" s="100"/>
      <c r="P1559" s="100"/>
      <c r="Q1559" s="100"/>
      <c r="R1559" s="100"/>
      <c r="S1559" s="100"/>
      <c r="T1559" s="100"/>
      <c r="U1559" s="100"/>
      <c r="V1559" s="100"/>
      <c r="W1559" s="100"/>
      <c r="X1559" s="100"/>
      <c r="Y1559" s="100"/>
      <c r="Z1559" s="100"/>
      <c r="AA1559" s="100"/>
      <c r="AB1559" s="100"/>
      <c r="AC1559" s="100"/>
      <c r="AD1559" s="100"/>
      <c r="AE1559" s="100"/>
      <c r="AF1559" s="100"/>
      <c r="AG1559" s="100"/>
      <c r="AH1559" s="100"/>
      <c r="AI1559" s="100"/>
      <c r="AJ1559" s="100"/>
      <c r="AK1559" s="100"/>
      <c r="AL1559" s="100"/>
      <c r="AM1559" s="100"/>
      <c r="AN1559" s="100"/>
      <c r="AO1559" s="100"/>
      <c r="AQ1559" s="102"/>
    </row>
    <row r="1560" spans="11:45">
      <c r="K1560" s="100"/>
      <c r="L1560" s="100"/>
      <c r="M1560" s="100"/>
      <c r="N1560" s="100"/>
      <c r="O1560" s="100"/>
      <c r="P1560" s="100"/>
      <c r="Q1560" s="100"/>
      <c r="R1560" s="100"/>
      <c r="S1560" s="100"/>
      <c r="T1560" s="100"/>
      <c r="U1560" s="100"/>
      <c r="V1560" s="100"/>
      <c r="W1560" s="100"/>
      <c r="X1560" s="100"/>
      <c r="Y1560" s="100"/>
      <c r="Z1560" s="100"/>
      <c r="AA1560" s="100"/>
      <c r="AB1560" s="100"/>
      <c r="AC1560" s="100"/>
      <c r="AD1560" s="100"/>
      <c r="AE1560" s="100"/>
      <c r="AF1560" s="100"/>
      <c r="AG1560" s="100"/>
      <c r="AH1560" s="100"/>
      <c r="AI1560" s="100"/>
      <c r="AJ1560" s="100"/>
      <c r="AK1560" s="100"/>
      <c r="AL1560" s="100"/>
      <c r="AM1560" s="100"/>
      <c r="AN1560" s="100"/>
      <c r="AO1560" s="100"/>
      <c r="AP1560" s="101"/>
    </row>
    <row r="1561" spans="11:45">
      <c r="K1561" s="100"/>
      <c r="L1561" s="100"/>
      <c r="M1561" s="100"/>
      <c r="N1561" s="100"/>
      <c r="O1561" s="100"/>
      <c r="P1561" s="100"/>
      <c r="Q1561" s="100"/>
      <c r="R1561" s="100"/>
      <c r="S1561" s="100"/>
      <c r="T1561" s="100"/>
      <c r="U1561" s="100"/>
      <c r="V1561" s="100"/>
      <c r="W1561" s="100"/>
      <c r="X1561" s="100"/>
      <c r="Y1561" s="100"/>
      <c r="Z1561" s="100"/>
      <c r="AA1561" s="100"/>
      <c r="AB1561" s="100"/>
      <c r="AC1561" s="100"/>
      <c r="AD1561" s="100"/>
      <c r="AE1561" s="100"/>
      <c r="AF1561" s="100"/>
      <c r="AG1561" s="100"/>
      <c r="AH1561" s="100"/>
      <c r="AI1561" s="100"/>
      <c r="AJ1561" s="100"/>
      <c r="AK1561" s="100"/>
      <c r="AL1561" s="100"/>
      <c r="AM1561" s="100"/>
      <c r="AN1561" s="100"/>
      <c r="AO1561" s="100"/>
      <c r="AP1561" s="101"/>
      <c r="AQ1561" s="102"/>
    </row>
    <row r="1562" spans="11:45">
      <c r="K1562" s="100"/>
      <c r="L1562" s="100"/>
      <c r="M1562" s="100"/>
      <c r="N1562" s="100"/>
      <c r="O1562" s="100"/>
      <c r="P1562" s="100"/>
      <c r="Q1562" s="100"/>
      <c r="R1562" s="100"/>
      <c r="S1562" s="100"/>
      <c r="T1562" s="100"/>
      <c r="U1562" s="100"/>
      <c r="V1562" s="100"/>
      <c r="W1562" s="100"/>
      <c r="X1562" s="100"/>
      <c r="Y1562" s="100"/>
      <c r="Z1562" s="100"/>
      <c r="AA1562" s="100"/>
      <c r="AB1562" s="100"/>
      <c r="AC1562" s="100"/>
      <c r="AD1562" s="100"/>
      <c r="AE1562" s="100"/>
      <c r="AF1562" s="100"/>
      <c r="AG1562" s="100"/>
      <c r="AH1562" s="100"/>
      <c r="AI1562" s="100"/>
      <c r="AJ1562" s="100"/>
      <c r="AK1562" s="100"/>
      <c r="AL1562" s="100"/>
      <c r="AM1562" s="100"/>
      <c r="AN1562" s="100"/>
      <c r="AO1562" s="100"/>
      <c r="AP1562" s="101"/>
      <c r="AQ1562" s="102"/>
    </row>
    <row r="1563" spans="11:45">
      <c r="K1563" s="100"/>
      <c r="L1563" s="100"/>
      <c r="M1563" s="100"/>
      <c r="N1563" s="100"/>
      <c r="O1563" s="100"/>
      <c r="P1563" s="100"/>
      <c r="Q1563" s="100"/>
      <c r="R1563" s="100"/>
      <c r="S1563" s="100"/>
      <c r="T1563" s="100"/>
      <c r="U1563" s="100"/>
      <c r="V1563" s="100"/>
      <c r="W1563" s="100"/>
      <c r="X1563" s="100"/>
      <c r="Y1563" s="100"/>
      <c r="Z1563" s="100"/>
      <c r="AA1563" s="100"/>
      <c r="AB1563" s="100"/>
      <c r="AC1563" s="100"/>
      <c r="AD1563" s="100"/>
      <c r="AE1563" s="100"/>
      <c r="AF1563" s="100"/>
      <c r="AG1563" s="100"/>
      <c r="AH1563" s="100"/>
      <c r="AI1563" s="100"/>
      <c r="AJ1563" s="100"/>
      <c r="AK1563" s="100"/>
      <c r="AL1563" s="100"/>
      <c r="AM1563" s="100"/>
      <c r="AN1563" s="100"/>
      <c r="AO1563" s="100"/>
      <c r="AP1563" s="101"/>
      <c r="AQ1563" s="102"/>
    </row>
    <row r="1564" spans="11:45">
      <c r="K1564" s="100"/>
      <c r="L1564" s="100"/>
      <c r="M1564" s="100"/>
      <c r="N1564" s="100"/>
      <c r="O1564" s="100"/>
      <c r="AB1564" s="100"/>
      <c r="AC1564" s="100"/>
      <c r="AP1564" s="101"/>
      <c r="AQ1564" s="102"/>
    </row>
    <row r="1565" spans="11:45">
      <c r="K1565" s="100"/>
      <c r="L1565" s="100"/>
      <c r="M1565" s="100"/>
      <c r="N1565" s="100"/>
      <c r="O1565" s="100"/>
      <c r="P1565" s="100"/>
      <c r="Q1565" s="100"/>
      <c r="R1565" s="100"/>
      <c r="S1565" s="100"/>
      <c r="T1565" s="100"/>
      <c r="U1565" s="100"/>
      <c r="V1565" s="100"/>
      <c r="W1565" s="100"/>
      <c r="X1565" s="100"/>
      <c r="Y1565" s="100"/>
      <c r="Z1565" s="100"/>
      <c r="AA1565" s="100"/>
      <c r="AB1565" s="100"/>
      <c r="AC1565" s="100"/>
      <c r="AD1565" s="100"/>
      <c r="AE1565" s="100"/>
      <c r="AF1565" s="100"/>
      <c r="AG1565" s="100"/>
      <c r="AH1565" s="100"/>
      <c r="AI1565" s="100"/>
      <c r="AJ1565" s="100"/>
      <c r="AK1565" s="100"/>
      <c r="AL1565" s="100"/>
      <c r="AM1565" s="100"/>
      <c r="AN1565" s="100"/>
      <c r="AO1565" s="100"/>
      <c r="AP1565" s="101"/>
      <c r="AQ1565" s="102"/>
    </row>
    <row r="1566" spans="11:45">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1"/>
      <c r="AQ1566" s="102"/>
    </row>
    <row r="1567" spans="11:45">
      <c r="K1567" s="100"/>
      <c r="L1567" s="100"/>
      <c r="M1567" s="100"/>
      <c r="N1567" s="100"/>
      <c r="O1567" s="100"/>
      <c r="P1567" s="100"/>
      <c r="Q1567" s="100"/>
      <c r="R1567" s="100"/>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0"/>
      <c r="AM1567" s="100"/>
      <c r="AN1567" s="100"/>
      <c r="AO1567" s="100"/>
      <c r="AP1567" s="101"/>
      <c r="AQ1567" s="102"/>
    </row>
    <row r="1568" spans="11:45">
      <c r="K1568" s="100"/>
      <c r="L1568" s="100"/>
      <c r="M1568" s="100"/>
      <c r="N1568" s="100"/>
      <c r="O1568" s="100"/>
      <c r="P1568" s="100"/>
      <c r="Q1568" s="100"/>
      <c r="R1568" s="100"/>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0"/>
      <c r="AM1568" s="100"/>
      <c r="AN1568" s="100"/>
      <c r="AO1568" s="100"/>
    </row>
    <row r="1569" spans="11:45">
      <c r="K1569" s="100"/>
      <c r="L1569" s="100"/>
      <c r="M1569" s="100"/>
      <c r="N1569" s="100"/>
      <c r="O1569" s="100"/>
      <c r="P1569" s="100"/>
      <c r="Q1569" s="100"/>
      <c r="R1569" s="100"/>
      <c r="S1569" s="100"/>
      <c r="T1569" s="100"/>
      <c r="U1569" s="100"/>
      <c r="V1569" s="100"/>
      <c r="W1569" s="100"/>
      <c r="Y1569" s="100"/>
      <c r="Z1569" s="100"/>
      <c r="AB1569" s="100"/>
      <c r="AC1569" s="100"/>
      <c r="AD1569" s="100"/>
      <c r="AE1569" s="100"/>
      <c r="AF1569" s="100"/>
      <c r="AG1569" s="100"/>
      <c r="AH1569" s="100"/>
      <c r="AI1569" s="100"/>
      <c r="AJ1569" s="100"/>
      <c r="AK1569" s="100"/>
      <c r="AL1569" s="100"/>
      <c r="AM1569" s="100"/>
      <c r="AN1569" s="100"/>
      <c r="AO1569" s="100"/>
      <c r="AP1569" s="101"/>
      <c r="AQ1569" s="102"/>
      <c r="AR1569" s="102"/>
    </row>
    <row r="1570" spans="11:45">
      <c r="K1570" s="100"/>
      <c r="L1570" s="100"/>
      <c r="M1570" s="100"/>
      <c r="N1570" s="100"/>
      <c r="O1570" s="100"/>
      <c r="P1570" s="100"/>
      <c r="Q1570" s="100"/>
      <c r="R1570" s="100"/>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M1570" s="100"/>
      <c r="AN1570" s="100"/>
      <c r="AO1570" s="100"/>
      <c r="AP1570" s="101"/>
      <c r="AQ1570" s="102"/>
    </row>
    <row r="1571" spans="11:45">
      <c r="K1571" s="100"/>
      <c r="L1571" s="100"/>
      <c r="M1571" s="100"/>
      <c r="O1571" s="100"/>
      <c r="P1571" s="100"/>
      <c r="Q1571" s="100"/>
      <c r="R1571" s="100"/>
      <c r="S1571" s="100"/>
      <c r="T1571" s="100"/>
      <c r="U1571" s="100"/>
      <c r="V1571" s="100"/>
      <c r="W1571" s="100"/>
      <c r="X1571" s="100"/>
      <c r="Y1571" s="100"/>
      <c r="Z1571" s="100"/>
      <c r="AA1571" s="100"/>
      <c r="AC1571" s="100"/>
      <c r="AD1571" s="100"/>
      <c r="AE1571" s="100"/>
      <c r="AF1571" s="100"/>
      <c r="AG1571" s="100"/>
      <c r="AH1571" s="100"/>
      <c r="AI1571" s="100"/>
      <c r="AJ1571" s="100"/>
      <c r="AK1571" s="100"/>
      <c r="AL1571" s="100"/>
      <c r="AM1571" s="100"/>
      <c r="AN1571" s="100"/>
      <c r="AO1571" s="100"/>
      <c r="AP1571" s="101"/>
      <c r="AQ1571" s="102"/>
      <c r="AR1571" s="102"/>
    </row>
    <row r="1572" spans="11:45">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Q1572" s="102"/>
    </row>
    <row r="1573" spans="11:45">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1"/>
      <c r="AQ1573" s="102"/>
    </row>
    <row r="1574" spans="11:45">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1"/>
      <c r="AQ1574" s="102"/>
    </row>
    <row r="1575" spans="11:45">
      <c r="K1575" s="100"/>
      <c r="L1575" s="100"/>
      <c r="M1575" s="100"/>
      <c r="O1575" s="100"/>
      <c r="P1575" s="100"/>
      <c r="Q1575" s="100"/>
      <c r="R1575" s="100"/>
      <c r="S1575" s="100"/>
      <c r="T1575" s="100"/>
      <c r="U1575" s="100"/>
      <c r="V1575" s="100"/>
      <c r="W1575" s="100"/>
      <c r="X1575" s="100"/>
      <c r="Y1575" s="100"/>
      <c r="Z1575" s="100"/>
      <c r="AA1575" s="100"/>
      <c r="AC1575" s="100"/>
      <c r="AD1575" s="100"/>
      <c r="AE1575" s="100"/>
      <c r="AF1575" s="100"/>
      <c r="AG1575" s="100"/>
      <c r="AH1575" s="100"/>
      <c r="AI1575" s="100"/>
      <c r="AJ1575" s="100"/>
      <c r="AK1575" s="100"/>
      <c r="AL1575" s="100"/>
      <c r="AM1575" s="100"/>
      <c r="AN1575" s="100"/>
      <c r="AO1575" s="100"/>
      <c r="AP1575" s="101"/>
      <c r="AQ1575" s="102"/>
    </row>
    <row r="1576" spans="11:45">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row>
    <row r="1577" spans="11:45">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c r="AN1577" s="100"/>
      <c r="AO1577" s="100"/>
      <c r="AP1577" s="101"/>
      <c r="AQ1577" s="102"/>
    </row>
    <row r="1578" spans="11:45">
      <c r="K1578" s="100"/>
      <c r="L1578" s="100"/>
      <c r="M1578" s="100"/>
      <c r="N1578" s="100"/>
      <c r="O1578" s="100"/>
      <c r="P1578" s="100"/>
      <c r="Q1578" s="100"/>
      <c r="R1578" s="100"/>
      <c r="S1578" s="100"/>
      <c r="T1578" s="100"/>
      <c r="U1578" s="100"/>
      <c r="V1578" s="100"/>
      <c r="W1578" s="100"/>
      <c r="X1578" s="100"/>
      <c r="Y1578" s="100"/>
      <c r="Z1578" s="100"/>
      <c r="AA1578" s="100"/>
      <c r="AB1578" s="100"/>
      <c r="AC1578" s="100"/>
      <c r="AD1578" s="100"/>
      <c r="AE1578" s="100"/>
      <c r="AF1578" s="100"/>
      <c r="AG1578" s="100"/>
      <c r="AH1578" s="100"/>
      <c r="AI1578" s="100"/>
      <c r="AJ1578" s="100"/>
      <c r="AK1578" s="100"/>
      <c r="AL1578" s="100"/>
      <c r="AM1578" s="100"/>
      <c r="AN1578" s="100"/>
      <c r="AO1578" s="100"/>
      <c r="AP1578" s="101"/>
      <c r="AR1578" s="102"/>
      <c r="AS1578" s="102"/>
    </row>
    <row r="1579" spans="11:45">
      <c r="K1579" s="100"/>
      <c r="L1579" s="100"/>
      <c r="M1579" s="100"/>
      <c r="N1579" s="100"/>
      <c r="O1579" s="100"/>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100"/>
      <c r="AM1579" s="100"/>
      <c r="AN1579" s="100"/>
      <c r="AO1579" s="100"/>
      <c r="AP1579" s="101"/>
      <c r="AQ1579" s="102"/>
    </row>
    <row r="1580" spans="11:45">
      <c r="K1580" s="100"/>
      <c r="L1580" s="100"/>
      <c r="M1580" s="100"/>
      <c r="O1580" s="100"/>
      <c r="P1580" s="100"/>
      <c r="Q1580" s="100"/>
      <c r="R1580" s="100"/>
      <c r="S1580" s="100"/>
      <c r="T1580" s="100"/>
      <c r="U1580" s="100"/>
      <c r="V1580" s="100"/>
      <c r="W1580" s="100"/>
      <c r="X1580" s="100"/>
      <c r="Y1580" s="100"/>
      <c r="Z1580" s="100"/>
      <c r="AA1580" s="100"/>
      <c r="AC1580" s="100"/>
      <c r="AD1580" s="100"/>
      <c r="AE1580" s="100"/>
      <c r="AF1580" s="100"/>
      <c r="AG1580" s="100"/>
      <c r="AH1580" s="100"/>
      <c r="AI1580" s="100"/>
      <c r="AJ1580" s="100"/>
      <c r="AK1580" s="100"/>
      <c r="AL1580" s="100"/>
      <c r="AM1580" s="100"/>
      <c r="AN1580" s="100"/>
      <c r="AO1580" s="100"/>
      <c r="AP1580" s="101"/>
      <c r="AQ1580" s="102"/>
    </row>
    <row r="1581" spans="11:45">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1"/>
      <c r="AQ1581" s="102"/>
    </row>
    <row r="1582" spans="11:45">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1"/>
      <c r="AQ1582" s="102"/>
    </row>
    <row r="1583" spans="11:45">
      <c r="K1583" s="100"/>
      <c r="L1583" s="100"/>
      <c r="M1583" s="100"/>
      <c r="O1583" s="100"/>
      <c r="P1583" s="100"/>
      <c r="Q1583" s="100"/>
      <c r="R1583" s="100"/>
      <c r="S1583" s="100"/>
      <c r="T1583" s="100"/>
      <c r="U1583" s="100"/>
      <c r="V1583" s="100"/>
      <c r="W1583" s="100"/>
      <c r="X1583" s="100"/>
      <c r="Y1583" s="100"/>
      <c r="Z1583" s="100"/>
      <c r="AA1583" s="100"/>
      <c r="AC1583" s="100"/>
      <c r="AD1583" s="100"/>
      <c r="AE1583" s="100"/>
      <c r="AF1583" s="100"/>
      <c r="AG1583" s="100"/>
      <c r="AH1583" s="100"/>
      <c r="AI1583" s="100"/>
      <c r="AJ1583" s="100"/>
      <c r="AK1583" s="100"/>
      <c r="AL1583" s="100"/>
      <c r="AM1583" s="100"/>
      <c r="AN1583" s="100"/>
      <c r="AO1583" s="100"/>
      <c r="AP1583" s="101"/>
      <c r="AQ1583" s="102"/>
    </row>
    <row r="1584" spans="11:45">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1"/>
      <c r="AQ1584" s="102"/>
    </row>
    <row r="1585" spans="11:44">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1"/>
      <c r="AQ1585" s="102"/>
    </row>
    <row r="1586" spans="11:44">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1"/>
      <c r="AQ1586" s="102"/>
    </row>
    <row r="1587" spans="11:44">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1"/>
      <c r="AQ1587" s="102"/>
    </row>
    <row r="1588" spans="11:44">
      <c r="K1588" s="100"/>
      <c r="L1588" s="100"/>
      <c r="M1588" s="100"/>
      <c r="N1588" s="100"/>
      <c r="P1588" s="100"/>
      <c r="Q1588" s="100"/>
      <c r="R1588" s="100"/>
      <c r="S1588" s="100"/>
      <c r="T1588" s="100"/>
      <c r="U1588" s="100"/>
      <c r="V1588" s="100"/>
      <c r="W1588" s="100"/>
      <c r="X1588" s="100"/>
      <c r="Y1588" s="100"/>
      <c r="Z1588" s="100"/>
      <c r="AA1588" s="100"/>
      <c r="AB1588" s="100"/>
      <c r="AD1588" s="100"/>
      <c r="AE1588" s="100"/>
      <c r="AF1588" s="100"/>
      <c r="AG1588" s="100"/>
      <c r="AH1588" s="100"/>
      <c r="AI1588" s="100"/>
      <c r="AJ1588" s="100"/>
      <c r="AK1588" s="100"/>
      <c r="AL1588" s="100"/>
      <c r="AM1588" s="100"/>
      <c r="AN1588" s="100"/>
      <c r="AO1588" s="100"/>
      <c r="AQ1588" s="102"/>
    </row>
    <row r="1589" spans="11:44">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1"/>
      <c r="AQ1589" s="102"/>
    </row>
    <row r="1590" spans="11:44">
      <c r="K1590" s="100"/>
      <c r="L1590" s="100"/>
      <c r="M1590" s="100"/>
      <c r="N1590" s="100"/>
      <c r="O1590" s="100"/>
      <c r="P1590" s="100"/>
      <c r="Q1590" s="100"/>
      <c r="R1590" s="100"/>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M1590" s="100"/>
      <c r="AN1590" s="100"/>
      <c r="AO1590" s="100"/>
      <c r="AP1590" s="101"/>
      <c r="AR1590" s="102"/>
    </row>
    <row r="1591" spans="11:44">
      <c r="K1591" s="100"/>
      <c r="L1591" s="100"/>
      <c r="M1591" s="100"/>
      <c r="N1591" s="100"/>
      <c r="O1591" s="100"/>
      <c r="P1591" s="100"/>
      <c r="Q1591" s="100"/>
      <c r="R1591" s="100"/>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M1591" s="100"/>
      <c r="AN1591" s="100"/>
      <c r="AO1591" s="100"/>
      <c r="AP1591" s="101"/>
      <c r="AQ1591" s="102"/>
    </row>
    <row r="1592" spans="11:44">
      <c r="K1592" s="100"/>
      <c r="L1592" s="100"/>
      <c r="M1592" s="100"/>
      <c r="N1592" s="100"/>
      <c r="O1592" s="100"/>
      <c r="P1592" s="100"/>
      <c r="Q1592" s="100"/>
      <c r="R1592" s="100"/>
      <c r="S1592" s="100"/>
      <c r="T1592" s="100"/>
      <c r="U1592" s="100"/>
      <c r="V1592" s="100"/>
      <c r="W1592" s="100"/>
      <c r="X1592" s="100"/>
      <c r="Y1592" s="100"/>
      <c r="Z1592" s="100"/>
      <c r="AA1592" s="100"/>
      <c r="AB1592" s="100"/>
      <c r="AC1592" s="100"/>
      <c r="AD1592" s="100"/>
      <c r="AE1592" s="100"/>
      <c r="AF1592" s="100"/>
      <c r="AG1592" s="100"/>
      <c r="AH1592" s="100"/>
      <c r="AI1592" s="100"/>
      <c r="AJ1592" s="100"/>
      <c r="AK1592" s="100"/>
      <c r="AL1592" s="100"/>
      <c r="AM1592" s="100"/>
      <c r="AN1592" s="100"/>
      <c r="AO1592" s="100"/>
      <c r="AP1592" s="101"/>
      <c r="AQ1592" s="102"/>
    </row>
    <row r="1593" spans="11:44">
      <c r="K1593" s="100"/>
      <c r="L1593" s="100"/>
      <c r="M1593" s="100"/>
      <c r="N1593" s="100"/>
      <c r="O1593" s="100"/>
      <c r="P1593" s="100"/>
      <c r="Q1593" s="100"/>
      <c r="R1593" s="100"/>
      <c r="S1593" s="100"/>
      <c r="T1593" s="100"/>
      <c r="U1593" s="100"/>
      <c r="V1593" s="100"/>
      <c r="W1593" s="100"/>
      <c r="X1593" s="100"/>
      <c r="Y1593" s="100"/>
      <c r="Z1593" s="100"/>
      <c r="AA1593" s="100"/>
      <c r="AB1593" s="100"/>
      <c r="AC1593" s="100"/>
      <c r="AD1593" s="100"/>
      <c r="AE1593" s="100"/>
      <c r="AF1593" s="100"/>
      <c r="AG1593" s="100"/>
      <c r="AH1593" s="100"/>
      <c r="AI1593" s="100"/>
      <c r="AJ1593" s="100"/>
      <c r="AK1593" s="100"/>
      <c r="AL1593" s="100"/>
      <c r="AM1593" s="100"/>
      <c r="AN1593" s="100"/>
      <c r="AO1593" s="100"/>
      <c r="AP1593" s="101"/>
      <c r="AQ1593" s="102"/>
    </row>
    <row r="1594" spans="11:44">
      <c r="K1594" s="100"/>
      <c r="L1594" s="100"/>
      <c r="M1594" s="100"/>
      <c r="N1594" s="100"/>
      <c r="O1594" s="100"/>
      <c r="P1594" s="100"/>
      <c r="Q1594" s="100"/>
      <c r="R1594" s="100"/>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M1594" s="100"/>
      <c r="AN1594" s="100"/>
      <c r="AO1594" s="100"/>
      <c r="AP1594" s="101"/>
      <c r="AQ1594" s="102"/>
    </row>
    <row r="1595" spans="11:44">
      <c r="K1595" s="100"/>
      <c r="L1595" s="100"/>
      <c r="M1595" s="100"/>
      <c r="N1595" s="100"/>
      <c r="O1595" s="100"/>
      <c r="P1595" s="100"/>
      <c r="Q1595" s="100"/>
      <c r="R1595" s="100"/>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M1595" s="100"/>
      <c r="AN1595" s="100"/>
      <c r="AO1595" s="100"/>
      <c r="AP1595" s="101"/>
      <c r="AQ1595" s="102"/>
    </row>
    <row r="1596" spans="11:44">
      <c r="K1596" s="100"/>
      <c r="L1596" s="100"/>
      <c r="M1596" s="100"/>
      <c r="N1596" s="100"/>
      <c r="O1596" s="100"/>
      <c r="P1596" s="100"/>
      <c r="Q1596" s="100"/>
      <c r="R1596" s="100"/>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00"/>
      <c r="AN1596" s="100"/>
      <c r="AO1596" s="100"/>
      <c r="AQ1596" s="102"/>
    </row>
    <row r="1597" spans="11:44">
      <c r="K1597" s="100"/>
      <c r="L1597" s="100"/>
      <c r="M1597" s="100"/>
      <c r="N1597" s="100"/>
      <c r="O1597" s="100"/>
      <c r="P1597" s="100"/>
      <c r="Q1597" s="100"/>
      <c r="R1597" s="100"/>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M1597" s="100"/>
      <c r="AN1597" s="100"/>
      <c r="AO1597" s="100"/>
      <c r="AP1597" s="101"/>
      <c r="AQ1597" s="102"/>
    </row>
    <row r="1598" spans="11:44">
      <c r="K1598" s="100"/>
      <c r="L1598" s="100"/>
      <c r="M1598" s="100"/>
      <c r="N1598" s="100"/>
      <c r="O1598" s="100"/>
      <c r="P1598" s="100"/>
      <c r="Q1598" s="100"/>
      <c r="R1598" s="100"/>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M1598" s="100"/>
      <c r="AN1598" s="100"/>
      <c r="AO1598" s="100"/>
      <c r="AP1598" s="101"/>
      <c r="AQ1598" s="102"/>
    </row>
    <row r="1599" spans="11:44">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1"/>
      <c r="AQ1599" s="102"/>
    </row>
    <row r="1600" spans="11:44">
      <c r="K1600" s="100"/>
      <c r="L1600" s="100"/>
      <c r="M1600" s="100"/>
      <c r="N1600" s="100"/>
      <c r="O1600" s="100"/>
      <c r="P1600" s="100"/>
      <c r="Q1600" s="100"/>
      <c r="R1600" s="100"/>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M1600" s="100"/>
      <c r="AN1600" s="100"/>
      <c r="AO1600" s="100"/>
      <c r="AP1600" s="101"/>
      <c r="AQ1600" s="102"/>
    </row>
    <row r="1601" spans="11:45">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c r="AN1601" s="100"/>
      <c r="AO1601" s="100"/>
      <c r="AP1601" s="101"/>
      <c r="AQ1601" s="102"/>
    </row>
    <row r="1602" spans="11:45">
      <c r="K1602" s="100"/>
      <c r="L1602" s="100"/>
      <c r="M1602" s="100"/>
      <c r="N1602" s="100"/>
      <c r="O1602" s="100"/>
      <c r="P1602" s="100"/>
      <c r="Q1602" s="100"/>
      <c r="R1602" s="100"/>
      <c r="S1602" s="100"/>
      <c r="T1602" s="100"/>
      <c r="U1602" s="100"/>
      <c r="V1602" s="100"/>
      <c r="W1602" s="100"/>
      <c r="X1602" s="100"/>
      <c r="Y1602" s="100"/>
      <c r="Z1602" s="100"/>
      <c r="AA1602" s="100"/>
      <c r="AB1602" s="100"/>
      <c r="AC1602" s="100"/>
      <c r="AD1602" s="100"/>
      <c r="AE1602" s="100"/>
      <c r="AF1602" s="100"/>
      <c r="AG1602" s="100"/>
      <c r="AH1602" s="100"/>
      <c r="AI1602" s="100"/>
      <c r="AJ1602" s="100"/>
      <c r="AK1602" s="100"/>
      <c r="AL1602" s="100"/>
      <c r="AM1602" s="100"/>
      <c r="AN1602" s="100"/>
      <c r="AO1602" s="100"/>
      <c r="AP1602" s="101"/>
      <c r="AQ1602" s="102"/>
    </row>
    <row r="1603" spans="11:45">
      <c r="K1603" s="100"/>
      <c r="L1603" s="100"/>
      <c r="M1603" s="100"/>
      <c r="N1603" s="100"/>
      <c r="O1603" s="100"/>
      <c r="P1603" s="100"/>
      <c r="Q1603" s="100"/>
      <c r="R1603" s="100"/>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M1603" s="100"/>
      <c r="AN1603" s="100"/>
      <c r="AO1603" s="100"/>
      <c r="AP1603" s="101"/>
      <c r="AQ1603" s="102"/>
    </row>
    <row r="1604" spans="11:45">
      <c r="K1604" s="100"/>
      <c r="L1604" s="100"/>
      <c r="M1604" s="100"/>
      <c r="N1604" s="100"/>
      <c r="O1604" s="100"/>
      <c r="P1604" s="100"/>
      <c r="Q1604" s="100"/>
      <c r="R1604" s="100"/>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M1604" s="100"/>
      <c r="AN1604" s="100"/>
      <c r="AO1604" s="100"/>
      <c r="AP1604" s="101"/>
      <c r="AQ1604" s="102"/>
    </row>
    <row r="1605" spans="11:45">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1"/>
      <c r="AQ1605" s="102"/>
    </row>
    <row r="1606" spans="11:45">
      <c r="K1606" s="100"/>
      <c r="L1606" s="100"/>
      <c r="M1606" s="100"/>
    </row>
    <row r="1607" spans="11:45">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1"/>
      <c r="AQ1607" s="102"/>
    </row>
    <row r="1608" spans="11:45">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Q1608" s="102"/>
    </row>
    <row r="1609" spans="11:45">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1"/>
      <c r="AQ1609" s="102"/>
    </row>
    <row r="1610" spans="11:45">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1"/>
      <c r="AQ1610" s="102"/>
      <c r="AR1610" s="102"/>
    </row>
    <row r="1611" spans="11:45">
      <c r="K1611" s="100"/>
      <c r="L1611" s="100"/>
      <c r="M1611" s="100"/>
      <c r="N1611" s="100"/>
      <c r="P1611" s="100"/>
      <c r="Q1611" s="100"/>
      <c r="R1611" s="100"/>
      <c r="S1611" s="100"/>
      <c r="T1611" s="100"/>
      <c r="U1611" s="100"/>
      <c r="V1611" s="100"/>
      <c r="W1611" s="100"/>
      <c r="X1611" s="100"/>
      <c r="Y1611" s="100"/>
      <c r="Z1611" s="100"/>
      <c r="AA1611" s="100"/>
      <c r="AB1611" s="100"/>
      <c r="AD1611" s="100"/>
      <c r="AE1611" s="100"/>
      <c r="AF1611" s="100"/>
      <c r="AG1611" s="100"/>
      <c r="AH1611" s="100"/>
      <c r="AI1611" s="100"/>
      <c r="AJ1611" s="100"/>
      <c r="AK1611" s="100"/>
      <c r="AL1611" s="100"/>
      <c r="AM1611" s="100"/>
      <c r="AN1611" s="100"/>
      <c r="AO1611" s="100"/>
      <c r="AQ1611" s="102"/>
    </row>
    <row r="1612" spans="11:45">
      <c r="K1612" s="100"/>
      <c r="L1612" s="100"/>
      <c r="M1612" s="100"/>
      <c r="N1612" s="100"/>
      <c r="O1612" s="100"/>
      <c r="P1612" s="100"/>
      <c r="Q1612" s="100"/>
      <c r="R1612" s="100"/>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M1612" s="100"/>
      <c r="AN1612" s="100"/>
      <c r="AO1612" s="100"/>
      <c r="AP1612" s="101"/>
      <c r="AQ1612" s="102"/>
    </row>
    <row r="1613" spans="11:45">
      <c r="K1613" s="100"/>
      <c r="L1613" s="100"/>
      <c r="M1613" s="100"/>
      <c r="N1613" s="100"/>
      <c r="O1613" s="100"/>
      <c r="P1613" s="100"/>
      <c r="Q1613" s="100"/>
      <c r="R1613" s="100"/>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M1613" s="100"/>
      <c r="AN1613" s="100"/>
      <c r="AO1613" s="100"/>
      <c r="AP1613" s="101"/>
      <c r="AQ1613" s="102"/>
      <c r="AR1613" s="102"/>
    </row>
    <row r="1614" spans="11:45">
      <c r="K1614" s="100"/>
      <c r="L1614" s="100"/>
      <c r="M1614" s="100"/>
      <c r="O1614" s="100"/>
      <c r="P1614" s="100"/>
      <c r="Q1614" s="100"/>
      <c r="R1614" s="100"/>
      <c r="S1614" s="100"/>
      <c r="T1614" s="100"/>
      <c r="U1614" s="100"/>
      <c r="V1614" s="100"/>
      <c r="W1614" s="100"/>
      <c r="X1614" s="100"/>
      <c r="Y1614" s="100"/>
      <c r="Z1614" s="100"/>
      <c r="AA1614" s="100"/>
      <c r="AC1614" s="100"/>
      <c r="AD1614" s="100"/>
      <c r="AE1614" s="100"/>
      <c r="AF1614" s="100"/>
      <c r="AG1614" s="100"/>
      <c r="AH1614" s="100"/>
      <c r="AI1614" s="100"/>
      <c r="AJ1614" s="100"/>
      <c r="AK1614" s="100"/>
      <c r="AL1614" s="100"/>
      <c r="AM1614" s="100"/>
      <c r="AN1614" s="100"/>
      <c r="AO1614" s="100"/>
      <c r="AP1614" s="101"/>
    </row>
    <row r="1615" spans="11:45">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Q1615" s="102"/>
      <c r="AR1615" s="102"/>
      <c r="AS1615" s="102"/>
    </row>
    <row r="1616" spans="11:45">
      <c r="K1616" s="100"/>
      <c r="L1616" s="100"/>
      <c r="M1616" s="100"/>
      <c r="P1616" s="100"/>
      <c r="Q1616" s="100"/>
      <c r="R1616" s="100"/>
      <c r="S1616" s="100"/>
      <c r="T1616" s="100"/>
      <c r="U1616" s="100"/>
      <c r="V1616" s="100"/>
      <c r="W1616" s="100"/>
      <c r="X1616" s="100"/>
      <c r="Y1616" s="100"/>
      <c r="Z1616" s="100"/>
      <c r="AA1616" s="100"/>
      <c r="AD1616" s="100"/>
      <c r="AE1616" s="100"/>
      <c r="AF1616" s="100"/>
      <c r="AG1616" s="100"/>
      <c r="AH1616" s="100"/>
      <c r="AI1616" s="100"/>
      <c r="AJ1616" s="100"/>
      <c r="AK1616" s="100"/>
      <c r="AL1616" s="100"/>
      <c r="AM1616" s="100"/>
      <c r="AN1616" s="100"/>
      <c r="AO1616" s="100"/>
      <c r="AQ1616" s="102"/>
    </row>
    <row r="1617" spans="11:44">
      <c r="K1617" s="100"/>
      <c r="L1617" s="100"/>
      <c r="M1617" s="100"/>
      <c r="N1617" s="100"/>
      <c r="P1617" s="100"/>
      <c r="Q1617" s="100"/>
      <c r="R1617" s="100"/>
      <c r="S1617" s="100"/>
      <c r="T1617" s="100"/>
      <c r="U1617" s="100"/>
      <c r="V1617" s="100"/>
      <c r="W1617" s="100"/>
      <c r="X1617" s="100"/>
      <c r="Y1617" s="100"/>
      <c r="Z1617" s="100"/>
      <c r="AA1617" s="100"/>
      <c r="AB1617" s="100"/>
      <c r="AD1617" s="100"/>
      <c r="AE1617" s="100"/>
      <c r="AF1617" s="100"/>
      <c r="AG1617" s="100"/>
      <c r="AH1617" s="100"/>
      <c r="AI1617" s="100"/>
      <c r="AJ1617" s="100"/>
      <c r="AK1617" s="100"/>
      <c r="AL1617" s="100"/>
      <c r="AM1617" s="100"/>
      <c r="AN1617" s="100"/>
      <c r="AO1617" s="100"/>
      <c r="AQ1617" s="102"/>
    </row>
    <row r="1618" spans="11:44">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Q1618" s="102"/>
    </row>
    <row r="1619" spans="11:44">
      <c r="K1619" s="100"/>
      <c r="L1619" s="100"/>
      <c r="M1619" s="100"/>
      <c r="P1619" s="100"/>
      <c r="Q1619" s="100"/>
      <c r="R1619" s="100"/>
      <c r="S1619" s="100"/>
      <c r="T1619" s="100"/>
      <c r="U1619" s="100"/>
      <c r="V1619" s="100"/>
      <c r="W1619" s="100"/>
      <c r="X1619" s="100"/>
      <c r="Y1619" s="100"/>
      <c r="Z1619" s="100"/>
      <c r="AA1619" s="100"/>
      <c r="AD1619" s="100"/>
      <c r="AE1619" s="100"/>
      <c r="AF1619" s="100"/>
      <c r="AG1619" s="100"/>
      <c r="AH1619" s="100"/>
      <c r="AI1619" s="100"/>
      <c r="AJ1619" s="100"/>
      <c r="AK1619" s="100"/>
      <c r="AL1619" s="100"/>
      <c r="AM1619" s="100"/>
      <c r="AN1619" s="100"/>
      <c r="AO1619" s="100"/>
      <c r="AQ1619" s="102"/>
    </row>
    <row r="1620" spans="11:44">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1"/>
      <c r="AQ1620" s="102"/>
    </row>
    <row r="1621" spans="11:44">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1"/>
      <c r="AQ1621" s="102"/>
    </row>
    <row r="1622" spans="11:44">
      <c r="K1622" s="100"/>
      <c r="L1622" s="100"/>
      <c r="M1622" s="100"/>
      <c r="N1622" s="100"/>
      <c r="O1622" s="100"/>
      <c r="P1622" s="100"/>
      <c r="Q1622" s="100"/>
      <c r="R1622" s="100"/>
      <c r="S1622" s="100"/>
      <c r="T1622" s="100"/>
      <c r="U1622" s="100"/>
      <c r="V1622" s="100"/>
      <c r="W1622" s="100"/>
      <c r="X1622" s="100"/>
      <c r="Y1622" s="100"/>
      <c r="Z1622" s="100"/>
      <c r="AA1622" s="100"/>
      <c r="AB1622" s="100"/>
      <c r="AC1622" s="100"/>
      <c r="AD1622" s="100"/>
      <c r="AE1622" s="100"/>
      <c r="AF1622" s="100"/>
      <c r="AG1622" s="100"/>
      <c r="AH1622" s="100"/>
      <c r="AI1622" s="100"/>
      <c r="AJ1622" s="100"/>
      <c r="AK1622" s="100"/>
      <c r="AL1622" s="100"/>
      <c r="AM1622" s="100"/>
      <c r="AN1622" s="100"/>
      <c r="AO1622" s="100"/>
    </row>
    <row r="1623" spans="11:44">
      <c r="K1623" s="100"/>
      <c r="L1623" s="100"/>
      <c r="M1623" s="100"/>
      <c r="AQ1623" s="102"/>
    </row>
    <row r="1624" spans="11:44">
      <c r="K1624" s="100"/>
      <c r="L1624" s="100"/>
      <c r="M1624" s="100"/>
      <c r="N1624" s="100"/>
      <c r="O1624" s="100"/>
      <c r="P1624" s="100"/>
      <c r="Q1624" s="100"/>
      <c r="R1624" s="100"/>
      <c r="S1624" s="100"/>
      <c r="T1624" s="100"/>
      <c r="U1624" s="100"/>
      <c r="V1624" s="100"/>
      <c r="W1624" s="100"/>
      <c r="X1624" s="100"/>
      <c r="Y1624" s="100"/>
      <c r="Z1624" s="100"/>
      <c r="AA1624" s="100"/>
      <c r="AB1624" s="100"/>
      <c r="AC1624" s="100"/>
      <c r="AD1624" s="100"/>
      <c r="AE1624" s="100"/>
      <c r="AF1624" s="100"/>
      <c r="AG1624" s="100"/>
      <c r="AH1624" s="100"/>
      <c r="AI1624" s="100"/>
      <c r="AJ1624" s="100"/>
      <c r="AK1624" s="100"/>
      <c r="AL1624" s="100"/>
      <c r="AM1624" s="100"/>
      <c r="AN1624" s="100"/>
      <c r="AO1624" s="100"/>
      <c r="AP1624" s="101"/>
    </row>
    <row r="1625" spans="11:44">
      <c r="K1625" s="100"/>
      <c r="L1625" s="100"/>
      <c r="M1625" s="100"/>
      <c r="N1625" s="100"/>
      <c r="O1625" s="100"/>
      <c r="P1625" s="100"/>
      <c r="Q1625" s="100"/>
      <c r="R1625" s="100"/>
      <c r="S1625" s="100"/>
      <c r="T1625" s="100"/>
      <c r="U1625" s="100"/>
      <c r="V1625" s="100"/>
      <c r="W1625" s="100"/>
      <c r="X1625" s="100"/>
      <c r="Y1625" s="100"/>
      <c r="Z1625" s="100"/>
      <c r="AA1625" s="100"/>
      <c r="AB1625" s="100"/>
      <c r="AC1625" s="100"/>
      <c r="AD1625" s="100"/>
      <c r="AE1625" s="100"/>
      <c r="AF1625" s="100"/>
      <c r="AG1625" s="100"/>
      <c r="AH1625" s="100"/>
      <c r="AI1625" s="100"/>
      <c r="AJ1625" s="100"/>
      <c r="AK1625" s="100"/>
      <c r="AL1625" s="100"/>
      <c r="AM1625" s="100"/>
      <c r="AN1625" s="100"/>
      <c r="AO1625" s="100"/>
      <c r="AP1625" s="101"/>
      <c r="AQ1625" s="102"/>
    </row>
    <row r="1626" spans="11:44">
      <c r="K1626" s="100"/>
      <c r="L1626" s="100"/>
      <c r="M1626" s="100"/>
      <c r="N1626" s="100"/>
      <c r="O1626" s="100"/>
      <c r="P1626" s="100"/>
      <c r="Q1626" s="100"/>
      <c r="R1626" s="100"/>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M1626" s="100"/>
      <c r="AN1626" s="100"/>
      <c r="AO1626" s="100"/>
      <c r="AP1626" s="101"/>
      <c r="AQ1626" s="102"/>
    </row>
    <row r="1627" spans="11:44">
      <c r="K1627" s="100"/>
      <c r="L1627" s="100"/>
      <c r="M1627" s="100"/>
      <c r="N1627" s="100"/>
      <c r="O1627" s="100"/>
      <c r="P1627" s="100"/>
      <c r="Q1627" s="100"/>
      <c r="R1627" s="100"/>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M1627" s="100"/>
      <c r="AN1627" s="100"/>
      <c r="AO1627" s="100"/>
      <c r="AP1627" s="101"/>
      <c r="AQ1627" s="102"/>
    </row>
    <row r="1628" spans="11:44">
      <c r="K1628" s="100"/>
      <c r="L1628" s="100"/>
      <c r="M1628" s="100"/>
      <c r="N1628" s="100"/>
      <c r="O1628" s="100"/>
      <c r="P1628" s="100"/>
      <c r="Q1628" s="100"/>
      <c r="R1628" s="100"/>
      <c r="S1628" s="100"/>
      <c r="T1628" s="100"/>
      <c r="U1628" s="100"/>
      <c r="V1628" s="100"/>
      <c r="W1628" s="100"/>
      <c r="X1628" s="100"/>
      <c r="Y1628" s="100"/>
      <c r="Z1628" s="100"/>
      <c r="AA1628" s="100"/>
      <c r="AB1628" s="100"/>
      <c r="AC1628" s="100"/>
      <c r="AD1628" s="100"/>
      <c r="AE1628" s="100"/>
      <c r="AF1628" s="100"/>
      <c r="AG1628" s="100"/>
      <c r="AH1628" s="100"/>
      <c r="AI1628" s="100"/>
      <c r="AJ1628" s="100"/>
      <c r="AK1628" s="100"/>
      <c r="AL1628" s="100"/>
      <c r="AM1628" s="100"/>
      <c r="AN1628" s="100"/>
      <c r="AO1628" s="100"/>
      <c r="AP1628" s="101"/>
      <c r="AQ1628" s="102"/>
    </row>
    <row r="1629" spans="11:44">
      <c r="K1629" s="100"/>
      <c r="L1629" s="100"/>
      <c r="M1629" s="100"/>
      <c r="N1629" s="100"/>
      <c r="O1629" s="100"/>
      <c r="P1629" s="100"/>
      <c r="Q1629" s="100"/>
      <c r="R1629" s="100"/>
      <c r="S1629" s="100"/>
      <c r="T1629" s="100"/>
      <c r="U1629" s="100"/>
      <c r="V1629" s="100"/>
      <c r="W1629" s="100"/>
      <c r="X1629" s="100"/>
      <c r="Y1629" s="100"/>
      <c r="Z1629" s="100"/>
      <c r="AA1629" s="100"/>
      <c r="AB1629" s="100"/>
      <c r="AC1629" s="100"/>
      <c r="AD1629" s="100"/>
      <c r="AE1629" s="100"/>
      <c r="AF1629" s="100"/>
      <c r="AG1629" s="100"/>
      <c r="AH1629" s="100"/>
      <c r="AI1629" s="100"/>
      <c r="AJ1629" s="100"/>
      <c r="AK1629" s="100"/>
      <c r="AM1629" s="100"/>
      <c r="AN1629" s="100"/>
      <c r="AP1629" s="101"/>
      <c r="AQ1629" s="102"/>
    </row>
    <row r="1630" spans="11:44">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c r="AN1630" s="100"/>
      <c r="AO1630" s="100"/>
      <c r="AP1630" s="101"/>
      <c r="AQ1630" s="102"/>
    </row>
    <row r="1631" spans="11:44">
      <c r="K1631" s="100"/>
      <c r="L1631" s="100"/>
      <c r="M1631" s="100"/>
      <c r="N1631" s="100"/>
      <c r="O1631" s="100"/>
      <c r="P1631" s="100"/>
      <c r="Q1631" s="100"/>
      <c r="R1631" s="100"/>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M1631" s="100"/>
      <c r="AN1631" s="100"/>
      <c r="AO1631" s="100"/>
      <c r="AP1631" s="101"/>
      <c r="AQ1631" s="102"/>
    </row>
    <row r="1632" spans="11:44">
      <c r="K1632" s="100"/>
      <c r="L1632" s="100"/>
      <c r="M1632" s="100"/>
      <c r="N1632" s="100"/>
      <c r="O1632" s="100"/>
      <c r="P1632" s="100"/>
      <c r="Q1632" s="100"/>
      <c r="R1632" s="100"/>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M1632" s="100"/>
      <c r="AN1632" s="100"/>
      <c r="AO1632" s="100"/>
      <c r="AP1632" s="101"/>
      <c r="AQ1632" s="102"/>
      <c r="AR1632" s="102"/>
    </row>
    <row r="1633" spans="11:45">
      <c r="K1633" s="100"/>
      <c r="L1633" s="100"/>
      <c r="M1633" s="100"/>
      <c r="N1633" s="100"/>
      <c r="O1633" s="100"/>
      <c r="P1633" s="100"/>
      <c r="Q1633" s="100"/>
      <c r="R1633" s="100"/>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M1633" s="100"/>
      <c r="AN1633" s="100"/>
      <c r="AO1633" s="100"/>
      <c r="AP1633" s="101"/>
      <c r="AQ1633" s="102"/>
    </row>
    <row r="1634" spans="11:45">
      <c r="K1634" s="100"/>
      <c r="L1634" s="100"/>
      <c r="M1634" s="100"/>
      <c r="N1634" s="100"/>
      <c r="O1634" s="100"/>
      <c r="P1634" s="100"/>
      <c r="Q1634" s="100"/>
      <c r="R1634" s="100"/>
      <c r="S1634" s="100"/>
      <c r="T1634" s="100"/>
      <c r="U1634" s="100"/>
      <c r="AB1634" s="100"/>
      <c r="AC1634" s="100"/>
      <c r="AJ1634" s="100"/>
      <c r="AK1634" s="100"/>
      <c r="AL1634" s="100"/>
      <c r="AM1634" s="100"/>
      <c r="AN1634" s="100"/>
      <c r="AO1634" s="100"/>
      <c r="AP1634" s="101"/>
      <c r="AQ1634" s="102"/>
    </row>
    <row r="1635" spans="11:45">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1"/>
      <c r="AQ1635" s="102"/>
    </row>
    <row r="1636" spans="11:45">
      <c r="K1636" s="100"/>
      <c r="L1636" s="100"/>
      <c r="M1636" s="100"/>
      <c r="N1636" s="100"/>
      <c r="O1636" s="100"/>
      <c r="P1636" s="100"/>
      <c r="Q1636" s="100"/>
      <c r="R1636" s="100"/>
      <c r="S1636" s="100"/>
      <c r="T1636" s="100"/>
      <c r="U1636" s="100"/>
      <c r="V1636" s="100"/>
      <c r="W1636" s="100"/>
      <c r="X1636" s="100"/>
      <c r="Y1636" s="100"/>
      <c r="Z1636" s="100"/>
      <c r="AA1636" s="100"/>
      <c r="AB1636" s="100"/>
      <c r="AC1636" s="100"/>
      <c r="AD1636" s="100"/>
      <c r="AE1636" s="100"/>
      <c r="AF1636" s="100"/>
      <c r="AG1636" s="100"/>
      <c r="AH1636" s="100"/>
      <c r="AI1636" s="100"/>
      <c r="AJ1636" s="100"/>
      <c r="AK1636" s="100"/>
      <c r="AL1636" s="100"/>
      <c r="AM1636" s="100"/>
      <c r="AN1636" s="100"/>
      <c r="AO1636" s="100"/>
      <c r="AP1636" s="101"/>
      <c r="AQ1636" s="102"/>
    </row>
    <row r="1637" spans="11:45">
      <c r="K1637" s="100"/>
      <c r="L1637" s="100"/>
      <c r="M1637" s="100"/>
      <c r="N1637" s="100"/>
      <c r="O1637" s="100"/>
      <c r="P1637" s="100"/>
      <c r="Q1637" s="100"/>
      <c r="R1637" s="100"/>
      <c r="S1637" s="100"/>
      <c r="T1637" s="100"/>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1"/>
    </row>
    <row r="1638" spans="11:45">
      <c r="K1638" s="100"/>
      <c r="L1638" s="100"/>
      <c r="M1638" s="100"/>
      <c r="N1638" s="100"/>
      <c r="O1638" s="100"/>
      <c r="P1638" s="100"/>
      <c r="Q1638" s="100"/>
      <c r="R1638" s="100"/>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M1638" s="100"/>
      <c r="AN1638" s="100"/>
      <c r="AO1638" s="100"/>
      <c r="AP1638" s="101"/>
      <c r="AQ1638" s="102"/>
    </row>
    <row r="1639" spans="11:45">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c r="AN1639" s="100"/>
      <c r="AO1639" s="100"/>
      <c r="AP1639" s="101"/>
      <c r="AQ1639" s="102"/>
    </row>
    <row r="1640" spans="11:45">
      <c r="K1640" s="100"/>
      <c r="L1640" s="100"/>
      <c r="M1640" s="100"/>
      <c r="O1640" s="100"/>
      <c r="P1640" s="100"/>
      <c r="Q1640" s="100"/>
      <c r="R1640" s="100"/>
      <c r="S1640" s="100"/>
      <c r="T1640" s="100"/>
      <c r="U1640" s="100"/>
      <c r="V1640" s="100"/>
      <c r="W1640" s="100"/>
      <c r="X1640" s="100"/>
      <c r="Y1640" s="100"/>
      <c r="Z1640" s="100"/>
      <c r="AA1640" s="100"/>
      <c r="AC1640" s="100"/>
      <c r="AD1640" s="100"/>
      <c r="AE1640" s="100"/>
      <c r="AF1640" s="100"/>
      <c r="AG1640" s="100"/>
      <c r="AH1640" s="100"/>
      <c r="AI1640" s="100"/>
      <c r="AJ1640" s="100"/>
      <c r="AK1640" s="100"/>
      <c r="AL1640" s="100"/>
      <c r="AM1640" s="100"/>
      <c r="AN1640" s="100"/>
      <c r="AO1640" s="100"/>
      <c r="AP1640" s="101"/>
    </row>
    <row r="1641" spans="11:45">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1"/>
      <c r="AQ1641" s="102"/>
      <c r="AS1641" s="102"/>
    </row>
    <row r="1642" spans="11:45">
      <c r="K1642" s="100"/>
      <c r="L1642" s="100"/>
      <c r="M1642" s="100"/>
      <c r="AQ1642" s="102"/>
    </row>
    <row r="1643" spans="11:45">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1"/>
      <c r="AQ1643" s="102"/>
    </row>
    <row r="1644" spans="11:45">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Q1644" s="102"/>
      <c r="AR1644" s="102"/>
    </row>
    <row r="1645" spans="11:45">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1"/>
      <c r="AQ1645" s="102"/>
    </row>
    <row r="1646" spans="11:45">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1"/>
    </row>
    <row r="1647" spans="11:45">
      <c r="K1647" s="100"/>
      <c r="L1647" s="100"/>
      <c r="M1647" s="100"/>
      <c r="N1647" s="100"/>
      <c r="O1647" s="100"/>
      <c r="P1647" s="100"/>
      <c r="Q1647" s="100"/>
      <c r="R1647" s="100"/>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M1647" s="100"/>
      <c r="AN1647" s="100"/>
      <c r="AO1647" s="100"/>
      <c r="AP1647" s="101"/>
    </row>
    <row r="1648" spans="11:45">
      <c r="K1648" s="100"/>
      <c r="L1648" s="100"/>
      <c r="M1648" s="100"/>
      <c r="N1648" s="100"/>
      <c r="O1648" s="100"/>
      <c r="P1648" s="100"/>
      <c r="Q1648" s="100"/>
      <c r="R1648" s="100"/>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M1648" s="100"/>
      <c r="AN1648" s="100"/>
      <c r="AO1648" s="100"/>
      <c r="AP1648" s="101"/>
      <c r="AQ1648" s="102"/>
    </row>
    <row r="1649" spans="11:45">
      <c r="K1649" s="100"/>
      <c r="L1649" s="100"/>
      <c r="M1649" s="100"/>
      <c r="N1649" s="100"/>
      <c r="O1649" s="100"/>
      <c r="P1649" s="100"/>
      <c r="Q1649" s="100"/>
      <c r="R1649" s="100"/>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M1649" s="100"/>
      <c r="AN1649" s="100"/>
      <c r="AO1649" s="100"/>
      <c r="AP1649" s="101"/>
      <c r="AQ1649" s="102"/>
      <c r="AR1649" s="102"/>
    </row>
    <row r="1650" spans="11:45">
      <c r="K1650" s="100"/>
      <c r="L1650" s="100"/>
      <c r="M1650" s="100"/>
      <c r="N1650" s="100"/>
      <c r="O1650" s="100"/>
      <c r="P1650" s="100"/>
      <c r="Q1650" s="100"/>
      <c r="R1650" s="100"/>
      <c r="S1650" s="100"/>
      <c r="T1650" s="100"/>
      <c r="U1650" s="100"/>
      <c r="V1650" s="100"/>
      <c r="W1650" s="100"/>
      <c r="X1650" s="100"/>
      <c r="Y1650" s="100"/>
      <c r="Z1650" s="100"/>
      <c r="AA1650" s="100"/>
      <c r="AB1650" s="100"/>
      <c r="AC1650" s="100"/>
      <c r="AD1650" s="100"/>
      <c r="AE1650" s="100"/>
      <c r="AF1650" s="100"/>
      <c r="AG1650" s="100"/>
      <c r="AH1650" s="100"/>
      <c r="AI1650" s="100"/>
      <c r="AJ1650" s="100"/>
      <c r="AK1650" s="100"/>
      <c r="AL1650" s="100"/>
      <c r="AM1650" s="100"/>
      <c r="AN1650" s="100"/>
      <c r="AO1650" s="100"/>
      <c r="AQ1650" s="102"/>
    </row>
    <row r="1651" spans="11:45">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1"/>
      <c r="AQ1651" s="102"/>
      <c r="AR1651" s="102"/>
    </row>
    <row r="1652" spans="11:45">
      <c r="K1652" s="100"/>
      <c r="L1652" s="100"/>
      <c r="M1652" s="100"/>
      <c r="N1652" s="100"/>
      <c r="O1652" s="100"/>
      <c r="P1652" s="100"/>
      <c r="Q1652" s="100"/>
      <c r="R1652" s="100"/>
      <c r="S1652" s="100"/>
      <c r="T1652" s="100"/>
      <c r="U1652" s="100"/>
      <c r="V1652" s="100"/>
      <c r="W1652" s="100"/>
      <c r="X1652" s="100"/>
      <c r="Y1652" s="100"/>
      <c r="Z1652" s="100"/>
      <c r="AA1652" s="100"/>
      <c r="AB1652" s="100"/>
      <c r="AD1652" s="100"/>
      <c r="AE1652" s="100"/>
      <c r="AF1652" s="100"/>
      <c r="AG1652" s="100"/>
      <c r="AH1652" s="100"/>
      <c r="AI1652" s="100"/>
      <c r="AJ1652" s="100"/>
      <c r="AK1652" s="100"/>
      <c r="AL1652" s="100"/>
      <c r="AM1652" s="100"/>
      <c r="AN1652" s="100"/>
      <c r="AO1652" s="100"/>
      <c r="AP1652" s="101"/>
      <c r="AQ1652" s="102"/>
    </row>
    <row r="1653" spans="11:45">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1"/>
      <c r="AQ1653" s="102"/>
    </row>
    <row r="1654" spans="11:45">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1"/>
      <c r="AQ1654" s="102"/>
      <c r="AR1654" s="102"/>
      <c r="AS1654" s="102"/>
    </row>
    <row r="1655" spans="11:45">
      <c r="K1655" s="100"/>
      <c r="L1655" s="100"/>
      <c r="M1655" s="100"/>
      <c r="O1655" s="100"/>
      <c r="P1655" s="100"/>
      <c r="Q1655" s="100"/>
      <c r="R1655" s="100"/>
      <c r="S1655" s="100"/>
      <c r="T1655" s="100"/>
      <c r="U1655" s="100"/>
      <c r="V1655" s="100"/>
      <c r="W1655" s="100"/>
      <c r="Y1655" s="100"/>
      <c r="Z1655" s="100"/>
      <c r="AC1655" s="100"/>
      <c r="AD1655" s="100"/>
      <c r="AE1655" s="100"/>
      <c r="AF1655" s="100"/>
      <c r="AG1655" s="100"/>
      <c r="AH1655" s="100"/>
      <c r="AI1655" s="100"/>
      <c r="AJ1655" s="100"/>
      <c r="AK1655" s="100"/>
      <c r="AL1655" s="100"/>
      <c r="AM1655" s="100"/>
      <c r="AN1655" s="100"/>
      <c r="AO1655" s="100"/>
      <c r="AQ1655" s="102"/>
    </row>
    <row r="1656" spans="11:45">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1"/>
      <c r="AQ1656" s="102"/>
    </row>
    <row r="1657" spans="11:45">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1"/>
      <c r="AQ1657" s="102"/>
      <c r="AR1657" s="102"/>
    </row>
    <row r="1658" spans="11:45">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1"/>
      <c r="AQ1658" s="102"/>
    </row>
    <row r="1659" spans="11:45">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1"/>
      <c r="AQ1659" s="102"/>
    </row>
    <row r="1660" spans="11:45">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1"/>
      <c r="AQ1660" s="102"/>
    </row>
    <row r="1661" spans="11:45">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1"/>
      <c r="AQ1661" s="102"/>
    </row>
    <row r="1662" spans="11:45">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1"/>
      <c r="AQ1662" s="102"/>
    </row>
    <row r="1663" spans="11:45">
      <c r="K1663" s="100"/>
      <c r="L1663" s="100"/>
      <c r="M1663" s="100"/>
      <c r="N1663" s="100"/>
      <c r="AB1663" s="100"/>
    </row>
    <row r="1664" spans="11:45">
      <c r="K1664" s="100"/>
      <c r="L1664" s="100"/>
      <c r="M1664" s="100"/>
      <c r="N1664" s="100"/>
      <c r="O1664" s="100"/>
      <c r="P1664" s="100"/>
      <c r="Q1664" s="100"/>
      <c r="R1664" s="100"/>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M1664" s="100"/>
      <c r="AN1664" s="100"/>
      <c r="AO1664" s="100"/>
      <c r="AQ1664" s="102"/>
    </row>
    <row r="1665" spans="11:44">
      <c r="K1665" s="100"/>
      <c r="L1665" s="100"/>
      <c r="M1665" s="100"/>
      <c r="N1665" s="100"/>
      <c r="O1665" s="100"/>
      <c r="P1665" s="100"/>
      <c r="Q1665" s="100"/>
      <c r="R1665" s="100"/>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M1665" s="100"/>
      <c r="AN1665" s="100"/>
      <c r="AO1665" s="100"/>
      <c r="AP1665" s="101"/>
      <c r="AQ1665" s="102"/>
    </row>
    <row r="1666" spans="11:44">
      <c r="K1666" s="100"/>
      <c r="L1666" s="100"/>
      <c r="M1666" s="100"/>
      <c r="N1666" s="100"/>
      <c r="O1666" s="100"/>
      <c r="P1666" s="100"/>
      <c r="Q1666" s="100"/>
      <c r="R1666" s="100"/>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M1666" s="100"/>
      <c r="AN1666" s="100"/>
      <c r="AO1666" s="100"/>
    </row>
    <row r="1667" spans="11:44">
      <c r="K1667" s="100"/>
      <c r="L1667" s="100"/>
      <c r="M1667" s="100"/>
      <c r="N1667" s="100"/>
      <c r="O1667" s="100"/>
      <c r="P1667" s="100"/>
      <c r="Q1667" s="100"/>
      <c r="R1667" s="100"/>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1"/>
      <c r="AQ1667" s="102"/>
    </row>
    <row r="1668" spans="11:44">
      <c r="K1668" s="100"/>
      <c r="L1668" s="100"/>
      <c r="M1668" s="100"/>
      <c r="N1668" s="100"/>
      <c r="O1668" s="100"/>
      <c r="P1668" s="100"/>
      <c r="Q1668" s="100"/>
      <c r="R1668" s="100"/>
      <c r="S1668" s="100"/>
      <c r="T1668" s="100"/>
      <c r="U1668" s="100"/>
      <c r="V1668" s="100"/>
      <c r="W1668" s="100"/>
      <c r="Y1668" s="100"/>
      <c r="Z1668" s="100"/>
      <c r="AB1668" s="100"/>
      <c r="AC1668" s="100"/>
      <c r="AD1668" s="100"/>
      <c r="AE1668" s="100"/>
      <c r="AF1668" s="100"/>
      <c r="AG1668" s="100"/>
      <c r="AH1668" s="100"/>
      <c r="AI1668" s="100"/>
      <c r="AJ1668" s="100"/>
      <c r="AK1668" s="100"/>
      <c r="AL1668" s="100"/>
      <c r="AM1668" s="100"/>
      <c r="AN1668" s="100"/>
      <c r="AO1668" s="100"/>
      <c r="AP1668" s="101"/>
      <c r="AQ1668" s="102"/>
    </row>
    <row r="1669" spans="11:44">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c r="AE1669" s="100"/>
      <c r="AF1669" s="100"/>
      <c r="AG1669" s="100"/>
      <c r="AH1669" s="100"/>
      <c r="AI1669" s="100"/>
      <c r="AJ1669" s="100"/>
      <c r="AK1669" s="100"/>
      <c r="AL1669" s="100"/>
      <c r="AM1669" s="100"/>
      <c r="AN1669" s="100"/>
      <c r="AO1669" s="100"/>
      <c r="AP1669" s="101"/>
      <c r="AQ1669" s="102"/>
    </row>
    <row r="1670" spans="11:44">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1"/>
      <c r="AQ1670" s="102"/>
    </row>
    <row r="1671" spans="11:44">
      <c r="K1671" s="100"/>
      <c r="L1671" s="100"/>
      <c r="M1671" s="100"/>
      <c r="O1671" s="100"/>
      <c r="P1671" s="100"/>
      <c r="Q1671" s="100"/>
      <c r="R1671" s="100"/>
      <c r="S1671" s="100"/>
      <c r="T1671" s="100"/>
      <c r="U1671" s="100"/>
      <c r="V1671" s="100"/>
      <c r="W1671" s="100"/>
      <c r="X1671" s="100"/>
      <c r="Y1671" s="100"/>
      <c r="Z1671" s="100"/>
      <c r="AA1671" s="100"/>
      <c r="AC1671" s="100"/>
      <c r="AD1671" s="100"/>
      <c r="AE1671" s="100"/>
      <c r="AF1671" s="100"/>
      <c r="AG1671" s="100"/>
      <c r="AH1671" s="100"/>
      <c r="AI1671" s="100"/>
      <c r="AJ1671" s="100"/>
      <c r="AK1671" s="100"/>
      <c r="AL1671" s="100"/>
      <c r="AM1671" s="100"/>
      <c r="AN1671" s="100"/>
      <c r="AO1671" s="100"/>
      <c r="AP1671" s="101"/>
      <c r="AQ1671" s="102"/>
      <c r="AR1671" s="102"/>
    </row>
    <row r="1672" spans="11:44">
      <c r="K1672" s="100"/>
      <c r="L1672" s="100"/>
      <c r="M1672" s="100"/>
      <c r="O1672" s="100"/>
      <c r="P1672" s="100"/>
      <c r="Q1672" s="100"/>
      <c r="R1672" s="100"/>
      <c r="S1672" s="100"/>
      <c r="T1672" s="100"/>
      <c r="U1672" s="100"/>
      <c r="V1672" s="100"/>
      <c r="W1672" s="100"/>
      <c r="X1672" s="100"/>
      <c r="Y1672" s="100"/>
      <c r="Z1672" s="100"/>
      <c r="AA1672" s="100"/>
      <c r="AC1672" s="100"/>
      <c r="AD1672" s="100"/>
      <c r="AE1672" s="100"/>
      <c r="AF1672" s="100"/>
      <c r="AG1672" s="100"/>
      <c r="AH1672" s="100"/>
      <c r="AI1672" s="100"/>
      <c r="AJ1672" s="100"/>
      <c r="AK1672" s="100"/>
      <c r="AL1672" s="100"/>
      <c r="AM1672" s="100"/>
      <c r="AN1672" s="100"/>
      <c r="AO1672" s="100"/>
      <c r="AP1672" s="101"/>
      <c r="AQ1672" s="102"/>
    </row>
    <row r="1673" spans="11:44">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M1673" s="100"/>
      <c r="AN1673" s="100"/>
      <c r="AO1673" s="100"/>
      <c r="AQ1673" s="102"/>
      <c r="AR1673" s="102"/>
    </row>
    <row r="1674" spans="11:44">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M1674" s="100"/>
      <c r="AN1674" s="100"/>
      <c r="AO1674" s="100"/>
      <c r="AP1674" s="101"/>
    </row>
    <row r="1675" spans="11:44">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M1675" s="100"/>
      <c r="AN1675" s="100"/>
      <c r="AO1675" s="100"/>
      <c r="AQ1675" s="102"/>
    </row>
    <row r="1676" spans="11:44">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c r="AE1676" s="100"/>
      <c r="AF1676" s="100"/>
      <c r="AG1676" s="100"/>
      <c r="AH1676" s="100"/>
      <c r="AI1676" s="100"/>
      <c r="AJ1676" s="100"/>
      <c r="AK1676" s="100"/>
      <c r="AL1676" s="100"/>
      <c r="AM1676" s="100"/>
      <c r="AN1676" s="100"/>
      <c r="AO1676" s="100"/>
      <c r="AQ1676" s="102"/>
    </row>
    <row r="1677" spans="11:44">
      <c r="K1677" s="100"/>
      <c r="L1677" s="100"/>
      <c r="M1677" s="100"/>
      <c r="N1677" s="100"/>
      <c r="O1677" s="100"/>
      <c r="P1677" s="100"/>
      <c r="Q1677" s="100"/>
      <c r="R1677" s="100"/>
      <c r="S1677" s="100"/>
      <c r="T1677" s="100"/>
      <c r="U1677" s="100"/>
      <c r="V1677" s="100"/>
      <c r="W1677" s="100"/>
      <c r="X1677" s="100"/>
      <c r="Y1677" s="100"/>
      <c r="Z1677" s="100"/>
      <c r="AA1677" s="100"/>
      <c r="AB1677" s="100"/>
      <c r="AC1677" s="100"/>
      <c r="AD1677" s="100"/>
      <c r="AE1677" s="100"/>
      <c r="AF1677" s="100"/>
      <c r="AG1677" s="100"/>
      <c r="AH1677" s="100"/>
      <c r="AI1677" s="100"/>
      <c r="AJ1677" s="100"/>
      <c r="AK1677" s="100"/>
      <c r="AL1677" s="100"/>
      <c r="AM1677" s="100"/>
      <c r="AN1677" s="100"/>
      <c r="AO1677" s="100"/>
      <c r="AP1677" s="101"/>
      <c r="AQ1677" s="102"/>
      <c r="AR1677" s="102"/>
    </row>
    <row r="1678" spans="11:44">
      <c r="K1678" s="100"/>
      <c r="L1678" s="100"/>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1"/>
      <c r="AQ1678" s="102"/>
    </row>
    <row r="1679" spans="11:44">
      <c r="K1679" s="100"/>
      <c r="L1679" s="100"/>
      <c r="M1679" s="100"/>
      <c r="N1679" s="100"/>
      <c r="O1679" s="100"/>
      <c r="P1679" s="100"/>
      <c r="Q1679" s="100"/>
      <c r="R1679" s="100"/>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M1679" s="100"/>
      <c r="AN1679" s="100"/>
      <c r="AO1679" s="100"/>
      <c r="AP1679" s="101"/>
      <c r="AQ1679" s="102"/>
    </row>
    <row r="1680" spans="11:44">
      <c r="K1680" s="100"/>
      <c r="L1680" s="100"/>
      <c r="M1680" s="100"/>
      <c r="N1680" s="100"/>
      <c r="O1680" s="100"/>
      <c r="P1680" s="100"/>
      <c r="Q1680" s="100"/>
      <c r="R1680" s="100"/>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M1680" s="100"/>
      <c r="AN1680" s="100"/>
      <c r="AO1680" s="100"/>
      <c r="AP1680" s="101"/>
      <c r="AQ1680" s="102"/>
    </row>
    <row r="1681" spans="11:45">
      <c r="K1681" s="100"/>
      <c r="L1681" s="100"/>
      <c r="M1681" s="100"/>
      <c r="N1681" s="100"/>
      <c r="O1681" s="100"/>
      <c r="P1681" s="100"/>
      <c r="Q1681" s="100"/>
      <c r="R1681" s="100"/>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M1681" s="100"/>
      <c r="AN1681" s="100"/>
      <c r="AO1681" s="100"/>
      <c r="AP1681" s="101"/>
      <c r="AQ1681" s="102"/>
    </row>
    <row r="1682" spans="11:45">
      <c r="K1682" s="100"/>
      <c r="L1682" s="100"/>
      <c r="M1682" s="100"/>
      <c r="O1682" s="100"/>
      <c r="P1682" s="100"/>
      <c r="Q1682" s="100"/>
      <c r="R1682" s="100"/>
      <c r="S1682" s="100"/>
      <c r="T1682" s="100"/>
      <c r="U1682" s="100"/>
      <c r="V1682" s="100"/>
      <c r="W1682" s="100"/>
      <c r="X1682" s="100"/>
      <c r="Y1682" s="100"/>
      <c r="Z1682" s="100"/>
      <c r="AA1682" s="100"/>
      <c r="AC1682" s="100"/>
      <c r="AD1682" s="100"/>
      <c r="AE1682" s="100"/>
      <c r="AF1682" s="100"/>
      <c r="AG1682" s="100"/>
      <c r="AH1682" s="100"/>
      <c r="AI1682" s="100"/>
      <c r="AJ1682" s="100"/>
      <c r="AK1682" s="100"/>
      <c r="AL1682" s="100"/>
      <c r="AM1682" s="100"/>
      <c r="AN1682" s="100"/>
      <c r="AO1682" s="100"/>
      <c r="AP1682" s="101"/>
      <c r="AQ1682" s="102"/>
      <c r="AS1682" s="102"/>
    </row>
    <row r="1683" spans="11:45">
      <c r="K1683" s="100"/>
      <c r="L1683" s="100"/>
      <c r="M1683" s="100"/>
      <c r="N1683" s="100"/>
      <c r="O1683" s="100"/>
      <c r="P1683" s="100"/>
      <c r="Q1683" s="100"/>
      <c r="R1683" s="100"/>
      <c r="S1683" s="100"/>
      <c r="T1683" s="100"/>
      <c r="U1683" s="100"/>
      <c r="V1683" s="100"/>
      <c r="W1683" s="100"/>
      <c r="X1683" s="100"/>
      <c r="Y1683" s="100"/>
      <c r="Z1683" s="100"/>
      <c r="AA1683" s="100"/>
      <c r="AB1683" s="100"/>
      <c r="AD1683" s="100"/>
      <c r="AE1683" s="100"/>
      <c r="AF1683" s="100"/>
      <c r="AG1683" s="100"/>
      <c r="AH1683" s="100"/>
      <c r="AI1683" s="100"/>
      <c r="AJ1683" s="100"/>
      <c r="AK1683" s="100"/>
      <c r="AL1683" s="100"/>
      <c r="AM1683" s="100"/>
      <c r="AN1683" s="100"/>
      <c r="AO1683" s="100"/>
      <c r="AP1683" s="101"/>
      <c r="AQ1683" s="102"/>
    </row>
    <row r="1684" spans="11:45">
      <c r="K1684" s="100"/>
      <c r="L1684" s="100"/>
      <c r="M1684" s="100"/>
      <c r="N1684" s="100"/>
      <c r="O1684" s="100"/>
      <c r="P1684" s="100"/>
      <c r="Q1684" s="100"/>
      <c r="R1684" s="100"/>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M1684" s="100"/>
      <c r="AN1684" s="100"/>
      <c r="AO1684" s="100"/>
    </row>
    <row r="1685" spans="11:45">
      <c r="K1685" s="100"/>
      <c r="L1685" s="100"/>
      <c r="M1685" s="100"/>
      <c r="N1685" s="100"/>
      <c r="O1685" s="100"/>
      <c r="V1685" s="100"/>
      <c r="W1685" s="100"/>
      <c r="X1685" s="100"/>
      <c r="Y1685" s="100"/>
      <c r="Z1685" s="100"/>
      <c r="AA1685" s="100"/>
      <c r="AB1685" s="100"/>
      <c r="AP1685" s="101"/>
      <c r="AQ1685" s="102"/>
    </row>
    <row r="1686" spans="11:45">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c r="AE1686" s="100"/>
      <c r="AF1686" s="100"/>
      <c r="AG1686" s="100"/>
      <c r="AH1686" s="100"/>
      <c r="AI1686" s="100"/>
      <c r="AJ1686" s="100"/>
      <c r="AK1686" s="100"/>
      <c r="AL1686" s="100"/>
      <c r="AM1686" s="100"/>
      <c r="AN1686" s="100"/>
      <c r="AO1686" s="100"/>
      <c r="AP1686" s="101"/>
      <c r="AQ1686" s="102"/>
    </row>
    <row r="1687" spans="11:45">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c r="AE1687" s="100"/>
      <c r="AF1687" s="100"/>
      <c r="AG1687" s="100"/>
      <c r="AH1687" s="100"/>
      <c r="AI1687" s="100"/>
      <c r="AJ1687" s="100"/>
      <c r="AK1687" s="100"/>
      <c r="AL1687" s="100"/>
      <c r="AM1687" s="100"/>
      <c r="AN1687" s="100"/>
      <c r="AO1687" s="100"/>
      <c r="AP1687" s="101"/>
      <c r="AQ1687" s="102"/>
    </row>
    <row r="1688" spans="11:45">
      <c r="K1688" s="100"/>
      <c r="L1688" s="100"/>
      <c r="M1688" s="100"/>
      <c r="O1688" s="100"/>
      <c r="P1688" s="100"/>
      <c r="Q1688" s="100"/>
      <c r="R1688" s="100"/>
      <c r="S1688" s="100"/>
      <c r="T1688" s="100"/>
      <c r="U1688" s="100"/>
      <c r="V1688" s="100"/>
      <c r="W1688" s="100"/>
      <c r="X1688" s="100"/>
      <c r="Y1688" s="100"/>
      <c r="Z1688" s="100"/>
      <c r="AA1688" s="100"/>
      <c r="AC1688" s="100"/>
      <c r="AD1688" s="100"/>
      <c r="AE1688" s="100"/>
      <c r="AF1688" s="100"/>
      <c r="AG1688" s="100"/>
      <c r="AH1688" s="100"/>
      <c r="AI1688" s="100"/>
      <c r="AJ1688" s="100"/>
      <c r="AK1688" s="100"/>
      <c r="AL1688" s="100"/>
      <c r="AM1688" s="100"/>
      <c r="AN1688" s="100"/>
      <c r="AO1688" s="100"/>
      <c r="AP1688" s="101"/>
      <c r="AQ1688" s="102"/>
    </row>
    <row r="1689" spans="11:45">
      <c r="K1689" s="100"/>
      <c r="L1689" s="100"/>
      <c r="M1689" s="100"/>
      <c r="O1689" s="100"/>
      <c r="P1689" s="100"/>
      <c r="Q1689" s="100"/>
      <c r="R1689" s="100"/>
      <c r="S1689" s="100"/>
      <c r="T1689" s="100"/>
      <c r="U1689" s="100"/>
      <c r="V1689" s="100"/>
      <c r="W1689" s="100"/>
      <c r="X1689" s="100"/>
      <c r="Y1689" s="100"/>
      <c r="Z1689" s="100"/>
      <c r="AA1689" s="100"/>
      <c r="AC1689" s="100"/>
      <c r="AD1689" s="100"/>
      <c r="AE1689" s="100"/>
      <c r="AF1689" s="100"/>
      <c r="AG1689" s="100"/>
      <c r="AH1689" s="100"/>
      <c r="AI1689" s="100"/>
      <c r="AJ1689" s="100"/>
      <c r="AK1689" s="100"/>
      <c r="AL1689" s="100"/>
      <c r="AM1689" s="100"/>
      <c r="AN1689" s="100"/>
      <c r="AO1689" s="100"/>
      <c r="AP1689" s="101"/>
    </row>
    <row r="1690" spans="11:45">
      <c r="K1690" s="100"/>
      <c r="L1690" s="100"/>
      <c r="M1690" s="100"/>
      <c r="N1690" s="100"/>
      <c r="O1690" s="100"/>
      <c r="P1690" s="100"/>
      <c r="Q1690" s="100"/>
      <c r="R1690" s="100"/>
      <c r="S1690" s="100"/>
      <c r="T1690" s="100"/>
      <c r="U1690" s="100"/>
      <c r="V1690" s="100"/>
      <c r="W1690" s="100"/>
      <c r="X1690" s="100"/>
      <c r="Y1690" s="100"/>
      <c r="Z1690" s="100"/>
      <c r="AA1690" s="100"/>
      <c r="AB1690" s="100"/>
      <c r="AC1690" s="100"/>
      <c r="AD1690" s="100"/>
      <c r="AE1690" s="100"/>
      <c r="AF1690" s="100"/>
      <c r="AG1690" s="100"/>
      <c r="AH1690" s="100"/>
      <c r="AI1690" s="100"/>
      <c r="AJ1690" s="100"/>
      <c r="AK1690" s="100"/>
      <c r="AL1690" s="100"/>
      <c r="AM1690" s="100"/>
      <c r="AN1690" s="100"/>
      <c r="AO1690" s="100"/>
      <c r="AP1690" s="101"/>
      <c r="AQ1690" s="102"/>
    </row>
    <row r="1691" spans="11:45">
      <c r="K1691" s="100"/>
      <c r="L1691" s="100"/>
      <c r="M1691" s="100"/>
      <c r="N1691" s="100"/>
      <c r="O1691" s="100"/>
      <c r="P1691" s="100"/>
      <c r="Q1691" s="100"/>
      <c r="R1691" s="100"/>
      <c r="S1691" s="100"/>
      <c r="T1691" s="100"/>
      <c r="U1691" s="100"/>
      <c r="V1691" s="100"/>
      <c r="W1691" s="100"/>
      <c r="X1691" s="100"/>
      <c r="Y1691" s="100"/>
      <c r="Z1691" s="100"/>
      <c r="AA1691" s="100"/>
      <c r="AB1691" s="100"/>
      <c r="AC1691" s="100"/>
      <c r="AD1691" s="100"/>
      <c r="AE1691" s="100"/>
      <c r="AF1691" s="100"/>
      <c r="AG1691" s="100"/>
      <c r="AH1691" s="100"/>
      <c r="AI1691" s="100"/>
      <c r="AJ1691" s="100"/>
      <c r="AK1691" s="100"/>
      <c r="AL1691" s="100"/>
      <c r="AM1691" s="100"/>
      <c r="AN1691" s="100"/>
      <c r="AO1691" s="100"/>
      <c r="AP1691" s="101"/>
      <c r="AQ1691" s="102"/>
    </row>
    <row r="1692" spans="11:45">
      <c r="K1692" s="100"/>
      <c r="L1692" s="100"/>
      <c r="M1692" s="100"/>
      <c r="N1692" s="100"/>
      <c r="AB1692" s="100"/>
      <c r="AQ1692" s="102"/>
    </row>
    <row r="1693" spans="11:45">
      <c r="K1693" s="100"/>
      <c r="L1693" s="100"/>
      <c r="M1693" s="100"/>
      <c r="N1693" s="100"/>
      <c r="O1693" s="100"/>
      <c r="P1693" s="100"/>
      <c r="Q1693" s="100"/>
      <c r="R1693" s="100"/>
      <c r="S1693" s="100"/>
      <c r="T1693" s="100"/>
      <c r="U1693" s="100"/>
      <c r="V1693" s="100"/>
      <c r="W1693" s="100"/>
      <c r="X1693" s="100"/>
      <c r="Y1693" s="100"/>
      <c r="Z1693" s="100"/>
      <c r="AA1693" s="100"/>
      <c r="AB1693" s="100"/>
      <c r="AC1693" s="100"/>
      <c r="AD1693" s="100"/>
      <c r="AE1693" s="100"/>
      <c r="AF1693" s="100"/>
      <c r="AG1693" s="100"/>
      <c r="AH1693" s="100"/>
      <c r="AI1693" s="100"/>
      <c r="AJ1693" s="100"/>
      <c r="AK1693" s="100"/>
      <c r="AL1693" s="100"/>
      <c r="AM1693" s="100"/>
      <c r="AN1693" s="100"/>
      <c r="AO1693" s="100"/>
      <c r="AQ1693" s="102"/>
    </row>
    <row r="1694" spans="11:45">
      <c r="K1694" s="100"/>
      <c r="L1694" s="100"/>
      <c r="M1694" s="100"/>
      <c r="N1694" s="100"/>
      <c r="O1694" s="100"/>
      <c r="P1694" s="100"/>
      <c r="Q1694" s="100"/>
      <c r="R1694" s="100"/>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M1694" s="100"/>
      <c r="AN1694" s="100"/>
      <c r="AO1694" s="100"/>
    </row>
    <row r="1695" spans="11:45">
      <c r="K1695" s="100"/>
      <c r="L1695" s="100"/>
      <c r="M1695" s="100"/>
      <c r="N1695" s="100"/>
      <c r="O1695" s="100"/>
      <c r="P1695" s="100"/>
      <c r="Q1695" s="100"/>
      <c r="R1695" s="100"/>
      <c r="S1695" s="100"/>
      <c r="T1695" s="100"/>
      <c r="U1695" s="100"/>
      <c r="V1695" s="100"/>
      <c r="W1695" s="100"/>
      <c r="X1695" s="100"/>
      <c r="Y1695" s="100"/>
      <c r="Z1695" s="100"/>
      <c r="AA1695" s="100"/>
      <c r="AB1695" s="100"/>
      <c r="AD1695" s="100"/>
      <c r="AE1695" s="100"/>
      <c r="AF1695" s="100"/>
      <c r="AG1695" s="100"/>
      <c r="AH1695" s="100"/>
      <c r="AI1695" s="100"/>
      <c r="AJ1695" s="100"/>
      <c r="AK1695" s="100"/>
      <c r="AL1695" s="100"/>
      <c r="AM1695" s="100"/>
      <c r="AN1695" s="100"/>
      <c r="AO1695" s="100"/>
      <c r="AQ1695" s="102"/>
      <c r="AR1695" s="102"/>
      <c r="AS1695" s="102"/>
    </row>
    <row r="1696" spans="11:45">
      <c r="K1696" s="100"/>
      <c r="L1696" s="100"/>
      <c r="M1696" s="100"/>
      <c r="N1696" s="100"/>
      <c r="O1696" s="100"/>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1"/>
      <c r="AQ1696" s="102"/>
      <c r="AR1696" s="102"/>
    </row>
    <row r="1697" spans="11:45">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1"/>
      <c r="AQ1697" s="102"/>
    </row>
    <row r="1698" spans="11:45">
      <c r="K1698" s="100"/>
      <c r="L1698" s="100"/>
      <c r="M1698" s="100"/>
      <c r="O1698" s="100"/>
      <c r="P1698" s="100"/>
      <c r="Q1698" s="100"/>
      <c r="R1698" s="100"/>
      <c r="S1698" s="100"/>
      <c r="T1698" s="100"/>
      <c r="U1698" s="100"/>
      <c r="V1698" s="100"/>
      <c r="W1698" s="100"/>
      <c r="X1698" s="100"/>
      <c r="Y1698" s="100"/>
      <c r="Z1698" s="100"/>
      <c r="AA1698" s="100"/>
      <c r="AC1698" s="100"/>
      <c r="AD1698" s="100"/>
      <c r="AE1698" s="100"/>
      <c r="AF1698" s="100"/>
      <c r="AG1698" s="100"/>
      <c r="AH1698" s="100"/>
      <c r="AI1698" s="100"/>
      <c r="AJ1698" s="100"/>
      <c r="AK1698" s="100"/>
      <c r="AL1698" s="100"/>
      <c r="AM1698" s="100"/>
      <c r="AN1698" s="100"/>
      <c r="AO1698" s="100"/>
      <c r="AQ1698" s="102"/>
    </row>
    <row r="1699" spans="11:45">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1"/>
      <c r="AQ1699" s="102"/>
      <c r="AR1699" s="102"/>
    </row>
    <row r="1700" spans="11:45">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1"/>
      <c r="AQ1700" s="102"/>
      <c r="AR1700" s="102"/>
    </row>
    <row r="1701" spans="11:45">
      <c r="K1701" s="100"/>
      <c r="L1701" s="100"/>
      <c r="M1701" s="100"/>
      <c r="N1701" s="100"/>
      <c r="O1701" s="100"/>
      <c r="P1701" s="100"/>
      <c r="Q1701" s="100"/>
      <c r="R1701" s="100"/>
      <c r="S1701" s="100"/>
      <c r="T1701" s="100"/>
      <c r="U1701" s="100"/>
      <c r="V1701" s="100"/>
      <c r="W1701" s="100"/>
      <c r="X1701" s="100"/>
      <c r="Y1701" s="100"/>
      <c r="Z1701" s="100"/>
      <c r="AA1701" s="100"/>
      <c r="AB1701" s="100"/>
      <c r="AD1701" s="100"/>
      <c r="AE1701" s="100"/>
      <c r="AF1701" s="100"/>
      <c r="AG1701" s="100"/>
      <c r="AH1701" s="100"/>
      <c r="AI1701" s="100"/>
      <c r="AJ1701" s="100"/>
      <c r="AK1701" s="100"/>
      <c r="AL1701" s="100"/>
      <c r="AM1701" s="100"/>
      <c r="AN1701" s="100"/>
      <c r="AO1701" s="100"/>
      <c r="AP1701" s="101"/>
      <c r="AQ1701" s="102"/>
      <c r="AR1701" s="102"/>
      <c r="AS1701" s="102"/>
    </row>
    <row r="1702" spans="11:45">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1"/>
      <c r="AQ1702" s="102"/>
    </row>
    <row r="1703" spans="11:45">
      <c r="K1703" s="100"/>
      <c r="L1703" s="100"/>
      <c r="M1703" s="100"/>
      <c r="N1703" s="100"/>
      <c r="P1703" s="100"/>
      <c r="Q1703" s="100"/>
      <c r="R1703" s="100"/>
      <c r="S1703" s="100"/>
      <c r="T1703" s="100"/>
      <c r="U1703" s="100"/>
      <c r="V1703" s="100"/>
      <c r="W1703" s="100"/>
      <c r="X1703" s="100"/>
      <c r="Y1703" s="100"/>
      <c r="Z1703" s="100"/>
      <c r="AA1703" s="100"/>
      <c r="AB1703" s="100"/>
      <c r="AD1703" s="100"/>
      <c r="AE1703" s="100"/>
      <c r="AF1703" s="100"/>
      <c r="AG1703" s="100"/>
      <c r="AH1703" s="100"/>
      <c r="AI1703" s="100"/>
      <c r="AJ1703" s="100"/>
      <c r="AK1703" s="100"/>
      <c r="AL1703" s="100"/>
      <c r="AM1703" s="100"/>
      <c r="AN1703" s="100"/>
      <c r="AO1703" s="100"/>
      <c r="AQ1703" s="102"/>
    </row>
    <row r="1704" spans="11:45">
      <c r="K1704" s="100"/>
      <c r="L1704" s="100"/>
      <c r="M1704" s="100"/>
      <c r="N1704" s="100"/>
      <c r="O1704" s="100"/>
      <c r="P1704" s="100"/>
      <c r="Q1704" s="100"/>
      <c r="R1704" s="100"/>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M1704" s="100"/>
      <c r="AN1704" s="100"/>
      <c r="AO1704" s="100"/>
      <c r="AP1704" s="101"/>
      <c r="AQ1704" s="102"/>
    </row>
    <row r="1705" spans="11:45">
      <c r="K1705" s="100"/>
      <c r="L1705" s="100"/>
      <c r="M1705" s="100"/>
      <c r="N1705" s="100"/>
      <c r="O1705" s="100"/>
      <c r="P1705" s="100"/>
      <c r="Q1705" s="100"/>
      <c r="R1705" s="100"/>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M1705" s="100"/>
      <c r="AN1705" s="100"/>
      <c r="AO1705" s="100"/>
      <c r="AP1705" s="101"/>
      <c r="AQ1705" s="102"/>
    </row>
    <row r="1706" spans="11:45">
      <c r="K1706" s="100"/>
      <c r="L1706" s="100"/>
      <c r="M1706" s="100"/>
      <c r="N1706" s="100"/>
      <c r="O1706" s="100"/>
      <c r="P1706" s="100"/>
      <c r="Q1706" s="100"/>
      <c r="R1706" s="100"/>
      <c r="S1706" s="100"/>
      <c r="T1706" s="100"/>
      <c r="U1706" s="100"/>
      <c r="V1706" s="100"/>
      <c r="W1706" s="100"/>
      <c r="X1706" s="100"/>
      <c r="Y1706" s="100"/>
      <c r="Z1706" s="100"/>
      <c r="AA1706" s="100"/>
      <c r="AB1706" s="100"/>
      <c r="AD1706" s="100"/>
      <c r="AE1706" s="100"/>
      <c r="AF1706" s="100"/>
      <c r="AG1706" s="100"/>
      <c r="AH1706" s="100"/>
      <c r="AI1706" s="100"/>
      <c r="AJ1706" s="100"/>
      <c r="AK1706" s="100"/>
      <c r="AL1706" s="100"/>
      <c r="AM1706" s="100"/>
      <c r="AN1706" s="100"/>
      <c r="AO1706" s="100"/>
      <c r="AP1706" s="101"/>
      <c r="AQ1706" s="102"/>
    </row>
    <row r="1707" spans="11:45">
      <c r="K1707" s="100"/>
      <c r="L1707" s="100"/>
      <c r="M1707" s="100"/>
      <c r="N1707" s="100"/>
      <c r="O1707" s="100"/>
      <c r="P1707" s="100"/>
      <c r="Q1707" s="100"/>
      <c r="R1707" s="100"/>
      <c r="S1707" s="100"/>
      <c r="T1707" s="100"/>
      <c r="U1707" s="100"/>
      <c r="V1707" s="100"/>
      <c r="W1707" s="100"/>
      <c r="X1707" s="100"/>
      <c r="Y1707" s="100"/>
      <c r="Z1707" s="100"/>
      <c r="AA1707" s="100"/>
      <c r="AB1707" s="100"/>
      <c r="AD1707" s="100"/>
      <c r="AE1707" s="100"/>
      <c r="AF1707" s="100"/>
      <c r="AG1707" s="100"/>
      <c r="AH1707" s="100"/>
      <c r="AI1707" s="100"/>
      <c r="AJ1707" s="100"/>
      <c r="AK1707" s="100"/>
      <c r="AL1707" s="100"/>
      <c r="AM1707" s="100"/>
      <c r="AN1707" s="100"/>
      <c r="AO1707" s="100"/>
      <c r="AP1707" s="101"/>
      <c r="AQ1707" s="102"/>
      <c r="AR1707" s="102"/>
      <c r="AS1707" s="102"/>
    </row>
    <row r="1708" spans="11:45">
      <c r="K1708" s="100"/>
      <c r="L1708" s="100"/>
      <c r="M1708" s="100"/>
      <c r="P1708" s="100"/>
      <c r="Q1708" s="100"/>
      <c r="R1708" s="100"/>
      <c r="S1708" s="100"/>
      <c r="T1708" s="100"/>
      <c r="U1708" s="100"/>
      <c r="V1708" s="100"/>
      <c r="W1708" s="100"/>
      <c r="X1708" s="100"/>
      <c r="Y1708" s="100"/>
      <c r="Z1708" s="100"/>
      <c r="AA1708" s="100"/>
      <c r="AD1708" s="100"/>
      <c r="AE1708" s="100"/>
      <c r="AF1708" s="100"/>
      <c r="AG1708" s="100"/>
      <c r="AH1708" s="100"/>
      <c r="AI1708" s="100"/>
      <c r="AJ1708" s="100"/>
      <c r="AK1708" s="100"/>
      <c r="AL1708" s="100"/>
      <c r="AM1708" s="100"/>
      <c r="AN1708" s="100"/>
      <c r="AO1708" s="100"/>
      <c r="AQ1708" s="102"/>
    </row>
    <row r="1709" spans="11:45">
      <c r="K1709" s="100"/>
      <c r="L1709" s="100"/>
      <c r="M1709" s="100"/>
      <c r="N1709" s="100"/>
      <c r="O1709" s="100"/>
      <c r="P1709" s="100"/>
      <c r="Q1709" s="100"/>
      <c r="R1709" s="100"/>
      <c r="S1709" s="100"/>
      <c r="T1709" s="100"/>
      <c r="U1709" s="100"/>
      <c r="V1709" s="100"/>
      <c r="W1709" s="100"/>
      <c r="X1709" s="100"/>
      <c r="Y1709" s="100"/>
      <c r="Z1709" s="100"/>
      <c r="AA1709" s="100"/>
      <c r="AB1709" s="100"/>
      <c r="AC1709" s="100"/>
      <c r="AD1709" s="100"/>
      <c r="AE1709" s="100"/>
      <c r="AF1709" s="100"/>
      <c r="AG1709" s="100"/>
      <c r="AH1709" s="100"/>
      <c r="AI1709" s="100"/>
      <c r="AJ1709" s="100"/>
      <c r="AK1709" s="100"/>
      <c r="AL1709" s="100"/>
      <c r="AM1709" s="100"/>
      <c r="AN1709" s="100"/>
      <c r="AO1709" s="100"/>
      <c r="AP1709" s="101"/>
      <c r="AQ1709" s="102"/>
    </row>
    <row r="1710" spans="11:45">
      <c r="K1710" s="100"/>
      <c r="L1710" s="100"/>
      <c r="M1710" s="100"/>
      <c r="P1710" s="100"/>
      <c r="Q1710" s="100"/>
      <c r="R1710" s="100"/>
      <c r="S1710" s="100"/>
      <c r="T1710" s="100"/>
      <c r="U1710" s="100"/>
      <c r="V1710" s="100"/>
      <c r="W1710" s="100"/>
      <c r="Y1710" s="100"/>
      <c r="Z1710" s="100"/>
      <c r="AJ1710" s="100"/>
      <c r="AK1710" s="100"/>
      <c r="AM1710" s="100"/>
      <c r="AN1710" s="100"/>
      <c r="AP1710" s="101"/>
      <c r="AQ1710" s="102"/>
    </row>
    <row r="1711" spans="11:45">
      <c r="K1711" s="100"/>
      <c r="L1711" s="100"/>
      <c r="M1711" s="100"/>
      <c r="O1711" s="100"/>
      <c r="P1711" s="100"/>
      <c r="Q1711" s="100"/>
      <c r="R1711" s="100"/>
      <c r="S1711" s="100"/>
      <c r="T1711" s="100"/>
      <c r="U1711" s="100"/>
      <c r="V1711" s="100"/>
      <c r="W1711" s="100"/>
      <c r="X1711" s="100"/>
      <c r="Y1711" s="100"/>
      <c r="Z1711" s="100"/>
      <c r="AA1711" s="100"/>
      <c r="AC1711" s="100"/>
      <c r="AD1711" s="100"/>
      <c r="AE1711" s="100"/>
      <c r="AF1711" s="100"/>
      <c r="AG1711" s="100"/>
      <c r="AH1711" s="100"/>
      <c r="AI1711" s="100"/>
      <c r="AJ1711" s="100"/>
      <c r="AK1711" s="100"/>
      <c r="AL1711" s="100"/>
      <c r="AM1711" s="100"/>
      <c r="AN1711" s="100"/>
      <c r="AO1711" s="100"/>
      <c r="AP1711" s="101"/>
      <c r="AQ1711" s="102"/>
    </row>
    <row r="1712" spans="11:45">
      <c r="K1712" s="100"/>
      <c r="L1712" s="100"/>
      <c r="M1712" s="100"/>
      <c r="N1712" s="100"/>
      <c r="O1712" s="100"/>
      <c r="P1712" s="100"/>
      <c r="Q1712" s="100"/>
      <c r="R1712" s="100"/>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M1712" s="100"/>
      <c r="AN1712" s="100"/>
      <c r="AO1712" s="100"/>
      <c r="AP1712" s="101"/>
      <c r="AQ1712" s="102"/>
    </row>
    <row r="1713" spans="11:45">
      <c r="K1713" s="100"/>
      <c r="L1713" s="100"/>
      <c r="M1713" s="100"/>
      <c r="N1713" s="100"/>
      <c r="O1713" s="100"/>
      <c r="P1713" s="100"/>
      <c r="Q1713" s="100"/>
      <c r="R1713" s="100"/>
      <c r="S1713" s="100"/>
      <c r="T1713" s="100"/>
      <c r="U1713" s="100"/>
      <c r="V1713" s="100"/>
      <c r="W1713" s="100"/>
      <c r="X1713" s="100"/>
      <c r="Y1713" s="100"/>
      <c r="Z1713" s="100"/>
      <c r="AA1713" s="100"/>
      <c r="AB1713" s="100"/>
      <c r="AC1713" s="100"/>
      <c r="AP1713" s="101"/>
      <c r="AQ1713" s="102"/>
    </row>
    <row r="1714" spans="11:45">
      <c r="K1714" s="100"/>
      <c r="L1714" s="100"/>
      <c r="M1714" s="100"/>
      <c r="N1714" s="100"/>
      <c r="O1714" s="100"/>
      <c r="P1714" s="100"/>
      <c r="Q1714" s="100"/>
      <c r="R1714" s="100"/>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M1714" s="100"/>
      <c r="AN1714" s="100"/>
      <c r="AO1714" s="100"/>
      <c r="AP1714" s="101"/>
      <c r="AQ1714" s="102"/>
    </row>
    <row r="1715" spans="11:45">
      <c r="K1715" s="100"/>
      <c r="L1715" s="100"/>
      <c r="M1715" s="100"/>
      <c r="N1715" s="100"/>
      <c r="O1715" s="100"/>
      <c r="P1715" s="100"/>
      <c r="Q1715" s="100"/>
      <c r="R1715" s="100"/>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M1715" s="100"/>
      <c r="AN1715" s="100"/>
      <c r="AO1715" s="100"/>
      <c r="AP1715" s="101"/>
      <c r="AQ1715" s="102"/>
    </row>
    <row r="1716" spans="11:45">
      <c r="K1716" s="100"/>
      <c r="L1716" s="100"/>
      <c r="M1716" s="100"/>
      <c r="N1716" s="100"/>
      <c r="P1716" s="100"/>
      <c r="Q1716" s="100"/>
      <c r="R1716" s="100"/>
      <c r="S1716" s="100"/>
      <c r="T1716" s="100"/>
      <c r="U1716" s="100"/>
      <c r="V1716" s="100"/>
      <c r="W1716" s="100"/>
      <c r="X1716" s="100"/>
      <c r="Y1716" s="100"/>
      <c r="Z1716" s="100"/>
      <c r="AA1716" s="100"/>
      <c r="AB1716" s="100"/>
      <c r="AD1716" s="100"/>
      <c r="AE1716" s="100"/>
      <c r="AF1716" s="100"/>
      <c r="AG1716" s="100"/>
      <c r="AH1716" s="100"/>
      <c r="AI1716" s="100"/>
      <c r="AJ1716" s="100"/>
      <c r="AK1716" s="100"/>
      <c r="AL1716" s="100"/>
      <c r="AM1716" s="100"/>
      <c r="AN1716" s="100"/>
      <c r="AO1716" s="100"/>
      <c r="AQ1716" s="102"/>
    </row>
    <row r="1717" spans="11:45">
      <c r="K1717" s="100"/>
      <c r="L1717" s="100"/>
      <c r="M1717" s="100"/>
      <c r="N1717" s="100"/>
      <c r="O1717" s="100"/>
      <c r="P1717" s="100"/>
      <c r="Q1717" s="100"/>
      <c r="R1717" s="100"/>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M1717" s="100"/>
      <c r="AN1717" s="100"/>
      <c r="AO1717" s="100"/>
      <c r="AP1717" s="101"/>
      <c r="AQ1717" s="102"/>
    </row>
    <row r="1718" spans="11:45">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1"/>
      <c r="AQ1718" s="102"/>
    </row>
    <row r="1719" spans="11:45">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c r="AN1719" s="100"/>
      <c r="AO1719" s="100"/>
    </row>
    <row r="1720" spans="11:45">
      <c r="K1720" s="100"/>
      <c r="L1720" s="100"/>
      <c r="M1720" s="100"/>
      <c r="N1720" s="100"/>
      <c r="O1720" s="100"/>
      <c r="P1720" s="100"/>
      <c r="Q1720" s="100"/>
      <c r="R1720" s="100"/>
      <c r="S1720" s="100"/>
      <c r="T1720" s="100"/>
      <c r="U1720" s="100"/>
      <c r="V1720" s="100"/>
      <c r="W1720" s="100"/>
      <c r="X1720" s="100"/>
      <c r="Y1720" s="100"/>
      <c r="Z1720" s="100"/>
      <c r="AA1720" s="100"/>
      <c r="AB1720" s="100"/>
      <c r="AD1720" s="100"/>
      <c r="AE1720" s="100"/>
      <c r="AF1720" s="100"/>
      <c r="AG1720" s="100"/>
      <c r="AH1720" s="100"/>
      <c r="AI1720" s="100"/>
      <c r="AJ1720" s="100"/>
      <c r="AK1720" s="100"/>
      <c r="AL1720" s="100"/>
      <c r="AM1720" s="100"/>
      <c r="AN1720" s="100"/>
      <c r="AO1720" s="100"/>
      <c r="AP1720" s="101"/>
      <c r="AQ1720" s="102"/>
    </row>
    <row r="1721" spans="11:45">
      <c r="K1721" s="100"/>
      <c r="L1721" s="100"/>
      <c r="M1721" s="100"/>
      <c r="N1721" s="100"/>
      <c r="O1721" s="100"/>
      <c r="P1721" s="100"/>
      <c r="Q1721" s="100"/>
      <c r="R1721" s="100"/>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M1721" s="100"/>
      <c r="AN1721" s="100"/>
      <c r="AO1721" s="100"/>
      <c r="AQ1721" s="102"/>
    </row>
    <row r="1722" spans="11:45">
      <c r="K1722" s="100"/>
      <c r="L1722" s="100"/>
      <c r="M1722" s="100"/>
      <c r="N1722" s="100"/>
      <c r="O1722" s="100"/>
      <c r="P1722" s="100"/>
      <c r="Q1722" s="100"/>
      <c r="R1722" s="100"/>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M1722" s="100"/>
      <c r="AN1722" s="100"/>
      <c r="AO1722" s="100"/>
      <c r="AP1722" s="101"/>
      <c r="AS1722" s="102"/>
    </row>
    <row r="1723" spans="11:45">
      <c r="K1723" s="100"/>
      <c r="L1723" s="100"/>
      <c r="M1723" s="100"/>
      <c r="N1723" s="100"/>
      <c r="O1723" s="100"/>
      <c r="AB1723" s="100"/>
      <c r="AC1723" s="100"/>
      <c r="AP1723" s="101"/>
      <c r="AQ1723" s="102"/>
      <c r="AR1723" s="102"/>
    </row>
    <row r="1724" spans="11:45">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c r="AN1724" s="100"/>
      <c r="AO1724" s="100"/>
      <c r="AP1724" s="101"/>
      <c r="AQ1724" s="102"/>
      <c r="AR1724" s="102"/>
    </row>
    <row r="1725" spans="11:45">
      <c r="K1725" s="100"/>
      <c r="L1725" s="100"/>
      <c r="M1725" s="100"/>
      <c r="N1725" s="100"/>
      <c r="O1725" s="100"/>
      <c r="P1725" s="100"/>
      <c r="Q1725" s="100"/>
      <c r="R1725" s="100"/>
      <c r="S1725" s="100"/>
      <c r="T1725" s="100"/>
      <c r="U1725" s="100"/>
      <c r="V1725" s="100"/>
      <c r="W1725" s="100"/>
      <c r="X1725" s="100"/>
      <c r="Y1725" s="100"/>
      <c r="Z1725" s="100"/>
      <c r="AA1725" s="100"/>
      <c r="AB1725" s="100"/>
      <c r="AD1725" s="100"/>
      <c r="AE1725" s="100"/>
      <c r="AF1725" s="100"/>
      <c r="AG1725" s="100"/>
      <c r="AH1725" s="100"/>
      <c r="AI1725" s="100"/>
      <c r="AJ1725" s="100"/>
      <c r="AK1725" s="100"/>
      <c r="AL1725" s="100"/>
      <c r="AM1725" s="100"/>
      <c r="AN1725" s="100"/>
      <c r="AO1725" s="100"/>
      <c r="AP1725" s="101"/>
      <c r="AQ1725" s="102"/>
    </row>
    <row r="1726" spans="11:45">
      <c r="K1726" s="100"/>
      <c r="L1726" s="100"/>
      <c r="M1726" s="100"/>
      <c r="N1726" s="100"/>
      <c r="O1726" s="100"/>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M1726" s="100"/>
      <c r="AN1726" s="100"/>
      <c r="AO1726" s="100"/>
      <c r="AP1726" s="101"/>
      <c r="AQ1726" s="102"/>
    </row>
    <row r="1727" spans="11:45">
      <c r="K1727" s="100"/>
      <c r="L1727" s="100"/>
      <c r="M1727" s="100"/>
      <c r="N1727" s="100"/>
      <c r="O1727" s="100"/>
      <c r="P1727" s="100"/>
      <c r="Q1727" s="100"/>
      <c r="R1727" s="100"/>
      <c r="S1727" s="100"/>
      <c r="T1727" s="100"/>
      <c r="U1727" s="100"/>
      <c r="V1727" s="100"/>
      <c r="W1727" s="100"/>
      <c r="X1727" s="100"/>
      <c r="Y1727" s="100"/>
      <c r="Z1727" s="100"/>
      <c r="AA1727" s="100"/>
      <c r="AB1727" s="100"/>
      <c r="AD1727" s="100"/>
      <c r="AE1727" s="100"/>
      <c r="AF1727" s="100"/>
      <c r="AG1727" s="100"/>
      <c r="AH1727" s="100"/>
      <c r="AI1727" s="100"/>
      <c r="AJ1727" s="100"/>
      <c r="AK1727" s="100"/>
      <c r="AL1727" s="100"/>
      <c r="AM1727" s="100"/>
      <c r="AN1727" s="100"/>
      <c r="AO1727" s="100"/>
      <c r="AP1727" s="101"/>
      <c r="AQ1727" s="102"/>
    </row>
    <row r="1728" spans="11:45">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c r="AN1728" s="100"/>
      <c r="AO1728" s="100"/>
      <c r="AP1728" s="101"/>
      <c r="AQ1728" s="102"/>
    </row>
    <row r="1729" spans="11:45">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c r="AN1729" s="100"/>
      <c r="AO1729" s="100"/>
      <c r="AP1729" s="101"/>
    </row>
    <row r="1730" spans="11:45">
      <c r="K1730" s="100"/>
      <c r="L1730" s="100"/>
      <c r="M1730" s="100"/>
      <c r="N1730" s="100"/>
      <c r="O1730" s="100"/>
      <c r="P1730" s="100"/>
      <c r="Q1730" s="100"/>
      <c r="R1730" s="100"/>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M1730" s="100"/>
      <c r="AN1730" s="100"/>
      <c r="AO1730" s="100"/>
      <c r="AP1730" s="101"/>
      <c r="AQ1730" s="102"/>
    </row>
    <row r="1731" spans="11:45">
      <c r="K1731" s="100"/>
      <c r="L1731" s="100"/>
      <c r="M1731" s="100"/>
      <c r="N1731" s="100"/>
      <c r="O1731" s="100"/>
      <c r="P1731" s="100"/>
      <c r="Q1731" s="100"/>
      <c r="R1731" s="100"/>
      <c r="S1731" s="100"/>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M1731" s="100"/>
      <c r="AN1731" s="100"/>
      <c r="AO1731" s="100"/>
      <c r="AP1731" s="101"/>
      <c r="AQ1731" s="102"/>
    </row>
    <row r="1732" spans="11:45">
      <c r="K1732" s="100"/>
      <c r="L1732" s="100"/>
      <c r="M1732" s="100"/>
      <c r="N1732" s="100"/>
      <c r="O1732" s="100"/>
      <c r="P1732" s="100"/>
      <c r="Q1732" s="100"/>
      <c r="R1732" s="100"/>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M1732" s="100"/>
      <c r="AN1732" s="100"/>
      <c r="AO1732" s="100"/>
    </row>
    <row r="1733" spans="11:45">
      <c r="K1733" s="100"/>
      <c r="L1733" s="100"/>
      <c r="M1733" s="100"/>
      <c r="N1733" s="100"/>
      <c r="O1733" s="100"/>
      <c r="P1733" s="100"/>
      <c r="Q1733" s="100"/>
      <c r="R1733" s="100"/>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M1733" s="100"/>
      <c r="AN1733" s="100"/>
      <c r="AO1733" s="100"/>
      <c r="AP1733" s="101"/>
      <c r="AQ1733" s="102"/>
      <c r="AR1733" s="102"/>
      <c r="AS1733" s="102"/>
    </row>
    <row r="1734" spans="11:45">
      <c r="K1734" s="100"/>
      <c r="L1734" s="100"/>
      <c r="M1734" s="100"/>
      <c r="N1734" s="100"/>
      <c r="O1734" s="100"/>
      <c r="P1734" s="100"/>
      <c r="Q1734" s="100"/>
      <c r="R1734" s="100"/>
      <c r="S1734" s="100"/>
      <c r="T1734" s="100"/>
      <c r="U1734" s="100"/>
      <c r="V1734" s="100"/>
      <c r="W1734" s="100"/>
      <c r="X1734" s="100"/>
      <c r="Y1734" s="100"/>
      <c r="Z1734" s="100"/>
      <c r="AA1734" s="100"/>
      <c r="AB1734" s="100"/>
      <c r="AC1734" s="100"/>
      <c r="AD1734" s="100"/>
      <c r="AE1734" s="100"/>
      <c r="AF1734" s="100"/>
      <c r="AG1734" s="100"/>
      <c r="AH1734" s="100"/>
      <c r="AI1734" s="100"/>
      <c r="AJ1734" s="100"/>
      <c r="AK1734" s="100"/>
      <c r="AL1734" s="100"/>
      <c r="AM1734" s="100"/>
      <c r="AN1734" s="100"/>
      <c r="AO1734" s="100"/>
      <c r="AP1734" s="101"/>
      <c r="AQ1734" s="102"/>
    </row>
    <row r="1735" spans="11:45">
      <c r="K1735" s="100"/>
      <c r="L1735" s="100"/>
      <c r="M1735" s="100"/>
      <c r="N1735" s="100"/>
      <c r="O1735" s="100"/>
      <c r="AB1735" s="100"/>
      <c r="AQ1735" s="102"/>
    </row>
    <row r="1736" spans="11:45">
      <c r="K1736" s="100"/>
      <c r="L1736" s="100"/>
      <c r="M1736" s="100"/>
      <c r="N1736" s="100"/>
      <c r="O1736" s="100"/>
      <c r="P1736" s="100"/>
      <c r="Q1736" s="100"/>
      <c r="R1736" s="100"/>
      <c r="S1736" s="100"/>
      <c r="T1736" s="100"/>
      <c r="U1736" s="100"/>
      <c r="V1736" s="100"/>
      <c r="W1736" s="100"/>
      <c r="X1736" s="100"/>
      <c r="Y1736" s="100"/>
      <c r="Z1736" s="100"/>
      <c r="AA1736" s="100"/>
      <c r="AB1736" s="100"/>
      <c r="AC1736" s="100"/>
      <c r="AD1736" s="100"/>
      <c r="AE1736" s="100"/>
      <c r="AF1736" s="100"/>
      <c r="AG1736" s="100"/>
      <c r="AH1736" s="100"/>
      <c r="AI1736" s="100"/>
      <c r="AJ1736" s="100"/>
      <c r="AK1736" s="100"/>
      <c r="AL1736" s="100"/>
      <c r="AM1736" s="100"/>
      <c r="AN1736" s="100"/>
      <c r="AO1736" s="100"/>
      <c r="AP1736" s="101"/>
      <c r="AQ1736" s="102"/>
      <c r="AS1736" s="102"/>
    </row>
    <row r="1737" spans="11:45">
      <c r="K1737" s="100"/>
      <c r="L1737" s="100"/>
      <c r="M1737" s="100"/>
      <c r="N1737" s="100"/>
      <c r="O1737" s="100"/>
      <c r="P1737" s="100"/>
      <c r="Q1737" s="100"/>
      <c r="R1737" s="100"/>
      <c r="S1737" s="100"/>
      <c r="T1737" s="100"/>
      <c r="U1737" s="100"/>
      <c r="V1737" s="100"/>
      <c r="W1737" s="100"/>
      <c r="X1737" s="100"/>
      <c r="Y1737" s="100"/>
      <c r="Z1737" s="100"/>
      <c r="AA1737" s="100"/>
      <c r="AB1737" s="100"/>
      <c r="AC1737" s="100"/>
      <c r="AD1737" s="100"/>
      <c r="AE1737" s="100"/>
      <c r="AF1737" s="100"/>
      <c r="AG1737" s="100"/>
      <c r="AH1737" s="100"/>
      <c r="AI1737" s="100"/>
      <c r="AJ1737" s="100"/>
      <c r="AK1737" s="100"/>
      <c r="AL1737" s="100"/>
      <c r="AM1737" s="100"/>
      <c r="AN1737" s="100"/>
      <c r="AO1737" s="100"/>
      <c r="AP1737" s="101"/>
      <c r="AQ1737" s="102"/>
    </row>
    <row r="1738" spans="11:45">
      <c r="K1738" s="100"/>
      <c r="L1738" s="100"/>
      <c r="M1738" s="100"/>
      <c r="N1738" s="100"/>
      <c r="O1738" s="100"/>
      <c r="P1738" s="100"/>
      <c r="Q1738" s="100"/>
      <c r="R1738" s="100"/>
      <c r="S1738" s="100"/>
      <c r="T1738" s="100"/>
      <c r="U1738" s="100"/>
      <c r="V1738" s="100"/>
      <c r="W1738" s="100"/>
      <c r="X1738" s="100"/>
      <c r="Y1738" s="100"/>
      <c r="Z1738" s="100"/>
      <c r="AA1738" s="100"/>
      <c r="AB1738" s="100"/>
      <c r="AD1738" s="100"/>
      <c r="AE1738" s="100"/>
      <c r="AF1738" s="100"/>
      <c r="AG1738" s="100"/>
      <c r="AH1738" s="100"/>
      <c r="AI1738" s="100"/>
      <c r="AJ1738" s="100"/>
      <c r="AK1738" s="100"/>
      <c r="AL1738" s="100"/>
      <c r="AM1738" s="100"/>
      <c r="AN1738" s="100"/>
      <c r="AO1738" s="100"/>
      <c r="AQ1738" s="102"/>
    </row>
    <row r="1739" spans="11:45">
      <c r="K1739" s="100"/>
      <c r="L1739" s="100"/>
      <c r="M1739" s="100"/>
      <c r="N1739" s="100"/>
      <c r="O1739" s="100"/>
      <c r="P1739" s="100"/>
      <c r="Q1739" s="100"/>
      <c r="R1739" s="100"/>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M1739" s="100"/>
      <c r="AN1739" s="100"/>
      <c r="AO1739" s="100"/>
      <c r="AP1739" s="101"/>
      <c r="AQ1739" s="102"/>
    </row>
    <row r="1740" spans="11:45">
      <c r="K1740" s="100"/>
      <c r="L1740" s="100"/>
      <c r="M1740" s="100"/>
      <c r="N1740" s="100"/>
      <c r="O1740" s="100"/>
      <c r="P1740" s="100"/>
      <c r="Q1740" s="100"/>
      <c r="R1740" s="100"/>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M1740" s="100"/>
      <c r="AN1740" s="100"/>
      <c r="AO1740" s="100"/>
      <c r="AP1740" s="101"/>
      <c r="AQ1740" s="102"/>
    </row>
    <row r="1741" spans="11:45">
      <c r="K1741" s="100"/>
      <c r="L1741" s="100"/>
      <c r="M1741" s="100"/>
      <c r="N1741" s="100"/>
      <c r="O1741" s="100"/>
      <c r="P1741" s="100"/>
      <c r="Q1741" s="100"/>
      <c r="R1741" s="100"/>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M1741" s="100"/>
      <c r="AN1741" s="100"/>
      <c r="AO1741" s="100"/>
      <c r="AP1741" s="101"/>
      <c r="AQ1741" s="102"/>
    </row>
    <row r="1742" spans="11:45">
      <c r="K1742" s="100"/>
      <c r="L1742" s="100"/>
      <c r="M1742" s="100"/>
      <c r="N1742" s="100"/>
      <c r="O1742" s="100"/>
      <c r="P1742" s="100"/>
      <c r="Q1742" s="100"/>
      <c r="R1742" s="100"/>
      <c r="S1742" s="100"/>
      <c r="T1742" s="100"/>
      <c r="U1742" s="100"/>
      <c r="V1742" s="100"/>
      <c r="W1742" s="100"/>
      <c r="X1742" s="100"/>
      <c r="Y1742" s="100"/>
      <c r="Z1742" s="100"/>
      <c r="AA1742" s="100"/>
      <c r="AB1742" s="100"/>
      <c r="AC1742" s="100"/>
      <c r="AD1742" s="100"/>
      <c r="AE1742" s="100"/>
      <c r="AF1742" s="100"/>
      <c r="AG1742" s="100"/>
      <c r="AH1742" s="100"/>
      <c r="AI1742" s="100"/>
      <c r="AJ1742" s="100"/>
      <c r="AK1742" s="100"/>
      <c r="AL1742" s="100"/>
      <c r="AM1742" s="100"/>
      <c r="AN1742" s="100"/>
      <c r="AO1742" s="100"/>
      <c r="AP1742" s="101"/>
      <c r="AQ1742" s="102"/>
    </row>
    <row r="1743" spans="11:45">
      <c r="K1743" s="100"/>
      <c r="L1743" s="100"/>
      <c r="M1743" s="100"/>
      <c r="N1743" s="100"/>
      <c r="O1743" s="100"/>
      <c r="P1743" s="100"/>
      <c r="Q1743" s="100"/>
      <c r="R1743" s="100"/>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M1743" s="100"/>
      <c r="AN1743" s="100"/>
      <c r="AO1743" s="100"/>
      <c r="AP1743" s="101"/>
    </row>
    <row r="1744" spans="11:45">
      <c r="K1744" s="100"/>
      <c r="L1744" s="100"/>
      <c r="M1744" s="100"/>
      <c r="N1744" s="100"/>
      <c r="O1744" s="100"/>
      <c r="P1744" s="100"/>
      <c r="Q1744" s="100"/>
      <c r="R1744" s="100"/>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M1744" s="100"/>
      <c r="AN1744" s="100"/>
      <c r="AO1744" s="100"/>
      <c r="AP1744" s="101"/>
      <c r="AQ1744" s="102"/>
    </row>
    <row r="1745" spans="11:45">
      <c r="K1745" s="100"/>
      <c r="L1745" s="100"/>
      <c r="M1745" s="100"/>
      <c r="O1745" s="100"/>
      <c r="P1745" s="100"/>
      <c r="Q1745" s="100"/>
      <c r="R1745" s="100"/>
      <c r="S1745" s="100"/>
      <c r="T1745" s="100"/>
      <c r="U1745" s="100"/>
      <c r="V1745" s="100"/>
      <c r="W1745" s="100"/>
      <c r="X1745" s="100"/>
      <c r="Y1745" s="100"/>
      <c r="Z1745" s="100"/>
      <c r="AA1745" s="100"/>
      <c r="AD1745" s="100"/>
      <c r="AE1745" s="100"/>
      <c r="AF1745" s="100"/>
      <c r="AG1745" s="100"/>
      <c r="AH1745" s="100"/>
      <c r="AI1745" s="100"/>
      <c r="AJ1745" s="100"/>
      <c r="AK1745" s="100"/>
      <c r="AL1745" s="100"/>
      <c r="AM1745" s="100"/>
      <c r="AN1745" s="100"/>
      <c r="AO1745" s="100"/>
      <c r="AP1745" s="101"/>
    </row>
    <row r="1746" spans="11:45">
      <c r="K1746" s="100"/>
      <c r="L1746" s="100"/>
      <c r="M1746" s="100"/>
      <c r="N1746" s="100"/>
      <c r="O1746" s="100"/>
      <c r="P1746" s="100"/>
      <c r="Q1746" s="100"/>
      <c r="R1746" s="100"/>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M1746" s="100"/>
      <c r="AN1746" s="100"/>
      <c r="AO1746" s="100"/>
      <c r="AR1746" s="102"/>
    </row>
    <row r="1747" spans="11:45">
      <c r="K1747" s="100"/>
      <c r="L1747" s="100"/>
      <c r="M1747" s="100"/>
      <c r="N1747" s="100"/>
      <c r="O1747" s="100"/>
      <c r="P1747" s="100"/>
      <c r="Q1747" s="100"/>
      <c r="R1747" s="100"/>
      <c r="S1747" s="100"/>
      <c r="T1747" s="100"/>
      <c r="U1747" s="100"/>
      <c r="V1747" s="100"/>
      <c r="W1747" s="100"/>
      <c r="X1747" s="100"/>
      <c r="Y1747" s="100"/>
      <c r="Z1747" s="100"/>
      <c r="AA1747" s="100"/>
      <c r="AB1747" s="100"/>
      <c r="AC1747" s="100"/>
      <c r="AD1747" s="100"/>
      <c r="AE1747" s="100"/>
      <c r="AF1747" s="100"/>
      <c r="AG1747" s="100"/>
      <c r="AH1747" s="100"/>
      <c r="AI1747" s="100"/>
      <c r="AJ1747" s="100"/>
      <c r="AK1747" s="100"/>
      <c r="AL1747" s="100"/>
      <c r="AM1747" s="100"/>
      <c r="AN1747" s="100"/>
      <c r="AO1747" s="100"/>
      <c r="AP1747" s="101"/>
      <c r="AR1747" s="102"/>
    </row>
    <row r="1748" spans="11:45">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c r="AN1748" s="100"/>
      <c r="AO1748" s="100"/>
      <c r="AP1748" s="101"/>
      <c r="AQ1748" s="102"/>
      <c r="AR1748" s="102"/>
      <c r="AS1748" s="102"/>
    </row>
    <row r="1749" spans="11:45">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1"/>
      <c r="AQ1749" s="102"/>
    </row>
    <row r="1750" spans="11:45">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P1750" s="101"/>
      <c r="AQ1750" s="102"/>
    </row>
    <row r="1751" spans="11:45">
      <c r="K1751" s="100"/>
      <c r="L1751" s="100"/>
      <c r="M1751" s="100"/>
      <c r="N1751" s="100"/>
      <c r="O1751" s="100"/>
      <c r="P1751" s="100"/>
      <c r="Q1751" s="100"/>
      <c r="R1751" s="100"/>
      <c r="S1751" s="100"/>
      <c r="T1751" s="100"/>
      <c r="U1751" s="100"/>
      <c r="V1751" s="100"/>
      <c r="W1751" s="100"/>
      <c r="Y1751" s="100"/>
      <c r="Z1751" s="100"/>
      <c r="AC1751" s="100"/>
      <c r="AD1751" s="100"/>
      <c r="AE1751" s="100"/>
      <c r="AF1751" s="100"/>
      <c r="AG1751" s="100"/>
      <c r="AH1751" s="100"/>
      <c r="AI1751" s="100"/>
      <c r="AJ1751" s="100"/>
      <c r="AK1751" s="100"/>
      <c r="AM1751" s="100"/>
      <c r="AN1751" s="100"/>
      <c r="AP1751" s="101"/>
      <c r="AQ1751" s="102"/>
    </row>
    <row r="1752" spans="11:45">
      <c r="K1752" s="100"/>
      <c r="L1752" s="100"/>
      <c r="M1752" s="100"/>
      <c r="N1752" s="100"/>
      <c r="O1752" s="100"/>
      <c r="P1752" s="100"/>
      <c r="Q1752" s="100"/>
      <c r="R1752" s="100"/>
      <c r="S1752" s="100"/>
      <c r="T1752" s="100"/>
      <c r="U1752" s="100"/>
      <c r="V1752" s="100"/>
      <c r="W1752" s="100"/>
      <c r="X1752" s="100"/>
      <c r="Y1752" s="100"/>
      <c r="Z1752" s="100"/>
      <c r="AA1752" s="100"/>
      <c r="AB1752" s="100"/>
      <c r="AC1752" s="100"/>
      <c r="AD1752" s="100"/>
      <c r="AE1752" s="100"/>
      <c r="AF1752" s="100"/>
      <c r="AG1752" s="100"/>
      <c r="AH1752" s="100"/>
      <c r="AI1752" s="100"/>
      <c r="AJ1752" s="100"/>
      <c r="AK1752" s="100"/>
      <c r="AL1752" s="100"/>
      <c r="AM1752" s="100"/>
      <c r="AN1752" s="100"/>
      <c r="AO1752" s="100"/>
      <c r="AP1752" s="101"/>
      <c r="AQ1752" s="102"/>
    </row>
    <row r="1753" spans="11:45">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c r="AN1753" s="100"/>
      <c r="AO1753" s="100"/>
      <c r="AP1753" s="101"/>
      <c r="AQ1753" s="102"/>
    </row>
    <row r="1754" spans="11:45">
      <c r="K1754" s="100"/>
      <c r="L1754" s="100"/>
      <c r="M1754" s="100"/>
      <c r="N1754" s="100"/>
      <c r="O1754" s="100"/>
      <c r="P1754" s="100"/>
      <c r="Q1754" s="100"/>
      <c r="R1754" s="100"/>
      <c r="S1754" s="100"/>
      <c r="T1754" s="100"/>
      <c r="U1754" s="100"/>
      <c r="V1754" s="100"/>
      <c r="W1754" s="100"/>
      <c r="X1754" s="100"/>
      <c r="Y1754" s="100"/>
      <c r="Z1754" s="100"/>
      <c r="AA1754" s="100"/>
      <c r="AB1754" s="100"/>
      <c r="AC1754" s="100"/>
      <c r="AD1754" s="100"/>
      <c r="AE1754" s="100"/>
      <c r="AF1754" s="100"/>
      <c r="AG1754" s="100"/>
      <c r="AH1754" s="100"/>
      <c r="AI1754" s="100"/>
      <c r="AJ1754" s="100"/>
      <c r="AK1754" s="100"/>
      <c r="AL1754" s="100"/>
      <c r="AM1754" s="100"/>
      <c r="AN1754" s="100"/>
      <c r="AO1754" s="100"/>
      <c r="AP1754" s="101"/>
      <c r="AQ1754" s="102"/>
    </row>
    <row r="1755" spans="11:45">
      <c r="K1755" s="100"/>
      <c r="L1755" s="100"/>
      <c r="M1755" s="100"/>
      <c r="P1755" s="100"/>
      <c r="Q1755" s="100"/>
      <c r="R1755" s="100"/>
      <c r="S1755" s="100"/>
      <c r="T1755" s="100"/>
      <c r="U1755" s="100"/>
      <c r="V1755" s="100"/>
      <c r="W1755" s="100"/>
      <c r="X1755" s="100"/>
      <c r="Y1755" s="100"/>
      <c r="Z1755" s="100"/>
      <c r="AA1755" s="100"/>
      <c r="AD1755" s="100"/>
      <c r="AE1755" s="100"/>
      <c r="AF1755" s="100"/>
      <c r="AG1755" s="100"/>
      <c r="AH1755" s="100"/>
      <c r="AI1755" s="100"/>
      <c r="AJ1755" s="100"/>
      <c r="AK1755" s="100"/>
      <c r="AL1755" s="100"/>
      <c r="AM1755" s="100"/>
      <c r="AN1755" s="100"/>
      <c r="AO1755" s="100"/>
    </row>
    <row r="1756" spans="11:45">
      <c r="K1756" s="100"/>
      <c r="L1756" s="100"/>
      <c r="M1756" s="100"/>
      <c r="N1756" s="100"/>
      <c r="O1756" s="100"/>
      <c r="P1756" s="100"/>
      <c r="Q1756" s="100"/>
      <c r="R1756" s="100"/>
      <c r="S1756" s="100"/>
      <c r="T1756" s="100"/>
      <c r="U1756" s="100"/>
      <c r="V1756" s="100"/>
      <c r="W1756" s="100"/>
      <c r="X1756" s="100"/>
      <c r="Y1756" s="100"/>
      <c r="Z1756" s="100"/>
      <c r="AA1756" s="100"/>
      <c r="AB1756" s="100"/>
      <c r="AC1756" s="100"/>
      <c r="AD1756" s="100"/>
      <c r="AE1756" s="100"/>
      <c r="AF1756" s="100"/>
      <c r="AG1756" s="100"/>
      <c r="AH1756" s="100"/>
      <c r="AI1756" s="100"/>
      <c r="AJ1756" s="100"/>
      <c r="AK1756" s="100"/>
      <c r="AL1756" s="100"/>
      <c r="AM1756" s="100"/>
      <c r="AN1756" s="100"/>
      <c r="AO1756" s="100"/>
      <c r="AP1756" s="101"/>
      <c r="AR1756" s="102"/>
      <c r="AS1756" s="102"/>
    </row>
    <row r="1757" spans="11:45">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c r="AN1757" s="100"/>
      <c r="AO1757" s="100"/>
      <c r="AP1757" s="101"/>
    </row>
    <row r="1758" spans="11:45">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c r="AN1758" s="100"/>
      <c r="AO1758" s="100"/>
      <c r="AP1758" s="101"/>
      <c r="AQ1758" s="102"/>
      <c r="AR1758" s="102"/>
    </row>
    <row r="1759" spans="11:45">
      <c r="K1759" s="100"/>
      <c r="L1759" s="100"/>
      <c r="M1759" s="100"/>
      <c r="N1759" s="100"/>
      <c r="O1759" s="100"/>
      <c r="P1759" s="100"/>
      <c r="Q1759" s="100"/>
      <c r="R1759" s="100"/>
      <c r="S1759" s="100"/>
      <c r="T1759" s="100"/>
      <c r="U1759" s="100"/>
      <c r="V1759" s="100"/>
      <c r="W1759" s="100"/>
      <c r="X1759" s="100"/>
      <c r="Y1759" s="100"/>
      <c r="Z1759" s="100"/>
      <c r="AA1759" s="100"/>
      <c r="AB1759" s="100"/>
      <c r="AC1759" s="100"/>
      <c r="AD1759" s="100"/>
      <c r="AE1759" s="100"/>
      <c r="AF1759" s="100"/>
      <c r="AG1759" s="100"/>
      <c r="AH1759" s="100"/>
      <c r="AI1759" s="100"/>
      <c r="AJ1759" s="100"/>
      <c r="AK1759" s="100"/>
      <c r="AL1759" s="100"/>
      <c r="AM1759" s="100"/>
      <c r="AN1759" s="100"/>
      <c r="AO1759" s="100"/>
      <c r="AP1759" s="101"/>
      <c r="AQ1759" s="102"/>
    </row>
    <row r="1760" spans="11:45">
      <c r="K1760" s="100"/>
      <c r="L1760" s="100"/>
      <c r="M1760" s="100"/>
      <c r="N1760" s="100"/>
      <c r="O1760" s="100"/>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100"/>
      <c r="AM1760" s="100"/>
      <c r="AN1760" s="100"/>
      <c r="AO1760" s="100"/>
      <c r="AP1760" s="101"/>
      <c r="AQ1760" s="102"/>
      <c r="AR1760" s="102"/>
      <c r="AS1760" s="102"/>
    </row>
    <row r="1761" spans="11:44">
      <c r="K1761" s="100"/>
      <c r="L1761" s="100"/>
      <c r="M1761" s="100"/>
      <c r="N1761" s="100"/>
      <c r="O1761" s="100"/>
      <c r="P1761" s="100"/>
      <c r="Q1761" s="100"/>
      <c r="R1761" s="100"/>
      <c r="S1761" s="100"/>
      <c r="T1761" s="100"/>
      <c r="U1761" s="100"/>
      <c r="V1761" s="100"/>
      <c r="W1761" s="100"/>
      <c r="X1761" s="100"/>
      <c r="Y1761" s="100"/>
      <c r="Z1761" s="100"/>
      <c r="AA1761" s="100"/>
      <c r="AB1761" s="100"/>
      <c r="AC1761" s="100"/>
      <c r="AD1761" s="100"/>
      <c r="AE1761" s="100"/>
      <c r="AF1761" s="100"/>
      <c r="AG1761" s="100"/>
      <c r="AH1761" s="100"/>
      <c r="AI1761" s="100"/>
      <c r="AJ1761" s="100"/>
      <c r="AK1761" s="100"/>
      <c r="AL1761" s="100"/>
      <c r="AM1761" s="100"/>
      <c r="AN1761" s="100"/>
      <c r="AO1761" s="100"/>
      <c r="AP1761" s="101"/>
      <c r="AQ1761" s="102"/>
    </row>
    <row r="1762" spans="11:44">
      <c r="K1762" s="100"/>
      <c r="L1762" s="100"/>
      <c r="M1762" s="100"/>
      <c r="N1762" s="100"/>
      <c r="O1762" s="100"/>
      <c r="P1762" s="100"/>
      <c r="Q1762" s="100"/>
      <c r="R1762" s="100"/>
      <c r="S1762" s="100"/>
      <c r="T1762" s="100"/>
      <c r="U1762" s="100"/>
      <c r="V1762" s="100"/>
      <c r="W1762" s="100"/>
      <c r="X1762" s="100"/>
      <c r="Y1762" s="100"/>
      <c r="Z1762" s="100"/>
      <c r="AA1762" s="100"/>
      <c r="AB1762" s="100"/>
      <c r="AC1762" s="100"/>
      <c r="AD1762" s="100"/>
      <c r="AE1762" s="100"/>
      <c r="AF1762" s="100"/>
      <c r="AG1762" s="100"/>
      <c r="AH1762" s="100"/>
      <c r="AI1762" s="100"/>
      <c r="AJ1762" s="100"/>
      <c r="AK1762" s="100"/>
      <c r="AL1762" s="100"/>
      <c r="AM1762" s="100"/>
      <c r="AN1762" s="100"/>
      <c r="AO1762" s="100"/>
      <c r="AP1762" s="101"/>
      <c r="AQ1762" s="102"/>
    </row>
    <row r="1763" spans="11:44">
      <c r="K1763" s="100"/>
      <c r="L1763" s="100"/>
      <c r="M1763" s="100"/>
      <c r="N1763" s="100"/>
      <c r="O1763" s="100"/>
      <c r="P1763" s="100"/>
      <c r="Q1763" s="100"/>
      <c r="R1763" s="100"/>
      <c r="S1763" s="100"/>
      <c r="T1763" s="100"/>
      <c r="U1763" s="100"/>
      <c r="V1763" s="100"/>
      <c r="W1763" s="100"/>
      <c r="X1763" s="100"/>
      <c r="Y1763" s="100"/>
      <c r="Z1763" s="100"/>
      <c r="AA1763" s="100"/>
      <c r="AB1763" s="100"/>
      <c r="AC1763" s="100"/>
      <c r="AD1763" s="100"/>
      <c r="AE1763" s="100"/>
      <c r="AF1763" s="100"/>
      <c r="AG1763" s="100"/>
      <c r="AH1763" s="100"/>
      <c r="AI1763" s="100"/>
      <c r="AJ1763" s="100"/>
      <c r="AK1763" s="100"/>
      <c r="AL1763" s="100"/>
      <c r="AM1763" s="100"/>
      <c r="AN1763" s="100"/>
      <c r="AO1763" s="100"/>
      <c r="AP1763" s="101"/>
      <c r="AQ1763" s="102"/>
    </row>
    <row r="1764" spans="11:44">
      <c r="K1764" s="100"/>
      <c r="L1764" s="100"/>
      <c r="M1764" s="100"/>
      <c r="N1764" s="100"/>
      <c r="O1764" s="100"/>
      <c r="V1764" s="100"/>
      <c r="W1764" s="100"/>
      <c r="Y1764" s="100"/>
      <c r="Z1764" s="100"/>
      <c r="AC1764" s="100"/>
      <c r="AJ1764" s="100"/>
      <c r="AK1764" s="100"/>
      <c r="AM1764" s="100"/>
      <c r="AN1764" s="100"/>
      <c r="AP1764" s="101"/>
      <c r="AQ1764" s="102"/>
    </row>
    <row r="1765" spans="11:44">
      <c r="K1765" s="100"/>
      <c r="L1765" s="100"/>
      <c r="M1765" s="100"/>
      <c r="N1765" s="100"/>
      <c r="O1765" s="100"/>
      <c r="P1765" s="100"/>
      <c r="Q1765" s="100"/>
      <c r="R1765" s="100"/>
      <c r="S1765" s="100"/>
      <c r="T1765" s="100"/>
      <c r="U1765" s="100"/>
      <c r="V1765" s="100"/>
      <c r="W1765" s="100"/>
      <c r="X1765" s="100"/>
      <c r="Y1765" s="100"/>
      <c r="Z1765" s="100"/>
      <c r="AA1765" s="100"/>
      <c r="AB1765" s="100"/>
      <c r="AC1765" s="100"/>
      <c r="AD1765" s="100"/>
      <c r="AE1765" s="100"/>
      <c r="AF1765" s="100"/>
      <c r="AG1765" s="100"/>
      <c r="AH1765" s="100"/>
      <c r="AI1765" s="100"/>
      <c r="AJ1765" s="100"/>
      <c r="AK1765" s="100"/>
      <c r="AL1765" s="100"/>
      <c r="AM1765" s="100"/>
      <c r="AN1765" s="100"/>
      <c r="AO1765" s="100"/>
      <c r="AQ1765" s="102"/>
    </row>
    <row r="1766" spans="11:44">
      <c r="K1766" s="100"/>
      <c r="L1766" s="100"/>
      <c r="M1766" s="100"/>
      <c r="N1766" s="100"/>
      <c r="O1766" s="100"/>
      <c r="P1766" s="100"/>
      <c r="Q1766" s="100"/>
      <c r="R1766" s="100"/>
      <c r="S1766" s="100"/>
      <c r="T1766" s="100"/>
      <c r="U1766" s="100"/>
      <c r="V1766" s="100"/>
      <c r="W1766" s="100"/>
      <c r="X1766" s="100"/>
      <c r="Y1766" s="100"/>
      <c r="Z1766" s="100"/>
      <c r="AA1766" s="100"/>
      <c r="AB1766" s="100"/>
      <c r="AC1766" s="100"/>
      <c r="AD1766" s="100"/>
      <c r="AE1766" s="100"/>
      <c r="AF1766" s="100"/>
      <c r="AG1766" s="100"/>
      <c r="AH1766" s="100"/>
      <c r="AI1766" s="100"/>
      <c r="AJ1766" s="100"/>
      <c r="AK1766" s="100"/>
      <c r="AL1766" s="100"/>
      <c r="AM1766" s="100"/>
      <c r="AN1766" s="100"/>
      <c r="AO1766" s="100"/>
      <c r="AQ1766" s="102"/>
    </row>
    <row r="1767" spans="11:44">
      <c r="K1767" s="100"/>
      <c r="L1767" s="100"/>
      <c r="M1767" s="100"/>
      <c r="N1767" s="100"/>
      <c r="O1767" s="100"/>
      <c r="P1767" s="100"/>
      <c r="Q1767" s="100"/>
      <c r="R1767" s="100"/>
      <c r="S1767" s="100"/>
      <c r="T1767" s="100"/>
      <c r="U1767" s="100"/>
      <c r="V1767" s="100"/>
      <c r="W1767" s="100"/>
      <c r="X1767" s="100"/>
      <c r="Y1767" s="100"/>
      <c r="Z1767" s="100"/>
      <c r="AA1767" s="100"/>
      <c r="AB1767" s="100"/>
      <c r="AC1767" s="100"/>
      <c r="AD1767" s="100"/>
      <c r="AE1767" s="100"/>
      <c r="AF1767" s="100"/>
      <c r="AG1767" s="100"/>
      <c r="AH1767" s="100"/>
      <c r="AI1767" s="100"/>
      <c r="AJ1767" s="100"/>
      <c r="AK1767" s="100"/>
      <c r="AL1767" s="100"/>
      <c r="AM1767" s="100"/>
      <c r="AN1767" s="100"/>
      <c r="AO1767" s="100"/>
      <c r="AP1767" s="101"/>
      <c r="AQ1767" s="102"/>
    </row>
    <row r="1768" spans="11:44">
      <c r="K1768" s="100"/>
      <c r="L1768" s="100"/>
      <c r="M1768" s="100"/>
      <c r="N1768" s="100"/>
      <c r="O1768" s="100"/>
      <c r="P1768" s="100"/>
      <c r="Q1768" s="100"/>
      <c r="R1768" s="100"/>
      <c r="S1768" s="100"/>
      <c r="T1768" s="100"/>
      <c r="U1768" s="100"/>
      <c r="V1768" s="100"/>
      <c r="W1768" s="100"/>
      <c r="X1768" s="100"/>
      <c r="Y1768" s="100"/>
      <c r="Z1768" s="100"/>
      <c r="AA1768" s="100"/>
      <c r="AB1768" s="100"/>
      <c r="AD1768" s="100"/>
      <c r="AE1768" s="100"/>
      <c r="AF1768" s="100"/>
      <c r="AG1768" s="100"/>
      <c r="AH1768" s="100"/>
      <c r="AI1768" s="100"/>
      <c r="AJ1768" s="100"/>
      <c r="AK1768" s="100"/>
      <c r="AL1768" s="100"/>
      <c r="AM1768" s="100"/>
      <c r="AN1768" s="100"/>
      <c r="AO1768" s="100"/>
      <c r="AQ1768" s="102"/>
    </row>
    <row r="1769" spans="11:44">
      <c r="K1769" s="100"/>
      <c r="L1769" s="100"/>
      <c r="M1769" s="100"/>
      <c r="N1769" s="100"/>
      <c r="O1769" s="100"/>
      <c r="P1769" s="100"/>
      <c r="Q1769" s="100"/>
      <c r="R1769" s="100"/>
      <c r="S1769" s="100"/>
      <c r="T1769" s="100"/>
      <c r="U1769" s="100"/>
      <c r="V1769" s="100"/>
      <c r="W1769" s="100"/>
      <c r="X1769" s="100"/>
      <c r="Y1769" s="100"/>
      <c r="Z1769" s="100"/>
      <c r="AA1769" s="100"/>
      <c r="AB1769" s="100"/>
      <c r="AC1769" s="100"/>
      <c r="AD1769" s="100"/>
      <c r="AE1769" s="100"/>
      <c r="AF1769" s="100"/>
      <c r="AG1769" s="100"/>
      <c r="AH1769" s="100"/>
      <c r="AI1769" s="100"/>
      <c r="AJ1769" s="100"/>
      <c r="AK1769" s="100"/>
      <c r="AL1769" s="100"/>
      <c r="AM1769" s="100"/>
      <c r="AN1769" s="100"/>
      <c r="AO1769" s="100"/>
      <c r="AP1769" s="101"/>
      <c r="AQ1769" s="102"/>
    </row>
    <row r="1770" spans="11:44">
      <c r="K1770" s="100"/>
      <c r="L1770" s="100"/>
      <c r="M1770" s="100"/>
      <c r="O1770" s="100"/>
      <c r="V1770" s="100"/>
      <c r="W1770" s="100"/>
      <c r="X1770" s="100"/>
      <c r="Y1770" s="100"/>
      <c r="Z1770" s="100"/>
      <c r="AA1770" s="100"/>
      <c r="AC1770" s="100"/>
      <c r="AJ1770" s="100"/>
      <c r="AK1770" s="100"/>
      <c r="AL1770" s="100"/>
      <c r="AM1770" s="100"/>
      <c r="AN1770" s="100"/>
      <c r="AO1770" s="100"/>
      <c r="AP1770" s="101"/>
      <c r="AQ1770" s="102"/>
    </row>
    <row r="1771" spans="11:44">
      <c r="K1771" s="100"/>
      <c r="L1771" s="100"/>
      <c r="M1771" s="100"/>
      <c r="N1771" s="100"/>
      <c r="O1771" s="100"/>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1"/>
    </row>
    <row r="1772" spans="11:44">
      <c r="K1772" s="100"/>
      <c r="L1772" s="100"/>
      <c r="M1772" s="100"/>
      <c r="N1772" s="100"/>
      <c r="O1772" s="100"/>
      <c r="P1772" s="100"/>
      <c r="Q1772" s="100"/>
      <c r="R1772" s="100"/>
      <c r="S1772" s="100"/>
      <c r="T1772" s="100"/>
      <c r="U1772" s="100"/>
      <c r="V1772" s="100"/>
      <c r="W1772" s="100"/>
      <c r="X1772" s="100"/>
      <c r="Y1772" s="100"/>
      <c r="Z1772" s="100"/>
      <c r="AA1772" s="100"/>
      <c r="AB1772" s="100"/>
      <c r="AC1772" s="100"/>
      <c r="AD1772" s="100"/>
      <c r="AE1772" s="100"/>
      <c r="AF1772" s="100"/>
      <c r="AG1772" s="100"/>
      <c r="AH1772" s="100"/>
      <c r="AI1772" s="100"/>
      <c r="AJ1772" s="100"/>
      <c r="AK1772" s="100"/>
      <c r="AL1772" s="100"/>
      <c r="AM1772" s="100"/>
      <c r="AN1772" s="100"/>
      <c r="AO1772" s="100"/>
      <c r="AQ1772" s="102"/>
    </row>
    <row r="1773" spans="11:44">
      <c r="K1773" s="100"/>
      <c r="L1773" s="100"/>
      <c r="M1773" s="100"/>
      <c r="N1773" s="100"/>
      <c r="O1773" s="100"/>
      <c r="P1773" s="100"/>
      <c r="Q1773" s="100"/>
      <c r="R1773" s="100"/>
      <c r="S1773" s="100"/>
      <c r="T1773" s="100"/>
      <c r="U1773" s="100"/>
      <c r="V1773" s="100"/>
      <c r="W1773" s="100"/>
      <c r="X1773" s="100"/>
      <c r="Y1773" s="100"/>
      <c r="Z1773" s="100"/>
      <c r="AA1773" s="100"/>
      <c r="AB1773" s="100"/>
      <c r="AC1773" s="100"/>
      <c r="AD1773" s="100"/>
      <c r="AE1773" s="100"/>
      <c r="AF1773" s="100"/>
      <c r="AG1773" s="100"/>
      <c r="AH1773" s="100"/>
      <c r="AI1773" s="100"/>
      <c r="AJ1773" s="100"/>
      <c r="AK1773" s="100"/>
      <c r="AL1773" s="100"/>
      <c r="AM1773" s="100"/>
      <c r="AN1773" s="100"/>
      <c r="AO1773" s="100"/>
      <c r="AP1773" s="101"/>
      <c r="AQ1773" s="102"/>
    </row>
    <row r="1774" spans="11:44">
      <c r="K1774" s="100"/>
      <c r="L1774" s="100"/>
      <c r="M1774" s="100"/>
      <c r="N1774" s="100"/>
      <c r="O1774" s="100"/>
      <c r="P1774" s="100"/>
      <c r="Q1774" s="100"/>
      <c r="R1774" s="100"/>
      <c r="S1774" s="100"/>
      <c r="T1774" s="100"/>
      <c r="U1774" s="100"/>
      <c r="V1774" s="100"/>
      <c r="W1774" s="100"/>
      <c r="X1774" s="100"/>
      <c r="Y1774" s="100"/>
      <c r="Z1774" s="100"/>
      <c r="AA1774" s="100"/>
      <c r="AB1774" s="100"/>
      <c r="AC1774" s="100"/>
      <c r="AD1774" s="100"/>
      <c r="AE1774" s="100"/>
      <c r="AF1774" s="100"/>
      <c r="AG1774" s="100"/>
      <c r="AH1774" s="100"/>
      <c r="AI1774" s="100"/>
      <c r="AJ1774" s="100"/>
      <c r="AK1774" s="100"/>
      <c r="AL1774" s="100"/>
      <c r="AM1774" s="100"/>
      <c r="AN1774" s="100"/>
      <c r="AO1774" s="100"/>
      <c r="AP1774" s="101"/>
      <c r="AQ1774" s="102"/>
      <c r="AR1774" s="102"/>
    </row>
    <row r="1775" spans="11:44">
      <c r="K1775" s="100"/>
      <c r="L1775" s="100"/>
      <c r="M1775" s="100"/>
      <c r="N1775" s="100"/>
      <c r="O1775" s="100"/>
      <c r="P1775" s="100"/>
      <c r="Q1775" s="100"/>
      <c r="R1775" s="100"/>
      <c r="S1775" s="100"/>
      <c r="T1775" s="100"/>
      <c r="U1775" s="100"/>
      <c r="V1775" s="100"/>
      <c r="W1775" s="100"/>
      <c r="X1775" s="100"/>
      <c r="Y1775" s="100"/>
      <c r="Z1775" s="100"/>
      <c r="AA1775" s="100"/>
      <c r="AB1775" s="100"/>
      <c r="AC1775" s="100"/>
      <c r="AD1775" s="100"/>
      <c r="AE1775" s="100"/>
      <c r="AF1775" s="100"/>
      <c r="AG1775" s="100"/>
      <c r="AH1775" s="100"/>
      <c r="AI1775" s="100"/>
      <c r="AJ1775" s="100"/>
      <c r="AK1775" s="100"/>
      <c r="AL1775" s="100"/>
      <c r="AM1775" s="100"/>
      <c r="AN1775" s="100"/>
      <c r="AO1775" s="100"/>
      <c r="AP1775" s="101"/>
      <c r="AQ1775" s="102"/>
    </row>
    <row r="1776" spans="11:44">
      <c r="K1776" s="100"/>
      <c r="L1776" s="100"/>
      <c r="M1776" s="100"/>
      <c r="N1776" s="100"/>
      <c r="O1776" s="100"/>
      <c r="P1776" s="100"/>
      <c r="Q1776" s="100"/>
      <c r="R1776" s="100"/>
      <c r="S1776" s="100"/>
      <c r="T1776" s="100"/>
      <c r="U1776" s="100"/>
      <c r="V1776" s="100"/>
      <c r="W1776" s="100"/>
      <c r="X1776" s="100"/>
      <c r="Y1776" s="100"/>
      <c r="Z1776" s="100"/>
      <c r="AA1776" s="100"/>
      <c r="AB1776" s="100"/>
      <c r="AC1776" s="100"/>
      <c r="AD1776" s="100"/>
      <c r="AE1776" s="100"/>
      <c r="AF1776" s="100"/>
      <c r="AG1776" s="100"/>
      <c r="AH1776" s="100"/>
      <c r="AI1776" s="100"/>
      <c r="AJ1776" s="100"/>
      <c r="AK1776" s="100"/>
      <c r="AL1776" s="100"/>
      <c r="AM1776" s="100"/>
      <c r="AN1776" s="100"/>
      <c r="AO1776" s="100"/>
      <c r="AP1776" s="101"/>
      <c r="AQ1776" s="102"/>
    </row>
    <row r="1777" spans="11:44">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c r="AN1777" s="100"/>
      <c r="AO1777" s="100"/>
    </row>
    <row r="1778" spans="11:44">
      <c r="K1778" s="100"/>
      <c r="L1778" s="100"/>
      <c r="M1778" s="100"/>
      <c r="P1778" s="100"/>
      <c r="Q1778" s="100"/>
      <c r="R1778" s="100"/>
      <c r="S1778" s="100"/>
      <c r="T1778" s="100"/>
      <c r="U1778" s="100"/>
      <c r="V1778" s="100"/>
      <c r="W1778" s="100"/>
      <c r="X1778" s="100"/>
      <c r="Y1778" s="100"/>
      <c r="Z1778" s="100"/>
      <c r="AA1778" s="100"/>
      <c r="AD1778" s="100"/>
      <c r="AE1778" s="100"/>
      <c r="AF1778" s="100"/>
      <c r="AG1778" s="100"/>
      <c r="AH1778" s="100"/>
      <c r="AI1778" s="100"/>
      <c r="AJ1778" s="100"/>
      <c r="AK1778" s="100"/>
      <c r="AL1778" s="100"/>
      <c r="AM1778" s="100"/>
      <c r="AN1778" s="100"/>
      <c r="AO1778" s="100"/>
      <c r="AQ1778" s="102"/>
    </row>
    <row r="1779" spans="11:44">
      <c r="K1779" s="100"/>
      <c r="L1779" s="100"/>
      <c r="M1779" s="100"/>
      <c r="N1779" s="100"/>
      <c r="O1779" s="100"/>
      <c r="P1779" s="100"/>
      <c r="Q1779" s="100"/>
      <c r="R1779" s="100"/>
      <c r="S1779" s="100"/>
      <c r="T1779" s="100"/>
      <c r="U1779" s="100"/>
      <c r="V1779" s="100"/>
      <c r="W1779" s="100"/>
      <c r="X1779" s="100"/>
      <c r="Y1779" s="100"/>
      <c r="Z1779" s="100"/>
      <c r="AA1779" s="100"/>
      <c r="AB1779" s="100"/>
      <c r="AC1779" s="100"/>
      <c r="AD1779" s="100"/>
      <c r="AE1779" s="100"/>
      <c r="AF1779" s="100"/>
      <c r="AG1779" s="100"/>
      <c r="AH1779" s="100"/>
      <c r="AI1779" s="100"/>
      <c r="AJ1779" s="100"/>
      <c r="AK1779" s="100"/>
      <c r="AL1779" s="100"/>
      <c r="AM1779" s="100"/>
      <c r="AN1779" s="100"/>
      <c r="AO1779" s="100"/>
      <c r="AP1779" s="101"/>
      <c r="AQ1779" s="102"/>
    </row>
    <row r="1780" spans="11:44">
      <c r="K1780" s="100"/>
      <c r="L1780" s="100"/>
      <c r="M1780" s="100"/>
      <c r="N1780" s="100"/>
      <c r="O1780" s="100"/>
      <c r="P1780" s="100"/>
      <c r="Q1780" s="100"/>
      <c r="R1780" s="100"/>
      <c r="S1780" s="100"/>
      <c r="T1780" s="100"/>
      <c r="U1780" s="100"/>
      <c r="V1780" s="100"/>
      <c r="W1780" s="100"/>
      <c r="X1780" s="100"/>
      <c r="Y1780" s="100"/>
      <c r="Z1780" s="100"/>
      <c r="AA1780" s="100"/>
      <c r="AB1780" s="100"/>
      <c r="AC1780" s="100"/>
      <c r="AD1780" s="100"/>
      <c r="AE1780" s="100"/>
      <c r="AF1780" s="100"/>
      <c r="AG1780" s="100"/>
      <c r="AH1780" s="100"/>
      <c r="AI1780" s="100"/>
      <c r="AJ1780" s="100"/>
      <c r="AK1780" s="100"/>
      <c r="AL1780" s="100"/>
      <c r="AM1780" s="100"/>
      <c r="AN1780" s="100"/>
      <c r="AO1780" s="100"/>
      <c r="AP1780" s="101"/>
      <c r="AQ1780" s="102"/>
    </row>
    <row r="1781" spans="11:44">
      <c r="K1781" s="100"/>
      <c r="L1781" s="100"/>
      <c r="M1781" s="100"/>
      <c r="N1781" s="100"/>
      <c r="O1781" s="100"/>
      <c r="P1781" s="100"/>
      <c r="Q1781" s="100"/>
      <c r="R1781" s="100"/>
      <c r="S1781" s="100"/>
      <c r="T1781" s="100"/>
      <c r="U1781" s="100"/>
      <c r="V1781" s="100"/>
      <c r="W1781" s="100"/>
      <c r="X1781" s="100"/>
      <c r="Y1781" s="100"/>
      <c r="Z1781" s="100"/>
      <c r="AA1781" s="100"/>
      <c r="AB1781" s="100"/>
      <c r="AC1781" s="100"/>
      <c r="AD1781" s="100"/>
      <c r="AE1781" s="100"/>
      <c r="AF1781" s="100"/>
      <c r="AG1781" s="100"/>
      <c r="AH1781" s="100"/>
      <c r="AI1781" s="100"/>
      <c r="AJ1781" s="100"/>
      <c r="AK1781" s="100"/>
      <c r="AL1781" s="100"/>
      <c r="AM1781" s="100"/>
      <c r="AN1781" s="100"/>
      <c r="AO1781" s="100"/>
      <c r="AP1781" s="101"/>
      <c r="AQ1781" s="102"/>
    </row>
    <row r="1782" spans="11:44">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c r="AN1782" s="100"/>
      <c r="AO1782" s="100"/>
      <c r="AP1782" s="101"/>
      <c r="AQ1782" s="102"/>
    </row>
    <row r="1783" spans="11:44">
      <c r="K1783" s="100"/>
      <c r="L1783" s="100"/>
      <c r="M1783" s="100"/>
      <c r="N1783" s="100"/>
      <c r="O1783" s="100"/>
      <c r="P1783" s="100"/>
      <c r="Q1783" s="100"/>
      <c r="R1783" s="100"/>
      <c r="S1783" s="100"/>
      <c r="T1783" s="100"/>
      <c r="U1783" s="100"/>
      <c r="V1783" s="100"/>
      <c r="W1783" s="100"/>
      <c r="X1783" s="100"/>
      <c r="Y1783" s="100"/>
      <c r="Z1783" s="100"/>
      <c r="AA1783" s="100"/>
      <c r="AB1783" s="100"/>
      <c r="AC1783" s="100"/>
      <c r="AD1783" s="100"/>
      <c r="AE1783" s="100"/>
      <c r="AF1783" s="100"/>
      <c r="AG1783" s="100"/>
      <c r="AH1783" s="100"/>
      <c r="AI1783" s="100"/>
      <c r="AJ1783" s="100"/>
      <c r="AK1783" s="100"/>
      <c r="AL1783" s="100"/>
      <c r="AM1783" s="100"/>
      <c r="AN1783" s="100"/>
      <c r="AO1783" s="100"/>
      <c r="AP1783" s="101"/>
    </row>
    <row r="1784" spans="11:44">
      <c r="K1784" s="100"/>
      <c r="L1784" s="100"/>
      <c r="M1784" s="100"/>
      <c r="N1784" s="100"/>
      <c r="O1784" s="100"/>
      <c r="P1784" s="100"/>
      <c r="Q1784" s="100"/>
      <c r="R1784" s="100"/>
      <c r="S1784" s="100"/>
      <c r="T1784" s="100"/>
      <c r="U1784" s="100"/>
      <c r="V1784" s="100"/>
      <c r="W1784" s="100"/>
      <c r="X1784" s="100"/>
      <c r="Y1784" s="100"/>
      <c r="Z1784" s="100"/>
      <c r="AA1784" s="100"/>
      <c r="AB1784" s="100"/>
      <c r="AD1784" s="100"/>
      <c r="AE1784" s="100"/>
      <c r="AF1784" s="100"/>
      <c r="AG1784" s="100"/>
      <c r="AH1784" s="100"/>
      <c r="AI1784" s="100"/>
      <c r="AJ1784" s="100"/>
      <c r="AK1784" s="100"/>
      <c r="AL1784" s="100"/>
      <c r="AM1784" s="100"/>
      <c r="AN1784" s="100"/>
      <c r="AO1784" s="100"/>
      <c r="AP1784" s="101"/>
      <c r="AQ1784" s="102"/>
    </row>
    <row r="1785" spans="11:44">
      <c r="K1785" s="100"/>
      <c r="L1785" s="100"/>
      <c r="M1785" s="100"/>
      <c r="N1785" s="100"/>
      <c r="O1785" s="100"/>
      <c r="P1785" s="100"/>
      <c r="Q1785" s="100"/>
      <c r="R1785" s="100"/>
      <c r="S1785" s="100"/>
      <c r="T1785" s="100"/>
      <c r="U1785" s="100"/>
      <c r="V1785" s="100"/>
      <c r="W1785" s="100"/>
      <c r="X1785" s="100"/>
      <c r="Y1785" s="100"/>
      <c r="Z1785" s="100"/>
      <c r="AA1785" s="100"/>
      <c r="AB1785" s="100"/>
      <c r="AC1785" s="100"/>
      <c r="AD1785" s="100"/>
      <c r="AE1785" s="100"/>
      <c r="AF1785" s="100"/>
      <c r="AG1785" s="100"/>
      <c r="AH1785" s="100"/>
      <c r="AI1785" s="100"/>
      <c r="AJ1785" s="100"/>
      <c r="AK1785" s="100"/>
      <c r="AM1785" s="100"/>
      <c r="AN1785" s="100"/>
      <c r="AP1785" s="101"/>
      <c r="AQ1785" s="102"/>
    </row>
    <row r="1786" spans="11:44">
      <c r="K1786" s="100"/>
      <c r="L1786" s="100"/>
      <c r="M1786" s="100"/>
      <c r="O1786" s="100"/>
      <c r="P1786" s="100"/>
      <c r="Q1786" s="100"/>
      <c r="R1786" s="100"/>
      <c r="S1786" s="100"/>
      <c r="T1786" s="100"/>
      <c r="U1786" s="100"/>
      <c r="V1786" s="100"/>
      <c r="W1786" s="100"/>
      <c r="X1786" s="100"/>
      <c r="Y1786" s="100"/>
      <c r="Z1786" s="100"/>
      <c r="AA1786" s="100"/>
      <c r="AC1786" s="100"/>
      <c r="AD1786" s="100"/>
      <c r="AE1786" s="100"/>
      <c r="AF1786" s="100"/>
      <c r="AG1786" s="100"/>
      <c r="AH1786" s="100"/>
      <c r="AI1786" s="100"/>
      <c r="AJ1786" s="100"/>
      <c r="AK1786" s="100"/>
      <c r="AL1786" s="100"/>
      <c r="AM1786" s="100"/>
      <c r="AN1786" s="100"/>
      <c r="AO1786" s="100"/>
      <c r="AP1786" s="101"/>
      <c r="AQ1786" s="102"/>
    </row>
    <row r="1787" spans="11:44">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c r="AN1787" s="100"/>
      <c r="AO1787" s="100"/>
      <c r="AP1787" s="101"/>
      <c r="AQ1787" s="102"/>
    </row>
    <row r="1788" spans="11:44">
      <c r="K1788" s="100"/>
      <c r="L1788" s="100"/>
      <c r="M1788" s="100"/>
      <c r="N1788" s="100"/>
      <c r="O1788" s="100"/>
      <c r="P1788" s="100"/>
      <c r="Q1788" s="100"/>
      <c r="R1788" s="100"/>
      <c r="S1788" s="100"/>
      <c r="T1788" s="100"/>
      <c r="U1788" s="100"/>
      <c r="V1788" s="100"/>
      <c r="W1788" s="100"/>
      <c r="X1788" s="100"/>
      <c r="Y1788" s="100"/>
      <c r="Z1788" s="100"/>
      <c r="AA1788" s="100"/>
      <c r="AB1788" s="100"/>
      <c r="AC1788" s="100"/>
      <c r="AD1788" s="100"/>
      <c r="AE1788" s="100"/>
      <c r="AF1788" s="100"/>
      <c r="AG1788" s="100"/>
      <c r="AH1788" s="100"/>
      <c r="AI1788" s="100"/>
      <c r="AJ1788" s="100"/>
      <c r="AK1788" s="100"/>
      <c r="AL1788" s="100"/>
      <c r="AM1788" s="100"/>
      <c r="AN1788" s="100"/>
      <c r="AO1788" s="100"/>
      <c r="AP1788" s="101"/>
      <c r="AQ1788" s="102"/>
    </row>
    <row r="1789" spans="11:44">
      <c r="K1789" s="100"/>
      <c r="L1789" s="100"/>
      <c r="M1789" s="100"/>
      <c r="N1789" s="100"/>
      <c r="O1789" s="100"/>
      <c r="V1789" s="100"/>
      <c r="W1789" s="100"/>
      <c r="Y1789" s="100"/>
      <c r="Z1789" s="100"/>
      <c r="AC1789" s="100"/>
      <c r="AJ1789" s="100"/>
      <c r="AK1789" s="100"/>
      <c r="AL1789" s="100"/>
      <c r="AM1789" s="100"/>
      <c r="AN1789" s="100"/>
      <c r="AO1789" s="100"/>
      <c r="AP1789" s="101"/>
      <c r="AQ1789" s="102"/>
      <c r="AR1789" s="102"/>
    </row>
    <row r="1790" spans="11:44">
      <c r="K1790" s="100"/>
      <c r="L1790" s="100"/>
      <c r="M1790" s="100"/>
      <c r="N1790" s="100"/>
      <c r="O1790" s="100"/>
      <c r="P1790" s="100"/>
      <c r="Q1790" s="100"/>
      <c r="R1790" s="100"/>
      <c r="S1790" s="100"/>
      <c r="T1790" s="100"/>
      <c r="U1790" s="100"/>
      <c r="V1790" s="100"/>
      <c r="W1790" s="100"/>
      <c r="X1790" s="100"/>
      <c r="Y1790" s="100"/>
      <c r="Z1790" s="100"/>
      <c r="AA1790" s="100"/>
      <c r="AB1790" s="100"/>
      <c r="AC1790" s="100"/>
      <c r="AD1790" s="100"/>
      <c r="AE1790" s="100"/>
      <c r="AF1790" s="100"/>
      <c r="AG1790" s="100"/>
      <c r="AH1790" s="100"/>
      <c r="AI1790" s="100"/>
      <c r="AJ1790" s="100"/>
      <c r="AK1790" s="100"/>
      <c r="AL1790" s="100"/>
      <c r="AM1790" s="100"/>
      <c r="AN1790" s="100"/>
      <c r="AO1790" s="100"/>
      <c r="AQ1790" s="102"/>
      <c r="AR1790" s="102"/>
    </row>
    <row r="1791" spans="11:44">
      <c r="K1791" s="100"/>
      <c r="L1791" s="100"/>
      <c r="M1791" s="100"/>
      <c r="N1791" s="100"/>
      <c r="O1791" s="100"/>
      <c r="P1791" s="100"/>
      <c r="Q1791" s="100"/>
      <c r="R1791" s="100"/>
      <c r="S1791" s="100"/>
      <c r="T1791" s="100"/>
      <c r="U1791" s="100"/>
      <c r="V1791" s="100"/>
      <c r="W1791" s="100"/>
      <c r="X1791" s="100"/>
      <c r="Y1791" s="100"/>
      <c r="Z1791" s="100"/>
      <c r="AA1791" s="100"/>
      <c r="AB1791" s="100"/>
      <c r="AC1791" s="100"/>
      <c r="AD1791" s="100"/>
      <c r="AE1791" s="100"/>
      <c r="AF1791" s="100"/>
      <c r="AG1791" s="100"/>
      <c r="AH1791" s="100"/>
      <c r="AI1791" s="100"/>
      <c r="AJ1791" s="100"/>
      <c r="AK1791" s="100"/>
      <c r="AL1791" s="100"/>
      <c r="AM1791" s="100"/>
      <c r="AN1791" s="100"/>
      <c r="AO1791" s="100"/>
      <c r="AP1791" s="101"/>
      <c r="AQ1791" s="102"/>
    </row>
    <row r="1792" spans="11:44">
      <c r="K1792" s="100"/>
      <c r="L1792" s="100"/>
      <c r="M1792" s="100"/>
      <c r="N1792" s="100"/>
      <c r="O1792" s="100"/>
      <c r="P1792" s="100"/>
      <c r="Q1792" s="100"/>
      <c r="R1792" s="100"/>
      <c r="S1792" s="100"/>
      <c r="T1792" s="100"/>
      <c r="U1792" s="100"/>
      <c r="V1792" s="100"/>
      <c r="W1792" s="100"/>
      <c r="X1792" s="100"/>
      <c r="Y1792" s="100"/>
      <c r="Z1792" s="100"/>
      <c r="AA1792" s="100"/>
      <c r="AB1792" s="100"/>
      <c r="AC1792" s="100"/>
      <c r="AD1792" s="100"/>
      <c r="AE1792" s="100"/>
      <c r="AF1792" s="100"/>
      <c r="AG1792" s="100"/>
      <c r="AH1792" s="100"/>
      <c r="AI1792" s="100"/>
      <c r="AJ1792" s="100"/>
      <c r="AK1792" s="100"/>
      <c r="AL1792" s="100"/>
      <c r="AM1792" s="100"/>
      <c r="AN1792" s="100"/>
      <c r="AO1792" s="100"/>
      <c r="AP1792" s="101"/>
      <c r="AQ1792" s="102"/>
      <c r="AR1792" s="102"/>
    </row>
    <row r="1793" spans="11:45">
      <c r="K1793" s="100"/>
      <c r="L1793" s="100"/>
      <c r="M1793" s="100"/>
      <c r="O1793" s="100"/>
      <c r="P1793" s="100"/>
      <c r="Q1793" s="100"/>
      <c r="R1793" s="100"/>
      <c r="S1793" s="100"/>
      <c r="T1793" s="100"/>
      <c r="U1793" s="100"/>
      <c r="V1793" s="100"/>
      <c r="W1793" s="100"/>
      <c r="X1793" s="100"/>
      <c r="Y1793" s="100"/>
      <c r="Z1793" s="100"/>
      <c r="AA1793" s="100"/>
      <c r="AC1793" s="100"/>
      <c r="AD1793" s="100"/>
      <c r="AE1793" s="100"/>
      <c r="AF1793" s="100"/>
      <c r="AG1793" s="100"/>
      <c r="AH1793" s="100"/>
      <c r="AI1793" s="100"/>
      <c r="AJ1793" s="100"/>
      <c r="AK1793" s="100"/>
      <c r="AL1793" s="100"/>
      <c r="AM1793" s="100"/>
      <c r="AN1793" s="100"/>
      <c r="AO1793" s="100"/>
      <c r="AP1793" s="101"/>
      <c r="AQ1793" s="102"/>
    </row>
    <row r="1794" spans="11:45">
      <c r="K1794" s="100"/>
      <c r="L1794" s="100"/>
      <c r="M1794" s="100"/>
      <c r="P1794" s="100"/>
      <c r="Q1794" s="100"/>
      <c r="R1794" s="100"/>
      <c r="S1794" s="100"/>
      <c r="T1794" s="100"/>
      <c r="U1794" s="100"/>
      <c r="V1794" s="100"/>
      <c r="W1794" s="100"/>
      <c r="X1794" s="100"/>
      <c r="Y1794" s="100"/>
      <c r="Z1794" s="100"/>
      <c r="AA1794" s="100"/>
      <c r="AD1794" s="100"/>
      <c r="AE1794" s="100"/>
      <c r="AF1794" s="100"/>
      <c r="AG1794" s="100"/>
      <c r="AH1794" s="100"/>
      <c r="AI1794" s="100"/>
      <c r="AJ1794" s="100"/>
      <c r="AK1794" s="100"/>
      <c r="AL1794" s="100"/>
      <c r="AM1794" s="100"/>
      <c r="AN1794" s="100"/>
      <c r="AO1794" s="100"/>
    </row>
    <row r="1795" spans="11:45">
      <c r="K1795" s="100"/>
      <c r="L1795" s="100"/>
      <c r="M1795" s="100"/>
      <c r="N1795" s="100"/>
      <c r="O1795" s="100"/>
      <c r="P1795" s="100"/>
      <c r="Q1795" s="100"/>
      <c r="R1795" s="100"/>
      <c r="S1795" s="100"/>
      <c r="T1795" s="100"/>
      <c r="U1795" s="100"/>
      <c r="V1795" s="100"/>
      <c r="W1795" s="100"/>
      <c r="X1795" s="100"/>
      <c r="Y1795" s="100"/>
      <c r="Z1795" s="100"/>
      <c r="AA1795" s="100"/>
      <c r="AB1795" s="100"/>
      <c r="AC1795" s="100"/>
      <c r="AD1795" s="100"/>
      <c r="AE1795" s="100"/>
      <c r="AF1795" s="100"/>
      <c r="AG1795" s="100"/>
      <c r="AH1795" s="100"/>
      <c r="AI1795" s="100"/>
      <c r="AJ1795" s="100"/>
      <c r="AK1795" s="100"/>
      <c r="AL1795" s="100"/>
      <c r="AM1795" s="100"/>
      <c r="AN1795" s="100"/>
      <c r="AO1795" s="100"/>
      <c r="AQ1795" s="102"/>
      <c r="AS1795" s="102"/>
    </row>
    <row r="1796" spans="11:45">
      <c r="K1796" s="100"/>
      <c r="L1796" s="100"/>
      <c r="M1796" s="100"/>
      <c r="P1796" s="100"/>
      <c r="Q1796" s="100"/>
      <c r="R1796" s="100"/>
      <c r="S1796" s="100"/>
      <c r="T1796" s="100"/>
      <c r="U1796" s="100"/>
      <c r="V1796" s="100"/>
      <c r="W1796" s="100"/>
      <c r="X1796" s="100"/>
      <c r="Y1796" s="100"/>
      <c r="Z1796" s="100"/>
      <c r="AA1796" s="100"/>
      <c r="AD1796" s="100"/>
      <c r="AE1796" s="100"/>
      <c r="AF1796" s="100"/>
      <c r="AG1796" s="100"/>
      <c r="AH1796" s="100"/>
      <c r="AI1796" s="100"/>
      <c r="AJ1796" s="100"/>
      <c r="AK1796" s="100"/>
      <c r="AL1796" s="100"/>
      <c r="AM1796" s="100"/>
      <c r="AN1796" s="100"/>
      <c r="AO1796" s="100"/>
      <c r="AQ1796" s="102"/>
    </row>
    <row r="1797" spans="11:45">
      <c r="K1797" s="100"/>
      <c r="L1797" s="100"/>
      <c r="M1797" s="100"/>
      <c r="N1797" s="100"/>
      <c r="O1797" s="100"/>
      <c r="P1797" s="100"/>
      <c r="Q1797" s="100"/>
      <c r="R1797" s="100"/>
      <c r="S1797" s="100"/>
      <c r="T1797" s="100"/>
      <c r="U1797" s="100"/>
      <c r="V1797" s="100"/>
      <c r="W1797" s="100"/>
      <c r="X1797" s="100"/>
      <c r="Y1797" s="100"/>
      <c r="Z1797" s="100"/>
      <c r="AA1797" s="100"/>
      <c r="AB1797" s="100"/>
      <c r="AC1797" s="100"/>
      <c r="AD1797" s="100"/>
      <c r="AE1797" s="100"/>
      <c r="AF1797" s="100"/>
      <c r="AG1797" s="100"/>
      <c r="AH1797" s="100"/>
      <c r="AI1797" s="100"/>
      <c r="AJ1797" s="100"/>
      <c r="AK1797" s="100"/>
      <c r="AL1797" s="100"/>
      <c r="AM1797" s="100"/>
      <c r="AN1797" s="100"/>
      <c r="AO1797" s="100"/>
      <c r="AP1797" s="101"/>
      <c r="AQ1797" s="102"/>
    </row>
    <row r="1798" spans="11:45">
      <c r="K1798" s="100"/>
      <c r="L1798" s="100"/>
      <c r="M1798" s="100"/>
      <c r="N1798" s="100"/>
      <c r="O1798" s="100"/>
      <c r="P1798" s="100"/>
      <c r="Q1798" s="100"/>
      <c r="R1798" s="100"/>
      <c r="S1798" s="100"/>
      <c r="T1798" s="100"/>
      <c r="U1798" s="100"/>
      <c r="V1798" s="100"/>
      <c r="W1798" s="100"/>
      <c r="X1798" s="100"/>
      <c r="Y1798" s="100"/>
      <c r="Z1798" s="100"/>
      <c r="AA1798" s="100"/>
      <c r="AB1798" s="100"/>
      <c r="AC1798" s="100"/>
      <c r="AD1798" s="100"/>
      <c r="AE1798" s="100"/>
      <c r="AF1798" s="100"/>
      <c r="AG1798" s="100"/>
      <c r="AH1798" s="100"/>
      <c r="AI1798" s="100"/>
      <c r="AJ1798" s="100"/>
      <c r="AK1798" s="100"/>
      <c r="AL1798" s="100"/>
      <c r="AM1798" s="100"/>
      <c r="AN1798" s="100"/>
      <c r="AO1798" s="100"/>
      <c r="AP1798" s="101"/>
      <c r="AQ1798" s="102"/>
    </row>
    <row r="1799" spans="11:45">
      <c r="K1799" s="100"/>
      <c r="L1799" s="100"/>
      <c r="M1799" s="100"/>
      <c r="N1799" s="100"/>
      <c r="O1799" s="100"/>
      <c r="P1799" s="100"/>
      <c r="Q1799" s="100"/>
      <c r="R1799" s="100"/>
      <c r="S1799" s="100"/>
      <c r="T1799" s="100"/>
      <c r="U1799" s="100"/>
      <c r="V1799" s="100"/>
      <c r="W1799" s="100"/>
      <c r="X1799" s="100"/>
      <c r="Y1799" s="100"/>
      <c r="Z1799" s="100"/>
      <c r="AA1799" s="100"/>
      <c r="AB1799" s="100"/>
      <c r="AC1799" s="100"/>
      <c r="AD1799" s="100"/>
      <c r="AE1799" s="100"/>
      <c r="AF1799" s="100"/>
      <c r="AG1799" s="100"/>
      <c r="AH1799" s="100"/>
      <c r="AI1799" s="100"/>
      <c r="AJ1799" s="100"/>
      <c r="AK1799" s="100"/>
      <c r="AL1799" s="100"/>
      <c r="AM1799" s="100"/>
      <c r="AN1799" s="100"/>
      <c r="AO1799" s="100"/>
      <c r="AP1799" s="101"/>
      <c r="AQ1799" s="102"/>
    </row>
    <row r="1800" spans="11:45">
      <c r="K1800" s="100"/>
      <c r="L1800" s="100"/>
      <c r="M1800" s="100"/>
      <c r="N1800" s="100"/>
      <c r="O1800" s="100"/>
      <c r="P1800" s="100"/>
      <c r="Q1800" s="100"/>
      <c r="R1800" s="100"/>
      <c r="S1800" s="100"/>
      <c r="T1800" s="100"/>
      <c r="U1800" s="100"/>
      <c r="V1800" s="100"/>
      <c r="W1800" s="100"/>
      <c r="X1800" s="100"/>
      <c r="Y1800" s="100"/>
      <c r="Z1800" s="100"/>
      <c r="AA1800" s="100"/>
      <c r="AB1800" s="100"/>
      <c r="AC1800" s="100"/>
      <c r="AD1800" s="100"/>
      <c r="AE1800" s="100"/>
      <c r="AF1800" s="100"/>
      <c r="AG1800" s="100"/>
      <c r="AH1800" s="100"/>
      <c r="AI1800" s="100"/>
      <c r="AJ1800" s="100"/>
      <c r="AK1800" s="100"/>
      <c r="AL1800" s="100"/>
      <c r="AM1800" s="100"/>
      <c r="AN1800" s="100"/>
      <c r="AO1800" s="100"/>
    </row>
    <row r="1801" spans="11:45">
      <c r="K1801" s="100"/>
      <c r="L1801" s="100"/>
      <c r="M1801" s="100"/>
      <c r="N1801" s="100"/>
      <c r="O1801" s="100"/>
      <c r="P1801" s="100"/>
      <c r="Q1801" s="100"/>
      <c r="R1801" s="100"/>
      <c r="S1801" s="100"/>
      <c r="T1801" s="100"/>
      <c r="U1801" s="100"/>
      <c r="V1801" s="100"/>
      <c r="W1801" s="100"/>
      <c r="X1801" s="100"/>
      <c r="Y1801" s="100"/>
      <c r="Z1801" s="100"/>
      <c r="AA1801" s="100"/>
      <c r="AB1801" s="100"/>
      <c r="AC1801" s="100"/>
      <c r="AD1801" s="100"/>
      <c r="AE1801" s="100"/>
      <c r="AF1801" s="100"/>
      <c r="AG1801" s="100"/>
      <c r="AH1801" s="100"/>
      <c r="AI1801" s="100"/>
      <c r="AJ1801" s="100"/>
      <c r="AK1801" s="100"/>
      <c r="AL1801" s="100"/>
      <c r="AM1801" s="100"/>
      <c r="AN1801" s="100"/>
      <c r="AO1801" s="100"/>
      <c r="AP1801" s="101"/>
      <c r="AQ1801" s="102"/>
    </row>
    <row r="1802" spans="11:45">
      <c r="K1802" s="100"/>
      <c r="L1802" s="100"/>
      <c r="M1802" s="100"/>
      <c r="O1802" s="100"/>
      <c r="P1802" s="100"/>
      <c r="Q1802" s="100"/>
      <c r="R1802" s="100"/>
      <c r="S1802" s="100"/>
      <c r="T1802" s="100"/>
      <c r="U1802" s="100"/>
      <c r="V1802" s="100"/>
      <c r="W1802" s="100"/>
      <c r="X1802" s="100"/>
      <c r="Y1802" s="100"/>
      <c r="Z1802" s="100"/>
      <c r="AA1802" s="100"/>
      <c r="AC1802" s="100"/>
      <c r="AD1802" s="100"/>
      <c r="AE1802" s="100"/>
      <c r="AF1802" s="100"/>
      <c r="AG1802" s="100"/>
      <c r="AH1802" s="100"/>
      <c r="AI1802" s="100"/>
      <c r="AJ1802" s="100"/>
      <c r="AK1802" s="100"/>
      <c r="AL1802" s="100"/>
      <c r="AM1802" s="100"/>
      <c r="AN1802" s="100"/>
      <c r="AO1802" s="100"/>
      <c r="AQ1802" s="102"/>
      <c r="AR1802" s="102"/>
      <c r="AS1802" s="102"/>
    </row>
    <row r="1803" spans="11:45">
      <c r="K1803" s="100"/>
      <c r="L1803" s="100"/>
      <c r="M1803" s="100"/>
      <c r="N1803" s="100"/>
      <c r="O1803" s="100"/>
      <c r="P1803" s="100"/>
      <c r="Q1803" s="100"/>
      <c r="R1803" s="100"/>
      <c r="S1803" s="100"/>
      <c r="T1803" s="100"/>
      <c r="U1803" s="100"/>
      <c r="V1803" s="100"/>
      <c r="W1803" s="100"/>
      <c r="X1803" s="100"/>
      <c r="Y1803" s="100"/>
      <c r="Z1803" s="100"/>
      <c r="AA1803" s="100"/>
      <c r="AB1803" s="100"/>
      <c r="AC1803" s="100"/>
      <c r="AD1803" s="100"/>
      <c r="AE1803" s="100"/>
      <c r="AF1803" s="100"/>
      <c r="AG1803" s="100"/>
      <c r="AH1803" s="100"/>
      <c r="AI1803" s="100"/>
      <c r="AJ1803" s="100"/>
      <c r="AK1803" s="100"/>
      <c r="AL1803" s="100"/>
      <c r="AM1803" s="100"/>
      <c r="AN1803" s="100"/>
      <c r="AO1803" s="100"/>
      <c r="AP1803" s="101"/>
      <c r="AQ1803" s="102"/>
    </row>
    <row r="1804" spans="11:45">
      <c r="K1804" s="100"/>
      <c r="L1804" s="100"/>
      <c r="M1804" s="100"/>
      <c r="N1804" s="100"/>
      <c r="O1804" s="100"/>
      <c r="P1804" s="100"/>
      <c r="Q1804" s="100"/>
      <c r="R1804" s="100"/>
      <c r="S1804" s="100"/>
      <c r="T1804" s="100"/>
      <c r="U1804" s="100"/>
      <c r="V1804" s="100"/>
      <c r="W1804" s="100"/>
      <c r="X1804" s="100"/>
      <c r="Y1804" s="100"/>
      <c r="Z1804" s="100"/>
      <c r="AA1804" s="100"/>
      <c r="AB1804" s="100"/>
      <c r="AC1804" s="100"/>
      <c r="AD1804" s="100"/>
      <c r="AE1804" s="100"/>
      <c r="AF1804" s="100"/>
      <c r="AG1804" s="100"/>
      <c r="AH1804" s="100"/>
      <c r="AI1804" s="100"/>
      <c r="AJ1804" s="100"/>
      <c r="AK1804" s="100"/>
      <c r="AL1804" s="100"/>
      <c r="AM1804" s="100"/>
      <c r="AN1804" s="100"/>
      <c r="AO1804" s="100"/>
      <c r="AQ1804" s="102"/>
    </row>
    <row r="1805" spans="11:45">
      <c r="K1805" s="100"/>
      <c r="L1805" s="100"/>
      <c r="M1805" s="100"/>
      <c r="N1805" s="100"/>
      <c r="O1805" s="100"/>
      <c r="P1805" s="100"/>
      <c r="Q1805" s="100"/>
      <c r="R1805" s="100"/>
      <c r="S1805" s="100"/>
      <c r="T1805" s="100"/>
      <c r="U1805" s="100"/>
      <c r="V1805" s="100"/>
      <c r="W1805" s="100"/>
      <c r="X1805" s="100"/>
      <c r="Y1805" s="100"/>
      <c r="Z1805" s="100"/>
      <c r="AA1805" s="100"/>
      <c r="AB1805" s="100"/>
      <c r="AC1805" s="100"/>
      <c r="AD1805" s="100"/>
      <c r="AE1805" s="100"/>
      <c r="AF1805" s="100"/>
      <c r="AG1805" s="100"/>
      <c r="AH1805" s="100"/>
      <c r="AI1805" s="100"/>
      <c r="AJ1805" s="100"/>
      <c r="AK1805" s="100"/>
      <c r="AL1805" s="100"/>
      <c r="AM1805" s="100"/>
      <c r="AN1805" s="100"/>
      <c r="AO1805" s="100"/>
      <c r="AP1805" s="101"/>
      <c r="AQ1805" s="102"/>
    </row>
    <row r="1806" spans="11:45">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c r="AN1806" s="100"/>
      <c r="AO1806" s="100"/>
      <c r="AP1806" s="101"/>
      <c r="AQ1806" s="102"/>
    </row>
    <row r="1807" spans="11:45">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c r="AN1807" s="100"/>
      <c r="AO1807" s="100"/>
      <c r="AP1807" s="101"/>
      <c r="AQ1807" s="102"/>
    </row>
    <row r="1808" spans="11:45">
      <c r="K1808" s="100"/>
      <c r="L1808" s="100"/>
      <c r="M1808" s="100"/>
      <c r="N1808" s="100"/>
      <c r="O1808" s="100"/>
      <c r="P1808" s="100"/>
      <c r="Q1808" s="100"/>
      <c r="R1808" s="100"/>
      <c r="S1808" s="100"/>
      <c r="T1808" s="100"/>
      <c r="U1808" s="100"/>
      <c r="V1808" s="100"/>
      <c r="W1808" s="100"/>
      <c r="X1808" s="100"/>
      <c r="Y1808" s="100"/>
      <c r="Z1808" s="100"/>
      <c r="AA1808" s="100"/>
      <c r="AB1808" s="100"/>
      <c r="AC1808" s="100"/>
      <c r="AD1808" s="100"/>
      <c r="AE1808" s="100"/>
      <c r="AF1808" s="100"/>
      <c r="AG1808" s="100"/>
      <c r="AH1808" s="100"/>
      <c r="AI1808" s="100"/>
      <c r="AJ1808" s="100"/>
      <c r="AK1808" s="100"/>
      <c r="AL1808" s="100"/>
      <c r="AM1808" s="100"/>
      <c r="AN1808" s="100"/>
      <c r="AO1808" s="100"/>
      <c r="AP1808" s="101"/>
      <c r="AQ1808" s="102"/>
      <c r="AR1808" s="102"/>
      <c r="AS1808" s="102"/>
    </row>
    <row r="1809" spans="11:45">
      <c r="K1809" s="100"/>
      <c r="L1809" s="100"/>
      <c r="M1809" s="100"/>
      <c r="P1809" s="100"/>
      <c r="Q1809" s="100"/>
      <c r="R1809" s="100"/>
      <c r="S1809" s="100"/>
      <c r="T1809" s="100"/>
      <c r="U1809" s="100"/>
      <c r="V1809" s="100"/>
      <c r="W1809" s="100"/>
      <c r="X1809" s="100"/>
      <c r="Y1809" s="100"/>
      <c r="Z1809" s="100"/>
      <c r="AA1809" s="100"/>
      <c r="AD1809" s="100"/>
      <c r="AE1809" s="100"/>
      <c r="AF1809" s="100"/>
      <c r="AG1809" s="100"/>
      <c r="AH1809" s="100"/>
      <c r="AI1809" s="100"/>
      <c r="AJ1809" s="100"/>
      <c r="AK1809" s="100"/>
      <c r="AL1809" s="100"/>
      <c r="AM1809" s="100"/>
      <c r="AN1809" s="100"/>
      <c r="AO1809" s="100"/>
      <c r="AQ1809" s="102"/>
    </row>
    <row r="1810" spans="11:45">
      <c r="K1810" s="100"/>
      <c r="L1810" s="100"/>
      <c r="M1810" s="100"/>
      <c r="N1810" s="100"/>
      <c r="O1810" s="100"/>
      <c r="P1810" s="100"/>
      <c r="Q1810" s="100"/>
      <c r="R1810" s="100"/>
      <c r="S1810" s="100"/>
      <c r="T1810" s="100"/>
      <c r="U1810" s="100"/>
      <c r="V1810" s="100"/>
      <c r="W1810" s="100"/>
      <c r="X1810" s="100"/>
      <c r="Y1810" s="100"/>
      <c r="Z1810" s="100"/>
      <c r="AA1810" s="100"/>
      <c r="AB1810" s="100"/>
      <c r="AC1810" s="100"/>
      <c r="AD1810" s="100"/>
      <c r="AE1810" s="100"/>
      <c r="AF1810" s="100"/>
      <c r="AG1810" s="100"/>
      <c r="AH1810" s="100"/>
      <c r="AI1810" s="100"/>
      <c r="AJ1810" s="100"/>
      <c r="AK1810" s="100"/>
      <c r="AL1810" s="100"/>
      <c r="AM1810" s="100"/>
      <c r="AN1810" s="100"/>
      <c r="AO1810" s="100"/>
      <c r="AP1810" s="101"/>
    </row>
    <row r="1811" spans="11:45">
      <c r="K1811" s="100"/>
      <c r="L1811" s="100"/>
      <c r="M1811" s="100"/>
      <c r="N1811" s="100"/>
      <c r="O1811" s="100"/>
      <c r="P1811" s="100"/>
      <c r="Q1811" s="100"/>
      <c r="R1811" s="100"/>
      <c r="S1811" s="100"/>
      <c r="T1811" s="100"/>
      <c r="U1811" s="100"/>
      <c r="V1811" s="100"/>
      <c r="W1811" s="100"/>
      <c r="X1811" s="100"/>
      <c r="Y1811" s="100"/>
      <c r="Z1811" s="100"/>
      <c r="AA1811" s="100"/>
      <c r="AB1811" s="100"/>
      <c r="AC1811" s="100"/>
      <c r="AD1811" s="100"/>
      <c r="AE1811" s="100"/>
      <c r="AF1811" s="100"/>
      <c r="AG1811" s="100"/>
      <c r="AH1811" s="100"/>
      <c r="AI1811" s="100"/>
      <c r="AJ1811" s="100"/>
      <c r="AK1811" s="100"/>
      <c r="AL1811" s="100"/>
      <c r="AM1811" s="100"/>
      <c r="AN1811" s="100"/>
      <c r="AO1811" s="100"/>
      <c r="AP1811" s="101"/>
    </row>
    <row r="1812" spans="11:45">
      <c r="K1812" s="100"/>
      <c r="L1812" s="100"/>
      <c r="M1812" s="100"/>
      <c r="N1812" s="100"/>
      <c r="O1812" s="100"/>
      <c r="P1812" s="100"/>
      <c r="Q1812" s="100"/>
      <c r="R1812" s="100"/>
      <c r="S1812" s="100"/>
      <c r="T1812" s="100"/>
      <c r="U1812" s="100"/>
      <c r="V1812" s="100"/>
      <c r="W1812" s="100"/>
      <c r="X1812" s="100"/>
      <c r="Y1812" s="100"/>
      <c r="Z1812" s="100"/>
      <c r="AA1812" s="100"/>
      <c r="AB1812" s="100"/>
      <c r="AC1812" s="100"/>
      <c r="AD1812" s="100"/>
      <c r="AE1812" s="100"/>
      <c r="AF1812" s="100"/>
      <c r="AG1812" s="100"/>
      <c r="AH1812" s="100"/>
      <c r="AI1812" s="100"/>
      <c r="AJ1812" s="100"/>
      <c r="AK1812" s="100"/>
      <c r="AL1812" s="100"/>
      <c r="AM1812" s="100"/>
      <c r="AN1812" s="100"/>
      <c r="AO1812" s="100"/>
      <c r="AQ1812" s="102"/>
      <c r="AR1812" s="102"/>
    </row>
    <row r="1813" spans="11:45">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c r="AN1813" s="100"/>
      <c r="AO1813" s="100"/>
      <c r="AP1813" s="101"/>
      <c r="AQ1813" s="102"/>
    </row>
    <row r="1814" spans="11:45">
      <c r="K1814" s="100"/>
      <c r="L1814" s="100"/>
      <c r="M1814" s="100"/>
      <c r="N1814" s="100"/>
      <c r="O1814" s="100"/>
      <c r="P1814" s="100"/>
      <c r="Q1814" s="100"/>
      <c r="R1814" s="100"/>
      <c r="S1814" s="100"/>
      <c r="T1814" s="100"/>
      <c r="U1814" s="100"/>
      <c r="V1814" s="100"/>
      <c r="W1814" s="100"/>
      <c r="X1814" s="100"/>
      <c r="Y1814" s="100"/>
      <c r="Z1814" s="100"/>
      <c r="AA1814" s="100"/>
      <c r="AB1814" s="100"/>
      <c r="AD1814" s="100"/>
      <c r="AE1814" s="100"/>
      <c r="AF1814" s="100"/>
      <c r="AG1814" s="100"/>
      <c r="AH1814" s="100"/>
      <c r="AI1814" s="100"/>
      <c r="AJ1814" s="100"/>
      <c r="AK1814" s="100"/>
      <c r="AL1814" s="100"/>
      <c r="AM1814" s="100"/>
      <c r="AN1814" s="100"/>
      <c r="AO1814" s="100"/>
      <c r="AP1814" s="101"/>
      <c r="AQ1814" s="102"/>
    </row>
    <row r="1815" spans="11:45">
      <c r="K1815" s="100"/>
      <c r="L1815" s="100"/>
      <c r="M1815" s="100"/>
      <c r="AQ1815" s="102"/>
    </row>
    <row r="1816" spans="11:45">
      <c r="K1816" s="100"/>
      <c r="L1816" s="100"/>
      <c r="M1816" s="100"/>
      <c r="O1816" s="100"/>
      <c r="P1816" s="100"/>
      <c r="Q1816" s="100"/>
      <c r="R1816" s="100"/>
      <c r="S1816" s="100"/>
      <c r="T1816" s="100"/>
      <c r="U1816" s="100"/>
      <c r="V1816" s="100"/>
      <c r="W1816" s="100"/>
      <c r="X1816" s="100"/>
      <c r="Y1816" s="100"/>
      <c r="Z1816" s="100"/>
      <c r="AA1816" s="100"/>
      <c r="AC1816" s="100"/>
      <c r="AD1816" s="100"/>
      <c r="AE1816" s="100"/>
      <c r="AF1816" s="100"/>
      <c r="AG1816" s="100"/>
      <c r="AH1816" s="100"/>
      <c r="AI1816" s="100"/>
      <c r="AJ1816" s="100"/>
      <c r="AK1816" s="100"/>
      <c r="AL1816" s="100"/>
      <c r="AM1816" s="100"/>
      <c r="AN1816" s="100"/>
      <c r="AO1816" s="100"/>
      <c r="AQ1816" s="102"/>
    </row>
    <row r="1817" spans="11:45">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c r="AN1817" s="100"/>
      <c r="AO1817" s="100"/>
      <c r="AP1817" s="101"/>
      <c r="AR1817" s="102"/>
    </row>
    <row r="1818" spans="11:45">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c r="AN1818" s="100"/>
      <c r="AO1818" s="100"/>
      <c r="AP1818" s="101"/>
      <c r="AQ1818" s="102"/>
    </row>
    <row r="1819" spans="11:45">
      <c r="K1819" s="100"/>
      <c r="L1819" s="100"/>
      <c r="M1819" s="100"/>
      <c r="N1819" s="100"/>
      <c r="O1819" s="100"/>
      <c r="P1819" s="100"/>
      <c r="Q1819" s="100"/>
      <c r="R1819" s="100"/>
      <c r="S1819" s="100"/>
      <c r="T1819" s="100"/>
      <c r="U1819" s="100"/>
      <c r="V1819" s="100"/>
      <c r="W1819" s="100"/>
      <c r="X1819" s="100"/>
      <c r="Y1819" s="100"/>
      <c r="Z1819" s="100"/>
      <c r="AA1819" s="100"/>
      <c r="AB1819" s="100"/>
      <c r="AC1819" s="100"/>
      <c r="AD1819" s="100"/>
      <c r="AE1819" s="100"/>
      <c r="AF1819" s="100"/>
      <c r="AG1819" s="100"/>
      <c r="AH1819" s="100"/>
      <c r="AI1819" s="100"/>
      <c r="AJ1819" s="100"/>
      <c r="AK1819" s="100"/>
      <c r="AL1819" s="100"/>
      <c r="AM1819" s="100"/>
      <c r="AN1819" s="100"/>
      <c r="AO1819" s="100"/>
      <c r="AP1819" s="101"/>
      <c r="AQ1819" s="102"/>
    </row>
    <row r="1820" spans="11:45">
      <c r="K1820" s="100"/>
      <c r="L1820" s="100"/>
      <c r="M1820" s="100"/>
      <c r="N1820" s="100"/>
      <c r="O1820" s="100"/>
      <c r="P1820" s="100"/>
      <c r="Q1820" s="100"/>
      <c r="R1820" s="100"/>
      <c r="S1820" s="100"/>
      <c r="T1820" s="100"/>
      <c r="U1820" s="100"/>
      <c r="V1820" s="100"/>
      <c r="W1820" s="100"/>
      <c r="X1820" s="100"/>
      <c r="Y1820" s="100"/>
      <c r="Z1820" s="100"/>
      <c r="AA1820" s="100"/>
      <c r="AB1820" s="100"/>
      <c r="AC1820" s="100"/>
      <c r="AD1820" s="100"/>
      <c r="AE1820" s="100"/>
      <c r="AF1820" s="100"/>
      <c r="AG1820" s="100"/>
      <c r="AH1820" s="100"/>
      <c r="AI1820" s="100"/>
      <c r="AJ1820" s="100"/>
      <c r="AK1820" s="100"/>
      <c r="AL1820" s="100"/>
      <c r="AM1820" s="100"/>
      <c r="AN1820" s="100"/>
      <c r="AO1820" s="100"/>
      <c r="AP1820" s="101"/>
      <c r="AQ1820" s="102"/>
    </row>
    <row r="1821" spans="11:45">
      <c r="K1821" s="100"/>
      <c r="L1821" s="100"/>
      <c r="M1821" s="100"/>
      <c r="N1821" s="100"/>
      <c r="O1821" s="100"/>
      <c r="P1821" s="100"/>
      <c r="Q1821" s="100"/>
      <c r="R1821" s="100"/>
      <c r="S1821" s="100"/>
      <c r="T1821" s="100"/>
      <c r="U1821" s="100"/>
      <c r="V1821" s="100"/>
      <c r="W1821" s="100"/>
      <c r="X1821" s="100"/>
      <c r="Y1821" s="100"/>
      <c r="Z1821" s="100"/>
      <c r="AA1821" s="100"/>
      <c r="AB1821" s="100"/>
      <c r="AC1821" s="100"/>
      <c r="AD1821" s="100"/>
      <c r="AE1821" s="100"/>
      <c r="AF1821" s="100"/>
      <c r="AG1821" s="100"/>
      <c r="AH1821" s="100"/>
      <c r="AI1821" s="100"/>
      <c r="AJ1821" s="100"/>
      <c r="AK1821" s="100"/>
      <c r="AL1821" s="100"/>
      <c r="AM1821" s="100"/>
      <c r="AN1821" s="100"/>
      <c r="AO1821" s="100"/>
      <c r="AP1821" s="101"/>
      <c r="AQ1821" s="102"/>
    </row>
    <row r="1822" spans="11:45">
      <c r="K1822" s="100"/>
      <c r="L1822" s="100"/>
      <c r="M1822" s="100"/>
      <c r="O1822" s="100"/>
      <c r="P1822" s="100"/>
      <c r="Q1822" s="100"/>
      <c r="R1822" s="100"/>
      <c r="S1822" s="100"/>
      <c r="T1822" s="100"/>
      <c r="U1822" s="100"/>
      <c r="V1822" s="100"/>
      <c r="W1822" s="100"/>
      <c r="X1822" s="100"/>
      <c r="Y1822" s="100"/>
      <c r="Z1822" s="100"/>
      <c r="AA1822" s="100"/>
      <c r="AC1822" s="100"/>
      <c r="AD1822" s="100"/>
      <c r="AE1822" s="100"/>
      <c r="AF1822" s="100"/>
      <c r="AG1822" s="100"/>
      <c r="AH1822" s="100"/>
      <c r="AI1822" s="100"/>
      <c r="AJ1822" s="100"/>
      <c r="AK1822" s="100"/>
      <c r="AL1822" s="100"/>
      <c r="AM1822" s="100"/>
      <c r="AN1822" s="100"/>
      <c r="AO1822" s="100"/>
      <c r="AQ1822" s="102"/>
    </row>
    <row r="1823" spans="11:45">
      <c r="K1823" s="100"/>
      <c r="L1823" s="100"/>
      <c r="M1823" s="100"/>
      <c r="N1823" s="100"/>
      <c r="O1823" s="100"/>
      <c r="P1823" s="100"/>
      <c r="Q1823" s="100"/>
      <c r="R1823" s="100"/>
      <c r="S1823" s="100"/>
      <c r="T1823" s="100"/>
      <c r="U1823" s="100"/>
      <c r="V1823" s="100"/>
      <c r="W1823" s="100"/>
      <c r="X1823" s="100"/>
      <c r="Y1823" s="100"/>
      <c r="Z1823" s="100"/>
      <c r="AA1823" s="100"/>
      <c r="AB1823" s="100"/>
      <c r="AC1823" s="100"/>
      <c r="AD1823" s="100"/>
      <c r="AE1823" s="100"/>
      <c r="AF1823" s="100"/>
      <c r="AG1823" s="100"/>
      <c r="AH1823" s="100"/>
      <c r="AI1823" s="100"/>
      <c r="AJ1823" s="100"/>
      <c r="AK1823" s="100"/>
      <c r="AL1823" s="100"/>
      <c r="AM1823" s="100"/>
      <c r="AN1823" s="100"/>
      <c r="AO1823" s="100"/>
      <c r="AP1823" s="101"/>
      <c r="AQ1823" s="102"/>
      <c r="AR1823" s="102"/>
    </row>
    <row r="1824" spans="11:45">
      <c r="K1824" s="100"/>
      <c r="L1824" s="100"/>
      <c r="M1824" s="100"/>
      <c r="N1824" s="100"/>
      <c r="O1824" s="100"/>
      <c r="P1824" s="100"/>
      <c r="Q1824" s="100"/>
      <c r="R1824" s="100"/>
      <c r="S1824" s="100"/>
      <c r="T1824" s="100"/>
      <c r="U1824" s="100"/>
      <c r="V1824" s="100"/>
      <c r="W1824" s="100"/>
      <c r="X1824" s="100"/>
      <c r="Y1824" s="100"/>
      <c r="Z1824" s="100"/>
      <c r="AA1824" s="100"/>
      <c r="AB1824" s="100"/>
      <c r="AC1824" s="100"/>
      <c r="AD1824" s="100"/>
      <c r="AE1824" s="100"/>
      <c r="AF1824" s="100"/>
      <c r="AG1824" s="100"/>
      <c r="AH1824" s="100"/>
      <c r="AI1824" s="100"/>
      <c r="AJ1824" s="100"/>
      <c r="AK1824" s="100"/>
      <c r="AL1824" s="100"/>
      <c r="AM1824" s="100"/>
      <c r="AN1824" s="100"/>
      <c r="AO1824" s="100"/>
      <c r="AP1824" s="101"/>
      <c r="AQ1824" s="102"/>
      <c r="AR1824" s="102"/>
      <c r="AS1824" s="102"/>
    </row>
    <row r="1825" spans="11:45">
      <c r="K1825" s="100"/>
      <c r="L1825" s="100"/>
      <c r="M1825" s="100"/>
      <c r="N1825" s="100"/>
      <c r="O1825" s="100"/>
      <c r="P1825" s="100"/>
      <c r="Q1825" s="100"/>
      <c r="R1825" s="100"/>
      <c r="S1825" s="100"/>
      <c r="T1825" s="100"/>
      <c r="U1825" s="100"/>
      <c r="V1825" s="100"/>
      <c r="W1825" s="100"/>
      <c r="X1825" s="100"/>
      <c r="Y1825" s="100"/>
      <c r="Z1825" s="100"/>
      <c r="AA1825" s="100"/>
      <c r="AB1825" s="100"/>
      <c r="AC1825" s="100"/>
      <c r="AD1825" s="100"/>
      <c r="AE1825" s="100"/>
      <c r="AF1825" s="100"/>
      <c r="AG1825" s="100"/>
      <c r="AH1825" s="100"/>
      <c r="AI1825" s="100"/>
      <c r="AJ1825" s="100"/>
      <c r="AK1825" s="100"/>
      <c r="AL1825" s="100"/>
      <c r="AM1825" s="100"/>
      <c r="AN1825" s="100"/>
      <c r="AO1825" s="100"/>
      <c r="AP1825" s="101"/>
      <c r="AQ1825" s="102"/>
    </row>
    <row r="1826" spans="11:45">
      <c r="K1826" s="100"/>
      <c r="L1826" s="100"/>
      <c r="M1826" s="100"/>
      <c r="N1826" s="100"/>
      <c r="O1826" s="100"/>
      <c r="P1826" s="100"/>
      <c r="Q1826" s="100"/>
      <c r="R1826" s="100"/>
      <c r="S1826" s="100"/>
      <c r="T1826" s="100"/>
      <c r="U1826" s="100"/>
      <c r="V1826" s="100"/>
      <c r="W1826" s="100"/>
      <c r="X1826" s="100"/>
      <c r="Y1826" s="100"/>
      <c r="Z1826" s="100"/>
      <c r="AA1826" s="100"/>
      <c r="AB1826" s="100"/>
      <c r="AC1826" s="100"/>
      <c r="AD1826" s="100"/>
      <c r="AE1826" s="100"/>
      <c r="AF1826" s="100"/>
      <c r="AG1826" s="100"/>
      <c r="AH1826" s="100"/>
      <c r="AI1826" s="100"/>
      <c r="AJ1826" s="100"/>
      <c r="AK1826" s="100"/>
      <c r="AL1826" s="100"/>
      <c r="AM1826" s="100"/>
      <c r="AN1826" s="100"/>
      <c r="AO1826" s="100"/>
      <c r="AP1826" s="101"/>
      <c r="AQ1826" s="102"/>
    </row>
    <row r="1827" spans="11:45">
      <c r="K1827" s="100"/>
      <c r="L1827" s="100"/>
      <c r="M1827" s="100"/>
      <c r="N1827" s="100"/>
      <c r="O1827" s="100"/>
      <c r="P1827" s="100"/>
      <c r="Q1827" s="100"/>
      <c r="R1827" s="100"/>
      <c r="S1827" s="100"/>
      <c r="T1827" s="100"/>
      <c r="U1827" s="100"/>
      <c r="V1827" s="100"/>
      <c r="W1827" s="100"/>
      <c r="X1827" s="100"/>
      <c r="Y1827" s="100"/>
      <c r="Z1827" s="100"/>
      <c r="AA1827" s="100"/>
      <c r="AB1827" s="100"/>
      <c r="AC1827" s="100"/>
      <c r="AD1827" s="100"/>
      <c r="AE1827" s="100"/>
      <c r="AF1827" s="100"/>
      <c r="AG1827" s="100"/>
      <c r="AH1827" s="100"/>
      <c r="AI1827" s="100"/>
      <c r="AJ1827" s="100"/>
      <c r="AK1827" s="100"/>
      <c r="AL1827" s="100"/>
      <c r="AM1827" s="100"/>
      <c r="AN1827" s="100"/>
      <c r="AO1827" s="100"/>
      <c r="AP1827" s="101"/>
      <c r="AQ1827" s="102"/>
      <c r="AS1827" s="102"/>
    </row>
    <row r="1828" spans="11:45">
      <c r="K1828" s="100"/>
      <c r="L1828" s="100"/>
      <c r="M1828" s="100"/>
      <c r="N1828" s="100"/>
      <c r="O1828" s="100"/>
      <c r="P1828" s="100"/>
      <c r="Q1828" s="100"/>
      <c r="R1828" s="100"/>
      <c r="S1828" s="100"/>
      <c r="T1828" s="100"/>
      <c r="U1828" s="100"/>
      <c r="V1828" s="100"/>
      <c r="W1828" s="100"/>
      <c r="X1828" s="100"/>
      <c r="Y1828" s="100"/>
      <c r="Z1828" s="100"/>
      <c r="AA1828" s="100"/>
      <c r="AB1828" s="100"/>
      <c r="AC1828" s="100"/>
      <c r="AD1828" s="100"/>
      <c r="AE1828" s="100"/>
      <c r="AF1828" s="100"/>
      <c r="AG1828" s="100"/>
      <c r="AH1828" s="100"/>
      <c r="AI1828" s="100"/>
      <c r="AJ1828" s="100"/>
      <c r="AK1828" s="100"/>
      <c r="AL1828" s="100"/>
      <c r="AM1828" s="100"/>
      <c r="AN1828" s="100"/>
      <c r="AO1828" s="100"/>
      <c r="AP1828" s="101"/>
      <c r="AQ1828" s="102"/>
    </row>
    <row r="1829" spans="11:45">
      <c r="K1829" s="100"/>
      <c r="L1829" s="100"/>
      <c r="M1829" s="100"/>
      <c r="N1829" s="100"/>
      <c r="O1829" s="100"/>
      <c r="P1829" s="100"/>
      <c r="Q1829" s="100"/>
      <c r="R1829" s="100"/>
      <c r="S1829" s="100"/>
      <c r="T1829" s="100"/>
      <c r="U1829" s="100"/>
      <c r="V1829" s="100"/>
      <c r="W1829" s="100"/>
      <c r="X1829" s="100"/>
      <c r="Y1829" s="100"/>
      <c r="Z1829" s="100"/>
      <c r="AA1829" s="100"/>
      <c r="AB1829" s="100"/>
      <c r="AC1829" s="100"/>
      <c r="AD1829" s="100"/>
      <c r="AE1829" s="100"/>
      <c r="AF1829" s="100"/>
      <c r="AG1829" s="100"/>
      <c r="AH1829" s="100"/>
      <c r="AI1829" s="100"/>
      <c r="AJ1829" s="100"/>
      <c r="AK1829" s="100"/>
      <c r="AL1829" s="100"/>
      <c r="AM1829" s="100"/>
      <c r="AN1829" s="100"/>
      <c r="AO1829" s="100"/>
      <c r="AP1829" s="101"/>
      <c r="AQ1829" s="102"/>
    </row>
    <row r="1830" spans="11:45">
      <c r="K1830" s="100"/>
      <c r="L1830" s="100"/>
      <c r="M1830" s="100"/>
      <c r="N1830" s="100"/>
      <c r="O1830" s="100"/>
      <c r="P1830" s="100"/>
      <c r="Q1830" s="100"/>
      <c r="R1830" s="100"/>
      <c r="S1830" s="100"/>
      <c r="T1830" s="100"/>
      <c r="U1830" s="100"/>
      <c r="V1830" s="100"/>
      <c r="W1830" s="100"/>
      <c r="X1830" s="100"/>
      <c r="Y1830" s="100"/>
      <c r="Z1830" s="100"/>
      <c r="AA1830" s="100"/>
      <c r="AB1830" s="100"/>
      <c r="AC1830" s="100"/>
      <c r="AD1830" s="100"/>
      <c r="AE1830" s="100"/>
      <c r="AF1830" s="100"/>
      <c r="AG1830" s="100"/>
      <c r="AH1830" s="100"/>
      <c r="AI1830" s="100"/>
      <c r="AJ1830" s="100"/>
      <c r="AK1830" s="100"/>
      <c r="AL1830" s="100"/>
      <c r="AM1830" s="100"/>
      <c r="AN1830" s="100"/>
      <c r="AO1830" s="100"/>
      <c r="AP1830" s="101"/>
      <c r="AQ1830" s="102"/>
    </row>
    <row r="1831" spans="11:45">
      <c r="K1831" s="100"/>
      <c r="L1831" s="100"/>
      <c r="M1831" s="100"/>
      <c r="N1831" s="100"/>
      <c r="O1831" s="100"/>
      <c r="P1831" s="100"/>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100"/>
      <c r="AM1831" s="100"/>
      <c r="AN1831" s="100"/>
      <c r="AO1831" s="100"/>
      <c r="AP1831" s="101"/>
      <c r="AQ1831" s="102"/>
    </row>
    <row r="1832" spans="11:45">
      <c r="K1832" s="100"/>
      <c r="L1832" s="100"/>
      <c r="M1832" s="100"/>
    </row>
    <row r="1833" spans="11:45">
      <c r="K1833" s="100"/>
      <c r="L1833" s="100"/>
      <c r="M1833" s="100"/>
      <c r="N1833" s="100"/>
      <c r="O1833" s="100"/>
      <c r="P1833" s="100"/>
      <c r="Q1833" s="100"/>
      <c r="R1833" s="100"/>
      <c r="S1833" s="100"/>
      <c r="T1833" s="100"/>
      <c r="U1833" s="100"/>
      <c r="V1833" s="100"/>
      <c r="W1833" s="100"/>
      <c r="X1833" s="100"/>
      <c r="Y1833" s="100"/>
      <c r="Z1833" s="100"/>
      <c r="AA1833" s="100"/>
      <c r="AB1833" s="100"/>
      <c r="AC1833" s="100"/>
      <c r="AD1833" s="100"/>
      <c r="AE1833" s="100"/>
      <c r="AF1833" s="100"/>
      <c r="AG1833" s="100"/>
      <c r="AH1833" s="100"/>
      <c r="AI1833" s="100"/>
      <c r="AJ1833" s="100"/>
      <c r="AK1833" s="100"/>
      <c r="AL1833" s="100"/>
      <c r="AM1833" s="100"/>
      <c r="AN1833" s="100"/>
      <c r="AO1833" s="100"/>
      <c r="AQ1833" s="102"/>
      <c r="AR1833" s="102"/>
    </row>
    <row r="1834" spans="11:45">
      <c r="K1834" s="100"/>
      <c r="L1834" s="100"/>
      <c r="M1834" s="100"/>
      <c r="N1834" s="100"/>
      <c r="O1834" s="100"/>
      <c r="P1834" s="100"/>
      <c r="Q1834" s="100"/>
      <c r="R1834" s="100"/>
      <c r="S1834" s="100"/>
      <c r="T1834" s="100"/>
      <c r="U1834" s="100"/>
      <c r="V1834" s="100"/>
      <c r="W1834" s="100"/>
      <c r="X1834" s="100"/>
      <c r="Y1834" s="100"/>
      <c r="Z1834" s="100"/>
      <c r="AA1834" s="100"/>
      <c r="AB1834" s="100"/>
      <c r="AC1834" s="100"/>
      <c r="AD1834" s="100"/>
      <c r="AE1834" s="100"/>
      <c r="AF1834" s="100"/>
      <c r="AG1834" s="100"/>
      <c r="AH1834" s="100"/>
      <c r="AI1834" s="100"/>
      <c r="AJ1834" s="100"/>
      <c r="AK1834" s="100"/>
      <c r="AL1834" s="100"/>
      <c r="AM1834" s="100"/>
      <c r="AN1834" s="100"/>
      <c r="AO1834" s="100"/>
      <c r="AP1834" s="101"/>
      <c r="AQ1834" s="102"/>
    </row>
    <row r="1835" spans="11:45">
      <c r="K1835" s="100"/>
      <c r="L1835" s="100"/>
      <c r="M1835" s="100"/>
      <c r="N1835" s="100"/>
      <c r="O1835" s="100"/>
      <c r="P1835" s="100"/>
      <c r="Q1835" s="100"/>
      <c r="R1835" s="100"/>
      <c r="S1835" s="100"/>
      <c r="T1835" s="100"/>
      <c r="U1835" s="100"/>
      <c r="V1835" s="100"/>
      <c r="W1835" s="100"/>
      <c r="X1835" s="100"/>
      <c r="Y1835" s="100"/>
      <c r="Z1835" s="100"/>
      <c r="AA1835" s="100"/>
      <c r="AB1835" s="100"/>
      <c r="AC1835" s="100"/>
      <c r="AD1835" s="100"/>
      <c r="AE1835" s="100"/>
      <c r="AF1835" s="100"/>
      <c r="AG1835" s="100"/>
      <c r="AH1835" s="100"/>
      <c r="AI1835" s="100"/>
      <c r="AJ1835" s="100"/>
      <c r="AK1835" s="100"/>
      <c r="AL1835" s="100"/>
      <c r="AM1835" s="100"/>
      <c r="AN1835" s="100"/>
      <c r="AO1835" s="100"/>
      <c r="AQ1835" s="102"/>
    </row>
    <row r="1836" spans="11:45">
      <c r="K1836" s="100"/>
      <c r="L1836" s="100"/>
      <c r="M1836" s="100"/>
      <c r="N1836" s="100"/>
      <c r="O1836" s="100"/>
      <c r="P1836" s="100"/>
      <c r="Q1836" s="100"/>
      <c r="R1836" s="100"/>
      <c r="S1836" s="100"/>
      <c r="T1836" s="100"/>
      <c r="U1836" s="100"/>
      <c r="V1836" s="100"/>
      <c r="W1836" s="100"/>
      <c r="X1836" s="100"/>
      <c r="Y1836" s="100"/>
      <c r="Z1836" s="100"/>
      <c r="AA1836" s="100"/>
      <c r="AB1836" s="100"/>
      <c r="AC1836" s="100"/>
      <c r="AD1836" s="100"/>
      <c r="AE1836" s="100"/>
      <c r="AF1836" s="100"/>
      <c r="AG1836" s="100"/>
      <c r="AH1836" s="100"/>
      <c r="AI1836" s="100"/>
      <c r="AJ1836" s="100"/>
      <c r="AK1836" s="100"/>
      <c r="AL1836" s="100"/>
      <c r="AM1836" s="100"/>
      <c r="AN1836" s="100"/>
      <c r="AO1836" s="100"/>
      <c r="AP1836" s="101"/>
      <c r="AQ1836" s="102"/>
    </row>
    <row r="1837" spans="11:45">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c r="AN1837" s="100"/>
      <c r="AO1837" s="100"/>
      <c r="AP1837" s="101"/>
      <c r="AQ1837" s="102"/>
    </row>
    <row r="1838" spans="11:45">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c r="AN1838" s="100"/>
      <c r="AO1838" s="100"/>
      <c r="AQ1838" s="102"/>
      <c r="AR1838" s="102"/>
    </row>
    <row r="1839" spans="11:45">
      <c r="K1839" s="100"/>
      <c r="L1839" s="100"/>
      <c r="M1839" s="100"/>
      <c r="N1839" s="100"/>
      <c r="O1839" s="100"/>
      <c r="P1839" s="100"/>
      <c r="Q1839" s="100"/>
      <c r="R1839" s="100"/>
      <c r="S1839" s="100"/>
      <c r="T1839" s="100"/>
      <c r="U1839" s="100"/>
      <c r="V1839" s="100"/>
      <c r="W1839" s="100"/>
      <c r="X1839" s="100"/>
      <c r="Y1839" s="100"/>
      <c r="Z1839" s="100"/>
      <c r="AA1839" s="100"/>
      <c r="AB1839" s="100"/>
      <c r="AC1839" s="100"/>
      <c r="AD1839" s="100"/>
      <c r="AE1839" s="100"/>
      <c r="AF1839" s="100"/>
      <c r="AG1839" s="100"/>
      <c r="AH1839" s="100"/>
      <c r="AI1839" s="100"/>
      <c r="AJ1839" s="100"/>
      <c r="AK1839" s="100"/>
      <c r="AL1839" s="100"/>
      <c r="AM1839" s="100"/>
      <c r="AN1839" s="100"/>
      <c r="AO1839" s="100"/>
      <c r="AP1839" s="101"/>
      <c r="AQ1839" s="102"/>
    </row>
    <row r="1840" spans="11:45">
      <c r="K1840" s="100"/>
      <c r="L1840" s="100"/>
      <c r="M1840" s="100"/>
      <c r="N1840" s="100"/>
      <c r="O1840" s="100"/>
      <c r="P1840" s="100"/>
      <c r="Q1840" s="100"/>
      <c r="R1840" s="100"/>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100"/>
      <c r="AN1840" s="100"/>
      <c r="AO1840" s="100"/>
      <c r="AP1840" s="101"/>
      <c r="AQ1840" s="102"/>
    </row>
    <row r="1841" spans="11:45">
      <c r="K1841" s="100"/>
      <c r="L1841" s="100"/>
      <c r="M1841" s="100"/>
      <c r="N1841" s="100"/>
      <c r="O1841" s="100"/>
      <c r="P1841" s="100"/>
      <c r="Q1841" s="100"/>
      <c r="R1841" s="100"/>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100"/>
      <c r="AN1841" s="100"/>
      <c r="AO1841" s="100"/>
      <c r="AP1841" s="101"/>
    </row>
    <row r="1842" spans="11:45">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c r="AN1842" s="100"/>
      <c r="AO1842" s="100"/>
      <c r="AP1842" s="101"/>
      <c r="AQ1842" s="102"/>
    </row>
    <row r="1843" spans="11:45">
      <c r="K1843" s="100"/>
      <c r="L1843" s="100"/>
      <c r="M1843" s="100"/>
      <c r="N1843" s="100"/>
      <c r="O1843" s="100"/>
      <c r="P1843" s="100"/>
      <c r="Q1843" s="100"/>
      <c r="R1843" s="100"/>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100"/>
      <c r="AN1843" s="100"/>
      <c r="AO1843" s="100"/>
      <c r="AP1843" s="101"/>
      <c r="AQ1843" s="102"/>
      <c r="AR1843" s="102"/>
    </row>
    <row r="1844" spans="11:45">
      <c r="K1844" s="100"/>
      <c r="L1844" s="100"/>
      <c r="M1844" s="100"/>
      <c r="O1844" s="100"/>
      <c r="P1844" s="100"/>
      <c r="Q1844" s="100"/>
      <c r="R1844" s="100"/>
      <c r="S1844" s="100"/>
      <c r="T1844" s="100"/>
      <c r="U1844" s="100"/>
      <c r="V1844" s="100"/>
      <c r="W1844" s="100"/>
      <c r="X1844" s="100"/>
      <c r="Y1844" s="100"/>
      <c r="Z1844" s="100"/>
      <c r="AA1844" s="100"/>
      <c r="AC1844" s="100"/>
      <c r="AD1844" s="100"/>
      <c r="AE1844" s="100"/>
      <c r="AF1844" s="100"/>
      <c r="AG1844" s="100"/>
      <c r="AH1844" s="100"/>
      <c r="AI1844" s="100"/>
      <c r="AJ1844" s="100"/>
      <c r="AK1844" s="100"/>
      <c r="AL1844" s="100"/>
      <c r="AM1844" s="100"/>
      <c r="AN1844" s="100"/>
      <c r="AO1844" s="100"/>
      <c r="AP1844" s="101"/>
      <c r="AQ1844" s="102"/>
      <c r="AR1844" s="102"/>
    </row>
    <row r="1845" spans="11:45">
      <c r="K1845" s="100"/>
      <c r="L1845" s="100"/>
      <c r="M1845" s="100"/>
      <c r="N1845" s="100"/>
      <c r="O1845" s="100"/>
      <c r="P1845" s="100"/>
      <c r="Q1845" s="100"/>
      <c r="R1845" s="100"/>
      <c r="S1845" s="100"/>
      <c r="T1845" s="100"/>
      <c r="U1845" s="100"/>
      <c r="V1845" s="100"/>
      <c r="W1845" s="100"/>
      <c r="X1845" s="100"/>
      <c r="Y1845" s="100"/>
      <c r="Z1845" s="100"/>
      <c r="AA1845" s="100"/>
      <c r="AB1845" s="100"/>
      <c r="AD1845" s="100"/>
      <c r="AE1845" s="100"/>
      <c r="AF1845" s="100"/>
      <c r="AG1845" s="100"/>
      <c r="AH1845" s="100"/>
      <c r="AI1845" s="100"/>
      <c r="AJ1845" s="100"/>
      <c r="AK1845" s="100"/>
      <c r="AL1845" s="100"/>
      <c r="AM1845" s="100"/>
      <c r="AN1845" s="100"/>
      <c r="AO1845" s="100"/>
      <c r="AP1845" s="101"/>
      <c r="AQ1845" s="102"/>
    </row>
    <row r="1846" spans="11:45">
      <c r="K1846" s="100"/>
      <c r="L1846" s="100"/>
      <c r="M1846" s="100"/>
      <c r="V1846" s="100"/>
      <c r="W1846" s="100"/>
      <c r="Y1846" s="100"/>
      <c r="Z1846" s="100"/>
      <c r="AJ1846" s="100"/>
      <c r="AK1846" s="100"/>
      <c r="AM1846" s="100"/>
      <c r="AN1846" s="100"/>
      <c r="AP1846" s="101"/>
      <c r="AQ1846" s="102"/>
    </row>
    <row r="1847" spans="11:45">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c r="AN1847" s="100"/>
      <c r="AO1847" s="100"/>
      <c r="AP1847" s="101"/>
      <c r="AQ1847" s="102"/>
    </row>
    <row r="1848" spans="11:45">
      <c r="K1848" s="100"/>
      <c r="L1848" s="100"/>
      <c r="M1848" s="100"/>
      <c r="N1848" s="100"/>
      <c r="O1848" s="100"/>
      <c r="P1848" s="100"/>
      <c r="Q1848" s="100"/>
      <c r="R1848" s="100"/>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M1848" s="100"/>
      <c r="AN1848" s="100"/>
      <c r="AO1848" s="100"/>
      <c r="AP1848" s="101"/>
      <c r="AQ1848" s="102"/>
    </row>
    <row r="1849" spans="11:45">
      <c r="K1849" s="100"/>
      <c r="L1849" s="100"/>
      <c r="M1849" s="100"/>
      <c r="N1849" s="100"/>
      <c r="O1849" s="100"/>
      <c r="P1849" s="100"/>
      <c r="Q1849" s="100"/>
      <c r="R1849" s="100"/>
      <c r="S1849" s="100"/>
      <c r="T1849" s="100"/>
      <c r="U1849" s="100"/>
      <c r="V1849" s="100"/>
      <c r="W1849" s="100"/>
      <c r="X1849" s="100"/>
      <c r="Y1849" s="100"/>
      <c r="Z1849" s="100"/>
      <c r="AA1849" s="100"/>
      <c r="AB1849" s="100"/>
      <c r="AC1849" s="100"/>
      <c r="AD1849" s="100"/>
      <c r="AE1849" s="100"/>
      <c r="AF1849" s="100"/>
      <c r="AG1849" s="100"/>
      <c r="AH1849" s="100"/>
      <c r="AI1849" s="100"/>
      <c r="AJ1849" s="100"/>
      <c r="AK1849" s="100"/>
      <c r="AL1849" s="100"/>
      <c r="AM1849" s="100"/>
      <c r="AN1849" s="100"/>
      <c r="AO1849" s="100"/>
      <c r="AP1849" s="101"/>
      <c r="AQ1849" s="102"/>
      <c r="AR1849" s="102"/>
    </row>
    <row r="1850" spans="11:45">
      <c r="K1850" s="100"/>
      <c r="L1850" s="100"/>
      <c r="M1850" s="100"/>
      <c r="N1850" s="100"/>
      <c r="O1850" s="100"/>
      <c r="P1850" s="100"/>
      <c r="Q1850" s="100"/>
      <c r="R1850" s="100"/>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M1850" s="100"/>
      <c r="AN1850" s="100"/>
      <c r="AO1850" s="100"/>
      <c r="AQ1850" s="102"/>
    </row>
    <row r="1851" spans="11:45">
      <c r="K1851" s="100"/>
      <c r="L1851" s="100"/>
      <c r="M1851" s="100"/>
      <c r="N1851" s="100"/>
      <c r="O1851" s="100"/>
      <c r="P1851" s="100"/>
      <c r="Q1851" s="100"/>
      <c r="R1851" s="100"/>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M1851" s="100"/>
      <c r="AN1851" s="100"/>
      <c r="AO1851" s="100"/>
      <c r="AP1851" s="101"/>
      <c r="AR1851" s="102"/>
      <c r="AS1851" s="102"/>
    </row>
    <row r="1852" spans="11:45">
      <c r="K1852" s="100"/>
      <c r="L1852" s="100"/>
      <c r="M1852" s="100"/>
      <c r="N1852" s="100"/>
      <c r="O1852" s="100"/>
      <c r="P1852" s="100"/>
      <c r="Q1852" s="100"/>
      <c r="R1852" s="100"/>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M1852" s="100"/>
      <c r="AN1852" s="100"/>
      <c r="AO1852" s="100"/>
      <c r="AP1852" s="101"/>
      <c r="AQ1852" s="102"/>
    </row>
    <row r="1853" spans="11:45">
      <c r="K1853" s="100"/>
      <c r="L1853" s="100"/>
      <c r="M1853" s="100"/>
      <c r="N1853" s="100"/>
      <c r="O1853" s="100"/>
      <c r="P1853" s="100"/>
      <c r="Q1853" s="100"/>
      <c r="R1853" s="100"/>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M1853" s="100"/>
      <c r="AN1853" s="100"/>
      <c r="AO1853" s="100"/>
      <c r="AP1853" s="101"/>
      <c r="AQ1853" s="102"/>
    </row>
    <row r="1854" spans="11:45">
      <c r="K1854" s="100"/>
      <c r="L1854" s="100"/>
      <c r="M1854" s="100"/>
      <c r="N1854" s="100"/>
      <c r="O1854" s="100"/>
      <c r="P1854" s="100"/>
      <c r="Q1854" s="100"/>
      <c r="R1854" s="100"/>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M1854" s="100"/>
      <c r="AN1854" s="100"/>
      <c r="AO1854" s="100"/>
      <c r="AP1854" s="101"/>
      <c r="AQ1854" s="102"/>
    </row>
    <row r="1855" spans="11:45">
      <c r="K1855" s="100"/>
      <c r="L1855" s="100"/>
      <c r="M1855" s="100"/>
      <c r="N1855" s="100"/>
      <c r="O1855" s="100"/>
      <c r="P1855" s="100"/>
      <c r="Q1855" s="100"/>
      <c r="R1855" s="100"/>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M1855" s="100"/>
      <c r="AN1855" s="100"/>
      <c r="AO1855" s="100"/>
      <c r="AP1855" s="101"/>
      <c r="AQ1855" s="102"/>
    </row>
    <row r="1856" spans="11:45">
      <c r="K1856" s="100"/>
      <c r="L1856" s="100"/>
      <c r="M1856" s="100"/>
      <c r="N1856" s="100"/>
      <c r="O1856" s="100"/>
      <c r="P1856" s="100"/>
      <c r="Q1856" s="100"/>
      <c r="R1856" s="100"/>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M1856" s="100"/>
      <c r="AN1856" s="100"/>
      <c r="AO1856" s="100"/>
      <c r="AQ1856" s="102"/>
    </row>
    <row r="1857" spans="11:44">
      <c r="K1857" s="100"/>
      <c r="L1857" s="100"/>
      <c r="M1857" s="100"/>
      <c r="N1857" s="100"/>
      <c r="O1857" s="100"/>
      <c r="P1857" s="100"/>
      <c r="Q1857" s="100"/>
      <c r="R1857" s="100"/>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M1857" s="100"/>
      <c r="AN1857" s="100"/>
      <c r="AO1857" s="100"/>
      <c r="AP1857" s="101"/>
      <c r="AQ1857" s="102"/>
    </row>
    <row r="1858" spans="11:44">
      <c r="K1858" s="100"/>
      <c r="L1858" s="100"/>
      <c r="M1858" s="100"/>
      <c r="N1858" s="100"/>
      <c r="O1858" s="100"/>
      <c r="P1858" s="100"/>
      <c r="Q1858" s="100"/>
      <c r="R1858" s="100"/>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M1858" s="100"/>
      <c r="AN1858" s="100"/>
      <c r="AO1858" s="100"/>
      <c r="AP1858" s="101"/>
    </row>
    <row r="1859" spans="11:44">
      <c r="K1859" s="100"/>
      <c r="L1859" s="100"/>
      <c r="M1859" s="100"/>
      <c r="N1859" s="100"/>
      <c r="O1859" s="100"/>
      <c r="P1859" s="100"/>
      <c r="Q1859" s="100"/>
      <c r="R1859" s="100"/>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M1859" s="100"/>
      <c r="AN1859" s="100"/>
      <c r="AO1859" s="100"/>
      <c r="AP1859" s="101"/>
      <c r="AQ1859" s="102"/>
      <c r="AR1859" s="102"/>
    </row>
    <row r="1860" spans="11:44">
      <c r="K1860" s="100"/>
      <c r="L1860" s="100"/>
      <c r="M1860" s="100"/>
      <c r="N1860" s="100"/>
      <c r="O1860" s="100"/>
      <c r="P1860" s="100"/>
      <c r="Q1860" s="100"/>
      <c r="R1860" s="100"/>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M1860" s="100"/>
      <c r="AN1860" s="100"/>
      <c r="AO1860" s="100"/>
    </row>
    <row r="1861" spans="11:44">
      <c r="K1861" s="100"/>
      <c r="L1861" s="100"/>
      <c r="M1861" s="100"/>
      <c r="N1861" s="100"/>
      <c r="O1861" s="100"/>
      <c r="P1861" s="100"/>
      <c r="Q1861" s="100"/>
      <c r="R1861" s="100"/>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M1861" s="100"/>
      <c r="AN1861" s="100"/>
      <c r="AO1861" s="100"/>
      <c r="AP1861" s="101"/>
      <c r="AQ1861" s="102"/>
      <c r="AR1861" s="102"/>
    </row>
    <row r="1862" spans="11:44">
      <c r="K1862" s="100"/>
      <c r="L1862" s="100"/>
      <c r="M1862" s="100"/>
      <c r="N1862" s="100"/>
      <c r="O1862" s="100"/>
      <c r="P1862" s="100"/>
      <c r="Q1862" s="100"/>
      <c r="R1862" s="100"/>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M1862" s="100"/>
      <c r="AN1862" s="100"/>
      <c r="AO1862" s="100"/>
      <c r="AP1862" s="101"/>
    </row>
    <row r="1863" spans="11:44">
      <c r="K1863" s="100"/>
      <c r="L1863" s="100"/>
      <c r="M1863" s="100"/>
      <c r="N1863" s="100"/>
      <c r="O1863" s="100"/>
      <c r="P1863" s="100"/>
      <c r="Q1863" s="100"/>
      <c r="R1863" s="100"/>
      <c r="S1863" s="100"/>
      <c r="T1863" s="100"/>
      <c r="U1863" s="100"/>
      <c r="V1863" s="100"/>
      <c r="W1863" s="100"/>
      <c r="X1863" s="100"/>
      <c r="Y1863" s="100"/>
      <c r="Z1863" s="100"/>
      <c r="AA1863" s="100"/>
      <c r="AB1863" s="100"/>
      <c r="AC1863" s="100"/>
      <c r="AD1863" s="100"/>
      <c r="AE1863" s="100"/>
      <c r="AF1863" s="100"/>
      <c r="AG1863" s="100"/>
      <c r="AH1863" s="100"/>
      <c r="AI1863" s="100"/>
      <c r="AJ1863" s="100"/>
      <c r="AK1863" s="100"/>
      <c r="AL1863" s="100"/>
      <c r="AM1863" s="100"/>
      <c r="AN1863" s="100"/>
      <c r="AO1863" s="100"/>
      <c r="AP1863" s="101"/>
      <c r="AQ1863" s="102"/>
    </row>
    <row r="1864" spans="11:44">
      <c r="K1864" s="100"/>
      <c r="L1864" s="100"/>
      <c r="M1864" s="100"/>
      <c r="N1864" s="100"/>
      <c r="O1864" s="100"/>
      <c r="P1864" s="100"/>
      <c r="Q1864" s="100"/>
      <c r="R1864" s="100"/>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M1864" s="100"/>
      <c r="AN1864" s="100"/>
      <c r="AO1864" s="100"/>
      <c r="AQ1864" s="102"/>
    </row>
    <row r="1865" spans="11:44">
      <c r="K1865" s="100"/>
      <c r="L1865" s="100"/>
      <c r="M1865" s="100"/>
      <c r="N1865" s="100"/>
      <c r="O1865" s="100"/>
      <c r="P1865" s="100"/>
      <c r="Q1865" s="100"/>
      <c r="R1865" s="100"/>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M1865" s="100"/>
      <c r="AN1865" s="100"/>
      <c r="AO1865" s="100"/>
      <c r="AP1865" s="101"/>
      <c r="AQ1865" s="102"/>
    </row>
    <row r="1866" spans="11:44">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c r="AN1866" s="100"/>
      <c r="AO1866" s="100"/>
      <c r="AP1866" s="101"/>
      <c r="AQ1866" s="102"/>
    </row>
    <row r="1867" spans="11:44">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c r="AN1867" s="100"/>
      <c r="AO1867" s="100"/>
      <c r="AP1867" s="101"/>
      <c r="AQ1867" s="102"/>
    </row>
    <row r="1868" spans="11:44">
      <c r="K1868" s="100"/>
      <c r="L1868" s="100"/>
      <c r="M1868" s="100"/>
      <c r="N1868" s="100"/>
      <c r="O1868" s="100"/>
      <c r="P1868" s="100"/>
      <c r="Q1868" s="100"/>
      <c r="R1868" s="100"/>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M1868" s="100"/>
      <c r="AN1868" s="100"/>
      <c r="AO1868" s="100"/>
      <c r="AP1868" s="101"/>
      <c r="AQ1868" s="102"/>
    </row>
    <row r="1869" spans="11:44">
      <c r="K1869" s="100"/>
      <c r="L1869" s="100"/>
      <c r="M1869" s="100"/>
      <c r="N1869" s="100"/>
      <c r="O1869" s="100"/>
      <c r="P1869" s="100"/>
      <c r="Q1869" s="100"/>
      <c r="R1869" s="100"/>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M1869" s="100"/>
      <c r="AN1869" s="100"/>
      <c r="AO1869" s="100"/>
      <c r="AP1869" s="101"/>
      <c r="AQ1869" s="102"/>
    </row>
    <row r="1870" spans="11:44">
      <c r="K1870" s="100"/>
      <c r="L1870" s="100"/>
      <c r="M1870" s="100"/>
      <c r="N1870" s="100"/>
      <c r="O1870" s="100"/>
      <c r="P1870" s="100"/>
      <c r="Q1870" s="100"/>
      <c r="R1870" s="100"/>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M1870" s="100"/>
      <c r="AN1870" s="100"/>
      <c r="AO1870" s="100"/>
      <c r="AP1870" s="101"/>
      <c r="AQ1870" s="102"/>
      <c r="AR1870" s="102"/>
    </row>
    <row r="1871" spans="11:44">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c r="AN1871" s="100"/>
      <c r="AO1871" s="100"/>
      <c r="AP1871" s="101"/>
      <c r="AQ1871" s="102"/>
    </row>
    <row r="1872" spans="11:44">
      <c r="K1872" s="100"/>
      <c r="L1872" s="100"/>
      <c r="M1872" s="100"/>
      <c r="N1872" s="100"/>
      <c r="O1872" s="100"/>
      <c r="P1872" s="100"/>
      <c r="Q1872" s="100"/>
      <c r="R1872" s="100"/>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M1872" s="100"/>
      <c r="AN1872" s="100"/>
      <c r="AO1872" s="100"/>
      <c r="AP1872" s="101"/>
      <c r="AQ1872" s="102"/>
      <c r="AR1872" s="102"/>
    </row>
    <row r="1873" spans="11:44">
      <c r="K1873" s="100"/>
      <c r="L1873" s="100"/>
      <c r="M1873" s="100"/>
      <c r="N1873" s="100"/>
      <c r="O1873" s="100"/>
      <c r="P1873" s="100"/>
      <c r="Q1873" s="100"/>
      <c r="R1873" s="100"/>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M1873" s="100"/>
      <c r="AN1873" s="100"/>
      <c r="AO1873" s="100"/>
      <c r="AP1873" s="101"/>
      <c r="AQ1873" s="102"/>
      <c r="AR1873" s="102"/>
    </row>
    <row r="1874" spans="11:44">
      <c r="K1874" s="100"/>
      <c r="L1874" s="100"/>
      <c r="M1874" s="100"/>
      <c r="N1874" s="100"/>
      <c r="O1874" s="100"/>
      <c r="P1874" s="100"/>
      <c r="Q1874" s="100"/>
      <c r="R1874" s="100"/>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M1874" s="100"/>
      <c r="AN1874" s="100"/>
      <c r="AO1874" s="100"/>
      <c r="AP1874" s="101"/>
      <c r="AQ1874" s="102"/>
    </row>
    <row r="1875" spans="11:44">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c r="AN1875" s="100"/>
      <c r="AO1875" s="100"/>
      <c r="AP1875" s="101"/>
      <c r="AQ1875" s="102"/>
    </row>
    <row r="1876" spans="11:44">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c r="AN1876" s="100"/>
      <c r="AO1876" s="100"/>
      <c r="AP1876" s="101"/>
      <c r="AQ1876" s="102"/>
    </row>
    <row r="1877" spans="11:44">
      <c r="K1877" s="100"/>
      <c r="L1877" s="100"/>
      <c r="M1877" s="100"/>
      <c r="N1877" s="100"/>
      <c r="O1877" s="100"/>
      <c r="P1877" s="100"/>
      <c r="Q1877" s="100"/>
      <c r="R1877" s="100"/>
      <c r="S1877" s="100"/>
      <c r="T1877" s="100"/>
      <c r="U1877" s="100"/>
      <c r="V1877" s="100"/>
      <c r="W1877" s="100"/>
      <c r="X1877" s="100"/>
      <c r="Y1877" s="100"/>
      <c r="Z1877" s="100"/>
      <c r="AA1877" s="100"/>
      <c r="AB1877" s="100"/>
      <c r="AC1877" s="100"/>
      <c r="AD1877" s="100"/>
      <c r="AE1877" s="100"/>
      <c r="AF1877" s="100"/>
      <c r="AG1877" s="100"/>
      <c r="AH1877" s="100"/>
      <c r="AI1877" s="100"/>
      <c r="AJ1877" s="100"/>
      <c r="AK1877" s="100"/>
      <c r="AL1877" s="100"/>
      <c r="AM1877" s="100"/>
      <c r="AN1877" s="100"/>
      <c r="AO1877" s="100"/>
      <c r="AP1877" s="101"/>
      <c r="AQ1877" s="102"/>
    </row>
    <row r="1878" spans="11:44">
      <c r="K1878" s="100"/>
      <c r="L1878" s="100"/>
      <c r="M1878" s="100"/>
      <c r="N1878" s="100"/>
      <c r="O1878" s="100"/>
      <c r="P1878" s="100"/>
      <c r="Q1878" s="100"/>
      <c r="R1878" s="100"/>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M1878" s="100"/>
      <c r="AN1878" s="100"/>
      <c r="AO1878" s="100"/>
      <c r="AP1878" s="101"/>
      <c r="AQ1878" s="102"/>
    </row>
    <row r="1879" spans="11:44">
      <c r="K1879" s="100"/>
      <c r="L1879" s="100"/>
      <c r="M1879" s="100"/>
      <c r="N1879" s="100"/>
      <c r="O1879" s="100"/>
      <c r="P1879" s="100"/>
      <c r="Q1879" s="100"/>
      <c r="R1879" s="100"/>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M1879" s="100"/>
      <c r="AN1879" s="100"/>
      <c r="AO1879" s="100"/>
      <c r="AP1879" s="101"/>
      <c r="AQ1879" s="102"/>
    </row>
    <row r="1880" spans="11:44">
      <c r="K1880" s="100"/>
      <c r="L1880" s="100"/>
      <c r="M1880" s="100"/>
      <c r="N1880" s="100"/>
      <c r="O1880" s="100"/>
      <c r="P1880" s="100"/>
      <c r="Q1880" s="100"/>
      <c r="R1880" s="100"/>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M1880" s="100"/>
      <c r="AN1880" s="100"/>
      <c r="AO1880" s="100"/>
      <c r="AP1880" s="101"/>
      <c r="AQ1880" s="102"/>
    </row>
    <row r="1881" spans="11:44">
      <c r="K1881" s="100"/>
      <c r="L1881" s="100"/>
      <c r="M1881" s="100"/>
      <c r="N1881" s="100"/>
      <c r="O1881" s="100"/>
      <c r="P1881" s="100"/>
      <c r="Q1881" s="100"/>
      <c r="R1881" s="100"/>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M1881" s="100"/>
      <c r="AN1881" s="100"/>
      <c r="AO1881" s="100"/>
      <c r="AP1881" s="101"/>
      <c r="AQ1881" s="102"/>
    </row>
    <row r="1882" spans="11:44">
      <c r="K1882" s="100"/>
      <c r="L1882" s="100"/>
      <c r="M1882" s="100"/>
      <c r="N1882" s="100"/>
      <c r="O1882" s="100"/>
      <c r="P1882" s="100"/>
      <c r="Q1882" s="100"/>
      <c r="R1882" s="100"/>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M1882" s="100"/>
      <c r="AN1882" s="100"/>
      <c r="AO1882" s="100"/>
      <c r="AP1882" s="101"/>
      <c r="AQ1882" s="102"/>
    </row>
    <row r="1883" spans="11:44">
      <c r="K1883" s="100"/>
      <c r="L1883" s="100"/>
      <c r="M1883" s="100"/>
      <c r="O1883" s="100"/>
      <c r="P1883" s="100"/>
      <c r="Q1883" s="100"/>
      <c r="R1883" s="100"/>
      <c r="S1883" s="100"/>
      <c r="T1883" s="100"/>
      <c r="U1883" s="100"/>
      <c r="V1883" s="100"/>
      <c r="W1883" s="100"/>
      <c r="X1883" s="100"/>
      <c r="Y1883" s="100"/>
      <c r="Z1883" s="100"/>
      <c r="AA1883" s="100"/>
      <c r="AC1883" s="100"/>
      <c r="AD1883" s="100"/>
      <c r="AE1883" s="100"/>
      <c r="AF1883" s="100"/>
      <c r="AG1883" s="100"/>
      <c r="AH1883" s="100"/>
      <c r="AI1883" s="100"/>
      <c r="AJ1883" s="100"/>
      <c r="AK1883" s="100"/>
      <c r="AL1883" s="100"/>
      <c r="AM1883" s="100"/>
      <c r="AN1883" s="100"/>
      <c r="AO1883" s="100"/>
      <c r="AQ1883" s="102"/>
    </row>
    <row r="1884" spans="11:44">
      <c r="K1884" s="100"/>
      <c r="L1884" s="100"/>
      <c r="M1884" s="100"/>
    </row>
    <row r="1885" spans="11:44">
      <c r="K1885" s="100"/>
      <c r="L1885" s="100"/>
      <c r="M1885" s="100"/>
      <c r="N1885" s="100"/>
      <c r="O1885" s="100"/>
      <c r="P1885" s="100"/>
      <c r="Q1885" s="100"/>
      <c r="R1885" s="100"/>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M1885" s="100"/>
      <c r="AN1885" s="100"/>
      <c r="AO1885" s="100"/>
    </row>
    <row r="1886" spans="11:44">
      <c r="K1886" s="100"/>
      <c r="L1886" s="100"/>
      <c r="M1886" s="100"/>
      <c r="N1886" s="100"/>
      <c r="O1886" s="100"/>
      <c r="P1886" s="100"/>
      <c r="Q1886" s="100"/>
      <c r="R1886" s="100"/>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M1886" s="100"/>
      <c r="AN1886" s="100"/>
      <c r="AO1886" s="100"/>
      <c r="AP1886" s="101"/>
      <c r="AQ1886" s="102"/>
      <c r="AR1886" s="102"/>
    </row>
    <row r="1887" spans="11:44">
      <c r="K1887" s="100"/>
      <c r="L1887" s="100"/>
      <c r="M1887" s="100"/>
      <c r="V1887" s="100"/>
      <c r="W1887" s="100"/>
      <c r="X1887" s="100"/>
      <c r="Y1887" s="100"/>
      <c r="Z1887" s="100"/>
      <c r="AA1887" s="100"/>
      <c r="AJ1887" s="100"/>
      <c r="AK1887" s="100"/>
      <c r="AL1887" s="100"/>
      <c r="AM1887" s="100"/>
      <c r="AN1887" s="100"/>
      <c r="AO1887" s="100"/>
      <c r="AQ1887" s="102"/>
    </row>
    <row r="1888" spans="11:44">
      <c r="K1888" s="100"/>
      <c r="L1888" s="100"/>
      <c r="M1888" s="100"/>
      <c r="N1888" s="100"/>
      <c r="O1888" s="100"/>
      <c r="P1888" s="100"/>
      <c r="Q1888" s="100"/>
      <c r="R1888" s="100"/>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M1888" s="100"/>
      <c r="AN1888" s="100"/>
      <c r="AO1888" s="100"/>
      <c r="AQ1888" s="102"/>
    </row>
    <row r="1889" spans="11:43">
      <c r="K1889" s="100"/>
      <c r="L1889" s="100"/>
      <c r="M1889" s="100"/>
      <c r="O1889" s="100"/>
      <c r="P1889" s="100"/>
      <c r="Q1889" s="100"/>
      <c r="R1889" s="100"/>
      <c r="S1889" s="100"/>
      <c r="T1889" s="100"/>
      <c r="U1889" s="100"/>
      <c r="V1889" s="100"/>
      <c r="W1889" s="100"/>
      <c r="X1889" s="100"/>
      <c r="Y1889" s="100"/>
      <c r="Z1889" s="100"/>
      <c r="AA1889" s="100"/>
      <c r="AC1889" s="100"/>
      <c r="AD1889" s="100"/>
      <c r="AE1889" s="100"/>
      <c r="AF1889" s="100"/>
      <c r="AG1889" s="100"/>
      <c r="AH1889" s="100"/>
      <c r="AI1889" s="100"/>
      <c r="AJ1889" s="100"/>
      <c r="AK1889" s="100"/>
      <c r="AL1889" s="100"/>
      <c r="AM1889" s="100"/>
      <c r="AN1889" s="100"/>
      <c r="AO1889" s="100"/>
      <c r="AP1889" s="101"/>
      <c r="AQ1889" s="102"/>
    </row>
    <row r="1890" spans="11:43">
      <c r="K1890" s="100"/>
      <c r="L1890" s="100"/>
      <c r="M1890" s="100"/>
      <c r="N1890" s="100"/>
      <c r="O1890" s="100"/>
      <c r="P1890" s="100"/>
      <c r="Q1890" s="100"/>
      <c r="R1890" s="100"/>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M1890" s="100"/>
      <c r="AN1890" s="100"/>
      <c r="AO1890" s="100"/>
      <c r="AP1890" s="101"/>
    </row>
    <row r="1891" spans="11:43">
      <c r="K1891" s="100"/>
      <c r="L1891" s="100"/>
      <c r="M1891" s="100"/>
      <c r="N1891" s="100"/>
      <c r="O1891" s="100"/>
      <c r="P1891" s="100"/>
      <c r="Q1891" s="100"/>
      <c r="R1891" s="100"/>
      <c r="S1891" s="100"/>
      <c r="T1891" s="100"/>
      <c r="U1891" s="100"/>
      <c r="V1891" s="100"/>
      <c r="W1891" s="100"/>
      <c r="X1891" s="100"/>
      <c r="Y1891" s="100"/>
      <c r="Z1891" s="100"/>
      <c r="AA1891" s="100"/>
      <c r="AB1891" s="100"/>
      <c r="AC1891" s="100"/>
      <c r="AD1891" s="100"/>
      <c r="AE1891" s="100"/>
      <c r="AF1891" s="100"/>
      <c r="AG1891" s="100"/>
      <c r="AH1891" s="100"/>
      <c r="AI1891" s="100"/>
      <c r="AJ1891" s="100"/>
      <c r="AK1891" s="100"/>
      <c r="AL1891" s="100"/>
      <c r="AM1891" s="100"/>
      <c r="AN1891" s="100"/>
      <c r="AO1891" s="100"/>
      <c r="AP1891" s="101"/>
      <c r="AQ1891" s="102"/>
    </row>
    <row r="1892" spans="11:43">
      <c r="K1892" s="100"/>
      <c r="L1892" s="100"/>
      <c r="M1892" s="100"/>
      <c r="N1892" s="100"/>
      <c r="O1892" s="100"/>
      <c r="P1892" s="100"/>
      <c r="Q1892" s="100"/>
      <c r="R1892" s="100"/>
      <c r="S1892" s="100"/>
      <c r="T1892" s="100"/>
      <c r="U1892" s="100"/>
      <c r="V1892" s="100"/>
      <c r="W1892" s="100"/>
      <c r="X1892" s="100"/>
      <c r="Y1892" s="100"/>
      <c r="Z1892" s="100"/>
      <c r="AA1892" s="100"/>
      <c r="AB1892" s="100"/>
      <c r="AC1892" s="100"/>
      <c r="AD1892" s="100"/>
      <c r="AE1892" s="100"/>
      <c r="AF1892" s="100"/>
      <c r="AG1892" s="100"/>
      <c r="AH1892" s="100"/>
      <c r="AI1892" s="100"/>
      <c r="AJ1892" s="100"/>
      <c r="AK1892" s="100"/>
      <c r="AL1892" s="100"/>
      <c r="AM1892" s="100"/>
      <c r="AN1892" s="100"/>
      <c r="AO1892" s="100"/>
      <c r="AP1892" s="101"/>
      <c r="AQ1892" s="102"/>
    </row>
    <row r="1893" spans="11:43">
      <c r="K1893" s="100"/>
      <c r="L1893" s="100"/>
      <c r="M1893" s="100"/>
      <c r="P1893" s="100"/>
      <c r="Q1893" s="100"/>
      <c r="R1893" s="100"/>
      <c r="S1893" s="100"/>
      <c r="T1893" s="100"/>
      <c r="U1893" s="100"/>
      <c r="V1893" s="100"/>
      <c r="W1893" s="100"/>
      <c r="X1893" s="100"/>
      <c r="Y1893" s="100"/>
      <c r="Z1893" s="100"/>
      <c r="AA1893" s="100"/>
      <c r="AD1893" s="100"/>
      <c r="AE1893" s="100"/>
      <c r="AF1893" s="100"/>
      <c r="AG1893" s="100"/>
      <c r="AH1893" s="100"/>
      <c r="AI1893" s="100"/>
      <c r="AJ1893" s="100"/>
      <c r="AK1893" s="100"/>
      <c r="AL1893" s="100"/>
      <c r="AM1893" s="100"/>
      <c r="AN1893" s="100"/>
      <c r="AO1893" s="100"/>
      <c r="AQ1893" s="102"/>
    </row>
    <row r="1894" spans="11:43">
      <c r="K1894" s="100"/>
      <c r="L1894" s="100"/>
      <c r="M1894" s="100"/>
      <c r="N1894" s="100"/>
      <c r="O1894" s="100"/>
      <c r="P1894" s="100"/>
      <c r="Q1894" s="100"/>
      <c r="R1894" s="100"/>
      <c r="S1894" s="100"/>
      <c r="T1894" s="100"/>
      <c r="U1894" s="100"/>
      <c r="V1894" s="100"/>
      <c r="W1894" s="100"/>
      <c r="X1894" s="100"/>
      <c r="Y1894" s="100"/>
      <c r="Z1894" s="100"/>
      <c r="AA1894" s="100"/>
      <c r="AB1894" s="100"/>
      <c r="AC1894" s="100"/>
      <c r="AD1894" s="100"/>
      <c r="AE1894" s="100"/>
      <c r="AF1894" s="100"/>
      <c r="AG1894" s="100"/>
      <c r="AH1894" s="100"/>
      <c r="AI1894" s="100"/>
      <c r="AJ1894" s="100"/>
      <c r="AK1894" s="100"/>
      <c r="AL1894" s="100"/>
      <c r="AM1894" s="100"/>
      <c r="AN1894" s="100"/>
      <c r="AO1894" s="100"/>
      <c r="AQ1894" s="102"/>
    </row>
    <row r="1895" spans="11:43">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c r="AN1895" s="100"/>
      <c r="AO1895" s="100"/>
      <c r="AP1895" s="101"/>
      <c r="AQ1895" s="102"/>
    </row>
    <row r="1896" spans="11:43">
      <c r="K1896" s="100"/>
      <c r="L1896" s="100"/>
      <c r="M1896" s="100"/>
      <c r="N1896" s="100"/>
      <c r="V1896" s="100"/>
      <c r="W1896" s="100"/>
      <c r="X1896" s="100"/>
      <c r="Y1896" s="100"/>
      <c r="Z1896" s="100"/>
      <c r="AA1896" s="100"/>
      <c r="AB1896" s="100"/>
      <c r="AD1896" s="100"/>
      <c r="AE1896" s="100"/>
      <c r="AF1896" s="100"/>
      <c r="AG1896" s="100"/>
      <c r="AH1896" s="100"/>
      <c r="AI1896" s="100"/>
      <c r="AJ1896" s="100"/>
      <c r="AK1896" s="100"/>
      <c r="AL1896" s="100"/>
      <c r="AM1896" s="100"/>
      <c r="AN1896" s="100"/>
      <c r="AO1896" s="100"/>
      <c r="AQ1896" s="102"/>
    </row>
    <row r="1897" spans="11:43">
      <c r="K1897" s="100"/>
      <c r="L1897" s="100"/>
      <c r="M1897" s="100"/>
      <c r="N1897" s="100"/>
      <c r="O1897" s="100"/>
      <c r="P1897" s="100"/>
      <c r="Q1897" s="100"/>
      <c r="R1897" s="100"/>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M1897" s="100"/>
      <c r="AN1897" s="100"/>
      <c r="AO1897" s="100"/>
      <c r="AP1897" s="101"/>
      <c r="AQ1897" s="102"/>
    </row>
    <row r="1898" spans="11:43">
      <c r="K1898" s="100"/>
      <c r="L1898" s="100"/>
      <c r="M1898" s="100"/>
    </row>
    <row r="1899" spans="11:43">
      <c r="K1899" s="100"/>
      <c r="L1899" s="100"/>
      <c r="M1899" s="100"/>
      <c r="N1899" s="100"/>
      <c r="O1899" s="100"/>
      <c r="P1899" s="100"/>
      <c r="Q1899" s="100"/>
      <c r="R1899" s="100"/>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M1899" s="100"/>
      <c r="AN1899" s="100"/>
      <c r="AO1899" s="100"/>
      <c r="AP1899" s="101"/>
      <c r="AQ1899" s="102"/>
    </row>
    <row r="1900" spans="11:43">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c r="AN1900" s="100"/>
      <c r="AO1900" s="100"/>
    </row>
    <row r="1901" spans="11:43">
      <c r="K1901" s="100"/>
      <c r="L1901" s="100"/>
      <c r="M1901" s="100"/>
      <c r="N1901" s="100"/>
      <c r="O1901" s="100"/>
      <c r="P1901" s="100"/>
      <c r="Q1901" s="100"/>
      <c r="R1901" s="100"/>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M1901" s="100"/>
      <c r="AN1901" s="100"/>
      <c r="AO1901" s="100"/>
      <c r="AP1901" s="101"/>
      <c r="AQ1901" s="102"/>
    </row>
    <row r="1902" spans="11:43">
      <c r="K1902" s="100"/>
      <c r="L1902" s="100"/>
      <c r="M1902" s="100"/>
      <c r="P1902" s="100"/>
      <c r="Q1902" s="100"/>
      <c r="R1902" s="100"/>
      <c r="S1902" s="100"/>
      <c r="T1902" s="100"/>
      <c r="U1902" s="100"/>
      <c r="V1902" s="100"/>
      <c r="W1902" s="100"/>
      <c r="X1902" s="100"/>
      <c r="Y1902" s="100"/>
      <c r="Z1902" s="100"/>
      <c r="AA1902" s="100"/>
      <c r="AD1902" s="100"/>
      <c r="AE1902" s="100"/>
      <c r="AF1902" s="100"/>
      <c r="AG1902" s="100"/>
      <c r="AH1902" s="100"/>
      <c r="AI1902" s="100"/>
      <c r="AJ1902" s="100"/>
      <c r="AK1902" s="100"/>
      <c r="AL1902" s="100"/>
      <c r="AM1902" s="100"/>
      <c r="AN1902" s="100"/>
      <c r="AO1902" s="100"/>
      <c r="AQ1902" s="102"/>
    </row>
    <row r="1903" spans="11:43">
      <c r="K1903" s="100"/>
      <c r="L1903" s="100"/>
      <c r="M1903" s="100"/>
      <c r="O1903" s="100"/>
      <c r="P1903" s="100"/>
      <c r="Q1903" s="100"/>
      <c r="R1903" s="100"/>
      <c r="S1903" s="100"/>
      <c r="T1903" s="100"/>
      <c r="U1903" s="100"/>
      <c r="V1903" s="100"/>
      <c r="W1903" s="100"/>
      <c r="X1903" s="100"/>
      <c r="Y1903" s="100"/>
      <c r="Z1903" s="100"/>
      <c r="AA1903" s="100"/>
      <c r="AC1903" s="100"/>
      <c r="AD1903" s="100"/>
      <c r="AE1903" s="100"/>
      <c r="AF1903" s="100"/>
      <c r="AG1903" s="100"/>
      <c r="AH1903" s="100"/>
      <c r="AI1903" s="100"/>
      <c r="AJ1903" s="100"/>
      <c r="AK1903" s="100"/>
      <c r="AL1903" s="100"/>
      <c r="AM1903" s="100"/>
      <c r="AN1903" s="100"/>
      <c r="AO1903" s="100"/>
      <c r="AP1903" s="101"/>
      <c r="AQ1903" s="102"/>
    </row>
    <row r="1904" spans="11:43">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c r="AN1904" s="100"/>
      <c r="AO1904" s="100"/>
      <c r="AP1904" s="101"/>
      <c r="AQ1904" s="102"/>
    </row>
    <row r="1905" spans="11:45">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M1905" s="100"/>
      <c r="AN1905" s="100"/>
      <c r="AP1905" s="101"/>
      <c r="AQ1905" s="102"/>
    </row>
    <row r="1906" spans="11:45">
      <c r="K1906" s="100"/>
      <c r="L1906" s="100"/>
      <c r="M1906" s="100"/>
      <c r="P1906" s="100"/>
      <c r="Q1906" s="100"/>
      <c r="R1906" s="100"/>
      <c r="S1906" s="100"/>
      <c r="T1906" s="100"/>
      <c r="U1906" s="100"/>
      <c r="V1906" s="100"/>
      <c r="W1906" s="100"/>
      <c r="X1906" s="100"/>
      <c r="Y1906" s="100"/>
      <c r="Z1906" s="100"/>
      <c r="AA1906" s="100"/>
      <c r="AD1906" s="100"/>
      <c r="AE1906" s="100"/>
      <c r="AF1906" s="100"/>
      <c r="AG1906" s="100"/>
      <c r="AH1906" s="100"/>
      <c r="AI1906" s="100"/>
      <c r="AJ1906" s="100"/>
      <c r="AK1906" s="100"/>
      <c r="AL1906" s="100"/>
      <c r="AM1906" s="100"/>
      <c r="AN1906" s="100"/>
      <c r="AO1906" s="100"/>
      <c r="AQ1906" s="102"/>
    </row>
    <row r="1907" spans="11:45">
      <c r="K1907" s="100"/>
      <c r="L1907" s="100"/>
      <c r="M1907" s="100"/>
      <c r="P1907" s="100"/>
      <c r="Q1907" s="100"/>
      <c r="R1907" s="100"/>
      <c r="S1907" s="100"/>
      <c r="T1907" s="100"/>
      <c r="U1907" s="100"/>
      <c r="V1907" s="100"/>
      <c r="W1907" s="100"/>
      <c r="X1907" s="100"/>
      <c r="Y1907" s="100"/>
      <c r="Z1907" s="100"/>
      <c r="AA1907" s="100"/>
      <c r="AD1907" s="100"/>
      <c r="AE1907" s="100"/>
      <c r="AF1907" s="100"/>
      <c r="AG1907" s="100"/>
      <c r="AH1907" s="100"/>
      <c r="AI1907" s="100"/>
      <c r="AJ1907" s="100"/>
      <c r="AK1907" s="100"/>
      <c r="AL1907" s="100"/>
      <c r="AM1907" s="100"/>
      <c r="AN1907" s="100"/>
      <c r="AO1907" s="100"/>
      <c r="AQ1907" s="102"/>
    </row>
    <row r="1908" spans="11:45">
      <c r="K1908" s="100"/>
      <c r="L1908" s="100"/>
      <c r="M1908" s="100"/>
      <c r="N1908" s="100"/>
      <c r="O1908" s="100"/>
      <c r="P1908" s="100"/>
      <c r="Q1908" s="100"/>
      <c r="R1908" s="100"/>
      <c r="S1908" s="100"/>
      <c r="T1908" s="100"/>
      <c r="U1908" s="100"/>
      <c r="V1908" s="100"/>
      <c r="W1908" s="100"/>
      <c r="X1908" s="100"/>
      <c r="Y1908" s="100"/>
      <c r="Z1908" s="100"/>
      <c r="AA1908" s="100"/>
      <c r="AB1908" s="100"/>
      <c r="AC1908" s="100"/>
      <c r="AD1908" s="100"/>
      <c r="AE1908" s="100"/>
      <c r="AF1908" s="100"/>
      <c r="AG1908" s="100"/>
      <c r="AH1908" s="100"/>
      <c r="AI1908" s="100"/>
      <c r="AJ1908" s="100"/>
      <c r="AK1908" s="100"/>
      <c r="AL1908" s="100"/>
      <c r="AM1908" s="100"/>
      <c r="AN1908" s="100"/>
      <c r="AO1908" s="100"/>
      <c r="AP1908" s="101"/>
      <c r="AQ1908" s="102"/>
    </row>
    <row r="1909" spans="11:45">
      <c r="K1909" s="100"/>
      <c r="L1909" s="100"/>
      <c r="M1909" s="100"/>
      <c r="N1909" s="100"/>
      <c r="O1909" s="100"/>
      <c r="P1909" s="100"/>
      <c r="Q1909" s="100"/>
      <c r="R1909" s="100"/>
      <c r="S1909" s="100"/>
      <c r="T1909" s="100"/>
      <c r="U1909" s="100"/>
      <c r="V1909" s="100"/>
      <c r="W1909" s="100"/>
      <c r="X1909" s="100"/>
      <c r="Y1909" s="100"/>
      <c r="Z1909" s="100"/>
      <c r="AA1909" s="100"/>
      <c r="AB1909" s="100"/>
      <c r="AC1909" s="100"/>
      <c r="AD1909" s="100"/>
      <c r="AE1909" s="100"/>
      <c r="AF1909" s="100"/>
      <c r="AG1909" s="100"/>
      <c r="AH1909" s="100"/>
      <c r="AI1909" s="100"/>
      <c r="AJ1909" s="100"/>
      <c r="AK1909" s="100"/>
      <c r="AL1909" s="100"/>
      <c r="AM1909" s="100"/>
      <c r="AN1909" s="100"/>
      <c r="AO1909" s="100"/>
      <c r="AQ1909" s="102"/>
      <c r="AR1909" s="102"/>
    </row>
    <row r="1910" spans="11:45">
      <c r="K1910" s="100"/>
      <c r="L1910" s="100"/>
      <c r="M1910" s="100"/>
      <c r="N1910" s="100"/>
      <c r="O1910" s="100"/>
      <c r="P1910" s="100"/>
      <c r="Q1910" s="100"/>
      <c r="R1910" s="100"/>
      <c r="S1910" s="100"/>
      <c r="T1910" s="100"/>
      <c r="U1910" s="100"/>
      <c r="V1910" s="100"/>
      <c r="W1910" s="100"/>
      <c r="X1910" s="100"/>
      <c r="Y1910" s="100"/>
      <c r="Z1910" s="100"/>
      <c r="AA1910" s="100"/>
      <c r="AB1910" s="100"/>
      <c r="AC1910" s="100"/>
      <c r="AD1910" s="100"/>
      <c r="AE1910" s="100"/>
      <c r="AF1910" s="100"/>
      <c r="AG1910" s="100"/>
      <c r="AH1910" s="100"/>
      <c r="AI1910" s="100"/>
      <c r="AJ1910" s="100"/>
      <c r="AK1910" s="100"/>
      <c r="AL1910" s="100"/>
      <c r="AM1910" s="100"/>
      <c r="AN1910" s="100"/>
      <c r="AO1910" s="100"/>
      <c r="AP1910" s="101"/>
      <c r="AQ1910" s="102"/>
    </row>
    <row r="1911" spans="11:45">
      <c r="K1911" s="100"/>
      <c r="L1911" s="100"/>
      <c r="M1911" s="100"/>
      <c r="N1911" s="100"/>
      <c r="O1911" s="100"/>
      <c r="P1911" s="100"/>
      <c r="Q1911" s="100"/>
      <c r="R1911" s="100"/>
      <c r="S1911" s="100"/>
      <c r="T1911" s="100"/>
      <c r="U1911" s="100"/>
      <c r="V1911" s="100"/>
      <c r="W1911" s="100"/>
      <c r="X1911" s="100"/>
      <c r="Y1911" s="100"/>
      <c r="Z1911" s="100"/>
      <c r="AA1911" s="100"/>
      <c r="AB1911" s="100"/>
      <c r="AC1911" s="100"/>
      <c r="AD1911" s="100"/>
      <c r="AE1911" s="100"/>
      <c r="AF1911" s="100"/>
      <c r="AG1911" s="100"/>
      <c r="AH1911" s="100"/>
      <c r="AI1911" s="100"/>
      <c r="AJ1911" s="100"/>
      <c r="AK1911" s="100"/>
      <c r="AL1911" s="100"/>
      <c r="AM1911" s="100"/>
      <c r="AN1911" s="100"/>
      <c r="AO1911" s="100"/>
      <c r="AP1911" s="101"/>
      <c r="AQ1911" s="102"/>
      <c r="AR1911" s="102"/>
      <c r="AS1911" s="102"/>
    </row>
    <row r="1912" spans="11:45">
      <c r="K1912" s="100"/>
      <c r="L1912" s="100"/>
      <c r="M1912" s="100"/>
      <c r="N1912" s="100"/>
      <c r="O1912" s="100"/>
      <c r="P1912" s="100"/>
      <c r="Q1912" s="100"/>
      <c r="R1912" s="100"/>
      <c r="S1912" s="100"/>
      <c r="T1912" s="100"/>
      <c r="U1912" s="100"/>
      <c r="V1912" s="100"/>
      <c r="W1912" s="100"/>
      <c r="X1912" s="100"/>
      <c r="Y1912" s="100"/>
      <c r="Z1912" s="100"/>
      <c r="AA1912" s="100"/>
      <c r="AB1912" s="100"/>
      <c r="AC1912" s="100"/>
      <c r="AD1912" s="100"/>
      <c r="AE1912" s="100"/>
      <c r="AF1912" s="100"/>
      <c r="AG1912" s="100"/>
      <c r="AH1912" s="100"/>
      <c r="AI1912" s="100"/>
      <c r="AJ1912" s="100"/>
      <c r="AK1912" s="100"/>
      <c r="AL1912" s="100"/>
      <c r="AM1912" s="100"/>
      <c r="AN1912" s="100"/>
      <c r="AO1912" s="100"/>
      <c r="AP1912" s="101"/>
      <c r="AQ1912" s="102"/>
    </row>
    <row r="1913" spans="11:45">
      <c r="K1913" s="100"/>
      <c r="L1913" s="100"/>
      <c r="M1913" s="100"/>
      <c r="N1913" s="100"/>
      <c r="O1913" s="100"/>
      <c r="P1913" s="100"/>
      <c r="Q1913" s="100"/>
      <c r="R1913" s="100"/>
      <c r="S1913" s="100"/>
      <c r="T1913" s="100"/>
      <c r="U1913" s="100"/>
      <c r="V1913" s="100"/>
      <c r="W1913" s="100"/>
      <c r="X1913" s="100"/>
      <c r="Y1913" s="100"/>
      <c r="Z1913" s="100"/>
      <c r="AA1913" s="100"/>
      <c r="AB1913" s="100"/>
      <c r="AC1913" s="100"/>
      <c r="AD1913" s="100"/>
      <c r="AE1913" s="100"/>
      <c r="AF1913" s="100"/>
      <c r="AG1913" s="100"/>
      <c r="AH1913" s="100"/>
      <c r="AI1913" s="100"/>
      <c r="AJ1913" s="100"/>
      <c r="AK1913" s="100"/>
      <c r="AL1913" s="100"/>
      <c r="AM1913" s="100"/>
      <c r="AN1913" s="100"/>
      <c r="AO1913" s="100"/>
      <c r="AP1913" s="101"/>
    </row>
    <row r="1914" spans="11:45">
      <c r="K1914" s="100"/>
      <c r="L1914" s="100"/>
      <c r="M1914" s="100"/>
      <c r="N1914" s="100"/>
      <c r="O1914" s="100"/>
      <c r="P1914" s="100"/>
      <c r="Q1914" s="100"/>
      <c r="R1914" s="100"/>
      <c r="S1914" s="100"/>
      <c r="T1914" s="100"/>
      <c r="U1914" s="100"/>
      <c r="V1914" s="100"/>
      <c r="W1914" s="100"/>
      <c r="X1914" s="100"/>
      <c r="Y1914" s="100"/>
      <c r="Z1914" s="100"/>
      <c r="AA1914" s="100"/>
      <c r="AB1914" s="100"/>
      <c r="AC1914" s="100"/>
      <c r="AD1914" s="100"/>
      <c r="AE1914" s="100"/>
      <c r="AF1914" s="100"/>
      <c r="AG1914" s="100"/>
      <c r="AH1914" s="100"/>
      <c r="AI1914" s="100"/>
      <c r="AJ1914" s="100"/>
      <c r="AK1914" s="100"/>
      <c r="AL1914" s="100"/>
      <c r="AM1914" s="100"/>
      <c r="AN1914" s="100"/>
      <c r="AO1914" s="100"/>
      <c r="AP1914" s="101"/>
    </row>
    <row r="1915" spans="11:45">
      <c r="K1915" s="100"/>
      <c r="L1915" s="100"/>
      <c r="M1915" s="100"/>
      <c r="N1915" s="100"/>
      <c r="O1915" s="100"/>
      <c r="P1915" s="100"/>
      <c r="Q1915" s="100"/>
      <c r="R1915" s="100"/>
      <c r="S1915" s="100"/>
      <c r="T1915" s="100"/>
      <c r="U1915" s="100"/>
      <c r="V1915" s="100"/>
      <c r="W1915" s="100"/>
      <c r="X1915" s="100"/>
      <c r="Y1915" s="100"/>
      <c r="Z1915" s="100"/>
      <c r="AA1915" s="100"/>
      <c r="AB1915" s="100"/>
      <c r="AC1915" s="100"/>
      <c r="AD1915" s="100"/>
      <c r="AE1915" s="100"/>
      <c r="AF1915" s="100"/>
      <c r="AG1915" s="100"/>
      <c r="AH1915" s="100"/>
      <c r="AI1915" s="100"/>
      <c r="AJ1915" s="100"/>
      <c r="AK1915" s="100"/>
      <c r="AL1915" s="100"/>
      <c r="AM1915" s="100"/>
      <c r="AN1915" s="100"/>
      <c r="AO1915" s="100"/>
      <c r="AP1915" s="101"/>
      <c r="AQ1915" s="102"/>
    </row>
    <row r="1916" spans="11:45">
      <c r="K1916" s="100"/>
      <c r="L1916" s="100"/>
      <c r="M1916" s="100"/>
      <c r="N1916" s="100"/>
      <c r="O1916" s="100"/>
      <c r="P1916" s="100"/>
      <c r="Q1916" s="100"/>
      <c r="R1916" s="100"/>
      <c r="S1916" s="100"/>
      <c r="T1916" s="100"/>
      <c r="U1916" s="100"/>
      <c r="V1916" s="100"/>
      <c r="W1916" s="100"/>
      <c r="X1916" s="100"/>
      <c r="Y1916" s="100"/>
      <c r="Z1916" s="100"/>
      <c r="AA1916" s="100"/>
      <c r="AB1916" s="100"/>
      <c r="AC1916" s="100"/>
      <c r="AD1916" s="100"/>
      <c r="AE1916" s="100"/>
      <c r="AF1916" s="100"/>
      <c r="AG1916" s="100"/>
      <c r="AH1916" s="100"/>
      <c r="AI1916" s="100"/>
      <c r="AJ1916" s="100"/>
      <c r="AK1916" s="100"/>
      <c r="AL1916" s="100"/>
      <c r="AM1916" s="100"/>
      <c r="AN1916" s="100"/>
      <c r="AO1916" s="100"/>
      <c r="AP1916" s="101"/>
      <c r="AQ1916" s="102"/>
    </row>
    <row r="1917" spans="11:45">
      <c r="K1917" s="100"/>
      <c r="L1917" s="100"/>
      <c r="M1917" s="100"/>
      <c r="N1917" s="100"/>
      <c r="O1917" s="100"/>
      <c r="P1917" s="100"/>
      <c r="Q1917" s="100"/>
      <c r="R1917" s="100"/>
      <c r="S1917" s="100"/>
      <c r="T1917" s="100"/>
      <c r="U1917" s="100"/>
      <c r="V1917" s="100"/>
      <c r="W1917" s="100"/>
      <c r="X1917" s="100"/>
      <c r="Y1917" s="100"/>
      <c r="Z1917" s="100"/>
      <c r="AA1917" s="100"/>
      <c r="AB1917" s="100"/>
      <c r="AC1917" s="100"/>
      <c r="AD1917" s="100"/>
      <c r="AE1917" s="100"/>
      <c r="AF1917" s="100"/>
      <c r="AG1917" s="100"/>
      <c r="AH1917" s="100"/>
      <c r="AI1917" s="100"/>
      <c r="AJ1917" s="100"/>
      <c r="AK1917" s="100"/>
      <c r="AL1917" s="100"/>
      <c r="AM1917" s="100"/>
      <c r="AN1917" s="100"/>
      <c r="AO1917" s="100"/>
      <c r="AP1917" s="101"/>
      <c r="AQ1917" s="102"/>
    </row>
    <row r="1918" spans="11:45">
      <c r="K1918" s="100"/>
      <c r="L1918" s="100"/>
      <c r="M1918" s="100"/>
      <c r="N1918" s="100"/>
      <c r="O1918" s="100"/>
      <c r="P1918" s="100"/>
      <c r="Q1918" s="100"/>
      <c r="R1918" s="100"/>
      <c r="S1918" s="100"/>
      <c r="T1918" s="100"/>
      <c r="U1918" s="100"/>
      <c r="V1918" s="100"/>
      <c r="W1918" s="100"/>
      <c r="X1918" s="100"/>
      <c r="Y1918" s="100"/>
      <c r="Z1918" s="100"/>
      <c r="AA1918" s="100"/>
      <c r="AB1918" s="100"/>
      <c r="AC1918" s="100"/>
      <c r="AD1918" s="100"/>
      <c r="AE1918" s="100"/>
      <c r="AF1918" s="100"/>
      <c r="AG1918" s="100"/>
      <c r="AH1918" s="100"/>
      <c r="AI1918" s="100"/>
      <c r="AJ1918" s="100"/>
      <c r="AK1918" s="100"/>
      <c r="AL1918" s="100"/>
      <c r="AM1918" s="100"/>
      <c r="AN1918" s="100"/>
      <c r="AO1918" s="100"/>
      <c r="AP1918" s="101"/>
      <c r="AQ1918" s="102"/>
    </row>
    <row r="1919" spans="11:45">
      <c r="K1919" s="100"/>
      <c r="L1919" s="100"/>
      <c r="M1919" s="100"/>
      <c r="N1919" s="100"/>
      <c r="O1919" s="100"/>
      <c r="P1919" s="100"/>
      <c r="Q1919" s="100"/>
      <c r="R1919" s="100"/>
      <c r="S1919" s="100"/>
      <c r="T1919" s="100"/>
      <c r="U1919" s="100"/>
      <c r="V1919" s="100"/>
      <c r="W1919" s="100"/>
      <c r="X1919" s="100"/>
      <c r="Y1919" s="100"/>
      <c r="Z1919" s="100"/>
      <c r="AA1919" s="100"/>
      <c r="AB1919" s="100"/>
      <c r="AC1919" s="100"/>
      <c r="AD1919" s="100"/>
      <c r="AE1919" s="100"/>
      <c r="AF1919" s="100"/>
      <c r="AG1919" s="100"/>
      <c r="AH1919" s="100"/>
      <c r="AI1919" s="100"/>
      <c r="AJ1919" s="100"/>
      <c r="AK1919" s="100"/>
      <c r="AL1919" s="100"/>
      <c r="AM1919" s="100"/>
      <c r="AN1919" s="100"/>
      <c r="AO1919" s="100"/>
      <c r="AP1919" s="101"/>
      <c r="AQ1919" s="102"/>
    </row>
    <row r="1920" spans="11:45">
      <c r="K1920" s="100"/>
      <c r="L1920" s="100"/>
      <c r="M1920" s="100"/>
      <c r="P1920" s="100"/>
      <c r="Q1920" s="100"/>
      <c r="R1920" s="100"/>
      <c r="S1920" s="100"/>
      <c r="T1920" s="100"/>
      <c r="U1920" s="100"/>
      <c r="V1920" s="100"/>
      <c r="W1920" s="100"/>
      <c r="X1920" s="100"/>
      <c r="Y1920" s="100"/>
      <c r="Z1920" s="100"/>
      <c r="AA1920" s="100"/>
      <c r="AD1920" s="100"/>
      <c r="AE1920" s="100"/>
      <c r="AF1920" s="100"/>
      <c r="AG1920" s="100"/>
      <c r="AH1920" s="100"/>
      <c r="AI1920" s="100"/>
      <c r="AJ1920" s="100"/>
      <c r="AK1920" s="100"/>
      <c r="AL1920" s="100"/>
      <c r="AM1920" s="100"/>
      <c r="AN1920" s="100"/>
      <c r="AO1920" s="100"/>
      <c r="AQ1920" s="102"/>
    </row>
    <row r="1921" spans="11:45">
      <c r="K1921" s="100"/>
      <c r="L1921" s="100"/>
      <c r="M1921" s="100"/>
      <c r="N1921" s="100"/>
      <c r="O1921" s="100"/>
      <c r="P1921" s="100"/>
      <c r="Q1921" s="100"/>
      <c r="R1921" s="100"/>
      <c r="S1921" s="100"/>
      <c r="T1921" s="100"/>
      <c r="U1921" s="100"/>
      <c r="V1921" s="100"/>
      <c r="W1921" s="100"/>
      <c r="X1921" s="100"/>
      <c r="Y1921" s="100"/>
      <c r="Z1921" s="100"/>
      <c r="AA1921" s="100"/>
      <c r="AB1921" s="100"/>
      <c r="AC1921" s="100"/>
      <c r="AD1921" s="100"/>
      <c r="AE1921" s="100"/>
      <c r="AF1921" s="100"/>
      <c r="AG1921" s="100"/>
      <c r="AH1921" s="100"/>
      <c r="AI1921" s="100"/>
      <c r="AJ1921" s="100"/>
      <c r="AK1921" s="100"/>
      <c r="AL1921" s="100"/>
      <c r="AM1921" s="100"/>
      <c r="AN1921" s="100"/>
      <c r="AO1921" s="100"/>
      <c r="AP1921" s="101"/>
      <c r="AQ1921" s="102"/>
    </row>
    <row r="1922" spans="11:45">
      <c r="K1922" s="100"/>
      <c r="L1922" s="100"/>
      <c r="M1922" s="100"/>
      <c r="N1922" s="100"/>
      <c r="O1922" s="100"/>
      <c r="P1922" s="100"/>
      <c r="Q1922" s="100"/>
      <c r="R1922" s="100"/>
      <c r="S1922" s="100"/>
      <c r="T1922" s="100"/>
      <c r="U1922" s="100"/>
      <c r="V1922" s="100"/>
      <c r="W1922" s="100"/>
      <c r="Y1922" s="100"/>
      <c r="Z1922" s="100"/>
      <c r="AB1922" s="100"/>
      <c r="AC1922" s="100"/>
      <c r="AD1922" s="100"/>
      <c r="AE1922" s="100"/>
      <c r="AF1922" s="100"/>
      <c r="AG1922" s="100"/>
      <c r="AH1922" s="100"/>
      <c r="AI1922" s="100"/>
      <c r="AJ1922" s="100"/>
      <c r="AK1922" s="100"/>
      <c r="AL1922" s="100"/>
      <c r="AM1922" s="100"/>
      <c r="AN1922" s="100"/>
      <c r="AO1922" s="100"/>
      <c r="AP1922" s="101"/>
      <c r="AQ1922" s="102"/>
    </row>
    <row r="1923" spans="11:45">
      <c r="K1923" s="100"/>
      <c r="L1923" s="100"/>
      <c r="M1923" s="100"/>
      <c r="N1923" s="100"/>
      <c r="O1923" s="100"/>
      <c r="P1923" s="100"/>
      <c r="Q1923" s="100"/>
      <c r="R1923" s="100"/>
      <c r="S1923" s="100"/>
      <c r="T1923" s="100"/>
      <c r="U1923" s="100"/>
      <c r="V1923" s="100"/>
      <c r="W1923" s="100"/>
      <c r="X1923" s="100"/>
      <c r="Y1923" s="100"/>
      <c r="Z1923" s="100"/>
      <c r="AA1923" s="100"/>
      <c r="AB1923" s="100"/>
      <c r="AC1923" s="100"/>
      <c r="AD1923" s="100"/>
      <c r="AE1923" s="100"/>
      <c r="AF1923" s="100"/>
      <c r="AG1923" s="100"/>
      <c r="AH1923" s="100"/>
      <c r="AI1923" s="100"/>
      <c r="AJ1923" s="100"/>
      <c r="AK1923" s="100"/>
      <c r="AL1923" s="100"/>
      <c r="AM1923" s="100"/>
      <c r="AN1923" s="100"/>
      <c r="AO1923" s="100"/>
      <c r="AQ1923" s="102"/>
    </row>
    <row r="1924" spans="11:45">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c r="AN1924" s="100"/>
      <c r="AO1924" s="100"/>
      <c r="AP1924" s="101"/>
      <c r="AQ1924" s="102"/>
      <c r="AS1924" s="102"/>
    </row>
    <row r="1925" spans="11:45">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c r="AN1925" s="100"/>
      <c r="AO1925" s="100"/>
      <c r="AQ1925" s="102"/>
      <c r="AR1925" s="102"/>
      <c r="AS1925" s="102"/>
    </row>
    <row r="1926" spans="11:45">
      <c r="K1926" s="100"/>
      <c r="L1926" s="100"/>
      <c r="M1926" s="100"/>
      <c r="N1926" s="100"/>
      <c r="O1926" s="100"/>
      <c r="P1926" s="100"/>
      <c r="Q1926" s="100"/>
      <c r="R1926" s="100"/>
      <c r="S1926" s="100"/>
      <c r="T1926" s="100"/>
      <c r="U1926" s="100"/>
      <c r="V1926" s="100"/>
      <c r="W1926" s="100"/>
      <c r="X1926" s="100"/>
      <c r="Y1926" s="100"/>
      <c r="Z1926" s="100"/>
      <c r="AA1926" s="100"/>
      <c r="AB1926" s="100"/>
      <c r="AC1926" s="100"/>
      <c r="AD1926" s="100"/>
      <c r="AE1926" s="100"/>
      <c r="AF1926" s="100"/>
      <c r="AG1926" s="100"/>
      <c r="AH1926" s="100"/>
      <c r="AI1926" s="100"/>
      <c r="AJ1926" s="100"/>
      <c r="AK1926" s="100"/>
      <c r="AL1926" s="100"/>
      <c r="AM1926" s="100"/>
      <c r="AN1926" s="100"/>
      <c r="AO1926" s="100"/>
      <c r="AP1926" s="101"/>
      <c r="AQ1926" s="102"/>
      <c r="AR1926" s="102"/>
      <c r="AS1926" s="102"/>
    </row>
    <row r="1927" spans="11:45">
      <c r="K1927" s="100"/>
      <c r="L1927" s="100"/>
      <c r="M1927" s="100"/>
      <c r="AP1927" s="101"/>
    </row>
    <row r="1928" spans="11:45">
      <c r="K1928" s="100"/>
      <c r="L1928" s="100"/>
      <c r="M1928" s="100"/>
      <c r="N1928" s="100"/>
      <c r="O1928" s="100"/>
      <c r="P1928" s="100"/>
      <c r="Q1928" s="100"/>
      <c r="R1928" s="100"/>
      <c r="S1928" s="100"/>
      <c r="T1928" s="100"/>
      <c r="U1928" s="100"/>
      <c r="V1928" s="100"/>
      <c r="W1928" s="100"/>
      <c r="X1928" s="100"/>
      <c r="Y1928" s="100"/>
      <c r="Z1928" s="100"/>
      <c r="AA1928" s="100"/>
      <c r="AB1928" s="100"/>
      <c r="AC1928" s="100"/>
      <c r="AD1928" s="100"/>
      <c r="AE1928" s="100"/>
      <c r="AF1928" s="100"/>
      <c r="AG1928" s="100"/>
      <c r="AH1928" s="100"/>
      <c r="AI1928" s="100"/>
      <c r="AJ1928" s="100"/>
      <c r="AK1928" s="100"/>
      <c r="AL1928" s="100"/>
      <c r="AM1928" s="100"/>
      <c r="AN1928" s="100"/>
      <c r="AO1928" s="100"/>
      <c r="AP1928" s="101"/>
      <c r="AQ1928" s="102"/>
    </row>
    <row r="1929" spans="11:45">
      <c r="K1929" s="100"/>
      <c r="L1929" s="100"/>
      <c r="M1929" s="100"/>
      <c r="N1929" s="100"/>
      <c r="O1929" s="100"/>
      <c r="P1929" s="100"/>
      <c r="Q1929" s="100"/>
      <c r="R1929" s="100"/>
      <c r="S1929" s="100"/>
      <c r="T1929" s="100"/>
      <c r="U1929" s="100"/>
      <c r="V1929" s="100"/>
      <c r="W1929" s="100"/>
      <c r="X1929" s="100"/>
      <c r="Y1929" s="100"/>
      <c r="Z1929" s="100"/>
      <c r="AA1929" s="100"/>
      <c r="AB1929" s="100"/>
      <c r="AD1929" s="100"/>
      <c r="AE1929" s="100"/>
      <c r="AF1929" s="100"/>
      <c r="AG1929" s="100"/>
      <c r="AH1929" s="100"/>
      <c r="AI1929" s="100"/>
      <c r="AJ1929" s="100"/>
      <c r="AK1929" s="100"/>
      <c r="AL1929" s="100"/>
      <c r="AM1929" s="100"/>
      <c r="AN1929" s="100"/>
      <c r="AO1929" s="100"/>
      <c r="AP1929" s="101"/>
      <c r="AQ1929" s="102"/>
    </row>
    <row r="1930" spans="11:45">
      <c r="K1930" s="100"/>
      <c r="L1930" s="100"/>
      <c r="M1930" s="100"/>
      <c r="N1930" s="100"/>
      <c r="O1930" s="100"/>
      <c r="P1930" s="100"/>
      <c r="Q1930" s="100"/>
      <c r="R1930" s="100"/>
      <c r="S1930" s="100"/>
      <c r="T1930" s="100"/>
      <c r="U1930" s="100"/>
      <c r="V1930" s="100"/>
      <c r="W1930" s="100"/>
      <c r="X1930" s="100"/>
      <c r="Y1930" s="100"/>
      <c r="Z1930" s="100"/>
      <c r="AA1930" s="100"/>
      <c r="AB1930" s="100"/>
      <c r="AC1930" s="100"/>
      <c r="AD1930" s="100"/>
      <c r="AE1930" s="100"/>
      <c r="AF1930" s="100"/>
      <c r="AG1930" s="100"/>
      <c r="AH1930" s="100"/>
      <c r="AI1930" s="100"/>
      <c r="AJ1930" s="100"/>
      <c r="AK1930" s="100"/>
      <c r="AL1930" s="100"/>
      <c r="AM1930" s="100"/>
      <c r="AN1930" s="100"/>
      <c r="AO1930" s="100"/>
      <c r="AQ1930" s="102"/>
      <c r="AR1930" s="102"/>
    </row>
    <row r="1931" spans="11:45">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R1931" s="102"/>
    </row>
    <row r="1932" spans="11:45">
      <c r="K1932" s="100"/>
      <c r="L1932" s="100"/>
      <c r="M1932" s="100"/>
      <c r="N1932" s="100"/>
      <c r="O1932" s="100"/>
      <c r="P1932" s="100"/>
      <c r="Q1932" s="100"/>
      <c r="R1932" s="100"/>
      <c r="S1932" s="100"/>
      <c r="T1932" s="100"/>
      <c r="U1932" s="100"/>
      <c r="V1932" s="100"/>
      <c r="W1932" s="100"/>
      <c r="X1932" s="100"/>
      <c r="Y1932" s="100"/>
      <c r="Z1932" s="100"/>
      <c r="AA1932" s="100"/>
      <c r="AB1932" s="100"/>
      <c r="AC1932" s="100"/>
      <c r="AD1932" s="100"/>
      <c r="AE1932" s="100"/>
      <c r="AF1932" s="100"/>
      <c r="AG1932" s="100"/>
      <c r="AH1932" s="100"/>
      <c r="AI1932" s="100"/>
      <c r="AJ1932" s="100"/>
      <c r="AK1932" s="100"/>
      <c r="AL1932" s="100"/>
      <c r="AM1932" s="100"/>
      <c r="AN1932" s="100"/>
      <c r="AO1932" s="100"/>
      <c r="AP1932" s="101"/>
      <c r="AQ1932" s="102"/>
      <c r="AR1932" s="102"/>
    </row>
    <row r="1933" spans="11:45">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c r="AN1933" s="100"/>
      <c r="AO1933" s="100"/>
      <c r="AP1933" s="101"/>
      <c r="AQ1933" s="102"/>
    </row>
    <row r="1934" spans="11:45">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c r="AN1934" s="100"/>
      <c r="AO1934" s="100"/>
      <c r="AQ1934" s="102"/>
      <c r="AR1934" s="102"/>
    </row>
    <row r="1935" spans="11:45">
      <c r="K1935" s="100"/>
      <c r="L1935" s="100"/>
      <c r="M1935" s="100"/>
      <c r="N1935" s="100"/>
      <c r="O1935" s="100"/>
      <c r="P1935" s="100"/>
      <c r="Q1935" s="100"/>
      <c r="R1935" s="100"/>
      <c r="S1935" s="100"/>
      <c r="T1935" s="100"/>
      <c r="U1935" s="100"/>
      <c r="V1935" s="100"/>
      <c r="W1935" s="100"/>
      <c r="X1935" s="100"/>
      <c r="Y1935" s="100"/>
      <c r="Z1935" s="100"/>
      <c r="AA1935" s="100"/>
      <c r="AB1935" s="100"/>
      <c r="AC1935" s="100"/>
      <c r="AD1935" s="100"/>
      <c r="AE1935" s="100"/>
      <c r="AF1935" s="100"/>
      <c r="AG1935" s="100"/>
      <c r="AH1935" s="100"/>
      <c r="AI1935" s="100"/>
      <c r="AJ1935" s="100"/>
      <c r="AK1935" s="100"/>
      <c r="AL1935" s="100"/>
      <c r="AM1935" s="100"/>
      <c r="AN1935" s="100"/>
      <c r="AO1935" s="100"/>
      <c r="AQ1935" s="102"/>
    </row>
    <row r="1936" spans="11:45">
      <c r="K1936" s="100"/>
      <c r="L1936" s="100"/>
      <c r="M1936" s="100"/>
      <c r="N1936" s="100"/>
      <c r="O1936" s="100"/>
      <c r="P1936" s="100"/>
      <c r="Q1936" s="100"/>
      <c r="R1936" s="100"/>
      <c r="S1936" s="100"/>
      <c r="T1936" s="100"/>
      <c r="U1936" s="100"/>
      <c r="V1936" s="100"/>
      <c r="W1936" s="100"/>
      <c r="X1936" s="100"/>
      <c r="Y1936" s="100"/>
      <c r="Z1936" s="100"/>
      <c r="AA1936" s="100"/>
      <c r="AB1936" s="100"/>
      <c r="AC1936" s="100"/>
      <c r="AD1936" s="100"/>
      <c r="AE1936" s="100"/>
      <c r="AF1936" s="100"/>
      <c r="AG1936" s="100"/>
      <c r="AH1936" s="100"/>
      <c r="AI1936" s="100"/>
      <c r="AJ1936" s="100"/>
      <c r="AK1936" s="100"/>
      <c r="AL1936" s="100"/>
      <c r="AM1936" s="100"/>
      <c r="AN1936" s="100"/>
      <c r="AO1936" s="100"/>
      <c r="AQ1936" s="102"/>
      <c r="AS1936" s="102"/>
    </row>
    <row r="1937" spans="11:45">
      <c r="K1937" s="100"/>
      <c r="L1937" s="100"/>
      <c r="M1937" s="100"/>
      <c r="N1937" s="100"/>
      <c r="O1937" s="100"/>
      <c r="P1937" s="100"/>
      <c r="Q1937" s="100"/>
      <c r="R1937" s="100"/>
      <c r="S1937" s="100"/>
      <c r="T1937" s="100"/>
      <c r="U1937" s="100"/>
      <c r="V1937" s="100"/>
      <c r="W1937" s="100"/>
      <c r="X1937" s="100"/>
      <c r="Y1937" s="100"/>
      <c r="Z1937" s="100"/>
      <c r="AA1937" s="100"/>
      <c r="AB1937" s="100"/>
      <c r="AC1937" s="100"/>
      <c r="AD1937" s="100"/>
      <c r="AE1937" s="100"/>
      <c r="AF1937" s="100"/>
      <c r="AG1937" s="100"/>
      <c r="AH1937" s="100"/>
      <c r="AI1937" s="100"/>
      <c r="AJ1937" s="100"/>
      <c r="AK1937" s="100"/>
      <c r="AL1937" s="100"/>
      <c r="AM1937" s="100"/>
      <c r="AN1937" s="100"/>
      <c r="AO1937" s="100"/>
      <c r="AP1937" s="101"/>
      <c r="AQ1937" s="102"/>
    </row>
    <row r="1938" spans="11:45">
      <c r="K1938" s="100"/>
      <c r="L1938" s="100"/>
      <c r="M1938" s="100"/>
      <c r="N1938" s="100"/>
      <c r="O1938" s="100"/>
      <c r="P1938" s="100"/>
      <c r="Q1938" s="100"/>
      <c r="R1938" s="100"/>
      <c r="S1938" s="100"/>
      <c r="T1938" s="100"/>
      <c r="U1938" s="100"/>
      <c r="V1938" s="100"/>
      <c r="W1938" s="100"/>
      <c r="X1938" s="100"/>
      <c r="Y1938" s="100"/>
      <c r="Z1938" s="100"/>
      <c r="AA1938" s="100"/>
      <c r="AB1938" s="100"/>
      <c r="AC1938" s="100"/>
      <c r="AD1938" s="100"/>
      <c r="AE1938" s="100"/>
      <c r="AF1938" s="100"/>
      <c r="AG1938" s="100"/>
      <c r="AH1938" s="100"/>
      <c r="AI1938" s="100"/>
      <c r="AJ1938" s="100"/>
      <c r="AK1938" s="100"/>
      <c r="AL1938" s="100"/>
      <c r="AM1938" s="100"/>
      <c r="AN1938" s="100"/>
      <c r="AO1938" s="100"/>
      <c r="AQ1938" s="102"/>
    </row>
    <row r="1939" spans="11:45">
      <c r="K1939" s="100"/>
      <c r="L1939" s="100"/>
      <c r="M1939" s="100"/>
      <c r="N1939" s="100"/>
      <c r="O1939" s="100"/>
      <c r="P1939" s="100"/>
      <c r="Q1939" s="100"/>
      <c r="R1939" s="100"/>
      <c r="S1939" s="100"/>
      <c r="T1939" s="100"/>
      <c r="U1939" s="100"/>
      <c r="V1939" s="100"/>
      <c r="W1939" s="100"/>
      <c r="X1939" s="100"/>
      <c r="Y1939" s="100"/>
      <c r="Z1939" s="100"/>
      <c r="AA1939" s="100"/>
      <c r="AB1939" s="100"/>
      <c r="AC1939" s="100"/>
      <c r="AD1939" s="100"/>
      <c r="AE1939" s="100"/>
      <c r="AF1939" s="100"/>
      <c r="AG1939" s="100"/>
      <c r="AH1939" s="100"/>
      <c r="AI1939" s="100"/>
      <c r="AJ1939" s="100"/>
      <c r="AK1939" s="100"/>
      <c r="AL1939" s="100"/>
      <c r="AM1939" s="100"/>
      <c r="AN1939" s="100"/>
      <c r="AO1939" s="100"/>
    </row>
    <row r="1940" spans="11:45">
      <c r="K1940" s="100"/>
      <c r="L1940" s="100"/>
      <c r="M1940" s="100"/>
      <c r="N1940" s="100"/>
      <c r="O1940" s="100"/>
      <c r="P1940" s="100"/>
      <c r="Q1940" s="100"/>
      <c r="R1940" s="100"/>
      <c r="S1940" s="100"/>
      <c r="T1940" s="100"/>
      <c r="U1940" s="100"/>
      <c r="V1940" s="100"/>
      <c r="W1940" s="100"/>
      <c r="X1940" s="100"/>
      <c r="Y1940" s="100"/>
      <c r="Z1940" s="100"/>
      <c r="AA1940" s="100"/>
      <c r="AB1940" s="100"/>
      <c r="AC1940" s="100"/>
      <c r="AD1940" s="100"/>
      <c r="AE1940" s="100"/>
      <c r="AF1940" s="100"/>
      <c r="AG1940" s="100"/>
      <c r="AH1940" s="100"/>
      <c r="AI1940" s="100"/>
      <c r="AJ1940" s="100"/>
      <c r="AK1940" s="100"/>
      <c r="AL1940" s="100"/>
      <c r="AM1940" s="100"/>
      <c r="AN1940" s="100"/>
      <c r="AO1940" s="100"/>
      <c r="AP1940" s="101"/>
      <c r="AQ1940" s="102"/>
    </row>
    <row r="1941" spans="11:45">
      <c r="K1941" s="100"/>
      <c r="L1941" s="100"/>
      <c r="M1941" s="100"/>
      <c r="N1941" s="100"/>
      <c r="O1941" s="100"/>
      <c r="P1941" s="100"/>
      <c r="Q1941" s="100"/>
      <c r="R1941" s="100"/>
      <c r="S1941" s="100"/>
      <c r="T1941" s="100"/>
      <c r="U1941" s="100"/>
      <c r="V1941" s="100"/>
      <c r="W1941" s="100"/>
      <c r="X1941" s="100"/>
      <c r="Y1941" s="100"/>
      <c r="Z1941" s="100"/>
      <c r="AA1941" s="100"/>
      <c r="AB1941" s="100"/>
      <c r="AC1941" s="100"/>
      <c r="AD1941" s="100"/>
      <c r="AE1941" s="100"/>
      <c r="AF1941" s="100"/>
      <c r="AG1941" s="100"/>
      <c r="AH1941" s="100"/>
      <c r="AI1941" s="100"/>
      <c r="AJ1941" s="100"/>
      <c r="AK1941" s="100"/>
      <c r="AL1941" s="100"/>
      <c r="AM1941" s="100"/>
      <c r="AN1941" s="100"/>
      <c r="AO1941" s="100"/>
      <c r="AQ1941" s="102"/>
    </row>
    <row r="1942" spans="11:45">
      <c r="K1942" s="100"/>
      <c r="L1942" s="100"/>
      <c r="M1942" s="100"/>
      <c r="O1942" s="100"/>
      <c r="P1942" s="100"/>
      <c r="Q1942" s="100"/>
      <c r="R1942" s="100"/>
      <c r="S1942" s="100"/>
      <c r="T1942" s="100"/>
      <c r="U1942" s="100"/>
      <c r="V1942" s="100"/>
      <c r="W1942" s="100"/>
      <c r="X1942" s="100"/>
      <c r="Y1942" s="100"/>
      <c r="Z1942" s="100"/>
      <c r="AA1942" s="100"/>
      <c r="AC1942" s="100"/>
      <c r="AD1942" s="100"/>
      <c r="AE1942" s="100"/>
      <c r="AF1942" s="100"/>
      <c r="AG1942" s="100"/>
      <c r="AH1942" s="100"/>
      <c r="AI1942" s="100"/>
      <c r="AJ1942" s="100"/>
      <c r="AK1942" s="100"/>
      <c r="AL1942" s="100"/>
      <c r="AM1942" s="100"/>
      <c r="AN1942" s="100"/>
      <c r="AO1942" s="100"/>
      <c r="AP1942" s="101"/>
      <c r="AQ1942" s="102"/>
    </row>
    <row r="1943" spans="11:45">
      <c r="K1943" s="100"/>
      <c r="L1943" s="100"/>
      <c r="M1943" s="100"/>
      <c r="N1943" s="100"/>
      <c r="O1943" s="100"/>
      <c r="P1943" s="100"/>
      <c r="Q1943" s="100"/>
      <c r="R1943" s="100"/>
      <c r="S1943" s="100"/>
      <c r="T1943" s="100"/>
      <c r="U1943" s="100"/>
      <c r="V1943" s="100"/>
      <c r="W1943" s="100"/>
      <c r="X1943" s="100"/>
      <c r="Y1943" s="100"/>
      <c r="Z1943" s="100"/>
      <c r="AA1943" s="100"/>
      <c r="AB1943" s="100"/>
      <c r="AC1943" s="100"/>
      <c r="AD1943" s="100"/>
      <c r="AE1943" s="100"/>
      <c r="AF1943" s="100"/>
      <c r="AG1943" s="100"/>
      <c r="AH1943" s="100"/>
      <c r="AI1943" s="100"/>
      <c r="AJ1943" s="100"/>
      <c r="AK1943" s="100"/>
      <c r="AL1943" s="100"/>
      <c r="AM1943" s="100"/>
      <c r="AN1943" s="100"/>
      <c r="AO1943" s="100"/>
      <c r="AP1943" s="101"/>
      <c r="AQ1943" s="102"/>
      <c r="AS1943" s="102"/>
    </row>
    <row r="1944" spans="11:45">
      <c r="K1944" s="100"/>
      <c r="L1944" s="100"/>
      <c r="M1944" s="100"/>
      <c r="N1944" s="100"/>
      <c r="O1944" s="100"/>
      <c r="P1944" s="100"/>
      <c r="Q1944" s="100"/>
      <c r="R1944" s="100"/>
      <c r="S1944" s="100"/>
      <c r="T1944" s="100"/>
      <c r="U1944" s="100"/>
      <c r="V1944" s="100"/>
      <c r="W1944" s="100"/>
      <c r="X1944" s="100"/>
      <c r="Y1944" s="100"/>
      <c r="Z1944" s="100"/>
      <c r="AA1944" s="100"/>
      <c r="AB1944" s="100"/>
      <c r="AC1944" s="100"/>
      <c r="AD1944" s="100"/>
      <c r="AE1944" s="100"/>
      <c r="AF1944" s="100"/>
      <c r="AG1944" s="100"/>
      <c r="AH1944" s="100"/>
      <c r="AI1944" s="100"/>
      <c r="AJ1944" s="100"/>
      <c r="AK1944" s="100"/>
      <c r="AL1944" s="100"/>
      <c r="AM1944" s="100"/>
      <c r="AN1944" s="100"/>
      <c r="AO1944" s="100"/>
      <c r="AP1944" s="101"/>
      <c r="AQ1944" s="102"/>
      <c r="AR1944" s="102"/>
    </row>
    <row r="1945" spans="11:45">
      <c r="K1945" s="100"/>
      <c r="L1945" s="100"/>
      <c r="M1945" s="100"/>
      <c r="N1945" s="100"/>
      <c r="O1945" s="100"/>
      <c r="P1945" s="100"/>
      <c r="Q1945" s="100"/>
      <c r="R1945" s="100"/>
      <c r="S1945" s="100"/>
      <c r="T1945" s="100"/>
      <c r="U1945" s="100"/>
      <c r="V1945" s="100"/>
      <c r="W1945" s="100"/>
      <c r="X1945" s="100"/>
      <c r="Y1945" s="100"/>
      <c r="Z1945" s="100"/>
      <c r="AA1945" s="100"/>
      <c r="AB1945" s="100"/>
      <c r="AC1945" s="100"/>
      <c r="AD1945" s="100"/>
      <c r="AE1945" s="100"/>
      <c r="AF1945" s="100"/>
      <c r="AG1945" s="100"/>
      <c r="AH1945" s="100"/>
      <c r="AI1945" s="100"/>
      <c r="AJ1945" s="100"/>
      <c r="AK1945" s="100"/>
      <c r="AL1945" s="100"/>
      <c r="AM1945" s="100"/>
      <c r="AN1945" s="100"/>
      <c r="AO1945" s="100"/>
      <c r="AP1945" s="101"/>
      <c r="AQ1945" s="102"/>
    </row>
    <row r="1946" spans="11:45">
      <c r="K1946" s="100"/>
      <c r="L1946" s="100"/>
      <c r="M1946" s="100"/>
      <c r="N1946" s="100"/>
      <c r="P1946" s="100"/>
      <c r="Q1946" s="100"/>
      <c r="R1946" s="100"/>
      <c r="S1946" s="100"/>
      <c r="T1946" s="100"/>
      <c r="U1946" s="100"/>
      <c r="V1946" s="100"/>
      <c r="W1946" s="100"/>
      <c r="X1946" s="100"/>
      <c r="Y1946" s="100"/>
      <c r="Z1946" s="100"/>
      <c r="AA1946" s="100"/>
      <c r="AB1946" s="100"/>
      <c r="AJ1946" s="100"/>
      <c r="AK1946" s="100"/>
      <c r="AL1946" s="100"/>
      <c r="AM1946" s="100"/>
      <c r="AN1946" s="100"/>
      <c r="AO1946" s="100"/>
      <c r="AP1946" s="101"/>
    </row>
    <row r="1947" spans="11:45">
      <c r="K1947" s="100"/>
      <c r="L1947" s="100"/>
      <c r="M1947" s="100"/>
      <c r="N1947" s="100"/>
      <c r="O1947" s="100"/>
      <c r="P1947" s="100"/>
      <c r="Q1947" s="100"/>
      <c r="R1947" s="100"/>
      <c r="S1947" s="100"/>
      <c r="T1947" s="100"/>
      <c r="U1947" s="100"/>
      <c r="V1947" s="100"/>
      <c r="W1947" s="100"/>
      <c r="X1947" s="100"/>
      <c r="Y1947" s="100"/>
      <c r="Z1947" s="100"/>
      <c r="AA1947" s="100"/>
      <c r="AB1947" s="100"/>
      <c r="AC1947" s="100"/>
      <c r="AD1947" s="100"/>
      <c r="AE1947" s="100"/>
      <c r="AF1947" s="100"/>
      <c r="AG1947" s="100"/>
      <c r="AH1947" s="100"/>
      <c r="AI1947" s="100"/>
      <c r="AJ1947" s="100"/>
      <c r="AK1947" s="100"/>
      <c r="AL1947" s="100"/>
      <c r="AM1947" s="100"/>
      <c r="AN1947" s="100"/>
      <c r="AO1947" s="100"/>
      <c r="AP1947" s="101"/>
      <c r="AQ1947" s="102"/>
    </row>
    <row r="1948" spans="11:45">
      <c r="K1948" s="100"/>
      <c r="L1948" s="100"/>
      <c r="M1948" s="100"/>
      <c r="N1948" s="100"/>
      <c r="O1948" s="100"/>
      <c r="P1948" s="100"/>
      <c r="Q1948" s="100"/>
      <c r="R1948" s="100"/>
      <c r="S1948" s="100"/>
      <c r="T1948" s="100"/>
      <c r="U1948" s="100"/>
      <c r="V1948" s="100"/>
      <c r="W1948" s="100"/>
      <c r="X1948" s="100"/>
      <c r="Y1948" s="100"/>
      <c r="Z1948" s="100"/>
      <c r="AA1948" s="100"/>
      <c r="AB1948" s="100"/>
      <c r="AC1948" s="100"/>
      <c r="AD1948" s="100"/>
      <c r="AE1948" s="100"/>
      <c r="AF1948" s="100"/>
      <c r="AG1948" s="100"/>
      <c r="AH1948" s="100"/>
      <c r="AI1948" s="100"/>
      <c r="AJ1948" s="100"/>
      <c r="AK1948" s="100"/>
      <c r="AL1948" s="100"/>
      <c r="AM1948" s="100"/>
      <c r="AN1948" s="100"/>
      <c r="AO1948" s="100"/>
      <c r="AP1948" s="101"/>
      <c r="AQ1948" s="102"/>
      <c r="AR1948" s="102"/>
    </row>
    <row r="1949" spans="11:45">
      <c r="K1949" s="100"/>
      <c r="L1949" s="100"/>
      <c r="M1949" s="100"/>
      <c r="N1949" s="100"/>
      <c r="O1949" s="100"/>
      <c r="P1949" s="100"/>
      <c r="Q1949" s="100"/>
      <c r="R1949" s="100"/>
      <c r="S1949" s="100"/>
      <c r="T1949" s="100"/>
      <c r="U1949" s="100"/>
      <c r="V1949" s="100"/>
      <c r="W1949" s="100"/>
      <c r="X1949" s="100"/>
      <c r="Y1949" s="100"/>
      <c r="Z1949" s="100"/>
      <c r="AA1949" s="100"/>
      <c r="AB1949" s="100"/>
      <c r="AC1949" s="100"/>
      <c r="AD1949" s="100"/>
      <c r="AE1949" s="100"/>
      <c r="AF1949" s="100"/>
      <c r="AG1949" s="100"/>
      <c r="AH1949" s="100"/>
      <c r="AI1949" s="100"/>
      <c r="AJ1949" s="100"/>
      <c r="AK1949" s="100"/>
      <c r="AL1949" s="100"/>
      <c r="AM1949" s="100"/>
      <c r="AN1949" s="100"/>
      <c r="AO1949" s="100"/>
      <c r="AP1949" s="101"/>
      <c r="AQ1949" s="102"/>
    </row>
    <row r="1950" spans="11:45">
      <c r="K1950" s="100"/>
      <c r="L1950" s="100"/>
      <c r="M1950" s="100"/>
      <c r="N1950" s="100"/>
      <c r="O1950" s="100"/>
      <c r="P1950" s="100"/>
      <c r="Q1950" s="100"/>
      <c r="R1950" s="100"/>
      <c r="S1950" s="100"/>
      <c r="T1950" s="100"/>
      <c r="U1950" s="100"/>
      <c r="V1950" s="100"/>
      <c r="W1950" s="100"/>
      <c r="X1950" s="100"/>
      <c r="Y1950" s="100"/>
      <c r="Z1950" s="100"/>
      <c r="AA1950" s="100"/>
      <c r="AB1950" s="100"/>
      <c r="AC1950" s="100"/>
      <c r="AD1950" s="100"/>
      <c r="AE1950" s="100"/>
      <c r="AF1950" s="100"/>
      <c r="AG1950" s="100"/>
      <c r="AH1950" s="100"/>
      <c r="AI1950" s="100"/>
      <c r="AJ1950" s="100"/>
      <c r="AK1950" s="100"/>
      <c r="AL1950" s="100"/>
      <c r="AM1950" s="100"/>
      <c r="AN1950" s="100"/>
      <c r="AO1950" s="100"/>
      <c r="AP1950" s="101"/>
      <c r="AQ1950" s="102"/>
    </row>
    <row r="1951" spans="11:45">
      <c r="K1951" s="100"/>
      <c r="L1951" s="100"/>
      <c r="M1951" s="100"/>
      <c r="N1951" s="100"/>
      <c r="O1951" s="100"/>
      <c r="P1951" s="100"/>
      <c r="Q1951" s="100"/>
      <c r="R1951" s="100"/>
      <c r="S1951" s="100"/>
      <c r="T1951" s="100"/>
      <c r="U1951" s="100"/>
      <c r="V1951" s="100"/>
      <c r="W1951" s="100"/>
      <c r="X1951" s="100"/>
      <c r="Y1951" s="100"/>
      <c r="Z1951" s="100"/>
      <c r="AA1951" s="100"/>
      <c r="AB1951" s="100"/>
      <c r="AC1951" s="100"/>
      <c r="AD1951" s="100"/>
      <c r="AE1951" s="100"/>
      <c r="AF1951" s="100"/>
      <c r="AG1951" s="100"/>
      <c r="AH1951" s="100"/>
      <c r="AI1951" s="100"/>
      <c r="AJ1951" s="100"/>
      <c r="AK1951" s="100"/>
      <c r="AL1951" s="100"/>
      <c r="AM1951" s="100"/>
      <c r="AN1951" s="100"/>
      <c r="AO1951" s="100"/>
    </row>
    <row r="1952" spans="11:45">
      <c r="K1952" s="100"/>
      <c r="L1952" s="100"/>
      <c r="M1952" s="100"/>
      <c r="N1952" s="100"/>
      <c r="O1952" s="100"/>
      <c r="P1952" s="100"/>
      <c r="Q1952" s="100"/>
      <c r="R1952" s="100"/>
      <c r="S1952" s="100"/>
      <c r="T1952" s="100"/>
      <c r="U1952" s="100"/>
      <c r="V1952" s="100"/>
      <c r="W1952" s="100"/>
      <c r="X1952" s="100"/>
      <c r="Y1952" s="100"/>
      <c r="Z1952" s="100"/>
      <c r="AA1952" s="100"/>
      <c r="AB1952" s="100"/>
      <c r="AC1952" s="100"/>
      <c r="AD1952" s="100"/>
      <c r="AE1952" s="100"/>
      <c r="AF1952" s="100"/>
      <c r="AG1952" s="100"/>
      <c r="AH1952" s="100"/>
      <c r="AI1952" s="100"/>
      <c r="AJ1952" s="100"/>
      <c r="AK1952" s="100"/>
      <c r="AL1952" s="100"/>
      <c r="AM1952" s="100"/>
      <c r="AN1952" s="100"/>
      <c r="AO1952" s="100"/>
      <c r="AP1952" s="101"/>
      <c r="AQ1952" s="102"/>
    </row>
    <row r="1953" spans="11:45">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c r="AN1953" s="100"/>
      <c r="AO1953" s="100"/>
      <c r="AP1953" s="101"/>
      <c r="AQ1953" s="102"/>
    </row>
    <row r="1954" spans="11:45">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c r="AN1954" s="100"/>
      <c r="AO1954" s="100"/>
      <c r="AP1954" s="101"/>
      <c r="AQ1954" s="102"/>
      <c r="AR1954" s="102"/>
    </row>
    <row r="1955" spans="11:45">
      <c r="K1955" s="100"/>
      <c r="L1955" s="100"/>
      <c r="M1955" s="100"/>
      <c r="N1955" s="100"/>
      <c r="P1955" s="100"/>
      <c r="Q1955" s="100"/>
      <c r="R1955" s="100"/>
      <c r="S1955" s="100"/>
      <c r="T1955" s="100"/>
      <c r="U1955" s="100"/>
      <c r="V1955" s="100"/>
      <c r="W1955" s="100"/>
      <c r="X1955" s="100"/>
      <c r="Y1955" s="100"/>
      <c r="Z1955" s="100"/>
      <c r="AA1955" s="100"/>
      <c r="AB1955" s="100"/>
      <c r="AJ1955" s="100"/>
      <c r="AK1955" s="100"/>
      <c r="AM1955" s="100"/>
      <c r="AN1955" s="100"/>
      <c r="AP1955" s="101"/>
      <c r="AQ1955" s="102"/>
    </row>
    <row r="1956" spans="11:45">
      <c r="K1956" s="100"/>
      <c r="L1956" s="100"/>
      <c r="M1956" s="100"/>
      <c r="N1956" s="100"/>
      <c r="O1956" s="100"/>
      <c r="P1956" s="100"/>
      <c r="Q1956" s="100"/>
      <c r="R1956" s="100"/>
      <c r="S1956" s="100"/>
      <c r="T1956" s="100"/>
      <c r="U1956" s="100"/>
      <c r="V1956" s="100"/>
      <c r="W1956" s="100"/>
      <c r="X1956" s="100"/>
      <c r="Y1956" s="100"/>
      <c r="Z1956" s="100"/>
      <c r="AA1956" s="100"/>
      <c r="AB1956" s="100"/>
      <c r="AC1956" s="100"/>
      <c r="AD1956" s="100"/>
      <c r="AE1956" s="100"/>
      <c r="AF1956" s="100"/>
      <c r="AG1956" s="100"/>
      <c r="AH1956" s="100"/>
      <c r="AI1956" s="100"/>
      <c r="AJ1956" s="100"/>
      <c r="AK1956" s="100"/>
      <c r="AL1956" s="100"/>
      <c r="AM1956" s="100"/>
      <c r="AN1956" s="100"/>
      <c r="AO1956" s="100"/>
      <c r="AP1956" s="101"/>
    </row>
    <row r="1957" spans="11:45">
      <c r="K1957" s="100"/>
      <c r="L1957" s="100"/>
      <c r="M1957" s="100"/>
      <c r="N1957" s="100"/>
      <c r="O1957" s="100"/>
      <c r="P1957" s="100"/>
      <c r="Q1957" s="100"/>
      <c r="R1957" s="100"/>
      <c r="S1957" s="100"/>
      <c r="T1957" s="100"/>
      <c r="U1957" s="100"/>
      <c r="V1957" s="100"/>
      <c r="W1957" s="100"/>
      <c r="X1957" s="100"/>
      <c r="Y1957" s="100"/>
      <c r="Z1957" s="100"/>
      <c r="AA1957" s="100"/>
      <c r="AB1957" s="100"/>
      <c r="AC1957" s="100"/>
      <c r="AD1957" s="100"/>
      <c r="AE1957" s="100"/>
      <c r="AF1957" s="100"/>
      <c r="AG1957" s="100"/>
      <c r="AH1957" s="100"/>
      <c r="AI1957" s="100"/>
      <c r="AJ1957" s="100"/>
      <c r="AK1957" s="100"/>
      <c r="AL1957" s="100"/>
      <c r="AM1957" s="100"/>
      <c r="AN1957" s="100"/>
      <c r="AO1957" s="100"/>
      <c r="AP1957" s="101"/>
      <c r="AQ1957" s="102"/>
    </row>
    <row r="1958" spans="11:45">
      <c r="K1958" s="100"/>
      <c r="L1958" s="100"/>
      <c r="M1958" s="100"/>
      <c r="N1958" s="100"/>
      <c r="O1958" s="100"/>
      <c r="P1958" s="100"/>
      <c r="Q1958" s="100"/>
      <c r="R1958" s="100"/>
      <c r="S1958" s="100"/>
      <c r="T1958" s="100"/>
      <c r="U1958" s="100"/>
      <c r="V1958" s="100"/>
      <c r="W1958" s="100"/>
      <c r="X1958" s="100"/>
      <c r="Y1958" s="100"/>
      <c r="Z1958" s="100"/>
      <c r="AA1958" s="100"/>
      <c r="AB1958" s="100"/>
      <c r="AC1958" s="100"/>
      <c r="AD1958" s="100"/>
      <c r="AE1958" s="100"/>
      <c r="AF1958" s="100"/>
      <c r="AG1958" s="100"/>
      <c r="AH1958" s="100"/>
      <c r="AI1958" s="100"/>
      <c r="AJ1958" s="100"/>
      <c r="AK1958" s="100"/>
      <c r="AL1958" s="100"/>
      <c r="AM1958" s="100"/>
      <c r="AN1958" s="100"/>
      <c r="AO1958" s="100"/>
      <c r="AP1958" s="101"/>
      <c r="AQ1958" s="102"/>
    </row>
    <row r="1959" spans="11:45">
      <c r="K1959" s="100"/>
      <c r="L1959" s="100"/>
      <c r="M1959" s="100"/>
      <c r="N1959" s="100"/>
      <c r="O1959" s="100"/>
      <c r="P1959" s="100"/>
      <c r="Q1959" s="100"/>
      <c r="R1959" s="100"/>
      <c r="S1959" s="100"/>
      <c r="T1959" s="100"/>
      <c r="U1959" s="100"/>
      <c r="V1959" s="100"/>
      <c r="W1959" s="100"/>
      <c r="X1959" s="100"/>
      <c r="Y1959" s="100"/>
      <c r="Z1959" s="100"/>
      <c r="AA1959" s="100"/>
      <c r="AB1959" s="100"/>
      <c r="AC1959" s="100"/>
      <c r="AD1959" s="100"/>
      <c r="AE1959" s="100"/>
      <c r="AF1959" s="100"/>
      <c r="AG1959" s="100"/>
      <c r="AH1959" s="100"/>
      <c r="AI1959" s="100"/>
      <c r="AJ1959" s="100"/>
      <c r="AK1959" s="100"/>
      <c r="AL1959" s="100"/>
      <c r="AM1959" s="100"/>
      <c r="AN1959" s="100"/>
      <c r="AO1959" s="100"/>
      <c r="AP1959" s="101"/>
      <c r="AQ1959" s="102"/>
    </row>
    <row r="1960" spans="11:45">
      <c r="K1960" s="100"/>
      <c r="L1960" s="100"/>
      <c r="M1960" s="100"/>
      <c r="AP1960" s="101"/>
      <c r="AQ1960" s="102"/>
      <c r="AR1960" s="102"/>
      <c r="AS1960" s="102"/>
    </row>
    <row r="1961" spans="11:45">
      <c r="K1961" s="100"/>
      <c r="L1961" s="100"/>
      <c r="M1961" s="100"/>
      <c r="N1961" s="100"/>
      <c r="O1961" s="100"/>
      <c r="P1961" s="100"/>
      <c r="Q1961" s="100"/>
      <c r="R1961" s="100"/>
      <c r="S1961" s="100"/>
      <c r="T1961" s="100"/>
      <c r="U1961" s="100"/>
      <c r="V1961" s="100"/>
      <c r="W1961" s="100"/>
      <c r="X1961" s="100"/>
      <c r="Y1961" s="100"/>
      <c r="Z1961" s="100"/>
      <c r="AA1961" s="100"/>
      <c r="AB1961" s="100"/>
      <c r="AC1961" s="100"/>
      <c r="AD1961" s="100"/>
      <c r="AE1961" s="100"/>
      <c r="AF1961" s="100"/>
      <c r="AG1961" s="100"/>
      <c r="AH1961" s="100"/>
      <c r="AI1961" s="100"/>
      <c r="AJ1961" s="100"/>
      <c r="AK1961" s="100"/>
      <c r="AL1961" s="100"/>
      <c r="AM1961" s="100"/>
      <c r="AN1961" s="100"/>
      <c r="AO1961" s="100"/>
      <c r="AP1961" s="101"/>
      <c r="AQ1961" s="102"/>
      <c r="AR1961" s="102"/>
    </row>
    <row r="1962" spans="11:45">
      <c r="K1962" s="100"/>
      <c r="L1962" s="100"/>
      <c r="M1962" s="100"/>
      <c r="P1962" s="100"/>
      <c r="Q1962" s="100"/>
      <c r="R1962" s="100"/>
      <c r="S1962" s="100"/>
      <c r="T1962" s="100"/>
      <c r="U1962" s="100"/>
      <c r="V1962" s="100"/>
      <c r="W1962" s="100"/>
      <c r="X1962" s="100"/>
      <c r="Y1962" s="100"/>
      <c r="Z1962" s="100"/>
      <c r="AA1962" s="100"/>
      <c r="AD1962" s="100"/>
      <c r="AE1962" s="100"/>
      <c r="AF1962" s="100"/>
      <c r="AG1962" s="100"/>
      <c r="AH1962" s="100"/>
      <c r="AI1962" s="100"/>
      <c r="AJ1962" s="100"/>
      <c r="AK1962" s="100"/>
      <c r="AL1962" s="100"/>
      <c r="AM1962" s="100"/>
      <c r="AN1962" s="100"/>
      <c r="AO1962" s="100"/>
      <c r="AQ1962" s="102"/>
    </row>
    <row r="1963" spans="11:45">
      <c r="K1963" s="100"/>
      <c r="L1963" s="100"/>
      <c r="M1963" s="100"/>
      <c r="N1963" s="100"/>
      <c r="O1963" s="100"/>
      <c r="P1963" s="100"/>
      <c r="Q1963" s="100"/>
      <c r="R1963" s="100"/>
      <c r="S1963" s="100"/>
      <c r="T1963" s="100"/>
      <c r="U1963" s="100"/>
      <c r="V1963" s="100"/>
      <c r="W1963" s="100"/>
      <c r="X1963" s="100"/>
      <c r="Y1963" s="100"/>
      <c r="Z1963" s="100"/>
      <c r="AA1963" s="100"/>
      <c r="AB1963" s="100"/>
      <c r="AC1963" s="100"/>
      <c r="AD1963" s="100"/>
      <c r="AE1963" s="100"/>
      <c r="AF1963" s="100"/>
      <c r="AG1963" s="100"/>
      <c r="AH1963" s="100"/>
      <c r="AI1963" s="100"/>
      <c r="AJ1963" s="100"/>
      <c r="AK1963" s="100"/>
      <c r="AL1963" s="100"/>
      <c r="AM1963" s="100"/>
      <c r="AN1963" s="100"/>
      <c r="AO1963" s="100"/>
      <c r="AQ1963" s="102"/>
    </row>
    <row r="1964" spans="11:45">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c r="AN1964" s="100"/>
      <c r="AO1964" s="100"/>
      <c r="AP1964" s="101"/>
      <c r="AQ1964" s="102"/>
    </row>
    <row r="1965" spans="11:45">
      <c r="K1965" s="100"/>
      <c r="L1965" s="100"/>
      <c r="M1965" s="100"/>
      <c r="P1965" s="100"/>
      <c r="Q1965" s="100"/>
      <c r="R1965" s="100"/>
      <c r="S1965" s="100"/>
      <c r="T1965" s="100"/>
      <c r="U1965" s="100"/>
      <c r="V1965" s="100"/>
      <c r="W1965" s="100"/>
      <c r="X1965" s="100"/>
      <c r="Y1965" s="100"/>
      <c r="Z1965" s="100"/>
      <c r="AA1965" s="100"/>
      <c r="AD1965" s="100"/>
      <c r="AE1965" s="100"/>
      <c r="AF1965" s="100"/>
      <c r="AG1965" s="100"/>
      <c r="AH1965" s="100"/>
      <c r="AI1965" s="100"/>
      <c r="AJ1965" s="100"/>
      <c r="AK1965" s="100"/>
      <c r="AL1965" s="100"/>
      <c r="AM1965" s="100"/>
      <c r="AN1965" s="100"/>
      <c r="AO1965" s="100"/>
      <c r="AQ1965" s="102"/>
    </row>
    <row r="1966" spans="11:45">
      <c r="K1966" s="100"/>
      <c r="L1966" s="100"/>
      <c r="M1966" s="100"/>
      <c r="N1966" s="100"/>
      <c r="O1966" s="100"/>
      <c r="AB1966" s="100"/>
      <c r="AC1966" s="100"/>
      <c r="AP1966" s="101"/>
      <c r="AQ1966" s="102"/>
    </row>
    <row r="1967" spans="11:45">
      <c r="K1967" s="100"/>
      <c r="L1967" s="100"/>
      <c r="M1967" s="100"/>
      <c r="N1967" s="100"/>
      <c r="O1967" s="100"/>
      <c r="P1967" s="100"/>
      <c r="Q1967" s="100"/>
      <c r="R1967" s="100"/>
      <c r="S1967" s="100"/>
      <c r="T1967" s="100"/>
      <c r="U1967" s="100"/>
      <c r="V1967" s="100"/>
      <c r="W1967" s="100"/>
      <c r="X1967" s="100"/>
      <c r="Y1967" s="100"/>
      <c r="Z1967" s="100"/>
      <c r="AA1967" s="100"/>
      <c r="AB1967" s="100"/>
      <c r="AC1967" s="100"/>
      <c r="AD1967" s="100"/>
      <c r="AE1967" s="100"/>
      <c r="AF1967" s="100"/>
      <c r="AG1967" s="100"/>
      <c r="AH1967" s="100"/>
      <c r="AI1967" s="100"/>
      <c r="AJ1967" s="100"/>
      <c r="AK1967" s="100"/>
      <c r="AL1967" s="100"/>
      <c r="AM1967" s="100"/>
      <c r="AN1967" s="100"/>
      <c r="AO1967" s="100"/>
      <c r="AP1967" s="101"/>
    </row>
    <row r="1968" spans="11:45">
      <c r="K1968" s="100"/>
      <c r="L1968" s="100"/>
      <c r="M1968" s="100"/>
      <c r="N1968" s="100"/>
      <c r="O1968" s="100"/>
      <c r="P1968" s="100"/>
      <c r="Q1968" s="100"/>
      <c r="R1968" s="100"/>
      <c r="S1968" s="100"/>
      <c r="T1968" s="100"/>
      <c r="U1968" s="100"/>
      <c r="V1968" s="100"/>
      <c r="W1968" s="100"/>
      <c r="X1968" s="100"/>
      <c r="Y1968" s="100"/>
      <c r="Z1968" s="100"/>
      <c r="AA1968" s="100"/>
      <c r="AB1968" s="100"/>
      <c r="AC1968" s="100"/>
      <c r="AD1968" s="100"/>
      <c r="AE1968" s="100"/>
      <c r="AF1968" s="100"/>
      <c r="AG1968" s="100"/>
      <c r="AH1968" s="100"/>
      <c r="AI1968" s="100"/>
      <c r="AJ1968" s="100"/>
      <c r="AK1968" s="100"/>
      <c r="AL1968" s="100"/>
      <c r="AM1968" s="100"/>
      <c r="AN1968" s="100"/>
      <c r="AO1968" s="100"/>
      <c r="AP1968" s="101"/>
      <c r="AQ1968" s="102"/>
      <c r="AR1968" s="102"/>
    </row>
    <row r="1969" spans="11:45">
      <c r="K1969" s="100"/>
      <c r="L1969" s="100"/>
      <c r="M1969" s="100"/>
      <c r="N1969" s="100"/>
      <c r="O1969" s="100"/>
      <c r="P1969" s="100"/>
      <c r="Q1969" s="100"/>
      <c r="R1969" s="100"/>
      <c r="S1969" s="100"/>
      <c r="T1969" s="100"/>
      <c r="U1969" s="100"/>
      <c r="V1969" s="100"/>
      <c r="W1969" s="100"/>
      <c r="X1969" s="100"/>
      <c r="Y1969" s="100"/>
      <c r="Z1969" s="100"/>
      <c r="AA1969" s="100"/>
      <c r="AB1969" s="100"/>
      <c r="AC1969" s="100"/>
      <c r="AD1969" s="100"/>
      <c r="AE1969" s="100"/>
      <c r="AF1969" s="100"/>
      <c r="AG1969" s="100"/>
      <c r="AH1969" s="100"/>
      <c r="AI1969" s="100"/>
      <c r="AJ1969" s="100"/>
      <c r="AK1969" s="100"/>
      <c r="AL1969" s="100"/>
      <c r="AM1969" s="100"/>
      <c r="AN1969" s="100"/>
      <c r="AO1969" s="100"/>
      <c r="AQ1969" s="102"/>
    </row>
    <row r="1970" spans="11:45">
      <c r="K1970" s="100"/>
      <c r="L1970" s="100"/>
      <c r="M1970" s="100"/>
      <c r="N1970" s="100"/>
      <c r="O1970" s="100"/>
      <c r="P1970" s="100"/>
      <c r="Q1970" s="100"/>
      <c r="R1970" s="100"/>
      <c r="S1970" s="100"/>
      <c r="T1970" s="100"/>
      <c r="U1970" s="100"/>
      <c r="V1970" s="100"/>
      <c r="W1970" s="100"/>
      <c r="X1970" s="100"/>
      <c r="Y1970" s="100"/>
      <c r="Z1970" s="100"/>
      <c r="AA1970" s="100"/>
      <c r="AB1970" s="100"/>
      <c r="AC1970" s="100"/>
      <c r="AD1970" s="100"/>
      <c r="AE1970" s="100"/>
      <c r="AF1970" s="100"/>
      <c r="AG1970" s="100"/>
      <c r="AH1970" s="100"/>
      <c r="AI1970" s="100"/>
      <c r="AJ1970" s="100"/>
      <c r="AK1970" s="100"/>
      <c r="AL1970" s="100"/>
      <c r="AM1970" s="100"/>
      <c r="AN1970" s="100"/>
      <c r="AO1970" s="100"/>
      <c r="AP1970" s="101"/>
      <c r="AQ1970" s="102"/>
    </row>
    <row r="1971" spans="11:45">
      <c r="K1971" s="100"/>
      <c r="L1971" s="100"/>
      <c r="M1971" s="100"/>
      <c r="N1971" s="100"/>
      <c r="O1971" s="100"/>
      <c r="P1971" s="100"/>
      <c r="Q1971" s="100"/>
      <c r="R1971" s="100"/>
      <c r="S1971" s="100"/>
      <c r="T1971" s="100"/>
      <c r="U1971" s="100"/>
      <c r="V1971" s="100"/>
      <c r="W1971" s="100"/>
      <c r="X1971" s="100"/>
      <c r="Y1971" s="100"/>
      <c r="Z1971" s="100"/>
      <c r="AA1971" s="100"/>
      <c r="AB1971" s="100"/>
      <c r="AC1971" s="100"/>
      <c r="AD1971" s="100"/>
      <c r="AE1971" s="100"/>
      <c r="AF1971" s="100"/>
      <c r="AG1971" s="100"/>
      <c r="AH1971" s="100"/>
      <c r="AI1971" s="100"/>
      <c r="AJ1971" s="100"/>
      <c r="AK1971" s="100"/>
      <c r="AL1971" s="100"/>
      <c r="AM1971" s="100"/>
      <c r="AN1971" s="100"/>
      <c r="AO1971" s="100"/>
      <c r="AP1971" s="101"/>
      <c r="AQ1971" s="102"/>
    </row>
    <row r="1972" spans="11:45">
      <c r="K1972" s="100"/>
      <c r="L1972" s="100"/>
      <c r="M1972" s="100"/>
      <c r="N1972" s="100"/>
      <c r="O1972" s="100"/>
      <c r="P1972" s="100"/>
      <c r="Q1972" s="100"/>
      <c r="R1972" s="100"/>
      <c r="S1972" s="100"/>
      <c r="T1972" s="100"/>
      <c r="U1972" s="100"/>
      <c r="V1972" s="100"/>
      <c r="W1972" s="100"/>
      <c r="X1972" s="100"/>
      <c r="Y1972" s="100"/>
      <c r="Z1972" s="100"/>
      <c r="AA1972" s="100"/>
      <c r="AB1972" s="100"/>
      <c r="AC1972" s="100"/>
      <c r="AD1972" s="100"/>
      <c r="AE1972" s="100"/>
      <c r="AF1972" s="100"/>
      <c r="AG1972" s="100"/>
      <c r="AH1972" s="100"/>
      <c r="AI1972" s="100"/>
      <c r="AJ1972" s="100"/>
      <c r="AK1972" s="100"/>
      <c r="AL1972" s="100"/>
      <c r="AM1972" s="100"/>
      <c r="AN1972" s="100"/>
      <c r="AO1972" s="100"/>
      <c r="AP1972" s="101"/>
      <c r="AQ1972" s="102"/>
    </row>
    <row r="1973" spans="11:45">
      <c r="K1973" s="100"/>
      <c r="L1973" s="100"/>
      <c r="M1973" s="100"/>
      <c r="N1973" s="100"/>
      <c r="O1973" s="100"/>
      <c r="P1973" s="100"/>
      <c r="Q1973" s="100"/>
      <c r="R1973" s="100"/>
      <c r="S1973" s="100"/>
      <c r="T1973" s="100"/>
      <c r="U1973" s="100"/>
      <c r="V1973" s="100"/>
      <c r="W1973" s="100"/>
      <c r="X1973" s="100"/>
      <c r="Y1973" s="100"/>
      <c r="Z1973" s="100"/>
      <c r="AA1973" s="100"/>
      <c r="AB1973" s="100"/>
      <c r="AC1973" s="100"/>
      <c r="AD1973" s="100"/>
      <c r="AE1973" s="100"/>
      <c r="AF1973" s="100"/>
      <c r="AG1973" s="100"/>
      <c r="AH1973" s="100"/>
      <c r="AI1973" s="100"/>
      <c r="AJ1973" s="100"/>
      <c r="AK1973" s="100"/>
      <c r="AL1973" s="100"/>
      <c r="AM1973" s="100"/>
      <c r="AN1973" s="100"/>
      <c r="AO1973" s="100"/>
    </row>
    <row r="1974" spans="11:45">
      <c r="K1974" s="100"/>
      <c r="L1974" s="100"/>
      <c r="M1974" s="100"/>
      <c r="P1974" s="100"/>
      <c r="Q1974" s="100"/>
      <c r="R1974" s="100"/>
      <c r="S1974" s="100"/>
      <c r="T1974" s="100"/>
      <c r="U1974" s="100"/>
      <c r="V1974" s="100"/>
      <c r="W1974" s="100"/>
      <c r="X1974" s="100"/>
      <c r="Y1974" s="100"/>
      <c r="Z1974" s="100"/>
      <c r="AA1974" s="100"/>
      <c r="AD1974" s="100"/>
      <c r="AE1974" s="100"/>
      <c r="AF1974" s="100"/>
      <c r="AG1974" s="100"/>
      <c r="AH1974" s="100"/>
      <c r="AI1974" s="100"/>
      <c r="AJ1974" s="100"/>
      <c r="AK1974" s="100"/>
      <c r="AL1974" s="100"/>
      <c r="AM1974" s="100"/>
      <c r="AN1974" s="100"/>
      <c r="AO1974" s="100"/>
      <c r="AQ1974" s="102"/>
    </row>
    <row r="1975" spans="11:45">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1"/>
      <c r="AQ1975" s="102"/>
      <c r="AS1975" s="102"/>
    </row>
    <row r="1976" spans="11:45">
      <c r="K1976" s="100"/>
      <c r="L1976" s="100"/>
      <c r="M1976" s="100"/>
      <c r="P1976" s="100"/>
      <c r="Q1976" s="100"/>
      <c r="R1976" s="100"/>
      <c r="S1976" s="100"/>
      <c r="T1976" s="100"/>
      <c r="U1976" s="100"/>
      <c r="V1976" s="100"/>
      <c r="W1976" s="100"/>
      <c r="X1976" s="100"/>
      <c r="Y1976" s="100"/>
      <c r="Z1976" s="100"/>
      <c r="AA1976" s="100"/>
      <c r="AD1976" s="100"/>
      <c r="AE1976" s="100"/>
      <c r="AF1976" s="100"/>
      <c r="AG1976" s="100"/>
      <c r="AH1976" s="100"/>
      <c r="AI1976" s="100"/>
      <c r="AJ1976" s="100"/>
      <c r="AK1976" s="100"/>
      <c r="AL1976" s="100"/>
      <c r="AM1976" s="100"/>
      <c r="AN1976" s="100"/>
      <c r="AO1976" s="100"/>
    </row>
    <row r="1977" spans="11:45">
      <c r="K1977" s="100"/>
      <c r="L1977" s="100"/>
      <c r="M1977" s="100"/>
      <c r="AQ1977" s="102"/>
    </row>
    <row r="1978" spans="11:45">
      <c r="K1978" s="100"/>
      <c r="L1978" s="100"/>
      <c r="M1978" s="100"/>
      <c r="N1978" s="100"/>
      <c r="O1978" s="100"/>
      <c r="P1978" s="100"/>
      <c r="Q1978" s="100"/>
      <c r="R1978" s="100"/>
      <c r="S1978" s="100"/>
      <c r="T1978" s="100"/>
      <c r="U1978" s="100"/>
      <c r="V1978" s="100"/>
      <c r="W1978" s="100"/>
      <c r="X1978" s="100"/>
      <c r="Y1978" s="100"/>
      <c r="Z1978" s="100"/>
      <c r="AA1978" s="100"/>
      <c r="AB1978" s="100"/>
      <c r="AC1978" s="100"/>
      <c r="AD1978" s="100"/>
      <c r="AE1978" s="100"/>
      <c r="AF1978" s="100"/>
      <c r="AG1978" s="100"/>
      <c r="AH1978" s="100"/>
      <c r="AI1978" s="100"/>
      <c r="AJ1978" s="100"/>
      <c r="AK1978" s="100"/>
      <c r="AL1978" s="100"/>
      <c r="AM1978" s="100"/>
      <c r="AN1978" s="100"/>
      <c r="AO1978" s="100"/>
      <c r="AP1978" s="101"/>
      <c r="AQ1978" s="102"/>
      <c r="AR1978" s="102"/>
      <c r="AS1978" s="102"/>
    </row>
    <row r="1979" spans="11:45">
      <c r="K1979" s="100"/>
      <c r="L1979" s="100"/>
      <c r="M1979" s="100"/>
      <c r="O1979" s="100"/>
      <c r="P1979" s="100"/>
      <c r="Q1979" s="100"/>
      <c r="R1979" s="100"/>
      <c r="S1979" s="100"/>
      <c r="T1979" s="100"/>
      <c r="U1979" s="100"/>
      <c r="V1979" s="100"/>
      <c r="W1979" s="100"/>
      <c r="X1979" s="100"/>
      <c r="Y1979" s="100"/>
      <c r="Z1979" s="100"/>
      <c r="AA1979" s="100"/>
      <c r="AC1979" s="100"/>
      <c r="AD1979" s="100"/>
      <c r="AE1979" s="100"/>
      <c r="AF1979" s="100"/>
      <c r="AG1979" s="100"/>
      <c r="AH1979" s="100"/>
      <c r="AI1979" s="100"/>
      <c r="AJ1979" s="100"/>
      <c r="AK1979" s="100"/>
      <c r="AL1979" s="100"/>
      <c r="AM1979" s="100"/>
      <c r="AN1979" s="100"/>
      <c r="AO1979" s="100"/>
      <c r="AP1979" s="101"/>
      <c r="AQ1979" s="102"/>
      <c r="AR1979" s="102"/>
      <c r="AS1979" s="102"/>
    </row>
    <row r="1980" spans="11:45">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1"/>
      <c r="AQ1980" s="102"/>
    </row>
    <row r="1981" spans="11:45">
      <c r="K1981" s="100"/>
      <c r="L1981" s="100"/>
      <c r="M1981" s="100"/>
      <c r="O1981" s="100"/>
      <c r="P1981" s="100"/>
      <c r="Q1981" s="100"/>
      <c r="R1981" s="100"/>
      <c r="S1981" s="100"/>
      <c r="T1981" s="100"/>
      <c r="U1981" s="100"/>
      <c r="V1981" s="100"/>
      <c r="W1981" s="100"/>
      <c r="X1981" s="100"/>
      <c r="Y1981" s="100"/>
      <c r="Z1981" s="100"/>
      <c r="AA1981" s="100"/>
      <c r="AC1981" s="100"/>
      <c r="AD1981" s="100"/>
      <c r="AE1981" s="100"/>
      <c r="AF1981" s="100"/>
      <c r="AG1981" s="100"/>
      <c r="AH1981" s="100"/>
      <c r="AI1981" s="100"/>
      <c r="AJ1981" s="100"/>
      <c r="AK1981" s="100"/>
      <c r="AL1981" s="100"/>
      <c r="AM1981" s="100"/>
      <c r="AN1981" s="100"/>
      <c r="AO1981" s="100"/>
      <c r="AP1981" s="101"/>
      <c r="AQ1981" s="102"/>
    </row>
    <row r="1982" spans="11:45">
      <c r="K1982" s="100"/>
      <c r="L1982" s="100"/>
      <c r="M1982" s="100"/>
      <c r="N1982" s="100"/>
      <c r="O1982" s="100"/>
      <c r="P1982" s="100"/>
      <c r="Q1982" s="100"/>
      <c r="R1982" s="100"/>
      <c r="S1982" s="100"/>
      <c r="T1982" s="100"/>
      <c r="U1982" s="100"/>
      <c r="V1982" s="100"/>
      <c r="W1982" s="100"/>
      <c r="X1982" s="100"/>
      <c r="Y1982" s="100"/>
      <c r="Z1982" s="100"/>
      <c r="AA1982" s="100"/>
      <c r="AB1982" s="100"/>
      <c r="AC1982" s="100"/>
      <c r="AD1982" s="100"/>
      <c r="AE1982" s="100"/>
      <c r="AF1982" s="100"/>
      <c r="AG1982" s="100"/>
      <c r="AH1982" s="100"/>
      <c r="AI1982" s="100"/>
      <c r="AJ1982" s="100"/>
      <c r="AK1982" s="100"/>
      <c r="AL1982" s="100"/>
      <c r="AM1982" s="100"/>
      <c r="AN1982" s="100"/>
      <c r="AO1982" s="100"/>
      <c r="AR1982" s="102"/>
    </row>
    <row r="1983" spans="11:45">
      <c r="K1983" s="100"/>
      <c r="L1983" s="100"/>
      <c r="M1983" s="100"/>
      <c r="O1983" s="100"/>
      <c r="P1983" s="100"/>
      <c r="Q1983" s="100"/>
      <c r="R1983" s="100"/>
      <c r="S1983" s="100"/>
      <c r="T1983" s="100"/>
      <c r="U1983" s="100"/>
      <c r="V1983" s="100"/>
      <c r="W1983" s="100"/>
      <c r="X1983" s="100"/>
      <c r="Y1983" s="100"/>
      <c r="Z1983" s="100"/>
      <c r="AA1983" s="100"/>
      <c r="AC1983" s="100"/>
      <c r="AD1983" s="100"/>
      <c r="AE1983" s="100"/>
      <c r="AF1983" s="100"/>
      <c r="AG1983" s="100"/>
      <c r="AH1983" s="100"/>
      <c r="AI1983" s="100"/>
      <c r="AJ1983" s="100"/>
      <c r="AK1983" s="100"/>
      <c r="AL1983" s="100"/>
      <c r="AM1983" s="100"/>
      <c r="AN1983" s="100"/>
      <c r="AO1983" s="100"/>
      <c r="AP1983" s="101"/>
      <c r="AQ1983" s="102"/>
    </row>
    <row r="1984" spans="11:45">
      <c r="K1984" s="100"/>
      <c r="L1984" s="100"/>
      <c r="M1984" s="100"/>
      <c r="O1984" s="100"/>
      <c r="P1984" s="100"/>
      <c r="Q1984" s="100"/>
      <c r="R1984" s="100"/>
      <c r="S1984" s="100"/>
      <c r="T1984" s="100"/>
      <c r="U1984" s="100"/>
      <c r="V1984" s="100"/>
      <c r="W1984" s="100"/>
      <c r="X1984" s="100"/>
      <c r="Y1984" s="100"/>
      <c r="Z1984" s="100"/>
      <c r="AA1984" s="100"/>
      <c r="AC1984" s="100"/>
      <c r="AD1984" s="100"/>
      <c r="AE1984" s="100"/>
      <c r="AF1984" s="100"/>
      <c r="AG1984" s="100"/>
      <c r="AH1984" s="100"/>
      <c r="AI1984" s="100"/>
      <c r="AJ1984" s="100"/>
      <c r="AK1984" s="100"/>
      <c r="AL1984" s="100"/>
      <c r="AM1984" s="100"/>
      <c r="AN1984" s="100"/>
      <c r="AO1984" s="100"/>
      <c r="AP1984" s="101"/>
      <c r="AQ1984" s="102"/>
      <c r="AS1984" s="102"/>
    </row>
    <row r="1985" spans="11:45">
      <c r="K1985" s="100"/>
      <c r="L1985" s="100"/>
      <c r="M1985" s="100"/>
      <c r="P1985" s="100"/>
      <c r="Q1985" s="100"/>
      <c r="R1985" s="100"/>
      <c r="S1985" s="100"/>
      <c r="T1985" s="100"/>
      <c r="U1985" s="100"/>
      <c r="V1985" s="100"/>
      <c r="W1985" s="100"/>
      <c r="X1985" s="100"/>
      <c r="Y1985" s="100"/>
      <c r="Z1985" s="100"/>
      <c r="AA1985" s="100"/>
      <c r="AD1985" s="100"/>
      <c r="AE1985" s="100"/>
      <c r="AF1985" s="100"/>
      <c r="AG1985" s="100"/>
      <c r="AH1985" s="100"/>
      <c r="AI1985" s="100"/>
      <c r="AJ1985" s="100"/>
      <c r="AK1985" s="100"/>
      <c r="AL1985" s="100"/>
      <c r="AM1985" s="100"/>
      <c r="AN1985" s="100"/>
      <c r="AO1985" s="100"/>
      <c r="AQ1985" s="102"/>
    </row>
    <row r="1986" spans="11:45">
      <c r="K1986" s="100"/>
      <c r="L1986" s="100"/>
      <c r="M1986" s="100"/>
      <c r="N1986" s="100"/>
      <c r="O1986" s="100"/>
      <c r="P1986" s="100"/>
      <c r="Q1986" s="100"/>
      <c r="R1986" s="100"/>
      <c r="S1986" s="100"/>
      <c r="T1986" s="100"/>
      <c r="U1986" s="100"/>
      <c r="V1986" s="100"/>
      <c r="W1986" s="100"/>
      <c r="X1986" s="100"/>
      <c r="Y1986" s="100"/>
      <c r="Z1986" s="100"/>
      <c r="AA1986" s="100"/>
      <c r="AB1986" s="100"/>
      <c r="AC1986" s="100"/>
      <c r="AD1986" s="100"/>
      <c r="AE1986" s="100"/>
      <c r="AF1986" s="100"/>
      <c r="AG1986" s="100"/>
      <c r="AH1986" s="100"/>
      <c r="AI1986" s="100"/>
      <c r="AJ1986" s="100"/>
      <c r="AK1986" s="100"/>
      <c r="AL1986" s="100"/>
      <c r="AM1986" s="100"/>
      <c r="AN1986" s="100"/>
      <c r="AO1986" s="100"/>
      <c r="AQ1986" s="102"/>
    </row>
    <row r="1987" spans="11:45">
      <c r="K1987" s="100"/>
      <c r="L1987" s="100"/>
      <c r="M1987" s="100"/>
      <c r="O1987" s="100"/>
      <c r="P1987" s="100"/>
      <c r="Q1987" s="100"/>
      <c r="R1987" s="100"/>
      <c r="S1987" s="100"/>
      <c r="T1987" s="100"/>
      <c r="U1987" s="100"/>
      <c r="V1987" s="100"/>
      <c r="W1987" s="100"/>
      <c r="X1987" s="100"/>
      <c r="Y1987" s="100"/>
      <c r="Z1987" s="100"/>
      <c r="AA1987" s="100"/>
      <c r="AC1987" s="100"/>
      <c r="AD1987" s="100"/>
      <c r="AE1987" s="100"/>
      <c r="AF1987" s="100"/>
      <c r="AG1987" s="100"/>
      <c r="AH1987" s="100"/>
      <c r="AI1987" s="100"/>
      <c r="AJ1987" s="100"/>
      <c r="AK1987" s="100"/>
      <c r="AL1987" s="100"/>
      <c r="AM1987" s="100"/>
      <c r="AN1987" s="100"/>
      <c r="AO1987" s="100"/>
      <c r="AP1987" s="101"/>
      <c r="AQ1987" s="102"/>
    </row>
    <row r="1989" spans="11:45">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c r="AN1989" s="100"/>
      <c r="AO1989" s="100"/>
      <c r="AP1989" s="101"/>
      <c r="AQ1989" s="102"/>
    </row>
    <row r="1990" spans="11:45">
      <c r="K1990" s="100"/>
      <c r="L1990" s="100"/>
      <c r="M1990" s="100"/>
      <c r="N1990" s="100"/>
      <c r="O1990" s="100"/>
      <c r="P1990" s="100"/>
      <c r="Q1990" s="100"/>
      <c r="R1990" s="100"/>
      <c r="S1990" s="100"/>
      <c r="T1990" s="100"/>
      <c r="U1990" s="100"/>
      <c r="V1990" s="100"/>
      <c r="W1990" s="100"/>
      <c r="X1990" s="100"/>
      <c r="Y1990" s="100"/>
      <c r="Z1990" s="100"/>
      <c r="AA1990" s="100"/>
      <c r="AB1990" s="100"/>
      <c r="AC1990" s="100"/>
      <c r="AD1990" s="100"/>
      <c r="AE1990" s="100"/>
      <c r="AF1990" s="100"/>
      <c r="AG1990" s="100"/>
      <c r="AH1990" s="100"/>
      <c r="AI1990" s="100"/>
      <c r="AJ1990" s="100"/>
      <c r="AK1990" s="100"/>
      <c r="AL1990" s="100"/>
      <c r="AM1990" s="100"/>
      <c r="AN1990" s="100"/>
      <c r="AO1990" s="100"/>
      <c r="AP1990" s="101"/>
      <c r="AQ1990" s="102"/>
    </row>
    <row r="1991" spans="11:45">
      <c r="K1991" s="100"/>
      <c r="L1991" s="100"/>
      <c r="M1991" s="100"/>
      <c r="O1991" s="100"/>
      <c r="P1991" s="100"/>
      <c r="Q1991" s="100"/>
      <c r="R1991" s="100"/>
      <c r="S1991" s="100"/>
      <c r="T1991" s="100"/>
      <c r="U1991" s="100"/>
      <c r="V1991" s="100"/>
      <c r="W1991" s="100"/>
      <c r="X1991" s="100"/>
      <c r="Y1991" s="100"/>
      <c r="Z1991" s="100"/>
      <c r="AA1991" s="100"/>
      <c r="AC1991" s="100"/>
      <c r="AD1991" s="100"/>
      <c r="AE1991" s="100"/>
      <c r="AF1991" s="100"/>
      <c r="AG1991" s="100"/>
      <c r="AH1991" s="100"/>
      <c r="AI1991" s="100"/>
      <c r="AJ1991" s="100"/>
      <c r="AK1991" s="100"/>
      <c r="AL1991" s="100"/>
      <c r="AM1991" s="100"/>
      <c r="AN1991" s="100"/>
      <c r="AO1991" s="100"/>
      <c r="AP1991" s="101"/>
      <c r="AQ1991" s="102"/>
    </row>
    <row r="1992" spans="11:45">
      <c r="K1992" s="100"/>
      <c r="L1992" s="100"/>
      <c r="M1992" s="100"/>
      <c r="O1992" s="100"/>
      <c r="P1992" s="100"/>
      <c r="Q1992" s="100"/>
      <c r="R1992" s="100"/>
      <c r="S1992" s="100"/>
      <c r="T1992" s="100"/>
      <c r="U1992" s="100"/>
      <c r="V1992" s="100"/>
      <c r="W1992" s="100"/>
      <c r="X1992" s="100"/>
      <c r="Y1992" s="100"/>
      <c r="Z1992" s="100"/>
      <c r="AA1992" s="100"/>
      <c r="AC1992" s="100"/>
      <c r="AD1992" s="100"/>
      <c r="AE1992" s="100"/>
      <c r="AF1992" s="100"/>
      <c r="AG1992" s="100"/>
      <c r="AH1992" s="100"/>
      <c r="AI1992" s="100"/>
      <c r="AJ1992" s="100"/>
      <c r="AK1992" s="100"/>
      <c r="AL1992" s="100"/>
      <c r="AM1992" s="100"/>
      <c r="AN1992" s="100"/>
      <c r="AO1992" s="100"/>
      <c r="AP1992" s="101"/>
      <c r="AQ1992" s="102"/>
    </row>
    <row r="1993" spans="11:45">
      <c r="K1993" s="100"/>
      <c r="L1993" s="100"/>
      <c r="M1993" s="100"/>
      <c r="P1993" s="100"/>
      <c r="Q1993" s="100"/>
      <c r="R1993" s="100"/>
      <c r="S1993" s="100"/>
      <c r="T1993" s="100"/>
      <c r="U1993" s="100"/>
      <c r="V1993" s="100"/>
      <c r="W1993" s="100"/>
      <c r="X1993" s="100"/>
      <c r="Y1993" s="100"/>
      <c r="Z1993" s="100"/>
      <c r="AA1993" s="100"/>
      <c r="AD1993" s="100"/>
      <c r="AE1993" s="100"/>
      <c r="AF1993" s="100"/>
      <c r="AG1993" s="100"/>
      <c r="AH1993" s="100"/>
      <c r="AI1993" s="100"/>
      <c r="AJ1993" s="100"/>
      <c r="AK1993" s="100"/>
      <c r="AL1993" s="100"/>
      <c r="AM1993" s="100"/>
      <c r="AN1993" s="100"/>
      <c r="AO1993" s="100"/>
      <c r="AQ1993" s="102"/>
    </row>
    <row r="1994" spans="11:45">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c r="AN1994" s="100"/>
      <c r="AO1994" s="100"/>
      <c r="AP1994" s="101"/>
      <c r="AQ1994" s="102"/>
    </row>
    <row r="1995" spans="11:45">
      <c r="K1995" s="100"/>
      <c r="L1995" s="100"/>
      <c r="M1995" s="100"/>
      <c r="N1995" s="100"/>
      <c r="O1995" s="100"/>
      <c r="P1995" s="100"/>
      <c r="Q1995" s="100"/>
      <c r="R1995" s="100"/>
      <c r="S1995" s="100"/>
      <c r="T1995" s="100"/>
      <c r="U1995" s="100"/>
      <c r="V1995" s="100"/>
      <c r="W1995" s="100"/>
      <c r="X1995" s="100"/>
      <c r="Y1995" s="100"/>
      <c r="Z1995" s="100"/>
      <c r="AA1995" s="100"/>
      <c r="AB1995" s="100"/>
      <c r="AC1995" s="100"/>
      <c r="AD1995" s="100"/>
      <c r="AE1995" s="100"/>
      <c r="AF1995" s="100"/>
      <c r="AG1995" s="100"/>
      <c r="AH1995" s="100"/>
      <c r="AI1995" s="100"/>
      <c r="AJ1995" s="100"/>
      <c r="AK1995" s="100"/>
      <c r="AL1995" s="100"/>
      <c r="AM1995" s="100"/>
      <c r="AN1995" s="100"/>
      <c r="AO1995" s="100"/>
      <c r="AP1995" s="101"/>
      <c r="AQ1995" s="102"/>
    </row>
    <row r="1996" spans="11:45">
      <c r="K1996" s="100"/>
      <c r="L1996" s="100"/>
      <c r="M1996" s="100"/>
      <c r="N1996" s="100"/>
      <c r="O1996" s="100"/>
      <c r="P1996" s="100"/>
      <c r="Q1996" s="100"/>
      <c r="R1996" s="100"/>
      <c r="S1996" s="100"/>
      <c r="T1996" s="100"/>
      <c r="U1996" s="100"/>
      <c r="V1996" s="100"/>
      <c r="W1996" s="100"/>
      <c r="X1996" s="100"/>
      <c r="Y1996" s="100"/>
      <c r="Z1996" s="100"/>
      <c r="AA1996" s="100"/>
      <c r="AB1996" s="100"/>
      <c r="AC1996" s="100"/>
      <c r="AD1996" s="100"/>
      <c r="AE1996" s="100"/>
      <c r="AF1996" s="100"/>
      <c r="AG1996" s="100"/>
      <c r="AH1996" s="100"/>
      <c r="AI1996" s="100"/>
      <c r="AJ1996" s="100"/>
      <c r="AK1996" s="100"/>
      <c r="AL1996" s="100"/>
      <c r="AM1996" s="100"/>
      <c r="AN1996" s="100"/>
      <c r="AO1996" s="100"/>
      <c r="AP1996" s="101"/>
      <c r="AQ1996" s="102"/>
    </row>
    <row r="1997" spans="11:45">
      <c r="K1997" s="100"/>
      <c r="L1997" s="100"/>
      <c r="M1997" s="100"/>
      <c r="N1997" s="100"/>
      <c r="O1997" s="100"/>
      <c r="P1997" s="100"/>
      <c r="Q1997" s="100"/>
      <c r="R1997" s="100"/>
      <c r="S1997" s="100"/>
      <c r="T1997" s="100"/>
      <c r="U1997" s="100"/>
      <c r="V1997" s="100"/>
      <c r="W1997" s="100"/>
      <c r="X1997" s="100"/>
      <c r="Y1997" s="100"/>
      <c r="Z1997" s="100"/>
      <c r="AA1997" s="100"/>
      <c r="AB1997" s="100"/>
      <c r="AC1997" s="100"/>
      <c r="AD1997" s="100"/>
      <c r="AE1997" s="100"/>
      <c r="AF1997" s="100"/>
      <c r="AG1997" s="100"/>
      <c r="AH1997" s="100"/>
      <c r="AI1997" s="100"/>
      <c r="AJ1997" s="100"/>
      <c r="AK1997" s="100"/>
      <c r="AL1997" s="100"/>
      <c r="AM1997" s="100"/>
      <c r="AN1997" s="100"/>
      <c r="AO1997" s="100"/>
      <c r="AQ1997" s="102"/>
      <c r="AS1997" s="102"/>
    </row>
    <row r="1998" spans="11:45">
      <c r="K1998" s="100"/>
      <c r="L1998" s="100"/>
      <c r="M1998" s="100"/>
      <c r="N1998" s="100"/>
      <c r="O1998" s="100"/>
      <c r="P1998" s="100"/>
      <c r="Q1998" s="100"/>
      <c r="R1998" s="100"/>
      <c r="S1998" s="100"/>
      <c r="T1998" s="100"/>
      <c r="U1998" s="100"/>
      <c r="V1998" s="100"/>
      <c r="W1998" s="100"/>
      <c r="X1998" s="100"/>
      <c r="Y1998" s="100"/>
      <c r="Z1998" s="100"/>
      <c r="AA1998" s="100"/>
      <c r="AB1998" s="100"/>
      <c r="AC1998" s="100"/>
      <c r="AD1998" s="100"/>
      <c r="AE1998" s="100"/>
      <c r="AF1998" s="100"/>
      <c r="AG1998" s="100"/>
      <c r="AH1998" s="100"/>
      <c r="AI1998" s="100"/>
      <c r="AJ1998" s="100"/>
      <c r="AK1998" s="100"/>
      <c r="AL1998" s="100"/>
      <c r="AM1998" s="100"/>
      <c r="AN1998" s="100"/>
      <c r="AO1998" s="100"/>
      <c r="AP1998" s="101"/>
      <c r="AQ1998" s="102"/>
    </row>
    <row r="1999" spans="11:45">
      <c r="K1999" s="100"/>
      <c r="L1999" s="100"/>
      <c r="M1999" s="100"/>
      <c r="O1999" s="100"/>
      <c r="P1999" s="100"/>
      <c r="Q1999" s="100"/>
      <c r="R1999" s="100"/>
      <c r="S1999" s="100"/>
      <c r="T1999" s="100"/>
      <c r="U1999" s="100"/>
      <c r="V1999" s="100"/>
      <c r="W1999" s="100"/>
      <c r="X1999" s="100"/>
      <c r="Y1999" s="100"/>
      <c r="Z1999" s="100"/>
      <c r="AA1999" s="100"/>
      <c r="AC1999" s="100"/>
      <c r="AD1999" s="100"/>
      <c r="AE1999" s="100"/>
      <c r="AF1999" s="100"/>
      <c r="AG1999" s="100"/>
      <c r="AH1999" s="100"/>
      <c r="AI1999" s="100"/>
      <c r="AJ1999" s="100"/>
      <c r="AK1999" s="100"/>
      <c r="AL1999" s="100"/>
      <c r="AM1999" s="100"/>
      <c r="AN1999" s="100"/>
      <c r="AO1999" s="100"/>
      <c r="AP1999" s="101"/>
      <c r="AQ1999" s="102"/>
    </row>
    <row r="2000" spans="11:45">
      <c r="K2000" s="100"/>
      <c r="L2000" s="100"/>
      <c r="M2000" s="100"/>
      <c r="N2000" s="100"/>
      <c r="O2000" s="100"/>
      <c r="P2000" s="100"/>
      <c r="Q2000" s="100"/>
      <c r="R2000" s="100"/>
      <c r="S2000" s="100"/>
      <c r="T2000" s="100"/>
      <c r="U2000" s="100"/>
      <c r="V2000" s="100"/>
      <c r="W2000" s="100"/>
      <c r="X2000" s="100"/>
      <c r="Y2000" s="100"/>
      <c r="Z2000" s="100"/>
      <c r="AA2000" s="100"/>
      <c r="AB2000" s="100"/>
      <c r="AC2000" s="100"/>
      <c r="AD2000" s="100"/>
      <c r="AE2000" s="100"/>
      <c r="AF2000" s="100"/>
      <c r="AG2000" s="100"/>
      <c r="AH2000" s="100"/>
      <c r="AI2000" s="100"/>
      <c r="AJ2000" s="100"/>
      <c r="AK2000" s="100"/>
      <c r="AL2000" s="100"/>
      <c r="AM2000" s="100"/>
      <c r="AN2000" s="100"/>
      <c r="AO2000" s="100"/>
      <c r="AP2000" s="101"/>
      <c r="AQ2000" s="102"/>
    </row>
    <row r="2001" spans="11:45">
      <c r="K2001" s="100"/>
      <c r="L2001" s="100"/>
      <c r="M2001" s="100"/>
      <c r="N2001" s="100"/>
      <c r="O2001" s="100"/>
      <c r="P2001" s="100"/>
      <c r="Q2001" s="100"/>
      <c r="R2001" s="100"/>
      <c r="S2001" s="100"/>
      <c r="T2001" s="100"/>
      <c r="U2001" s="100"/>
      <c r="V2001" s="100"/>
      <c r="W2001" s="100"/>
      <c r="X2001" s="100"/>
      <c r="Y2001" s="100"/>
      <c r="Z2001" s="100"/>
      <c r="AA2001" s="100"/>
      <c r="AB2001" s="100"/>
      <c r="AC2001" s="100"/>
      <c r="AD2001" s="100"/>
      <c r="AE2001" s="100"/>
      <c r="AF2001" s="100"/>
      <c r="AG2001" s="100"/>
      <c r="AH2001" s="100"/>
      <c r="AI2001" s="100"/>
      <c r="AJ2001" s="100"/>
      <c r="AK2001" s="100"/>
      <c r="AL2001" s="100"/>
      <c r="AM2001" s="100"/>
      <c r="AN2001" s="100"/>
      <c r="AO2001" s="100"/>
      <c r="AP2001" s="101"/>
      <c r="AR2001" s="102"/>
    </row>
    <row r="2002" spans="11:45">
      <c r="K2002" s="100"/>
      <c r="L2002" s="100"/>
      <c r="M2002" s="100"/>
      <c r="N2002" s="100"/>
      <c r="O2002" s="100"/>
      <c r="P2002" s="100"/>
      <c r="Q2002" s="100"/>
      <c r="R2002" s="100"/>
      <c r="S2002" s="100"/>
      <c r="T2002" s="100"/>
      <c r="U2002" s="100"/>
      <c r="V2002" s="100"/>
      <c r="W2002" s="100"/>
      <c r="X2002" s="100"/>
      <c r="Y2002" s="100"/>
      <c r="Z2002" s="100"/>
      <c r="AA2002" s="100"/>
      <c r="AB2002" s="100"/>
      <c r="AC2002" s="100"/>
      <c r="AD2002" s="100"/>
      <c r="AE2002" s="100"/>
      <c r="AF2002" s="100"/>
      <c r="AG2002" s="100"/>
      <c r="AH2002" s="100"/>
      <c r="AI2002" s="100"/>
      <c r="AJ2002" s="100"/>
      <c r="AK2002" s="100"/>
      <c r="AL2002" s="100"/>
      <c r="AM2002" s="100"/>
      <c r="AN2002" s="100"/>
      <c r="AO2002" s="100"/>
      <c r="AP2002" s="101"/>
      <c r="AR2002" s="102"/>
    </row>
    <row r="2003" spans="11:45">
      <c r="K2003" s="100"/>
      <c r="L2003" s="100"/>
      <c r="M2003" s="100"/>
      <c r="N2003" s="100"/>
      <c r="O2003" s="100"/>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100"/>
      <c r="AM2003" s="100"/>
      <c r="AN2003" s="100"/>
      <c r="AO2003" s="100"/>
      <c r="AP2003" s="101"/>
      <c r="AQ2003" s="102"/>
    </row>
    <row r="2004" spans="11:45">
      <c r="K2004" s="100"/>
      <c r="L2004" s="100"/>
      <c r="M2004" s="100"/>
      <c r="N2004" s="100"/>
      <c r="O2004" s="100"/>
      <c r="P2004" s="100"/>
      <c r="Q2004" s="100"/>
      <c r="R2004" s="100"/>
      <c r="S2004" s="100"/>
      <c r="T2004" s="100"/>
      <c r="U2004" s="100"/>
      <c r="V2004" s="100"/>
      <c r="W2004" s="100"/>
      <c r="X2004" s="100"/>
      <c r="Y2004" s="100"/>
      <c r="Z2004" s="100"/>
      <c r="AA2004" s="100"/>
      <c r="AB2004" s="100"/>
      <c r="AC2004" s="100"/>
      <c r="AD2004" s="100"/>
      <c r="AE2004" s="100"/>
      <c r="AF2004" s="100"/>
      <c r="AG2004" s="100"/>
      <c r="AH2004" s="100"/>
      <c r="AI2004" s="100"/>
      <c r="AJ2004" s="100"/>
      <c r="AK2004" s="100"/>
      <c r="AL2004" s="100"/>
      <c r="AM2004" s="100"/>
      <c r="AN2004" s="100"/>
      <c r="AO2004" s="100"/>
      <c r="AP2004" s="101"/>
      <c r="AQ2004" s="102"/>
    </row>
    <row r="2005" spans="11:45">
      <c r="K2005" s="100"/>
      <c r="L2005" s="100"/>
      <c r="M2005" s="100"/>
      <c r="N2005" s="100"/>
      <c r="O2005" s="100"/>
      <c r="P2005" s="100"/>
      <c r="Q2005" s="100"/>
      <c r="R2005" s="100"/>
      <c r="S2005" s="100"/>
      <c r="T2005" s="100"/>
      <c r="U2005" s="100"/>
      <c r="V2005" s="100"/>
      <c r="W2005" s="100"/>
      <c r="X2005" s="100"/>
      <c r="Y2005" s="100"/>
      <c r="Z2005" s="100"/>
      <c r="AA2005" s="100"/>
      <c r="AB2005" s="100"/>
      <c r="AC2005" s="100"/>
      <c r="AD2005" s="100"/>
      <c r="AE2005" s="100"/>
      <c r="AF2005" s="100"/>
      <c r="AG2005" s="100"/>
      <c r="AH2005" s="100"/>
      <c r="AI2005" s="100"/>
      <c r="AJ2005" s="100"/>
      <c r="AK2005" s="100"/>
      <c r="AL2005" s="100"/>
      <c r="AM2005" s="100"/>
      <c r="AN2005" s="100"/>
      <c r="AO2005" s="100"/>
      <c r="AQ2005" s="102"/>
    </row>
    <row r="2006" spans="11:45">
      <c r="K2006" s="100"/>
      <c r="L2006" s="100"/>
      <c r="M2006" s="100"/>
      <c r="N2006" s="100"/>
      <c r="O2006" s="100"/>
      <c r="P2006" s="100"/>
      <c r="Q2006" s="100"/>
      <c r="R2006" s="100"/>
      <c r="S2006" s="100"/>
      <c r="T2006" s="100"/>
      <c r="U2006" s="100"/>
      <c r="V2006" s="100"/>
      <c r="W2006" s="100"/>
      <c r="X2006" s="100"/>
      <c r="Y2006" s="100"/>
      <c r="Z2006" s="100"/>
      <c r="AA2006" s="100"/>
      <c r="AB2006" s="100"/>
      <c r="AC2006" s="100"/>
      <c r="AD2006" s="100"/>
      <c r="AE2006" s="100"/>
      <c r="AF2006" s="100"/>
      <c r="AG2006" s="100"/>
      <c r="AH2006" s="100"/>
      <c r="AI2006" s="100"/>
      <c r="AJ2006" s="100"/>
      <c r="AK2006" s="100"/>
      <c r="AL2006" s="100"/>
      <c r="AM2006" s="100"/>
      <c r="AN2006" s="100"/>
      <c r="AO2006" s="100"/>
      <c r="AP2006" s="101"/>
      <c r="AQ2006" s="102"/>
    </row>
    <row r="2007" spans="11:45">
      <c r="K2007" s="100"/>
      <c r="L2007" s="100"/>
      <c r="M2007" s="100"/>
      <c r="N2007" s="100"/>
      <c r="O2007" s="100"/>
      <c r="P2007" s="100"/>
      <c r="Q2007" s="100"/>
      <c r="R2007" s="100"/>
      <c r="S2007" s="100"/>
      <c r="T2007" s="100"/>
      <c r="U2007" s="100"/>
      <c r="V2007" s="100"/>
      <c r="W2007" s="100"/>
      <c r="X2007" s="100"/>
      <c r="Y2007" s="100"/>
      <c r="Z2007" s="100"/>
      <c r="AA2007" s="100"/>
      <c r="AB2007" s="100"/>
      <c r="AC2007" s="100"/>
      <c r="AD2007" s="100"/>
      <c r="AE2007" s="100"/>
      <c r="AF2007" s="100"/>
      <c r="AG2007" s="100"/>
      <c r="AH2007" s="100"/>
      <c r="AI2007" s="100"/>
      <c r="AJ2007" s="100"/>
      <c r="AK2007" s="100"/>
      <c r="AL2007" s="100"/>
      <c r="AM2007" s="100"/>
      <c r="AN2007" s="100"/>
      <c r="AO2007" s="100"/>
      <c r="AP2007" s="101"/>
      <c r="AQ2007" s="102"/>
    </row>
    <row r="2008" spans="11:45">
      <c r="K2008" s="100"/>
      <c r="L2008" s="100"/>
      <c r="M2008" s="100"/>
      <c r="N2008" s="100"/>
      <c r="O2008" s="100"/>
      <c r="P2008" s="100"/>
      <c r="Q2008" s="100"/>
      <c r="R2008" s="100"/>
      <c r="S2008" s="100"/>
      <c r="T2008" s="100"/>
      <c r="U2008" s="100"/>
      <c r="V2008" s="100"/>
      <c r="W2008" s="100"/>
      <c r="X2008" s="100"/>
      <c r="Y2008" s="100"/>
      <c r="Z2008" s="100"/>
      <c r="AA2008" s="100"/>
      <c r="AB2008" s="100"/>
      <c r="AC2008" s="100"/>
      <c r="AD2008" s="100"/>
      <c r="AE2008" s="100"/>
      <c r="AF2008" s="100"/>
      <c r="AG2008" s="100"/>
      <c r="AH2008" s="100"/>
      <c r="AI2008" s="100"/>
      <c r="AJ2008" s="100"/>
      <c r="AK2008" s="100"/>
      <c r="AL2008" s="100"/>
      <c r="AM2008" s="100"/>
      <c r="AN2008" s="100"/>
      <c r="AO2008" s="100"/>
      <c r="AQ2008" s="102"/>
      <c r="AR2008" s="102"/>
    </row>
    <row r="2009" spans="11:45">
      <c r="K2009" s="100"/>
      <c r="L2009" s="100"/>
      <c r="M2009" s="100"/>
      <c r="AQ2009" s="102"/>
    </row>
    <row r="2010" spans="11:45">
      <c r="K2010" s="100"/>
      <c r="L2010" s="100"/>
      <c r="M2010" s="100"/>
      <c r="N2010" s="100"/>
      <c r="O2010" s="100"/>
      <c r="P2010" s="100"/>
      <c r="Q2010" s="100"/>
      <c r="R2010" s="100"/>
      <c r="S2010" s="100"/>
      <c r="T2010" s="100"/>
      <c r="U2010" s="100"/>
      <c r="V2010" s="100"/>
      <c r="W2010" s="100"/>
      <c r="X2010" s="100"/>
      <c r="Y2010" s="100"/>
      <c r="Z2010" s="100"/>
      <c r="AA2010" s="100"/>
      <c r="AB2010" s="100"/>
      <c r="AC2010" s="100"/>
      <c r="AD2010" s="100"/>
      <c r="AE2010" s="100"/>
      <c r="AF2010" s="100"/>
      <c r="AG2010" s="100"/>
      <c r="AH2010" s="100"/>
      <c r="AI2010" s="100"/>
      <c r="AJ2010" s="100"/>
      <c r="AK2010" s="100"/>
      <c r="AL2010" s="100"/>
      <c r="AM2010" s="100"/>
      <c r="AN2010" s="100"/>
      <c r="AO2010" s="100"/>
      <c r="AP2010" s="101"/>
      <c r="AQ2010" s="102"/>
    </row>
    <row r="2011" spans="11:45">
      <c r="K2011" s="100"/>
      <c r="L2011" s="100"/>
      <c r="M2011" s="100"/>
      <c r="O2011" s="100"/>
      <c r="P2011" s="100"/>
      <c r="Q2011" s="100"/>
      <c r="R2011" s="100"/>
      <c r="S2011" s="100"/>
      <c r="T2011" s="100"/>
      <c r="U2011" s="100"/>
      <c r="V2011" s="100"/>
      <c r="W2011" s="100"/>
      <c r="X2011" s="100"/>
      <c r="Y2011" s="100"/>
      <c r="Z2011" s="100"/>
      <c r="AA2011" s="100"/>
      <c r="AC2011" s="100"/>
      <c r="AD2011" s="100"/>
      <c r="AE2011" s="100"/>
      <c r="AF2011" s="100"/>
      <c r="AG2011" s="100"/>
      <c r="AH2011" s="100"/>
      <c r="AI2011" s="100"/>
      <c r="AJ2011" s="100"/>
      <c r="AK2011" s="100"/>
      <c r="AL2011" s="100"/>
      <c r="AM2011" s="100"/>
      <c r="AN2011" s="100"/>
      <c r="AO2011" s="100"/>
      <c r="AP2011" s="101"/>
      <c r="AQ2011" s="102"/>
      <c r="AR2011" s="102"/>
    </row>
    <row r="2012" spans="11:45">
      <c r="K2012" s="100"/>
      <c r="L2012" s="100"/>
      <c r="M2012" s="100"/>
      <c r="N2012" s="100"/>
      <c r="O2012" s="100"/>
      <c r="P2012" s="100"/>
      <c r="Q2012" s="100"/>
      <c r="R2012" s="100"/>
      <c r="S2012" s="100"/>
      <c r="T2012" s="100"/>
      <c r="U2012" s="100"/>
      <c r="AB2012" s="100"/>
      <c r="AC2012" s="100"/>
      <c r="AD2012" s="100"/>
      <c r="AE2012" s="100"/>
      <c r="AF2012" s="100"/>
      <c r="AG2012" s="100"/>
      <c r="AH2012" s="100"/>
      <c r="AI2012" s="100"/>
      <c r="AJ2012" s="100"/>
      <c r="AK2012" s="100"/>
      <c r="AL2012" s="100"/>
      <c r="AM2012" s="100"/>
      <c r="AN2012" s="100"/>
      <c r="AO2012" s="100"/>
      <c r="AP2012" s="101"/>
      <c r="AQ2012" s="102"/>
      <c r="AR2012" s="102"/>
      <c r="AS2012" s="102"/>
    </row>
    <row r="2013" spans="11:45">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c r="AN2013" s="100"/>
      <c r="AO2013" s="100"/>
      <c r="AP2013" s="101"/>
      <c r="AQ2013" s="102"/>
    </row>
    <row r="2014" spans="11:45">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1"/>
      <c r="AQ2014" s="102"/>
      <c r="AR2014" s="102"/>
    </row>
    <row r="2015" spans="11:45">
      <c r="K2015" s="100"/>
      <c r="L2015" s="100"/>
      <c r="M2015" s="100"/>
      <c r="N2015" s="100"/>
      <c r="O2015" s="100"/>
      <c r="P2015" s="100"/>
      <c r="Q2015" s="100"/>
      <c r="R2015" s="100"/>
      <c r="S2015" s="100"/>
      <c r="T2015" s="100"/>
      <c r="U2015" s="100"/>
      <c r="V2015" s="100"/>
      <c r="W2015" s="100"/>
      <c r="X2015" s="100"/>
      <c r="Y2015" s="100"/>
      <c r="Z2015" s="100"/>
      <c r="AA2015" s="100"/>
      <c r="AB2015" s="100"/>
      <c r="AC2015" s="100"/>
      <c r="AD2015" s="100"/>
      <c r="AE2015" s="100"/>
      <c r="AF2015" s="100"/>
      <c r="AG2015" s="100"/>
      <c r="AH2015" s="100"/>
      <c r="AI2015" s="100"/>
      <c r="AJ2015" s="100"/>
      <c r="AK2015" s="100"/>
      <c r="AL2015" s="100"/>
      <c r="AM2015" s="100"/>
      <c r="AN2015" s="100"/>
      <c r="AO2015" s="100"/>
    </row>
    <row r="2016" spans="11:45">
      <c r="K2016" s="100"/>
      <c r="L2016" s="100"/>
      <c r="M2016" s="100"/>
      <c r="N2016" s="100"/>
      <c r="O2016" s="100"/>
      <c r="P2016" s="100"/>
      <c r="Q2016" s="100"/>
      <c r="R2016" s="100"/>
      <c r="S2016" s="100"/>
      <c r="T2016" s="100"/>
      <c r="U2016" s="100"/>
      <c r="V2016" s="100"/>
      <c r="W2016" s="100"/>
      <c r="X2016" s="100"/>
      <c r="Y2016" s="100"/>
      <c r="Z2016" s="100"/>
      <c r="AA2016" s="100"/>
      <c r="AB2016" s="100"/>
      <c r="AC2016" s="100"/>
      <c r="AD2016" s="100"/>
      <c r="AE2016" s="100"/>
      <c r="AF2016" s="100"/>
      <c r="AG2016" s="100"/>
      <c r="AH2016" s="100"/>
      <c r="AI2016" s="100"/>
      <c r="AJ2016" s="100"/>
      <c r="AK2016" s="100"/>
      <c r="AL2016" s="100"/>
      <c r="AM2016" s="100"/>
      <c r="AN2016" s="100"/>
      <c r="AO2016" s="100"/>
      <c r="AP2016" s="101"/>
      <c r="AQ2016" s="102"/>
    </row>
    <row r="2017" spans="11:45">
      <c r="K2017" s="100"/>
      <c r="L2017" s="100"/>
      <c r="M2017" s="100"/>
      <c r="N2017" s="100"/>
      <c r="O2017" s="100"/>
      <c r="P2017" s="100"/>
      <c r="Q2017" s="100"/>
      <c r="R2017" s="100"/>
      <c r="S2017" s="100"/>
      <c r="T2017" s="100"/>
      <c r="U2017" s="100"/>
      <c r="V2017" s="100"/>
      <c r="W2017" s="100"/>
      <c r="X2017" s="100"/>
      <c r="Y2017" s="100"/>
      <c r="Z2017" s="100"/>
      <c r="AA2017" s="100"/>
      <c r="AB2017" s="100"/>
      <c r="AC2017" s="100"/>
      <c r="AD2017" s="100"/>
      <c r="AE2017" s="100"/>
      <c r="AF2017" s="100"/>
      <c r="AG2017" s="100"/>
      <c r="AH2017" s="100"/>
      <c r="AI2017" s="100"/>
      <c r="AJ2017" s="100"/>
      <c r="AK2017" s="100"/>
      <c r="AL2017" s="100"/>
      <c r="AM2017" s="100"/>
      <c r="AN2017" s="100"/>
      <c r="AO2017" s="100"/>
      <c r="AP2017" s="101"/>
      <c r="AQ2017" s="102"/>
    </row>
    <row r="2018" spans="11:45">
      <c r="K2018" s="100"/>
      <c r="L2018" s="100"/>
      <c r="M2018" s="100"/>
      <c r="P2018" s="100"/>
      <c r="Q2018" s="100"/>
      <c r="R2018" s="100"/>
      <c r="S2018" s="100"/>
      <c r="T2018" s="100"/>
      <c r="U2018" s="100"/>
      <c r="V2018" s="100"/>
      <c r="W2018" s="100"/>
      <c r="X2018" s="100"/>
      <c r="Y2018" s="100"/>
      <c r="Z2018" s="100"/>
      <c r="AA2018" s="100"/>
      <c r="AD2018" s="100"/>
      <c r="AE2018" s="100"/>
      <c r="AF2018" s="100"/>
      <c r="AG2018" s="100"/>
      <c r="AH2018" s="100"/>
      <c r="AI2018" s="100"/>
      <c r="AJ2018" s="100"/>
      <c r="AK2018" s="100"/>
      <c r="AL2018" s="100"/>
      <c r="AM2018" s="100"/>
      <c r="AN2018" s="100"/>
      <c r="AO2018" s="100"/>
      <c r="AQ2018" s="102"/>
    </row>
    <row r="2019" spans="11:45">
      <c r="K2019" s="100"/>
      <c r="L2019" s="100"/>
      <c r="M2019" s="100"/>
      <c r="N2019" s="100"/>
      <c r="O2019" s="100"/>
      <c r="P2019" s="100"/>
      <c r="Q2019" s="100"/>
      <c r="R2019" s="100"/>
      <c r="S2019" s="100"/>
      <c r="T2019" s="100"/>
      <c r="U2019" s="100"/>
      <c r="V2019" s="100"/>
      <c r="W2019" s="100"/>
      <c r="X2019" s="100"/>
      <c r="Y2019" s="100"/>
      <c r="Z2019" s="100"/>
      <c r="AA2019" s="100"/>
      <c r="AB2019" s="100"/>
      <c r="AC2019" s="100"/>
      <c r="AD2019" s="100"/>
      <c r="AE2019" s="100"/>
      <c r="AF2019" s="100"/>
      <c r="AG2019" s="100"/>
      <c r="AH2019" s="100"/>
      <c r="AI2019" s="100"/>
      <c r="AJ2019" s="100"/>
      <c r="AK2019" s="100"/>
      <c r="AL2019" s="100"/>
      <c r="AM2019" s="100"/>
      <c r="AN2019" s="100"/>
      <c r="AO2019" s="100"/>
      <c r="AP2019" s="101"/>
    </row>
    <row r="2020" spans="11:45">
      <c r="K2020" s="100"/>
      <c r="L2020" s="100"/>
      <c r="M2020" s="100"/>
      <c r="N2020" s="100"/>
      <c r="O2020" s="100"/>
      <c r="P2020" s="100"/>
      <c r="Q2020" s="100"/>
      <c r="R2020" s="100"/>
      <c r="S2020" s="100"/>
      <c r="T2020" s="100"/>
      <c r="U2020" s="100"/>
      <c r="V2020" s="100"/>
      <c r="W2020" s="100"/>
      <c r="X2020" s="100"/>
      <c r="Y2020" s="100"/>
      <c r="Z2020" s="100"/>
      <c r="AA2020" s="100"/>
      <c r="AB2020" s="100"/>
      <c r="AC2020" s="100"/>
      <c r="AD2020" s="100"/>
      <c r="AE2020" s="100"/>
      <c r="AF2020" s="100"/>
      <c r="AG2020" s="100"/>
      <c r="AH2020" s="100"/>
      <c r="AI2020" s="100"/>
      <c r="AJ2020" s="100"/>
      <c r="AK2020" s="100"/>
      <c r="AL2020" s="100"/>
      <c r="AM2020" s="100"/>
      <c r="AN2020" s="100"/>
      <c r="AO2020" s="100"/>
      <c r="AQ2020" s="102"/>
    </row>
    <row r="2021" spans="11:45">
      <c r="K2021" s="100"/>
      <c r="L2021" s="100"/>
      <c r="M2021" s="100"/>
      <c r="O2021" s="100"/>
      <c r="P2021" s="100"/>
      <c r="Q2021" s="100"/>
      <c r="R2021" s="100"/>
      <c r="S2021" s="100"/>
      <c r="T2021" s="100"/>
      <c r="U2021" s="100"/>
      <c r="V2021" s="100"/>
      <c r="W2021" s="100"/>
      <c r="X2021" s="100"/>
      <c r="Y2021" s="100"/>
      <c r="Z2021" s="100"/>
      <c r="AA2021" s="100"/>
      <c r="AC2021" s="100"/>
      <c r="AD2021" s="100"/>
      <c r="AE2021" s="100"/>
      <c r="AF2021" s="100"/>
      <c r="AG2021" s="100"/>
      <c r="AH2021" s="100"/>
      <c r="AI2021" s="100"/>
      <c r="AJ2021" s="100"/>
      <c r="AK2021" s="100"/>
      <c r="AL2021" s="100"/>
      <c r="AM2021" s="100"/>
      <c r="AN2021" s="100"/>
      <c r="AO2021" s="100"/>
    </row>
    <row r="2022" spans="11:45">
      <c r="K2022" s="100"/>
      <c r="L2022" s="100"/>
      <c r="M2022" s="100"/>
      <c r="P2022" s="100"/>
      <c r="Q2022" s="100"/>
      <c r="R2022" s="100"/>
      <c r="S2022" s="100"/>
      <c r="T2022" s="100"/>
      <c r="U2022" s="100"/>
      <c r="V2022" s="100"/>
      <c r="W2022" s="100"/>
      <c r="X2022" s="100"/>
      <c r="Y2022" s="100"/>
      <c r="Z2022" s="100"/>
      <c r="AA2022" s="100"/>
      <c r="AD2022" s="100"/>
      <c r="AE2022" s="100"/>
      <c r="AF2022" s="100"/>
      <c r="AG2022" s="100"/>
      <c r="AH2022" s="100"/>
      <c r="AI2022" s="100"/>
      <c r="AJ2022" s="100"/>
      <c r="AK2022" s="100"/>
      <c r="AL2022" s="100"/>
      <c r="AM2022" s="100"/>
      <c r="AN2022" s="100"/>
      <c r="AO2022" s="100"/>
      <c r="AQ2022" s="102"/>
    </row>
    <row r="2023" spans="11:45">
      <c r="K2023" s="100"/>
      <c r="L2023" s="100"/>
      <c r="M2023" s="100"/>
      <c r="P2023" s="100"/>
      <c r="Q2023" s="100"/>
      <c r="R2023" s="100"/>
      <c r="S2023" s="100"/>
      <c r="T2023" s="100"/>
      <c r="U2023" s="100"/>
      <c r="V2023" s="100"/>
      <c r="W2023" s="100"/>
      <c r="X2023" s="100"/>
      <c r="Y2023" s="100"/>
      <c r="Z2023" s="100"/>
      <c r="AA2023" s="100"/>
      <c r="AD2023" s="100"/>
      <c r="AE2023" s="100"/>
      <c r="AF2023" s="100"/>
      <c r="AG2023" s="100"/>
      <c r="AH2023" s="100"/>
      <c r="AI2023" s="100"/>
      <c r="AJ2023" s="100"/>
      <c r="AK2023" s="100"/>
      <c r="AL2023" s="100"/>
      <c r="AM2023" s="100"/>
      <c r="AN2023" s="100"/>
      <c r="AO2023" s="100"/>
      <c r="AQ2023" s="102"/>
    </row>
    <row r="2024" spans="11:45">
      <c r="K2024" s="100"/>
      <c r="L2024" s="100"/>
      <c r="M2024" s="100"/>
      <c r="N2024" s="100"/>
      <c r="O2024" s="100"/>
      <c r="P2024" s="100"/>
      <c r="Q2024" s="100"/>
      <c r="R2024" s="100"/>
      <c r="S2024" s="100"/>
      <c r="T2024" s="100"/>
      <c r="U2024" s="100"/>
      <c r="V2024" s="100"/>
      <c r="W2024" s="100"/>
      <c r="X2024" s="100"/>
      <c r="Y2024" s="100"/>
      <c r="Z2024" s="100"/>
      <c r="AA2024" s="100"/>
      <c r="AB2024" s="100"/>
      <c r="AD2024" s="100"/>
      <c r="AE2024" s="100"/>
      <c r="AF2024" s="100"/>
      <c r="AG2024" s="100"/>
      <c r="AH2024" s="100"/>
      <c r="AI2024" s="100"/>
      <c r="AJ2024" s="100"/>
      <c r="AK2024" s="100"/>
      <c r="AL2024" s="100"/>
      <c r="AM2024" s="100"/>
      <c r="AN2024" s="100"/>
      <c r="AO2024" s="100"/>
      <c r="AQ2024" s="102"/>
      <c r="AR2024" s="102"/>
      <c r="AS2024" s="102"/>
    </row>
    <row r="2025" spans="11:45">
      <c r="K2025" s="100"/>
      <c r="L2025" s="100"/>
      <c r="M2025" s="100"/>
      <c r="P2025" s="100"/>
      <c r="Q2025" s="100"/>
      <c r="R2025" s="100"/>
      <c r="S2025" s="100"/>
      <c r="T2025" s="100"/>
      <c r="U2025" s="100"/>
      <c r="V2025" s="100"/>
      <c r="W2025" s="100"/>
      <c r="X2025" s="100"/>
      <c r="Y2025" s="100"/>
      <c r="Z2025" s="100"/>
      <c r="AA2025" s="100"/>
      <c r="AD2025" s="100"/>
      <c r="AE2025" s="100"/>
      <c r="AF2025" s="100"/>
      <c r="AG2025" s="100"/>
      <c r="AH2025" s="100"/>
      <c r="AI2025" s="100"/>
      <c r="AJ2025" s="100"/>
      <c r="AK2025" s="100"/>
      <c r="AL2025" s="100"/>
      <c r="AM2025" s="100"/>
      <c r="AN2025" s="100"/>
      <c r="AO2025" s="100"/>
    </row>
    <row r="2026" spans="11:45">
      <c r="K2026" s="100"/>
      <c r="L2026" s="100"/>
      <c r="M2026" s="100"/>
      <c r="N2026" s="100"/>
      <c r="O2026" s="100"/>
      <c r="P2026" s="100"/>
      <c r="Q2026" s="100"/>
      <c r="R2026" s="100"/>
      <c r="S2026" s="100"/>
      <c r="T2026" s="100"/>
      <c r="U2026" s="100"/>
      <c r="V2026" s="100"/>
      <c r="W2026" s="100"/>
      <c r="X2026" s="100"/>
      <c r="Y2026" s="100"/>
      <c r="Z2026" s="100"/>
      <c r="AA2026" s="100"/>
      <c r="AB2026" s="100"/>
      <c r="AC2026" s="100"/>
      <c r="AD2026" s="100"/>
      <c r="AE2026" s="100"/>
      <c r="AF2026" s="100"/>
      <c r="AG2026" s="100"/>
      <c r="AH2026" s="100"/>
      <c r="AI2026" s="100"/>
      <c r="AJ2026" s="100"/>
      <c r="AK2026" s="100"/>
      <c r="AL2026" s="100"/>
      <c r="AM2026" s="100"/>
      <c r="AN2026" s="100"/>
      <c r="AO2026" s="100"/>
      <c r="AP2026" s="101"/>
      <c r="AQ2026" s="102"/>
    </row>
    <row r="2027" spans="11:45">
      <c r="K2027" s="100"/>
      <c r="L2027" s="100"/>
      <c r="M2027" s="100"/>
      <c r="P2027" s="100"/>
      <c r="Q2027" s="100"/>
      <c r="R2027" s="100"/>
      <c r="S2027" s="100"/>
      <c r="T2027" s="100"/>
      <c r="U2027" s="100"/>
      <c r="V2027" s="100"/>
      <c r="W2027" s="100"/>
      <c r="X2027" s="100"/>
      <c r="Y2027" s="100"/>
      <c r="Z2027" s="100"/>
      <c r="AA2027" s="100"/>
      <c r="AD2027" s="100"/>
      <c r="AE2027" s="100"/>
      <c r="AF2027" s="100"/>
      <c r="AG2027" s="100"/>
      <c r="AH2027" s="100"/>
      <c r="AI2027" s="100"/>
      <c r="AJ2027" s="100"/>
      <c r="AK2027" s="100"/>
      <c r="AL2027" s="100"/>
      <c r="AM2027" s="100"/>
      <c r="AN2027" s="100"/>
      <c r="AO2027" s="100"/>
      <c r="AQ2027" s="102"/>
    </row>
    <row r="2028" spans="11:45">
      <c r="K2028" s="100"/>
      <c r="L2028" s="100"/>
      <c r="M2028" s="100"/>
      <c r="N2028" s="100"/>
      <c r="P2028" s="100"/>
      <c r="Q2028" s="100"/>
      <c r="R2028" s="100"/>
      <c r="S2028" s="100"/>
      <c r="T2028" s="100"/>
      <c r="U2028" s="100"/>
      <c r="V2028" s="100"/>
      <c r="W2028" s="100"/>
      <c r="X2028" s="100"/>
      <c r="Y2028" s="100"/>
      <c r="Z2028" s="100"/>
      <c r="AA2028" s="100"/>
      <c r="AB2028" s="100"/>
      <c r="AD2028" s="100"/>
      <c r="AE2028" s="100"/>
      <c r="AF2028" s="100"/>
      <c r="AG2028" s="100"/>
      <c r="AH2028" s="100"/>
      <c r="AI2028" s="100"/>
      <c r="AJ2028" s="100"/>
      <c r="AK2028" s="100"/>
      <c r="AL2028" s="100"/>
      <c r="AM2028" s="100"/>
      <c r="AN2028" s="100"/>
      <c r="AO2028" s="100"/>
      <c r="AQ2028" s="102"/>
    </row>
    <row r="2029" spans="11:45">
      <c r="K2029" s="100"/>
      <c r="L2029" s="100"/>
      <c r="M2029" s="100"/>
      <c r="N2029" s="100"/>
      <c r="O2029" s="100"/>
      <c r="P2029" s="100"/>
      <c r="Q2029" s="100"/>
      <c r="R2029" s="100"/>
      <c r="S2029" s="100"/>
      <c r="T2029" s="100"/>
      <c r="U2029" s="100"/>
      <c r="V2029" s="100"/>
      <c r="W2029" s="100"/>
      <c r="X2029" s="100"/>
      <c r="Y2029" s="100"/>
      <c r="Z2029" s="100"/>
      <c r="AA2029" s="100"/>
      <c r="AB2029" s="100"/>
      <c r="AC2029" s="100"/>
      <c r="AD2029" s="100"/>
      <c r="AE2029" s="100"/>
      <c r="AF2029" s="100"/>
      <c r="AG2029" s="100"/>
      <c r="AH2029" s="100"/>
      <c r="AI2029" s="100"/>
      <c r="AJ2029" s="100"/>
      <c r="AK2029" s="100"/>
      <c r="AL2029" s="100"/>
      <c r="AM2029" s="100"/>
      <c r="AN2029" s="100"/>
      <c r="AO2029" s="100"/>
      <c r="AQ2029" s="102"/>
      <c r="AR2029" s="102"/>
    </row>
    <row r="2030" spans="11:45">
      <c r="K2030" s="100"/>
      <c r="L2030" s="100"/>
      <c r="M2030" s="100"/>
      <c r="N2030" s="100"/>
      <c r="O2030" s="100"/>
      <c r="P2030" s="100"/>
      <c r="Q2030" s="100"/>
      <c r="R2030" s="100"/>
      <c r="S2030" s="100"/>
      <c r="T2030" s="100"/>
      <c r="U2030" s="100"/>
      <c r="V2030" s="100"/>
      <c r="W2030" s="100"/>
      <c r="X2030" s="100"/>
      <c r="Y2030" s="100"/>
      <c r="Z2030" s="100"/>
      <c r="AA2030" s="100"/>
      <c r="AB2030" s="100"/>
      <c r="AC2030" s="100"/>
      <c r="AD2030" s="100"/>
      <c r="AE2030" s="100"/>
      <c r="AF2030" s="100"/>
      <c r="AG2030" s="100"/>
      <c r="AH2030" s="100"/>
      <c r="AI2030" s="100"/>
      <c r="AJ2030" s="100"/>
      <c r="AK2030" s="100"/>
      <c r="AL2030" s="100"/>
      <c r="AM2030" s="100"/>
      <c r="AN2030" s="100"/>
      <c r="AO2030" s="100"/>
      <c r="AP2030" s="101"/>
      <c r="AQ2030" s="102"/>
    </row>
    <row r="2031" spans="11:45">
      <c r="K2031" s="100"/>
      <c r="L2031" s="100"/>
      <c r="M2031" s="100"/>
      <c r="N2031" s="100"/>
      <c r="O2031" s="100"/>
      <c r="P2031" s="100"/>
      <c r="Q2031" s="100"/>
      <c r="R2031" s="100"/>
      <c r="S2031" s="100"/>
      <c r="T2031" s="100"/>
      <c r="U2031" s="100"/>
      <c r="V2031" s="100"/>
      <c r="W2031" s="100"/>
      <c r="X2031" s="100"/>
      <c r="Y2031" s="100"/>
      <c r="Z2031" s="100"/>
      <c r="AA2031" s="100"/>
      <c r="AB2031" s="100"/>
      <c r="AC2031" s="100"/>
      <c r="AD2031" s="100"/>
      <c r="AE2031" s="100"/>
      <c r="AF2031" s="100"/>
      <c r="AG2031" s="100"/>
      <c r="AH2031" s="100"/>
      <c r="AI2031" s="100"/>
      <c r="AJ2031" s="100"/>
      <c r="AK2031" s="100"/>
      <c r="AL2031" s="100"/>
      <c r="AM2031" s="100"/>
      <c r="AN2031" s="100"/>
      <c r="AO2031" s="100"/>
      <c r="AP2031" s="101"/>
      <c r="AQ2031" s="102"/>
    </row>
    <row r="2032" spans="11:45">
      <c r="K2032" s="100"/>
      <c r="L2032" s="100"/>
      <c r="M2032" s="100"/>
      <c r="N2032" s="100"/>
      <c r="O2032" s="100"/>
      <c r="P2032" s="100"/>
      <c r="Q2032" s="100"/>
      <c r="R2032" s="100"/>
      <c r="S2032" s="100"/>
      <c r="T2032" s="100"/>
      <c r="U2032" s="100"/>
      <c r="V2032" s="100"/>
      <c r="W2032" s="100"/>
      <c r="X2032" s="100"/>
      <c r="Y2032" s="100"/>
      <c r="Z2032" s="100"/>
      <c r="AA2032" s="100"/>
      <c r="AB2032" s="100"/>
      <c r="AC2032" s="100"/>
      <c r="AD2032" s="100"/>
      <c r="AE2032" s="100"/>
      <c r="AF2032" s="100"/>
      <c r="AG2032" s="100"/>
      <c r="AH2032" s="100"/>
      <c r="AI2032" s="100"/>
      <c r="AJ2032" s="100"/>
      <c r="AK2032" s="100"/>
      <c r="AL2032" s="100"/>
      <c r="AM2032" s="100"/>
      <c r="AN2032" s="100"/>
      <c r="AO2032" s="100"/>
      <c r="AP2032" s="101"/>
      <c r="AQ2032" s="102"/>
    </row>
    <row r="2033" spans="11:45">
      <c r="K2033" s="100"/>
      <c r="L2033" s="100"/>
      <c r="M2033" s="100"/>
      <c r="AQ2033" s="102"/>
    </row>
    <row r="2034" spans="11:45">
      <c r="K2034" s="100"/>
      <c r="L2034" s="100"/>
      <c r="M2034" s="100"/>
      <c r="N2034" s="100"/>
      <c r="O2034" s="100"/>
      <c r="P2034" s="100"/>
      <c r="Q2034" s="100"/>
      <c r="R2034" s="100"/>
      <c r="S2034" s="100"/>
      <c r="T2034" s="100"/>
      <c r="U2034" s="100"/>
      <c r="V2034" s="100"/>
      <c r="W2034" s="100"/>
      <c r="X2034" s="100"/>
      <c r="Y2034" s="100"/>
      <c r="Z2034" s="100"/>
      <c r="AA2034" s="100"/>
      <c r="AB2034" s="100"/>
      <c r="AC2034" s="100"/>
      <c r="AD2034" s="100"/>
      <c r="AE2034" s="100"/>
      <c r="AF2034" s="100"/>
      <c r="AG2034" s="100"/>
      <c r="AH2034" s="100"/>
      <c r="AI2034" s="100"/>
      <c r="AJ2034" s="100"/>
      <c r="AK2034" s="100"/>
      <c r="AL2034" s="100"/>
      <c r="AM2034" s="100"/>
      <c r="AN2034" s="100"/>
      <c r="AO2034" s="100"/>
      <c r="AP2034" s="101"/>
      <c r="AQ2034" s="102"/>
    </row>
    <row r="2035" spans="11:45">
      <c r="K2035" s="100"/>
      <c r="L2035" s="100"/>
      <c r="M2035" s="100"/>
      <c r="O2035" s="100"/>
      <c r="P2035" s="100"/>
      <c r="Q2035" s="100"/>
      <c r="R2035" s="100"/>
      <c r="S2035" s="100"/>
      <c r="T2035" s="100"/>
      <c r="U2035" s="100"/>
      <c r="V2035" s="100"/>
      <c r="W2035" s="100"/>
      <c r="X2035" s="100"/>
      <c r="Y2035" s="100"/>
      <c r="Z2035" s="100"/>
      <c r="AA2035" s="100"/>
      <c r="AC2035" s="100"/>
      <c r="AD2035" s="100"/>
      <c r="AE2035" s="100"/>
      <c r="AF2035" s="100"/>
      <c r="AG2035" s="100"/>
      <c r="AH2035" s="100"/>
      <c r="AI2035" s="100"/>
      <c r="AJ2035" s="100"/>
      <c r="AK2035" s="100"/>
      <c r="AL2035" s="100"/>
      <c r="AM2035" s="100"/>
      <c r="AN2035" s="100"/>
      <c r="AO2035" s="100"/>
      <c r="AP2035" s="101"/>
      <c r="AQ2035" s="102"/>
      <c r="AR2035" s="102"/>
      <c r="AS2035" s="102"/>
    </row>
    <row r="2036" spans="11:45">
      <c r="K2036" s="100"/>
      <c r="L2036" s="100"/>
      <c r="M2036" s="100"/>
      <c r="N2036" s="100"/>
      <c r="O2036" s="100"/>
      <c r="P2036" s="100"/>
      <c r="Q2036" s="100"/>
      <c r="R2036" s="100"/>
      <c r="S2036" s="100"/>
      <c r="T2036" s="100"/>
      <c r="U2036" s="100"/>
      <c r="V2036" s="100"/>
      <c r="W2036" s="100"/>
      <c r="X2036" s="100"/>
      <c r="Y2036" s="100"/>
      <c r="Z2036" s="100"/>
      <c r="AA2036" s="100"/>
      <c r="AB2036" s="100"/>
      <c r="AC2036" s="100"/>
      <c r="AD2036" s="100"/>
      <c r="AE2036" s="100"/>
      <c r="AF2036" s="100"/>
      <c r="AG2036" s="100"/>
      <c r="AH2036" s="100"/>
      <c r="AI2036" s="100"/>
      <c r="AJ2036" s="100"/>
      <c r="AK2036" s="100"/>
      <c r="AL2036" s="100"/>
      <c r="AM2036" s="100"/>
      <c r="AN2036" s="100"/>
      <c r="AO2036" s="100"/>
      <c r="AP2036" s="101"/>
      <c r="AQ2036" s="102"/>
    </row>
    <row r="2037" spans="11:45">
      <c r="K2037" s="100"/>
      <c r="L2037" s="100"/>
      <c r="M2037" s="100"/>
      <c r="N2037" s="100"/>
      <c r="O2037" s="100"/>
      <c r="P2037" s="100"/>
      <c r="Q2037" s="100"/>
      <c r="R2037" s="100"/>
      <c r="S2037" s="100"/>
      <c r="T2037" s="100"/>
      <c r="U2037" s="100"/>
      <c r="V2037" s="100"/>
      <c r="W2037" s="100"/>
      <c r="X2037" s="100"/>
      <c r="Y2037" s="100"/>
      <c r="Z2037" s="100"/>
      <c r="AA2037" s="100"/>
      <c r="AB2037" s="100"/>
      <c r="AC2037" s="100"/>
      <c r="AD2037" s="100"/>
      <c r="AE2037" s="100"/>
      <c r="AF2037" s="100"/>
      <c r="AG2037" s="100"/>
      <c r="AH2037" s="100"/>
      <c r="AI2037" s="100"/>
      <c r="AJ2037" s="100"/>
      <c r="AK2037" s="100"/>
      <c r="AL2037" s="100"/>
      <c r="AM2037" s="100"/>
      <c r="AN2037" s="100"/>
      <c r="AO2037" s="100"/>
    </row>
    <row r="2038" spans="11:45">
      <c r="K2038" s="100"/>
      <c r="L2038" s="100"/>
      <c r="M2038" s="100"/>
      <c r="O2038" s="100"/>
      <c r="P2038" s="100"/>
      <c r="Q2038" s="100"/>
      <c r="R2038" s="100"/>
      <c r="S2038" s="100"/>
      <c r="T2038" s="100"/>
      <c r="U2038" s="100"/>
      <c r="V2038" s="100"/>
      <c r="W2038" s="100"/>
      <c r="X2038" s="100"/>
      <c r="Y2038" s="100"/>
      <c r="Z2038" s="100"/>
      <c r="AA2038" s="100"/>
      <c r="AC2038" s="100"/>
      <c r="AD2038" s="100"/>
      <c r="AE2038" s="100"/>
      <c r="AF2038" s="100"/>
      <c r="AG2038" s="100"/>
      <c r="AH2038" s="100"/>
      <c r="AI2038" s="100"/>
      <c r="AJ2038" s="100"/>
      <c r="AK2038" s="100"/>
      <c r="AL2038" s="100"/>
      <c r="AM2038" s="100"/>
      <c r="AN2038" s="100"/>
      <c r="AO2038" s="100"/>
      <c r="AP2038" s="101"/>
      <c r="AQ2038" s="102"/>
    </row>
    <row r="2039" spans="11:45">
      <c r="K2039" s="100"/>
      <c r="L2039" s="100"/>
      <c r="M2039" s="100"/>
      <c r="N2039" s="100"/>
      <c r="O2039" s="100"/>
      <c r="P2039" s="100"/>
      <c r="Q2039" s="100"/>
      <c r="R2039" s="100"/>
      <c r="S2039" s="100"/>
      <c r="T2039" s="100"/>
      <c r="U2039" s="100"/>
      <c r="V2039" s="100"/>
      <c r="W2039" s="100"/>
      <c r="X2039" s="100"/>
      <c r="Y2039" s="100"/>
      <c r="Z2039" s="100"/>
      <c r="AA2039" s="100"/>
      <c r="AB2039" s="100"/>
      <c r="AC2039" s="100"/>
      <c r="AD2039" s="100"/>
      <c r="AE2039" s="100"/>
      <c r="AF2039" s="100"/>
      <c r="AG2039" s="100"/>
      <c r="AH2039" s="100"/>
      <c r="AI2039" s="100"/>
      <c r="AJ2039" s="100"/>
      <c r="AK2039" s="100"/>
      <c r="AL2039" s="100"/>
      <c r="AM2039" s="100"/>
      <c r="AN2039" s="100"/>
      <c r="AO2039" s="100"/>
      <c r="AP2039" s="101"/>
      <c r="AQ2039" s="102"/>
    </row>
    <row r="2040" spans="11:45">
      <c r="K2040" s="100"/>
      <c r="L2040" s="100"/>
      <c r="M2040" s="100"/>
      <c r="N2040" s="100"/>
      <c r="O2040" s="100"/>
      <c r="P2040" s="100"/>
      <c r="Q2040" s="100"/>
      <c r="R2040" s="100"/>
      <c r="S2040" s="100"/>
      <c r="T2040" s="100"/>
      <c r="U2040" s="100"/>
      <c r="V2040" s="100"/>
      <c r="W2040" s="100"/>
      <c r="X2040" s="100"/>
      <c r="Y2040" s="100"/>
      <c r="Z2040" s="100"/>
      <c r="AA2040" s="100"/>
      <c r="AB2040" s="100"/>
      <c r="AC2040" s="100"/>
      <c r="AD2040" s="100"/>
      <c r="AE2040" s="100"/>
      <c r="AF2040" s="100"/>
      <c r="AG2040" s="100"/>
      <c r="AH2040" s="100"/>
      <c r="AI2040" s="100"/>
      <c r="AJ2040" s="100"/>
      <c r="AK2040" s="100"/>
      <c r="AL2040" s="100"/>
      <c r="AM2040" s="100"/>
      <c r="AN2040" s="100"/>
      <c r="AO2040" s="100"/>
      <c r="AP2040" s="101"/>
      <c r="AQ2040" s="102"/>
    </row>
    <row r="2041" spans="11:45">
      <c r="K2041" s="100"/>
      <c r="L2041" s="100"/>
      <c r="M2041" s="100"/>
      <c r="N2041" s="100"/>
      <c r="O2041" s="100"/>
      <c r="P2041" s="100"/>
      <c r="Q2041" s="100"/>
      <c r="R2041" s="100"/>
      <c r="S2041" s="100"/>
      <c r="T2041" s="100"/>
      <c r="U2041" s="100"/>
      <c r="V2041" s="100"/>
      <c r="W2041" s="100"/>
      <c r="X2041" s="100"/>
      <c r="Y2041" s="100"/>
      <c r="Z2041" s="100"/>
      <c r="AA2041" s="100"/>
      <c r="AB2041" s="100"/>
      <c r="AC2041" s="100"/>
      <c r="AD2041" s="100"/>
      <c r="AE2041" s="100"/>
      <c r="AF2041" s="100"/>
      <c r="AG2041" s="100"/>
      <c r="AH2041" s="100"/>
      <c r="AI2041" s="100"/>
      <c r="AJ2041" s="100"/>
      <c r="AK2041" s="100"/>
      <c r="AL2041" s="100"/>
      <c r="AM2041" s="100"/>
      <c r="AN2041" s="100"/>
      <c r="AO2041" s="100"/>
      <c r="AP2041" s="101"/>
      <c r="AQ2041" s="102"/>
      <c r="AR2041" s="102"/>
    </row>
    <row r="2042" spans="11:45">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c r="AN2042" s="100"/>
      <c r="AO2042" s="100"/>
    </row>
    <row r="2043" spans="11:45">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c r="AN2043" s="100"/>
      <c r="AO2043" s="100"/>
      <c r="AP2043" s="101"/>
    </row>
    <row r="2044" spans="11:45">
      <c r="K2044" s="100"/>
      <c r="L2044" s="100"/>
      <c r="M2044" s="100"/>
      <c r="N2044" s="100"/>
      <c r="O2044" s="100"/>
      <c r="P2044" s="100"/>
      <c r="Q2044" s="100"/>
      <c r="R2044" s="100"/>
      <c r="S2044" s="100"/>
      <c r="T2044" s="100"/>
      <c r="U2044" s="100"/>
      <c r="V2044" s="100"/>
      <c r="W2044" s="100"/>
      <c r="X2044" s="100"/>
      <c r="Y2044" s="100"/>
      <c r="Z2044" s="100"/>
      <c r="AA2044" s="100"/>
      <c r="AB2044" s="100"/>
      <c r="AC2044" s="100"/>
      <c r="AD2044" s="100"/>
      <c r="AE2044" s="100"/>
      <c r="AF2044" s="100"/>
      <c r="AG2044" s="100"/>
      <c r="AH2044" s="100"/>
      <c r="AI2044" s="100"/>
      <c r="AJ2044" s="100"/>
      <c r="AK2044" s="100"/>
      <c r="AL2044" s="100"/>
      <c r="AM2044" s="100"/>
      <c r="AN2044" s="100"/>
      <c r="AO2044" s="100"/>
      <c r="AQ2044" s="102"/>
      <c r="AR2044" s="102"/>
      <c r="AS2044" s="102"/>
    </row>
    <row r="2045" spans="11:45">
      <c r="K2045" s="100"/>
      <c r="L2045" s="100"/>
      <c r="M2045" s="100"/>
      <c r="N2045" s="100"/>
      <c r="O2045" s="100"/>
      <c r="P2045" s="100"/>
      <c r="Q2045" s="100"/>
      <c r="R2045" s="100"/>
      <c r="S2045" s="100"/>
      <c r="T2045" s="100"/>
      <c r="U2045" s="100"/>
      <c r="V2045" s="100"/>
      <c r="W2045" s="100"/>
      <c r="X2045" s="100"/>
      <c r="Y2045" s="100"/>
      <c r="Z2045" s="100"/>
      <c r="AA2045" s="100"/>
      <c r="AB2045" s="100"/>
      <c r="AC2045" s="100"/>
      <c r="AD2045" s="100"/>
      <c r="AE2045" s="100"/>
      <c r="AF2045" s="100"/>
      <c r="AG2045" s="100"/>
      <c r="AH2045" s="100"/>
      <c r="AI2045" s="100"/>
      <c r="AJ2045" s="100"/>
      <c r="AK2045" s="100"/>
      <c r="AL2045" s="100"/>
      <c r="AM2045" s="100"/>
      <c r="AN2045" s="100"/>
      <c r="AO2045" s="100"/>
    </row>
    <row r="2046" spans="11:45">
      <c r="K2046" s="100"/>
      <c r="L2046" s="100"/>
      <c r="M2046" s="100"/>
      <c r="N2046" s="100"/>
      <c r="O2046" s="100"/>
      <c r="P2046" s="100"/>
      <c r="Q2046" s="100"/>
      <c r="R2046" s="100"/>
      <c r="S2046" s="100"/>
      <c r="T2046" s="100"/>
      <c r="U2046" s="100"/>
      <c r="V2046" s="100"/>
      <c r="W2046" s="100"/>
      <c r="X2046" s="100"/>
      <c r="Y2046" s="100"/>
      <c r="Z2046" s="100"/>
      <c r="AA2046" s="100"/>
      <c r="AB2046" s="100"/>
      <c r="AC2046" s="100"/>
      <c r="AD2046" s="100"/>
      <c r="AE2046" s="100"/>
      <c r="AF2046" s="100"/>
      <c r="AG2046" s="100"/>
      <c r="AH2046" s="100"/>
      <c r="AI2046" s="100"/>
      <c r="AJ2046" s="100"/>
      <c r="AK2046" s="100"/>
      <c r="AL2046" s="100"/>
      <c r="AM2046" s="100"/>
      <c r="AN2046" s="100"/>
      <c r="AO2046" s="100"/>
    </row>
    <row r="2047" spans="11:45">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c r="AN2047" s="100"/>
      <c r="AO2047" s="100"/>
      <c r="AP2047" s="101"/>
      <c r="AQ2047" s="102"/>
    </row>
    <row r="2048" spans="11:45">
      <c r="K2048" s="100"/>
      <c r="L2048" s="100"/>
      <c r="M2048" s="100"/>
      <c r="N2048" s="100"/>
      <c r="O2048" s="100"/>
      <c r="P2048" s="100"/>
      <c r="Q2048" s="100"/>
      <c r="R2048" s="100"/>
      <c r="S2048" s="100"/>
      <c r="T2048" s="100"/>
      <c r="U2048" s="100"/>
      <c r="V2048" s="100"/>
      <c r="W2048" s="100"/>
      <c r="X2048" s="100"/>
      <c r="Y2048" s="100"/>
      <c r="Z2048" s="100"/>
      <c r="AA2048" s="100"/>
      <c r="AB2048" s="100"/>
      <c r="AC2048" s="100"/>
      <c r="AD2048" s="100"/>
      <c r="AE2048" s="100"/>
      <c r="AF2048" s="100"/>
      <c r="AG2048" s="100"/>
      <c r="AH2048" s="100"/>
      <c r="AI2048" s="100"/>
      <c r="AJ2048" s="100"/>
      <c r="AK2048" s="100"/>
      <c r="AL2048" s="100"/>
      <c r="AM2048" s="100"/>
      <c r="AN2048" s="100"/>
      <c r="AO2048" s="100"/>
      <c r="AP2048" s="101"/>
      <c r="AQ2048" s="102"/>
      <c r="AR2048" s="102"/>
    </row>
    <row r="2049" spans="11:45">
      <c r="K2049" s="100"/>
      <c r="L2049" s="100"/>
      <c r="M2049" s="100"/>
      <c r="N2049" s="100"/>
      <c r="O2049" s="100"/>
      <c r="P2049" s="100"/>
      <c r="Q2049" s="100"/>
      <c r="R2049" s="100"/>
      <c r="S2049" s="100"/>
      <c r="T2049" s="100"/>
      <c r="U2049" s="100"/>
      <c r="V2049" s="100"/>
      <c r="W2049" s="100"/>
      <c r="X2049" s="100"/>
      <c r="Y2049" s="100"/>
      <c r="Z2049" s="100"/>
      <c r="AA2049" s="100"/>
      <c r="AB2049" s="100"/>
      <c r="AC2049" s="100"/>
      <c r="AD2049" s="100"/>
      <c r="AE2049" s="100"/>
      <c r="AF2049" s="100"/>
      <c r="AG2049" s="100"/>
      <c r="AH2049" s="100"/>
      <c r="AI2049" s="100"/>
      <c r="AJ2049" s="100"/>
      <c r="AK2049" s="100"/>
      <c r="AL2049" s="100"/>
      <c r="AM2049" s="100"/>
      <c r="AN2049" s="100"/>
      <c r="AO2049" s="100"/>
      <c r="AP2049" s="101"/>
      <c r="AQ2049" s="102"/>
    </row>
    <row r="2050" spans="11:45">
      <c r="K2050" s="100"/>
      <c r="L2050" s="100"/>
      <c r="M2050" s="100"/>
      <c r="O2050" s="100"/>
      <c r="P2050" s="100"/>
      <c r="Q2050" s="100"/>
      <c r="R2050" s="100"/>
      <c r="S2050" s="100"/>
      <c r="T2050" s="100"/>
      <c r="U2050" s="100"/>
      <c r="V2050" s="100"/>
      <c r="W2050" s="100"/>
      <c r="X2050" s="100"/>
      <c r="Y2050" s="100"/>
      <c r="Z2050" s="100"/>
      <c r="AA2050" s="100"/>
      <c r="AC2050" s="100"/>
      <c r="AD2050" s="100"/>
      <c r="AE2050" s="100"/>
      <c r="AF2050" s="100"/>
      <c r="AG2050" s="100"/>
      <c r="AH2050" s="100"/>
      <c r="AI2050" s="100"/>
      <c r="AJ2050" s="100"/>
      <c r="AK2050" s="100"/>
      <c r="AL2050" s="100"/>
      <c r="AM2050" s="100"/>
      <c r="AN2050" s="100"/>
      <c r="AO2050" s="100"/>
      <c r="AQ2050" s="102"/>
      <c r="AS2050" s="102"/>
    </row>
    <row r="2051" spans="11:45">
      <c r="K2051" s="100"/>
      <c r="L2051" s="100"/>
      <c r="M2051" s="100"/>
      <c r="O2051" s="100"/>
      <c r="P2051" s="100"/>
      <c r="Q2051" s="100"/>
      <c r="R2051" s="100"/>
      <c r="S2051" s="100"/>
      <c r="T2051" s="100"/>
      <c r="U2051" s="100"/>
      <c r="V2051" s="100"/>
      <c r="W2051" s="100"/>
      <c r="X2051" s="100"/>
      <c r="Y2051" s="100"/>
      <c r="Z2051" s="100"/>
      <c r="AA2051" s="100"/>
      <c r="AC2051" s="100"/>
      <c r="AD2051" s="100"/>
      <c r="AE2051" s="100"/>
      <c r="AF2051" s="100"/>
      <c r="AG2051" s="100"/>
      <c r="AH2051" s="100"/>
      <c r="AI2051" s="100"/>
      <c r="AJ2051" s="100"/>
      <c r="AK2051" s="100"/>
      <c r="AL2051" s="100"/>
      <c r="AM2051" s="100"/>
      <c r="AN2051" s="100"/>
      <c r="AO2051" s="100"/>
      <c r="AP2051" s="101"/>
      <c r="AQ2051" s="102"/>
      <c r="AR2051" s="102"/>
    </row>
    <row r="2052" spans="11:45">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c r="AN2052" s="100"/>
      <c r="AO2052" s="100"/>
      <c r="AP2052" s="101"/>
      <c r="AQ2052" s="102"/>
      <c r="AS2052" s="102"/>
    </row>
    <row r="2053" spans="11:45">
      <c r="K2053" s="100"/>
      <c r="L2053" s="100"/>
      <c r="M2053" s="100"/>
      <c r="N2053" s="100"/>
      <c r="O2053" s="100"/>
      <c r="P2053" s="100"/>
      <c r="Q2053" s="100"/>
      <c r="R2053" s="100"/>
      <c r="S2053" s="100"/>
      <c r="T2053" s="100"/>
      <c r="U2053" s="100"/>
      <c r="V2053" s="100"/>
      <c r="W2053" s="100"/>
      <c r="X2053" s="100"/>
      <c r="Y2053" s="100"/>
      <c r="Z2053" s="100"/>
      <c r="AA2053" s="100"/>
      <c r="AB2053" s="100"/>
      <c r="AC2053" s="100"/>
      <c r="AD2053" s="100"/>
      <c r="AE2053" s="100"/>
      <c r="AF2053" s="100"/>
      <c r="AG2053" s="100"/>
      <c r="AH2053" s="100"/>
      <c r="AI2053" s="100"/>
      <c r="AJ2053" s="100"/>
      <c r="AK2053" s="100"/>
      <c r="AL2053" s="100"/>
      <c r="AM2053" s="100"/>
      <c r="AN2053" s="100"/>
      <c r="AO2053" s="100"/>
      <c r="AP2053" s="101"/>
      <c r="AS2053" s="102"/>
    </row>
    <row r="2054" spans="11:45">
      <c r="K2054" s="100"/>
      <c r="L2054" s="100"/>
      <c r="M2054" s="100"/>
      <c r="N2054" s="100"/>
      <c r="O2054" s="100"/>
      <c r="P2054" s="100"/>
      <c r="Q2054" s="100"/>
      <c r="R2054" s="100"/>
      <c r="S2054" s="100"/>
      <c r="T2054" s="100"/>
      <c r="U2054" s="100"/>
      <c r="V2054" s="100"/>
      <c r="W2054" s="100"/>
      <c r="X2054" s="100"/>
      <c r="Y2054" s="100"/>
      <c r="Z2054" s="100"/>
      <c r="AA2054" s="100"/>
      <c r="AB2054" s="100"/>
      <c r="AC2054" s="100"/>
      <c r="AD2054" s="100"/>
      <c r="AE2054" s="100"/>
      <c r="AF2054" s="100"/>
      <c r="AG2054" s="100"/>
      <c r="AH2054" s="100"/>
      <c r="AI2054" s="100"/>
      <c r="AJ2054" s="100"/>
      <c r="AK2054" s="100"/>
      <c r="AL2054" s="100"/>
      <c r="AM2054" s="100"/>
      <c r="AN2054" s="100"/>
      <c r="AO2054" s="100"/>
      <c r="AP2054" s="101"/>
      <c r="AQ2054" s="102"/>
      <c r="AR2054" s="102"/>
    </row>
    <row r="2055" spans="11:45">
      <c r="K2055" s="100"/>
      <c r="L2055" s="100"/>
      <c r="M2055" s="100"/>
      <c r="N2055" s="100"/>
      <c r="O2055" s="100"/>
      <c r="P2055" s="100"/>
      <c r="Q2055" s="100"/>
      <c r="R2055" s="100"/>
      <c r="S2055" s="100"/>
      <c r="T2055" s="100"/>
      <c r="U2055" s="100"/>
      <c r="V2055" s="100"/>
      <c r="W2055" s="100"/>
      <c r="X2055" s="100"/>
      <c r="Y2055" s="100"/>
      <c r="Z2055" s="100"/>
      <c r="AA2055" s="100"/>
      <c r="AB2055" s="100"/>
      <c r="AC2055" s="100"/>
      <c r="AD2055" s="100"/>
      <c r="AE2055" s="100"/>
      <c r="AF2055" s="100"/>
      <c r="AG2055" s="100"/>
      <c r="AH2055" s="100"/>
      <c r="AI2055" s="100"/>
      <c r="AJ2055" s="100"/>
      <c r="AK2055" s="100"/>
      <c r="AL2055" s="100"/>
      <c r="AM2055" s="100"/>
      <c r="AN2055" s="100"/>
      <c r="AO2055" s="100"/>
      <c r="AQ2055" s="102"/>
    </row>
    <row r="2056" spans="11:45">
      <c r="K2056" s="100"/>
      <c r="L2056" s="100"/>
      <c r="M2056" s="100"/>
      <c r="N2056" s="100"/>
      <c r="O2056" s="100"/>
      <c r="P2056" s="100"/>
      <c r="Q2056" s="100"/>
      <c r="R2056" s="100"/>
      <c r="S2056" s="100"/>
      <c r="T2056" s="100"/>
      <c r="U2056" s="100"/>
      <c r="V2056" s="100"/>
      <c r="W2056" s="100"/>
      <c r="X2056" s="100"/>
      <c r="Y2056" s="100"/>
      <c r="Z2056" s="100"/>
      <c r="AA2056" s="100"/>
      <c r="AB2056" s="100"/>
      <c r="AC2056" s="100"/>
      <c r="AD2056" s="100"/>
      <c r="AE2056" s="100"/>
      <c r="AF2056" s="100"/>
      <c r="AG2056" s="100"/>
      <c r="AH2056" s="100"/>
      <c r="AI2056" s="100"/>
      <c r="AJ2056" s="100"/>
      <c r="AK2056" s="100"/>
      <c r="AL2056" s="100"/>
      <c r="AM2056" s="100"/>
      <c r="AN2056" s="100"/>
      <c r="AO2056" s="100"/>
      <c r="AP2056" s="101"/>
      <c r="AQ2056" s="102"/>
    </row>
    <row r="2057" spans="11:45">
      <c r="K2057" s="100"/>
      <c r="L2057" s="100"/>
      <c r="M2057" s="100"/>
      <c r="N2057" s="100"/>
      <c r="O2057" s="100"/>
      <c r="P2057" s="100"/>
      <c r="Q2057" s="100"/>
      <c r="R2057" s="100"/>
      <c r="S2057" s="100"/>
      <c r="T2057" s="100"/>
      <c r="U2057" s="100"/>
      <c r="V2057" s="100"/>
      <c r="W2057" s="100"/>
      <c r="X2057" s="100"/>
      <c r="Y2057" s="100"/>
      <c r="Z2057" s="100"/>
      <c r="AA2057" s="100"/>
      <c r="AB2057" s="100"/>
      <c r="AC2057" s="100"/>
      <c r="AD2057" s="100"/>
      <c r="AE2057" s="100"/>
      <c r="AF2057" s="100"/>
      <c r="AG2057" s="100"/>
      <c r="AH2057" s="100"/>
      <c r="AI2057" s="100"/>
      <c r="AJ2057" s="100"/>
      <c r="AK2057" s="100"/>
      <c r="AL2057" s="100"/>
      <c r="AM2057" s="100"/>
      <c r="AN2057" s="100"/>
      <c r="AO2057" s="100"/>
      <c r="AP2057" s="101"/>
      <c r="AQ2057" s="102"/>
    </row>
    <row r="2058" spans="11:45">
      <c r="K2058" s="100"/>
      <c r="L2058" s="100"/>
      <c r="M2058" s="100"/>
      <c r="O2058" s="100"/>
      <c r="P2058" s="100"/>
      <c r="Q2058" s="100"/>
      <c r="R2058" s="100"/>
      <c r="S2058" s="100"/>
      <c r="T2058" s="100"/>
      <c r="U2058" s="100"/>
      <c r="V2058" s="100"/>
      <c r="W2058" s="100"/>
      <c r="X2058" s="100"/>
      <c r="Y2058" s="100"/>
      <c r="Z2058" s="100"/>
      <c r="AA2058" s="100"/>
      <c r="AC2058" s="100"/>
      <c r="AD2058" s="100"/>
      <c r="AE2058" s="100"/>
      <c r="AF2058" s="100"/>
      <c r="AG2058" s="100"/>
      <c r="AH2058" s="100"/>
      <c r="AI2058" s="100"/>
      <c r="AJ2058" s="100"/>
      <c r="AK2058" s="100"/>
      <c r="AL2058" s="100"/>
      <c r="AM2058" s="100"/>
      <c r="AN2058" s="100"/>
      <c r="AO2058" s="100"/>
      <c r="AQ2058" s="102"/>
      <c r="AS2058" s="102"/>
    </row>
    <row r="2059" spans="11:45">
      <c r="K2059" s="100"/>
      <c r="L2059" s="100"/>
      <c r="M2059" s="100"/>
      <c r="N2059" s="100"/>
      <c r="O2059" s="100"/>
      <c r="P2059" s="100"/>
      <c r="Q2059" s="100"/>
      <c r="R2059" s="100"/>
      <c r="S2059" s="100"/>
      <c r="T2059" s="100"/>
      <c r="U2059" s="100"/>
      <c r="V2059" s="100"/>
      <c r="W2059" s="100"/>
      <c r="X2059" s="100"/>
      <c r="Y2059" s="100"/>
      <c r="Z2059" s="100"/>
      <c r="AA2059" s="100"/>
      <c r="AB2059" s="100"/>
      <c r="AC2059" s="100"/>
      <c r="AD2059" s="100"/>
      <c r="AE2059" s="100"/>
      <c r="AF2059" s="100"/>
      <c r="AG2059" s="100"/>
      <c r="AH2059" s="100"/>
      <c r="AI2059" s="100"/>
      <c r="AJ2059" s="100"/>
      <c r="AK2059" s="100"/>
      <c r="AL2059" s="100"/>
      <c r="AM2059" s="100"/>
      <c r="AN2059" s="100"/>
      <c r="AO2059" s="100"/>
      <c r="AP2059" s="101"/>
      <c r="AQ2059" s="102"/>
    </row>
    <row r="2060" spans="11:45">
      <c r="K2060" s="100"/>
      <c r="L2060" s="100"/>
      <c r="M2060" s="100"/>
      <c r="O2060" s="100"/>
      <c r="P2060" s="100"/>
      <c r="Q2060" s="100"/>
      <c r="R2060" s="100"/>
      <c r="S2060" s="100"/>
      <c r="T2060" s="100"/>
      <c r="U2060" s="100"/>
      <c r="V2060" s="100"/>
      <c r="W2060" s="100"/>
      <c r="X2060" s="100"/>
      <c r="Y2060" s="100"/>
      <c r="Z2060" s="100"/>
      <c r="AA2060" s="100"/>
      <c r="AC2060" s="100"/>
      <c r="AD2060" s="100"/>
      <c r="AE2060" s="100"/>
      <c r="AF2060" s="100"/>
      <c r="AG2060" s="100"/>
      <c r="AH2060" s="100"/>
      <c r="AI2060" s="100"/>
      <c r="AJ2060" s="100"/>
      <c r="AK2060" s="100"/>
      <c r="AL2060" s="100"/>
      <c r="AM2060" s="100"/>
      <c r="AN2060" s="100"/>
      <c r="AO2060" s="100"/>
      <c r="AQ2060" s="102"/>
    </row>
    <row r="2061" spans="11:45">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1"/>
      <c r="AQ2061" s="102"/>
    </row>
    <row r="2062" spans="11:45">
      <c r="K2062" s="100"/>
      <c r="L2062" s="100"/>
      <c r="M2062" s="100"/>
      <c r="N2062" s="100"/>
      <c r="O2062" s="100"/>
      <c r="P2062" s="100"/>
      <c r="Q2062" s="100"/>
      <c r="R2062" s="100"/>
      <c r="S2062" s="100"/>
      <c r="T2062" s="100"/>
      <c r="U2062" s="100"/>
      <c r="V2062" s="100"/>
      <c r="W2062" s="100"/>
      <c r="X2062" s="100"/>
      <c r="Y2062" s="100"/>
      <c r="Z2062" s="100"/>
      <c r="AA2062" s="100"/>
      <c r="AB2062" s="100"/>
      <c r="AC2062" s="100"/>
      <c r="AD2062" s="100"/>
      <c r="AE2062" s="100"/>
      <c r="AF2062" s="100"/>
      <c r="AG2062" s="100"/>
      <c r="AH2062" s="100"/>
      <c r="AI2062" s="100"/>
      <c r="AJ2062" s="100"/>
      <c r="AK2062" s="100"/>
      <c r="AL2062" s="100"/>
      <c r="AM2062" s="100"/>
      <c r="AN2062" s="100"/>
      <c r="AO2062" s="100"/>
      <c r="AP2062" s="101"/>
      <c r="AQ2062" s="102"/>
    </row>
    <row r="2063" spans="11:45">
      <c r="K2063" s="100"/>
      <c r="L2063" s="100"/>
      <c r="M2063" s="100"/>
      <c r="N2063" s="100"/>
      <c r="O2063" s="100"/>
      <c r="P2063" s="100"/>
      <c r="Q2063" s="100"/>
      <c r="R2063" s="100"/>
      <c r="S2063" s="100"/>
      <c r="T2063" s="100"/>
      <c r="U2063" s="100"/>
      <c r="V2063" s="100"/>
      <c r="W2063" s="100"/>
      <c r="X2063" s="100"/>
      <c r="Y2063" s="100"/>
      <c r="Z2063" s="100"/>
      <c r="AA2063" s="100"/>
      <c r="AB2063" s="100"/>
      <c r="AC2063" s="100"/>
      <c r="AD2063" s="100"/>
      <c r="AE2063" s="100"/>
      <c r="AF2063" s="100"/>
      <c r="AG2063" s="100"/>
      <c r="AH2063" s="100"/>
      <c r="AI2063" s="100"/>
      <c r="AJ2063" s="100"/>
      <c r="AK2063" s="100"/>
      <c r="AL2063" s="100"/>
      <c r="AM2063" s="100"/>
      <c r="AN2063" s="100"/>
      <c r="AO2063" s="100"/>
      <c r="AQ2063" s="102"/>
    </row>
    <row r="2064" spans="11:45">
      <c r="K2064" s="100"/>
      <c r="L2064" s="100"/>
      <c r="M2064" s="100"/>
      <c r="N2064" s="100"/>
      <c r="O2064" s="100"/>
      <c r="P2064" s="100"/>
      <c r="Q2064" s="100"/>
      <c r="R2064" s="100"/>
      <c r="S2064" s="100"/>
      <c r="T2064" s="100"/>
      <c r="U2064" s="100"/>
      <c r="V2064" s="100"/>
      <c r="W2064" s="100"/>
      <c r="X2064" s="100"/>
      <c r="Y2064" s="100"/>
      <c r="Z2064" s="100"/>
      <c r="AA2064" s="100"/>
      <c r="AB2064" s="100"/>
      <c r="AC2064" s="100"/>
      <c r="AD2064" s="100"/>
      <c r="AE2064" s="100"/>
      <c r="AF2064" s="100"/>
      <c r="AG2064" s="100"/>
      <c r="AH2064" s="100"/>
      <c r="AI2064" s="100"/>
      <c r="AJ2064" s="100"/>
      <c r="AK2064" s="100"/>
      <c r="AL2064" s="100"/>
      <c r="AM2064" s="100"/>
      <c r="AN2064" s="100"/>
      <c r="AO2064" s="100"/>
      <c r="AQ2064" s="102"/>
    </row>
    <row r="2065" spans="11:44">
      <c r="K2065" s="100"/>
      <c r="L2065" s="100"/>
      <c r="M2065" s="100"/>
      <c r="N2065" s="100"/>
      <c r="O2065" s="100"/>
      <c r="P2065" s="100"/>
      <c r="Q2065" s="100"/>
      <c r="R2065" s="100"/>
      <c r="S2065" s="100"/>
      <c r="T2065" s="100"/>
      <c r="U2065" s="100"/>
      <c r="V2065" s="100"/>
      <c r="W2065" s="100"/>
      <c r="X2065" s="100"/>
      <c r="Y2065" s="100"/>
      <c r="Z2065" s="100"/>
      <c r="AA2065" s="100"/>
      <c r="AB2065" s="100"/>
      <c r="AC2065" s="100"/>
      <c r="AD2065" s="100"/>
      <c r="AE2065" s="100"/>
      <c r="AF2065" s="100"/>
      <c r="AG2065" s="100"/>
      <c r="AH2065" s="100"/>
      <c r="AI2065" s="100"/>
      <c r="AJ2065" s="100"/>
      <c r="AK2065" s="100"/>
      <c r="AL2065" s="100"/>
      <c r="AM2065" s="100"/>
      <c r="AN2065" s="100"/>
      <c r="AO2065" s="100"/>
      <c r="AP2065" s="101"/>
      <c r="AQ2065" s="102"/>
    </row>
    <row r="2066" spans="11:44">
      <c r="K2066" s="100"/>
      <c r="L2066" s="100"/>
      <c r="M2066" s="100"/>
      <c r="N2066" s="100"/>
      <c r="O2066" s="100"/>
      <c r="P2066" s="100"/>
      <c r="Q2066" s="100"/>
      <c r="R2066" s="100"/>
      <c r="S2066" s="100"/>
      <c r="T2066" s="100"/>
      <c r="U2066" s="100"/>
      <c r="V2066" s="100"/>
      <c r="W2066" s="100"/>
      <c r="X2066" s="100"/>
      <c r="Y2066" s="100"/>
      <c r="Z2066" s="100"/>
      <c r="AA2066" s="100"/>
      <c r="AB2066" s="100"/>
      <c r="AC2066" s="100"/>
      <c r="AD2066" s="100"/>
      <c r="AE2066" s="100"/>
      <c r="AF2066" s="100"/>
      <c r="AG2066" s="100"/>
      <c r="AH2066" s="100"/>
      <c r="AI2066" s="100"/>
      <c r="AJ2066" s="100"/>
      <c r="AK2066" s="100"/>
      <c r="AL2066" s="100"/>
      <c r="AM2066" s="100"/>
      <c r="AN2066" s="100"/>
      <c r="AO2066" s="100"/>
      <c r="AP2066" s="101"/>
      <c r="AQ2066" s="102"/>
    </row>
    <row r="2067" spans="11:44">
      <c r="K2067" s="100"/>
      <c r="L2067" s="100"/>
      <c r="M2067" s="100"/>
      <c r="N2067" s="100"/>
      <c r="O2067" s="100"/>
      <c r="P2067" s="100"/>
      <c r="Q2067" s="100"/>
      <c r="R2067" s="100"/>
      <c r="S2067" s="100"/>
      <c r="T2067" s="100"/>
      <c r="U2067" s="100"/>
      <c r="V2067" s="100"/>
      <c r="W2067" s="100"/>
      <c r="X2067" s="100"/>
      <c r="Y2067" s="100"/>
      <c r="Z2067" s="100"/>
      <c r="AA2067" s="100"/>
      <c r="AB2067" s="100"/>
      <c r="AC2067" s="100"/>
      <c r="AD2067" s="100"/>
      <c r="AE2067" s="100"/>
      <c r="AF2067" s="100"/>
      <c r="AG2067" s="100"/>
      <c r="AH2067" s="100"/>
      <c r="AI2067" s="100"/>
      <c r="AJ2067" s="100"/>
      <c r="AK2067" s="100"/>
      <c r="AL2067" s="100"/>
      <c r="AM2067" s="100"/>
      <c r="AN2067" s="100"/>
      <c r="AO2067" s="100"/>
      <c r="AP2067" s="101"/>
      <c r="AQ2067" s="102"/>
      <c r="AR2067" s="102"/>
    </row>
    <row r="2068" spans="11:44">
      <c r="K2068" s="100"/>
      <c r="L2068" s="100"/>
      <c r="M2068" s="100"/>
      <c r="N2068" s="100"/>
      <c r="O2068" s="100"/>
      <c r="P2068" s="100"/>
      <c r="Q2068" s="100"/>
      <c r="R2068" s="100"/>
      <c r="S2068" s="100"/>
      <c r="T2068" s="100"/>
      <c r="U2068" s="100"/>
      <c r="V2068" s="100"/>
      <c r="W2068" s="100"/>
      <c r="X2068" s="100"/>
      <c r="Y2068" s="100"/>
      <c r="Z2068" s="100"/>
      <c r="AA2068" s="100"/>
      <c r="AB2068" s="100"/>
      <c r="AC2068" s="100"/>
      <c r="AD2068" s="100"/>
      <c r="AE2068" s="100"/>
      <c r="AF2068" s="100"/>
      <c r="AG2068" s="100"/>
      <c r="AH2068" s="100"/>
      <c r="AI2068" s="100"/>
      <c r="AJ2068" s="100"/>
      <c r="AK2068" s="100"/>
      <c r="AL2068" s="100"/>
      <c r="AM2068" s="100"/>
      <c r="AN2068" s="100"/>
      <c r="AO2068" s="100"/>
    </row>
    <row r="2069" spans="11:44">
      <c r="K2069" s="100"/>
      <c r="L2069" s="100"/>
      <c r="M2069" s="100"/>
      <c r="N2069" s="100"/>
      <c r="AB2069" s="100"/>
      <c r="AQ2069" s="102"/>
    </row>
    <row r="2070" spans="11:44">
      <c r="K2070" s="100"/>
      <c r="L2070" s="100"/>
      <c r="M2070" s="100"/>
      <c r="N2070" s="100"/>
      <c r="O2070" s="100"/>
      <c r="P2070" s="100"/>
      <c r="Q2070" s="100"/>
      <c r="R2070" s="100"/>
      <c r="S2070" s="100"/>
      <c r="T2070" s="100"/>
      <c r="U2070" s="100"/>
      <c r="V2070" s="100"/>
      <c r="W2070" s="100"/>
      <c r="X2070" s="100"/>
      <c r="Y2070" s="100"/>
      <c r="Z2070" s="100"/>
      <c r="AA2070" s="100"/>
      <c r="AB2070" s="100"/>
      <c r="AC2070" s="100"/>
      <c r="AD2070" s="100"/>
      <c r="AE2070" s="100"/>
      <c r="AF2070" s="100"/>
      <c r="AG2070" s="100"/>
      <c r="AH2070" s="100"/>
      <c r="AI2070" s="100"/>
      <c r="AJ2070" s="100"/>
      <c r="AK2070" s="100"/>
      <c r="AL2070" s="100"/>
      <c r="AM2070" s="100"/>
      <c r="AN2070" s="100"/>
      <c r="AO2070" s="100"/>
      <c r="AP2070" s="101"/>
      <c r="AR2070" s="102"/>
    </row>
    <row r="2071" spans="11:44">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c r="AN2071" s="100"/>
      <c r="AO2071" s="100"/>
      <c r="AP2071" s="101"/>
      <c r="AQ2071" s="102"/>
    </row>
    <row r="2072" spans="11:44">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c r="AN2072" s="100"/>
      <c r="AO2072" s="100"/>
      <c r="AP2072" s="101"/>
      <c r="AQ2072" s="102"/>
    </row>
    <row r="2073" spans="11:44">
      <c r="K2073" s="100"/>
      <c r="L2073" s="100"/>
      <c r="M2073" s="100"/>
      <c r="N2073" s="100"/>
      <c r="O2073" s="100"/>
      <c r="P2073" s="100"/>
      <c r="Q2073" s="100"/>
      <c r="R2073" s="100"/>
      <c r="S2073" s="100"/>
      <c r="T2073" s="100"/>
      <c r="U2073" s="100"/>
      <c r="V2073" s="100"/>
      <c r="W2073" s="100"/>
      <c r="X2073" s="100"/>
      <c r="Y2073" s="100"/>
      <c r="Z2073" s="100"/>
      <c r="AA2073" s="100"/>
      <c r="AB2073" s="100"/>
      <c r="AC2073" s="100"/>
      <c r="AD2073" s="100"/>
      <c r="AE2073" s="100"/>
      <c r="AF2073" s="100"/>
      <c r="AG2073" s="100"/>
      <c r="AH2073" s="100"/>
      <c r="AI2073" s="100"/>
      <c r="AJ2073" s="100"/>
      <c r="AK2073" s="100"/>
      <c r="AL2073" s="100"/>
      <c r="AM2073" s="100"/>
      <c r="AN2073" s="100"/>
      <c r="AO2073" s="100"/>
      <c r="AQ2073" s="102"/>
      <c r="AR2073" s="102"/>
    </row>
    <row r="2074" spans="11:44">
      <c r="K2074" s="100"/>
      <c r="L2074" s="100"/>
      <c r="M2074" s="100"/>
      <c r="N2074" s="100"/>
      <c r="O2074" s="100"/>
      <c r="P2074" s="100"/>
      <c r="Q2074" s="100"/>
      <c r="R2074" s="100"/>
      <c r="S2074" s="100"/>
      <c r="T2074" s="100"/>
      <c r="U2074" s="100"/>
      <c r="V2074" s="100"/>
      <c r="W2074" s="100"/>
      <c r="X2074" s="100"/>
      <c r="Y2074" s="100"/>
      <c r="Z2074" s="100"/>
      <c r="AA2074" s="100"/>
      <c r="AB2074" s="100"/>
      <c r="AC2074" s="100"/>
      <c r="AD2074" s="100"/>
      <c r="AE2074" s="100"/>
      <c r="AF2074" s="100"/>
      <c r="AG2074" s="100"/>
      <c r="AH2074" s="100"/>
      <c r="AI2074" s="100"/>
      <c r="AJ2074" s="100"/>
      <c r="AK2074" s="100"/>
      <c r="AL2074" s="100"/>
      <c r="AM2074" s="100"/>
      <c r="AN2074" s="100"/>
      <c r="AO2074" s="100"/>
      <c r="AP2074" s="101"/>
      <c r="AQ2074" s="102"/>
      <c r="AR2074" s="102"/>
    </row>
    <row r="2075" spans="11:44">
      <c r="K2075" s="100"/>
      <c r="L2075" s="100"/>
      <c r="M2075" s="100"/>
      <c r="N2075" s="100"/>
      <c r="O2075" s="100"/>
      <c r="P2075" s="100"/>
      <c r="Q2075" s="100"/>
      <c r="R2075" s="100"/>
      <c r="S2075" s="100"/>
      <c r="T2075" s="100"/>
      <c r="U2075" s="100"/>
      <c r="V2075" s="100"/>
      <c r="W2075" s="100"/>
      <c r="X2075" s="100"/>
      <c r="Y2075" s="100"/>
      <c r="Z2075" s="100"/>
      <c r="AA2075" s="100"/>
      <c r="AB2075" s="100"/>
      <c r="AC2075" s="100"/>
      <c r="AD2075" s="100"/>
      <c r="AE2075" s="100"/>
      <c r="AF2075" s="100"/>
      <c r="AG2075" s="100"/>
      <c r="AH2075" s="100"/>
      <c r="AI2075" s="100"/>
      <c r="AJ2075" s="100"/>
      <c r="AK2075" s="100"/>
      <c r="AL2075" s="100"/>
      <c r="AM2075" s="100"/>
      <c r="AN2075" s="100"/>
      <c r="AO2075" s="100"/>
      <c r="AP2075" s="101"/>
      <c r="AQ2075" s="102"/>
    </row>
    <row r="2076" spans="11:44">
      <c r="K2076" s="100"/>
      <c r="L2076" s="100"/>
      <c r="M2076" s="100"/>
      <c r="O2076" s="100"/>
      <c r="P2076" s="100"/>
      <c r="Q2076" s="100"/>
      <c r="R2076" s="100"/>
      <c r="S2076" s="100"/>
      <c r="T2076" s="100"/>
      <c r="U2076" s="100"/>
      <c r="V2076" s="100"/>
      <c r="W2076" s="100"/>
      <c r="X2076" s="100"/>
      <c r="Y2076" s="100"/>
      <c r="Z2076" s="100"/>
      <c r="AA2076" s="100"/>
      <c r="AJ2076" s="100"/>
      <c r="AK2076" s="100"/>
      <c r="AM2076" s="100"/>
      <c r="AN2076" s="100"/>
      <c r="AQ2076" s="102"/>
    </row>
    <row r="2077" spans="11:44">
      <c r="K2077" s="100"/>
      <c r="L2077" s="100"/>
      <c r="M2077" s="100"/>
      <c r="P2077" s="100"/>
      <c r="Q2077" s="100"/>
      <c r="R2077" s="100"/>
      <c r="S2077" s="100"/>
      <c r="T2077" s="100"/>
      <c r="U2077" s="100"/>
      <c r="V2077" s="100"/>
      <c r="W2077" s="100"/>
      <c r="X2077" s="100"/>
      <c r="Y2077" s="100"/>
      <c r="Z2077" s="100"/>
      <c r="AA2077" s="100"/>
      <c r="AD2077" s="100"/>
      <c r="AE2077" s="100"/>
      <c r="AF2077" s="100"/>
      <c r="AG2077" s="100"/>
      <c r="AH2077" s="100"/>
      <c r="AI2077" s="100"/>
      <c r="AJ2077" s="100"/>
      <c r="AK2077" s="100"/>
      <c r="AL2077" s="100"/>
      <c r="AM2077" s="100"/>
      <c r="AN2077" s="100"/>
      <c r="AO2077" s="100"/>
      <c r="AQ2077" s="102"/>
    </row>
    <row r="2078" spans="11:44">
      <c r="K2078" s="100"/>
      <c r="L2078" s="100"/>
      <c r="M2078" s="100"/>
      <c r="P2078" s="100"/>
      <c r="Q2078" s="100"/>
      <c r="R2078" s="100"/>
      <c r="S2078" s="100"/>
      <c r="T2078" s="100"/>
      <c r="U2078" s="100"/>
      <c r="V2078" s="100"/>
      <c r="W2078" s="100"/>
      <c r="X2078" s="100"/>
      <c r="Y2078" s="100"/>
      <c r="Z2078" s="100"/>
      <c r="AA2078" s="100"/>
      <c r="AD2078" s="100"/>
      <c r="AE2078" s="100"/>
      <c r="AF2078" s="100"/>
      <c r="AG2078" s="100"/>
      <c r="AH2078" s="100"/>
      <c r="AI2078" s="100"/>
      <c r="AJ2078" s="100"/>
      <c r="AK2078" s="100"/>
      <c r="AL2078" s="100"/>
      <c r="AM2078" s="100"/>
      <c r="AN2078" s="100"/>
      <c r="AO2078" s="100"/>
      <c r="AQ2078" s="102"/>
    </row>
    <row r="2079" spans="11:44">
      <c r="K2079" s="100"/>
      <c r="L2079" s="100"/>
      <c r="M2079" s="100"/>
      <c r="N2079" s="100"/>
      <c r="O2079" s="100"/>
      <c r="P2079" s="100"/>
      <c r="Q2079" s="100"/>
      <c r="R2079" s="100"/>
      <c r="S2079" s="100"/>
      <c r="T2079" s="100"/>
      <c r="U2079" s="100"/>
      <c r="V2079" s="100"/>
      <c r="W2079" s="100"/>
      <c r="X2079" s="100"/>
      <c r="Y2079" s="100"/>
      <c r="Z2079" s="100"/>
      <c r="AA2079" s="100"/>
      <c r="AB2079" s="100"/>
      <c r="AC2079" s="100"/>
      <c r="AD2079" s="100"/>
      <c r="AE2079" s="100"/>
      <c r="AF2079" s="100"/>
      <c r="AG2079" s="100"/>
      <c r="AH2079" s="100"/>
      <c r="AI2079" s="100"/>
      <c r="AJ2079" s="100"/>
      <c r="AK2079" s="100"/>
      <c r="AL2079" s="100"/>
      <c r="AM2079" s="100"/>
      <c r="AN2079" s="100"/>
      <c r="AO2079" s="100"/>
      <c r="AP2079" s="101"/>
      <c r="AQ2079" s="102"/>
    </row>
    <row r="2080" spans="11:44">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c r="AN2080" s="100"/>
      <c r="AO2080" s="100"/>
    </row>
    <row r="2081" spans="11:45">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c r="AN2081" s="100"/>
      <c r="AO2081" s="100"/>
      <c r="AP2081" s="101"/>
      <c r="AQ2081" s="102"/>
      <c r="AR2081" s="102"/>
    </row>
    <row r="2082" spans="11:45">
      <c r="K2082" s="100"/>
      <c r="L2082" s="100"/>
      <c r="M2082" s="100"/>
      <c r="O2082" s="100"/>
      <c r="P2082" s="100"/>
      <c r="Q2082" s="100"/>
      <c r="R2082" s="100"/>
      <c r="S2082" s="100"/>
      <c r="T2082" s="100"/>
      <c r="U2082" s="100"/>
      <c r="V2082" s="100"/>
      <c r="W2082" s="100"/>
      <c r="X2082" s="100"/>
      <c r="Y2082" s="100"/>
      <c r="Z2082" s="100"/>
      <c r="AA2082" s="100"/>
      <c r="AC2082" s="100"/>
      <c r="AD2082" s="100"/>
      <c r="AE2082" s="100"/>
      <c r="AF2082" s="100"/>
      <c r="AG2082" s="100"/>
      <c r="AH2082" s="100"/>
      <c r="AI2082" s="100"/>
      <c r="AJ2082" s="100"/>
      <c r="AK2082" s="100"/>
      <c r="AL2082" s="100"/>
      <c r="AM2082" s="100"/>
      <c r="AN2082" s="100"/>
      <c r="AO2082" s="100"/>
      <c r="AP2082" s="101"/>
      <c r="AQ2082" s="102"/>
    </row>
    <row r="2083" spans="11:45">
      <c r="K2083" s="100"/>
      <c r="L2083" s="100"/>
      <c r="M2083" s="100"/>
      <c r="N2083" s="100"/>
      <c r="O2083" s="100"/>
      <c r="P2083" s="100"/>
      <c r="Q2083" s="100"/>
      <c r="R2083" s="100"/>
      <c r="S2083" s="100"/>
      <c r="T2083" s="100"/>
      <c r="U2083" s="100"/>
      <c r="V2083" s="100"/>
      <c r="W2083" s="100"/>
      <c r="X2083" s="100"/>
      <c r="Y2083" s="100"/>
      <c r="Z2083" s="100"/>
      <c r="AA2083" s="100"/>
      <c r="AB2083" s="100"/>
      <c r="AC2083" s="100"/>
      <c r="AD2083" s="100"/>
      <c r="AE2083" s="100"/>
      <c r="AF2083" s="100"/>
      <c r="AG2083" s="100"/>
      <c r="AH2083" s="100"/>
      <c r="AI2083" s="100"/>
      <c r="AJ2083" s="100"/>
      <c r="AK2083" s="100"/>
      <c r="AL2083" s="100"/>
      <c r="AM2083" s="100"/>
      <c r="AN2083" s="100"/>
      <c r="AO2083" s="100"/>
      <c r="AP2083" s="101"/>
      <c r="AQ2083" s="102"/>
      <c r="AR2083" s="102"/>
      <c r="AS2083" s="102"/>
    </row>
    <row r="2084" spans="11:45">
      <c r="K2084" s="100"/>
      <c r="L2084" s="100"/>
      <c r="M2084" s="100"/>
      <c r="N2084" s="100"/>
      <c r="O2084" s="100"/>
      <c r="P2084" s="100"/>
      <c r="Q2084" s="100"/>
      <c r="R2084" s="100"/>
      <c r="S2084" s="100"/>
      <c r="T2084" s="100"/>
      <c r="U2084" s="100"/>
      <c r="V2084" s="100"/>
      <c r="W2084" s="100"/>
      <c r="X2084" s="100"/>
      <c r="Y2084" s="100"/>
      <c r="Z2084" s="100"/>
      <c r="AA2084" s="100"/>
      <c r="AB2084" s="100"/>
      <c r="AC2084" s="100"/>
      <c r="AD2084" s="100"/>
      <c r="AE2084" s="100"/>
      <c r="AF2084" s="100"/>
      <c r="AG2084" s="100"/>
      <c r="AH2084" s="100"/>
      <c r="AI2084" s="100"/>
      <c r="AJ2084" s="100"/>
      <c r="AK2084" s="100"/>
      <c r="AL2084" s="100"/>
      <c r="AM2084" s="100"/>
      <c r="AN2084" s="100"/>
      <c r="AO2084" s="100"/>
      <c r="AP2084" s="101"/>
      <c r="AQ2084" s="102"/>
    </row>
    <row r="2085" spans="11:45">
      <c r="K2085" s="100"/>
      <c r="L2085" s="100"/>
      <c r="M2085" s="100"/>
      <c r="N2085" s="100"/>
      <c r="O2085" s="100"/>
      <c r="P2085" s="100"/>
      <c r="Q2085" s="100"/>
      <c r="R2085" s="100"/>
      <c r="S2085" s="100"/>
      <c r="T2085" s="100"/>
      <c r="U2085" s="100"/>
      <c r="V2085" s="100"/>
      <c r="W2085" s="100"/>
      <c r="X2085" s="100"/>
      <c r="Y2085" s="100"/>
      <c r="Z2085" s="100"/>
      <c r="AA2085" s="100"/>
      <c r="AB2085" s="100"/>
      <c r="AC2085" s="100"/>
      <c r="AD2085" s="100"/>
      <c r="AE2085" s="100"/>
      <c r="AF2085" s="100"/>
      <c r="AG2085" s="100"/>
      <c r="AH2085" s="100"/>
      <c r="AI2085" s="100"/>
      <c r="AJ2085" s="100"/>
      <c r="AK2085" s="100"/>
      <c r="AL2085" s="100"/>
      <c r="AM2085" s="100"/>
      <c r="AN2085" s="100"/>
      <c r="AO2085" s="100"/>
      <c r="AQ2085" s="102"/>
    </row>
    <row r="2086" spans="11:45">
      <c r="K2086" s="100"/>
      <c r="L2086" s="100"/>
      <c r="M2086" s="100"/>
      <c r="N2086" s="100"/>
      <c r="O2086" s="100"/>
      <c r="P2086" s="100"/>
      <c r="Q2086" s="100"/>
      <c r="R2086" s="100"/>
      <c r="S2086" s="100"/>
      <c r="T2086" s="100"/>
      <c r="U2086" s="100"/>
      <c r="V2086" s="100"/>
      <c r="W2086" s="100"/>
      <c r="X2086" s="100"/>
      <c r="Y2086" s="100"/>
      <c r="Z2086" s="100"/>
      <c r="AA2086" s="100"/>
      <c r="AB2086" s="100"/>
      <c r="AC2086" s="100"/>
      <c r="AD2086" s="100"/>
      <c r="AE2086" s="100"/>
      <c r="AF2086" s="100"/>
      <c r="AG2086" s="100"/>
      <c r="AH2086" s="100"/>
      <c r="AI2086" s="100"/>
      <c r="AJ2086" s="100"/>
      <c r="AK2086" s="100"/>
      <c r="AL2086" s="100"/>
      <c r="AM2086" s="100"/>
      <c r="AN2086" s="100"/>
      <c r="AO2086" s="100"/>
      <c r="AP2086" s="101"/>
      <c r="AQ2086" s="102"/>
      <c r="AR2086" s="102"/>
    </row>
    <row r="2087" spans="11:45">
      <c r="K2087" s="100"/>
      <c r="L2087" s="100"/>
      <c r="M2087" s="100"/>
      <c r="N2087" s="100"/>
      <c r="O2087" s="100"/>
      <c r="P2087" s="100"/>
      <c r="Q2087" s="100"/>
      <c r="R2087" s="100"/>
      <c r="S2087" s="100"/>
      <c r="T2087" s="100"/>
      <c r="U2087" s="100"/>
      <c r="V2087" s="100"/>
      <c r="W2087" s="100"/>
      <c r="X2087" s="100"/>
      <c r="Y2087" s="100"/>
      <c r="Z2087" s="100"/>
      <c r="AA2087" s="100"/>
      <c r="AB2087" s="100"/>
      <c r="AC2087" s="100"/>
      <c r="AD2087" s="100"/>
      <c r="AE2087" s="100"/>
      <c r="AF2087" s="100"/>
      <c r="AG2087" s="100"/>
      <c r="AH2087" s="100"/>
      <c r="AI2087" s="100"/>
      <c r="AJ2087" s="100"/>
      <c r="AK2087" s="100"/>
      <c r="AL2087" s="100"/>
      <c r="AM2087" s="100"/>
      <c r="AN2087" s="100"/>
      <c r="AO2087" s="100"/>
      <c r="AP2087" s="101"/>
      <c r="AQ2087" s="102"/>
    </row>
    <row r="2088" spans="11:45">
      <c r="K2088" s="100"/>
      <c r="L2088" s="100"/>
      <c r="M2088" s="100"/>
      <c r="N2088" s="100"/>
      <c r="O2088" s="100"/>
      <c r="P2088" s="100"/>
      <c r="Q2088" s="100"/>
      <c r="R2088" s="100"/>
      <c r="S2088" s="100"/>
      <c r="T2088" s="100"/>
      <c r="U2088" s="100"/>
      <c r="V2088" s="100"/>
      <c r="W2088" s="100"/>
      <c r="X2088" s="100"/>
      <c r="Y2088" s="100"/>
      <c r="Z2088" s="100"/>
      <c r="AA2088" s="100"/>
      <c r="AB2088" s="100"/>
      <c r="AC2088" s="100"/>
      <c r="AD2088" s="100"/>
      <c r="AE2088" s="100"/>
      <c r="AF2088" s="100"/>
      <c r="AG2088" s="100"/>
      <c r="AH2088" s="100"/>
      <c r="AI2088" s="100"/>
      <c r="AJ2088" s="100"/>
      <c r="AK2088" s="100"/>
      <c r="AL2088" s="100"/>
      <c r="AM2088" s="100"/>
      <c r="AN2088" s="100"/>
      <c r="AO2088" s="100"/>
      <c r="AP2088" s="101"/>
      <c r="AQ2088" s="102"/>
    </row>
    <row r="2089" spans="11:45">
      <c r="K2089" s="100"/>
      <c r="L2089" s="100"/>
      <c r="M2089" s="100"/>
      <c r="N2089" s="100"/>
      <c r="O2089" s="100"/>
      <c r="P2089" s="100"/>
      <c r="Q2089" s="100"/>
      <c r="R2089" s="100"/>
      <c r="S2089" s="100"/>
      <c r="T2089" s="100"/>
      <c r="U2089" s="100"/>
      <c r="V2089" s="100"/>
      <c r="W2089" s="100"/>
      <c r="X2089" s="100"/>
      <c r="Y2089" s="100"/>
      <c r="Z2089" s="100"/>
      <c r="AA2089" s="100"/>
      <c r="AB2089" s="100"/>
      <c r="AC2089" s="100"/>
      <c r="AD2089" s="100"/>
      <c r="AE2089" s="100"/>
      <c r="AF2089" s="100"/>
      <c r="AG2089" s="100"/>
      <c r="AH2089" s="100"/>
      <c r="AI2089" s="100"/>
      <c r="AJ2089" s="100"/>
      <c r="AK2089" s="100"/>
      <c r="AL2089" s="100"/>
      <c r="AM2089" s="100"/>
      <c r="AN2089" s="100"/>
      <c r="AO2089" s="100"/>
      <c r="AP2089" s="101"/>
      <c r="AQ2089" s="102"/>
    </row>
    <row r="2090" spans="11:45">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1"/>
      <c r="AQ2090" s="102"/>
    </row>
    <row r="2091" spans="11:45">
      <c r="K2091" s="100"/>
      <c r="L2091" s="100"/>
      <c r="M2091" s="100"/>
      <c r="N2091" s="100"/>
      <c r="O2091" s="100"/>
      <c r="P2091" s="100"/>
      <c r="Q2091" s="100"/>
      <c r="R2091" s="100"/>
      <c r="S2091" s="100"/>
      <c r="T2091" s="100"/>
      <c r="U2091" s="100"/>
      <c r="V2091" s="100"/>
      <c r="W2091" s="100"/>
      <c r="X2091" s="100"/>
      <c r="Y2091" s="100"/>
      <c r="Z2091" s="100"/>
      <c r="AA2091" s="100"/>
      <c r="AB2091" s="100"/>
      <c r="AC2091" s="100"/>
      <c r="AJ2091" s="100"/>
      <c r="AK2091" s="100"/>
      <c r="AL2091" s="100"/>
      <c r="AM2091" s="100"/>
      <c r="AN2091" s="100"/>
      <c r="AO2091" s="100"/>
      <c r="AP2091" s="101"/>
      <c r="AQ2091" s="102"/>
    </row>
    <row r="2092" spans="11:45">
      <c r="K2092" s="100"/>
      <c r="L2092" s="100"/>
      <c r="M2092" s="100"/>
      <c r="N2092" s="100"/>
      <c r="O2092" s="100"/>
      <c r="P2092" s="100"/>
      <c r="Q2092" s="100"/>
      <c r="R2092" s="100"/>
      <c r="S2092" s="100"/>
      <c r="T2092" s="100"/>
      <c r="U2092" s="100"/>
      <c r="V2092" s="100"/>
      <c r="W2092" s="100"/>
      <c r="X2092" s="100"/>
      <c r="Y2092" s="100"/>
      <c r="Z2092" s="100"/>
      <c r="AA2092" s="100"/>
      <c r="AB2092" s="100"/>
      <c r="AC2092" s="100"/>
      <c r="AD2092" s="100"/>
      <c r="AE2092" s="100"/>
      <c r="AF2092" s="100"/>
      <c r="AG2092" s="100"/>
      <c r="AH2092" s="100"/>
      <c r="AI2092" s="100"/>
      <c r="AJ2092" s="100"/>
      <c r="AK2092" s="100"/>
      <c r="AL2092" s="100"/>
      <c r="AM2092" s="100"/>
      <c r="AN2092" s="100"/>
      <c r="AO2092" s="100"/>
      <c r="AP2092" s="101"/>
      <c r="AQ2092" s="102"/>
    </row>
    <row r="2093" spans="11:45">
      <c r="K2093" s="100"/>
      <c r="L2093" s="100"/>
      <c r="M2093" s="100"/>
      <c r="P2093" s="100"/>
      <c r="Q2093" s="100"/>
      <c r="R2093" s="100"/>
      <c r="S2093" s="100"/>
      <c r="T2093" s="100"/>
      <c r="U2093" s="100"/>
      <c r="V2093" s="100"/>
      <c r="W2093" s="100"/>
      <c r="X2093" s="100"/>
      <c r="Y2093" s="100"/>
      <c r="Z2093" s="100"/>
      <c r="AA2093" s="100"/>
      <c r="AJ2093" s="100"/>
      <c r="AK2093" s="100"/>
      <c r="AL2093" s="100"/>
      <c r="AM2093" s="100"/>
      <c r="AN2093" s="100"/>
      <c r="AO2093" s="100"/>
      <c r="AP2093" s="101"/>
      <c r="AQ2093" s="102"/>
    </row>
    <row r="2094" spans="11:45">
      <c r="K2094" s="100"/>
      <c r="L2094" s="100"/>
      <c r="M2094" s="100"/>
      <c r="N2094" s="100"/>
      <c r="O2094" s="100"/>
      <c r="P2094" s="100"/>
      <c r="Q2094" s="100"/>
      <c r="R2094" s="100"/>
      <c r="S2094" s="100"/>
      <c r="T2094" s="100"/>
      <c r="U2094" s="100"/>
      <c r="V2094" s="100"/>
      <c r="W2094" s="100"/>
      <c r="X2094" s="100"/>
      <c r="Y2094" s="100"/>
      <c r="Z2094" s="100"/>
      <c r="AA2094" s="100"/>
      <c r="AB2094" s="100"/>
      <c r="AC2094" s="100"/>
      <c r="AD2094" s="100"/>
      <c r="AE2094" s="100"/>
      <c r="AF2094" s="100"/>
      <c r="AG2094" s="100"/>
      <c r="AH2094" s="100"/>
      <c r="AI2094" s="100"/>
      <c r="AJ2094" s="100"/>
      <c r="AK2094" s="100"/>
      <c r="AL2094" s="100"/>
      <c r="AM2094" s="100"/>
      <c r="AN2094" s="100"/>
      <c r="AO2094" s="100"/>
      <c r="AP2094" s="101"/>
      <c r="AQ2094" s="102"/>
    </row>
    <row r="2095" spans="11:45">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1"/>
      <c r="AQ2095" s="102"/>
    </row>
    <row r="2096" spans="11:45">
      <c r="K2096" s="100"/>
      <c r="L2096" s="100"/>
      <c r="M2096" s="100"/>
      <c r="N2096" s="100"/>
      <c r="P2096" s="100"/>
      <c r="Q2096" s="100"/>
      <c r="R2096" s="100"/>
      <c r="S2096" s="100"/>
      <c r="T2096" s="100"/>
      <c r="U2096" s="100"/>
      <c r="V2096" s="100"/>
      <c r="W2096" s="100"/>
      <c r="X2096" s="100"/>
      <c r="Y2096" s="100"/>
      <c r="Z2096" s="100"/>
      <c r="AA2096" s="100"/>
      <c r="AB2096" s="100"/>
      <c r="AD2096" s="100"/>
      <c r="AE2096" s="100"/>
      <c r="AF2096" s="100"/>
      <c r="AG2096" s="100"/>
      <c r="AH2096" s="100"/>
      <c r="AI2096" s="100"/>
      <c r="AJ2096" s="100"/>
      <c r="AK2096" s="100"/>
      <c r="AL2096" s="100"/>
      <c r="AM2096" s="100"/>
      <c r="AN2096" s="100"/>
      <c r="AO2096" s="100"/>
    </row>
    <row r="2097" spans="11:44">
      <c r="K2097" s="100"/>
      <c r="L2097" s="100"/>
      <c r="M2097" s="100"/>
      <c r="N2097" s="100"/>
      <c r="O2097" s="100"/>
      <c r="P2097" s="100"/>
      <c r="Q2097" s="100"/>
      <c r="R2097" s="100"/>
      <c r="S2097" s="100"/>
      <c r="T2097" s="100"/>
      <c r="U2097" s="100"/>
      <c r="V2097" s="100"/>
      <c r="W2097" s="100"/>
      <c r="X2097" s="100"/>
      <c r="Y2097" s="100"/>
      <c r="Z2097" s="100"/>
      <c r="AA2097" s="100"/>
      <c r="AB2097" s="100"/>
      <c r="AC2097" s="100"/>
      <c r="AD2097" s="100"/>
      <c r="AE2097" s="100"/>
      <c r="AF2097" s="100"/>
      <c r="AG2097" s="100"/>
      <c r="AH2097" s="100"/>
      <c r="AI2097" s="100"/>
      <c r="AJ2097" s="100"/>
      <c r="AK2097" s="100"/>
      <c r="AL2097" s="100"/>
      <c r="AM2097" s="100"/>
      <c r="AN2097" s="100"/>
      <c r="AO2097" s="100"/>
      <c r="AQ2097" s="102"/>
    </row>
    <row r="2098" spans="11:44">
      <c r="K2098" s="100"/>
      <c r="L2098" s="100"/>
      <c r="M2098" s="100"/>
      <c r="N2098" s="100"/>
      <c r="O2098" s="100"/>
      <c r="P2098" s="100"/>
      <c r="Q2098" s="100"/>
      <c r="R2098" s="100"/>
      <c r="S2098" s="100"/>
      <c r="T2098" s="100"/>
      <c r="U2098" s="100"/>
      <c r="V2098" s="100"/>
      <c r="W2098" s="100"/>
      <c r="X2098" s="100"/>
      <c r="Y2098" s="100"/>
      <c r="Z2098" s="100"/>
      <c r="AA2098" s="100"/>
      <c r="AB2098" s="100"/>
      <c r="AC2098" s="100"/>
      <c r="AD2098" s="100"/>
      <c r="AE2098" s="100"/>
      <c r="AF2098" s="100"/>
      <c r="AG2098" s="100"/>
      <c r="AH2098" s="100"/>
      <c r="AI2098" s="100"/>
      <c r="AJ2098" s="100"/>
      <c r="AK2098" s="100"/>
      <c r="AL2098" s="100"/>
      <c r="AM2098" s="100"/>
      <c r="AN2098" s="100"/>
      <c r="AO2098" s="100"/>
      <c r="AQ2098" s="102"/>
    </row>
    <row r="2099" spans="11:44">
      <c r="K2099" s="100"/>
      <c r="L2099" s="100"/>
      <c r="M2099" s="100"/>
      <c r="N2099" s="100"/>
      <c r="O2099" s="100"/>
      <c r="P2099" s="100"/>
      <c r="Q2099" s="100"/>
      <c r="R2099" s="100"/>
      <c r="S2099" s="100"/>
      <c r="T2099" s="100"/>
      <c r="U2099" s="100"/>
      <c r="V2099" s="100"/>
      <c r="W2099" s="100"/>
      <c r="X2099" s="100"/>
      <c r="Y2099" s="100"/>
      <c r="Z2099" s="100"/>
      <c r="AA2099" s="100"/>
      <c r="AB2099" s="100"/>
      <c r="AC2099" s="100"/>
      <c r="AD2099" s="100"/>
      <c r="AE2099" s="100"/>
      <c r="AF2099" s="100"/>
      <c r="AG2099" s="100"/>
      <c r="AH2099" s="100"/>
      <c r="AI2099" s="100"/>
      <c r="AJ2099" s="100"/>
      <c r="AK2099" s="100"/>
      <c r="AL2099" s="100"/>
      <c r="AM2099" s="100"/>
      <c r="AN2099" s="100"/>
      <c r="AO2099" s="100"/>
      <c r="AP2099" s="101"/>
      <c r="AQ2099" s="102"/>
    </row>
    <row r="2100" spans="11:44">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c r="AN2100" s="100"/>
      <c r="AO2100" s="100"/>
      <c r="AP2100" s="101"/>
      <c r="AQ2100" s="102"/>
      <c r="AR2100" s="102"/>
    </row>
    <row r="2101" spans="11:44">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c r="AN2101" s="100"/>
      <c r="AO2101" s="100"/>
      <c r="AQ2101" s="102"/>
    </row>
    <row r="2102" spans="11:44">
      <c r="K2102" s="100"/>
      <c r="L2102" s="100"/>
      <c r="M2102" s="100"/>
      <c r="N2102" s="100"/>
      <c r="O2102" s="100"/>
      <c r="P2102" s="100"/>
      <c r="Q2102" s="100"/>
      <c r="R2102" s="100"/>
      <c r="S2102" s="100"/>
      <c r="T2102" s="100"/>
      <c r="U2102" s="100"/>
      <c r="V2102" s="100"/>
      <c r="W2102" s="100"/>
      <c r="X2102" s="100"/>
      <c r="Y2102" s="100"/>
      <c r="Z2102" s="100"/>
      <c r="AA2102" s="100"/>
      <c r="AB2102" s="100"/>
      <c r="AC2102" s="100"/>
      <c r="AD2102" s="100"/>
      <c r="AE2102" s="100"/>
      <c r="AF2102" s="100"/>
      <c r="AG2102" s="100"/>
      <c r="AH2102" s="100"/>
      <c r="AI2102" s="100"/>
      <c r="AJ2102" s="100"/>
      <c r="AK2102" s="100"/>
      <c r="AL2102" s="100"/>
      <c r="AM2102" s="100"/>
      <c r="AN2102" s="100"/>
      <c r="AO2102" s="100"/>
      <c r="AP2102" s="101"/>
      <c r="AQ2102" s="102"/>
      <c r="AR2102" s="102"/>
    </row>
    <row r="2103" spans="11:44">
      <c r="K2103" s="100"/>
      <c r="L2103" s="100"/>
      <c r="M2103" s="100"/>
      <c r="P2103" s="100"/>
      <c r="Q2103" s="100"/>
      <c r="R2103" s="100"/>
      <c r="S2103" s="100"/>
      <c r="T2103" s="100"/>
      <c r="U2103" s="100"/>
      <c r="V2103" s="100"/>
      <c r="W2103" s="100"/>
      <c r="X2103" s="100"/>
      <c r="Y2103" s="100"/>
      <c r="Z2103" s="100"/>
      <c r="AA2103" s="100"/>
      <c r="AD2103" s="100"/>
      <c r="AE2103" s="100"/>
      <c r="AF2103" s="100"/>
      <c r="AG2103" s="100"/>
      <c r="AH2103" s="100"/>
      <c r="AI2103" s="100"/>
      <c r="AJ2103" s="100"/>
      <c r="AK2103" s="100"/>
      <c r="AL2103" s="100"/>
      <c r="AM2103" s="100"/>
      <c r="AN2103" s="100"/>
      <c r="AO2103" s="100"/>
      <c r="AQ2103" s="102"/>
    </row>
    <row r="2104" spans="11:44">
      <c r="K2104" s="100"/>
      <c r="L2104" s="100"/>
      <c r="M2104" s="100"/>
      <c r="N2104" s="100"/>
      <c r="O2104" s="100"/>
      <c r="P2104" s="100"/>
      <c r="Q2104" s="100"/>
      <c r="R2104" s="100"/>
      <c r="S2104" s="100"/>
      <c r="T2104" s="100"/>
      <c r="U2104" s="100"/>
      <c r="V2104" s="100"/>
      <c r="W2104" s="100"/>
      <c r="X2104" s="100"/>
      <c r="Y2104" s="100"/>
      <c r="Z2104" s="100"/>
      <c r="AA2104" s="100"/>
      <c r="AB2104" s="100"/>
      <c r="AC2104" s="100"/>
      <c r="AD2104" s="100"/>
      <c r="AE2104" s="100"/>
      <c r="AF2104" s="100"/>
      <c r="AG2104" s="100"/>
      <c r="AH2104" s="100"/>
      <c r="AI2104" s="100"/>
      <c r="AJ2104" s="100"/>
      <c r="AK2104" s="100"/>
      <c r="AL2104" s="100"/>
      <c r="AM2104" s="100"/>
      <c r="AN2104" s="100"/>
      <c r="AO2104" s="100"/>
      <c r="AP2104" s="101"/>
    </row>
    <row r="2105" spans="11:44">
      <c r="K2105" s="100"/>
      <c r="L2105" s="100"/>
      <c r="M2105" s="100"/>
      <c r="N2105" s="100"/>
      <c r="O2105" s="100"/>
      <c r="P2105" s="100"/>
      <c r="Q2105" s="100"/>
      <c r="R2105" s="100"/>
      <c r="S2105" s="100"/>
      <c r="T2105" s="100"/>
      <c r="U2105" s="100"/>
      <c r="V2105" s="100"/>
      <c r="W2105" s="100"/>
      <c r="X2105" s="100"/>
      <c r="Y2105" s="100"/>
      <c r="Z2105" s="100"/>
      <c r="AA2105" s="100"/>
      <c r="AB2105" s="100"/>
      <c r="AD2105" s="100"/>
      <c r="AE2105" s="100"/>
      <c r="AF2105" s="100"/>
      <c r="AG2105" s="100"/>
      <c r="AH2105" s="100"/>
      <c r="AI2105" s="100"/>
      <c r="AJ2105" s="100"/>
      <c r="AK2105" s="100"/>
      <c r="AL2105" s="100"/>
      <c r="AM2105" s="100"/>
      <c r="AN2105" s="100"/>
      <c r="AO2105" s="100"/>
      <c r="AQ2105" s="102"/>
    </row>
    <row r="2106" spans="11:44">
      <c r="K2106" s="100"/>
      <c r="L2106" s="100"/>
      <c r="M2106" s="100"/>
      <c r="N2106" s="100"/>
      <c r="O2106" s="100"/>
      <c r="P2106" s="100"/>
      <c r="Q2106" s="100"/>
      <c r="R2106" s="100"/>
      <c r="S2106" s="100"/>
      <c r="T2106" s="100"/>
      <c r="U2106" s="100"/>
      <c r="V2106" s="100"/>
      <c r="W2106" s="100"/>
      <c r="X2106" s="100"/>
      <c r="Y2106" s="100"/>
      <c r="Z2106" s="100"/>
      <c r="AA2106" s="100"/>
      <c r="AB2106" s="100"/>
      <c r="AC2106" s="100"/>
      <c r="AD2106" s="100"/>
      <c r="AE2106" s="100"/>
      <c r="AF2106" s="100"/>
      <c r="AG2106" s="100"/>
      <c r="AH2106" s="100"/>
      <c r="AI2106" s="100"/>
      <c r="AJ2106" s="100"/>
      <c r="AK2106" s="100"/>
      <c r="AL2106" s="100"/>
      <c r="AM2106" s="100"/>
      <c r="AN2106" s="100"/>
      <c r="AO2106" s="100"/>
      <c r="AP2106" s="101"/>
    </row>
    <row r="2107" spans="11:44">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c r="AN2107" s="100"/>
      <c r="AO2107" s="100"/>
      <c r="AP2107" s="101"/>
      <c r="AQ2107" s="102"/>
    </row>
    <row r="2108" spans="11:44">
      <c r="K2108" s="100"/>
      <c r="L2108" s="100"/>
      <c r="M2108" s="100"/>
      <c r="N2108" s="100"/>
      <c r="O2108" s="100"/>
      <c r="P2108" s="100"/>
      <c r="Q2108" s="100"/>
      <c r="R2108" s="100"/>
      <c r="S2108" s="100"/>
      <c r="T2108" s="100"/>
      <c r="U2108" s="100"/>
      <c r="V2108" s="100"/>
      <c r="W2108" s="100"/>
      <c r="X2108" s="100"/>
      <c r="Y2108" s="100"/>
      <c r="Z2108" s="100"/>
      <c r="AA2108" s="100"/>
      <c r="AB2108" s="100"/>
      <c r="AC2108" s="100"/>
      <c r="AD2108" s="100"/>
      <c r="AE2108" s="100"/>
      <c r="AF2108" s="100"/>
      <c r="AG2108" s="100"/>
      <c r="AH2108" s="100"/>
      <c r="AI2108" s="100"/>
      <c r="AJ2108" s="100"/>
      <c r="AK2108" s="100"/>
      <c r="AL2108" s="100"/>
      <c r="AM2108" s="100"/>
      <c r="AN2108" s="100"/>
      <c r="AO2108" s="100"/>
      <c r="AP2108" s="101"/>
      <c r="AQ2108" s="102"/>
    </row>
    <row r="2109" spans="11:44">
      <c r="K2109" s="100"/>
      <c r="L2109" s="100"/>
      <c r="M2109" s="100"/>
      <c r="N2109" s="100"/>
      <c r="O2109" s="100"/>
      <c r="P2109" s="100"/>
      <c r="Q2109" s="100"/>
      <c r="R2109" s="100"/>
      <c r="S2109" s="100"/>
      <c r="T2109" s="100"/>
      <c r="U2109" s="100"/>
      <c r="V2109" s="100"/>
      <c r="W2109" s="100"/>
      <c r="X2109" s="100"/>
      <c r="Y2109" s="100"/>
      <c r="Z2109" s="100"/>
      <c r="AA2109" s="100"/>
      <c r="AB2109" s="100"/>
      <c r="AC2109" s="100"/>
      <c r="AD2109" s="100"/>
      <c r="AE2109" s="100"/>
      <c r="AF2109" s="100"/>
      <c r="AG2109" s="100"/>
      <c r="AH2109" s="100"/>
      <c r="AI2109" s="100"/>
      <c r="AJ2109" s="100"/>
      <c r="AK2109" s="100"/>
      <c r="AL2109" s="100"/>
      <c r="AM2109" s="100"/>
      <c r="AN2109" s="100"/>
      <c r="AO2109" s="100"/>
      <c r="AP2109" s="101"/>
      <c r="AQ2109" s="102"/>
    </row>
    <row r="2110" spans="11:44">
      <c r="K2110" s="100"/>
      <c r="L2110" s="100"/>
      <c r="M2110" s="100"/>
      <c r="N2110" s="100"/>
      <c r="O2110" s="100"/>
      <c r="P2110" s="100"/>
      <c r="Q2110" s="100"/>
      <c r="R2110" s="100"/>
      <c r="S2110" s="100"/>
      <c r="T2110" s="100"/>
      <c r="U2110" s="100"/>
      <c r="V2110" s="100"/>
      <c r="W2110" s="100"/>
      <c r="X2110" s="100"/>
      <c r="Y2110" s="100"/>
      <c r="Z2110" s="100"/>
      <c r="AA2110" s="100"/>
      <c r="AB2110" s="100"/>
      <c r="AC2110" s="100"/>
      <c r="AD2110" s="100"/>
      <c r="AE2110" s="100"/>
      <c r="AF2110" s="100"/>
      <c r="AG2110" s="100"/>
      <c r="AH2110" s="100"/>
      <c r="AI2110" s="100"/>
      <c r="AJ2110" s="100"/>
      <c r="AK2110" s="100"/>
      <c r="AL2110" s="100"/>
      <c r="AM2110" s="100"/>
      <c r="AN2110" s="100"/>
      <c r="AO2110" s="100"/>
    </row>
    <row r="2111" spans="11:44">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c r="AN2111" s="100"/>
      <c r="AO2111" s="100"/>
      <c r="AP2111" s="101"/>
      <c r="AQ2111" s="102"/>
    </row>
    <row r="2112" spans="11:44">
      <c r="K2112" s="100"/>
      <c r="L2112" s="100"/>
      <c r="M2112" s="100"/>
      <c r="P2112" s="100"/>
      <c r="Q2112" s="100"/>
      <c r="R2112" s="100"/>
      <c r="S2112" s="100"/>
      <c r="T2112" s="100"/>
      <c r="U2112" s="100"/>
      <c r="V2112" s="100"/>
      <c r="W2112" s="100"/>
      <c r="X2112" s="100"/>
      <c r="Y2112" s="100"/>
      <c r="Z2112" s="100"/>
      <c r="AA2112" s="100"/>
      <c r="AD2112" s="100"/>
      <c r="AE2112" s="100"/>
      <c r="AF2112" s="100"/>
      <c r="AG2112" s="100"/>
      <c r="AH2112" s="100"/>
      <c r="AI2112" s="100"/>
      <c r="AJ2112" s="100"/>
      <c r="AK2112" s="100"/>
      <c r="AL2112" s="100"/>
      <c r="AM2112" s="100"/>
      <c r="AN2112" s="100"/>
      <c r="AO2112" s="100"/>
      <c r="AQ2112" s="102"/>
    </row>
    <row r="2113" spans="11:44">
      <c r="K2113" s="100"/>
      <c r="L2113" s="100"/>
      <c r="M2113" s="100"/>
      <c r="P2113" s="100"/>
      <c r="Q2113" s="100"/>
      <c r="R2113" s="100"/>
      <c r="S2113" s="100"/>
      <c r="T2113" s="100"/>
      <c r="U2113" s="100"/>
      <c r="V2113" s="100"/>
      <c r="W2113" s="100"/>
      <c r="X2113" s="100"/>
      <c r="Y2113" s="100"/>
      <c r="Z2113" s="100"/>
      <c r="AA2113" s="100"/>
      <c r="AD2113" s="100"/>
      <c r="AE2113" s="100"/>
      <c r="AF2113" s="100"/>
      <c r="AG2113" s="100"/>
      <c r="AH2113" s="100"/>
      <c r="AI2113" s="100"/>
      <c r="AQ2113" s="102"/>
    </row>
    <row r="2114" spans="11:44">
      <c r="K2114" s="100"/>
      <c r="L2114" s="100"/>
      <c r="M2114" s="100"/>
      <c r="N2114" s="100"/>
      <c r="O2114" s="100"/>
      <c r="P2114" s="100"/>
      <c r="Q2114" s="100"/>
      <c r="R2114" s="100"/>
      <c r="S2114" s="100"/>
      <c r="T2114" s="100"/>
      <c r="U2114" s="100"/>
      <c r="V2114" s="100"/>
      <c r="W2114" s="100"/>
      <c r="X2114" s="100"/>
      <c r="Y2114" s="100"/>
      <c r="Z2114" s="100"/>
      <c r="AA2114" s="100"/>
      <c r="AB2114" s="100"/>
      <c r="AC2114" s="100"/>
      <c r="AD2114" s="100"/>
      <c r="AE2114" s="100"/>
      <c r="AF2114" s="100"/>
      <c r="AG2114" s="100"/>
      <c r="AH2114" s="100"/>
      <c r="AI2114" s="100"/>
      <c r="AJ2114" s="100"/>
      <c r="AK2114" s="100"/>
      <c r="AL2114" s="100"/>
      <c r="AM2114" s="100"/>
      <c r="AN2114" s="100"/>
      <c r="AO2114" s="100"/>
      <c r="AP2114" s="101"/>
      <c r="AQ2114" s="102"/>
      <c r="AR2114" s="102"/>
    </row>
    <row r="2115" spans="11:44">
      <c r="K2115" s="100"/>
      <c r="L2115" s="100"/>
      <c r="M2115" s="100"/>
      <c r="N2115" s="100"/>
      <c r="O2115" s="100"/>
      <c r="P2115" s="100"/>
      <c r="Q2115" s="100"/>
      <c r="R2115" s="100"/>
      <c r="S2115" s="100"/>
      <c r="T2115" s="100"/>
      <c r="U2115" s="100"/>
      <c r="V2115" s="100"/>
      <c r="W2115" s="100"/>
      <c r="X2115" s="100"/>
      <c r="Y2115" s="100"/>
      <c r="Z2115" s="100"/>
      <c r="AA2115" s="100"/>
      <c r="AB2115" s="100"/>
      <c r="AC2115" s="100"/>
      <c r="AD2115" s="100"/>
      <c r="AE2115" s="100"/>
      <c r="AF2115" s="100"/>
      <c r="AG2115" s="100"/>
      <c r="AH2115" s="100"/>
      <c r="AI2115" s="100"/>
      <c r="AJ2115" s="100"/>
      <c r="AK2115" s="100"/>
      <c r="AL2115" s="100"/>
      <c r="AM2115" s="100"/>
      <c r="AN2115" s="100"/>
      <c r="AO2115" s="100"/>
      <c r="AP2115" s="101"/>
      <c r="AQ2115" s="102"/>
    </row>
    <row r="2116" spans="11:44">
      <c r="K2116" s="100"/>
      <c r="L2116" s="100"/>
      <c r="M2116" s="100"/>
      <c r="N2116" s="100"/>
      <c r="O2116" s="100"/>
      <c r="P2116" s="100"/>
      <c r="Q2116" s="100"/>
      <c r="R2116" s="100"/>
      <c r="S2116" s="100"/>
      <c r="T2116" s="100"/>
      <c r="U2116" s="100"/>
      <c r="V2116" s="100"/>
      <c r="W2116" s="100"/>
      <c r="X2116" s="100"/>
      <c r="Y2116" s="100"/>
      <c r="Z2116" s="100"/>
      <c r="AA2116" s="100"/>
      <c r="AB2116" s="100"/>
      <c r="AC2116" s="100"/>
      <c r="AD2116" s="100"/>
      <c r="AE2116" s="100"/>
      <c r="AF2116" s="100"/>
      <c r="AG2116" s="100"/>
      <c r="AH2116" s="100"/>
      <c r="AI2116" s="100"/>
      <c r="AJ2116" s="100"/>
      <c r="AK2116" s="100"/>
      <c r="AL2116" s="100"/>
      <c r="AM2116" s="100"/>
      <c r="AN2116" s="100"/>
      <c r="AO2116" s="100"/>
      <c r="AP2116" s="101"/>
      <c r="AQ2116" s="102"/>
    </row>
    <row r="2117" spans="11:44">
      <c r="K2117" s="100"/>
      <c r="L2117" s="100"/>
      <c r="M2117" s="100"/>
      <c r="N2117" s="100"/>
      <c r="O2117" s="100"/>
      <c r="P2117" s="100"/>
      <c r="Q2117" s="100"/>
      <c r="R2117" s="100"/>
      <c r="S2117" s="100"/>
      <c r="T2117" s="100"/>
      <c r="U2117" s="100"/>
      <c r="V2117" s="100"/>
      <c r="W2117" s="100"/>
      <c r="X2117" s="100"/>
      <c r="Y2117" s="100"/>
      <c r="Z2117" s="100"/>
      <c r="AA2117" s="100"/>
      <c r="AB2117" s="100"/>
      <c r="AC2117" s="100"/>
      <c r="AD2117" s="100"/>
      <c r="AE2117" s="100"/>
      <c r="AF2117" s="100"/>
      <c r="AG2117" s="100"/>
      <c r="AH2117" s="100"/>
      <c r="AI2117" s="100"/>
      <c r="AJ2117" s="100"/>
      <c r="AK2117" s="100"/>
      <c r="AL2117" s="100"/>
      <c r="AM2117" s="100"/>
      <c r="AN2117" s="100"/>
      <c r="AO2117" s="100"/>
      <c r="AP2117" s="101"/>
      <c r="AQ2117" s="102"/>
    </row>
    <row r="2118" spans="11:44">
      <c r="K2118" s="100"/>
      <c r="L2118" s="100"/>
      <c r="M2118" s="100"/>
      <c r="N2118" s="100"/>
      <c r="O2118" s="100"/>
      <c r="P2118" s="100"/>
      <c r="Q2118" s="100"/>
      <c r="R2118" s="100"/>
      <c r="S2118" s="100"/>
      <c r="T2118" s="100"/>
      <c r="U2118" s="100"/>
      <c r="V2118" s="100"/>
      <c r="W2118" s="100"/>
      <c r="X2118" s="100"/>
      <c r="Y2118" s="100"/>
      <c r="Z2118" s="100"/>
      <c r="AA2118" s="100"/>
      <c r="AB2118" s="100"/>
      <c r="AC2118" s="100"/>
      <c r="AD2118" s="100"/>
      <c r="AE2118" s="100"/>
      <c r="AF2118" s="100"/>
      <c r="AG2118" s="100"/>
      <c r="AH2118" s="100"/>
      <c r="AI2118" s="100"/>
      <c r="AJ2118" s="100"/>
      <c r="AK2118" s="100"/>
      <c r="AL2118" s="100"/>
      <c r="AM2118" s="100"/>
      <c r="AN2118" s="100"/>
      <c r="AO2118" s="100"/>
      <c r="AQ2118" s="102"/>
    </row>
    <row r="2119" spans="11:44">
      <c r="K2119" s="100"/>
      <c r="L2119" s="100"/>
      <c r="M2119" s="100"/>
      <c r="N2119" s="100"/>
      <c r="O2119" s="100"/>
      <c r="P2119" s="100"/>
      <c r="Q2119" s="100"/>
      <c r="R2119" s="100"/>
      <c r="S2119" s="100"/>
      <c r="T2119" s="100"/>
      <c r="U2119" s="100"/>
      <c r="V2119" s="100"/>
      <c r="W2119" s="100"/>
      <c r="X2119" s="100"/>
      <c r="Y2119" s="100"/>
      <c r="Z2119" s="100"/>
      <c r="AA2119" s="100"/>
      <c r="AB2119" s="100"/>
      <c r="AC2119" s="100"/>
      <c r="AD2119" s="100"/>
      <c r="AE2119" s="100"/>
      <c r="AF2119" s="100"/>
      <c r="AG2119" s="100"/>
      <c r="AH2119" s="100"/>
      <c r="AI2119" s="100"/>
      <c r="AJ2119" s="100"/>
      <c r="AK2119" s="100"/>
      <c r="AL2119" s="100"/>
      <c r="AM2119" s="100"/>
      <c r="AN2119" s="100"/>
      <c r="AO2119" s="100"/>
      <c r="AP2119" s="101"/>
    </row>
    <row r="2120" spans="11:44">
      <c r="K2120" s="100"/>
      <c r="L2120" s="100"/>
      <c r="M2120" s="100"/>
      <c r="N2120" s="100"/>
      <c r="O2120" s="100"/>
      <c r="P2120" s="100"/>
      <c r="Q2120" s="100"/>
      <c r="R2120" s="100"/>
      <c r="S2120" s="100"/>
      <c r="T2120" s="100"/>
      <c r="U2120" s="100"/>
      <c r="V2120" s="100"/>
      <c r="W2120" s="100"/>
      <c r="X2120" s="100"/>
      <c r="Y2120" s="100"/>
      <c r="Z2120" s="100"/>
      <c r="AA2120" s="100"/>
      <c r="AB2120" s="100"/>
      <c r="AC2120" s="100"/>
      <c r="AD2120" s="100"/>
      <c r="AE2120" s="100"/>
      <c r="AF2120" s="100"/>
      <c r="AG2120" s="100"/>
      <c r="AH2120" s="100"/>
      <c r="AI2120" s="100"/>
      <c r="AJ2120" s="100"/>
      <c r="AK2120" s="100"/>
      <c r="AL2120" s="100"/>
      <c r="AM2120" s="100"/>
      <c r="AN2120" s="100"/>
      <c r="AO2120" s="100"/>
      <c r="AP2120" s="101"/>
      <c r="AQ2120" s="102"/>
    </row>
    <row r="2121" spans="11:44">
      <c r="K2121" s="100"/>
      <c r="L2121" s="100"/>
      <c r="M2121" s="100"/>
      <c r="N2121" s="100"/>
      <c r="O2121" s="100"/>
      <c r="P2121" s="100"/>
      <c r="Q2121" s="100"/>
      <c r="R2121" s="100"/>
      <c r="S2121" s="100"/>
      <c r="T2121" s="100"/>
      <c r="U2121" s="100"/>
      <c r="V2121" s="100"/>
      <c r="W2121" s="100"/>
      <c r="X2121" s="100"/>
      <c r="Y2121" s="100"/>
      <c r="Z2121" s="100"/>
      <c r="AA2121" s="100"/>
      <c r="AB2121" s="100"/>
      <c r="AC2121" s="100"/>
      <c r="AD2121" s="100"/>
      <c r="AE2121" s="100"/>
      <c r="AF2121" s="100"/>
      <c r="AG2121" s="100"/>
      <c r="AH2121" s="100"/>
      <c r="AI2121" s="100"/>
      <c r="AJ2121" s="100"/>
      <c r="AK2121" s="100"/>
      <c r="AL2121" s="100"/>
      <c r="AM2121" s="100"/>
      <c r="AN2121" s="100"/>
      <c r="AO2121" s="100"/>
      <c r="AP2121" s="101"/>
      <c r="AQ2121" s="102"/>
    </row>
    <row r="2122" spans="11:44">
      <c r="K2122" s="100"/>
      <c r="L2122" s="100"/>
      <c r="M2122" s="100"/>
      <c r="N2122" s="100"/>
      <c r="O2122" s="100"/>
      <c r="P2122" s="100"/>
      <c r="Q2122" s="100"/>
      <c r="R2122" s="100"/>
      <c r="S2122" s="100"/>
      <c r="T2122" s="100"/>
      <c r="U2122" s="100"/>
      <c r="V2122" s="100"/>
      <c r="W2122" s="100"/>
      <c r="X2122" s="100"/>
      <c r="Y2122" s="100"/>
      <c r="Z2122" s="100"/>
      <c r="AA2122" s="100"/>
      <c r="AB2122" s="100"/>
      <c r="AC2122" s="100"/>
      <c r="AD2122" s="100"/>
      <c r="AE2122" s="100"/>
      <c r="AF2122" s="100"/>
      <c r="AG2122" s="100"/>
      <c r="AH2122" s="100"/>
      <c r="AI2122" s="100"/>
      <c r="AJ2122" s="100"/>
      <c r="AK2122" s="100"/>
      <c r="AL2122" s="100"/>
      <c r="AM2122" s="100"/>
      <c r="AN2122" s="100"/>
      <c r="AO2122" s="100"/>
      <c r="AP2122" s="101"/>
      <c r="AQ2122" s="102"/>
    </row>
    <row r="2123" spans="11:44">
      <c r="K2123" s="100"/>
      <c r="L2123" s="100"/>
      <c r="M2123" s="100"/>
      <c r="N2123" s="100"/>
      <c r="O2123" s="100"/>
      <c r="P2123" s="100"/>
      <c r="Q2123" s="100"/>
      <c r="R2123" s="100"/>
      <c r="S2123" s="100"/>
      <c r="T2123" s="100"/>
      <c r="U2123" s="100"/>
      <c r="V2123" s="100"/>
      <c r="W2123" s="100"/>
      <c r="X2123" s="100"/>
      <c r="Y2123" s="100"/>
      <c r="Z2123" s="100"/>
      <c r="AA2123" s="100"/>
      <c r="AB2123" s="100"/>
      <c r="AC2123" s="100"/>
      <c r="AD2123" s="100"/>
      <c r="AE2123" s="100"/>
      <c r="AF2123" s="100"/>
      <c r="AG2123" s="100"/>
      <c r="AH2123" s="100"/>
      <c r="AI2123" s="100"/>
      <c r="AJ2123" s="100"/>
      <c r="AK2123" s="100"/>
      <c r="AL2123" s="100"/>
      <c r="AM2123" s="100"/>
      <c r="AN2123" s="100"/>
      <c r="AO2123" s="100"/>
      <c r="AP2123" s="101"/>
      <c r="AQ2123" s="102"/>
    </row>
    <row r="2124" spans="11:44">
      <c r="K2124" s="100"/>
      <c r="L2124" s="100"/>
      <c r="M2124" s="100"/>
      <c r="AQ2124" s="102"/>
    </row>
    <row r="2125" spans="11:44">
      <c r="K2125" s="100"/>
      <c r="L2125" s="100"/>
      <c r="M2125" s="100"/>
      <c r="N2125" s="100"/>
      <c r="O2125" s="100"/>
      <c r="AB2125" s="100"/>
      <c r="AC2125" s="100"/>
      <c r="AP2125" s="101"/>
    </row>
    <row r="2126" spans="11:44">
      <c r="K2126" s="100"/>
      <c r="L2126" s="100"/>
      <c r="M2126" s="100"/>
      <c r="N2126" s="100"/>
      <c r="O2126" s="100"/>
      <c r="P2126" s="100"/>
      <c r="Q2126" s="100"/>
      <c r="R2126" s="100"/>
      <c r="S2126" s="100"/>
      <c r="T2126" s="100"/>
      <c r="U2126" s="100"/>
      <c r="V2126" s="100"/>
      <c r="W2126" s="100"/>
      <c r="X2126" s="100"/>
      <c r="Y2126" s="100"/>
      <c r="Z2126" s="100"/>
      <c r="AA2126" s="100"/>
      <c r="AB2126" s="100"/>
      <c r="AC2126" s="100"/>
      <c r="AD2126" s="100"/>
      <c r="AE2126" s="100"/>
      <c r="AF2126" s="100"/>
      <c r="AG2126" s="100"/>
      <c r="AH2126" s="100"/>
      <c r="AI2126" s="100"/>
      <c r="AJ2126" s="100"/>
      <c r="AK2126" s="100"/>
      <c r="AL2126" s="100"/>
      <c r="AM2126" s="100"/>
      <c r="AN2126" s="100"/>
      <c r="AO2126" s="100"/>
      <c r="AP2126" s="101"/>
      <c r="AQ2126" s="102"/>
    </row>
    <row r="2127" spans="11:44">
      <c r="K2127" s="100"/>
      <c r="L2127" s="100"/>
      <c r="M2127" s="100"/>
      <c r="N2127" s="100"/>
      <c r="O2127" s="100"/>
      <c r="P2127" s="100"/>
      <c r="Q2127" s="100"/>
      <c r="R2127" s="100"/>
      <c r="S2127" s="100"/>
      <c r="T2127" s="100"/>
      <c r="U2127" s="100"/>
      <c r="V2127" s="100"/>
      <c r="W2127" s="100"/>
      <c r="X2127" s="100"/>
      <c r="Y2127" s="100"/>
      <c r="Z2127" s="100"/>
      <c r="AA2127" s="100"/>
      <c r="AB2127" s="100"/>
      <c r="AC2127" s="100"/>
      <c r="AD2127" s="100"/>
      <c r="AE2127" s="100"/>
      <c r="AF2127" s="100"/>
      <c r="AG2127" s="100"/>
      <c r="AH2127" s="100"/>
      <c r="AI2127" s="100"/>
      <c r="AJ2127" s="100"/>
      <c r="AK2127" s="100"/>
      <c r="AL2127" s="100"/>
      <c r="AM2127" s="100"/>
      <c r="AN2127" s="100"/>
      <c r="AO2127" s="100"/>
      <c r="AP2127" s="101"/>
      <c r="AQ2127" s="102"/>
    </row>
    <row r="2128" spans="11:44">
      <c r="K2128" s="100"/>
      <c r="L2128" s="100"/>
      <c r="M2128" s="100"/>
      <c r="O2128" s="100"/>
      <c r="P2128" s="100"/>
      <c r="Q2128" s="100"/>
      <c r="R2128" s="100"/>
      <c r="S2128" s="100"/>
      <c r="T2128" s="100"/>
      <c r="U2128" s="100"/>
      <c r="V2128" s="100"/>
      <c r="W2128" s="100"/>
      <c r="X2128" s="100"/>
      <c r="Y2128" s="100"/>
      <c r="Z2128" s="100"/>
      <c r="AA2128" s="100"/>
      <c r="AC2128" s="100"/>
      <c r="AD2128" s="100"/>
      <c r="AE2128" s="100"/>
      <c r="AF2128" s="100"/>
      <c r="AG2128" s="100"/>
      <c r="AH2128" s="100"/>
      <c r="AI2128" s="100"/>
      <c r="AJ2128" s="100"/>
      <c r="AK2128" s="100"/>
      <c r="AL2128" s="100"/>
      <c r="AM2128" s="100"/>
      <c r="AN2128" s="100"/>
      <c r="AO2128" s="100"/>
      <c r="AP2128" s="101"/>
      <c r="AQ2128" s="102"/>
    </row>
    <row r="2129" spans="11:44">
      <c r="K2129" s="100"/>
      <c r="L2129" s="100"/>
      <c r="M2129" s="100"/>
      <c r="N2129" s="100"/>
      <c r="O2129" s="100"/>
      <c r="P2129" s="100"/>
      <c r="Q2129" s="100"/>
      <c r="R2129" s="100"/>
      <c r="S2129" s="100"/>
      <c r="T2129" s="100"/>
      <c r="U2129" s="100"/>
      <c r="V2129" s="100"/>
      <c r="W2129" s="100"/>
      <c r="X2129" s="100"/>
      <c r="Y2129" s="100"/>
      <c r="Z2129" s="100"/>
      <c r="AA2129" s="100"/>
      <c r="AB2129" s="100"/>
      <c r="AC2129" s="100"/>
      <c r="AD2129" s="100"/>
      <c r="AE2129" s="100"/>
      <c r="AF2129" s="100"/>
      <c r="AG2129" s="100"/>
      <c r="AH2129" s="100"/>
      <c r="AI2129" s="100"/>
      <c r="AJ2129" s="100"/>
      <c r="AK2129" s="100"/>
      <c r="AL2129" s="100"/>
      <c r="AM2129" s="100"/>
      <c r="AN2129" s="100"/>
      <c r="AO2129" s="100"/>
      <c r="AP2129" s="101"/>
      <c r="AQ2129" s="102"/>
    </row>
    <row r="2130" spans="11:44">
      <c r="K2130" s="100"/>
      <c r="L2130" s="100"/>
      <c r="M2130" s="100"/>
      <c r="N2130" s="100"/>
      <c r="O2130" s="100"/>
      <c r="P2130" s="100"/>
      <c r="Q2130" s="100"/>
      <c r="R2130" s="100"/>
      <c r="S2130" s="100"/>
      <c r="T2130" s="100"/>
      <c r="U2130" s="100"/>
      <c r="V2130" s="100"/>
      <c r="W2130" s="100"/>
      <c r="X2130" s="100"/>
      <c r="Y2130" s="100"/>
      <c r="Z2130" s="100"/>
      <c r="AA2130" s="100"/>
      <c r="AB2130" s="100"/>
      <c r="AC2130" s="100"/>
      <c r="AD2130" s="100"/>
      <c r="AE2130" s="100"/>
      <c r="AF2130" s="100"/>
      <c r="AG2130" s="100"/>
      <c r="AH2130" s="100"/>
      <c r="AI2130" s="100"/>
      <c r="AJ2130" s="100"/>
      <c r="AK2130" s="100"/>
      <c r="AL2130" s="100"/>
      <c r="AM2130" s="100"/>
      <c r="AN2130" s="100"/>
      <c r="AO2130" s="100"/>
      <c r="AP2130" s="101"/>
      <c r="AQ2130" s="102"/>
    </row>
    <row r="2131" spans="11:44">
      <c r="K2131" s="100"/>
      <c r="L2131" s="100"/>
      <c r="M2131" s="100"/>
      <c r="N2131" s="100"/>
      <c r="O2131" s="100"/>
      <c r="P2131" s="100"/>
      <c r="Q2131" s="100"/>
      <c r="R2131" s="100"/>
      <c r="S2131" s="100"/>
      <c r="T2131" s="100"/>
      <c r="U2131" s="100"/>
      <c r="V2131" s="100"/>
      <c r="W2131" s="100"/>
      <c r="X2131" s="100"/>
      <c r="Y2131" s="100"/>
      <c r="Z2131" s="100"/>
      <c r="AA2131" s="100"/>
      <c r="AB2131" s="100"/>
      <c r="AD2131" s="100"/>
      <c r="AE2131" s="100"/>
      <c r="AF2131" s="100"/>
      <c r="AG2131" s="100"/>
      <c r="AH2131" s="100"/>
      <c r="AI2131" s="100"/>
      <c r="AJ2131" s="100"/>
      <c r="AK2131" s="100"/>
      <c r="AL2131" s="100"/>
      <c r="AM2131" s="100"/>
      <c r="AN2131" s="100"/>
      <c r="AO2131" s="100"/>
      <c r="AP2131" s="101"/>
      <c r="AQ2131" s="102"/>
    </row>
    <row r="2132" spans="11:44">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c r="AN2132" s="100"/>
      <c r="AO2132" s="100"/>
      <c r="AP2132" s="101"/>
      <c r="AQ2132" s="102"/>
    </row>
    <row r="2133" spans="11:44">
      <c r="K2133" s="100"/>
      <c r="L2133" s="100"/>
      <c r="M2133" s="100"/>
      <c r="N2133" s="100"/>
      <c r="O2133" s="100"/>
      <c r="P2133" s="100"/>
      <c r="Q2133" s="100"/>
      <c r="R2133" s="100"/>
      <c r="S2133" s="100"/>
      <c r="T2133" s="100"/>
      <c r="U2133" s="100"/>
      <c r="V2133" s="100"/>
      <c r="W2133" s="100"/>
      <c r="X2133" s="100"/>
      <c r="Y2133" s="100"/>
      <c r="Z2133" s="100"/>
      <c r="AA2133" s="100"/>
      <c r="AB2133" s="100"/>
      <c r="AC2133" s="100"/>
      <c r="AD2133" s="100"/>
      <c r="AE2133" s="100"/>
      <c r="AF2133" s="100"/>
      <c r="AG2133" s="100"/>
      <c r="AH2133" s="100"/>
      <c r="AI2133" s="100"/>
      <c r="AJ2133" s="100"/>
      <c r="AK2133" s="100"/>
      <c r="AL2133" s="100"/>
      <c r="AM2133" s="100"/>
      <c r="AN2133" s="100"/>
      <c r="AO2133" s="100"/>
      <c r="AP2133" s="101"/>
      <c r="AQ2133" s="102"/>
    </row>
    <row r="2134" spans="11:44">
      <c r="K2134" s="100"/>
      <c r="L2134" s="100"/>
      <c r="M2134" s="100"/>
      <c r="N2134" s="100"/>
      <c r="O2134" s="100"/>
      <c r="P2134" s="100"/>
      <c r="Q2134" s="100"/>
      <c r="R2134" s="100"/>
      <c r="S2134" s="100"/>
      <c r="T2134" s="100"/>
      <c r="U2134" s="100"/>
      <c r="V2134" s="100"/>
      <c r="W2134" s="100"/>
      <c r="X2134" s="100"/>
      <c r="Y2134" s="100"/>
      <c r="Z2134" s="100"/>
      <c r="AA2134" s="100"/>
      <c r="AB2134" s="100"/>
      <c r="AC2134" s="100"/>
      <c r="AD2134" s="100"/>
      <c r="AE2134" s="100"/>
      <c r="AF2134" s="100"/>
      <c r="AG2134" s="100"/>
      <c r="AH2134" s="100"/>
      <c r="AI2134" s="100"/>
      <c r="AJ2134" s="100"/>
      <c r="AK2134" s="100"/>
      <c r="AL2134" s="100"/>
      <c r="AM2134" s="100"/>
      <c r="AN2134" s="100"/>
      <c r="AO2134" s="100"/>
      <c r="AP2134" s="101"/>
      <c r="AQ2134" s="102"/>
    </row>
    <row r="2135" spans="11:44">
      <c r="K2135" s="100"/>
      <c r="L2135" s="100"/>
      <c r="M2135" s="100"/>
      <c r="N2135" s="100"/>
      <c r="O2135" s="100"/>
      <c r="P2135" s="100"/>
      <c r="Q2135" s="100"/>
      <c r="R2135" s="100"/>
      <c r="S2135" s="100"/>
      <c r="T2135" s="100"/>
      <c r="U2135" s="100"/>
      <c r="V2135" s="100"/>
      <c r="W2135" s="100"/>
      <c r="X2135" s="100"/>
      <c r="Y2135" s="100"/>
      <c r="Z2135" s="100"/>
      <c r="AA2135" s="100"/>
      <c r="AB2135" s="100"/>
      <c r="AC2135" s="100"/>
      <c r="AD2135" s="100"/>
      <c r="AE2135" s="100"/>
      <c r="AF2135" s="100"/>
      <c r="AG2135" s="100"/>
      <c r="AH2135" s="100"/>
      <c r="AI2135" s="100"/>
      <c r="AJ2135" s="100"/>
      <c r="AK2135" s="100"/>
      <c r="AL2135" s="100"/>
      <c r="AM2135" s="100"/>
      <c r="AN2135" s="100"/>
      <c r="AO2135" s="100"/>
      <c r="AP2135" s="101"/>
      <c r="AQ2135" s="102"/>
    </row>
    <row r="2136" spans="11:44">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c r="AN2136" s="100"/>
      <c r="AO2136" s="100"/>
      <c r="AP2136" s="101"/>
    </row>
    <row r="2137" spans="11:44">
      <c r="K2137" s="100"/>
      <c r="L2137" s="100"/>
      <c r="M2137" s="100"/>
      <c r="P2137" s="100"/>
      <c r="Q2137" s="100"/>
      <c r="R2137" s="100"/>
      <c r="S2137" s="100"/>
      <c r="T2137" s="100"/>
      <c r="U2137" s="100"/>
      <c r="V2137" s="100"/>
      <c r="W2137" s="100"/>
      <c r="X2137" s="100"/>
      <c r="Y2137" s="100"/>
      <c r="Z2137" s="100"/>
      <c r="AA2137" s="100"/>
      <c r="AD2137" s="100"/>
      <c r="AE2137" s="100"/>
      <c r="AF2137" s="100"/>
      <c r="AG2137" s="100"/>
      <c r="AH2137" s="100"/>
      <c r="AI2137" s="100"/>
      <c r="AJ2137" s="100"/>
      <c r="AK2137" s="100"/>
      <c r="AM2137" s="100"/>
      <c r="AN2137" s="100"/>
      <c r="AQ2137" s="102"/>
    </row>
    <row r="2138" spans="11:44">
      <c r="K2138" s="100"/>
      <c r="L2138" s="100"/>
      <c r="M2138" s="100"/>
      <c r="N2138" s="100"/>
      <c r="O2138" s="100"/>
      <c r="P2138" s="100"/>
      <c r="Q2138" s="100"/>
      <c r="R2138" s="100"/>
      <c r="S2138" s="100"/>
      <c r="T2138" s="100"/>
      <c r="U2138" s="100"/>
      <c r="V2138" s="100"/>
      <c r="W2138" s="100"/>
      <c r="X2138" s="100"/>
      <c r="Y2138" s="100"/>
      <c r="Z2138" s="100"/>
      <c r="AA2138" s="100"/>
      <c r="AB2138" s="100"/>
      <c r="AC2138" s="100"/>
      <c r="AD2138" s="100"/>
      <c r="AE2138" s="100"/>
      <c r="AF2138" s="100"/>
      <c r="AG2138" s="100"/>
      <c r="AH2138" s="100"/>
      <c r="AI2138" s="100"/>
      <c r="AJ2138" s="100"/>
      <c r="AK2138" s="100"/>
      <c r="AL2138" s="100"/>
      <c r="AM2138" s="100"/>
      <c r="AN2138" s="100"/>
      <c r="AO2138" s="100"/>
      <c r="AP2138" s="101"/>
      <c r="AQ2138" s="102"/>
    </row>
    <row r="2139" spans="11:44">
      <c r="K2139" s="100"/>
      <c r="L2139" s="100"/>
      <c r="M2139" s="100"/>
      <c r="AQ2139" s="102"/>
    </row>
    <row r="2140" spans="11:44">
      <c r="K2140" s="100"/>
      <c r="L2140" s="100"/>
      <c r="M2140" s="100"/>
      <c r="N2140" s="100"/>
      <c r="P2140" s="100"/>
      <c r="Q2140" s="100"/>
      <c r="R2140" s="100"/>
      <c r="S2140" s="100"/>
      <c r="T2140" s="100"/>
      <c r="U2140" s="100"/>
      <c r="V2140" s="100"/>
      <c r="W2140" s="100"/>
      <c r="X2140" s="100"/>
      <c r="Y2140" s="100"/>
      <c r="Z2140" s="100"/>
      <c r="AA2140" s="100"/>
      <c r="AB2140" s="100"/>
      <c r="AD2140" s="100"/>
      <c r="AE2140" s="100"/>
      <c r="AF2140" s="100"/>
      <c r="AG2140" s="100"/>
      <c r="AH2140" s="100"/>
      <c r="AI2140" s="100"/>
      <c r="AJ2140" s="100"/>
      <c r="AK2140" s="100"/>
      <c r="AL2140" s="100"/>
      <c r="AM2140" s="100"/>
      <c r="AN2140" s="100"/>
      <c r="AO2140" s="100"/>
      <c r="AQ2140" s="102"/>
    </row>
    <row r="2141" spans="11:44">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c r="AN2141" s="100"/>
      <c r="AO2141" s="100"/>
      <c r="AQ2141" s="102"/>
    </row>
    <row r="2142" spans="11:44">
      <c r="K2142" s="100"/>
      <c r="L2142" s="100"/>
      <c r="M2142" s="100"/>
      <c r="AQ2142" s="102"/>
    </row>
    <row r="2143" spans="11:44">
      <c r="K2143" s="100"/>
      <c r="L2143" s="100"/>
      <c r="M2143" s="100"/>
      <c r="O2143" s="100"/>
      <c r="P2143" s="100"/>
      <c r="Q2143" s="100"/>
      <c r="R2143" s="100"/>
      <c r="S2143" s="100"/>
      <c r="T2143" s="100"/>
      <c r="U2143" s="100"/>
      <c r="V2143" s="100"/>
      <c r="W2143" s="100"/>
      <c r="X2143" s="100"/>
      <c r="Y2143" s="100"/>
      <c r="Z2143" s="100"/>
      <c r="AA2143" s="100"/>
      <c r="AC2143" s="100"/>
      <c r="AD2143" s="100"/>
      <c r="AE2143" s="100"/>
      <c r="AF2143" s="100"/>
      <c r="AG2143" s="100"/>
      <c r="AH2143" s="100"/>
      <c r="AI2143" s="100"/>
      <c r="AJ2143" s="100"/>
      <c r="AK2143" s="100"/>
      <c r="AL2143" s="100"/>
      <c r="AM2143" s="100"/>
      <c r="AN2143" s="100"/>
      <c r="AO2143" s="100"/>
      <c r="AP2143" s="101"/>
      <c r="AQ2143" s="102"/>
    </row>
    <row r="2144" spans="11:44">
      <c r="K2144" s="100"/>
      <c r="L2144" s="100"/>
      <c r="M2144" s="100"/>
      <c r="N2144" s="100"/>
      <c r="O2144" s="100"/>
      <c r="P2144" s="100"/>
      <c r="Q2144" s="100"/>
      <c r="R2144" s="100"/>
      <c r="S2144" s="100"/>
      <c r="T2144" s="100"/>
      <c r="U2144" s="100"/>
      <c r="V2144" s="100"/>
      <c r="W2144" s="100"/>
      <c r="X2144" s="100"/>
      <c r="Y2144" s="100"/>
      <c r="Z2144" s="100"/>
      <c r="AA2144" s="100"/>
      <c r="AB2144" s="100"/>
      <c r="AD2144" s="100"/>
      <c r="AE2144" s="100"/>
      <c r="AF2144" s="100"/>
      <c r="AG2144" s="100"/>
      <c r="AH2144" s="100"/>
      <c r="AI2144" s="100"/>
      <c r="AJ2144" s="100"/>
      <c r="AK2144" s="100"/>
      <c r="AL2144" s="100"/>
      <c r="AM2144" s="100"/>
      <c r="AN2144" s="100"/>
      <c r="AO2144" s="100"/>
      <c r="AP2144" s="101"/>
      <c r="AQ2144" s="102"/>
      <c r="AR2144" s="102"/>
    </row>
    <row r="2145" spans="11:45">
      <c r="K2145" s="100"/>
      <c r="L2145" s="100"/>
      <c r="M2145" s="100"/>
      <c r="P2145" s="100"/>
      <c r="Q2145" s="100"/>
      <c r="R2145" s="100"/>
      <c r="S2145" s="100"/>
      <c r="T2145" s="100"/>
      <c r="U2145" s="100"/>
      <c r="V2145" s="100"/>
      <c r="W2145" s="100"/>
      <c r="X2145" s="100"/>
      <c r="Y2145" s="100"/>
      <c r="Z2145" s="100"/>
      <c r="AA2145" s="100"/>
      <c r="AD2145" s="100"/>
      <c r="AE2145" s="100"/>
      <c r="AF2145" s="100"/>
      <c r="AG2145" s="100"/>
      <c r="AH2145" s="100"/>
      <c r="AI2145" s="100"/>
      <c r="AJ2145" s="100"/>
      <c r="AK2145" s="100"/>
      <c r="AL2145" s="100"/>
      <c r="AM2145" s="100"/>
      <c r="AN2145" s="100"/>
      <c r="AO2145" s="100"/>
      <c r="AQ2145" s="102"/>
      <c r="AS2145" s="102"/>
    </row>
    <row r="2146" spans="11:45">
      <c r="K2146" s="100"/>
      <c r="L2146" s="100"/>
      <c r="M2146" s="100"/>
      <c r="N2146" s="100"/>
      <c r="O2146" s="100"/>
      <c r="P2146" s="100"/>
      <c r="Q2146" s="100"/>
      <c r="R2146" s="100"/>
      <c r="S2146" s="100"/>
      <c r="T2146" s="100"/>
      <c r="U2146" s="100"/>
      <c r="V2146" s="100"/>
      <c r="W2146" s="100"/>
      <c r="Y2146" s="100"/>
      <c r="Z2146" s="100"/>
      <c r="AB2146" s="100"/>
      <c r="AC2146" s="100"/>
      <c r="AD2146" s="100"/>
      <c r="AE2146" s="100"/>
      <c r="AF2146" s="100"/>
      <c r="AG2146" s="100"/>
      <c r="AH2146" s="100"/>
      <c r="AI2146" s="100"/>
      <c r="AJ2146" s="100"/>
      <c r="AK2146" s="100"/>
      <c r="AL2146" s="100"/>
      <c r="AM2146" s="100"/>
      <c r="AN2146" s="100"/>
      <c r="AO2146" s="100"/>
      <c r="AP2146" s="101"/>
      <c r="AQ2146" s="102"/>
      <c r="AS2146" s="102"/>
    </row>
    <row r="2147" spans="11:45">
      <c r="K2147" s="100"/>
      <c r="L2147" s="100"/>
      <c r="M2147" s="100"/>
      <c r="N2147" s="100"/>
      <c r="O2147" s="100"/>
      <c r="P2147" s="100"/>
      <c r="Q2147" s="100"/>
      <c r="R2147" s="100"/>
      <c r="S2147" s="100"/>
      <c r="T2147" s="100"/>
      <c r="U2147" s="100"/>
      <c r="V2147" s="100"/>
      <c r="W2147" s="100"/>
      <c r="X2147" s="100"/>
      <c r="Y2147" s="100"/>
      <c r="Z2147" s="100"/>
      <c r="AA2147" s="100"/>
      <c r="AB2147" s="100"/>
      <c r="AC2147" s="100"/>
      <c r="AD2147" s="100"/>
      <c r="AE2147" s="100"/>
      <c r="AF2147" s="100"/>
      <c r="AG2147" s="100"/>
      <c r="AH2147" s="100"/>
      <c r="AI2147" s="100"/>
      <c r="AJ2147" s="100"/>
      <c r="AK2147" s="100"/>
      <c r="AL2147" s="100"/>
      <c r="AM2147" s="100"/>
      <c r="AN2147" s="100"/>
      <c r="AO2147" s="100"/>
      <c r="AP2147" s="101"/>
      <c r="AQ2147" s="102"/>
    </row>
    <row r="2148" spans="11:45">
      <c r="K2148" s="100"/>
      <c r="L2148" s="100"/>
      <c r="M2148" s="100"/>
      <c r="O2148" s="100"/>
      <c r="P2148" s="100"/>
      <c r="Q2148" s="100"/>
      <c r="R2148" s="100"/>
      <c r="S2148" s="100"/>
      <c r="T2148" s="100"/>
      <c r="U2148" s="100"/>
      <c r="V2148" s="100"/>
      <c r="W2148" s="100"/>
      <c r="X2148" s="100"/>
      <c r="Y2148" s="100"/>
      <c r="Z2148" s="100"/>
      <c r="AA2148" s="100"/>
      <c r="AC2148" s="100"/>
      <c r="AD2148" s="100"/>
      <c r="AE2148" s="100"/>
      <c r="AF2148" s="100"/>
      <c r="AG2148" s="100"/>
      <c r="AH2148" s="100"/>
      <c r="AI2148" s="100"/>
      <c r="AJ2148" s="100"/>
      <c r="AK2148" s="100"/>
      <c r="AL2148" s="100"/>
      <c r="AM2148" s="100"/>
      <c r="AN2148" s="100"/>
      <c r="AO2148" s="100"/>
      <c r="AP2148" s="101"/>
      <c r="AQ2148" s="102"/>
    </row>
    <row r="2149" spans="11:45">
      <c r="K2149" s="100"/>
      <c r="L2149" s="100"/>
      <c r="M2149" s="100"/>
      <c r="N2149" s="100"/>
      <c r="O2149" s="100"/>
      <c r="P2149" s="100"/>
      <c r="Q2149" s="100"/>
      <c r="R2149" s="100"/>
      <c r="S2149" s="100"/>
      <c r="T2149" s="100"/>
      <c r="U2149" s="100"/>
      <c r="V2149" s="100"/>
      <c r="W2149" s="100"/>
      <c r="X2149" s="100"/>
      <c r="Y2149" s="100"/>
      <c r="Z2149" s="100"/>
      <c r="AA2149" s="100"/>
      <c r="AB2149" s="100"/>
      <c r="AC2149" s="100"/>
      <c r="AD2149" s="100"/>
      <c r="AE2149" s="100"/>
      <c r="AF2149" s="100"/>
      <c r="AG2149" s="100"/>
      <c r="AH2149" s="100"/>
      <c r="AI2149" s="100"/>
      <c r="AJ2149" s="100"/>
      <c r="AK2149" s="100"/>
      <c r="AL2149" s="100"/>
      <c r="AM2149" s="100"/>
      <c r="AN2149" s="100"/>
      <c r="AO2149" s="100"/>
      <c r="AP2149" s="101"/>
      <c r="AQ2149" s="102"/>
    </row>
    <row r="2150" spans="11:45">
      <c r="K2150" s="100"/>
      <c r="L2150" s="100"/>
      <c r="M2150" s="100"/>
      <c r="N2150" s="100"/>
      <c r="O2150" s="100"/>
      <c r="P2150" s="100"/>
      <c r="Q2150" s="100"/>
      <c r="R2150" s="100"/>
      <c r="S2150" s="100"/>
      <c r="T2150" s="100"/>
      <c r="U2150" s="100"/>
      <c r="V2150" s="100"/>
      <c r="W2150" s="100"/>
      <c r="X2150" s="100"/>
      <c r="Y2150" s="100"/>
      <c r="Z2150" s="100"/>
      <c r="AA2150" s="100"/>
      <c r="AB2150" s="100"/>
      <c r="AC2150" s="100"/>
      <c r="AD2150" s="100"/>
      <c r="AE2150" s="100"/>
      <c r="AF2150" s="100"/>
      <c r="AG2150" s="100"/>
      <c r="AH2150" s="100"/>
      <c r="AI2150" s="100"/>
      <c r="AJ2150" s="100"/>
      <c r="AK2150" s="100"/>
      <c r="AL2150" s="100"/>
      <c r="AM2150" s="100"/>
      <c r="AN2150" s="100"/>
      <c r="AO2150" s="100"/>
      <c r="AQ2150" s="102"/>
    </row>
    <row r="2151" spans="11:45">
      <c r="K2151" s="100"/>
      <c r="L2151" s="100"/>
      <c r="M2151" s="100"/>
      <c r="N2151" s="100"/>
      <c r="O2151" s="100"/>
      <c r="P2151" s="100"/>
      <c r="Q2151" s="100"/>
      <c r="R2151" s="100"/>
      <c r="S2151" s="100"/>
      <c r="T2151" s="100"/>
      <c r="U2151" s="100"/>
      <c r="V2151" s="100"/>
      <c r="W2151" s="100"/>
      <c r="X2151" s="100"/>
      <c r="Y2151" s="100"/>
      <c r="Z2151" s="100"/>
      <c r="AA2151" s="100"/>
      <c r="AB2151" s="100"/>
      <c r="AC2151" s="100"/>
      <c r="AD2151" s="100"/>
      <c r="AE2151" s="100"/>
      <c r="AF2151" s="100"/>
      <c r="AG2151" s="100"/>
      <c r="AH2151" s="100"/>
      <c r="AI2151" s="100"/>
      <c r="AJ2151" s="100"/>
      <c r="AK2151" s="100"/>
      <c r="AL2151" s="100"/>
      <c r="AM2151" s="100"/>
      <c r="AN2151" s="100"/>
      <c r="AO2151" s="100"/>
      <c r="AP2151" s="101"/>
    </row>
    <row r="2152" spans="11:45">
      <c r="K2152" s="100"/>
      <c r="L2152" s="100"/>
      <c r="M2152" s="100"/>
      <c r="N2152" s="100"/>
      <c r="O2152" s="100"/>
      <c r="P2152" s="100"/>
      <c r="Q2152" s="100"/>
      <c r="R2152" s="100"/>
      <c r="S2152" s="100"/>
      <c r="T2152" s="100"/>
      <c r="U2152" s="100"/>
      <c r="V2152" s="100"/>
      <c r="W2152" s="100"/>
      <c r="X2152" s="100"/>
      <c r="Y2152" s="100"/>
      <c r="Z2152" s="100"/>
      <c r="AA2152" s="100"/>
      <c r="AB2152" s="100"/>
      <c r="AC2152" s="100"/>
      <c r="AD2152" s="100"/>
      <c r="AE2152" s="100"/>
      <c r="AF2152" s="100"/>
      <c r="AG2152" s="100"/>
      <c r="AH2152" s="100"/>
      <c r="AI2152" s="100"/>
      <c r="AJ2152" s="100"/>
      <c r="AK2152" s="100"/>
      <c r="AL2152" s="100"/>
      <c r="AM2152" s="100"/>
      <c r="AN2152" s="100"/>
      <c r="AO2152" s="100"/>
      <c r="AP2152" s="101"/>
      <c r="AQ2152" s="102"/>
      <c r="AR2152" s="102"/>
    </row>
    <row r="2153" spans="11:45">
      <c r="K2153" s="100"/>
      <c r="L2153" s="100"/>
      <c r="M2153" s="100"/>
      <c r="N2153" s="100"/>
      <c r="O2153" s="100"/>
      <c r="P2153" s="100"/>
      <c r="Q2153" s="100"/>
      <c r="R2153" s="100"/>
      <c r="S2153" s="100"/>
      <c r="T2153" s="100"/>
      <c r="U2153" s="100"/>
      <c r="V2153" s="100"/>
      <c r="W2153" s="100"/>
      <c r="X2153" s="100"/>
      <c r="Y2153" s="100"/>
      <c r="Z2153" s="100"/>
      <c r="AA2153" s="100"/>
      <c r="AB2153" s="100"/>
      <c r="AC2153" s="100"/>
      <c r="AD2153" s="100"/>
      <c r="AE2153" s="100"/>
      <c r="AF2153" s="100"/>
      <c r="AG2153" s="100"/>
      <c r="AH2153" s="100"/>
      <c r="AI2153" s="100"/>
      <c r="AP2153" s="101"/>
      <c r="AQ2153" s="102"/>
    </row>
    <row r="2154" spans="11:45">
      <c r="K2154" s="100"/>
      <c r="L2154" s="100"/>
      <c r="M2154" s="100"/>
      <c r="N2154" s="100"/>
      <c r="O2154" s="100"/>
      <c r="P2154" s="100"/>
      <c r="Q2154" s="100"/>
      <c r="R2154" s="100"/>
      <c r="S2154" s="100"/>
      <c r="T2154" s="100"/>
      <c r="U2154" s="100"/>
      <c r="V2154" s="100"/>
      <c r="W2154" s="100"/>
      <c r="X2154" s="100"/>
      <c r="Y2154" s="100"/>
      <c r="Z2154" s="100"/>
      <c r="AA2154" s="100"/>
      <c r="AB2154" s="100"/>
      <c r="AC2154" s="100"/>
      <c r="AD2154" s="100"/>
      <c r="AE2154" s="100"/>
      <c r="AF2154" s="100"/>
      <c r="AG2154" s="100"/>
      <c r="AH2154" s="100"/>
      <c r="AI2154" s="100"/>
      <c r="AJ2154" s="100"/>
      <c r="AK2154" s="100"/>
      <c r="AL2154" s="100"/>
      <c r="AM2154" s="100"/>
      <c r="AN2154" s="100"/>
      <c r="AO2154" s="100"/>
      <c r="AP2154" s="101"/>
      <c r="AQ2154" s="102"/>
    </row>
    <row r="2155" spans="11:45">
      <c r="K2155" s="100"/>
      <c r="L2155" s="100"/>
      <c r="M2155" s="100"/>
      <c r="N2155" s="100"/>
      <c r="O2155" s="100"/>
      <c r="P2155" s="100"/>
      <c r="Q2155" s="100"/>
      <c r="R2155" s="100"/>
      <c r="S2155" s="100"/>
      <c r="T2155" s="100"/>
      <c r="U2155" s="100"/>
      <c r="V2155" s="100"/>
      <c r="W2155" s="100"/>
      <c r="X2155" s="100"/>
      <c r="Y2155" s="100"/>
      <c r="Z2155" s="100"/>
      <c r="AA2155" s="100"/>
      <c r="AB2155" s="100"/>
      <c r="AC2155" s="100"/>
      <c r="AD2155" s="100"/>
      <c r="AE2155" s="100"/>
      <c r="AF2155" s="100"/>
      <c r="AG2155" s="100"/>
      <c r="AH2155" s="100"/>
      <c r="AI2155" s="100"/>
      <c r="AJ2155" s="100"/>
      <c r="AK2155" s="100"/>
      <c r="AL2155" s="100"/>
      <c r="AM2155" s="100"/>
      <c r="AN2155" s="100"/>
      <c r="AO2155" s="100"/>
      <c r="AP2155" s="101"/>
      <c r="AQ2155" s="102"/>
    </row>
    <row r="2156" spans="11:45">
      <c r="K2156" s="100"/>
      <c r="L2156" s="100"/>
      <c r="M2156" s="100"/>
      <c r="N2156" s="100"/>
      <c r="O2156" s="100"/>
      <c r="P2156" s="100"/>
      <c r="Q2156" s="100"/>
      <c r="R2156" s="100"/>
      <c r="S2156" s="100"/>
      <c r="T2156" s="100"/>
      <c r="U2156" s="100"/>
      <c r="V2156" s="100"/>
      <c r="W2156" s="100"/>
      <c r="X2156" s="100"/>
      <c r="Y2156" s="100"/>
      <c r="Z2156" s="100"/>
      <c r="AA2156" s="100"/>
      <c r="AB2156" s="100"/>
      <c r="AC2156" s="100"/>
      <c r="AD2156" s="100"/>
      <c r="AE2156" s="100"/>
      <c r="AF2156" s="100"/>
      <c r="AG2156" s="100"/>
      <c r="AH2156" s="100"/>
      <c r="AI2156" s="100"/>
      <c r="AJ2156" s="100"/>
      <c r="AK2156" s="100"/>
      <c r="AL2156" s="100"/>
      <c r="AM2156" s="100"/>
      <c r="AN2156" s="100"/>
      <c r="AO2156" s="100"/>
      <c r="AP2156" s="101"/>
      <c r="AQ2156" s="102"/>
    </row>
    <row r="2157" spans="11:45">
      <c r="K2157" s="100"/>
      <c r="L2157" s="100"/>
      <c r="M2157" s="100"/>
      <c r="AQ2157" s="102"/>
    </row>
    <row r="2158" spans="11:45">
      <c r="K2158" s="100"/>
      <c r="L2158" s="100"/>
      <c r="M2158" s="100"/>
      <c r="N2158" s="100"/>
      <c r="O2158" s="100"/>
      <c r="P2158" s="100"/>
      <c r="Q2158" s="100"/>
      <c r="R2158" s="100"/>
      <c r="S2158" s="100"/>
      <c r="T2158" s="100"/>
      <c r="U2158" s="100"/>
      <c r="V2158" s="100"/>
      <c r="W2158" s="100"/>
      <c r="X2158" s="100"/>
      <c r="Y2158" s="100"/>
      <c r="Z2158" s="100"/>
      <c r="AA2158" s="100"/>
      <c r="AB2158" s="100"/>
      <c r="AC2158" s="100"/>
      <c r="AD2158" s="100"/>
      <c r="AE2158" s="100"/>
      <c r="AF2158" s="100"/>
      <c r="AG2158" s="100"/>
      <c r="AH2158" s="100"/>
      <c r="AI2158" s="100"/>
      <c r="AJ2158" s="100"/>
      <c r="AK2158" s="100"/>
      <c r="AL2158" s="100"/>
      <c r="AM2158" s="100"/>
      <c r="AN2158" s="100"/>
      <c r="AO2158" s="100"/>
      <c r="AP2158" s="101"/>
      <c r="AQ2158" s="102"/>
      <c r="AR2158" s="102"/>
    </row>
    <row r="2159" spans="11:45">
      <c r="K2159" s="100"/>
      <c r="L2159" s="100"/>
      <c r="M2159" s="100"/>
      <c r="N2159" s="100"/>
      <c r="O2159" s="100"/>
      <c r="P2159" s="100"/>
      <c r="Q2159" s="100"/>
      <c r="R2159" s="100"/>
      <c r="S2159" s="100"/>
      <c r="T2159" s="100"/>
      <c r="U2159" s="100"/>
      <c r="V2159" s="100"/>
      <c r="W2159" s="100"/>
      <c r="X2159" s="100"/>
      <c r="Y2159" s="100"/>
      <c r="Z2159" s="100"/>
      <c r="AA2159" s="100"/>
      <c r="AB2159" s="100"/>
      <c r="AC2159" s="100"/>
      <c r="AD2159" s="100"/>
      <c r="AE2159" s="100"/>
      <c r="AF2159" s="100"/>
      <c r="AG2159" s="100"/>
      <c r="AH2159" s="100"/>
      <c r="AI2159" s="100"/>
      <c r="AJ2159" s="100"/>
      <c r="AK2159" s="100"/>
      <c r="AL2159" s="100"/>
      <c r="AM2159" s="100"/>
      <c r="AN2159" s="100"/>
      <c r="AO2159" s="100"/>
      <c r="AP2159" s="101"/>
      <c r="AQ2159" s="102"/>
      <c r="AS2159" s="102"/>
    </row>
    <row r="2160" spans="11:45">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c r="AN2160" s="100"/>
      <c r="AO2160" s="100"/>
      <c r="AP2160" s="101"/>
      <c r="AQ2160" s="102"/>
      <c r="AR2160" s="102"/>
    </row>
    <row r="2161" spans="11:45">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c r="AN2161" s="100"/>
      <c r="AO2161" s="100"/>
      <c r="AP2161" s="101"/>
      <c r="AQ2161" s="102"/>
    </row>
    <row r="2162" spans="11:45">
      <c r="K2162" s="100"/>
      <c r="L2162" s="100"/>
      <c r="M2162" s="100"/>
      <c r="P2162" s="100"/>
      <c r="Q2162" s="100"/>
      <c r="R2162" s="100"/>
      <c r="S2162" s="100"/>
      <c r="T2162" s="100"/>
      <c r="U2162" s="100"/>
      <c r="V2162" s="100"/>
      <c r="W2162" s="100"/>
      <c r="X2162" s="100"/>
      <c r="Y2162" s="100"/>
      <c r="Z2162" s="100"/>
      <c r="AA2162" s="100"/>
      <c r="AD2162" s="100"/>
      <c r="AE2162" s="100"/>
      <c r="AF2162" s="100"/>
      <c r="AG2162" s="100"/>
      <c r="AH2162" s="100"/>
      <c r="AI2162" s="100"/>
      <c r="AJ2162" s="100"/>
      <c r="AK2162" s="100"/>
      <c r="AL2162" s="100"/>
      <c r="AM2162" s="100"/>
      <c r="AN2162" s="100"/>
      <c r="AO2162" s="100"/>
      <c r="AS2162" s="102"/>
    </row>
    <row r="2163" spans="11:45">
      <c r="K2163" s="100"/>
      <c r="L2163" s="100"/>
      <c r="M2163" s="100"/>
      <c r="P2163" s="100"/>
      <c r="Q2163" s="100"/>
      <c r="R2163" s="100"/>
      <c r="S2163" s="100"/>
      <c r="T2163" s="100"/>
      <c r="U2163" s="100"/>
      <c r="V2163" s="100"/>
      <c r="W2163" s="100"/>
      <c r="X2163" s="100"/>
      <c r="Y2163" s="100"/>
      <c r="Z2163" s="100"/>
      <c r="AA2163" s="100"/>
      <c r="AD2163" s="100"/>
      <c r="AE2163" s="100"/>
      <c r="AF2163" s="100"/>
      <c r="AG2163" s="100"/>
      <c r="AH2163" s="100"/>
      <c r="AI2163" s="100"/>
      <c r="AJ2163" s="100"/>
      <c r="AK2163" s="100"/>
      <c r="AL2163" s="100"/>
      <c r="AM2163" s="100"/>
      <c r="AN2163" s="100"/>
      <c r="AO2163" s="100"/>
      <c r="AQ2163" s="102"/>
    </row>
    <row r="2164" spans="11:45">
      <c r="K2164" s="100"/>
      <c r="L2164" s="100"/>
      <c r="M2164" s="100"/>
      <c r="N2164" s="100"/>
      <c r="O2164" s="100"/>
      <c r="P2164" s="100"/>
      <c r="Q2164" s="100"/>
      <c r="R2164" s="100"/>
      <c r="S2164" s="100"/>
      <c r="T2164" s="100"/>
      <c r="U2164" s="100"/>
      <c r="V2164" s="100"/>
      <c r="W2164" s="100"/>
      <c r="X2164" s="100"/>
      <c r="Y2164" s="100"/>
      <c r="Z2164" s="100"/>
      <c r="AA2164" s="100"/>
      <c r="AB2164" s="100"/>
      <c r="AC2164" s="100"/>
      <c r="AD2164" s="100"/>
      <c r="AE2164" s="100"/>
      <c r="AF2164" s="100"/>
      <c r="AG2164" s="100"/>
      <c r="AH2164" s="100"/>
      <c r="AI2164" s="100"/>
      <c r="AJ2164" s="100"/>
      <c r="AK2164" s="100"/>
      <c r="AL2164" s="100"/>
      <c r="AM2164" s="100"/>
      <c r="AN2164" s="100"/>
      <c r="AO2164" s="100"/>
      <c r="AP2164" s="101"/>
      <c r="AQ2164" s="102"/>
    </row>
    <row r="2165" spans="11:45">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c r="AN2165" s="100"/>
      <c r="AO2165" s="100"/>
      <c r="AQ2165" s="102"/>
    </row>
    <row r="2166" spans="11:45">
      <c r="K2166" s="100"/>
      <c r="L2166" s="100"/>
      <c r="M2166" s="100"/>
      <c r="N2166" s="100"/>
      <c r="O2166" s="100"/>
      <c r="P2166" s="100"/>
      <c r="Q2166" s="100"/>
      <c r="R2166" s="100"/>
      <c r="S2166" s="100"/>
      <c r="T2166" s="100"/>
      <c r="U2166" s="100"/>
      <c r="V2166" s="100"/>
      <c r="W2166" s="100"/>
      <c r="X2166" s="100"/>
      <c r="Y2166" s="100"/>
      <c r="Z2166" s="100"/>
      <c r="AA2166" s="100"/>
      <c r="AB2166" s="100"/>
      <c r="AC2166" s="100"/>
      <c r="AD2166" s="100"/>
      <c r="AE2166" s="100"/>
      <c r="AF2166" s="100"/>
      <c r="AG2166" s="100"/>
      <c r="AH2166" s="100"/>
      <c r="AI2166" s="100"/>
      <c r="AJ2166" s="100"/>
      <c r="AK2166" s="100"/>
      <c r="AL2166" s="100"/>
      <c r="AM2166" s="100"/>
      <c r="AN2166" s="100"/>
      <c r="AO2166" s="100"/>
      <c r="AP2166" s="101"/>
      <c r="AQ2166" s="102"/>
    </row>
    <row r="2167" spans="11:45">
      <c r="K2167" s="100"/>
      <c r="L2167" s="100"/>
      <c r="M2167" s="100"/>
      <c r="N2167" s="100"/>
      <c r="O2167" s="100"/>
      <c r="P2167" s="100"/>
      <c r="Q2167" s="100"/>
      <c r="R2167" s="100"/>
      <c r="S2167" s="100"/>
      <c r="T2167" s="100"/>
      <c r="U2167" s="100"/>
      <c r="V2167" s="100"/>
      <c r="W2167" s="100"/>
      <c r="X2167" s="100"/>
      <c r="Y2167" s="100"/>
      <c r="Z2167" s="100"/>
      <c r="AA2167" s="100"/>
      <c r="AB2167" s="100"/>
      <c r="AC2167" s="100"/>
      <c r="AD2167" s="100"/>
      <c r="AE2167" s="100"/>
      <c r="AF2167" s="100"/>
      <c r="AG2167" s="100"/>
      <c r="AH2167" s="100"/>
      <c r="AI2167" s="100"/>
      <c r="AJ2167" s="100"/>
      <c r="AK2167" s="100"/>
      <c r="AL2167" s="100"/>
      <c r="AM2167" s="100"/>
      <c r="AN2167" s="100"/>
      <c r="AO2167" s="100"/>
      <c r="AP2167" s="101"/>
      <c r="AQ2167" s="102"/>
      <c r="AR2167" s="102"/>
    </row>
    <row r="2168" spans="11:45">
      <c r="K2168" s="100"/>
      <c r="L2168" s="100"/>
      <c r="M2168" s="100"/>
      <c r="O2168" s="100"/>
      <c r="AQ2168" s="102"/>
    </row>
    <row r="2169" spans="11:45">
      <c r="K2169" s="100"/>
      <c r="L2169" s="100"/>
      <c r="M2169" s="100"/>
      <c r="O2169" s="100"/>
      <c r="P2169" s="100"/>
      <c r="Q2169" s="100"/>
      <c r="R2169" s="100"/>
      <c r="S2169" s="100"/>
      <c r="T2169" s="100"/>
      <c r="U2169" s="100"/>
      <c r="V2169" s="100"/>
      <c r="W2169" s="100"/>
      <c r="X2169" s="100"/>
      <c r="Y2169" s="100"/>
      <c r="Z2169" s="100"/>
      <c r="AA2169" s="100"/>
      <c r="AC2169" s="100"/>
      <c r="AD2169" s="100"/>
      <c r="AE2169" s="100"/>
      <c r="AF2169" s="100"/>
      <c r="AG2169" s="100"/>
      <c r="AH2169" s="100"/>
      <c r="AI2169" s="100"/>
      <c r="AJ2169" s="100"/>
      <c r="AK2169" s="100"/>
      <c r="AL2169" s="100"/>
      <c r="AM2169" s="100"/>
      <c r="AN2169" s="100"/>
      <c r="AO2169" s="100"/>
      <c r="AP2169" s="101"/>
      <c r="AQ2169" s="102"/>
    </row>
    <row r="2170" spans="11:45">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c r="AN2170" s="100"/>
      <c r="AO2170" s="100"/>
      <c r="AP2170" s="101"/>
    </row>
    <row r="2171" spans="11:45">
      <c r="K2171" s="100"/>
      <c r="L2171" s="100"/>
      <c r="M2171" s="100"/>
      <c r="N2171" s="100"/>
      <c r="O2171" s="100"/>
      <c r="P2171" s="100"/>
      <c r="Q2171" s="100"/>
      <c r="R2171" s="100"/>
      <c r="S2171" s="100"/>
      <c r="T2171" s="100"/>
      <c r="U2171" s="100"/>
      <c r="V2171" s="100"/>
      <c r="W2171" s="100"/>
      <c r="X2171" s="100"/>
      <c r="Y2171" s="100"/>
      <c r="Z2171" s="100"/>
      <c r="AA2171" s="100"/>
      <c r="AB2171" s="100"/>
      <c r="AC2171" s="100"/>
      <c r="AD2171" s="100"/>
      <c r="AE2171" s="100"/>
      <c r="AF2171" s="100"/>
      <c r="AG2171" s="100"/>
      <c r="AH2171" s="100"/>
      <c r="AI2171" s="100"/>
      <c r="AJ2171" s="100"/>
      <c r="AK2171" s="100"/>
      <c r="AL2171" s="100"/>
      <c r="AM2171" s="100"/>
      <c r="AN2171" s="100"/>
      <c r="AO2171" s="100"/>
      <c r="AQ2171" s="102"/>
    </row>
    <row r="2172" spans="11:45">
      <c r="K2172" s="100"/>
      <c r="L2172" s="100"/>
      <c r="M2172" s="100"/>
      <c r="N2172" s="100"/>
      <c r="O2172" s="100"/>
      <c r="P2172" s="100"/>
      <c r="Q2172" s="100"/>
      <c r="R2172" s="100"/>
      <c r="S2172" s="100"/>
      <c r="T2172" s="100"/>
      <c r="U2172" s="100"/>
      <c r="V2172" s="100"/>
      <c r="W2172" s="100"/>
      <c r="X2172" s="100"/>
      <c r="Y2172" s="100"/>
      <c r="Z2172" s="100"/>
      <c r="AA2172" s="100"/>
      <c r="AB2172" s="100"/>
      <c r="AC2172" s="100"/>
      <c r="AD2172" s="100"/>
      <c r="AE2172" s="100"/>
      <c r="AF2172" s="100"/>
      <c r="AG2172" s="100"/>
      <c r="AH2172" s="100"/>
      <c r="AI2172" s="100"/>
      <c r="AJ2172" s="100"/>
      <c r="AK2172" s="100"/>
      <c r="AL2172" s="100"/>
      <c r="AM2172" s="100"/>
      <c r="AN2172" s="100"/>
      <c r="AO2172" s="100"/>
      <c r="AP2172" s="101"/>
    </row>
    <row r="2173" spans="11:45">
      <c r="K2173" s="100"/>
      <c r="L2173" s="100"/>
      <c r="M2173" s="100"/>
      <c r="N2173" s="100"/>
      <c r="P2173" s="100"/>
      <c r="Q2173" s="100"/>
      <c r="R2173" s="100"/>
      <c r="S2173" s="100"/>
      <c r="T2173" s="100"/>
      <c r="U2173" s="100"/>
      <c r="V2173" s="100"/>
      <c r="W2173" s="100"/>
      <c r="X2173" s="100"/>
      <c r="Y2173" s="100"/>
      <c r="Z2173" s="100"/>
      <c r="AA2173" s="100"/>
      <c r="AB2173" s="100"/>
      <c r="AD2173" s="100"/>
      <c r="AE2173" s="100"/>
      <c r="AF2173" s="100"/>
      <c r="AG2173" s="100"/>
      <c r="AH2173" s="100"/>
      <c r="AI2173" s="100"/>
    </row>
    <row r="2174" spans="11:45">
      <c r="K2174" s="100"/>
      <c r="L2174" s="100"/>
      <c r="M2174" s="100"/>
      <c r="N2174" s="100"/>
      <c r="O2174" s="100"/>
      <c r="P2174" s="100"/>
      <c r="Q2174" s="100"/>
      <c r="R2174" s="100"/>
      <c r="S2174" s="100"/>
      <c r="T2174" s="100"/>
      <c r="U2174" s="100"/>
      <c r="V2174" s="100"/>
      <c r="W2174" s="100"/>
      <c r="X2174" s="100"/>
      <c r="Y2174" s="100"/>
      <c r="Z2174" s="100"/>
      <c r="AA2174" s="100"/>
      <c r="AB2174" s="100"/>
      <c r="AC2174" s="100"/>
      <c r="AD2174" s="100"/>
      <c r="AE2174" s="100"/>
      <c r="AF2174" s="100"/>
      <c r="AG2174" s="100"/>
      <c r="AH2174" s="100"/>
      <c r="AI2174" s="100"/>
      <c r="AJ2174" s="100"/>
      <c r="AK2174" s="100"/>
      <c r="AL2174" s="100"/>
      <c r="AM2174" s="100"/>
      <c r="AN2174" s="100"/>
      <c r="AO2174" s="100"/>
      <c r="AP2174" s="101"/>
      <c r="AQ2174" s="102"/>
    </row>
    <row r="2175" spans="11:45">
      <c r="K2175" s="100"/>
      <c r="L2175" s="100"/>
      <c r="M2175" s="100"/>
      <c r="N2175" s="100"/>
      <c r="O2175" s="100"/>
      <c r="P2175" s="100"/>
      <c r="Q2175" s="100"/>
      <c r="R2175" s="100"/>
      <c r="S2175" s="100"/>
      <c r="T2175" s="100"/>
      <c r="U2175" s="100"/>
      <c r="V2175" s="100"/>
      <c r="W2175" s="100"/>
      <c r="X2175" s="100"/>
      <c r="Y2175" s="100"/>
      <c r="Z2175" s="100"/>
      <c r="AA2175" s="100"/>
      <c r="AB2175" s="100"/>
      <c r="AD2175" s="100"/>
      <c r="AE2175" s="100"/>
      <c r="AF2175" s="100"/>
      <c r="AG2175" s="100"/>
      <c r="AH2175" s="100"/>
      <c r="AI2175" s="100"/>
      <c r="AJ2175" s="100"/>
      <c r="AK2175" s="100"/>
      <c r="AL2175" s="100"/>
      <c r="AM2175" s="100"/>
      <c r="AN2175" s="100"/>
      <c r="AO2175" s="100"/>
      <c r="AP2175" s="101"/>
      <c r="AQ2175" s="102"/>
    </row>
    <row r="2176" spans="11:45">
      <c r="K2176" s="100"/>
      <c r="L2176" s="100"/>
      <c r="M2176" s="100"/>
      <c r="N2176" s="100"/>
      <c r="O2176" s="100"/>
      <c r="P2176" s="100"/>
      <c r="Q2176" s="100"/>
      <c r="R2176" s="100"/>
      <c r="S2176" s="100"/>
      <c r="T2176" s="100"/>
      <c r="U2176" s="100"/>
      <c r="V2176" s="100"/>
      <c r="W2176" s="100"/>
      <c r="X2176" s="100"/>
      <c r="Y2176" s="100"/>
      <c r="Z2176" s="100"/>
      <c r="AA2176" s="100"/>
      <c r="AB2176" s="100"/>
      <c r="AC2176" s="100"/>
      <c r="AD2176" s="100"/>
      <c r="AE2176" s="100"/>
      <c r="AF2176" s="100"/>
      <c r="AG2176" s="100"/>
      <c r="AH2176" s="100"/>
      <c r="AI2176" s="100"/>
      <c r="AJ2176" s="100"/>
      <c r="AK2176" s="100"/>
      <c r="AL2176" s="100"/>
      <c r="AM2176" s="100"/>
      <c r="AN2176" s="100"/>
      <c r="AO2176" s="100"/>
      <c r="AP2176" s="101"/>
      <c r="AQ2176" s="102"/>
    </row>
    <row r="2177" spans="11:45">
      <c r="K2177" s="100"/>
      <c r="L2177" s="100"/>
      <c r="M2177" s="100"/>
      <c r="O2177" s="100"/>
      <c r="P2177" s="100"/>
      <c r="Q2177" s="100"/>
      <c r="R2177" s="100"/>
      <c r="S2177" s="100"/>
      <c r="T2177" s="100"/>
      <c r="U2177" s="100"/>
      <c r="V2177" s="100"/>
      <c r="W2177" s="100"/>
      <c r="X2177" s="100"/>
      <c r="Y2177" s="100"/>
      <c r="Z2177" s="100"/>
      <c r="AA2177" s="100"/>
      <c r="AC2177" s="100"/>
      <c r="AD2177" s="100"/>
      <c r="AE2177" s="100"/>
      <c r="AF2177" s="100"/>
      <c r="AG2177" s="100"/>
      <c r="AH2177" s="100"/>
      <c r="AI2177" s="100"/>
      <c r="AJ2177" s="100"/>
      <c r="AK2177" s="100"/>
      <c r="AL2177" s="100"/>
      <c r="AM2177" s="100"/>
      <c r="AN2177" s="100"/>
      <c r="AO2177" s="100"/>
      <c r="AP2177" s="101"/>
    </row>
    <row r="2178" spans="11:45">
      <c r="K2178" s="100"/>
      <c r="L2178" s="100"/>
      <c r="M2178" s="100"/>
      <c r="N2178" s="100"/>
      <c r="O2178" s="100"/>
      <c r="P2178" s="100"/>
      <c r="Q2178" s="100"/>
      <c r="R2178" s="100"/>
      <c r="S2178" s="100"/>
      <c r="T2178" s="100"/>
      <c r="U2178" s="100"/>
      <c r="V2178" s="100"/>
      <c r="W2178" s="100"/>
      <c r="X2178" s="100"/>
      <c r="Y2178" s="100"/>
      <c r="Z2178" s="100"/>
      <c r="AA2178" s="100"/>
      <c r="AB2178" s="100"/>
      <c r="AC2178" s="100"/>
      <c r="AD2178" s="100"/>
      <c r="AE2178" s="100"/>
      <c r="AF2178" s="100"/>
      <c r="AG2178" s="100"/>
      <c r="AH2178" s="100"/>
      <c r="AI2178" s="100"/>
      <c r="AJ2178" s="100"/>
      <c r="AK2178" s="100"/>
      <c r="AL2178" s="100"/>
      <c r="AM2178" s="100"/>
      <c r="AN2178" s="100"/>
      <c r="AO2178" s="100"/>
      <c r="AP2178" s="101"/>
      <c r="AQ2178" s="102"/>
    </row>
    <row r="2179" spans="11:45">
      <c r="K2179" s="100"/>
      <c r="L2179" s="100"/>
      <c r="M2179" s="100"/>
      <c r="N2179" s="100"/>
      <c r="O2179" s="100"/>
      <c r="P2179" s="100"/>
      <c r="Q2179" s="100"/>
      <c r="R2179" s="100"/>
      <c r="S2179" s="100"/>
      <c r="T2179" s="100"/>
      <c r="U2179" s="100"/>
      <c r="V2179" s="100"/>
      <c r="W2179" s="100"/>
      <c r="X2179" s="100"/>
      <c r="Y2179" s="100"/>
      <c r="Z2179" s="100"/>
      <c r="AA2179" s="100"/>
      <c r="AB2179" s="100"/>
      <c r="AC2179" s="100"/>
      <c r="AD2179" s="100"/>
      <c r="AE2179" s="100"/>
      <c r="AF2179" s="100"/>
      <c r="AG2179" s="100"/>
      <c r="AH2179" s="100"/>
      <c r="AI2179" s="100"/>
      <c r="AJ2179" s="100"/>
      <c r="AK2179" s="100"/>
      <c r="AL2179" s="100"/>
      <c r="AM2179" s="100"/>
      <c r="AN2179" s="100"/>
      <c r="AO2179" s="100"/>
      <c r="AP2179" s="101"/>
    </row>
    <row r="2180" spans="11:45">
      <c r="K2180" s="100"/>
      <c r="L2180" s="100"/>
      <c r="M2180" s="100"/>
      <c r="N2180" s="100"/>
      <c r="O2180" s="100"/>
      <c r="P2180" s="100"/>
      <c r="Q2180" s="100"/>
      <c r="R2180" s="100"/>
      <c r="S2180" s="100"/>
      <c r="T2180" s="100"/>
      <c r="U2180" s="100"/>
      <c r="V2180" s="100"/>
      <c r="W2180" s="100"/>
      <c r="X2180" s="100"/>
      <c r="Y2180" s="100"/>
      <c r="Z2180" s="100"/>
      <c r="AA2180" s="100"/>
      <c r="AB2180" s="100"/>
      <c r="AD2180" s="100"/>
      <c r="AE2180" s="100"/>
      <c r="AF2180" s="100"/>
      <c r="AG2180" s="100"/>
      <c r="AH2180" s="100"/>
      <c r="AI2180" s="100"/>
      <c r="AJ2180" s="100"/>
      <c r="AK2180" s="100"/>
      <c r="AL2180" s="100"/>
      <c r="AM2180" s="100"/>
      <c r="AN2180" s="100"/>
      <c r="AO2180" s="100"/>
      <c r="AP2180" s="101"/>
      <c r="AQ2180" s="102"/>
    </row>
    <row r="2181" spans="11:45">
      <c r="K2181" s="100"/>
      <c r="L2181" s="100"/>
      <c r="M2181" s="100"/>
      <c r="N2181" s="100"/>
      <c r="O2181" s="100"/>
      <c r="P2181" s="100"/>
      <c r="Q2181" s="100"/>
      <c r="R2181" s="100"/>
      <c r="S2181" s="100"/>
      <c r="T2181" s="100"/>
      <c r="U2181" s="100"/>
      <c r="V2181" s="100"/>
      <c r="W2181" s="100"/>
      <c r="X2181" s="100"/>
      <c r="Y2181" s="100"/>
      <c r="Z2181" s="100"/>
      <c r="AA2181" s="100"/>
      <c r="AB2181" s="100"/>
      <c r="AC2181" s="100"/>
      <c r="AD2181" s="100"/>
      <c r="AE2181" s="100"/>
      <c r="AF2181" s="100"/>
      <c r="AG2181" s="100"/>
      <c r="AH2181" s="100"/>
      <c r="AI2181" s="100"/>
      <c r="AJ2181" s="100"/>
      <c r="AK2181" s="100"/>
      <c r="AL2181" s="100"/>
      <c r="AM2181" s="100"/>
      <c r="AN2181" s="100"/>
      <c r="AO2181" s="100"/>
      <c r="AP2181" s="101"/>
      <c r="AQ2181" s="102"/>
    </row>
    <row r="2182" spans="11:45">
      <c r="K2182" s="100"/>
      <c r="L2182" s="100"/>
      <c r="M2182" s="100"/>
      <c r="P2182" s="100"/>
      <c r="Q2182" s="100"/>
      <c r="R2182" s="100"/>
      <c r="S2182" s="100"/>
      <c r="T2182" s="100"/>
      <c r="U2182" s="100"/>
      <c r="V2182" s="100"/>
      <c r="W2182" s="100"/>
      <c r="X2182" s="100"/>
      <c r="Y2182" s="100"/>
      <c r="Z2182" s="100"/>
      <c r="AA2182" s="100"/>
      <c r="AD2182" s="100"/>
      <c r="AE2182" s="100"/>
      <c r="AF2182" s="100"/>
      <c r="AG2182" s="100"/>
      <c r="AH2182" s="100"/>
      <c r="AI2182" s="100"/>
      <c r="AJ2182" s="100"/>
      <c r="AK2182" s="100"/>
      <c r="AL2182" s="100"/>
      <c r="AM2182" s="100"/>
      <c r="AN2182" s="100"/>
      <c r="AO2182" s="100"/>
      <c r="AQ2182" s="102"/>
    </row>
    <row r="2183" spans="11:45">
      <c r="K2183" s="100"/>
      <c r="L2183" s="100"/>
      <c r="M2183" s="100"/>
      <c r="N2183" s="100"/>
      <c r="O2183" s="100"/>
      <c r="P2183" s="100"/>
      <c r="Q2183" s="100"/>
      <c r="R2183" s="100"/>
      <c r="S2183" s="100"/>
      <c r="T2183" s="100"/>
      <c r="U2183" s="100"/>
      <c r="V2183" s="100"/>
      <c r="W2183" s="100"/>
      <c r="X2183" s="100"/>
      <c r="Y2183" s="100"/>
      <c r="Z2183" s="100"/>
      <c r="AA2183" s="100"/>
      <c r="AB2183" s="100"/>
      <c r="AC2183" s="100"/>
      <c r="AD2183" s="100"/>
      <c r="AE2183" s="100"/>
      <c r="AF2183" s="100"/>
      <c r="AG2183" s="100"/>
      <c r="AH2183" s="100"/>
      <c r="AI2183" s="100"/>
      <c r="AJ2183" s="100"/>
      <c r="AK2183" s="100"/>
      <c r="AL2183" s="100"/>
      <c r="AM2183" s="100"/>
      <c r="AN2183" s="100"/>
      <c r="AO2183" s="100"/>
      <c r="AP2183" s="101"/>
      <c r="AQ2183" s="102"/>
    </row>
    <row r="2184" spans="11:45">
      <c r="K2184" s="100"/>
      <c r="L2184" s="100"/>
      <c r="M2184" s="100"/>
      <c r="O2184" s="100"/>
      <c r="P2184" s="100"/>
      <c r="Q2184" s="100"/>
      <c r="R2184" s="100"/>
      <c r="S2184" s="100"/>
      <c r="T2184" s="100"/>
      <c r="U2184" s="100"/>
      <c r="V2184" s="100"/>
      <c r="W2184" s="100"/>
      <c r="X2184" s="100"/>
      <c r="Y2184" s="100"/>
      <c r="Z2184" s="100"/>
      <c r="AA2184" s="100"/>
      <c r="AC2184" s="100"/>
      <c r="AD2184" s="100"/>
      <c r="AE2184" s="100"/>
      <c r="AF2184" s="100"/>
      <c r="AG2184" s="100"/>
      <c r="AH2184" s="100"/>
      <c r="AI2184" s="100"/>
      <c r="AJ2184" s="100"/>
      <c r="AK2184" s="100"/>
      <c r="AL2184" s="100"/>
      <c r="AM2184" s="100"/>
      <c r="AN2184" s="100"/>
      <c r="AO2184" s="100"/>
      <c r="AP2184" s="101"/>
      <c r="AQ2184" s="102"/>
    </row>
    <row r="2185" spans="11:45">
      <c r="K2185" s="100"/>
      <c r="L2185" s="100"/>
      <c r="M2185" s="100"/>
      <c r="N2185" s="100"/>
      <c r="O2185" s="100"/>
      <c r="P2185" s="100"/>
      <c r="Q2185" s="100"/>
      <c r="R2185" s="100"/>
      <c r="S2185" s="100"/>
      <c r="T2185" s="100"/>
      <c r="U2185" s="100"/>
      <c r="V2185" s="100"/>
      <c r="W2185" s="100"/>
      <c r="X2185" s="100"/>
      <c r="Y2185" s="100"/>
      <c r="Z2185" s="100"/>
      <c r="AA2185" s="100"/>
      <c r="AB2185" s="100"/>
      <c r="AC2185" s="100"/>
      <c r="AD2185" s="100"/>
      <c r="AE2185" s="100"/>
      <c r="AF2185" s="100"/>
      <c r="AG2185" s="100"/>
      <c r="AH2185" s="100"/>
      <c r="AI2185" s="100"/>
      <c r="AJ2185" s="100"/>
      <c r="AK2185" s="100"/>
      <c r="AL2185" s="100"/>
      <c r="AM2185" s="100"/>
      <c r="AN2185" s="100"/>
      <c r="AO2185" s="100"/>
      <c r="AQ2185" s="102"/>
    </row>
    <row r="2186" spans="11:45">
      <c r="K2186" s="100"/>
      <c r="L2186" s="100"/>
      <c r="M2186" s="100"/>
      <c r="N2186" s="100"/>
      <c r="O2186" s="100"/>
      <c r="P2186" s="100"/>
      <c r="Q2186" s="100"/>
      <c r="R2186" s="100"/>
      <c r="S2186" s="100"/>
      <c r="T2186" s="100"/>
      <c r="U2186" s="100"/>
      <c r="V2186" s="100"/>
      <c r="W2186" s="100"/>
      <c r="X2186" s="100"/>
      <c r="Y2186" s="100"/>
      <c r="Z2186" s="100"/>
      <c r="AA2186" s="100"/>
      <c r="AB2186" s="100"/>
      <c r="AC2186" s="100"/>
      <c r="AD2186" s="100"/>
      <c r="AE2186" s="100"/>
      <c r="AF2186" s="100"/>
      <c r="AG2186" s="100"/>
      <c r="AH2186" s="100"/>
      <c r="AI2186" s="100"/>
      <c r="AJ2186" s="100"/>
      <c r="AK2186" s="100"/>
      <c r="AL2186" s="100"/>
      <c r="AM2186" s="100"/>
      <c r="AN2186" s="100"/>
      <c r="AO2186" s="100"/>
      <c r="AP2186" s="101"/>
      <c r="AQ2186" s="102"/>
    </row>
    <row r="2187" spans="11:45">
      <c r="K2187" s="100"/>
      <c r="L2187" s="100"/>
      <c r="M2187" s="100"/>
      <c r="N2187" s="100"/>
      <c r="O2187" s="100"/>
      <c r="P2187" s="100"/>
      <c r="Q2187" s="100"/>
      <c r="R2187" s="100"/>
      <c r="S2187" s="100"/>
      <c r="T2187" s="100"/>
      <c r="U2187" s="100"/>
      <c r="V2187" s="100"/>
      <c r="W2187" s="100"/>
      <c r="X2187" s="100"/>
      <c r="Y2187" s="100"/>
      <c r="Z2187" s="100"/>
      <c r="AA2187" s="100"/>
      <c r="AB2187" s="100"/>
      <c r="AC2187" s="100"/>
      <c r="AD2187" s="100"/>
      <c r="AE2187" s="100"/>
      <c r="AF2187" s="100"/>
      <c r="AG2187" s="100"/>
      <c r="AH2187" s="100"/>
      <c r="AI2187" s="100"/>
      <c r="AJ2187" s="100"/>
      <c r="AK2187" s="100"/>
      <c r="AL2187" s="100"/>
      <c r="AM2187" s="100"/>
      <c r="AN2187" s="100"/>
      <c r="AO2187" s="100"/>
      <c r="AP2187" s="101"/>
    </row>
    <row r="2188" spans="11:45">
      <c r="K2188" s="100"/>
      <c r="L2188" s="100"/>
      <c r="M2188" s="100"/>
      <c r="O2188" s="100"/>
      <c r="P2188" s="100"/>
      <c r="Q2188" s="100"/>
      <c r="R2188" s="100"/>
      <c r="S2188" s="100"/>
      <c r="T2188" s="100"/>
      <c r="U2188" s="100"/>
      <c r="V2188" s="100"/>
      <c r="W2188" s="100"/>
      <c r="X2188" s="100"/>
      <c r="Y2188" s="100"/>
      <c r="Z2188" s="100"/>
      <c r="AA2188" s="100"/>
      <c r="AC2188" s="100"/>
      <c r="AD2188" s="100"/>
      <c r="AE2188" s="100"/>
      <c r="AF2188" s="100"/>
      <c r="AG2188" s="100"/>
      <c r="AH2188" s="100"/>
      <c r="AI2188" s="100"/>
      <c r="AJ2188" s="100"/>
      <c r="AK2188" s="100"/>
      <c r="AL2188" s="100"/>
      <c r="AM2188" s="100"/>
      <c r="AN2188" s="100"/>
      <c r="AO2188" s="100"/>
      <c r="AP2188" s="101"/>
      <c r="AQ2188" s="102"/>
    </row>
    <row r="2189" spans="11:45">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c r="AN2189" s="100"/>
      <c r="AO2189" s="100"/>
      <c r="AP2189" s="101"/>
      <c r="AQ2189" s="102"/>
    </row>
    <row r="2190" spans="11:45">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c r="AN2190" s="100"/>
      <c r="AO2190" s="100"/>
      <c r="AP2190" s="101"/>
      <c r="AQ2190" s="102"/>
    </row>
    <row r="2191" spans="11:45">
      <c r="K2191" s="100"/>
      <c r="L2191" s="100"/>
      <c r="M2191" s="100"/>
      <c r="O2191" s="100"/>
      <c r="P2191" s="100"/>
      <c r="Q2191" s="100"/>
      <c r="R2191" s="100"/>
      <c r="S2191" s="100"/>
      <c r="T2191" s="100"/>
      <c r="U2191" s="100"/>
      <c r="V2191" s="100"/>
      <c r="W2191" s="100"/>
      <c r="X2191" s="100"/>
      <c r="Y2191" s="100"/>
      <c r="Z2191" s="100"/>
      <c r="AA2191" s="100"/>
      <c r="AC2191" s="100"/>
      <c r="AD2191" s="100"/>
      <c r="AE2191" s="100"/>
      <c r="AF2191" s="100"/>
      <c r="AG2191" s="100"/>
      <c r="AH2191" s="100"/>
      <c r="AI2191" s="100"/>
      <c r="AJ2191" s="100"/>
      <c r="AK2191" s="100"/>
      <c r="AL2191" s="100"/>
      <c r="AM2191" s="100"/>
      <c r="AN2191" s="100"/>
      <c r="AO2191" s="100"/>
      <c r="AQ2191" s="102"/>
    </row>
    <row r="2192" spans="11:45">
      <c r="K2192" s="100"/>
      <c r="L2192" s="100"/>
      <c r="M2192" s="100"/>
      <c r="O2192" s="100"/>
      <c r="P2192" s="100"/>
      <c r="Q2192" s="100"/>
      <c r="R2192" s="100"/>
      <c r="S2192" s="100"/>
      <c r="T2192" s="100"/>
      <c r="U2192" s="100"/>
      <c r="V2192" s="100"/>
      <c r="W2192" s="100"/>
      <c r="X2192" s="100"/>
      <c r="Y2192" s="100"/>
      <c r="Z2192" s="100"/>
      <c r="AA2192" s="100"/>
      <c r="AC2192" s="100"/>
      <c r="AD2192" s="100"/>
      <c r="AE2192" s="100"/>
      <c r="AF2192" s="100"/>
      <c r="AG2192" s="100"/>
      <c r="AH2192" s="100"/>
      <c r="AI2192" s="100"/>
      <c r="AJ2192" s="100"/>
      <c r="AK2192" s="100"/>
      <c r="AL2192" s="100"/>
      <c r="AM2192" s="100"/>
      <c r="AN2192" s="100"/>
      <c r="AO2192" s="100"/>
      <c r="AQ2192" s="102"/>
      <c r="AS2192" s="102"/>
    </row>
    <row r="2193" spans="11:45">
      <c r="K2193" s="100"/>
      <c r="L2193" s="100"/>
      <c r="M2193" s="100"/>
      <c r="N2193" s="100"/>
      <c r="O2193" s="100"/>
      <c r="P2193" s="100"/>
      <c r="Q2193" s="100"/>
      <c r="R2193" s="100"/>
      <c r="S2193" s="100"/>
      <c r="T2193" s="100"/>
      <c r="U2193" s="100"/>
      <c r="V2193" s="100"/>
      <c r="W2193" s="100"/>
      <c r="X2193" s="100"/>
      <c r="Y2193" s="100"/>
      <c r="Z2193" s="100"/>
      <c r="AA2193" s="100"/>
      <c r="AB2193" s="100"/>
      <c r="AC2193" s="100"/>
      <c r="AD2193" s="100"/>
      <c r="AE2193" s="100"/>
      <c r="AF2193" s="100"/>
      <c r="AG2193" s="100"/>
      <c r="AH2193" s="100"/>
      <c r="AI2193" s="100"/>
      <c r="AJ2193" s="100"/>
      <c r="AK2193" s="100"/>
      <c r="AL2193" s="100"/>
      <c r="AM2193" s="100"/>
      <c r="AN2193" s="100"/>
      <c r="AO2193" s="100"/>
      <c r="AP2193" s="101"/>
      <c r="AQ2193" s="102"/>
      <c r="AS2193" s="102"/>
    </row>
    <row r="2194" spans="11:45">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c r="AN2194" s="100"/>
      <c r="AO2194" s="100"/>
      <c r="AP2194" s="101"/>
      <c r="AQ2194" s="102"/>
    </row>
    <row r="2195" spans="11:45">
      <c r="K2195" s="100"/>
      <c r="L2195" s="100"/>
      <c r="M2195" s="100"/>
      <c r="N2195" s="100"/>
      <c r="O2195" s="100"/>
      <c r="P2195" s="100"/>
      <c r="Q2195" s="100"/>
      <c r="R2195" s="100"/>
      <c r="S2195" s="100"/>
      <c r="T2195" s="100"/>
      <c r="U2195" s="100"/>
      <c r="V2195" s="100"/>
      <c r="W2195" s="100"/>
      <c r="X2195" s="100"/>
      <c r="Y2195" s="100"/>
      <c r="Z2195" s="100"/>
      <c r="AA2195" s="100"/>
      <c r="AB2195" s="100"/>
      <c r="AC2195" s="100"/>
      <c r="AD2195" s="100"/>
      <c r="AE2195" s="100"/>
      <c r="AF2195" s="100"/>
      <c r="AG2195" s="100"/>
      <c r="AH2195" s="100"/>
      <c r="AI2195" s="100"/>
      <c r="AJ2195" s="100"/>
      <c r="AK2195" s="100"/>
      <c r="AL2195" s="100"/>
      <c r="AM2195" s="100"/>
      <c r="AN2195" s="100"/>
      <c r="AO2195" s="100"/>
      <c r="AQ2195" s="102"/>
    </row>
    <row r="2196" spans="11:45">
      <c r="K2196" s="100"/>
      <c r="L2196" s="100"/>
      <c r="M2196" s="100"/>
      <c r="O2196" s="100"/>
      <c r="P2196" s="100"/>
      <c r="Q2196" s="100"/>
      <c r="R2196" s="100"/>
      <c r="S2196" s="100"/>
      <c r="T2196" s="100"/>
      <c r="U2196" s="100"/>
      <c r="V2196" s="100"/>
      <c r="W2196" s="100"/>
      <c r="X2196" s="100"/>
      <c r="Y2196" s="100"/>
      <c r="Z2196" s="100"/>
      <c r="AA2196" s="100"/>
      <c r="AC2196" s="100"/>
      <c r="AD2196" s="100"/>
      <c r="AE2196" s="100"/>
      <c r="AF2196" s="100"/>
      <c r="AG2196" s="100"/>
      <c r="AH2196" s="100"/>
      <c r="AI2196" s="100"/>
      <c r="AJ2196" s="100"/>
      <c r="AK2196" s="100"/>
      <c r="AL2196" s="100"/>
      <c r="AM2196" s="100"/>
      <c r="AN2196" s="100"/>
      <c r="AO2196" s="100"/>
      <c r="AQ2196" s="102"/>
    </row>
    <row r="2197" spans="11:45">
      <c r="K2197" s="100"/>
      <c r="L2197" s="100"/>
      <c r="M2197" s="100"/>
      <c r="N2197" s="100"/>
      <c r="O2197" s="100"/>
      <c r="P2197" s="100"/>
      <c r="Q2197" s="100"/>
      <c r="R2197" s="100"/>
      <c r="S2197" s="100"/>
      <c r="T2197" s="100"/>
      <c r="U2197" s="100"/>
      <c r="V2197" s="100"/>
      <c r="W2197" s="100"/>
      <c r="X2197" s="100"/>
      <c r="Y2197" s="100"/>
      <c r="Z2197" s="100"/>
      <c r="AA2197" s="100"/>
      <c r="AB2197" s="100"/>
      <c r="AC2197" s="100"/>
      <c r="AD2197" s="100"/>
      <c r="AE2197" s="100"/>
      <c r="AF2197" s="100"/>
      <c r="AG2197" s="100"/>
      <c r="AH2197" s="100"/>
      <c r="AI2197" s="100"/>
      <c r="AJ2197" s="100"/>
      <c r="AK2197" s="100"/>
      <c r="AL2197" s="100"/>
      <c r="AM2197" s="100"/>
      <c r="AN2197" s="100"/>
      <c r="AO2197" s="100"/>
      <c r="AP2197" s="101"/>
    </row>
    <row r="2198" spans="11:45">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c r="AN2198" s="100"/>
      <c r="AO2198" s="100"/>
      <c r="AP2198" s="101"/>
      <c r="AQ2198" s="102"/>
    </row>
    <row r="2199" spans="11:45">
      <c r="K2199" s="100"/>
      <c r="L2199" s="100"/>
      <c r="M2199" s="100"/>
      <c r="P2199" s="100"/>
      <c r="Q2199" s="100"/>
      <c r="R2199" s="100"/>
      <c r="S2199" s="100"/>
      <c r="T2199" s="100"/>
      <c r="U2199" s="100"/>
      <c r="V2199" s="100"/>
      <c r="W2199" s="100"/>
      <c r="X2199" s="100"/>
      <c r="Y2199" s="100"/>
      <c r="Z2199" s="100"/>
      <c r="AA2199" s="100"/>
      <c r="AD2199" s="100"/>
      <c r="AE2199" s="100"/>
      <c r="AF2199" s="100"/>
      <c r="AG2199" s="100"/>
      <c r="AH2199" s="100"/>
      <c r="AI2199" s="100"/>
      <c r="AJ2199" s="100"/>
      <c r="AK2199" s="100"/>
      <c r="AL2199" s="100"/>
      <c r="AM2199" s="100"/>
      <c r="AN2199" s="100"/>
      <c r="AO2199" s="100"/>
      <c r="AQ2199" s="102"/>
    </row>
    <row r="2200" spans="11:45">
      <c r="K2200" s="100"/>
      <c r="L2200" s="100"/>
      <c r="M2200" s="100"/>
      <c r="O2200" s="100"/>
      <c r="P2200" s="100"/>
      <c r="Q2200" s="100"/>
      <c r="R2200" s="100"/>
      <c r="S2200" s="100"/>
      <c r="T2200" s="100"/>
      <c r="U2200" s="100"/>
      <c r="V2200" s="100"/>
      <c r="W2200" s="100"/>
      <c r="X2200" s="100"/>
      <c r="Y2200" s="100"/>
      <c r="Z2200" s="100"/>
      <c r="AA2200" s="100"/>
      <c r="AD2200" s="100"/>
      <c r="AE2200" s="100"/>
      <c r="AF2200" s="100"/>
      <c r="AG2200" s="100"/>
      <c r="AH2200" s="100"/>
      <c r="AI2200" s="100"/>
      <c r="AJ2200" s="100"/>
      <c r="AK2200" s="100"/>
      <c r="AL2200" s="100"/>
      <c r="AM2200" s="100"/>
      <c r="AN2200" s="100"/>
      <c r="AO2200" s="100"/>
      <c r="AP2200" s="101"/>
      <c r="AR2200" s="102"/>
      <c r="AS2200" s="102"/>
    </row>
    <row r="2201" spans="11:45">
      <c r="K2201" s="100"/>
      <c r="L2201" s="100"/>
      <c r="M2201" s="100"/>
      <c r="N2201" s="100"/>
      <c r="O2201" s="100"/>
      <c r="P2201" s="100"/>
      <c r="Q2201" s="100"/>
      <c r="R2201" s="100"/>
      <c r="S2201" s="100"/>
      <c r="T2201" s="100"/>
      <c r="U2201" s="100"/>
      <c r="V2201" s="100"/>
      <c r="W2201" s="100"/>
      <c r="X2201" s="100"/>
      <c r="Y2201" s="100"/>
      <c r="Z2201" s="100"/>
      <c r="AA2201" s="100"/>
      <c r="AB2201" s="100"/>
      <c r="AC2201" s="100"/>
      <c r="AD2201" s="100"/>
      <c r="AE2201" s="100"/>
      <c r="AF2201" s="100"/>
      <c r="AG2201" s="100"/>
      <c r="AH2201" s="100"/>
      <c r="AI2201" s="100"/>
      <c r="AJ2201" s="100"/>
      <c r="AK2201" s="100"/>
      <c r="AL2201" s="100"/>
      <c r="AM2201" s="100"/>
      <c r="AN2201" s="100"/>
      <c r="AO2201" s="100"/>
      <c r="AR2201" s="102"/>
    </row>
    <row r="2202" spans="11:45">
      <c r="K2202" s="100"/>
      <c r="L2202" s="100"/>
      <c r="M2202" s="100"/>
      <c r="N2202" s="100"/>
      <c r="O2202" s="100"/>
      <c r="P2202" s="100"/>
      <c r="Q2202" s="100"/>
      <c r="R2202" s="100"/>
      <c r="S2202" s="100"/>
      <c r="T2202" s="100"/>
      <c r="U2202" s="100"/>
      <c r="V2202" s="100"/>
      <c r="W2202" s="100"/>
      <c r="X2202" s="100"/>
      <c r="Y2202" s="100"/>
      <c r="Z2202" s="100"/>
      <c r="AA2202" s="100"/>
      <c r="AB2202" s="100"/>
      <c r="AC2202" s="100"/>
      <c r="AD2202" s="100"/>
      <c r="AE2202" s="100"/>
      <c r="AF2202" s="100"/>
      <c r="AG2202" s="100"/>
      <c r="AH2202" s="100"/>
      <c r="AI2202" s="100"/>
      <c r="AJ2202" s="100"/>
      <c r="AK2202" s="100"/>
      <c r="AL2202" s="100"/>
      <c r="AM2202" s="100"/>
      <c r="AN2202" s="100"/>
      <c r="AO2202" s="100"/>
      <c r="AP2202" s="101"/>
      <c r="AQ2202" s="102"/>
      <c r="AS2202" s="102"/>
    </row>
    <row r="2203" spans="11:45">
      <c r="K2203" s="100"/>
      <c r="L2203" s="100"/>
      <c r="M2203" s="100"/>
      <c r="O2203" s="100"/>
      <c r="P2203" s="100"/>
      <c r="Q2203" s="100"/>
      <c r="R2203" s="100"/>
      <c r="S2203" s="100"/>
      <c r="T2203" s="100"/>
      <c r="U2203" s="100"/>
      <c r="V2203" s="100"/>
      <c r="W2203" s="100"/>
      <c r="X2203" s="100"/>
      <c r="Y2203" s="100"/>
      <c r="Z2203" s="100"/>
      <c r="AA2203" s="100"/>
      <c r="AC2203" s="100"/>
      <c r="AD2203" s="100"/>
      <c r="AE2203" s="100"/>
      <c r="AF2203" s="100"/>
      <c r="AG2203" s="100"/>
      <c r="AH2203" s="100"/>
      <c r="AI2203" s="100"/>
      <c r="AJ2203" s="100"/>
      <c r="AK2203" s="100"/>
      <c r="AL2203" s="100"/>
      <c r="AM2203" s="100"/>
      <c r="AN2203" s="100"/>
      <c r="AO2203" s="100"/>
      <c r="AP2203" s="101"/>
      <c r="AQ2203" s="102"/>
    </row>
    <row r="2204" spans="11:45">
      <c r="K2204" s="100"/>
      <c r="L2204" s="100"/>
      <c r="M2204" s="100"/>
      <c r="N2204" s="100"/>
      <c r="O2204" s="100"/>
      <c r="P2204" s="100"/>
      <c r="Q2204" s="100"/>
      <c r="R2204" s="100"/>
      <c r="S2204" s="100"/>
      <c r="T2204" s="100"/>
      <c r="U2204" s="100"/>
      <c r="V2204" s="100"/>
      <c r="W2204" s="100"/>
      <c r="X2204" s="100"/>
      <c r="Y2204" s="100"/>
      <c r="Z2204" s="100"/>
      <c r="AA2204" s="100"/>
      <c r="AB2204" s="100"/>
      <c r="AC2204" s="100"/>
      <c r="AD2204" s="100"/>
      <c r="AE2204" s="100"/>
      <c r="AF2204" s="100"/>
      <c r="AG2204" s="100"/>
      <c r="AH2204" s="100"/>
      <c r="AI2204" s="100"/>
      <c r="AJ2204" s="100"/>
      <c r="AK2204" s="100"/>
      <c r="AL2204" s="100"/>
      <c r="AM2204" s="100"/>
      <c r="AN2204" s="100"/>
      <c r="AO2204" s="100"/>
      <c r="AP2204" s="101"/>
      <c r="AQ2204" s="102"/>
    </row>
    <row r="2205" spans="11:45">
      <c r="K2205" s="100"/>
      <c r="L2205" s="100"/>
      <c r="M2205" s="100"/>
      <c r="N2205" s="100"/>
      <c r="O2205" s="100"/>
      <c r="P2205" s="100"/>
      <c r="Q2205" s="100"/>
      <c r="R2205" s="100"/>
      <c r="S2205" s="100"/>
      <c r="T2205" s="100"/>
      <c r="U2205" s="100"/>
      <c r="V2205" s="100"/>
      <c r="W2205" s="100"/>
      <c r="X2205" s="100"/>
      <c r="Y2205" s="100"/>
      <c r="Z2205" s="100"/>
      <c r="AA2205" s="100"/>
      <c r="AB2205" s="100"/>
      <c r="AC2205" s="100"/>
      <c r="AD2205" s="100"/>
      <c r="AE2205" s="100"/>
      <c r="AF2205" s="100"/>
      <c r="AG2205" s="100"/>
      <c r="AH2205" s="100"/>
      <c r="AI2205" s="100"/>
      <c r="AJ2205" s="100"/>
      <c r="AK2205" s="100"/>
      <c r="AL2205" s="100"/>
      <c r="AM2205" s="100"/>
      <c r="AN2205" s="100"/>
      <c r="AO2205" s="100"/>
      <c r="AP2205" s="101"/>
      <c r="AQ2205" s="102"/>
      <c r="AR2205" s="102"/>
      <c r="AS2205" s="102"/>
    </row>
    <row r="2206" spans="11:45">
      <c r="K2206" s="100"/>
      <c r="L2206" s="100"/>
      <c r="M2206" s="100"/>
      <c r="O2206" s="100"/>
      <c r="P2206" s="100"/>
      <c r="Q2206" s="100"/>
      <c r="R2206" s="100"/>
      <c r="S2206" s="100"/>
      <c r="T2206" s="100"/>
      <c r="U2206" s="100"/>
      <c r="V2206" s="100"/>
      <c r="W2206" s="100"/>
      <c r="X2206" s="100"/>
      <c r="Y2206" s="100"/>
      <c r="Z2206" s="100"/>
      <c r="AA2206" s="100"/>
      <c r="AC2206" s="100"/>
      <c r="AD2206" s="100"/>
      <c r="AE2206" s="100"/>
      <c r="AF2206" s="100"/>
      <c r="AG2206" s="100"/>
      <c r="AH2206" s="100"/>
      <c r="AI2206" s="100"/>
      <c r="AJ2206" s="100"/>
      <c r="AK2206" s="100"/>
      <c r="AL2206" s="100"/>
      <c r="AM2206" s="100"/>
      <c r="AN2206" s="100"/>
      <c r="AO2206" s="100"/>
      <c r="AP2206" s="101"/>
      <c r="AQ2206" s="102"/>
    </row>
    <row r="2207" spans="11:45">
      <c r="K2207" s="100"/>
      <c r="L2207" s="100"/>
      <c r="M2207" s="100"/>
      <c r="P2207" s="100"/>
      <c r="Q2207" s="100"/>
      <c r="R2207" s="100"/>
      <c r="S2207" s="100"/>
      <c r="T2207" s="100"/>
      <c r="U2207" s="100"/>
      <c r="V2207" s="100"/>
      <c r="W2207" s="100"/>
      <c r="X2207" s="100"/>
      <c r="Y2207" s="100"/>
      <c r="Z2207" s="100"/>
      <c r="AA2207" s="100"/>
      <c r="AD2207" s="100"/>
      <c r="AE2207" s="100"/>
      <c r="AF2207" s="100"/>
      <c r="AG2207" s="100"/>
      <c r="AH2207" s="100"/>
      <c r="AI2207" s="100"/>
      <c r="AJ2207" s="100"/>
      <c r="AK2207" s="100"/>
      <c r="AL2207" s="100"/>
      <c r="AM2207" s="100"/>
      <c r="AN2207" s="100"/>
      <c r="AO2207" s="100"/>
      <c r="AQ2207" s="102"/>
    </row>
    <row r="2208" spans="11:45">
      <c r="K2208" s="100"/>
      <c r="L2208" s="100"/>
      <c r="M2208" s="100"/>
      <c r="N2208" s="100"/>
      <c r="O2208" s="100"/>
      <c r="P2208" s="100"/>
      <c r="Q2208" s="100"/>
      <c r="R2208" s="100"/>
      <c r="S2208" s="100"/>
      <c r="T2208" s="100"/>
      <c r="U2208" s="100"/>
      <c r="V2208" s="100"/>
      <c r="W2208" s="100"/>
      <c r="X2208" s="100"/>
      <c r="Y2208" s="100"/>
      <c r="Z2208" s="100"/>
      <c r="AA2208" s="100"/>
      <c r="AB2208" s="100"/>
      <c r="AC2208" s="100"/>
      <c r="AD2208" s="100"/>
      <c r="AE2208" s="100"/>
      <c r="AF2208" s="100"/>
      <c r="AG2208" s="100"/>
      <c r="AH2208" s="100"/>
      <c r="AI2208" s="100"/>
      <c r="AJ2208" s="100"/>
      <c r="AK2208" s="100"/>
      <c r="AL2208" s="100"/>
      <c r="AM2208" s="100"/>
      <c r="AN2208" s="100"/>
      <c r="AO2208" s="100"/>
      <c r="AP2208" s="101"/>
      <c r="AQ2208" s="102"/>
    </row>
    <row r="2209" spans="11:45">
      <c r="K2209" s="100"/>
      <c r="L2209" s="100"/>
      <c r="M2209" s="100"/>
      <c r="O2209" s="100"/>
      <c r="P2209" s="100"/>
      <c r="Q2209" s="100"/>
      <c r="R2209" s="100"/>
      <c r="S2209" s="100"/>
      <c r="T2209" s="100"/>
      <c r="U2209" s="100"/>
      <c r="V2209" s="100"/>
      <c r="W2209" s="100"/>
      <c r="X2209" s="100"/>
      <c r="Y2209" s="100"/>
      <c r="Z2209" s="100"/>
      <c r="AA2209" s="100"/>
      <c r="AD2209" s="100"/>
      <c r="AE2209" s="100"/>
      <c r="AF2209" s="100"/>
      <c r="AG2209" s="100"/>
      <c r="AH2209" s="100"/>
      <c r="AI2209" s="100"/>
      <c r="AJ2209" s="100"/>
      <c r="AK2209" s="100"/>
      <c r="AM2209" s="100"/>
      <c r="AN2209" s="100"/>
    </row>
    <row r="2210" spans="11:45">
      <c r="K2210" s="100"/>
      <c r="L2210" s="100"/>
      <c r="M2210" s="100"/>
      <c r="O2210" s="100"/>
      <c r="P2210" s="100"/>
      <c r="Q2210" s="100"/>
      <c r="R2210" s="100"/>
      <c r="S2210" s="100"/>
      <c r="T2210" s="100"/>
      <c r="U2210" s="100"/>
      <c r="V2210" s="100"/>
      <c r="W2210" s="100"/>
      <c r="X2210" s="100"/>
      <c r="Y2210" s="100"/>
      <c r="Z2210" s="100"/>
      <c r="AA2210" s="100"/>
      <c r="AC2210" s="100"/>
      <c r="AD2210" s="100"/>
      <c r="AE2210" s="100"/>
      <c r="AF2210" s="100"/>
      <c r="AG2210" s="100"/>
      <c r="AH2210" s="100"/>
      <c r="AI2210" s="100"/>
      <c r="AJ2210" s="100"/>
      <c r="AK2210" s="100"/>
      <c r="AL2210" s="100"/>
      <c r="AM2210" s="100"/>
      <c r="AN2210" s="100"/>
      <c r="AO2210" s="100"/>
      <c r="AP2210" s="101"/>
      <c r="AQ2210" s="102"/>
    </row>
    <row r="2211" spans="11:45">
      <c r="K2211" s="100"/>
      <c r="L2211" s="100"/>
      <c r="M2211" s="100"/>
      <c r="N2211" s="100"/>
      <c r="O2211" s="100"/>
      <c r="P2211" s="100"/>
      <c r="Q2211" s="100"/>
      <c r="R2211" s="100"/>
      <c r="S2211" s="100"/>
      <c r="T2211" s="100"/>
      <c r="U2211" s="100"/>
      <c r="V2211" s="100"/>
      <c r="W2211" s="100"/>
      <c r="X2211" s="100"/>
      <c r="Y2211" s="100"/>
      <c r="Z2211" s="100"/>
      <c r="AA2211" s="100"/>
      <c r="AB2211" s="100"/>
      <c r="AC2211" s="100"/>
      <c r="AD2211" s="100"/>
      <c r="AE2211" s="100"/>
      <c r="AF2211" s="100"/>
      <c r="AG2211" s="100"/>
      <c r="AH2211" s="100"/>
      <c r="AI2211" s="100"/>
      <c r="AJ2211" s="100"/>
      <c r="AK2211" s="100"/>
      <c r="AL2211" s="100"/>
      <c r="AM2211" s="100"/>
      <c r="AN2211" s="100"/>
      <c r="AO2211" s="100"/>
      <c r="AP2211" s="101"/>
      <c r="AQ2211" s="102"/>
    </row>
    <row r="2212" spans="11:45">
      <c r="K2212" s="100"/>
      <c r="L2212" s="100"/>
      <c r="M2212" s="100"/>
      <c r="N2212" s="100"/>
      <c r="O2212" s="100"/>
      <c r="P2212" s="100"/>
      <c r="Q2212" s="100"/>
      <c r="R2212" s="100"/>
      <c r="S2212" s="100"/>
      <c r="T2212" s="100"/>
      <c r="U2212" s="100"/>
      <c r="V2212" s="100"/>
      <c r="W2212" s="100"/>
      <c r="X2212" s="100"/>
      <c r="Y2212" s="100"/>
      <c r="Z2212" s="100"/>
      <c r="AA2212" s="100"/>
      <c r="AB2212" s="100"/>
      <c r="AC2212" s="100"/>
      <c r="AD2212" s="100"/>
      <c r="AE2212" s="100"/>
      <c r="AF2212" s="100"/>
      <c r="AG2212" s="100"/>
      <c r="AH2212" s="100"/>
      <c r="AI2212" s="100"/>
      <c r="AJ2212" s="100"/>
      <c r="AK2212" s="100"/>
      <c r="AL2212" s="100"/>
      <c r="AM2212" s="100"/>
      <c r="AN2212" s="100"/>
      <c r="AO2212" s="100"/>
      <c r="AP2212" s="101"/>
      <c r="AQ2212" s="102"/>
    </row>
    <row r="2213" spans="11:45">
      <c r="K2213" s="100"/>
      <c r="L2213" s="100"/>
      <c r="M2213" s="100"/>
      <c r="N2213" s="100"/>
      <c r="O2213" s="100"/>
      <c r="P2213" s="100"/>
      <c r="Q2213" s="100"/>
      <c r="R2213" s="100"/>
      <c r="S2213" s="100"/>
      <c r="T2213" s="100"/>
      <c r="U2213" s="100"/>
      <c r="V2213" s="100"/>
      <c r="W2213" s="100"/>
      <c r="X2213" s="100"/>
      <c r="Y2213" s="100"/>
      <c r="Z2213" s="100"/>
      <c r="AA2213" s="100"/>
      <c r="AB2213" s="100"/>
      <c r="AC2213" s="100"/>
      <c r="AD2213" s="100"/>
      <c r="AE2213" s="100"/>
      <c r="AF2213" s="100"/>
      <c r="AG2213" s="100"/>
      <c r="AH2213" s="100"/>
      <c r="AI2213" s="100"/>
      <c r="AJ2213" s="100"/>
      <c r="AK2213" s="100"/>
      <c r="AL2213" s="100"/>
      <c r="AM2213" s="100"/>
      <c r="AN2213" s="100"/>
      <c r="AO2213" s="100"/>
      <c r="AP2213" s="101"/>
      <c r="AQ2213" s="102"/>
    </row>
    <row r="2214" spans="11:45">
      <c r="K2214" s="100"/>
      <c r="L2214" s="100"/>
      <c r="M2214" s="100"/>
      <c r="O2214" s="100"/>
      <c r="P2214" s="100"/>
      <c r="Q2214" s="100"/>
      <c r="R2214" s="100"/>
      <c r="S2214" s="100"/>
      <c r="T2214" s="100"/>
      <c r="U2214" s="100"/>
      <c r="V2214" s="100"/>
      <c r="W2214" s="100"/>
      <c r="X2214" s="100"/>
      <c r="Y2214" s="100"/>
      <c r="Z2214" s="100"/>
      <c r="AA2214" s="100"/>
      <c r="AC2214" s="100"/>
      <c r="AD2214" s="100"/>
      <c r="AE2214" s="100"/>
      <c r="AF2214" s="100"/>
      <c r="AG2214" s="100"/>
      <c r="AH2214" s="100"/>
      <c r="AI2214" s="100"/>
      <c r="AJ2214" s="100"/>
      <c r="AK2214" s="100"/>
      <c r="AL2214" s="100"/>
      <c r="AM2214" s="100"/>
      <c r="AN2214" s="100"/>
      <c r="AO2214" s="100"/>
      <c r="AP2214" s="101"/>
      <c r="AQ2214" s="102"/>
    </row>
    <row r="2215" spans="11:45">
      <c r="K2215" s="100"/>
      <c r="L2215" s="100"/>
      <c r="M2215" s="100"/>
      <c r="N2215" s="100"/>
      <c r="O2215" s="100"/>
      <c r="P2215" s="100"/>
      <c r="Q2215" s="100"/>
      <c r="R2215" s="100"/>
      <c r="S2215" s="100"/>
      <c r="T2215" s="100"/>
      <c r="U2215" s="100"/>
      <c r="V2215" s="100"/>
      <c r="W2215" s="100"/>
      <c r="X2215" s="100"/>
      <c r="Y2215" s="100"/>
      <c r="Z2215" s="100"/>
      <c r="AA2215" s="100"/>
      <c r="AB2215" s="100"/>
      <c r="AC2215" s="100"/>
      <c r="AD2215" s="100"/>
      <c r="AE2215" s="100"/>
      <c r="AF2215" s="100"/>
      <c r="AG2215" s="100"/>
      <c r="AH2215" s="100"/>
      <c r="AI2215" s="100"/>
      <c r="AJ2215" s="100"/>
      <c r="AK2215" s="100"/>
      <c r="AL2215" s="100"/>
      <c r="AM2215" s="100"/>
      <c r="AN2215" s="100"/>
      <c r="AO2215" s="100"/>
      <c r="AP2215" s="101"/>
      <c r="AQ2215" s="102"/>
    </row>
    <row r="2216" spans="11:45">
      <c r="K2216" s="100"/>
      <c r="L2216" s="100"/>
      <c r="M2216" s="100"/>
      <c r="N2216" s="100"/>
      <c r="O2216" s="100"/>
      <c r="P2216" s="100"/>
      <c r="Q2216" s="100"/>
      <c r="R2216" s="100"/>
      <c r="S2216" s="100"/>
      <c r="T2216" s="100"/>
      <c r="U2216" s="100"/>
      <c r="V2216" s="100"/>
      <c r="W2216" s="100"/>
      <c r="X2216" s="100"/>
      <c r="Y2216" s="100"/>
      <c r="Z2216" s="100"/>
      <c r="AA2216" s="100"/>
      <c r="AB2216" s="100"/>
      <c r="AC2216" s="100"/>
      <c r="AD2216" s="100"/>
      <c r="AE2216" s="100"/>
      <c r="AF2216" s="100"/>
      <c r="AG2216" s="100"/>
      <c r="AH2216" s="100"/>
      <c r="AI2216" s="100"/>
      <c r="AJ2216" s="100"/>
      <c r="AK2216" s="100"/>
      <c r="AL2216" s="100"/>
      <c r="AM2216" s="100"/>
      <c r="AN2216" s="100"/>
      <c r="AO2216" s="100"/>
      <c r="AP2216" s="101"/>
    </row>
    <row r="2217" spans="11:45">
      <c r="K2217" s="100"/>
      <c r="L2217" s="100"/>
      <c r="M2217" s="100"/>
      <c r="N2217" s="100"/>
      <c r="O2217" s="100"/>
      <c r="P2217" s="100"/>
      <c r="Q2217" s="100"/>
      <c r="R2217" s="100"/>
      <c r="S2217" s="100"/>
      <c r="T2217" s="100"/>
      <c r="U2217" s="100"/>
      <c r="V2217" s="100"/>
      <c r="W2217" s="100"/>
      <c r="X2217" s="100"/>
      <c r="Y2217" s="100"/>
      <c r="Z2217" s="100"/>
      <c r="AA2217" s="100"/>
      <c r="AB2217" s="100"/>
      <c r="AC2217" s="100"/>
      <c r="AD2217" s="100"/>
      <c r="AE2217" s="100"/>
      <c r="AF2217" s="100"/>
      <c r="AG2217" s="100"/>
      <c r="AH2217" s="100"/>
      <c r="AI2217" s="100"/>
      <c r="AJ2217" s="100"/>
      <c r="AK2217" s="100"/>
      <c r="AL2217" s="100"/>
      <c r="AM2217" s="100"/>
      <c r="AN2217" s="100"/>
      <c r="AO2217" s="100"/>
      <c r="AP2217" s="101"/>
      <c r="AQ2217" s="102"/>
      <c r="AS2217" s="102"/>
    </row>
    <row r="2218" spans="11:45">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c r="AN2218" s="100"/>
      <c r="AO2218" s="100"/>
      <c r="AQ2218" s="102"/>
    </row>
    <row r="2219" spans="11:45">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c r="AN2219" s="100"/>
      <c r="AO2219" s="100"/>
      <c r="AP2219" s="101"/>
      <c r="AQ2219" s="102"/>
    </row>
    <row r="2220" spans="11:45">
      <c r="K2220" s="100"/>
      <c r="L2220" s="100"/>
      <c r="M2220" s="100"/>
      <c r="N2220" s="100"/>
      <c r="O2220" s="100"/>
      <c r="P2220" s="100"/>
      <c r="Q2220" s="100"/>
      <c r="R2220" s="100"/>
      <c r="S2220" s="100"/>
      <c r="T2220" s="100"/>
      <c r="U2220" s="100"/>
      <c r="V2220" s="100"/>
      <c r="W2220" s="100"/>
      <c r="X2220" s="100"/>
      <c r="Y2220" s="100"/>
      <c r="Z2220" s="100"/>
      <c r="AA2220" s="100"/>
      <c r="AB2220" s="100"/>
      <c r="AC2220" s="100"/>
      <c r="AD2220" s="100"/>
      <c r="AE2220" s="100"/>
      <c r="AF2220" s="100"/>
      <c r="AG2220" s="100"/>
      <c r="AH2220" s="100"/>
      <c r="AI2220" s="100"/>
      <c r="AJ2220" s="100"/>
      <c r="AK2220" s="100"/>
      <c r="AL2220" s="100"/>
      <c r="AM2220" s="100"/>
      <c r="AN2220" s="100"/>
      <c r="AO2220" s="100"/>
      <c r="AP2220" s="101"/>
    </row>
    <row r="2221" spans="11:45">
      <c r="K2221" s="100"/>
      <c r="L2221" s="100"/>
      <c r="M2221" s="100"/>
      <c r="N2221" s="100"/>
      <c r="O2221" s="100"/>
      <c r="P2221" s="100"/>
      <c r="Q2221" s="100"/>
      <c r="R2221" s="100"/>
      <c r="S2221" s="100"/>
      <c r="T2221" s="100"/>
      <c r="U2221" s="100"/>
      <c r="V2221" s="100"/>
      <c r="W2221" s="100"/>
      <c r="X2221" s="100"/>
      <c r="Y2221" s="100"/>
      <c r="Z2221" s="100"/>
      <c r="AA2221" s="100"/>
      <c r="AB2221" s="100"/>
      <c r="AC2221" s="100"/>
      <c r="AD2221" s="100"/>
      <c r="AE2221" s="100"/>
      <c r="AF2221" s="100"/>
      <c r="AG2221" s="100"/>
      <c r="AH2221" s="100"/>
      <c r="AI2221" s="100"/>
      <c r="AJ2221" s="100"/>
      <c r="AK2221" s="100"/>
      <c r="AM2221" s="100"/>
      <c r="AN2221" s="100"/>
      <c r="AP2221" s="101"/>
      <c r="AQ2221" s="102"/>
    </row>
    <row r="2222" spans="11:45">
      <c r="K2222" s="100"/>
      <c r="L2222" s="100"/>
      <c r="M2222" s="100"/>
      <c r="N2222" s="100"/>
      <c r="O2222" s="100"/>
      <c r="P2222" s="100"/>
      <c r="Q2222" s="100"/>
      <c r="R2222" s="100"/>
      <c r="S2222" s="100"/>
      <c r="T2222" s="100"/>
      <c r="U2222" s="100"/>
      <c r="V2222" s="100"/>
      <c r="W2222" s="100"/>
      <c r="X2222" s="100"/>
      <c r="Y2222" s="100"/>
      <c r="Z2222" s="100"/>
      <c r="AA2222" s="100"/>
      <c r="AB2222" s="100"/>
      <c r="AD2222" s="100"/>
      <c r="AE2222" s="100"/>
      <c r="AF2222" s="100"/>
      <c r="AG2222" s="100"/>
      <c r="AH2222" s="100"/>
      <c r="AI2222" s="100"/>
      <c r="AJ2222" s="100"/>
      <c r="AK2222" s="100"/>
      <c r="AL2222" s="100"/>
      <c r="AM2222" s="100"/>
      <c r="AN2222" s="100"/>
      <c r="AO2222" s="100"/>
      <c r="AQ2222" s="102"/>
    </row>
    <row r="2223" spans="11:45">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c r="AN2223" s="100"/>
      <c r="AO2223" s="100"/>
      <c r="AP2223" s="101"/>
      <c r="AQ2223" s="102"/>
    </row>
    <row r="2224" spans="11:45">
      <c r="K2224" s="100"/>
      <c r="L2224" s="100"/>
      <c r="M2224" s="100"/>
      <c r="N2224" s="100"/>
      <c r="O2224" s="100"/>
      <c r="P2224" s="100"/>
      <c r="Q2224" s="100"/>
      <c r="R2224" s="100"/>
      <c r="S2224" s="100"/>
      <c r="T2224" s="100"/>
      <c r="U2224" s="100"/>
      <c r="V2224" s="100"/>
      <c r="W2224" s="100"/>
      <c r="X2224" s="100"/>
      <c r="Y2224" s="100"/>
      <c r="Z2224" s="100"/>
      <c r="AA2224" s="100"/>
      <c r="AB2224" s="100"/>
      <c r="AC2224" s="100"/>
      <c r="AD2224" s="100"/>
      <c r="AE2224" s="100"/>
      <c r="AF2224" s="100"/>
      <c r="AG2224" s="100"/>
      <c r="AH2224" s="100"/>
      <c r="AI2224" s="100"/>
      <c r="AJ2224" s="100"/>
      <c r="AK2224" s="100"/>
      <c r="AL2224" s="100"/>
      <c r="AM2224" s="100"/>
      <c r="AN2224" s="100"/>
      <c r="AO2224" s="100"/>
      <c r="AQ2224" s="102"/>
    </row>
    <row r="2225" spans="11:45">
      <c r="K2225" s="100"/>
      <c r="L2225" s="100"/>
      <c r="M2225" s="100"/>
      <c r="N2225" s="100"/>
      <c r="O2225" s="100"/>
      <c r="P2225" s="100"/>
      <c r="Q2225" s="100"/>
      <c r="R2225" s="100"/>
      <c r="S2225" s="100"/>
      <c r="T2225" s="100"/>
      <c r="U2225" s="100"/>
      <c r="V2225" s="100"/>
      <c r="W2225" s="100"/>
      <c r="X2225" s="100"/>
      <c r="Y2225" s="100"/>
      <c r="Z2225" s="100"/>
      <c r="AA2225" s="100"/>
      <c r="AB2225" s="100"/>
      <c r="AC2225" s="100"/>
      <c r="AD2225" s="100"/>
      <c r="AE2225" s="100"/>
      <c r="AF2225" s="100"/>
      <c r="AG2225" s="100"/>
      <c r="AH2225" s="100"/>
      <c r="AI2225" s="100"/>
      <c r="AJ2225" s="100"/>
      <c r="AK2225" s="100"/>
      <c r="AL2225" s="100"/>
      <c r="AM2225" s="100"/>
      <c r="AN2225" s="100"/>
      <c r="AO2225" s="100"/>
      <c r="AP2225" s="101"/>
      <c r="AQ2225" s="102"/>
    </row>
    <row r="2226" spans="11:45">
      <c r="K2226" s="100"/>
      <c r="L2226" s="100"/>
      <c r="M2226" s="100"/>
      <c r="N2226" s="100"/>
      <c r="O2226" s="100"/>
      <c r="P2226" s="100"/>
      <c r="Q2226" s="100"/>
      <c r="R2226" s="100"/>
      <c r="S2226" s="100"/>
      <c r="T2226" s="100"/>
      <c r="U2226" s="100"/>
      <c r="V2226" s="100"/>
      <c r="W2226" s="100"/>
      <c r="X2226" s="100"/>
      <c r="Y2226" s="100"/>
      <c r="Z2226" s="100"/>
      <c r="AA2226" s="100"/>
      <c r="AB2226" s="100"/>
      <c r="AC2226" s="100"/>
      <c r="AD2226" s="100"/>
      <c r="AE2226" s="100"/>
      <c r="AF2226" s="100"/>
      <c r="AG2226" s="100"/>
      <c r="AH2226" s="100"/>
      <c r="AI2226" s="100"/>
      <c r="AJ2226" s="100"/>
      <c r="AK2226" s="100"/>
      <c r="AL2226" s="100"/>
      <c r="AM2226" s="100"/>
      <c r="AN2226" s="100"/>
      <c r="AO2226" s="100"/>
      <c r="AP2226" s="101"/>
      <c r="AQ2226" s="102"/>
    </row>
    <row r="2227" spans="11:45">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c r="AN2227" s="100"/>
      <c r="AO2227" s="100"/>
      <c r="AP2227" s="101"/>
      <c r="AQ2227" s="102"/>
    </row>
    <row r="2228" spans="11:45">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c r="AN2228" s="100"/>
      <c r="AO2228" s="100"/>
      <c r="AP2228" s="101"/>
      <c r="AQ2228" s="102"/>
      <c r="AS2228" s="102"/>
    </row>
    <row r="2229" spans="11:45">
      <c r="K2229" s="100"/>
      <c r="L2229" s="100"/>
      <c r="M2229" s="100"/>
      <c r="N2229" s="100"/>
      <c r="O2229" s="100"/>
      <c r="P2229" s="100"/>
      <c r="Q2229" s="100"/>
      <c r="R2229" s="100"/>
      <c r="S2229" s="100"/>
      <c r="T2229" s="100"/>
      <c r="U2229" s="100"/>
      <c r="V2229" s="100"/>
      <c r="W2229" s="100"/>
      <c r="X2229" s="100"/>
      <c r="Y2229" s="100"/>
      <c r="Z2229" s="100"/>
      <c r="AA2229" s="100"/>
      <c r="AB2229" s="100"/>
      <c r="AC2229" s="100"/>
      <c r="AD2229" s="100"/>
      <c r="AE2229" s="100"/>
      <c r="AF2229" s="100"/>
      <c r="AG2229" s="100"/>
      <c r="AH2229" s="100"/>
      <c r="AI2229" s="100"/>
      <c r="AJ2229" s="100"/>
      <c r="AK2229" s="100"/>
      <c r="AL2229" s="100"/>
      <c r="AM2229" s="100"/>
      <c r="AN2229" s="100"/>
      <c r="AO2229" s="100"/>
      <c r="AR2229" s="102"/>
    </row>
    <row r="2230" spans="11:45">
      <c r="K2230" s="100"/>
      <c r="L2230" s="100"/>
      <c r="M2230" s="100"/>
      <c r="N2230" s="100"/>
      <c r="O2230" s="100"/>
      <c r="P2230" s="100"/>
      <c r="Q2230" s="100"/>
      <c r="R2230" s="100"/>
      <c r="S2230" s="100"/>
      <c r="T2230" s="100"/>
      <c r="U2230" s="100"/>
      <c r="V2230" s="100"/>
      <c r="W2230" s="100"/>
      <c r="X2230" s="100"/>
      <c r="Y2230" s="100"/>
      <c r="Z2230" s="100"/>
      <c r="AA2230" s="100"/>
      <c r="AB2230" s="100"/>
      <c r="AC2230" s="100"/>
      <c r="AD2230" s="100"/>
      <c r="AE2230" s="100"/>
      <c r="AF2230" s="100"/>
      <c r="AG2230" s="100"/>
      <c r="AH2230" s="100"/>
      <c r="AI2230" s="100"/>
      <c r="AJ2230" s="100"/>
      <c r="AK2230" s="100"/>
      <c r="AL2230" s="100"/>
      <c r="AM2230" s="100"/>
      <c r="AN2230" s="100"/>
      <c r="AO2230" s="100"/>
      <c r="AP2230" s="101"/>
      <c r="AQ2230" s="102"/>
    </row>
    <row r="2231" spans="11:45">
      <c r="K2231" s="100"/>
      <c r="L2231" s="100"/>
      <c r="M2231" s="100"/>
      <c r="N2231" s="100"/>
      <c r="O2231" s="100"/>
      <c r="P2231" s="100"/>
      <c r="Q2231" s="100"/>
      <c r="R2231" s="100"/>
      <c r="S2231" s="100"/>
      <c r="T2231" s="100"/>
      <c r="U2231" s="100"/>
      <c r="V2231" s="100"/>
      <c r="W2231" s="100"/>
      <c r="X2231" s="100"/>
      <c r="Y2231" s="100"/>
      <c r="Z2231" s="100"/>
      <c r="AA2231" s="100"/>
      <c r="AB2231" s="100"/>
      <c r="AC2231" s="100"/>
      <c r="AD2231" s="100"/>
      <c r="AE2231" s="100"/>
      <c r="AF2231" s="100"/>
      <c r="AG2231" s="100"/>
      <c r="AH2231" s="100"/>
      <c r="AI2231" s="100"/>
      <c r="AJ2231" s="100"/>
      <c r="AK2231" s="100"/>
      <c r="AL2231" s="100"/>
      <c r="AM2231" s="100"/>
      <c r="AN2231" s="100"/>
      <c r="AO2231" s="100"/>
      <c r="AP2231" s="101"/>
      <c r="AQ2231" s="102"/>
    </row>
    <row r="2232" spans="11:45">
      <c r="K2232" s="100"/>
      <c r="L2232" s="100"/>
      <c r="M2232" s="100"/>
      <c r="N2232" s="100"/>
      <c r="O2232" s="100"/>
      <c r="P2232" s="100"/>
      <c r="Q2232" s="100"/>
      <c r="R2232" s="100"/>
      <c r="S2232" s="100"/>
      <c r="T2232" s="100"/>
      <c r="U2232" s="100"/>
      <c r="V2232" s="100"/>
      <c r="W2232" s="100"/>
      <c r="X2232" s="100"/>
      <c r="Y2232" s="100"/>
      <c r="Z2232" s="100"/>
      <c r="AA2232" s="100"/>
      <c r="AB2232" s="100"/>
      <c r="AC2232" s="100"/>
      <c r="AD2232" s="100"/>
      <c r="AE2232" s="100"/>
      <c r="AF2232" s="100"/>
      <c r="AG2232" s="100"/>
      <c r="AH2232" s="100"/>
      <c r="AI2232" s="100"/>
      <c r="AJ2232" s="100"/>
      <c r="AK2232" s="100"/>
      <c r="AL2232" s="100"/>
      <c r="AM2232" s="100"/>
      <c r="AN2232" s="100"/>
      <c r="AO2232" s="100"/>
      <c r="AP2232" s="101"/>
      <c r="AR2232" s="102"/>
      <c r="AS2232" s="102"/>
    </row>
    <row r="2233" spans="11:45">
      <c r="K2233" s="100"/>
      <c r="L2233" s="100"/>
      <c r="M2233" s="100"/>
      <c r="N2233" s="100"/>
      <c r="O2233" s="100"/>
      <c r="P2233" s="100"/>
      <c r="Q2233" s="100"/>
      <c r="R2233" s="100"/>
      <c r="S2233" s="100"/>
      <c r="T2233" s="100"/>
      <c r="U2233" s="100"/>
      <c r="V2233" s="100"/>
      <c r="W2233" s="100"/>
      <c r="X2233" s="100"/>
      <c r="Y2233" s="100"/>
      <c r="Z2233" s="100"/>
      <c r="AA2233" s="100"/>
      <c r="AB2233" s="100"/>
      <c r="AC2233" s="100"/>
      <c r="AD2233" s="100"/>
      <c r="AE2233" s="100"/>
      <c r="AF2233" s="100"/>
      <c r="AG2233" s="100"/>
      <c r="AH2233" s="100"/>
      <c r="AI2233" s="100"/>
      <c r="AJ2233" s="100"/>
      <c r="AK2233" s="100"/>
      <c r="AL2233" s="100"/>
      <c r="AM2233" s="100"/>
      <c r="AN2233" s="100"/>
      <c r="AO2233" s="100"/>
      <c r="AP2233" s="101"/>
      <c r="AQ2233" s="102"/>
    </row>
    <row r="2234" spans="11:45">
      <c r="K2234" s="100"/>
      <c r="L2234" s="100"/>
      <c r="M2234" s="100"/>
      <c r="N2234" s="100"/>
      <c r="O2234" s="100"/>
      <c r="P2234" s="100"/>
      <c r="Q2234" s="100"/>
      <c r="R2234" s="100"/>
      <c r="S2234" s="100"/>
      <c r="T2234" s="100"/>
      <c r="U2234" s="100"/>
      <c r="V2234" s="100"/>
      <c r="W2234" s="100"/>
      <c r="X2234" s="100"/>
      <c r="Y2234" s="100"/>
      <c r="Z2234" s="100"/>
      <c r="AA2234" s="100"/>
      <c r="AB2234" s="100"/>
      <c r="AC2234" s="100"/>
      <c r="AD2234" s="100"/>
      <c r="AE2234" s="100"/>
      <c r="AF2234" s="100"/>
      <c r="AG2234" s="100"/>
      <c r="AH2234" s="100"/>
      <c r="AI2234" s="100"/>
      <c r="AJ2234" s="100"/>
      <c r="AK2234" s="100"/>
      <c r="AL2234" s="100"/>
      <c r="AM2234" s="100"/>
      <c r="AN2234" s="100"/>
      <c r="AO2234" s="100"/>
      <c r="AP2234" s="101"/>
      <c r="AQ2234" s="102"/>
    </row>
    <row r="2235" spans="11:45">
      <c r="K2235" s="100"/>
      <c r="L2235" s="100"/>
      <c r="M2235" s="100"/>
      <c r="N2235" s="100"/>
      <c r="O2235" s="100"/>
      <c r="P2235" s="100"/>
      <c r="Q2235" s="100"/>
      <c r="R2235" s="100"/>
      <c r="S2235" s="100"/>
      <c r="T2235" s="100"/>
      <c r="U2235" s="100"/>
      <c r="V2235" s="100"/>
      <c r="W2235" s="100"/>
      <c r="X2235" s="100"/>
      <c r="Y2235" s="100"/>
      <c r="Z2235" s="100"/>
      <c r="AA2235" s="100"/>
      <c r="AB2235" s="100"/>
      <c r="AC2235" s="100"/>
      <c r="AD2235" s="100"/>
      <c r="AE2235" s="100"/>
      <c r="AF2235" s="100"/>
      <c r="AG2235" s="100"/>
      <c r="AH2235" s="100"/>
      <c r="AI2235" s="100"/>
      <c r="AJ2235" s="100"/>
      <c r="AK2235" s="100"/>
      <c r="AL2235" s="100"/>
      <c r="AM2235" s="100"/>
      <c r="AN2235" s="100"/>
      <c r="AO2235" s="100"/>
      <c r="AP2235" s="101"/>
      <c r="AQ2235" s="102"/>
    </row>
    <row r="2236" spans="11:45">
      <c r="K2236" s="100"/>
      <c r="L2236" s="100"/>
      <c r="M2236" s="100"/>
      <c r="N2236" s="100"/>
      <c r="O2236" s="100"/>
      <c r="P2236" s="100"/>
      <c r="Q2236" s="100"/>
      <c r="R2236" s="100"/>
      <c r="S2236" s="100"/>
      <c r="T2236" s="100"/>
      <c r="U2236" s="100"/>
      <c r="AB2236" s="100"/>
      <c r="AC2236" s="100"/>
      <c r="AQ2236" s="102"/>
      <c r="AS2236" s="102"/>
    </row>
    <row r="2237" spans="11:45">
      <c r="K2237" s="100"/>
      <c r="L2237" s="100"/>
      <c r="M2237" s="100"/>
      <c r="N2237" s="100"/>
      <c r="O2237" s="100"/>
      <c r="P2237" s="100"/>
      <c r="Q2237" s="100"/>
      <c r="R2237" s="100"/>
      <c r="S2237" s="100"/>
      <c r="T2237" s="100"/>
      <c r="U2237" s="100"/>
      <c r="V2237" s="100"/>
      <c r="W2237" s="100"/>
      <c r="X2237" s="100"/>
      <c r="Y2237" s="100"/>
      <c r="Z2237" s="100"/>
      <c r="AA2237" s="100"/>
      <c r="AB2237" s="100"/>
      <c r="AC2237" s="100"/>
      <c r="AD2237" s="100"/>
      <c r="AE2237" s="100"/>
      <c r="AF2237" s="100"/>
      <c r="AG2237" s="100"/>
      <c r="AH2237" s="100"/>
      <c r="AI2237" s="100"/>
      <c r="AJ2237" s="100"/>
      <c r="AK2237" s="100"/>
      <c r="AL2237" s="100"/>
      <c r="AM2237" s="100"/>
      <c r="AN2237" s="100"/>
      <c r="AO2237" s="100"/>
      <c r="AP2237" s="101"/>
      <c r="AQ2237" s="102"/>
    </row>
    <row r="2238" spans="11:45">
      <c r="K2238" s="100"/>
      <c r="L2238" s="100"/>
      <c r="M2238" s="100"/>
      <c r="O2238" s="100"/>
      <c r="P2238" s="100"/>
      <c r="Q2238" s="100"/>
      <c r="R2238" s="100"/>
      <c r="S2238" s="100"/>
      <c r="T2238" s="100"/>
      <c r="U2238" s="100"/>
      <c r="V2238" s="100"/>
      <c r="W2238" s="100"/>
      <c r="X2238" s="100"/>
      <c r="Y2238" s="100"/>
      <c r="Z2238" s="100"/>
      <c r="AA2238" s="100"/>
      <c r="AC2238" s="100"/>
      <c r="AD2238" s="100"/>
      <c r="AE2238" s="100"/>
      <c r="AF2238" s="100"/>
      <c r="AG2238" s="100"/>
      <c r="AH2238" s="100"/>
      <c r="AI2238" s="100"/>
      <c r="AJ2238" s="100"/>
      <c r="AK2238" s="100"/>
      <c r="AL2238" s="100"/>
      <c r="AM2238" s="100"/>
      <c r="AN2238" s="100"/>
      <c r="AO2238" s="100"/>
      <c r="AQ2238" s="102"/>
    </row>
    <row r="2239" spans="11:45">
      <c r="K2239" s="100"/>
      <c r="L2239" s="100"/>
      <c r="M2239" s="100"/>
      <c r="N2239" s="100"/>
      <c r="O2239" s="100"/>
      <c r="P2239" s="100"/>
      <c r="Q2239" s="100"/>
      <c r="R2239" s="100"/>
      <c r="S2239" s="100"/>
      <c r="T2239" s="100"/>
      <c r="U2239" s="100"/>
      <c r="V2239" s="100"/>
      <c r="W2239" s="100"/>
      <c r="X2239" s="100"/>
      <c r="Y2239" s="100"/>
      <c r="Z2239" s="100"/>
      <c r="AA2239" s="100"/>
      <c r="AB2239" s="100"/>
      <c r="AC2239" s="100"/>
      <c r="AD2239" s="100"/>
      <c r="AE2239" s="100"/>
      <c r="AF2239" s="100"/>
      <c r="AG2239" s="100"/>
      <c r="AH2239" s="100"/>
      <c r="AI2239" s="100"/>
      <c r="AJ2239" s="100"/>
      <c r="AK2239" s="100"/>
      <c r="AL2239" s="100"/>
      <c r="AM2239" s="100"/>
      <c r="AN2239" s="100"/>
      <c r="AO2239" s="100"/>
      <c r="AP2239" s="101"/>
      <c r="AQ2239" s="102"/>
    </row>
    <row r="2240" spans="11:45">
      <c r="K2240" s="100"/>
      <c r="L2240" s="100"/>
      <c r="M2240" s="100"/>
      <c r="N2240" s="100"/>
      <c r="O2240" s="100"/>
      <c r="P2240" s="100"/>
      <c r="Q2240" s="100"/>
      <c r="R2240" s="100"/>
      <c r="S2240" s="100"/>
      <c r="T2240" s="100"/>
      <c r="U2240" s="100"/>
      <c r="V2240" s="100"/>
      <c r="W2240" s="100"/>
      <c r="X2240" s="100"/>
      <c r="Y2240" s="100"/>
      <c r="Z2240" s="100"/>
      <c r="AA2240" s="100"/>
      <c r="AB2240" s="100"/>
      <c r="AC2240" s="100"/>
      <c r="AD2240" s="100"/>
      <c r="AE2240" s="100"/>
      <c r="AF2240" s="100"/>
      <c r="AG2240" s="100"/>
      <c r="AH2240" s="100"/>
      <c r="AI2240" s="100"/>
      <c r="AJ2240" s="100"/>
      <c r="AK2240" s="100"/>
      <c r="AL2240" s="100"/>
      <c r="AM2240" s="100"/>
      <c r="AN2240" s="100"/>
      <c r="AO2240" s="100"/>
      <c r="AP2240" s="101"/>
      <c r="AQ2240" s="102"/>
      <c r="AR2240" s="102"/>
    </row>
    <row r="2241" spans="11:43">
      <c r="K2241" s="100"/>
      <c r="L2241" s="100"/>
      <c r="M2241" s="100"/>
      <c r="N2241" s="100"/>
      <c r="O2241" s="100"/>
      <c r="P2241" s="100"/>
      <c r="Q2241" s="100"/>
      <c r="R2241" s="100"/>
      <c r="S2241" s="100"/>
      <c r="T2241" s="100"/>
      <c r="U2241" s="100"/>
      <c r="V2241" s="100"/>
      <c r="W2241" s="100"/>
      <c r="X2241" s="100"/>
      <c r="Y2241" s="100"/>
      <c r="Z2241" s="100"/>
      <c r="AA2241" s="100"/>
      <c r="AB2241" s="100"/>
      <c r="AC2241" s="100"/>
      <c r="AD2241" s="100"/>
      <c r="AE2241" s="100"/>
      <c r="AF2241" s="100"/>
      <c r="AG2241" s="100"/>
      <c r="AH2241" s="100"/>
      <c r="AI2241" s="100"/>
      <c r="AJ2241" s="100"/>
      <c r="AK2241" s="100"/>
      <c r="AL2241" s="100"/>
      <c r="AM2241" s="100"/>
      <c r="AN2241" s="100"/>
      <c r="AO2241" s="100"/>
      <c r="AP2241" s="101"/>
      <c r="AQ2241" s="102"/>
    </row>
    <row r="2242" spans="11:43">
      <c r="K2242" s="100"/>
      <c r="L2242" s="100"/>
      <c r="M2242" s="100"/>
      <c r="O2242" s="100"/>
      <c r="P2242" s="100"/>
      <c r="Q2242" s="100"/>
      <c r="R2242" s="100"/>
      <c r="S2242" s="100"/>
      <c r="T2242" s="100"/>
      <c r="U2242" s="100"/>
      <c r="V2242" s="100"/>
      <c r="W2242" s="100"/>
      <c r="X2242" s="100"/>
      <c r="Y2242" s="100"/>
      <c r="Z2242" s="100"/>
      <c r="AA2242" s="100"/>
      <c r="AC2242" s="100"/>
      <c r="AD2242" s="100"/>
      <c r="AE2242" s="100"/>
      <c r="AF2242" s="100"/>
      <c r="AG2242" s="100"/>
      <c r="AH2242" s="100"/>
      <c r="AI2242" s="100"/>
      <c r="AJ2242" s="100"/>
      <c r="AK2242" s="100"/>
      <c r="AL2242" s="100"/>
      <c r="AM2242" s="100"/>
      <c r="AN2242" s="100"/>
      <c r="AO2242" s="100"/>
      <c r="AP2242" s="101"/>
      <c r="AQ2242" s="102"/>
    </row>
    <row r="2243" spans="11:43">
      <c r="K2243" s="100"/>
      <c r="L2243" s="100"/>
      <c r="M2243" s="100"/>
      <c r="N2243" s="100"/>
      <c r="O2243" s="100"/>
      <c r="P2243" s="100"/>
      <c r="Q2243" s="100"/>
      <c r="R2243" s="100"/>
      <c r="S2243" s="100"/>
      <c r="T2243" s="100"/>
      <c r="U2243" s="100"/>
      <c r="V2243" s="100"/>
      <c r="W2243" s="100"/>
      <c r="X2243" s="100"/>
      <c r="Y2243" s="100"/>
      <c r="Z2243" s="100"/>
      <c r="AA2243" s="100"/>
      <c r="AB2243" s="100"/>
      <c r="AC2243" s="100"/>
      <c r="AD2243" s="100"/>
      <c r="AE2243" s="100"/>
      <c r="AF2243" s="100"/>
      <c r="AG2243" s="100"/>
      <c r="AH2243" s="100"/>
      <c r="AI2243" s="100"/>
      <c r="AJ2243" s="100"/>
      <c r="AK2243" s="100"/>
      <c r="AL2243" s="100"/>
      <c r="AM2243" s="100"/>
      <c r="AN2243" s="100"/>
      <c r="AO2243" s="100"/>
      <c r="AP2243" s="101"/>
    </row>
    <row r="2244" spans="11:43">
      <c r="K2244" s="100"/>
      <c r="L2244" s="100"/>
      <c r="M2244" s="100"/>
      <c r="N2244" s="100"/>
      <c r="O2244" s="100"/>
      <c r="P2244" s="100"/>
      <c r="Q2244" s="100"/>
      <c r="R2244" s="100"/>
      <c r="S2244" s="100"/>
      <c r="T2244" s="100"/>
      <c r="U2244" s="100"/>
      <c r="V2244" s="100"/>
      <c r="W2244" s="100"/>
      <c r="X2244" s="100"/>
      <c r="Y2244" s="100"/>
      <c r="Z2244" s="100"/>
      <c r="AA2244" s="100"/>
      <c r="AB2244" s="100"/>
      <c r="AC2244" s="100"/>
      <c r="AD2244" s="100"/>
      <c r="AE2244" s="100"/>
      <c r="AF2244" s="100"/>
      <c r="AG2244" s="100"/>
      <c r="AH2244" s="100"/>
      <c r="AI2244" s="100"/>
      <c r="AJ2244" s="100"/>
      <c r="AK2244" s="100"/>
      <c r="AL2244" s="100"/>
      <c r="AM2244" s="100"/>
      <c r="AN2244" s="100"/>
      <c r="AO2244" s="100"/>
      <c r="AP2244" s="101"/>
      <c r="AQ2244" s="102"/>
    </row>
    <row r="2245" spans="11:43">
      <c r="K2245" s="100"/>
      <c r="L2245" s="100"/>
      <c r="M2245" s="100"/>
      <c r="N2245" s="100"/>
      <c r="O2245" s="100"/>
      <c r="P2245" s="100"/>
      <c r="Q2245" s="100"/>
      <c r="R2245" s="100"/>
      <c r="S2245" s="100"/>
      <c r="T2245" s="100"/>
      <c r="U2245" s="100"/>
      <c r="V2245" s="100"/>
      <c r="W2245" s="100"/>
      <c r="X2245" s="100"/>
      <c r="Y2245" s="100"/>
      <c r="Z2245" s="100"/>
      <c r="AA2245" s="100"/>
      <c r="AB2245" s="100"/>
      <c r="AC2245" s="100"/>
      <c r="AD2245" s="100"/>
      <c r="AE2245" s="100"/>
      <c r="AF2245" s="100"/>
      <c r="AG2245" s="100"/>
      <c r="AH2245" s="100"/>
      <c r="AI2245" s="100"/>
      <c r="AJ2245" s="100"/>
      <c r="AK2245" s="100"/>
      <c r="AL2245" s="100"/>
      <c r="AM2245" s="100"/>
      <c r="AN2245" s="100"/>
      <c r="AO2245" s="100"/>
      <c r="AP2245" s="101"/>
      <c r="AQ2245" s="102"/>
    </row>
    <row r="2246" spans="11:43">
      <c r="K2246" s="100"/>
      <c r="L2246" s="100"/>
      <c r="M2246" s="100"/>
      <c r="N2246" s="100"/>
      <c r="O2246" s="100"/>
      <c r="P2246" s="100"/>
      <c r="Q2246" s="100"/>
      <c r="R2246" s="100"/>
      <c r="S2246" s="100"/>
      <c r="T2246" s="100"/>
      <c r="U2246" s="100"/>
      <c r="V2246" s="100"/>
      <c r="W2246" s="100"/>
      <c r="X2246" s="100"/>
      <c r="Y2246" s="100"/>
      <c r="Z2246" s="100"/>
      <c r="AA2246" s="100"/>
      <c r="AB2246" s="100"/>
      <c r="AC2246" s="100"/>
      <c r="AD2246" s="100"/>
      <c r="AE2246" s="100"/>
      <c r="AF2246" s="100"/>
      <c r="AG2246" s="100"/>
      <c r="AH2246" s="100"/>
      <c r="AI2246" s="100"/>
      <c r="AJ2246" s="100"/>
      <c r="AK2246" s="100"/>
      <c r="AM2246" s="100"/>
      <c r="AN2246" s="100"/>
      <c r="AP2246" s="101"/>
      <c r="AQ2246" s="102"/>
    </row>
    <row r="2247" spans="11:43">
      <c r="K2247" s="100"/>
      <c r="L2247" s="100"/>
      <c r="M2247" s="100"/>
      <c r="O2247" s="100"/>
      <c r="P2247" s="100"/>
      <c r="Q2247" s="100"/>
      <c r="R2247" s="100"/>
      <c r="S2247" s="100"/>
      <c r="T2247" s="100"/>
      <c r="U2247" s="100"/>
      <c r="V2247" s="100"/>
      <c r="W2247" s="100"/>
      <c r="X2247" s="100"/>
      <c r="Y2247" s="100"/>
      <c r="Z2247" s="100"/>
      <c r="AA2247" s="100"/>
      <c r="AC2247" s="100"/>
      <c r="AD2247" s="100"/>
      <c r="AE2247" s="100"/>
      <c r="AF2247" s="100"/>
      <c r="AG2247" s="100"/>
      <c r="AH2247" s="100"/>
      <c r="AI2247" s="100"/>
      <c r="AJ2247" s="100"/>
      <c r="AK2247" s="100"/>
      <c r="AL2247" s="100"/>
      <c r="AM2247" s="100"/>
      <c r="AN2247" s="100"/>
      <c r="AO2247" s="100"/>
      <c r="AP2247" s="101"/>
      <c r="AQ2247" s="102"/>
    </row>
    <row r="2248" spans="11:43">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c r="AN2248" s="100"/>
      <c r="AO2248" s="100"/>
      <c r="AP2248" s="101"/>
      <c r="AQ2248" s="102"/>
    </row>
    <row r="2249" spans="11:43">
      <c r="K2249" s="100"/>
      <c r="L2249" s="100"/>
      <c r="M2249" s="100"/>
      <c r="N2249" s="100"/>
      <c r="O2249" s="100"/>
      <c r="P2249" s="100"/>
      <c r="Q2249" s="100"/>
      <c r="R2249" s="100"/>
      <c r="S2249" s="100"/>
      <c r="T2249" s="100"/>
      <c r="U2249" s="100"/>
      <c r="V2249" s="100"/>
      <c r="W2249" s="100"/>
      <c r="X2249" s="100"/>
      <c r="Y2249" s="100"/>
      <c r="Z2249" s="100"/>
      <c r="AA2249" s="100"/>
      <c r="AB2249" s="100"/>
      <c r="AC2249" s="100"/>
      <c r="AD2249" s="100"/>
      <c r="AE2249" s="100"/>
      <c r="AF2249" s="100"/>
      <c r="AG2249" s="100"/>
      <c r="AH2249" s="100"/>
      <c r="AI2249" s="100"/>
      <c r="AJ2249" s="100"/>
      <c r="AK2249" s="100"/>
      <c r="AL2249" s="100"/>
      <c r="AM2249" s="100"/>
      <c r="AN2249" s="100"/>
      <c r="AO2249" s="100"/>
      <c r="AP2249" s="101"/>
      <c r="AQ2249" s="102"/>
    </row>
    <row r="2250" spans="11:43">
      <c r="K2250" s="100"/>
      <c r="L2250" s="100"/>
      <c r="M2250" s="100"/>
      <c r="N2250" s="100"/>
      <c r="O2250" s="100"/>
      <c r="P2250" s="100"/>
      <c r="Q2250" s="100"/>
      <c r="R2250" s="100"/>
      <c r="S2250" s="100"/>
      <c r="T2250" s="100"/>
      <c r="U2250" s="100"/>
      <c r="AB2250" s="100"/>
      <c r="AC2250" s="100"/>
      <c r="AD2250" s="100"/>
      <c r="AE2250" s="100"/>
      <c r="AF2250" s="100"/>
      <c r="AG2250" s="100"/>
      <c r="AH2250" s="100"/>
      <c r="AI2250" s="100"/>
      <c r="AP2250" s="101"/>
      <c r="AQ2250" s="102"/>
    </row>
    <row r="2251" spans="11:43">
      <c r="K2251" s="100"/>
      <c r="L2251" s="100"/>
      <c r="M2251" s="100"/>
      <c r="N2251" s="100"/>
      <c r="O2251" s="100"/>
      <c r="P2251" s="100"/>
      <c r="Q2251" s="100"/>
      <c r="R2251" s="100"/>
      <c r="S2251" s="100"/>
      <c r="T2251" s="100"/>
      <c r="U2251" s="100"/>
      <c r="V2251" s="100"/>
      <c r="W2251" s="100"/>
      <c r="X2251" s="100"/>
      <c r="Y2251" s="100"/>
      <c r="Z2251" s="100"/>
      <c r="AA2251" s="100"/>
      <c r="AB2251" s="100"/>
      <c r="AC2251" s="100"/>
      <c r="AD2251" s="100"/>
      <c r="AE2251" s="100"/>
      <c r="AF2251" s="100"/>
      <c r="AG2251" s="100"/>
      <c r="AH2251" s="100"/>
      <c r="AI2251" s="100"/>
      <c r="AJ2251" s="100"/>
      <c r="AK2251" s="100"/>
      <c r="AL2251" s="100"/>
      <c r="AM2251" s="100"/>
      <c r="AN2251" s="100"/>
      <c r="AO2251" s="100"/>
      <c r="AP2251" s="101"/>
      <c r="AQ2251" s="102"/>
    </row>
    <row r="2252" spans="11:43">
      <c r="K2252" s="100"/>
      <c r="L2252" s="100"/>
      <c r="M2252" s="100"/>
      <c r="O2252" s="100"/>
    </row>
    <row r="2253" spans="11:43">
      <c r="K2253" s="100"/>
      <c r="L2253" s="100"/>
      <c r="M2253" s="100"/>
      <c r="N2253" s="100"/>
      <c r="O2253" s="100"/>
      <c r="P2253" s="100"/>
      <c r="Q2253" s="100"/>
      <c r="R2253" s="100"/>
      <c r="S2253" s="100"/>
      <c r="T2253" s="100"/>
      <c r="U2253" s="100"/>
      <c r="V2253" s="100"/>
      <c r="W2253" s="100"/>
      <c r="X2253" s="100"/>
      <c r="Y2253" s="100"/>
      <c r="Z2253" s="100"/>
      <c r="AA2253" s="100"/>
      <c r="AB2253" s="100"/>
      <c r="AC2253" s="100"/>
      <c r="AD2253" s="100"/>
      <c r="AE2253" s="100"/>
      <c r="AF2253" s="100"/>
      <c r="AG2253" s="100"/>
      <c r="AH2253" s="100"/>
      <c r="AI2253" s="100"/>
      <c r="AJ2253" s="100"/>
      <c r="AK2253" s="100"/>
      <c r="AL2253" s="100"/>
      <c r="AM2253" s="100"/>
      <c r="AN2253" s="100"/>
      <c r="AO2253" s="100"/>
      <c r="AQ2253" s="102"/>
    </row>
    <row r="2254" spans="11:43">
      <c r="K2254" s="100"/>
      <c r="L2254" s="100"/>
      <c r="M2254" s="100"/>
      <c r="N2254" s="100"/>
      <c r="O2254" s="100"/>
      <c r="P2254" s="100"/>
      <c r="Q2254" s="100"/>
      <c r="R2254" s="100"/>
      <c r="S2254" s="100"/>
      <c r="T2254" s="100"/>
      <c r="U2254" s="100"/>
      <c r="V2254" s="100"/>
      <c r="W2254" s="100"/>
      <c r="X2254" s="100"/>
      <c r="Y2254" s="100"/>
      <c r="Z2254" s="100"/>
      <c r="AA2254" s="100"/>
      <c r="AB2254" s="100"/>
      <c r="AC2254" s="100"/>
      <c r="AD2254" s="100"/>
      <c r="AE2254" s="100"/>
      <c r="AF2254" s="100"/>
      <c r="AG2254" s="100"/>
      <c r="AH2254" s="100"/>
      <c r="AI2254" s="100"/>
      <c r="AJ2254" s="100"/>
      <c r="AK2254" s="100"/>
      <c r="AL2254" s="100"/>
      <c r="AM2254" s="100"/>
      <c r="AN2254" s="100"/>
      <c r="AO2254" s="100"/>
      <c r="AP2254" s="101"/>
      <c r="AQ2254" s="102"/>
    </row>
    <row r="2255" spans="11:43">
      <c r="K2255" s="100"/>
      <c r="L2255" s="100"/>
      <c r="M2255" s="100"/>
      <c r="O2255" s="100"/>
      <c r="P2255" s="100"/>
      <c r="Q2255" s="100"/>
      <c r="R2255" s="100"/>
      <c r="S2255" s="100"/>
      <c r="T2255" s="100"/>
      <c r="U2255" s="100"/>
      <c r="V2255" s="100"/>
      <c r="W2255" s="100"/>
      <c r="X2255" s="100"/>
      <c r="Y2255" s="100"/>
      <c r="Z2255" s="100"/>
      <c r="AA2255" s="100"/>
      <c r="AC2255" s="100"/>
      <c r="AD2255" s="100"/>
      <c r="AE2255" s="100"/>
      <c r="AF2255" s="100"/>
      <c r="AG2255" s="100"/>
      <c r="AH2255" s="100"/>
      <c r="AI2255" s="100"/>
      <c r="AJ2255" s="100"/>
      <c r="AK2255" s="100"/>
      <c r="AL2255" s="100"/>
      <c r="AM2255" s="100"/>
      <c r="AN2255" s="100"/>
      <c r="AO2255" s="100"/>
      <c r="AP2255" s="101"/>
      <c r="AQ2255" s="102"/>
    </row>
    <row r="2256" spans="11:43">
      <c r="K2256" s="100"/>
      <c r="L2256" s="100"/>
      <c r="M2256" s="100"/>
      <c r="N2256" s="100"/>
      <c r="O2256" s="100"/>
      <c r="P2256" s="100"/>
      <c r="Q2256" s="100"/>
      <c r="R2256" s="100"/>
      <c r="S2256" s="100"/>
      <c r="T2256" s="100"/>
      <c r="U2256" s="100"/>
      <c r="V2256" s="100"/>
      <c r="W2256" s="100"/>
      <c r="X2256" s="100"/>
      <c r="Y2256" s="100"/>
      <c r="Z2256" s="100"/>
      <c r="AA2256" s="100"/>
      <c r="AB2256" s="100"/>
      <c r="AC2256" s="100"/>
      <c r="AD2256" s="100"/>
      <c r="AE2256" s="100"/>
      <c r="AF2256" s="100"/>
      <c r="AG2256" s="100"/>
      <c r="AH2256" s="100"/>
      <c r="AI2256" s="100"/>
      <c r="AJ2256" s="100"/>
      <c r="AK2256" s="100"/>
      <c r="AL2256" s="100"/>
      <c r="AM2256" s="100"/>
      <c r="AN2256" s="100"/>
      <c r="AO2256" s="100"/>
      <c r="AP2256" s="101"/>
    </row>
    <row r="2257" spans="11:45">
      <c r="K2257" s="100"/>
      <c r="L2257" s="100"/>
      <c r="M2257" s="100"/>
      <c r="N2257" s="100"/>
      <c r="O2257" s="100"/>
      <c r="P2257" s="100"/>
      <c r="Q2257" s="100"/>
      <c r="R2257" s="100"/>
      <c r="S2257" s="100"/>
      <c r="T2257" s="100"/>
      <c r="U2257" s="100"/>
      <c r="V2257" s="100"/>
      <c r="W2257" s="100"/>
      <c r="X2257" s="100"/>
      <c r="Y2257" s="100"/>
      <c r="Z2257" s="100"/>
      <c r="AA2257" s="100"/>
      <c r="AB2257" s="100"/>
      <c r="AC2257" s="100"/>
      <c r="AD2257" s="100"/>
      <c r="AE2257" s="100"/>
      <c r="AF2257" s="100"/>
      <c r="AG2257" s="100"/>
      <c r="AH2257" s="100"/>
      <c r="AI2257" s="100"/>
      <c r="AJ2257" s="100"/>
      <c r="AK2257" s="100"/>
      <c r="AL2257" s="100"/>
      <c r="AM2257" s="100"/>
      <c r="AN2257" s="100"/>
      <c r="AO2257" s="100"/>
    </row>
    <row r="2258" spans="11:45">
      <c r="K2258" s="100"/>
      <c r="L2258" s="100"/>
      <c r="M2258" s="100"/>
      <c r="N2258" s="100"/>
      <c r="O2258" s="100"/>
      <c r="P2258" s="100"/>
      <c r="Q2258" s="100"/>
      <c r="R2258" s="100"/>
      <c r="S2258" s="100"/>
      <c r="T2258" s="100"/>
      <c r="U2258" s="100"/>
      <c r="V2258" s="100"/>
      <c r="W2258" s="100"/>
      <c r="X2258" s="100"/>
      <c r="Y2258" s="100"/>
      <c r="Z2258" s="100"/>
      <c r="AA2258" s="100"/>
      <c r="AB2258" s="100"/>
      <c r="AC2258" s="100"/>
      <c r="AD2258" s="100"/>
      <c r="AE2258" s="100"/>
      <c r="AF2258" s="100"/>
      <c r="AG2258" s="100"/>
      <c r="AH2258" s="100"/>
      <c r="AI2258" s="100"/>
      <c r="AJ2258" s="100"/>
      <c r="AK2258" s="100"/>
      <c r="AL2258" s="100"/>
      <c r="AM2258" s="100"/>
      <c r="AN2258" s="100"/>
      <c r="AO2258" s="100"/>
      <c r="AP2258" s="101"/>
      <c r="AQ2258" s="102"/>
    </row>
    <row r="2259" spans="11:45">
      <c r="K2259" s="100"/>
      <c r="L2259" s="100"/>
      <c r="M2259" s="100"/>
      <c r="O2259" s="100"/>
      <c r="P2259" s="100"/>
      <c r="Q2259" s="100"/>
      <c r="R2259" s="100"/>
      <c r="S2259" s="100"/>
      <c r="T2259" s="100"/>
      <c r="U2259" s="100"/>
      <c r="V2259" s="100"/>
      <c r="W2259" s="100"/>
      <c r="X2259" s="100"/>
      <c r="Y2259" s="100"/>
      <c r="Z2259" s="100"/>
      <c r="AA2259" s="100"/>
      <c r="AC2259" s="100"/>
      <c r="AD2259" s="100"/>
      <c r="AE2259" s="100"/>
      <c r="AF2259" s="100"/>
      <c r="AG2259" s="100"/>
      <c r="AH2259" s="100"/>
      <c r="AI2259" s="100"/>
      <c r="AJ2259" s="100"/>
      <c r="AK2259" s="100"/>
      <c r="AL2259" s="100"/>
      <c r="AM2259" s="100"/>
      <c r="AN2259" s="100"/>
      <c r="AO2259" s="100"/>
      <c r="AQ2259" s="102"/>
    </row>
    <row r="2260" spans="11:45">
      <c r="K2260" s="100"/>
      <c r="L2260" s="100"/>
      <c r="M2260" s="100"/>
      <c r="P2260" s="100"/>
      <c r="Q2260" s="100"/>
      <c r="R2260" s="100"/>
      <c r="S2260" s="100"/>
      <c r="T2260" s="100"/>
      <c r="U2260" s="100"/>
      <c r="AQ2260" s="102"/>
    </row>
    <row r="2261" spans="11:45">
      <c r="K2261" s="100"/>
      <c r="L2261" s="100"/>
      <c r="M2261" s="100"/>
      <c r="O2261" s="100"/>
      <c r="P2261" s="100"/>
      <c r="Q2261" s="100"/>
      <c r="R2261" s="100"/>
      <c r="S2261" s="100"/>
      <c r="T2261" s="100"/>
      <c r="U2261" s="100"/>
      <c r="V2261" s="100"/>
      <c r="W2261" s="100"/>
      <c r="X2261" s="100"/>
      <c r="Y2261" s="100"/>
      <c r="Z2261" s="100"/>
      <c r="AA2261" s="100"/>
      <c r="AC2261" s="100"/>
      <c r="AD2261" s="100"/>
      <c r="AE2261" s="100"/>
      <c r="AF2261" s="100"/>
      <c r="AG2261" s="100"/>
      <c r="AH2261" s="100"/>
      <c r="AI2261" s="100"/>
      <c r="AJ2261" s="100"/>
      <c r="AK2261" s="100"/>
      <c r="AL2261" s="100"/>
      <c r="AM2261" s="100"/>
      <c r="AN2261" s="100"/>
      <c r="AO2261" s="100"/>
      <c r="AQ2261" s="102"/>
    </row>
    <row r="2262" spans="11:45">
      <c r="K2262" s="100"/>
      <c r="L2262" s="100"/>
      <c r="M2262" s="100"/>
      <c r="N2262" s="100"/>
      <c r="O2262" s="100"/>
      <c r="P2262" s="100"/>
      <c r="Q2262" s="100"/>
      <c r="R2262" s="100"/>
      <c r="S2262" s="100"/>
      <c r="T2262" s="100"/>
      <c r="U2262" s="100"/>
      <c r="V2262" s="100"/>
      <c r="W2262" s="100"/>
      <c r="X2262" s="100"/>
      <c r="Y2262" s="100"/>
      <c r="Z2262" s="100"/>
      <c r="AA2262" s="100"/>
      <c r="AB2262" s="100"/>
      <c r="AC2262" s="100"/>
      <c r="AD2262" s="100"/>
      <c r="AE2262" s="100"/>
      <c r="AF2262" s="100"/>
      <c r="AG2262" s="100"/>
      <c r="AH2262" s="100"/>
      <c r="AI2262" s="100"/>
      <c r="AJ2262" s="100"/>
      <c r="AK2262" s="100"/>
      <c r="AL2262" s="100"/>
      <c r="AM2262" s="100"/>
      <c r="AN2262" s="100"/>
      <c r="AO2262" s="100"/>
    </row>
    <row r="2263" spans="11:45">
      <c r="K2263" s="100"/>
      <c r="L2263" s="100"/>
      <c r="M2263" s="100"/>
      <c r="N2263" s="100"/>
      <c r="O2263" s="100"/>
      <c r="P2263" s="100"/>
      <c r="Q2263" s="100"/>
      <c r="R2263" s="100"/>
      <c r="S2263" s="100"/>
      <c r="T2263" s="100"/>
      <c r="U2263" s="100"/>
      <c r="V2263" s="100"/>
      <c r="W2263" s="100"/>
      <c r="X2263" s="100"/>
      <c r="Y2263" s="100"/>
      <c r="Z2263" s="100"/>
      <c r="AA2263" s="100"/>
      <c r="AB2263" s="100"/>
      <c r="AC2263" s="100"/>
      <c r="AD2263" s="100"/>
      <c r="AE2263" s="100"/>
      <c r="AF2263" s="100"/>
      <c r="AG2263" s="100"/>
      <c r="AH2263" s="100"/>
      <c r="AI2263" s="100"/>
      <c r="AJ2263" s="100"/>
      <c r="AK2263" s="100"/>
      <c r="AL2263" s="100"/>
      <c r="AM2263" s="100"/>
      <c r="AN2263" s="100"/>
      <c r="AO2263" s="100"/>
      <c r="AP2263" s="101"/>
      <c r="AQ2263" s="102"/>
    </row>
    <row r="2264" spans="11:45">
      <c r="K2264" s="100"/>
      <c r="L2264" s="100"/>
      <c r="M2264" s="100"/>
      <c r="N2264" s="100"/>
      <c r="O2264" s="100"/>
      <c r="P2264" s="100"/>
      <c r="Q2264" s="100"/>
      <c r="R2264" s="100"/>
      <c r="S2264" s="100"/>
      <c r="T2264" s="100"/>
      <c r="U2264" s="100"/>
      <c r="V2264" s="100"/>
      <c r="W2264" s="100"/>
      <c r="X2264" s="100"/>
      <c r="Y2264" s="100"/>
      <c r="Z2264" s="100"/>
      <c r="AA2264" s="100"/>
      <c r="AB2264" s="100"/>
      <c r="AC2264" s="100"/>
      <c r="AD2264" s="100"/>
      <c r="AE2264" s="100"/>
      <c r="AF2264" s="100"/>
      <c r="AG2264" s="100"/>
      <c r="AH2264" s="100"/>
      <c r="AI2264" s="100"/>
      <c r="AJ2264" s="100"/>
      <c r="AK2264" s="100"/>
      <c r="AL2264" s="100"/>
      <c r="AM2264" s="100"/>
      <c r="AN2264" s="100"/>
      <c r="AO2264" s="100"/>
    </row>
    <row r="2265" spans="11:45">
      <c r="K2265" s="100"/>
      <c r="L2265" s="100"/>
      <c r="M2265" s="100"/>
      <c r="N2265" s="100"/>
      <c r="O2265" s="100"/>
      <c r="P2265" s="100"/>
      <c r="Q2265" s="100"/>
      <c r="R2265" s="100"/>
      <c r="S2265" s="100"/>
      <c r="T2265" s="100"/>
      <c r="U2265" s="100"/>
      <c r="AB2265" s="100"/>
      <c r="AD2265" s="100"/>
      <c r="AE2265" s="100"/>
      <c r="AF2265" s="100"/>
      <c r="AG2265" s="100"/>
      <c r="AH2265" s="100"/>
      <c r="AI2265" s="100"/>
      <c r="AQ2265" s="102"/>
    </row>
    <row r="2266" spans="11:45">
      <c r="K2266" s="100"/>
      <c r="L2266" s="100"/>
      <c r="M2266" s="100"/>
      <c r="N2266" s="100"/>
      <c r="O2266" s="100"/>
      <c r="P2266" s="100"/>
      <c r="Q2266" s="100"/>
      <c r="R2266" s="100"/>
      <c r="S2266" s="100"/>
      <c r="T2266" s="100"/>
      <c r="U2266" s="100"/>
      <c r="V2266" s="100"/>
      <c r="W2266" s="100"/>
      <c r="X2266" s="100"/>
      <c r="Y2266" s="100"/>
      <c r="Z2266" s="100"/>
      <c r="AA2266" s="100"/>
      <c r="AB2266" s="100"/>
      <c r="AC2266" s="100"/>
      <c r="AD2266" s="100"/>
      <c r="AE2266" s="100"/>
      <c r="AF2266" s="100"/>
      <c r="AG2266" s="100"/>
      <c r="AH2266" s="100"/>
      <c r="AI2266" s="100"/>
      <c r="AJ2266" s="100"/>
      <c r="AK2266" s="100"/>
      <c r="AL2266" s="100"/>
      <c r="AM2266" s="100"/>
      <c r="AN2266" s="100"/>
      <c r="AO2266" s="100"/>
      <c r="AR2266" s="102"/>
    </row>
    <row r="2267" spans="11:45">
      <c r="K2267" s="100"/>
      <c r="L2267" s="100"/>
      <c r="M2267" s="100"/>
      <c r="N2267" s="100"/>
      <c r="O2267" s="100"/>
      <c r="P2267" s="100"/>
      <c r="Q2267" s="100"/>
      <c r="R2267" s="100"/>
      <c r="S2267" s="100"/>
      <c r="T2267" s="100"/>
      <c r="U2267" s="100"/>
      <c r="V2267" s="100"/>
      <c r="W2267" s="100"/>
      <c r="X2267" s="100"/>
      <c r="Y2267" s="100"/>
      <c r="Z2267" s="100"/>
      <c r="AA2267" s="100"/>
      <c r="AB2267" s="100"/>
      <c r="AC2267" s="100"/>
      <c r="AD2267" s="100"/>
      <c r="AE2267" s="100"/>
      <c r="AF2267" s="100"/>
      <c r="AG2267" s="100"/>
      <c r="AH2267" s="100"/>
      <c r="AI2267" s="100"/>
      <c r="AJ2267" s="100"/>
      <c r="AK2267" s="100"/>
      <c r="AL2267" s="100"/>
      <c r="AM2267" s="100"/>
      <c r="AN2267" s="100"/>
      <c r="AO2267" s="100"/>
      <c r="AP2267" s="101"/>
      <c r="AQ2267" s="102"/>
    </row>
    <row r="2268" spans="11:45">
      <c r="K2268" s="100"/>
      <c r="L2268" s="100"/>
      <c r="M2268" s="100"/>
      <c r="AQ2268" s="102"/>
    </row>
    <row r="2269" spans="11:45">
      <c r="K2269" s="100"/>
      <c r="L2269" s="100"/>
      <c r="M2269" s="100"/>
      <c r="N2269" s="100"/>
      <c r="O2269" s="100"/>
      <c r="P2269" s="100"/>
      <c r="Q2269" s="100"/>
      <c r="R2269" s="100"/>
      <c r="S2269" s="100"/>
      <c r="T2269" s="100"/>
      <c r="U2269" s="100"/>
      <c r="V2269" s="100"/>
      <c r="W2269" s="100"/>
      <c r="X2269" s="100"/>
      <c r="Y2269" s="100"/>
      <c r="Z2269" s="100"/>
      <c r="AA2269" s="100"/>
      <c r="AB2269" s="100"/>
      <c r="AC2269" s="100"/>
      <c r="AD2269" s="100"/>
      <c r="AE2269" s="100"/>
      <c r="AF2269" s="100"/>
      <c r="AG2269" s="100"/>
      <c r="AH2269" s="100"/>
      <c r="AI2269" s="100"/>
      <c r="AJ2269" s="100"/>
      <c r="AK2269" s="100"/>
      <c r="AL2269" s="100"/>
      <c r="AM2269" s="100"/>
      <c r="AN2269" s="100"/>
      <c r="AO2269" s="100"/>
      <c r="AP2269" s="101"/>
      <c r="AQ2269" s="102"/>
      <c r="AS2269" s="102"/>
    </row>
    <row r="2270" spans="11:45">
      <c r="K2270" s="100"/>
      <c r="L2270" s="100"/>
      <c r="M2270" s="100"/>
      <c r="N2270" s="100"/>
      <c r="O2270" s="100"/>
      <c r="P2270" s="100"/>
      <c r="Q2270" s="100"/>
      <c r="R2270" s="100"/>
      <c r="S2270" s="100"/>
      <c r="T2270" s="100"/>
      <c r="U2270" s="100"/>
      <c r="V2270" s="100"/>
      <c r="W2270" s="100"/>
      <c r="X2270" s="100"/>
      <c r="Y2270" s="100"/>
      <c r="Z2270" s="100"/>
      <c r="AA2270" s="100"/>
      <c r="AB2270" s="100"/>
      <c r="AC2270" s="100"/>
      <c r="AD2270" s="100"/>
      <c r="AE2270" s="100"/>
      <c r="AF2270" s="100"/>
      <c r="AG2270" s="100"/>
      <c r="AH2270" s="100"/>
      <c r="AI2270" s="100"/>
      <c r="AJ2270" s="100"/>
      <c r="AK2270" s="100"/>
      <c r="AL2270" s="100"/>
      <c r="AM2270" s="100"/>
      <c r="AN2270" s="100"/>
      <c r="AO2270" s="100"/>
      <c r="AP2270" s="101"/>
      <c r="AQ2270" s="102"/>
      <c r="AR2270" s="102"/>
    </row>
    <row r="2271" spans="11:45">
      <c r="K2271" s="100"/>
      <c r="L2271" s="100"/>
      <c r="M2271" s="100"/>
      <c r="N2271" s="100"/>
      <c r="O2271" s="100"/>
      <c r="P2271" s="100"/>
      <c r="Q2271" s="100"/>
      <c r="R2271" s="100"/>
      <c r="S2271" s="100"/>
      <c r="T2271" s="100"/>
      <c r="U2271" s="100"/>
      <c r="V2271" s="100"/>
      <c r="W2271" s="100"/>
      <c r="X2271" s="100"/>
      <c r="Y2271" s="100"/>
      <c r="Z2271" s="100"/>
      <c r="AA2271" s="100"/>
      <c r="AB2271" s="100"/>
      <c r="AC2271" s="100"/>
      <c r="AD2271" s="100"/>
      <c r="AE2271" s="100"/>
      <c r="AF2271" s="100"/>
      <c r="AG2271" s="100"/>
      <c r="AH2271" s="100"/>
      <c r="AI2271" s="100"/>
      <c r="AJ2271" s="100"/>
      <c r="AK2271" s="100"/>
      <c r="AL2271" s="100"/>
      <c r="AM2271" s="100"/>
      <c r="AN2271" s="100"/>
      <c r="AO2271" s="100"/>
      <c r="AP2271" s="101"/>
      <c r="AQ2271" s="102"/>
      <c r="AR2271" s="102"/>
      <c r="AS2271" s="102"/>
    </row>
    <row r="2272" spans="11:45">
      <c r="K2272" s="100"/>
      <c r="L2272" s="100"/>
      <c r="M2272" s="100"/>
      <c r="N2272" s="100"/>
      <c r="O2272" s="100"/>
      <c r="P2272" s="100"/>
      <c r="Q2272" s="100"/>
      <c r="R2272" s="100"/>
      <c r="S2272" s="100"/>
      <c r="T2272" s="100"/>
      <c r="U2272" s="100"/>
      <c r="V2272" s="100"/>
      <c r="W2272" s="100"/>
      <c r="X2272" s="100"/>
      <c r="Y2272" s="100"/>
      <c r="Z2272" s="100"/>
      <c r="AA2272" s="100"/>
      <c r="AB2272" s="100"/>
      <c r="AC2272" s="100"/>
      <c r="AD2272" s="100"/>
      <c r="AE2272" s="100"/>
      <c r="AF2272" s="100"/>
      <c r="AG2272" s="100"/>
      <c r="AH2272" s="100"/>
      <c r="AI2272" s="100"/>
      <c r="AJ2272" s="100"/>
      <c r="AK2272" s="100"/>
      <c r="AL2272" s="100"/>
      <c r="AM2272" s="100"/>
      <c r="AN2272" s="100"/>
      <c r="AO2272" s="100"/>
      <c r="AP2272" s="101"/>
    </row>
    <row r="2273" spans="11:45">
      <c r="K2273" s="100"/>
      <c r="L2273" s="100"/>
      <c r="M2273" s="100"/>
      <c r="N2273" s="100"/>
      <c r="O2273" s="100"/>
      <c r="P2273" s="100"/>
      <c r="Q2273" s="100"/>
      <c r="R2273" s="100"/>
      <c r="S2273" s="100"/>
      <c r="T2273" s="100"/>
      <c r="U2273" s="100"/>
      <c r="AB2273" s="100"/>
      <c r="AC2273" s="100"/>
      <c r="AD2273" s="100"/>
      <c r="AE2273" s="100"/>
      <c r="AF2273" s="100"/>
      <c r="AG2273" s="100"/>
      <c r="AH2273" s="100"/>
      <c r="AI2273" s="100"/>
      <c r="AJ2273" s="100"/>
      <c r="AK2273" s="100"/>
      <c r="AL2273" s="100"/>
      <c r="AM2273" s="100"/>
      <c r="AN2273" s="100"/>
      <c r="AO2273" s="100"/>
      <c r="AP2273" s="101"/>
      <c r="AQ2273" s="102"/>
    </row>
    <row r="2274" spans="11:45">
      <c r="K2274" s="100"/>
      <c r="L2274" s="100"/>
      <c r="M2274" s="100"/>
      <c r="N2274" s="100"/>
      <c r="O2274" s="100"/>
      <c r="P2274" s="100"/>
      <c r="Q2274" s="100"/>
      <c r="R2274" s="100"/>
      <c r="S2274" s="100"/>
      <c r="T2274" s="100"/>
      <c r="U2274" s="100"/>
      <c r="V2274" s="100"/>
      <c r="W2274" s="100"/>
      <c r="X2274" s="100"/>
      <c r="Y2274" s="100"/>
      <c r="Z2274" s="100"/>
      <c r="AA2274" s="100"/>
      <c r="AB2274" s="100"/>
      <c r="AC2274" s="100"/>
      <c r="AD2274" s="100"/>
      <c r="AE2274" s="100"/>
      <c r="AF2274" s="100"/>
      <c r="AG2274" s="100"/>
      <c r="AH2274" s="100"/>
      <c r="AI2274" s="100"/>
      <c r="AJ2274" s="100"/>
      <c r="AK2274" s="100"/>
      <c r="AM2274" s="100"/>
      <c r="AN2274" s="100"/>
      <c r="AP2274" s="101"/>
    </row>
    <row r="2275" spans="11:45">
      <c r="K2275" s="100"/>
      <c r="L2275" s="100"/>
      <c r="M2275" s="100"/>
      <c r="P2275" s="100"/>
      <c r="Q2275" s="100"/>
      <c r="R2275" s="100"/>
      <c r="S2275" s="100"/>
      <c r="T2275" s="100"/>
      <c r="U2275" s="100"/>
      <c r="V2275" s="100"/>
      <c r="W2275" s="100"/>
      <c r="X2275" s="100"/>
      <c r="Y2275" s="100"/>
      <c r="Z2275" s="100"/>
      <c r="AA2275" s="100"/>
      <c r="AD2275" s="100"/>
      <c r="AE2275" s="100"/>
      <c r="AF2275" s="100"/>
      <c r="AG2275" s="100"/>
      <c r="AH2275" s="100"/>
      <c r="AI2275" s="100"/>
      <c r="AJ2275" s="100"/>
      <c r="AK2275" s="100"/>
      <c r="AL2275" s="100"/>
      <c r="AM2275" s="100"/>
      <c r="AN2275" s="100"/>
      <c r="AO2275" s="100"/>
      <c r="AQ2275" s="102"/>
      <c r="AS2275" s="102"/>
    </row>
    <row r="2276" spans="11:45">
      <c r="K2276" s="100"/>
      <c r="L2276" s="100"/>
      <c r="M2276" s="100"/>
      <c r="N2276" s="100"/>
      <c r="O2276" s="100"/>
      <c r="P2276" s="100"/>
      <c r="Q2276" s="100"/>
      <c r="R2276" s="100"/>
      <c r="S2276" s="100"/>
      <c r="T2276" s="100"/>
      <c r="U2276" s="100"/>
      <c r="V2276" s="100"/>
      <c r="W2276" s="100"/>
      <c r="X2276" s="100"/>
      <c r="Y2276" s="100"/>
      <c r="Z2276" s="100"/>
      <c r="AA2276" s="100"/>
      <c r="AB2276" s="100"/>
      <c r="AC2276" s="100"/>
      <c r="AP2276" s="101"/>
      <c r="AQ2276" s="102"/>
    </row>
    <row r="2277" spans="11:45">
      <c r="K2277" s="100"/>
      <c r="L2277" s="100"/>
      <c r="M2277" s="100"/>
      <c r="N2277" s="100"/>
      <c r="O2277" s="100"/>
      <c r="P2277" s="100"/>
      <c r="Q2277" s="100"/>
      <c r="R2277" s="100"/>
      <c r="S2277" s="100"/>
      <c r="T2277" s="100"/>
      <c r="U2277" s="100"/>
      <c r="V2277" s="100"/>
      <c r="W2277" s="100"/>
      <c r="X2277" s="100"/>
      <c r="Y2277" s="100"/>
      <c r="Z2277" s="100"/>
      <c r="AA2277" s="100"/>
      <c r="AB2277" s="100"/>
      <c r="AC2277" s="100"/>
      <c r="AD2277" s="100"/>
      <c r="AE2277" s="100"/>
      <c r="AF2277" s="100"/>
      <c r="AG2277" s="100"/>
      <c r="AH2277" s="100"/>
      <c r="AI2277" s="100"/>
      <c r="AJ2277" s="100"/>
      <c r="AK2277" s="100"/>
      <c r="AL2277" s="100"/>
      <c r="AM2277" s="100"/>
      <c r="AN2277" s="100"/>
      <c r="AO2277" s="100"/>
      <c r="AP2277" s="101"/>
      <c r="AQ2277" s="102"/>
    </row>
    <row r="2278" spans="11:45">
      <c r="K2278" s="100"/>
      <c r="L2278" s="100"/>
      <c r="M2278" s="100"/>
      <c r="N2278" s="100"/>
      <c r="O2278" s="100"/>
      <c r="P2278" s="100"/>
      <c r="Q2278" s="100"/>
      <c r="R2278" s="100"/>
      <c r="S2278" s="100"/>
      <c r="T2278" s="100"/>
      <c r="U2278" s="100"/>
      <c r="V2278" s="100"/>
      <c r="W2278" s="100"/>
      <c r="X2278" s="100"/>
      <c r="Y2278" s="100"/>
      <c r="Z2278" s="100"/>
      <c r="AA2278" s="100"/>
      <c r="AB2278" s="100"/>
      <c r="AC2278" s="100"/>
      <c r="AD2278" s="100"/>
      <c r="AE2278" s="100"/>
      <c r="AF2278" s="100"/>
      <c r="AG2278" s="100"/>
      <c r="AH2278" s="100"/>
      <c r="AI2278" s="100"/>
      <c r="AJ2278" s="100"/>
      <c r="AK2278" s="100"/>
      <c r="AL2278" s="100"/>
      <c r="AM2278" s="100"/>
      <c r="AN2278" s="100"/>
      <c r="AO2278" s="100"/>
      <c r="AP2278" s="101"/>
    </row>
    <row r="2279" spans="11:45">
      <c r="K2279" s="100"/>
      <c r="L2279" s="100"/>
      <c r="M2279" s="100"/>
      <c r="N2279" s="100"/>
      <c r="O2279" s="100"/>
      <c r="P2279" s="100"/>
      <c r="Q2279" s="100"/>
      <c r="R2279" s="100"/>
      <c r="S2279" s="100"/>
      <c r="T2279" s="100"/>
      <c r="U2279" s="100"/>
      <c r="V2279" s="100"/>
      <c r="W2279" s="100"/>
      <c r="X2279" s="100"/>
      <c r="Y2279" s="100"/>
      <c r="Z2279" s="100"/>
      <c r="AA2279" s="100"/>
      <c r="AB2279" s="100"/>
      <c r="AC2279" s="100"/>
      <c r="AD2279" s="100"/>
      <c r="AE2279" s="100"/>
      <c r="AF2279" s="100"/>
      <c r="AG2279" s="100"/>
      <c r="AH2279" s="100"/>
      <c r="AI2279" s="100"/>
      <c r="AJ2279" s="100"/>
      <c r="AK2279" s="100"/>
      <c r="AL2279" s="100"/>
      <c r="AM2279" s="100"/>
      <c r="AN2279" s="100"/>
      <c r="AO2279" s="100"/>
      <c r="AQ2279" s="102"/>
      <c r="AR2279" s="102"/>
    </row>
    <row r="2280" spans="11:45">
      <c r="K2280" s="100"/>
      <c r="L2280" s="100"/>
      <c r="M2280" s="100"/>
      <c r="O2280" s="100"/>
      <c r="P2280" s="100"/>
      <c r="Q2280" s="100"/>
      <c r="R2280" s="100"/>
      <c r="S2280" s="100"/>
      <c r="T2280" s="100"/>
      <c r="U2280" s="100"/>
      <c r="V2280" s="100"/>
      <c r="W2280" s="100"/>
      <c r="X2280" s="100"/>
      <c r="Y2280" s="100"/>
      <c r="Z2280" s="100"/>
      <c r="AA2280" s="100"/>
      <c r="AC2280" s="100"/>
      <c r="AD2280" s="100"/>
      <c r="AE2280" s="100"/>
      <c r="AF2280" s="100"/>
      <c r="AG2280" s="100"/>
      <c r="AH2280" s="100"/>
      <c r="AI2280" s="100"/>
      <c r="AJ2280" s="100"/>
      <c r="AK2280" s="100"/>
      <c r="AL2280" s="100"/>
      <c r="AM2280" s="100"/>
      <c r="AN2280" s="100"/>
      <c r="AO2280" s="100"/>
      <c r="AP2280" s="101"/>
    </row>
    <row r="2281" spans="11:45">
      <c r="K2281" s="100"/>
      <c r="L2281" s="100"/>
      <c r="M2281" s="100"/>
      <c r="N2281" s="100"/>
      <c r="O2281" s="100"/>
      <c r="P2281" s="100"/>
      <c r="Q2281" s="100"/>
      <c r="R2281" s="100"/>
      <c r="S2281" s="100"/>
      <c r="T2281" s="100"/>
      <c r="U2281" s="100"/>
      <c r="V2281" s="100"/>
      <c r="W2281" s="100"/>
      <c r="X2281" s="100"/>
      <c r="Y2281" s="100"/>
      <c r="Z2281" s="100"/>
      <c r="AA2281" s="100"/>
      <c r="AB2281" s="100"/>
      <c r="AC2281" s="100"/>
      <c r="AD2281" s="100"/>
      <c r="AE2281" s="100"/>
      <c r="AF2281" s="100"/>
      <c r="AG2281" s="100"/>
      <c r="AH2281" s="100"/>
      <c r="AI2281" s="100"/>
      <c r="AJ2281" s="100"/>
      <c r="AK2281" s="100"/>
      <c r="AL2281" s="100"/>
      <c r="AM2281" s="100"/>
      <c r="AN2281" s="100"/>
      <c r="AO2281" s="100"/>
      <c r="AP2281" s="101"/>
      <c r="AQ2281" s="102"/>
    </row>
    <row r="2282" spans="11:45">
      <c r="K2282" s="100"/>
      <c r="L2282" s="100"/>
      <c r="M2282" s="100"/>
      <c r="N2282" s="100"/>
      <c r="O2282" s="100"/>
      <c r="P2282" s="100"/>
      <c r="Q2282" s="100"/>
      <c r="R2282" s="100"/>
      <c r="S2282" s="100"/>
      <c r="T2282" s="100"/>
      <c r="U2282" s="100"/>
      <c r="V2282" s="100"/>
      <c r="W2282" s="100"/>
      <c r="X2282" s="100"/>
      <c r="Y2282" s="100"/>
      <c r="Z2282" s="100"/>
      <c r="AA2282" s="100"/>
      <c r="AB2282" s="100"/>
      <c r="AC2282" s="100"/>
      <c r="AD2282" s="100"/>
      <c r="AE2282" s="100"/>
      <c r="AF2282" s="100"/>
      <c r="AG2282" s="100"/>
      <c r="AH2282" s="100"/>
      <c r="AI2282" s="100"/>
      <c r="AJ2282" s="100"/>
      <c r="AK2282" s="100"/>
      <c r="AL2282" s="100"/>
      <c r="AM2282" s="100"/>
      <c r="AN2282" s="100"/>
      <c r="AO2282" s="100"/>
      <c r="AP2282" s="101"/>
      <c r="AQ2282" s="102"/>
    </row>
    <row r="2283" spans="11:45">
      <c r="K2283" s="100"/>
      <c r="L2283" s="100"/>
      <c r="M2283" s="100"/>
      <c r="O2283" s="100"/>
      <c r="P2283" s="100"/>
      <c r="Q2283" s="100"/>
      <c r="R2283" s="100"/>
      <c r="S2283" s="100"/>
      <c r="T2283" s="100"/>
      <c r="U2283" s="100"/>
      <c r="V2283" s="100"/>
      <c r="W2283" s="100"/>
      <c r="X2283" s="100"/>
      <c r="Y2283" s="100"/>
      <c r="Z2283" s="100"/>
      <c r="AA2283" s="100"/>
      <c r="AC2283" s="100"/>
      <c r="AD2283" s="100"/>
      <c r="AE2283" s="100"/>
      <c r="AF2283" s="100"/>
      <c r="AG2283" s="100"/>
      <c r="AH2283" s="100"/>
      <c r="AI2283" s="100"/>
      <c r="AJ2283" s="100"/>
      <c r="AK2283" s="100"/>
      <c r="AL2283" s="100"/>
      <c r="AM2283" s="100"/>
      <c r="AN2283" s="100"/>
      <c r="AO2283" s="100"/>
      <c r="AQ2283" s="102"/>
    </row>
    <row r="2284" spans="11:45">
      <c r="K2284" s="100"/>
      <c r="L2284" s="100"/>
      <c r="M2284" s="100"/>
      <c r="N2284" s="100"/>
      <c r="AB2284" s="100"/>
      <c r="AQ2284" s="102"/>
      <c r="AS2284" s="102"/>
    </row>
    <row r="2285" spans="11:45">
      <c r="K2285" s="100"/>
      <c r="L2285" s="100"/>
      <c r="M2285" s="100"/>
      <c r="P2285" s="100"/>
      <c r="Q2285" s="100"/>
      <c r="R2285" s="100"/>
      <c r="S2285" s="100"/>
      <c r="T2285" s="100"/>
      <c r="U2285" s="100"/>
      <c r="V2285" s="100"/>
      <c r="W2285" s="100"/>
      <c r="Y2285" s="100"/>
      <c r="Z2285" s="100"/>
      <c r="AD2285" s="100"/>
      <c r="AE2285" s="100"/>
      <c r="AF2285" s="100"/>
      <c r="AG2285" s="100"/>
      <c r="AH2285" s="100"/>
      <c r="AI2285" s="100"/>
      <c r="AJ2285" s="100"/>
      <c r="AK2285" s="100"/>
      <c r="AL2285" s="100"/>
      <c r="AM2285" s="100"/>
      <c r="AN2285" s="100"/>
      <c r="AO2285" s="100"/>
      <c r="AQ2285" s="102"/>
    </row>
    <row r="2286" spans="11:45">
      <c r="K2286" s="100"/>
      <c r="L2286" s="100"/>
      <c r="M2286" s="100"/>
      <c r="N2286" s="100"/>
      <c r="O2286" s="100"/>
      <c r="P2286" s="100"/>
      <c r="Q2286" s="100"/>
      <c r="R2286" s="100"/>
      <c r="S2286" s="100"/>
      <c r="T2286" s="100"/>
      <c r="U2286" s="100"/>
      <c r="V2286" s="100"/>
      <c r="W2286" s="100"/>
      <c r="X2286" s="100"/>
      <c r="Y2286" s="100"/>
      <c r="Z2286" s="100"/>
      <c r="AA2286" s="100"/>
      <c r="AB2286" s="100"/>
      <c r="AC2286" s="100"/>
      <c r="AD2286" s="100"/>
      <c r="AE2286" s="100"/>
      <c r="AF2286" s="100"/>
      <c r="AG2286" s="100"/>
      <c r="AH2286" s="100"/>
      <c r="AI2286" s="100"/>
      <c r="AJ2286" s="100"/>
      <c r="AK2286" s="100"/>
      <c r="AL2286" s="100"/>
      <c r="AM2286" s="100"/>
      <c r="AN2286" s="100"/>
      <c r="AO2286" s="100"/>
      <c r="AP2286" s="101"/>
      <c r="AQ2286" s="102"/>
      <c r="AR2286" s="102"/>
      <c r="AS2286" s="102"/>
    </row>
    <row r="2287" spans="11:45">
      <c r="K2287" s="100"/>
      <c r="L2287" s="100"/>
      <c r="M2287" s="100"/>
      <c r="N2287" s="100"/>
      <c r="O2287" s="100"/>
      <c r="P2287" s="100"/>
      <c r="Q2287" s="100"/>
      <c r="R2287" s="100"/>
      <c r="S2287" s="100"/>
      <c r="T2287" s="100"/>
      <c r="U2287" s="100"/>
      <c r="V2287" s="100"/>
      <c r="W2287" s="100"/>
      <c r="X2287" s="100"/>
      <c r="Y2287" s="100"/>
      <c r="Z2287" s="100"/>
      <c r="AA2287" s="100"/>
      <c r="AB2287" s="100"/>
      <c r="AC2287" s="100"/>
      <c r="AD2287" s="100"/>
      <c r="AE2287" s="100"/>
      <c r="AF2287" s="100"/>
      <c r="AG2287" s="100"/>
      <c r="AH2287" s="100"/>
      <c r="AI2287" s="100"/>
      <c r="AJ2287" s="100"/>
      <c r="AK2287" s="100"/>
      <c r="AL2287" s="100"/>
      <c r="AM2287" s="100"/>
      <c r="AN2287" s="100"/>
      <c r="AO2287" s="100"/>
      <c r="AP2287" s="101"/>
      <c r="AQ2287" s="102"/>
    </row>
    <row r="2288" spans="11:45">
      <c r="K2288" s="100"/>
      <c r="L2288" s="100"/>
      <c r="M2288" s="100"/>
      <c r="N2288" s="100"/>
      <c r="O2288" s="100"/>
      <c r="P2288" s="100"/>
      <c r="Q2288" s="100"/>
      <c r="R2288" s="100"/>
      <c r="S2288" s="100"/>
      <c r="T2288" s="100"/>
      <c r="U2288" s="100"/>
      <c r="V2288" s="100"/>
      <c r="W2288" s="100"/>
      <c r="X2288" s="100"/>
      <c r="Y2288" s="100"/>
      <c r="Z2288" s="100"/>
      <c r="AA2288" s="100"/>
      <c r="AB2288" s="100"/>
      <c r="AC2288" s="100"/>
      <c r="AD2288" s="100"/>
      <c r="AE2288" s="100"/>
      <c r="AF2288" s="100"/>
      <c r="AG2288" s="100"/>
      <c r="AH2288" s="100"/>
      <c r="AI2288" s="100"/>
      <c r="AJ2288" s="100"/>
      <c r="AK2288" s="100"/>
      <c r="AL2288" s="100"/>
      <c r="AM2288" s="100"/>
      <c r="AN2288" s="100"/>
      <c r="AO2288" s="100"/>
      <c r="AP2288" s="101"/>
      <c r="AQ2288" s="102"/>
    </row>
    <row r="2289" spans="11:45">
      <c r="K2289" s="100"/>
      <c r="L2289" s="100"/>
      <c r="M2289" s="100"/>
      <c r="N2289" s="100"/>
      <c r="O2289" s="100"/>
      <c r="P2289" s="100"/>
      <c r="Q2289" s="100"/>
      <c r="R2289" s="100"/>
      <c r="S2289" s="100"/>
      <c r="T2289" s="100"/>
      <c r="U2289" s="100"/>
      <c r="V2289" s="100"/>
      <c r="W2289" s="100"/>
      <c r="X2289" s="100"/>
      <c r="Y2289" s="100"/>
      <c r="Z2289" s="100"/>
      <c r="AA2289" s="100"/>
      <c r="AB2289" s="100"/>
      <c r="AD2289" s="100"/>
      <c r="AE2289" s="100"/>
      <c r="AF2289" s="100"/>
      <c r="AG2289" s="100"/>
      <c r="AH2289" s="100"/>
      <c r="AI2289" s="100"/>
      <c r="AJ2289" s="100"/>
      <c r="AK2289" s="100"/>
      <c r="AL2289" s="100"/>
      <c r="AM2289" s="100"/>
      <c r="AN2289" s="100"/>
      <c r="AO2289" s="100"/>
      <c r="AQ2289" s="102"/>
    </row>
    <row r="2290" spans="11:45">
      <c r="K2290" s="100"/>
      <c r="L2290" s="100"/>
      <c r="M2290" s="100"/>
      <c r="N2290" s="100"/>
      <c r="O2290" s="100"/>
      <c r="P2290" s="100"/>
      <c r="Q2290" s="100"/>
      <c r="R2290" s="100"/>
      <c r="S2290" s="100"/>
      <c r="T2290" s="100"/>
      <c r="U2290" s="100"/>
      <c r="V2290" s="100"/>
      <c r="W2290" s="100"/>
      <c r="X2290" s="100"/>
      <c r="Y2290" s="100"/>
      <c r="Z2290" s="100"/>
      <c r="AA2290" s="100"/>
      <c r="AB2290" s="100"/>
      <c r="AC2290" s="100"/>
      <c r="AD2290" s="100"/>
      <c r="AE2290" s="100"/>
      <c r="AF2290" s="100"/>
      <c r="AG2290" s="100"/>
      <c r="AH2290" s="100"/>
      <c r="AI2290" s="100"/>
      <c r="AJ2290" s="100"/>
      <c r="AK2290" s="100"/>
      <c r="AL2290" s="100"/>
      <c r="AM2290" s="100"/>
      <c r="AN2290" s="100"/>
      <c r="AO2290" s="100"/>
      <c r="AP2290" s="101"/>
      <c r="AQ2290" s="102"/>
      <c r="AR2290" s="102"/>
      <c r="AS2290" s="102"/>
    </row>
    <row r="2291" spans="11:45">
      <c r="K2291" s="100"/>
      <c r="L2291" s="100"/>
      <c r="M2291" s="100"/>
      <c r="N2291" s="100"/>
      <c r="O2291" s="100"/>
      <c r="P2291" s="100"/>
      <c r="Q2291" s="100"/>
      <c r="R2291" s="100"/>
      <c r="S2291" s="100"/>
      <c r="T2291" s="100"/>
      <c r="U2291" s="100"/>
      <c r="AB2291" s="100"/>
      <c r="AC2291" s="100"/>
      <c r="AP2291" s="101"/>
      <c r="AQ2291" s="102"/>
    </row>
    <row r="2292" spans="11:45">
      <c r="K2292" s="100"/>
      <c r="L2292" s="100"/>
      <c r="M2292" s="100"/>
      <c r="N2292" s="100"/>
      <c r="O2292" s="100"/>
      <c r="P2292" s="100"/>
      <c r="Q2292" s="100"/>
      <c r="R2292" s="100"/>
      <c r="S2292" s="100"/>
      <c r="T2292" s="100"/>
      <c r="U2292" s="100"/>
      <c r="V2292" s="100"/>
      <c r="W2292" s="100"/>
      <c r="X2292" s="100"/>
      <c r="Y2292" s="100"/>
      <c r="Z2292" s="100"/>
      <c r="AA2292" s="100"/>
      <c r="AB2292" s="100"/>
      <c r="AC2292" s="100"/>
      <c r="AD2292" s="100"/>
      <c r="AE2292" s="100"/>
      <c r="AF2292" s="100"/>
      <c r="AG2292" s="100"/>
      <c r="AH2292" s="100"/>
      <c r="AI2292" s="100"/>
      <c r="AJ2292" s="100"/>
      <c r="AK2292" s="100"/>
      <c r="AL2292" s="100"/>
      <c r="AM2292" s="100"/>
      <c r="AN2292" s="100"/>
      <c r="AO2292" s="100"/>
      <c r="AP2292" s="101"/>
      <c r="AQ2292" s="102"/>
    </row>
    <row r="2293" spans="11:45">
      <c r="K2293" s="100"/>
      <c r="L2293" s="100"/>
      <c r="M2293" s="100"/>
      <c r="N2293" s="100"/>
      <c r="O2293" s="100"/>
      <c r="P2293" s="100"/>
      <c r="Q2293" s="100"/>
      <c r="R2293" s="100"/>
      <c r="S2293" s="100"/>
      <c r="T2293" s="100"/>
      <c r="U2293" s="100"/>
      <c r="V2293" s="100"/>
      <c r="W2293" s="100"/>
      <c r="X2293" s="100"/>
      <c r="Y2293" s="100"/>
      <c r="Z2293" s="100"/>
      <c r="AA2293" s="100"/>
      <c r="AB2293" s="100"/>
      <c r="AC2293" s="100"/>
      <c r="AD2293" s="100"/>
      <c r="AE2293" s="100"/>
      <c r="AF2293" s="100"/>
      <c r="AG2293" s="100"/>
      <c r="AH2293" s="100"/>
      <c r="AI2293" s="100"/>
      <c r="AJ2293" s="100"/>
      <c r="AK2293" s="100"/>
      <c r="AL2293" s="100"/>
      <c r="AM2293" s="100"/>
      <c r="AN2293" s="100"/>
      <c r="AO2293" s="100"/>
      <c r="AP2293" s="101"/>
      <c r="AQ2293" s="102"/>
    </row>
    <row r="2294" spans="11:45">
      <c r="K2294" s="100"/>
      <c r="L2294" s="100"/>
      <c r="M2294" s="100"/>
      <c r="N2294" s="100"/>
      <c r="O2294" s="100"/>
      <c r="P2294" s="100"/>
      <c r="Q2294" s="100"/>
      <c r="R2294" s="100"/>
      <c r="S2294" s="100"/>
      <c r="T2294" s="100"/>
      <c r="U2294" s="100"/>
      <c r="V2294" s="100"/>
      <c r="W2294" s="100"/>
      <c r="X2294" s="100"/>
      <c r="Y2294" s="100"/>
      <c r="Z2294" s="100"/>
      <c r="AA2294" s="100"/>
      <c r="AB2294" s="100"/>
      <c r="AC2294" s="100"/>
      <c r="AD2294" s="100"/>
      <c r="AE2294" s="100"/>
      <c r="AF2294" s="100"/>
      <c r="AG2294" s="100"/>
      <c r="AH2294" s="100"/>
      <c r="AI2294" s="100"/>
      <c r="AJ2294" s="100"/>
      <c r="AK2294" s="100"/>
      <c r="AL2294" s="100"/>
      <c r="AM2294" s="100"/>
      <c r="AN2294" s="100"/>
      <c r="AO2294" s="100"/>
      <c r="AP2294" s="101"/>
      <c r="AQ2294" s="102"/>
    </row>
    <row r="2295" spans="11:45">
      <c r="K2295" s="100"/>
      <c r="L2295" s="100"/>
      <c r="M2295" s="100"/>
      <c r="N2295" s="100"/>
      <c r="O2295" s="100"/>
      <c r="P2295" s="100"/>
      <c r="Q2295" s="100"/>
      <c r="R2295" s="100"/>
      <c r="S2295" s="100"/>
      <c r="T2295" s="100"/>
      <c r="U2295" s="100"/>
      <c r="V2295" s="100"/>
      <c r="W2295" s="100"/>
      <c r="X2295" s="100"/>
      <c r="Y2295" s="100"/>
      <c r="Z2295" s="100"/>
      <c r="AA2295" s="100"/>
      <c r="AB2295" s="100"/>
      <c r="AC2295" s="100"/>
      <c r="AD2295" s="100"/>
      <c r="AE2295" s="100"/>
      <c r="AF2295" s="100"/>
      <c r="AG2295" s="100"/>
      <c r="AH2295" s="100"/>
      <c r="AI2295" s="100"/>
      <c r="AJ2295" s="100"/>
      <c r="AK2295" s="100"/>
      <c r="AL2295" s="100"/>
      <c r="AM2295" s="100"/>
      <c r="AN2295" s="100"/>
      <c r="AO2295" s="100"/>
      <c r="AP2295" s="101"/>
      <c r="AQ2295" s="102"/>
    </row>
    <row r="2296" spans="11:45">
      <c r="K2296" s="100"/>
      <c r="L2296" s="100"/>
      <c r="M2296" s="100"/>
      <c r="O2296" s="100"/>
      <c r="P2296" s="100"/>
      <c r="Q2296" s="100"/>
      <c r="R2296" s="100"/>
      <c r="S2296" s="100"/>
      <c r="T2296" s="100"/>
      <c r="U2296" s="100"/>
      <c r="V2296" s="100"/>
      <c r="W2296" s="100"/>
      <c r="X2296" s="100"/>
      <c r="Y2296" s="100"/>
      <c r="Z2296" s="100"/>
      <c r="AA2296" s="100"/>
      <c r="AD2296" s="100"/>
      <c r="AE2296" s="100"/>
      <c r="AF2296" s="100"/>
      <c r="AG2296" s="100"/>
      <c r="AH2296" s="100"/>
      <c r="AI2296" s="100"/>
      <c r="AJ2296" s="100"/>
      <c r="AK2296" s="100"/>
      <c r="AL2296" s="100"/>
      <c r="AM2296" s="100"/>
      <c r="AN2296" s="100"/>
      <c r="AO2296" s="100"/>
      <c r="AP2296" s="101"/>
      <c r="AQ2296" s="102"/>
    </row>
    <row r="2297" spans="11:45">
      <c r="K2297" s="100"/>
      <c r="L2297" s="100"/>
      <c r="M2297" s="100"/>
      <c r="N2297" s="100"/>
      <c r="O2297" s="100"/>
      <c r="P2297" s="100"/>
      <c r="Q2297" s="100"/>
      <c r="R2297" s="100"/>
      <c r="S2297" s="100"/>
      <c r="T2297" s="100"/>
      <c r="U2297" s="100"/>
      <c r="V2297" s="100"/>
      <c r="W2297" s="100"/>
      <c r="X2297" s="100"/>
      <c r="Y2297" s="100"/>
      <c r="Z2297" s="100"/>
      <c r="AA2297" s="100"/>
      <c r="AB2297" s="100"/>
      <c r="AC2297" s="100"/>
      <c r="AD2297" s="100"/>
      <c r="AE2297" s="100"/>
      <c r="AF2297" s="100"/>
      <c r="AG2297" s="100"/>
      <c r="AH2297" s="100"/>
      <c r="AI2297" s="100"/>
      <c r="AJ2297" s="100"/>
      <c r="AK2297" s="100"/>
      <c r="AL2297" s="100"/>
      <c r="AM2297" s="100"/>
      <c r="AN2297" s="100"/>
      <c r="AO2297" s="100"/>
      <c r="AP2297" s="101"/>
      <c r="AQ2297" s="102"/>
    </row>
    <row r="2298" spans="11:45">
      <c r="K2298" s="100"/>
      <c r="L2298" s="100"/>
      <c r="M2298" s="100"/>
      <c r="N2298" s="100"/>
      <c r="O2298" s="100"/>
      <c r="P2298" s="100"/>
      <c r="Q2298" s="100"/>
      <c r="R2298" s="100"/>
      <c r="S2298" s="100"/>
      <c r="T2298" s="100"/>
      <c r="U2298" s="100"/>
      <c r="V2298" s="100"/>
      <c r="W2298" s="100"/>
      <c r="X2298" s="100"/>
      <c r="Y2298" s="100"/>
      <c r="Z2298" s="100"/>
      <c r="AA2298" s="100"/>
      <c r="AB2298" s="100"/>
      <c r="AC2298" s="100"/>
      <c r="AD2298" s="100"/>
      <c r="AE2298" s="100"/>
      <c r="AF2298" s="100"/>
      <c r="AG2298" s="100"/>
      <c r="AH2298" s="100"/>
      <c r="AI2298" s="100"/>
      <c r="AJ2298" s="100"/>
      <c r="AK2298" s="100"/>
      <c r="AL2298" s="100"/>
      <c r="AM2298" s="100"/>
      <c r="AN2298" s="100"/>
      <c r="AO2298" s="100"/>
      <c r="AP2298" s="101"/>
      <c r="AQ2298" s="102"/>
    </row>
    <row r="2299" spans="11:45">
      <c r="K2299" s="100"/>
      <c r="L2299" s="100"/>
      <c r="M2299" s="100"/>
      <c r="N2299" s="100"/>
      <c r="O2299" s="100"/>
      <c r="P2299" s="100"/>
      <c r="Q2299" s="100"/>
      <c r="R2299" s="100"/>
      <c r="S2299" s="100"/>
      <c r="T2299" s="100"/>
      <c r="U2299" s="100"/>
      <c r="V2299" s="100"/>
      <c r="W2299" s="100"/>
      <c r="X2299" s="100"/>
      <c r="Y2299" s="100"/>
      <c r="Z2299" s="100"/>
      <c r="AA2299" s="100"/>
      <c r="AB2299" s="100"/>
      <c r="AC2299" s="100"/>
      <c r="AD2299" s="100"/>
      <c r="AE2299" s="100"/>
      <c r="AF2299" s="100"/>
      <c r="AG2299" s="100"/>
      <c r="AH2299" s="100"/>
      <c r="AI2299" s="100"/>
      <c r="AJ2299" s="100"/>
      <c r="AK2299" s="100"/>
      <c r="AL2299" s="100"/>
      <c r="AM2299" s="100"/>
      <c r="AN2299" s="100"/>
      <c r="AO2299" s="100"/>
      <c r="AQ2299" s="102"/>
    </row>
    <row r="2300" spans="11:45">
      <c r="K2300" s="100"/>
      <c r="L2300" s="100"/>
      <c r="M2300" s="100"/>
      <c r="N2300" s="100"/>
      <c r="O2300" s="100"/>
      <c r="P2300" s="100"/>
      <c r="Q2300" s="100"/>
      <c r="R2300" s="100"/>
      <c r="S2300" s="100"/>
      <c r="T2300" s="100"/>
      <c r="U2300" s="100"/>
      <c r="V2300" s="100"/>
      <c r="W2300" s="100"/>
      <c r="X2300" s="100"/>
      <c r="Y2300" s="100"/>
      <c r="Z2300" s="100"/>
      <c r="AA2300" s="100"/>
      <c r="AB2300" s="100"/>
      <c r="AC2300" s="100"/>
      <c r="AD2300" s="100"/>
      <c r="AE2300" s="100"/>
      <c r="AF2300" s="100"/>
      <c r="AG2300" s="100"/>
      <c r="AH2300" s="100"/>
      <c r="AI2300" s="100"/>
      <c r="AJ2300" s="100"/>
      <c r="AK2300" s="100"/>
      <c r="AL2300" s="100"/>
      <c r="AM2300" s="100"/>
      <c r="AN2300" s="100"/>
      <c r="AO2300" s="100"/>
      <c r="AP2300" s="101"/>
      <c r="AQ2300" s="102"/>
    </row>
    <row r="2301" spans="11:45">
      <c r="K2301" s="100"/>
      <c r="L2301" s="100"/>
      <c r="M2301" s="100"/>
      <c r="O2301" s="100"/>
      <c r="P2301" s="100"/>
      <c r="Q2301" s="100"/>
      <c r="R2301" s="100"/>
      <c r="S2301" s="100"/>
      <c r="T2301" s="100"/>
      <c r="U2301" s="100"/>
      <c r="V2301" s="100"/>
      <c r="W2301" s="100"/>
      <c r="X2301" s="100"/>
      <c r="Y2301" s="100"/>
      <c r="Z2301" s="100"/>
      <c r="AA2301" s="100"/>
      <c r="AC2301" s="100"/>
      <c r="AD2301" s="100"/>
      <c r="AE2301" s="100"/>
      <c r="AF2301" s="100"/>
      <c r="AG2301" s="100"/>
      <c r="AH2301" s="100"/>
      <c r="AI2301" s="100"/>
      <c r="AJ2301" s="100"/>
      <c r="AK2301" s="100"/>
      <c r="AL2301" s="100"/>
      <c r="AM2301" s="100"/>
      <c r="AN2301" s="100"/>
      <c r="AO2301" s="100"/>
      <c r="AP2301" s="101"/>
      <c r="AQ2301" s="102"/>
      <c r="AR2301" s="102"/>
      <c r="AS2301" s="102"/>
    </row>
    <row r="2302" spans="11:45">
      <c r="K2302" s="100"/>
      <c r="L2302" s="100"/>
      <c r="M2302" s="100"/>
      <c r="P2302" s="100"/>
      <c r="Q2302" s="100"/>
      <c r="R2302" s="100"/>
      <c r="S2302" s="100"/>
      <c r="T2302" s="100"/>
      <c r="U2302" s="100"/>
      <c r="V2302" s="100"/>
      <c r="W2302" s="100"/>
      <c r="X2302" s="100"/>
      <c r="Y2302" s="100"/>
      <c r="Z2302" s="100"/>
      <c r="AA2302" s="100"/>
      <c r="AD2302" s="100"/>
      <c r="AE2302" s="100"/>
      <c r="AF2302" s="100"/>
      <c r="AG2302" s="100"/>
      <c r="AH2302" s="100"/>
      <c r="AI2302" s="100"/>
      <c r="AJ2302" s="100"/>
      <c r="AK2302" s="100"/>
      <c r="AL2302" s="100"/>
      <c r="AM2302" s="100"/>
      <c r="AN2302" s="100"/>
      <c r="AO2302" s="100"/>
      <c r="AQ2302" s="102"/>
    </row>
    <row r="2303" spans="11:45">
      <c r="K2303" s="100"/>
      <c r="L2303" s="100"/>
      <c r="M2303" s="100"/>
      <c r="N2303" s="100"/>
      <c r="O2303" s="100"/>
      <c r="P2303" s="100"/>
      <c r="Q2303" s="100"/>
      <c r="R2303" s="100"/>
      <c r="S2303" s="100"/>
      <c r="T2303" s="100"/>
      <c r="U2303" s="100"/>
      <c r="V2303" s="100"/>
      <c r="W2303" s="100"/>
      <c r="X2303" s="100"/>
      <c r="Y2303" s="100"/>
      <c r="Z2303" s="100"/>
      <c r="AA2303" s="100"/>
      <c r="AB2303" s="100"/>
      <c r="AC2303" s="100"/>
      <c r="AD2303" s="100"/>
      <c r="AE2303" s="100"/>
      <c r="AF2303" s="100"/>
      <c r="AG2303" s="100"/>
      <c r="AH2303" s="100"/>
      <c r="AI2303" s="100"/>
      <c r="AJ2303" s="100"/>
      <c r="AK2303" s="100"/>
      <c r="AM2303" s="100"/>
      <c r="AN2303" s="100"/>
      <c r="AP2303" s="101"/>
      <c r="AQ2303" s="102"/>
      <c r="AR2303" s="102"/>
      <c r="AS2303" s="102"/>
    </row>
    <row r="2304" spans="11:45">
      <c r="K2304" s="100"/>
      <c r="L2304" s="100"/>
      <c r="M2304" s="100"/>
      <c r="N2304" s="100"/>
      <c r="O2304" s="100"/>
      <c r="P2304" s="100"/>
      <c r="Q2304" s="100"/>
      <c r="R2304" s="100"/>
      <c r="S2304" s="100"/>
      <c r="T2304" s="100"/>
      <c r="U2304" s="100"/>
      <c r="V2304" s="100"/>
      <c r="W2304" s="100"/>
      <c r="X2304" s="100"/>
      <c r="Y2304" s="100"/>
      <c r="Z2304" s="100"/>
      <c r="AA2304" s="100"/>
      <c r="AB2304" s="100"/>
      <c r="AC2304" s="100"/>
      <c r="AD2304" s="100"/>
      <c r="AE2304" s="100"/>
      <c r="AF2304" s="100"/>
      <c r="AG2304" s="100"/>
      <c r="AH2304" s="100"/>
      <c r="AI2304" s="100"/>
      <c r="AJ2304" s="100"/>
      <c r="AK2304" s="100"/>
      <c r="AL2304" s="100"/>
      <c r="AM2304" s="100"/>
      <c r="AN2304" s="100"/>
      <c r="AO2304" s="100"/>
      <c r="AP2304" s="101"/>
      <c r="AQ2304" s="102"/>
    </row>
    <row r="2305" spans="11:45">
      <c r="K2305" s="100"/>
      <c r="L2305" s="100"/>
      <c r="M2305" s="100"/>
      <c r="N2305" s="100"/>
      <c r="O2305" s="100"/>
      <c r="P2305" s="100"/>
      <c r="Q2305" s="100"/>
      <c r="R2305" s="100"/>
      <c r="S2305" s="100"/>
      <c r="T2305" s="100"/>
      <c r="U2305" s="100"/>
      <c r="V2305" s="100"/>
      <c r="W2305" s="100"/>
      <c r="X2305" s="100"/>
      <c r="Y2305" s="100"/>
      <c r="Z2305" s="100"/>
      <c r="AA2305" s="100"/>
      <c r="AB2305" s="100"/>
      <c r="AC2305" s="100"/>
      <c r="AD2305" s="100"/>
      <c r="AE2305" s="100"/>
      <c r="AF2305" s="100"/>
      <c r="AG2305" s="100"/>
      <c r="AH2305" s="100"/>
      <c r="AI2305" s="100"/>
      <c r="AJ2305" s="100"/>
      <c r="AK2305" s="100"/>
      <c r="AL2305" s="100"/>
      <c r="AM2305" s="100"/>
      <c r="AN2305" s="100"/>
      <c r="AO2305" s="100"/>
      <c r="AP2305" s="101"/>
      <c r="AQ2305" s="102"/>
    </row>
    <row r="2306" spans="11:45">
      <c r="K2306" s="100"/>
      <c r="L2306" s="100"/>
      <c r="M2306" s="100"/>
      <c r="N2306" s="100"/>
      <c r="O2306" s="100"/>
      <c r="P2306" s="100"/>
      <c r="Q2306" s="100"/>
      <c r="R2306" s="100"/>
      <c r="S2306" s="100"/>
      <c r="T2306" s="100"/>
      <c r="U2306" s="100"/>
      <c r="V2306" s="100"/>
      <c r="W2306" s="100"/>
      <c r="X2306" s="100"/>
      <c r="Y2306" s="100"/>
      <c r="Z2306" s="100"/>
      <c r="AA2306" s="100"/>
      <c r="AB2306" s="100"/>
      <c r="AC2306" s="100"/>
      <c r="AD2306" s="100"/>
      <c r="AE2306" s="100"/>
      <c r="AF2306" s="100"/>
      <c r="AG2306" s="100"/>
      <c r="AH2306" s="100"/>
      <c r="AI2306" s="100"/>
      <c r="AJ2306" s="100"/>
      <c r="AK2306" s="100"/>
      <c r="AL2306" s="100"/>
      <c r="AM2306" s="100"/>
      <c r="AN2306" s="100"/>
      <c r="AO2306" s="100"/>
      <c r="AP2306" s="101"/>
      <c r="AQ2306" s="102"/>
    </row>
    <row r="2307" spans="11:45">
      <c r="K2307" s="100"/>
      <c r="L2307" s="100"/>
      <c r="M2307" s="100"/>
      <c r="N2307" s="100"/>
      <c r="O2307" s="100"/>
      <c r="P2307" s="100"/>
      <c r="Q2307" s="100"/>
      <c r="R2307" s="100"/>
      <c r="S2307" s="100"/>
      <c r="T2307" s="100"/>
      <c r="U2307" s="100"/>
      <c r="V2307" s="100"/>
      <c r="W2307" s="100"/>
      <c r="X2307" s="100"/>
      <c r="Y2307" s="100"/>
      <c r="Z2307" s="100"/>
      <c r="AA2307" s="100"/>
      <c r="AB2307" s="100"/>
      <c r="AC2307" s="100"/>
      <c r="AQ2307" s="102"/>
      <c r="AS2307" s="102"/>
    </row>
    <row r="2308" spans="11:45">
      <c r="K2308" s="100"/>
      <c r="L2308" s="100"/>
      <c r="M2308" s="100"/>
      <c r="O2308" s="100"/>
      <c r="P2308" s="100"/>
      <c r="Q2308" s="100"/>
      <c r="R2308" s="100"/>
      <c r="S2308" s="100"/>
      <c r="T2308" s="100"/>
      <c r="U2308" s="100"/>
      <c r="V2308" s="100"/>
      <c r="W2308" s="100"/>
      <c r="X2308" s="100"/>
      <c r="Y2308" s="100"/>
      <c r="Z2308" s="100"/>
      <c r="AA2308" s="100"/>
      <c r="AC2308" s="100"/>
      <c r="AD2308" s="100"/>
      <c r="AE2308" s="100"/>
      <c r="AF2308" s="100"/>
      <c r="AG2308" s="100"/>
      <c r="AH2308" s="100"/>
      <c r="AI2308" s="100"/>
      <c r="AJ2308" s="100"/>
      <c r="AK2308" s="100"/>
      <c r="AL2308" s="100"/>
      <c r="AM2308" s="100"/>
      <c r="AN2308" s="100"/>
      <c r="AO2308" s="100"/>
    </row>
    <row r="2309" spans="11:45">
      <c r="K2309" s="100"/>
      <c r="L2309" s="100"/>
      <c r="M2309" s="100"/>
      <c r="O2309" s="100"/>
      <c r="P2309" s="100"/>
      <c r="Q2309" s="100"/>
      <c r="R2309" s="100"/>
      <c r="S2309" s="100"/>
      <c r="T2309" s="100"/>
      <c r="U2309" s="100"/>
      <c r="V2309" s="100"/>
      <c r="W2309" s="100"/>
      <c r="X2309" s="100"/>
      <c r="Y2309" s="100"/>
      <c r="Z2309" s="100"/>
      <c r="AA2309" s="100"/>
      <c r="AC2309" s="100"/>
      <c r="AD2309" s="100"/>
      <c r="AE2309" s="100"/>
      <c r="AF2309" s="100"/>
      <c r="AG2309" s="100"/>
      <c r="AH2309" s="100"/>
      <c r="AI2309" s="100"/>
      <c r="AJ2309" s="100"/>
      <c r="AK2309" s="100"/>
      <c r="AL2309" s="100"/>
      <c r="AM2309" s="100"/>
      <c r="AN2309" s="100"/>
      <c r="AO2309" s="100"/>
    </row>
    <row r="2310" spans="11:45">
      <c r="K2310" s="100"/>
      <c r="L2310" s="100"/>
      <c r="M2310" s="100"/>
      <c r="O2310" s="100"/>
      <c r="P2310" s="100"/>
      <c r="Q2310" s="100"/>
      <c r="R2310" s="100"/>
      <c r="S2310" s="100"/>
      <c r="T2310" s="100"/>
      <c r="U2310" s="100"/>
      <c r="V2310" s="100"/>
      <c r="W2310" s="100"/>
      <c r="X2310" s="100"/>
      <c r="Y2310" s="100"/>
      <c r="Z2310" s="100"/>
      <c r="AA2310" s="100"/>
      <c r="AC2310" s="100"/>
      <c r="AD2310" s="100"/>
      <c r="AE2310" s="100"/>
      <c r="AF2310" s="100"/>
      <c r="AG2310" s="100"/>
      <c r="AH2310" s="100"/>
      <c r="AI2310" s="100"/>
      <c r="AJ2310" s="100"/>
      <c r="AK2310" s="100"/>
      <c r="AL2310" s="100"/>
      <c r="AM2310" s="100"/>
      <c r="AN2310" s="100"/>
      <c r="AO2310" s="100"/>
      <c r="AP2310" s="101"/>
      <c r="AQ2310" s="102"/>
    </row>
    <row r="2311" spans="11:45">
      <c r="K2311" s="100"/>
      <c r="L2311" s="100"/>
      <c r="M2311" s="100"/>
      <c r="AQ2311" s="102"/>
    </row>
    <row r="2312" spans="11:45">
      <c r="K2312" s="100"/>
      <c r="L2312" s="100"/>
      <c r="M2312" s="100"/>
      <c r="N2312" s="100"/>
      <c r="O2312" s="100"/>
      <c r="P2312" s="100"/>
      <c r="Q2312" s="100"/>
      <c r="R2312" s="100"/>
      <c r="S2312" s="100"/>
      <c r="T2312" s="100"/>
      <c r="U2312" s="100"/>
      <c r="V2312" s="100"/>
      <c r="W2312" s="100"/>
      <c r="X2312" s="100"/>
      <c r="Y2312" s="100"/>
      <c r="Z2312" s="100"/>
      <c r="AA2312" s="100"/>
      <c r="AB2312" s="100"/>
      <c r="AC2312" s="100"/>
      <c r="AD2312" s="100"/>
      <c r="AE2312" s="100"/>
      <c r="AF2312" s="100"/>
      <c r="AG2312" s="100"/>
      <c r="AH2312" s="100"/>
      <c r="AI2312" s="100"/>
      <c r="AJ2312" s="100"/>
      <c r="AK2312" s="100"/>
      <c r="AL2312" s="100"/>
      <c r="AM2312" s="100"/>
      <c r="AN2312" s="100"/>
      <c r="AO2312" s="100"/>
      <c r="AQ2312" s="102"/>
    </row>
    <row r="2313" spans="11:45">
      <c r="K2313" s="100"/>
      <c r="L2313" s="100"/>
      <c r="M2313" s="100"/>
      <c r="N2313" s="100"/>
      <c r="O2313" s="100"/>
      <c r="P2313" s="100"/>
      <c r="Q2313" s="100"/>
      <c r="R2313" s="100"/>
      <c r="S2313" s="100"/>
      <c r="T2313" s="100"/>
      <c r="U2313" s="100"/>
      <c r="V2313" s="100"/>
      <c r="W2313" s="100"/>
      <c r="X2313" s="100"/>
      <c r="Y2313" s="100"/>
      <c r="Z2313" s="100"/>
      <c r="AA2313" s="100"/>
      <c r="AB2313" s="100"/>
      <c r="AC2313" s="100"/>
      <c r="AD2313" s="100"/>
      <c r="AE2313" s="100"/>
      <c r="AF2313" s="100"/>
      <c r="AG2313" s="100"/>
      <c r="AH2313" s="100"/>
      <c r="AI2313" s="100"/>
      <c r="AJ2313" s="100"/>
      <c r="AK2313" s="100"/>
      <c r="AL2313" s="100"/>
      <c r="AM2313" s="100"/>
      <c r="AN2313" s="100"/>
      <c r="AO2313" s="100"/>
      <c r="AP2313" s="101"/>
      <c r="AQ2313" s="102"/>
    </row>
    <row r="2314" spans="11:45">
      <c r="K2314" s="100"/>
      <c r="L2314" s="100"/>
      <c r="M2314" s="100"/>
      <c r="O2314" s="100"/>
      <c r="P2314" s="100"/>
      <c r="Q2314" s="100"/>
      <c r="R2314" s="100"/>
      <c r="S2314" s="100"/>
      <c r="T2314" s="100"/>
      <c r="U2314" s="100"/>
      <c r="V2314" s="100"/>
      <c r="W2314" s="100"/>
      <c r="X2314" s="100"/>
      <c r="Y2314" s="100"/>
      <c r="Z2314" s="100"/>
      <c r="AA2314" s="100"/>
      <c r="AC2314" s="100"/>
      <c r="AQ2314" s="102"/>
    </row>
    <row r="2315" spans="11:45">
      <c r="K2315" s="100"/>
      <c r="L2315" s="100"/>
      <c r="M2315" s="100"/>
      <c r="N2315" s="100"/>
      <c r="O2315" s="100"/>
      <c r="P2315" s="100"/>
      <c r="Q2315" s="100"/>
      <c r="R2315" s="100"/>
      <c r="S2315" s="100"/>
      <c r="T2315" s="100"/>
      <c r="U2315" s="100"/>
      <c r="V2315" s="100"/>
      <c r="W2315" s="100"/>
      <c r="X2315" s="100"/>
      <c r="Y2315" s="100"/>
      <c r="Z2315" s="100"/>
      <c r="AA2315" s="100"/>
      <c r="AB2315" s="100"/>
      <c r="AC2315" s="100"/>
      <c r="AD2315" s="100"/>
      <c r="AE2315" s="100"/>
      <c r="AF2315" s="100"/>
      <c r="AG2315" s="100"/>
      <c r="AH2315" s="100"/>
      <c r="AI2315" s="100"/>
      <c r="AJ2315" s="100"/>
      <c r="AK2315" s="100"/>
      <c r="AL2315" s="100"/>
      <c r="AM2315" s="100"/>
      <c r="AN2315" s="100"/>
      <c r="AO2315" s="100"/>
      <c r="AP2315" s="101"/>
      <c r="AQ2315" s="102"/>
      <c r="AR2315" s="102"/>
    </row>
    <row r="2316" spans="11:45">
      <c r="K2316" s="100"/>
      <c r="L2316" s="100"/>
      <c r="M2316" s="100"/>
      <c r="N2316" s="100"/>
      <c r="O2316" s="100"/>
      <c r="P2316" s="100"/>
      <c r="Q2316" s="100"/>
      <c r="R2316" s="100"/>
      <c r="S2316" s="100"/>
      <c r="T2316" s="100"/>
      <c r="U2316" s="100"/>
      <c r="V2316" s="100"/>
      <c r="W2316" s="100"/>
      <c r="X2316" s="100"/>
      <c r="Y2316" s="100"/>
      <c r="Z2316" s="100"/>
      <c r="AA2316" s="100"/>
      <c r="AB2316" s="100"/>
      <c r="AD2316" s="100"/>
      <c r="AE2316" s="100"/>
      <c r="AF2316" s="100"/>
      <c r="AG2316" s="100"/>
      <c r="AH2316" s="100"/>
      <c r="AI2316" s="100"/>
      <c r="AJ2316" s="100"/>
      <c r="AK2316" s="100"/>
      <c r="AL2316" s="100"/>
      <c r="AM2316" s="100"/>
      <c r="AN2316" s="100"/>
      <c r="AO2316" s="100"/>
      <c r="AQ2316" s="102"/>
    </row>
    <row r="2317" spans="11:45">
      <c r="K2317" s="100"/>
      <c r="L2317" s="100"/>
      <c r="M2317" s="100"/>
      <c r="N2317" s="100"/>
      <c r="O2317" s="100"/>
      <c r="P2317" s="100"/>
      <c r="Q2317" s="100"/>
      <c r="R2317" s="100"/>
      <c r="S2317" s="100"/>
      <c r="T2317" s="100"/>
      <c r="U2317" s="100"/>
      <c r="V2317" s="100"/>
      <c r="W2317" s="100"/>
      <c r="X2317" s="100"/>
      <c r="Y2317" s="100"/>
      <c r="Z2317" s="100"/>
      <c r="AA2317" s="100"/>
      <c r="AB2317" s="100"/>
      <c r="AC2317" s="100"/>
      <c r="AD2317" s="100"/>
      <c r="AE2317" s="100"/>
      <c r="AF2317" s="100"/>
      <c r="AG2317" s="100"/>
      <c r="AH2317" s="100"/>
      <c r="AI2317" s="100"/>
      <c r="AJ2317" s="100"/>
      <c r="AK2317" s="100"/>
      <c r="AL2317" s="100"/>
      <c r="AM2317" s="100"/>
      <c r="AN2317" s="100"/>
      <c r="AO2317" s="100"/>
      <c r="AP2317" s="101"/>
      <c r="AQ2317" s="102"/>
    </row>
    <row r="2318" spans="11:45">
      <c r="K2318" s="100"/>
      <c r="L2318" s="100"/>
      <c r="M2318" s="100"/>
      <c r="N2318" s="100"/>
      <c r="O2318" s="100"/>
      <c r="P2318" s="100"/>
      <c r="Q2318" s="100"/>
      <c r="R2318" s="100"/>
      <c r="S2318" s="100"/>
      <c r="T2318" s="100"/>
      <c r="U2318" s="100"/>
      <c r="AB2318" s="100"/>
      <c r="AC2318" s="100"/>
      <c r="AP2318" s="101"/>
      <c r="AQ2318" s="102"/>
    </row>
    <row r="2319" spans="11:45">
      <c r="K2319" s="100"/>
      <c r="L2319" s="100"/>
      <c r="M2319" s="100"/>
      <c r="O2319" s="100"/>
      <c r="P2319" s="100"/>
      <c r="Q2319" s="100"/>
      <c r="R2319" s="100"/>
      <c r="S2319" s="100"/>
      <c r="T2319" s="100"/>
      <c r="U2319" s="100"/>
      <c r="V2319" s="100"/>
      <c r="W2319" s="100"/>
      <c r="X2319" s="100"/>
      <c r="Y2319" s="100"/>
      <c r="Z2319" s="100"/>
      <c r="AA2319" s="100"/>
      <c r="AC2319" s="100"/>
      <c r="AD2319" s="100"/>
      <c r="AE2319" s="100"/>
      <c r="AF2319" s="100"/>
      <c r="AG2319" s="100"/>
      <c r="AH2319" s="100"/>
      <c r="AI2319" s="100"/>
      <c r="AJ2319" s="100"/>
      <c r="AK2319" s="100"/>
      <c r="AL2319" s="100"/>
      <c r="AM2319" s="100"/>
      <c r="AN2319" s="100"/>
      <c r="AO2319" s="100"/>
      <c r="AP2319" s="101"/>
      <c r="AQ2319" s="102"/>
    </row>
    <row r="2320" spans="11:45">
      <c r="K2320" s="100"/>
      <c r="L2320" s="100"/>
      <c r="M2320" s="100"/>
      <c r="N2320" s="100"/>
      <c r="O2320" s="100"/>
      <c r="P2320" s="100"/>
      <c r="Q2320" s="100"/>
      <c r="R2320" s="100"/>
      <c r="S2320" s="100"/>
      <c r="T2320" s="100"/>
      <c r="U2320" s="100"/>
      <c r="V2320" s="100"/>
      <c r="W2320" s="100"/>
      <c r="X2320" s="100"/>
      <c r="Y2320" s="100"/>
      <c r="Z2320" s="100"/>
      <c r="AA2320" s="100"/>
      <c r="AB2320" s="100"/>
      <c r="AC2320" s="100"/>
      <c r="AJ2320" s="100"/>
      <c r="AK2320" s="100"/>
      <c r="AL2320" s="100"/>
      <c r="AM2320" s="100"/>
      <c r="AN2320" s="100"/>
      <c r="AO2320" s="100"/>
      <c r="AP2320" s="101"/>
      <c r="AQ2320" s="102"/>
    </row>
    <row r="2321" spans="11:43">
      <c r="K2321" s="100"/>
      <c r="L2321" s="100"/>
      <c r="M2321" s="100"/>
      <c r="N2321" s="100"/>
      <c r="O2321" s="100"/>
      <c r="AB2321" s="100"/>
      <c r="AC2321" s="100"/>
      <c r="AP2321" s="101"/>
      <c r="AQ2321" s="102"/>
    </row>
    <row r="2322" spans="11:43">
      <c r="K2322" s="100"/>
      <c r="L2322" s="100"/>
      <c r="M2322" s="100"/>
      <c r="N2322" s="100"/>
      <c r="O2322" s="100"/>
      <c r="P2322" s="100"/>
      <c r="Q2322" s="100"/>
      <c r="R2322" s="100"/>
      <c r="S2322" s="100"/>
      <c r="T2322" s="100"/>
      <c r="U2322" s="100"/>
      <c r="V2322" s="100"/>
      <c r="W2322" s="100"/>
      <c r="X2322" s="100"/>
      <c r="Y2322" s="100"/>
      <c r="Z2322" s="100"/>
      <c r="AA2322" s="100"/>
      <c r="AB2322" s="100"/>
      <c r="AC2322" s="100"/>
      <c r="AD2322" s="100"/>
      <c r="AE2322" s="100"/>
      <c r="AF2322" s="100"/>
      <c r="AG2322" s="100"/>
      <c r="AH2322" s="100"/>
      <c r="AI2322" s="100"/>
      <c r="AJ2322" s="100"/>
      <c r="AK2322" s="100"/>
      <c r="AL2322" s="100"/>
      <c r="AM2322" s="100"/>
      <c r="AN2322" s="100"/>
      <c r="AO2322" s="100"/>
    </row>
    <row r="2323" spans="11:43">
      <c r="K2323" s="100"/>
      <c r="L2323" s="100"/>
      <c r="M2323" s="100"/>
      <c r="N2323" s="100"/>
      <c r="O2323" s="100"/>
      <c r="P2323" s="100"/>
      <c r="Q2323" s="100"/>
      <c r="R2323" s="100"/>
      <c r="S2323" s="100"/>
      <c r="T2323" s="100"/>
      <c r="U2323" s="100"/>
      <c r="V2323" s="100"/>
      <c r="W2323" s="100"/>
      <c r="X2323" s="100"/>
      <c r="Y2323" s="100"/>
      <c r="Z2323" s="100"/>
      <c r="AA2323" s="100"/>
      <c r="AB2323" s="100"/>
      <c r="AC2323" s="100"/>
      <c r="AD2323" s="100"/>
      <c r="AE2323" s="100"/>
      <c r="AF2323" s="100"/>
      <c r="AG2323" s="100"/>
      <c r="AH2323" s="100"/>
      <c r="AI2323" s="100"/>
      <c r="AJ2323" s="100"/>
      <c r="AK2323" s="100"/>
      <c r="AL2323" s="100"/>
      <c r="AM2323" s="100"/>
      <c r="AN2323" s="100"/>
      <c r="AO2323" s="100"/>
      <c r="AP2323" s="101"/>
      <c r="AQ2323" s="102"/>
    </row>
    <row r="2324" spans="11:43">
      <c r="K2324" s="100"/>
      <c r="L2324" s="100"/>
      <c r="M2324" s="100"/>
      <c r="O2324" s="100"/>
      <c r="P2324" s="100"/>
      <c r="Q2324" s="100"/>
      <c r="R2324" s="100"/>
      <c r="S2324" s="100"/>
      <c r="T2324" s="100"/>
      <c r="U2324" s="100"/>
      <c r="V2324" s="100"/>
      <c r="W2324" s="100"/>
      <c r="X2324" s="100"/>
      <c r="Y2324" s="100"/>
      <c r="Z2324" s="100"/>
      <c r="AA2324" s="100"/>
      <c r="AC2324" s="100"/>
      <c r="AD2324" s="100"/>
      <c r="AE2324" s="100"/>
      <c r="AF2324" s="100"/>
      <c r="AG2324" s="100"/>
      <c r="AH2324" s="100"/>
      <c r="AI2324" s="100"/>
      <c r="AJ2324" s="100"/>
      <c r="AK2324" s="100"/>
      <c r="AL2324" s="100"/>
      <c r="AM2324" s="100"/>
      <c r="AN2324" s="100"/>
      <c r="AO2324" s="100"/>
    </row>
    <row r="2325" spans="11:43">
      <c r="K2325" s="100"/>
      <c r="L2325" s="100"/>
      <c r="M2325" s="100"/>
      <c r="O2325" s="100"/>
      <c r="P2325" s="100"/>
      <c r="Q2325" s="100"/>
      <c r="R2325" s="100"/>
      <c r="S2325" s="100"/>
      <c r="T2325" s="100"/>
      <c r="U2325" s="100"/>
      <c r="V2325" s="100"/>
      <c r="W2325" s="100"/>
      <c r="X2325" s="100"/>
      <c r="Y2325" s="100"/>
      <c r="Z2325" s="100"/>
      <c r="AA2325" s="100"/>
      <c r="AC2325" s="100"/>
      <c r="AD2325" s="100"/>
      <c r="AE2325" s="100"/>
      <c r="AF2325" s="100"/>
      <c r="AG2325" s="100"/>
      <c r="AH2325" s="100"/>
      <c r="AI2325" s="100"/>
      <c r="AJ2325" s="100"/>
      <c r="AK2325" s="100"/>
      <c r="AL2325" s="100"/>
      <c r="AM2325" s="100"/>
      <c r="AN2325" s="100"/>
      <c r="AO2325" s="100"/>
      <c r="AQ2325" s="102"/>
    </row>
    <row r="2326" spans="11:43">
      <c r="K2326" s="100"/>
      <c r="L2326" s="100"/>
      <c r="M2326" s="100"/>
      <c r="P2326" s="100"/>
      <c r="Q2326" s="100"/>
      <c r="R2326" s="100"/>
      <c r="S2326" s="100"/>
      <c r="T2326" s="100"/>
      <c r="U2326" s="100"/>
      <c r="V2326" s="100"/>
      <c r="W2326" s="100"/>
      <c r="X2326" s="100"/>
      <c r="Y2326" s="100"/>
      <c r="Z2326" s="100"/>
      <c r="AA2326" s="100"/>
      <c r="AD2326" s="100"/>
      <c r="AE2326" s="100"/>
      <c r="AF2326" s="100"/>
      <c r="AG2326" s="100"/>
      <c r="AH2326" s="100"/>
      <c r="AI2326" s="100"/>
      <c r="AJ2326" s="100"/>
      <c r="AK2326" s="100"/>
      <c r="AL2326" s="100"/>
      <c r="AM2326" s="100"/>
      <c r="AN2326" s="100"/>
      <c r="AO2326" s="100"/>
      <c r="AQ2326" s="102"/>
    </row>
    <row r="2327" spans="11:43">
      <c r="K2327" s="100"/>
      <c r="L2327" s="100"/>
      <c r="M2327" s="100"/>
      <c r="O2327" s="100"/>
      <c r="P2327" s="100"/>
      <c r="Q2327" s="100"/>
      <c r="R2327" s="100"/>
      <c r="S2327" s="100"/>
      <c r="T2327" s="100"/>
      <c r="U2327" s="100"/>
      <c r="V2327" s="100"/>
      <c r="W2327" s="100"/>
      <c r="X2327" s="100"/>
      <c r="Y2327" s="100"/>
      <c r="Z2327" s="100"/>
      <c r="AA2327" s="100"/>
      <c r="AC2327" s="100"/>
      <c r="AJ2327" s="100"/>
      <c r="AK2327" s="100"/>
      <c r="AL2327" s="100"/>
      <c r="AM2327" s="100"/>
      <c r="AN2327" s="100"/>
      <c r="AO2327" s="100"/>
      <c r="AP2327" s="101"/>
      <c r="AQ2327" s="102"/>
    </row>
    <row r="2328" spans="11:43">
      <c r="K2328" s="100"/>
      <c r="L2328" s="100"/>
      <c r="M2328" s="100"/>
      <c r="N2328" s="100"/>
      <c r="O2328" s="100"/>
      <c r="P2328" s="100"/>
      <c r="Q2328" s="100"/>
      <c r="R2328" s="100"/>
      <c r="S2328" s="100"/>
      <c r="T2328" s="100"/>
      <c r="U2328" s="100"/>
      <c r="V2328" s="100"/>
      <c r="W2328" s="100"/>
      <c r="X2328" s="100"/>
      <c r="Y2328" s="100"/>
      <c r="Z2328" s="100"/>
      <c r="AA2328" s="100"/>
      <c r="AB2328" s="100"/>
      <c r="AC2328" s="100"/>
      <c r="AD2328" s="100"/>
      <c r="AE2328" s="100"/>
      <c r="AF2328" s="100"/>
      <c r="AG2328" s="100"/>
      <c r="AH2328" s="100"/>
      <c r="AI2328" s="100"/>
      <c r="AJ2328" s="100"/>
      <c r="AK2328" s="100"/>
      <c r="AL2328" s="100"/>
      <c r="AM2328" s="100"/>
      <c r="AN2328" s="100"/>
      <c r="AO2328" s="100"/>
      <c r="AP2328" s="101"/>
      <c r="AQ2328" s="102"/>
    </row>
    <row r="2329" spans="11:43">
      <c r="K2329" s="100"/>
      <c r="L2329" s="100"/>
      <c r="M2329" s="100"/>
      <c r="N2329" s="100"/>
      <c r="O2329" s="100"/>
      <c r="P2329" s="100"/>
      <c r="Q2329" s="100"/>
      <c r="R2329" s="100"/>
      <c r="S2329" s="100"/>
      <c r="T2329" s="100"/>
      <c r="U2329" s="100"/>
      <c r="V2329" s="100"/>
      <c r="W2329" s="100"/>
      <c r="X2329" s="100"/>
      <c r="Y2329" s="100"/>
      <c r="Z2329" s="100"/>
      <c r="AA2329" s="100"/>
      <c r="AB2329" s="100"/>
      <c r="AC2329" s="100"/>
      <c r="AD2329" s="100"/>
      <c r="AE2329" s="100"/>
      <c r="AF2329" s="100"/>
      <c r="AG2329" s="100"/>
      <c r="AH2329" s="100"/>
      <c r="AI2329" s="100"/>
      <c r="AJ2329" s="100"/>
      <c r="AK2329" s="100"/>
      <c r="AL2329" s="100"/>
      <c r="AM2329" s="100"/>
      <c r="AN2329" s="100"/>
      <c r="AO2329" s="100"/>
      <c r="AP2329" s="101"/>
      <c r="AQ2329" s="102"/>
    </row>
    <row r="2330" spans="11:43">
      <c r="K2330" s="100"/>
      <c r="L2330" s="100"/>
      <c r="M2330" s="100"/>
      <c r="N2330" s="100"/>
      <c r="O2330" s="100"/>
      <c r="P2330" s="100"/>
      <c r="Q2330" s="100"/>
      <c r="R2330" s="100"/>
      <c r="S2330" s="100"/>
      <c r="T2330" s="100"/>
      <c r="U2330" s="100"/>
      <c r="V2330" s="100"/>
      <c r="W2330" s="100"/>
      <c r="X2330" s="100"/>
      <c r="Y2330" s="100"/>
      <c r="Z2330" s="100"/>
      <c r="AA2330" s="100"/>
      <c r="AB2330" s="100"/>
      <c r="AC2330" s="100"/>
      <c r="AD2330" s="100"/>
      <c r="AE2330" s="100"/>
      <c r="AF2330" s="100"/>
      <c r="AG2330" s="100"/>
      <c r="AH2330" s="100"/>
      <c r="AI2330" s="100"/>
      <c r="AJ2330" s="100"/>
      <c r="AK2330" s="100"/>
      <c r="AL2330" s="100"/>
      <c r="AM2330" s="100"/>
      <c r="AN2330" s="100"/>
      <c r="AO2330" s="100"/>
      <c r="AP2330" s="101"/>
      <c r="AQ2330" s="102"/>
    </row>
    <row r="2331" spans="11:43">
      <c r="K2331" s="100"/>
      <c r="L2331" s="100"/>
      <c r="M2331" s="100"/>
      <c r="N2331" s="100"/>
      <c r="O2331" s="100"/>
      <c r="P2331" s="100"/>
      <c r="Q2331" s="100"/>
      <c r="R2331" s="100"/>
      <c r="S2331" s="100"/>
      <c r="T2331" s="100"/>
      <c r="U2331" s="100"/>
      <c r="V2331" s="100"/>
      <c r="W2331" s="100"/>
      <c r="X2331" s="100"/>
      <c r="Y2331" s="100"/>
      <c r="Z2331" s="100"/>
      <c r="AA2331" s="100"/>
      <c r="AB2331" s="100"/>
      <c r="AC2331" s="100"/>
      <c r="AD2331" s="100"/>
      <c r="AE2331" s="100"/>
      <c r="AF2331" s="100"/>
      <c r="AG2331" s="100"/>
      <c r="AH2331" s="100"/>
      <c r="AI2331" s="100"/>
      <c r="AJ2331" s="100"/>
      <c r="AK2331" s="100"/>
      <c r="AL2331" s="100"/>
      <c r="AM2331" s="100"/>
      <c r="AN2331" s="100"/>
      <c r="AO2331" s="100"/>
      <c r="AP2331" s="101"/>
      <c r="AQ2331" s="102"/>
    </row>
    <row r="2332" spans="11:43">
      <c r="K2332" s="100"/>
      <c r="L2332" s="100"/>
      <c r="M2332" s="100"/>
      <c r="N2332" s="100"/>
      <c r="O2332" s="100"/>
      <c r="P2332" s="100"/>
      <c r="Q2332" s="100"/>
      <c r="R2332" s="100"/>
      <c r="S2332" s="100"/>
      <c r="T2332" s="100"/>
      <c r="U2332" s="100"/>
      <c r="V2332" s="100"/>
      <c r="W2332" s="100"/>
      <c r="X2332" s="100"/>
      <c r="Y2332" s="100"/>
      <c r="Z2332" s="100"/>
      <c r="AA2332" s="100"/>
      <c r="AB2332" s="100"/>
      <c r="AD2332" s="100"/>
      <c r="AE2332" s="100"/>
      <c r="AF2332" s="100"/>
      <c r="AG2332" s="100"/>
      <c r="AH2332" s="100"/>
      <c r="AI2332" s="100"/>
      <c r="AJ2332" s="100"/>
      <c r="AK2332" s="100"/>
      <c r="AM2332" s="100"/>
      <c r="AN2332" s="100"/>
      <c r="AP2332" s="101"/>
      <c r="AQ2332" s="102"/>
    </row>
    <row r="2333" spans="11:43">
      <c r="K2333" s="100"/>
      <c r="L2333" s="100"/>
      <c r="M2333" s="100"/>
      <c r="N2333" s="100"/>
      <c r="O2333" s="100"/>
      <c r="P2333" s="100"/>
      <c r="Q2333" s="100"/>
      <c r="R2333" s="100"/>
      <c r="S2333" s="100"/>
      <c r="T2333" s="100"/>
      <c r="U2333" s="100"/>
      <c r="V2333" s="100"/>
      <c r="W2333" s="100"/>
      <c r="X2333" s="100"/>
      <c r="Y2333" s="100"/>
      <c r="Z2333" s="100"/>
      <c r="AA2333" s="100"/>
      <c r="AB2333" s="100"/>
      <c r="AC2333" s="100"/>
      <c r="AD2333" s="100"/>
      <c r="AE2333" s="100"/>
      <c r="AF2333" s="100"/>
      <c r="AG2333" s="100"/>
      <c r="AH2333" s="100"/>
      <c r="AI2333" s="100"/>
      <c r="AJ2333" s="100"/>
      <c r="AK2333" s="100"/>
      <c r="AL2333" s="100"/>
      <c r="AM2333" s="100"/>
      <c r="AN2333" s="100"/>
      <c r="AO2333" s="100"/>
      <c r="AQ2333" s="102"/>
    </row>
    <row r="2334" spans="11:43">
      <c r="K2334" s="100"/>
      <c r="L2334" s="100"/>
      <c r="M2334" s="100"/>
      <c r="N2334" s="100"/>
      <c r="O2334" s="100"/>
      <c r="P2334" s="100"/>
      <c r="Q2334" s="100"/>
      <c r="R2334" s="100"/>
      <c r="S2334" s="100"/>
      <c r="T2334" s="100"/>
      <c r="U2334" s="100"/>
      <c r="V2334" s="100"/>
      <c r="W2334" s="100"/>
      <c r="X2334" s="100"/>
      <c r="Y2334" s="100"/>
      <c r="Z2334" s="100"/>
      <c r="AA2334" s="100"/>
      <c r="AB2334" s="100"/>
      <c r="AC2334" s="100"/>
      <c r="AD2334" s="100"/>
      <c r="AE2334" s="100"/>
      <c r="AF2334" s="100"/>
      <c r="AG2334" s="100"/>
      <c r="AH2334" s="100"/>
      <c r="AI2334" s="100"/>
      <c r="AJ2334" s="100"/>
      <c r="AK2334" s="100"/>
      <c r="AM2334" s="100"/>
      <c r="AN2334" s="100"/>
      <c r="AQ2334" s="102"/>
    </row>
    <row r="2335" spans="11:43">
      <c r="K2335" s="100"/>
      <c r="L2335" s="100"/>
      <c r="M2335" s="100"/>
      <c r="P2335" s="100"/>
      <c r="Q2335" s="100"/>
      <c r="R2335" s="100"/>
      <c r="S2335" s="100"/>
      <c r="T2335" s="100"/>
      <c r="U2335" s="100"/>
      <c r="V2335" s="100"/>
      <c r="W2335" s="100"/>
      <c r="X2335" s="100"/>
      <c r="Y2335" s="100"/>
      <c r="Z2335" s="100"/>
      <c r="AA2335" s="100"/>
      <c r="AD2335" s="100"/>
      <c r="AE2335" s="100"/>
      <c r="AF2335" s="100"/>
      <c r="AG2335" s="100"/>
      <c r="AH2335" s="100"/>
      <c r="AI2335" s="100"/>
      <c r="AJ2335" s="100"/>
      <c r="AK2335" s="100"/>
      <c r="AL2335" s="100"/>
      <c r="AM2335" s="100"/>
      <c r="AN2335" s="100"/>
      <c r="AO2335" s="100"/>
      <c r="AQ2335" s="102"/>
    </row>
    <row r="2336" spans="11:43">
      <c r="K2336" s="100"/>
      <c r="L2336" s="100"/>
      <c r="M2336" s="100"/>
      <c r="N2336" s="100"/>
      <c r="O2336" s="100"/>
      <c r="P2336" s="100"/>
      <c r="Q2336" s="100"/>
      <c r="R2336" s="100"/>
      <c r="S2336" s="100"/>
      <c r="T2336" s="100"/>
      <c r="U2336" s="100"/>
      <c r="V2336" s="100"/>
      <c r="W2336" s="100"/>
      <c r="X2336" s="100"/>
      <c r="Y2336" s="100"/>
      <c r="Z2336" s="100"/>
      <c r="AA2336" s="100"/>
      <c r="AB2336" s="100"/>
      <c r="AC2336" s="100"/>
      <c r="AD2336" s="100"/>
      <c r="AE2336" s="100"/>
      <c r="AF2336" s="100"/>
      <c r="AG2336" s="100"/>
      <c r="AH2336" s="100"/>
      <c r="AI2336" s="100"/>
      <c r="AP2336" s="101"/>
      <c r="AQ2336" s="102"/>
    </row>
    <row r="2337" spans="11:45">
      <c r="K2337" s="100"/>
      <c r="L2337" s="100"/>
      <c r="M2337" s="100"/>
      <c r="N2337" s="100"/>
      <c r="O2337" s="100"/>
      <c r="P2337" s="100"/>
      <c r="Q2337" s="100"/>
      <c r="R2337" s="100"/>
      <c r="S2337" s="100"/>
      <c r="T2337" s="100"/>
      <c r="U2337" s="100"/>
      <c r="V2337" s="100"/>
      <c r="W2337" s="100"/>
      <c r="X2337" s="100"/>
      <c r="Y2337" s="100"/>
      <c r="Z2337" s="100"/>
      <c r="AA2337" s="100"/>
      <c r="AB2337" s="100"/>
      <c r="AD2337" s="100"/>
      <c r="AE2337" s="100"/>
      <c r="AF2337" s="100"/>
      <c r="AG2337" s="100"/>
      <c r="AH2337" s="100"/>
      <c r="AI2337" s="100"/>
      <c r="AJ2337" s="100"/>
      <c r="AK2337" s="100"/>
      <c r="AL2337" s="100"/>
      <c r="AM2337" s="100"/>
      <c r="AN2337" s="100"/>
      <c r="AO2337" s="100"/>
      <c r="AP2337" s="101"/>
      <c r="AQ2337" s="102"/>
    </row>
    <row r="2338" spans="11:45">
      <c r="K2338" s="100"/>
      <c r="L2338" s="100"/>
      <c r="M2338" s="100"/>
      <c r="N2338" s="100"/>
      <c r="O2338" s="100"/>
      <c r="P2338" s="100"/>
      <c r="Q2338" s="100"/>
      <c r="R2338" s="100"/>
      <c r="S2338" s="100"/>
      <c r="T2338" s="100"/>
      <c r="U2338" s="100"/>
      <c r="V2338" s="100"/>
      <c r="W2338" s="100"/>
      <c r="X2338" s="100"/>
      <c r="Y2338" s="100"/>
      <c r="Z2338" s="100"/>
      <c r="AA2338" s="100"/>
      <c r="AB2338" s="100"/>
      <c r="AC2338" s="100"/>
      <c r="AD2338" s="100"/>
      <c r="AE2338" s="100"/>
      <c r="AF2338" s="100"/>
      <c r="AG2338" s="100"/>
      <c r="AH2338" s="100"/>
      <c r="AI2338" s="100"/>
      <c r="AJ2338" s="100"/>
      <c r="AK2338" s="100"/>
      <c r="AL2338" s="100"/>
      <c r="AM2338" s="100"/>
      <c r="AN2338" s="100"/>
      <c r="AO2338" s="100"/>
      <c r="AP2338" s="101"/>
      <c r="AQ2338" s="102"/>
      <c r="AR2338" s="102"/>
    </row>
    <row r="2339" spans="11:45">
      <c r="K2339" s="100"/>
      <c r="L2339" s="100"/>
      <c r="M2339" s="100"/>
      <c r="AQ2339" s="102"/>
    </row>
    <row r="2340" spans="11:45">
      <c r="K2340" s="100"/>
      <c r="L2340" s="100"/>
      <c r="M2340" s="100"/>
      <c r="N2340" s="100"/>
      <c r="O2340" s="100"/>
      <c r="P2340" s="100"/>
      <c r="Q2340" s="100"/>
      <c r="R2340" s="100"/>
      <c r="S2340" s="100"/>
      <c r="T2340" s="100"/>
      <c r="U2340" s="100"/>
      <c r="V2340" s="100"/>
      <c r="W2340" s="100"/>
      <c r="X2340" s="100"/>
      <c r="Y2340" s="100"/>
      <c r="Z2340" s="100"/>
      <c r="AA2340" s="100"/>
      <c r="AB2340" s="100"/>
      <c r="AC2340" s="100"/>
      <c r="AD2340" s="100"/>
      <c r="AE2340" s="100"/>
      <c r="AF2340" s="100"/>
      <c r="AG2340" s="100"/>
      <c r="AH2340" s="100"/>
      <c r="AI2340" s="100"/>
      <c r="AJ2340" s="100"/>
      <c r="AK2340" s="100"/>
      <c r="AL2340" s="100"/>
      <c r="AM2340" s="100"/>
      <c r="AN2340" s="100"/>
      <c r="AO2340" s="100"/>
      <c r="AP2340" s="101"/>
      <c r="AQ2340" s="102"/>
    </row>
    <row r="2341" spans="11:45">
      <c r="K2341" s="100"/>
      <c r="L2341" s="100"/>
      <c r="M2341" s="100"/>
      <c r="N2341" s="100"/>
      <c r="O2341" s="100"/>
      <c r="P2341" s="100"/>
      <c r="Q2341" s="100"/>
      <c r="R2341" s="100"/>
      <c r="S2341" s="100"/>
      <c r="T2341" s="100"/>
      <c r="U2341" s="100"/>
      <c r="V2341" s="100"/>
      <c r="W2341" s="100"/>
      <c r="X2341" s="100"/>
      <c r="Y2341" s="100"/>
      <c r="Z2341" s="100"/>
      <c r="AA2341" s="100"/>
      <c r="AB2341" s="100"/>
      <c r="AC2341" s="100"/>
      <c r="AD2341" s="100"/>
      <c r="AE2341" s="100"/>
      <c r="AF2341" s="100"/>
      <c r="AG2341" s="100"/>
      <c r="AH2341" s="100"/>
      <c r="AI2341" s="100"/>
      <c r="AJ2341" s="100"/>
      <c r="AK2341" s="100"/>
      <c r="AL2341" s="100"/>
      <c r="AM2341" s="100"/>
      <c r="AN2341" s="100"/>
      <c r="AO2341" s="100"/>
      <c r="AP2341" s="101"/>
      <c r="AR2341" s="102"/>
      <c r="AS2341" s="102"/>
    </row>
    <row r="2342" spans="11:45">
      <c r="K2342" s="100"/>
      <c r="L2342" s="100"/>
      <c r="M2342" s="100"/>
      <c r="N2342" s="100"/>
      <c r="O2342" s="100"/>
      <c r="P2342" s="100"/>
      <c r="Q2342" s="100"/>
      <c r="R2342" s="100"/>
      <c r="S2342" s="100"/>
      <c r="T2342" s="100"/>
      <c r="U2342" s="100"/>
      <c r="V2342" s="100"/>
      <c r="W2342" s="100"/>
      <c r="X2342" s="100"/>
      <c r="Y2342" s="100"/>
      <c r="Z2342" s="100"/>
      <c r="AA2342" s="100"/>
      <c r="AB2342" s="100"/>
      <c r="AC2342" s="100"/>
      <c r="AD2342" s="100"/>
      <c r="AE2342" s="100"/>
      <c r="AF2342" s="100"/>
      <c r="AG2342" s="100"/>
      <c r="AH2342" s="100"/>
      <c r="AI2342" s="100"/>
      <c r="AJ2342" s="100"/>
      <c r="AK2342" s="100"/>
      <c r="AL2342" s="100"/>
      <c r="AM2342" s="100"/>
      <c r="AN2342" s="100"/>
      <c r="AO2342" s="100"/>
      <c r="AP2342" s="101"/>
      <c r="AQ2342" s="102"/>
    </row>
    <row r="2343" spans="11:45">
      <c r="K2343" s="100"/>
      <c r="L2343" s="100"/>
      <c r="M2343" s="100"/>
      <c r="N2343" s="100"/>
      <c r="O2343" s="100"/>
      <c r="P2343" s="100"/>
      <c r="Q2343" s="100"/>
      <c r="R2343" s="100"/>
      <c r="S2343" s="100"/>
      <c r="T2343" s="100"/>
      <c r="U2343" s="100"/>
      <c r="V2343" s="100"/>
      <c r="W2343" s="100"/>
      <c r="X2343" s="100"/>
      <c r="Y2343" s="100"/>
      <c r="Z2343" s="100"/>
      <c r="AA2343" s="100"/>
      <c r="AB2343" s="100"/>
      <c r="AC2343" s="100"/>
      <c r="AD2343" s="100"/>
      <c r="AE2343" s="100"/>
      <c r="AF2343" s="100"/>
      <c r="AG2343" s="100"/>
      <c r="AH2343" s="100"/>
      <c r="AI2343" s="100"/>
      <c r="AJ2343" s="100"/>
      <c r="AK2343" s="100"/>
      <c r="AL2343" s="100"/>
      <c r="AM2343" s="100"/>
      <c r="AN2343" s="100"/>
      <c r="AO2343" s="100"/>
      <c r="AP2343" s="101"/>
      <c r="AQ2343" s="102"/>
    </row>
    <row r="2344" spans="11:45">
      <c r="K2344" s="100"/>
      <c r="L2344" s="100"/>
      <c r="M2344" s="100"/>
      <c r="N2344" s="100"/>
      <c r="O2344" s="100"/>
      <c r="P2344" s="100"/>
      <c r="Q2344" s="100"/>
      <c r="R2344" s="100"/>
      <c r="S2344" s="100"/>
      <c r="T2344" s="100"/>
      <c r="U2344" s="100"/>
      <c r="V2344" s="100"/>
      <c r="W2344" s="100"/>
      <c r="X2344" s="100"/>
      <c r="Y2344" s="100"/>
      <c r="Z2344" s="100"/>
      <c r="AA2344" s="100"/>
      <c r="AB2344" s="100"/>
      <c r="AC2344" s="100"/>
      <c r="AD2344" s="100"/>
      <c r="AE2344" s="100"/>
      <c r="AF2344" s="100"/>
      <c r="AG2344" s="100"/>
      <c r="AH2344" s="100"/>
      <c r="AI2344" s="100"/>
      <c r="AJ2344" s="100"/>
      <c r="AK2344" s="100"/>
      <c r="AL2344" s="100"/>
      <c r="AM2344" s="100"/>
      <c r="AN2344" s="100"/>
      <c r="AO2344" s="100"/>
      <c r="AP2344" s="101"/>
      <c r="AQ2344" s="102"/>
    </row>
    <row r="2345" spans="11:45">
      <c r="K2345" s="100"/>
      <c r="L2345" s="100"/>
      <c r="M2345" s="100"/>
      <c r="N2345" s="100"/>
      <c r="O2345" s="100"/>
      <c r="P2345" s="100"/>
      <c r="Q2345" s="100"/>
      <c r="R2345" s="100"/>
      <c r="S2345" s="100"/>
      <c r="T2345" s="100"/>
      <c r="U2345" s="100"/>
      <c r="V2345" s="100"/>
      <c r="W2345" s="100"/>
      <c r="X2345" s="100"/>
      <c r="Y2345" s="100"/>
      <c r="Z2345" s="100"/>
      <c r="AA2345" s="100"/>
      <c r="AB2345" s="100"/>
      <c r="AC2345" s="100"/>
      <c r="AD2345" s="100"/>
      <c r="AE2345" s="100"/>
      <c r="AF2345" s="100"/>
      <c r="AG2345" s="100"/>
      <c r="AH2345" s="100"/>
      <c r="AI2345" s="100"/>
      <c r="AJ2345" s="100"/>
      <c r="AK2345" s="100"/>
      <c r="AL2345" s="100"/>
      <c r="AM2345" s="100"/>
      <c r="AN2345" s="100"/>
      <c r="AO2345" s="100"/>
      <c r="AP2345" s="101"/>
      <c r="AQ2345" s="102"/>
      <c r="AS2345" s="102"/>
    </row>
    <row r="2346" spans="11:45">
      <c r="K2346" s="100"/>
      <c r="L2346" s="100"/>
      <c r="M2346" s="100"/>
      <c r="P2346" s="100"/>
      <c r="Q2346" s="100"/>
      <c r="R2346" s="100"/>
      <c r="S2346" s="100"/>
      <c r="T2346" s="100"/>
      <c r="U2346" s="100"/>
      <c r="AQ2346" s="102"/>
    </row>
    <row r="2347" spans="11:45">
      <c r="K2347" s="100"/>
      <c r="L2347" s="100"/>
      <c r="M2347" s="100"/>
      <c r="O2347" s="100"/>
      <c r="P2347" s="100"/>
      <c r="Q2347" s="100"/>
      <c r="R2347" s="100"/>
      <c r="S2347" s="100"/>
      <c r="T2347" s="100"/>
      <c r="U2347" s="100"/>
      <c r="V2347" s="100"/>
      <c r="W2347" s="100"/>
      <c r="X2347" s="100"/>
      <c r="Y2347" s="100"/>
      <c r="Z2347" s="100"/>
      <c r="AA2347" s="100"/>
      <c r="AC2347" s="100"/>
      <c r="AD2347" s="100"/>
      <c r="AE2347" s="100"/>
      <c r="AF2347" s="100"/>
      <c r="AG2347" s="100"/>
      <c r="AH2347" s="100"/>
      <c r="AI2347" s="100"/>
      <c r="AJ2347" s="100"/>
      <c r="AK2347" s="100"/>
      <c r="AL2347" s="100"/>
      <c r="AM2347" s="100"/>
      <c r="AN2347" s="100"/>
      <c r="AO2347" s="100"/>
      <c r="AP2347" s="101"/>
      <c r="AQ2347" s="102"/>
      <c r="AR2347" s="102"/>
    </row>
    <row r="2348" spans="11:45">
      <c r="K2348" s="100"/>
      <c r="L2348" s="100"/>
      <c r="M2348" s="100"/>
      <c r="N2348" s="100"/>
      <c r="O2348" s="100"/>
      <c r="P2348" s="100"/>
      <c r="Q2348" s="100"/>
      <c r="R2348" s="100"/>
      <c r="S2348" s="100"/>
      <c r="T2348" s="100"/>
      <c r="U2348" s="100"/>
      <c r="V2348" s="100"/>
      <c r="W2348" s="100"/>
      <c r="X2348" s="100"/>
      <c r="Y2348" s="100"/>
      <c r="Z2348" s="100"/>
      <c r="AA2348" s="100"/>
      <c r="AB2348" s="100"/>
      <c r="AC2348" s="100"/>
      <c r="AD2348" s="100"/>
      <c r="AE2348" s="100"/>
      <c r="AF2348" s="100"/>
      <c r="AG2348" s="100"/>
      <c r="AH2348" s="100"/>
      <c r="AI2348" s="100"/>
      <c r="AJ2348" s="100"/>
      <c r="AK2348" s="100"/>
      <c r="AL2348" s="100"/>
      <c r="AM2348" s="100"/>
      <c r="AN2348" s="100"/>
      <c r="AO2348" s="100"/>
      <c r="AP2348" s="101"/>
      <c r="AQ2348" s="102"/>
      <c r="AR2348" s="102"/>
      <c r="AS2348" s="102"/>
    </row>
    <row r="2349" spans="11:45">
      <c r="K2349" s="100"/>
      <c r="L2349" s="100"/>
      <c r="M2349" s="100"/>
      <c r="N2349" s="100"/>
      <c r="O2349" s="100"/>
      <c r="P2349" s="100"/>
      <c r="Q2349" s="100"/>
      <c r="R2349" s="100"/>
      <c r="S2349" s="100"/>
      <c r="T2349" s="100"/>
      <c r="U2349" s="100"/>
      <c r="V2349" s="100"/>
      <c r="W2349" s="100"/>
      <c r="X2349" s="100"/>
      <c r="Y2349" s="100"/>
      <c r="Z2349" s="100"/>
      <c r="AA2349" s="100"/>
      <c r="AB2349" s="100"/>
      <c r="AC2349" s="100"/>
      <c r="AD2349" s="100"/>
      <c r="AE2349" s="100"/>
      <c r="AF2349" s="100"/>
      <c r="AG2349" s="100"/>
      <c r="AH2349" s="100"/>
      <c r="AI2349" s="100"/>
      <c r="AJ2349" s="100"/>
      <c r="AK2349" s="100"/>
      <c r="AL2349" s="100"/>
      <c r="AM2349" s="100"/>
      <c r="AN2349" s="100"/>
      <c r="AO2349" s="100"/>
      <c r="AQ2349" s="102"/>
    </row>
    <row r="2350" spans="11:45">
      <c r="K2350" s="100"/>
      <c r="L2350" s="100"/>
      <c r="M2350" s="100"/>
      <c r="O2350" s="100"/>
      <c r="P2350" s="100"/>
      <c r="Q2350" s="100"/>
      <c r="R2350" s="100"/>
      <c r="S2350" s="100"/>
      <c r="T2350" s="100"/>
      <c r="U2350" s="100"/>
      <c r="V2350" s="100"/>
      <c r="W2350" s="100"/>
      <c r="X2350" s="100"/>
      <c r="Y2350" s="100"/>
      <c r="Z2350" s="100"/>
      <c r="AA2350" s="100"/>
      <c r="AC2350" s="100"/>
      <c r="AD2350" s="100"/>
      <c r="AE2350" s="100"/>
      <c r="AF2350" s="100"/>
      <c r="AG2350" s="100"/>
      <c r="AH2350" s="100"/>
      <c r="AI2350" s="100"/>
      <c r="AJ2350" s="100"/>
      <c r="AK2350" s="100"/>
      <c r="AL2350" s="100"/>
      <c r="AM2350" s="100"/>
      <c r="AN2350" s="100"/>
      <c r="AO2350" s="100"/>
      <c r="AP2350" s="101"/>
      <c r="AQ2350" s="102"/>
    </row>
    <row r="2351" spans="11:45">
      <c r="K2351" s="100"/>
      <c r="L2351" s="100"/>
      <c r="M2351" s="100"/>
      <c r="N2351" s="100"/>
      <c r="O2351" s="100"/>
      <c r="P2351" s="100"/>
      <c r="Q2351" s="100"/>
      <c r="R2351" s="100"/>
      <c r="S2351" s="100"/>
      <c r="T2351" s="100"/>
      <c r="U2351" s="100"/>
      <c r="V2351" s="100"/>
      <c r="W2351" s="100"/>
      <c r="X2351" s="100"/>
      <c r="Y2351" s="100"/>
      <c r="Z2351" s="100"/>
      <c r="AA2351" s="100"/>
      <c r="AB2351" s="100"/>
      <c r="AC2351" s="100"/>
      <c r="AD2351" s="100"/>
      <c r="AE2351" s="100"/>
      <c r="AF2351" s="100"/>
      <c r="AG2351" s="100"/>
      <c r="AH2351" s="100"/>
      <c r="AI2351" s="100"/>
      <c r="AJ2351" s="100"/>
      <c r="AK2351" s="100"/>
      <c r="AL2351" s="100"/>
      <c r="AM2351" s="100"/>
      <c r="AN2351" s="100"/>
      <c r="AO2351" s="100"/>
      <c r="AP2351" s="101"/>
      <c r="AQ2351" s="102"/>
    </row>
    <row r="2352" spans="11:45">
      <c r="K2352" s="100"/>
      <c r="L2352" s="100"/>
      <c r="M2352" s="100"/>
      <c r="N2352" s="100"/>
      <c r="O2352" s="100"/>
      <c r="P2352" s="100"/>
      <c r="Q2352" s="100"/>
      <c r="R2352" s="100"/>
      <c r="S2352" s="100"/>
      <c r="T2352" s="100"/>
      <c r="U2352" s="100"/>
      <c r="V2352" s="100"/>
      <c r="W2352" s="100"/>
      <c r="X2352" s="100"/>
      <c r="Y2352" s="100"/>
      <c r="Z2352" s="100"/>
      <c r="AA2352" s="100"/>
      <c r="AB2352" s="100"/>
      <c r="AC2352" s="100"/>
      <c r="AD2352" s="100"/>
      <c r="AE2352" s="100"/>
      <c r="AF2352" s="100"/>
      <c r="AG2352" s="100"/>
      <c r="AH2352" s="100"/>
      <c r="AI2352" s="100"/>
      <c r="AJ2352" s="100"/>
      <c r="AK2352" s="100"/>
      <c r="AL2352" s="100"/>
      <c r="AM2352" s="100"/>
      <c r="AN2352" s="100"/>
      <c r="AO2352" s="100"/>
      <c r="AP2352" s="101"/>
      <c r="AQ2352" s="102"/>
    </row>
    <row r="2353" spans="11:45">
      <c r="K2353" s="100"/>
      <c r="L2353" s="100"/>
      <c r="M2353" s="100"/>
      <c r="N2353" s="100"/>
      <c r="O2353" s="100"/>
      <c r="P2353" s="100"/>
      <c r="Q2353" s="100"/>
      <c r="R2353" s="100"/>
      <c r="S2353" s="100"/>
      <c r="T2353" s="100"/>
      <c r="U2353" s="100"/>
      <c r="V2353" s="100"/>
      <c r="W2353" s="100"/>
      <c r="X2353" s="100"/>
      <c r="Y2353" s="100"/>
      <c r="Z2353" s="100"/>
      <c r="AA2353" s="100"/>
      <c r="AB2353" s="100"/>
      <c r="AC2353" s="100"/>
      <c r="AD2353" s="100"/>
      <c r="AE2353" s="100"/>
      <c r="AF2353" s="100"/>
      <c r="AG2353" s="100"/>
      <c r="AH2353" s="100"/>
      <c r="AI2353" s="100"/>
      <c r="AJ2353" s="100"/>
      <c r="AK2353" s="100"/>
      <c r="AL2353" s="100"/>
      <c r="AM2353" s="100"/>
      <c r="AN2353" s="100"/>
      <c r="AO2353" s="100"/>
      <c r="AP2353" s="101"/>
      <c r="AQ2353" s="102"/>
    </row>
    <row r="2354" spans="11:45">
      <c r="K2354" s="100"/>
      <c r="L2354" s="100"/>
      <c r="M2354" s="100"/>
      <c r="N2354" s="100"/>
      <c r="O2354" s="100"/>
      <c r="P2354" s="100"/>
      <c r="Q2354" s="100"/>
      <c r="R2354" s="100"/>
      <c r="S2354" s="100"/>
      <c r="T2354" s="100"/>
      <c r="U2354" s="100"/>
      <c r="V2354" s="100"/>
      <c r="W2354" s="100"/>
      <c r="X2354" s="100"/>
      <c r="Y2354" s="100"/>
      <c r="Z2354" s="100"/>
      <c r="AA2354" s="100"/>
      <c r="AB2354" s="100"/>
      <c r="AC2354" s="100"/>
      <c r="AD2354" s="100"/>
      <c r="AE2354" s="100"/>
      <c r="AF2354" s="100"/>
      <c r="AG2354" s="100"/>
      <c r="AH2354" s="100"/>
      <c r="AI2354" s="100"/>
      <c r="AJ2354" s="100"/>
      <c r="AK2354" s="100"/>
      <c r="AL2354" s="100"/>
      <c r="AM2354" s="100"/>
      <c r="AN2354" s="100"/>
      <c r="AO2354" s="100"/>
      <c r="AP2354" s="101"/>
      <c r="AQ2354" s="102"/>
      <c r="AR2354" s="102"/>
      <c r="AS2354" s="102"/>
    </row>
    <row r="2355" spans="11:45">
      <c r="K2355" s="100"/>
      <c r="L2355" s="100"/>
      <c r="M2355" s="100"/>
      <c r="N2355" s="100"/>
      <c r="O2355" s="100"/>
      <c r="P2355" s="100"/>
      <c r="Q2355" s="100"/>
      <c r="R2355" s="100"/>
      <c r="S2355" s="100"/>
      <c r="T2355" s="100"/>
      <c r="U2355" s="100"/>
      <c r="V2355" s="100"/>
      <c r="W2355" s="100"/>
      <c r="X2355" s="100"/>
      <c r="Y2355" s="100"/>
      <c r="Z2355" s="100"/>
      <c r="AA2355" s="100"/>
      <c r="AB2355" s="100"/>
      <c r="AC2355" s="100"/>
      <c r="AD2355" s="100"/>
      <c r="AE2355" s="100"/>
      <c r="AF2355" s="100"/>
      <c r="AG2355" s="100"/>
      <c r="AH2355" s="100"/>
      <c r="AI2355" s="100"/>
      <c r="AJ2355" s="100"/>
      <c r="AK2355" s="100"/>
      <c r="AL2355" s="100"/>
      <c r="AM2355" s="100"/>
      <c r="AN2355" s="100"/>
      <c r="AO2355" s="100"/>
      <c r="AP2355" s="101"/>
    </row>
    <row r="2356" spans="11:45">
      <c r="K2356" s="100"/>
      <c r="L2356" s="100"/>
      <c r="M2356" s="100"/>
      <c r="P2356" s="100"/>
      <c r="Q2356" s="100"/>
      <c r="R2356" s="100"/>
      <c r="S2356" s="100"/>
      <c r="T2356" s="100"/>
      <c r="U2356" s="100"/>
      <c r="V2356" s="100"/>
      <c r="W2356" s="100"/>
      <c r="X2356" s="100"/>
      <c r="Y2356" s="100"/>
      <c r="Z2356" s="100"/>
      <c r="AA2356" s="100"/>
      <c r="AD2356" s="100"/>
      <c r="AE2356" s="100"/>
      <c r="AF2356" s="100"/>
      <c r="AG2356" s="100"/>
      <c r="AH2356" s="100"/>
      <c r="AI2356" s="100"/>
      <c r="AJ2356" s="100"/>
      <c r="AK2356" s="100"/>
      <c r="AL2356" s="100"/>
      <c r="AM2356" s="100"/>
      <c r="AN2356" s="100"/>
      <c r="AO2356" s="100"/>
      <c r="AQ2356" s="102"/>
      <c r="AS2356" s="102"/>
    </row>
    <row r="2357" spans="11:45">
      <c r="K2357" s="100"/>
      <c r="L2357" s="100"/>
      <c r="M2357" s="100"/>
      <c r="N2357" s="100"/>
      <c r="O2357" s="100"/>
      <c r="P2357" s="100"/>
      <c r="Q2357" s="100"/>
      <c r="R2357" s="100"/>
      <c r="S2357" s="100"/>
      <c r="T2357" s="100"/>
      <c r="U2357" s="100"/>
      <c r="V2357" s="100"/>
      <c r="W2357" s="100"/>
      <c r="X2357" s="100"/>
      <c r="Y2357" s="100"/>
      <c r="Z2357" s="100"/>
      <c r="AA2357" s="100"/>
      <c r="AB2357" s="100"/>
      <c r="AC2357" s="100"/>
      <c r="AD2357" s="100"/>
      <c r="AE2357" s="100"/>
      <c r="AF2357" s="100"/>
      <c r="AG2357" s="100"/>
      <c r="AH2357" s="100"/>
      <c r="AI2357" s="100"/>
      <c r="AJ2357" s="100"/>
      <c r="AK2357" s="100"/>
      <c r="AL2357" s="100"/>
      <c r="AM2357" s="100"/>
      <c r="AN2357" s="100"/>
      <c r="AO2357" s="100"/>
      <c r="AP2357" s="101"/>
      <c r="AQ2357" s="102"/>
      <c r="AS2357" s="102"/>
    </row>
    <row r="2358" spans="11:45">
      <c r="K2358" s="100"/>
      <c r="L2358" s="100"/>
      <c r="M2358" s="100"/>
      <c r="N2358" s="100"/>
      <c r="O2358" s="100"/>
      <c r="P2358" s="100"/>
      <c r="Q2358" s="100"/>
      <c r="R2358" s="100"/>
      <c r="S2358" s="100"/>
      <c r="T2358" s="100"/>
      <c r="U2358" s="100"/>
      <c r="V2358" s="100"/>
      <c r="W2358" s="100"/>
      <c r="X2358" s="100"/>
      <c r="Y2358" s="100"/>
      <c r="Z2358" s="100"/>
      <c r="AA2358" s="100"/>
      <c r="AB2358" s="100"/>
      <c r="AC2358" s="100"/>
      <c r="AD2358" s="100"/>
      <c r="AE2358" s="100"/>
      <c r="AF2358" s="100"/>
      <c r="AG2358" s="100"/>
      <c r="AH2358" s="100"/>
      <c r="AI2358" s="100"/>
      <c r="AJ2358" s="100"/>
      <c r="AK2358" s="100"/>
      <c r="AL2358" s="100"/>
      <c r="AM2358" s="100"/>
      <c r="AN2358" s="100"/>
      <c r="AO2358" s="100"/>
      <c r="AP2358" s="101"/>
      <c r="AQ2358" s="102"/>
      <c r="AR2358" s="102"/>
      <c r="AS2358" s="102"/>
    </row>
    <row r="2359" spans="11:45">
      <c r="K2359" s="100"/>
      <c r="L2359" s="100"/>
      <c r="M2359" s="100"/>
      <c r="N2359" s="100"/>
      <c r="O2359" s="100"/>
      <c r="P2359" s="100"/>
      <c r="Q2359" s="100"/>
      <c r="R2359" s="100"/>
      <c r="S2359" s="100"/>
      <c r="T2359" s="100"/>
      <c r="U2359" s="100"/>
      <c r="V2359" s="100"/>
      <c r="W2359" s="100"/>
      <c r="X2359" s="100"/>
      <c r="Y2359" s="100"/>
      <c r="Z2359" s="100"/>
      <c r="AA2359" s="100"/>
      <c r="AB2359" s="100"/>
      <c r="AC2359" s="100"/>
      <c r="AD2359" s="100"/>
      <c r="AE2359" s="100"/>
      <c r="AF2359" s="100"/>
      <c r="AG2359" s="100"/>
      <c r="AH2359" s="100"/>
      <c r="AI2359" s="100"/>
      <c r="AJ2359" s="100"/>
      <c r="AK2359" s="100"/>
      <c r="AL2359" s="100"/>
      <c r="AM2359" s="100"/>
      <c r="AN2359" s="100"/>
      <c r="AO2359" s="100"/>
      <c r="AP2359" s="101"/>
      <c r="AQ2359" s="102"/>
    </row>
    <row r="2360" spans="11:45">
      <c r="K2360" s="100"/>
      <c r="L2360" s="100"/>
      <c r="M2360" s="100"/>
      <c r="N2360" s="100"/>
      <c r="O2360" s="100"/>
      <c r="P2360" s="100"/>
      <c r="Q2360" s="100"/>
      <c r="R2360" s="100"/>
      <c r="S2360" s="100"/>
      <c r="T2360" s="100"/>
      <c r="U2360" s="100"/>
      <c r="V2360" s="100"/>
      <c r="W2360" s="100"/>
      <c r="X2360" s="100"/>
      <c r="Y2360" s="100"/>
      <c r="Z2360" s="100"/>
      <c r="AA2360" s="100"/>
      <c r="AB2360" s="100"/>
      <c r="AC2360" s="100"/>
      <c r="AD2360" s="100"/>
      <c r="AE2360" s="100"/>
      <c r="AF2360" s="100"/>
      <c r="AG2360" s="100"/>
      <c r="AH2360" s="100"/>
      <c r="AI2360" s="100"/>
      <c r="AJ2360" s="100"/>
      <c r="AK2360" s="100"/>
      <c r="AL2360" s="100"/>
      <c r="AM2360" s="100"/>
      <c r="AN2360" s="100"/>
      <c r="AO2360" s="100"/>
      <c r="AP2360" s="101"/>
      <c r="AQ2360" s="102"/>
    </row>
    <row r="2361" spans="11:45">
      <c r="K2361" s="100"/>
      <c r="L2361" s="100"/>
      <c r="M2361" s="100"/>
      <c r="O2361" s="100"/>
      <c r="P2361" s="100"/>
      <c r="Q2361" s="100"/>
      <c r="R2361" s="100"/>
      <c r="S2361" s="100"/>
      <c r="T2361" s="100"/>
      <c r="U2361" s="100"/>
      <c r="V2361" s="100"/>
      <c r="W2361" s="100"/>
      <c r="X2361" s="100"/>
      <c r="Y2361" s="100"/>
      <c r="Z2361" s="100"/>
      <c r="AA2361" s="100"/>
      <c r="AC2361" s="100"/>
      <c r="AD2361" s="100"/>
      <c r="AE2361" s="100"/>
      <c r="AF2361" s="100"/>
      <c r="AG2361" s="100"/>
      <c r="AH2361" s="100"/>
      <c r="AI2361" s="100"/>
      <c r="AJ2361" s="100"/>
      <c r="AK2361" s="100"/>
      <c r="AL2361" s="100"/>
      <c r="AM2361" s="100"/>
      <c r="AN2361" s="100"/>
      <c r="AO2361" s="100"/>
      <c r="AP2361" s="101"/>
      <c r="AQ2361" s="102"/>
    </row>
    <row r="2362" spans="11:45">
      <c r="K2362" s="100"/>
      <c r="L2362" s="100"/>
      <c r="M2362" s="100"/>
      <c r="N2362" s="100"/>
      <c r="O2362" s="100"/>
      <c r="P2362" s="100"/>
      <c r="Q2362" s="100"/>
      <c r="R2362" s="100"/>
      <c r="S2362" s="100"/>
      <c r="T2362" s="100"/>
      <c r="U2362" s="100"/>
      <c r="V2362" s="100"/>
      <c r="W2362" s="100"/>
      <c r="X2362" s="100"/>
      <c r="Y2362" s="100"/>
      <c r="Z2362" s="100"/>
      <c r="AA2362" s="100"/>
      <c r="AB2362" s="100"/>
      <c r="AC2362" s="100"/>
      <c r="AD2362" s="100"/>
      <c r="AE2362" s="100"/>
      <c r="AF2362" s="100"/>
      <c r="AG2362" s="100"/>
      <c r="AH2362" s="100"/>
      <c r="AI2362" s="100"/>
      <c r="AJ2362" s="100"/>
      <c r="AK2362" s="100"/>
      <c r="AL2362" s="100"/>
      <c r="AM2362" s="100"/>
      <c r="AN2362" s="100"/>
      <c r="AO2362" s="100"/>
      <c r="AQ2362" s="102"/>
    </row>
    <row r="2363" spans="11:45">
      <c r="K2363" s="100"/>
      <c r="L2363" s="100"/>
      <c r="M2363" s="100"/>
      <c r="P2363" s="100"/>
      <c r="Q2363" s="100"/>
      <c r="R2363" s="100"/>
      <c r="S2363" s="100"/>
      <c r="T2363" s="100"/>
      <c r="U2363" s="100"/>
      <c r="V2363" s="100"/>
      <c r="W2363" s="100"/>
      <c r="X2363" s="100"/>
      <c r="Y2363" s="100"/>
      <c r="Z2363" s="100"/>
      <c r="AA2363" s="100"/>
      <c r="AD2363" s="100"/>
      <c r="AE2363" s="100"/>
      <c r="AF2363" s="100"/>
      <c r="AG2363" s="100"/>
      <c r="AH2363" s="100"/>
      <c r="AI2363" s="100"/>
      <c r="AJ2363" s="100"/>
      <c r="AK2363" s="100"/>
      <c r="AL2363" s="100"/>
      <c r="AM2363" s="100"/>
      <c r="AN2363" s="100"/>
      <c r="AO2363" s="100"/>
      <c r="AQ2363" s="102"/>
    </row>
    <row r="2364" spans="11:45">
      <c r="K2364" s="100"/>
      <c r="L2364" s="100"/>
      <c r="M2364" s="100"/>
      <c r="N2364" s="100"/>
      <c r="O2364" s="100"/>
      <c r="P2364" s="100"/>
      <c r="Q2364" s="100"/>
      <c r="R2364" s="100"/>
      <c r="S2364" s="100"/>
      <c r="T2364" s="100"/>
      <c r="U2364" s="100"/>
      <c r="V2364" s="100"/>
      <c r="W2364" s="100"/>
      <c r="X2364" s="100"/>
      <c r="Y2364" s="100"/>
      <c r="Z2364" s="100"/>
      <c r="AA2364" s="100"/>
      <c r="AB2364" s="100"/>
      <c r="AC2364" s="100"/>
      <c r="AD2364" s="100"/>
      <c r="AE2364" s="100"/>
      <c r="AF2364" s="100"/>
      <c r="AG2364" s="100"/>
      <c r="AH2364" s="100"/>
      <c r="AI2364" s="100"/>
      <c r="AJ2364" s="100"/>
      <c r="AK2364" s="100"/>
      <c r="AL2364" s="100"/>
      <c r="AM2364" s="100"/>
      <c r="AN2364" s="100"/>
      <c r="AO2364" s="100"/>
      <c r="AQ2364" s="102"/>
      <c r="AR2364" s="102"/>
      <c r="AS2364" s="102"/>
    </row>
    <row r="2365" spans="11:45">
      <c r="K2365" s="100"/>
      <c r="L2365" s="100"/>
      <c r="M2365" s="100"/>
      <c r="N2365" s="100"/>
      <c r="O2365" s="100"/>
      <c r="P2365" s="100"/>
      <c r="Q2365" s="100"/>
      <c r="R2365" s="100"/>
      <c r="S2365" s="100"/>
      <c r="T2365" s="100"/>
      <c r="U2365" s="100"/>
      <c r="V2365" s="100"/>
      <c r="W2365" s="100"/>
      <c r="X2365" s="100"/>
      <c r="Y2365" s="100"/>
      <c r="Z2365" s="100"/>
      <c r="AA2365" s="100"/>
      <c r="AB2365" s="100"/>
      <c r="AC2365" s="100"/>
      <c r="AD2365" s="100"/>
      <c r="AE2365" s="100"/>
      <c r="AF2365" s="100"/>
      <c r="AG2365" s="100"/>
      <c r="AH2365" s="100"/>
      <c r="AI2365" s="100"/>
      <c r="AJ2365" s="100"/>
      <c r="AK2365" s="100"/>
      <c r="AL2365" s="100"/>
      <c r="AM2365" s="100"/>
      <c r="AN2365" s="100"/>
      <c r="AO2365" s="100"/>
      <c r="AP2365" s="101"/>
      <c r="AQ2365" s="102"/>
    </row>
    <row r="2366" spans="11:45">
      <c r="K2366" s="100"/>
      <c r="L2366" s="100"/>
      <c r="M2366" s="100"/>
      <c r="O2366" s="100"/>
      <c r="P2366" s="100"/>
      <c r="Q2366" s="100"/>
      <c r="R2366" s="100"/>
      <c r="S2366" s="100"/>
      <c r="T2366" s="100"/>
      <c r="U2366" s="100"/>
      <c r="V2366" s="100"/>
      <c r="W2366" s="100"/>
      <c r="X2366" s="100"/>
      <c r="Y2366" s="100"/>
      <c r="Z2366" s="100"/>
      <c r="AA2366" s="100"/>
      <c r="AC2366" s="100"/>
      <c r="AD2366" s="100"/>
      <c r="AE2366" s="100"/>
      <c r="AF2366" s="100"/>
      <c r="AG2366" s="100"/>
      <c r="AH2366" s="100"/>
      <c r="AI2366" s="100"/>
      <c r="AJ2366" s="100"/>
      <c r="AK2366" s="100"/>
      <c r="AL2366" s="100"/>
      <c r="AM2366" s="100"/>
      <c r="AN2366" s="100"/>
      <c r="AO2366" s="100"/>
      <c r="AP2366" s="101"/>
      <c r="AQ2366" s="102"/>
    </row>
    <row r="2367" spans="11:45">
      <c r="K2367" s="100"/>
      <c r="L2367" s="100"/>
      <c r="M2367" s="100"/>
      <c r="N2367" s="100"/>
      <c r="O2367" s="100"/>
      <c r="P2367" s="100"/>
      <c r="Q2367" s="100"/>
      <c r="R2367" s="100"/>
      <c r="S2367" s="100"/>
      <c r="T2367" s="100"/>
      <c r="U2367" s="100"/>
      <c r="V2367" s="100"/>
      <c r="W2367" s="100"/>
      <c r="X2367" s="100"/>
      <c r="Y2367" s="100"/>
      <c r="Z2367" s="100"/>
      <c r="AA2367" s="100"/>
      <c r="AB2367" s="100"/>
      <c r="AC2367" s="100"/>
      <c r="AD2367" s="100"/>
      <c r="AE2367" s="100"/>
      <c r="AF2367" s="100"/>
      <c r="AG2367" s="100"/>
      <c r="AH2367" s="100"/>
      <c r="AI2367" s="100"/>
      <c r="AJ2367" s="100"/>
      <c r="AK2367" s="100"/>
      <c r="AL2367" s="100"/>
      <c r="AM2367" s="100"/>
      <c r="AN2367" s="100"/>
      <c r="AO2367" s="100"/>
      <c r="AP2367" s="101"/>
      <c r="AQ2367" s="102"/>
      <c r="AR2367" s="102"/>
    </row>
    <row r="2368" spans="11:45">
      <c r="K2368" s="100"/>
      <c r="L2368" s="100"/>
      <c r="M2368" s="100"/>
      <c r="N2368" s="100"/>
      <c r="O2368" s="100"/>
      <c r="P2368" s="100"/>
      <c r="Q2368" s="100"/>
      <c r="R2368" s="100"/>
      <c r="S2368" s="100"/>
      <c r="T2368" s="100"/>
      <c r="U2368" s="100"/>
      <c r="V2368" s="100"/>
      <c r="W2368" s="100"/>
      <c r="X2368" s="100"/>
      <c r="Y2368" s="100"/>
      <c r="Z2368" s="100"/>
      <c r="AA2368" s="100"/>
      <c r="AB2368" s="100"/>
      <c r="AC2368" s="100"/>
      <c r="AD2368" s="100"/>
      <c r="AE2368" s="100"/>
      <c r="AF2368" s="100"/>
      <c r="AG2368" s="100"/>
      <c r="AH2368" s="100"/>
      <c r="AI2368" s="100"/>
      <c r="AJ2368" s="100"/>
      <c r="AK2368" s="100"/>
      <c r="AL2368" s="100"/>
      <c r="AM2368" s="100"/>
      <c r="AN2368" s="100"/>
      <c r="AO2368" s="100"/>
      <c r="AP2368" s="101"/>
      <c r="AQ2368" s="102"/>
    </row>
    <row r="2369" spans="11:45">
      <c r="K2369" s="100"/>
      <c r="L2369" s="100"/>
      <c r="M2369" s="100"/>
      <c r="N2369" s="100"/>
      <c r="O2369" s="100"/>
      <c r="P2369" s="100"/>
      <c r="Q2369" s="100"/>
      <c r="R2369" s="100"/>
      <c r="S2369" s="100"/>
      <c r="T2369" s="100"/>
      <c r="U2369" s="100"/>
      <c r="V2369" s="100"/>
      <c r="W2369" s="100"/>
      <c r="X2369" s="100"/>
      <c r="Y2369" s="100"/>
      <c r="Z2369" s="100"/>
      <c r="AA2369" s="100"/>
      <c r="AB2369" s="100"/>
      <c r="AC2369" s="100"/>
      <c r="AD2369" s="100"/>
      <c r="AE2369" s="100"/>
      <c r="AF2369" s="100"/>
      <c r="AG2369" s="100"/>
      <c r="AH2369" s="100"/>
      <c r="AI2369" s="100"/>
      <c r="AJ2369" s="100"/>
      <c r="AK2369" s="100"/>
      <c r="AL2369" s="100"/>
      <c r="AM2369" s="100"/>
      <c r="AN2369" s="100"/>
      <c r="AO2369" s="100"/>
      <c r="AP2369" s="101"/>
      <c r="AQ2369" s="102"/>
      <c r="AR2369" s="102"/>
    </row>
    <row r="2370" spans="11:45">
      <c r="K2370" s="100"/>
      <c r="L2370" s="100"/>
      <c r="M2370" s="100"/>
      <c r="N2370" s="100"/>
      <c r="O2370" s="100"/>
      <c r="P2370" s="100"/>
      <c r="Q2370" s="100"/>
      <c r="R2370" s="100"/>
      <c r="S2370" s="100"/>
      <c r="T2370" s="100"/>
      <c r="U2370" s="100"/>
      <c r="V2370" s="100"/>
      <c r="W2370" s="100"/>
      <c r="X2370" s="100"/>
      <c r="Y2370" s="100"/>
      <c r="Z2370" s="100"/>
      <c r="AA2370" s="100"/>
      <c r="AB2370" s="100"/>
      <c r="AC2370" s="100"/>
      <c r="AD2370" s="100"/>
      <c r="AE2370" s="100"/>
      <c r="AF2370" s="100"/>
      <c r="AG2370" s="100"/>
      <c r="AH2370" s="100"/>
      <c r="AI2370" s="100"/>
      <c r="AJ2370" s="100"/>
      <c r="AK2370" s="100"/>
      <c r="AL2370" s="100"/>
      <c r="AM2370" s="100"/>
      <c r="AN2370" s="100"/>
      <c r="AO2370" s="100"/>
      <c r="AP2370" s="101"/>
      <c r="AQ2370" s="102"/>
    </row>
    <row r="2371" spans="11:45">
      <c r="K2371" s="100"/>
      <c r="L2371" s="100"/>
      <c r="M2371" s="100"/>
      <c r="O2371" s="100"/>
      <c r="P2371" s="100"/>
      <c r="Q2371" s="100"/>
      <c r="R2371" s="100"/>
      <c r="S2371" s="100"/>
      <c r="T2371" s="100"/>
      <c r="U2371" s="100"/>
      <c r="V2371" s="100"/>
      <c r="W2371" s="100"/>
      <c r="X2371" s="100"/>
      <c r="Y2371" s="100"/>
      <c r="Z2371" s="100"/>
      <c r="AA2371" s="100"/>
      <c r="AC2371" s="100"/>
      <c r="AD2371" s="100"/>
      <c r="AE2371" s="100"/>
      <c r="AF2371" s="100"/>
      <c r="AG2371" s="100"/>
      <c r="AH2371" s="100"/>
      <c r="AI2371" s="100"/>
      <c r="AJ2371" s="100"/>
      <c r="AK2371" s="100"/>
      <c r="AL2371" s="100"/>
      <c r="AM2371" s="100"/>
      <c r="AN2371" s="100"/>
      <c r="AO2371" s="100"/>
      <c r="AP2371" s="101"/>
      <c r="AQ2371" s="102"/>
    </row>
    <row r="2372" spans="11:45">
      <c r="K2372" s="100"/>
      <c r="L2372" s="100"/>
      <c r="M2372" s="100"/>
      <c r="N2372" s="100"/>
      <c r="O2372" s="100"/>
      <c r="P2372" s="100"/>
      <c r="Q2372" s="100"/>
      <c r="R2372" s="100"/>
      <c r="S2372" s="100"/>
      <c r="T2372" s="100"/>
      <c r="U2372" s="100"/>
      <c r="V2372" s="100"/>
      <c r="W2372" s="100"/>
      <c r="X2372" s="100"/>
      <c r="Y2372" s="100"/>
      <c r="Z2372" s="100"/>
      <c r="AA2372" s="100"/>
      <c r="AB2372" s="100"/>
      <c r="AC2372" s="100"/>
      <c r="AD2372" s="100"/>
      <c r="AE2372" s="100"/>
      <c r="AF2372" s="100"/>
      <c r="AG2372" s="100"/>
      <c r="AH2372" s="100"/>
      <c r="AI2372" s="100"/>
      <c r="AJ2372" s="100"/>
      <c r="AK2372" s="100"/>
      <c r="AL2372" s="100"/>
      <c r="AM2372" s="100"/>
      <c r="AN2372" s="100"/>
      <c r="AO2372" s="100"/>
      <c r="AP2372" s="101"/>
      <c r="AQ2372" s="102"/>
    </row>
    <row r="2373" spans="11:45">
      <c r="K2373" s="100"/>
      <c r="L2373" s="100"/>
      <c r="M2373" s="100"/>
      <c r="N2373" s="100"/>
      <c r="O2373" s="100"/>
      <c r="P2373" s="100"/>
      <c r="Q2373" s="100"/>
      <c r="R2373" s="100"/>
      <c r="S2373" s="100"/>
      <c r="T2373" s="100"/>
      <c r="U2373" s="100"/>
      <c r="V2373" s="100"/>
      <c r="W2373" s="100"/>
      <c r="X2373" s="100"/>
      <c r="Y2373" s="100"/>
      <c r="Z2373" s="100"/>
      <c r="AA2373" s="100"/>
      <c r="AB2373" s="100"/>
      <c r="AC2373" s="100"/>
      <c r="AD2373" s="100"/>
      <c r="AE2373" s="100"/>
      <c r="AF2373" s="100"/>
      <c r="AG2373" s="100"/>
      <c r="AH2373" s="100"/>
      <c r="AI2373" s="100"/>
      <c r="AJ2373" s="100"/>
      <c r="AK2373" s="100"/>
      <c r="AL2373" s="100"/>
      <c r="AM2373" s="100"/>
      <c r="AN2373" s="100"/>
      <c r="AO2373" s="100"/>
      <c r="AP2373" s="101"/>
      <c r="AQ2373" s="102"/>
      <c r="AR2373" s="102"/>
    </row>
    <row r="2374" spans="11:45">
      <c r="K2374" s="100"/>
      <c r="L2374" s="100"/>
      <c r="M2374" s="100"/>
      <c r="N2374" s="100"/>
      <c r="O2374" s="100"/>
      <c r="P2374" s="100"/>
      <c r="Q2374" s="100"/>
      <c r="R2374" s="100"/>
      <c r="S2374" s="100"/>
      <c r="T2374" s="100"/>
      <c r="U2374" s="100"/>
      <c r="V2374" s="100"/>
      <c r="W2374" s="100"/>
      <c r="X2374" s="100"/>
      <c r="Y2374" s="100"/>
      <c r="Z2374" s="100"/>
      <c r="AA2374" s="100"/>
      <c r="AB2374" s="100"/>
      <c r="AC2374" s="100"/>
      <c r="AD2374" s="100"/>
      <c r="AE2374" s="100"/>
      <c r="AF2374" s="100"/>
      <c r="AG2374" s="100"/>
      <c r="AH2374" s="100"/>
      <c r="AI2374" s="100"/>
      <c r="AJ2374" s="100"/>
      <c r="AK2374" s="100"/>
      <c r="AL2374" s="100"/>
      <c r="AM2374" s="100"/>
      <c r="AN2374" s="100"/>
      <c r="AO2374" s="100"/>
      <c r="AP2374" s="101"/>
      <c r="AQ2374" s="102"/>
    </row>
    <row r="2375" spans="11:45">
      <c r="K2375" s="100"/>
      <c r="L2375" s="100"/>
      <c r="M2375" s="100"/>
      <c r="N2375" s="100"/>
      <c r="O2375" s="100"/>
      <c r="P2375" s="100"/>
      <c r="Q2375" s="100"/>
      <c r="R2375" s="100"/>
      <c r="S2375" s="100"/>
      <c r="T2375" s="100"/>
      <c r="U2375" s="100"/>
      <c r="V2375" s="100"/>
      <c r="W2375" s="100"/>
      <c r="X2375" s="100"/>
      <c r="Y2375" s="100"/>
      <c r="Z2375" s="100"/>
      <c r="AA2375" s="100"/>
      <c r="AB2375" s="100"/>
      <c r="AC2375" s="100"/>
      <c r="AD2375" s="100"/>
      <c r="AE2375" s="100"/>
      <c r="AF2375" s="100"/>
      <c r="AG2375" s="100"/>
      <c r="AH2375" s="100"/>
      <c r="AI2375" s="100"/>
      <c r="AJ2375" s="100"/>
      <c r="AK2375" s="100"/>
      <c r="AL2375" s="100"/>
      <c r="AM2375" s="100"/>
      <c r="AN2375" s="100"/>
      <c r="AO2375" s="100"/>
      <c r="AP2375" s="101"/>
      <c r="AQ2375" s="102"/>
    </row>
    <row r="2376" spans="11:45">
      <c r="K2376" s="100"/>
      <c r="L2376" s="100"/>
      <c r="M2376" s="100"/>
      <c r="N2376" s="100"/>
      <c r="O2376" s="100"/>
      <c r="P2376" s="100"/>
      <c r="Q2376" s="100"/>
      <c r="R2376" s="100"/>
      <c r="S2376" s="100"/>
      <c r="T2376" s="100"/>
      <c r="U2376" s="100"/>
      <c r="V2376" s="100"/>
      <c r="W2376" s="100"/>
      <c r="X2376" s="100"/>
      <c r="Y2376" s="100"/>
      <c r="Z2376" s="100"/>
      <c r="AA2376" s="100"/>
      <c r="AB2376" s="100"/>
      <c r="AC2376" s="100"/>
      <c r="AD2376" s="100"/>
      <c r="AE2376" s="100"/>
      <c r="AF2376" s="100"/>
      <c r="AG2376" s="100"/>
      <c r="AH2376" s="100"/>
      <c r="AI2376" s="100"/>
      <c r="AJ2376" s="100"/>
      <c r="AK2376" s="100"/>
      <c r="AM2376" s="100"/>
      <c r="AN2376" s="100"/>
      <c r="AQ2376" s="102"/>
    </row>
    <row r="2377" spans="11:45">
      <c r="K2377" s="100"/>
      <c r="L2377" s="100"/>
      <c r="M2377" s="100"/>
      <c r="N2377" s="100"/>
      <c r="O2377" s="100"/>
      <c r="P2377" s="100"/>
      <c r="Q2377" s="100"/>
      <c r="R2377" s="100"/>
      <c r="S2377" s="100"/>
      <c r="T2377" s="100"/>
      <c r="U2377" s="100"/>
      <c r="V2377" s="100"/>
      <c r="W2377" s="100"/>
      <c r="X2377" s="100"/>
      <c r="Y2377" s="100"/>
      <c r="Z2377" s="100"/>
      <c r="AA2377" s="100"/>
      <c r="AB2377" s="100"/>
      <c r="AC2377" s="100"/>
      <c r="AD2377" s="100"/>
      <c r="AE2377" s="100"/>
      <c r="AF2377" s="100"/>
      <c r="AG2377" s="100"/>
      <c r="AH2377" s="100"/>
      <c r="AI2377" s="100"/>
      <c r="AJ2377" s="100"/>
      <c r="AK2377" s="100"/>
      <c r="AL2377" s="100"/>
      <c r="AM2377" s="100"/>
      <c r="AN2377" s="100"/>
      <c r="AO2377" s="100"/>
      <c r="AP2377" s="101"/>
    </row>
    <row r="2378" spans="11:45">
      <c r="K2378" s="100"/>
      <c r="L2378" s="100"/>
      <c r="M2378" s="100"/>
      <c r="N2378" s="100"/>
      <c r="O2378" s="100"/>
      <c r="P2378" s="100"/>
      <c r="Q2378" s="100"/>
      <c r="R2378" s="100"/>
      <c r="S2378" s="100"/>
      <c r="T2378" s="100"/>
      <c r="U2378" s="100"/>
      <c r="V2378" s="100"/>
      <c r="W2378" s="100"/>
      <c r="X2378" s="100"/>
      <c r="Y2378" s="100"/>
      <c r="Z2378" s="100"/>
      <c r="AA2378" s="100"/>
      <c r="AB2378" s="100"/>
      <c r="AC2378" s="100"/>
      <c r="AD2378" s="100"/>
      <c r="AE2378" s="100"/>
      <c r="AF2378" s="100"/>
      <c r="AG2378" s="100"/>
      <c r="AH2378" s="100"/>
      <c r="AI2378" s="100"/>
      <c r="AJ2378" s="100"/>
      <c r="AK2378" s="100"/>
      <c r="AL2378" s="100"/>
      <c r="AM2378" s="100"/>
      <c r="AN2378" s="100"/>
      <c r="AO2378" s="100"/>
      <c r="AP2378" s="101"/>
      <c r="AQ2378" s="102"/>
    </row>
    <row r="2379" spans="11:45">
      <c r="K2379" s="100"/>
      <c r="L2379" s="100"/>
      <c r="M2379" s="100"/>
      <c r="O2379" s="100"/>
      <c r="P2379" s="100"/>
      <c r="Q2379" s="100"/>
      <c r="R2379" s="100"/>
      <c r="S2379" s="100"/>
      <c r="T2379" s="100"/>
      <c r="U2379" s="100"/>
      <c r="V2379" s="100"/>
      <c r="W2379" s="100"/>
      <c r="X2379" s="100"/>
      <c r="Y2379" s="100"/>
      <c r="Z2379" s="100"/>
      <c r="AA2379" s="100"/>
      <c r="AD2379" s="100"/>
      <c r="AE2379" s="100"/>
      <c r="AF2379" s="100"/>
      <c r="AG2379" s="100"/>
      <c r="AH2379" s="100"/>
      <c r="AI2379" s="100"/>
      <c r="AJ2379" s="100"/>
      <c r="AK2379" s="100"/>
      <c r="AL2379" s="100"/>
      <c r="AM2379" s="100"/>
      <c r="AN2379" s="100"/>
      <c r="AO2379" s="100"/>
      <c r="AQ2379" s="102"/>
    </row>
    <row r="2380" spans="11:45">
      <c r="K2380" s="100"/>
      <c r="L2380" s="100"/>
      <c r="M2380" s="100"/>
      <c r="N2380" s="100"/>
      <c r="O2380" s="100"/>
      <c r="P2380" s="100"/>
      <c r="Q2380" s="100"/>
      <c r="R2380" s="100"/>
      <c r="S2380" s="100"/>
      <c r="T2380" s="100"/>
      <c r="U2380" s="100"/>
      <c r="V2380" s="100"/>
      <c r="W2380" s="100"/>
      <c r="X2380" s="100"/>
      <c r="Y2380" s="100"/>
      <c r="Z2380" s="100"/>
      <c r="AA2380" s="100"/>
      <c r="AB2380" s="100"/>
      <c r="AC2380" s="100"/>
      <c r="AD2380" s="100"/>
      <c r="AE2380" s="100"/>
      <c r="AF2380" s="100"/>
      <c r="AG2380" s="100"/>
      <c r="AH2380" s="100"/>
      <c r="AI2380" s="100"/>
      <c r="AJ2380" s="100"/>
      <c r="AK2380" s="100"/>
      <c r="AL2380" s="100"/>
      <c r="AM2380" s="100"/>
      <c r="AN2380" s="100"/>
      <c r="AO2380" s="100"/>
      <c r="AP2380" s="101"/>
      <c r="AQ2380" s="102"/>
    </row>
    <row r="2381" spans="11:45">
      <c r="K2381" s="100"/>
      <c r="L2381" s="100"/>
      <c r="M2381" s="100"/>
      <c r="P2381" s="100"/>
      <c r="Q2381" s="100"/>
      <c r="R2381" s="100"/>
      <c r="S2381" s="100"/>
      <c r="T2381" s="100"/>
      <c r="U2381" s="100"/>
      <c r="AQ2381" s="102"/>
    </row>
    <row r="2382" spans="11:45">
      <c r="K2382" s="100"/>
      <c r="L2382" s="100"/>
      <c r="M2382" s="100"/>
      <c r="O2382" s="100"/>
      <c r="P2382" s="100"/>
      <c r="Q2382" s="100"/>
      <c r="R2382" s="100"/>
      <c r="S2382" s="100"/>
      <c r="T2382" s="100"/>
      <c r="U2382" s="100"/>
      <c r="V2382" s="100"/>
      <c r="W2382" s="100"/>
      <c r="X2382" s="100"/>
      <c r="Y2382" s="100"/>
      <c r="Z2382" s="100"/>
      <c r="AA2382" s="100"/>
      <c r="AC2382" s="100"/>
      <c r="AD2382" s="100"/>
      <c r="AE2382" s="100"/>
      <c r="AF2382" s="100"/>
      <c r="AG2382" s="100"/>
      <c r="AH2382" s="100"/>
      <c r="AI2382" s="100"/>
      <c r="AJ2382" s="100"/>
      <c r="AK2382" s="100"/>
      <c r="AL2382" s="100"/>
      <c r="AM2382" s="100"/>
      <c r="AN2382" s="100"/>
      <c r="AO2382" s="100"/>
      <c r="AP2382" s="101"/>
      <c r="AQ2382" s="102"/>
    </row>
    <row r="2383" spans="11:45">
      <c r="K2383" s="100"/>
      <c r="L2383" s="100"/>
      <c r="M2383" s="100"/>
      <c r="N2383" s="100"/>
      <c r="O2383" s="100"/>
      <c r="P2383" s="100"/>
      <c r="Q2383" s="100"/>
      <c r="R2383" s="100"/>
      <c r="S2383" s="100"/>
      <c r="T2383" s="100"/>
      <c r="U2383" s="100"/>
      <c r="V2383" s="100"/>
      <c r="W2383" s="100"/>
      <c r="X2383" s="100"/>
      <c r="Y2383" s="100"/>
      <c r="Z2383" s="100"/>
      <c r="AA2383" s="100"/>
      <c r="AB2383" s="100"/>
      <c r="AC2383" s="100"/>
      <c r="AD2383" s="100"/>
      <c r="AE2383" s="100"/>
      <c r="AF2383" s="100"/>
      <c r="AG2383" s="100"/>
      <c r="AH2383" s="100"/>
      <c r="AI2383" s="100"/>
      <c r="AJ2383" s="100"/>
      <c r="AK2383" s="100"/>
      <c r="AL2383" s="100"/>
      <c r="AM2383" s="100"/>
      <c r="AN2383" s="100"/>
      <c r="AO2383" s="100"/>
      <c r="AP2383" s="101"/>
      <c r="AQ2383" s="102"/>
      <c r="AR2383" s="102"/>
      <c r="AS2383" s="102"/>
    </row>
    <row r="2384" spans="11:45">
      <c r="K2384" s="100"/>
      <c r="L2384" s="100"/>
      <c r="M2384" s="100"/>
      <c r="N2384" s="100"/>
      <c r="O2384" s="100"/>
      <c r="P2384" s="100"/>
      <c r="Q2384" s="100"/>
      <c r="R2384" s="100"/>
      <c r="S2384" s="100"/>
      <c r="T2384" s="100"/>
      <c r="U2384" s="100"/>
      <c r="V2384" s="100"/>
      <c r="W2384" s="100"/>
      <c r="X2384" s="100"/>
      <c r="Y2384" s="100"/>
      <c r="Z2384" s="100"/>
      <c r="AA2384" s="100"/>
      <c r="AB2384" s="100"/>
      <c r="AD2384" s="100"/>
      <c r="AE2384" s="100"/>
      <c r="AF2384" s="100"/>
      <c r="AG2384" s="100"/>
      <c r="AH2384" s="100"/>
      <c r="AI2384" s="100"/>
      <c r="AJ2384" s="100"/>
      <c r="AK2384" s="100"/>
      <c r="AL2384" s="100"/>
      <c r="AM2384" s="100"/>
      <c r="AN2384" s="100"/>
      <c r="AO2384" s="100"/>
      <c r="AP2384" s="101"/>
      <c r="AQ2384" s="102"/>
    </row>
    <row r="2385" spans="11:45">
      <c r="K2385" s="100"/>
      <c r="L2385" s="100"/>
      <c r="M2385" s="100"/>
      <c r="O2385" s="100"/>
      <c r="P2385" s="100"/>
      <c r="Q2385" s="100"/>
      <c r="R2385" s="100"/>
      <c r="S2385" s="100"/>
      <c r="T2385" s="100"/>
      <c r="U2385" s="100"/>
      <c r="V2385" s="100"/>
      <c r="W2385" s="100"/>
      <c r="X2385" s="100"/>
      <c r="Y2385" s="100"/>
      <c r="Z2385" s="100"/>
      <c r="AA2385" s="100"/>
      <c r="AC2385" s="100"/>
      <c r="AD2385" s="100"/>
      <c r="AE2385" s="100"/>
      <c r="AF2385" s="100"/>
      <c r="AG2385" s="100"/>
      <c r="AH2385" s="100"/>
      <c r="AI2385" s="100"/>
      <c r="AJ2385" s="100"/>
      <c r="AK2385" s="100"/>
      <c r="AL2385" s="100"/>
      <c r="AM2385" s="100"/>
      <c r="AN2385" s="100"/>
      <c r="AO2385" s="100"/>
      <c r="AP2385" s="101"/>
      <c r="AQ2385" s="102"/>
    </row>
    <row r="2386" spans="11:45">
      <c r="K2386" s="100"/>
      <c r="L2386" s="100"/>
      <c r="M2386" s="100"/>
      <c r="O2386" s="100"/>
      <c r="P2386" s="100"/>
      <c r="Q2386" s="100"/>
      <c r="R2386" s="100"/>
      <c r="S2386" s="100"/>
      <c r="T2386" s="100"/>
      <c r="U2386" s="100"/>
      <c r="V2386" s="100"/>
      <c r="W2386" s="100"/>
      <c r="X2386" s="100"/>
      <c r="Y2386" s="100"/>
      <c r="Z2386" s="100"/>
      <c r="AA2386" s="100"/>
      <c r="AC2386" s="100"/>
      <c r="AD2386" s="100"/>
      <c r="AE2386" s="100"/>
      <c r="AF2386" s="100"/>
      <c r="AG2386" s="100"/>
      <c r="AH2386" s="100"/>
      <c r="AI2386" s="100"/>
      <c r="AJ2386" s="100"/>
      <c r="AK2386" s="100"/>
      <c r="AL2386" s="100"/>
      <c r="AM2386" s="100"/>
      <c r="AN2386" s="100"/>
      <c r="AO2386" s="100"/>
      <c r="AP2386" s="101"/>
      <c r="AQ2386" s="102"/>
    </row>
    <row r="2387" spans="11:45">
      <c r="K2387" s="100"/>
      <c r="L2387" s="100"/>
      <c r="M2387" s="100"/>
      <c r="N2387" s="100"/>
      <c r="O2387" s="100"/>
      <c r="P2387" s="100"/>
      <c r="Q2387" s="100"/>
      <c r="R2387" s="100"/>
      <c r="S2387" s="100"/>
      <c r="T2387" s="100"/>
      <c r="U2387" s="100"/>
      <c r="V2387" s="100"/>
      <c r="W2387" s="100"/>
      <c r="X2387" s="100"/>
      <c r="Y2387" s="100"/>
      <c r="Z2387" s="100"/>
      <c r="AA2387" s="100"/>
      <c r="AB2387" s="100"/>
      <c r="AC2387" s="100"/>
      <c r="AD2387" s="100"/>
      <c r="AE2387" s="100"/>
      <c r="AF2387" s="100"/>
      <c r="AG2387" s="100"/>
      <c r="AH2387" s="100"/>
      <c r="AI2387" s="100"/>
      <c r="AJ2387" s="100"/>
      <c r="AK2387" s="100"/>
      <c r="AL2387" s="100"/>
      <c r="AM2387" s="100"/>
      <c r="AN2387" s="100"/>
      <c r="AO2387" s="100"/>
      <c r="AP2387" s="101"/>
      <c r="AQ2387" s="102"/>
      <c r="AR2387" s="102"/>
      <c r="AS2387" s="102"/>
    </row>
    <row r="2388" spans="11:45">
      <c r="K2388" s="100"/>
      <c r="L2388" s="100"/>
      <c r="M2388" s="100"/>
      <c r="N2388" s="100"/>
      <c r="O2388" s="100"/>
      <c r="P2388" s="100"/>
      <c r="Q2388" s="100"/>
      <c r="R2388" s="100"/>
      <c r="S2388" s="100"/>
      <c r="T2388" s="100"/>
      <c r="U2388" s="100"/>
      <c r="V2388" s="100"/>
      <c r="W2388" s="100"/>
      <c r="X2388" s="100"/>
      <c r="Y2388" s="100"/>
      <c r="Z2388" s="100"/>
      <c r="AA2388" s="100"/>
      <c r="AB2388" s="100"/>
      <c r="AC2388" s="100"/>
      <c r="AD2388" s="100"/>
      <c r="AE2388" s="100"/>
      <c r="AF2388" s="100"/>
      <c r="AG2388" s="100"/>
      <c r="AH2388" s="100"/>
      <c r="AI2388" s="100"/>
      <c r="AJ2388" s="100"/>
      <c r="AK2388" s="100"/>
      <c r="AL2388" s="100"/>
      <c r="AM2388" s="100"/>
      <c r="AN2388" s="100"/>
      <c r="AO2388" s="100"/>
      <c r="AP2388" s="101"/>
      <c r="AQ2388" s="102"/>
    </row>
    <row r="2389" spans="11:45">
      <c r="K2389" s="100"/>
      <c r="L2389" s="100"/>
      <c r="M2389" s="100"/>
      <c r="O2389" s="100"/>
      <c r="P2389" s="100"/>
      <c r="Q2389" s="100"/>
      <c r="R2389" s="100"/>
      <c r="S2389" s="100"/>
      <c r="T2389" s="100"/>
      <c r="U2389" s="100"/>
      <c r="V2389" s="100"/>
      <c r="W2389" s="100"/>
      <c r="X2389" s="100"/>
      <c r="Y2389" s="100"/>
      <c r="Z2389" s="100"/>
      <c r="AA2389" s="100"/>
      <c r="AC2389" s="100"/>
      <c r="AD2389" s="100"/>
      <c r="AE2389" s="100"/>
      <c r="AF2389" s="100"/>
      <c r="AG2389" s="100"/>
      <c r="AH2389" s="100"/>
      <c r="AI2389" s="100"/>
      <c r="AJ2389" s="100"/>
      <c r="AK2389" s="100"/>
      <c r="AL2389" s="100"/>
      <c r="AM2389" s="100"/>
      <c r="AN2389" s="100"/>
      <c r="AO2389" s="100"/>
      <c r="AP2389" s="101"/>
      <c r="AQ2389" s="102"/>
    </row>
    <row r="2390" spans="11:45">
      <c r="K2390" s="100"/>
      <c r="L2390" s="100"/>
      <c r="M2390" s="100"/>
      <c r="N2390" s="100"/>
      <c r="P2390" s="100"/>
      <c r="Q2390" s="100"/>
      <c r="R2390" s="100"/>
      <c r="S2390" s="100"/>
      <c r="T2390" s="100"/>
      <c r="U2390" s="100"/>
      <c r="V2390" s="100"/>
      <c r="W2390" s="100"/>
      <c r="X2390" s="100"/>
      <c r="Y2390" s="100"/>
      <c r="Z2390" s="100"/>
      <c r="AA2390" s="100"/>
      <c r="AB2390" s="100"/>
      <c r="AD2390" s="100"/>
      <c r="AE2390" s="100"/>
      <c r="AF2390" s="100"/>
      <c r="AG2390" s="100"/>
      <c r="AH2390" s="100"/>
      <c r="AI2390" s="100"/>
      <c r="AJ2390" s="100"/>
      <c r="AK2390" s="100"/>
      <c r="AL2390" s="100"/>
      <c r="AM2390" s="100"/>
      <c r="AN2390" s="100"/>
      <c r="AO2390" s="100"/>
      <c r="AQ2390" s="102"/>
    </row>
    <row r="2391" spans="11:45">
      <c r="K2391" s="100"/>
      <c r="L2391" s="100"/>
      <c r="M2391" s="100"/>
      <c r="N2391" s="100"/>
      <c r="O2391" s="100"/>
      <c r="P2391" s="100"/>
      <c r="Q2391" s="100"/>
      <c r="R2391" s="100"/>
      <c r="S2391" s="100"/>
      <c r="T2391" s="100"/>
      <c r="U2391" s="100"/>
      <c r="V2391" s="100"/>
      <c r="W2391" s="100"/>
      <c r="X2391" s="100"/>
      <c r="Y2391" s="100"/>
      <c r="Z2391" s="100"/>
      <c r="AA2391" s="100"/>
      <c r="AB2391" s="100"/>
      <c r="AC2391" s="100"/>
      <c r="AD2391" s="100"/>
      <c r="AE2391" s="100"/>
      <c r="AF2391" s="100"/>
      <c r="AG2391" s="100"/>
      <c r="AH2391" s="100"/>
      <c r="AI2391" s="100"/>
      <c r="AJ2391" s="100"/>
      <c r="AK2391" s="100"/>
      <c r="AL2391" s="100"/>
      <c r="AM2391" s="100"/>
      <c r="AN2391" s="100"/>
      <c r="AO2391" s="100"/>
      <c r="AP2391" s="101"/>
      <c r="AQ2391" s="102"/>
    </row>
    <row r="2392" spans="11:45">
      <c r="K2392" s="100"/>
      <c r="L2392" s="100"/>
      <c r="M2392" s="100"/>
      <c r="O2392" s="100"/>
      <c r="P2392" s="100"/>
      <c r="Q2392" s="100"/>
      <c r="R2392" s="100"/>
      <c r="S2392" s="100"/>
      <c r="T2392" s="100"/>
      <c r="U2392" s="100"/>
      <c r="V2392" s="100"/>
      <c r="W2392" s="100"/>
      <c r="X2392" s="100"/>
      <c r="Y2392" s="100"/>
      <c r="Z2392" s="100"/>
      <c r="AA2392" s="100"/>
      <c r="AD2392" s="100"/>
      <c r="AE2392" s="100"/>
      <c r="AF2392" s="100"/>
      <c r="AG2392" s="100"/>
      <c r="AH2392" s="100"/>
      <c r="AI2392" s="100"/>
      <c r="AJ2392" s="100"/>
      <c r="AK2392" s="100"/>
      <c r="AL2392" s="100"/>
      <c r="AM2392" s="100"/>
      <c r="AN2392" s="100"/>
      <c r="AO2392" s="100"/>
      <c r="AQ2392" s="102"/>
    </row>
    <row r="2393" spans="11:45">
      <c r="K2393" s="100"/>
      <c r="L2393" s="100"/>
      <c r="M2393" s="100"/>
      <c r="N2393" s="100"/>
      <c r="O2393" s="100"/>
      <c r="P2393" s="100"/>
      <c r="Q2393" s="100"/>
      <c r="R2393" s="100"/>
      <c r="S2393" s="100"/>
      <c r="T2393" s="100"/>
      <c r="U2393" s="100"/>
      <c r="AB2393" s="100"/>
      <c r="AC2393" s="100"/>
      <c r="AP2393" s="101"/>
      <c r="AQ2393" s="102"/>
    </row>
    <row r="2394" spans="11:45">
      <c r="K2394" s="100"/>
      <c r="L2394" s="100"/>
      <c r="M2394" s="100"/>
      <c r="N2394" s="100"/>
      <c r="O2394" s="100"/>
      <c r="P2394" s="100"/>
      <c r="Q2394" s="100"/>
      <c r="R2394" s="100"/>
      <c r="S2394" s="100"/>
      <c r="T2394" s="100"/>
      <c r="U2394" s="100"/>
      <c r="V2394" s="100"/>
      <c r="W2394" s="100"/>
      <c r="X2394" s="100"/>
      <c r="Y2394" s="100"/>
      <c r="Z2394" s="100"/>
      <c r="AA2394" s="100"/>
      <c r="AB2394" s="100"/>
      <c r="AC2394" s="100"/>
      <c r="AD2394" s="100"/>
      <c r="AE2394" s="100"/>
      <c r="AF2394" s="100"/>
      <c r="AG2394" s="100"/>
      <c r="AH2394" s="100"/>
      <c r="AI2394" s="100"/>
      <c r="AJ2394" s="100"/>
      <c r="AK2394" s="100"/>
      <c r="AL2394" s="100"/>
      <c r="AM2394" s="100"/>
      <c r="AN2394" s="100"/>
      <c r="AO2394" s="100"/>
      <c r="AP2394" s="101"/>
      <c r="AQ2394" s="102"/>
    </row>
    <row r="2395" spans="11:45">
      <c r="K2395" s="100"/>
      <c r="L2395" s="100"/>
      <c r="M2395" s="100"/>
      <c r="P2395" s="100"/>
      <c r="Q2395" s="100"/>
      <c r="R2395" s="100"/>
      <c r="S2395" s="100"/>
      <c r="T2395" s="100"/>
      <c r="U2395" s="100"/>
      <c r="AQ2395" s="102"/>
    </row>
    <row r="2396" spans="11:45">
      <c r="K2396" s="100"/>
      <c r="L2396" s="100"/>
      <c r="M2396" s="100"/>
      <c r="N2396" s="100"/>
      <c r="O2396" s="100"/>
      <c r="P2396" s="100"/>
      <c r="Q2396" s="100"/>
      <c r="R2396" s="100"/>
      <c r="S2396" s="100"/>
      <c r="T2396" s="100"/>
      <c r="U2396" s="100"/>
      <c r="V2396" s="100"/>
      <c r="W2396" s="100"/>
      <c r="X2396" s="100"/>
      <c r="Y2396" s="100"/>
      <c r="Z2396" s="100"/>
      <c r="AA2396" s="100"/>
      <c r="AB2396" s="100"/>
      <c r="AC2396" s="100"/>
      <c r="AD2396" s="100"/>
      <c r="AE2396" s="100"/>
      <c r="AF2396" s="100"/>
      <c r="AG2396" s="100"/>
      <c r="AH2396" s="100"/>
      <c r="AI2396" s="100"/>
      <c r="AJ2396" s="100"/>
      <c r="AK2396" s="100"/>
      <c r="AL2396" s="100"/>
      <c r="AM2396" s="100"/>
      <c r="AN2396" s="100"/>
      <c r="AO2396" s="100"/>
      <c r="AP2396" s="101"/>
      <c r="AQ2396" s="102"/>
    </row>
    <row r="2397" spans="11:45">
      <c r="K2397" s="100"/>
      <c r="L2397" s="100"/>
      <c r="M2397" s="100"/>
      <c r="N2397" s="100"/>
      <c r="O2397" s="100"/>
      <c r="P2397" s="100"/>
      <c r="Q2397" s="100"/>
      <c r="R2397" s="100"/>
      <c r="S2397" s="100"/>
      <c r="T2397" s="100"/>
      <c r="U2397" s="100"/>
      <c r="V2397" s="100"/>
      <c r="W2397" s="100"/>
      <c r="X2397" s="100"/>
      <c r="Y2397" s="100"/>
      <c r="Z2397" s="100"/>
      <c r="AA2397" s="100"/>
      <c r="AB2397" s="100"/>
      <c r="AC2397" s="100"/>
      <c r="AD2397" s="100"/>
      <c r="AE2397" s="100"/>
      <c r="AF2397" s="100"/>
      <c r="AG2397" s="100"/>
      <c r="AH2397" s="100"/>
      <c r="AI2397" s="100"/>
      <c r="AJ2397" s="100"/>
      <c r="AK2397" s="100"/>
      <c r="AL2397" s="100"/>
      <c r="AM2397" s="100"/>
      <c r="AN2397" s="100"/>
      <c r="AO2397" s="100"/>
      <c r="AP2397" s="101"/>
    </row>
    <row r="2398" spans="11:45">
      <c r="K2398" s="100"/>
      <c r="L2398" s="100"/>
      <c r="M2398" s="100"/>
      <c r="N2398" s="100"/>
      <c r="O2398" s="100"/>
      <c r="P2398" s="100"/>
      <c r="Q2398" s="100"/>
      <c r="R2398" s="100"/>
      <c r="S2398" s="100"/>
      <c r="T2398" s="100"/>
      <c r="U2398" s="100"/>
      <c r="V2398" s="100"/>
      <c r="W2398" s="100"/>
      <c r="X2398" s="100"/>
      <c r="Y2398" s="100"/>
      <c r="Z2398" s="100"/>
      <c r="AA2398" s="100"/>
      <c r="AB2398" s="100"/>
      <c r="AC2398" s="100"/>
      <c r="AD2398" s="100"/>
      <c r="AE2398" s="100"/>
      <c r="AF2398" s="100"/>
      <c r="AG2398" s="100"/>
      <c r="AH2398" s="100"/>
      <c r="AI2398" s="100"/>
      <c r="AJ2398" s="100"/>
      <c r="AK2398" s="100"/>
      <c r="AL2398" s="100"/>
      <c r="AM2398" s="100"/>
      <c r="AN2398" s="100"/>
      <c r="AO2398" s="100"/>
      <c r="AP2398" s="101"/>
    </row>
    <row r="2399" spans="11:45">
      <c r="K2399" s="100"/>
      <c r="L2399" s="100"/>
      <c r="M2399" s="100"/>
      <c r="N2399" s="100"/>
      <c r="O2399" s="100"/>
      <c r="P2399" s="100"/>
      <c r="Q2399" s="100"/>
      <c r="R2399" s="100"/>
      <c r="S2399" s="100"/>
      <c r="T2399" s="100"/>
      <c r="U2399" s="100"/>
      <c r="V2399" s="100"/>
      <c r="W2399" s="100"/>
      <c r="X2399" s="100"/>
      <c r="Y2399" s="100"/>
      <c r="Z2399" s="100"/>
      <c r="AA2399" s="100"/>
      <c r="AB2399" s="100"/>
      <c r="AC2399" s="100"/>
      <c r="AD2399" s="100"/>
      <c r="AE2399" s="100"/>
      <c r="AF2399" s="100"/>
      <c r="AG2399" s="100"/>
      <c r="AH2399" s="100"/>
      <c r="AI2399" s="100"/>
      <c r="AJ2399" s="100"/>
      <c r="AK2399" s="100"/>
      <c r="AL2399" s="100"/>
      <c r="AM2399" s="100"/>
      <c r="AN2399" s="100"/>
      <c r="AO2399" s="100"/>
      <c r="AP2399" s="101"/>
      <c r="AQ2399" s="102"/>
      <c r="AR2399" s="102"/>
    </row>
    <row r="2400" spans="11:45">
      <c r="K2400" s="100"/>
      <c r="L2400" s="100"/>
      <c r="M2400" s="100"/>
      <c r="N2400" s="100"/>
      <c r="O2400" s="100"/>
      <c r="P2400" s="100"/>
      <c r="Q2400" s="100"/>
      <c r="R2400" s="100"/>
      <c r="S2400" s="100"/>
      <c r="T2400" s="100"/>
      <c r="U2400" s="100"/>
      <c r="V2400" s="100"/>
      <c r="W2400" s="100"/>
      <c r="X2400" s="100"/>
      <c r="Y2400" s="100"/>
      <c r="Z2400" s="100"/>
      <c r="AA2400" s="100"/>
      <c r="AB2400" s="100"/>
      <c r="AC2400" s="100"/>
      <c r="AD2400" s="100"/>
      <c r="AE2400" s="100"/>
      <c r="AF2400" s="100"/>
      <c r="AG2400" s="100"/>
      <c r="AH2400" s="100"/>
      <c r="AI2400" s="100"/>
      <c r="AJ2400" s="100"/>
      <c r="AK2400" s="100"/>
      <c r="AL2400" s="100"/>
      <c r="AM2400" s="100"/>
      <c r="AN2400" s="100"/>
      <c r="AO2400" s="100"/>
      <c r="AP2400" s="101"/>
      <c r="AQ2400" s="102"/>
    </row>
    <row r="2401" spans="11:45">
      <c r="K2401" s="100"/>
      <c r="L2401" s="100"/>
      <c r="M2401" s="100"/>
      <c r="O2401" s="100"/>
      <c r="P2401" s="100"/>
      <c r="Q2401" s="100"/>
      <c r="R2401" s="100"/>
      <c r="S2401" s="100"/>
      <c r="T2401" s="100"/>
      <c r="U2401" s="100"/>
      <c r="V2401" s="100"/>
      <c r="W2401" s="100"/>
      <c r="X2401" s="100"/>
      <c r="Y2401" s="100"/>
      <c r="Z2401" s="100"/>
      <c r="AA2401" s="100"/>
      <c r="AC2401" s="100"/>
      <c r="AD2401" s="100"/>
      <c r="AE2401" s="100"/>
      <c r="AF2401" s="100"/>
      <c r="AG2401" s="100"/>
      <c r="AH2401" s="100"/>
      <c r="AI2401" s="100"/>
      <c r="AJ2401" s="100"/>
      <c r="AK2401" s="100"/>
      <c r="AL2401" s="100"/>
      <c r="AM2401" s="100"/>
      <c r="AN2401" s="100"/>
      <c r="AO2401" s="100"/>
      <c r="AP2401" s="101"/>
      <c r="AQ2401" s="102"/>
    </row>
    <row r="2402" spans="11:45">
      <c r="K2402" s="100"/>
      <c r="L2402" s="100"/>
      <c r="M2402" s="100"/>
      <c r="N2402" s="100"/>
      <c r="O2402" s="100"/>
      <c r="P2402" s="100"/>
      <c r="Q2402" s="100"/>
      <c r="R2402" s="100"/>
      <c r="S2402" s="100"/>
      <c r="T2402" s="100"/>
      <c r="U2402" s="100"/>
      <c r="V2402" s="100"/>
      <c r="W2402" s="100"/>
      <c r="X2402" s="100"/>
      <c r="Y2402" s="100"/>
      <c r="Z2402" s="100"/>
      <c r="AA2402" s="100"/>
      <c r="AB2402" s="100"/>
      <c r="AC2402" s="100"/>
      <c r="AD2402" s="100"/>
      <c r="AE2402" s="100"/>
      <c r="AF2402" s="100"/>
      <c r="AG2402" s="100"/>
      <c r="AH2402" s="100"/>
      <c r="AI2402" s="100"/>
      <c r="AJ2402" s="100"/>
      <c r="AK2402" s="100"/>
      <c r="AL2402" s="100"/>
      <c r="AM2402" s="100"/>
      <c r="AN2402" s="100"/>
      <c r="AO2402" s="100"/>
    </row>
    <row r="2403" spans="11:45">
      <c r="K2403" s="100"/>
      <c r="L2403" s="100"/>
      <c r="M2403" s="100"/>
      <c r="N2403" s="100"/>
      <c r="O2403" s="100"/>
      <c r="P2403" s="100"/>
      <c r="Q2403" s="100"/>
      <c r="R2403" s="100"/>
      <c r="S2403" s="100"/>
      <c r="T2403" s="100"/>
      <c r="U2403" s="100"/>
      <c r="V2403" s="100"/>
      <c r="W2403" s="100"/>
      <c r="X2403" s="100"/>
      <c r="Y2403" s="100"/>
      <c r="Z2403" s="100"/>
      <c r="AA2403" s="100"/>
      <c r="AB2403" s="100"/>
      <c r="AD2403" s="100"/>
      <c r="AE2403" s="100"/>
      <c r="AF2403" s="100"/>
      <c r="AG2403" s="100"/>
      <c r="AH2403" s="100"/>
      <c r="AI2403" s="100"/>
      <c r="AJ2403" s="100"/>
      <c r="AK2403" s="100"/>
      <c r="AL2403" s="100"/>
      <c r="AM2403" s="100"/>
      <c r="AN2403" s="100"/>
      <c r="AO2403" s="100"/>
    </row>
    <row r="2404" spans="11:45">
      <c r="K2404" s="100"/>
      <c r="L2404" s="100"/>
      <c r="M2404" s="100"/>
      <c r="O2404" s="100"/>
      <c r="P2404" s="100"/>
      <c r="Q2404" s="100"/>
      <c r="R2404" s="100"/>
      <c r="S2404" s="100"/>
      <c r="T2404" s="100"/>
      <c r="U2404" s="100"/>
      <c r="V2404" s="100"/>
      <c r="W2404" s="100"/>
      <c r="X2404" s="100"/>
      <c r="Y2404" s="100"/>
      <c r="Z2404" s="100"/>
      <c r="AA2404" s="100"/>
      <c r="AC2404" s="100"/>
      <c r="AD2404" s="100"/>
      <c r="AE2404" s="100"/>
      <c r="AF2404" s="100"/>
      <c r="AG2404" s="100"/>
      <c r="AH2404" s="100"/>
      <c r="AI2404" s="100"/>
      <c r="AJ2404" s="100"/>
      <c r="AK2404" s="100"/>
      <c r="AL2404" s="100"/>
      <c r="AM2404" s="100"/>
      <c r="AN2404" s="100"/>
      <c r="AO2404" s="100"/>
      <c r="AQ2404" s="102"/>
      <c r="AS2404" s="102"/>
    </row>
    <row r="2405" spans="11:45">
      <c r="K2405" s="100"/>
      <c r="L2405" s="100"/>
      <c r="M2405" s="100"/>
      <c r="N2405" s="100"/>
      <c r="O2405" s="100"/>
      <c r="P2405" s="100"/>
      <c r="Q2405" s="100"/>
      <c r="R2405" s="100"/>
      <c r="S2405" s="100"/>
      <c r="T2405" s="100"/>
      <c r="U2405" s="100"/>
      <c r="V2405" s="100"/>
      <c r="W2405" s="100"/>
      <c r="X2405" s="100"/>
      <c r="Y2405" s="100"/>
      <c r="Z2405" s="100"/>
      <c r="AA2405" s="100"/>
      <c r="AB2405" s="100"/>
      <c r="AC2405" s="100"/>
      <c r="AD2405" s="100"/>
      <c r="AE2405" s="100"/>
      <c r="AF2405" s="100"/>
      <c r="AG2405" s="100"/>
      <c r="AH2405" s="100"/>
      <c r="AI2405" s="100"/>
      <c r="AJ2405" s="100"/>
      <c r="AK2405" s="100"/>
      <c r="AL2405" s="100"/>
      <c r="AM2405" s="100"/>
      <c r="AN2405" s="100"/>
      <c r="AO2405" s="100"/>
      <c r="AP2405" s="101"/>
      <c r="AQ2405" s="102"/>
      <c r="AR2405" s="102"/>
    </row>
    <row r="2406" spans="11:45">
      <c r="K2406" s="100"/>
      <c r="L2406" s="100"/>
      <c r="M2406" s="100"/>
      <c r="N2406" s="100"/>
      <c r="O2406" s="100"/>
      <c r="P2406" s="100"/>
      <c r="Q2406" s="100"/>
      <c r="R2406" s="100"/>
      <c r="S2406" s="100"/>
      <c r="T2406" s="100"/>
      <c r="U2406" s="100"/>
      <c r="V2406" s="100"/>
      <c r="W2406" s="100"/>
      <c r="X2406" s="100"/>
      <c r="Y2406" s="100"/>
      <c r="Z2406" s="100"/>
      <c r="AA2406" s="100"/>
      <c r="AB2406" s="100"/>
      <c r="AC2406" s="100"/>
      <c r="AD2406" s="100"/>
      <c r="AE2406" s="100"/>
      <c r="AF2406" s="100"/>
      <c r="AG2406" s="100"/>
      <c r="AH2406" s="100"/>
      <c r="AI2406" s="100"/>
      <c r="AJ2406" s="100"/>
      <c r="AK2406" s="100"/>
      <c r="AL2406" s="100"/>
      <c r="AM2406" s="100"/>
      <c r="AN2406" s="100"/>
      <c r="AO2406" s="100"/>
      <c r="AQ2406" s="102"/>
    </row>
    <row r="2407" spans="11:45">
      <c r="K2407" s="100"/>
      <c r="L2407" s="100"/>
      <c r="M2407" s="100"/>
      <c r="N2407" s="100"/>
      <c r="O2407" s="100"/>
      <c r="P2407" s="100"/>
      <c r="Q2407" s="100"/>
      <c r="R2407" s="100"/>
      <c r="S2407" s="100"/>
      <c r="T2407" s="100"/>
      <c r="U2407" s="100"/>
      <c r="V2407" s="100"/>
      <c r="W2407" s="100"/>
      <c r="X2407" s="100"/>
      <c r="Y2407" s="100"/>
      <c r="Z2407" s="100"/>
      <c r="AA2407" s="100"/>
      <c r="AB2407" s="100"/>
      <c r="AC2407" s="100"/>
      <c r="AD2407" s="100"/>
      <c r="AE2407" s="100"/>
      <c r="AF2407" s="100"/>
      <c r="AG2407" s="100"/>
      <c r="AH2407" s="100"/>
      <c r="AI2407" s="100"/>
      <c r="AJ2407" s="100"/>
      <c r="AK2407" s="100"/>
      <c r="AL2407" s="100"/>
      <c r="AM2407" s="100"/>
      <c r="AN2407" s="100"/>
      <c r="AO2407" s="100"/>
      <c r="AP2407" s="101"/>
    </row>
    <row r="2408" spans="11:45">
      <c r="K2408" s="100"/>
      <c r="L2408" s="100"/>
      <c r="M2408" s="100"/>
      <c r="N2408" s="100"/>
      <c r="O2408" s="100"/>
      <c r="P2408" s="100"/>
      <c r="Q2408" s="100"/>
      <c r="R2408" s="100"/>
      <c r="S2408" s="100"/>
      <c r="T2408" s="100"/>
      <c r="U2408" s="100"/>
      <c r="V2408" s="100"/>
      <c r="W2408" s="100"/>
      <c r="X2408" s="100"/>
      <c r="Y2408" s="100"/>
      <c r="Z2408" s="100"/>
      <c r="AA2408" s="100"/>
      <c r="AB2408" s="100"/>
      <c r="AC2408" s="100"/>
      <c r="AD2408" s="100"/>
      <c r="AE2408" s="100"/>
      <c r="AF2408" s="100"/>
      <c r="AG2408" s="100"/>
      <c r="AH2408" s="100"/>
      <c r="AI2408" s="100"/>
      <c r="AJ2408" s="100"/>
      <c r="AK2408" s="100"/>
      <c r="AL2408" s="100"/>
      <c r="AM2408" s="100"/>
      <c r="AN2408" s="100"/>
      <c r="AO2408" s="100"/>
      <c r="AQ2408" s="102"/>
    </row>
    <row r="2409" spans="11:45">
      <c r="K2409" s="100"/>
      <c r="L2409" s="100"/>
      <c r="M2409" s="100"/>
      <c r="N2409" s="100"/>
      <c r="O2409" s="100"/>
      <c r="P2409" s="100"/>
      <c r="Q2409" s="100"/>
      <c r="R2409" s="100"/>
      <c r="S2409" s="100"/>
      <c r="T2409" s="100"/>
      <c r="U2409" s="100"/>
      <c r="V2409" s="100"/>
      <c r="W2409" s="100"/>
      <c r="X2409" s="100"/>
      <c r="Y2409" s="100"/>
      <c r="Z2409" s="100"/>
      <c r="AA2409" s="100"/>
      <c r="AB2409" s="100"/>
      <c r="AC2409" s="100"/>
      <c r="AD2409" s="100"/>
      <c r="AE2409" s="100"/>
      <c r="AF2409" s="100"/>
      <c r="AG2409" s="100"/>
      <c r="AH2409" s="100"/>
      <c r="AI2409" s="100"/>
      <c r="AJ2409" s="100"/>
      <c r="AK2409" s="100"/>
      <c r="AL2409" s="100"/>
      <c r="AM2409" s="100"/>
      <c r="AN2409" s="100"/>
      <c r="AO2409" s="100"/>
      <c r="AP2409" s="101"/>
      <c r="AQ2409" s="102"/>
    </row>
    <row r="2410" spans="11:45">
      <c r="K2410" s="100"/>
      <c r="L2410" s="100"/>
      <c r="M2410" s="100"/>
      <c r="N2410" s="100"/>
      <c r="O2410" s="100"/>
      <c r="P2410" s="100"/>
      <c r="Q2410" s="100"/>
      <c r="R2410" s="100"/>
      <c r="S2410" s="100"/>
      <c r="T2410" s="100"/>
      <c r="U2410" s="100"/>
      <c r="V2410" s="100"/>
      <c r="W2410" s="100"/>
      <c r="X2410" s="100"/>
      <c r="Y2410" s="100"/>
      <c r="Z2410" s="100"/>
      <c r="AA2410" s="100"/>
      <c r="AB2410" s="100"/>
      <c r="AD2410" s="100"/>
      <c r="AE2410" s="100"/>
      <c r="AF2410" s="100"/>
      <c r="AG2410" s="100"/>
      <c r="AH2410" s="100"/>
      <c r="AI2410" s="100"/>
      <c r="AJ2410" s="100"/>
      <c r="AK2410" s="100"/>
      <c r="AL2410" s="100"/>
      <c r="AM2410" s="100"/>
      <c r="AN2410" s="100"/>
      <c r="AO2410" s="100"/>
      <c r="AQ2410" s="102"/>
    </row>
    <row r="2411" spans="11:45">
      <c r="K2411" s="100"/>
      <c r="L2411" s="100"/>
      <c r="M2411" s="100"/>
      <c r="N2411" s="100"/>
      <c r="O2411" s="100"/>
      <c r="P2411" s="100"/>
      <c r="Q2411" s="100"/>
      <c r="R2411" s="100"/>
      <c r="S2411" s="100"/>
      <c r="T2411" s="100"/>
      <c r="U2411" s="100"/>
      <c r="V2411" s="100"/>
      <c r="W2411" s="100"/>
      <c r="X2411" s="100"/>
      <c r="Y2411" s="100"/>
      <c r="Z2411" s="100"/>
      <c r="AA2411" s="100"/>
      <c r="AB2411" s="100"/>
      <c r="AC2411" s="100"/>
      <c r="AD2411" s="100"/>
      <c r="AE2411" s="100"/>
      <c r="AF2411" s="100"/>
      <c r="AG2411" s="100"/>
      <c r="AH2411" s="100"/>
      <c r="AI2411" s="100"/>
      <c r="AJ2411" s="100"/>
      <c r="AK2411" s="100"/>
      <c r="AL2411" s="100"/>
      <c r="AM2411" s="100"/>
      <c r="AN2411" s="100"/>
      <c r="AO2411" s="100"/>
      <c r="AP2411" s="101"/>
      <c r="AQ2411" s="102"/>
    </row>
    <row r="2412" spans="11:45">
      <c r="K2412" s="100"/>
      <c r="L2412" s="100"/>
      <c r="M2412" s="100"/>
      <c r="N2412" s="100"/>
      <c r="O2412" s="100"/>
      <c r="P2412" s="100"/>
      <c r="Q2412" s="100"/>
      <c r="R2412" s="100"/>
      <c r="S2412" s="100"/>
      <c r="T2412" s="100"/>
      <c r="U2412" s="100"/>
      <c r="V2412" s="100"/>
      <c r="W2412" s="100"/>
      <c r="X2412" s="100"/>
      <c r="Y2412" s="100"/>
      <c r="Z2412" s="100"/>
      <c r="AA2412" s="100"/>
      <c r="AB2412" s="100"/>
      <c r="AC2412" s="100"/>
      <c r="AD2412" s="100"/>
      <c r="AE2412" s="100"/>
      <c r="AF2412" s="100"/>
      <c r="AG2412" s="100"/>
      <c r="AH2412" s="100"/>
      <c r="AI2412" s="100"/>
      <c r="AJ2412" s="100"/>
      <c r="AK2412" s="100"/>
      <c r="AL2412" s="100"/>
      <c r="AM2412" s="100"/>
      <c r="AN2412" s="100"/>
      <c r="AO2412" s="100"/>
      <c r="AP2412" s="101"/>
      <c r="AQ2412" s="102"/>
    </row>
    <row r="2413" spans="11:45">
      <c r="K2413" s="100"/>
      <c r="L2413" s="100"/>
      <c r="M2413" s="100"/>
      <c r="N2413" s="100"/>
      <c r="O2413" s="100"/>
      <c r="P2413" s="100"/>
      <c r="Q2413" s="100"/>
      <c r="R2413" s="100"/>
      <c r="S2413" s="100"/>
      <c r="T2413" s="100"/>
      <c r="U2413" s="100"/>
      <c r="V2413" s="100"/>
      <c r="W2413" s="100"/>
      <c r="X2413" s="100"/>
      <c r="Y2413" s="100"/>
      <c r="Z2413" s="100"/>
      <c r="AA2413" s="100"/>
      <c r="AB2413" s="100"/>
      <c r="AC2413" s="100"/>
      <c r="AD2413" s="100"/>
      <c r="AE2413" s="100"/>
      <c r="AF2413" s="100"/>
      <c r="AG2413" s="100"/>
      <c r="AH2413" s="100"/>
      <c r="AI2413" s="100"/>
      <c r="AJ2413" s="100"/>
      <c r="AK2413" s="100"/>
      <c r="AL2413" s="100"/>
      <c r="AM2413" s="100"/>
      <c r="AN2413" s="100"/>
      <c r="AO2413" s="100"/>
      <c r="AP2413" s="101"/>
      <c r="AQ2413" s="102"/>
    </row>
    <row r="2414" spans="11:45">
      <c r="K2414" s="100"/>
      <c r="L2414" s="100"/>
      <c r="M2414" s="100"/>
      <c r="N2414" s="100"/>
      <c r="O2414" s="100"/>
      <c r="P2414" s="100"/>
      <c r="Q2414" s="100"/>
      <c r="R2414" s="100"/>
      <c r="S2414" s="100"/>
      <c r="T2414" s="100"/>
      <c r="U2414" s="100"/>
      <c r="V2414" s="100"/>
      <c r="W2414" s="100"/>
      <c r="X2414" s="100"/>
      <c r="Y2414" s="100"/>
      <c r="Z2414" s="100"/>
      <c r="AA2414" s="100"/>
      <c r="AB2414" s="100"/>
      <c r="AC2414" s="100"/>
      <c r="AD2414" s="100"/>
      <c r="AE2414" s="100"/>
      <c r="AF2414" s="100"/>
      <c r="AG2414" s="100"/>
      <c r="AH2414" s="100"/>
      <c r="AI2414" s="100"/>
      <c r="AJ2414" s="100"/>
      <c r="AK2414" s="100"/>
      <c r="AL2414" s="100"/>
      <c r="AM2414" s="100"/>
      <c r="AN2414" s="100"/>
      <c r="AO2414" s="100"/>
      <c r="AP2414" s="101"/>
      <c r="AQ2414" s="102"/>
    </row>
    <row r="2415" spans="11:45">
      <c r="K2415" s="100"/>
      <c r="L2415" s="100"/>
      <c r="M2415" s="100"/>
      <c r="N2415" s="100"/>
      <c r="O2415" s="100"/>
      <c r="P2415" s="100"/>
      <c r="Q2415" s="100"/>
      <c r="R2415" s="100"/>
      <c r="S2415" s="100"/>
      <c r="T2415" s="100"/>
      <c r="U2415" s="100"/>
      <c r="V2415" s="100"/>
      <c r="W2415" s="100"/>
      <c r="X2415" s="100"/>
      <c r="Y2415" s="100"/>
      <c r="Z2415" s="100"/>
      <c r="AA2415" s="100"/>
      <c r="AB2415" s="100"/>
      <c r="AC2415" s="100"/>
      <c r="AD2415" s="100"/>
      <c r="AE2415" s="100"/>
      <c r="AF2415" s="100"/>
      <c r="AG2415" s="100"/>
      <c r="AH2415" s="100"/>
      <c r="AI2415" s="100"/>
      <c r="AJ2415" s="100"/>
      <c r="AK2415" s="100"/>
      <c r="AL2415" s="100"/>
      <c r="AM2415" s="100"/>
      <c r="AN2415" s="100"/>
      <c r="AO2415" s="100"/>
      <c r="AP2415" s="101"/>
    </row>
    <row r="2416" spans="11:45">
      <c r="K2416" s="100"/>
      <c r="L2416" s="100"/>
      <c r="M2416" s="100"/>
      <c r="N2416" s="100"/>
      <c r="O2416" s="100"/>
      <c r="P2416" s="100"/>
      <c r="Q2416" s="100"/>
      <c r="R2416" s="100"/>
      <c r="S2416" s="100"/>
      <c r="T2416" s="100"/>
      <c r="U2416" s="100"/>
      <c r="V2416" s="100"/>
      <c r="W2416" s="100"/>
      <c r="X2416" s="100"/>
      <c r="Y2416" s="100"/>
      <c r="Z2416" s="100"/>
      <c r="AA2416" s="100"/>
      <c r="AB2416" s="100"/>
      <c r="AC2416" s="100"/>
      <c r="AD2416" s="100"/>
      <c r="AE2416" s="100"/>
      <c r="AF2416" s="100"/>
      <c r="AG2416" s="100"/>
      <c r="AH2416" s="100"/>
      <c r="AI2416" s="100"/>
      <c r="AJ2416" s="100"/>
      <c r="AK2416" s="100"/>
      <c r="AL2416" s="100"/>
      <c r="AM2416" s="100"/>
      <c r="AN2416" s="100"/>
      <c r="AO2416" s="100"/>
      <c r="AQ2416" s="102"/>
    </row>
    <row r="2417" spans="11:45">
      <c r="K2417" s="100"/>
      <c r="L2417" s="100"/>
      <c r="M2417" s="100"/>
      <c r="N2417" s="100"/>
      <c r="O2417" s="100"/>
      <c r="P2417" s="100"/>
      <c r="Q2417" s="100"/>
      <c r="R2417" s="100"/>
      <c r="S2417" s="100"/>
      <c r="T2417" s="100"/>
      <c r="U2417" s="100"/>
      <c r="V2417" s="100"/>
      <c r="W2417" s="100"/>
      <c r="X2417" s="100"/>
      <c r="Y2417" s="100"/>
      <c r="Z2417" s="100"/>
      <c r="AA2417" s="100"/>
      <c r="AB2417" s="100"/>
      <c r="AD2417" s="100"/>
      <c r="AE2417" s="100"/>
      <c r="AF2417" s="100"/>
      <c r="AG2417" s="100"/>
      <c r="AH2417" s="100"/>
      <c r="AI2417" s="100"/>
      <c r="AJ2417" s="100"/>
      <c r="AK2417" s="100"/>
      <c r="AL2417" s="100"/>
      <c r="AM2417" s="100"/>
      <c r="AN2417" s="100"/>
      <c r="AO2417" s="100"/>
      <c r="AQ2417" s="102"/>
    </row>
    <row r="2418" spans="11:45">
      <c r="K2418" s="100"/>
      <c r="L2418" s="100"/>
      <c r="M2418" s="100"/>
      <c r="N2418" s="100"/>
      <c r="O2418" s="100"/>
      <c r="P2418" s="100"/>
      <c r="Q2418" s="100"/>
      <c r="R2418" s="100"/>
      <c r="S2418" s="100"/>
      <c r="T2418" s="100"/>
      <c r="U2418" s="100"/>
      <c r="V2418" s="100"/>
      <c r="W2418" s="100"/>
      <c r="X2418" s="100"/>
      <c r="Y2418" s="100"/>
      <c r="Z2418" s="100"/>
      <c r="AA2418" s="100"/>
      <c r="AB2418" s="100"/>
      <c r="AC2418" s="100"/>
      <c r="AD2418" s="100"/>
      <c r="AE2418" s="100"/>
      <c r="AF2418" s="100"/>
      <c r="AG2418" s="100"/>
      <c r="AH2418" s="100"/>
      <c r="AI2418" s="100"/>
      <c r="AJ2418" s="100"/>
      <c r="AK2418" s="100"/>
      <c r="AL2418" s="100"/>
      <c r="AM2418" s="100"/>
      <c r="AN2418" s="100"/>
      <c r="AO2418" s="100"/>
      <c r="AP2418" s="101"/>
      <c r="AQ2418" s="102"/>
    </row>
    <row r="2419" spans="11:45">
      <c r="K2419" s="100"/>
      <c r="L2419" s="100"/>
      <c r="M2419" s="100"/>
      <c r="N2419" s="100"/>
      <c r="O2419" s="100"/>
      <c r="P2419" s="100"/>
      <c r="Q2419" s="100"/>
      <c r="R2419" s="100"/>
      <c r="S2419" s="100"/>
      <c r="T2419" s="100"/>
      <c r="U2419" s="100"/>
      <c r="V2419" s="100"/>
      <c r="W2419" s="100"/>
      <c r="X2419" s="100"/>
      <c r="Y2419" s="100"/>
      <c r="Z2419" s="100"/>
      <c r="AA2419" s="100"/>
      <c r="AB2419" s="100"/>
      <c r="AC2419" s="100"/>
      <c r="AD2419" s="100"/>
      <c r="AE2419" s="100"/>
      <c r="AF2419" s="100"/>
      <c r="AG2419" s="100"/>
      <c r="AH2419" s="100"/>
      <c r="AI2419" s="100"/>
      <c r="AJ2419" s="100"/>
      <c r="AK2419" s="100"/>
      <c r="AL2419" s="100"/>
      <c r="AM2419" s="100"/>
      <c r="AN2419" s="100"/>
      <c r="AO2419" s="100"/>
      <c r="AP2419" s="101"/>
      <c r="AQ2419" s="102"/>
    </row>
    <row r="2420" spans="11:45">
      <c r="K2420" s="100"/>
      <c r="L2420" s="100"/>
      <c r="M2420" s="100"/>
      <c r="N2420" s="100"/>
      <c r="O2420" s="100"/>
      <c r="P2420" s="100"/>
      <c r="Q2420" s="100"/>
      <c r="R2420" s="100"/>
      <c r="S2420" s="100"/>
      <c r="T2420" s="100"/>
      <c r="U2420" s="100"/>
      <c r="V2420" s="100"/>
      <c r="W2420" s="100"/>
      <c r="X2420" s="100"/>
      <c r="Y2420" s="100"/>
      <c r="Z2420" s="100"/>
      <c r="AA2420" s="100"/>
      <c r="AB2420" s="100"/>
      <c r="AC2420" s="100"/>
      <c r="AD2420" s="100"/>
      <c r="AE2420" s="100"/>
      <c r="AF2420" s="100"/>
      <c r="AG2420" s="100"/>
      <c r="AH2420" s="100"/>
      <c r="AI2420" s="100"/>
      <c r="AJ2420" s="100"/>
      <c r="AK2420" s="100"/>
      <c r="AL2420" s="100"/>
      <c r="AM2420" s="100"/>
      <c r="AN2420" s="100"/>
      <c r="AO2420" s="100"/>
      <c r="AP2420" s="101"/>
      <c r="AQ2420" s="102"/>
    </row>
    <row r="2421" spans="11:45">
      <c r="K2421" s="100"/>
      <c r="L2421" s="100"/>
      <c r="M2421" s="100"/>
      <c r="N2421" s="100"/>
      <c r="O2421" s="100"/>
      <c r="P2421" s="100"/>
      <c r="Q2421" s="100"/>
      <c r="R2421" s="100"/>
      <c r="S2421" s="100"/>
      <c r="T2421" s="100"/>
      <c r="U2421" s="100"/>
      <c r="V2421" s="100"/>
      <c r="W2421" s="100"/>
      <c r="X2421" s="100"/>
      <c r="Y2421" s="100"/>
      <c r="Z2421" s="100"/>
      <c r="AA2421" s="100"/>
      <c r="AB2421" s="100"/>
      <c r="AC2421" s="100"/>
      <c r="AD2421" s="100"/>
      <c r="AE2421" s="100"/>
      <c r="AF2421" s="100"/>
      <c r="AG2421" s="100"/>
      <c r="AH2421" s="100"/>
      <c r="AI2421" s="100"/>
      <c r="AJ2421" s="100"/>
      <c r="AK2421" s="100"/>
      <c r="AL2421" s="100"/>
      <c r="AM2421" s="100"/>
      <c r="AN2421" s="100"/>
      <c r="AO2421" s="100"/>
      <c r="AP2421" s="101"/>
      <c r="AQ2421" s="102"/>
      <c r="AS2421" s="102"/>
    </row>
    <row r="2422" spans="11:45">
      <c r="K2422" s="100"/>
      <c r="L2422" s="100"/>
      <c r="M2422" s="100"/>
      <c r="N2422" s="100"/>
      <c r="O2422" s="100"/>
      <c r="P2422" s="100"/>
      <c r="Q2422" s="100"/>
      <c r="R2422" s="100"/>
      <c r="S2422" s="100"/>
      <c r="T2422" s="100"/>
      <c r="U2422" s="100"/>
      <c r="V2422" s="100"/>
      <c r="W2422" s="100"/>
      <c r="X2422" s="100"/>
      <c r="Y2422" s="100"/>
      <c r="Z2422" s="100"/>
      <c r="AA2422" s="100"/>
      <c r="AB2422" s="100"/>
      <c r="AC2422" s="100"/>
      <c r="AD2422" s="100"/>
      <c r="AE2422" s="100"/>
      <c r="AF2422" s="100"/>
      <c r="AG2422" s="100"/>
      <c r="AH2422" s="100"/>
      <c r="AI2422" s="100"/>
      <c r="AJ2422" s="100"/>
      <c r="AK2422" s="100"/>
      <c r="AL2422" s="100"/>
      <c r="AM2422" s="100"/>
      <c r="AN2422" s="100"/>
      <c r="AO2422" s="100"/>
      <c r="AP2422" s="101"/>
      <c r="AQ2422" s="102"/>
    </row>
    <row r="2423" spans="11:45">
      <c r="K2423" s="100"/>
      <c r="L2423" s="100"/>
      <c r="M2423" s="100"/>
      <c r="N2423" s="100"/>
      <c r="O2423" s="100"/>
      <c r="P2423" s="100"/>
      <c r="Q2423" s="100"/>
      <c r="R2423" s="100"/>
      <c r="S2423" s="100"/>
      <c r="T2423" s="100"/>
      <c r="U2423" s="100"/>
      <c r="V2423" s="100"/>
      <c r="W2423" s="100"/>
      <c r="X2423" s="100"/>
      <c r="Y2423" s="100"/>
      <c r="Z2423" s="100"/>
      <c r="AA2423" s="100"/>
      <c r="AB2423" s="100"/>
      <c r="AC2423" s="100"/>
      <c r="AD2423" s="100"/>
      <c r="AE2423" s="100"/>
      <c r="AF2423" s="100"/>
      <c r="AG2423" s="100"/>
      <c r="AH2423" s="100"/>
      <c r="AI2423" s="100"/>
      <c r="AJ2423" s="100"/>
      <c r="AK2423" s="100"/>
      <c r="AL2423" s="100"/>
      <c r="AM2423" s="100"/>
      <c r="AN2423" s="100"/>
      <c r="AO2423" s="100"/>
      <c r="AP2423" s="101"/>
      <c r="AQ2423" s="102"/>
    </row>
    <row r="2424" spans="11:45">
      <c r="K2424" s="100"/>
      <c r="L2424" s="100"/>
      <c r="M2424" s="100"/>
      <c r="N2424" s="100"/>
      <c r="O2424" s="100"/>
      <c r="P2424" s="100"/>
      <c r="Q2424" s="100"/>
      <c r="R2424" s="100"/>
      <c r="S2424" s="100"/>
      <c r="T2424" s="100"/>
      <c r="U2424" s="100"/>
      <c r="V2424" s="100"/>
      <c r="W2424" s="100"/>
      <c r="X2424" s="100"/>
      <c r="Y2424" s="100"/>
      <c r="Z2424" s="100"/>
      <c r="AA2424" s="100"/>
      <c r="AB2424" s="100"/>
      <c r="AC2424" s="100"/>
      <c r="AD2424" s="100"/>
      <c r="AE2424" s="100"/>
      <c r="AF2424" s="100"/>
      <c r="AG2424" s="100"/>
      <c r="AH2424" s="100"/>
      <c r="AI2424" s="100"/>
      <c r="AJ2424" s="100"/>
      <c r="AK2424" s="100"/>
      <c r="AL2424" s="100"/>
      <c r="AM2424" s="100"/>
      <c r="AN2424" s="100"/>
      <c r="AO2424" s="100"/>
      <c r="AQ2424" s="102"/>
    </row>
    <row r="2425" spans="11:45">
      <c r="K2425" s="100"/>
      <c r="L2425" s="100"/>
      <c r="M2425" s="100"/>
      <c r="N2425" s="100"/>
      <c r="O2425" s="100"/>
      <c r="P2425" s="100"/>
      <c r="Q2425" s="100"/>
      <c r="R2425" s="100"/>
      <c r="S2425" s="100"/>
      <c r="T2425" s="100"/>
      <c r="U2425" s="100"/>
      <c r="V2425" s="100"/>
      <c r="W2425" s="100"/>
      <c r="X2425" s="100"/>
      <c r="Y2425" s="100"/>
      <c r="Z2425" s="100"/>
      <c r="AA2425" s="100"/>
      <c r="AB2425" s="100"/>
      <c r="AC2425" s="100"/>
      <c r="AD2425" s="100"/>
      <c r="AE2425" s="100"/>
      <c r="AF2425" s="100"/>
      <c r="AG2425" s="100"/>
      <c r="AH2425" s="100"/>
      <c r="AI2425" s="100"/>
      <c r="AJ2425" s="100"/>
      <c r="AK2425" s="100"/>
      <c r="AL2425" s="100"/>
      <c r="AM2425" s="100"/>
      <c r="AN2425" s="100"/>
      <c r="AO2425" s="100"/>
      <c r="AP2425" s="101"/>
      <c r="AQ2425" s="102"/>
      <c r="AR2425" s="102"/>
      <c r="AS2425" s="102"/>
    </row>
    <row r="2426" spans="11:45">
      <c r="K2426" s="100"/>
      <c r="L2426" s="100"/>
      <c r="M2426" s="100"/>
      <c r="N2426" s="100"/>
      <c r="O2426" s="100"/>
      <c r="P2426" s="100"/>
      <c r="Q2426" s="100"/>
      <c r="R2426" s="100"/>
      <c r="S2426" s="100"/>
      <c r="T2426" s="100"/>
      <c r="U2426" s="100"/>
      <c r="V2426" s="100"/>
      <c r="W2426" s="100"/>
      <c r="X2426" s="100"/>
      <c r="Y2426" s="100"/>
      <c r="Z2426" s="100"/>
      <c r="AA2426" s="100"/>
      <c r="AB2426" s="100"/>
      <c r="AC2426" s="100"/>
      <c r="AD2426" s="100"/>
      <c r="AE2426" s="100"/>
      <c r="AF2426" s="100"/>
      <c r="AG2426" s="100"/>
      <c r="AH2426" s="100"/>
      <c r="AI2426" s="100"/>
      <c r="AJ2426" s="100"/>
      <c r="AK2426" s="100"/>
      <c r="AL2426" s="100"/>
      <c r="AM2426" s="100"/>
      <c r="AN2426" s="100"/>
      <c r="AO2426" s="100"/>
      <c r="AP2426" s="101"/>
      <c r="AQ2426" s="102"/>
    </row>
    <row r="2427" spans="11:45">
      <c r="K2427" s="100"/>
      <c r="L2427" s="100"/>
      <c r="M2427" s="100"/>
      <c r="N2427" s="100"/>
      <c r="O2427" s="100"/>
      <c r="P2427" s="100"/>
      <c r="Q2427" s="100"/>
      <c r="R2427" s="100"/>
      <c r="S2427" s="100"/>
      <c r="T2427" s="100"/>
      <c r="U2427" s="100"/>
      <c r="V2427" s="100"/>
      <c r="W2427" s="100"/>
      <c r="X2427" s="100"/>
      <c r="Y2427" s="100"/>
      <c r="Z2427" s="100"/>
      <c r="AA2427" s="100"/>
      <c r="AB2427" s="100"/>
      <c r="AC2427" s="100"/>
      <c r="AD2427" s="100"/>
      <c r="AE2427" s="100"/>
      <c r="AF2427" s="100"/>
      <c r="AG2427" s="100"/>
      <c r="AH2427" s="100"/>
      <c r="AI2427" s="100"/>
      <c r="AJ2427" s="100"/>
      <c r="AK2427" s="100"/>
      <c r="AL2427" s="100"/>
      <c r="AM2427" s="100"/>
      <c r="AN2427" s="100"/>
      <c r="AO2427" s="100"/>
      <c r="AP2427" s="101"/>
      <c r="AQ2427" s="102"/>
    </row>
    <row r="2428" spans="11:45">
      <c r="K2428" s="100"/>
      <c r="L2428" s="100"/>
      <c r="M2428" s="100"/>
      <c r="N2428" s="100"/>
      <c r="O2428" s="100"/>
      <c r="P2428" s="100"/>
      <c r="Q2428" s="100"/>
      <c r="R2428" s="100"/>
      <c r="S2428" s="100"/>
      <c r="T2428" s="100"/>
      <c r="U2428" s="100"/>
      <c r="V2428" s="100"/>
      <c r="W2428" s="100"/>
      <c r="X2428" s="100"/>
      <c r="Y2428" s="100"/>
      <c r="Z2428" s="100"/>
      <c r="AA2428" s="100"/>
      <c r="AB2428" s="100"/>
      <c r="AC2428" s="100"/>
      <c r="AD2428" s="100"/>
      <c r="AE2428" s="100"/>
      <c r="AF2428" s="100"/>
      <c r="AG2428" s="100"/>
      <c r="AH2428" s="100"/>
      <c r="AI2428" s="100"/>
      <c r="AJ2428" s="100"/>
      <c r="AK2428" s="100"/>
      <c r="AL2428" s="100"/>
      <c r="AM2428" s="100"/>
      <c r="AN2428" s="100"/>
      <c r="AO2428" s="100"/>
      <c r="AQ2428" s="102"/>
      <c r="AR2428" s="102"/>
    </row>
    <row r="2429" spans="11:45">
      <c r="K2429" s="100"/>
      <c r="L2429" s="100"/>
      <c r="M2429" s="100"/>
      <c r="N2429" s="100"/>
      <c r="O2429" s="100"/>
      <c r="P2429" s="100"/>
      <c r="Q2429" s="100"/>
      <c r="R2429" s="100"/>
      <c r="S2429" s="100"/>
      <c r="T2429" s="100"/>
      <c r="U2429" s="100"/>
      <c r="V2429" s="100"/>
      <c r="W2429" s="100"/>
      <c r="X2429" s="100"/>
      <c r="Y2429" s="100"/>
      <c r="Z2429" s="100"/>
      <c r="AA2429" s="100"/>
      <c r="AB2429" s="100"/>
      <c r="AC2429" s="100"/>
      <c r="AD2429" s="100"/>
      <c r="AE2429" s="100"/>
      <c r="AF2429" s="100"/>
      <c r="AG2429" s="100"/>
      <c r="AH2429" s="100"/>
      <c r="AI2429" s="100"/>
      <c r="AJ2429" s="100"/>
      <c r="AK2429" s="100"/>
      <c r="AL2429" s="100"/>
      <c r="AM2429" s="100"/>
      <c r="AN2429" s="100"/>
      <c r="AO2429" s="100"/>
      <c r="AP2429" s="101"/>
      <c r="AQ2429" s="102"/>
      <c r="AR2429" s="102"/>
    </row>
    <row r="2430" spans="11:45">
      <c r="K2430" s="100"/>
      <c r="L2430" s="100"/>
      <c r="M2430" s="100"/>
      <c r="N2430" s="100"/>
      <c r="O2430" s="100"/>
      <c r="P2430" s="100"/>
      <c r="Q2430" s="100"/>
      <c r="R2430" s="100"/>
      <c r="S2430" s="100"/>
      <c r="T2430" s="100"/>
      <c r="U2430" s="100"/>
      <c r="V2430" s="100"/>
      <c r="W2430" s="100"/>
      <c r="X2430" s="100"/>
      <c r="Y2430" s="100"/>
      <c r="Z2430" s="100"/>
      <c r="AA2430" s="100"/>
      <c r="AB2430" s="100"/>
      <c r="AC2430" s="100"/>
      <c r="AD2430" s="100"/>
      <c r="AE2430" s="100"/>
      <c r="AF2430" s="100"/>
      <c r="AG2430" s="100"/>
      <c r="AH2430" s="100"/>
      <c r="AI2430" s="100"/>
      <c r="AJ2430" s="100"/>
      <c r="AK2430" s="100"/>
      <c r="AL2430" s="100"/>
      <c r="AM2430" s="100"/>
      <c r="AN2430" s="100"/>
      <c r="AO2430" s="100"/>
      <c r="AP2430" s="101"/>
      <c r="AQ2430" s="102"/>
    </row>
    <row r="2431" spans="11:45">
      <c r="K2431" s="100"/>
      <c r="L2431" s="100"/>
      <c r="M2431" s="100"/>
      <c r="N2431" s="100"/>
      <c r="O2431" s="100"/>
      <c r="P2431" s="100"/>
      <c r="Q2431" s="100"/>
      <c r="R2431" s="100"/>
      <c r="S2431" s="100"/>
      <c r="T2431" s="100"/>
      <c r="U2431" s="100"/>
      <c r="V2431" s="100"/>
      <c r="W2431" s="100"/>
      <c r="X2431" s="100"/>
      <c r="Y2431" s="100"/>
      <c r="Z2431" s="100"/>
      <c r="AA2431" s="100"/>
      <c r="AB2431" s="100"/>
      <c r="AC2431" s="100"/>
      <c r="AD2431" s="100"/>
      <c r="AE2431" s="100"/>
      <c r="AF2431" s="100"/>
      <c r="AG2431" s="100"/>
      <c r="AH2431" s="100"/>
      <c r="AI2431" s="100"/>
      <c r="AJ2431" s="100"/>
      <c r="AK2431" s="100"/>
      <c r="AL2431" s="100"/>
      <c r="AM2431" s="100"/>
      <c r="AN2431" s="100"/>
      <c r="AO2431" s="100"/>
      <c r="AP2431" s="101"/>
      <c r="AQ2431" s="102"/>
    </row>
    <row r="2432" spans="11:45">
      <c r="K2432" s="100"/>
      <c r="L2432" s="100"/>
      <c r="M2432" s="100"/>
      <c r="N2432" s="100"/>
      <c r="O2432" s="100"/>
      <c r="P2432" s="100"/>
      <c r="Q2432" s="100"/>
      <c r="R2432" s="100"/>
      <c r="S2432" s="100"/>
      <c r="T2432" s="100"/>
      <c r="U2432" s="100"/>
      <c r="V2432" s="100"/>
      <c r="W2432" s="100"/>
      <c r="X2432" s="100"/>
      <c r="Y2432" s="100"/>
      <c r="Z2432" s="100"/>
      <c r="AA2432" s="100"/>
      <c r="AB2432" s="100"/>
      <c r="AC2432" s="100"/>
      <c r="AD2432" s="100"/>
      <c r="AE2432" s="100"/>
      <c r="AF2432" s="100"/>
      <c r="AG2432" s="100"/>
      <c r="AH2432" s="100"/>
      <c r="AI2432" s="100"/>
      <c r="AJ2432" s="100"/>
      <c r="AK2432" s="100"/>
      <c r="AL2432" s="100"/>
      <c r="AM2432" s="100"/>
      <c r="AN2432" s="100"/>
      <c r="AO2432" s="100"/>
      <c r="AP2432" s="101"/>
      <c r="AQ2432" s="102"/>
    </row>
    <row r="2433" spans="11:43">
      <c r="K2433" s="100"/>
      <c r="L2433" s="100"/>
      <c r="M2433" s="100"/>
      <c r="AQ2433" s="102"/>
    </row>
    <row r="2434" spans="11:43">
      <c r="K2434" s="100"/>
      <c r="L2434" s="100"/>
      <c r="M2434" s="100"/>
      <c r="N2434" s="100"/>
      <c r="O2434" s="100"/>
      <c r="P2434" s="100"/>
      <c r="Q2434" s="100"/>
      <c r="R2434" s="100"/>
      <c r="S2434" s="100"/>
      <c r="T2434" s="100"/>
      <c r="U2434" s="100"/>
      <c r="V2434" s="100"/>
      <c r="W2434" s="100"/>
      <c r="X2434" s="100"/>
      <c r="Y2434" s="100"/>
      <c r="Z2434" s="100"/>
      <c r="AA2434" s="100"/>
      <c r="AB2434" s="100"/>
      <c r="AC2434" s="100"/>
      <c r="AD2434" s="100"/>
      <c r="AE2434" s="100"/>
      <c r="AF2434" s="100"/>
      <c r="AG2434" s="100"/>
      <c r="AH2434" s="100"/>
      <c r="AI2434" s="100"/>
      <c r="AJ2434" s="100"/>
      <c r="AK2434" s="100"/>
      <c r="AL2434" s="100"/>
      <c r="AM2434" s="100"/>
      <c r="AN2434" s="100"/>
      <c r="AO2434" s="100"/>
      <c r="AP2434" s="101"/>
      <c r="AQ2434" s="102"/>
    </row>
    <row r="2435" spans="11:43">
      <c r="K2435" s="100"/>
      <c r="L2435" s="100"/>
      <c r="M2435" s="100"/>
      <c r="P2435" s="100"/>
      <c r="Q2435" s="100"/>
      <c r="R2435" s="100"/>
      <c r="S2435" s="100"/>
      <c r="T2435" s="100"/>
      <c r="U2435" s="100"/>
      <c r="V2435" s="100"/>
      <c r="W2435" s="100"/>
      <c r="X2435" s="100"/>
      <c r="Y2435" s="100"/>
      <c r="Z2435" s="100"/>
      <c r="AA2435" s="100"/>
      <c r="AD2435" s="100"/>
      <c r="AE2435" s="100"/>
      <c r="AF2435" s="100"/>
      <c r="AG2435" s="100"/>
      <c r="AH2435" s="100"/>
      <c r="AI2435" s="100"/>
      <c r="AJ2435" s="100"/>
      <c r="AK2435" s="100"/>
      <c r="AL2435" s="100"/>
      <c r="AM2435" s="100"/>
      <c r="AN2435" s="100"/>
      <c r="AO2435" s="100"/>
      <c r="AQ2435" s="102"/>
    </row>
    <row r="2436" spans="11:43">
      <c r="K2436" s="100"/>
      <c r="L2436" s="100"/>
      <c r="M2436" s="100"/>
      <c r="N2436" s="100"/>
      <c r="O2436" s="100"/>
      <c r="P2436" s="100"/>
      <c r="Q2436" s="100"/>
      <c r="R2436" s="100"/>
      <c r="S2436" s="100"/>
      <c r="T2436" s="100"/>
      <c r="U2436" s="100"/>
      <c r="V2436" s="100"/>
      <c r="W2436" s="100"/>
      <c r="X2436" s="100"/>
      <c r="Y2436" s="100"/>
      <c r="Z2436" s="100"/>
      <c r="AA2436" s="100"/>
      <c r="AB2436" s="100"/>
      <c r="AC2436" s="100"/>
      <c r="AD2436" s="100"/>
      <c r="AE2436" s="100"/>
      <c r="AF2436" s="100"/>
      <c r="AG2436" s="100"/>
      <c r="AH2436" s="100"/>
      <c r="AI2436" s="100"/>
      <c r="AJ2436" s="100"/>
      <c r="AK2436" s="100"/>
      <c r="AL2436" s="100"/>
      <c r="AM2436" s="100"/>
      <c r="AN2436" s="100"/>
      <c r="AO2436" s="100"/>
      <c r="AQ2436" s="102"/>
    </row>
    <row r="2437" spans="11:43">
      <c r="K2437" s="100"/>
      <c r="L2437" s="100"/>
      <c r="M2437" s="100"/>
      <c r="N2437" s="100"/>
      <c r="O2437" s="100"/>
      <c r="P2437" s="100"/>
      <c r="Q2437" s="100"/>
      <c r="R2437" s="100"/>
      <c r="S2437" s="100"/>
      <c r="T2437" s="100"/>
      <c r="U2437" s="100"/>
      <c r="V2437" s="100"/>
      <c r="W2437" s="100"/>
      <c r="X2437" s="100"/>
      <c r="Y2437" s="100"/>
      <c r="Z2437" s="100"/>
      <c r="AA2437" s="100"/>
      <c r="AB2437" s="100"/>
      <c r="AC2437" s="100"/>
      <c r="AD2437" s="100"/>
      <c r="AE2437" s="100"/>
      <c r="AF2437" s="100"/>
      <c r="AG2437" s="100"/>
      <c r="AH2437" s="100"/>
      <c r="AI2437" s="100"/>
      <c r="AJ2437" s="100"/>
      <c r="AK2437" s="100"/>
      <c r="AL2437" s="100"/>
      <c r="AM2437" s="100"/>
      <c r="AN2437" s="100"/>
      <c r="AO2437" s="100"/>
      <c r="AP2437" s="101"/>
      <c r="AQ2437" s="102"/>
    </row>
    <row r="2438" spans="11:43">
      <c r="K2438" s="100"/>
      <c r="L2438" s="100"/>
      <c r="M2438" s="100"/>
      <c r="N2438" s="100"/>
      <c r="O2438" s="100"/>
      <c r="P2438" s="100"/>
      <c r="Q2438" s="100"/>
      <c r="R2438" s="100"/>
      <c r="S2438" s="100"/>
      <c r="T2438" s="100"/>
      <c r="U2438" s="100"/>
      <c r="V2438" s="100"/>
      <c r="W2438" s="100"/>
      <c r="X2438" s="100"/>
      <c r="Y2438" s="100"/>
      <c r="Z2438" s="100"/>
      <c r="AA2438" s="100"/>
      <c r="AB2438" s="100"/>
      <c r="AD2438" s="100"/>
      <c r="AE2438" s="100"/>
      <c r="AF2438" s="100"/>
      <c r="AG2438" s="100"/>
      <c r="AH2438" s="100"/>
      <c r="AI2438" s="100"/>
      <c r="AJ2438" s="100"/>
      <c r="AK2438" s="100"/>
      <c r="AL2438" s="100"/>
      <c r="AM2438" s="100"/>
      <c r="AN2438" s="100"/>
      <c r="AO2438" s="100"/>
      <c r="AP2438" s="101"/>
      <c r="AQ2438" s="102"/>
    </row>
    <row r="2439" spans="11:43">
      <c r="K2439" s="100"/>
      <c r="L2439" s="100"/>
      <c r="M2439" s="100"/>
      <c r="N2439" s="100"/>
      <c r="O2439" s="100"/>
      <c r="P2439" s="100"/>
      <c r="Q2439" s="100"/>
      <c r="R2439" s="100"/>
      <c r="S2439" s="100"/>
      <c r="T2439" s="100"/>
      <c r="U2439" s="100"/>
      <c r="V2439" s="100"/>
      <c r="W2439" s="100"/>
      <c r="Y2439" s="100"/>
      <c r="Z2439" s="100"/>
      <c r="AB2439" s="100"/>
      <c r="AC2439" s="100"/>
      <c r="AD2439" s="100"/>
      <c r="AE2439" s="100"/>
      <c r="AF2439" s="100"/>
      <c r="AG2439" s="100"/>
      <c r="AH2439" s="100"/>
      <c r="AI2439" s="100"/>
      <c r="AJ2439" s="100"/>
      <c r="AK2439" s="100"/>
      <c r="AL2439" s="100"/>
      <c r="AM2439" s="100"/>
      <c r="AN2439" s="100"/>
      <c r="AO2439" s="100"/>
      <c r="AQ2439" s="102"/>
    </row>
    <row r="2440" spans="11:43">
      <c r="K2440" s="100"/>
      <c r="L2440" s="100"/>
      <c r="M2440" s="100"/>
      <c r="N2440" s="100"/>
      <c r="AB2440" s="100"/>
    </row>
    <row r="2441" spans="11:43">
      <c r="K2441" s="100"/>
      <c r="L2441" s="100"/>
      <c r="M2441" s="100"/>
      <c r="O2441" s="100"/>
      <c r="P2441" s="100"/>
      <c r="Q2441" s="100"/>
      <c r="R2441" s="100"/>
      <c r="S2441" s="100"/>
      <c r="T2441" s="100"/>
      <c r="U2441" s="100"/>
      <c r="V2441" s="100"/>
      <c r="W2441" s="100"/>
      <c r="X2441" s="100"/>
      <c r="Y2441" s="100"/>
      <c r="Z2441" s="100"/>
      <c r="AA2441" s="100"/>
      <c r="AC2441" s="100"/>
      <c r="AD2441" s="100"/>
      <c r="AE2441" s="100"/>
      <c r="AF2441" s="100"/>
      <c r="AG2441" s="100"/>
      <c r="AH2441" s="100"/>
      <c r="AI2441" s="100"/>
      <c r="AJ2441" s="100"/>
      <c r="AK2441" s="100"/>
      <c r="AL2441" s="100"/>
      <c r="AM2441" s="100"/>
      <c r="AN2441" s="100"/>
      <c r="AO2441" s="100"/>
      <c r="AP2441" s="101"/>
      <c r="AQ2441" s="102"/>
    </row>
    <row r="2442" spans="11:43">
      <c r="K2442" s="100"/>
      <c r="L2442" s="100"/>
      <c r="M2442" s="100"/>
      <c r="N2442" s="100"/>
      <c r="O2442" s="100"/>
      <c r="P2442" s="100"/>
      <c r="Q2442" s="100"/>
      <c r="R2442" s="100"/>
      <c r="S2442" s="100"/>
      <c r="T2442" s="100"/>
      <c r="U2442" s="100"/>
      <c r="V2442" s="100"/>
      <c r="W2442" s="100"/>
      <c r="X2442" s="100"/>
      <c r="Y2442" s="100"/>
      <c r="Z2442" s="100"/>
      <c r="AA2442" s="100"/>
      <c r="AB2442" s="100"/>
      <c r="AC2442" s="100"/>
      <c r="AD2442" s="100"/>
      <c r="AE2442" s="100"/>
      <c r="AF2442" s="100"/>
      <c r="AG2442" s="100"/>
      <c r="AH2442" s="100"/>
      <c r="AI2442" s="100"/>
      <c r="AJ2442" s="100"/>
      <c r="AK2442" s="100"/>
      <c r="AL2442" s="100"/>
      <c r="AM2442" s="100"/>
      <c r="AN2442" s="100"/>
      <c r="AO2442" s="100"/>
      <c r="AQ2442" s="102"/>
    </row>
    <row r="2443" spans="11:43">
      <c r="K2443" s="100"/>
      <c r="L2443" s="100"/>
      <c r="M2443" s="100"/>
      <c r="N2443" s="100"/>
      <c r="O2443" s="100"/>
      <c r="P2443" s="100"/>
      <c r="Q2443" s="100"/>
      <c r="R2443" s="100"/>
      <c r="S2443" s="100"/>
      <c r="T2443" s="100"/>
      <c r="U2443" s="100"/>
      <c r="V2443" s="100"/>
      <c r="W2443" s="100"/>
      <c r="X2443" s="100"/>
      <c r="Y2443" s="100"/>
      <c r="Z2443" s="100"/>
      <c r="AA2443" s="100"/>
      <c r="AB2443" s="100"/>
      <c r="AC2443" s="100"/>
      <c r="AD2443" s="100"/>
      <c r="AE2443" s="100"/>
      <c r="AF2443" s="100"/>
      <c r="AG2443" s="100"/>
      <c r="AH2443" s="100"/>
      <c r="AI2443" s="100"/>
      <c r="AJ2443" s="100"/>
      <c r="AK2443" s="100"/>
      <c r="AL2443" s="100"/>
      <c r="AM2443" s="100"/>
      <c r="AN2443" s="100"/>
      <c r="AO2443" s="100"/>
      <c r="AQ2443" s="102"/>
    </row>
    <row r="2444" spans="11:43">
      <c r="K2444" s="100"/>
      <c r="L2444" s="100"/>
      <c r="M2444" s="100"/>
      <c r="N2444" s="100"/>
      <c r="O2444" s="100"/>
      <c r="P2444" s="100"/>
      <c r="Q2444" s="100"/>
      <c r="R2444" s="100"/>
      <c r="S2444" s="100"/>
      <c r="T2444" s="100"/>
      <c r="U2444" s="100"/>
      <c r="V2444" s="100"/>
      <c r="W2444" s="100"/>
      <c r="X2444" s="100"/>
      <c r="Y2444" s="100"/>
      <c r="Z2444" s="100"/>
      <c r="AA2444" s="100"/>
      <c r="AB2444" s="100"/>
      <c r="AD2444" s="100"/>
      <c r="AE2444" s="100"/>
      <c r="AF2444" s="100"/>
      <c r="AG2444" s="100"/>
      <c r="AH2444" s="100"/>
      <c r="AI2444" s="100"/>
      <c r="AJ2444" s="100"/>
      <c r="AK2444" s="100"/>
      <c r="AL2444" s="100"/>
      <c r="AM2444" s="100"/>
      <c r="AN2444" s="100"/>
      <c r="AO2444" s="100"/>
      <c r="AP2444" s="101"/>
      <c r="AQ2444" s="102"/>
    </row>
    <row r="2445" spans="11:43">
      <c r="K2445" s="100"/>
      <c r="L2445" s="100"/>
      <c r="M2445" s="100"/>
      <c r="AQ2445" s="102"/>
    </row>
    <row r="2446" spans="11:43">
      <c r="K2446" s="100"/>
      <c r="L2446" s="100"/>
      <c r="M2446" s="100"/>
      <c r="N2446" s="100"/>
      <c r="O2446" s="100"/>
      <c r="P2446" s="100"/>
      <c r="Q2446" s="100"/>
      <c r="R2446" s="100"/>
      <c r="S2446" s="100"/>
      <c r="T2446" s="100"/>
      <c r="U2446" s="100"/>
      <c r="V2446" s="100"/>
      <c r="W2446" s="100"/>
      <c r="X2446" s="100"/>
      <c r="Y2446" s="100"/>
      <c r="Z2446" s="100"/>
      <c r="AA2446" s="100"/>
      <c r="AB2446" s="100"/>
      <c r="AD2446" s="100"/>
      <c r="AE2446" s="100"/>
      <c r="AF2446" s="100"/>
      <c r="AG2446" s="100"/>
      <c r="AH2446" s="100"/>
      <c r="AI2446" s="100"/>
      <c r="AJ2446" s="100"/>
      <c r="AK2446" s="100"/>
      <c r="AL2446" s="100"/>
      <c r="AM2446" s="100"/>
      <c r="AN2446" s="100"/>
      <c r="AO2446" s="100"/>
      <c r="AQ2446" s="102"/>
    </row>
    <row r="2447" spans="11:43">
      <c r="K2447" s="100"/>
      <c r="L2447" s="100"/>
      <c r="M2447" s="100"/>
      <c r="N2447" s="100"/>
      <c r="O2447" s="100"/>
      <c r="P2447" s="100"/>
      <c r="Q2447" s="100"/>
      <c r="R2447" s="100"/>
      <c r="S2447" s="100"/>
      <c r="T2447" s="100"/>
      <c r="U2447" s="100"/>
      <c r="V2447" s="100"/>
      <c r="W2447" s="100"/>
      <c r="X2447" s="100"/>
      <c r="Y2447" s="100"/>
      <c r="Z2447" s="100"/>
      <c r="AA2447" s="100"/>
      <c r="AB2447" s="100"/>
      <c r="AC2447" s="100"/>
      <c r="AD2447" s="100"/>
      <c r="AE2447" s="100"/>
      <c r="AF2447" s="100"/>
      <c r="AG2447" s="100"/>
      <c r="AH2447" s="100"/>
      <c r="AI2447" s="100"/>
      <c r="AJ2447" s="100"/>
      <c r="AK2447" s="100"/>
      <c r="AL2447" s="100"/>
      <c r="AM2447" s="100"/>
      <c r="AN2447" s="100"/>
      <c r="AO2447" s="100"/>
      <c r="AP2447" s="101"/>
      <c r="AQ2447" s="102"/>
    </row>
    <row r="2448" spans="11:43">
      <c r="K2448" s="100"/>
      <c r="L2448" s="100"/>
      <c r="M2448" s="100"/>
      <c r="N2448" s="100"/>
      <c r="O2448" s="100"/>
      <c r="P2448" s="100"/>
      <c r="Q2448" s="100"/>
      <c r="R2448" s="100"/>
      <c r="S2448" s="100"/>
      <c r="T2448" s="100"/>
      <c r="U2448" s="100"/>
      <c r="V2448" s="100"/>
      <c r="W2448" s="100"/>
      <c r="X2448" s="100"/>
      <c r="Y2448" s="100"/>
      <c r="Z2448" s="100"/>
      <c r="AA2448" s="100"/>
      <c r="AB2448" s="100"/>
      <c r="AC2448" s="100"/>
      <c r="AD2448" s="100"/>
      <c r="AE2448" s="100"/>
      <c r="AF2448" s="100"/>
      <c r="AG2448" s="100"/>
      <c r="AH2448" s="100"/>
      <c r="AI2448" s="100"/>
      <c r="AJ2448" s="100"/>
      <c r="AK2448" s="100"/>
      <c r="AL2448" s="100"/>
      <c r="AM2448" s="100"/>
      <c r="AN2448" s="100"/>
      <c r="AO2448" s="100"/>
      <c r="AP2448" s="101"/>
      <c r="AQ2448" s="102"/>
    </row>
    <row r="2449" spans="11:45">
      <c r="K2449" s="100"/>
      <c r="L2449" s="100"/>
      <c r="M2449" s="100"/>
      <c r="N2449" s="100"/>
      <c r="O2449" s="100"/>
      <c r="P2449" s="100"/>
      <c r="Q2449" s="100"/>
      <c r="R2449" s="100"/>
      <c r="S2449" s="100"/>
      <c r="T2449" s="100"/>
      <c r="U2449" s="100"/>
      <c r="V2449" s="100"/>
      <c r="W2449" s="100"/>
      <c r="X2449" s="100"/>
      <c r="Y2449" s="100"/>
      <c r="Z2449" s="100"/>
      <c r="AA2449" s="100"/>
      <c r="AB2449" s="100"/>
      <c r="AC2449" s="100"/>
      <c r="AD2449" s="100"/>
      <c r="AE2449" s="100"/>
      <c r="AF2449" s="100"/>
      <c r="AG2449" s="100"/>
      <c r="AH2449" s="100"/>
      <c r="AI2449" s="100"/>
      <c r="AJ2449" s="100"/>
      <c r="AK2449" s="100"/>
      <c r="AL2449" s="100"/>
      <c r="AM2449" s="100"/>
      <c r="AN2449" s="100"/>
      <c r="AO2449" s="100"/>
      <c r="AP2449" s="101"/>
      <c r="AQ2449" s="102"/>
      <c r="AR2449" s="102"/>
      <c r="AS2449" s="102"/>
    </row>
    <row r="2450" spans="11:45">
      <c r="K2450" s="100"/>
      <c r="L2450" s="100"/>
      <c r="M2450" s="100"/>
      <c r="N2450" s="100"/>
      <c r="O2450" s="100"/>
      <c r="P2450" s="100"/>
      <c r="Q2450" s="100"/>
      <c r="R2450" s="100"/>
      <c r="S2450" s="100"/>
      <c r="T2450" s="100"/>
      <c r="U2450" s="100"/>
      <c r="V2450" s="100"/>
      <c r="W2450" s="100"/>
      <c r="X2450" s="100"/>
      <c r="Y2450" s="100"/>
      <c r="Z2450" s="100"/>
      <c r="AA2450" s="100"/>
      <c r="AB2450" s="100"/>
      <c r="AC2450" s="100"/>
      <c r="AD2450" s="100"/>
      <c r="AE2450" s="100"/>
      <c r="AF2450" s="100"/>
      <c r="AG2450" s="100"/>
      <c r="AH2450" s="100"/>
      <c r="AI2450" s="100"/>
      <c r="AJ2450" s="100"/>
      <c r="AK2450" s="100"/>
      <c r="AL2450" s="100"/>
      <c r="AM2450" s="100"/>
      <c r="AN2450" s="100"/>
      <c r="AO2450" s="100"/>
      <c r="AP2450" s="101"/>
    </row>
    <row r="2451" spans="11:45">
      <c r="K2451" s="100"/>
      <c r="L2451" s="100"/>
      <c r="M2451" s="100"/>
      <c r="N2451" s="100"/>
      <c r="O2451" s="100"/>
      <c r="P2451" s="100"/>
      <c r="Q2451" s="100"/>
      <c r="R2451" s="100"/>
      <c r="S2451" s="100"/>
      <c r="T2451" s="100"/>
      <c r="U2451" s="100"/>
      <c r="V2451" s="100"/>
      <c r="W2451" s="100"/>
      <c r="X2451" s="100"/>
      <c r="Y2451" s="100"/>
      <c r="Z2451" s="100"/>
      <c r="AA2451" s="100"/>
      <c r="AB2451" s="100"/>
      <c r="AD2451" s="100"/>
      <c r="AE2451" s="100"/>
      <c r="AF2451" s="100"/>
      <c r="AG2451" s="100"/>
      <c r="AH2451" s="100"/>
      <c r="AI2451" s="100"/>
      <c r="AJ2451" s="100"/>
      <c r="AK2451" s="100"/>
      <c r="AL2451" s="100"/>
      <c r="AM2451" s="100"/>
      <c r="AN2451" s="100"/>
      <c r="AO2451" s="100"/>
      <c r="AP2451" s="101"/>
      <c r="AQ2451" s="102"/>
    </row>
    <row r="2452" spans="11:45">
      <c r="K2452" s="100"/>
      <c r="L2452" s="100"/>
      <c r="M2452" s="100"/>
      <c r="N2452" s="100"/>
      <c r="O2452" s="100"/>
      <c r="P2452" s="100"/>
      <c r="Q2452" s="100"/>
      <c r="R2452" s="100"/>
      <c r="S2452" s="100"/>
      <c r="T2452" s="100"/>
      <c r="U2452" s="100"/>
      <c r="V2452" s="100"/>
      <c r="W2452" s="100"/>
      <c r="X2452" s="100"/>
      <c r="Y2452" s="100"/>
      <c r="Z2452" s="100"/>
      <c r="AA2452" s="100"/>
      <c r="AB2452" s="100"/>
      <c r="AC2452" s="100"/>
      <c r="AD2452" s="100"/>
      <c r="AE2452" s="100"/>
      <c r="AF2452" s="100"/>
      <c r="AG2452" s="100"/>
      <c r="AH2452" s="100"/>
      <c r="AI2452" s="100"/>
      <c r="AJ2452" s="100"/>
      <c r="AK2452" s="100"/>
      <c r="AL2452" s="100"/>
      <c r="AM2452" s="100"/>
      <c r="AN2452" s="100"/>
      <c r="AO2452" s="100"/>
      <c r="AP2452" s="101"/>
      <c r="AQ2452" s="102"/>
    </row>
    <row r="2453" spans="11:45">
      <c r="K2453" s="100"/>
      <c r="L2453" s="100"/>
      <c r="M2453" s="100"/>
      <c r="N2453" s="100"/>
      <c r="O2453" s="100"/>
      <c r="P2453" s="100"/>
      <c r="Q2453" s="100"/>
      <c r="R2453" s="100"/>
      <c r="S2453" s="100"/>
      <c r="T2453" s="100"/>
      <c r="U2453" s="100"/>
      <c r="V2453" s="100"/>
      <c r="W2453" s="100"/>
      <c r="X2453" s="100"/>
      <c r="Y2453" s="100"/>
      <c r="Z2453" s="100"/>
      <c r="AA2453" s="100"/>
      <c r="AB2453" s="100"/>
      <c r="AC2453" s="100"/>
      <c r="AD2453" s="100"/>
      <c r="AE2453" s="100"/>
      <c r="AF2453" s="100"/>
      <c r="AG2453" s="100"/>
      <c r="AH2453" s="100"/>
      <c r="AI2453" s="100"/>
      <c r="AJ2453" s="100"/>
      <c r="AK2453" s="100"/>
      <c r="AL2453" s="100"/>
      <c r="AM2453" s="100"/>
      <c r="AN2453" s="100"/>
      <c r="AO2453" s="100"/>
      <c r="AP2453" s="101"/>
      <c r="AQ2453" s="102"/>
    </row>
    <row r="2454" spans="11:45">
      <c r="K2454" s="100"/>
      <c r="L2454" s="100"/>
      <c r="M2454" s="100"/>
      <c r="O2454" s="100"/>
      <c r="P2454" s="100"/>
      <c r="Q2454" s="100"/>
      <c r="R2454" s="100"/>
      <c r="S2454" s="100"/>
      <c r="T2454" s="100"/>
      <c r="U2454" s="100"/>
      <c r="V2454" s="100"/>
      <c r="W2454" s="100"/>
      <c r="X2454" s="100"/>
      <c r="Y2454" s="100"/>
      <c r="Z2454" s="100"/>
      <c r="AA2454" s="100"/>
      <c r="AC2454" s="100"/>
      <c r="AD2454" s="100"/>
      <c r="AE2454" s="100"/>
      <c r="AF2454" s="100"/>
      <c r="AG2454" s="100"/>
      <c r="AH2454" s="100"/>
      <c r="AI2454" s="100"/>
      <c r="AJ2454" s="100"/>
      <c r="AK2454" s="100"/>
      <c r="AL2454" s="100"/>
      <c r="AM2454" s="100"/>
      <c r="AN2454" s="100"/>
      <c r="AO2454" s="100"/>
      <c r="AQ2454" s="102"/>
    </row>
    <row r="2455" spans="11:45">
      <c r="K2455" s="100"/>
      <c r="L2455" s="100"/>
      <c r="M2455" s="100"/>
      <c r="N2455" s="100"/>
      <c r="P2455" s="100"/>
      <c r="Q2455" s="100"/>
      <c r="R2455" s="100"/>
      <c r="S2455" s="100"/>
      <c r="T2455" s="100"/>
      <c r="U2455" s="100"/>
      <c r="V2455" s="100"/>
      <c r="W2455" s="100"/>
      <c r="X2455" s="100"/>
      <c r="Y2455" s="100"/>
      <c r="Z2455" s="100"/>
      <c r="AA2455" s="100"/>
      <c r="AB2455" s="100"/>
      <c r="AD2455" s="100"/>
      <c r="AE2455" s="100"/>
      <c r="AF2455" s="100"/>
      <c r="AG2455" s="100"/>
      <c r="AH2455" s="100"/>
      <c r="AI2455" s="100"/>
      <c r="AJ2455" s="100"/>
      <c r="AK2455" s="100"/>
      <c r="AL2455" s="100"/>
      <c r="AM2455" s="100"/>
      <c r="AN2455" s="100"/>
      <c r="AO2455" s="100"/>
    </row>
    <row r="2456" spans="11:45">
      <c r="K2456" s="100"/>
      <c r="L2456" s="100"/>
      <c r="M2456" s="100"/>
      <c r="N2456" s="100"/>
      <c r="O2456" s="100"/>
      <c r="P2456" s="100"/>
      <c r="Q2456" s="100"/>
      <c r="R2456" s="100"/>
      <c r="S2456" s="100"/>
      <c r="T2456" s="100"/>
      <c r="U2456" s="100"/>
      <c r="V2456" s="100"/>
      <c r="W2456" s="100"/>
      <c r="X2456" s="100"/>
      <c r="Y2456" s="100"/>
      <c r="Z2456" s="100"/>
      <c r="AA2456" s="100"/>
      <c r="AB2456" s="100"/>
      <c r="AC2456" s="100"/>
      <c r="AD2456" s="100"/>
      <c r="AE2456" s="100"/>
      <c r="AF2456" s="100"/>
      <c r="AG2456" s="100"/>
      <c r="AH2456" s="100"/>
      <c r="AI2456" s="100"/>
      <c r="AJ2456" s="100"/>
      <c r="AK2456" s="100"/>
      <c r="AL2456" s="100"/>
      <c r="AM2456" s="100"/>
      <c r="AN2456" s="100"/>
      <c r="AO2456" s="100"/>
      <c r="AP2456" s="101"/>
      <c r="AQ2456" s="102"/>
    </row>
    <row r="2457" spans="11:45">
      <c r="K2457" s="100"/>
      <c r="L2457" s="100"/>
      <c r="M2457" s="100"/>
      <c r="O2457" s="100"/>
      <c r="P2457" s="100"/>
      <c r="Q2457" s="100"/>
      <c r="R2457" s="100"/>
      <c r="S2457" s="100"/>
      <c r="T2457" s="100"/>
      <c r="U2457" s="100"/>
      <c r="V2457" s="100"/>
      <c r="W2457" s="100"/>
      <c r="X2457" s="100"/>
      <c r="Y2457" s="100"/>
      <c r="Z2457" s="100"/>
      <c r="AA2457" s="100"/>
      <c r="AC2457" s="100"/>
      <c r="AD2457" s="100"/>
      <c r="AE2457" s="100"/>
      <c r="AF2457" s="100"/>
      <c r="AG2457" s="100"/>
      <c r="AH2457" s="100"/>
      <c r="AI2457" s="100"/>
      <c r="AJ2457" s="100"/>
      <c r="AK2457" s="100"/>
      <c r="AL2457" s="100"/>
      <c r="AM2457" s="100"/>
      <c r="AN2457" s="100"/>
      <c r="AO2457" s="100"/>
      <c r="AP2457" s="101"/>
      <c r="AQ2457" s="102"/>
      <c r="AR2457" s="102"/>
      <c r="AS2457" s="102"/>
    </row>
    <row r="2458" spans="11:45">
      <c r="K2458" s="100"/>
      <c r="L2458" s="100"/>
      <c r="M2458" s="100"/>
      <c r="P2458" s="100"/>
      <c r="Q2458" s="100"/>
      <c r="R2458" s="100"/>
      <c r="S2458" s="100"/>
      <c r="T2458" s="100"/>
      <c r="U2458" s="100"/>
      <c r="V2458" s="100"/>
      <c r="W2458" s="100"/>
      <c r="X2458" s="100"/>
      <c r="Y2458" s="100"/>
      <c r="Z2458" s="100"/>
      <c r="AA2458" s="100"/>
      <c r="AD2458" s="100"/>
      <c r="AE2458" s="100"/>
      <c r="AF2458" s="100"/>
      <c r="AG2458" s="100"/>
      <c r="AH2458" s="100"/>
      <c r="AI2458" s="100"/>
      <c r="AJ2458" s="100"/>
      <c r="AK2458" s="100"/>
      <c r="AL2458" s="100"/>
      <c r="AM2458" s="100"/>
      <c r="AN2458" s="100"/>
      <c r="AO2458" s="100"/>
      <c r="AQ2458" s="102"/>
    </row>
    <row r="2459" spans="11:45">
      <c r="K2459" s="100"/>
      <c r="L2459" s="100"/>
      <c r="M2459" s="100"/>
      <c r="P2459" s="100"/>
      <c r="Q2459" s="100"/>
      <c r="R2459" s="100"/>
      <c r="S2459" s="100"/>
      <c r="T2459" s="100"/>
      <c r="U2459" s="100"/>
      <c r="V2459" s="100"/>
      <c r="W2459" s="100"/>
      <c r="X2459" s="100"/>
      <c r="Y2459" s="100"/>
      <c r="Z2459" s="100"/>
      <c r="AA2459" s="100"/>
      <c r="AP2459" s="101"/>
      <c r="AQ2459" s="102"/>
    </row>
    <row r="2460" spans="11:45">
      <c r="K2460" s="100"/>
      <c r="L2460" s="100"/>
      <c r="M2460" s="100"/>
      <c r="N2460" s="100"/>
      <c r="O2460" s="100"/>
      <c r="P2460" s="100"/>
      <c r="Q2460" s="100"/>
      <c r="R2460" s="100"/>
      <c r="S2460" s="100"/>
      <c r="T2460" s="100"/>
      <c r="U2460" s="100"/>
      <c r="V2460" s="100"/>
      <c r="W2460" s="100"/>
      <c r="X2460" s="100"/>
      <c r="Y2460" s="100"/>
      <c r="Z2460" s="100"/>
      <c r="AA2460" s="100"/>
      <c r="AB2460" s="100"/>
      <c r="AC2460" s="100"/>
      <c r="AD2460" s="100"/>
      <c r="AE2460" s="100"/>
      <c r="AF2460" s="100"/>
      <c r="AG2460" s="100"/>
      <c r="AH2460" s="100"/>
      <c r="AI2460" s="100"/>
      <c r="AJ2460" s="100"/>
      <c r="AK2460" s="100"/>
      <c r="AL2460" s="100"/>
      <c r="AM2460" s="100"/>
      <c r="AN2460" s="100"/>
      <c r="AO2460" s="100"/>
      <c r="AP2460" s="101"/>
    </row>
    <row r="2461" spans="11:45">
      <c r="K2461" s="100"/>
      <c r="L2461" s="100"/>
      <c r="M2461" s="100"/>
      <c r="N2461" s="100"/>
      <c r="O2461" s="100"/>
      <c r="P2461" s="100"/>
      <c r="Q2461" s="100"/>
      <c r="R2461" s="100"/>
      <c r="S2461" s="100"/>
      <c r="T2461" s="100"/>
      <c r="U2461" s="100"/>
      <c r="V2461" s="100"/>
      <c r="W2461" s="100"/>
      <c r="X2461" s="100"/>
      <c r="Y2461" s="100"/>
      <c r="Z2461" s="100"/>
      <c r="AA2461" s="100"/>
      <c r="AB2461" s="100"/>
      <c r="AD2461" s="100"/>
      <c r="AE2461" s="100"/>
      <c r="AF2461" s="100"/>
      <c r="AG2461" s="100"/>
      <c r="AH2461" s="100"/>
      <c r="AI2461" s="100"/>
      <c r="AJ2461" s="100"/>
      <c r="AK2461" s="100"/>
      <c r="AL2461" s="100"/>
      <c r="AM2461" s="100"/>
      <c r="AN2461" s="100"/>
      <c r="AO2461" s="100"/>
    </row>
    <row r="2462" spans="11:45">
      <c r="K2462" s="100"/>
      <c r="L2462" s="100"/>
      <c r="M2462" s="100"/>
      <c r="N2462" s="100"/>
      <c r="O2462" s="100"/>
      <c r="P2462" s="100"/>
      <c r="Q2462" s="100"/>
      <c r="R2462" s="100"/>
      <c r="S2462" s="100"/>
      <c r="T2462" s="100"/>
      <c r="U2462" s="100"/>
      <c r="V2462" s="100"/>
      <c r="W2462" s="100"/>
      <c r="Y2462" s="100"/>
      <c r="Z2462" s="100"/>
      <c r="AB2462" s="100"/>
      <c r="AC2462" s="100"/>
      <c r="AD2462" s="100"/>
      <c r="AE2462" s="100"/>
      <c r="AF2462" s="100"/>
      <c r="AG2462" s="100"/>
      <c r="AH2462" s="100"/>
      <c r="AI2462" s="100"/>
      <c r="AJ2462" s="100"/>
      <c r="AK2462" s="100"/>
      <c r="AL2462" s="100"/>
      <c r="AM2462" s="100"/>
      <c r="AN2462" s="100"/>
      <c r="AO2462" s="100"/>
      <c r="AQ2462" s="102"/>
      <c r="AR2462" s="102"/>
      <c r="AS2462" s="102"/>
    </row>
    <row r="2463" spans="11:45">
      <c r="K2463" s="100"/>
      <c r="L2463" s="100"/>
      <c r="M2463" s="100"/>
      <c r="N2463" s="100"/>
      <c r="O2463" s="100"/>
      <c r="P2463" s="100"/>
      <c r="Q2463" s="100"/>
      <c r="R2463" s="100"/>
      <c r="S2463" s="100"/>
      <c r="T2463" s="100"/>
      <c r="U2463" s="100"/>
      <c r="V2463" s="100"/>
      <c r="W2463" s="100"/>
      <c r="X2463" s="100"/>
      <c r="Y2463" s="100"/>
      <c r="Z2463" s="100"/>
      <c r="AA2463" s="100"/>
      <c r="AB2463" s="100"/>
      <c r="AC2463" s="100"/>
      <c r="AD2463" s="100"/>
      <c r="AE2463" s="100"/>
      <c r="AF2463" s="100"/>
      <c r="AG2463" s="100"/>
      <c r="AH2463" s="100"/>
      <c r="AI2463" s="100"/>
      <c r="AJ2463" s="100"/>
      <c r="AK2463" s="100"/>
      <c r="AL2463" s="100"/>
      <c r="AM2463" s="100"/>
      <c r="AN2463" s="100"/>
      <c r="AO2463" s="100"/>
      <c r="AP2463" s="101"/>
    </row>
    <row r="2464" spans="11:45">
      <c r="K2464" s="100"/>
      <c r="L2464" s="100"/>
      <c r="M2464" s="100"/>
      <c r="N2464" s="100"/>
      <c r="O2464" s="100"/>
      <c r="P2464" s="100"/>
      <c r="Q2464" s="100"/>
      <c r="R2464" s="100"/>
      <c r="S2464" s="100"/>
      <c r="T2464" s="100"/>
      <c r="U2464" s="100"/>
      <c r="V2464" s="100"/>
      <c r="W2464" s="100"/>
      <c r="X2464" s="100"/>
      <c r="Y2464" s="100"/>
      <c r="Z2464" s="100"/>
      <c r="AA2464" s="100"/>
      <c r="AB2464" s="100"/>
      <c r="AC2464" s="100"/>
      <c r="AD2464" s="100"/>
      <c r="AE2464" s="100"/>
      <c r="AF2464" s="100"/>
      <c r="AG2464" s="100"/>
      <c r="AH2464" s="100"/>
      <c r="AI2464" s="100"/>
      <c r="AJ2464" s="100"/>
      <c r="AK2464" s="100"/>
      <c r="AL2464" s="100"/>
      <c r="AM2464" s="100"/>
      <c r="AN2464" s="100"/>
      <c r="AO2464" s="100"/>
      <c r="AP2464" s="101"/>
      <c r="AQ2464" s="102"/>
    </row>
    <row r="2465" spans="11:45">
      <c r="K2465" s="100"/>
      <c r="L2465" s="100"/>
      <c r="M2465" s="100"/>
      <c r="O2465" s="100"/>
      <c r="P2465" s="100"/>
      <c r="Q2465" s="100"/>
      <c r="R2465" s="100"/>
      <c r="S2465" s="100"/>
      <c r="T2465" s="100"/>
      <c r="U2465" s="100"/>
      <c r="V2465" s="100"/>
      <c r="W2465" s="100"/>
      <c r="X2465" s="100"/>
      <c r="Y2465" s="100"/>
      <c r="Z2465" s="100"/>
      <c r="AA2465" s="100"/>
      <c r="AC2465" s="100"/>
      <c r="AD2465" s="100"/>
      <c r="AE2465" s="100"/>
      <c r="AF2465" s="100"/>
      <c r="AG2465" s="100"/>
      <c r="AH2465" s="100"/>
      <c r="AI2465" s="100"/>
      <c r="AJ2465" s="100"/>
      <c r="AK2465" s="100"/>
      <c r="AL2465" s="100"/>
      <c r="AM2465" s="100"/>
      <c r="AN2465" s="100"/>
      <c r="AO2465" s="100"/>
    </row>
    <row r="2466" spans="11:45">
      <c r="K2466" s="100"/>
      <c r="L2466" s="100"/>
      <c r="M2466" s="100"/>
      <c r="N2466" s="100"/>
      <c r="O2466" s="100"/>
      <c r="P2466" s="100"/>
      <c r="Q2466" s="100"/>
      <c r="R2466" s="100"/>
      <c r="S2466" s="100"/>
      <c r="T2466" s="100"/>
      <c r="U2466" s="100"/>
      <c r="V2466" s="100"/>
      <c r="W2466" s="100"/>
      <c r="X2466" s="100"/>
      <c r="Y2466" s="100"/>
      <c r="Z2466" s="100"/>
      <c r="AA2466" s="100"/>
      <c r="AB2466" s="100"/>
      <c r="AC2466" s="100"/>
      <c r="AD2466" s="100"/>
      <c r="AE2466" s="100"/>
      <c r="AF2466" s="100"/>
      <c r="AG2466" s="100"/>
      <c r="AH2466" s="100"/>
      <c r="AI2466" s="100"/>
      <c r="AJ2466" s="100"/>
      <c r="AK2466" s="100"/>
      <c r="AL2466" s="100"/>
      <c r="AM2466" s="100"/>
      <c r="AN2466" s="100"/>
      <c r="AO2466" s="100"/>
    </row>
    <row r="2467" spans="11:45">
      <c r="K2467" s="100"/>
      <c r="L2467" s="100"/>
      <c r="M2467" s="100"/>
      <c r="N2467" s="100"/>
      <c r="O2467" s="100"/>
      <c r="P2467" s="100"/>
      <c r="Q2467" s="100"/>
      <c r="R2467" s="100"/>
      <c r="S2467" s="100"/>
      <c r="T2467" s="100"/>
      <c r="U2467" s="100"/>
      <c r="V2467" s="100"/>
      <c r="W2467" s="100"/>
      <c r="X2467" s="100"/>
      <c r="Y2467" s="100"/>
      <c r="Z2467" s="100"/>
      <c r="AA2467" s="100"/>
      <c r="AB2467" s="100"/>
      <c r="AD2467" s="100"/>
      <c r="AE2467" s="100"/>
      <c r="AF2467" s="100"/>
      <c r="AG2467" s="100"/>
      <c r="AH2467" s="100"/>
      <c r="AI2467" s="100"/>
      <c r="AJ2467" s="100"/>
      <c r="AK2467" s="100"/>
      <c r="AL2467" s="100"/>
      <c r="AM2467" s="100"/>
      <c r="AN2467" s="100"/>
      <c r="AO2467" s="100"/>
      <c r="AP2467" s="101"/>
      <c r="AQ2467" s="102"/>
    </row>
    <row r="2468" spans="11:45">
      <c r="K2468" s="100"/>
      <c r="L2468" s="100"/>
      <c r="M2468" s="100"/>
      <c r="N2468" s="100"/>
      <c r="O2468" s="100"/>
      <c r="AB2468" s="100"/>
      <c r="AC2468" s="100"/>
      <c r="AP2468" s="101"/>
      <c r="AQ2468" s="102"/>
      <c r="AR2468" s="102"/>
    </row>
    <row r="2469" spans="11:45">
      <c r="K2469" s="100"/>
      <c r="L2469" s="100"/>
      <c r="M2469" s="100"/>
      <c r="N2469" s="100"/>
      <c r="O2469" s="100"/>
      <c r="P2469" s="100"/>
      <c r="Q2469" s="100"/>
      <c r="R2469" s="100"/>
      <c r="S2469" s="100"/>
      <c r="T2469" s="100"/>
      <c r="U2469" s="100"/>
      <c r="V2469" s="100"/>
      <c r="W2469" s="100"/>
      <c r="X2469" s="100"/>
      <c r="Y2469" s="100"/>
      <c r="Z2469" s="100"/>
      <c r="AA2469" s="100"/>
      <c r="AB2469" s="100"/>
      <c r="AC2469" s="100"/>
      <c r="AD2469" s="100"/>
      <c r="AE2469" s="100"/>
      <c r="AF2469" s="100"/>
      <c r="AG2469" s="100"/>
      <c r="AH2469" s="100"/>
      <c r="AI2469" s="100"/>
      <c r="AJ2469" s="100"/>
      <c r="AK2469" s="100"/>
      <c r="AL2469" s="100"/>
      <c r="AM2469" s="100"/>
      <c r="AN2469" s="100"/>
      <c r="AO2469" s="100"/>
      <c r="AP2469" s="101"/>
      <c r="AQ2469" s="102"/>
    </row>
    <row r="2470" spans="11:45">
      <c r="K2470" s="100"/>
      <c r="L2470" s="100"/>
      <c r="M2470" s="100"/>
      <c r="N2470" s="100"/>
      <c r="O2470" s="100"/>
      <c r="P2470" s="100"/>
      <c r="Q2470" s="100"/>
      <c r="R2470" s="100"/>
      <c r="S2470" s="100"/>
      <c r="T2470" s="100"/>
      <c r="U2470" s="100"/>
      <c r="V2470" s="100"/>
      <c r="W2470" s="100"/>
      <c r="X2470" s="100"/>
      <c r="Y2470" s="100"/>
      <c r="Z2470" s="100"/>
      <c r="AA2470" s="100"/>
      <c r="AB2470" s="100"/>
      <c r="AC2470" s="100"/>
      <c r="AD2470" s="100"/>
      <c r="AE2470" s="100"/>
      <c r="AF2470" s="100"/>
      <c r="AG2470" s="100"/>
      <c r="AH2470" s="100"/>
      <c r="AI2470" s="100"/>
      <c r="AJ2470" s="100"/>
      <c r="AK2470" s="100"/>
      <c r="AL2470" s="100"/>
      <c r="AM2470" s="100"/>
      <c r="AN2470" s="100"/>
      <c r="AO2470" s="100"/>
      <c r="AP2470" s="101"/>
      <c r="AQ2470" s="102"/>
    </row>
    <row r="2471" spans="11:45">
      <c r="K2471" s="100"/>
      <c r="L2471" s="100"/>
      <c r="M2471" s="100"/>
      <c r="O2471" s="100"/>
      <c r="P2471" s="100"/>
      <c r="Q2471" s="100"/>
      <c r="R2471" s="100"/>
      <c r="S2471" s="100"/>
      <c r="T2471" s="100"/>
      <c r="U2471" s="100"/>
      <c r="V2471" s="100"/>
      <c r="W2471" s="100"/>
      <c r="X2471" s="100"/>
      <c r="Y2471" s="100"/>
      <c r="Z2471" s="100"/>
      <c r="AA2471" s="100"/>
      <c r="AD2471" s="100"/>
      <c r="AE2471" s="100"/>
      <c r="AF2471" s="100"/>
      <c r="AG2471" s="100"/>
      <c r="AH2471" s="100"/>
      <c r="AI2471" s="100"/>
      <c r="AJ2471" s="100"/>
      <c r="AK2471" s="100"/>
      <c r="AL2471" s="100"/>
      <c r="AM2471" s="100"/>
      <c r="AN2471" s="100"/>
      <c r="AO2471" s="100"/>
      <c r="AP2471" s="101"/>
      <c r="AQ2471" s="102"/>
      <c r="AR2471" s="102"/>
    </row>
    <row r="2472" spans="11:45">
      <c r="K2472" s="100"/>
      <c r="L2472" s="100"/>
      <c r="M2472" s="100"/>
      <c r="N2472" s="100"/>
      <c r="O2472" s="100"/>
      <c r="P2472" s="100"/>
      <c r="Q2472" s="100"/>
      <c r="R2472" s="100"/>
      <c r="S2472" s="100"/>
      <c r="T2472" s="100"/>
      <c r="U2472" s="100"/>
      <c r="V2472" s="100"/>
      <c r="W2472" s="100"/>
      <c r="X2472" s="100"/>
      <c r="Y2472" s="100"/>
      <c r="Z2472" s="100"/>
      <c r="AA2472" s="100"/>
      <c r="AB2472" s="100"/>
      <c r="AC2472" s="100"/>
      <c r="AD2472" s="100"/>
      <c r="AE2472" s="100"/>
      <c r="AF2472" s="100"/>
      <c r="AG2472" s="100"/>
      <c r="AH2472" s="100"/>
      <c r="AI2472" s="100"/>
      <c r="AJ2472" s="100"/>
      <c r="AK2472" s="100"/>
      <c r="AL2472" s="100"/>
      <c r="AM2472" s="100"/>
      <c r="AN2472" s="100"/>
      <c r="AO2472" s="100"/>
      <c r="AQ2472" s="102"/>
    </row>
    <row r="2473" spans="11:45">
      <c r="K2473" s="100"/>
      <c r="L2473" s="100"/>
      <c r="M2473" s="100"/>
      <c r="N2473" s="100"/>
      <c r="O2473" s="100"/>
      <c r="P2473" s="100"/>
      <c r="Q2473" s="100"/>
      <c r="R2473" s="100"/>
      <c r="S2473" s="100"/>
      <c r="T2473" s="100"/>
      <c r="U2473" s="100"/>
      <c r="V2473" s="100"/>
      <c r="W2473" s="100"/>
      <c r="X2473" s="100"/>
      <c r="Y2473" s="100"/>
      <c r="Z2473" s="100"/>
      <c r="AA2473" s="100"/>
      <c r="AB2473" s="100"/>
      <c r="AC2473" s="100"/>
      <c r="AD2473" s="100"/>
      <c r="AE2473" s="100"/>
      <c r="AF2473" s="100"/>
      <c r="AG2473" s="100"/>
      <c r="AH2473" s="100"/>
      <c r="AI2473" s="100"/>
      <c r="AJ2473" s="100"/>
      <c r="AK2473" s="100"/>
      <c r="AL2473" s="100"/>
      <c r="AM2473" s="100"/>
      <c r="AN2473" s="100"/>
      <c r="AO2473" s="100"/>
      <c r="AP2473" s="101"/>
      <c r="AQ2473" s="102"/>
      <c r="AS2473" s="102"/>
    </row>
    <row r="2474" spans="11:45">
      <c r="K2474" s="100"/>
      <c r="L2474" s="100"/>
      <c r="M2474" s="100"/>
      <c r="O2474" s="100"/>
      <c r="P2474" s="100"/>
      <c r="Q2474" s="100"/>
      <c r="R2474" s="100"/>
      <c r="S2474" s="100"/>
      <c r="T2474" s="100"/>
      <c r="U2474" s="100"/>
      <c r="V2474" s="100"/>
      <c r="W2474" s="100"/>
      <c r="X2474" s="100"/>
      <c r="Y2474" s="100"/>
      <c r="Z2474" s="100"/>
      <c r="AA2474" s="100"/>
      <c r="AC2474" s="100"/>
      <c r="AD2474" s="100"/>
      <c r="AE2474" s="100"/>
      <c r="AF2474" s="100"/>
      <c r="AG2474" s="100"/>
      <c r="AH2474" s="100"/>
      <c r="AI2474" s="100"/>
      <c r="AJ2474" s="100"/>
      <c r="AK2474" s="100"/>
      <c r="AL2474" s="100"/>
      <c r="AM2474" s="100"/>
      <c r="AN2474" s="100"/>
      <c r="AO2474" s="100"/>
      <c r="AQ2474" s="102"/>
    </row>
    <row r="2475" spans="11:45">
      <c r="K2475" s="100"/>
      <c r="L2475" s="100"/>
      <c r="M2475" s="100"/>
      <c r="O2475" s="100"/>
      <c r="P2475" s="100"/>
      <c r="Q2475" s="100"/>
      <c r="R2475" s="100"/>
      <c r="S2475" s="100"/>
      <c r="T2475" s="100"/>
      <c r="U2475" s="100"/>
      <c r="V2475" s="100"/>
      <c r="W2475" s="100"/>
      <c r="X2475" s="100"/>
      <c r="Y2475" s="100"/>
      <c r="Z2475" s="100"/>
      <c r="AA2475" s="100"/>
      <c r="AC2475" s="100"/>
      <c r="AD2475" s="100"/>
      <c r="AE2475" s="100"/>
      <c r="AF2475" s="100"/>
      <c r="AG2475" s="100"/>
      <c r="AH2475" s="100"/>
      <c r="AI2475" s="100"/>
      <c r="AJ2475" s="100"/>
      <c r="AK2475" s="100"/>
      <c r="AL2475" s="100"/>
      <c r="AM2475" s="100"/>
      <c r="AN2475" s="100"/>
      <c r="AO2475" s="100"/>
      <c r="AQ2475" s="102"/>
    </row>
    <row r="2476" spans="11:45">
      <c r="K2476" s="100"/>
      <c r="L2476" s="100"/>
      <c r="M2476" s="100"/>
      <c r="O2476" s="100"/>
      <c r="P2476" s="100"/>
      <c r="Q2476" s="100"/>
      <c r="R2476" s="100"/>
      <c r="S2476" s="100"/>
      <c r="T2476" s="100"/>
      <c r="U2476" s="100"/>
      <c r="V2476" s="100"/>
      <c r="W2476" s="100"/>
      <c r="X2476" s="100"/>
      <c r="Y2476" s="100"/>
      <c r="Z2476" s="100"/>
      <c r="AA2476" s="100"/>
      <c r="AC2476" s="100"/>
      <c r="AD2476" s="100"/>
      <c r="AE2476" s="100"/>
      <c r="AF2476" s="100"/>
      <c r="AG2476" s="100"/>
      <c r="AH2476" s="100"/>
      <c r="AI2476" s="100"/>
      <c r="AJ2476" s="100"/>
      <c r="AK2476" s="100"/>
      <c r="AL2476" s="100"/>
      <c r="AM2476" s="100"/>
      <c r="AN2476" s="100"/>
      <c r="AO2476" s="100"/>
      <c r="AP2476" s="101"/>
      <c r="AQ2476" s="102"/>
      <c r="AR2476" s="102"/>
      <c r="AS2476" s="102"/>
    </row>
    <row r="2477" spans="11:45">
      <c r="K2477" s="100"/>
      <c r="L2477" s="100"/>
      <c r="M2477" s="100"/>
      <c r="N2477" s="100"/>
      <c r="AB2477" s="100"/>
    </row>
    <row r="2478" spans="11:45">
      <c r="K2478" s="100"/>
      <c r="L2478" s="100"/>
      <c r="M2478" s="100"/>
      <c r="P2478" s="100"/>
      <c r="Q2478" s="100"/>
      <c r="R2478" s="100"/>
      <c r="S2478" s="100"/>
      <c r="T2478" s="100"/>
      <c r="U2478" s="100"/>
      <c r="V2478" s="100"/>
      <c r="W2478" s="100"/>
      <c r="X2478" s="100"/>
      <c r="Y2478" s="100"/>
      <c r="Z2478" s="100"/>
      <c r="AA2478" s="100"/>
      <c r="AD2478" s="100"/>
      <c r="AE2478" s="100"/>
      <c r="AF2478" s="100"/>
      <c r="AG2478" s="100"/>
      <c r="AH2478" s="100"/>
      <c r="AI2478" s="100"/>
      <c r="AJ2478" s="100"/>
      <c r="AK2478" s="100"/>
      <c r="AL2478" s="100"/>
      <c r="AM2478" s="100"/>
      <c r="AN2478" s="100"/>
      <c r="AO2478" s="100"/>
      <c r="AQ2478" s="102"/>
    </row>
    <row r="2479" spans="11:45">
      <c r="K2479" s="100"/>
      <c r="L2479" s="100"/>
      <c r="M2479" s="100"/>
      <c r="N2479" s="100"/>
      <c r="O2479" s="100"/>
      <c r="P2479" s="100"/>
      <c r="Q2479" s="100"/>
      <c r="R2479" s="100"/>
      <c r="S2479" s="100"/>
      <c r="T2479" s="100"/>
      <c r="U2479" s="100"/>
      <c r="V2479" s="100"/>
      <c r="W2479" s="100"/>
      <c r="X2479" s="100"/>
      <c r="Y2479" s="100"/>
      <c r="Z2479" s="100"/>
      <c r="AA2479" s="100"/>
      <c r="AB2479" s="100"/>
      <c r="AC2479" s="100"/>
      <c r="AD2479" s="100"/>
      <c r="AE2479" s="100"/>
      <c r="AF2479" s="100"/>
      <c r="AG2479" s="100"/>
      <c r="AH2479" s="100"/>
      <c r="AI2479" s="100"/>
      <c r="AJ2479" s="100"/>
      <c r="AK2479" s="100"/>
      <c r="AL2479" s="100"/>
      <c r="AM2479" s="100"/>
      <c r="AN2479" s="100"/>
      <c r="AO2479" s="100"/>
      <c r="AP2479" s="101"/>
      <c r="AQ2479" s="102"/>
    </row>
    <row r="2480" spans="11:45">
      <c r="K2480" s="100"/>
      <c r="L2480" s="100"/>
      <c r="M2480" s="100"/>
      <c r="N2480" s="100"/>
      <c r="O2480" s="100"/>
      <c r="P2480" s="100"/>
      <c r="Q2480" s="100"/>
      <c r="R2480" s="100"/>
      <c r="S2480" s="100"/>
      <c r="T2480" s="100"/>
      <c r="U2480" s="100"/>
      <c r="AB2480" s="100"/>
      <c r="AC2480" s="100"/>
      <c r="AD2480" s="100"/>
      <c r="AE2480" s="100"/>
      <c r="AF2480" s="100"/>
      <c r="AG2480" s="100"/>
      <c r="AH2480" s="100"/>
      <c r="AI2480" s="100"/>
      <c r="AJ2480" s="100"/>
      <c r="AK2480" s="100"/>
      <c r="AL2480" s="100"/>
      <c r="AM2480" s="100"/>
      <c r="AN2480" s="100"/>
      <c r="AO2480" s="100"/>
      <c r="AP2480" s="101"/>
      <c r="AQ2480" s="102"/>
    </row>
    <row r="2481" spans="11:45">
      <c r="K2481" s="100"/>
      <c r="L2481" s="100"/>
      <c r="M2481" s="100"/>
      <c r="N2481" s="100"/>
      <c r="O2481" s="100"/>
      <c r="P2481" s="100"/>
      <c r="Q2481" s="100"/>
      <c r="R2481" s="100"/>
      <c r="S2481" s="100"/>
      <c r="T2481" s="100"/>
      <c r="U2481" s="100"/>
      <c r="V2481" s="100"/>
      <c r="W2481" s="100"/>
      <c r="X2481" s="100"/>
      <c r="Y2481" s="100"/>
      <c r="Z2481" s="100"/>
      <c r="AA2481" s="100"/>
      <c r="AB2481" s="100"/>
      <c r="AC2481" s="100"/>
      <c r="AD2481" s="100"/>
      <c r="AE2481" s="100"/>
      <c r="AF2481" s="100"/>
      <c r="AG2481" s="100"/>
      <c r="AH2481" s="100"/>
      <c r="AI2481" s="100"/>
      <c r="AJ2481" s="100"/>
      <c r="AK2481" s="100"/>
      <c r="AL2481" s="100"/>
      <c r="AM2481" s="100"/>
      <c r="AN2481" s="100"/>
      <c r="AO2481" s="100"/>
      <c r="AP2481" s="101"/>
      <c r="AQ2481" s="102"/>
    </row>
    <row r="2482" spans="11:45">
      <c r="K2482" s="100"/>
      <c r="L2482" s="100"/>
      <c r="M2482" s="100"/>
      <c r="N2482" s="100"/>
      <c r="O2482" s="100"/>
      <c r="P2482" s="100"/>
      <c r="Q2482" s="100"/>
      <c r="R2482" s="100"/>
      <c r="S2482" s="100"/>
      <c r="T2482" s="100"/>
      <c r="U2482" s="100"/>
      <c r="AB2482" s="100"/>
      <c r="AC2482" s="100"/>
      <c r="AD2482" s="100"/>
      <c r="AE2482" s="100"/>
      <c r="AF2482" s="100"/>
      <c r="AG2482" s="100"/>
      <c r="AH2482" s="100"/>
      <c r="AI2482" s="100"/>
      <c r="AQ2482" s="102"/>
      <c r="AR2482" s="102"/>
    </row>
    <row r="2483" spans="11:45">
      <c r="K2483" s="100"/>
      <c r="L2483" s="100"/>
      <c r="M2483" s="100"/>
      <c r="O2483" s="100"/>
      <c r="P2483" s="100"/>
      <c r="Q2483" s="100"/>
      <c r="R2483" s="100"/>
      <c r="S2483" s="100"/>
      <c r="T2483" s="100"/>
      <c r="U2483" s="100"/>
      <c r="V2483" s="100"/>
      <c r="W2483" s="100"/>
      <c r="X2483" s="100"/>
      <c r="Y2483" s="100"/>
      <c r="Z2483" s="100"/>
      <c r="AA2483" s="100"/>
      <c r="AC2483" s="100"/>
      <c r="AD2483" s="100"/>
      <c r="AE2483" s="100"/>
      <c r="AF2483" s="100"/>
      <c r="AG2483" s="100"/>
      <c r="AH2483" s="100"/>
      <c r="AI2483" s="100"/>
      <c r="AP2483" s="101"/>
      <c r="AQ2483" s="102"/>
    </row>
    <row r="2484" spans="11:45">
      <c r="K2484" s="100"/>
      <c r="L2484" s="100"/>
      <c r="M2484" s="100"/>
      <c r="N2484" s="100"/>
      <c r="O2484" s="100"/>
      <c r="P2484" s="100"/>
      <c r="Q2484" s="100"/>
      <c r="R2484" s="100"/>
      <c r="S2484" s="100"/>
      <c r="T2484" s="100"/>
      <c r="U2484" s="100"/>
      <c r="V2484" s="100"/>
      <c r="W2484" s="100"/>
      <c r="X2484" s="100"/>
      <c r="Y2484" s="100"/>
      <c r="Z2484" s="100"/>
      <c r="AA2484" s="100"/>
      <c r="AB2484" s="100"/>
      <c r="AC2484" s="100"/>
      <c r="AD2484" s="100"/>
      <c r="AE2484" s="100"/>
      <c r="AF2484" s="100"/>
      <c r="AG2484" s="100"/>
      <c r="AH2484" s="100"/>
      <c r="AI2484" s="100"/>
      <c r="AJ2484" s="100"/>
      <c r="AK2484" s="100"/>
      <c r="AL2484" s="100"/>
      <c r="AM2484" s="100"/>
      <c r="AN2484" s="100"/>
      <c r="AO2484" s="100"/>
      <c r="AP2484" s="101"/>
      <c r="AQ2484" s="102"/>
      <c r="AR2484" s="102"/>
    </row>
    <row r="2485" spans="11:45">
      <c r="K2485" s="100"/>
      <c r="L2485" s="100"/>
      <c r="M2485" s="100"/>
      <c r="N2485" s="100"/>
      <c r="O2485" s="100"/>
      <c r="P2485" s="100"/>
      <c r="Q2485" s="100"/>
      <c r="R2485" s="100"/>
      <c r="S2485" s="100"/>
      <c r="T2485" s="100"/>
      <c r="U2485" s="100"/>
      <c r="V2485" s="100"/>
      <c r="W2485" s="100"/>
      <c r="X2485" s="100"/>
      <c r="Y2485" s="100"/>
      <c r="Z2485" s="100"/>
      <c r="AA2485" s="100"/>
      <c r="AB2485" s="100"/>
      <c r="AC2485" s="100"/>
      <c r="AD2485" s="100"/>
      <c r="AE2485" s="100"/>
      <c r="AF2485" s="100"/>
      <c r="AG2485" s="100"/>
      <c r="AH2485" s="100"/>
      <c r="AI2485" s="100"/>
      <c r="AJ2485" s="100"/>
      <c r="AK2485" s="100"/>
      <c r="AL2485" s="100"/>
      <c r="AM2485" s="100"/>
      <c r="AN2485" s="100"/>
      <c r="AO2485" s="100"/>
      <c r="AP2485" s="101"/>
      <c r="AQ2485" s="102"/>
    </row>
    <row r="2486" spans="11:45">
      <c r="K2486" s="100"/>
      <c r="L2486" s="100"/>
      <c r="M2486" s="100"/>
      <c r="O2486" s="100"/>
      <c r="P2486" s="100"/>
      <c r="Q2486" s="100"/>
      <c r="R2486" s="100"/>
      <c r="S2486" s="100"/>
      <c r="T2486" s="100"/>
      <c r="U2486" s="100"/>
      <c r="V2486" s="100"/>
      <c r="W2486" s="100"/>
      <c r="X2486" s="100"/>
      <c r="Y2486" s="100"/>
      <c r="Z2486" s="100"/>
      <c r="AA2486" s="100"/>
      <c r="AC2486" s="100"/>
      <c r="AD2486" s="100"/>
      <c r="AE2486" s="100"/>
      <c r="AF2486" s="100"/>
      <c r="AG2486" s="100"/>
      <c r="AH2486" s="100"/>
      <c r="AI2486" s="100"/>
      <c r="AJ2486" s="100"/>
      <c r="AK2486" s="100"/>
      <c r="AL2486" s="100"/>
      <c r="AM2486" s="100"/>
      <c r="AN2486" s="100"/>
      <c r="AO2486" s="100"/>
      <c r="AP2486" s="101"/>
      <c r="AQ2486" s="102"/>
    </row>
    <row r="2487" spans="11:45">
      <c r="K2487" s="100"/>
      <c r="L2487" s="100"/>
      <c r="M2487" s="100"/>
      <c r="N2487" s="100"/>
      <c r="O2487" s="100"/>
      <c r="P2487" s="100"/>
      <c r="Q2487" s="100"/>
      <c r="R2487" s="100"/>
      <c r="S2487" s="100"/>
      <c r="T2487" s="100"/>
      <c r="U2487" s="100"/>
      <c r="V2487" s="100"/>
      <c r="W2487" s="100"/>
      <c r="X2487" s="100"/>
      <c r="Y2487" s="100"/>
      <c r="Z2487" s="100"/>
      <c r="AA2487" s="100"/>
      <c r="AB2487" s="100"/>
      <c r="AC2487" s="100"/>
      <c r="AD2487" s="100"/>
      <c r="AE2487" s="100"/>
      <c r="AF2487" s="100"/>
      <c r="AG2487" s="100"/>
      <c r="AH2487" s="100"/>
      <c r="AI2487" s="100"/>
      <c r="AJ2487" s="100"/>
      <c r="AK2487" s="100"/>
      <c r="AL2487" s="100"/>
      <c r="AM2487" s="100"/>
      <c r="AN2487" s="100"/>
      <c r="AO2487" s="100"/>
      <c r="AP2487" s="101"/>
      <c r="AQ2487" s="102"/>
      <c r="AS2487" s="102"/>
    </row>
    <row r="2488" spans="11:45">
      <c r="K2488" s="100"/>
      <c r="L2488" s="100"/>
      <c r="M2488" s="100"/>
      <c r="N2488" s="100"/>
      <c r="O2488" s="100"/>
      <c r="P2488" s="100"/>
      <c r="Q2488" s="100"/>
      <c r="R2488" s="100"/>
      <c r="S2488" s="100"/>
      <c r="T2488" s="100"/>
      <c r="U2488" s="100"/>
      <c r="V2488" s="100"/>
      <c r="W2488" s="100"/>
      <c r="X2488" s="100"/>
      <c r="Y2488" s="100"/>
      <c r="Z2488" s="100"/>
      <c r="AA2488" s="100"/>
      <c r="AB2488" s="100"/>
      <c r="AC2488" s="100"/>
      <c r="AD2488" s="100"/>
      <c r="AE2488" s="100"/>
      <c r="AF2488" s="100"/>
      <c r="AG2488" s="100"/>
      <c r="AH2488" s="100"/>
      <c r="AI2488" s="100"/>
      <c r="AJ2488" s="100"/>
      <c r="AK2488" s="100"/>
      <c r="AL2488" s="100"/>
      <c r="AM2488" s="100"/>
      <c r="AN2488" s="100"/>
      <c r="AO2488" s="100"/>
      <c r="AP2488" s="101"/>
      <c r="AQ2488" s="102"/>
    </row>
    <row r="2489" spans="11:45">
      <c r="K2489" s="100"/>
      <c r="L2489" s="100"/>
      <c r="M2489" s="100"/>
      <c r="N2489" s="100"/>
      <c r="O2489" s="100"/>
      <c r="P2489" s="100"/>
      <c r="Q2489" s="100"/>
      <c r="R2489" s="100"/>
      <c r="S2489" s="100"/>
      <c r="T2489" s="100"/>
      <c r="U2489" s="100"/>
      <c r="V2489" s="100"/>
      <c r="W2489" s="100"/>
      <c r="X2489" s="100"/>
      <c r="Y2489" s="100"/>
      <c r="Z2489" s="100"/>
      <c r="AA2489" s="100"/>
      <c r="AB2489" s="100"/>
      <c r="AC2489" s="100"/>
      <c r="AD2489" s="100"/>
      <c r="AE2489" s="100"/>
      <c r="AF2489" s="100"/>
      <c r="AG2489" s="100"/>
      <c r="AH2489" s="100"/>
      <c r="AI2489" s="100"/>
      <c r="AJ2489" s="100"/>
      <c r="AK2489" s="100"/>
      <c r="AL2489" s="100"/>
      <c r="AM2489" s="100"/>
      <c r="AN2489" s="100"/>
      <c r="AO2489" s="100"/>
      <c r="AP2489" s="101"/>
      <c r="AQ2489" s="102"/>
    </row>
    <row r="2490" spans="11:45">
      <c r="K2490" s="100"/>
      <c r="L2490" s="100"/>
      <c r="M2490" s="100"/>
      <c r="N2490" s="100"/>
      <c r="O2490" s="100"/>
      <c r="P2490" s="100"/>
      <c r="Q2490" s="100"/>
      <c r="R2490" s="100"/>
      <c r="S2490" s="100"/>
      <c r="T2490" s="100"/>
      <c r="U2490" s="100"/>
      <c r="V2490" s="100"/>
      <c r="W2490" s="100"/>
      <c r="X2490" s="100"/>
      <c r="Y2490" s="100"/>
      <c r="Z2490" s="100"/>
      <c r="AA2490" s="100"/>
      <c r="AB2490" s="100"/>
      <c r="AC2490" s="100"/>
      <c r="AD2490" s="100"/>
      <c r="AE2490" s="100"/>
      <c r="AF2490" s="100"/>
      <c r="AG2490" s="100"/>
      <c r="AH2490" s="100"/>
      <c r="AI2490" s="100"/>
      <c r="AJ2490" s="100"/>
      <c r="AK2490" s="100"/>
      <c r="AL2490" s="100"/>
      <c r="AM2490" s="100"/>
      <c r="AN2490" s="100"/>
      <c r="AO2490" s="100"/>
      <c r="AP2490" s="101"/>
      <c r="AQ2490" s="102"/>
    </row>
    <row r="2491" spans="11:45">
      <c r="K2491" s="100"/>
      <c r="L2491" s="100"/>
      <c r="M2491" s="100"/>
      <c r="N2491" s="100"/>
      <c r="O2491" s="100"/>
      <c r="P2491" s="100"/>
      <c r="Q2491" s="100"/>
      <c r="R2491" s="100"/>
      <c r="S2491" s="100"/>
      <c r="T2491" s="100"/>
      <c r="U2491" s="100"/>
      <c r="V2491" s="100"/>
      <c r="W2491" s="100"/>
      <c r="X2491" s="100"/>
      <c r="Y2491" s="100"/>
      <c r="Z2491" s="100"/>
      <c r="AA2491" s="100"/>
      <c r="AB2491" s="100"/>
      <c r="AC2491" s="100"/>
      <c r="AD2491" s="100"/>
      <c r="AE2491" s="100"/>
      <c r="AF2491" s="100"/>
      <c r="AG2491" s="100"/>
      <c r="AH2491" s="100"/>
      <c r="AI2491" s="100"/>
      <c r="AJ2491" s="100"/>
      <c r="AK2491" s="100"/>
      <c r="AL2491" s="100"/>
      <c r="AM2491" s="100"/>
      <c r="AN2491" s="100"/>
      <c r="AO2491" s="100"/>
      <c r="AQ2491" s="102"/>
    </row>
    <row r="2492" spans="11:45">
      <c r="K2492" s="100"/>
      <c r="L2492" s="100"/>
      <c r="M2492" s="100"/>
      <c r="O2492" s="100"/>
      <c r="P2492" s="100"/>
      <c r="Q2492" s="100"/>
      <c r="R2492" s="100"/>
      <c r="S2492" s="100"/>
      <c r="T2492" s="100"/>
      <c r="U2492" s="100"/>
      <c r="V2492" s="100"/>
      <c r="W2492" s="100"/>
      <c r="X2492" s="100"/>
      <c r="Y2492" s="100"/>
      <c r="Z2492" s="100"/>
      <c r="AA2492" s="100"/>
      <c r="AC2492" s="100"/>
      <c r="AD2492" s="100"/>
      <c r="AE2492" s="100"/>
      <c r="AF2492" s="100"/>
      <c r="AG2492" s="100"/>
      <c r="AH2492" s="100"/>
      <c r="AI2492" s="100"/>
      <c r="AJ2492" s="100"/>
      <c r="AK2492" s="100"/>
      <c r="AL2492" s="100"/>
      <c r="AM2492" s="100"/>
      <c r="AN2492" s="100"/>
      <c r="AO2492" s="100"/>
      <c r="AP2492" s="101"/>
      <c r="AQ2492" s="102"/>
      <c r="AR2492" s="102"/>
    </row>
    <row r="2493" spans="11:45">
      <c r="K2493" s="100"/>
      <c r="L2493" s="100"/>
      <c r="M2493" s="100"/>
      <c r="P2493" s="100"/>
      <c r="Q2493" s="100"/>
      <c r="R2493" s="100"/>
      <c r="S2493" s="100"/>
      <c r="T2493" s="100"/>
      <c r="U2493" s="100"/>
      <c r="V2493" s="100"/>
      <c r="W2493" s="100"/>
      <c r="X2493" s="100"/>
      <c r="Y2493" s="100"/>
      <c r="Z2493" s="100"/>
      <c r="AA2493" s="100"/>
      <c r="AD2493" s="100"/>
      <c r="AE2493" s="100"/>
      <c r="AF2493" s="100"/>
      <c r="AG2493" s="100"/>
      <c r="AH2493" s="100"/>
      <c r="AI2493" s="100"/>
      <c r="AJ2493" s="100"/>
      <c r="AK2493" s="100"/>
      <c r="AL2493" s="100"/>
      <c r="AM2493" s="100"/>
      <c r="AN2493" s="100"/>
      <c r="AO2493" s="100"/>
      <c r="AQ2493" s="102"/>
    </row>
    <row r="2494" spans="11:45">
      <c r="K2494" s="100"/>
      <c r="L2494" s="100"/>
      <c r="M2494" s="100"/>
      <c r="N2494" s="100"/>
      <c r="O2494" s="100"/>
      <c r="P2494" s="100"/>
      <c r="Q2494" s="100"/>
      <c r="R2494" s="100"/>
      <c r="S2494" s="100"/>
      <c r="T2494" s="100"/>
      <c r="U2494" s="100"/>
      <c r="V2494" s="100"/>
      <c r="W2494" s="100"/>
      <c r="X2494" s="100"/>
      <c r="Y2494" s="100"/>
      <c r="Z2494" s="100"/>
      <c r="AA2494" s="100"/>
      <c r="AB2494" s="100"/>
      <c r="AC2494" s="100"/>
      <c r="AD2494" s="100"/>
      <c r="AE2494" s="100"/>
      <c r="AF2494" s="100"/>
      <c r="AG2494" s="100"/>
      <c r="AH2494" s="100"/>
      <c r="AI2494" s="100"/>
      <c r="AJ2494" s="100"/>
      <c r="AK2494" s="100"/>
      <c r="AL2494" s="100"/>
      <c r="AM2494" s="100"/>
      <c r="AN2494" s="100"/>
      <c r="AO2494" s="100"/>
      <c r="AP2494" s="101"/>
      <c r="AQ2494" s="102"/>
    </row>
    <row r="2495" spans="11:45">
      <c r="K2495" s="100"/>
      <c r="L2495" s="100"/>
      <c r="M2495" s="100"/>
      <c r="N2495" s="100"/>
      <c r="O2495" s="100"/>
      <c r="P2495" s="100"/>
      <c r="Q2495" s="100"/>
      <c r="R2495" s="100"/>
      <c r="S2495" s="100"/>
      <c r="T2495" s="100"/>
      <c r="U2495" s="100"/>
      <c r="V2495" s="100"/>
      <c r="W2495" s="100"/>
      <c r="X2495" s="100"/>
      <c r="Y2495" s="100"/>
      <c r="Z2495" s="100"/>
      <c r="AA2495" s="100"/>
      <c r="AB2495" s="100"/>
      <c r="AC2495" s="100"/>
      <c r="AD2495" s="100"/>
      <c r="AE2495" s="100"/>
      <c r="AF2495" s="100"/>
      <c r="AG2495" s="100"/>
      <c r="AH2495" s="100"/>
      <c r="AI2495" s="100"/>
      <c r="AJ2495" s="100"/>
      <c r="AK2495" s="100"/>
      <c r="AL2495" s="100"/>
      <c r="AM2495" s="100"/>
      <c r="AN2495" s="100"/>
      <c r="AO2495" s="100"/>
      <c r="AP2495" s="101"/>
      <c r="AQ2495" s="102"/>
    </row>
    <row r="2496" spans="11:45">
      <c r="K2496" s="100"/>
      <c r="L2496" s="100"/>
      <c r="M2496" s="100"/>
      <c r="N2496" s="100"/>
      <c r="O2496" s="100"/>
      <c r="P2496" s="100"/>
      <c r="Q2496" s="100"/>
      <c r="R2496" s="100"/>
      <c r="S2496" s="100"/>
      <c r="T2496" s="100"/>
      <c r="U2496" s="100"/>
      <c r="V2496" s="100"/>
      <c r="W2496" s="100"/>
      <c r="X2496" s="100"/>
      <c r="Y2496" s="100"/>
      <c r="Z2496" s="100"/>
      <c r="AA2496" s="100"/>
      <c r="AB2496" s="100"/>
      <c r="AC2496" s="100"/>
      <c r="AD2496" s="100"/>
      <c r="AE2496" s="100"/>
      <c r="AF2496" s="100"/>
      <c r="AG2496" s="100"/>
      <c r="AH2496" s="100"/>
      <c r="AI2496" s="100"/>
      <c r="AJ2496" s="100"/>
      <c r="AK2496" s="100"/>
      <c r="AL2496" s="100"/>
      <c r="AM2496" s="100"/>
      <c r="AN2496" s="100"/>
      <c r="AO2496" s="100"/>
      <c r="AP2496" s="101"/>
      <c r="AQ2496" s="102"/>
    </row>
    <row r="2497" spans="11:45">
      <c r="K2497" s="100"/>
      <c r="L2497" s="100"/>
      <c r="M2497" s="100"/>
      <c r="O2497" s="100"/>
      <c r="P2497" s="100"/>
      <c r="Q2497" s="100"/>
      <c r="R2497" s="100"/>
      <c r="S2497" s="100"/>
      <c r="T2497" s="100"/>
      <c r="U2497" s="100"/>
      <c r="V2497" s="100"/>
      <c r="W2497" s="100"/>
      <c r="X2497" s="100"/>
      <c r="Y2497" s="100"/>
      <c r="Z2497" s="100"/>
      <c r="AA2497" s="100"/>
      <c r="AD2497" s="100"/>
      <c r="AE2497" s="100"/>
      <c r="AF2497" s="100"/>
      <c r="AG2497" s="100"/>
      <c r="AH2497" s="100"/>
      <c r="AI2497" s="100"/>
      <c r="AJ2497" s="100"/>
      <c r="AK2497" s="100"/>
      <c r="AL2497" s="100"/>
      <c r="AM2497" s="100"/>
      <c r="AN2497" s="100"/>
      <c r="AO2497" s="100"/>
      <c r="AP2497" s="101"/>
      <c r="AQ2497" s="102"/>
    </row>
    <row r="2498" spans="11:45">
      <c r="K2498" s="100"/>
      <c r="L2498" s="100"/>
      <c r="M2498" s="100"/>
      <c r="N2498" s="100"/>
      <c r="O2498" s="100"/>
      <c r="P2498" s="100"/>
      <c r="Q2498" s="100"/>
      <c r="R2498" s="100"/>
      <c r="S2498" s="100"/>
      <c r="T2498" s="100"/>
      <c r="U2498" s="100"/>
      <c r="V2498" s="100"/>
      <c r="W2498" s="100"/>
      <c r="X2498" s="100"/>
      <c r="Y2498" s="100"/>
      <c r="Z2498" s="100"/>
      <c r="AA2498" s="100"/>
      <c r="AB2498" s="100"/>
      <c r="AC2498" s="100"/>
      <c r="AD2498" s="100"/>
      <c r="AE2498" s="100"/>
      <c r="AF2498" s="100"/>
      <c r="AG2498" s="100"/>
      <c r="AH2498" s="100"/>
      <c r="AI2498" s="100"/>
      <c r="AJ2498" s="100"/>
      <c r="AK2498" s="100"/>
      <c r="AL2498" s="100"/>
      <c r="AM2498" s="100"/>
      <c r="AN2498" s="100"/>
      <c r="AO2498" s="100"/>
      <c r="AQ2498" s="102"/>
      <c r="AR2498" s="102"/>
      <c r="AS2498" s="102"/>
    </row>
    <row r="2499" spans="11:45">
      <c r="K2499" s="100"/>
      <c r="L2499" s="100"/>
      <c r="M2499" s="100"/>
      <c r="N2499" s="100"/>
      <c r="O2499" s="100"/>
      <c r="P2499" s="100"/>
      <c r="Q2499" s="100"/>
      <c r="R2499" s="100"/>
      <c r="S2499" s="100"/>
      <c r="T2499" s="100"/>
      <c r="U2499" s="100"/>
      <c r="V2499" s="100"/>
      <c r="W2499" s="100"/>
      <c r="X2499" s="100"/>
      <c r="Y2499" s="100"/>
      <c r="Z2499" s="100"/>
      <c r="AA2499" s="100"/>
      <c r="AB2499" s="100"/>
      <c r="AC2499" s="100"/>
      <c r="AD2499" s="100"/>
      <c r="AE2499" s="100"/>
      <c r="AF2499" s="100"/>
      <c r="AG2499" s="100"/>
      <c r="AH2499" s="100"/>
      <c r="AI2499" s="100"/>
      <c r="AJ2499" s="100"/>
      <c r="AK2499" s="100"/>
      <c r="AL2499" s="100"/>
      <c r="AM2499" s="100"/>
      <c r="AN2499" s="100"/>
      <c r="AO2499" s="100"/>
      <c r="AP2499" s="101"/>
      <c r="AQ2499" s="102"/>
    </row>
    <row r="2500" spans="11:45">
      <c r="K2500" s="100"/>
      <c r="L2500" s="100"/>
      <c r="M2500" s="100"/>
      <c r="N2500" s="100"/>
      <c r="O2500" s="100"/>
      <c r="P2500" s="100"/>
      <c r="Q2500" s="100"/>
      <c r="R2500" s="100"/>
      <c r="S2500" s="100"/>
      <c r="T2500" s="100"/>
      <c r="U2500" s="100"/>
      <c r="V2500" s="100"/>
      <c r="W2500" s="100"/>
      <c r="X2500" s="100"/>
      <c r="Y2500" s="100"/>
      <c r="Z2500" s="100"/>
      <c r="AA2500" s="100"/>
      <c r="AB2500" s="100"/>
      <c r="AC2500" s="100"/>
      <c r="AD2500" s="100"/>
      <c r="AE2500" s="100"/>
      <c r="AF2500" s="100"/>
      <c r="AG2500" s="100"/>
      <c r="AH2500" s="100"/>
      <c r="AI2500" s="100"/>
      <c r="AJ2500" s="100"/>
      <c r="AK2500" s="100"/>
      <c r="AL2500" s="100"/>
      <c r="AM2500" s="100"/>
      <c r="AN2500" s="100"/>
      <c r="AO2500" s="100"/>
      <c r="AP2500" s="101"/>
    </row>
    <row r="2501" spans="11:45">
      <c r="K2501" s="100"/>
      <c r="L2501" s="100"/>
      <c r="M2501" s="100"/>
      <c r="O2501" s="100"/>
      <c r="P2501" s="100"/>
      <c r="Q2501" s="100"/>
      <c r="R2501" s="100"/>
      <c r="S2501" s="100"/>
      <c r="T2501" s="100"/>
      <c r="U2501" s="100"/>
      <c r="V2501" s="100"/>
      <c r="W2501" s="100"/>
      <c r="X2501" s="100"/>
      <c r="Y2501" s="100"/>
      <c r="Z2501" s="100"/>
      <c r="AA2501" s="100"/>
      <c r="AC2501" s="100"/>
      <c r="AD2501" s="100"/>
      <c r="AE2501" s="100"/>
      <c r="AF2501" s="100"/>
      <c r="AG2501" s="100"/>
      <c r="AH2501" s="100"/>
      <c r="AI2501" s="100"/>
      <c r="AJ2501" s="100"/>
      <c r="AK2501" s="100"/>
      <c r="AL2501" s="100"/>
      <c r="AM2501" s="100"/>
      <c r="AN2501" s="100"/>
      <c r="AO2501" s="100"/>
      <c r="AQ2501" s="102"/>
    </row>
    <row r="2502" spans="11:45">
      <c r="K2502" s="100"/>
      <c r="L2502" s="100"/>
      <c r="M2502" s="100"/>
      <c r="N2502" s="100"/>
      <c r="O2502" s="100"/>
      <c r="P2502" s="100"/>
      <c r="Q2502" s="100"/>
      <c r="R2502" s="100"/>
      <c r="S2502" s="100"/>
      <c r="T2502" s="100"/>
      <c r="U2502" s="100"/>
      <c r="V2502" s="100"/>
      <c r="W2502" s="100"/>
      <c r="X2502" s="100"/>
      <c r="Y2502" s="100"/>
      <c r="Z2502" s="100"/>
      <c r="AA2502" s="100"/>
      <c r="AB2502" s="100"/>
      <c r="AC2502" s="100"/>
      <c r="AD2502" s="100"/>
      <c r="AE2502" s="100"/>
      <c r="AF2502" s="100"/>
      <c r="AG2502" s="100"/>
      <c r="AH2502" s="100"/>
      <c r="AI2502" s="100"/>
      <c r="AJ2502" s="100"/>
      <c r="AK2502" s="100"/>
      <c r="AL2502" s="100"/>
      <c r="AM2502" s="100"/>
      <c r="AN2502" s="100"/>
      <c r="AO2502" s="100"/>
      <c r="AP2502" s="101"/>
    </row>
    <row r="2503" spans="11:45">
      <c r="K2503" s="100"/>
      <c r="L2503" s="100"/>
      <c r="M2503" s="100"/>
      <c r="N2503" s="100"/>
      <c r="O2503" s="100"/>
      <c r="P2503" s="100"/>
      <c r="Q2503" s="100"/>
      <c r="R2503" s="100"/>
      <c r="S2503" s="100"/>
      <c r="T2503" s="100"/>
      <c r="U2503" s="100"/>
      <c r="V2503" s="100"/>
      <c r="W2503" s="100"/>
      <c r="X2503" s="100"/>
      <c r="Y2503" s="100"/>
      <c r="Z2503" s="100"/>
      <c r="AA2503" s="100"/>
      <c r="AB2503" s="100"/>
      <c r="AC2503" s="100"/>
      <c r="AD2503" s="100"/>
      <c r="AE2503" s="100"/>
      <c r="AF2503" s="100"/>
      <c r="AG2503" s="100"/>
      <c r="AH2503" s="100"/>
      <c r="AI2503" s="100"/>
      <c r="AJ2503" s="100"/>
      <c r="AK2503" s="100"/>
      <c r="AL2503" s="100"/>
      <c r="AM2503" s="100"/>
      <c r="AN2503" s="100"/>
      <c r="AO2503" s="100"/>
      <c r="AP2503" s="101"/>
      <c r="AQ2503" s="102"/>
    </row>
    <row r="2504" spans="11:45">
      <c r="K2504" s="100"/>
      <c r="L2504" s="100"/>
      <c r="M2504" s="100"/>
      <c r="O2504" s="100"/>
      <c r="P2504" s="100"/>
      <c r="Q2504" s="100"/>
      <c r="R2504" s="100"/>
      <c r="S2504" s="100"/>
      <c r="T2504" s="100"/>
      <c r="U2504" s="100"/>
      <c r="V2504" s="100"/>
      <c r="W2504" s="100"/>
      <c r="X2504" s="100"/>
      <c r="Y2504" s="100"/>
      <c r="Z2504" s="100"/>
      <c r="AA2504" s="100"/>
      <c r="AC2504" s="100"/>
      <c r="AP2504" s="101"/>
    </row>
    <row r="2505" spans="11:45">
      <c r="K2505" s="100"/>
      <c r="L2505" s="100"/>
      <c r="M2505" s="100"/>
      <c r="AQ2505" s="102"/>
    </row>
    <row r="2506" spans="11:45">
      <c r="K2506" s="100"/>
      <c r="L2506" s="100"/>
      <c r="M2506" s="100"/>
      <c r="O2506" s="100"/>
      <c r="V2506" s="100"/>
      <c r="W2506" s="100"/>
      <c r="X2506" s="100"/>
      <c r="Y2506" s="100"/>
      <c r="Z2506" s="100"/>
      <c r="AA2506" s="100"/>
      <c r="AJ2506" s="100"/>
      <c r="AK2506" s="100"/>
      <c r="AM2506" s="100"/>
      <c r="AN2506" s="100"/>
      <c r="AP2506" s="101"/>
      <c r="AQ2506" s="102"/>
    </row>
    <row r="2507" spans="11:45">
      <c r="K2507" s="100"/>
      <c r="L2507" s="100"/>
      <c r="M2507" s="100"/>
      <c r="N2507" s="100"/>
      <c r="O2507" s="100"/>
      <c r="P2507" s="100"/>
      <c r="Q2507" s="100"/>
      <c r="R2507" s="100"/>
      <c r="S2507" s="100"/>
      <c r="T2507" s="100"/>
      <c r="U2507" s="100"/>
      <c r="V2507" s="100"/>
      <c r="W2507" s="100"/>
      <c r="X2507" s="100"/>
      <c r="Y2507" s="100"/>
      <c r="Z2507" s="100"/>
      <c r="AA2507" s="100"/>
      <c r="AB2507" s="100"/>
      <c r="AC2507" s="100"/>
      <c r="AD2507" s="100"/>
      <c r="AE2507" s="100"/>
      <c r="AF2507" s="100"/>
      <c r="AG2507" s="100"/>
      <c r="AH2507" s="100"/>
      <c r="AI2507" s="100"/>
      <c r="AJ2507" s="100"/>
      <c r="AK2507" s="100"/>
      <c r="AL2507" s="100"/>
      <c r="AM2507" s="100"/>
      <c r="AN2507" s="100"/>
      <c r="AO2507" s="100"/>
      <c r="AP2507" s="101"/>
      <c r="AQ2507" s="102"/>
    </row>
    <row r="2508" spans="11:45">
      <c r="K2508" s="100"/>
      <c r="L2508" s="100"/>
      <c r="M2508" s="100"/>
      <c r="N2508" s="100"/>
      <c r="O2508" s="100"/>
      <c r="P2508" s="100"/>
      <c r="Q2508" s="100"/>
      <c r="R2508" s="100"/>
      <c r="S2508" s="100"/>
      <c r="T2508" s="100"/>
      <c r="U2508" s="100"/>
      <c r="V2508" s="100"/>
      <c r="W2508" s="100"/>
      <c r="X2508" s="100"/>
      <c r="Y2508" s="100"/>
      <c r="Z2508" s="100"/>
      <c r="AA2508" s="100"/>
      <c r="AB2508" s="100"/>
      <c r="AD2508" s="100"/>
      <c r="AE2508" s="100"/>
      <c r="AF2508" s="100"/>
      <c r="AG2508" s="100"/>
      <c r="AH2508" s="100"/>
      <c r="AI2508" s="100"/>
      <c r="AJ2508" s="100"/>
      <c r="AK2508" s="100"/>
      <c r="AL2508" s="100"/>
      <c r="AM2508" s="100"/>
      <c r="AN2508" s="100"/>
      <c r="AO2508" s="100"/>
      <c r="AP2508" s="101"/>
      <c r="AQ2508" s="102"/>
    </row>
    <row r="2509" spans="11:45">
      <c r="K2509" s="100"/>
      <c r="L2509" s="100"/>
      <c r="M2509" s="100"/>
      <c r="N2509" s="100"/>
      <c r="O2509" s="100"/>
      <c r="P2509" s="100"/>
      <c r="Q2509" s="100"/>
      <c r="R2509" s="100"/>
      <c r="S2509" s="100"/>
      <c r="T2509" s="100"/>
      <c r="U2509" s="100"/>
      <c r="V2509" s="100"/>
      <c r="W2509" s="100"/>
      <c r="X2509" s="100"/>
      <c r="Y2509" s="100"/>
      <c r="Z2509" s="100"/>
      <c r="AA2509" s="100"/>
      <c r="AB2509" s="100"/>
      <c r="AC2509" s="100"/>
      <c r="AD2509" s="100"/>
      <c r="AE2509" s="100"/>
      <c r="AF2509" s="100"/>
      <c r="AG2509" s="100"/>
      <c r="AH2509" s="100"/>
      <c r="AI2509" s="100"/>
      <c r="AJ2509" s="100"/>
      <c r="AK2509" s="100"/>
      <c r="AL2509" s="100"/>
      <c r="AM2509" s="100"/>
      <c r="AN2509" s="100"/>
      <c r="AO2509" s="100"/>
      <c r="AP2509" s="101"/>
      <c r="AQ2509" s="102"/>
    </row>
    <row r="2510" spans="11:45">
      <c r="K2510" s="100"/>
      <c r="L2510" s="100"/>
      <c r="M2510" s="100"/>
      <c r="N2510" s="100"/>
      <c r="O2510" s="100"/>
      <c r="P2510" s="100"/>
      <c r="Q2510" s="100"/>
      <c r="R2510" s="100"/>
      <c r="S2510" s="100"/>
      <c r="T2510" s="100"/>
      <c r="U2510" s="100"/>
      <c r="V2510" s="100"/>
      <c r="W2510" s="100"/>
      <c r="X2510" s="100"/>
      <c r="Y2510" s="100"/>
      <c r="Z2510" s="100"/>
      <c r="AA2510" s="100"/>
      <c r="AB2510" s="100"/>
      <c r="AC2510" s="100"/>
      <c r="AD2510" s="100"/>
      <c r="AE2510" s="100"/>
      <c r="AF2510" s="100"/>
      <c r="AG2510" s="100"/>
      <c r="AH2510" s="100"/>
      <c r="AI2510" s="100"/>
      <c r="AJ2510" s="100"/>
      <c r="AK2510" s="100"/>
      <c r="AL2510" s="100"/>
      <c r="AM2510" s="100"/>
      <c r="AN2510" s="100"/>
      <c r="AO2510" s="100"/>
      <c r="AP2510" s="101"/>
      <c r="AQ2510" s="102"/>
      <c r="AS2510" s="102"/>
    </row>
    <row r="2511" spans="11:45">
      <c r="K2511" s="100"/>
      <c r="L2511" s="100"/>
      <c r="M2511" s="100"/>
      <c r="N2511" s="100"/>
      <c r="O2511" s="100"/>
      <c r="P2511" s="100"/>
      <c r="Q2511" s="100"/>
      <c r="R2511" s="100"/>
      <c r="S2511" s="100"/>
      <c r="T2511" s="100"/>
      <c r="U2511" s="100"/>
      <c r="V2511" s="100"/>
      <c r="W2511" s="100"/>
      <c r="X2511" s="100"/>
      <c r="Y2511" s="100"/>
      <c r="Z2511" s="100"/>
      <c r="AA2511" s="100"/>
      <c r="AB2511" s="100"/>
      <c r="AC2511" s="100"/>
      <c r="AD2511" s="100"/>
      <c r="AE2511" s="100"/>
      <c r="AF2511" s="100"/>
      <c r="AG2511" s="100"/>
      <c r="AH2511" s="100"/>
      <c r="AI2511" s="100"/>
      <c r="AJ2511" s="100"/>
      <c r="AK2511" s="100"/>
      <c r="AL2511" s="100"/>
      <c r="AM2511" s="100"/>
      <c r="AN2511" s="100"/>
      <c r="AO2511" s="100"/>
      <c r="AP2511" s="101"/>
      <c r="AQ2511" s="102"/>
      <c r="AR2511" s="102"/>
      <c r="AS2511" s="102"/>
    </row>
    <row r="2512" spans="11:45">
      <c r="K2512" s="100"/>
      <c r="L2512" s="100"/>
      <c r="M2512" s="100"/>
      <c r="N2512" s="100"/>
      <c r="O2512" s="100"/>
      <c r="P2512" s="100"/>
      <c r="Q2512" s="100"/>
      <c r="R2512" s="100"/>
      <c r="S2512" s="100"/>
      <c r="T2512" s="100"/>
      <c r="U2512" s="100"/>
      <c r="V2512" s="100"/>
      <c r="W2512" s="100"/>
      <c r="X2512" s="100"/>
      <c r="Y2512" s="100"/>
      <c r="Z2512" s="100"/>
      <c r="AA2512" s="100"/>
      <c r="AB2512" s="100"/>
      <c r="AC2512" s="100"/>
      <c r="AD2512" s="100"/>
      <c r="AE2512" s="100"/>
      <c r="AF2512" s="100"/>
      <c r="AG2512" s="100"/>
      <c r="AH2512" s="100"/>
      <c r="AI2512" s="100"/>
      <c r="AJ2512" s="100"/>
      <c r="AK2512" s="100"/>
      <c r="AL2512" s="100"/>
      <c r="AM2512" s="100"/>
      <c r="AN2512" s="100"/>
      <c r="AO2512" s="100"/>
      <c r="AP2512" s="101"/>
      <c r="AQ2512" s="102"/>
      <c r="AR2512" s="102"/>
      <c r="AS2512" s="102"/>
    </row>
    <row r="2513" spans="11:45">
      <c r="K2513" s="100"/>
      <c r="L2513" s="100"/>
      <c r="M2513" s="100"/>
      <c r="O2513" s="100"/>
      <c r="P2513" s="100"/>
      <c r="Q2513" s="100"/>
      <c r="R2513" s="100"/>
      <c r="S2513" s="100"/>
      <c r="T2513" s="100"/>
      <c r="U2513" s="100"/>
      <c r="V2513" s="100"/>
      <c r="W2513" s="100"/>
      <c r="X2513" s="100"/>
      <c r="Y2513" s="100"/>
      <c r="Z2513" s="100"/>
      <c r="AA2513" s="100"/>
      <c r="AC2513" s="100"/>
      <c r="AD2513" s="100"/>
      <c r="AE2513" s="100"/>
      <c r="AF2513" s="100"/>
      <c r="AG2513" s="100"/>
      <c r="AH2513" s="100"/>
      <c r="AI2513" s="100"/>
      <c r="AJ2513" s="100"/>
      <c r="AK2513" s="100"/>
      <c r="AL2513" s="100"/>
      <c r="AM2513" s="100"/>
      <c r="AN2513" s="100"/>
      <c r="AO2513" s="100"/>
      <c r="AQ2513" s="102"/>
      <c r="AS2513" s="102"/>
    </row>
    <row r="2514" spans="11:45">
      <c r="K2514" s="100"/>
      <c r="L2514" s="100"/>
      <c r="M2514" s="100"/>
      <c r="AQ2514" s="102"/>
    </row>
    <row r="2515" spans="11:45">
      <c r="K2515" s="100"/>
      <c r="L2515" s="100"/>
      <c r="M2515" s="100"/>
      <c r="N2515" s="100"/>
      <c r="O2515" s="100"/>
      <c r="P2515" s="100"/>
      <c r="Q2515" s="100"/>
      <c r="R2515" s="100"/>
      <c r="S2515" s="100"/>
      <c r="T2515" s="100"/>
      <c r="U2515" s="100"/>
      <c r="V2515" s="100"/>
      <c r="W2515" s="100"/>
      <c r="X2515" s="100"/>
      <c r="Y2515" s="100"/>
      <c r="Z2515" s="100"/>
      <c r="AA2515" s="100"/>
      <c r="AB2515" s="100"/>
      <c r="AD2515" s="100"/>
      <c r="AE2515" s="100"/>
      <c r="AF2515" s="100"/>
      <c r="AG2515" s="100"/>
      <c r="AH2515" s="100"/>
      <c r="AI2515" s="100"/>
      <c r="AJ2515" s="100"/>
      <c r="AK2515" s="100"/>
      <c r="AL2515" s="100"/>
      <c r="AM2515" s="100"/>
      <c r="AN2515" s="100"/>
      <c r="AO2515" s="100"/>
      <c r="AP2515" s="101"/>
      <c r="AQ2515" s="102"/>
    </row>
    <row r="2516" spans="11:45">
      <c r="K2516" s="100"/>
      <c r="L2516" s="100"/>
      <c r="M2516" s="100"/>
      <c r="N2516" s="100"/>
      <c r="O2516" s="100"/>
      <c r="P2516" s="100"/>
      <c r="Q2516" s="100"/>
      <c r="R2516" s="100"/>
      <c r="S2516" s="100"/>
      <c r="T2516" s="100"/>
      <c r="U2516" s="100"/>
      <c r="V2516" s="100"/>
      <c r="W2516" s="100"/>
      <c r="X2516" s="100"/>
      <c r="Y2516" s="100"/>
      <c r="Z2516" s="100"/>
      <c r="AA2516" s="100"/>
      <c r="AB2516" s="100"/>
      <c r="AC2516" s="100"/>
      <c r="AD2516" s="100"/>
      <c r="AE2516" s="100"/>
      <c r="AF2516" s="100"/>
      <c r="AG2516" s="100"/>
      <c r="AH2516" s="100"/>
      <c r="AI2516" s="100"/>
      <c r="AJ2516" s="100"/>
      <c r="AK2516" s="100"/>
      <c r="AL2516" s="100"/>
      <c r="AM2516" s="100"/>
      <c r="AN2516" s="100"/>
      <c r="AO2516" s="100"/>
      <c r="AP2516" s="101"/>
      <c r="AQ2516" s="102"/>
      <c r="AS2516" s="102"/>
    </row>
    <row r="2518" spans="11:45">
      <c r="K2518" s="100"/>
      <c r="L2518" s="100"/>
      <c r="M2518" s="100"/>
      <c r="O2518" s="100"/>
      <c r="P2518" s="100"/>
      <c r="Q2518" s="100"/>
      <c r="R2518" s="100"/>
      <c r="S2518" s="100"/>
      <c r="T2518" s="100"/>
      <c r="U2518" s="100"/>
      <c r="V2518" s="100"/>
      <c r="W2518" s="100"/>
      <c r="X2518" s="100"/>
      <c r="Y2518" s="100"/>
      <c r="Z2518" s="100"/>
      <c r="AA2518" s="100"/>
      <c r="AC2518" s="100"/>
      <c r="AD2518" s="100"/>
      <c r="AE2518" s="100"/>
      <c r="AF2518" s="100"/>
      <c r="AG2518" s="100"/>
      <c r="AH2518" s="100"/>
      <c r="AI2518" s="100"/>
      <c r="AJ2518" s="100"/>
      <c r="AK2518" s="100"/>
      <c r="AL2518" s="100"/>
      <c r="AM2518" s="100"/>
      <c r="AN2518" s="100"/>
      <c r="AO2518" s="100"/>
      <c r="AP2518" s="101"/>
      <c r="AQ2518" s="102"/>
      <c r="AR2518" s="102"/>
    </row>
    <row r="2519" spans="11:45">
      <c r="K2519" s="100"/>
      <c r="L2519" s="100"/>
      <c r="M2519" s="100"/>
      <c r="N2519" s="100"/>
      <c r="O2519" s="100"/>
      <c r="P2519" s="100"/>
      <c r="Q2519" s="100"/>
      <c r="R2519" s="100"/>
      <c r="S2519" s="100"/>
      <c r="T2519" s="100"/>
      <c r="U2519" s="100"/>
      <c r="V2519" s="100"/>
      <c r="W2519" s="100"/>
      <c r="X2519" s="100"/>
      <c r="Y2519" s="100"/>
      <c r="Z2519" s="100"/>
      <c r="AA2519" s="100"/>
      <c r="AB2519" s="100"/>
      <c r="AC2519" s="100"/>
      <c r="AD2519" s="100"/>
      <c r="AE2519" s="100"/>
      <c r="AF2519" s="100"/>
      <c r="AG2519" s="100"/>
      <c r="AH2519" s="100"/>
      <c r="AI2519" s="100"/>
      <c r="AJ2519" s="100"/>
      <c r="AK2519" s="100"/>
      <c r="AL2519" s="100"/>
      <c r="AM2519" s="100"/>
      <c r="AN2519" s="100"/>
      <c r="AO2519" s="100"/>
    </row>
    <row r="2520" spans="11:45">
      <c r="K2520" s="100"/>
      <c r="L2520" s="100"/>
      <c r="M2520" s="100"/>
      <c r="P2520" s="100"/>
      <c r="Q2520" s="100"/>
      <c r="R2520" s="100"/>
      <c r="S2520" s="100"/>
      <c r="T2520" s="100"/>
      <c r="U2520" s="100"/>
      <c r="V2520" s="100"/>
      <c r="W2520" s="100"/>
      <c r="X2520" s="100"/>
      <c r="Y2520" s="100"/>
      <c r="Z2520" s="100"/>
      <c r="AA2520" s="100"/>
      <c r="AD2520" s="100"/>
      <c r="AE2520" s="100"/>
      <c r="AF2520" s="100"/>
      <c r="AG2520" s="100"/>
      <c r="AH2520" s="100"/>
      <c r="AI2520" s="100"/>
      <c r="AJ2520" s="100"/>
      <c r="AK2520" s="100"/>
      <c r="AL2520" s="100"/>
      <c r="AM2520" s="100"/>
      <c r="AN2520" s="100"/>
      <c r="AO2520" s="100"/>
      <c r="AQ2520" s="102"/>
    </row>
    <row r="2521" spans="11:45">
      <c r="K2521" s="100"/>
      <c r="L2521" s="100"/>
      <c r="M2521" s="100"/>
      <c r="N2521" s="100"/>
      <c r="O2521" s="100"/>
      <c r="P2521" s="100"/>
      <c r="Q2521" s="100"/>
      <c r="R2521" s="100"/>
      <c r="S2521" s="100"/>
      <c r="T2521" s="100"/>
      <c r="U2521" s="100"/>
      <c r="V2521" s="100"/>
      <c r="W2521" s="100"/>
      <c r="X2521" s="100"/>
      <c r="Y2521" s="100"/>
      <c r="Z2521" s="100"/>
      <c r="AA2521" s="100"/>
      <c r="AB2521" s="100"/>
      <c r="AC2521" s="100"/>
      <c r="AD2521" s="100"/>
      <c r="AE2521" s="100"/>
      <c r="AF2521" s="100"/>
      <c r="AG2521" s="100"/>
      <c r="AH2521" s="100"/>
      <c r="AI2521" s="100"/>
      <c r="AJ2521" s="100"/>
      <c r="AK2521" s="100"/>
      <c r="AL2521" s="100"/>
      <c r="AM2521" s="100"/>
      <c r="AN2521" s="100"/>
      <c r="AO2521" s="100"/>
      <c r="AP2521" s="101"/>
      <c r="AQ2521" s="102"/>
    </row>
    <row r="2522" spans="11:45">
      <c r="K2522" s="100"/>
      <c r="L2522" s="100"/>
      <c r="M2522" s="100"/>
      <c r="O2522" s="100"/>
      <c r="P2522" s="100"/>
      <c r="Q2522" s="100"/>
      <c r="R2522" s="100"/>
      <c r="S2522" s="100"/>
      <c r="T2522" s="100"/>
      <c r="U2522" s="100"/>
      <c r="V2522" s="100"/>
      <c r="W2522" s="100"/>
      <c r="X2522" s="100"/>
      <c r="Y2522" s="100"/>
      <c r="Z2522" s="100"/>
      <c r="AA2522" s="100"/>
      <c r="AD2522" s="100"/>
      <c r="AE2522" s="100"/>
      <c r="AF2522" s="100"/>
      <c r="AG2522" s="100"/>
      <c r="AH2522" s="100"/>
      <c r="AI2522" s="100"/>
      <c r="AJ2522" s="100"/>
      <c r="AK2522" s="100"/>
      <c r="AL2522" s="100"/>
      <c r="AM2522" s="100"/>
      <c r="AN2522" s="100"/>
      <c r="AO2522" s="100"/>
      <c r="AP2522" s="101"/>
      <c r="AQ2522" s="102"/>
    </row>
    <row r="2523" spans="11:45">
      <c r="K2523" s="100"/>
      <c r="L2523" s="100"/>
      <c r="M2523" s="100"/>
      <c r="N2523" s="100"/>
      <c r="O2523" s="100"/>
      <c r="P2523" s="100"/>
      <c r="Q2523" s="100"/>
      <c r="R2523" s="100"/>
      <c r="S2523" s="100"/>
      <c r="T2523" s="100"/>
      <c r="U2523" s="100"/>
      <c r="V2523" s="100"/>
      <c r="W2523" s="100"/>
      <c r="X2523" s="100"/>
      <c r="Y2523" s="100"/>
      <c r="Z2523" s="100"/>
      <c r="AA2523" s="100"/>
      <c r="AB2523" s="100"/>
      <c r="AC2523" s="100"/>
      <c r="AD2523" s="100"/>
      <c r="AE2523" s="100"/>
      <c r="AF2523" s="100"/>
      <c r="AG2523" s="100"/>
      <c r="AH2523" s="100"/>
      <c r="AI2523" s="100"/>
      <c r="AJ2523" s="100"/>
      <c r="AK2523" s="100"/>
      <c r="AL2523" s="100"/>
      <c r="AM2523" s="100"/>
      <c r="AN2523" s="100"/>
      <c r="AO2523" s="100"/>
      <c r="AQ2523" s="102"/>
    </row>
    <row r="2524" spans="11:45">
      <c r="K2524" s="100"/>
      <c r="L2524" s="100"/>
      <c r="M2524" s="100"/>
      <c r="O2524" s="100"/>
      <c r="P2524" s="100"/>
      <c r="Q2524" s="100"/>
      <c r="R2524" s="100"/>
      <c r="S2524" s="100"/>
      <c r="T2524" s="100"/>
      <c r="U2524" s="100"/>
      <c r="V2524" s="100"/>
      <c r="W2524" s="100"/>
      <c r="X2524" s="100"/>
      <c r="Y2524" s="100"/>
      <c r="Z2524" s="100"/>
      <c r="AA2524" s="100"/>
      <c r="AC2524" s="100"/>
      <c r="AD2524" s="100"/>
      <c r="AE2524" s="100"/>
      <c r="AF2524" s="100"/>
      <c r="AG2524" s="100"/>
      <c r="AH2524" s="100"/>
      <c r="AI2524" s="100"/>
      <c r="AJ2524" s="100"/>
      <c r="AK2524" s="100"/>
      <c r="AL2524" s="100"/>
      <c r="AM2524" s="100"/>
      <c r="AN2524" s="100"/>
      <c r="AO2524" s="100"/>
      <c r="AP2524" s="101"/>
      <c r="AQ2524" s="102"/>
    </row>
    <row r="2525" spans="11:45">
      <c r="K2525" s="100"/>
      <c r="L2525" s="100"/>
      <c r="M2525" s="100"/>
      <c r="O2525" s="100"/>
      <c r="P2525" s="100"/>
      <c r="Q2525" s="100"/>
      <c r="R2525" s="100"/>
      <c r="S2525" s="100"/>
      <c r="T2525" s="100"/>
      <c r="U2525" s="100"/>
      <c r="V2525" s="100"/>
      <c r="W2525" s="100"/>
      <c r="X2525" s="100"/>
      <c r="Y2525" s="100"/>
      <c r="Z2525" s="100"/>
      <c r="AA2525" s="100"/>
      <c r="AC2525" s="100"/>
      <c r="AD2525" s="100"/>
      <c r="AE2525" s="100"/>
      <c r="AF2525" s="100"/>
      <c r="AG2525" s="100"/>
      <c r="AH2525" s="100"/>
      <c r="AI2525" s="100"/>
      <c r="AJ2525" s="100"/>
      <c r="AK2525" s="100"/>
      <c r="AL2525" s="100"/>
      <c r="AM2525" s="100"/>
      <c r="AN2525" s="100"/>
      <c r="AO2525" s="100"/>
      <c r="AP2525" s="101"/>
      <c r="AQ2525" s="102"/>
      <c r="AR2525" s="102"/>
    </row>
    <row r="2526" spans="11:45">
      <c r="K2526" s="100"/>
      <c r="L2526" s="100"/>
      <c r="M2526" s="100"/>
      <c r="O2526" s="100"/>
      <c r="P2526" s="100"/>
      <c r="Q2526" s="100"/>
      <c r="R2526" s="100"/>
      <c r="S2526" s="100"/>
      <c r="T2526" s="100"/>
      <c r="U2526" s="100"/>
      <c r="V2526" s="100"/>
      <c r="W2526" s="100"/>
      <c r="X2526" s="100"/>
      <c r="Y2526" s="100"/>
      <c r="Z2526" s="100"/>
      <c r="AA2526" s="100"/>
      <c r="AC2526" s="100"/>
      <c r="AD2526" s="100"/>
      <c r="AE2526" s="100"/>
      <c r="AF2526" s="100"/>
      <c r="AG2526" s="100"/>
      <c r="AH2526" s="100"/>
      <c r="AI2526" s="100"/>
      <c r="AJ2526" s="100"/>
      <c r="AK2526" s="100"/>
      <c r="AL2526" s="100"/>
      <c r="AM2526" s="100"/>
      <c r="AN2526" s="100"/>
      <c r="AO2526" s="100"/>
      <c r="AP2526" s="101"/>
      <c r="AQ2526" s="102"/>
      <c r="AR2526" s="102"/>
      <c r="AS2526" s="102"/>
    </row>
    <row r="2527" spans="11:45">
      <c r="K2527" s="100"/>
      <c r="L2527" s="100"/>
      <c r="M2527" s="100"/>
      <c r="O2527" s="100"/>
      <c r="P2527" s="100"/>
      <c r="Q2527" s="100"/>
      <c r="R2527" s="100"/>
      <c r="S2527" s="100"/>
      <c r="T2527" s="100"/>
      <c r="U2527" s="100"/>
      <c r="V2527" s="100"/>
      <c r="W2527" s="100"/>
      <c r="X2527" s="100"/>
      <c r="Y2527" s="100"/>
      <c r="Z2527" s="100"/>
      <c r="AA2527" s="100"/>
      <c r="AC2527" s="100"/>
      <c r="AD2527" s="100"/>
      <c r="AE2527" s="100"/>
      <c r="AF2527" s="100"/>
      <c r="AG2527" s="100"/>
      <c r="AH2527" s="100"/>
      <c r="AI2527" s="100"/>
      <c r="AJ2527" s="100"/>
      <c r="AK2527" s="100"/>
      <c r="AL2527" s="100"/>
      <c r="AM2527" s="100"/>
      <c r="AN2527" s="100"/>
      <c r="AO2527" s="100"/>
      <c r="AP2527" s="101"/>
      <c r="AQ2527" s="102"/>
    </row>
    <row r="2528" spans="11:45">
      <c r="K2528" s="100"/>
      <c r="L2528" s="100"/>
      <c r="M2528" s="100"/>
      <c r="P2528" s="100"/>
      <c r="Q2528" s="100"/>
      <c r="R2528" s="100"/>
      <c r="S2528" s="100"/>
      <c r="T2528" s="100"/>
      <c r="U2528" s="100"/>
      <c r="V2528" s="100"/>
      <c r="W2528" s="100"/>
      <c r="X2528" s="100"/>
      <c r="Y2528" s="100"/>
      <c r="Z2528" s="100"/>
      <c r="AA2528" s="100"/>
      <c r="AD2528" s="100"/>
      <c r="AE2528" s="100"/>
      <c r="AF2528" s="100"/>
      <c r="AG2528" s="100"/>
      <c r="AH2528" s="100"/>
      <c r="AI2528" s="100"/>
      <c r="AJ2528" s="100"/>
      <c r="AK2528" s="100"/>
      <c r="AL2528" s="100"/>
      <c r="AM2528" s="100"/>
      <c r="AN2528" s="100"/>
      <c r="AO2528" s="100"/>
      <c r="AQ2528" s="102"/>
    </row>
    <row r="2529" spans="11:45">
      <c r="K2529" s="100"/>
      <c r="L2529" s="100"/>
      <c r="M2529" s="100"/>
      <c r="P2529" s="100"/>
      <c r="Q2529" s="100"/>
      <c r="R2529" s="100"/>
      <c r="S2529" s="100"/>
      <c r="T2529" s="100"/>
      <c r="U2529" s="100"/>
      <c r="V2529" s="100"/>
      <c r="W2529" s="100"/>
      <c r="X2529" s="100"/>
      <c r="Y2529" s="100"/>
      <c r="Z2529" s="100"/>
      <c r="AA2529" s="100"/>
      <c r="AD2529" s="100"/>
      <c r="AE2529" s="100"/>
      <c r="AF2529" s="100"/>
      <c r="AG2529" s="100"/>
      <c r="AH2529" s="100"/>
      <c r="AI2529" s="100"/>
      <c r="AJ2529" s="100"/>
      <c r="AK2529" s="100"/>
      <c r="AL2529" s="100"/>
      <c r="AM2529" s="100"/>
      <c r="AN2529" s="100"/>
      <c r="AO2529" s="100"/>
    </row>
    <row r="2530" spans="11:45">
      <c r="K2530" s="100"/>
      <c r="L2530" s="100"/>
      <c r="M2530" s="100"/>
      <c r="N2530" s="100"/>
      <c r="O2530" s="100"/>
      <c r="P2530" s="100"/>
      <c r="Q2530" s="100"/>
      <c r="R2530" s="100"/>
      <c r="S2530" s="100"/>
      <c r="T2530" s="100"/>
      <c r="U2530" s="100"/>
      <c r="V2530" s="100"/>
      <c r="W2530" s="100"/>
      <c r="X2530" s="100"/>
      <c r="Y2530" s="100"/>
      <c r="Z2530" s="100"/>
      <c r="AA2530" s="100"/>
      <c r="AB2530" s="100"/>
      <c r="AC2530" s="100"/>
      <c r="AD2530" s="100"/>
      <c r="AE2530" s="100"/>
      <c r="AF2530" s="100"/>
      <c r="AG2530" s="100"/>
      <c r="AH2530" s="100"/>
      <c r="AI2530" s="100"/>
      <c r="AJ2530" s="100"/>
      <c r="AK2530" s="100"/>
      <c r="AL2530" s="100"/>
      <c r="AM2530" s="100"/>
      <c r="AN2530" s="100"/>
      <c r="AO2530" s="100"/>
      <c r="AP2530" s="101"/>
      <c r="AQ2530" s="102"/>
    </row>
    <row r="2531" spans="11:45">
      <c r="K2531" s="100"/>
      <c r="L2531" s="100"/>
      <c r="M2531" s="100"/>
      <c r="N2531" s="100"/>
      <c r="O2531" s="100"/>
      <c r="P2531" s="100"/>
      <c r="Q2531" s="100"/>
      <c r="R2531" s="100"/>
      <c r="S2531" s="100"/>
      <c r="T2531" s="100"/>
      <c r="U2531" s="100"/>
      <c r="V2531" s="100"/>
      <c r="W2531" s="100"/>
      <c r="X2531" s="100"/>
      <c r="Y2531" s="100"/>
      <c r="Z2531" s="100"/>
      <c r="AA2531" s="100"/>
      <c r="AB2531" s="100"/>
      <c r="AC2531" s="100"/>
      <c r="AD2531" s="100"/>
      <c r="AE2531" s="100"/>
      <c r="AF2531" s="100"/>
      <c r="AG2531" s="100"/>
      <c r="AH2531" s="100"/>
      <c r="AI2531" s="100"/>
      <c r="AJ2531" s="100"/>
      <c r="AK2531" s="100"/>
      <c r="AL2531" s="100"/>
      <c r="AM2531" s="100"/>
      <c r="AN2531" s="100"/>
      <c r="AO2531" s="100"/>
      <c r="AP2531" s="101"/>
      <c r="AQ2531" s="102"/>
    </row>
    <row r="2532" spans="11:45">
      <c r="K2532" s="100"/>
      <c r="L2532" s="100"/>
      <c r="M2532" s="100"/>
      <c r="O2532" s="100"/>
      <c r="P2532" s="100"/>
      <c r="Q2532" s="100"/>
      <c r="R2532" s="100"/>
      <c r="S2532" s="100"/>
      <c r="T2532" s="100"/>
      <c r="U2532" s="100"/>
      <c r="V2532" s="100"/>
      <c r="W2532" s="100"/>
      <c r="X2532" s="100"/>
      <c r="Y2532" s="100"/>
      <c r="Z2532" s="100"/>
      <c r="AA2532" s="100"/>
      <c r="AC2532" s="100"/>
      <c r="AD2532" s="100"/>
      <c r="AE2532" s="100"/>
      <c r="AF2532" s="100"/>
      <c r="AG2532" s="100"/>
      <c r="AH2532" s="100"/>
      <c r="AI2532" s="100"/>
      <c r="AJ2532" s="100"/>
      <c r="AK2532" s="100"/>
      <c r="AL2532" s="100"/>
      <c r="AM2532" s="100"/>
      <c r="AN2532" s="100"/>
      <c r="AO2532" s="100"/>
      <c r="AP2532" s="101"/>
      <c r="AQ2532" s="102"/>
    </row>
    <row r="2533" spans="11:45">
      <c r="K2533" s="100"/>
      <c r="L2533" s="100"/>
      <c r="M2533" s="100"/>
      <c r="N2533" s="100"/>
      <c r="O2533" s="100"/>
      <c r="P2533" s="100"/>
      <c r="Q2533" s="100"/>
      <c r="R2533" s="100"/>
      <c r="S2533" s="100"/>
      <c r="T2533" s="100"/>
      <c r="U2533" s="100"/>
      <c r="V2533" s="100"/>
      <c r="W2533" s="100"/>
      <c r="X2533" s="100"/>
      <c r="Y2533" s="100"/>
      <c r="Z2533" s="100"/>
      <c r="AA2533" s="100"/>
      <c r="AB2533" s="100"/>
      <c r="AC2533" s="100"/>
      <c r="AD2533" s="100"/>
      <c r="AE2533" s="100"/>
      <c r="AF2533" s="100"/>
      <c r="AG2533" s="100"/>
      <c r="AH2533" s="100"/>
      <c r="AI2533" s="100"/>
      <c r="AJ2533" s="100"/>
      <c r="AK2533" s="100"/>
      <c r="AL2533" s="100"/>
      <c r="AM2533" s="100"/>
      <c r="AN2533" s="100"/>
      <c r="AO2533" s="100"/>
      <c r="AP2533" s="101"/>
      <c r="AQ2533" s="102"/>
      <c r="AR2533" s="102"/>
      <c r="AS2533" s="102"/>
    </row>
    <row r="2534" spans="11:45">
      <c r="K2534" s="100"/>
      <c r="L2534" s="100"/>
      <c r="M2534" s="100"/>
      <c r="N2534" s="100"/>
      <c r="O2534" s="100"/>
      <c r="P2534" s="100"/>
      <c r="Q2534" s="100"/>
      <c r="R2534" s="100"/>
      <c r="S2534" s="100"/>
      <c r="T2534" s="100"/>
      <c r="U2534" s="100"/>
      <c r="V2534" s="100"/>
      <c r="W2534" s="100"/>
      <c r="X2534" s="100"/>
      <c r="Y2534" s="100"/>
      <c r="Z2534" s="100"/>
      <c r="AA2534" s="100"/>
      <c r="AB2534" s="100"/>
      <c r="AC2534" s="100"/>
      <c r="AD2534" s="100"/>
      <c r="AE2534" s="100"/>
      <c r="AF2534" s="100"/>
      <c r="AG2534" s="100"/>
      <c r="AH2534" s="100"/>
      <c r="AI2534" s="100"/>
      <c r="AJ2534" s="100"/>
      <c r="AK2534" s="100"/>
      <c r="AL2534" s="100"/>
      <c r="AM2534" s="100"/>
      <c r="AN2534" s="100"/>
      <c r="AO2534" s="100"/>
      <c r="AQ2534" s="102"/>
    </row>
    <row r="2535" spans="11:45">
      <c r="K2535" s="100"/>
      <c r="L2535" s="100"/>
      <c r="M2535" s="100"/>
      <c r="P2535" s="100"/>
      <c r="Q2535" s="100"/>
      <c r="R2535" s="100"/>
      <c r="S2535" s="100"/>
      <c r="T2535" s="100"/>
      <c r="U2535" s="100"/>
      <c r="V2535" s="100"/>
      <c r="W2535" s="100"/>
      <c r="X2535" s="100"/>
      <c r="Y2535" s="100"/>
      <c r="Z2535" s="100"/>
      <c r="AA2535" s="100"/>
      <c r="AD2535" s="100"/>
      <c r="AE2535" s="100"/>
      <c r="AF2535" s="100"/>
      <c r="AG2535" s="100"/>
      <c r="AH2535" s="100"/>
      <c r="AI2535" s="100"/>
      <c r="AJ2535" s="100"/>
      <c r="AK2535" s="100"/>
      <c r="AL2535" s="100"/>
      <c r="AM2535" s="100"/>
      <c r="AN2535" s="100"/>
      <c r="AO2535" s="100"/>
      <c r="AQ2535" s="102"/>
    </row>
    <row r="2536" spans="11:45">
      <c r="K2536" s="100"/>
      <c r="L2536" s="100"/>
      <c r="M2536" s="100"/>
      <c r="N2536" s="100"/>
      <c r="O2536" s="100"/>
      <c r="P2536" s="100"/>
      <c r="Q2536" s="100"/>
      <c r="R2536" s="100"/>
      <c r="S2536" s="100"/>
      <c r="T2536" s="100"/>
      <c r="U2536" s="100"/>
      <c r="V2536" s="100"/>
      <c r="W2536" s="100"/>
      <c r="X2536" s="100"/>
      <c r="Y2536" s="100"/>
      <c r="Z2536" s="100"/>
      <c r="AA2536" s="100"/>
      <c r="AB2536" s="100"/>
      <c r="AC2536" s="100"/>
      <c r="AD2536" s="100"/>
      <c r="AE2536" s="100"/>
      <c r="AF2536" s="100"/>
      <c r="AG2536" s="100"/>
      <c r="AH2536" s="100"/>
      <c r="AI2536" s="100"/>
      <c r="AJ2536" s="100"/>
      <c r="AK2536" s="100"/>
      <c r="AM2536" s="100"/>
      <c r="AN2536" s="100"/>
      <c r="AQ2536" s="102"/>
      <c r="AS2536" s="102"/>
    </row>
    <row r="2537" spans="11:45">
      <c r="K2537" s="100"/>
      <c r="L2537" s="100"/>
      <c r="M2537" s="100"/>
      <c r="N2537" s="100"/>
      <c r="O2537" s="100"/>
      <c r="P2537" s="100"/>
      <c r="Q2537" s="100"/>
      <c r="R2537" s="100"/>
      <c r="S2537" s="100"/>
      <c r="T2537" s="100"/>
      <c r="U2537" s="100"/>
      <c r="V2537" s="100"/>
      <c r="W2537" s="100"/>
      <c r="X2537" s="100"/>
      <c r="Y2537" s="100"/>
      <c r="Z2537" s="100"/>
      <c r="AA2537" s="100"/>
      <c r="AB2537" s="100"/>
      <c r="AC2537" s="100"/>
      <c r="AD2537" s="100"/>
      <c r="AE2537" s="100"/>
      <c r="AF2537" s="100"/>
      <c r="AG2537" s="100"/>
      <c r="AH2537" s="100"/>
      <c r="AI2537" s="100"/>
      <c r="AJ2537" s="100"/>
      <c r="AK2537" s="100"/>
      <c r="AL2537" s="100"/>
      <c r="AM2537" s="100"/>
      <c r="AN2537" s="100"/>
      <c r="AO2537" s="100"/>
      <c r="AQ2537" s="102"/>
    </row>
    <row r="2538" spans="11:45">
      <c r="K2538" s="100"/>
      <c r="L2538" s="100"/>
      <c r="M2538" s="100"/>
      <c r="N2538" s="100"/>
      <c r="O2538" s="100"/>
      <c r="P2538" s="100"/>
      <c r="Q2538" s="100"/>
      <c r="R2538" s="100"/>
      <c r="S2538" s="100"/>
      <c r="T2538" s="100"/>
      <c r="U2538" s="100"/>
      <c r="V2538" s="100"/>
      <c r="W2538" s="100"/>
      <c r="X2538" s="100"/>
      <c r="Y2538" s="100"/>
      <c r="Z2538" s="100"/>
      <c r="AA2538" s="100"/>
      <c r="AB2538" s="100"/>
      <c r="AC2538" s="100"/>
      <c r="AD2538" s="100"/>
      <c r="AE2538" s="100"/>
      <c r="AF2538" s="100"/>
      <c r="AG2538" s="100"/>
      <c r="AH2538" s="100"/>
      <c r="AI2538" s="100"/>
      <c r="AJ2538" s="100"/>
      <c r="AK2538" s="100"/>
      <c r="AL2538" s="100"/>
      <c r="AM2538" s="100"/>
      <c r="AN2538" s="100"/>
      <c r="AO2538" s="100"/>
      <c r="AP2538" s="101"/>
      <c r="AQ2538" s="102"/>
    </row>
    <row r="2539" spans="11:45">
      <c r="K2539" s="100"/>
      <c r="L2539" s="100"/>
      <c r="M2539" s="100"/>
      <c r="N2539" s="100"/>
      <c r="O2539" s="100"/>
      <c r="P2539" s="100"/>
      <c r="Q2539" s="100"/>
      <c r="R2539" s="100"/>
      <c r="S2539" s="100"/>
      <c r="T2539" s="100"/>
      <c r="U2539" s="100"/>
      <c r="V2539" s="100"/>
      <c r="W2539" s="100"/>
      <c r="X2539" s="100"/>
      <c r="Y2539" s="100"/>
      <c r="Z2539" s="100"/>
      <c r="AA2539" s="100"/>
      <c r="AB2539" s="100"/>
      <c r="AC2539" s="100"/>
      <c r="AD2539" s="100"/>
      <c r="AE2539" s="100"/>
      <c r="AF2539" s="100"/>
      <c r="AG2539" s="100"/>
      <c r="AH2539" s="100"/>
      <c r="AI2539" s="100"/>
      <c r="AJ2539" s="100"/>
      <c r="AK2539" s="100"/>
      <c r="AL2539" s="100"/>
      <c r="AM2539" s="100"/>
      <c r="AN2539" s="100"/>
      <c r="AO2539" s="100"/>
      <c r="AQ2539" s="102"/>
    </row>
    <row r="2540" spans="11:45">
      <c r="K2540" s="100"/>
      <c r="L2540" s="100"/>
      <c r="M2540" s="100"/>
      <c r="N2540" s="100"/>
      <c r="O2540" s="100"/>
      <c r="P2540" s="100"/>
      <c r="Q2540" s="100"/>
      <c r="R2540" s="100"/>
      <c r="S2540" s="100"/>
      <c r="T2540" s="100"/>
      <c r="U2540" s="100"/>
      <c r="V2540" s="100"/>
      <c r="W2540" s="100"/>
      <c r="X2540" s="100"/>
      <c r="Y2540" s="100"/>
      <c r="Z2540" s="100"/>
      <c r="AA2540" s="100"/>
      <c r="AB2540" s="100"/>
      <c r="AC2540" s="100"/>
      <c r="AD2540" s="100"/>
      <c r="AE2540" s="100"/>
      <c r="AF2540" s="100"/>
      <c r="AG2540" s="100"/>
      <c r="AH2540" s="100"/>
      <c r="AI2540" s="100"/>
      <c r="AJ2540" s="100"/>
      <c r="AK2540" s="100"/>
      <c r="AL2540" s="100"/>
      <c r="AM2540" s="100"/>
      <c r="AN2540" s="100"/>
      <c r="AO2540" s="100"/>
      <c r="AQ2540" s="102"/>
    </row>
    <row r="2541" spans="11:45">
      <c r="K2541" s="100"/>
      <c r="L2541" s="100"/>
      <c r="M2541" s="100"/>
      <c r="N2541" s="100"/>
      <c r="O2541" s="100"/>
      <c r="P2541" s="100"/>
      <c r="Q2541" s="100"/>
      <c r="R2541" s="100"/>
      <c r="S2541" s="100"/>
      <c r="T2541" s="100"/>
      <c r="U2541" s="100"/>
      <c r="V2541" s="100"/>
      <c r="W2541" s="100"/>
      <c r="X2541" s="100"/>
      <c r="Y2541" s="100"/>
      <c r="Z2541" s="100"/>
      <c r="AA2541" s="100"/>
      <c r="AB2541" s="100"/>
      <c r="AC2541" s="100"/>
      <c r="AD2541" s="100"/>
      <c r="AE2541" s="100"/>
      <c r="AF2541" s="100"/>
      <c r="AG2541" s="100"/>
      <c r="AH2541" s="100"/>
      <c r="AI2541" s="100"/>
      <c r="AJ2541" s="100"/>
      <c r="AK2541" s="100"/>
      <c r="AL2541" s="100"/>
      <c r="AM2541" s="100"/>
      <c r="AN2541" s="100"/>
      <c r="AO2541" s="100"/>
      <c r="AP2541" s="101"/>
      <c r="AQ2541" s="102"/>
    </row>
    <row r="2542" spans="11:45">
      <c r="K2542" s="100"/>
      <c r="L2542" s="100"/>
      <c r="M2542" s="100"/>
      <c r="O2542" s="100"/>
      <c r="P2542" s="100"/>
      <c r="Q2542" s="100"/>
      <c r="R2542" s="100"/>
      <c r="S2542" s="100"/>
      <c r="T2542" s="100"/>
      <c r="U2542" s="100"/>
      <c r="V2542" s="100"/>
      <c r="W2542" s="100"/>
      <c r="X2542" s="100"/>
      <c r="Y2542" s="100"/>
      <c r="Z2542" s="100"/>
      <c r="AA2542" s="100"/>
      <c r="AC2542" s="100"/>
      <c r="AD2542" s="100"/>
      <c r="AE2542" s="100"/>
      <c r="AF2542" s="100"/>
      <c r="AG2542" s="100"/>
      <c r="AH2542" s="100"/>
      <c r="AI2542" s="100"/>
      <c r="AJ2542" s="100"/>
      <c r="AK2542" s="100"/>
      <c r="AL2542" s="100"/>
      <c r="AM2542" s="100"/>
      <c r="AN2542" s="100"/>
      <c r="AO2542" s="100"/>
      <c r="AR2542" s="102"/>
    </row>
    <row r="2543" spans="11:45">
      <c r="K2543" s="100"/>
      <c r="L2543" s="100"/>
      <c r="M2543" s="100"/>
      <c r="P2543" s="100"/>
      <c r="Q2543" s="100"/>
      <c r="R2543" s="100"/>
      <c r="S2543" s="100"/>
      <c r="T2543" s="100"/>
      <c r="U2543" s="100"/>
      <c r="V2543" s="100"/>
      <c r="W2543" s="100"/>
      <c r="X2543" s="100"/>
      <c r="Y2543" s="100"/>
      <c r="Z2543" s="100"/>
      <c r="AA2543" s="100"/>
      <c r="AD2543" s="100"/>
      <c r="AE2543" s="100"/>
      <c r="AF2543" s="100"/>
      <c r="AG2543" s="100"/>
      <c r="AH2543" s="100"/>
      <c r="AI2543" s="100"/>
      <c r="AJ2543" s="100"/>
      <c r="AK2543" s="100"/>
      <c r="AL2543" s="100"/>
      <c r="AM2543" s="100"/>
      <c r="AN2543" s="100"/>
      <c r="AO2543" s="100"/>
      <c r="AQ2543" s="102"/>
    </row>
    <row r="2544" spans="11:45">
      <c r="K2544" s="100"/>
      <c r="L2544" s="100"/>
      <c r="M2544" s="100"/>
      <c r="N2544" s="100"/>
      <c r="O2544" s="100"/>
      <c r="P2544" s="100"/>
      <c r="Q2544" s="100"/>
      <c r="R2544" s="100"/>
      <c r="S2544" s="100"/>
      <c r="T2544" s="100"/>
      <c r="U2544" s="100"/>
      <c r="V2544" s="100"/>
      <c r="W2544" s="100"/>
      <c r="X2544" s="100"/>
      <c r="Y2544" s="100"/>
      <c r="Z2544" s="100"/>
      <c r="AA2544" s="100"/>
      <c r="AB2544" s="100"/>
      <c r="AC2544" s="100"/>
      <c r="AD2544" s="100"/>
      <c r="AE2544" s="100"/>
      <c r="AF2544" s="100"/>
      <c r="AG2544" s="100"/>
      <c r="AH2544" s="100"/>
      <c r="AI2544" s="100"/>
      <c r="AJ2544" s="100"/>
      <c r="AK2544" s="100"/>
      <c r="AL2544" s="100"/>
      <c r="AM2544" s="100"/>
      <c r="AN2544" s="100"/>
      <c r="AO2544" s="100"/>
      <c r="AP2544" s="101"/>
    </row>
    <row r="2545" spans="11:45">
      <c r="K2545" s="100"/>
      <c r="L2545" s="100"/>
      <c r="M2545" s="100"/>
      <c r="O2545" s="100"/>
      <c r="P2545" s="100"/>
      <c r="Q2545" s="100"/>
      <c r="R2545" s="100"/>
      <c r="S2545" s="100"/>
      <c r="T2545" s="100"/>
      <c r="U2545" s="100"/>
      <c r="V2545" s="100"/>
      <c r="W2545" s="100"/>
      <c r="X2545" s="100"/>
      <c r="Y2545" s="100"/>
      <c r="Z2545" s="100"/>
      <c r="AA2545" s="100"/>
      <c r="AC2545" s="100"/>
      <c r="AD2545" s="100"/>
      <c r="AE2545" s="100"/>
      <c r="AF2545" s="100"/>
      <c r="AG2545" s="100"/>
      <c r="AH2545" s="100"/>
      <c r="AI2545" s="100"/>
      <c r="AJ2545" s="100"/>
      <c r="AK2545" s="100"/>
      <c r="AL2545" s="100"/>
      <c r="AM2545" s="100"/>
      <c r="AN2545" s="100"/>
      <c r="AO2545" s="100"/>
      <c r="AP2545" s="101"/>
      <c r="AQ2545" s="102"/>
      <c r="AR2545" s="102"/>
      <c r="AS2545" s="102"/>
    </row>
    <row r="2546" spans="11:45">
      <c r="K2546" s="100"/>
      <c r="L2546" s="100"/>
      <c r="M2546" s="100"/>
      <c r="N2546" s="100"/>
      <c r="O2546" s="100"/>
      <c r="P2546" s="100"/>
      <c r="Q2546" s="100"/>
      <c r="R2546" s="100"/>
      <c r="S2546" s="100"/>
      <c r="T2546" s="100"/>
      <c r="U2546" s="100"/>
      <c r="V2546" s="100"/>
      <c r="W2546" s="100"/>
      <c r="X2546" s="100"/>
      <c r="Y2546" s="100"/>
      <c r="Z2546" s="100"/>
      <c r="AA2546" s="100"/>
      <c r="AB2546" s="100"/>
      <c r="AC2546" s="100"/>
      <c r="AD2546" s="100"/>
      <c r="AE2546" s="100"/>
      <c r="AF2546" s="100"/>
      <c r="AG2546" s="100"/>
      <c r="AH2546" s="100"/>
      <c r="AI2546" s="100"/>
      <c r="AJ2546" s="100"/>
      <c r="AK2546" s="100"/>
      <c r="AL2546" s="100"/>
      <c r="AM2546" s="100"/>
      <c r="AN2546" s="100"/>
      <c r="AO2546" s="100"/>
      <c r="AQ2546" s="102"/>
      <c r="AR2546" s="102"/>
    </row>
    <row r="2547" spans="11:45">
      <c r="K2547" s="100"/>
      <c r="L2547" s="100"/>
      <c r="M2547" s="100"/>
      <c r="N2547" s="100"/>
      <c r="O2547" s="100"/>
      <c r="P2547" s="100"/>
      <c r="Q2547" s="100"/>
      <c r="R2547" s="100"/>
      <c r="S2547" s="100"/>
      <c r="T2547" s="100"/>
      <c r="U2547" s="100"/>
      <c r="V2547" s="100"/>
      <c r="W2547" s="100"/>
      <c r="X2547" s="100"/>
      <c r="Y2547" s="100"/>
      <c r="Z2547" s="100"/>
      <c r="AA2547" s="100"/>
      <c r="AB2547" s="100"/>
      <c r="AC2547" s="100"/>
      <c r="AD2547" s="100"/>
      <c r="AE2547" s="100"/>
      <c r="AF2547" s="100"/>
      <c r="AG2547" s="100"/>
      <c r="AH2547" s="100"/>
      <c r="AI2547" s="100"/>
      <c r="AJ2547" s="100"/>
      <c r="AK2547" s="100"/>
      <c r="AL2547" s="100"/>
      <c r="AM2547" s="100"/>
      <c r="AN2547" s="100"/>
      <c r="AO2547" s="100"/>
      <c r="AP2547" s="101"/>
    </row>
    <row r="2548" spans="11:45">
      <c r="K2548" s="100"/>
      <c r="L2548" s="100"/>
      <c r="M2548" s="100"/>
      <c r="P2548" s="100"/>
      <c r="Q2548" s="100"/>
      <c r="R2548" s="100"/>
      <c r="S2548" s="100"/>
      <c r="T2548" s="100"/>
      <c r="U2548" s="100"/>
      <c r="V2548" s="100"/>
      <c r="W2548" s="100"/>
      <c r="X2548" s="100"/>
      <c r="Y2548" s="100"/>
      <c r="Z2548" s="100"/>
      <c r="AA2548" s="100"/>
      <c r="AD2548" s="100"/>
      <c r="AE2548" s="100"/>
      <c r="AF2548" s="100"/>
      <c r="AG2548" s="100"/>
      <c r="AH2548" s="100"/>
      <c r="AI2548" s="100"/>
      <c r="AJ2548" s="100"/>
      <c r="AK2548" s="100"/>
      <c r="AL2548" s="100"/>
      <c r="AM2548" s="100"/>
      <c r="AN2548" s="100"/>
      <c r="AO2548" s="100"/>
      <c r="AQ2548" s="102"/>
    </row>
    <row r="2549" spans="11:45">
      <c r="K2549" s="100"/>
      <c r="L2549" s="100"/>
      <c r="M2549" s="100"/>
    </row>
    <row r="2550" spans="11:45">
      <c r="K2550" s="100"/>
      <c r="L2550" s="100"/>
      <c r="M2550" s="100"/>
      <c r="O2550" s="100"/>
      <c r="P2550" s="100"/>
      <c r="Q2550" s="100"/>
      <c r="R2550" s="100"/>
      <c r="S2550" s="100"/>
      <c r="T2550" s="100"/>
      <c r="U2550" s="100"/>
      <c r="V2550" s="100"/>
      <c r="W2550" s="100"/>
      <c r="X2550" s="100"/>
      <c r="Y2550" s="100"/>
      <c r="Z2550" s="100"/>
      <c r="AA2550" s="100"/>
      <c r="AC2550" s="100"/>
      <c r="AD2550" s="100"/>
      <c r="AE2550" s="100"/>
      <c r="AF2550" s="100"/>
      <c r="AG2550" s="100"/>
      <c r="AH2550" s="100"/>
      <c r="AI2550" s="100"/>
      <c r="AJ2550" s="100"/>
      <c r="AK2550" s="100"/>
      <c r="AL2550" s="100"/>
      <c r="AM2550" s="100"/>
      <c r="AN2550" s="100"/>
      <c r="AO2550" s="100"/>
      <c r="AP2550" s="101"/>
      <c r="AQ2550" s="102"/>
    </row>
    <row r="2551" spans="11:45">
      <c r="K2551" s="100"/>
      <c r="L2551" s="100"/>
      <c r="M2551" s="100"/>
      <c r="N2551" s="100"/>
      <c r="O2551" s="100"/>
      <c r="P2551" s="100"/>
      <c r="Q2551" s="100"/>
      <c r="R2551" s="100"/>
      <c r="S2551" s="100"/>
      <c r="T2551" s="100"/>
      <c r="U2551" s="100"/>
      <c r="V2551" s="100"/>
      <c r="W2551" s="100"/>
      <c r="X2551" s="100"/>
      <c r="Y2551" s="100"/>
      <c r="Z2551" s="100"/>
      <c r="AA2551" s="100"/>
      <c r="AB2551" s="100"/>
      <c r="AC2551" s="100"/>
      <c r="AD2551" s="100"/>
      <c r="AE2551" s="100"/>
      <c r="AF2551" s="100"/>
      <c r="AG2551" s="100"/>
      <c r="AH2551" s="100"/>
      <c r="AI2551" s="100"/>
      <c r="AJ2551" s="100"/>
      <c r="AK2551" s="100"/>
      <c r="AL2551" s="100"/>
      <c r="AM2551" s="100"/>
      <c r="AN2551" s="100"/>
      <c r="AO2551" s="100"/>
      <c r="AP2551" s="101"/>
      <c r="AQ2551" s="102"/>
      <c r="AR2551" s="102"/>
    </row>
    <row r="2552" spans="11:45">
      <c r="K2552" s="100"/>
      <c r="L2552" s="100"/>
      <c r="M2552" s="100"/>
      <c r="N2552" s="100"/>
      <c r="O2552" s="100"/>
      <c r="P2552" s="100"/>
      <c r="Q2552" s="100"/>
      <c r="R2552" s="100"/>
      <c r="S2552" s="100"/>
      <c r="T2552" s="100"/>
      <c r="U2552" s="100"/>
      <c r="V2552" s="100"/>
      <c r="W2552" s="100"/>
      <c r="X2552" s="100"/>
      <c r="Y2552" s="100"/>
      <c r="Z2552" s="100"/>
      <c r="AA2552" s="100"/>
      <c r="AB2552" s="100"/>
      <c r="AC2552" s="100"/>
      <c r="AD2552" s="100"/>
      <c r="AE2552" s="100"/>
      <c r="AF2552" s="100"/>
      <c r="AG2552" s="100"/>
      <c r="AH2552" s="100"/>
      <c r="AI2552" s="100"/>
      <c r="AJ2552" s="100"/>
      <c r="AK2552" s="100"/>
      <c r="AM2552" s="100"/>
      <c r="AN2552" s="100"/>
      <c r="AP2552" s="101"/>
      <c r="AQ2552" s="102"/>
    </row>
    <row r="2553" spans="11:45">
      <c r="K2553" s="100"/>
      <c r="L2553" s="100"/>
      <c r="M2553" s="100"/>
      <c r="N2553" s="100"/>
      <c r="O2553" s="100"/>
      <c r="P2553" s="100"/>
      <c r="Q2553" s="100"/>
      <c r="R2553" s="100"/>
      <c r="S2553" s="100"/>
      <c r="T2553" s="100"/>
      <c r="U2553" s="100"/>
      <c r="V2553" s="100"/>
      <c r="W2553" s="100"/>
      <c r="X2553" s="100"/>
      <c r="Y2553" s="100"/>
      <c r="Z2553" s="100"/>
      <c r="AA2553" s="100"/>
      <c r="AB2553" s="100"/>
      <c r="AC2553" s="100"/>
      <c r="AD2553" s="100"/>
      <c r="AE2553" s="100"/>
      <c r="AF2553" s="100"/>
      <c r="AG2553" s="100"/>
      <c r="AH2553" s="100"/>
      <c r="AI2553" s="100"/>
      <c r="AJ2553" s="100"/>
      <c r="AK2553" s="100"/>
      <c r="AL2553" s="100"/>
      <c r="AM2553" s="100"/>
      <c r="AN2553" s="100"/>
      <c r="AO2553" s="100"/>
      <c r="AQ2553" s="102"/>
      <c r="AR2553" s="102"/>
    </row>
    <row r="2554" spans="11:45">
      <c r="K2554" s="100"/>
      <c r="L2554" s="100"/>
      <c r="M2554" s="100"/>
      <c r="O2554" s="100"/>
      <c r="P2554" s="100"/>
      <c r="Q2554" s="100"/>
      <c r="R2554" s="100"/>
      <c r="S2554" s="100"/>
      <c r="T2554" s="100"/>
      <c r="U2554" s="100"/>
      <c r="V2554" s="100"/>
      <c r="W2554" s="100"/>
      <c r="X2554" s="100"/>
      <c r="Y2554" s="100"/>
      <c r="Z2554" s="100"/>
      <c r="AA2554" s="100"/>
      <c r="AC2554" s="100"/>
      <c r="AD2554" s="100"/>
      <c r="AE2554" s="100"/>
      <c r="AF2554" s="100"/>
      <c r="AG2554" s="100"/>
      <c r="AH2554" s="100"/>
      <c r="AI2554" s="100"/>
      <c r="AJ2554" s="100"/>
      <c r="AK2554" s="100"/>
      <c r="AL2554" s="100"/>
      <c r="AM2554" s="100"/>
      <c r="AN2554" s="100"/>
      <c r="AO2554" s="100"/>
      <c r="AP2554" s="101"/>
      <c r="AQ2554" s="102"/>
    </row>
    <row r="2555" spans="11:45">
      <c r="K2555" s="100"/>
      <c r="L2555" s="100"/>
      <c r="M2555" s="100"/>
      <c r="N2555" s="100"/>
      <c r="O2555" s="100"/>
      <c r="P2555" s="100"/>
      <c r="Q2555" s="100"/>
      <c r="R2555" s="100"/>
      <c r="S2555" s="100"/>
      <c r="T2555" s="100"/>
      <c r="U2555" s="100"/>
      <c r="V2555" s="100"/>
      <c r="W2555" s="100"/>
      <c r="X2555" s="100"/>
      <c r="Y2555" s="100"/>
      <c r="Z2555" s="100"/>
      <c r="AA2555" s="100"/>
      <c r="AB2555" s="100"/>
      <c r="AC2555" s="100"/>
      <c r="AD2555" s="100"/>
      <c r="AE2555" s="100"/>
      <c r="AF2555" s="100"/>
      <c r="AG2555" s="100"/>
      <c r="AH2555" s="100"/>
      <c r="AI2555" s="100"/>
      <c r="AJ2555" s="100"/>
      <c r="AK2555" s="100"/>
      <c r="AL2555" s="100"/>
      <c r="AM2555" s="100"/>
      <c r="AN2555" s="100"/>
      <c r="AO2555" s="100"/>
      <c r="AP2555" s="101"/>
      <c r="AQ2555" s="102"/>
    </row>
    <row r="2556" spans="11:45">
      <c r="K2556" s="100"/>
      <c r="L2556" s="100"/>
      <c r="M2556" s="100"/>
      <c r="N2556" s="100"/>
      <c r="O2556" s="100"/>
      <c r="P2556" s="100"/>
      <c r="Q2556" s="100"/>
      <c r="R2556" s="100"/>
      <c r="S2556" s="100"/>
      <c r="T2556" s="100"/>
      <c r="U2556" s="100"/>
      <c r="V2556" s="100"/>
      <c r="W2556" s="100"/>
      <c r="X2556" s="100"/>
      <c r="Y2556" s="100"/>
      <c r="Z2556" s="100"/>
      <c r="AA2556" s="100"/>
      <c r="AB2556" s="100"/>
      <c r="AC2556" s="100"/>
      <c r="AD2556" s="100"/>
      <c r="AE2556" s="100"/>
      <c r="AF2556" s="100"/>
      <c r="AG2556" s="100"/>
      <c r="AH2556" s="100"/>
      <c r="AI2556" s="100"/>
      <c r="AJ2556" s="100"/>
      <c r="AK2556" s="100"/>
      <c r="AL2556" s="100"/>
      <c r="AM2556" s="100"/>
      <c r="AN2556" s="100"/>
      <c r="AO2556" s="100"/>
      <c r="AP2556" s="101"/>
      <c r="AQ2556" s="102"/>
      <c r="AR2556" s="102"/>
    </row>
    <row r="2557" spans="11:45">
      <c r="K2557" s="100"/>
      <c r="L2557" s="100"/>
      <c r="M2557" s="100"/>
      <c r="N2557" s="100"/>
      <c r="O2557" s="100"/>
      <c r="P2557" s="100"/>
      <c r="Q2557" s="100"/>
      <c r="R2557" s="100"/>
      <c r="S2557" s="100"/>
      <c r="T2557" s="100"/>
      <c r="U2557" s="100"/>
      <c r="V2557" s="100"/>
      <c r="W2557" s="100"/>
      <c r="X2557" s="100"/>
      <c r="Y2557" s="100"/>
      <c r="Z2557" s="100"/>
      <c r="AA2557" s="100"/>
      <c r="AB2557" s="100"/>
      <c r="AD2557" s="100"/>
      <c r="AE2557" s="100"/>
      <c r="AF2557" s="100"/>
      <c r="AG2557" s="100"/>
      <c r="AH2557" s="100"/>
      <c r="AI2557" s="100"/>
      <c r="AJ2557" s="100"/>
      <c r="AK2557" s="100"/>
      <c r="AL2557" s="100"/>
      <c r="AM2557" s="100"/>
      <c r="AN2557" s="100"/>
      <c r="AO2557" s="100"/>
      <c r="AR2557" s="102"/>
    </row>
    <row r="2558" spans="11:45">
      <c r="K2558" s="100"/>
      <c r="L2558" s="100"/>
      <c r="M2558" s="100"/>
      <c r="N2558" s="100"/>
      <c r="O2558" s="100"/>
      <c r="P2558" s="100"/>
      <c r="Q2558" s="100"/>
      <c r="R2558" s="100"/>
      <c r="S2558" s="100"/>
      <c r="T2558" s="100"/>
      <c r="U2558" s="100"/>
      <c r="V2558" s="100"/>
      <c r="W2558" s="100"/>
      <c r="X2558" s="100"/>
      <c r="Y2558" s="100"/>
      <c r="Z2558" s="100"/>
      <c r="AA2558" s="100"/>
      <c r="AB2558" s="100"/>
      <c r="AC2558" s="100"/>
      <c r="AD2558" s="100"/>
      <c r="AE2558" s="100"/>
      <c r="AF2558" s="100"/>
      <c r="AG2558" s="100"/>
      <c r="AH2558" s="100"/>
      <c r="AI2558" s="100"/>
      <c r="AJ2558" s="100"/>
      <c r="AK2558" s="100"/>
      <c r="AL2558" s="100"/>
      <c r="AM2558" s="100"/>
      <c r="AN2558" s="100"/>
      <c r="AO2558" s="100"/>
      <c r="AP2558" s="101"/>
      <c r="AQ2558" s="102"/>
      <c r="AR2558" s="102"/>
    </row>
    <row r="2559" spans="11:45">
      <c r="K2559" s="100"/>
      <c r="L2559" s="100"/>
      <c r="M2559" s="100"/>
      <c r="O2559" s="100"/>
      <c r="P2559" s="100"/>
      <c r="Q2559" s="100"/>
      <c r="R2559" s="100"/>
      <c r="S2559" s="100"/>
      <c r="T2559" s="100"/>
      <c r="U2559" s="100"/>
      <c r="V2559" s="100"/>
      <c r="W2559" s="100"/>
      <c r="X2559" s="100"/>
      <c r="Y2559" s="100"/>
      <c r="Z2559" s="100"/>
      <c r="AA2559" s="100"/>
      <c r="AC2559" s="100"/>
      <c r="AD2559" s="100"/>
      <c r="AE2559" s="100"/>
      <c r="AF2559" s="100"/>
      <c r="AG2559" s="100"/>
      <c r="AH2559" s="100"/>
      <c r="AI2559" s="100"/>
      <c r="AJ2559" s="100"/>
      <c r="AK2559" s="100"/>
      <c r="AL2559" s="100"/>
      <c r="AM2559" s="100"/>
      <c r="AN2559" s="100"/>
      <c r="AO2559" s="100"/>
      <c r="AP2559" s="101"/>
      <c r="AQ2559" s="102"/>
      <c r="AR2559" s="102"/>
      <c r="AS2559" s="102"/>
    </row>
    <row r="2560" spans="11:45">
      <c r="K2560" s="100"/>
      <c r="L2560" s="100"/>
      <c r="M2560" s="100"/>
      <c r="N2560" s="100"/>
      <c r="O2560" s="100"/>
      <c r="P2560" s="100"/>
      <c r="Q2560" s="100"/>
      <c r="R2560" s="100"/>
      <c r="S2560" s="100"/>
      <c r="T2560" s="100"/>
      <c r="U2560" s="100"/>
      <c r="V2560" s="100"/>
      <c r="W2560" s="100"/>
      <c r="X2560" s="100"/>
      <c r="Y2560" s="100"/>
      <c r="Z2560" s="100"/>
      <c r="AA2560" s="100"/>
      <c r="AB2560" s="100"/>
      <c r="AC2560" s="100"/>
      <c r="AD2560" s="100"/>
      <c r="AE2560" s="100"/>
      <c r="AF2560" s="100"/>
      <c r="AG2560" s="100"/>
      <c r="AH2560" s="100"/>
      <c r="AI2560" s="100"/>
      <c r="AJ2560" s="100"/>
      <c r="AK2560" s="100"/>
      <c r="AL2560" s="100"/>
      <c r="AM2560" s="100"/>
      <c r="AN2560" s="100"/>
      <c r="AO2560" s="100"/>
      <c r="AP2560" s="101"/>
      <c r="AQ2560" s="102"/>
    </row>
    <row r="2561" spans="11:45">
      <c r="K2561" s="100"/>
      <c r="L2561" s="100"/>
      <c r="M2561" s="100"/>
      <c r="O2561" s="100"/>
      <c r="V2561" s="100"/>
      <c r="W2561" s="100"/>
      <c r="X2561" s="100"/>
      <c r="Y2561" s="100"/>
      <c r="Z2561" s="100"/>
      <c r="AA2561" s="100"/>
      <c r="AC2561" s="100"/>
      <c r="AD2561" s="100"/>
      <c r="AE2561" s="100"/>
      <c r="AF2561" s="100"/>
      <c r="AG2561" s="100"/>
      <c r="AH2561" s="100"/>
      <c r="AI2561" s="100"/>
      <c r="AJ2561" s="100"/>
      <c r="AK2561" s="100"/>
      <c r="AL2561" s="100"/>
      <c r="AM2561" s="100"/>
      <c r="AN2561" s="100"/>
      <c r="AO2561" s="100"/>
      <c r="AP2561" s="101"/>
      <c r="AQ2561" s="102"/>
      <c r="AR2561" s="102"/>
    </row>
    <row r="2562" spans="11:45">
      <c r="K2562" s="100"/>
      <c r="L2562" s="100"/>
      <c r="M2562" s="100"/>
      <c r="N2562" s="100"/>
      <c r="O2562" s="100"/>
      <c r="P2562" s="100"/>
      <c r="Q2562" s="100"/>
      <c r="R2562" s="100"/>
      <c r="S2562" s="100"/>
      <c r="T2562" s="100"/>
      <c r="U2562" s="100"/>
      <c r="V2562" s="100"/>
      <c r="W2562" s="100"/>
      <c r="X2562" s="100"/>
      <c r="Y2562" s="100"/>
      <c r="Z2562" s="100"/>
      <c r="AA2562" s="100"/>
      <c r="AB2562" s="100"/>
      <c r="AC2562" s="100"/>
      <c r="AD2562" s="100"/>
      <c r="AE2562" s="100"/>
      <c r="AF2562" s="100"/>
      <c r="AG2562" s="100"/>
      <c r="AH2562" s="100"/>
      <c r="AI2562" s="100"/>
      <c r="AJ2562" s="100"/>
      <c r="AK2562" s="100"/>
      <c r="AL2562" s="100"/>
      <c r="AM2562" s="100"/>
      <c r="AN2562" s="100"/>
      <c r="AO2562" s="100"/>
      <c r="AQ2562" s="102"/>
      <c r="AS2562" s="102"/>
    </row>
    <row r="2563" spans="11:45">
      <c r="K2563" s="100"/>
      <c r="L2563" s="100"/>
      <c r="M2563" s="100"/>
      <c r="O2563" s="100"/>
      <c r="P2563" s="100"/>
      <c r="Q2563" s="100"/>
      <c r="R2563" s="100"/>
      <c r="S2563" s="100"/>
      <c r="T2563" s="100"/>
      <c r="U2563" s="100"/>
      <c r="V2563" s="100"/>
      <c r="W2563" s="100"/>
      <c r="X2563" s="100"/>
      <c r="Y2563" s="100"/>
      <c r="Z2563" s="100"/>
      <c r="AA2563" s="100"/>
      <c r="AC2563" s="100"/>
      <c r="AD2563" s="100"/>
      <c r="AE2563" s="100"/>
      <c r="AF2563" s="100"/>
      <c r="AG2563" s="100"/>
      <c r="AH2563" s="100"/>
      <c r="AI2563" s="100"/>
      <c r="AJ2563" s="100"/>
      <c r="AK2563" s="100"/>
      <c r="AL2563" s="100"/>
      <c r="AM2563" s="100"/>
      <c r="AN2563" s="100"/>
      <c r="AO2563" s="100"/>
      <c r="AP2563" s="101"/>
      <c r="AQ2563" s="102"/>
    </row>
    <row r="2564" spans="11:45">
      <c r="K2564" s="100"/>
      <c r="L2564" s="100"/>
      <c r="M2564" s="100"/>
      <c r="P2564" s="100"/>
      <c r="Q2564" s="100"/>
      <c r="R2564" s="100"/>
      <c r="S2564" s="100"/>
      <c r="T2564" s="100"/>
      <c r="U2564" s="100"/>
      <c r="V2564" s="100"/>
      <c r="W2564" s="100"/>
      <c r="X2564" s="100"/>
      <c r="Y2564" s="100"/>
      <c r="Z2564" s="100"/>
      <c r="AA2564" s="100"/>
      <c r="AD2564" s="100"/>
      <c r="AE2564" s="100"/>
      <c r="AF2564" s="100"/>
      <c r="AG2564" s="100"/>
      <c r="AH2564" s="100"/>
      <c r="AI2564" s="100"/>
      <c r="AJ2564" s="100"/>
      <c r="AK2564" s="100"/>
      <c r="AL2564" s="100"/>
      <c r="AM2564" s="100"/>
      <c r="AN2564" s="100"/>
      <c r="AO2564" s="100"/>
      <c r="AQ2564" s="102"/>
    </row>
    <row r="2565" spans="11:45">
      <c r="K2565" s="100"/>
      <c r="L2565" s="100"/>
      <c r="M2565" s="100"/>
      <c r="N2565" s="100"/>
      <c r="O2565" s="100"/>
      <c r="P2565" s="100"/>
      <c r="Q2565" s="100"/>
      <c r="R2565" s="100"/>
      <c r="S2565" s="100"/>
      <c r="T2565" s="100"/>
      <c r="U2565" s="100"/>
      <c r="V2565" s="100"/>
      <c r="W2565" s="100"/>
      <c r="X2565" s="100"/>
      <c r="Y2565" s="100"/>
      <c r="Z2565" s="100"/>
      <c r="AA2565" s="100"/>
      <c r="AB2565" s="100"/>
      <c r="AC2565" s="100"/>
      <c r="AD2565" s="100"/>
      <c r="AE2565" s="100"/>
      <c r="AF2565" s="100"/>
      <c r="AG2565" s="100"/>
      <c r="AH2565" s="100"/>
      <c r="AI2565" s="100"/>
      <c r="AJ2565" s="100"/>
      <c r="AK2565" s="100"/>
      <c r="AL2565" s="100"/>
      <c r="AM2565" s="100"/>
      <c r="AN2565" s="100"/>
      <c r="AO2565" s="100"/>
      <c r="AP2565" s="101"/>
      <c r="AQ2565" s="102"/>
      <c r="AR2565" s="102"/>
      <c r="AS2565" s="102"/>
    </row>
    <row r="2566" spans="11:45">
      <c r="K2566" s="100"/>
      <c r="L2566" s="100"/>
      <c r="M2566" s="100"/>
      <c r="N2566" s="100"/>
      <c r="O2566" s="100"/>
      <c r="P2566" s="100"/>
      <c r="Q2566" s="100"/>
      <c r="R2566" s="100"/>
      <c r="S2566" s="100"/>
      <c r="T2566" s="100"/>
      <c r="U2566" s="100"/>
      <c r="V2566" s="100"/>
      <c r="W2566" s="100"/>
      <c r="X2566" s="100"/>
      <c r="Y2566" s="100"/>
      <c r="Z2566" s="100"/>
      <c r="AA2566" s="100"/>
      <c r="AB2566" s="100"/>
      <c r="AC2566" s="100"/>
      <c r="AD2566" s="100"/>
      <c r="AE2566" s="100"/>
      <c r="AF2566" s="100"/>
      <c r="AG2566" s="100"/>
      <c r="AH2566" s="100"/>
      <c r="AI2566" s="100"/>
      <c r="AJ2566" s="100"/>
      <c r="AK2566" s="100"/>
      <c r="AL2566" s="100"/>
      <c r="AM2566" s="100"/>
      <c r="AN2566" s="100"/>
      <c r="AO2566" s="100"/>
      <c r="AP2566" s="101"/>
      <c r="AQ2566" s="102"/>
    </row>
    <row r="2567" spans="11:45">
      <c r="K2567" s="100"/>
      <c r="L2567" s="100"/>
      <c r="M2567" s="100"/>
      <c r="N2567" s="100"/>
      <c r="O2567" s="100"/>
      <c r="AB2567" s="100"/>
      <c r="AC2567" s="100"/>
      <c r="AP2567" s="101"/>
      <c r="AQ2567" s="102"/>
    </row>
    <row r="2568" spans="11:45">
      <c r="K2568" s="100"/>
      <c r="L2568" s="100"/>
      <c r="M2568" s="100"/>
      <c r="N2568" s="100"/>
      <c r="O2568" s="100"/>
      <c r="P2568" s="100"/>
      <c r="Q2568" s="100"/>
      <c r="R2568" s="100"/>
      <c r="S2568" s="100"/>
      <c r="T2568" s="100"/>
      <c r="U2568" s="100"/>
      <c r="V2568" s="100"/>
      <c r="W2568" s="100"/>
      <c r="X2568" s="100"/>
      <c r="Y2568" s="100"/>
      <c r="Z2568" s="100"/>
      <c r="AA2568" s="100"/>
      <c r="AB2568" s="100"/>
      <c r="AC2568" s="100"/>
      <c r="AD2568" s="100"/>
      <c r="AE2568" s="100"/>
      <c r="AF2568" s="100"/>
      <c r="AG2568" s="100"/>
      <c r="AH2568" s="100"/>
      <c r="AI2568" s="100"/>
      <c r="AJ2568" s="100"/>
      <c r="AK2568" s="100"/>
      <c r="AL2568" s="100"/>
      <c r="AM2568" s="100"/>
      <c r="AN2568" s="100"/>
      <c r="AO2568" s="100"/>
      <c r="AP2568" s="101"/>
      <c r="AQ2568" s="102"/>
    </row>
    <row r="2569" spans="11:45">
      <c r="K2569" s="100"/>
      <c r="L2569" s="100"/>
      <c r="M2569" s="100"/>
      <c r="O2569" s="100"/>
      <c r="P2569" s="100"/>
      <c r="Q2569" s="100"/>
      <c r="R2569" s="100"/>
      <c r="S2569" s="100"/>
      <c r="T2569" s="100"/>
      <c r="U2569" s="100"/>
      <c r="V2569" s="100"/>
      <c r="W2569" s="100"/>
      <c r="X2569" s="100"/>
      <c r="Y2569" s="100"/>
      <c r="Z2569" s="100"/>
      <c r="AA2569" s="100"/>
      <c r="AC2569" s="100"/>
      <c r="AD2569" s="100"/>
      <c r="AE2569" s="100"/>
      <c r="AF2569" s="100"/>
      <c r="AG2569" s="100"/>
      <c r="AH2569" s="100"/>
      <c r="AI2569" s="100"/>
      <c r="AJ2569" s="100"/>
      <c r="AK2569" s="100"/>
      <c r="AL2569" s="100"/>
      <c r="AM2569" s="100"/>
      <c r="AN2569" s="100"/>
      <c r="AO2569" s="100"/>
      <c r="AP2569" s="101"/>
      <c r="AQ2569" s="102"/>
    </row>
    <row r="2570" spans="11:45">
      <c r="K2570" s="100"/>
      <c r="L2570" s="100"/>
      <c r="M2570" s="100"/>
      <c r="N2570" s="100"/>
      <c r="O2570" s="100"/>
      <c r="P2570" s="100"/>
      <c r="Q2570" s="100"/>
      <c r="R2570" s="100"/>
      <c r="S2570" s="100"/>
      <c r="T2570" s="100"/>
      <c r="U2570" s="100"/>
      <c r="V2570" s="100"/>
      <c r="W2570" s="100"/>
      <c r="X2570" s="100"/>
      <c r="Y2570" s="100"/>
      <c r="Z2570" s="100"/>
      <c r="AA2570" s="100"/>
      <c r="AB2570" s="100"/>
      <c r="AC2570" s="100"/>
      <c r="AD2570" s="100"/>
      <c r="AE2570" s="100"/>
      <c r="AF2570" s="100"/>
      <c r="AG2570" s="100"/>
      <c r="AH2570" s="100"/>
      <c r="AI2570" s="100"/>
      <c r="AJ2570" s="100"/>
      <c r="AK2570" s="100"/>
      <c r="AL2570" s="100"/>
      <c r="AM2570" s="100"/>
      <c r="AN2570" s="100"/>
      <c r="AO2570" s="100"/>
      <c r="AP2570" s="101"/>
      <c r="AQ2570" s="102"/>
    </row>
    <row r="2571" spans="11:45">
      <c r="K2571" s="100"/>
      <c r="L2571" s="100"/>
      <c r="M2571" s="100"/>
      <c r="O2571" s="100"/>
      <c r="P2571" s="100"/>
      <c r="Q2571" s="100"/>
      <c r="R2571" s="100"/>
      <c r="S2571" s="100"/>
      <c r="T2571" s="100"/>
      <c r="U2571" s="100"/>
      <c r="AC2571" s="100"/>
      <c r="AD2571" s="100"/>
      <c r="AE2571" s="100"/>
      <c r="AF2571" s="100"/>
      <c r="AG2571" s="100"/>
      <c r="AH2571" s="100"/>
      <c r="AI2571" s="100"/>
      <c r="AJ2571" s="100"/>
      <c r="AK2571" s="100"/>
      <c r="AL2571" s="100"/>
      <c r="AM2571" s="100"/>
      <c r="AN2571" s="100"/>
      <c r="AO2571" s="100"/>
      <c r="AP2571" s="101"/>
      <c r="AQ2571" s="102"/>
    </row>
    <row r="2572" spans="11:45">
      <c r="K2572" s="100"/>
      <c r="L2572" s="100"/>
      <c r="M2572" s="100"/>
      <c r="N2572" s="100"/>
      <c r="O2572" s="100"/>
      <c r="P2572" s="100"/>
      <c r="Q2572" s="100"/>
      <c r="R2572" s="100"/>
      <c r="S2572" s="100"/>
      <c r="T2572" s="100"/>
      <c r="U2572" s="100"/>
      <c r="V2572" s="100"/>
      <c r="W2572" s="100"/>
      <c r="X2572" s="100"/>
      <c r="Y2572" s="100"/>
      <c r="Z2572" s="100"/>
      <c r="AA2572" s="100"/>
      <c r="AB2572" s="100"/>
      <c r="AC2572" s="100"/>
      <c r="AD2572" s="100"/>
      <c r="AE2572" s="100"/>
      <c r="AF2572" s="100"/>
      <c r="AG2572" s="100"/>
      <c r="AH2572" s="100"/>
      <c r="AI2572" s="100"/>
      <c r="AJ2572" s="100"/>
      <c r="AK2572" s="100"/>
      <c r="AL2572" s="100"/>
      <c r="AM2572" s="100"/>
      <c r="AN2572" s="100"/>
      <c r="AO2572" s="100"/>
      <c r="AP2572" s="101"/>
      <c r="AQ2572" s="102"/>
    </row>
    <row r="2573" spans="11:45">
      <c r="K2573" s="100"/>
      <c r="L2573" s="100"/>
      <c r="M2573" s="100"/>
      <c r="N2573" s="100"/>
      <c r="O2573" s="100"/>
      <c r="P2573" s="100"/>
      <c r="Q2573" s="100"/>
      <c r="R2573" s="100"/>
      <c r="S2573" s="100"/>
      <c r="T2573" s="100"/>
      <c r="U2573" s="100"/>
      <c r="V2573" s="100"/>
      <c r="W2573" s="100"/>
      <c r="X2573" s="100"/>
      <c r="Y2573" s="100"/>
      <c r="Z2573" s="100"/>
      <c r="AA2573" s="100"/>
      <c r="AB2573" s="100"/>
      <c r="AC2573" s="100"/>
      <c r="AD2573" s="100"/>
      <c r="AE2573" s="100"/>
      <c r="AF2573" s="100"/>
      <c r="AG2573" s="100"/>
      <c r="AH2573" s="100"/>
      <c r="AI2573" s="100"/>
      <c r="AJ2573" s="100"/>
      <c r="AK2573" s="100"/>
      <c r="AL2573" s="100"/>
      <c r="AM2573" s="100"/>
      <c r="AN2573" s="100"/>
      <c r="AO2573" s="100"/>
      <c r="AP2573" s="101"/>
      <c r="AQ2573" s="102"/>
      <c r="AR2573" s="102"/>
    </row>
    <row r="2574" spans="11:45">
      <c r="K2574" s="100"/>
      <c r="L2574" s="100"/>
      <c r="M2574" s="100"/>
      <c r="N2574" s="100"/>
      <c r="O2574" s="100"/>
      <c r="P2574" s="100"/>
      <c r="Q2574" s="100"/>
      <c r="R2574" s="100"/>
      <c r="S2574" s="100"/>
      <c r="T2574" s="100"/>
      <c r="U2574" s="100"/>
      <c r="V2574" s="100"/>
      <c r="W2574" s="100"/>
      <c r="X2574" s="100"/>
      <c r="Y2574" s="100"/>
      <c r="Z2574" s="100"/>
      <c r="AA2574" s="100"/>
      <c r="AB2574" s="100"/>
      <c r="AC2574" s="100"/>
      <c r="AD2574" s="100"/>
      <c r="AE2574" s="100"/>
      <c r="AF2574" s="100"/>
      <c r="AG2574" s="100"/>
      <c r="AH2574" s="100"/>
      <c r="AI2574" s="100"/>
      <c r="AJ2574" s="100"/>
      <c r="AK2574" s="100"/>
      <c r="AL2574" s="100"/>
      <c r="AM2574" s="100"/>
      <c r="AN2574" s="100"/>
      <c r="AO2574" s="100"/>
      <c r="AP2574" s="101"/>
      <c r="AQ2574" s="102"/>
      <c r="AR2574" s="102"/>
    </row>
    <row r="2575" spans="11:45">
      <c r="K2575" s="100"/>
      <c r="L2575" s="100"/>
      <c r="M2575" s="100"/>
      <c r="N2575" s="100"/>
      <c r="O2575" s="100"/>
      <c r="P2575" s="100"/>
      <c r="Q2575" s="100"/>
      <c r="R2575" s="100"/>
      <c r="S2575" s="100"/>
      <c r="T2575" s="100"/>
      <c r="U2575" s="100"/>
      <c r="V2575" s="100"/>
      <c r="W2575" s="100"/>
      <c r="X2575" s="100"/>
      <c r="Y2575" s="100"/>
      <c r="Z2575" s="100"/>
      <c r="AA2575" s="100"/>
      <c r="AB2575" s="100"/>
      <c r="AC2575" s="100"/>
      <c r="AD2575" s="100"/>
      <c r="AE2575" s="100"/>
      <c r="AF2575" s="100"/>
      <c r="AG2575" s="100"/>
      <c r="AH2575" s="100"/>
      <c r="AI2575" s="100"/>
      <c r="AJ2575" s="100"/>
      <c r="AK2575" s="100"/>
      <c r="AL2575" s="100"/>
      <c r="AM2575" s="100"/>
      <c r="AN2575" s="100"/>
      <c r="AO2575" s="100"/>
    </row>
    <row r="2576" spans="11:45">
      <c r="K2576" s="100"/>
      <c r="L2576" s="100"/>
      <c r="M2576" s="100"/>
      <c r="N2576" s="100"/>
      <c r="O2576" s="100"/>
      <c r="P2576" s="100"/>
      <c r="Q2576" s="100"/>
      <c r="R2576" s="100"/>
      <c r="S2576" s="100"/>
      <c r="T2576" s="100"/>
      <c r="U2576" s="100"/>
      <c r="V2576" s="100"/>
      <c r="W2576" s="100"/>
      <c r="X2576" s="100"/>
      <c r="Y2576" s="100"/>
      <c r="Z2576" s="100"/>
      <c r="AA2576" s="100"/>
      <c r="AB2576" s="100"/>
      <c r="AC2576" s="100"/>
      <c r="AD2576" s="100"/>
      <c r="AE2576" s="100"/>
      <c r="AF2576" s="100"/>
      <c r="AG2576" s="100"/>
      <c r="AH2576" s="100"/>
      <c r="AI2576" s="100"/>
      <c r="AJ2576" s="100"/>
      <c r="AK2576" s="100"/>
      <c r="AL2576" s="100"/>
      <c r="AM2576" s="100"/>
      <c r="AN2576" s="100"/>
      <c r="AO2576" s="100"/>
    </row>
    <row r="2577" spans="11:45">
      <c r="K2577" s="100"/>
      <c r="L2577" s="100"/>
      <c r="M2577" s="100"/>
      <c r="O2577" s="100"/>
      <c r="P2577" s="100"/>
      <c r="Q2577" s="100"/>
      <c r="R2577" s="100"/>
      <c r="S2577" s="100"/>
      <c r="T2577" s="100"/>
      <c r="U2577" s="100"/>
      <c r="V2577" s="100"/>
      <c r="W2577" s="100"/>
      <c r="X2577" s="100"/>
      <c r="Y2577" s="100"/>
      <c r="Z2577" s="100"/>
      <c r="AA2577" s="100"/>
      <c r="AC2577" s="100"/>
      <c r="AD2577" s="100"/>
      <c r="AE2577" s="100"/>
      <c r="AF2577" s="100"/>
      <c r="AG2577" s="100"/>
      <c r="AH2577" s="100"/>
      <c r="AI2577" s="100"/>
      <c r="AJ2577" s="100"/>
      <c r="AK2577" s="100"/>
      <c r="AL2577" s="100"/>
      <c r="AM2577" s="100"/>
      <c r="AN2577" s="100"/>
      <c r="AO2577" s="100"/>
      <c r="AP2577" s="101"/>
      <c r="AQ2577" s="102"/>
    </row>
    <row r="2578" spans="11:45">
      <c r="K2578" s="100"/>
      <c r="L2578" s="100"/>
      <c r="M2578" s="100"/>
      <c r="N2578" s="100"/>
      <c r="O2578" s="100"/>
      <c r="P2578" s="100"/>
      <c r="Q2578" s="100"/>
      <c r="R2578" s="100"/>
      <c r="S2578" s="100"/>
      <c r="T2578" s="100"/>
      <c r="U2578" s="100"/>
      <c r="V2578" s="100"/>
      <c r="W2578" s="100"/>
      <c r="X2578" s="100"/>
      <c r="Y2578" s="100"/>
      <c r="Z2578" s="100"/>
      <c r="AA2578" s="100"/>
      <c r="AB2578" s="100"/>
      <c r="AC2578" s="100"/>
      <c r="AD2578" s="100"/>
      <c r="AE2578" s="100"/>
      <c r="AF2578" s="100"/>
      <c r="AG2578" s="100"/>
      <c r="AH2578" s="100"/>
      <c r="AI2578" s="100"/>
      <c r="AJ2578" s="100"/>
      <c r="AK2578" s="100"/>
      <c r="AL2578" s="100"/>
      <c r="AM2578" s="100"/>
      <c r="AN2578" s="100"/>
      <c r="AO2578" s="100"/>
      <c r="AQ2578" s="102"/>
    </row>
    <row r="2579" spans="11:45">
      <c r="K2579" s="100"/>
      <c r="L2579" s="100"/>
      <c r="M2579" s="100"/>
      <c r="N2579" s="100"/>
      <c r="O2579" s="100"/>
      <c r="P2579" s="100"/>
      <c r="Q2579" s="100"/>
      <c r="R2579" s="100"/>
      <c r="S2579" s="100"/>
      <c r="T2579" s="100"/>
      <c r="U2579" s="100"/>
      <c r="V2579" s="100"/>
      <c r="W2579" s="100"/>
      <c r="X2579" s="100"/>
      <c r="Y2579" s="100"/>
      <c r="Z2579" s="100"/>
      <c r="AA2579" s="100"/>
      <c r="AB2579" s="100"/>
      <c r="AC2579" s="100"/>
      <c r="AD2579" s="100"/>
      <c r="AE2579" s="100"/>
      <c r="AF2579" s="100"/>
      <c r="AG2579" s="100"/>
      <c r="AH2579" s="100"/>
      <c r="AI2579" s="100"/>
      <c r="AJ2579" s="100"/>
      <c r="AK2579" s="100"/>
      <c r="AL2579" s="100"/>
      <c r="AM2579" s="100"/>
      <c r="AN2579" s="100"/>
      <c r="AO2579" s="100"/>
      <c r="AP2579" s="101"/>
      <c r="AQ2579" s="102"/>
    </row>
    <row r="2580" spans="11:45">
      <c r="K2580" s="100"/>
      <c r="L2580" s="100"/>
      <c r="M2580" s="100"/>
      <c r="N2580" s="100"/>
      <c r="O2580" s="100"/>
      <c r="P2580" s="100"/>
      <c r="Q2580" s="100"/>
      <c r="R2580" s="100"/>
      <c r="S2580" s="100"/>
      <c r="T2580" s="100"/>
      <c r="U2580" s="100"/>
      <c r="V2580" s="100"/>
      <c r="W2580" s="100"/>
      <c r="X2580" s="100"/>
      <c r="Y2580" s="100"/>
      <c r="Z2580" s="100"/>
      <c r="AA2580" s="100"/>
      <c r="AB2580" s="100"/>
      <c r="AC2580" s="100"/>
      <c r="AD2580" s="100"/>
      <c r="AE2580" s="100"/>
      <c r="AF2580" s="100"/>
      <c r="AG2580" s="100"/>
      <c r="AH2580" s="100"/>
      <c r="AI2580" s="100"/>
      <c r="AJ2580" s="100"/>
      <c r="AK2580" s="100"/>
      <c r="AL2580" s="100"/>
      <c r="AM2580" s="100"/>
      <c r="AN2580" s="100"/>
      <c r="AO2580" s="100"/>
    </row>
    <row r="2581" spans="11:45">
      <c r="K2581" s="100"/>
      <c r="L2581" s="100"/>
      <c r="M2581" s="100"/>
      <c r="P2581" s="100"/>
      <c r="Q2581" s="100"/>
      <c r="R2581" s="100"/>
      <c r="S2581" s="100"/>
      <c r="T2581" s="100"/>
      <c r="U2581" s="100"/>
      <c r="V2581" s="100"/>
      <c r="W2581" s="100"/>
      <c r="X2581" s="100"/>
      <c r="Y2581" s="100"/>
      <c r="Z2581" s="100"/>
      <c r="AA2581" s="100"/>
      <c r="AD2581" s="100"/>
      <c r="AE2581" s="100"/>
      <c r="AF2581" s="100"/>
      <c r="AG2581" s="100"/>
      <c r="AH2581" s="100"/>
      <c r="AI2581" s="100"/>
      <c r="AJ2581" s="100"/>
      <c r="AK2581" s="100"/>
      <c r="AL2581" s="100"/>
      <c r="AM2581" s="100"/>
      <c r="AN2581" s="100"/>
      <c r="AO2581" s="100"/>
      <c r="AQ2581" s="102"/>
    </row>
    <row r="2582" spans="11:45">
      <c r="K2582" s="100"/>
      <c r="L2582" s="100"/>
      <c r="M2582" s="100"/>
      <c r="N2582" s="100"/>
      <c r="O2582" s="100"/>
      <c r="P2582" s="100"/>
      <c r="Q2582" s="100"/>
      <c r="R2582" s="100"/>
      <c r="S2582" s="100"/>
      <c r="T2582" s="100"/>
      <c r="U2582" s="100"/>
      <c r="V2582" s="100"/>
      <c r="W2582" s="100"/>
      <c r="X2582" s="100"/>
      <c r="Y2582" s="100"/>
      <c r="Z2582" s="100"/>
      <c r="AA2582" s="100"/>
      <c r="AB2582" s="100"/>
      <c r="AC2582" s="100"/>
      <c r="AD2582" s="100"/>
      <c r="AE2582" s="100"/>
      <c r="AF2582" s="100"/>
      <c r="AG2582" s="100"/>
      <c r="AH2582" s="100"/>
      <c r="AI2582" s="100"/>
      <c r="AJ2582" s="100"/>
      <c r="AK2582" s="100"/>
      <c r="AL2582" s="100"/>
      <c r="AM2582" s="100"/>
      <c r="AN2582" s="100"/>
      <c r="AO2582" s="100"/>
      <c r="AQ2582" s="102"/>
    </row>
    <row r="2583" spans="11:45">
      <c r="K2583" s="100"/>
      <c r="L2583" s="100"/>
      <c r="M2583" s="100"/>
      <c r="N2583" s="100"/>
      <c r="O2583" s="100"/>
      <c r="P2583" s="100"/>
      <c r="Q2583" s="100"/>
      <c r="R2583" s="100"/>
      <c r="S2583" s="100"/>
      <c r="T2583" s="100"/>
      <c r="U2583" s="100"/>
      <c r="V2583" s="100"/>
      <c r="W2583" s="100"/>
      <c r="X2583" s="100"/>
      <c r="Y2583" s="100"/>
      <c r="Z2583" s="100"/>
      <c r="AA2583" s="100"/>
      <c r="AB2583" s="100"/>
      <c r="AC2583" s="100"/>
      <c r="AD2583" s="100"/>
      <c r="AE2583" s="100"/>
      <c r="AF2583" s="100"/>
      <c r="AG2583" s="100"/>
      <c r="AH2583" s="100"/>
      <c r="AI2583" s="100"/>
      <c r="AJ2583" s="100"/>
      <c r="AK2583" s="100"/>
      <c r="AL2583" s="100"/>
      <c r="AM2583" s="100"/>
      <c r="AN2583" s="100"/>
      <c r="AO2583" s="100"/>
      <c r="AP2583" s="101"/>
      <c r="AQ2583" s="102"/>
      <c r="AS2583" s="102"/>
    </row>
    <row r="2584" spans="11:45">
      <c r="K2584" s="100"/>
      <c r="L2584" s="100"/>
      <c r="M2584" s="100"/>
      <c r="O2584" s="100"/>
      <c r="P2584" s="100"/>
      <c r="Q2584" s="100"/>
      <c r="R2584" s="100"/>
      <c r="S2584" s="100"/>
      <c r="T2584" s="100"/>
      <c r="U2584" s="100"/>
      <c r="V2584" s="100"/>
      <c r="W2584" s="100"/>
      <c r="X2584" s="100"/>
      <c r="Y2584" s="100"/>
      <c r="Z2584" s="100"/>
      <c r="AA2584" s="100"/>
      <c r="AC2584" s="100"/>
      <c r="AD2584" s="100"/>
      <c r="AE2584" s="100"/>
      <c r="AF2584" s="100"/>
      <c r="AG2584" s="100"/>
      <c r="AH2584" s="100"/>
      <c r="AI2584" s="100"/>
      <c r="AJ2584" s="100"/>
      <c r="AK2584" s="100"/>
      <c r="AL2584" s="100"/>
      <c r="AM2584" s="100"/>
      <c r="AN2584" s="100"/>
      <c r="AO2584" s="100"/>
      <c r="AP2584" s="101"/>
      <c r="AQ2584" s="102"/>
    </row>
    <row r="2585" spans="11:45">
      <c r="K2585" s="100"/>
      <c r="L2585" s="100"/>
      <c r="M2585" s="100"/>
      <c r="N2585" s="100"/>
      <c r="O2585" s="100"/>
      <c r="P2585" s="100"/>
      <c r="Q2585" s="100"/>
      <c r="R2585" s="100"/>
      <c r="S2585" s="100"/>
      <c r="T2585" s="100"/>
      <c r="U2585" s="100"/>
      <c r="V2585" s="100"/>
      <c r="W2585" s="100"/>
      <c r="X2585" s="100"/>
      <c r="Y2585" s="100"/>
      <c r="Z2585" s="100"/>
      <c r="AA2585" s="100"/>
      <c r="AB2585" s="100"/>
      <c r="AC2585" s="100"/>
      <c r="AD2585" s="100"/>
      <c r="AE2585" s="100"/>
      <c r="AF2585" s="100"/>
      <c r="AG2585" s="100"/>
      <c r="AH2585" s="100"/>
      <c r="AI2585" s="100"/>
      <c r="AJ2585" s="100"/>
      <c r="AK2585" s="100"/>
      <c r="AL2585" s="100"/>
      <c r="AM2585" s="100"/>
      <c r="AN2585" s="100"/>
      <c r="AO2585" s="100"/>
      <c r="AP2585" s="101"/>
      <c r="AQ2585" s="102"/>
    </row>
    <row r="2586" spans="11:45">
      <c r="K2586" s="100"/>
      <c r="L2586" s="100"/>
      <c r="M2586" s="100"/>
      <c r="N2586" s="100"/>
      <c r="O2586" s="100"/>
      <c r="P2586" s="100"/>
      <c r="Q2586" s="100"/>
      <c r="R2586" s="100"/>
      <c r="S2586" s="100"/>
      <c r="T2586" s="100"/>
      <c r="U2586" s="100"/>
      <c r="V2586" s="100"/>
      <c r="W2586" s="100"/>
      <c r="X2586" s="100"/>
      <c r="Y2586" s="100"/>
      <c r="Z2586" s="100"/>
      <c r="AA2586" s="100"/>
      <c r="AB2586" s="100"/>
      <c r="AC2586" s="100"/>
      <c r="AD2586" s="100"/>
      <c r="AE2586" s="100"/>
      <c r="AF2586" s="100"/>
      <c r="AG2586" s="100"/>
      <c r="AH2586" s="100"/>
      <c r="AI2586" s="100"/>
      <c r="AJ2586" s="100"/>
      <c r="AK2586" s="100"/>
      <c r="AL2586" s="100"/>
      <c r="AM2586" s="100"/>
      <c r="AN2586" s="100"/>
      <c r="AO2586" s="100"/>
      <c r="AP2586" s="101"/>
      <c r="AQ2586" s="102"/>
    </row>
    <row r="2587" spans="11:45">
      <c r="K2587" s="100"/>
      <c r="L2587" s="100"/>
      <c r="M2587" s="100"/>
      <c r="N2587" s="100"/>
      <c r="O2587" s="100"/>
      <c r="P2587" s="100"/>
      <c r="Q2587" s="100"/>
      <c r="R2587" s="100"/>
      <c r="S2587" s="100"/>
      <c r="T2587" s="100"/>
      <c r="U2587" s="100"/>
      <c r="V2587" s="100"/>
      <c r="W2587" s="100"/>
      <c r="X2587" s="100"/>
      <c r="Y2587" s="100"/>
      <c r="Z2587" s="100"/>
      <c r="AA2587" s="100"/>
      <c r="AB2587" s="100"/>
      <c r="AC2587" s="100"/>
      <c r="AD2587" s="100"/>
      <c r="AE2587" s="100"/>
      <c r="AF2587" s="100"/>
      <c r="AG2587" s="100"/>
      <c r="AH2587" s="100"/>
      <c r="AI2587" s="100"/>
      <c r="AJ2587" s="100"/>
      <c r="AK2587" s="100"/>
      <c r="AL2587" s="100"/>
      <c r="AM2587" s="100"/>
      <c r="AN2587" s="100"/>
      <c r="AO2587" s="100"/>
    </row>
    <row r="2588" spans="11:45">
      <c r="K2588" s="100"/>
      <c r="L2588" s="100"/>
      <c r="M2588" s="100"/>
      <c r="N2588" s="100"/>
      <c r="O2588" s="100"/>
      <c r="P2588" s="100"/>
      <c r="Q2588" s="100"/>
      <c r="R2588" s="100"/>
      <c r="S2588" s="100"/>
      <c r="T2588" s="100"/>
      <c r="U2588" s="100"/>
      <c r="V2588" s="100"/>
      <c r="W2588" s="100"/>
      <c r="X2588" s="100"/>
      <c r="Y2588" s="100"/>
      <c r="Z2588" s="100"/>
      <c r="AA2588" s="100"/>
      <c r="AB2588" s="100"/>
      <c r="AC2588" s="100"/>
      <c r="AD2588" s="100"/>
      <c r="AE2588" s="100"/>
      <c r="AF2588" s="100"/>
      <c r="AG2588" s="100"/>
      <c r="AH2588" s="100"/>
      <c r="AI2588" s="100"/>
      <c r="AJ2588" s="100"/>
      <c r="AK2588" s="100"/>
      <c r="AL2588" s="100"/>
      <c r="AM2588" s="100"/>
      <c r="AN2588" s="100"/>
      <c r="AO2588" s="100"/>
      <c r="AP2588" s="101"/>
      <c r="AQ2588" s="102"/>
    </row>
    <row r="2589" spans="11:45">
      <c r="K2589" s="100"/>
      <c r="L2589" s="100"/>
      <c r="M2589" s="100"/>
      <c r="N2589" s="100"/>
      <c r="O2589" s="100"/>
      <c r="P2589" s="100"/>
      <c r="Q2589" s="100"/>
      <c r="R2589" s="100"/>
      <c r="S2589" s="100"/>
      <c r="T2589" s="100"/>
      <c r="U2589" s="100"/>
      <c r="V2589" s="100"/>
      <c r="W2589" s="100"/>
      <c r="X2589" s="100"/>
      <c r="Y2589" s="100"/>
      <c r="Z2589" s="100"/>
      <c r="AA2589" s="100"/>
      <c r="AB2589" s="100"/>
      <c r="AC2589" s="100"/>
      <c r="AD2589" s="100"/>
      <c r="AE2589" s="100"/>
      <c r="AF2589" s="100"/>
      <c r="AG2589" s="100"/>
      <c r="AH2589" s="100"/>
      <c r="AI2589" s="100"/>
      <c r="AJ2589" s="100"/>
      <c r="AK2589" s="100"/>
      <c r="AL2589" s="100"/>
      <c r="AM2589" s="100"/>
      <c r="AN2589" s="100"/>
      <c r="AO2589" s="100"/>
      <c r="AP2589" s="101"/>
      <c r="AQ2589" s="102"/>
    </row>
    <row r="2590" spans="11:45">
      <c r="K2590" s="100"/>
      <c r="L2590" s="100"/>
      <c r="M2590" s="100"/>
      <c r="N2590" s="100"/>
      <c r="O2590" s="100"/>
      <c r="P2590" s="100"/>
      <c r="Q2590" s="100"/>
      <c r="R2590" s="100"/>
      <c r="S2590" s="100"/>
      <c r="T2590" s="100"/>
      <c r="U2590" s="100"/>
      <c r="V2590" s="100"/>
      <c r="W2590" s="100"/>
      <c r="X2590" s="100"/>
      <c r="Y2590" s="100"/>
      <c r="Z2590" s="100"/>
      <c r="AA2590" s="100"/>
      <c r="AB2590" s="100"/>
      <c r="AC2590" s="100"/>
      <c r="AD2590" s="100"/>
      <c r="AE2590" s="100"/>
      <c r="AF2590" s="100"/>
      <c r="AG2590" s="100"/>
      <c r="AH2590" s="100"/>
      <c r="AI2590" s="100"/>
      <c r="AJ2590" s="100"/>
      <c r="AK2590" s="100"/>
      <c r="AL2590" s="100"/>
      <c r="AM2590" s="100"/>
      <c r="AN2590" s="100"/>
      <c r="AO2590" s="100"/>
      <c r="AP2590" s="101"/>
      <c r="AQ2590" s="102"/>
    </row>
    <row r="2591" spans="11:45">
      <c r="K2591" s="100"/>
      <c r="L2591" s="100"/>
      <c r="M2591" s="100"/>
      <c r="N2591" s="100"/>
      <c r="O2591" s="100"/>
      <c r="P2591" s="100"/>
      <c r="Q2591" s="100"/>
      <c r="R2591" s="100"/>
      <c r="S2591" s="100"/>
      <c r="T2591" s="100"/>
      <c r="U2591" s="100"/>
      <c r="V2591" s="100"/>
      <c r="W2591" s="100"/>
      <c r="X2591" s="100"/>
      <c r="Y2591" s="100"/>
      <c r="Z2591" s="100"/>
      <c r="AA2591" s="100"/>
      <c r="AB2591" s="100"/>
      <c r="AC2591" s="100"/>
      <c r="AD2591" s="100"/>
      <c r="AE2591" s="100"/>
      <c r="AF2591" s="100"/>
      <c r="AG2591" s="100"/>
      <c r="AH2591" s="100"/>
      <c r="AI2591" s="100"/>
      <c r="AJ2591" s="100"/>
      <c r="AK2591" s="100"/>
      <c r="AL2591" s="100"/>
      <c r="AM2591" s="100"/>
      <c r="AN2591" s="100"/>
      <c r="AO2591" s="100"/>
      <c r="AP2591" s="101"/>
      <c r="AQ2591" s="102"/>
    </row>
    <row r="2592" spans="11:45">
      <c r="K2592" s="100"/>
      <c r="L2592" s="100"/>
      <c r="M2592" s="100"/>
      <c r="N2592" s="100"/>
      <c r="O2592" s="100"/>
      <c r="P2592" s="100"/>
      <c r="Q2592" s="100"/>
      <c r="R2592" s="100"/>
      <c r="S2592" s="100"/>
      <c r="T2592" s="100"/>
      <c r="U2592" s="100"/>
      <c r="V2592" s="100"/>
      <c r="W2592" s="100"/>
      <c r="X2592" s="100"/>
      <c r="Y2592" s="100"/>
      <c r="Z2592" s="100"/>
      <c r="AA2592" s="100"/>
      <c r="AB2592" s="100"/>
      <c r="AC2592" s="100"/>
      <c r="AD2592" s="100"/>
      <c r="AE2592" s="100"/>
      <c r="AF2592" s="100"/>
      <c r="AG2592" s="100"/>
      <c r="AH2592" s="100"/>
      <c r="AI2592" s="100"/>
      <c r="AJ2592" s="100"/>
      <c r="AK2592" s="100"/>
      <c r="AL2592" s="100"/>
      <c r="AM2592" s="100"/>
      <c r="AN2592" s="100"/>
      <c r="AO2592" s="100"/>
    </row>
    <row r="2593" spans="11:45">
      <c r="K2593" s="100"/>
      <c r="L2593" s="100"/>
      <c r="M2593" s="100"/>
      <c r="N2593" s="100"/>
      <c r="O2593" s="100"/>
      <c r="P2593" s="100"/>
      <c r="Q2593" s="100"/>
      <c r="R2593" s="100"/>
      <c r="S2593" s="100"/>
      <c r="T2593" s="100"/>
      <c r="U2593" s="100"/>
      <c r="V2593" s="100"/>
      <c r="W2593" s="100"/>
      <c r="X2593" s="100"/>
      <c r="Y2593" s="100"/>
      <c r="Z2593" s="100"/>
      <c r="AA2593" s="100"/>
      <c r="AB2593" s="100"/>
      <c r="AC2593" s="100"/>
      <c r="AD2593" s="100"/>
      <c r="AE2593" s="100"/>
      <c r="AF2593" s="100"/>
      <c r="AG2593" s="100"/>
      <c r="AH2593" s="100"/>
      <c r="AI2593" s="100"/>
      <c r="AJ2593" s="100"/>
      <c r="AK2593" s="100"/>
      <c r="AL2593" s="100"/>
      <c r="AM2593" s="100"/>
      <c r="AN2593" s="100"/>
      <c r="AO2593" s="100"/>
      <c r="AP2593" s="101"/>
      <c r="AQ2593" s="102"/>
    </row>
    <row r="2594" spans="11:45">
      <c r="K2594" s="100"/>
      <c r="L2594" s="100"/>
      <c r="M2594" s="100"/>
      <c r="O2594" s="100"/>
      <c r="P2594" s="100"/>
      <c r="Q2594" s="100"/>
      <c r="R2594" s="100"/>
      <c r="S2594" s="100"/>
      <c r="T2594" s="100"/>
      <c r="U2594" s="100"/>
      <c r="V2594" s="100"/>
      <c r="W2594" s="100"/>
      <c r="X2594" s="100"/>
      <c r="Y2594" s="100"/>
      <c r="Z2594" s="100"/>
      <c r="AA2594" s="100"/>
      <c r="AC2594" s="100"/>
      <c r="AD2594" s="100"/>
      <c r="AE2594" s="100"/>
      <c r="AF2594" s="100"/>
      <c r="AG2594" s="100"/>
      <c r="AH2594" s="100"/>
      <c r="AI2594" s="100"/>
      <c r="AJ2594" s="100"/>
      <c r="AK2594" s="100"/>
      <c r="AL2594" s="100"/>
      <c r="AM2594" s="100"/>
      <c r="AN2594" s="100"/>
      <c r="AO2594" s="100"/>
      <c r="AQ2594" s="102"/>
      <c r="AS2594" s="102"/>
    </row>
    <row r="2595" spans="11:45">
      <c r="K2595" s="100"/>
      <c r="L2595" s="100"/>
      <c r="M2595" s="100"/>
      <c r="N2595" s="100"/>
      <c r="O2595" s="100"/>
      <c r="P2595" s="100"/>
      <c r="Q2595" s="100"/>
      <c r="R2595" s="100"/>
      <c r="S2595" s="100"/>
      <c r="T2595" s="100"/>
      <c r="U2595" s="100"/>
      <c r="V2595" s="100"/>
      <c r="W2595" s="100"/>
      <c r="X2595" s="100"/>
      <c r="Y2595" s="100"/>
      <c r="Z2595" s="100"/>
      <c r="AA2595" s="100"/>
      <c r="AB2595" s="100"/>
      <c r="AC2595" s="100"/>
      <c r="AD2595" s="100"/>
      <c r="AE2595" s="100"/>
      <c r="AF2595" s="100"/>
      <c r="AG2595" s="100"/>
      <c r="AH2595" s="100"/>
      <c r="AI2595" s="100"/>
      <c r="AJ2595" s="100"/>
      <c r="AK2595" s="100"/>
      <c r="AL2595" s="100"/>
      <c r="AM2595" s="100"/>
      <c r="AN2595" s="100"/>
      <c r="AO2595" s="100"/>
      <c r="AQ2595" s="102"/>
    </row>
    <row r="2596" spans="11:45">
      <c r="K2596" s="100"/>
      <c r="L2596" s="100"/>
      <c r="M2596" s="100"/>
      <c r="N2596" s="100"/>
      <c r="O2596" s="100"/>
      <c r="P2596" s="100"/>
      <c r="Q2596" s="100"/>
      <c r="R2596" s="100"/>
      <c r="S2596" s="100"/>
      <c r="T2596" s="100"/>
      <c r="U2596" s="100"/>
      <c r="V2596" s="100"/>
      <c r="W2596" s="100"/>
      <c r="X2596" s="100"/>
      <c r="Y2596" s="100"/>
      <c r="Z2596" s="100"/>
      <c r="AA2596" s="100"/>
      <c r="AB2596" s="100"/>
      <c r="AC2596" s="100"/>
      <c r="AD2596" s="100"/>
      <c r="AE2596" s="100"/>
      <c r="AF2596" s="100"/>
      <c r="AG2596" s="100"/>
      <c r="AH2596" s="100"/>
      <c r="AI2596" s="100"/>
      <c r="AJ2596" s="100"/>
      <c r="AK2596" s="100"/>
      <c r="AL2596" s="100"/>
      <c r="AM2596" s="100"/>
      <c r="AN2596" s="100"/>
      <c r="AO2596" s="100"/>
    </row>
    <row r="2597" spans="11:45">
      <c r="K2597" s="100"/>
      <c r="L2597" s="100"/>
      <c r="M2597" s="100"/>
      <c r="N2597" s="100"/>
      <c r="O2597" s="100"/>
      <c r="P2597" s="100"/>
      <c r="Q2597" s="100"/>
      <c r="R2597" s="100"/>
      <c r="S2597" s="100"/>
      <c r="T2597" s="100"/>
      <c r="U2597" s="100"/>
      <c r="V2597" s="100"/>
      <c r="W2597" s="100"/>
      <c r="X2597" s="100"/>
      <c r="Y2597" s="100"/>
      <c r="Z2597" s="100"/>
      <c r="AA2597" s="100"/>
      <c r="AB2597" s="100"/>
      <c r="AC2597" s="100"/>
      <c r="AD2597" s="100"/>
      <c r="AE2597" s="100"/>
      <c r="AF2597" s="100"/>
      <c r="AG2597" s="100"/>
      <c r="AH2597" s="100"/>
      <c r="AI2597" s="100"/>
      <c r="AJ2597" s="100"/>
      <c r="AK2597" s="100"/>
      <c r="AL2597" s="100"/>
      <c r="AM2597" s="100"/>
      <c r="AN2597" s="100"/>
      <c r="AO2597" s="100"/>
      <c r="AQ2597" s="102"/>
    </row>
    <row r="2598" spans="11:45">
      <c r="K2598" s="100"/>
      <c r="L2598" s="100"/>
      <c r="M2598" s="100"/>
      <c r="N2598" s="100"/>
      <c r="O2598" s="100"/>
      <c r="P2598" s="100"/>
      <c r="Q2598" s="100"/>
      <c r="R2598" s="100"/>
      <c r="S2598" s="100"/>
      <c r="T2598" s="100"/>
      <c r="U2598" s="100"/>
      <c r="V2598" s="100"/>
      <c r="W2598" s="100"/>
      <c r="X2598" s="100"/>
      <c r="Y2598" s="100"/>
      <c r="Z2598" s="100"/>
      <c r="AA2598" s="100"/>
      <c r="AB2598" s="100"/>
      <c r="AC2598" s="100"/>
      <c r="AD2598" s="100"/>
      <c r="AE2598" s="100"/>
      <c r="AF2598" s="100"/>
      <c r="AG2598" s="100"/>
      <c r="AH2598" s="100"/>
      <c r="AI2598" s="100"/>
      <c r="AJ2598" s="100"/>
      <c r="AK2598" s="100"/>
      <c r="AL2598" s="100"/>
      <c r="AM2598" s="100"/>
      <c r="AN2598" s="100"/>
      <c r="AO2598" s="100"/>
      <c r="AP2598" s="101"/>
    </row>
    <row r="2599" spans="11:45">
      <c r="K2599" s="100"/>
      <c r="L2599" s="100"/>
      <c r="M2599" s="100"/>
      <c r="N2599" s="100"/>
      <c r="O2599" s="100"/>
      <c r="P2599" s="100"/>
      <c r="Q2599" s="100"/>
      <c r="R2599" s="100"/>
      <c r="S2599" s="100"/>
      <c r="T2599" s="100"/>
      <c r="U2599" s="100"/>
      <c r="V2599" s="100"/>
      <c r="W2599" s="100"/>
      <c r="X2599" s="100"/>
      <c r="Y2599" s="100"/>
      <c r="Z2599" s="100"/>
      <c r="AA2599" s="100"/>
      <c r="AB2599" s="100"/>
      <c r="AC2599" s="100"/>
      <c r="AD2599" s="100"/>
      <c r="AE2599" s="100"/>
      <c r="AF2599" s="100"/>
      <c r="AG2599" s="100"/>
      <c r="AH2599" s="100"/>
      <c r="AI2599" s="100"/>
      <c r="AJ2599" s="100"/>
      <c r="AK2599" s="100"/>
      <c r="AL2599" s="100"/>
      <c r="AM2599" s="100"/>
      <c r="AN2599" s="100"/>
      <c r="AO2599" s="100"/>
    </row>
    <row r="2600" spans="11:45">
      <c r="K2600" s="100"/>
      <c r="L2600" s="100"/>
      <c r="M2600" s="100"/>
      <c r="N2600" s="100"/>
      <c r="O2600" s="100"/>
      <c r="P2600" s="100"/>
      <c r="Q2600" s="100"/>
      <c r="R2600" s="100"/>
      <c r="S2600" s="100"/>
      <c r="T2600" s="100"/>
      <c r="U2600" s="100"/>
      <c r="V2600" s="100"/>
      <c r="W2600" s="100"/>
      <c r="X2600" s="100"/>
      <c r="Y2600" s="100"/>
      <c r="Z2600" s="100"/>
      <c r="AA2600" s="100"/>
      <c r="AB2600" s="100"/>
      <c r="AC2600" s="100"/>
      <c r="AD2600" s="100"/>
      <c r="AE2600" s="100"/>
      <c r="AF2600" s="100"/>
      <c r="AG2600" s="100"/>
      <c r="AH2600" s="100"/>
      <c r="AI2600" s="100"/>
      <c r="AJ2600" s="100"/>
      <c r="AK2600" s="100"/>
      <c r="AL2600" s="100"/>
      <c r="AM2600" s="100"/>
      <c r="AN2600" s="100"/>
      <c r="AO2600" s="100"/>
      <c r="AP2600" s="101"/>
      <c r="AQ2600" s="102"/>
      <c r="AS2600" s="102"/>
    </row>
    <row r="2601" spans="11:45">
      <c r="K2601" s="100"/>
      <c r="L2601" s="100"/>
      <c r="M2601" s="100"/>
      <c r="N2601" s="100"/>
      <c r="O2601" s="100"/>
      <c r="P2601" s="100"/>
      <c r="Q2601" s="100"/>
      <c r="R2601" s="100"/>
      <c r="S2601" s="100"/>
      <c r="T2601" s="100"/>
      <c r="U2601" s="100"/>
      <c r="V2601" s="100"/>
      <c r="W2601" s="100"/>
      <c r="X2601" s="100"/>
      <c r="Y2601" s="100"/>
      <c r="Z2601" s="100"/>
      <c r="AA2601" s="100"/>
      <c r="AB2601" s="100"/>
      <c r="AC2601" s="100"/>
      <c r="AD2601" s="100"/>
      <c r="AE2601" s="100"/>
      <c r="AF2601" s="100"/>
      <c r="AG2601" s="100"/>
      <c r="AH2601" s="100"/>
      <c r="AI2601" s="100"/>
      <c r="AJ2601" s="100"/>
      <c r="AK2601" s="100"/>
      <c r="AL2601" s="100"/>
      <c r="AM2601" s="100"/>
      <c r="AN2601" s="100"/>
      <c r="AO2601" s="100"/>
      <c r="AP2601" s="101"/>
      <c r="AQ2601" s="102"/>
    </row>
    <row r="2602" spans="11:45">
      <c r="K2602" s="100"/>
      <c r="L2602" s="100"/>
      <c r="M2602" s="100"/>
      <c r="P2602" s="100"/>
      <c r="Q2602" s="100"/>
      <c r="R2602" s="100"/>
      <c r="S2602" s="100"/>
      <c r="T2602" s="100"/>
      <c r="U2602" s="100"/>
      <c r="V2602" s="100"/>
      <c r="W2602" s="100"/>
      <c r="X2602" s="100"/>
      <c r="Y2602" s="100"/>
      <c r="Z2602" s="100"/>
      <c r="AA2602" s="100"/>
      <c r="AD2602" s="100"/>
      <c r="AE2602" s="100"/>
      <c r="AF2602" s="100"/>
      <c r="AG2602" s="100"/>
      <c r="AH2602" s="100"/>
      <c r="AI2602" s="100"/>
      <c r="AJ2602" s="100"/>
      <c r="AK2602" s="100"/>
      <c r="AL2602" s="100"/>
      <c r="AM2602" s="100"/>
      <c r="AN2602" s="100"/>
      <c r="AO2602" s="100"/>
      <c r="AQ2602" s="102"/>
    </row>
    <row r="2603" spans="11:45">
      <c r="K2603" s="100"/>
      <c r="L2603" s="100"/>
      <c r="M2603" s="100"/>
      <c r="N2603" s="100"/>
      <c r="O2603" s="100"/>
      <c r="P2603" s="100"/>
      <c r="Q2603" s="100"/>
      <c r="R2603" s="100"/>
      <c r="S2603" s="100"/>
      <c r="T2603" s="100"/>
      <c r="U2603" s="100"/>
      <c r="V2603" s="100"/>
      <c r="W2603" s="100"/>
      <c r="X2603" s="100"/>
      <c r="Y2603" s="100"/>
      <c r="Z2603" s="100"/>
      <c r="AA2603" s="100"/>
      <c r="AB2603" s="100"/>
      <c r="AC2603" s="100"/>
      <c r="AD2603" s="100"/>
      <c r="AE2603" s="100"/>
      <c r="AF2603" s="100"/>
      <c r="AG2603" s="100"/>
      <c r="AH2603" s="100"/>
      <c r="AI2603" s="100"/>
      <c r="AJ2603" s="100"/>
      <c r="AK2603" s="100"/>
      <c r="AL2603" s="100"/>
      <c r="AM2603" s="100"/>
      <c r="AN2603" s="100"/>
      <c r="AO2603" s="100"/>
    </row>
    <row r="2604" spans="11:45">
      <c r="K2604" s="100"/>
      <c r="L2604" s="100"/>
      <c r="M2604" s="100"/>
      <c r="N2604" s="100"/>
      <c r="O2604" s="100"/>
      <c r="P2604" s="100"/>
      <c r="Q2604" s="100"/>
      <c r="R2604" s="100"/>
      <c r="S2604" s="100"/>
      <c r="T2604" s="100"/>
      <c r="U2604" s="100"/>
      <c r="V2604" s="100"/>
      <c r="W2604" s="100"/>
      <c r="X2604" s="100"/>
      <c r="Y2604" s="100"/>
      <c r="Z2604" s="100"/>
      <c r="AA2604" s="100"/>
      <c r="AB2604" s="100"/>
      <c r="AC2604" s="100"/>
      <c r="AD2604" s="100"/>
      <c r="AE2604" s="100"/>
      <c r="AF2604" s="100"/>
      <c r="AG2604" s="100"/>
      <c r="AH2604" s="100"/>
      <c r="AI2604" s="100"/>
      <c r="AJ2604" s="100"/>
      <c r="AK2604" s="100"/>
      <c r="AL2604" s="100"/>
      <c r="AM2604" s="100"/>
      <c r="AN2604" s="100"/>
      <c r="AO2604" s="100"/>
      <c r="AP2604" s="101"/>
      <c r="AQ2604" s="102"/>
    </row>
    <row r="2605" spans="11:45">
      <c r="K2605" s="100"/>
      <c r="L2605" s="100"/>
      <c r="M2605" s="100"/>
      <c r="N2605" s="100"/>
      <c r="O2605" s="100"/>
      <c r="P2605" s="100"/>
      <c r="Q2605" s="100"/>
      <c r="R2605" s="100"/>
      <c r="S2605" s="100"/>
      <c r="T2605" s="100"/>
      <c r="U2605" s="100"/>
      <c r="V2605" s="100"/>
      <c r="W2605" s="100"/>
      <c r="X2605" s="100"/>
      <c r="Y2605" s="100"/>
      <c r="Z2605" s="100"/>
      <c r="AA2605" s="100"/>
      <c r="AB2605" s="100"/>
      <c r="AC2605" s="100"/>
      <c r="AD2605" s="100"/>
      <c r="AE2605" s="100"/>
      <c r="AF2605" s="100"/>
      <c r="AG2605" s="100"/>
      <c r="AH2605" s="100"/>
      <c r="AI2605" s="100"/>
      <c r="AJ2605" s="100"/>
      <c r="AK2605" s="100"/>
      <c r="AL2605" s="100"/>
      <c r="AM2605" s="100"/>
      <c r="AN2605" s="100"/>
      <c r="AO2605" s="100"/>
    </row>
    <row r="2606" spans="11:45">
      <c r="K2606" s="100"/>
      <c r="L2606" s="100"/>
      <c r="M2606" s="100"/>
      <c r="N2606" s="100"/>
      <c r="O2606" s="100"/>
      <c r="P2606" s="100"/>
      <c r="Q2606" s="100"/>
      <c r="R2606" s="100"/>
      <c r="S2606" s="100"/>
      <c r="T2606" s="100"/>
      <c r="U2606" s="100"/>
      <c r="V2606" s="100"/>
      <c r="W2606" s="100"/>
      <c r="X2606" s="100"/>
      <c r="Y2606" s="100"/>
      <c r="Z2606" s="100"/>
      <c r="AA2606" s="100"/>
      <c r="AB2606" s="100"/>
      <c r="AC2606" s="100"/>
      <c r="AD2606" s="100"/>
      <c r="AE2606" s="100"/>
      <c r="AF2606" s="100"/>
      <c r="AG2606" s="100"/>
      <c r="AH2606" s="100"/>
      <c r="AI2606" s="100"/>
      <c r="AJ2606" s="100"/>
      <c r="AK2606" s="100"/>
      <c r="AL2606" s="100"/>
      <c r="AM2606" s="100"/>
      <c r="AN2606" s="100"/>
      <c r="AO2606" s="100"/>
      <c r="AP2606" s="101"/>
      <c r="AQ2606" s="102"/>
    </row>
    <row r="2607" spans="11:45">
      <c r="K2607" s="100"/>
      <c r="L2607" s="100"/>
      <c r="M2607" s="100"/>
      <c r="N2607" s="100"/>
      <c r="O2607" s="100"/>
      <c r="P2607" s="100"/>
      <c r="Q2607" s="100"/>
      <c r="R2607" s="100"/>
      <c r="S2607" s="100"/>
      <c r="T2607" s="100"/>
      <c r="U2607" s="100"/>
      <c r="V2607" s="100"/>
      <c r="W2607" s="100"/>
      <c r="X2607" s="100"/>
      <c r="Y2607" s="100"/>
      <c r="Z2607" s="100"/>
      <c r="AA2607" s="100"/>
      <c r="AB2607" s="100"/>
      <c r="AC2607" s="100"/>
      <c r="AD2607" s="100"/>
      <c r="AE2607" s="100"/>
      <c r="AF2607" s="100"/>
      <c r="AG2607" s="100"/>
      <c r="AH2607" s="100"/>
      <c r="AI2607" s="100"/>
      <c r="AJ2607" s="100"/>
      <c r="AK2607" s="100"/>
      <c r="AL2607" s="100"/>
      <c r="AM2607" s="100"/>
      <c r="AN2607" s="100"/>
      <c r="AO2607" s="100"/>
      <c r="AP2607" s="101"/>
      <c r="AQ2607" s="102"/>
    </row>
    <row r="2608" spans="11:45">
      <c r="K2608" s="100"/>
      <c r="L2608" s="100"/>
      <c r="M2608" s="100"/>
      <c r="N2608" s="100"/>
      <c r="O2608" s="100"/>
      <c r="P2608" s="100"/>
      <c r="Q2608" s="100"/>
      <c r="R2608" s="100"/>
      <c r="S2608" s="100"/>
      <c r="T2608" s="100"/>
      <c r="U2608" s="100"/>
      <c r="V2608" s="100"/>
      <c r="W2608" s="100"/>
      <c r="X2608" s="100"/>
      <c r="Y2608" s="100"/>
      <c r="Z2608" s="100"/>
      <c r="AA2608" s="100"/>
      <c r="AB2608" s="100"/>
      <c r="AC2608" s="100"/>
      <c r="AD2608" s="100"/>
      <c r="AE2608" s="100"/>
      <c r="AF2608" s="100"/>
      <c r="AG2608" s="100"/>
      <c r="AH2608" s="100"/>
      <c r="AI2608" s="100"/>
      <c r="AJ2608" s="100"/>
      <c r="AK2608" s="100"/>
      <c r="AL2608" s="100"/>
      <c r="AM2608" s="100"/>
      <c r="AN2608" s="100"/>
      <c r="AO2608" s="100"/>
      <c r="AQ2608" s="102"/>
    </row>
    <row r="2609" spans="11:45">
      <c r="K2609" s="100"/>
      <c r="L2609" s="100"/>
      <c r="M2609" s="100"/>
      <c r="N2609" s="100"/>
      <c r="O2609" s="100"/>
      <c r="P2609" s="100"/>
      <c r="Q2609" s="100"/>
      <c r="R2609" s="100"/>
      <c r="S2609" s="100"/>
      <c r="T2609" s="100"/>
      <c r="U2609" s="100"/>
      <c r="V2609" s="100"/>
      <c r="W2609" s="100"/>
      <c r="X2609" s="100"/>
      <c r="Y2609" s="100"/>
      <c r="Z2609" s="100"/>
      <c r="AA2609" s="100"/>
      <c r="AB2609" s="100"/>
      <c r="AC2609" s="100"/>
      <c r="AD2609" s="100"/>
      <c r="AE2609" s="100"/>
      <c r="AF2609" s="100"/>
      <c r="AG2609" s="100"/>
      <c r="AH2609" s="100"/>
      <c r="AI2609" s="100"/>
      <c r="AJ2609" s="100"/>
      <c r="AK2609" s="100"/>
      <c r="AL2609" s="100"/>
      <c r="AM2609" s="100"/>
      <c r="AN2609" s="100"/>
      <c r="AO2609" s="100"/>
      <c r="AP2609" s="101"/>
      <c r="AQ2609" s="102"/>
    </row>
    <row r="2610" spans="11:45">
      <c r="K2610" s="100"/>
      <c r="L2610" s="100"/>
      <c r="M2610" s="100"/>
      <c r="N2610" s="100"/>
      <c r="O2610" s="100"/>
      <c r="P2610" s="100"/>
      <c r="Q2610" s="100"/>
      <c r="R2610" s="100"/>
      <c r="S2610" s="100"/>
      <c r="T2610" s="100"/>
      <c r="U2610" s="100"/>
      <c r="V2610" s="100"/>
      <c r="W2610" s="100"/>
      <c r="X2610" s="100"/>
      <c r="Y2610" s="100"/>
      <c r="Z2610" s="100"/>
      <c r="AA2610" s="100"/>
      <c r="AB2610" s="100"/>
      <c r="AC2610" s="100"/>
      <c r="AD2610" s="100"/>
      <c r="AE2610" s="100"/>
      <c r="AF2610" s="100"/>
      <c r="AG2610" s="100"/>
      <c r="AH2610" s="100"/>
      <c r="AI2610" s="100"/>
      <c r="AJ2610" s="100"/>
      <c r="AK2610" s="100"/>
      <c r="AL2610" s="100"/>
      <c r="AM2610" s="100"/>
      <c r="AN2610" s="100"/>
      <c r="AO2610" s="100"/>
      <c r="AQ2610" s="102"/>
    </row>
    <row r="2611" spans="11:45">
      <c r="K2611" s="100"/>
      <c r="L2611" s="100"/>
      <c r="M2611" s="100"/>
      <c r="N2611" s="100"/>
      <c r="O2611" s="100"/>
      <c r="P2611" s="100"/>
      <c r="Q2611" s="100"/>
      <c r="R2611" s="100"/>
      <c r="S2611" s="100"/>
      <c r="T2611" s="100"/>
      <c r="U2611" s="100"/>
      <c r="V2611" s="100"/>
      <c r="W2611" s="100"/>
      <c r="X2611" s="100"/>
      <c r="Y2611" s="100"/>
      <c r="Z2611" s="100"/>
      <c r="AA2611" s="100"/>
      <c r="AB2611" s="100"/>
      <c r="AC2611" s="100"/>
      <c r="AD2611" s="100"/>
      <c r="AE2611" s="100"/>
      <c r="AF2611" s="100"/>
      <c r="AG2611" s="100"/>
      <c r="AH2611" s="100"/>
      <c r="AI2611" s="100"/>
      <c r="AJ2611" s="100"/>
      <c r="AK2611" s="100"/>
      <c r="AL2611" s="100"/>
      <c r="AM2611" s="100"/>
      <c r="AN2611" s="100"/>
      <c r="AO2611" s="100"/>
      <c r="AP2611" s="101"/>
      <c r="AQ2611" s="102"/>
      <c r="AR2611" s="102"/>
    </row>
    <row r="2612" spans="11:45">
      <c r="K2612" s="100"/>
      <c r="L2612" s="100"/>
      <c r="M2612" s="100"/>
      <c r="N2612" s="100"/>
      <c r="O2612" s="100"/>
      <c r="P2612" s="100"/>
      <c r="Q2612" s="100"/>
      <c r="R2612" s="100"/>
      <c r="S2612" s="100"/>
      <c r="T2612" s="100"/>
      <c r="U2612" s="100"/>
      <c r="V2612" s="100"/>
      <c r="W2612" s="100"/>
      <c r="X2612" s="100"/>
      <c r="Y2612" s="100"/>
      <c r="Z2612" s="100"/>
      <c r="AA2612" s="100"/>
      <c r="AB2612" s="100"/>
      <c r="AC2612" s="100"/>
      <c r="AD2612" s="100"/>
      <c r="AE2612" s="100"/>
      <c r="AF2612" s="100"/>
      <c r="AG2612" s="100"/>
      <c r="AH2612" s="100"/>
      <c r="AI2612" s="100"/>
      <c r="AJ2612" s="100"/>
      <c r="AK2612" s="100"/>
      <c r="AL2612" s="100"/>
      <c r="AM2612" s="100"/>
      <c r="AN2612" s="100"/>
      <c r="AO2612" s="100"/>
      <c r="AP2612" s="101"/>
      <c r="AQ2612" s="102"/>
    </row>
    <row r="2613" spans="11:45">
      <c r="K2613" s="100"/>
      <c r="L2613" s="100"/>
      <c r="M2613" s="100"/>
      <c r="N2613" s="100"/>
      <c r="O2613" s="100"/>
      <c r="P2613" s="100"/>
      <c r="Q2613" s="100"/>
      <c r="R2613" s="100"/>
      <c r="S2613" s="100"/>
      <c r="T2613" s="100"/>
      <c r="U2613" s="100"/>
      <c r="V2613" s="100"/>
      <c r="W2613" s="100"/>
      <c r="X2613" s="100"/>
      <c r="Y2613" s="100"/>
      <c r="Z2613" s="100"/>
      <c r="AA2613" s="100"/>
      <c r="AB2613" s="100"/>
      <c r="AC2613" s="100"/>
      <c r="AD2613" s="100"/>
      <c r="AE2613" s="100"/>
      <c r="AF2613" s="100"/>
      <c r="AG2613" s="100"/>
      <c r="AH2613" s="100"/>
      <c r="AI2613" s="100"/>
      <c r="AJ2613" s="100"/>
      <c r="AK2613" s="100"/>
      <c r="AL2613" s="100"/>
      <c r="AM2613" s="100"/>
      <c r="AN2613" s="100"/>
      <c r="AO2613" s="100"/>
      <c r="AQ2613" s="102"/>
    </row>
    <row r="2614" spans="11:45">
      <c r="K2614" s="100"/>
      <c r="L2614" s="100"/>
      <c r="M2614" s="100"/>
      <c r="N2614" s="100"/>
      <c r="O2614" s="100"/>
      <c r="P2614" s="100"/>
      <c r="Q2614" s="100"/>
      <c r="R2614" s="100"/>
      <c r="S2614" s="100"/>
      <c r="T2614" s="100"/>
      <c r="U2614" s="100"/>
      <c r="V2614" s="100"/>
      <c r="W2614" s="100"/>
      <c r="X2614" s="100"/>
      <c r="Y2614" s="100"/>
      <c r="Z2614" s="100"/>
      <c r="AA2614" s="100"/>
      <c r="AB2614" s="100"/>
      <c r="AC2614" s="100"/>
      <c r="AD2614" s="100"/>
      <c r="AE2614" s="100"/>
      <c r="AF2614" s="100"/>
      <c r="AG2614" s="100"/>
      <c r="AH2614" s="100"/>
      <c r="AI2614" s="100"/>
      <c r="AJ2614" s="100"/>
      <c r="AK2614" s="100"/>
      <c r="AL2614" s="100"/>
      <c r="AM2614" s="100"/>
      <c r="AN2614" s="100"/>
      <c r="AO2614" s="100"/>
      <c r="AP2614" s="101"/>
      <c r="AQ2614" s="102"/>
    </row>
    <row r="2615" spans="11:45">
      <c r="K2615" s="100"/>
      <c r="L2615" s="100"/>
      <c r="M2615" s="100"/>
      <c r="N2615" s="100"/>
      <c r="O2615" s="100"/>
      <c r="P2615" s="100"/>
      <c r="Q2615" s="100"/>
      <c r="R2615" s="100"/>
      <c r="S2615" s="100"/>
      <c r="T2615" s="100"/>
      <c r="U2615" s="100"/>
      <c r="V2615" s="100"/>
      <c r="W2615" s="100"/>
      <c r="X2615" s="100"/>
      <c r="Y2615" s="100"/>
      <c r="Z2615" s="100"/>
      <c r="AA2615" s="100"/>
      <c r="AB2615" s="100"/>
      <c r="AC2615" s="100"/>
      <c r="AD2615" s="100"/>
      <c r="AE2615" s="100"/>
      <c r="AF2615" s="100"/>
      <c r="AG2615" s="100"/>
      <c r="AH2615" s="100"/>
      <c r="AI2615" s="100"/>
      <c r="AJ2615" s="100"/>
      <c r="AK2615" s="100"/>
      <c r="AL2615" s="100"/>
      <c r="AM2615" s="100"/>
      <c r="AN2615" s="100"/>
      <c r="AO2615" s="100"/>
      <c r="AP2615" s="101"/>
      <c r="AQ2615" s="102"/>
    </row>
    <row r="2616" spans="11:45">
      <c r="K2616" s="100"/>
      <c r="L2616" s="100"/>
      <c r="M2616" s="100"/>
      <c r="N2616" s="100"/>
      <c r="O2616" s="100"/>
      <c r="P2616" s="100"/>
      <c r="Q2616" s="100"/>
      <c r="R2616" s="100"/>
      <c r="S2616" s="100"/>
      <c r="T2616" s="100"/>
      <c r="U2616" s="100"/>
      <c r="V2616" s="100"/>
      <c r="W2616" s="100"/>
      <c r="X2616" s="100"/>
      <c r="Y2616" s="100"/>
      <c r="Z2616" s="100"/>
      <c r="AA2616" s="100"/>
      <c r="AB2616" s="100"/>
      <c r="AC2616" s="100"/>
      <c r="AD2616" s="100"/>
      <c r="AE2616" s="100"/>
      <c r="AF2616" s="100"/>
      <c r="AG2616" s="100"/>
      <c r="AH2616" s="100"/>
      <c r="AI2616" s="100"/>
      <c r="AJ2616" s="100"/>
      <c r="AK2616" s="100"/>
      <c r="AL2616" s="100"/>
      <c r="AM2616" s="100"/>
      <c r="AN2616" s="100"/>
      <c r="AO2616" s="100"/>
    </row>
    <row r="2617" spans="11:45">
      <c r="K2617" s="100"/>
      <c r="L2617" s="100"/>
      <c r="M2617" s="100"/>
      <c r="N2617" s="100"/>
      <c r="O2617" s="100"/>
      <c r="P2617" s="100"/>
      <c r="Q2617" s="100"/>
      <c r="R2617" s="100"/>
      <c r="S2617" s="100"/>
      <c r="T2617" s="100"/>
      <c r="U2617" s="100"/>
      <c r="V2617" s="100"/>
      <c r="W2617" s="100"/>
      <c r="X2617" s="100"/>
      <c r="Y2617" s="100"/>
      <c r="Z2617" s="100"/>
      <c r="AA2617" s="100"/>
      <c r="AB2617" s="100"/>
      <c r="AC2617" s="100"/>
      <c r="AD2617" s="100"/>
      <c r="AE2617" s="100"/>
      <c r="AF2617" s="100"/>
      <c r="AG2617" s="100"/>
      <c r="AH2617" s="100"/>
      <c r="AI2617" s="100"/>
      <c r="AJ2617" s="100"/>
      <c r="AK2617" s="100"/>
      <c r="AL2617" s="100"/>
      <c r="AM2617" s="100"/>
      <c r="AN2617" s="100"/>
      <c r="AO2617" s="100"/>
      <c r="AP2617" s="101"/>
      <c r="AQ2617" s="102"/>
    </row>
    <row r="2618" spans="11:45">
      <c r="K2618" s="100"/>
      <c r="L2618" s="100"/>
      <c r="M2618" s="100"/>
      <c r="N2618" s="100"/>
      <c r="O2618" s="100"/>
      <c r="P2618" s="100"/>
      <c r="Q2618" s="100"/>
      <c r="R2618" s="100"/>
      <c r="S2618" s="100"/>
      <c r="T2618" s="100"/>
      <c r="U2618" s="100"/>
      <c r="V2618" s="100"/>
      <c r="W2618" s="100"/>
      <c r="X2618" s="100"/>
      <c r="Y2618" s="100"/>
      <c r="Z2618" s="100"/>
      <c r="AA2618" s="100"/>
      <c r="AB2618" s="100"/>
      <c r="AC2618" s="100"/>
      <c r="AD2618" s="100"/>
      <c r="AE2618" s="100"/>
      <c r="AF2618" s="100"/>
      <c r="AG2618" s="100"/>
      <c r="AH2618" s="100"/>
      <c r="AI2618" s="100"/>
      <c r="AJ2618" s="100"/>
      <c r="AK2618" s="100"/>
      <c r="AL2618" s="100"/>
      <c r="AM2618" s="100"/>
      <c r="AN2618" s="100"/>
      <c r="AO2618" s="100"/>
      <c r="AP2618" s="101"/>
      <c r="AQ2618" s="102"/>
    </row>
    <row r="2619" spans="11:45">
      <c r="K2619" s="100"/>
      <c r="L2619" s="100"/>
      <c r="M2619" s="100"/>
      <c r="N2619" s="100"/>
      <c r="O2619" s="100"/>
      <c r="P2619" s="100"/>
      <c r="Q2619" s="100"/>
      <c r="R2619" s="100"/>
      <c r="S2619" s="100"/>
      <c r="T2619" s="100"/>
      <c r="U2619" s="100"/>
      <c r="V2619" s="100"/>
      <c r="W2619" s="100"/>
      <c r="X2619" s="100"/>
      <c r="Y2619" s="100"/>
      <c r="Z2619" s="100"/>
      <c r="AA2619" s="100"/>
      <c r="AB2619" s="100"/>
      <c r="AC2619" s="100"/>
      <c r="AD2619" s="100"/>
      <c r="AE2619" s="100"/>
      <c r="AF2619" s="100"/>
      <c r="AG2619" s="100"/>
      <c r="AH2619" s="100"/>
      <c r="AI2619" s="100"/>
      <c r="AJ2619" s="100"/>
      <c r="AK2619" s="100"/>
      <c r="AL2619" s="100"/>
      <c r="AM2619" s="100"/>
      <c r="AN2619" s="100"/>
      <c r="AO2619" s="100"/>
      <c r="AP2619" s="101"/>
      <c r="AQ2619" s="102"/>
    </row>
    <row r="2620" spans="11:45">
      <c r="K2620" s="100"/>
      <c r="L2620" s="100"/>
      <c r="M2620" s="100"/>
      <c r="N2620" s="100"/>
      <c r="O2620" s="100"/>
      <c r="P2620" s="100"/>
      <c r="Q2620" s="100"/>
      <c r="R2620" s="100"/>
      <c r="S2620" s="100"/>
      <c r="T2620" s="100"/>
      <c r="U2620" s="100"/>
      <c r="V2620" s="100"/>
      <c r="W2620" s="100"/>
      <c r="X2620" s="100"/>
      <c r="Y2620" s="100"/>
      <c r="Z2620" s="100"/>
      <c r="AA2620" s="100"/>
      <c r="AB2620" s="100"/>
      <c r="AC2620" s="100"/>
      <c r="AD2620" s="100"/>
      <c r="AE2620" s="100"/>
      <c r="AF2620" s="100"/>
      <c r="AG2620" s="100"/>
      <c r="AH2620" s="100"/>
      <c r="AI2620" s="100"/>
      <c r="AJ2620" s="100"/>
      <c r="AK2620" s="100"/>
      <c r="AL2620" s="100"/>
      <c r="AM2620" s="100"/>
      <c r="AN2620" s="100"/>
      <c r="AO2620" s="100"/>
      <c r="AP2620" s="101"/>
      <c r="AQ2620" s="102"/>
    </row>
    <row r="2621" spans="11:45">
      <c r="K2621" s="100"/>
      <c r="L2621" s="100"/>
      <c r="M2621" s="100"/>
      <c r="N2621" s="100"/>
      <c r="O2621" s="100"/>
      <c r="P2621" s="100"/>
      <c r="Q2621" s="100"/>
      <c r="R2621" s="100"/>
      <c r="S2621" s="100"/>
      <c r="T2621" s="100"/>
      <c r="U2621" s="100"/>
      <c r="V2621" s="100"/>
      <c r="W2621" s="100"/>
      <c r="X2621" s="100"/>
      <c r="Y2621" s="100"/>
      <c r="Z2621" s="100"/>
      <c r="AA2621" s="100"/>
      <c r="AB2621" s="100"/>
      <c r="AC2621" s="100"/>
      <c r="AD2621" s="100"/>
      <c r="AE2621" s="100"/>
      <c r="AF2621" s="100"/>
      <c r="AG2621" s="100"/>
      <c r="AH2621" s="100"/>
      <c r="AI2621" s="100"/>
      <c r="AJ2621" s="100"/>
      <c r="AK2621" s="100"/>
      <c r="AL2621" s="100"/>
      <c r="AM2621" s="100"/>
      <c r="AN2621" s="100"/>
      <c r="AO2621" s="100"/>
      <c r="AP2621" s="101"/>
      <c r="AQ2621" s="102"/>
    </row>
    <row r="2622" spans="11:45">
      <c r="K2622" s="100"/>
      <c r="L2622" s="100"/>
      <c r="M2622" s="100"/>
      <c r="N2622" s="100"/>
      <c r="O2622" s="100"/>
      <c r="P2622" s="100"/>
      <c r="Q2622" s="100"/>
      <c r="R2622" s="100"/>
      <c r="S2622" s="100"/>
      <c r="T2622" s="100"/>
      <c r="U2622" s="100"/>
      <c r="V2622" s="100"/>
      <c r="W2622" s="100"/>
      <c r="X2622" s="100"/>
      <c r="Y2622" s="100"/>
      <c r="Z2622" s="100"/>
      <c r="AA2622" s="100"/>
      <c r="AB2622" s="100"/>
      <c r="AC2622" s="100"/>
      <c r="AD2622" s="100"/>
      <c r="AE2622" s="100"/>
      <c r="AF2622" s="100"/>
      <c r="AG2622" s="100"/>
      <c r="AH2622" s="100"/>
      <c r="AI2622" s="100"/>
      <c r="AJ2622" s="100"/>
      <c r="AK2622" s="100"/>
      <c r="AL2622" s="100"/>
      <c r="AM2622" s="100"/>
      <c r="AN2622" s="100"/>
      <c r="AO2622" s="100"/>
      <c r="AP2622" s="101"/>
      <c r="AQ2622" s="102"/>
      <c r="AR2622" s="102"/>
      <c r="AS2622" s="102"/>
    </row>
    <row r="2623" spans="11:45">
      <c r="K2623" s="100"/>
      <c r="L2623" s="100"/>
      <c r="M2623" s="100"/>
      <c r="N2623" s="100"/>
      <c r="O2623" s="100"/>
      <c r="P2623" s="100"/>
      <c r="Q2623" s="100"/>
      <c r="R2623" s="100"/>
      <c r="S2623" s="100"/>
      <c r="T2623" s="100"/>
      <c r="U2623" s="100"/>
      <c r="V2623" s="100"/>
      <c r="W2623" s="100"/>
      <c r="X2623" s="100"/>
      <c r="Y2623" s="100"/>
      <c r="Z2623" s="100"/>
      <c r="AA2623" s="100"/>
      <c r="AB2623" s="100"/>
      <c r="AC2623" s="100"/>
      <c r="AD2623" s="100"/>
      <c r="AE2623" s="100"/>
      <c r="AF2623" s="100"/>
      <c r="AG2623" s="100"/>
      <c r="AH2623" s="100"/>
      <c r="AI2623" s="100"/>
      <c r="AJ2623" s="100"/>
      <c r="AK2623" s="100"/>
      <c r="AL2623" s="100"/>
      <c r="AM2623" s="100"/>
      <c r="AN2623" s="100"/>
      <c r="AO2623" s="100"/>
      <c r="AP2623" s="101"/>
      <c r="AQ2623" s="102"/>
    </row>
    <row r="2624" spans="11:45">
      <c r="K2624" s="100"/>
      <c r="L2624" s="100"/>
      <c r="M2624" s="100"/>
      <c r="N2624" s="100"/>
      <c r="O2624" s="100"/>
      <c r="P2624" s="100"/>
      <c r="Q2624" s="100"/>
      <c r="R2624" s="100"/>
      <c r="S2624" s="100"/>
      <c r="T2624" s="100"/>
      <c r="U2624" s="100"/>
      <c r="V2624" s="100"/>
      <c r="W2624" s="100"/>
      <c r="X2624" s="100"/>
      <c r="Y2624" s="100"/>
      <c r="Z2624" s="100"/>
      <c r="AA2624" s="100"/>
      <c r="AB2624" s="100"/>
      <c r="AC2624" s="100"/>
      <c r="AD2624" s="100"/>
      <c r="AE2624" s="100"/>
      <c r="AF2624" s="100"/>
      <c r="AG2624" s="100"/>
      <c r="AH2624" s="100"/>
      <c r="AI2624" s="100"/>
      <c r="AJ2624" s="100"/>
      <c r="AK2624" s="100"/>
      <c r="AL2624" s="100"/>
      <c r="AM2624" s="100"/>
      <c r="AN2624" s="100"/>
      <c r="AO2624" s="100"/>
      <c r="AQ2624" s="102"/>
    </row>
    <row r="2625" spans="11:45">
      <c r="K2625" s="100"/>
      <c r="L2625" s="100"/>
      <c r="M2625" s="100"/>
      <c r="O2625" s="100"/>
      <c r="P2625" s="100"/>
      <c r="Q2625" s="100"/>
      <c r="R2625" s="100"/>
      <c r="S2625" s="100"/>
      <c r="T2625" s="100"/>
      <c r="U2625" s="100"/>
      <c r="V2625" s="100"/>
      <c r="W2625" s="100"/>
      <c r="X2625" s="100"/>
      <c r="Y2625" s="100"/>
      <c r="Z2625" s="100"/>
      <c r="AA2625" s="100"/>
      <c r="AC2625" s="100"/>
      <c r="AD2625" s="100"/>
      <c r="AE2625" s="100"/>
      <c r="AF2625" s="100"/>
      <c r="AG2625" s="100"/>
      <c r="AH2625" s="100"/>
      <c r="AI2625" s="100"/>
      <c r="AJ2625" s="100"/>
      <c r="AK2625" s="100"/>
      <c r="AL2625" s="100"/>
      <c r="AM2625" s="100"/>
      <c r="AN2625" s="100"/>
      <c r="AO2625" s="100"/>
      <c r="AP2625" s="101"/>
      <c r="AQ2625" s="102"/>
      <c r="AS2625" s="102"/>
    </row>
    <row r="2626" spans="11:45">
      <c r="K2626" s="100"/>
      <c r="L2626" s="100"/>
      <c r="M2626" s="100"/>
      <c r="N2626" s="100"/>
      <c r="O2626" s="100"/>
      <c r="P2626" s="100"/>
      <c r="Q2626" s="100"/>
      <c r="R2626" s="100"/>
      <c r="S2626" s="100"/>
      <c r="T2626" s="100"/>
      <c r="U2626" s="100"/>
      <c r="V2626" s="100"/>
      <c r="W2626" s="100"/>
      <c r="X2626" s="100"/>
      <c r="Y2626" s="100"/>
      <c r="Z2626" s="100"/>
      <c r="AA2626" s="100"/>
      <c r="AB2626" s="100"/>
      <c r="AC2626" s="100"/>
      <c r="AD2626" s="100"/>
      <c r="AE2626" s="100"/>
      <c r="AF2626" s="100"/>
      <c r="AG2626" s="100"/>
      <c r="AH2626" s="100"/>
      <c r="AI2626" s="100"/>
      <c r="AJ2626" s="100"/>
      <c r="AK2626" s="100"/>
      <c r="AL2626" s="100"/>
      <c r="AM2626" s="100"/>
      <c r="AN2626" s="100"/>
      <c r="AO2626" s="100"/>
    </row>
    <row r="2627" spans="11:45">
      <c r="K2627" s="100"/>
      <c r="L2627" s="100"/>
      <c r="M2627" s="100"/>
      <c r="N2627" s="100"/>
      <c r="O2627" s="100"/>
      <c r="P2627" s="100"/>
      <c r="Q2627" s="100"/>
      <c r="R2627" s="100"/>
      <c r="S2627" s="100"/>
      <c r="T2627" s="100"/>
      <c r="U2627" s="100"/>
      <c r="V2627" s="100"/>
      <c r="W2627" s="100"/>
      <c r="X2627" s="100"/>
      <c r="Y2627" s="100"/>
      <c r="Z2627" s="100"/>
      <c r="AA2627" s="100"/>
      <c r="AB2627" s="100"/>
      <c r="AC2627" s="100"/>
      <c r="AD2627" s="100"/>
      <c r="AE2627" s="100"/>
      <c r="AF2627" s="100"/>
      <c r="AG2627" s="100"/>
      <c r="AH2627" s="100"/>
      <c r="AI2627" s="100"/>
      <c r="AJ2627" s="100"/>
      <c r="AK2627" s="100"/>
      <c r="AL2627" s="100"/>
      <c r="AM2627" s="100"/>
      <c r="AN2627" s="100"/>
      <c r="AO2627" s="100"/>
      <c r="AP2627" s="101"/>
      <c r="AR2627" s="102"/>
    </row>
    <row r="2628" spans="11:45">
      <c r="K2628" s="100"/>
      <c r="L2628" s="100"/>
      <c r="M2628" s="100"/>
      <c r="O2628" s="100"/>
      <c r="P2628" s="100"/>
      <c r="Q2628" s="100"/>
      <c r="R2628" s="100"/>
      <c r="S2628" s="100"/>
      <c r="T2628" s="100"/>
      <c r="U2628" s="100"/>
      <c r="V2628" s="100"/>
      <c r="W2628" s="100"/>
      <c r="X2628" s="100"/>
      <c r="Y2628" s="100"/>
      <c r="Z2628" s="100"/>
      <c r="AA2628" s="100"/>
      <c r="AC2628" s="100"/>
      <c r="AD2628" s="100"/>
      <c r="AE2628" s="100"/>
      <c r="AF2628" s="100"/>
      <c r="AG2628" s="100"/>
      <c r="AH2628" s="100"/>
      <c r="AI2628" s="100"/>
      <c r="AJ2628" s="100"/>
      <c r="AK2628" s="100"/>
      <c r="AL2628" s="100"/>
      <c r="AM2628" s="100"/>
      <c r="AN2628" s="100"/>
      <c r="AO2628" s="100"/>
    </row>
    <row r="2629" spans="11:45">
      <c r="K2629" s="100"/>
      <c r="L2629" s="100"/>
      <c r="M2629" s="100"/>
      <c r="N2629" s="100"/>
      <c r="O2629" s="100"/>
      <c r="P2629" s="100"/>
      <c r="Q2629" s="100"/>
      <c r="R2629" s="100"/>
      <c r="S2629" s="100"/>
      <c r="T2629" s="100"/>
      <c r="U2629" s="100"/>
      <c r="V2629" s="100"/>
      <c r="W2629" s="100"/>
      <c r="X2629" s="100"/>
      <c r="Y2629" s="100"/>
      <c r="Z2629" s="100"/>
      <c r="AA2629" s="100"/>
      <c r="AB2629" s="100"/>
      <c r="AC2629" s="100"/>
      <c r="AD2629" s="100"/>
      <c r="AE2629" s="100"/>
      <c r="AF2629" s="100"/>
      <c r="AG2629" s="100"/>
      <c r="AH2629" s="100"/>
      <c r="AI2629" s="100"/>
      <c r="AJ2629" s="100"/>
      <c r="AK2629" s="100"/>
      <c r="AL2629" s="100"/>
      <c r="AM2629" s="100"/>
      <c r="AN2629" s="100"/>
      <c r="AO2629" s="100"/>
      <c r="AP2629" s="101"/>
      <c r="AQ2629" s="102"/>
    </row>
    <row r="2630" spans="11:45">
      <c r="K2630" s="100"/>
      <c r="L2630" s="100"/>
      <c r="M2630" s="100"/>
      <c r="N2630" s="100"/>
      <c r="O2630" s="100"/>
      <c r="P2630" s="100"/>
      <c r="Q2630" s="100"/>
      <c r="R2630" s="100"/>
      <c r="S2630" s="100"/>
      <c r="T2630" s="100"/>
      <c r="U2630" s="100"/>
      <c r="V2630" s="100"/>
      <c r="W2630" s="100"/>
      <c r="X2630" s="100"/>
      <c r="Y2630" s="100"/>
      <c r="Z2630" s="100"/>
      <c r="AA2630" s="100"/>
      <c r="AB2630" s="100"/>
      <c r="AC2630" s="100"/>
      <c r="AD2630" s="100"/>
      <c r="AE2630" s="100"/>
      <c r="AF2630" s="100"/>
      <c r="AG2630" s="100"/>
      <c r="AH2630" s="100"/>
      <c r="AI2630" s="100"/>
      <c r="AJ2630" s="100"/>
      <c r="AK2630" s="100"/>
      <c r="AL2630" s="100"/>
      <c r="AM2630" s="100"/>
      <c r="AN2630" s="100"/>
      <c r="AO2630" s="100"/>
      <c r="AP2630" s="101"/>
      <c r="AQ2630" s="102"/>
      <c r="AS2630" s="102"/>
    </row>
    <row r="2631" spans="11:45">
      <c r="K2631" s="100"/>
      <c r="L2631" s="100"/>
      <c r="M2631" s="100"/>
      <c r="N2631" s="100"/>
      <c r="O2631" s="100"/>
      <c r="P2631" s="100"/>
      <c r="Q2631" s="100"/>
      <c r="R2631" s="100"/>
      <c r="S2631" s="100"/>
      <c r="T2631" s="100"/>
      <c r="U2631" s="100"/>
      <c r="V2631" s="100"/>
      <c r="W2631" s="100"/>
      <c r="X2631" s="100"/>
      <c r="Y2631" s="100"/>
      <c r="Z2631" s="100"/>
      <c r="AA2631" s="100"/>
      <c r="AB2631" s="100"/>
      <c r="AC2631" s="100"/>
      <c r="AD2631" s="100"/>
      <c r="AE2631" s="100"/>
      <c r="AF2631" s="100"/>
      <c r="AG2631" s="100"/>
      <c r="AH2631" s="100"/>
      <c r="AI2631" s="100"/>
      <c r="AJ2631" s="100"/>
      <c r="AK2631" s="100"/>
      <c r="AL2631" s="100"/>
      <c r="AM2631" s="100"/>
      <c r="AN2631" s="100"/>
      <c r="AO2631" s="100"/>
      <c r="AP2631" s="101"/>
      <c r="AQ2631" s="102"/>
    </row>
    <row r="2632" spans="11:45">
      <c r="K2632" s="100"/>
      <c r="L2632" s="100"/>
      <c r="M2632" s="100"/>
      <c r="N2632" s="100"/>
      <c r="O2632" s="100"/>
      <c r="P2632" s="100"/>
      <c r="Q2632" s="100"/>
      <c r="R2632" s="100"/>
      <c r="S2632" s="100"/>
      <c r="T2632" s="100"/>
      <c r="U2632" s="100"/>
      <c r="V2632" s="100"/>
      <c r="W2632" s="100"/>
      <c r="X2632" s="100"/>
      <c r="Y2632" s="100"/>
      <c r="Z2632" s="100"/>
      <c r="AA2632" s="100"/>
      <c r="AB2632" s="100"/>
      <c r="AC2632" s="100"/>
      <c r="AD2632" s="100"/>
      <c r="AE2632" s="100"/>
      <c r="AF2632" s="100"/>
      <c r="AG2632" s="100"/>
      <c r="AH2632" s="100"/>
      <c r="AI2632" s="100"/>
      <c r="AJ2632" s="100"/>
      <c r="AK2632" s="100"/>
      <c r="AL2632" s="100"/>
      <c r="AM2632" s="100"/>
      <c r="AN2632" s="100"/>
      <c r="AO2632" s="100"/>
      <c r="AP2632" s="101"/>
    </row>
    <row r="2633" spans="11:45">
      <c r="K2633" s="100"/>
      <c r="L2633" s="100"/>
      <c r="M2633" s="100"/>
      <c r="N2633" s="100"/>
      <c r="O2633" s="100"/>
      <c r="P2633" s="100"/>
      <c r="Q2633" s="100"/>
      <c r="R2633" s="100"/>
      <c r="S2633" s="100"/>
      <c r="T2633" s="100"/>
      <c r="U2633" s="100"/>
      <c r="V2633" s="100"/>
      <c r="W2633" s="100"/>
      <c r="X2633" s="100"/>
      <c r="Y2633" s="100"/>
      <c r="Z2633" s="100"/>
      <c r="AA2633" s="100"/>
      <c r="AB2633" s="100"/>
      <c r="AC2633" s="100"/>
      <c r="AD2633" s="100"/>
      <c r="AE2633" s="100"/>
      <c r="AF2633" s="100"/>
      <c r="AG2633" s="100"/>
      <c r="AH2633" s="100"/>
      <c r="AI2633" s="100"/>
      <c r="AJ2633" s="100"/>
      <c r="AK2633" s="100"/>
      <c r="AL2633" s="100"/>
      <c r="AM2633" s="100"/>
      <c r="AN2633" s="100"/>
      <c r="AO2633" s="100"/>
      <c r="AQ2633" s="102"/>
    </row>
    <row r="2634" spans="11:45">
      <c r="K2634" s="100"/>
      <c r="L2634" s="100"/>
      <c r="M2634" s="100"/>
      <c r="N2634" s="100"/>
      <c r="O2634" s="100"/>
      <c r="P2634" s="100"/>
      <c r="Q2634" s="100"/>
      <c r="R2634" s="100"/>
      <c r="S2634" s="100"/>
      <c r="T2634" s="100"/>
      <c r="U2634" s="100"/>
      <c r="V2634" s="100"/>
      <c r="W2634" s="100"/>
      <c r="X2634" s="100"/>
      <c r="Y2634" s="100"/>
      <c r="Z2634" s="100"/>
      <c r="AA2634" s="100"/>
      <c r="AB2634" s="100"/>
      <c r="AC2634" s="100"/>
      <c r="AD2634" s="100"/>
      <c r="AE2634" s="100"/>
      <c r="AF2634" s="100"/>
      <c r="AG2634" s="100"/>
      <c r="AH2634" s="100"/>
      <c r="AI2634" s="100"/>
      <c r="AJ2634" s="100"/>
      <c r="AK2634" s="100"/>
      <c r="AL2634" s="100"/>
      <c r="AM2634" s="100"/>
      <c r="AN2634" s="100"/>
      <c r="AO2634" s="100"/>
      <c r="AQ2634" s="102"/>
    </row>
    <row r="2635" spans="11:45">
      <c r="K2635" s="100"/>
      <c r="L2635" s="100"/>
      <c r="M2635" s="100"/>
      <c r="N2635" s="100"/>
      <c r="O2635" s="100"/>
      <c r="P2635" s="100"/>
      <c r="Q2635" s="100"/>
      <c r="R2635" s="100"/>
      <c r="S2635" s="100"/>
      <c r="T2635" s="100"/>
      <c r="U2635" s="100"/>
      <c r="V2635" s="100"/>
      <c r="W2635" s="100"/>
      <c r="X2635" s="100"/>
      <c r="Y2635" s="100"/>
      <c r="Z2635" s="100"/>
      <c r="AA2635" s="100"/>
      <c r="AB2635" s="100"/>
      <c r="AC2635" s="100"/>
      <c r="AD2635" s="100"/>
      <c r="AE2635" s="100"/>
      <c r="AF2635" s="100"/>
      <c r="AG2635" s="100"/>
      <c r="AH2635" s="100"/>
      <c r="AI2635" s="100"/>
      <c r="AJ2635" s="100"/>
      <c r="AK2635" s="100"/>
      <c r="AL2635" s="100"/>
      <c r="AM2635" s="100"/>
      <c r="AN2635" s="100"/>
      <c r="AO2635" s="100"/>
      <c r="AP2635" s="101"/>
      <c r="AQ2635" s="102"/>
    </row>
    <row r="2636" spans="11:45">
      <c r="K2636" s="100"/>
      <c r="L2636" s="100"/>
      <c r="M2636" s="100"/>
      <c r="N2636" s="100"/>
      <c r="O2636" s="100"/>
      <c r="P2636" s="100"/>
      <c r="Q2636" s="100"/>
      <c r="R2636" s="100"/>
      <c r="S2636" s="100"/>
      <c r="T2636" s="100"/>
      <c r="U2636" s="100"/>
      <c r="V2636" s="100"/>
      <c r="W2636" s="100"/>
      <c r="X2636" s="100"/>
      <c r="Y2636" s="100"/>
      <c r="Z2636" s="100"/>
      <c r="AA2636" s="100"/>
      <c r="AB2636" s="100"/>
      <c r="AC2636" s="100"/>
      <c r="AD2636" s="100"/>
      <c r="AE2636" s="100"/>
      <c r="AF2636" s="100"/>
      <c r="AG2636" s="100"/>
      <c r="AH2636" s="100"/>
      <c r="AI2636" s="100"/>
      <c r="AJ2636" s="100"/>
      <c r="AK2636" s="100"/>
      <c r="AL2636" s="100"/>
      <c r="AM2636" s="100"/>
      <c r="AN2636" s="100"/>
      <c r="AO2636" s="100"/>
      <c r="AP2636" s="101"/>
      <c r="AQ2636" s="102"/>
    </row>
    <row r="2637" spans="11:45">
      <c r="K2637" s="100"/>
      <c r="L2637" s="100"/>
      <c r="M2637" s="100"/>
      <c r="N2637" s="100"/>
      <c r="O2637" s="100"/>
      <c r="P2637" s="100"/>
      <c r="Q2637" s="100"/>
      <c r="R2637" s="100"/>
      <c r="S2637" s="100"/>
      <c r="T2637" s="100"/>
      <c r="U2637" s="100"/>
      <c r="V2637" s="100"/>
      <c r="W2637" s="100"/>
      <c r="X2637" s="100"/>
      <c r="Y2637" s="100"/>
      <c r="Z2637" s="100"/>
      <c r="AA2637" s="100"/>
      <c r="AB2637" s="100"/>
      <c r="AC2637" s="100"/>
      <c r="AD2637" s="100"/>
      <c r="AE2637" s="100"/>
      <c r="AF2637" s="100"/>
      <c r="AG2637" s="100"/>
      <c r="AH2637" s="100"/>
      <c r="AI2637" s="100"/>
      <c r="AJ2637" s="100"/>
      <c r="AK2637" s="100"/>
      <c r="AL2637" s="100"/>
      <c r="AM2637" s="100"/>
      <c r="AN2637" s="100"/>
      <c r="AO2637" s="100"/>
    </row>
    <row r="2638" spans="11:45">
      <c r="K2638" s="100"/>
      <c r="L2638" s="100"/>
      <c r="M2638" s="100"/>
      <c r="N2638" s="100"/>
      <c r="O2638" s="100"/>
      <c r="P2638" s="100"/>
      <c r="Q2638" s="100"/>
      <c r="R2638" s="100"/>
      <c r="S2638" s="100"/>
      <c r="T2638" s="100"/>
      <c r="U2638" s="100"/>
      <c r="V2638" s="100"/>
      <c r="W2638" s="100"/>
      <c r="X2638" s="100"/>
      <c r="Y2638" s="100"/>
      <c r="Z2638" s="100"/>
      <c r="AA2638" s="100"/>
      <c r="AB2638" s="100"/>
      <c r="AC2638" s="100"/>
      <c r="AD2638" s="100"/>
      <c r="AE2638" s="100"/>
      <c r="AF2638" s="100"/>
      <c r="AG2638" s="100"/>
      <c r="AH2638" s="100"/>
      <c r="AI2638" s="100"/>
      <c r="AJ2638" s="100"/>
      <c r="AK2638" s="100"/>
      <c r="AL2638" s="100"/>
      <c r="AM2638" s="100"/>
      <c r="AN2638" s="100"/>
      <c r="AO2638" s="100"/>
      <c r="AP2638" s="101"/>
      <c r="AQ2638" s="102"/>
    </row>
    <row r="2639" spans="11:45">
      <c r="K2639" s="100"/>
      <c r="L2639" s="100"/>
      <c r="M2639" s="100"/>
      <c r="O2639" s="100"/>
      <c r="P2639" s="100"/>
      <c r="Q2639" s="100"/>
      <c r="R2639" s="100"/>
      <c r="S2639" s="100"/>
      <c r="T2639" s="100"/>
      <c r="U2639" s="100"/>
      <c r="V2639" s="100"/>
      <c r="W2639" s="100"/>
      <c r="X2639" s="100"/>
      <c r="Y2639" s="100"/>
      <c r="Z2639" s="100"/>
      <c r="AA2639" s="100"/>
      <c r="AC2639" s="100"/>
      <c r="AD2639" s="100"/>
      <c r="AE2639" s="100"/>
      <c r="AF2639" s="100"/>
      <c r="AG2639" s="100"/>
      <c r="AH2639" s="100"/>
      <c r="AI2639" s="100"/>
      <c r="AJ2639" s="100"/>
      <c r="AK2639" s="100"/>
      <c r="AL2639" s="100"/>
      <c r="AM2639" s="100"/>
      <c r="AN2639" s="100"/>
      <c r="AO2639" s="100"/>
      <c r="AQ2639" s="102"/>
    </row>
    <row r="2640" spans="11:45">
      <c r="K2640" s="100"/>
      <c r="L2640" s="100"/>
      <c r="M2640" s="100"/>
      <c r="N2640" s="100"/>
      <c r="O2640" s="100"/>
      <c r="P2640" s="100"/>
      <c r="Q2640" s="100"/>
      <c r="R2640" s="100"/>
      <c r="S2640" s="100"/>
      <c r="T2640" s="100"/>
      <c r="U2640" s="100"/>
      <c r="V2640" s="100"/>
      <c r="W2640" s="100"/>
      <c r="X2640" s="100"/>
      <c r="Y2640" s="100"/>
      <c r="Z2640" s="100"/>
      <c r="AA2640" s="100"/>
      <c r="AB2640" s="100"/>
      <c r="AC2640" s="100"/>
      <c r="AD2640" s="100"/>
      <c r="AE2640" s="100"/>
      <c r="AF2640" s="100"/>
      <c r="AG2640" s="100"/>
      <c r="AH2640" s="100"/>
      <c r="AI2640" s="100"/>
      <c r="AJ2640" s="100"/>
      <c r="AK2640" s="100"/>
      <c r="AL2640" s="100"/>
      <c r="AM2640" s="100"/>
      <c r="AN2640" s="100"/>
      <c r="AO2640" s="100"/>
      <c r="AP2640" s="101"/>
      <c r="AQ2640" s="102"/>
      <c r="AR2640" s="102"/>
    </row>
    <row r="2641" spans="11:44">
      <c r="K2641" s="100"/>
      <c r="L2641" s="100"/>
      <c r="M2641" s="100"/>
      <c r="P2641" s="100"/>
      <c r="Q2641" s="100"/>
      <c r="R2641" s="100"/>
      <c r="S2641" s="100"/>
      <c r="T2641" s="100"/>
      <c r="U2641" s="100"/>
      <c r="V2641" s="100"/>
      <c r="W2641" s="100"/>
      <c r="X2641" s="100"/>
      <c r="Y2641" s="100"/>
      <c r="Z2641" s="100"/>
      <c r="AA2641" s="100"/>
      <c r="AD2641" s="100"/>
      <c r="AE2641" s="100"/>
      <c r="AF2641" s="100"/>
      <c r="AG2641" s="100"/>
      <c r="AH2641" s="100"/>
      <c r="AI2641" s="100"/>
      <c r="AJ2641" s="100"/>
      <c r="AK2641" s="100"/>
      <c r="AM2641" s="100"/>
      <c r="AN2641" s="100"/>
      <c r="AQ2641" s="102"/>
    </row>
    <row r="2642" spans="11:44">
      <c r="K2642" s="100"/>
      <c r="L2642" s="100"/>
      <c r="M2642" s="100"/>
      <c r="N2642" s="100"/>
      <c r="O2642" s="100"/>
      <c r="P2642" s="100"/>
      <c r="Q2642" s="100"/>
      <c r="R2642" s="100"/>
      <c r="S2642" s="100"/>
      <c r="T2642" s="100"/>
      <c r="U2642" s="100"/>
      <c r="V2642" s="100"/>
      <c r="W2642" s="100"/>
      <c r="X2642" s="100"/>
      <c r="Y2642" s="100"/>
      <c r="Z2642" s="100"/>
      <c r="AA2642" s="100"/>
      <c r="AB2642" s="100"/>
      <c r="AC2642" s="100"/>
      <c r="AD2642" s="100"/>
      <c r="AE2642" s="100"/>
      <c r="AF2642" s="100"/>
      <c r="AG2642" s="100"/>
      <c r="AH2642" s="100"/>
      <c r="AI2642" s="100"/>
      <c r="AJ2642" s="100"/>
      <c r="AK2642" s="100"/>
      <c r="AL2642" s="100"/>
      <c r="AM2642" s="100"/>
      <c r="AN2642" s="100"/>
      <c r="AO2642" s="100"/>
      <c r="AP2642" s="101"/>
      <c r="AQ2642" s="102"/>
    </row>
    <row r="2643" spans="11:44">
      <c r="K2643" s="100"/>
      <c r="L2643" s="100"/>
      <c r="M2643" s="100"/>
      <c r="N2643" s="100"/>
      <c r="O2643" s="100"/>
      <c r="P2643" s="100"/>
      <c r="Q2643" s="100"/>
      <c r="R2643" s="100"/>
      <c r="S2643" s="100"/>
      <c r="T2643" s="100"/>
      <c r="U2643" s="100"/>
      <c r="V2643" s="100"/>
      <c r="W2643" s="100"/>
      <c r="X2643" s="100"/>
      <c r="Y2643" s="100"/>
      <c r="Z2643" s="100"/>
      <c r="AA2643" s="100"/>
      <c r="AB2643" s="100"/>
      <c r="AC2643" s="100"/>
      <c r="AD2643" s="100"/>
      <c r="AE2643" s="100"/>
      <c r="AF2643" s="100"/>
      <c r="AG2643" s="100"/>
      <c r="AH2643" s="100"/>
      <c r="AI2643" s="100"/>
      <c r="AJ2643" s="100"/>
      <c r="AK2643" s="100"/>
      <c r="AM2643" s="100"/>
      <c r="AN2643" s="100"/>
      <c r="AP2643" s="101"/>
      <c r="AQ2643" s="102"/>
    </row>
    <row r="2644" spans="11:44">
      <c r="K2644" s="100"/>
      <c r="L2644" s="100"/>
      <c r="M2644" s="100"/>
      <c r="N2644" s="100"/>
      <c r="O2644" s="100"/>
      <c r="P2644" s="100"/>
      <c r="Q2644" s="100"/>
      <c r="R2644" s="100"/>
      <c r="S2644" s="100"/>
      <c r="T2644" s="100"/>
      <c r="U2644" s="100"/>
      <c r="V2644" s="100"/>
      <c r="W2644" s="100"/>
      <c r="X2644" s="100"/>
      <c r="Y2644" s="100"/>
      <c r="Z2644" s="100"/>
      <c r="AA2644" s="100"/>
      <c r="AB2644" s="100"/>
      <c r="AC2644" s="100"/>
      <c r="AD2644" s="100"/>
      <c r="AE2644" s="100"/>
      <c r="AF2644" s="100"/>
      <c r="AG2644" s="100"/>
      <c r="AH2644" s="100"/>
      <c r="AI2644" s="100"/>
      <c r="AJ2644" s="100"/>
      <c r="AK2644" s="100"/>
      <c r="AL2644" s="100"/>
      <c r="AM2644" s="100"/>
      <c r="AN2644" s="100"/>
      <c r="AO2644" s="100"/>
    </row>
    <row r="2645" spans="11:44">
      <c r="K2645" s="100"/>
      <c r="L2645" s="100"/>
      <c r="M2645" s="100"/>
      <c r="N2645" s="100"/>
      <c r="O2645" s="100"/>
      <c r="P2645" s="100"/>
      <c r="Q2645" s="100"/>
      <c r="R2645" s="100"/>
      <c r="S2645" s="100"/>
      <c r="T2645" s="100"/>
      <c r="U2645" s="100"/>
      <c r="V2645" s="100"/>
      <c r="W2645" s="100"/>
      <c r="X2645" s="100"/>
      <c r="Y2645" s="100"/>
      <c r="Z2645" s="100"/>
      <c r="AA2645" s="100"/>
      <c r="AB2645" s="100"/>
      <c r="AC2645" s="100"/>
      <c r="AD2645" s="100"/>
      <c r="AE2645" s="100"/>
      <c r="AF2645" s="100"/>
      <c r="AG2645" s="100"/>
      <c r="AH2645" s="100"/>
      <c r="AI2645" s="100"/>
      <c r="AJ2645" s="100"/>
      <c r="AK2645" s="100"/>
      <c r="AL2645" s="100"/>
      <c r="AM2645" s="100"/>
      <c r="AN2645" s="100"/>
      <c r="AO2645" s="100"/>
      <c r="AP2645" s="101"/>
      <c r="AQ2645" s="102"/>
      <c r="AR2645" s="102"/>
    </row>
    <row r="2646" spans="11:44">
      <c r="K2646" s="100"/>
      <c r="L2646" s="100"/>
      <c r="M2646" s="100"/>
      <c r="N2646" s="100"/>
      <c r="P2646" s="100"/>
      <c r="Q2646" s="100"/>
      <c r="R2646" s="100"/>
      <c r="S2646" s="100"/>
      <c r="T2646" s="100"/>
      <c r="U2646" s="100"/>
      <c r="V2646" s="100"/>
      <c r="W2646" s="100"/>
      <c r="X2646" s="100"/>
      <c r="Y2646" s="100"/>
      <c r="Z2646" s="100"/>
      <c r="AA2646" s="100"/>
      <c r="AB2646" s="100"/>
      <c r="AD2646" s="100"/>
      <c r="AE2646" s="100"/>
      <c r="AF2646" s="100"/>
      <c r="AG2646" s="100"/>
      <c r="AH2646" s="100"/>
      <c r="AI2646" s="100"/>
      <c r="AJ2646" s="100"/>
      <c r="AK2646" s="100"/>
      <c r="AL2646" s="100"/>
      <c r="AM2646" s="100"/>
      <c r="AN2646" s="100"/>
      <c r="AO2646" s="100"/>
      <c r="AQ2646" s="102"/>
    </row>
    <row r="2647" spans="11:44">
      <c r="K2647" s="100"/>
      <c r="L2647" s="100"/>
      <c r="M2647" s="100"/>
      <c r="N2647" s="100"/>
      <c r="O2647" s="100"/>
      <c r="P2647" s="100"/>
      <c r="Q2647" s="100"/>
      <c r="R2647" s="100"/>
      <c r="S2647" s="100"/>
      <c r="T2647" s="100"/>
      <c r="U2647" s="100"/>
      <c r="V2647" s="100"/>
      <c r="W2647" s="100"/>
      <c r="X2647" s="100"/>
      <c r="Y2647" s="100"/>
      <c r="Z2647" s="100"/>
      <c r="AA2647" s="100"/>
      <c r="AB2647" s="100"/>
      <c r="AC2647" s="100"/>
      <c r="AD2647" s="100"/>
      <c r="AE2647" s="100"/>
      <c r="AF2647" s="100"/>
      <c r="AG2647" s="100"/>
      <c r="AH2647" s="100"/>
      <c r="AI2647" s="100"/>
      <c r="AJ2647" s="100"/>
      <c r="AK2647" s="100"/>
      <c r="AL2647" s="100"/>
      <c r="AM2647" s="100"/>
      <c r="AN2647" s="100"/>
      <c r="AO2647" s="100"/>
      <c r="AP2647" s="101"/>
      <c r="AQ2647" s="102"/>
    </row>
    <row r="2648" spans="11:44">
      <c r="K2648" s="100"/>
      <c r="L2648" s="100"/>
      <c r="M2648" s="100"/>
      <c r="N2648" s="100"/>
      <c r="O2648" s="100"/>
      <c r="P2648" s="100"/>
      <c r="Q2648" s="100"/>
      <c r="R2648" s="100"/>
      <c r="S2648" s="100"/>
      <c r="T2648" s="100"/>
      <c r="U2648" s="100"/>
      <c r="V2648" s="100"/>
      <c r="W2648" s="100"/>
      <c r="X2648" s="100"/>
      <c r="Y2648" s="100"/>
      <c r="Z2648" s="100"/>
      <c r="AA2648" s="100"/>
      <c r="AB2648" s="100"/>
      <c r="AC2648" s="100"/>
      <c r="AD2648" s="100"/>
      <c r="AE2648" s="100"/>
      <c r="AF2648" s="100"/>
      <c r="AG2648" s="100"/>
      <c r="AH2648" s="100"/>
      <c r="AI2648" s="100"/>
      <c r="AJ2648" s="100"/>
      <c r="AK2648" s="100"/>
      <c r="AL2648" s="100"/>
      <c r="AM2648" s="100"/>
      <c r="AN2648" s="100"/>
      <c r="AO2648" s="100"/>
      <c r="AQ2648" s="102"/>
    </row>
    <row r="2649" spans="11:44">
      <c r="K2649" s="100"/>
      <c r="L2649" s="100"/>
      <c r="M2649" s="100"/>
      <c r="N2649" s="100"/>
      <c r="O2649" s="100"/>
      <c r="P2649" s="100"/>
      <c r="Q2649" s="100"/>
      <c r="R2649" s="100"/>
      <c r="S2649" s="100"/>
      <c r="T2649" s="100"/>
      <c r="U2649" s="100"/>
      <c r="V2649" s="100"/>
      <c r="W2649" s="100"/>
      <c r="X2649" s="100"/>
      <c r="Y2649" s="100"/>
      <c r="Z2649" s="100"/>
      <c r="AA2649" s="100"/>
      <c r="AB2649" s="100"/>
      <c r="AC2649" s="100"/>
      <c r="AD2649" s="100"/>
      <c r="AE2649" s="100"/>
      <c r="AF2649" s="100"/>
      <c r="AG2649" s="100"/>
      <c r="AH2649" s="100"/>
      <c r="AI2649" s="100"/>
      <c r="AJ2649" s="100"/>
      <c r="AK2649" s="100"/>
      <c r="AL2649" s="100"/>
      <c r="AM2649" s="100"/>
      <c r="AN2649" s="100"/>
      <c r="AO2649" s="100"/>
      <c r="AP2649" s="101"/>
      <c r="AQ2649" s="102"/>
    </row>
    <row r="2650" spans="11:44">
      <c r="K2650" s="100"/>
      <c r="L2650" s="100"/>
      <c r="M2650" s="100"/>
      <c r="N2650" s="100"/>
      <c r="O2650" s="100"/>
      <c r="P2650" s="100"/>
      <c r="Q2650" s="100"/>
      <c r="R2650" s="100"/>
      <c r="S2650" s="100"/>
      <c r="T2650" s="100"/>
      <c r="U2650" s="100"/>
      <c r="V2650" s="100"/>
      <c r="W2650" s="100"/>
      <c r="X2650" s="100"/>
      <c r="Y2650" s="100"/>
      <c r="Z2650" s="100"/>
      <c r="AA2650" s="100"/>
      <c r="AB2650" s="100"/>
      <c r="AC2650" s="100"/>
      <c r="AD2650" s="100"/>
      <c r="AE2650" s="100"/>
      <c r="AF2650" s="100"/>
      <c r="AG2650" s="100"/>
      <c r="AH2650" s="100"/>
      <c r="AI2650" s="100"/>
      <c r="AJ2650" s="100"/>
      <c r="AK2650" s="100"/>
      <c r="AL2650" s="100"/>
      <c r="AM2650" s="100"/>
      <c r="AN2650" s="100"/>
      <c r="AO2650" s="100"/>
      <c r="AP2650" s="101"/>
      <c r="AQ2650" s="102"/>
    </row>
    <row r="2651" spans="11:44">
      <c r="K2651" s="100"/>
      <c r="L2651" s="100"/>
      <c r="M2651" s="100"/>
      <c r="N2651" s="100"/>
      <c r="O2651" s="100"/>
      <c r="P2651" s="100"/>
      <c r="Q2651" s="100"/>
      <c r="R2651" s="100"/>
      <c r="S2651" s="100"/>
      <c r="T2651" s="100"/>
      <c r="U2651" s="100"/>
      <c r="V2651" s="100"/>
      <c r="W2651" s="100"/>
      <c r="X2651" s="100"/>
      <c r="Y2651" s="100"/>
      <c r="Z2651" s="100"/>
      <c r="AA2651" s="100"/>
      <c r="AB2651" s="100"/>
      <c r="AC2651" s="100"/>
      <c r="AD2651" s="100"/>
      <c r="AE2651" s="100"/>
      <c r="AF2651" s="100"/>
      <c r="AG2651" s="100"/>
      <c r="AH2651" s="100"/>
      <c r="AI2651" s="100"/>
      <c r="AJ2651" s="100"/>
      <c r="AK2651" s="100"/>
      <c r="AL2651" s="100"/>
      <c r="AM2651" s="100"/>
      <c r="AN2651" s="100"/>
      <c r="AO2651" s="100"/>
      <c r="AP2651" s="101"/>
      <c r="AQ2651" s="102"/>
    </row>
    <row r="2652" spans="11:44">
      <c r="K2652" s="100"/>
      <c r="L2652" s="100"/>
      <c r="M2652" s="100"/>
      <c r="O2652" s="100"/>
      <c r="P2652" s="100"/>
      <c r="Q2652" s="100"/>
      <c r="R2652" s="100"/>
      <c r="S2652" s="100"/>
      <c r="T2652" s="100"/>
      <c r="U2652" s="100"/>
      <c r="V2652" s="100"/>
      <c r="W2652" s="100"/>
      <c r="X2652" s="100"/>
      <c r="Y2652" s="100"/>
      <c r="Z2652" s="100"/>
      <c r="AA2652" s="100"/>
      <c r="AC2652" s="100"/>
      <c r="AD2652" s="100"/>
      <c r="AE2652" s="100"/>
      <c r="AF2652" s="100"/>
      <c r="AG2652" s="100"/>
      <c r="AH2652" s="100"/>
      <c r="AI2652" s="100"/>
      <c r="AJ2652" s="100"/>
      <c r="AK2652" s="100"/>
      <c r="AL2652" s="100"/>
      <c r="AM2652" s="100"/>
      <c r="AN2652" s="100"/>
      <c r="AO2652" s="100"/>
      <c r="AP2652" s="101"/>
    </row>
    <row r="2653" spans="11:44">
      <c r="K2653" s="100"/>
      <c r="L2653" s="100"/>
      <c r="M2653" s="100"/>
      <c r="N2653" s="100"/>
      <c r="O2653" s="100"/>
      <c r="P2653" s="100"/>
      <c r="Q2653" s="100"/>
      <c r="R2653" s="100"/>
      <c r="S2653" s="100"/>
      <c r="T2653" s="100"/>
      <c r="U2653" s="100"/>
      <c r="V2653" s="100"/>
      <c r="W2653" s="100"/>
      <c r="X2653" s="100"/>
      <c r="Y2653" s="100"/>
      <c r="Z2653" s="100"/>
      <c r="AA2653" s="100"/>
      <c r="AB2653" s="100"/>
      <c r="AC2653" s="100"/>
      <c r="AD2653" s="100"/>
      <c r="AE2653" s="100"/>
      <c r="AF2653" s="100"/>
      <c r="AG2653" s="100"/>
      <c r="AH2653" s="100"/>
      <c r="AI2653" s="100"/>
      <c r="AJ2653" s="100"/>
      <c r="AK2653" s="100"/>
      <c r="AL2653" s="100"/>
      <c r="AM2653" s="100"/>
      <c r="AN2653" s="100"/>
      <c r="AO2653" s="100"/>
      <c r="AP2653" s="101"/>
      <c r="AQ2653" s="102"/>
    </row>
    <row r="2654" spans="11:44">
      <c r="K2654" s="100"/>
      <c r="L2654" s="100"/>
      <c r="M2654" s="100"/>
      <c r="O2654" s="100"/>
      <c r="P2654" s="100"/>
      <c r="Q2654" s="100"/>
      <c r="R2654" s="100"/>
      <c r="S2654" s="100"/>
      <c r="T2654" s="100"/>
      <c r="U2654" s="100"/>
      <c r="V2654" s="100"/>
      <c r="W2654" s="100"/>
      <c r="X2654" s="100"/>
      <c r="Y2654" s="100"/>
      <c r="Z2654" s="100"/>
      <c r="AA2654" s="100"/>
      <c r="AC2654" s="100"/>
      <c r="AD2654" s="100"/>
      <c r="AE2654" s="100"/>
      <c r="AF2654" s="100"/>
      <c r="AG2654" s="100"/>
      <c r="AH2654" s="100"/>
      <c r="AI2654" s="100"/>
      <c r="AJ2654" s="100"/>
      <c r="AK2654" s="100"/>
      <c r="AL2654" s="100"/>
      <c r="AM2654" s="100"/>
      <c r="AN2654" s="100"/>
      <c r="AO2654" s="100"/>
      <c r="AQ2654" s="102"/>
    </row>
    <row r="2655" spans="11:44">
      <c r="K2655" s="100"/>
      <c r="L2655" s="100"/>
      <c r="M2655" s="100"/>
      <c r="P2655" s="100"/>
      <c r="Q2655" s="100"/>
      <c r="R2655" s="100"/>
      <c r="S2655" s="100"/>
      <c r="T2655" s="100"/>
      <c r="U2655" s="100"/>
      <c r="V2655" s="100"/>
      <c r="W2655" s="100"/>
      <c r="X2655" s="100"/>
      <c r="Y2655" s="100"/>
      <c r="Z2655" s="100"/>
      <c r="AA2655" s="100"/>
      <c r="AD2655" s="100"/>
      <c r="AE2655" s="100"/>
      <c r="AF2655" s="100"/>
      <c r="AG2655" s="100"/>
      <c r="AH2655" s="100"/>
      <c r="AI2655" s="100"/>
      <c r="AJ2655" s="100"/>
      <c r="AK2655" s="100"/>
      <c r="AL2655" s="100"/>
      <c r="AM2655" s="100"/>
      <c r="AN2655" s="100"/>
      <c r="AO2655" s="100"/>
      <c r="AQ2655" s="102"/>
    </row>
    <row r="2656" spans="11:44">
      <c r="K2656" s="100"/>
      <c r="L2656" s="100"/>
      <c r="M2656" s="100"/>
      <c r="N2656" s="100"/>
      <c r="O2656" s="100"/>
      <c r="P2656" s="100"/>
      <c r="Q2656" s="100"/>
      <c r="R2656" s="100"/>
      <c r="S2656" s="100"/>
      <c r="T2656" s="100"/>
      <c r="U2656" s="100"/>
      <c r="V2656" s="100"/>
      <c r="W2656" s="100"/>
      <c r="X2656" s="100"/>
      <c r="Y2656" s="100"/>
      <c r="Z2656" s="100"/>
      <c r="AA2656" s="100"/>
      <c r="AB2656" s="100"/>
      <c r="AC2656" s="100"/>
      <c r="AD2656" s="100"/>
      <c r="AE2656" s="100"/>
      <c r="AF2656" s="100"/>
      <c r="AG2656" s="100"/>
      <c r="AH2656" s="100"/>
      <c r="AI2656" s="100"/>
      <c r="AJ2656" s="100"/>
      <c r="AK2656" s="100"/>
      <c r="AL2656" s="100"/>
      <c r="AM2656" s="100"/>
      <c r="AN2656" s="100"/>
      <c r="AO2656" s="100"/>
      <c r="AP2656" s="101"/>
      <c r="AQ2656" s="102"/>
    </row>
    <row r="2657" spans="11:44">
      <c r="K2657" s="100"/>
      <c r="L2657" s="100"/>
      <c r="M2657" s="100"/>
      <c r="N2657" s="100"/>
      <c r="O2657" s="100"/>
      <c r="P2657" s="100"/>
      <c r="Q2657" s="100"/>
      <c r="R2657" s="100"/>
      <c r="S2657" s="100"/>
      <c r="T2657" s="100"/>
      <c r="U2657" s="100"/>
      <c r="V2657" s="100"/>
      <c r="W2657" s="100"/>
      <c r="X2657" s="100"/>
      <c r="Y2657" s="100"/>
      <c r="Z2657" s="100"/>
      <c r="AA2657" s="100"/>
      <c r="AB2657" s="100"/>
      <c r="AC2657" s="100"/>
      <c r="AD2657" s="100"/>
      <c r="AE2657" s="100"/>
      <c r="AF2657" s="100"/>
      <c r="AG2657" s="100"/>
      <c r="AH2657" s="100"/>
      <c r="AI2657" s="100"/>
      <c r="AJ2657" s="100"/>
      <c r="AK2657" s="100"/>
      <c r="AL2657" s="100"/>
      <c r="AM2657" s="100"/>
      <c r="AN2657" s="100"/>
      <c r="AO2657" s="100"/>
      <c r="AP2657" s="101"/>
      <c r="AQ2657" s="102"/>
    </row>
    <row r="2658" spans="11:44">
      <c r="K2658" s="100"/>
      <c r="L2658" s="100"/>
      <c r="M2658" s="100"/>
      <c r="N2658" s="100"/>
      <c r="O2658" s="100"/>
      <c r="P2658" s="100"/>
      <c r="Q2658" s="100"/>
      <c r="R2658" s="100"/>
      <c r="S2658" s="100"/>
      <c r="T2658" s="100"/>
      <c r="U2658" s="100"/>
      <c r="V2658" s="100"/>
      <c r="W2658" s="100"/>
      <c r="X2658" s="100"/>
      <c r="Y2658" s="100"/>
      <c r="Z2658" s="100"/>
      <c r="AA2658" s="100"/>
      <c r="AB2658" s="100"/>
      <c r="AC2658" s="100"/>
      <c r="AD2658" s="100"/>
      <c r="AE2658" s="100"/>
      <c r="AF2658" s="100"/>
      <c r="AG2658" s="100"/>
      <c r="AH2658" s="100"/>
      <c r="AI2658" s="100"/>
      <c r="AJ2658" s="100"/>
      <c r="AK2658" s="100"/>
      <c r="AL2658" s="100"/>
      <c r="AM2658" s="100"/>
      <c r="AN2658" s="100"/>
      <c r="AO2658" s="100"/>
      <c r="AP2658" s="101"/>
      <c r="AQ2658" s="102"/>
    </row>
    <row r="2659" spans="11:44">
      <c r="K2659" s="100"/>
      <c r="L2659" s="100"/>
      <c r="M2659" s="100"/>
      <c r="O2659" s="100"/>
      <c r="P2659" s="100"/>
      <c r="Q2659" s="100"/>
      <c r="R2659" s="100"/>
      <c r="S2659" s="100"/>
      <c r="T2659" s="100"/>
      <c r="U2659" s="100"/>
      <c r="V2659" s="100"/>
      <c r="W2659" s="100"/>
      <c r="X2659" s="100"/>
      <c r="Y2659" s="100"/>
      <c r="Z2659" s="100"/>
      <c r="AA2659" s="100"/>
      <c r="AC2659" s="100"/>
      <c r="AD2659" s="100"/>
      <c r="AE2659" s="100"/>
      <c r="AF2659" s="100"/>
      <c r="AG2659" s="100"/>
      <c r="AH2659" s="100"/>
      <c r="AI2659" s="100"/>
      <c r="AJ2659" s="100"/>
      <c r="AK2659" s="100"/>
      <c r="AL2659" s="100"/>
      <c r="AM2659" s="100"/>
      <c r="AN2659" s="100"/>
      <c r="AO2659" s="100"/>
      <c r="AP2659" s="101"/>
      <c r="AQ2659" s="102"/>
    </row>
    <row r="2660" spans="11:44">
      <c r="K2660" s="100"/>
      <c r="L2660" s="100"/>
      <c r="M2660" s="100"/>
      <c r="N2660" s="100"/>
      <c r="O2660" s="100"/>
      <c r="P2660" s="100"/>
      <c r="Q2660" s="100"/>
      <c r="R2660" s="100"/>
      <c r="S2660" s="100"/>
      <c r="T2660" s="100"/>
      <c r="U2660" s="100"/>
      <c r="V2660" s="100"/>
      <c r="W2660" s="100"/>
      <c r="X2660" s="100"/>
      <c r="Y2660" s="100"/>
      <c r="Z2660" s="100"/>
      <c r="AA2660" s="100"/>
      <c r="AB2660" s="100"/>
      <c r="AC2660" s="100"/>
      <c r="AD2660" s="100"/>
      <c r="AE2660" s="100"/>
      <c r="AF2660" s="100"/>
      <c r="AG2660" s="100"/>
      <c r="AH2660" s="100"/>
      <c r="AI2660" s="100"/>
      <c r="AJ2660" s="100"/>
      <c r="AK2660" s="100"/>
      <c r="AL2660" s="100"/>
      <c r="AM2660" s="100"/>
      <c r="AN2660" s="100"/>
      <c r="AO2660" s="100"/>
      <c r="AP2660" s="101"/>
      <c r="AQ2660" s="102"/>
    </row>
    <row r="2661" spans="11:44">
      <c r="K2661" s="100"/>
      <c r="L2661" s="100"/>
      <c r="M2661" s="100"/>
      <c r="N2661" s="100"/>
      <c r="O2661" s="100"/>
      <c r="P2661" s="100"/>
      <c r="Q2661" s="100"/>
      <c r="R2661" s="100"/>
      <c r="S2661" s="100"/>
      <c r="T2661" s="100"/>
      <c r="U2661" s="100"/>
      <c r="V2661" s="100"/>
      <c r="W2661" s="100"/>
      <c r="X2661" s="100"/>
      <c r="Y2661" s="100"/>
      <c r="Z2661" s="100"/>
      <c r="AA2661" s="100"/>
      <c r="AB2661" s="100"/>
      <c r="AC2661" s="100"/>
      <c r="AD2661" s="100"/>
      <c r="AE2661" s="100"/>
      <c r="AF2661" s="100"/>
      <c r="AG2661" s="100"/>
      <c r="AH2661" s="100"/>
      <c r="AI2661" s="100"/>
      <c r="AJ2661" s="100"/>
      <c r="AK2661" s="100"/>
      <c r="AL2661" s="100"/>
      <c r="AM2661" s="100"/>
      <c r="AN2661" s="100"/>
      <c r="AO2661" s="100"/>
      <c r="AP2661" s="101"/>
    </row>
    <row r="2662" spans="11:44">
      <c r="K2662" s="100"/>
      <c r="L2662" s="100"/>
      <c r="M2662" s="100"/>
      <c r="AQ2662" s="102"/>
    </row>
    <row r="2663" spans="11:44">
      <c r="K2663" s="100"/>
      <c r="L2663" s="100"/>
      <c r="M2663" s="100"/>
      <c r="O2663" s="100"/>
      <c r="P2663" s="100"/>
      <c r="Q2663" s="100"/>
      <c r="R2663" s="100"/>
      <c r="S2663" s="100"/>
      <c r="T2663" s="100"/>
      <c r="U2663" s="100"/>
      <c r="V2663" s="100"/>
      <c r="W2663" s="100"/>
      <c r="X2663" s="100"/>
      <c r="Y2663" s="100"/>
      <c r="Z2663" s="100"/>
      <c r="AA2663" s="100"/>
      <c r="AC2663" s="100"/>
      <c r="AD2663" s="100"/>
      <c r="AE2663" s="100"/>
      <c r="AF2663" s="100"/>
      <c r="AG2663" s="100"/>
      <c r="AH2663" s="100"/>
      <c r="AI2663" s="100"/>
      <c r="AJ2663" s="100"/>
      <c r="AK2663" s="100"/>
      <c r="AL2663" s="100"/>
      <c r="AM2663" s="100"/>
      <c r="AN2663" s="100"/>
      <c r="AO2663" s="100"/>
      <c r="AP2663" s="101"/>
      <c r="AQ2663" s="102"/>
    </row>
    <row r="2664" spans="11:44">
      <c r="K2664" s="100"/>
      <c r="L2664" s="100"/>
      <c r="M2664" s="100"/>
      <c r="N2664" s="100"/>
      <c r="O2664" s="100"/>
      <c r="P2664" s="100"/>
      <c r="Q2664" s="100"/>
      <c r="R2664" s="100"/>
      <c r="S2664" s="100"/>
      <c r="T2664" s="100"/>
      <c r="U2664" s="100"/>
      <c r="V2664" s="100"/>
      <c r="W2664" s="100"/>
      <c r="X2664" s="100"/>
      <c r="Y2664" s="100"/>
      <c r="Z2664" s="100"/>
      <c r="AA2664" s="100"/>
      <c r="AB2664" s="100"/>
      <c r="AC2664" s="100"/>
      <c r="AD2664" s="100"/>
      <c r="AE2664" s="100"/>
      <c r="AF2664" s="100"/>
      <c r="AG2664" s="100"/>
      <c r="AH2664" s="100"/>
      <c r="AI2664" s="100"/>
      <c r="AJ2664" s="100"/>
      <c r="AK2664" s="100"/>
      <c r="AL2664" s="100"/>
      <c r="AM2664" s="100"/>
      <c r="AN2664" s="100"/>
      <c r="AO2664" s="100"/>
      <c r="AQ2664" s="102"/>
    </row>
    <row r="2665" spans="11:44">
      <c r="K2665" s="100"/>
      <c r="L2665" s="100"/>
      <c r="M2665" s="100"/>
      <c r="N2665" s="100"/>
      <c r="O2665" s="100"/>
      <c r="P2665" s="100"/>
      <c r="Q2665" s="100"/>
      <c r="R2665" s="100"/>
      <c r="S2665" s="100"/>
      <c r="T2665" s="100"/>
      <c r="U2665" s="100"/>
      <c r="V2665" s="100"/>
      <c r="W2665" s="100"/>
      <c r="X2665" s="100"/>
      <c r="Y2665" s="100"/>
      <c r="Z2665" s="100"/>
      <c r="AA2665" s="100"/>
      <c r="AB2665" s="100"/>
      <c r="AC2665" s="100"/>
      <c r="AD2665" s="100"/>
      <c r="AE2665" s="100"/>
      <c r="AF2665" s="100"/>
      <c r="AG2665" s="100"/>
      <c r="AH2665" s="100"/>
      <c r="AI2665" s="100"/>
      <c r="AJ2665" s="100"/>
      <c r="AK2665" s="100"/>
      <c r="AL2665" s="100"/>
      <c r="AM2665" s="100"/>
      <c r="AN2665" s="100"/>
      <c r="AO2665" s="100"/>
      <c r="AP2665" s="101"/>
      <c r="AQ2665" s="102"/>
    </row>
    <row r="2666" spans="11:44">
      <c r="K2666" s="100"/>
      <c r="L2666" s="100"/>
      <c r="M2666" s="100"/>
      <c r="N2666" s="100"/>
      <c r="O2666" s="100"/>
      <c r="P2666" s="100"/>
      <c r="Q2666" s="100"/>
      <c r="R2666" s="100"/>
      <c r="S2666" s="100"/>
      <c r="T2666" s="100"/>
      <c r="U2666" s="100"/>
      <c r="V2666" s="100"/>
      <c r="W2666" s="100"/>
      <c r="X2666" s="100"/>
      <c r="Y2666" s="100"/>
      <c r="Z2666" s="100"/>
      <c r="AA2666" s="100"/>
      <c r="AB2666" s="100"/>
      <c r="AC2666" s="100"/>
      <c r="AD2666" s="100"/>
      <c r="AE2666" s="100"/>
      <c r="AF2666" s="100"/>
      <c r="AG2666" s="100"/>
      <c r="AH2666" s="100"/>
      <c r="AI2666" s="100"/>
      <c r="AJ2666" s="100"/>
      <c r="AK2666" s="100"/>
      <c r="AL2666" s="100"/>
      <c r="AM2666" s="100"/>
      <c r="AN2666" s="100"/>
      <c r="AO2666" s="100"/>
      <c r="AQ2666" s="102"/>
    </row>
    <row r="2667" spans="11:44">
      <c r="K2667" s="100"/>
      <c r="L2667" s="100"/>
      <c r="M2667" s="100"/>
      <c r="N2667" s="100"/>
      <c r="O2667" s="100"/>
      <c r="P2667" s="100"/>
      <c r="Q2667" s="100"/>
      <c r="R2667" s="100"/>
      <c r="S2667" s="100"/>
      <c r="T2667" s="100"/>
      <c r="U2667" s="100"/>
      <c r="V2667" s="100"/>
      <c r="W2667" s="100"/>
      <c r="X2667" s="100"/>
      <c r="Y2667" s="100"/>
      <c r="Z2667" s="100"/>
      <c r="AA2667" s="100"/>
      <c r="AB2667" s="100"/>
      <c r="AC2667" s="100"/>
      <c r="AD2667" s="100"/>
      <c r="AE2667" s="100"/>
      <c r="AF2667" s="100"/>
      <c r="AG2667" s="100"/>
      <c r="AH2667" s="100"/>
      <c r="AI2667" s="100"/>
      <c r="AJ2667" s="100"/>
      <c r="AK2667" s="100"/>
      <c r="AL2667" s="100"/>
      <c r="AM2667" s="100"/>
      <c r="AN2667" s="100"/>
      <c r="AO2667" s="100"/>
      <c r="AP2667" s="101"/>
      <c r="AQ2667" s="102"/>
    </row>
    <row r="2668" spans="11:44">
      <c r="K2668" s="100"/>
      <c r="L2668" s="100"/>
      <c r="M2668" s="100"/>
      <c r="N2668" s="100"/>
      <c r="O2668" s="100"/>
      <c r="P2668" s="100"/>
      <c r="Q2668" s="100"/>
      <c r="R2668" s="100"/>
      <c r="S2668" s="100"/>
      <c r="T2668" s="100"/>
      <c r="U2668" s="100"/>
      <c r="V2668" s="100"/>
      <c r="W2668" s="100"/>
      <c r="X2668" s="100"/>
      <c r="Y2668" s="100"/>
      <c r="Z2668" s="100"/>
      <c r="AA2668" s="100"/>
      <c r="AB2668" s="100"/>
      <c r="AC2668" s="100"/>
      <c r="AD2668" s="100"/>
      <c r="AE2668" s="100"/>
      <c r="AF2668" s="100"/>
      <c r="AG2668" s="100"/>
      <c r="AH2668" s="100"/>
      <c r="AI2668" s="100"/>
      <c r="AJ2668" s="100"/>
      <c r="AK2668" s="100"/>
      <c r="AL2668" s="100"/>
      <c r="AM2668" s="100"/>
      <c r="AN2668" s="100"/>
      <c r="AO2668" s="100"/>
      <c r="AQ2668" s="102"/>
    </row>
    <row r="2669" spans="11:44">
      <c r="K2669" s="100"/>
      <c r="L2669" s="100"/>
      <c r="M2669" s="100"/>
      <c r="N2669" s="100"/>
      <c r="O2669" s="100"/>
      <c r="P2669" s="100"/>
      <c r="Q2669" s="100"/>
      <c r="R2669" s="100"/>
      <c r="S2669" s="100"/>
      <c r="T2669" s="100"/>
      <c r="U2669" s="100"/>
      <c r="V2669" s="100"/>
      <c r="W2669" s="100"/>
      <c r="X2669" s="100"/>
      <c r="Y2669" s="100"/>
      <c r="Z2669" s="100"/>
      <c r="AA2669" s="100"/>
      <c r="AB2669" s="100"/>
      <c r="AC2669" s="100"/>
      <c r="AD2669" s="100"/>
      <c r="AE2669" s="100"/>
      <c r="AF2669" s="100"/>
      <c r="AG2669" s="100"/>
      <c r="AH2669" s="100"/>
      <c r="AI2669" s="100"/>
      <c r="AJ2669" s="100"/>
      <c r="AK2669" s="100"/>
      <c r="AL2669" s="100"/>
      <c r="AM2669" s="100"/>
      <c r="AN2669" s="100"/>
      <c r="AO2669" s="100"/>
      <c r="AQ2669" s="102"/>
    </row>
    <row r="2670" spans="11:44">
      <c r="K2670" s="100"/>
      <c r="L2670" s="100"/>
      <c r="M2670" s="100"/>
      <c r="N2670" s="100"/>
      <c r="O2670" s="100"/>
      <c r="P2670" s="100"/>
      <c r="Q2670" s="100"/>
      <c r="R2670" s="100"/>
      <c r="S2670" s="100"/>
      <c r="T2670" s="100"/>
      <c r="U2670" s="100"/>
      <c r="V2670" s="100"/>
      <c r="W2670" s="100"/>
      <c r="Y2670" s="100"/>
      <c r="Z2670" s="100"/>
      <c r="AB2670" s="100"/>
      <c r="AC2670" s="100"/>
      <c r="AD2670" s="100"/>
      <c r="AE2670" s="100"/>
      <c r="AF2670" s="100"/>
      <c r="AG2670" s="100"/>
      <c r="AH2670" s="100"/>
      <c r="AI2670" s="100"/>
      <c r="AJ2670" s="100"/>
      <c r="AK2670" s="100"/>
      <c r="AL2670" s="100"/>
      <c r="AM2670" s="100"/>
      <c r="AN2670" s="100"/>
      <c r="AO2670" s="100"/>
      <c r="AP2670" s="101"/>
      <c r="AQ2670" s="102"/>
    </row>
    <row r="2671" spans="11:44">
      <c r="K2671" s="100"/>
      <c r="L2671" s="100"/>
      <c r="M2671" s="100"/>
      <c r="N2671" s="100"/>
      <c r="O2671" s="100"/>
      <c r="P2671" s="100"/>
      <c r="Q2671" s="100"/>
      <c r="R2671" s="100"/>
      <c r="S2671" s="100"/>
      <c r="T2671" s="100"/>
      <c r="U2671" s="100"/>
      <c r="V2671" s="100"/>
      <c r="W2671" s="100"/>
      <c r="X2671" s="100"/>
      <c r="Y2671" s="100"/>
      <c r="Z2671" s="100"/>
      <c r="AA2671" s="100"/>
      <c r="AB2671" s="100"/>
      <c r="AC2671" s="100"/>
      <c r="AD2671" s="100"/>
      <c r="AE2671" s="100"/>
      <c r="AF2671" s="100"/>
      <c r="AG2671" s="100"/>
      <c r="AH2671" s="100"/>
      <c r="AI2671" s="100"/>
      <c r="AJ2671" s="100"/>
      <c r="AK2671" s="100"/>
      <c r="AL2671" s="100"/>
      <c r="AM2671" s="100"/>
      <c r="AN2671" s="100"/>
      <c r="AO2671" s="100"/>
      <c r="AP2671" s="101"/>
      <c r="AQ2671" s="102"/>
      <c r="AR2671" s="102"/>
    </row>
    <row r="2672" spans="11:44">
      <c r="K2672" s="100"/>
      <c r="L2672" s="100"/>
      <c r="M2672" s="100"/>
      <c r="N2672" s="100"/>
      <c r="O2672" s="100"/>
      <c r="P2672" s="100"/>
      <c r="Q2672" s="100"/>
      <c r="R2672" s="100"/>
      <c r="S2672" s="100"/>
      <c r="T2672" s="100"/>
      <c r="U2672" s="100"/>
      <c r="V2672" s="100"/>
      <c r="W2672" s="100"/>
      <c r="X2672" s="100"/>
      <c r="Y2672" s="100"/>
      <c r="Z2672" s="100"/>
      <c r="AA2672" s="100"/>
      <c r="AB2672" s="100"/>
      <c r="AC2672" s="100"/>
      <c r="AD2672" s="100"/>
      <c r="AE2672" s="100"/>
      <c r="AF2672" s="100"/>
      <c r="AG2672" s="100"/>
      <c r="AH2672" s="100"/>
      <c r="AI2672" s="100"/>
      <c r="AJ2672" s="100"/>
      <c r="AK2672" s="100"/>
      <c r="AL2672" s="100"/>
      <c r="AM2672" s="100"/>
      <c r="AN2672" s="100"/>
      <c r="AO2672" s="100"/>
      <c r="AP2672" s="101"/>
      <c r="AQ2672" s="102"/>
    </row>
    <row r="2673" spans="11:43">
      <c r="K2673" s="100"/>
      <c r="L2673" s="100"/>
      <c r="M2673" s="100"/>
      <c r="O2673" s="100"/>
      <c r="P2673" s="100"/>
      <c r="Q2673" s="100"/>
      <c r="R2673" s="100"/>
      <c r="S2673" s="100"/>
      <c r="T2673" s="100"/>
      <c r="U2673" s="100"/>
      <c r="V2673" s="100"/>
      <c r="W2673" s="100"/>
      <c r="X2673" s="100"/>
      <c r="Y2673" s="100"/>
      <c r="Z2673" s="100"/>
      <c r="AA2673" s="100"/>
      <c r="AC2673" s="100"/>
      <c r="AD2673" s="100"/>
      <c r="AE2673" s="100"/>
      <c r="AF2673" s="100"/>
      <c r="AG2673" s="100"/>
      <c r="AH2673" s="100"/>
      <c r="AI2673" s="100"/>
      <c r="AJ2673" s="100"/>
      <c r="AK2673" s="100"/>
      <c r="AL2673" s="100"/>
      <c r="AM2673" s="100"/>
      <c r="AN2673" s="100"/>
      <c r="AO2673" s="100"/>
      <c r="AQ2673" s="102"/>
    </row>
    <row r="2674" spans="11:43">
      <c r="K2674" s="100"/>
      <c r="L2674" s="100"/>
      <c r="M2674" s="100"/>
      <c r="O2674" s="100"/>
      <c r="P2674" s="100"/>
      <c r="Q2674" s="100"/>
      <c r="R2674" s="100"/>
      <c r="S2674" s="100"/>
      <c r="T2674" s="100"/>
      <c r="U2674" s="100"/>
      <c r="V2674" s="100"/>
      <c r="W2674" s="100"/>
      <c r="X2674" s="100"/>
      <c r="Y2674" s="100"/>
      <c r="Z2674" s="100"/>
      <c r="AA2674" s="100"/>
      <c r="AC2674" s="100"/>
      <c r="AD2674" s="100"/>
      <c r="AE2674" s="100"/>
      <c r="AF2674" s="100"/>
      <c r="AG2674" s="100"/>
      <c r="AH2674" s="100"/>
      <c r="AI2674" s="100"/>
      <c r="AJ2674" s="100"/>
      <c r="AK2674" s="100"/>
      <c r="AL2674" s="100"/>
      <c r="AM2674" s="100"/>
      <c r="AN2674" s="100"/>
      <c r="AO2674" s="100"/>
      <c r="AP2674" s="101"/>
      <c r="AQ2674" s="102"/>
    </row>
    <row r="2675" spans="11:43">
      <c r="K2675" s="100"/>
      <c r="L2675" s="100"/>
      <c r="M2675" s="100"/>
      <c r="N2675" s="100"/>
      <c r="O2675" s="100"/>
      <c r="P2675" s="100"/>
      <c r="Q2675" s="100"/>
      <c r="R2675" s="100"/>
      <c r="S2675" s="100"/>
      <c r="T2675" s="100"/>
      <c r="U2675" s="100"/>
      <c r="V2675" s="100"/>
      <c r="W2675" s="100"/>
      <c r="X2675" s="100"/>
      <c r="Y2675" s="100"/>
      <c r="Z2675" s="100"/>
      <c r="AA2675" s="100"/>
      <c r="AB2675" s="100"/>
      <c r="AC2675" s="100"/>
      <c r="AD2675" s="100"/>
      <c r="AE2675" s="100"/>
      <c r="AF2675" s="100"/>
      <c r="AG2675" s="100"/>
      <c r="AH2675" s="100"/>
      <c r="AI2675" s="100"/>
      <c r="AJ2675" s="100"/>
      <c r="AK2675" s="100"/>
      <c r="AL2675" s="100"/>
      <c r="AM2675" s="100"/>
      <c r="AN2675" s="100"/>
      <c r="AO2675" s="100"/>
      <c r="AP2675" s="101"/>
      <c r="AQ2675" s="102"/>
    </row>
    <row r="2676" spans="11:43">
      <c r="K2676" s="100"/>
      <c r="L2676" s="100"/>
      <c r="M2676" s="100"/>
      <c r="N2676" s="100"/>
      <c r="O2676" s="100"/>
      <c r="P2676" s="100"/>
      <c r="Q2676" s="100"/>
      <c r="R2676" s="100"/>
      <c r="S2676" s="100"/>
      <c r="T2676" s="100"/>
      <c r="U2676" s="100"/>
      <c r="V2676" s="100"/>
      <c r="W2676" s="100"/>
      <c r="X2676" s="100"/>
      <c r="Y2676" s="100"/>
      <c r="Z2676" s="100"/>
      <c r="AA2676" s="100"/>
      <c r="AB2676" s="100"/>
      <c r="AC2676" s="100"/>
      <c r="AD2676" s="100"/>
      <c r="AE2676" s="100"/>
      <c r="AF2676" s="100"/>
      <c r="AG2676" s="100"/>
      <c r="AH2676" s="100"/>
      <c r="AI2676" s="100"/>
      <c r="AJ2676" s="100"/>
      <c r="AK2676" s="100"/>
      <c r="AL2676" s="100"/>
      <c r="AM2676" s="100"/>
      <c r="AN2676" s="100"/>
      <c r="AO2676" s="100"/>
      <c r="AP2676" s="101"/>
      <c r="AQ2676" s="102"/>
    </row>
    <row r="2677" spans="11:43">
      <c r="K2677" s="100"/>
      <c r="L2677" s="100"/>
      <c r="M2677" s="100"/>
      <c r="N2677" s="100"/>
      <c r="O2677" s="100"/>
      <c r="P2677" s="100"/>
      <c r="Q2677" s="100"/>
      <c r="R2677" s="100"/>
      <c r="S2677" s="100"/>
      <c r="T2677" s="100"/>
      <c r="U2677" s="100"/>
      <c r="V2677" s="100"/>
      <c r="W2677" s="100"/>
      <c r="X2677" s="100"/>
      <c r="Y2677" s="100"/>
      <c r="Z2677" s="100"/>
      <c r="AA2677" s="100"/>
      <c r="AB2677" s="100"/>
      <c r="AC2677" s="100"/>
      <c r="AD2677" s="100"/>
      <c r="AE2677" s="100"/>
      <c r="AF2677" s="100"/>
      <c r="AG2677" s="100"/>
      <c r="AH2677" s="100"/>
      <c r="AI2677" s="100"/>
      <c r="AJ2677" s="100"/>
      <c r="AK2677" s="100"/>
      <c r="AL2677" s="100"/>
      <c r="AM2677" s="100"/>
      <c r="AN2677" s="100"/>
      <c r="AO2677" s="100"/>
      <c r="AQ2677" s="102"/>
    </row>
    <row r="2678" spans="11:43">
      <c r="K2678" s="100"/>
      <c r="L2678" s="100"/>
      <c r="M2678" s="100"/>
      <c r="O2678" s="100"/>
      <c r="P2678" s="100"/>
      <c r="Q2678" s="100"/>
      <c r="R2678" s="100"/>
      <c r="S2678" s="100"/>
      <c r="T2678" s="100"/>
      <c r="U2678" s="100"/>
      <c r="V2678" s="100"/>
      <c r="W2678" s="100"/>
      <c r="X2678" s="100"/>
      <c r="Y2678" s="100"/>
      <c r="Z2678" s="100"/>
      <c r="AA2678" s="100"/>
      <c r="AC2678" s="100"/>
      <c r="AD2678" s="100"/>
      <c r="AE2678" s="100"/>
      <c r="AF2678" s="100"/>
      <c r="AG2678" s="100"/>
      <c r="AH2678" s="100"/>
      <c r="AI2678" s="100"/>
      <c r="AJ2678" s="100"/>
      <c r="AK2678" s="100"/>
      <c r="AL2678" s="100"/>
      <c r="AM2678" s="100"/>
      <c r="AN2678" s="100"/>
      <c r="AO2678" s="100"/>
      <c r="AP2678" s="101"/>
      <c r="AQ2678" s="102"/>
    </row>
    <row r="2679" spans="11:43">
      <c r="K2679" s="100"/>
      <c r="L2679" s="100"/>
      <c r="M2679" s="100"/>
    </row>
    <row r="2680" spans="11:43">
      <c r="K2680" s="100"/>
      <c r="L2680" s="100"/>
      <c r="M2680" s="100"/>
      <c r="N2680" s="100"/>
      <c r="O2680" s="100"/>
      <c r="P2680" s="100"/>
      <c r="Q2680" s="100"/>
      <c r="R2680" s="100"/>
      <c r="S2680" s="100"/>
      <c r="T2680" s="100"/>
      <c r="U2680" s="100"/>
      <c r="V2680" s="100"/>
      <c r="W2680" s="100"/>
      <c r="X2680" s="100"/>
      <c r="Y2680" s="100"/>
      <c r="Z2680" s="100"/>
      <c r="AA2680" s="100"/>
      <c r="AB2680" s="100"/>
      <c r="AC2680" s="100"/>
      <c r="AD2680" s="100"/>
      <c r="AE2680" s="100"/>
      <c r="AF2680" s="100"/>
      <c r="AG2680" s="100"/>
      <c r="AH2680" s="100"/>
      <c r="AI2680" s="100"/>
      <c r="AJ2680" s="100"/>
      <c r="AK2680" s="100"/>
      <c r="AL2680" s="100"/>
      <c r="AM2680" s="100"/>
      <c r="AN2680" s="100"/>
      <c r="AO2680" s="100"/>
      <c r="AP2680" s="101"/>
      <c r="AQ2680" s="102"/>
    </row>
    <row r="2681" spans="11:43">
      <c r="K2681" s="100"/>
      <c r="L2681" s="100"/>
      <c r="M2681" s="100"/>
      <c r="N2681" s="100"/>
      <c r="O2681" s="100"/>
      <c r="P2681" s="100"/>
      <c r="Q2681" s="100"/>
      <c r="R2681" s="100"/>
      <c r="S2681" s="100"/>
      <c r="T2681" s="100"/>
      <c r="U2681" s="100"/>
      <c r="V2681" s="100"/>
      <c r="W2681" s="100"/>
      <c r="X2681" s="100"/>
      <c r="Y2681" s="100"/>
      <c r="Z2681" s="100"/>
      <c r="AA2681" s="100"/>
      <c r="AB2681" s="100"/>
      <c r="AC2681" s="100"/>
      <c r="AD2681" s="100"/>
      <c r="AE2681" s="100"/>
      <c r="AF2681" s="100"/>
      <c r="AG2681" s="100"/>
      <c r="AH2681" s="100"/>
      <c r="AI2681" s="100"/>
      <c r="AJ2681" s="100"/>
      <c r="AK2681" s="100"/>
      <c r="AL2681" s="100"/>
      <c r="AM2681" s="100"/>
      <c r="AN2681" s="100"/>
      <c r="AO2681" s="100"/>
      <c r="AQ2681" s="102"/>
    </row>
    <row r="2682" spans="11:43">
      <c r="K2682" s="100"/>
      <c r="L2682" s="100"/>
      <c r="M2682" s="100"/>
      <c r="N2682" s="100"/>
      <c r="O2682" s="100"/>
      <c r="P2682" s="100"/>
      <c r="Q2682" s="100"/>
      <c r="R2682" s="100"/>
      <c r="S2682" s="100"/>
      <c r="T2682" s="100"/>
      <c r="U2682" s="100"/>
      <c r="V2682" s="100"/>
      <c r="W2682" s="100"/>
      <c r="X2682" s="100"/>
      <c r="Y2682" s="100"/>
      <c r="Z2682" s="100"/>
      <c r="AA2682" s="100"/>
      <c r="AB2682" s="100"/>
      <c r="AC2682" s="100"/>
      <c r="AD2682" s="100"/>
      <c r="AE2682" s="100"/>
      <c r="AF2682" s="100"/>
      <c r="AG2682" s="100"/>
      <c r="AH2682" s="100"/>
      <c r="AI2682" s="100"/>
      <c r="AJ2682" s="100"/>
      <c r="AK2682" s="100"/>
      <c r="AL2682" s="100"/>
      <c r="AM2682" s="100"/>
      <c r="AN2682" s="100"/>
      <c r="AO2682" s="100"/>
      <c r="AP2682" s="101"/>
      <c r="AQ2682" s="102"/>
    </row>
    <row r="2683" spans="11:43">
      <c r="K2683" s="100"/>
      <c r="L2683" s="100"/>
      <c r="M2683" s="100"/>
      <c r="N2683" s="100"/>
      <c r="O2683" s="100"/>
      <c r="P2683" s="100"/>
      <c r="Q2683" s="100"/>
      <c r="R2683" s="100"/>
      <c r="S2683" s="100"/>
      <c r="T2683" s="100"/>
      <c r="U2683" s="100"/>
      <c r="V2683" s="100"/>
      <c r="W2683" s="100"/>
      <c r="X2683" s="100"/>
      <c r="Y2683" s="100"/>
      <c r="Z2683" s="100"/>
      <c r="AA2683" s="100"/>
      <c r="AB2683" s="100"/>
      <c r="AC2683" s="100"/>
      <c r="AD2683" s="100"/>
      <c r="AE2683" s="100"/>
      <c r="AF2683" s="100"/>
      <c r="AG2683" s="100"/>
      <c r="AH2683" s="100"/>
      <c r="AI2683" s="100"/>
      <c r="AJ2683" s="100"/>
      <c r="AK2683" s="100"/>
      <c r="AL2683" s="100"/>
      <c r="AM2683" s="100"/>
      <c r="AN2683" s="100"/>
      <c r="AO2683" s="100"/>
      <c r="AP2683" s="101"/>
    </row>
    <row r="2684" spans="11:43">
      <c r="K2684" s="100"/>
      <c r="L2684" s="100"/>
      <c r="M2684" s="100"/>
      <c r="N2684" s="100"/>
      <c r="O2684" s="100"/>
      <c r="P2684" s="100"/>
      <c r="Q2684" s="100"/>
      <c r="R2684" s="100"/>
      <c r="S2684" s="100"/>
      <c r="T2684" s="100"/>
      <c r="U2684" s="100"/>
      <c r="V2684" s="100"/>
      <c r="W2684" s="100"/>
      <c r="X2684" s="100"/>
      <c r="Y2684" s="100"/>
      <c r="Z2684" s="100"/>
      <c r="AA2684" s="100"/>
      <c r="AB2684" s="100"/>
      <c r="AC2684" s="100"/>
      <c r="AD2684" s="100"/>
      <c r="AE2684" s="100"/>
      <c r="AF2684" s="100"/>
      <c r="AG2684" s="100"/>
      <c r="AH2684" s="100"/>
      <c r="AI2684" s="100"/>
      <c r="AJ2684" s="100"/>
      <c r="AK2684" s="100"/>
      <c r="AL2684" s="100"/>
      <c r="AM2684" s="100"/>
      <c r="AN2684" s="100"/>
      <c r="AO2684" s="100"/>
      <c r="AP2684" s="101"/>
    </row>
    <row r="2685" spans="11:43">
      <c r="K2685" s="100"/>
      <c r="L2685" s="100"/>
      <c r="M2685" s="100"/>
      <c r="N2685" s="100"/>
      <c r="O2685" s="100"/>
      <c r="P2685" s="100"/>
      <c r="Q2685" s="100"/>
      <c r="R2685" s="100"/>
      <c r="S2685" s="100"/>
      <c r="T2685" s="100"/>
      <c r="U2685" s="100"/>
      <c r="V2685" s="100"/>
      <c r="W2685" s="100"/>
      <c r="X2685" s="100"/>
      <c r="Y2685" s="100"/>
      <c r="Z2685" s="100"/>
      <c r="AA2685" s="100"/>
      <c r="AB2685" s="100"/>
      <c r="AC2685" s="100"/>
      <c r="AD2685" s="100"/>
      <c r="AE2685" s="100"/>
      <c r="AF2685" s="100"/>
      <c r="AG2685" s="100"/>
      <c r="AH2685" s="100"/>
      <c r="AI2685" s="100"/>
      <c r="AJ2685" s="100"/>
      <c r="AK2685" s="100"/>
      <c r="AL2685" s="100"/>
      <c r="AM2685" s="100"/>
      <c r="AN2685" s="100"/>
      <c r="AO2685" s="100"/>
      <c r="AP2685" s="101"/>
      <c r="AQ2685" s="102"/>
    </row>
    <row r="2686" spans="11:43">
      <c r="K2686" s="100"/>
      <c r="L2686" s="100"/>
      <c r="M2686" s="100"/>
      <c r="P2686" s="100"/>
      <c r="Q2686" s="100"/>
      <c r="R2686" s="100"/>
      <c r="S2686" s="100"/>
      <c r="T2686" s="100"/>
      <c r="U2686" s="100"/>
      <c r="AP2686" s="101"/>
      <c r="AQ2686" s="102"/>
    </row>
    <row r="2687" spans="11:43">
      <c r="K2687" s="100"/>
      <c r="L2687" s="100"/>
      <c r="M2687" s="100"/>
      <c r="N2687" s="100"/>
      <c r="O2687" s="100"/>
      <c r="P2687" s="100"/>
      <c r="Q2687" s="100"/>
      <c r="R2687" s="100"/>
      <c r="S2687" s="100"/>
      <c r="T2687" s="100"/>
      <c r="U2687" s="100"/>
      <c r="V2687" s="100"/>
      <c r="W2687" s="100"/>
      <c r="X2687" s="100"/>
      <c r="Y2687" s="100"/>
      <c r="Z2687" s="100"/>
      <c r="AA2687" s="100"/>
      <c r="AB2687" s="100"/>
      <c r="AC2687" s="100"/>
      <c r="AD2687" s="100"/>
      <c r="AE2687" s="100"/>
      <c r="AF2687" s="100"/>
      <c r="AG2687" s="100"/>
      <c r="AH2687" s="100"/>
      <c r="AI2687" s="100"/>
      <c r="AJ2687" s="100"/>
      <c r="AK2687" s="100"/>
      <c r="AL2687" s="100"/>
      <c r="AM2687" s="100"/>
      <c r="AN2687" s="100"/>
      <c r="AO2687" s="100"/>
      <c r="AP2687" s="101"/>
      <c r="AQ2687" s="102"/>
    </row>
    <row r="2688" spans="11:43">
      <c r="K2688" s="100"/>
      <c r="L2688" s="100"/>
      <c r="M2688" s="100"/>
      <c r="N2688" s="100"/>
      <c r="O2688" s="100"/>
      <c r="P2688" s="100"/>
      <c r="Q2688" s="100"/>
      <c r="R2688" s="100"/>
      <c r="S2688" s="100"/>
      <c r="T2688" s="100"/>
      <c r="U2688" s="100"/>
      <c r="V2688" s="100"/>
      <c r="W2688" s="100"/>
      <c r="Y2688" s="100"/>
      <c r="Z2688" s="100"/>
      <c r="AB2688" s="100"/>
      <c r="AC2688" s="100"/>
      <c r="AD2688" s="100"/>
      <c r="AE2688" s="100"/>
      <c r="AF2688" s="100"/>
      <c r="AG2688" s="100"/>
      <c r="AH2688" s="100"/>
      <c r="AI2688" s="100"/>
      <c r="AJ2688" s="100"/>
      <c r="AK2688" s="100"/>
      <c r="AL2688" s="100"/>
      <c r="AM2688" s="100"/>
      <c r="AN2688" s="100"/>
      <c r="AO2688" s="100"/>
      <c r="AP2688" s="101"/>
      <c r="AQ2688" s="102"/>
    </row>
    <row r="2689" spans="11:44">
      <c r="K2689" s="100"/>
      <c r="L2689" s="100"/>
      <c r="M2689" s="100"/>
      <c r="N2689" s="100"/>
      <c r="O2689" s="100"/>
      <c r="P2689" s="100"/>
      <c r="Q2689" s="100"/>
      <c r="R2689" s="100"/>
      <c r="S2689" s="100"/>
      <c r="T2689" s="100"/>
      <c r="U2689" s="100"/>
      <c r="V2689" s="100"/>
      <c r="W2689" s="100"/>
      <c r="X2689" s="100"/>
      <c r="Y2689" s="100"/>
      <c r="Z2689" s="100"/>
      <c r="AA2689" s="100"/>
      <c r="AB2689" s="100"/>
      <c r="AC2689" s="100"/>
      <c r="AD2689" s="100"/>
      <c r="AE2689" s="100"/>
      <c r="AF2689" s="100"/>
      <c r="AG2689" s="100"/>
      <c r="AH2689" s="100"/>
      <c r="AI2689" s="100"/>
      <c r="AJ2689" s="100"/>
      <c r="AK2689" s="100"/>
      <c r="AL2689" s="100"/>
      <c r="AM2689" s="100"/>
      <c r="AN2689" s="100"/>
      <c r="AO2689" s="100"/>
      <c r="AP2689" s="101"/>
      <c r="AQ2689" s="102"/>
    </row>
    <row r="2690" spans="11:44">
      <c r="K2690" s="100"/>
      <c r="L2690" s="100"/>
      <c r="M2690" s="100"/>
      <c r="N2690" s="100"/>
      <c r="O2690" s="100"/>
      <c r="P2690" s="100"/>
      <c r="Q2690" s="100"/>
      <c r="R2690" s="100"/>
      <c r="S2690" s="100"/>
      <c r="T2690" s="100"/>
      <c r="U2690" s="100"/>
      <c r="V2690" s="100"/>
      <c r="W2690" s="100"/>
      <c r="X2690" s="100"/>
      <c r="Y2690" s="100"/>
      <c r="Z2690" s="100"/>
      <c r="AA2690" s="100"/>
      <c r="AB2690" s="100"/>
      <c r="AC2690" s="100"/>
      <c r="AD2690" s="100"/>
      <c r="AE2690" s="100"/>
      <c r="AF2690" s="100"/>
      <c r="AG2690" s="100"/>
      <c r="AH2690" s="100"/>
      <c r="AI2690" s="100"/>
      <c r="AJ2690" s="100"/>
      <c r="AK2690" s="100"/>
      <c r="AL2690" s="100"/>
      <c r="AM2690" s="100"/>
      <c r="AN2690" s="100"/>
      <c r="AO2690" s="100"/>
      <c r="AP2690" s="101"/>
    </row>
    <row r="2691" spans="11:44">
      <c r="K2691" s="100"/>
      <c r="L2691" s="100"/>
      <c r="M2691" s="100"/>
      <c r="N2691" s="100"/>
      <c r="O2691" s="100"/>
      <c r="P2691" s="100"/>
      <c r="Q2691" s="100"/>
      <c r="R2691" s="100"/>
      <c r="S2691" s="100"/>
      <c r="T2691" s="100"/>
      <c r="U2691" s="100"/>
      <c r="V2691" s="100"/>
      <c r="W2691" s="100"/>
      <c r="X2691" s="100"/>
      <c r="Y2691" s="100"/>
      <c r="Z2691" s="100"/>
      <c r="AA2691" s="100"/>
      <c r="AB2691" s="100"/>
      <c r="AC2691" s="100"/>
      <c r="AD2691" s="100"/>
      <c r="AE2691" s="100"/>
      <c r="AF2691" s="100"/>
      <c r="AG2691" s="100"/>
      <c r="AH2691" s="100"/>
      <c r="AI2691" s="100"/>
      <c r="AJ2691" s="100"/>
      <c r="AK2691" s="100"/>
      <c r="AL2691" s="100"/>
      <c r="AM2691" s="100"/>
      <c r="AN2691" s="100"/>
      <c r="AO2691" s="100"/>
      <c r="AQ2691" s="102"/>
    </row>
    <row r="2692" spans="11:44">
      <c r="K2692" s="100"/>
      <c r="L2692" s="100"/>
      <c r="M2692" s="100"/>
      <c r="O2692" s="100"/>
      <c r="P2692" s="100"/>
      <c r="Q2692" s="100"/>
      <c r="R2692" s="100"/>
      <c r="S2692" s="100"/>
      <c r="T2692" s="100"/>
      <c r="U2692" s="100"/>
      <c r="V2692" s="100"/>
      <c r="W2692" s="100"/>
      <c r="X2692" s="100"/>
      <c r="Y2692" s="100"/>
      <c r="Z2692" s="100"/>
      <c r="AA2692" s="100"/>
      <c r="AC2692" s="100"/>
      <c r="AD2692" s="100"/>
      <c r="AE2692" s="100"/>
      <c r="AF2692" s="100"/>
      <c r="AG2692" s="100"/>
      <c r="AH2692" s="100"/>
      <c r="AI2692" s="100"/>
      <c r="AJ2692" s="100"/>
      <c r="AK2692" s="100"/>
      <c r="AL2692" s="100"/>
      <c r="AM2692" s="100"/>
      <c r="AN2692" s="100"/>
      <c r="AO2692" s="100"/>
      <c r="AP2692" s="101"/>
      <c r="AQ2692" s="102"/>
    </row>
    <row r="2693" spans="11:44">
      <c r="K2693" s="100"/>
      <c r="L2693" s="100"/>
      <c r="M2693" s="100"/>
      <c r="N2693" s="100"/>
      <c r="O2693" s="100"/>
      <c r="P2693" s="100"/>
      <c r="Q2693" s="100"/>
      <c r="R2693" s="100"/>
      <c r="S2693" s="100"/>
      <c r="T2693" s="100"/>
      <c r="U2693" s="100"/>
      <c r="V2693" s="100"/>
      <c r="W2693" s="100"/>
      <c r="X2693" s="100"/>
      <c r="Y2693" s="100"/>
      <c r="Z2693" s="100"/>
      <c r="AA2693" s="100"/>
      <c r="AB2693" s="100"/>
      <c r="AC2693" s="100"/>
      <c r="AD2693" s="100"/>
      <c r="AE2693" s="100"/>
      <c r="AF2693" s="100"/>
      <c r="AG2693" s="100"/>
      <c r="AH2693" s="100"/>
      <c r="AI2693" s="100"/>
      <c r="AJ2693" s="100"/>
      <c r="AK2693" s="100"/>
      <c r="AL2693" s="100"/>
      <c r="AM2693" s="100"/>
      <c r="AN2693" s="100"/>
      <c r="AO2693" s="100"/>
      <c r="AP2693" s="101"/>
      <c r="AQ2693" s="102"/>
    </row>
    <row r="2694" spans="11:44">
      <c r="K2694" s="100"/>
      <c r="L2694" s="100"/>
      <c r="M2694" s="100"/>
      <c r="N2694" s="100"/>
      <c r="O2694" s="100"/>
      <c r="P2694" s="100"/>
      <c r="Q2694" s="100"/>
      <c r="R2694" s="100"/>
      <c r="S2694" s="100"/>
      <c r="T2694" s="100"/>
      <c r="U2694" s="100"/>
      <c r="V2694" s="100"/>
      <c r="W2694" s="100"/>
      <c r="X2694" s="100"/>
      <c r="Y2694" s="100"/>
      <c r="Z2694" s="100"/>
      <c r="AA2694" s="100"/>
      <c r="AB2694" s="100"/>
      <c r="AC2694" s="100"/>
      <c r="AD2694" s="100"/>
      <c r="AE2694" s="100"/>
      <c r="AF2694" s="100"/>
      <c r="AG2694" s="100"/>
      <c r="AH2694" s="100"/>
      <c r="AI2694" s="100"/>
      <c r="AJ2694" s="100"/>
      <c r="AK2694" s="100"/>
      <c r="AL2694" s="100"/>
      <c r="AM2694" s="100"/>
      <c r="AN2694" s="100"/>
      <c r="AO2694" s="100"/>
      <c r="AR2694" s="102"/>
    </row>
    <row r="2695" spans="11:44">
      <c r="K2695" s="100"/>
      <c r="L2695" s="100"/>
      <c r="M2695" s="100"/>
      <c r="P2695" s="100"/>
      <c r="Q2695" s="100"/>
      <c r="R2695" s="100"/>
      <c r="S2695" s="100"/>
      <c r="T2695" s="100"/>
      <c r="U2695" s="100"/>
      <c r="V2695" s="100"/>
      <c r="W2695" s="100"/>
      <c r="X2695" s="100"/>
      <c r="Y2695" s="100"/>
      <c r="Z2695" s="100"/>
      <c r="AA2695" s="100"/>
      <c r="AD2695" s="100"/>
      <c r="AE2695" s="100"/>
      <c r="AF2695" s="100"/>
      <c r="AG2695" s="100"/>
      <c r="AH2695" s="100"/>
      <c r="AI2695" s="100"/>
      <c r="AJ2695" s="100"/>
      <c r="AK2695" s="100"/>
      <c r="AL2695" s="100"/>
      <c r="AM2695" s="100"/>
      <c r="AN2695" s="100"/>
      <c r="AO2695" s="100"/>
      <c r="AQ2695" s="102"/>
    </row>
    <row r="2696" spans="11:44">
      <c r="K2696" s="100"/>
      <c r="L2696" s="100"/>
      <c r="M2696" s="100"/>
      <c r="N2696" s="100"/>
      <c r="O2696" s="100"/>
      <c r="P2696" s="100"/>
      <c r="Q2696" s="100"/>
      <c r="R2696" s="100"/>
      <c r="S2696" s="100"/>
      <c r="T2696" s="100"/>
      <c r="U2696" s="100"/>
      <c r="V2696" s="100"/>
      <c r="W2696" s="100"/>
      <c r="X2696" s="100"/>
      <c r="Y2696" s="100"/>
      <c r="Z2696" s="100"/>
      <c r="AA2696" s="100"/>
      <c r="AB2696" s="100"/>
      <c r="AC2696" s="100"/>
      <c r="AD2696" s="100"/>
      <c r="AE2696" s="100"/>
      <c r="AF2696" s="100"/>
      <c r="AG2696" s="100"/>
      <c r="AH2696" s="100"/>
      <c r="AI2696" s="100"/>
      <c r="AJ2696" s="100"/>
      <c r="AK2696" s="100"/>
      <c r="AL2696" s="100"/>
      <c r="AM2696" s="100"/>
      <c r="AN2696" s="100"/>
      <c r="AO2696" s="100"/>
      <c r="AP2696" s="101"/>
    </row>
    <row r="2697" spans="11:44">
      <c r="K2697" s="100"/>
      <c r="L2697" s="100"/>
      <c r="M2697" s="100"/>
      <c r="N2697" s="100"/>
      <c r="O2697" s="100"/>
      <c r="P2697" s="100"/>
      <c r="Q2697" s="100"/>
      <c r="R2697" s="100"/>
      <c r="S2697" s="100"/>
      <c r="T2697" s="100"/>
      <c r="U2697" s="100"/>
      <c r="V2697" s="100"/>
      <c r="W2697" s="100"/>
      <c r="X2697" s="100"/>
      <c r="Y2697" s="100"/>
      <c r="Z2697" s="100"/>
      <c r="AA2697" s="100"/>
      <c r="AB2697" s="100"/>
      <c r="AC2697" s="100"/>
      <c r="AD2697" s="100"/>
      <c r="AE2697" s="100"/>
      <c r="AF2697" s="100"/>
      <c r="AG2697" s="100"/>
      <c r="AH2697" s="100"/>
      <c r="AI2697" s="100"/>
      <c r="AJ2697" s="100"/>
      <c r="AK2697" s="100"/>
      <c r="AL2697" s="100"/>
      <c r="AM2697" s="100"/>
      <c r="AN2697" s="100"/>
      <c r="AO2697" s="100"/>
      <c r="AP2697" s="101"/>
      <c r="AQ2697" s="102"/>
    </row>
    <row r="2698" spans="11:44">
      <c r="K2698" s="100"/>
      <c r="L2698" s="100"/>
      <c r="M2698" s="100"/>
      <c r="N2698" s="100"/>
      <c r="O2698" s="100"/>
      <c r="P2698" s="100"/>
      <c r="Q2698" s="100"/>
      <c r="R2698" s="100"/>
      <c r="S2698" s="100"/>
      <c r="T2698" s="100"/>
      <c r="U2698" s="100"/>
      <c r="V2698" s="100"/>
      <c r="W2698" s="100"/>
      <c r="X2698" s="100"/>
      <c r="Y2698" s="100"/>
      <c r="Z2698" s="100"/>
      <c r="AA2698" s="100"/>
      <c r="AB2698" s="100"/>
      <c r="AC2698" s="100"/>
      <c r="AD2698" s="100"/>
      <c r="AE2698" s="100"/>
      <c r="AF2698" s="100"/>
      <c r="AG2698" s="100"/>
      <c r="AH2698" s="100"/>
      <c r="AI2698" s="100"/>
      <c r="AJ2698" s="100"/>
      <c r="AK2698" s="100"/>
      <c r="AL2698" s="100"/>
      <c r="AM2698" s="100"/>
      <c r="AN2698" s="100"/>
      <c r="AO2698" s="100"/>
      <c r="AP2698" s="101"/>
      <c r="AQ2698" s="102"/>
    </row>
    <row r="2699" spans="11:44">
      <c r="K2699" s="100"/>
      <c r="L2699" s="100"/>
      <c r="M2699" s="100"/>
      <c r="N2699" s="100"/>
      <c r="O2699" s="100"/>
      <c r="P2699" s="100"/>
      <c r="Q2699" s="100"/>
      <c r="R2699" s="100"/>
      <c r="S2699" s="100"/>
      <c r="T2699" s="100"/>
      <c r="U2699" s="100"/>
      <c r="V2699" s="100"/>
      <c r="W2699" s="100"/>
      <c r="X2699" s="100"/>
      <c r="Y2699" s="100"/>
      <c r="Z2699" s="100"/>
      <c r="AA2699" s="100"/>
      <c r="AB2699" s="100"/>
      <c r="AC2699" s="100"/>
      <c r="AD2699" s="100"/>
      <c r="AE2699" s="100"/>
      <c r="AF2699" s="100"/>
      <c r="AG2699" s="100"/>
      <c r="AH2699" s="100"/>
      <c r="AI2699" s="100"/>
      <c r="AJ2699" s="100"/>
      <c r="AK2699" s="100"/>
      <c r="AL2699" s="100"/>
      <c r="AM2699" s="100"/>
      <c r="AN2699" s="100"/>
      <c r="AO2699" s="100"/>
      <c r="AQ2699" s="102"/>
    </row>
    <row r="2700" spans="11:44">
      <c r="K2700" s="100"/>
      <c r="L2700" s="100"/>
      <c r="M2700" s="100"/>
      <c r="N2700" s="100"/>
      <c r="O2700" s="100"/>
      <c r="P2700" s="100"/>
      <c r="Q2700" s="100"/>
      <c r="R2700" s="100"/>
      <c r="S2700" s="100"/>
      <c r="T2700" s="100"/>
      <c r="U2700" s="100"/>
      <c r="V2700" s="100"/>
      <c r="W2700" s="100"/>
      <c r="X2700" s="100"/>
      <c r="Y2700" s="100"/>
      <c r="Z2700" s="100"/>
      <c r="AA2700" s="100"/>
      <c r="AB2700" s="100"/>
      <c r="AC2700" s="100"/>
      <c r="AD2700" s="100"/>
      <c r="AE2700" s="100"/>
      <c r="AF2700" s="100"/>
      <c r="AG2700" s="100"/>
      <c r="AH2700" s="100"/>
      <c r="AI2700" s="100"/>
      <c r="AJ2700" s="100"/>
      <c r="AK2700" s="100"/>
      <c r="AL2700" s="100"/>
      <c r="AM2700" s="100"/>
      <c r="AN2700" s="100"/>
      <c r="AO2700" s="100"/>
      <c r="AP2700" s="101"/>
      <c r="AQ2700" s="102"/>
    </row>
    <row r="2701" spans="11:44">
      <c r="K2701" s="100"/>
      <c r="L2701" s="100"/>
      <c r="M2701" s="100"/>
      <c r="N2701" s="100"/>
      <c r="O2701" s="100"/>
      <c r="P2701" s="100"/>
      <c r="Q2701" s="100"/>
      <c r="R2701" s="100"/>
      <c r="S2701" s="100"/>
      <c r="T2701" s="100"/>
      <c r="U2701" s="100"/>
      <c r="V2701" s="100"/>
      <c r="W2701" s="100"/>
      <c r="X2701" s="100"/>
      <c r="Y2701" s="100"/>
      <c r="Z2701" s="100"/>
      <c r="AA2701" s="100"/>
      <c r="AB2701" s="100"/>
      <c r="AC2701" s="100"/>
      <c r="AD2701" s="100"/>
      <c r="AE2701" s="100"/>
      <c r="AF2701" s="100"/>
      <c r="AG2701" s="100"/>
      <c r="AH2701" s="100"/>
      <c r="AI2701" s="100"/>
      <c r="AJ2701" s="100"/>
      <c r="AK2701" s="100"/>
      <c r="AL2701" s="100"/>
      <c r="AM2701" s="100"/>
      <c r="AN2701" s="100"/>
      <c r="AO2701" s="100"/>
      <c r="AQ2701" s="102"/>
    </row>
    <row r="2702" spans="11:44">
      <c r="K2702" s="100"/>
      <c r="L2702" s="100"/>
      <c r="M2702" s="100"/>
      <c r="N2702" s="100"/>
      <c r="O2702" s="100"/>
      <c r="P2702" s="100"/>
      <c r="Q2702" s="100"/>
      <c r="R2702" s="100"/>
      <c r="S2702" s="100"/>
      <c r="T2702" s="100"/>
      <c r="U2702" s="100"/>
      <c r="V2702" s="100"/>
      <c r="W2702" s="100"/>
      <c r="X2702" s="100"/>
      <c r="Y2702" s="100"/>
      <c r="Z2702" s="100"/>
      <c r="AA2702" s="100"/>
      <c r="AB2702" s="100"/>
      <c r="AC2702" s="100"/>
      <c r="AD2702" s="100"/>
      <c r="AE2702" s="100"/>
      <c r="AF2702" s="100"/>
      <c r="AG2702" s="100"/>
      <c r="AH2702" s="100"/>
      <c r="AI2702" s="100"/>
      <c r="AJ2702" s="100"/>
      <c r="AK2702" s="100"/>
      <c r="AL2702" s="100"/>
      <c r="AM2702" s="100"/>
      <c r="AN2702" s="100"/>
      <c r="AO2702" s="100"/>
      <c r="AP2702" s="101"/>
      <c r="AQ2702" s="102"/>
    </row>
    <row r="2703" spans="11:44">
      <c r="K2703" s="100"/>
      <c r="L2703" s="100"/>
      <c r="M2703" s="100"/>
      <c r="O2703" s="100"/>
      <c r="P2703" s="100"/>
      <c r="Q2703" s="100"/>
      <c r="R2703" s="100"/>
      <c r="S2703" s="100"/>
      <c r="T2703" s="100"/>
      <c r="U2703" s="100"/>
      <c r="V2703" s="100"/>
      <c r="W2703" s="100"/>
      <c r="X2703" s="100"/>
      <c r="Y2703" s="100"/>
      <c r="Z2703" s="100"/>
      <c r="AA2703" s="100"/>
      <c r="AC2703" s="100"/>
      <c r="AD2703" s="100"/>
      <c r="AE2703" s="100"/>
      <c r="AF2703" s="100"/>
      <c r="AG2703" s="100"/>
      <c r="AH2703" s="100"/>
      <c r="AI2703" s="100"/>
      <c r="AJ2703" s="100"/>
      <c r="AK2703" s="100"/>
      <c r="AL2703" s="100"/>
      <c r="AM2703" s="100"/>
      <c r="AN2703" s="100"/>
      <c r="AO2703" s="100"/>
      <c r="AP2703" s="101"/>
      <c r="AQ2703" s="102"/>
    </row>
    <row r="2704" spans="11:44">
      <c r="K2704" s="100"/>
      <c r="L2704" s="100"/>
      <c r="M2704" s="100"/>
      <c r="N2704" s="100"/>
      <c r="O2704" s="100"/>
      <c r="P2704" s="100"/>
      <c r="Q2704" s="100"/>
      <c r="R2704" s="100"/>
      <c r="S2704" s="100"/>
      <c r="T2704" s="100"/>
      <c r="U2704" s="100"/>
      <c r="V2704" s="100"/>
      <c r="W2704" s="100"/>
      <c r="X2704" s="100"/>
      <c r="Y2704" s="100"/>
      <c r="Z2704" s="100"/>
      <c r="AA2704" s="100"/>
      <c r="AB2704" s="100"/>
      <c r="AC2704" s="100"/>
      <c r="AD2704" s="100"/>
      <c r="AE2704" s="100"/>
      <c r="AF2704" s="100"/>
      <c r="AG2704" s="100"/>
      <c r="AH2704" s="100"/>
      <c r="AI2704" s="100"/>
      <c r="AJ2704" s="100"/>
      <c r="AK2704" s="100"/>
      <c r="AL2704" s="100"/>
      <c r="AM2704" s="100"/>
      <c r="AN2704" s="100"/>
      <c r="AO2704" s="100"/>
      <c r="AP2704" s="101"/>
      <c r="AQ2704" s="102"/>
    </row>
    <row r="2705" spans="11:43">
      <c r="K2705" s="100"/>
      <c r="L2705" s="100"/>
      <c r="M2705" s="100"/>
      <c r="N2705" s="100"/>
      <c r="O2705" s="100"/>
      <c r="P2705" s="100"/>
      <c r="Q2705" s="100"/>
      <c r="R2705" s="100"/>
      <c r="S2705" s="100"/>
      <c r="T2705" s="100"/>
      <c r="U2705" s="100"/>
      <c r="V2705" s="100"/>
      <c r="W2705" s="100"/>
      <c r="X2705" s="100"/>
      <c r="Y2705" s="100"/>
      <c r="Z2705" s="100"/>
      <c r="AA2705" s="100"/>
      <c r="AB2705" s="100"/>
      <c r="AC2705" s="100"/>
      <c r="AD2705" s="100"/>
      <c r="AE2705" s="100"/>
      <c r="AF2705" s="100"/>
      <c r="AG2705" s="100"/>
      <c r="AH2705" s="100"/>
      <c r="AI2705" s="100"/>
      <c r="AJ2705" s="100"/>
      <c r="AK2705" s="100"/>
      <c r="AL2705" s="100"/>
      <c r="AM2705" s="100"/>
      <c r="AN2705" s="100"/>
      <c r="AO2705" s="100"/>
    </row>
    <row r="2706" spans="11:43">
      <c r="K2706" s="100"/>
      <c r="L2706" s="100"/>
      <c r="M2706" s="100"/>
      <c r="N2706" s="100"/>
      <c r="O2706" s="100"/>
      <c r="P2706" s="100"/>
      <c r="Q2706" s="100"/>
      <c r="R2706" s="100"/>
      <c r="S2706" s="100"/>
      <c r="T2706" s="100"/>
      <c r="U2706" s="100"/>
      <c r="V2706" s="100"/>
      <c r="W2706" s="100"/>
      <c r="X2706" s="100"/>
      <c r="Y2706" s="100"/>
      <c r="Z2706" s="100"/>
      <c r="AA2706" s="100"/>
      <c r="AB2706" s="100"/>
      <c r="AC2706" s="100"/>
      <c r="AD2706" s="100"/>
      <c r="AE2706" s="100"/>
      <c r="AF2706" s="100"/>
      <c r="AG2706" s="100"/>
      <c r="AH2706" s="100"/>
      <c r="AI2706" s="100"/>
      <c r="AJ2706" s="100"/>
      <c r="AK2706" s="100"/>
      <c r="AL2706" s="100"/>
      <c r="AM2706" s="100"/>
      <c r="AN2706" s="100"/>
      <c r="AO2706" s="100"/>
      <c r="AP2706" s="101"/>
      <c r="AQ2706" s="102"/>
    </row>
    <row r="2707" spans="11:43">
      <c r="K2707" s="100"/>
      <c r="L2707" s="100"/>
      <c r="M2707" s="100"/>
      <c r="N2707" s="100"/>
      <c r="O2707" s="100"/>
      <c r="P2707" s="100"/>
      <c r="Q2707" s="100"/>
      <c r="R2707" s="100"/>
      <c r="S2707" s="100"/>
      <c r="T2707" s="100"/>
      <c r="U2707" s="100"/>
      <c r="V2707" s="100"/>
      <c r="W2707" s="100"/>
      <c r="X2707" s="100"/>
      <c r="Y2707" s="100"/>
      <c r="Z2707" s="100"/>
      <c r="AA2707" s="100"/>
      <c r="AB2707" s="100"/>
      <c r="AC2707" s="100"/>
      <c r="AD2707" s="100"/>
      <c r="AE2707" s="100"/>
      <c r="AF2707" s="100"/>
      <c r="AG2707" s="100"/>
      <c r="AH2707" s="100"/>
      <c r="AI2707" s="100"/>
      <c r="AJ2707" s="100"/>
      <c r="AK2707" s="100"/>
      <c r="AL2707" s="100"/>
      <c r="AM2707" s="100"/>
      <c r="AN2707" s="100"/>
      <c r="AO2707" s="100"/>
      <c r="AP2707" s="101"/>
      <c r="AQ2707" s="102"/>
    </row>
    <row r="2708" spans="11:43">
      <c r="K2708" s="100"/>
      <c r="L2708" s="100"/>
      <c r="M2708" s="100"/>
      <c r="N2708" s="100"/>
      <c r="O2708" s="100"/>
      <c r="P2708" s="100"/>
      <c r="Q2708" s="100"/>
      <c r="R2708" s="100"/>
      <c r="S2708" s="100"/>
      <c r="T2708" s="100"/>
      <c r="U2708" s="100"/>
      <c r="V2708" s="100"/>
      <c r="W2708" s="100"/>
      <c r="X2708" s="100"/>
      <c r="Y2708" s="100"/>
      <c r="Z2708" s="100"/>
      <c r="AA2708" s="100"/>
      <c r="AB2708" s="100"/>
      <c r="AC2708" s="100"/>
      <c r="AD2708" s="100"/>
      <c r="AE2708" s="100"/>
      <c r="AF2708" s="100"/>
      <c r="AG2708" s="100"/>
      <c r="AH2708" s="100"/>
      <c r="AI2708" s="100"/>
      <c r="AJ2708" s="100"/>
      <c r="AK2708" s="100"/>
      <c r="AL2708" s="100"/>
      <c r="AM2708" s="100"/>
      <c r="AN2708" s="100"/>
      <c r="AO2708" s="100"/>
      <c r="AP2708" s="101"/>
    </row>
    <row r="2709" spans="11:43">
      <c r="K2709" s="100"/>
      <c r="L2709" s="100"/>
      <c r="M2709" s="100"/>
      <c r="N2709" s="100"/>
      <c r="O2709" s="100"/>
      <c r="P2709" s="100"/>
      <c r="Q2709" s="100"/>
      <c r="R2709" s="100"/>
      <c r="S2709" s="100"/>
      <c r="T2709" s="100"/>
      <c r="U2709" s="100"/>
      <c r="V2709" s="100"/>
      <c r="W2709" s="100"/>
      <c r="X2709" s="100"/>
      <c r="Y2709" s="100"/>
      <c r="Z2709" s="100"/>
      <c r="AA2709" s="100"/>
      <c r="AB2709" s="100"/>
      <c r="AC2709" s="100"/>
      <c r="AD2709" s="100"/>
      <c r="AE2709" s="100"/>
      <c r="AF2709" s="100"/>
      <c r="AG2709" s="100"/>
      <c r="AH2709" s="100"/>
      <c r="AI2709" s="100"/>
      <c r="AJ2709" s="100"/>
      <c r="AK2709" s="100"/>
      <c r="AL2709" s="100"/>
      <c r="AM2709" s="100"/>
      <c r="AN2709" s="100"/>
      <c r="AO2709" s="100"/>
      <c r="AP2709" s="101"/>
      <c r="AQ2709" s="102"/>
    </row>
    <row r="2710" spans="11:43">
      <c r="K2710" s="100"/>
      <c r="L2710" s="100"/>
      <c r="M2710" s="100"/>
      <c r="N2710" s="100"/>
      <c r="O2710" s="100"/>
      <c r="P2710" s="100"/>
      <c r="Q2710" s="100"/>
      <c r="R2710" s="100"/>
      <c r="S2710" s="100"/>
      <c r="T2710" s="100"/>
      <c r="U2710" s="100"/>
      <c r="V2710" s="100"/>
      <c r="W2710" s="100"/>
      <c r="X2710" s="100"/>
      <c r="Y2710" s="100"/>
      <c r="Z2710" s="100"/>
      <c r="AA2710" s="100"/>
      <c r="AB2710" s="100"/>
      <c r="AC2710" s="100"/>
      <c r="AD2710" s="100"/>
      <c r="AE2710" s="100"/>
      <c r="AF2710" s="100"/>
      <c r="AG2710" s="100"/>
      <c r="AH2710" s="100"/>
      <c r="AI2710" s="100"/>
      <c r="AJ2710" s="100"/>
      <c r="AK2710" s="100"/>
      <c r="AL2710" s="100"/>
      <c r="AM2710" s="100"/>
      <c r="AN2710" s="100"/>
      <c r="AO2710" s="100"/>
      <c r="AQ2710" s="102"/>
    </row>
    <row r="2711" spans="11:43">
      <c r="K2711" s="100"/>
      <c r="L2711" s="100"/>
      <c r="M2711" s="100"/>
      <c r="N2711" s="100"/>
      <c r="O2711" s="100"/>
      <c r="P2711" s="100"/>
      <c r="Q2711" s="100"/>
      <c r="R2711" s="100"/>
      <c r="S2711" s="100"/>
      <c r="T2711" s="100"/>
      <c r="U2711" s="100"/>
      <c r="V2711" s="100"/>
      <c r="W2711" s="100"/>
      <c r="X2711" s="100"/>
      <c r="Y2711" s="100"/>
      <c r="Z2711" s="100"/>
      <c r="AA2711" s="100"/>
      <c r="AB2711" s="100"/>
      <c r="AC2711" s="100"/>
      <c r="AD2711" s="100"/>
      <c r="AE2711" s="100"/>
      <c r="AF2711" s="100"/>
      <c r="AG2711" s="100"/>
      <c r="AH2711" s="100"/>
      <c r="AI2711" s="100"/>
      <c r="AJ2711" s="100"/>
      <c r="AK2711" s="100"/>
      <c r="AL2711" s="100"/>
      <c r="AM2711" s="100"/>
      <c r="AN2711" s="100"/>
      <c r="AO2711" s="100"/>
    </row>
    <row r="2712" spans="11:43">
      <c r="K2712" s="100"/>
      <c r="L2712" s="100"/>
      <c r="M2712" s="100"/>
      <c r="N2712" s="100"/>
      <c r="O2712" s="100"/>
      <c r="P2712" s="100"/>
      <c r="Q2712" s="100"/>
      <c r="R2712" s="100"/>
      <c r="S2712" s="100"/>
      <c r="T2712" s="100"/>
      <c r="U2712" s="100"/>
      <c r="V2712" s="100"/>
      <c r="W2712" s="100"/>
      <c r="X2712" s="100"/>
      <c r="Y2712" s="100"/>
      <c r="Z2712" s="100"/>
      <c r="AA2712" s="100"/>
      <c r="AB2712" s="100"/>
      <c r="AC2712" s="100"/>
      <c r="AD2712" s="100"/>
      <c r="AE2712" s="100"/>
      <c r="AF2712" s="100"/>
      <c r="AG2712" s="100"/>
      <c r="AH2712" s="100"/>
      <c r="AI2712" s="100"/>
      <c r="AJ2712" s="100"/>
      <c r="AK2712" s="100"/>
      <c r="AL2712" s="100"/>
      <c r="AM2712" s="100"/>
      <c r="AN2712" s="100"/>
      <c r="AO2712" s="100"/>
      <c r="AQ2712" s="102"/>
    </row>
    <row r="2713" spans="11:43">
      <c r="K2713" s="100"/>
      <c r="L2713" s="100"/>
      <c r="M2713" s="100"/>
      <c r="O2713" s="100"/>
      <c r="P2713" s="100"/>
      <c r="Q2713" s="100"/>
      <c r="R2713" s="100"/>
      <c r="S2713" s="100"/>
      <c r="T2713" s="100"/>
      <c r="U2713" s="100"/>
      <c r="V2713" s="100"/>
      <c r="W2713" s="100"/>
      <c r="X2713" s="100"/>
      <c r="Y2713" s="100"/>
      <c r="Z2713" s="100"/>
      <c r="AA2713" s="100"/>
      <c r="AB2713" s="100"/>
      <c r="AC2713" s="100"/>
      <c r="AD2713" s="100"/>
      <c r="AE2713" s="100"/>
      <c r="AF2713" s="100"/>
      <c r="AG2713" s="100"/>
      <c r="AH2713" s="100"/>
      <c r="AI2713" s="100"/>
      <c r="AJ2713" s="100"/>
      <c r="AK2713" s="100"/>
      <c r="AL2713" s="100"/>
      <c r="AM2713" s="100"/>
      <c r="AN2713" s="100"/>
      <c r="AO2713" s="100"/>
    </row>
    <row r="2714" spans="11:43">
      <c r="K2714" s="100"/>
      <c r="L2714" s="100"/>
      <c r="M2714" s="100"/>
      <c r="N2714" s="100"/>
      <c r="O2714" s="100"/>
      <c r="P2714" s="100"/>
      <c r="Q2714" s="100"/>
      <c r="R2714" s="100"/>
      <c r="S2714" s="100"/>
      <c r="T2714" s="100"/>
      <c r="U2714" s="100"/>
      <c r="V2714" s="100"/>
      <c r="W2714" s="100"/>
      <c r="X2714" s="100"/>
      <c r="Y2714" s="100"/>
      <c r="Z2714" s="100"/>
      <c r="AA2714" s="100"/>
      <c r="AB2714" s="100"/>
      <c r="AC2714" s="100"/>
      <c r="AD2714" s="100"/>
      <c r="AE2714" s="100"/>
      <c r="AF2714" s="100"/>
      <c r="AG2714" s="100"/>
      <c r="AH2714" s="100"/>
      <c r="AI2714" s="100"/>
      <c r="AJ2714" s="100"/>
      <c r="AK2714" s="100"/>
      <c r="AL2714" s="100"/>
      <c r="AM2714" s="100"/>
      <c r="AN2714" s="100"/>
      <c r="AO2714" s="100"/>
    </row>
    <row r="2715" spans="11:43">
      <c r="K2715" s="100"/>
      <c r="L2715" s="100"/>
      <c r="M2715" s="100"/>
      <c r="N2715" s="100"/>
      <c r="O2715" s="100"/>
      <c r="P2715" s="100"/>
      <c r="Q2715" s="100"/>
      <c r="R2715" s="100"/>
      <c r="S2715" s="100"/>
      <c r="T2715" s="100"/>
      <c r="U2715" s="100"/>
      <c r="V2715" s="100"/>
      <c r="W2715" s="100"/>
      <c r="X2715" s="100"/>
      <c r="Y2715" s="100"/>
      <c r="Z2715" s="100"/>
      <c r="AA2715" s="100"/>
      <c r="AB2715" s="100"/>
      <c r="AC2715" s="100"/>
      <c r="AD2715" s="100"/>
      <c r="AE2715" s="100"/>
      <c r="AF2715" s="100"/>
      <c r="AG2715" s="100"/>
      <c r="AH2715" s="100"/>
      <c r="AI2715" s="100"/>
      <c r="AJ2715" s="100"/>
      <c r="AK2715" s="100"/>
      <c r="AL2715" s="100"/>
      <c r="AM2715" s="100"/>
      <c r="AN2715" s="100"/>
      <c r="AO2715" s="100"/>
      <c r="AP2715" s="101"/>
      <c r="AQ2715" s="102"/>
    </row>
    <row r="2716" spans="11:43">
      <c r="K2716" s="100"/>
      <c r="L2716" s="100"/>
      <c r="M2716" s="100"/>
      <c r="N2716" s="100"/>
      <c r="O2716" s="100"/>
      <c r="P2716" s="100"/>
      <c r="Q2716" s="100"/>
      <c r="R2716" s="100"/>
      <c r="S2716" s="100"/>
      <c r="T2716" s="100"/>
      <c r="U2716" s="100"/>
      <c r="V2716" s="100"/>
      <c r="W2716" s="100"/>
      <c r="X2716" s="100"/>
      <c r="Y2716" s="100"/>
      <c r="Z2716" s="100"/>
      <c r="AA2716" s="100"/>
      <c r="AB2716" s="100"/>
      <c r="AC2716" s="100"/>
      <c r="AD2716" s="100"/>
      <c r="AE2716" s="100"/>
      <c r="AF2716" s="100"/>
      <c r="AG2716" s="100"/>
      <c r="AH2716" s="100"/>
      <c r="AI2716" s="100"/>
      <c r="AJ2716" s="100"/>
      <c r="AK2716" s="100"/>
      <c r="AL2716" s="100"/>
      <c r="AM2716" s="100"/>
      <c r="AN2716" s="100"/>
      <c r="AO2716" s="100"/>
    </row>
    <row r="2717" spans="11:43">
      <c r="K2717" s="100"/>
      <c r="L2717" s="100"/>
      <c r="M2717" s="100"/>
      <c r="N2717" s="100"/>
      <c r="O2717" s="100"/>
      <c r="P2717" s="100"/>
      <c r="Q2717" s="100"/>
      <c r="R2717" s="100"/>
      <c r="S2717" s="100"/>
      <c r="T2717" s="100"/>
      <c r="U2717" s="100"/>
      <c r="V2717" s="100"/>
      <c r="W2717" s="100"/>
      <c r="X2717" s="100"/>
      <c r="Y2717" s="100"/>
      <c r="Z2717" s="100"/>
      <c r="AA2717" s="100"/>
      <c r="AB2717" s="100"/>
      <c r="AC2717" s="100"/>
      <c r="AD2717" s="100"/>
      <c r="AE2717" s="100"/>
      <c r="AF2717" s="100"/>
      <c r="AG2717" s="100"/>
      <c r="AH2717" s="100"/>
      <c r="AI2717" s="100"/>
      <c r="AJ2717" s="100"/>
      <c r="AK2717" s="100"/>
      <c r="AL2717" s="100"/>
      <c r="AM2717" s="100"/>
      <c r="AN2717" s="100"/>
      <c r="AO2717" s="100"/>
      <c r="AP2717" s="101"/>
      <c r="AQ2717" s="102"/>
    </row>
    <row r="2718" spans="11:43">
      <c r="K2718" s="100"/>
      <c r="L2718" s="100"/>
      <c r="M2718" s="100"/>
      <c r="N2718" s="100"/>
      <c r="O2718" s="100"/>
      <c r="P2718" s="100"/>
      <c r="Q2718" s="100"/>
      <c r="R2718" s="100"/>
      <c r="S2718" s="100"/>
      <c r="T2718" s="100"/>
      <c r="U2718" s="100"/>
      <c r="V2718" s="100"/>
      <c r="W2718" s="100"/>
      <c r="X2718" s="100"/>
      <c r="Y2718" s="100"/>
      <c r="Z2718" s="100"/>
      <c r="AA2718" s="100"/>
      <c r="AB2718" s="100"/>
      <c r="AC2718" s="100"/>
      <c r="AD2718" s="100"/>
      <c r="AE2718" s="100"/>
      <c r="AF2718" s="100"/>
      <c r="AG2718" s="100"/>
      <c r="AH2718" s="100"/>
      <c r="AI2718" s="100"/>
      <c r="AJ2718" s="100"/>
      <c r="AK2718" s="100"/>
      <c r="AL2718" s="100"/>
      <c r="AM2718" s="100"/>
      <c r="AN2718" s="100"/>
      <c r="AO2718" s="100"/>
      <c r="AQ2718" s="102"/>
    </row>
    <row r="2719" spans="11:43">
      <c r="K2719" s="100"/>
      <c r="L2719" s="100"/>
      <c r="M2719" s="100"/>
      <c r="N2719" s="100"/>
      <c r="O2719" s="100"/>
      <c r="P2719" s="100"/>
      <c r="Q2719" s="100"/>
      <c r="R2719" s="100"/>
      <c r="S2719" s="100"/>
      <c r="T2719" s="100"/>
      <c r="U2719" s="100"/>
      <c r="V2719" s="100"/>
      <c r="W2719" s="100"/>
      <c r="X2719" s="100"/>
      <c r="Y2719" s="100"/>
      <c r="Z2719" s="100"/>
      <c r="AA2719" s="100"/>
      <c r="AB2719" s="100"/>
      <c r="AC2719" s="100"/>
      <c r="AD2719" s="100"/>
      <c r="AE2719" s="100"/>
      <c r="AF2719" s="100"/>
      <c r="AG2719" s="100"/>
      <c r="AH2719" s="100"/>
      <c r="AI2719" s="100"/>
      <c r="AJ2719" s="100"/>
      <c r="AK2719" s="100"/>
      <c r="AL2719" s="100"/>
      <c r="AM2719" s="100"/>
      <c r="AN2719" s="100"/>
      <c r="AO2719" s="100"/>
      <c r="AP2719" s="101"/>
      <c r="AQ2719" s="102"/>
    </row>
    <row r="2720" spans="11:43">
      <c r="K2720" s="100"/>
      <c r="L2720" s="100"/>
      <c r="M2720" s="100"/>
      <c r="N2720" s="100"/>
      <c r="O2720" s="100"/>
      <c r="P2720" s="100"/>
      <c r="Q2720" s="100"/>
      <c r="R2720" s="100"/>
      <c r="S2720" s="100"/>
      <c r="T2720" s="100"/>
      <c r="U2720" s="100"/>
      <c r="V2720" s="100"/>
      <c r="W2720" s="100"/>
      <c r="X2720" s="100"/>
      <c r="Y2720" s="100"/>
      <c r="Z2720" s="100"/>
      <c r="AA2720" s="100"/>
      <c r="AB2720" s="100"/>
      <c r="AC2720" s="100"/>
      <c r="AD2720" s="100"/>
      <c r="AE2720" s="100"/>
      <c r="AF2720" s="100"/>
      <c r="AG2720" s="100"/>
      <c r="AH2720" s="100"/>
      <c r="AI2720" s="100"/>
      <c r="AJ2720" s="100"/>
      <c r="AK2720" s="100"/>
      <c r="AL2720" s="100"/>
      <c r="AM2720" s="100"/>
      <c r="AN2720" s="100"/>
      <c r="AO2720" s="100"/>
      <c r="AQ2720" s="102"/>
    </row>
    <row r="2721" spans="11:43">
      <c r="K2721" s="100"/>
      <c r="L2721" s="100"/>
      <c r="M2721" s="100"/>
      <c r="N2721" s="100"/>
      <c r="O2721" s="100"/>
      <c r="P2721" s="100"/>
      <c r="Q2721" s="100"/>
      <c r="R2721" s="100"/>
      <c r="S2721" s="100"/>
      <c r="T2721" s="100"/>
      <c r="U2721" s="100"/>
      <c r="V2721" s="100"/>
      <c r="W2721" s="100"/>
      <c r="X2721" s="100"/>
      <c r="Y2721" s="100"/>
      <c r="Z2721" s="100"/>
      <c r="AA2721" s="100"/>
      <c r="AB2721" s="100"/>
      <c r="AC2721" s="100"/>
      <c r="AD2721" s="100"/>
      <c r="AE2721" s="100"/>
      <c r="AF2721" s="100"/>
      <c r="AG2721" s="100"/>
      <c r="AH2721" s="100"/>
      <c r="AI2721" s="100"/>
      <c r="AJ2721" s="100"/>
      <c r="AK2721" s="100"/>
      <c r="AL2721" s="100"/>
      <c r="AM2721" s="100"/>
      <c r="AN2721" s="100"/>
      <c r="AO2721" s="100"/>
      <c r="AP2721" s="101"/>
    </row>
    <row r="2722" spans="11:43">
      <c r="K2722" s="100"/>
      <c r="L2722" s="100"/>
      <c r="M2722" s="100"/>
      <c r="N2722" s="100"/>
      <c r="O2722" s="100"/>
      <c r="P2722" s="100"/>
      <c r="Q2722" s="100"/>
      <c r="R2722" s="100"/>
      <c r="S2722" s="100"/>
      <c r="T2722" s="100"/>
      <c r="U2722" s="100"/>
      <c r="V2722" s="100"/>
      <c r="W2722" s="100"/>
      <c r="X2722" s="100"/>
      <c r="Y2722" s="100"/>
      <c r="Z2722" s="100"/>
      <c r="AA2722" s="100"/>
      <c r="AB2722" s="100"/>
      <c r="AC2722" s="100"/>
      <c r="AD2722" s="100"/>
      <c r="AE2722" s="100"/>
      <c r="AF2722" s="100"/>
      <c r="AG2722" s="100"/>
      <c r="AH2722" s="100"/>
      <c r="AI2722" s="100"/>
      <c r="AJ2722" s="100"/>
      <c r="AK2722" s="100"/>
      <c r="AL2722" s="100"/>
      <c r="AM2722" s="100"/>
      <c r="AN2722" s="100"/>
      <c r="AO2722" s="100"/>
    </row>
    <row r="2723" spans="11:43">
      <c r="K2723" s="100"/>
      <c r="L2723" s="100"/>
      <c r="M2723" s="100"/>
      <c r="N2723" s="100"/>
      <c r="O2723" s="100"/>
      <c r="P2723" s="100"/>
      <c r="Q2723" s="100"/>
      <c r="R2723" s="100"/>
      <c r="S2723" s="100"/>
      <c r="T2723" s="100"/>
      <c r="U2723" s="100"/>
      <c r="V2723" s="100"/>
      <c r="W2723" s="100"/>
      <c r="X2723" s="100"/>
      <c r="Y2723" s="100"/>
      <c r="Z2723" s="100"/>
      <c r="AA2723" s="100"/>
      <c r="AB2723" s="100"/>
      <c r="AC2723" s="100"/>
      <c r="AD2723" s="100"/>
      <c r="AE2723" s="100"/>
      <c r="AF2723" s="100"/>
      <c r="AG2723" s="100"/>
      <c r="AH2723" s="100"/>
      <c r="AI2723" s="100"/>
      <c r="AJ2723" s="100"/>
      <c r="AK2723" s="100"/>
      <c r="AL2723" s="100"/>
      <c r="AM2723" s="100"/>
      <c r="AN2723" s="100"/>
      <c r="AO2723" s="100"/>
    </row>
    <row r="2724" spans="11:43">
      <c r="K2724" s="100"/>
      <c r="L2724" s="100"/>
      <c r="M2724" s="100"/>
      <c r="N2724" s="100"/>
      <c r="O2724" s="100"/>
      <c r="P2724" s="100"/>
      <c r="Q2724" s="100"/>
      <c r="R2724" s="100"/>
      <c r="S2724" s="100"/>
      <c r="T2724" s="100"/>
      <c r="U2724" s="100"/>
      <c r="V2724" s="100"/>
      <c r="W2724" s="100"/>
      <c r="X2724" s="100"/>
      <c r="Y2724" s="100"/>
      <c r="Z2724" s="100"/>
      <c r="AA2724" s="100"/>
      <c r="AB2724" s="100"/>
      <c r="AC2724" s="100"/>
      <c r="AD2724" s="100"/>
      <c r="AE2724" s="100"/>
      <c r="AF2724" s="100"/>
      <c r="AG2724" s="100"/>
      <c r="AH2724" s="100"/>
      <c r="AI2724" s="100"/>
      <c r="AJ2724" s="100"/>
      <c r="AK2724" s="100"/>
      <c r="AL2724" s="100"/>
      <c r="AM2724" s="100"/>
      <c r="AN2724" s="100"/>
      <c r="AO2724" s="100"/>
      <c r="AQ2724" s="102"/>
    </row>
    <row r="2725" spans="11:43">
      <c r="K2725" s="100"/>
      <c r="L2725" s="100"/>
      <c r="M2725" s="100"/>
      <c r="N2725" s="100"/>
      <c r="O2725" s="100"/>
      <c r="P2725" s="100"/>
      <c r="Q2725" s="100"/>
      <c r="R2725" s="100"/>
      <c r="S2725" s="100"/>
      <c r="T2725" s="100"/>
      <c r="U2725" s="100"/>
      <c r="V2725" s="100"/>
      <c r="W2725" s="100"/>
      <c r="X2725" s="100"/>
      <c r="Y2725" s="100"/>
      <c r="Z2725" s="100"/>
      <c r="AA2725" s="100"/>
      <c r="AB2725" s="100"/>
      <c r="AC2725" s="100"/>
      <c r="AD2725" s="100"/>
      <c r="AE2725" s="100"/>
      <c r="AF2725" s="100"/>
      <c r="AG2725" s="100"/>
      <c r="AH2725" s="100"/>
      <c r="AI2725" s="100"/>
      <c r="AJ2725" s="100"/>
      <c r="AK2725" s="100"/>
      <c r="AL2725" s="100"/>
      <c r="AM2725" s="100"/>
      <c r="AN2725" s="100"/>
      <c r="AO2725" s="100"/>
      <c r="AQ2725" s="102"/>
    </row>
    <row r="2726" spans="11:43">
      <c r="K2726" s="100"/>
      <c r="L2726" s="100"/>
      <c r="M2726" s="100"/>
      <c r="N2726" s="100"/>
      <c r="O2726" s="100"/>
      <c r="P2726" s="100"/>
      <c r="Q2726" s="100"/>
      <c r="R2726" s="100"/>
      <c r="S2726" s="100"/>
      <c r="T2726" s="100"/>
      <c r="U2726" s="100"/>
      <c r="V2726" s="100"/>
      <c r="W2726" s="100"/>
      <c r="X2726" s="100"/>
      <c r="Y2726" s="100"/>
      <c r="Z2726" s="100"/>
      <c r="AA2726" s="100"/>
      <c r="AB2726" s="100"/>
      <c r="AC2726" s="100"/>
      <c r="AD2726" s="100"/>
      <c r="AE2726" s="100"/>
      <c r="AF2726" s="100"/>
      <c r="AG2726" s="100"/>
      <c r="AH2726" s="100"/>
      <c r="AI2726" s="100"/>
      <c r="AJ2726" s="100"/>
      <c r="AK2726" s="100"/>
      <c r="AL2726" s="100"/>
      <c r="AM2726" s="100"/>
      <c r="AN2726" s="100"/>
      <c r="AO2726" s="100"/>
      <c r="AQ2726" s="102"/>
    </row>
    <row r="2727" spans="11:43">
      <c r="K2727" s="100"/>
      <c r="L2727" s="100"/>
      <c r="M2727" s="100"/>
      <c r="N2727" s="100"/>
      <c r="O2727" s="100"/>
      <c r="P2727" s="100"/>
      <c r="Q2727" s="100"/>
      <c r="R2727" s="100"/>
      <c r="S2727" s="100"/>
      <c r="T2727" s="100"/>
      <c r="U2727" s="100"/>
      <c r="V2727" s="100"/>
      <c r="W2727" s="100"/>
      <c r="X2727" s="100"/>
      <c r="Y2727" s="100"/>
      <c r="Z2727" s="100"/>
      <c r="AA2727" s="100"/>
      <c r="AB2727" s="100"/>
      <c r="AC2727" s="100"/>
      <c r="AD2727" s="100"/>
      <c r="AE2727" s="100"/>
      <c r="AF2727" s="100"/>
      <c r="AG2727" s="100"/>
      <c r="AH2727" s="100"/>
      <c r="AI2727" s="100"/>
      <c r="AJ2727" s="100"/>
      <c r="AK2727" s="100"/>
      <c r="AL2727" s="100"/>
      <c r="AM2727" s="100"/>
      <c r="AN2727" s="100"/>
      <c r="AO2727" s="100"/>
      <c r="AP2727" s="101"/>
      <c r="AQ2727" s="102"/>
    </row>
    <row r="2728" spans="11:43">
      <c r="K2728" s="100"/>
      <c r="L2728" s="100"/>
      <c r="M2728" s="100"/>
      <c r="N2728" s="100"/>
      <c r="O2728" s="100"/>
      <c r="P2728" s="100"/>
      <c r="Q2728" s="100"/>
      <c r="R2728" s="100"/>
      <c r="S2728" s="100"/>
      <c r="T2728" s="100"/>
      <c r="U2728" s="100"/>
      <c r="V2728" s="100"/>
      <c r="W2728" s="100"/>
      <c r="X2728" s="100"/>
      <c r="Y2728" s="100"/>
      <c r="Z2728" s="100"/>
      <c r="AA2728" s="100"/>
      <c r="AB2728" s="100"/>
      <c r="AC2728" s="100"/>
      <c r="AD2728" s="100"/>
      <c r="AE2728" s="100"/>
      <c r="AF2728" s="100"/>
      <c r="AG2728" s="100"/>
      <c r="AH2728" s="100"/>
      <c r="AI2728" s="100"/>
      <c r="AJ2728" s="100"/>
      <c r="AK2728" s="100"/>
      <c r="AL2728" s="100"/>
      <c r="AM2728" s="100"/>
      <c r="AN2728" s="100"/>
      <c r="AO2728" s="100"/>
      <c r="AP2728" s="101"/>
      <c r="AQ2728" s="102"/>
    </row>
    <row r="2729" spans="11:43">
      <c r="K2729" s="100"/>
      <c r="L2729" s="100"/>
      <c r="M2729" s="100"/>
      <c r="N2729" s="100"/>
      <c r="O2729" s="100"/>
      <c r="P2729" s="100"/>
      <c r="Q2729" s="100"/>
      <c r="R2729" s="100"/>
      <c r="S2729" s="100"/>
      <c r="T2729" s="100"/>
      <c r="U2729" s="100"/>
      <c r="V2729" s="100"/>
      <c r="W2729" s="100"/>
      <c r="X2729" s="100"/>
      <c r="Y2729" s="100"/>
      <c r="Z2729" s="100"/>
      <c r="AA2729" s="100"/>
      <c r="AB2729" s="100"/>
      <c r="AC2729" s="100"/>
      <c r="AD2729" s="100"/>
      <c r="AE2729" s="100"/>
      <c r="AF2729" s="100"/>
      <c r="AG2729" s="100"/>
      <c r="AH2729" s="100"/>
      <c r="AI2729" s="100"/>
      <c r="AJ2729" s="100"/>
      <c r="AK2729" s="100"/>
      <c r="AL2729" s="100"/>
      <c r="AM2729" s="100"/>
      <c r="AN2729" s="100"/>
      <c r="AO2729" s="100"/>
      <c r="AP2729" s="101"/>
      <c r="AQ2729" s="102"/>
    </row>
    <row r="2730" spans="11:43">
      <c r="K2730" s="100"/>
      <c r="L2730" s="100"/>
      <c r="M2730" s="100"/>
      <c r="N2730" s="100"/>
      <c r="O2730" s="100"/>
      <c r="P2730" s="100"/>
      <c r="Q2730" s="100"/>
      <c r="R2730" s="100"/>
      <c r="S2730" s="100"/>
      <c r="T2730" s="100"/>
      <c r="U2730" s="100"/>
      <c r="V2730" s="100"/>
      <c r="W2730" s="100"/>
      <c r="X2730" s="100"/>
      <c r="Y2730" s="100"/>
      <c r="Z2730" s="100"/>
      <c r="AA2730" s="100"/>
      <c r="AB2730" s="100"/>
      <c r="AC2730" s="100"/>
      <c r="AD2730" s="100"/>
      <c r="AE2730" s="100"/>
      <c r="AF2730" s="100"/>
      <c r="AG2730" s="100"/>
      <c r="AH2730" s="100"/>
      <c r="AI2730" s="100"/>
      <c r="AJ2730" s="100"/>
      <c r="AK2730" s="100"/>
      <c r="AL2730" s="100"/>
      <c r="AM2730" s="100"/>
      <c r="AN2730" s="100"/>
      <c r="AO2730" s="100"/>
      <c r="AP2730" s="101"/>
    </row>
    <row r="2731" spans="11:43">
      <c r="K2731" s="100"/>
      <c r="L2731" s="100"/>
      <c r="M2731" s="100"/>
      <c r="N2731" s="100"/>
      <c r="O2731" s="100"/>
      <c r="P2731" s="100"/>
      <c r="Q2731" s="100"/>
      <c r="R2731" s="100"/>
      <c r="S2731" s="100"/>
      <c r="T2731" s="100"/>
      <c r="U2731" s="100"/>
      <c r="V2731" s="100"/>
      <c r="W2731" s="100"/>
      <c r="X2731" s="100"/>
      <c r="Y2731" s="100"/>
      <c r="Z2731" s="100"/>
      <c r="AA2731" s="100"/>
      <c r="AB2731" s="100"/>
      <c r="AC2731" s="100"/>
      <c r="AD2731" s="100"/>
      <c r="AE2731" s="100"/>
      <c r="AF2731" s="100"/>
      <c r="AG2731" s="100"/>
      <c r="AH2731" s="100"/>
      <c r="AI2731" s="100"/>
      <c r="AJ2731" s="100"/>
      <c r="AK2731" s="100"/>
      <c r="AL2731" s="100"/>
      <c r="AM2731" s="100"/>
      <c r="AN2731" s="100"/>
      <c r="AO2731" s="100"/>
      <c r="AQ2731" s="102"/>
    </row>
    <row r="2732" spans="11:43">
      <c r="K2732" s="100"/>
      <c r="L2732" s="100"/>
      <c r="M2732" s="100"/>
      <c r="N2732" s="100"/>
      <c r="O2732" s="100"/>
      <c r="P2732" s="100"/>
      <c r="Q2732" s="100"/>
      <c r="R2732" s="100"/>
      <c r="S2732" s="100"/>
      <c r="T2732" s="100"/>
      <c r="U2732" s="100"/>
      <c r="V2732" s="100"/>
      <c r="W2732" s="100"/>
      <c r="X2732" s="100"/>
      <c r="Y2732" s="100"/>
      <c r="Z2732" s="100"/>
      <c r="AA2732" s="100"/>
      <c r="AB2732" s="100"/>
      <c r="AC2732" s="100"/>
      <c r="AD2732" s="100"/>
      <c r="AE2732" s="100"/>
      <c r="AF2732" s="100"/>
      <c r="AG2732" s="100"/>
      <c r="AH2732" s="100"/>
      <c r="AI2732" s="100"/>
      <c r="AJ2732" s="100"/>
      <c r="AK2732" s="100"/>
      <c r="AL2732" s="100"/>
      <c r="AM2732" s="100"/>
      <c r="AN2732" s="100"/>
      <c r="AO2732" s="100"/>
      <c r="AP2732" s="101"/>
      <c r="AQ2732" s="102"/>
    </row>
    <row r="2733" spans="11:43">
      <c r="K2733" s="100"/>
      <c r="L2733" s="100"/>
      <c r="M2733" s="100"/>
      <c r="N2733" s="100"/>
      <c r="O2733" s="100"/>
      <c r="P2733" s="100"/>
      <c r="Q2733" s="100"/>
      <c r="R2733" s="100"/>
      <c r="S2733" s="100"/>
      <c r="T2733" s="100"/>
      <c r="U2733" s="100"/>
      <c r="V2733" s="100"/>
      <c r="W2733" s="100"/>
      <c r="X2733" s="100"/>
      <c r="Y2733" s="100"/>
      <c r="Z2733" s="100"/>
      <c r="AA2733" s="100"/>
      <c r="AB2733" s="100"/>
      <c r="AC2733" s="100"/>
      <c r="AD2733" s="100"/>
      <c r="AE2733" s="100"/>
      <c r="AF2733" s="100"/>
      <c r="AG2733" s="100"/>
      <c r="AH2733" s="100"/>
      <c r="AI2733" s="100"/>
      <c r="AJ2733" s="100"/>
      <c r="AK2733" s="100"/>
      <c r="AL2733" s="100"/>
      <c r="AM2733" s="100"/>
      <c r="AN2733" s="100"/>
      <c r="AO2733" s="100"/>
      <c r="AP2733" s="101"/>
    </row>
    <row r="2734" spans="11:43">
      <c r="K2734" s="100"/>
      <c r="L2734" s="100"/>
      <c r="M2734" s="100"/>
      <c r="N2734" s="100"/>
      <c r="O2734" s="100"/>
      <c r="P2734" s="100"/>
      <c r="Q2734" s="100"/>
      <c r="R2734" s="100"/>
      <c r="S2734" s="100"/>
      <c r="T2734" s="100"/>
      <c r="U2734" s="100"/>
      <c r="V2734" s="100"/>
      <c r="W2734" s="100"/>
      <c r="X2734" s="100"/>
      <c r="Y2734" s="100"/>
      <c r="Z2734" s="100"/>
      <c r="AA2734" s="100"/>
      <c r="AB2734" s="100"/>
      <c r="AC2734" s="100"/>
      <c r="AD2734" s="100"/>
      <c r="AE2734" s="100"/>
      <c r="AF2734" s="100"/>
      <c r="AG2734" s="100"/>
      <c r="AH2734" s="100"/>
      <c r="AI2734" s="100"/>
      <c r="AJ2734" s="100"/>
      <c r="AK2734" s="100"/>
      <c r="AL2734" s="100"/>
      <c r="AM2734" s="100"/>
      <c r="AN2734" s="100"/>
      <c r="AO2734" s="100"/>
      <c r="AP2734" s="101"/>
    </row>
    <row r="2735" spans="11:43">
      <c r="K2735" s="100"/>
      <c r="L2735" s="100"/>
      <c r="M2735" s="100"/>
      <c r="N2735" s="100"/>
      <c r="O2735" s="100"/>
      <c r="P2735" s="100"/>
      <c r="Q2735" s="100"/>
      <c r="R2735" s="100"/>
      <c r="S2735" s="100"/>
      <c r="T2735" s="100"/>
      <c r="U2735" s="100"/>
      <c r="V2735" s="100"/>
      <c r="W2735" s="100"/>
      <c r="X2735" s="100"/>
      <c r="Y2735" s="100"/>
      <c r="Z2735" s="100"/>
      <c r="AA2735" s="100"/>
      <c r="AB2735" s="100"/>
      <c r="AC2735" s="100"/>
      <c r="AD2735" s="100"/>
      <c r="AE2735" s="100"/>
      <c r="AF2735" s="100"/>
      <c r="AG2735" s="100"/>
      <c r="AH2735" s="100"/>
      <c r="AI2735" s="100"/>
      <c r="AJ2735" s="100"/>
      <c r="AK2735" s="100"/>
      <c r="AL2735" s="100"/>
      <c r="AM2735" s="100"/>
      <c r="AN2735" s="100"/>
      <c r="AO2735" s="100"/>
      <c r="AP2735" s="101"/>
      <c r="AQ2735" s="102"/>
    </row>
    <row r="2736" spans="11:43">
      <c r="K2736" s="100"/>
      <c r="L2736" s="100"/>
      <c r="M2736" s="100"/>
      <c r="N2736" s="100"/>
      <c r="O2736" s="100"/>
      <c r="P2736" s="100"/>
      <c r="Q2736" s="100"/>
      <c r="R2736" s="100"/>
      <c r="S2736" s="100"/>
      <c r="T2736" s="100"/>
      <c r="U2736" s="100"/>
      <c r="V2736" s="100"/>
      <c r="W2736" s="100"/>
      <c r="X2736" s="100"/>
      <c r="Y2736" s="100"/>
      <c r="Z2736" s="100"/>
      <c r="AA2736" s="100"/>
      <c r="AB2736" s="100"/>
      <c r="AC2736" s="100"/>
      <c r="AD2736" s="100"/>
      <c r="AE2736" s="100"/>
      <c r="AF2736" s="100"/>
      <c r="AG2736" s="100"/>
      <c r="AH2736" s="100"/>
      <c r="AI2736" s="100"/>
      <c r="AJ2736" s="100"/>
      <c r="AK2736" s="100"/>
      <c r="AL2736" s="100"/>
      <c r="AM2736" s="100"/>
      <c r="AN2736" s="100"/>
      <c r="AO2736" s="100"/>
      <c r="AQ2736" s="102"/>
    </row>
    <row r="2737" spans="11:43">
      <c r="K2737" s="100"/>
      <c r="L2737" s="100"/>
      <c r="M2737" s="100"/>
      <c r="N2737" s="100"/>
      <c r="O2737" s="100"/>
      <c r="P2737" s="100"/>
      <c r="Q2737" s="100"/>
      <c r="R2737" s="100"/>
      <c r="S2737" s="100"/>
      <c r="T2737" s="100"/>
      <c r="U2737" s="100"/>
      <c r="V2737" s="100"/>
      <c r="W2737" s="100"/>
      <c r="X2737" s="100"/>
      <c r="Y2737" s="100"/>
      <c r="Z2737" s="100"/>
      <c r="AA2737" s="100"/>
      <c r="AB2737" s="100"/>
      <c r="AC2737" s="100"/>
      <c r="AD2737" s="100"/>
      <c r="AE2737" s="100"/>
      <c r="AF2737" s="100"/>
      <c r="AG2737" s="100"/>
      <c r="AH2737" s="100"/>
      <c r="AI2737" s="100"/>
      <c r="AJ2737" s="100"/>
      <c r="AK2737" s="100"/>
      <c r="AL2737" s="100"/>
      <c r="AM2737" s="100"/>
      <c r="AN2737" s="100"/>
      <c r="AO2737" s="100"/>
      <c r="AP2737" s="101"/>
    </row>
    <row r="2738" spans="11:43">
      <c r="K2738" s="100"/>
      <c r="L2738" s="100"/>
      <c r="M2738" s="100"/>
      <c r="N2738" s="100"/>
      <c r="O2738" s="100"/>
      <c r="P2738" s="100"/>
      <c r="Q2738" s="100"/>
      <c r="R2738" s="100"/>
      <c r="S2738" s="100"/>
      <c r="T2738" s="100"/>
      <c r="U2738" s="100"/>
      <c r="V2738" s="100"/>
      <c r="W2738" s="100"/>
      <c r="X2738" s="100"/>
      <c r="Y2738" s="100"/>
      <c r="Z2738" s="100"/>
      <c r="AA2738" s="100"/>
      <c r="AB2738" s="100"/>
      <c r="AC2738" s="100"/>
      <c r="AD2738" s="100"/>
      <c r="AE2738" s="100"/>
      <c r="AF2738" s="100"/>
      <c r="AG2738" s="100"/>
      <c r="AH2738" s="100"/>
      <c r="AI2738" s="100"/>
      <c r="AJ2738" s="100"/>
      <c r="AK2738" s="100"/>
      <c r="AL2738" s="100"/>
      <c r="AM2738" s="100"/>
      <c r="AN2738" s="100"/>
      <c r="AO2738" s="100"/>
      <c r="AP2738" s="101"/>
      <c r="AQ2738" s="102"/>
    </row>
    <row r="2739" spans="11:43">
      <c r="K2739" s="100"/>
      <c r="L2739" s="100"/>
      <c r="M2739" s="100"/>
      <c r="N2739" s="100"/>
      <c r="O2739" s="100"/>
      <c r="P2739" s="100"/>
      <c r="Q2739" s="100"/>
      <c r="R2739" s="100"/>
      <c r="S2739" s="100"/>
      <c r="T2739" s="100"/>
      <c r="U2739" s="100"/>
      <c r="V2739" s="100"/>
      <c r="W2739" s="100"/>
      <c r="X2739" s="100"/>
      <c r="Y2739" s="100"/>
      <c r="Z2739" s="100"/>
      <c r="AA2739" s="100"/>
      <c r="AB2739" s="100"/>
      <c r="AC2739" s="100"/>
      <c r="AD2739" s="100"/>
      <c r="AE2739" s="100"/>
      <c r="AF2739" s="100"/>
      <c r="AG2739" s="100"/>
      <c r="AH2739" s="100"/>
      <c r="AI2739" s="100"/>
      <c r="AJ2739" s="100"/>
      <c r="AK2739" s="100"/>
      <c r="AL2739" s="100"/>
      <c r="AM2739" s="100"/>
      <c r="AN2739" s="100"/>
      <c r="AO2739" s="100"/>
      <c r="AP2739" s="101"/>
      <c r="AQ2739" s="102"/>
    </row>
    <row r="2740" spans="11:43">
      <c r="K2740" s="100"/>
      <c r="L2740" s="100"/>
      <c r="M2740" s="100"/>
      <c r="N2740" s="100"/>
      <c r="O2740" s="100"/>
      <c r="P2740" s="100"/>
      <c r="Q2740" s="100"/>
      <c r="R2740" s="100"/>
      <c r="S2740" s="100"/>
      <c r="T2740" s="100"/>
      <c r="U2740" s="100"/>
      <c r="V2740" s="100"/>
      <c r="W2740" s="100"/>
      <c r="X2740" s="100"/>
      <c r="Y2740" s="100"/>
      <c r="Z2740" s="100"/>
      <c r="AA2740" s="100"/>
      <c r="AB2740" s="100"/>
      <c r="AC2740" s="100"/>
      <c r="AD2740" s="100"/>
      <c r="AE2740" s="100"/>
      <c r="AF2740" s="100"/>
      <c r="AG2740" s="100"/>
      <c r="AH2740" s="100"/>
      <c r="AI2740" s="100"/>
      <c r="AJ2740" s="100"/>
      <c r="AK2740" s="100"/>
      <c r="AL2740" s="100"/>
      <c r="AM2740" s="100"/>
      <c r="AN2740" s="100"/>
      <c r="AO2740" s="100"/>
    </row>
    <row r="2741" spans="11:43">
      <c r="K2741" s="100"/>
      <c r="L2741" s="100"/>
      <c r="M2741" s="100"/>
      <c r="N2741" s="100"/>
      <c r="O2741" s="100"/>
      <c r="P2741" s="100"/>
      <c r="Q2741" s="100"/>
      <c r="R2741" s="100"/>
      <c r="S2741" s="100"/>
      <c r="T2741" s="100"/>
      <c r="U2741" s="100"/>
      <c r="V2741" s="100"/>
      <c r="W2741" s="100"/>
      <c r="X2741" s="100"/>
      <c r="Y2741" s="100"/>
      <c r="Z2741" s="100"/>
      <c r="AA2741" s="100"/>
      <c r="AB2741" s="100"/>
      <c r="AC2741" s="100"/>
      <c r="AD2741" s="100"/>
      <c r="AE2741" s="100"/>
      <c r="AF2741" s="100"/>
      <c r="AG2741" s="100"/>
      <c r="AH2741" s="100"/>
      <c r="AI2741" s="100"/>
      <c r="AJ2741" s="100"/>
      <c r="AK2741" s="100"/>
      <c r="AL2741" s="100"/>
      <c r="AM2741" s="100"/>
      <c r="AN2741" s="100"/>
      <c r="AO2741" s="100"/>
    </row>
    <row r="2742" spans="11:43">
      <c r="K2742" s="100"/>
      <c r="L2742" s="100"/>
      <c r="M2742" s="100"/>
      <c r="N2742" s="100"/>
      <c r="O2742" s="100"/>
      <c r="P2742" s="100"/>
      <c r="Q2742" s="100"/>
      <c r="R2742" s="100"/>
      <c r="S2742" s="100"/>
      <c r="T2742" s="100"/>
      <c r="U2742" s="100"/>
      <c r="V2742" s="100"/>
      <c r="W2742" s="100"/>
      <c r="X2742" s="100"/>
      <c r="Y2742" s="100"/>
      <c r="Z2742" s="100"/>
      <c r="AA2742" s="100"/>
      <c r="AB2742" s="100"/>
      <c r="AC2742" s="100"/>
      <c r="AD2742" s="100"/>
      <c r="AE2742" s="100"/>
      <c r="AF2742" s="100"/>
      <c r="AG2742" s="100"/>
      <c r="AH2742" s="100"/>
      <c r="AI2742" s="100"/>
      <c r="AJ2742" s="100"/>
      <c r="AK2742" s="100"/>
      <c r="AL2742" s="100"/>
      <c r="AM2742" s="100"/>
      <c r="AN2742" s="100"/>
      <c r="AO2742" s="100"/>
      <c r="AP2742" s="101"/>
      <c r="AQ2742" s="102"/>
    </row>
    <row r="2743" spans="11:43">
      <c r="K2743" s="100"/>
      <c r="L2743" s="100"/>
      <c r="M2743" s="100"/>
      <c r="N2743" s="100"/>
      <c r="O2743" s="100"/>
      <c r="P2743" s="100"/>
      <c r="Q2743" s="100"/>
      <c r="R2743" s="100"/>
      <c r="S2743" s="100"/>
      <c r="T2743" s="100"/>
      <c r="U2743" s="100"/>
      <c r="V2743" s="100"/>
      <c r="W2743" s="100"/>
      <c r="X2743" s="100"/>
      <c r="Y2743" s="100"/>
      <c r="Z2743" s="100"/>
      <c r="AA2743" s="100"/>
      <c r="AB2743" s="100"/>
      <c r="AC2743" s="100"/>
      <c r="AD2743" s="100"/>
      <c r="AE2743" s="100"/>
      <c r="AF2743" s="100"/>
      <c r="AG2743" s="100"/>
      <c r="AH2743" s="100"/>
      <c r="AI2743" s="100"/>
      <c r="AJ2743" s="100"/>
      <c r="AK2743" s="100"/>
      <c r="AL2743" s="100"/>
      <c r="AM2743" s="100"/>
      <c r="AN2743" s="100"/>
      <c r="AO2743" s="100"/>
      <c r="AP2743" s="101"/>
      <c r="AQ2743" s="102"/>
    </row>
    <row r="2744" spans="11:43">
      <c r="K2744" s="100"/>
      <c r="L2744" s="100"/>
      <c r="M2744" s="100"/>
      <c r="N2744" s="100"/>
      <c r="O2744" s="100"/>
      <c r="P2744" s="100"/>
      <c r="Q2744" s="100"/>
      <c r="R2744" s="100"/>
      <c r="S2744" s="100"/>
      <c r="T2744" s="100"/>
      <c r="U2744" s="100"/>
      <c r="V2744" s="100"/>
      <c r="W2744" s="100"/>
      <c r="X2744" s="100"/>
      <c r="Y2744" s="100"/>
      <c r="Z2744" s="100"/>
      <c r="AA2744" s="100"/>
      <c r="AB2744" s="100"/>
      <c r="AC2744" s="100"/>
      <c r="AD2744" s="100"/>
      <c r="AE2744" s="100"/>
      <c r="AF2744" s="100"/>
      <c r="AG2744" s="100"/>
      <c r="AH2744" s="100"/>
      <c r="AI2744" s="100"/>
      <c r="AJ2744" s="100"/>
      <c r="AK2744" s="100"/>
      <c r="AL2744" s="100"/>
      <c r="AM2744" s="100"/>
      <c r="AN2744" s="100"/>
      <c r="AO2744" s="100"/>
      <c r="AP2744" s="101"/>
    </row>
    <row r="2745" spans="11:43">
      <c r="K2745" s="100"/>
      <c r="L2745" s="100"/>
      <c r="M2745" s="100"/>
      <c r="N2745" s="100"/>
      <c r="O2745" s="100"/>
      <c r="P2745" s="100"/>
      <c r="Q2745" s="100"/>
      <c r="R2745" s="100"/>
      <c r="S2745" s="100"/>
      <c r="T2745" s="100"/>
      <c r="U2745" s="100"/>
      <c r="V2745" s="100"/>
      <c r="W2745" s="100"/>
      <c r="X2745" s="100"/>
      <c r="Y2745" s="100"/>
      <c r="Z2745" s="100"/>
      <c r="AA2745" s="100"/>
      <c r="AB2745" s="100"/>
      <c r="AC2745" s="100"/>
      <c r="AD2745" s="100"/>
      <c r="AE2745" s="100"/>
      <c r="AF2745" s="100"/>
      <c r="AG2745" s="100"/>
      <c r="AH2745" s="100"/>
      <c r="AI2745" s="100"/>
      <c r="AJ2745" s="100"/>
      <c r="AK2745" s="100"/>
      <c r="AL2745" s="100"/>
      <c r="AM2745" s="100"/>
      <c r="AN2745" s="100"/>
      <c r="AO2745" s="100"/>
      <c r="AP2745" s="101"/>
    </row>
    <row r="2746" spans="11:43">
      <c r="K2746" s="100"/>
      <c r="L2746" s="100"/>
      <c r="M2746" s="100"/>
      <c r="N2746" s="100"/>
      <c r="O2746" s="100"/>
      <c r="P2746" s="100"/>
      <c r="Q2746" s="100"/>
      <c r="R2746" s="100"/>
      <c r="S2746" s="100"/>
      <c r="T2746" s="100"/>
      <c r="U2746" s="100"/>
      <c r="V2746" s="100"/>
      <c r="W2746" s="100"/>
      <c r="X2746" s="100"/>
      <c r="Y2746" s="100"/>
      <c r="Z2746" s="100"/>
      <c r="AA2746" s="100"/>
      <c r="AB2746" s="100"/>
      <c r="AC2746" s="100"/>
      <c r="AD2746" s="100"/>
      <c r="AE2746" s="100"/>
      <c r="AF2746" s="100"/>
      <c r="AG2746" s="100"/>
      <c r="AH2746" s="100"/>
      <c r="AI2746" s="100"/>
      <c r="AJ2746" s="100"/>
      <c r="AK2746" s="100"/>
      <c r="AL2746" s="100"/>
      <c r="AM2746" s="100"/>
      <c r="AN2746" s="100"/>
      <c r="AO2746" s="100"/>
      <c r="AP2746" s="101"/>
      <c r="AQ2746" s="102"/>
    </row>
    <row r="2747" spans="11:43">
      <c r="K2747" s="100"/>
      <c r="L2747" s="100"/>
      <c r="M2747" s="100"/>
      <c r="N2747" s="100"/>
      <c r="O2747" s="100"/>
      <c r="P2747" s="100"/>
      <c r="Q2747" s="100"/>
      <c r="R2747" s="100"/>
      <c r="S2747" s="100"/>
      <c r="T2747" s="100"/>
      <c r="U2747" s="100"/>
      <c r="V2747" s="100"/>
      <c r="W2747" s="100"/>
      <c r="X2747" s="100"/>
      <c r="Y2747" s="100"/>
      <c r="Z2747" s="100"/>
      <c r="AA2747" s="100"/>
      <c r="AB2747" s="100"/>
      <c r="AC2747" s="100"/>
      <c r="AD2747" s="100"/>
      <c r="AE2747" s="100"/>
      <c r="AF2747" s="100"/>
      <c r="AG2747" s="100"/>
      <c r="AH2747" s="100"/>
      <c r="AI2747" s="100"/>
      <c r="AJ2747" s="100"/>
      <c r="AK2747" s="100"/>
      <c r="AL2747" s="100"/>
      <c r="AM2747" s="100"/>
      <c r="AN2747" s="100"/>
      <c r="AO2747" s="100"/>
      <c r="AP2747" s="101"/>
      <c r="AQ2747" s="102"/>
    </row>
    <row r="2748" spans="11:43">
      <c r="K2748" s="100"/>
      <c r="L2748" s="100"/>
      <c r="M2748" s="100"/>
      <c r="O2748" s="100"/>
      <c r="P2748" s="100"/>
      <c r="Q2748" s="100"/>
      <c r="R2748" s="100"/>
      <c r="S2748" s="100"/>
      <c r="T2748" s="100"/>
      <c r="U2748" s="100"/>
      <c r="V2748" s="100"/>
      <c r="W2748" s="100"/>
      <c r="X2748" s="100"/>
      <c r="Y2748" s="100"/>
      <c r="Z2748" s="100"/>
      <c r="AA2748" s="100"/>
      <c r="AC2748" s="100"/>
      <c r="AD2748" s="100"/>
      <c r="AE2748" s="100"/>
      <c r="AF2748" s="100"/>
      <c r="AG2748" s="100"/>
      <c r="AH2748" s="100"/>
      <c r="AI2748" s="100"/>
      <c r="AJ2748" s="100"/>
      <c r="AK2748" s="100"/>
      <c r="AL2748" s="100"/>
      <c r="AM2748" s="100"/>
      <c r="AN2748" s="100"/>
      <c r="AO2748" s="100"/>
      <c r="AP2748" s="101"/>
      <c r="AQ2748" s="102"/>
    </row>
    <row r="2749" spans="11:43">
      <c r="K2749" s="100"/>
      <c r="L2749" s="100"/>
      <c r="M2749" s="100"/>
      <c r="N2749" s="100"/>
      <c r="O2749" s="100"/>
      <c r="P2749" s="100"/>
      <c r="Q2749" s="100"/>
      <c r="R2749" s="100"/>
      <c r="S2749" s="100"/>
      <c r="T2749" s="100"/>
      <c r="U2749" s="100"/>
      <c r="V2749" s="100"/>
      <c r="W2749" s="100"/>
      <c r="X2749" s="100"/>
      <c r="Y2749" s="100"/>
      <c r="Z2749" s="100"/>
      <c r="AA2749" s="100"/>
      <c r="AB2749" s="100"/>
      <c r="AC2749" s="100"/>
      <c r="AD2749" s="100"/>
      <c r="AE2749" s="100"/>
      <c r="AF2749" s="100"/>
      <c r="AG2749" s="100"/>
      <c r="AH2749" s="100"/>
      <c r="AI2749" s="100"/>
      <c r="AJ2749" s="100"/>
      <c r="AK2749" s="100"/>
      <c r="AL2749" s="100"/>
      <c r="AM2749" s="100"/>
      <c r="AN2749" s="100"/>
      <c r="AO2749" s="100"/>
    </row>
    <row r="2750" spans="11:43">
      <c r="K2750" s="100"/>
      <c r="L2750" s="100"/>
      <c r="M2750" s="100"/>
      <c r="N2750" s="100"/>
      <c r="O2750" s="100"/>
      <c r="P2750" s="100"/>
      <c r="Q2750" s="100"/>
      <c r="R2750" s="100"/>
      <c r="S2750" s="100"/>
      <c r="T2750" s="100"/>
      <c r="U2750" s="100"/>
      <c r="V2750" s="100"/>
      <c r="W2750" s="100"/>
      <c r="X2750" s="100"/>
      <c r="Y2750" s="100"/>
      <c r="Z2750" s="100"/>
      <c r="AA2750" s="100"/>
      <c r="AB2750" s="100"/>
      <c r="AC2750" s="100"/>
      <c r="AD2750" s="100"/>
      <c r="AE2750" s="100"/>
      <c r="AF2750" s="100"/>
      <c r="AG2750" s="100"/>
      <c r="AH2750" s="100"/>
      <c r="AI2750" s="100"/>
      <c r="AJ2750" s="100"/>
      <c r="AK2750" s="100"/>
      <c r="AL2750" s="100"/>
      <c r="AM2750" s="100"/>
      <c r="AN2750" s="100"/>
      <c r="AO2750" s="100"/>
      <c r="AQ2750" s="102"/>
    </row>
    <row r="2751" spans="11:43">
      <c r="K2751" s="100"/>
      <c r="L2751" s="100"/>
      <c r="M2751" s="100"/>
      <c r="N2751" s="100"/>
      <c r="O2751" s="100"/>
      <c r="P2751" s="100"/>
      <c r="Q2751" s="100"/>
      <c r="R2751" s="100"/>
      <c r="S2751" s="100"/>
      <c r="T2751" s="100"/>
      <c r="U2751" s="100"/>
      <c r="V2751" s="100"/>
      <c r="W2751" s="100"/>
      <c r="X2751" s="100"/>
      <c r="Y2751" s="100"/>
      <c r="Z2751" s="100"/>
      <c r="AA2751" s="100"/>
      <c r="AB2751" s="100"/>
      <c r="AC2751" s="100"/>
      <c r="AD2751" s="100"/>
      <c r="AE2751" s="100"/>
      <c r="AF2751" s="100"/>
      <c r="AG2751" s="100"/>
      <c r="AH2751" s="100"/>
      <c r="AI2751" s="100"/>
      <c r="AJ2751" s="100"/>
      <c r="AK2751" s="100"/>
      <c r="AL2751" s="100"/>
      <c r="AM2751" s="100"/>
      <c r="AN2751" s="100"/>
      <c r="AO2751" s="100"/>
      <c r="AP2751" s="101"/>
      <c r="AQ2751" s="102"/>
    </row>
    <row r="2752" spans="11:43">
      <c r="K2752" s="100"/>
      <c r="L2752" s="100"/>
      <c r="M2752" s="100"/>
      <c r="N2752" s="100"/>
      <c r="O2752" s="100"/>
      <c r="P2752" s="100"/>
      <c r="Q2752" s="100"/>
      <c r="R2752" s="100"/>
      <c r="S2752" s="100"/>
      <c r="T2752" s="100"/>
      <c r="U2752" s="100"/>
      <c r="V2752" s="100"/>
      <c r="W2752" s="100"/>
      <c r="X2752" s="100"/>
      <c r="Y2752" s="100"/>
      <c r="Z2752" s="100"/>
      <c r="AA2752" s="100"/>
      <c r="AB2752" s="100"/>
      <c r="AC2752" s="100"/>
      <c r="AD2752" s="100"/>
      <c r="AE2752" s="100"/>
      <c r="AF2752" s="100"/>
      <c r="AG2752" s="100"/>
      <c r="AH2752" s="100"/>
      <c r="AI2752" s="100"/>
      <c r="AJ2752" s="100"/>
      <c r="AK2752" s="100"/>
      <c r="AL2752" s="100"/>
      <c r="AM2752" s="100"/>
      <c r="AN2752" s="100"/>
      <c r="AO2752" s="100"/>
    </row>
    <row r="2753" spans="11:45">
      <c r="K2753" s="100"/>
      <c r="L2753" s="100"/>
      <c r="M2753" s="100"/>
      <c r="N2753" s="100"/>
      <c r="O2753" s="100"/>
      <c r="P2753" s="100"/>
      <c r="Q2753" s="100"/>
      <c r="R2753" s="100"/>
      <c r="S2753" s="100"/>
      <c r="T2753" s="100"/>
      <c r="U2753" s="100"/>
      <c r="V2753" s="100"/>
      <c r="W2753" s="100"/>
      <c r="X2753" s="100"/>
      <c r="Y2753" s="100"/>
      <c r="Z2753" s="100"/>
      <c r="AA2753" s="100"/>
      <c r="AB2753" s="100"/>
      <c r="AC2753" s="100"/>
      <c r="AD2753" s="100"/>
      <c r="AE2753" s="100"/>
      <c r="AF2753" s="100"/>
      <c r="AG2753" s="100"/>
      <c r="AH2753" s="100"/>
      <c r="AI2753" s="100"/>
      <c r="AJ2753" s="100"/>
      <c r="AK2753" s="100"/>
      <c r="AL2753" s="100"/>
      <c r="AM2753" s="100"/>
      <c r="AN2753" s="100"/>
      <c r="AO2753" s="100"/>
      <c r="AP2753" s="101"/>
      <c r="AQ2753" s="102"/>
    </row>
    <row r="2754" spans="11:45">
      <c r="K2754" s="100"/>
      <c r="L2754" s="100"/>
      <c r="M2754" s="100"/>
      <c r="P2754" s="100"/>
      <c r="Q2754" s="100"/>
      <c r="R2754" s="100"/>
      <c r="S2754" s="100"/>
      <c r="T2754" s="100"/>
      <c r="U2754" s="100"/>
      <c r="V2754" s="100"/>
      <c r="W2754" s="100"/>
      <c r="X2754" s="100"/>
      <c r="Y2754" s="100"/>
      <c r="Z2754" s="100"/>
      <c r="AA2754" s="100"/>
      <c r="AD2754" s="100"/>
      <c r="AE2754" s="100"/>
      <c r="AF2754" s="100"/>
      <c r="AG2754" s="100"/>
      <c r="AH2754" s="100"/>
      <c r="AI2754" s="100"/>
      <c r="AJ2754" s="100"/>
      <c r="AK2754" s="100"/>
      <c r="AL2754" s="100"/>
      <c r="AM2754" s="100"/>
      <c r="AN2754" s="100"/>
      <c r="AO2754" s="100"/>
      <c r="AQ2754" s="102"/>
    </row>
    <row r="2755" spans="11:45">
      <c r="K2755" s="100"/>
      <c r="L2755" s="100"/>
      <c r="M2755" s="100"/>
      <c r="N2755" s="100"/>
      <c r="O2755" s="100"/>
      <c r="P2755" s="100"/>
      <c r="Q2755" s="100"/>
      <c r="R2755" s="100"/>
      <c r="S2755" s="100"/>
      <c r="T2755" s="100"/>
      <c r="U2755" s="100"/>
      <c r="V2755" s="100"/>
      <c r="W2755" s="100"/>
      <c r="X2755" s="100"/>
      <c r="Y2755" s="100"/>
      <c r="Z2755" s="100"/>
      <c r="AA2755" s="100"/>
      <c r="AB2755" s="100"/>
      <c r="AC2755" s="100"/>
      <c r="AD2755" s="100"/>
      <c r="AE2755" s="100"/>
      <c r="AF2755" s="100"/>
      <c r="AG2755" s="100"/>
      <c r="AH2755" s="100"/>
      <c r="AI2755" s="100"/>
      <c r="AJ2755" s="100"/>
      <c r="AK2755" s="100"/>
      <c r="AL2755" s="100"/>
      <c r="AM2755" s="100"/>
      <c r="AN2755" s="100"/>
      <c r="AO2755" s="100"/>
      <c r="AP2755" s="101"/>
      <c r="AQ2755" s="102"/>
    </row>
    <row r="2756" spans="11:45">
      <c r="K2756" s="100"/>
      <c r="L2756" s="100"/>
      <c r="M2756" s="100"/>
      <c r="P2756" s="100"/>
      <c r="Q2756" s="100"/>
      <c r="R2756" s="100"/>
      <c r="S2756" s="100"/>
      <c r="T2756" s="100"/>
      <c r="U2756" s="100"/>
      <c r="V2756" s="100"/>
      <c r="W2756" s="100"/>
      <c r="X2756" s="100"/>
      <c r="Y2756" s="100"/>
      <c r="Z2756" s="100"/>
      <c r="AA2756" s="100"/>
      <c r="AD2756" s="100"/>
      <c r="AE2756" s="100"/>
      <c r="AF2756" s="100"/>
      <c r="AG2756" s="100"/>
      <c r="AH2756" s="100"/>
      <c r="AI2756" s="100"/>
      <c r="AJ2756" s="100"/>
      <c r="AK2756" s="100"/>
      <c r="AL2756" s="100"/>
      <c r="AM2756" s="100"/>
      <c r="AN2756" s="100"/>
      <c r="AO2756" s="100"/>
      <c r="AQ2756" s="102"/>
    </row>
    <row r="2757" spans="11:45">
      <c r="K2757" s="100"/>
      <c r="L2757" s="100"/>
      <c r="M2757" s="100"/>
      <c r="N2757" s="100"/>
      <c r="O2757" s="100"/>
      <c r="P2757" s="100"/>
      <c r="Q2757" s="100"/>
      <c r="R2757" s="100"/>
      <c r="S2757" s="100"/>
      <c r="T2757" s="100"/>
      <c r="U2757" s="100"/>
      <c r="V2757" s="100"/>
      <c r="W2757" s="100"/>
      <c r="X2757" s="100"/>
      <c r="Y2757" s="100"/>
      <c r="Z2757" s="100"/>
      <c r="AA2757" s="100"/>
      <c r="AB2757" s="100"/>
      <c r="AC2757" s="100"/>
      <c r="AD2757" s="100"/>
      <c r="AE2757" s="100"/>
      <c r="AF2757" s="100"/>
      <c r="AG2757" s="100"/>
      <c r="AH2757" s="100"/>
      <c r="AI2757" s="100"/>
      <c r="AJ2757" s="100"/>
      <c r="AK2757" s="100"/>
      <c r="AL2757" s="100"/>
      <c r="AM2757" s="100"/>
      <c r="AN2757" s="100"/>
      <c r="AO2757" s="100"/>
      <c r="AP2757" s="101"/>
      <c r="AQ2757" s="102"/>
    </row>
    <row r="2758" spans="11:45">
      <c r="K2758" s="100"/>
      <c r="L2758" s="100"/>
      <c r="M2758" s="100"/>
      <c r="N2758" s="100"/>
      <c r="O2758" s="100"/>
      <c r="P2758" s="100"/>
      <c r="Q2758" s="100"/>
      <c r="R2758" s="100"/>
      <c r="S2758" s="100"/>
      <c r="T2758" s="100"/>
      <c r="U2758" s="100"/>
      <c r="V2758" s="100"/>
      <c r="W2758" s="100"/>
      <c r="X2758" s="100"/>
      <c r="Y2758" s="100"/>
      <c r="Z2758" s="100"/>
      <c r="AA2758" s="100"/>
      <c r="AB2758" s="100"/>
      <c r="AC2758" s="100"/>
      <c r="AD2758" s="100"/>
      <c r="AE2758" s="100"/>
      <c r="AF2758" s="100"/>
      <c r="AG2758" s="100"/>
      <c r="AH2758" s="100"/>
      <c r="AI2758" s="100"/>
      <c r="AJ2758" s="100"/>
      <c r="AK2758" s="100"/>
      <c r="AL2758" s="100"/>
      <c r="AM2758" s="100"/>
      <c r="AN2758" s="100"/>
      <c r="AO2758" s="100"/>
      <c r="AP2758" s="101"/>
      <c r="AQ2758" s="102"/>
    </row>
    <row r="2759" spans="11:45">
      <c r="K2759" s="100"/>
      <c r="L2759" s="100"/>
      <c r="M2759" s="100"/>
    </row>
    <row r="2760" spans="11:45">
      <c r="K2760" s="100"/>
      <c r="L2760" s="100"/>
      <c r="M2760" s="100"/>
      <c r="N2760" s="100"/>
      <c r="O2760" s="100"/>
      <c r="P2760" s="100"/>
      <c r="Q2760" s="100"/>
      <c r="R2760" s="100"/>
      <c r="S2760" s="100"/>
      <c r="T2760" s="100"/>
      <c r="U2760" s="100"/>
      <c r="V2760" s="100"/>
      <c r="W2760" s="100"/>
      <c r="X2760" s="100"/>
      <c r="Y2760" s="100"/>
      <c r="Z2760" s="100"/>
      <c r="AA2760" s="100"/>
      <c r="AB2760" s="100"/>
      <c r="AC2760" s="100"/>
      <c r="AD2760" s="100"/>
      <c r="AE2760" s="100"/>
      <c r="AF2760" s="100"/>
      <c r="AG2760" s="100"/>
      <c r="AH2760" s="100"/>
      <c r="AI2760" s="100"/>
      <c r="AJ2760" s="100"/>
      <c r="AK2760" s="100"/>
      <c r="AL2760" s="100"/>
      <c r="AM2760" s="100"/>
      <c r="AN2760" s="100"/>
      <c r="AO2760" s="100"/>
      <c r="AP2760" s="101"/>
      <c r="AQ2760" s="102"/>
    </row>
    <row r="2761" spans="11:45">
      <c r="K2761" s="100"/>
      <c r="L2761" s="100"/>
      <c r="M2761" s="100"/>
      <c r="N2761" s="100"/>
      <c r="O2761" s="100"/>
      <c r="P2761" s="100"/>
      <c r="Q2761" s="100"/>
      <c r="R2761" s="100"/>
      <c r="S2761" s="100"/>
      <c r="T2761" s="100"/>
      <c r="U2761" s="100"/>
      <c r="V2761" s="100"/>
      <c r="W2761" s="100"/>
      <c r="X2761" s="100"/>
      <c r="Y2761" s="100"/>
      <c r="Z2761" s="100"/>
      <c r="AA2761" s="100"/>
      <c r="AB2761" s="100"/>
      <c r="AC2761" s="100"/>
      <c r="AD2761" s="100"/>
      <c r="AE2761" s="100"/>
      <c r="AF2761" s="100"/>
      <c r="AG2761" s="100"/>
      <c r="AH2761" s="100"/>
      <c r="AI2761" s="100"/>
      <c r="AJ2761" s="100"/>
      <c r="AK2761" s="100"/>
      <c r="AL2761" s="100"/>
      <c r="AM2761" s="100"/>
      <c r="AN2761" s="100"/>
      <c r="AO2761" s="100"/>
      <c r="AQ2761" s="102"/>
    </row>
    <row r="2762" spans="11:45">
      <c r="K2762" s="100"/>
      <c r="L2762" s="100"/>
      <c r="M2762" s="100"/>
      <c r="N2762" s="100"/>
      <c r="O2762" s="100"/>
      <c r="P2762" s="100"/>
      <c r="Q2762" s="100"/>
      <c r="R2762" s="100"/>
      <c r="S2762" s="100"/>
      <c r="T2762" s="100"/>
      <c r="U2762" s="100"/>
      <c r="V2762" s="100"/>
      <c r="W2762" s="100"/>
      <c r="X2762" s="100"/>
      <c r="Y2762" s="100"/>
      <c r="Z2762" s="100"/>
      <c r="AA2762" s="100"/>
      <c r="AB2762" s="100"/>
      <c r="AC2762" s="100"/>
      <c r="AD2762" s="100"/>
      <c r="AE2762" s="100"/>
      <c r="AF2762" s="100"/>
      <c r="AG2762" s="100"/>
      <c r="AH2762" s="100"/>
      <c r="AI2762" s="100"/>
      <c r="AJ2762" s="100"/>
      <c r="AK2762" s="100"/>
      <c r="AL2762" s="100"/>
      <c r="AM2762" s="100"/>
      <c r="AN2762" s="100"/>
      <c r="AO2762" s="100"/>
      <c r="AP2762" s="101"/>
      <c r="AQ2762" s="102"/>
    </row>
    <row r="2763" spans="11:45">
      <c r="K2763" s="100"/>
      <c r="L2763" s="100"/>
      <c r="M2763" s="100"/>
      <c r="O2763" s="100"/>
      <c r="P2763" s="100"/>
      <c r="Q2763" s="100"/>
      <c r="R2763" s="100"/>
      <c r="S2763" s="100"/>
      <c r="T2763" s="100"/>
      <c r="U2763" s="100"/>
      <c r="V2763" s="100"/>
      <c r="W2763" s="100"/>
      <c r="X2763" s="100"/>
      <c r="Y2763" s="100"/>
      <c r="Z2763" s="100"/>
      <c r="AA2763" s="100"/>
      <c r="AC2763" s="100"/>
      <c r="AD2763" s="100"/>
      <c r="AE2763" s="100"/>
      <c r="AF2763" s="100"/>
      <c r="AG2763" s="100"/>
      <c r="AH2763" s="100"/>
      <c r="AI2763" s="100"/>
      <c r="AJ2763" s="100"/>
      <c r="AK2763" s="100"/>
      <c r="AL2763" s="100"/>
      <c r="AM2763" s="100"/>
      <c r="AN2763" s="100"/>
      <c r="AO2763" s="100"/>
      <c r="AP2763" s="101"/>
      <c r="AQ2763" s="102"/>
    </row>
    <row r="2764" spans="11:45">
      <c r="K2764" s="100"/>
      <c r="L2764" s="100"/>
      <c r="M2764" s="100"/>
      <c r="O2764" s="100"/>
      <c r="P2764" s="100"/>
      <c r="Q2764" s="100"/>
      <c r="R2764" s="100"/>
      <c r="S2764" s="100"/>
      <c r="T2764" s="100"/>
      <c r="U2764" s="100"/>
      <c r="V2764" s="100"/>
      <c r="W2764" s="100"/>
      <c r="X2764" s="100"/>
      <c r="Y2764" s="100"/>
      <c r="Z2764" s="100"/>
      <c r="AA2764" s="100"/>
      <c r="AC2764" s="100"/>
      <c r="AD2764" s="100"/>
      <c r="AE2764" s="100"/>
      <c r="AF2764" s="100"/>
      <c r="AG2764" s="100"/>
      <c r="AH2764" s="100"/>
      <c r="AI2764" s="100"/>
      <c r="AJ2764" s="100"/>
      <c r="AK2764" s="100"/>
      <c r="AL2764" s="100"/>
      <c r="AM2764" s="100"/>
      <c r="AN2764" s="100"/>
      <c r="AO2764" s="100"/>
      <c r="AP2764" s="101"/>
      <c r="AQ2764" s="102"/>
    </row>
    <row r="2765" spans="11:45">
      <c r="K2765" s="100"/>
      <c r="L2765" s="100"/>
      <c r="M2765" s="100"/>
      <c r="N2765" s="100"/>
      <c r="O2765" s="100"/>
      <c r="P2765" s="100"/>
      <c r="Q2765" s="100"/>
      <c r="R2765" s="100"/>
      <c r="S2765" s="100"/>
      <c r="T2765" s="100"/>
      <c r="U2765" s="100"/>
      <c r="V2765" s="100"/>
      <c r="W2765" s="100"/>
      <c r="X2765" s="100"/>
      <c r="Y2765" s="100"/>
      <c r="Z2765" s="100"/>
      <c r="AA2765" s="100"/>
      <c r="AB2765" s="100"/>
      <c r="AC2765" s="100"/>
      <c r="AD2765" s="100"/>
      <c r="AE2765" s="100"/>
      <c r="AF2765" s="100"/>
      <c r="AG2765" s="100"/>
      <c r="AH2765" s="100"/>
      <c r="AI2765" s="100"/>
      <c r="AJ2765" s="100"/>
      <c r="AK2765" s="100"/>
      <c r="AL2765" s="100"/>
      <c r="AM2765" s="100"/>
      <c r="AN2765" s="100"/>
      <c r="AO2765" s="100"/>
      <c r="AQ2765" s="102"/>
    </row>
    <row r="2766" spans="11:45">
      <c r="K2766" s="100"/>
      <c r="L2766" s="100"/>
      <c r="M2766" s="100"/>
      <c r="AP2766" s="101"/>
      <c r="AQ2766" s="102"/>
    </row>
    <row r="2767" spans="11:45">
      <c r="K2767" s="100"/>
      <c r="L2767" s="100"/>
      <c r="M2767" s="100"/>
      <c r="N2767" s="100"/>
      <c r="O2767" s="100"/>
      <c r="P2767" s="100"/>
      <c r="Q2767" s="100"/>
      <c r="R2767" s="100"/>
      <c r="S2767" s="100"/>
      <c r="T2767" s="100"/>
      <c r="U2767" s="100"/>
      <c r="V2767" s="100"/>
      <c r="W2767" s="100"/>
      <c r="X2767" s="100"/>
      <c r="Y2767" s="100"/>
      <c r="Z2767" s="100"/>
      <c r="AA2767" s="100"/>
      <c r="AB2767" s="100"/>
      <c r="AC2767" s="100"/>
      <c r="AD2767" s="100"/>
      <c r="AE2767" s="100"/>
      <c r="AF2767" s="100"/>
      <c r="AG2767" s="100"/>
      <c r="AH2767" s="100"/>
      <c r="AI2767" s="100"/>
      <c r="AJ2767" s="100"/>
      <c r="AK2767" s="100"/>
      <c r="AL2767" s="100"/>
      <c r="AM2767" s="100"/>
      <c r="AN2767" s="100"/>
      <c r="AO2767" s="100"/>
      <c r="AP2767" s="101"/>
      <c r="AQ2767" s="102"/>
      <c r="AR2767" s="102"/>
    </row>
    <row r="2768" spans="11:45">
      <c r="K2768" s="100"/>
      <c r="L2768" s="100"/>
      <c r="M2768" s="100"/>
      <c r="N2768" s="100"/>
      <c r="O2768" s="100"/>
      <c r="P2768" s="100"/>
      <c r="Q2768" s="100"/>
      <c r="R2768" s="100"/>
      <c r="S2768" s="100"/>
      <c r="T2768" s="100"/>
      <c r="U2768" s="100"/>
      <c r="V2768" s="100"/>
      <c r="W2768" s="100"/>
      <c r="X2768" s="100"/>
      <c r="Y2768" s="100"/>
      <c r="Z2768" s="100"/>
      <c r="AA2768" s="100"/>
      <c r="AB2768" s="100"/>
      <c r="AC2768" s="100"/>
      <c r="AD2768" s="100"/>
      <c r="AE2768" s="100"/>
      <c r="AF2768" s="100"/>
      <c r="AG2768" s="100"/>
      <c r="AH2768" s="100"/>
      <c r="AI2768" s="100"/>
      <c r="AJ2768" s="100"/>
      <c r="AK2768" s="100"/>
      <c r="AL2768" s="100"/>
      <c r="AM2768" s="100"/>
      <c r="AN2768" s="100"/>
      <c r="AO2768" s="100"/>
      <c r="AS2768" s="102"/>
    </row>
    <row r="2769" spans="11:45">
      <c r="K2769" s="100"/>
      <c r="L2769" s="100"/>
      <c r="M2769" s="100"/>
      <c r="N2769" s="100"/>
      <c r="O2769" s="100"/>
      <c r="P2769" s="100"/>
      <c r="Q2769" s="100"/>
      <c r="R2769" s="100"/>
      <c r="S2769" s="100"/>
      <c r="T2769" s="100"/>
      <c r="U2769" s="100"/>
      <c r="V2769" s="100"/>
      <c r="W2769" s="100"/>
      <c r="X2769" s="100"/>
      <c r="Y2769" s="100"/>
      <c r="Z2769" s="100"/>
      <c r="AA2769" s="100"/>
      <c r="AB2769" s="100"/>
      <c r="AC2769" s="100"/>
      <c r="AD2769" s="100"/>
      <c r="AE2769" s="100"/>
      <c r="AF2769" s="100"/>
      <c r="AG2769" s="100"/>
      <c r="AH2769" s="100"/>
      <c r="AI2769" s="100"/>
      <c r="AJ2769" s="100"/>
      <c r="AK2769" s="100"/>
      <c r="AL2769" s="100"/>
      <c r="AM2769" s="100"/>
      <c r="AN2769" s="100"/>
      <c r="AO2769" s="100"/>
      <c r="AP2769" s="101"/>
      <c r="AQ2769" s="102"/>
    </row>
    <row r="2770" spans="11:45">
      <c r="K2770" s="100"/>
      <c r="L2770" s="100"/>
      <c r="M2770" s="100"/>
      <c r="N2770" s="100"/>
      <c r="O2770" s="100"/>
      <c r="P2770" s="100"/>
      <c r="Q2770" s="100"/>
      <c r="R2770" s="100"/>
      <c r="S2770" s="100"/>
      <c r="T2770" s="100"/>
      <c r="U2770" s="100"/>
      <c r="V2770" s="100"/>
      <c r="W2770" s="100"/>
      <c r="X2770" s="100"/>
      <c r="Y2770" s="100"/>
      <c r="Z2770" s="100"/>
      <c r="AA2770" s="100"/>
      <c r="AB2770" s="100"/>
      <c r="AC2770" s="100"/>
      <c r="AD2770" s="100"/>
      <c r="AE2770" s="100"/>
      <c r="AF2770" s="100"/>
      <c r="AG2770" s="100"/>
      <c r="AH2770" s="100"/>
      <c r="AI2770" s="100"/>
      <c r="AJ2770" s="100"/>
      <c r="AK2770" s="100"/>
      <c r="AL2770" s="100"/>
      <c r="AM2770" s="100"/>
      <c r="AN2770" s="100"/>
      <c r="AO2770" s="100"/>
      <c r="AP2770" s="101"/>
      <c r="AQ2770" s="102"/>
      <c r="AS2770" s="102"/>
    </row>
    <row r="2771" spans="11:45">
      <c r="K2771" s="100"/>
      <c r="L2771" s="100"/>
      <c r="M2771" s="100"/>
      <c r="N2771" s="100"/>
      <c r="O2771" s="100"/>
      <c r="P2771" s="100"/>
      <c r="Q2771" s="100"/>
      <c r="R2771" s="100"/>
      <c r="S2771" s="100"/>
      <c r="T2771" s="100"/>
      <c r="U2771" s="100"/>
      <c r="V2771" s="100"/>
      <c r="W2771" s="100"/>
      <c r="X2771" s="100"/>
      <c r="Y2771" s="100"/>
      <c r="Z2771" s="100"/>
      <c r="AA2771" s="100"/>
      <c r="AB2771" s="100"/>
      <c r="AC2771" s="100"/>
      <c r="AD2771" s="100"/>
      <c r="AE2771" s="100"/>
      <c r="AF2771" s="100"/>
      <c r="AG2771" s="100"/>
      <c r="AH2771" s="100"/>
      <c r="AI2771" s="100"/>
      <c r="AJ2771" s="100"/>
      <c r="AK2771" s="100"/>
      <c r="AL2771" s="100"/>
      <c r="AM2771" s="100"/>
      <c r="AN2771" s="100"/>
      <c r="AO2771" s="100"/>
      <c r="AP2771" s="101"/>
      <c r="AS2771" s="102"/>
    </row>
    <row r="2772" spans="11:45">
      <c r="K2772" s="100"/>
      <c r="L2772" s="100"/>
      <c r="M2772" s="100"/>
      <c r="N2772" s="100"/>
      <c r="O2772" s="100"/>
      <c r="P2772" s="100"/>
      <c r="Q2772" s="100"/>
      <c r="R2772" s="100"/>
      <c r="S2772" s="100"/>
      <c r="T2772" s="100"/>
      <c r="U2772" s="100"/>
      <c r="V2772" s="100"/>
      <c r="W2772" s="100"/>
      <c r="X2772" s="100"/>
      <c r="Y2772" s="100"/>
      <c r="Z2772" s="100"/>
      <c r="AA2772" s="100"/>
      <c r="AB2772" s="100"/>
      <c r="AC2772" s="100"/>
      <c r="AD2772" s="100"/>
      <c r="AE2772" s="100"/>
      <c r="AF2772" s="100"/>
      <c r="AG2772" s="100"/>
      <c r="AH2772" s="100"/>
      <c r="AI2772" s="100"/>
      <c r="AJ2772" s="100"/>
      <c r="AK2772" s="100"/>
      <c r="AL2772" s="100"/>
      <c r="AM2772" s="100"/>
      <c r="AN2772" s="100"/>
      <c r="AO2772" s="100"/>
      <c r="AP2772" s="101"/>
      <c r="AQ2772" s="102"/>
    </row>
    <row r="2773" spans="11:45">
      <c r="K2773" s="100"/>
      <c r="L2773" s="100"/>
      <c r="M2773" s="100"/>
      <c r="P2773" s="100"/>
      <c r="Q2773" s="100"/>
      <c r="R2773" s="100"/>
      <c r="S2773" s="100"/>
      <c r="T2773" s="100"/>
      <c r="U2773" s="100"/>
      <c r="V2773" s="100"/>
      <c r="W2773" s="100"/>
      <c r="X2773" s="100"/>
      <c r="Y2773" s="100"/>
      <c r="Z2773" s="100"/>
      <c r="AA2773" s="100"/>
      <c r="AD2773" s="100"/>
      <c r="AE2773" s="100"/>
      <c r="AF2773" s="100"/>
      <c r="AG2773" s="100"/>
      <c r="AH2773" s="100"/>
      <c r="AI2773" s="100"/>
      <c r="AJ2773" s="100"/>
      <c r="AK2773" s="100"/>
      <c r="AL2773" s="100"/>
      <c r="AM2773" s="100"/>
      <c r="AN2773" s="100"/>
      <c r="AO2773" s="100"/>
    </row>
    <row r="2774" spans="11:45">
      <c r="K2774" s="100"/>
      <c r="L2774" s="100"/>
      <c r="M2774" s="100"/>
      <c r="N2774" s="100"/>
      <c r="O2774" s="100"/>
      <c r="P2774" s="100"/>
      <c r="Q2774" s="100"/>
      <c r="R2774" s="100"/>
      <c r="S2774" s="100"/>
      <c r="T2774" s="100"/>
      <c r="U2774" s="100"/>
      <c r="V2774" s="100"/>
      <c r="W2774" s="100"/>
      <c r="X2774" s="100"/>
      <c r="Y2774" s="100"/>
      <c r="Z2774" s="100"/>
      <c r="AA2774" s="100"/>
      <c r="AB2774" s="100"/>
      <c r="AC2774" s="100"/>
      <c r="AD2774" s="100"/>
      <c r="AE2774" s="100"/>
      <c r="AF2774" s="100"/>
      <c r="AG2774" s="100"/>
      <c r="AH2774" s="100"/>
      <c r="AI2774" s="100"/>
      <c r="AJ2774" s="100"/>
      <c r="AK2774" s="100"/>
      <c r="AL2774" s="100"/>
      <c r="AM2774" s="100"/>
      <c r="AN2774" s="100"/>
      <c r="AO2774" s="100"/>
      <c r="AP2774" s="101"/>
      <c r="AQ2774" s="102"/>
    </row>
    <row r="2775" spans="11:45">
      <c r="K2775" s="100"/>
      <c r="L2775" s="100"/>
      <c r="M2775" s="100"/>
    </row>
    <row r="2776" spans="11:45">
      <c r="K2776" s="100"/>
      <c r="L2776" s="100"/>
      <c r="M2776" s="100"/>
      <c r="N2776" s="100"/>
      <c r="O2776" s="100"/>
      <c r="P2776" s="100"/>
      <c r="Q2776" s="100"/>
      <c r="R2776" s="100"/>
      <c r="S2776" s="100"/>
      <c r="T2776" s="100"/>
      <c r="U2776" s="100"/>
      <c r="V2776" s="100"/>
      <c r="W2776" s="100"/>
      <c r="X2776" s="100"/>
      <c r="Y2776" s="100"/>
      <c r="Z2776" s="100"/>
      <c r="AA2776" s="100"/>
      <c r="AB2776" s="100"/>
      <c r="AC2776" s="100"/>
      <c r="AD2776" s="100"/>
      <c r="AE2776" s="100"/>
      <c r="AF2776" s="100"/>
      <c r="AG2776" s="100"/>
      <c r="AH2776" s="100"/>
      <c r="AI2776" s="100"/>
      <c r="AJ2776" s="100"/>
      <c r="AK2776" s="100"/>
      <c r="AL2776" s="100"/>
      <c r="AM2776" s="100"/>
      <c r="AN2776" s="100"/>
      <c r="AO2776" s="100"/>
      <c r="AR2776" s="102"/>
    </row>
    <row r="2777" spans="11:45">
      <c r="K2777" s="100"/>
      <c r="L2777" s="100"/>
      <c r="M2777" s="100"/>
      <c r="O2777" s="100"/>
      <c r="P2777" s="100"/>
      <c r="Q2777" s="100"/>
      <c r="R2777" s="100"/>
      <c r="S2777" s="100"/>
      <c r="T2777" s="100"/>
      <c r="U2777" s="100"/>
      <c r="V2777" s="100"/>
      <c r="W2777" s="100"/>
      <c r="X2777" s="100"/>
      <c r="Y2777" s="100"/>
      <c r="Z2777" s="100"/>
      <c r="AA2777" s="100"/>
      <c r="AC2777" s="100"/>
      <c r="AD2777" s="100"/>
      <c r="AE2777" s="100"/>
      <c r="AF2777" s="100"/>
      <c r="AG2777" s="100"/>
      <c r="AH2777" s="100"/>
      <c r="AI2777" s="100"/>
      <c r="AJ2777" s="100"/>
      <c r="AK2777" s="100"/>
      <c r="AL2777" s="100"/>
      <c r="AM2777" s="100"/>
      <c r="AN2777" s="100"/>
      <c r="AO2777" s="100"/>
      <c r="AQ2777" s="102"/>
    </row>
    <row r="2778" spans="11:45">
      <c r="K2778" s="100"/>
      <c r="L2778" s="100"/>
      <c r="M2778" s="100"/>
      <c r="N2778" s="100"/>
      <c r="O2778" s="100"/>
      <c r="P2778" s="100"/>
      <c r="Q2778" s="100"/>
      <c r="R2778" s="100"/>
      <c r="S2778" s="100"/>
      <c r="T2778" s="100"/>
      <c r="U2778" s="100"/>
      <c r="V2778" s="100"/>
      <c r="W2778" s="100"/>
      <c r="X2778" s="100"/>
      <c r="Y2778" s="100"/>
      <c r="Z2778" s="100"/>
      <c r="AA2778" s="100"/>
      <c r="AB2778" s="100"/>
      <c r="AC2778" s="100"/>
      <c r="AD2778" s="100"/>
      <c r="AE2778" s="100"/>
      <c r="AF2778" s="100"/>
      <c r="AG2778" s="100"/>
      <c r="AH2778" s="100"/>
      <c r="AI2778" s="100"/>
      <c r="AJ2778" s="100"/>
      <c r="AK2778" s="100"/>
      <c r="AL2778" s="100"/>
      <c r="AM2778" s="100"/>
      <c r="AN2778" s="100"/>
      <c r="AO2778" s="100"/>
      <c r="AP2778" s="101"/>
      <c r="AQ2778" s="102"/>
    </row>
    <row r="2779" spans="11:45">
      <c r="K2779" s="100"/>
      <c r="L2779" s="100"/>
      <c r="M2779" s="100"/>
      <c r="O2779" s="100"/>
      <c r="P2779" s="100"/>
      <c r="Q2779" s="100"/>
      <c r="R2779" s="100"/>
      <c r="S2779" s="100"/>
      <c r="T2779" s="100"/>
      <c r="U2779" s="100"/>
      <c r="V2779" s="100"/>
      <c r="W2779" s="100"/>
      <c r="X2779" s="100"/>
      <c r="Y2779" s="100"/>
      <c r="Z2779" s="100"/>
      <c r="AA2779" s="100"/>
      <c r="AC2779" s="100"/>
      <c r="AD2779" s="100"/>
      <c r="AE2779" s="100"/>
      <c r="AF2779" s="100"/>
      <c r="AG2779" s="100"/>
      <c r="AH2779" s="100"/>
      <c r="AI2779" s="100"/>
      <c r="AJ2779" s="100"/>
      <c r="AK2779" s="100"/>
      <c r="AL2779" s="100"/>
      <c r="AM2779" s="100"/>
      <c r="AN2779" s="100"/>
      <c r="AO2779" s="100"/>
      <c r="AP2779" s="101"/>
    </row>
    <row r="2780" spans="11:45">
      <c r="K2780" s="100"/>
      <c r="L2780" s="100"/>
      <c r="M2780" s="100"/>
      <c r="N2780" s="100"/>
      <c r="O2780" s="100"/>
      <c r="P2780" s="100"/>
      <c r="Q2780" s="100"/>
      <c r="R2780" s="100"/>
      <c r="S2780" s="100"/>
      <c r="T2780" s="100"/>
      <c r="U2780" s="100"/>
      <c r="V2780" s="100"/>
      <c r="W2780" s="100"/>
      <c r="X2780" s="100"/>
      <c r="Y2780" s="100"/>
      <c r="Z2780" s="100"/>
      <c r="AA2780" s="100"/>
      <c r="AB2780" s="100"/>
      <c r="AC2780" s="100"/>
      <c r="AD2780" s="100"/>
      <c r="AE2780" s="100"/>
      <c r="AF2780" s="100"/>
      <c r="AG2780" s="100"/>
      <c r="AH2780" s="100"/>
      <c r="AI2780" s="100"/>
      <c r="AJ2780" s="100"/>
      <c r="AK2780" s="100"/>
      <c r="AL2780" s="100"/>
      <c r="AM2780" s="100"/>
      <c r="AN2780" s="100"/>
      <c r="AO2780" s="100"/>
      <c r="AP2780" s="101"/>
      <c r="AQ2780" s="102"/>
      <c r="AS2780" s="102"/>
    </row>
    <row r="2781" spans="11:45">
      <c r="K2781" s="100"/>
      <c r="L2781" s="100"/>
      <c r="M2781" s="100"/>
      <c r="N2781" s="100"/>
      <c r="O2781" s="100"/>
      <c r="P2781" s="100"/>
      <c r="Q2781" s="100"/>
      <c r="R2781" s="100"/>
      <c r="S2781" s="100"/>
      <c r="T2781" s="100"/>
      <c r="U2781" s="100"/>
      <c r="V2781" s="100"/>
      <c r="W2781" s="100"/>
      <c r="X2781" s="100"/>
      <c r="Y2781" s="100"/>
      <c r="Z2781" s="100"/>
      <c r="AA2781" s="100"/>
      <c r="AB2781" s="100"/>
      <c r="AC2781" s="100"/>
      <c r="AD2781" s="100"/>
      <c r="AE2781" s="100"/>
      <c r="AF2781" s="100"/>
      <c r="AG2781" s="100"/>
      <c r="AH2781" s="100"/>
      <c r="AI2781" s="100"/>
      <c r="AJ2781" s="100"/>
      <c r="AK2781" s="100"/>
      <c r="AL2781" s="100"/>
      <c r="AM2781" s="100"/>
      <c r="AN2781" s="100"/>
      <c r="AO2781" s="100"/>
      <c r="AQ2781" s="102"/>
      <c r="AS2781" s="102"/>
    </row>
    <row r="2782" spans="11:45">
      <c r="K2782" s="100"/>
      <c r="L2782" s="100"/>
      <c r="M2782" s="100"/>
      <c r="N2782" s="100"/>
      <c r="O2782" s="100"/>
      <c r="P2782" s="100"/>
      <c r="Q2782" s="100"/>
      <c r="R2782" s="100"/>
      <c r="S2782" s="100"/>
      <c r="T2782" s="100"/>
      <c r="U2782" s="100"/>
      <c r="V2782" s="100"/>
      <c r="W2782" s="100"/>
      <c r="X2782" s="100"/>
      <c r="Y2782" s="100"/>
      <c r="Z2782" s="100"/>
      <c r="AA2782" s="100"/>
      <c r="AB2782" s="100"/>
      <c r="AC2782" s="100"/>
      <c r="AD2782" s="100"/>
      <c r="AE2782" s="100"/>
      <c r="AF2782" s="100"/>
      <c r="AG2782" s="100"/>
      <c r="AH2782" s="100"/>
      <c r="AI2782" s="100"/>
      <c r="AJ2782" s="100"/>
      <c r="AK2782" s="100"/>
      <c r="AL2782" s="100"/>
      <c r="AM2782" s="100"/>
      <c r="AN2782" s="100"/>
      <c r="AO2782" s="100"/>
      <c r="AP2782" s="101"/>
      <c r="AQ2782" s="102"/>
      <c r="AR2782" s="102"/>
    </row>
    <row r="2783" spans="11:45">
      <c r="K2783" s="100"/>
      <c r="L2783" s="100"/>
      <c r="M2783" s="100"/>
      <c r="N2783" s="100"/>
      <c r="O2783" s="100"/>
      <c r="P2783" s="100"/>
      <c r="Q2783" s="100"/>
      <c r="R2783" s="100"/>
      <c r="S2783" s="100"/>
      <c r="T2783" s="100"/>
      <c r="U2783" s="100"/>
      <c r="V2783" s="100"/>
      <c r="W2783" s="100"/>
      <c r="X2783" s="100"/>
      <c r="Y2783" s="100"/>
      <c r="Z2783" s="100"/>
      <c r="AA2783" s="100"/>
      <c r="AB2783" s="100"/>
      <c r="AC2783" s="100"/>
      <c r="AD2783" s="100"/>
      <c r="AE2783" s="100"/>
      <c r="AF2783" s="100"/>
      <c r="AG2783" s="100"/>
      <c r="AH2783" s="100"/>
      <c r="AI2783" s="100"/>
      <c r="AJ2783" s="100"/>
      <c r="AK2783" s="100"/>
      <c r="AL2783" s="100"/>
      <c r="AM2783" s="100"/>
      <c r="AN2783" s="100"/>
      <c r="AO2783" s="100"/>
      <c r="AQ2783" s="102"/>
    </row>
    <row r="2784" spans="11:45">
      <c r="K2784" s="100"/>
      <c r="L2784" s="100"/>
      <c r="M2784" s="100"/>
      <c r="AQ2784" s="102"/>
    </row>
    <row r="2785" spans="11:45">
      <c r="K2785" s="100"/>
      <c r="L2785" s="100"/>
      <c r="M2785" s="100"/>
      <c r="N2785" s="100"/>
      <c r="O2785" s="100"/>
      <c r="P2785" s="100"/>
      <c r="Q2785" s="100"/>
      <c r="R2785" s="100"/>
      <c r="S2785" s="100"/>
      <c r="T2785" s="100"/>
      <c r="U2785" s="100"/>
      <c r="V2785" s="100"/>
      <c r="W2785" s="100"/>
      <c r="X2785" s="100"/>
      <c r="Y2785" s="100"/>
      <c r="Z2785" s="100"/>
      <c r="AA2785" s="100"/>
      <c r="AB2785" s="100"/>
      <c r="AC2785" s="100"/>
      <c r="AD2785" s="100"/>
      <c r="AE2785" s="100"/>
      <c r="AF2785" s="100"/>
      <c r="AG2785" s="100"/>
      <c r="AH2785" s="100"/>
      <c r="AI2785" s="100"/>
      <c r="AJ2785" s="100"/>
      <c r="AK2785" s="100"/>
      <c r="AL2785" s="100"/>
      <c r="AM2785" s="100"/>
      <c r="AN2785" s="100"/>
      <c r="AO2785" s="100"/>
      <c r="AP2785" s="101"/>
    </row>
    <row r="2786" spans="11:45">
      <c r="K2786" s="100"/>
      <c r="L2786" s="100"/>
      <c r="M2786" s="100"/>
      <c r="N2786" s="100"/>
      <c r="O2786" s="100"/>
      <c r="P2786" s="100"/>
      <c r="Q2786" s="100"/>
      <c r="R2786" s="100"/>
      <c r="S2786" s="100"/>
      <c r="T2786" s="100"/>
      <c r="U2786" s="100"/>
      <c r="V2786" s="100"/>
      <c r="W2786" s="100"/>
      <c r="X2786" s="100"/>
      <c r="Y2786" s="100"/>
      <c r="Z2786" s="100"/>
      <c r="AA2786" s="100"/>
      <c r="AB2786" s="100"/>
      <c r="AD2786" s="100"/>
      <c r="AE2786" s="100"/>
      <c r="AF2786" s="100"/>
      <c r="AG2786" s="100"/>
      <c r="AH2786" s="100"/>
      <c r="AI2786" s="100"/>
      <c r="AJ2786" s="100"/>
      <c r="AK2786" s="100"/>
      <c r="AL2786" s="100"/>
      <c r="AM2786" s="100"/>
      <c r="AN2786" s="100"/>
      <c r="AO2786" s="100"/>
      <c r="AP2786" s="101"/>
      <c r="AQ2786" s="102"/>
    </row>
    <row r="2787" spans="11:45">
      <c r="K2787" s="100"/>
      <c r="L2787" s="100"/>
      <c r="M2787" s="100"/>
      <c r="O2787" s="100"/>
      <c r="P2787" s="100"/>
      <c r="Q2787" s="100"/>
      <c r="R2787" s="100"/>
      <c r="S2787" s="100"/>
      <c r="T2787" s="100"/>
      <c r="U2787" s="100"/>
      <c r="V2787" s="100"/>
      <c r="W2787" s="100"/>
      <c r="X2787" s="100"/>
      <c r="Y2787" s="100"/>
      <c r="Z2787" s="100"/>
      <c r="AA2787" s="100"/>
      <c r="AC2787" s="100"/>
      <c r="AD2787" s="100"/>
      <c r="AE2787" s="100"/>
      <c r="AF2787" s="100"/>
      <c r="AG2787" s="100"/>
      <c r="AH2787" s="100"/>
      <c r="AI2787" s="100"/>
      <c r="AJ2787" s="100"/>
      <c r="AK2787" s="100"/>
      <c r="AL2787" s="100"/>
      <c r="AM2787" s="100"/>
      <c r="AN2787" s="100"/>
      <c r="AO2787" s="100"/>
      <c r="AP2787" s="101"/>
      <c r="AQ2787" s="102"/>
    </row>
    <row r="2788" spans="11:45">
      <c r="K2788" s="100"/>
      <c r="L2788" s="100"/>
      <c r="M2788" s="100"/>
      <c r="N2788" s="100"/>
      <c r="O2788" s="100"/>
      <c r="P2788" s="100"/>
      <c r="Q2788" s="100"/>
      <c r="R2788" s="100"/>
      <c r="S2788" s="100"/>
      <c r="T2788" s="100"/>
      <c r="U2788" s="100"/>
      <c r="V2788" s="100"/>
      <c r="W2788" s="100"/>
      <c r="X2788" s="100"/>
      <c r="Y2788" s="100"/>
      <c r="Z2788" s="100"/>
      <c r="AA2788" s="100"/>
      <c r="AB2788" s="100"/>
      <c r="AC2788" s="100"/>
      <c r="AD2788" s="100"/>
      <c r="AE2788" s="100"/>
      <c r="AF2788" s="100"/>
      <c r="AG2788" s="100"/>
      <c r="AH2788" s="100"/>
      <c r="AI2788" s="100"/>
      <c r="AJ2788" s="100"/>
      <c r="AK2788" s="100"/>
      <c r="AL2788" s="100"/>
      <c r="AM2788" s="100"/>
      <c r="AN2788" s="100"/>
      <c r="AO2788" s="100"/>
      <c r="AP2788" s="101"/>
      <c r="AQ2788" s="102"/>
      <c r="AR2788" s="102"/>
    </row>
    <row r="2789" spans="11:45">
      <c r="K2789" s="100"/>
      <c r="L2789" s="100"/>
      <c r="M2789" s="100"/>
      <c r="N2789" s="100"/>
      <c r="O2789" s="100"/>
      <c r="P2789" s="100"/>
      <c r="Q2789" s="100"/>
      <c r="R2789" s="100"/>
      <c r="S2789" s="100"/>
      <c r="T2789" s="100"/>
      <c r="U2789" s="100"/>
      <c r="V2789" s="100"/>
      <c r="W2789" s="100"/>
      <c r="X2789" s="100"/>
      <c r="Y2789" s="100"/>
      <c r="Z2789" s="100"/>
      <c r="AA2789" s="100"/>
      <c r="AB2789" s="100"/>
      <c r="AD2789" s="100"/>
      <c r="AE2789" s="100"/>
      <c r="AF2789" s="100"/>
      <c r="AG2789" s="100"/>
      <c r="AH2789" s="100"/>
      <c r="AI2789" s="100"/>
      <c r="AJ2789" s="100"/>
      <c r="AK2789" s="100"/>
      <c r="AL2789" s="100"/>
      <c r="AM2789" s="100"/>
      <c r="AN2789" s="100"/>
      <c r="AO2789" s="100"/>
      <c r="AQ2789" s="102"/>
    </row>
    <row r="2790" spans="11:45">
      <c r="K2790" s="100"/>
      <c r="L2790" s="100"/>
      <c r="M2790" s="100"/>
      <c r="N2790" s="100"/>
      <c r="O2790" s="100"/>
      <c r="P2790" s="100"/>
      <c r="Q2790" s="100"/>
      <c r="R2790" s="100"/>
      <c r="S2790" s="100"/>
      <c r="T2790" s="100"/>
      <c r="U2790" s="100"/>
      <c r="V2790" s="100"/>
      <c r="W2790" s="100"/>
      <c r="X2790" s="100"/>
      <c r="Y2790" s="100"/>
      <c r="Z2790" s="100"/>
      <c r="AA2790" s="100"/>
      <c r="AB2790" s="100"/>
      <c r="AC2790" s="100"/>
      <c r="AD2790" s="100"/>
      <c r="AE2790" s="100"/>
      <c r="AF2790" s="100"/>
      <c r="AG2790" s="100"/>
      <c r="AH2790" s="100"/>
      <c r="AI2790" s="100"/>
      <c r="AJ2790" s="100"/>
      <c r="AK2790" s="100"/>
      <c r="AL2790" s="100"/>
      <c r="AM2790" s="100"/>
      <c r="AN2790" s="100"/>
      <c r="AO2790" s="100"/>
      <c r="AP2790" s="101"/>
      <c r="AQ2790" s="102"/>
    </row>
    <row r="2791" spans="11:45">
      <c r="K2791" s="100"/>
      <c r="L2791" s="100"/>
      <c r="M2791" s="100"/>
      <c r="N2791" s="100"/>
      <c r="O2791" s="100"/>
      <c r="P2791" s="100"/>
      <c r="Q2791" s="100"/>
      <c r="R2791" s="100"/>
      <c r="S2791" s="100"/>
      <c r="T2791" s="100"/>
      <c r="U2791" s="100"/>
      <c r="V2791" s="100"/>
      <c r="W2791" s="100"/>
      <c r="X2791" s="100"/>
      <c r="Y2791" s="100"/>
      <c r="Z2791" s="100"/>
      <c r="AA2791" s="100"/>
      <c r="AB2791" s="100"/>
      <c r="AC2791" s="100"/>
      <c r="AD2791" s="100"/>
      <c r="AE2791" s="100"/>
      <c r="AF2791" s="100"/>
      <c r="AG2791" s="100"/>
      <c r="AH2791" s="100"/>
      <c r="AI2791" s="100"/>
      <c r="AJ2791" s="100"/>
      <c r="AK2791" s="100"/>
      <c r="AL2791" s="100"/>
      <c r="AM2791" s="100"/>
      <c r="AN2791" s="100"/>
      <c r="AO2791" s="100"/>
      <c r="AP2791" s="101"/>
      <c r="AQ2791" s="102"/>
    </row>
    <row r="2792" spans="11:45">
      <c r="K2792" s="100"/>
      <c r="L2792" s="100"/>
      <c r="M2792" s="100"/>
      <c r="P2792" s="100"/>
      <c r="Q2792" s="100"/>
      <c r="R2792" s="100"/>
      <c r="S2792" s="100"/>
      <c r="T2792" s="100"/>
      <c r="U2792" s="100"/>
      <c r="V2792" s="100"/>
      <c r="W2792" s="100"/>
      <c r="X2792" s="100"/>
      <c r="Y2792" s="100"/>
      <c r="Z2792" s="100"/>
      <c r="AA2792" s="100"/>
      <c r="AJ2792" s="100"/>
      <c r="AK2792" s="100"/>
      <c r="AL2792" s="100"/>
      <c r="AM2792" s="100"/>
      <c r="AN2792" s="100"/>
      <c r="AO2792" s="100"/>
      <c r="AQ2792" s="102"/>
    </row>
    <row r="2793" spans="11:45">
      <c r="K2793" s="100"/>
      <c r="L2793" s="100"/>
      <c r="M2793" s="100"/>
      <c r="N2793" s="100"/>
      <c r="O2793" s="100"/>
      <c r="P2793" s="100"/>
      <c r="Q2793" s="100"/>
      <c r="R2793" s="100"/>
      <c r="S2793" s="100"/>
      <c r="T2793" s="100"/>
      <c r="U2793" s="100"/>
      <c r="V2793" s="100"/>
      <c r="W2793" s="100"/>
      <c r="X2793" s="100"/>
      <c r="Y2793" s="100"/>
      <c r="Z2793" s="100"/>
      <c r="AA2793" s="100"/>
      <c r="AB2793" s="100"/>
      <c r="AC2793" s="100"/>
      <c r="AD2793" s="100"/>
      <c r="AE2793" s="100"/>
      <c r="AF2793" s="100"/>
      <c r="AG2793" s="100"/>
      <c r="AH2793" s="100"/>
      <c r="AI2793" s="100"/>
      <c r="AJ2793" s="100"/>
      <c r="AK2793" s="100"/>
      <c r="AL2793" s="100"/>
      <c r="AM2793" s="100"/>
      <c r="AN2793" s="100"/>
      <c r="AO2793" s="100"/>
      <c r="AQ2793" s="102"/>
    </row>
    <row r="2794" spans="11:45">
      <c r="K2794" s="100"/>
      <c r="L2794" s="100"/>
      <c r="M2794" s="100"/>
      <c r="P2794" s="100"/>
      <c r="Q2794" s="100"/>
      <c r="R2794" s="100"/>
      <c r="S2794" s="100"/>
      <c r="T2794" s="100"/>
      <c r="U2794" s="100"/>
      <c r="V2794" s="100"/>
      <c r="W2794" s="100"/>
      <c r="X2794" s="100"/>
      <c r="Y2794" s="100"/>
      <c r="Z2794" s="100"/>
      <c r="AA2794" s="100"/>
      <c r="AD2794" s="100"/>
      <c r="AE2794" s="100"/>
      <c r="AF2794" s="100"/>
      <c r="AG2794" s="100"/>
      <c r="AH2794" s="100"/>
      <c r="AI2794" s="100"/>
      <c r="AJ2794" s="100"/>
      <c r="AK2794" s="100"/>
      <c r="AL2794" s="100"/>
      <c r="AM2794" s="100"/>
      <c r="AN2794" s="100"/>
      <c r="AO2794" s="100"/>
      <c r="AQ2794" s="102"/>
    </row>
    <row r="2795" spans="11:45">
      <c r="K2795" s="100"/>
      <c r="L2795" s="100"/>
      <c r="M2795" s="100"/>
      <c r="P2795" s="100"/>
      <c r="Q2795" s="100"/>
      <c r="R2795" s="100"/>
      <c r="S2795" s="100"/>
      <c r="T2795" s="100"/>
      <c r="U2795" s="100"/>
      <c r="V2795" s="100"/>
      <c r="W2795" s="100"/>
      <c r="X2795" s="100"/>
      <c r="Y2795" s="100"/>
      <c r="Z2795" s="100"/>
      <c r="AA2795" s="100"/>
      <c r="AD2795" s="100"/>
      <c r="AE2795" s="100"/>
      <c r="AF2795" s="100"/>
      <c r="AG2795" s="100"/>
      <c r="AH2795" s="100"/>
      <c r="AI2795" s="100"/>
      <c r="AJ2795" s="100"/>
      <c r="AK2795" s="100"/>
      <c r="AL2795" s="100"/>
      <c r="AM2795" s="100"/>
      <c r="AN2795" s="100"/>
      <c r="AO2795" s="100"/>
      <c r="AQ2795" s="102"/>
    </row>
    <row r="2796" spans="11:45">
      <c r="K2796" s="100"/>
      <c r="L2796" s="100"/>
      <c r="M2796" s="100"/>
      <c r="N2796" s="100"/>
      <c r="O2796" s="100"/>
      <c r="P2796" s="100"/>
      <c r="Q2796" s="100"/>
      <c r="R2796" s="100"/>
      <c r="S2796" s="100"/>
      <c r="T2796" s="100"/>
      <c r="U2796" s="100"/>
      <c r="V2796" s="100"/>
      <c r="W2796" s="100"/>
      <c r="X2796" s="100"/>
      <c r="Y2796" s="100"/>
      <c r="Z2796" s="100"/>
      <c r="AA2796" s="100"/>
      <c r="AB2796" s="100"/>
      <c r="AC2796" s="100"/>
      <c r="AD2796" s="100"/>
      <c r="AE2796" s="100"/>
      <c r="AF2796" s="100"/>
      <c r="AG2796" s="100"/>
      <c r="AH2796" s="100"/>
      <c r="AI2796" s="100"/>
      <c r="AJ2796" s="100"/>
      <c r="AK2796" s="100"/>
      <c r="AL2796" s="100"/>
      <c r="AM2796" s="100"/>
      <c r="AN2796" s="100"/>
      <c r="AO2796" s="100"/>
      <c r="AP2796" s="101"/>
      <c r="AQ2796" s="102"/>
    </row>
    <row r="2797" spans="11:45">
      <c r="K2797" s="100"/>
      <c r="L2797" s="100"/>
      <c r="M2797" s="100"/>
      <c r="N2797" s="100"/>
      <c r="O2797" s="100"/>
      <c r="P2797" s="100"/>
      <c r="Q2797" s="100"/>
      <c r="R2797" s="100"/>
      <c r="S2797" s="100"/>
      <c r="T2797" s="100"/>
      <c r="U2797" s="100"/>
      <c r="V2797" s="100"/>
      <c r="W2797" s="100"/>
      <c r="X2797" s="100"/>
      <c r="Y2797" s="100"/>
      <c r="Z2797" s="100"/>
      <c r="AA2797" s="100"/>
      <c r="AB2797" s="100"/>
      <c r="AC2797" s="100"/>
      <c r="AD2797" s="100"/>
      <c r="AE2797" s="100"/>
      <c r="AF2797" s="100"/>
      <c r="AG2797" s="100"/>
      <c r="AH2797" s="100"/>
      <c r="AI2797" s="100"/>
      <c r="AJ2797" s="100"/>
      <c r="AK2797" s="100"/>
      <c r="AL2797" s="100"/>
      <c r="AM2797" s="100"/>
      <c r="AN2797" s="100"/>
      <c r="AO2797" s="100"/>
      <c r="AQ2797" s="102"/>
    </row>
    <row r="2798" spans="11:45">
      <c r="K2798" s="100"/>
      <c r="L2798" s="100"/>
      <c r="M2798" s="100"/>
      <c r="N2798" s="100"/>
      <c r="O2798" s="100"/>
      <c r="P2798" s="100"/>
      <c r="Q2798" s="100"/>
      <c r="R2798" s="100"/>
      <c r="S2798" s="100"/>
      <c r="T2798" s="100"/>
      <c r="U2798" s="100"/>
      <c r="V2798" s="100"/>
      <c r="W2798" s="100"/>
      <c r="X2798" s="100"/>
      <c r="Y2798" s="100"/>
      <c r="Z2798" s="100"/>
      <c r="AA2798" s="100"/>
      <c r="AB2798" s="100"/>
      <c r="AC2798" s="100"/>
      <c r="AD2798" s="100"/>
      <c r="AE2798" s="100"/>
      <c r="AF2798" s="100"/>
      <c r="AG2798" s="100"/>
      <c r="AH2798" s="100"/>
      <c r="AI2798" s="100"/>
      <c r="AJ2798" s="100"/>
      <c r="AK2798" s="100"/>
      <c r="AL2798" s="100"/>
      <c r="AM2798" s="100"/>
      <c r="AN2798" s="100"/>
      <c r="AO2798" s="100"/>
      <c r="AP2798" s="101"/>
      <c r="AQ2798" s="102"/>
    </row>
    <row r="2799" spans="11:45">
      <c r="K2799" s="100"/>
      <c r="L2799" s="100"/>
      <c r="M2799" s="100"/>
      <c r="O2799" s="100"/>
      <c r="P2799" s="100"/>
      <c r="Q2799" s="100"/>
      <c r="R2799" s="100"/>
      <c r="S2799" s="100"/>
      <c r="T2799" s="100"/>
      <c r="U2799" s="100"/>
      <c r="V2799" s="100"/>
      <c r="W2799" s="100"/>
      <c r="X2799" s="100"/>
      <c r="Y2799" s="100"/>
      <c r="Z2799" s="100"/>
      <c r="AA2799" s="100"/>
      <c r="AC2799" s="100"/>
      <c r="AD2799" s="100"/>
      <c r="AE2799" s="100"/>
      <c r="AF2799" s="100"/>
      <c r="AG2799" s="100"/>
      <c r="AH2799" s="100"/>
      <c r="AI2799" s="100"/>
      <c r="AJ2799" s="100"/>
      <c r="AK2799" s="100"/>
      <c r="AL2799" s="100"/>
      <c r="AM2799" s="100"/>
      <c r="AN2799" s="100"/>
      <c r="AO2799" s="100"/>
      <c r="AP2799" s="101"/>
      <c r="AQ2799" s="102"/>
      <c r="AS2799" s="102"/>
    </row>
    <row r="2800" spans="11:45">
      <c r="K2800" s="100"/>
      <c r="L2800" s="100"/>
      <c r="M2800" s="100"/>
      <c r="N2800" s="100"/>
      <c r="O2800" s="100"/>
      <c r="P2800" s="100"/>
      <c r="Q2800" s="100"/>
      <c r="R2800" s="100"/>
      <c r="S2800" s="100"/>
      <c r="T2800" s="100"/>
      <c r="U2800" s="100"/>
      <c r="V2800" s="100"/>
      <c r="W2800" s="100"/>
      <c r="X2800" s="100"/>
      <c r="Y2800" s="100"/>
      <c r="Z2800" s="100"/>
      <c r="AA2800" s="100"/>
      <c r="AB2800" s="100"/>
      <c r="AC2800" s="100"/>
      <c r="AD2800" s="100"/>
      <c r="AE2800" s="100"/>
      <c r="AF2800" s="100"/>
      <c r="AG2800" s="100"/>
      <c r="AH2800" s="100"/>
      <c r="AI2800" s="100"/>
      <c r="AJ2800" s="100"/>
      <c r="AK2800" s="100"/>
      <c r="AL2800" s="100"/>
      <c r="AM2800" s="100"/>
      <c r="AN2800" s="100"/>
      <c r="AO2800" s="100"/>
      <c r="AQ2800" s="102"/>
    </row>
    <row r="2801" spans="11:45">
      <c r="K2801" s="100"/>
      <c r="L2801" s="100"/>
      <c r="M2801" s="100"/>
      <c r="N2801" s="100"/>
      <c r="O2801" s="100"/>
      <c r="P2801" s="100"/>
      <c r="Q2801" s="100"/>
      <c r="R2801" s="100"/>
      <c r="S2801" s="100"/>
      <c r="T2801" s="100"/>
      <c r="U2801" s="100"/>
      <c r="V2801" s="100"/>
      <c r="W2801" s="100"/>
      <c r="X2801" s="100"/>
      <c r="Y2801" s="100"/>
      <c r="Z2801" s="100"/>
      <c r="AA2801" s="100"/>
      <c r="AB2801" s="100"/>
      <c r="AC2801" s="100"/>
      <c r="AD2801" s="100"/>
      <c r="AE2801" s="100"/>
      <c r="AF2801" s="100"/>
      <c r="AG2801" s="100"/>
      <c r="AH2801" s="100"/>
      <c r="AI2801" s="100"/>
      <c r="AJ2801" s="100"/>
      <c r="AK2801" s="100"/>
      <c r="AL2801" s="100"/>
      <c r="AM2801" s="100"/>
      <c r="AN2801" s="100"/>
      <c r="AO2801" s="100"/>
      <c r="AP2801" s="101"/>
      <c r="AQ2801" s="102"/>
    </row>
    <row r="2802" spans="11:45">
      <c r="K2802" s="100"/>
      <c r="L2802" s="100"/>
      <c r="M2802" s="100"/>
      <c r="O2802" s="100"/>
      <c r="P2802" s="100"/>
      <c r="Q2802" s="100"/>
      <c r="R2802" s="100"/>
      <c r="S2802" s="100"/>
      <c r="T2802" s="100"/>
      <c r="U2802" s="100"/>
      <c r="V2802" s="100"/>
      <c r="W2802" s="100"/>
      <c r="X2802" s="100"/>
      <c r="Y2802" s="100"/>
      <c r="Z2802" s="100"/>
      <c r="AA2802" s="100"/>
      <c r="AC2802" s="100"/>
      <c r="AD2802" s="100"/>
      <c r="AE2802" s="100"/>
      <c r="AF2802" s="100"/>
      <c r="AG2802" s="100"/>
      <c r="AH2802" s="100"/>
      <c r="AI2802" s="100"/>
      <c r="AJ2802" s="100"/>
      <c r="AK2802" s="100"/>
      <c r="AL2802" s="100"/>
      <c r="AM2802" s="100"/>
      <c r="AN2802" s="100"/>
      <c r="AO2802" s="100"/>
      <c r="AP2802" s="101"/>
      <c r="AQ2802" s="102"/>
    </row>
    <row r="2803" spans="11:45">
      <c r="K2803" s="100"/>
      <c r="L2803" s="100"/>
      <c r="M2803" s="100"/>
      <c r="N2803" s="100"/>
      <c r="O2803" s="100"/>
      <c r="P2803" s="100"/>
      <c r="Q2803" s="100"/>
      <c r="R2803" s="100"/>
      <c r="S2803" s="100"/>
      <c r="T2803" s="100"/>
      <c r="U2803" s="100"/>
      <c r="V2803" s="100"/>
      <c r="W2803" s="100"/>
      <c r="X2803" s="100"/>
      <c r="Y2803" s="100"/>
      <c r="Z2803" s="100"/>
      <c r="AA2803" s="100"/>
      <c r="AB2803" s="100"/>
      <c r="AC2803" s="100"/>
      <c r="AD2803" s="100"/>
      <c r="AE2803" s="100"/>
      <c r="AF2803" s="100"/>
      <c r="AG2803" s="100"/>
      <c r="AH2803" s="100"/>
      <c r="AI2803" s="100"/>
      <c r="AJ2803" s="100"/>
      <c r="AK2803" s="100"/>
      <c r="AL2803" s="100"/>
      <c r="AM2803" s="100"/>
      <c r="AN2803" s="100"/>
      <c r="AO2803" s="100"/>
      <c r="AP2803" s="101"/>
      <c r="AQ2803" s="102"/>
    </row>
    <row r="2804" spans="11:45">
      <c r="K2804" s="100"/>
      <c r="L2804" s="100"/>
      <c r="M2804" s="100"/>
      <c r="N2804" s="100"/>
      <c r="O2804" s="100"/>
      <c r="P2804" s="100"/>
      <c r="Q2804" s="100"/>
      <c r="R2804" s="100"/>
      <c r="S2804" s="100"/>
      <c r="T2804" s="100"/>
      <c r="U2804" s="100"/>
      <c r="V2804" s="100"/>
      <c r="W2804" s="100"/>
      <c r="X2804" s="100"/>
      <c r="Y2804" s="100"/>
      <c r="Z2804" s="100"/>
      <c r="AA2804" s="100"/>
      <c r="AB2804" s="100"/>
      <c r="AC2804" s="100"/>
      <c r="AD2804" s="100"/>
      <c r="AE2804" s="100"/>
      <c r="AF2804" s="100"/>
      <c r="AG2804" s="100"/>
      <c r="AH2804" s="100"/>
      <c r="AI2804" s="100"/>
      <c r="AJ2804" s="100"/>
      <c r="AK2804" s="100"/>
      <c r="AL2804" s="100"/>
      <c r="AM2804" s="100"/>
      <c r="AN2804" s="100"/>
      <c r="AO2804" s="100"/>
      <c r="AP2804" s="101"/>
      <c r="AQ2804" s="102"/>
    </row>
    <row r="2805" spans="11:45">
      <c r="K2805" s="100"/>
      <c r="L2805" s="100"/>
      <c r="M2805" s="100"/>
      <c r="N2805" s="100"/>
      <c r="O2805" s="100"/>
      <c r="P2805" s="100"/>
      <c r="Q2805" s="100"/>
      <c r="R2805" s="100"/>
      <c r="S2805" s="100"/>
      <c r="T2805" s="100"/>
      <c r="U2805" s="100"/>
      <c r="V2805" s="100"/>
      <c r="W2805" s="100"/>
      <c r="X2805" s="100"/>
      <c r="Y2805" s="100"/>
      <c r="Z2805" s="100"/>
      <c r="AA2805" s="100"/>
      <c r="AB2805" s="100"/>
      <c r="AC2805" s="100"/>
      <c r="AD2805" s="100"/>
      <c r="AE2805" s="100"/>
      <c r="AF2805" s="100"/>
      <c r="AG2805" s="100"/>
      <c r="AH2805" s="100"/>
      <c r="AI2805" s="100"/>
      <c r="AJ2805" s="100"/>
      <c r="AK2805" s="100"/>
      <c r="AL2805" s="100"/>
      <c r="AM2805" s="100"/>
      <c r="AN2805" s="100"/>
      <c r="AO2805" s="100"/>
      <c r="AQ2805" s="102"/>
    </row>
    <row r="2806" spans="11:45">
      <c r="K2806" s="100"/>
      <c r="L2806" s="100"/>
      <c r="M2806" s="100"/>
      <c r="N2806" s="100"/>
      <c r="O2806" s="100"/>
      <c r="P2806" s="100"/>
      <c r="Q2806" s="100"/>
      <c r="R2806" s="100"/>
      <c r="S2806" s="100"/>
      <c r="T2806" s="100"/>
      <c r="U2806" s="100"/>
      <c r="V2806" s="100"/>
      <c r="W2806" s="100"/>
      <c r="X2806" s="100"/>
      <c r="Y2806" s="100"/>
      <c r="Z2806" s="100"/>
      <c r="AA2806" s="100"/>
      <c r="AB2806" s="100"/>
      <c r="AC2806" s="100"/>
      <c r="AD2806" s="100"/>
      <c r="AE2806" s="100"/>
      <c r="AF2806" s="100"/>
      <c r="AG2806" s="100"/>
      <c r="AH2806" s="100"/>
      <c r="AI2806" s="100"/>
      <c r="AJ2806" s="100"/>
      <c r="AK2806" s="100"/>
      <c r="AL2806" s="100"/>
      <c r="AM2806" s="100"/>
      <c r="AN2806" s="100"/>
      <c r="AO2806" s="100"/>
      <c r="AP2806" s="101"/>
    </row>
    <row r="2807" spans="11:45">
      <c r="K2807" s="100"/>
      <c r="L2807" s="100"/>
      <c r="M2807" s="100"/>
      <c r="N2807" s="100"/>
      <c r="O2807" s="100"/>
      <c r="P2807" s="100"/>
      <c r="Q2807" s="100"/>
      <c r="R2807" s="100"/>
      <c r="S2807" s="100"/>
      <c r="T2807" s="100"/>
      <c r="U2807" s="100"/>
      <c r="V2807" s="100"/>
      <c r="W2807" s="100"/>
      <c r="X2807" s="100"/>
      <c r="Y2807" s="100"/>
      <c r="Z2807" s="100"/>
      <c r="AA2807" s="100"/>
      <c r="AB2807" s="100"/>
      <c r="AC2807" s="100"/>
      <c r="AD2807" s="100"/>
      <c r="AE2807" s="100"/>
      <c r="AF2807" s="100"/>
      <c r="AG2807" s="100"/>
      <c r="AH2807" s="100"/>
      <c r="AI2807" s="100"/>
      <c r="AJ2807" s="100"/>
      <c r="AK2807" s="100"/>
      <c r="AL2807" s="100"/>
      <c r="AM2807" s="100"/>
      <c r="AN2807" s="100"/>
      <c r="AO2807" s="100"/>
      <c r="AP2807" s="101"/>
      <c r="AQ2807" s="102"/>
    </row>
    <row r="2808" spans="11:45">
      <c r="K2808" s="100"/>
      <c r="L2808" s="100"/>
      <c r="M2808" s="100"/>
      <c r="N2808" s="100"/>
      <c r="O2808" s="100"/>
      <c r="P2808" s="100"/>
      <c r="Q2808" s="100"/>
      <c r="R2808" s="100"/>
      <c r="S2808" s="100"/>
      <c r="T2808" s="100"/>
      <c r="U2808" s="100"/>
      <c r="V2808" s="100"/>
      <c r="W2808" s="100"/>
      <c r="X2808" s="100"/>
      <c r="Y2808" s="100"/>
      <c r="Z2808" s="100"/>
      <c r="AA2808" s="100"/>
      <c r="AB2808" s="100"/>
      <c r="AC2808" s="100"/>
      <c r="AD2808" s="100"/>
      <c r="AE2808" s="100"/>
      <c r="AF2808" s="100"/>
      <c r="AG2808" s="100"/>
      <c r="AH2808" s="100"/>
      <c r="AI2808" s="100"/>
      <c r="AJ2808" s="100"/>
      <c r="AK2808" s="100"/>
      <c r="AL2808" s="100"/>
      <c r="AM2808" s="100"/>
      <c r="AN2808" s="100"/>
      <c r="AO2808" s="100"/>
      <c r="AP2808" s="101"/>
      <c r="AQ2808" s="102"/>
      <c r="AR2808" s="102"/>
    </row>
    <row r="2809" spans="11:45">
      <c r="K2809" s="100"/>
      <c r="L2809" s="100"/>
      <c r="M2809" s="100"/>
      <c r="N2809" s="100"/>
      <c r="O2809" s="100"/>
      <c r="P2809" s="100"/>
      <c r="Q2809" s="100"/>
      <c r="R2809" s="100"/>
      <c r="S2809" s="100"/>
      <c r="T2809" s="100"/>
      <c r="U2809" s="100"/>
      <c r="V2809" s="100"/>
      <c r="W2809" s="100"/>
      <c r="X2809" s="100"/>
      <c r="Y2809" s="100"/>
      <c r="Z2809" s="100"/>
      <c r="AA2809" s="100"/>
      <c r="AB2809" s="100"/>
      <c r="AC2809" s="100"/>
      <c r="AD2809" s="100"/>
      <c r="AE2809" s="100"/>
      <c r="AF2809" s="100"/>
      <c r="AG2809" s="100"/>
      <c r="AH2809" s="100"/>
      <c r="AI2809" s="100"/>
      <c r="AJ2809" s="100"/>
      <c r="AK2809" s="100"/>
      <c r="AL2809" s="100"/>
      <c r="AM2809" s="100"/>
      <c r="AN2809" s="100"/>
      <c r="AO2809" s="100"/>
      <c r="AP2809" s="101"/>
      <c r="AQ2809" s="102"/>
      <c r="AS2809" s="102"/>
    </row>
    <row r="2810" spans="11:45">
      <c r="K2810" s="100"/>
      <c r="L2810" s="100"/>
      <c r="M2810" s="100"/>
      <c r="N2810" s="100"/>
      <c r="O2810" s="100"/>
      <c r="P2810" s="100"/>
      <c r="Q2810" s="100"/>
      <c r="R2810" s="100"/>
      <c r="S2810" s="100"/>
      <c r="T2810" s="100"/>
      <c r="U2810" s="100"/>
      <c r="V2810" s="100"/>
      <c r="W2810" s="100"/>
      <c r="X2810" s="100"/>
      <c r="Y2810" s="100"/>
      <c r="Z2810" s="100"/>
      <c r="AA2810" s="100"/>
      <c r="AB2810" s="100"/>
      <c r="AC2810" s="100"/>
      <c r="AD2810" s="100"/>
      <c r="AE2810" s="100"/>
      <c r="AF2810" s="100"/>
      <c r="AG2810" s="100"/>
      <c r="AH2810" s="100"/>
      <c r="AI2810" s="100"/>
      <c r="AJ2810" s="100"/>
      <c r="AK2810" s="100"/>
      <c r="AL2810" s="100"/>
      <c r="AM2810" s="100"/>
      <c r="AN2810" s="100"/>
      <c r="AO2810" s="100"/>
      <c r="AQ2810" s="102"/>
    </row>
    <row r="2811" spans="11:45">
      <c r="K2811" s="100"/>
      <c r="L2811" s="100"/>
      <c r="M2811" s="100"/>
      <c r="N2811" s="100"/>
      <c r="O2811" s="100"/>
      <c r="P2811" s="100"/>
      <c r="Q2811" s="100"/>
      <c r="R2811" s="100"/>
      <c r="S2811" s="100"/>
      <c r="T2811" s="100"/>
      <c r="U2811" s="100"/>
      <c r="V2811" s="100"/>
      <c r="W2811" s="100"/>
      <c r="X2811" s="100"/>
      <c r="Y2811" s="100"/>
      <c r="Z2811" s="100"/>
      <c r="AA2811" s="100"/>
      <c r="AB2811" s="100"/>
      <c r="AC2811" s="100"/>
      <c r="AD2811" s="100"/>
      <c r="AE2811" s="100"/>
      <c r="AF2811" s="100"/>
      <c r="AG2811" s="100"/>
      <c r="AH2811" s="100"/>
      <c r="AI2811" s="100"/>
      <c r="AJ2811" s="100"/>
      <c r="AK2811" s="100"/>
      <c r="AL2811" s="100"/>
      <c r="AM2811" s="100"/>
      <c r="AN2811" s="100"/>
      <c r="AO2811" s="100"/>
      <c r="AP2811" s="101"/>
      <c r="AQ2811" s="102"/>
    </row>
    <row r="2812" spans="11:45">
      <c r="K2812" s="100"/>
      <c r="L2812" s="100"/>
      <c r="M2812" s="100"/>
      <c r="N2812" s="100"/>
      <c r="O2812" s="100"/>
      <c r="P2812" s="100"/>
      <c r="Q2812" s="100"/>
      <c r="R2812" s="100"/>
      <c r="S2812" s="100"/>
      <c r="T2812" s="100"/>
      <c r="U2812" s="100"/>
      <c r="V2812" s="100"/>
      <c r="W2812" s="100"/>
      <c r="X2812" s="100"/>
      <c r="Y2812" s="100"/>
      <c r="Z2812" s="100"/>
      <c r="AA2812" s="100"/>
      <c r="AB2812" s="100"/>
      <c r="AC2812" s="100"/>
      <c r="AD2812" s="100"/>
      <c r="AE2812" s="100"/>
      <c r="AF2812" s="100"/>
      <c r="AG2812" s="100"/>
      <c r="AH2812" s="100"/>
      <c r="AI2812" s="100"/>
      <c r="AJ2812" s="100"/>
      <c r="AK2812" s="100"/>
      <c r="AL2812" s="100"/>
      <c r="AM2812" s="100"/>
      <c r="AN2812" s="100"/>
      <c r="AO2812" s="100"/>
      <c r="AP2812" s="101"/>
      <c r="AQ2812" s="102"/>
    </row>
    <row r="2813" spans="11:45">
      <c r="K2813" s="100"/>
      <c r="L2813" s="100"/>
      <c r="M2813" s="100"/>
      <c r="N2813" s="100"/>
      <c r="O2813" s="100"/>
      <c r="P2813" s="100"/>
      <c r="Q2813" s="100"/>
      <c r="R2813" s="100"/>
      <c r="S2813" s="100"/>
      <c r="T2813" s="100"/>
      <c r="U2813" s="100"/>
      <c r="V2813" s="100"/>
      <c r="W2813" s="100"/>
      <c r="X2813" s="100"/>
      <c r="Y2813" s="100"/>
      <c r="Z2813" s="100"/>
      <c r="AA2813" s="100"/>
      <c r="AB2813" s="100"/>
      <c r="AC2813" s="100"/>
      <c r="AD2813" s="100"/>
      <c r="AE2813" s="100"/>
      <c r="AF2813" s="100"/>
      <c r="AG2813" s="100"/>
      <c r="AH2813" s="100"/>
      <c r="AI2813" s="100"/>
      <c r="AJ2813" s="100"/>
      <c r="AK2813" s="100"/>
      <c r="AL2813" s="100"/>
      <c r="AM2813" s="100"/>
      <c r="AN2813" s="100"/>
      <c r="AO2813" s="100"/>
      <c r="AP2813" s="101"/>
      <c r="AQ2813" s="102"/>
    </row>
    <row r="2814" spans="11:45">
      <c r="K2814" s="100"/>
      <c r="L2814" s="100"/>
      <c r="M2814" s="100"/>
      <c r="N2814" s="100"/>
      <c r="O2814" s="100"/>
      <c r="P2814" s="100"/>
      <c r="Q2814" s="100"/>
      <c r="R2814" s="100"/>
      <c r="S2814" s="100"/>
      <c r="T2814" s="100"/>
      <c r="U2814" s="100"/>
      <c r="V2814" s="100"/>
      <c r="W2814" s="100"/>
      <c r="X2814" s="100"/>
      <c r="Y2814" s="100"/>
      <c r="Z2814" s="100"/>
      <c r="AA2814" s="100"/>
      <c r="AB2814" s="100"/>
      <c r="AC2814" s="100"/>
      <c r="AD2814" s="100"/>
      <c r="AE2814" s="100"/>
      <c r="AF2814" s="100"/>
      <c r="AG2814" s="100"/>
      <c r="AH2814" s="100"/>
      <c r="AI2814" s="100"/>
      <c r="AJ2814" s="100"/>
      <c r="AK2814" s="100"/>
      <c r="AL2814" s="100"/>
      <c r="AM2814" s="100"/>
      <c r="AN2814" s="100"/>
      <c r="AO2814" s="100"/>
      <c r="AP2814" s="101"/>
      <c r="AQ2814" s="102"/>
    </row>
    <row r="2815" spans="11:45">
      <c r="K2815" s="100"/>
      <c r="L2815" s="100"/>
      <c r="M2815" s="100"/>
      <c r="AQ2815" s="102"/>
    </row>
    <row r="2816" spans="11:45">
      <c r="K2816" s="100"/>
      <c r="L2816" s="100"/>
      <c r="M2816" s="100"/>
      <c r="N2816" s="100"/>
      <c r="O2816" s="100"/>
      <c r="P2816" s="100"/>
      <c r="Q2816" s="100"/>
      <c r="R2816" s="100"/>
      <c r="S2816" s="100"/>
      <c r="T2816" s="100"/>
      <c r="U2816" s="100"/>
      <c r="V2816" s="100"/>
      <c r="W2816" s="100"/>
      <c r="X2816" s="100"/>
      <c r="Y2816" s="100"/>
      <c r="Z2816" s="100"/>
      <c r="AA2816" s="100"/>
      <c r="AB2816" s="100"/>
      <c r="AC2816" s="100"/>
      <c r="AD2816" s="100"/>
      <c r="AE2816" s="100"/>
      <c r="AF2816" s="100"/>
      <c r="AG2816" s="100"/>
      <c r="AH2816" s="100"/>
      <c r="AI2816" s="100"/>
      <c r="AJ2816" s="100"/>
      <c r="AK2816" s="100"/>
      <c r="AL2816" s="100"/>
      <c r="AM2816" s="100"/>
      <c r="AN2816" s="100"/>
      <c r="AO2816" s="100"/>
      <c r="AP2816" s="101"/>
      <c r="AQ2816" s="102"/>
    </row>
    <row r="2817" spans="11:45">
      <c r="K2817" s="100"/>
      <c r="L2817" s="100"/>
      <c r="M2817" s="100"/>
      <c r="N2817" s="100"/>
      <c r="O2817" s="100"/>
      <c r="P2817" s="100"/>
      <c r="Q2817" s="100"/>
      <c r="R2817" s="100"/>
      <c r="S2817" s="100"/>
      <c r="T2817" s="100"/>
      <c r="U2817" s="100"/>
      <c r="V2817" s="100"/>
      <c r="W2817" s="100"/>
      <c r="X2817" s="100"/>
      <c r="Y2817" s="100"/>
      <c r="Z2817" s="100"/>
      <c r="AA2817" s="100"/>
      <c r="AB2817" s="100"/>
      <c r="AC2817" s="100"/>
      <c r="AD2817" s="100"/>
      <c r="AE2817" s="100"/>
      <c r="AF2817" s="100"/>
      <c r="AG2817" s="100"/>
      <c r="AH2817" s="100"/>
      <c r="AI2817" s="100"/>
      <c r="AJ2817" s="100"/>
      <c r="AK2817" s="100"/>
      <c r="AL2817" s="100"/>
      <c r="AM2817" s="100"/>
      <c r="AN2817" s="100"/>
      <c r="AO2817" s="100"/>
      <c r="AP2817" s="101"/>
      <c r="AQ2817" s="102"/>
      <c r="AS2817" s="102"/>
    </row>
    <row r="2818" spans="11:45">
      <c r="K2818" s="100"/>
      <c r="L2818" s="100"/>
      <c r="M2818" s="100"/>
      <c r="N2818" s="100"/>
      <c r="O2818" s="100"/>
      <c r="P2818" s="100"/>
      <c r="Q2818" s="100"/>
      <c r="R2818" s="100"/>
      <c r="S2818" s="100"/>
      <c r="T2818" s="100"/>
      <c r="U2818" s="100"/>
      <c r="V2818" s="100"/>
      <c r="W2818" s="100"/>
      <c r="X2818" s="100"/>
      <c r="Y2818" s="100"/>
      <c r="Z2818" s="100"/>
      <c r="AA2818" s="100"/>
      <c r="AB2818" s="100"/>
      <c r="AC2818" s="100"/>
      <c r="AD2818" s="100"/>
      <c r="AE2818" s="100"/>
      <c r="AF2818" s="100"/>
      <c r="AG2818" s="100"/>
      <c r="AH2818" s="100"/>
      <c r="AI2818" s="100"/>
      <c r="AJ2818" s="100"/>
      <c r="AK2818" s="100"/>
      <c r="AL2818" s="100"/>
      <c r="AM2818" s="100"/>
      <c r="AN2818" s="100"/>
      <c r="AO2818" s="100"/>
      <c r="AQ2818" s="102"/>
    </row>
    <row r="2819" spans="11:45">
      <c r="K2819" s="100"/>
      <c r="L2819" s="100"/>
      <c r="M2819" s="100"/>
      <c r="N2819" s="100"/>
      <c r="O2819" s="100"/>
      <c r="P2819" s="100"/>
      <c r="Q2819" s="100"/>
      <c r="R2819" s="100"/>
      <c r="S2819" s="100"/>
      <c r="T2819" s="100"/>
      <c r="U2819" s="100"/>
      <c r="V2819" s="100"/>
      <c r="W2819" s="100"/>
      <c r="X2819" s="100"/>
      <c r="Y2819" s="100"/>
      <c r="Z2819" s="100"/>
      <c r="AA2819" s="100"/>
      <c r="AB2819" s="100"/>
      <c r="AC2819" s="100"/>
      <c r="AD2819" s="100"/>
      <c r="AE2819" s="100"/>
      <c r="AF2819" s="100"/>
      <c r="AG2819" s="100"/>
      <c r="AH2819" s="100"/>
      <c r="AI2819" s="100"/>
      <c r="AJ2819" s="100"/>
      <c r="AK2819" s="100"/>
      <c r="AL2819" s="100"/>
      <c r="AM2819" s="100"/>
      <c r="AN2819" s="100"/>
      <c r="AO2819" s="100"/>
      <c r="AP2819" s="101"/>
      <c r="AQ2819" s="102"/>
    </row>
    <row r="2820" spans="11:45">
      <c r="K2820" s="100"/>
      <c r="L2820" s="100"/>
      <c r="M2820" s="100"/>
      <c r="N2820" s="100"/>
      <c r="O2820" s="100"/>
      <c r="P2820" s="100"/>
      <c r="Q2820" s="100"/>
      <c r="R2820" s="100"/>
      <c r="S2820" s="100"/>
      <c r="T2820" s="100"/>
      <c r="U2820" s="100"/>
      <c r="V2820" s="100"/>
      <c r="W2820" s="100"/>
      <c r="X2820" s="100"/>
      <c r="Y2820" s="100"/>
      <c r="Z2820" s="100"/>
      <c r="AA2820" s="100"/>
      <c r="AB2820" s="100"/>
      <c r="AC2820" s="100"/>
      <c r="AD2820" s="100"/>
      <c r="AE2820" s="100"/>
      <c r="AF2820" s="100"/>
      <c r="AG2820" s="100"/>
      <c r="AH2820" s="100"/>
      <c r="AI2820" s="100"/>
      <c r="AJ2820" s="100"/>
      <c r="AK2820" s="100"/>
      <c r="AL2820" s="100"/>
      <c r="AM2820" s="100"/>
      <c r="AN2820" s="100"/>
      <c r="AO2820" s="100"/>
      <c r="AP2820" s="101"/>
    </row>
    <row r="2821" spans="11:45">
      <c r="K2821" s="100"/>
      <c r="L2821" s="100"/>
      <c r="M2821" s="100"/>
      <c r="N2821" s="100"/>
      <c r="O2821" s="100"/>
      <c r="P2821" s="100"/>
      <c r="Q2821" s="100"/>
      <c r="R2821" s="100"/>
      <c r="S2821" s="100"/>
      <c r="T2821" s="100"/>
      <c r="U2821" s="100"/>
      <c r="V2821" s="100"/>
      <c r="W2821" s="100"/>
      <c r="X2821" s="100"/>
      <c r="Y2821" s="100"/>
      <c r="Z2821" s="100"/>
      <c r="AA2821" s="100"/>
      <c r="AB2821" s="100"/>
      <c r="AC2821" s="100"/>
      <c r="AD2821" s="100"/>
      <c r="AE2821" s="100"/>
      <c r="AF2821" s="100"/>
      <c r="AG2821" s="100"/>
      <c r="AH2821" s="100"/>
      <c r="AI2821" s="100"/>
      <c r="AJ2821" s="100"/>
      <c r="AK2821" s="100"/>
      <c r="AL2821" s="100"/>
      <c r="AM2821" s="100"/>
      <c r="AN2821" s="100"/>
      <c r="AO2821" s="100"/>
      <c r="AP2821" s="101"/>
      <c r="AQ2821" s="102"/>
      <c r="AR2821" s="102"/>
    </row>
    <row r="2822" spans="11:45">
      <c r="K2822" s="100"/>
      <c r="L2822" s="100"/>
      <c r="M2822" s="100"/>
      <c r="N2822" s="100"/>
      <c r="O2822" s="100"/>
      <c r="P2822" s="100"/>
      <c r="Q2822" s="100"/>
      <c r="R2822" s="100"/>
      <c r="S2822" s="100"/>
      <c r="T2822" s="100"/>
      <c r="U2822" s="100"/>
      <c r="V2822" s="100"/>
      <c r="W2822" s="100"/>
      <c r="X2822" s="100"/>
      <c r="Y2822" s="100"/>
      <c r="Z2822" s="100"/>
      <c r="AA2822" s="100"/>
      <c r="AB2822" s="100"/>
      <c r="AC2822" s="100"/>
      <c r="AD2822" s="100"/>
      <c r="AE2822" s="100"/>
      <c r="AF2822" s="100"/>
      <c r="AG2822" s="100"/>
      <c r="AH2822" s="100"/>
      <c r="AI2822" s="100"/>
      <c r="AJ2822" s="100"/>
      <c r="AK2822" s="100"/>
      <c r="AL2822" s="100"/>
      <c r="AM2822" s="100"/>
      <c r="AN2822" s="100"/>
      <c r="AO2822" s="100"/>
      <c r="AP2822" s="101"/>
      <c r="AQ2822" s="102"/>
    </row>
    <row r="2823" spans="11:45">
      <c r="K2823" s="100"/>
      <c r="L2823" s="100"/>
      <c r="M2823" s="100"/>
      <c r="P2823" s="100"/>
      <c r="Q2823" s="100"/>
      <c r="R2823" s="100"/>
      <c r="S2823" s="100"/>
      <c r="T2823" s="100"/>
      <c r="U2823" s="100"/>
      <c r="V2823" s="100"/>
      <c r="W2823" s="100"/>
      <c r="X2823" s="100"/>
      <c r="Y2823" s="100"/>
      <c r="Z2823" s="100"/>
      <c r="AA2823" s="100"/>
      <c r="AD2823" s="100"/>
      <c r="AE2823" s="100"/>
      <c r="AF2823" s="100"/>
      <c r="AG2823" s="100"/>
      <c r="AH2823" s="100"/>
      <c r="AI2823" s="100"/>
      <c r="AJ2823" s="100"/>
      <c r="AK2823" s="100"/>
      <c r="AL2823" s="100"/>
      <c r="AM2823" s="100"/>
      <c r="AN2823" s="100"/>
      <c r="AO2823" s="100"/>
      <c r="AQ2823" s="102"/>
    </row>
    <row r="2824" spans="11:45">
      <c r="K2824" s="100"/>
      <c r="L2824" s="100"/>
      <c r="M2824" s="100"/>
      <c r="N2824" s="100"/>
      <c r="O2824" s="100"/>
      <c r="P2824" s="100"/>
      <c r="Q2824" s="100"/>
      <c r="R2824" s="100"/>
      <c r="S2824" s="100"/>
      <c r="T2824" s="100"/>
      <c r="U2824" s="100"/>
      <c r="V2824" s="100"/>
      <c r="W2824" s="100"/>
      <c r="X2824" s="100"/>
      <c r="Y2824" s="100"/>
      <c r="Z2824" s="100"/>
      <c r="AA2824" s="100"/>
      <c r="AB2824" s="100"/>
      <c r="AC2824" s="100"/>
      <c r="AD2824" s="100"/>
      <c r="AE2824" s="100"/>
      <c r="AF2824" s="100"/>
      <c r="AG2824" s="100"/>
      <c r="AH2824" s="100"/>
      <c r="AI2824" s="100"/>
      <c r="AJ2824" s="100"/>
      <c r="AK2824" s="100"/>
      <c r="AL2824" s="100"/>
      <c r="AM2824" s="100"/>
      <c r="AN2824" s="100"/>
      <c r="AO2824" s="100"/>
      <c r="AP2824" s="101"/>
      <c r="AQ2824" s="102"/>
    </row>
    <row r="2825" spans="11:45">
      <c r="K2825" s="100"/>
      <c r="L2825" s="100"/>
      <c r="M2825" s="100"/>
      <c r="O2825" s="100"/>
      <c r="P2825" s="100"/>
      <c r="Q2825" s="100"/>
      <c r="R2825" s="100"/>
      <c r="S2825" s="100"/>
      <c r="T2825" s="100"/>
      <c r="U2825" s="100"/>
      <c r="V2825" s="100"/>
      <c r="W2825" s="100"/>
      <c r="Y2825" s="100"/>
      <c r="Z2825" s="100"/>
      <c r="AC2825" s="100"/>
      <c r="AD2825" s="100"/>
      <c r="AE2825" s="100"/>
      <c r="AF2825" s="100"/>
      <c r="AG2825" s="100"/>
      <c r="AH2825" s="100"/>
      <c r="AI2825" s="100"/>
      <c r="AJ2825" s="100"/>
      <c r="AK2825" s="100"/>
      <c r="AL2825" s="100"/>
      <c r="AM2825" s="100"/>
      <c r="AN2825" s="100"/>
      <c r="AO2825" s="100"/>
      <c r="AP2825" s="101"/>
      <c r="AQ2825" s="102"/>
    </row>
    <row r="2826" spans="11:45">
      <c r="K2826" s="100"/>
      <c r="L2826" s="100"/>
      <c r="M2826" s="100"/>
      <c r="N2826" s="100"/>
      <c r="O2826" s="100"/>
      <c r="P2826" s="100"/>
      <c r="Q2826" s="100"/>
      <c r="R2826" s="100"/>
      <c r="S2826" s="100"/>
      <c r="T2826" s="100"/>
      <c r="U2826" s="100"/>
      <c r="V2826" s="100"/>
      <c r="W2826" s="100"/>
      <c r="X2826" s="100"/>
      <c r="Y2826" s="100"/>
      <c r="Z2826" s="100"/>
      <c r="AA2826" s="100"/>
      <c r="AB2826" s="100"/>
      <c r="AC2826" s="100"/>
      <c r="AD2826" s="100"/>
      <c r="AE2826" s="100"/>
      <c r="AF2826" s="100"/>
      <c r="AG2826" s="100"/>
      <c r="AH2826" s="100"/>
      <c r="AI2826" s="100"/>
      <c r="AJ2826" s="100"/>
      <c r="AK2826" s="100"/>
      <c r="AL2826" s="100"/>
      <c r="AM2826" s="100"/>
      <c r="AN2826" s="100"/>
      <c r="AO2826" s="100"/>
      <c r="AQ2826" s="102"/>
      <c r="AR2826" s="102"/>
    </row>
    <row r="2827" spans="11:45">
      <c r="K2827" s="100"/>
      <c r="L2827" s="100"/>
      <c r="M2827" s="100"/>
      <c r="N2827" s="100"/>
      <c r="O2827" s="100"/>
      <c r="P2827" s="100"/>
      <c r="Q2827" s="100"/>
      <c r="R2827" s="100"/>
      <c r="S2827" s="100"/>
      <c r="T2827" s="100"/>
      <c r="U2827" s="100"/>
      <c r="V2827" s="100"/>
      <c r="W2827" s="100"/>
      <c r="X2827" s="100"/>
      <c r="Y2827" s="100"/>
      <c r="Z2827" s="100"/>
      <c r="AA2827" s="100"/>
      <c r="AB2827" s="100"/>
      <c r="AC2827" s="100"/>
      <c r="AD2827" s="100"/>
      <c r="AE2827" s="100"/>
      <c r="AF2827" s="100"/>
      <c r="AG2827" s="100"/>
      <c r="AH2827" s="100"/>
      <c r="AI2827" s="100"/>
      <c r="AJ2827" s="100"/>
      <c r="AK2827" s="100"/>
      <c r="AL2827" s="100"/>
      <c r="AM2827" s="100"/>
      <c r="AN2827" s="100"/>
      <c r="AO2827" s="100"/>
      <c r="AP2827" s="101"/>
      <c r="AQ2827" s="102"/>
    </row>
    <row r="2828" spans="11:45">
      <c r="K2828" s="100"/>
      <c r="L2828" s="100"/>
      <c r="M2828" s="100"/>
      <c r="N2828" s="100"/>
      <c r="O2828" s="100"/>
      <c r="P2828" s="100"/>
      <c r="Q2828" s="100"/>
      <c r="R2828" s="100"/>
      <c r="S2828" s="100"/>
      <c r="T2828" s="100"/>
      <c r="U2828" s="100"/>
      <c r="V2828" s="100"/>
      <c r="W2828" s="100"/>
      <c r="X2828" s="100"/>
      <c r="Y2828" s="100"/>
      <c r="Z2828" s="100"/>
      <c r="AA2828" s="100"/>
      <c r="AB2828" s="100"/>
      <c r="AC2828" s="100"/>
      <c r="AD2828" s="100"/>
      <c r="AE2828" s="100"/>
      <c r="AF2828" s="100"/>
      <c r="AG2828" s="100"/>
      <c r="AH2828" s="100"/>
      <c r="AI2828" s="100"/>
      <c r="AJ2828" s="100"/>
      <c r="AK2828" s="100"/>
      <c r="AL2828" s="100"/>
      <c r="AM2828" s="100"/>
      <c r="AN2828" s="100"/>
      <c r="AO2828" s="100"/>
      <c r="AP2828" s="101"/>
      <c r="AQ2828" s="102"/>
    </row>
    <row r="2829" spans="11:45">
      <c r="K2829" s="100"/>
      <c r="L2829" s="100"/>
      <c r="M2829" s="100"/>
      <c r="N2829" s="100"/>
      <c r="O2829" s="100"/>
      <c r="P2829" s="100"/>
      <c r="Q2829" s="100"/>
      <c r="R2829" s="100"/>
      <c r="S2829" s="100"/>
      <c r="T2829" s="100"/>
      <c r="U2829" s="100"/>
      <c r="V2829" s="100"/>
      <c r="W2829" s="100"/>
      <c r="X2829" s="100"/>
      <c r="Y2829" s="100"/>
      <c r="Z2829" s="100"/>
      <c r="AA2829" s="100"/>
      <c r="AB2829" s="100"/>
      <c r="AC2829" s="100"/>
      <c r="AD2829" s="100"/>
      <c r="AE2829" s="100"/>
      <c r="AF2829" s="100"/>
      <c r="AG2829" s="100"/>
      <c r="AH2829" s="100"/>
      <c r="AI2829" s="100"/>
      <c r="AJ2829" s="100"/>
      <c r="AK2829" s="100"/>
      <c r="AL2829" s="100"/>
      <c r="AM2829" s="100"/>
      <c r="AN2829" s="100"/>
      <c r="AO2829" s="100"/>
      <c r="AQ2829" s="102"/>
    </row>
    <row r="2830" spans="11:45">
      <c r="K2830" s="100"/>
      <c r="L2830" s="100"/>
      <c r="M2830" s="100"/>
      <c r="O2830" s="100"/>
      <c r="P2830" s="100"/>
      <c r="Q2830" s="100"/>
      <c r="R2830" s="100"/>
      <c r="S2830" s="100"/>
      <c r="T2830" s="100"/>
      <c r="U2830" s="100"/>
      <c r="V2830" s="100"/>
      <c r="W2830" s="100"/>
      <c r="X2830" s="100"/>
      <c r="Y2830" s="100"/>
      <c r="Z2830" s="100"/>
      <c r="AA2830" s="100"/>
      <c r="AC2830" s="100"/>
      <c r="AD2830" s="100"/>
      <c r="AE2830" s="100"/>
      <c r="AF2830" s="100"/>
      <c r="AG2830" s="100"/>
      <c r="AH2830" s="100"/>
      <c r="AI2830" s="100"/>
      <c r="AJ2830" s="100"/>
      <c r="AK2830" s="100"/>
      <c r="AL2830" s="100"/>
      <c r="AM2830" s="100"/>
      <c r="AN2830" s="100"/>
      <c r="AO2830" s="100"/>
      <c r="AP2830" s="101"/>
      <c r="AQ2830" s="102"/>
    </row>
    <row r="2831" spans="11:45">
      <c r="K2831" s="100"/>
      <c r="L2831" s="100"/>
      <c r="M2831" s="100"/>
      <c r="N2831" s="100"/>
      <c r="O2831" s="100"/>
      <c r="P2831" s="100"/>
      <c r="Q2831" s="100"/>
      <c r="R2831" s="100"/>
      <c r="S2831" s="100"/>
      <c r="T2831" s="100"/>
      <c r="U2831" s="100"/>
      <c r="V2831" s="100"/>
      <c r="W2831" s="100"/>
      <c r="X2831" s="100"/>
      <c r="Y2831" s="100"/>
      <c r="Z2831" s="100"/>
      <c r="AA2831" s="100"/>
      <c r="AB2831" s="100"/>
      <c r="AC2831" s="100"/>
      <c r="AD2831" s="100"/>
      <c r="AE2831" s="100"/>
      <c r="AF2831" s="100"/>
      <c r="AG2831" s="100"/>
      <c r="AH2831" s="100"/>
      <c r="AI2831" s="100"/>
      <c r="AJ2831" s="100"/>
      <c r="AK2831" s="100"/>
      <c r="AL2831" s="100"/>
      <c r="AM2831" s="100"/>
      <c r="AN2831" s="100"/>
      <c r="AO2831" s="100"/>
      <c r="AP2831" s="101"/>
      <c r="AQ2831" s="102"/>
    </row>
    <row r="2832" spans="11:45">
      <c r="K2832" s="100"/>
      <c r="L2832" s="100"/>
      <c r="M2832" s="100"/>
      <c r="N2832" s="100"/>
      <c r="O2832" s="100"/>
      <c r="P2832" s="100"/>
      <c r="Q2832" s="100"/>
      <c r="R2832" s="100"/>
      <c r="S2832" s="100"/>
      <c r="T2832" s="100"/>
      <c r="U2832" s="100"/>
      <c r="V2832" s="100"/>
      <c r="W2832" s="100"/>
      <c r="Y2832" s="100"/>
      <c r="Z2832" s="100"/>
      <c r="AB2832" s="100"/>
      <c r="AC2832" s="100"/>
      <c r="AD2832" s="100"/>
      <c r="AE2832" s="100"/>
      <c r="AF2832" s="100"/>
      <c r="AG2832" s="100"/>
      <c r="AH2832" s="100"/>
      <c r="AI2832" s="100"/>
      <c r="AJ2832" s="100"/>
      <c r="AK2832" s="100"/>
      <c r="AL2832" s="100"/>
      <c r="AM2832" s="100"/>
      <c r="AN2832" s="100"/>
      <c r="AO2832" s="100"/>
      <c r="AP2832" s="101"/>
      <c r="AQ2832" s="102"/>
    </row>
    <row r="2833" spans="11:45">
      <c r="K2833" s="100"/>
      <c r="L2833" s="100"/>
      <c r="M2833" s="100"/>
      <c r="O2833" s="100"/>
      <c r="P2833" s="100"/>
      <c r="Q2833" s="100"/>
      <c r="R2833" s="100"/>
      <c r="S2833" s="100"/>
      <c r="T2833" s="100"/>
      <c r="U2833" s="100"/>
      <c r="V2833" s="100"/>
      <c r="W2833" s="100"/>
      <c r="X2833" s="100"/>
      <c r="Y2833" s="100"/>
      <c r="Z2833" s="100"/>
      <c r="AA2833" s="100"/>
      <c r="AC2833" s="100"/>
      <c r="AD2833" s="100"/>
      <c r="AE2833" s="100"/>
      <c r="AF2833" s="100"/>
      <c r="AG2833" s="100"/>
      <c r="AH2833" s="100"/>
      <c r="AI2833" s="100"/>
      <c r="AJ2833" s="100"/>
      <c r="AK2833" s="100"/>
      <c r="AL2833" s="100"/>
      <c r="AM2833" s="100"/>
      <c r="AN2833" s="100"/>
      <c r="AO2833" s="100"/>
    </row>
    <row r="2834" spans="11:45">
      <c r="K2834" s="100"/>
      <c r="L2834" s="100"/>
      <c r="M2834" s="100"/>
      <c r="O2834" s="100"/>
      <c r="P2834" s="100"/>
      <c r="Q2834" s="100"/>
      <c r="R2834" s="100"/>
      <c r="S2834" s="100"/>
      <c r="T2834" s="100"/>
      <c r="U2834" s="100"/>
      <c r="V2834" s="100"/>
      <c r="W2834" s="100"/>
      <c r="X2834" s="100"/>
      <c r="Y2834" s="100"/>
      <c r="Z2834" s="100"/>
      <c r="AA2834" s="100"/>
      <c r="AC2834" s="100"/>
      <c r="AD2834" s="100"/>
      <c r="AE2834" s="100"/>
      <c r="AF2834" s="100"/>
      <c r="AG2834" s="100"/>
      <c r="AH2834" s="100"/>
      <c r="AI2834" s="100"/>
      <c r="AJ2834" s="100"/>
      <c r="AK2834" s="100"/>
      <c r="AL2834" s="100"/>
      <c r="AM2834" s="100"/>
      <c r="AN2834" s="100"/>
      <c r="AO2834" s="100"/>
    </row>
    <row r="2835" spans="11:45">
      <c r="K2835" s="100"/>
      <c r="L2835" s="100"/>
      <c r="M2835" s="100"/>
      <c r="N2835" s="100"/>
      <c r="O2835" s="100"/>
      <c r="P2835" s="100"/>
      <c r="Q2835" s="100"/>
      <c r="R2835" s="100"/>
      <c r="S2835" s="100"/>
      <c r="T2835" s="100"/>
      <c r="U2835" s="100"/>
      <c r="V2835" s="100"/>
      <c r="W2835" s="100"/>
      <c r="X2835" s="100"/>
      <c r="Y2835" s="100"/>
      <c r="Z2835" s="100"/>
      <c r="AA2835" s="100"/>
      <c r="AB2835" s="100"/>
      <c r="AC2835" s="100"/>
      <c r="AD2835" s="100"/>
      <c r="AE2835" s="100"/>
      <c r="AF2835" s="100"/>
      <c r="AG2835" s="100"/>
      <c r="AH2835" s="100"/>
      <c r="AI2835" s="100"/>
      <c r="AJ2835" s="100"/>
      <c r="AK2835" s="100"/>
      <c r="AL2835" s="100"/>
      <c r="AM2835" s="100"/>
      <c r="AN2835" s="100"/>
      <c r="AO2835" s="100"/>
      <c r="AP2835" s="101"/>
    </row>
    <row r="2836" spans="11:45">
      <c r="K2836" s="100"/>
      <c r="L2836" s="100"/>
      <c r="M2836" s="100"/>
      <c r="N2836" s="100"/>
      <c r="O2836" s="100"/>
      <c r="P2836" s="100"/>
      <c r="Q2836" s="100"/>
      <c r="R2836" s="100"/>
      <c r="S2836" s="100"/>
      <c r="T2836" s="100"/>
      <c r="U2836" s="100"/>
      <c r="V2836" s="100"/>
      <c r="W2836" s="100"/>
      <c r="X2836" s="100"/>
      <c r="Y2836" s="100"/>
      <c r="Z2836" s="100"/>
      <c r="AA2836" s="100"/>
      <c r="AB2836" s="100"/>
      <c r="AC2836" s="100"/>
      <c r="AD2836" s="100"/>
      <c r="AE2836" s="100"/>
      <c r="AF2836" s="100"/>
      <c r="AG2836" s="100"/>
      <c r="AH2836" s="100"/>
      <c r="AI2836" s="100"/>
      <c r="AJ2836" s="100"/>
      <c r="AK2836" s="100"/>
      <c r="AL2836" s="100"/>
      <c r="AM2836" s="100"/>
      <c r="AN2836" s="100"/>
      <c r="AO2836" s="100"/>
      <c r="AP2836" s="101"/>
      <c r="AQ2836" s="102"/>
      <c r="AR2836" s="102"/>
    </row>
    <row r="2837" spans="11:45">
      <c r="K2837" s="100"/>
      <c r="L2837" s="100"/>
      <c r="M2837" s="100"/>
      <c r="O2837" s="100"/>
      <c r="P2837" s="100"/>
      <c r="Q2837" s="100"/>
      <c r="R2837" s="100"/>
      <c r="S2837" s="100"/>
      <c r="T2837" s="100"/>
      <c r="U2837" s="100"/>
      <c r="V2837" s="100"/>
      <c r="W2837" s="100"/>
      <c r="X2837" s="100"/>
      <c r="Y2837" s="100"/>
      <c r="Z2837" s="100"/>
      <c r="AA2837" s="100"/>
      <c r="AC2837" s="100"/>
      <c r="AD2837" s="100"/>
      <c r="AE2837" s="100"/>
      <c r="AF2837" s="100"/>
      <c r="AG2837" s="100"/>
      <c r="AH2837" s="100"/>
      <c r="AI2837" s="100"/>
      <c r="AJ2837" s="100"/>
      <c r="AK2837" s="100"/>
      <c r="AL2837" s="100"/>
      <c r="AM2837" s="100"/>
      <c r="AN2837" s="100"/>
      <c r="AO2837" s="100"/>
      <c r="AP2837" s="101"/>
      <c r="AQ2837" s="102"/>
    </row>
    <row r="2838" spans="11:45">
      <c r="K2838" s="100"/>
      <c r="L2838" s="100"/>
      <c r="M2838" s="100"/>
      <c r="N2838" s="100"/>
      <c r="O2838" s="100"/>
      <c r="P2838" s="100"/>
      <c r="Q2838" s="100"/>
      <c r="R2838" s="100"/>
      <c r="S2838" s="100"/>
      <c r="T2838" s="100"/>
      <c r="U2838" s="100"/>
      <c r="V2838" s="100"/>
      <c r="W2838" s="100"/>
      <c r="X2838" s="100"/>
      <c r="Y2838" s="100"/>
      <c r="Z2838" s="100"/>
      <c r="AA2838" s="100"/>
      <c r="AB2838" s="100"/>
      <c r="AC2838" s="100"/>
      <c r="AD2838" s="100"/>
      <c r="AE2838" s="100"/>
      <c r="AF2838" s="100"/>
      <c r="AG2838" s="100"/>
      <c r="AH2838" s="100"/>
      <c r="AI2838" s="100"/>
      <c r="AJ2838" s="100"/>
      <c r="AK2838" s="100"/>
      <c r="AL2838" s="100"/>
      <c r="AM2838" s="100"/>
      <c r="AN2838" s="100"/>
      <c r="AO2838" s="100"/>
      <c r="AQ2838" s="102"/>
    </row>
    <row r="2839" spans="11:45">
      <c r="K2839" s="100"/>
      <c r="L2839" s="100"/>
      <c r="M2839" s="100"/>
      <c r="P2839" s="100"/>
      <c r="Q2839" s="100"/>
      <c r="R2839" s="100"/>
      <c r="S2839" s="100"/>
      <c r="T2839" s="100"/>
      <c r="U2839" s="100"/>
      <c r="V2839" s="100"/>
      <c r="W2839" s="100"/>
      <c r="X2839" s="100"/>
      <c r="Y2839" s="100"/>
      <c r="Z2839" s="100"/>
      <c r="AA2839" s="100"/>
      <c r="AD2839" s="100"/>
      <c r="AE2839" s="100"/>
      <c r="AF2839" s="100"/>
      <c r="AG2839" s="100"/>
      <c r="AH2839" s="100"/>
      <c r="AI2839" s="100"/>
      <c r="AJ2839" s="100"/>
      <c r="AK2839" s="100"/>
      <c r="AL2839" s="100"/>
      <c r="AM2839" s="100"/>
      <c r="AN2839" s="100"/>
      <c r="AO2839" s="100"/>
      <c r="AQ2839" s="102"/>
      <c r="AS2839" s="102"/>
    </row>
    <row r="2840" spans="11:45">
      <c r="K2840" s="100"/>
      <c r="L2840" s="100"/>
      <c r="M2840" s="100"/>
      <c r="P2840" s="100"/>
      <c r="Q2840" s="100"/>
      <c r="R2840" s="100"/>
      <c r="S2840" s="100"/>
      <c r="T2840" s="100"/>
      <c r="U2840" s="100"/>
      <c r="V2840" s="100"/>
      <c r="W2840" s="100"/>
      <c r="X2840" s="100"/>
      <c r="Y2840" s="100"/>
      <c r="Z2840" s="100"/>
      <c r="AA2840" s="100"/>
      <c r="AD2840" s="100"/>
      <c r="AE2840" s="100"/>
      <c r="AF2840" s="100"/>
      <c r="AG2840" s="100"/>
      <c r="AH2840" s="100"/>
      <c r="AI2840" s="100"/>
      <c r="AJ2840" s="100"/>
      <c r="AK2840" s="100"/>
      <c r="AL2840" s="100"/>
      <c r="AM2840" s="100"/>
      <c r="AN2840" s="100"/>
      <c r="AO2840" s="100"/>
    </row>
    <row r="2841" spans="11:45">
      <c r="K2841" s="100"/>
      <c r="L2841" s="100"/>
      <c r="M2841" s="100"/>
      <c r="P2841" s="100"/>
      <c r="Q2841" s="100"/>
      <c r="R2841" s="100"/>
      <c r="S2841" s="100"/>
      <c r="T2841" s="100"/>
      <c r="U2841" s="100"/>
      <c r="V2841" s="100"/>
      <c r="W2841" s="100"/>
      <c r="X2841" s="100"/>
      <c r="Y2841" s="100"/>
      <c r="Z2841" s="100"/>
      <c r="AA2841" s="100"/>
      <c r="AD2841" s="100"/>
      <c r="AE2841" s="100"/>
      <c r="AF2841" s="100"/>
      <c r="AG2841" s="100"/>
      <c r="AH2841" s="100"/>
      <c r="AI2841" s="100"/>
      <c r="AJ2841" s="100"/>
      <c r="AK2841" s="100"/>
      <c r="AL2841" s="100"/>
      <c r="AM2841" s="100"/>
      <c r="AN2841" s="100"/>
      <c r="AO2841" s="100"/>
      <c r="AQ2841" s="102"/>
    </row>
    <row r="2842" spans="11:45">
      <c r="K2842" s="100"/>
      <c r="L2842" s="100"/>
      <c r="M2842" s="100"/>
      <c r="N2842" s="100"/>
      <c r="O2842" s="100"/>
      <c r="P2842" s="100"/>
      <c r="Q2842" s="100"/>
      <c r="R2842" s="100"/>
      <c r="S2842" s="100"/>
      <c r="T2842" s="100"/>
      <c r="U2842" s="100"/>
      <c r="V2842" s="100"/>
      <c r="W2842" s="100"/>
      <c r="X2842" s="100"/>
      <c r="Y2842" s="100"/>
      <c r="Z2842" s="100"/>
      <c r="AA2842" s="100"/>
      <c r="AB2842" s="100"/>
      <c r="AC2842" s="100"/>
      <c r="AD2842" s="100"/>
      <c r="AE2842" s="100"/>
      <c r="AF2842" s="100"/>
      <c r="AG2842" s="100"/>
      <c r="AH2842" s="100"/>
      <c r="AI2842" s="100"/>
      <c r="AJ2842" s="100"/>
      <c r="AK2842" s="100"/>
      <c r="AL2842" s="100"/>
      <c r="AM2842" s="100"/>
      <c r="AN2842" s="100"/>
      <c r="AO2842" s="100"/>
      <c r="AP2842" s="101"/>
      <c r="AQ2842" s="102"/>
      <c r="AR2842" s="102"/>
    </row>
    <row r="2843" spans="11:45">
      <c r="K2843" s="100"/>
      <c r="L2843" s="100"/>
      <c r="M2843" s="100"/>
      <c r="N2843" s="100"/>
      <c r="O2843" s="100"/>
      <c r="P2843" s="100"/>
      <c r="Q2843" s="100"/>
      <c r="R2843" s="100"/>
      <c r="S2843" s="100"/>
      <c r="T2843" s="100"/>
      <c r="U2843" s="100"/>
      <c r="V2843" s="100"/>
      <c r="W2843" s="100"/>
      <c r="X2843" s="100"/>
      <c r="Y2843" s="100"/>
      <c r="Z2843" s="100"/>
      <c r="AA2843" s="100"/>
      <c r="AB2843" s="100"/>
      <c r="AC2843" s="100"/>
      <c r="AD2843" s="100"/>
      <c r="AE2843" s="100"/>
      <c r="AF2843" s="100"/>
      <c r="AG2843" s="100"/>
      <c r="AH2843" s="100"/>
      <c r="AI2843" s="100"/>
      <c r="AJ2843" s="100"/>
      <c r="AK2843" s="100"/>
      <c r="AL2843" s="100"/>
      <c r="AM2843" s="100"/>
      <c r="AN2843" s="100"/>
      <c r="AO2843" s="100"/>
      <c r="AQ2843" s="102"/>
    </row>
    <row r="2844" spans="11:45">
      <c r="K2844" s="100"/>
      <c r="L2844" s="100"/>
      <c r="M2844" s="100"/>
      <c r="P2844" s="100"/>
      <c r="Q2844" s="100"/>
      <c r="R2844" s="100"/>
      <c r="S2844" s="100"/>
      <c r="T2844" s="100"/>
      <c r="U2844" s="100"/>
      <c r="V2844" s="100"/>
      <c r="W2844" s="100"/>
      <c r="X2844" s="100"/>
      <c r="Y2844" s="100"/>
      <c r="Z2844" s="100"/>
      <c r="AA2844" s="100"/>
      <c r="AD2844" s="100"/>
      <c r="AE2844" s="100"/>
      <c r="AF2844" s="100"/>
      <c r="AG2844" s="100"/>
      <c r="AH2844" s="100"/>
      <c r="AI2844" s="100"/>
      <c r="AJ2844" s="100"/>
      <c r="AK2844" s="100"/>
      <c r="AL2844" s="100"/>
      <c r="AM2844" s="100"/>
      <c r="AN2844" s="100"/>
      <c r="AO2844" s="100"/>
      <c r="AQ2844" s="102"/>
    </row>
    <row r="2845" spans="11:45">
      <c r="K2845" s="100"/>
      <c r="L2845" s="100"/>
      <c r="M2845" s="100"/>
      <c r="N2845" s="100"/>
      <c r="P2845" s="100"/>
      <c r="Q2845" s="100"/>
      <c r="R2845" s="100"/>
      <c r="S2845" s="100"/>
      <c r="T2845" s="100"/>
      <c r="U2845" s="100"/>
      <c r="V2845" s="100"/>
      <c r="W2845" s="100"/>
      <c r="X2845" s="100"/>
      <c r="Y2845" s="100"/>
      <c r="Z2845" s="100"/>
      <c r="AA2845" s="100"/>
      <c r="AB2845" s="100"/>
      <c r="AD2845" s="100"/>
      <c r="AE2845" s="100"/>
      <c r="AF2845" s="100"/>
      <c r="AG2845" s="100"/>
      <c r="AH2845" s="100"/>
      <c r="AI2845" s="100"/>
      <c r="AJ2845" s="100"/>
      <c r="AK2845" s="100"/>
      <c r="AL2845" s="100"/>
      <c r="AM2845" s="100"/>
      <c r="AN2845" s="100"/>
      <c r="AO2845" s="100"/>
      <c r="AQ2845" s="102"/>
      <c r="AS2845" s="102"/>
    </row>
    <row r="2846" spans="11:45">
      <c r="K2846" s="100"/>
      <c r="L2846" s="100"/>
      <c r="M2846" s="100"/>
      <c r="N2846" s="100"/>
      <c r="O2846" s="100"/>
      <c r="P2846" s="100"/>
      <c r="Q2846" s="100"/>
      <c r="R2846" s="100"/>
      <c r="S2846" s="100"/>
      <c r="T2846" s="100"/>
      <c r="U2846" s="100"/>
      <c r="V2846" s="100"/>
      <c r="W2846" s="100"/>
      <c r="X2846" s="100"/>
      <c r="Y2846" s="100"/>
      <c r="Z2846" s="100"/>
      <c r="AA2846" s="100"/>
      <c r="AB2846" s="100"/>
      <c r="AC2846" s="100"/>
      <c r="AD2846" s="100"/>
      <c r="AE2846" s="100"/>
      <c r="AF2846" s="100"/>
      <c r="AG2846" s="100"/>
      <c r="AH2846" s="100"/>
      <c r="AI2846" s="100"/>
      <c r="AJ2846" s="100"/>
      <c r="AK2846" s="100"/>
      <c r="AL2846" s="100"/>
      <c r="AM2846" s="100"/>
      <c r="AN2846" s="100"/>
      <c r="AO2846" s="100"/>
      <c r="AP2846" s="101"/>
      <c r="AQ2846" s="102"/>
    </row>
    <row r="2847" spans="11:45">
      <c r="K2847" s="100"/>
      <c r="L2847" s="100"/>
      <c r="M2847" s="100"/>
      <c r="N2847" s="100"/>
      <c r="O2847" s="100"/>
      <c r="P2847" s="100"/>
      <c r="Q2847" s="100"/>
      <c r="R2847" s="100"/>
      <c r="S2847" s="100"/>
      <c r="T2847" s="100"/>
      <c r="U2847" s="100"/>
      <c r="V2847" s="100"/>
      <c r="W2847" s="100"/>
      <c r="X2847" s="100"/>
      <c r="Y2847" s="100"/>
      <c r="Z2847" s="100"/>
      <c r="AA2847" s="100"/>
      <c r="AB2847" s="100"/>
      <c r="AC2847" s="100"/>
      <c r="AD2847" s="100"/>
      <c r="AE2847" s="100"/>
      <c r="AF2847" s="100"/>
      <c r="AG2847" s="100"/>
      <c r="AH2847" s="100"/>
      <c r="AI2847" s="100"/>
      <c r="AJ2847" s="100"/>
      <c r="AK2847" s="100"/>
      <c r="AL2847" s="100"/>
      <c r="AM2847" s="100"/>
      <c r="AN2847" s="100"/>
      <c r="AO2847" s="100"/>
      <c r="AP2847" s="101"/>
      <c r="AQ2847" s="102"/>
      <c r="AS2847" s="102"/>
    </row>
    <row r="2848" spans="11:45">
      <c r="K2848" s="100"/>
      <c r="L2848" s="100"/>
      <c r="M2848" s="100"/>
      <c r="O2848" s="100"/>
      <c r="P2848" s="100"/>
      <c r="Q2848" s="100"/>
      <c r="R2848" s="100"/>
      <c r="S2848" s="100"/>
      <c r="T2848" s="100"/>
      <c r="U2848" s="100"/>
      <c r="V2848" s="100"/>
      <c r="W2848" s="100"/>
      <c r="X2848" s="100"/>
      <c r="Y2848" s="100"/>
      <c r="Z2848" s="100"/>
      <c r="AA2848" s="100"/>
      <c r="AC2848" s="100"/>
      <c r="AD2848" s="100"/>
      <c r="AE2848" s="100"/>
      <c r="AF2848" s="100"/>
      <c r="AG2848" s="100"/>
      <c r="AH2848" s="100"/>
      <c r="AI2848" s="100"/>
      <c r="AJ2848" s="100"/>
      <c r="AK2848" s="100"/>
      <c r="AL2848" s="100"/>
      <c r="AM2848" s="100"/>
      <c r="AN2848" s="100"/>
      <c r="AO2848" s="100"/>
      <c r="AQ2848" s="102"/>
    </row>
    <row r="2849" spans="11:45">
      <c r="K2849" s="100"/>
      <c r="L2849" s="100"/>
      <c r="M2849" s="100"/>
      <c r="N2849" s="100"/>
      <c r="O2849" s="100"/>
      <c r="P2849" s="100"/>
      <c r="Q2849" s="100"/>
      <c r="R2849" s="100"/>
      <c r="S2849" s="100"/>
      <c r="T2849" s="100"/>
      <c r="U2849" s="100"/>
      <c r="V2849" s="100"/>
      <c r="W2849" s="100"/>
      <c r="X2849" s="100"/>
      <c r="Y2849" s="100"/>
      <c r="Z2849" s="100"/>
      <c r="AA2849" s="100"/>
      <c r="AB2849" s="100"/>
      <c r="AC2849" s="100"/>
      <c r="AD2849" s="100"/>
      <c r="AE2849" s="100"/>
      <c r="AF2849" s="100"/>
      <c r="AG2849" s="100"/>
      <c r="AH2849" s="100"/>
      <c r="AI2849" s="100"/>
      <c r="AJ2849" s="100"/>
      <c r="AK2849" s="100"/>
      <c r="AL2849" s="100"/>
      <c r="AM2849" s="100"/>
      <c r="AN2849" s="100"/>
      <c r="AO2849" s="100"/>
      <c r="AP2849" s="101"/>
      <c r="AQ2849" s="102"/>
    </row>
    <row r="2850" spans="11:45">
      <c r="K2850" s="100"/>
      <c r="L2850" s="100"/>
      <c r="M2850" s="100"/>
      <c r="N2850" s="100"/>
      <c r="O2850" s="100"/>
      <c r="P2850" s="100"/>
      <c r="Q2850" s="100"/>
      <c r="R2850" s="100"/>
      <c r="S2850" s="100"/>
      <c r="T2850" s="100"/>
      <c r="U2850" s="100"/>
      <c r="V2850" s="100"/>
      <c r="W2850" s="100"/>
      <c r="X2850" s="100"/>
      <c r="Y2850" s="100"/>
      <c r="Z2850" s="100"/>
      <c r="AA2850" s="100"/>
      <c r="AB2850" s="100"/>
      <c r="AC2850" s="100"/>
      <c r="AD2850" s="100"/>
      <c r="AE2850" s="100"/>
      <c r="AF2850" s="100"/>
      <c r="AG2850" s="100"/>
      <c r="AH2850" s="100"/>
      <c r="AI2850" s="100"/>
      <c r="AJ2850" s="100"/>
      <c r="AK2850" s="100"/>
      <c r="AL2850" s="100"/>
      <c r="AM2850" s="100"/>
      <c r="AN2850" s="100"/>
      <c r="AO2850" s="100"/>
    </row>
    <row r="2851" spans="11:45">
      <c r="K2851" s="100"/>
      <c r="L2851" s="100"/>
      <c r="M2851" s="100"/>
      <c r="P2851" s="100"/>
      <c r="Q2851" s="100"/>
      <c r="R2851" s="100"/>
      <c r="S2851" s="100"/>
      <c r="T2851" s="100"/>
      <c r="U2851" s="100"/>
      <c r="V2851" s="100"/>
      <c r="W2851" s="100"/>
      <c r="X2851" s="100"/>
      <c r="Y2851" s="100"/>
      <c r="Z2851" s="100"/>
      <c r="AA2851" s="100"/>
      <c r="AD2851" s="100"/>
      <c r="AE2851" s="100"/>
      <c r="AF2851" s="100"/>
      <c r="AG2851" s="100"/>
      <c r="AH2851" s="100"/>
      <c r="AI2851" s="100"/>
      <c r="AJ2851" s="100"/>
      <c r="AK2851" s="100"/>
      <c r="AL2851" s="100"/>
      <c r="AM2851" s="100"/>
      <c r="AN2851" s="100"/>
      <c r="AO2851" s="100"/>
      <c r="AQ2851" s="102"/>
    </row>
    <row r="2852" spans="11:45">
      <c r="K2852" s="100"/>
      <c r="L2852" s="100"/>
      <c r="M2852" s="100"/>
      <c r="O2852" s="100"/>
      <c r="P2852" s="100"/>
      <c r="Q2852" s="100"/>
      <c r="R2852" s="100"/>
      <c r="S2852" s="100"/>
      <c r="T2852" s="100"/>
      <c r="U2852" s="100"/>
      <c r="V2852" s="100"/>
      <c r="W2852" s="100"/>
      <c r="X2852" s="100"/>
      <c r="Y2852" s="100"/>
      <c r="Z2852" s="100"/>
      <c r="AA2852" s="100"/>
      <c r="AC2852" s="100"/>
      <c r="AD2852" s="100"/>
      <c r="AE2852" s="100"/>
      <c r="AF2852" s="100"/>
      <c r="AG2852" s="100"/>
      <c r="AH2852" s="100"/>
      <c r="AI2852" s="100"/>
      <c r="AJ2852" s="100"/>
      <c r="AK2852" s="100"/>
      <c r="AL2852" s="100"/>
      <c r="AM2852" s="100"/>
      <c r="AN2852" s="100"/>
      <c r="AO2852" s="100"/>
      <c r="AP2852" s="101"/>
      <c r="AQ2852" s="102"/>
    </row>
    <row r="2853" spans="11:45">
      <c r="K2853" s="100"/>
      <c r="L2853" s="100"/>
      <c r="M2853" s="100"/>
      <c r="N2853" s="100"/>
      <c r="O2853" s="100"/>
      <c r="P2853" s="100"/>
      <c r="Q2853" s="100"/>
      <c r="R2853" s="100"/>
      <c r="S2853" s="100"/>
      <c r="T2853" s="100"/>
      <c r="U2853" s="100"/>
      <c r="V2853" s="100"/>
      <c r="W2853" s="100"/>
      <c r="X2853" s="100"/>
      <c r="Y2853" s="100"/>
      <c r="Z2853" s="100"/>
      <c r="AA2853" s="100"/>
      <c r="AB2853" s="100"/>
      <c r="AC2853" s="100"/>
      <c r="AD2853" s="100"/>
      <c r="AE2853" s="100"/>
      <c r="AF2853" s="100"/>
      <c r="AG2853" s="100"/>
      <c r="AH2853" s="100"/>
      <c r="AI2853" s="100"/>
      <c r="AJ2853" s="100"/>
      <c r="AK2853" s="100"/>
      <c r="AL2853" s="100"/>
      <c r="AM2853" s="100"/>
      <c r="AN2853" s="100"/>
      <c r="AO2853" s="100"/>
      <c r="AP2853" s="101"/>
      <c r="AQ2853" s="102"/>
    </row>
    <row r="2854" spans="11:45">
      <c r="K2854" s="100"/>
      <c r="L2854" s="100"/>
      <c r="M2854" s="100"/>
      <c r="N2854" s="100"/>
      <c r="O2854" s="100"/>
      <c r="P2854" s="100"/>
      <c r="Q2854" s="100"/>
      <c r="R2854" s="100"/>
      <c r="S2854" s="100"/>
      <c r="T2854" s="100"/>
      <c r="U2854" s="100"/>
      <c r="V2854" s="100"/>
      <c r="W2854" s="100"/>
      <c r="X2854" s="100"/>
      <c r="Y2854" s="100"/>
      <c r="Z2854" s="100"/>
      <c r="AA2854" s="100"/>
      <c r="AB2854" s="100"/>
      <c r="AC2854" s="100"/>
      <c r="AD2854" s="100"/>
      <c r="AE2854" s="100"/>
      <c r="AF2854" s="100"/>
      <c r="AG2854" s="100"/>
      <c r="AH2854" s="100"/>
      <c r="AI2854" s="100"/>
      <c r="AJ2854" s="100"/>
      <c r="AK2854" s="100"/>
      <c r="AL2854" s="100"/>
      <c r="AM2854" s="100"/>
      <c r="AN2854" s="100"/>
      <c r="AO2854" s="100"/>
    </row>
    <row r="2855" spans="11:45">
      <c r="K2855" s="100"/>
      <c r="L2855" s="100"/>
      <c r="M2855" s="100"/>
      <c r="N2855" s="100"/>
      <c r="O2855" s="100"/>
      <c r="P2855" s="100"/>
      <c r="Q2855" s="100"/>
      <c r="R2855" s="100"/>
      <c r="S2855" s="100"/>
      <c r="T2855" s="100"/>
      <c r="U2855" s="100"/>
      <c r="V2855" s="100"/>
      <c r="W2855" s="100"/>
      <c r="X2855" s="100"/>
      <c r="Y2855" s="100"/>
      <c r="Z2855" s="100"/>
      <c r="AA2855" s="100"/>
      <c r="AB2855" s="100"/>
      <c r="AC2855" s="100"/>
      <c r="AD2855" s="100"/>
      <c r="AE2855" s="100"/>
      <c r="AF2855" s="100"/>
      <c r="AG2855" s="100"/>
      <c r="AH2855" s="100"/>
      <c r="AI2855" s="100"/>
      <c r="AJ2855" s="100"/>
      <c r="AK2855" s="100"/>
      <c r="AL2855" s="100"/>
      <c r="AM2855" s="100"/>
      <c r="AN2855" s="100"/>
      <c r="AO2855" s="100"/>
      <c r="AP2855" s="101"/>
      <c r="AQ2855" s="102"/>
    </row>
    <row r="2856" spans="11:45">
      <c r="K2856" s="100"/>
      <c r="L2856" s="100"/>
      <c r="M2856" s="100"/>
      <c r="N2856" s="100"/>
      <c r="O2856" s="100"/>
      <c r="P2856" s="100"/>
      <c r="Q2856" s="100"/>
      <c r="R2856" s="100"/>
      <c r="S2856" s="100"/>
      <c r="T2856" s="100"/>
      <c r="U2856" s="100"/>
      <c r="V2856" s="100"/>
      <c r="W2856" s="100"/>
      <c r="X2856" s="100"/>
      <c r="Y2856" s="100"/>
      <c r="Z2856" s="100"/>
      <c r="AA2856" s="100"/>
      <c r="AB2856" s="100"/>
      <c r="AC2856" s="100"/>
      <c r="AD2856" s="100"/>
      <c r="AE2856" s="100"/>
      <c r="AF2856" s="100"/>
      <c r="AG2856" s="100"/>
      <c r="AH2856" s="100"/>
      <c r="AI2856" s="100"/>
      <c r="AJ2856" s="100"/>
      <c r="AK2856" s="100"/>
      <c r="AL2856" s="100"/>
      <c r="AM2856" s="100"/>
      <c r="AN2856" s="100"/>
      <c r="AO2856" s="100"/>
      <c r="AP2856" s="101"/>
      <c r="AQ2856" s="102"/>
    </row>
    <row r="2857" spans="11:45">
      <c r="K2857" s="100"/>
      <c r="L2857" s="100"/>
      <c r="M2857" s="100"/>
      <c r="N2857" s="100"/>
      <c r="O2857" s="100"/>
      <c r="P2857" s="100"/>
      <c r="Q2857" s="100"/>
      <c r="R2857" s="100"/>
      <c r="S2857" s="100"/>
      <c r="T2857" s="100"/>
      <c r="U2857" s="100"/>
      <c r="V2857" s="100"/>
      <c r="W2857" s="100"/>
      <c r="X2857" s="100"/>
      <c r="Y2857" s="100"/>
      <c r="Z2857" s="100"/>
      <c r="AA2857" s="100"/>
      <c r="AB2857" s="100"/>
      <c r="AC2857" s="100"/>
      <c r="AD2857" s="100"/>
      <c r="AE2857" s="100"/>
      <c r="AF2857" s="100"/>
      <c r="AG2857" s="100"/>
      <c r="AH2857" s="100"/>
      <c r="AI2857" s="100"/>
      <c r="AJ2857" s="100"/>
      <c r="AK2857" s="100"/>
      <c r="AL2857" s="100"/>
      <c r="AM2857" s="100"/>
      <c r="AN2857" s="100"/>
      <c r="AO2857" s="100"/>
      <c r="AP2857" s="101"/>
      <c r="AQ2857" s="102"/>
    </row>
    <row r="2858" spans="11:45">
      <c r="K2858" s="100"/>
      <c r="L2858" s="100"/>
      <c r="M2858" s="100"/>
      <c r="N2858" s="100"/>
      <c r="O2858" s="100"/>
      <c r="P2858" s="100"/>
      <c r="Q2858" s="100"/>
      <c r="R2858" s="100"/>
      <c r="S2858" s="100"/>
      <c r="T2858" s="100"/>
      <c r="U2858" s="100"/>
      <c r="V2858" s="100"/>
      <c r="W2858" s="100"/>
      <c r="X2858" s="100"/>
      <c r="Y2858" s="100"/>
      <c r="Z2858" s="100"/>
      <c r="AA2858" s="100"/>
      <c r="AB2858" s="100"/>
      <c r="AC2858" s="100"/>
      <c r="AD2858" s="100"/>
      <c r="AE2858" s="100"/>
      <c r="AF2858" s="100"/>
      <c r="AG2858" s="100"/>
      <c r="AH2858" s="100"/>
      <c r="AI2858" s="100"/>
      <c r="AJ2858" s="100"/>
      <c r="AK2858" s="100"/>
      <c r="AL2858" s="100"/>
      <c r="AM2858" s="100"/>
      <c r="AN2858" s="100"/>
      <c r="AO2858" s="100"/>
      <c r="AP2858" s="101"/>
      <c r="AQ2858" s="102"/>
    </row>
    <row r="2859" spans="11:45">
      <c r="K2859" s="100"/>
      <c r="L2859" s="100"/>
      <c r="M2859" s="100"/>
      <c r="N2859" s="100"/>
      <c r="O2859" s="100"/>
      <c r="P2859" s="100"/>
      <c r="Q2859" s="100"/>
      <c r="R2859" s="100"/>
      <c r="S2859" s="100"/>
      <c r="T2859" s="100"/>
      <c r="U2859" s="100"/>
      <c r="V2859" s="100"/>
      <c r="W2859" s="100"/>
      <c r="X2859" s="100"/>
      <c r="Y2859" s="100"/>
      <c r="Z2859" s="100"/>
      <c r="AA2859" s="100"/>
      <c r="AB2859" s="100"/>
      <c r="AC2859" s="100"/>
      <c r="AD2859" s="100"/>
      <c r="AE2859" s="100"/>
      <c r="AF2859" s="100"/>
      <c r="AG2859" s="100"/>
      <c r="AH2859" s="100"/>
      <c r="AI2859" s="100"/>
      <c r="AJ2859" s="100"/>
      <c r="AK2859" s="100"/>
      <c r="AL2859" s="100"/>
      <c r="AM2859" s="100"/>
      <c r="AN2859" s="100"/>
      <c r="AO2859" s="100"/>
      <c r="AQ2859" s="102"/>
    </row>
    <row r="2860" spans="11:45">
      <c r="K2860" s="100"/>
      <c r="L2860" s="100"/>
      <c r="M2860" s="100"/>
      <c r="N2860" s="100"/>
      <c r="O2860" s="100"/>
      <c r="P2860" s="100"/>
      <c r="Q2860" s="100"/>
      <c r="R2860" s="100"/>
      <c r="S2860" s="100"/>
      <c r="T2860" s="100"/>
      <c r="U2860" s="100"/>
      <c r="V2860" s="100"/>
      <c r="W2860" s="100"/>
      <c r="X2860" s="100"/>
      <c r="Y2860" s="100"/>
      <c r="Z2860" s="100"/>
      <c r="AA2860" s="100"/>
      <c r="AB2860" s="100"/>
      <c r="AC2860" s="100"/>
      <c r="AD2860" s="100"/>
      <c r="AE2860" s="100"/>
      <c r="AF2860" s="100"/>
      <c r="AG2860" s="100"/>
      <c r="AH2860" s="100"/>
      <c r="AI2860" s="100"/>
      <c r="AJ2860" s="100"/>
      <c r="AK2860" s="100"/>
      <c r="AL2860" s="100"/>
      <c r="AM2860" s="100"/>
      <c r="AN2860" s="100"/>
      <c r="AO2860" s="100"/>
      <c r="AP2860" s="101"/>
      <c r="AQ2860" s="102"/>
    </row>
    <row r="2861" spans="11:45">
      <c r="K2861" s="100"/>
      <c r="L2861" s="100"/>
      <c r="M2861" s="100"/>
      <c r="N2861" s="100"/>
      <c r="O2861" s="100"/>
      <c r="P2861" s="100"/>
      <c r="Q2861" s="100"/>
      <c r="R2861" s="100"/>
      <c r="S2861" s="100"/>
      <c r="T2861" s="100"/>
      <c r="U2861" s="100"/>
      <c r="V2861" s="100"/>
      <c r="W2861" s="100"/>
      <c r="X2861" s="100"/>
      <c r="Y2861" s="100"/>
      <c r="Z2861" s="100"/>
      <c r="AA2861" s="100"/>
      <c r="AB2861" s="100"/>
      <c r="AC2861" s="100"/>
      <c r="AD2861" s="100"/>
      <c r="AE2861" s="100"/>
      <c r="AF2861" s="100"/>
      <c r="AG2861" s="100"/>
      <c r="AH2861" s="100"/>
      <c r="AI2861" s="100"/>
      <c r="AJ2861" s="100"/>
      <c r="AK2861" s="100"/>
      <c r="AL2861" s="100"/>
      <c r="AM2861" s="100"/>
      <c r="AN2861" s="100"/>
      <c r="AO2861" s="100"/>
      <c r="AP2861" s="101"/>
      <c r="AQ2861" s="102"/>
    </row>
    <row r="2862" spans="11:45">
      <c r="K2862" s="100"/>
      <c r="L2862" s="100"/>
      <c r="M2862" s="100"/>
      <c r="O2862" s="100"/>
      <c r="P2862" s="100"/>
      <c r="Q2862" s="100"/>
      <c r="R2862" s="100"/>
      <c r="S2862" s="100"/>
      <c r="T2862" s="100"/>
      <c r="U2862" s="100"/>
      <c r="V2862" s="100"/>
      <c r="W2862" s="100"/>
      <c r="X2862" s="100"/>
      <c r="Y2862" s="100"/>
      <c r="Z2862" s="100"/>
      <c r="AA2862" s="100"/>
      <c r="AC2862" s="100"/>
      <c r="AD2862" s="100"/>
      <c r="AE2862" s="100"/>
      <c r="AF2862" s="100"/>
      <c r="AG2862" s="100"/>
      <c r="AH2862" s="100"/>
      <c r="AI2862" s="100"/>
      <c r="AJ2862" s="100"/>
      <c r="AK2862" s="100"/>
      <c r="AL2862" s="100"/>
      <c r="AM2862" s="100"/>
      <c r="AN2862" s="100"/>
      <c r="AO2862" s="100"/>
    </row>
    <row r="2863" spans="11:45">
      <c r="K2863" s="100"/>
      <c r="L2863" s="100"/>
      <c r="M2863" s="100"/>
      <c r="N2863" s="100"/>
      <c r="O2863" s="100"/>
      <c r="P2863" s="100"/>
      <c r="Q2863" s="100"/>
      <c r="R2863" s="100"/>
      <c r="S2863" s="100"/>
      <c r="T2863" s="100"/>
      <c r="U2863" s="100"/>
      <c r="V2863" s="100"/>
      <c r="W2863" s="100"/>
      <c r="X2863" s="100"/>
      <c r="Y2863" s="100"/>
      <c r="Z2863" s="100"/>
      <c r="AA2863" s="100"/>
      <c r="AB2863" s="100"/>
      <c r="AC2863" s="100"/>
      <c r="AD2863" s="100"/>
      <c r="AE2863" s="100"/>
      <c r="AF2863" s="100"/>
      <c r="AG2863" s="100"/>
      <c r="AH2863" s="100"/>
      <c r="AI2863" s="100"/>
      <c r="AJ2863" s="100"/>
      <c r="AK2863" s="100"/>
      <c r="AL2863" s="100"/>
      <c r="AM2863" s="100"/>
      <c r="AN2863" s="100"/>
      <c r="AO2863" s="100"/>
      <c r="AQ2863" s="102"/>
      <c r="AS2863" s="102"/>
    </row>
    <row r="2864" spans="11:45">
      <c r="K2864" s="100"/>
      <c r="L2864" s="100"/>
      <c r="M2864" s="100"/>
      <c r="N2864" s="100"/>
      <c r="O2864" s="100"/>
      <c r="P2864" s="100"/>
      <c r="Q2864" s="100"/>
      <c r="R2864" s="100"/>
      <c r="S2864" s="100"/>
      <c r="T2864" s="100"/>
      <c r="U2864" s="100"/>
      <c r="V2864" s="100"/>
      <c r="W2864" s="100"/>
      <c r="X2864" s="100"/>
      <c r="Y2864" s="100"/>
      <c r="Z2864" s="100"/>
      <c r="AA2864" s="100"/>
      <c r="AB2864" s="100"/>
      <c r="AC2864" s="100"/>
      <c r="AD2864" s="100"/>
      <c r="AE2864" s="100"/>
      <c r="AF2864" s="100"/>
      <c r="AG2864" s="100"/>
      <c r="AH2864" s="100"/>
      <c r="AI2864" s="100"/>
      <c r="AJ2864" s="100"/>
      <c r="AK2864" s="100"/>
      <c r="AL2864" s="100"/>
      <c r="AM2864" s="100"/>
      <c r="AN2864" s="100"/>
      <c r="AO2864" s="100"/>
      <c r="AP2864" s="101"/>
      <c r="AQ2864" s="102"/>
    </row>
    <row r="2865" spans="11:45">
      <c r="K2865" s="100"/>
      <c r="L2865" s="100"/>
      <c r="M2865" s="100"/>
      <c r="N2865" s="100"/>
      <c r="O2865" s="100"/>
      <c r="P2865" s="100"/>
      <c r="Q2865" s="100"/>
      <c r="R2865" s="100"/>
      <c r="S2865" s="100"/>
      <c r="T2865" s="100"/>
      <c r="U2865" s="100"/>
      <c r="V2865" s="100"/>
      <c r="W2865" s="100"/>
      <c r="X2865" s="100"/>
      <c r="Y2865" s="100"/>
      <c r="Z2865" s="100"/>
      <c r="AA2865" s="100"/>
      <c r="AB2865" s="100"/>
      <c r="AC2865" s="100"/>
      <c r="AD2865" s="100"/>
      <c r="AE2865" s="100"/>
      <c r="AF2865" s="100"/>
      <c r="AG2865" s="100"/>
      <c r="AH2865" s="100"/>
      <c r="AI2865" s="100"/>
      <c r="AJ2865" s="100"/>
      <c r="AK2865" s="100"/>
      <c r="AL2865" s="100"/>
      <c r="AM2865" s="100"/>
      <c r="AN2865" s="100"/>
      <c r="AO2865" s="100"/>
      <c r="AP2865" s="101"/>
      <c r="AQ2865" s="102"/>
      <c r="AR2865" s="102"/>
    </row>
    <row r="2866" spans="11:45">
      <c r="K2866" s="100"/>
      <c r="L2866" s="100"/>
      <c r="M2866" s="100"/>
      <c r="N2866" s="100"/>
      <c r="O2866" s="100"/>
      <c r="P2866" s="100"/>
      <c r="Q2866" s="100"/>
      <c r="R2866" s="100"/>
      <c r="S2866" s="100"/>
      <c r="T2866" s="100"/>
      <c r="U2866" s="100"/>
      <c r="V2866" s="100"/>
      <c r="W2866" s="100"/>
      <c r="X2866" s="100"/>
      <c r="Y2866" s="100"/>
      <c r="Z2866" s="100"/>
      <c r="AA2866" s="100"/>
      <c r="AB2866" s="100"/>
      <c r="AC2866" s="100"/>
      <c r="AD2866" s="100"/>
      <c r="AE2866" s="100"/>
      <c r="AF2866" s="100"/>
      <c r="AG2866" s="100"/>
      <c r="AH2866" s="100"/>
      <c r="AI2866" s="100"/>
      <c r="AJ2866" s="100"/>
      <c r="AK2866" s="100"/>
      <c r="AL2866" s="100"/>
      <c r="AM2866" s="100"/>
      <c r="AN2866" s="100"/>
      <c r="AO2866" s="100"/>
      <c r="AP2866" s="101"/>
      <c r="AQ2866" s="102"/>
    </row>
    <row r="2867" spans="11:45">
      <c r="K2867" s="100"/>
      <c r="L2867" s="100"/>
      <c r="M2867" s="100"/>
      <c r="P2867" s="100"/>
      <c r="Q2867" s="100"/>
      <c r="R2867" s="100"/>
      <c r="S2867" s="100"/>
      <c r="T2867" s="100"/>
      <c r="U2867" s="100"/>
      <c r="V2867" s="100"/>
      <c r="W2867" s="100"/>
      <c r="X2867" s="100"/>
      <c r="Y2867" s="100"/>
      <c r="Z2867" s="100"/>
      <c r="AA2867" s="100"/>
      <c r="AD2867" s="100"/>
      <c r="AE2867" s="100"/>
      <c r="AF2867" s="100"/>
      <c r="AG2867" s="100"/>
      <c r="AH2867" s="100"/>
      <c r="AI2867" s="100"/>
      <c r="AJ2867" s="100"/>
      <c r="AK2867" s="100"/>
      <c r="AL2867" s="100"/>
      <c r="AM2867" s="100"/>
      <c r="AN2867" s="100"/>
      <c r="AO2867" s="100"/>
      <c r="AQ2867" s="102"/>
    </row>
    <row r="2868" spans="11:45">
      <c r="K2868" s="100"/>
      <c r="L2868" s="100"/>
      <c r="M2868" s="100"/>
      <c r="N2868" s="100"/>
      <c r="O2868" s="100"/>
      <c r="P2868" s="100"/>
      <c r="Q2868" s="100"/>
      <c r="R2868" s="100"/>
      <c r="S2868" s="100"/>
      <c r="T2868" s="100"/>
      <c r="U2868" s="100"/>
      <c r="V2868" s="100"/>
      <c r="W2868" s="100"/>
      <c r="X2868" s="100"/>
      <c r="Y2868" s="100"/>
      <c r="Z2868" s="100"/>
      <c r="AA2868" s="100"/>
      <c r="AB2868" s="100"/>
      <c r="AC2868" s="100"/>
      <c r="AD2868" s="100"/>
      <c r="AE2868" s="100"/>
      <c r="AF2868" s="100"/>
      <c r="AG2868" s="100"/>
      <c r="AH2868" s="100"/>
      <c r="AI2868" s="100"/>
      <c r="AJ2868" s="100"/>
      <c r="AK2868" s="100"/>
      <c r="AL2868" s="100"/>
      <c r="AM2868" s="100"/>
      <c r="AN2868" s="100"/>
      <c r="AO2868" s="100"/>
      <c r="AP2868" s="101"/>
      <c r="AQ2868" s="102"/>
      <c r="AR2868" s="102"/>
    </row>
    <row r="2869" spans="11:45">
      <c r="K2869" s="100"/>
      <c r="L2869" s="100"/>
      <c r="M2869" s="100"/>
      <c r="N2869" s="100"/>
      <c r="O2869" s="100"/>
      <c r="P2869" s="100"/>
      <c r="Q2869" s="100"/>
      <c r="R2869" s="100"/>
      <c r="S2869" s="100"/>
      <c r="T2869" s="100"/>
      <c r="U2869" s="100"/>
      <c r="V2869" s="100"/>
      <c r="W2869" s="100"/>
      <c r="X2869" s="100"/>
      <c r="Y2869" s="100"/>
      <c r="Z2869" s="100"/>
      <c r="AA2869" s="100"/>
      <c r="AB2869" s="100"/>
      <c r="AC2869" s="100"/>
      <c r="AD2869" s="100"/>
      <c r="AE2869" s="100"/>
      <c r="AF2869" s="100"/>
      <c r="AG2869" s="100"/>
      <c r="AH2869" s="100"/>
      <c r="AI2869" s="100"/>
      <c r="AJ2869" s="100"/>
      <c r="AK2869" s="100"/>
      <c r="AL2869" s="100"/>
      <c r="AM2869" s="100"/>
      <c r="AN2869" s="100"/>
      <c r="AO2869" s="100"/>
      <c r="AP2869" s="101"/>
      <c r="AQ2869" s="102"/>
    </row>
    <row r="2870" spans="11:45">
      <c r="K2870" s="100"/>
      <c r="L2870" s="100"/>
      <c r="M2870" s="100"/>
      <c r="N2870" s="100"/>
      <c r="O2870" s="100"/>
      <c r="P2870" s="100"/>
      <c r="Q2870" s="100"/>
      <c r="R2870" s="100"/>
      <c r="S2870" s="100"/>
      <c r="T2870" s="100"/>
      <c r="U2870" s="100"/>
      <c r="V2870" s="100"/>
      <c r="W2870" s="100"/>
      <c r="X2870" s="100"/>
      <c r="Y2870" s="100"/>
      <c r="Z2870" s="100"/>
      <c r="AA2870" s="100"/>
      <c r="AB2870" s="100"/>
      <c r="AC2870" s="100"/>
      <c r="AD2870" s="100"/>
      <c r="AE2870" s="100"/>
      <c r="AF2870" s="100"/>
      <c r="AG2870" s="100"/>
      <c r="AH2870" s="100"/>
      <c r="AI2870" s="100"/>
      <c r="AJ2870" s="100"/>
      <c r="AK2870" s="100"/>
      <c r="AL2870" s="100"/>
      <c r="AM2870" s="100"/>
      <c r="AN2870" s="100"/>
      <c r="AO2870" s="100"/>
      <c r="AP2870" s="101"/>
      <c r="AQ2870" s="102"/>
    </row>
    <row r="2871" spans="11:45">
      <c r="K2871" s="100"/>
      <c r="L2871" s="100"/>
      <c r="M2871" s="100"/>
      <c r="N2871" s="100"/>
      <c r="O2871" s="100"/>
      <c r="P2871" s="100"/>
      <c r="Q2871" s="100"/>
      <c r="R2871" s="100"/>
      <c r="S2871" s="100"/>
      <c r="T2871" s="100"/>
      <c r="U2871" s="100"/>
      <c r="V2871" s="100"/>
      <c r="W2871" s="100"/>
      <c r="X2871" s="100"/>
      <c r="Y2871" s="100"/>
      <c r="Z2871" s="100"/>
      <c r="AA2871" s="100"/>
      <c r="AB2871" s="100"/>
      <c r="AC2871" s="100"/>
      <c r="AD2871" s="100"/>
      <c r="AE2871" s="100"/>
      <c r="AF2871" s="100"/>
      <c r="AG2871" s="100"/>
      <c r="AH2871" s="100"/>
      <c r="AI2871" s="100"/>
      <c r="AJ2871" s="100"/>
      <c r="AK2871" s="100"/>
      <c r="AL2871" s="100"/>
      <c r="AM2871" s="100"/>
      <c r="AN2871" s="100"/>
      <c r="AO2871" s="100"/>
    </row>
    <row r="2872" spans="11:45">
      <c r="K2872" s="100"/>
      <c r="L2872" s="100"/>
      <c r="M2872" s="100"/>
      <c r="N2872" s="100"/>
      <c r="O2872" s="100"/>
      <c r="P2872" s="100"/>
      <c r="Q2872" s="100"/>
      <c r="R2872" s="100"/>
      <c r="S2872" s="100"/>
      <c r="T2872" s="100"/>
      <c r="U2872" s="100"/>
      <c r="V2872" s="100"/>
      <c r="W2872" s="100"/>
      <c r="X2872" s="100"/>
      <c r="Y2872" s="100"/>
      <c r="Z2872" s="100"/>
      <c r="AA2872" s="100"/>
      <c r="AB2872" s="100"/>
      <c r="AC2872" s="100"/>
      <c r="AD2872" s="100"/>
      <c r="AE2872" s="100"/>
      <c r="AF2872" s="100"/>
      <c r="AG2872" s="100"/>
      <c r="AH2872" s="100"/>
      <c r="AI2872" s="100"/>
      <c r="AJ2872" s="100"/>
      <c r="AK2872" s="100"/>
      <c r="AL2872" s="100"/>
      <c r="AM2872" s="100"/>
      <c r="AN2872" s="100"/>
      <c r="AO2872" s="100"/>
      <c r="AP2872" s="101"/>
      <c r="AQ2872" s="102"/>
      <c r="AS2872" s="102"/>
    </row>
    <row r="2873" spans="11:45">
      <c r="K2873" s="100"/>
      <c r="L2873" s="100"/>
      <c r="M2873" s="100"/>
      <c r="N2873" s="100"/>
      <c r="O2873" s="100"/>
      <c r="P2873" s="100"/>
      <c r="Q2873" s="100"/>
      <c r="R2873" s="100"/>
      <c r="S2873" s="100"/>
      <c r="T2873" s="100"/>
      <c r="U2873" s="100"/>
      <c r="V2873" s="100"/>
      <c r="W2873" s="100"/>
      <c r="X2873" s="100"/>
      <c r="Y2873" s="100"/>
      <c r="Z2873" s="100"/>
      <c r="AA2873" s="100"/>
      <c r="AB2873" s="100"/>
      <c r="AC2873" s="100"/>
      <c r="AD2873" s="100"/>
      <c r="AE2873" s="100"/>
      <c r="AF2873" s="100"/>
      <c r="AG2873" s="100"/>
      <c r="AH2873" s="100"/>
      <c r="AI2873" s="100"/>
      <c r="AJ2873" s="100"/>
      <c r="AK2873" s="100"/>
      <c r="AL2873" s="100"/>
      <c r="AM2873" s="100"/>
      <c r="AN2873" s="100"/>
      <c r="AO2873" s="100"/>
      <c r="AP2873" s="101"/>
      <c r="AQ2873" s="102"/>
    </row>
    <row r="2874" spans="11:45">
      <c r="K2874" s="100"/>
      <c r="L2874" s="100"/>
      <c r="M2874" s="100"/>
      <c r="O2874" s="100"/>
      <c r="P2874" s="100"/>
      <c r="Q2874" s="100"/>
      <c r="R2874" s="100"/>
      <c r="S2874" s="100"/>
      <c r="T2874" s="100"/>
      <c r="U2874" s="100"/>
      <c r="V2874" s="100"/>
      <c r="W2874" s="100"/>
      <c r="X2874" s="100"/>
      <c r="Y2874" s="100"/>
      <c r="Z2874" s="100"/>
      <c r="AA2874" s="100"/>
      <c r="AC2874" s="100"/>
      <c r="AD2874" s="100"/>
      <c r="AE2874" s="100"/>
      <c r="AF2874" s="100"/>
      <c r="AG2874" s="100"/>
      <c r="AH2874" s="100"/>
      <c r="AI2874" s="100"/>
      <c r="AJ2874" s="100"/>
      <c r="AK2874" s="100"/>
      <c r="AL2874" s="100"/>
      <c r="AM2874" s="100"/>
      <c r="AN2874" s="100"/>
      <c r="AO2874" s="100"/>
      <c r="AP2874" s="101"/>
      <c r="AQ2874" s="102"/>
    </row>
    <row r="2875" spans="11:45">
      <c r="K2875" s="100"/>
      <c r="L2875" s="100"/>
      <c r="M2875" s="100"/>
      <c r="N2875" s="100"/>
      <c r="O2875" s="100"/>
      <c r="P2875" s="100"/>
      <c r="Q2875" s="100"/>
      <c r="R2875" s="100"/>
      <c r="S2875" s="100"/>
      <c r="T2875" s="100"/>
      <c r="U2875" s="100"/>
      <c r="V2875" s="100"/>
      <c r="W2875" s="100"/>
      <c r="X2875" s="100"/>
      <c r="Y2875" s="100"/>
      <c r="Z2875" s="100"/>
      <c r="AA2875" s="100"/>
      <c r="AB2875" s="100"/>
      <c r="AC2875" s="100"/>
      <c r="AD2875" s="100"/>
      <c r="AE2875" s="100"/>
      <c r="AF2875" s="100"/>
      <c r="AG2875" s="100"/>
      <c r="AH2875" s="100"/>
      <c r="AI2875" s="100"/>
      <c r="AJ2875" s="100"/>
      <c r="AK2875" s="100"/>
      <c r="AL2875" s="100"/>
      <c r="AM2875" s="100"/>
      <c r="AN2875" s="100"/>
      <c r="AO2875" s="100"/>
      <c r="AP2875" s="101"/>
      <c r="AQ2875" s="102"/>
    </row>
    <row r="2876" spans="11:45">
      <c r="K2876" s="100"/>
      <c r="L2876" s="100"/>
      <c r="M2876" s="100"/>
      <c r="N2876" s="100"/>
      <c r="O2876" s="100"/>
      <c r="P2876" s="100"/>
      <c r="Q2876" s="100"/>
      <c r="R2876" s="100"/>
      <c r="S2876" s="100"/>
      <c r="T2876" s="100"/>
      <c r="U2876" s="100"/>
      <c r="V2876" s="100"/>
      <c r="W2876" s="100"/>
      <c r="X2876" s="100"/>
      <c r="Y2876" s="100"/>
      <c r="Z2876" s="100"/>
      <c r="AA2876" s="100"/>
      <c r="AB2876" s="100"/>
      <c r="AC2876" s="100"/>
      <c r="AD2876" s="100"/>
      <c r="AE2876" s="100"/>
      <c r="AF2876" s="100"/>
      <c r="AG2876" s="100"/>
      <c r="AH2876" s="100"/>
      <c r="AI2876" s="100"/>
      <c r="AJ2876" s="100"/>
      <c r="AK2876" s="100"/>
      <c r="AL2876" s="100"/>
      <c r="AM2876" s="100"/>
      <c r="AN2876" s="100"/>
      <c r="AO2876" s="100"/>
    </row>
    <row r="2877" spans="11:45">
      <c r="K2877" s="100"/>
      <c r="L2877" s="100"/>
      <c r="M2877" s="100"/>
      <c r="O2877" s="100"/>
      <c r="P2877" s="100"/>
      <c r="Q2877" s="100"/>
      <c r="R2877" s="100"/>
      <c r="S2877" s="100"/>
      <c r="T2877" s="100"/>
      <c r="U2877" s="100"/>
      <c r="V2877" s="100"/>
      <c r="W2877" s="100"/>
      <c r="X2877" s="100"/>
      <c r="Y2877" s="100"/>
      <c r="Z2877" s="100"/>
      <c r="AA2877" s="100"/>
      <c r="AC2877" s="100"/>
      <c r="AD2877" s="100"/>
      <c r="AE2877" s="100"/>
      <c r="AF2877" s="100"/>
      <c r="AG2877" s="100"/>
      <c r="AH2877" s="100"/>
      <c r="AI2877" s="100"/>
      <c r="AJ2877" s="100"/>
      <c r="AK2877" s="100"/>
      <c r="AL2877" s="100"/>
      <c r="AM2877" s="100"/>
      <c r="AN2877" s="100"/>
      <c r="AO2877" s="100"/>
      <c r="AP2877" s="101"/>
      <c r="AQ2877" s="102"/>
    </row>
    <row r="2878" spans="11:45">
      <c r="K2878" s="100"/>
      <c r="L2878" s="100"/>
      <c r="M2878" s="100"/>
      <c r="O2878" s="100"/>
      <c r="AC2878" s="100"/>
      <c r="AP2878" s="101"/>
      <c r="AQ2878" s="102"/>
    </row>
    <row r="2879" spans="11:45">
      <c r="K2879" s="100"/>
      <c r="L2879" s="100"/>
      <c r="M2879" s="100"/>
      <c r="O2879" s="100"/>
      <c r="P2879" s="100"/>
      <c r="Q2879" s="100"/>
      <c r="R2879" s="100"/>
      <c r="S2879" s="100"/>
      <c r="T2879" s="100"/>
      <c r="U2879" s="100"/>
      <c r="V2879" s="100"/>
      <c r="W2879" s="100"/>
      <c r="X2879" s="100"/>
      <c r="Y2879" s="100"/>
      <c r="Z2879" s="100"/>
      <c r="AA2879" s="100"/>
      <c r="AC2879" s="100"/>
      <c r="AD2879" s="100"/>
      <c r="AE2879" s="100"/>
      <c r="AF2879" s="100"/>
      <c r="AG2879" s="100"/>
      <c r="AH2879" s="100"/>
      <c r="AI2879" s="100"/>
      <c r="AJ2879" s="100"/>
      <c r="AK2879" s="100"/>
      <c r="AM2879" s="100"/>
      <c r="AN2879" s="100"/>
      <c r="AP2879" s="101"/>
      <c r="AQ2879" s="102"/>
    </row>
    <row r="2880" spans="11:45">
      <c r="K2880" s="100"/>
      <c r="L2880" s="100"/>
      <c r="M2880" s="100"/>
    </row>
    <row r="2881" spans="11:45">
      <c r="K2881" s="100"/>
      <c r="L2881" s="100"/>
      <c r="M2881" s="100"/>
      <c r="N2881" s="100"/>
      <c r="O2881" s="100"/>
      <c r="P2881" s="100"/>
      <c r="Q2881" s="100"/>
      <c r="R2881" s="100"/>
      <c r="S2881" s="100"/>
      <c r="T2881" s="100"/>
      <c r="U2881" s="100"/>
      <c r="V2881" s="100"/>
      <c r="W2881" s="100"/>
      <c r="X2881" s="100"/>
      <c r="Y2881" s="100"/>
      <c r="Z2881" s="100"/>
      <c r="AA2881" s="100"/>
      <c r="AB2881" s="100"/>
      <c r="AC2881" s="100"/>
      <c r="AD2881" s="100"/>
      <c r="AE2881" s="100"/>
      <c r="AF2881" s="100"/>
      <c r="AG2881" s="100"/>
      <c r="AH2881" s="100"/>
      <c r="AI2881" s="100"/>
      <c r="AJ2881" s="100"/>
      <c r="AK2881" s="100"/>
      <c r="AL2881" s="100"/>
      <c r="AM2881" s="100"/>
      <c r="AN2881" s="100"/>
      <c r="AO2881" s="100"/>
      <c r="AP2881" s="101"/>
      <c r="AQ2881" s="102"/>
    </row>
    <row r="2882" spans="11:45">
      <c r="K2882" s="100"/>
      <c r="L2882" s="100"/>
      <c r="M2882" s="100"/>
      <c r="N2882" s="100"/>
      <c r="O2882" s="100"/>
      <c r="P2882" s="100"/>
      <c r="Q2882" s="100"/>
      <c r="R2882" s="100"/>
      <c r="S2882" s="100"/>
      <c r="T2882" s="100"/>
      <c r="U2882" s="100"/>
      <c r="V2882" s="100"/>
      <c r="W2882" s="100"/>
      <c r="X2882" s="100"/>
      <c r="Y2882" s="100"/>
      <c r="Z2882" s="100"/>
      <c r="AA2882" s="100"/>
      <c r="AB2882" s="100"/>
      <c r="AC2882" s="100"/>
      <c r="AD2882" s="100"/>
      <c r="AE2882" s="100"/>
      <c r="AF2882" s="100"/>
      <c r="AG2882" s="100"/>
      <c r="AH2882" s="100"/>
      <c r="AI2882" s="100"/>
      <c r="AJ2882" s="100"/>
      <c r="AK2882" s="100"/>
      <c r="AL2882" s="100"/>
      <c r="AM2882" s="100"/>
      <c r="AN2882" s="100"/>
      <c r="AO2882" s="100"/>
      <c r="AP2882" s="101"/>
      <c r="AQ2882" s="102"/>
    </row>
    <row r="2883" spans="11:45">
      <c r="K2883" s="100"/>
      <c r="L2883" s="100"/>
      <c r="M2883" s="100"/>
      <c r="N2883" s="100"/>
      <c r="O2883" s="100"/>
      <c r="P2883" s="100"/>
      <c r="Q2883" s="100"/>
      <c r="R2883" s="100"/>
      <c r="S2883" s="100"/>
      <c r="T2883" s="100"/>
      <c r="U2883" s="100"/>
      <c r="V2883" s="100"/>
      <c r="W2883" s="100"/>
      <c r="X2883" s="100"/>
      <c r="Y2883" s="100"/>
      <c r="Z2883" s="100"/>
      <c r="AA2883" s="100"/>
      <c r="AB2883" s="100"/>
      <c r="AC2883" s="100"/>
      <c r="AD2883" s="100"/>
      <c r="AE2883" s="100"/>
      <c r="AF2883" s="100"/>
      <c r="AG2883" s="100"/>
      <c r="AH2883" s="100"/>
      <c r="AI2883" s="100"/>
      <c r="AJ2883" s="100"/>
      <c r="AK2883" s="100"/>
      <c r="AL2883" s="100"/>
      <c r="AM2883" s="100"/>
      <c r="AN2883" s="100"/>
      <c r="AO2883" s="100"/>
      <c r="AP2883" s="101"/>
      <c r="AQ2883" s="102"/>
    </row>
    <row r="2884" spans="11:45">
      <c r="K2884" s="100"/>
      <c r="L2884" s="100"/>
      <c r="M2884" s="100"/>
      <c r="O2884" s="100"/>
      <c r="P2884" s="100"/>
      <c r="Q2884" s="100"/>
      <c r="R2884" s="100"/>
      <c r="S2884" s="100"/>
      <c r="T2884" s="100"/>
      <c r="U2884" s="100"/>
      <c r="V2884" s="100"/>
      <c r="W2884" s="100"/>
      <c r="X2884" s="100"/>
      <c r="Y2884" s="100"/>
      <c r="Z2884" s="100"/>
      <c r="AA2884" s="100"/>
      <c r="AC2884" s="100"/>
      <c r="AD2884" s="100"/>
      <c r="AE2884" s="100"/>
      <c r="AF2884" s="100"/>
      <c r="AG2884" s="100"/>
      <c r="AH2884" s="100"/>
      <c r="AI2884" s="100"/>
      <c r="AJ2884" s="100"/>
      <c r="AK2884" s="100"/>
      <c r="AL2884" s="100"/>
      <c r="AM2884" s="100"/>
      <c r="AN2884" s="100"/>
      <c r="AO2884" s="100"/>
      <c r="AQ2884" s="102"/>
    </row>
    <row r="2885" spans="11:45">
      <c r="K2885" s="100"/>
      <c r="L2885" s="100"/>
      <c r="M2885" s="100"/>
      <c r="O2885" s="100"/>
      <c r="P2885" s="100"/>
      <c r="Q2885" s="100"/>
      <c r="R2885" s="100"/>
      <c r="S2885" s="100"/>
      <c r="T2885" s="100"/>
      <c r="U2885" s="100"/>
      <c r="V2885" s="100"/>
      <c r="W2885" s="100"/>
      <c r="X2885" s="100"/>
      <c r="Y2885" s="100"/>
      <c r="Z2885" s="100"/>
      <c r="AA2885" s="100"/>
      <c r="AC2885" s="100"/>
      <c r="AD2885" s="100"/>
      <c r="AE2885" s="100"/>
      <c r="AF2885" s="100"/>
      <c r="AG2885" s="100"/>
      <c r="AH2885" s="100"/>
      <c r="AI2885" s="100"/>
      <c r="AJ2885" s="100"/>
      <c r="AK2885" s="100"/>
      <c r="AL2885" s="100"/>
      <c r="AM2885" s="100"/>
      <c r="AN2885" s="100"/>
      <c r="AO2885" s="100"/>
      <c r="AP2885" s="101"/>
    </row>
    <row r="2886" spans="11:45">
      <c r="K2886" s="100"/>
      <c r="L2886" s="100"/>
      <c r="M2886" s="100"/>
      <c r="N2886" s="100"/>
      <c r="O2886" s="100"/>
      <c r="P2886" s="100"/>
      <c r="Q2886" s="100"/>
      <c r="R2886" s="100"/>
      <c r="S2886" s="100"/>
      <c r="T2886" s="100"/>
      <c r="U2886" s="100"/>
      <c r="V2886" s="100"/>
      <c r="W2886" s="100"/>
      <c r="X2886" s="100"/>
      <c r="Y2886" s="100"/>
      <c r="Z2886" s="100"/>
      <c r="AA2886" s="100"/>
      <c r="AB2886" s="100"/>
      <c r="AC2886" s="100"/>
      <c r="AD2886" s="100"/>
      <c r="AE2886" s="100"/>
      <c r="AF2886" s="100"/>
      <c r="AG2886" s="100"/>
      <c r="AH2886" s="100"/>
      <c r="AI2886" s="100"/>
      <c r="AJ2886" s="100"/>
      <c r="AK2886" s="100"/>
      <c r="AL2886" s="100"/>
      <c r="AM2886" s="100"/>
      <c r="AN2886" s="100"/>
      <c r="AO2886" s="100"/>
      <c r="AQ2886" s="102"/>
      <c r="AR2886" s="102"/>
      <c r="AS2886" s="102"/>
    </row>
    <row r="2887" spans="11:45">
      <c r="K2887" s="100"/>
      <c r="L2887" s="100"/>
      <c r="M2887" s="100"/>
      <c r="O2887" s="100"/>
      <c r="P2887" s="100"/>
      <c r="Q2887" s="100"/>
      <c r="R2887" s="100"/>
      <c r="S2887" s="100"/>
      <c r="T2887" s="100"/>
      <c r="U2887" s="100"/>
      <c r="V2887" s="100"/>
      <c r="W2887" s="100"/>
      <c r="X2887" s="100"/>
      <c r="Y2887" s="100"/>
      <c r="Z2887" s="100"/>
      <c r="AA2887" s="100"/>
      <c r="AC2887" s="100"/>
      <c r="AD2887" s="100"/>
      <c r="AE2887" s="100"/>
      <c r="AF2887" s="100"/>
      <c r="AG2887" s="100"/>
      <c r="AH2887" s="100"/>
      <c r="AI2887" s="100"/>
      <c r="AJ2887" s="100"/>
      <c r="AK2887" s="100"/>
      <c r="AL2887" s="100"/>
      <c r="AM2887" s="100"/>
      <c r="AN2887" s="100"/>
      <c r="AO2887" s="100"/>
      <c r="AQ2887" s="102"/>
    </row>
    <row r="2888" spans="11:45">
      <c r="K2888" s="100"/>
      <c r="L2888" s="100"/>
      <c r="M2888" s="100"/>
      <c r="N2888" s="100"/>
      <c r="O2888" s="100"/>
      <c r="P2888" s="100"/>
      <c r="Q2888" s="100"/>
      <c r="R2888" s="100"/>
      <c r="S2888" s="100"/>
      <c r="T2888" s="100"/>
      <c r="U2888" s="100"/>
      <c r="V2888" s="100"/>
      <c r="W2888" s="100"/>
      <c r="X2888" s="100"/>
      <c r="Y2888" s="100"/>
      <c r="Z2888" s="100"/>
      <c r="AA2888" s="100"/>
      <c r="AB2888" s="100"/>
      <c r="AC2888" s="100"/>
      <c r="AD2888" s="100"/>
      <c r="AE2888" s="100"/>
      <c r="AF2888" s="100"/>
      <c r="AG2888" s="100"/>
      <c r="AH2888" s="100"/>
      <c r="AI2888" s="100"/>
      <c r="AJ2888" s="100"/>
      <c r="AK2888" s="100"/>
      <c r="AL2888" s="100"/>
      <c r="AM2888" s="100"/>
      <c r="AN2888" s="100"/>
      <c r="AO2888" s="100"/>
      <c r="AP2888" s="101"/>
      <c r="AQ2888" s="102"/>
    </row>
    <row r="2889" spans="11:45">
      <c r="K2889" s="100"/>
      <c r="L2889" s="100"/>
      <c r="M2889" s="100"/>
      <c r="N2889" s="100"/>
      <c r="P2889" s="100"/>
      <c r="Q2889" s="100"/>
      <c r="R2889" s="100"/>
      <c r="S2889" s="100"/>
      <c r="T2889" s="100"/>
      <c r="U2889" s="100"/>
      <c r="V2889" s="100"/>
      <c r="W2889" s="100"/>
      <c r="X2889" s="100"/>
      <c r="Y2889" s="100"/>
      <c r="Z2889" s="100"/>
      <c r="AA2889" s="100"/>
      <c r="AB2889" s="100"/>
      <c r="AD2889" s="100"/>
      <c r="AE2889" s="100"/>
      <c r="AF2889" s="100"/>
      <c r="AG2889" s="100"/>
      <c r="AH2889" s="100"/>
      <c r="AI2889" s="100"/>
      <c r="AJ2889" s="100"/>
      <c r="AK2889" s="100"/>
      <c r="AL2889" s="100"/>
      <c r="AM2889" s="100"/>
      <c r="AN2889" s="100"/>
      <c r="AO2889" s="100"/>
      <c r="AQ2889" s="102"/>
    </row>
    <row r="2890" spans="11:45">
      <c r="K2890" s="100"/>
      <c r="L2890" s="100"/>
      <c r="M2890" s="100"/>
      <c r="N2890" s="100"/>
      <c r="O2890" s="100"/>
      <c r="P2890" s="100"/>
      <c r="Q2890" s="100"/>
      <c r="R2890" s="100"/>
      <c r="S2890" s="100"/>
      <c r="T2890" s="100"/>
      <c r="U2890" s="100"/>
      <c r="V2890" s="100"/>
      <c r="W2890" s="100"/>
      <c r="X2890" s="100"/>
      <c r="Y2890" s="100"/>
      <c r="Z2890" s="100"/>
      <c r="AA2890" s="100"/>
      <c r="AB2890" s="100"/>
      <c r="AC2890" s="100"/>
      <c r="AD2890" s="100"/>
      <c r="AE2890" s="100"/>
      <c r="AF2890" s="100"/>
      <c r="AG2890" s="100"/>
      <c r="AH2890" s="100"/>
      <c r="AI2890" s="100"/>
      <c r="AJ2890" s="100"/>
      <c r="AK2890" s="100"/>
      <c r="AL2890" s="100"/>
      <c r="AM2890" s="100"/>
      <c r="AN2890" s="100"/>
      <c r="AO2890" s="100"/>
      <c r="AQ2890" s="102"/>
    </row>
    <row r="2891" spans="11:45">
      <c r="K2891" s="100"/>
      <c r="L2891" s="100"/>
      <c r="M2891" s="100"/>
      <c r="O2891" s="100"/>
      <c r="P2891" s="100"/>
      <c r="Q2891" s="100"/>
      <c r="R2891" s="100"/>
      <c r="S2891" s="100"/>
      <c r="T2891" s="100"/>
      <c r="U2891" s="100"/>
      <c r="V2891" s="100"/>
      <c r="W2891" s="100"/>
      <c r="X2891" s="100"/>
      <c r="Y2891" s="100"/>
      <c r="Z2891" s="100"/>
      <c r="AA2891" s="100"/>
      <c r="AC2891" s="100"/>
      <c r="AD2891" s="100"/>
      <c r="AE2891" s="100"/>
      <c r="AF2891" s="100"/>
      <c r="AG2891" s="100"/>
      <c r="AH2891" s="100"/>
      <c r="AI2891" s="100"/>
      <c r="AJ2891" s="100"/>
      <c r="AK2891" s="100"/>
      <c r="AL2891" s="100"/>
      <c r="AM2891" s="100"/>
      <c r="AN2891" s="100"/>
      <c r="AO2891" s="100"/>
      <c r="AQ2891" s="102"/>
    </row>
    <row r="2892" spans="11:45">
      <c r="K2892" s="100"/>
      <c r="L2892" s="100"/>
      <c r="M2892" s="100"/>
      <c r="N2892" s="100"/>
      <c r="O2892" s="100"/>
      <c r="P2892" s="100"/>
      <c r="Q2892" s="100"/>
      <c r="R2892" s="100"/>
      <c r="S2892" s="100"/>
      <c r="T2892" s="100"/>
      <c r="U2892" s="100"/>
      <c r="V2892" s="100"/>
      <c r="W2892" s="100"/>
      <c r="X2892" s="100"/>
      <c r="Y2892" s="100"/>
      <c r="Z2892" s="100"/>
      <c r="AA2892" s="100"/>
      <c r="AB2892" s="100"/>
      <c r="AC2892" s="100"/>
      <c r="AD2892" s="100"/>
      <c r="AE2892" s="100"/>
      <c r="AF2892" s="100"/>
      <c r="AG2892" s="100"/>
      <c r="AH2892" s="100"/>
      <c r="AI2892" s="100"/>
      <c r="AJ2892" s="100"/>
      <c r="AK2892" s="100"/>
      <c r="AL2892" s="100"/>
      <c r="AM2892" s="100"/>
      <c r="AN2892" s="100"/>
      <c r="AO2892" s="100"/>
      <c r="AP2892" s="101"/>
    </row>
    <row r="2893" spans="11:45">
      <c r="K2893" s="100"/>
      <c r="L2893" s="100"/>
      <c r="M2893" s="100"/>
      <c r="N2893" s="100"/>
      <c r="O2893" s="100"/>
      <c r="P2893" s="100"/>
      <c r="Q2893" s="100"/>
      <c r="R2893" s="100"/>
      <c r="S2893" s="100"/>
      <c r="T2893" s="100"/>
      <c r="U2893" s="100"/>
      <c r="V2893" s="100"/>
      <c r="W2893" s="100"/>
      <c r="X2893" s="100"/>
      <c r="Y2893" s="100"/>
      <c r="Z2893" s="100"/>
      <c r="AA2893" s="100"/>
      <c r="AB2893" s="100"/>
      <c r="AC2893" s="100"/>
      <c r="AD2893" s="100"/>
      <c r="AE2893" s="100"/>
      <c r="AF2893" s="100"/>
      <c r="AG2893" s="100"/>
      <c r="AH2893" s="100"/>
      <c r="AI2893" s="100"/>
      <c r="AJ2893" s="100"/>
      <c r="AK2893" s="100"/>
      <c r="AL2893" s="100"/>
      <c r="AM2893" s="100"/>
      <c r="AN2893" s="100"/>
      <c r="AO2893" s="100"/>
      <c r="AP2893" s="101"/>
      <c r="AQ2893" s="102"/>
    </row>
    <row r="2894" spans="11:45">
      <c r="K2894" s="100"/>
      <c r="L2894" s="100"/>
      <c r="M2894" s="100"/>
      <c r="N2894" s="100"/>
      <c r="O2894" s="100"/>
      <c r="P2894" s="100"/>
      <c r="Q2894" s="100"/>
      <c r="R2894" s="100"/>
      <c r="S2894" s="100"/>
      <c r="T2894" s="100"/>
      <c r="U2894" s="100"/>
      <c r="V2894" s="100"/>
      <c r="W2894" s="100"/>
      <c r="X2894" s="100"/>
      <c r="Y2894" s="100"/>
      <c r="Z2894" s="100"/>
      <c r="AA2894" s="100"/>
      <c r="AB2894" s="100"/>
      <c r="AC2894" s="100"/>
      <c r="AD2894" s="100"/>
      <c r="AE2894" s="100"/>
      <c r="AF2894" s="100"/>
      <c r="AG2894" s="100"/>
      <c r="AH2894" s="100"/>
      <c r="AI2894" s="100"/>
      <c r="AJ2894" s="100"/>
      <c r="AK2894" s="100"/>
      <c r="AL2894" s="100"/>
      <c r="AM2894" s="100"/>
      <c r="AN2894" s="100"/>
      <c r="AO2894" s="100"/>
      <c r="AP2894" s="101"/>
      <c r="AQ2894" s="102"/>
    </row>
    <row r="2895" spans="11:45">
      <c r="K2895" s="100"/>
      <c r="L2895" s="100"/>
      <c r="M2895" s="100"/>
      <c r="N2895" s="100"/>
      <c r="O2895" s="100"/>
      <c r="P2895" s="100"/>
      <c r="Q2895" s="100"/>
      <c r="R2895" s="100"/>
      <c r="S2895" s="100"/>
      <c r="T2895" s="100"/>
      <c r="U2895" s="100"/>
      <c r="V2895" s="100"/>
      <c r="W2895" s="100"/>
      <c r="X2895" s="100"/>
      <c r="Y2895" s="100"/>
      <c r="Z2895" s="100"/>
      <c r="AA2895" s="100"/>
      <c r="AB2895" s="100"/>
      <c r="AC2895" s="100"/>
      <c r="AD2895" s="100"/>
      <c r="AE2895" s="100"/>
      <c r="AF2895" s="100"/>
      <c r="AG2895" s="100"/>
      <c r="AH2895" s="100"/>
      <c r="AI2895" s="100"/>
      <c r="AJ2895" s="100"/>
      <c r="AK2895" s="100"/>
      <c r="AL2895" s="100"/>
      <c r="AM2895" s="100"/>
      <c r="AN2895" s="100"/>
      <c r="AO2895" s="100"/>
      <c r="AP2895" s="101"/>
      <c r="AQ2895" s="102"/>
    </row>
    <row r="2896" spans="11:45">
      <c r="K2896" s="100"/>
      <c r="L2896" s="100"/>
      <c r="M2896" s="100"/>
      <c r="O2896" s="100"/>
      <c r="P2896" s="100"/>
      <c r="Q2896" s="100"/>
      <c r="R2896" s="100"/>
      <c r="S2896" s="100"/>
      <c r="T2896" s="100"/>
      <c r="U2896" s="100"/>
      <c r="V2896" s="100"/>
      <c r="W2896" s="100"/>
      <c r="X2896" s="100"/>
      <c r="Y2896" s="100"/>
      <c r="Z2896" s="100"/>
      <c r="AA2896" s="100"/>
      <c r="AC2896" s="100"/>
      <c r="AD2896" s="100"/>
      <c r="AE2896" s="100"/>
      <c r="AF2896" s="100"/>
      <c r="AG2896" s="100"/>
      <c r="AH2896" s="100"/>
      <c r="AI2896" s="100"/>
      <c r="AJ2896" s="100"/>
      <c r="AK2896" s="100"/>
      <c r="AL2896" s="100"/>
      <c r="AM2896" s="100"/>
      <c r="AN2896" s="100"/>
      <c r="AO2896" s="100"/>
      <c r="AP2896" s="101"/>
      <c r="AQ2896" s="102"/>
    </row>
    <row r="2897" spans="11:45">
      <c r="K2897" s="100"/>
      <c r="L2897" s="100"/>
      <c r="M2897" s="100"/>
      <c r="N2897" s="100"/>
      <c r="O2897" s="100"/>
      <c r="P2897" s="100"/>
      <c r="Q2897" s="100"/>
      <c r="R2897" s="100"/>
      <c r="S2897" s="100"/>
      <c r="T2897" s="100"/>
      <c r="U2897" s="100"/>
      <c r="V2897" s="100"/>
      <c r="W2897" s="100"/>
      <c r="X2897" s="100"/>
      <c r="Y2897" s="100"/>
      <c r="Z2897" s="100"/>
      <c r="AA2897" s="100"/>
      <c r="AB2897" s="100"/>
      <c r="AC2897" s="100"/>
      <c r="AD2897" s="100"/>
      <c r="AE2897" s="100"/>
      <c r="AF2897" s="100"/>
      <c r="AG2897" s="100"/>
      <c r="AH2897" s="100"/>
      <c r="AI2897" s="100"/>
      <c r="AJ2897" s="100"/>
      <c r="AK2897" s="100"/>
      <c r="AL2897" s="100"/>
      <c r="AM2897" s="100"/>
      <c r="AN2897" s="100"/>
      <c r="AO2897" s="100"/>
      <c r="AP2897" s="101"/>
      <c r="AQ2897" s="102"/>
      <c r="AR2897" s="102"/>
      <c r="AS2897" s="102"/>
    </row>
    <row r="2898" spans="11:45">
      <c r="K2898" s="100"/>
      <c r="L2898" s="100"/>
      <c r="M2898" s="100"/>
      <c r="N2898" s="100"/>
      <c r="O2898" s="100"/>
      <c r="P2898" s="100"/>
      <c r="Q2898" s="100"/>
      <c r="R2898" s="100"/>
      <c r="S2898" s="100"/>
      <c r="T2898" s="100"/>
      <c r="U2898" s="100"/>
      <c r="V2898" s="100"/>
      <c r="W2898" s="100"/>
      <c r="X2898" s="100"/>
      <c r="Y2898" s="100"/>
      <c r="Z2898" s="100"/>
      <c r="AA2898" s="100"/>
      <c r="AB2898" s="100"/>
      <c r="AC2898" s="100"/>
      <c r="AD2898" s="100"/>
      <c r="AE2898" s="100"/>
      <c r="AF2898" s="100"/>
      <c r="AG2898" s="100"/>
      <c r="AH2898" s="100"/>
      <c r="AI2898" s="100"/>
      <c r="AJ2898" s="100"/>
      <c r="AK2898" s="100"/>
      <c r="AL2898" s="100"/>
      <c r="AM2898" s="100"/>
      <c r="AN2898" s="100"/>
      <c r="AO2898" s="100"/>
      <c r="AP2898" s="101"/>
      <c r="AQ2898" s="102"/>
    </row>
    <row r="2899" spans="11:45">
      <c r="K2899" s="100"/>
      <c r="L2899" s="100"/>
      <c r="M2899" s="100"/>
      <c r="N2899" s="100"/>
      <c r="O2899" s="100"/>
      <c r="P2899" s="100"/>
      <c r="Q2899" s="100"/>
      <c r="R2899" s="100"/>
      <c r="S2899" s="100"/>
      <c r="T2899" s="100"/>
      <c r="U2899" s="100"/>
      <c r="V2899" s="100"/>
      <c r="W2899" s="100"/>
      <c r="X2899" s="100"/>
      <c r="Y2899" s="100"/>
      <c r="Z2899" s="100"/>
      <c r="AA2899" s="100"/>
      <c r="AB2899" s="100"/>
      <c r="AC2899" s="100"/>
      <c r="AD2899" s="100"/>
      <c r="AE2899" s="100"/>
      <c r="AF2899" s="100"/>
      <c r="AG2899" s="100"/>
      <c r="AH2899" s="100"/>
      <c r="AI2899" s="100"/>
      <c r="AJ2899" s="100"/>
      <c r="AK2899" s="100"/>
      <c r="AL2899" s="100"/>
      <c r="AM2899" s="100"/>
      <c r="AN2899" s="100"/>
      <c r="AO2899" s="100"/>
      <c r="AP2899" s="101"/>
      <c r="AQ2899" s="102"/>
    </row>
    <row r="2900" spans="11:45">
      <c r="K2900" s="100"/>
      <c r="L2900" s="100"/>
      <c r="M2900" s="100"/>
      <c r="N2900" s="100"/>
      <c r="O2900" s="100"/>
      <c r="P2900" s="100"/>
      <c r="Q2900" s="100"/>
      <c r="R2900" s="100"/>
      <c r="S2900" s="100"/>
      <c r="T2900" s="100"/>
      <c r="U2900" s="100"/>
      <c r="V2900" s="100"/>
      <c r="W2900" s="100"/>
      <c r="X2900" s="100"/>
      <c r="Y2900" s="100"/>
      <c r="Z2900" s="100"/>
      <c r="AA2900" s="100"/>
      <c r="AB2900" s="100"/>
      <c r="AC2900" s="100"/>
      <c r="AD2900" s="100"/>
      <c r="AE2900" s="100"/>
      <c r="AF2900" s="100"/>
      <c r="AG2900" s="100"/>
      <c r="AH2900" s="100"/>
      <c r="AI2900" s="100"/>
      <c r="AJ2900" s="100"/>
      <c r="AK2900" s="100"/>
      <c r="AL2900" s="100"/>
      <c r="AM2900" s="100"/>
      <c r="AN2900" s="100"/>
      <c r="AO2900" s="100"/>
      <c r="AP2900" s="101"/>
      <c r="AQ2900" s="102"/>
    </row>
    <row r="2901" spans="11:45">
      <c r="K2901" s="100"/>
      <c r="L2901" s="100"/>
      <c r="M2901" s="100"/>
      <c r="N2901" s="100"/>
      <c r="O2901" s="100"/>
      <c r="P2901" s="100"/>
      <c r="Q2901" s="100"/>
      <c r="R2901" s="100"/>
      <c r="S2901" s="100"/>
      <c r="T2901" s="100"/>
      <c r="U2901" s="100"/>
      <c r="V2901" s="100"/>
      <c r="W2901" s="100"/>
      <c r="Y2901" s="100"/>
      <c r="Z2901" s="100"/>
      <c r="AB2901" s="100"/>
      <c r="AC2901" s="100"/>
      <c r="AD2901" s="100"/>
      <c r="AE2901" s="100"/>
      <c r="AF2901" s="100"/>
      <c r="AG2901" s="100"/>
      <c r="AH2901" s="100"/>
      <c r="AI2901" s="100"/>
      <c r="AJ2901" s="100"/>
      <c r="AK2901" s="100"/>
      <c r="AL2901" s="100"/>
      <c r="AM2901" s="100"/>
      <c r="AN2901" s="100"/>
      <c r="AO2901" s="100"/>
      <c r="AP2901" s="101"/>
      <c r="AQ2901" s="102"/>
    </row>
    <row r="2902" spans="11:45">
      <c r="K2902" s="100"/>
      <c r="L2902" s="100"/>
      <c r="M2902" s="100"/>
      <c r="N2902" s="100"/>
      <c r="O2902" s="100"/>
      <c r="P2902" s="100"/>
      <c r="Q2902" s="100"/>
      <c r="R2902" s="100"/>
      <c r="S2902" s="100"/>
      <c r="T2902" s="100"/>
      <c r="U2902" s="100"/>
      <c r="V2902" s="100"/>
      <c r="W2902" s="100"/>
      <c r="X2902" s="100"/>
      <c r="Y2902" s="100"/>
      <c r="Z2902" s="100"/>
      <c r="AA2902" s="100"/>
      <c r="AB2902" s="100"/>
      <c r="AC2902" s="100"/>
      <c r="AD2902" s="100"/>
      <c r="AE2902" s="100"/>
      <c r="AF2902" s="100"/>
      <c r="AG2902" s="100"/>
      <c r="AH2902" s="100"/>
      <c r="AI2902" s="100"/>
      <c r="AJ2902" s="100"/>
      <c r="AK2902" s="100"/>
      <c r="AL2902" s="100"/>
      <c r="AM2902" s="100"/>
      <c r="AN2902" s="100"/>
      <c r="AO2902" s="100"/>
      <c r="AP2902" s="101"/>
      <c r="AQ2902" s="102"/>
    </row>
    <row r="2903" spans="11:45">
      <c r="K2903" s="100"/>
      <c r="L2903" s="100"/>
      <c r="M2903" s="100"/>
      <c r="N2903" s="100"/>
      <c r="O2903" s="100"/>
      <c r="P2903" s="100"/>
      <c r="Q2903" s="100"/>
      <c r="R2903" s="100"/>
      <c r="S2903" s="100"/>
      <c r="T2903" s="100"/>
      <c r="U2903" s="100"/>
      <c r="V2903" s="100"/>
      <c r="W2903" s="100"/>
      <c r="X2903" s="100"/>
      <c r="Y2903" s="100"/>
      <c r="Z2903" s="100"/>
      <c r="AA2903" s="100"/>
      <c r="AB2903" s="100"/>
      <c r="AC2903" s="100"/>
      <c r="AD2903" s="100"/>
      <c r="AE2903" s="100"/>
      <c r="AF2903" s="100"/>
      <c r="AG2903" s="100"/>
      <c r="AH2903" s="100"/>
      <c r="AI2903" s="100"/>
      <c r="AJ2903" s="100"/>
      <c r="AK2903" s="100"/>
      <c r="AL2903" s="100"/>
      <c r="AM2903" s="100"/>
      <c r="AN2903" s="100"/>
      <c r="AO2903" s="100"/>
      <c r="AP2903" s="101"/>
      <c r="AQ2903" s="102"/>
      <c r="AS2903" s="102"/>
    </row>
    <row r="2904" spans="11:45">
      <c r="K2904" s="100"/>
      <c r="L2904" s="100"/>
      <c r="M2904" s="100"/>
      <c r="O2904" s="100"/>
      <c r="P2904" s="100"/>
      <c r="Q2904" s="100"/>
      <c r="R2904" s="100"/>
      <c r="S2904" s="100"/>
      <c r="T2904" s="100"/>
      <c r="U2904" s="100"/>
      <c r="V2904" s="100"/>
      <c r="W2904" s="100"/>
      <c r="X2904" s="100"/>
      <c r="Y2904" s="100"/>
      <c r="Z2904" s="100"/>
      <c r="AA2904" s="100"/>
      <c r="AD2904" s="100"/>
      <c r="AE2904" s="100"/>
      <c r="AF2904" s="100"/>
      <c r="AG2904" s="100"/>
      <c r="AH2904" s="100"/>
      <c r="AI2904" s="100"/>
      <c r="AJ2904" s="100"/>
      <c r="AK2904" s="100"/>
      <c r="AL2904" s="100"/>
      <c r="AM2904" s="100"/>
      <c r="AN2904" s="100"/>
      <c r="AO2904" s="100"/>
      <c r="AP2904" s="101"/>
      <c r="AQ2904" s="102"/>
    </row>
    <row r="2905" spans="11:45">
      <c r="K2905" s="100"/>
      <c r="L2905" s="100"/>
      <c r="M2905" s="100"/>
      <c r="O2905" s="100"/>
      <c r="P2905" s="100"/>
      <c r="Q2905" s="100"/>
      <c r="R2905" s="100"/>
      <c r="S2905" s="100"/>
      <c r="T2905" s="100"/>
      <c r="U2905" s="100"/>
      <c r="V2905" s="100"/>
      <c r="W2905" s="100"/>
      <c r="X2905" s="100"/>
      <c r="Y2905" s="100"/>
      <c r="Z2905" s="100"/>
      <c r="AA2905" s="100"/>
      <c r="AC2905" s="100"/>
      <c r="AD2905" s="100"/>
      <c r="AE2905" s="100"/>
      <c r="AF2905" s="100"/>
      <c r="AG2905" s="100"/>
      <c r="AH2905" s="100"/>
      <c r="AI2905" s="100"/>
      <c r="AJ2905" s="100"/>
      <c r="AK2905" s="100"/>
      <c r="AL2905" s="100"/>
      <c r="AM2905" s="100"/>
      <c r="AN2905" s="100"/>
      <c r="AO2905" s="100"/>
    </row>
    <row r="2906" spans="11:45">
      <c r="K2906" s="100"/>
      <c r="L2906" s="100"/>
      <c r="M2906" s="100"/>
      <c r="P2906" s="100"/>
      <c r="Q2906" s="100"/>
      <c r="R2906" s="100"/>
      <c r="S2906" s="100"/>
      <c r="T2906" s="100"/>
      <c r="U2906" s="100"/>
      <c r="V2906" s="100"/>
      <c r="W2906" s="100"/>
      <c r="X2906" s="100"/>
      <c r="Y2906" s="100"/>
      <c r="Z2906" s="100"/>
      <c r="AA2906" s="100"/>
      <c r="AD2906" s="100"/>
      <c r="AE2906" s="100"/>
      <c r="AF2906" s="100"/>
      <c r="AG2906" s="100"/>
      <c r="AH2906" s="100"/>
      <c r="AI2906" s="100"/>
      <c r="AJ2906" s="100"/>
      <c r="AK2906" s="100"/>
      <c r="AL2906" s="100"/>
      <c r="AM2906" s="100"/>
      <c r="AN2906" s="100"/>
      <c r="AO2906" s="100"/>
      <c r="AQ2906" s="102"/>
    </row>
    <row r="2907" spans="11:45">
      <c r="K2907" s="100"/>
      <c r="L2907" s="100"/>
      <c r="M2907" s="100"/>
      <c r="N2907" s="100"/>
      <c r="O2907" s="100"/>
      <c r="P2907" s="100"/>
      <c r="Q2907" s="100"/>
      <c r="R2907" s="100"/>
      <c r="S2907" s="100"/>
      <c r="T2907" s="100"/>
      <c r="U2907" s="100"/>
      <c r="V2907" s="100"/>
      <c r="W2907" s="100"/>
      <c r="X2907" s="100"/>
      <c r="Y2907" s="100"/>
      <c r="Z2907" s="100"/>
      <c r="AA2907" s="100"/>
      <c r="AB2907" s="100"/>
      <c r="AC2907" s="100"/>
      <c r="AD2907" s="100"/>
      <c r="AE2907" s="100"/>
      <c r="AF2907" s="100"/>
      <c r="AG2907" s="100"/>
      <c r="AH2907" s="100"/>
      <c r="AI2907" s="100"/>
      <c r="AJ2907" s="100"/>
      <c r="AK2907" s="100"/>
      <c r="AL2907" s="100"/>
      <c r="AM2907" s="100"/>
      <c r="AN2907" s="100"/>
      <c r="AO2907" s="100"/>
      <c r="AP2907" s="101"/>
      <c r="AQ2907" s="102"/>
    </row>
    <row r="2908" spans="11:45">
      <c r="K2908" s="100"/>
      <c r="L2908" s="100"/>
      <c r="M2908" s="100"/>
      <c r="N2908" s="100"/>
      <c r="O2908" s="100"/>
      <c r="P2908" s="100"/>
      <c r="Q2908" s="100"/>
      <c r="R2908" s="100"/>
      <c r="S2908" s="100"/>
      <c r="T2908" s="100"/>
      <c r="U2908" s="100"/>
      <c r="V2908" s="100"/>
      <c r="W2908" s="100"/>
      <c r="X2908" s="100"/>
      <c r="Y2908" s="100"/>
      <c r="Z2908" s="100"/>
      <c r="AA2908" s="100"/>
      <c r="AB2908" s="100"/>
      <c r="AC2908" s="100"/>
      <c r="AD2908" s="100"/>
      <c r="AE2908" s="100"/>
      <c r="AF2908" s="100"/>
      <c r="AG2908" s="100"/>
      <c r="AH2908" s="100"/>
      <c r="AI2908" s="100"/>
      <c r="AJ2908" s="100"/>
      <c r="AK2908" s="100"/>
      <c r="AL2908" s="100"/>
      <c r="AM2908" s="100"/>
      <c r="AN2908" s="100"/>
      <c r="AO2908" s="100"/>
      <c r="AP2908" s="101"/>
      <c r="AQ2908" s="102"/>
    </row>
    <row r="2909" spans="11:45">
      <c r="K2909" s="100"/>
      <c r="L2909" s="100"/>
      <c r="M2909" s="100"/>
      <c r="N2909" s="100"/>
      <c r="O2909" s="100"/>
      <c r="P2909" s="100"/>
      <c r="Q2909" s="100"/>
      <c r="R2909" s="100"/>
      <c r="S2909" s="100"/>
      <c r="T2909" s="100"/>
      <c r="U2909" s="100"/>
      <c r="V2909" s="100"/>
      <c r="W2909" s="100"/>
      <c r="X2909" s="100"/>
      <c r="Y2909" s="100"/>
      <c r="Z2909" s="100"/>
      <c r="AA2909" s="100"/>
      <c r="AB2909" s="100"/>
      <c r="AC2909" s="100"/>
      <c r="AD2909" s="100"/>
      <c r="AE2909" s="100"/>
      <c r="AF2909" s="100"/>
      <c r="AG2909" s="100"/>
      <c r="AH2909" s="100"/>
      <c r="AI2909" s="100"/>
      <c r="AJ2909" s="100"/>
      <c r="AK2909" s="100"/>
      <c r="AL2909" s="100"/>
      <c r="AM2909" s="100"/>
      <c r="AN2909" s="100"/>
      <c r="AO2909" s="100"/>
      <c r="AP2909" s="101"/>
      <c r="AQ2909" s="102"/>
      <c r="AR2909" s="102"/>
      <c r="AS2909" s="102"/>
    </row>
    <row r="2910" spans="11:45">
      <c r="K2910" s="100"/>
      <c r="L2910" s="100"/>
      <c r="M2910" s="100"/>
      <c r="N2910" s="100"/>
      <c r="O2910" s="100"/>
      <c r="P2910" s="100"/>
      <c r="Q2910" s="100"/>
      <c r="R2910" s="100"/>
      <c r="S2910" s="100"/>
      <c r="T2910" s="100"/>
      <c r="U2910" s="100"/>
      <c r="V2910" s="100"/>
      <c r="W2910" s="100"/>
      <c r="X2910" s="100"/>
      <c r="Y2910" s="100"/>
      <c r="Z2910" s="100"/>
      <c r="AA2910" s="100"/>
      <c r="AB2910" s="100"/>
      <c r="AC2910" s="100"/>
      <c r="AD2910" s="100"/>
      <c r="AE2910" s="100"/>
      <c r="AF2910" s="100"/>
      <c r="AG2910" s="100"/>
      <c r="AH2910" s="100"/>
      <c r="AI2910" s="100"/>
      <c r="AJ2910" s="100"/>
      <c r="AK2910" s="100"/>
      <c r="AL2910" s="100"/>
      <c r="AM2910" s="100"/>
      <c r="AN2910" s="100"/>
      <c r="AO2910" s="100"/>
      <c r="AP2910" s="101"/>
      <c r="AQ2910" s="102"/>
    </row>
    <row r="2911" spans="11:45">
      <c r="K2911" s="100"/>
      <c r="L2911" s="100"/>
      <c r="M2911" s="100"/>
      <c r="P2911" s="100"/>
      <c r="Q2911" s="100"/>
      <c r="R2911" s="100"/>
      <c r="S2911" s="100"/>
      <c r="T2911" s="100"/>
      <c r="U2911" s="100"/>
      <c r="V2911" s="100"/>
      <c r="W2911" s="100"/>
      <c r="X2911" s="100"/>
      <c r="Y2911" s="100"/>
      <c r="Z2911" s="100"/>
      <c r="AA2911" s="100"/>
      <c r="AD2911" s="100"/>
      <c r="AE2911" s="100"/>
      <c r="AF2911" s="100"/>
      <c r="AG2911" s="100"/>
      <c r="AH2911" s="100"/>
      <c r="AI2911" s="100"/>
      <c r="AJ2911" s="100"/>
      <c r="AK2911" s="100"/>
      <c r="AL2911" s="100"/>
      <c r="AM2911" s="100"/>
      <c r="AN2911" s="100"/>
      <c r="AO2911" s="100"/>
      <c r="AQ2911" s="102"/>
    </row>
    <row r="2912" spans="11:45">
      <c r="K2912" s="100"/>
      <c r="L2912" s="100"/>
      <c r="M2912" s="100"/>
      <c r="N2912" s="100"/>
      <c r="O2912" s="100"/>
      <c r="P2912" s="100"/>
      <c r="Q2912" s="100"/>
      <c r="R2912" s="100"/>
      <c r="S2912" s="100"/>
      <c r="T2912" s="100"/>
      <c r="U2912" s="100"/>
      <c r="V2912" s="100"/>
      <c r="W2912" s="100"/>
      <c r="X2912" s="100"/>
      <c r="Y2912" s="100"/>
      <c r="Z2912" s="100"/>
      <c r="AA2912" s="100"/>
      <c r="AB2912" s="100"/>
      <c r="AC2912" s="100"/>
      <c r="AD2912" s="100"/>
      <c r="AE2912" s="100"/>
      <c r="AF2912" s="100"/>
      <c r="AG2912" s="100"/>
      <c r="AH2912" s="100"/>
      <c r="AI2912" s="100"/>
      <c r="AJ2912" s="100"/>
      <c r="AK2912" s="100"/>
      <c r="AL2912" s="100"/>
      <c r="AM2912" s="100"/>
      <c r="AN2912" s="100"/>
      <c r="AO2912" s="100"/>
      <c r="AP2912" s="101"/>
    </row>
    <row r="2913" spans="11:45">
      <c r="K2913" s="100"/>
      <c r="L2913" s="100"/>
      <c r="M2913" s="100"/>
      <c r="P2913" s="100"/>
      <c r="Q2913" s="100"/>
      <c r="R2913" s="100"/>
      <c r="S2913" s="100"/>
      <c r="T2913" s="100"/>
      <c r="U2913" s="100"/>
      <c r="V2913" s="100"/>
      <c r="W2913" s="100"/>
      <c r="X2913" s="100"/>
      <c r="Y2913" s="100"/>
      <c r="Z2913" s="100"/>
      <c r="AA2913" s="100"/>
      <c r="AD2913" s="100"/>
      <c r="AE2913" s="100"/>
      <c r="AF2913" s="100"/>
      <c r="AG2913" s="100"/>
      <c r="AH2913" s="100"/>
      <c r="AI2913" s="100"/>
      <c r="AJ2913" s="100"/>
      <c r="AK2913" s="100"/>
      <c r="AL2913" s="100"/>
      <c r="AM2913" s="100"/>
      <c r="AN2913" s="100"/>
      <c r="AO2913" s="100"/>
      <c r="AQ2913" s="102"/>
    </row>
    <row r="2914" spans="11:45">
      <c r="K2914" s="100"/>
      <c r="L2914" s="100"/>
      <c r="M2914" s="100"/>
      <c r="N2914" s="100"/>
      <c r="O2914" s="100"/>
      <c r="P2914" s="100"/>
      <c r="Q2914" s="100"/>
      <c r="R2914" s="100"/>
      <c r="S2914" s="100"/>
      <c r="T2914" s="100"/>
      <c r="U2914" s="100"/>
      <c r="V2914" s="100"/>
      <c r="W2914" s="100"/>
      <c r="X2914" s="100"/>
      <c r="Y2914" s="100"/>
      <c r="Z2914" s="100"/>
      <c r="AA2914" s="100"/>
      <c r="AB2914" s="100"/>
      <c r="AC2914" s="100"/>
      <c r="AD2914" s="100"/>
      <c r="AE2914" s="100"/>
      <c r="AF2914" s="100"/>
      <c r="AG2914" s="100"/>
      <c r="AH2914" s="100"/>
      <c r="AI2914" s="100"/>
      <c r="AJ2914" s="100"/>
      <c r="AK2914" s="100"/>
      <c r="AL2914" s="100"/>
      <c r="AM2914" s="100"/>
      <c r="AN2914" s="100"/>
      <c r="AO2914" s="100"/>
      <c r="AP2914" s="101"/>
      <c r="AQ2914" s="102"/>
    </row>
    <row r="2915" spans="11:45">
      <c r="K2915" s="100"/>
      <c r="L2915" s="100"/>
      <c r="M2915" s="100"/>
      <c r="O2915" s="100"/>
      <c r="P2915" s="100"/>
      <c r="Q2915" s="100"/>
      <c r="R2915" s="100"/>
      <c r="S2915" s="100"/>
      <c r="T2915" s="100"/>
      <c r="U2915" s="100"/>
      <c r="V2915" s="100"/>
      <c r="W2915" s="100"/>
      <c r="X2915" s="100"/>
      <c r="Y2915" s="100"/>
      <c r="Z2915" s="100"/>
      <c r="AA2915" s="100"/>
      <c r="AC2915" s="100"/>
      <c r="AD2915" s="100"/>
      <c r="AE2915" s="100"/>
      <c r="AF2915" s="100"/>
      <c r="AG2915" s="100"/>
      <c r="AH2915" s="100"/>
      <c r="AI2915" s="100"/>
      <c r="AJ2915" s="100"/>
      <c r="AK2915" s="100"/>
      <c r="AL2915" s="100"/>
      <c r="AM2915" s="100"/>
      <c r="AN2915" s="100"/>
      <c r="AO2915" s="100"/>
    </row>
    <row r="2916" spans="11:45">
      <c r="K2916" s="100"/>
      <c r="L2916" s="100"/>
      <c r="M2916" s="100"/>
      <c r="N2916" s="100"/>
      <c r="O2916" s="100"/>
      <c r="P2916" s="100"/>
      <c r="Q2916" s="100"/>
      <c r="R2916" s="100"/>
      <c r="S2916" s="100"/>
      <c r="T2916" s="100"/>
      <c r="U2916" s="100"/>
      <c r="V2916" s="100"/>
      <c r="W2916" s="100"/>
      <c r="X2916" s="100"/>
      <c r="Y2916" s="100"/>
      <c r="Z2916" s="100"/>
      <c r="AA2916" s="100"/>
      <c r="AB2916" s="100"/>
      <c r="AC2916" s="100"/>
      <c r="AD2916" s="100"/>
      <c r="AE2916" s="100"/>
      <c r="AF2916" s="100"/>
      <c r="AG2916" s="100"/>
      <c r="AH2916" s="100"/>
      <c r="AI2916" s="100"/>
      <c r="AJ2916" s="100"/>
      <c r="AK2916" s="100"/>
      <c r="AL2916" s="100"/>
      <c r="AM2916" s="100"/>
      <c r="AN2916" s="100"/>
      <c r="AO2916" s="100"/>
      <c r="AP2916" s="101"/>
    </row>
    <row r="2917" spans="11:45">
      <c r="K2917" s="100"/>
      <c r="L2917" s="100"/>
      <c r="M2917" s="100"/>
      <c r="N2917" s="100"/>
      <c r="O2917" s="100"/>
      <c r="P2917" s="100"/>
      <c r="Q2917" s="100"/>
      <c r="R2917" s="100"/>
      <c r="S2917" s="100"/>
      <c r="T2917" s="100"/>
      <c r="U2917" s="100"/>
      <c r="V2917" s="100"/>
      <c r="W2917" s="100"/>
      <c r="X2917" s="100"/>
      <c r="Y2917" s="100"/>
      <c r="Z2917" s="100"/>
      <c r="AA2917" s="100"/>
      <c r="AB2917" s="100"/>
      <c r="AC2917" s="100"/>
      <c r="AD2917" s="100"/>
      <c r="AE2917" s="100"/>
      <c r="AF2917" s="100"/>
      <c r="AG2917" s="100"/>
      <c r="AH2917" s="100"/>
      <c r="AI2917" s="100"/>
      <c r="AJ2917" s="100"/>
      <c r="AK2917" s="100"/>
      <c r="AL2917" s="100"/>
      <c r="AM2917" s="100"/>
      <c r="AN2917" s="100"/>
      <c r="AO2917" s="100"/>
      <c r="AP2917" s="101"/>
    </row>
    <row r="2918" spans="11:45">
      <c r="K2918" s="100"/>
      <c r="L2918" s="100"/>
      <c r="M2918" s="100"/>
      <c r="N2918" s="100"/>
      <c r="O2918" s="100"/>
      <c r="P2918" s="100"/>
      <c r="Q2918" s="100"/>
      <c r="R2918" s="100"/>
      <c r="S2918" s="100"/>
      <c r="T2918" s="100"/>
      <c r="U2918" s="100"/>
      <c r="V2918" s="100"/>
      <c r="W2918" s="100"/>
      <c r="X2918" s="100"/>
      <c r="Y2918" s="100"/>
      <c r="Z2918" s="100"/>
      <c r="AA2918" s="100"/>
      <c r="AB2918" s="100"/>
      <c r="AC2918" s="100"/>
      <c r="AD2918" s="100"/>
      <c r="AE2918" s="100"/>
      <c r="AF2918" s="100"/>
      <c r="AG2918" s="100"/>
      <c r="AH2918" s="100"/>
      <c r="AI2918" s="100"/>
      <c r="AJ2918" s="100"/>
      <c r="AK2918" s="100"/>
      <c r="AL2918" s="100"/>
      <c r="AM2918" s="100"/>
      <c r="AN2918" s="100"/>
      <c r="AO2918" s="100"/>
      <c r="AP2918" s="101"/>
      <c r="AQ2918" s="102"/>
      <c r="AR2918" s="102"/>
    </row>
    <row r="2919" spans="11:45">
      <c r="K2919" s="100"/>
      <c r="L2919" s="100"/>
      <c r="M2919" s="100"/>
      <c r="N2919" s="100"/>
      <c r="O2919" s="100"/>
      <c r="P2919" s="100"/>
      <c r="Q2919" s="100"/>
      <c r="R2919" s="100"/>
      <c r="S2919" s="100"/>
      <c r="T2919" s="100"/>
      <c r="U2919" s="100"/>
      <c r="V2919" s="100"/>
      <c r="W2919" s="100"/>
      <c r="X2919" s="100"/>
      <c r="Y2919" s="100"/>
      <c r="Z2919" s="100"/>
      <c r="AA2919" s="100"/>
      <c r="AB2919" s="100"/>
      <c r="AC2919" s="100"/>
      <c r="AD2919" s="100"/>
      <c r="AE2919" s="100"/>
      <c r="AF2919" s="100"/>
      <c r="AG2919" s="100"/>
      <c r="AH2919" s="100"/>
      <c r="AI2919" s="100"/>
      <c r="AJ2919" s="100"/>
      <c r="AK2919" s="100"/>
      <c r="AL2919" s="100"/>
      <c r="AM2919" s="100"/>
      <c r="AN2919" s="100"/>
      <c r="AO2919" s="100"/>
      <c r="AP2919" s="101"/>
      <c r="AQ2919" s="102"/>
      <c r="AR2919" s="102"/>
      <c r="AS2919" s="102"/>
    </row>
    <row r="2920" spans="11:45">
      <c r="K2920" s="100"/>
      <c r="L2920" s="100"/>
      <c r="M2920" s="100"/>
      <c r="P2920" s="100"/>
      <c r="Q2920" s="100"/>
      <c r="R2920" s="100"/>
      <c r="S2920" s="100"/>
      <c r="T2920" s="100"/>
      <c r="U2920" s="100"/>
      <c r="V2920" s="100"/>
      <c r="W2920" s="100"/>
      <c r="X2920" s="100"/>
      <c r="Y2920" s="100"/>
      <c r="Z2920" s="100"/>
      <c r="AA2920" s="100"/>
      <c r="AD2920" s="100"/>
      <c r="AE2920" s="100"/>
      <c r="AF2920" s="100"/>
      <c r="AG2920" s="100"/>
      <c r="AH2920" s="100"/>
      <c r="AI2920" s="100"/>
      <c r="AJ2920" s="100"/>
      <c r="AK2920" s="100"/>
      <c r="AL2920" s="100"/>
      <c r="AM2920" s="100"/>
      <c r="AN2920" s="100"/>
      <c r="AO2920" s="100"/>
      <c r="AQ2920" s="102"/>
    </row>
    <row r="2921" spans="11:45">
      <c r="K2921" s="100"/>
      <c r="L2921" s="100"/>
      <c r="M2921" s="100"/>
      <c r="P2921" s="100"/>
      <c r="Q2921" s="100"/>
      <c r="R2921" s="100"/>
      <c r="S2921" s="100"/>
      <c r="T2921" s="100"/>
      <c r="U2921" s="100"/>
      <c r="V2921" s="100"/>
      <c r="W2921" s="100"/>
      <c r="X2921" s="100"/>
      <c r="Y2921" s="100"/>
      <c r="Z2921" s="100"/>
      <c r="AA2921" s="100"/>
      <c r="AD2921" s="100"/>
      <c r="AE2921" s="100"/>
      <c r="AF2921" s="100"/>
      <c r="AG2921" s="100"/>
      <c r="AH2921" s="100"/>
      <c r="AI2921" s="100"/>
      <c r="AJ2921" s="100"/>
      <c r="AK2921" s="100"/>
      <c r="AL2921" s="100"/>
      <c r="AM2921" s="100"/>
      <c r="AN2921" s="100"/>
      <c r="AO2921" s="100"/>
      <c r="AQ2921" s="102"/>
    </row>
    <row r="2922" spans="11:45">
      <c r="K2922" s="100"/>
      <c r="L2922" s="100"/>
      <c r="M2922" s="100"/>
      <c r="O2922" s="100"/>
      <c r="P2922" s="100"/>
      <c r="Q2922" s="100"/>
      <c r="R2922" s="100"/>
      <c r="S2922" s="100"/>
      <c r="T2922" s="100"/>
      <c r="U2922" s="100"/>
      <c r="V2922" s="100"/>
      <c r="W2922" s="100"/>
      <c r="X2922" s="100"/>
      <c r="Y2922" s="100"/>
      <c r="Z2922" s="100"/>
      <c r="AA2922" s="100"/>
      <c r="AC2922" s="100"/>
      <c r="AD2922" s="100"/>
      <c r="AE2922" s="100"/>
      <c r="AF2922" s="100"/>
      <c r="AG2922" s="100"/>
      <c r="AH2922" s="100"/>
      <c r="AI2922" s="100"/>
      <c r="AJ2922" s="100"/>
      <c r="AK2922" s="100"/>
      <c r="AL2922" s="100"/>
      <c r="AM2922" s="100"/>
      <c r="AN2922" s="100"/>
      <c r="AO2922" s="100"/>
      <c r="AP2922" s="101"/>
      <c r="AQ2922" s="102"/>
    </row>
    <row r="2923" spans="11:45">
      <c r="K2923" s="100"/>
      <c r="L2923" s="100"/>
      <c r="M2923" s="100"/>
      <c r="N2923" s="100"/>
      <c r="O2923" s="100"/>
      <c r="P2923" s="100"/>
      <c r="Q2923" s="100"/>
      <c r="R2923" s="100"/>
      <c r="S2923" s="100"/>
      <c r="T2923" s="100"/>
      <c r="U2923" s="100"/>
      <c r="V2923" s="100"/>
      <c r="W2923" s="100"/>
      <c r="X2923" s="100"/>
      <c r="Y2923" s="100"/>
      <c r="Z2923" s="100"/>
      <c r="AA2923" s="100"/>
      <c r="AB2923" s="100"/>
      <c r="AC2923" s="100"/>
      <c r="AD2923" s="100"/>
      <c r="AE2923" s="100"/>
      <c r="AF2923" s="100"/>
      <c r="AG2923" s="100"/>
      <c r="AH2923" s="100"/>
      <c r="AI2923" s="100"/>
      <c r="AJ2923" s="100"/>
      <c r="AK2923" s="100"/>
      <c r="AL2923" s="100"/>
      <c r="AM2923" s="100"/>
      <c r="AN2923" s="100"/>
      <c r="AO2923" s="100"/>
      <c r="AP2923" s="101"/>
      <c r="AQ2923" s="102"/>
    </row>
    <row r="2924" spans="11:45">
      <c r="K2924" s="100"/>
      <c r="L2924" s="100"/>
      <c r="M2924" s="100"/>
      <c r="O2924" s="100"/>
      <c r="P2924" s="100"/>
      <c r="Q2924" s="100"/>
      <c r="R2924" s="100"/>
      <c r="S2924" s="100"/>
      <c r="T2924" s="100"/>
      <c r="U2924" s="100"/>
      <c r="V2924" s="100"/>
      <c r="W2924" s="100"/>
      <c r="X2924" s="100"/>
      <c r="Y2924" s="100"/>
      <c r="Z2924" s="100"/>
      <c r="AA2924" s="100"/>
      <c r="AC2924" s="100"/>
      <c r="AD2924" s="100"/>
      <c r="AE2924" s="100"/>
      <c r="AF2924" s="100"/>
      <c r="AG2924" s="100"/>
      <c r="AH2924" s="100"/>
      <c r="AI2924" s="100"/>
      <c r="AJ2924" s="100"/>
      <c r="AK2924" s="100"/>
      <c r="AL2924" s="100"/>
      <c r="AM2924" s="100"/>
      <c r="AN2924" s="100"/>
      <c r="AO2924" s="100"/>
      <c r="AQ2924" s="102"/>
    </row>
    <row r="2925" spans="11:45">
      <c r="K2925" s="100"/>
      <c r="L2925" s="100"/>
      <c r="M2925" s="100"/>
      <c r="P2925" s="100"/>
      <c r="Q2925" s="100"/>
      <c r="R2925" s="100"/>
      <c r="S2925" s="100"/>
      <c r="T2925" s="100"/>
      <c r="U2925" s="100"/>
      <c r="V2925" s="100"/>
      <c r="W2925" s="100"/>
      <c r="X2925" s="100"/>
      <c r="Y2925" s="100"/>
      <c r="Z2925" s="100"/>
      <c r="AA2925" s="100"/>
      <c r="AD2925" s="100"/>
      <c r="AE2925" s="100"/>
      <c r="AF2925" s="100"/>
      <c r="AG2925" s="100"/>
      <c r="AH2925" s="100"/>
      <c r="AI2925" s="100"/>
      <c r="AJ2925" s="100"/>
      <c r="AK2925" s="100"/>
      <c r="AL2925" s="100"/>
      <c r="AM2925" s="100"/>
      <c r="AN2925" s="100"/>
      <c r="AO2925" s="100"/>
      <c r="AQ2925" s="102"/>
      <c r="AS2925" s="102"/>
    </row>
    <row r="2926" spans="11:45">
      <c r="K2926" s="100"/>
      <c r="L2926" s="100"/>
      <c r="M2926" s="100"/>
    </row>
    <row r="2927" spans="11:45">
      <c r="K2927" s="100"/>
      <c r="L2927" s="100"/>
      <c r="M2927" s="100"/>
      <c r="N2927" s="100"/>
      <c r="O2927" s="100"/>
      <c r="P2927" s="100"/>
      <c r="Q2927" s="100"/>
      <c r="R2927" s="100"/>
      <c r="S2927" s="100"/>
      <c r="T2927" s="100"/>
      <c r="U2927" s="100"/>
      <c r="V2927" s="100"/>
      <c r="W2927" s="100"/>
      <c r="X2927" s="100"/>
      <c r="Y2927" s="100"/>
      <c r="Z2927" s="100"/>
      <c r="AA2927" s="100"/>
      <c r="AB2927" s="100"/>
      <c r="AC2927" s="100"/>
      <c r="AD2927" s="100"/>
      <c r="AE2927" s="100"/>
      <c r="AF2927" s="100"/>
      <c r="AG2927" s="100"/>
      <c r="AH2927" s="100"/>
      <c r="AI2927" s="100"/>
      <c r="AJ2927" s="100"/>
      <c r="AK2927" s="100"/>
      <c r="AL2927" s="100"/>
      <c r="AM2927" s="100"/>
      <c r="AN2927" s="100"/>
      <c r="AO2927" s="100"/>
      <c r="AP2927" s="101"/>
      <c r="AQ2927" s="102"/>
    </row>
    <row r="2928" spans="11:45">
      <c r="K2928" s="100"/>
      <c r="L2928" s="100"/>
      <c r="M2928" s="100"/>
    </row>
    <row r="2929" spans="11:45">
      <c r="K2929" s="100"/>
      <c r="L2929" s="100"/>
      <c r="M2929" s="100"/>
    </row>
    <row r="2930" spans="11:45">
      <c r="K2930" s="100"/>
      <c r="L2930" s="100"/>
      <c r="M2930" s="100"/>
      <c r="N2930" s="100"/>
      <c r="O2930" s="100"/>
      <c r="P2930" s="100"/>
      <c r="Q2930" s="100"/>
      <c r="R2930" s="100"/>
      <c r="S2930" s="100"/>
      <c r="T2930" s="100"/>
      <c r="U2930" s="100"/>
      <c r="V2930" s="100"/>
      <c r="W2930" s="100"/>
      <c r="X2930" s="100"/>
      <c r="Y2930" s="100"/>
      <c r="Z2930" s="100"/>
      <c r="AA2930" s="100"/>
      <c r="AB2930" s="100"/>
      <c r="AC2930" s="100"/>
      <c r="AD2930" s="100"/>
      <c r="AE2930" s="100"/>
      <c r="AF2930" s="100"/>
      <c r="AG2930" s="100"/>
      <c r="AH2930" s="100"/>
      <c r="AI2930" s="100"/>
      <c r="AJ2930" s="100"/>
      <c r="AK2930" s="100"/>
      <c r="AL2930" s="100"/>
      <c r="AM2930" s="100"/>
      <c r="AN2930" s="100"/>
      <c r="AO2930" s="100"/>
    </row>
    <row r="2931" spans="11:45">
      <c r="K2931" s="100"/>
      <c r="L2931" s="100"/>
      <c r="M2931" s="100"/>
      <c r="O2931" s="100"/>
      <c r="P2931" s="100"/>
      <c r="Q2931" s="100"/>
      <c r="R2931" s="100"/>
      <c r="S2931" s="100"/>
      <c r="T2931" s="100"/>
      <c r="U2931" s="100"/>
      <c r="V2931" s="100"/>
      <c r="W2931" s="100"/>
      <c r="X2931" s="100"/>
      <c r="Y2931" s="100"/>
      <c r="Z2931" s="100"/>
      <c r="AA2931" s="100"/>
      <c r="AC2931" s="100"/>
      <c r="AD2931" s="100"/>
      <c r="AE2931" s="100"/>
      <c r="AF2931" s="100"/>
      <c r="AG2931" s="100"/>
      <c r="AH2931" s="100"/>
      <c r="AI2931" s="100"/>
      <c r="AJ2931" s="100"/>
      <c r="AK2931" s="100"/>
      <c r="AL2931" s="100"/>
      <c r="AM2931" s="100"/>
      <c r="AN2931" s="100"/>
      <c r="AO2931" s="100"/>
      <c r="AP2931" s="101"/>
    </row>
    <row r="2932" spans="11:45">
      <c r="K2932" s="100"/>
      <c r="L2932" s="100"/>
      <c r="M2932" s="100"/>
      <c r="N2932" s="100"/>
      <c r="O2932" s="100"/>
      <c r="P2932" s="100"/>
      <c r="Q2932" s="100"/>
      <c r="R2932" s="100"/>
      <c r="S2932" s="100"/>
      <c r="T2932" s="100"/>
      <c r="U2932" s="100"/>
      <c r="V2932" s="100"/>
      <c r="W2932" s="100"/>
      <c r="X2932" s="100"/>
      <c r="Y2932" s="100"/>
      <c r="Z2932" s="100"/>
      <c r="AA2932" s="100"/>
      <c r="AB2932" s="100"/>
      <c r="AC2932" s="100"/>
      <c r="AD2932" s="100"/>
      <c r="AE2932" s="100"/>
      <c r="AF2932" s="100"/>
      <c r="AG2932" s="100"/>
      <c r="AH2932" s="100"/>
      <c r="AI2932" s="100"/>
      <c r="AJ2932" s="100"/>
      <c r="AK2932" s="100"/>
      <c r="AL2932" s="100"/>
      <c r="AM2932" s="100"/>
      <c r="AN2932" s="100"/>
      <c r="AO2932" s="100"/>
      <c r="AQ2932" s="102"/>
    </row>
    <row r="2933" spans="11:45">
      <c r="K2933" s="100"/>
      <c r="L2933" s="100"/>
      <c r="M2933" s="100"/>
      <c r="N2933" s="100"/>
      <c r="O2933" s="100"/>
      <c r="P2933" s="100"/>
      <c r="Q2933" s="100"/>
      <c r="R2933" s="100"/>
      <c r="S2933" s="100"/>
      <c r="T2933" s="100"/>
      <c r="U2933" s="100"/>
      <c r="V2933" s="100"/>
      <c r="W2933" s="100"/>
      <c r="X2933" s="100"/>
      <c r="Y2933" s="100"/>
      <c r="Z2933" s="100"/>
      <c r="AA2933" s="100"/>
      <c r="AB2933" s="100"/>
      <c r="AC2933" s="100"/>
      <c r="AD2933" s="100"/>
      <c r="AE2933" s="100"/>
      <c r="AF2933" s="100"/>
      <c r="AG2933" s="100"/>
      <c r="AH2933" s="100"/>
      <c r="AI2933" s="100"/>
      <c r="AJ2933" s="100"/>
      <c r="AK2933" s="100"/>
      <c r="AL2933" s="100"/>
      <c r="AM2933" s="100"/>
      <c r="AN2933" s="100"/>
      <c r="AO2933" s="100"/>
      <c r="AP2933" s="101"/>
      <c r="AQ2933" s="102"/>
    </row>
    <row r="2934" spans="11:45">
      <c r="K2934" s="100"/>
      <c r="L2934" s="100"/>
      <c r="M2934" s="100"/>
      <c r="N2934" s="100"/>
      <c r="O2934" s="100"/>
      <c r="P2934" s="100"/>
      <c r="Q2934" s="100"/>
      <c r="R2934" s="100"/>
      <c r="S2934" s="100"/>
      <c r="T2934" s="100"/>
      <c r="U2934" s="100"/>
      <c r="V2934" s="100"/>
      <c r="W2934" s="100"/>
      <c r="X2934" s="100"/>
      <c r="Y2934" s="100"/>
      <c r="Z2934" s="100"/>
      <c r="AA2934" s="100"/>
      <c r="AB2934" s="100"/>
      <c r="AC2934" s="100"/>
      <c r="AD2934" s="100"/>
      <c r="AE2934" s="100"/>
      <c r="AF2934" s="100"/>
      <c r="AG2934" s="100"/>
      <c r="AH2934" s="100"/>
      <c r="AI2934" s="100"/>
      <c r="AJ2934" s="100"/>
      <c r="AK2934" s="100"/>
      <c r="AL2934" s="100"/>
      <c r="AM2934" s="100"/>
      <c r="AN2934" s="100"/>
      <c r="AO2934" s="100"/>
      <c r="AP2934" s="101"/>
      <c r="AQ2934" s="102"/>
    </row>
    <row r="2935" spans="11:45">
      <c r="K2935" s="100"/>
      <c r="L2935" s="100"/>
      <c r="M2935" s="100"/>
      <c r="P2935" s="100"/>
      <c r="Q2935" s="100"/>
      <c r="R2935" s="100"/>
      <c r="S2935" s="100"/>
      <c r="T2935" s="100"/>
      <c r="U2935" s="100"/>
      <c r="V2935" s="100"/>
      <c r="W2935" s="100"/>
      <c r="X2935" s="100"/>
      <c r="Y2935" s="100"/>
      <c r="Z2935" s="100"/>
      <c r="AA2935" s="100"/>
      <c r="AD2935" s="100"/>
      <c r="AE2935" s="100"/>
      <c r="AF2935" s="100"/>
      <c r="AG2935" s="100"/>
      <c r="AH2935" s="100"/>
      <c r="AI2935" s="100"/>
      <c r="AJ2935" s="100"/>
      <c r="AK2935" s="100"/>
      <c r="AL2935" s="100"/>
      <c r="AM2935" s="100"/>
      <c r="AN2935" s="100"/>
      <c r="AO2935" s="100"/>
      <c r="AQ2935" s="102"/>
    </row>
    <row r="2936" spans="11:45">
      <c r="K2936" s="100"/>
      <c r="L2936" s="100"/>
      <c r="M2936" s="100"/>
      <c r="O2936" s="100"/>
      <c r="P2936" s="100"/>
      <c r="Q2936" s="100"/>
      <c r="R2936" s="100"/>
      <c r="S2936" s="100"/>
      <c r="T2936" s="100"/>
      <c r="U2936" s="100"/>
      <c r="V2936" s="100"/>
      <c r="W2936" s="100"/>
      <c r="X2936" s="100"/>
      <c r="Y2936" s="100"/>
      <c r="Z2936" s="100"/>
      <c r="AA2936" s="100"/>
      <c r="AC2936" s="100"/>
      <c r="AD2936" s="100"/>
      <c r="AE2936" s="100"/>
      <c r="AF2936" s="100"/>
      <c r="AG2936" s="100"/>
      <c r="AH2936" s="100"/>
      <c r="AI2936" s="100"/>
      <c r="AJ2936" s="100"/>
      <c r="AK2936" s="100"/>
      <c r="AL2936" s="100"/>
      <c r="AM2936" s="100"/>
      <c r="AN2936" s="100"/>
      <c r="AO2936" s="100"/>
      <c r="AP2936" s="101"/>
      <c r="AQ2936" s="102"/>
    </row>
    <row r="2937" spans="11:45">
      <c r="K2937" s="100"/>
      <c r="L2937" s="100"/>
      <c r="M2937" s="100"/>
      <c r="N2937" s="100"/>
      <c r="O2937" s="100"/>
      <c r="P2937" s="100"/>
      <c r="Q2937" s="100"/>
      <c r="R2937" s="100"/>
      <c r="S2937" s="100"/>
      <c r="T2937" s="100"/>
      <c r="U2937" s="100"/>
      <c r="V2937" s="100"/>
      <c r="W2937" s="100"/>
      <c r="X2937" s="100"/>
      <c r="Y2937" s="100"/>
      <c r="Z2937" s="100"/>
      <c r="AA2937" s="100"/>
      <c r="AB2937" s="100"/>
      <c r="AC2937" s="100"/>
      <c r="AD2937" s="100"/>
      <c r="AE2937" s="100"/>
      <c r="AF2937" s="100"/>
      <c r="AG2937" s="100"/>
      <c r="AH2937" s="100"/>
      <c r="AI2937" s="100"/>
      <c r="AJ2937" s="100"/>
      <c r="AK2937" s="100"/>
      <c r="AL2937" s="100"/>
      <c r="AM2937" s="100"/>
      <c r="AN2937" s="100"/>
      <c r="AO2937" s="100"/>
      <c r="AP2937" s="101"/>
      <c r="AQ2937" s="102"/>
    </row>
    <row r="2938" spans="11:45">
      <c r="K2938" s="100"/>
      <c r="L2938" s="100"/>
      <c r="M2938" s="100"/>
      <c r="N2938" s="100"/>
      <c r="O2938" s="100"/>
      <c r="P2938" s="100"/>
      <c r="Q2938" s="100"/>
      <c r="R2938" s="100"/>
      <c r="S2938" s="100"/>
      <c r="T2938" s="100"/>
      <c r="U2938" s="100"/>
      <c r="V2938" s="100"/>
      <c r="W2938" s="100"/>
      <c r="X2938" s="100"/>
      <c r="Y2938" s="100"/>
      <c r="Z2938" s="100"/>
      <c r="AA2938" s="100"/>
      <c r="AB2938" s="100"/>
      <c r="AC2938" s="100"/>
      <c r="AD2938" s="100"/>
      <c r="AE2938" s="100"/>
      <c r="AF2938" s="100"/>
      <c r="AG2938" s="100"/>
      <c r="AH2938" s="100"/>
      <c r="AI2938" s="100"/>
      <c r="AJ2938" s="100"/>
      <c r="AK2938" s="100"/>
      <c r="AL2938" s="100"/>
      <c r="AM2938" s="100"/>
      <c r="AN2938" s="100"/>
      <c r="AO2938" s="100"/>
      <c r="AP2938" s="101"/>
      <c r="AQ2938" s="102"/>
    </row>
    <row r="2939" spans="11:45">
      <c r="K2939" s="100"/>
      <c r="L2939" s="100"/>
      <c r="M2939" s="100"/>
      <c r="O2939" s="100"/>
      <c r="P2939" s="100"/>
      <c r="Q2939" s="100"/>
      <c r="R2939" s="100"/>
      <c r="S2939" s="100"/>
      <c r="T2939" s="100"/>
      <c r="U2939" s="100"/>
      <c r="V2939" s="100"/>
      <c r="W2939" s="100"/>
      <c r="X2939" s="100"/>
      <c r="Y2939" s="100"/>
      <c r="Z2939" s="100"/>
      <c r="AA2939" s="100"/>
      <c r="AC2939" s="100"/>
      <c r="AD2939" s="100"/>
      <c r="AE2939" s="100"/>
      <c r="AF2939" s="100"/>
      <c r="AG2939" s="100"/>
      <c r="AH2939" s="100"/>
      <c r="AI2939" s="100"/>
      <c r="AJ2939" s="100"/>
      <c r="AK2939" s="100"/>
      <c r="AL2939" s="100"/>
      <c r="AM2939" s="100"/>
      <c r="AN2939" s="100"/>
      <c r="AO2939" s="100"/>
      <c r="AQ2939" s="102"/>
    </row>
    <row r="2940" spans="11:45">
      <c r="K2940" s="100"/>
      <c r="L2940" s="100"/>
      <c r="M2940" s="100"/>
      <c r="N2940" s="100"/>
      <c r="O2940" s="100"/>
      <c r="P2940" s="100"/>
      <c r="Q2940" s="100"/>
      <c r="R2940" s="100"/>
      <c r="S2940" s="100"/>
      <c r="T2940" s="100"/>
      <c r="U2940" s="100"/>
      <c r="V2940" s="100"/>
      <c r="W2940" s="100"/>
      <c r="X2940" s="100"/>
      <c r="Y2940" s="100"/>
      <c r="Z2940" s="100"/>
      <c r="AA2940" s="100"/>
      <c r="AB2940" s="100"/>
      <c r="AC2940" s="100"/>
      <c r="AD2940" s="100"/>
      <c r="AE2940" s="100"/>
      <c r="AF2940" s="100"/>
      <c r="AG2940" s="100"/>
      <c r="AH2940" s="100"/>
      <c r="AI2940" s="100"/>
      <c r="AJ2940" s="100"/>
      <c r="AK2940" s="100"/>
      <c r="AL2940" s="100"/>
      <c r="AM2940" s="100"/>
      <c r="AN2940" s="100"/>
      <c r="AO2940" s="100"/>
      <c r="AQ2940" s="102"/>
      <c r="AR2940" s="102"/>
      <c r="AS2940" s="102"/>
    </row>
    <row r="2941" spans="11:45">
      <c r="K2941" s="100"/>
      <c r="L2941" s="100"/>
      <c r="M2941" s="100"/>
      <c r="N2941" s="100"/>
      <c r="O2941" s="100"/>
      <c r="P2941" s="100"/>
      <c r="Q2941" s="100"/>
      <c r="R2941" s="100"/>
      <c r="S2941" s="100"/>
      <c r="T2941" s="100"/>
      <c r="U2941" s="100"/>
      <c r="V2941" s="100"/>
      <c r="W2941" s="100"/>
      <c r="X2941" s="100"/>
      <c r="Y2941" s="100"/>
      <c r="Z2941" s="100"/>
      <c r="AA2941" s="100"/>
      <c r="AB2941" s="100"/>
      <c r="AC2941" s="100"/>
      <c r="AD2941" s="100"/>
      <c r="AE2941" s="100"/>
      <c r="AF2941" s="100"/>
      <c r="AG2941" s="100"/>
      <c r="AH2941" s="100"/>
      <c r="AI2941" s="100"/>
      <c r="AJ2941" s="100"/>
      <c r="AK2941" s="100"/>
      <c r="AL2941" s="100"/>
      <c r="AM2941" s="100"/>
      <c r="AN2941" s="100"/>
      <c r="AO2941" s="100"/>
      <c r="AP2941" s="101"/>
      <c r="AQ2941" s="102"/>
    </row>
    <row r="2942" spans="11:45">
      <c r="K2942" s="100"/>
      <c r="L2942" s="100"/>
      <c r="M2942" s="100"/>
      <c r="O2942" s="100"/>
      <c r="P2942" s="100"/>
      <c r="Q2942" s="100"/>
      <c r="R2942" s="100"/>
      <c r="S2942" s="100"/>
      <c r="T2942" s="100"/>
      <c r="U2942" s="100"/>
      <c r="V2942" s="100"/>
      <c r="W2942" s="100"/>
      <c r="X2942" s="100"/>
      <c r="Y2942" s="100"/>
      <c r="Z2942" s="100"/>
      <c r="AA2942" s="100"/>
      <c r="AC2942" s="100"/>
      <c r="AD2942" s="100"/>
      <c r="AE2942" s="100"/>
      <c r="AF2942" s="100"/>
      <c r="AG2942" s="100"/>
      <c r="AH2942" s="100"/>
      <c r="AI2942" s="100"/>
      <c r="AJ2942" s="100"/>
      <c r="AK2942" s="100"/>
      <c r="AL2942" s="100"/>
      <c r="AM2942" s="100"/>
      <c r="AN2942" s="100"/>
      <c r="AO2942" s="100"/>
      <c r="AQ2942" s="102"/>
    </row>
    <row r="2943" spans="11:45">
      <c r="K2943" s="100"/>
      <c r="L2943" s="100"/>
      <c r="M2943" s="100"/>
      <c r="N2943" s="100"/>
      <c r="O2943" s="100"/>
      <c r="P2943" s="100"/>
      <c r="Q2943" s="100"/>
      <c r="R2943" s="100"/>
      <c r="S2943" s="100"/>
      <c r="T2943" s="100"/>
      <c r="U2943" s="100"/>
      <c r="V2943" s="100"/>
      <c r="W2943" s="100"/>
      <c r="X2943" s="100"/>
      <c r="Y2943" s="100"/>
      <c r="Z2943" s="100"/>
      <c r="AA2943" s="100"/>
      <c r="AB2943" s="100"/>
      <c r="AC2943" s="100"/>
      <c r="AD2943" s="100"/>
      <c r="AE2943" s="100"/>
      <c r="AF2943" s="100"/>
      <c r="AG2943" s="100"/>
      <c r="AH2943" s="100"/>
      <c r="AI2943" s="100"/>
      <c r="AJ2943" s="100"/>
      <c r="AK2943" s="100"/>
      <c r="AL2943" s="100"/>
      <c r="AM2943" s="100"/>
      <c r="AN2943" s="100"/>
      <c r="AO2943" s="100"/>
      <c r="AP2943" s="101"/>
      <c r="AQ2943" s="102"/>
      <c r="AR2943" s="102"/>
    </row>
    <row r="2944" spans="11:45">
      <c r="K2944" s="100"/>
      <c r="L2944" s="100"/>
      <c r="M2944" s="100"/>
      <c r="N2944" s="100"/>
      <c r="O2944" s="100"/>
      <c r="P2944" s="100"/>
      <c r="Q2944" s="100"/>
      <c r="R2944" s="100"/>
      <c r="S2944" s="100"/>
      <c r="T2944" s="100"/>
      <c r="U2944" s="100"/>
      <c r="V2944" s="100"/>
      <c r="W2944" s="100"/>
      <c r="X2944" s="100"/>
      <c r="Y2944" s="100"/>
      <c r="Z2944" s="100"/>
      <c r="AA2944" s="100"/>
      <c r="AB2944" s="100"/>
      <c r="AC2944" s="100"/>
      <c r="AD2944" s="100"/>
      <c r="AE2944" s="100"/>
      <c r="AF2944" s="100"/>
      <c r="AG2944" s="100"/>
      <c r="AH2944" s="100"/>
      <c r="AI2944" s="100"/>
      <c r="AJ2944" s="100"/>
      <c r="AK2944" s="100"/>
      <c r="AL2944" s="100"/>
      <c r="AM2944" s="100"/>
      <c r="AN2944" s="100"/>
      <c r="AO2944" s="100"/>
      <c r="AP2944" s="101"/>
      <c r="AQ2944" s="102"/>
    </row>
    <row r="2945" spans="11:44">
      <c r="K2945" s="100"/>
      <c r="L2945" s="100"/>
      <c r="M2945" s="100"/>
      <c r="N2945" s="100"/>
      <c r="O2945" s="100"/>
      <c r="P2945" s="100"/>
      <c r="Q2945" s="100"/>
      <c r="R2945" s="100"/>
      <c r="S2945" s="100"/>
      <c r="T2945" s="100"/>
      <c r="U2945" s="100"/>
      <c r="V2945" s="100"/>
      <c r="W2945" s="100"/>
      <c r="X2945" s="100"/>
      <c r="Y2945" s="100"/>
      <c r="Z2945" s="100"/>
      <c r="AA2945" s="100"/>
      <c r="AB2945" s="100"/>
      <c r="AC2945" s="100"/>
      <c r="AD2945" s="100"/>
      <c r="AE2945" s="100"/>
      <c r="AF2945" s="100"/>
      <c r="AG2945" s="100"/>
      <c r="AH2945" s="100"/>
      <c r="AI2945" s="100"/>
      <c r="AJ2945" s="100"/>
      <c r="AK2945" s="100"/>
      <c r="AL2945" s="100"/>
      <c r="AM2945" s="100"/>
      <c r="AN2945" s="100"/>
      <c r="AO2945" s="100"/>
      <c r="AP2945" s="101"/>
      <c r="AQ2945" s="102"/>
    </row>
    <row r="2946" spans="11:44">
      <c r="K2946" s="100"/>
      <c r="L2946" s="100"/>
      <c r="M2946" s="100"/>
      <c r="N2946" s="100"/>
      <c r="O2946" s="100"/>
      <c r="P2946" s="100"/>
      <c r="Q2946" s="100"/>
      <c r="R2946" s="100"/>
      <c r="S2946" s="100"/>
      <c r="T2946" s="100"/>
      <c r="U2946" s="100"/>
      <c r="V2946" s="100"/>
      <c r="W2946" s="100"/>
      <c r="X2946" s="100"/>
      <c r="Y2946" s="100"/>
      <c r="Z2946" s="100"/>
      <c r="AA2946" s="100"/>
      <c r="AB2946" s="100"/>
      <c r="AC2946" s="100"/>
      <c r="AD2946" s="100"/>
      <c r="AE2946" s="100"/>
      <c r="AF2946" s="100"/>
      <c r="AG2946" s="100"/>
      <c r="AH2946" s="100"/>
      <c r="AI2946" s="100"/>
      <c r="AJ2946" s="100"/>
      <c r="AK2946" s="100"/>
      <c r="AM2946" s="100"/>
      <c r="AN2946" s="100"/>
      <c r="AP2946" s="101"/>
      <c r="AQ2946" s="102"/>
    </row>
    <row r="2947" spans="11:44">
      <c r="K2947" s="100"/>
      <c r="L2947" s="100"/>
      <c r="M2947" s="100"/>
      <c r="N2947" s="100"/>
      <c r="O2947" s="100"/>
      <c r="P2947" s="100"/>
      <c r="Q2947" s="100"/>
      <c r="R2947" s="100"/>
      <c r="S2947" s="100"/>
      <c r="T2947" s="100"/>
      <c r="U2947" s="100"/>
      <c r="V2947" s="100"/>
      <c r="W2947" s="100"/>
      <c r="X2947" s="100"/>
      <c r="Y2947" s="100"/>
      <c r="Z2947" s="100"/>
      <c r="AA2947" s="100"/>
      <c r="AB2947" s="100"/>
      <c r="AC2947" s="100"/>
      <c r="AD2947" s="100"/>
      <c r="AE2947" s="100"/>
      <c r="AF2947" s="100"/>
      <c r="AG2947" s="100"/>
      <c r="AH2947" s="100"/>
      <c r="AI2947" s="100"/>
      <c r="AJ2947" s="100"/>
      <c r="AK2947" s="100"/>
      <c r="AL2947" s="100"/>
      <c r="AM2947" s="100"/>
      <c r="AN2947" s="100"/>
      <c r="AO2947" s="100"/>
      <c r="AP2947" s="101"/>
      <c r="AQ2947" s="102"/>
      <c r="AR2947" s="102"/>
    </row>
    <row r="2948" spans="11:44">
      <c r="K2948" s="100"/>
      <c r="L2948" s="100"/>
      <c r="M2948" s="100"/>
      <c r="N2948" s="100"/>
      <c r="O2948" s="100"/>
      <c r="P2948" s="100"/>
      <c r="Q2948" s="100"/>
      <c r="R2948" s="100"/>
      <c r="S2948" s="100"/>
      <c r="T2948" s="100"/>
      <c r="U2948" s="100"/>
      <c r="V2948" s="100"/>
      <c r="W2948" s="100"/>
      <c r="X2948" s="100"/>
      <c r="Y2948" s="100"/>
      <c r="Z2948" s="100"/>
      <c r="AA2948" s="100"/>
      <c r="AB2948" s="100"/>
      <c r="AC2948" s="100"/>
      <c r="AD2948" s="100"/>
      <c r="AE2948" s="100"/>
      <c r="AF2948" s="100"/>
      <c r="AG2948" s="100"/>
      <c r="AH2948" s="100"/>
      <c r="AI2948" s="100"/>
      <c r="AJ2948" s="100"/>
      <c r="AK2948" s="100"/>
      <c r="AL2948" s="100"/>
      <c r="AM2948" s="100"/>
      <c r="AN2948" s="100"/>
      <c r="AO2948" s="100"/>
    </row>
    <row r="2949" spans="11:44">
      <c r="K2949" s="100"/>
      <c r="L2949" s="100"/>
      <c r="M2949" s="100"/>
      <c r="N2949" s="100"/>
      <c r="O2949" s="100"/>
      <c r="P2949" s="100"/>
      <c r="Q2949" s="100"/>
      <c r="R2949" s="100"/>
      <c r="S2949" s="100"/>
      <c r="T2949" s="100"/>
      <c r="U2949" s="100"/>
      <c r="V2949" s="100"/>
      <c r="W2949" s="100"/>
      <c r="X2949" s="100"/>
      <c r="Y2949" s="100"/>
      <c r="Z2949" s="100"/>
      <c r="AA2949" s="100"/>
      <c r="AB2949" s="100"/>
      <c r="AC2949" s="100"/>
      <c r="AD2949" s="100"/>
      <c r="AE2949" s="100"/>
      <c r="AF2949" s="100"/>
      <c r="AG2949" s="100"/>
      <c r="AH2949" s="100"/>
      <c r="AI2949" s="100"/>
      <c r="AJ2949" s="100"/>
      <c r="AK2949" s="100"/>
      <c r="AL2949" s="100"/>
      <c r="AM2949" s="100"/>
      <c r="AN2949" s="100"/>
      <c r="AO2949" s="100"/>
    </row>
    <row r="2950" spans="11:44">
      <c r="K2950" s="100"/>
      <c r="L2950" s="100"/>
      <c r="M2950" s="100"/>
      <c r="N2950" s="100"/>
      <c r="O2950" s="100"/>
      <c r="P2950" s="100"/>
      <c r="Q2950" s="100"/>
      <c r="R2950" s="100"/>
      <c r="S2950" s="100"/>
      <c r="T2950" s="100"/>
      <c r="U2950" s="100"/>
      <c r="V2950" s="100"/>
      <c r="W2950" s="100"/>
      <c r="X2950" s="100"/>
      <c r="Y2950" s="100"/>
      <c r="Z2950" s="100"/>
      <c r="AA2950" s="100"/>
      <c r="AB2950" s="100"/>
      <c r="AC2950" s="100"/>
      <c r="AD2950" s="100"/>
      <c r="AE2950" s="100"/>
      <c r="AF2950" s="100"/>
      <c r="AG2950" s="100"/>
      <c r="AH2950" s="100"/>
      <c r="AI2950" s="100"/>
      <c r="AJ2950" s="100"/>
      <c r="AK2950" s="100"/>
      <c r="AL2950" s="100"/>
      <c r="AM2950" s="100"/>
      <c r="AN2950" s="100"/>
      <c r="AO2950" s="100"/>
      <c r="AP2950" s="101"/>
    </row>
    <row r="2951" spans="11:44">
      <c r="K2951" s="100"/>
      <c r="L2951" s="100"/>
      <c r="M2951" s="100"/>
      <c r="N2951" s="100"/>
      <c r="O2951" s="100"/>
      <c r="P2951" s="100"/>
      <c r="Q2951" s="100"/>
      <c r="R2951" s="100"/>
      <c r="S2951" s="100"/>
      <c r="T2951" s="100"/>
      <c r="U2951" s="100"/>
      <c r="V2951" s="100"/>
      <c r="W2951" s="100"/>
      <c r="X2951" s="100"/>
      <c r="Y2951" s="100"/>
      <c r="Z2951" s="100"/>
      <c r="AA2951" s="100"/>
      <c r="AB2951" s="100"/>
      <c r="AC2951" s="100"/>
      <c r="AD2951" s="100"/>
      <c r="AE2951" s="100"/>
      <c r="AF2951" s="100"/>
      <c r="AG2951" s="100"/>
      <c r="AH2951" s="100"/>
      <c r="AI2951" s="100"/>
      <c r="AJ2951" s="100"/>
      <c r="AK2951" s="100"/>
      <c r="AL2951" s="100"/>
      <c r="AM2951" s="100"/>
      <c r="AN2951" s="100"/>
      <c r="AO2951" s="100"/>
      <c r="AP2951" s="101"/>
      <c r="AQ2951" s="102"/>
    </row>
    <row r="2952" spans="11:44">
      <c r="K2952" s="100"/>
      <c r="L2952" s="100"/>
      <c r="M2952" s="100"/>
      <c r="N2952" s="100"/>
      <c r="O2952" s="100"/>
      <c r="P2952" s="100"/>
      <c r="Q2952" s="100"/>
      <c r="R2952" s="100"/>
      <c r="S2952" s="100"/>
      <c r="T2952" s="100"/>
      <c r="U2952" s="100"/>
      <c r="V2952" s="100"/>
      <c r="W2952" s="100"/>
      <c r="X2952" s="100"/>
      <c r="Y2952" s="100"/>
      <c r="Z2952" s="100"/>
      <c r="AA2952" s="100"/>
      <c r="AB2952" s="100"/>
      <c r="AC2952" s="100"/>
      <c r="AD2952" s="100"/>
      <c r="AE2952" s="100"/>
      <c r="AF2952" s="100"/>
      <c r="AG2952" s="100"/>
      <c r="AH2952" s="100"/>
      <c r="AI2952" s="100"/>
      <c r="AJ2952" s="100"/>
      <c r="AK2952" s="100"/>
      <c r="AL2952" s="100"/>
      <c r="AM2952" s="100"/>
      <c r="AN2952" s="100"/>
      <c r="AO2952" s="100"/>
    </row>
    <row r="2953" spans="11:44">
      <c r="K2953" s="100"/>
      <c r="L2953" s="100"/>
      <c r="M2953" s="100"/>
      <c r="N2953" s="100"/>
      <c r="O2953" s="100"/>
      <c r="P2953" s="100"/>
      <c r="Q2953" s="100"/>
      <c r="R2953" s="100"/>
      <c r="S2953" s="100"/>
      <c r="T2953" s="100"/>
      <c r="U2953" s="100"/>
      <c r="V2953" s="100"/>
      <c r="W2953" s="100"/>
      <c r="X2953" s="100"/>
      <c r="Y2953" s="100"/>
      <c r="Z2953" s="100"/>
      <c r="AA2953" s="100"/>
      <c r="AB2953" s="100"/>
      <c r="AC2953" s="100"/>
      <c r="AD2953" s="100"/>
      <c r="AE2953" s="100"/>
      <c r="AF2953" s="100"/>
      <c r="AG2953" s="100"/>
      <c r="AH2953" s="100"/>
      <c r="AI2953" s="100"/>
      <c r="AJ2953" s="100"/>
      <c r="AK2953" s="100"/>
      <c r="AL2953" s="100"/>
      <c r="AM2953" s="100"/>
      <c r="AN2953" s="100"/>
      <c r="AO2953" s="100"/>
      <c r="AP2953" s="101"/>
      <c r="AQ2953" s="102"/>
    </row>
    <row r="2954" spans="11:44">
      <c r="K2954" s="100"/>
      <c r="L2954" s="100"/>
      <c r="M2954" s="100"/>
      <c r="N2954" s="100"/>
      <c r="O2954" s="100"/>
      <c r="P2954" s="100"/>
      <c r="Q2954" s="100"/>
      <c r="R2954" s="100"/>
      <c r="S2954" s="100"/>
      <c r="T2954" s="100"/>
      <c r="U2954" s="100"/>
      <c r="V2954" s="100"/>
      <c r="W2954" s="100"/>
      <c r="Y2954" s="100"/>
      <c r="Z2954" s="100"/>
      <c r="AB2954" s="100"/>
      <c r="AC2954" s="100"/>
      <c r="AD2954" s="100"/>
      <c r="AE2954" s="100"/>
      <c r="AF2954" s="100"/>
      <c r="AG2954" s="100"/>
      <c r="AH2954" s="100"/>
      <c r="AI2954" s="100"/>
      <c r="AJ2954" s="100"/>
      <c r="AK2954" s="100"/>
      <c r="AL2954" s="100"/>
      <c r="AM2954" s="100"/>
      <c r="AN2954" s="100"/>
      <c r="AO2954" s="100"/>
      <c r="AP2954" s="101"/>
      <c r="AQ2954" s="102"/>
    </row>
    <row r="2955" spans="11:44">
      <c r="K2955" s="100"/>
      <c r="L2955" s="100"/>
      <c r="M2955" s="100"/>
      <c r="N2955" s="100"/>
      <c r="O2955" s="100"/>
      <c r="P2955" s="100"/>
      <c r="Q2955" s="100"/>
      <c r="R2955" s="100"/>
      <c r="S2955" s="100"/>
      <c r="T2955" s="100"/>
      <c r="U2955" s="100"/>
      <c r="V2955" s="100"/>
      <c r="W2955" s="100"/>
      <c r="X2955" s="100"/>
      <c r="Y2955" s="100"/>
      <c r="Z2955" s="100"/>
      <c r="AA2955" s="100"/>
      <c r="AB2955" s="100"/>
      <c r="AC2955" s="100"/>
      <c r="AD2955" s="100"/>
      <c r="AE2955" s="100"/>
      <c r="AF2955" s="100"/>
      <c r="AG2955" s="100"/>
      <c r="AH2955" s="100"/>
      <c r="AI2955" s="100"/>
      <c r="AJ2955" s="100"/>
      <c r="AK2955" s="100"/>
      <c r="AL2955" s="100"/>
      <c r="AM2955" s="100"/>
      <c r="AN2955" s="100"/>
      <c r="AO2955" s="100"/>
      <c r="AP2955" s="101"/>
      <c r="AQ2955" s="102"/>
    </row>
    <row r="2956" spans="11:44">
      <c r="K2956" s="100"/>
      <c r="L2956" s="100"/>
      <c r="M2956" s="100"/>
      <c r="N2956" s="100"/>
      <c r="O2956" s="100"/>
      <c r="P2956" s="100"/>
      <c r="Q2956" s="100"/>
      <c r="R2956" s="100"/>
      <c r="S2956" s="100"/>
      <c r="T2956" s="100"/>
      <c r="U2956" s="100"/>
      <c r="V2956" s="100"/>
      <c r="W2956" s="100"/>
      <c r="X2956" s="100"/>
      <c r="Y2956" s="100"/>
      <c r="Z2956" s="100"/>
      <c r="AA2956" s="100"/>
      <c r="AB2956" s="100"/>
      <c r="AC2956" s="100"/>
      <c r="AD2956" s="100"/>
      <c r="AE2956" s="100"/>
      <c r="AF2956" s="100"/>
      <c r="AG2956" s="100"/>
      <c r="AH2956" s="100"/>
      <c r="AI2956" s="100"/>
      <c r="AJ2956" s="100"/>
      <c r="AK2956" s="100"/>
      <c r="AL2956" s="100"/>
      <c r="AM2956" s="100"/>
      <c r="AN2956" s="100"/>
      <c r="AO2956" s="100"/>
      <c r="AP2956" s="101"/>
      <c r="AQ2956" s="102"/>
    </row>
    <row r="2957" spans="11:44">
      <c r="K2957" s="100"/>
      <c r="L2957" s="100"/>
      <c r="M2957" s="100"/>
      <c r="O2957" s="100"/>
      <c r="V2957" s="100"/>
      <c r="W2957" s="100"/>
      <c r="X2957" s="100"/>
      <c r="Y2957" s="100"/>
      <c r="Z2957" s="100"/>
      <c r="AA2957" s="100"/>
      <c r="AC2957" s="100"/>
      <c r="AD2957" s="100"/>
      <c r="AE2957" s="100"/>
      <c r="AF2957" s="100"/>
      <c r="AG2957" s="100"/>
      <c r="AH2957" s="100"/>
      <c r="AI2957" s="100"/>
      <c r="AJ2957" s="100"/>
      <c r="AK2957" s="100"/>
      <c r="AM2957" s="100"/>
      <c r="AN2957" s="100"/>
      <c r="AP2957" s="101"/>
      <c r="AQ2957" s="102"/>
      <c r="AR2957" s="102"/>
    </row>
    <row r="2958" spans="11:44">
      <c r="K2958" s="100"/>
      <c r="L2958" s="100"/>
      <c r="M2958" s="100"/>
      <c r="O2958" s="100"/>
      <c r="P2958" s="100"/>
      <c r="Q2958" s="100"/>
      <c r="R2958" s="100"/>
      <c r="S2958" s="100"/>
      <c r="T2958" s="100"/>
      <c r="U2958" s="100"/>
      <c r="V2958" s="100"/>
      <c r="W2958" s="100"/>
      <c r="X2958" s="100"/>
      <c r="Y2958" s="100"/>
      <c r="Z2958" s="100"/>
      <c r="AA2958" s="100"/>
      <c r="AC2958" s="100"/>
      <c r="AD2958" s="100"/>
      <c r="AE2958" s="100"/>
      <c r="AF2958" s="100"/>
      <c r="AG2958" s="100"/>
      <c r="AH2958" s="100"/>
      <c r="AI2958" s="100"/>
      <c r="AJ2958" s="100"/>
      <c r="AK2958" s="100"/>
      <c r="AL2958" s="100"/>
      <c r="AM2958" s="100"/>
      <c r="AN2958" s="100"/>
      <c r="AO2958" s="100"/>
      <c r="AP2958" s="101"/>
      <c r="AQ2958" s="102"/>
    </row>
    <row r="2959" spans="11:44">
      <c r="K2959" s="100"/>
      <c r="L2959" s="100"/>
      <c r="M2959" s="100"/>
      <c r="O2959" s="100"/>
      <c r="P2959" s="100"/>
      <c r="Q2959" s="100"/>
      <c r="R2959" s="100"/>
      <c r="S2959" s="100"/>
      <c r="T2959" s="100"/>
      <c r="U2959" s="100"/>
      <c r="V2959" s="100"/>
      <c r="W2959" s="100"/>
      <c r="X2959" s="100"/>
      <c r="Y2959" s="100"/>
      <c r="Z2959" s="100"/>
      <c r="AA2959" s="100"/>
      <c r="AC2959" s="100"/>
      <c r="AD2959" s="100"/>
      <c r="AE2959" s="100"/>
      <c r="AF2959" s="100"/>
      <c r="AG2959" s="100"/>
      <c r="AH2959" s="100"/>
      <c r="AI2959" s="100"/>
      <c r="AJ2959" s="100"/>
      <c r="AK2959" s="100"/>
      <c r="AL2959" s="100"/>
      <c r="AM2959" s="100"/>
      <c r="AN2959" s="100"/>
      <c r="AO2959" s="100"/>
      <c r="AP2959" s="101"/>
      <c r="AQ2959" s="102"/>
    </row>
    <row r="2960" spans="11:44">
      <c r="K2960" s="100"/>
      <c r="L2960" s="100"/>
      <c r="M2960" s="100"/>
      <c r="N2960" s="100"/>
      <c r="O2960" s="100"/>
      <c r="P2960" s="100"/>
      <c r="Q2960" s="100"/>
      <c r="R2960" s="100"/>
      <c r="S2960" s="100"/>
      <c r="T2960" s="100"/>
      <c r="U2960" s="100"/>
      <c r="V2960" s="100"/>
      <c r="W2960" s="100"/>
      <c r="X2960" s="100"/>
      <c r="Y2960" s="100"/>
      <c r="Z2960" s="100"/>
      <c r="AA2960" s="100"/>
      <c r="AB2960" s="100"/>
      <c r="AC2960" s="100"/>
      <c r="AD2960" s="100"/>
      <c r="AE2960" s="100"/>
      <c r="AF2960" s="100"/>
      <c r="AG2960" s="100"/>
      <c r="AH2960" s="100"/>
      <c r="AI2960" s="100"/>
      <c r="AJ2960" s="100"/>
      <c r="AK2960" s="100"/>
      <c r="AL2960" s="100"/>
      <c r="AM2960" s="100"/>
      <c r="AN2960" s="100"/>
      <c r="AO2960" s="100"/>
      <c r="AQ2960" s="102"/>
    </row>
    <row r="2961" spans="11:45">
      <c r="K2961" s="100"/>
      <c r="L2961" s="100"/>
      <c r="M2961" s="100"/>
      <c r="P2961" s="100"/>
      <c r="Q2961" s="100"/>
      <c r="R2961" s="100"/>
      <c r="S2961" s="100"/>
      <c r="T2961" s="100"/>
      <c r="U2961" s="100"/>
      <c r="V2961" s="100"/>
      <c r="W2961" s="100"/>
      <c r="X2961" s="100"/>
      <c r="Y2961" s="100"/>
      <c r="Z2961" s="100"/>
      <c r="AA2961" s="100"/>
      <c r="AD2961" s="100"/>
      <c r="AE2961" s="100"/>
      <c r="AF2961" s="100"/>
      <c r="AG2961" s="100"/>
      <c r="AH2961" s="100"/>
      <c r="AI2961" s="100"/>
      <c r="AJ2961" s="100"/>
      <c r="AK2961" s="100"/>
      <c r="AL2961" s="100"/>
      <c r="AM2961" s="100"/>
      <c r="AN2961" s="100"/>
      <c r="AO2961" s="100"/>
      <c r="AQ2961" s="102"/>
    </row>
    <row r="2962" spans="11:45">
      <c r="K2962" s="100"/>
      <c r="L2962" s="100"/>
      <c r="M2962" s="100"/>
      <c r="N2962" s="100"/>
      <c r="O2962" s="100"/>
      <c r="P2962" s="100"/>
      <c r="Q2962" s="100"/>
      <c r="R2962" s="100"/>
      <c r="S2962" s="100"/>
      <c r="T2962" s="100"/>
      <c r="U2962" s="100"/>
      <c r="V2962" s="100"/>
      <c r="W2962" s="100"/>
      <c r="X2962" s="100"/>
      <c r="Y2962" s="100"/>
      <c r="Z2962" s="100"/>
      <c r="AA2962" s="100"/>
      <c r="AB2962" s="100"/>
      <c r="AC2962" s="100"/>
      <c r="AD2962" s="100"/>
      <c r="AE2962" s="100"/>
      <c r="AF2962" s="100"/>
      <c r="AG2962" s="100"/>
      <c r="AH2962" s="100"/>
      <c r="AI2962" s="100"/>
      <c r="AJ2962" s="100"/>
      <c r="AK2962" s="100"/>
      <c r="AL2962" s="100"/>
      <c r="AM2962" s="100"/>
      <c r="AN2962" s="100"/>
      <c r="AO2962" s="100"/>
      <c r="AP2962" s="101"/>
      <c r="AQ2962" s="102"/>
    </row>
    <row r="2963" spans="11:45">
      <c r="K2963" s="100"/>
      <c r="L2963" s="100"/>
      <c r="M2963" s="100"/>
      <c r="N2963" s="100"/>
      <c r="O2963" s="100"/>
      <c r="P2963" s="100"/>
      <c r="Q2963" s="100"/>
      <c r="R2963" s="100"/>
      <c r="S2963" s="100"/>
      <c r="T2963" s="100"/>
      <c r="U2963" s="100"/>
      <c r="V2963" s="100"/>
      <c r="W2963" s="100"/>
      <c r="X2963" s="100"/>
      <c r="Y2963" s="100"/>
      <c r="Z2963" s="100"/>
      <c r="AA2963" s="100"/>
      <c r="AB2963" s="100"/>
      <c r="AC2963" s="100"/>
      <c r="AD2963" s="100"/>
      <c r="AE2963" s="100"/>
      <c r="AF2963" s="100"/>
      <c r="AG2963" s="100"/>
      <c r="AH2963" s="100"/>
      <c r="AI2963" s="100"/>
      <c r="AJ2963" s="100"/>
      <c r="AK2963" s="100"/>
      <c r="AL2963" s="100"/>
      <c r="AM2963" s="100"/>
      <c r="AN2963" s="100"/>
      <c r="AO2963" s="100"/>
      <c r="AP2963" s="101"/>
      <c r="AQ2963" s="102"/>
    </row>
    <row r="2964" spans="11:45">
      <c r="K2964" s="100"/>
      <c r="L2964" s="100"/>
      <c r="M2964" s="100"/>
      <c r="N2964" s="100"/>
      <c r="O2964" s="100"/>
      <c r="P2964" s="100"/>
      <c r="Q2964" s="100"/>
      <c r="R2964" s="100"/>
      <c r="S2964" s="100"/>
      <c r="T2964" s="100"/>
      <c r="U2964" s="100"/>
      <c r="V2964" s="100"/>
      <c r="W2964" s="100"/>
      <c r="X2964" s="100"/>
      <c r="Y2964" s="100"/>
      <c r="Z2964" s="100"/>
      <c r="AA2964" s="100"/>
      <c r="AB2964" s="100"/>
      <c r="AC2964" s="100"/>
      <c r="AD2964" s="100"/>
      <c r="AE2964" s="100"/>
      <c r="AF2964" s="100"/>
      <c r="AG2964" s="100"/>
      <c r="AH2964" s="100"/>
      <c r="AI2964" s="100"/>
      <c r="AJ2964" s="100"/>
      <c r="AK2964" s="100"/>
      <c r="AL2964" s="100"/>
      <c r="AM2964" s="100"/>
      <c r="AN2964" s="100"/>
      <c r="AO2964" s="100"/>
      <c r="AP2964" s="101"/>
      <c r="AQ2964" s="102"/>
      <c r="AS2964" s="102"/>
    </row>
    <row r="2965" spans="11:45">
      <c r="K2965" s="100"/>
      <c r="L2965" s="100"/>
      <c r="M2965" s="100"/>
      <c r="N2965" s="100"/>
      <c r="O2965" s="100"/>
      <c r="P2965" s="100"/>
      <c r="Q2965" s="100"/>
      <c r="R2965" s="100"/>
      <c r="S2965" s="100"/>
      <c r="T2965" s="100"/>
      <c r="U2965" s="100"/>
      <c r="V2965" s="100"/>
      <c r="W2965" s="100"/>
      <c r="X2965" s="100"/>
      <c r="Y2965" s="100"/>
      <c r="Z2965" s="100"/>
      <c r="AA2965" s="100"/>
      <c r="AB2965" s="100"/>
      <c r="AC2965" s="100"/>
      <c r="AD2965" s="100"/>
      <c r="AE2965" s="100"/>
      <c r="AF2965" s="100"/>
      <c r="AG2965" s="100"/>
      <c r="AH2965" s="100"/>
      <c r="AI2965" s="100"/>
      <c r="AJ2965" s="100"/>
      <c r="AK2965" s="100"/>
      <c r="AL2965" s="100"/>
      <c r="AM2965" s="100"/>
      <c r="AN2965" s="100"/>
      <c r="AO2965" s="100"/>
      <c r="AP2965" s="101"/>
      <c r="AQ2965" s="102"/>
    </row>
    <row r="2966" spans="11:45">
      <c r="K2966" s="100"/>
      <c r="L2966" s="100"/>
      <c r="M2966" s="100"/>
      <c r="N2966" s="100"/>
      <c r="O2966" s="100"/>
      <c r="P2966" s="100"/>
      <c r="Q2966" s="100"/>
      <c r="R2966" s="100"/>
      <c r="S2966" s="100"/>
      <c r="T2966" s="100"/>
      <c r="U2966" s="100"/>
      <c r="V2966" s="100"/>
      <c r="W2966" s="100"/>
      <c r="X2966" s="100"/>
      <c r="Y2966" s="100"/>
      <c r="Z2966" s="100"/>
      <c r="AA2966" s="100"/>
      <c r="AC2966" s="100"/>
      <c r="AD2966" s="100"/>
      <c r="AE2966" s="100"/>
      <c r="AF2966" s="100"/>
      <c r="AG2966" s="100"/>
      <c r="AH2966" s="100"/>
      <c r="AI2966" s="100"/>
      <c r="AJ2966" s="100"/>
      <c r="AK2966" s="100"/>
      <c r="AL2966" s="100"/>
      <c r="AM2966" s="100"/>
      <c r="AN2966" s="100"/>
      <c r="AO2966" s="100"/>
      <c r="AQ2966" s="102"/>
    </row>
    <row r="2967" spans="11:45">
      <c r="K2967" s="100"/>
      <c r="L2967" s="100"/>
      <c r="M2967" s="100"/>
      <c r="O2967" s="100"/>
      <c r="P2967" s="100"/>
      <c r="Q2967" s="100"/>
      <c r="R2967" s="100"/>
      <c r="S2967" s="100"/>
      <c r="T2967" s="100"/>
      <c r="U2967" s="100"/>
      <c r="V2967" s="100"/>
      <c r="W2967" s="100"/>
      <c r="Y2967" s="100"/>
      <c r="Z2967" s="100"/>
      <c r="AC2967" s="100"/>
      <c r="AD2967" s="100"/>
      <c r="AE2967" s="100"/>
      <c r="AF2967" s="100"/>
      <c r="AG2967" s="100"/>
      <c r="AH2967" s="100"/>
      <c r="AI2967" s="100"/>
      <c r="AJ2967" s="100"/>
      <c r="AK2967" s="100"/>
      <c r="AL2967" s="100"/>
      <c r="AM2967" s="100"/>
      <c r="AN2967" s="100"/>
      <c r="AO2967" s="100"/>
      <c r="AQ2967" s="102"/>
      <c r="AS2967" s="102"/>
    </row>
    <row r="2968" spans="11:45">
      <c r="K2968" s="100"/>
      <c r="L2968" s="100"/>
      <c r="M2968" s="100"/>
      <c r="V2968" s="100"/>
      <c r="W2968" s="100"/>
      <c r="X2968" s="100"/>
      <c r="Y2968" s="100"/>
      <c r="Z2968" s="100"/>
      <c r="AA2968" s="100"/>
      <c r="AJ2968" s="100"/>
      <c r="AK2968" s="100"/>
      <c r="AL2968" s="100"/>
      <c r="AM2968" s="100"/>
      <c r="AN2968" s="100"/>
      <c r="AO2968" s="100"/>
      <c r="AQ2968" s="102"/>
    </row>
    <row r="2969" spans="11:45">
      <c r="K2969" s="100"/>
      <c r="L2969" s="100"/>
      <c r="M2969" s="100"/>
      <c r="N2969" s="100"/>
      <c r="O2969" s="100"/>
      <c r="P2969" s="100"/>
      <c r="Q2969" s="100"/>
      <c r="R2969" s="100"/>
      <c r="S2969" s="100"/>
      <c r="T2969" s="100"/>
      <c r="U2969" s="100"/>
      <c r="V2969" s="100"/>
      <c r="W2969" s="100"/>
      <c r="X2969" s="100"/>
      <c r="Y2969" s="100"/>
      <c r="Z2969" s="100"/>
      <c r="AA2969" s="100"/>
      <c r="AB2969" s="100"/>
      <c r="AC2969" s="100"/>
      <c r="AD2969" s="100"/>
      <c r="AE2969" s="100"/>
      <c r="AF2969" s="100"/>
      <c r="AG2969" s="100"/>
      <c r="AH2969" s="100"/>
      <c r="AI2969" s="100"/>
      <c r="AJ2969" s="100"/>
      <c r="AK2969" s="100"/>
      <c r="AL2969" s="100"/>
      <c r="AM2969" s="100"/>
      <c r="AN2969" s="100"/>
      <c r="AO2969" s="100"/>
      <c r="AP2969" s="101"/>
      <c r="AQ2969" s="102"/>
    </row>
    <row r="2970" spans="11:45">
      <c r="K2970" s="100"/>
      <c r="L2970" s="100"/>
      <c r="M2970" s="100"/>
      <c r="N2970" s="100"/>
      <c r="O2970" s="100"/>
      <c r="P2970" s="100"/>
      <c r="Q2970" s="100"/>
      <c r="R2970" s="100"/>
      <c r="S2970" s="100"/>
      <c r="T2970" s="100"/>
      <c r="U2970" s="100"/>
      <c r="V2970" s="100"/>
      <c r="W2970" s="100"/>
      <c r="X2970" s="100"/>
      <c r="Y2970" s="100"/>
      <c r="Z2970" s="100"/>
      <c r="AA2970" s="100"/>
      <c r="AB2970" s="100"/>
      <c r="AC2970" s="100"/>
      <c r="AD2970" s="100"/>
      <c r="AE2970" s="100"/>
      <c r="AF2970" s="100"/>
      <c r="AG2970" s="100"/>
      <c r="AH2970" s="100"/>
      <c r="AI2970" s="100"/>
      <c r="AJ2970" s="100"/>
      <c r="AK2970" s="100"/>
      <c r="AL2970" s="100"/>
      <c r="AM2970" s="100"/>
      <c r="AN2970" s="100"/>
      <c r="AO2970" s="100"/>
      <c r="AP2970" s="101"/>
      <c r="AQ2970" s="102"/>
    </row>
    <row r="2971" spans="11:45">
      <c r="K2971" s="100"/>
      <c r="L2971" s="100"/>
      <c r="M2971" s="100"/>
      <c r="AQ2971" s="102"/>
    </row>
    <row r="2972" spans="11:45">
      <c r="K2972" s="100"/>
      <c r="L2972" s="100"/>
      <c r="M2972" s="100"/>
      <c r="N2972" s="100"/>
      <c r="O2972" s="100"/>
      <c r="P2972" s="100"/>
      <c r="Q2972" s="100"/>
      <c r="R2972" s="100"/>
      <c r="S2972" s="100"/>
      <c r="T2972" s="100"/>
      <c r="U2972" s="100"/>
      <c r="V2972" s="100"/>
      <c r="W2972" s="100"/>
      <c r="X2972" s="100"/>
      <c r="Y2972" s="100"/>
      <c r="Z2972" s="100"/>
      <c r="AA2972" s="100"/>
      <c r="AB2972" s="100"/>
      <c r="AC2972" s="100"/>
      <c r="AD2972" s="100"/>
      <c r="AE2972" s="100"/>
      <c r="AF2972" s="100"/>
      <c r="AG2972" s="100"/>
      <c r="AH2972" s="100"/>
      <c r="AI2972" s="100"/>
      <c r="AJ2972" s="100"/>
      <c r="AK2972" s="100"/>
      <c r="AL2972" s="100"/>
      <c r="AM2972" s="100"/>
      <c r="AN2972" s="100"/>
      <c r="AO2972" s="100"/>
      <c r="AP2972" s="101"/>
      <c r="AQ2972" s="102"/>
      <c r="AR2972" s="102"/>
    </row>
    <row r="2973" spans="11:45">
      <c r="K2973" s="100"/>
      <c r="L2973" s="100"/>
      <c r="M2973" s="100"/>
      <c r="P2973" s="100"/>
      <c r="Q2973" s="100"/>
      <c r="R2973" s="100"/>
      <c r="S2973" s="100"/>
      <c r="T2973" s="100"/>
      <c r="U2973" s="100"/>
      <c r="V2973" s="100"/>
      <c r="W2973" s="100"/>
      <c r="X2973" s="100"/>
      <c r="Y2973" s="100"/>
      <c r="Z2973" s="100"/>
      <c r="AA2973" s="100"/>
      <c r="AD2973" s="100"/>
      <c r="AE2973" s="100"/>
      <c r="AF2973" s="100"/>
      <c r="AG2973" s="100"/>
      <c r="AH2973" s="100"/>
      <c r="AI2973" s="100"/>
      <c r="AJ2973" s="100"/>
      <c r="AK2973" s="100"/>
      <c r="AL2973" s="100"/>
      <c r="AM2973" s="100"/>
      <c r="AN2973" s="100"/>
      <c r="AO2973" s="100"/>
      <c r="AQ2973" s="102"/>
    </row>
    <row r="2974" spans="11:45">
      <c r="K2974" s="100"/>
      <c r="L2974" s="100"/>
      <c r="M2974" s="100"/>
      <c r="N2974" s="100"/>
      <c r="O2974" s="100"/>
      <c r="P2974" s="100"/>
      <c r="Q2974" s="100"/>
      <c r="R2974" s="100"/>
      <c r="S2974" s="100"/>
      <c r="T2974" s="100"/>
      <c r="U2974" s="100"/>
      <c r="V2974" s="100"/>
      <c r="W2974" s="100"/>
      <c r="X2974" s="100"/>
      <c r="Y2974" s="100"/>
      <c r="Z2974" s="100"/>
      <c r="AA2974" s="100"/>
      <c r="AB2974" s="100"/>
      <c r="AC2974" s="100"/>
      <c r="AD2974" s="100"/>
      <c r="AE2974" s="100"/>
      <c r="AF2974" s="100"/>
      <c r="AG2974" s="100"/>
      <c r="AH2974" s="100"/>
      <c r="AI2974" s="100"/>
      <c r="AJ2974" s="100"/>
      <c r="AK2974" s="100"/>
      <c r="AL2974" s="100"/>
      <c r="AM2974" s="100"/>
      <c r="AN2974" s="100"/>
      <c r="AO2974" s="100"/>
      <c r="AP2974" s="101"/>
      <c r="AQ2974" s="102"/>
    </row>
    <row r="2975" spans="11:45">
      <c r="K2975" s="100"/>
      <c r="L2975" s="100"/>
      <c r="M2975" s="100"/>
      <c r="N2975" s="100"/>
      <c r="O2975" s="100"/>
      <c r="P2975" s="100"/>
      <c r="Q2975" s="100"/>
      <c r="R2975" s="100"/>
      <c r="S2975" s="100"/>
      <c r="T2975" s="100"/>
      <c r="U2975" s="100"/>
      <c r="V2975" s="100"/>
      <c r="W2975" s="100"/>
      <c r="X2975" s="100"/>
      <c r="Y2975" s="100"/>
      <c r="Z2975" s="100"/>
      <c r="AA2975" s="100"/>
      <c r="AB2975" s="100"/>
      <c r="AC2975" s="100"/>
      <c r="AD2975" s="100"/>
      <c r="AE2975" s="100"/>
      <c r="AF2975" s="100"/>
      <c r="AG2975" s="100"/>
      <c r="AH2975" s="100"/>
      <c r="AI2975" s="100"/>
      <c r="AJ2975" s="100"/>
      <c r="AK2975" s="100"/>
      <c r="AL2975" s="100"/>
      <c r="AM2975" s="100"/>
      <c r="AN2975" s="100"/>
      <c r="AO2975" s="100"/>
      <c r="AP2975" s="101"/>
      <c r="AQ2975" s="102"/>
    </row>
    <row r="2976" spans="11:45">
      <c r="K2976" s="100"/>
      <c r="L2976" s="100"/>
      <c r="M2976" s="100"/>
      <c r="P2976" s="100"/>
      <c r="Q2976" s="100"/>
      <c r="R2976" s="100"/>
      <c r="S2976" s="100"/>
      <c r="T2976" s="100"/>
      <c r="U2976" s="100"/>
      <c r="V2976" s="100"/>
      <c r="W2976" s="100"/>
      <c r="X2976" s="100"/>
      <c r="Y2976" s="100"/>
      <c r="Z2976" s="100"/>
      <c r="AA2976" s="100"/>
      <c r="AD2976" s="100"/>
      <c r="AE2976" s="100"/>
      <c r="AF2976" s="100"/>
      <c r="AG2976" s="100"/>
      <c r="AH2976" s="100"/>
      <c r="AI2976" s="100"/>
      <c r="AJ2976" s="100"/>
      <c r="AK2976" s="100"/>
      <c r="AL2976" s="100"/>
      <c r="AM2976" s="100"/>
      <c r="AN2976" s="100"/>
      <c r="AO2976" s="100"/>
      <c r="AQ2976" s="102"/>
      <c r="AS2976" s="102"/>
    </row>
    <row r="2977" spans="11:44">
      <c r="K2977" s="100"/>
      <c r="L2977" s="100"/>
      <c r="M2977" s="100"/>
      <c r="N2977" s="100"/>
      <c r="O2977" s="100"/>
      <c r="P2977" s="100"/>
      <c r="Q2977" s="100"/>
      <c r="R2977" s="100"/>
      <c r="S2977" s="100"/>
      <c r="T2977" s="100"/>
      <c r="U2977" s="100"/>
      <c r="V2977" s="100"/>
      <c r="W2977" s="100"/>
      <c r="X2977" s="100"/>
      <c r="Y2977" s="100"/>
      <c r="Z2977" s="100"/>
      <c r="AA2977" s="100"/>
      <c r="AB2977" s="100"/>
      <c r="AC2977" s="100"/>
      <c r="AD2977" s="100"/>
      <c r="AE2977" s="100"/>
      <c r="AF2977" s="100"/>
      <c r="AG2977" s="100"/>
      <c r="AH2977" s="100"/>
      <c r="AI2977" s="100"/>
      <c r="AJ2977" s="100"/>
      <c r="AK2977" s="100"/>
      <c r="AL2977" s="100"/>
      <c r="AM2977" s="100"/>
      <c r="AN2977" s="100"/>
      <c r="AO2977" s="100"/>
      <c r="AP2977" s="101"/>
      <c r="AQ2977" s="102"/>
    </row>
    <row r="2978" spans="11:44">
      <c r="K2978" s="100"/>
      <c r="L2978" s="100"/>
      <c r="M2978" s="100"/>
      <c r="N2978" s="100"/>
      <c r="O2978" s="100"/>
      <c r="P2978" s="100"/>
      <c r="Q2978" s="100"/>
      <c r="R2978" s="100"/>
      <c r="S2978" s="100"/>
      <c r="T2978" s="100"/>
      <c r="U2978" s="100"/>
      <c r="V2978" s="100"/>
      <c r="W2978" s="100"/>
      <c r="X2978" s="100"/>
      <c r="Y2978" s="100"/>
      <c r="Z2978" s="100"/>
      <c r="AA2978" s="100"/>
      <c r="AB2978" s="100"/>
      <c r="AC2978" s="100"/>
      <c r="AD2978" s="100"/>
      <c r="AE2978" s="100"/>
      <c r="AF2978" s="100"/>
      <c r="AG2978" s="100"/>
      <c r="AH2978" s="100"/>
      <c r="AI2978" s="100"/>
      <c r="AJ2978" s="100"/>
      <c r="AK2978" s="100"/>
      <c r="AL2978" s="100"/>
      <c r="AM2978" s="100"/>
      <c r="AN2978" s="100"/>
      <c r="AO2978" s="100"/>
    </row>
    <row r="2979" spans="11:44">
      <c r="K2979" s="100"/>
      <c r="L2979" s="100"/>
      <c r="M2979" s="100"/>
      <c r="N2979" s="100"/>
      <c r="O2979" s="100"/>
      <c r="P2979" s="100"/>
      <c r="Q2979" s="100"/>
      <c r="R2979" s="100"/>
      <c r="S2979" s="100"/>
      <c r="T2979" s="100"/>
      <c r="U2979" s="100"/>
      <c r="V2979" s="100"/>
      <c r="W2979" s="100"/>
      <c r="X2979" s="100"/>
      <c r="Y2979" s="100"/>
      <c r="Z2979" s="100"/>
      <c r="AA2979" s="100"/>
      <c r="AB2979" s="100"/>
      <c r="AC2979" s="100"/>
      <c r="AD2979" s="100"/>
      <c r="AE2979" s="100"/>
      <c r="AF2979" s="100"/>
      <c r="AG2979" s="100"/>
      <c r="AH2979" s="100"/>
      <c r="AI2979" s="100"/>
      <c r="AJ2979" s="100"/>
      <c r="AK2979" s="100"/>
      <c r="AL2979" s="100"/>
      <c r="AM2979" s="100"/>
      <c r="AN2979" s="100"/>
      <c r="AO2979" s="100"/>
      <c r="AP2979" s="101"/>
    </row>
    <row r="2980" spans="11:44">
      <c r="K2980" s="100"/>
      <c r="L2980" s="100"/>
      <c r="M2980" s="100"/>
      <c r="N2980" s="100"/>
      <c r="O2980" s="100"/>
      <c r="P2980" s="100"/>
      <c r="Q2980" s="100"/>
      <c r="R2980" s="100"/>
      <c r="S2980" s="100"/>
      <c r="T2980" s="100"/>
      <c r="U2980" s="100"/>
      <c r="V2980" s="100"/>
      <c r="W2980" s="100"/>
      <c r="X2980" s="100"/>
      <c r="Y2980" s="100"/>
      <c r="Z2980" s="100"/>
      <c r="AA2980" s="100"/>
      <c r="AB2980" s="100"/>
      <c r="AC2980" s="100"/>
      <c r="AD2980" s="100"/>
      <c r="AE2980" s="100"/>
      <c r="AF2980" s="100"/>
      <c r="AG2980" s="100"/>
      <c r="AH2980" s="100"/>
      <c r="AI2980" s="100"/>
      <c r="AJ2980" s="100"/>
      <c r="AK2980" s="100"/>
      <c r="AL2980" s="100"/>
      <c r="AM2980" s="100"/>
      <c r="AN2980" s="100"/>
      <c r="AO2980" s="100"/>
      <c r="AP2980" s="101"/>
      <c r="AQ2980" s="102"/>
    </row>
    <row r="2981" spans="11:44">
      <c r="K2981" s="100"/>
      <c r="L2981" s="100"/>
      <c r="M2981" s="100"/>
      <c r="N2981" s="100"/>
      <c r="O2981" s="100"/>
      <c r="P2981" s="100"/>
      <c r="Q2981" s="100"/>
      <c r="R2981" s="100"/>
      <c r="S2981" s="100"/>
      <c r="T2981" s="100"/>
      <c r="U2981" s="100"/>
      <c r="V2981" s="100"/>
      <c r="W2981" s="100"/>
      <c r="X2981" s="100"/>
      <c r="Y2981" s="100"/>
      <c r="Z2981" s="100"/>
      <c r="AA2981" s="100"/>
      <c r="AB2981" s="100"/>
      <c r="AC2981" s="100"/>
      <c r="AD2981" s="100"/>
      <c r="AE2981" s="100"/>
      <c r="AF2981" s="100"/>
      <c r="AG2981" s="100"/>
      <c r="AH2981" s="100"/>
      <c r="AI2981" s="100"/>
      <c r="AJ2981" s="100"/>
      <c r="AK2981" s="100"/>
      <c r="AL2981" s="100"/>
      <c r="AM2981" s="100"/>
      <c r="AN2981" s="100"/>
      <c r="AO2981" s="100"/>
      <c r="AQ2981" s="102"/>
    </row>
    <row r="2982" spans="11:44">
      <c r="K2982" s="100"/>
      <c r="L2982" s="100"/>
      <c r="M2982" s="100"/>
      <c r="N2982" s="100"/>
      <c r="O2982" s="100"/>
      <c r="P2982" s="100"/>
      <c r="Q2982" s="100"/>
      <c r="R2982" s="100"/>
      <c r="S2982" s="100"/>
      <c r="T2982" s="100"/>
      <c r="U2982" s="100"/>
      <c r="V2982" s="100"/>
      <c r="W2982" s="100"/>
      <c r="X2982" s="100"/>
      <c r="Y2982" s="100"/>
      <c r="Z2982" s="100"/>
      <c r="AA2982" s="100"/>
      <c r="AB2982" s="100"/>
      <c r="AC2982" s="100"/>
      <c r="AD2982" s="100"/>
      <c r="AE2982" s="100"/>
      <c r="AF2982" s="100"/>
      <c r="AG2982" s="100"/>
      <c r="AH2982" s="100"/>
      <c r="AI2982" s="100"/>
      <c r="AJ2982" s="100"/>
      <c r="AK2982" s="100"/>
      <c r="AL2982" s="100"/>
      <c r="AM2982" s="100"/>
      <c r="AN2982" s="100"/>
      <c r="AO2982" s="100"/>
      <c r="AP2982" s="101"/>
      <c r="AQ2982" s="102"/>
    </row>
    <row r="2983" spans="11:44">
      <c r="K2983" s="100"/>
      <c r="L2983" s="100"/>
      <c r="M2983" s="100"/>
      <c r="N2983" s="100"/>
      <c r="O2983" s="100"/>
      <c r="P2983" s="100"/>
      <c r="Q2983" s="100"/>
      <c r="R2983" s="100"/>
      <c r="S2983" s="100"/>
      <c r="T2983" s="100"/>
      <c r="U2983" s="100"/>
      <c r="V2983" s="100"/>
      <c r="W2983" s="100"/>
      <c r="X2983" s="100"/>
      <c r="Y2983" s="100"/>
      <c r="Z2983" s="100"/>
      <c r="AA2983" s="100"/>
      <c r="AB2983" s="100"/>
      <c r="AC2983" s="100"/>
      <c r="AD2983" s="100"/>
      <c r="AE2983" s="100"/>
      <c r="AF2983" s="100"/>
      <c r="AG2983" s="100"/>
      <c r="AH2983" s="100"/>
      <c r="AI2983" s="100"/>
      <c r="AJ2983" s="100"/>
      <c r="AK2983" s="100"/>
      <c r="AL2983" s="100"/>
      <c r="AM2983" s="100"/>
      <c r="AN2983" s="100"/>
      <c r="AO2983" s="100"/>
      <c r="AP2983" s="101"/>
      <c r="AQ2983" s="102"/>
    </row>
    <row r="2984" spans="11:44">
      <c r="K2984" s="100"/>
      <c r="L2984" s="100"/>
      <c r="M2984" s="100"/>
      <c r="N2984" s="100"/>
      <c r="O2984" s="100"/>
      <c r="P2984" s="100"/>
      <c r="Q2984" s="100"/>
      <c r="R2984" s="100"/>
      <c r="S2984" s="100"/>
      <c r="T2984" s="100"/>
      <c r="U2984" s="100"/>
      <c r="V2984" s="100"/>
      <c r="W2984" s="100"/>
      <c r="X2984" s="100"/>
      <c r="Y2984" s="100"/>
      <c r="Z2984" s="100"/>
      <c r="AA2984" s="100"/>
      <c r="AB2984" s="100"/>
      <c r="AC2984" s="100"/>
      <c r="AD2984" s="100"/>
      <c r="AE2984" s="100"/>
      <c r="AF2984" s="100"/>
      <c r="AG2984" s="100"/>
      <c r="AH2984" s="100"/>
      <c r="AI2984" s="100"/>
      <c r="AJ2984" s="100"/>
      <c r="AK2984" s="100"/>
      <c r="AL2984" s="100"/>
      <c r="AM2984" s="100"/>
      <c r="AN2984" s="100"/>
      <c r="AO2984" s="100"/>
      <c r="AP2984" s="101"/>
      <c r="AQ2984" s="102"/>
    </row>
    <row r="2985" spans="11:44">
      <c r="K2985" s="100"/>
      <c r="L2985" s="100"/>
      <c r="M2985" s="100"/>
      <c r="N2985" s="100"/>
      <c r="P2985" s="100"/>
      <c r="Q2985" s="100"/>
      <c r="R2985" s="100"/>
      <c r="S2985" s="100"/>
      <c r="T2985" s="100"/>
      <c r="U2985" s="100"/>
      <c r="V2985" s="100"/>
      <c r="W2985" s="100"/>
      <c r="X2985" s="100"/>
      <c r="Y2985" s="100"/>
      <c r="Z2985" s="100"/>
      <c r="AA2985" s="100"/>
      <c r="AB2985" s="100"/>
      <c r="AD2985" s="100"/>
      <c r="AE2985" s="100"/>
      <c r="AF2985" s="100"/>
      <c r="AG2985" s="100"/>
      <c r="AH2985" s="100"/>
      <c r="AI2985" s="100"/>
      <c r="AJ2985" s="100"/>
      <c r="AK2985" s="100"/>
      <c r="AL2985" s="100"/>
      <c r="AM2985" s="100"/>
      <c r="AN2985" s="100"/>
      <c r="AO2985" s="100"/>
      <c r="AQ2985" s="102"/>
    </row>
    <row r="2986" spans="11:44">
      <c r="K2986" s="100"/>
      <c r="L2986" s="100"/>
      <c r="M2986" s="100"/>
      <c r="N2986" s="100"/>
      <c r="O2986" s="100"/>
      <c r="P2986" s="100"/>
      <c r="Q2986" s="100"/>
      <c r="R2986" s="100"/>
      <c r="S2986" s="100"/>
      <c r="T2986" s="100"/>
      <c r="U2986" s="100"/>
      <c r="V2986" s="100"/>
      <c r="W2986" s="100"/>
      <c r="X2986" s="100"/>
      <c r="Y2986" s="100"/>
      <c r="Z2986" s="100"/>
      <c r="AA2986" s="100"/>
      <c r="AB2986" s="100"/>
      <c r="AC2986" s="100"/>
      <c r="AD2986" s="100"/>
      <c r="AE2986" s="100"/>
      <c r="AF2986" s="100"/>
      <c r="AG2986" s="100"/>
      <c r="AH2986" s="100"/>
      <c r="AI2986" s="100"/>
      <c r="AJ2986" s="100"/>
      <c r="AK2986" s="100"/>
      <c r="AL2986" s="100"/>
      <c r="AM2986" s="100"/>
      <c r="AN2986" s="100"/>
      <c r="AO2986" s="100"/>
      <c r="AP2986" s="101"/>
      <c r="AQ2986" s="102"/>
    </row>
    <row r="2987" spans="11:44">
      <c r="K2987" s="100"/>
      <c r="L2987" s="100"/>
      <c r="M2987" s="100"/>
      <c r="N2987" s="100"/>
      <c r="O2987" s="100"/>
      <c r="P2987" s="100"/>
      <c r="Q2987" s="100"/>
      <c r="R2987" s="100"/>
      <c r="S2987" s="100"/>
      <c r="T2987" s="100"/>
      <c r="U2987" s="100"/>
      <c r="V2987" s="100"/>
      <c r="W2987" s="100"/>
      <c r="X2987" s="100"/>
      <c r="Y2987" s="100"/>
      <c r="Z2987" s="100"/>
      <c r="AA2987" s="100"/>
      <c r="AB2987" s="100"/>
      <c r="AC2987" s="100"/>
      <c r="AD2987" s="100"/>
      <c r="AE2987" s="100"/>
      <c r="AF2987" s="100"/>
      <c r="AG2987" s="100"/>
      <c r="AH2987" s="100"/>
      <c r="AI2987" s="100"/>
      <c r="AJ2987" s="100"/>
      <c r="AK2987" s="100"/>
      <c r="AL2987" s="100"/>
      <c r="AM2987" s="100"/>
      <c r="AN2987" s="100"/>
      <c r="AO2987" s="100"/>
      <c r="AP2987" s="101"/>
      <c r="AQ2987" s="102"/>
    </row>
    <row r="2988" spans="11:44">
      <c r="K2988" s="100"/>
      <c r="L2988" s="100"/>
      <c r="M2988" s="100"/>
      <c r="N2988" s="100"/>
      <c r="O2988" s="100"/>
      <c r="P2988" s="100"/>
      <c r="Q2988" s="100"/>
      <c r="R2988" s="100"/>
      <c r="S2988" s="100"/>
      <c r="T2988" s="100"/>
      <c r="U2988" s="100"/>
      <c r="V2988" s="100"/>
      <c r="W2988" s="100"/>
      <c r="X2988" s="100"/>
      <c r="Y2988" s="100"/>
      <c r="Z2988" s="100"/>
      <c r="AA2988" s="100"/>
      <c r="AB2988" s="100"/>
      <c r="AC2988" s="100"/>
      <c r="AD2988" s="100"/>
      <c r="AE2988" s="100"/>
      <c r="AF2988" s="100"/>
      <c r="AG2988" s="100"/>
      <c r="AH2988" s="100"/>
      <c r="AI2988" s="100"/>
      <c r="AJ2988" s="100"/>
      <c r="AK2988" s="100"/>
      <c r="AL2988" s="100"/>
      <c r="AM2988" s="100"/>
      <c r="AN2988" s="100"/>
      <c r="AO2988" s="100"/>
      <c r="AP2988" s="101"/>
      <c r="AQ2988" s="102"/>
    </row>
    <row r="2989" spans="11:44">
      <c r="K2989" s="100"/>
      <c r="L2989" s="100"/>
      <c r="M2989" s="100"/>
      <c r="N2989" s="100"/>
      <c r="O2989" s="100"/>
      <c r="P2989" s="100"/>
      <c r="Q2989" s="100"/>
      <c r="R2989" s="100"/>
      <c r="S2989" s="100"/>
      <c r="T2989" s="100"/>
      <c r="U2989" s="100"/>
      <c r="V2989" s="100"/>
      <c r="W2989" s="100"/>
      <c r="X2989" s="100"/>
      <c r="Y2989" s="100"/>
      <c r="Z2989" s="100"/>
      <c r="AA2989" s="100"/>
      <c r="AB2989" s="100"/>
      <c r="AC2989" s="100"/>
      <c r="AD2989" s="100"/>
      <c r="AE2989" s="100"/>
      <c r="AF2989" s="100"/>
      <c r="AG2989" s="100"/>
      <c r="AH2989" s="100"/>
      <c r="AI2989" s="100"/>
      <c r="AJ2989" s="100"/>
      <c r="AK2989" s="100"/>
      <c r="AL2989" s="100"/>
      <c r="AM2989" s="100"/>
      <c r="AN2989" s="100"/>
      <c r="AO2989" s="100"/>
      <c r="AP2989" s="101"/>
      <c r="AQ2989" s="102"/>
    </row>
    <row r="2990" spans="11:44">
      <c r="K2990" s="100"/>
      <c r="L2990" s="100"/>
      <c r="M2990" s="100"/>
      <c r="N2990" s="100"/>
      <c r="O2990" s="100"/>
      <c r="P2990" s="100"/>
      <c r="Q2990" s="100"/>
      <c r="R2990" s="100"/>
      <c r="S2990" s="100"/>
      <c r="T2990" s="100"/>
      <c r="U2990" s="100"/>
      <c r="V2990" s="100"/>
      <c r="W2990" s="100"/>
      <c r="X2990" s="100"/>
      <c r="Y2990" s="100"/>
      <c r="Z2990" s="100"/>
      <c r="AA2990" s="100"/>
      <c r="AB2990" s="100"/>
      <c r="AC2990" s="100"/>
      <c r="AD2990" s="100"/>
      <c r="AE2990" s="100"/>
      <c r="AF2990" s="100"/>
      <c r="AG2990" s="100"/>
      <c r="AH2990" s="100"/>
      <c r="AI2990" s="100"/>
      <c r="AJ2990" s="100"/>
      <c r="AK2990" s="100"/>
      <c r="AL2990" s="100"/>
      <c r="AM2990" s="100"/>
      <c r="AN2990" s="100"/>
      <c r="AO2990" s="100"/>
      <c r="AP2990" s="101"/>
      <c r="AQ2990" s="102"/>
    </row>
    <row r="2991" spans="11:44">
      <c r="K2991" s="100"/>
      <c r="L2991" s="100"/>
      <c r="M2991" s="100"/>
      <c r="N2991" s="100"/>
      <c r="O2991" s="100"/>
      <c r="P2991" s="100"/>
      <c r="Q2991" s="100"/>
      <c r="R2991" s="100"/>
      <c r="S2991" s="100"/>
      <c r="T2991" s="100"/>
      <c r="U2991" s="100"/>
      <c r="V2991" s="100"/>
      <c r="W2991" s="100"/>
      <c r="X2991" s="100"/>
      <c r="Y2991" s="100"/>
      <c r="Z2991" s="100"/>
      <c r="AA2991" s="100"/>
      <c r="AB2991" s="100"/>
      <c r="AC2991" s="100"/>
      <c r="AD2991" s="100"/>
      <c r="AE2991" s="100"/>
      <c r="AF2991" s="100"/>
      <c r="AG2991" s="100"/>
      <c r="AH2991" s="100"/>
      <c r="AI2991" s="100"/>
      <c r="AJ2991" s="100"/>
      <c r="AK2991" s="100"/>
      <c r="AL2991" s="100"/>
      <c r="AM2991" s="100"/>
      <c r="AN2991" s="100"/>
      <c r="AO2991" s="100"/>
      <c r="AP2991" s="101"/>
      <c r="AQ2991" s="102"/>
      <c r="AR2991" s="102"/>
    </row>
    <row r="2992" spans="11:44">
      <c r="K2992" s="100"/>
      <c r="L2992" s="100"/>
      <c r="M2992" s="100"/>
      <c r="N2992" s="100"/>
      <c r="O2992" s="100"/>
      <c r="P2992" s="100"/>
      <c r="Q2992" s="100"/>
      <c r="R2992" s="100"/>
      <c r="S2992" s="100"/>
      <c r="T2992" s="100"/>
      <c r="U2992" s="100"/>
      <c r="V2992" s="100"/>
      <c r="W2992" s="100"/>
      <c r="X2992" s="100"/>
      <c r="Y2992" s="100"/>
      <c r="Z2992" s="100"/>
      <c r="AA2992" s="100"/>
      <c r="AB2992" s="100"/>
      <c r="AC2992" s="100"/>
      <c r="AD2992" s="100"/>
      <c r="AE2992" s="100"/>
      <c r="AF2992" s="100"/>
      <c r="AG2992" s="100"/>
      <c r="AH2992" s="100"/>
      <c r="AI2992" s="100"/>
      <c r="AJ2992" s="100"/>
      <c r="AK2992" s="100"/>
      <c r="AL2992" s="100"/>
      <c r="AM2992" s="100"/>
      <c r="AN2992" s="100"/>
      <c r="AO2992" s="100"/>
      <c r="AP2992" s="101"/>
      <c r="AQ2992" s="102"/>
    </row>
    <row r="2993" spans="11:45">
      <c r="K2993" s="100"/>
      <c r="L2993" s="100"/>
      <c r="M2993" s="100"/>
      <c r="N2993" s="100"/>
      <c r="O2993" s="100"/>
      <c r="P2993" s="100"/>
      <c r="Q2993" s="100"/>
      <c r="R2993" s="100"/>
      <c r="S2993" s="100"/>
      <c r="T2993" s="100"/>
      <c r="U2993" s="100"/>
      <c r="V2993" s="100"/>
      <c r="W2993" s="100"/>
      <c r="X2993" s="100"/>
      <c r="Y2993" s="100"/>
      <c r="Z2993" s="100"/>
      <c r="AA2993" s="100"/>
      <c r="AB2993" s="100"/>
      <c r="AC2993" s="100"/>
      <c r="AD2993" s="100"/>
      <c r="AE2993" s="100"/>
      <c r="AF2993" s="100"/>
      <c r="AG2993" s="100"/>
      <c r="AH2993" s="100"/>
      <c r="AI2993" s="100"/>
      <c r="AJ2993" s="100"/>
      <c r="AK2993" s="100"/>
      <c r="AL2993" s="100"/>
      <c r="AM2993" s="100"/>
      <c r="AN2993" s="100"/>
      <c r="AO2993" s="100"/>
      <c r="AP2993" s="101"/>
      <c r="AQ2993" s="102"/>
    </row>
    <row r="2994" spans="11:45">
      <c r="K2994" s="100"/>
      <c r="L2994" s="100"/>
      <c r="M2994" s="100"/>
      <c r="N2994" s="100"/>
      <c r="O2994" s="100"/>
      <c r="P2994" s="100"/>
      <c r="Q2994" s="100"/>
      <c r="R2994" s="100"/>
      <c r="S2994" s="100"/>
      <c r="T2994" s="100"/>
      <c r="U2994" s="100"/>
      <c r="V2994" s="100"/>
      <c r="W2994" s="100"/>
      <c r="X2994" s="100"/>
      <c r="Y2994" s="100"/>
      <c r="Z2994" s="100"/>
      <c r="AA2994" s="100"/>
      <c r="AB2994" s="100"/>
      <c r="AC2994" s="100"/>
      <c r="AD2994" s="100"/>
      <c r="AE2994" s="100"/>
      <c r="AF2994" s="100"/>
      <c r="AG2994" s="100"/>
      <c r="AH2994" s="100"/>
      <c r="AI2994" s="100"/>
      <c r="AJ2994" s="100"/>
      <c r="AK2994" s="100"/>
      <c r="AL2994" s="100"/>
      <c r="AM2994" s="100"/>
      <c r="AN2994" s="100"/>
      <c r="AO2994" s="100"/>
      <c r="AP2994" s="101"/>
      <c r="AQ2994" s="102"/>
    </row>
    <row r="2995" spans="11:45">
      <c r="K2995" s="100"/>
      <c r="L2995" s="100"/>
      <c r="M2995" s="100"/>
      <c r="O2995" s="100"/>
      <c r="P2995" s="100"/>
      <c r="Q2995" s="100"/>
      <c r="R2995" s="100"/>
      <c r="S2995" s="100"/>
      <c r="T2995" s="100"/>
      <c r="U2995" s="100"/>
      <c r="V2995" s="100"/>
      <c r="W2995" s="100"/>
      <c r="X2995" s="100"/>
      <c r="Y2995" s="100"/>
      <c r="Z2995" s="100"/>
      <c r="AA2995" s="100"/>
      <c r="AC2995" s="100"/>
      <c r="AD2995" s="100"/>
      <c r="AE2995" s="100"/>
      <c r="AF2995" s="100"/>
      <c r="AG2995" s="100"/>
      <c r="AH2995" s="100"/>
      <c r="AI2995" s="100"/>
      <c r="AJ2995" s="100"/>
      <c r="AK2995" s="100"/>
      <c r="AL2995" s="100"/>
      <c r="AM2995" s="100"/>
      <c r="AN2995" s="100"/>
      <c r="AO2995" s="100"/>
      <c r="AQ2995" s="102"/>
    </row>
    <row r="2996" spans="11:45">
      <c r="K2996" s="100"/>
      <c r="L2996" s="100"/>
      <c r="M2996" s="100"/>
      <c r="N2996" s="100"/>
      <c r="O2996" s="100"/>
      <c r="P2996" s="100"/>
      <c r="Q2996" s="100"/>
      <c r="R2996" s="100"/>
      <c r="S2996" s="100"/>
      <c r="T2996" s="100"/>
      <c r="U2996" s="100"/>
      <c r="V2996" s="100"/>
      <c r="W2996" s="100"/>
      <c r="X2996" s="100"/>
      <c r="Y2996" s="100"/>
      <c r="Z2996" s="100"/>
      <c r="AA2996" s="100"/>
      <c r="AB2996" s="100"/>
      <c r="AC2996" s="100"/>
      <c r="AD2996" s="100"/>
      <c r="AE2996" s="100"/>
      <c r="AF2996" s="100"/>
      <c r="AG2996" s="100"/>
      <c r="AH2996" s="100"/>
      <c r="AI2996" s="100"/>
      <c r="AJ2996" s="100"/>
      <c r="AK2996" s="100"/>
      <c r="AL2996" s="100"/>
      <c r="AM2996" s="100"/>
      <c r="AN2996" s="100"/>
      <c r="AO2996" s="100"/>
      <c r="AP2996" s="101"/>
      <c r="AQ2996" s="102"/>
    </row>
    <row r="2997" spans="11:45">
      <c r="K2997" s="100"/>
      <c r="L2997" s="100"/>
      <c r="M2997" s="100"/>
      <c r="N2997" s="100"/>
      <c r="O2997" s="100"/>
      <c r="P2997" s="100"/>
      <c r="Q2997" s="100"/>
      <c r="R2997" s="100"/>
      <c r="S2997" s="100"/>
      <c r="T2997" s="100"/>
      <c r="U2997" s="100"/>
      <c r="V2997" s="100"/>
      <c r="W2997" s="100"/>
      <c r="X2997" s="100"/>
      <c r="Y2997" s="100"/>
      <c r="Z2997" s="100"/>
      <c r="AA2997" s="100"/>
      <c r="AB2997" s="100"/>
      <c r="AC2997" s="100"/>
      <c r="AD2997" s="100"/>
      <c r="AE2997" s="100"/>
      <c r="AF2997" s="100"/>
      <c r="AG2997" s="100"/>
      <c r="AH2997" s="100"/>
      <c r="AI2997" s="100"/>
      <c r="AJ2997" s="100"/>
      <c r="AK2997" s="100"/>
      <c r="AL2997" s="100"/>
      <c r="AM2997" s="100"/>
      <c r="AN2997" s="100"/>
      <c r="AO2997" s="100"/>
      <c r="AP2997" s="101"/>
      <c r="AQ2997" s="102"/>
      <c r="AR2997" s="102"/>
    </row>
    <row r="2998" spans="11:45">
      <c r="K2998" s="100"/>
      <c r="L2998" s="100"/>
      <c r="M2998" s="100"/>
      <c r="N2998" s="100"/>
      <c r="O2998" s="100"/>
      <c r="P2998" s="100"/>
      <c r="Q2998" s="100"/>
      <c r="R2998" s="100"/>
      <c r="S2998" s="100"/>
      <c r="T2998" s="100"/>
      <c r="U2998" s="100"/>
      <c r="V2998" s="100"/>
      <c r="W2998" s="100"/>
      <c r="X2998" s="100"/>
      <c r="Y2998" s="100"/>
      <c r="Z2998" s="100"/>
      <c r="AA2998" s="100"/>
      <c r="AB2998" s="100"/>
      <c r="AC2998" s="100"/>
      <c r="AD2998" s="100"/>
      <c r="AE2998" s="100"/>
      <c r="AF2998" s="100"/>
      <c r="AG2998" s="100"/>
      <c r="AH2998" s="100"/>
      <c r="AI2998" s="100"/>
      <c r="AJ2998" s="100"/>
      <c r="AK2998" s="100"/>
      <c r="AL2998" s="100"/>
      <c r="AM2998" s="100"/>
      <c r="AN2998" s="100"/>
      <c r="AO2998" s="100"/>
      <c r="AP2998" s="101"/>
      <c r="AQ2998" s="102"/>
    </row>
    <row r="2999" spans="11:45">
      <c r="K2999" s="100"/>
      <c r="L2999" s="100"/>
      <c r="M2999" s="100"/>
      <c r="O2999" s="100"/>
      <c r="P2999" s="100"/>
      <c r="Q2999" s="100"/>
      <c r="R2999" s="100"/>
      <c r="S2999" s="100"/>
      <c r="T2999" s="100"/>
      <c r="U2999" s="100"/>
      <c r="V2999" s="100"/>
      <c r="W2999" s="100"/>
      <c r="X2999" s="100"/>
      <c r="Y2999" s="100"/>
      <c r="Z2999" s="100"/>
      <c r="AA2999" s="100"/>
      <c r="AC2999" s="100"/>
      <c r="AD2999" s="100"/>
      <c r="AE2999" s="100"/>
      <c r="AF2999" s="100"/>
      <c r="AG2999" s="100"/>
      <c r="AH2999" s="100"/>
      <c r="AI2999" s="100"/>
      <c r="AJ2999" s="100"/>
      <c r="AK2999" s="100"/>
      <c r="AL2999" s="100"/>
      <c r="AM2999" s="100"/>
      <c r="AN2999" s="100"/>
      <c r="AO2999" s="100"/>
      <c r="AP2999" s="101"/>
      <c r="AQ2999" s="102"/>
    </row>
    <row r="3000" spans="11:45">
      <c r="K3000" s="100"/>
      <c r="L3000" s="100"/>
      <c r="M3000" s="100"/>
      <c r="N3000" s="100"/>
      <c r="O3000" s="100"/>
      <c r="P3000" s="100"/>
      <c r="Q3000" s="100"/>
      <c r="R3000" s="100"/>
      <c r="S3000" s="100"/>
      <c r="T3000" s="100"/>
      <c r="U3000" s="100"/>
      <c r="V3000" s="100"/>
      <c r="W3000" s="100"/>
      <c r="X3000" s="100"/>
      <c r="Y3000" s="100"/>
      <c r="Z3000" s="100"/>
      <c r="AA3000" s="100"/>
      <c r="AB3000" s="100"/>
      <c r="AC3000" s="100"/>
      <c r="AD3000" s="100"/>
      <c r="AE3000" s="100"/>
      <c r="AF3000" s="100"/>
      <c r="AG3000" s="100"/>
      <c r="AH3000" s="100"/>
      <c r="AI3000" s="100"/>
      <c r="AJ3000" s="100"/>
      <c r="AK3000" s="100"/>
      <c r="AL3000" s="100"/>
      <c r="AM3000" s="100"/>
      <c r="AN3000" s="100"/>
      <c r="AO3000" s="100"/>
      <c r="AP3000" s="101"/>
      <c r="AQ3000" s="102"/>
    </row>
    <row r="3001" spans="11:45">
      <c r="K3001" s="100"/>
      <c r="L3001" s="100"/>
      <c r="M3001" s="100"/>
      <c r="N3001" s="100"/>
      <c r="O3001" s="100"/>
      <c r="P3001" s="100"/>
      <c r="Q3001" s="100"/>
      <c r="R3001" s="100"/>
      <c r="S3001" s="100"/>
      <c r="T3001" s="100"/>
      <c r="U3001" s="100"/>
      <c r="V3001" s="100"/>
      <c r="W3001" s="100"/>
      <c r="X3001" s="100"/>
      <c r="Y3001" s="100"/>
      <c r="Z3001" s="100"/>
      <c r="AA3001" s="100"/>
      <c r="AB3001" s="100"/>
      <c r="AC3001" s="100"/>
      <c r="AD3001" s="100"/>
      <c r="AE3001" s="100"/>
      <c r="AF3001" s="100"/>
      <c r="AG3001" s="100"/>
      <c r="AH3001" s="100"/>
      <c r="AI3001" s="100"/>
      <c r="AJ3001" s="100"/>
      <c r="AK3001" s="100"/>
      <c r="AL3001" s="100"/>
      <c r="AM3001" s="100"/>
      <c r="AN3001" s="100"/>
      <c r="AO3001" s="100"/>
    </row>
    <row r="3002" spans="11:45">
      <c r="K3002" s="100"/>
      <c r="L3002" s="100"/>
      <c r="M3002" s="100"/>
      <c r="P3002" s="100"/>
      <c r="Q3002" s="100"/>
      <c r="R3002" s="100"/>
      <c r="S3002" s="100"/>
      <c r="T3002" s="100"/>
      <c r="U3002" s="100"/>
      <c r="V3002" s="100"/>
      <c r="W3002" s="100"/>
      <c r="X3002" s="100"/>
      <c r="Y3002" s="100"/>
      <c r="Z3002" s="100"/>
      <c r="AA3002" s="100"/>
      <c r="AD3002" s="100"/>
      <c r="AE3002" s="100"/>
      <c r="AF3002" s="100"/>
      <c r="AG3002" s="100"/>
      <c r="AH3002" s="100"/>
      <c r="AI3002" s="100"/>
      <c r="AJ3002" s="100"/>
      <c r="AK3002" s="100"/>
      <c r="AL3002" s="100"/>
      <c r="AM3002" s="100"/>
      <c r="AN3002" s="100"/>
      <c r="AO3002" s="100"/>
    </row>
    <row r="3003" spans="11:45">
      <c r="K3003" s="100"/>
      <c r="L3003" s="100"/>
      <c r="M3003" s="100"/>
      <c r="N3003" s="100"/>
      <c r="O3003" s="100"/>
      <c r="P3003" s="100"/>
      <c r="Q3003" s="100"/>
      <c r="R3003" s="100"/>
      <c r="S3003" s="100"/>
      <c r="T3003" s="100"/>
      <c r="U3003" s="100"/>
      <c r="V3003" s="100"/>
      <c r="W3003" s="100"/>
      <c r="X3003" s="100"/>
      <c r="Y3003" s="100"/>
      <c r="Z3003" s="100"/>
      <c r="AA3003" s="100"/>
      <c r="AB3003" s="100"/>
      <c r="AC3003" s="100"/>
      <c r="AD3003" s="100"/>
      <c r="AE3003" s="100"/>
      <c r="AF3003" s="100"/>
      <c r="AG3003" s="100"/>
      <c r="AH3003" s="100"/>
      <c r="AI3003" s="100"/>
      <c r="AJ3003" s="100"/>
      <c r="AK3003" s="100"/>
      <c r="AL3003" s="100"/>
      <c r="AM3003" s="100"/>
      <c r="AN3003" s="100"/>
      <c r="AO3003" s="100"/>
      <c r="AP3003" s="101"/>
      <c r="AQ3003" s="102"/>
      <c r="AR3003" s="102"/>
    </row>
    <row r="3004" spans="11:45">
      <c r="K3004" s="100"/>
      <c r="L3004" s="100"/>
      <c r="M3004" s="100"/>
      <c r="N3004" s="100"/>
      <c r="O3004" s="100"/>
      <c r="P3004" s="100"/>
      <c r="Q3004" s="100"/>
      <c r="R3004" s="100"/>
      <c r="S3004" s="100"/>
      <c r="T3004" s="100"/>
      <c r="U3004" s="100"/>
      <c r="V3004" s="100"/>
      <c r="W3004" s="100"/>
      <c r="X3004" s="100"/>
      <c r="Y3004" s="100"/>
      <c r="Z3004" s="100"/>
      <c r="AA3004" s="100"/>
      <c r="AB3004" s="100"/>
      <c r="AC3004" s="100"/>
      <c r="AD3004" s="100"/>
      <c r="AE3004" s="100"/>
      <c r="AF3004" s="100"/>
      <c r="AG3004" s="100"/>
      <c r="AH3004" s="100"/>
      <c r="AI3004" s="100"/>
      <c r="AJ3004" s="100"/>
      <c r="AK3004" s="100"/>
      <c r="AL3004" s="100"/>
      <c r="AM3004" s="100"/>
      <c r="AN3004" s="100"/>
      <c r="AO3004" s="100"/>
      <c r="AQ3004" s="102"/>
    </row>
    <row r="3005" spans="11:45">
      <c r="K3005" s="100"/>
      <c r="L3005" s="100"/>
      <c r="M3005" s="100"/>
      <c r="N3005" s="100"/>
      <c r="O3005" s="100"/>
      <c r="P3005" s="100"/>
      <c r="Q3005" s="100"/>
      <c r="R3005" s="100"/>
      <c r="S3005" s="100"/>
      <c r="T3005" s="100"/>
      <c r="U3005" s="100"/>
      <c r="V3005" s="100"/>
      <c r="W3005" s="100"/>
      <c r="X3005" s="100"/>
      <c r="Y3005" s="100"/>
      <c r="Z3005" s="100"/>
      <c r="AA3005" s="100"/>
      <c r="AB3005" s="100"/>
      <c r="AC3005" s="100"/>
      <c r="AD3005" s="100"/>
      <c r="AE3005" s="100"/>
      <c r="AF3005" s="100"/>
      <c r="AG3005" s="100"/>
      <c r="AH3005" s="100"/>
      <c r="AI3005" s="100"/>
      <c r="AJ3005" s="100"/>
      <c r="AK3005" s="100"/>
      <c r="AL3005" s="100"/>
      <c r="AM3005" s="100"/>
      <c r="AN3005" s="100"/>
      <c r="AO3005" s="100"/>
    </row>
    <row r="3006" spans="11:45">
      <c r="K3006" s="100"/>
      <c r="L3006" s="100"/>
      <c r="M3006" s="100"/>
      <c r="P3006" s="100"/>
      <c r="Q3006" s="100"/>
      <c r="R3006" s="100"/>
      <c r="S3006" s="100"/>
      <c r="T3006" s="100"/>
      <c r="U3006" s="100"/>
      <c r="V3006" s="100"/>
      <c r="W3006" s="100"/>
      <c r="X3006" s="100"/>
      <c r="Y3006" s="100"/>
      <c r="Z3006" s="100"/>
      <c r="AA3006" s="100"/>
      <c r="AD3006" s="100"/>
      <c r="AE3006" s="100"/>
      <c r="AF3006" s="100"/>
      <c r="AG3006" s="100"/>
      <c r="AH3006" s="100"/>
      <c r="AI3006" s="100"/>
      <c r="AJ3006" s="100"/>
      <c r="AK3006" s="100"/>
      <c r="AL3006" s="100"/>
      <c r="AM3006" s="100"/>
      <c r="AN3006" s="100"/>
      <c r="AO3006" s="100"/>
      <c r="AQ3006" s="102"/>
      <c r="AS3006" s="102"/>
    </row>
    <row r="3007" spans="11:45">
      <c r="K3007" s="100"/>
      <c r="L3007" s="100"/>
      <c r="M3007" s="100"/>
      <c r="N3007" s="100"/>
      <c r="O3007" s="100"/>
      <c r="V3007" s="100"/>
      <c r="W3007" s="100"/>
      <c r="X3007" s="100"/>
      <c r="Y3007" s="100"/>
      <c r="Z3007" s="100"/>
      <c r="AA3007" s="100"/>
      <c r="AB3007" s="100"/>
      <c r="AC3007" s="100"/>
      <c r="AP3007" s="101"/>
      <c r="AQ3007" s="102"/>
    </row>
    <row r="3008" spans="11:45">
      <c r="K3008" s="100"/>
      <c r="L3008" s="100"/>
      <c r="M3008" s="100"/>
      <c r="O3008" s="100"/>
      <c r="P3008" s="100"/>
      <c r="Q3008" s="100"/>
      <c r="R3008" s="100"/>
      <c r="S3008" s="100"/>
      <c r="T3008" s="100"/>
      <c r="U3008" s="100"/>
      <c r="V3008" s="100"/>
      <c r="W3008" s="100"/>
      <c r="X3008" s="100"/>
      <c r="Y3008" s="100"/>
      <c r="Z3008" s="100"/>
      <c r="AA3008" s="100"/>
      <c r="AC3008" s="100"/>
      <c r="AD3008" s="100"/>
      <c r="AE3008" s="100"/>
      <c r="AF3008" s="100"/>
      <c r="AG3008" s="100"/>
      <c r="AH3008" s="100"/>
      <c r="AI3008" s="100"/>
      <c r="AJ3008" s="100"/>
      <c r="AK3008" s="100"/>
      <c r="AL3008" s="100"/>
      <c r="AM3008" s="100"/>
      <c r="AN3008" s="100"/>
      <c r="AO3008" s="100"/>
      <c r="AP3008" s="101"/>
      <c r="AQ3008" s="102"/>
      <c r="AS3008" s="102"/>
    </row>
    <row r="3009" spans="11:45">
      <c r="K3009" s="100"/>
      <c r="L3009" s="100"/>
      <c r="M3009" s="100"/>
      <c r="O3009" s="100"/>
      <c r="P3009" s="100"/>
      <c r="Q3009" s="100"/>
      <c r="R3009" s="100"/>
      <c r="S3009" s="100"/>
      <c r="T3009" s="100"/>
      <c r="U3009" s="100"/>
      <c r="V3009" s="100"/>
      <c r="W3009" s="100"/>
      <c r="X3009" s="100"/>
      <c r="Y3009" s="100"/>
      <c r="Z3009" s="100"/>
      <c r="AA3009" s="100"/>
      <c r="AC3009" s="100"/>
      <c r="AD3009" s="100"/>
      <c r="AE3009" s="100"/>
      <c r="AF3009" s="100"/>
      <c r="AG3009" s="100"/>
      <c r="AH3009" s="100"/>
      <c r="AI3009" s="100"/>
      <c r="AJ3009" s="100"/>
      <c r="AK3009" s="100"/>
      <c r="AL3009" s="100"/>
      <c r="AM3009" s="100"/>
      <c r="AN3009" s="100"/>
      <c r="AO3009" s="100"/>
      <c r="AP3009" s="101"/>
      <c r="AQ3009" s="102"/>
    </row>
    <row r="3010" spans="11:45">
      <c r="K3010" s="100"/>
      <c r="L3010" s="100"/>
      <c r="M3010" s="100"/>
      <c r="N3010" s="100"/>
      <c r="O3010" s="100"/>
      <c r="AB3010" s="100"/>
      <c r="AC3010" s="100"/>
      <c r="AP3010" s="101"/>
      <c r="AQ3010" s="102"/>
    </row>
    <row r="3011" spans="11:45">
      <c r="K3011" s="100"/>
      <c r="L3011" s="100"/>
      <c r="M3011" s="100"/>
      <c r="N3011" s="100"/>
      <c r="O3011" s="100"/>
      <c r="AB3011" s="100"/>
      <c r="AC3011" s="100"/>
      <c r="AP3011" s="101"/>
      <c r="AQ3011" s="102"/>
    </row>
    <row r="3012" spans="11:45">
      <c r="K3012" s="100"/>
      <c r="L3012" s="100"/>
      <c r="M3012" s="100"/>
      <c r="N3012" s="100"/>
      <c r="O3012" s="100"/>
      <c r="P3012" s="100"/>
      <c r="Q3012" s="100"/>
      <c r="R3012" s="100"/>
      <c r="S3012" s="100"/>
      <c r="T3012" s="100"/>
      <c r="U3012" s="100"/>
      <c r="V3012" s="100"/>
      <c r="W3012" s="100"/>
      <c r="X3012" s="100"/>
      <c r="Y3012" s="100"/>
      <c r="Z3012" s="100"/>
      <c r="AA3012" s="100"/>
      <c r="AB3012" s="100"/>
      <c r="AC3012" s="100"/>
      <c r="AD3012" s="100"/>
      <c r="AE3012" s="100"/>
      <c r="AF3012" s="100"/>
      <c r="AG3012" s="100"/>
      <c r="AH3012" s="100"/>
      <c r="AI3012" s="100"/>
      <c r="AJ3012" s="100"/>
      <c r="AK3012" s="100"/>
      <c r="AL3012" s="100"/>
      <c r="AM3012" s="100"/>
      <c r="AN3012" s="100"/>
      <c r="AO3012" s="100"/>
      <c r="AP3012" s="101"/>
      <c r="AQ3012" s="102"/>
    </row>
    <row r="3013" spans="11:45">
      <c r="K3013" s="100"/>
      <c r="L3013" s="100"/>
      <c r="M3013" s="100"/>
      <c r="N3013" s="100"/>
      <c r="O3013" s="100"/>
      <c r="P3013" s="100"/>
      <c r="Q3013" s="100"/>
      <c r="R3013" s="100"/>
      <c r="S3013" s="100"/>
      <c r="T3013" s="100"/>
      <c r="U3013" s="100"/>
      <c r="V3013" s="100"/>
      <c r="W3013" s="100"/>
      <c r="X3013" s="100"/>
      <c r="Y3013" s="100"/>
      <c r="Z3013" s="100"/>
      <c r="AA3013" s="100"/>
      <c r="AB3013" s="100"/>
      <c r="AC3013" s="100"/>
      <c r="AD3013" s="100"/>
      <c r="AE3013" s="100"/>
      <c r="AF3013" s="100"/>
      <c r="AG3013" s="100"/>
      <c r="AH3013" s="100"/>
      <c r="AI3013" s="100"/>
      <c r="AJ3013" s="100"/>
      <c r="AK3013" s="100"/>
      <c r="AL3013" s="100"/>
      <c r="AM3013" s="100"/>
      <c r="AN3013" s="100"/>
      <c r="AO3013" s="100"/>
      <c r="AP3013" s="101"/>
      <c r="AQ3013" s="102"/>
    </row>
    <row r="3014" spans="11:45">
      <c r="K3014" s="100"/>
      <c r="L3014" s="100"/>
      <c r="M3014" s="100"/>
      <c r="N3014" s="100"/>
      <c r="O3014" s="100"/>
      <c r="P3014" s="100"/>
      <c r="Q3014" s="100"/>
      <c r="R3014" s="100"/>
      <c r="S3014" s="100"/>
      <c r="T3014" s="100"/>
      <c r="U3014" s="100"/>
      <c r="V3014" s="100"/>
      <c r="W3014" s="100"/>
      <c r="X3014" s="100"/>
      <c r="Y3014" s="100"/>
      <c r="Z3014" s="100"/>
      <c r="AA3014" s="100"/>
      <c r="AB3014" s="100"/>
      <c r="AC3014" s="100"/>
      <c r="AD3014" s="100"/>
      <c r="AE3014" s="100"/>
      <c r="AF3014" s="100"/>
      <c r="AG3014" s="100"/>
      <c r="AH3014" s="100"/>
      <c r="AI3014" s="100"/>
      <c r="AJ3014" s="100"/>
      <c r="AK3014" s="100"/>
      <c r="AL3014" s="100"/>
      <c r="AM3014" s="100"/>
      <c r="AN3014" s="100"/>
      <c r="AO3014" s="100"/>
      <c r="AP3014" s="101"/>
      <c r="AQ3014" s="102"/>
      <c r="AR3014" s="102"/>
    </row>
    <row r="3015" spans="11:45">
      <c r="K3015" s="100"/>
      <c r="L3015" s="100"/>
      <c r="M3015" s="100"/>
      <c r="P3015" s="100"/>
      <c r="Q3015" s="100"/>
      <c r="R3015" s="100"/>
      <c r="S3015" s="100"/>
      <c r="T3015" s="100"/>
      <c r="U3015" s="100"/>
      <c r="V3015" s="100"/>
      <c r="W3015" s="100"/>
      <c r="X3015" s="100"/>
      <c r="Y3015" s="100"/>
      <c r="Z3015" s="100"/>
      <c r="AA3015" s="100"/>
      <c r="AD3015" s="100"/>
      <c r="AE3015" s="100"/>
      <c r="AF3015" s="100"/>
      <c r="AG3015" s="100"/>
      <c r="AH3015" s="100"/>
      <c r="AI3015" s="100"/>
      <c r="AJ3015" s="100"/>
      <c r="AK3015" s="100"/>
      <c r="AL3015" s="100"/>
      <c r="AM3015" s="100"/>
      <c r="AN3015" s="100"/>
      <c r="AO3015" s="100"/>
      <c r="AQ3015" s="102"/>
    </row>
    <row r="3016" spans="11:45">
      <c r="K3016" s="100"/>
      <c r="L3016" s="100"/>
      <c r="M3016" s="100"/>
      <c r="AQ3016" s="102"/>
    </row>
    <row r="3017" spans="11:45">
      <c r="K3017" s="100"/>
      <c r="L3017" s="100"/>
      <c r="M3017" s="100"/>
      <c r="N3017" s="100"/>
      <c r="O3017" s="100"/>
      <c r="P3017" s="100"/>
      <c r="Q3017" s="100"/>
      <c r="R3017" s="100"/>
      <c r="S3017" s="100"/>
      <c r="T3017" s="100"/>
      <c r="U3017" s="100"/>
      <c r="V3017" s="100"/>
      <c r="W3017" s="100"/>
      <c r="X3017" s="100"/>
      <c r="Y3017" s="100"/>
      <c r="Z3017" s="100"/>
      <c r="AA3017" s="100"/>
      <c r="AB3017" s="100"/>
      <c r="AC3017" s="100"/>
      <c r="AD3017" s="100"/>
      <c r="AE3017" s="100"/>
      <c r="AF3017" s="100"/>
      <c r="AG3017" s="100"/>
      <c r="AH3017" s="100"/>
      <c r="AI3017" s="100"/>
      <c r="AJ3017" s="100"/>
      <c r="AK3017" s="100"/>
      <c r="AL3017" s="100"/>
      <c r="AM3017" s="100"/>
      <c r="AN3017" s="100"/>
      <c r="AO3017" s="100"/>
      <c r="AP3017" s="101"/>
      <c r="AQ3017" s="102"/>
    </row>
    <row r="3018" spans="11:45">
      <c r="K3018" s="100"/>
      <c r="L3018" s="100"/>
      <c r="M3018" s="100"/>
      <c r="N3018" s="100"/>
      <c r="O3018" s="100"/>
      <c r="P3018" s="100"/>
      <c r="Q3018" s="100"/>
      <c r="R3018" s="100"/>
      <c r="S3018" s="100"/>
      <c r="T3018" s="100"/>
      <c r="U3018" s="100"/>
      <c r="V3018" s="100"/>
      <c r="W3018" s="100"/>
      <c r="X3018" s="100"/>
      <c r="Y3018" s="100"/>
      <c r="Z3018" s="100"/>
      <c r="AA3018" s="100"/>
      <c r="AB3018" s="100"/>
      <c r="AC3018" s="100"/>
      <c r="AD3018" s="100"/>
      <c r="AE3018" s="100"/>
      <c r="AF3018" s="100"/>
      <c r="AG3018" s="100"/>
      <c r="AH3018" s="100"/>
      <c r="AI3018" s="100"/>
      <c r="AJ3018" s="100"/>
      <c r="AK3018" s="100"/>
      <c r="AL3018" s="100"/>
      <c r="AM3018" s="100"/>
      <c r="AN3018" s="100"/>
      <c r="AO3018" s="100"/>
      <c r="AP3018" s="101"/>
      <c r="AR3018" s="102"/>
      <c r="AS3018" s="102"/>
    </row>
    <row r="3019" spans="11:45">
      <c r="K3019" s="100"/>
      <c r="L3019" s="100"/>
      <c r="M3019" s="100"/>
      <c r="N3019" s="100"/>
      <c r="O3019" s="100"/>
      <c r="P3019" s="100"/>
      <c r="Q3019" s="100"/>
      <c r="R3019" s="100"/>
      <c r="S3019" s="100"/>
      <c r="T3019" s="100"/>
      <c r="U3019" s="100"/>
      <c r="V3019" s="100"/>
      <c r="W3019" s="100"/>
      <c r="X3019" s="100"/>
      <c r="Y3019" s="100"/>
      <c r="Z3019" s="100"/>
      <c r="AA3019" s="100"/>
      <c r="AB3019" s="100"/>
      <c r="AC3019" s="100"/>
      <c r="AD3019" s="100"/>
      <c r="AE3019" s="100"/>
      <c r="AF3019" s="100"/>
      <c r="AG3019" s="100"/>
      <c r="AH3019" s="100"/>
      <c r="AI3019" s="100"/>
      <c r="AJ3019" s="100"/>
      <c r="AK3019" s="100"/>
      <c r="AL3019" s="100"/>
      <c r="AM3019" s="100"/>
      <c r="AN3019" s="100"/>
      <c r="AO3019" s="100"/>
      <c r="AP3019" s="101"/>
      <c r="AQ3019" s="102"/>
    </row>
    <row r="3020" spans="11:45">
      <c r="K3020" s="100"/>
      <c r="L3020" s="100"/>
      <c r="M3020" s="100"/>
      <c r="N3020" s="100"/>
      <c r="O3020" s="100"/>
      <c r="P3020" s="100"/>
      <c r="Q3020" s="100"/>
      <c r="R3020" s="100"/>
      <c r="S3020" s="100"/>
      <c r="T3020" s="100"/>
      <c r="U3020" s="100"/>
      <c r="V3020" s="100"/>
      <c r="W3020" s="100"/>
      <c r="X3020" s="100"/>
      <c r="Y3020" s="100"/>
      <c r="Z3020" s="100"/>
      <c r="AA3020" s="100"/>
      <c r="AB3020" s="100"/>
      <c r="AC3020" s="100"/>
      <c r="AD3020" s="100"/>
      <c r="AE3020" s="100"/>
      <c r="AF3020" s="100"/>
      <c r="AG3020" s="100"/>
      <c r="AH3020" s="100"/>
      <c r="AI3020" s="100"/>
      <c r="AJ3020" s="100"/>
      <c r="AK3020" s="100"/>
      <c r="AL3020" s="100"/>
      <c r="AM3020" s="100"/>
      <c r="AN3020" s="100"/>
      <c r="AO3020" s="100"/>
      <c r="AP3020" s="101"/>
      <c r="AQ3020" s="102"/>
    </row>
    <row r="3021" spans="11:45">
      <c r="K3021" s="100"/>
      <c r="L3021" s="100"/>
      <c r="M3021" s="100"/>
      <c r="N3021" s="100"/>
      <c r="O3021" s="100"/>
      <c r="P3021" s="100"/>
      <c r="Q3021" s="100"/>
      <c r="R3021" s="100"/>
      <c r="S3021" s="100"/>
      <c r="T3021" s="100"/>
      <c r="U3021" s="100"/>
      <c r="V3021" s="100"/>
      <c r="W3021" s="100"/>
      <c r="X3021" s="100"/>
      <c r="Y3021" s="100"/>
      <c r="Z3021" s="100"/>
      <c r="AA3021" s="100"/>
      <c r="AB3021" s="100"/>
      <c r="AC3021" s="100"/>
      <c r="AD3021" s="100"/>
      <c r="AE3021" s="100"/>
      <c r="AF3021" s="100"/>
      <c r="AG3021" s="100"/>
      <c r="AH3021" s="100"/>
      <c r="AI3021" s="100"/>
      <c r="AJ3021" s="100"/>
      <c r="AK3021" s="100"/>
      <c r="AL3021" s="100"/>
      <c r="AM3021" s="100"/>
      <c r="AN3021" s="100"/>
      <c r="AO3021" s="100"/>
      <c r="AP3021" s="101"/>
      <c r="AQ3021" s="102"/>
    </row>
    <row r="3022" spans="11:45">
      <c r="K3022" s="100"/>
      <c r="L3022" s="100"/>
      <c r="M3022" s="100"/>
      <c r="N3022" s="100"/>
      <c r="O3022" s="100"/>
      <c r="P3022" s="100"/>
      <c r="Q3022" s="100"/>
      <c r="R3022" s="100"/>
      <c r="S3022" s="100"/>
      <c r="T3022" s="100"/>
      <c r="U3022" s="100"/>
      <c r="V3022" s="100"/>
      <c r="W3022" s="100"/>
      <c r="X3022" s="100"/>
      <c r="Y3022" s="100"/>
      <c r="Z3022" s="100"/>
      <c r="AA3022" s="100"/>
      <c r="AB3022" s="100"/>
      <c r="AC3022" s="100"/>
      <c r="AD3022" s="100"/>
      <c r="AE3022" s="100"/>
      <c r="AF3022" s="100"/>
      <c r="AG3022" s="100"/>
      <c r="AH3022" s="100"/>
      <c r="AI3022" s="100"/>
      <c r="AJ3022" s="100"/>
      <c r="AK3022" s="100"/>
      <c r="AL3022" s="100"/>
      <c r="AM3022" s="100"/>
      <c r="AN3022" s="100"/>
      <c r="AO3022" s="100"/>
      <c r="AQ3022" s="102"/>
    </row>
    <row r="3023" spans="11:45">
      <c r="K3023" s="100"/>
      <c r="L3023" s="100"/>
      <c r="M3023" s="100"/>
      <c r="N3023" s="100"/>
      <c r="O3023" s="100"/>
      <c r="P3023" s="100"/>
      <c r="Q3023" s="100"/>
      <c r="R3023" s="100"/>
      <c r="S3023" s="100"/>
      <c r="T3023" s="100"/>
      <c r="U3023" s="100"/>
      <c r="V3023" s="100"/>
      <c r="W3023" s="100"/>
      <c r="X3023" s="100"/>
      <c r="Y3023" s="100"/>
      <c r="Z3023" s="100"/>
      <c r="AA3023" s="100"/>
      <c r="AB3023" s="100"/>
      <c r="AC3023" s="100"/>
      <c r="AD3023" s="100"/>
      <c r="AE3023" s="100"/>
      <c r="AF3023" s="100"/>
      <c r="AG3023" s="100"/>
      <c r="AH3023" s="100"/>
      <c r="AI3023" s="100"/>
      <c r="AJ3023" s="100"/>
      <c r="AK3023" s="100"/>
      <c r="AL3023" s="100"/>
      <c r="AM3023" s="100"/>
      <c r="AN3023" s="100"/>
      <c r="AO3023" s="100"/>
      <c r="AP3023" s="101"/>
      <c r="AQ3023" s="102"/>
    </row>
    <row r="3024" spans="11:45">
      <c r="K3024" s="100"/>
      <c r="L3024" s="100"/>
      <c r="M3024" s="100"/>
      <c r="N3024" s="100"/>
      <c r="O3024" s="100"/>
      <c r="P3024" s="100"/>
      <c r="Q3024" s="100"/>
      <c r="R3024" s="100"/>
      <c r="S3024" s="100"/>
      <c r="T3024" s="100"/>
      <c r="U3024" s="100"/>
      <c r="V3024" s="100"/>
      <c r="W3024" s="100"/>
      <c r="X3024" s="100"/>
      <c r="Y3024" s="100"/>
      <c r="Z3024" s="100"/>
      <c r="AA3024" s="100"/>
      <c r="AB3024" s="100"/>
      <c r="AC3024" s="100"/>
      <c r="AD3024" s="100"/>
      <c r="AE3024" s="100"/>
      <c r="AF3024" s="100"/>
      <c r="AG3024" s="100"/>
      <c r="AH3024" s="100"/>
      <c r="AI3024" s="100"/>
      <c r="AJ3024" s="100"/>
      <c r="AK3024" s="100"/>
      <c r="AL3024" s="100"/>
      <c r="AM3024" s="100"/>
      <c r="AN3024" s="100"/>
      <c r="AO3024" s="100"/>
      <c r="AP3024" s="101"/>
      <c r="AQ3024" s="102"/>
    </row>
    <row r="3025" spans="11:44">
      <c r="K3025" s="100"/>
      <c r="L3025" s="100"/>
      <c r="M3025" s="100"/>
      <c r="N3025" s="100"/>
      <c r="O3025" s="100"/>
      <c r="P3025" s="100"/>
      <c r="Q3025" s="100"/>
      <c r="R3025" s="100"/>
      <c r="S3025" s="100"/>
      <c r="T3025" s="100"/>
      <c r="U3025" s="100"/>
      <c r="V3025" s="100"/>
      <c r="W3025" s="100"/>
      <c r="X3025" s="100"/>
      <c r="Y3025" s="100"/>
      <c r="Z3025" s="100"/>
      <c r="AA3025" s="100"/>
      <c r="AB3025" s="100"/>
      <c r="AC3025" s="100"/>
      <c r="AD3025" s="100"/>
      <c r="AE3025" s="100"/>
      <c r="AF3025" s="100"/>
      <c r="AG3025" s="100"/>
      <c r="AH3025" s="100"/>
      <c r="AI3025" s="100"/>
      <c r="AJ3025" s="100"/>
      <c r="AK3025" s="100"/>
      <c r="AL3025" s="100"/>
      <c r="AM3025" s="100"/>
      <c r="AN3025" s="100"/>
      <c r="AO3025" s="100"/>
      <c r="AP3025" s="101"/>
      <c r="AQ3025" s="102"/>
    </row>
    <row r="3026" spans="11:44">
      <c r="K3026" s="100"/>
      <c r="L3026" s="100"/>
      <c r="M3026" s="100"/>
      <c r="N3026" s="100"/>
      <c r="O3026" s="100"/>
      <c r="P3026" s="100"/>
      <c r="Q3026" s="100"/>
      <c r="R3026" s="100"/>
      <c r="S3026" s="100"/>
      <c r="T3026" s="100"/>
      <c r="U3026" s="100"/>
      <c r="V3026" s="100"/>
      <c r="W3026" s="100"/>
      <c r="X3026" s="100"/>
      <c r="Y3026" s="100"/>
      <c r="Z3026" s="100"/>
      <c r="AA3026" s="100"/>
      <c r="AB3026" s="100"/>
      <c r="AC3026" s="100"/>
      <c r="AD3026" s="100"/>
      <c r="AE3026" s="100"/>
      <c r="AF3026" s="100"/>
      <c r="AG3026" s="100"/>
      <c r="AH3026" s="100"/>
      <c r="AI3026" s="100"/>
      <c r="AJ3026" s="100"/>
      <c r="AK3026" s="100"/>
      <c r="AL3026" s="100"/>
      <c r="AM3026" s="100"/>
      <c r="AN3026" s="100"/>
      <c r="AO3026" s="100"/>
      <c r="AP3026" s="101"/>
      <c r="AQ3026" s="102"/>
    </row>
    <row r="3027" spans="11:44">
      <c r="K3027" s="100"/>
      <c r="L3027" s="100"/>
      <c r="M3027" s="100"/>
      <c r="O3027" s="100"/>
      <c r="P3027" s="100"/>
      <c r="Q3027" s="100"/>
      <c r="R3027" s="100"/>
      <c r="S3027" s="100"/>
      <c r="T3027" s="100"/>
      <c r="U3027" s="100"/>
      <c r="V3027" s="100"/>
      <c r="W3027" s="100"/>
      <c r="X3027" s="100"/>
      <c r="Y3027" s="100"/>
      <c r="Z3027" s="100"/>
      <c r="AA3027" s="100"/>
      <c r="AC3027" s="100"/>
      <c r="AD3027" s="100"/>
      <c r="AE3027" s="100"/>
      <c r="AF3027" s="100"/>
      <c r="AG3027" s="100"/>
      <c r="AH3027" s="100"/>
      <c r="AI3027" s="100"/>
      <c r="AJ3027" s="100"/>
      <c r="AK3027" s="100"/>
      <c r="AL3027" s="100"/>
      <c r="AM3027" s="100"/>
      <c r="AN3027" s="100"/>
      <c r="AO3027" s="100"/>
      <c r="AQ3027" s="102"/>
    </row>
    <row r="3028" spans="11:44">
      <c r="K3028" s="100"/>
      <c r="L3028" s="100"/>
      <c r="M3028" s="100"/>
      <c r="N3028" s="100"/>
      <c r="O3028" s="100"/>
      <c r="P3028" s="100"/>
      <c r="Q3028" s="100"/>
      <c r="R3028" s="100"/>
      <c r="S3028" s="100"/>
      <c r="T3028" s="100"/>
      <c r="U3028" s="100"/>
      <c r="V3028" s="100"/>
      <c r="W3028" s="100"/>
      <c r="X3028" s="100"/>
      <c r="Y3028" s="100"/>
      <c r="Z3028" s="100"/>
      <c r="AA3028" s="100"/>
      <c r="AB3028" s="100"/>
      <c r="AC3028" s="100"/>
      <c r="AD3028" s="100"/>
      <c r="AE3028" s="100"/>
      <c r="AF3028" s="100"/>
      <c r="AG3028" s="100"/>
      <c r="AH3028" s="100"/>
      <c r="AI3028" s="100"/>
      <c r="AJ3028" s="100"/>
      <c r="AK3028" s="100"/>
      <c r="AL3028" s="100"/>
      <c r="AM3028" s="100"/>
      <c r="AN3028" s="100"/>
      <c r="AO3028" s="100"/>
      <c r="AP3028" s="101"/>
      <c r="AQ3028" s="102"/>
    </row>
    <row r="3029" spans="11:44">
      <c r="K3029" s="100"/>
      <c r="L3029" s="100"/>
      <c r="M3029" s="100"/>
      <c r="N3029" s="100"/>
      <c r="O3029" s="100"/>
      <c r="P3029" s="100"/>
      <c r="Q3029" s="100"/>
      <c r="R3029" s="100"/>
      <c r="S3029" s="100"/>
      <c r="T3029" s="100"/>
      <c r="U3029" s="100"/>
      <c r="V3029" s="100"/>
      <c r="W3029" s="100"/>
      <c r="Y3029" s="100"/>
      <c r="Z3029" s="100"/>
      <c r="AB3029" s="100"/>
      <c r="AC3029" s="100"/>
      <c r="AD3029" s="100"/>
      <c r="AE3029" s="100"/>
      <c r="AF3029" s="100"/>
      <c r="AG3029" s="100"/>
      <c r="AH3029" s="100"/>
      <c r="AI3029" s="100"/>
      <c r="AJ3029" s="100"/>
      <c r="AK3029" s="100"/>
      <c r="AL3029" s="100"/>
      <c r="AM3029" s="100"/>
      <c r="AN3029" s="100"/>
      <c r="AO3029" s="100"/>
      <c r="AP3029" s="101"/>
      <c r="AQ3029" s="102"/>
    </row>
    <row r="3030" spans="11:44">
      <c r="K3030" s="100"/>
      <c r="L3030" s="100"/>
      <c r="M3030" s="100"/>
      <c r="N3030" s="100"/>
      <c r="O3030" s="100"/>
      <c r="P3030" s="100"/>
      <c r="Q3030" s="100"/>
      <c r="R3030" s="100"/>
      <c r="S3030" s="100"/>
      <c r="T3030" s="100"/>
      <c r="U3030" s="100"/>
      <c r="V3030" s="100"/>
      <c r="W3030" s="100"/>
      <c r="X3030" s="100"/>
      <c r="Y3030" s="100"/>
      <c r="Z3030" s="100"/>
      <c r="AA3030" s="100"/>
      <c r="AB3030" s="100"/>
      <c r="AD3030" s="100"/>
      <c r="AE3030" s="100"/>
      <c r="AF3030" s="100"/>
      <c r="AG3030" s="100"/>
      <c r="AH3030" s="100"/>
      <c r="AI3030" s="100"/>
      <c r="AJ3030" s="100"/>
      <c r="AK3030" s="100"/>
      <c r="AL3030" s="100"/>
      <c r="AM3030" s="100"/>
      <c r="AN3030" s="100"/>
      <c r="AO3030" s="100"/>
      <c r="AP3030" s="101"/>
      <c r="AQ3030" s="102"/>
    </row>
    <row r="3031" spans="11:44">
      <c r="K3031" s="100"/>
      <c r="L3031" s="100"/>
      <c r="M3031" s="100"/>
      <c r="N3031" s="100"/>
      <c r="O3031" s="100"/>
      <c r="P3031" s="100"/>
      <c r="Q3031" s="100"/>
      <c r="R3031" s="100"/>
      <c r="S3031" s="100"/>
      <c r="T3031" s="100"/>
      <c r="U3031" s="100"/>
      <c r="V3031" s="100"/>
      <c r="W3031" s="100"/>
      <c r="X3031" s="100"/>
      <c r="Y3031" s="100"/>
      <c r="Z3031" s="100"/>
      <c r="AA3031" s="100"/>
      <c r="AB3031" s="100"/>
      <c r="AC3031" s="100"/>
      <c r="AD3031" s="100"/>
      <c r="AE3031" s="100"/>
      <c r="AF3031" s="100"/>
      <c r="AG3031" s="100"/>
      <c r="AH3031" s="100"/>
      <c r="AI3031" s="100"/>
      <c r="AJ3031" s="100"/>
      <c r="AK3031" s="100"/>
      <c r="AL3031" s="100"/>
      <c r="AM3031" s="100"/>
      <c r="AN3031" s="100"/>
      <c r="AO3031" s="100"/>
      <c r="AP3031" s="101"/>
      <c r="AQ3031" s="102"/>
    </row>
    <row r="3032" spans="11:44">
      <c r="K3032" s="100"/>
      <c r="L3032" s="100"/>
      <c r="M3032" s="100"/>
      <c r="N3032" s="100"/>
      <c r="O3032" s="100"/>
      <c r="P3032" s="100"/>
      <c r="Q3032" s="100"/>
      <c r="R3032" s="100"/>
      <c r="S3032" s="100"/>
      <c r="T3032" s="100"/>
      <c r="U3032" s="100"/>
      <c r="V3032" s="100"/>
      <c r="W3032" s="100"/>
      <c r="X3032" s="100"/>
      <c r="Y3032" s="100"/>
      <c r="Z3032" s="100"/>
      <c r="AA3032" s="100"/>
      <c r="AB3032" s="100"/>
      <c r="AC3032" s="100"/>
      <c r="AD3032" s="100"/>
      <c r="AE3032" s="100"/>
      <c r="AF3032" s="100"/>
      <c r="AG3032" s="100"/>
      <c r="AH3032" s="100"/>
      <c r="AI3032" s="100"/>
      <c r="AJ3032" s="100"/>
      <c r="AK3032" s="100"/>
      <c r="AM3032" s="100"/>
      <c r="AN3032" s="100"/>
      <c r="AP3032" s="101"/>
      <c r="AQ3032" s="102"/>
    </row>
    <row r="3033" spans="11:44">
      <c r="K3033" s="100"/>
      <c r="L3033" s="100"/>
      <c r="M3033" s="100"/>
      <c r="N3033" s="100"/>
      <c r="O3033" s="100"/>
      <c r="P3033" s="100"/>
      <c r="Q3033" s="100"/>
      <c r="R3033" s="100"/>
      <c r="S3033" s="100"/>
      <c r="T3033" s="100"/>
      <c r="U3033" s="100"/>
      <c r="V3033" s="100"/>
      <c r="W3033" s="100"/>
      <c r="X3033" s="100"/>
      <c r="Y3033" s="100"/>
      <c r="Z3033" s="100"/>
      <c r="AA3033" s="100"/>
      <c r="AB3033" s="100"/>
      <c r="AC3033" s="100"/>
      <c r="AD3033" s="100"/>
      <c r="AE3033" s="100"/>
      <c r="AF3033" s="100"/>
      <c r="AG3033" s="100"/>
      <c r="AH3033" s="100"/>
      <c r="AI3033" s="100"/>
      <c r="AJ3033" s="100"/>
      <c r="AK3033" s="100"/>
      <c r="AL3033" s="100"/>
      <c r="AM3033" s="100"/>
      <c r="AN3033" s="100"/>
      <c r="AO3033" s="100"/>
      <c r="AP3033" s="101"/>
      <c r="AQ3033" s="102"/>
    </row>
    <row r="3034" spans="11:44">
      <c r="K3034" s="100"/>
      <c r="L3034" s="100"/>
      <c r="M3034" s="100"/>
      <c r="N3034" s="100"/>
      <c r="O3034" s="100"/>
      <c r="P3034" s="100"/>
      <c r="Q3034" s="100"/>
      <c r="R3034" s="100"/>
      <c r="S3034" s="100"/>
      <c r="T3034" s="100"/>
      <c r="U3034" s="100"/>
      <c r="V3034" s="100"/>
      <c r="W3034" s="100"/>
      <c r="X3034" s="100"/>
      <c r="Y3034" s="100"/>
      <c r="Z3034" s="100"/>
      <c r="AA3034" s="100"/>
      <c r="AB3034" s="100"/>
      <c r="AC3034" s="100"/>
      <c r="AD3034" s="100"/>
      <c r="AE3034" s="100"/>
      <c r="AF3034" s="100"/>
      <c r="AG3034" s="100"/>
      <c r="AH3034" s="100"/>
      <c r="AI3034" s="100"/>
      <c r="AJ3034" s="100"/>
      <c r="AK3034" s="100"/>
      <c r="AL3034" s="100"/>
      <c r="AM3034" s="100"/>
      <c r="AN3034" s="100"/>
      <c r="AO3034" s="100"/>
      <c r="AP3034" s="101"/>
      <c r="AQ3034" s="102"/>
      <c r="AR3034" s="102"/>
    </row>
    <row r="3035" spans="11:44">
      <c r="K3035" s="100"/>
      <c r="L3035" s="100"/>
      <c r="M3035" s="100"/>
      <c r="N3035" s="100"/>
      <c r="O3035" s="100"/>
      <c r="P3035" s="100"/>
      <c r="Q3035" s="100"/>
      <c r="R3035" s="100"/>
      <c r="S3035" s="100"/>
      <c r="T3035" s="100"/>
      <c r="U3035" s="100"/>
      <c r="V3035" s="100"/>
      <c r="W3035" s="100"/>
      <c r="X3035" s="100"/>
      <c r="Y3035" s="100"/>
      <c r="Z3035" s="100"/>
      <c r="AA3035" s="100"/>
      <c r="AB3035" s="100"/>
      <c r="AC3035" s="100"/>
      <c r="AD3035" s="100"/>
      <c r="AE3035" s="100"/>
      <c r="AF3035" s="100"/>
      <c r="AG3035" s="100"/>
      <c r="AH3035" s="100"/>
      <c r="AI3035" s="100"/>
      <c r="AJ3035" s="100"/>
      <c r="AK3035" s="100"/>
      <c r="AL3035" s="100"/>
      <c r="AM3035" s="100"/>
      <c r="AN3035" s="100"/>
      <c r="AO3035" s="100"/>
    </row>
    <row r="3036" spans="11:44">
      <c r="K3036" s="100"/>
      <c r="L3036" s="100"/>
      <c r="M3036" s="100"/>
      <c r="N3036" s="100"/>
      <c r="O3036" s="100"/>
      <c r="P3036" s="100"/>
      <c r="Q3036" s="100"/>
      <c r="R3036" s="100"/>
      <c r="S3036" s="100"/>
      <c r="T3036" s="100"/>
      <c r="U3036" s="100"/>
      <c r="V3036" s="100"/>
      <c r="W3036" s="100"/>
      <c r="X3036" s="100"/>
      <c r="Y3036" s="100"/>
      <c r="Z3036" s="100"/>
      <c r="AA3036" s="100"/>
      <c r="AB3036" s="100"/>
      <c r="AC3036" s="100"/>
      <c r="AD3036" s="100"/>
      <c r="AE3036" s="100"/>
      <c r="AF3036" s="100"/>
      <c r="AG3036" s="100"/>
      <c r="AH3036" s="100"/>
      <c r="AI3036" s="100"/>
      <c r="AJ3036" s="100"/>
      <c r="AK3036" s="100"/>
      <c r="AL3036" s="100"/>
      <c r="AM3036" s="100"/>
      <c r="AN3036" s="100"/>
      <c r="AO3036" s="100"/>
      <c r="AP3036" s="101"/>
      <c r="AQ3036" s="102"/>
      <c r="AR3036" s="102"/>
    </row>
    <row r="3037" spans="11:44">
      <c r="K3037" s="100"/>
      <c r="L3037" s="100"/>
      <c r="M3037" s="100"/>
      <c r="N3037" s="100"/>
      <c r="O3037" s="100"/>
      <c r="P3037" s="100"/>
      <c r="Q3037" s="100"/>
      <c r="R3037" s="100"/>
      <c r="S3037" s="100"/>
      <c r="T3037" s="100"/>
      <c r="U3037" s="100"/>
      <c r="V3037" s="100"/>
      <c r="W3037" s="100"/>
      <c r="X3037" s="100"/>
      <c r="Y3037" s="100"/>
      <c r="Z3037" s="100"/>
      <c r="AA3037" s="100"/>
      <c r="AB3037" s="100"/>
      <c r="AC3037" s="100"/>
      <c r="AD3037" s="100"/>
      <c r="AE3037" s="100"/>
      <c r="AF3037" s="100"/>
      <c r="AG3037" s="100"/>
      <c r="AH3037" s="100"/>
      <c r="AI3037" s="100"/>
      <c r="AJ3037" s="100"/>
      <c r="AK3037" s="100"/>
      <c r="AL3037" s="100"/>
      <c r="AM3037" s="100"/>
      <c r="AN3037" s="100"/>
      <c r="AO3037" s="100"/>
      <c r="AP3037" s="101"/>
      <c r="AQ3037" s="102"/>
    </row>
    <row r="3038" spans="11:44">
      <c r="K3038" s="100"/>
      <c r="L3038" s="100"/>
      <c r="M3038" s="100"/>
      <c r="N3038" s="100"/>
      <c r="O3038" s="100"/>
      <c r="P3038" s="100"/>
      <c r="Q3038" s="100"/>
      <c r="R3038" s="100"/>
      <c r="S3038" s="100"/>
      <c r="T3038" s="100"/>
      <c r="U3038" s="100"/>
      <c r="V3038" s="100"/>
      <c r="W3038" s="100"/>
      <c r="X3038" s="100"/>
      <c r="Y3038" s="100"/>
      <c r="Z3038" s="100"/>
      <c r="AA3038" s="100"/>
      <c r="AB3038" s="100"/>
      <c r="AC3038" s="100"/>
      <c r="AD3038" s="100"/>
      <c r="AE3038" s="100"/>
      <c r="AF3038" s="100"/>
      <c r="AG3038" s="100"/>
      <c r="AH3038" s="100"/>
      <c r="AI3038" s="100"/>
      <c r="AJ3038" s="100"/>
      <c r="AK3038" s="100"/>
      <c r="AL3038" s="100"/>
      <c r="AM3038" s="100"/>
      <c r="AN3038" s="100"/>
      <c r="AO3038" s="100"/>
      <c r="AP3038" s="101"/>
      <c r="AQ3038" s="102"/>
    </row>
    <row r="3039" spans="11:44">
      <c r="K3039" s="100"/>
      <c r="L3039" s="100"/>
      <c r="M3039" s="100"/>
      <c r="N3039" s="100"/>
      <c r="O3039" s="100"/>
      <c r="P3039" s="100"/>
      <c r="Q3039" s="100"/>
      <c r="R3039" s="100"/>
      <c r="S3039" s="100"/>
      <c r="T3039" s="100"/>
      <c r="U3039" s="100"/>
      <c r="V3039" s="100"/>
      <c r="W3039" s="100"/>
      <c r="X3039" s="100"/>
      <c r="Y3039" s="100"/>
      <c r="Z3039" s="100"/>
      <c r="AA3039" s="100"/>
      <c r="AB3039" s="100"/>
      <c r="AC3039" s="100"/>
      <c r="AD3039" s="100"/>
      <c r="AE3039" s="100"/>
      <c r="AF3039" s="100"/>
      <c r="AG3039" s="100"/>
      <c r="AH3039" s="100"/>
      <c r="AI3039" s="100"/>
      <c r="AJ3039" s="100"/>
      <c r="AK3039" s="100"/>
      <c r="AL3039" s="100"/>
      <c r="AM3039" s="100"/>
      <c r="AN3039" s="100"/>
      <c r="AO3039" s="100"/>
      <c r="AP3039" s="101"/>
      <c r="AQ3039" s="102"/>
      <c r="AR3039" s="102"/>
    </row>
    <row r="3040" spans="11:44">
      <c r="K3040" s="100"/>
      <c r="L3040" s="100"/>
      <c r="M3040" s="100"/>
      <c r="N3040" s="100"/>
      <c r="O3040" s="100"/>
      <c r="P3040" s="100"/>
      <c r="Q3040" s="100"/>
      <c r="R3040" s="100"/>
      <c r="S3040" s="100"/>
      <c r="T3040" s="100"/>
      <c r="U3040" s="100"/>
      <c r="V3040" s="100"/>
      <c r="W3040" s="100"/>
      <c r="X3040" s="100"/>
      <c r="Y3040" s="100"/>
      <c r="Z3040" s="100"/>
      <c r="AA3040" s="100"/>
      <c r="AB3040" s="100"/>
      <c r="AC3040" s="100"/>
      <c r="AD3040" s="100"/>
      <c r="AE3040" s="100"/>
      <c r="AF3040" s="100"/>
      <c r="AG3040" s="100"/>
      <c r="AH3040" s="100"/>
      <c r="AI3040" s="100"/>
      <c r="AJ3040" s="100"/>
      <c r="AK3040" s="100"/>
      <c r="AL3040" s="100"/>
      <c r="AM3040" s="100"/>
      <c r="AN3040" s="100"/>
      <c r="AO3040" s="100"/>
      <c r="AP3040" s="101"/>
      <c r="AQ3040" s="102"/>
    </row>
    <row r="3041" spans="11:45">
      <c r="K3041" s="100"/>
      <c r="L3041" s="100"/>
      <c r="M3041" s="100"/>
      <c r="O3041" s="100"/>
      <c r="P3041" s="100"/>
      <c r="Q3041" s="100"/>
      <c r="R3041" s="100"/>
      <c r="S3041" s="100"/>
      <c r="T3041" s="100"/>
      <c r="U3041" s="100"/>
      <c r="V3041" s="100"/>
      <c r="W3041" s="100"/>
      <c r="X3041" s="100"/>
      <c r="Y3041" s="100"/>
      <c r="Z3041" s="100"/>
      <c r="AA3041" s="100"/>
      <c r="AC3041" s="100"/>
      <c r="AD3041" s="100"/>
      <c r="AE3041" s="100"/>
      <c r="AF3041" s="100"/>
      <c r="AG3041" s="100"/>
      <c r="AH3041" s="100"/>
      <c r="AI3041" s="100"/>
      <c r="AJ3041" s="100"/>
      <c r="AK3041" s="100"/>
      <c r="AL3041" s="100"/>
      <c r="AM3041" s="100"/>
      <c r="AN3041" s="100"/>
      <c r="AO3041" s="100"/>
      <c r="AP3041" s="101"/>
      <c r="AQ3041" s="102"/>
    </row>
    <row r="3042" spans="11:45">
      <c r="K3042" s="100"/>
      <c r="L3042" s="100"/>
      <c r="M3042" s="100"/>
      <c r="N3042" s="100"/>
      <c r="O3042" s="100"/>
      <c r="P3042" s="100"/>
      <c r="Q3042" s="100"/>
      <c r="R3042" s="100"/>
      <c r="S3042" s="100"/>
      <c r="T3042" s="100"/>
      <c r="U3042" s="100"/>
      <c r="V3042" s="100"/>
      <c r="W3042" s="100"/>
      <c r="X3042" s="100"/>
      <c r="Y3042" s="100"/>
      <c r="Z3042" s="100"/>
      <c r="AA3042" s="100"/>
      <c r="AB3042" s="100"/>
      <c r="AC3042" s="100"/>
      <c r="AD3042" s="100"/>
      <c r="AE3042" s="100"/>
      <c r="AF3042" s="100"/>
      <c r="AG3042" s="100"/>
      <c r="AH3042" s="100"/>
      <c r="AI3042" s="100"/>
      <c r="AJ3042" s="100"/>
      <c r="AK3042" s="100"/>
      <c r="AL3042" s="100"/>
      <c r="AM3042" s="100"/>
      <c r="AN3042" s="100"/>
      <c r="AO3042" s="100"/>
      <c r="AP3042" s="101"/>
    </row>
    <row r="3043" spans="11:45">
      <c r="K3043" s="100"/>
      <c r="L3043" s="100"/>
      <c r="M3043" s="100"/>
      <c r="N3043" s="100"/>
      <c r="O3043" s="100"/>
      <c r="P3043" s="100"/>
      <c r="Q3043" s="100"/>
      <c r="R3043" s="100"/>
      <c r="S3043" s="100"/>
      <c r="T3043" s="100"/>
      <c r="U3043" s="100"/>
      <c r="V3043" s="100"/>
      <c r="W3043" s="100"/>
      <c r="X3043" s="100"/>
      <c r="Y3043" s="100"/>
      <c r="Z3043" s="100"/>
      <c r="AA3043" s="100"/>
      <c r="AB3043" s="100"/>
      <c r="AC3043" s="100"/>
      <c r="AD3043" s="100"/>
      <c r="AE3043" s="100"/>
      <c r="AF3043" s="100"/>
      <c r="AG3043" s="100"/>
      <c r="AH3043" s="100"/>
      <c r="AI3043" s="100"/>
      <c r="AJ3043" s="100"/>
      <c r="AK3043" s="100"/>
      <c r="AL3043" s="100"/>
      <c r="AM3043" s="100"/>
      <c r="AN3043" s="100"/>
      <c r="AO3043" s="100"/>
      <c r="AP3043" s="101"/>
      <c r="AQ3043" s="102"/>
    </row>
    <row r="3044" spans="11:45">
      <c r="K3044" s="100"/>
      <c r="L3044" s="100"/>
      <c r="M3044" s="100"/>
      <c r="N3044" s="100"/>
      <c r="O3044" s="100"/>
      <c r="P3044" s="100"/>
      <c r="Q3044" s="100"/>
      <c r="R3044" s="100"/>
      <c r="S3044" s="100"/>
      <c r="T3044" s="100"/>
      <c r="U3044" s="100"/>
      <c r="V3044" s="100"/>
      <c r="W3044" s="100"/>
      <c r="X3044" s="100"/>
      <c r="Y3044" s="100"/>
      <c r="Z3044" s="100"/>
      <c r="AA3044" s="100"/>
      <c r="AB3044" s="100"/>
      <c r="AC3044" s="100"/>
      <c r="AD3044" s="100"/>
      <c r="AE3044" s="100"/>
      <c r="AF3044" s="100"/>
      <c r="AG3044" s="100"/>
      <c r="AH3044" s="100"/>
      <c r="AI3044" s="100"/>
      <c r="AJ3044" s="100"/>
      <c r="AK3044" s="100"/>
      <c r="AL3044" s="100"/>
      <c r="AM3044" s="100"/>
      <c r="AN3044" s="100"/>
      <c r="AO3044" s="100"/>
      <c r="AP3044" s="101"/>
      <c r="AQ3044" s="102"/>
    </row>
    <row r="3045" spans="11:45">
      <c r="K3045" s="100"/>
      <c r="L3045" s="100"/>
      <c r="M3045" s="100"/>
      <c r="N3045" s="100"/>
      <c r="O3045" s="100"/>
      <c r="P3045" s="100"/>
      <c r="Q3045" s="100"/>
      <c r="R3045" s="100"/>
      <c r="S3045" s="100"/>
      <c r="T3045" s="100"/>
      <c r="U3045" s="100"/>
      <c r="V3045" s="100"/>
      <c r="W3045" s="100"/>
      <c r="X3045" s="100"/>
      <c r="Y3045" s="100"/>
      <c r="Z3045" s="100"/>
      <c r="AA3045" s="100"/>
      <c r="AB3045" s="100"/>
      <c r="AC3045" s="100"/>
      <c r="AD3045" s="100"/>
      <c r="AE3045" s="100"/>
      <c r="AF3045" s="100"/>
      <c r="AG3045" s="100"/>
      <c r="AH3045" s="100"/>
      <c r="AI3045" s="100"/>
      <c r="AJ3045" s="100"/>
      <c r="AK3045" s="100"/>
      <c r="AL3045" s="100"/>
      <c r="AM3045" s="100"/>
      <c r="AN3045" s="100"/>
      <c r="AO3045" s="100"/>
      <c r="AP3045" s="101"/>
      <c r="AQ3045" s="102"/>
    </row>
    <row r="3046" spans="11:45">
      <c r="K3046" s="100"/>
      <c r="L3046" s="100"/>
      <c r="M3046" s="100"/>
      <c r="N3046" s="100"/>
      <c r="O3046" s="100"/>
      <c r="P3046" s="100"/>
      <c r="Q3046" s="100"/>
      <c r="R3046" s="100"/>
      <c r="S3046" s="100"/>
      <c r="T3046" s="100"/>
      <c r="U3046" s="100"/>
      <c r="V3046" s="100"/>
      <c r="W3046" s="100"/>
      <c r="X3046" s="100"/>
      <c r="Y3046" s="100"/>
      <c r="Z3046" s="100"/>
      <c r="AA3046" s="100"/>
      <c r="AB3046" s="100"/>
      <c r="AC3046" s="100"/>
      <c r="AD3046" s="100"/>
      <c r="AE3046" s="100"/>
      <c r="AF3046" s="100"/>
      <c r="AG3046" s="100"/>
      <c r="AH3046" s="100"/>
      <c r="AI3046" s="100"/>
      <c r="AJ3046" s="100"/>
      <c r="AK3046" s="100"/>
      <c r="AL3046" s="100"/>
      <c r="AM3046" s="100"/>
      <c r="AN3046" s="100"/>
      <c r="AO3046" s="100"/>
      <c r="AP3046" s="101"/>
      <c r="AQ3046" s="102"/>
      <c r="AR3046" s="102"/>
      <c r="AS3046" s="102"/>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Q850"/>
  <sheetViews>
    <sheetView view="pageLayout" zoomScaleNormal="100" workbookViewId="0">
      <selection activeCell="B2" sqref="B2"/>
    </sheetView>
  </sheetViews>
  <sheetFormatPr defaultColWidth="8.85546875" defaultRowHeight="15"/>
  <cols>
    <col min="1" max="1" width="1.140625" style="1" customWidth="1"/>
    <col min="2" max="2" width="31.140625" style="1" customWidth="1"/>
    <col min="3" max="3" width="1.140625" style="1" customWidth="1"/>
    <col min="4" max="4" width="9.7109375" style="1" customWidth="1"/>
    <col min="5" max="5" width="0.5703125" style="1" customWidth="1"/>
    <col min="6" max="6" width="12.85546875" style="1" customWidth="1"/>
    <col min="7" max="7" width="1.140625" style="1" customWidth="1"/>
    <col min="8" max="8" width="12.85546875" style="1" customWidth="1"/>
    <col min="9" max="9" width="0.5703125" style="1" customWidth="1"/>
    <col min="10" max="10" width="12.85546875" style="1" customWidth="1"/>
    <col min="11" max="11" width="0.5703125" style="1" hidden="1" customWidth="1"/>
    <col min="12" max="12" width="8.140625" style="1" hidden="1" customWidth="1"/>
    <col min="13" max="13" width="1.140625" style="1" customWidth="1"/>
    <col min="14" max="14" width="9.7109375" style="1" customWidth="1"/>
    <col min="15" max="15" width="0.5703125" style="1" customWidth="1"/>
    <col min="16" max="16" width="9.7109375" style="1" customWidth="1"/>
    <col min="17" max="17" width="0.5703125" style="1" customWidth="1"/>
    <col min="18" max="18" width="12.85546875" style="1" customWidth="1"/>
    <col min="19" max="19" width="0.5703125" style="1" customWidth="1"/>
    <col min="20" max="20" width="12.85546875" style="1" customWidth="1"/>
    <col min="21" max="21" width="1.28515625" style="1" hidden="1" customWidth="1"/>
    <col min="22" max="22" width="17" style="1" hidden="1" customWidth="1"/>
    <col min="23" max="23" width="0.5703125" style="1" hidden="1" customWidth="1"/>
    <col min="24" max="24" width="17" style="1" hidden="1" customWidth="1"/>
    <col min="25" max="26" width="1.140625" style="1" customWidth="1"/>
    <col min="27" max="27" width="32.140625" style="1" customWidth="1"/>
    <col min="28" max="28" width="1.140625" style="1" customWidth="1"/>
    <col min="29" max="29" width="9" style="1" customWidth="1"/>
    <col min="30" max="30" width="0.5703125" style="1" customWidth="1"/>
    <col min="31" max="31" width="9" style="96" customWidth="1"/>
    <col min="32" max="32" width="0.5703125" style="1" customWidth="1"/>
    <col min="33" max="33" width="9" style="1" customWidth="1"/>
    <col min="34" max="34" width="0.5703125" style="1" customWidth="1"/>
    <col min="35" max="35" width="12.140625" style="1" customWidth="1"/>
    <col min="36" max="36" width="0.5703125" style="1" customWidth="1"/>
    <col min="37" max="37" width="12.140625" style="1" customWidth="1"/>
    <col min="38" max="38" width="0.5703125" style="1" customWidth="1"/>
    <col min="39" max="39" width="9" style="1" customWidth="1"/>
    <col min="40" max="40" width="0.5703125" style="1" customWidth="1"/>
    <col min="41" max="41" width="12.140625" style="1" customWidth="1"/>
    <col min="42" max="42" width="0.5703125" style="1" customWidth="1"/>
    <col min="43" max="43" width="12.140625" style="1" customWidth="1"/>
    <col min="44" max="45" width="0" hidden="1" customWidth="1"/>
    <col min="46" max="46" width="0.5703125" style="1" customWidth="1"/>
    <col min="47" max="47" width="9" style="1" customWidth="1"/>
    <col min="48" max="49" width="1.140625" style="1" customWidth="1"/>
    <col min="50" max="50" width="31.140625" style="1" customWidth="1"/>
    <col min="51" max="51" width="1.140625" style="1" customWidth="1"/>
    <col min="52" max="52" width="10.140625" style="1" customWidth="1"/>
    <col min="53" max="53" width="0.5703125" style="1" customWidth="1"/>
    <col min="54" max="54" width="10.140625" style="1" customWidth="1"/>
    <col min="55" max="55" width="0.5703125" style="1" customWidth="1"/>
    <col min="56" max="56" width="10.140625" style="1" customWidth="1"/>
    <col min="57" max="57" width="0.5703125" style="1" customWidth="1"/>
    <col min="58" max="58" width="10.7109375" style="1" customWidth="1"/>
    <col min="59" max="59" width="0.5703125" style="1" customWidth="1"/>
    <col min="60" max="60" width="10.7109375" style="1" customWidth="1"/>
    <col min="61" max="61" width="0.5703125" style="1" customWidth="1"/>
    <col min="62" max="62" width="10.140625" style="1" customWidth="1"/>
    <col min="63" max="63" width="0.5703125" style="1" customWidth="1"/>
    <col min="64" max="64" width="10.7109375" style="1" customWidth="1"/>
    <col min="65" max="65" width="0.5703125" style="1" customWidth="1"/>
    <col min="66" max="66" width="10.7109375" style="1" customWidth="1"/>
    <col min="67" max="68" width="0" hidden="1" customWidth="1"/>
    <col min="69" max="69" width="0.5703125" style="1" customWidth="1"/>
    <col min="70" max="70" width="10.140625" style="1" customWidth="1"/>
    <col min="71" max="71" width="1.42578125" style="1" customWidth="1"/>
    <col min="72" max="72" width="1.140625" style="1" customWidth="1"/>
    <col min="73" max="73" width="32.28515625" style="1" customWidth="1"/>
    <col min="74" max="74" width="1.140625" style="1" customWidth="1"/>
    <col min="75" max="75" width="13.28515625" style="1" customWidth="1"/>
    <col min="76" max="76" width="0.5703125" style="1" customWidth="1"/>
    <col min="77" max="77" width="13.7109375" style="1" customWidth="1"/>
    <col min="78" max="78" width="0.5703125" style="1" customWidth="1"/>
    <col min="79" max="79" width="13.7109375" style="1" customWidth="1"/>
    <col min="80" max="80" width="0.5703125" style="1" customWidth="1"/>
    <col min="81" max="81" width="13.7109375" style="1" customWidth="1"/>
    <col min="82" max="82" width="0.5703125" style="1" customWidth="1"/>
    <col min="83" max="83" width="13.28515625" style="1" customWidth="1"/>
    <col min="84" max="84" width="0.5703125" style="1" customWidth="1"/>
    <col min="85" max="88" width="0" hidden="1" customWidth="1"/>
    <col min="89" max="89" width="13.28515625" style="1" customWidth="1"/>
    <col min="90" max="90" width="0.5703125" style="1" customWidth="1"/>
    <col min="91" max="91" width="13.28515625" style="1" customWidth="1"/>
    <col min="92" max="92" width="0.5703125" style="1" hidden="1" customWidth="1"/>
    <col min="93" max="93" width="7.5703125" style="1" hidden="1" customWidth="1"/>
    <col min="94" max="95" width="1.140625" style="1" customWidth="1"/>
    <col min="96" max="96" width="32.140625" style="1" customWidth="1"/>
    <col min="97" max="97" width="1.140625" style="1" customWidth="1"/>
    <col min="98" max="98" width="11.7109375" style="1" customWidth="1"/>
    <col min="99" max="99" width="0.5703125" style="1" customWidth="1"/>
    <col min="100" max="100" width="11.7109375" style="1" customWidth="1"/>
    <col min="101" max="101" width="0.5703125" style="1" customWidth="1"/>
    <col min="102" max="102" width="11.7109375" style="1" customWidth="1"/>
    <col min="103" max="103" width="0.5703125" style="1" customWidth="1"/>
    <col min="104" max="104" width="11.7109375" style="1" customWidth="1"/>
    <col min="105" max="105" width="0.5703125" style="1" customWidth="1"/>
    <col min="106" max="106" width="11.7109375" style="1" customWidth="1"/>
    <col min="107" max="107" width="0.5703125" style="1" customWidth="1"/>
    <col min="108" max="108" width="11.7109375" style="1" customWidth="1"/>
    <col min="109" max="109" width="0.5703125" style="1" customWidth="1"/>
    <col min="110" max="110" width="11.7109375" style="1" customWidth="1"/>
    <col min="111" max="111" width="0.5703125" style="1" customWidth="1"/>
    <col min="112" max="112" width="11.7109375" style="1" customWidth="1"/>
    <col min="113" max="113" width="1.140625" style="1" customWidth="1"/>
    <col min="114" max="114" width="1.28515625" style="1" customWidth="1"/>
    <col min="115" max="115" width="32.85546875" style="1" customWidth="1"/>
    <col min="116" max="116" width="1.140625" style="1" customWidth="1"/>
    <col min="117" max="117" width="11.85546875" style="1" customWidth="1"/>
    <col min="118" max="118" width="0.5703125" style="1" customWidth="1"/>
    <col min="119" max="119" width="11.85546875" style="1" customWidth="1"/>
    <col min="120" max="120" width="0.5703125" style="1" customWidth="1"/>
    <col min="121" max="121" width="11.85546875" style="91" customWidth="1"/>
    <col min="122" max="122" width="0.5703125" style="1" customWidth="1"/>
    <col min="123" max="123" width="11.5703125" style="1" customWidth="1"/>
    <col min="124" max="124" width="0.5703125" style="1" customWidth="1"/>
    <col min="125" max="125" width="11.5703125" style="1" customWidth="1"/>
    <col min="126" max="126" width="0.5703125" style="1" customWidth="1"/>
    <col min="127" max="127" width="11.5703125" style="91" customWidth="1"/>
    <col min="128" max="128" width="0.5703125" style="1" customWidth="1"/>
    <col min="129" max="129" width="11.5703125" style="1" customWidth="1"/>
    <col min="130" max="130" width="0.5703125" style="1" customWidth="1"/>
    <col min="131" max="131" width="11.5703125" style="1" customWidth="1"/>
    <col min="132" max="132" width="1.140625" style="1" customWidth="1"/>
    <col min="133" max="133" width="1.28515625" style="1" customWidth="1"/>
    <col min="134" max="134" width="31.42578125" style="1" customWidth="1"/>
    <col min="135" max="135" width="1.140625" style="1" customWidth="1"/>
    <col min="136" max="136" width="12.140625" style="1" customWidth="1"/>
    <col min="137" max="137" width="0.5703125" style="1" customWidth="1"/>
    <col min="138" max="138" width="12.28515625" style="1" customWidth="1"/>
    <col min="139" max="139" width="0.5703125" style="1" customWidth="1"/>
    <col min="140" max="140" width="11" style="91" customWidth="1"/>
    <col min="141" max="141" width="0.5703125" style="1" customWidth="1"/>
    <col min="142" max="142" width="12.140625" style="1" customWidth="1"/>
    <col min="143" max="143" width="0.5703125" style="1" customWidth="1"/>
    <col min="144" max="144" width="11.5703125" style="1" customWidth="1"/>
    <col min="145" max="145" width="0.5703125" style="1" customWidth="1"/>
    <col min="146" max="146" width="11" style="91" customWidth="1"/>
    <col min="147" max="147" width="0.5703125" style="1" customWidth="1"/>
    <col min="148" max="148" width="12.140625" style="1" customWidth="1"/>
    <col min="149" max="149" width="0.5703125" style="1" customWidth="1"/>
    <col min="150" max="150" width="11.5703125" style="1" customWidth="1"/>
    <col min="151" max="151" width="1.140625" style="1" customWidth="1"/>
    <col min="152" max="152" width="1.28515625" style="1" customWidth="1"/>
    <col min="153" max="153" width="32.140625" style="1" customWidth="1"/>
    <col min="154" max="154" width="1.140625" style="1" customWidth="1"/>
    <col min="155" max="155" width="12.5703125" style="1" customWidth="1"/>
    <col min="156" max="156" width="0.5703125" style="1" customWidth="1"/>
    <col min="157" max="157" width="12.5703125" style="1" customWidth="1"/>
    <col min="158" max="158" width="0.5703125" style="1" customWidth="1"/>
    <col min="159" max="159" width="10.85546875" style="91" customWidth="1"/>
    <col min="160" max="160" width="0.5703125" style="1" customWidth="1"/>
    <col min="161" max="161" width="12.5703125" style="1" customWidth="1"/>
    <col min="162" max="162" width="0.5703125" style="1" customWidth="1"/>
    <col min="163" max="163" width="12.5703125" style="1" customWidth="1"/>
    <col min="164" max="164" width="0.5703125" style="1" customWidth="1"/>
    <col min="165" max="165" width="10.85546875" style="91" customWidth="1"/>
    <col min="166" max="166" width="0.5703125" style="1" customWidth="1"/>
    <col min="167" max="167" width="10.85546875" style="1" customWidth="1"/>
    <col min="168" max="168" width="0.5703125" style="1" customWidth="1"/>
    <col min="169" max="169" width="10.85546875" style="1" customWidth="1"/>
    <col min="170" max="170" width="1.140625" style="1" customWidth="1"/>
    <col min="171" max="171" width="1.28515625" style="1" customWidth="1"/>
    <col min="172" max="172" width="31.5703125" style="1" customWidth="1"/>
    <col min="173" max="173" width="1.28515625" style="1" customWidth="1"/>
    <col min="174" max="174" width="8.7109375" style="1" customWidth="1"/>
    <col min="175" max="175" width="0.5703125" style="1" customWidth="1"/>
    <col min="176" max="176" width="8.7109375" style="1" customWidth="1"/>
    <col min="177" max="177" width="0.5703125" style="1" customWidth="1"/>
    <col min="178" max="178" width="8.7109375" style="1" customWidth="1"/>
    <col min="179" max="179" width="0.5703125" style="1" customWidth="1"/>
    <col min="180" max="180" width="8.7109375" style="1" customWidth="1"/>
    <col min="181" max="181" width="0.5703125" style="1" customWidth="1"/>
    <col min="182" max="182" width="8.7109375" style="1" customWidth="1"/>
    <col min="183" max="183" width="0.5703125" style="1" customWidth="1"/>
    <col min="184" max="184" width="8.7109375" style="1" customWidth="1"/>
    <col min="185" max="185" width="0.5703125" style="1" customWidth="1"/>
    <col min="186" max="186" width="13.5703125" style="1" customWidth="1"/>
    <col min="187" max="187" width="0.5703125" style="1" customWidth="1"/>
    <col min="188" max="188" width="13.5703125" style="1" customWidth="1"/>
    <col min="189" max="189" width="0.5703125" style="1" customWidth="1"/>
    <col min="190" max="190" width="13.5703125" style="1" customWidth="1"/>
    <col min="191" max="191" width="1.140625" style="1" customWidth="1"/>
    <col min="192" max="192" width="0" hidden="1" customWidth="1"/>
    <col min="193" max="196" width="16.42578125" style="1" hidden="1" customWidth="1"/>
    <col min="197" max="197" width="0" style="1" hidden="1" customWidth="1"/>
    <col min="198" max="198" width="0" hidden="1" customWidth="1"/>
    <col min="265" max="267" width="14.140625" style="1" customWidth="1"/>
    <col min="268" max="272" width="8.85546875" style="1"/>
    <col min="278" max="16384" width="8.85546875" style="1"/>
  </cols>
  <sheetData>
    <row r="1" spans="1:196" s="70" customFormat="1" ht="12">
      <c r="A1" s="68"/>
      <c r="B1" s="71">
        <f>Paste_Here!E2</f>
        <v>0</v>
      </c>
      <c r="C1" s="87"/>
      <c r="D1" s="71"/>
      <c r="E1" s="71" t="s">
        <v>56</v>
      </c>
      <c r="F1" s="71"/>
      <c r="G1" s="87"/>
      <c r="H1" s="71"/>
      <c r="I1" s="71" t="s">
        <v>48</v>
      </c>
      <c r="J1" s="71"/>
      <c r="K1" s="71"/>
      <c r="L1" s="68"/>
      <c r="M1" s="87"/>
      <c r="N1" s="71"/>
      <c r="O1" s="68"/>
      <c r="P1" s="71"/>
      <c r="Q1" s="71" t="s">
        <v>49</v>
      </c>
      <c r="R1" s="71"/>
      <c r="S1" s="68"/>
      <c r="T1" s="71"/>
      <c r="U1" s="87"/>
      <c r="V1" s="68"/>
      <c r="W1" s="68"/>
      <c r="X1" s="68"/>
      <c r="Y1" s="87"/>
      <c r="Z1" s="71"/>
      <c r="AA1" s="71">
        <f>B1</f>
        <v>0</v>
      </c>
      <c r="AB1" s="87"/>
      <c r="AC1" s="71"/>
      <c r="AD1" s="68"/>
      <c r="AE1" s="95"/>
      <c r="AF1" s="71"/>
      <c r="AG1" s="71"/>
      <c r="AH1" s="71"/>
      <c r="AI1" s="71"/>
      <c r="AJ1" s="68"/>
      <c r="AK1" s="71" t="s">
        <v>42</v>
      </c>
      <c r="AL1" s="68"/>
      <c r="AM1" s="71"/>
      <c r="AN1" s="71"/>
      <c r="AO1" s="71"/>
      <c r="AP1" s="68"/>
      <c r="AQ1" s="71"/>
      <c r="AT1" s="68"/>
      <c r="AU1" s="71"/>
      <c r="AV1" s="87"/>
      <c r="AW1" s="71"/>
      <c r="AX1" s="71">
        <f>$B$1</f>
        <v>0</v>
      </c>
      <c r="AY1" s="87"/>
      <c r="AZ1" s="71"/>
      <c r="BA1" s="68"/>
      <c r="BB1" s="71"/>
      <c r="BC1" s="68"/>
      <c r="BD1" s="71"/>
      <c r="BE1" s="68"/>
      <c r="BF1" s="71"/>
      <c r="BG1" s="68"/>
      <c r="BH1" s="71"/>
      <c r="BI1" s="71"/>
      <c r="BJ1" s="71"/>
      <c r="BK1" s="71"/>
      <c r="BL1" s="71"/>
      <c r="BM1" s="68"/>
      <c r="BN1" s="71" t="s">
        <v>43</v>
      </c>
      <c r="BQ1" s="68"/>
      <c r="BR1" s="71"/>
      <c r="BS1" s="87"/>
      <c r="BT1" s="71"/>
      <c r="BU1" s="71">
        <f>$B$1</f>
        <v>0</v>
      </c>
      <c r="BV1" s="87"/>
      <c r="BW1" s="82"/>
      <c r="BX1" s="68"/>
      <c r="BY1" s="71"/>
      <c r="BZ1" s="68"/>
      <c r="CA1" s="71"/>
      <c r="CB1" s="68"/>
      <c r="CC1" s="71" t="s">
        <v>41</v>
      </c>
      <c r="CD1" s="71"/>
      <c r="CE1" s="71"/>
      <c r="CF1" s="71"/>
      <c r="CK1" s="71"/>
      <c r="CL1" s="68"/>
      <c r="CM1" s="71"/>
      <c r="CN1" s="68"/>
      <c r="CO1" s="71"/>
      <c r="CP1" s="87"/>
      <c r="CQ1" s="71"/>
      <c r="CR1" s="71">
        <f>$B$1</f>
        <v>0</v>
      </c>
      <c r="CS1" s="87"/>
      <c r="CT1" s="71"/>
      <c r="CU1" s="68"/>
      <c r="CV1" s="71"/>
      <c r="CW1" s="68"/>
      <c r="CX1" s="71"/>
      <c r="CY1" s="68"/>
      <c r="CZ1" s="71"/>
      <c r="DA1" s="71" t="s">
        <v>54</v>
      </c>
      <c r="DB1" s="71"/>
      <c r="DC1" s="68"/>
      <c r="DD1" s="71"/>
      <c r="DE1" s="68"/>
      <c r="DF1" s="71"/>
      <c r="DG1" s="68"/>
      <c r="DH1" s="71"/>
      <c r="DI1" s="87"/>
      <c r="DJ1" s="68"/>
      <c r="DK1" s="71">
        <f>$B$1</f>
        <v>0</v>
      </c>
      <c r="DL1" s="87"/>
      <c r="DM1" s="71"/>
      <c r="DN1" s="68"/>
      <c r="DO1" s="71"/>
      <c r="DP1" s="68"/>
      <c r="DQ1" s="90"/>
      <c r="DR1" s="71"/>
      <c r="DS1" s="71"/>
      <c r="DT1" s="71" t="s">
        <v>55</v>
      </c>
      <c r="DU1" s="71"/>
      <c r="DV1" s="68"/>
      <c r="DW1" s="90"/>
      <c r="DX1" s="71"/>
      <c r="DY1" s="71"/>
      <c r="DZ1" s="68"/>
      <c r="EA1" s="71"/>
      <c r="EB1" s="87"/>
      <c r="EC1" s="68"/>
      <c r="ED1" s="71">
        <f>$B$1</f>
        <v>0</v>
      </c>
      <c r="EE1" s="87"/>
      <c r="EF1" s="71"/>
      <c r="EG1" s="68"/>
      <c r="EH1" s="71"/>
      <c r="EI1" s="68"/>
      <c r="EJ1" s="90"/>
      <c r="EK1" s="71"/>
      <c r="EL1" s="71"/>
      <c r="EM1" s="71"/>
      <c r="EN1" s="71"/>
      <c r="EO1" s="68"/>
      <c r="EP1" s="90"/>
      <c r="EQ1" s="71"/>
      <c r="ER1" s="71"/>
      <c r="ES1" s="68"/>
      <c r="ET1" s="71"/>
      <c r="EU1" s="87"/>
      <c r="EV1" s="68"/>
      <c r="EW1" s="71">
        <f>$B$1</f>
        <v>0</v>
      </c>
      <c r="EX1" s="87"/>
      <c r="EY1" s="71"/>
      <c r="EZ1" s="68"/>
      <c r="FA1" s="71"/>
      <c r="FB1" s="68"/>
      <c r="FC1" s="90"/>
      <c r="FD1" s="71"/>
      <c r="FE1" s="71"/>
      <c r="FF1" s="71"/>
      <c r="FG1" s="71"/>
      <c r="FH1" s="68"/>
      <c r="FI1" s="90"/>
      <c r="FJ1" s="71"/>
      <c r="FK1" s="71"/>
      <c r="FL1" s="68"/>
      <c r="FM1" s="71"/>
      <c r="FN1" s="87"/>
      <c r="FO1" s="71"/>
      <c r="FP1" s="71">
        <f>$B$1</f>
        <v>0</v>
      </c>
      <c r="FQ1" s="87"/>
      <c r="FR1" s="71"/>
      <c r="FS1" s="68"/>
      <c r="FT1" s="71"/>
      <c r="FU1" s="68"/>
      <c r="FV1" s="71"/>
      <c r="FW1" s="71" t="s">
        <v>44</v>
      </c>
      <c r="FX1" s="71"/>
      <c r="FY1" s="68"/>
      <c r="FZ1" s="71"/>
      <c r="GA1" s="68"/>
      <c r="GB1" s="71"/>
      <c r="GC1" s="68"/>
      <c r="GD1" s="71"/>
      <c r="GE1" s="68"/>
      <c r="GF1" s="71"/>
      <c r="GG1" s="68"/>
      <c r="GH1" s="71"/>
      <c r="GI1" s="87"/>
      <c r="GK1" s="70" t="s">
        <v>24</v>
      </c>
      <c r="GL1" s="70" t="s">
        <v>25</v>
      </c>
      <c r="GM1" s="70" t="s">
        <v>26</v>
      </c>
      <c r="GN1" s="70" t="s">
        <v>27</v>
      </c>
    </row>
    <row r="2" spans="1:196">
      <c r="A2" s="67"/>
      <c r="B2" s="1" t="str" cm="1">
        <f t="array" ref="B2">IF(SUMPRODUCT(--(B5:B600&lt;&gt;""))=0, "", SUMPRODUCT(--(B5:B600&lt;&gt;"")))</f>
        <v/>
      </c>
      <c r="C2" s="67"/>
      <c r="E2" s="67"/>
      <c r="F2" s="1" t="str">
        <f>IF(COUNTIF(F5:F850, "No")=0, "", COUNTIF(F5:F850, "No"))</f>
        <v/>
      </c>
      <c r="G2" s="67"/>
      <c r="H2" s="1" t="str">
        <f>IF(COUNTIF(H5:H850, "No")=0, "", COUNTIF(H5:H850, "No"))</f>
        <v/>
      </c>
      <c r="I2" s="67"/>
      <c r="J2" s="1" t="str">
        <f>IF(COUNTIF(J5:J850, "No")=0, "", COUNTIF(J5:J850, "No"))</f>
        <v/>
      </c>
      <c r="K2" s="67"/>
      <c r="M2" s="67"/>
      <c r="O2" s="67"/>
      <c r="Q2" s="67"/>
      <c r="S2" s="67"/>
      <c r="U2" s="67"/>
      <c r="W2" s="67"/>
      <c r="Y2" s="67"/>
      <c r="Z2" s="67"/>
      <c r="AB2" s="67"/>
      <c r="AC2" s="1" t="str">
        <f>IF(COUNTIF(AC5:AC600, "*Prim*") + COUNTIF(AC5:AC600, "*Sec*")=0, "", COUNTIF(AC5:AC600, "*Prim*") + COUNTIF(AC5:AC600, "*Sec*"))</f>
        <v/>
      </c>
      <c r="AD2" s="67"/>
      <c r="AF2" s="67"/>
      <c r="AG2" s="1" t="str">
        <f>IF(COUNTIF(AG5:AG600, "*Prim*") + COUNTIF(AG5:AG600, "*Sec*")=0, "", COUNTIF(AG5:AG600, "*Prim*") + COUNTIF(AG5:AG600, "*Sec*"))</f>
        <v/>
      </c>
      <c r="AH2" s="67"/>
      <c r="AI2" s="84" t="e">
        <f>AK2/$B$2</f>
        <v>#VALUE!</v>
      </c>
      <c r="AJ2" s="67"/>
      <c r="AK2" s="88" cm="1">
        <f t="array" ref="AK2">SUMPRODUCT(--(AI5:AI600&lt;&gt;""))</f>
        <v>0</v>
      </c>
      <c r="AL2" s="67"/>
      <c r="AM2" s="1" t="str">
        <f>IF(COUNTIF(AM5:AM600, "*Prim*") + COUNTIF(AM5:AM600, "*Sec*")=0, "", COUNTIF(AM5:AM600, "*Prim*") + COUNTIF(AM5:AM600, "*Sec*"))</f>
        <v/>
      </c>
      <c r="AN2" s="67"/>
      <c r="AO2" s="84" t="e">
        <f>AQ2/$B$2</f>
        <v>#VALUE!</v>
      </c>
      <c r="AP2" s="67"/>
      <c r="AQ2" s="85" cm="1">
        <f t="array" ref="AQ2">SUMPRODUCT(--(AO5:AO600&lt;&gt;""))</f>
        <v>0</v>
      </c>
      <c r="AT2" s="67"/>
      <c r="AU2" s="1" t="str">
        <f>IF(COUNTIF(AU5:AU600, "*Prim*") + COUNTIF(AU5:AU600, "*Sec*")=0, "", COUNTIF(AU5:AU600, "*Prim*") + COUNTIF(AU5:AU600, "*Sec*"))</f>
        <v/>
      </c>
      <c r="AV2" s="67"/>
      <c r="AW2" s="67"/>
      <c r="AY2" s="67"/>
      <c r="BA2" s="67"/>
      <c r="BC2" s="67"/>
      <c r="BE2" s="67"/>
      <c r="BF2" s="84" t="e">
        <f>BH2/B2</f>
        <v>#VALUE!</v>
      </c>
      <c r="BG2" s="67"/>
      <c r="BH2" s="85" cm="1">
        <f t="array" ref="BH2">SUMPRODUCT(--(BF5:BF600&lt;&gt;""))</f>
        <v>0</v>
      </c>
      <c r="BI2" s="67"/>
      <c r="BK2" s="67"/>
      <c r="BL2" s="84" t="e">
        <f>BN2/B2</f>
        <v>#VALUE!</v>
      </c>
      <c r="BM2" s="67"/>
      <c r="BN2" s="85" cm="1">
        <f t="array" ref="BN2">SUMPRODUCT(--(BL5:BL600&lt;&gt;""))</f>
        <v>0</v>
      </c>
      <c r="BQ2" s="67"/>
      <c r="BS2" s="67"/>
      <c r="BT2" s="67"/>
      <c r="BV2" s="67"/>
      <c r="BX2" s="67"/>
      <c r="BY2" s="1" t="str" cm="1">
        <f t="array" ref="BY2">IF(SUM(COUNTIF(BY5:BY600, {1,2,3,4}))=0, "", SUM(COUNTIF(BY5:BY600, {1,2,3,4})))</f>
        <v/>
      </c>
      <c r="BZ2" s="67"/>
      <c r="CA2" s="1" t="str" cm="1">
        <f t="array" ref="CA2">IF(SUM(COUNTIF(CA5:CA600, {1,2,3,4}))=0, "", SUM(COUNTIF(CA5:CA600, {1,2,3,4})))</f>
        <v/>
      </c>
      <c r="CB2" s="67"/>
      <c r="CC2" s="1" t="str" cm="1">
        <f t="array" ref="CC2">IF(SUM(COUNTIF(CC5:CC600, {1,2,3,4}))=0, "", SUM(COUNTIF(CC5:CC600, {1,2,3,4})))</f>
        <v/>
      </c>
      <c r="CD2" s="67"/>
      <c r="CF2" s="67"/>
      <c r="CL2" s="67"/>
      <c r="CN2" s="67"/>
      <c r="CP2" s="67"/>
      <c r="CQ2" s="67"/>
      <c r="CS2" s="67"/>
      <c r="CT2" s="84"/>
      <c r="CU2" s="67"/>
      <c r="CV2" s="85"/>
      <c r="CW2" s="67"/>
      <c r="CY2" s="67"/>
      <c r="DA2" s="67"/>
      <c r="DC2" s="67"/>
      <c r="DE2" s="67"/>
      <c r="DG2" s="67"/>
      <c r="DI2" s="67"/>
      <c r="DJ2" s="67"/>
      <c r="DL2" s="67"/>
      <c r="DM2" s="84"/>
      <c r="DN2" s="67"/>
      <c r="DO2" s="85"/>
      <c r="DP2" s="67"/>
      <c r="DR2" s="67"/>
      <c r="DS2" s="84"/>
      <c r="DT2" s="67"/>
      <c r="DU2" s="85" cm="1">
        <f t="array" ref="DU2">SUMPRODUCT(--(DS5:DS600&lt;&gt;""))</f>
        <v>0</v>
      </c>
      <c r="DV2" s="67"/>
      <c r="DX2" s="67"/>
      <c r="DY2" s="1" t="str">
        <f>IF(COUNTIF(DY5:DY850, "No")=0, "", COUNTIF(DY5:DY850, "No"))</f>
        <v/>
      </c>
      <c r="DZ2" s="67"/>
      <c r="EA2" s="1" t="str">
        <f>IF(COUNTIF(EA5:EA850, "No")=0, "", COUNTIF(EA5:EA850, "No"))</f>
        <v/>
      </c>
      <c r="EB2" s="67"/>
      <c r="EC2" s="67"/>
      <c r="EE2" s="67"/>
      <c r="EF2" s="84"/>
      <c r="EG2" s="67"/>
      <c r="EH2" s="85"/>
      <c r="EI2" s="67"/>
      <c r="EK2" s="67"/>
      <c r="EL2" s="84"/>
      <c r="EM2" s="67"/>
      <c r="EN2" s="85"/>
      <c r="EO2" s="67"/>
      <c r="EQ2" s="67"/>
      <c r="ES2" s="67"/>
      <c r="ET2" s="85"/>
      <c r="EU2" s="67"/>
      <c r="EV2" s="67"/>
      <c r="EX2" s="67"/>
      <c r="EY2" s="84"/>
      <c r="EZ2" s="67"/>
      <c r="FA2" s="85"/>
      <c r="FB2" s="67"/>
      <c r="FD2" s="67"/>
      <c r="FE2" s="84"/>
      <c r="FF2" s="67"/>
      <c r="FG2" s="85"/>
      <c r="FH2" s="67"/>
      <c r="FJ2" s="67"/>
      <c r="FL2" s="67"/>
      <c r="FN2" s="67"/>
      <c r="FO2" s="67"/>
      <c r="FQ2" s="67"/>
      <c r="FR2" s="1" t="str">
        <f>IF(COUNTIF(FR5:FR600, "Yes")=0, "", COUNTIF(FR5:FR600, "Yes"))</f>
        <v/>
      </c>
      <c r="FS2" s="67"/>
      <c r="FT2" s="1" t="str">
        <f>IF(COUNTIF(FT5:FT600, "Yes")=0, "", COUNTIF(FT5:FT600, "Yes"))</f>
        <v/>
      </c>
      <c r="FU2" s="67"/>
      <c r="FV2" s="1" t="str">
        <f>IF(COUNTIF(FV5:FV600, "Yes")=0, "", COUNTIF(FV5:FV600, "Yes"))</f>
        <v/>
      </c>
      <c r="FW2" s="67"/>
      <c r="FX2" s="1" t="str">
        <f>IF(COUNTIF(FX5:FX600, "Yes")=0, "", COUNTIF(FX5:FX600, "Yes"))</f>
        <v/>
      </c>
      <c r="FY2" s="67"/>
      <c r="FZ2" s="1" t="str">
        <f>IF(COUNTIF(FZ5:FZ600, "Yes")=0, "", COUNTIF(FZ5:FZ600, "Yes"))</f>
        <v/>
      </c>
      <c r="GA2" s="67"/>
      <c r="GB2" s="1">
        <f>COUNTIF(GB5:GB600, "w") + COUNTIF(GB5:GB600, "t1") + COUNTIF(GB5:GB600, "t2")</f>
        <v>0</v>
      </c>
      <c r="GC2" s="67"/>
      <c r="GE2" s="67"/>
      <c r="GG2" s="67"/>
      <c r="GI2" s="67"/>
    </row>
    <row r="3" spans="1:196" s="70" customFormat="1" ht="12">
      <c r="A3" s="68"/>
      <c r="B3" s="73" t="s">
        <v>141</v>
      </c>
      <c r="C3" s="68"/>
      <c r="D3" s="77"/>
      <c r="E3" s="69"/>
      <c r="F3" s="77"/>
      <c r="G3" s="77"/>
      <c r="H3" s="77"/>
      <c r="I3" s="69"/>
      <c r="J3" s="77"/>
      <c r="K3" s="69"/>
      <c r="L3" s="77"/>
      <c r="M3" s="72"/>
      <c r="N3" s="73"/>
      <c r="O3" s="77"/>
      <c r="P3" s="73"/>
      <c r="Q3" s="77"/>
      <c r="R3" s="73"/>
      <c r="S3" s="77"/>
      <c r="T3" s="73"/>
      <c r="U3" s="72"/>
      <c r="V3" s="77"/>
      <c r="W3" s="77"/>
      <c r="X3" s="77"/>
      <c r="Y3" s="68"/>
      <c r="Z3" s="72"/>
      <c r="AA3" s="73"/>
      <c r="AB3" s="72"/>
      <c r="AC3" s="73"/>
      <c r="AD3" s="77"/>
      <c r="AE3" s="97"/>
      <c r="AF3" s="69"/>
      <c r="AG3" s="77"/>
      <c r="AH3" s="77"/>
      <c r="AI3" s="89" t="s">
        <v>39</v>
      </c>
      <c r="AJ3" s="77"/>
      <c r="AK3" s="73"/>
      <c r="AL3" s="77"/>
      <c r="AM3" s="73"/>
      <c r="AN3" s="77"/>
      <c r="AO3" s="89" t="s">
        <v>39</v>
      </c>
      <c r="AP3" s="77"/>
      <c r="AQ3" s="73"/>
      <c r="AT3" s="77"/>
      <c r="AU3" s="73"/>
      <c r="AV3" s="72"/>
      <c r="AW3" s="72"/>
      <c r="AX3" s="73"/>
      <c r="AY3" s="72"/>
      <c r="AZ3" s="73"/>
      <c r="BA3" s="77"/>
      <c r="BB3" s="73"/>
      <c r="BC3" s="77"/>
      <c r="BD3" s="73"/>
      <c r="BE3" s="77"/>
      <c r="BF3" s="89" t="s">
        <v>39</v>
      </c>
      <c r="BG3" s="77"/>
      <c r="BH3" s="73"/>
      <c r="BI3" s="77"/>
      <c r="BJ3" s="73"/>
      <c r="BK3" s="77"/>
      <c r="BL3" s="89" t="s">
        <v>39</v>
      </c>
      <c r="BM3" s="77"/>
      <c r="BN3" s="73"/>
      <c r="BQ3" s="72"/>
      <c r="BR3" s="73"/>
      <c r="BS3" s="72"/>
      <c r="BT3" s="72"/>
      <c r="BU3" s="73"/>
      <c r="BV3" s="72"/>
      <c r="BW3" s="83"/>
      <c r="BX3" s="77"/>
      <c r="BY3" s="73"/>
      <c r="BZ3" s="77"/>
      <c r="CA3" s="73"/>
      <c r="CB3" s="77"/>
      <c r="CC3" s="73"/>
      <c r="CD3" s="77"/>
      <c r="CE3" s="73"/>
      <c r="CF3" s="77"/>
      <c r="CK3" s="73"/>
      <c r="CL3" s="77"/>
      <c r="CM3" s="83"/>
      <c r="CN3" s="77"/>
      <c r="CO3" s="73"/>
      <c r="CP3" s="72"/>
      <c r="CQ3" s="72"/>
      <c r="CR3" s="73"/>
      <c r="CS3" s="72"/>
      <c r="CT3" s="77"/>
      <c r="CU3" s="77"/>
      <c r="CV3" s="73"/>
      <c r="CW3" s="77"/>
      <c r="CX3" s="77"/>
      <c r="CY3" s="69"/>
      <c r="CZ3" s="77"/>
      <c r="DA3" s="77"/>
      <c r="DB3" s="77"/>
      <c r="DC3" s="69"/>
      <c r="DD3" s="77"/>
      <c r="DE3" s="69"/>
      <c r="DF3" s="77"/>
      <c r="DG3" s="69"/>
      <c r="DH3" s="77"/>
      <c r="DI3" s="72"/>
      <c r="DJ3" s="72"/>
      <c r="DK3" s="73"/>
      <c r="DL3" s="72"/>
      <c r="DM3" s="73"/>
      <c r="DN3" s="77"/>
      <c r="DO3" s="73"/>
      <c r="DP3" s="73"/>
      <c r="DQ3" s="92"/>
      <c r="DR3" s="77"/>
      <c r="DS3" s="73"/>
      <c r="DT3" s="77"/>
      <c r="DU3" s="73"/>
      <c r="DV3" s="77"/>
      <c r="DW3" s="94"/>
      <c r="DX3" s="77"/>
      <c r="DY3" s="77" cm="1">
        <f t="array" ref="DY3">IF(COUNTIF(DW5:DW850, "&lt;&gt;") = 0, "", SUMPRODUCT((DW5:DW850&lt;&gt;"")*(DY5:DY850="")))</f>
        <v>0</v>
      </c>
      <c r="DZ3" s="69"/>
      <c r="EA3" s="77" cm="1">
        <f t="array" ref="EA3">IF(COUNTIF(DY5:DY850, "&lt;&gt;") = 0, "", SUMPRODUCT((DY5:DY850&lt;&gt;"")*(EA5:EA850="")))</f>
        <v>0</v>
      </c>
      <c r="EB3" s="72"/>
      <c r="EC3" s="72"/>
      <c r="ED3" s="73"/>
      <c r="EE3" s="72"/>
      <c r="EF3" s="73"/>
      <c r="EG3" s="77"/>
      <c r="EH3" s="73"/>
      <c r="EI3" s="73"/>
      <c r="EJ3" s="92"/>
      <c r="EK3" s="77"/>
      <c r="EL3" s="73"/>
      <c r="EM3" s="77"/>
      <c r="EN3" s="73"/>
      <c r="EO3" s="77"/>
      <c r="EP3" s="94"/>
      <c r="EQ3" s="77"/>
      <c r="ER3" s="77"/>
      <c r="ES3" s="69"/>
      <c r="ET3" s="73"/>
      <c r="EU3" s="72"/>
      <c r="EV3" s="72"/>
      <c r="EW3" s="73"/>
      <c r="EX3" s="72"/>
      <c r="EY3" s="73"/>
      <c r="EZ3" s="77"/>
      <c r="FA3" s="73"/>
      <c r="FB3" s="73"/>
      <c r="FC3" s="92"/>
      <c r="FD3" s="77"/>
      <c r="FE3" s="73"/>
      <c r="FF3" s="77"/>
      <c r="FG3" s="73"/>
      <c r="FH3" s="77"/>
      <c r="FI3" s="94"/>
      <c r="FJ3" s="77"/>
      <c r="FK3" s="77"/>
      <c r="FL3" s="69"/>
      <c r="FM3" s="77"/>
      <c r="FN3" s="72"/>
      <c r="FO3" s="72"/>
      <c r="FP3" s="73"/>
      <c r="FQ3" s="72"/>
      <c r="FR3" s="73"/>
      <c r="FS3" s="77"/>
      <c r="FT3" s="73"/>
      <c r="FU3" s="77"/>
      <c r="FV3" s="73"/>
      <c r="FW3" s="77"/>
      <c r="FX3" s="73"/>
      <c r="FY3" s="77"/>
      <c r="FZ3" s="73"/>
      <c r="GA3" s="77"/>
      <c r="GB3" s="73"/>
      <c r="GC3" s="77"/>
      <c r="GD3" s="73"/>
      <c r="GE3" s="77"/>
      <c r="GF3" s="73"/>
      <c r="GG3" s="77"/>
      <c r="GH3" s="73"/>
      <c r="GI3" s="72"/>
    </row>
    <row r="4" spans="1:196" s="70" customFormat="1" ht="84">
      <c r="A4" s="68"/>
      <c r="B4" s="74"/>
      <c r="C4" s="68"/>
      <c r="D4" s="76"/>
      <c r="E4" s="68"/>
      <c r="F4" s="76" t="s">
        <v>38</v>
      </c>
      <c r="G4" s="68"/>
      <c r="H4" s="109" t="s">
        <v>46</v>
      </c>
      <c r="I4" s="72"/>
      <c r="J4" s="109" t="s">
        <v>47</v>
      </c>
      <c r="K4" s="68"/>
      <c r="L4" s="106"/>
      <c r="M4" s="68"/>
      <c r="N4" s="110"/>
      <c r="O4" s="68"/>
      <c r="P4" s="110"/>
      <c r="Q4" s="68"/>
      <c r="R4" s="76" t="s">
        <v>29</v>
      </c>
      <c r="S4" s="68"/>
      <c r="T4" s="76" t="s">
        <v>30</v>
      </c>
      <c r="U4" s="66"/>
      <c r="V4" s="43"/>
      <c r="W4" s="68"/>
      <c r="X4" s="43"/>
      <c r="Y4" s="68"/>
      <c r="Z4" s="66"/>
      <c r="AA4" s="74"/>
      <c r="AB4" s="66"/>
      <c r="AC4" s="109"/>
      <c r="AD4" s="72"/>
      <c r="AE4" s="111"/>
      <c r="AF4" s="72"/>
      <c r="AG4" s="109"/>
      <c r="AH4" s="72"/>
      <c r="AI4" s="76" t="s">
        <v>52</v>
      </c>
      <c r="AJ4" s="68"/>
      <c r="AK4" s="76" t="s">
        <v>53</v>
      </c>
      <c r="AL4" s="68"/>
      <c r="AM4" s="76"/>
      <c r="AN4" s="68"/>
      <c r="AO4" s="76" t="s">
        <v>50</v>
      </c>
      <c r="AP4" s="68"/>
      <c r="AQ4" s="76" t="s">
        <v>51</v>
      </c>
      <c r="AT4" s="68"/>
      <c r="AU4" s="76"/>
      <c r="AV4" s="66"/>
      <c r="AW4" s="66"/>
      <c r="AX4" s="74"/>
      <c r="AY4" s="66"/>
      <c r="AZ4" s="112"/>
      <c r="BA4" s="68"/>
      <c r="BB4" s="112"/>
      <c r="BC4" s="68"/>
      <c r="BD4" s="112"/>
      <c r="BE4" s="68"/>
      <c r="BF4" s="76" t="s">
        <v>135</v>
      </c>
      <c r="BG4" s="68"/>
      <c r="BH4" s="76" t="s">
        <v>136</v>
      </c>
      <c r="BI4" s="68"/>
      <c r="BJ4" s="76"/>
      <c r="BK4" s="68"/>
      <c r="BL4" s="76" t="s">
        <v>59</v>
      </c>
      <c r="BM4" s="68"/>
      <c r="BN4" s="76" t="s">
        <v>60</v>
      </c>
      <c r="BQ4" s="66"/>
      <c r="BR4" s="76"/>
      <c r="BS4" s="66"/>
      <c r="BT4" s="66"/>
      <c r="BU4" s="74"/>
      <c r="BV4" s="66"/>
      <c r="BW4" s="112"/>
      <c r="BX4" s="68"/>
      <c r="BY4" s="110" t="s">
        <v>40</v>
      </c>
      <c r="BZ4" s="68"/>
      <c r="CA4" s="110" t="s">
        <v>36</v>
      </c>
      <c r="CB4" s="68"/>
      <c r="CC4" s="110" t="s">
        <v>28</v>
      </c>
      <c r="CD4" s="68"/>
      <c r="CE4" s="110"/>
      <c r="CF4" s="68"/>
      <c r="CK4" s="76"/>
      <c r="CL4" s="68"/>
      <c r="CM4" s="76"/>
      <c r="CN4" s="68"/>
      <c r="CO4" s="78"/>
      <c r="CP4" s="66"/>
      <c r="CQ4" s="66"/>
      <c r="CR4" s="74"/>
      <c r="CS4" s="68"/>
      <c r="CT4" s="76"/>
      <c r="CU4" s="68"/>
      <c r="CV4" s="76"/>
      <c r="CW4" s="68"/>
      <c r="CX4" s="76"/>
      <c r="CY4" s="68"/>
      <c r="CZ4" s="76"/>
      <c r="DA4" s="68"/>
      <c r="DB4" s="76" t="s">
        <v>130</v>
      </c>
      <c r="DC4" s="68"/>
      <c r="DD4" s="76" t="s">
        <v>61</v>
      </c>
      <c r="DE4" s="68"/>
      <c r="DF4" s="76" t="s">
        <v>131</v>
      </c>
      <c r="DG4" s="68"/>
      <c r="DH4" s="76" t="s">
        <v>62</v>
      </c>
      <c r="DI4" s="68"/>
      <c r="DJ4" s="68"/>
      <c r="DK4" s="76"/>
      <c r="DL4" s="68"/>
      <c r="DM4" s="76" t="s">
        <v>137</v>
      </c>
      <c r="DN4" s="68"/>
      <c r="DO4" s="76" t="s">
        <v>138</v>
      </c>
      <c r="DP4" s="68"/>
      <c r="DQ4" s="76" t="s">
        <v>132</v>
      </c>
      <c r="DR4" s="68"/>
      <c r="DS4" s="76" t="s">
        <v>63</v>
      </c>
      <c r="DT4" s="68"/>
      <c r="DU4" s="76" t="s">
        <v>133</v>
      </c>
      <c r="DV4" s="68"/>
      <c r="DW4" s="76" t="s">
        <v>64</v>
      </c>
      <c r="DX4" s="68"/>
      <c r="DY4" s="76" t="s">
        <v>134</v>
      </c>
      <c r="DZ4" s="68"/>
      <c r="EA4" s="76" t="s">
        <v>65</v>
      </c>
      <c r="EB4" s="68"/>
      <c r="EC4" s="68"/>
      <c r="ED4" s="76"/>
      <c r="EE4" s="68"/>
      <c r="EF4" s="76" t="s">
        <v>66</v>
      </c>
      <c r="EG4" s="68"/>
      <c r="EH4" s="76" t="s">
        <v>67</v>
      </c>
      <c r="EI4" s="68"/>
      <c r="EJ4" s="76"/>
      <c r="EK4" s="68"/>
      <c r="EL4" s="76" t="s">
        <v>69</v>
      </c>
      <c r="EM4" s="68"/>
      <c r="EN4" s="76" t="s">
        <v>68</v>
      </c>
      <c r="EO4" s="68"/>
      <c r="EP4" s="76"/>
      <c r="EQ4" s="68"/>
      <c r="ER4" s="76"/>
      <c r="ES4" s="68"/>
      <c r="ET4" s="76"/>
      <c r="EU4" s="68"/>
      <c r="EV4" s="68"/>
      <c r="EW4" s="76"/>
      <c r="EX4" s="68"/>
      <c r="EY4" s="76" t="s">
        <v>70</v>
      </c>
      <c r="EZ4" s="68"/>
      <c r="FA4" s="76" t="s">
        <v>71</v>
      </c>
      <c r="FB4" s="68"/>
      <c r="FC4" s="76"/>
      <c r="FD4" s="68"/>
      <c r="FE4" s="76" t="s">
        <v>72</v>
      </c>
      <c r="FF4" s="68"/>
      <c r="FG4" s="76" t="s">
        <v>73</v>
      </c>
      <c r="FH4" s="68"/>
      <c r="FI4" s="76"/>
      <c r="FJ4" s="68"/>
      <c r="FK4" s="76"/>
      <c r="FL4" s="68"/>
      <c r="FM4" s="76"/>
      <c r="FN4" s="68"/>
      <c r="FO4" s="66"/>
      <c r="FP4" s="74"/>
      <c r="FQ4" s="66"/>
      <c r="FR4" s="113" t="s">
        <v>31</v>
      </c>
      <c r="FS4" s="68"/>
      <c r="FT4" s="76" t="s">
        <v>32</v>
      </c>
      <c r="FU4" s="68"/>
      <c r="FV4" s="110" t="s">
        <v>33</v>
      </c>
      <c r="FW4" s="68"/>
      <c r="FX4" s="110" t="s">
        <v>34</v>
      </c>
      <c r="FY4" s="68"/>
      <c r="FZ4" s="110" t="s">
        <v>35</v>
      </c>
      <c r="GA4" s="68"/>
      <c r="GB4" s="110" t="s">
        <v>45</v>
      </c>
      <c r="GC4" s="68"/>
      <c r="GD4" s="76"/>
      <c r="GE4" s="68"/>
      <c r="GF4" s="76"/>
      <c r="GG4" s="68"/>
      <c r="GH4" s="76"/>
      <c r="GI4" s="68"/>
    </row>
    <row r="5" spans="1:196">
      <c r="A5" s="66"/>
      <c r="B5" s="75" t="str">
        <f t="shared" ref="B5:B68" si="0">GN5</f>
        <v/>
      </c>
      <c r="C5" s="66"/>
      <c r="D5" s="75"/>
      <c r="E5" s="66"/>
      <c r="F5" s="75" t="str">
        <f>IF(OR(AO5="", AI5=""), "", IF(OR(AO5*1&gt;=40, AI5*1&gt;=40), "Yes", "No"))</f>
        <v/>
      </c>
      <c r="G5" s="66"/>
      <c r="H5" s="75" t="str">
        <f>IF(AO5="", "", IF(AO5*1&lt;40, "--", IF(AI5="", "", IF(AI5*1&lt;AO5*1, "No", "Yes"))))</f>
        <v/>
      </c>
      <c r="I5" s="66"/>
      <c r="J5" s="75" t="str">
        <f>IF(AO5="", "", IF(AO5*1&gt;=40, "--", IF(AI5="", "", IF(AI5*1&lt;AO5*1, "No", "Yes"))))</f>
        <v/>
      </c>
      <c r="K5" s="66"/>
      <c r="L5" s="75"/>
      <c r="M5" s="66"/>
      <c r="N5" s="75"/>
      <c r="O5" s="66"/>
      <c r="P5" s="75"/>
      <c r="Q5" s="66"/>
      <c r="R5" s="75" t="str">
        <f>IFERROR(IF(B5&lt;&gt;"", IF(AND(INDEX(Paste_Here!AU$2:AU$850, MATCH(B5, Paste_Here!A$2:A$850, 0))&lt;&gt;"", ISNUMBER(VALUE(INDEX(Paste_Here!AU$2:AU$850, MATCH(B5, Paste_Here!A$2:A$850, 0))))), INDEX(Paste_Here!AU$2:AU$850, MATCH(B5, Paste_Here!A$2:A$850, 0)), ""), ""), "")</f>
        <v/>
      </c>
      <c r="S5" s="66"/>
      <c r="T5" s="75" t="str">
        <f>IFERROR(IF(B5&lt;&gt;"", IF(AND(INDEX(Paste_Here!AV$2:AV$850, MATCH(B5, Paste_Here!A$2:A$850, 0))&lt;&gt;"", ISNUMBER(VALUE(INDEX(Paste_Here!AV$2:AV$850, MATCH(B5, Paste_Here!A$2:A$850, 0))))), INDEX(Paste_Here!AV$2:AV$850, MATCH(B5, Paste_Here!A$2:A$850, 0)), ""), ""), "")</f>
        <v/>
      </c>
      <c r="U5" s="66"/>
      <c r="W5" s="66"/>
      <c r="Y5" s="66"/>
      <c r="Z5" s="66"/>
      <c r="AA5" s="75" t="str">
        <f t="shared" ref="AA5:AA68" si="1">B5</f>
        <v/>
      </c>
      <c r="AB5" s="66"/>
      <c r="AC5" s="75"/>
      <c r="AD5" s="66"/>
      <c r="AE5" s="98"/>
      <c r="AF5" s="66"/>
      <c r="AG5" s="75"/>
      <c r="AH5" s="66"/>
      <c r="AI5" s="75" t="str">
        <f>IFERROR(IF(B5&lt;&gt;"", IF(AND(INDEX(Paste_Here!AC$2:AC$850, MATCH(B5, Paste_Here!A$2:A$850, 0))&lt;&gt;"", ISNUMBER(VALUE(INDEX(Paste_Here!AC$2:AC$850, MATCH(B5, Paste_Here!A$2:A$850, 0))))), INDEX(Paste_Here!AC$2:AC$850, MATCH(B5, Paste_Here!A$2:A$850, 0)), ""), ""), "")</f>
        <v/>
      </c>
      <c r="AJ5" s="66"/>
      <c r="AK5" s="75" t="str">
        <f>IFERROR(IF(B5&lt;&gt;"", IF(ISNUMBER(SEARCH("highrisk", LOWER(INDEX(Paste_Here!AD$2:AD$850, MATCH(B5, Paste_Here!A$2:A$850, 0))))), "High Risk", IF(ISNUMBER(SEARCH("lowrisk", LOWER(INDEX(Paste_Here!AD$2:AD$850, MATCH(B5, Paste_Here!A$2:A$850, 0))))), "Low Risk", IF(ISNUMBER(SEARCH("somerisk", LOWER(INDEX(Paste_Here!AD$2:AD$850, MATCH(B5, Paste_Here!A$2:A$850, 0))))), "Some Risk", IF(ISNUMBER(SEARCH("ot", LOWER(INDEX(Paste_Here!AD$2:AD$850, MATCH(B5, Paste_Here!A$2:A$850, 0))))), "OT", "")))), ""), "")</f>
        <v/>
      </c>
      <c r="AL5" s="66"/>
      <c r="AM5" s="75"/>
      <c r="AN5" s="66"/>
      <c r="AO5" s="75" t="str">
        <f>IFERROR(IF(B5&lt;&gt;"", IF(AND(INDEX(Paste_Here!M$2:M$850, MATCH(B5, Paste_Here!A$2:A$850, 0))&lt;&gt;"", ISNUMBER(VALUE(INDEX(Paste_Here!M$2:M$850, MATCH(B5, Paste_Here!A$2:A$850, 0))))), INDEX(Paste_Here!M$2:M$850, MATCH(B5, Paste_Here!A$2:A$850, 0)), ""), ""), "")</f>
        <v/>
      </c>
      <c r="AP5" s="66"/>
      <c r="AQ5" s="75" t="str">
        <f>IFERROR(IF(B5&lt;&gt;"", IF(ISNUMBER(SEARCH("highrisk", LOWER(INDEX(Paste_Here!N$2:N$850, MATCH(B5, Paste_Here!A$2:A$850, 0))))), "High Risk", IF(ISNUMBER(SEARCH("lowrisk", LOWER(INDEX(Paste_Here!N$2:N$850, MATCH(B5, Paste_Here!A$2:A$850, 0))))), "Low Risk", IF(ISNUMBER(SEARCH("somerisk", LOWER(INDEX(Paste_Here!N$2:N$850, MATCH(B5, Paste_Here!A$2:A$850, 0))))), "Some Risk", IF(ISNUMBER(SEARCH("ot", LOWER(INDEX(Paste_Here!N$2:N$850, MATCH(B5, Paste_Here!A$2:A$850, 0))))), "OT", "")))), ""), "")</f>
        <v/>
      </c>
      <c r="AT5" s="66"/>
      <c r="AU5" s="103"/>
      <c r="AV5" s="66"/>
      <c r="AW5" s="66"/>
      <c r="AX5" s="75" t="str">
        <f t="shared" ref="AX5:AX68" si="2">AA5</f>
        <v/>
      </c>
      <c r="AY5" s="66"/>
      <c r="AZ5" s="75"/>
      <c r="BA5" s="66"/>
      <c r="BB5" s="75"/>
      <c r="BC5" s="66"/>
      <c r="BD5" s="75"/>
      <c r="BE5" s="66"/>
      <c r="BF5" s="75" t="str">
        <f>IFERROR(IF(B5&lt;&gt;"", IF(AND(INDEX(Paste_Here!AE$2:AE$850, MATCH(B5, Paste_Here!A$2:A$850, 0))&lt;&gt;"", ISNUMBER(VALUE(INDEX(Paste_Here!AE$2:AE$850, MATCH(B5, Paste_Here!A$2:A$850, 0))))), INDEX(Paste_Here!AE$2:AE$850, MATCH(B5, Paste_Here!A$2:A$850, 0)), ""), ""), "")</f>
        <v/>
      </c>
      <c r="BG5" s="66"/>
      <c r="BH5" s="75" t="str">
        <f>IFERROR(IF(B5&lt;&gt;"", IF(ISNUMBER(SEARCH("highrisk", LOWER(INDEX(Paste_Here!AF$2:AF$850, MATCH(B5, Paste_Here!A$2:A$850, 0))))), "High Risk", IF(ISNUMBER(SEARCH("lowrisk", LOWER(INDEX(Paste_Here!AF$2:AF$850, MATCH(B5, Paste_Here!A$2:A$850, 0))))), "Low Risk", IF(ISNUMBER(SEARCH("somerisk", LOWER(INDEX(Paste_Here!AF$2:AF$850, MATCH(B5, Paste_Here!A$2:A$850, 0))))), "Some Risk", IF(ISNUMBER(SEARCH("ot", LOWER(INDEX(Paste_Here!AF$2:AF$850, MATCH(B5, Paste_Here!A$2:A$850, 0))))), "OT", "")))), ""), "")</f>
        <v/>
      </c>
      <c r="BI5" s="66"/>
      <c r="BJ5" s="75"/>
      <c r="BK5" s="66"/>
      <c r="BL5" s="75" t="str">
        <f>IFERROR(IF(B5&lt;&gt;"", IF(AND(INDEX(Paste_Here!O$2:O$850, MATCH(B5, Paste_Here!A$2:A$850, 0))&lt;&gt;"", ISNUMBER(VALUE(INDEX(Paste_Here!O$2:O$850, MATCH(B5, Paste_Here!A$2:A$850, 0))))), INDEX(Paste_Here!O$2:O$850, MATCH(B5, Paste_Here!A$2:A$850, 0)), ""), ""), "")</f>
        <v/>
      </c>
      <c r="BM5" s="66"/>
      <c r="BN5" s="75" t="str">
        <f>IFERROR(IF(B5&lt;&gt;"", IF(ISNUMBER(SEARCH("highrisk", LOWER(INDEX(Paste_Here!P$2:P$850, MATCH(B5, Paste_Here!A$2:A$850, 0))))), "High Risk", IF(ISNUMBER(SEARCH("lowrisk", LOWER(INDEX(Paste_Here!P$2:P$850, MATCH(B5, Paste_Here!A$2:A$850, 0))))), "Low Risk", IF(ISNUMBER(SEARCH("somerisk", LOWER(INDEX(Paste_Here!P$2:P$850, MATCH(B5, Paste_Here!A$2:A$850, 0))))), "Some Risk", IF(ISNUMBER(SEARCH("ot", LOWER(INDEX(Paste_Here!P$2:P$850, MATCH(B5, Paste_Here!A$2:A$850, 0))))), "OT", "")))), ""), "")</f>
        <v/>
      </c>
      <c r="BQ5" s="66"/>
      <c r="BR5" s="75"/>
      <c r="BS5" s="66"/>
      <c r="BT5" s="66"/>
      <c r="BU5" s="75" t="str">
        <f t="shared" ref="BU5:BU68" si="3">B5</f>
        <v/>
      </c>
      <c r="BV5" s="66"/>
      <c r="BW5" s="75"/>
      <c r="BX5" s="66"/>
      <c r="BY5" s="75"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BZ5" s="66"/>
      <c r="CA5" s="75"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CB5" s="66"/>
      <c r="CC5" s="75"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CD5" s="66"/>
      <c r="CE5" s="75"/>
      <c r="CF5" s="66"/>
      <c r="CK5" s="75"/>
      <c r="CL5" s="66"/>
      <c r="CM5" s="75"/>
      <c r="CN5" s="66"/>
      <c r="CO5" s="75"/>
      <c r="CP5" s="66"/>
      <c r="CQ5" s="66"/>
      <c r="CR5" s="75" t="str">
        <f t="shared" ref="CR5:CR68" si="4">B5</f>
        <v/>
      </c>
      <c r="CS5" s="66"/>
      <c r="CT5" s="75"/>
      <c r="CU5" s="66"/>
      <c r="CV5" s="75"/>
      <c r="CW5" s="66"/>
      <c r="CX5" s="75"/>
      <c r="CY5" s="66"/>
      <c r="CZ5" s="75"/>
      <c r="DA5" s="66"/>
      <c r="DB5" s="75" t="str">
        <f>IFERROR(IF(B5&lt;&gt;"", IF(AND(INDEX(Paste_Here!AK$2:AK$850, MATCH(B5, Paste_Here!A$2:A$850, 0))&lt;&gt;"", ISNUMBER(VALUE(INDEX(Paste_Here!AK$2:AK$850, MATCH(B5, Paste_Here!A$2:A$850, 0))))), INDEX(Paste_Here!AK$2:AK$850, MATCH(B5, Paste_Here!A$2:A$850, 0)), ""), ""), "")</f>
        <v/>
      </c>
      <c r="DC5" s="66"/>
      <c r="DD5" s="75" t="str">
        <f>IFERROR(IF(B5&lt;&gt;"", IF(ISNUMBER(SEARCH("highrisk", LOWER(INDEX(Paste_Here!AL$2:AL$850, MATCH(B5, Paste_Here!A$2:A$850, 0))))), "High Risk", IF(ISNUMBER(SEARCH("lowrisk", LOWER(INDEX(Paste_Here!AL$2:AL$850, MATCH(B5, Paste_Here!A$2:A$850, 0))))), "Low Risk", IF(ISNUMBER(SEARCH("somerisk", LOWER(INDEX(Paste_Here!AL$2:AL$850, MATCH(B5, Paste_Here!A$2:A$850, 0))))), "Some Risk", IF(ISNUMBER(SEARCH("ot", LOWER(INDEX(Paste_Here!AL$2:AL$850, MATCH(B5, Paste_Here!A$2:A$850, 0))))), "OT", "")))), ""), "")</f>
        <v/>
      </c>
      <c r="DE5" s="66"/>
      <c r="DF5" s="75" t="str">
        <f>IFERROR(IF(B5&lt;&gt;"", IF(AND(INDEX(Paste_Here!AM$2:AM$850, MATCH(B5, Paste_Here!A$2:A$850, 0))&lt;&gt;"", ISNUMBER(VALUE(INDEX(Paste_Here!AM$2:AM$850, MATCH(B5, Paste_Here!A$2:A$850, 0))))), INDEX(Paste_Here!AM$2:AM$850, MATCH(B5, Paste_Here!A$2:A$850, 0)), ""), ""), "")</f>
        <v/>
      </c>
      <c r="DG5" s="66"/>
      <c r="DH5" s="75" t="str">
        <f>IFERROR(IF(B5&lt;&gt;"", IF(ISNUMBER(SEARCH("highrisk", LOWER(INDEX(Paste_Here!AN$2:AN$850, MATCH(B5, Paste_Here!A$2:A$850, 0))))), "High Risk", IF(ISNUMBER(SEARCH("lowrisk", LOWER(INDEX(Paste_Here!AN$2:AN$850, MATCH(B5, Paste_Here!A$2:A$850, 0))))), "Low Risk", IF(ISNUMBER(SEARCH("somerisk", LOWER(INDEX(Paste_Here!AN$2:AN$850, MATCH(B5, Paste_Here!A$2:A$850, 0))))), "Some Risk", IF(ISNUMBER(SEARCH("ot", LOWER(INDEX(Paste_Here!AN$2:AN$850, MATCH(B5, Paste_Here!A$2:A$850, 0))))), "OT", "")))), ""), "")</f>
        <v/>
      </c>
      <c r="DI5" s="66"/>
      <c r="DJ5" s="66"/>
      <c r="DK5" s="75" t="str">
        <f t="shared" ref="DK5:DK68" si="5">B5</f>
        <v/>
      </c>
      <c r="DL5" s="66"/>
      <c r="DM5" s="75" t="str">
        <f>IFERROR(IF(B5&lt;&gt;"", IF(AND(INDEX(Paste_Here!Q$2:Q$850, MATCH(B5, Paste_Here!A$2:A$850, 0))&lt;&gt;"", ISNUMBER(VALUE(INDEX(Paste_Here!Q$2:Q$850, MATCH(B5, Paste_Here!A$2:A$850, 0))))), INDEX(Paste_Here!Q$2:Q$850, MATCH(B5, Paste_Here!A$2:A$850, 0)), ""), ""), "")</f>
        <v/>
      </c>
      <c r="DN5" s="66"/>
      <c r="DO5" s="75" t="str">
        <f>IFERROR(IF(B5&lt;&gt;"", IF(ISNUMBER(SEARCH("highrisk", LOWER(INDEX(Paste_Here!R$2:R$850, MATCH(B5, Paste_Here!A$2:A$850, 0))))), "High Risk", IF(ISNUMBER(SEARCH("lowrisk", LOWER(INDEX(Paste_Here!R$2:R$850, MATCH(B5, Paste_Here!A$2:A$850, 0))))), "Low Risk", IF(ISNUMBER(SEARCH("somerisk", LOWER(INDEX(Paste_Here!R$2:R$850, MATCH(B5, Paste_Here!A$2:A$850, 0))))), "Some Risk", IF(ISNUMBER(SEARCH("ot", LOWER(INDEX(Paste_Here!R$2:R$850, MATCH(B5, Paste_Here!A$2:A$850, 0))))), "OT", "")))), ""), "")</f>
        <v/>
      </c>
      <c r="DP5" s="66"/>
      <c r="DQ5" s="93" t="str">
        <f>IFERROR(IF(B5&lt;&gt;"", IF(AND(INDEX(Paste_Here!S$2:S$850, MATCH(B5, Paste_Here!A$2:A$850, 0))&lt;&gt;"", ISNUMBER(VALUE(INDEX(Paste_Here!S$2:S$850, MATCH(B5, Paste_Here!A$2:A$850, 0))))), INDEX(Paste_Here!S$2:S$850, MATCH(B5, Paste_Here!A$2:A$850, 0)), ""), ""), "")</f>
        <v/>
      </c>
      <c r="DR5" s="66"/>
      <c r="DS5" s="75"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IF(ISNUMBER(SEARCH("ot", LOWER(INDEX(Paste_Here!T$2:T$850, MATCH(B5, Paste_Here!A$2:A$850, 0))))), "OT", "")))), ""), "")</f>
        <v/>
      </c>
      <c r="DT5" s="66"/>
      <c r="DU5" s="75" t="str">
        <f>IFERROR(IF(B5&lt;&gt;"", IF(AND(INDEX(Paste_Here!U$2:U$850, MATCH(B5, Paste_Here!A$2:A$850, 0))&lt;&gt;"", ISNUMBER(VALUE(INDEX(Paste_Here!U$2:U$850, MATCH(B5, Paste_Here!A$2:A$850, 0))))), INDEX(Paste_Here!U$2:U$850, MATCH(B5, Paste_Here!A$2:A$850, 0)), ""), ""), "")</f>
        <v/>
      </c>
      <c r="DV5" s="66"/>
      <c r="DW5" s="93" t="str">
        <f>IFERROR(IF(B5&lt;&gt;"", IF(ISNUMBER(SEARCH("highrisk", LOWER(INDEX(Paste_Here!V$2:V$850, MATCH(B5, Paste_Here!A$2:A$850, 0))))), "High Risk", IF(ISNUMBER(SEARCH("lowrisk", LOWER(INDEX(Paste_Here!V$2:V$850, MATCH(B5, Paste_Here!A$2:A$850, 0))))), "Low Risk", IF(ISNUMBER(SEARCH("somerisk", LOWER(INDEX(Paste_Here!V$2:V$850, MATCH(B5, Paste_Here!A$2:A$850, 0))))), "Some Risk", IF(ISNUMBER(SEARCH("ot", LOWER(INDEX(Paste_Here!V$2:V$850, MATCH(B5, Paste_Here!A$2:A$850, 0))))), "OT", "")))), ""), "")</f>
        <v/>
      </c>
      <c r="DX5" s="66"/>
      <c r="DY5" s="75" t="str">
        <f>IFERROR(IF(B5&lt;&gt;"", IF(AND(INDEX(Paste_Here!W$2:W$850, MATCH(B5, Paste_Here!A$2:A$850, 0))&lt;&gt;"", ISNUMBER(VALUE(INDEX(Paste_Here!W$2:W$850, MATCH(B5, Paste_Here!A$2:A$850, 0))))), INDEX(Paste_Here!W$2:W$850, MATCH(B5, Paste_Here!A$2:A$850, 0)), ""), ""), "")</f>
        <v/>
      </c>
      <c r="DZ5" s="66"/>
      <c r="EA5" s="75" t="str">
        <f>IFERROR(IF(B5&lt;&gt;"", IF(ISNUMBER(SEARCH("highrisk", LOWER(INDEX(Paste_Here!X$2:X$850, MATCH(B5, Paste_Here!A$2:A$850, 0))))), "High Risk", IF(ISNUMBER(SEARCH("lowrisk", LOWER(INDEX(Paste_Here!X$2:X$850, MATCH(B5, Paste_Here!A$2:A$850, 0))))), "Low Risk", IF(ISNUMBER(SEARCH("somerisk", LOWER(INDEX(Paste_Here!X$2:X$850, MATCH(B5, Paste_Here!A$2:A$850, 0))))), "Some Risk", IF(ISNUMBER(SEARCH("ot", LOWER(INDEX(Paste_Here!X$2:X$850, MATCH(B5, Paste_Here!A$2:A$850, 0))))), "OT", "")))), ""), "")</f>
        <v/>
      </c>
      <c r="EB5" s="66"/>
      <c r="EC5" s="66"/>
      <c r="ED5" s="75" t="str">
        <f>B5</f>
        <v/>
      </c>
      <c r="EE5" s="66"/>
      <c r="EF5" s="75" t="str">
        <f>IFERROR(IF(B5&lt;&gt;"", IF(AND(INDEX(Paste_Here!AO$2:AO$850, MATCH(B5, Paste_Here!A$2:A$850, 0))&lt;&gt;"", ISNUMBER(VALUE(INDEX(Paste_Here!AO$2:AO$850, MATCH(B5, Paste_Here!A$2:A$850, 0))))), INDEX(Paste_Here!AO$2:AO$850, MATCH(B5, Paste_Here!A$2:A$850, 0)), ""), ""), "")</f>
        <v/>
      </c>
      <c r="EG5" s="66"/>
      <c r="EH5" s="75" t="str">
        <f>IFERROR(IF(B5&lt;&gt;"", IF(ISNUMBER(SEARCH("highrisk", LOWER(INDEX(Paste_Here!AP$2:AP$850, MATCH(B5, Paste_Here!A$2:A$850, 0))))), "High Risk", IF(ISNUMBER(SEARCH("lowrisk", LOWER(INDEX(Paste_Here!AP$2:AP$850, MATCH(B5, Paste_Here!A$2:A$850, 0))))), "Low Risk", IF(ISNUMBER(SEARCH("somerisk", LOWER(INDEX(Paste_Here!AP$2:AP$850, MATCH(B5, Paste_Here!A$2:A$850, 0))))), "Some Risk", IF(ISNUMBER(SEARCH("ot", LOWER(INDEX(Paste_Here!AP$2:AP$850, MATCH(B5, Paste_Here!A$2:A$850, 0))))), "OT", "")))), ""), "")</f>
        <v/>
      </c>
      <c r="EI5" s="66"/>
      <c r="EJ5" s="93"/>
      <c r="EK5" s="66"/>
      <c r="EL5" s="75" t="str">
        <f>IFERROR(IF(B5&lt;&gt;"", IF(AND(INDEX(Paste_Here!AQ$2:AQ$850, MATCH(B5, Paste_Here!A$2:A$850, 0))&lt;&gt;"", ISNUMBER(VALUE(INDEX(Paste_Here!AQ$2:AQ$850, MATCH(B5, Paste_Here!A$2:A$850, 0))))), INDEX(Paste_Here!AQ$2:AQ$850, MATCH(B5, Paste_Here!A$2:A$850, 0)), ""), ""), "")</f>
        <v/>
      </c>
      <c r="EM5" s="66"/>
      <c r="EN5" s="75" t="str">
        <f>IFERROR(IF(B5&lt;&gt;"", IF(ISNUMBER(SEARCH("highrisk", LOWER(INDEX(Paste_Here!AR$2:AR$850, MATCH(B5, Paste_Here!A$2:A$850, 0))))), "High Risk", IF(ISNUMBER(SEARCH("lowrisk", LOWER(INDEX(Paste_Here!AR$2:AR$850, MATCH(B5, Paste_Here!A$2:A$850, 0))))), "Low Risk", IF(ISNUMBER(SEARCH("somerisk", LOWER(INDEX(Paste_Here!AR$2:AR$850, MATCH(B5, Paste_Here!A$2:A$850, 0))))), "Some Risk", IF(ISNUMBER(SEARCH("ot", LOWER(INDEX(Paste_Here!AR$2:AR$850, MATCH(B5, Paste_Here!A$2:A$850, 0))))), "OT", "")))), ""), "")</f>
        <v/>
      </c>
      <c r="EO5" s="66"/>
      <c r="EP5" s="93"/>
      <c r="EQ5" s="66"/>
      <c r="ER5" s="75"/>
      <c r="ES5" s="66"/>
      <c r="ET5" s="75"/>
      <c r="EU5" s="66"/>
      <c r="EV5" s="66"/>
      <c r="EW5" s="75" t="str">
        <f>B5</f>
        <v/>
      </c>
      <c r="EX5" s="66"/>
      <c r="EY5" s="75" t="str">
        <f>IFERROR(IF(B5&lt;&gt;"", IF(AND(INDEX(Paste_Here!Y$2:Y$850, MATCH(B5, Paste_Here!A$2:A$850, 0))&lt;&gt;"", ISNUMBER(VALUE(INDEX(Paste_Here!Y$2:Y$850, MATCH(B5, Paste_Here!A$2:A$850, 0))))), INDEX(Paste_Here!Y$2:Y$850, MATCH(B5, Paste_Here!A$2:A$850, 0)), ""), ""), "")</f>
        <v/>
      </c>
      <c r="EZ5" s="66"/>
      <c r="FA5" s="75" t="str">
        <f>IFERROR(IF(B5&lt;&gt;"", IF(ISNUMBER(SEARCH("highrisk", LOWER(INDEX(Paste_Here!Z$2:Z$850, MATCH(B5, Paste_Here!A$2:A$850, 0))))), "High Risk", IF(ISNUMBER(SEARCH("lowrisk", LOWER(INDEX(Paste_Here!Z$2:Z$850, MATCH(B5, Paste_Here!A$2:A$850, 0))))), "Low Risk", IF(ISNUMBER(SEARCH("somerisk", LOWER(INDEX(Paste_Here!Z$2:Z$850, MATCH(B5, Paste_Here!A$2:A$850, 0))))), "Some Risk", IF(ISNUMBER(SEARCH("ot", LOWER(INDEX(Paste_Here!Z$2:Z$850, MATCH(B5, Paste_Here!A$2:A$850, 0))))), "OT", "")))), ""), "")</f>
        <v/>
      </c>
      <c r="FB5" s="66"/>
      <c r="FC5" s="93"/>
      <c r="FD5" s="66"/>
      <c r="FE5" s="75" t="str">
        <f>IFERROR(IF(B5&lt;&gt;"", IF(AND(INDEX(Paste_Here!AA$2:AA$850, MATCH(B5, Paste_Here!A$2:A$850, 0))&lt;&gt;"", ISNUMBER(VALUE(INDEX(Paste_Here!AA$2:AA$850, MATCH(B5, Paste_Here!A$2:A$850, 0))))), INDEX(Paste_Here!AA$2:AA$850, MATCH(B5, Paste_Here!A$2:A$850, 0)), ""), ""), "")</f>
        <v/>
      </c>
      <c r="FF5" s="66"/>
      <c r="FG5" s="75" t="str">
        <f>IFERROR(IF(B5&lt;&gt;"", IF(ISNUMBER(SEARCH("highrisk", LOWER(INDEX(Paste_Here!AB$2:AB$850, MATCH(B5, Paste_Here!A$2:A$850, 0))))), "High Risk", IF(ISNUMBER(SEARCH("lowrisk", LOWER(INDEX(Paste_Here!AB$2:AB$850, MATCH(B5, Paste_Here!A$2:A$850, 0))))), "Low Risk", IF(ISNUMBER(SEARCH("somerisk", LOWER(INDEX(Paste_Here!AB$2:AB$850, MATCH(B5, Paste_Here!A$2:A$850, 0))))), "Some Risk", IF(ISNUMBER(SEARCH("ot", LOWER(INDEX(Paste_Here!AB$2:AB$850, MATCH(B5, Paste_Here!A$2:A$850, 0))))), "OT", "")))), ""), "")</f>
        <v/>
      </c>
      <c r="FH5" s="66"/>
      <c r="FI5" s="93"/>
      <c r="FJ5" s="66"/>
      <c r="FK5" s="75"/>
      <c r="FL5" s="66"/>
      <c r="FM5" s="75"/>
      <c r="FN5" s="66"/>
      <c r="FO5" s="66"/>
      <c r="FP5" s="75" t="str">
        <f t="shared" ref="FP5:FP68" si="6">B5</f>
        <v/>
      </c>
      <c r="FQ5" s="66"/>
      <c r="FR5" s="75" t="str">
        <f>IFERROR(IF(B5&lt;&gt;"", IF(ISNUMBER(SEARCH("s", LOWER(INDEX(Paste_Here!L$2:L$850, MATCH(B5, Paste_Here!A$2:A$850, 0))))), "Yes", IF(INDEX(Paste_Here!L$2:L$850, MATCH(B5, Paste_Here!A$2:A$850, 0))&lt;&gt;"", "No", "")), ""), "")</f>
        <v/>
      </c>
      <c r="FS5" s="66"/>
      <c r="FT5" s="75" t="str">
        <f>IFERROR(IF(B5&lt;&gt;"", IF(ISNUMBER(SEARCH("yes", LOWER(INDEX(Paste_Here!F$2:F$850, MATCH(B5, Paste_Here!A$2:A$850, 0))))), "Yes", IF(ISNUMBER(SEARCH("no", LOWER(INDEX(Paste_Here!F$2:F$850, MATCH(B5, Paste_Here!A$2:A$850, 0))))), "No", "")), ""), "")</f>
        <v/>
      </c>
      <c r="FU5" s="66"/>
      <c r="FV5" s="75" t="str">
        <f>IFERROR(IF(B5&lt;&gt;"", IF(ISNUMBER(SEARCH("english language learner", LOWER(INDEX(Paste_Here!C$2:C$850, MATCH(B5, Paste_Here!A$2:A$850, 0))))), "Yes", ""), ""), "")</f>
        <v/>
      </c>
      <c r="FW5" s="66"/>
      <c r="FX5" s="75" t="str">
        <f>IFERROR(IF(B5&lt;&gt;"", IF(OR(ISNUMBER(SEARCH("b", LOWER(INDEX(Paste_Here!J$2:J$850, MATCH(B5, Paste_Here!A$2:A$850, 0))))), ISNUMBER(SEARCH("h", LOWER(INDEX(Paste_Here!J$2:J$850, MATCH(B5, Paste_Here!A$2:A$850, 0))))), ISNUMBER(SEARCH("i", LOWER(INDEX(Paste_Here!J$2:J$850, MATCH(B5, Paste_Here!A$2:A$850, 0)))))), "Yes", IF(INDEX(Paste_Here!J$2:J$850, MATCH(B5, Paste_Here!A$2:A$850, 0))&lt;&gt;"", "No", "")), ""), "")</f>
        <v/>
      </c>
      <c r="FY5" s="66"/>
      <c r="FZ5" s="75" t="str">
        <f>IFERROR(IF(B5&lt;&gt;"", IF(ISNUMBER(SEARCH("yes", LOWER(INDEX(Paste_Here!K$2:K$850, MATCH(B5, Paste_Here!A$2:A$850, 0))))), "Yes", IF(ISNUMBER(SEARCH("no", LOWER(INDEX(Paste_Here!K$2:K$850, MATCH(B5, Paste_Here!A$2:A$850, 0))))), "No", "")), ""), "")</f>
        <v/>
      </c>
      <c r="GA5" s="66"/>
      <c r="GB5" s="75" t="str">
        <f>IFERROR(IF(B5&lt;&gt;"", IF(ISNUMBER(SEARCH("transitional 2", LOWER(INDEX(Paste_Here!C$2:C$850, MATCH(B5, Paste_Here!A$2:A$850, 0))))), "T2",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GC5" s="66"/>
      <c r="GD5" s="75"/>
      <c r="GE5" s="66"/>
      <c r="GF5" s="75"/>
      <c r="GG5" s="66"/>
      <c r="GH5" s="75"/>
      <c r="GI5" s="66"/>
      <c r="GK5" s="1" t="str" cm="1">
        <f t="array" ref="GK5">IFERROR(INDEX(Paste_Here!$B$2:$B$850, MATCH(0, COUNTIF(GK$4:GK4, Paste_Here!$B$2:$B$850) + IF(Paste_Here!$B$2:$B$850="", 1, 0), 0)), "")</f>
        <v/>
      </c>
      <c r="GL5" s="1" t="str">
        <f>IF(GK5&lt;&gt;"", INDEX(Paste_Here!$A$2:$A$850, MATCH(GK5, Paste_Here!$B$2:$B$850, 0)), "")</f>
        <v/>
      </c>
      <c r="GM5" s="1" t="str">
        <f>GL5</f>
        <v/>
      </c>
      <c r="GN5" s="1" t="str" cm="1">
        <f t="array" ref="GN5">IFERROR(INDEX($GM$5:$GM$850, MATCH(SMALL(IF($GM$5:$GM$850&lt;&gt;"", COUNTIF($GM$5:$GM$850, "&lt;"&amp;$GM$5:$GM$850)+1), ROW()-ROW($GN$5)+1), COUNTIF($GM$5:$GM$850, "&lt;"&amp;$GM$5:$GM$850)+1, 0)), "")</f>
        <v/>
      </c>
    </row>
    <row r="6" spans="1:196">
      <c r="A6" s="66"/>
      <c r="B6" s="75" t="str">
        <f t="shared" si="0"/>
        <v/>
      </c>
      <c r="C6" s="66"/>
      <c r="D6" s="75"/>
      <c r="E6" s="66"/>
      <c r="F6" s="75" t="str">
        <f t="shared" ref="F6:F69" si="7">IF(OR(AO6="", AI6=""), "", IF(OR(AO6*1&gt;=40, AI6*1&gt;=40), "Yes", "No"))</f>
        <v/>
      </c>
      <c r="G6" s="66"/>
      <c r="H6" s="75" t="str">
        <f t="shared" ref="H6:H69" si="8">IF(AO6="", "", IF(AO6*1&lt;40, "--", IF(AI6="", "", IF(AI6*1&lt;AO6*1, "No", "Yes"))))</f>
        <v/>
      </c>
      <c r="I6" s="66"/>
      <c r="J6" s="75" t="str">
        <f t="shared" ref="J6:J69" si="9">IF(AO6="", "", IF(AO6*1&gt;=40, "--", IF(AI6="", "", IF(AI6*1&lt;AO6*1, "No", "Yes"))))</f>
        <v/>
      </c>
      <c r="K6" s="66"/>
      <c r="L6" s="75"/>
      <c r="M6" s="66"/>
      <c r="N6" s="75"/>
      <c r="O6" s="66"/>
      <c r="P6" s="75"/>
      <c r="Q6" s="66"/>
      <c r="R6" s="75" t="str">
        <f>IFERROR(IF(B6&lt;&gt;"", IF(AND(INDEX(Paste_Here!AU$2:AU$850, MATCH(B6, Paste_Here!A$2:A$850, 0))&lt;&gt;"", ISNUMBER(VALUE(INDEX(Paste_Here!AU$2:AU$850, MATCH(B6, Paste_Here!A$2:A$850, 0))))), INDEX(Paste_Here!AU$2:AU$850, MATCH(B6, Paste_Here!A$2:A$850, 0)), ""), ""), "")</f>
        <v/>
      </c>
      <c r="S6" s="66"/>
      <c r="T6" s="75" t="str">
        <f>IFERROR(IF(B6&lt;&gt;"", IF(AND(INDEX(Paste_Here!AV$2:AV$850, MATCH(B6, Paste_Here!A$2:A$850, 0))&lt;&gt;"", ISNUMBER(VALUE(INDEX(Paste_Here!AV$2:AV$850, MATCH(B6, Paste_Here!A$2:A$850, 0))))), INDEX(Paste_Here!AV$2:AV$850, MATCH(B6, Paste_Here!A$2:A$850, 0)), ""), ""), "")</f>
        <v/>
      </c>
      <c r="U6" s="66"/>
      <c r="W6" s="66"/>
      <c r="Y6" s="66"/>
      <c r="Z6" s="66"/>
      <c r="AA6" s="75" t="str">
        <f t="shared" si="1"/>
        <v/>
      </c>
      <c r="AB6" s="66"/>
      <c r="AC6" s="75"/>
      <c r="AD6" s="66"/>
      <c r="AE6" s="98"/>
      <c r="AF6" s="66"/>
      <c r="AG6" s="75"/>
      <c r="AH6" s="66"/>
      <c r="AI6" s="75" t="str">
        <f>IFERROR(IF(B6&lt;&gt;"", IF(AND(INDEX(Paste_Here!AC$2:AC$850, MATCH(B6, Paste_Here!A$2:A$850, 0))&lt;&gt;"", ISNUMBER(VALUE(INDEX(Paste_Here!AC$2:AC$850, MATCH(B6, Paste_Here!A$2:A$850, 0))))), INDEX(Paste_Here!AC$2:AC$850, MATCH(B6, Paste_Here!A$2:A$850, 0)), ""), ""), "")</f>
        <v/>
      </c>
      <c r="AJ6" s="66"/>
      <c r="AK6" s="75" t="str">
        <f>IFERROR(IF(B6&lt;&gt;"", IF(ISNUMBER(SEARCH("highrisk", LOWER(INDEX(Paste_Here!AD$2:AD$850, MATCH(B6, Paste_Here!A$2:A$850, 0))))), "High Risk", IF(ISNUMBER(SEARCH("lowrisk", LOWER(INDEX(Paste_Here!AD$2:AD$850, MATCH(B6, Paste_Here!A$2:A$850, 0))))), "Low Risk", IF(ISNUMBER(SEARCH("somerisk", LOWER(INDEX(Paste_Here!AD$2:AD$850, MATCH(B6, Paste_Here!A$2:A$850, 0))))), "Some Risk", IF(ISNUMBER(SEARCH("ot", LOWER(INDEX(Paste_Here!AD$2:AD$850, MATCH(B6, Paste_Here!A$2:A$850, 0))))), "OT", "")))), ""), "")</f>
        <v/>
      </c>
      <c r="AL6" s="66"/>
      <c r="AM6" s="75"/>
      <c r="AN6" s="66"/>
      <c r="AO6" s="75" t="str">
        <f>IFERROR(IF(B6&lt;&gt;"", IF(AND(INDEX(Paste_Here!M$2:M$850, MATCH(B6, Paste_Here!A$2:A$850, 0))&lt;&gt;"", ISNUMBER(VALUE(INDEX(Paste_Here!M$2:M$850, MATCH(B6, Paste_Here!A$2:A$850, 0))))), INDEX(Paste_Here!M$2:M$850, MATCH(B6, Paste_Here!A$2:A$850, 0)), ""), ""), "")</f>
        <v/>
      </c>
      <c r="AP6" s="66"/>
      <c r="AQ6" s="75" t="str">
        <f>IFERROR(IF(B6&lt;&gt;"", IF(ISNUMBER(SEARCH("highrisk", LOWER(INDEX(Paste_Here!N$2:N$850, MATCH(B6, Paste_Here!A$2:A$850, 0))))), "High Risk", IF(ISNUMBER(SEARCH("lowrisk", LOWER(INDEX(Paste_Here!N$2:N$850, MATCH(B6, Paste_Here!A$2:A$850, 0))))), "Low Risk", IF(ISNUMBER(SEARCH("somerisk", LOWER(INDEX(Paste_Here!N$2:N$850, MATCH(B6, Paste_Here!A$2:A$850, 0))))), "Some Risk", IF(ISNUMBER(SEARCH("ot", LOWER(INDEX(Paste_Here!N$2:N$850, MATCH(B6, Paste_Here!A$2:A$850, 0))))), "OT", "")))), ""), "")</f>
        <v/>
      </c>
      <c r="AT6" s="66"/>
      <c r="AU6" s="103"/>
      <c r="AV6" s="66"/>
      <c r="AW6" s="66"/>
      <c r="AX6" s="75" t="str">
        <f t="shared" si="2"/>
        <v/>
      </c>
      <c r="AY6" s="66"/>
      <c r="AZ6" s="75"/>
      <c r="BA6" s="66"/>
      <c r="BB6" s="75"/>
      <c r="BC6" s="66"/>
      <c r="BD6" s="75"/>
      <c r="BE6" s="66"/>
      <c r="BF6" s="75" t="str">
        <f>IFERROR(IF(B6&lt;&gt;"", IF(AND(INDEX(Paste_Here!AE$2:AE$850, MATCH(B6, Paste_Here!A$2:A$850, 0))&lt;&gt;"", ISNUMBER(VALUE(INDEX(Paste_Here!AE$2:AE$850, MATCH(B6, Paste_Here!A$2:A$850, 0))))), INDEX(Paste_Here!AE$2:AE$850, MATCH(B6, Paste_Here!A$2:A$850, 0)), ""), ""), "")</f>
        <v/>
      </c>
      <c r="BG6" s="66"/>
      <c r="BH6" s="75" t="str">
        <f>IFERROR(IF(B6&lt;&gt;"", IF(ISNUMBER(SEARCH("highrisk", LOWER(INDEX(Paste_Here!AF$2:AF$850, MATCH(B6, Paste_Here!A$2:A$850, 0))))), "High Risk", IF(ISNUMBER(SEARCH("lowrisk", LOWER(INDEX(Paste_Here!AF$2:AF$850, MATCH(B6, Paste_Here!A$2:A$850, 0))))), "Low Risk", IF(ISNUMBER(SEARCH("somerisk", LOWER(INDEX(Paste_Here!AF$2:AF$850, MATCH(B6, Paste_Here!A$2:A$850, 0))))), "Some Risk", IF(ISNUMBER(SEARCH("ot", LOWER(INDEX(Paste_Here!AF$2:AF$850, MATCH(B6, Paste_Here!A$2:A$850, 0))))), "OT", "")))), ""), "")</f>
        <v/>
      </c>
      <c r="BI6" s="66"/>
      <c r="BJ6" s="75"/>
      <c r="BK6" s="66"/>
      <c r="BL6" s="75" t="str">
        <f>IFERROR(IF(B6&lt;&gt;"", IF(AND(INDEX(Paste_Here!O$2:O$850, MATCH(B6, Paste_Here!A$2:A$850, 0))&lt;&gt;"", ISNUMBER(VALUE(INDEX(Paste_Here!O$2:O$850, MATCH(B6, Paste_Here!A$2:A$850, 0))))), INDEX(Paste_Here!O$2:O$850, MATCH(B6, Paste_Here!A$2:A$850, 0)), ""), ""), "")</f>
        <v/>
      </c>
      <c r="BM6" s="66"/>
      <c r="BN6" s="75" t="str">
        <f>IFERROR(IF(B6&lt;&gt;"", IF(ISNUMBER(SEARCH("highrisk", LOWER(INDEX(Paste_Here!P$2:P$850, MATCH(B6, Paste_Here!A$2:A$850, 0))))), "High Risk", IF(ISNUMBER(SEARCH("lowrisk", LOWER(INDEX(Paste_Here!P$2:P$850, MATCH(B6, Paste_Here!A$2:A$850, 0))))), "Low Risk", IF(ISNUMBER(SEARCH("somerisk", LOWER(INDEX(Paste_Here!P$2:P$850, MATCH(B6, Paste_Here!A$2:A$850, 0))))), "Some Risk", IF(ISNUMBER(SEARCH("ot", LOWER(INDEX(Paste_Here!P$2:P$850, MATCH(B6, Paste_Here!A$2:A$850, 0))))), "OT", "")))), ""), "")</f>
        <v/>
      </c>
      <c r="BQ6" s="66"/>
      <c r="BR6" s="75"/>
      <c r="BS6" s="66"/>
      <c r="BT6" s="66"/>
      <c r="BU6" s="75" t="str">
        <f t="shared" si="3"/>
        <v/>
      </c>
      <c r="BV6" s="66"/>
      <c r="BW6" s="75"/>
      <c r="BX6" s="66"/>
      <c r="BY6" s="75"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BZ6" s="66"/>
      <c r="CA6" s="75"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CB6" s="66"/>
      <c r="CC6" s="75"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CD6" s="66"/>
      <c r="CE6" s="75"/>
      <c r="CF6" s="66"/>
      <c r="CK6" s="75"/>
      <c r="CL6" s="66"/>
      <c r="CM6" s="75"/>
      <c r="CN6" s="66"/>
      <c r="CO6" s="75"/>
      <c r="CP6" s="66"/>
      <c r="CQ6" s="66"/>
      <c r="CR6" s="75" t="str">
        <f t="shared" si="4"/>
        <v/>
      </c>
      <c r="CS6" s="66"/>
      <c r="CT6" s="75"/>
      <c r="CU6" s="66"/>
      <c r="CV6" s="75"/>
      <c r="CW6" s="66"/>
      <c r="CX6" s="75"/>
      <c r="CY6" s="66"/>
      <c r="CZ6" s="75"/>
      <c r="DA6" s="66"/>
      <c r="DB6" s="75" t="str">
        <f>IFERROR(IF(B6&lt;&gt;"", IF(AND(INDEX(Paste_Here!AK$2:AK$850, MATCH(B6, Paste_Here!A$2:A$850, 0))&lt;&gt;"", ISNUMBER(VALUE(INDEX(Paste_Here!AK$2:AK$850, MATCH(B6, Paste_Here!A$2:A$850, 0))))), INDEX(Paste_Here!AK$2:AK$850, MATCH(B6, Paste_Here!A$2:A$850, 0)), ""), ""), "")</f>
        <v/>
      </c>
      <c r="DC6" s="66"/>
      <c r="DD6" s="75" t="str">
        <f>IFERROR(IF(B6&lt;&gt;"", IF(ISNUMBER(SEARCH("highrisk", LOWER(INDEX(Paste_Here!AL$2:AL$850, MATCH(B6, Paste_Here!A$2:A$850, 0))))), "High Risk", IF(ISNUMBER(SEARCH("lowrisk", LOWER(INDEX(Paste_Here!AL$2:AL$850, MATCH(B6, Paste_Here!A$2:A$850, 0))))), "Low Risk", IF(ISNUMBER(SEARCH("somerisk", LOWER(INDEX(Paste_Here!AL$2:AL$850, MATCH(B6, Paste_Here!A$2:A$850, 0))))), "Some Risk", IF(ISNUMBER(SEARCH("ot", LOWER(INDEX(Paste_Here!AL$2:AL$850, MATCH(B6, Paste_Here!A$2:A$850, 0))))), "OT", "")))), ""), "")</f>
        <v/>
      </c>
      <c r="DE6" s="66"/>
      <c r="DF6" s="75" t="str">
        <f>IFERROR(IF(B6&lt;&gt;"", IF(AND(INDEX(Paste_Here!AM$2:AM$850, MATCH(B6, Paste_Here!A$2:A$850, 0))&lt;&gt;"", ISNUMBER(VALUE(INDEX(Paste_Here!AM$2:AM$850, MATCH(B6, Paste_Here!A$2:A$850, 0))))), INDEX(Paste_Here!AM$2:AM$850, MATCH(B6, Paste_Here!A$2:A$850, 0)), ""), ""), "")</f>
        <v/>
      </c>
      <c r="DG6" s="66"/>
      <c r="DH6" s="75" t="str">
        <f>IFERROR(IF(B6&lt;&gt;"", IF(ISNUMBER(SEARCH("highrisk", LOWER(INDEX(Paste_Here!AN$2:AN$850, MATCH(B6, Paste_Here!A$2:A$850, 0))))), "High Risk", IF(ISNUMBER(SEARCH("lowrisk", LOWER(INDEX(Paste_Here!AN$2:AN$850, MATCH(B6, Paste_Here!A$2:A$850, 0))))), "Low Risk", IF(ISNUMBER(SEARCH("somerisk", LOWER(INDEX(Paste_Here!AN$2:AN$850, MATCH(B6, Paste_Here!A$2:A$850, 0))))), "Some Risk", IF(ISNUMBER(SEARCH("ot", LOWER(INDEX(Paste_Here!AN$2:AN$850, MATCH(B6, Paste_Here!A$2:A$850, 0))))), "OT", "")))), ""), "")</f>
        <v/>
      </c>
      <c r="DI6" s="66"/>
      <c r="DJ6" s="66"/>
      <c r="DK6" s="75" t="str">
        <f t="shared" si="5"/>
        <v/>
      </c>
      <c r="DL6" s="66"/>
      <c r="DM6" s="75" t="str">
        <f>IFERROR(IF(B6&lt;&gt;"", IF(AND(INDEX(Paste_Here!Q$2:Q$850, MATCH(B6, Paste_Here!A$2:A$850, 0))&lt;&gt;"", ISNUMBER(VALUE(INDEX(Paste_Here!Q$2:Q$850, MATCH(B6, Paste_Here!A$2:A$850, 0))))), INDEX(Paste_Here!Q$2:Q$850, MATCH(B6, Paste_Here!A$2:A$850, 0)), ""), ""), "")</f>
        <v/>
      </c>
      <c r="DN6" s="66"/>
      <c r="DO6" s="75" t="str">
        <f>IFERROR(IF(B6&lt;&gt;"", IF(ISNUMBER(SEARCH("highrisk", LOWER(INDEX(Paste_Here!R$2:R$850, MATCH(B6, Paste_Here!A$2:A$850, 0))))), "High Risk", IF(ISNUMBER(SEARCH("lowrisk", LOWER(INDEX(Paste_Here!R$2:R$850, MATCH(B6, Paste_Here!A$2:A$850, 0))))), "Low Risk", IF(ISNUMBER(SEARCH("somerisk", LOWER(INDEX(Paste_Here!R$2:R$850, MATCH(B6, Paste_Here!A$2:A$850, 0))))), "Some Risk", IF(ISNUMBER(SEARCH("ot", LOWER(INDEX(Paste_Here!R$2:R$850, MATCH(B6, Paste_Here!A$2:A$850, 0))))), "OT", "")))), ""), "")</f>
        <v/>
      </c>
      <c r="DP6" s="66"/>
      <c r="DQ6" s="93" t="str">
        <f>IFERROR(IF(B6&lt;&gt;"", IF(AND(INDEX(Paste_Here!S$2:S$850, MATCH(B6, Paste_Here!A$2:A$850, 0))&lt;&gt;"", ISNUMBER(VALUE(INDEX(Paste_Here!S$2:S$850, MATCH(B6, Paste_Here!A$2:A$850, 0))))), INDEX(Paste_Here!S$2:S$850, MATCH(B6, Paste_Here!A$2:A$850, 0)), ""), ""), "")</f>
        <v/>
      </c>
      <c r="DR6" s="66"/>
      <c r="DS6" s="75"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IF(ISNUMBER(SEARCH("ot", LOWER(INDEX(Paste_Here!T$2:T$850, MATCH(B6, Paste_Here!A$2:A$850, 0))))), "OT", "")))), ""), "")</f>
        <v/>
      </c>
      <c r="DT6" s="66"/>
      <c r="DU6" s="75" t="str">
        <f>IFERROR(IF(B6&lt;&gt;"", IF(AND(INDEX(Paste_Here!U$2:U$850, MATCH(B6, Paste_Here!A$2:A$850, 0))&lt;&gt;"", ISNUMBER(VALUE(INDEX(Paste_Here!U$2:U$850, MATCH(B6, Paste_Here!A$2:A$850, 0))))), INDEX(Paste_Here!U$2:U$850, MATCH(B6, Paste_Here!A$2:A$850, 0)), ""), ""), "")</f>
        <v/>
      </c>
      <c r="DV6" s="66"/>
      <c r="DW6" s="93" t="str">
        <f>IFERROR(IF(B6&lt;&gt;"", IF(ISNUMBER(SEARCH("highrisk", LOWER(INDEX(Paste_Here!V$2:V$850, MATCH(B6, Paste_Here!A$2:A$850, 0))))), "High Risk", IF(ISNUMBER(SEARCH("lowrisk", LOWER(INDEX(Paste_Here!V$2:V$850, MATCH(B6, Paste_Here!A$2:A$850, 0))))), "Low Risk", IF(ISNUMBER(SEARCH("somerisk", LOWER(INDEX(Paste_Here!V$2:V$850, MATCH(B6, Paste_Here!A$2:A$850, 0))))), "Some Risk", IF(ISNUMBER(SEARCH("ot", LOWER(INDEX(Paste_Here!V$2:V$850, MATCH(B6, Paste_Here!A$2:A$850, 0))))), "OT", "")))), ""), "")</f>
        <v/>
      </c>
      <c r="DX6" s="66"/>
      <c r="DY6" s="75" t="str">
        <f>IFERROR(IF(B6&lt;&gt;"", IF(AND(INDEX(Paste_Here!W$2:W$850, MATCH(B6, Paste_Here!A$2:A$850, 0))&lt;&gt;"", ISNUMBER(VALUE(INDEX(Paste_Here!W$2:W$850, MATCH(B6, Paste_Here!A$2:A$850, 0))))), INDEX(Paste_Here!W$2:W$850, MATCH(B6, Paste_Here!A$2:A$850, 0)), ""), ""), "")</f>
        <v/>
      </c>
      <c r="DZ6" s="66"/>
      <c r="EA6" s="75" t="str">
        <f>IFERROR(IF(B6&lt;&gt;"", IF(ISNUMBER(SEARCH("highrisk", LOWER(INDEX(Paste_Here!X$2:X$850, MATCH(B6, Paste_Here!A$2:A$850, 0))))), "High Risk", IF(ISNUMBER(SEARCH("lowrisk", LOWER(INDEX(Paste_Here!X$2:X$850, MATCH(B6, Paste_Here!A$2:A$850, 0))))), "Low Risk", IF(ISNUMBER(SEARCH("somerisk", LOWER(INDEX(Paste_Here!X$2:X$850, MATCH(B6, Paste_Here!A$2:A$850, 0))))), "Some Risk", IF(ISNUMBER(SEARCH("ot", LOWER(INDEX(Paste_Here!X$2:X$850, MATCH(B6, Paste_Here!A$2:A$850, 0))))), "OT", "")))), ""), "")</f>
        <v/>
      </c>
      <c r="EB6" s="66"/>
      <c r="EC6" s="66"/>
      <c r="ED6" s="75" t="str">
        <f t="shared" ref="ED6:ED69" si="10">B6</f>
        <v/>
      </c>
      <c r="EE6" s="66"/>
      <c r="EF6" s="75" t="str">
        <f>IFERROR(IF(B6&lt;&gt;"", IF(AND(INDEX(Paste_Here!AO$2:AO$850, MATCH(B6, Paste_Here!A$2:A$850, 0))&lt;&gt;"", ISNUMBER(VALUE(INDEX(Paste_Here!AO$2:AO$850, MATCH(B6, Paste_Here!A$2:A$850, 0))))), INDEX(Paste_Here!AO$2:AO$850, MATCH(B6, Paste_Here!A$2:A$850, 0)), ""), ""), "")</f>
        <v/>
      </c>
      <c r="EG6" s="66"/>
      <c r="EH6" s="75" t="str">
        <f>IFERROR(IF(B6&lt;&gt;"", IF(ISNUMBER(SEARCH("highrisk", LOWER(INDEX(Paste_Here!AP$2:AP$850, MATCH(B6, Paste_Here!A$2:A$850, 0))))), "High Risk", IF(ISNUMBER(SEARCH("lowrisk", LOWER(INDEX(Paste_Here!AP$2:AP$850, MATCH(B6, Paste_Here!A$2:A$850, 0))))), "Low Risk", IF(ISNUMBER(SEARCH("somerisk", LOWER(INDEX(Paste_Here!AP$2:AP$850, MATCH(B6, Paste_Here!A$2:A$850, 0))))), "Some Risk", IF(ISNUMBER(SEARCH("ot", LOWER(INDEX(Paste_Here!AP$2:AP$850, MATCH(B6, Paste_Here!A$2:A$850, 0))))), "OT", "")))), ""), "")</f>
        <v/>
      </c>
      <c r="EI6" s="66"/>
      <c r="EJ6" s="93"/>
      <c r="EK6" s="66"/>
      <c r="EL6" s="75" t="str">
        <f>IFERROR(IF(B6&lt;&gt;"", IF(AND(INDEX(Paste_Here!AQ$2:AQ$850, MATCH(B6, Paste_Here!A$2:A$850, 0))&lt;&gt;"", ISNUMBER(VALUE(INDEX(Paste_Here!AQ$2:AQ$850, MATCH(B6, Paste_Here!A$2:A$850, 0))))), INDEX(Paste_Here!AQ$2:AQ$850, MATCH(B6, Paste_Here!A$2:A$850, 0)), ""), ""), "")</f>
        <v/>
      </c>
      <c r="EM6" s="66"/>
      <c r="EN6" s="75" t="str">
        <f>IFERROR(IF(B6&lt;&gt;"", IF(ISNUMBER(SEARCH("highrisk", LOWER(INDEX(Paste_Here!AR$2:AR$850, MATCH(B6, Paste_Here!A$2:A$850, 0))))), "High Risk", IF(ISNUMBER(SEARCH("lowrisk", LOWER(INDEX(Paste_Here!AR$2:AR$850, MATCH(B6, Paste_Here!A$2:A$850, 0))))), "Low Risk", IF(ISNUMBER(SEARCH("somerisk", LOWER(INDEX(Paste_Here!AR$2:AR$850, MATCH(B6, Paste_Here!A$2:A$850, 0))))), "Some Risk", IF(ISNUMBER(SEARCH("ot", LOWER(INDEX(Paste_Here!AR$2:AR$850, MATCH(B6, Paste_Here!A$2:A$850, 0))))), "OT", "")))), ""), "")</f>
        <v/>
      </c>
      <c r="EO6" s="66"/>
      <c r="EP6" s="93"/>
      <c r="EQ6" s="66"/>
      <c r="ER6" s="75"/>
      <c r="ES6" s="66"/>
      <c r="ET6" s="75"/>
      <c r="EU6" s="66"/>
      <c r="EV6" s="66"/>
      <c r="EW6" s="75" t="str">
        <f t="shared" ref="EW6:EW69" si="11">B6</f>
        <v/>
      </c>
      <c r="EX6" s="66"/>
      <c r="EY6" s="75" t="str">
        <f>IFERROR(IF(B6&lt;&gt;"", IF(AND(INDEX(Paste_Here!Y$2:Y$850, MATCH(B6, Paste_Here!A$2:A$850, 0))&lt;&gt;"", ISNUMBER(VALUE(INDEX(Paste_Here!Y$2:Y$850, MATCH(B6, Paste_Here!A$2:A$850, 0))))), INDEX(Paste_Here!Y$2:Y$850, MATCH(B6, Paste_Here!A$2:A$850, 0)), ""), ""), "")</f>
        <v/>
      </c>
      <c r="EZ6" s="66"/>
      <c r="FA6" s="75" t="str">
        <f>IFERROR(IF(B6&lt;&gt;"", IF(ISNUMBER(SEARCH("highrisk", LOWER(INDEX(Paste_Here!Z$2:Z$850, MATCH(B6, Paste_Here!A$2:A$850, 0))))), "High Risk", IF(ISNUMBER(SEARCH("lowrisk", LOWER(INDEX(Paste_Here!Z$2:Z$850, MATCH(B6, Paste_Here!A$2:A$850, 0))))), "Low Risk", IF(ISNUMBER(SEARCH("somerisk", LOWER(INDEX(Paste_Here!Z$2:Z$850, MATCH(B6, Paste_Here!A$2:A$850, 0))))), "Some Risk", IF(ISNUMBER(SEARCH("ot", LOWER(INDEX(Paste_Here!Z$2:Z$850, MATCH(B6, Paste_Here!A$2:A$850, 0))))), "OT", "")))), ""), "")</f>
        <v/>
      </c>
      <c r="FB6" s="66"/>
      <c r="FC6" s="93"/>
      <c r="FD6" s="66"/>
      <c r="FE6" s="75" t="str">
        <f>IFERROR(IF(B6&lt;&gt;"", IF(AND(INDEX(Paste_Here!AA$2:AA$850, MATCH(B6, Paste_Here!A$2:A$850, 0))&lt;&gt;"", ISNUMBER(VALUE(INDEX(Paste_Here!AA$2:AA$850, MATCH(B6, Paste_Here!A$2:A$850, 0))))), INDEX(Paste_Here!AA$2:AA$850, MATCH(B6, Paste_Here!A$2:A$850, 0)), ""), ""), "")</f>
        <v/>
      </c>
      <c r="FF6" s="66"/>
      <c r="FG6" s="75" t="str">
        <f>IFERROR(IF(B6&lt;&gt;"", IF(ISNUMBER(SEARCH("highrisk", LOWER(INDEX(Paste_Here!AB$2:AB$850, MATCH(B6, Paste_Here!A$2:A$850, 0))))), "High Risk", IF(ISNUMBER(SEARCH("lowrisk", LOWER(INDEX(Paste_Here!AB$2:AB$850, MATCH(B6, Paste_Here!A$2:A$850, 0))))), "Low Risk", IF(ISNUMBER(SEARCH("somerisk", LOWER(INDEX(Paste_Here!AB$2:AB$850, MATCH(B6, Paste_Here!A$2:A$850, 0))))), "Some Risk", IF(ISNUMBER(SEARCH("ot", LOWER(INDEX(Paste_Here!AB$2:AB$850, MATCH(B6, Paste_Here!A$2:A$850, 0))))), "OT", "")))), ""), "")</f>
        <v/>
      </c>
      <c r="FH6" s="66"/>
      <c r="FI6" s="93"/>
      <c r="FJ6" s="66"/>
      <c r="FK6" s="75"/>
      <c r="FL6" s="66"/>
      <c r="FM6" s="75"/>
      <c r="FN6" s="66"/>
      <c r="FO6" s="66"/>
      <c r="FP6" s="75" t="str">
        <f t="shared" si="6"/>
        <v/>
      </c>
      <c r="FQ6" s="66"/>
      <c r="FR6" s="75" t="str">
        <f>IFERROR(IF(B6&lt;&gt;"", IF(ISNUMBER(SEARCH("s", LOWER(INDEX(Paste_Here!L$2:L$850, MATCH(B6, Paste_Here!A$2:A$850, 0))))), "Yes", IF(INDEX(Paste_Here!L$2:L$850, MATCH(B6, Paste_Here!A$2:A$850, 0))&lt;&gt;"", "No", "")), ""), "")</f>
        <v/>
      </c>
      <c r="FS6" s="66"/>
      <c r="FT6" s="75" t="str">
        <f>IFERROR(IF(B6&lt;&gt;"", IF(ISNUMBER(SEARCH("yes", LOWER(INDEX(Paste_Here!F$2:F$850, MATCH(B6, Paste_Here!A$2:A$850, 0))))), "Yes", IF(ISNUMBER(SEARCH("no", LOWER(INDEX(Paste_Here!F$2:F$850, MATCH(B6, Paste_Here!A$2:A$850, 0))))), "No", "")), ""), "")</f>
        <v/>
      </c>
      <c r="FU6" s="66"/>
      <c r="FV6" s="75" t="str">
        <f>IFERROR(IF(B6&lt;&gt;"", IF(ISNUMBER(SEARCH("english language learner", LOWER(INDEX(Paste_Here!C$2:C$850, MATCH(B6, Paste_Here!A$2:A$850, 0))))), "Yes", ""), ""), "")</f>
        <v/>
      </c>
      <c r="FW6" s="66"/>
      <c r="FX6" s="75" t="str">
        <f>IFERROR(IF(B6&lt;&gt;"", IF(OR(ISNUMBER(SEARCH("b", LOWER(INDEX(Paste_Here!J$2:J$850, MATCH(B6, Paste_Here!A$2:A$850, 0))))), ISNUMBER(SEARCH("h", LOWER(INDEX(Paste_Here!J$2:J$850, MATCH(B6, Paste_Here!A$2:A$850, 0))))), ISNUMBER(SEARCH("i", LOWER(INDEX(Paste_Here!J$2:J$850, MATCH(B6, Paste_Here!A$2:A$850, 0)))))), "Yes", IF(INDEX(Paste_Here!J$2:J$850, MATCH(B6, Paste_Here!A$2:A$850, 0))&lt;&gt;"", "No", "")), ""), "")</f>
        <v/>
      </c>
      <c r="FY6" s="66"/>
      <c r="FZ6" s="75" t="str">
        <f>IFERROR(IF(B6&lt;&gt;"", IF(ISNUMBER(SEARCH("yes", LOWER(INDEX(Paste_Here!K$2:K$850, MATCH(B6, Paste_Here!A$2:A$850, 0))))), "Yes", IF(ISNUMBER(SEARCH("no", LOWER(INDEX(Paste_Here!K$2:K$850, MATCH(B6, Paste_Here!A$2:A$850, 0))))), "No", "")), ""), "")</f>
        <v/>
      </c>
      <c r="GA6" s="66"/>
      <c r="GB6" s="75" t="str">
        <f>IFERROR(IF(B6&lt;&gt;"", IF(ISNUMBER(SEARCH("transitional 2", LOWER(INDEX(Paste_Here!C$2:C$850, MATCH(B6, Paste_Here!A$2:A$850, 0))))), "T2",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GC6" s="66"/>
      <c r="GD6" s="75"/>
      <c r="GE6" s="66"/>
      <c r="GF6" s="75"/>
      <c r="GG6" s="66"/>
      <c r="GH6" s="75"/>
      <c r="GI6" s="66"/>
      <c r="GK6" s="1" t="str" cm="1">
        <f t="array" ref="GK6">IFERROR(INDEX(Paste_Here!$B$2:$B$850, MATCH(0, COUNTIF(GK$4:GK5, Paste_Here!$B$2:$B$850) + IF(Paste_Here!$B$2:$B$850="", 1, 0), 0)), "")</f>
        <v/>
      </c>
      <c r="GL6" s="1" t="str">
        <f>IF(GK6&lt;&gt;"", INDEX(Paste_Here!$A$2:$A$850, MATCH(GK6, Paste_Here!$B$2:$B$850, 0)), "")</f>
        <v/>
      </c>
      <c r="GM6" s="1" t="str">
        <f t="shared" ref="GM6:GM69" si="12">GL6</f>
        <v/>
      </c>
      <c r="GN6" s="1" t="str" cm="1">
        <f t="array" ref="GN6">IFERROR(INDEX($GM$5:$GM$850, MATCH(SMALL(IF($GM$5:$GM$850&lt;&gt;"", COUNTIF($GM$5:$GM$850, "&lt;"&amp;$GM$5:$GM$850)+1), ROW()-ROW($GN$5)+1), COUNTIF($GM$5:$GM$850, "&lt;"&amp;$GM$5:$GM$850)+1, 0)), "")</f>
        <v/>
      </c>
    </row>
    <row r="7" spans="1:196">
      <c r="A7" s="66"/>
      <c r="B7" s="75" t="str">
        <f t="shared" si="0"/>
        <v/>
      </c>
      <c r="C7" s="66"/>
      <c r="D7" s="75"/>
      <c r="E7" s="66"/>
      <c r="F7" s="75" t="str">
        <f t="shared" si="7"/>
        <v/>
      </c>
      <c r="G7" s="66"/>
      <c r="H7" s="75" t="str">
        <f t="shared" si="8"/>
        <v/>
      </c>
      <c r="I7" s="66"/>
      <c r="J7" s="75" t="str">
        <f t="shared" si="9"/>
        <v/>
      </c>
      <c r="K7" s="66"/>
      <c r="L7" s="75"/>
      <c r="M7" s="66"/>
      <c r="N7" s="75"/>
      <c r="O7" s="66"/>
      <c r="P7" s="75"/>
      <c r="Q7" s="66"/>
      <c r="R7" s="75" t="str">
        <f>IFERROR(IF(B7&lt;&gt;"", IF(AND(INDEX(Paste_Here!AU$2:AU$850, MATCH(B7, Paste_Here!A$2:A$850, 0))&lt;&gt;"", ISNUMBER(VALUE(INDEX(Paste_Here!AU$2:AU$850, MATCH(B7, Paste_Here!A$2:A$850, 0))))), INDEX(Paste_Here!AU$2:AU$850, MATCH(B7, Paste_Here!A$2:A$850, 0)), ""), ""), "")</f>
        <v/>
      </c>
      <c r="S7" s="66"/>
      <c r="T7" s="75" t="str">
        <f>IFERROR(IF(B7&lt;&gt;"", IF(AND(INDEX(Paste_Here!AV$2:AV$850, MATCH(B7, Paste_Here!A$2:A$850, 0))&lt;&gt;"", ISNUMBER(VALUE(INDEX(Paste_Here!AV$2:AV$850, MATCH(B7, Paste_Here!A$2:A$850, 0))))), INDEX(Paste_Here!AV$2:AV$850, MATCH(B7, Paste_Here!A$2:A$850, 0)), ""), ""), "")</f>
        <v/>
      </c>
      <c r="U7" s="66"/>
      <c r="W7" s="66"/>
      <c r="Y7" s="66"/>
      <c r="Z7" s="66"/>
      <c r="AA7" s="75" t="str">
        <f t="shared" si="1"/>
        <v/>
      </c>
      <c r="AB7" s="66"/>
      <c r="AC7" s="75"/>
      <c r="AD7" s="66"/>
      <c r="AE7" s="98"/>
      <c r="AF7" s="66"/>
      <c r="AG7" s="75"/>
      <c r="AH7" s="66"/>
      <c r="AI7" s="75" t="str">
        <f>IFERROR(IF(B7&lt;&gt;"", IF(AND(INDEX(Paste_Here!AC$2:AC$850, MATCH(B7, Paste_Here!A$2:A$850, 0))&lt;&gt;"", ISNUMBER(VALUE(INDEX(Paste_Here!AC$2:AC$850, MATCH(B7, Paste_Here!A$2:A$850, 0))))), INDEX(Paste_Here!AC$2:AC$850, MATCH(B7, Paste_Here!A$2:A$850, 0)), ""), ""), "")</f>
        <v/>
      </c>
      <c r="AJ7" s="66"/>
      <c r="AK7" s="75" t="str">
        <f>IFERROR(IF(B7&lt;&gt;"", IF(ISNUMBER(SEARCH("highrisk", LOWER(INDEX(Paste_Here!AD$2:AD$850, MATCH(B7, Paste_Here!A$2:A$850, 0))))), "High Risk", IF(ISNUMBER(SEARCH("lowrisk", LOWER(INDEX(Paste_Here!AD$2:AD$850, MATCH(B7, Paste_Here!A$2:A$850, 0))))), "Low Risk", IF(ISNUMBER(SEARCH("somerisk", LOWER(INDEX(Paste_Here!AD$2:AD$850, MATCH(B7, Paste_Here!A$2:A$850, 0))))), "Some Risk", IF(ISNUMBER(SEARCH("ot", LOWER(INDEX(Paste_Here!AD$2:AD$850, MATCH(B7, Paste_Here!A$2:A$850, 0))))), "OT", "")))), ""), "")</f>
        <v/>
      </c>
      <c r="AL7" s="66"/>
      <c r="AM7" s="75"/>
      <c r="AN7" s="66"/>
      <c r="AO7" s="75" t="str">
        <f>IFERROR(IF(B7&lt;&gt;"", IF(AND(INDEX(Paste_Here!M$2:M$850, MATCH(B7, Paste_Here!A$2:A$850, 0))&lt;&gt;"", ISNUMBER(VALUE(INDEX(Paste_Here!M$2:M$850, MATCH(B7, Paste_Here!A$2:A$850, 0))))), INDEX(Paste_Here!M$2:M$850, MATCH(B7, Paste_Here!A$2:A$850, 0)), ""), ""), "")</f>
        <v/>
      </c>
      <c r="AP7" s="66"/>
      <c r="AQ7" s="75" t="str">
        <f>IFERROR(IF(B7&lt;&gt;"", IF(ISNUMBER(SEARCH("highrisk", LOWER(INDEX(Paste_Here!N$2:N$850, MATCH(B7, Paste_Here!A$2:A$850, 0))))), "High Risk", IF(ISNUMBER(SEARCH("lowrisk", LOWER(INDEX(Paste_Here!N$2:N$850, MATCH(B7, Paste_Here!A$2:A$850, 0))))), "Low Risk", IF(ISNUMBER(SEARCH("somerisk", LOWER(INDEX(Paste_Here!N$2:N$850, MATCH(B7, Paste_Here!A$2:A$850, 0))))), "Some Risk", IF(ISNUMBER(SEARCH("ot", LOWER(INDEX(Paste_Here!N$2:N$850, MATCH(B7, Paste_Here!A$2:A$850, 0))))), "OT", "")))), ""), "")</f>
        <v/>
      </c>
      <c r="AT7" s="66"/>
      <c r="AU7" s="103"/>
      <c r="AV7" s="66"/>
      <c r="AW7" s="66"/>
      <c r="AX7" s="75" t="str">
        <f t="shared" si="2"/>
        <v/>
      </c>
      <c r="AY7" s="66"/>
      <c r="AZ7" s="75"/>
      <c r="BA7" s="66"/>
      <c r="BB7" s="75"/>
      <c r="BC7" s="66"/>
      <c r="BD7" s="75"/>
      <c r="BE7" s="66"/>
      <c r="BF7" s="75" t="str">
        <f>IFERROR(IF(B7&lt;&gt;"", IF(AND(INDEX(Paste_Here!AE$2:AE$850, MATCH(B7, Paste_Here!A$2:A$850, 0))&lt;&gt;"", ISNUMBER(VALUE(INDEX(Paste_Here!AE$2:AE$850, MATCH(B7, Paste_Here!A$2:A$850, 0))))), INDEX(Paste_Here!AE$2:AE$850, MATCH(B7, Paste_Here!A$2:A$850, 0)), ""), ""), "")</f>
        <v/>
      </c>
      <c r="BG7" s="66"/>
      <c r="BH7" s="75" t="str">
        <f>IFERROR(IF(B7&lt;&gt;"", IF(ISNUMBER(SEARCH("highrisk", LOWER(INDEX(Paste_Here!AF$2:AF$850, MATCH(B7, Paste_Here!A$2:A$850, 0))))), "High Risk", IF(ISNUMBER(SEARCH("lowrisk", LOWER(INDEX(Paste_Here!AF$2:AF$850, MATCH(B7, Paste_Here!A$2:A$850, 0))))), "Low Risk", IF(ISNUMBER(SEARCH("somerisk", LOWER(INDEX(Paste_Here!AF$2:AF$850, MATCH(B7, Paste_Here!A$2:A$850, 0))))), "Some Risk", IF(ISNUMBER(SEARCH("ot", LOWER(INDEX(Paste_Here!AF$2:AF$850, MATCH(B7, Paste_Here!A$2:A$850, 0))))), "OT", "")))), ""), "")</f>
        <v/>
      </c>
      <c r="BI7" s="66"/>
      <c r="BJ7" s="75"/>
      <c r="BK7" s="66"/>
      <c r="BL7" s="75" t="str">
        <f>IFERROR(IF(B7&lt;&gt;"", IF(AND(INDEX(Paste_Here!O$2:O$850, MATCH(B7, Paste_Here!A$2:A$850, 0))&lt;&gt;"", ISNUMBER(VALUE(INDEX(Paste_Here!O$2:O$850, MATCH(B7, Paste_Here!A$2:A$850, 0))))), INDEX(Paste_Here!O$2:O$850, MATCH(B7, Paste_Here!A$2:A$850, 0)), ""), ""), "")</f>
        <v/>
      </c>
      <c r="BM7" s="66"/>
      <c r="BN7" s="75" t="str">
        <f>IFERROR(IF(B7&lt;&gt;"", IF(ISNUMBER(SEARCH("highrisk", LOWER(INDEX(Paste_Here!P$2:P$850, MATCH(B7, Paste_Here!A$2:A$850, 0))))), "High Risk", IF(ISNUMBER(SEARCH("lowrisk", LOWER(INDEX(Paste_Here!P$2:P$850, MATCH(B7, Paste_Here!A$2:A$850, 0))))), "Low Risk", IF(ISNUMBER(SEARCH("somerisk", LOWER(INDEX(Paste_Here!P$2:P$850, MATCH(B7, Paste_Here!A$2:A$850, 0))))), "Some Risk", IF(ISNUMBER(SEARCH("ot", LOWER(INDEX(Paste_Here!P$2:P$850, MATCH(B7, Paste_Here!A$2:A$850, 0))))), "OT", "")))), ""), "")</f>
        <v/>
      </c>
      <c r="BQ7" s="66"/>
      <c r="BR7" s="75"/>
      <c r="BS7" s="66"/>
      <c r="BT7" s="66"/>
      <c r="BU7" s="75" t="str">
        <f t="shared" si="3"/>
        <v/>
      </c>
      <c r="BV7" s="66"/>
      <c r="BW7" s="75"/>
      <c r="BX7" s="66"/>
      <c r="BY7" s="75"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BZ7" s="66"/>
      <c r="CA7" s="75"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CB7" s="66"/>
      <c r="CC7" s="75"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CD7" s="66"/>
      <c r="CE7" s="75"/>
      <c r="CF7" s="66"/>
      <c r="CK7" s="75"/>
      <c r="CL7" s="66"/>
      <c r="CM7" s="75"/>
      <c r="CN7" s="66"/>
      <c r="CO7" s="75"/>
      <c r="CP7" s="66"/>
      <c r="CQ7" s="66"/>
      <c r="CR7" s="75" t="str">
        <f t="shared" si="4"/>
        <v/>
      </c>
      <c r="CS7" s="66"/>
      <c r="CT7" s="75"/>
      <c r="CU7" s="66"/>
      <c r="CV7" s="75"/>
      <c r="CW7" s="66"/>
      <c r="CX7" s="75"/>
      <c r="CY7" s="66"/>
      <c r="CZ7" s="75"/>
      <c r="DA7" s="66"/>
      <c r="DB7" s="75" t="str">
        <f>IFERROR(IF(B7&lt;&gt;"", IF(AND(INDEX(Paste_Here!AK$2:AK$850, MATCH(B7, Paste_Here!A$2:A$850, 0))&lt;&gt;"", ISNUMBER(VALUE(INDEX(Paste_Here!AK$2:AK$850, MATCH(B7, Paste_Here!A$2:A$850, 0))))), INDEX(Paste_Here!AK$2:AK$850, MATCH(B7, Paste_Here!A$2:A$850, 0)), ""), ""), "")</f>
        <v/>
      </c>
      <c r="DC7" s="66"/>
      <c r="DD7" s="75" t="str">
        <f>IFERROR(IF(B7&lt;&gt;"", IF(ISNUMBER(SEARCH("highrisk", LOWER(INDEX(Paste_Here!AL$2:AL$850, MATCH(B7, Paste_Here!A$2:A$850, 0))))), "High Risk", IF(ISNUMBER(SEARCH("lowrisk", LOWER(INDEX(Paste_Here!AL$2:AL$850, MATCH(B7, Paste_Here!A$2:A$850, 0))))), "Low Risk", IF(ISNUMBER(SEARCH("somerisk", LOWER(INDEX(Paste_Here!AL$2:AL$850, MATCH(B7, Paste_Here!A$2:A$850, 0))))), "Some Risk", IF(ISNUMBER(SEARCH("ot", LOWER(INDEX(Paste_Here!AL$2:AL$850, MATCH(B7, Paste_Here!A$2:A$850, 0))))), "OT", "")))), ""), "")</f>
        <v/>
      </c>
      <c r="DE7" s="66"/>
      <c r="DF7" s="75" t="str">
        <f>IFERROR(IF(B7&lt;&gt;"", IF(AND(INDEX(Paste_Here!AM$2:AM$850, MATCH(B7, Paste_Here!A$2:A$850, 0))&lt;&gt;"", ISNUMBER(VALUE(INDEX(Paste_Here!AM$2:AM$850, MATCH(B7, Paste_Here!A$2:A$850, 0))))), INDEX(Paste_Here!AM$2:AM$850, MATCH(B7, Paste_Here!A$2:A$850, 0)), ""), ""), "")</f>
        <v/>
      </c>
      <c r="DG7" s="66"/>
      <c r="DH7" s="75" t="str">
        <f>IFERROR(IF(B7&lt;&gt;"", IF(ISNUMBER(SEARCH("highrisk", LOWER(INDEX(Paste_Here!AN$2:AN$850, MATCH(B7, Paste_Here!A$2:A$850, 0))))), "High Risk", IF(ISNUMBER(SEARCH("lowrisk", LOWER(INDEX(Paste_Here!AN$2:AN$850, MATCH(B7, Paste_Here!A$2:A$850, 0))))), "Low Risk", IF(ISNUMBER(SEARCH("somerisk", LOWER(INDEX(Paste_Here!AN$2:AN$850, MATCH(B7, Paste_Here!A$2:A$850, 0))))), "Some Risk", IF(ISNUMBER(SEARCH("ot", LOWER(INDEX(Paste_Here!AN$2:AN$850, MATCH(B7, Paste_Here!A$2:A$850, 0))))), "OT", "")))), ""), "")</f>
        <v/>
      </c>
      <c r="DI7" s="66"/>
      <c r="DJ7" s="66"/>
      <c r="DK7" s="75" t="str">
        <f t="shared" si="5"/>
        <v/>
      </c>
      <c r="DL7" s="66"/>
      <c r="DM7" s="75" t="str">
        <f>IFERROR(IF(B7&lt;&gt;"", IF(AND(INDEX(Paste_Here!Q$2:Q$850, MATCH(B7, Paste_Here!A$2:A$850, 0))&lt;&gt;"", ISNUMBER(VALUE(INDEX(Paste_Here!Q$2:Q$850, MATCH(B7, Paste_Here!A$2:A$850, 0))))), INDEX(Paste_Here!Q$2:Q$850, MATCH(B7, Paste_Here!A$2:A$850, 0)), ""), ""), "")</f>
        <v/>
      </c>
      <c r="DN7" s="66"/>
      <c r="DO7" s="75" t="str">
        <f>IFERROR(IF(B7&lt;&gt;"", IF(ISNUMBER(SEARCH("highrisk", LOWER(INDEX(Paste_Here!R$2:R$850, MATCH(B7, Paste_Here!A$2:A$850, 0))))), "High Risk", IF(ISNUMBER(SEARCH("lowrisk", LOWER(INDEX(Paste_Here!R$2:R$850, MATCH(B7, Paste_Here!A$2:A$850, 0))))), "Low Risk", IF(ISNUMBER(SEARCH("somerisk", LOWER(INDEX(Paste_Here!R$2:R$850, MATCH(B7, Paste_Here!A$2:A$850, 0))))), "Some Risk", IF(ISNUMBER(SEARCH("ot", LOWER(INDEX(Paste_Here!R$2:R$850, MATCH(B7, Paste_Here!A$2:A$850, 0))))), "OT", "")))), ""), "")</f>
        <v/>
      </c>
      <c r="DP7" s="66"/>
      <c r="DQ7" s="93" t="str">
        <f>IFERROR(IF(B7&lt;&gt;"", IF(AND(INDEX(Paste_Here!S$2:S$850, MATCH(B7, Paste_Here!A$2:A$850, 0))&lt;&gt;"", ISNUMBER(VALUE(INDEX(Paste_Here!S$2:S$850, MATCH(B7, Paste_Here!A$2:A$850, 0))))), INDEX(Paste_Here!S$2:S$850, MATCH(B7, Paste_Here!A$2:A$850, 0)), ""), ""), "")</f>
        <v/>
      </c>
      <c r="DR7" s="66"/>
      <c r="DS7" s="75"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IF(ISNUMBER(SEARCH("ot", LOWER(INDEX(Paste_Here!T$2:T$850, MATCH(B7, Paste_Here!A$2:A$850, 0))))), "OT", "")))), ""), "")</f>
        <v/>
      </c>
      <c r="DT7" s="66"/>
      <c r="DU7" s="75" t="str">
        <f>IFERROR(IF(B7&lt;&gt;"", IF(AND(INDEX(Paste_Here!U$2:U$850, MATCH(B7, Paste_Here!A$2:A$850, 0))&lt;&gt;"", ISNUMBER(VALUE(INDEX(Paste_Here!U$2:U$850, MATCH(B7, Paste_Here!A$2:A$850, 0))))), INDEX(Paste_Here!U$2:U$850, MATCH(B7, Paste_Here!A$2:A$850, 0)), ""), ""), "")</f>
        <v/>
      </c>
      <c r="DV7" s="66"/>
      <c r="DW7" s="93" t="str">
        <f>IFERROR(IF(B7&lt;&gt;"", IF(ISNUMBER(SEARCH("highrisk", LOWER(INDEX(Paste_Here!V$2:V$850, MATCH(B7, Paste_Here!A$2:A$850, 0))))), "High Risk", IF(ISNUMBER(SEARCH("lowrisk", LOWER(INDEX(Paste_Here!V$2:V$850, MATCH(B7, Paste_Here!A$2:A$850, 0))))), "Low Risk", IF(ISNUMBER(SEARCH("somerisk", LOWER(INDEX(Paste_Here!V$2:V$850, MATCH(B7, Paste_Here!A$2:A$850, 0))))), "Some Risk", IF(ISNUMBER(SEARCH("ot", LOWER(INDEX(Paste_Here!V$2:V$850, MATCH(B7, Paste_Here!A$2:A$850, 0))))), "OT", "")))), ""), "")</f>
        <v/>
      </c>
      <c r="DX7" s="66"/>
      <c r="DY7" s="75" t="str">
        <f>IFERROR(IF(B7&lt;&gt;"", IF(AND(INDEX(Paste_Here!W$2:W$850, MATCH(B7, Paste_Here!A$2:A$850, 0))&lt;&gt;"", ISNUMBER(VALUE(INDEX(Paste_Here!W$2:W$850, MATCH(B7, Paste_Here!A$2:A$850, 0))))), INDEX(Paste_Here!W$2:W$850, MATCH(B7, Paste_Here!A$2:A$850, 0)), ""), ""), "")</f>
        <v/>
      </c>
      <c r="DZ7" s="66"/>
      <c r="EA7" s="75" t="str">
        <f>IFERROR(IF(B7&lt;&gt;"", IF(ISNUMBER(SEARCH("highrisk", LOWER(INDEX(Paste_Here!X$2:X$850, MATCH(B7, Paste_Here!A$2:A$850, 0))))), "High Risk", IF(ISNUMBER(SEARCH("lowrisk", LOWER(INDEX(Paste_Here!X$2:X$850, MATCH(B7, Paste_Here!A$2:A$850, 0))))), "Low Risk", IF(ISNUMBER(SEARCH("somerisk", LOWER(INDEX(Paste_Here!X$2:X$850, MATCH(B7, Paste_Here!A$2:A$850, 0))))), "Some Risk", IF(ISNUMBER(SEARCH("ot", LOWER(INDEX(Paste_Here!X$2:X$850, MATCH(B7, Paste_Here!A$2:A$850, 0))))), "OT", "")))), ""), "")</f>
        <v/>
      </c>
      <c r="EB7" s="66"/>
      <c r="EC7" s="66"/>
      <c r="ED7" s="75" t="str">
        <f t="shared" si="10"/>
        <v/>
      </c>
      <c r="EE7" s="66"/>
      <c r="EF7" s="75" t="str">
        <f>IFERROR(IF(B7&lt;&gt;"", IF(AND(INDEX(Paste_Here!AO$2:AO$850, MATCH(B7, Paste_Here!A$2:A$850, 0))&lt;&gt;"", ISNUMBER(VALUE(INDEX(Paste_Here!AO$2:AO$850, MATCH(B7, Paste_Here!A$2:A$850, 0))))), INDEX(Paste_Here!AO$2:AO$850, MATCH(B7, Paste_Here!A$2:A$850, 0)), ""), ""), "")</f>
        <v/>
      </c>
      <c r="EG7" s="66"/>
      <c r="EH7" s="75" t="str">
        <f>IFERROR(IF(B7&lt;&gt;"", IF(ISNUMBER(SEARCH("highrisk", LOWER(INDEX(Paste_Here!AP$2:AP$850, MATCH(B7, Paste_Here!A$2:A$850, 0))))), "High Risk", IF(ISNUMBER(SEARCH("lowrisk", LOWER(INDEX(Paste_Here!AP$2:AP$850, MATCH(B7, Paste_Here!A$2:A$850, 0))))), "Low Risk", IF(ISNUMBER(SEARCH("somerisk", LOWER(INDEX(Paste_Here!AP$2:AP$850, MATCH(B7, Paste_Here!A$2:A$850, 0))))), "Some Risk", IF(ISNUMBER(SEARCH("ot", LOWER(INDEX(Paste_Here!AP$2:AP$850, MATCH(B7, Paste_Here!A$2:A$850, 0))))), "OT", "")))), ""), "")</f>
        <v/>
      </c>
      <c r="EI7" s="66"/>
      <c r="EJ7" s="93"/>
      <c r="EK7" s="66"/>
      <c r="EL7" s="75" t="str">
        <f>IFERROR(IF(B7&lt;&gt;"", IF(AND(INDEX(Paste_Here!AQ$2:AQ$850, MATCH(B7, Paste_Here!A$2:A$850, 0))&lt;&gt;"", ISNUMBER(VALUE(INDEX(Paste_Here!AQ$2:AQ$850, MATCH(B7, Paste_Here!A$2:A$850, 0))))), INDEX(Paste_Here!AQ$2:AQ$850, MATCH(B7, Paste_Here!A$2:A$850, 0)), ""), ""), "")</f>
        <v/>
      </c>
      <c r="EM7" s="66"/>
      <c r="EN7" s="75" t="str">
        <f>IFERROR(IF(B7&lt;&gt;"", IF(ISNUMBER(SEARCH("highrisk", LOWER(INDEX(Paste_Here!AR$2:AR$850, MATCH(B7, Paste_Here!A$2:A$850, 0))))), "High Risk", IF(ISNUMBER(SEARCH("lowrisk", LOWER(INDEX(Paste_Here!AR$2:AR$850, MATCH(B7, Paste_Here!A$2:A$850, 0))))), "Low Risk", IF(ISNUMBER(SEARCH("somerisk", LOWER(INDEX(Paste_Here!AR$2:AR$850, MATCH(B7, Paste_Here!A$2:A$850, 0))))), "Some Risk", IF(ISNUMBER(SEARCH("ot", LOWER(INDEX(Paste_Here!AR$2:AR$850, MATCH(B7, Paste_Here!A$2:A$850, 0))))), "OT", "")))), ""), "")</f>
        <v/>
      </c>
      <c r="EO7" s="66"/>
      <c r="EP7" s="93"/>
      <c r="EQ7" s="66"/>
      <c r="ER7" s="75"/>
      <c r="ES7" s="66"/>
      <c r="ET7" s="75"/>
      <c r="EU7" s="66"/>
      <c r="EV7" s="66"/>
      <c r="EW7" s="75" t="str">
        <f t="shared" si="11"/>
        <v/>
      </c>
      <c r="EX7" s="66"/>
      <c r="EY7" s="75" t="str">
        <f>IFERROR(IF(B7&lt;&gt;"", IF(AND(INDEX(Paste_Here!Y$2:Y$850, MATCH(B7, Paste_Here!A$2:A$850, 0))&lt;&gt;"", ISNUMBER(VALUE(INDEX(Paste_Here!Y$2:Y$850, MATCH(B7, Paste_Here!A$2:A$850, 0))))), INDEX(Paste_Here!Y$2:Y$850, MATCH(B7, Paste_Here!A$2:A$850, 0)), ""), ""), "")</f>
        <v/>
      </c>
      <c r="EZ7" s="66"/>
      <c r="FA7" s="75" t="str">
        <f>IFERROR(IF(B7&lt;&gt;"", IF(ISNUMBER(SEARCH("highrisk", LOWER(INDEX(Paste_Here!Z$2:Z$850, MATCH(B7, Paste_Here!A$2:A$850, 0))))), "High Risk", IF(ISNUMBER(SEARCH("lowrisk", LOWER(INDEX(Paste_Here!Z$2:Z$850, MATCH(B7, Paste_Here!A$2:A$850, 0))))), "Low Risk", IF(ISNUMBER(SEARCH("somerisk", LOWER(INDEX(Paste_Here!Z$2:Z$850, MATCH(B7, Paste_Here!A$2:A$850, 0))))), "Some Risk", IF(ISNUMBER(SEARCH("ot", LOWER(INDEX(Paste_Here!Z$2:Z$850, MATCH(B7, Paste_Here!A$2:A$850, 0))))), "OT", "")))), ""), "")</f>
        <v/>
      </c>
      <c r="FB7" s="66"/>
      <c r="FC7" s="93"/>
      <c r="FD7" s="66"/>
      <c r="FE7" s="75" t="str">
        <f>IFERROR(IF(B7&lt;&gt;"", IF(AND(INDEX(Paste_Here!AA$2:AA$850, MATCH(B7, Paste_Here!A$2:A$850, 0))&lt;&gt;"", ISNUMBER(VALUE(INDEX(Paste_Here!AA$2:AA$850, MATCH(B7, Paste_Here!A$2:A$850, 0))))), INDEX(Paste_Here!AA$2:AA$850, MATCH(B7, Paste_Here!A$2:A$850, 0)), ""), ""), "")</f>
        <v/>
      </c>
      <c r="FF7" s="66"/>
      <c r="FG7" s="75" t="str">
        <f>IFERROR(IF(B7&lt;&gt;"", IF(ISNUMBER(SEARCH("highrisk", LOWER(INDEX(Paste_Here!AB$2:AB$850, MATCH(B7, Paste_Here!A$2:A$850, 0))))), "High Risk", IF(ISNUMBER(SEARCH("lowrisk", LOWER(INDEX(Paste_Here!AB$2:AB$850, MATCH(B7, Paste_Here!A$2:A$850, 0))))), "Low Risk", IF(ISNUMBER(SEARCH("somerisk", LOWER(INDEX(Paste_Here!AB$2:AB$850, MATCH(B7, Paste_Here!A$2:A$850, 0))))), "Some Risk", IF(ISNUMBER(SEARCH("ot", LOWER(INDEX(Paste_Here!AB$2:AB$850, MATCH(B7, Paste_Here!A$2:A$850, 0))))), "OT", "")))), ""), "")</f>
        <v/>
      </c>
      <c r="FH7" s="66"/>
      <c r="FI7" s="93"/>
      <c r="FJ7" s="66"/>
      <c r="FK7" s="75"/>
      <c r="FL7" s="66"/>
      <c r="FM7" s="75"/>
      <c r="FN7" s="66"/>
      <c r="FO7" s="66"/>
      <c r="FP7" s="75" t="str">
        <f t="shared" si="6"/>
        <v/>
      </c>
      <c r="FQ7" s="66"/>
      <c r="FR7" s="75" t="str">
        <f>IFERROR(IF(B7&lt;&gt;"", IF(ISNUMBER(SEARCH("s", LOWER(INDEX(Paste_Here!L$2:L$850, MATCH(B7, Paste_Here!A$2:A$850, 0))))), "Yes", IF(INDEX(Paste_Here!L$2:L$850, MATCH(B7, Paste_Here!A$2:A$850, 0))&lt;&gt;"", "No", "")), ""), "")</f>
        <v/>
      </c>
      <c r="FS7" s="66"/>
      <c r="FT7" s="75" t="str">
        <f>IFERROR(IF(B7&lt;&gt;"", IF(ISNUMBER(SEARCH("yes", LOWER(INDEX(Paste_Here!F$2:F$850, MATCH(B7, Paste_Here!A$2:A$850, 0))))), "Yes", IF(ISNUMBER(SEARCH("no", LOWER(INDEX(Paste_Here!F$2:F$850, MATCH(B7, Paste_Here!A$2:A$850, 0))))), "No", "")), ""), "")</f>
        <v/>
      </c>
      <c r="FU7" s="66"/>
      <c r="FV7" s="75" t="str">
        <f>IFERROR(IF(B7&lt;&gt;"", IF(ISNUMBER(SEARCH("english language learner", LOWER(INDEX(Paste_Here!C$2:C$850, MATCH(B7, Paste_Here!A$2:A$850, 0))))), "Yes", ""), ""), "")</f>
        <v/>
      </c>
      <c r="FW7" s="66"/>
      <c r="FX7" s="75" t="str">
        <f>IFERROR(IF(B7&lt;&gt;"", IF(OR(ISNUMBER(SEARCH("b", LOWER(INDEX(Paste_Here!J$2:J$850, MATCH(B7, Paste_Here!A$2:A$850, 0))))), ISNUMBER(SEARCH("h", LOWER(INDEX(Paste_Here!J$2:J$850, MATCH(B7, Paste_Here!A$2:A$850, 0))))), ISNUMBER(SEARCH("i", LOWER(INDEX(Paste_Here!J$2:J$850, MATCH(B7, Paste_Here!A$2:A$850, 0)))))), "Yes", IF(INDEX(Paste_Here!J$2:J$850, MATCH(B7, Paste_Here!A$2:A$850, 0))&lt;&gt;"", "No", "")), ""), "")</f>
        <v/>
      </c>
      <c r="FY7" s="66"/>
      <c r="FZ7" s="75" t="str">
        <f>IFERROR(IF(B7&lt;&gt;"", IF(ISNUMBER(SEARCH("yes", LOWER(INDEX(Paste_Here!K$2:K$850, MATCH(B7, Paste_Here!A$2:A$850, 0))))), "Yes", IF(ISNUMBER(SEARCH("no", LOWER(INDEX(Paste_Here!K$2:K$850, MATCH(B7, Paste_Here!A$2:A$850, 0))))), "No", "")), ""), "")</f>
        <v/>
      </c>
      <c r="GA7" s="66"/>
      <c r="GB7" s="75" t="str">
        <f>IFERROR(IF(B7&lt;&gt;"", IF(ISNUMBER(SEARCH("transitional 2", LOWER(INDEX(Paste_Here!C$2:C$850, MATCH(B7, Paste_Here!A$2:A$850, 0))))), "T2",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GC7" s="66"/>
      <c r="GD7" s="75"/>
      <c r="GE7" s="66"/>
      <c r="GF7" s="75"/>
      <c r="GG7" s="66"/>
      <c r="GH7" s="75"/>
      <c r="GI7" s="66"/>
      <c r="GK7" s="1" t="str" cm="1">
        <f t="array" ref="GK7">IFERROR(INDEX(Paste_Here!$B$2:$B$850, MATCH(0, COUNTIF(GK$4:GK6, Paste_Here!$B$2:$B$850) + IF(Paste_Here!$B$2:$B$850="", 1, 0), 0)), "")</f>
        <v/>
      </c>
      <c r="GL7" s="1" t="str">
        <f>IF(GK7&lt;&gt;"", INDEX(Paste_Here!$A$2:$A$850, MATCH(GK7, Paste_Here!$B$2:$B$850, 0)), "")</f>
        <v/>
      </c>
      <c r="GM7" s="1" t="str">
        <f t="shared" si="12"/>
        <v/>
      </c>
      <c r="GN7" s="1" t="str" cm="1">
        <f t="array" ref="GN7">IFERROR(INDEX($GM$5:$GM$850, MATCH(SMALL(IF($GM$5:$GM$850&lt;&gt;"", COUNTIF($GM$5:$GM$850, "&lt;"&amp;$GM$5:$GM$850)+1), ROW()-ROW($GN$5)+1), COUNTIF($GM$5:$GM$850, "&lt;"&amp;$GM$5:$GM$850)+1, 0)), "")</f>
        <v/>
      </c>
    </row>
    <row r="8" spans="1:196">
      <c r="A8" s="66"/>
      <c r="B8" s="75" t="str">
        <f t="shared" si="0"/>
        <v/>
      </c>
      <c r="C8" s="66"/>
      <c r="D8" s="75"/>
      <c r="E8" s="66"/>
      <c r="F8" s="75" t="str">
        <f t="shared" si="7"/>
        <v/>
      </c>
      <c r="G8" s="66"/>
      <c r="H8" s="75" t="str">
        <f t="shared" si="8"/>
        <v/>
      </c>
      <c r="I8" s="66"/>
      <c r="J8" s="75" t="str">
        <f t="shared" si="9"/>
        <v/>
      </c>
      <c r="K8" s="66"/>
      <c r="L8" s="75"/>
      <c r="M8" s="66"/>
      <c r="N8" s="75"/>
      <c r="O8" s="66"/>
      <c r="P8" s="75"/>
      <c r="Q8" s="66"/>
      <c r="R8" s="75" t="str">
        <f>IFERROR(IF(B8&lt;&gt;"", IF(AND(INDEX(Paste_Here!AU$2:AU$850, MATCH(B8, Paste_Here!A$2:A$850, 0))&lt;&gt;"", ISNUMBER(VALUE(INDEX(Paste_Here!AU$2:AU$850, MATCH(B8, Paste_Here!A$2:A$850, 0))))), INDEX(Paste_Here!AU$2:AU$850, MATCH(B8, Paste_Here!A$2:A$850, 0)), ""), ""), "")</f>
        <v/>
      </c>
      <c r="S8" s="66"/>
      <c r="T8" s="75" t="str">
        <f>IFERROR(IF(B8&lt;&gt;"", IF(AND(INDEX(Paste_Here!AV$2:AV$850, MATCH(B8, Paste_Here!A$2:A$850, 0))&lt;&gt;"", ISNUMBER(VALUE(INDEX(Paste_Here!AV$2:AV$850, MATCH(B8, Paste_Here!A$2:A$850, 0))))), INDEX(Paste_Here!AV$2:AV$850, MATCH(B8, Paste_Here!A$2:A$850, 0)), ""), ""), "")</f>
        <v/>
      </c>
      <c r="U8" s="66"/>
      <c r="W8" s="66"/>
      <c r="Y8" s="66"/>
      <c r="Z8" s="66"/>
      <c r="AA8" s="75" t="str">
        <f t="shared" si="1"/>
        <v/>
      </c>
      <c r="AB8" s="66"/>
      <c r="AC8" s="75"/>
      <c r="AD8" s="66"/>
      <c r="AE8" s="98"/>
      <c r="AF8" s="66"/>
      <c r="AG8" s="75"/>
      <c r="AH8" s="66"/>
      <c r="AI8" s="75" t="str">
        <f>IFERROR(IF(B8&lt;&gt;"", IF(AND(INDEX(Paste_Here!AC$2:AC$850, MATCH(B8, Paste_Here!A$2:A$850, 0))&lt;&gt;"", ISNUMBER(VALUE(INDEX(Paste_Here!AC$2:AC$850, MATCH(B8, Paste_Here!A$2:A$850, 0))))), INDEX(Paste_Here!AC$2:AC$850, MATCH(B8, Paste_Here!A$2:A$850, 0)), ""), ""), "")</f>
        <v/>
      </c>
      <c r="AJ8" s="66"/>
      <c r="AK8" s="75" t="str">
        <f>IFERROR(IF(B8&lt;&gt;"", IF(ISNUMBER(SEARCH("highrisk", LOWER(INDEX(Paste_Here!AD$2:AD$850, MATCH(B8, Paste_Here!A$2:A$850, 0))))), "High Risk", IF(ISNUMBER(SEARCH("lowrisk", LOWER(INDEX(Paste_Here!AD$2:AD$850, MATCH(B8, Paste_Here!A$2:A$850, 0))))), "Low Risk", IF(ISNUMBER(SEARCH("somerisk", LOWER(INDEX(Paste_Here!AD$2:AD$850, MATCH(B8, Paste_Here!A$2:A$850, 0))))), "Some Risk", IF(ISNUMBER(SEARCH("ot", LOWER(INDEX(Paste_Here!AD$2:AD$850, MATCH(B8, Paste_Here!A$2:A$850, 0))))), "OT", "")))), ""), "")</f>
        <v/>
      </c>
      <c r="AL8" s="66"/>
      <c r="AM8" s="75"/>
      <c r="AN8" s="66"/>
      <c r="AO8" s="75" t="str">
        <f>IFERROR(IF(B8&lt;&gt;"", IF(AND(INDEX(Paste_Here!M$2:M$850, MATCH(B8, Paste_Here!A$2:A$850, 0))&lt;&gt;"", ISNUMBER(VALUE(INDEX(Paste_Here!M$2:M$850, MATCH(B8, Paste_Here!A$2:A$850, 0))))), INDEX(Paste_Here!M$2:M$850, MATCH(B8, Paste_Here!A$2:A$850, 0)), ""), ""), "")</f>
        <v/>
      </c>
      <c r="AP8" s="66"/>
      <c r="AQ8" s="75" t="str">
        <f>IFERROR(IF(B8&lt;&gt;"", IF(ISNUMBER(SEARCH("highrisk", LOWER(INDEX(Paste_Here!N$2:N$850, MATCH(B8, Paste_Here!A$2:A$850, 0))))), "High Risk", IF(ISNUMBER(SEARCH("lowrisk", LOWER(INDEX(Paste_Here!N$2:N$850, MATCH(B8, Paste_Here!A$2:A$850, 0))))), "Low Risk", IF(ISNUMBER(SEARCH("somerisk", LOWER(INDEX(Paste_Here!N$2:N$850, MATCH(B8, Paste_Here!A$2:A$850, 0))))), "Some Risk", IF(ISNUMBER(SEARCH("ot", LOWER(INDEX(Paste_Here!N$2:N$850, MATCH(B8, Paste_Here!A$2:A$850, 0))))), "OT", "")))), ""), "")</f>
        <v/>
      </c>
      <c r="AT8" s="66"/>
      <c r="AU8" s="103"/>
      <c r="AV8" s="66"/>
      <c r="AW8" s="66"/>
      <c r="AX8" s="75" t="str">
        <f t="shared" si="2"/>
        <v/>
      </c>
      <c r="AY8" s="66"/>
      <c r="AZ8" s="75"/>
      <c r="BA8" s="66"/>
      <c r="BB8" s="75"/>
      <c r="BC8" s="66"/>
      <c r="BD8" s="75"/>
      <c r="BE8" s="66"/>
      <c r="BF8" s="75" t="str">
        <f>IFERROR(IF(B8&lt;&gt;"", IF(AND(INDEX(Paste_Here!AE$2:AE$850, MATCH(B8, Paste_Here!A$2:A$850, 0))&lt;&gt;"", ISNUMBER(VALUE(INDEX(Paste_Here!AE$2:AE$850, MATCH(B8, Paste_Here!A$2:A$850, 0))))), INDEX(Paste_Here!AE$2:AE$850, MATCH(B8, Paste_Here!A$2:A$850, 0)), ""), ""), "")</f>
        <v/>
      </c>
      <c r="BG8" s="66"/>
      <c r="BH8" s="75" t="str">
        <f>IFERROR(IF(B8&lt;&gt;"", IF(ISNUMBER(SEARCH("highrisk", LOWER(INDEX(Paste_Here!AF$2:AF$850, MATCH(B8, Paste_Here!A$2:A$850, 0))))), "High Risk", IF(ISNUMBER(SEARCH("lowrisk", LOWER(INDEX(Paste_Here!AF$2:AF$850, MATCH(B8, Paste_Here!A$2:A$850, 0))))), "Low Risk", IF(ISNUMBER(SEARCH("somerisk", LOWER(INDEX(Paste_Here!AF$2:AF$850, MATCH(B8, Paste_Here!A$2:A$850, 0))))), "Some Risk", IF(ISNUMBER(SEARCH("ot", LOWER(INDEX(Paste_Here!AF$2:AF$850, MATCH(B8, Paste_Here!A$2:A$850, 0))))), "OT", "")))), ""), "")</f>
        <v/>
      </c>
      <c r="BI8" s="66"/>
      <c r="BJ8" s="75"/>
      <c r="BK8" s="66"/>
      <c r="BL8" s="75" t="str">
        <f>IFERROR(IF(B8&lt;&gt;"", IF(AND(INDEX(Paste_Here!O$2:O$850, MATCH(B8, Paste_Here!A$2:A$850, 0))&lt;&gt;"", ISNUMBER(VALUE(INDEX(Paste_Here!O$2:O$850, MATCH(B8, Paste_Here!A$2:A$850, 0))))), INDEX(Paste_Here!O$2:O$850, MATCH(B8, Paste_Here!A$2:A$850, 0)), ""), ""), "")</f>
        <v/>
      </c>
      <c r="BM8" s="66"/>
      <c r="BN8" s="75" t="str">
        <f>IFERROR(IF(B8&lt;&gt;"", IF(ISNUMBER(SEARCH("highrisk", LOWER(INDEX(Paste_Here!P$2:P$850, MATCH(B8, Paste_Here!A$2:A$850, 0))))), "High Risk", IF(ISNUMBER(SEARCH("lowrisk", LOWER(INDEX(Paste_Here!P$2:P$850, MATCH(B8, Paste_Here!A$2:A$850, 0))))), "Low Risk", IF(ISNUMBER(SEARCH("somerisk", LOWER(INDEX(Paste_Here!P$2:P$850, MATCH(B8, Paste_Here!A$2:A$850, 0))))), "Some Risk", IF(ISNUMBER(SEARCH("ot", LOWER(INDEX(Paste_Here!P$2:P$850, MATCH(B8, Paste_Here!A$2:A$850, 0))))), "OT", "")))), ""), "")</f>
        <v/>
      </c>
      <c r="BQ8" s="66"/>
      <c r="BR8" s="75"/>
      <c r="BS8" s="66"/>
      <c r="BT8" s="66"/>
      <c r="BU8" s="75" t="str">
        <f t="shared" si="3"/>
        <v/>
      </c>
      <c r="BV8" s="66"/>
      <c r="BW8" s="75"/>
      <c r="BX8" s="66"/>
      <c r="BY8" s="75"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BZ8" s="66"/>
      <c r="CA8" s="75"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CB8" s="66"/>
      <c r="CC8" s="75"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CD8" s="66"/>
      <c r="CE8" s="75"/>
      <c r="CF8" s="66"/>
      <c r="CK8" s="75"/>
      <c r="CL8" s="66"/>
      <c r="CM8" s="75"/>
      <c r="CN8" s="66"/>
      <c r="CO8" s="75"/>
      <c r="CP8" s="66"/>
      <c r="CQ8" s="66"/>
      <c r="CR8" s="75" t="str">
        <f t="shared" si="4"/>
        <v/>
      </c>
      <c r="CS8" s="66"/>
      <c r="CT8" s="75"/>
      <c r="CU8" s="66"/>
      <c r="CV8" s="75"/>
      <c r="CW8" s="66"/>
      <c r="CX8" s="75"/>
      <c r="CY8" s="66"/>
      <c r="CZ8" s="75"/>
      <c r="DA8" s="66"/>
      <c r="DB8" s="75" t="str">
        <f>IFERROR(IF(B8&lt;&gt;"", IF(AND(INDEX(Paste_Here!AK$2:AK$850, MATCH(B8, Paste_Here!A$2:A$850, 0))&lt;&gt;"", ISNUMBER(VALUE(INDEX(Paste_Here!AK$2:AK$850, MATCH(B8, Paste_Here!A$2:A$850, 0))))), INDEX(Paste_Here!AK$2:AK$850, MATCH(B8, Paste_Here!A$2:A$850, 0)), ""), ""), "")</f>
        <v/>
      </c>
      <c r="DC8" s="66"/>
      <c r="DD8" s="75" t="str">
        <f>IFERROR(IF(B8&lt;&gt;"", IF(ISNUMBER(SEARCH("highrisk", LOWER(INDEX(Paste_Here!AL$2:AL$850, MATCH(B8, Paste_Here!A$2:A$850, 0))))), "High Risk", IF(ISNUMBER(SEARCH("lowrisk", LOWER(INDEX(Paste_Here!AL$2:AL$850, MATCH(B8, Paste_Here!A$2:A$850, 0))))), "Low Risk", IF(ISNUMBER(SEARCH("somerisk", LOWER(INDEX(Paste_Here!AL$2:AL$850, MATCH(B8, Paste_Here!A$2:A$850, 0))))), "Some Risk", IF(ISNUMBER(SEARCH("ot", LOWER(INDEX(Paste_Here!AL$2:AL$850, MATCH(B8, Paste_Here!A$2:A$850, 0))))), "OT", "")))), ""), "")</f>
        <v/>
      </c>
      <c r="DE8" s="66"/>
      <c r="DF8" s="75" t="str">
        <f>IFERROR(IF(B8&lt;&gt;"", IF(AND(INDEX(Paste_Here!AM$2:AM$850, MATCH(B8, Paste_Here!A$2:A$850, 0))&lt;&gt;"", ISNUMBER(VALUE(INDEX(Paste_Here!AM$2:AM$850, MATCH(B8, Paste_Here!A$2:A$850, 0))))), INDEX(Paste_Here!AM$2:AM$850, MATCH(B8, Paste_Here!A$2:A$850, 0)), ""), ""), "")</f>
        <v/>
      </c>
      <c r="DG8" s="66"/>
      <c r="DH8" s="75" t="str">
        <f>IFERROR(IF(B8&lt;&gt;"", IF(ISNUMBER(SEARCH("highrisk", LOWER(INDEX(Paste_Here!AN$2:AN$850, MATCH(B8, Paste_Here!A$2:A$850, 0))))), "High Risk", IF(ISNUMBER(SEARCH("lowrisk", LOWER(INDEX(Paste_Here!AN$2:AN$850, MATCH(B8, Paste_Here!A$2:A$850, 0))))), "Low Risk", IF(ISNUMBER(SEARCH("somerisk", LOWER(INDEX(Paste_Here!AN$2:AN$850, MATCH(B8, Paste_Here!A$2:A$850, 0))))), "Some Risk", IF(ISNUMBER(SEARCH("ot", LOWER(INDEX(Paste_Here!AN$2:AN$850, MATCH(B8, Paste_Here!A$2:A$850, 0))))), "OT", "")))), ""), "")</f>
        <v/>
      </c>
      <c r="DI8" s="66"/>
      <c r="DJ8" s="66"/>
      <c r="DK8" s="75" t="str">
        <f t="shared" si="5"/>
        <v/>
      </c>
      <c r="DL8" s="66"/>
      <c r="DM8" s="75" t="str">
        <f>IFERROR(IF(B8&lt;&gt;"", IF(AND(INDEX(Paste_Here!Q$2:Q$850, MATCH(B8, Paste_Here!A$2:A$850, 0))&lt;&gt;"", ISNUMBER(VALUE(INDEX(Paste_Here!Q$2:Q$850, MATCH(B8, Paste_Here!A$2:A$850, 0))))), INDEX(Paste_Here!Q$2:Q$850, MATCH(B8, Paste_Here!A$2:A$850, 0)), ""), ""), "")</f>
        <v/>
      </c>
      <c r="DN8" s="66"/>
      <c r="DO8" s="75" t="str">
        <f>IFERROR(IF(B8&lt;&gt;"", IF(ISNUMBER(SEARCH("highrisk", LOWER(INDEX(Paste_Here!R$2:R$850, MATCH(B8, Paste_Here!A$2:A$850, 0))))), "High Risk", IF(ISNUMBER(SEARCH("lowrisk", LOWER(INDEX(Paste_Here!R$2:R$850, MATCH(B8, Paste_Here!A$2:A$850, 0))))), "Low Risk", IF(ISNUMBER(SEARCH("somerisk", LOWER(INDEX(Paste_Here!R$2:R$850, MATCH(B8, Paste_Here!A$2:A$850, 0))))), "Some Risk", IF(ISNUMBER(SEARCH("ot", LOWER(INDEX(Paste_Here!R$2:R$850, MATCH(B8, Paste_Here!A$2:A$850, 0))))), "OT", "")))), ""), "")</f>
        <v/>
      </c>
      <c r="DP8" s="66"/>
      <c r="DQ8" s="93" t="str">
        <f>IFERROR(IF(B8&lt;&gt;"", IF(AND(INDEX(Paste_Here!S$2:S$850, MATCH(B8, Paste_Here!A$2:A$850, 0))&lt;&gt;"", ISNUMBER(VALUE(INDEX(Paste_Here!S$2:S$850, MATCH(B8, Paste_Here!A$2:A$850, 0))))), INDEX(Paste_Here!S$2:S$850, MATCH(B8, Paste_Here!A$2:A$850, 0)), ""), ""), "")</f>
        <v/>
      </c>
      <c r="DR8" s="66"/>
      <c r="DS8" s="75"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IF(ISNUMBER(SEARCH("ot", LOWER(INDEX(Paste_Here!T$2:T$850, MATCH(B8, Paste_Here!A$2:A$850, 0))))), "OT", "")))), ""), "")</f>
        <v/>
      </c>
      <c r="DT8" s="66"/>
      <c r="DU8" s="75" t="str">
        <f>IFERROR(IF(B8&lt;&gt;"", IF(AND(INDEX(Paste_Here!U$2:U$850, MATCH(B8, Paste_Here!A$2:A$850, 0))&lt;&gt;"", ISNUMBER(VALUE(INDEX(Paste_Here!U$2:U$850, MATCH(B8, Paste_Here!A$2:A$850, 0))))), INDEX(Paste_Here!U$2:U$850, MATCH(B8, Paste_Here!A$2:A$850, 0)), ""), ""), "")</f>
        <v/>
      </c>
      <c r="DV8" s="66"/>
      <c r="DW8" s="93" t="str">
        <f>IFERROR(IF(B8&lt;&gt;"", IF(ISNUMBER(SEARCH("highrisk", LOWER(INDEX(Paste_Here!V$2:V$850, MATCH(B8, Paste_Here!A$2:A$850, 0))))), "High Risk", IF(ISNUMBER(SEARCH("lowrisk", LOWER(INDEX(Paste_Here!V$2:V$850, MATCH(B8, Paste_Here!A$2:A$850, 0))))), "Low Risk", IF(ISNUMBER(SEARCH("somerisk", LOWER(INDEX(Paste_Here!V$2:V$850, MATCH(B8, Paste_Here!A$2:A$850, 0))))), "Some Risk", IF(ISNUMBER(SEARCH("ot", LOWER(INDEX(Paste_Here!V$2:V$850, MATCH(B8, Paste_Here!A$2:A$850, 0))))), "OT", "")))), ""), "")</f>
        <v/>
      </c>
      <c r="DX8" s="66"/>
      <c r="DY8" s="75" t="str">
        <f>IFERROR(IF(B8&lt;&gt;"", IF(AND(INDEX(Paste_Here!W$2:W$850, MATCH(B8, Paste_Here!A$2:A$850, 0))&lt;&gt;"", ISNUMBER(VALUE(INDEX(Paste_Here!W$2:W$850, MATCH(B8, Paste_Here!A$2:A$850, 0))))), INDEX(Paste_Here!W$2:W$850, MATCH(B8, Paste_Here!A$2:A$850, 0)), ""), ""), "")</f>
        <v/>
      </c>
      <c r="DZ8" s="66"/>
      <c r="EA8" s="75" t="str">
        <f>IFERROR(IF(B8&lt;&gt;"", IF(ISNUMBER(SEARCH("highrisk", LOWER(INDEX(Paste_Here!X$2:X$850, MATCH(B8, Paste_Here!A$2:A$850, 0))))), "High Risk", IF(ISNUMBER(SEARCH("lowrisk", LOWER(INDEX(Paste_Here!X$2:X$850, MATCH(B8, Paste_Here!A$2:A$850, 0))))), "Low Risk", IF(ISNUMBER(SEARCH("somerisk", LOWER(INDEX(Paste_Here!X$2:X$850, MATCH(B8, Paste_Here!A$2:A$850, 0))))), "Some Risk", IF(ISNUMBER(SEARCH("ot", LOWER(INDEX(Paste_Here!X$2:X$850, MATCH(B8, Paste_Here!A$2:A$850, 0))))), "OT", "")))), ""), "")</f>
        <v/>
      </c>
      <c r="EB8" s="66"/>
      <c r="EC8" s="66"/>
      <c r="ED8" s="75" t="str">
        <f t="shared" si="10"/>
        <v/>
      </c>
      <c r="EE8" s="66"/>
      <c r="EF8" s="75" t="str">
        <f>IFERROR(IF(B8&lt;&gt;"", IF(AND(INDEX(Paste_Here!AO$2:AO$850, MATCH(B8, Paste_Here!A$2:A$850, 0))&lt;&gt;"", ISNUMBER(VALUE(INDEX(Paste_Here!AO$2:AO$850, MATCH(B8, Paste_Here!A$2:A$850, 0))))), INDEX(Paste_Here!AO$2:AO$850, MATCH(B8, Paste_Here!A$2:A$850, 0)), ""), ""), "")</f>
        <v/>
      </c>
      <c r="EG8" s="66"/>
      <c r="EH8" s="75" t="str">
        <f>IFERROR(IF(B8&lt;&gt;"", IF(ISNUMBER(SEARCH("highrisk", LOWER(INDEX(Paste_Here!AP$2:AP$850, MATCH(B8, Paste_Here!A$2:A$850, 0))))), "High Risk", IF(ISNUMBER(SEARCH("lowrisk", LOWER(INDEX(Paste_Here!AP$2:AP$850, MATCH(B8, Paste_Here!A$2:A$850, 0))))), "Low Risk", IF(ISNUMBER(SEARCH("somerisk", LOWER(INDEX(Paste_Here!AP$2:AP$850, MATCH(B8, Paste_Here!A$2:A$850, 0))))), "Some Risk", IF(ISNUMBER(SEARCH("ot", LOWER(INDEX(Paste_Here!AP$2:AP$850, MATCH(B8, Paste_Here!A$2:A$850, 0))))), "OT", "")))), ""), "")</f>
        <v/>
      </c>
      <c r="EI8" s="66"/>
      <c r="EJ8" s="93"/>
      <c r="EK8" s="66"/>
      <c r="EL8" s="75" t="str">
        <f>IFERROR(IF(B8&lt;&gt;"", IF(AND(INDEX(Paste_Here!AQ$2:AQ$850, MATCH(B8, Paste_Here!A$2:A$850, 0))&lt;&gt;"", ISNUMBER(VALUE(INDEX(Paste_Here!AQ$2:AQ$850, MATCH(B8, Paste_Here!A$2:A$850, 0))))), INDEX(Paste_Here!AQ$2:AQ$850, MATCH(B8, Paste_Here!A$2:A$850, 0)), ""), ""), "")</f>
        <v/>
      </c>
      <c r="EM8" s="66"/>
      <c r="EN8" s="75" t="str">
        <f>IFERROR(IF(B8&lt;&gt;"", IF(ISNUMBER(SEARCH("highrisk", LOWER(INDEX(Paste_Here!AR$2:AR$850, MATCH(B8, Paste_Here!A$2:A$850, 0))))), "High Risk", IF(ISNUMBER(SEARCH("lowrisk", LOWER(INDEX(Paste_Here!AR$2:AR$850, MATCH(B8, Paste_Here!A$2:A$850, 0))))), "Low Risk", IF(ISNUMBER(SEARCH("somerisk", LOWER(INDEX(Paste_Here!AR$2:AR$850, MATCH(B8, Paste_Here!A$2:A$850, 0))))), "Some Risk", IF(ISNUMBER(SEARCH("ot", LOWER(INDEX(Paste_Here!AR$2:AR$850, MATCH(B8, Paste_Here!A$2:A$850, 0))))), "OT", "")))), ""), "")</f>
        <v/>
      </c>
      <c r="EO8" s="66"/>
      <c r="EP8" s="93"/>
      <c r="EQ8" s="66"/>
      <c r="ER8" s="75"/>
      <c r="ES8" s="66"/>
      <c r="ET8" s="75"/>
      <c r="EU8" s="66"/>
      <c r="EV8" s="66"/>
      <c r="EW8" s="75" t="str">
        <f t="shared" si="11"/>
        <v/>
      </c>
      <c r="EX8" s="66"/>
      <c r="EY8" s="75" t="str">
        <f>IFERROR(IF(B8&lt;&gt;"", IF(AND(INDEX(Paste_Here!Y$2:Y$850, MATCH(B8, Paste_Here!A$2:A$850, 0))&lt;&gt;"", ISNUMBER(VALUE(INDEX(Paste_Here!Y$2:Y$850, MATCH(B8, Paste_Here!A$2:A$850, 0))))), INDEX(Paste_Here!Y$2:Y$850, MATCH(B8, Paste_Here!A$2:A$850, 0)), ""), ""), "")</f>
        <v/>
      </c>
      <c r="EZ8" s="66"/>
      <c r="FA8" s="75" t="str">
        <f>IFERROR(IF(B8&lt;&gt;"", IF(ISNUMBER(SEARCH("highrisk", LOWER(INDEX(Paste_Here!Z$2:Z$850, MATCH(B8, Paste_Here!A$2:A$850, 0))))), "High Risk", IF(ISNUMBER(SEARCH("lowrisk", LOWER(INDEX(Paste_Here!Z$2:Z$850, MATCH(B8, Paste_Here!A$2:A$850, 0))))), "Low Risk", IF(ISNUMBER(SEARCH("somerisk", LOWER(INDEX(Paste_Here!Z$2:Z$850, MATCH(B8, Paste_Here!A$2:A$850, 0))))), "Some Risk", IF(ISNUMBER(SEARCH("ot", LOWER(INDEX(Paste_Here!Z$2:Z$850, MATCH(B8, Paste_Here!A$2:A$850, 0))))), "OT", "")))), ""), "")</f>
        <v/>
      </c>
      <c r="FB8" s="66"/>
      <c r="FC8" s="93"/>
      <c r="FD8" s="66"/>
      <c r="FE8" s="75" t="str">
        <f>IFERROR(IF(B8&lt;&gt;"", IF(AND(INDEX(Paste_Here!AA$2:AA$850, MATCH(B8, Paste_Here!A$2:A$850, 0))&lt;&gt;"", ISNUMBER(VALUE(INDEX(Paste_Here!AA$2:AA$850, MATCH(B8, Paste_Here!A$2:A$850, 0))))), INDEX(Paste_Here!AA$2:AA$850, MATCH(B8, Paste_Here!A$2:A$850, 0)), ""), ""), "")</f>
        <v/>
      </c>
      <c r="FF8" s="66"/>
      <c r="FG8" s="75" t="str">
        <f>IFERROR(IF(B8&lt;&gt;"", IF(ISNUMBER(SEARCH("highrisk", LOWER(INDEX(Paste_Here!AB$2:AB$850, MATCH(B8, Paste_Here!A$2:A$850, 0))))), "High Risk", IF(ISNUMBER(SEARCH("lowrisk", LOWER(INDEX(Paste_Here!AB$2:AB$850, MATCH(B8, Paste_Here!A$2:A$850, 0))))), "Low Risk", IF(ISNUMBER(SEARCH("somerisk", LOWER(INDEX(Paste_Here!AB$2:AB$850, MATCH(B8, Paste_Here!A$2:A$850, 0))))), "Some Risk", IF(ISNUMBER(SEARCH("ot", LOWER(INDEX(Paste_Here!AB$2:AB$850, MATCH(B8, Paste_Here!A$2:A$850, 0))))), "OT", "")))), ""), "")</f>
        <v/>
      </c>
      <c r="FH8" s="66"/>
      <c r="FI8" s="93"/>
      <c r="FJ8" s="66"/>
      <c r="FK8" s="75"/>
      <c r="FL8" s="66"/>
      <c r="FM8" s="75"/>
      <c r="FN8" s="66"/>
      <c r="FO8" s="66"/>
      <c r="FP8" s="75" t="str">
        <f t="shared" si="6"/>
        <v/>
      </c>
      <c r="FQ8" s="66"/>
      <c r="FR8" s="75" t="str">
        <f>IFERROR(IF(B8&lt;&gt;"", IF(ISNUMBER(SEARCH("s", LOWER(INDEX(Paste_Here!L$2:L$850, MATCH(B8, Paste_Here!A$2:A$850, 0))))), "Yes", IF(INDEX(Paste_Here!L$2:L$850, MATCH(B8, Paste_Here!A$2:A$850, 0))&lt;&gt;"", "No", "")), ""), "")</f>
        <v/>
      </c>
      <c r="FS8" s="66"/>
      <c r="FT8" s="75" t="str">
        <f>IFERROR(IF(B8&lt;&gt;"", IF(ISNUMBER(SEARCH("yes", LOWER(INDEX(Paste_Here!F$2:F$850, MATCH(B8, Paste_Here!A$2:A$850, 0))))), "Yes", IF(ISNUMBER(SEARCH("no", LOWER(INDEX(Paste_Here!F$2:F$850, MATCH(B8, Paste_Here!A$2:A$850, 0))))), "No", "")), ""), "")</f>
        <v/>
      </c>
      <c r="FU8" s="66"/>
      <c r="FV8" s="75" t="str">
        <f>IFERROR(IF(B8&lt;&gt;"", IF(ISNUMBER(SEARCH("english language learner", LOWER(INDEX(Paste_Here!C$2:C$850, MATCH(B8, Paste_Here!A$2:A$850, 0))))), "Yes", ""), ""), "")</f>
        <v/>
      </c>
      <c r="FW8" s="66"/>
      <c r="FX8" s="75" t="str">
        <f>IFERROR(IF(B8&lt;&gt;"", IF(OR(ISNUMBER(SEARCH("b", LOWER(INDEX(Paste_Here!J$2:J$850, MATCH(B8, Paste_Here!A$2:A$850, 0))))), ISNUMBER(SEARCH("h", LOWER(INDEX(Paste_Here!J$2:J$850, MATCH(B8, Paste_Here!A$2:A$850, 0))))), ISNUMBER(SEARCH("i", LOWER(INDEX(Paste_Here!J$2:J$850, MATCH(B8, Paste_Here!A$2:A$850, 0)))))), "Yes", IF(INDEX(Paste_Here!J$2:J$850, MATCH(B8, Paste_Here!A$2:A$850, 0))&lt;&gt;"", "No", "")), ""), "")</f>
        <v/>
      </c>
      <c r="FY8" s="66"/>
      <c r="FZ8" s="75" t="str">
        <f>IFERROR(IF(B8&lt;&gt;"", IF(ISNUMBER(SEARCH("yes", LOWER(INDEX(Paste_Here!K$2:K$850, MATCH(B8, Paste_Here!A$2:A$850, 0))))), "Yes", IF(ISNUMBER(SEARCH("no", LOWER(INDEX(Paste_Here!K$2:K$850, MATCH(B8, Paste_Here!A$2:A$850, 0))))), "No", "")), ""), "")</f>
        <v/>
      </c>
      <c r="GA8" s="66"/>
      <c r="GB8" s="75" t="str">
        <f>IFERROR(IF(B8&lt;&gt;"", IF(ISNUMBER(SEARCH("transitional 2", LOWER(INDEX(Paste_Here!C$2:C$850, MATCH(B8, Paste_Here!A$2:A$850, 0))))), "T2",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GC8" s="66"/>
      <c r="GD8" s="75"/>
      <c r="GE8" s="66"/>
      <c r="GF8" s="75"/>
      <c r="GG8" s="66"/>
      <c r="GH8" s="75"/>
      <c r="GI8" s="66"/>
      <c r="GK8" s="1" t="str" cm="1">
        <f t="array" ref="GK8">IFERROR(INDEX(Paste_Here!$B$2:$B$850, MATCH(0, COUNTIF(GK$4:GK7, Paste_Here!$B$2:$B$850) + IF(Paste_Here!$B$2:$B$850="", 1, 0), 0)), "")</f>
        <v/>
      </c>
      <c r="GL8" s="1" t="str">
        <f>IF(GK8&lt;&gt;"", INDEX(Paste_Here!$A$2:$A$850, MATCH(GK8, Paste_Here!$B$2:$B$850, 0)), "")</f>
        <v/>
      </c>
      <c r="GM8" s="1" t="str">
        <f t="shared" si="12"/>
        <v/>
      </c>
      <c r="GN8" s="1" t="str" cm="1">
        <f t="array" ref="GN8">IFERROR(INDEX($GM$5:$GM$850, MATCH(SMALL(IF($GM$5:$GM$850&lt;&gt;"", COUNTIF($GM$5:$GM$850, "&lt;"&amp;$GM$5:$GM$850)+1), ROW()-ROW($GN$5)+1), COUNTIF($GM$5:$GM$850, "&lt;"&amp;$GM$5:$GM$850)+1, 0)), "")</f>
        <v/>
      </c>
    </row>
    <row r="9" spans="1:196">
      <c r="A9" s="66"/>
      <c r="B9" s="75" t="str">
        <f t="shared" si="0"/>
        <v/>
      </c>
      <c r="C9" s="66"/>
      <c r="D9" s="75"/>
      <c r="E9" s="66"/>
      <c r="F9" s="75" t="str">
        <f t="shared" si="7"/>
        <v/>
      </c>
      <c r="G9" s="66"/>
      <c r="H9" s="75" t="str">
        <f t="shared" si="8"/>
        <v/>
      </c>
      <c r="I9" s="66"/>
      <c r="J9" s="75" t="str">
        <f t="shared" si="9"/>
        <v/>
      </c>
      <c r="K9" s="66"/>
      <c r="L9" s="75"/>
      <c r="M9" s="66"/>
      <c r="N9" s="75"/>
      <c r="O9" s="66"/>
      <c r="P9" s="75"/>
      <c r="Q9" s="66"/>
      <c r="R9" s="75" t="str">
        <f>IFERROR(IF(B9&lt;&gt;"", IF(AND(INDEX(Paste_Here!AU$2:AU$850, MATCH(B9, Paste_Here!A$2:A$850, 0))&lt;&gt;"", ISNUMBER(VALUE(INDEX(Paste_Here!AU$2:AU$850, MATCH(B9, Paste_Here!A$2:A$850, 0))))), INDEX(Paste_Here!AU$2:AU$850, MATCH(B9, Paste_Here!A$2:A$850, 0)), ""), ""), "")</f>
        <v/>
      </c>
      <c r="S9" s="66"/>
      <c r="T9" s="75" t="str">
        <f>IFERROR(IF(B9&lt;&gt;"", IF(AND(INDEX(Paste_Here!AV$2:AV$850, MATCH(B9, Paste_Here!A$2:A$850, 0))&lt;&gt;"", ISNUMBER(VALUE(INDEX(Paste_Here!AV$2:AV$850, MATCH(B9, Paste_Here!A$2:A$850, 0))))), INDEX(Paste_Here!AV$2:AV$850, MATCH(B9, Paste_Here!A$2:A$850, 0)), ""), ""), "")</f>
        <v/>
      </c>
      <c r="U9" s="66"/>
      <c r="W9" s="66"/>
      <c r="Y9" s="66"/>
      <c r="Z9" s="66"/>
      <c r="AA9" s="75" t="str">
        <f t="shared" si="1"/>
        <v/>
      </c>
      <c r="AB9" s="66"/>
      <c r="AC9" s="75"/>
      <c r="AD9" s="66"/>
      <c r="AE9" s="98"/>
      <c r="AF9" s="66"/>
      <c r="AG9" s="75"/>
      <c r="AH9" s="66"/>
      <c r="AI9" s="75" t="str">
        <f>IFERROR(IF(B9&lt;&gt;"", IF(AND(INDEX(Paste_Here!AC$2:AC$850, MATCH(B9, Paste_Here!A$2:A$850, 0))&lt;&gt;"", ISNUMBER(VALUE(INDEX(Paste_Here!AC$2:AC$850, MATCH(B9, Paste_Here!A$2:A$850, 0))))), INDEX(Paste_Here!AC$2:AC$850, MATCH(B9, Paste_Here!A$2:A$850, 0)), ""), ""), "")</f>
        <v/>
      </c>
      <c r="AJ9" s="66"/>
      <c r="AK9" s="75" t="str">
        <f>IFERROR(IF(B9&lt;&gt;"", IF(ISNUMBER(SEARCH("highrisk", LOWER(INDEX(Paste_Here!AD$2:AD$850, MATCH(B9, Paste_Here!A$2:A$850, 0))))), "High Risk", IF(ISNUMBER(SEARCH("lowrisk", LOWER(INDEX(Paste_Here!AD$2:AD$850, MATCH(B9, Paste_Here!A$2:A$850, 0))))), "Low Risk", IF(ISNUMBER(SEARCH("somerisk", LOWER(INDEX(Paste_Here!AD$2:AD$850, MATCH(B9, Paste_Here!A$2:A$850, 0))))), "Some Risk", IF(ISNUMBER(SEARCH("ot", LOWER(INDEX(Paste_Here!AD$2:AD$850, MATCH(B9, Paste_Here!A$2:A$850, 0))))), "OT", "")))), ""), "")</f>
        <v/>
      </c>
      <c r="AL9" s="66"/>
      <c r="AM9" s="75"/>
      <c r="AN9" s="66"/>
      <c r="AO9" s="75" t="str">
        <f>IFERROR(IF(B9&lt;&gt;"", IF(AND(INDEX(Paste_Here!M$2:M$850, MATCH(B9, Paste_Here!A$2:A$850, 0))&lt;&gt;"", ISNUMBER(VALUE(INDEX(Paste_Here!M$2:M$850, MATCH(B9, Paste_Here!A$2:A$850, 0))))), INDEX(Paste_Here!M$2:M$850, MATCH(B9, Paste_Here!A$2:A$850, 0)), ""), ""), "")</f>
        <v/>
      </c>
      <c r="AP9" s="66"/>
      <c r="AQ9" s="75" t="str">
        <f>IFERROR(IF(B9&lt;&gt;"", IF(ISNUMBER(SEARCH("highrisk", LOWER(INDEX(Paste_Here!N$2:N$850, MATCH(B9, Paste_Here!A$2:A$850, 0))))), "High Risk", IF(ISNUMBER(SEARCH("lowrisk", LOWER(INDEX(Paste_Here!N$2:N$850, MATCH(B9, Paste_Here!A$2:A$850, 0))))), "Low Risk", IF(ISNUMBER(SEARCH("somerisk", LOWER(INDEX(Paste_Here!N$2:N$850, MATCH(B9, Paste_Here!A$2:A$850, 0))))), "Some Risk", IF(ISNUMBER(SEARCH("ot", LOWER(INDEX(Paste_Here!N$2:N$850, MATCH(B9, Paste_Here!A$2:A$850, 0))))), "OT", "")))), ""), "")</f>
        <v/>
      </c>
      <c r="AT9" s="66"/>
      <c r="AU9" s="103"/>
      <c r="AV9" s="66"/>
      <c r="AW9" s="66"/>
      <c r="AX9" s="75" t="str">
        <f t="shared" si="2"/>
        <v/>
      </c>
      <c r="AY9" s="66"/>
      <c r="AZ9" s="75"/>
      <c r="BA9" s="66"/>
      <c r="BB9" s="75"/>
      <c r="BC9" s="66"/>
      <c r="BD9" s="75"/>
      <c r="BE9" s="66"/>
      <c r="BF9" s="75" t="str">
        <f>IFERROR(IF(B9&lt;&gt;"", IF(AND(INDEX(Paste_Here!AE$2:AE$850, MATCH(B9, Paste_Here!A$2:A$850, 0))&lt;&gt;"", ISNUMBER(VALUE(INDEX(Paste_Here!AE$2:AE$850, MATCH(B9, Paste_Here!A$2:A$850, 0))))), INDEX(Paste_Here!AE$2:AE$850, MATCH(B9, Paste_Here!A$2:A$850, 0)), ""), ""), "")</f>
        <v/>
      </c>
      <c r="BG9" s="66"/>
      <c r="BH9" s="75" t="str">
        <f>IFERROR(IF(B9&lt;&gt;"", IF(ISNUMBER(SEARCH("highrisk", LOWER(INDEX(Paste_Here!AF$2:AF$850, MATCH(B9, Paste_Here!A$2:A$850, 0))))), "High Risk", IF(ISNUMBER(SEARCH("lowrisk", LOWER(INDEX(Paste_Here!AF$2:AF$850, MATCH(B9, Paste_Here!A$2:A$850, 0))))), "Low Risk", IF(ISNUMBER(SEARCH("somerisk", LOWER(INDEX(Paste_Here!AF$2:AF$850, MATCH(B9, Paste_Here!A$2:A$850, 0))))), "Some Risk", IF(ISNUMBER(SEARCH("ot", LOWER(INDEX(Paste_Here!AF$2:AF$850, MATCH(B9, Paste_Here!A$2:A$850, 0))))), "OT", "")))), ""), "")</f>
        <v/>
      </c>
      <c r="BI9" s="66"/>
      <c r="BJ9" s="75"/>
      <c r="BK9" s="66"/>
      <c r="BL9" s="75" t="str">
        <f>IFERROR(IF(B9&lt;&gt;"", IF(AND(INDEX(Paste_Here!O$2:O$850, MATCH(B9, Paste_Here!A$2:A$850, 0))&lt;&gt;"", ISNUMBER(VALUE(INDEX(Paste_Here!O$2:O$850, MATCH(B9, Paste_Here!A$2:A$850, 0))))), INDEX(Paste_Here!O$2:O$850, MATCH(B9, Paste_Here!A$2:A$850, 0)), ""), ""), "")</f>
        <v/>
      </c>
      <c r="BM9" s="66"/>
      <c r="BN9" s="75" t="str">
        <f>IFERROR(IF(B9&lt;&gt;"", IF(ISNUMBER(SEARCH("highrisk", LOWER(INDEX(Paste_Here!P$2:P$850, MATCH(B9, Paste_Here!A$2:A$850, 0))))), "High Risk", IF(ISNUMBER(SEARCH("lowrisk", LOWER(INDEX(Paste_Here!P$2:P$850, MATCH(B9, Paste_Here!A$2:A$850, 0))))), "Low Risk", IF(ISNUMBER(SEARCH("somerisk", LOWER(INDEX(Paste_Here!P$2:P$850, MATCH(B9, Paste_Here!A$2:A$850, 0))))), "Some Risk", IF(ISNUMBER(SEARCH("ot", LOWER(INDEX(Paste_Here!P$2:P$850, MATCH(B9, Paste_Here!A$2:A$850, 0))))), "OT", "")))), ""), "")</f>
        <v/>
      </c>
      <c r="BQ9" s="66"/>
      <c r="BR9" s="75"/>
      <c r="BS9" s="66"/>
      <c r="BT9" s="66"/>
      <c r="BU9" s="75" t="str">
        <f t="shared" si="3"/>
        <v/>
      </c>
      <c r="BV9" s="66"/>
      <c r="BW9" s="75"/>
      <c r="BX9" s="66"/>
      <c r="BY9" s="75"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BZ9" s="66"/>
      <c r="CA9" s="75"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CB9" s="66"/>
      <c r="CC9" s="75"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CD9" s="66"/>
      <c r="CE9" s="75"/>
      <c r="CF9" s="66"/>
      <c r="CK9" s="75"/>
      <c r="CL9" s="66"/>
      <c r="CM9" s="75"/>
      <c r="CN9" s="66"/>
      <c r="CO9" s="75"/>
      <c r="CP9" s="66"/>
      <c r="CQ9" s="66"/>
      <c r="CR9" s="75" t="str">
        <f t="shared" si="4"/>
        <v/>
      </c>
      <c r="CS9" s="66"/>
      <c r="CT9" s="75"/>
      <c r="CU9" s="66"/>
      <c r="CV9" s="75"/>
      <c r="CW9" s="66"/>
      <c r="CX9" s="75"/>
      <c r="CY9" s="66"/>
      <c r="CZ9" s="75"/>
      <c r="DA9" s="66"/>
      <c r="DB9" s="75" t="str">
        <f>IFERROR(IF(B9&lt;&gt;"", IF(AND(INDEX(Paste_Here!AK$2:AK$850, MATCH(B9, Paste_Here!A$2:A$850, 0))&lt;&gt;"", ISNUMBER(VALUE(INDEX(Paste_Here!AK$2:AK$850, MATCH(B9, Paste_Here!A$2:A$850, 0))))), INDEX(Paste_Here!AK$2:AK$850, MATCH(B9, Paste_Here!A$2:A$850, 0)), ""), ""), "")</f>
        <v/>
      </c>
      <c r="DC9" s="66"/>
      <c r="DD9" s="75" t="str">
        <f>IFERROR(IF(B9&lt;&gt;"", IF(ISNUMBER(SEARCH("highrisk", LOWER(INDEX(Paste_Here!AL$2:AL$850, MATCH(B9, Paste_Here!A$2:A$850, 0))))), "High Risk", IF(ISNUMBER(SEARCH("lowrisk", LOWER(INDEX(Paste_Here!AL$2:AL$850, MATCH(B9, Paste_Here!A$2:A$850, 0))))), "Low Risk", IF(ISNUMBER(SEARCH("somerisk", LOWER(INDEX(Paste_Here!AL$2:AL$850, MATCH(B9, Paste_Here!A$2:A$850, 0))))), "Some Risk", IF(ISNUMBER(SEARCH("ot", LOWER(INDEX(Paste_Here!AL$2:AL$850, MATCH(B9, Paste_Here!A$2:A$850, 0))))), "OT", "")))), ""), "")</f>
        <v/>
      </c>
      <c r="DE9" s="66"/>
      <c r="DF9" s="75" t="str">
        <f>IFERROR(IF(B9&lt;&gt;"", IF(AND(INDEX(Paste_Here!AM$2:AM$850, MATCH(B9, Paste_Here!A$2:A$850, 0))&lt;&gt;"", ISNUMBER(VALUE(INDEX(Paste_Here!AM$2:AM$850, MATCH(B9, Paste_Here!A$2:A$850, 0))))), INDEX(Paste_Here!AM$2:AM$850, MATCH(B9, Paste_Here!A$2:A$850, 0)), ""), ""), "")</f>
        <v/>
      </c>
      <c r="DG9" s="66"/>
      <c r="DH9" s="75" t="str">
        <f>IFERROR(IF(B9&lt;&gt;"", IF(ISNUMBER(SEARCH("highrisk", LOWER(INDEX(Paste_Here!AN$2:AN$850, MATCH(B9, Paste_Here!A$2:A$850, 0))))), "High Risk", IF(ISNUMBER(SEARCH("lowrisk", LOWER(INDEX(Paste_Here!AN$2:AN$850, MATCH(B9, Paste_Here!A$2:A$850, 0))))), "Low Risk", IF(ISNUMBER(SEARCH("somerisk", LOWER(INDEX(Paste_Here!AN$2:AN$850, MATCH(B9, Paste_Here!A$2:A$850, 0))))), "Some Risk", IF(ISNUMBER(SEARCH("ot", LOWER(INDEX(Paste_Here!AN$2:AN$850, MATCH(B9, Paste_Here!A$2:A$850, 0))))), "OT", "")))), ""), "")</f>
        <v/>
      </c>
      <c r="DI9" s="66"/>
      <c r="DJ9" s="66"/>
      <c r="DK9" s="75" t="str">
        <f t="shared" si="5"/>
        <v/>
      </c>
      <c r="DL9" s="66"/>
      <c r="DM9" s="75" t="str">
        <f>IFERROR(IF(B9&lt;&gt;"", IF(AND(INDEX(Paste_Here!Q$2:Q$850, MATCH(B9, Paste_Here!A$2:A$850, 0))&lt;&gt;"", ISNUMBER(VALUE(INDEX(Paste_Here!Q$2:Q$850, MATCH(B9, Paste_Here!A$2:A$850, 0))))), INDEX(Paste_Here!Q$2:Q$850, MATCH(B9, Paste_Here!A$2:A$850, 0)), ""), ""), "")</f>
        <v/>
      </c>
      <c r="DN9" s="66"/>
      <c r="DO9" s="75" t="str">
        <f>IFERROR(IF(B9&lt;&gt;"", IF(ISNUMBER(SEARCH("highrisk", LOWER(INDEX(Paste_Here!R$2:R$850, MATCH(B9, Paste_Here!A$2:A$850, 0))))), "High Risk", IF(ISNUMBER(SEARCH("lowrisk", LOWER(INDEX(Paste_Here!R$2:R$850, MATCH(B9, Paste_Here!A$2:A$850, 0))))), "Low Risk", IF(ISNUMBER(SEARCH("somerisk", LOWER(INDEX(Paste_Here!R$2:R$850, MATCH(B9, Paste_Here!A$2:A$850, 0))))), "Some Risk", IF(ISNUMBER(SEARCH("ot", LOWER(INDEX(Paste_Here!R$2:R$850, MATCH(B9, Paste_Here!A$2:A$850, 0))))), "OT", "")))), ""), "")</f>
        <v/>
      </c>
      <c r="DP9" s="66"/>
      <c r="DQ9" s="93" t="str">
        <f>IFERROR(IF(B9&lt;&gt;"", IF(AND(INDEX(Paste_Here!S$2:S$850, MATCH(B9, Paste_Here!A$2:A$850, 0))&lt;&gt;"", ISNUMBER(VALUE(INDEX(Paste_Here!S$2:S$850, MATCH(B9, Paste_Here!A$2:A$850, 0))))), INDEX(Paste_Here!S$2:S$850, MATCH(B9, Paste_Here!A$2:A$850, 0)), ""), ""), "")</f>
        <v/>
      </c>
      <c r="DR9" s="66"/>
      <c r="DS9" s="75"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IF(ISNUMBER(SEARCH("ot", LOWER(INDEX(Paste_Here!T$2:T$850, MATCH(B9, Paste_Here!A$2:A$850, 0))))), "OT", "")))), ""), "")</f>
        <v/>
      </c>
      <c r="DT9" s="66"/>
      <c r="DU9" s="75" t="str">
        <f>IFERROR(IF(B9&lt;&gt;"", IF(AND(INDEX(Paste_Here!U$2:U$850, MATCH(B9, Paste_Here!A$2:A$850, 0))&lt;&gt;"", ISNUMBER(VALUE(INDEX(Paste_Here!U$2:U$850, MATCH(B9, Paste_Here!A$2:A$850, 0))))), INDEX(Paste_Here!U$2:U$850, MATCH(B9, Paste_Here!A$2:A$850, 0)), ""), ""), "")</f>
        <v/>
      </c>
      <c r="DV9" s="66"/>
      <c r="DW9" s="93" t="str">
        <f>IFERROR(IF(B9&lt;&gt;"", IF(ISNUMBER(SEARCH("highrisk", LOWER(INDEX(Paste_Here!V$2:V$850, MATCH(B9, Paste_Here!A$2:A$850, 0))))), "High Risk", IF(ISNUMBER(SEARCH("lowrisk", LOWER(INDEX(Paste_Here!V$2:V$850, MATCH(B9, Paste_Here!A$2:A$850, 0))))), "Low Risk", IF(ISNUMBER(SEARCH("somerisk", LOWER(INDEX(Paste_Here!V$2:V$850, MATCH(B9, Paste_Here!A$2:A$850, 0))))), "Some Risk", IF(ISNUMBER(SEARCH("ot", LOWER(INDEX(Paste_Here!V$2:V$850, MATCH(B9, Paste_Here!A$2:A$850, 0))))), "OT", "")))), ""), "")</f>
        <v/>
      </c>
      <c r="DX9" s="66"/>
      <c r="DY9" s="75" t="str">
        <f>IFERROR(IF(B9&lt;&gt;"", IF(AND(INDEX(Paste_Here!W$2:W$850, MATCH(B9, Paste_Here!A$2:A$850, 0))&lt;&gt;"", ISNUMBER(VALUE(INDEX(Paste_Here!W$2:W$850, MATCH(B9, Paste_Here!A$2:A$850, 0))))), INDEX(Paste_Here!W$2:W$850, MATCH(B9, Paste_Here!A$2:A$850, 0)), ""), ""), "")</f>
        <v/>
      </c>
      <c r="DZ9" s="66"/>
      <c r="EA9" s="75" t="str">
        <f>IFERROR(IF(B9&lt;&gt;"", IF(ISNUMBER(SEARCH("highrisk", LOWER(INDEX(Paste_Here!X$2:X$850, MATCH(B9, Paste_Here!A$2:A$850, 0))))), "High Risk", IF(ISNUMBER(SEARCH("lowrisk", LOWER(INDEX(Paste_Here!X$2:X$850, MATCH(B9, Paste_Here!A$2:A$850, 0))))), "Low Risk", IF(ISNUMBER(SEARCH("somerisk", LOWER(INDEX(Paste_Here!X$2:X$850, MATCH(B9, Paste_Here!A$2:A$850, 0))))), "Some Risk", IF(ISNUMBER(SEARCH("ot", LOWER(INDEX(Paste_Here!X$2:X$850, MATCH(B9, Paste_Here!A$2:A$850, 0))))), "OT", "")))), ""), "")</f>
        <v/>
      </c>
      <c r="EB9" s="66"/>
      <c r="EC9" s="66"/>
      <c r="ED9" s="75" t="str">
        <f t="shared" si="10"/>
        <v/>
      </c>
      <c r="EE9" s="66"/>
      <c r="EF9" s="75" t="str">
        <f>IFERROR(IF(B9&lt;&gt;"", IF(AND(INDEX(Paste_Here!AO$2:AO$850, MATCH(B9, Paste_Here!A$2:A$850, 0))&lt;&gt;"", ISNUMBER(VALUE(INDEX(Paste_Here!AO$2:AO$850, MATCH(B9, Paste_Here!A$2:A$850, 0))))), INDEX(Paste_Here!AO$2:AO$850, MATCH(B9, Paste_Here!A$2:A$850, 0)), ""), ""), "")</f>
        <v/>
      </c>
      <c r="EG9" s="66"/>
      <c r="EH9" s="75" t="str">
        <f>IFERROR(IF(B9&lt;&gt;"", IF(ISNUMBER(SEARCH("highrisk", LOWER(INDEX(Paste_Here!AP$2:AP$850, MATCH(B9, Paste_Here!A$2:A$850, 0))))), "High Risk", IF(ISNUMBER(SEARCH("lowrisk", LOWER(INDEX(Paste_Here!AP$2:AP$850, MATCH(B9, Paste_Here!A$2:A$850, 0))))), "Low Risk", IF(ISNUMBER(SEARCH("somerisk", LOWER(INDEX(Paste_Here!AP$2:AP$850, MATCH(B9, Paste_Here!A$2:A$850, 0))))), "Some Risk", IF(ISNUMBER(SEARCH("ot", LOWER(INDEX(Paste_Here!AP$2:AP$850, MATCH(B9, Paste_Here!A$2:A$850, 0))))), "OT", "")))), ""), "")</f>
        <v/>
      </c>
      <c r="EI9" s="66"/>
      <c r="EJ9" s="93"/>
      <c r="EK9" s="66"/>
      <c r="EL9" s="75" t="str">
        <f>IFERROR(IF(B9&lt;&gt;"", IF(AND(INDEX(Paste_Here!AQ$2:AQ$850, MATCH(B9, Paste_Here!A$2:A$850, 0))&lt;&gt;"", ISNUMBER(VALUE(INDEX(Paste_Here!AQ$2:AQ$850, MATCH(B9, Paste_Here!A$2:A$850, 0))))), INDEX(Paste_Here!AQ$2:AQ$850, MATCH(B9, Paste_Here!A$2:A$850, 0)), ""), ""), "")</f>
        <v/>
      </c>
      <c r="EM9" s="66"/>
      <c r="EN9" s="75" t="str">
        <f>IFERROR(IF(B9&lt;&gt;"", IF(ISNUMBER(SEARCH("highrisk", LOWER(INDEX(Paste_Here!AR$2:AR$850, MATCH(B9, Paste_Here!A$2:A$850, 0))))), "High Risk", IF(ISNUMBER(SEARCH("lowrisk", LOWER(INDEX(Paste_Here!AR$2:AR$850, MATCH(B9, Paste_Here!A$2:A$850, 0))))), "Low Risk", IF(ISNUMBER(SEARCH("somerisk", LOWER(INDEX(Paste_Here!AR$2:AR$850, MATCH(B9, Paste_Here!A$2:A$850, 0))))), "Some Risk", IF(ISNUMBER(SEARCH("ot", LOWER(INDEX(Paste_Here!AR$2:AR$850, MATCH(B9, Paste_Here!A$2:A$850, 0))))), "OT", "")))), ""), "")</f>
        <v/>
      </c>
      <c r="EO9" s="66"/>
      <c r="EP9" s="93"/>
      <c r="EQ9" s="66"/>
      <c r="ER9" s="75"/>
      <c r="ES9" s="66"/>
      <c r="ET9" s="75"/>
      <c r="EU9" s="66"/>
      <c r="EV9" s="66"/>
      <c r="EW9" s="75" t="str">
        <f t="shared" si="11"/>
        <v/>
      </c>
      <c r="EX9" s="66"/>
      <c r="EY9" s="75" t="str">
        <f>IFERROR(IF(B9&lt;&gt;"", IF(AND(INDEX(Paste_Here!Y$2:Y$850, MATCH(B9, Paste_Here!A$2:A$850, 0))&lt;&gt;"", ISNUMBER(VALUE(INDEX(Paste_Here!Y$2:Y$850, MATCH(B9, Paste_Here!A$2:A$850, 0))))), INDEX(Paste_Here!Y$2:Y$850, MATCH(B9, Paste_Here!A$2:A$850, 0)), ""), ""), "")</f>
        <v/>
      </c>
      <c r="EZ9" s="66"/>
      <c r="FA9" s="75" t="str">
        <f>IFERROR(IF(B9&lt;&gt;"", IF(ISNUMBER(SEARCH("highrisk", LOWER(INDEX(Paste_Here!Z$2:Z$850, MATCH(B9, Paste_Here!A$2:A$850, 0))))), "High Risk", IF(ISNUMBER(SEARCH("lowrisk", LOWER(INDEX(Paste_Here!Z$2:Z$850, MATCH(B9, Paste_Here!A$2:A$850, 0))))), "Low Risk", IF(ISNUMBER(SEARCH("somerisk", LOWER(INDEX(Paste_Here!Z$2:Z$850, MATCH(B9, Paste_Here!A$2:A$850, 0))))), "Some Risk", IF(ISNUMBER(SEARCH("ot", LOWER(INDEX(Paste_Here!Z$2:Z$850, MATCH(B9, Paste_Here!A$2:A$850, 0))))), "OT", "")))), ""), "")</f>
        <v/>
      </c>
      <c r="FB9" s="66"/>
      <c r="FC9" s="93"/>
      <c r="FD9" s="66"/>
      <c r="FE9" s="75" t="str">
        <f>IFERROR(IF(B9&lt;&gt;"", IF(AND(INDEX(Paste_Here!AA$2:AA$850, MATCH(B9, Paste_Here!A$2:A$850, 0))&lt;&gt;"", ISNUMBER(VALUE(INDEX(Paste_Here!AA$2:AA$850, MATCH(B9, Paste_Here!A$2:A$850, 0))))), INDEX(Paste_Here!AA$2:AA$850, MATCH(B9, Paste_Here!A$2:A$850, 0)), ""), ""), "")</f>
        <v/>
      </c>
      <c r="FF9" s="66"/>
      <c r="FG9" s="75" t="str">
        <f>IFERROR(IF(B9&lt;&gt;"", IF(ISNUMBER(SEARCH("highrisk", LOWER(INDEX(Paste_Here!AB$2:AB$850, MATCH(B9, Paste_Here!A$2:A$850, 0))))), "High Risk", IF(ISNUMBER(SEARCH("lowrisk", LOWER(INDEX(Paste_Here!AB$2:AB$850, MATCH(B9, Paste_Here!A$2:A$850, 0))))), "Low Risk", IF(ISNUMBER(SEARCH("somerisk", LOWER(INDEX(Paste_Here!AB$2:AB$850, MATCH(B9, Paste_Here!A$2:A$850, 0))))), "Some Risk", IF(ISNUMBER(SEARCH("ot", LOWER(INDEX(Paste_Here!AB$2:AB$850, MATCH(B9, Paste_Here!A$2:A$850, 0))))), "OT", "")))), ""), "")</f>
        <v/>
      </c>
      <c r="FH9" s="66"/>
      <c r="FI9" s="93"/>
      <c r="FJ9" s="66"/>
      <c r="FK9" s="75"/>
      <c r="FL9" s="66"/>
      <c r="FM9" s="75"/>
      <c r="FN9" s="66"/>
      <c r="FO9" s="66"/>
      <c r="FP9" s="75" t="str">
        <f t="shared" si="6"/>
        <v/>
      </c>
      <c r="FQ9" s="66"/>
      <c r="FR9" s="75" t="str">
        <f>IFERROR(IF(B9&lt;&gt;"", IF(ISNUMBER(SEARCH("s", LOWER(INDEX(Paste_Here!L$2:L$850, MATCH(B9, Paste_Here!A$2:A$850, 0))))), "Yes", IF(INDEX(Paste_Here!L$2:L$850, MATCH(B9, Paste_Here!A$2:A$850, 0))&lt;&gt;"", "No", "")), ""), "")</f>
        <v/>
      </c>
      <c r="FS9" s="66"/>
      <c r="FT9" s="75" t="str">
        <f>IFERROR(IF(B9&lt;&gt;"", IF(ISNUMBER(SEARCH("yes", LOWER(INDEX(Paste_Here!F$2:F$850, MATCH(B9, Paste_Here!A$2:A$850, 0))))), "Yes", IF(ISNUMBER(SEARCH("no", LOWER(INDEX(Paste_Here!F$2:F$850, MATCH(B9, Paste_Here!A$2:A$850, 0))))), "No", "")), ""), "")</f>
        <v/>
      </c>
      <c r="FU9" s="66"/>
      <c r="FV9" s="75" t="str">
        <f>IFERROR(IF(B9&lt;&gt;"", IF(ISNUMBER(SEARCH("english language learner", LOWER(INDEX(Paste_Here!C$2:C$850, MATCH(B9, Paste_Here!A$2:A$850, 0))))), "Yes", ""), ""), "")</f>
        <v/>
      </c>
      <c r="FW9" s="66"/>
      <c r="FX9" s="75" t="str">
        <f>IFERROR(IF(B9&lt;&gt;"", IF(OR(ISNUMBER(SEARCH("b", LOWER(INDEX(Paste_Here!J$2:J$850, MATCH(B9, Paste_Here!A$2:A$850, 0))))), ISNUMBER(SEARCH("h", LOWER(INDEX(Paste_Here!J$2:J$850, MATCH(B9, Paste_Here!A$2:A$850, 0))))), ISNUMBER(SEARCH("i", LOWER(INDEX(Paste_Here!J$2:J$850, MATCH(B9, Paste_Here!A$2:A$850, 0)))))), "Yes", IF(INDEX(Paste_Here!J$2:J$850, MATCH(B9, Paste_Here!A$2:A$850, 0))&lt;&gt;"", "No", "")), ""), "")</f>
        <v/>
      </c>
      <c r="FY9" s="66"/>
      <c r="FZ9" s="75" t="str">
        <f>IFERROR(IF(B9&lt;&gt;"", IF(ISNUMBER(SEARCH("yes", LOWER(INDEX(Paste_Here!K$2:K$850, MATCH(B9, Paste_Here!A$2:A$850, 0))))), "Yes", IF(ISNUMBER(SEARCH("no", LOWER(INDEX(Paste_Here!K$2:K$850, MATCH(B9, Paste_Here!A$2:A$850, 0))))), "No", "")), ""), "")</f>
        <v/>
      </c>
      <c r="GA9" s="66"/>
      <c r="GB9" s="75" t="str">
        <f>IFERROR(IF(B9&lt;&gt;"", IF(ISNUMBER(SEARCH("transitional 2", LOWER(INDEX(Paste_Here!C$2:C$850, MATCH(B9, Paste_Here!A$2:A$850, 0))))), "T2",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GC9" s="66"/>
      <c r="GD9" s="75"/>
      <c r="GE9" s="66"/>
      <c r="GF9" s="75"/>
      <c r="GG9" s="66"/>
      <c r="GH9" s="75"/>
      <c r="GI9" s="66"/>
      <c r="GK9" s="1" t="str" cm="1">
        <f t="array" ref="GK9">IFERROR(INDEX(Paste_Here!$B$2:$B$850, MATCH(0, COUNTIF(GK$4:GK8, Paste_Here!$B$2:$B$850) + IF(Paste_Here!$B$2:$B$850="", 1, 0), 0)), "")</f>
        <v/>
      </c>
      <c r="GL9" s="1" t="str">
        <f>IF(GK9&lt;&gt;"", INDEX(Paste_Here!$A$2:$A$850, MATCH(GK9, Paste_Here!$B$2:$B$850, 0)), "")</f>
        <v/>
      </c>
      <c r="GM9" s="1" t="str">
        <f t="shared" si="12"/>
        <v/>
      </c>
      <c r="GN9" s="1" t="str" cm="1">
        <f t="array" ref="GN9">IFERROR(INDEX($GM$5:$GM$850, MATCH(SMALL(IF($GM$5:$GM$850&lt;&gt;"", COUNTIF($GM$5:$GM$850, "&lt;"&amp;$GM$5:$GM$850)+1), ROW()-ROW($GN$5)+1), COUNTIF($GM$5:$GM$850, "&lt;"&amp;$GM$5:$GM$850)+1, 0)), "")</f>
        <v/>
      </c>
    </row>
    <row r="10" spans="1:196">
      <c r="A10" s="66"/>
      <c r="B10" s="75" t="str">
        <f t="shared" si="0"/>
        <v/>
      </c>
      <c r="C10" s="66"/>
      <c r="D10" s="75"/>
      <c r="E10" s="66"/>
      <c r="F10" s="75" t="str">
        <f t="shared" si="7"/>
        <v/>
      </c>
      <c r="G10" s="66"/>
      <c r="H10" s="75" t="str">
        <f t="shared" si="8"/>
        <v/>
      </c>
      <c r="I10" s="66"/>
      <c r="J10" s="75" t="str">
        <f t="shared" si="9"/>
        <v/>
      </c>
      <c r="K10" s="66"/>
      <c r="L10" s="75"/>
      <c r="M10" s="66"/>
      <c r="N10" s="75"/>
      <c r="O10" s="66"/>
      <c r="P10" s="75"/>
      <c r="Q10" s="66"/>
      <c r="R10" s="75" t="str">
        <f>IFERROR(IF(B10&lt;&gt;"", IF(AND(INDEX(Paste_Here!AU$2:AU$850, MATCH(B10, Paste_Here!A$2:A$850, 0))&lt;&gt;"", ISNUMBER(VALUE(INDEX(Paste_Here!AU$2:AU$850, MATCH(B10, Paste_Here!A$2:A$850, 0))))), INDEX(Paste_Here!AU$2:AU$850, MATCH(B10, Paste_Here!A$2:A$850, 0)), ""), ""), "")</f>
        <v/>
      </c>
      <c r="S10" s="66"/>
      <c r="T10" s="75" t="str">
        <f>IFERROR(IF(B10&lt;&gt;"", IF(AND(INDEX(Paste_Here!AV$2:AV$850, MATCH(B10, Paste_Here!A$2:A$850, 0))&lt;&gt;"", ISNUMBER(VALUE(INDEX(Paste_Here!AV$2:AV$850, MATCH(B10, Paste_Here!A$2:A$850, 0))))), INDEX(Paste_Here!AV$2:AV$850, MATCH(B10, Paste_Here!A$2:A$850, 0)), ""), ""), "")</f>
        <v/>
      </c>
      <c r="U10" s="66"/>
      <c r="W10" s="66"/>
      <c r="Y10" s="66"/>
      <c r="Z10" s="66"/>
      <c r="AA10" s="75" t="str">
        <f t="shared" si="1"/>
        <v/>
      </c>
      <c r="AB10" s="66"/>
      <c r="AC10" s="75"/>
      <c r="AD10" s="66"/>
      <c r="AE10" s="98"/>
      <c r="AF10" s="66"/>
      <c r="AG10" s="75"/>
      <c r="AH10" s="66"/>
      <c r="AI10" s="75" t="str">
        <f>IFERROR(IF(B10&lt;&gt;"", IF(AND(INDEX(Paste_Here!AC$2:AC$850, MATCH(B10, Paste_Here!A$2:A$850, 0))&lt;&gt;"", ISNUMBER(VALUE(INDEX(Paste_Here!AC$2:AC$850, MATCH(B10, Paste_Here!A$2:A$850, 0))))), INDEX(Paste_Here!AC$2:AC$850, MATCH(B10, Paste_Here!A$2:A$850, 0)), ""), ""), "")</f>
        <v/>
      </c>
      <c r="AJ10" s="66"/>
      <c r="AK10" s="75" t="str">
        <f>IFERROR(IF(B10&lt;&gt;"", IF(ISNUMBER(SEARCH("highrisk", LOWER(INDEX(Paste_Here!AD$2:AD$850, MATCH(B10, Paste_Here!A$2:A$850, 0))))), "High Risk", IF(ISNUMBER(SEARCH("lowrisk", LOWER(INDEX(Paste_Here!AD$2:AD$850, MATCH(B10, Paste_Here!A$2:A$850, 0))))), "Low Risk", IF(ISNUMBER(SEARCH("somerisk", LOWER(INDEX(Paste_Here!AD$2:AD$850, MATCH(B10, Paste_Here!A$2:A$850, 0))))), "Some Risk", IF(ISNUMBER(SEARCH("ot", LOWER(INDEX(Paste_Here!AD$2:AD$850, MATCH(B10, Paste_Here!A$2:A$850, 0))))), "OT", "")))), ""), "")</f>
        <v/>
      </c>
      <c r="AL10" s="66"/>
      <c r="AM10" s="75"/>
      <c r="AN10" s="66"/>
      <c r="AO10" s="75" t="str">
        <f>IFERROR(IF(B10&lt;&gt;"", IF(AND(INDEX(Paste_Here!M$2:M$850, MATCH(B10, Paste_Here!A$2:A$850, 0))&lt;&gt;"", ISNUMBER(VALUE(INDEX(Paste_Here!M$2:M$850, MATCH(B10, Paste_Here!A$2:A$850, 0))))), INDEX(Paste_Here!M$2:M$850, MATCH(B10, Paste_Here!A$2:A$850, 0)), ""), ""), "")</f>
        <v/>
      </c>
      <c r="AP10" s="66"/>
      <c r="AQ10" s="75" t="str">
        <f>IFERROR(IF(B10&lt;&gt;"", IF(ISNUMBER(SEARCH("highrisk", LOWER(INDEX(Paste_Here!N$2:N$850, MATCH(B10, Paste_Here!A$2:A$850, 0))))), "High Risk", IF(ISNUMBER(SEARCH("lowrisk", LOWER(INDEX(Paste_Here!N$2:N$850, MATCH(B10, Paste_Here!A$2:A$850, 0))))), "Low Risk", IF(ISNUMBER(SEARCH("somerisk", LOWER(INDEX(Paste_Here!N$2:N$850, MATCH(B10, Paste_Here!A$2:A$850, 0))))), "Some Risk", IF(ISNUMBER(SEARCH("ot", LOWER(INDEX(Paste_Here!N$2:N$850, MATCH(B10, Paste_Here!A$2:A$850, 0))))), "OT", "")))), ""), "")</f>
        <v/>
      </c>
      <c r="AT10" s="66"/>
      <c r="AU10" s="103"/>
      <c r="AV10" s="66"/>
      <c r="AW10" s="66"/>
      <c r="AX10" s="75" t="str">
        <f t="shared" si="2"/>
        <v/>
      </c>
      <c r="AY10" s="66"/>
      <c r="AZ10" s="75"/>
      <c r="BA10" s="66"/>
      <c r="BB10" s="75"/>
      <c r="BC10" s="66"/>
      <c r="BD10" s="75"/>
      <c r="BE10" s="66"/>
      <c r="BF10" s="75" t="str">
        <f>IFERROR(IF(B10&lt;&gt;"", IF(AND(INDEX(Paste_Here!AE$2:AE$850, MATCH(B10, Paste_Here!A$2:A$850, 0))&lt;&gt;"", ISNUMBER(VALUE(INDEX(Paste_Here!AE$2:AE$850, MATCH(B10, Paste_Here!A$2:A$850, 0))))), INDEX(Paste_Here!AE$2:AE$850, MATCH(B10, Paste_Here!A$2:A$850, 0)), ""), ""), "")</f>
        <v/>
      </c>
      <c r="BG10" s="66"/>
      <c r="BH10" s="75" t="str">
        <f>IFERROR(IF(B10&lt;&gt;"", IF(ISNUMBER(SEARCH("highrisk", LOWER(INDEX(Paste_Here!AF$2:AF$850, MATCH(B10, Paste_Here!A$2:A$850, 0))))), "High Risk", IF(ISNUMBER(SEARCH("lowrisk", LOWER(INDEX(Paste_Here!AF$2:AF$850, MATCH(B10, Paste_Here!A$2:A$850, 0))))), "Low Risk", IF(ISNUMBER(SEARCH("somerisk", LOWER(INDEX(Paste_Here!AF$2:AF$850, MATCH(B10, Paste_Here!A$2:A$850, 0))))), "Some Risk", IF(ISNUMBER(SEARCH("ot", LOWER(INDEX(Paste_Here!AF$2:AF$850, MATCH(B10, Paste_Here!A$2:A$850, 0))))), "OT", "")))), ""), "")</f>
        <v/>
      </c>
      <c r="BI10" s="66"/>
      <c r="BJ10" s="75"/>
      <c r="BK10" s="66"/>
      <c r="BL10" s="75" t="str">
        <f>IFERROR(IF(B10&lt;&gt;"", IF(AND(INDEX(Paste_Here!O$2:O$850, MATCH(B10, Paste_Here!A$2:A$850, 0))&lt;&gt;"", ISNUMBER(VALUE(INDEX(Paste_Here!O$2:O$850, MATCH(B10, Paste_Here!A$2:A$850, 0))))), INDEX(Paste_Here!O$2:O$850, MATCH(B10, Paste_Here!A$2:A$850, 0)), ""), ""), "")</f>
        <v/>
      </c>
      <c r="BM10" s="66"/>
      <c r="BN10" s="75" t="str">
        <f>IFERROR(IF(B10&lt;&gt;"", IF(ISNUMBER(SEARCH("highrisk", LOWER(INDEX(Paste_Here!P$2:P$850, MATCH(B10, Paste_Here!A$2:A$850, 0))))), "High Risk", IF(ISNUMBER(SEARCH("lowrisk", LOWER(INDEX(Paste_Here!P$2:P$850, MATCH(B10, Paste_Here!A$2:A$850, 0))))), "Low Risk", IF(ISNUMBER(SEARCH("somerisk", LOWER(INDEX(Paste_Here!P$2:P$850, MATCH(B10, Paste_Here!A$2:A$850, 0))))), "Some Risk", IF(ISNUMBER(SEARCH("ot", LOWER(INDEX(Paste_Here!P$2:P$850, MATCH(B10, Paste_Here!A$2:A$850, 0))))), "OT", "")))), ""), "")</f>
        <v/>
      </c>
      <c r="BQ10" s="66"/>
      <c r="BR10" s="75"/>
      <c r="BS10" s="66"/>
      <c r="BT10" s="66"/>
      <c r="BU10" s="75" t="str">
        <f t="shared" si="3"/>
        <v/>
      </c>
      <c r="BV10" s="66"/>
      <c r="BW10" s="75"/>
      <c r="BX10" s="66"/>
      <c r="BY10" s="75"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BZ10" s="66"/>
      <c r="CA10" s="75"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CB10" s="66"/>
      <c r="CC10" s="75"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CD10" s="66"/>
      <c r="CE10" s="75"/>
      <c r="CF10" s="66"/>
      <c r="CK10" s="75"/>
      <c r="CL10" s="66"/>
      <c r="CM10" s="75"/>
      <c r="CN10" s="66"/>
      <c r="CO10" s="75"/>
      <c r="CP10" s="66"/>
      <c r="CQ10" s="66"/>
      <c r="CR10" s="75" t="str">
        <f t="shared" si="4"/>
        <v/>
      </c>
      <c r="CS10" s="66"/>
      <c r="CT10" s="75"/>
      <c r="CU10" s="66"/>
      <c r="CV10" s="75"/>
      <c r="CW10" s="66"/>
      <c r="CX10" s="75"/>
      <c r="CY10" s="66"/>
      <c r="CZ10" s="75"/>
      <c r="DA10" s="66"/>
      <c r="DB10" s="75" t="str">
        <f>IFERROR(IF(B10&lt;&gt;"", IF(AND(INDEX(Paste_Here!AK$2:AK$850, MATCH(B10, Paste_Here!A$2:A$850, 0))&lt;&gt;"", ISNUMBER(VALUE(INDEX(Paste_Here!AK$2:AK$850, MATCH(B10, Paste_Here!A$2:A$850, 0))))), INDEX(Paste_Here!AK$2:AK$850, MATCH(B10, Paste_Here!A$2:A$850, 0)), ""), ""), "")</f>
        <v/>
      </c>
      <c r="DC10" s="66"/>
      <c r="DD10" s="75" t="str">
        <f>IFERROR(IF(B10&lt;&gt;"", IF(ISNUMBER(SEARCH("highrisk", LOWER(INDEX(Paste_Here!AL$2:AL$850, MATCH(B10, Paste_Here!A$2:A$850, 0))))), "High Risk", IF(ISNUMBER(SEARCH("lowrisk", LOWER(INDEX(Paste_Here!AL$2:AL$850, MATCH(B10, Paste_Here!A$2:A$850, 0))))), "Low Risk", IF(ISNUMBER(SEARCH("somerisk", LOWER(INDEX(Paste_Here!AL$2:AL$850, MATCH(B10, Paste_Here!A$2:A$850, 0))))), "Some Risk", IF(ISNUMBER(SEARCH("ot", LOWER(INDEX(Paste_Here!AL$2:AL$850, MATCH(B10, Paste_Here!A$2:A$850, 0))))), "OT", "")))), ""), "")</f>
        <v/>
      </c>
      <c r="DE10" s="66"/>
      <c r="DF10" s="75" t="str">
        <f>IFERROR(IF(B10&lt;&gt;"", IF(AND(INDEX(Paste_Here!AM$2:AM$850, MATCH(B10, Paste_Here!A$2:A$850, 0))&lt;&gt;"", ISNUMBER(VALUE(INDEX(Paste_Here!AM$2:AM$850, MATCH(B10, Paste_Here!A$2:A$850, 0))))), INDEX(Paste_Here!AM$2:AM$850, MATCH(B10, Paste_Here!A$2:A$850, 0)), ""), ""), "")</f>
        <v/>
      </c>
      <c r="DG10" s="66"/>
      <c r="DH10" s="75" t="str">
        <f>IFERROR(IF(B10&lt;&gt;"", IF(ISNUMBER(SEARCH("highrisk", LOWER(INDEX(Paste_Here!AN$2:AN$850, MATCH(B10, Paste_Here!A$2:A$850, 0))))), "High Risk", IF(ISNUMBER(SEARCH("lowrisk", LOWER(INDEX(Paste_Here!AN$2:AN$850, MATCH(B10, Paste_Here!A$2:A$850, 0))))), "Low Risk", IF(ISNUMBER(SEARCH("somerisk", LOWER(INDEX(Paste_Here!AN$2:AN$850, MATCH(B10, Paste_Here!A$2:A$850, 0))))), "Some Risk", IF(ISNUMBER(SEARCH("ot", LOWER(INDEX(Paste_Here!AN$2:AN$850, MATCH(B10, Paste_Here!A$2:A$850, 0))))), "OT", "")))), ""), "")</f>
        <v/>
      </c>
      <c r="DI10" s="66"/>
      <c r="DJ10" s="66"/>
      <c r="DK10" s="75" t="str">
        <f t="shared" si="5"/>
        <v/>
      </c>
      <c r="DL10" s="66"/>
      <c r="DM10" s="75" t="str">
        <f>IFERROR(IF(B10&lt;&gt;"", IF(AND(INDEX(Paste_Here!Q$2:Q$850, MATCH(B10, Paste_Here!A$2:A$850, 0))&lt;&gt;"", ISNUMBER(VALUE(INDEX(Paste_Here!Q$2:Q$850, MATCH(B10, Paste_Here!A$2:A$850, 0))))), INDEX(Paste_Here!Q$2:Q$850, MATCH(B10, Paste_Here!A$2:A$850, 0)), ""), ""), "")</f>
        <v/>
      </c>
      <c r="DN10" s="66"/>
      <c r="DO10" s="75" t="str">
        <f>IFERROR(IF(B10&lt;&gt;"", IF(ISNUMBER(SEARCH("highrisk", LOWER(INDEX(Paste_Here!R$2:R$850, MATCH(B10, Paste_Here!A$2:A$850, 0))))), "High Risk", IF(ISNUMBER(SEARCH("lowrisk", LOWER(INDEX(Paste_Here!R$2:R$850, MATCH(B10, Paste_Here!A$2:A$850, 0))))), "Low Risk", IF(ISNUMBER(SEARCH("somerisk", LOWER(INDEX(Paste_Here!R$2:R$850, MATCH(B10, Paste_Here!A$2:A$850, 0))))), "Some Risk", IF(ISNUMBER(SEARCH("ot", LOWER(INDEX(Paste_Here!R$2:R$850, MATCH(B10, Paste_Here!A$2:A$850, 0))))), "OT", "")))), ""), "")</f>
        <v/>
      </c>
      <c r="DP10" s="66"/>
      <c r="DQ10" s="93" t="str">
        <f>IFERROR(IF(B10&lt;&gt;"", IF(AND(INDEX(Paste_Here!S$2:S$850, MATCH(B10, Paste_Here!A$2:A$850, 0))&lt;&gt;"", ISNUMBER(VALUE(INDEX(Paste_Here!S$2:S$850, MATCH(B10, Paste_Here!A$2:A$850, 0))))), INDEX(Paste_Here!S$2:S$850, MATCH(B10, Paste_Here!A$2:A$850, 0)), ""), ""), "")</f>
        <v/>
      </c>
      <c r="DR10" s="66"/>
      <c r="DS10" s="75"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IF(ISNUMBER(SEARCH("ot", LOWER(INDEX(Paste_Here!T$2:T$850, MATCH(B10, Paste_Here!A$2:A$850, 0))))), "OT", "")))), ""), "")</f>
        <v/>
      </c>
      <c r="DT10" s="66"/>
      <c r="DU10" s="75" t="str">
        <f>IFERROR(IF(B10&lt;&gt;"", IF(AND(INDEX(Paste_Here!U$2:U$850, MATCH(B10, Paste_Here!A$2:A$850, 0))&lt;&gt;"", ISNUMBER(VALUE(INDEX(Paste_Here!U$2:U$850, MATCH(B10, Paste_Here!A$2:A$850, 0))))), INDEX(Paste_Here!U$2:U$850, MATCH(B10, Paste_Here!A$2:A$850, 0)), ""), ""), "")</f>
        <v/>
      </c>
      <c r="DV10" s="66"/>
      <c r="DW10" s="93" t="str">
        <f>IFERROR(IF(B10&lt;&gt;"", IF(ISNUMBER(SEARCH("highrisk", LOWER(INDEX(Paste_Here!V$2:V$850, MATCH(B10, Paste_Here!A$2:A$850, 0))))), "High Risk", IF(ISNUMBER(SEARCH("lowrisk", LOWER(INDEX(Paste_Here!V$2:V$850, MATCH(B10, Paste_Here!A$2:A$850, 0))))), "Low Risk", IF(ISNUMBER(SEARCH("somerisk", LOWER(INDEX(Paste_Here!V$2:V$850, MATCH(B10, Paste_Here!A$2:A$850, 0))))), "Some Risk", IF(ISNUMBER(SEARCH("ot", LOWER(INDEX(Paste_Here!V$2:V$850, MATCH(B10, Paste_Here!A$2:A$850, 0))))), "OT", "")))), ""), "")</f>
        <v/>
      </c>
      <c r="DX10" s="66"/>
      <c r="DY10" s="75" t="str">
        <f>IFERROR(IF(B10&lt;&gt;"", IF(AND(INDEX(Paste_Here!W$2:W$850, MATCH(B10, Paste_Here!A$2:A$850, 0))&lt;&gt;"", ISNUMBER(VALUE(INDEX(Paste_Here!W$2:W$850, MATCH(B10, Paste_Here!A$2:A$850, 0))))), INDEX(Paste_Here!W$2:W$850, MATCH(B10, Paste_Here!A$2:A$850, 0)), ""), ""), "")</f>
        <v/>
      </c>
      <c r="DZ10" s="66"/>
      <c r="EA10" s="75" t="str">
        <f>IFERROR(IF(B10&lt;&gt;"", IF(ISNUMBER(SEARCH("highrisk", LOWER(INDEX(Paste_Here!X$2:X$850, MATCH(B10, Paste_Here!A$2:A$850, 0))))), "High Risk", IF(ISNUMBER(SEARCH("lowrisk", LOWER(INDEX(Paste_Here!X$2:X$850, MATCH(B10, Paste_Here!A$2:A$850, 0))))), "Low Risk", IF(ISNUMBER(SEARCH("somerisk", LOWER(INDEX(Paste_Here!X$2:X$850, MATCH(B10, Paste_Here!A$2:A$850, 0))))), "Some Risk", IF(ISNUMBER(SEARCH("ot", LOWER(INDEX(Paste_Here!X$2:X$850, MATCH(B10, Paste_Here!A$2:A$850, 0))))), "OT", "")))), ""), "")</f>
        <v/>
      </c>
      <c r="EB10" s="66"/>
      <c r="EC10" s="66"/>
      <c r="ED10" s="75" t="str">
        <f t="shared" si="10"/>
        <v/>
      </c>
      <c r="EE10" s="66"/>
      <c r="EF10" s="75" t="str">
        <f>IFERROR(IF(B10&lt;&gt;"", IF(AND(INDEX(Paste_Here!AO$2:AO$850, MATCH(B10, Paste_Here!A$2:A$850, 0))&lt;&gt;"", ISNUMBER(VALUE(INDEX(Paste_Here!AO$2:AO$850, MATCH(B10, Paste_Here!A$2:A$850, 0))))), INDEX(Paste_Here!AO$2:AO$850, MATCH(B10, Paste_Here!A$2:A$850, 0)), ""), ""), "")</f>
        <v/>
      </c>
      <c r="EG10" s="66"/>
      <c r="EH10" s="75" t="str">
        <f>IFERROR(IF(B10&lt;&gt;"", IF(ISNUMBER(SEARCH("highrisk", LOWER(INDEX(Paste_Here!AP$2:AP$850, MATCH(B10, Paste_Here!A$2:A$850, 0))))), "High Risk", IF(ISNUMBER(SEARCH("lowrisk", LOWER(INDEX(Paste_Here!AP$2:AP$850, MATCH(B10, Paste_Here!A$2:A$850, 0))))), "Low Risk", IF(ISNUMBER(SEARCH("somerisk", LOWER(INDEX(Paste_Here!AP$2:AP$850, MATCH(B10, Paste_Here!A$2:A$850, 0))))), "Some Risk", IF(ISNUMBER(SEARCH("ot", LOWER(INDEX(Paste_Here!AP$2:AP$850, MATCH(B10, Paste_Here!A$2:A$850, 0))))), "OT", "")))), ""), "")</f>
        <v/>
      </c>
      <c r="EI10" s="66"/>
      <c r="EJ10" s="93"/>
      <c r="EK10" s="66"/>
      <c r="EL10" s="75" t="str">
        <f>IFERROR(IF(B10&lt;&gt;"", IF(AND(INDEX(Paste_Here!AQ$2:AQ$850, MATCH(B10, Paste_Here!A$2:A$850, 0))&lt;&gt;"", ISNUMBER(VALUE(INDEX(Paste_Here!AQ$2:AQ$850, MATCH(B10, Paste_Here!A$2:A$850, 0))))), INDEX(Paste_Here!AQ$2:AQ$850, MATCH(B10, Paste_Here!A$2:A$850, 0)), ""), ""), "")</f>
        <v/>
      </c>
      <c r="EM10" s="66"/>
      <c r="EN10" s="75" t="str">
        <f>IFERROR(IF(B10&lt;&gt;"", IF(ISNUMBER(SEARCH("highrisk", LOWER(INDEX(Paste_Here!AR$2:AR$850, MATCH(B10, Paste_Here!A$2:A$850, 0))))), "High Risk", IF(ISNUMBER(SEARCH("lowrisk", LOWER(INDEX(Paste_Here!AR$2:AR$850, MATCH(B10, Paste_Here!A$2:A$850, 0))))), "Low Risk", IF(ISNUMBER(SEARCH("somerisk", LOWER(INDEX(Paste_Here!AR$2:AR$850, MATCH(B10, Paste_Here!A$2:A$850, 0))))), "Some Risk", IF(ISNUMBER(SEARCH("ot", LOWER(INDEX(Paste_Here!AR$2:AR$850, MATCH(B10, Paste_Here!A$2:A$850, 0))))), "OT", "")))), ""), "")</f>
        <v/>
      </c>
      <c r="EO10" s="66"/>
      <c r="EP10" s="93"/>
      <c r="EQ10" s="66"/>
      <c r="ER10" s="75"/>
      <c r="ES10" s="66"/>
      <c r="ET10" s="75"/>
      <c r="EU10" s="66"/>
      <c r="EV10" s="66"/>
      <c r="EW10" s="75" t="str">
        <f t="shared" si="11"/>
        <v/>
      </c>
      <c r="EX10" s="66"/>
      <c r="EY10" s="75" t="str">
        <f>IFERROR(IF(B10&lt;&gt;"", IF(AND(INDEX(Paste_Here!Y$2:Y$850, MATCH(B10, Paste_Here!A$2:A$850, 0))&lt;&gt;"", ISNUMBER(VALUE(INDEX(Paste_Here!Y$2:Y$850, MATCH(B10, Paste_Here!A$2:A$850, 0))))), INDEX(Paste_Here!Y$2:Y$850, MATCH(B10, Paste_Here!A$2:A$850, 0)), ""), ""), "")</f>
        <v/>
      </c>
      <c r="EZ10" s="66"/>
      <c r="FA10" s="75" t="str">
        <f>IFERROR(IF(B10&lt;&gt;"", IF(ISNUMBER(SEARCH("highrisk", LOWER(INDEX(Paste_Here!Z$2:Z$850, MATCH(B10, Paste_Here!A$2:A$850, 0))))), "High Risk", IF(ISNUMBER(SEARCH("lowrisk", LOWER(INDEX(Paste_Here!Z$2:Z$850, MATCH(B10, Paste_Here!A$2:A$850, 0))))), "Low Risk", IF(ISNUMBER(SEARCH("somerisk", LOWER(INDEX(Paste_Here!Z$2:Z$850, MATCH(B10, Paste_Here!A$2:A$850, 0))))), "Some Risk", IF(ISNUMBER(SEARCH("ot", LOWER(INDEX(Paste_Here!Z$2:Z$850, MATCH(B10, Paste_Here!A$2:A$850, 0))))), "OT", "")))), ""), "")</f>
        <v/>
      </c>
      <c r="FB10" s="66"/>
      <c r="FC10" s="93"/>
      <c r="FD10" s="66"/>
      <c r="FE10" s="75" t="str">
        <f>IFERROR(IF(B10&lt;&gt;"", IF(AND(INDEX(Paste_Here!AA$2:AA$850, MATCH(B10, Paste_Here!A$2:A$850, 0))&lt;&gt;"", ISNUMBER(VALUE(INDEX(Paste_Here!AA$2:AA$850, MATCH(B10, Paste_Here!A$2:A$850, 0))))), INDEX(Paste_Here!AA$2:AA$850, MATCH(B10, Paste_Here!A$2:A$850, 0)), ""), ""), "")</f>
        <v/>
      </c>
      <c r="FF10" s="66"/>
      <c r="FG10" s="75" t="str">
        <f>IFERROR(IF(B10&lt;&gt;"", IF(ISNUMBER(SEARCH("highrisk", LOWER(INDEX(Paste_Here!AB$2:AB$850, MATCH(B10, Paste_Here!A$2:A$850, 0))))), "High Risk", IF(ISNUMBER(SEARCH("lowrisk", LOWER(INDEX(Paste_Here!AB$2:AB$850, MATCH(B10, Paste_Here!A$2:A$850, 0))))), "Low Risk", IF(ISNUMBER(SEARCH("somerisk", LOWER(INDEX(Paste_Here!AB$2:AB$850, MATCH(B10, Paste_Here!A$2:A$850, 0))))), "Some Risk", IF(ISNUMBER(SEARCH("ot", LOWER(INDEX(Paste_Here!AB$2:AB$850, MATCH(B10, Paste_Here!A$2:A$850, 0))))), "OT", "")))), ""), "")</f>
        <v/>
      </c>
      <c r="FH10" s="66"/>
      <c r="FI10" s="93"/>
      <c r="FJ10" s="66"/>
      <c r="FK10" s="75"/>
      <c r="FL10" s="66"/>
      <c r="FM10" s="75"/>
      <c r="FN10" s="66"/>
      <c r="FO10" s="66"/>
      <c r="FP10" s="75" t="str">
        <f t="shared" si="6"/>
        <v/>
      </c>
      <c r="FQ10" s="66"/>
      <c r="FR10" s="75" t="str">
        <f>IFERROR(IF(B10&lt;&gt;"", IF(ISNUMBER(SEARCH("s", LOWER(INDEX(Paste_Here!L$2:L$850, MATCH(B10, Paste_Here!A$2:A$850, 0))))), "Yes", IF(INDEX(Paste_Here!L$2:L$850, MATCH(B10, Paste_Here!A$2:A$850, 0))&lt;&gt;"", "No", "")), ""), "")</f>
        <v/>
      </c>
      <c r="FS10" s="66"/>
      <c r="FT10" s="75" t="str">
        <f>IFERROR(IF(B10&lt;&gt;"", IF(ISNUMBER(SEARCH("yes", LOWER(INDEX(Paste_Here!F$2:F$850, MATCH(B10, Paste_Here!A$2:A$850, 0))))), "Yes", IF(ISNUMBER(SEARCH("no", LOWER(INDEX(Paste_Here!F$2:F$850, MATCH(B10, Paste_Here!A$2:A$850, 0))))), "No", "")), ""), "")</f>
        <v/>
      </c>
      <c r="FU10" s="66"/>
      <c r="FV10" s="75" t="str">
        <f>IFERROR(IF(B10&lt;&gt;"", IF(ISNUMBER(SEARCH("english language learner", LOWER(INDEX(Paste_Here!C$2:C$850, MATCH(B10, Paste_Here!A$2:A$850, 0))))), "Yes", ""), ""), "")</f>
        <v/>
      </c>
      <c r="FW10" s="66"/>
      <c r="FX10" s="75" t="str">
        <f>IFERROR(IF(B10&lt;&gt;"", IF(OR(ISNUMBER(SEARCH("b", LOWER(INDEX(Paste_Here!J$2:J$850, MATCH(B10, Paste_Here!A$2:A$850, 0))))), ISNUMBER(SEARCH("h", LOWER(INDEX(Paste_Here!J$2:J$850, MATCH(B10, Paste_Here!A$2:A$850, 0))))), ISNUMBER(SEARCH("i", LOWER(INDEX(Paste_Here!J$2:J$850, MATCH(B10, Paste_Here!A$2:A$850, 0)))))), "Yes", IF(INDEX(Paste_Here!J$2:J$850, MATCH(B10, Paste_Here!A$2:A$850, 0))&lt;&gt;"", "No", "")), ""), "")</f>
        <v/>
      </c>
      <c r="FY10" s="66"/>
      <c r="FZ10" s="75" t="str">
        <f>IFERROR(IF(B10&lt;&gt;"", IF(ISNUMBER(SEARCH("yes", LOWER(INDEX(Paste_Here!K$2:K$850, MATCH(B10, Paste_Here!A$2:A$850, 0))))), "Yes", IF(ISNUMBER(SEARCH("no", LOWER(INDEX(Paste_Here!K$2:K$850, MATCH(B10, Paste_Here!A$2:A$850, 0))))), "No", "")), ""), "")</f>
        <v/>
      </c>
      <c r="GA10" s="66"/>
      <c r="GB10" s="75" t="str">
        <f>IFERROR(IF(B10&lt;&gt;"", IF(ISNUMBER(SEARCH("transitional 2", LOWER(INDEX(Paste_Here!C$2:C$850, MATCH(B10, Paste_Here!A$2:A$850, 0))))), "T2",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GC10" s="66"/>
      <c r="GD10" s="75"/>
      <c r="GE10" s="66"/>
      <c r="GF10" s="75"/>
      <c r="GG10" s="66"/>
      <c r="GH10" s="75"/>
      <c r="GI10" s="66"/>
      <c r="GK10" s="1" t="str" cm="1">
        <f t="array" ref="GK10">IFERROR(INDEX(Paste_Here!$B$2:$B$850, MATCH(0, COUNTIF(GK$4:GK9, Paste_Here!$B$2:$B$850) + IF(Paste_Here!$B$2:$B$850="", 1, 0), 0)), "")</f>
        <v/>
      </c>
      <c r="GL10" s="1" t="str">
        <f>IF(GK10&lt;&gt;"", INDEX(Paste_Here!$A$2:$A$850, MATCH(GK10, Paste_Here!$B$2:$B$850, 0)), "")</f>
        <v/>
      </c>
      <c r="GM10" s="1" t="str">
        <f t="shared" si="12"/>
        <v/>
      </c>
      <c r="GN10" s="1" t="str" cm="1">
        <f t="array" ref="GN10">IFERROR(INDEX($GM$5:$GM$850, MATCH(SMALL(IF($GM$5:$GM$850&lt;&gt;"", COUNTIF($GM$5:$GM$850, "&lt;"&amp;$GM$5:$GM$850)+1), ROW()-ROW($GN$5)+1), COUNTIF($GM$5:$GM$850, "&lt;"&amp;$GM$5:$GM$850)+1, 0)), "")</f>
        <v/>
      </c>
    </row>
    <row r="11" spans="1:196">
      <c r="A11" s="66"/>
      <c r="B11" s="75" t="str">
        <f t="shared" si="0"/>
        <v/>
      </c>
      <c r="C11" s="66"/>
      <c r="D11" s="75"/>
      <c r="E11" s="66"/>
      <c r="F11" s="75" t="str">
        <f t="shared" si="7"/>
        <v/>
      </c>
      <c r="G11" s="66"/>
      <c r="H11" s="75" t="str">
        <f t="shared" si="8"/>
        <v/>
      </c>
      <c r="I11" s="66"/>
      <c r="J11" s="75" t="str">
        <f t="shared" si="9"/>
        <v/>
      </c>
      <c r="K11" s="66"/>
      <c r="L11" s="75"/>
      <c r="M11" s="66"/>
      <c r="N11" s="75"/>
      <c r="O11" s="66"/>
      <c r="P11" s="75"/>
      <c r="Q11" s="66"/>
      <c r="R11" s="75" t="str">
        <f>IFERROR(IF(B11&lt;&gt;"", IF(AND(INDEX(Paste_Here!AU$2:AU$850, MATCH(B11, Paste_Here!A$2:A$850, 0))&lt;&gt;"", ISNUMBER(VALUE(INDEX(Paste_Here!AU$2:AU$850, MATCH(B11, Paste_Here!A$2:A$850, 0))))), INDEX(Paste_Here!AU$2:AU$850, MATCH(B11, Paste_Here!A$2:A$850, 0)), ""), ""), "")</f>
        <v/>
      </c>
      <c r="S11" s="66"/>
      <c r="T11" s="75" t="str">
        <f>IFERROR(IF(B11&lt;&gt;"", IF(AND(INDEX(Paste_Here!AV$2:AV$850, MATCH(B11, Paste_Here!A$2:A$850, 0))&lt;&gt;"", ISNUMBER(VALUE(INDEX(Paste_Here!AV$2:AV$850, MATCH(B11, Paste_Here!A$2:A$850, 0))))), INDEX(Paste_Here!AV$2:AV$850, MATCH(B11, Paste_Here!A$2:A$850, 0)), ""), ""), "")</f>
        <v/>
      </c>
      <c r="U11" s="66"/>
      <c r="W11" s="66"/>
      <c r="Y11" s="66"/>
      <c r="Z11" s="66"/>
      <c r="AA11" s="75" t="str">
        <f t="shared" si="1"/>
        <v/>
      </c>
      <c r="AB11" s="66"/>
      <c r="AC11" s="75"/>
      <c r="AD11" s="66"/>
      <c r="AE11" s="98"/>
      <c r="AF11" s="66"/>
      <c r="AG11" s="75"/>
      <c r="AH11" s="66"/>
      <c r="AI11" s="75" t="str">
        <f>IFERROR(IF(B11&lt;&gt;"", IF(AND(INDEX(Paste_Here!AC$2:AC$850, MATCH(B11, Paste_Here!A$2:A$850, 0))&lt;&gt;"", ISNUMBER(VALUE(INDEX(Paste_Here!AC$2:AC$850, MATCH(B11, Paste_Here!A$2:A$850, 0))))), INDEX(Paste_Here!AC$2:AC$850, MATCH(B11, Paste_Here!A$2:A$850, 0)), ""), ""), "")</f>
        <v/>
      </c>
      <c r="AJ11" s="66"/>
      <c r="AK11" s="75" t="str">
        <f>IFERROR(IF(B11&lt;&gt;"", IF(ISNUMBER(SEARCH("highrisk", LOWER(INDEX(Paste_Here!AD$2:AD$850, MATCH(B11, Paste_Here!A$2:A$850, 0))))), "High Risk", IF(ISNUMBER(SEARCH("lowrisk", LOWER(INDEX(Paste_Here!AD$2:AD$850, MATCH(B11, Paste_Here!A$2:A$850, 0))))), "Low Risk", IF(ISNUMBER(SEARCH("somerisk", LOWER(INDEX(Paste_Here!AD$2:AD$850, MATCH(B11, Paste_Here!A$2:A$850, 0))))), "Some Risk", IF(ISNUMBER(SEARCH("ot", LOWER(INDEX(Paste_Here!AD$2:AD$850, MATCH(B11, Paste_Here!A$2:A$850, 0))))), "OT", "")))), ""), "")</f>
        <v/>
      </c>
      <c r="AL11" s="66"/>
      <c r="AM11" s="75"/>
      <c r="AN11" s="66"/>
      <c r="AO11" s="75" t="str">
        <f>IFERROR(IF(B11&lt;&gt;"", IF(AND(INDEX(Paste_Here!M$2:M$850, MATCH(B11, Paste_Here!A$2:A$850, 0))&lt;&gt;"", ISNUMBER(VALUE(INDEX(Paste_Here!M$2:M$850, MATCH(B11, Paste_Here!A$2:A$850, 0))))), INDEX(Paste_Here!M$2:M$850, MATCH(B11, Paste_Here!A$2:A$850, 0)), ""), ""), "")</f>
        <v/>
      </c>
      <c r="AP11" s="66"/>
      <c r="AQ11" s="75" t="str">
        <f>IFERROR(IF(B11&lt;&gt;"", IF(ISNUMBER(SEARCH("highrisk", LOWER(INDEX(Paste_Here!N$2:N$850, MATCH(B11, Paste_Here!A$2:A$850, 0))))), "High Risk", IF(ISNUMBER(SEARCH("lowrisk", LOWER(INDEX(Paste_Here!N$2:N$850, MATCH(B11, Paste_Here!A$2:A$850, 0))))), "Low Risk", IF(ISNUMBER(SEARCH("somerisk", LOWER(INDEX(Paste_Here!N$2:N$850, MATCH(B11, Paste_Here!A$2:A$850, 0))))), "Some Risk", IF(ISNUMBER(SEARCH("ot", LOWER(INDEX(Paste_Here!N$2:N$850, MATCH(B11, Paste_Here!A$2:A$850, 0))))), "OT", "")))), ""), "")</f>
        <v/>
      </c>
      <c r="AT11" s="66"/>
      <c r="AU11" s="103"/>
      <c r="AV11" s="66"/>
      <c r="AW11" s="66"/>
      <c r="AX11" s="75" t="str">
        <f t="shared" si="2"/>
        <v/>
      </c>
      <c r="AY11" s="66"/>
      <c r="AZ11" s="75"/>
      <c r="BA11" s="66"/>
      <c r="BB11" s="75"/>
      <c r="BC11" s="66"/>
      <c r="BD11" s="75"/>
      <c r="BE11" s="66"/>
      <c r="BF11" s="75" t="str">
        <f>IFERROR(IF(B11&lt;&gt;"", IF(AND(INDEX(Paste_Here!AE$2:AE$850, MATCH(B11, Paste_Here!A$2:A$850, 0))&lt;&gt;"", ISNUMBER(VALUE(INDEX(Paste_Here!AE$2:AE$850, MATCH(B11, Paste_Here!A$2:A$850, 0))))), INDEX(Paste_Here!AE$2:AE$850, MATCH(B11, Paste_Here!A$2:A$850, 0)), ""), ""), "")</f>
        <v/>
      </c>
      <c r="BG11" s="66"/>
      <c r="BH11" s="75" t="str">
        <f>IFERROR(IF(B11&lt;&gt;"", IF(ISNUMBER(SEARCH("highrisk", LOWER(INDEX(Paste_Here!AF$2:AF$850, MATCH(B11, Paste_Here!A$2:A$850, 0))))), "High Risk", IF(ISNUMBER(SEARCH("lowrisk", LOWER(INDEX(Paste_Here!AF$2:AF$850, MATCH(B11, Paste_Here!A$2:A$850, 0))))), "Low Risk", IF(ISNUMBER(SEARCH("somerisk", LOWER(INDEX(Paste_Here!AF$2:AF$850, MATCH(B11, Paste_Here!A$2:A$850, 0))))), "Some Risk", IF(ISNUMBER(SEARCH("ot", LOWER(INDEX(Paste_Here!AF$2:AF$850, MATCH(B11, Paste_Here!A$2:A$850, 0))))), "OT", "")))), ""), "")</f>
        <v/>
      </c>
      <c r="BI11" s="66"/>
      <c r="BJ11" s="75"/>
      <c r="BK11" s="66"/>
      <c r="BL11" s="75" t="str">
        <f>IFERROR(IF(B11&lt;&gt;"", IF(AND(INDEX(Paste_Here!O$2:O$850, MATCH(B11, Paste_Here!A$2:A$850, 0))&lt;&gt;"", ISNUMBER(VALUE(INDEX(Paste_Here!O$2:O$850, MATCH(B11, Paste_Here!A$2:A$850, 0))))), INDEX(Paste_Here!O$2:O$850, MATCH(B11, Paste_Here!A$2:A$850, 0)), ""), ""), "")</f>
        <v/>
      </c>
      <c r="BM11" s="66"/>
      <c r="BN11" s="75" t="str">
        <f>IFERROR(IF(B11&lt;&gt;"", IF(ISNUMBER(SEARCH("highrisk", LOWER(INDEX(Paste_Here!P$2:P$850, MATCH(B11, Paste_Here!A$2:A$850, 0))))), "High Risk", IF(ISNUMBER(SEARCH("lowrisk", LOWER(INDEX(Paste_Here!P$2:P$850, MATCH(B11, Paste_Here!A$2:A$850, 0))))), "Low Risk", IF(ISNUMBER(SEARCH("somerisk", LOWER(INDEX(Paste_Here!P$2:P$850, MATCH(B11, Paste_Here!A$2:A$850, 0))))), "Some Risk", IF(ISNUMBER(SEARCH("ot", LOWER(INDEX(Paste_Here!P$2:P$850, MATCH(B11, Paste_Here!A$2:A$850, 0))))), "OT", "")))), ""), "")</f>
        <v/>
      </c>
      <c r="BQ11" s="66"/>
      <c r="BR11" s="75"/>
      <c r="BS11" s="66"/>
      <c r="BT11" s="66"/>
      <c r="BU11" s="75" t="str">
        <f t="shared" si="3"/>
        <v/>
      </c>
      <c r="BV11" s="66"/>
      <c r="BW11" s="75"/>
      <c r="BX11" s="66"/>
      <c r="BY11" s="75"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BZ11" s="66"/>
      <c r="CA11" s="75"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CB11" s="66"/>
      <c r="CC11" s="75"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CD11" s="66"/>
      <c r="CE11" s="75"/>
      <c r="CF11" s="66"/>
      <c r="CK11" s="75"/>
      <c r="CL11" s="66"/>
      <c r="CM11" s="75"/>
      <c r="CN11" s="66"/>
      <c r="CO11" s="75"/>
      <c r="CP11" s="66"/>
      <c r="CQ11" s="66"/>
      <c r="CR11" s="75" t="str">
        <f t="shared" si="4"/>
        <v/>
      </c>
      <c r="CS11" s="66"/>
      <c r="CT11" s="75"/>
      <c r="CU11" s="66"/>
      <c r="CV11" s="75"/>
      <c r="CW11" s="66"/>
      <c r="CX11" s="75"/>
      <c r="CY11" s="66"/>
      <c r="CZ11" s="75"/>
      <c r="DA11" s="66"/>
      <c r="DB11" s="75" t="str">
        <f>IFERROR(IF(B11&lt;&gt;"", IF(AND(INDEX(Paste_Here!AK$2:AK$850, MATCH(B11, Paste_Here!A$2:A$850, 0))&lt;&gt;"", ISNUMBER(VALUE(INDEX(Paste_Here!AK$2:AK$850, MATCH(B11, Paste_Here!A$2:A$850, 0))))), INDEX(Paste_Here!AK$2:AK$850, MATCH(B11, Paste_Here!A$2:A$850, 0)), ""), ""), "")</f>
        <v/>
      </c>
      <c r="DC11" s="66"/>
      <c r="DD11" s="75" t="str">
        <f>IFERROR(IF(B11&lt;&gt;"", IF(ISNUMBER(SEARCH("highrisk", LOWER(INDEX(Paste_Here!AL$2:AL$850, MATCH(B11, Paste_Here!A$2:A$850, 0))))), "High Risk", IF(ISNUMBER(SEARCH("lowrisk", LOWER(INDEX(Paste_Here!AL$2:AL$850, MATCH(B11, Paste_Here!A$2:A$850, 0))))), "Low Risk", IF(ISNUMBER(SEARCH("somerisk", LOWER(INDEX(Paste_Here!AL$2:AL$850, MATCH(B11, Paste_Here!A$2:A$850, 0))))), "Some Risk", IF(ISNUMBER(SEARCH("ot", LOWER(INDEX(Paste_Here!AL$2:AL$850, MATCH(B11, Paste_Here!A$2:A$850, 0))))), "OT", "")))), ""), "")</f>
        <v/>
      </c>
      <c r="DE11" s="66"/>
      <c r="DF11" s="75" t="str">
        <f>IFERROR(IF(B11&lt;&gt;"", IF(AND(INDEX(Paste_Here!AM$2:AM$850, MATCH(B11, Paste_Here!A$2:A$850, 0))&lt;&gt;"", ISNUMBER(VALUE(INDEX(Paste_Here!AM$2:AM$850, MATCH(B11, Paste_Here!A$2:A$850, 0))))), INDEX(Paste_Here!AM$2:AM$850, MATCH(B11, Paste_Here!A$2:A$850, 0)), ""), ""), "")</f>
        <v/>
      </c>
      <c r="DG11" s="66"/>
      <c r="DH11" s="75" t="str">
        <f>IFERROR(IF(B11&lt;&gt;"", IF(ISNUMBER(SEARCH("highrisk", LOWER(INDEX(Paste_Here!AN$2:AN$850, MATCH(B11, Paste_Here!A$2:A$850, 0))))), "High Risk", IF(ISNUMBER(SEARCH("lowrisk", LOWER(INDEX(Paste_Here!AN$2:AN$850, MATCH(B11, Paste_Here!A$2:A$850, 0))))), "Low Risk", IF(ISNUMBER(SEARCH("somerisk", LOWER(INDEX(Paste_Here!AN$2:AN$850, MATCH(B11, Paste_Here!A$2:A$850, 0))))), "Some Risk", IF(ISNUMBER(SEARCH("ot", LOWER(INDEX(Paste_Here!AN$2:AN$850, MATCH(B11, Paste_Here!A$2:A$850, 0))))), "OT", "")))), ""), "")</f>
        <v/>
      </c>
      <c r="DI11" s="66"/>
      <c r="DJ11" s="66"/>
      <c r="DK11" s="75" t="str">
        <f t="shared" si="5"/>
        <v/>
      </c>
      <c r="DL11" s="66"/>
      <c r="DM11" s="75" t="str">
        <f>IFERROR(IF(B11&lt;&gt;"", IF(AND(INDEX(Paste_Here!Q$2:Q$850, MATCH(B11, Paste_Here!A$2:A$850, 0))&lt;&gt;"", ISNUMBER(VALUE(INDEX(Paste_Here!Q$2:Q$850, MATCH(B11, Paste_Here!A$2:A$850, 0))))), INDEX(Paste_Here!Q$2:Q$850, MATCH(B11, Paste_Here!A$2:A$850, 0)), ""), ""), "")</f>
        <v/>
      </c>
      <c r="DN11" s="66"/>
      <c r="DO11" s="75" t="str">
        <f>IFERROR(IF(B11&lt;&gt;"", IF(ISNUMBER(SEARCH("highrisk", LOWER(INDEX(Paste_Here!R$2:R$850, MATCH(B11, Paste_Here!A$2:A$850, 0))))), "High Risk", IF(ISNUMBER(SEARCH("lowrisk", LOWER(INDEX(Paste_Here!R$2:R$850, MATCH(B11, Paste_Here!A$2:A$850, 0))))), "Low Risk", IF(ISNUMBER(SEARCH("somerisk", LOWER(INDEX(Paste_Here!R$2:R$850, MATCH(B11, Paste_Here!A$2:A$850, 0))))), "Some Risk", IF(ISNUMBER(SEARCH("ot", LOWER(INDEX(Paste_Here!R$2:R$850, MATCH(B11, Paste_Here!A$2:A$850, 0))))), "OT", "")))), ""), "")</f>
        <v/>
      </c>
      <c r="DP11" s="66"/>
      <c r="DQ11" s="93" t="str">
        <f>IFERROR(IF(B11&lt;&gt;"", IF(AND(INDEX(Paste_Here!S$2:S$850, MATCH(B11, Paste_Here!A$2:A$850, 0))&lt;&gt;"", ISNUMBER(VALUE(INDEX(Paste_Here!S$2:S$850, MATCH(B11, Paste_Here!A$2:A$850, 0))))), INDEX(Paste_Here!S$2:S$850, MATCH(B11, Paste_Here!A$2:A$850, 0)), ""), ""), "")</f>
        <v/>
      </c>
      <c r="DR11" s="66"/>
      <c r="DS11" s="75"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IF(ISNUMBER(SEARCH("ot", LOWER(INDEX(Paste_Here!T$2:T$850, MATCH(B11, Paste_Here!A$2:A$850, 0))))), "OT", "")))), ""), "")</f>
        <v/>
      </c>
      <c r="DT11" s="66"/>
      <c r="DU11" s="75" t="str">
        <f>IFERROR(IF(B11&lt;&gt;"", IF(AND(INDEX(Paste_Here!U$2:U$850, MATCH(B11, Paste_Here!A$2:A$850, 0))&lt;&gt;"", ISNUMBER(VALUE(INDEX(Paste_Here!U$2:U$850, MATCH(B11, Paste_Here!A$2:A$850, 0))))), INDEX(Paste_Here!U$2:U$850, MATCH(B11, Paste_Here!A$2:A$850, 0)), ""), ""), "")</f>
        <v/>
      </c>
      <c r="DV11" s="66"/>
      <c r="DW11" s="93" t="str">
        <f>IFERROR(IF(B11&lt;&gt;"", IF(ISNUMBER(SEARCH("highrisk", LOWER(INDEX(Paste_Here!V$2:V$850, MATCH(B11, Paste_Here!A$2:A$850, 0))))), "High Risk", IF(ISNUMBER(SEARCH("lowrisk", LOWER(INDEX(Paste_Here!V$2:V$850, MATCH(B11, Paste_Here!A$2:A$850, 0))))), "Low Risk", IF(ISNUMBER(SEARCH("somerisk", LOWER(INDEX(Paste_Here!V$2:V$850, MATCH(B11, Paste_Here!A$2:A$850, 0))))), "Some Risk", IF(ISNUMBER(SEARCH("ot", LOWER(INDEX(Paste_Here!V$2:V$850, MATCH(B11, Paste_Here!A$2:A$850, 0))))), "OT", "")))), ""), "")</f>
        <v/>
      </c>
      <c r="DX11" s="66"/>
      <c r="DY11" s="75" t="str">
        <f>IFERROR(IF(B11&lt;&gt;"", IF(AND(INDEX(Paste_Here!W$2:W$850, MATCH(B11, Paste_Here!A$2:A$850, 0))&lt;&gt;"", ISNUMBER(VALUE(INDEX(Paste_Here!W$2:W$850, MATCH(B11, Paste_Here!A$2:A$850, 0))))), INDEX(Paste_Here!W$2:W$850, MATCH(B11, Paste_Here!A$2:A$850, 0)), ""), ""), "")</f>
        <v/>
      </c>
      <c r="DZ11" s="66"/>
      <c r="EA11" s="75" t="str">
        <f>IFERROR(IF(B11&lt;&gt;"", IF(ISNUMBER(SEARCH("highrisk", LOWER(INDEX(Paste_Here!X$2:X$850, MATCH(B11, Paste_Here!A$2:A$850, 0))))), "High Risk", IF(ISNUMBER(SEARCH("lowrisk", LOWER(INDEX(Paste_Here!X$2:X$850, MATCH(B11, Paste_Here!A$2:A$850, 0))))), "Low Risk", IF(ISNUMBER(SEARCH("somerisk", LOWER(INDEX(Paste_Here!X$2:X$850, MATCH(B11, Paste_Here!A$2:A$850, 0))))), "Some Risk", IF(ISNUMBER(SEARCH("ot", LOWER(INDEX(Paste_Here!X$2:X$850, MATCH(B11, Paste_Here!A$2:A$850, 0))))), "OT", "")))), ""), "")</f>
        <v/>
      </c>
      <c r="EB11" s="66"/>
      <c r="EC11" s="66"/>
      <c r="ED11" s="75" t="str">
        <f t="shared" si="10"/>
        <v/>
      </c>
      <c r="EE11" s="66"/>
      <c r="EF11" s="75" t="str">
        <f>IFERROR(IF(B11&lt;&gt;"", IF(AND(INDEX(Paste_Here!AO$2:AO$850, MATCH(B11, Paste_Here!A$2:A$850, 0))&lt;&gt;"", ISNUMBER(VALUE(INDEX(Paste_Here!AO$2:AO$850, MATCH(B11, Paste_Here!A$2:A$850, 0))))), INDEX(Paste_Here!AO$2:AO$850, MATCH(B11, Paste_Here!A$2:A$850, 0)), ""), ""), "")</f>
        <v/>
      </c>
      <c r="EG11" s="66"/>
      <c r="EH11" s="75" t="str">
        <f>IFERROR(IF(B11&lt;&gt;"", IF(ISNUMBER(SEARCH("highrisk", LOWER(INDEX(Paste_Here!AP$2:AP$850, MATCH(B11, Paste_Here!A$2:A$850, 0))))), "High Risk", IF(ISNUMBER(SEARCH("lowrisk", LOWER(INDEX(Paste_Here!AP$2:AP$850, MATCH(B11, Paste_Here!A$2:A$850, 0))))), "Low Risk", IF(ISNUMBER(SEARCH("somerisk", LOWER(INDEX(Paste_Here!AP$2:AP$850, MATCH(B11, Paste_Here!A$2:A$850, 0))))), "Some Risk", IF(ISNUMBER(SEARCH("ot", LOWER(INDEX(Paste_Here!AP$2:AP$850, MATCH(B11, Paste_Here!A$2:A$850, 0))))), "OT", "")))), ""), "")</f>
        <v/>
      </c>
      <c r="EI11" s="66"/>
      <c r="EJ11" s="93"/>
      <c r="EK11" s="66"/>
      <c r="EL11" s="75" t="str">
        <f>IFERROR(IF(B11&lt;&gt;"", IF(AND(INDEX(Paste_Here!AQ$2:AQ$850, MATCH(B11, Paste_Here!A$2:A$850, 0))&lt;&gt;"", ISNUMBER(VALUE(INDEX(Paste_Here!AQ$2:AQ$850, MATCH(B11, Paste_Here!A$2:A$850, 0))))), INDEX(Paste_Here!AQ$2:AQ$850, MATCH(B11, Paste_Here!A$2:A$850, 0)), ""), ""), "")</f>
        <v/>
      </c>
      <c r="EM11" s="66"/>
      <c r="EN11" s="75" t="str">
        <f>IFERROR(IF(B11&lt;&gt;"", IF(ISNUMBER(SEARCH("highrisk", LOWER(INDEX(Paste_Here!AR$2:AR$850, MATCH(B11, Paste_Here!A$2:A$850, 0))))), "High Risk", IF(ISNUMBER(SEARCH("lowrisk", LOWER(INDEX(Paste_Here!AR$2:AR$850, MATCH(B11, Paste_Here!A$2:A$850, 0))))), "Low Risk", IF(ISNUMBER(SEARCH("somerisk", LOWER(INDEX(Paste_Here!AR$2:AR$850, MATCH(B11, Paste_Here!A$2:A$850, 0))))), "Some Risk", IF(ISNUMBER(SEARCH("ot", LOWER(INDEX(Paste_Here!AR$2:AR$850, MATCH(B11, Paste_Here!A$2:A$850, 0))))), "OT", "")))), ""), "")</f>
        <v/>
      </c>
      <c r="EO11" s="66"/>
      <c r="EP11" s="93"/>
      <c r="EQ11" s="66"/>
      <c r="ER11" s="75"/>
      <c r="ES11" s="66"/>
      <c r="ET11" s="75"/>
      <c r="EU11" s="66"/>
      <c r="EV11" s="66"/>
      <c r="EW11" s="75" t="str">
        <f t="shared" si="11"/>
        <v/>
      </c>
      <c r="EX11" s="66"/>
      <c r="EY11" s="75" t="str">
        <f>IFERROR(IF(B11&lt;&gt;"", IF(AND(INDEX(Paste_Here!Y$2:Y$850, MATCH(B11, Paste_Here!A$2:A$850, 0))&lt;&gt;"", ISNUMBER(VALUE(INDEX(Paste_Here!Y$2:Y$850, MATCH(B11, Paste_Here!A$2:A$850, 0))))), INDEX(Paste_Here!Y$2:Y$850, MATCH(B11, Paste_Here!A$2:A$850, 0)), ""), ""), "")</f>
        <v/>
      </c>
      <c r="EZ11" s="66"/>
      <c r="FA11" s="75" t="str">
        <f>IFERROR(IF(B11&lt;&gt;"", IF(ISNUMBER(SEARCH("highrisk", LOWER(INDEX(Paste_Here!Z$2:Z$850, MATCH(B11, Paste_Here!A$2:A$850, 0))))), "High Risk", IF(ISNUMBER(SEARCH("lowrisk", LOWER(INDEX(Paste_Here!Z$2:Z$850, MATCH(B11, Paste_Here!A$2:A$850, 0))))), "Low Risk", IF(ISNUMBER(SEARCH("somerisk", LOWER(INDEX(Paste_Here!Z$2:Z$850, MATCH(B11, Paste_Here!A$2:A$850, 0))))), "Some Risk", IF(ISNUMBER(SEARCH("ot", LOWER(INDEX(Paste_Here!Z$2:Z$850, MATCH(B11, Paste_Here!A$2:A$850, 0))))), "OT", "")))), ""), "")</f>
        <v/>
      </c>
      <c r="FB11" s="66"/>
      <c r="FC11" s="93"/>
      <c r="FD11" s="66"/>
      <c r="FE11" s="75" t="str">
        <f>IFERROR(IF(B11&lt;&gt;"", IF(AND(INDEX(Paste_Here!AA$2:AA$850, MATCH(B11, Paste_Here!A$2:A$850, 0))&lt;&gt;"", ISNUMBER(VALUE(INDEX(Paste_Here!AA$2:AA$850, MATCH(B11, Paste_Here!A$2:A$850, 0))))), INDEX(Paste_Here!AA$2:AA$850, MATCH(B11, Paste_Here!A$2:A$850, 0)), ""), ""), "")</f>
        <v/>
      </c>
      <c r="FF11" s="66"/>
      <c r="FG11" s="75" t="str">
        <f>IFERROR(IF(B11&lt;&gt;"", IF(ISNUMBER(SEARCH("highrisk", LOWER(INDEX(Paste_Here!AB$2:AB$850, MATCH(B11, Paste_Here!A$2:A$850, 0))))), "High Risk", IF(ISNUMBER(SEARCH("lowrisk", LOWER(INDEX(Paste_Here!AB$2:AB$850, MATCH(B11, Paste_Here!A$2:A$850, 0))))), "Low Risk", IF(ISNUMBER(SEARCH("somerisk", LOWER(INDEX(Paste_Here!AB$2:AB$850, MATCH(B11, Paste_Here!A$2:A$850, 0))))), "Some Risk", IF(ISNUMBER(SEARCH("ot", LOWER(INDEX(Paste_Here!AB$2:AB$850, MATCH(B11, Paste_Here!A$2:A$850, 0))))), "OT", "")))), ""), "")</f>
        <v/>
      </c>
      <c r="FH11" s="66"/>
      <c r="FI11" s="93"/>
      <c r="FJ11" s="66"/>
      <c r="FK11" s="75"/>
      <c r="FL11" s="66"/>
      <c r="FM11" s="75"/>
      <c r="FN11" s="66"/>
      <c r="FO11" s="66"/>
      <c r="FP11" s="75" t="str">
        <f t="shared" si="6"/>
        <v/>
      </c>
      <c r="FQ11" s="66"/>
      <c r="FR11" s="75" t="str">
        <f>IFERROR(IF(B11&lt;&gt;"", IF(ISNUMBER(SEARCH("s", LOWER(INDEX(Paste_Here!L$2:L$850, MATCH(B11, Paste_Here!A$2:A$850, 0))))), "Yes", IF(INDEX(Paste_Here!L$2:L$850, MATCH(B11, Paste_Here!A$2:A$850, 0))&lt;&gt;"", "No", "")), ""), "")</f>
        <v/>
      </c>
      <c r="FS11" s="66"/>
      <c r="FT11" s="75" t="str">
        <f>IFERROR(IF(B11&lt;&gt;"", IF(ISNUMBER(SEARCH("yes", LOWER(INDEX(Paste_Here!F$2:F$850, MATCH(B11, Paste_Here!A$2:A$850, 0))))), "Yes", IF(ISNUMBER(SEARCH("no", LOWER(INDEX(Paste_Here!F$2:F$850, MATCH(B11, Paste_Here!A$2:A$850, 0))))), "No", "")), ""), "")</f>
        <v/>
      </c>
      <c r="FU11" s="66"/>
      <c r="FV11" s="75" t="str">
        <f>IFERROR(IF(B11&lt;&gt;"", IF(ISNUMBER(SEARCH("english language learner", LOWER(INDEX(Paste_Here!C$2:C$850, MATCH(B11, Paste_Here!A$2:A$850, 0))))), "Yes", ""), ""), "")</f>
        <v/>
      </c>
      <c r="FW11" s="66"/>
      <c r="FX11" s="75" t="str">
        <f>IFERROR(IF(B11&lt;&gt;"", IF(OR(ISNUMBER(SEARCH("b", LOWER(INDEX(Paste_Here!J$2:J$850, MATCH(B11, Paste_Here!A$2:A$850, 0))))), ISNUMBER(SEARCH("h", LOWER(INDEX(Paste_Here!J$2:J$850, MATCH(B11, Paste_Here!A$2:A$850, 0))))), ISNUMBER(SEARCH("i", LOWER(INDEX(Paste_Here!J$2:J$850, MATCH(B11, Paste_Here!A$2:A$850, 0)))))), "Yes", IF(INDEX(Paste_Here!J$2:J$850, MATCH(B11, Paste_Here!A$2:A$850, 0))&lt;&gt;"", "No", "")), ""), "")</f>
        <v/>
      </c>
      <c r="FY11" s="66"/>
      <c r="FZ11" s="75" t="str">
        <f>IFERROR(IF(B11&lt;&gt;"", IF(ISNUMBER(SEARCH("yes", LOWER(INDEX(Paste_Here!K$2:K$850, MATCH(B11, Paste_Here!A$2:A$850, 0))))), "Yes", IF(ISNUMBER(SEARCH("no", LOWER(INDEX(Paste_Here!K$2:K$850, MATCH(B11, Paste_Here!A$2:A$850, 0))))), "No", "")), ""), "")</f>
        <v/>
      </c>
      <c r="GA11" s="66"/>
      <c r="GB11" s="75" t="str">
        <f>IFERROR(IF(B11&lt;&gt;"", IF(ISNUMBER(SEARCH("transitional 2", LOWER(INDEX(Paste_Here!C$2:C$850, MATCH(B11, Paste_Here!A$2:A$850, 0))))), "T2",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GC11" s="66"/>
      <c r="GD11" s="75"/>
      <c r="GE11" s="66"/>
      <c r="GF11" s="75"/>
      <c r="GG11" s="66"/>
      <c r="GH11" s="75"/>
      <c r="GI11" s="66"/>
      <c r="GK11" s="1" t="str" cm="1">
        <f t="array" ref="GK11">IFERROR(INDEX(Paste_Here!$B$2:$B$850, MATCH(0, COUNTIF(GK$4:GK10, Paste_Here!$B$2:$B$850) + IF(Paste_Here!$B$2:$B$850="", 1, 0), 0)), "")</f>
        <v/>
      </c>
      <c r="GL11" s="1" t="str">
        <f>IF(GK11&lt;&gt;"", INDEX(Paste_Here!$A$2:$A$850, MATCH(GK11, Paste_Here!$B$2:$B$850, 0)), "")</f>
        <v/>
      </c>
      <c r="GM11" s="1" t="str">
        <f t="shared" si="12"/>
        <v/>
      </c>
      <c r="GN11" s="1" t="str" cm="1">
        <f t="array" ref="GN11">IFERROR(INDEX($GM$5:$GM$850, MATCH(SMALL(IF($GM$5:$GM$850&lt;&gt;"", COUNTIF($GM$5:$GM$850, "&lt;"&amp;$GM$5:$GM$850)+1), ROW()-ROW($GN$5)+1), COUNTIF($GM$5:$GM$850, "&lt;"&amp;$GM$5:$GM$850)+1, 0)), "")</f>
        <v/>
      </c>
    </row>
    <row r="12" spans="1:196">
      <c r="A12" s="66"/>
      <c r="B12" s="75" t="str">
        <f t="shared" si="0"/>
        <v/>
      </c>
      <c r="C12" s="66"/>
      <c r="D12" s="75"/>
      <c r="E12" s="66"/>
      <c r="F12" s="75" t="str">
        <f t="shared" si="7"/>
        <v/>
      </c>
      <c r="G12" s="66"/>
      <c r="H12" s="75" t="str">
        <f t="shared" si="8"/>
        <v/>
      </c>
      <c r="I12" s="66"/>
      <c r="J12" s="75" t="str">
        <f t="shared" si="9"/>
        <v/>
      </c>
      <c r="K12" s="66"/>
      <c r="L12" s="75"/>
      <c r="M12" s="66"/>
      <c r="N12" s="75"/>
      <c r="O12" s="66"/>
      <c r="P12" s="75"/>
      <c r="Q12" s="66"/>
      <c r="R12" s="75" t="str">
        <f>IFERROR(IF(B12&lt;&gt;"", IF(AND(INDEX(Paste_Here!AU$2:AU$850, MATCH(B12, Paste_Here!A$2:A$850, 0))&lt;&gt;"", ISNUMBER(VALUE(INDEX(Paste_Here!AU$2:AU$850, MATCH(B12, Paste_Here!A$2:A$850, 0))))), INDEX(Paste_Here!AU$2:AU$850, MATCH(B12, Paste_Here!A$2:A$850, 0)), ""), ""), "")</f>
        <v/>
      </c>
      <c r="S12" s="66"/>
      <c r="T12" s="75" t="str">
        <f>IFERROR(IF(B12&lt;&gt;"", IF(AND(INDEX(Paste_Here!AV$2:AV$850, MATCH(B12, Paste_Here!A$2:A$850, 0))&lt;&gt;"", ISNUMBER(VALUE(INDEX(Paste_Here!AV$2:AV$850, MATCH(B12, Paste_Here!A$2:A$850, 0))))), INDEX(Paste_Here!AV$2:AV$850, MATCH(B12, Paste_Here!A$2:A$850, 0)), ""), ""), "")</f>
        <v/>
      </c>
      <c r="U12" s="66"/>
      <c r="W12" s="66"/>
      <c r="Y12" s="66"/>
      <c r="Z12" s="66"/>
      <c r="AA12" s="75" t="str">
        <f t="shared" si="1"/>
        <v/>
      </c>
      <c r="AB12" s="66"/>
      <c r="AC12" s="75"/>
      <c r="AD12" s="66"/>
      <c r="AE12" s="98"/>
      <c r="AF12" s="66"/>
      <c r="AG12" s="75"/>
      <c r="AH12" s="66"/>
      <c r="AI12" s="75" t="str">
        <f>IFERROR(IF(B12&lt;&gt;"", IF(AND(INDEX(Paste_Here!AC$2:AC$850, MATCH(B12, Paste_Here!A$2:A$850, 0))&lt;&gt;"", ISNUMBER(VALUE(INDEX(Paste_Here!AC$2:AC$850, MATCH(B12, Paste_Here!A$2:A$850, 0))))), INDEX(Paste_Here!AC$2:AC$850, MATCH(B12, Paste_Here!A$2:A$850, 0)), ""), ""), "")</f>
        <v/>
      </c>
      <c r="AJ12" s="66"/>
      <c r="AK12" s="75" t="str">
        <f>IFERROR(IF(B12&lt;&gt;"", IF(ISNUMBER(SEARCH("highrisk", LOWER(INDEX(Paste_Here!AD$2:AD$850, MATCH(B12, Paste_Here!A$2:A$850, 0))))), "High Risk", IF(ISNUMBER(SEARCH("lowrisk", LOWER(INDEX(Paste_Here!AD$2:AD$850, MATCH(B12, Paste_Here!A$2:A$850, 0))))), "Low Risk", IF(ISNUMBER(SEARCH("somerisk", LOWER(INDEX(Paste_Here!AD$2:AD$850, MATCH(B12, Paste_Here!A$2:A$850, 0))))), "Some Risk", IF(ISNUMBER(SEARCH("ot", LOWER(INDEX(Paste_Here!AD$2:AD$850, MATCH(B12, Paste_Here!A$2:A$850, 0))))), "OT", "")))), ""), "")</f>
        <v/>
      </c>
      <c r="AL12" s="66"/>
      <c r="AM12" s="75"/>
      <c r="AN12" s="66"/>
      <c r="AO12" s="75" t="str">
        <f>IFERROR(IF(B12&lt;&gt;"", IF(AND(INDEX(Paste_Here!M$2:M$850, MATCH(B12, Paste_Here!A$2:A$850, 0))&lt;&gt;"", ISNUMBER(VALUE(INDEX(Paste_Here!M$2:M$850, MATCH(B12, Paste_Here!A$2:A$850, 0))))), INDEX(Paste_Here!M$2:M$850, MATCH(B12, Paste_Here!A$2:A$850, 0)), ""), ""), "")</f>
        <v/>
      </c>
      <c r="AP12" s="66"/>
      <c r="AQ12" s="75" t="str">
        <f>IFERROR(IF(B12&lt;&gt;"", IF(ISNUMBER(SEARCH("highrisk", LOWER(INDEX(Paste_Here!N$2:N$850, MATCH(B12, Paste_Here!A$2:A$850, 0))))), "High Risk", IF(ISNUMBER(SEARCH("lowrisk", LOWER(INDEX(Paste_Here!N$2:N$850, MATCH(B12, Paste_Here!A$2:A$850, 0))))), "Low Risk", IF(ISNUMBER(SEARCH("somerisk", LOWER(INDEX(Paste_Here!N$2:N$850, MATCH(B12, Paste_Here!A$2:A$850, 0))))), "Some Risk", IF(ISNUMBER(SEARCH("ot", LOWER(INDEX(Paste_Here!N$2:N$850, MATCH(B12, Paste_Here!A$2:A$850, 0))))), "OT", "")))), ""), "")</f>
        <v/>
      </c>
      <c r="AT12" s="66"/>
      <c r="AU12" s="103"/>
      <c r="AV12" s="66"/>
      <c r="AW12" s="66"/>
      <c r="AX12" s="75" t="str">
        <f t="shared" si="2"/>
        <v/>
      </c>
      <c r="AY12" s="66"/>
      <c r="AZ12" s="75"/>
      <c r="BA12" s="66"/>
      <c r="BB12" s="75"/>
      <c r="BC12" s="66"/>
      <c r="BD12" s="75"/>
      <c r="BE12" s="66"/>
      <c r="BF12" s="75" t="str">
        <f>IFERROR(IF(B12&lt;&gt;"", IF(AND(INDEX(Paste_Here!AE$2:AE$850, MATCH(B12, Paste_Here!A$2:A$850, 0))&lt;&gt;"", ISNUMBER(VALUE(INDEX(Paste_Here!AE$2:AE$850, MATCH(B12, Paste_Here!A$2:A$850, 0))))), INDEX(Paste_Here!AE$2:AE$850, MATCH(B12, Paste_Here!A$2:A$850, 0)), ""), ""), "")</f>
        <v/>
      </c>
      <c r="BG12" s="66"/>
      <c r="BH12" s="75" t="str">
        <f>IFERROR(IF(B12&lt;&gt;"", IF(ISNUMBER(SEARCH("highrisk", LOWER(INDEX(Paste_Here!AF$2:AF$850, MATCH(B12, Paste_Here!A$2:A$850, 0))))), "High Risk", IF(ISNUMBER(SEARCH("lowrisk", LOWER(INDEX(Paste_Here!AF$2:AF$850, MATCH(B12, Paste_Here!A$2:A$850, 0))))), "Low Risk", IF(ISNUMBER(SEARCH("somerisk", LOWER(INDEX(Paste_Here!AF$2:AF$850, MATCH(B12, Paste_Here!A$2:A$850, 0))))), "Some Risk", IF(ISNUMBER(SEARCH("ot", LOWER(INDEX(Paste_Here!AF$2:AF$850, MATCH(B12, Paste_Here!A$2:A$850, 0))))), "OT", "")))), ""), "")</f>
        <v/>
      </c>
      <c r="BI12" s="66"/>
      <c r="BJ12" s="75"/>
      <c r="BK12" s="66"/>
      <c r="BL12" s="75" t="str">
        <f>IFERROR(IF(B12&lt;&gt;"", IF(AND(INDEX(Paste_Here!O$2:O$850, MATCH(B12, Paste_Here!A$2:A$850, 0))&lt;&gt;"", ISNUMBER(VALUE(INDEX(Paste_Here!O$2:O$850, MATCH(B12, Paste_Here!A$2:A$850, 0))))), INDEX(Paste_Here!O$2:O$850, MATCH(B12, Paste_Here!A$2:A$850, 0)), ""), ""), "")</f>
        <v/>
      </c>
      <c r="BM12" s="66"/>
      <c r="BN12" s="75" t="str">
        <f>IFERROR(IF(B12&lt;&gt;"", IF(ISNUMBER(SEARCH("highrisk", LOWER(INDEX(Paste_Here!P$2:P$850, MATCH(B12, Paste_Here!A$2:A$850, 0))))), "High Risk", IF(ISNUMBER(SEARCH("lowrisk", LOWER(INDEX(Paste_Here!P$2:P$850, MATCH(B12, Paste_Here!A$2:A$850, 0))))), "Low Risk", IF(ISNUMBER(SEARCH("somerisk", LOWER(INDEX(Paste_Here!P$2:P$850, MATCH(B12, Paste_Here!A$2:A$850, 0))))), "Some Risk", IF(ISNUMBER(SEARCH("ot", LOWER(INDEX(Paste_Here!P$2:P$850, MATCH(B12, Paste_Here!A$2:A$850, 0))))), "OT", "")))), ""), "")</f>
        <v/>
      </c>
      <c r="BQ12" s="66"/>
      <c r="BR12" s="75"/>
      <c r="BS12" s="66"/>
      <c r="BT12" s="66"/>
      <c r="BU12" s="75" t="str">
        <f t="shared" si="3"/>
        <v/>
      </c>
      <c r="BV12" s="66"/>
      <c r="BW12" s="75"/>
      <c r="BX12" s="66"/>
      <c r="BY12" s="75"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BZ12" s="66"/>
      <c r="CA12" s="75"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CB12" s="66"/>
      <c r="CC12" s="75"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CD12" s="66"/>
      <c r="CE12" s="75"/>
      <c r="CF12" s="66"/>
      <c r="CK12" s="75"/>
      <c r="CL12" s="66"/>
      <c r="CM12" s="75"/>
      <c r="CN12" s="66"/>
      <c r="CO12" s="75"/>
      <c r="CP12" s="66"/>
      <c r="CQ12" s="66"/>
      <c r="CR12" s="75" t="str">
        <f t="shared" si="4"/>
        <v/>
      </c>
      <c r="CS12" s="66"/>
      <c r="CT12" s="75"/>
      <c r="CU12" s="66"/>
      <c r="CV12" s="75"/>
      <c r="CW12" s="66"/>
      <c r="CX12" s="75"/>
      <c r="CY12" s="66"/>
      <c r="CZ12" s="75"/>
      <c r="DA12" s="66"/>
      <c r="DB12" s="75" t="str">
        <f>IFERROR(IF(B12&lt;&gt;"", IF(AND(INDEX(Paste_Here!AK$2:AK$850, MATCH(B12, Paste_Here!A$2:A$850, 0))&lt;&gt;"", ISNUMBER(VALUE(INDEX(Paste_Here!AK$2:AK$850, MATCH(B12, Paste_Here!A$2:A$850, 0))))), INDEX(Paste_Here!AK$2:AK$850, MATCH(B12, Paste_Here!A$2:A$850, 0)), ""), ""), "")</f>
        <v/>
      </c>
      <c r="DC12" s="66"/>
      <c r="DD12" s="75" t="str">
        <f>IFERROR(IF(B12&lt;&gt;"", IF(ISNUMBER(SEARCH("highrisk", LOWER(INDEX(Paste_Here!AL$2:AL$850, MATCH(B12, Paste_Here!A$2:A$850, 0))))), "High Risk", IF(ISNUMBER(SEARCH("lowrisk", LOWER(INDEX(Paste_Here!AL$2:AL$850, MATCH(B12, Paste_Here!A$2:A$850, 0))))), "Low Risk", IF(ISNUMBER(SEARCH("somerisk", LOWER(INDEX(Paste_Here!AL$2:AL$850, MATCH(B12, Paste_Here!A$2:A$850, 0))))), "Some Risk", IF(ISNUMBER(SEARCH("ot", LOWER(INDEX(Paste_Here!AL$2:AL$850, MATCH(B12, Paste_Here!A$2:A$850, 0))))), "OT", "")))), ""), "")</f>
        <v/>
      </c>
      <c r="DE12" s="66"/>
      <c r="DF12" s="75" t="str">
        <f>IFERROR(IF(B12&lt;&gt;"", IF(AND(INDEX(Paste_Here!AM$2:AM$850, MATCH(B12, Paste_Here!A$2:A$850, 0))&lt;&gt;"", ISNUMBER(VALUE(INDEX(Paste_Here!AM$2:AM$850, MATCH(B12, Paste_Here!A$2:A$850, 0))))), INDEX(Paste_Here!AM$2:AM$850, MATCH(B12, Paste_Here!A$2:A$850, 0)), ""), ""), "")</f>
        <v/>
      </c>
      <c r="DG12" s="66"/>
      <c r="DH12" s="75" t="str">
        <f>IFERROR(IF(B12&lt;&gt;"", IF(ISNUMBER(SEARCH("highrisk", LOWER(INDEX(Paste_Here!AN$2:AN$850, MATCH(B12, Paste_Here!A$2:A$850, 0))))), "High Risk", IF(ISNUMBER(SEARCH("lowrisk", LOWER(INDEX(Paste_Here!AN$2:AN$850, MATCH(B12, Paste_Here!A$2:A$850, 0))))), "Low Risk", IF(ISNUMBER(SEARCH("somerisk", LOWER(INDEX(Paste_Here!AN$2:AN$850, MATCH(B12, Paste_Here!A$2:A$850, 0))))), "Some Risk", IF(ISNUMBER(SEARCH("ot", LOWER(INDEX(Paste_Here!AN$2:AN$850, MATCH(B12, Paste_Here!A$2:A$850, 0))))), "OT", "")))), ""), "")</f>
        <v/>
      </c>
      <c r="DI12" s="66"/>
      <c r="DJ12" s="66"/>
      <c r="DK12" s="75" t="str">
        <f t="shared" si="5"/>
        <v/>
      </c>
      <c r="DL12" s="66"/>
      <c r="DM12" s="75" t="str">
        <f>IFERROR(IF(B12&lt;&gt;"", IF(AND(INDEX(Paste_Here!Q$2:Q$850, MATCH(B12, Paste_Here!A$2:A$850, 0))&lt;&gt;"", ISNUMBER(VALUE(INDEX(Paste_Here!Q$2:Q$850, MATCH(B12, Paste_Here!A$2:A$850, 0))))), INDEX(Paste_Here!Q$2:Q$850, MATCH(B12, Paste_Here!A$2:A$850, 0)), ""), ""), "")</f>
        <v/>
      </c>
      <c r="DN12" s="66"/>
      <c r="DO12" s="75" t="str">
        <f>IFERROR(IF(B12&lt;&gt;"", IF(ISNUMBER(SEARCH("highrisk", LOWER(INDEX(Paste_Here!R$2:R$850, MATCH(B12, Paste_Here!A$2:A$850, 0))))), "High Risk", IF(ISNUMBER(SEARCH("lowrisk", LOWER(INDEX(Paste_Here!R$2:R$850, MATCH(B12, Paste_Here!A$2:A$850, 0))))), "Low Risk", IF(ISNUMBER(SEARCH("somerisk", LOWER(INDEX(Paste_Here!R$2:R$850, MATCH(B12, Paste_Here!A$2:A$850, 0))))), "Some Risk", IF(ISNUMBER(SEARCH("ot", LOWER(INDEX(Paste_Here!R$2:R$850, MATCH(B12, Paste_Here!A$2:A$850, 0))))), "OT", "")))), ""), "")</f>
        <v/>
      </c>
      <c r="DP12" s="66"/>
      <c r="DQ12" s="93" t="str">
        <f>IFERROR(IF(B12&lt;&gt;"", IF(AND(INDEX(Paste_Here!S$2:S$850, MATCH(B12, Paste_Here!A$2:A$850, 0))&lt;&gt;"", ISNUMBER(VALUE(INDEX(Paste_Here!S$2:S$850, MATCH(B12, Paste_Here!A$2:A$850, 0))))), INDEX(Paste_Here!S$2:S$850, MATCH(B12, Paste_Here!A$2:A$850, 0)), ""), ""), "")</f>
        <v/>
      </c>
      <c r="DR12" s="66"/>
      <c r="DS12" s="75"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IF(ISNUMBER(SEARCH("ot", LOWER(INDEX(Paste_Here!T$2:T$850, MATCH(B12, Paste_Here!A$2:A$850, 0))))), "OT", "")))), ""), "")</f>
        <v/>
      </c>
      <c r="DT12" s="66"/>
      <c r="DU12" s="75" t="str">
        <f>IFERROR(IF(B12&lt;&gt;"", IF(AND(INDEX(Paste_Here!U$2:U$850, MATCH(B12, Paste_Here!A$2:A$850, 0))&lt;&gt;"", ISNUMBER(VALUE(INDEX(Paste_Here!U$2:U$850, MATCH(B12, Paste_Here!A$2:A$850, 0))))), INDEX(Paste_Here!U$2:U$850, MATCH(B12, Paste_Here!A$2:A$850, 0)), ""), ""), "")</f>
        <v/>
      </c>
      <c r="DV12" s="66"/>
      <c r="DW12" s="93" t="str">
        <f>IFERROR(IF(B12&lt;&gt;"", IF(ISNUMBER(SEARCH("highrisk", LOWER(INDEX(Paste_Here!V$2:V$850, MATCH(B12, Paste_Here!A$2:A$850, 0))))), "High Risk", IF(ISNUMBER(SEARCH("lowrisk", LOWER(INDEX(Paste_Here!V$2:V$850, MATCH(B12, Paste_Here!A$2:A$850, 0))))), "Low Risk", IF(ISNUMBER(SEARCH("somerisk", LOWER(INDEX(Paste_Here!V$2:V$850, MATCH(B12, Paste_Here!A$2:A$850, 0))))), "Some Risk", IF(ISNUMBER(SEARCH("ot", LOWER(INDEX(Paste_Here!V$2:V$850, MATCH(B12, Paste_Here!A$2:A$850, 0))))), "OT", "")))), ""), "")</f>
        <v/>
      </c>
      <c r="DX12" s="66"/>
      <c r="DY12" s="75" t="str">
        <f>IFERROR(IF(B12&lt;&gt;"", IF(AND(INDEX(Paste_Here!W$2:W$850, MATCH(B12, Paste_Here!A$2:A$850, 0))&lt;&gt;"", ISNUMBER(VALUE(INDEX(Paste_Here!W$2:W$850, MATCH(B12, Paste_Here!A$2:A$850, 0))))), INDEX(Paste_Here!W$2:W$850, MATCH(B12, Paste_Here!A$2:A$850, 0)), ""), ""), "")</f>
        <v/>
      </c>
      <c r="DZ12" s="66"/>
      <c r="EA12" s="75" t="str">
        <f>IFERROR(IF(B12&lt;&gt;"", IF(ISNUMBER(SEARCH("highrisk", LOWER(INDEX(Paste_Here!X$2:X$850, MATCH(B12, Paste_Here!A$2:A$850, 0))))), "High Risk", IF(ISNUMBER(SEARCH("lowrisk", LOWER(INDEX(Paste_Here!X$2:X$850, MATCH(B12, Paste_Here!A$2:A$850, 0))))), "Low Risk", IF(ISNUMBER(SEARCH("somerisk", LOWER(INDEX(Paste_Here!X$2:X$850, MATCH(B12, Paste_Here!A$2:A$850, 0))))), "Some Risk", IF(ISNUMBER(SEARCH("ot", LOWER(INDEX(Paste_Here!X$2:X$850, MATCH(B12, Paste_Here!A$2:A$850, 0))))), "OT", "")))), ""), "")</f>
        <v/>
      </c>
      <c r="EB12" s="66"/>
      <c r="EC12" s="66"/>
      <c r="ED12" s="75" t="str">
        <f t="shared" si="10"/>
        <v/>
      </c>
      <c r="EE12" s="66"/>
      <c r="EF12" s="75" t="str">
        <f>IFERROR(IF(B12&lt;&gt;"", IF(AND(INDEX(Paste_Here!AO$2:AO$850, MATCH(B12, Paste_Here!A$2:A$850, 0))&lt;&gt;"", ISNUMBER(VALUE(INDEX(Paste_Here!AO$2:AO$850, MATCH(B12, Paste_Here!A$2:A$850, 0))))), INDEX(Paste_Here!AO$2:AO$850, MATCH(B12, Paste_Here!A$2:A$850, 0)), ""), ""), "")</f>
        <v/>
      </c>
      <c r="EG12" s="66"/>
      <c r="EH12" s="75" t="str">
        <f>IFERROR(IF(B12&lt;&gt;"", IF(ISNUMBER(SEARCH("highrisk", LOWER(INDEX(Paste_Here!AP$2:AP$850, MATCH(B12, Paste_Here!A$2:A$850, 0))))), "High Risk", IF(ISNUMBER(SEARCH("lowrisk", LOWER(INDEX(Paste_Here!AP$2:AP$850, MATCH(B12, Paste_Here!A$2:A$850, 0))))), "Low Risk", IF(ISNUMBER(SEARCH("somerisk", LOWER(INDEX(Paste_Here!AP$2:AP$850, MATCH(B12, Paste_Here!A$2:A$850, 0))))), "Some Risk", IF(ISNUMBER(SEARCH("ot", LOWER(INDEX(Paste_Here!AP$2:AP$850, MATCH(B12, Paste_Here!A$2:A$850, 0))))), "OT", "")))), ""), "")</f>
        <v/>
      </c>
      <c r="EI12" s="66"/>
      <c r="EJ12" s="93"/>
      <c r="EK12" s="66"/>
      <c r="EL12" s="75" t="str">
        <f>IFERROR(IF(B12&lt;&gt;"", IF(AND(INDEX(Paste_Here!AQ$2:AQ$850, MATCH(B12, Paste_Here!A$2:A$850, 0))&lt;&gt;"", ISNUMBER(VALUE(INDEX(Paste_Here!AQ$2:AQ$850, MATCH(B12, Paste_Here!A$2:A$850, 0))))), INDEX(Paste_Here!AQ$2:AQ$850, MATCH(B12, Paste_Here!A$2:A$850, 0)), ""), ""), "")</f>
        <v/>
      </c>
      <c r="EM12" s="66"/>
      <c r="EN12" s="75" t="str">
        <f>IFERROR(IF(B12&lt;&gt;"", IF(ISNUMBER(SEARCH("highrisk", LOWER(INDEX(Paste_Here!AR$2:AR$850, MATCH(B12, Paste_Here!A$2:A$850, 0))))), "High Risk", IF(ISNUMBER(SEARCH("lowrisk", LOWER(INDEX(Paste_Here!AR$2:AR$850, MATCH(B12, Paste_Here!A$2:A$850, 0))))), "Low Risk", IF(ISNUMBER(SEARCH("somerisk", LOWER(INDEX(Paste_Here!AR$2:AR$850, MATCH(B12, Paste_Here!A$2:A$850, 0))))), "Some Risk", IF(ISNUMBER(SEARCH("ot", LOWER(INDEX(Paste_Here!AR$2:AR$850, MATCH(B12, Paste_Here!A$2:A$850, 0))))), "OT", "")))), ""), "")</f>
        <v/>
      </c>
      <c r="EO12" s="66"/>
      <c r="EP12" s="93"/>
      <c r="EQ12" s="66"/>
      <c r="ER12" s="75"/>
      <c r="ES12" s="66"/>
      <c r="ET12" s="75"/>
      <c r="EU12" s="66"/>
      <c r="EV12" s="66"/>
      <c r="EW12" s="75" t="str">
        <f t="shared" si="11"/>
        <v/>
      </c>
      <c r="EX12" s="66"/>
      <c r="EY12" s="75" t="str">
        <f>IFERROR(IF(B12&lt;&gt;"", IF(AND(INDEX(Paste_Here!Y$2:Y$850, MATCH(B12, Paste_Here!A$2:A$850, 0))&lt;&gt;"", ISNUMBER(VALUE(INDEX(Paste_Here!Y$2:Y$850, MATCH(B12, Paste_Here!A$2:A$850, 0))))), INDEX(Paste_Here!Y$2:Y$850, MATCH(B12, Paste_Here!A$2:A$850, 0)), ""), ""), "")</f>
        <v/>
      </c>
      <c r="EZ12" s="66"/>
      <c r="FA12" s="75" t="str">
        <f>IFERROR(IF(B12&lt;&gt;"", IF(ISNUMBER(SEARCH("highrisk", LOWER(INDEX(Paste_Here!Z$2:Z$850, MATCH(B12, Paste_Here!A$2:A$850, 0))))), "High Risk", IF(ISNUMBER(SEARCH("lowrisk", LOWER(INDEX(Paste_Here!Z$2:Z$850, MATCH(B12, Paste_Here!A$2:A$850, 0))))), "Low Risk", IF(ISNUMBER(SEARCH("somerisk", LOWER(INDEX(Paste_Here!Z$2:Z$850, MATCH(B12, Paste_Here!A$2:A$850, 0))))), "Some Risk", IF(ISNUMBER(SEARCH("ot", LOWER(INDEX(Paste_Here!Z$2:Z$850, MATCH(B12, Paste_Here!A$2:A$850, 0))))), "OT", "")))), ""), "")</f>
        <v/>
      </c>
      <c r="FB12" s="66"/>
      <c r="FC12" s="93"/>
      <c r="FD12" s="66"/>
      <c r="FE12" s="75" t="str">
        <f>IFERROR(IF(B12&lt;&gt;"", IF(AND(INDEX(Paste_Here!AA$2:AA$850, MATCH(B12, Paste_Here!A$2:A$850, 0))&lt;&gt;"", ISNUMBER(VALUE(INDEX(Paste_Here!AA$2:AA$850, MATCH(B12, Paste_Here!A$2:A$850, 0))))), INDEX(Paste_Here!AA$2:AA$850, MATCH(B12, Paste_Here!A$2:A$850, 0)), ""), ""), "")</f>
        <v/>
      </c>
      <c r="FF12" s="66"/>
      <c r="FG12" s="75" t="str">
        <f>IFERROR(IF(B12&lt;&gt;"", IF(ISNUMBER(SEARCH("highrisk", LOWER(INDEX(Paste_Here!AB$2:AB$850, MATCH(B12, Paste_Here!A$2:A$850, 0))))), "High Risk", IF(ISNUMBER(SEARCH("lowrisk", LOWER(INDEX(Paste_Here!AB$2:AB$850, MATCH(B12, Paste_Here!A$2:A$850, 0))))), "Low Risk", IF(ISNUMBER(SEARCH("somerisk", LOWER(INDEX(Paste_Here!AB$2:AB$850, MATCH(B12, Paste_Here!A$2:A$850, 0))))), "Some Risk", IF(ISNUMBER(SEARCH("ot", LOWER(INDEX(Paste_Here!AB$2:AB$850, MATCH(B12, Paste_Here!A$2:A$850, 0))))), "OT", "")))), ""), "")</f>
        <v/>
      </c>
      <c r="FH12" s="66"/>
      <c r="FI12" s="93"/>
      <c r="FJ12" s="66"/>
      <c r="FK12" s="75"/>
      <c r="FL12" s="66"/>
      <c r="FM12" s="75"/>
      <c r="FN12" s="66"/>
      <c r="FO12" s="66"/>
      <c r="FP12" s="75" t="str">
        <f t="shared" si="6"/>
        <v/>
      </c>
      <c r="FQ12" s="66"/>
      <c r="FR12" s="75" t="str">
        <f>IFERROR(IF(B12&lt;&gt;"", IF(ISNUMBER(SEARCH("s", LOWER(INDEX(Paste_Here!L$2:L$850, MATCH(B12, Paste_Here!A$2:A$850, 0))))), "Yes", IF(INDEX(Paste_Here!L$2:L$850, MATCH(B12, Paste_Here!A$2:A$850, 0))&lt;&gt;"", "No", "")), ""), "")</f>
        <v/>
      </c>
      <c r="FS12" s="66"/>
      <c r="FT12" s="75" t="str">
        <f>IFERROR(IF(B12&lt;&gt;"", IF(ISNUMBER(SEARCH("yes", LOWER(INDEX(Paste_Here!F$2:F$850, MATCH(B12, Paste_Here!A$2:A$850, 0))))), "Yes", IF(ISNUMBER(SEARCH("no", LOWER(INDEX(Paste_Here!F$2:F$850, MATCH(B12, Paste_Here!A$2:A$850, 0))))), "No", "")), ""), "")</f>
        <v/>
      </c>
      <c r="FU12" s="66"/>
      <c r="FV12" s="75" t="str">
        <f>IFERROR(IF(B12&lt;&gt;"", IF(ISNUMBER(SEARCH("english language learner", LOWER(INDEX(Paste_Here!C$2:C$850, MATCH(B12, Paste_Here!A$2:A$850, 0))))), "Yes", ""), ""), "")</f>
        <v/>
      </c>
      <c r="FW12" s="66"/>
      <c r="FX12" s="75" t="str">
        <f>IFERROR(IF(B12&lt;&gt;"", IF(OR(ISNUMBER(SEARCH("b", LOWER(INDEX(Paste_Here!J$2:J$850, MATCH(B12, Paste_Here!A$2:A$850, 0))))), ISNUMBER(SEARCH("h", LOWER(INDEX(Paste_Here!J$2:J$850, MATCH(B12, Paste_Here!A$2:A$850, 0))))), ISNUMBER(SEARCH("i", LOWER(INDEX(Paste_Here!J$2:J$850, MATCH(B12, Paste_Here!A$2:A$850, 0)))))), "Yes", IF(INDEX(Paste_Here!J$2:J$850, MATCH(B12, Paste_Here!A$2:A$850, 0))&lt;&gt;"", "No", "")), ""), "")</f>
        <v/>
      </c>
      <c r="FY12" s="66"/>
      <c r="FZ12" s="75" t="str">
        <f>IFERROR(IF(B12&lt;&gt;"", IF(ISNUMBER(SEARCH("yes", LOWER(INDEX(Paste_Here!K$2:K$850, MATCH(B12, Paste_Here!A$2:A$850, 0))))), "Yes", IF(ISNUMBER(SEARCH("no", LOWER(INDEX(Paste_Here!K$2:K$850, MATCH(B12, Paste_Here!A$2:A$850, 0))))), "No", "")), ""), "")</f>
        <v/>
      </c>
      <c r="GA12" s="66"/>
      <c r="GB12" s="75" t="str">
        <f>IFERROR(IF(B12&lt;&gt;"", IF(ISNUMBER(SEARCH("transitional 2", LOWER(INDEX(Paste_Here!C$2:C$850, MATCH(B12, Paste_Here!A$2:A$850, 0))))), "T2",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GC12" s="66"/>
      <c r="GD12" s="75"/>
      <c r="GE12" s="66"/>
      <c r="GF12" s="75"/>
      <c r="GG12" s="66"/>
      <c r="GH12" s="75"/>
      <c r="GI12" s="66"/>
      <c r="GK12" s="1" t="str" cm="1">
        <f t="array" ref="GK12">IFERROR(INDEX(Paste_Here!$B$2:$B$850, MATCH(0, COUNTIF(GK$4:GK11, Paste_Here!$B$2:$B$850) + IF(Paste_Here!$B$2:$B$850="", 1, 0), 0)), "")</f>
        <v/>
      </c>
      <c r="GL12" s="1" t="str">
        <f>IF(GK12&lt;&gt;"", INDEX(Paste_Here!$A$2:$A$850, MATCH(GK12, Paste_Here!$B$2:$B$850, 0)), "")</f>
        <v/>
      </c>
      <c r="GM12" s="1" t="str">
        <f t="shared" si="12"/>
        <v/>
      </c>
      <c r="GN12" s="1" t="str" cm="1">
        <f t="array" ref="GN12">IFERROR(INDEX($GM$5:$GM$850, MATCH(SMALL(IF($GM$5:$GM$850&lt;&gt;"", COUNTIF($GM$5:$GM$850, "&lt;"&amp;$GM$5:$GM$850)+1), ROW()-ROW($GN$5)+1), COUNTIF($GM$5:$GM$850, "&lt;"&amp;$GM$5:$GM$850)+1, 0)), "")</f>
        <v/>
      </c>
    </row>
    <row r="13" spans="1:196">
      <c r="A13" s="66"/>
      <c r="B13" s="75" t="str">
        <f t="shared" si="0"/>
        <v/>
      </c>
      <c r="C13" s="66"/>
      <c r="D13" s="75" t="str">
        <f>IFERROR(IF(AND(INDEX(Paste_Here!N$2:N$850, MATCH(B13, Paste_Here!A$2:A$850, 0)) = ""), "", IF(UPPER(INDEX(Paste_Here!N$2:N$850, MATCH(B13, Paste_Here!A$2:A$850, 0))) = "YES", "Yes", IF(UPPER(INDEX(Paste_Here!N$2:N$850, MATCH(B13, Paste_Here!A$2:A$850, 0))) = "NO", "No", ""))), "")</f>
        <v/>
      </c>
      <c r="E13" s="66"/>
      <c r="F13" s="75" t="str">
        <f t="shared" si="7"/>
        <v/>
      </c>
      <c r="G13" s="66"/>
      <c r="H13" s="75" t="str">
        <f t="shared" si="8"/>
        <v/>
      </c>
      <c r="I13" s="66"/>
      <c r="J13" s="75" t="str">
        <f t="shared" si="9"/>
        <v/>
      </c>
      <c r="K13" s="66"/>
      <c r="L13" s="75"/>
      <c r="M13" s="66"/>
      <c r="N13" s="75" t="str">
        <f>IFERROR(IF(B13&lt;&gt;"", IF(AND(INDEX(Paste_Here!AW$2:AW$850, MATCH(B13, Paste_Here!A$2:A$850, 0))&lt;&gt;"", ISNUMBER(VALUE(INDEX(Paste_Here!AW$2:AW$850, MATCH(B13, Paste_Here!A$2:A$850, 0))))), INDEX(Paste_Here!AW$2:AW$850, MATCH(B13, Paste_Here!A$2:A$850, 0)), ""), ""), "")</f>
        <v/>
      </c>
      <c r="O13" s="66"/>
      <c r="P13" s="75" t="str">
        <f>IFERROR(IF(B13&lt;&gt;"", IF(AND(INDEX(Paste_Here!AX$2:AX$850, MATCH(B13, Paste_Here!A$2:A$850, 0))&lt;&gt;"", ISNUMBER(VALUE(INDEX(Paste_Here!AX$2:AX$850, MATCH(B13, Paste_Here!A$2:A$850, 0))))), INDEX(Paste_Here!AX$2:AX$850, MATCH(B13, Paste_Here!A$2:A$850, 0)), ""), ""), "")</f>
        <v/>
      </c>
      <c r="Q13" s="66"/>
      <c r="R13" s="75" t="str">
        <f>IFERROR(IF(B13&lt;&gt;"", IF(AND(INDEX(Paste_Here!AU$2:AU$850, MATCH(B13, Paste_Here!A$2:A$850, 0))&lt;&gt;"", ISNUMBER(VALUE(INDEX(Paste_Here!AU$2:AU$850, MATCH(B13, Paste_Here!A$2:A$850, 0))))), INDEX(Paste_Here!AU$2:AU$850, MATCH(B13, Paste_Here!A$2:A$850, 0)), ""), ""), "")</f>
        <v/>
      </c>
      <c r="S13" s="66"/>
      <c r="T13" s="75" t="str">
        <f>IFERROR(IF(B13&lt;&gt;"", IF(AND(INDEX(Paste_Here!AV$2:AV$850, MATCH(B13, Paste_Here!A$2:A$850, 0))&lt;&gt;"", ISNUMBER(VALUE(INDEX(Paste_Here!AV$2:AV$850, MATCH(B13, Paste_Here!A$2:A$850, 0))))), INDEX(Paste_Here!AV$2:AV$850, MATCH(B13, Paste_Here!A$2:A$850, 0)), ""), ""), "")</f>
        <v/>
      </c>
      <c r="U13" s="66"/>
      <c r="W13" s="66"/>
      <c r="Y13" s="66"/>
      <c r="Z13" s="66"/>
      <c r="AA13" s="75" t="str">
        <f t="shared" si="1"/>
        <v/>
      </c>
      <c r="AB13" s="66"/>
      <c r="AC13" s="75"/>
      <c r="AD13" s="66"/>
      <c r="AE13" s="98"/>
      <c r="AF13" s="66"/>
      <c r="AG13" s="75"/>
      <c r="AH13" s="66"/>
      <c r="AI13" s="75" t="str">
        <f>IFERROR(IF(B13&lt;&gt;"", IF(AND(INDEX(Paste_Here!AC$2:AC$850, MATCH(B13, Paste_Here!A$2:A$850, 0))&lt;&gt;"", ISNUMBER(VALUE(INDEX(Paste_Here!AC$2:AC$850, MATCH(B13, Paste_Here!A$2:A$850, 0))))), INDEX(Paste_Here!AC$2:AC$850, MATCH(B13, Paste_Here!A$2:A$850, 0)), ""), ""), "")</f>
        <v/>
      </c>
      <c r="AJ13" s="66"/>
      <c r="AK13" s="75" t="str">
        <f>IFERROR(IF(B13&lt;&gt;"", IF(ISNUMBER(SEARCH("highrisk", LOWER(INDEX(Paste_Here!AD$2:AD$850, MATCH(B13, Paste_Here!A$2:A$850, 0))))), "High Risk", IF(ISNUMBER(SEARCH("lowrisk", LOWER(INDEX(Paste_Here!AD$2:AD$850, MATCH(B13, Paste_Here!A$2:A$850, 0))))), "Low Risk", IF(ISNUMBER(SEARCH("somerisk", LOWER(INDEX(Paste_Here!AD$2:AD$850, MATCH(B13, Paste_Here!A$2:A$850, 0))))), "Some Risk", IF(ISNUMBER(SEARCH("ot", LOWER(INDEX(Paste_Here!AD$2:AD$850, MATCH(B13, Paste_Here!A$2:A$850, 0))))), "OT", "")))), ""), "")</f>
        <v/>
      </c>
      <c r="AL13" s="66"/>
      <c r="AM13" s="75"/>
      <c r="AN13" s="66"/>
      <c r="AO13" s="75" t="str">
        <f>IFERROR(IF(B13&lt;&gt;"", IF(AND(INDEX(Paste_Here!M$2:M$850, MATCH(B13, Paste_Here!A$2:A$850, 0))&lt;&gt;"", ISNUMBER(VALUE(INDEX(Paste_Here!M$2:M$850, MATCH(B13, Paste_Here!A$2:A$850, 0))))), INDEX(Paste_Here!M$2:M$850, MATCH(B13, Paste_Here!A$2:A$850, 0)), ""), ""), "")</f>
        <v/>
      </c>
      <c r="AP13" s="66"/>
      <c r="AQ13" s="75" t="str">
        <f>IFERROR(IF(B13&lt;&gt;"", IF(ISNUMBER(SEARCH("highrisk", LOWER(INDEX(Paste_Here!N$2:N$850, MATCH(B13, Paste_Here!A$2:A$850, 0))))), "High Risk", IF(ISNUMBER(SEARCH("lowrisk", LOWER(INDEX(Paste_Here!N$2:N$850, MATCH(B13, Paste_Here!A$2:A$850, 0))))), "Low Risk", IF(ISNUMBER(SEARCH("somerisk", LOWER(INDEX(Paste_Here!N$2:N$850, MATCH(B13, Paste_Here!A$2:A$850, 0))))), "Some Risk", IF(ISNUMBER(SEARCH("ot", LOWER(INDEX(Paste_Here!N$2:N$850, MATCH(B13, Paste_Here!A$2:A$850, 0))))), "OT", "")))), ""), "")</f>
        <v/>
      </c>
      <c r="AT13" s="66"/>
      <c r="AU13" s="103"/>
      <c r="AV13" s="66"/>
      <c r="AW13" s="66"/>
      <c r="AX13" s="75" t="str">
        <f t="shared" si="2"/>
        <v/>
      </c>
      <c r="AY13" s="66"/>
      <c r="AZ13" s="75"/>
      <c r="BA13" s="66"/>
      <c r="BB13" s="75"/>
      <c r="BC13" s="66"/>
      <c r="BD13" s="75"/>
      <c r="BE13" s="66"/>
      <c r="BF13" s="75" t="str">
        <f>IFERROR(IF(B13&lt;&gt;"", IF(AND(INDEX(Paste_Here!AE$2:AE$850, MATCH(B13, Paste_Here!A$2:A$850, 0))&lt;&gt;"", ISNUMBER(VALUE(INDEX(Paste_Here!AE$2:AE$850, MATCH(B13, Paste_Here!A$2:A$850, 0))))), INDEX(Paste_Here!AE$2:AE$850, MATCH(B13, Paste_Here!A$2:A$850, 0)), ""), ""), "")</f>
        <v/>
      </c>
      <c r="BG13" s="66"/>
      <c r="BH13" s="75" t="str">
        <f>IFERROR(IF(B13&lt;&gt;"", IF(ISNUMBER(SEARCH("highrisk", LOWER(INDEX(Paste_Here!AF$2:AF$850, MATCH(B13, Paste_Here!A$2:A$850, 0))))), "High Risk", IF(ISNUMBER(SEARCH("lowrisk", LOWER(INDEX(Paste_Here!AF$2:AF$850, MATCH(B13, Paste_Here!A$2:A$850, 0))))), "Low Risk", IF(ISNUMBER(SEARCH("somerisk", LOWER(INDEX(Paste_Here!AF$2:AF$850, MATCH(B13, Paste_Here!A$2:A$850, 0))))), "Some Risk", IF(ISNUMBER(SEARCH("ot", LOWER(INDEX(Paste_Here!AF$2:AF$850, MATCH(B13, Paste_Here!A$2:A$850, 0))))), "OT", "")))), ""), "")</f>
        <v/>
      </c>
      <c r="BI13" s="66"/>
      <c r="BJ13" s="75"/>
      <c r="BK13" s="66"/>
      <c r="BL13" s="75" t="str">
        <f>IFERROR(IF(B13&lt;&gt;"", IF(AND(INDEX(Paste_Here!O$2:O$850, MATCH(B13, Paste_Here!A$2:A$850, 0))&lt;&gt;"", ISNUMBER(VALUE(INDEX(Paste_Here!O$2:O$850, MATCH(B13, Paste_Here!A$2:A$850, 0))))), INDEX(Paste_Here!O$2:O$850, MATCH(B13, Paste_Here!A$2:A$850, 0)), ""), ""), "")</f>
        <v/>
      </c>
      <c r="BM13" s="66"/>
      <c r="BN13" s="75" t="str">
        <f>IFERROR(IF(B13&lt;&gt;"", IF(ISNUMBER(SEARCH("highrisk", LOWER(INDEX(Paste_Here!P$2:P$850, MATCH(B13, Paste_Here!A$2:A$850, 0))))), "High Risk", IF(ISNUMBER(SEARCH("lowrisk", LOWER(INDEX(Paste_Here!P$2:P$850, MATCH(B13, Paste_Here!A$2:A$850, 0))))), "Low Risk", IF(ISNUMBER(SEARCH("somerisk", LOWER(INDEX(Paste_Here!P$2:P$850, MATCH(B13, Paste_Here!A$2:A$850, 0))))), "Some Risk", IF(ISNUMBER(SEARCH("ot", LOWER(INDEX(Paste_Here!P$2:P$850, MATCH(B13, Paste_Here!A$2:A$850, 0))))), "OT", "")))), ""), "")</f>
        <v/>
      </c>
      <c r="BQ13" s="66"/>
      <c r="BR13" s="75"/>
      <c r="BS13" s="66"/>
      <c r="BT13" s="66"/>
      <c r="BU13" s="75" t="str">
        <f t="shared" si="3"/>
        <v/>
      </c>
      <c r="BV13" s="66"/>
      <c r="BW13" s="75"/>
      <c r="BX13" s="66"/>
      <c r="BY13" s="75"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BZ13" s="66"/>
      <c r="CA13" s="75"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CB13" s="66"/>
      <c r="CC13" s="75"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CD13" s="66"/>
      <c r="CE13" s="75"/>
      <c r="CF13" s="66"/>
      <c r="CK13" s="75"/>
      <c r="CL13" s="66"/>
      <c r="CM13" s="75"/>
      <c r="CN13" s="66"/>
      <c r="CO13" s="75"/>
      <c r="CP13" s="66"/>
      <c r="CQ13" s="66"/>
      <c r="CR13" s="75" t="str">
        <f t="shared" si="4"/>
        <v/>
      </c>
      <c r="CS13" s="66"/>
      <c r="CT13" s="75"/>
      <c r="CU13" s="66"/>
      <c r="CV13" s="75"/>
      <c r="CW13" s="66"/>
      <c r="CX13" s="75"/>
      <c r="CY13" s="66"/>
      <c r="CZ13" s="75"/>
      <c r="DA13" s="66"/>
      <c r="DB13" s="75" t="str">
        <f>IFERROR(IF(B13&lt;&gt;"", IF(AND(INDEX(Paste_Here!AK$2:AK$850, MATCH(B13, Paste_Here!A$2:A$850, 0))&lt;&gt;"", ISNUMBER(VALUE(INDEX(Paste_Here!AK$2:AK$850, MATCH(B13, Paste_Here!A$2:A$850, 0))))), INDEX(Paste_Here!AK$2:AK$850, MATCH(B13, Paste_Here!A$2:A$850, 0)), ""), ""), "")</f>
        <v/>
      </c>
      <c r="DC13" s="66"/>
      <c r="DD13" s="75" t="str">
        <f>IFERROR(IF(B13&lt;&gt;"", IF(ISNUMBER(SEARCH("highrisk", LOWER(INDEX(Paste_Here!AL$2:AL$850, MATCH(B13, Paste_Here!A$2:A$850, 0))))), "High Risk", IF(ISNUMBER(SEARCH("lowrisk", LOWER(INDEX(Paste_Here!AL$2:AL$850, MATCH(B13, Paste_Here!A$2:A$850, 0))))), "Low Risk", IF(ISNUMBER(SEARCH("somerisk", LOWER(INDEX(Paste_Here!AL$2:AL$850, MATCH(B13, Paste_Here!A$2:A$850, 0))))), "Some Risk", IF(ISNUMBER(SEARCH("ot", LOWER(INDEX(Paste_Here!AL$2:AL$850, MATCH(B13, Paste_Here!A$2:A$850, 0))))), "OT", "")))), ""), "")</f>
        <v/>
      </c>
      <c r="DE13" s="66"/>
      <c r="DF13" s="75" t="str">
        <f>IFERROR(IF(B13&lt;&gt;"", IF(AND(INDEX(Paste_Here!AM$2:AM$850, MATCH(B13, Paste_Here!A$2:A$850, 0))&lt;&gt;"", ISNUMBER(VALUE(INDEX(Paste_Here!AM$2:AM$850, MATCH(B13, Paste_Here!A$2:A$850, 0))))), INDEX(Paste_Here!AM$2:AM$850, MATCH(B13, Paste_Here!A$2:A$850, 0)), ""), ""), "")</f>
        <v/>
      </c>
      <c r="DG13" s="66"/>
      <c r="DH13" s="75" t="str">
        <f>IFERROR(IF(B13&lt;&gt;"", IF(ISNUMBER(SEARCH("highrisk", LOWER(INDEX(Paste_Here!AN$2:AN$850, MATCH(B13, Paste_Here!A$2:A$850, 0))))), "High Risk", IF(ISNUMBER(SEARCH("lowrisk", LOWER(INDEX(Paste_Here!AN$2:AN$850, MATCH(B13, Paste_Here!A$2:A$850, 0))))), "Low Risk", IF(ISNUMBER(SEARCH("somerisk", LOWER(INDEX(Paste_Here!AN$2:AN$850, MATCH(B13, Paste_Here!A$2:A$850, 0))))), "Some Risk", IF(ISNUMBER(SEARCH("ot", LOWER(INDEX(Paste_Here!AN$2:AN$850, MATCH(B13, Paste_Here!A$2:A$850, 0))))), "OT", "")))), ""), "")</f>
        <v/>
      </c>
      <c r="DI13" s="66"/>
      <c r="DJ13" s="66"/>
      <c r="DK13" s="75" t="str">
        <f t="shared" si="5"/>
        <v/>
      </c>
      <c r="DL13" s="66"/>
      <c r="DM13" s="75" t="str">
        <f>IFERROR(IF(B13&lt;&gt;"", IF(AND(INDEX(Paste_Here!Q$2:Q$850, MATCH(B13, Paste_Here!A$2:A$850, 0))&lt;&gt;"", ISNUMBER(VALUE(INDEX(Paste_Here!Q$2:Q$850, MATCH(B13, Paste_Here!A$2:A$850, 0))))), INDEX(Paste_Here!Q$2:Q$850, MATCH(B13, Paste_Here!A$2:A$850, 0)), ""), ""), "")</f>
        <v/>
      </c>
      <c r="DN13" s="66"/>
      <c r="DO13" s="75" t="str">
        <f>IFERROR(IF(B13&lt;&gt;"", IF(ISNUMBER(SEARCH("highrisk", LOWER(INDEX(Paste_Here!R$2:R$850, MATCH(B13, Paste_Here!A$2:A$850, 0))))), "High Risk", IF(ISNUMBER(SEARCH("lowrisk", LOWER(INDEX(Paste_Here!R$2:R$850, MATCH(B13, Paste_Here!A$2:A$850, 0))))), "Low Risk", IF(ISNUMBER(SEARCH("somerisk", LOWER(INDEX(Paste_Here!R$2:R$850, MATCH(B13, Paste_Here!A$2:A$850, 0))))), "Some Risk", IF(ISNUMBER(SEARCH("ot", LOWER(INDEX(Paste_Here!R$2:R$850, MATCH(B13, Paste_Here!A$2:A$850, 0))))), "OT", "")))), ""), "")</f>
        <v/>
      </c>
      <c r="DP13" s="66"/>
      <c r="DQ13" s="93" t="str">
        <f>IFERROR(IF(B13&lt;&gt;"", IF(AND(INDEX(Paste_Here!S$2:S$850, MATCH(B13, Paste_Here!A$2:A$850, 0))&lt;&gt;"", ISNUMBER(VALUE(INDEX(Paste_Here!S$2:S$850, MATCH(B13, Paste_Here!A$2:A$850, 0))))), INDEX(Paste_Here!S$2:S$850, MATCH(B13, Paste_Here!A$2:A$850, 0)), ""), ""), "")</f>
        <v/>
      </c>
      <c r="DR13" s="66"/>
      <c r="DS13" s="75"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IF(ISNUMBER(SEARCH("ot", LOWER(INDEX(Paste_Here!T$2:T$850, MATCH(B13, Paste_Here!A$2:A$850, 0))))), "OT", "")))), ""), "")</f>
        <v/>
      </c>
      <c r="DT13" s="66"/>
      <c r="DU13" s="75" t="str">
        <f>IFERROR(IF(B13&lt;&gt;"", IF(AND(INDEX(Paste_Here!U$2:U$850, MATCH(B13, Paste_Here!A$2:A$850, 0))&lt;&gt;"", ISNUMBER(VALUE(INDEX(Paste_Here!U$2:U$850, MATCH(B13, Paste_Here!A$2:A$850, 0))))), INDEX(Paste_Here!U$2:U$850, MATCH(B13, Paste_Here!A$2:A$850, 0)), ""), ""), "")</f>
        <v/>
      </c>
      <c r="DV13" s="66"/>
      <c r="DW13" s="93" t="str">
        <f>IFERROR(IF(B13&lt;&gt;"", IF(ISNUMBER(SEARCH("highrisk", LOWER(INDEX(Paste_Here!V$2:V$850, MATCH(B13, Paste_Here!A$2:A$850, 0))))), "High Risk", IF(ISNUMBER(SEARCH("lowrisk", LOWER(INDEX(Paste_Here!V$2:V$850, MATCH(B13, Paste_Here!A$2:A$850, 0))))), "Low Risk", IF(ISNUMBER(SEARCH("somerisk", LOWER(INDEX(Paste_Here!V$2:V$850, MATCH(B13, Paste_Here!A$2:A$850, 0))))), "Some Risk", IF(ISNUMBER(SEARCH("ot", LOWER(INDEX(Paste_Here!V$2:V$850, MATCH(B13, Paste_Here!A$2:A$850, 0))))), "OT", "")))), ""), "")</f>
        <v/>
      </c>
      <c r="DX13" s="66"/>
      <c r="DY13" s="75" t="str">
        <f>IFERROR(IF(B13&lt;&gt;"", IF(AND(INDEX(Paste_Here!W$2:W$850, MATCH(B13, Paste_Here!A$2:A$850, 0))&lt;&gt;"", ISNUMBER(VALUE(INDEX(Paste_Here!W$2:W$850, MATCH(B13, Paste_Here!A$2:A$850, 0))))), INDEX(Paste_Here!W$2:W$850, MATCH(B13, Paste_Here!A$2:A$850, 0)), ""), ""), "")</f>
        <v/>
      </c>
      <c r="DZ13" s="66"/>
      <c r="EA13" s="75" t="str">
        <f>IFERROR(IF(B13&lt;&gt;"", IF(ISNUMBER(SEARCH("highrisk", LOWER(INDEX(Paste_Here!X$2:X$850, MATCH(B13, Paste_Here!A$2:A$850, 0))))), "High Risk", IF(ISNUMBER(SEARCH("lowrisk", LOWER(INDEX(Paste_Here!X$2:X$850, MATCH(B13, Paste_Here!A$2:A$850, 0))))), "Low Risk", IF(ISNUMBER(SEARCH("somerisk", LOWER(INDEX(Paste_Here!X$2:X$850, MATCH(B13, Paste_Here!A$2:A$850, 0))))), "Some Risk", IF(ISNUMBER(SEARCH("ot", LOWER(INDEX(Paste_Here!X$2:X$850, MATCH(B13, Paste_Here!A$2:A$850, 0))))), "OT", "")))), ""), "")</f>
        <v/>
      </c>
      <c r="EB13" s="66"/>
      <c r="EC13" s="66"/>
      <c r="ED13" s="75" t="str">
        <f t="shared" si="10"/>
        <v/>
      </c>
      <c r="EE13" s="66"/>
      <c r="EF13" s="75" t="str">
        <f>IFERROR(IF(B13&lt;&gt;"", IF(AND(INDEX(Paste_Here!AO$2:AO$850, MATCH(B13, Paste_Here!A$2:A$850, 0))&lt;&gt;"", ISNUMBER(VALUE(INDEX(Paste_Here!AO$2:AO$850, MATCH(B13, Paste_Here!A$2:A$850, 0))))), INDEX(Paste_Here!AO$2:AO$850, MATCH(B13, Paste_Here!A$2:A$850, 0)), ""), ""), "")</f>
        <v/>
      </c>
      <c r="EG13" s="66"/>
      <c r="EH13" s="75" t="str">
        <f>IFERROR(IF(B13&lt;&gt;"", IF(ISNUMBER(SEARCH("highrisk", LOWER(INDEX(Paste_Here!AP$2:AP$850, MATCH(B13, Paste_Here!A$2:A$850, 0))))), "High Risk", IF(ISNUMBER(SEARCH("lowrisk", LOWER(INDEX(Paste_Here!AP$2:AP$850, MATCH(B13, Paste_Here!A$2:A$850, 0))))), "Low Risk", IF(ISNUMBER(SEARCH("somerisk", LOWER(INDEX(Paste_Here!AP$2:AP$850, MATCH(B13, Paste_Here!A$2:A$850, 0))))), "Some Risk", IF(ISNUMBER(SEARCH("ot", LOWER(INDEX(Paste_Here!AP$2:AP$850, MATCH(B13, Paste_Here!A$2:A$850, 0))))), "OT", "")))), ""), "")</f>
        <v/>
      </c>
      <c r="EI13" s="66"/>
      <c r="EJ13" s="93"/>
      <c r="EK13" s="66"/>
      <c r="EL13" s="75" t="str">
        <f>IFERROR(IF(B13&lt;&gt;"", IF(AND(INDEX(Paste_Here!AQ$2:AQ$850, MATCH(B13, Paste_Here!A$2:A$850, 0))&lt;&gt;"", ISNUMBER(VALUE(INDEX(Paste_Here!AQ$2:AQ$850, MATCH(B13, Paste_Here!A$2:A$850, 0))))), INDEX(Paste_Here!AQ$2:AQ$850, MATCH(B13, Paste_Here!A$2:A$850, 0)), ""), ""), "")</f>
        <v/>
      </c>
      <c r="EM13" s="66"/>
      <c r="EN13" s="75" t="str">
        <f>IFERROR(IF(B13&lt;&gt;"", IF(ISNUMBER(SEARCH("highrisk", LOWER(INDEX(Paste_Here!AR$2:AR$850, MATCH(B13, Paste_Here!A$2:A$850, 0))))), "High Risk", IF(ISNUMBER(SEARCH("lowrisk", LOWER(INDEX(Paste_Here!AR$2:AR$850, MATCH(B13, Paste_Here!A$2:A$850, 0))))), "Low Risk", IF(ISNUMBER(SEARCH("somerisk", LOWER(INDEX(Paste_Here!AR$2:AR$850, MATCH(B13, Paste_Here!A$2:A$850, 0))))), "Some Risk", IF(ISNUMBER(SEARCH("ot", LOWER(INDEX(Paste_Here!AR$2:AR$850, MATCH(B13, Paste_Here!A$2:A$850, 0))))), "OT", "")))), ""), "")</f>
        <v/>
      </c>
      <c r="EO13" s="66"/>
      <c r="EP13" s="93"/>
      <c r="EQ13" s="66"/>
      <c r="ER13" s="75"/>
      <c r="ES13" s="66"/>
      <c r="ET13" s="75"/>
      <c r="EU13" s="66"/>
      <c r="EV13" s="66"/>
      <c r="EW13" s="75" t="str">
        <f t="shared" si="11"/>
        <v/>
      </c>
      <c r="EX13" s="66"/>
      <c r="EY13" s="75" t="str">
        <f>IFERROR(IF(B13&lt;&gt;"", IF(AND(INDEX(Paste_Here!Y$2:Y$850, MATCH(B13, Paste_Here!A$2:A$850, 0))&lt;&gt;"", ISNUMBER(VALUE(INDEX(Paste_Here!Y$2:Y$850, MATCH(B13, Paste_Here!A$2:A$850, 0))))), INDEX(Paste_Here!Y$2:Y$850, MATCH(B13, Paste_Here!A$2:A$850, 0)), ""), ""), "")</f>
        <v/>
      </c>
      <c r="EZ13" s="66"/>
      <c r="FA13" s="75" t="str">
        <f>IFERROR(IF(B13&lt;&gt;"", IF(ISNUMBER(SEARCH("highrisk", LOWER(INDEX(Paste_Here!Z$2:Z$850, MATCH(B13, Paste_Here!A$2:A$850, 0))))), "High Risk", IF(ISNUMBER(SEARCH("lowrisk", LOWER(INDEX(Paste_Here!Z$2:Z$850, MATCH(B13, Paste_Here!A$2:A$850, 0))))), "Low Risk", IF(ISNUMBER(SEARCH("somerisk", LOWER(INDEX(Paste_Here!Z$2:Z$850, MATCH(B13, Paste_Here!A$2:A$850, 0))))), "Some Risk", IF(ISNUMBER(SEARCH("ot", LOWER(INDEX(Paste_Here!Z$2:Z$850, MATCH(B13, Paste_Here!A$2:A$850, 0))))), "OT", "")))), ""), "")</f>
        <v/>
      </c>
      <c r="FB13" s="66"/>
      <c r="FC13" s="93"/>
      <c r="FD13" s="66"/>
      <c r="FE13" s="75" t="str">
        <f>IFERROR(IF(B13&lt;&gt;"", IF(AND(INDEX(Paste_Here!AA$2:AA$850, MATCH(B13, Paste_Here!A$2:A$850, 0))&lt;&gt;"", ISNUMBER(VALUE(INDEX(Paste_Here!AA$2:AA$850, MATCH(B13, Paste_Here!A$2:A$850, 0))))), INDEX(Paste_Here!AA$2:AA$850, MATCH(B13, Paste_Here!A$2:A$850, 0)), ""), ""), "")</f>
        <v/>
      </c>
      <c r="FF13" s="66"/>
      <c r="FG13" s="75" t="str">
        <f>IFERROR(IF(B13&lt;&gt;"", IF(ISNUMBER(SEARCH("highrisk", LOWER(INDEX(Paste_Here!AB$2:AB$850, MATCH(B13, Paste_Here!A$2:A$850, 0))))), "High Risk", IF(ISNUMBER(SEARCH("lowrisk", LOWER(INDEX(Paste_Here!AB$2:AB$850, MATCH(B13, Paste_Here!A$2:A$850, 0))))), "Low Risk", IF(ISNUMBER(SEARCH("somerisk", LOWER(INDEX(Paste_Here!AB$2:AB$850, MATCH(B13, Paste_Here!A$2:A$850, 0))))), "Some Risk", IF(ISNUMBER(SEARCH("ot", LOWER(INDEX(Paste_Here!AB$2:AB$850, MATCH(B13, Paste_Here!A$2:A$850, 0))))), "OT", "")))), ""), "")</f>
        <v/>
      </c>
      <c r="FH13" s="66"/>
      <c r="FI13" s="93"/>
      <c r="FJ13" s="66"/>
      <c r="FK13" s="75"/>
      <c r="FL13" s="66"/>
      <c r="FM13" s="75"/>
      <c r="FN13" s="66"/>
      <c r="FO13" s="66"/>
      <c r="FP13" s="75" t="str">
        <f t="shared" si="6"/>
        <v/>
      </c>
      <c r="FQ13" s="66"/>
      <c r="FR13" s="75" t="str">
        <f>IFERROR(IF(B13&lt;&gt;"", IF(ISNUMBER(SEARCH("s", LOWER(INDEX(Paste_Here!L$2:L$850, MATCH(B13, Paste_Here!A$2:A$850, 0))))), "Yes", IF(INDEX(Paste_Here!L$2:L$850, MATCH(B13, Paste_Here!A$2:A$850, 0))&lt;&gt;"", "No", "")), ""), "")</f>
        <v/>
      </c>
      <c r="FS13" s="66"/>
      <c r="FT13" s="75" t="str">
        <f>IFERROR(IF(B13&lt;&gt;"", IF(ISNUMBER(SEARCH("yes", LOWER(INDEX(Paste_Here!F$2:F$850, MATCH(B13, Paste_Here!A$2:A$850, 0))))), "Yes", IF(ISNUMBER(SEARCH("no", LOWER(INDEX(Paste_Here!F$2:F$850, MATCH(B13, Paste_Here!A$2:A$850, 0))))), "No", "")), ""), "")</f>
        <v/>
      </c>
      <c r="FU13" s="66"/>
      <c r="FV13" s="75" t="str">
        <f>IFERROR(IF(B13&lt;&gt;"", IF(ISNUMBER(SEARCH("english language learner", LOWER(INDEX(Paste_Here!C$2:C$850, MATCH(B13, Paste_Here!A$2:A$850, 0))))), "Yes", ""), ""), "")</f>
        <v/>
      </c>
      <c r="FW13" s="66"/>
      <c r="FX13" s="75" t="str">
        <f>IFERROR(IF(B13&lt;&gt;"", IF(OR(ISNUMBER(SEARCH("b", LOWER(INDEX(Paste_Here!J$2:J$850, MATCH(B13, Paste_Here!A$2:A$850, 0))))), ISNUMBER(SEARCH("h", LOWER(INDEX(Paste_Here!J$2:J$850, MATCH(B13, Paste_Here!A$2:A$850, 0))))), ISNUMBER(SEARCH("i", LOWER(INDEX(Paste_Here!J$2:J$850, MATCH(B13, Paste_Here!A$2:A$850, 0)))))), "Yes", IF(INDEX(Paste_Here!J$2:J$850, MATCH(B13, Paste_Here!A$2:A$850, 0))&lt;&gt;"", "No", "")), ""), "")</f>
        <v/>
      </c>
      <c r="FY13" s="66"/>
      <c r="FZ13" s="75" t="str">
        <f>IFERROR(IF(B13&lt;&gt;"", IF(ISNUMBER(SEARCH("yes", LOWER(INDEX(Paste_Here!K$2:K$850, MATCH(B13, Paste_Here!A$2:A$850, 0))))), "Yes", IF(ISNUMBER(SEARCH("no", LOWER(INDEX(Paste_Here!K$2:K$850, MATCH(B13, Paste_Here!A$2:A$850, 0))))), "No", "")), ""), "")</f>
        <v/>
      </c>
      <c r="GA13" s="66"/>
      <c r="GB13" s="75" t="str">
        <f>IFERROR(IF(B13&lt;&gt;"", IF(ISNUMBER(SEARCH("transitional 2", LOWER(INDEX(Paste_Here!C$2:C$850, MATCH(B13, Paste_Here!A$2:A$850, 0))))), "T2",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GC13" s="66"/>
      <c r="GD13" s="75"/>
      <c r="GE13" s="66"/>
      <c r="GF13" s="75"/>
      <c r="GG13" s="66"/>
      <c r="GH13" s="75"/>
      <c r="GI13" s="66"/>
      <c r="GK13" s="1" t="str" cm="1">
        <f t="array" ref="GK13">IFERROR(INDEX(Paste_Here!$B$2:$B$850, MATCH(0, COUNTIF(GK$4:GK12, Paste_Here!$B$2:$B$850) + IF(Paste_Here!$B$2:$B$850="", 1, 0), 0)), "")</f>
        <v/>
      </c>
      <c r="GL13" s="1" t="str">
        <f>IF(GK13&lt;&gt;"", INDEX(Paste_Here!$A$2:$A$850, MATCH(GK13, Paste_Here!$B$2:$B$850, 0)), "")</f>
        <v/>
      </c>
      <c r="GM13" s="1" t="str">
        <f t="shared" si="12"/>
        <v/>
      </c>
      <c r="GN13" s="1" t="str" cm="1">
        <f t="array" ref="GN13">IFERROR(INDEX($GM$5:$GM$850, MATCH(SMALL(IF($GM$5:$GM$850&lt;&gt;"", COUNTIF($GM$5:$GM$850, "&lt;"&amp;$GM$5:$GM$850)+1), ROW()-ROW($GN$5)+1), COUNTIF($GM$5:$GM$850, "&lt;"&amp;$GM$5:$GM$850)+1, 0)), "")</f>
        <v/>
      </c>
    </row>
    <row r="14" spans="1:196">
      <c r="A14" s="66"/>
      <c r="B14" s="75" t="str">
        <f t="shared" si="0"/>
        <v/>
      </c>
      <c r="C14" s="66"/>
      <c r="D14" s="75" t="str">
        <f>IFERROR(IF(AND(INDEX(Paste_Here!N$2:N$850, MATCH(B14, Paste_Here!A$2:A$850, 0)) = ""), "", IF(UPPER(INDEX(Paste_Here!N$2:N$850, MATCH(B14, Paste_Here!A$2:A$850, 0))) = "YES", "Yes", IF(UPPER(INDEX(Paste_Here!N$2:N$850, MATCH(B14, Paste_Here!A$2:A$850, 0))) = "NO", "No", ""))), "")</f>
        <v/>
      </c>
      <c r="E14" s="66"/>
      <c r="F14" s="75" t="str">
        <f t="shared" si="7"/>
        <v/>
      </c>
      <c r="G14" s="66"/>
      <c r="H14" s="75" t="str">
        <f t="shared" si="8"/>
        <v/>
      </c>
      <c r="I14" s="66"/>
      <c r="J14" s="75" t="str">
        <f t="shared" si="9"/>
        <v/>
      </c>
      <c r="K14" s="66"/>
      <c r="L14" s="75"/>
      <c r="M14" s="66"/>
      <c r="N14" s="75" t="str">
        <f>IFERROR(IF(B14&lt;&gt;"", IF(AND(INDEX(Paste_Here!AW$2:AW$850, MATCH(B14, Paste_Here!A$2:A$850, 0))&lt;&gt;"", ISNUMBER(VALUE(INDEX(Paste_Here!AW$2:AW$850, MATCH(B14, Paste_Here!A$2:A$850, 0))))), INDEX(Paste_Here!AW$2:AW$850, MATCH(B14, Paste_Here!A$2:A$850, 0)), ""), ""), "")</f>
        <v/>
      </c>
      <c r="O14" s="66"/>
      <c r="P14" s="75" t="str">
        <f>IFERROR(IF(B14&lt;&gt;"", IF(AND(INDEX(Paste_Here!AX$2:AX$850, MATCH(B14, Paste_Here!A$2:A$850, 0))&lt;&gt;"", ISNUMBER(VALUE(INDEX(Paste_Here!AX$2:AX$850, MATCH(B14, Paste_Here!A$2:A$850, 0))))), INDEX(Paste_Here!AX$2:AX$850, MATCH(B14, Paste_Here!A$2:A$850, 0)), ""), ""), "")</f>
        <v/>
      </c>
      <c r="Q14" s="66"/>
      <c r="R14" s="75" t="str">
        <f>IFERROR(IF(B14&lt;&gt;"", IF(AND(INDEX(Paste_Here!AU$2:AU$850, MATCH(B14, Paste_Here!A$2:A$850, 0))&lt;&gt;"", ISNUMBER(VALUE(INDEX(Paste_Here!AU$2:AU$850, MATCH(B14, Paste_Here!A$2:A$850, 0))))), INDEX(Paste_Here!AU$2:AU$850, MATCH(B14, Paste_Here!A$2:A$850, 0)), ""), ""), "")</f>
        <v/>
      </c>
      <c r="S14" s="66"/>
      <c r="T14" s="75" t="str">
        <f>IFERROR(IF(B14&lt;&gt;"", IF(AND(INDEX(Paste_Here!AV$2:AV$850, MATCH(B14, Paste_Here!A$2:A$850, 0))&lt;&gt;"", ISNUMBER(VALUE(INDEX(Paste_Here!AV$2:AV$850, MATCH(B14, Paste_Here!A$2:A$850, 0))))), INDEX(Paste_Here!AV$2:AV$850, MATCH(B14, Paste_Here!A$2:A$850, 0)), ""), ""), "")</f>
        <v/>
      </c>
      <c r="U14" s="66"/>
      <c r="W14" s="66"/>
      <c r="Y14" s="66"/>
      <c r="Z14" s="66"/>
      <c r="AA14" s="75" t="str">
        <f t="shared" si="1"/>
        <v/>
      </c>
      <c r="AB14" s="66"/>
      <c r="AC14" s="75"/>
      <c r="AD14" s="66"/>
      <c r="AE14" s="98"/>
      <c r="AF14" s="66"/>
      <c r="AG14" s="75"/>
      <c r="AH14" s="66"/>
      <c r="AI14" s="75" t="str">
        <f>IFERROR(IF(B14&lt;&gt;"", IF(AND(INDEX(Paste_Here!AC$2:AC$850, MATCH(B14, Paste_Here!A$2:A$850, 0))&lt;&gt;"", ISNUMBER(VALUE(INDEX(Paste_Here!AC$2:AC$850, MATCH(B14, Paste_Here!A$2:A$850, 0))))), INDEX(Paste_Here!AC$2:AC$850, MATCH(B14, Paste_Here!A$2:A$850, 0)), ""), ""), "")</f>
        <v/>
      </c>
      <c r="AJ14" s="66"/>
      <c r="AK14" s="75" t="str">
        <f>IFERROR(IF(B14&lt;&gt;"", IF(ISNUMBER(SEARCH("highrisk", LOWER(INDEX(Paste_Here!AD$2:AD$850, MATCH(B14, Paste_Here!A$2:A$850, 0))))), "High Risk", IF(ISNUMBER(SEARCH("lowrisk", LOWER(INDEX(Paste_Here!AD$2:AD$850, MATCH(B14, Paste_Here!A$2:A$850, 0))))), "Low Risk", IF(ISNUMBER(SEARCH("somerisk", LOWER(INDEX(Paste_Here!AD$2:AD$850, MATCH(B14, Paste_Here!A$2:A$850, 0))))), "Some Risk", IF(ISNUMBER(SEARCH("ot", LOWER(INDEX(Paste_Here!AD$2:AD$850, MATCH(B14, Paste_Here!A$2:A$850, 0))))), "OT", "")))), ""), "")</f>
        <v/>
      </c>
      <c r="AL14" s="66"/>
      <c r="AM14" s="75"/>
      <c r="AN14" s="66"/>
      <c r="AO14" s="75" t="str">
        <f>IFERROR(IF(B14&lt;&gt;"", IF(AND(INDEX(Paste_Here!M$2:M$850, MATCH(B14, Paste_Here!A$2:A$850, 0))&lt;&gt;"", ISNUMBER(VALUE(INDEX(Paste_Here!M$2:M$850, MATCH(B14, Paste_Here!A$2:A$850, 0))))), INDEX(Paste_Here!M$2:M$850, MATCH(B14, Paste_Here!A$2:A$850, 0)), ""), ""), "")</f>
        <v/>
      </c>
      <c r="AP14" s="66"/>
      <c r="AQ14" s="75" t="str">
        <f>IFERROR(IF(B14&lt;&gt;"", IF(ISNUMBER(SEARCH("highrisk", LOWER(INDEX(Paste_Here!N$2:N$850, MATCH(B14, Paste_Here!A$2:A$850, 0))))), "High Risk", IF(ISNUMBER(SEARCH("lowrisk", LOWER(INDEX(Paste_Here!N$2:N$850, MATCH(B14, Paste_Here!A$2:A$850, 0))))), "Low Risk", IF(ISNUMBER(SEARCH("somerisk", LOWER(INDEX(Paste_Here!N$2:N$850, MATCH(B14, Paste_Here!A$2:A$850, 0))))), "Some Risk", IF(ISNUMBER(SEARCH("ot", LOWER(INDEX(Paste_Here!N$2:N$850, MATCH(B14, Paste_Here!A$2:A$850, 0))))), "OT", "")))), ""), "")</f>
        <v/>
      </c>
      <c r="AT14" s="66"/>
      <c r="AU14" s="103"/>
      <c r="AV14" s="66"/>
      <c r="AW14" s="66"/>
      <c r="AX14" s="75" t="str">
        <f t="shared" si="2"/>
        <v/>
      </c>
      <c r="AY14" s="66"/>
      <c r="AZ14" s="75"/>
      <c r="BA14" s="66"/>
      <c r="BB14" s="75"/>
      <c r="BC14" s="66"/>
      <c r="BD14" s="75"/>
      <c r="BE14" s="66"/>
      <c r="BF14" s="75" t="str">
        <f>IFERROR(IF(B14&lt;&gt;"", IF(AND(INDEX(Paste_Here!AE$2:AE$850, MATCH(B14, Paste_Here!A$2:A$850, 0))&lt;&gt;"", ISNUMBER(VALUE(INDEX(Paste_Here!AE$2:AE$850, MATCH(B14, Paste_Here!A$2:A$850, 0))))), INDEX(Paste_Here!AE$2:AE$850, MATCH(B14, Paste_Here!A$2:A$850, 0)), ""), ""), "")</f>
        <v/>
      </c>
      <c r="BG14" s="66"/>
      <c r="BH14" s="75" t="str">
        <f>IFERROR(IF(B14&lt;&gt;"", IF(ISNUMBER(SEARCH("highrisk", LOWER(INDEX(Paste_Here!AF$2:AF$850, MATCH(B14, Paste_Here!A$2:A$850, 0))))), "High Risk", IF(ISNUMBER(SEARCH("lowrisk", LOWER(INDEX(Paste_Here!AF$2:AF$850, MATCH(B14, Paste_Here!A$2:A$850, 0))))), "Low Risk", IF(ISNUMBER(SEARCH("somerisk", LOWER(INDEX(Paste_Here!AF$2:AF$850, MATCH(B14, Paste_Here!A$2:A$850, 0))))), "Some Risk", IF(ISNUMBER(SEARCH("ot", LOWER(INDEX(Paste_Here!AF$2:AF$850, MATCH(B14, Paste_Here!A$2:A$850, 0))))), "OT", "")))), ""), "")</f>
        <v/>
      </c>
      <c r="BI14" s="66"/>
      <c r="BJ14" s="75"/>
      <c r="BK14" s="66"/>
      <c r="BL14" s="75" t="str">
        <f>IFERROR(IF(B14&lt;&gt;"", IF(AND(INDEX(Paste_Here!O$2:O$850, MATCH(B14, Paste_Here!A$2:A$850, 0))&lt;&gt;"", ISNUMBER(VALUE(INDEX(Paste_Here!O$2:O$850, MATCH(B14, Paste_Here!A$2:A$850, 0))))), INDEX(Paste_Here!O$2:O$850, MATCH(B14, Paste_Here!A$2:A$850, 0)), ""), ""), "")</f>
        <v/>
      </c>
      <c r="BM14" s="66"/>
      <c r="BN14" s="75" t="str">
        <f>IFERROR(IF(B14&lt;&gt;"", IF(ISNUMBER(SEARCH("highrisk", LOWER(INDEX(Paste_Here!P$2:P$850, MATCH(B14, Paste_Here!A$2:A$850, 0))))), "High Risk", IF(ISNUMBER(SEARCH("lowrisk", LOWER(INDEX(Paste_Here!P$2:P$850, MATCH(B14, Paste_Here!A$2:A$850, 0))))), "Low Risk", IF(ISNUMBER(SEARCH("somerisk", LOWER(INDEX(Paste_Here!P$2:P$850, MATCH(B14, Paste_Here!A$2:A$850, 0))))), "Some Risk", IF(ISNUMBER(SEARCH("ot", LOWER(INDEX(Paste_Here!P$2:P$850, MATCH(B14, Paste_Here!A$2:A$850, 0))))), "OT", "")))), ""), "")</f>
        <v/>
      </c>
      <c r="BQ14" s="66"/>
      <c r="BR14" s="75"/>
      <c r="BS14" s="66"/>
      <c r="BT14" s="66"/>
      <c r="BU14" s="75" t="str">
        <f t="shared" si="3"/>
        <v/>
      </c>
      <c r="BV14" s="66"/>
      <c r="BW14" s="75"/>
      <c r="BX14" s="66"/>
      <c r="BY14" s="75"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BZ14" s="66"/>
      <c r="CA14" s="75"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CB14" s="66"/>
      <c r="CC14" s="75"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CD14" s="66"/>
      <c r="CE14" s="75"/>
      <c r="CF14" s="66"/>
      <c r="CK14" s="75"/>
      <c r="CL14" s="66"/>
      <c r="CM14" s="75"/>
      <c r="CN14" s="66"/>
      <c r="CO14" s="75"/>
      <c r="CP14" s="66"/>
      <c r="CQ14" s="66"/>
      <c r="CR14" s="75" t="str">
        <f t="shared" si="4"/>
        <v/>
      </c>
      <c r="CS14" s="66"/>
      <c r="CT14" s="75"/>
      <c r="CU14" s="66"/>
      <c r="CV14" s="75"/>
      <c r="CW14" s="66"/>
      <c r="CX14" s="75"/>
      <c r="CY14" s="66"/>
      <c r="CZ14" s="75"/>
      <c r="DA14" s="66"/>
      <c r="DB14" s="75" t="str">
        <f>IFERROR(IF(B14&lt;&gt;"", IF(AND(INDEX(Paste_Here!AK$2:AK$850, MATCH(B14, Paste_Here!A$2:A$850, 0))&lt;&gt;"", ISNUMBER(VALUE(INDEX(Paste_Here!AK$2:AK$850, MATCH(B14, Paste_Here!A$2:A$850, 0))))), INDEX(Paste_Here!AK$2:AK$850, MATCH(B14, Paste_Here!A$2:A$850, 0)), ""), ""), "")</f>
        <v/>
      </c>
      <c r="DC14" s="66"/>
      <c r="DD14" s="75" t="str">
        <f>IFERROR(IF(B14&lt;&gt;"", IF(ISNUMBER(SEARCH("highrisk", LOWER(INDEX(Paste_Here!AL$2:AL$850, MATCH(B14, Paste_Here!A$2:A$850, 0))))), "High Risk", IF(ISNUMBER(SEARCH("lowrisk", LOWER(INDEX(Paste_Here!AL$2:AL$850, MATCH(B14, Paste_Here!A$2:A$850, 0))))), "Low Risk", IF(ISNUMBER(SEARCH("somerisk", LOWER(INDEX(Paste_Here!AL$2:AL$850, MATCH(B14, Paste_Here!A$2:A$850, 0))))), "Some Risk", IF(ISNUMBER(SEARCH("ot", LOWER(INDEX(Paste_Here!AL$2:AL$850, MATCH(B14, Paste_Here!A$2:A$850, 0))))), "OT", "")))), ""), "")</f>
        <v/>
      </c>
      <c r="DE14" s="66"/>
      <c r="DF14" s="75" t="str">
        <f>IFERROR(IF(B14&lt;&gt;"", IF(AND(INDEX(Paste_Here!AM$2:AM$850, MATCH(B14, Paste_Here!A$2:A$850, 0))&lt;&gt;"", ISNUMBER(VALUE(INDEX(Paste_Here!AM$2:AM$850, MATCH(B14, Paste_Here!A$2:A$850, 0))))), INDEX(Paste_Here!AM$2:AM$850, MATCH(B14, Paste_Here!A$2:A$850, 0)), ""), ""), "")</f>
        <v/>
      </c>
      <c r="DG14" s="66"/>
      <c r="DH14" s="75" t="str">
        <f>IFERROR(IF(B14&lt;&gt;"", IF(ISNUMBER(SEARCH("highrisk", LOWER(INDEX(Paste_Here!AN$2:AN$850, MATCH(B14, Paste_Here!A$2:A$850, 0))))), "High Risk", IF(ISNUMBER(SEARCH("lowrisk", LOWER(INDEX(Paste_Here!AN$2:AN$850, MATCH(B14, Paste_Here!A$2:A$850, 0))))), "Low Risk", IF(ISNUMBER(SEARCH("somerisk", LOWER(INDEX(Paste_Here!AN$2:AN$850, MATCH(B14, Paste_Here!A$2:A$850, 0))))), "Some Risk", IF(ISNUMBER(SEARCH("ot", LOWER(INDEX(Paste_Here!AN$2:AN$850, MATCH(B14, Paste_Here!A$2:A$850, 0))))), "OT", "")))), ""), "")</f>
        <v/>
      </c>
      <c r="DI14" s="66"/>
      <c r="DJ14" s="66"/>
      <c r="DK14" s="75" t="str">
        <f t="shared" si="5"/>
        <v/>
      </c>
      <c r="DL14" s="66"/>
      <c r="DM14" s="75" t="str">
        <f>IFERROR(IF(B14&lt;&gt;"", IF(AND(INDEX(Paste_Here!Q$2:Q$850, MATCH(B14, Paste_Here!A$2:A$850, 0))&lt;&gt;"", ISNUMBER(VALUE(INDEX(Paste_Here!Q$2:Q$850, MATCH(B14, Paste_Here!A$2:A$850, 0))))), INDEX(Paste_Here!Q$2:Q$850, MATCH(B14, Paste_Here!A$2:A$850, 0)), ""), ""), "")</f>
        <v/>
      </c>
      <c r="DN14" s="66"/>
      <c r="DO14" s="75" t="str">
        <f>IFERROR(IF(B14&lt;&gt;"", IF(ISNUMBER(SEARCH("highrisk", LOWER(INDEX(Paste_Here!R$2:R$850, MATCH(B14, Paste_Here!A$2:A$850, 0))))), "High Risk", IF(ISNUMBER(SEARCH("lowrisk", LOWER(INDEX(Paste_Here!R$2:R$850, MATCH(B14, Paste_Here!A$2:A$850, 0))))), "Low Risk", IF(ISNUMBER(SEARCH("somerisk", LOWER(INDEX(Paste_Here!R$2:R$850, MATCH(B14, Paste_Here!A$2:A$850, 0))))), "Some Risk", IF(ISNUMBER(SEARCH("ot", LOWER(INDEX(Paste_Here!R$2:R$850, MATCH(B14, Paste_Here!A$2:A$850, 0))))), "OT", "")))), ""), "")</f>
        <v/>
      </c>
      <c r="DP14" s="66"/>
      <c r="DQ14" s="93" t="str">
        <f>IFERROR(IF(B14&lt;&gt;"", IF(AND(INDEX(Paste_Here!S$2:S$850, MATCH(B14, Paste_Here!A$2:A$850, 0))&lt;&gt;"", ISNUMBER(VALUE(INDEX(Paste_Here!S$2:S$850, MATCH(B14, Paste_Here!A$2:A$850, 0))))), INDEX(Paste_Here!S$2:S$850, MATCH(B14, Paste_Here!A$2:A$850, 0)), ""), ""), "")</f>
        <v/>
      </c>
      <c r="DR14" s="66"/>
      <c r="DS14" s="75"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IF(ISNUMBER(SEARCH("ot", LOWER(INDEX(Paste_Here!T$2:T$850, MATCH(B14, Paste_Here!A$2:A$850, 0))))), "OT", "")))), ""), "")</f>
        <v/>
      </c>
      <c r="DT14" s="66"/>
      <c r="DU14" s="75" t="str">
        <f>IFERROR(IF(B14&lt;&gt;"", IF(AND(INDEX(Paste_Here!U$2:U$850, MATCH(B14, Paste_Here!A$2:A$850, 0))&lt;&gt;"", ISNUMBER(VALUE(INDEX(Paste_Here!U$2:U$850, MATCH(B14, Paste_Here!A$2:A$850, 0))))), INDEX(Paste_Here!U$2:U$850, MATCH(B14, Paste_Here!A$2:A$850, 0)), ""), ""), "")</f>
        <v/>
      </c>
      <c r="DV14" s="66"/>
      <c r="DW14" s="93" t="str">
        <f>IFERROR(IF(B14&lt;&gt;"", IF(ISNUMBER(SEARCH("highrisk", LOWER(INDEX(Paste_Here!V$2:V$850, MATCH(B14, Paste_Here!A$2:A$850, 0))))), "High Risk", IF(ISNUMBER(SEARCH("lowrisk", LOWER(INDEX(Paste_Here!V$2:V$850, MATCH(B14, Paste_Here!A$2:A$850, 0))))), "Low Risk", IF(ISNUMBER(SEARCH("somerisk", LOWER(INDEX(Paste_Here!V$2:V$850, MATCH(B14, Paste_Here!A$2:A$850, 0))))), "Some Risk", IF(ISNUMBER(SEARCH("ot", LOWER(INDEX(Paste_Here!V$2:V$850, MATCH(B14, Paste_Here!A$2:A$850, 0))))), "OT", "")))), ""), "")</f>
        <v/>
      </c>
      <c r="DX14" s="66"/>
      <c r="DY14" s="75" t="str">
        <f>IFERROR(IF(B14&lt;&gt;"", IF(AND(INDEX(Paste_Here!W$2:W$850, MATCH(B14, Paste_Here!A$2:A$850, 0))&lt;&gt;"", ISNUMBER(VALUE(INDEX(Paste_Here!W$2:W$850, MATCH(B14, Paste_Here!A$2:A$850, 0))))), INDEX(Paste_Here!W$2:W$850, MATCH(B14, Paste_Here!A$2:A$850, 0)), ""), ""), "")</f>
        <v/>
      </c>
      <c r="DZ14" s="66"/>
      <c r="EA14" s="75" t="str">
        <f>IFERROR(IF(B14&lt;&gt;"", IF(ISNUMBER(SEARCH("highrisk", LOWER(INDEX(Paste_Here!X$2:X$850, MATCH(B14, Paste_Here!A$2:A$850, 0))))), "High Risk", IF(ISNUMBER(SEARCH("lowrisk", LOWER(INDEX(Paste_Here!X$2:X$850, MATCH(B14, Paste_Here!A$2:A$850, 0))))), "Low Risk", IF(ISNUMBER(SEARCH("somerisk", LOWER(INDEX(Paste_Here!X$2:X$850, MATCH(B14, Paste_Here!A$2:A$850, 0))))), "Some Risk", IF(ISNUMBER(SEARCH("ot", LOWER(INDEX(Paste_Here!X$2:X$850, MATCH(B14, Paste_Here!A$2:A$850, 0))))), "OT", "")))), ""), "")</f>
        <v/>
      </c>
      <c r="EB14" s="66"/>
      <c r="EC14" s="66"/>
      <c r="ED14" s="75" t="str">
        <f t="shared" si="10"/>
        <v/>
      </c>
      <c r="EE14" s="66"/>
      <c r="EF14" s="75" t="str">
        <f>IFERROR(IF(B14&lt;&gt;"", IF(AND(INDEX(Paste_Here!AO$2:AO$850, MATCH(B14, Paste_Here!A$2:A$850, 0))&lt;&gt;"", ISNUMBER(VALUE(INDEX(Paste_Here!AO$2:AO$850, MATCH(B14, Paste_Here!A$2:A$850, 0))))), INDEX(Paste_Here!AO$2:AO$850, MATCH(B14, Paste_Here!A$2:A$850, 0)), ""), ""), "")</f>
        <v/>
      </c>
      <c r="EG14" s="66"/>
      <c r="EH14" s="75" t="str">
        <f>IFERROR(IF(B14&lt;&gt;"", IF(ISNUMBER(SEARCH("highrisk", LOWER(INDEX(Paste_Here!AP$2:AP$850, MATCH(B14, Paste_Here!A$2:A$850, 0))))), "High Risk", IF(ISNUMBER(SEARCH("lowrisk", LOWER(INDEX(Paste_Here!AP$2:AP$850, MATCH(B14, Paste_Here!A$2:A$850, 0))))), "Low Risk", IF(ISNUMBER(SEARCH("somerisk", LOWER(INDEX(Paste_Here!AP$2:AP$850, MATCH(B14, Paste_Here!A$2:A$850, 0))))), "Some Risk", IF(ISNUMBER(SEARCH("ot", LOWER(INDEX(Paste_Here!AP$2:AP$850, MATCH(B14, Paste_Here!A$2:A$850, 0))))), "OT", "")))), ""), "")</f>
        <v/>
      </c>
      <c r="EI14" s="66"/>
      <c r="EJ14" s="93"/>
      <c r="EK14" s="66"/>
      <c r="EL14" s="75" t="str">
        <f>IFERROR(IF(B14&lt;&gt;"", IF(AND(INDEX(Paste_Here!AQ$2:AQ$850, MATCH(B14, Paste_Here!A$2:A$850, 0))&lt;&gt;"", ISNUMBER(VALUE(INDEX(Paste_Here!AQ$2:AQ$850, MATCH(B14, Paste_Here!A$2:A$850, 0))))), INDEX(Paste_Here!AQ$2:AQ$850, MATCH(B14, Paste_Here!A$2:A$850, 0)), ""), ""), "")</f>
        <v/>
      </c>
      <c r="EM14" s="66"/>
      <c r="EN14" s="75" t="str">
        <f>IFERROR(IF(B14&lt;&gt;"", IF(ISNUMBER(SEARCH("highrisk", LOWER(INDEX(Paste_Here!AR$2:AR$850, MATCH(B14, Paste_Here!A$2:A$850, 0))))), "High Risk", IF(ISNUMBER(SEARCH("lowrisk", LOWER(INDEX(Paste_Here!AR$2:AR$850, MATCH(B14, Paste_Here!A$2:A$850, 0))))), "Low Risk", IF(ISNUMBER(SEARCH("somerisk", LOWER(INDEX(Paste_Here!AR$2:AR$850, MATCH(B14, Paste_Here!A$2:A$850, 0))))), "Some Risk", IF(ISNUMBER(SEARCH("ot", LOWER(INDEX(Paste_Here!AR$2:AR$850, MATCH(B14, Paste_Here!A$2:A$850, 0))))), "OT", "")))), ""), "")</f>
        <v/>
      </c>
      <c r="EO14" s="66"/>
      <c r="EP14" s="93"/>
      <c r="EQ14" s="66"/>
      <c r="ER14" s="75"/>
      <c r="ES14" s="66"/>
      <c r="ET14" s="75"/>
      <c r="EU14" s="66"/>
      <c r="EV14" s="66"/>
      <c r="EW14" s="75" t="str">
        <f t="shared" si="11"/>
        <v/>
      </c>
      <c r="EX14" s="66"/>
      <c r="EY14" s="75" t="str">
        <f>IFERROR(IF(B14&lt;&gt;"", IF(AND(INDEX(Paste_Here!Y$2:Y$850, MATCH(B14, Paste_Here!A$2:A$850, 0))&lt;&gt;"", ISNUMBER(VALUE(INDEX(Paste_Here!Y$2:Y$850, MATCH(B14, Paste_Here!A$2:A$850, 0))))), INDEX(Paste_Here!Y$2:Y$850, MATCH(B14, Paste_Here!A$2:A$850, 0)), ""), ""), "")</f>
        <v/>
      </c>
      <c r="EZ14" s="66"/>
      <c r="FA14" s="75" t="str">
        <f>IFERROR(IF(B14&lt;&gt;"", IF(ISNUMBER(SEARCH("highrisk", LOWER(INDEX(Paste_Here!Z$2:Z$850, MATCH(B14, Paste_Here!A$2:A$850, 0))))), "High Risk", IF(ISNUMBER(SEARCH("lowrisk", LOWER(INDEX(Paste_Here!Z$2:Z$850, MATCH(B14, Paste_Here!A$2:A$850, 0))))), "Low Risk", IF(ISNUMBER(SEARCH("somerisk", LOWER(INDEX(Paste_Here!Z$2:Z$850, MATCH(B14, Paste_Here!A$2:A$850, 0))))), "Some Risk", IF(ISNUMBER(SEARCH("ot", LOWER(INDEX(Paste_Here!Z$2:Z$850, MATCH(B14, Paste_Here!A$2:A$850, 0))))), "OT", "")))), ""), "")</f>
        <v/>
      </c>
      <c r="FB14" s="66"/>
      <c r="FC14" s="93"/>
      <c r="FD14" s="66"/>
      <c r="FE14" s="75" t="str">
        <f>IFERROR(IF(B14&lt;&gt;"", IF(AND(INDEX(Paste_Here!AA$2:AA$850, MATCH(B14, Paste_Here!A$2:A$850, 0))&lt;&gt;"", ISNUMBER(VALUE(INDEX(Paste_Here!AA$2:AA$850, MATCH(B14, Paste_Here!A$2:A$850, 0))))), INDEX(Paste_Here!AA$2:AA$850, MATCH(B14, Paste_Here!A$2:A$850, 0)), ""), ""), "")</f>
        <v/>
      </c>
      <c r="FF14" s="66"/>
      <c r="FG14" s="75" t="str">
        <f>IFERROR(IF(B14&lt;&gt;"", IF(ISNUMBER(SEARCH("highrisk", LOWER(INDEX(Paste_Here!AB$2:AB$850, MATCH(B14, Paste_Here!A$2:A$850, 0))))), "High Risk", IF(ISNUMBER(SEARCH("lowrisk", LOWER(INDEX(Paste_Here!AB$2:AB$850, MATCH(B14, Paste_Here!A$2:A$850, 0))))), "Low Risk", IF(ISNUMBER(SEARCH("somerisk", LOWER(INDEX(Paste_Here!AB$2:AB$850, MATCH(B14, Paste_Here!A$2:A$850, 0))))), "Some Risk", IF(ISNUMBER(SEARCH("ot", LOWER(INDEX(Paste_Here!AB$2:AB$850, MATCH(B14, Paste_Here!A$2:A$850, 0))))), "OT", "")))), ""), "")</f>
        <v/>
      </c>
      <c r="FH14" s="66"/>
      <c r="FI14" s="93"/>
      <c r="FJ14" s="66"/>
      <c r="FK14" s="75"/>
      <c r="FL14" s="66"/>
      <c r="FM14" s="75"/>
      <c r="FN14" s="66"/>
      <c r="FO14" s="66"/>
      <c r="FP14" s="75" t="str">
        <f t="shared" si="6"/>
        <v/>
      </c>
      <c r="FQ14" s="66"/>
      <c r="FR14" s="75" t="str">
        <f>IFERROR(IF(B14&lt;&gt;"", IF(ISNUMBER(SEARCH("s", LOWER(INDEX(Paste_Here!L$2:L$850, MATCH(B14, Paste_Here!A$2:A$850, 0))))), "Yes", IF(INDEX(Paste_Here!L$2:L$850, MATCH(B14, Paste_Here!A$2:A$850, 0))&lt;&gt;"", "No", "")), ""), "")</f>
        <v/>
      </c>
      <c r="FS14" s="66"/>
      <c r="FT14" s="75" t="str">
        <f>IFERROR(IF(B14&lt;&gt;"", IF(ISNUMBER(SEARCH("yes", LOWER(INDEX(Paste_Here!F$2:F$850, MATCH(B14, Paste_Here!A$2:A$850, 0))))), "Yes", IF(ISNUMBER(SEARCH("no", LOWER(INDEX(Paste_Here!F$2:F$850, MATCH(B14, Paste_Here!A$2:A$850, 0))))), "No", "")), ""), "")</f>
        <v/>
      </c>
      <c r="FU14" s="66"/>
      <c r="FV14" s="75" t="str">
        <f>IFERROR(IF(B14&lt;&gt;"", IF(ISNUMBER(SEARCH("english language learner", LOWER(INDEX(Paste_Here!C$2:C$850, MATCH(B14, Paste_Here!A$2:A$850, 0))))), "Yes", ""), ""), "")</f>
        <v/>
      </c>
      <c r="FW14" s="66"/>
      <c r="FX14" s="75" t="str">
        <f>IFERROR(IF(B14&lt;&gt;"", IF(OR(ISNUMBER(SEARCH("b", LOWER(INDEX(Paste_Here!J$2:J$850, MATCH(B14, Paste_Here!A$2:A$850, 0))))), ISNUMBER(SEARCH("h", LOWER(INDEX(Paste_Here!J$2:J$850, MATCH(B14, Paste_Here!A$2:A$850, 0))))), ISNUMBER(SEARCH("i", LOWER(INDEX(Paste_Here!J$2:J$850, MATCH(B14, Paste_Here!A$2:A$850, 0)))))), "Yes", IF(INDEX(Paste_Here!J$2:J$850, MATCH(B14, Paste_Here!A$2:A$850, 0))&lt;&gt;"", "No", "")), ""), "")</f>
        <v/>
      </c>
      <c r="FY14" s="66"/>
      <c r="FZ14" s="75" t="str">
        <f>IFERROR(IF(B14&lt;&gt;"", IF(ISNUMBER(SEARCH("yes", LOWER(INDEX(Paste_Here!K$2:K$850, MATCH(B14, Paste_Here!A$2:A$850, 0))))), "Yes", IF(ISNUMBER(SEARCH("no", LOWER(INDEX(Paste_Here!K$2:K$850, MATCH(B14, Paste_Here!A$2:A$850, 0))))), "No", "")), ""), "")</f>
        <v/>
      </c>
      <c r="GA14" s="66"/>
      <c r="GB14" s="75" t="str">
        <f>IFERROR(IF(B14&lt;&gt;"", IF(ISNUMBER(SEARCH("transitional 2", LOWER(INDEX(Paste_Here!C$2:C$850, MATCH(B14, Paste_Here!A$2:A$850, 0))))), "T2",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GC14" s="66"/>
      <c r="GD14" s="75"/>
      <c r="GE14" s="66"/>
      <c r="GF14" s="75"/>
      <c r="GG14" s="66"/>
      <c r="GH14" s="75"/>
      <c r="GI14" s="66"/>
      <c r="GK14" s="1" t="str" cm="1">
        <f t="array" ref="GK14">IFERROR(INDEX(Paste_Here!$B$2:$B$850, MATCH(0, COUNTIF(GK$4:GK13, Paste_Here!$B$2:$B$850) + IF(Paste_Here!$B$2:$B$850="", 1, 0), 0)), "")</f>
        <v/>
      </c>
      <c r="GL14" s="1" t="str">
        <f>IF(GK14&lt;&gt;"", INDEX(Paste_Here!$A$2:$A$850, MATCH(GK14, Paste_Here!$B$2:$B$850, 0)), "")</f>
        <v/>
      </c>
      <c r="GM14" s="1" t="str">
        <f t="shared" si="12"/>
        <v/>
      </c>
      <c r="GN14" s="1" t="str" cm="1">
        <f t="array" ref="GN14">IFERROR(INDEX($GM$5:$GM$850, MATCH(SMALL(IF($GM$5:$GM$850&lt;&gt;"", COUNTIF($GM$5:$GM$850, "&lt;"&amp;$GM$5:$GM$850)+1), ROW()-ROW($GN$5)+1), COUNTIF($GM$5:$GM$850, "&lt;"&amp;$GM$5:$GM$850)+1, 0)), "")</f>
        <v/>
      </c>
    </row>
    <row r="15" spans="1:196">
      <c r="A15" s="66"/>
      <c r="B15" s="75" t="str">
        <f t="shared" si="0"/>
        <v/>
      </c>
      <c r="C15" s="66"/>
      <c r="D15" s="75" t="str">
        <f>IFERROR(IF(AND(INDEX(Paste_Here!N$2:N$850, MATCH(B15, Paste_Here!A$2:A$850, 0)) = ""), "", IF(UPPER(INDEX(Paste_Here!N$2:N$850, MATCH(B15, Paste_Here!A$2:A$850, 0))) = "YES", "Yes", IF(UPPER(INDEX(Paste_Here!N$2:N$850, MATCH(B15, Paste_Here!A$2:A$850, 0))) = "NO", "No", ""))), "")</f>
        <v/>
      </c>
      <c r="E15" s="66"/>
      <c r="F15" s="75" t="str">
        <f t="shared" si="7"/>
        <v/>
      </c>
      <c r="G15" s="66"/>
      <c r="H15" s="75" t="str">
        <f t="shared" si="8"/>
        <v/>
      </c>
      <c r="I15" s="66"/>
      <c r="J15" s="75" t="str">
        <f t="shared" si="9"/>
        <v/>
      </c>
      <c r="K15" s="66"/>
      <c r="L15" s="75"/>
      <c r="M15" s="66"/>
      <c r="N15" s="75" t="str">
        <f>IFERROR(IF(B15&lt;&gt;"", IF(AND(INDEX(Paste_Here!AW$2:AW$850, MATCH(B15, Paste_Here!A$2:A$850, 0))&lt;&gt;"", ISNUMBER(VALUE(INDEX(Paste_Here!AW$2:AW$850, MATCH(B15, Paste_Here!A$2:A$850, 0))))), INDEX(Paste_Here!AW$2:AW$850, MATCH(B15, Paste_Here!A$2:A$850, 0)), ""), ""), "")</f>
        <v/>
      </c>
      <c r="O15" s="66"/>
      <c r="P15" s="75" t="str">
        <f>IFERROR(IF(B15&lt;&gt;"", IF(AND(INDEX(Paste_Here!AX$2:AX$850, MATCH(B15, Paste_Here!A$2:A$850, 0))&lt;&gt;"", ISNUMBER(VALUE(INDEX(Paste_Here!AX$2:AX$850, MATCH(B15, Paste_Here!A$2:A$850, 0))))), INDEX(Paste_Here!AX$2:AX$850, MATCH(B15, Paste_Here!A$2:A$850, 0)), ""), ""), "")</f>
        <v/>
      </c>
      <c r="Q15" s="66"/>
      <c r="R15" s="75" t="str">
        <f>IFERROR(IF(B15&lt;&gt;"", IF(AND(INDEX(Paste_Here!AU$2:AU$850, MATCH(B15, Paste_Here!A$2:A$850, 0))&lt;&gt;"", ISNUMBER(VALUE(INDEX(Paste_Here!AU$2:AU$850, MATCH(B15, Paste_Here!A$2:A$850, 0))))), INDEX(Paste_Here!AU$2:AU$850, MATCH(B15, Paste_Here!A$2:A$850, 0)), ""), ""), "")</f>
        <v/>
      </c>
      <c r="S15" s="66"/>
      <c r="T15" s="75" t="str">
        <f>IFERROR(IF(B15&lt;&gt;"", IF(AND(INDEX(Paste_Here!AV$2:AV$850, MATCH(B15, Paste_Here!A$2:A$850, 0))&lt;&gt;"", ISNUMBER(VALUE(INDEX(Paste_Here!AV$2:AV$850, MATCH(B15, Paste_Here!A$2:A$850, 0))))), INDEX(Paste_Here!AV$2:AV$850, MATCH(B15, Paste_Here!A$2:A$850, 0)), ""), ""), "")</f>
        <v/>
      </c>
      <c r="U15" s="66"/>
      <c r="W15" s="66"/>
      <c r="Y15" s="66"/>
      <c r="Z15" s="66"/>
      <c r="AA15" s="75" t="str">
        <f t="shared" si="1"/>
        <v/>
      </c>
      <c r="AB15" s="66"/>
      <c r="AC15" s="75"/>
      <c r="AD15" s="66"/>
      <c r="AE15" s="98"/>
      <c r="AF15" s="66"/>
      <c r="AG15" s="75"/>
      <c r="AH15" s="66"/>
      <c r="AI15" s="75" t="str">
        <f>IFERROR(IF(B15&lt;&gt;"", IF(AND(INDEX(Paste_Here!AC$2:AC$850, MATCH(B15, Paste_Here!A$2:A$850, 0))&lt;&gt;"", ISNUMBER(VALUE(INDEX(Paste_Here!AC$2:AC$850, MATCH(B15, Paste_Here!A$2:A$850, 0))))), INDEX(Paste_Here!AC$2:AC$850, MATCH(B15, Paste_Here!A$2:A$850, 0)), ""), ""), "")</f>
        <v/>
      </c>
      <c r="AJ15" s="66"/>
      <c r="AK15" s="75" t="str">
        <f>IFERROR(IF(B15&lt;&gt;"", IF(ISNUMBER(SEARCH("highrisk", LOWER(INDEX(Paste_Here!AD$2:AD$850, MATCH(B15, Paste_Here!A$2:A$850, 0))))), "High Risk", IF(ISNUMBER(SEARCH("lowrisk", LOWER(INDEX(Paste_Here!AD$2:AD$850, MATCH(B15, Paste_Here!A$2:A$850, 0))))), "Low Risk", IF(ISNUMBER(SEARCH("somerisk", LOWER(INDEX(Paste_Here!AD$2:AD$850, MATCH(B15, Paste_Here!A$2:A$850, 0))))), "Some Risk", IF(ISNUMBER(SEARCH("ot", LOWER(INDEX(Paste_Here!AD$2:AD$850, MATCH(B15, Paste_Here!A$2:A$850, 0))))), "OT", "")))), ""), "")</f>
        <v/>
      </c>
      <c r="AL15" s="66"/>
      <c r="AM15" s="75"/>
      <c r="AN15" s="66"/>
      <c r="AO15" s="75" t="str">
        <f>IFERROR(IF(B15&lt;&gt;"", IF(AND(INDEX(Paste_Here!M$2:M$850, MATCH(B15, Paste_Here!A$2:A$850, 0))&lt;&gt;"", ISNUMBER(VALUE(INDEX(Paste_Here!M$2:M$850, MATCH(B15, Paste_Here!A$2:A$850, 0))))), INDEX(Paste_Here!M$2:M$850, MATCH(B15, Paste_Here!A$2:A$850, 0)), ""), ""), "")</f>
        <v/>
      </c>
      <c r="AP15" s="66"/>
      <c r="AQ15" s="75" t="str">
        <f>IFERROR(IF(B15&lt;&gt;"", IF(ISNUMBER(SEARCH("highrisk", LOWER(INDEX(Paste_Here!N$2:N$850, MATCH(B15, Paste_Here!A$2:A$850, 0))))), "High Risk", IF(ISNUMBER(SEARCH("lowrisk", LOWER(INDEX(Paste_Here!N$2:N$850, MATCH(B15, Paste_Here!A$2:A$850, 0))))), "Low Risk", IF(ISNUMBER(SEARCH("somerisk", LOWER(INDEX(Paste_Here!N$2:N$850, MATCH(B15, Paste_Here!A$2:A$850, 0))))), "Some Risk", IF(ISNUMBER(SEARCH("ot", LOWER(INDEX(Paste_Here!N$2:N$850, MATCH(B15, Paste_Here!A$2:A$850, 0))))), "OT", "")))), ""), "")</f>
        <v/>
      </c>
      <c r="AT15" s="66"/>
      <c r="AU15" s="103"/>
      <c r="AV15" s="66"/>
      <c r="AW15" s="66"/>
      <c r="AX15" s="75" t="str">
        <f t="shared" si="2"/>
        <v/>
      </c>
      <c r="AY15" s="66"/>
      <c r="AZ15" s="75"/>
      <c r="BA15" s="66"/>
      <c r="BB15" s="75"/>
      <c r="BC15" s="66"/>
      <c r="BD15" s="75"/>
      <c r="BE15" s="66"/>
      <c r="BF15" s="75" t="str">
        <f>IFERROR(IF(B15&lt;&gt;"", IF(AND(INDEX(Paste_Here!AE$2:AE$850, MATCH(B15, Paste_Here!A$2:A$850, 0))&lt;&gt;"", ISNUMBER(VALUE(INDEX(Paste_Here!AE$2:AE$850, MATCH(B15, Paste_Here!A$2:A$850, 0))))), INDEX(Paste_Here!AE$2:AE$850, MATCH(B15, Paste_Here!A$2:A$850, 0)), ""), ""), "")</f>
        <v/>
      </c>
      <c r="BG15" s="66"/>
      <c r="BH15" s="75" t="str">
        <f>IFERROR(IF(B15&lt;&gt;"", IF(ISNUMBER(SEARCH("highrisk", LOWER(INDEX(Paste_Here!AF$2:AF$850, MATCH(B15, Paste_Here!A$2:A$850, 0))))), "High Risk", IF(ISNUMBER(SEARCH("lowrisk", LOWER(INDEX(Paste_Here!AF$2:AF$850, MATCH(B15, Paste_Here!A$2:A$850, 0))))), "Low Risk", IF(ISNUMBER(SEARCH("somerisk", LOWER(INDEX(Paste_Here!AF$2:AF$850, MATCH(B15, Paste_Here!A$2:A$850, 0))))), "Some Risk", IF(ISNUMBER(SEARCH("ot", LOWER(INDEX(Paste_Here!AF$2:AF$850, MATCH(B15, Paste_Here!A$2:A$850, 0))))), "OT", "")))), ""), "")</f>
        <v/>
      </c>
      <c r="BI15" s="66"/>
      <c r="BJ15" s="75"/>
      <c r="BK15" s="66"/>
      <c r="BL15" s="75" t="str">
        <f>IFERROR(IF(B15&lt;&gt;"", IF(AND(INDEX(Paste_Here!O$2:O$850, MATCH(B15, Paste_Here!A$2:A$850, 0))&lt;&gt;"", ISNUMBER(VALUE(INDEX(Paste_Here!O$2:O$850, MATCH(B15, Paste_Here!A$2:A$850, 0))))), INDEX(Paste_Here!O$2:O$850, MATCH(B15, Paste_Here!A$2:A$850, 0)), ""), ""), "")</f>
        <v/>
      </c>
      <c r="BM15" s="66"/>
      <c r="BN15" s="75" t="str">
        <f>IFERROR(IF(B15&lt;&gt;"", IF(ISNUMBER(SEARCH("highrisk", LOWER(INDEX(Paste_Here!P$2:P$850, MATCH(B15, Paste_Here!A$2:A$850, 0))))), "High Risk", IF(ISNUMBER(SEARCH("lowrisk", LOWER(INDEX(Paste_Here!P$2:P$850, MATCH(B15, Paste_Here!A$2:A$850, 0))))), "Low Risk", IF(ISNUMBER(SEARCH("somerisk", LOWER(INDEX(Paste_Here!P$2:P$850, MATCH(B15, Paste_Here!A$2:A$850, 0))))), "Some Risk", IF(ISNUMBER(SEARCH("ot", LOWER(INDEX(Paste_Here!P$2:P$850, MATCH(B15, Paste_Here!A$2:A$850, 0))))), "OT", "")))), ""), "")</f>
        <v/>
      </c>
      <c r="BQ15" s="66"/>
      <c r="BR15" s="75"/>
      <c r="BS15" s="66"/>
      <c r="BT15" s="66"/>
      <c r="BU15" s="75" t="str">
        <f t="shared" si="3"/>
        <v/>
      </c>
      <c r="BV15" s="66"/>
      <c r="BW15" s="75"/>
      <c r="BX15" s="66"/>
      <c r="BY15" s="75"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BZ15" s="66"/>
      <c r="CA15" s="75"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CB15" s="66"/>
      <c r="CC15" s="75"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CD15" s="66"/>
      <c r="CE15" s="75"/>
      <c r="CF15" s="66"/>
      <c r="CK15" s="75"/>
      <c r="CL15" s="66"/>
      <c r="CM15" s="75"/>
      <c r="CN15" s="66"/>
      <c r="CO15" s="75"/>
      <c r="CP15" s="66"/>
      <c r="CQ15" s="66"/>
      <c r="CR15" s="75" t="str">
        <f t="shared" si="4"/>
        <v/>
      </c>
      <c r="CS15" s="66"/>
      <c r="CT15" s="75"/>
      <c r="CU15" s="66"/>
      <c r="CV15" s="75"/>
      <c r="CW15" s="66"/>
      <c r="CX15" s="75"/>
      <c r="CY15" s="66"/>
      <c r="CZ15" s="75"/>
      <c r="DA15" s="66"/>
      <c r="DB15" s="75" t="str">
        <f>IFERROR(IF(B15&lt;&gt;"", IF(AND(INDEX(Paste_Here!AK$2:AK$850, MATCH(B15, Paste_Here!A$2:A$850, 0))&lt;&gt;"", ISNUMBER(VALUE(INDEX(Paste_Here!AK$2:AK$850, MATCH(B15, Paste_Here!A$2:A$850, 0))))), INDEX(Paste_Here!AK$2:AK$850, MATCH(B15, Paste_Here!A$2:A$850, 0)), ""), ""), "")</f>
        <v/>
      </c>
      <c r="DC15" s="66"/>
      <c r="DD15" s="75" t="str">
        <f>IFERROR(IF(B15&lt;&gt;"", IF(ISNUMBER(SEARCH("highrisk", LOWER(INDEX(Paste_Here!AL$2:AL$850, MATCH(B15, Paste_Here!A$2:A$850, 0))))), "High Risk", IF(ISNUMBER(SEARCH("lowrisk", LOWER(INDEX(Paste_Here!AL$2:AL$850, MATCH(B15, Paste_Here!A$2:A$850, 0))))), "Low Risk", IF(ISNUMBER(SEARCH("somerisk", LOWER(INDEX(Paste_Here!AL$2:AL$850, MATCH(B15, Paste_Here!A$2:A$850, 0))))), "Some Risk", IF(ISNUMBER(SEARCH("ot", LOWER(INDEX(Paste_Here!AL$2:AL$850, MATCH(B15, Paste_Here!A$2:A$850, 0))))), "OT", "")))), ""), "")</f>
        <v/>
      </c>
      <c r="DE15" s="66"/>
      <c r="DF15" s="75" t="str">
        <f>IFERROR(IF(B15&lt;&gt;"", IF(AND(INDEX(Paste_Here!AM$2:AM$850, MATCH(B15, Paste_Here!A$2:A$850, 0))&lt;&gt;"", ISNUMBER(VALUE(INDEX(Paste_Here!AM$2:AM$850, MATCH(B15, Paste_Here!A$2:A$850, 0))))), INDEX(Paste_Here!AM$2:AM$850, MATCH(B15, Paste_Here!A$2:A$850, 0)), ""), ""), "")</f>
        <v/>
      </c>
      <c r="DG15" s="66"/>
      <c r="DH15" s="75" t="str">
        <f>IFERROR(IF(B15&lt;&gt;"", IF(ISNUMBER(SEARCH("highrisk", LOWER(INDEX(Paste_Here!AN$2:AN$850, MATCH(B15, Paste_Here!A$2:A$850, 0))))), "High Risk", IF(ISNUMBER(SEARCH("lowrisk", LOWER(INDEX(Paste_Here!AN$2:AN$850, MATCH(B15, Paste_Here!A$2:A$850, 0))))), "Low Risk", IF(ISNUMBER(SEARCH("somerisk", LOWER(INDEX(Paste_Here!AN$2:AN$850, MATCH(B15, Paste_Here!A$2:A$850, 0))))), "Some Risk", IF(ISNUMBER(SEARCH("ot", LOWER(INDEX(Paste_Here!AN$2:AN$850, MATCH(B15, Paste_Here!A$2:A$850, 0))))), "OT", "")))), ""), "")</f>
        <v/>
      </c>
      <c r="DI15" s="66"/>
      <c r="DJ15" s="66"/>
      <c r="DK15" s="75" t="str">
        <f t="shared" si="5"/>
        <v/>
      </c>
      <c r="DL15" s="66"/>
      <c r="DM15" s="75" t="str">
        <f>IFERROR(IF(B15&lt;&gt;"", IF(AND(INDEX(Paste_Here!Q$2:Q$850, MATCH(B15, Paste_Here!A$2:A$850, 0))&lt;&gt;"", ISNUMBER(VALUE(INDEX(Paste_Here!Q$2:Q$850, MATCH(B15, Paste_Here!A$2:A$850, 0))))), INDEX(Paste_Here!Q$2:Q$850, MATCH(B15, Paste_Here!A$2:A$850, 0)), ""), ""), "")</f>
        <v/>
      </c>
      <c r="DN15" s="66"/>
      <c r="DO15" s="75" t="str">
        <f>IFERROR(IF(B15&lt;&gt;"", IF(ISNUMBER(SEARCH("highrisk", LOWER(INDEX(Paste_Here!R$2:R$850, MATCH(B15, Paste_Here!A$2:A$850, 0))))), "High Risk", IF(ISNUMBER(SEARCH("lowrisk", LOWER(INDEX(Paste_Here!R$2:R$850, MATCH(B15, Paste_Here!A$2:A$850, 0))))), "Low Risk", IF(ISNUMBER(SEARCH("somerisk", LOWER(INDEX(Paste_Here!R$2:R$850, MATCH(B15, Paste_Here!A$2:A$850, 0))))), "Some Risk", IF(ISNUMBER(SEARCH("ot", LOWER(INDEX(Paste_Here!R$2:R$850, MATCH(B15, Paste_Here!A$2:A$850, 0))))), "OT", "")))), ""), "")</f>
        <v/>
      </c>
      <c r="DP15" s="66"/>
      <c r="DQ15" s="93" t="str">
        <f>IFERROR(IF(B15&lt;&gt;"", IF(AND(INDEX(Paste_Here!S$2:S$850, MATCH(B15, Paste_Here!A$2:A$850, 0))&lt;&gt;"", ISNUMBER(VALUE(INDEX(Paste_Here!S$2:S$850, MATCH(B15, Paste_Here!A$2:A$850, 0))))), INDEX(Paste_Here!S$2:S$850, MATCH(B15, Paste_Here!A$2:A$850, 0)), ""), ""), "")</f>
        <v/>
      </c>
      <c r="DR15" s="66"/>
      <c r="DS15" s="75"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IF(ISNUMBER(SEARCH("ot", LOWER(INDEX(Paste_Here!T$2:T$850, MATCH(B15, Paste_Here!A$2:A$850, 0))))), "OT", "")))), ""), "")</f>
        <v/>
      </c>
      <c r="DT15" s="66"/>
      <c r="DU15" s="75" t="str">
        <f>IFERROR(IF(B15&lt;&gt;"", IF(AND(INDEX(Paste_Here!U$2:U$850, MATCH(B15, Paste_Here!A$2:A$850, 0))&lt;&gt;"", ISNUMBER(VALUE(INDEX(Paste_Here!U$2:U$850, MATCH(B15, Paste_Here!A$2:A$850, 0))))), INDEX(Paste_Here!U$2:U$850, MATCH(B15, Paste_Here!A$2:A$850, 0)), ""), ""), "")</f>
        <v/>
      </c>
      <c r="DV15" s="66"/>
      <c r="DW15" s="93" t="str">
        <f>IFERROR(IF(B15&lt;&gt;"", IF(ISNUMBER(SEARCH("highrisk", LOWER(INDEX(Paste_Here!V$2:V$850, MATCH(B15, Paste_Here!A$2:A$850, 0))))), "High Risk", IF(ISNUMBER(SEARCH("lowrisk", LOWER(INDEX(Paste_Here!V$2:V$850, MATCH(B15, Paste_Here!A$2:A$850, 0))))), "Low Risk", IF(ISNUMBER(SEARCH("somerisk", LOWER(INDEX(Paste_Here!V$2:V$850, MATCH(B15, Paste_Here!A$2:A$850, 0))))), "Some Risk", IF(ISNUMBER(SEARCH("ot", LOWER(INDEX(Paste_Here!V$2:V$850, MATCH(B15, Paste_Here!A$2:A$850, 0))))), "OT", "")))), ""), "")</f>
        <v/>
      </c>
      <c r="DX15" s="66"/>
      <c r="DY15" s="75" t="str">
        <f>IFERROR(IF(B15&lt;&gt;"", IF(AND(INDEX(Paste_Here!W$2:W$850, MATCH(B15, Paste_Here!A$2:A$850, 0))&lt;&gt;"", ISNUMBER(VALUE(INDEX(Paste_Here!W$2:W$850, MATCH(B15, Paste_Here!A$2:A$850, 0))))), INDEX(Paste_Here!W$2:W$850, MATCH(B15, Paste_Here!A$2:A$850, 0)), ""), ""), "")</f>
        <v/>
      </c>
      <c r="DZ15" s="66"/>
      <c r="EA15" s="75" t="str">
        <f>IFERROR(IF(B15&lt;&gt;"", IF(ISNUMBER(SEARCH("highrisk", LOWER(INDEX(Paste_Here!X$2:X$850, MATCH(B15, Paste_Here!A$2:A$850, 0))))), "High Risk", IF(ISNUMBER(SEARCH("lowrisk", LOWER(INDEX(Paste_Here!X$2:X$850, MATCH(B15, Paste_Here!A$2:A$850, 0))))), "Low Risk", IF(ISNUMBER(SEARCH("somerisk", LOWER(INDEX(Paste_Here!X$2:X$850, MATCH(B15, Paste_Here!A$2:A$850, 0))))), "Some Risk", IF(ISNUMBER(SEARCH("ot", LOWER(INDEX(Paste_Here!X$2:X$850, MATCH(B15, Paste_Here!A$2:A$850, 0))))), "OT", "")))), ""), "")</f>
        <v/>
      </c>
      <c r="EB15" s="66"/>
      <c r="EC15" s="66"/>
      <c r="ED15" s="75" t="str">
        <f t="shared" si="10"/>
        <v/>
      </c>
      <c r="EE15" s="66"/>
      <c r="EF15" s="75" t="str">
        <f>IFERROR(IF(B15&lt;&gt;"", IF(AND(INDEX(Paste_Here!AO$2:AO$850, MATCH(B15, Paste_Here!A$2:A$850, 0))&lt;&gt;"", ISNUMBER(VALUE(INDEX(Paste_Here!AO$2:AO$850, MATCH(B15, Paste_Here!A$2:A$850, 0))))), INDEX(Paste_Here!AO$2:AO$850, MATCH(B15, Paste_Here!A$2:A$850, 0)), ""), ""), "")</f>
        <v/>
      </c>
      <c r="EG15" s="66"/>
      <c r="EH15" s="75" t="str">
        <f>IFERROR(IF(B15&lt;&gt;"", IF(ISNUMBER(SEARCH("highrisk", LOWER(INDEX(Paste_Here!AP$2:AP$850, MATCH(B15, Paste_Here!A$2:A$850, 0))))), "High Risk", IF(ISNUMBER(SEARCH("lowrisk", LOWER(INDEX(Paste_Here!AP$2:AP$850, MATCH(B15, Paste_Here!A$2:A$850, 0))))), "Low Risk", IF(ISNUMBER(SEARCH("somerisk", LOWER(INDEX(Paste_Here!AP$2:AP$850, MATCH(B15, Paste_Here!A$2:A$850, 0))))), "Some Risk", IF(ISNUMBER(SEARCH("ot", LOWER(INDEX(Paste_Here!AP$2:AP$850, MATCH(B15, Paste_Here!A$2:A$850, 0))))), "OT", "")))), ""), "")</f>
        <v/>
      </c>
      <c r="EI15" s="66"/>
      <c r="EJ15" s="93"/>
      <c r="EK15" s="66"/>
      <c r="EL15" s="75" t="str">
        <f>IFERROR(IF(B15&lt;&gt;"", IF(AND(INDEX(Paste_Here!AQ$2:AQ$850, MATCH(B15, Paste_Here!A$2:A$850, 0))&lt;&gt;"", ISNUMBER(VALUE(INDEX(Paste_Here!AQ$2:AQ$850, MATCH(B15, Paste_Here!A$2:A$850, 0))))), INDEX(Paste_Here!AQ$2:AQ$850, MATCH(B15, Paste_Here!A$2:A$850, 0)), ""), ""), "")</f>
        <v/>
      </c>
      <c r="EM15" s="66"/>
      <c r="EN15" s="75" t="str">
        <f>IFERROR(IF(B15&lt;&gt;"", IF(ISNUMBER(SEARCH("highrisk", LOWER(INDEX(Paste_Here!AR$2:AR$850, MATCH(B15, Paste_Here!A$2:A$850, 0))))), "High Risk", IF(ISNUMBER(SEARCH("lowrisk", LOWER(INDEX(Paste_Here!AR$2:AR$850, MATCH(B15, Paste_Here!A$2:A$850, 0))))), "Low Risk", IF(ISNUMBER(SEARCH("somerisk", LOWER(INDEX(Paste_Here!AR$2:AR$850, MATCH(B15, Paste_Here!A$2:A$850, 0))))), "Some Risk", IF(ISNUMBER(SEARCH("ot", LOWER(INDEX(Paste_Here!AR$2:AR$850, MATCH(B15, Paste_Here!A$2:A$850, 0))))), "OT", "")))), ""), "")</f>
        <v/>
      </c>
      <c r="EO15" s="66"/>
      <c r="EP15" s="93"/>
      <c r="EQ15" s="66"/>
      <c r="ER15" s="75"/>
      <c r="ES15" s="66"/>
      <c r="ET15" s="75"/>
      <c r="EU15" s="66"/>
      <c r="EV15" s="66"/>
      <c r="EW15" s="75" t="str">
        <f t="shared" si="11"/>
        <v/>
      </c>
      <c r="EX15" s="66"/>
      <c r="EY15" s="75" t="str">
        <f>IFERROR(IF(B15&lt;&gt;"", IF(AND(INDEX(Paste_Here!Y$2:Y$850, MATCH(B15, Paste_Here!A$2:A$850, 0))&lt;&gt;"", ISNUMBER(VALUE(INDEX(Paste_Here!Y$2:Y$850, MATCH(B15, Paste_Here!A$2:A$850, 0))))), INDEX(Paste_Here!Y$2:Y$850, MATCH(B15, Paste_Here!A$2:A$850, 0)), ""), ""), "")</f>
        <v/>
      </c>
      <c r="EZ15" s="66"/>
      <c r="FA15" s="75" t="str">
        <f>IFERROR(IF(B15&lt;&gt;"", IF(ISNUMBER(SEARCH("highrisk", LOWER(INDEX(Paste_Here!Z$2:Z$850, MATCH(B15, Paste_Here!A$2:A$850, 0))))), "High Risk", IF(ISNUMBER(SEARCH("lowrisk", LOWER(INDEX(Paste_Here!Z$2:Z$850, MATCH(B15, Paste_Here!A$2:A$850, 0))))), "Low Risk", IF(ISNUMBER(SEARCH("somerisk", LOWER(INDEX(Paste_Here!Z$2:Z$850, MATCH(B15, Paste_Here!A$2:A$850, 0))))), "Some Risk", IF(ISNUMBER(SEARCH("ot", LOWER(INDEX(Paste_Here!Z$2:Z$850, MATCH(B15, Paste_Here!A$2:A$850, 0))))), "OT", "")))), ""), "")</f>
        <v/>
      </c>
      <c r="FB15" s="66"/>
      <c r="FC15" s="93"/>
      <c r="FD15" s="66"/>
      <c r="FE15" s="75" t="str">
        <f>IFERROR(IF(B15&lt;&gt;"", IF(AND(INDEX(Paste_Here!AA$2:AA$850, MATCH(B15, Paste_Here!A$2:A$850, 0))&lt;&gt;"", ISNUMBER(VALUE(INDEX(Paste_Here!AA$2:AA$850, MATCH(B15, Paste_Here!A$2:A$850, 0))))), INDEX(Paste_Here!AA$2:AA$850, MATCH(B15, Paste_Here!A$2:A$850, 0)), ""), ""), "")</f>
        <v/>
      </c>
      <c r="FF15" s="66"/>
      <c r="FG15" s="75" t="str">
        <f>IFERROR(IF(B15&lt;&gt;"", IF(ISNUMBER(SEARCH("highrisk", LOWER(INDEX(Paste_Here!AB$2:AB$850, MATCH(B15, Paste_Here!A$2:A$850, 0))))), "High Risk", IF(ISNUMBER(SEARCH("lowrisk", LOWER(INDEX(Paste_Here!AB$2:AB$850, MATCH(B15, Paste_Here!A$2:A$850, 0))))), "Low Risk", IF(ISNUMBER(SEARCH("somerisk", LOWER(INDEX(Paste_Here!AB$2:AB$850, MATCH(B15, Paste_Here!A$2:A$850, 0))))), "Some Risk", IF(ISNUMBER(SEARCH("ot", LOWER(INDEX(Paste_Here!AB$2:AB$850, MATCH(B15, Paste_Here!A$2:A$850, 0))))), "OT", "")))), ""), "")</f>
        <v/>
      </c>
      <c r="FH15" s="66"/>
      <c r="FI15" s="93"/>
      <c r="FJ15" s="66"/>
      <c r="FK15" s="75"/>
      <c r="FL15" s="66"/>
      <c r="FM15" s="75"/>
      <c r="FN15" s="66"/>
      <c r="FO15" s="66"/>
      <c r="FP15" s="75" t="str">
        <f t="shared" si="6"/>
        <v/>
      </c>
      <c r="FQ15" s="66"/>
      <c r="FR15" s="75" t="str">
        <f>IFERROR(IF(B15&lt;&gt;"", IF(ISNUMBER(SEARCH("s", LOWER(INDEX(Paste_Here!L$2:L$850, MATCH(B15, Paste_Here!A$2:A$850, 0))))), "Yes", IF(INDEX(Paste_Here!L$2:L$850, MATCH(B15, Paste_Here!A$2:A$850, 0))&lt;&gt;"", "No", "")), ""), "")</f>
        <v/>
      </c>
      <c r="FS15" s="66"/>
      <c r="FT15" s="75" t="str">
        <f>IFERROR(IF(B15&lt;&gt;"", IF(ISNUMBER(SEARCH("yes", LOWER(INDEX(Paste_Here!F$2:F$850, MATCH(B15, Paste_Here!A$2:A$850, 0))))), "Yes", IF(ISNUMBER(SEARCH("no", LOWER(INDEX(Paste_Here!F$2:F$850, MATCH(B15, Paste_Here!A$2:A$850, 0))))), "No", "")), ""), "")</f>
        <v/>
      </c>
      <c r="FU15" s="66"/>
      <c r="FV15" s="75" t="str">
        <f>IFERROR(IF(B15&lt;&gt;"", IF(ISNUMBER(SEARCH("english language learner", LOWER(INDEX(Paste_Here!C$2:C$850, MATCH(B15, Paste_Here!A$2:A$850, 0))))), "Yes", ""), ""), "")</f>
        <v/>
      </c>
      <c r="FW15" s="66"/>
      <c r="FX15" s="75" t="str">
        <f>IFERROR(IF(B15&lt;&gt;"", IF(OR(ISNUMBER(SEARCH("b", LOWER(INDEX(Paste_Here!J$2:J$850, MATCH(B15, Paste_Here!A$2:A$850, 0))))), ISNUMBER(SEARCH("h", LOWER(INDEX(Paste_Here!J$2:J$850, MATCH(B15, Paste_Here!A$2:A$850, 0))))), ISNUMBER(SEARCH("i", LOWER(INDEX(Paste_Here!J$2:J$850, MATCH(B15, Paste_Here!A$2:A$850, 0)))))), "Yes", IF(INDEX(Paste_Here!J$2:J$850, MATCH(B15, Paste_Here!A$2:A$850, 0))&lt;&gt;"", "No", "")), ""), "")</f>
        <v/>
      </c>
      <c r="FY15" s="66"/>
      <c r="FZ15" s="75" t="str">
        <f>IFERROR(IF(B15&lt;&gt;"", IF(ISNUMBER(SEARCH("yes", LOWER(INDEX(Paste_Here!K$2:K$850, MATCH(B15, Paste_Here!A$2:A$850, 0))))), "Yes", IF(ISNUMBER(SEARCH("no", LOWER(INDEX(Paste_Here!K$2:K$850, MATCH(B15, Paste_Here!A$2:A$850, 0))))), "No", "")), ""), "")</f>
        <v/>
      </c>
      <c r="GA15" s="66"/>
      <c r="GB15" s="75" t="str">
        <f>IFERROR(IF(B15&lt;&gt;"", IF(ISNUMBER(SEARCH("transitional 2", LOWER(INDEX(Paste_Here!C$2:C$850, MATCH(B15, Paste_Here!A$2:A$850, 0))))), "T2",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GC15" s="66"/>
      <c r="GD15" s="75"/>
      <c r="GE15" s="66"/>
      <c r="GF15" s="75"/>
      <c r="GG15" s="66"/>
      <c r="GH15" s="75"/>
      <c r="GI15" s="66"/>
      <c r="GK15" s="1" t="str" cm="1">
        <f t="array" ref="GK15">IFERROR(INDEX(Paste_Here!$B$2:$B$850, MATCH(0, COUNTIF(GK$4:GK14, Paste_Here!$B$2:$B$850) + IF(Paste_Here!$B$2:$B$850="", 1, 0), 0)), "")</f>
        <v/>
      </c>
      <c r="GL15" s="1" t="str">
        <f>IF(GK15&lt;&gt;"", INDEX(Paste_Here!$A$2:$A$850, MATCH(GK15, Paste_Here!$B$2:$B$850, 0)), "")</f>
        <v/>
      </c>
      <c r="GM15" s="1" t="str">
        <f t="shared" si="12"/>
        <v/>
      </c>
      <c r="GN15" s="1" t="str" cm="1">
        <f t="array" ref="GN15">IFERROR(INDEX($GM$5:$GM$850, MATCH(SMALL(IF($GM$5:$GM$850&lt;&gt;"", COUNTIF($GM$5:$GM$850, "&lt;"&amp;$GM$5:$GM$850)+1), ROW()-ROW($GN$5)+1), COUNTIF($GM$5:$GM$850, "&lt;"&amp;$GM$5:$GM$850)+1, 0)), "")</f>
        <v/>
      </c>
    </row>
    <row r="16" spans="1:196">
      <c r="A16" s="66"/>
      <c r="B16" s="75" t="str">
        <f t="shared" si="0"/>
        <v/>
      </c>
      <c r="C16" s="66"/>
      <c r="D16" s="75" t="str">
        <f>IFERROR(IF(AND(INDEX(Paste_Here!N$2:N$850, MATCH(B16, Paste_Here!A$2:A$850, 0)) = ""), "", IF(UPPER(INDEX(Paste_Here!N$2:N$850, MATCH(B16, Paste_Here!A$2:A$850, 0))) = "YES", "Yes", IF(UPPER(INDEX(Paste_Here!N$2:N$850, MATCH(B16, Paste_Here!A$2:A$850, 0))) = "NO", "No", ""))), "")</f>
        <v/>
      </c>
      <c r="E16" s="66"/>
      <c r="F16" s="75" t="str">
        <f t="shared" si="7"/>
        <v/>
      </c>
      <c r="G16" s="66"/>
      <c r="H16" s="75" t="str">
        <f t="shared" si="8"/>
        <v/>
      </c>
      <c r="I16" s="66"/>
      <c r="J16" s="75" t="str">
        <f t="shared" si="9"/>
        <v/>
      </c>
      <c r="K16" s="66"/>
      <c r="L16" s="75"/>
      <c r="M16" s="66"/>
      <c r="N16" s="75" t="str">
        <f>IFERROR(IF(B16&lt;&gt;"", IF(AND(INDEX(Paste_Here!AW$2:AW$850, MATCH(B16, Paste_Here!A$2:A$850, 0))&lt;&gt;"", ISNUMBER(VALUE(INDEX(Paste_Here!AW$2:AW$850, MATCH(B16, Paste_Here!A$2:A$850, 0))))), INDEX(Paste_Here!AW$2:AW$850, MATCH(B16, Paste_Here!A$2:A$850, 0)), ""), ""), "")</f>
        <v/>
      </c>
      <c r="O16" s="66"/>
      <c r="P16" s="75" t="str">
        <f>IFERROR(IF(B16&lt;&gt;"", IF(AND(INDEX(Paste_Here!AX$2:AX$850, MATCH(B16, Paste_Here!A$2:A$850, 0))&lt;&gt;"", ISNUMBER(VALUE(INDEX(Paste_Here!AX$2:AX$850, MATCH(B16, Paste_Here!A$2:A$850, 0))))), INDEX(Paste_Here!AX$2:AX$850, MATCH(B16, Paste_Here!A$2:A$850, 0)), ""), ""), "")</f>
        <v/>
      </c>
      <c r="Q16" s="66"/>
      <c r="R16" s="75" t="str">
        <f>IFERROR(IF(B16&lt;&gt;"", IF(AND(INDEX(Paste_Here!AU$2:AU$850, MATCH(B16, Paste_Here!A$2:A$850, 0))&lt;&gt;"", ISNUMBER(VALUE(INDEX(Paste_Here!AU$2:AU$850, MATCH(B16, Paste_Here!A$2:A$850, 0))))), INDEX(Paste_Here!AU$2:AU$850, MATCH(B16, Paste_Here!A$2:A$850, 0)), ""), ""), "")</f>
        <v/>
      </c>
      <c r="S16" s="66"/>
      <c r="T16" s="75" t="str">
        <f>IFERROR(IF(B16&lt;&gt;"", IF(AND(INDEX(Paste_Here!AV$2:AV$850, MATCH(B16, Paste_Here!A$2:A$850, 0))&lt;&gt;"", ISNUMBER(VALUE(INDEX(Paste_Here!AV$2:AV$850, MATCH(B16, Paste_Here!A$2:A$850, 0))))), INDEX(Paste_Here!AV$2:AV$850, MATCH(B16, Paste_Here!A$2:A$850, 0)), ""), ""), "")</f>
        <v/>
      </c>
      <c r="U16" s="66"/>
      <c r="W16" s="66"/>
      <c r="Y16" s="66"/>
      <c r="Z16" s="66"/>
      <c r="AA16" s="75" t="str">
        <f t="shared" si="1"/>
        <v/>
      </c>
      <c r="AB16" s="66"/>
      <c r="AC16" s="75"/>
      <c r="AD16" s="66"/>
      <c r="AE16" s="98"/>
      <c r="AF16" s="66"/>
      <c r="AG16" s="75"/>
      <c r="AH16" s="66"/>
      <c r="AI16" s="75" t="str">
        <f>IFERROR(IF(B16&lt;&gt;"", IF(AND(INDEX(Paste_Here!AC$2:AC$850, MATCH(B16, Paste_Here!A$2:A$850, 0))&lt;&gt;"", ISNUMBER(VALUE(INDEX(Paste_Here!AC$2:AC$850, MATCH(B16, Paste_Here!A$2:A$850, 0))))), INDEX(Paste_Here!AC$2:AC$850, MATCH(B16, Paste_Here!A$2:A$850, 0)), ""), ""), "")</f>
        <v/>
      </c>
      <c r="AJ16" s="66"/>
      <c r="AK16" s="75" t="str">
        <f>IFERROR(IF(B16&lt;&gt;"", IF(ISNUMBER(SEARCH("highrisk", LOWER(INDEX(Paste_Here!AD$2:AD$850, MATCH(B16, Paste_Here!A$2:A$850, 0))))), "High Risk", IF(ISNUMBER(SEARCH("lowrisk", LOWER(INDEX(Paste_Here!AD$2:AD$850, MATCH(B16, Paste_Here!A$2:A$850, 0))))), "Low Risk", IF(ISNUMBER(SEARCH("somerisk", LOWER(INDEX(Paste_Here!AD$2:AD$850, MATCH(B16, Paste_Here!A$2:A$850, 0))))), "Some Risk", IF(ISNUMBER(SEARCH("ot", LOWER(INDEX(Paste_Here!AD$2:AD$850, MATCH(B16, Paste_Here!A$2:A$850, 0))))), "OT", "")))), ""), "")</f>
        <v/>
      </c>
      <c r="AL16" s="66"/>
      <c r="AM16" s="75"/>
      <c r="AN16" s="66"/>
      <c r="AO16" s="75" t="str">
        <f>IFERROR(IF(B16&lt;&gt;"", IF(AND(INDEX(Paste_Here!M$2:M$850, MATCH(B16, Paste_Here!A$2:A$850, 0))&lt;&gt;"", ISNUMBER(VALUE(INDEX(Paste_Here!M$2:M$850, MATCH(B16, Paste_Here!A$2:A$850, 0))))), INDEX(Paste_Here!M$2:M$850, MATCH(B16, Paste_Here!A$2:A$850, 0)), ""), ""), "")</f>
        <v/>
      </c>
      <c r="AP16" s="66"/>
      <c r="AQ16" s="75" t="str">
        <f>IFERROR(IF(B16&lt;&gt;"", IF(ISNUMBER(SEARCH("highrisk", LOWER(INDEX(Paste_Here!N$2:N$850, MATCH(B16, Paste_Here!A$2:A$850, 0))))), "High Risk", IF(ISNUMBER(SEARCH("lowrisk", LOWER(INDEX(Paste_Here!N$2:N$850, MATCH(B16, Paste_Here!A$2:A$850, 0))))), "Low Risk", IF(ISNUMBER(SEARCH("somerisk", LOWER(INDEX(Paste_Here!N$2:N$850, MATCH(B16, Paste_Here!A$2:A$850, 0))))), "Some Risk", IF(ISNUMBER(SEARCH("ot", LOWER(INDEX(Paste_Here!N$2:N$850, MATCH(B16, Paste_Here!A$2:A$850, 0))))), "OT", "")))), ""), "")</f>
        <v/>
      </c>
      <c r="AT16" s="66"/>
      <c r="AU16" s="103"/>
      <c r="AV16" s="66"/>
      <c r="AW16" s="66"/>
      <c r="AX16" s="75" t="str">
        <f t="shared" si="2"/>
        <v/>
      </c>
      <c r="AY16" s="66"/>
      <c r="AZ16" s="75"/>
      <c r="BA16" s="66"/>
      <c r="BB16" s="75"/>
      <c r="BC16" s="66"/>
      <c r="BD16" s="75"/>
      <c r="BE16" s="66"/>
      <c r="BF16" s="75" t="str">
        <f>IFERROR(IF(B16&lt;&gt;"", IF(AND(INDEX(Paste_Here!AE$2:AE$850, MATCH(B16, Paste_Here!A$2:A$850, 0))&lt;&gt;"", ISNUMBER(VALUE(INDEX(Paste_Here!AE$2:AE$850, MATCH(B16, Paste_Here!A$2:A$850, 0))))), INDEX(Paste_Here!AE$2:AE$850, MATCH(B16, Paste_Here!A$2:A$850, 0)), ""), ""), "")</f>
        <v/>
      </c>
      <c r="BG16" s="66"/>
      <c r="BH16" s="75" t="str">
        <f>IFERROR(IF(B16&lt;&gt;"", IF(ISNUMBER(SEARCH("highrisk", LOWER(INDEX(Paste_Here!AF$2:AF$850, MATCH(B16, Paste_Here!A$2:A$850, 0))))), "High Risk", IF(ISNUMBER(SEARCH("lowrisk", LOWER(INDEX(Paste_Here!AF$2:AF$850, MATCH(B16, Paste_Here!A$2:A$850, 0))))), "Low Risk", IF(ISNUMBER(SEARCH("somerisk", LOWER(INDEX(Paste_Here!AF$2:AF$850, MATCH(B16, Paste_Here!A$2:A$850, 0))))), "Some Risk", IF(ISNUMBER(SEARCH("ot", LOWER(INDEX(Paste_Here!AF$2:AF$850, MATCH(B16, Paste_Here!A$2:A$850, 0))))), "OT", "")))), ""), "")</f>
        <v/>
      </c>
      <c r="BI16" s="66"/>
      <c r="BJ16" s="75"/>
      <c r="BK16" s="66"/>
      <c r="BL16" s="75" t="str">
        <f>IFERROR(IF(B16&lt;&gt;"", IF(AND(INDEX(Paste_Here!O$2:O$850, MATCH(B16, Paste_Here!A$2:A$850, 0))&lt;&gt;"", ISNUMBER(VALUE(INDEX(Paste_Here!O$2:O$850, MATCH(B16, Paste_Here!A$2:A$850, 0))))), INDEX(Paste_Here!O$2:O$850, MATCH(B16, Paste_Here!A$2:A$850, 0)), ""), ""), "")</f>
        <v/>
      </c>
      <c r="BM16" s="66"/>
      <c r="BN16" s="75" t="str">
        <f>IFERROR(IF(B16&lt;&gt;"", IF(ISNUMBER(SEARCH("highrisk", LOWER(INDEX(Paste_Here!P$2:P$850, MATCH(B16, Paste_Here!A$2:A$850, 0))))), "High Risk", IF(ISNUMBER(SEARCH("lowrisk", LOWER(INDEX(Paste_Here!P$2:P$850, MATCH(B16, Paste_Here!A$2:A$850, 0))))), "Low Risk", IF(ISNUMBER(SEARCH("somerisk", LOWER(INDEX(Paste_Here!P$2:P$850, MATCH(B16, Paste_Here!A$2:A$850, 0))))), "Some Risk", IF(ISNUMBER(SEARCH("ot", LOWER(INDEX(Paste_Here!P$2:P$850, MATCH(B16, Paste_Here!A$2:A$850, 0))))), "OT", "")))), ""), "")</f>
        <v/>
      </c>
      <c r="BQ16" s="66"/>
      <c r="BR16" s="75"/>
      <c r="BS16" s="66"/>
      <c r="BT16" s="66"/>
      <c r="BU16" s="75" t="str">
        <f t="shared" si="3"/>
        <v/>
      </c>
      <c r="BV16" s="66"/>
      <c r="BW16" s="75"/>
      <c r="BX16" s="66"/>
      <c r="BY16" s="75"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BZ16" s="66"/>
      <c r="CA16" s="75"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CB16" s="66"/>
      <c r="CC16" s="75"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CD16" s="66"/>
      <c r="CE16" s="75"/>
      <c r="CF16" s="66"/>
      <c r="CK16" s="75"/>
      <c r="CL16" s="66"/>
      <c r="CM16" s="75"/>
      <c r="CN16" s="66"/>
      <c r="CO16" s="75"/>
      <c r="CP16" s="66"/>
      <c r="CQ16" s="66"/>
      <c r="CR16" s="75" t="str">
        <f t="shared" si="4"/>
        <v/>
      </c>
      <c r="CS16" s="66"/>
      <c r="CT16" s="75"/>
      <c r="CU16" s="66"/>
      <c r="CV16" s="75"/>
      <c r="CW16" s="66"/>
      <c r="CX16" s="75"/>
      <c r="CY16" s="66"/>
      <c r="CZ16" s="75"/>
      <c r="DA16" s="66"/>
      <c r="DB16" s="75" t="str">
        <f>IFERROR(IF(B16&lt;&gt;"", IF(AND(INDEX(Paste_Here!AK$2:AK$850, MATCH(B16, Paste_Here!A$2:A$850, 0))&lt;&gt;"", ISNUMBER(VALUE(INDEX(Paste_Here!AK$2:AK$850, MATCH(B16, Paste_Here!A$2:A$850, 0))))), INDEX(Paste_Here!AK$2:AK$850, MATCH(B16, Paste_Here!A$2:A$850, 0)), ""), ""), "")</f>
        <v/>
      </c>
      <c r="DC16" s="66"/>
      <c r="DD16" s="75" t="str">
        <f>IFERROR(IF(B16&lt;&gt;"", IF(ISNUMBER(SEARCH("highrisk", LOWER(INDEX(Paste_Here!AL$2:AL$850, MATCH(B16, Paste_Here!A$2:A$850, 0))))), "High Risk", IF(ISNUMBER(SEARCH("lowrisk", LOWER(INDEX(Paste_Here!AL$2:AL$850, MATCH(B16, Paste_Here!A$2:A$850, 0))))), "Low Risk", IF(ISNUMBER(SEARCH("somerisk", LOWER(INDEX(Paste_Here!AL$2:AL$850, MATCH(B16, Paste_Here!A$2:A$850, 0))))), "Some Risk", IF(ISNUMBER(SEARCH("ot", LOWER(INDEX(Paste_Here!AL$2:AL$850, MATCH(B16, Paste_Here!A$2:A$850, 0))))), "OT", "")))), ""), "")</f>
        <v/>
      </c>
      <c r="DE16" s="66"/>
      <c r="DF16" s="75" t="str">
        <f>IFERROR(IF(B16&lt;&gt;"", IF(AND(INDEX(Paste_Here!AM$2:AM$850, MATCH(B16, Paste_Here!A$2:A$850, 0))&lt;&gt;"", ISNUMBER(VALUE(INDEX(Paste_Here!AM$2:AM$850, MATCH(B16, Paste_Here!A$2:A$850, 0))))), INDEX(Paste_Here!AM$2:AM$850, MATCH(B16, Paste_Here!A$2:A$850, 0)), ""), ""), "")</f>
        <v/>
      </c>
      <c r="DG16" s="66"/>
      <c r="DH16" s="75" t="str">
        <f>IFERROR(IF(B16&lt;&gt;"", IF(ISNUMBER(SEARCH("highrisk", LOWER(INDEX(Paste_Here!AN$2:AN$850, MATCH(B16, Paste_Here!A$2:A$850, 0))))), "High Risk", IF(ISNUMBER(SEARCH("lowrisk", LOWER(INDEX(Paste_Here!AN$2:AN$850, MATCH(B16, Paste_Here!A$2:A$850, 0))))), "Low Risk", IF(ISNUMBER(SEARCH("somerisk", LOWER(INDEX(Paste_Here!AN$2:AN$850, MATCH(B16, Paste_Here!A$2:A$850, 0))))), "Some Risk", IF(ISNUMBER(SEARCH("ot", LOWER(INDEX(Paste_Here!AN$2:AN$850, MATCH(B16, Paste_Here!A$2:A$850, 0))))), "OT", "")))), ""), "")</f>
        <v/>
      </c>
      <c r="DI16" s="66"/>
      <c r="DJ16" s="66"/>
      <c r="DK16" s="75" t="str">
        <f t="shared" si="5"/>
        <v/>
      </c>
      <c r="DL16" s="66"/>
      <c r="DM16" s="75" t="str">
        <f>IFERROR(IF(B16&lt;&gt;"", IF(AND(INDEX(Paste_Here!Q$2:Q$850, MATCH(B16, Paste_Here!A$2:A$850, 0))&lt;&gt;"", ISNUMBER(VALUE(INDEX(Paste_Here!Q$2:Q$850, MATCH(B16, Paste_Here!A$2:A$850, 0))))), INDEX(Paste_Here!Q$2:Q$850, MATCH(B16, Paste_Here!A$2:A$850, 0)), ""), ""), "")</f>
        <v/>
      </c>
      <c r="DN16" s="66"/>
      <c r="DO16" s="75" t="str">
        <f>IFERROR(IF(B16&lt;&gt;"", IF(ISNUMBER(SEARCH("highrisk", LOWER(INDEX(Paste_Here!R$2:R$850, MATCH(B16, Paste_Here!A$2:A$850, 0))))), "High Risk", IF(ISNUMBER(SEARCH("lowrisk", LOWER(INDEX(Paste_Here!R$2:R$850, MATCH(B16, Paste_Here!A$2:A$850, 0))))), "Low Risk", IF(ISNUMBER(SEARCH("somerisk", LOWER(INDEX(Paste_Here!R$2:R$850, MATCH(B16, Paste_Here!A$2:A$850, 0))))), "Some Risk", IF(ISNUMBER(SEARCH("ot", LOWER(INDEX(Paste_Here!R$2:R$850, MATCH(B16, Paste_Here!A$2:A$850, 0))))), "OT", "")))), ""), "")</f>
        <v/>
      </c>
      <c r="DP16" s="66"/>
      <c r="DQ16" s="93" t="str">
        <f>IFERROR(IF(B16&lt;&gt;"", IF(AND(INDEX(Paste_Here!S$2:S$850, MATCH(B16, Paste_Here!A$2:A$850, 0))&lt;&gt;"", ISNUMBER(VALUE(INDEX(Paste_Here!S$2:S$850, MATCH(B16, Paste_Here!A$2:A$850, 0))))), INDEX(Paste_Here!S$2:S$850, MATCH(B16, Paste_Here!A$2:A$850, 0)), ""), ""), "")</f>
        <v/>
      </c>
      <c r="DR16" s="66"/>
      <c r="DS16" s="75"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IF(ISNUMBER(SEARCH("ot", LOWER(INDEX(Paste_Here!T$2:T$850, MATCH(B16, Paste_Here!A$2:A$850, 0))))), "OT", "")))), ""), "")</f>
        <v/>
      </c>
      <c r="DT16" s="66"/>
      <c r="DU16" s="75" t="str">
        <f>IFERROR(IF(B16&lt;&gt;"", IF(AND(INDEX(Paste_Here!U$2:U$850, MATCH(B16, Paste_Here!A$2:A$850, 0))&lt;&gt;"", ISNUMBER(VALUE(INDEX(Paste_Here!U$2:U$850, MATCH(B16, Paste_Here!A$2:A$850, 0))))), INDEX(Paste_Here!U$2:U$850, MATCH(B16, Paste_Here!A$2:A$850, 0)), ""), ""), "")</f>
        <v/>
      </c>
      <c r="DV16" s="66"/>
      <c r="DW16" s="93" t="str">
        <f>IFERROR(IF(B16&lt;&gt;"", IF(ISNUMBER(SEARCH("highrisk", LOWER(INDEX(Paste_Here!V$2:V$850, MATCH(B16, Paste_Here!A$2:A$850, 0))))), "High Risk", IF(ISNUMBER(SEARCH("lowrisk", LOWER(INDEX(Paste_Here!V$2:V$850, MATCH(B16, Paste_Here!A$2:A$850, 0))))), "Low Risk", IF(ISNUMBER(SEARCH("somerisk", LOWER(INDEX(Paste_Here!V$2:V$850, MATCH(B16, Paste_Here!A$2:A$850, 0))))), "Some Risk", IF(ISNUMBER(SEARCH("ot", LOWER(INDEX(Paste_Here!V$2:V$850, MATCH(B16, Paste_Here!A$2:A$850, 0))))), "OT", "")))), ""), "")</f>
        <v/>
      </c>
      <c r="DX16" s="66"/>
      <c r="DY16" s="75" t="str">
        <f>IFERROR(IF(B16&lt;&gt;"", IF(AND(INDEX(Paste_Here!W$2:W$850, MATCH(B16, Paste_Here!A$2:A$850, 0))&lt;&gt;"", ISNUMBER(VALUE(INDEX(Paste_Here!W$2:W$850, MATCH(B16, Paste_Here!A$2:A$850, 0))))), INDEX(Paste_Here!W$2:W$850, MATCH(B16, Paste_Here!A$2:A$850, 0)), ""), ""), "")</f>
        <v/>
      </c>
      <c r="DZ16" s="66"/>
      <c r="EA16" s="75" t="str">
        <f>IFERROR(IF(B16&lt;&gt;"", IF(ISNUMBER(SEARCH("highrisk", LOWER(INDEX(Paste_Here!X$2:X$850, MATCH(B16, Paste_Here!A$2:A$850, 0))))), "High Risk", IF(ISNUMBER(SEARCH("lowrisk", LOWER(INDEX(Paste_Here!X$2:X$850, MATCH(B16, Paste_Here!A$2:A$850, 0))))), "Low Risk", IF(ISNUMBER(SEARCH("somerisk", LOWER(INDEX(Paste_Here!X$2:X$850, MATCH(B16, Paste_Here!A$2:A$850, 0))))), "Some Risk", IF(ISNUMBER(SEARCH("ot", LOWER(INDEX(Paste_Here!X$2:X$850, MATCH(B16, Paste_Here!A$2:A$850, 0))))), "OT", "")))), ""), "")</f>
        <v/>
      </c>
      <c r="EB16" s="66"/>
      <c r="EC16" s="66"/>
      <c r="ED16" s="75" t="str">
        <f t="shared" si="10"/>
        <v/>
      </c>
      <c r="EE16" s="66"/>
      <c r="EF16" s="75" t="str">
        <f>IFERROR(IF(B16&lt;&gt;"", IF(AND(INDEX(Paste_Here!AO$2:AO$850, MATCH(B16, Paste_Here!A$2:A$850, 0))&lt;&gt;"", ISNUMBER(VALUE(INDEX(Paste_Here!AO$2:AO$850, MATCH(B16, Paste_Here!A$2:A$850, 0))))), INDEX(Paste_Here!AO$2:AO$850, MATCH(B16, Paste_Here!A$2:A$850, 0)), ""), ""), "")</f>
        <v/>
      </c>
      <c r="EG16" s="66"/>
      <c r="EH16" s="75" t="str">
        <f>IFERROR(IF(B16&lt;&gt;"", IF(ISNUMBER(SEARCH("highrisk", LOWER(INDEX(Paste_Here!AP$2:AP$850, MATCH(B16, Paste_Here!A$2:A$850, 0))))), "High Risk", IF(ISNUMBER(SEARCH("lowrisk", LOWER(INDEX(Paste_Here!AP$2:AP$850, MATCH(B16, Paste_Here!A$2:A$850, 0))))), "Low Risk", IF(ISNUMBER(SEARCH("somerisk", LOWER(INDEX(Paste_Here!AP$2:AP$850, MATCH(B16, Paste_Here!A$2:A$850, 0))))), "Some Risk", IF(ISNUMBER(SEARCH("ot", LOWER(INDEX(Paste_Here!AP$2:AP$850, MATCH(B16, Paste_Here!A$2:A$850, 0))))), "OT", "")))), ""), "")</f>
        <v/>
      </c>
      <c r="EI16" s="66"/>
      <c r="EJ16" s="93"/>
      <c r="EK16" s="66"/>
      <c r="EL16" s="75" t="str">
        <f>IFERROR(IF(B16&lt;&gt;"", IF(AND(INDEX(Paste_Here!AQ$2:AQ$850, MATCH(B16, Paste_Here!A$2:A$850, 0))&lt;&gt;"", ISNUMBER(VALUE(INDEX(Paste_Here!AQ$2:AQ$850, MATCH(B16, Paste_Here!A$2:A$850, 0))))), INDEX(Paste_Here!AQ$2:AQ$850, MATCH(B16, Paste_Here!A$2:A$850, 0)), ""), ""), "")</f>
        <v/>
      </c>
      <c r="EM16" s="66"/>
      <c r="EN16" s="75" t="str">
        <f>IFERROR(IF(B16&lt;&gt;"", IF(ISNUMBER(SEARCH("highrisk", LOWER(INDEX(Paste_Here!AR$2:AR$850, MATCH(B16, Paste_Here!A$2:A$850, 0))))), "High Risk", IF(ISNUMBER(SEARCH("lowrisk", LOWER(INDEX(Paste_Here!AR$2:AR$850, MATCH(B16, Paste_Here!A$2:A$850, 0))))), "Low Risk", IF(ISNUMBER(SEARCH("somerisk", LOWER(INDEX(Paste_Here!AR$2:AR$850, MATCH(B16, Paste_Here!A$2:A$850, 0))))), "Some Risk", IF(ISNUMBER(SEARCH("ot", LOWER(INDEX(Paste_Here!AR$2:AR$850, MATCH(B16, Paste_Here!A$2:A$850, 0))))), "OT", "")))), ""), "")</f>
        <v/>
      </c>
      <c r="EO16" s="66"/>
      <c r="EP16" s="93"/>
      <c r="EQ16" s="66"/>
      <c r="ER16" s="75"/>
      <c r="ES16" s="66"/>
      <c r="ET16" s="75"/>
      <c r="EU16" s="66"/>
      <c r="EV16" s="66"/>
      <c r="EW16" s="75" t="str">
        <f t="shared" si="11"/>
        <v/>
      </c>
      <c r="EX16" s="66"/>
      <c r="EY16" s="75" t="str">
        <f>IFERROR(IF(B16&lt;&gt;"", IF(AND(INDEX(Paste_Here!Y$2:Y$850, MATCH(B16, Paste_Here!A$2:A$850, 0))&lt;&gt;"", ISNUMBER(VALUE(INDEX(Paste_Here!Y$2:Y$850, MATCH(B16, Paste_Here!A$2:A$850, 0))))), INDEX(Paste_Here!Y$2:Y$850, MATCH(B16, Paste_Here!A$2:A$850, 0)), ""), ""), "")</f>
        <v/>
      </c>
      <c r="EZ16" s="66"/>
      <c r="FA16" s="75" t="str">
        <f>IFERROR(IF(B16&lt;&gt;"", IF(ISNUMBER(SEARCH("highrisk", LOWER(INDEX(Paste_Here!Z$2:Z$850, MATCH(B16, Paste_Here!A$2:A$850, 0))))), "High Risk", IF(ISNUMBER(SEARCH("lowrisk", LOWER(INDEX(Paste_Here!Z$2:Z$850, MATCH(B16, Paste_Here!A$2:A$850, 0))))), "Low Risk", IF(ISNUMBER(SEARCH("somerisk", LOWER(INDEX(Paste_Here!Z$2:Z$850, MATCH(B16, Paste_Here!A$2:A$850, 0))))), "Some Risk", IF(ISNUMBER(SEARCH("ot", LOWER(INDEX(Paste_Here!Z$2:Z$850, MATCH(B16, Paste_Here!A$2:A$850, 0))))), "OT", "")))), ""), "")</f>
        <v/>
      </c>
      <c r="FB16" s="66"/>
      <c r="FC16" s="93"/>
      <c r="FD16" s="66"/>
      <c r="FE16" s="75" t="str">
        <f>IFERROR(IF(B16&lt;&gt;"", IF(AND(INDEX(Paste_Here!AA$2:AA$850, MATCH(B16, Paste_Here!A$2:A$850, 0))&lt;&gt;"", ISNUMBER(VALUE(INDEX(Paste_Here!AA$2:AA$850, MATCH(B16, Paste_Here!A$2:A$850, 0))))), INDEX(Paste_Here!AA$2:AA$850, MATCH(B16, Paste_Here!A$2:A$850, 0)), ""), ""), "")</f>
        <v/>
      </c>
      <c r="FF16" s="66"/>
      <c r="FG16" s="75" t="str">
        <f>IFERROR(IF(B16&lt;&gt;"", IF(ISNUMBER(SEARCH("highrisk", LOWER(INDEX(Paste_Here!AB$2:AB$850, MATCH(B16, Paste_Here!A$2:A$850, 0))))), "High Risk", IF(ISNUMBER(SEARCH("lowrisk", LOWER(INDEX(Paste_Here!AB$2:AB$850, MATCH(B16, Paste_Here!A$2:A$850, 0))))), "Low Risk", IF(ISNUMBER(SEARCH("somerisk", LOWER(INDEX(Paste_Here!AB$2:AB$850, MATCH(B16, Paste_Here!A$2:A$850, 0))))), "Some Risk", IF(ISNUMBER(SEARCH("ot", LOWER(INDEX(Paste_Here!AB$2:AB$850, MATCH(B16, Paste_Here!A$2:A$850, 0))))), "OT", "")))), ""), "")</f>
        <v/>
      </c>
      <c r="FH16" s="66"/>
      <c r="FI16" s="93"/>
      <c r="FJ16" s="66"/>
      <c r="FK16" s="75"/>
      <c r="FL16" s="66"/>
      <c r="FM16" s="75"/>
      <c r="FN16" s="66"/>
      <c r="FO16" s="66"/>
      <c r="FP16" s="75" t="str">
        <f t="shared" si="6"/>
        <v/>
      </c>
      <c r="FQ16" s="66"/>
      <c r="FR16" s="75" t="str">
        <f>IFERROR(IF(B16&lt;&gt;"", IF(ISNUMBER(SEARCH("s", LOWER(INDEX(Paste_Here!L$2:L$850, MATCH(B16, Paste_Here!A$2:A$850, 0))))), "Yes", IF(INDEX(Paste_Here!L$2:L$850, MATCH(B16, Paste_Here!A$2:A$850, 0))&lt;&gt;"", "No", "")), ""), "")</f>
        <v/>
      </c>
      <c r="FS16" s="66"/>
      <c r="FT16" s="75" t="str">
        <f>IFERROR(IF(B16&lt;&gt;"", IF(ISNUMBER(SEARCH("yes", LOWER(INDEX(Paste_Here!F$2:F$850, MATCH(B16, Paste_Here!A$2:A$850, 0))))), "Yes", IF(ISNUMBER(SEARCH("no", LOWER(INDEX(Paste_Here!F$2:F$850, MATCH(B16, Paste_Here!A$2:A$850, 0))))), "No", "")), ""), "")</f>
        <v/>
      </c>
      <c r="FU16" s="66"/>
      <c r="FV16" s="75" t="str">
        <f>IFERROR(IF(B16&lt;&gt;"", IF(ISNUMBER(SEARCH("english language learner", LOWER(INDEX(Paste_Here!C$2:C$850, MATCH(B16, Paste_Here!A$2:A$850, 0))))), "Yes", ""), ""), "")</f>
        <v/>
      </c>
      <c r="FW16" s="66"/>
      <c r="FX16" s="75" t="str">
        <f>IFERROR(IF(B16&lt;&gt;"", IF(OR(ISNUMBER(SEARCH("b", LOWER(INDEX(Paste_Here!J$2:J$850, MATCH(B16, Paste_Here!A$2:A$850, 0))))), ISNUMBER(SEARCH("h", LOWER(INDEX(Paste_Here!J$2:J$850, MATCH(B16, Paste_Here!A$2:A$850, 0))))), ISNUMBER(SEARCH("i", LOWER(INDEX(Paste_Here!J$2:J$850, MATCH(B16, Paste_Here!A$2:A$850, 0)))))), "Yes", IF(INDEX(Paste_Here!J$2:J$850, MATCH(B16, Paste_Here!A$2:A$850, 0))&lt;&gt;"", "No", "")), ""), "")</f>
        <v/>
      </c>
      <c r="FY16" s="66"/>
      <c r="FZ16" s="75" t="str">
        <f>IFERROR(IF(B16&lt;&gt;"", IF(ISNUMBER(SEARCH("yes", LOWER(INDEX(Paste_Here!K$2:K$850, MATCH(B16, Paste_Here!A$2:A$850, 0))))), "Yes", IF(ISNUMBER(SEARCH("no", LOWER(INDEX(Paste_Here!K$2:K$850, MATCH(B16, Paste_Here!A$2:A$850, 0))))), "No", "")), ""), "")</f>
        <v/>
      </c>
      <c r="GA16" s="66"/>
      <c r="GB16" s="75" t="str">
        <f>IFERROR(IF(B16&lt;&gt;"", IF(ISNUMBER(SEARCH("transitional 2", LOWER(INDEX(Paste_Here!C$2:C$850, MATCH(B16, Paste_Here!A$2:A$850, 0))))), "T2",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GC16" s="66"/>
      <c r="GD16" s="75"/>
      <c r="GE16" s="66"/>
      <c r="GF16" s="75"/>
      <c r="GG16" s="66"/>
      <c r="GH16" s="75"/>
      <c r="GI16" s="66"/>
      <c r="GK16" s="1" t="str" cm="1">
        <f t="array" ref="GK16">IFERROR(INDEX(Paste_Here!$B$2:$B$850, MATCH(0, COUNTIF(GK$4:GK15, Paste_Here!$B$2:$B$850) + IF(Paste_Here!$B$2:$B$850="", 1, 0), 0)), "")</f>
        <v/>
      </c>
      <c r="GL16" s="1" t="str">
        <f>IF(GK16&lt;&gt;"", INDEX(Paste_Here!$A$2:$A$850, MATCH(GK16, Paste_Here!$B$2:$B$850, 0)), "")</f>
        <v/>
      </c>
      <c r="GM16" s="1" t="str">
        <f t="shared" si="12"/>
        <v/>
      </c>
      <c r="GN16" s="1" t="str" cm="1">
        <f t="array" ref="GN16">IFERROR(INDEX($GM$5:$GM$850, MATCH(SMALL(IF($GM$5:$GM$850&lt;&gt;"", COUNTIF($GM$5:$GM$850, "&lt;"&amp;$GM$5:$GM$850)+1), ROW()-ROW($GN$5)+1), COUNTIF($GM$5:$GM$850, "&lt;"&amp;$GM$5:$GM$850)+1, 0)), "")</f>
        <v/>
      </c>
    </row>
    <row r="17" spans="1:196">
      <c r="A17" s="66"/>
      <c r="B17" s="75" t="str">
        <f t="shared" si="0"/>
        <v/>
      </c>
      <c r="C17" s="66"/>
      <c r="D17" s="75" t="str">
        <f>IFERROR(IF(AND(INDEX(Paste_Here!N$2:N$850, MATCH(B17, Paste_Here!A$2:A$850, 0)) = ""), "", IF(UPPER(INDEX(Paste_Here!N$2:N$850, MATCH(B17, Paste_Here!A$2:A$850, 0))) = "YES", "Yes", IF(UPPER(INDEX(Paste_Here!N$2:N$850, MATCH(B17, Paste_Here!A$2:A$850, 0))) = "NO", "No", ""))), "")</f>
        <v/>
      </c>
      <c r="E17" s="66"/>
      <c r="F17" s="75" t="str">
        <f t="shared" si="7"/>
        <v/>
      </c>
      <c r="G17" s="66"/>
      <c r="H17" s="75" t="str">
        <f t="shared" si="8"/>
        <v/>
      </c>
      <c r="I17" s="66"/>
      <c r="J17" s="75" t="str">
        <f t="shared" si="9"/>
        <v/>
      </c>
      <c r="K17" s="66"/>
      <c r="L17" s="75"/>
      <c r="M17" s="66"/>
      <c r="N17" s="75" t="str">
        <f>IFERROR(IF(B17&lt;&gt;"", IF(AND(INDEX(Paste_Here!AW$2:AW$850, MATCH(B17, Paste_Here!A$2:A$850, 0))&lt;&gt;"", ISNUMBER(VALUE(INDEX(Paste_Here!AW$2:AW$850, MATCH(B17, Paste_Here!A$2:A$850, 0))))), INDEX(Paste_Here!AW$2:AW$850, MATCH(B17, Paste_Here!A$2:A$850, 0)), ""), ""), "")</f>
        <v/>
      </c>
      <c r="O17" s="66"/>
      <c r="P17" s="75" t="str">
        <f>IFERROR(IF(B17&lt;&gt;"", IF(AND(INDEX(Paste_Here!AX$2:AX$850, MATCH(B17, Paste_Here!A$2:A$850, 0))&lt;&gt;"", ISNUMBER(VALUE(INDEX(Paste_Here!AX$2:AX$850, MATCH(B17, Paste_Here!A$2:A$850, 0))))), INDEX(Paste_Here!AX$2:AX$850, MATCH(B17, Paste_Here!A$2:A$850, 0)), ""), ""), "")</f>
        <v/>
      </c>
      <c r="Q17" s="66"/>
      <c r="R17" s="75" t="str">
        <f>IFERROR(IF(B17&lt;&gt;"", IF(AND(INDEX(Paste_Here!AU$2:AU$850, MATCH(B17, Paste_Here!A$2:A$850, 0))&lt;&gt;"", ISNUMBER(VALUE(INDEX(Paste_Here!AU$2:AU$850, MATCH(B17, Paste_Here!A$2:A$850, 0))))), INDEX(Paste_Here!AU$2:AU$850, MATCH(B17, Paste_Here!A$2:A$850, 0)), ""), ""), "")</f>
        <v/>
      </c>
      <c r="S17" s="66"/>
      <c r="T17" s="75" t="str">
        <f>IFERROR(IF(B17&lt;&gt;"", IF(AND(INDEX(Paste_Here!AV$2:AV$850, MATCH(B17, Paste_Here!A$2:A$850, 0))&lt;&gt;"", ISNUMBER(VALUE(INDEX(Paste_Here!AV$2:AV$850, MATCH(B17, Paste_Here!A$2:A$850, 0))))), INDEX(Paste_Here!AV$2:AV$850, MATCH(B17, Paste_Here!A$2:A$850, 0)), ""), ""), "")</f>
        <v/>
      </c>
      <c r="U17" s="66"/>
      <c r="W17" s="66"/>
      <c r="Y17" s="66"/>
      <c r="Z17" s="66"/>
      <c r="AA17" s="75" t="str">
        <f t="shared" si="1"/>
        <v/>
      </c>
      <c r="AB17" s="66"/>
      <c r="AC17" s="75"/>
      <c r="AD17" s="66"/>
      <c r="AE17" s="98"/>
      <c r="AF17" s="66"/>
      <c r="AG17" s="75"/>
      <c r="AH17" s="66"/>
      <c r="AI17" s="75" t="str">
        <f>IFERROR(IF(B17&lt;&gt;"", IF(AND(INDEX(Paste_Here!AC$2:AC$850, MATCH(B17, Paste_Here!A$2:A$850, 0))&lt;&gt;"", ISNUMBER(VALUE(INDEX(Paste_Here!AC$2:AC$850, MATCH(B17, Paste_Here!A$2:A$850, 0))))), INDEX(Paste_Here!AC$2:AC$850, MATCH(B17, Paste_Here!A$2:A$850, 0)), ""), ""), "")</f>
        <v/>
      </c>
      <c r="AJ17" s="66"/>
      <c r="AK17" s="75" t="str">
        <f>IFERROR(IF(B17&lt;&gt;"", IF(ISNUMBER(SEARCH("highrisk", LOWER(INDEX(Paste_Here!AD$2:AD$850, MATCH(B17, Paste_Here!A$2:A$850, 0))))), "High Risk", IF(ISNUMBER(SEARCH("lowrisk", LOWER(INDEX(Paste_Here!AD$2:AD$850, MATCH(B17, Paste_Here!A$2:A$850, 0))))), "Low Risk", IF(ISNUMBER(SEARCH("somerisk", LOWER(INDEX(Paste_Here!AD$2:AD$850, MATCH(B17, Paste_Here!A$2:A$850, 0))))), "Some Risk", IF(ISNUMBER(SEARCH("ot", LOWER(INDEX(Paste_Here!AD$2:AD$850, MATCH(B17, Paste_Here!A$2:A$850, 0))))), "OT", "")))), ""), "")</f>
        <v/>
      </c>
      <c r="AL17" s="66"/>
      <c r="AM17" s="75"/>
      <c r="AN17" s="66"/>
      <c r="AO17" s="75" t="str">
        <f>IFERROR(IF(B17&lt;&gt;"", IF(AND(INDEX(Paste_Here!M$2:M$850, MATCH(B17, Paste_Here!A$2:A$850, 0))&lt;&gt;"", ISNUMBER(VALUE(INDEX(Paste_Here!M$2:M$850, MATCH(B17, Paste_Here!A$2:A$850, 0))))), INDEX(Paste_Here!M$2:M$850, MATCH(B17, Paste_Here!A$2:A$850, 0)), ""), ""), "")</f>
        <v/>
      </c>
      <c r="AP17" s="66"/>
      <c r="AQ17" s="75" t="str">
        <f>IFERROR(IF(B17&lt;&gt;"", IF(ISNUMBER(SEARCH("highrisk", LOWER(INDEX(Paste_Here!N$2:N$850, MATCH(B17, Paste_Here!A$2:A$850, 0))))), "High Risk", IF(ISNUMBER(SEARCH("lowrisk", LOWER(INDEX(Paste_Here!N$2:N$850, MATCH(B17, Paste_Here!A$2:A$850, 0))))), "Low Risk", IF(ISNUMBER(SEARCH("somerisk", LOWER(INDEX(Paste_Here!N$2:N$850, MATCH(B17, Paste_Here!A$2:A$850, 0))))), "Some Risk", IF(ISNUMBER(SEARCH("ot", LOWER(INDEX(Paste_Here!N$2:N$850, MATCH(B17, Paste_Here!A$2:A$850, 0))))), "OT", "")))), ""), "")</f>
        <v/>
      </c>
      <c r="AT17" s="66"/>
      <c r="AU17" s="103"/>
      <c r="AV17" s="66"/>
      <c r="AW17" s="66"/>
      <c r="AX17" s="75" t="str">
        <f t="shared" si="2"/>
        <v/>
      </c>
      <c r="AY17" s="66"/>
      <c r="AZ17" s="75"/>
      <c r="BA17" s="66"/>
      <c r="BB17" s="75"/>
      <c r="BC17" s="66"/>
      <c r="BD17" s="75"/>
      <c r="BE17" s="66"/>
      <c r="BF17" s="75" t="str">
        <f>IFERROR(IF(B17&lt;&gt;"", IF(AND(INDEX(Paste_Here!AE$2:AE$850, MATCH(B17, Paste_Here!A$2:A$850, 0))&lt;&gt;"", ISNUMBER(VALUE(INDEX(Paste_Here!AE$2:AE$850, MATCH(B17, Paste_Here!A$2:A$850, 0))))), INDEX(Paste_Here!AE$2:AE$850, MATCH(B17, Paste_Here!A$2:A$850, 0)), ""), ""), "")</f>
        <v/>
      </c>
      <c r="BG17" s="66"/>
      <c r="BH17" s="75" t="str">
        <f>IFERROR(IF(B17&lt;&gt;"", IF(ISNUMBER(SEARCH("highrisk", LOWER(INDEX(Paste_Here!AF$2:AF$850, MATCH(B17, Paste_Here!A$2:A$850, 0))))), "High Risk", IF(ISNUMBER(SEARCH("lowrisk", LOWER(INDEX(Paste_Here!AF$2:AF$850, MATCH(B17, Paste_Here!A$2:A$850, 0))))), "Low Risk", IF(ISNUMBER(SEARCH("somerisk", LOWER(INDEX(Paste_Here!AF$2:AF$850, MATCH(B17, Paste_Here!A$2:A$850, 0))))), "Some Risk", IF(ISNUMBER(SEARCH("ot", LOWER(INDEX(Paste_Here!AF$2:AF$850, MATCH(B17, Paste_Here!A$2:A$850, 0))))), "OT", "")))), ""), "")</f>
        <v/>
      </c>
      <c r="BI17" s="66"/>
      <c r="BJ17" s="75"/>
      <c r="BK17" s="66"/>
      <c r="BL17" s="75" t="str">
        <f>IFERROR(IF(B17&lt;&gt;"", IF(AND(INDEX(Paste_Here!O$2:O$850, MATCH(B17, Paste_Here!A$2:A$850, 0))&lt;&gt;"", ISNUMBER(VALUE(INDEX(Paste_Here!O$2:O$850, MATCH(B17, Paste_Here!A$2:A$850, 0))))), INDEX(Paste_Here!O$2:O$850, MATCH(B17, Paste_Here!A$2:A$850, 0)), ""), ""), "")</f>
        <v/>
      </c>
      <c r="BM17" s="66"/>
      <c r="BN17" s="75" t="str">
        <f>IFERROR(IF(B17&lt;&gt;"", IF(ISNUMBER(SEARCH("highrisk", LOWER(INDEX(Paste_Here!P$2:P$850, MATCH(B17, Paste_Here!A$2:A$850, 0))))), "High Risk", IF(ISNUMBER(SEARCH("lowrisk", LOWER(INDEX(Paste_Here!P$2:P$850, MATCH(B17, Paste_Here!A$2:A$850, 0))))), "Low Risk", IF(ISNUMBER(SEARCH("somerisk", LOWER(INDEX(Paste_Here!P$2:P$850, MATCH(B17, Paste_Here!A$2:A$850, 0))))), "Some Risk", IF(ISNUMBER(SEARCH("ot", LOWER(INDEX(Paste_Here!P$2:P$850, MATCH(B17, Paste_Here!A$2:A$850, 0))))), "OT", "")))), ""), "")</f>
        <v/>
      </c>
      <c r="BQ17" s="66"/>
      <c r="BR17" s="75"/>
      <c r="BS17" s="66"/>
      <c r="BT17" s="66"/>
      <c r="BU17" s="75" t="str">
        <f t="shared" si="3"/>
        <v/>
      </c>
      <c r="BV17" s="66"/>
      <c r="BW17" s="75"/>
      <c r="BX17" s="66"/>
      <c r="BY17" s="75"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BZ17" s="66"/>
      <c r="CA17" s="75"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CB17" s="66"/>
      <c r="CC17" s="75"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CD17" s="66"/>
      <c r="CE17" s="75"/>
      <c r="CF17" s="66"/>
      <c r="CK17" s="75"/>
      <c r="CL17" s="66"/>
      <c r="CM17" s="75"/>
      <c r="CN17" s="66"/>
      <c r="CO17" s="75"/>
      <c r="CP17" s="66"/>
      <c r="CQ17" s="66"/>
      <c r="CR17" s="75" t="str">
        <f t="shared" si="4"/>
        <v/>
      </c>
      <c r="CS17" s="66"/>
      <c r="CT17" s="75"/>
      <c r="CU17" s="66"/>
      <c r="CV17" s="75"/>
      <c r="CW17" s="66"/>
      <c r="CX17" s="75"/>
      <c r="CY17" s="66"/>
      <c r="CZ17" s="75"/>
      <c r="DA17" s="66"/>
      <c r="DB17" s="75" t="str">
        <f>IFERROR(IF(B17&lt;&gt;"", IF(AND(INDEX(Paste_Here!AK$2:AK$850, MATCH(B17, Paste_Here!A$2:A$850, 0))&lt;&gt;"", ISNUMBER(VALUE(INDEX(Paste_Here!AK$2:AK$850, MATCH(B17, Paste_Here!A$2:A$850, 0))))), INDEX(Paste_Here!AK$2:AK$850, MATCH(B17, Paste_Here!A$2:A$850, 0)), ""), ""), "")</f>
        <v/>
      </c>
      <c r="DC17" s="66"/>
      <c r="DD17" s="75" t="str">
        <f>IFERROR(IF(B17&lt;&gt;"", IF(ISNUMBER(SEARCH("highrisk", LOWER(INDEX(Paste_Here!AL$2:AL$850, MATCH(B17, Paste_Here!A$2:A$850, 0))))), "High Risk", IF(ISNUMBER(SEARCH("lowrisk", LOWER(INDEX(Paste_Here!AL$2:AL$850, MATCH(B17, Paste_Here!A$2:A$850, 0))))), "Low Risk", IF(ISNUMBER(SEARCH("somerisk", LOWER(INDEX(Paste_Here!AL$2:AL$850, MATCH(B17, Paste_Here!A$2:A$850, 0))))), "Some Risk", IF(ISNUMBER(SEARCH("ot", LOWER(INDEX(Paste_Here!AL$2:AL$850, MATCH(B17, Paste_Here!A$2:A$850, 0))))), "OT", "")))), ""), "")</f>
        <v/>
      </c>
      <c r="DE17" s="66"/>
      <c r="DF17" s="75" t="str">
        <f>IFERROR(IF(B17&lt;&gt;"", IF(AND(INDEX(Paste_Here!AM$2:AM$850, MATCH(B17, Paste_Here!A$2:A$850, 0))&lt;&gt;"", ISNUMBER(VALUE(INDEX(Paste_Here!AM$2:AM$850, MATCH(B17, Paste_Here!A$2:A$850, 0))))), INDEX(Paste_Here!AM$2:AM$850, MATCH(B17, Paste_Here!A$2:A$850, 0)), ""), ""), "")</f>
        <v/>
      </c>
      <c r="DG17" s="66"/>
      <c r="DH17" s="75" t="str">
        <f>IFERROR(IF(B17&lt;&gt;"", IF(ISNUMBER(SEARCH("highrisk", LOWER(INDEX(Paste_Here!AN$2:AN$850, MATCH(B17, Paste_Here!A$2:A$850, 0))))), "High Risk", IF(ISNUMBER(SEARCH("lowrisk", LOWER(INDEX(Paste_Here!AN$2:AN$850, MATCH(B17, Paste_Here!A$2:A$850, 0))))), "Low Risk", IF(ISNUMBER(SEARCH("somerisk", LOWER(INDEX(Paste_Here!AN$2:AN$850, MATCH(B17, Paste_Here!A$2:A$850, 0))))), "Some Risk", IF(ISNUMBER(SEARCH("ot", LOWER(INDEX(Paste_Here!AN$2:AN$850, MATCH(B17, Paste_Here!A$2:A$850, 0))))), "OT", "")))), ""), "")</f>
        <v/>
      </c>
      <c r="DI17" s="66"/>
      <c r="DJ17" s="66"/>
      <c r="DK17" s="75" t="str">
        <f t="shared" si="5"/>
        <v/>
      </c>
      <c r="DL17" s="66"/>
      <c r="DM17" s="75" t="str">
        <f>IFERROR(IF(B17&lt;&gt;"", IF(AND(INDEX(Paste_Here!Q$2:Q$850, MATCH(B17, Paste_Here!A$2:A$850, 0))&lt;&gt;"", ISNUMBER(VALUE(INDEX(Paste_Here!Q$2:Q$850, MATCH(B17, Paste_Here!A$2:A$850, 0))))), INDEX(Paste_Here!Q$2:Q$850, MATCH(B17, Paste_Here!A$2:A$850, 0)), ""), ""), "")</f>
        <v/>
      </c>
      <c r="DN17" s="66"/>
      <c r="DO17" s="75" t="str">
        <f>IFERROR(IF(B17&lt;&gt;"", IF(ISNUMBER(SEARCH("highrisk", LOWER(INDEX(Paste_Here!R$2:R$850, MATCH(B17, Paste_Here!A$2:A$850, 0))))), "High Risk", IF(ISNUMBER(SEARCH("lowrisk", LOWER(INDEX(Paste_Here!R$2:R$850, MATCH(B17, Paste_Here!A$2:A$850, 0))))), "Low Risk", IF(ISNUMBER(SEARCH("somerisk", LOWER(INDEX(Paste_Here!R$2:R$850, MATCH(B17, Paste_Here!A$2:A$850, 0))))), "Some Risk", IF(ISNUMBER(SEARCH("ot", LOWER(INDEX(Paste_Here!R$2:R$850, MATCH(B17, Paste_Here!A$2:A$850, 0))))), "OT", "")))), ""), "")</f>
        <v/>
      </c>
      <c r="DP17" s="66"/>
      <c r="DQ17" s="93" t="str">
        <f>IFERROR(IF(B17&lt;&gt;"", IF(AND(INDEX(Paste_Here!S$2:S$850, MATCH(B17, Paste_Here!A$2:A$850, 0))&lt;&gt;"", ISNUMBER(VALUE(INDEX(Paste_Here!S$2:S$850, MATCH(B17, Paste_Here!A$2:A$850, 0))))), INDEX(Paste_Here!S$2:S$850, MATCH(B17, Paste_Here!A$2:A$850, 0)), ""), ""), "")</f>
        <v/>
      </c>
      <c r="DR17" s="66"/>
      <c r="DS17" s="75"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IF(ISNUMBER(SEARCH("ot", LOWER(INDEX(Paste_Here!T$2:T$850, MATCH(B17, Paste_Here!A$2:A$850, 0))))), "OT", "")))), ""), "")</f>
        <v/>
      </c>
      <c r="DT17" s="66"/>
      <c r="DU17" s="75" t="str">
        <f>IFERROR(IF(B17&lt;&gt;"", IF(AND(INDEX(Paste_Here!U$2:U$850, MATCH(B17, Paste_Here!A$2:A$850, 0))&lt;&gt;"", ISNUMBER(VALUE(INDEX(Paste_Here!U$2:U$850, MATCH(B17, Paste_Here!A$2:A$850, 0))))), INDEX(Paste_Here!U$2:U$850, MATCH(B17, Paste_Here!A$2:A$850, 0)), ""), ""), "")</f>
        <v/>
      </c>
      <c r="DV17" s="66"/>
      <c r="DW17" s="93" t="str">
        <f>IFERROR(IF(B17&lt;&gt;"", IF(ISNUMBER(SEARCH("highrisk", LOWER(INDEX(Paste_Here!V$2:V$850, MATCH(B17, Paste_Here!A$2:A$850, 0))))), "High Risk", IF(ISNUMBER(SEARCH("lowrisk", LOWER(INDEX(Paste_Here!V$2:V$850, MATCH(B17, Paste_Here!A$2:A$850, 0))))), "Low Risk", IF(ISNUMBER(SEARCH("somerisk", LOWER(INDEX(Paste_Here!V$2:V$850, MATCH(B17, Paste_Here!A$2:A$850, 0))))), "Some Risk", IF(ISNUMBER(SEARCH("ot", LOWER(INDEX(Paste_Here!V$2:V$850, MATCH(B17, Paste_Here!A$2:A$850, 0))))), "OT", "")))), ""), "")</f>
        <v/>
      </c>
      <c r="DX17" s="66"/>
      <c r="DY17" s="75" t="str">
        <f>IFERROR(IF(B17&lt;&gt;"", IF(AND(INDEX(Paste_Here!W$2:W$850, MATCH(B17, Paste_Here!A$2:A$850, 0))&lt;&gt;"", ISNUMBER(VALUE(INDEX(Paste_Here!W$2:W$850, MATCH(B17, Paste_Here!A$2:A$850, 0))))), INDEX(Paste_Here!W$2:W$850, MATCH(B17, Paste_Here!A$2:A$850, 0)), ""), ""), "")</f>
        <v/>
      </c>
      <c r="DZ17" s="66"/>
      <c r="EA17" s="75" t="str">
        <f>IFERROR(IF(B17&lt;&gt;"", IF(ISNUMBER(SEARCH("highrisk", LOWER(INDEX(Paste_Here!X$2:X$850, MATCH(B17, Paste_Here!A$2:A$850, 0))))), "High Risk", IF(ISNUMBER(SEARCH("lowrisk", LOWER(INDEX(Paste_Here!X$2:X$850, MATCH(B17, Paste_Here!A$2:A$850, 0))))), "Low Risk", IF(ISNUMBER(SEARCH("somerisk", LOWER(INDEX(Paste_Here!X$2:X$850, MATCH(B17, Paste_Here!A$2:A$850, 0))))), "Some Risk", IF(ISNUMBER(SEARCH("ot", LOWER(INDEX(Paste_Here!X$2:X$850, MATCH(B17, Paste_Here!A$2:A$850, 0))))), "OT", "")))), ""), "")</f>
        <v/>
      </c>
      <c r="EB17" s="66"/>
      <c r="EC17" s="66"/>
      <c r="ED17" s="75" t="str">
        <f t="shared" si="10"/>
        <v/>
      </c>
      <c r="EE17" s="66"/>
      <c r="EF17" s="75" t="str">
        <f>IFERROR(IF(B17&lt;&gt;"", IF(AND(INDEX(Paste_Here!AO$2:AO$850, MATCH(B17, Paste_Here!A$2:A$850, 0))&lt;&gt;"", ISNUMBER(VALUE(INDEX(Paste_Here!AO$2:AO$850, MATCH(B17, Paste_Here!A$2:A$850, 0))))), INDEX(Paste_Here!AO$2:AO$850, MATCH(B17, Paste_Here!A$2:A$850, 0)), ""), ""), "")</f>
        <v/>
      </c>
      <c r="EG17" s="66"/>
      <c r="EH17" s="75" t="str">
        <f>IFERROR(IF(B17&lt;&gt;"", IF(ISNUMBER(SEARCH("highrisk", LOWER(INDEX(Paste_Here!AP$2:AP$850, MATCH(B17, Paste_Here!A$2:A$850, 0))))), "High Risk", IF(ISNUMBER(SEARCH("lowrisk", LOWER(INDEX(Paste_Here!AP$2:AP$850, MATCH(B17, Paste_Here!A$2:A$850, 0))))), "Low Risk", IF(ISNUMBER(SEARCH("somerisk", LOWER(INDEX(Paste_Here!AP$2:AP$850, MATCH(B17, Paste_Here!A$2:A$850, 0))))), "Some Risk", IF(ISNUMBER(SEARCH("ot", LOWER(INDEX(Paste_Here!AP$2:AP$850, MATCH(B17, Paste_Here!A$2:A$850, 0))))), "OT", "")))), ""), "")</f>
        <v/>
      </c>
      <c r="EI17" s="66"/>
      <c r="EJ17" s="93"/>
      <c r="EK17" s="66"/>
      <c r="EL17" s="75" t="str">
        <f>IFERROR(IF(B17&lt;&gt;"", IF(AND(INDEX(Paste_Here!AQ$2:AQ$850, MATCH(B17, Paste_Here!A$2:A$850, 0))&lt;&gt;"", ISNUMBER(VALUE(INDEX(Paste_Here!AQ$2:AQ$850, MATCH(B17, Paste_Here!A$2:A$850, 0))))), INDEX(Paste_Here!AQ$2:AQ$850, MATCH(B17, Paste_Here!A$2:A$850, 0)), ""), ""), "")</f>
        <v/>
      </c>
      <c r="EM17" s="66"/>
      <c r="EN17" s="75" t="str">
        <f>IFERROR(IF(B17&lt;&gt;"", IF(ISNUMBER(SEARCH("highrisk", LOWER(INDEX(Paste_Here!AR$2:AR$850, MATCH(B17, Paste_Here!A$2:A$850, 0))))), "High Risk", IF(ISNUMBER(SEARCH("lowrisk", LOWER(INDEX(Paste_Here!AR$2:AR$850, MATCH(B17, Paste_Here!A$2:A$850, 0))))), "Low Risk", IF(ISNUMBER(SEARCH("somerisk", LOWER(INDEX(Paste_Here!AR$2:AR$850, MATCH(B17, Paste_Here!A$2:A$850, 0))))), "Some Risk", IF(ISNUMBER(SEARCH("ot", LOWER(INDEX(Paste_Here!AR$2:AR$850, MATCH(B17, Paste_Here!A$2:A$850, 0))))), "OT", "")))), ""), "")</f>
        <v/>
      </c>
      <c r="EO17" s="66"/>
      <c r="EP17" s="93"/>
      <c r="EQ17" s="66"/>
      <c r="ER17" s="75"/>
      <c r="ES17" s="66"/>
      <c r="ET17" s="75"/>
      <c r="EU17" s="66"/>
      <c r="EV17" s="66"/>
      <c r="EW17" s="75" t="str">
        <f t="shared" si="11"/>
        <v/>
      </c>
      <c r="EX17" s="66"/>
      <c r="EY17" s="75" t="str">
        <f>IFERROR(IF(B17&lt;&gt;"", IF(AND(INDEX(Paste_Here!Y$2:Y$850, MATCH(B17, Paste_Here!A$2:A$850, 0))&lt;&gt;"", ISNUMBER(VALUE(INDEX(Paste_Here!Y$2:Y$850, MATCH(B17, Paste_Here!A$2:A$850, 0))))), INDEX(Paste_Here!Y$2:Y$850, MATCH(B17, Paste_Here!A$2:A$850, 0)), ""), ""), "")</f>
        <v/>
      </c>
      <c r="EZ17" s="66"/>
      <c r="FA17" s="75" t="str">
        <f>IFERROR(IF(B17&lt;&gt;"", IF(ISNUMBER(SEARCH("highrisk", LOWER(INDEX(Paste_Here!Z$2:Z$850, MATCH(B17, Paste_Here!A$2:A$850, 0))))), "High Risk", IF(ISNUMBER(SEARCH("lowrisk", LOWER(INDEX(Paste_Here!Z$2:Z$850, MATCH(B17, Paste_Here!A$2:A$850, 0))))), "Low Risk", IF(ISNUMBER(SEARCH("somerisk", LOWER(INDEX(Paste_Here!Z$2:Z$850, MATCH(B17, Paste_Here!A$2:A$850, 0))))), "Some Risk", IF(ISNUMBER(SEARCH("ot", LOWER(INDEX(Paste_Here!Z$2:Z$850, MATCH(B17, Paste_Here!A$2:A$850, 0))))), "OT", "")))), ""), "")</f>
        <v/>
      </c>
      <c r="FB17" s="66"/>
      <c r="FC17" s="93"/>
      <c r="FD17" s="66"/>
      <c r="FE17" s="75" t="str">
        <f>IFERROR(IF(B17&lt;&gt;"", IF(AND(INDEX(Paste_Here!AA$2:AA$850, MATCH(B17, Paste_Here!A$2:A$850, 0))&lt;&gt;"", ISNUMBER(VALUE(INDEX(Paste_Here!AA$2:AA$850, MATCH(B17, Paste_Here!A$2:A$850, 0))))), INDEX(Paste_Here!AA$2:AA$850, MATCH(B17, Paste_Here!A$2:A$850, 0)), ""), ""), "")</f>
        <v/>
      </c>
      <c r="FF17" s="66"/>
      <c r="FG17" s="75" t="str">
        <f>IFERROR(IF(B17&lt;&gt;"", IF(ISNUMBER(SEARCH("highrisk", LOWER(INDEX(Paste_Here!AB$2:AB$850, MATCH(B17, Paste_Here!A$2:A$850, 0))))), "High Risk", IF(ISNUMBER(SEARCH("lowrisk", LOWER(INDEX(Paste_Here!AB$2:AB$850, MATCH(B17, Paste_Here!A$2:A$850, 0))))), "Low Risk", IF(ISNUMBER(SEARCH("somerisk", LOWER(INDEX(Paste_Here!AB$2:AB$850, MATCH(B17, Paste_Here!A$2:A$850, 0))))), "Some Risk", IF(ISNUMBER(SEARCH("ot", LOWER(INDEX(Paste_Here!AB$2:AB$850, MATCH(B17, Paste_Here!A$2:A$850, 0))))), "OT", "")))), ""), "")</f>
        <v/>
      </c>
      <c r="FH17" s="66"/>
      <c r="FI17" s="93"/>
      <c r="FJ17" s="66"/>
      <c r="FK17" s="75"/>
      <c r="FL17" s="66"/>
      <c r="FM17" s="75"/>
      <c r="FN17" s="66"/>
      <c r="FO17" s="66"/>
      <c r="FP17" s="75" t="str">
        <f t="shared" si="6"/>
        <v/>
      </c>
      <c r="FQ17" s="66"/>
      <c r="FR17" s="75" t="str">
        <f>IFERROR(IF(B17&lt;&gt;"", IF(ISNUMBER(SEARCH("s", LOWER(INDEX(Paste_Here!L$2:L$850, MATCH(B17, Paste_Here!A$2:A$850, 0))))), "Yes", IF(INDEX(Paste_Here!L$2:L$850, MATCH(B17, Paste_Here!A$2:A$850, 0))&lt;&gt;"", "No", "")), ""), "")</f>
        <v/>
      </c>
      <c r="FS17" s="66"/>
      <c r="FT17" s="75" t="str">
        <f>IFERROR(IF(B17&lt;&gt;"", IF(ISNUMBER(SEARCH("yes", LOWER(INDEX(Paste_Here!F$2:F$850, MATCH(B17, Paste_Here!A$2:A$850, 0))))), "Yes", IF(ISNUMBER(SEARCH("no", LOWER(INDEX(Paste_Here!F$2:F$850, MATCH(B17, Paste_Here!A$2:A$850, 0))))), "No", "")), ""), "")</f>
        <v/>
      </c>
      <c r="FU17" s="66"/>
      <c r="FV17" s="75" t="str">
        <f>IFERROR(IF(B17&lt;&gt;"", IF(ISNUMBER(SEARCH("english language learner", LOWER(INDEX(Paste_Here!C$2:C$850, MATCH(B17, Paste_Here!A$2:A$850, 0))))), "Yes", ""), ""), "")</f>
        <v/>
      </c>
      <c r="FW17" s="66"/>
      <c r="FX17" s="75" t="str">
        <f>IFERROR(IF(B17&lt;&gt;"", IF(OR(ISNUMBER(SEARCH("b", LOWER(INDEX(Paste_Here!J$2:J$850, MATCH(B17, Paste_Here!A$2:A$850, 0))))), ISNUMBER(SEARCH("h", LOWER(INDEX(Paste_Here!J$2:J$850, MATCH(B17, Paste_Here!A$2:A$850, 0))))), ISNUMBER(SEARCH("i", LOWER(INDEX(Paste_Here!J$2:J$850, MATCH(B17, Paste_Here!A$2:A$850, 0)))))), "Yes", IF(INDEX(Paste_Here!J$2:J$850, MATCH(B17, Paste_Here!A$2:A$850, 0))&lt;&gt;"", "No", "")), ""), "")</f>
        <v/>
      </c>
      <c r="FY17" s="66"/>
      <c r="FZ17" s="75" t="str">
        <f>IFERROR(IF(B17&lt;&gt;"", IF(ISNUMBER(SEARCH("yes", LOWER(INDEX(Paste_Here!K$2:K$850, MATCH(B17, Paste_Here!A$2:A$850, 0))))), "Yes", IF(ISNUMBER(SEARCH("no", LOWER(INDEX(Paste_Here!K$2:K$850, MATCH(B17, Paste_Here!A$2:A$850, 0))))), "No", "")), ""), "")</f>
        <v/>
      </c>
      <c r="GA17" s="66"/>
      <c r="GB17" s="75" t="str">
        <f>IFERROR(IF(B17&lt;&gt;"", IF(ISNUMBER(SEARCH("transitional 2", LOWER(INDEX(Paste_Here!C$2:C$850, MATCH(B17, Paste_Here!A$2:A$850, 0))))), "T2",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GC17" s="66"/>
      <c r="GD17" s="75"/>
      <c r="GE17" s="66"/>
      <c r="GF17" s="75"/>
      <c r="GG17" s="66"/>
      <c r="GH17" s="75"/>
      <c r="GI17" s="66"/>
      <c r="GK17" s="1" t="str" cm="1">
        <f t="array" ref="GK17">IFERROR(INDEX(Paste_Here!$B$2:$B$850, MATCH(0, COUNTIF(GK$4:GK16, Paste_Here!$B$2:$B$850) + IF(Paste_Here!$B$2:$B$850="", 1, 0), 0)), "")</f>
        <v/>
      </c>
      <c r="GL17" s="1" t="str">
        <f>IF(GK17&lt;&gt;"", INDEX(Paste_Here!$A$2:$A$850, MATCH(GK17, Paste_Here!$B$2:$B$850, 0)), "")</f>
        <v/>
      </c>
      <c r="GM17" s="1" t="str">
        <f t="shared" si="12"/>
        <v/>
      </c>
      <c r="GN17" s="1" t="str" cm="1">
        <f t="array" ref="GN17">IFERROR(INDEX($GM$5:$GM$850, MATCH(SMALL(IF($GM$5:$GM$850&lt;&gt;"", COUNTIF($GM$5:$GM$850, "&lt;"&amp;$GM$5:$GM$850)+1), ROW()-ROW($GN$5)+1), COUNTIF($GM$5:$GM$850, "&lt;"&amp;$GM$5:$GM$850)+1, 0)), "")</f>
        <v/>
      </c>
    </row>
    <row r="18" spans="1:196">
      <c r="A18" s="66"/>
      <c r="B18" s="75" t="str">
        <f t="shared" si="0"/>
        <v/>
      </c>
      <c r="C18" s="66"/>
      <c r="D18" s="75" t="str">
        <f>IFERROR(IF(AND(INDEX(Paste_Here!N$2:N$850, MATCH(B18, Paste_Here!A$2:A$850, 0)) = ""), "", IF(UPPER(INDEX(Paste_Here!N$2:N$850, MATCH(B18, Paste_Here!A$2:A$850, 0))) = "YES", "Yes", IF(UPPER(INDEX(Paste_Here!N$2:N$850, MATCH(B18, Paste_Here!A$2:A$850, 0))) = "NO", "No", ""))), "")</f>
        <v/>
      </c>
      <c r="E18" s="66"/>
      <c r="F18" s="75" t="str">
        <f t="shared" si="7"/>
        <v/>
      </c>
      <c r="G18" s="66"/>
      <c r="H18" s="75" t="str">
        <f t="shared" si="8"/>
        <v/>
      </c>
      <c r="I18" s="66"/>
      <c r="J18" s="75" t="str">
        <f t="shared" si="9"/>
        <v/>
      </c>
      <c r="K18" s="66"/>
      <c r="L18" s="75"/>
      <c r="M18" s="66"/>
      <c r="N18" s="75" t="str">
        <f>IFERROR(IF(B18&lt;&gt;"", IF(AND(INDEX(Paste_Here!AW$2:AW$850, MATCH(B18, Paste_Here!A$2:A$850, 0))&lt;&gt;"", ISNUMBER(VALUE(INDEX(Paste_Here!AW$2:AW$850, MATCH(B18, Paste_Here!A$2:A$850, 0))))), INDEX(Paste_Here!AW$2:AW$850, MATCH(B18, Paste_Here!A$2:A$850, 0)), ""), ""), "")</f>
        <v/>
      </c>
      <c r="O18" s="66"/>
      <c r="P18" s="75" t="str">
        <f>IFERROR(IF(B18&lt;&gt;"", IF(AND(INDEX(Paste_Here!AX$2:AX$850, MATCH(B18, Paste_Here!A$2:A$850, 0))&lt;&gt;"", ISNUMBER(VALUE(INDEX(Paste_Here!AX$2:AX$850, MATCH(B18, Paste_Here!A$2:A$850, 0))))), INDEX(Paste_Here!AX$2:AX$850, MATCH(B18, Paste_Here!A$2:A$850, 0)), ""), ""), "")</f>
        <v/>
      </c>
      <c r="Q18" s="66"/>
      <c r="R18" s="75" t="str">
        <f>IFERROR(IF(B18&lt;&gt;"", IF(AND(INDEX(Paste_Here!AU$2:AU$850, MATCH(B18, Paste_Here!A$2:A$850, 0))&lt;&gt;"", ISNUMBER(VALUE(INDEX(Paste_Here!AU$2:AU$850, MATCH(B18, Paste_Here!A$2:A$850, 0))))), INDEX(Paste_Here!AU$2:AU$850, MATCH(B18, Paste_Here!A$2:A$850, 0)), ""), ""), "")</f>
        <v/>
      </c>
      <c r="S18" s="66"/>
      <c r="T18" s="75" t="str">
        <f>IFERROR(IF(B18&lt;&gt;"", IF(AND(INDEX(Paste_Here!AV$2:AV$850, MATCH(B18, Paste_Here!A$2:A$850, 0))&lt;&gt;"", ISNUMBER(VALUE(INDEX(Paste_Here!AV$2:AV$850, MATCH(B18, Paste_Here!A$2:A$850, 0))))), INDEX(Paste_Here!AV$2:AV$850, MATCH(B18, Paste_Here!A$2:A$850, 0)), ""), ""), "")</f>
        <v/>
      </c>
      <c r="U18" s="66"/>
      <c r="W18" s="66"/>
      <c r="Y18" s="66"/>
      <c r="Z18" s="66"/>
      <c r="AA18" s="75" t="str">
        <f t="shared" si="1"/>
        <v/>
      </c>
      <c r="AB18" s="66"/>
      <c r="AC18" s="75"/>
      <c r="AD18" s="66"/>
      <c r="AE18" s="98"/>
      <c r="AF18" s="66"/>
      <c r="AG18" s="75"/>
      <c r="AH18" s="66"/>
      <c r="AI18" s="75" t="str">
        <f>IFERROR(IF(B18&lt;&gt;"", IF(AND(INDEX(Paste_Here!AC$2:AC$850, MATCH(B18, Paste_Here!A$2:A$850, 0))&lt;&gt;"", ISNUMBER(VALUE(INDEX(Paste_Here!AC$2:AC$850, MATCH(B18, Paste_Here!A$2:A$850, 0))))), INDEX(Paste_Here!AC$2:AC$850, MATCH(B18, Paste_Here!A$2:A$850, 0)), ""), ""), "")</f>
        <v/>
      </c>
      <c r="AJ18" s="66"/>
      <c r="AK18" s="75" t="str">
        <f>IFERROR(IF(B18&lt;&gt;"", IF(ISNUMBER(SEARCH("highrisk", LOWER(INDEX(Paste_Here!AD$2:AD$850, MATCH(B18, Paste_Here!A$2:A$850, 0))))), "High Risk", IF(ISNUMBER(SEARCH("lowrisk", LOWER(INDEX(Paste_Here!AD$2:AD$850, MATCH(B18, Paste_Here!A$2:A$850, 0))))), "Low Risk", IF(ISNUMBER(SEARCH("somerisk", LOWER(INDEX(Paste_Here!AD$2:AD$850, MATCH(B18, Paste_Here!A$2:A$850, 0))))), "Some Risk", IF(ISNUMBER(SEARCH("ot", LOWER(INDEX(Paste_Here!AD$2:AD$850, MATCH(B18, Paste_Here!A$2:A$850, 0))))), "OT", "")))), ""), "")</f>
        <v/>
      </c>
      <c r="AL18" s="66"/>
      <c r="AM18" s="75"/>
      <c r="AN18" s="66"/>
      <c r="AO18" s="75" t="str">
        <f>IFERROR(IF(B18&lt;&gt;"", IF(AND(INDEX(Paste_Here!M$2:M$850, MATCH(B18, Paste_Here!A$2:A$850, 0))&lt;&gt;"", ISNUMBER(VALUE(INDEX(Paste_Here!M$2:M$850, MATCH(B18, Paste_Here!A$2:A$850, 0))))), INDEX(Paste_Here!M$2:M$850, MATCH(B18, Paste_Here!A$2:A$850, 0)), ""), ""), "")</f>
        <v/>
      </c>
      <c r="AP18" s="66"/>
      <c r="AQ18" s="75" t="str">
        <f>IFERROR(IF(B18&lt;&gt;"", IF(ISNUMBER(SEARCH("highrisk", LOWER(INDEX(Paste_Here!N$2:N$850, MATCH(B18, Paste_Here!A$2:A$850, 0))))), "High Risk", IF(ISNUMBER(SEARCH("lowrisk", LOWER(INDEX(Paste_Here!N$2:N$850, MATCH(B18, Paste_Here!A$2:A$850, 0))))), "Low Risk", IF(ISNUMBER(SEARCH("somerisk", LOWER(INDEX(Paste_Here!N$2:N$850, MATCH(B18, Paste_Here!A$2:A$850, 0))))), "Some Risk", IF(ISNUMBER(SEARCH("ot", LOWER(INDEX(Paste_Here!N$2:N$850, MATCH(B18, Paste_Here!A$2:A$850, 0))))), "OT", "")))), ""), "")</f>
        <v/>
      </c>
      <c r="AT18" s="66"/>
      <c r="AU18" s="103"/>
      <c r="AV18" s="66"/>
      <c r="AW18" s="66"/>
      <c r="AX18" s="75" t="str">
        <f t="shared" si="2"/>
        <v/>
      </c>
      <c r="AY18" s="66"/>
      <c r="AZ18" s="75"/>
      <c r="BA18" s="66"/>
      <c r="BB18" s="75"/>
      <c r="BC18" s="66"/>
      <c r="BD18" s="75"/>
      <c r="BE18" s="66"/>
      <c r="BF18" s="75" t="str">
        <f>IFERROR(IF(B18&lt;&gt;"", IF(AND(INDEX(Paste_Here!AE$2:AE$850, MATCH(B18, Paste_Here!A$2:A$850, 0))&lt;&gt;"", ISNUMBER(VALUE(INDEX(Paste_Here!AE$2:AE$850, MATCH(B18, Paste_Here!A$2:A$850, 0))))), INDEX(Paste_Here!AE$2:AE$850, MATCH(B18, Paste_Here!A$2:A$850, 0)), ""), ""), "")</f>
        <v/>
      </c>
      <c r="BG18" s="66"/>
      <c r="BH18" s="75" t="str">
        <f>IFERROR(IF(B18&lt;&gt;"", IF(ISNUMBER(SEARCH("highrisk", LOWER(INDEX(Paste_Here!AF$2:AF$850, MATCH(B18, Paste_Here!A$2:A$850, 0))))), "High Risk", IF(ISNUMBER(SEARCH("lowrisk", LOWER(INDEX(Paste_Here!AF$2:AF$850, MATCH(B18, Paste_Here!A$2:A$850, 0))))), "Low Risk", IF(ISNUMBER(SEARCH("somerisk", LOWER(INDEX(Paste_Here!AF$2:AF$850, MATCH(B18, Paste_Here!A$2:A$850, 0))))), "Some Risk", IF(ISNUMBER(SEARCH("ot", LOWER(INDEX(Paste_Here!AF$2:AF$850, MATCH(B18, Paste_Here!A$2:A$850, 0))))), "OT", "")))), ""), "")</f>
        <v/>
      </c>
      <c r="BI18" s="66"/>
      <c r="BJ18" s="75"/>
      <c r="BK18" s="66"/>
      <c r="BL18" s="75" t="str">
        <f>IFERROR(IF(B18&lt;&gt;"", IF(AND(INDEX(Paste_Here!O$2:O$850, MATCH(B18, Paste_Here!A$2:A$850, 0))&lt;&gt;"", ISNUMBER(VALUE(INDEX(Paste_Here!O$2:O$850, MATCH(B18, Paste_Here!A$2:A$850, 0))))), INDEX(Paste_Here!O$2:O$850, MATCH(B18, Paste_Here!A$2:A$850, 0)), ""), ""), "")</f>
        <v/>
      </c>
      <c r="BM18" s="66"/>
      <c r="BN18" s="75" t="str">
        <f>IFERROR(IF(B18&lt;&gt;"", IF(ISNUMBER(SEARCH("highrisk", LOWER(INDEX(Paste_Here!P$2:P$850, MATCH(B18, Paste_Here!A$2:A$850, 0))))), "High Risk", IF(ISNUMBER(SEARCH("lowrisk", LOWER(INDEX(Paste_Here!P$2:P$850, MATCH(B18, Paste_Here!A$2:A$850, 0))))), "Low Risk", IF(ISNUMBER(SEARCH("somerisk", LOWER(INDEX(Paste_Here!P$2:P$850, MATCH(B18, Paste_Here!A$2:A$850, 0))))), "Some Risk", IF(ISNUMBER(SEARCH("ot", LOWER(INDEX(Paste_Here!P$2:P$850, MATCH(B18, Paste_Here!A$2:A$850, 0))))), "OT", "")))), ""), "")</f>
        <v/>
      </c>
      <c r="BQ18" s="66"/>
      <c r="BR18" s="75"/>
      <c r="BS18" s="66"/>
      <c r="BT18" s="66"/>
      <c r="BU18" s="75" t="str">
        <f t="shared" si="3"/>
        <v/>
      </c>
      <c r="BV18" s="66"/>
      <c r="BW18" s="75"/>
      <c r="BX18" s="66"/>
      <c r="BY18" s="75"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BZ18" s="66"/>
      <c r="CA18" s="75"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CB18" s="66"/>
      <c r="CC18" s="75"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CD18" s="66"/>
      <c r="CE18" s="75"/>
      <c r="CF18" s="66"/>
      <c r="CK18" s="75"/>
      <c r="CL18" s="66"/>
      <c r="CM18" s="75"/>
      <c r="CN18" s="66"/>
      <c r="CO18" s="75"/>
      <c r="CP18" s="66"/>
      <c r="CQ18" s="66"/>
      <c r="CR18" s="75" t="str">
        <f t="shared" si="4"/>
        <v/>
      </c>
      <c r="CS18" s="66"/>
      <c r="CT18" s="75"/>
      <c r="CU18" s="66"/>
      <c r="CV18" s="75"/>
      <c r="CW18" s="66"/>
      <c r="CX18" s="75"/>
      <c r="CY18" s="66"/>
      <c r="CZ18" s="75"/>
      <c r="DA18" s="66"/>
      <c r="DB18" s="75" t="str">
        <f>IFERROR(IF(B18&lt;&gt;"", IF(AND(INDEX(Paste_Here!AK$2:AK$850, MATCH(B18, Paste_Here!A$2:A$850, 0))&lt;&gt;"", ISNUMBER(VALUE(INDEX(Paste_Here!AK$2:AK$850, MATCH(B18, Paste_Here!A$2:A$850, 0))))), INDEX(Paste_Here!AK$2:AK$850, MATCH(B18, Paste_Here!A$2:A$850, 0)), ""), ""), "")</f>
        <v/>
      </c>
      <c r="DC18" s="66"/>
      <c r="DD18" s="75" t="str">
        <f>IFERROR(IF(B18&lt;&gt;"", IF(ISNUMBER(SEARCH("highrisk", LOWER(INDEX(Paste_Here!AL$2:AL$850, MATCH(B18, Paste_Here!A$2:A$850, 0))))), "High Risk", IF(ISNUMBER(SEARCH("lowrisk", LOWER(INDEX(Paste_Here!AL$2:AL$850, MATCH(B18, Paste_Here!A$2:A$850, 0))))), "Low Risk", IF(ISNUMBER(SEARCH("somerisk", LOWER(INDEX(Paste_Here!AL$2:AL$850, MATCH(B18, Paste_Here!A$2:A$850, 0))))), "Some Risk", IF(ISNUMBER(SEARCH("ot", LOWER(INDEX(Paste_Here!AL$2:AL$850, MATCH(B18, Paste_Here!A$2:A$850, 0))))), "OT", "")))), ""), "")</f>
        <v/>
      </c>
      <c r="DE18" s="66"/>
      <c r="DF18" s="75" t="str">
        <f>IFERROR(IF(B18&lt;&gt;"", IF(AND(INDEX(Paste_Here!AM$2:AM$850, MATCH(B18, Paste_Here!A$2:A$850, 0))&lt;&gt;"", ISNUMBER(VALUE(INDEX(Paste_Here!AM$2:AM$850, MATCH(B18, Paste_Here!A$2:A$850, 0))))), INDEX(Paste_Here!AM$2:AM$850, MATCH(B18, Paste_Here!A$2:A$850, 0)), ""), ""), "")</f>
        <v/>
      </c>
      <c r="DG18" s="66"/>
      <c r="DH18" s="75" t="str">
        <f>IFERROR(IF(B18&lt;&gt;"", IF(ISNUMBER(SEARCH("highrisk", LOWER(INDEX(Paste_Here!AN$2:AN$850, MATCH(B18, Paste_Here!A$2:A$850, 0))))), "High Risk", IF(ISNUMBER(SEARCH("lowrisk", LOWER(INDEX(Paste_Here!AN$2:AN$850, MATCH(B18, Paste_Here!A$2:A$850, 0))))), "Low Risk", IF(ISNUMBER(SEARCH("somerisk", LOWER(INDEX(Paste_Here!AN$2:AN$850, MATCH(B18, Paste_Here!A$2:A$850, 0))))), "Some Risk", IF(ISNUMBER(SEARCH("ot", LOWER(INDEX(Paste_Here!AN$2:AN$850, MATCH(B18, Paste_Here!A$2:A$850, 0))))), "OT", "")))), ""), "")</f>
        <v/>
      </c>
      <c r="DI18" s="66"/>
      <c r="DJ18" s="66"/>
      <c r="DK18" s="75" t="str">
        <f t="shared" si="5"/>
        <v/>
      </c>
      <c r="DL18" s="66"/>
      <c r="DM18" s="75" t="str">
        <f>IFERROR(IF(B18&lt;&gt;"", IF(AND(INDEX(Paste_Here!Q$2:Q$850, MATCH(B18, Paste_Here!A$2:A$850, 0))&lt;&gt;"", ISNUMBER(VALUE(INDEX(Paste_Here!Q$2:Q$850, MATCH(B18, Paste_Here!A$2:A$850, 0))))), INDEX(Paste_Here!Q$2:Q$850, MATCH(B18, Paste_Here!A$2:A$850, 0)), ""), ""), "")</f>
        <v/>
      </c>
      <c r="DN18" s="66"/>
      <c r="DO18" s="75" t="str">
        <f>IFERROR(IF(B18&lt;&gt;"", IF(ISNUMBER(SEARCH("highrisk", LOWER(INDEX(Paste_Here!R$2:R$850, MATCH(B18, Paste_Here!A$2:A$850, 0))))), "High Risk", IF(ISNUMBER(SEARCH("lowrisk", LOWER(INDEX(Paste_Here!R$2:R$850, MATCH(B18, Paste_Here!A$2:A$850, 0))))), "Low Risk", IF(ISNUMBER(SEARCH("somerisk", LOWER(INDEX(Paste_Here!R$2:R$850, MATCH(B18, Paste_Here!A$2:A$850, 0))))), "Some Risk", IF(ISNUMBER(SEARCH("ot", LOWER(INDEX(Paste_Here!R$2:R$850, MATCH(B18, Paste_Here!A$2:A$850, 0))))), "OT", "")))), ""), "")</f>
        <v/>
      </c>
      <c r="DP18" s="66"/>
      <c r="DQ18" s="93" t="str">
        <f>IFERROR(IF(B18&lt;&gt;"", IF(AND(INDEX(Paste_Here!S$2:S$850, MATCH(B18, Paste_Here!A$2:A$850, 0))&lt;&gt;"", ISNUMBER(VALUE(INDEX(Paste_Here!S$2:S$850, MATCH(B18, Paste_Here!A$2:A$850, 0))))), INDEX(Paste_Here!S$2:S$850, MATCH(B18, Paste_Here!A$2:A$850, 0)), ""), ""), "")</f>
        <v/>
      </c>
      <c r="DR18" s="66"/>
      <c r="DS18" s="75"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IF(ISNUMBER(SEARCH("ot", LOWER(INDEX(Paste_Here!T$2:T$850, MATCH(B18, Paste_Here!A$2:A$850, 0))))), "OT", "")))), ""), "")</f>
        <v/>
      </c>
      <c r="DT18" s="66"/>
      <c r="DU18" s="75" t="str">
        <f>IFERROR(IF(B18&lt;&gt;"", IF(AND(INDEX(Paste_Here!U$2:U$850, MATCH(B18, Paste_Here!A$2:A$850, 0))&lt;&gt;"", ISNUMBER(VALUE(INDEX(Paste_Here!U$2:U$850, MATCH(B18, Paste_Here!A$2:A$850, 0))))), INDEX(Paste_Here!U$2:U$850, MATCH(B18, Paste_Here!A$2:A$850, 0)), ""), ""), "")</f>
        <v/>
      </c>
      <c r="DV18" s="66"/>
      <c r="DW18" s="93" t="str">
        <f>IFERROR(IF(B18&lt;&gt;"", IF(ISNUMBER(SEARCH("highrisk", LOWER(INDEX(Paste_Here!V$2:V$850, MATCH(B18, Paste_Here!A$2:A$850, 0))))), "High Risk", IF(ISNUMBER(SEARCH("lowrisk", LOWER(INDEX(Paste_Here!V$2:V$850, MATCH(B18, Paste_Here!A$2:A$850, 0))))), "Low Risk", IF(ISNUMBER(SEARCH("somerisk", LOWER(INDEX(Paste_Here!V$2:V$850, MATCH(B18, Paste_Here!A$2:A$850, 0))))), "Some Risk", IF(ISNUMBER(SEARCH("ot", LOWER(INDEX(Paste_Here!V$2:V$850, MATCH(B18, Paste_Here!A$2:A$850, 0))))), "OT", "")))), ""), "")</f>
        <v/>
      </c>
      <c r="DX18" s="66"/>
      <c r="DY18" s="75" t="str">
        <f>IFERROR(IF(B18&lt;&gt;"", IF(AND(INDEX(Paste_Here!W$2:W$850, MATCH(B18, Paste_Here!A$2:A$850, 0))&lt;&gt;"", ISNUMBER(VALUE(INDEX(Paste_Here!W$2:W$850, MATCH(B18, Paste_Here!A$2:A$850, 0))))), INDEX(Paste_Here!W$2:W$850, MATCH(B18, Paste_Here!A$2:A$850, 0)), ""), ""), "")</f>
        <v/>
      </c>
      <c r="DZ18" s="66"/>
      <c r="EA18" s="75" t="str">
        <f>IFERROR(IF(B18&lt;&gt;"", IF(ISNUMBER(SEARCH("highrisk", LOWER(INDEX(Paste_Here!X$2:X$850, MATCH(B18, Paste_Here!A$2:A$850, 0))))), "High Risk", IF(ISNUMBER(SEARCH("lowrisk", LOWER(INDEX(Paste_Here!X$2:X$850, MATCH(B18, Paste_Here!A$2:A$850, 0))))), "Low Risk", IF(ISNUMBER(SEARCH("somerisk", LOWER(INDEX(Paste_Here!X$2:X$850, MATCH(B18, Paste_Here!A$2:A$850, 0))))), "Some Risk", IF(ISNUMBER(SEARCH("ot", LOWER(INDEX(Paste_Here!X$2:X$850, MATCH(B18, Paste_Here!A$2:A$850, 0))))), "OT", "")))), ""), "")</f>
        <v/>
      </c>
      <c r="EB18" s="66"/>
      <c r="EC18" s="66"/>
      <c r="ED18" s="75" t="str">
        <f t="shared" si="10"/>
        <v/>
      </c>
      <c r="EE18" s="66"/>
      <c r="EF18" s="75" t="str">
        <f>IFERROR(IF(B18&lt;&gt;"", IF(AND(INDEX(Paste_Here!AO$2:AO$850, MATCH(B18, Paste_Here!A$2:A$850, 0))&lt;&gt;"", ISNUMBER(VALUE(INDEX(Paste_Here!AO$2:AO$850, MATCH(B18, Paste_Here!A$2:A$850, 0))))), INDEX(Paste_Here!AO$2:AO$850, MATCH(B18, Paste_Here!A$2:A$850, 0)), ""), ""), "")</f>
        <v/>
      </c>
      <c r="EG18" s="66"/>
      <c r="EH18" s="75" t="str">
        <f>IFERROR(IF(B18&lt;&gt;"", IF(ISNUMBER(SEARCH("highrisk", LOWER(INDEX(Paste_Here!AP$2:AP$850, MATCH(B18, Paste_Here!A$2:A$850, 0))))), "High Risk", IF(ISNUMBER(SEARCH("lowrisk", LOWER(INDEX(Paste_Here!AP$2:AP$850, MATCH(B18, Paste_Here!A$2:A$850, 0))))), "Low Risk", IF(ISNUMBER(SEARCH("somerisk", LOWER(INDEX(Paste_Here!AP$2:AP$850, MATCH(B18, Paste_Here!A$2:A$850, 0))))), "Some Risk", IF(ISNUMBER(SEARCH("ot", LOWER(INDEX(Paste_Here!AP$2:AP$850, MATCH(B18, Paste_Here!A$2:A$850, 0))))), "OT", "")))), ""), "")</f>
        <v/>
      </c>
      <c r="EI18" s="66"/>
      <c r="EJ18" s="93"/>
      <c r="EK18" s="66"/>
      <c r="EL18" s="75" t="str">
        <f>IFERROR(IF(B18&lt;&gt;"", IF(AND(INDEX(Paste_Here!AQ$2:AQ$850, MATCH(B18, Paste_Here!A$2:A$850, 0))&lt;&gt;"", ISNUMBER(VALUE(INDEX(Paste_Here!AQ$2:AQ$850, MATCH(B18, Paste_Here!A$2:A$850, 0))))), INDEX(Paste_Here!AQ$2:AQ$850, MATCH(B18, Paste_Here!A$2:A$850, 0)), ""), ""), "")</f>
        <v/>
      </c>
      <c r="EM18" s="66"/>
      <c r="EN18" s="75" t="str">
        <f>IFERROR(IF(B18&lt;&gt;"", IF(ISNUMBER(SEARCH("highrisk", LOWER(INDEX(Paste_Here!AR$2:AR$850, MATCH(B18, Paste_Here!A$2:A$850, 0))))), "High Risk", IF(ISNUMBER(SEARCH("lowrisk", LOWER(INDEX(Paste_Here!AR$2:AR$850, MATCH(B18, Paste_Here!A$2:A$850, 0))))), "Low Risk", IF(ISNUMBER(SEARCH("somerisk", LOWER(INDEX(Paste_Here!AR$2:AR$850, MATCH(B18, Paste_Here!A$2:A$850, 0))))), "Some Risk", IF(ISNUMBER(SEARCH("ot", LOWER(INDEX(Paste_Here!AR$2:AR$850, MATCH(B18, Paste_Here!A$2:A$850, 0))))), "OT", "")))), ""), "")</f>
        <v/>
      </c>
      <c r="EO18" s="66"/>
      <c r="EP18" s="93"/>
      <c r="EQ18" s="66"/>
      <c r="ER18" s="75"/>
      <c r="ES18" s="66"/>
      <c r="ET18" s="75"/>
      <c r="EU18" s="66"/>
      <c r="EV18" s="66"/>
      <c r="EW18" s="75" t="str">
        <f t="shared" si="11"/>
        <v/>
      </c>
      <c r="EX18" s="66"/>
      <c r="EY18" s="75" t="str">
        <f>IFERROR(IF(B18&lt;&gt;"", IF(AND(INDEX(Paste_Here!Y$2:Y$850, MATCH(B18, Paste_Here!A$2:A$850, 0))&lt;&gt;"", ISNUMBER(VALUE(INDEX(Paste_Here!Y$2:Y$850, MATCH(B18, Paste_Here!A$2:A$850, 0))))), INDEX(Paste_Here!Y$2:Y$850, MATCH(B18, Paste_Here!A$2:A$850, 0)), ""), ""), "")</f>
        <v/>
      </c>
      <c r="EZ18" s="66"/>
      <c r="FA18" s="75" t="str">
        <f>IFERROR(IF(B18&lt;&gt;"", IF(ISNUMBER(SEARCH("highrisk", LOWER(INDEX(Paste_Here!Z$2:Z$850, MATCH(B18, Paste_Here!A$2:A$850, 0))))), "High Risk", IF(ISNUMBER(SEARCH("lowrisk", LOWER(INDEX(Paste_Here!Z$2:Z$850, MATCH(B18, Paste_Here!A$2:A$850, 0))))), "Low Risk", IF(ISNUMBER(SEARCH("somerisk", LOWER(INDEX(Paste_Here!Z$2:Z$850, MATCH(B18, Paste_Here!A$2:A$850, 0))))), "Some Risk", IF(ISNUMBER(SEARCH("ot", LOWER(INDEX(Paste_Here!Z$2:Z$850, MATCH(B18, Paste_Here!A$2:A$850, 0))))), "OT", "")))), ""), "")</f>
        <v/>
      </c>
      <c r="FB18" s="66"/>
      <c r="FC18" s="93"/>
      <c r="FD18" s="66"/>
      <c r="FE18" s="75" t="str">
        <f>IFERROR(IF(B18&lt;&gt;"", IF(AND(INDEX(Paste_Here!AA$2:AA$850, MATCH(B18, Paste_Here!A$2:A$850, 0))&lt;&gt;"", ISNUMBER(VALUE(INDEX(Paste_Here!AA$2:AA$850, MATCH(B18, Paste_Here!A$2:A$850, 0))))), INDEX(Paste_Here!AA$2:AA$850, MATCH(B18, Paste_Here!A$2:A$850, 0)), ""), ""), "")</f>
        <v/>
      </c>
      <c r="FF18" s="66"/>
      <c r="FG18" s="75" t="str">
        <f>IFERROR(IF(B18&lt;&gt;"", IF(ISNUMBER(SEARCH("highrisk", LOWER(INDEX(Paste_Here!AB$2:AB$850, MATCH(B18, Paste_Here!A$2:A$850, 0))))), "High Risk", IF(ISNUMBER(SEARCH("lowrisk", LOWER(INDEX(Paste_Here!AB$2:AB$850, MATCH(B18, Paste_Here!A$2:A$850, 0))))), "Low Risk", IF(ISNUMBER(SEARCH("somerisk", LOWER(INDEX(Paste_Here!AB$2:AB$850, MATCH(B18, Paste_Here!A$2:A$850, 0))))), "Some Risk", IF(ISNUMBER(SEARCH("ot", LOWER(INDEX(Paste_Here!AB$2:AB$850, MATCH(B18, Paste_Here!A$2:A$850, 0))))), "OT", "")))), ""), "")</f>
        <v/>
      </c>
      <c r="FH18" s="66"/>
      <c r="FI18" s="93"/>
      <c r="FJ18" s="66"/>
      <c r="FK18" s="75"/>
      <c r="FL18" s="66"/>
      <c r="FM18" s="75"/>
      <c r="FN18" s="66"/>
      <c r="FO18" s="66"/>
      <c r="FP18" s="75" t="str">
        <f t="shared" si="6"/>
        <v/>
      </c>
      <c r="FQ18" s="66"/>
      <c r="FR18" s="75" t="str">
        <f>IFERROR(IF(B18&lt;&gt;"", IF(ISNUMBER(SEARCH("s", LOWER(INDEX(Paste_Here!L$2:L$850, MATCH(B18, Paste_Here!A$2:A$850, 0))))), "Yes", IF(INDEX(Paste_Here!L$2:L$850, MATCH(B18, Paste_Here!A$2:A$850, 0))&lt;&gt;"", "No", "")), ""), "")</f>
        <v/>
      </c>
      <c r="FS18" s="66"/>
      <c r="FT18" s="75" t="str">
        <f>IFERROR(IF(B18&lt;&gt;"", IF(ISNUMBER(SEARCH("yes", LOWER(INDEX(Paste_Here!F$2:F$850, MATCH(B18, Paste_Here!A$2:A$850, 0))))), "Yes", IF(ISNUMBER(SEARCH("no", LOWER(INDEX(Paste_Here!F$2:F$850, MATCH(B18, Paste_Here!A$2:A$850, 0))))), "No", "")), ""), "")</f>
        <v/>
      </c>
      <c r="FU18" s="66"/>
      <c r="FV18" s="75" t="str">
        <f>IFERROR(IF(B18&lt;&gt;"", IF(ISNUMBER(SEARCH("english language learner", LOWER(INDEX(Paste_Here!C$2:C$850, MATCH(B18, Paste_Here!A$2:A$850, 0))))), "Yes", ""), ""), "")</f>
        <v/>
      </c>
      <c r="FW18" s="66"/>
      <c r="FX18" s="75" t="str">
        <f>IFERROR(IF(B18&lt;&gt;"", IF(OR(ISNUMBER(SEARCH("b", LOWER(INDEX(Paste_Here!J$2:J$850, MATCH(B18, Paste_Here!A$2:A$850, 0))))), ISNUMBER(SEARCH("h", LOWER(INDEX(Paste_Here!J$2:J$850, MATCH(B18, Paste_Here!A$2:A$850, 0))))), ISNUMBER(SEARCH("i", LOWER(INDEX(Paste_Here!J$2:J$850, MATCH(B18, Paste_Here!A$2:A$850, 0)))))), "Yes", IF(INDEX(Paste_Here!J$2:J$850, MATCH(B18, Paste_Here!A$2:A$850, 0))&lt;&gt;"", "No", "")), ""), "")</f>
        <v/>
      </c>
      <c r="FY18" s="66"/>
      <c r="FZ18" s="75" t="str">
        <f>IFERROR(IF(B18&lt;&gt;"", IF(ISNUMBER(SEARCH("yes", LOWER(INDEX(Paste_Here!K$2:K$850, MATCH(B18, Paste_Here!A$2:A$850, 0))))), "Yes", IF(ISNUMBER(SEARCH("no", LOWER(INDEX(Paste_Here!K$2:K$850, MATCH(B18, Paste_Here!A$2:A$850, 0))))), "No", "")), ""), "")</f>
        <v/>
      </c>
      <c r="GA18" s="66"/>
      <c r="GB18" s="75" t="str">
        <f>IFERROR(IF(B18&lt;&gt;"", IF(ISNUMBER(SEARCH("transitional 2", LOWER(INDEX(Paste_Here!C$2:C$850, MATCH(B18, Paste_Here!A$2:A$850, 0))))), "T2",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GC18" s="66"/>
      <c r="GD18" s="75"/>
      <c r="GE18" s="66"/>
      <c r="GF18" s="75"/>
      <c r="GG18" s="66"/>
      <c r="GH18" s="75"/>
      <c r="GI18" s="66"/>
      <c r="GK18" s="1" t="str" cm="1">
        <f t="array" ref="GK18">IFERROR(INDEX(Paste_Here!$B$2:$B$850, MATCH(0, COUNTIF(GK$4:GK17, Paste_Here!$B$2:$B$850) + IF(Paste_Here!$B$2:$B$850="", 1, 0), 0)), "")</f>
        <v/>
      </c>
      <c r="GL18" s="1" t="str">
        <f>IF(GK18&lt;&gt;"", INDEX(Paste_Here!$A$2:$A$850, MATCH(GK18, Paste_Here!$B$2:$B$850, 0)), "")</f>
        <v/>
      </c>
      <c r="GM18" s="1" t="str">
        <f t="shared" si="12"/>
        <v/>
      </c>
      <c r="GN18" s="1" t="str" cm="1">
        <f t="array" ref="GN18">IFERROR(INDEX($GM$5:$GM$850, MATCH(SMALL(IF($GM$5:$GM$850&lt;&gt;"", COUNTIF($GM$5:$GM$850, "&lt;"&amp;$GM$5:$GM$850)+1), ROW()-ROW($GN$5)+1), COUNTIF($GM$5:$GM$850, "&lt;"&amp;$GM$5:$GM$850)+1, 0)), "")</f>
        <v/>
      </c>
    </row>
    <row r="19" spans="1:196">
      <c r="A19" s="66"/>
      <c r="B19" s="75" t="str">
        <f t="shared" si="0"/>
        <v/>
      </c>
      <c r="C19" s="66"/>
      <c r="D19" s="75" t="str">
        <f>IFERROR(IF(AND(INDEX(Paste_Here!N$2:N$850, MATCH(B19, Paste_Here!A$2:A$850, 0)) = ""), "", IF(UPPER(INDEX(Paste_Here!N$2:N$850, MATCH(B19, Paste_Here!A$2:A$850, 0))) = "YES", "Yes", IF(UPPER(INDEX(Paste_Here!N$2:N$850, MATCH(B19, Paste_Here!A$2:A$850, 0))) = "NO", "No", ""))), "")</f>
        <v/>
      </c>
      <c r="E19" s="66"/>
      <c r="F19" s="75" t="str">
        <f t="shared" si="7"/>
        <v/>
      </c>
      <c r="G19" s="66"/>
      <c r="H19" s="75" t="str">
        <f t="shared" si="8"/>
        <v/>
      </c>
      <c r="I19" s="66"/>
      <c r="J19" s="75" t="str">
        <f t="shared" si="9"/>
        <v/>
      </c>
      <c r="K19" s="66"/>
      <c r="L19" s="75"/>
      <c r="M19" s="66"/>
      <c r="N19" s="75" t="str">
        <f>IFERROR(IF(B19&lt;&gt;"", IF(AND(INDEX(Paste_Here!AW$2:AW$850, MATCH(B19, Paste_Here!A$2:A$850, 0))&lt;&gt;"", ISNUMBER(VALUE(INDEX(Paste_Here!AW$2:AW$850, MATCH(B19, Paste_Here!A$2:A$850, 0))))), INDEX(Paste_Here!AW$2:AW$850, MATCH(B19, Paste_Here!A$2:A$850, 0)), ""), ""), "")</f>
        <v/>
      </c>
      <c r="O19" s="66"/>
      <c r="P19" s="75" t="str">
        <f>IFERROR(IF(B19&lt;&gt;"", IF(AND(INDEX(Paste_Here!AX$2:AX$850, MATCH(B19, Paste_Here!A$2:A$850, 0))&lt;&gt;"", ISNUMBER(VALUE(INDEX(Paste_Here!AX$2:AX$850, MATCH(B19, Paste_Here!A$2:A$850, 0))))), INDEX(Paste_Here!AX$2:AX$850, MATCH(B19, Paste_Here!A$2:A$850, 0)), ""), ""), "")</f>
        <v/>
      </c>
      <c r="Q19" s="66"/>
      <c r="R19" s="75" t="str">
        <f>IFERROR(IF(B19&lt;&gt;"", IF(AND(INDEX(Paste_Here!AU$2:AU$850, MATCH(B19, Paste_Here!A$2:A$850, 0))&lt;&gt;"", ISNUMBER(VALUE(INDEX(Paste_Here!AU$2:AU$850, MATCH(B19, Paste_Here!A$2:A$850, 0))))), INDEX(Paste_Here!AU$2:AU$850, MATCH(B19, Paste_Here!A$2:A$850, 0)), ""), ""), "")</f>
        <v/>
      </c>
      <c r="S19" s="66"/>
      <c r="T19" s="75" t="str">
        <f>IFERROR(IF(B19&lt;&gt;"", IF(AND(INDEX(Paste_Here!AV$2:AV$850, MATCH(B19, Paste_Here!A$2:A$850, 0))&lt;&gt;"", ISNUMBER(VALUE(INDEX(Paste_Here!AV$2:AV$850, MATCH(B19, Paste_Here!A$2:A$850, 0))))), INDEX(Paste_Here!AV$2:AV$850, MATCH(B19, Paste_Here!A$2:A$850, 0)), ""), ""), "")</f>
        <v/>
      </c>
      <c r="U19" s="66"/>
      <c r="W19" s="66"/>
      <c r="Y19" s="66"/>
      <c r="Z19" s="66"/>
      <c r="AA19" s="75" t="str">
        <f t="shared" si="1"/>
        <v/>
      </c>
      <c r="AB19" s="66"/>
      <c r="AC19" s="75"/>
      <c r="AD19" s="66"/>
      <c r="AE19" s="98"/>
      <c r="AF19" s="66"/>
      <c r="AG19" s="75"/>
      <c r="AH19" s="66"/>
      <c r="AI19" s="75" t="str">
        <f>IFERROR(IF(B19&lt;&gt;"", IF(AND(INDEX(Paste_Here!AC$2:AC$850, MATCH(B19, Paste_Here!A$2:A$850, 0))&lt;&gt;"", ISNUMBER(VALUE(INDEX(Paste_Here!AC$2:AC$850, MATCH(B19, Paste_Here!A$2:A$850, 0))))), INDEX(Paste_Here!AC$2:AC$850, MATCH(B19, Paste_Here!A$2:A$850, 0)), ""), ""), "")</f>
        <v/>
      </c>
      <c r="AJ19" s="66"/>
      <c r="AK19" s="75" t="str">
        <f>IFERROR(IF(B19&lt;&gt;"", IF(ISNUMBER(SEARCH("highrisk", LOWER(INDEX(Paste_Here!AD$2:AD$850, MATCH(B19, Paste_Here!A$2:A$850, 0))))), "High Risk", IF(ISNUMBER(SEARCH("lowrisk", LOWER(INDEX(Paste_Here!AD$2:AD$850, MATCH(B19, Paste_Here!A$2:A$850, 0))))), "Low Risk", IF(ISNUMBER(SEARCH("somerisk", LOWER(INDEX(Paste_Here!AD$2:AD$850, MATCH(B19, Paste_Here!A$2:A$850, 0))))), "Some Risk", IF(ISNUMBER(SEARCH("ot", LOWER(INDEX(Paste_Here!AD$2:AD$850, MATCH(B19, Paste_Here!A$2:A$850, 0))))), "OT", "")))), ""), "")</f>
        <v/>
      </c>
      <c r="AL19" s="66"/>
      <c r="AM19" s="75"/>
      <c r="AN19" s="66"/>
      <c r="AO19" s="75" t="str">
        <f>IFERROR(IF(B19&lt;&gt;"", IF(AND(INDEX(Paste_Here!M$2:M$850, MATCH(B19, Paste_Here!A$2:A$850, 0))&lt;&gt;"", ISNUMBER(VALUE(INDEX(Paste_Here!M$2:M$850, MATCH(B19, Paste_Here!A$2:A$850, 0))))), INDEX(Paste_Here!M$2:M$850, MATCH(B19, Paste_Here!A$2:A$850, 0)), ""), ""), "")</f>
        <v/>
      </c>
      <c r="AP19" s="66"/>
      <c r="AQ19" s="75" t="str">
        <f>IFERROR(IF(B19&lt;&gt;"", IF(ISNUMBER(SEARCH("highrisk", LOWER(INDEX(Paste_Here!N$2:N$850, MATCH(B19, Paste_Here!A$2:A$850, 0))))), "High Risk", IF(ISNUMBER(SEARCH("lowrisk", LOWER(INDEX(Paste_Here!N$2:N$850, MATCH(B19, Paste_Here!A$2:A$850, 0))))), "Low Risk", IF(ISNUMBER(SEARCH("somerisk", LOWER(INDEX(Paste_Here!N$2:N$850, MATCH(B19, Paste_Here!A$2:A$850, 0))))), "Some Risk", IF(ISNUMBER(SEARCH("ot", LOWER(INDEX(Paste_Here!N$2:N$850, MATCH(B19, Paste_Here!A$2:A$850, 0))))), "OT", "")))), ""), "")</f>
        <v/>
      </c>
      <c r="AT19" s="66"/>
      <c r="AU19" s="103"/>
      <c r="AV19" s="66"/>
      <c r="AW19" s="66"/>
      <c r="AX19" s="75" t="str">
        <f t="shared" si="2"/>
        <v/>
      </c>
      <c r="AY19" s="66"/>
      <c r="AZ19" s="75"/>
      <c r="BA19" s="66"/>
      <c r="BB19" s="75"/>
      <c r="BC19" s="66"/>
      <c r="BD19" s="75"/>
      <c r="BE19" s="66"/>
      <c r="BF19" s="75" t="str">
        <f>IFERROR(IF(B19&lt;&gt;"", IF(AND(INDEX(Paste_Here!AE$2:AE$850, MATCH(B19, Paste_Here!A$2:A$850, 0))&lt;&gt;"", ISNUMBER(VALUE(INDEX(Paste_Here!AE$2:AE$850, MATCH(B19, Paste_Here!A$2:A$850, 0))))), INDEX(Paste_Here!AE$2:AE$850, MATCH(B19, Paste_Here!A$2:A$850, 0)), ""), ""), "")</f>
        <v/>
      </c>
      <c r="BG19" s="66"/>
      <c r="BH19" s="75" t="str">
        <f>IFERROR(IF(B19&lt;&gt;"", IF(ISNUMBER(SEARCH("highrisk", LOWER(INDEX(Paste_Here!AF$2:AF$850, MATCH(B19, Paste_Here!A$2:A$850, 0))))), "High Risk", IF(ISNUMBER(SEARCH("lowrisk", LOWER(INDEX(Paste_Here!AF$2:AF$850, MATCH(B19, Paste_Here!A$2:A$850, 0))))), "Low Risk", IF(ISNUMBER(SEARCH("somerisk", LOWER(INDEX(Paste_Here!AF$2:AF$850, MATCH(B19, Paste_Here!A$2:A$850, 0))))), "Some Risk", IF(ISNUMBER(SEARCH("ot", LOWER(INDEX(Paste_Here!AF$2:AF$850, MATCH(B19, Paste_Here!A$2:A$850, 0))))), "OT", "")))), ""), "")</f>
        <v/>
      </c>
      <c r="BI19" s="66"/>
      <c r="BJ19" s="75"/>
      <c r="BK19" s="66"/>
      <c r="BL19" s="75" t="str">
        <f>IFERROR(IF(B19&lt;&gt;"", IF(AND(INDEX(Paste_Here!O$2:O$850, MATCH(B19, Paste_Here!A$2:A$850, 0))&lt;&gt;"", ISNUMBER(VALUE(INDEX(Paste_Here!O$2:O$850, MATCH(B19, Paste_Here!A$2:A$850, 0))))), INDEX(Paste_Here!O$2:O$850, MATCH(B19, Paste_Here!A$2:A$850, 0)), ""), ""), "")</f>
        <v/>
      </c>
      <c r="BM19" s="66"/>
      <c r="BN19" s="75" t="str">
        <f>IFERROR(IF(B19&lt;&gt;"", IF(ISNUMBER(SEARCH("highrisk", LOWER(INDEX(Paste_Here!P$2:P$850, MATCH(B19, Paste_Here!A$2:A$850, 0))))), "High Risk", IF(ISNUMBER(SEARCH("lowrisk", LOWER(INDEX(Paste_Here!P$2:P$850, MATCH(B19, Paste_Here!A$2:A$850, 0))))), "Low Risk", IF(ISNUMBER(SEARCH("somerisk", LOWER(INDEX(Paste_Here!P$2:P$850, MATCH(B19, Paste_Here!A$2:A$850, 0))))), "Some Risk", IF(ISNUMBER(SEARCH("ot", LOWER(INDEX(Paste_Here!P$2:P$850, MATCH(B19, Paste_Here!A$2:A$850, 0))))), "OT", "")))), ""), "")</f>
        <v/>
      </c>
      <c r="BQ19" s="66"/>
      <c r="BR19" s="75"/>
      <c r="BS19" s="66"/>
      <c r="BT19" s="66"/>
      <c r="BU19" s="75" t="str">
        <f t="shared" si="3"/>
        <v/>
      </c>
      <c r="BV19" s="66"/>
      <c r="BW19" s="75"/>
      <c r="BX19" s="66"/>
      <c r="BY19" s="75"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BZ19" s="66"/>
      <c r="CA19" s="75"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CB19" s="66"/>
      <c r="CC19" s="75"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CD19" s="66"/>
      <c r="CE19" s="75"/>
      <c r="CF19" s="66"/>
      <c r="CK19" s="75"/>
      <c r="CL19" s="66"/>
      <c r="CM19" s="75"/>
      <c r="CN19" s="66"/>
      <c r="CO19" s="75"/>
      <c r="CP19" s="66"/>
      <c r="CQ19" s="66"/>
      <c r="CR19" s="75" t="str">
        <f t="shared" si="4"/>
        <v/>
      </c>
      <c r="CS19" s="66"/>
      <c r="CT19" s="75"/>
      <c r="CU19" s="66"/>
      <c r="CV19" s="75"/>
      <c r="CW19" s="66"/>
      <c r="CX19" s="75"/>
      <c r="CY19" s="66"/>
      <c r="CZ19" s="75"/>
      <c r="DA19" s="66"/>
      <c r="DB19" s="75" t="str">
        <f>IFERROR(IF(B19&lt;&gt;"", IF(AND(INDEX(Paste_Here!AK$2:AK$850, MATCH(B19, Paste_Here!A$2:A$850, 0))&lt;&gt;"", ISNUMBER(VALUE(INDEX(Paste_Here!AK$2:AK$850, MATCH(B19, Paste_Here!A$2:A$850, 0))))), INDEX(Paste_Here!AK$2:AK$850, MATCH(B19, Paste_Here!A$2:A$850, 0)), ""), ""), "")</f>
        <v/>
      </c>
      <c r="DC19" s="66"/>
      <c r="DD19" s="75" t="str">
        <f>IFERROR(IF(B19&lt;&gt;"", IF(ISNUMBER(SEARCH("highrisk", LOWER(INDEX(Paste_Here!AL$2:AL$850, MATCH(B19, Paste_Here!A$2:A$850, 0))))), "High Risk", IF(ISNUMBER(SEARCH("lowrisk", LOWER(INDEX(Paste_Here!AL$2:AL$850, MATCH(B19, Paste_Here!A$2:A$850, 0))))), "Low Risk", IF(ISNUMBER(SEARCH("somerisk", LOWER(INDEX(Paste_Here!AL$2:AL$850, MATCH(B19, Paste_Here!A$2:A$850, 0))))), "Some Risk", IF(ISNUMBER(SEARCH("ot", LOWER(INDEX(Paste_Here!AL$2:AL$850, MATCH(B19, Paste_Here!A$2:A$850, 0))))), "OT", "")))), ""), "")</f>
        <v/>
      </c>
      <c r="DE19" s="66"/>
      <c r="DF19" s="75" t="str">
        <f>IFERROR(IF(B19&lt;&gt;"", IF(AND(INDEX(Paste_Here!AM$2:AM$850, MATCH(B19, Paste_Here!A$2:A$850, 0))&lt;&gt;"", ISNUMBER(VALUE(INDEX(Paste_Here!AM$2:AM$850, MATCH(B19, Paste_Here!A$2:A$850, 0))))), INDEX(Paste_Here!AM$2:AM$850, MATCH(B19, Paste_Here!A$2:A$850, 0)), ""), ""), "")</f>
        <v/>
      </c>
      <c r="DG19" s="66"/>
      <c r="DH19" s="75" t="str">
        <f>IFERROR(IF(B19&lt;&gt;"", IF(ISNUMBER(SEARCH("highrisk", LOWER(INDEX(Paste_Here!AN$2:AN$850, MATCH(B19, Paste_Here!A$2:A$850, 0))))), "High Risk", IF(ISNUMBER(SEARCH("lowrisk", LOWER(INDEX(Paste_Here!AN$2:AN$850, MATCH(B19, Paste_Here!A$2:A$850, 0))))), "Low Risk", IF(ISNUMBER(SEARCH("somerisk", LOWER(INDEX(Paste_Here!AN$2:AN$850, MATCH(B19, Paste_Here!A$2:A$850, 0))))), "Some Risk", IF(ISNUMBER(SEARCH("ot", LOWER(INDEX(Paste_Here!AN$2:AN$850, MATCH(B19, Paste_Here!A$2:A$850, 0))))), "OT", "")))), ""), "")</f>
        <v/>
      </c>
      <c r="DI19" s="66"/>
      <c r="DJ19" s="66"/>
      <c r="DK19" s="75" t="str">
        <f t="shared" si="5"/>
        <v/>
      </c>
      <c r="DL19" s="66"/>
      <c r="DM19" s="75" t="str">
        <f>IFERROR(IF(B19&lt;&gt;"", IF(AND(INDEX(Paste_Here!Q$2:Q$850, MATCH(B19, Paste_Here!A$2:A$850, 0))&lt;&gt;"", ISNUMBER(VALUE(INDEX(Paste_Here!Q$2:Q$850, MATCH(B19, Paste_Here!A$2:A$850, 0))))), INDEX(Paste_Here!Q$2:Q$850, MATCH(B19, Paste_Here!A$2:A$850, 0)), ""), ""), "")</f>
        <v/>
      </c>
      <c r="DN19" s="66"/>
      <c r="DO19" s="75" t="str">
        <f>IFERROR(IF(B19&lt;&gt;"", IF(ISNUMBER(SEARCH("highrisk", LOWER(INDEX(Paste_Here!R$2:R$850, MATCH(B19, Paste_Here!A$2:A$850, 0))))), "High Risk", IF(ISNUMBER(SEARCH("lowrisk", LOWER(INDEX(Paste_Here!R$2:R$850, MATCH(B19, Paste_Here!A$2:A$850, 0))))), "Low Risk", IF(ISNUMBER(SEARCH("somerisk", LOWER(INDEX(Paste_Here!R$2:R$850, MATCH(B19, Paste_Here!A$2:A$850, 0))))), "Some Risk", IF(ISNUMBER(SEARCH("ot", LOWER(INDEX(Paste_Here!R$2:R$850, MATCH(B19, Paste_Here!A$2:A$850, 0))))), "OT", "")))), ""), "")</f>
        <v/>
      </c>
      <c r="DP19" s="66"/>
      <c r="DQ19" s="93" t="str">
        <f>IFERROR(IF(B19&lt;&gt;"", IF(AND(INDEX(Paste_Here!S$2:S$850, MATCH(B19, Paste_Here!A$2:A$850, 0))&lt;&gt;"", ISNUMBER(VALUE(INDEX(Paste_Here!S$2:S$850, MATCH(B19, Paste_Here!A$2:A$850, 0))))), INDEX(Paste_Here!S$2:S$850, MATCH(B19, Paste_Here!A$2:A$850, 0)), ""), ""), "")</f>
        <v/>
      </c>
      <c r="DR19" s="66"/>
      <c r="DS19" s="75"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IF(ISNUMBER(SEARCH("ot", LOWER(INDEX(Paste_Here!T$2:T$850, MATCH(B19, Paste_Here!A$2:A$850, 0))))), "OT", "")))), ""), "")</f>
        <v/>
      </c>
      <c r="DT19" s="66"/>
      <c r="DU19" s="75" t="str">
        <f>IFERROR(IF(B19&lt;&gt;"", IF(AND(INDEX(Paste_Here!U$2:U$850, MATCH(B19, Paste_Here!A$2:A$850, 0))&lt;&gt;"", ISNUMBER(VALUE(INDEX(Paste_Here!U$2:U$850, MATCH(B19, Paste_Here!A$2:A$850, 0))))), INDEX(Paste_Here!U$2:U$850, MATCH(B19, Paste_Here!A$2:A$850, 0)), ""), ""), "")</f>
        <v/>
      </c>
      <c r="DV19" s="66"/>
      <c r="DW19" s="93" t="str">
        <f>IFERROR(IF(B19&lt;&gt;"", IF(ISNUMBER(SEARCH("highrisk", LOWER(INDEX(Paste_Here!V$2:V$850, MATCH(B19, Paste_Here!A$2:A$850, 0))))), "High Risk", IF(ISNUMBER(SEARCH("lowrisk", LOWER(INDEX(Paste_Here!V$2:V$850, MATCH(B19, Paste_Here!A$2:A$850, 0))))), "Low Risk", IF(ISNUMBER(SEARCH("somerisk", LOWER(INDEX(Paste_Here!V$2:V$850, MATCH(B19, Paste_Here!A$2:A$850, 0))))), "Some Risk", IF(ISNUMBER(SEARCH("ot", LOWER(INDEX(Paste_Here!V$2:V$850, MATCH(B19, Paste_Here!A$2:A$850, 0))))), "OT", "")))), ""), "")</f>
        <v/>
      </c>
      <c r="DX19" s="66"/>
      <c r="DY19" s="75" t="str">
        <f>IFERROR(IF(B19&lt;&gt;"", IF(AND(INDEX(Paste_Here!W$2:W$850, MATCH(B19, Paste_Here!A$2:A$850, 0))&lt;&gt;"", ISNUMBER(VALUE(INDEX(Paste_Here!W$2:W$850, MATCH(B19, Paste_Here!A$2:A$850, 0))))), INDEX(Paste_Here!W$2:W$850, MATCH(B19, Paste_Here!A$2:A$850, 0)), ""), ""), "")</f>
        <v/>
      </c>
      <c r="DZ19" s="66"/>
      <c r="EA19" s="75" t="str">
        <f>IFERROR(IF(B19&lt;&gt;"", IF(ISNUMBER(SEARCH("highrisk", LOWER(INDEX(Paste_Here!X$2:X$850, MATCH(B19, Paste_Here!A$2:A$850, 0))))), "High Risk", IF(ISNUMBER(SEARCH("lowrisk", LOWER(INDEX(Paste_Here!X$2:X$850, MATCH(B19, Paste_Here!A$2:A$850, 0))))), "Low Risk", IF(ISNUMBER(SEARCH("somerisk", LOWER(INDEX(Paste_Here!X$2:X$850, MATCH(B19, Paste_Here!A$2:A$850, 0))))), "Some Risk", IF(ISNUMBER(SEARCH("ot", LOWER(INDEX(Paste_Here!X$2:X$850, MATCH(B19, Paste_Here!A$2:A$850, 0))))), "OT", "")))), ""), "")</f>
        <v/>
      </c>
      <c r="EB19" s="66"/>
      <c r="EC19" s="66"/>
      <c r="ED19" s="75" t="str">
        <f t="shared" si="10"/>
        <v/>
      </c>
      <c r="EE19" s="66"/>
      <c r="EF19" s="75" t="str">
        <f>IFERROR(IF(B19&lt;&gt;"", IF(AND(INDEX(Paste_Here!AO$2:AO$850, MATCH(B19, Paste_Here!A$2:A$850, 0))&lt;&gt;"", ISNUMBER(VALUE(INDEX(Paste_Here!AO$2:AO$850, MATCH(B19, Paste_Here!A$2:A$850, 0))))), INDEX(Paste_Here!AO$2:AO$850, MATCH(B19, Paste_Here!A$2:A$850, 0)), ""), ""), "")</f>
        <v/>
      </c>
      <c r="EG19" s="66"/>
      <c r="EH19" s="75" t="str">
        <f>IFERROR(IF(B19&lt;&gt;"", IF(ISNUMBER(SEARCH("highrisk", LOWER(INDEX(Paste_Here!AP$2:AP$850, MATCH(B19, Paste_Here!A$2:A$850, 0))))), "High Risk", IF(ISNUMBER(SEARCH("lowrisk", LOWER(INDEX(Paste_Here!AP$2:AP$850, MATCH(B19, Paste_Here!A$2:A$850, 0))))), "Low Risk", IF(ISNUMBER(SEARCH("somerisk", LOWER(INDEX(Paste_Here!AP$2:AP$850, MATCH(B19, Paste_Here!A$2:A$850, 0))))), "Some Risk", IF(ISNUMBER(SEARCH("ot", LOWER(INDEX(Paste_Here!AP$2:AP$850, MATCH(B19, Paste_Here!A$2:A$850, 0))))), "OT", "")))), ""), "")</f>
        <v/>
      </c>
      <c r="EI19" s="66"/>
      <c r="EJ19" s="93"/>
      <c r="EK19" s="66"/>
      <c r="EL19" s="75" t="str">
        <f>IFERROR(IF(B19&lt;&gt;"", IF(AND(INDEX(Paste_Here!AQ$2:AQ$850, MATCH(B19, Paste_Here!A$2:A$850, 0))&lt;&gt;"", ISNUMBER(VALUE(INDEX(Paste_Here!AQ$2:AQ$850, MATCH(B19, Paste_Here!A$2:A$850, 0))))), INDEX(Paste_Here!AQ$2:AQ$850, MATCH(B19, Paste_Here!A$2:A$850, 0)), ""), ""), "")</f>
        <v/>
      </c>
      <c r="EM19" s="66"/>
      <c r="EN19" s="75" t="str">
        <f>IFERROR(IF(B19&lt;&gt;"", IF(ISNUMBER(SEARCH("highrisk", LOWER(INDEX(Paste_Here!AR$2:AR$850, MATCH(B19, Paste_Here!A$2:A$850, 0))))), "High Risk", IF(ISNUMBER(SEARCH("lowrisk", LOWER(INDEX(Paste_Here!AR$2:AR$850, MATCH(B19, Paste_Here!A$2:A$850, 0))))), "Low Risk", IF(ISNUMBER(SEARCH("somerisk", LOWER(INDEX(Paste_Here!AR$2:AR$850, MATCH(B19, Paste_Here!A$2:A$850, 0))))), "Some Risk", IF(ISNUMBER(SEARCH("ot", LOWER(INDEX(Paste_Here!AR$2:AR$850, MATCH(B19, Paste_Here!A$2:A$850, 0))))), "OT", "")))), ""), "")</f>
        <v/>
      </c>
      <c r="EO19" s="66"/>
      <c r="EP19" s="93"/>
      <c r="EQ19" s="66"/>
      <c r="ER19" s="75"/>
      <c r="ES19" s="66"/>
      <c r="ET19" s="75"/>
      <c r="EU19" s="66"/>
      <c r="EV19" s="66"/>
      <c r="EW19" s="75" t="str">
        <f t="shared" si="11"/>
        <v/>
      </c>
      <c r="EX19" s="66"/>
      <c r="EY19" s="75" t="str">
        <f>IFERROR(IF(B19&lt;&gt;"", IF(AND(INDEX(Paste_Here!Y$2:Y$850, MATCH(B19, Paste_Here!A$2:A$850, 0))&lt;&gt;"", ISNUMBER(VALUE(INDEX(Paste_Here!Y$2:Y$850, MATCH(B19, Paste_Here!A$2:A$850, 0))))), INDEX(Paste_Here!Y$2:Y$850, MATCH(B19, Paste_Here!A$2:A$850, 0)), ""), ""), "")</f>
        <v/>
      </c>
      <c r="EZ19" s="66"/>
      <c r="FA19" s="75" t="str">
        <f>IFERROR(IF(B19&lt;&gt;"", IF(ISNUMBER(SEARCH("highrisk", LOWER(INDEX(Paste_Here!Z$2:Z$850, MATCH(B19, Paste_Here!A$2:A$850, 0))))), "High Risk", IF(ISNUMBER(SEARCH("lowrisk", LOWER(INDEX(Paste_Here!Z$2:Z$850, MATCH(B19, Paste_Here!A$2:A$850, 0))))), "Low Risk", IF(ISNUMBER(SEARCH("somerisk", LOWER(INDEX(Paste_Here!Z$2:Z$850, MATCH(B19, Paste_Here!A$2:A$850, 0))))), "Some Risk", IF(ISNUMBER(SEARCH("ot", LOWER(INDEX(Paste_Here!Z$2:Z$850, MATCH(B19, Paste_Here!A$2:A$850, 0))))), "OT", "")))), ""), "")</f>
        <v/>
      </c>
      <c r="FB19" s="66"/>
      <c r="FC19" s="93"/>
      <c r="FD19" s="66"/>
      <c r="FE19" s="75" t="str">
        <f>IFERROR(IF(B19&lt;&gt;"", IF(AND(INDEX(Paste_Here!AA$2:AA$850, MATCH(B19, Paste_Here!A$2:A$850, 0))&lt;&gt;"", ISNUMBER(VALUE(INDEX(Paste_Here!AA$2:AA$850, MATCH(B19, Paste_Here!A$2:A$850, 0))))), INDEX(Paste_Here!AA$2:AA$850, MATCH(B19, Paste_Here!A$2:A$850, 0)), ""), ""), "")</f>
        <v/>
      </c>
      <c r="FF19" s="66"/>
      <c r="FG19" s="75" t="str">
        <f>IFERROR(IF(B19&lt;&gt;"", IF(ISNUMBER(SEARCH("highrisk", LOWER(INDEX(Paste_Here!AB$2:AB$850, MATCH(B19, Paste_Here!A$2:A$850, 0))))), "High Risk", IF(ISNUMBER(SEARCH("lowrisk", LOWER(INDEX(Paste_Here!AB$2:AB$850, MATCH(B19, Paste_Here!A$2:A$850, 0))))), "Low Risk", IF(ISNUMBER(SEARCH("somerisk", LOWER(INDEX(Paste_Here!AB$2:AB$850, MATCH(B19, Paste_Here!A$2:A$850, 0))))), "Some Risk", IF(ISNUMBER(SEARCH("ot", LOWER(INDEX(Paste_Here!AB$2:AB$850, MATCH(B19, Paste_Here!A$2:A$850, 0))))), "OT", "")))), ""), "")</f>
        <v/>
      </c>
      <c r="FH19" s="66"/>
      <c r="FI19" s="93"/>
      <c r="FJ19" s="66"/>
      <c r="FK19" s="75"/>
      <c r="FL19" s="66"/>
      <c r="FM19" s="75"/>
      <c r="FN19" s="66"/>
      <c r="FO19" s="66"/>
      <c r="FP19" s="75" t="str">
        <f t="shared" si="6"/>
        <v/>
      </c>
      <c r="FQ19" s="66"/>
      <c r="FR19" s="75" t="str">
        <f>IFERROR(IF(B19&lt;&gt;"", IF(ISNUMBER(SEARCH("s", LOWER(INDEX(Paste_Here!L$2:L$850, MATCH(B19, Paste_Here!A$2:A$850, 0))))), "Yes", IF(INDEX(Paste_Here!L$2:L$850, MATCH(B19, Paste_Here!A$2:A$850, 0))&lt;&gt;"", "No", "")), ""), "")</f>
        <v/>
      </c>
      <c r="FS19" s="66"/>
      <c r="FT19" s="75" t="str">
        <f>IFERROR(IF(B19&lt;&gt;"", IF(ISNUMBER(SEARCH("yes", LOWER(INDEX(Paste_Here!F$2:F$850, MATCH(B19, Paste_Here!A$2:A$850, 0))))), "Yes", IF(ISNUMBER(SEARCH("no", LOWER(INDEX(Paste_Here!F$2:F$850, MATCH(B19, Paste_Here!A$2:A$850, 0))))), "No", "")), ""), "")</f>
        <v/>
      </c>
      <c r="FU19" s="66"/>
      <c r="FV19" s="75" t="str">
        <f>IFERROR(IF(B19&lt;&gt;"", IF(ISNUMBER(SEARCH("english language learner", LOWER(INDEX(Paste_Here!C$2:C$850, MATCH(B19, Paste_Here!A$2:A$850, 0))))), "Yes", ""), ""), "")</f>
        <v/>
      </c>
      <c r="FW19" s="66"/>
      <c r="FX19" s="75" t="str">
        <f>IFERROR(IF(B19&lt;&gt;"", IF(OR(ISNUMBER(SEARCH("b", LOWER(INDEX(Paste_Here!J$2:J$850, MATCH(B19, Paste_Here!A$2:A$850, 0))))), ISNUMBER(SEARCH("h", LOWER(INDEX(Paste_Here!J$2:J$850, MATCH(B19, Paste_Here!A$2:A$850, 0))))), ISNUMBER(SEARCH("i", LOWER(INDEX(Paste_Here!J$2:J$850, MATCH(B19, Paste_Here!A$2:A$850, 0)))))), "Yes", IF(INDEX(Paste_Here!J$2:J$850, MATCH(B19, Paste_Here!A$2:A$850, 0))&lt;&gt;"", "No", "")), ""), "")</f>
        <v/>
      </c>
      <c r="FY19" s="66"/>
      <c r="FZ19" s="75" t="str">
        <f>IFERROR(IF(B19&lt;&gt;"", IF(ISNUMBER(SEARCH("yes", LOWER(INDEX(Paste_Here!K$2:K$850, MATCH(B19, Paste_Here!A$2:A$850, 0))))), "Yes", IF(ISNUMBER(SEARCH("no", LOWER(INDEX(Paste_Here!K$2:K$850, MATCH(B19, Paste_Here!A$2:A$850, 0))))), "No", "")), ""), "")</f>
        <v/>
      </c>
      <c r="GA19" s="66"/>
      <c r="GB19" s="75" t="str">
        <f>IFERROR(IF(B19&lt;&gt;"", IF(ISNUMBER(SEARCH("transitional 2", LOWER(INDEX(Paste_Here!C$2:C$850, MATCH(B19, Paste_Here!A$2:A$850, 0))))), "T2",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GC19" s="66"/>
      <c r="GD19" s="75"/>
      <c r="GE19" s="66"/>
      <c r="GF19" s="75"/>
      <c r="GG19" s="66"/>
      <c r="GH19" s="75"/>
      <c r="GI19" s="66"/>
      <c r="GK19" s="1" t="str" cm="1">
        <f t="array" ref="GK19">IFERROR(INDEX(Paste_Here!$B$2:$B$850, MATCH(0, COUNTIF(GK$4:GK18, Paste_Here!$B$2:$B$850) + IF(Paste_Here!$B$2:$B$850="", 1, 0), 0)), "")</f>
        <v/>
      </c>
      <c r="GL19" s="1" t="str">
        <f>IF(GK19&lt;&gt;"", INDEX(Paste_Here!$A$2:$A$850, MATCH(GK19, Paste_Here!$B$2:$B$850, 0)), "")</f>
        <v/>
      </c>
      <c r="GM19" s="1" t="str">
        <f t="shared" si="12"/>
        <v/>
      </c>
      <c r="GN19" s="1" t="str" cm="1">
        <f t="array" ref="GN19">IFERROR(INDEX($GM$5:$GM$850, MATCH(SMALL(IF($GM$5:$GM$850&lt;&gt;"", COUNTIF($GM$5:$GM$850, "&lt;"&amp;$GM$5:$GM$850)+1), ROW()-ROW($GN$5)+1), COUNTIF($GM$5:$GM$850, "&lt;"&amp;$GM$5:$GM$850)+1, 0)), "")</f>
        <v/>
      </c>
    </row>
    <row r="20" spans="1:196">
      <c r="A20" s="66"/>
      <c r="B20" s="75" t="str">
        <f t="shared" si="0"/>
        <v/>
      </c>
      <c r="C20" s="66"/>
      <c r="D20" s="75" t="str">
        <f>IFERROR(IF(AND(INDEX(Paste_Here!N$2:N$850, MATCH(B20, Paste_Here!A$2:A$850, 0)) = ""), "", IF(UPPER(INDEX(Paste_Here!N$2:N$850, MATCH(B20, Paste_Here!A$2:A$850, 0))) = "YES", "Yes", IF(UPPER(INDEX(Paste_Here!N$2:N$850, MATCH(B20, Paste_Here!A$2:A$850, 0))) = "NO", "No", ""))), "")</f>
        <v/>
      </c>
      <c r="E20" s="66"/>
      <c r="F20" s="75" t="str">
        <f t="shared" si="7"/>
        <v/>
      </c>
      <c r="G20" s="66"/>
      <c r="H20" s="75" t="str">
        <f t="shared" si="8"/>
        <v/>
      </c>
      <c r="I20" s="66"/>
      <c r="J20" s="75" t="str">
        <f t="shared" si="9"/>
        <v/>
      </c>
      <c r="K20" s="66"/>
      <c r="L20" s="75"/>
      <c r="M20" s="66"/>
      <c r="N20" s="75" t="str">
        <f>IFERROR(IF(B20&lt;&gt;"", IF(AND(INDEX(Paste_Here!AW$2:AW$850, MATCH(B20, Paste_Here!A$2:A$850, 0))&lt;&gt;"", ISNUMBER(VALUE(INDEX(Paste_Here!AW$2:AW$850, MATCH(B20, Paste_Here!A$2:A$850, 0))))), INDEX(Paste_Here!AW$2:AW$850, MATCH(B20, Paste_Here!A$2:A$850, 0)), ""), ""), "")</f>
        <v/>
      </c>
      <c r="O20" s="66"/>
      <c r="P20" s="75" t="str">
        <f>IFERROR(IF(B20&lt;&gt;"", IF(AND(INDEX(Paste_Here!AX$2:AX$850, MATCH(B20, Paste_Here!A$2:A$850, 0))&lt;&gt;"", ISNUMBER(VALUE(INDEX(Paste_Here!AX$2:AX$850, MATCH(B20, Paste_Here!A$2:A$850, 0))))), INDEX(Paste_Here!AX$2:AX$850, MATCH(B20, Paste_Here!A$2:A$850, 0)), ""), ""), "")</f>
        <v/>
      </c>
      <c r="Q20" s="66"/>
      <c r="R20" s="75" t="str">
        <f>IFERROR(IF(B20&lt;&gt;"", IF(AND(INDEX(Paste_Here!AU$2:AU$850, MATCH(B20, Paste_Here!A$2:A$850, 0))&lt;&gt;"", ISNUMBER(VALUE(INDEX(Paste_Here!AU$2:AU$850, MATCH(B20, Paste_Here!A$2:A$850, 0))))), INDEX(Paste_Here!AU$2:AU$850, MATCH(B20, Paste_Here!A$2:A$850, 0)), ""), ""), "")</f>
        <v/>
      </c>
      <c r="S20" s="66"/>
      <c r="T20" s="75" t="str">
        <f>IFERROR(IF(B20&lt;&gt;"", IF(AND(INDEX(Paste_Here!AV$2:AV$850, MATCH(B20, Paste_Here!A$2:A$850, 0))&lt;&gt;"", ISNUMBER(VALUE(INDEX(Paste_Here!AV$2:AV$850, MATCH(B20, Paste_Here!A$2:A$850, 0))))), INDEX(Paste_Here!AV$2:AV$850, MATCH(B20, Paste_Here!A$2:A$850, 0)), ""), ""), "")</f>
        <v/>
      </c>
      <c r="U20" s="66"/>
      <c r="W20" s="66"/>
      <c r="Y20" s="66"/>
      <c r="Z20" s="66"/>
      <c r="AA20" s="75" t="str">
        <f t="shared" si="1"/>
        <v/>
      </c>
      <c r="AB20" s="66"/>
      <c r="AC20" s="75"/>
      <c r="AD20" s="66"/>
      <c r="AE20" s="98"/>
      <c r="AF20" s="66"/>
      <c r="AG20" s="75"/>
      <c r="AH20" s="66"/>
      <c r="AI20" s="75" t="str">
        <f>IFERROR(IF(B20&lt;&gt;"", IF(AND(INDEX(Paste_Here!AC$2:AC$850, MATCH(B20, Paste_Here!A$2:A$850, 0))&lt;&gt;"", ISNUMBER(VALUE(INDEX(Paste_Here!AC$2:AC$850, MATCH(B20, Paste_Here!A$2:A$850, 0))))), INDEX(Paste_Here!AC$2:AC$850, MATCH(B20, Paste_Here!A$2:A$850, 0)), ""), ""), "")</f>
        <v/>
      </c>
      <c r="AJ20" s="66"/>
      <c r="AK20" s="75" t="str">
        <f>IFERROR(IF(B20&lt;&gt;"", IF(ISNUMBER(SEARCH("highrisk", LOWER(INDEX(Paste_Here!AD$2:AD$850, MATCH(B20, Paste_Here!A$2:A$850, 0))))), "High Risk", IF(ISNUMBER(SEARCH("lowrisk", LOWER(INDEX(Paste_Here!AD$2:AD$850, MATCH(B20, Paste_Here!A$2:A$850, 0))))), "Low Risk", IF(ISNUMBER(SEARCH("somerisk", LOWER(INDEX(Paste_Here!AD$2:AD$850, MATCH(B20, Paste_Here!A$2:A$850, 0))))), "Some Risk", IF(ISNUMBER(SEARCH("ot", LOWER(INDEX(Paste_Here!AD$2:AD$850, MATCH(B20, Paste_Here!A$2:A$850, 0))))), "OT", "")))), ""), "")</f>
        <v/>
      </c>
      <c r="AL20" s="66"/>
      <c r="AM20" s="75"/>
      <c r="AN20" s="66"/>
      <c r="AO20" s="75" t="str">
        <f>IFERROR(IF(B20&lt;&gt;"", IF(AND(INDEX(Paste_Here!M$2:M$850, MATCH(B20, Paste_Here!A$2:A$850, 0))&lt;&gt;"", ISNUMBER(VALUE(INDEX(Paste_Here!M$2:M$850, MATCH(B20, Paste_Here!A$2:A$850, 0))))), INDEX(Paste_Here!M$2:M$850, MATCH(B20, Paste_Here!A$2:A$850, 0)), ""), ""), "")</f>
        <v/>
      </c>
      <c r="AP20" s="66"/>
      <c r="AQ20" s="75" t="str">
        <f>IFERROR(IF(B20&lt;&gt;"", IF(ISNUMBER(SEARCH("highrisk", LOWER(INDEX(Paste_Here!N$2:N$850, MATCH(B20, Paste_Here!A$2:A$850, 0))))), "High Risk", IF(ISNUMBER(SEARCH("lowrisk", LOWER(INDEX(Paste_Here!N$2:N$850, MATCH(B20, Paste_Here!A$2:A$850, 0))))), "Low Risk", IF(ISNUMBER(SEARCH("somerisk", LOWER(INDEX(Paste_Here!N$2:N$850, MATCH(B20, Paste_Here!A$2:A$850, 0))))), "Some Risk", IF(ISNUMBER(SEARCH("ot", LOWER(INDEX(Paste_Here!N$2:N$850, MATCH(B20, Paste_Here!A$2:A$850, 0))))), "OT", "")))), ""), "")</f>
        <v/>
      </c>
      <c r="AT20" s="66"/>
      <c r="AU20" s="103"/>
      <c r="AV20" s="66"/>
      <c r="AW20" s="66"/>
      <c r="AX20" s="75" t="str">
        <f t="shared" si="2"/>
        <v/>
      </c>
      <c r="AY20" s="66"/>
      <c r="AZ20" s="75"/>
      <c r="BA20" s="66"/>
      <c r="BB20" s="75"/>
      <c r="BC20" s="66"/>
      <c r="BD20" s="75"/>
      <c r="BE20" s="66"/>
      <c r="BF20" s="75" t="str">
        <f>IFERROR(IF(B20&lt;&gt;"", IF(AND(INDEX(Paste_Here!AE$2:AE$850, MATCH(B20, Paste_Here!A$2:A$850, 0))&lt;&gt;"", ISNUMBER(VALUE(INDEX(Paste_Here!AE$2:AE$850, MATCH(B20, Paste_Here!A$2:A$850, 0))))), INDEX(Paste_Here!AE$2:AE$850, MATCH(B20, Paste_Here!A$2:A$850, 0)), ""), ""), "")</f>
        <v/>
      </c>
      <c r="BG20" s="66"/>
      <c r="BH20" s="75" t="str">
        <f>IFERROR(IF(B20&lt;&gt;"", IF(ISNUMBER(SEARCH("highrisk", LOWER(INDEX(Paste_Here!AF$2:AF$850, MATCH(B20, Paste_Here!A$2:A$850, 0))))), "High Risk", IF(ISNUMBER(SEARCH("lowrisk", LOWER(INDEX(Paste_Here!AF$2:AF$850, MATCH(B20, Paste_Here!A$2:A$850, 0))))), "Low Risk", IF(ISNUMBER(SEARCH("somerisk", LOWER(INDEX(Paste_Here!AF$2:AF$850, MATCH(B20, Paste_Here!A$2:A$850, 0))))), "Some Risk", IF(ISNUMBER(SEARCH("ot", LOWER(INDEX(Paste_Here!AF$2:AF$850, MATCH(B20, Paste_Here!A$2:A$850, 0))))), "OT", "")))), ""), "")</f>
        <v/>
      </c>
      <c r="BI20" s="66"/>
      <c r="BJ20" s="75"/>
      <c r="BK20" s="66"/>
      <c r="BL20" s="75" t="str">
        <f>IFERROR(IF(B20&lt;&gt;"", IF(AND(INDEX(Paste_Here!O$2:O$850, MATCH(B20, Paste_Here!A$2:A$850, 0))&lt;&gt;"", ISNUMBER(VALUE(INDEX(Paste_Here!O$2:O$850, MATCH(B20, Paste_Here!A$2:A$850, 0))))), INDEX(Paste_Here!O$2:O$850, MATCH(B20, Paste_Here!A$2:A$850, 0)), ""), ""), "")</f>
        <v/>
      </c>
      <c r="BM20" s="66"/>
      <c r="BN20" s="75" t="str">
        <f>IFERROR(IF(B20&lt;&gt;"", IF(ISNUMBER(SEARCH("highrisk", LOWER(INDEX(Paste_Here!P$2:P$850, MATCH(B20, Paste_Here!A$2:A$850, 0))))), "High Risk", IF(ISNUMBER(SEARCH("lowrisk", LOWER(INDEX(Paste_Here!P$2:P$850, MATCH(B20, Paste_Here!A$2:A$850, 0))))), "Low Risk", IF(ISNUMBER(SEARCH("somerisk", LOWER(INDEX(Paste_Here!P$2:P$850, MATCH(B20, Paste_Here!A$2:A$850, 0))))), "Some Risk", IF(ISNUMBER(SEARCH("ot", LOWER(INDEX(Paste_Here!P$2:P$850, MATCH(B20, Paste_Here!A$2:A$850, 0))))), "OT", "")))), ""), "")</f>
        <v/>
      </c>
      <c r="BQ20" s="66"/>
      <c r="BR20" s="75"/>
      <c r="BS20" s="66"/>
      <c r="BT20" s="66"/>
      <c r="BU20" s="75" t="str">
        <f t="shared" si="3"/>
        <v/>
      </c>
      <c r="BV20" s="66"/>
      <c r="BW20" s="75"/>
      <c r="BX20" s="66"/>
      <c r="BY20" s="75"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BZ20" s="66"/>
      <c r="CA20" s="75"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CB20" s="66"/>
      <c r="CC20" s="75"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CD20" s="66"/>
      <c r="CE20" s="75"/>
      <c r="CF20" s="66"/>
      <c r="CK20" s="75"/>
      <c r="CL20" s="66"/>
      <c r="CM20" s="75"/>
      <c r="CN20" s="66"/>
      <c r="CO20" s="75"/>
      <c r="CP20" s="66"/>
      <c r="CQ20" s="66"/>
      <c r="CR20" s="75" t="str">
        <f t="shared" si="4"/>
        <v/>
      </c>
      <c r="CS20" s="66"/>
      <c r="CT20" s="75"/>
      <c r="CU20" s="66"/>
      <c r="CV20" s="75"/>
      <c r="CW20" s="66"/>
      <c r="CX20" s="75"/>
      <c r="CY20" s="66"/>
      <c r="CZ20" s="75"/>
      <c r="DA20" s="66"/>
      <c r="DB20" s="75" t="str">
        <f>IFERROR(IF(B20&lt;&gt;"", IF(AND(INDEX(Paste_Here!AK$2:AK$850, MATCH(B20, Paste_Here!A$2:A$850, 0))&lt;&gt;"", ISNUMBER(VALUE(INDEX(Paste_Here!AK$2:AK$850, MATCH(B20, Paste_Here!A$2:A$850, 0))))), INDEX(Paste_Here!AK$2:AK$850, MATCH(B20, Paste_Here!A$2:A$850, 0)), ""), ""), "")</f>
        <v/>
      </c>
      <c r="DC20" s="66"/>
      <c r="DD20" s="75" t="str">
        <f>IFERROR(IF(B20&lt;&gt;"", IF(ISNUMBER(SEARCH("highrisk", LOWER(INDEX(Paste_Here!AL$2:AL$850, MATCH(B20, Paste_Here!A$2:A$850, 0))))), "High Risk", IF(ISNUMBER(SEARCH("lowrisk", LOWER(INDEX(Paste_Here!AL$2:AL$850, MATCH(B20, Paste_Here!A$2:A$850, 0))))), "Low Risk", IF(ISNUMBER(SEARCH("somerisk", LOWER(INDEX(Paste_Here!AL$2:AL$850, MATCH(B20, Paste_Here!A$2:A$850, 0))))), "Some Risk", IF(ISNUMBER(SEARCH("ot", LOWER(INDEX(Paste_Here!AL$2:AL$850, MATCH(B20, Paste_Here!A$2:A$850, 0))))), "OT", "")))), ""), "")</f>
        <v/>
      </c>
      <c r="DE20" s="66"/>
      <c r="DF20" s="75" t="str">
        <f>IFERROR(IF(B20&lt;&gt;"", IF(AND(INDEX(Paste_Here!AM$2:AM$850, MATCH(B20, Paste_Here!A$2:A$850, 0))&lt;&gt;"", ISNUMBER(VALUE(INDEX(Paste_Here!AM$2:AM$850, MATCH(B20, Paste_Here!A$2:A$850, 0))))), INDEX(Paste_Here!AM$2:AM$850, MATCH(B20, Paste_Here!A$2:A$850, 0)), ""), ""), "")</f>
        <v/>
      </c>
      <c r="DG20" s="66"/>
      <c r="DH20" s="75" t="str">
        <f>IFERROR(IF(B20&lt;&gt;"", IF(ISNUMBER(SEARCH("highrisk", LOWER(INDEX(Paste_Here!AN$2:AN$850, MATCH(B20, Paste_Here!A$2:A$850, 0))))), "High Risk", IF(ISNUMBER(SEARCH("lowrisk", LOWER(INDEX(Paste_Here!AN$2:AN$850, MATCH(B20, Paste_Here!A$2:A$850, 0))))), "Low Risk", IF(ISNUMBER(SEARCH("somerisk", LOWER(INDEX(Paste_Here!AN$2:AN$850, MATCH(B20, Paste_Here!A$2:A$850, 0))))), "Some Risk", IF(ISNUMBER(SEARCH("ot", LOWER(INDEX(Paste_Here!AN$2:AN$850, MATCH(B20, Paste_Here!A$2:A$850, 0))))), "OT", "")))), ""), "")</f>
        <v/>
      </c>
      <c r="DI20" s="66"/>
      <c r="DJ20" s="66"/>
      <c r="DK20" s="75" t="str">
        <f t="shared" si="5"/>
        <v/>
      </c>
      <c r="DL20" s="66"/>
      <c r="DM20" s="75" t="str">
        <f>IFERROR(IF(B20&lt;&gt;"", IF(AND(INDEX(Paste_Here!Q$2:Q$850, MATCH(B20, Paste_Here!A$2:A$850, 0))&lt;&gt;"", ISNUMBER(VALUE(INDEX(Paste_Here!Q$2:Q$850, MATCH(B20, Paste_Here!A$2:A$850, 0))))), INDEX(Paste_Here!Q$2:Q$850, MATCH(B20, Paste_Here!A$2:A$850, 0)), ""), ""), "")</f>
        <v/>
      </c>
      <c r="DN20" s="66"/>
      <c r="DO20" s="75" t="str">
        <f>IFERROR(IF(B20&lt;&gt;"", IF(ISNUMBER(SEARCH("highrisk", LOWER(INDEX(Paste_Here!R$2:R$850, MATCH(B20, Paste_Here!A$2:A$850, 0))))), "High Risk", IF(ISNUMBER(SEARCH("lowrisk", LOWER(INDEX(Paste_Here!R$2:R$850, MATCH(B20, Paste_Here!A$2:A$850, 0))))), "Low Risk", IF(ISNUMBER(SEARCH("somerisk", LOWER(INDEX(Paste_Here!R$2:R$850, MATCH(B20, Paste_Here!A$2:A$850, 0))))), "Some Risk", IF(ISNUMBER(SEARCH("ot", LOWER(INDEX(Paste_Here!R$2:R$850, MATCH(B20, Paste_Here!A$2:A$850, 0))))), "OT", "")))), ""), "")</f>
        <v/>
      </c>
      <c r="DP20" s="66"/>
      <c r="DQ20" s="93" t="str">
        <f>IFERROR(IF(B20&lt;&gt;"", IF(AND(INDEX(Paste_Here!S$2:S$850, MATCH(B20, Paste_Here!A$2:A$850, 0))&lt;&gt;"", ISNUMBER(VALUE(INDEX(Paste_Here!S$2:S$850, MATCH(B20, Paste_Here!A$2:A$850, 0))))), INDEX(Paste_Here!S$2:S$850, MATCH(B20, Paste_Here!A$2:A$850, 0)), ""), ""), "")</f>
        <v/>
      </c>
      <c r="DR20" s="66"/>
      <c r="DS20" s="75"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IF(ISNUMBER(SEARCH("ot", LOWER(INDEX(Paste_Here!T$2:T$850, MATCH(B20, Paste_Here!A$2:A$850, 0))))), "OT", "")))), ""), "")</f>
        <v/>
      </c>
      <c r="DT20" s="66"/>
      <c r="DU20" s="75" t="str">
        <f>IFERROR(IF(B20&lt;&gt;"", IF(AND(INDEX(Paste_Here!U$2:U$850, MATCH(B20, Paste_Here!A$2:A$850, 0))&lt;&gt;"", ISNUMBER(VALUE(INDEX(Paste_Here!U$2:U$850, MATCH(B20, Paste_Here!A$2:A$850, 0))))), INDEX(Paste_Here!U$2:U$850, MATCH(B20, Paste_Here!A$2:A$850, 0)), ""), ""), "")</f>
        <v/>
      </c>
      <c r="DV20" s="66"/>
      <c r="DW20" s="93" t="str">
        <f>IFERROR(IF(B20&lt;&gt;"", IF(ISNUMBER(SEARCH("highrisk", LOWER(INDEX(Paste_Here!V$2:V$850, MATCH(B20, Paste_Here!A$2:A$850, 0))))), "High Risk", IF(ISNUMBER(SEARCH("lowrisk", LOWER(INDEX(Paste_Here!V$2:V$850, MATCH(B20, Paste_Here!A$2:A$850, 0))))), "Low Risk", IF(ISNUMBER(SEARCH("somerisk", LOWER(INDEX(Paste_Here!V$2:V$850, MATCH(B20, Paste_Here!A$2:A$850, 0))))), "Some Risk", IF(ISNUMBER(SEARCH("ot", LOWER(INDEX(Paste_Here!V$2:V$850, MATCH(B20, Paste_Here!A$2:A$850, 0))))), "OT", "")))), ""), "")</f>
        <v/>
      </c>
      <c r="DX20" s="66"/>
      <c r="DY20" s="75" t="str">
        <f>IFERROR(IF(B20&lt;&gt;"", IF(AND(INDEX(Paste_Here!W$2:W$850, MATCH(B20, Paste_Here!A$2:A$850, 0))&lt;&gt;"", ISNUMBER(VALUE(INDEX(Paste_Here!W$2:W$850, MATCH(B20, Paste_Here!A$2:A$850, 0))))), INDEX(Paste_Here!W$2:W$850, MATCH(B20, Paste_Here!A$2:A$850, 0)), ""), ""), "")</f>
        <v/>
      </c>
      <c r="DZ20" s="66"/>
      <c r="EA20" s="75" t="str">
        <f>IFERROR(IF(B20&lt;&gt;"", IF(ISNUMBER(SEARCH("highrisk", LOWER(INDEX(Paste_Here!X$2:X$850, MATCH(B20, Paste_Here!A$2:A$850, 0))))), "High Risk", IF(ISNUMBER(SEARCH("lowrisk", LOWER(INDEX(Paste_Here!X$2:X$850, MATCH(B20, Paste_Here!A$2:A$850, 0))))), "Low Risk", IF(ISNUMBER(SEARCH("somerisk", LOWER(INDEX(Paste_Here!X$2:X$850, MATCH(B20, Paste_Here!A$2:A$850, 0))))), "Some Risk", IF(ISNUMBER(SEARCH("ot", LOWER(INDEX(Paste_Here!X$2:X$850, MATCH(B20, Paste_Here!A$2:A$850, 0))))), "OT", "")))), ""), "")</f>
        <v/>
      </c>
      <c r="EB20" s="66"/>
      <c r="EC20" s="66"/>
      <c r="ED20" s="75" t="str">
        <f t="shared" si="10"/>
        <v/>
      </c>
      <c r="EE20" s="66"/>
      <c r="EF20" s="75" t="str">
        <f>IFERROR(IF(B20&lt;&gt;"", IF(AND(INDEX(Paste_Here!AO$2:AO$850, MATCH(B20, Paste_Here!A$2:A$850, 0))&lt;&gt;"", ISNUMBER(VALUE(INDEX(Paste_Here!AO$2:AO$850, MATCH(B20, Paste_Here!A$2:A$850, 0))))), INDEX(Paste_Here!AO$2:AO$850, MATCH(B20, Paste_Here!A$2:A$850, 0)), ""), ""), "")</f>
        <v/>
      </c>
      <c r="EG20" s="66"/>
      <c r="EH20" s="75" t="str">
        <f>IFERROR(IF(B20&lt;&gt;"", IF(ISNUMBER(SEARCH("highrisk", LOWER(INDEX(Paste_Here!AP$2:AP$850, MATCH(B20, Paste_Here!A$2:A$850, 0))))), "High Risk", IF(ISNUMBER(SEARCH("lowrisk", LOWER(INDEX(Paste_Here!AP$2:AP$850, MATCH(B20, Paste_Here!A$2:A$850, 0))))), "Low Risk", IF(ISNUMBER(SEARCH("somerisk", LOWER(INDEX(Paste_Here!AP$2:AP$850, MATCH(B20, Paste_Here!A$2:A$850, 0))))), "Some Risk", IF(ISNUMBER(SEARCH("ot", LOWER(INDEX(Paste_Here!AP$2:AP$850, MATCH(B20, Paste_Here!A$2:A$850, 0))))), "OT", "")))), ""), "")</f>
        <v/>
      </c>
      <c r="EI20" s="66"/>
      <c r="EJ20" s="93"/>
      <c r="EK20" s="66"/>
      <c r="EL20" s="75" t="str">
        <f>IFERROR(IF(B20&lt;&gt;"", IF(AND(INDEX(Paste_Here!AQ$2:AQ$850, MATCH(B20, Paste_Here!A$2:A$850, 0))&lt;&gt;"", ISNUMBER(VALUE(INDEX(Paste_Here!AQ$2:AQ$850, MATCH(B20, Paste_Here!A$2:A$850, 0))))), INDEX(Paste_Here!AQ$2:AQ$850, MATCH(B20, Paste_Here!A$2:A$850, 0)), ""), ""), "")</f>
        <v/>
      </c>
      <c r="EM20" s="66"/>
      <c r="EN20" s="75" t="str">
        <f>IFERROR(IF(B20&lt;&gt;"", IF(ISNUMBER(SEARCH("highrisk", LOWER(INDEX(Paste_Here!AR$2:AR$850, MATCH(B20, Paste_Here!A$2:A$850, 0))))), "High Risk", IF(ISNUMBER(SEARCH("lowrisk", LOWER(INDEX(Paste_Here!AR$2:AR$850, MATCH(B20, Paste_Here!A$2:A$850, 0))))), "Low Risk", IF(ISNUMBER(SEARCH("somerisk", LOWER(INDEX(Paste_Here!AR$2:AR$850, MATCH(B20, Paste_Here!A$2:A$850, 0))))), "Some Risk", IF(ISNUMBER(SEARCH("ot", LOWER(INDEX(Paste_Here!AR$2:AR$850, MATCH(B20, Paste_Here!A$2:A$850, 0))))), "OT", "")))), ""), "")</f>
        <v/>
      </c>
      <c r="EO20" s="66"/>
      <c r="EP20" s="93"/>
      <c r="EQ20" s="66"/>
      <c r="ER20" s="75"/>
      <c r="ES20" s="66"/>
      <c r="ET20" s="75"/>
      <c r="EU20" s="66"/>
      <c r="EV20" s="66"/>
      <c r="EW20" s="75" t="str">
        <f t="shared" si="11"/>
        <v/>
      </c>
      <c r="EX20" s="66"/>
      <c r="EY20" s="75" t="str">
        <f>IFERROR(IF(B20&lt;&gt;"", IF(AND(INDEX(Paste_Here!Y$2:Y$850, MATCH(B20, Paste_Here!A$2:A$850, 0))&lt;&gt;"", ISNUMBER(VALUE(INDEX(Paste_Here!Y$2:Y$850, MATCH(B20, Paste_Here!A$2:A$850, 0))))), INDEX(Paste_Here!Y$2:Y$850, MATCH(B20, Paste_Here!A$2:A$850, 0)), ""), ""), "")</f>
        <v/>
      </c>
      <c r="EZ20" s="66"/>
      <c r="FA20" s="75" t="str">
        <f>IFERROR(IF(B20&lt;&gt;"", IF(ISNUMBER(SEARCH("highrisk", LOWER(INDEX(Paste_Here!Z$2:Z$850, MATCH(B20, Paste_Here!A$2:A$850, 0))))), "High Risk", IF(ISNUMBER(SEARCH("lowrisk", LOWER(INDEX(Paste_Here!Z$2:Z$850, MATCH(B20, Paste_Here!A$2:A$850, 0))))), "Low Risk", IF(ISNUMBER(SEARCH("somerisk", LOWER(INDEX(Paste_Here!Z$2:Z$850, MATCH(B20, Paste_Here!A$2:A$850, 0))))), "Some Risk", IF(ISNUMBER(SEARCH("ot", LOWER(INDEX(Paste_Here!Z$2:Z$850, MATCH(B20, Paste_Here!A$2:A$850, 0))))), "OT", "")))), ""), "")</f>
        <v/>
      </c>
      <c r="FB20" s="66"/>
      <c r="FC20" s="93"/>
      <c r="FD20" s="66"/>
      <c r="FE20" s="75" t="str">
        <f>IFERROR(IF(B20&lt;&gt;"", IF(AND(INDEX(Paste_Here!AA$2:AA$850, MATCH(B20, Paste_Here!A$2:A$850, 0))&lt;&gt;"", ISNUMBER(VALUE(INDEX(Paste_Here!AA$2:AA$850, MATCH(B20, Paste_Here!A$2:A$850, 0))))), INDEX(Paste_Here!AA$2:AA$850, MATCH(B20, Paste_Here!A$2:A$850, 0)), ""), ""), "")</f>
        <v/>
      </c>
      <c r="FF20" s="66"/>
      <c r="FG20" s="75" t="str">
        <f>IFERROR(IF(B20&lt;&gt;"", IF(ISNUMBER(SEARCH("highrisk", LOWER(INDEX(Paste_Here!AB$2:AB$850, MATCH(B20, Paste_Here!A$2:A$850, 0))))), "High Risk", IF(ISNUMBER(SEARCH("lowrisk", LOWER(INDEX(Paste_Here!AB$2:AB$850, MATCH(B20, Paste_Here!A$2:A$850, 0))))), "Low Risk", IF(ISNUMBER(SEARCH("somerisk", LOWER(INDEX(Paste_Here!AB$2:AB$850, MATCH(B20, Paste_Here!A$2:A$850, 0))))), "Some Risk", IF(ISNUMBER(SEARCH("ot", LOWER(INDEX(Paste_Here!AB$2:AB$850, MATCH(B20, Paste_Here!A$2:A$850, 0))))), "OT", "")))), ""), "")</f>
        <v/>
      </c>
      <c r="FH20" s="66"/>
      <c r="FI20" s="93"/>
      <c r="FJ20" s="66"/>
      <c r="FK20" s="75"/>
      <c r="FL20" s="66"/>
      <c r="FM20" s="75"/>
      <c r="FN20" s="66"/>
      <c r="FO20" s="66"/>
      <c r="FP20" s="75" t="str">
        <f t="shared" si="6"/>
        <v/>
      </c>
      <c r="FQ20" s="66"/>
      <c r="FR20" s="75" t="str">
        <f>IFERROR(IF(B20&lt;&gt;"", IF(ISNUMBER(SEARCH("s", LOWER(INDEX(Paste_Here!L$2:L$850, MATCH(B20, Paste_Here!A$2:A$850, 0))))), "Yes", IF(INDEX(Paste_Here!L$2:L$850, MATCH(B20, Paste_Here!A$2:A$850, 0))&lt;&gt;"", "No", "")), ""), "")</f>
        <v/>
      </c>
      <c r="FS20" s="66"/>
      <c r="FT20" s="75" t="str">
        <f>IFERROR(IF(B20&lt;&gt;"", IF(ISNUMBER(SEARCH("yes", LOWER(INDEX(Paste_Here!F$2:F$850, MATCH(B20, Paste_Here!A$2:A$850, 0))))), "Yes", IF(ISNUMBER(SEARCH("no", LOWER(INDEX(Paste_Here!F$2:F$850, MATCH(B20, Paste_Here!A$2:A$850, 0))))), "No", "")), ""), "")</f>
        <v/>
      </c>
      <c r="FU20" s="66"/>
      <c r="FV20" s="75" t="str">
        <f>IFERROR(IF(B20&lt;&gt;"", IF(ISNUMBER(SEARCH("english language learner", LOWER(INDEX(Paste_Here!C$2:C$850, MATCH(B20, Paste_Here!A$2:A$850, 0))))), "Yes", ""), ""), "")</f>
        <v/>
      </c>
      <c r="FW20" s="66"/>
      <c r="FX20" s="75" t="str">
        <f>IFERROR(IF(B20&lt;&gt;"", IF(OR(ISNUMBER(SEARCH("b", LOWER(INDEX(Paste_Here!J$2:J$850, MATCH(B20, Paste_Here!A$2:A$850, 0))))), ISNUMBER(SEARCH("h", LOWER(INDEX(Paste_Here!J$2:J$850, MATCH(B20, Paste_Here!A$2:A$850, 0))))), ISNUMBER(SEARCH("i", LOWER(INDEX(Paste_Here!J$2:J$850, MATCH(B20, Paste_Here!A$2:A$850, 0)))))), "Yes", IF(INDEX(Paste_Here!J$2:J$850, MATCH(B20, Paste_Here!A$2:A$850, 0))&lt;&gt;"", "No", "")), ""), "")</f>
        <v/>
      </c>
      <c r="FY20" s="66"/>
      <c r="FZ20" s="75" t="str">
        <f>IFERROR(IF(B20&lt;&gt;"", IF(ISNUMBER(SEARCH("yes", LOWER(INDEX(Paste_Here!K$2:K$850, MATCH(B20, Paste_Here!A$2:A$850, 0))))), "Yes", IF(ISNUMBER(SEARCH("no", LOWER(INDEX(Paste_Here!K$2:K$850, MATCH(B20, Paste_Here!A$2:A$850, 0))))), "No", "")), ""), "")</f>
        <v/>
      </c>
      <c r="GA20" s="66"/>
      <c r="GB20" s="75" t="str">
        <f>IFERROR(IF(B20&lt;&gt;"", IF(ISNUMBER(SEARCH("transitional 2", LOWER(INDEX(Paste_Here!C$2:C$850, MATCH(B20, Paste_Here!A$2:A$850, 0))))), "T2",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GC20" s="66"/>
      <c r="GD20" s="75"/>
      <c r="GE20" s="66"/>
      <c r="GF20" s="75"/>
      <c r="GG20" s="66"/>
      <c r="GH20" s="75"/>
      <c r="GI20" s="66"/>
      <c r="GK20" s="1" t="str" cm="1">
        <f t="array" ref="GK20">IFERROR(INDEX(Paste_Here!$B$2:$B$850, MATCH(0, COUNTIF(GK$4:GK19, Paste_Here!$B$2:$B$850) + IF(Paste_Here!$B$2:$B$850="", 1, 0), 0)), "")</f>
        <v/>
      </c>
      <c r="GL20" s="1" t="str">
        <f>IF(GK20&lt;&gt;"", INDEX(Paste_Here!$A$2:$A$850, MATCH(GK20, Paste_Here!$B$2:$B$850, 0)), "")</f>
        <v/>
      </c>
      <c r="GM20" s="1" t="str">
        <f t="shared" si="12"/>
        <v/>
      </c>
      <c r="GN20" s="1" t="str" cm="1">
        <f t="array" ref="GN20">IFERROR(INDEX($GM$5:$GM$850, MATCH(SMALL(IF($GM$5:$GM$850&lt;&gt;"", COUNTIF($GM$5:$GM$850, "&lt;"&amp;$GM$5:$GM$850)+1), ROW()-ROW($GN$5)+1), COUNTIF($GM$5:$GM$850, "&lt;"&amp;$GM$5:$GM$850)+1, 0)), "")</f>
        <v/>
      </c>
    </row>
    <row r="21" spans="1:196">
      <c r="A21" s="66"/>
      <c r="B21" s="75" t="str">
        <f t="shared" si="0"/>
        <v/>
      </c>
      <c r="C21" s="66"/>
      <c r="D21" s="75" t="str">
        <f>IFERROR(IF(AND(INDEX(Paste_Here!N$2:N$850, MATCH(B21, Paste_Here!A$2:A$850, 0)) = ""), "", IF(UPPER(INDEX(Paste_Here!N$2:N$850, MATCH(B21, Paste_Here!A$2:A$850, 0))) = "YES", "Yes", IF(UPPER(INDEX(Paste_Here!N$2:N$850, MATCH(B21, Paste_Here!A$2:A$850, 0))) = "NO", "No", ""))), "")</f>
        <v/>
      </c>
      <c r="E21" s="66"/>
      <c r="F21" s="75" t="str">
        <f t="shared" si="7"/>
        <v/>
      </c>
      <c r="G21" s="66"/>
      <c r="H21" s="75" t="str">
        <f t="shared" si="8"/>
        <v/>
      </c>
      <c r="I21" s="66"/>
      <c r="J21" s="75" t="str">
        <f t="shared" si="9"/>
        <v/>
      </c>
      <c r="K21" s="66"/>
      <c r="L21" s="75"/>
      <c r="M21" s="66"/>
      <c r="N21" s="75" t="str">
        <f>IFERROR(IF(B21&lt;&gt;"", IF(AND(INDEX(Paste_Here!AW$2:AW$850, MATCH(B21, Paste_Here!A$2:A$850, 0))&lt;&gt;"", ISNUMBER(VALUE(INDEX(Paste_Here!AW$2:AW$850, MATCH(B21, Paste_Here!A$2:A$850, 0))))), INDEX(Paste_Here!AW$2:AW$850, MATCH(B21, Paste_Here!A$2:A$850, 0)), ""), ""), "")</f>
        <v/>
      </c>
      <c r="O21" s="66"/>
      <c r="P21" s="75" t="str">
        <f>IFERROR(IF(B21&lt;&gt;"", IF(AND(INDEX(Paste_Here!AX$2:AX$850, MATCH(B21, Paste_Here!A$2:A$850, 0))&lt;&gt;"", ISNUMBER(VALUE(INDEX(Paste_Here!AX$2:AX$850, MATCH(B21, Paste_Here!A$2:A$850, 0))))), INDEX(Paste_Here!AX$2:AX$850, MATCH(B21, Paste_Here!A$2:A$850, 0)), ""), ""), "")</f>
        <v/>
      </c>
      <c r="Q21" s="66"/>
      <c r="R21" s="75" t="str">
        <f>IFERROR(IF(B21&lt;&gt;"", IF(AND(INDEX(Paste_Here!AU$2:AU$850, MATCH(B21, Paste_Here!A$2:A$850, 0))&lt;&gt;"", ISNUMBER(VALUE(INDEX(Paste_Here!AU$2:AU$850, MATCH(B21, Paste_Here!A$2:A$850, 0))))), INDEX(Paste_Here!AU$2:AU$850, MATCH(B21, Paste_Here!A$2:A$850, 0)), ""), ""), "")</f>
        <v/>
      </c>
      <c r="S21" s="66"/>
      <c r="T21" s="75" t="str">
        <f>IFERROR(IF(B21&lt;&gt;"", IF(AND(INDEX(Paste_Here!AV$2:AV$850, MATCH(B21, Paste_Here!A$2:A$850, 0))&lt;&gt;"", ISNUMBER(VALUE(INDEX(Paste_Here!AV$2:AV$850, MATCH(B21, Paste_Here!A$2:A$850, 0))))), INDEX(Paste_Here!AV$2:AV$850, MATCH(B21, Paste_Here!A$2:A$850, 0)), ""), ""), "")</f>
        <v/>
      </c>
      <c r="U21" s="66"/>
      <c r="W21" s="66"/>
      <c r="Y21" s="66"/>
      <c r="Z21" s="66"/>
      <c r="AA21" s="75" t="str">
        <f t="shared" si="1"/>
        <v/>
      </c>
      <c r="AB21" s="66"/>
      <c r="AC21" s="75"/>
      <c r="AD21" s="66"/>
      <c r="AE21" s="98"/>
      <c r="AF21" s="66"/>
      <c r="AG21" s="75"/>
      <c r="AH21" s="66"/>
      <c r="AI21" s="75" t="str">
        <f>IFERROR(IF(B21&lt;&gt;"", IF(AND(INDEX(Paste_Here!AC$2:AC$850, MATCH(B21, Paste_Here!A$2:A$850, 0))&lt;&gt;"", ISNUMBER(VALUE(INDEX(Paste_Here!AC$2:AC$850, MATCH(B21, Paste_Here!A$2:A$850, 0))))), INDEX(Paste_Here!AC$2:AC$850, MATCH(B21, Paste_Here!A$2:A$850, 0)), ""), ""), "")</f>
        <v/>
      </c>
      <c r="AJ21" s="66"/>
      <c r="AK21" s="75" t="str">
        <f>IFERROR(IF(B21&lt;&gt;"", IF(ISNUMBER(SEARCH("highrisk", LOWER(INDEX(Paste_Here!AD$2:AD$850, MATCH(B21, Paste_Here!A$2:A$850, 0))))), "High Risk", IF(ISNUMBER(SEARCH("lowrisk", LOWER(INDEX(Paste_Here!AD$2:AD$850, MATCH(B21, Paste_Here!A$2:A$850, 0))))), "Low Risk", IF(ISNUMBER(SEARCH("somerisk", LOWER(INDEX(Paste_Here!AD$2:AD$850, MATCH(B21, Paste_Here!A$2:A$850, 0))))), "Some Risk", IF(ISNUMBER(SEARCH("ot", LOWER(INDEX(Paste_Here!AD$2:AD$850, MATCH(B21, Paste_Here!A$2:A$850, 0))))), "OT", "")))), ""), "")</f>
        <v/>
      </c>
      <c r="AL21" s="66"/>
      <c r="AM21" s="75"/>
      <c r="AN21" s="66"/>
      <c r="AO21" s="75" t="str">
        <f>IFERROR(IF(B21&lt;&gt;"", IF(AND(INDEX(Paste_Here!M$2:M$850, MATCH(B21, Paste_Here!A$2:A$850, 0))&lt;&gt;"", ISNUMBER(VALUE(INDEX(Paste_Here!M$2:M$850, MATCH(B21, Paste_Here!A$2:A$850, 0))))), INDEX(Paste_Here!M$2:M$850, MATCH(B21, Paste_Here!A$2:A$850, 0)), ""), ""), "")</f>
        <v/>
      </c>
      <c r="AP21" s="66"/>
      <c r="AQ21" s="75" t="str">
        <f>IFERROR(IF(B21&lt;&gt;"", IF(ISNUMBER(SEARCH("highrisk", LOWER(INDEX(Paste_Here!N$2:N$850, MATCH(B21, Paste_Here!A$2:A$850, 0))))), "High Risk", IF(ISNUMBER(SEARCH("lowrisk", LOWER(INDEX(Paste_Here!N$2:N$850, MATCH(B21, Paste_Here!A$2:A$850, 0))))), "Low Risk", IF(ISNUMBER(SEARCH("somerisk", LOWER(INDEX(Paste_Here!N$2:N$850, MATCH(B21, Paste_Here!A$2:A$850, 0))))), "Some Risk", IF(ISNUMBER(SEARCH("ot", LOWER(INDEX(Paste_Here!N$2:N$850, MATCH(B21, Paste_Here!A$2:A$850, 0))))), "OT", "")))), ""), "")</f>
        <v/>
      </c>
      <c r="AT21" s="66"/>
      <c r="AU21" s="103"/>
      <c r="AV21" s="66"/>
      <c r="AW21" s="66"/>
      <c r="AX21" s="75" t="str">
        <f t="shared" si="2"/>
        <v/>
      </c>
      <c r="AY21" s="66"/>
      <c r="AZ21" s="75"/>
      <c r="BA21" s="66"/>
      <c r="BB21" s="75"/>
      <c r="BC21" s="66"/>
      <c r="BD21" s="75"/>
      <c r="BE21" s="66"/>
      <c r="BF21" s="75" t="str">
        <f>IFERROR(IF(B21&lt;&gt;"", IF(AND(INDEX(Paste_Here!AE$2:AE$850, MATCH(B21, Paste_Here!A$2:A$850, 0))&lt;&gt;"", ISNUMBER(VALUE(INDEX(Paste_Here!AE$2:AE$850, MATCH(B21, Paste_Here!A$2:A$850, 0))))), INDEX(Paste_Here!AE$2:AE$850, MATCH(B21, Paste_Here!A$2:A$850, 0)), ""), ""), "")</f>
        <v/>
      </c>
      <c r="BG21" s="66"/>
      <c r="BH21" s="75" t="str">
        <f>IFERROR(IF(B21&lt;&gt;"", IF(ISNUMBER(SEARCH("highrisk", LOWER(INDEX(Paste_Here!AF$2:AF$850, MATCH(B21, Paste_Here!A$2:A$850, 0))))), "High Risk", IF(ISNUMBER(SEARCH("lowrisk", LOWER(INDEX(Paste_Here!AF$2:AF$850, MATCH(B21, Paste_Here!A$2:A$850, 0))))), "Low Risk", IF(ISNUMBER(SEARCH("somerisk", LOWER(INDEX(Paste_Here!AF$2:AF$850, MATCH(B21, Paste_Here!A$2:A$850, 0))))), "Some Risk", IF(ISNUMBER(SEARCH("ot", LOWER(INDEX(Paste_Here!AF$2:AF$850, MATCH(B21, Paste_Here!A$2:A$850, 0))))), "OT", "")))), ""), "")</f>
        <v/>
      </c>
      <c r="BI21" s="66"/>
      <c r="BJ21" s="75"/>
      <c r="BK21" s="66"/>
      <c r="BL21" s="75" t="str">
        <f>IFERROR(IF(B21&lt;&gt;"", IF(AND(INDEX(Paste_Here!O$2:O$850, MATCH(B21, Paste_Here!A$2:A$850, 0))&lt;&gt;"", ISNUMBER(VALUE(INDEX(Paste_Here!O$2:O$850, MATCH(B21, Paste_Here!A$2:A$850, 0))))), INDEX(Paste_Here!O$2:O$850, MATCH(B21, Paste_Here!A$2:A$850, 0)), ""), ""), "")</f>
        <v/>
      </c>
      <c r="BM21" s="66"/>
      <c r="BN21" s="75" t="str">
        <f>IFERROR(IF(B21&lt;&gt;"", IF(ISNUMBER(SEARCH("highrisk", LOWER(INDEX(Paste_Here!P$2:P$850, MATCH(B21, Paste_Here!A$2:A$850, 0))))), "High Risk", IF(ISNUMBER(SEARCH("lowrisk", LOWER(INDEX(Paste_Here!P$2:P$850, MATCH(B21, Paste_Here!A$2:A$850, 0))))), "Low Risk", IF(ISNUMBER(SEARCH("somerisk", LOWER(INDEX(Paste_Here!P$2:P$850, MATCH(B21, Paste_Here!A$2:A$850, 0))))), "Some Risk", IF(ISNUMBER(SEARCH("ot", LOWER(INDEX(Paste_Here!P$2:P$850, MATCH(B21, Paste_Here!A$2:A$850, 0))))), "OT", "")))), ""), "")</f>
        <v/>
      </c>
      <c r="BQ21" s="66"/>
      <c r="BR21" s="75"/>
      <c r="BS21" s="66"/>
      <c r="BT21" s="66"/>
      <c r="BU21" s="75" t="str">
        <f t="shared" si="3"/>
        <v/>
      </c>
      <c r="BV21" s="66"/>
      <c r="BW21" s="75"/>
      <c r="BX21" s="66"/>
      <c r="BY21" s="75"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BZ21" s="66"/>
      <c r="CA21" s="75"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CB21" s="66"/>
      <c r="CC21" s="75"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CD21" s="66"/>
      <c r="CE21" s="75"/>
      <c r="CF21" s="66"/>
      <c r="CK21" s="75"/>
      <c r="CL21" s="66"/>
      <c r="CM21" s="75"/>
      <c r="CN21" s="66"/>
      <c r="CO21" s="75"/>
      <c r="CP21" s="66"/>
      <c r="CQ21" s="66"/>
      <c r="CR21" s="75" t="str">
        <f t="shared" si="4"/>
        <v/>
      </c>
      <c r="CS21" s="66"/>
      <c r="CT21" s="75"/>
      <c r="CU21" s="66"/>
      <c r="CV21" s="75"/>
      <c r="CW21" s="66"/>
      <c r="CX21" s="75"/>
      <c r="CY21" s="66"/>
      <c r="CZ21" s="75"/>
      <c r="DA21" s="66"/>
      <c r="DB21" s="75" t="str">
        <f>IFERROR(IF(B21&lt;&gt;"", IF(AND(INDEX(Paste_Here!AK$2:AK$850, MATCH(B21, Paste_Here!A$2:A$850, 0))&lt;&gt;"", ISNUMBER(VALUE(INDEX(Paste_Here!AK$2:AK$850, MATCH(B21, Paste_Here!A$2:A$850, 0))))), INDEX(Paste_Here!AK$2:AK$850, MATCH(B21, Paste_Here!A$2:A$850, 0)), ""), ""), "")</f>
        <v/>
      </c>
      <c r="DC21" s="66"/>
      <c r="DD21" s="75" t="str">
        <f>IFERROR(IF(B21&lt;&gt;"", IF(ISNUMBER(SEARCH("highrisk", LOWER(INDEX(Paste_Here!AL$2:AL$850, MATCH(B21, Paste_Here!A$2:A$850, 0))))), "High Risk", IF(ISNUMBER(SEARCH("lowrisk", LOWER(INDEX(Paste_Here!AL$2:AL$850, MATCH(B21, Paste_Here!A$2:A$850, 0))))), "Low Risk", IF(ISNUMBER(SEARCH("somerisk", LOWER(INDEX(Paste_Here!AL$2:AL$850, MATCH(B21, Paste_Here!A$2:A$850, 0))))), "Some Risk", IF(ISNUMBER(SEARCH("ot", LOWER(INDEX(Paste_Here!AL$2:AL$850, MATCH(B21, Paste_Here!A$2:A$850, 0))))), "OT", "")))), ""), "")</f>
        <v/>
      </c>
      <c r="DE21" s="66"/>
      <c r="DF21" s="75" t="str">
        <f>IFERROR(IF(B21&lt;&gt;"", IF(AND(INDEX(Paste_Here!AM$2:AM$850, MATCH(B21, Paste_Here!A$2:A$850, 0))&lt;&gt;"", ISNUMBER(VALUE(INDEX(Paste_Here!AM$2:AM$850, MATCH(B21, Paste_Here!A$2:A$850, 0))))), INDEX(Paste_Here!AM$2:AM$850, MATCH(B21, Paste_Here!A$2:A$850, 0)), ""), ""), "")</f>
        <v/>
      </c>
      <c r="DG21" s="66"/>
      <c r="DH21" s="75" t="str">
        <f>IFERROR(IF(B21&lt;&gt;"", IF(ISNUMBER(SEARCH("highrisk", LOWER(INDEX(Paste_Here!AN$2:AN$850, MATCH(B21, Paste_Here!A$2:A$850, 0))))), "High Risk", IF(ISNUMBER(SEARCH("lowrisk", LOWER(INDEX(Paste_Here!AN$2:AN$850, MATCH(B21, Paste_Here!A$2:A$850, 0))))), "Low Risk", IF(ISNUMBER(SEARCH("somerisk", LOWER(INDEX(Paste_Here!AN$2:AN$850, MATCH(B21, Paste_Here!A$2:A$850, 0))))), "Some Risk", IF(ISNUMBER(SEARCH("ot", LOWER(INDEX(Paste_Here!AN$2:AN$850, MATCH(B21, Paste_Here!A$2:A$850, 0))))), "OT", "")))), ""), "")</f>
        <v/>
      </c>
      <c r="DI21" s="66"/>
      <c r="DJ21" s="66"/>
      <c r="DK21" s="75" t="str">
        <f t="shared" si="5"/>
        <v/>
      </c>
      <c r="DL21" s="66"/>
      <c r="DM21" s="75" t="str">
        <f>IFERROR(IF(B21&lt;&gt;"", IF(AND(INDEX(Paste_Here!Q$2:Q$850, MATCH(B21, Paste_Here!A$2:A$850, 0))&lt;&gt;"", ISNUMBER(VALUE(INDEX(Paste_Here!Q$2:Q$850, MATCH(B21, Paste_Here!A$2:A$850, 0))))), INDEX(Paste_Here!Q$2:Q$850, MATCH(B21, Paste_Here!A$2:A$850, 0)), ""), ""), "")</f>
        <v/>
      </c>
      <c r="DN21" s="66"/>
      <c r="DO21" s="75" t="str">
        <f>IFERROR(IF(B21&lt;&gt;"", IF(ISNUMBER(SEARCH("highrisk", LOWER(INDEX(Paste_Here!R$2:R$850, MATCH(B21, Paste_Here!A$2:A$850, 0))))), "High Risk", IF(ISNUMBER(SEARCH("lowrisk", LOWER(INDEX(Paste_Here!R$2:R$850, MATCH(B21, Paste_Here!A$2:A$850, 0))))), "Low Risk", IF(ISNUMBER(SEARCH("somerisk", LOWER(INDEX(Paste_Here!R$2:R$850, MATCH(B21, Paste_Here!A$2:A$850, 0))))), "Some Risk", IF(ISNUMBER(SEARCH("ot", LOWER(INDEX(Paste_Here!R$2:R$850, MATCH(B21, Paste_Here!A$2:A$850, 0))))), "OT", "")))), ""), "")</f>
        <v/>
      </c>
      <c r="DP21" s="66"/>
      <c r="DQ21" s="93" t="str">
        <f>IFERROR(IF(B21&lt;&gt;"", IF(AND(INDEX(Paste_Here!S$2:S$850, MATCH(B21, Paste_Here!A$2:A$850, 0))&lt;&gt;"", ISNUMBER(VALUE(INDEX(Paste_Here!S$2:S$850, MATCH(B21, Paste_Here!A$2:A$850, 0))))), INDEX(Paste_Here!S$2:S$850, MATCH(B21, Paste_Here!A$2:A$850, 0)), ""), ""), "")</f>
        <v/>
      </c>
      <c r="DR21" s="66"/>
      <c r="DS21" s="75"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IF(ISNUMBER(SEARCH("ot", LOWER(INDEX(Paste_Here!T$2:T$850, MATCH(B21, Paste_Here!A$2:A$850, 0))))), "OT", "")))), ""), "")</f>
        <v/>
      </c>
      <c r="DT21" s="66"/>
      <c r="DU21" s="75" t="str">
        <f>IFERROR(IF(B21&lt;&gt;"", IF(AND(INDEX(Paste_Here!U$2:U$850, MATCH(B21, Paste_Here!A$2:A$850, 0))&lt;&gt;"", ISNUMBER(VALUE(INDEX(Paste_Here!U$2:U$850, MATCH(B21, Paste_Here!A$2:A$850, 0))))), INDEX(Paste_Here!U$2:U$850, MATCH(B21, Paste_Here!A$2:A$850, 0)), ""), ""), "")</f>
        <v/>
      </c>
      <c r="DV21" s="66"/>
      <c r="DW21" s="93" t="str">
        <f>IFERROR(IF(B21&lt;&gt;"", IF(ISNUMBER(SEARCH("highrisk", LOWER(INDEX(Paste_Here!V$2:V$850, MATCH(B21, Paste_Here!A$2:A$850, 0))))), "High Risk", IF(ISNUMBER(SEARCH("lowrisk", LOWER(INDEX(Paste_Here!V$2:V$850, MATCH(B21, Paste_Here!A$2:A$850, 0))))), "Low Risk", IF(ISNUMBER(SEARCH("somerisk", LOWER(INDEX(Paste_Here!V$2:V$850, MATCH(B21, Paste_Here!A$2:A$850, 0))))), "Some Risk", IF(ISNUMBER(SEARCH("ot", LOWER(INDEX(Paste_Here!V$2:V$850, MATCH(B21, Paste_Here!A$2:A$850, 0))))), "OT", "")))), ""), "")</f>
        <v/>
      </c>
      <c r="DX21" s="66"/>
      <c r="DY21" s="75" t="str">
        <f>IFERROR(IF(B21&lt;&gt;"", IF(AND(INDEX(Paste_Here!W$2:W$850, MATCH(B21, Paste_Here!A$2:A$850, 0))&lt;&gt;"", ISNUMBER(VALUE(INDEX(Paste_Here!W$2:W$850, MATCH(B21, Paste_Here!A$2:A$850, 0))))), INDEX(Paste_Here!W$2:W$850, MATCH(B21, Paste_Here!A$2:A$850, 0)), ""), ""), "")</f>
        <v/>
      </c>
      <c r="DZ21" s="66"/>
      <c r="EA21" s="75" t="str">
        <f>IFERROR(IF(B21&lt;&gt;"", IF(ISNUMBER(SEARCH("highrisk", LOWER(INDEX(Paste_Here!X$2:X$850, MATCH(B21, Paste_Here!A$2:A$850, 0))))), "High Risk", IF(ISNUMBER(SEARCH("lowrisk", LOWER(INDEX(Paste_Here!X$2:X$850, MATCH(B21, Paste_Here!A$2:A$850, 0))))), "Low Risk", IF(ISNUMBER(SEARCH("somerisk", LOWER(INDEX(Paste_Here!X$2:X$850, MATCH(B21, Paste_Here!A$2:A$850, 0))))), "Some Risk", IF(ISNUMBER(SEARCH("ot", LOWER(INDEX(Paste_Here!X$2:X$850, MATCH(B21, Paste_Here!A$2:A$850, 0))))), "OT", "")))), ""), "")</f>
        <v/>
      </c>
      <c r="EB21" s="66"/>
      <c r="EC21" s="66"/>
      <c r="ED21" s="75" t="str">
        <f t="shared" si="10"/>
        <v/>
      </c>
      <c r="EE21" s="66"/>
      <c r="EF21" s="75" t="str">
        <f>IFERROR(IF(B21&lt;&gt;"", IF(AND(INDEX(Paste_Here!AO$2:AO$850, MATCH(B21, Paste_Here!A$2:A$850, 0))&lt;&gt;"", ISNUMBER(VALUE(INDEX(Paste_Here!AO$2:AO$850, MATCH(B21, Paste_Here!A$2:A$850, 0))))), INDEX(Paste_Here!AO$2:AO$850, MATCH(B21, Paste_Here!A$2:A$850, 0)), ""), ""), "")</f>
        <v/>
      </c>
      <c r="EG21" s="66"/>
      <c r="EH21" s="75" t="str">
        <f>IFERROR(IF(B21&lt;&gt;"", IF(ISNUMBER(SEARCH("highrisk", LOWER(INDEX(Paste_Here!AP$2:AP$850, MATCH(B21, Paste_Here!A$2:A$850, 0))))), "High Risk", IF(ISNUMBER(SEARCH("lowrisk", LOWER(INDEX(Paste_Here!AP$2:AP$850, MATCH(B21, Paste_Here!A$2:A$850, 0))))), "Low Risk", IF(ISNUMBER(SEARCH("somerisk", LOWER(INDEX(Paste_Here!AP$2:AP$850, MATCH(B21, Paste_Here!A$2:A$850, 0))))), "Some Risk", IF(ISNUMBER(SEARCH("ot", LOWER(INDEX(Paste_Here!AP$2:AP$850, MATCH(B21, Paste_Here!A$2:A$850, 0))))), "OT", "")))), ""), "")</f>
        <v/>
      </c>
      <c r="EI21" s="66"/>
      <c r="EJ21" s="93"/>
      <c r="EK21" s="66"/>
      <c r="EL21" s="75" t="str">
        <f>IFERROR(IF(B21&lt;&gt;"", IF(AND(INDEX(Paste_Here!AQ$2:AQ$850, MATCH(B21, Paste_Here!A$2:A$850, 0))&lt;&gt;"", ISNUMBER(VALUE(INDEX(Paste_Here!AQ$2:AQ$850, MATCH(B21, Paste_Here!A$2:A$850, 0))))), INDEX(Paste_Here!AQ$2:AQ$850, MATCH(B21, Paste_Here!A$2:A$850, 0)), ""), ""), "")</f>
        <v/>
      </c>
      <c r="EM21" s="66"/>
      <c r="EN21" s="75" t="str">
        <f>IFERROR(IF(B21&lt;&gt;"", IF(ISNUMBER(SEARCH("highrisk", LOWER(INDEX(Paste_Here!AR$2:AR$850, MATCH(B21, Paste_Here!A$2:A$850, 0))))), "High Risk", IF(ISNUMBER(SEARCH("lowrisk", LOWER(INDEX(Paste_Here!AR$2:AR$850, MATCH(B21, Paste_Here!A$2:A$850, 0))))), "Low Risk", IF(ISNUMBER(SEARCH("somerisk", LOWER(INDEX(Paste_Here!AR$2:AR$850, MATCH(B21, Paste_Here!A$2:A$850, 0))))), "Some Risk", IF(ISNUMBER(SEARCH("ot", LOWER(INDEX(Paste_Here!AR$2:AR$850, MATCH(B21, Paste_Here!A$2:A$850, 0))))), "OT", "")))), ""), "")</f>
        <v/>
      </c>
      <c r="EO21" s="66"/>
      <c r="EP21" s="93"/>
      <c r="EQ21" s="66"/>
      <c r="ER21" s="75"/>
      <c r="ES21" s="66"/>
      <c r="ET21" s="75"/>
      <c r="EU21" s="66"/>
      <c r="EV21" s="66"/>
      <c r="EW21" s="75" t="str">
        <f t="shared" si="11"/>
        <v/>
      </c>
      <c r="EX21" s="66"/>
      <c r="EY21" s="75" t="str">
        <f>IFERROR(IF(B21&lt;&gt;"", IF(AND(INDEX(Paste_Here!Y$2:Y$850, MATCH(B21, Paste_Here!A$2:A$850, 0))&lt;&gt;"", ISNUMBER(VALUE(INDEX(Paste_Here!Y$2:Y$850, MATCH(B21, Paste_Here!A$2:A$850, 0))))), INDEX(Paste_Here!Y$2:Y$850, MATCH(B21, Paste_Here!A$2:A$850, 0)), ""), ""), "")</f>
        <v/>
      </c>
      <c r="EZ21" s="66"/>
      <c r="FA21" s="75" t="str">
        <f>IFERROR(IF(B21&lt;&gt;"", IF(ISNUMBER(SEARCH("highrisk", LOWER(INDEX(Paste_Here!Z$2:Z$850, MATCH(B21, Paste_Here!A$2:A$850, 0))))), "High Risk", IF(ISNUMBER(SEARCH("lowrisk", LOWER(INDEX(Paste_Here!Z$2:Z$850, MATCH(B21, Paste_Here!A$2:A$850, 0))))), "Low Risk", IF(ISNUMBER(SEARCH("somerisk", LOWER(INDEX(Paste_Here!Z$2:Z$850, MATCH(B21, Paste_Here!A$2:A$850, 0))))), "Some Risk", IF(ISNUMBER(SEARCH("ot", LOWER(INDEX(Paste_Here!Z$2:Z$850, MATCH(B21, Paste_Here!A$2:A$850, 0))))), "OT", "")))), ""), "")</f>
        <v/>
      </c>
      <c r="FB21" s="66"/>
      <c r="FC21" s="93"/>
      <c r="FD21" s="66"/>
      <c r="FE21" s="75" t="str">
        <f>IFERROR(IF(B21&lt;&gt;"", IF(AND(INDEX(Paste_Here!AA$2:AA$850, MATCH(B21, Paste_Here!A$2:A$850, 0))&lt;&gt;"", ISNUMBER(VALUE(INDEX(Paste_Here!AA$2:AA$850, MATCH(B21, Paste_Here!A$2:A$850, 0))))), INDEX(Paste_Here!AA$2:AA$850, MATCH(B21, Paste_Here!A$2:A$850, 0)), ""), ""), "")</f>
        <v/>
      </c>
      <c r="FF21" s="66"/>
      <c r="FG21" s="75" t="str">
        <f>IFERROR(IF(B21&lt;&gt;"", IF(ISNUMBER(SEARCH("highrisk", LOWER(INDEX(Paste_Here!AB$2:AB$850, MATCH(B21, Paste_Here!A$2:A$850, 0))))), "High Risk", IF(ISNUMBER(SEARCH("lowrisk", LOWER(INDEX(Paste_Here!AB$2:AB$850, MATCH(B21, Paste_Here!A$2:A$850, 0))))), "Low Risk", IF(ISNUMBER(SEARCH("somerisk", LOWER(INDEX(Paste_Here!AB$2:AB$850, MATCH(B21, Paste_Here!A$2:A$850, 0))))), "Some Risk", IF(ISNUMBER(SEARCH("ot", LOWER(INDEX(Paste_Here!AB$2:AB$850, MATCH(B21, Paste_Here!A$2:A$850, 0))))), "OT", "")))), ""), "")</f>
        <v/>
      </c>
      <c r="FH21" s="66"/>
      <c r="FI21" s="93"/>
      <c r="FJ21" s="66"/>
      <c r="FK21" s="75"/>
      <c r="FL21" s="66"/>
      <c r="FM21" s="75"/>
      <c r="FN21" s="66"/>
      <c r="FO21" s="66"/>
      <c r="FP21" s="75" t="str">
        <f t="shared" si="6"/>
        <v/>
      </c>
      <c r="FQ21" s="66"/>
      <c r="FR21" s="75" t="str">
        <f>IFERROR(IF(B21&lt;&gt;"", IF(ISNUMBER(SEARCH("s", LOWER(INDEX(Paste_Here!L$2:L$850, MATCH(B21, Paste_Here!A$2:A$850, 0))))), "Yes", IF(INDEX(Paste_Here!L$2:L$850, MATCH(B21, Paste_Here!A$2:A$850, 0))&lt;&gt;"", "No", "")), ""), "")</f>
        <v/>
      </c>
      <c r="FS21" s="66"/>
      <c r="FT21" s="75" t="str">
        <f>IFERROR(IF(B21&lt;&gt;"", IF(ISNUMBER(SEARCH("yes", LOWER(INDEX(Paste_Here!F$2:F$850, MATCH(B21, Paste_Here!A$2:A$850, 0))))), "Yes", IF(ISNUMBER(SEARCH("no", LOWER(INDEX(Paste_Here!F$2:F$850, MATCH(B21, Paste_Here!A$2:A$850, 0))))), "No", "")), ""), "")</f>
        <v/>
      </c>
      <c r="FU21" s="66"/>
      <c r="FV21" s="75" t="str">
        <f>IFERROR(IF(B21&lt;&gt;"", IF(ISNUMBER(SEARCH("english language learner", LOWER(INDEX(Paste_Here!C$2:C$850, MATCH(B21, Paste_Here!A$2:A$850, 0))))), "Yes", ""), ""), "")</f>
        <v/>
      </c>
      <c r="FW21" s="66"/>
      <c r="FX21" s="75" t="str">
        <f>IFERROR(IF(B21&lt;&gt;"", IF(OR(ISNUMBER(SEARCH("b", LOWER(INDEX(Paste_Here!J$2:J$850, MATCH(B21, Paste_Here!A$2:A$850, 0))))), ISNUMBER(SEARCH("h", LOWER(INDEX(Paste_Here!J$2:J$850, MATCH(B21, Paste_Here!A$2:A$850, 0))))), ISNUMBER(SEARCH("i", LOWER(INDEX(Paste_Here!J$2:J$850, MATCH(B21, Paste_Here!A$2:A$850, 0)))))), "Yes", IF(INDEX(Paste_Here!J$2:J$850, MATCH(B21, Paste_Here!A$2:A$850, 0))&lt;&gt;"", "No", "")), ""), "")</f>
        <v/>
      </c>
      <c r="FY21" s="66"/>
      <c r="FZ21" s="75" t="str">
        <f>IFERROR(IF(B21&lt;&gt;"", IF(ISNUMBER(SEARCH("yes", LOWER(INDEX(Paste_Here!K$2:K$850, MATCH(B21, Paste_Here!A$2:A$850, 0))))), "Yes", IF(ISNUMBER(SEARCH("no", LOWER(INDEX(Paste_Here!K$2:K$850, MATCH(B21, Paste_Here!A$2:A$850, 0))))), "No", "")), ""), "")</f>
        <v/>
      </c>
      <c r="GA21" s="66"/>
      <c r="GB21" s="75" t="str">
        <f>IFERROR(IF(B21&lt;&gt;"", IF(ISNUMBER(SEARCH("transitional 2", LOWER(INDEX(Paste_Here!C$2:C$850, MATCH(B21, Paste_Here!A$2:A$850, 0))))), "T2",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GC21" s="66"/>
      <c r="GD21" s="75"/>
      <c r="GE21" s="66"/>
      <c r="GF21" s="75"/>
      <c r="GG21" s="66"/>
      <c r="GH21" s="75"/>
      <c r="GI21" s="66"/>
      <c r="GK21" s="1" t="str" cm="1">
        <f t="array" ref="GK21">IFERROR(INDEX(Paste_Here!$B$2:$B$850, MATCH(0, COUNTIF(GK$4:GK20, Paste_Here!$B$2:$B$850) + IF(Paste_Here!$B$2:$B$850="", 1, 0), 0)), "")</f>
        <v/>
      </c>
      <c r="GL21" s="1" t="str">
        <f>IF(GK21&lt;&gt;"", INDEX(Paste_Here!$A$2:$A$850, MATCH(GK21, Paste_Here!$B$2:$B$850, 0)), "")</f>
        <v/>
      </c>
      <c r="GM21" s="1" t="str">
        <f t="shared" si="12"/>
        <v/>
      </c>
      <c r="GN21" s="1" t="str" cm="1">
        <f t="array" ref="GN21">IFERROR(INDEX($GM$5:$GM$850, MATCH(SMALL(IF($GM$5:$GM$850&lt;&gt;"", COUNTIF($GM$5:$GM$850, "&lt;"&amp;$GM$5:$GM$850)+1), ROW()-ROW($GN$5)+1), COUNTIF($GM$5:$GM$850, "&lt;"&amp;$GM$5:$GM$850)+1, 0)), "")</f>
        <v/>
      </c>
    </row>
    <row r="22" spans="1:196">
      <c r="A22" s="66"/>
      <c r="B22" s="75" t="str">
        <f t="shared" si="0"/>
        <v/>
      </c>
      <c r="C22" s="66"/>
      <c r="D22" s="75" t="str">
        <f>IFERROR(IF(AND(INDEX(Paste_Here!N$2:N$850, MATCH(B22, Paste_Here!A$2:A$850, 0)) = ""), "", IF(UPPER(INDEX(Paste_Here!N$2:N$850, MATCH(B22, Paste_Here!A$2:A$850, 0))) = "YES", "Yes", IF(UPPER(INDEX(Paste_Here!N$2:N$850, MATCH(B22, Paste_Here!A$2:A$850, 0))) = "NO", "No", ""))), "")</f>
        <v/>
      </c>
      <c r="E22" s="66"/>
      <c r="F22" s="75" t="str">
        <f t="shared" si="7"/>
        <v/>
      </c>
      <c r="G22" s="66"/>
      <c r="H22" s="75" t="str">
        <f t="shared" si="8"/>
        <v/>
      </c>
      <c r="I22" s="66"/>
      <c r="J22" s="75" t="str">
        <f t="shared" si="9"/>
        <v/>
      </c>
      <c r="K22" s="66"/>
      <c r="L22" s="75"/>
      <c r="M22" s="66"/>
      <c r="N22" s="75" t="str">
        <f>IFERROR(IF(B22&lt;&gt;"", IF(AND(INDEX(Paste_Here!AW$2:AW$850, MATCH(B22, Paste_Here!A$2:A$850, 0))&lt;&gt;"", ISNUMBER(VALUE(INDEX(Paste_Here!AW$2:AW$850, MATCH(B22, Paste_Here!A$2:A$850, 0))))), INDEX(Paste_Here!AW$2:AW$850, MATCH(B22, Paste_Here!A$2:A$850, 0)), ""), ""), "")</f>
        <v/>
      </c>
      <c r="O22" s="66"/>
      <c r="P22" s="75" t="str">
        <f>IFERROR(IF(B22&lt;&gt;"", IF(AND(INDEX(Paste_Here!AX$2:AX$850, MATCH(B22, Paste_Here!A$2:A$850, 0))&lt;&gt;"", ISNUMBER(VALUE(INDEX(Paste_Here!AX$2:AX$850, MATCH(B22, Paste_Here!A$2:A$850, 0))))), INDEX(Paste_Here!AX$2:AX$850, MATCH(B22, Paste_Here!A$2:A$850, 0)), ""), ""), "")</f>
        <v/>
      </c>
      <c r="Q22" s="66"/>
      <c r="R22" s="75" t="str">
        <f>IFERROR(IF(B22&lt;&gt;"", IF(AND(INDEX(Paste_Here!AU$2:AU$850, MATCH(B22, Paste_Here!A$2:A$850, 0))&lt;&gt;"", ISNUMBER(VALUE(INDEX(Paste_Here!AU$2:AU$850, MATCH(B22, Paste_Here!A$2:A$850, 0))))), INDEX(Paste_Here!AU$2:AU$850, MATCH(B22, Paste_Here!A$2:A$850, 0)), ""), ""), "")</f>
        <v/>
      </c>
      <c r="S22" s="66"/>
      <c r="T22" s="75" t="str">
        <f>IFERROR(IF(B22&lt;&gt;"", IF(AND(INDEX(Paste_Here!AV$2:AV$850, MATCH(B22, Paste_Here!A$2:A$850, 0))&lt;&gt;"", ISNUMBER(VALUE(INDEX(Paste_Here!AV$2:AV$850, MATCH(B22, Paste_Here!A$2:A$850, 0))))), INDEX(Paste_Here!AV$2:AV$850, MATCH(B22, Paste_Here!A$2:A$850, 0)), ""), ""), "")</f>
        <v/>
      </c>
      <c r="U22" s="66"/>
      <c r="W22" s="66"/>
      <c r="Y22" s="66"/>
      <c r="Z22" s="66"/>
      <c r="AA22" s="75" t="str">
        <f t="shared" si="1"/>
        <v/>
      </c>
      <c r="AB22" s="66"/>
      <c r="AC22" s="75"/>
      <c r="AD22" s="66"/>
      <c r="AE22" s="98"/>
      <c r="AF22" s="66"/>
      <c r="AG22" s="75"/>
      <c r="AH22" s="66"/>
      <c r="AI22" s="75" t="str">
        <f>IFERROR(IF(B22&lt;&gt;"", IF(AND(INDEX(Paste_Here!AC$2:AC$850, MATCH(B22, Paste_Here!A$2:A$850, 0))&lt;&gt;"", ISNUMBER(VALUE(INDEX(Paste_Here!AC$2:AC$850, MATCH(B22, Paste_Here!A$2:A$850, 0))))), INDEX(Paste_Here!AC$2:AC$850, MATCH(B22, Paste_Here!A$2:A$850, 0)), ""), ""), "")</f>
        <v/>
      </c>
      <c r="AJ22" s="66"/>
      <c r="AK22" s="75" t="str">
        <f>IFERROR(IF(B22&lt;&gt;"", IF(ISNUMBER(SEARCH("highrisk", LOWER(INDEX(Paste_Here!AD$2:AD$850, MATCH(B22, Paste_Here!A$2:A$850, 0))))), "High Risk", IF(ISNUMBER(SEARCH("lowrisk", LOWER(INDEX(Paste_Here!AD$2:AD$850, MATCH(B22, Paste_Here!A$2:A$850, 0))))), "Low Risk", IF(ISNUMBER(SEARCH("somerisk", LOWER(INDEX(Paste_Here!AD$2:AD$850, MATCH(B22, Paste_Here!A$2:A$850, 0))))), "Some Risk", IF(ISNUMBER(SEARCH("ot", LOWER(INDEX(Paste_Here!AD$2:AD$850, MATCH(B22, Paste_Here!A$2:A$850, 0))))), "OT", "")))), ""), "")</f>
        <v/>
      </c>
      <c r="AL22" s="66"/>
      <c r="AM22" s="75"/>
      <c r="AN22" s="66"/>
      <c r="AO22" s="75" t="str">
        <f>IFERROR(IF(B22&lt;&gt;"", IF(AND(INDEX(Paste_Here!M$2:M$850, MATCH(B22, Paste_Here!A$2:A$850, 0))&lt;&gt;"", ISNUMBER(VALUE(INDEX(Paste_Here!M$2:M$850, MATCH(B22, Paste_Here!A$2:A$850, 0))))), INDEX(Paste_Here!M$2:M$850, MATCH(B22, Paste_Here!A$2:A$850, 0)), ""), ""), "")</f>
        <v/>
      </c>
      <c r="AP22" s="66"/>
      <c r="AQ22" s="75" t="str">
        <f>IFERROR(IF(B22&lt;&gt;"", IF(ISNUMBER(SEARCH("highrisk", LOWER(INDEX(Paste_Here!N$2:N$850, MATCH(B22, Paste_Here!A$2:A$850, 0))))), "High Risk", IF(ISNUMBER(SEARCH("lowrisk", LOWER(INDEX(Paste_Here!N$2:N$850, MATCH(B22, Paste_Here!A$2:A$850, 0))))), "Low Risk", IF(ISNUMBER(SEARCH("somerisk", LOWER(INDEX(Paste_Here!N$2:N$850, MATCH(B22, Paste_Here!A$2:A$850, 0))))), "Some Risk", IF(ISNUMBER(SEARCH("ot", LOWER(INDEX(Paste_Here!N$2:N$850, MATCH(B22, Paste_Here!A$2:A$850, 0))))), "OT", "")))), ""), "")</f>
        <v/>
      </c>
      <c r="AT22" s="66"/>
      <c r="AU22" s="103"/>
      <c r="AV22" s="66"/>
      <c r="AW22" s="66"/>
      <c r="AX22" s="75" t="str">
        <f t="shared" si="2"/>
        <v/>
      </c>
      <c r="AY22" s="66"/>
      <c r="AZ22" s="75"/>
      <c r="BA22" s="66"/>
      <c r="BB22" s="75"/>
      <c r="BC22" s="66"/>
      <c r="BD22" s="75"/>
      <c r="BE22" s="66"/>
      <c r="BF22" s="75" t="str">
        <f>IFERROR(IF(B22&lt;&gt;"", IF(AND(INDEX(Paste_Here!AE$2:AE$850, MATCH(B22, Paste_Here!A$2:A$850, 0))&lt;&gt;"", ISNUMBER(VALUE(INDEX(Paste_Here!AE$2:AE$850, MATCH(B22, Paste_Here!A$2:A$850, 0))))), INDEX(Paste_Here!AE$2:AE$850, MATCH(B22, Paste_Here!A$2:A$850, 0)), ""), ""), "")</f>
        <v/>
      </c>
      <c r="BG22" s="66"/>
      <c r="BH22" s="75" t="str">
        <f>IFERROR(IF(B22&lt;&gt;"", IF(ISNUMBER(SEARCH("highrisk", LOWER(INDEX(Paste_Here!AF$2:AF$850, MATCH(B22, Paste_Here!A$2:A$850, 0))))), "High Risk", IF(ISNUMBER(SEARCH("lowrisk", LOWER(INDEX(Paste_Here!AF$2:AF$850, MATCH(B22, Paste_Here!A$2:A$850, 0))))), "Low Risk", IF(ISNUMBER(SEARCH("somerisk", LOWER(INDEX(Paste_Here!AF$2:AF$850, MATCH(B22, Paste_Here!A$2:A$850, 0))))), "Some Risk", IF(ISNUMBER(SEARCH("ot", LOWER(INDEX(Paste_Here!AF$2:AF$850, MATCH(B22, Paste_Here!A$2:A$850, 0))))), "OT", "")))), ""), "")</f>
        <v/>
      </c>
      <c r="BI22" s="66"/>
      <c r="BJ22" s="75"/>
      <c r="BK22" s="66"/>
      <c r="BL22" s="75" t="str">
        <f>IFERROR(IF(B22&lt;&gt;"", IF(AND(INDEX(Paste_Here!O$2:O$850, MATCH(B22, Paste_Here!A$2:A$850, 0))&lt;&gt;"", ISNUMBER(VALUE(INDEX(Paste_Here!O$2:O$850, MATCH(B22, Paste_Here!A$2:A$850, 0))))), INDEX(Paste_Here!O$2:O$850, MATCH(B22, Paste_Here!A$2:A$850, 0)), ""), ""), "")</f>
        <v/>
      </c>
      <c r="BM22" s="66"/>
      <c r="BN22" s="75" t="str">
        <f>IFERROR(IF(B22&lt;&gt;"", IF(ISNUMBER(SEARCH("highrisk", LOWER(INDEX(Paste_Here!P$2:P$850, MATCH(B22, Paste_Here!A$2:A$850, 0))))), "High Risk", IF(ISNUMBER(SEARCH("lowrisk", LOWER(INDEX(Paste_Here!P$2:P$850, MATCH(B22, Paste_Here!A$2:A$850, 0))))), "Low Risk", IF(ISNUMBER(SEARCH("somerisk", LOWER(INDEX(Paste_Here!P$2:P$850, MATCH(B22, Paste_Here!A$2:A$850, 0))))), "Some Risk", IF(ISNUMBER(SEARCH("ot", LOWER(INDEX(Paste_Here!P$2:P$850, MATCH(B22, Paste_Here!A$2:A$850, 0))))), "OT", "")))), ""), "")</f>
        <v/>
      </c>
      <c r="BQ22" s="66"/>
      <c r="BR22" s="75"/>
      <c r="BS22" s="66"/>
      <c r="BT22" s="66"/>
      <c r="BU22" s="75" t="str">
        <f t="shared" si="3"/>
        <v/>
      </c>
      <c r="BV22" s="66"/>
      <c r="BW22" s="75"/>
      <c r="BX22" s="66"/>
      <c r="BY22" s="75"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BZ22" s="66"/>
      <c r="CA22" s="75"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CB22" s="66"/>
      <c r="CC22" s="75"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CD22" s="66"/>
      <c r="CE22" s="75"/>
      <c r="CF22" s="66"/>
      <c r="CK22" s="75"/>
      <c r="CL22" s="66"/>
      <c r="CM22" s="75"/>
      <c r="CN22" s="66"/>
      <c r="CO22" s="75"/>
      <c r="CP22" s="66"/>
      <c r="CQ22" s="66"/>
      <c r="CR22" s="75" t="str">
        <f t="shared" si="4"/>
        <v/>
      </c>
      <c r="CS22" s="66"/>
      <c r="CT22" s="75"/>
      <c r="CU22" s="66"/>
      <c r="CV22" s="75"/>
      <c r="CW22" s="66"/>
      <c r="CX22" s="75"/>
      <c r="CY22" s="66"/>
      <c r="CZ22" s="75"/>
      <c r="DA22" s="66"/>
      <c r="DB22" s="75" t="str">
        <f>IFERROR(IF(B22&lt;&gt;"", IF(AND(INDEX(Paste_Here!AK$2:AK$850, MATCH(B22, Paste_Here!A$2:A$850, 0))&lt;&gt;"", ISNUMBER(VALUE(INDEX(Paste_Here!AK$2:AK$850, MATCH(B22, Paste_Here!A$2:A$850, 0))))), INDEX(Paste_Here!AK$2:AK$850, MATCH(B22, Paste_Here!A$2:A$850, 0)), ""), ""), "")</f>
        <v/>
      </c>
      <c r="DC22" s="66"/>
      <c r="DD22" s="75" t="str">
        <f>IFERROR(IF(B22&lt;&gt;"", IF(ISNUMBER(SEARCH("highrisk", LOWER(INDEX(Paste_Here!AL$2:AL$850, MATCH(B22, Paste_Here!A$2:A$850, 0))))), "High Risk", IF(ISNUMBER(SEARCH("lowrisk", LOWER(INDEX(Paste_Here!AL$2:AL$850, MATCH(B22, Paste_Here!A$2:A$850, 0))))), "Low Risk", IF(ISNUMBER(SEARCH("somerisk", LOWER(INDEX(Paste_Here!AL$2:AL$850, MATCH(B22, Paste_Here!A$2:A$850, 0))))), "Some Risk", IF(ISNUMBER(SEARCH("ot", LOWER(INDEX(Paste_Here!AL$2:AL$850, MATCH(B22, Paste_Here!A$2:A$850, 0))))), "OT", "")))), ""), "")</f>
        <v/>
      </c>
      <c r="DE22" s="66"/>
      <c r="DF22" s="75" t="str">
        <f>IFERROR(IF(B22&lt;&gt;"", IF(AND(INDEX(Paste_Here!AM$2:AM$850, MATCH(B22, Paste_Here!A$2:A$850, 0))&lt;&gt;"", ISNUMBER(VALUE(INDEX(Paste_Here!AM$2:AM$850, MATCH(B22, Paste_Here!A$2:A$850, 0))))), INDEX(Paste_Here!AM$2:AM$850, MATCH(B22, Paste_Here!A$2:A$850, 0)), ""), ""), "")</f>
        <v/>
      </c>
      <c r="DG22" s="66"/>
      <c r="DH22" s="75" t="str">
        <f>IFERROR(IF(B22&lt;&gt;"", IF(ISNUMBER(SEARCH("highrisk", LOWER(INDEX(Paste_Here!AN$2:AN$850, MATCH(B22, Paste_Here!A$2:A$850, 0))))), "High Risk", IF(ISNUMBER(SEARCH("lowrisk", LOWER(INDEX(Paste_Here!AN$2:AN$850, MATCH(B22, Paste_Here!A$2:A$850, 0))))), "Low Risk", IF(ISNUMBER(SEARCH("somerisk", LOWER(INDEX(Paste_Here!AN$2:AN$850, MATCH(B22, Paste_Here!A$2:A$850, 0))))), "Some Risk", IF(ISNUMBER(SEARCH("ot", LOWER(INDEX(Paste_Here!AN$2:AN$850, MATCH(B22, Paste_Here!A$2:A$850, 0))))), "OT", "")))), ""), "")</f>
        <v/>
      </c>
      <c r="DI22" s="66"/>
      <c r="DJ22" s="66"/>
      <c r="DK22" s="75" t="str">
        <f t="shared" si="5"/>
        <v/>
      </c>
      <c r="DL22" s="66"/>
      <c r="DM22" s="75" t="str">
        <f>IFERROR(IF(B22&lt;&gt;"", IF(AND(INDEX(Paste_Here!Q$2:Q$850, MATCH(B22, Paste_Here!A$2:A$850, 0))&lt;&gt;"", ISNUMBER(VALUE(INDEX(Paste_Here!Q$2:Q$850, MATCH(B22, Paste_Here!A$2:A$850, 0))))), INDEX(Paste_Here!Q$2:Q$850, MATCH(B22, Paste_Here!A$2:A$850, 0)), ""), ""), "")</f>
        <v/>
      </c>
      <c r="DN22" s="66"/>
      <c r="DO22" s="75" t="str">
        <f>IFERROR(IF(B22&lt;&gt;"", IF(ISNUMBER(SEARCH("highrisk", LOWER(INDEX(Paste_Here!R$2:R$850, MATCH(B22, Paste_Here!A$2:A$850, 0))))), "High Risk", IF(ISNUMBER(SEARCH("lowrisk", LOWER(INDEX(Paste_Here!R$2:R$850, MATCH(B22, Paste_Here!A$2:A$850, 0))))), "Low Risk", IF(ISNUMBER(SEARCH("somerisk", LOWER(INDEX(Paste_Here!R$2:R$850, MATCH(B22, Paste_Here!A$2:A$850, 0))))), "Some Risk", IF(ISNUMBER(SEARCH("ot", LOWER(INDEX(Paste_Here!R$2:R$850, MATCH(B22, Paste_Here!A$2:A$850, 0))))), "OT", "")))), ""), "")</f>
        <v/>
      </c>
      <c r="DP22" s="66"/>
      <c r="DQ22" s="93" t="str">
        <f>IFERROR(IF(B22&lt;&gt;"", IF(AND(INDEX(Paste_Here!S$2:S$850, MATCH(B22, Paste_Here!A$2:A$850, 0))&lt;&gt;"", ISNUMBER(VALUE(INDEX(Paste_Here!S$2:S$850, MATCH(B22, Paste_Here!A$2:A$850, 0))))), INDEX(Paste_Here!S$2:S$850, MATCH(B22, Paste_Here!A$2:A$850, 0)), ""), ""), "")</f>
        <v/>
      </c>
      <c r="DR22" s="66"/>
      <c r="DS22" s="75"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IF(ISNUMBER(SEARCH("ot", LOWER(INDEX(Paste_Here!T$2:T$850, MATCH(B22, Paste_Here!A$2:A$850, 0))))), "OT", "")))), ""), "")</f>
        <v/>
      </c>
      <c r="DT22" s="66"/>
      <c r="DU22" s="75" t="str">
        <f>IFERROR(IF(B22&lt;&gt;"", IF(AND(INDEX(Paste_Here!U$2:U$850, MATCH(B22, Paste_Here!A$2:A$850, 0))&lt;&gt;"", ISNUMBER(VALUE(INDEX(Paste_Here!U$2:U$850, MATCH(B22, Paste_Here!A$2:A$850, 0))))), INDEX(Paste_Here!U$2:U$850, MATCH(B22, Paste_Here!A$2:A$850, 0)), ""), ""), "")</f>
        <v/>
      </c>
      <c r="DV22" s="66"/>
      <c r="DW22" s="93" t="str">
        <f>IFERROR(IF(B22&lt;&gt;"", IF(ISNUMBER(SEARCH("highrisk", LOWER(INDEX(Paste_Here!V$2:V$850, MATCH(B22, Paste_Here!A$2:A$850, 0))))), "High Risk", IF(ISNUMBER(SEARCH("lowrisk", LOWER(INDEX(Paste_Here!V$2:V$850, MATCH(B22, Paste_Here!A$2:A$850, 0))))), "Low Risk", IF(ISNUMBER(SEARCH("somerisk", LOWER(INDEX(Paste_Here!V$2:V$850, MATCH(B22, Paste_Here!A$2:A$850, 0))))), "Some Risk", IF(ISNUMBER(SEARCH("ot", LOWER(INDEX(Paste_Here!V$2:V$850, MATCH(B22, Paste_Here!A$2:A$850, 0))))), "OT", "")))), ""), "")</f>
        <v/>
      </c>
      <c r="DX22" s="66"/>
      <c r="DY22" s="75" t="str">
        <f>IFERROR(IF(B22&lt;&gt;"", IF(AND(INDEX(Paste_Here!W$2:W$850, MATCH(B22, Paste_Here!A$2:A$850, 0))&lt;&gt;"", ISNUMBER(VALUE(INDEX(Paste_Here!W$2:W$850, MATCH(B22, Paste_Here!A$2:A$850, 0))))), INDEX(Paste_Here!W$2:W$850, MATCH(B22, Paste_Here!A$2:A$850, 0)), ""), ""), "")</f>
        <v/>
      </c>
      <c r="DZ22" s="66"/>
      <c r="EA22" s="75" t="str">
        <f>IFERROR(IF(B22&lt;&gt;"", IF(ISNUMBER(SEARCH("highrisk", LOWER(INDEX(Paste_Here!X$2:X$850, MATCH(B22, Paste_Here!A$2:A$850, 0))))), "High Risk", IF(ISNUMBER(SEARCH("lowrisk", LOWER(INDEX(Paste_Here!X$2:X$850, MATCH(B22, Paste_Here!A$2:A$850, 0))))), "Low Risk", IF(ISNUMBER(SEARCH("somerisk", LOWER(INDEX(Paste_Here!X$2:X$850, MATCH(B22, Paste_Here!A$2:A$850, 0))))), "Some Risk", IF(ISNUMBER(SEARCH("ot", LOWER(INDEX(Paste_Here!X$2:X$850, MATCH(B22, Paste_Here!A$2:A$850, 0))))), "OT", "")))), ""), "")</f>
        <v/>
      </c>
      <c r="EB22" s="66"/>
      <c r="EC22" s="66"/>
      <c r="ED22" s="75" t="str">
        <f t="shared" si="10"/>
        <v/>
      </c>
      <c r="EE22" s="66"/>
      <c r="EF22" s="75" t="str">
        <f>IFERROR(IF(B22&lt;&gt;"", IF(AND(INDEX(Paste_Here!AO$2:AO$850, MATCH(B22, Paste_Here!A$2:A$850, 0))&lt;&gt;"", ISNUMBER(VALUE(INDEX(Paste_Here!AO$2:AO$850, MATCH(B22, Paste_Here!A$2:A$850, 0))))), INDEX(Paste_Here!AO$2:AO$850, MATCH(B22, Paste_Here!A$2:A$850, 0)), ""), ""), "")</f>
        <v/>
      </c>
      <c r="EG22" s="66"/>
      <c r="EH22" s="75" t="str">
        <f>IFERROR(IF(B22&lt;&gt;"", IF(ISNUMBER(SEARCH("highrisk", LOWER(INDEX(Paste_Here!AP$2:AP$850, MATCH(B22, Paste_Here!A$2:A$850, 0))))), "High Risk", IF(ISNUMBER(SEARCH("lowrisk", LOWER(INDEX(Paste_Here!AP$2:AP$850, MATCH(B22, Paste_Here!A$2:A$850, 0))))), "Low Risk", IF(ISNUMBER(SEARCH("somerisk", LOWER(INDEX(Paste_Here!AP$2:AP$850, MATCH(B22, Paste_Here!A$2:A$850, 0))))), "Some Risk", IF(ISNUMBER(SEARCH("ot", LOWER(INDEX(Paste_Here!AP$2:AP$850, MATCH(B22, Paste_Here!A$2:A$850, 0))))), "OT", "")))), ""), "")</f>
        <v/>
      </c>
      <c r="EI22" s="66"/>
      <c r="EJ22" s="93"/>
      <c r="EK22" s="66"/>
      <c r="EL22" s="75" t="str">
        <f>IFERROR(IF(B22&lt;&gt;"", IF(AND(INDEX(Paste_Here!AQ$2:AQ$850, MATCH(B22, Paste_Here!A$2:A$850, 0))&lt;&gt;"", ISNUMBER(VALUE(INDEX(Paste_Here!AQ$2:AQ$850, MATCH(B22, Paste_Here!A$2:A$850, 0))))), INDEX(Paste_Here!AQ$2:AQ$850, MATCH(B22, Paste_Here!A$2:A$850, 0)), ""), ""), "")</f>
        <v/>
      </c>
      <c r="EM22" s="66"/>
      <c r="EN22" s="75" t="str">
        <f>IFERROR(IF(B22&lt;&gt;"", IF(ISNUMBER(SEARCH("highrisk", LOWER(INDEX(Paste_Here!AR$2:AR$850, MATCH(B22, Paste_Here!A$2:A$850, 0))))), "High Risk", IF(ISNUMBER(SEARCH("lowrisk", LOWER(INDEX(Paste_Here!AR$2:AR$850, MATCH(B22, Paste_Here!A$2:A$850, 0))))), "Low Risk", IF(ISNUMBER(SEARCH("somerisk", LOWER(INDEX(Paste_Here!AR$2:AR$850, MATCH(B22, Paste_Here!A$2:A$850, 0))))), "Some Risk", IF(ISNUMBER(SEARCH("ot", LOWER(INDEX(Paste_Here!AR$2:AR$850, MATCH(B22, Paste_Here!A$2:A$850, 0))))), "OT", "")))), ""), "")</f>
        <v/>
      </c>
      <c r="EO22" s="66"/>
      <c r="EP22" s="93"/>
      <c r="EQ22" s="66"/>
      <c r="ER22" s="75"/>
      <c r="ES22" s="66"/>
      <c r="ET22" s="75"/>
      <c r="EU22" s="66"/>
      <c r="EV22" s="66"/>
      <c r="EW22" s="75" t="str">
        <f t="shared" si="11"/>
        <v/>
      </c>
      <c r="EX22" s="66"/>
      <c r="EY22" s="75" t="str">
        <f>IFERROR(IF(B22&lt;&gt;"", IF(AND(INDEX(Paste_Here!Y$2:Y$850, MATCH(B22, Paste_Here!A$2:A$850, 0))&lt;&gt;"", ISNUMBER(VALUE(INDEX(Paste_Here!Y$2:Y$850, MATCH(B22, Paste_Here!A$2:A$850, 0))))), INDEX(Paste_Here!Y$2:Y$850, MATCH(B22, Paste_Here!A$2:A$850, 0)), ""), ""), "")</f>
        <v/>
      </c>
      <c r="EZ22" s="66"/>
      <c r="FA22" s="75" t="str">
        <f>IFERROR(IF(B22&lt;&gt;"", IF(ISNUMBER(SEARCH("highrisk", LOWER(INDEX(Paste_Here!Z$2:Z$850, MATCH(B22, Paste_Here!A$2:A$850, 0))))), "High Risk", IF(ISNUMBER(SEARCH("lowrisk", LOWER(INDEX(Paste_Here!Z$2:Z$850, MATCH(B22, Paste_Here!A$2:A$850, 0))))), "Low Risk", IF(ISNUMBER(SEARCH("somerisk", LOWER(INDEX(Paste_Here!Z$2:Z$850, MATCH(B22, Paste_Here!A$2:A$850, 0))))), "Some Risk", IF(ISNUMBER(SEARCH("ot", LOWER(INDEX(Paste_Here!Z$2:Z$850, MATCH(B22, Paste_Here!A$2:A$850, 0))))), "OT", "")))), ""), "")</f>
        <v/>
      </c>
      <c r="FB22" s="66"/>
      <c r="FC22" s="93"/>
      <c r="FD22" s="66"/>
      <c r="FE22" s="75" t="str">
        <f>IFERROR(IF(B22&lt;&gt;"", IF(AND(INDEX(Paste_Here!AA$2:AA$850, MATCH(B22, Paste_Here!A$2:A$850, 0))&lt;&gt;"", ISNUMBER(VALUE(INDEX(Paste_Here!AA$2:AA$850, MATCH(B22, Paste_Here!A$2:A$850, 0))))), INDEX(Paste_Here!AA$2:AA$850, MATCH(B22, Paste_Here!A$2:A$850, 0)), ""), ""), "")</f>
        <v/>
      </c>
      <c r="FF22" s="66"/>
      <c r="FG22" s="75" t="str">
        <f>IFERROR(IF(B22&lt;&gt;"", IF(ISNUMBER(SEARCH("highrisk", LOWER(INDEX(Paste_Here!AB$2:AB$850, MATCH(B22, Paste_Here!A$2:A$850, 0))))), "High Risk", IF(ISNUMBER(SEARCH("lowrisk", LOWER(INDEX(Paste_Here!AB$2:AB$850, MATCH(B22, Paste_Here!A$2:A$850, 0))))), "Low Risk", IF(ISNUMBER(SEARCH("somerisk", LOWER(INDEX(Paste_Here!AB$2:AB$850, MATCH(B22, Paste_Here!A$2:A$850, 0))))), "Some Risk", IF(ISNUMBER(SEARCH("ot", LOWER(INDEX(Paste_Here!AB$2:AB$850, MATCH(B22, Paste_Here!A$2:A$850, 0))))), "OT", "")))), ""), "")</f>
        <v/>
      </c>
      <c r="FH22" s="66"/>
      <c r="FI22" s="93"/>
      <c r="FJ22" s="66"/>
      <c r="FK22" s="75"/>
      <c r="FL22" s="66"/>
      <c r="FM22" s="75"/>
      <c r="FN22" s="66"/>
      <c r="FO22" s="66"/>
      <c r="FP22" s="75" t="str">
        <f t="shared" si="6"/>
        <v/>
      </c>
      <c r="FQ22" s="66"/>
      <c r="FR22" s="75" t="str">
        <f>IFERROR(IF(B22&lt;&gt;"", IF(ISNUMBER(SEARCH("s", LOWER(INDEX(Paste_Here!L$2:L$850, MATCH(B22, Paste_Here!A$2:A$850, 0))))), "Yes", IF(INDEX(Paste_Here!L$2:L$850, MATCH(B22, Paste_Here!A$2:A$850, 0))&lt;&gt;"", "No", "")), ""), "")</f>
        <v/>
      </c>
      <c r="FS22" s="66"/>
      <c r="FT22" s="75" t="str">
        <f>IFERROR(IF(B22&lt;&gt;"", IF(ISNUMBER(SEARCH("yes", LOWER(INDEX(Paste_Here!F$2:F$850, MATCH(B22, Paste_Here!A$2:A$850, 0))))), "Yes", IF(ISNUMBER(SEARCH("no", LOWER(INDEX(Paste_Here!F$2:F$850, MATCH(B22, Paste_Here!A$2:A$850, 0))))), "No", "")), ""), "")</f>
        <v/>
      </c>
      <c r="FU22" s="66"/>
      <c r="FV22" s="75" t="str">
        <f>IFERROR(IF(B22&lt;&gt;"", IF(ISNUMBER(SEARCH("english language learner", LOWER(INDEX(Paste_Here!C$2:C$850, MATCH(B22, Paste_Here!A$2:A$850, 0))))), "Yes", ""), ""), "")</f>
        <v/>
      </c>
      <c r="FW22" s="66"/>
      <c r="FX22" s="75" t="str">
        <f>IFERROR(IF(B22&lt;&gt;"", IF(OR(ISNUMBER(SEARCH("b", LOWER(INDEX(Paste_Here!J$2:J$850, MATCH(B22, Paste_Here!A$2:A$850, 0))))), ISNUMBER(SEARCH("h", LOWER(INDEX(Paste_Here!J$2:J$850, MATCH(B22, Paste_Here!A$2:A$850, 0))))), ISNUMBER(SEARCH("i", LOWER(INDEX(Paste_Here!J$2:J$850, MATCH(B22, Paste_Here!A$2:A$850, 0)))))), "Yes", IF(INDEX(Paste_Here!J$2:J$850, MATCH(B22, Paste_Here!A$2:A$850, 0))&lt;&gt;"", "No", "")), ""), "")</f>
        <v/>
      </c>
      <c r="FY22" s="66"/>
      <c r="FZ22" s="75" t="str">
        <f>IFERROR(IF(B22&lt;&gt;"", IF(ISNUMBER(SEARCH("yes", LOWER(INDEX(Paste_Here!K$2:K$850, MATCH(B22, Paste_Here!A$2:A$850, 0))))), "Yes", IF(ISNUMBER(SEARCH("no", LOWER(INDEX(Paste_Here!K$2:K$850, MATCH(B22, Paste_Here!A$2:A$850, 0))))), "No", "")), ""), "")</f>
        <v/>
      </c>
      <c r="GA22" s="66"/>
      <c r="GB22" s="75" t="str">
        <f>IFERROR(IF(B22&lt;&gt;"", IF(ISNUMBER(SEARCH("transitional 2", LOWER(INDEX(Paste_Here!C$2:C$850, MATCH(B22, Paste_Here!A$2:A$850, 0))))), "T2",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GC22" s="66"/>
      <c r="GD22" s="75"/>
      <c r="GE22" s="66"/>
      <c r="GF22" s="75"/>
      <c r="GG22" s="66"/>
      <c r="GH22" s="75"/>
      <c r="GI22" s="66"/>
      <c r="GK22" s="1" t="str" cm="1">
        <f t="array" ref="GK22">IFERROR(INDEX(Paste_Here!$B$2:$B$850, MATCH(0, COUNTIF(GK$4:GK21, Paste_Here!$B$2:$B$850) + IF(Paste_Here!$B$2:$B$850="", 1, 0), 0)), "")</f>
        <v/>
      </c>
      <c r="GL22" s="1" t="str">
        <f>IF(GK22&lt;&gt;"", INDEX(Paste_Here!$A$2:$A$850, MATCH(GK22, Paste_Here!$B$2:$B$850, 0)), "")</f>
        <v/>
      </c>
      <c r="GM22" s="1" t="str">
        <f t="shared" si="12"/>
        <v/>
      </c>
      <c r="GN22" s="1" t="str" cm="1">
        <f t="array" ref="GN22">IFERROR(INDEX($GM$5:$GM$850, MATCH(SMALL(IF($GM$5:$GM$850&lt;&gt;"", COUNTIF($GM$5:$GM$850, "&lt;"&amp;$GM$5:$GM$850)+1), ROW()-ROW($GN$5)+1), COUNTIF($GM$5:$GM$850, "&lt;"&amp;$GM$5:$GM$850)+1, 0)), "")</f>
        <v/>
      </c>
    </row>
    <row r="23" spans="1:196">
      <c r="A23" s="66"/>
      <c r="B23" s="75" t="str">
        <f t="shared" si="0"/>
        <v/>
      </c>
      <c r="C23" s="66"/>
      <c r="D23" s="75" t="str">
        <f>IFERROR(IF(AND(INDEX(Paste_Here!N$2:N$850, MATCH(B23, Paste_Here!A$2:A$850, 0)) = ""), "", IF(UPPER(INDEX(Paste_Here!N$2:N$850, MATCH(B23, Paste_Here!A$2:A$850, 0))) = "YES", "Yes", IF(UPPER(INDEX(Paste_Here!N$2:N$850, MATCH(B23, Paste_Here!A$2:A$850, 0))) = "NO", "No", ""))), "")</f>
        <v/>
      </c>
      <c r="E23" s="66"/>
      <c r="F23" s="75" t="str">
        <f t="shared" si="7"/>
        <v/>
      </c>
      <c r="G23" s="66"/>
      <c r="H23" s="75" t="str">
        <f t="shared" si="8"/>
        <v/>
      </c>
      <c r="I23" s="66"/>
      <c r="J23" s="75" t="str">
        <f t="shared" si="9"/>
        <v/>
      </c>
      <c r="K23" s="66"/>
      <c r="L23" s="75"/>
      <c r="M23" s="66"/>
      <c r="N23" s="75" t="str">
        <f>IFERROR(IF(B23&lt;&gt;"", IF(AND(INDEX(Paste_Here!AW$2:AW$850, MATCH(B23, Paste_Here!A$2:A$850, 0))&lt;&gt;"", ISNUMBER(VALUE(INDEX(Paste_Here!AW$2:AW$850, MATCH(B23, Paste_Here!A$2:A$850, 0))))), INDEX(Paste_Here!AW$2:AW$850, MATCH(B23, Paste_Here!A$2:A$850, 0)), ""), ""), "")</f>
        <v/>
      </c>
      <c r="O23" s="66"/>
      <c r="P23" s="75" t="str">
        <f>IFERROR(IF(B23&lt;&gt;"", IF(AND(INDEX(Paste_Here!AX$2:AX$850, MATCH(B23, Paste_Here!A$2:A$850, 0))&lt;&gt;"", ISNUMBER(VALUE(INDEX(Paste_Here!AX$2:AX$850, MATCH(B23, Paste_Here!A$2:A$850, 0))))), INDEX(Paste_Here!AX$2:AX$850, MATCH(B23, Paste_Here!A$2:A$850, 0)), ""), ""), "")</f>
        <v/>
      </c>
      <c r="Q23" s="66"/>
      <c r="R23" s="75" t="str">
        <f>IFERROR(IF(B23&lt;&gt;"", IF(AND(INDEX(Paste_Here!AU$2:AU$850, MATCH(B23, Paste_Here!A$2:A$850, 0))&lt;&gt;"", ISNUMBER(VALUE(INDEX(Paste_Here!AU$2:AU$850, MATCH(B23, Paste_Here!A$2:A$850, 0))))), INDEX(Paste_Here!AU$2:AU$850, MATCH(B23, Paste_Here!A$2:A$850, 0)), ""), ""), "")</f>
        <v/>
      </c>
      <c r="S23" s="66"/>
      <c r="T23" s="75" t="str">
        <f>IFERROR(IF(B23&lt;&gt;"", IF(AND(INDEX(Paste_Here!AV$2:AV$850, MATCH(B23, Paste_Here!A$2:A$850, 0))&lt;&gt;"", ISNUMBER(VALUE(INDEX(Paste_Here!AV$2:AV$850, MATCH(B23, Paste_Here!A$2:A$850, 0))))), INDEX(Paste_Here!AV$2:AV$850, MATCH(B23, Paste_Here!A$2:A$850, 0)), ""), ""), "")</f>
        <v/>
      </c>
      <c r="U23" s="66"/>
      <c r="W23" s="66"/>
      <c r="Y23" s="66"/>
      <c r="Z23" s="66"/>
      <c r="AA23" s="75" t="str">
        <f t="shared" si="1"/>
        <v/>
      </c>
      <c r="AB23" s="66"/>
      <c r="AC23" s="75"/>
      <c r="AD23" s="66"/>
      <c r="AE23" s="98"/>
      <c r="AF23" s="66"/>
      <c r="AG23" s="75"/>
      <c r="AH23" s="66"/>
      <c r="AI23" s="75" t="str">
        <f>IFERROR(IF(B23&lt;&gt;"", IF(AND(INDEX(Paste_Here!AC$2:AC$850, MATCH(B23, Paste_Here!A$2:A$850, 0))&lt;&gt;"", ISNUMBER(VALUE(INDEX(Paste_Here!AC$2:AC$850, MATCH(B23, Paste_Here!A$2:A$850, 0))))), INDEX(Paste_Here!AC$2:AC$850, MATCH(B23, Paste_Here!A$2:A$850, 0)), ""), ""), "")</f>
        <v/>
      </c>
      <c r="AJ23" s="66"/>
      <c r="AK23" s="75" t="str">
        <f>IFERROR(IF(B23&lt;&gt;"", IF(ISNUMBER(SEARCH("highrisk", LOWER(INDEX(Paste_Here!AD$2:AD$850, MATCH(B23, Paste_Here!A$2:A$850, 0))))), "High Risk", IF(ISNUMBER(SEARCH("lowrisk", LOWER(INDEX(Paste_Here!AD$2:AD$850, MATCH(B23, Paste_Here!A$2:A$850, 0))))), "Low Risk", IF(ISNUMBER(SEARCH("somerisk", LOWER(INDEX(Paste_Here!AD$2:AD$850, MATCH(B23, Paste_Here!A$2:A$850, 0))))), "Some Risk", IF(ISNUMBER(SEARCH("ot", LOWER(INDEX(Paste_Here!AD$2:AD$850, MATCH(B23, Paste_Here!A$2:A$850, 0))))), "OT", "")))), ""), "")</f>
        <v/>
      </c>
      <c r="AL23" s="66"/>
      <c r="AM23" s="75"/>
      <c r="AN23" s="66"/>
      <c r="AO23" s="75" t="str">
        <f>IFERROR(IF(B23&lt;&gt;"", IF(AND(INDEX(Paste_Here!M$2:M$850, MATCH(B23, Paste_Here!A$2:A$850, 0))&lt;&gt;"", ISNUMBER(VALUE(INDEX(Paste_Here!M$2:M$850, MATCH(B23, Paste_Here!A$2:A$850, 0))))), INDEX(Paste_Here!M$2:M$850, MATCH(B23, Paste_Here!A$2:A$850, 0)), ""), ""), "")</f>
        <v/>
      </c>
      <c r="AP23" s="66"/>
      <c r="AQ23" s="75" t="str">
        <f>IFERROR(IF(B23&lt;&gt;"", IF(ISNUMBER(SEARCH("highrisk", LOWER(INDEX(Paste_Here!N$2:N$850, MATCH(B23, Paste_Here!A$2:A$850, 0))))), "High Risk", IF(ISNUMBER(SEARCH("lowrisk", LOWER(INDEX(Paste_Here!N$2:N$850, MATCH(B23, Paste_Here!A$2:A$850, 0))))), "Low Risk", IF(ISNUMBER(SEARCH("somerisk", LOWER(INDEX(Paste_Here!N$2:N$850, MATCH(B23, Paste_Here!A$2:A$850, 0))))), "Some Risk", IF(ISNUMBER(SEARCH("ot", LOWER(INDEX(Paste_Here!N$2:N$850, MATCH(B23, Paste_Here!A$2:A$850, 0))))), "OT", "")))), ""), "")</f>
        <v/>
      </c>
      <c r="AT23" s="66"/>
      <c r="AU23" s="103"/>
      <c r="AV23" s="66"/>
      <c r="AW23" s="66"/>
      <c r="AX23" s="75" t="str">
        <f t="shared" si="2"/>
        <v/>
      </c>
      <c r="AY23" s="66"/>
      <c r="AZ23" s="75"/>
      <c r="BA23" s="66"/>
      <c r="BB23" s="75"/>
      <c r="BC23" s="66"/>
      <c r="BD23" s="75"/>
      <c r="BE23" s="66"/>
      <c r="BF23" s="75" t="str">
        <f>IFERROR(IF(B23&lt;&gt;"", IF(AND(INDEX(Paste_Here!AE$2:AE$850, MATCH(B23, Paste_Here!A$2:A$850, 0))&lt;&gt;"", ISNUMBER(VALUE(INDEX(Paste_Here!AE$2:AE$850, MATCH(B23, Paste_Here!A$2:A$850, 0))))), INDEX(Paste_Here!AE$2:AE$850, MATCH(B23, Paste_Here!A$2:A$850, 0)), ""), ""), "")</f>
        <v/>
      </c>
      <c r="BG23" s="66"/>
      <c r="BH23" s="75" t="str">
        <f>IFERROR(IF(B23&lt;&gt;"", IF(ISNUMBER(SEARCH("highrisk", LOWER(INDEX(Paste_Here!AF$2:AF$850, MATCH(B23, Paste_Here!A$2:A$850, 0))))), "High Risk", IF(ISNUMBER(SEARCH("lowrisk", LOWER(INDEX(Paste_Here!AF$2:AF$850, MATCH(B23, Paste_Here!A$2:A$850, 0))))), "Low Risk", IF(ISNUMBER(SEARCH("somerisk", LOWER(INDEX(Paste_Here!AF$2:AF$850, MATCH(B23, Paste_Here!A$2:A$850, 0))))), "Some Risk", IF(ISNUMBER(SEARCH("ot", LOWER(INDEX(Paste_Here!AF$2:AF$850, MATCH(B23, Paste_Here!A$2:A$850, 0))))), "OT", "")))), ""), "")</f>
        <v/>
      </c>
      <c r="BI23" s="66"/>
      <c r="BJ23" s="75"/>
      <c r="BK23" s="66"/>
      <c r="BL23" s="75" t="str">
        <f>IFERROR(IF(B23&lt;&gt;"", IF(AND(INDEX(Paste_Here!O$2:O$850, MATCH(B23, Paste_Here!A$2:A$850, 0))&lt;&gt;"", ISNUMBER(VALUE(INDEX(Paste_Here!O$2:O$850, MATCH(B23, Paste_Here!A$2:A$850, 0))))), INDEX(Paste_Here!O$2:O$850, MATCH(B23, Paste_Here!A$2:A$850, 0)), ""), ""), "")</f>
        <v/>
      </c>
      <c r="BM23" s="66"/>
      <c r="BN23" s="75" t="str">
        <f>IFERROR(IF(B23&lt;&gt;"", IF(ISNUMBER(SEARCH("highrisk", LOWER(INDEX(Paste_Here!P$2:P$850, MATCH(B23, Paste_Here!A$2:A$850, 0))))), "High Risk", IF(ISNUMBER(SEARCH("lowrisk", LOWER(INDEX(Paste_Here!P$2:P$850, MATCH(B23, Paste_Here!A$2:A$850, 0))))), "Low Risk", IF(ISNUMBER(SEARCH("somerisk", LOWER(INDEX(Paste_Here!P$2:P$850, MATCH(B23, Paste_Here!A$2:A$850, 0))))), "Some Risk", IF(ISNUMBER(SEARCH("ot", LOWER(INDEX(Paste_Here!P$2:P$850, MATCH(B23, Paste_Here!A$2:A$850, 0))))), "OT", "")))), ""), "")</f>
        <v/>
      </c>
      <c r="BQ23" s="66"/>
      <c r="BR23" s="75"/>
      <c r="BS23" s="66"/>
      <c r="BT23" s="66"/>
      <c r="BU23" s="75" t="str">
        <f t="shared" si="3"/>
        <v/>
      </c>
      <c r="BV23" s="66"/>
      <c r="BW23" s="75"/>
      <c r="BX23" s="66"/>
      <c r="BY23" s="75"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BZ23" s="66"/>
      <c r="CA23" s="75"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CB23" s="66"/>
      <c r="CC23" s="75"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CD23" s="66"/>
      <c r="CE23" s="75"/>
      <c r="CF23" s="66"/>
      <c r="CK23" s="75"/>
      <c r="CL23" s="66"/>
      <c r="CM23" s="75"/>
      <c r="CN23" s="66"/>
      <c r="CO23" s="75"/>
      <c r="CP23" s="66"/>
      <c r="CQ23" s="66"/>
      <c r="CR23" s="75" t="str">
        <f t="shared" si="4"/>
        <v/>
      </c>
      <c r="CS23" s="66"/>
      <c r="CT23" s="75"/>
      <c r="CU23" s="66"/>
      <c r="CV23" s="75"/>
      <c r="CW23" s="66"/>
      <c r="CX23" s="75"/>
      <c r="CY23" s="66"/>
      <c r="CZ23" s="75"/>
      <c r="DA23" s="66"/>
      <c r="DB23" s="75" t="str">
        <f>IFERROR(IF(B23&lt;&gt;"", IF(AND(INDEX(Paste_Here!AK$2:AK$850, MATCH(B23, Paste_Here!A$2:A$850, 0))&lt;&gt;"", ISNUMBER(VALUE(INDEX(Paste_Here!AK$2:AK$850, MATCH(B23, Paste_Here!A$2:A$850, 0))))), INDEX(Paste_Here!AK$2:AK$850, MATCH(B23, Paste_Here!A$2:A$850, 0)), ""), ""), "")</f>
        <v/>
      </c>
      <c r="DC23" s="66"/>
      <c r="DD23" s="75" t="str">
        <f>IFERROR(IF(B23&lt;&gt;"", IF(ISNUMBER(SEARCH("highrisk", LOWER(INDEX(Paste_Here!AL$2:AL$850, MATCH(B23, Paste_Here!A$2:A$850, 0))))), "High Risk", IF(ISNUMBER(SEARCH("lowrisk", LOWER(INDEX(Paste_Here!AL$2:AL$850, MATCH(B23, Paste_Here!A$2:A$850, 0))))), "Low Risk", IF(ISNUMBER(SEARCH("somerisk", LOWER(INDEX(Paste_Here!AL$2:AL$850, MATCH(B23, Paste_Here!A$2:A$850, 0))))), "Some Risk", IF(ISNUMBER(SEARCH("ot", LOWER(INDEX(Paste_Here!AL$2:AL$850, MATCH(B23, Paste_Here!A$2:A$850, 0))))), "OT", "")))), ""), "")</f>
        <v/>
      </c>
      <c r="DE23" s="66"/>
      <c r="DF23" s="75" t="str">
        <f>IFERROR(IF(B23&lt;&gt;"", IF(AND(INDEX(Paste_Here!AM$2:AM$850, MATCH(B23, Paste_Here!A$2:A$850, 0))&lt;&gt;"", ISNUMBER(VALUE(INDEX(Paste_Here!AM$2:AM$850, MATCH(B23, Paste_Here!A$2:A$850, 0))))), INDEX(Paste_Here!AM$2:AM$850, MATCH(B23, Paste_Here!A$2:A$850, 0)), ""), ""), "")</f>
        <v/>
      </c>
      <c r="DG23" s="66"/>
      <c r="DH23" s="75" t="str">
        <f>IFERROR(IF(B23&lt;&gt;"", IF(ISNUMBER(SEARCH("highrisk", LOWER(INDEX(Paste_Here!AN$2:AN$850, MATCH(B23, Paste_Here!A$2:A$850, 0))))), "High Risk", IF(ISNUMBER(SEARCH("lowrisk", LOWER(INDEX(Paste_Here!AN$2:AN$850, MATCH(B23, Paste_Here!A$2:A$850, 0))))), "Low Risk", IF(ISNUMBER(SEARCH("somerisk", LOWER(INDEX(Paste_Here!AN$2:AN$850, MATCH(B23, Paste_Here!A$2:A$850, 0))))), "Some Risk", IF(ISNUMBER(SEARCH("ot", LOWER(INDEX(Paste_Here!AN$2:AN$850, MATCH(B23, Paste_Here!A$2:A$850, 0))))), "OT", "")))), ""), "")</f>
        <v/>
      </c>
      <c r="DI23" s="66"/>
      <c r="DJ23" s="66"/>
      <c r="DK23" s="75" t="str">
        <f t="shared" si="5"/>
        <v/>
      </c>
      <c r="DL23" s="66"/>
      <c r="DM23" s="75" t="str">
        <f>IFERROR(IF(B23&lt;&gt;"", IF(AND(INDEX(Paste_Here!Q$2:Q$850, MATCH(B23, Paste_Here!A$2:A$850, 0))&lt;&gt;"", ISNUMBER(VALUE(INDEX(Paste_Here!Q$2:Q$850, MATCH(B23, Paste_Here!A$2:A$850, 0))))), INDEX(Paste_Here!Q$2:Q$850, MATCH(B23, Paste_Here!A$2:A$850, 0)), ""), ""), "")</f>
        <v/>
      </c>
      <c r="DN23" s="66"/>
      <c r="DO23" s="75" t="str">
        <f>IFERROR(IF(B23&lt;&gt;"", IF(ISNUMBER(SEARCH("highrisk", LOWER(INDEX(Paste_Here!R$2:R$850, MATCH(B23, Paste_Here!A$2:A$850, 0))))), "High Risk", IF(ISNUMBER(SEARCH("lowrisk", LOWER(INDEX(Paste_Here!R$2:R$850, MATCH(B23, Paste_Here!A$2:A$850, 0))))), "Low Risk", IF(ISNUMBER(SEARCH("somerisk", LOWER(INDEX(Paste_Here!R$2:R$850, MATCH(B23, Paste_Here!A$2:A$850, 0))))), "Some Risk", IF(ISNUMBER(SEARCH("ot", LOWER(INDEX(Paste_Here!R$2:R$850, MATCH(B23, Paste_Here!A$2:A$850, 0))))), "OT", "")))), ""), "")</f>
        <v/>
      </c>
      <c r="DP23" s="66"/>
      <c r="DQ23" s="93" t="str">
        <f>IFERROR(IF(B23&lt;&gt;"", IF(AND(INDEX(Paste_Here!S$2:S$850, MATCH(B23, Paste_Here!A$2:A$850, 0))&lt;&gt;"", ISNUMBER(VALUE(INDEX(Paste_Here!S$2:S$850, MATCH(B23, Paste_Here!A$2:A$850, 0))))), INDEX(Paste_Here!S$2:S$850, MATCH(B23, Paste_Here!A$2:A$850, 0)), ""), ""), "")</f>
        <v/>
      </c>
      <c r="DR23" s="66"/>
      <c r="DS23" s="75"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IF(ISNUMBER(SEARCH("ot", LOWER(INDEX(Paste_Here!T$2:T$850, MATCH(B23, Paste_Here!A$2:A$850, 0))))), "OT", "")))), ""), "")</f>
        <v/>
      </c>
      <c r="DT23" s="66"/>
      <c r="DU23" s="75" t="str">
        <f>IFERROR(IF(B23&lt;&gt;"", IF(AND(INDEX(Paste_Here!U$2:U$850, MATCH(B23, Paste_Here!A$2:A$850, 0))&lt;&gt;"", ISNUMBER(VALUE(INDEX(Paste_Here!U$2:U$850, MATCH(B23, Paste_Here!A$2:A$850, 0))))), INDEX(Paste_Here!U$2:U$850, MATCH(B23, Paste_Here!A$2:A$850, 0)), ""), ""), "")</f>
        <v/>
      </c>
      <c r="DV23" s="66"/>
      <c r="DW23" s="93" t="str">
        <f>IFERROR(IF(B23&lt;&gt;"", IF(ISNUMBER(SEARCH("highrisk", LOWER(INDEX(Paste_Here!V$2:V$850, MATCH(B23, Paste_Here!A$2:A$850, 0))))), "High Risk", IF(ISNUMBER(SEARCH("lowrisk", LOWER(INDEX(Paste_Here!V$2:V$850, MATCH(B23, Paste_Here!A$2:A$850, 0))))), "Low Risk", IF(ISNUMBER(SEARCH("somerisk", LOWER(INDEX(Paste_Here!V$2:V$850, MATCH(B23, Paste_Here!A$2:A$850, 0))))), "Some Risk", IF(ISNUMBER(SEARCH("ot", LOWER(INDEX(Paste_Here!V$2:V$850, MATCH(B23, Paste_Here!A$2:A$850, 0))))), "OT", "")))), ""), "")</f>
        <v/>
      </c>
      <c r="DX23" s="66"/>
      <c r="DY23" s="75" t="str">
        <f>IFERROR(IF(B23&lt;&gt;"", IF(AND(INDEX(Paste_Here!W$2:W$850, MATCH(B23, Paste_Here!A$2:A$850, 0))&lt;&gt;"", ISNUMBER(VALUE(INDEX(Paste_Here!W$2:W$850, MATCH(B23, Paste_Here!A$2:A$850, 0))))), INDEX(Paste_Here!W$2:W$850, MATCH(B23, Paste_Here!A$2:A$850, 0)), ""), ""), "")</f>
        <v/>
      </c>
      <c r="DZ23" s="66"/>
      <c r="EA23" s="75" t="str">
        <f>IFERROR(IF(B23&lt;&gt;"", IF(ISNUMBER(SEARCH("highrisk", LOWER(INDEX(Paste_Here!X$2:X$850, MATCH(B23, Paste_Here!A$2:A$850, 0))))), "High Risk", IF(ISNUMBER(SEARCH("lowrisk", LOWER(INDEX(Paste_Here!X$2:X$850, MATCH(B23, Paste_Here!A$2:A$850, 0))))), "Low Risk", IF(ISNUMBER(SEARCH("somerisk", LOWER(INDEX(Paste_Here!X$2:X$850, MATCH(B23, Paste_Here!A$2:A$850, 0))))), "Some Risk", IF(ISNUMBER(SEARCH("ot", LOWER(INDEX(Paste_Here!X$2:X$850, MATCH(B23, Paste_Here!A$2:A$850, 0))))), "OT", "")))), ""), "")</f>
        <v/>
      </c>
      <c r="EB23" s="66"/>
      <c r="EC23" s="66"/>
      <c r="ED23" s="75" t="str">
        <f t="shared" si="10"/>
        <v/>
      </c>
      <c r="EE23" s="66"/>
      <c r="EF23" s="75" t="str">
        <f>IFERROR(IF(B23&lt;&gt;"", IF(AND(INDEX(Paste_Here!AO$2:AO$850, MATCH(B23, Paste_Here!A$2:A$850, 0))&lt;&gt;"", ISNUMBER(VALUE(INDEX(Paste_Here!AO$2:AO$850, MATCH(B23, Paste_Here!A$2:A$850, 0))))), INDEX(Paste_Here!AO$2:AO$850, MATCH(B23, Paste_Here!A$2:A$850, 0)), ""), ""), "")</f>
        <v/>
      </c>
      <c r="EG23" s="66"/>
      <c r="EH23" s="75" t="str">
        <f>IFERROR(IF(B23&lt;&gt;"", IF(ISNUMBER(SEARCH("highrisk", LOWER(INDEX(Paste_Here!AP$2:AP$850, MATCH(B23, Paste_Here!A$2:A$850, 0))))), "High Risk", IF(ISNUMBER(SEARCH("lowrisk", LOWER(INDEX(Paste_Here!AP$2:AP$850, MATCH(B23, Paste_Here!A$2:A$850, 0))))), "Low Risk", IF(ISNUMBER(SEARCH("somerisk", LOWER(INDEX(Paste_Here!AP$2:AP$850, MATCH(B23, Paste_Here!A$2:A$850, 0))))), "Some Risk", IF(ISNUMBER(SEARCH("ot", LOWER(INDEX(Paste_Here!AP$2:AP$850, MATCH(B23, Paste_Here!A$2:A$850, 0))))), "OT", "")))), ""), "")</f>
        <v/>
      </c>
      <c r="EI23" s="66"/>
      <c r="EJ23" s="93"/>
      <c r="EK23" s="66"/>
      <c r="EL23" s="75" t="str">
        <f>IFERROR(IF(B23&lt;&gt;"", IF(AND(INDEX(Paste_Here!AQ$2:AQ$850, MATCH(B23, Paste_Here!A$2:A$850, 0))&lt;&gt;"", ISNUMBER(VALUE(INDEX(Paste_Here!AQ$2:AQ$850, MATCH(B23, Paste_Here!A$2:A$850, 0))))), INDEX(Paste_Here!AQ$2:AQ$850, MATCH(B23, Paste_Here!A$2:A$850, 0)), ""), ""), "")</f>
        <v/>
      </c>
      <c r="EM23" s="66"/>
      <c r="EN23" s="75" t="str">
        <f>IFERROR(IF(B23&lt;&gt;"", IF(ISNUMBER(SEARCH("highrisk", LOWER(INDEX(Paste_Here!AR$2:AR$850, MATCH(B23, Paste_Here!A$2:A$850, 0))))), "High Risk", IF(ISNUMBER(SEARCH("lowrisk", LOWER(INDEX(Paste_Here!AR$2:AR$850, MATCH(B23, Paste_Here!A$2:A$850, 0))))), "Low Risk", IF(ISNUMBER(SEARCH("somerisk", LOWER(INDEX(Paste_Here!AR$2:AR$850, MATCH(B23, Paste_Here!A$2:A$850, 0))))), "Some Risk", IF(ISNUMBER(SEARCH("ot", LOWER(INDEX(Paste_Here!AR$2:AR$850, MATCH(B23, Paste_Here!A$2:A$850, 0))))), "OT", "")))), ""), "")</f>
        <v/>
      </c>
      <c r="EO23" s="66"/>
      <c r="EP23" s="93"/>
      <c r="EQ23" s="66"/>
      <c r="ER23" s="75"/>
      <c r="ES23" s="66"/>
      <c r="ET23" s="75"/>
      <c r="EU23" s="66"/>
      <c r="EV23" s="66"/>
      <c r="EW23" s="75" t="str">
        <f t="shared" si="11"/>
        <v/>
      </c>
      <c r="EX23" s="66"/>
      <c r="EY23" s="75" t="str">
        <f>IFERROR(IF(B23&lt;&gt;"", IF(AND(INDEX(Paste_Here!Y$2:Y$850, MATCH(B23, Paste_Here!A$2:A$850, 0))&lt;&gt;"", ISNUMBER(VALUE(INDEX(Paste_Here!Y$2:Y$850, MATCH(B23, Paste_Here!A$2:A$850, 0))))), INDEX(Paste_Here!Y$2:Y$850, MATCH(B23, Paste_Here!A$2:A$850, 0)), ""), ""), "")</f>
        <v/>
      </c>
      <c r="EZ23" s="66"/>
      <c r="FA23" s="75" t="str">
        <f>IFERROR(IF(B23&lt;&gt;"", IF(ISNUMBER(SEARCH("highrisk", LOWER(INDEX(Paste_Here!Z$2:Z$850, MATCH(B23, Paste_Here!A$2:A$850, 0))))), "High Risk", IF(ISNUMBER(SEARCH("lowrisk", LOWER(INDEX(Paste_Here!Z$2:Z$850, MATCH(B23, Paste_Here!A$2:A$850, 0))))), "Low Risk", IF(ISNUMBER(SEARCH("somerisk", LOWER(INDEX(Paste_Here!Z$2:Z$850, MATCH(B23, Paste_Here!A$2:A$850, 0))))), "Some Risk", IF(ISNUMBER(SEARCH("ot", LOWER(INDEX(Paste_Here!Z$2:Z$850, MATCH(B23, Paste_Here!A$2:A$850, 0))))), "OT", "")))), ""), "")</f>
        <v/>
      </c>
      <c r="FB23" s="66"/>
      <c r="FC23" s="93"/>
      <c r="FD23" s="66"/>
      <c r="FE23" s="75" t="str">
        <f>IFERROR(IF(B23&lt;&gt;"", IF(AND(INDEX(Paste_Here!AA$2:AA$850, MATCH(B23, Paste_Here!A$2:A$850, 0))&lt;&gt;"", ISNUMBER(VALUE(INDEX(Paste_Here!AA$2:AA$850, MATCH(B23, Paste_Here!A$2:A$850, 0))))), INDEX(Paste_Here!AA$2:AA$850, MATCH(B23, Paste_Here!A$2:A$850, 0)), ""), ""), "")</f>
        <v/>
      </c>
      <c r="FF23" s="66"/>
      <c r="FG23" s="75" t="str">
        <f>IFERROR(IF(B23&lt;&gt;"", IF(ISNUMBER(SEARCH("highrisk", LOWER(INDEX(Paste_Here!AB$2:AB$850, MATCH(B23, Paste_Here!A$2:A$850, 0))))), "High Risk", IF(ISNUMBER(SEARCH("lowrisk", LOWER(INDEX(Paste_Here!AB$2:AB$850, MATCH(B23, Paste_Here!A$2:A$850, 0))))), "Low Risk", IF(ISNUMBER(SEARCH("somerisk", LOWER(INDEX(Paste_Here!AB$2:AB$850, MATCH(B23, Paste_Here!A$2:A$850, 0))))), "Some Risk", IF(ISNUMBER(SEARCH("ot", LOWER(INDEX(Paste_Here!AB$2:AB$850, MATCH(B23, Paste_Here!A$2:A$850, 0))))), "OT", "")))), ""), "")</f>
        <v/>
      </c>
      <c r="FH23" s="66"/>
      <c r="FI23" s="93"/>
      <c r="FJ23" s="66"/>
      <c r="FK23" s="75"/>
      <c r="FL23" s="66"/>
      <c r="FM23" s="75"/>
      <c r="FN23" s="66"/>
      <c r="FO23" s="66"/>
      <c r="FP23" s="75" t="str">
        <f t="shared" si="6"/>
        <v/>
      </c>
      <c r="FQ23" s="66"/>
      <c r="FR23" s="75" t="str">
        <f>IFERROR(IF(B23&lt;&gt;"", IF(ISNUMBER(SEARCH("s", LOWER(INDEX(Paste_Here!L$2:L$850, MATCH(B23, Paste_Here!A$2:A$850, 0))))), "Yes", IF(INDEX(Paste_Here!L$2:L$850, MATCH(B23, Paste_Here!A$2:A$850, 0))&lt;&gt;"", "No", "")), ""), "")</f>
        <v/>
      </c>
      <c r="FS23" s="66"/>
      <c r="FT23" s="75" t="str">
        <f>IFERROR(IF(B23&lt;&gt;"", IF(ISNUMBER(SEARCH("yes", LOWER(INDEX(Paste_Here!F$2:F$850, MATCH(B23, Paste_Here!A$2:A$850, 0))))), "Yes", IF(ISNUMBER(SEARCH("no", LOWER(INDEX(Paste_Here!F$2:F$850, MATCH(B23, Paste_Here!A$2:A$850, 0))))), "No", "")), ""), "")</f>
        <v/>
      </c>
      <c r="FU23" s="66"/>
      <c r="FV23" s="75" t="str">
        <f>IFERROR(IF(B23&lt;&gt;"", IF(ISNUMBER(SEARCH("english language learner", LOWER(INDEX(Paste_Here!C$2:C$850, MATCH(B23, Paste_Here!A$2:A$850, 0))))), "Yes", ""), ""), "")</f>
        <v/>
      </c>
      <c r="FW23" s="66"/>
      <c r="FX23" s="75" t="str">
        <f>IFERROR(IF(B23&lt;&gt;"", IF(OR(ISNUMBER(SEARCH("b", LOWER(INDEX(Paste_Here!J$2:J$850, MATCH(B23, Paste_Here!A$2:A$850, 0))))), ISNUMBER(SEARCH("h", LOWER(INDEX(Paste_Here!J$2:J$850, MATCH(B23, Paste_Here!A$2:A$850, 0))))), ISNUMBER(SEARCH("i", LOWER(INDEX(Paste_Here!J$2:J$850, MATCH(B23, Paste_Here!A$2:A$850, 0)))))), "Yes", IF(INDEX(Paste_Here!J$2:J$850, MATCH(B23, Paste_Here!A$2:A$850, 0))&lt;&gt;"", "No", "")), ""), "")</f>
        <v/>
      </c>
      <c r="FY23" s="66"/>
      <c r="FZ23" s="75" t="str">
        <f>IFERROR(IF(B23&lt;&gt;"", IF(ISNUMBER(SEARCH("yes", LOWER(INDEX(Paste_Here!K$2:K$850, MATCH(B23, Paste_Here!A$2:A$850, 0))))), "Yes", IF(ISNUMBER(SEARCH("no", LOWER(INDEX(Paste_Here!K$2:K$850, MATCH(B23, Paste_Here!A$2:A$850, 0))))), "No", "")), ""), "")</f>
        <v/>
      </c>
      <c r="GA23" s="66"/>
      <c r="GB23" s="75" t="str">
        <f>IFERROR(IF(B23&lt;&gt;"", IF(ISNUMBER(SEARCH("transitional 2", LOWER(INDEX(Paste_Here!C$2:C$850, MATCH(B23, Paste_Here!A$2:A$850, 0))))), "T2",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GC23" s="66"/>
      <c r="GD23" s="75"/>
      <c r="GE23" s="66"/>
      <c r="GF23" s="75"/>
      <c r="GG23" s="66"/>
      <c r="GH23" s="75"/>
      <c r="GI23" s="66"/>
      <c r="GK23" s="1" t="str" cm="1">
        <f t="array" ref="GK23">IFERROR(INDEX(Paste_Here!$B$2:$B$850, MATCH(0, COUNTIF(GK$4:GK22, Paste_Here!$B$2:$B$850) + IF(Paste_Here!$B$2:$B$850="", 1, 0), 0)), "")</f>
        <v/>
      </c>
      <c r="GL23" s="1" t="str">
        <f>IF(GK23&lt;&gt;"", INDEX(Paste_Here!$A$2:$A$850, MATCH(GK23, Paste_Here!$B$2:$B$850, 0)), "")</f>
        <v/>
      </c>
      <c r="GM23" s="1" t="str">
        <f t="shared" si="12"/>
        <v/>
      </c>
      <c r="GN23" s="1" t="str" cm="1">
        <f t="array" ref="GN23">IFERROR(INDEX($GM$5:$GM$850, MATCH(SMALL(IF($GM$5:$GM$850&lt;&gt;"", COUNTIF($GM$5:$GM$850, "&lt;"&amp;$GM$5:$GM$850)+1), ROW()-ROW($GN$5)+1), COUNTIF($GM$5:$GM$850, "&lt;"&amp;$GM$5:$GM$850)+1, 0)), "")</f>
        <v/>
      </c>
    </row>
    <row r="24" spans="1:196">
      <c r="A24" s="66"/>
      <c r="B24" s="75" t="str">
        <f t="shared" si="0"/>
        <v/>
      </c>
      <c r="C24" s="66"/>
      <c r="D24" s="75" t="str">
        <f>IFERROR(IF(AND(INDEX(Paste_Here!N$2:N$850, MATCH(B24, Paste_Here!A$2:A$850, 0)) = ""), "", IF(UPPER(INDEX(Paste_Here!N$2:N$850, MATCH(B24, Paste_Here!A$2:A$850, 0))) = "YES", "Yes", IF(UPPER(INDEX(Paste_Here!N$2:N$850, MATCH(B24, Paste_Here!A$2:A$850, 0))) = "NO", "No", ""))), "")</f>
        <v/>
      </c>
      <c r="E24" s="66"/>
      <c r="F24" s="75" t="str">
        <f t="shared" si="7"/>
        <v/>
      </c>
      <c r="G24" s="66"/>
      <c r="H24" s="75" t="str">
        <f t="shared" si="8"/>
        <v/>
      </c>
      <c r="I24" s="66"/>
      <c r="J24" s="75" t="str">
        <f t="shared" si="9"/>
        <v/>
      </c>
      <c r="K24" s="66"/>
      <c r="L24" s="75"/>
      <c r="M24" s="66"/>
      <c r="N24" s="75" t="str">
        <f>IFERROR(IF(B24&lt;&gt;"", IF(AND(INDEX(Paste_Here!AW$2:AW$850, MATCH(B24, Paste_Here!A$2:A$850, 0))&lt;&gt;"", ISNUMBER(VALUE(INDEX(Paste_Here!AW$2:AW$850, MATCH(B24, Paste_Here!A$2:A$850, 0))))), INDEX(Paste_Here!AW$2:AW$850, MATCH(B24, Paste_Here!A$2:A$850, 0)), ""), ""), "")</f>
        <v/>
      </c>
      <c r="O24" s="66"/>
      <c r="P24" s="75" t="str">
        <f>IFERROR(IF(B24&lt;&gt;"", IF(AND(INDEX(Paste_Here!AX$2:AX$850, MATCH(B24, Paste_Here!A$2:A$850, 0))&lt;&gt;"", ISNUMBER(VALUE(INDEX(Paste_Here!AX$2:AX$850, MATCH(B24, Paste_Here!A$2:A$850, 0))))), INDEX(Paste_Here!AX$2:AX$850, MATCH(B24, Paste_Here!A$2:A$850, 0)), ""), ""), "")</f>
        <v/>
      </c>
      <c r="Q24" s="66"/>
      <c r="R24" s="75" t="str">
        <f>IFERROR(IF(B24&lt;&gt;"", IF(AND(INDEX(Paste_Here!AU$2:AU$850, MATCH(B24, Paste_Here!A$2:A$850, 0))&lt;&gt;"", ISNUMBER(VALUE(INDEX(Paste_Here!AU$2:AU$850, MATCH(B24, Paste_Here!A$2:A$850, 0))))), INDEX(Paste_Here!AU$2:AU$850, MATCH(B24, Paste_Here!A$2:A$850, 0)), ""), ""), "")</f>
        <v/>
      </c>
      <c r="S24" s="66"/>
      <c r="T24" s="75" t="str">
        <f>IFERROR(IF(B24&lt;&gt;"", IF(AND(INDEX(Paste_Here!AV$2:AV$850, MATCH(B24, Paste_Here!A$2:A$850, 0))&lt;&gt;"", ISNUMBER(VALUE(INDEX(Paste_Here!AV$2:AV$850, MATCH(B24, Paste_Here!A$2:A$850, 0))))), INDEX(Paste_Here!AV$2:AV$850, MATCH(B24, Paste_Here!A$2:A$850, 0)), ""), ""), "")</f>
        <v/>
      </c>
      <c r="U24" s="66"/>
      <c r="W24" s="66"/>
      <c r="Y24" s="66"/>
      <c r="Z24" s="66"/>
      <c r="AA24" s="75" t="str">
        <f t="shared" si="1"/>
        <v/>
      </c>
      <c r="AB24" s="66"/>
      <c r="AC24" s="75"/>
      <c r="AD24" s="66"/>
      <c r="AE24" s="98"/>
      <c r="AF24" s="66"/>
      <c r="AG24" s="75"/>
      <c r="AH24" s="66"/>
      <c r="AI24" s="75" t="str">
        <f>IFERROR(IF(B24&lt;&gt;"", IF(AND(INDEX(Paste_Here!AC$2:AC$850, MATCH(B24, Paste_Here!A$2:A$850, 0))&lt;&gt;"", ISNUMBER(VALUE(INDEX(Paste_Here!AC$2:AC$850, MATCH(B24, Paste_Here!A$2:A$850, 0))))), INDEX(Paste_Here!AC$2:AC$850, MATCH(B24, Paste_Here!A$2:A$850, 0)), ""), ""), "")</f>
        <v/>
      </c>
      <c r="AJ24" s="66"/>
      <c r="AK24" s="75" t="str">
        <f>IFERROR(IF(B24&lt;&gt;"", IF(ISNUMBER(SEARCH("highrisk", LOWER(INDEX(Paste_Here!AD$2:AD$850, MATCH(B24, Paste_Here!A$2:A$850, 0))))), "High Risk", IF(ISNUMBER(SEARCH("lowrisk", LOWER(INDEX(Paste_Here!AD$2:AD$850, MATCH(B24, Paste_Here!A$2:A$850, 0))))), "Low Risk", IF(ISNUMBER(SEARCH("somerisk", LOWER(INDEX(Paste_Here!AD$2:AD$850, MATCH(B24, Paste_Here!A$2:A$850, 0))))), "Some Risk", IF(ISNUMBER(SEARCH("ot", LOWER(INDEX(Paste_Here!AD$2:AD$850, MATCH(B24, Paste_Here!A$2:A$850, 0))))), "OT", "")))), ""), "")</f>
        <v/>
      </c>
      <c r="AL24" s="66"/>
      <c r="AM24" s="75"/>
      <c r="AN24" s="66"/>
      <c r="AO24" s="75" t="str">
        <f>IFERROR(IF(B24&lt;&gt;"", IF(AND(INDEX(Paste_Here!M$2:M$850, MATCH(B24, Paste_Here!A$2:A$850, 0))&lt;&gt;"", ISNUMBER(VALUE(INDEX(Paste_Here!M$2:M$850, MATCH(B24, Paste_Here!A$2:A$850, 0))))), INDEX(Paste_Here!M$2:M$850, MATCH(B24, Paste_Here!A$2:A$850, 0)), ""), ""), "")</f>
        <v/>
      </c>
      <c r="AP24" s="66"/>
      <c r="AQ24" s="75" t="str">
        <f>IFERROR(IF(B24&lt;&gt;"", IF(ISNUMBER(SEARCH("highrisk", LOWER(INDEX(Paste_Here!N$2:N$850, MATCH(B24, Paste_Here!A$2:A$850, 0))))), "High Risk", IF(ISNUMBER(SEARCH("lowrisk", LOWER(INDEX(Paste_Here!N$2:N$850, MATCH(B24, Paste_Here!A$2:A$850, 0))))), "Low Risk", IF(ISNUMBER(SEARCH("somerisk", LOWER(INDEX(Paste_Here!N$2:N$850, MATCH(B24, Paste_Here!A$2:A$850, 0))))), "Some Risk", IF(ISNUMBER(SEARCH("ot", LOWER(INDEX(Paste_Here!N$2:N$850, MATCH(B24, Paste_Here!A$2:A$850, 0))))), "OT", "")))), ""), "")</f>
        <v/>
      </c>
      <c r="AT24" s="66"/>
      <c r="AU24" s="103"/>
      <c r="AV24" s="66"/>
      <c r="AW24" s="66"/>
      <c r="AX24" s="75" t="str">
        <f t="shared" si="2"/>
        <v/>
      </c>
      <c r="AY24" s="66"/>
      <c r="AZ24" s="75"/>
      <c r="BA24" s="66"/>
      <c r="BB24" s="75"/>
      <c r="BC24" s="66"/>
      <c r="BD24" s="75"/>
      <c r="BE24" s="66"/>
      <c r="BF24" s="75" t="str">
        <f>IFERROR(IF(B24&lt;&gt;"", IF(AND(INDEX(Paste_Here!AE$2:AE$850, MATCH(B24, Paste_Here!A$2:A$850, 0))&lt;&gt;"", ISNUMBER(VALUE(INDEX(Paste_Here!AE$2:AE$850, MATCH(B24, Paste_Here!A$2:A$850, 0))))), INDEX(Paste_Here!AE$2:AE$850, MATCH(B24, Paste_Here!A$2:A$850, 0)), ""), ""), "")</f>
        <v/>
      </c>
      <c r="BG24" s="66"/>
      <c r="BH24" s="75" t="str">
        <f>IFERROR(IF(B24&lt;&gt;"", IF(ISNUMBER(SEARCH("highrisk", LOWER(INDEX(Paste_Here!AF$2:AF$850, MATCH(B24, Paste_Here!A$2:A$850, 0))))), "High Risk", IF(ISNUMBER(SEARCH("lowrisk", LOWER(INDEX(Paste_Here!AF$2:AF$850, MATCH(B24, Paste_Here!A$2:A$850, 0))))), "Low Risk", IF(ISNUMBER(SEARCH("somerisk", LOWER(INDEX(Paste_Here!AF$2:AF$850, MATCH(B24, Paste_Here!A$2:A$850, 0))))), "Some Risk", IF(ISNUMBER(SEARCH("ot", LOWER(INDEX(Paste_Here!AF$2:AF$850, MATCH(B24, Paste_Here!A$2:A$850, 0))))), "OT", "")))), ""), "")</f>
        <v/>
      </c>
      <c r="BI24" s="66"/>
      <c r="BJ24" s="75"/>
      <c r="BK24" s="66"/>
      <c r="BL24" s="75" t="str">
        <f>IFERROR(IF(B24&lt;&gt;"", IF(AND(INDEX(Paste_Here!O$2:O$850, MATCH(B24, Paste_Here!A$2:A$850, 0))&lt;&gt;"", ISNUMBER(VALUE(INDEX(Paste_Here!O$2:O$850, MATCH(B24, Paste_Here!A$2:A$850, 0))))), INDEX(Paste_Here!O$2:O$850, MATCH(B24, Paste_Here!A$2:A$850, 0)), ""), ""), "")</f>
        <v/>
      </c>
      <c r="BM24" s="66"/>
      <c r="BN24" s="75" t="str">
        <f>IFERROR(IF(B24&lt;&gt;"", IF(ISNUMBER(SEARCH("highrisk", LOWER(INDEX(Paste_Here!P$2:P$850, MATCH(B24, Paste_Here!A$2:A$850, 0))))), "High Risk", IF(ISNUMBER(SEARCH("lowrisk", LOWER(INDEX(Paste_Here!P$2:P$850, MATCH(B24, Paste_Here!A$2:A$850, 0))))), "Low Risk", IF(ISNUMBER(SEARCH("somerisk", LOWER(INDEX(Paste_Here!P$2:P$850, MATCH(B24, Paste_Here!A$2:A$850, 0))))), "Some Risk", IF(ISNUMBER(SEARCH("ot", LOWER(INDEX(Paste_Here!P$2:P$850, MATCH(B24, Paste_Here!A$2:A$850, 0))))), "OT", "")))), ""), "")</f>
        <v/>
      </c>
      <c r="BQ24" s="66"/>
      <c r="BR24" s="75"/>
      <c r="BS24" s="66"/>
      <c r="BT24" s="66"/>
      <c r="BU24" s="75" t="str">
        <f t="shared" si="3"/>
        <v/>
      </c>
      <c r="BV24" s="66"/>
      <c r="BW24" s="75"/>
      <c r="BX24" s="66"/>
      <c r="BY24" s="75"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BZ24" s="66"/>
      <c r="CA24" s="75"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CB24" s="66"/>
      <c r="CC24" s="75"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CD24" s="66"/>
      <c r="CE24" s="75"/>
      <c r="CF24" s="66"/>
      <c r="CK24" s="75"/>
      <c r="CL24" s="66"/>
      <c r="CM24" s="75"/>
      <c r="CN24" s="66"/>
      <c r="CO24" s="75"/>
      <c r="CP24" s="66"/>
      <c r="CQ24" s="66"/>
      <c r="CR24" s="75" t="str">
        <f t="shared" si="4"/>
        <v/>
      </c>
      <c r="CS24" s="66"/>
      <c r="CT24" s="75"/>
      <c r="CU24" s="66"/>
      <c r="CV24" s="75"/>
      <c r="CW24" s="66"/>
      <c r="CX24" s="75"/>
      <c r="CY24" s="66"/>
      <c r="CZ24" s="75"/>
      <c r="DA24" s="66"/>
      <c r="DB24" s="75" t="str">
        <f>IFERROR(IF(B24&lt;&gt;"", IF(AND(INDEX(Paste_Here!AK$2:AK$850, MATCH(B24, Paste_Here!A$2:A$850, 0))&lt;&gt;"", ISNUMBER(VALUE(INDEX(Paste_Here!AK$2:AK$850, MATCH(B24, Paste_Here!A$2:A$850, 0))))), INDEX(Paste_Here!AK$2:AK$850, MATCH(B24, Paste_Here!A$2:A$850, 0)), ""), ""), "")</f>
        <v/>
      </c>
      <c r="DC24" s="66"/>
      <c r="DD24" s="75" t="str">
        <f>IFERROR(IF(B24&lt;&gt;"", IF(ISNUMBER(SEARCH("highrisk", LOWER(INDEX(Paste_Here!AL$2:AL$850, MATCH(B24, Paste_Here!A$2:A$850, 0))))), "High Risk", IF(ISNUMBER(SEARCH("lowrisk", LOWER(INDEX(Paste_Here!AL$2:AL$850, MATCH(B24, Paste_Here!A$2:A$850, 0))))), "Low Risk", IF(ISNUMBER(SEARCH("somerisk", LOWER(INDEX(Paste_Here!AL$2:AL$850, MATCH(B24, Paste_Here!A$2:A$850, 0))))), "Some Risk", IF(ISNUMBER(SEARCH("ot", LOWER(INDEX(Paste_Here!AL$2:AL$850, MATCH(B24, Paste_Here!A$2:A$850, 0))))), "OT", "")))), ""), "")</f>
        <v/>
      </c>
      <c r="DE24" s="66"/>
      <c r="DF24" s="75" t="str">
        <f>IFERROR(IF(B24&lt;&gt;"", IF(AND(INDEX(Paste_Here!AM$2:AM$850, MATCH(B24, Paste_Here!A$2:A$850, 0))&lt;&gt;"", ISNUMBER(VALUE(INDEX(Paste_Here!AM$2:AM$850, MATCH(B24, Paste_Here!A$2:A$850, 0))))), INDEX(Paste_Here!AM$2:AM$850, MATCH(B24, Paste_Here!A$2:A$850, 0)), ""), ""), "")</f>
        <v/>
      </c>
      <c r="DG24" s="66"/>
      <c r="DH24" s="75" t="str">
        <f>IFERROR(IF(B24&lt;&gt;"", IF(ISNUMBER(SEARCH("highrisk", LOWER(INDEX(Paste_Here!AN$2:AN$850, MATCH(B24, Paste_Here!A$2:A$850, 0))))), "High Risk", IF(ISNUMBER(SEARCH("lowrisk", LOWER(INDEX(Paste_Here!AN$2:AN$850, MATCH(B24, Paste_Here!A$2:A$850, 0))))), "Low Risk", IF(ISNUMBER(SEARCH("somerisk", LOWER(INDEX(Paste_Here!AN$2:AN$850, MATCH(B24, Paste_Here!A$2:A$850, 0))))), "Some Risk", IF(ISNUMBER(SEARCH("ot", LOWER(INDEX(Paste_Here!AN$2:AN$850, MATCH(B24, Paste_Here!A$2:A$850, 0))))), "OT", "")))), ""), "")</f>
        <v/>
      </c>
      <c r="DI24" s="66"/>
      <c r="DJ24" s="66"/>
      <c r="DK24" s="75" t="str">
        <f t="shared" si="5"/>
        <v/>
      </c>
      <c r="DL24" s="66"/>
      <c r="DM24" s="75" t="str">
        <f>IFERROR(IF(B24&lt;&gt;"", IF(AND(INDEX(Paste_Here!Q$2:Q$850, MATCH(B24, Paste_Here!A$2:A$850, 0))&lt;&gt;"", ISNUMBER(VALUE(INDEX(Paste_Here!Q$2:Q$850, MATCH(B24, Paste_Here!A$2:A$850, 0))))), INDEX(Paste_Here!Q$2:Q$850, MATCH(B24, Paste_Here!A$2:A$850, 0)), ""), ""), "")</f>
        <v/>
      </c>
      <c r="DN24" s="66"/>
      <c r="DO24" s="75" t="str">
        <f>IFERROR(IF(B24&lt;&gt;"", IF(ISNUMBER(SEARCH("highrisk", LOWER(INDEX(Paste_Here!R$2:R$850, MATCH(B24, Paste_Here!A$2:A$850, 0))))), "High Risk", IF(ISNUMBER(SEARCH("lowrisk", LOWER(INDEX(Paste_Here!R$2:R$850, MATCH(B24, Paste_Here!A$2:A$850, 0))))), "Low Risk", IF(ISNUMBER(SEARCH("somerisk", LOWER(INDEX(Paste_Here!R$2:R$850, MATCH(B24, Paste_Here!A$2:A$850, 0))))), "Some Risk", IF(ISNUMBER(SEARCH("ot", LOWER(INDEX(Paste_Here!R$2:R$850, MATCH(B24, Paste_Here!A$2:A$850, 0))))), "OT", "")))), ""), "")</f>
        <v/>
      </c>
      <c r="DP24" s="66"/>
      <c r="DQ24" s="93" t="str">
        <f>IFERROR(IF(B24&lt;&gt;"", IF(AND(INDEX(Paste_Here!S$2:S$850, MATCH(B24, Paste_Here!A$2:A$850, 0))&lt;&gt;"", ISNUMBER(VALUE(INDEX(Paste_Here!S$2:S$850, MATCH(B24, Paste_Here!A$2:A$850, 0))))), INDEX(Paste_Here!S$2:S$850, MATCH(B24, Paste_Here!A$2:A$850, 0)), ""), ""), "")</f>
        <v/>
      </c>
      <c r="DR24" s="66"/>
      <c r="DS24" s="75"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IF(ISNUMBER(SEARCH("ot", LOWER(INDEX(Paste_Here!T$2:T$850, MATCH(B24, Paste_Here!A$2:A$850, 0))))), "OT", "")))), ""), "")</f>
        <v/>
      </c>
      <c r="DT24" s="66"/>
      <c r="DU24" s="75" t="str">
        <f>IFERROR(IF(B24&lt;&gt;"", IF(AND(INDEX(Paste_Here!U$2:U$850, MATCH(B24, Paste_Here!A$2:A$850, 0))&lt;&gt;"", ISNUMBER(VALUE(INDEX(Paste_Here!U$2:U$850, MATCH(B24, Paste_Here!A$2:A$850, 0))))), INDEX(Paste_Here!U$2:U$850, MATCH(B24, Paste_Here!A$2:A$850, 0)), ""), ""), "")</f>
        <v/>
      </c>
      <c r="DV24" s="66"/>
      <c r="DW24" s="93" t="str">
        <f>IFERROR(IF(B24&lt;&gt;"", IF(ISNUMBER(SEARCH("highrisk", LOWER(INDEX(Paste_Here!V$2:V$850, MATCH(B24, Paste_Here!A$2:A$850, 0))))), "High Risk", IF(ISNUMBER(SEARCH("lowrisk", LOWER(INDEX(Paste_Here!V$2:V$850, MATCH(B24, Paste_Here!A$2:A$850, 0))))), "Low Risk", IF(ISNUMBER(SEARCH("somerisk", LOWER(INDEX(Paste_Here!V$2:V$850, MATCH(B24, Paste_Here!A$2:A$850, 0))))), "Some Risk", IF(ISNUMBER(SEARCH("ot", LOWER(INDEX(Paste_Here!V$2:V$850, MATCH(B24, Paste_Here!A$2:A$850, 0))))), "OT", "")))), ""), "")</f>
        <v/>
      </c>
      <c r="DX24" s="66"/>
      <c r="DY24" s="75" t="str">
        <f>IFERROR(IF(B24&lt;&gt;"", IF(AND(INDEX(Paste_Here!W$2:W$850, MATCH(B24, Paste_Here!A$2:A$850, 0))&lt;&gt;"", ISNUMBER(VALUE(INDEX(Paste_Here!W$2:W$850, MATCH(B24, Paste_Here!A$2:A$850, 0))))), INDEX(Paste_Here!W$2:W$850, MATCH(B24, Paste_Here!A$2:A$850, 0)), ""), ""), "")</f>
        <v/>
      </c>
      <c r="DZ24" s="66"/>
      <c r="EA24" s="75" t="str">
        <f>IFERROR(IF(B24&lt;&gt;"", IF(ISNUMBER(SEARCH("highrisk", LOWER(INDEX(Paste_Here!X$2:X$850, MATCH(B24, Paste_Here!A$2:A$850, 0))))), "High Risk", IF(ISNUMBER(SEARCH("lowrisk", LOWER(INDEX(Paste_Here!X$2:X$850, MATCH(B24, Paste_Here!A$2:A$850, 0))))), "Low Risk", IF(ISNUMBER(SEARCH("somerisk", LOWER(INDEX(Paste_Here!X$2:X$850, MATCH(B24, Paste_Here!A$2:A$850, 0))))), "Some Risk", IF(ISNUMBER(SEARCH("ot", LOWER(INDEX(Paste_Here!X$2:X$850, MATCH(B24, Paste_Here!A$2:A$850, 0))))), "OT", "")))), ""), "")</f>
        <v/>
      </c>
      <c r="EB24" s="66"/>
      <c r="EC24" s="66"/>
      <c r="ED24" s="75" t="str">
        <f t="shared" si="10"/>
        <v/>
      </c>
      <c r="EE24" s="66"/>
      <c r="EF24" s="75" t="str">
        <f>IFERROR(IF(B24&lt;&gt;"", IF(AND(INDEX(Paste_Here!AO$2:AO$850, MATCH(B24, Paste_Here!A$2:A$850, 0))&lt;&gt;"", ISNUMBER(VALUE(INDEX(Paste_Here!AO$2:AO$850, MATCH(B24, Paste_Here!A$2:A$850, 0))))), INDEX(Paste_Here!AO$2:AO$850, MATCH(B24, Paste_Here!A$2:A$850, 0)), ""), ""), "")</f>
        <v/>
      </c>
      <c r="EG24" s="66"/>
      <c r="EH24" s="75" t="str">
        <f>IFERROR(IF(B24&lt;&gt;"", IF(ISNUMBER(SEARCH("highrisk", LOWER(INDEX(Paste_Here!AP$2:AP$850, MATCH(B24, Paste_Here!A$2:A$850, 0))))), "High Risk", IF(ISNUMBER(SEARCH("lowrisk", LOWER(INDEX(Paste_Here!AP$2:AP$850, MATCH(B24, Paste_Here!A$2:A$850, 0))))), "Low Risk", IF(ISNUMBER(SEARCH("somerisk", LOWER(INDEX(Paste_Here!AP$2:AP$850, MATCH(B24, Paste_Here!A$2:A$850, 0))))), "Some Risk", IF(ISNUMBER(SEARCH("ot", LOWER(INDEX(Paste_Here!AP$2:AP$850, MATCH(B24, Paste_Here!A$2:A$850, 0))))), "OT", "")))), ""), "")</f>
        <v/>
      </c>
      <c r="EI24" s="66"/>
      <c r="EJ24" s="93"/>
      <c r="EK24" s="66"/>
      <c r="EL24" s="75" t="str">
        <f>IFERROR(IF(B24&lt;&gt;"", IF(AND(INDEX(Paste_Here!AQ$2:AQ$850, MATCH(B24, Paste_Here!A$2:A$850, 0))&lt;&gt;"", ISNUMBER(VALUE(INDEX(Paste_Here!AQ$2:AQ$850, MATCH(B24, Paste_Here!A$2:A$850, 0))))), INDEX(Paste_Here!AQ$2:AQ$850, MATCH(B24, Paste_Here!A$2:A$850, 0)), ""), ""), "")</f>
        <v/>
      </c>
      <c r="EM24" s="66"/>
      <c r="EN24" s="75" t="str">
        <f>IFERROR(IF(B24&lt;&gt;"", IF(ISNUMBER(SEARCH("highrisk", LOWER(INDEX(Paste_Here!AR$2:AR$850, MATCH(B24, Paste_Here!A$2:A$850, 0))))), "High Risk", IF(ISNUMBER(SEARCH("lowrisk", LOWER(INDEX(Paste_Here!AR$2:AR$850, MATCH(B24, Paste_Here!A$2:A$850, 0))))), "Low Risk", IF(ISNUMBER(SEARCH("somerisk", LOWER(INDEX(Paste_Here!AR$2:AR$850, MATCH(B24, Paste_Here!A$2:A$850, 0))))), "Some Risk", IF(ISNUMBER(SEARCH("ot", LOWER(INDEX(Paste_Here!AR$2:AR$850, MATCH(B24, Paste_Here!A$2:A$850, 0))))), "OT", "")))), ""), "")</f>
        <v/>
      </c>
      <c r="EO24" s="66"/>
      <c r="EP24" s="93"/>
      <c r="EQ24" s="66"/>
      <c r="ER24" s="75"/>
      <c r="ES24" s="66"/>
      <c r="ET24" s="75"/>
      <c r="EU24" s="66"/>
      <c r="EV24" s="66"/>
      <c r="EW24" s="75" t="str">
        <f t="shared" si="11"/>
        <v/>
      </c>
      <c r="EX24" s="66"/>
      <c r="EY24" s="75" t="str">
        <f>IFERROR(IF(B24&lt;&gt;"", IF(AND(INDEX(Paste_Here!Y$2:Y$850, MATCH(B24, Paste_Here!A$2:A$850, 0))&lt;&gt;"", ISNUMBER(VALUE(INDEX(Paste_Here!Y$2:Y$850, MATCH(B24, Paste_Here!A$2:A$850, 0))))), INDEX(Paste_Here!Y$2:Y$850, MATCH(B24, Paste_Here!A$2:A$850, 0)), ""), ""), "")</f>
        <v/>
      </c>
      <c r="EZ24" s="66"/>
      <c r="FA24" s="75" t="str">
        <f>IFERROR(IF(B24&lt;&gt;"", IF(ISNUMBER(SEARCH("highrisk", LOWER(INDEX(Paste_Here!Z$2:Z$850, MATCH(B24, Paste_Here!A$2:A$850, 0))))), "High Risk", IF(ISNUMBER(SEARCH("lowrisk", LOWER(INDEX(Paste_Here!Z$2:Z$850, MATCH(B24, Paste_Here!A$2:A$850, 0))))), "Low Risk", IF(ISNUMBER(SEARCH("somerisk", LOWER(INDEX(Paste_Here!Z$2:Z$850, MATCH(B24, Paste_Here!A$2:A$850, 0))))), "Some Risk", IF(ISNUMBER(SEARCH("ot", LOWER(INDEX(Paste_Here!Z$2:Z$850, MATCH(B24, Paste_Here!A$2:A$850, 0))))), "OT", "")))), ""), "")</f>
        <v/>
      </c>
      <c r="FB24" s="66"/>
      <c r="FC24" s="93"/>
      <c r="FD24" s="66"/>
      <c r="FE24" s="75" t="str">
        <f>IFERROR(IF(B24&lt;&gt;"", IF(AND(INDEX(Paste_Here!AA$2:AA$850, MATCH(B24, Paste_Here!A$2:A$850, 0))&lt;&gt;"", ISNUMBER(VALUE(INDEX(Paste_Here!AA$2:AA$850, MATCH(B24, Paste_Here!A$2:A$850, 0))))), INDEX(Paste_Here!AA$2:AA$850, MATCH(B24, Paste_Here!A$2:A$850, 0)), ""), ""), "")</f>
        <v/>
      </c>
      <c r="FF24" s="66"/>
      <c r="FG24" s="75" t="str">
        <f>IFERROR(IF(B24&lt;&gt;"", IF(ISNUMBER(SEARCH("highrisk", LOWER(INDEX(Paste_Here!AB$2:AB$850, MATCH(B24, Paste_Here!A$2:A$850, 0))))), "High Risk", IF(ISNUMBER(SEARCH("lowrisk", LOWER(INDEX(Paste_Here!AB$2:AB$850, MATCH(B24, Paste_Here!A$2:A$850, 0))))), "Low Risk", IF(ISNUMBER(SEARCH("somerisk", LOWER(INDEX(Paste_Here!AB$2:AB$850, MATCH(B24, Paste_Here!A$2:A$850, 0))))), "Some Risk", IF(ISNUMBER(SEARCH("ot", LOWER(INDEX(Paste_Here!AB$2:AB$850, MATCH(B24, Paste_Here!A$2:A$850, 0))))), "OT", "")))), ""), "")</f>
        <v/>
      </c>
      <c r="FH24" s="66"/>
      <c r="FI24" s="93"/>
      <c r="FJ24" s="66"/>
      <c r="FK24" s="75"/>
      <c r="FL24" s="66"/>
      <c r="FM24" s="75"/>
      <c r="FN24" s="66"/>
      <c r="FO24" s="66"/>
      <c r="FP24" s="75" t="str">
        <f t="shared" si="6"/>
        <v/>
      </c>
      <c r="FQ24" s="66"/>
      <c r="FR24" s="75" t="str">
        <f>IFERROR(IF(B24&lt;&gt;"", IF(ISNUMBER(SEARCH("s", LOWER(INDEX(Paste_Here!L$2:L$850, MATCH(B24, Paste_Here!A$2:A$850, 0))))), "Yes", IF(INDEX(Paste_Here!L$2:L$850, MATCH(B24, Paste_Here!A$2:A$850, 0))&lt;&gt;"", "No", "")), ""), "")</f>
        <v/>
      </c>
      <c r="FS24" s="66"/>
      <c r="FT24" s="75" t="str">
        <f>IFERROR(IF(B24&lt;&gt;"", IF(ISNUMBER(SEARCH("yes", LOWER(INDEX(Paste_Here!F$2:F$850, MATCH(B24, Paste_Here!A$2:A$850, 0))))), "Yes", IF(ISNUMBER(SEARCH("no", LOWER(INDEX(Paste_Here!F$2:F$850, MATCH(B24, Paste_Here!A$2:A$850, 0))))), "No", "")), ""), "")</f>
        <v/>
      </c>
      <c r="FU24" s="66"/>
      <c r="FV24" s="75" t="str">
        <f>IFERROR(IF(B24&lt;&gt;"", IF(ISNUMBER(SEARCH("english language learner", LOWER(INDEX(Paste_Here!C$2:C$850, MATCH(B24, Paste_Here!A$2:A$850, 0))))), "Yes", ""), ""), "")</f>
        <v/>
      </c>
      <c r="FW24" s="66"/>
      <c r="FX24" s="75" t="str">
        <f>IFERROR(IF(B24&lt;&gt;"", IF(OR(ISNUMBER(SEARCH("b", LOWER(INDEX(Paste_Here!J$2:J$850, MATCH(B24, Paste_Here!A$2:A$850, 0))))), ISNUMBER(SEARCH("h", LOWER(INDEX(Paste_Here!J$2:J$850, MATCH(B24, Paste_Here!A$2:A$850, 0))))), ISNUMBER(SEARCH("i", LOWER(INDEX(Paste_Here!J$2:J$850, MATCH(B24, Paste_Here!A$2:A$850, 0)))))), "Yes", IF(INDEX(Paste_Here!J$2:J$850, MATCH(B24, Paste_Here!A$2:A$850, 0))&lt;&gt;"", "No", "")), ""), "")</f>
        <v/>
      </c>
      <c r="FY24" s="66"/>
      <c r="FZ24" s="75" t="str">
        <f>IFERROR(IF(B24&lt;&gt;"", IF(ISNUMBER(SEARCH("yes", LOWER(INDEX(Paste_Here!K$2:K$850, MATCH(B24, Paste_Here!A$2:A$850, 0))))), "Yes", IF(ISNUMBER(SEARCH("no", LOWER(INDEX(Paste_Here!K$2:K$850, MATCH(B24, Paste_Here!A$2:A$850, 0))))), "No", "")), ""), "")</f>
        <v/>
      </c>
      <c r="GA24" s="66"/>
      <c r="GB24" s="75" t="str">
        <f>IFERROR(IF(B24&lt;&gt;"", IF(ISNUMBER(SEARCH("transitional 2", LOWER(INDEX(Paste_Here!C$2:C$850, MATCH(B24, Paste_Here!A$2:A$850, 0))))), "T2",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GC24" s="66"/>
      <c r="GD24" s="75"/>
      <c r="GE24" s="66"/>
      <c r="GF24" s="75"/>
      <c r="GG24" s="66"/>
      <c r="GH24" s="75"/>
      <c r="GI24" s="66"/>
      <c r="GK24" s="1" t="str" cm="1">
        <f t="array" ref="GK24">IFERROR(INDEX(Paste_Here!$B$2:$B$850, MATCH(0, COUNTIF(GK$4:GK23, Paste_Here!$B$2:$B$850) + IF(Paste_Here!$B$2:$B$850="", 1, 0), 0)), "")</f>
        <v/>
      </c>
      <c r="GL24" s="1" t="str">
        <f>IF(GK24&lt;&gt;"", INDEX(Paste_Here!$A$2:$A$850, MATCH(GK24, Paste_Here!$B$2:$B$850, 0)), "")</f>
        <v/>
      </c>
      <c r="GM24" s="1" t="str">
        <f t="shared" si="12"/>
        <v/>
      </c>
      <c r="GN24" s="1" t="str" cm="1">
        <f t="array" ref="GN24">IFERROR(INDEX($GM$5:$GM$850, MATCH(SMALL(IF($GM$5:$GM$850&lt;&gt;"", COUNTIF($GM$5:$GM$850, "&lt;"&amp;$GM$5:$GM$850)+1), ROW()-ROW($GN$5)+1), COUNTIF($GM$5:$GM$850, "&lt;"&amp;$GM$5:$GM$850)+1, 0)), "")</f>
        <v/>
      </c>
    </row>
    <row r="25" spans="1:196">
      <c r="A25" s="66"/>
      <c r="B25" s="75" t="str">
        <f t="shared" si="0"/>
        <v/>
      </c>
      <c r="C25" s="66"/>
      <c r="D25" s="75" t="str">
        <f>IFERROR(IF(AND(INDEX(Paste_Here!N$2:N$850, MATCH(B25, Paste_Here!A$2:A$850, 0)) = ""), "", IF(UPPER(INDEX(Paste_Here!N$2:N$850, MATCH(B25, Paste_Here!A$2:A$850, 0))) = "YES", "Yes", IF(UPPER(INDEX(Paste_Here!N$2:N$850, MATCH(B25, Paste_Here!A$2:A$850, 0))) = "NO", "No", ""))), "")</f>
        <v/>
      </c>
      <c r="E25" s="66"/>
      <c r="F25" s="75" t="str">
        <f t="shared" si="7"/>
        <v/>
      </c>
      <c r="G25" s="66"/>
      <c r="H25" s="75" t="str">
        <f t="shared" si="8"/>
        <v/>
      </c>
      <c r="I25" s="66"/>
      <c r="J25" s="75" t="str">
        <f t="shared" si="9"/>
        <v/>
      </c>
      <c r="K25" s="66"/>
      <c r="L25" s="75"/>
      <c r="M25" s="66"/>
      <c r="N25" s="75" t="str">
        <f>IFERROR(IF(B25&lt;&gt;"", IF(AND(INDEX(Paste_Here!AW$2:AW$850, MATCH(B25, Paste_Here!A$2:A$850, 0))&lt;&gt;"", ISNUMBER(VALUE(INDEX(Paste_Here!AW$2:AW$850, MATCH(B25, Paste_Here!A$2:A$850, 0))))), INDEX(Paste_Here!AW$2:AW$850, MATCH(B25, Paste_Here!A$2:A$850, 0)), ""), ""), "")</f>
        <v/>
      </c>
      <c r="O25" s="66"/>
      <c r="P25" s="75" t="str">
        <f>IFERROR(IF(B25&lt;&gt;"", IF(AND(INDEX(Paste_Here!AX$2:AX$850, MATCH(B25, Paste_Here!A$2:A$850, 0))&lt;&gt;"", ISNUMBER(VALUE(INDEX(Paste_Here!AX$2:AX$850, MATCH(B25, Paste_Here!A$2:A$850, 0))))), INDEX(Paste_Here!AX$2:AX$850, MATCH(B25, Paste_Here!A$2:A$850, 0)), ""), ""), "")</f>
        <v/>
      </c>
      <c r="Q25" s="66"/>
      <c r="R25" s="75" t="str">
        <f>IFERROR(IF(B25&lt;&gt;"", IF(AND(INDEX(Paste_Here!AU$2:AU$850, MATCH(B25, Paste_Here!A$2:A$850, 0))&lt;&gt;"", ISNUMBER(VALUE(INDEX(Paste_Here!AU$2:AU$850, MATCH(B25, Paste_Here!A$2:A$850, 0))))), INDEX(Paste_Here!AU$2:AU$850, MATCH(B25, Paste_Here!A$2:A$850, 0)), ""), ""), "")</f>
        <v/>
      </c>
      <c r="S25" s="66"/>
      <c r="T25" s="75" t="str">
        <f>IFERROR(IF(B25&lt;&gt;"", IF(AND(INDEX(Paste_Here!AV$2:AV$850, MATCH(B25, Paste_Here!A$2:A$850, 0))&lt;&gt;"", ISNUMBER(VALUE(INDEX(Paste_Here!AV$2:AV$850, MATCH(B25, Paste_Here!A$2:A$850, 0))))), INDEX(Paste_Here!AV$2:AV$850, MATCH(B25, Paste_Here!A$2:A$850, 0)), ""), ""), "")</f>
        <v/>
      </c>
      <c r="U25" s="66"/>
      <c r="W25" s="66"/>
      <c r="Y25" s="66"/>
      <c r="Z25" s="66"/>
      <c r="AA25" s="75" t="str">
        <f t="shared" si="1"/>
        <v/>
      </c>
      <c r="AB25" s="66"/>
      <c r="AC25" s="75"/>
      <c r="AD25" s="66"/>
      <c r="AE25" s="98"/>
      <c r="AF25" s="66"/>
      <c r="AG25" s="75"/>
      <c r="AH25" s="66"/>
      <c r="AI25" s="75" t="str">
        <f>IFERROR(IF(B25&lt;&gt;"", IF(AND(INDEX(Paste_Here!AC$2:AC$850, MATCH(B25, Paste_Here!A$2:A$850, 0))&lt;&gt;"", ISNUMBER(VALUE(INDEX(Paste_Here!AC$2:AC$850, MATCH(B25, Paste_Here!A$2:A$850, 0))))), INDEX(Paste_Here!AC$2:AC$850, MATCH(B25, Paste_Here!A$2:A$850, 0)), ""), ""), "")</f>
        <v/>
      </c>
      <c r="AJ25" s="66"/>
      <c r="AK25" s="75" t="str">
        <f>IFERROR(IF(B25&lt;&gt;"", IF(ISNUMBER(SEARCH("highrisk", LOWER(INDEX(Paste_Here!AD$2:AD$850, MATCH(B25, Paste_Here!A$2:A$850, 0))))), "High Risk", IF(ISNUMBER(SEARCH("lowrisk", LOWER(INDEX(Paste_Here!AD$2:AD$850, MATCH(B25, Paste_Here!A$2:A$850, 0))))), "Low Risk", IF(ISNUMBER(SEARCH("somerisk", LOWER(INDEX(Paste_Here!AD$2:AD$850, MATCH(B25, Paste_Here!A$2:A$850, 0))))), "Some Risk", IF(ISNUMBER(SEARCH("ot", LOWER(INDEX(Paste_Here!AD$2:AD$850, MATCH(B25, Paste_Here!A$2:A$850, 0))))), "OT", "")))), ""), "")</f>
        <v/>
      </c>
      <c r="AL25" s="66"/>
      <c r="AM25" s="75"/>
      <c r="AN25" s="66"/>
      <c r="AO25" s="75" t="str">
        <f>IFERROR(IF(B25&lt;&gt;"", IF(AND(INDEX(Paste_Here!M$2:M$850, MATCH(B25, Paste_Here!A$2:A$850, 0))&lt;&gt;"", ISNUMBER(VALUE(INDEX(Paste_Here!M$2:M$850, MATCH(B25, Paste_Here!A$2:A$850, 0))))), INDEX(Paste_Here!M$2:M$850, MATCH(B25, Paste_Here!A$2:A$850, 0)), ""), ""), "")</f>
        <v/>
      </c>
      <c r="AP25" s="66"/>
      <c r="AQ25" s="75" t="str">
        <f>IFERROR(IF(B25&lt;&gt;"", IF(ISNUMBER(SEARCH("highrisk", LOWER(INDEX(Paste_Here!N$2:N$850, MATCH(B25, Paste_Here!A$2:A$850, 0))))), "High Risk", IF(ISNUMBER(SEARCH("lowrisk", LOWER(INDEX(Paste_Here!N$2:N$850, MATCH(B25, Paste_Here!A$2:A$850, 0))))), "Low Risk", IF(ISNUMBER(SEARCH("somerisk", LOWER(INDEX(Paste_Here!N$2:N$850, MATCH(B25, Paste_Here!A$2:A$850, 0))))), "Some Risk", IF(ISNUMBER(SEARCH("ot", LOWER(INDEX(Paste_Here!N$2:N$850, MATCH(B25, Paste_Here!A$2:A$850, 0))))), "OT", "")))), ""), "")</f>
        <v/>
      </c>
      <c r="AT25" s="66"/>
      <c r="AU25" s="103"/>
      <c r="AV25" s="66"/>
      <c r="AW25" s="66"/>
      <c r="AX25" s="75" t="str">
        <f t="shared" si="2"/>
        <v/>
      </c>
      <c r="AY25" s="66"/>
      <c r="AZ25" s="75"/>
      <c r="BA25" s="66"/>
      <c r="BB25" s="75"/>
      <c r="BC25" s="66"/>
      <c r="BD25" s="75"/>
      <c r="BE25" s="66"/>
      <c r="BF25" s="75" t="str">
        <f>IFERROR(IF(B25&lt;&gt;"", IF(AND(INDEX(Paste_Here!AE$2:AE$850, MATCH(B25, Paste_Here!A$2:A$850, 0))&lt;&gt;"", ISNUMBER(VALUE(INDEX(Paste_Here!AE$2:AE$850, MATCH(B25, Paste_Here!A$2:A$850, 0))))), INDEX(Paste_Here!AE$2:AE$850, MATCH(B25, Paste_Here!A$2:A$850, 0)), ""), ""), "")</f>
        <v/>
      </c>
      <c r="BG25" s="66"/>
      <c r="BH25" s="75" t="str">
        <f>IFERROR(IF(B25&lt;&gt;"", IF(ISNUMBER(SEARCH("highrisk", LOWER(INDEX(Paste_Here!AF$2:AF$850, MATCH(B25, Paste_Here!A$2:A$850, 0))))), "High Risk", IF(ISNUMBER(SEARCH("lowrisk", LOWER(INDEX(Paste_Here!AF$2:AF$850, MATCH(B25, Paste_Here!A$2:A$850, 0))))), "Low Risk", IF(ISNUMBER(SEARCH("somerisk", LOWER(INDEX(Paste_Here!AF$2:AF$850, MATCH(B25, Paste_Here!A$2:A$850, 0))))), "Some Risk", IF(ISNUMBER(SEARCH("ot", LOWER(INDEX(Paste_Here!AF$2:AF$850, MATCH(B25, Paste_Here!A$2:A$850, 0))))), "OT", "")))), ""), "")</f>
        <v/>
      </c>
      <c r="BI25" s="66"/>
      <c r="BJ25" s="75"/>
      <c r="BK25" s="66"/>
      <c r="BL25" s="75" t="str">
        <f>IFERROR(IF(B25&lt;&gt;"", IF(AND(INDEX(Paste_Here!O$2:O$850, MATCH(B25, Paste_Here!A$2:A$850, 0))&lt;&gt;"", ISNUMBER(VALUE(INDEX(Paste_Here!O$2:O$850, MATCH(B25, Paste_Here!A$2:A$850, 0))))), INDEX(Paste_Here!O$2:O$850, MATCH(B25, Paste_Here!A$2:A$850, 0)), ""), ""), "")</f>
        <v/>
      </c>
      <c r="BM25" s="66"/>
      <c r="BN25" s="75" t="str">
        <f>IFERROR(IF(B25&lt;&gt;"", IF(ISNUMBER(SEARCH("highrisk", LOWER(INDEX(Paste_Here!P$2:P$850, MATCH(B25, Paste_Here!A$2:A$850, 0))))), "High Risk", IF(ISNUMBER(SEARCH("lowrisk", LOWER(INDEX(Paste_Here!P$2:P$850, MATCH(B25, Paste_Here!A$2:A$850, 0))))), "Low Risk", IF(ISNUMBER(SEARCH("somerisk", LOWER(INDEX(Paste_Here!P$2:P$850, MATCH(B25, Paste_Here!A$2:A$850, 0))))), "Some Risk", IF(ISNUMBER(SEARCH("ot", LOWER(INDEX(Paste_Here!P$2:P$850, MATCH(B25, Paste_Here!A$2:A$850, 0))))), "OT", "")))), ""), "")</f>
        <v/>
      </c>
      <c r="BQ25" s="66"/>
      <c r="BR25" s="75"/>
      <c r="BS25" s="66"/>
      <c r="BT25" s="66"/>
      <c r="BU25" s="75" t="str">
        <f t="shared" si="3"/>
        <v/>
      </c>
      <c r="BV25" s="66"/>
      <c r="BW25" s="75"/>
      <c r="BX25" s="66"/>
      <c r="BY25" s="75"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BZ25" s="66"/>
      <c r="CA25" s="75"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CB25" s="66"/>
      <c r="CC25" s="75"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CD25" s="66"/>
      <c r="CE25" s="75"/>
      <c r="CF25" s="66"/>
      <c r="CK25" s="75"/>
      <c r="CL25" s="66"/>
      <c r="CM25" s="75"/>
      <c r="CN25" s="66"/>
      <c r="CO25" s="75"/>
      <c r="CP25" s="66"/>
      <c r="CQ25" s="66"/>
      <c r="CR25" s="75" t="str">
        <f t="shared" si="4"/>
        <v/>
      </c>
      <c r="CS25" s="66"/>
      <c r="CT25" s="75"/>
      <c r="CU25" s="66"/>
      <c r="CV25" s="75"/>
      <c r="CW25" s="66"/>
      <c r="CX25" s="75"/>
      <c r="CY25" s="66"/>
      <c r="CZ25" s="75"/>
      <c r="DA25" s="66"/>
      <c r="DB25" s="75" t="str">
        <f>IFERROR(IF(B25&lt;&gt;"", IF(AND(INDEX(Paste_Here!AK$2:AK$850, MATCH(B25, Paste_Here!A$2:A$850, 0))&lt;&gt;"", ISNUMBER(VALUE(INDEX(Paste_Here!AK$2:AK$850, MATCH(B25, Paste_Here!A$2:A$850, 0))))), INDEX(Paste_Here!AK$2:AK$850, MATCH(B25, Paste_Here!A$2:A$850, 0)), ""), ""), "")</f>
        <v/>
      </c>
      <c r="DC25" s="66"/>
      <c r="DD25" s="75" t="str">
        <f>IFERROR(IF(B25&lt;&gt;"", IF(ISNUMBER(SEARCH("highrisk", LOWER(INDEX(Paste_Here!AL$2:AL$850, MATCH(B25, Paste_Here!A$2:A$850, 0))))), "High Risk", IF(ISNUMBER(SEARCH("lowrisk", LOWER(INDEX(Paste_Here!AL$2:AL$850, MATCH(B25, Paste_Here!A$2:A$850, 0))))), "Low Risk", IF(ISNUMBER(SEARCH("somerisk", LOWER(INDEX(Paste_Here!AL$2:AL$850, MATCH(B25, Paste_Here!A$2:A$850, 0))))), "Some Risk", IF(ISNUMBER(SEARCH("ot", LOWER(INDEX(Paste_Here!AL$2:AL$850, MATCH(B25, Paste_Here!A$2:A$850, 0))))), "OT", "")))), ""), "")</f>
        <v/>
      </c>
      <c r="DE25" s="66"/>
      <c r="DF25" s="75" t="str">
        <f>IFERROR(IF(B25&lt;&gt;"", IF(AND(INDEX(Paste_Here!AM$2:AM$850, MATCH(B25, Paste_Here!A$2:A$850, 0))&lt;&gt;"", ISNUMBER(VALUE(INDEX(Paste_Here!AM$2:AM$850, MATCH(B25, Paste_Here!A$2:A$850, 0))))), INDEX(Paste_Here!AM$2:AM$850, MATCH(B25, Paste_Here!A$2:A$850, 0)), ""), ""), "")</f>
        <v/>
      </c>
      <c r="DG25" s="66"/>
      <c r="DH25" s="75" t="str">
        <f>IFERROR(IF(B25&lt;&gt;"", IF(ISNUMBER(SEARCH("highrisk", LOWER(INDEX(Paste_Here!AN$2:AN$850, MATCH(B25, Paste_Here!A$2:A$850, 0))))), "High Risk", IF(ISNUMBER(SEARCH("lowrisk", LOWER(INDEX(Paste_Here!AN$2:AN$850, MATCH(B25, Paste_Here!A$2:A$850, 0))))), "Low Risk", IF(ISNUMBER(SEARCH("somerisk", LOWER(INDEX(Paste_Here!AN$2:AN$850, MATCH(B25, Paste_Here!A$2:A$850, 0))))), "Some Risk", IF(ISNUMBER(SEARCH("ot", LOWER(INDEX(Paste_Here!AN$2:AN$850, MATCH(B25, Paste_Here!A$2:A$850, 0))))), "OT", "")))), ""), "")</f>
        <v/>
      </c>
      <c r="DI25" s="66"/>
      <c r="DJ25" s="66"/>
      <c r="DK25" s="75" t="str">
        <f t="shared" si="5"/>
        <v/>
      </c>
      <c r="DL25" s="66"/>
      <c r="DM25" s="75" t="str">
        <f>IFERROR(IF(B25&lt;&gt;"", IF(AND(INDEX(Paste_Here!Q$2:Q$850, MATCH(B25, Paste_Here!A$2:A$850, 0))&lt;&gt;"", ISNUMBER(VALUE(INDEX(Paste_Here!Q$2:Q$850, MATCH(B25, Paste_Here!A$2:A$850, 0))))), INDEX(Paste_Here!Q$2:Q$850, MATCH(B25, Paste_Here!A$2:A$850, 0)), ""), ""), "")</f>
        <v/>
      </c>
      <c r="DN25" s="66"/>
      <c r="DO25" s="75" t="str">
        <f>IFERROR(IF(B25&lt;&gt;"", IF(ISNUMBER(SEARCH("highrisk", LOWER(INDEX(Paste_Here!R$2:R$850, MATCH(B25, Paste_Here!A$2:A$850, 0))))), "High Risk", IF(ISNUMBER(SEARCH("lowrisk", LOWER(INDEX(Paste_Here!R$2:R$850, MATCH(B25, Paste_Here!A$2:A$850, 0))))), "Low Risk", IF(ISNUMBER(SEARCH("somerisk", LOWER(INDEX(Paste_Here!R$2:R$850, MATCH(B25, Paste_Here!A$2:A$850, 0))))), "Some Risk", IF(ISNUMBER(SEARCH("ot", LOWER(INDEX(Paste_Here!R$2:R$850, MATCH(B25, Paste_Here!A$2:A$850, 0))))), "OT", "")))), ""), "")</f>
        <v/>
      </c>
      <c r="DP25" s="66"/>
      <c r="DQ25" s="93" t="str">
        <f>IFERROR(IF(B25&lt;&gt;"", IF(AND(INDEX(Paste_Here!S$2:S$850, MATCH(B25, Paste_Here!A$2:A$850, 0))&lt;&gt;"", ISNUMBER(VALUE(INDEX(Paste_Here!S$2:S$850, MATCH(B25, Paste_Here!A$2:A$850, 0))))), INDEX(Paste_Here!S$2:S$850, MATCH(B25, Paste_Here!A$2:A$850, 0)), ""), ""), "")</f>
        <v/>
      </c>
      <c r="DR25" s="66"/>
      <c r="DS25" s="75"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IF(ISNUMBER(SEARCH("ot", LOWER(INDEX(Paste_Here!T$2:T$850, MATCH(B25, Paste_Here!A$2:A$850, 0))))), "OT", "")))), ""), "")</f>
        <v/>
      </c>
      <c r="DT25" s="66"/>
      <c r="DU25" s="75" t="str">
        <f>IFERROR(IF(B25&lt;&gt;"", IF(AND(INDEX(Paste_Here!U$2:U$850, MATCH(B25, Paste_Here!A$2:A$850, 0))&lt;&gt;"", ISNUMBER(VALUE(INDEX(Paste_Here!U$2:U$850, MATCH(B25, Paste_Here!A$2:A$850, 0))))), INDEX(Paste_Here!U$2:U$850, MATCH(B25, Paste_Here!A$2:A$850, 0)), ""), ""), "")</f>
        <v/>
      </c>
      <c r="DV25" s="66"/>
      <c r="DW25" s="93" t="str">
        <f>IFERROR(IF(B25&lt;&gt;"", IF(ISNUMBER(SEARCH("highrisk", LOWER(INDEX(Paste_Here!V$2:V$850, MATCH(B25, Paste_Here!A$2:A$850, 0))))), "High Risk", IF(ISNUMBER(SEARCH("lowrisk", LOWER(INDEX(Paste_Here!V$2:V$850, MATCH(B25, Paste_Here!A$2:A$850, 0))))), "Low Risk", IF(ISNUMBER(SEARCH("somerisk", LOWER(INDEX(Paste_Here!V$2:V$850, MATCH(B25, Paste_Here!A$2:A$850, 0))))), "Some Risk", IF(ISNUMBER(SEARCH("ot", LOWER(INDEX(Paste_Here!V$2:V$850, MATCH(B25, Paste_Here!A$2:A$850, 0))))), "OT", "")))), ""), "")</f>
        <v/>
      </c>
      <c r="DX25" s="66"/>
      <c r="DY25" s="75" t="str">
        <f>IFERROR(IF(B25&lt;&gt;"", IF(AND(INDEX(Paste_Here!W$2:W$850, MATCH(B25, Paste_Here!A$2:A$850, 0))&lt;&gt;"", ISNUMBER(VALUE(INDEX(Paste_Here!W$2:W$850, MATCH(B25, Paste_Here!A$2:A$850, 0))))), INDEX(Paste_Here!W$2:W$850, MATCH(B25, Paste_Here!A$2:A$850, 0)), ""), ""), "")</f>
        <v/>
      </c>
      <c r="DZ25" s="66"/>
      <c r="EA25" s="75" t="str">
        <f>IFERROR(IF(B25&lt;&gt;"", IF(ISNUMBER(SEARCH("highrisk", LOWER(INDEX(Paste_Here!X$2:X$850, MATCH(B25, Paste_Here!A$2:A$850, 0))))), "High Risk", IF(ISNUMBER(SEARCH("lowrisk", LOWER(INDEX(Paste_Here!X$2:X$850, MATCH(B25, Paste_Here!A$2:A$850, 0))))), "Low Risk", IF(ISNUMBER(SEARCH("somerisk", LOWER(INDEX(Paste_Here!X$2:X$850, MATCH(B25, Paste_Here!A$2:A$850, 0))))), "Some Risk", IF(ISNUMBER(SEARCH("ot", LOWER(INDEX(Paste_Here!X$2:X$850, MATCH(B25, Paste_Here!A$2:A$850, 0))))), "OT", "")))), ""), "")</f>
        <v/>
      </c>
      <c r="EB25" s="66"/>
      <c r="EC25" s="66"/>
      <c r="ED25" s="75" t="str">
        <f t="shared" si="10"/>
        <v/>
      </c>
      <c r="EE25" s="66"/>
      <c r="EF25" s="75" t="str">
        <f>IFERROR(IF(B25&lt;&gt;"", IF(AND(INDEX(Paste_Here!AO$2:AO$850, MATCH(B25, Paste_Here!A$2:A$850, 0))&lt;&gt;"", ISNUMBER(VALUE(INDEX(Paste_Here!AO$2:AO$850, MATCH(B25, Paste_Here!A$2:A$850, 0))))), INDEX(Paste_Here!AO$2:AO$850, MATCH(B25, Paste_Here!A$2:A$850, 0)), ""), ""), "")</f>
        <v/>
      </c>
      <c r="EG25" s="66"/>
      <c r="EH25" s="75" t="str">
        <f>IFERROR(IF(B25&lt;&gt;"", IF(ISNUMBER(SEARCH("highrisk", LOWER(INDEX(Paste_Here!AP$2:AP$850, MATCH(B25, Paste_Here!A$2:A$850, 0))))), "High Risk", IF(ISNUMBER(SEARCH("lowrisk", LOWER(INDEX(Paste_Here!AP$2:AP$850, MATCH(B25, Paste_Here!A$2:A$850, 0))))), "Low Risk", IF(ISNUMBER(SEARCH("somerisk", LOWER(INDEX(Paste_Here!AP$2:AP$850, MATCH(B25, Paste_Here!A$2:A$850, 0))))), "Some Risk", IF(ISNUMBER(SEARCH("ot", LOWER(INDEX(Paste_Here!AP$2:AP$850, MATCH(B25, Paste_Here!A$2:A$850, 0))))), "OT", "")))), ""), "")</f>
        <v/>
      </c>
      <c r="EI25" s="66"/>
      <c r="EJ25" s="93"/>
      <c r="EK25" s="66"/>
      <c r="EL25" s="75" t="str">
        <f>IFERROR(IF(B25&lt;&gt;"", IF(AND(INDEX(Paste_Here!AQ$2:AQ$850, MATCH(B25, Paste_Here!A$2:A$850, 0))&lt;&gt;"", ISNUMBER(VALUE(INDEX(Paste_Here!AQ$2:AQ$850, MATCH(B25, Paste_Here!A$2:A$850, 0))))), INDEX(Paste_Here!AQ$2:AQ$850, MATCH(B25, Paste_Here!A$2:A$850, 0)), ""), ""), "")</f>
        <v/>
      </c>
      <c r="EM25" s="66"/>
      <c r="EN25" s="75" t="str">
        <f>IFERROR(IF(B25&lt;&gt;"", IF(ISNUMBER(SEARCH("highrisk", LOWER(INDEX(Paste_Here!AR$2:AR$850, MATCH(B25, Paste_Here!A$2:A$850, 0))))), "High Risk", IF(ISNUMBER(SEARCH("lowrisk", LOWER(INDEX(Paste_Here!AR$2:AR$850, MATCH(B25, Paste_Here!A$2:A$850, 0))))), "Low Risk", IF(ISNUMBER(SEARCH("somerisk", LOWER(INDEX(Paste_Here!AR$2:AR$850, MATCH(B25, Paste_Here!A$2:A$850, 0))))), "Some Risk", IF(ISNUMBER(SEARCH("ot", LOWER(INDEX(Paste_Here!AR$2:AR$850, MATCH(B25, Paste_Here!A$2:A$850, 0))))), "OT", "")))), ""), "")</f>
        <v/>
      </c>
      <c r="EO25" s="66"/>
      <c r="EP25" s="93"/>
      <c r="EQ25" s="66"/>
      <c r="ER25" s="75"/>
      <c r="ES25" s="66"/>
      <c r="ET25" s="75"/>
      <c r="EU25" s="66"/>
      <c r="EV25" s="66"/>
      <c r="EW25" s="75" t="str">
        <f t="shared" si="11"/>
        <v/>
      </c>
      <c r="EX25" s="66"/>
      <c r="EY25" s="75" t="str">
        <f>IFERROR(IF(B25&lt;&gt;"", IF(AND(INDEX(Paste_Here!Y$2:Y$850, MATCH(B25, Paste_Here!A$2:A$850, 0))&lt;&gt;"", ISNUMBER(VALUE(INDEX(Paste_Here!Y$2:Y$850, MATCH(B25, Paste_Here!A$2:A$850, 0))))), INDEX(Paste_Here!Y$2:Y$850, MATCH(B25, Paste_Here!A$2:A$850, 0)), ""), ""), "")</f>
        <v/>
      </c>
      <c r="EZ25" s="66"/>
      <c r="FA25" s="75" t="str">
        <f>IFERROR(IF(B25&lt;&gt;"", IF(ISNUMBER(SEARCH("highrisk", LOWER(INDEX(Paste_Here!Z$2:Z$850, MATCH(B25, Paste_Here!A$2:A$850, 0))))), "High Risk", IF(ISNUMBER(SEARCH("lowrisk", LOWER(INDEX(Paste_Here!Z$2:Z$850, MATCH(B25, Paste_Here!A$2:A$850, 0))))), "Low Risk", IF(ISNUMBER(SEARCH("somerisk", LOWER(INDEX(Paste_Here!Z$2:Z$850, MATCH(B25, Paste_Here!A$2:A$850, 0))))), "Some Risk", IF(ISNUMBER(SEARCH("ot", LOWER(INDEX(Paste_Here!Z$2:Z$850, MATCH(B25, Paste_Here!A$2:A$850, 0))))), "OT", "")))), ""), "")</f>
        <v/>
      </c>
      <c r="FB25" s="66"/>
      <c r="FC25" s="93"/>
      <c r="FD25" s="66"/>
      <c r="FE25" s="75" t="str">
        <f>IFERROR(IF(B25&lt;&gt;"", IF(AND(INDEX(Paste_Here!AA$2:AA$850, MATCH(B25, Paste_Here!A$2:A$850, 0))&lt;&gt;"", ISNUMBER(VALUE(INDEX(Paste_Here!AA$2:AA$850, MATCH(B25, Paste_Here!A$2:A$850, 0))))), INDEX(Paste_Here!AA$2:AA$850, MATCH(B25, Paste_Here!A$2:A$850, 0)), ""), ""), "")</f>
        <v/>
      </c>
      <c r="FF25" s="66"/>
      <c r="FG25" s="75" t="str">
        <f>IFERROR(IF(B25&lt;&gt;"", IF(ISNUMBER(SEARCH("highrisk", LOWER(INDEX(Paste_Here!AB$2:AB$850, MATCH(B25, Paste_Here!A$2:A$850, 0))))), "High Risk", IF(ISNUMBER(SEARCH("lowrisk", LOWER(INDEX(Paste_Here!AB$2:AB$850, MATCH(B25, Paste_Here!A$2:A$850, 0))))), "Low Risk", IF(ISNUMBER(SEARCH("somerisk", LOWER(INDEX(Paste_Here!AB$2:AB$850, MATCH(B25, Paste_Here!A$2:A$850, 0))))), "Some Risk", IF(ISNUMBER(SEARCH("ot", LOWER(INDEX(Paste_Here!AB$2:AB$850, MATCH(B25, Paste_Here!A$2:A$850, 0))))), "OT", "")))), ""), "")</f>
        <v/>
      </c>
      <c r="FH25" s="66"/>
      <c r="FI25" s="93"/>
      <c r="FJ25" s="66"/>
      <c r="FK25" s="75"/>
      <c r="FL25" s="66"/>
      <c r="FM25" s="75"/>
      <c r="FN25" s="66"/>
      <c r="FO25" s="66"/>
      <c r="FP25" s="75" t="str">
        <f t="shared" si="6"/>
        <v/>
      </c>
      <c r="FQ25" s="66"/>
      <c r="FR25" s="75" t="str">
        <f>IFERROR(IF(B25&lt;&gt;"", IF(ISNUMBER(SEARCH("s", LOWER(INDEX(Paste_Here!L$2:L$850, MATCH(B25, Paste_Here!A$2:A$850, 0))))), "Yes", IF(INDEX(Paste_Here!L$2:L$850, MATCH(B25, Paste_Here!A$2:A$850, 0))&lt;&gt;"", "No", "")), ""), "")</f>
        <v/>
      </c>
      <c r="FS25" s="66"/>
      <c r="FT25" s="75" t="str">
        <f>IFERROR(IF(B25&lt;&gt;"", IF(ISNUMBER(SEARCH("yes", LOWER(INDEX(Paste_Here!F$2:F$850, MATCH(B25, Paste_Here!A$2:A$850, 0))))), "Yes", IF(ISNUMBER(SEARCH("no", LOWER(INDEX(Paste_Here!F$2:F$850, MATCH(B25, Paste_Here!A$2:A$850, 0))))), "No", "")), ""), "")</f>
        <v/>
      </c>
      <c r="FU25" s="66"/>
      <c r="FV25" s="75" t="str">
        <f>IFERROR(IF(B25&lt;&gt;"", IF(ISNUMBER(SEARCH("english language learner", LOWER(INDEX(Paste_Here!C$2:C$850, MATCH(B25, Paste_Here!A$2:A$850, 0))))), "Yes", ""), ""), "")</f>
        <v/>
      </c>
      <c r="FW25" s="66"/>
      <c r="FX25" s="75" t="str">
        <f>IFERROR(IF(B25&lt;&gt;"", IF(OR(ISNUMBER(SEARCH("b", LOWER(INDEX(Paste_Here!J$2:J$850, MATCH(B25, Paste_Here!A$2:A$850, 0))))), ISNUMBER(SEARCH("h", LOWER(INDEX(Paste_Here!J$2:J$850, MATCH(B25, Paste_Here!A$2:A$850, 0))))), ISNUMBER(SEARCH("i", LOWER(INDEX(Paste_Here!J$2:J$850, MATCH(B25, Paste_Here!A$2:A$850, 0)))))), "Yes", IF(INDEX(Paste_Here!J$2:J$850, MATCH(B25, Paste_Here!A$2:A$850, 0))&lt;&gt;"", "No", "")), ""), "")</f>
        <v/>
      </c>
      <c r="FY25" s="66"/>
      <c r="FZ25" s="75" t="str">
        <f>IFERROR(IF(B25&lt;&gt;"", IF(ISNUMBER(SEARCH("yes", LOWER(INDEX(Paste_Here!K$2:K$850, MATCH(B25, Paste_Here!A$2:A$850, 0))))), "Yes", IF(ISNUMBER(SEARCH("no", LOWER(INDEX(Paste_Here!K$2:K$850, MATCH(B25, Paste_Here!A$2:A$850, 0))))), "No", "")), ""), "")</f>
        <v/>
      </c>
      <c r="GA25" s="66"/>
      <c r="GB25" s="75" t="str">
        <f>IFERROR(IF(B25&lt;&gt;"", IF(ISNUMBER(SEARCH("transitional 2", LOWER(INDEX(Paste_Here!C$2:C$850, MATCH(B25, Paste_Here!A$2:A$850, 0))))), "T2",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GC25" s="66"/>
      <c r="GD25" s="75"/>
      <c r="GE25" s="66"/>
      <c r="GF25" s="75"/>
      <c r="GG25" s="66"/>
      <c r="GH25" s="75"/>
      <c r="GI25" s="66"/>
      <c r="GK25" s="1" t="str" cm="1">
        <f t="array" ref="GK25">IFERROR(INDEX(Paste_Here!$B$2:$B$850, MATCH(0, COUNTIF(GK$4:GK24, Paste_Here!$B$2:$B$850) + IF(Paste_Here!$B$2:$B$850="", 1, 0), 0)), "")</f>
        <v/>
      </c>
      <c r="GL25" s="1" t="str">
        <f>IF(GK25&lt;&gt;"", INDEX(Paste_Here!$A$2:$A$850, MATCH(GK25, Paste_Here!$B$2:$B$850, 0)), "")</f>
        <v/>
      </c>
      <c r="GM25" s="1" t="str">
        <f t="shared" si="12"/>
        <v/>
      </c>
      <c r="GN25" s="1" t="str" cm="1">
        <f t="array" ref="GN25">IFERROR(INDEX($GM$5:$GM$850, MATCH(SMALL(IF($GM$5:$GM$850&lt;&gt;"", COUNTIF($GM$5:$GM$850, "&lt;"&amp;$GM$5:$GM$850)+1), ROW()-ROW($GN$5)+1), COUNTIF($GM$5:$GM$850, "&lt;"&amp;$GM$5:$GM$850)+1, 0)), "")</f>
        <v/>
      </c>
    </row>
    <row r="26" spans="1:196">
      <c r="A26" s="66"/>
      <c r="B26" s="75" t="str">
        <f t="shared" si="0"/>
        <v/>
      </c>
      <c r="C26" s="66"/>
      <c r="D26" s="75" t="str">
        <f>IFERROR(IF(AND(INDEX(Paste_Here!N$2:N$850, MATCH(B26, Paste_Here!A$2:A$850, 0)) = ""), "", IF(UPPER(INDEX(Paste_Here!N$2:N$850, MATCH(B26, Paste_Here!A$2:A$850, 0))) = "YES", "Yes", IF(UPPER(INDEX(Paste_Here!N$2:N$850, MATCH(B26, Paste_Here!A$2:A$850, 0))) = "NO", "No", ""))), "")</f>
        <v/>
      </c>
      <c r="E26" s="66"/>
      <c r="F26" s="75" t="str">
        <f t="shared" si="7"/>
        <v/>
      </c>
      <c r="G26" s="66"/>
      <c r="H26" s="75" t="str">
        <f t="shared" si="8"/>
        <v/>
      </c>
      <c r="I26" s="66"/>
      <c r="J26" s="75" t="str">
        <f t="shared" si="9"/>
        <v/>
      </c>
      <c r="K26" s="66"/>
      <c r="L26" s="75"/>
      <c r="M26" s="66"/>
      <c r="N26" s="75" t="str">
        <f>IFERROR(IF(B26&lt;&gt;"", IF(AND(INDEX(Paste_Here!AW$2:AW$850, MATCH(B26, Paste_Here!A$2:A$850, 0))&lt;&gt;"", ISNUMBER(VALUE(INDEX(Paste_Here!AW$2:AW$850, MATCH(B26, Paste_Here!A$2:A$850, 0))))), INDEX(Paste_Here!AW$2:AW$850, MATCH(B26, Paste_Here!A$2:A$850, 0)), ""), ""), "")</f>
        <v/>
      </c>
      <c r="O26" s="66"/>
      <c r="P26" s="75" t="str">
        <f>IFERROR(IF(B26&lt;&gt;"", IF(AND(INDEX(Paste_Here!AX$2:AX$850, MATCH(B26, Paste_Here!A$2:A$850, 0))&lt;&gt;"", ISNUMBER(VALUE(INDEX(Paste_Here!AX$2:AX$850, MATCH(B26, Paste_Here!A$2:A$850, 0))))), INDEX(Paste_Here!AX$2:AX$850, MATCH(B26, Paste_Here!A$2:A$850, 0)), ""), ""), "")</f>
        <v/>
      </c>
      <c r="Q26" s="66"/>
      <c r="R26" s="75" t="str">
        <f>IFERROR(IF(B26&lt;&gt;"", IF(AND(INDEX(Paste_Here!AU$2:AU$850, MATCH(B26, Paste_Here!A$2:A$850, 0))&lt;&gt;"", ISNUMBER(VALUE(INDEX(Paste_Here!AU$2:AU$850, MATCH(B26, Paste_Here!A$2:A$850, 0))))), INDEX(Paste_Here!AU$2:AU$850, MATCH(B26, Paste_Here!A$2:A$850, 0)), ""), ""), "")</f>
        <v/>
      </c>
      <c r="S26" s="66"/>
      <c r="T26" s="75" t="str">
        <f>IFERROR(IF(B26&lt;&gt;"", IF(AND(INDEX(Paste_Here!AV$2:AV$850, MATCH(B26, Paste_Here!A$2:A$850, 0))&lt;&gt;"", ISNUMBER(VALUE(INDEX(Paste_Here!AV$2:AV$850, MATCH(B26, Paste_Here!A$2:A$850, 0))))), INDEX(Paste_Here!AV$2:AV$850, MATCH(B26, Paste_Here!A$2:A$850, 0)), ""), ""), "")</f>
        <v/>
      </c>
      <c r="U26" s="66"/>
      <c r="W26" s="66"/>
      <c r="Y26" s="66"/>
      <c r="Z26" s="66"/>
      <c r="AA26" s="75" t="str">
        <f t="shared" si="1"/>
        <v/>
      </c>
      <c r="AB26" s="66"/>
      <c r="AC26" s="75"/>
      <c r="AD26" s="66"/>
      <c r="AE26" s="98"/>
      <c r="AF26" s="66"/>
      <c r="AG26" s="75"/>
      <c r="AH26" s="66"/>
      <c r="AI26" s="75" t="str">
        <f>IFERROR(IF(B26&lt;&gt;"", IF(AND(INDEX(Paste_Here!AC$2:AC$850, MATCH(B26, Paste_Here!A$2:A$850, 0))&lt;&gt;"", ISNUMBER(VALUE(INDEX(Paste_Here!AC$2:AC$850, MATCH(B26, Paste_Here!A$2:A$850, 0))))), INDEX(Paste_Here!AC$2:AC$850, MATCH(B26, Paste_Here!A$2:A$850, 0)), ""), ""), "")</f>
        <v/>
      </c>
      <c r="AJ26" s="66"/>
      <c r="AK26" s="75" t="str">
        <f>IFERROR(IF(B26&lt;&gt;"", IF(ISNUMBER(SEARCH("highrisk", LOWER(INDEX(Paste_Here!AD$2:AD$850, MATCH(B26, Paste_Here!A$2:A$850, 0))))), "High Risk", IF(ISNUMBER(SEARCH("lowrisk", LOWER(INDEX(Paste_Here!AD$2:AD$850, MATCH(B26, Paste_Here!A$2:A$850, 0))))), "Low Risk", IF(ISNUMBER(SEARCH("somerisk", LOWER(INDEX(Paste_Here!AD$2:AD$850, MATCH(B26, Paste_Here!A$2:A$850, 0))))), "Some Risk", IF(ISNUMBER(SEARCH("ot", LOWER(INDEX(Paste_Here!AD$2:AD$850, MATCH(B26, Paste_Here!A$2:A$850, 0))))), "OT", "")))), ""), "")</f>
        <v/>
      </c>
      <c r="AL26" s="66"/>
      <c r="AM26" s="75"/>
      <c r="AN26" s="66"/>
      <c r="AO26" s="75" t="str">
        <f>IFERROR(IF(B26&lt;&gt;"", IF(AND(INDEX(Paste_Here!M$2:M$850, MATCH(B26, Paste_Here!A$2:A$850, 0))&lt;&gt;"", ISNUMBER(VALUE(INDEX(Paste_Here!M$2:M$850, MATCH(B26, Paste_Here!A$2:A$850, 0))))), INDEX(Paste_Here!M$2:M$850, MATCH(B26, Paste_Here!A$2:A$850, 0)), ""), ""), "")</f>
        <v/>
      </c>
      <c r="AP26" s="66"/>
      <c r="AQ26" s="75" t="str">
        <f>IFERROR(IF(B26&lt;&gt;"", IF(ISNUMBER(SEARCH("highrisk", LOWER(INDEX(Paste_Here!N$2:N$850, MATCH(B26, Paste_Here!A$2:A$850, 0))))), "High Risk", IF(ISNUMBER(SEARCH("lowrisk", LOWER(INDEX(Paste_Here!N$2:N$850, MATCH(B26, Paste_Here!A$2:A$850, 0))))), "Low Risk", IF(ISNUMBER(SEARCH("somerisk", LOWER(INDEX(Paste_Here!N$2:N$850, MATCH(B26, Paste_Here!A$2:A$850, 0))))), "Some Risk", IF(ISNUMBER(SEARCH("ot", LOWER(INDEX(Paste_Here!N$2:N$850, MATCH(B26, Paste_Here!A$2:A$850, 0))))), "OT", "")))), ""), "")</f>
        <v/>
      </c>
      <c r="AT26" s="66"/>
      <c r="AU26" s="103"/>
      <c r="AV26" s="66"/>
      <c r="AW26" s="66"/>
      <c r="AX26" s="75" t="str">
        <f t="shared" si="2"/>
        <v/>
      </c>
      <c r="AY26" s="66"/>
      <c r="AZ26" s="75"/>
      <c r="BA26" s="66"/>
      <c r="BB26" s="75"/>
      <c r="BC26" s="66"/>
      <c r="BD26" s="75"/>
      <c r="BE26" s="66"/>
      <c r="BF26" s="75" t="str">
        <f>IFERROR(IF(B26&lt;&gt;"", IF(AND(INDEX(Paste_Here!AE$2:AE$850, MATCH(B26, Paste_Here!A$2:A$850, 0))&lt;&gt;"", ISNUMBER(VALUE(INDEX(Paste_Here!AE$2:AE$850, MATCH(B26, Paste_Here!A$2:A$850, 0))))), INDEX(Paste_Here!AE$2:AE$850, MATCH(B26, Paste_Here!A$2:A$850, 0)), ""), ""), "")</f>
        <v/>
      </c>
      <c r="BG26" s="66"/>
      <c r="BH26" s="75" t="str">
        <f>IFERROR(IF(B26&lt;&gt;"", IF(ISNUMBER(SEARCH("highrisk", LOWER(INDEX(Paste_Here!AF$2:AF$850, MATCH(B26, Paste_Here!A$2:A$850, 0))))), "High Risk", IF(ISNUMBER(SEARCH("lowrisk", LOWER(INDEX(Paste_Here!AF$2:AF$850, MATCH(B26, Paste_Here!A$2:A$850, 0))))), "Low Risk", IF(ISNUMBER(SEARCH("somerisk", LOWER(INDEX(Paste_Here!AF$2:AF$850, MATCH(B26, Paste_Here!A$2:A$850, 0))))), "Some Risk", IF(ISNUMBER(SEARCH("ot", LOWER(INDEX(Paste_Here!AF$2:AF$850, MATCH(B26, Paste_Here!A$2:A$850, 0))))), "OT", "")))), ""), "")</f>
        <v/>
      </c>
      <c r="BI26" s="66"/>
      <c r="BJ26" s="75"/>
      <c r="BK26" s="66"/>
      <c r="BL26" s="75" t="str">
        <f>IFERROR(IF(B26&lt;&gt;"", IF(AND(INDEX(Paste_Here!O$2:O$850, MATCH(B26, Paste_Here!A$2:A$850, 0))&lt;&gt;"", ISNUMBER(VALUE(INDEX(Paste_Here!O$2:O$850, MATCH(B26, Paste_Here!A$2:A$850, 0))))), INDEX(Paste_Here!O$2:O$850, MATCH(B26, Paste_Here!A$2:A$850, 0)), ""), ""), "")</f>
        <v/>
      </c>
      <c r="BM26" s="66"/>
      <c r="BN26" s="75" t="str">
        <f>IFERROR(IF(B26&lt;&gt;"", IF(ISNUMBER(SEARCH("highrisk", LOWER(INDEX(Paste_Here!P$2:P$850, MATCH(B26, Paste_Here!A$2:A$850, 0))))), "High Risk", IF(ISNUMBER(SEARCH("lowrisk", LOWER(INDEX(Paste_Here!P$2:P$850, MATCH(B26, Paste_Here!A$2:A$850, 0))))), "Low Risk", IF(ISNUMBER(SEARCH("somerisk", LOWER(INDEX(Paste_Here!P$2:P$850, MATCH(B26, Paste_Here!A$2:A$850, 0))))), "Some Risk", IF(ISNUMBER(SEARCH("ot", LOWER(INDEX(Paste_Here!P$2:P$850, MATCH(B26, Paste_Here!A$2:A$850, 0))))), "OT", "")))), ""), "")</f>
        <v/>
      </c>
      <c r="BQ26" s="66"/>
      <c r="BR26" s="75"/>
      <c r="BS26" s="66"/>
      <c r="BT26" s="66"/>
      <c r="BU26" s="75" t="str">
        <f t="shared" si="3"/>
        <v/>
      </c>
      <c r="BV26" s="66"/>
      <c r="BW26" s="75"/>
      <c r="BX26" s="66"/>
      <c r="BY26" s="75"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BZ26" s="66"/>
      <c r="CA26" s="75"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CB26" s="66"/>
      <c r="CC26" s="75"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CD26" s="66"/>
      <c r="CE26" s="75"/>
      <c r="CF26" s="66"/>
      <c r="CK26" s="75"/>
      <c r="CL26" s="66"/>
      <c r="CM26" s="75"/>
      <c r="CN26" s="66"/>
      <c r="CO26" s="75"/>
      <c r="CP26" s="66"/>
      <c r="CQ26" s="66"/>
      <c r="CR26" s="75" t="str">
        <f t="shared" si="4"/>
        <v/>
      </c>
      <c r="CS26" s="66"/>
      <c r="CT26" s="75"/>
      <c r="CU26" s="66"/>
      <c r="CV26" s="75"/>
      <c r="CW26" s="66"/>
      <c r="CX26" s="75"/>
      <c r="CY26" s="66"/>
      <c r="CZ26" s="75"/>
      <c r="DA26" s="66"/>
      <c r="DB26" s="75" t="str">
        <f>IFERROR(IF(B26&lt;&gt;"", IF(AND(INDEX(Paste_Here!AK$2:AK$850, MATCH(B26, Paste_Here!A$2:A$850, 0))&lt;&gt;"", ISNUMBER(VALUE(INDEX(Paste_Here!AK$2:AK$850, MATCH(B26, Paste_Here!A$2:A$850, 0))))), INDEX(Paste_Here!AK$2:AK$850, MATCH(B26, Paste_Here!A$2:A$850, 0)), ""), ""), "")</f>
        <v/>
      </c>
      <c r="DC26" s="66"/>
      <c r="DD26" s="75" t="str">
        <f>IFERROR(IF(B26&lt;&gt;"", IF(ISNUMBER(SEARCH("highrisk", LOWER(INDEX(Paste_Here!AL$2:AL$850, MATCH(B26, Paste_Here!A$2:A$850, 0))))), "High Risk", IF(ISNUMBER(SEARCH("lowrisk", LOWER(INDEX(Paste_Here!AL$2:AL$850, MATCH(B26, Paste_Here!A$2:A$850, 0))))), "Low Risk", IF(ISNUMBER(SEARCH("somerisk", LOWER(INDEX(Paste_Here!AL$2:AL$850, MATCH(B26, Paste_Here!A$2:A$850, 0))))), "Some Risk", IF(ISNUMBER(SEARCH("ot", LOWER(INDEX(Paste_Here!AL$2:AL$850, MATCH(B26, Paste_Here!A$2:A$850, 0))))), "OT", "")))), ""), "")</f>
        <v/>
      </c>
      <c r="DE26" s="66"/>
      <c r="DF26" s="75" t="str">
        <f>IFERROR(IF(B26&lt;&gt;"", IF(AND(INDEX(Paste_Here!AM$2:AM$850, MATCH(B26, Paste_Here!A$2:A$850, 0))&lt;&gt;"", ISNUMBER(VALUE(INDEX(Paste_Here!AM$2:AM$850, MATCH(B26, Paste_Here!A$2:A$850, 0))))), INDEX(Paste_Here!AM$2:AM$850, MATCH(B26, Paste_Here!A$2:A$850, 0)), ""), ""), "")</f>
        <v/>
      </c>
      <c r="DG26" s="66"/>
      <c r="DH26" s="75" t="str">
        <f>IFERROR(IF(B26&lt;&gt;"", IF(ISNUMBER(SEARCH("highrisk", LOWER(INDEX(Paste_Here!AN$2:AN$850, MATCH(B26, Paste_Here!A$2:A$850, 0))))), "High Risk", IF(ISNUMBER(SEARCH("lowrisk", LOWER(INDEX(Paste_Here!AN$2:AN$850, MATCH(B26, Paste_Here!A$2:A$850, 0))))), "Low Risk", IF(ISNUMBER(SEARCH("somerisk", LOWER(INDEX(Paste_Here!AN$2:AN$850, MATCH(B26, Paste_Here!A$2:A$850, 0))))), "Some Risk", IF(ISNUMBER(SEARCH("ot", LOWER(INDEX(Paste_Here!AN$2:AN$850, MATCH(B26, Paste_Here!A$2:A$850, 0))))), "OT", "")))), ""), "")</f>
        <v/>
      </c>
      <c r="DI26" s="66"/>
      <c r="DJ26" s="66"/>
      <c r="DK26" s="75" t="str">
        <f t="shared" si="5"/>
        <v/>
      </c>
      <c r="DL26" s="66"/>
      <c r="DM26" s="75" t="str">
        <f>IFERROR(IF(B26&lt;&gt;"", IF(AND(INDEX(Paste_Here!Q$2:Q$850, MATCH(B26, Paste_Here!A$2:A$850, 0))&lt;&gt;"", ISNUMBER(VALUE(INDEX(Paste_Here!Q$2:Q$850, MATCH(B26, Paste_Here!A$2:A$850, 0))))), INDEX(Paste_Here!Q$2:Q$850, MATCH(B26, Paste_Here!A$2:A$850, 0)), ""), ""), "")</f>
        <v/>
      </c>
      <c r="DN26" s="66"/>
      <c r="DO26" s="75" t="str">
        <f>IFERROR(IF(B26&lt;&gt;"", IF(ISNUMBER(SEARCH("highrisk", LOWER(INDEX(Paste_Here!R$2:R$850, MATCH(B26, Paste_Here!A$2:A$850, 0))))), "High Risk", IF(ISNUMBER(SEARCH("lowrisk", LOWER(INDEX(Paste_Here!R$2:R$850, MATCH(B26, Paste_Here!A$2:A$850, 0))))), "Low Risk", IF(ISNUMBER(SEARCH("somerisk", LOWER(INDEX(Paste_Here!R$2:R$850, MATCH(B26, Paste_Here!A$2:A$850, 0))))), "Some Risk", IF(ISNUMBER(SEARCH("ot", LOWER(INDEX(Paste_Here!R$2:R$850, MATCH(B26, Paste_Here!A$2:A$850, 0))))), "OT", "")))), ""), "")</f>
        <v/>
      </c>
      <c r="DP26" s="66"/>
      <c r="DQ26" s="93" t="str">
        <f>IFERROR(IF(B26&lt;&gt;"", IF(AND(INDEX(Paste_Here!S$2:S$850, MATCH(B26, Paste_Here!A$2:A$850, 0))&lt;&gt;"", ISNUMBER(VALUE(INDEX(Paste_Here!S$2:S$850, MATCH(B26, Paste_Here!A$2:A$850, 0))))), INDEX(Paste_Here!S$2:S$850, MATCH(B26, Paste_Here!A$2:A$850, 0)), ""), ""), "")</f>
        <v/>
      </c>
      <c r="DR26" s="66"/>
      <c r="DS26" s="75"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IF(ISNUMBER(SEARCH("ot", LOWER(INDEX(Paste_Here!T$2:T$850, MATCH(B26, Paste_Here!A$2:A$850, 0))))), "OT", "")))), ""), "")</f>
        <v/>
      </c>
      <c r="DT26" s="66"/>
      <c r="DU26" s="75" t="str">
        <f>IFERROR(IF(B26&lt;&gt;"", IF(AND(INDEX(Paste_Here!U$2:U$850, MATCH(B26, Paste_Here!A$2:A$850, 0))&lt;&gt;"", ISNUMBER(VALUE(INDEX(Paste_Here!U$2:U$850, MATCH(B26, Paste_Here!A$2:A$850, 0))))), INDEX(Paste_Here!U$2:U$850, MATCH(B26, Paste_Here!A$2:A$850, 0)), ""), ""), "")</f>
        <v/>
      </c>
      <c r="DV26" s="66"/>
      <c r="DW26" s="93" t="str">
        <f>IFERROR(IF(B26&lt;&gt;"", IF(ISNUMBER(SEARCH("highrisk", LOWER(INDEX(Paste_Here!V$2:V$850, MATCH(B26, Paste_Here!A$2:A$850, 0))))), "High Risk", IF(ISNUMBER(SEARCH("lowrisk", LOWER(INDEX(Paste_Here!V$2:V$850, MATCH(B26, Paste_Here!A$2:A$850, 0))))), "Low Risk", IF(ISNUMBER(SEARCH("somerisk", LOWER(INDEX(Paste_Here!V$2:V$850, MATCH(B26, Paste_Here!A$2:A$850, 0))))), "Some Risk", IF(ISNUMBER(SEARCH("ot", LOWER(INDEX(Paste_Here!V$2:V$850, MATCH(B26, Paste_Here!A$2:A$850, 0))))), "OT", "")))), ""), "")</f>
        <v/>
      </c>
      <c r="DX26" s="66"/>
      <c r="DY26" s="75" t="str">
        <f>IFERROR(IF(B26&lt;&gt;"", IF(AND(INDEX(Paste_Here!W$2:W$850, MATCH(B26, Paste_Here!A$2:A$850, 0))&lt;&gt;"", ISNUMBER(VALUE(INDEX(Paste_Here!W$2:W$850, MATCH(B26, Paste_Here!A$2:A$850, 0))))), INDEX(Paste_Here!W$2:W$850, MATCH(B26, Paste_Here!A$2:A$850, 0)), ""), ""), "")</f>
        <v/>
      </c>
      <c r="DZ26" s="66"/>
      <c r="EA26" s="75" t="str">
        <f>IFERROR(IF(B26&lt;&gt;"", IF(ISNUMBER(SEARCH("highrisk", LOWER(INDEX(Paste_Here!X$2:X$850, MATCH(B26, Paste_Here!A$2:A$850, 0))))), "High Risk", IF(ISNUMBER(SEARCH("lowrisk", LOWER(INDEX(Paste_Here!X$2:X$850, MATCH(B26, Paste_Here!A$2:A$850, 0))))), "Low Risk", IF(ISNUMBER(SEARCH("somerisk", LOWER(INDEX(Paste_Here!X$2:X$850, MATCH(B26, Paste_Here!A$2:A$850, 0))))), "Some Risk", IF(ISNUMBER(SEARCH("ot", LOWER(INDEX(Paste_Here!X$2:X$850, MATCH(B26, Paste_Here!A$2:A$850, 0))))), "OT", "")))), ""), "")</f>
        <v/>
      </c>
      <c r="EB26" s="66"/>
      <c r="EC26" s="66"/>
      <c r="ED26" s="75" t="str">
        <f t="shared" si="10"/>
        <v/>
      </c>
      <c r="EE26" s="66"/>
      <c r="EF26" s="75" t="str">
        <f>IFERROR(IF(B26&lt;&gt;"", IF(AND(INDEX(Paste_Here!AO$2:AO$850, MATCH(B26, Paste_Here!A$2:A$850, 0))&lt;&gt;"", ISNUMBER(VALUE(INDEX(Paste_Here!AO$2:AO$850, MATCH(B26, Paste_Here!A$2:A$850, 0))))), INDEX(Paste_Here!AO$2:AO$850, MATCH(B26, Paste_Here!A$2:A$850, 0)), ""), ""), "")</f>
        <v/>
      </c>
      <c r="EG26" s="66"/>
      <c r="EH26" s="75" t="str">
        <f>IFERROR(IF(B26&lt;&gt;"", IF(ISNUMBER(SEARCH("highrisk", LOWER(INDEX(Paste_Here!AP$2:AP$850, MATCH(B26, Paste_Here!A$2:A$850, 0))))), "High Risk", IF(ISNUMBER(SEARCH("lowrisk", LOWER(INDEX(Paste_Here!AP$2:AP$850, MATCH(B26, Paste_Here!A$2:A$850, 0))))), "Low Risk", IF(ISNUMBER(SEARCH("somerisk", LOWER(INDEX(Paste_Here!AP$2:AP$850, MATCH(B26, Paste_Here!A$2:A$850, 0))))), "Some Risk", IF(ISNUMBER(SEARCH("ot", LOWER(INDEX(Paste_Here!AP$2:AP$850, MATCH(B26, Paste_Here!A$2:A$850, 0))))), "OT", "")))), ""), "")</f>
        <v/>
      </c>
      <c r="EI26" s="66"/>
      <c r="EJ26" s="93"/>
      <c r="EK26" s="66"/>
      <c r="EL26" s="75" t="str">
        <f>IFERROR(IF(B26&lt;&gt;"", IF(AND(INDEX(Paste_Here!AQ$2:AQ$850, MATCH(B26, Paste_Here!A$2:A$850, 0))&lt;&gt;"", ISNUMBER(VALUE(INDEX(Paste_Here!AQ$2:AQ$850, MATCH(B26, Paste_Here!A$2:A$850, 0))))), INDEX(Paste_Here!AQ$2:AQ$850, MATCH(B26, Paste_Here!A$2:A$850, 0)), ""), ""), "")</f>
        <v/>
      </c>
      <c r="EM26" s="66"/>
      <c r="EN26" s="75" t="str">
        <f>IFERROR(IF(B26&lt;&gt;"", IF(ISNUMBER(SEARCH("highrisk", LOWER(INDEX(Paste_Here!AR$2:AR$850, MATCH(B26, Paste_Here!A$2:A$850, 0))))), "High Risk", IF(ISNUMBER(SEARCH("lowrisk", LOWER(INDEX(Paste_Here!AR$2:AR$850, MATCH(B26, Paste_Here!A$2:A$850, 0))))), "Low Risk", IF(ISNUMBER(SEARCH("somerisk", LOWER(INDEX(Paste_Here!AR$2:AR$850, MATCH(B26, Paste_Here!A$2:A$850, 0))))), "Some Risk", IF(ISNUMBER(SEARCH("ot", LOWER(INDEX(Paste_Here!AR$2:AR$850, MATCH(B26, Paste_Here!A$2:A$850, 0))))), "OT", "")))), ""), "")</f>
        <v/>
      </c>
      <c r="EO26" s="66"/>
      <c r="EP26" s="93"/>
      <c r="EQ26" s="66"/>
      <c r="ER26" s="75"/>
      <c r="ES26" s="66"/>
      <c r="ET26" s="75"/>
      <c r="EU26" s="66"/>
      <c r="EV26" s="66"/>
      <c r="EW26" s="75" t="str">
        <f t="shared" si="11"/>
        <v/>
      </c>
      <c r="EX26" s="66"/>
      <c r="EY26" s="75" t="str">
        <f>IFERROR(IF(B26&lt;&gt;"", IF(AND(INDEX(Paste_Here!Y$2:Y$850, MATCH(B26, Paste_Here!A$2:A$850, 0))&lt;&gt;"", ISNUMBER(VALUE(INDEX(Paste_Here!Y$2:Y$850, MATCH(B26, Paste_Here!A$2:A$850, 0))))), INDEX(Paste_Here!Y$2:Y$850, MATCH(B26, Paste_Here!A$2:A$850, 0)), ""), ""), "")</f>
        <v/>
      </c>
      <c r="EZ26" s="66"/>
      <c r="FA26" s="75" t="str">
        <f>IFERROR(IF(B26&lt;&gt;"", IF(ISNUMBER(SEARCH("highrisk", LOWER(INDEX(Paste_Here!Z$2:Z$850, MATCH(B26, Paste_Here!A$2:A$850, 0))))), "High Risk", IF(ISNUMBER(SEARCH("lowrisk", LOWER(INDEX(Paste_Here!Z$2:Z$850, MATCH(B26, Paste_Here!A$2:A$850, 0))))), "Low Risk", IF(ISNUMBER(SEARCH("somerisk", LOWER(INDEX(Paste_Here!Z$2:Z$850, MATCH(B26, Paste_Here!A$2:A$850, 0))))), "Some Risk", IF(ISNUMBER(SEARCH("ot", LOWER(INDEX(Paste_Here!Z$2:Z$850, MATCH(B26, Paste_Here!A$2:A$850, 0))))), "OT", "")))), ""), "")</f>
        <v/>
      </c>
      <c r="FB26" s="66"/>
      <c r="FC26" s="93"/>
      <c r="FD26" s="66"/>
      <c r="FE26" s="75" t="str">
        <f>IFERROR(IF(B26&lt;&gt;"", IF(AND(INDEX(Paste_Here!AA$2:AA$850, MATCH(B26, Paste_Here!A$2:A$850, 0))&lt;&gt;"", ISNUMBER(VALUE(INDEX(Paste_Here!AA$2:AA$850, MATCH(B26, Paste_Here!A$2:A$850, 0))))), INDEX(Paste_Here!AA$2:AA$850, MATCH(B26, Paste_Here!A$2:A$850, 0)), ""), ""), "")</f>
        <v/>
      </c>
      <c r="FF26" s="66"/>
      <c r="FG26" s="75" t="str">
        <f>IFERROR(IF(B26&lt;&gt;"", IF(ISNUMBER(SEARCH("highrisk", LOWER(INDEX(Paste_Here!AB$2:AB$850, MATCH(B26, Paste_Here!A$2:A$850, 0))))), "High Risk", IF(ISNUMBER(SEARCH("lowrisk", LOWER(INDEX(Paste_Here!AB$2:AB$850, MATCH(B26, Paste_Here!A$2:A$850, 0))))), "Low Risk", IF(ISNUMBER(SEARCH("somerisk", LOWER(INDEX(Paste_Here!AB$2:AB$850, MATCH(B26, Paste_Here!A$2:A$850, 0))))), "Some Risk", IF(ISNUMBER(SEARCH("ot", LOWER(INDEX(Paste_Here!AB$2:AB$850, MATCH(B26, Paste_Here!A$2:A$850, 0))))), "OT", "")))), ""), "")</f>
        <v/>
      </c>
      <c r="FH26" s="66"/>
      <c r="FI26" s="93"/>
      <c r="FJ26" s="66"/>
      <c r="FK26" s="75"/>
      <c r="FL26" s="66"/>
      <c r="FM26" s="75"/>
      <c r="FN26" s="66"/>
      <c r="FO26" s="66"/>
      <c r="FP26" s="75" t="str">
        <f t="shared" si="6"/>
        <v/>
      </c>
      <c r="FQ26" s="66"/>
      <c r="FR26" s="75" t="str">
        <f>IFERROR(IF(B26&lt;&gt;"", IF(ISNUMBER(SEARCH("s", LOWER(INDEX(Paste_Here!L$2:L$850, MATCH(B26, Paste_Here!A$2:A$850, 0))))), "Yes", IF(INDEX(Paste_Here!L$2:L$850, MATCH(B26, Paste_Here!A$2:A$850, 0))&lt;&gt;"", "No", "")), ""), "")</f>
        <v/>
      </c>
      <c r="FS26" s="66"/>
      <c r="FT26" s="75" t="str">
        <f>IFERROR(IF(B26&lt;&gt;"", IF(ISNUMBER(SEARCH("yes", LOWER(INDEX(Paste_Here!F$2:F$850, MATCH(B26, Paste_Here!A$2:A$850, 0))))), "Yes", IF(ISNUMBER(SEARCH("no", LOWER(INDEX(Paste_Here!F$2:F$850, MATCH(B26, Paste_Here!A$2:A$850, 0))))), "No", "")), ""), "")</f>
        <v/>
      </c>
      <c r="FU26" s="66"/>
      <c r="FV26" s="75" t="str">
        <f>IFERROR(IF(B26&lt;&gt;"", IF(ISNUMBER(SEARCH("english language learner", LOWER(INDEX(Paste_Here!C$2:C$850, MATCH(B26, Paste_Here!A$2:A$850, 0))))), "Yes", ""), ""), "")</f>
        <v/>
      </c>
      <c r="FW26" s="66"/>
      <c r="FX26" s="75" t="str">
        <f>IFERROR(IF(B26&lt;&gt;"", IF(OR(ISNUMBER(SEARCH("b", LOWER(INDEX(Paste_Here!J$2:J$850, MATCH(B26, Paste_Here!A$2:A$850, 0))))), ISNUMBER(SEARCH("h", LOWER(INDEX(Paste_Here!J$2:J$850, MATCH(B26, Paste_Here!A$2:A$850, 0))))), ISNUMBER(SEARCH("i", LOWER(INDEX(Paste_Here!J$2:J$850, MATCH(B26, Paste_Here!A$2:A$850, 0)))))), "Yes", IF(INDEX(Paste_Here!J$2:J$850, MATCH(B26, Paste_Here!A$2:A$850, 0))&lt;&gt;"", "No", "")), ""), "")</f>
        <v/>
      </c>
      <c r="FY26" s="66"/>
      <c r="FZ26" s="75" t="str">
        <f>IFERROR(IF(B26&lt;&gt;"", IF(ISNUMBER(SEARCH("yes", LOWER(INDEX(Paste_Here!K$2:K$850, MATCH(B26, Paste_Here!A$2:A$850, 0))))), "Yes", IF(ISNUMBER(SEARCH("no", LOWER(INDEX(Paste_Here!K$2:K$850, MATCH(B26, Paste_Here!A$2:A$850, 0))))), "No", "")), ""), "")</f>
        <v/>
      </c>
      <c r="GA26" s="66"/>
      <c r="GB26" s="75" t="str">
        <f>IFERROR(IF(B26&lt;&gt;"", IF(ISNUMBER(SEARCH("transitional 2", LOWER(INDEX(Paste_Here!C$2:C$850, MATCH(B26, Paste_Here!A$2:A$850, 0))))), "T2",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GC26" s="66"/>
      <c r="GD26" s="75"/>
      <c r="GE26" s="66"/>
      <c r="GF26" s="75"/>
      <c r="GG26" s="66"/>
      <c r="GH26" s="75"/>
      <c r="GI26" s="66"/>
      <c r="GK26" s="1" t="str" cm="1">
        <f t="array" ref="GK26">IFERROR(INDEX(Paste_Here!$B$2:$B$850, MATCH(0, COUNTIF(GK$4:GK25, Paste_Here!$B$2:$B$850) + IF(Paste_Here!$B$2:$B$850="", 1, 0), 0)), "")</f>
        <v/>
      </c>
      <c r="GL26" s="1" t="str">
        <f>IF(GK26&lt;&gt;"", INDEX(Paste_Here!$A$2:$A$850, MATCH(GK26, Paste_Here!$B$2:$B$850, 0)), "")</f>
        <v/>
      </c>
      <c r="GM26" s="1" t="str">
        <f t="shared" si="12"/>
        <v/>
      </c>
      <c r="GN26" s="1" t="str" cm="1">
        <f t="array" ref="GN26">IFERROR(INDEX($GM$5:$GM$850, MATCH(SMALL(IF($GM$5:$GM$850&lt;&gt;"", COUNTIF($GM$5:$GM$850, "&lt;"&amp;$GM$5:$GM$850)+1), ROW()-ROW($GN$5)+1), COUNTIF($GM$5:$GM$850, "&lt;"&amp;$GM$5:$GM$850)+1, 0)), "")</f>
        <v/>
      </c>
    </row>
    <row r="27" spans="1:196">
      <c r="A27" s="66"/>
      <c r="B27" s="75" t="str">
        <f t="shared" si="0"/>
        <v/>
      </c>
      <c r="C27" s="66"/>
      <c r="D27" s="75" t="str">
        <f>IFERROR(IF(AND(INDEX(Paste_Here!N$2:N$850, MATCH(B27, Paste_Here!A$2:A$850, 0)) = ""), "", IF(UPPER(INDEX(Paste_Here!N$2:N$850, MATCH(B27, Paste_Here!A$2:A$850, 0))) = "YES", "Yes", IF(UPPER(INDEX(Paste_Here!N$2:N$850, MATCH(B27, Paste_Here!A$2:A$850, 0))) = "NO", "No", ""))), "")</f>
        <v/>
      </c>
      <c r="E27" s="66"/>
      <c r="F27" s="75" t="str">
        <f t="shared" si="7"/>
        <v/>
      </c>
      <c r="G27" s="66"/>
      <c r="H27" s="75" t="str">
        <f t="shared" si="8"/>
        <v/>
      </c>
      <c r="I27" s="66"/>
      <c r="J27" s="75" t="str">
        <f t="shared" si="9"/>
        <v/>
      </c>
      <c r="K27" s="66"/>
      <c r="L27" s="75"/>
      <c r="M27" s="66"/>
      <c r="N27" s="75" t="str">
        <f>IFERROR(IF(B27&lt;&gt;"", IF(AND(INDEX(Paste_Here!AW$2:AW$850, MATCH(B27, Paste_Here!A$2:A$850, 0))&lt;&gt;"", ISNUMBER(VALUE(INDEX(Paste_Here!AW$2:AW$850, MATCH(B27, Paste_Here!A$2:A$850, 0))))), INDEX(Paste_Here!AW$2:AW$850, MATCH(B27, Paste_Here!A$2:A$850, 0)), ""), ""), "")</f>
        <v/>
      </c>
      <c r="O27" s="66"/>
      <c r="P27" s="75" t="str">
        <f>IFERROR(IF(B27&lt;&gt;"", IF(AND(INDEX(Paste_Here!AX$2:AX$850, MATCH(B27, Paste_Here!A$2:A$850, 0))&lt;&gt;"", ISNUMBER(VALUE(INDEX(Paste_Here!AX$2:AX$850, MATCH(B27, Paste_Here!A$2:A$850, 0))))), INDEX(Paste_Here!AX$2:AX$850, MATCH(B27, Paste_Here!A$2:A$850, 0)), ""), ""), "")</f>
        <v/>
      </c>
      <c r="Q27" s="66"/>
      <c r="R27" s="75" t="str">
        <f>IFERROR(IF(B27&lt;&gt;"", IF(AND(INDEX(Paste_Here!AU$2:AU$850, MATCH(B27, Paste_Here!A$2:A$850, 0))&lt;&gt;"", ISNUMBER(VALUE(INDEX(Paste_Here!AU$2:AU$850, MATCH(B27, Paste_Here!A$2:A$850, 0))))), INDEX(Paste_Here!AU$2:AU$850, MATCH(B27, Paste_Here!A$2:A$850, 0)), ""), ""), "")</f>
        <v/>
      </c>
      <c r="S27" s="66"/>
      <c r="T27" s="75" t="str">
        <f>IFERROR(IF(B27&lt;&gt;"", IF(AND(INDEX(Paste_Here!AV$2:AV$850, MATCH(B27, Paste_Here!A$2:A$850, 0))&lt;&gt;"", ISNUMBER(VALUE(INDEX(Paste_Here!AV$2:AV$850, MATCH(B27, Paste_Here!A$2:A$850, 0))))), INDEX(Paste_Here!AV$2:AV$850, MATCH(B27, Paste_Here!A$2:A$850, 0)), ""), ""), "")</f>
        <v/>
      </c>
      <c r="U27" s="66"/>
      <c r="W27" s="66"/>
      <c r="Y27" s="66"/>
      <c r="Z27" s="66"/>
      <c r="AA27" s="75" t="str">
        <f t="shared" si="1"/>
        <v/>
      </c>
      <c r="AB27" s="66"/>
      <c r="AC27" s="75"/>
      <c r="AD27" s="66"/>
      <c r="AE27" s="98"/>
      <c r="AF27" s="66"/>
      <c r="AG27" s="75"/>
      <c r="AH27" s="66"/>
      <c r="AI27" s="75" t="str">
        <f>IFERROR(IF(B27&lt;&gt;"", IF(AND(INDEX(Paste_Here!AC$2:AC$850, MATCH(B27, Paste_Here!A$2:A$850, 0))&lt;&gt;"", ISNUMBER(VALUE(INDEX(Paste_Here!AC$2:AC$850, MATCH(B27, Paste_Here!A$2:A$850, 0))))), INDEX(Paste_Here!AC$2:AC$850, MATCH(B27, Paste_Here!A$2:A$850, 0)), ""), ""), "")</f>
        <v/>
      </c>
      <c r="AJ27" s="66"/>
      <c r="AK27" s="75" t="str">
        <f>IFERROR(IF(B27&lt;&gt;"", IF(ISNUMBER(SEARCH("highrisk", LOWER(INDEX(Paste_Here!AD$2:AD$850, MATCH(B27, Paste_Here!A$2:A$850, 0))))), "High Risk", IF(ISNUMBER(SEARCH("lowrisk", LOWER(INDEX(Paste_Here!AD$2:AD$850, MATCH(B27, Paste_Here!A$2:A$850, 0))))), "Low Risk", IF(ISNUMBER(SEARCH("somerisk", LOWER(INDEX(Paste_Here!AD$2:AD$850, MATCH(B27, Paste_Here!A$2:A$850, 0))))), "Some Risk", IF(ISNUMBER(SEARCH("ot", LOWER(INDEX(Paste_Here!AD$2:AD$850, MATCH(B27, Paste_Here!A$2:A$850, 0))))), "OT", "")))), ""), "")</f>
        <v/>
      </c>
      <c r="AL27" s="66"/>
      <c r="AM27" s="75"/>
      <c r="AN27" s="66"/>
      <c r="AO27" s="75" t="str">
        <f>IFERROR(IF(B27&lt;&gt;"", IF(AND(INDEX(Paste_Here!M$2:M$850, MATCH(B27, Paste_Here!A$2:A$850, 0))&lt;&gt;"", ISNUMBER(VALUE(INDEX(Paste_Here!M$2:M$850, MATCH(B27, Paste_Here!A$2:A$850, 0))))), INDEX(Paste_Here!M$2:M$850, MATCH(B27, Paste_Here!A$2:A$850, 0)), ""), ""), "")</f>
        <v/>
      </c>
      <c r="AP27" s="66"/>
      <c r="AQ27" s="75" t="str">
        <f>IFERROR(IF(B27&lt;&gt;"", IF(ISNUMBER(SEARCH("highrisk", LOWER(INDEX(Paste_Here!N$2:N$850, MATCH(B27, Paste_Here!A$2:A$850, 0))))), "High Risk", IF(ISNUMBER(SEARCH("lowrisk", LOWER(INDEX(Paste_Here!N$2:N$850, MATCH(B27, Paste_Here!A$2:A$850, 0))))), "Low Risk", IF(ISNUMBER(SEARCH("somerisk", LOWER(INDEX(Paste_Here!N$2:N$850, MATCH(B27, Paste_Here!A$2:A$850, 0))))), "Some Risk", IF(ISNUMBER(SEARCH("ot", LOWER(INDEX(Paste_Here!N$2:N$850, MATCH(B27, Paste_Here!A$2:A$850, 0))))), "OT", "")))), ""), "")</f>
        <v/>
      </c>
      <c r="AT27" s="66"/>
      <c r="AU27" s="103"/>
      <c r="AV27" s="66"/>
      <c r="AW27" s="66"/>
      <c r="AX27" s="75" t="str">
        <f t="shared" si="2"/>
        <v/>
      </c>
      <c r="AY27" s="66"/>
      <c r="AZ27" s="75"/>
      <c r="BA27" s="66"/>
      <c r="BB27" s="75"/>
      <c r="BC27" s="66"/>
      <c r="BD27" s="75"/>
      <c r="BE27" s="66"/>
      <c r="BF27" s="75" t="str">
        <f>IFERROR(IF(B27&lt;&gt;"", IF(AND(INDEX(Paste_Here!AE$2:AE$850, MATCH(B27, Paste_Here!A$2:A$850, 0))&lt;&gt;"", ISNUMBER(VALUE(INDEX(Paste_Here!AE$2:AE$850, MATCH(B27, Paste_Here!A$2:A$850, 0))))), INDEX(Paste_Here!AE$2:AE$850, MATCH(B27, Paste_Here!A$2:A$850, 0)), ""), ""), "")</f>
        <v/>
      </c>
      <c r="BG27" s="66"/>
      <c r="BH27" s="75" t="str">
        <f>IFERROR(IF(B27&lt;&gt;"", IF(ISNUMBER(SEARCH("highrisk", LOWER(INDEX(Paste_Here!AF$2:AF$850, MATCH(B27, Paste_Here!A$2:A$850, 0))))), "High Risk", IF(ISNUMBER(SEARCH("lowrisk", LOWER(INDEX(Paste_Here!AF$2:AF$850, MATCH(B27, Paste_Here!A$2:A$850, 0))))), "Low Risk", IF(ISNUMBER(SEARCH("somerisk", LOWER(INDEX(Paste_Here!AF$2:AF$850, MATCH(B27, Paste_Here!A$2:A$850, 0))))), "Some Risk", IF(ISNUMBER(SEARCH("ot", LOWER(INDEX(Paste_Here!AF$2:AF$850, MATCH(B27, Paste_Here!A$2:A$850, 0))))), "OT", "")))), ""), "")</f>
        <v/>
      </c>
      <c r="BI27" s="66"/>
      <c r="BJ27" s="75"/>
      <c r="BK27" s="66"/>
      <c r="BL27" s="75" t="str">
        <f>IFERROR(IF(B27&lt;&gt;"", IF(AND(INDEX(Paste_Here!O$2:O$850, MATCH(B27, Paste_Here!A$2:A$850, 0))&lt;&gt;"", ISNUMBER(VALUE(INDEX(Paste_Here!O$2:O$850, MATCH(B27, Paste_Here!A$2:A$850, 0))))), INDEX(Paste_Here!O$2:O$850, MATCH(B27, Paste_Here!A$2:A$850, 0)), ""), ""), "")</f>
        <v/>
      </c>
      <c r="BM27" s="66"/>
      <c r="BN27" s="75" t="str">
        <f>IFERROR(IF(B27&lt;&gt;"", IF(ISNUMBER(SEARCH("highrisk", LOWER(INDEX(Paste_Here!P$2:P$850, MATCH(B27, Paste_Here!A$2:A$850, 0))))), "High Risk", IF(ISNUMBER(SEARCH("lowrisk", LOWER(INDEX(Paste_Here!P$2:P$850, MATCH(B27, Paste_Here!A$2:A$850, 0))))), "Low Risk", IF(ISNUMBER(SEARCH("somerisk", LOWER(INDEX(Paste_Here!P$2:P$850, MATCH(B27, Paste_Here!A$2:A$850, 0))))), "Some Risk", IF(ISNUMBER(SEARCH("ot", LOWER(INDEX(Paste_Here!P$2:P$850, MATCH(B27, Paste_Here!A$2:A$850, 0))))), "OT", "")))), ""), "")</f>
        <v/>
      </c>
      <c r="BQ27" s="66"/>
      <c r="BR27" s="75"/>
      <c r="BS27" s="66"/>
      <c r="BT27" s="66"/>
      <c r="BU27" s="75" t="str">
        <f t="shared" si="3"/>
        <v/>
      </c>
      <c r="BV27" s="66"/>
      <c r="BW27" s="75"/>
      <c r="BX27" s="66"/>
      <c r="BY27" s="75"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BZ27" s="66"/>
      <c r="CA27" s="75"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CB27" s="66"/>
      <c r="CC27" s="75"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CD27" s="66"/>
      <c r="CE27" s="75"/>
      <c r="CF27" s="66"/>
      <c r="CK27" s="75"/>
      <c r="CL27" s="66"/>
      <c r="CM27" s="75"/>
      <c r="CN27" s="66"/>
      <c r="CO27" s="75"/>
      <c r="CP27" s="66"/>
      <c r="CQ27" s="66"/>
      <c r="CR27" s="75" t="str">
        <f t="shared" si="4"/>
        <v/>
      </c>
      <c r="CS27" s="66"/>
      <c r="CT27" s="75"/>
      <c r="CU27" s="66"/>
      <c r="CV27" s="75"/>
      <c r="CW27" s="66"/>
      <c r="CX27" s="75"/>
      <c r="CY27" s="66"/>
      <c r="CZ27" s="75"/>
      <c r="DA27" s="66"/>
      <c r="DB27" s="75" t="str">
        <f>IFERROR(IF(B27&lt;&gt;"", IF(AND(INDEX(Paste_Here!AK$2:AK$850, MATCH(B27, Paste_Here!A$2:A$850, 0))&lt;&gt;"", ISNUMBER(VALUE(INDEX(Paste_Here!AK$2:AK$850, MATCH(B27, Paste_Here!A$2:A$850, 0))))), INDEX(Paste_Here!AK$2:AK$850, MATCH(B27, Paste_Here!A$2:A$850, 0)), ""), ""), "")</f>
        <v/>
      </c>
      <c r="DC27" s="66"/>
      <c r="DD27" s="75" t="str">
        <f>IFERROR(IF(B27&lt;&gt;"", IF(ISNUMBER(SEARCH("highrisk", LOWER(INDEX(Paste_Here!AL$2:AL$850, MATCH(B27, Paste_Here!A$2:A$850, 0))))), "High Risk", IF(ISNUMBER(SEARCH("lowrisk", LOWER(INDEX(Paste_Here!AL$2:AL$850, MATCH(B27, Paste_Here!A$2:A$850, 0))))), "Low Risk", IF(ISNUMBER(SEARCH("somerisk", LOWER(INDEX(Paste_Here!AL$2:AL$850, MATCH(B27, Paste_Here!A$2:A$850, 0))))), "Some Risk", IF(ISNUMBER(SEARCH("ot", LOWER(INDEX(Paste_Here!AL$2:AL$850, MATCH(B27, Paste_Here!A$2:A$850, 0))))), "OT", "")))), ""), "")</f>
        <v/>
      </c>
      <c r="DE27" s="66"/>
      <c r="DF27" s="75" t="str">
        <f>IFERROR(IF(B27&lt;&gt;"", IF(AND(INDEX(Paste_Here!AM$2:AM$850, MATCH(B27, Paste_Here!A$2:A$850, 0))&lt;&gt;"", ISNUMBER(VALUE(INDEX(Paste_Here!AM$2:AM$850, MATCH(B27, Paste_Here!A$2:A$850, 0))))), INDEX(Paste_Here!AM$2:AM$850, MATCH(B27, Paste_Here!A$2:A$850, 0)), ""), ""), "")</f>
        <v/>
      </c>
      <c r="DG27" s="66"/>
      <c r="DH27" s="75" t="str">
        <f>IFERROR(IF(B27&lt;&gt;"", IF(ISNUMBER(SEARCH("highrisk", LOWER(INDEX(Paste_Here!AN$2:AN$850, MATCH(B27, Paste_Here!A$2:A$850, 0))))), "High Risk", IF(ISNUMBER(SEARCH("lowrisk", LOWER(INDEX(Paste_Here!AN$2:AN$850, MATCH(B27, Paste_Here!A$2:A$850, 0))))), "Low Risk", IF(ISNUMBER(SEARCH("somerisk", LOWER(INDEX(Paste_Here!AN$2:AN$850, MATCH(B27, Paste_Here!A$2:A$850, 0))))), "Some Risk", IF(ISNUMBER(SEARCH("ot", LOWER(INDEX(Paste_Here!AN$2:AN$850, MATCH(B27, Paste_Here!A$2:A$850, 0))))), "OT", "")))), ""), "")</f>
        <v/>
      </c>
      <c r="DI27" s="66"/>
      <c r="DJ27" s="66"/>
      <c r="DK27" s="75" t="str">
        <f t="shared" si="5"/>
        <v/>
      </c>
      <c r="DL27" s="66"/>
      <c r="DM27" s="75" t="str">
        <f>IFERROR(IF(B27&lt;&gt;"", IF(AND(INDEX(Paste_Here!Q$2:Q$850, MATCH(B27, Paste_Here!A$2:A$850, 0))&lt;&gt;"", ISNUMBER(VALUE(INDEX(Paste_Here!Q$2:Q$850, MATCH(B27, Paste_Here!A$2:A$850, 0))))), INDEX(Paste_Here!Q$2:Q$850, MATCH(B27, Paste_Here!A$2:A$850, 0)), ""), ""), "")</f>
        <v/>
      </c>
      <c r="DN27" s="66"/>
      <c r="DO27" s="75" t="str">
        <f>IFERROR(IF(B27&lt;&gt;"", IF(ISNUMBER(SEARCH("highrisk", LOWER(INDEX(Paste_Here!R$2:R$850, MATCH(B27, Paste_Here!A$2:A$850, 0))))), "High Risk", IF(ISNUMBER(SEARCH("lowrisk", LOWER(INDEX(Paste_Here!R$2:R$850, MATCH(B27, Paste_Here!A$2:A$850, 0))))), "Low Risk", IF(ISNUMBER(SEARCH("somerisk", LOWER(INDEX(Paste_Here!R$2:R$850, MATCH(B27, Paste_Here!A$2:A$850, 0))))), "Some Risk", IF(ISNUMBER(SEARCH("ot", LOWER(INDEX(Paste_Here!R$2:R$850, MATCH(B27, Paste_Here!A$2:A$850, 0))))), "OT", "")))), ""), "")</f>
        <v/>
      </c>
      <c r="DP27" s="66"/>
      <c r="DQ27" s="93" t="str">
        <f>IFERROR(IF(B27&lt;&gt;"", IF(AND(INDEX(Paste_Here!S$2:S$850, MATCH(B27, Paste_Here!A$2:A$850, 0))&lt;&gt;"", ISNUMBER(VALUE(INDEX(Paste_Here!S$2:S$850, MATCH(B27, Paste_Here!A$2:A$850, 0))))), INDEX(Paste_Here!S$2:S$850, MATCH(B27, Paste_Here!A$2:A$850, 0)), ""), ""), "")</f>
        <v/>
      </c>
      <c r="DR27" s="66"/>
      <c r="DS27" s="75"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IF(ISNUMBER(SEARCH("ot", LOWER(INDEX(Paste_Here!T$2:T$850, MATCH(B27, Paste_Here!A$2:A$850, 0))))), "OT", "")))), ""), "")</f>
        <v/>
      </c>
      <c r="DT27" s="66"/>
      <c r="DU27" s="75" t="str">
        <f>IFERROR(IF(B27&lt;&gt;"", IF(AND(INDEX(Paste_Here!U$2:U$850, MATCH(B27, Paste_Here!A$2:A$850, 0))&lt;&gt;"", ISNUMBER(VALUE(INDEX(Paste_Here!U$2:U$850, MATCH(B27, Paste_Here!A$2:A$850, 0))))), INDEX(Paste_Here!U$2:U$850, MATCH(B27, Paste_Here!A$2:A$850, 0)), ""), ""), "")</f>
        <v/>
      </c>
      <c r="DV27" s="66"/>
      <c r="DW27" s="93" t="str">
        <f>IFERROR(IF(B27&lt;&gt;"", IF(ISNUMBER(SEARCH("highrisk", LOWER(INDEX(Paste_Here!V$2:V$850, MATCH(B27, Paste_Here!A$2:A$850, 0))))), "High Risk", IF(ISNUMBER(SEARCH("lowrisk", LOWER(INDEX(Paste_Here!V$2:V$850, MATCH(B27, Paste_Here!A$2:A$850, 0))))), "Low Risk", IF(ISNUMBER(SEARCH("somerisk", LOWER(INDEX(Paste_Here!V$2:V$850, MATCH(B27, Paste_Here!A$2:A$850, 0))))), "Some Risk", IF(ISNUMBER(SEARCH("ot", LOWER(INDEX(Paste_Here!V$2:V$850, MATCH(B27, Paste_Here!A$2:A$850, 0))))), "OT", "")))), ""), "")</f>
        <v/>
      </c>
      <c r="DX27" s="66"/>
      <c r="DY27" s="75" t="str">
        <f>IFERROR(IF(B27&lt;&gt;"", IF(AND(INDEX(Paste_Here!W$2:W$850, MATCH(B27, Paste_Here!A$2:A$850, 0))&lt;&gt;"", ISNUMBER(VALUE(INDEX(Paste_Here!W$2:W$850, MATCH(B27, Paste_Here!A$2:A$850, 0))))), INDEX(Paste_Here!W$2:W$850, MATCH(B27, Paste_Here!A$2:A$850, 0)), ""), ""), "")</f>
        <v/>
      </c>
      <c r="DZ27" s="66"/>
      <c r="EA27" s="75" t="str">
        <f>IFERROR(IF(B27&lt;&gt;"", IF(ISNUMBER(SEARCH("highrisk", LOWER(INDEX(Paste_Here!X$2:X$850, MATCH(B27, Paste_Here!A$2:A$850, 0))))), "High Risk", IF(ISNUMBER(SEARCH("lowrisk", LOWER(INDEX(Paste_Here!X$2:X$850, MATCH(B27, Paste_Here!A$2:A$850, 0))))), "Low Risk", IF(ISNUMBER(SEARCH("somerisk", LOWER(INDEX(Paste_Here!X$2:X$850, MATCH(B27, Paste_Here!A$2:A$850, 0))))), "Some Risk", IF(ISNUMBER(SEARCH("ot", LOWER(INDEX(Paste_Here!X$2:X$850, MATCH(B27, Paste_Here!A$2:A$850, 0))))), "OT", "")))), ""), "")</f>
        <v/>
      </c>
      <c r="EB27" s="66"/>
      <c r="EC27" s="66"/>
      <c r="ED27" s="75" t="str">
        <f t="shared" si="10"/>
        <v/>
      </c>
      <c r="EE27" s="66"/>
      <c r="EF27" s="75" t="str">
        <f>IFERROR(IF(B27&lt;&gt;"", IF(AND(INDEX(Paste_Here!AO$2:AO$850, MATCH(B27, Paste_Here!A$2:A$850, 0))&lt;&gt;"", ISNUMBER(VALUE(INDEX(Paste_Here!AO$2:AO$850, MATCH(B27, Paste_Here!A$2:A$850, 0))))), INDEX(Paste_Here!AO$2:AO$850, MATCH(B27, Paste_Here!A$2:A$850, 0)), ""), ""), "")</f>
        <v/>
      </c>
      <c r="EG27" s="66"/>
      <c r="EH27" s="75" t="str">
        <f>IFERROR(IF(B27&lt;&gt;"", IF(ISNUMBER(SEARCH("highrisk", LOWER(INDEX(Paste_Here!AP$2:AP$850, MATCH(B27, Paste_Here!A$2:A$850, 0))))), "High Risk", IF(ISNUMBER(SEARCH("lowrisk", LOWER(INDEX(Paste_Here!AP$2:AP$850, MATCH(B27, Paste_Here!A$2:A$850, 0))))), "Low Risk", IF(ISNUMBER(SEARCH("somerisk", LOWER(INDEX(Paste_Here!AP$2:AP$850, MATCH(B27, Paste_Here!A$2:A$850, 0))))), "Some Risk", IF(ISNUMBER(SEARCH("ot", LOWER(INDEX(Paste_Here!AP$2:AP$850, MATCH(B27, Paste_Here!A$2:A$850, 0))))), "OT", "")))), ""), "")</f>
        <v/>
      </c>
      <c r="EI27" s="66"/>
      <c r="EJ27" s="93"/>
      <c r="EK27" s="66"/>
      <c r="EL27" s="75" t="str">
        <f>IFERROR(IF(B27&lt;&gt;"", IF(AND(INDEX(Paste_Here!AQ$2:AQ$850, MATCH(B27, Paste_Here!A$2:A$850, 0))&lt;&gt;"", ISNUMBER(VALUE(INDEX(Paste_Here!AQ$2:AQ$850, MATCH(B27, Paste_Here!A$2:A$850, 0))))), INDEX(Paste_Here!AQ$2:AQ$850, MATCH(B27, Paste_Here!A$2:A$850, 0)), ""), ""), "")</f>
        <v/>
      </c>
      <c r="EM27" s="66"/>
      <c r="EN27" s="75" t="str">
        <f>IFERROR(IF(B27&lt;&gt;"", IF(ISNUMBER(SEARCH("highrisk", LOWER(INDEX(Paste_Here!AR$2:AR$850, MATCH(B27, Paste_Here!A$2:A$850, 0))))), "High Risk", IF(ISNUMBER(SEARCH("lowrisk", LOWER(INDEX(Paste_Here!AR$2:AR$850, MATCH(B27, Paste_Here!A$2:A$850, 0))))), "Low Risk", IF(ISNUMBER(SEARCH("somerisk", LOWER(INDEX(Paste_Here!AR$2:AR$850, MATCH(B27, Paste_Here!A$2:A$850, 0))))), "Some Risk", IF(ISNUMBER(SEARCH("ot", LOWER(INDEX(Paste_Here!AR$2:AR$850, MATCH(B27, Paste_Here!A$2:A$850, 0))))), "OT", "")))), ""), "")</f>
        <v/>
      </c>
      <c r="EO27" s="66"/>
      <c r="EP27" s="93"/>
      <c r="EQ27" s="66"/>
      <c r="ER27" s="75"/>
      <c r="ES27" s="66"/>
      <c r="ET27" s="75"/>
      <c r="EU27" s="66"/>
      <c r="EV27" s="66"/>
      <c r="EW27" s="75" t="str">
        <f t="shared" si="11"/>
        <v/>
      </c>
      <c r="EX27" s="66"/>
      <c r="EY27" s="75" t="str">
        <f>IFERROR(IF(B27&lt;&gt;"", IF(AND(INDEX(Paste_Here!Y$2:Y$850, MATCH(B27, Paste_Here!A$2:A$850, 0))&lt;&gt;"", ISNUMBER(VALUE(INDEX(Paste_Here!Y$2:Y$850, MATCH(B27, Paste_Here!A$2:A$850, 0))))), INDEX(Paste_Here!Y$2:Y$850, MATCH(B27, Paste_Here!A$2:A$850, 0)), ""), ""), "")</f>
        <v/>
      </c>
      <c r="EZ27" s="66"/>
      <c r="FA27" s="75" t="str">
        <f>IFERROR(IF(B27&lt;&gt;"", IF(ISNUMBER(SEARCH("highrisk", LOWER(INDEX(Paste_Here!Z$2:Z$850, MATCH(B27, Paste_Here!A$2:A$850, 0))))), "High Risk", IF(ISNUMBER(SEARCH("lowrisk", LOWER(INDEX(Paste_Here!Z$2:Z$850, MATCH(B27, Paste_Here!A$2:A$850, 0))))), "Low Risk", IF(ISNUMBER(SEARCH("somerisk", LOWER(INDEX(Paste_Here!Z$2:Z$850, MATCH(B27, Paste_Here!A$2:A$850, 0))))), "Some Risk", IF(ISNUMBER(SEARCH("ot", LOWER(INDEX(Paste_Here!Z$2:Z$850, MATCH(B27, Paste_Here!A$2:A$850, 0))))), "OT", "")))), ""), "")</f>
        <v/>
      </c>
      <c r="FB27" s="66"/>
      <c r="FC27" s="93"/>
      <c r="FD27" s="66"/>
      <c r="FE27" s="75" t="str">
        <f>IFERROR(IF(B27&lt;&gt;"", IF(AND(INDEX(Paste_Here!AA$2:AA$850, MATCH(B27, Paste_Here!A$2:A$850, 0))&lt;&gt;"", ISNUMBER(VALUE(INDEX(Paste_Here!AA$2:AA$850, MATCH(B27, Paste_Here!A$2:A$850, 0))))), INDEX(Paste_Here!AA$2:AA$850, MATCH(B27, Paste_Here!A$2:A$850, 0)), ""), ""), "")</f>
        <v/>
      </c>
      <c r="FF27" s="66"/>
      <c r="FG27" s="75" t="str">
        <f>IFERROR(IF(B27&lt;&gt;"", IF(ISNUMBER(SEARCH("highrisk", LOWER(INDEX(Paste_Here!AB$2:AB$850, MATCH(B27, Paste_Here!A$2:A$850, 0))))), "High Risk", IF(ISNUMBER(SEARCH("lowrisk", LOWER(INDEX(Paste_Here!AB$2:AB$850, MATCH(B27, Paste_Here!A$2:A$850, 0))))), "Low Risk", IF(ISNUMBER(SEARCH("somerisk", LOWER(INDEX(Paste_Here!AB$2:AB$850, MATCH(B27, Paste_Here!A$2:A$850, 0))))), "Some Risk", IF(ISNUMBER(SEARCH("ot", LOWER(INDEX(Paste_Here!AB$2:AB$850, MATCH(B27, Paste_Here!A$2:A$850, 0))))), "OT", "")))), ""), "")</f>
        <v/>
      </c>
      <c r="FH27" s="66"/>
      <c r="FI27" s="93"/>
      <c r="FJ27" s="66"/>
      <c r="FK27" s="75"/>
      <c r="FL27" s="66"/>
      <c r="FM27" s="75"/>
      <c r="FN27" s="66"/>
      <c r="FO27" s="66"/>
      <c r="FP27" s="75" t="str">
        <f t="shared" si="6"/>
        <v/>
      </c>
      <c r="FQ27" s="66"/>
      <c r="FR27" s="75" t="str">
        <f>IFERROR(IF(B27&lt;&gt;"", IF(ISNUMBER(SEARCH("s", LOWER(INDEX(Paste_Here!L$2:L$850, MATCH(B27, Paste_Here!A$2:A$850, 0))))), "Yes", IF(INDEX(Paste_Here!L$2:L$850, MATCH(B27, Paste_Here!A$2:A$850, 0))&lt;&gt;"", "No", "")), ""), "")</f>
        <v/>
      </c>
      <c r="FS27" s="66"/>
      <c r="FT27" s="75" t="str">
        <f>IFERROR(IF(B27&lt;&gt;"", IF(ISNUMBER(SEARCH("yes", LOWER(INDEX(Paste_Here!F$2:F$850, MATCH(B27, Paste_Here!A$2:A$850, 0))))), "Yes", IF(ISNUMBER(SEARCH("no", LOWER(INDEX(Paste_Here!F$2:F$850, MATCH(B27, Paste_Here!A$2:A$850, 0))))), "No", "")), ""), "")</f>
        <v/>
      </c>
      <c r="FU27" s="66"/>
      <c r="FV27" s="75" t="str">
        <f>IFERROR(IF(B27&lt;&gt;"", IF(ISNUMBER(SEARCH("english language learner", LOWER(INDEX(Paste_Here!C$2:C$850, MATCH(B27, Paste_Here!A$2:A$850, 0))))), "Yes", ""), ""), "")</f>
        <v/>
      </c>
      <c r="FW27" s="66"/>
      <c r="FX27" s="75" t="str">
        <f>IFERROR(IF(B27&lt;&gt;"", IF(OR(ISNUMBER(SEARCH("b", LOWER(INDEX(Paste_Here!J$2:J$850, MATCH(B27, Paste_Here!A$2:A$850, 0))))), ISNUMBER(SEARCH("h", LOWER(INDEX(Paste_Here!J$2:J$850, MATCH(B27, Paste_Here!A$2:A$850, 0))))), ISNUMBER(SEARCH("i", LOWER(INDEX(Paste_Here!J$2:J$850, MATCH(B27, Paste_Here!A$2:A$850, 0)))))), "Yes", IF(INDEX(Paste_Here!J$2:J$850, MATCH(B27, Paste_Here!A$2:A$850, 0))&lt;&gt;"", "No", "")), ""), "")</f>
        <v/>
      </c>
      <c r="FY27" s="66"/>
      <c r="FZ27" s="75" t="str">
        <f>IFERROR(IF(B27&lt;&gt;"", IF(ISNUMBER(SEARCH("yes", LOWER(INDEX(Paste_Here!K$2:K$850, MATCH(B27, Paste_Here!A$2:A$850, 0))))), "Yes", IF(ISNUMBER(SEARCH("no", LOWER(INDEX(Paste_Here!K$2:K$850, MATCH(B27, Paste_Here!A$2:A$850, 0))))), "No", "")), ""), "")</f>
        <v/>
      </c>
      <c r="GA27" s="66"/>
      <c r="GB27" s="75" t="str">
        <f>IFERROR(IF(B27&lt;&gt;"", IF(ISNUMBER(SEARCH("transitional 2", LOWER(INDEX(Paste_Here!C$2:C$850, MATCH(B27, Paste_Here!A$2:A$850, 0))))), "T2",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GC27" s="66"/>
      <c r="GD27" s="75"/>
      <c r="GE27" s="66"/>
      <c r="GF27" s="75"/>
      <c r="GG27" s="66"/>
      <c r="GH27" s="75"/>
      <c r="GI27" s="66"/>
      <c r="GK27" s="1" t="str" cm="1">
        <f t="array" ref="GK27">IFERROR(INDEX(Paste_Here!$B$2:$B$850, MATCH(0, COUNTIF(GK$4:GK26, Paste_Here!$B$2:$B$850) + IF(Paste_Here!$B$2:$B$850="", 1, 0), 0)), "")</f>
        <v/>
      </c>
      <c r="GL27" s="1" t="str">
        <f>IF(GK27&lt;&gt;"", INDEX(Paste_Here!$A$2:$A$850, MATCH(GK27, Paste_Here!$B$2:$B$850, 0)), "")</f>
        <v/>
      </c>
      <c r="GM27" s="1" t="str">
        <f t="shared" si="12"/>
        <v/>
      </c>
      <c r="GN27" s="1" t="str" cm="1">
        <f t="array" ref="GN27">IFERROR(INDEX($GM$5:$GM$850, MATCH(SMALL(IF($GM$5:$GM$850&lt;&gt;"", COUNTIF($GM$5:$GM$850, "&lt;"&amp;$GM$5:$GM$850)+1), ROW()-ROW($GN$5)+1), COUNTIF($GM$5:$GM$850, "&lt;"&amp;$GM$5:$GM$850)+1, 0)), "")</f>
        <v/>
      </c>
    </row>
    <row r="28" spans="1:196">
      <c r="A28" s="66"/>
      <c r="B28" s="75" t="str">
        <f t="shared" si="0"/>
        <v/>
      </c>
      <c r="C28" s="66"/>
      <c r="D28" s="75" t="str">
        <f>IFERROR(IF(AND(INDEX(Paste_Here!N$2:N$850, MATCH(B28, Paste_Here!A$2:A$850, 0)) = ""), "", IF(UPPER(INDEX(Paste_Here!N$2:N$850, MATCH(B28, Paste_Here!A$2:A$850, 0))) = "YES", "Yes", IF(UPPER(INDEX(Paste_Here!N$2:N$850, MATCH(B28, Paste_Here!A$2:A$850, 0))) = "NO", "No", ""))), "")</f>
        <v/>
      </c>
      <c r="E28" s="66"/>
      <c r="F28" s="75" t="str">
        <f t="shared" si="7"/>
        <v/>
      </c>
      <c r="G28" s="66"/>
      <c r="H28" s="75" t="str">
        <f t="shared" si="8"/>
        <v/>
      </c>
      <c r="I28" s="66"/>
      <c r="J28" s="75" t="str">
        <f t="shared" si="9"/>
        <v/>
      </c>
      <c r="K28" s="66"/>
      <c r="L28" s="75"/>
      <c r="M28" s="66"/>
      <c r="N28" s="75" t="str">
        <f>IFERROR(IF(B28&lt;&gt;"", IF(AND(INDEX(Paste_Here!AW$2:AW$850, MATCH(B28, Paste_Here!A$2:A$850, 0))&lt;&gt;"", ISNUMBER(VALUE(INDEX(Paste_Here!AW$2:AW$850, MATCH(B28, Paste_Here!A$2:A$850, 0))))), INDEX(Paste_Here!AW$2:AW$850, MATCH(B28, Paste_Here!A$2:A$850, 0)), ""), ""), "")</f>
        <v/>
      </c>
      <c r="O28" s="66"/>
      <c r="P28" s="75" t="str">
        <f>IFERROR(IF(B28&lt;&gt;"", IF(AND(INDEX(Paste_Here!AX$2:AX$850, MATCH(B28, Paste_Here!A$2:A$850, 0))&lt;&gt;"", ISNUMBER(VALUE(INDEX(Paste_Here!AX$2:AX$850, MATCH(B28, Paste_Here!A$2:A$850, 0))))), INDEX(Paste_Here!AX$2:AX$850, MATCH(B28, Paste_Here!A$2:A$850, 0)), ""), ""), "")</f>
        <v/>
      </c>
      <c r="Q28" s="66"/>
      <c r="R28" s="75" t="str">
        <f>IFERROR(IF(B28&lt;&gt;"", IF(AND(INDEX(Paste_Here!AU$2:AU$850, MATCH(B28, Paste_Here!A$2:A$850, 0))&lt;&gt;"", ISNUMBER(VALUE(INDEX(Paste_Here!AU$2:AU$850, MATCH(B28, Paste_Here!A$2:A$850, 0))))), INDEX(Paste_Here!AU$2:AU$850, MATCH(B28, Paste_Here!A$2:A$850, 0)), ""), ""), "")</f>
        <v/>
      </c>
      <c r="S28" s="66"/>
      <c r="T28" s="75" t="str">
        <f>IFERROR(IF(B28&lt;&gt;"", IF(AND(INDEX(Paste_Here!AV$2:AV$850, MATCH(B28, Paste_Here!A$2:A$850, 0))&lt;&gt;"", ISNUMBER(VALUE(INDEX(Paste_Here!AV$2:AV$850, MATCH(B28, Paste_Here!A$2:A$850, 0))))), INDEX(Paste_Here!AV$2:AV$850, MATCH(B28, Paste_Here!A$2:A$850, 0)), ""), ""), "")</f>
        <v/>
      </c>
      <c r="U28" s="66"/>
      <c r="W28" s="66"/>
      <c r="Y28" s="66"/>
      <c r="Z28" s="66"/>
      <c r="AA28" s="75" t="str">
        <f t="shared" si="1"/>
        <v/>
      </c>
      <c r="AB28" s="66"/>
      <c r="AC28" s="75"/>
      <c r="AD28" s="66"/>
      <c r="AE28" s="98"/>
      <c r="AF28" s="66"/>
      <c r="AG28" s="75"/>
      <c r="AH28" s="66"/>
      <c r="AI28" s="75" t="str">
        <f>IFERROR(IF(B28&lt;&gt;"", IF(AND(INDEX(Paste_Here!AC$2:AC$850, MATCH(B28, Paste_Here!A$2:A$850, 0))&lt;&gt;"", ISNUMBER(VALUE(INDEX(Paste_Here!AC$2:AC$850, MATCH(B28, Paste_Here!A$2:A$850, 0))))), INDEX(Paste_Here!AC$2:AC$850, MATCH(B28, Paste_Here!A$2:A$850, 0)), ""), ""), "")</f>
        <v/>
      </c>
      <c r="AJ28" s="66"/>
      <c r="AK28" s="75" t="str">
        <f>IFERROR(IF(B28&lt;&gt;"", IF(ISNUMBER(SEARCH("highrisk", LOWER(INDEX(Paste_Here!AD$2:AD$850, MATCH(B28, Paste_Here!A$2:A$850, 0))))), "High Risk", IF(ISNUMBER(SEARCH("lowrisk", LOWER(INDEX(Paste_Here!AD$2:AD$850, MATCH(B28, Paste_Here!A$2:A$850, 0))))), "Low Risk", IF(ISNUMBER(SEARCH("somerisk", LOWER(INDEX(Paste_Here!AD$2:AD$850, MATCH(B28, Paste_Here!A$2:A$850, 0))))), "Some Risk", IF(ISNUMBER(SEARCH("ot", LOWER(INDEX(Paste_Here!AD$2:AD$850, MATCH(B28, Paste_Here!A$2:A$850, 0))))), "OT", "")))), ""), "")</f>
        <v/>
      </c>
      <c r="AL28" s="66"/>
      <c r="AM28" s="75"/>
      <c r="AN28" s="66"/>
      <c r="AO28" s="75" t="str">
        <f>IFERROR(IF(B28&lt;&gt;"", IF(AND(INDEX(Paste_Here!M$2:M$850, MATCH(B28, Paste_Here!A$2:A$850, 0))&lt;&gt;"", ISNUMBER(VALUE(INDEX(Paste_Here!M$2:M$850, MATCH(B28, Paste_Here!A$2:A$850, 0))))), INDEX(Paste_Here!M$2:M$850, MATCH(B28, Paste_Here!A$2:A$850, 0)), ""), ""), "")</f>
        <v/>
      </c>
      <c r="AP28" s="66"/>
      <c r="AQ28" s="75" t="str">
        <f>IFERROR(IF(B28&lt;&gt;"", IF(ISNUMBER(SEARCH("highrisk", LOWER(INDEX(Paste_Here!N$2:N$850, MATCH(B28, Paste_Here!A$2:A$850, 0))))), "High Risk", IF(ISNUMBER(SEARCH("lowrisk", LOWER(INDEX(Paste_Here!N$2:N$850, MATCH(B28, Paste_Here!A$2:A$850, 0))))), "Low Risk", IF(ISNUMBER(SEARCH("somerisk", LOWER(INDEX(Paste_Here!N$2:N$850, MATCH(B28, Paste_Here!A$2:A$850, 0))))), "Some Risk", IF(ISNUMBER(SEARCH("ot", LOWER(INDEX(Paste_Here!N$2:N$850, MATCH(B28, Paste_Here!A$2:A$850, 0))))), "OT", "")))), ""), "")</f>
        <v/>
      </c>
      <c r="AT28" s="66"/>
      <c r="AU28" s="103"/>
      <c r="AV28" s="66"/>
      <c r="AW28" s="66"/>
      <c r="AX28" s="75" t="str">
        <f t="shared" si="2"/>
        <v/>
      </c>
      <c r="AY28" s="66"/>
      <c r="AZ28" s="75"/>
      <c r="BA28" s="66"/>
      <c r="BB28" s="75"/>
      <c r="BC28" s="66"/>
      <c r="BD28" s="75"/>
      <c r="BE28" s="66"/>
      <c r="BF28" s="75" t="str">
        <f>IFERROR(IF(B28&lt;&gt;"", IF(AND(INDEX(Paste_Here!AE$2:AE$850, MATCH(B28, Paste_Here!A$2:A$850, 0))&lt;&gt;"", ISNUMBER(VALUE(INDEX(Paste_Here!AE$2:AE$850, MATCH(B28, Paste_Here!A$2:A$850, 0))))), INDEX(Paste_Here!AE$2:AE$850, MATCH(B28, Paste_Here!A$2:A$850, 0)), ""), ""), "")</f>
        <v/>
      </c>
      <c r="BG28" s="66"/>
      <c r="BH28" s="75" t="str">
        <f>IFERROR(IF(B28&lt;&gt;"", IF(ISNUMBER(SEARCH("highrisk", LOWER(INDEX(Paste_Here!AF$2:AF$850, MATCH(B28, Paste_Here!A$2:A$850, 0))))), "High Risk", IF(ISNUMBER(SEARCH("lowrisk", LOWER(INDEX(Paste_Here!AF$2:AF$850, MATCH(B28, Paste_Here!A$2:A$850, 0))))), "Low Risk", IF(ISNUMBER(SEARCH("somerisk", LOWER(INDEX(Paste_Here!AF$2:AF$850, MATCH(B28, Paste_Here!A$2:A$850, 0))))), "Some Risk", IF(ISNUMBER(SEARCH("ot", LOWER(INDEX(Paste_Here!AF$2:AF$850, MATCH(B28, Paste_Here!A$2:A$850, 0))))), "OT", "")))), ""), "")</f>
        <v/>
      </c>
      <c r="BI28" s="66"/>
      <c r="BJ28" s="75"/>
      <c r="BK28" s="66"/>
      <c r="BL28" s="75" t="str">
        <f>IFERROR(IF(B28&lt;&gt;"", IF(AND(INDEX(Paste_Here!O$2:O$850, MATCH(B28, Paste_Here!A$2:A$850, 0))&lt;&gt;"", ISNUMBER(VALUE(INDEX(Paste_Here!O$2:O$850, MATCH(B28, Paste_Here!A$2:A$850, 0))))), INDEX(Paste_Here!O$2:O$850, MATCH(B28, Paste_Here!A$2:A$850, 0)), ""), ""), "")</f>
        <v/>
      </c>
      <c r="BM28" s="66"/>
      <c r="BN28" s="75" t="str">
        <f>IFERROR(IF(B28&lt;&gt;"", IF(ISNUMBER(SEARCH("highrisk", LOWER(INDEX(Paste_Here!P$2:P$850, MATCH(B28, Paste_Here!A$2:A$850, 0))))), "High Risk", IF(ISNUMBER(SEARCH("lowrisk", LOWER(INDEX(Paste_Here!P$2:P$850, MATCH(B28, Paste_Here!A$2:A$850, 0))))), "Low Risk", IF(ISNUMBER(SEARCH("somerisk", LOWER(INDEX(Paste_Here!P$2:P$850, MATCH(B28, Paste_Here!A$2:A$850, 0))))), "Some Risk", IF(ISNUMBER(SEARCH("ot", LOWER(INDEX(Paste_Here!P$2:P$850, MATCH(B28, Paste_Here!A$2:A$850, 0))))), "OT", "")))), ""), "")</f>
        <v/>
      </c>
      <c r="BQ28" s="66"/>
      <c r="BR28" s="75"/>
      <c r="BS28" s="66"/>
      <c r="BT28" s="66"/>
      <c r="BU28" s="75" t="str">
        <f t="shared" si="3"/>
        <v/>
      </c>
      <c r="BV28" s="66"/>
      <c r="BW28" s="75"/>
      <c r="BX28" s="66"/>
      <c r="BY28" s="75"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BZ28" s="66"/>
      <c r="CA28" s="75"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CB28" s="66"/>
      <c r="CC28" s="75"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CD28" s="66"/>
      <c r="CE28" s="75"/>
      <c r="CF28" s="66"/>
      <c r="CK28" s="75"/>
      <c r="CL28" s="66"/>
      <c r="CM28" s="75"/>
      <c r="CN28" s="66"/>
      <c r="CO28" s="75"/>
      <c r="CP28" s="66"/>
      <c r="CQ28" s="66"/>
      <c r="CR28" s="75" t="str">
        <f t="shared" si="4"/>
        <v/>
      </c>
      <c r="CS28" s="66"/>
      <c r="CT28" s="75"/>
      <c r="CU28" s="66"/>
      <c r="CV28" s="75"/>
      <c r="CW28" s="66"/>
      <c r="CX28" s="75"/>
      <c r="CY28" s="66"/>
      <c r="CZ28" s="75"/>
      <c r="DA28" s="66"/>
      <c r="DB28" s="75" t="str">
        <f>IFERROR(IF(B28&lt;&gt;"", IF(AND(INDEX(Paste_Here!AK$2:AK$850, MATCH(B28, Paste_Here!A$2:A$850, 0))&lt;&gt;"", ISNUMBER(VALUE(INDEX(Paste_Here!AK$2:AK$850, MATCH(B28, Paste_Here!A$2:A$850, 0))))), INDEX(Paste_Here!AK$2:AK$850, MATCH(B28, Paste_Here!A$2:A$850, 0)), ""), ""), "")</f>
        <v/>
      </c>
      <c r="DC28" s="66"/>
      <c r="DD28" s="75" t="str">
        <f>IFERROR(IF(B28&lt;&gt;"", IF(ISNUMBER(SEARCH("highrisk", LOWER(INDEX(Paste_Here!AL$2:AL$850, MATCH(B28, Paste_Here!A$2:A$850, 0))))), "High Risk", IF(ISNUMBER(SEARCH("lowrisk", LOWER(INDEX(Paste_Here!AL$2:AL$850, MATCH(B28, Paste_Here!A$2:A$850, 0))))), "Low Risk", IF(ISNUMBER(SEARCH("somerisk", LOWER(INDEX(Paste_Here!AL$2:AL$850, MATCH(B28, Paste_Here!A$2:A$850, 0))))), "Some Risk", IF(ISNUMBER(SEARCH("ot", LOWER(INDEX(Paste_Here!AL$2:AL$850, MATCH(B28, Paste_Here!A$2:A$850, 0))))), "OT", "")))), ""), "")</f>
        <v/>
      </c>
      <c r="DE28" s="66"/>
      <c r="DF28" s="75" t="str">
        <f>IFERROR(IF(B28&lt;&gt;"", IF(AND(INDEX(Paste_Here!AM$2:AM$850, MATCH(B28, Paste_Here!A$2:A$850, 0))&lt;&gt;"", ISNUMBER(VALUE(INDEX(Paste_Here!AM$2:AM$850, MATCH(B28, Paste_Here!A$2:A$850, 0))))), INDEX(Paste_Here!AM$2:AM$850, MATCH(B28, Paste_Here!A$2:A$850, 0)), ""), ""), "")</f>
        <v/>
      </c>
      <c r="DG28" s="66"/>
      <c r="DH28" s="75" t="str">
        <f>IFERROR(IF(B28&lt;&gt;"", IF(ISNUMBER(SEARCH("highrisk", LOWER(INDEX(Paste_Here!AN$2:AN$850, MATCH(B28, Paste_Here!A$2:A$850, 0))))), "High Risk", IF(ISNUMBER(SEARCH("lowrisk", LOWER(INDEX(Paste_Here!AN$2:AN$850, MATCH(B28, Paste_Here!A$2:A$850, 0))))), "Low Risk", IF(ISNUMBER(SEARCH("somerisk", LOWER(INDEX(Paste_Here!AN$2:AN$850, MATCH(B28, Paste_Here!A$2:A$850, 0))))), "Some Risk", IF(ISNUMBER(SEARCH("ot", LOWER(INDEX(Paste_Here!AN$2:AN$850, MATCH(B28, Paste_Here!A$2:A$850, 0))))), "OT", "")))), ""), "")</f>
        <v/>
      </c>
      <c r="DI28" s="66"/>
      <c r="DJ28" s="66"/>
      <c r="DK28" s="75" t="str">
        <f t="shared" si="5"/>
        <v/>
      </c>
      <c r="DL28" s="66"/>
      <c r="DM28" s="75" t="str">
        <f>IFERROR(IF(B28&lt;&gt;"", IF(AND(INDEX(Paste_Here!Q$2:Q$850, MATCH(B28, Paste_Here!A$2:A$850, 0))&lt;&gt;"", ISNUMBER(VALUE(INDEX(Paste_Here!Q$2:Q$850, MATCH(B28, Paste_Here!A$2:A$850, 0))))), INDEX(Paste_Here!Q$2:Q$850, MATCH(B28, Paste_Here!A$2:A$850, 0)), ""), ""), "")</f>
        <v/>
      </c>
      <c r="DN28" s="66"/>
      <c r="DO28" s="75" t="str">
        <f>IFERROR(IF(B28&lt;&gt;"", IF(ISNUMBER(SEARCH("highrisk", LOWER(INDEX(Paste_Here!R$2:R$850, MATCH(B28, Paste_Here!A$2:A$850, 0))))), "High Risk", IF(ISNUMBER(SEARCH("lowrisk", LOWER(INDEX(Paste_Here!R$2:R$850, MATCH(B28, Paste_Here!A$2:A$850, 0))))), "Low Risk", IF(ISNUMBER(SEARCH("somerisk", LOWER(INDEX(Paste_Here!R$2:R$850, MATCH(B28, Paste_Here!A$2:A$850, 0))))), "Some Risk", IF(ISNUMBER(SEARCH("ot", LOWER(INDEX(Paste_Here!R$2:R$850, MATCH(B28, Paste_Here!A$2:A$850, 0))))), "OT", "")))), ""), "")</f>
        <v/>
      </c>
      <c r="DP28" s="66"/>
      <c r="DQ28" s="93" t="str">
        <f>IFERROR(IF(B28&lt;&gt;"", IF(AND(INDEX(Paste_Here!S$2:S$850, MATCH(B28, Paste_Here!A$2:A$850, 0))&lt;&gt;"", ISNUMBER(VALUE(INDEX(Paste_Here!S$2:S$850, MATCH(B28, Paste_Here!A$2:A$850, 0))))), INDEX(Paste_Here!S$2:S$850, MATCH(B28, Paste_Here!A$2:A$850, 0)), ""), ""), "")</f>
        <v/>
      </c>
      <c r="DR28" s="66"/>
      <c r="DS28" s="75"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IF(ISNUMBER(SEARCH("ot", LOWER(INDEX(Paste_Here!T$2:T$850, MATCH(B28, Paste_Here!A$2:A$850, 0))))), "OT", "")))), ""), "")</f>
        <v/>
      </c>
      <c r="DT28" s="66"/>
      <c r="DU28" s="75" t="str">
        <f>IFERROR(IF(B28&lt;&gt;"", IF(AND(INDEX(Paste_Here!U$2:U$850, MATCH(B28, Paste_Here!A$2:A$850, 0))&lt;&gt;"", ISNUMBER(VALUE(INDEX(Paste_Here!U$2:U$850, MATCH(B28, Paste_Here!A$2:A$850, 0))))), INDEX(Paste_Here!U$2:U$850, MATCH(B28, Paste_Here!A$2:A$850, 0)), ""), ""), "")</f>
        <v/>
      </c>
      <c r="DV28" s="66"/>
      <c r="DW28" s="93" t="str">
        <f>IFERROR(IF(B28&lt;&gt;"", IF(ISNUMBER(SEARCH("highrisk", LOWER(INDEX(Paste_Here!V$2:V$850, MATCH(B28, Paste_Here!A$2:A$850, 0))))), "High Risk", IF(ISNUMBER(SEARCH("lowrisk", LOWER(INDEX(Paste_Here!V$2:V$850, MATCH(B28, Paste_Here!A$2:A$850, 0))))), "Low Risk", IF(ISNUMBER(SEARCH("somerisk", LOWER(INDEX(Paste_Here!V$2:V$850, MATCH(B28, Paste_Here!A$2:A$850, 0))))), "Some Risk", IF(ISNUMBER(SEARCH("ot", LOWER(INDEX(Paste_Here!V$2:V$850, MATCH(B28, Paste_Here!A$2:A$850, 0))))), "OT", "")))), ""), "")</f>
        <v/>
      </c>
      <c r="DX28" s="66"/>
      <c r="DY28" s="75" t="str">
        <f>IFERROR(IF(B28&lt;&gt;"", IF(AND(INDEX(Paste_Here!W$2:W$850, MATCH(B28, Paste_Here!A$2:A$850, 0))&lt;&gt;"", ISNUMBER(VALUE(INDEX(Paste_Here!W$2:W$850, MATCH(B28, Paste_Here!A$2:A$850, 0))))), INDEX(Paste_Here!W$2:W$850, MATCH(B28, Paste_Here!A$2:A$850, 0)), ""), ""), "")</f>
        <v/>
      </c>
      <c r="DZ28" s="66"/>
      <c r="EA28" s="75" t="str">
        <f>IFERROR(IF(B28&lt;&gt;"", IF(ISNUMBER(SEARCH("highrisk", LOWER(INDEX(Paste_Here!X$2:X$850, MATCH(B28, Paste_Here!A$2:A$850, 0))))), "High Risk", IF(ISNUMBER(SEARCH("lowrisk", LOWER(INDEX(Paste_Here!X$2:X$850, MATCH(B28, Paste_Here!A$2:A$850, 0))))), "Low Risk", IF(ISNUMBER(SEARCH("somerisk", LOWER(INDEX(Paste_Here!X$2:X$850, MATCH(B28, Paste_Here!A$2:A$850, 0))))), "Some Risk", IF(ISNUMBER(SEARCH("ot", LOWER(INDEX(Paste_Here!X$2:X$850, MATCH(B28, Paste_Here!A$2:A$850, 0))))), "OT", "")))), ""), "")</f>
        <v/>
      </c>
      <c r="EB28" s="66"/>
      <c r="EC28" s="66"/>
      <c r="ED28" s="75" t="str">
        <f t="shared" si="10"/>
        <v/>
      </c>
      <c r="EE28" s="66"/>
      <c r="EF28" s="75" t="str">
        <f>IFERROR(IF(B28&lt;&gt;"", IF(AND(INDEX(Paste_Here!AO$2:AO$850, MATCH(B28, Paste_Here!A$2:A$850, 0))&lt;&gt;"", ISNUMBER(VALUE(INDEX(Paste_Here!AO$2:AO$850, MATCH(B28, Paste_Here!A$2:A$850, 0))))), INDEX(Paste_Here!AO$2:AO$850, MATCH(B28, Paste_Here!A$2:A$850, 0)), ""), ""), "")</f>
        <v/>
      </c>
      <c r="EG28" s="66"/>
      <c r="EH28" s="75" t="str">
        <f>IFERROR(IF(B28&lt;&gt;"", IF(ISNUMBER(SEARCH("highrisk", LOWER(INDEX(Paste_Here!AP$2:AP$850, MATCH(B28, Paste_Here!A$2:A$850, 0))))), "High Risk", IF(ISNUMBER(SEARCH("lowrisk", LOWER(INDEX(Paste_Here!AP$2:AP$850, MATCH(B28, Paste_Here!A$2:A$850, 0))))), "Low Risk", IF(ISNUMBER(SEARCH("somerisk", LOWER(INDEX(Paste_Here!AP$2:AP$850, MATCH(B28, Paste_Here!A$2:A$850, 0))))), "Some Risk", IF(ISNUMBER(SEARCH("ot", LOWER(INDEX(Paste_Here!AP$2:AP$850, MATCH(B28, Paste_Here!A$2:A$850, 0))))), "OT", "")))), ""), "")</f>
        <v/>
      </c>
      <c r="EI28" s="66"/>
      <c r="EJ28" s="93"/>
      <c r="EK28" s="66"/>
      <c r="EL28" s="75" t="str">
        <f>IFERROR(IF(B28&lt;&gt;"", IF(AND(INDEX(Paste_Here!AQ$2:AQ$850, MATCH(B28, Paste_Here!A$2:A$850, 0))&lt;&gt;"", ISNUMBER(VALUE(INDEX(Paste_Here!AQ$2:AQ$850, MATCH(B28, Paste_Here!A$2:A$850, 0))))), INDEX(Paste_Here!AQ$2:AQ$850, MATCH(B28, Paste_Here!A$2:A$850, 0)), ""), ""), "")</f>
        <v/>
      </c>
      <c r="EM28" s="66"/>
      <c r="EN28" s="75" t="str">
        <f>IFERROR(IF(B28&lt;&gt;"", IF(ISNUMBER(SEARCH("highrisk", LOWER(INDEX(Paste_Here!AR$2:AR$850, MATCH(B28, Paste_Here!A$2:A$850, 0))))), "High Risk", IF(ISNUMBER(SEARCH("lowrisk", LOWER(INDEX(Paste_Here!AR$2:AR$850, MATCH(B28, Paste_Here!A$2:A$850, 0))))), "Low Risk", IF(ISNUMBER(SEARCH("somerisk", LOWER(INDEX(Paste_Here!AR$2:AR$850, MATCH(B28, Paste_Here!A$2:A$850, 0))))), "Some Risk", IF(ISNUMBER(SEARCH("ot", LOWER(INDEX(Paste_Here!AR$2:AR$850, MATCH(B28, Paste_Here!A$2:A$850, 0))))), "OT", "")))), ""), "")</f>
        <v/>
      </c>
      <c r="EO28" s="66"/>
      <c r="EP28" s="93"/>
      <c r="EQ28" s="66"/>
      <c r="ER28" s="75"/>
      <c r="ES28" s="66"/>
      <c r="ET28" s="75"/>
      <c r="EU28" s="66"/>
      <c r="EV28" s="66"/>
      <c r="EW28" s="75" t="str">
        <f t="shared" si="11"/>
        <v/>
      </c>
      <c r="EX28" s="66"/>
      <c r="EY28" s="75" t="str">
        <f>IFERROR(IF(B28&lt;&gt;"", IF(AND(INDEX(Paste_Here!Y$2:Y$850, MATCH(B28, Paste_Here!A$2:A$850, 0))&lt;&gt;"", ISNUMBER(VALUE(INDEX(Paste_Here!Y$2:Y$850, MATCH(B28, Paste_Here!A$2:A$850, 0))))), INDEX(Paste_Here!Y$2:Y$850, MATCH(B28, Paste_Here!A$2:A$850, 0)), ""), ""), "")</f>
        <v/>
      </c>
      <c r="EZ28" s="66"/>
      <c r="FA28" s="75" t="str">
        <f>IFERROR(IF(B28&lt;&gt;"", IF(ISNUMBER(SEARCH("highrisk", LOWER(INDEX(Paste_Here!Z$2:Z$850, MATCH(B28, Paste_Here!A$2:A$850, 0))))), "High Risk", IF(ISNUMBER(SEARCH("lowrisk", LOWER(INDEX(Paste_Here!Z$2:Z$850, MATCH(B28, Paste_Here!A$2:A$850, 0))))), "Low Risk", IF(ISNUMBER(SEARCH("somerisk", LOWER(INDEX(Paste_Here!Z$2:Z$850, MATCH(B28, Paste_Here!A$2:A$850, 0))))), "Some Risk", IF(ISNUMBER(SEARCH("ot", LOWER(INDEX(Paste_Here!Z$2:Z$850, MATCH(B28, Paste_Here!A$2:A$850, 0))))), "OT", "")))), ""), "")</f>
        <v/>
      </c>
      <c r="FB28" s="66"/>
      <c r="FC28" s="93"/>
      <c r="FD28" s="66"/>
      <c r="FE28" s="75" t="str">
        <f>IFERROR(IF(B28&lt;&gt;"", IF(AND(INDEX(Paste_Here!AA$2:AA$850, MATCH(B28, Paste_Here!A$2:A$850, 0))&lt;&gt;"", ISNUMBER(VALUE(INDEX(Paste_Here!AA$2:AA$850, MATCH(B28, Paste_Here!A$2:A$850, 0))))), INDEX(Paste_Here!AA$2:AA$850, MATCH(B28, Paste_Here!A$2:A$850, 0)), ""), ""), "")</f>
        <v/>
      </c>
      <c r="FF28" s="66"/>
      <c r="FG28" s="75" t="str">
        <f>IFERROR(IF(B28&lt;&gt;"", IF(ISNUMBER(SEARCH("highrisk", LOWER(INDEX(Paste_Here!AB$2:AB$850, MATCH(B28, Paste_Here!A$2:A$850, 0))))), "High Risk", IF(ISNUMBER(SEARCH("lowrisk", LOWER(INDEX(Paste_Here!AB$2:AB$850, MATCH(B28, Paste_Here!A$2:A$850, 0))))), "Low Risk", IF(ISNUMBER(SEARCH("somerisk", LOWER(INDEX(Paste_Here!AB$2:AB$850, MATCH(B28, Paste_Here!A$2:A$850, 0))))), "Some Risk", IF(ISNUMBER(SEARCH("ot", LOWER(INDEX(Paste_Here!AB$2:AB$850, MATCH(B28, Paste_Here!A$2:A$850, 0))))), "OT", "")))), ""), "")</f>
        <v/>
      </c>
      <c r="FH28" s="66"/>
      <c r="FI28" s="93"/>
      <c r="FJ28" s="66"/>
      <c r="FK28" s="75"/>
      <c r="FL28" s="66"/>
      <c r="FM28" s="75"/>
      <c r="FN28" s="66"/>
      <c r="FO28" s="66"/>
      <c r="FP28" s="75" t="str">
        <f t="shared" si="6"/>
        <v/>
      </c>
      <c r="FQ28" s="66"/>
      <c r="FR28" s="75" t="str">
        <f>IFERROR(IF(B28&lt;&gt;"", IF(ISNUMBER(SEARCH("s", LOWER(INDEX(Paste_Here!L$2:L$850, MATCH(B28, Paste_Here!A$2:A$850, 0))))), "Yes", IF(INDEX(Paste_Here!L$2:L$850, MATCH(B28, Paste_Here!A$2:A$850, 0))&lt;&gt;"", "No", "")), ""), "")</f>
        <v/>
      </c>
      <c r="FS28" s="66"/>
      <c r="FT28" s="75" t="str">
        <f>IFERROR(IF(B28&lt;&gt;"", IF(ISNUMBER(SEARCH("yes", LOWER(INDEX(Paste_Here!F$2:F$850, MATCH(B28, Paste_Here!A$2:A$850, 0))))), "Yes", IF(ISNUMBER(SEARCH("no", LOWER(INDEX(Paste_Here!F$2:F$850, MATCH(B28, Paste_Here!A$2:A$850, 0))))), "No", "")), ""), "")</f>
        <v/>
      </c>
      <c r="FU28" s="66"/>
      <c r="FV28" s="75" t="str">
        <f>IFERROR(IF(B28&lt;&gt;"", IF(ISNUMBER(SEARCH("english language learner", LOWER(INDEX(Paste_Here!C$2:C$850, MATCH(B28, Paste_Here!A$2:A$850, 0))))), "Yes", ""), ""), "")</f>
        <v/>
      </c>
      <c r="FW28" s="66"/>
      <c r="FX28" s="75" t="str">
        <f>IFERROR(IF(B28&lt;&gt;"", IF(OR(ISNUMBER(SEARCH("b", LOWER(INDEX(Paste_Here!J$2:J$850, MATCH(B28, Paste_Here!A$2:A$850, 0))))), ISNUMBER(SEARCH("h", LOWER(INDEX(Paste_Here!J$2:J$850, MATCH(B28, Paste_Here!A$2:A$850, 0))))), ISNUMBER(SEARCH("i", LOWER(INDEX(Paste_Here!J$2:J$850, MATCH(B28, Paste_Here!A$2:A$850, 0)))))), "Yes", IF(INDEX(Paste_Here!J$2:J$850, MATCH(B28, Paste_Here!A$2:A$850, 0))&lt;&gt;"", "No", "")), ""), "")</f>
        <v/>
      </c>
      <c r="FY28" s="66"/>
      <c r="FZ28" s="75" t="str">
        <f>IFERROR(IF(B28&lt;&gt;"", IF(ISNUMBER(SEARCH("yes", LOWER(INDEX(Paste_Here!K$2:K$850, MATCH(B28, Paste_Here!A$2:A$850, 0))))), "Yes", IF(ISNUMBER(SEARCH("no", LOWER(INDEX(Paste_Here!K$2:K$850, MATCH(B28, Paste_Here!A$2:A$850, 0))))), "No", "")), ""), "")</f>
        <v/>
      </c>
      <c r="GA28" s="66"/>
      <c r="GB28" s="75" t="str">
        <f>IFERROR(IF(B28&lt;&gt;"", IF(ISNUMBER(SEARCH("transitional 2", LOWER(INDEX(Paste_Here!C$2:C$850, MATCH(B28, Paste_Here!A$2:A$850, 0))))), "T2",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GC28" s="66"/>
      <c r="GD28" s="75"/>
      <c r="GE28" s="66"/>
      <c r="GF28" s="75"/>
      <c r="GG28" s="66"/>
      <c r="GH28" s="75"/>
      <c r="GI28" s="66"/>
      <c r="GK28" s="1" t="str" cm="1">
        <f t="array" ref="GK28">IFERROR(INDEX(Paste_Here!$B$2:$B$850, MATCH(0, COUNTIF(GK$4:GK27, Paste_Here!$B$2:$B$850) + IF(Paste_Here!$B$2:$B$850="", 1, 0), 0)), "")</f>
        <v/>
      </c>
      <c r="GL28" s="1" t="str">
        <f>IF(GK28&lt;&gt;"", INDEX(Paste_Here!$A$2:$A$850, MATCH(GK28, Paste_Here!$B$2:$B$850, 0)), "")</f>
        <v/>
      </c>
      <c r="GM28" s="1" t="str">
        <f t="shared" si="12"/>
        <v/>
      </c>
      <c r="GN28" s="1" t="str" cm="1">
        <f t="array" ref="GN28">IFERROR(INDEX($GM$5:$GM$850, MATCH(SMALL(IF($GM$5:$GM$850&lt;&gt;"", COUNTIF($GM$5:$GM$850, "&lt;"&amp;$GM$5:$GM$850)+1), ROW()-ROW($GN$5)+1), COUNTIF($GM$5:$GM$850, "&lt;"&amp;$GM$5:$GM$850)+1, 0)), "")</f>
        <v/>
      </c>
    </row>
    <row r="29" spans="1:196">
      <c r="A29" s="66"/>
      <c r="B29" s="75" t="str">
        <f t="shared" si="0"/>
        <v/>
      </c>
      <c r="C29" s="66"/>
      <c r="D29" s="75" t="str">
        <f>IFERROR(IF(AND(INDEX(Paste_Here!N$2:N$850, MATCH(B29, Paste_Here!A$2:A$850, 0)) = ""), "", IF(UPPER(INDEX(Paste_Here!N$2:N$850, MATCH(B29, Paste_Here!A$2:A$850, 0))) = "YES", "Yes", IF(UPPER(INDEX(Paste_Here!N$2:N$850, MATCH(B29, Paste_Here!A$2:A$850, 0))) = "NO", "No", ""))), "")</f>
        <v/>
      </c>
      <c r="E29" s="66"/>
      <c r="F29" s="75" t="str">
        <f t="shared" si="7"/>
        <v/>
      </c>
      <c r="G29" s="66"/>
      <c r="H29" s="75" t="str">
        <f t="shared" si="8"/>
        <v/>
      </c>
      <c r="I29" s="66"/>
      <c r="J29" s="75" t="str">
        <f t="shared" si="9"/>
        <v/>
      </c>
      <c r="K29" s="66"/>
      <c r="L29" s="75"/>
      <c r="M29" s="66"/>
      <c r="N29" s="75" t="str">
        <f>IFERROR(IF(B29&lt;&gt;"", IF(AND(INDEX(Paste_Here!AW$2:AW$850, MATCH(B29, Paste_Here!A$2:A$850, 0))&lt;&gt;"", ISNUMBER(VALUE(INDEX(Paste_Here!AW$2:AW$850, MATCH(B29, Paste_Here!A$2:A$850, 0))))), INDEX(Paste_Here!AW$2:AW$850, MATCH(B29, Paste_Here!A$2:A$850, 0)), ""), ""), "")</f>
        <v/>
      </c>
      <c r="O29" s="66"/>
      <c r="P29" s="75" t="str">
        <f>IFERROR(IF(B29&lt;&gt;"", IF(AND(INDEX(Paste_Here!AX$2:AX$850, MATCH(B29, Paste_Here!A$2:A$850, 0))&lt;&gt;"", ISNUMBER(VALUE(INDEX(Paste_Here!AX$2:AX$850, MATCH(B29, Paste_Here!A$2:A$850, 0))))), INDEX(Paste_Here!AX$2:AX$850, MATCH(B29, Paste_Here!A$2:A$850, 0)), ""), ""), "")</f>
        <v/>
      </c>
      <c r="Q29" s="66"/>
      <c r="R29" s="75" t="str">
        <f>IFERROR(IF(B29&lt;&gt;"", IF(AND(INDEX(Paste_Here!AU$2:AU$850, MATCH(B29, Paste_Here!A$2:A$850, 0))&lt;&gt;"", ISNUMBER(VALUE(INDEX(Paste_Here!AU$2:AU$850, MATCH(B29, Paste_Here!A$2:A$850, 0))))), INDEX(Paste_Here!AU$2:AU$850, MATCH(B29, Paste_Here!A$2:A$850, 0)), ""), ""), "")</f>
        <v/>
      </c>
      <c r="S29" s="66"/>
      <c r="T29" s="75" t="str">
        <f>IFERROR(IF(B29&lt;&gt;"", IF(AND(INDEX(Paste_Here!AV$2:AV$850, MATCH(B29, Paste_Here!A$2:A$850, 0))&lt;&gt;"", ISNUMBER(VALUE(INDEX(Paste_Here!AV$2:AV$850, MATCH(B29, Paste_Here!A$2:A$850, 0))))), INDEX(Paste_Here!AV$2:AV$850, MATCH(B29, Paste_Here!A$2:A$850, 0)), ""), ""), "")</f>
        <v/>
      </c>
      <c r="U29" s="66"/>
      <c r="W29" s="66"/>
      <c r="Y29" s="66"/>
      <c r="Z29" s="66"/>
      <c r="AA29" s="75" t="str">
        <f t="shared" si="1"/>
        <v/>
      </c>
      <c r="AB29" s="66"/>
      <c r="AC29" s="75"/>
      <c r="AD29" s="66"/>
      <c r="AE29" s="98"/>
      <c r="AF29" s="66"/>
      <c r="AG29" s="75"/>
      <c r="AH29" s="66"/>
      <c r="AI29" s="75" t="str">
        <f>IFERROR(IF(B29&lt;&gt;"", IF(AND(INDEX(Paste_Here!AC$2:AC$850, MATCH(B29, Paste_Here!A$2:A$850, 0))&lt;&gt;"", ISNUMBER(VALUE(INDEX(Paste_Here!AC$2:AC$850, MATCH(B29, Paste_Here!A$2:A$850, 0))))), INDEX(Paste_Here!AC$2:AC$850, MATCH(B29, Paste_Here!A$2:A$850, 0)), ""), ""), "")</f>
        <v/>
      </c>
      <c r="AJ29" s="66"/>
      <c r="AK29" s="75" t="str">
        <f>IFERROR(IF(B29&lt;&gt;"", IF(ISNUMBER(SEARCH("highrisk", LOWER(INDEX(Paste_Here!AD$2:AD$850, MATCH(B29, Paste_Here!A$2:A$850, 0))))), "High Risk", IF(ISNUMBER(SEARCH("lowrisk", LOWER(INDEX(Paste_Here!AD$2:AD$850, MATCH(B29, Paste_Here!A$2:A$850, 0))))), "Low Risk", IF(ISNUMBER(SEARCH("somerisk", LOWER(INDEX(Paste_Here!AD$2:AD$850, MATCH(B29, Paste_Here!A$2:A$850, 0))))), "Some Risk", IF(ISNUMBER(SEARCH("ot", LOWER(INDEX(Paste_Here!AD$2:AD$850, MATCH(B29, Paste_Here!A$2:A$850, 0))))), "OT", "")))), ""), "")</f>
        <v/>
      </c>
      <c r="AL29" s="66"/>
      <c r="AM29" s="75"/>
      <c r="AN29" s="66"/>
      <c r="AO29" s="75" t="str">
        <f>IFERROR(IF(B29&lt;&gt;"", IF(AND(INDEX(Paste_Here!M$2:M$850, MATCH(B29, Paste_Here!A$2:A$850, 0))&lt;&gt;"", ISNUMBER(VALUE(INDEX(Paste_Here!M$2:M$850, MATCH(B29, Paste_Here!A$2:A$850, 0))))), INDEX(Paste_Here!M$2:M$850, MATCH(B29, Paste_Here!A$2:A$850, 0)), ""), ""), "")</f>
        <v/>
      </c>
      <c r="AP29" s="66"/>
      <c r="AQ29" s="75" t="str">
        <f>IFERROR(IF(B29&lt;&gt;"", IF(ISNUMBER(SEARCH("highrisk", LOWER(INDEX(Paste_Here!N$2:N$850, MATCH(B29, Paste_Here!A$2:A$850, 0))))), "High Risk", IF(ISNUMBER(SEARCH("lowrisk", LOWER(INDEX(Paste_Here!N$2:N$850, MATCH(B29, Paste_Here!A$2:A$850, 0))))), "Low Risk", IF(ISNUMBER(SEARCH("somerisk", LOWER(INDEX(Paste_Here!N$2:N$850, MATCH(B29, Paste_Here!A$2:A$850, 0))))), "Some Risk", IF(ISNUMBER(SEARCH("ot", LOWER(INDEX(Paste_Here!N$2:N$850, MATCH(B29, Paste_Here!A$2:A$850, 0))))), "OT", "")))), ""), "")</f>
        <v/>
      </c>
      <c r="AT29" s="66"/>
      <c r="AU29" s="103"/>
      <c r="AV29" s="66"/>
      <c r="AW29" s="66"/>
      <c r="AX29" s="75" t="str">
        <f t="shared" si="2"/>
        <v/>
      </c>
      <c r="AY29" s="66"/>
      <c r="AZ29" s="75"/>
      <c r="BA29" s="66"/>
      <c r="BB29" s="75"/>
      <c r="BC29" s="66"/>
      <c r="BD29" s="75"/>
      <c r="BE29" s="66"/>
      <c r="BF29" s="75" t="str">
        <f>IFERROR(IF(B29&lt;&gt;"", IF(AND(INDEX(Paste_Here!AE$2:AE$850, MATCH(B29, Paste_Here!A$2:A$850, 0))&lt;&gt;"", ISNUMBER(VALUE(INDEX(Paste_Here!AE$2:AE$850, MATCH(B29, Paste_Here!A$2:A$850, 0))))), INDEX(Paste_Here!AE$2:AE$850, MATCH(B29, Paste_Here!A$2:A$850, 0)), ""), ""), "")</f>
        <v/>
      </c>
      <c r="BG29" s="66"/>
      <c r="BH29" s="75" t="str">
        <f>IFERROR(IF(B29&lt;&gt;"", IF(ISNUMBER(SEARCH("highrisk", LOWER(INDEX(Paste_Here!AF$2:AF$850, MATCH(B29, Paste_Here!A$2:A$850, 0))))), "High Risk", IF(ISNUMBER(SEARCH("lowrisk", LOWER(INDEX(Paste_Here!AF$2:AF$850, MATCH(B29, Paste_Here!A$2:A$850, 0))))), "Low Risk", IF(ISNUMBER(SEARCH("somerisk", LOWER(INDEX(Paste_Here!AF$2:AF$850, MATCH(B29, Paste_Here!A$2:A$850, 0))))), "Some Risk", IF(ISNUMBER(SEARCH("ot", LOWER(INDEX(Paste_Here!AF$2:AF$850, MATCH(B29, Paste_Here!A$2:A$850, 0))))), "OT", "")))), ""), "")</f>
        <v/>
      </c>
      <c r="BI29" s="66"/>
      <c r="BJ29" s="75"/>
      <c r="BK29" s="66"/>
      <c r="BL29" s="75" t="str">
        <f>IFERROR(IF(B29&lt;&gt;"", IF(AND(INDEX(Paste_Here!O$2:O$850, MATCH(B29, Paste_Here!A$2:A$850, 0))&lt;&gt;"", ISNUMBER(VALUE(INDEX(Paste_Here!O$2:O$850, MATCH(B29, Paste_Here!A$2:A$850, 0))))), INDEX(Paste_Here!O$2:O$850, MATCH(B29, Paste_Here!A$2:A$850, 0)), ""), ""), "")</f>
        <v/>
      </c>
      <c r="BM29" s="66"/>
      <c r="BN29" s="75" t="str">
        <f>IFERROR(IF(B29&lt;&gt;"", IF(ISNUMBER(SEARCH("highrisk", LOWER(INDEX(Paste_Here!P$2:P$850, MATCH(B29, Paste_Here!A$2:A$850, 0))))), "High Risk", IF(ISNUMBER(SEARCH("lowrisk", LOWER(INDEX(Paste_Here!P$2:P$850, MATCH(B29, Paste_Here!A$2:A$850, 0))))), "Low Risk", IF(ISNUMBER(SEARCH("somerisk", LOWER(INDEX(Paste_Here!P$2:P$850, MATCH(B29, Paste_Here!A$2:A$850, 0))))), "Some Risk", IF(ISNUMBER(SEARCH("ot", LOWER(INDEX(Paste_Here!P$2:P$850, MATCH(B29, Paste_Here!A$2:A$850, 0))))), "OT", "")))), ""), "")</f>
        <v/>
      </c>
      <c r="BQ29" s="66"/>
      <c r="BR29" s="75"/>
      <c r="BS29" s="66"/>
      <c r="BT29" s="66"/>
      <c r="BU29" s="75" t="str">
        <f t="shared" si="3"/>
        <v/>
      </c>
      <c r="BV29" s="66"/>
      <c r="BW29" s="75"/>
      <c r="BX29" s="66"/>
      <c r="BY29" s="75"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BZ29" s="66"/>
      <c r="CA29" s="75"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CB29" s="66"/>
      <c r="CC29" s="75"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CD29" s="66"/>
      <c r="CE29" s="75"/>
      <c r="CF29" s="66"/>
      <c r="CK29" s="75"/>
      <c r="CL29" s="66"/>
      <c r="CM29" s="75"/>
      <c r="CN29" s="66"/>
      <c r="CO29" s="75"/>
      <c r="CP29" s="66"/>
      <c r="CQ29" s="66"/>
      <c r="CR29" s="75" t="str">
        <f t="shared" si="4"/>
        <v/>
      </c>
      <c r="CS29" s="66"/>
      <c r="CT29" s="75"/>
      <c r="CU29" s="66"/>
      <c r="CV29" s="75"/>
      <c r="CW29" s="66"/>
      <c r="CX29" s="75"/>
      <c r="CY29" s="66"/>
      <c r="CZ29" s="75"/>
      <c r="DA29" s="66"/>
      <c r="DB29" s="75" t="str">
        <f>IFERROR(IF(B29&lt;&gt;"", IF(AND(INDEX(Paste_Here!AK$2:AK$850, MATCH(B29, Paste_Here!A$2:A$850, 0))&lt;&gt;"", ISNUMBER(VALUE(INDEX(Paste_Here!AK$2:AK$850, MATCH(B29, Paste_Here!A$2:A$850, 0))))), INDEX(Paste_Here!AK$2:AK$850, MATCH(B29, Paste_Here!A$2:A$850, 0)), ""), ""), "")</f>
        <v/>
      </c>
      <c r="DC29" s="66"/>
      <c r="DD29" s="75" t="str">
        <f>IFERROR(IF(B29&lt;&gt;"", IF(ISNUMBER(SEARCH("highrisk", LOWER(INDEX(Paste_Here!AL$2:AL$850, MATCH(B29, Paste_Here!A$2:A$850, 0))))), "High Risk", IF(ISNUMBER(SEARCH("lowrisk", LOWER(INDEX(Paste_Here!AL$2:AL$850, MATCH(B29, Paste_Here!A$2:A$850, 0))))), "Low Risk", IF(ISNUMBER(SEARCH("somerisk", LOWER(INDEX(Paste_Here!AL$2:AL$850, MATCH(B29, Paste_Here!A$2:A$850, 0))))), "Some Risk", IF(ISNUMBER(SEARCH("ot", LOWER(INDEX(Paste_Here!AL$2:AL$850, MATCH(B29, Paste_Here!A$2:A$850, 0))))), "OT", "")))), ""), "")</f>
        <v/>
      </c>
      <c r="DE29" s="66"/>
      <c r="DF29" s="75" t="str">
        <f>IFERROR(IF(B29&lt;&gt;"", IF(AND(INDEX(Paste_Here!AM$2:AM$850, MATCH(B29, Paste_Here!A$2:A$850, 0))&lt;&gt;"", ISNUMBER(VALUE(INDEX(Paste_Here!AM$2:AM$850, MATCH(B29, Paste_Here!A$2:A$850, 0))))), INDEX(Paste_Here!AM$2:AM$850, MATCH(B29, Paste_Here!A$2:A$850, 0)), ""), ""), "")</f>
        <v/>
      </c>
      <c r="DG29" s="66"/>
      <c r="DH29" s="75" t="str">
        <f>IFERROR(IF(B29&lt;&gt;"", IF(ISNUMBER(SEARCH("highrisk", LOWER(INDEX(Paste_Here!AN$2:AN$850, MATCH(B29, Paste_Here!A$2:A$850, 0))))), "High Risk", IF(ISNUMBER(SEARCH("lowrisk", LOWER(INDEX(Paste_Here!AN$2:AN$850, MATCH(B29, Paste_Here!A$2:A$850, 0))))), "Low Risk", IF(ISNUMBER(SEARCH("somerisk", LOWER(INDEX(Paste_Here!AN$2:AN$850, MATCH(B29, Paste_Here!A$2:A$850, 0))))), "Some Risk", IF(ISNUMBER(SEARCH("ot", LOWER(INDEX(Paste_Here!AN$2:AN$850, MATCH(B29, Paste_Here!A$2:A$850, 0))))), "OT", "")))), ""), "")</f>
        <v/>
      </c>
      <c r="DI29" s="66"/>
      <c r="DJ29" s="66"/>
      <c r="DK29" s="75" t="str">
        <f t="shared" si="5"/>
        <v/>
      </c>
      <c r="DL29" s="66"/>
      <c r="DM29" s="75" t="str">
        <f>IFERROR(IF(B29&lt;&gt;"", IF(AND(INDEX(Paste_Here!Q$2:Q$850, MATCH(B29, Paste_Here!A$2:A$850, 0))&lt;&gt;"", ISNUMBER(VALUE(INDEX(Paste_Here!Q$2:Q$850, MATCH(B29, Paste_Here!A$2:A$850, 0))))), INDEX(Paste_Here!Q$2:Q$850, MATCH(B29, Paste_Here!A$2:A$850, 0)), ""), ""), "")</f>
        <v/>
      </c>
      <c r="DN29" s="66"/>
      <c r="DO29" s="75" t="str">
        <f>IFERROR(IF(B29&lt;&gt;"", IF(ISNUMBER(SEARCH("highrisk", LOWER(INDEX(Paste_Here!R$2:R$850, MATCH(B29, Paste_Here!A$2:A$850, 0))))), "High Risk", IF(ISNUMBER(SEARCH("lowrisk", LOWER(INDEX(Paste_Here!R$2:R$850, MATCH(B29, Paste_Here!A$2:A$850, 0))))), "Low Risk", IF(ISNUMBER(SEARCH("somerisk", LOWER(INDEX(Paste_Here!R$2:R$850, MATCH(B29, Paste_Here!A$2:A$850, 0))))), "Some Risk", IF(ISNUMBER(SEARCH("ot", LOWER(INDEX(Paste_Here!R$2:R$850, MATCH(B29, Paste_Here!A$2:A$850, 0))))), "OT", "")))), ""), "")</f>
        <v/>
      </c>
      <c r="DP29" s="66"/>
      <c r="DQ29" s="93" t="str">
        <f>IFERROR(IF(B29&lt;&gt;"", IF(AND(INDEX(Paste_Here!S$2:S$850, MATCH(B29, Paste_Here!A$2:A$850, 0))&lt;&gt;"", ISNUMBER(VALUE(INDEX(Paste_Here!S$2:S$850, MATCH(B29, Paste_Here!A$2:A$850, 0))))), INDEX(Paste_Here!S$2:S$850, MATCH(B29, Paste_Here!A$2:A$850, 0)), ""), ""), "")</f>
        <v/>
      </c>
      <c r="DR29" s="66"/>
      <c r="DS29" s="75"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IF(ISNUMBER(SEARCH("ot", LOWER(INDEX(Paste_Here!T$2:T$850, MATCH(B29, Paste_Here!A$2:A$850, 0))))), "OT", "")))), ""), "")</f>
        <v/>
      </c>
      <c r="DT29" s="66"/>
      <c r="DU29" s="75" t="str">
        <f>IFERROR(IF(B29&lt;&gt;"", IF(AND(INDEX(Paste_Here!U$2:U$850, MATCH(B29, Paste_Here!A$2:A$850, 0))&lt;&gt;"", ISNUMBER(VALUE(INDEX(Paste_Here!U$2:U$850, MATCH(B29, Paste_Here!A$2:A$850, 0))))), INDEX(Paste_Here!U$2:U$850, MATCH(B29, Paste_Here!A$2:A$850, 0)), ""), ""), "")</f>
        <v/>
      </c>
      <c r="DV29" s="66"/>
      <c r="DW29" s="93" t="str">
        <f>IFERROR(IF(B29&lt;&gt;"", IF(ISNUMBER(SEARCH("highrisk", LOWER(INDEX(Paste_Here!V$2:V$850, MATCH(B29, Paste_Here!A$2:A$850, 0))))), "High Risk", IF(ISNUMBER(SEARCH("lowrisk", LOWER(INDEX(Paste_Here!V$2:V$850, MATCH(B29, Paste_Here!A$2:A$850, 0))))), "Low Risk", IF(ISNUMBER(SEARCH("somerisk", LOWER(INDEX(Paste_Here!V$2:V$850, MATCH(B29, Paste_Here!A$2:A$850, 0))))), "Some Risk", IF(ISNUMBER(SEARCH("ot", LOWER(INDEX(Paste_Here!V$2:V$850, MATCH(B29, Paste_Here!A$2:A$850, 0))))), "OT", "")))), ""), "")</f>
        <v/>
      </c>
      <c r="DX29" s="66"/>
      <c r="DY29" s="75" t="str">
        <f>IFERROR(IF(B29&lt;&gt;"", IF(AND(INDEX(Paste_Here!W$2:W$850, MATCH(B29, Paste_Here!A$2:A$850, 0))&lt;&gt;"", ISNUMBER(VALUE(INDEX(Paste_Here!W$2:W$850, MATCH(B29, Paste_Here!A$2:A$850, 0))))), INDEX(Paste_Here!W$2:W$850, MATCH(B29, Paste_Here!A$2:A$850, 0)), ""), ""), "")</f>
        <v/>
      </c>
      <c r="DZ29" s="66"/>
      <c r="EA29" s="75" t="str">
        <f>IFERROR(IF(B29&lt;&gt;"", IF(ISNUMBER(SEARCH("highrisk", LOWER(INDEX(Paste_Here!X$2:X$850, MATCH(B29, Paste_Here!A$2:A$850, 0))))), "High Risk", IF(ISNUMBER(SEARCH("lowrisk", LOWER(INDEX(Paste_Here!X$2:X$850, MATCH(B29, Paste_Here!A$2:A$850, 0))))), "Low Risk", IF(ISNUMBER(SEARCH("somerisk", LOWER(INDEX(Paste_Here!X$2:X$850, MATCH(B29, Paste_Here!A$2:A$850, 0))))), "Some Risk", IF(ISNUMBER(SEARCH("ot", LOWER(INDEX(Paste_Here!X$2:X$850, MATCH(B29, Paste_Here!A$2:A$850, 0))))), "OT", "")))), ""), "")</f>
        <v/>
      </c>
      <c r="EB29" s="66"/>
      <c r="EC29" s="66"/>
      <c r="ED29" s="75" t="str">
        <f t="shared" si="10"/>
        <v/>
      </c>
      <c r="EE29" s="66"/>
      <c r="EF29" s="75" t="str">
        <f>IFERROR(IF(B29&lt;&gt;"", IF(AND(INDEX(Paste_Here!AO$2:AO$850, MATCH(B29, Paste_Here!A$2:A$850, 0))&lt;&gt;"", ISNUMBER(VALUE(INDEX(Paste_Here!AO$2:AO$850, MATCH(B29, Paste_Here!A$2:A$850, 0))))), INDEX(Paste_Here!AO$2:AO$850, MATCH(B29, Paste_Here!A$2:A$850, 0)), ""), ""), "")</f>
        <v/>
      </c>
      <c r="EG29" s="66"/>
      <c r="EH29" s="75" t="str">
        <f>IFERROR(IF(B29&lt;&gt;"", IF(ISNUMBER(SEARCH("highrisk", LOWER(INDEX(Paste_Here!AP$2:AP$850, MATCH(B29, Paste_Here!A$2:A$850, 0))))), "High Risk", IF(ISNUMBER(SEARCH("lowrisk", LOWER(INDEX(Paste_Here!AP$2:AP$850, MATCH(B29, Paste_Here!A$2:A$850, 0))))), "Low Risk", IF(ISNUMBER(SEARCH("somerisk", LOWER(INDEX(Paste_Here!AP$2:AP$850, MATCH(B29, Paste_Here!A$2:A$850, 0))))), "Some Risk", IF(ISNUMBER(SEARCH("ot", LOWER(INDEX(Paste_Here!AP$2:AP$850, MATCH(B29, Paste_Here!A$2:A$850, 0))))), "OT", "")))), ""), "")</f>
        <v/>
      </c>
      <c r="EI29" s="66"/>
      <c r="EJ29" s="93"/>
      <c r="EK29" s="66"/>
      <c r="EL29" s="75" t="str">
        <f>IFERROR(IF(B29&lt;&gt;"", IF(AND(INDEX(Paste_Here!AQ$2:AQ$850, MATCH(B29, Paste_Here!A$2:A$850, 0))&lt;&gt;"", ISNUMBER(VALUE(INDEX(Paste_Here!AQ$2:AQ$850, MATCH(B29, Paste_Here!A$2:A$850, 0))))), INDEX(Paste_Here!AQ$2:AQ$850, MATCH(B29, Paste_Here!A$2:A$850, 0)), ""), ""), "")</f>
        <v/>
      </c>
      <c r="EM29" s="66"/>
      <c r="EN29" s="75" t="str">
        <f>IFERROR(IF(B29&lt;&gt;"", IF(ISNUMBER(SEARCH("highrisk", LOWER(INDEX(Paste_Here!AR$2:AR$850, MATCH(B29, Paste_Here!A$2:A$850, 0))))), "High Risk", IF(ISNUMBER(SEARCH("lowrisk", LOWER(INDEX(Paste_Here!AR$2:AR$850, MATCH(B29, Paste_Here!A$2:A$850, 0))))), "Low Risk", IF(ISNUMBER(SEARCH("somerisk", LOWER(INDEX(Paste_Here!AR$2:AR$850, MATCH(B29, Paste_Here!A$2:A$850, 0))))), "Some Risk", IF(ISNUMBER(SEARCH("ot", LOWER(INDEX(Paste_Here!AR$2:AR$850, MATCH(B29, Paste_Here!A$2:A$850, 0))))), "OT", "")))), ""), "")</f>
        <v/>
      </c>
      <c r="EO29" s="66"/>
      <c r="EP29" s="93"/>
      <c r="EQ29" s="66"/>
      <c r="ER29" s="75"/>
      <c r="ES29" s="66"/>
      <c r="ET29" s="75"/>
      <c r="EU29" s="66"/>
      <c r="EV29" s="66"/>
      <c r="EW29" s="75" t="str">
        <f t="shared" si="11"/>
        <v/>
      </c>
      <c r="EX29" s="66"/>
      <c r="EY29" s="75" t="str">
        <f>IFERROR(IF(B29&lt;&gt;"", IF(AND(INDEX(Paste_Here!Y$2:Y$850, MATCH(B29, Paste_Here!A$2:A$850, 0))&lt;&gt;"", ISNUMBER(VALUE(INDEX(Paste_Here!Y$2:Y$850, MATCH(B29, Paste_Here!A$2:A$850, 0))))), INDEX(Paste_Here!Y$2:Y$850, MATCH(B29, Paste_Here!A$2:A$850, 0)), ""), ""), "")</f>
        <v/>
      </c>
      <c r="EZ29" s="66"/>
      <c r="FA29" s="75" t="str">
        <f>IFERROR(IF(B29&lt;&gt;"", IF(ISNUMBER(SEARCH("highrisk", LOWER(INDEX(Paste_Here!Z$2:Z$850, MATCH(B29, Paste_Here!A$2:A$850, 0))))), "High Risk", IF(ISNUMBER(SEARCH("lowrisk", LOWER(INDEX(Paste_Here!Z$2:Z$850, MATCH(B29, Paste_Here!A$2:A$850, 0))))), "Low Risk", IF(ISNUMBER(SEARCH("somerisk", LOWER(INDEX(Paste_Here!Z$2:Z$850, MATCH(B29, Paste_Here!A$2:A$850, 0))))), "Some Risk", IF(ISNUMBER(SEARCH("ot", LOWER(INDEX(Paste_Here!Z$2:Z$850, MATCH(B29, Paste_Here!A$2:A$850, 0))))), "OT", "")))), ""), "")</f>
        <v/>
      </c>
      <c r="FB29" s="66"/>
      <c r="FC29" s="93"/>
      <c r="FD29" s="66"/>
      <c r="FE29" s="75" t="str">
        <f>IFERROR(IF(B29&lt;&gt;"", IF(AND(INDEX(Paste_Here!AA$2:AA$850, MATCH(B29, Paste_Here!A$2:A$850, 0))&lt;&gt;"", ISNUMBER(VALUE(INDEX(Paste_Here!AA$2:AA$850, MATCH(B29, Paste_Here!A$2:A$850, 0))))), INDEX(Paste_Here!AA$2:AA$850, MATCH(B29, Paste_Here!A$2:A$850, 0)), ""), ""), "")</f>
        <v/>
      </c>
      <c r="FF29" s="66"/>
      <c r="FG29" s="75" t="str">
        <f>IFERROR(IF(B29&lt;&gt;"", IF(ISNUMBER(SEARCH("highrisk", LOWER(INDEX(Paste_Here!AB$2:AB$850, MATCH(B29, Paste_Here!A$2:A$850, 0))))), "High Risk", IF(ISNUMBER(SEARCH("lowrisk", LOWER(INDEX(Paste_Here!AB$2:AB$850, MATCH(B29, Paste_Here!A$2:A$850, 0))))), "Low Risk", IF(ISNUMBER(SEARCH("somerisk", LOWER(INDEX(Paste_Here!AB$2:AB$850, MATCH(B29, Paste_Here!A$2:A$850, 0))))), "Some Risk", IF(ISNUMBER(SEARCH("ot", LOWER(INDEX(Paste_Here!AB$2:AB$850, MATCH(B29, Paste_Here!A$2:A$850, 0))))), "OT", "")))), ""), "")</f>
        <v/>
      </c>
      <c r="FH29" s="66"/>
      <c r="FI29" s="93"/>
      <c r="FJ29" s="66"/>
      <c r="FK29" s="75"/>
      <c r="FL29" s="66"/>
      <c r="FM29" s="75"/>
      <c r="FN29" s="66"/>
      <c r="FO29" s="66"/>
      <c r="FP29" s="75" t="str">
        <f t="shared" si="6"/>
        <v/>
      </c>
      <c r="FQ29" s="66"/>
      <c r="FR29" s="75" t="str">
        <f>IFERROR(IF(B29&lt;&gt;"", IF(ISNUMBER(SEARCH("s", LOWER(INDEX(Paste_Here!L$2:L$850, MATCH(B29, Paste_Here!A$2:A$850, 0))))), "Yes", IF(INDEX(Paste_Here!L$2:L$850, MATCH(B29, Paste_Here!A$2:A$850, 0))&lt;&gt;"", "No", "")), ""), "")</f>
        <v/>
      </c>
      <c r="FS29" s="66"/>
      <c r="FT29" s="75" t="str">
        <f>IFERROR(IF(B29&lt;&gt;"", IF(ISNUMBER(SEARCH("yes", LOWER(INDEX(Paste_Here!F$2:F$850, MATCH(B29, Paste_Here!A$2:A$850, 0))))), "Yes", IF(ISNUMBER(SEARCH("no", LOWER(INDEX(Paste_Here!F$2:F$850, MATCH(B29, Paste_Here!A$2:A$850, 0))))), "No", "")), ""), "")</f>
        <v/>
      </c>
      <c r="FU29" s="66"/>
      <c r="FV29" s="75" t="str">
        <f>IFERROR(IF(B29&lt;&gt;"", IF(ISNUMBER(SEARCH("english language learner", LOWER(INDEX(Paste_Here!C$2:C$850, MATCH(B29, Paste_Here!A$2:A$850, 0))))), "Yes", ""), ""), "")</f>
        <v/>
      </c>
      <c r="FW29" s="66"/>
      <c r="FX29" s="75" t="str">
        <f>IFERROR(IF(B29&lt;&gt;"", IF(OR(ISNUMBER(SEARCH("b", LOWER(INDEX(Paste_Here!J$2:J$850, MATCH(B29, Paste_Here!A$2:A$850, 0))))), ISNUMBER(SEARCH("h", LOWER(INDEX(Paste_Here!J$2:J$850, MATCH(B29, Paste_Here!A$2:A$850, 0))))), ISNUMBER(SEARCH("i", LOWER(INDEX(Paste_Here!J$2:J$850, MATCH(B29, Paste_Here!A$2:A$850, 0)))))), "Yes", IF(INDEX(Paste_Here!J$2:J$850, MATCH(B29, Paste_Here!A$2:A$850, 0))&lt;&gt;"", "No", "")), ""), "")</f>
        <v/>
      </c>
      <c r="FY29" s="66"/>
      <c r="FZ29" s="75" t="str">
        <f>IFERROR(IF(B29&lt;&gt;"", IF(ISNUMBER(SEARCH("yes", LOWER(INDEX(Paste_Here!K$2:K$850, MATCH(B29, Paste_Here!A$2:A$850, 0))))), "Yes", IF(ISNUMBER(SEARCH("no", LOWER(INDEX(Paste_Here!K$2:K$850, MATCH(B29, Paste_Here!A$2:A$850, 0))))), "No", "")), ""), "")</f>
        <v/>
      </c>
      <c r="GA29" s="66"/>
      <c r="GB29" s="75" t="str">
        <f>IFERROR(IF(B29&lt;&gt;"", IF(ISNUMBER(SEARCH("transitional 2", LOWER(INDEX(Paste_Here!C$2:C$850, MATCH(B29, Paste_Here!A$2:A$850, 0))))), "T2",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GC29" s="66"/>
      <c r="GD29" s="75"/>
      <c r="GE29" s="66"/>
      <c r="GF29" s="75"/>
      <c r="GG29" s="66"/>
      <c r="GH29" s="75"/>
      <c r="GI29" s="66"/>
      <c r="GK29" s="1" t="str" cm="1">
        <f t="array" ref="GK29">IFERROR(INDEX(Paste_Here!$B$2:$B$850, MATCH(0, COUNTIF(GK$4:GK28, Paste_Here!$B$2:$B$850) + IF(Paste_Here!$B$2:$B$850="", 1, 0), 0)), "")</f>
        <v/>
      </c>
      <c r="GL29" s="1" t="str">
        <f>IF(GK29&lt;&gt;"", INDEX(Paste_Here!$A$2:$A$850, MATCH(GK29, Paste_Here!$B$2:$B$850, 0)), "")</f>
        <v/>
      </c>
      <c r="GM29" s="1" t="str">
        <f t="shared" si="12"/>
        <v/>
      </c>
      <c r="GN29" s="1" t="str" cm="1">
        <f t="array" ref="GN29">IFERROR(INDEX($GM$5:$GM$850, MATCH(SMALL(IF($GM$5:$GM$850&lt;&gt;"", COUNTIF($GM$5:$GM$850, "&lt;"&amp;$GM$5:$GM$850)+1), ROW()-ROW($GN$5)+1), COUNTIF($GM$5:$GM$850, "&lt;"&amp;$GM$5:$GM$850)+1, 0)), "")</f>
        <v/>
      </c>
    </row>
    <row r="30" spans="1:196">
      <c r="A30" s="66"/>
      <c r="B30" s="75" t="str">
        <f t="shared" si="0"/>
        <v/>
      </c>
      <c r="C30" s="66"/>
      <c r="D30" s="75" t="str">
        <f>IFERROR(IF(AND(INDEX(Paste_Here!N$2:N$850, MATCH(B30, Paste_Here!A$2:A$850, 0)) = ""), "", IF(UPPER(INDEX(Paste_Here!N$2:N$850, MATCH(B30, Paste_Here!A$2:A$850, 0))) = "YES", "Yes", IF(UPPER(INDEX(Paste_Here!N$2:N$850, MATCH(B30, Paste_Here!A$2:A$850, 0))) = "NO", "No", ""))), "")</f>
        <v/>
      </c>
      <c r="E30" s="66"/>
      <c r="F30" s="75" t="str">
        <f t="shared" si="7"/>
        <v/>
      </c>
      <c r="G30" s="66"/>
      <c r="H30" s="75" t="str">
        <f t="shared" si="8"/>
        <v/>
      </c>
      <c r="I30" s="66"/>
      <c r="J30" s="75" t="str">
        <f t="shared" si="9"/>
        <v/>
      </c>
      <c r="K30" s="66"/>
      <c r="L30" s="75"/>
      <c r="M30" s="66"/>
      <c r="N30" s="75" t="str">
        <f>IFERROR(IF(B30&lt;&gt;"", IF(AND(INDEX(Paste_Here!AW$2:AW$850, MATCH(B30, Paste_Here!A$2:A$850, 0))&lt;&gt;"", ISNUMBER(VALUE(INDEX(Paste_Here!AW$2:AW$850, MATCH(B30, Paste_Here!A$2:A$850, 0))))), INDEX(Paste_Here!AW$2:AW$850, MATCH(B30, Paste_Here!A$2:A$850, 0)), ""), ""), "")</f>
        <v/>
      </c>
      <c r="O30" s="66"/>
      <c r="P30" s="75" t="str">
        <f>IFERROR(IF(B30&lt;&gt;"", IF(AND(INDEX(Paste_Here!AX$2:AX$850, MATCH(B30, Paste_Here!A$2:A$850, 0))&lt;&gt;"", ISNUMBER(VALUE(INDEX(Paste_Here!AX$2:AX$850, MATCH(B30, Paste_Here!A$2:A$850, 0))))), INDEX(Paste_Here!AX$2:AX$850, MATCH(B30, Paste_Here!A$2:A$850, 0)), ""), ""), "")</f>
        <v/>
      </c>
      <c r="Q30" s="66"/>
      <c r="R30" s="75" t="str">
        <f>IFERROR(IF(B30&lt;&gt;"", IF(AND(INDEX(Paste_Here!AU$2:AU$850, MATCH(B30, Paste_Here!A$2:A$850, 0))&lt;&gt;"", ISNUMBER(VALUE(INDEX(Paste_Here!AU$2:AU$850, MATCH(B30, Paste_Here!A$2:A$850, 0))))), INDEX(Paste_Here!AU$2:AU$850, MATCH(B30, Paste_Here!A$2:A$850, 0)), ""), ""), "")</f>
        <v/>
      </c>
      <c r="S30" s="66"/>
      <c r="T30" s="75" t="str">
        <f>IFERROR(IF(B30&lt;&gt;"", IF(AND(INDEX(Paste_Here!AV$2:AV$850, MATCH(B30, Paste_Here!A$2:A$850, 0))&lt;&gt;"", ISNUMBER(VALUE(INDEX(Paste_Here!AV$2:AV$850, MATCH(B30, Paste_Here!A$2:A$850, 0))))), INDEX(Paste_Here!AV$2:AV$850, MATCH(B30, Paste_Here!A$2:A$850, 0)), ""), ""), "")</f>
        <v/>
      </c>
      <c r="U30" s="66"/>
      <c r="W30" s="66"/>
      <c r="Y30" s="66"/>
      <c r="Z30" s="66"/>
      <c r="AA30" s="75" t="str">
        <f t="shared" si="1"/>
        <v/>
      </c>
      <c r="AB30" s="66"/>
      <c r="AC30" s="75"/>
      <c r="AD30" s="66"/>
      <c r="AE30" s="98"/>
      <c r="AF30" s="66"/>
      <c r="AG30" s="75"/>
      <c r="AH30" s="66"/>
      <c r="AI30" s="75" t="str">
        <f>IFERROR(IF(B30&lt;&gt;"", IF(AND(INDEX(Paste_Here!AC$2:AC$850, MATCH(B30, Paste_Here!A$2:A$850, 0))&lt;&gt;"", ISNUMBER(VALUE(INDEX(Paste_Here!AC$2:AC$850, MATCH(B30, Paste_Here!A$2:A$850, 0))))), INDEX(Paste_Here!AC$2:AC$850, MATCH(B30, Paste_Here!A$2:A$850, 0)), ""), ""), "")</f>
        <v/>
      </c>
      <c r="AJ30" s="66"/>
      <c r="AK30" s="75" t="str">
        <f>IFERROR(IF(B30&lt;&gt;"", IF(ISNUMBER(SEARCH("highrisk", LOWER(INDEX(Paste_Here!AD$2:AD$850, MATCH(B30, Paste_Here!A$2:A$850, 0))))), "High Risk", IF(ISNUMBER(SEARCH("lowrisk", LOWER(INDEX(Paste_Here!AD$2:AD$850, MATCH(B30, Paste_Here!A$2:A$850, 0))))), "Low Risk", IF(ISNUMBER(SEARCH("somerisk", LOWER(INDEX(Paste_Here!AD$2:AD$850, MATCH(B30, Paste_Here!A$2:A$850, 0))))), "Some Risk", IF(ISNUMBER(SEARCH("ot", LOWER(INDEX(Paste_Here!AD$2:AD$850, MATCH(B30, Paste_Here!A$2:A$850, 0))))), "OT", "")))), ""), "")</f>
        <v/>
      </c>
      <c r="AL30" s="66"/>
      <c r="AM30" s="75"/>
      <c r="AN30" s="66"/>
      <c r="AO30" s="75" t="str">
        <f>IFERROR(IF(B30&lt;&gt;"", IF(AND(INDEX(Paste_Here!M$2:M$850, MATCH(B30, Paste_Here!A$2:A$850, 0))&lt;&gt;"", ISNUMBER(VALUE(INDEX(Paste_Here!M$2:M$850, MATCH(B30, Paste_Here!A$2:A$850, 0))))), INDEX(Paste_Here!M$2:M$850, MATCH(B30, Paste_Here!A$2:A$850, 0)), ""), ""), "")</f>
        <v/>
      </c>
      <c r="AP30" s="66"/>
      <c r="AQ30" s="75" t="str">
        <f>IFERROR(IF(B30&lt;&gt;"", IF(ISNUMBER(SEARCH("highrisk", LOWER(INDEX(Paste_Here!N$2:N$850, MATCH(B30, Paste_Here!A$2:A$850, 0))))), "High Risk", IF(ISNUMBER(SEARCH("lowrisk", LOWER(INDEX(Paste_Here!N$2:N$850, MATCH(B30, Paste_Here!A$2:A$850, 0))))), "Low Risk", IF(ISNUMBER(SEARCH("somerisk", LOWER(INDEX(Paste_Here!N$2:N$850, MATCH(B30, Paste_Here!A$2:A$850, 0))))), "Some Risk", IF(ISNUMBER(SEARCH("ot", LOWER(INDEX(Paste_Here!N$2:N$850, MATCH(B30, Paste_Here!A$2:A$850, 0))))), "OT", "")))), ""), "")</f>
        <v/>
      </c>
      <c r="AT30" s="66"/>
      <c r="AU30" s="103"/>
      <c r="AV30" s="66"/>
      <c r="AW30" s="66"/>
      <c r="AX30" s="75" t="str">
        <f t="shared" si="2"/>
        <v/>
      </c>
      <c r="AY30" s="66"/>
      <c r="AZ30" s="75"/>
      <c r="BA30" s="66"/>
      <c r="BB30" s="75"/>
      <c r="BC30" s="66"/>
      <c r="BD30" s="75"/>
      <c r="BE30" s="66"/>
      <c r="BF30" s="75" t="str">
        <f>IFERROR(IF(B30&lt;&gt;"", IF(AND(INDEX(Paste_Here!AE$2:AE$850, MATCH(B30, Paste_Here!A$2:A$850, 0))&lt;&gt;"", ISNUMBER(VALUE(INDEX(Paste_Here!AE$2:AE$850, MATCH(B30, Paste_Here!A$2:A$850, 0))))), INDEX(Paste_Here!AE$2:AE$850, MATCH(B30, Paste_Here!A$2:A$850, 0)), ""), ""), "")</f>
        <v/>
      </c>
      <c r="BG30" s="66"/>
      <c r="BH30" s="75" t="str">
        <f>IFERROR(IF(B30&lt;&gt;"", IF(ISNUMBER(SEARCH("highrisk", LOWER(INDEX(Paste_Here!AF$2:AF$850, MATCH(B30, Paste_Here!A$2:A$850, 0))))), "High Risk", IF(ISNUMBER(SEARCH("lowrisk", LOWER(INDEX(Paste_Here!AF$2:AF$850, MATCH(B30, Paste_Here!A$2:A$850, 0))))), "Low Risk", IF(ISNUMBER(SEARCH("somerisk", LOWER(INDEX(Paste_Here!AF$2:AF$850, MATCH(B30, Paste_Here!A$2:A$850, 0))))), "Some Risk", IF(ISNUMBER(SEARCH("ot", LOWER(INDEX(Paste_Here!AF$2:AF$850, MATCH(B30, Paste_Here!A$2:A$850, 0))))), "OT", "")))), ""), "")</f>
        <v/>
      </c>
      <c r="BI30" s="66"/>
      <c r="BJ30" s="75"/>
      <c r="BK30" s="66"/>
      <c r="BL30" s="75" t="str">
        <f>IFERROR(IF(B30&lt;&gt;"", IF(AND(INDEX(Paste_Here!O$2:O$850, MATCH(B30, Paste_Here!A$2:A$850, 0))&lt;&gt;"", ISNUMBER(VALUE(INDEX(Paste_Here!O$2:O$850, MATCH(B30, Paste_Here!A$2:A$850, 0))))), INDEX(Paste_Here!O$2:O$850, MATCH(B30, Paste_Here!A$2:A$850, 0)), ""), ""), "")</f>
        <v/>
      </c>
      <c r="BM30" s="66"/>
      <c r="BN30" s="75" t="str">
        <f>IFERROR(IF(B30&lt;&gt;"", IF(ISNUMBER(SEARCH("highrisk", LOWER(INDEX(Paste_Here!P$2:P$850, MATCH(B30, Paste_Here!A$2:A$850, 0))))), "High Risk", IF(ISNUMBER(SEARCH("lowrisk", LOWER(INDEX(Paste_Here!P$2:P$850, MATCH(B30, Paste_Here!A$2:A$850, 0))))), "Low Risk", IF(ISNUMBER(SEARCH("somerisk", LOWER(INDEX(Paste_Here!P$2:P$850, MATCH(B30, Paste_Here!A$2:A$850, 0))))), "Some Risk", IF(ISNUMBER(SEARCH("ot", LOWER(INDEX(Paste_Here!P$2:P$850, MATCH(B30, Paste_Here!A$2:A$850, 0))))), "OT", "")))), ""), "")</f>
        <v/>
      </c>
      <c r="BQ30" s="66"/>
      <c r="BR30" s="75"/>
      <c r="BS30" s="66"/>
      <c r="BT30" s="66"/>
      <c r="BU30" s="75" t="str">
        <f t="shared" si="3"/>
        <v/>
      </c>
      <c r="BV30" s="66"/>
      <c r="BW30" s="75"/>
      <c r="BX30" s="66"/>
      <c r="BY30" s="75"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BZ30" s="66"/>
      <c r="CA30" s="75"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CB30" s="66"/>
      <c r="CC30" s="75"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CD30" s="66"/>
      <c r="CE30" s="75"/>
      <c r="CF30" s="66"/>
      <c r="CK30" s="75"/>
      <c r="CL30" s="66"/>
      <c r="CM30" s="75"/>
      <c r="CN30" s="66"/>
      <c r="CO30" s="75"/>
      <c r="CP30" s="66"/>
      <c r="CQ30" s="66"/>
      <c r="CR30" s="75" t="str">
        <f t="shared" si="4"/>
        <v/>
      </c>
      <c r="CS30" s="66"/>
      <c r="CT30" s="75"/>
      <c r="CU30" s="66"/>
      <c r="CV30" s="75"/>
      <c r="CW30" s="66"/>
      <c r="CX30" s="75"/>
      <c r="CY30" s="66"/>
      <c r="CZ30" s="75"/>
      <c r="DA30" s="66"/>
      <c r="DB30" s="75" t="str">
        <f>IFERROR(IF(B30&lt;&gt;"", IF(AND(INDEX(Paste_Here!AK$2:AK$850, MATCH(B30, Paste_Here!A$2:A$850, 0))&lt;&gt;"", ISNUMBER(VALUE(INDEX(Paste_Here!AK$2:AK$850, MATCH(B30, Paste_Here!A$2:A$850, 0))))), INDEX(Paste_Here!AK$2:AK$850, MATCH(B30, Paste_Here!A$2:A$850, 0)), ""), ""), "")</f>
        <v/>
      </c>
      <c r="DC30" s="66"/>
      <c r="DD30" s="75" t="str">
        <f>IFERROR(IF(B30&lt;&gt;"", IF(ISNUMBER(SEARCH("highrisk", LOWER(INDEX(Paste_Here!AL$2:AL$850, MATCH(B30, Paste_Here!A$2:A$850, 0))))), "High Risk", IF(ISNUMBER(SEARCH("lowrisk", LOWER(INDEX(Paste_Here!AL$2:AL$850, MATCH(B30, Paste_Here!A$2:A$850, 0))))), "Low Risk", IF(ISNUMBER(SEARCH("somerisk", LOWER(INDEX(Paste_Here!AL$2:AL$850, MATCH(B30, Paste_Here!A$2:A$850, 0))))), "Some Risk", IF(ISNUMBER(SEARCH("ot", LOWER(INDEX(Paste_Here!AL$2:AL$850, MATCH(B30, Paste_Here!A$2:A$850, 0))))), "OT", "")))), ""), "")</f>
        <v/>
      </c>
      <c r="DE30" s="66"/>
      <c r="DF30" s="75" t="str">
        <f>IFERROR(IF(B30&lt;&gt;"", IF(AND(INDEX(Paste_Here!AM$2:AM$850, MATCH(B30, Paste_Here!A$2:A$850, 0))&lt;&gt;"", ISNUMBER(VALUE(INDEX(Paste_Here!AM$2:AM$850, MATCH(B30, Paste_Here!A$2:A$850, 0))))), INDEX(Paste_Here!AM$2:AM$850, MATCH(B30, Paste_Here!A$2:A$850, 0)), ""), ""), "")</f>
        <v/>
      </c>
      <c r="DG30" s="66"/>
      <c r="DH30" s="75" t="str">
        <f>IFERROR(IF(B30&lt;&gt;"", IF(ISNUMBER(SEARCH("highrisk", LOWER(INDEX(Paste_Here!AN$2:AN$850, MATCH(B30, Paste_Here!A$2:A$850, 0))))), "High Risk", IF(ISNUMBER(SEARCH("lowrisk", LOWER(INDEX(Paste_Here!AN$2:AN$850, MATCH(B30, Paste_Here!A$2:A$850, 0))))), "Low Risk", IF(ISNUMBER(SEARCH("somerisk", LOWER(INDEX(Paste_Here!AN$2:AN$850, MATCH(B30, Paste_Here!A$2:A$850, 0))))), "Some Risk", IF(ISNUMBER(SEARCH("ot", LOWER(INDEX(Paste_Here!AN$2:AN$850, MATCH(B30, Paste_Here!A$2:A$850, 0))))), "OT", "")))), ""), "")</f>
        <v/>
      </c>
      <c r="DI30" s="66"/>
      <c r="DJ30" s="66"/>
      <c r="DK30" s="75" t="str">
        <f t="shared" si="5"/>
        <v/>
      </c>
      <c r="DL30" s="66"/>
      <c r="DM30" s="75" t="str">
        <f>IFERROR(IF(B30&lt;&gt;"", IF(AND(INDEX(Paste_Here!Q$2:Q$850, MATCH(B30, Paste_Here!A$2:A$850, 0))&lt;&gt;"", ISNUMBER(VALUE(INDEX(Paste_Here!Q$2:Q$850, MATCH(B30, Paste_Here!A$2:A$850, 0))))), INDEX(Paste_Here!Q$2:Q$850, MATCH(B30, Paste_Here!A$2:A$850, 0)), ""), ""), "")</f>
        <v/>
      </c>
      <c r="DN30" s="66"/>
      <c r="DO30" s="75" t="str">
        <f>IFERROR(IF(B30&lt;&gt;"", IF(ISNUMBER(SEARCH("highrisk", LOWER(INDEX(Paste_Here!R$2:R$850, MATCH(B30, Paste_Here!A$2:A$850, 0))))), "High Risk", IF(ISNUMBER(SEARCH("lowrisk", LOWER(INDEX(Paste_Here!R$2:R$850, MATCH(B30, Paste_Here!A$2:A$850, 0))))), "Low Risk", IF(ISNUMBER(SEARCH("somerisk", LOWER(INDEX(Paste_Here!R$2:R$850, MATCH(B30, Paste_Here!A$2:A$850, 0))))), "Some Risk", IF(ISNUMBER(SEARCH("ot", LOWER(INDEX(Paste_Here!R$2:R$850, MATCH(B30, Paste_Here!A$2:A$850, 0))))), "OT", "")))), ""), "")</f>
        <v/>
      </c>
      <c r="DP30" s="66"/>
      <c r="DQ30" s="93" t="str">
        <f>IFERROR(IF(B30&lt;&gt;"", IF(AND(INDEX(Paste_Here!S$2:S$850, MATCH(B30, Paste_Here!A$2:A$850, 0))&lt;&gt;"", ISNUMBER(VALUE(INDEX(Paste_Here!S$2:S$850, MATCH(B30, Paste_Here!A$2:A$850, 0))))), INDEX(Paste_Here!S$2:S$850, MATCH(B30, Paste_Here!A$2:A$850, 0)), ""), ""), "")</f>
        <v/>
      </c>
      <c r="DR30" s="66"/>
      <c r="DS30" s="75"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IF(ISNUMBER(SEARCH("ot", LOWER(INDEX(Paste_Here!T$2:T$850, MATCH(B30, Paste_Here!A$2:A$850, 0))))), "OT", "")))), ""), "")</f>
        <v/>
      </c>
      <c r="DT30" s="66"/>
      <c r="DU30" s="75" t="str">
        <f>IFERROR(IF(B30&lt;&gt;"", IF(AND(INDEX(Paste_Here!U$2:U$850, MATCH(B30, Paste_Here!A$2:A$850, 0))&lt;&gt;"", ISNUMBER(VALUE(INDEX(Paste_Here!U$2:U$850, MATCH(B30, Paste_Here!A$2:A$850, 0))))), INDEX(Paste_Here!U$2:U$850, MATCH(B30, Paste_Here!A$2:A$850, 0)), ""), ""), "")</f>
        <v/>
      </c>
      <c r="DV30" s="66"/>
      <c r="DW30" s="93" t="str">
        <f>IFERROR(IF(B30&lt;&gt;"", IF(ISNUMBER(SEARCH("highrisk", LOWER(INDEX(Paste_Here!V$2:V$850, MATCH(B30, Paste_Here!A$2:A$850, 0))))), "High Risk", IF(ISNUMBER(SEARCH("lowrisk", LOWER(INDEX(Paste_Here!V$2:V$850, MATCH(B30, Paste_Here!A$2:A$850, 0))))), "Low Risk", IF(ISNUMBER(SEARCH("somerisk", LOWER(INDEX(Paste_Here!V$2:V$850, MATCH(B30, Paste_Here!A$2:A$850, 0))))), "Some Risk", IF(ISNUMBER(SEARCH("ot", LOWER(INDEX(Paste_Here!V$2:V$850, MATCH(B30, Paste_Here!A$2:A$850, 0))))), "OT", "")))), ""), "")</f>
        <v/>
      </c>
      <c r="DX30" s="66"/>
      <c r="DY30" s="75" t="str">
        <f>IFERROR(IF(B30&lt;&gt;"", IF(AND(INDEX(Paste_Here!W$2:W$850, MATCH(B30, Paste_Here!A$2:A$850, 0))&lt;&gt;"", ISNUMBER(VALUE(INDEX(Paste_Here!W$2:W$850, MATCH(B30, Paste_Here!A$2:A$850, 0))))), INDEX(Paste_Here!W$2:W$850, MATCH(B30, Paste_Here!A$2:A$850, 0)), ""), ""), "")</f>
        <v/>
      </c>
      <c r="DZ30" s="66"/>
      <c r="EA30" s="75" t="str">
        <f>IFERROR(IF(B30&lt;&gt;"", IF(ISNUMBER(SEARCH("highrisk", LOWER(INDEX(Paste_Here!X$2:X$850, MATCH(B30, Paste_Here!A$2:A$850, 0))))), "High Risk", IF(ISNUMBER(SEARCH("lowrisk", LOWER(INDEX(Paste_Here!X$2:X$850, MATCH(B30, Paste_Here!A$2:A$850, 0))))), "Low Risk", IF(ISNUMBER(SEARCH("somerisk", LOWER(INDEX(Paste_Here!X$2:X$850, MATCH(B30, Paste_Here!A$2:A$850, 0))))), "Some Risk", IF(ISNUMBER(SEARCH("ot", LOWER(INDEX(Paste_Here!X$2:X$850, MATCH(B30, Paste_Here!A$2:A$850, 0))))), "OT", "")))), ""), "")</f>
        <v/>
      </c>
      <c r="EB30" s="66"/>
      <c r="EC30" s="66"/>
      <c r="ED30" s="75" t="str">
        <f t="shared" si="10"/>
        <v/>
      </c>
      <c r="EE30" s="66"/>
      <c r="EF30" s="75" t="str">
        <f>IFERROR(IF(B30&lt;&gt;"", IF(AND(INDEX(Paste_Here!AO$2:AO$850, MATCH(B30, Paste_Here!A$2:A$850, 0))&lt;&gt;"", ISNUMBER(VALUE(INDEX(Paste_Here!AO$2:AO$850, MATCH(B30, Paste_Here!A$2:A$850, 0))))), INDEX(Paste_Here!AO$2:AO$850, MATCH(B30, Paste_Here!A$2:A$850, 0)), ""), ""), "")</f>
        <v/>
      </c>
      <c r="EG30" s="66"/>
      <c r="EH30" s="75" t="str">
        <f>IFERROR(IF(B30&lt;&gt;"", IF(ISNUMBER(SEARCH("highrisk", LOWER(INDEX(Paste_Here!AP$2:AP$850, MATCH(B30, Paste_Here!A$2:A$850, 0))))), "High Risk", IF(ISNUMBER(SEARCH("lowrisk", LOWER(INDEX(Paste_Here!AP$2:AP$850, MATCH(B30, Paste_Here!A$2:A$850, 0))))), "Low Risk", IF(ISNUMBER(SEARCH("somerisk", LOWER(INDEX(Paste_Here!AP$2:AP$850, MATCH(B30, Paste_Here!A$2:A$850, 0))))), "Some Risk", IF(ISNUMBER(SEARCH("ot", LOWER(INDEX(Paste_Here!AP$2:AP$850, MATCH(B30, Paste_Here!A$2:A$850, 0))))), "OT", "")))), ""), "")</f>
        <v/>
      </c>
      <c r="EI30" s="66"/>
      <c r="EJ30" s="93"/>
      <c r="EK30" s="66"/>
      <c r="EL30" s="75" t="str">
        <f>IFERROR(IF(B30&lt;&gt;"", IF(AND(INDEX(Paste_Here!AQ$2:AQ$850, MATCH(B30, Paste_Here!A$2:A$850, 0))&lt;&gt;"", ISNUMBER(VALUE(INDEX(Paste_Here!AQ$2:AQ$850, MATCH(B30, Paste_Here!A$2:A$850, 0))))), INDEX(Paste_Here!AQ$2:AQ$850, MATCH(B30, Paste_Here!A$2:A$850, 0)), ""), ""), "")</f>
        <v/>
      </c>
      <c r="EM30" s="66"/>
      <c r="EN30" s="75" t="str">
        <f>IFERROR(IF(B30&lt;&gt;"", IF(ISNUMBER(SEARCH("highrisk", LOWER(INDEX(Paste_Here!AR$2:AR$850, MATCH(B30, Paste_Here!A$2:A$850, 0))))), "High Risk", IF(ISNUMBER(SEARCH("lowrisk", LOWER(INDEX(Paste_Here!AR$2:AR$850, MATCH(B30, Paste_Here!A$2:A$850, 0))))), "Low Risk", IF(ISNUMBER(SEARCH("somerisk", LOWER(INDEX(Paste_Here!AR$2:AR$850, MATCH(B30, Paste_Here!A$2:A$850, 0))))), "Some Risk", IF(ISNUMBER(SEARCH("ot", LOWER(INDEX(Paste_Here!AR$2:AR$850, MATCH(B30, Paste_Here!A$2:A$850, 0))))), "OT", "")))), ""), "")</f>
        <v/>
      </c>
      <c r="EO30" s="66"/>
      <c r="EP30" s="93"/>
      <c r="EQ30" s="66"/>
      <c r="ER30" s="75"/>
      <c r="ES30" s="66"/>
      <c r="ET30" s="75"/>
      <c r="EU30" s="66"/>
      <c r="EV30" s="66"/>
      <c r="EW30" s="75" t="str">
        <f t="shared" si="11"/>
        <v/>
      </c>
      <c r="EX30" s="66"/>
      <c r="EY30" s="75" t="str">
        <f>IFERROR(IF(B30&lt;&gt;"", IF(AND(INDEX(Paste_Here!Y$2:Y$850, MATCH(B30, Paste_Here!A$2:A$850, 0))&lt;&gt;"", ISNUMBER(VALUE(INDEX(Paste_Here!Y$2:Y$850, MATCH(B30, Paste_Here!A$2:A$850, 0))))), INDEX(Paste_Here!Y$2:Y$850, MATCH(B30, Paste_Here!A$2:A$850, 0)), ""), ""), "")</f>
        <v/>
      </c>
      <c r="EZ30" s="66"/>
      <c r="FA30" s="75" t="str">
        <f>IFERROR(IF(B30&lt;&gt;"", IF(ISNUMBER(SEARCH("highrisk", LOWER(INDEX(Paste_Here!Z$2:Z$850, MATCH(B30, Paste_Here!A$2:A$850, 0))))), "High Risk", IF(ISNUMBER(SEARCH("lowrisk", LOWER(INDEX(Paste_Here!Z$2:Z$850, MATCH(B30, Paste_Here!A$2:A$850, 0))))), "Low Risk", IF(ISNUMBER(SEARCH("somerisk", LOWER(INDEX(Paste_Here!Z$2:Z$850, MATCH(B30, Paste_Here!A$2:A$850, 0))))), "Some Risk", IF(ISNUMBER(SEARCH("ot", LOWER(INDEX(Paste_Here!Z$2:Z$850, MATCH(B30, Paste_Here!A$2:A$850, 0))))), "OT", "")))), ""), "")</f>
        <v/>
      </c>
      <c r="FB30" s="66"/>
      <c r="FC30" s="93"/>
      <c r="FD30" s="66"/>
      <c r="FE30" s="75" t="str">
        <f>IFERROR(IF(B30&lt;&gt;"", IF(AND(INDEX(Paste_Here!AA$2:AA$850, MATCH(B30, Paste_Here!A$2:A$850, 0))&lt;&gt;"", ISNUMBER(VALUE(INDEX(Paste_Here!AA$2:AA$850, MATCH(B30, Paste_Here!A$2:A$850, 0))))), INDEX(Paste_Here!AA$2:AA$850, MATCH(B30, Paste_Here!A$2:A$850, 0)), ""), ""), "")</f>
        <v/>
      </c>
      <c r="FF30" s="66"/>
      <c r="FG30" s="75" t="str">
        <f>IFERROR(IF(B30&lt;&gt;"", IF(ISNUMBER(SEARCH("highrisk", LOWER(INDEX(Paste_Here!AB$2:AB$850, MATCH(B30, Paste_Here!A$2:A$850, 0))))), "High Risk", IF(ISNUMBER(SEARCH("lowrisk", LOWER(INDEX(Paste_Here!AB$2:AB$850, MATCH(B30, Paste_Here!A$2:A$850, 0))))), "Low Risk", IF(ISNUMBER(SEARCH("somerisk", LOWER(INDEX(Paste_Here!AB$2:AB$850, MATCH(B30, Paste_Here!A$2:A$850, 0))))), "Some Risk", IF(ISNUMBER(SEARCH("ot", LOWER(INDEX(Paste_Here!AB$2:AB$850, MATCH(B30, Paste_Here!A$2:A$850, 0))))), "OT", "")))), ""), "")</f>
        <v/>
      </c>
      <c r="FH30" s="66"/>
      <c r="FI30" s="93"/>
      <c r="FJ30" s="66"/>
      <c r="FK30" s="75"/>
      <c r="FL30" s="66"/>
      <c r="FM30" s="75"/>
      <c r="FN30" s="66"/>
      <c r="FO30" s="66"/>
      <c r="FP30" s="75" t="str">
        <f t="shared" si="6"/>
        <v/>
      </c>
      <c r="FQ30" s="66"/>
      <c r="FR30" s="75" t="str">
        <f>IFERROR(IF(B30&lt;&gt;"", IF(ISNUMBER(SEARCH("s", LOWER(INDEX(Paste_Here!L$2:L$850, MATCH(B30, Paste_Here!A$2:A$850, 0))))), "Yes", IF(INDEX(Paste_Here!L$2:L$850, MATCH(B30, Paste_Here!A$2:A$850, 0))&lt;&gt;"", "No", "")), ""), "")</f>
        <v/>
      </c>
      <c r="FS30" s="66"/>
      <c r="FT30" s="75" t="str">
        <f>IFERROR(IF(B30&lt;&gt;"", IF(ISNUMBER(SEARCH("yes", LOWER(INDEX(Paste_Here!F$2:F$850, MATCH(B30, Paste_Here!A$2:A$850, 0))))), "Yes", IF(ISNUMBER(SEARCH("no", LOWER(INDEX(Paste_Here!F$2:F$850, MATCH(B30, Paste_Here!A$2:A$850, 0))))), "No", "")), ""), "")</f>
        <v/>
      </c>
      <c r="FU30" s="66"/>
      <c r="FV30" s="75" t="str">
        <f>IFERROR(IF(B30&lt;&gt;"", IF(ISNUMBER(SEARCH("english language learner", LOWER(INDEX(Paste_Here!C$2:C$850, MATCH(B30, Paste_Here!A$2:A$850, 0))))), "Yes", ""), ""), "")</f>
        <v/>
      </c>
      <c r="FW30" s="66"/>
      <c r="FX30" s="75" t="str">
        <f>IFERROR(IF(B30&lt;&gt;"", IF(OR(ISNUMBER(SEARCH("b", LOWER(INDEX(Paste_Here!J$2:J$850, MATCH(B30, Paste_Here!A$2:A$850, 0))))), ISNUMBER(SEARCH("h", LOWER(INDEX(Paste_Here!J$2:J$850, MATCH(B30, Paste_Here!A$2:A$850, 0))))), ISNUMBER(SEARCH("i", LOWER(INDEX(Paste_Here!J$2:J$850, MATCH(B30, Paste_Here!A$2:A$850, 0)))))), "Yes", IF(INDEX(Paste_Here!J$2:J$850, MATCH(B30, Paste_Here!A$2:A$850, 0))&lt;&gt;"", "No", "")), ""), "")</f>
        <v/>
      </c>
      <c r="FY30" s="66"/>
      <c r="FZ30" s="75" t="str">
        <f>IFERROR(IF(B30&lt;&gt;"", IF(ISNUMBER(SEARCH("yes", LOWER(INDEX(Paste_Here!K$2:K$850, MATCH(B30, Paste_Here!A$2:A$850, 0))))), "Yes", IF(ISNUMBER(SEARCH("no", LOWER(INDEX(Paste_Here!K$2:K$850, MATCH(B30, Paste_Here!A$2:A$850, 0))))), "No", "")), ""), "")</f>
        <v/>
      </c>
      <c r="GA30" s="66"/>
      <c r="GB30" s="75" t="str">
        <f>IFERROR(IF(B30&lt;&gt;"", IF(ISNUMBER(SEARCH("transitional 2", LOWER(INDEX(Paste_Here!C$2:C$850, MATCH(B30, Paste_Here!A$2:A$850, 0))))), "T2",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GC30" s="66"/>
      <c r="GD30" s="75"/>
      <c r="GE30" s="66"/>
      <c r="GF30" s="75"/>
      <c r="GG30" s="66"/>
      <c r="GH30" s="75"/>
      <c r="GI30" s="66"/>
      <c r="GK30" s="1" t="str" cm="1">
        <f t="array" ref="GK30">IFERROR(INDEX(Paste_Here!$B$2:$B$850, MATCH(0, COUNTIF(GK$4:GK29, Paste_Here!$B$2:$B$850) + IF(Paste_Here!$B$2:$B$850="", 1, 0), 0)), "")</f>
        <v/>
      </c>
      <c r="GL30" s="1" t="str">
        <f>IF(GK30&lt;&gt;"", INDEX(Paste_Here!$A$2:$A$850, MATCH(GK30, Paste_Here!$B$2:$B$850, 0)), "")</f>
        <v/>
      </c>
      <c r="GM30" s="1" t="str">
        <f t="shared" si="12"/>
        <v/>
      </c>
      <c r="GN30" s="1" t="str" cm="1">
        <f t="array" ref="GN30">IFERROR(INDEX($GM$5:$GM$850, MATCH(SMALL(IF($GM$5:$GM$850&lt;&gt;"", COUNTIF($GM$5:$GM$850, "&lt;"&amp;$GM$5:$GM$850)+1), ROW()-ROW($GN$5)+1), COUNTIF($GM$5:$GM$850, "&lt;"&amp;$GM$5:$GM$850)+1, 0)), "")</f>
        <v/>
      </c>
    </row>
    <row r="31" spans="1:196">
      <c r="A31" s="66"/>
      <c r="B31" s="75" t="str">
        <f t="shared" si="0"/>
        <v/>
      </c>
      <c r="C31" s="66"/>
      <c r="D31" s="75" t="str">
        <f>IFERROR(IF(AND(INDEX(Paste_Here!N$2:N$850, MATCH(B31, Paste_Here!A$2:A$850, 0)) = ""), "", IF(UPPER(INDEX(Paste_Here!N$2:N$850, MATCH(B31, Paste_Here!A$2:A$850, 0))) = "YES", "Yes", IF(UPPER(INDEX(Paste_Here!N$2:N$850, MATCH(B31, Paste_Here!A$2:A$850, 0))) = "NO", "No", ""))), "")</f>
        <v/>
      </c>
      <c r="E31" s="66"/>
      <c r="F31" s="75" t="str">
        <f t="shared" si="7"/>
        <v/>
      </c>
      <c r="G31" s="66"/>
      <c r="H31" s="75" t="str">
        <f t="shared" si="8"/>
        <v/>
      </c>
      <c r="I31" s="66"/>
      <c r="J31" s="75" t="str">
        <f t="shared" si="9"/>
        <v/>
      </c>
      <c r="K31" s="66"/>
      <c r="L31" s="75"/>
      <c r="M31" s="66"/>
      <c r="N31" s="75" t="str">
        <f>IFERROR(IF(B31&lt;&gt;"", IF(AND(INDEX(Paste_Here!AW$2:AW$850, MATCH(B31, Paste_Here!A$2:A$850, 0))&lt;&gt;"", ISNUMBER(VALUE(INDEX(Paste_Here!AW$2:AW$850, MATCH(B31, Paste_Here!A$2:A$850, 0))))), INDEX(Paste_Here!AW$2:AW$850, MATCH(B31, Paste_Here!A$2:A$850, 0)), ""), ""), "")</f>
        <v/>
      </c>
      <c r="O31" s="66"/>
      <c r="P31" s="75" t="str">
        <f>IFERROR(IF(B31&lt;&gt;"", IF(AND(INDEX(Paste_Here!AX$2:AX$850, MATCH(B31, Paste_Here!A$2:A$850, 0))&lt;&gt;"", ISNUMBER(VALUE(INDEX(Paste_Here!AX$2:AX$850, MATCH(B31, Paste_Here!A$2:A$850, 0))))), INDEX(Paste_Here!AX$2:AX$850, MATCH(B31, Paste_Here!A$2:A$850, 0)), ""), ""), "")</f>
        <v/>
      </c>
      <c r="Q31" s="66"/>
      <c r="R31" s="75" t="str">
        <f>IFERROR(IF(B31&lt;&gt;"", IF(AND(INDEX(Paste_Here!AU$2:AU$850, MATCH(B31, Paste_Here!A$2:A$850, 0))&lt;&gt;"", ISNUMBER(VALUE(INDEX(Paste_Here!AU$2:AU$850, MATCH(B31, Paste_Here!A$2:A$850, 0))))), INDEX(Paste_Here!AU$2:AU$850, MATCH(B31, Paste_Here!A$2:A$850, 0)), ""), ""), "")</f>
        <v/>
      </c>
      <c r="S31" s="66"/>
      <c r="T31" s="75" t="str">
        <f>IFERROR(IF(B31&lt;&gt;"", IF(AND(INDEX(Paste_Here!AV$2:AV$850, MATCH(B31, Paste_Here!A$2:A$850, 0))&lt;&gt;"", ISNUMBER(VALUE(INDEX(Paste_Here!AV$2:AV$850, MATCH(B31, Paste_Here!A$2:A$850, 0))))), INDEX(Paste_Here!AV$2:AV$850, MATCH(B31, Paste_Here!A$2:A$850, 0)), ""), ""), "")</f>
        <v/>
      </c>
      <c r="U31" s="66"/>
      <c r="W31" s="66"/>
      <c r="Y31" s="66"/>
      <c r="Z31" s="66"/>
      <c r="AA31" s="75" t="str">
        <f t="shared" si="1"/>
        <v/>
      </c>
      <c r="AB31" s="66"/>
      <c r="AC31" s="75"/>
      <c r="AD31" s="66"/>
      <c r="AE31" s="98"/>
      <c r="AF31" s="66"/>
      <c r="AG31" s="75"/>
      <c r="AH31" s="66"/>
      <c r="AI31" s="75" t="str">
        <f>IFERROR(IF(B31&lt;&gt;"", IF(AND(INDEX(Paste_Here!AC$2:AC$850, MATCH(B31, Paste_Here!A$2:A$850, 0))&lt;&gt;"", ISNUMBER(VALUE(INDEX(Paste_Here!AC$2:AC$850, MATCH(B31, Paste_Here!A$2:A$850, 0))))), INDEX(Paste_Here!AC$2:AC$850, MATCH(B31, Paste_Here!A$2:A$850, 0)), ""), ""), "")</f>
        <v/>
      </c>
      <c r="AJ31" s="66"/>
      <c r="AK31" s="75" t="str">
        <f>IFERROR(IF(B31&lt;&gt;"", IF(ISNUMBER(SEARCH("highrisk", LOWER(INDEX(Paste_Here!AD$2:AD$850, MATCH(B31, Paste_Here!A$2:A$850, 0))))), "High Risk", IF(ISNUMBER(SEARCH("lowrisk", LOWER(INDEX(Paste_Here!AD$2:AD$850, MATCH(B31, Paste_Here!A$2:A$850, 0))))), "Low Risk", IF(ISNUMBER(SEARCH("somerisk", LOWER(INDEX(Paste_Here!AD$2:AD$850, MATCH(B31, Paste_Here!A$2:A$850, 0))))), "Some Risk", IF(ISNUMBER(SEARCH("ot", LOWER(INDEX(Paste_Here!AD$2:AD$850, MATCH(B31, Paste_Here!A$2:A$850, 0))))), "OT", "")))), ""), "")</f>
        <v/>
      </c>
      <c r="AL31" s="66"/>
      <c r="AM31" s="75"/>
      <c r="AN31" s="66"/>
      <c r="AO31" s="75" t="str">
        <f>IFERROR(IF(B31&lt;&gt;"", IF(AND(INDEX(Paste_Here!M$2:M$850, MATCH(B31, Paste_Here!A$2:A$850, 0))&lt;&gt;"", ISNUMBER(VALUE(INDEX(Paste_Here!M$2:M$850, MATCH(B31, Paste_Here!A$2:A$850, 0))))), INDEX(Paste_Here!M$2:M$850, MATCH(B31, Paste_Here!A$2:A$850, 0)), ""), ""), "")</f>
        <v/>
      </c>
      <c r="AP31" s="66"/>
      <c r="AQ31" s="75" t="str">
        <f>IFERROR(IF(B31&lt;&gt;"", IF(ISNUMBER(SEARCH("highrisk", LOWER(INDEX(Paste_Here!N$2:N$850, MATCH(B31, Paste_Here!A$2:A$850, 0))))), "High Risk", IF(ISNUMBER(SEARCH("lowrisk", LOWER(INDEX(Paste_Here!N$2:N$850, MATCH(B31, Paste_Here!A$2:A$850, 0))))), "Low Risk", IF(ISNUMBER(SEARCH("somerisk", LOWER(INDEX(Paste_Here!N$2:N$850, MATCH(B31, Paste_Here!A$2:A$850, 0))))), "Some Risk", IF(ISNUMBER(SEARCH("ot", LOWER(INDEX(Paste_Here!N$2:N$850, MATCH(B31, Paste_Here!A$2:A$850, 0))))), "OT", "")))), ""), "")</f>
        <v/>
      </c>
      <c r="AT31" s="66"/>
      <c r="AU31" s="103"/>
      <c r="AV31" s="66"/>
      <c r="AW31" s="66"/>
      <c r="AX31" s="75" t="str">
        <f t="shared" si="2"/>
        <v/>
      </c>
      <c r="AY31" s="66"/>
      <c r="AZ31" s="75"/>
      <c r="BA31" s="66"/>
      <c r="BB31" s="75"/>
      <c r="BC31" s="66"/>
      <c r="BD31" s="75"/>
      <c r="BE31" s="66"/>
      <c r="BF31" s="75" t="str">
        <f>IFERROR(IF(B31&lt;&gt;"", IF(AND(INDEX(Paste_Here!AE$2:AE$850, MATCH(B31, Paste_Here!A$2:A$850, 0))&lt;&gt;"", ISNUMBER(VALUE(INDEX(Paste_Here!AE$2:AE$850, MATCH(B31, Paste_Here!A$2:A$850, 0))))), INDEX(Paste_Here!AE$2:AE$850, MATCH(B31, Paste_Here!A$2:A$850, 0)), ""), ""), "")</f>
        <v/>
      </c>
      <c r="BG31" s="66"/>
      <c r="BH31" s="75" t="str">
        <f>IFERROR(IF(B31&lt;&gt;"", IF(ISNUMBER(SEARCH("highrisk", LOWER(INDEX(Paste_Here!AF$2:AF$850, MATCH(B31, Paste_Here!A$2:A$850, 0))))), "High Risk", IF(ISNUMBER(SEARCH("lowrisk", LOWER(INDEX(Paste_Here!AF$2:AF$850, MATCH(B31, Paste_Here!A$2:A$850, 0))))), "Low Risk", IF(ISNUMBER(SEARCH("somerisk", LOWER(INDEX(Paste_Here!AF$2:AF$850, MATCH(B31, Paste_Here!A$2:A$850, 0))))), "Some Risk", IF(ISNUMBER(SEARCH("ot", LOWER(INDEX(Paste_Here!AF$2:AF$850, MATCH(B31, Paste_Here!A$2:A$850, 0))))), "OT", "")))), ""), "")</f>
        <v/>
      </c>
      <c r="BI31" s="66"/>
      <c r="BJ31" s="75"/>
      <c r="BK31" s="66"/>
      <c r="BL31" s="75" t="str">
        <f>IFERROR(IF(B31&lt;&gt;"", IF(AND(INDEX(Paste_Here!O$2:O$850, MATCH(B31, Paste_Here!A$2:A$850, 0))&lt;&gt;"", ISNUMBER(VALUE(INDEX(Paste_Here!O$2:O$850, MATCH(B31, Paste_Here!A$2:A$850, 0))))), INDEX(Paste_Here!O$2:O$850, MATCH(B31, Paste_Here!A$2:A$850, 0)), ""), ""), "")</f>
        <v/>
      </c>
      <c r="BM31" s="66"/>
      <c r="BN31" s="75" t="str">
        <f>IFERROR(IF(B31&lt;&gt;"", IF(ISNUMBER(SEARCH("highrisk", LOWER(INDEX(Paste_Here!P$2:P$850, MATCH(B31, Paste_Here!A$2:A$850, 0))))), "High Risk", IF(ISNUMBER(SEARCH("lowrisk", LOWER(INDEX(Paste_Here!P$2:P$850, MATCH(B31, Paste_Here!A$2:A$850, 0))))), "Low Risk", IF(ISNUMBER(SEARCH("somerisk", LOWER(INDEX(Paste_Here!P$2:P$850, MATCH(B31, Paste_Here!A$2:A$850, 0))))), "Some Risk", IF(ISNUMBER(SEARCH("ot", LOWER(INDEX(Paste_Here!P$2:P$850, MATCH(B31, Paste_Here!A$2:A$850, 0))))), "OT", "")))), ""), "")</f>
        <v/>
      </c>
      <c r="BQ31" s="66"/>
      <c r="BR31" s="75"/>
      <c r="BS31" s="66"/>
      <c r="BT31" s="66"/>
      <c r="BU31" s="75" t="str">
        <f t="shared" si="3"/>
        <v/>
      </c>
      <c r="BV31" s="66"/>
      <c r="BW31" s="75"/>
      <c r="BX31" s="66"/>
      <c r="BY31" s="75"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BZ31" s="66"/>
      <c r="CA31" s="75"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CB31" s="66"/>
      <c r="CC31" s="75"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CD31" s="66"/>
      <c r="CE31" s="75"/>
      <c r="CF31" s="66"/>
      <c r="CK31" s="75"/>
      <c r="CL31" s="66"/>
      <c r="CM31" s="75"/>
      <c r="CN31" s="66"/>
      <c r="CO31" s="75"/>
      <c r="CP31" s="66"/>
      <c r="CQ31" s="66"/>
      <c r="CR31" s="75" t="str">
        <f t="shared" si="4"/>
        <v/>
      </c>
      <c r="CS31" s="66"/>
      <c r="CT31" s="75"/>
      <c r="CU31" s="66"/>
      <c r="CV31" s="75"/>
      <c r="CW31" s="66"/>
      <c r="CX31" s="75"/>
      <c r="CY31" s="66"/>
      <c r="CZ31" s="75"/>
      <c r="DA31" s="66"/>
      <c r="DB31" s="75" t="str">
        <f>IFERROR(IF(B31&lt;&gt;"", IF(AND(INDEX(Paste_Here!AK$2:AK$850, MATCH(B31, Paste_Here!A$2:A$850, 0))&lt;&gt;"", ISNUMBER(VALUE(INDEX(Paste_Here!AK$2:AK$850, MATCH(B31, Paste_Here!A$2:A$850, 0))))), INDEX(Paste_Here!AK$2:AK$850, MATCH(B31, Paste_Here!A$2:A$850, 0)), ""), ""), "")</f>
        <v/>
      </c>
      <c r="DC31" s="66"/>
      <c r="DD31" s="75" t="str">
        <f>IFERROR(IF(B31&lt;&gt;"", IF(ISNUMBER(SEARCH("highrisk", LOWER(INDEX(Paste_Here!AL$2:AL$850, MATCH(B31, Paste_Here!A$2:A$850, 0))))), "High Risk", IF(ISNUMBER(SEARCH("lowrisk", LOWER(INDEX(Paste_Here!AL$2:AL$850, MATCH(B31, Paste_Here!A$2:A$850, 0))))), "Low Risk", IF(ISNUMBER(SEARCH("somerisk", LOWER(INDEX(Paste_Here!AL$2:AL$850, MATCH(B31, Paste_Here!A$2:A$850, 0))))), "Some Risk", IF(ISNUMBER(SEARCH("ot", LOWER(INDEX(Paste_Here!AL$2:AL$850, MATCH(B31, Paste_Here!A$2:A$850, 0))))), "OT", "")))), ""), "")</f>
        <v/>
      </c>
      <c r="DE31" s="66"/>
      <c r="DF31" s="75" t="str">
        <f>IFERROR(IF(B31&lt;&gt;"", IF(AND(INDEX(Paste_Here!AM$2:AM$850, MATCH(B31, Paste_Here!A$2:A$850, 0))&lt;&gt;"", ISNUMBER(VALUE(INDEX(Paste_Here!AM$2:AM$850, MATCH(B31, Paste_Here!A$2:A$850, 0))))), INDEX(Paste_Here!AM$2:AM$850, MATCH(B31, Paste_Here!A$2:A$850, 0)), ""), ""), "")</f>
        <v/>
      </c>
      <c r="DG31" s="66"/>
      <c r="DH31" s="75" t="str">
        <f>IFERROR(IF(B31&lt;&gt;"", IF(ISNUMBER(SEARCH("highrisk", LOWER(INDEX(Paste_Here!AN$2:AN$850, MATCH(B31, Paste_Here!A$2:A$850, 0))))), "High Risk", IF(ISNUMBER(SEARCH("lowrisk", LOWER(INDEX(Paste_Here!AN$2:AN$850, MATCH(B31, Paste_Here!A$2:A$850, 0))))), "Low Risk", IF(ISNUMBER(SEARCH("somerisk", LOWER(INDEX(Paste_Here!AN$2:AN$850, MATCH(B31, Paste_Here!A$2:A$850, 0))))), "Some Risk", IF(ISNUMBER(SEARCH("ot", LOWER(INDEX(Paste_Here!AN$2:AN$850, MATCH(B31, Paste_Here!A$2:A$850, 0))))), "OT", "")))), ""), "")</f>
        <v/>
      </c>
      <c r="DI31" s="66"/>
      <c r="DJ31" s="66"/>
      <c r="DK31" s="75" t="str">
        <f t="shared" si="5"/>
        <v/>
      </c>
      <c r="DL31" s="66"/>
      <c r="DM31" s="75" t="str">
        <f>IFERROR(IF(B31&lt;&gt;"", IF(AND(INDEX(Paste_Here!Q$2:Q$850, MATCH(B31, Paste_Here!A$2:A$850, 0))&lt;&gt;"", ISNUMBER(VALUE(INDEX(Paste_Here!Q$2:Q$850, MATCH(B31, Paste_Here!A$2:A$850, 0))))), INDEX(Paste_Here!Q$2:Q$850, MATCH(B31, Paste_Here!A$2:A$850, 0)), ""), ""), "")</f>
        <v/>
      </c>
      <c r="DN31" s="66"/>
      <c r="DO31" s="75" t="str">
        <f>IFERROR(IF(B31&lt;&gt;"", IF(ISNUMBER(SEARCH("highrisk", LOWER(INDEX(Paste_Here!R$2:R$850, MATCH(B31, Paste_Here!A$2:A$850, 0))))), "High Risk", IF(ISNUMBER(SEARCH("lowrisk", LOWER(INDEX(Paste_Here!R$2:R$850, MATCH(B31, Paste_Here!A$2:A$850, 0))))), "Low Risk", IF(ISNUMBER(SEARCH("somerisk", LOWER(INDEX(Paste_Here!R$2:R$850, MATCH(B31, Paste_Here!A$2:A$850, 0))))), "Some Risk", IF(ISNUMBER(SEARCH("ot", LOWER(INDEX(Paste_Here!R$2:R$850, MATCH(B31, Paste_Here!A$2:A$850, 0))))), "OT", "")))), ""), "")</f>
        <v/>
      </c>
      <c r="DP31" s="66"/>
      <c r="DQ31" s="93" t="str">
        <f>IFERROR(IF(B31&lt;&gt;"", IF(AND(INDEX(Paste_Here!S$2:S$850, MATCH(B31, Paste_Here!A$2:A$850, 0))&lt;&gt;"", ISNUMBER(VALUE(INDEX(Paste_Here!S$2:S$850, MATCH(B31, Paste_Here!A$2:A$850, 0))))), INDEX(Paste_Here!S$2:S$850, MATCH(B31, Paste_Here!A$2:A$850, 0)), ""), ""), "")</f>
        <v/>
      </c>
      <c r="DR31" s="66"/>
      <c r="DS31" s="75"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IF(ISNUMBER(SEARCH("ot", LOWER(INDEX(Paste_Here!T$2:T$850, MATCH(B31, Paste_Here!A$2:A$850, 0))))), "OT", "")))), ""), "")</f>
        <v/>
      </c>
      <c r="DT31" s="66"/>
      <c r="DU31" s="75" t="str">
        <f>IFERROR(IF(B31&lt;&gt;"", IF(AND(INDEX(Paste_Here!U$2:U$850, MATCH(B31, Paste_Here!A$2:A$850, 0))&lt;&gt;"", ISNUMBER(VALUE(INDEX(Paste_Here!U$2:U$850, MATCH(B31, Paste_Here!A$2:A$850, 0))))), INDEX(Paste_Here!U$2:U$850, MATCH(B31, Paste_Here!A$2:A$850, 0)), ""), ""), "")</f>
        <v/>
      </c>
      <c r="DV31" s="66"/>
      <c r="DW31" s="93" t="str">
        <f>IFERROR(IF(B31&lt;&gt;"", IF(ISNUMBER(SEARCH("highrisk", LOWER(INDEX(Paste_Here!V$2:V$850, MATCH(B31, Paste_Here!A$2:A$850, 0))))), "High Risk", IF(ISNUMBER(SEARCH("lowrisk", LOWER(INDEX(Paste_Here!V$2:V$850, MATCH(B31, Paste_Here!A$2:A$850, 0))))), "Low Risk", IF(ISNUMBER(SEARCH("somerisk", LOWER(INDEX(Paste_Here!V$2:V$850, MATCH(B31, Paste_Here!A$2:A$850, 0))))), "Some Risk", IF(ISNUMBER(SEARCH("ot", LOWER(INDEX(Paste_Here!V$2:V$850, MATCH(B31, Paste_Here!A$2:A$850, 0))))), "OT", "")))), ""), "")</f>
        <v/>
      </c>
      <c r="DX31" s="66"/>
      <c r="DY31" s="75" t="str">
        <f>IFERROR(IF(B31&lt;&gt;"", IF(AND(INDEX(Paste_Here!W$2:W$850, MATCH(B31, Paste_Here!A$2:A$850, 0))&lt;&gt;"", ISNUMBER(VALUE(INDEX(Paste_Here!W$2:W$850, MATCH(B31, Paste_Here!A$2:A$850, 0))))), INDEX(Paste_Here!W$2:W$850, MATCH(B31, Paste_Here!A$2:A$850, 0)), ""), ""), "")</f>
        <v/>
      </c>
      <c r="DZ31" s="66"/>
      <c r="EA31" s="75" t="str">
        <f>IFERROR(IF(B31&lt;&gt;"", IF(ISNUMBER(SEARCH("highrisk", LOWER(INDEX(Paste_Here!X$2:X$850, MATCH(B31, Paste_Here!A$2:A$850, 0))))), "High Risk", IF(ISNUMBER(SEARCH("lowrisk", LOWER(INDEX(Paste_Here!X$2:X$850, MATCH(B31, Paste_Here!A$2:A$850, 0))))), "Low Risk", IF(ISNUMBER(SEARCH("somerisk", LOWER(INDEX(Paste_Here!X$2:X$850, MATCH(B31, Paste_Here!A$2:A$850, 0))))), "Some Risk", IF(ISNUMBER(SEARCH("ot", LOWER(INDEX(Paste_Here!X$2:X$850, MATCH(B31, Paste_Here!A$2:A$850, 0))))), "OT", "")))), ""), "")</f>
        <v/>
      </c>
      <c r="EB31" s="66"/>
      <c r="EC31" s="66"/>
      <c r="ED31" s="75" t="str">
        <f t="shared" si="10"/>
        <v/>
      </c>
      <c r="EE31" s="66"/>
      <c r="EF31" s="75" t="str">
        <f>IFERROR(IF(B31&lt;&gt;"", IF(AND(INDEX(Paste_Here!AO$2:AO$850, MATCH(B31, Paste_Here!A$2:A$850, 0))&lt;&gt;"", ISNUMBER(VALUE(INDEX(Paste_Here!AO$2:AO$850, MATCH(B31, Paste_Here!A$2:A$850, 0))))), INDEX(Paste_Here!AO$2:AO$850, MATCH(B31, Paste_Here!A$2:A$850, 0)), ""), ""), "")</f>
        <v/>
      </c>
      <c r="EG31" s="66"/>
      <c r="EH31" s="75" t="str">
        <f>IFERROR(IF(B31&lt;&gt;"", IF(ISNUMBER(SEARCH("highrisk", LOWER(INDEX(Paste_Here!AP$2:AP$850, MATCH(B31, Paste_Here!A$2:A$850, 0))))), "High Risk", IF(ISNUMBER(SEARCH("lowrisk", LOWER(INDEX(Paste_Here!AP$2:AP$850, MATCH(B31, Paste_Here!A$2:A$850, 0))))), "Low Risk", IF(ISNUMBER(SEARCH("somerisk", LOWER(INDEX(Paste_Here!AP$2:AP$850, MATCH(B31, Paste_Here!A$2:A$850, 0))))), "Some Risk", IF(ISNUMBER(SEARCH("ot", LOWER(INDEX(Paste_Here!AP$2:AP$850, MATCH(B31, Paste_Here!A$2:A$850, 0))))), "OT", "")))), ""), "")</f>
        <v/>
      </c>
      <c r="EI31" s="66"/>
      <c r="EJ31" s="93"/>
      <c r="EK31" s="66"/>
      <c r="EL31" s="75" t="str">
        <f>IFERROR(IF(B31&lt;&gt;"", IF(AND(INDEX(Paste_Here!AQ$2:AQ$850, MATCH(B31, Paste_Here!A$2:A$850, 0))&lt;&gt;"", ISNUMBER(VALUE(INDEX(Paste_Here!AQ$2:AQ$850, MATCH(B31, Paste_Here!A$2:A$850, 0))))), INDEX(Paste_Here!AQ$2:AQ$850, MATCH(B31, Paste_Here!A$2:A$850, 0)), ""), ""), "")</f>
        <v/>
      </c>
      <c r="EM31" s="66"/>
      <c r="EN31" s="75" t="str">
        <f>IFERROR(IF(B31&lt;&gt;"", IF(ISNUMBER(SEARCH("highrisk", LOWER(INDEX(Paste_Here!AR$2:AR$850, MATCH(B31, Paste_Here!A$2:A$850, 0))))), "High Risk", IF(ISNUMBER(SEARCH("lowrisk", LOWER(INDEX(Paste_Here!AR$2:AR$850, MATCH(B31, Paste_Here!A$2:A$850, 0))))), "Low Risk", IF(ISNUMBER(SEARCH("somerisk", LOWER(INDEX(Paste_Here!AR$2:AR$850, MATCH(B31, Paste_Here!A$2:A$850, 0))))), "Some Risk", IF(ISNUMBER(SEARCH("ot", LOWER(INDEX(Paste_Here!AR$2:AR$850, MATCH(B31, Paste_Here!A$2:A$850, 0))))), "OT", "")))), ""), "")</f>
        <v/>
      </c>
      <c r="EO31" s="66"/>
      <c r="EP31" s="93"/>
      <c r="EQ31" s="66"/>
      <c r="ER31" s="75"/>
      <c r="ES31" s="66"/>
      <c r="ET31" s="75"/>
      <c r="EU31" s="66"/>
      <c r="EV31" s="66"/>
      <c r="EW31" s="75" t="str">
        <f t="shared" si="11"/>
        <v/>
      </c>
      <c r="EX31" s="66"/>
      <c r="EY31" s="75" t="str">
        <f>IFERROR(IF(B31&lt;&gt;"", IF(AND(INDEX(Paste_Here!Y$2:Y$850, MATCH(B31, Paste_Here!A$2:A$850, 0))&lt;&gt;"", ISNUMBER(VALUE(INDEX(Paste_Here!Y$2:Y$850, MATCH(B31, Paste_Here!A$2:A$850, 0))))), INDEX(Paste_Here!Y$2:Y$850, MATCH(B31, Paste_Here!A$2:A$850, 0)), ""), ""), "")</f>
        <v/>
      </c>
      <c r="EZ31" s="66"/>
      <c r="FA31" s="75" t="str">
        <f>IFERROR(IF(B31&lt;&gt;"", IF(ISNUMBER(SEARCH("highrisk", LOWER(INDEX(Paste_Here!Z$2:Z$850, MATCH(B31, Paste_Here!A$2:A$850, 0))))), "High Risk", IF(ISNUMBER(SEARCH("lowrisk", LOWER(INDEX(Paste_Here!Z$2:Z$850, MATCH(B31, Paste_Here!A$2:A$850, 0))))), "Low Risk", IF(ISNUMBER(SEARCH("somerisk", LOWER(INDEX(Paste_Here!Z$2:Z$850, MATCH(B31, Paste_Here!A$2:A$850, 0))))), "Some Risk", IF(ISNUMBER(SEARCH("ot", LOWER(INDEX(Paste_Here!Z$2:Z$850, MATCH(B31, Paste_Here!A$2:A$850, 0))))), "OT", "")))), ""), "")</f>
        <v/>
      </c>
      <c r="FB31" s="66"/>
      <c r="FC31" s="93"/>
      <c r="FD31" s="66"/>
      <c r="FE31" s="75" t="str">
        <f>IFERROR(IF(B31&lt;&gt;"", IF(AND(INDEX(Paste_Here!AA$2:AA$850, MATCH(B31, Paste_Here!A$2:A$850, 0))&lt;&gt;"", ISNUMBER(VALUE(INDEX(Paste_Here!AA$2:AA$850, MATCH(B31, Paste_Here!A$2:A$850, 0))))), INDEX(Paste_Here!AA$2:AA$850, MATCH(B31, Paste_Here!A$2:A$850, 0)), ""), ""), "")</f>
        <v/>
      </c>
      <c r="FF31" s="66"/>
      <c r="FG31" s="75" t="str">
        <f>IFERROR(IF(B31&lt;&gt;"", IF(ISNUMBER(SEARCH("highrisk", LOWER(INDEX(Paste_Here!AB$2:AB$850, MATCH(B31, Paste_Here!A$2:A$850, 0))))), "High Risk", IF(ISNUMBER(SEARCH("lowrisk", LOWER(INDEX(Paste_Here!AB$2:AB$850, MATCH(B31, Paste_Here!A$2:A$850, 0))))), "Low Risk", IF(ISNUMBER(SEARCH("somerisk", LOWER(INDEX(Paste_Here!AB$2:AB$850, MATCH(B31, Paste_Here!A$2:A$850, 0))))), "Some Risk", IF(ISNUMBER(SEARCH("ot", LOWER(INDEX(Paste_Here!AB$2:AB$850, MATCH(B31, Paste_Here!A$2:A$850, 0))))), "OT", "")))), ""), "")</f>
        <v/>
      </c>
      <c r="FH31" s="66"/>
      <c r="FI31" s="93"/>
      <c r="FJ31" s="66"/>
      <c r="FK31" s="75"/>
      <c r="FL31" s="66"/>
      <c r="FM31" s="75"/>
      <c r="FN31" s="66"/>
      <c r="FO31" s="66"/>
      <c r="FP31" s="75" t="str">
        <f t="shared" si="6"/>
        <v/>
      </c>
      <c r="FQ31" s="66"/>
      <c r="FR31" s="75" t="str">
        <f>IFERROR(IF(B31&lt;&gt;"", IF(ISNUMBER(SEARCH("s", LOWER(INDEX(Paste_Here!L$2:L$850, MATCH(B31, Paste_Here!A$2:A$850, 0))))), "Yes", IF(INDEX(Paste_Here!L$2:L$850, MATCH(B31, Paste_Here!A$2:A$850, 0))&lt;&gt;"", "No", "")), ""), "")</f>
        <v/>
      </c>
      <c r="FS31" s="66"/>
      <c r="FT31" s="75" t="str">
        <f>IFERROR(IF(B31&lt;&gt;"", IF(ISNUMBER(SEARCH("yes", LOWER(INDEX(Paste_Here!F$2:F$850, MATCH(B31, Paste_Here!A$2:A$850, 0))))), "Yes", IF(ISNUMBER(SEARCH("no", LOWER(INDEX(Paste_Here!F$2:F$850, MATCH(B31, Paste_Here!A$2:A$850, 0))))), "No", "")), ""), "")</f>
        <v/>
      </c>
      <c r="FU31" s="66"/>
      <c r="FV31" s="75" t="str">
        <f>IFERROR(IF(B31&lt;&gt;"", IF(ISNUMBER(SEARCH("english language learner", LOWER(INDEX(Paste_Here!C$2:C$850, MATCH(B31, Paste_Here!A$2:A$850, 0))))), "Yes", ""), ""), "")</f>
        <v/>
      </c>
      <c r="FW31" s="66"/>
      <c r="FX31" s="75" t="str">
        <f>IFERROR(IF(B31&lt;&gt;"", IF(OR(ISNUMBER(SEARCH("b", LOWER(INDEX(Paste_Here!J$2:J$850, MATCH(B31, Paste_Here!A$2:A$850, 0))))), ISNUMBER(SEARCH("h", LOWER(INDEX(Paste_Here!J$2:J$850, MATCH(B31, Paste_Here!A$2:A$850, 0))))), ISNUMBER(SEARCH("i", LOWER(INDEX(Paste_Here!J$2:J$850, MATCH(B31, Paste_Here!A$2:A$850, 0)))))), "Yes", IF(INDEX(Paste_Here!J$2:J$850, MATCH(B31, Paste_Here!A$2:A$850, 0))&lt;&gt;"", "No", "")), ""), "")</f>
        <v/>
      </c>
      <c r="FY31" s="66"/>
      <c r="FZ31" s="75" t="str">
        <f>IFERROR(IF(B31&lt;&gt;"", IF(ISNUMBER(SEARCH("yes", LOWER(INDEX(Paste_Here!K$2:K$850, MATCH(B31, Paste_Here!A$2:A$850, 0))))), "Yes", IF(ISNUMBER(SEARCH("no", LOWER(INDEX(Paste_Here!K$2:K$850, MATCH(B31, Paste_Here!A$2:A$850, 0))))), "No", "")), ""), "")</f>
        <v/>
      </c>
      <c r="GA31" s="66"/>
      <c r="GB31" s="75" t="str">
        <f>IFERROR(IF(B31&lt;&gt;"", IF(ISNUMBER(SEARCH("transitional 2", LOWER(INDEX(Paste_Here!C$2:C$850, MATCH(B31, Paste_Here!A$2:A$850, 0))))), "T2",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GC31" s="66"/>
      <c r="GD31" s="75"/>
      <c r="GE31" s="66"/>
      <c r="GF31" s="75"/>
      <c r="GG31" s="66"/>
      <c r="GH31" s="75"/>
      <c r="GI31" s="66"/>
      <c r="GK31" s="1" t="str" cm="1">
        <f t="array" ref="GK31">IFERROR(INDEX(Paste_Here!$B$2:$B$850, MATCH(0, COUNTIF(GK$4:GK30, Paste_Here!$B$2:$B$850) + IF(Paste_Here!$B$2:$B$850="", 1, 0), 0)), "")</f>
        <v/>
      </c>
      <c r="GL31" s="1" t="str">
        <f>IF(GK31&lt;&gt;"", INDEX(Paste_Here!$A$2:$A$850, MATCH(GK31, Paste_Here!$B$2:$B$850, 0)), "")</f>
        <v/>
      </c>
      <c r="GM31" s="1" t="str">
        <f t="shared" si="12"/>
        <v/>
      </c>
      <c r="GN31" s="1" t="str" cm="1">
        <f t="array" ref="GN31">IFERROR(INDEX($GM$5:$GM$850, MATCH(SMALL(IF($GM$5:$GM$850&lt;&gt;"", COUNTIF($GM$5:$GM$850, "&lt;"&amp;$GM$5:$GM$850)+1), ROW()-ROW($GN$5)+1), COUNTIF($GM$5:$GM$850, "&lt;"&amp;$GM$5:$GM$850)+1, 0)), "")</f>
        <v/>
      </c>
    </row>
    <row r="32" spans="1:196">
      <c r="A32" s="66"/>
      <c r="B32" s="75" t="str">
        <f t="shared" si="0"/>
        <v/>
      </c>
      <c r="C32" s="66"/>
      <c r="D32" s="75" t="str">
        <f>IFERROR(IF(AND(INDEX(Paste_Here!N$2:N$850, MATCH(B32, Paste_Here!A$2:A$850, 0)) = ""), "", IF(UPPER(INDEX(Paste_Here!N$2:N$850, MATCH(B32, Paste_Here!A$2:A$850, 0))) = "YES", "Yes", IF(UPPER(INDEX(Paste_Here!N$2:N$850, MATCH(B32, Paste_Here!A$2:A$850, 0))) = "NO", "No", ""))), "")</f>
        <v/>
      </c>
      <c r="E32" s="66"/>
      <c r="F32" s="75" t="str">
        <f t="shared" si="7"/>
        <v/>
      </c>
      <c r="G32" s="66"/>
      <c r="H32" s="75" t="str">
        <f t="shared" si="8"/>
        <v/>
      </c>
      <c r="I32" s="66"/>
      <c r="J32" s="75" t="str">
        <f t="shared" si="9"/>
        <v/>
      </c>
      <c r="K32" s="66"/>
      <c r="L32" s="75"/>
      <c r="M32" s="66"/>
      <c r="N32" s="75" t="str">
        <f>IFERROR(IF(B32&lt;&gt;"", IF(AND(INDEX(Paste_Here!AW$2:AW$850, MATCH(B32, Paste_Here!A$2:A$850, 0))&lt;&gt;"", ISNUMBER(VALUE(INDEX(Paste_Here!AW$2:AW$850, MATCH(B32, Paste_Here!A$2:A$850, 0))))), INDEX(Paste_Here!AW$2:AW$850, MATCH(B32, Paste_Here!A$2:A$850, 0)), ""), ""), "")</f>
        <v/>
      </c>
      <c r="O32" s="66"/>
      <c r="P32" s="75" t="str">
        <f>IFERROR(IF(B32&lt;&gt;"", IF(AND(INDEX(Paste_Here!AX$2:AX$850, MATCH(B32, Paste_Here!A$2:A$850, 0))&lt;&gt;"", ISNUMBER(VALUE(INDEX(Paste_Here!AX$2:AX$850, MATCH(B32, Paste_Here!A$2:A$850, 0))))), INDEX(Paste_Here!AX$2:AX$850, MATCH(B32, Paste_Here!A$2:A$850, 0)), ""), ""), "")</f>
        <v/>
      </c>
      <c r="Q32" s="66"/>
      <c r="R32" s="75" t="str">
        <f>IFERROR(IF(B32&lt;&gt;"", IF(AND(INDEX(Paste_Here!AU$2:AU$850, MATCH(B32, Paste_Here!A$2:A$850, 0))&lt;&gt;"", ISNUMBER(VALUE(INDEX(Paste_Here!AU$2:AU$850, MATCH(B32, Paste_Here!A$2:A$850, 0))))), INDEX(Paste_Here!AU$2:AU$850, MATCH(B32, Paste_Here!A$2:A$850, 0)), ""), ""), "")</f>
        <v/>
      </c>
      <c r="S32" s="66"/>
      <c r="T32" s="75" t="str">
        <f>IFERROR(IF(B32&lt;&gt;"", IF(AND(INDEX(Paste_Here!AV$2:AV$850, MATCH(B32, Paste_Here!A$2:A$850, 0))&lt;&gt;"", ISNUMBER(VALUE(INDEX(Paste_Here!AV$2:AV$850, MATCH(B32, Paste_Here!A$2:A$850, 0))))), INDEX(Paste_Here!AV$2:AV$850, MATCH(B32, Paste_Here!A$2:A$850, 0)), ""), ""), "")</f>
        <v/>
      </c>
      <c r="U32" s="66"/>
      <c r="W32" s="66"/>
      <c r="Y32" s="66"/>
      <c r="Z32" s="66"/>
      <c r="AA32" s="75" t="str">
        <f t="shared" si="1"/>
        <v/>
      </c>
      <c r="AB32" s="66"/>
      <c r="AC32" s="75"/>
      <c r="AD32" s="66"/>
      <c r="AE32" s="98"/>
      <c r="AF32" s="66"/>
      <c r="AG32" s="75"/>
      <c r="AH32" s="66"/>
      <c r="AI32" s="75" t="str">
        <f>IFERROR(IF(B32&lt;&gt;"", IF(AND(INDEX(Paste_Here!AC$2:AC$850, MATCH(B32, Paste_Here!A$2:A$850, 0))&lt;&gt;"", ISNUMBER(VALUE(INDEX(Paste_Here!AC$2:AC$850, MATCH(B32, Paste_Here!A$2:A$850, 0))))), INDEX(Paste_Here!AC$2:AC$850, MATCH(B32, Paste_Here!A$2:A$850, 0)), ""), ""), "")</f>
        <v/>
      </c>
      <c r="AJ32" s="66"/>
      <c r="AK32" s="75" t="str">
        <f>IFERROR(IF(B32&lt;&gt;"", IF(ISNUMBER(SEARCH("highrisk", LOWER(INDEX(Paste_Here!AD$2:AD$850, MATCH(B32, Paste_Here!A$2:A$850, 0))))), "High Risk", IF(ISNUMBER(SEARCH("lowrisk", LOWER(INDEX(Paste_Here!AD$2:AD$850, MATCH(B32, Paste_Here!A$2:A$850, 0))))), "Low Risk", IF(ISNUMBER(SEARCH("somerisk", LOWER(INDEX(Paste_Here!AD$2:AD$850, MATCH(B32, Paste_Here!A$2:A$850, 0))))), "Some Risk", IF(ISNUMBER(SEARCH("ot", LOWER(INDEX(Paste_Here!AD$2:AD$850, MATCH(B32, Paste_Here!A$2:A$850, 0))))), "OT", "")))), ""), "")</f>
        <v/>
      </c>
      <c r="AL32" s="66"/>
      <c r="AM32" s="75"/>
      <c r="AN32" s="66"/>
      <c r="AO32" s="75" t="str">
        <f>IFERROR(IF(B32&lt;&gt;"", IF(AND(INDEX(Paste_Here!M$2:M$850, MATCH(B32, Paste_Here!A$2:A$850, 0))&lt;&gt;"", ISNUMBER(VALUE(INDEX(Paste_Here!M$2:M$850, MATCH(B32, Paste_Here!A$2:A$850, 0))))), INDEX(Paste_Here!M$2:M$850, MATCH(B32, Paste_Here!A$2:A$850, 0)), ""), ""), "")</f>
        <v/>
      </c>
      <c r="AP32" s="66"/>
      <c r="AQ32" s="75" t="str">
        <f>IFERROR(IF(B32&lt;&gt;"", IF(ISNUMBER(SEARCH("highrisk", LOWER(INDEX(Paste_Here!N$2:N$850, MATCH(B32, Paste_Here!A$2:A$850, 0))))), "High Risk", IF(ISNUMBER(SEARCH("lowrisk", LOWER(INDEX(Paste_Here!N$2:N$850, MATCH(B32, Paste_Here!A$2:A$850, 0))))), "Low Risk", IF(ISNUMBER(SEARCH("somerisk", LOWER(INDEX(Paste_Here!N$2:N$850, MATCH(B32, Paste_Here!A$2:A$850, 0))))), "Some Risk", IF(ISNUMBER(SEARCH("ot", LOWER(INDEX(Paste_Here!N$2:N$850, MATCH(B32, Paste_Here!A$2:A$850, 0))))), "OT", "")))), ""), "")</f>
        <v/>
      </c>
      <c r="AT32" s="66"/>
      <c r="AU32" s="103"/>
      <c r="AV32" s="66"/>
      <c r="AW32" s="66"/>
      <c r="AX32" s="75" t="str">
        <f t="shared" si="2"/>
        <v/>
      </c>
      <c r="AY32" s="66"/>
      <c r="AZ32" s="75"/>
      <c r="BA32" s="66"/>
      <c r="BB32" s="75"/>
      <c r="BC32" s="66"/>
      <c r="BD32" s="75"/>
      <c r="BE32" s="66"/>
      <c r="BF32" s="75" t="str">
        <f>IFERROR(IF(B32&lt;&gt;"", IF(AND(INDEX(Paste_Here!AE$2:AE$850, MATCH(B32, Paste_Here!A$2:A$850, 0))&lt;&gt;"", ISNUMBER(VALUE(INDEX(Paste_Here!AE$2:AE$850, MATCH(B32, Paste_Here!A$2:A$850, 0))))), INDEX(Paste_Here!AE$2:AE$850, MATCH(B32, Paste_Here!A$2:A$850, 0)), ""), ""), "")</f>
        <v/>
      </c>
      <c r="BG32" s="66"/>
      <c r="BH32" s="75" t="str">
        <f>IFERROR(IF(B32&lt;&gt;"", IF(ISNUMBER(SEARCH("highrisk", LOWER(INDEX(Paste_Here!AF$2:AF$850, MATCH(B32, Paste_Here!A$2:A$850, 0))))), "High Risk", IF(ISNUMBER(SEARCH("lowrisk", LOWER(INDEX(Paste_Here!AF$2:AF$850, MATCH(B32, Paste_Here!A$2:A$850, 0))))), "Low Risk", IF(ISNUMBER(SEARCH("somerisk", LOWER(INDEX(Paste_Here!AF$2:AF$850, MATCH(B32, Paste_Here!A$2:A$850, 0))))), "Some Risk", IF(ISNUMBER(SEARCH("ot", LOWER(INDEX(Paste_Here!AF$2:AF$850, MATCH(B32, Paste_Here!A$2:A$850, 0))))), "OT", "")))), ""), "")</f>
        <v/>
      </c>
      <c r="BI32" s="66"/>
      <c r="BJ32" s="75"/>
      <c r="BK32" s="66"/>
      <c r="BL32" s="75" t="str">
        <f>IFERROR(IF(B32&lt;&gt;"", IF(AND(INDEX(Paste_Here!O$2:O$850, MATCH(B32, Paste_Here!A$2:A$850, 0))&lt;&gt;"", ISNUMBER(VALUE(INDEX(Paste_Here!O$2:O$850, MATCH(B32, Paste_Here!A$2:A$850, 0))))), INDEX(Paste_Here!O$2:O$850, MATCH(B32, Paste_Here!A$2:A$850, 0)), ""), ""), "")</f>
        <v/>
      </c>
      <c r="BM32" s="66"/>
      <c r="BN32" s="75" t="str">
        <f>IFERROR(IF(B32&lt;&gt;"", IF(ISNUMBER(SEARCH("highrisk", LOWER(INDEX(Paste_Here!P$2:P$850, MATCH(B32, Paste_Here!A$2:A$850, 0))))), "High Risk", IF(ISNUMBER(SEARCH("lowrisk", LOWER(INDEX(Paste_Here!P$2:P$850, MATCH(B32, Paste_Here!A$2:A$850, 0))))), "Low Risk", IF(ISNUMBER(SEARCH("somerisk", LOWER(INDEX(Paste_Here!P$2:P$850, MATCH(B32, Paste_Here!A$2:A$850, 0))))), "Some Risk", IF(ISNUMBER(SEARCH("ot", LOWER(INDEX(Paste_Here!P$2:P$850, MATCH(B32, Paste_Here!A$2:A$850, 0))))), "OT", "")))), ""), "")</f>
        <v/>
      </c>
      <c r="BQ32" s="66"/>
      <c r="BR32" s="75"/>
      <c r="BS32" s="66"/>
      <c r="BT32" s="66"/>
      <c r="BU32" s="75" t="str">
        <f t="shared" si="3"/>
        <v/>
      </c>
      <c r="BV32" s="66"/>
      <c r="BW32" s="75"/>
      <c r="BX32" s="66"/>
      <c r="BY32" s="75"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BZ32" s="66"/>
      <c r="CA32" s="75"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CB32" s="66"/>
      <c r="CC32" s="75"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CD32" s="66"/>
      <c r="CE32" s="75"/>
      <c r="CF32" s="66"/>
      <c r="CK32" s="75"/>
      <c r="CL32" s="66"/>
      <c r="CM32" s="75"/>
      <c r="CN32" s="66"/>
      <c r="CO32" s="75"/>
      <c r="CP32" s="66"/>
      <c r="CQ32" s="66"/>
      <c r="CR32" s="75" t="str">
        <f t="shared" si="4"/>
        <v/>
      </c>
      <c r="CS32" s="66"/>
      <c r="CT32" s="75"/>
      <c r="CU32" s="66"/>
      <c r="CV32" s="75"/>
      <c r="CW32" s="66"/>
      <c r="CX32" s="75"/>
      <c r="CY32" s="66"/>
      <c r="CZ32" s="75"/>
      <c r="DA32" s="66"/>
      <c r="DB32" s="75" t="str">
        <f>IFERROR(IF(B32&lt;&gt;"", IF(AND(INDEX(Paste_Here!AK$2:AK$850, MATCH(B32, Paste_Here!A$2:A$850, 0))&lt;&gt;"", ISNUMBER(VALUE(INDEX(Paste_Here!AK$2:AK$850, MATCH(B32, Paste_Here!A$2:A$850, 0))))), INDEX(Paste_Here!AK$2:AK$850, MATCH(B32, Paste_Here!A$2:A$850, 0)), ""), ""), "")</f>
        <v/>
      </c>
      <c r="DC32" s="66"/>
      <c r="DD32" s="75" t="str">
        <f>IFERROR(IF(B32&lt;&gt;"", IF(ISNUMBER(SEARCH("highrisk", LOWER(INDEX(Paste_Here!AL$2:AL$850, MATCH(B32, Paste_Here!A$2:A$850, 0))))), "High Risk", IF(ISNUMBER(SEARCH("lowrisk", LOWER(INDEX(Paste_Here!AL$2:AL$850, MATCH(B32, Paste_Here!A$2:A$850, 0))))), "Low Risk", IF(ISNUMBER(SEARCH("somerisk", LOWER(INDEX(Paste_Here!AL$2:AL$850, MATCH(B32, Paste_Here!A$2:A$850, 0))))), "Some Risk", IF(ISNUMBER(SEARCH("ot", LOWER(INDEX(Paste_Here!AL$2:AL$850, MATCH(B32, Paste_Here!A$2:A$850, 0))))), "OT", "")))), ""), "")</f>
        <v/>
      </c>
      <c r="DE32" s="66"/>
      <c r="DF32" s="75" t="str">
        <f>IFERROR(IF(B32&lt;&gt;"", IF(AND(INDEX(Paste_Here!AM$2:AM$850, MATCH(B32, Paste_Here!A$2:A$850, 0))&lt;&gt;"", ISNUMBER(VALUE(INDEX(Paste_Here!AM$2:AM$850, MATCH(B32, Paste_Here!A$2:A$850, 0))))), INDEX(Paste_Here!AM$2:AM$850, MATCH(B32, Paste_Here!A$2:A$850, 0)), ""), ""), "")</f>
        <v/>
      </c>
      <c r="DG32" s="66"/>
      <c r="DH32" s="75" t="str">
        <f>IFERROR(IF(B32&lt;&gt;"", IF(ISNUMBER(SEARCH("highrisk", LOWER(INDEX(Paste_Here!AN$2:AN$850, MATCH(B32, Paste_Here!A$2:A$850, 0))))), "High Risk", IF(ISNUMBER(SEARCH("lowrisk", LOWER(INDEX(Paste_Here!AN$2:AN$850, MATCH(B32, Paste_Here!A$2:A$850, 0))))), "Low Risk", IF(ISNUMBER(SEARCH("somerisk", LOWER(INDEX(Paste_Here!AN$2:AN$850, MATCH(B32, Paste_Here!A$2:A$850, 0))))), "Some Risk", IF(ISNUMBER(SEARCH("ot", LOWER(INDEX(Paste_Here!AN$2:AN$850, MATCH(B32, Paste_Here!A$2:A$850, 0))))), "OT", "")))), ""), "")</f>
        <v/>
      </c>
      <c r="DI32" s="66"/>
      <c r="DJ32" s="66"/>
      <c r="DK32" s="75" t="str">
        <f t="shared" si="5"/>
        <v/>
      </c>
      <c r="DL32" s="66"/>
      <c r="DM32" s="75" t="str">
        <f>IFERROR(IF(B32&lt;&gt;"", IF(AND(INDEX(Paste_Here!Q$2:Q$850, MATCH(B32, Paste_Here!A$2:A$850, 0))&lt;&gt;"", ISNUMBER(VALUE(INDEX(Paste_Here!Q$2:Q$850, MATCH(B32, Paste_Here!A$2:A$850, 0))))), INDEX(Paste_Here!Q$2:Q$850, MATCH(B32, Paste_Here!A$2:A$850, 0)), ""), ""), "")</f>
        <v/>
      </c>
      <c r="DN32" s="66"/>
      <c r="DO32" s="75" t="str">
        <f>IFERROR(IF(B32&lt;&gt;"", IF(ISNUMBER(SEARCH("highrisk", LOWER(INDEX(Paste_Here!R$2:R$850, MATCH(B32, Paste_Here!A$2:A$850, 0))))), "High Risk", IF(ISNUMBER(SEARCH("lowrisk", LOWER(INDEX(Paste_Here!R$2:R$850, MATCH(B32, Paste_Here!A$2:A$850, 0))))), "Low Risk", IF(ISNUMBER(SEARCH("somerisk", LOWER(INDEX(Paste_Here!R$2:R$850, MATCH(B32, Paste_Here!A$2:A$850, 0))))), "Some Risk", IF(ISNUMBER(SEARCH("ot", LOWER(INDEX(Paste_Here!R$2:R$850, MATCH(B32, Paste_Here!A$2:A$850, 0))))), "OT", "")))), ""), "")</f>
        <v/>
      </c>
      <c r="DP32" s="66"/>
      <c r="DQ32" s="93" t="str">
        <f>IFERROR(IF(B32&lt;&gt;"", IF(AND(INDEX(Paste_Here!S$2:S$850, MATCH(B32, Paste_Here!A$2:A$850, 0))&lt;&gt;"", ISNUMBER(VALUE(INDEX(Paste_Here!S$2:S$850, MATCH(B32, Paste_Here!A$2:A$850, 0))))), INDEX(Paste_Here!S$2:S$850, MATCH(B32, Paste_Here!A$2:A$850, 0)), ""), ""), "")</f>
        <v/>
      </c>
      <c r="DR32" s="66"/>
      <c r="DS32" s="75"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IF(ISNUMBER(SEARCH("ot", LOWER(INDEX(Paste_Here!T$2:T$850, MATCH(B32, Paste_Here!A$2:A$850, 0))))), "OT", "")))), ""), "")</f>
        <v/>
      </c>
      <c r="DT32" s="66"/>
      <c r="DU32" s="75" t="str">
        <f>IFERROR(IF(B32&lt;&gt;"", IF(AND(INDEX(Paste_Here!U$2:U$850, MATCH(B32, Paste_Here!A$2:A$850, 0))&lt;&gt;"", ISNUMBER(VALUE(INDEX(Paste_Here!U$2:U$850, MATCH(B32, Paste_Here!A$2:A$850, 0))))), INDEX(Paste_Here!U$2:U$850, MATCH(B32, Paste_Here!A$2:A$850, 0)), ""), ""), "")</f>
        <v/>
      </c>
      <c r="DV32" s="66"/>
      <c r="DW32" s="93" t="str">
        <f>IFERROR(IF(B32&lt;&gt;"", IF(ISNUMBER(SEARCH("highrisk", LOWER(INDEX(Paste_Here!V$2:V$850, MATCH(B32, Paste_Here!A$2:A$850, 0))))), "High Risk", IF(ISNUMBER(SEARCH("lowrisk", LOWER(INDEX(Paste_Here!V$2:V$850, MATCH(B32, Paste_Here!A$2:A$850, 0))))), "Low Risk", IF(ISNUMBER(SEARCH("somerisk", LOWER(INDEX(Paste_Here!V$2:V$850, MATCH(B32, Paste_Here!A$2:A$850, 0))))), "Some Risk", IF(ISNUMBER(SEARCH("ot", LOWER(INDEX(Paste_Here!V$2:V$850, MATCH(B32, Paste_Here!A$2:A$850, 0))))), "OT", "")))), ""), "")</f>
        <v/>
      </c>
      <c r="DX32" s="66"/>
      <c r="DY32" s="75" t="str">
        <f>IFERROR(IF(B32&lt;&gt;"", IF(AND(INDEX(Paste_Here!W$2:W$850, MATCH(B32, Paste_Here!A$2:A$850, 0))&lt;&gt;"", ISNUMBER(VALUE(INDEX(Paste_Here!W$2:W$850, MATCH(B32, Paste_Here!A$2:A$850, 0))))), INDEX(Paste_Here!W$2:W$850, MATCH(B32, Paste_Here!A$2:A$850, 0)), ""), ""), "")</f>
        <v/>
      </c>
      <c r="DZ32" s="66"/>
      <c r="EA32" s="75" t="str">
        <f>IFERROR(IF(B32&lt;&gt;"", IF(ISNUMBER(SEARCH("highrisk", LOWER(INDEX(Paste_Here!X$2:X$850, MATCH(B32, Paste_Here!A$2:A$850, 0))))), "High Risk", IF(ISNUMBER(SEARCH("lowrisk", LOWER(INDEX(Paste_Here!X$2:X$850, MATCH(B32, Paste_Here!A$2:A$850, 0))))), "Low Risk", IF(ISNUMBER(SEARCH("somerisk", LOWER(INDEX(Paste_Here!X$2:X$850, MATCH(B32, Paste_Here!A$2:A$850, 0))))), "Some Risk", IF(ISNUMBER(SEARCH("ot", LOWER(INDEX(Paste_Here!X$2:X$850, MATCH(B32, Paste_Here!A$2:A$850, 0))))), "OT", "")))), ""), "")</f>
        <v/>
      </c>
      <c r="EB32" s="66"/>
      <c r="EC32" s="66"/>
      <c r="ED32" s="75" t="str">
        <f t="shared" si="10"/>
        <v/>
      </c>
      <c r="EE32" s="66"/>
      <c r="EF32" s="75" t="str">
        <f>IFERROR(IF(B32&lt;&gt;"", IF(AND(INDEX(Paste_Here!AO$2:AO$850, MATCH(B32, Paste_Here!A$2:A$850, 0))&lt;&gt;"", ISNUMBER(VALUE(INDEX(Paste_Here!AO$2:AO$850, MATCH(B32, Paste_Here!A$2:A$850, 0))))), INDEX(Paste_Here!AO$2:AO$850, MATCH(B32, Paste_Here!A$2:A$850, 0)), ""), ""), "")</f>
        <v/>
      </c>
      <c r="EG32" s="66"/>
      <c r="EH32" s="75" t="str">
        <f>IFERROR(IF(B32&lt;&gt;"", IF(ISNUMBER(SEARCH("highrisk", LOWER(INDEX(Paste_Here!AP$2:AP$850, MATCH(B32, Paste_Here!A$2:A$850, 0))))), "High Risk", IF(ISNUMBER(SEARCH("lowrisk", LOWER(INDEX(Paste_Here!AP$2:AP$850, MATCH(B32, Paste_Here!A$2:A$850, 0))))), "Low Risk", IF(ISNUMBER(SEARCH("somerisk", LOWER(INDEX(Paste_Here!AP$2:AP$850, MATCH(B32, Paste_Here!A$2:A$850, 0))))), "Some Risk", IF(ISNUMBER(SEARCH("ot", LOWER(INDEX(Paste_Here!AP$2:AP$850, MATCH(B32, Paste_Here!A$2:A$850, 0))))), "OT", "")))), ""), "")</f>
        <v/>
      </c>
      <c r="EI32" s="66"/>
      <c r="EJ32" s="93"/>
      <c r="EK32" s="66"/>
      <c r="EL32" s="75" t="str">
        <f>IFERROR(IF(B32&lt;&gt;"", IF(AND(INDEX(Paste_Here!AQ$2:AQ$850, MATCH(B32, Paste_Here!A$2:A$850, 0))&lt;&gt;"", ISNUMBER(VALUE(INDEX(Paste_Here!AQ$2:AQ$850, MATCH(B32, Paste_Here!A$2:A$850, 0))))), INDEX(Paste_Here!AQ$2:AQ$850, MATCH(B32, Paste_Here!A$2:A$850, 0)), ""), ""), "")</f>
        <v/>
      </c>
      <c r="EM32" s="66"/>
      <c r="EN32" s="75" t="str">
        <f>IFERROR(IF(B32&lt;&gt;"", IF(ISNUMBER(SEARCH("highrisk", LOWER(INDEX(Paste_Here!AR$2:AR$850, MATCH(B32, Paste_Here!A$2:A$850, 0))))), "High Risk", IF(ISNUMBER(SEARCH("lowrisk", LOWER(INDEX(Paste_Here!AR$2:AR$850, MATCH(B32, Paste_Here!A$2:A$850, 0))))), "Low Risk", IF(ISNUMBER(SEARCH("somerisk", LOWER(INDEX(Paste_Here!AR$2:AR$850, MATCH(B32, Paste_Here!A$2:A$850, 0))))), "Some Risk", IF(ISNUMBER(SEARCH("ot", LOWER(INDEX(Paste_Here!AR$2:AR$850, MATCH(B32, Paste_Here!A$2:A$850, 0))))), "OT", "")))), ""), "")</f>
        <v/>
      </c>
      <c r="EO32" s="66"/>
      <c r="EP32" s="93"/>
      <c r="EQ32" s="66"/>
      <c r="ER32" s="75"/>
      <c r="ES32" s="66"/>
      <c r="ET32" s="75"/>
      <c r="EU32" s="66"/>
      <c r="EV32" s="66"/>
      <c r="EW32" s="75" t="str">
        <f t="shared" si="11"/>
        <v/>
      </c>
      <c r="EX32" s="66"/>
      <c r="EY32" s="75" t="str">
        <f>IFERROR(IF(B32&lt;&gt;"", IF(AND(INDEX(Paste_Here!Y$2:Y$850, MATCH(B32, Paste_Here!A$2:A$850, 0))&lt;&gt;"", ISNUMBER(VALUE(INDEX(Paste_Here!Y$2:Y$850, MATCH(B32, Paste_Here!A$2:A$850, 0))))), INDEX(Paste_Here!Y$2:Y$850, MATCH(B32, Paste_Here!A$2:A$850, 0)), ""), ""), "")</f>
        <v/>
      </c>
      <c r="EZ32" s="66"/>
      <c r="FA32" s="75" t="str">
        <f>IFERROR(IF(B32&lt;&gt;"", IF(ISNUMBER(SEARCH("highrisk", LOWER(INDEX(Paste_Here!Z$2:Z$850, MATCH(B32, Paste_Here!A$2:A$850, 0))))), "High Risk", IF(ISNUMBER(SEARCH("lowrisk", LOWER(INDEX(Paste_Here!Z$2:Z$850, MATCH(B32, Paste_Here!A$2:A$850, 0))))), "Low Risk", IF(ISNUMBER(SEARCH("somerisk", LOWER(INDEX(Paste_Here!Z$2:Z$850, MATCH(B32, Paste_Here!A$2:A$850, 0))))), "Some Risk", IF(ISNUMBER(SEARCH("ot", LOWER(INDEX(Paste_Here!Z$2:Z$850, MATCH(B32, Paste_Here!A$2:A$850, 0))))), "OT", "")))), ""), "")</f>
        <v/>
      </c>
      <c r="FB32" s="66"/>
      <c r="FC32" s="93"/>
      <c r="FD32" s="66"/>
      <c r="FE32" s="75" t="str">
        <f>IFERROR(IF(B32&lt;&gt;"", IF(AND(INDEX(Paste_Here!AA$2:AA$850, MATCH(B32, Paste_Here!A$2:A$850, 0))&lt;&gt;"", ISNUMBER(VALUE(INDEX(Paste_Here!AA$2:AA$850, MATCH(B32, Paste_Here!A$2:A$850, 0))))), INDEX(Paste_Here!AA$2:AA$850, MATCH(B32, Paste_Here!A$2:A$850, 0)), ""), ""), "")</f>
        <v/>
      </c>
      <c r="FF32" s="66"/>
      <c r="FG32" s="75" t="str">
        <f>IFERROR(IF(B32&lt;&gt;"", IF(ISNUMBER(SEARCH("highrisk", LOWER(INDEX(Paste_Here!AB$2:AB$850, MATCH(B32, Paste_Here!A$2:A$850, 0))))), "High Risk", IF(ISNUMBER(SEARCH("lowrisk", LOWER(INDEX(Paste_Here!AB$2:AB$850, MATCH(B32, Paste_Here!A$2:A$850, 0))))), "Low Risk", IF(ISNUMBER(SEARCH("somerisk", LOWER(INDEX(Paste_Here!AB$2:AB$850, MATCH(B32, Paste_Here!A$2:A$850, 0))))), "Some Risk", IF(ISNUMBER(SEARCH("ot", LOWER(INDEX(Paste_Here!AB$2:AB$850, MATCH(B32, Paste_Here!A$2:A$850, 0))))), "OT", "")))), ""), "")</f>
        <v/>
      </c>
      <c r="FH32" s="66"/>
      <c r="FI32" s="93"/>
      <c r="FJ32" s="66"/>
      <c r="FK32" s="75"/>
      <c r="FL32" s="66"/>
      <c r="FM32" s="75"/>
      <c r="FN32" s="66"/>
      <c r="FO32" s="66"/>
      <c r="FP32" s="75" t="str">
        <f t="shared" si="6"/>
        <v/>
      </c>
      <c r="FQ32" s="66"/>
      <c r="FR32" s="75" t="str">
        <f>IFERROR(IF(B32&lt;&gt;"", IF(ISNUMBER(SEARCH("s", LOWER(INDEX(Paste_Here!L$2:L$850, MATCH(B32, Paste_Here!A$2:A$850, 0))))), "Yes", IF(INDEX(Paste_Here!L$2:L$850, MATCH(B32, Paste_Here!A$2:A$850, 0))&lt;&gt;"", "No", "")), ""), "")</f>
        <v/>
      </c>
      <c r="FS32" s="66"/>
      <c r="FT32" s="75" t="str">
        <f>IFERROR(IF(B32&lt;&gt;"", IF(ISNUMBER(SEARCH("yes", LOWER(INDEX(Paste_Here!F$2:F$850, MATCH(B32, Paste_Here!A$2:A$850, 0))))), "Yes", IF(ISNUMBER(SEARCH("no", LOWER(INDEX(Paste_Here!F$2:F$850, MATCH(B32, Paste_Here!A$2:A$850, 0))))), "No", "")), ""), "")</f>
        <v/>
      </c>
      <c r="FU32" s="66"/>
      <c r="FV32" s="75" t="str">
        <f>IFERROR(IF(B32&lt;&gt;"", IF(ISNUMBER(SEARCH("english language learner", LOWER(INDEX(Paste_Here!C$2:C$850, MATCH(B32, Paste_Here!A$2:A$850, 0))))), "Yes", ""), ""), "")</f>
        <v/>
      </c>
      <c r="FW32" s="66"/>
      <c r="FX32" s="75" t="str">
        <f>IFERROR(IF(B32&lt;&gt;"", IF(OR(ISNUMBER(SEARCH("b", LOWER(INDEX(Paste_Here!J$2:J$850, MATCH(B32, Paste_Here!A$2:A$850, 0))))), ISNUMBER(SEARCH("h", LOWER(INDEX(Paste_Here!J$2:J$850, MATCH(B32, Paste_Here!A$2:A$850, 0))))), ISNUMBER(SEARCH("i", LOWER(INDEX(Paste_Here!J$2:J$850, MATCH(B32, Paste_Here!A$2:A$850, 0)))))), "Yes", IF(INDEX(Paste_Here!J$2:J$850, MATCH(B32, Paste_Here!A$2:A$850, 0))&lt;&gt;"", "No", "")), ""), "")</f>
        <v/>
      </c>
      <c r="FY32" s="66"/>
      <c r="FZ32" s="75" t="str">
        <f>IFERROR(IF(B32&lt;&gt;"", IF(ISNUMBER(SEARCH("yes", LOWER(INDEX(Paste_Here!K$2:K$850, MATCH(B32, Paste_Here!A$2:A$850, 0))))), "Yes", IF(ISNUMBER(SEARCH("no", LOWER(INDEX(Paste_Here!K$2:K$850, MATCH(B32, Paste_Here!A$2:A$850, 0))))), "No", "")), ""), "")</f>
        <v/>
      </c>
      <c r="GA32" s="66"/>
      <c r="GB32" s="75" t="str">
        <f>IFERROR(IF(B32&lt;&gt;"", IF(ISNUMBER(SEARCH("transitional 2", LOWER(INDEX(Paste_Here!C$2:C$850, MATCH(B32, Paste_Here!A$2:A$850, 0))))), "T2",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GC32" s="66"/>
      <c r="GD32" s="75"/>
      <c r="GE32" s="66"/>
      <c r="GF32" s="75"/>
      <c r="GG32" s="66"/>
      <c r="GH32" s="75"/>
      <c r="GI32" s="66"/>
      <c r="GK32" s="1" t="str" cm="1">
        <f t="array" ref="GK32">IFERROR(INDEX(Paste_Here!$B$2:$B$850, MATCH(0, COUNTIF(GK$4:GK31, Paste_Here!$B$2:$B$850) + IF(Paste_Here!$B$2:$B$850="", 1, 0), 0)), "")</f>
        <v/>
      </c>
      <c r="GL32" s="1" t="str">
        <f>IF(GK32&lt;&gt;"", INDEX(Paste_Here!$A$2:$A$850, MATCH(GK32, Paste_Here!$B$2:$B$850, 0)), "")</f>
        <v/>
      </c>
      <c r="GM32" s="1" t="str">
        <f t="shared" si="12"/>
        <v/>
      </c>
      <c r="GN32" s="1" t="str" cm="1">
        <f t="array" ref="GN32">IFERROR(INDEX($GM$5:$GM$850, MATCH(SMALL(IF($GM$5:$GM$850&lt;&gt;"", COUNTIF($GM$5:$GM$850, "&lt;"&amp;$GM$5:$GM$850)+1), ROW()-ROW($GN$5)+1), COUNTIF($GM$5:$GM$850, "&lt;"&amp;$GM$5:$GM$850)+1, 0)), "")</f>
        <v/>
      </c>
    </row>
    <row r="33" spans="1:196">
      <c r="A33" s="66"/>
      <c r="B33" s="75" t="str">
        <f t="shared" si="0"/>
        <v/>
      </c>
      <c r="C33" s="66"/>
      <c r="D33" s="75" t="str">
        <f>IFERROR(IF(AND(INDEX(Paste_Here!N$2:N$850, MATCH(B33, Paste_Here!A$2:A$850, 0)) = ""), "", IF(UPPER(INDEX(Paste_Here!N$2:N$850, MATCH(B33, Paste_Here!A$2:A$850, 0))) = "YES", "Yes", IF(UPPER(INDEX(Paste_Here!N$2:N$850, MATCH(B33, Paste_Here!A$2:A$850, 0))) = "NO", "No", ""))), "")</f>
        <v/>
      </c>
      <c r="E33" s="66"/>
      <c r="F33" s="75" t="str">
        <f t="shared" si="7"/>
        <v/>
      </c>
      <c r="G33" s="66"/>
      <c r="H33" s="75" t="str">
        <f t="shared" si="8"/>
        <v/>
      </c>
      <c r="I33" s="66"/>
      <c r="J33" s="75" t="str">
        <f t="shared" si="9"/>
        <v/>
      </c>
      <c r="K33" s="66"/>
      <c r="L33" s="75"/>
      <c r="M33" s="66"/>
      <c r="N33" s="75" t="str">
        <f>IFERROR(IF(B33&lt;&gt;"", IF(AND(INDEX(Paste_Here!AW$2:AW$850, MATCH(B33, Paste_Here!A$2:A$850, 0))&lt;&gt;"", ISNUMBER(VALUE(INDEX(Paste_Here!AW$2:AW$850, MATCH(B33, Paste_Here!A$2:A$850, 0))))), INDEX(Paste_Here!AW$2:AW$850, MATCH(B33, Paste_Here!A$2:A$850, 0)), ""), ""), "")</f>
        <v/>
      </c>
      <c r="O33" s="66"/>
      <c r="P33" s="75" t="str">
        <f>IFERROR(IF(B33&lt;&gt;"", IF(AND(INDEX(Paste_Here!AX$2:AX$850, MATCH(B33, Paste_Here!A$2:A$850, 0))&lt;&gt;"", ISNUMBER(VALUE(INDEX(Paste_Here!AX$2:AX$850, MATCH(B33, Paste_Here!A$2:A$850, 0))))), INDEX(Paste_Here!AX$2:AX$850, MATCH(B33, Paste_Here!A$2:A$850, 0)), ""), ""), "")</f>
        <v/>
      </c>
      <c r="Q33" s="66"/>
      <c r="R33" s="75" t="str">
        <f>IFERROR(IF(B33&lt;&gt;"", IF(AND(INDEX(Paste_Here!AU$2:AU$850, MATCH(B33, Paste_Here!A$2:A$850, 0))&lt;&gt;"", ISNUMBER(VALUE(INDEX(Paste_Here!AU$2:AU$850, MATCH(B33, Paste_Here!A$2:A$850, 0))))), INDEX(Paste_Here!AU$2:AU$850, MATCH(B33, Paste_Here!A$2:A$850, 0)), ""), ""), "")</f>
        <v/>
      </c>
      <c r="S33" s="66"/>
      <c r="T33" s="75" t="str">
        <f>IFERROR(IF(B33&lt;&gt;"", IF(AND(INDEX(Paste_Here!AV$2:AV$850, MATCH(B33, Paste_Here!A$2:A$850, 0))&lt;&gt;"", ISNUMBER(VALUE(INDEX(Paste_Here!AV$2:AV$850, MATCH(B33, Paste_Here!A$2:A$850, 0))))), INDEX(Paste_Here!AV$2:AV$850, MATCH(B33, Paste_Here!A$2:A$850, 0)), ""), ""), "")</f>
        <v/>
      </c>
      <c r="U33" s="66"/>
      <c r="W33" s="66"/>
      <c r="Y33" s="66"/>
      <c r="Z33" s="66"/>
      <c r="AA33" s="75" t="str">
        <f t="shared" si="1"/>
        <v/>
      </c>
      <c r="AB33" s="66"/>
      <c r="AC33" s="75"/>
      <c r="AD33" s="66"/>
      <c r="AE33" s="98"/>
      <c r="AF33" s="66"/>
      <c r="AG33" s="75"/>
      <c r="AH33" s="66"/>
      <c r="AI33" s="75" t="str">
        <f>IFERROR(IF(B33&lt;&gt;"", IF(AND(INDEX(Paste_Here!AC$2:AC$850, MATCH(B33, Paste_Here!A$2:A$850, 0))&lt;&gt;"", ISNUMBER(VALUE(INDEX(Paste_Here!AC$2:AC$850, MATCH(B33, Paste_Here!A$2:A$850, 0))))), INDEX(Paste_Here!AC$2:AC$850, MATCH(B33, Paste_Here!A$2:A$850, 0)), ""), ""), "")</f>
        <v/>
      </c>
      <c r="AJ33" s="66"/>
      <c r="AK33" s="75" t="str">
        <f>IFERROR(IF(B33&lt;&gt;"", IF(ISNUMBER(SEARCH("highrisk", LOWER(INDEX(Paste_Here!AD$2:AD$850, MATCH(B33, Paste_Here!A$2:A$850, 0))))), "High Risk", IF(ISNUMBER(SEARCH("lowrisk", LOWER(INDEX(Paste_Here!AD$2:AD$850, MATCH(B33, Paste_Here!A$2:A$850, 0))))), "Low Risk", IF(ISNUMBER(SEARCH("somerisk", LOWER(INDEX(Paste_Here!AD$2:AD$850, MATCH(B33, Paste_Here!A$2:A$850, 0))))), "Some Risk", IF(ISNUMBER(SEARCH("ot", LOWER(INDEX(Paste_Here!AD$2:AD$850, MATCH(B33, Paste_Here!A$2:A$850, 0))))), "OT", "")))), ""), "")</f>
        <v/>
      </c>
      <c r="AL33" s="66"/>
      <c r="AM33" s="75"/>
      <c r="AN33" s="66"/>
      <c r="AO33" s="75" t="str">
        <f>IFERROR(IF(B33&lt;&gt;"", IF(AND(INDEX(Paste_Here!M$2:M$850, MATCH(B33, Paste_Here!A$2:A$850, 0))&lt;&gt;"", ISNUMBER(VALUE(INDEX(Paste_Here!M$2:M$850, MATCH(B33, Paste_Here!A$2:A$850, 0))))), INDEX(Paste_Here!M$2:M$850, MATCH(B33, Paste_Here!A$2:A$850, 0)), ""), ""), "")</f>
        <v/>
      </c>
      <c r="AP33" s="66"/>
      <c r="AQ33" s="75" t="str">
        <f>IFERROR(IF(B33&lt;&gt;"", IF(ISNUMBER(SEARCH("highrisk", LOWER(INDEX(Paste_Here!N$2:N$850, MATCH(B33, Paste_Here!A$2:A$850, 0))))), "High Risk", IF(ISNUMBER(SEARCH("lowrisk", LOWER(INDEX(Paste_Here!N$2:N$850, MATCH(B33, Paste_Here!A$2:A$850, 0))))), "Low Risk", IF(ISNUMBER(SEARCH("somerisk", LOWER(INDEX(Paste_Here!N$2:N$850, MATCH(B33, Paste_Here!A$2:A$850, 0))))), "Some Risk", IF(ISNUMBER(SEARCH("ot", LOWER(INDEX(Paste_Here!N$2:N$850, MATCH(B33, Paste_Here!A$2:A$850, 0))))), "OT", "")))), ""), "")</f>
        <v/>
      </c>
      <c r="AT33" s="66"/>
      <c r="AU33" s="103"/>
      <c r="AV33" s="66"/>
      <c r="AW33" s="66"/>
      <c r="AX33" s="75" t="str">
        <f t="shared" si="2"/>
        <v/>
      </c>
      <c r="AY33" s="66"/>
      <c r="AZ33" s="75"/>
      <c r="BA33" s="66"/>
      <c r="BB33" s="75"/>
      <c r="BC33" s="66"/>
      <c r="BD33" s="75"/>
      <c r="BE33" s="66"/>
      <c r="BF33" s="75" t="str">
        <f>IFERROR(IF(B33&lt;&gt;"", IF(AND(INDEX(Paste_Here!AE$2:AE$850, MATCH(B33, Paste_Here!A$2:A$850, 0))&lt;&gt;"", ISNUMBER(VALUE(INDEX(Paste_Here!AE$2:AE$850, MATCH(B33, Paste_Here!A$2:A$850, 0))))), INDEX(Paste_Here!AE$2:AE$850, MATCH(B33, Paste_Here!A$2:A$850, 0)), ""), ""), "")</f>
        <v/>
      </c>
      <c r="BG33" s="66"/>
      <c r="BH33" s="75" t="str">
        <f>IFERROR(IF(B33&lt;&gt;"", IF(ISNUMBER(SEARCH("highrisk", LOWER(INDEX(Paste_Here!AF$2:AF$850, MATCH(B33, Paste_Here!A$2:A$850, 0))))), "High Risk", IF(ISNUMBER(SEARCH("lowrisk", LOWER(INDEX(Paste_Here!AF$2:AF$850, MATCH(B33, Paste_Here!A$2:A$850, 0))))), "Low Risk", IF(ISNUMBER(SEARCH("somerisk", LOWER(INDEX(Paste_Here!AF$2:AF$850, MATCH(B33, Paste_Here!A$2:A$850, 0))))), "Some Risk", IF(ISNUMBER(SEARCH("ot", LOWER(INDEX(Paste_Here!AF$2:AF$850, MATCH(B33, Paste_Here!A$2:A$850, 0))))), "OT", "")))), ""), "")</f>
        <v/>
      </c>
      <c r="BI33" s="66"/>
      <c r="BJ33" s="75"/>
      <c r="BK33" s="66"/>
      <c r="BL33" s="75" t="str">
        <f>IFERROR(IF(B33&lt;&gt;"", IF(AND(INDEX(Paste_Here!O$2:O$850, MATCH(B33, Paste_Here!A$2:A$850, 0))&lt;&gt;"", ISNUMBER(VALUE(INDEX(Paste_Here!O$2:O$850, MATCH(B33, Paste_Here!A$2:A$850, 0))))), INDEX(Paste_Here!O$2:O$850, MATCH(B33, Paste_Here!A$2:A$850, 0)), ""), ""), "")</f>
        <v/>
      </c>
      <c r="BM33" s="66"/>
      <c r="BN33" s="75" t="str">
        <f>IFERROR(IF(B33&lt;&gt;"", IF(ISNUMBER(SEARCH("highrisk", LOWER(INDEX(Paste_Here!P$2:P$850, MATCH(B33, Paste_Here!A$2:A$850, 0))))), "High Risk", IF(ISNUMBER(SEARCH("lowrisk", LOWER(INDEX(Paste_Here!P$2:P$850, MATCH(B33, Paste_Here!A$2:A$850, 0))))), "Low Risk", IF(ISNUMBER(SEARCH("somerisk", LOWER(INDEX(Paste_Here!P$2:P$850, MATCH(B33, Paste_Here!A$2:A$850, 0))))), "Some Risk", IF(ISNUMBER(SEARCH("ot", LOWER(INDEX(Paste_Here!P$2:P$850, MATCH(B33, Paste_Here!A$2:A$850, 0))))), "OT", "")))), ""), "")</f>
        <v/>
      </c>
      <c r="BQ33" s="66"/>
      <c r="BR33" s="75"/>
      <c r="BS33" s="66"/>
      <c r="BT33" s="66"/>
      <c r="BU33" s="75" t="str">
        <f t="shared" si="3"/>
        <v/>
      </c>
      <c r="BV33" s="66"/>
      <c r="BW33" s="75"/>
      <c r="BX33" s="66"/>
      <c r="BY33" s="75"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BZ33" s="66"/>
      <c r="CA33" s="75"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CB33" s="66"/>
      <c r="CC33" s="75"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CD33" s="66"/>
      <c r="CE33" s="75"/>
      <c r="CF33" s="66"/>
      <c r="CK33" s="75"/>
      <c r="CL33" s="66"/>
      <c r="CM33" s="75"/>
      <c r="CN33" s="66"/>
      <c r="CO33" s="75"/>
      <c r="CP33" s="66"/>
      <c r="CQ33" s="66"/>
      <c r="CR33" s="75" t="str">
        <f t="shared" si="4"/>
        <v/>
      </c>
      <c r="CS33" s="66"/>
      <c r="CT33" s="75"/>
      <c r="CU33" s="66"/>
      <c r="CV33" s="75"/>
      <c r="CW33" s="66"/>
      <c r="CX33" s="75"/>
      <c r="CY33" s="66"/>
      <c r="CZ33" s="75"/>
      <c r="DA33" s="66"/>
      <c r="DB33" s="75" t="str">
        <f>IFERROR(IF(B33&lt;&gt;"", IF(AND(INDEX(Paste_Here!AK$2:AK$850, MATCH(B33, Paste_Here!A$2:A$850, 0))&lt;&gt;"", ISNUMBER(VALUE(INDEX(Paste_Here!AK$2:AK$850, MATCH(B33, Paste_Here!A$2:A$850, 0))))), INDEX(Paste_Here!AK$2:AK$850, MATCH(B33, Paste_Here!A$2:A$850, 0)), ""), ""), "")</f>
        <v/>
      </c>
      <c r="DC33" s="66"/>
      <c r="DD33" s="75" t="str">
        <f>IFERROR(IF(B33&lt;&gt;"", IF(ISNUMBER(SEARCH("highrisk", LOWER(INDEX(Paste_Here!AL$2:AL$850, MATCH(B33, Paste_Here!A$2:A$850, 0))))), "High Risk", IF(ISNUMBER(SEARCH("lowrisk", LOWER(INDEX(Paste_Here!AL$2:AL$850, MATCH(B33, Paste_Here!A$2:A$850, 0))))), "Low Risk", IF(ISNUMBER(SEARCH("somerisk", LOWER(INDEX(Paste_Here!AL$2:AL$850, MATCH(B33, Paste_Here!A$2:A$850, 0))))), "Some Risk", IF(ISNUMBER(SEARCH("ot", LOWER(INDEX(Paste_Here!AL$2:AL$850, MATCH(B33, Paste_Here!A$2:A$850, 0))))), "OT", "")))), ""), "")</f>
        <v/>
      </c>
      <c r="DE33" s="66"/>
      <c r="DF33" s="75" t="str">
        <f>IFERROR(IF(B33&lt;&gt;"", IF(AND(INDEX(Paste_Here!AM$2:AM$850, MATCH(B33, Paste_Here!A$2:A$850, 0))&lt;&gt;"", ISNUMBER(VALUE(INDEX(Paste_Here!AM$2:AM$850, MATCH(B33, Paste_Here!A$2:A$850, 0))))), INDEX(Paste_Here!AM$2:AM$850, MATCH(B33, Paste_Here!A$2:A$850, 0)), ""), ""), "")</f>
        <v/>
      </c>
      <c r="DG33" s="66"/>
      <c r="DH33" s="75" t="str">
        <f>IFERROR(IF(B33&lt;&gt;"", IF(ISNUMBER(SEARCH("highrisk", LOWER(INDEX(Paste_Here!AN$2:AN$850, MATCH(B33, Paste_Here!A$2:A$850, 0))))), "High Risk", IF(ISNUMBER(SEARCH("lowrisk", LOWER(INDEX(Paste_Here!AN$2:AN$850, MATCH(B33, Paste_Here!A$2:A$850, 0))))), "Low Risk", IF(ISNUMBER(SEARCH("somerisk", LOWER(INDEX(Paste_Here!AN$2:AN$850, MATCH(B33, Paste_Here!A$2:A$850, 0))))), "Some Risk", IF(ISNUMBER(SEARCH("ot", LOWER(INDEX(Paste_Here!AN$2:AN$850, MATCH(B33, Paste_Here!A$2:A$850, 0))))), "OT", "")))), ""), "")</f>
        <v/>
      </c>
      <c r="DI33" s="66"/>
      <c r="DJ33" s="66"/>
      <c r="DK33" s="75" t="str">
        <f t="shared" si="5"/>
        <v/>
      </c>
      <c r="DL33" s="66"/>
      <c r="DM33" s="75" t="str">
        <f>IFERROR(IF(B33&lt;&gt;"", IF(AND(INDEX(Paste_Here!Q$2:Q$850, MATCH(B33, Paste_Here!A$2:A$850, 0))&lt;&gt;"", ISNUMBER(VALUE(INDEX(Paste_Here!Q$2:Q$850, MATCH(B33, Paste_Here!A$2:A$850, 0))))), INDEX(Paste_Here!Q$2:Q$850, MATCH(B33, Paste_Here!A$2:A$850, 0)), ""), ""), "")</f>
        <v/>
      </c>
      <c r="DN33" s="66"/>
      <c r="DO33" s="75" t="str">
        <f>IFERROR(IF(B33&lt;&gt;"", IF(ISNUMBER(SEARCH("highrisk", LOWER(INDEX(Paste_Here!R$2:R$850, MATCH(B33, Paste_Here!A$2:A$850, 0))))), "High Risk", IF(ISNUMBER(SEARCH("lowrisk", LOWER(INDEX(Paste_Here!R$2:R$850, MATCH(B33, Paste_Here!A$2:A$850, 0))))), "Low Risk", IF(ISNUMBER(SEARCH("somerisk", LOWER(INDEX(Paste_Here!R$2:R$850, MATCH(B33, Paste_Here!A$2:A$850, 0))))), "Some Risk", IF(ISNUMBER(SEARCH("ot", LOWER(INDEX(Paste_Here!R$2:R$850, MATCH(B33, Paste_Here!A$2:A$850, 0))))), "OT", "")))), ""), "")</f>
        <v/>
      </c>
      <c r="DP33" s="66"/>
      <c r="DQ33" s="93" t="str">
        <f>IFERROR(IF(B33&lt;&gt;"", IF(AND(INDEX(Paste_Here!S$2:S$850, MATCH(B33, Paste_Here!A$2:A$850, 0))&lt;&gt;"", ISNUMBER(VALUE(INDEX(Paste_Here!S$2:S$850, MATCH(B33, Paste_Here!A$2:A$850, 0))))), INDEX(Paste_Here!S$2:S$850, MATCH(B33, Paste_Here!A$2:A$850, 0)), ""), ""), "")</f>
        <v/>
      </c>
      <c r="DR33" s="66"/>
      <c r="DS33" s="75"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IF(ISNUMBER(SEARCH("ot", LOWER(INDEX(Paste_Here!T$2:T$850, MATCH(B33, Paste_Here!A$2:A$850, 0))))), "OT", "")))), ""), "")</f>
        <v/>
      </c>
      <c r="DT33" s="66"/>
      <c r="DU33" s="75" t="str">
        <f>IFERROR(IF(B33&lt;&gt;"", IF(AND(INDEX(Paste_Here!U$2:U$850, MATCH(B33, Paste_Here!A$2:A$850, 0))&lt;&gt;"", ISNUMBER(VALUE(INDEX(Paste_Here!U$2:U$850, MATCH(B33, Paste_Here!A$2:A$850, 0))))), INDEX(Paste_Here!U$2:U$850, MATCH(B33, Paste_Here!A$2:A$850, 0)), ""), ""), "")</f>
        <v/>
      </c>
      <c r="DV33" s="66"/>
      <c r="DW33" s="93" t="str">
        <f>IFERROR(IF(B33&lt;&gt;"", IF(ISNUMBER(SEARCH("highrisk", LOWER(INDEX(Paste_Here!V$2:V$850, MATCH(B33, Paste_Here!A$2:A$850, 0))))), "High Risk", IF(ISNUMBER(SEARCH("lowrisk", LOWER(INDEX(Paste_Here!V$2:V$850, MATCH(B33, Paste_Here!A$2:A$850, 0))))), "Low Risk", IF(ISNUMBER(SEARCH("somerisk", LOWER(INDEX(Paste_Here!V$2:V$850, MATCH(B33, Paste_Here!A$2:A$850, 0))))), "Some Risk", IF(ISNUMBER(SEARCH("ot", LOWER(INDEX(Paste_Here!V$2:V$850, MATCH(B33, Paste_Here!A$2:A$850, 0))))), "OT", "")))), ""), "")</f>
        <v/>
      </c>
      <c r="DX33" s="66"/>
      <c r="DY33" s="75" t="str">
        <f>IFERROR(IF(B33&lt;&gt;"", IF(AND(INDEX(Paste_Here!W$2:W$850, MATCH(B33, Paste_Here!A$2:A$850, 0))&lt;&gt;"", ISNUMBER(VALUE(INDEX(Paste_Here!W$2:W$850, MATCH(B33, Paste_Here!A$2:A$850, 0))))), INDEX(Paste_Here!W$2:W$850, MATCH(B33, Paste_Here!A$2:A$850, 0)), ""), ""), "")</f>
        <v/>
      </c>
      <c r="DZ33" s="66"/>
      <c r="EA33" s="75" t="str">
        <f>IFERROR(IF(B33&lt;&gt;"", IF(ISNUMBER(SEARCH("highrisk", LOWER(INDEX(Paste_Here!X$2:X$850, MATCH(B33, Paste_Here!A$2:A$850, 0))))), "High Risk", IF(ISNUMBER(SEARCH("lowrisk", LOWER(INDEX(Paste_Here!X$2:X$850, MATCH(B33, Paste_Here!A$2:A$850, 0))))), "Low Risk", IF(ISNUMBER(SEARCH("somerisk", LOWER(INDEX(Paste_Here!X$2:X$850, MATCH(B33, Paste_Here!A$2:A$850, 0))))), "Some Risk", IF(ISNUMBER(SEARCH("ot", LOWER(INDEX(Paste_Here!X$2:X$850, MATCH(B33, Paste_Here!A$2:A$850, 0))))), "OT", "")))), ""), "")</f>
        <v/>
      </c>
      <c r="EB33" s="66"/>
      <c r="EC33" s="66"/>
      <c r="ED33" s="75" t="str">
        <f t="shared" si="10"/>
        <v/>
      </c>
      <c r="EE33" s="66"/>
      <c r="EF33" s="75" t="str">
        <f>IFERROR(IF(B33&lt;&gt;"", IF(AND(INDEX(Paste_Here!AO$2:AO$850, MATCH(B33, Paste_Here!A$2:A$850, 0))&lt;&gt;"", ISNUMBER(VALUE(INDEX(Paste_Here!AO$2:AO$850, MATCH(B33, Paste_Here!A$2:A$850, 0))))), INDEX(Paste_Here!AO$2:AO$850, MATCH(B33, Paste_Here!A$2:A$850, 0)), ""), ""), "")</f>
        <v/>
      </c>
      <c r="EG33" s="66"/>
      <c r="EH33" s="75" t="str">
        <f>IFERROR(IF(B33&lt;&gt;"", IF(ISNUMBER(SEARCH("highrisk", LOWER(INDEX(Paste_Here!AP$2:AP$850, MATCH(B33, Paste_Here!A$2:A$850, 0))))), "High Risk", IF(ISNUMBER(SEARCH("lowrisk", LOWER(INDEX(Paste_Here!AP$2:AP$850, MATCH(B33, Paste_Here!A$2:A$850, 0))))), "Low Risk", IF(ISNUMBER(SEARCH("somerisk", LOWER(INDEX(Paste_Here!AP$2:AP$850, MATCH(B33, Paste_Here!A$2:A$850, 0))))), "Some Risk", IF(ISNUMBER(SEARCH("ot", LOWER(INDEX(Paste_Here!AP$2:AP$850, MATCH(B33, Paste_Here!A$2:A$850, 0))))), "OT", "")))), ""), "")</f>
        <v/>
      </c>
      <c r="EI33" s="66"/>
      <c r="EJ33" s="93"/>
      <c r="EK33" s="66"/>
      <c r="EL33" s="75" t="str">
        <f>IFERROR(IF(B33&lt;&gt;"", IF(AND(INDEX(Paste_Here!AQ$2:AQ$850, MATCH(B33, Paste_Here!A$2:A$850, 0))&lt;&gt;"", ISNUMBER(VALUE(INDEX(Paste_Here!AQ$2:AQ$850, MATCH(B33, Paste_Here!A$2:A$850, 0))))), INDEX(Paste_Here!AQ$2:AQ$850, MATCH(B33, Paste_Here!A$2:A$850, 0)), ""), ""), "")</f>
        <v/>
      </c>
      <c r="EM33" s="66"/>
      <c r="EN33" s="75" t="str">
        <f>IFERROR(IF(B33&lt;&gt;"", IF(ISNUMBER(SEARCH("highrisk", LOWER(INDEX(Paste_Here!AR$2:AR$850, MATCH(B33, Paste_Here!A$2:A$850, 0))))), "High Risk", IF(ISNUMBER(SEARCH("lowrisk", LOWER(INDEX(Paste_Here!AR$2:AR$850, MATCH(B33, Paste_Here!A$2:A$850, 0))))), "Low Risk", IF(ISNUMBER(SEARCH("somerisk", LOWER(INDEX(Paste_Here!AR$2:AR$850, MATCH(B33, Paste_Here!A$2:A$850, 0))))), "Some Risk", IF(ISNUMBER(SEARCH("ot", LOWER(INDEX(Paste_Here!AR$2:AR$850, MATCH(B33, Paste_Here!A$2:A$850, 0))))), "OT", "")))), ""), "")</f>
        <v/>
      </c>
      <c r="EO33" s="66"/>
      <c r="EP33" s="93"/>
      <c r="EQ33" s="66"/>
      <c r="ER33" s="75"/>
      <c r="ES33" s="66"/>
      <c r="ET33" s="75"/>
      <c r="EU33" s="66"/>
      <c r="EV33" s="66"/>
      <c r="EW33" s="75" t="str">
        <f t="shared" si="11"/>
        <v/>
      </c>
      <c r="EX33" s="66"/>
      <c r="EY33" s="75" t="str">
        <f>IFERROR(IF(B33&lt;&gt;"", IF(AND(INDEX(Paste_Here!Y$2:Y$850, MATCH(B33, Paste_Here!A$2:A$850, 0))&lt;&gt;"", ISNUMBER(VALUE(INDEX(Paste_Here!Y$2:Y$850, MATCH(B33, Paste_Here!A$2:A$850, 0))))), INDEX(Paste_Here!Y$2:Y$850, MATCH(B33, Paste_Here!A$2:A$850, 0)), ""), ""), "")</f>
        <v/>
      </c>
      <c r="EZ33" s="66"/>
      <c r="FA33" s="75" t="str">
        <f>IFERROR(IF(B33&lt;&gt;"", IF(ISNUMBER(SEARCH("highrisk", LOWER(INDEX(Paste_Here!Z$2:Z$850, MATCH(B33, Paste_Here!A$2:A$850, 0))))), "High Risk", IF(ISNUMBER(SEARCH("lowrisk", LOWER(INDEX(Paste_Here!Z$2:Z$850, MATCH(B33, Paste_Here!A$2:A$850, 0))))), "Low Risk", IF(ISNUMBER(SEARCH("somerisk", LOWER(INDEX(Paste_Here!Z$2:Z$850, MATCH(B33, Paste_Here!A$2:A$850, 0))))), "Some Risk", IF(ISNUMBER(SEARCH("ot", LOWER(INDEX(Paste_Here!Z$2:Z$850, MATCH(B33, Paste_Here!A$2:A$850, 0))))), "OT", "")))), ""), "")</f>
        <v/>
      </c>
      <c r="FB33" s="66"/>
      <c r="FC33" s="93"/>
      <c r="FD33" s="66"/>
      <c r="FE33" s="75" t="str">
        <f>IFERROR(IF(B33&lt;&gt;"", IF(AND(INDEX(Paste_Here!AA$2:AA$850, MATCH(B33, Paste_Here!A$2:A$850, 0))&lt;&gt;"", ISNUMBER(VALUE(INDEX(Paste_Here!AA$2:AA$850, MATCH(B33, Paste_Here!A$2:A$850, 0))))), INDEX(Paste_Here!AA$2:AA$850, MATCH(B33, Paste_Here!A$2:A$850, 0)), ""), ""), "")</f>
        <v/>
      </c>
      <c r="FF33" s="66"/>
      <c r="FG33" s="75" t="str">
        <f>IFERROR(IF(B33&lt;&gt;"", IF(ISNUMBER(SEARCH("highrisk", LOWER(INDEX(Paste_Here!AB$2:AB$850, MATCH(B33, Paste_Here!A$2:A$850, 0))))), "High Risk", IF(ISNUMBER(SEARCH("lowrisk", LOWER(INDEX(Paste_Here!AB$2:AB$850, MATCH(B33, Paste_Here!A$2:A$850, 0))))), "Low Risk", IF(ISNUMBER(SEARCH("somerisk", LOWER(INDEX(Paste_Here!AB$2:AB$850, MATCH(B33, Paste_Here!A$2:A$850, 0))))), "Some Risk", IF(ISNUMBER(SEARCH("ot", LOWER(INDEX(Paste_Here!AB$2:AB$850, MATCH(B33, Paste_Here!A$2:A$850, 0))))), "OT", "")))), ""), "")</f>
        <v/>
      </c>
      <c r="FH33" s="66"/>
      <c r="FI33" s="93"/>
      <c r="FJ33" s="66"/>
      <c r="FK33" s="75"/>
      <c r="FL33" s="66"/>
      <c r="FM33" s="75"/>
      <c r="FN33" s="66"/>
      <c r="FO33" s="66"/>
      <c r="FP33" s="75" t="str">
        <f t="shared" si="6"/>
        <v/>
      </c>
      <c r="FQ33" s="66"/>
      <c r="FR33" s="75" t="str">
        <f>IFERROR(IF(B33&lt;&gt;"", IF(ISNUMBER(SEARCH("s", LOWER(INDEX(Paste_Here!L$2:L$850, MATCH(B33, Paste_Here!A$2:A$850, 0))))), "Yes", IF(INDEX(Paste_Here!L$2:L$850, MATCH(B33, Paste_Here!A$2:A$850, 0))&lt;&gt;"", "No", "")), ""), "")</f>
        <v/>
      </c>
      <c r="FS33" s="66"/>
      <c r="FT33" s="75" t="str">
        <f>IFERROR(IF(B33&lt;&gt;"", IF(ISNUMBER(SEARCH("yes", LOWER(INDEX(Paste_Here!F$2:F$850, MATCH(B33, Paste_Here!A$2:A$850, 0))))), "Yes", IF(ISNUMBER(SEARCH("no", LOWER(INDEX(Paste_Here!F$2:F$850, MATCH(B33, Paste_Here!A$2:A$850, 0))))), "No", "")), ""), "")</f>
        <v/>
      </c>
      <c r="FU33" s="66"/>
      <c r="FV33" s="75" t="str">
        <f>IFERROR(IF(B33&lt;&gt;"", IF(ISNUMBER(SEARCH("english language learner", LOWER(INDEX(Paste_Here!C$2:C$850, MATCH(B33, Paste_Here!A$2:A$850, 0))))), "Yes", ""), ""), "")</f>
        <v/>
      </c>
      <c r="FW33" s="66"/>
      <c r="FX33" s="75" t="str">
        <f>IFERROR(IF(B33&lt;&gt;"", IF(OR(ISNUMBER(SEARCH("b", LOWER(INDEX(Paste_Here!J$2:J$850, MATCH(B33, Paste_Here!A$2:A$850, 0))))), ISNUMBER(SEARCH("h", LOWER(INDEX(Paste_Here!J$2:J$850, MATCH(B33, Paste_Here!A$2:A$850, 0))))), ISNUMBER(SEARCH("i", LOWER(INDEX(Paste_Here!J$2:J$850, MATCH(B33, Paste_Here!A$2:A$850, 0)))))), "Yes", IF(INDEX(Paste_Here!J$2:J$850, MATCH(B33, Paste_Here!A$2:A$850, 0))&lt;&gt;"", "No", "")), ""), "")</f>
        <v/>
      </c>
      <c r="FY33" s="66"/>
      <c r="FZ33" s="75" t="str">
        <f>IFERROR(IF(B33&lt;&gt;"", IF(ISNUMBER(SEARCH("yes", LOWER(INDEX(Paste_Here!K$2:K$850, MATCH(B33, Paste_Here!A$2:A$850, 0))))), "Yes", IF(ISNUMBER(SEARCH("no", LOWER(INDEX(Paste_Here!K$2:K$850, MATCH(B33, Paste_Here!A$2:A$850, 0))))), "No", "")), ""), "")</f>
        <v/>
      </c>
      <c r="GA33" s="66"/>
      <c r="GB33" s="75" t="str">
        <f>IFERROR(IF(B33&lt;&gt;"", IF(ISNUMBER(SEARCH("transitional 2", LOWER(INDEX(Paste_Here!C$2:C$850, MATCH(B33, Paste_Here!A$2:A$850, 0))))), "T2",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GC33" s="66"/>
      <c r="GD33" s="75"/>
      <c r="GE33" s="66"/>
      <c r="GF33" s="75"/>
      <c r="GG33" s="66"/>
      <c r="GH33" s="75"/>
      <c r="GI33" s="66"/>
      <c r="GK33" s="1" t="str" cm="1">
        <f t="array" ref="GK33">IFERROR(INDEX(Paste_Here!$B$2:$B$850, MATCH(0, COUNTIF(GK$4:GK32, Paste_Here!$B$2:$B$850) + IF(Paste_Here!$B$2:$B$850="", 1, 0), 0)), "")</f>
        <v/>
      </c>
      <c r="GL33" s="1" t="str">
        <f>IF(GK33&lt;&gt;"", INDEX(Paste_Here!$A$2:$A$850, MATCH(GK33, Paste_Here!$B$2:$B$850, 0)), "")</f>
        <v/>
      </c>
      <c r="GM33" s="1" t="str">
        <f t="shared" si="12"/>
        <v/>
      </c>
      <c r="GN33" s="1" t="str" cm="1">
        <f t="array" ref="GN33">IFERROR(INDEX($GM$5:$GM$850, MATCH(SMALL(IF($GM$5:$GM$850&lt;&gt;"", COUNTIF($GM$5:$GM$850, "&lt;"&amp;$GM$5:$GM$850)+1), ROW()-ROW($GN$5)+1), COUNTIF($GM$5:$GM$850, "&lt;"&amp;$GM$5:$GM$850)+1, 0)), "")</f>
        <v/>
      </c>
    </row>
    <row r="34" spans="1:196">
      <c r="A34" s="66"/>
      <c r="B34" s="75" t="str">
        <f t="shared" si="0"/>
        <v/>
      </c>
      <c r="C34" s="66"/>
      <c r="D34" s="75" t="str">
        <f>IFERROR(IF(AND(INDEX(Paste_Here!N$2:N$850, MATCH(B34, Paste_Here!A$2:A$850, 0)) = ""), "", IF(UPPER(INDEX(Paste_Here!N$2:N$850, MATCH(B34, Paste_Here!A$2:A$850, 0))) = "YES", "Yes", IF(UPPER(INDEX(Paste_Here!N$2:N$850, MATCH(B34, Paste_Here!A$2:A$850, 0))) = "NO", "No", ""))), "")</f>
        <v/>
      </c>
      <c r="E34" s="66"/>
      <c r="F34" s="75" t="str">
        <f t="shared" si="7"/>
        <v/>
      </c>
      <c r="G34" s="66"/>
      <c r="H34" s="75" t="str">
        <f t="shared" si="8"/>
        <v/>
      </c>
      <c r="I34" s="66"/>
      <c r="J34" s="75" t="str">
        <f t="shared" si="9"/>
        <v/>
      </c>
      <c r="K34" s="66"/>
      <c r="L34" s="75"/>
      <c r="M34" s="66"/>
      <c r="N34" s="75" t="str">
        <f>IFERROR(IF(B34&lt;&gt;"", IF(AND(INDEX(Paste_Here!AW$2:AW$850, MATCH(B34, Paste_Here!A$2:A$850, 0))&lt;&gt;"", ISNUMBER(VALUE(INDEX(Paste_Here!AW$2:AW$850, MATCH(B34, Paste_Here!A$2:A$850, 0))))), INDEX(Paste_Here!AW$2:AW$850, MATCH(B34, Paste_Here!A$2:A$850, 0)), ""), ""), "")</f>
        <v/>
      </c>
      <c r="O34" s="66"/>
      <c r="P34" s="75" t="str">
        <f>IFERROR(IF(B34&lt;&gt;"", IF(AND(INDEX(Paste_Here!AX$2:AX$850, MATCH(B34, Paste_Here!A$2:A$850, 0))&lt;&gt;"", ISNUMBER(VALUE(INDEX(Paste_Here!AX$2:AX$850, MATCH(B34, Paste_Here!A$2:A$850, 0))))), INDEX(Paste_Here!AX$2:AX$850, MATCH(B34, Paste_Here!A$2:A$850, 0)), ""), ""), "")</f>
        <v/>
      </c>
      <c r="Q34" s="66"/>
      <c r="R34" s="75" t="str">
        <f>IFERROR(IF(B34&lt;&gt;"", IF(AND(INDEX(Paste_Here!AU$2:AU$850, MATCH(B34, Paste_Here!A$2:A$850, 0))&lt;&gt;"", ISNUMBER(VALUE(INDEX(Paste_Here!AU$2:AU$850, MATCH(B34, Paste_Here!A$2:A$850, 0))))), INDEX(Paste_Here!AU$2:AU$850, MATCH(B34, Paste_Here!A$2:A$850, 0)), ""), ""), "")</f>
        <v/>
      </c>
      <c r="S34" s="66"/>
      <c r="T34" s="75" t="str">
        <f>IFERROR(IF(B34&lt;&gt;"", IF(AND(INDEX(Paste_Here!AV$2:AV$850, MATCH(B34, Paste_Here!A$2:A$850, 0))&lt;&gt;"", ISNUMBER(VALUE(INDEX(Paste_Here!AV$2:AV$850, MATCH(B34, Paste_Here!A$2:A$850, 0))))), INDEX(Paste_Here!AV$2:AV$850, MATCH(B34, Paste_Here!A$2:A$850, 0)), ""), ""), "")</f>
        <v/>
      </c>
      <c r="U34" s="66"/>
      <c r="W34" s="66"/>
      <c r="Y34" s="66"/>
      <c r="Z34" s="66"/>
      <c r="AA34" s="75" t="str">
        <f t="shared" si="1"/>
        <v/>
      </c>
      <c r="AB34" s="66"/>
      <c r="AC34" s="75"/>
      <c r="AD34" s="66"/>
      <c r="AE34" s="98"/>
      <c r="AF34" s="66"/>
      <c r="AG34" s="75"/>
      <c r="AH34" s="66"/>
      <c r="AI34" s="75" t="str">
        <f>IFERROR(IF(B34&lt;&gt;"", IF(AND(INDEX(Paste_Here!AC$2:AC$850, MATCH(B34, Paste_Here!A$2:A$850, 0))&lt;&gt;"", ISNUMBER(VALUE(INDEX(Paste_Here!AC$2:AC$850, MATCH(B34, Paste_Here!A$2:A$850, 0))))), INDEX(Paste_Here!AC$2:AC$850, MATCH(B34, Paste_Here!A$2:A$850, 0)), ""), ""), "")</f>
        <v/>
      </c>
      <c r="AJ34" s="66"/>
      <c r="AK34" s="75" t="str">
        <f>IFERROR(IF(B34&lt;&gt;"", IF(ISNUMBER(SEARCH("highrisk", LOWER(INDEX(Paste_Here!AD$2:AD$850, MATCH(B34, Paste_Here!A$2:A$850, 0))))), "High Risk", IF(ISNUMBER(SEARCH("lowrisk", LOWER(INDEX(Paste_Here!AD$2:AD$850, MATCH(B34, Paste_Here!A$2:A$850, 0))))), "Low Risk", IF(ISNUMBER(SEARCH("somerisk", LOWER(INDEX(Paste_Here!AD$2:AD$850, MATCH(B34, Paste_Here!A$2:A$850, 0))))), "Some Risk", IF(ISNUMBER(SEARCH("ot", LOWER(INDEX(Paste_Here!AD$2:AD$850, MATCH(B34, Paste_Here!A$2:A$850, 0))))), "OT", "")))), ""), "")</f>
        <v/>
      </c>
      <c r="AL34" s="66"/>
      <c r="AM34" s="75"/>
      <c r="AN34" s="66"/>
      <c r="AO34" s="75" t="str">
        <f>IFERROR(IF(B34&lt;&gt;"", IF(AND(INDEX(Paste_Here!M$2:M$850, MATCH(B34, Paste_Here!A$2:A$850, 0))&lt;&gt;"", ISNUMBER(VALUE(INDEX(Paste_Here!M$2:M$850, MATCH(B34, Paste_Here!A$2:A$850, 0))))), INDEX(Paste_Here!M$2:M$850, MATCH(B34, Paste_Here!A$2:A$850, 0)), ""), ""), "")</f>
        <v/>
      </c>
      <c r="AP34" s="66"/>
      <c r="AQ34" s="75" t="str">
        <f>IFERROR(IF(B34&lt;&gt;"", IF(ISNUMBER(SEARCH("highrisk", LOWER(INDEX(Paste_Here!N$2:N$850, MATCH(B34, Paste_Here!A$2:A$850, 0))))), "High Risk", IF(ISNUMBER(SEARCH("lowrisk", LOWER(INDEX(Paste_Here!N$2:N$850, MATCH(B34, Paste_Here!A$2:A$850, 0))))), "Low Risk", IF(ISNUMBER(SEARCH("somerisk", LOWER(INDEX(Paste_Here!N$2:N$850, MATCH(B34, Paste_Here!A$2:A$850, 0))))), "Some Risk", IF(ISNUMBER(SEARCH("ot", LOWER(INDEX(Paste_Here!N$2:N$850, MATCH(B34, Paste_Here!A$2:A$850, 0))))), "OT", "")))), ""), "")</f>
        <v/>
      </c>
      <c r="AT34" s="66"/>
      <c r="AU34" s="103"/>
      <c r="AV34" s="66"/>
      <c r="AW34" s="66"/>
      <c r="AX34" s="75" t="str">
        <f t="shared" si="2"/>
        <v/>
      </c>
      <c r="AY34" s="66"/>
      <c r="AZ34" s="75"/>
      <c r="BA34" s="66"/>
      <c r="BB34" s="75"/>
      <c r="BC34" s="66"/>
      <c r="BD34" s="75"/>
      <c r="BE34" s="66"/>
      <c r="BF34" s="75" t="str">
        <f>IFERROR(IF(B34&lt;&gt;"", IF(AND(INDEX(Paste_Here!AE$2:AE$850, MATCH(B34, Paste_Here!A$2:A$850, 0))&lt;&gt;"", ISNUMBER(VALUE(INDEX(Paste_Here!AE$2:AE$850, MATCH(B34, Paste_Here!A$2:A$850, 0))))), INDEX(Paste_Here!AE$2:AE$850, MATCH(B34, Paste_Here!A$2:A$850, 0)), ""), ""), "")</f>
        <v/>
      </c>
      <c r="BG34" s="66"/>
      <c r="BH34" s="75" t="str">
        <f>IFERROR(IF(B34&lt;&gt;"", IF(ISNUMBER(SEARCH("highrisk", LOWER(INDEX(Paste_Here!AF$2:AF$850, MATCH(B34, Paste_Here!A$2:A$850, 0))))), "High Risk", IF(ISNUMBER(SEARCH("lowrisk", LOWER(INDEX(Paste_Here!AF$2:AF$850, MATCH(B34, Paste_Here!A$2:A$850, 0))))), "Low Risk", IF(ISNUMBER(SEARCH("somerisk", LOWER(INDEX(Paste_Here!AF$2:AF$850, MATCH(B34, Paste_Here!A$2:A$850, 0))))), "Some Risk", IF(ISNUMBER(SEARCH("ot", LOWER(INDEX(Paste_Here!AF$2:AF$850, MATCH(B34, Paste_Here!A$2:A$850, 0))))), "OT", "")))), ""), "")</f>
        <v/>
      </c>
      <c r="BI34" s="66"/>
      <c r="BJ34" s="75"/>
      <c r="BK34" s="66"/>
      <c r="BL34" s="75" t="str">
        <f>IFERROR(IF(B34&lt;&gt;"", IF(AND(INDEX(Paste_Here!O$2:O$850, MATCH(B34, Paste_Here!A$2:A$850, 0))&lt;&gt;"", ISNUMBER(VALUE(INDEX(Paste_Here!O$2:O$850, MATCH(B34, Paste_Here!A$2:A$850, 0))))), INDEX(Paste_Here!O$2:O$850, MATCH(B34, Paste_Here!A$2:A$850, 0)), ""), ""), "")</f>
        <v/>
      </c>
      <c r="BM34" s="66"/>
      <c r="BN34" s="75" t="str">
        <f>IFERROR(IF(B34&lt;&gt;"", IF(ISNUMBER(SEARCH("highrisk", LOWER(INDEX(Paste_Here!P$2:P$850, MATCH(B34, Paste_Here!A$2:A$850, 0))))), "High Risk", IF(ISNUMBER(SEARCH("lowrisk", LOWER(INDEX(Paste_Here!P$2:P$850, MATCH(B34, Paste_Here!A$2:A$850, 0))))), "Low Risk", IF(ISNUMBER(SEARCH("somerisk", LOWER(INDEX(Paste_Here!P$2:P$850, MATCH(B34, Paste_Here!A$2:A$850, 0))))), "Some Risk", IF(ISNUMBER(SEARCH("ot", LOWER(INDEX(Paste_Here!P$2:P$850, MATCH(B34, Paste_Here!A$2:A$850, 0))))), "OT", "")))), ""), "")</f>
        <v/>
      </c>
      <c r="BQ34" s="66"/>
      <c r="BR34" s="75"/>
      <c r="BS34" s="66"/>
      <c r="BT34" s="66"/>
      <c r="BU34" s="75" t="str">
        <f t="shared" si="3"/>
        <v/>
      </c>
      <c r="BV34" s="66"/>
      <c r="BW34" s="75"/>
      <c r="BX34" s="66"/>
      <c r="BY34" s="75"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BZ34" s="66"/>
      <c r="CA34" s="75"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CB34" s="66"/>
      <c r="CC34" s="75"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CD34" s="66"/>
      <c r="CE34" s="75"/>
      <c r="CF34" s="66"/>
      <c r="CK34" s="75"/>
      <c r="CL34" s="66"/>
      <c r="CM34" s="75"/>
      <c r="CN34" s="66"/>
      <c r="CO34" s="75"/>
      <c r="CP34" s="66"/>
      <c r="CQ34" s="66"/>
      <c r="CR34" s="75" t="str">
        <f t="shared" si="4"/>
        <v/>
      </c>
      <c r="CS34" s="66"/>
      <c r="CT34" s="75"/>
      <c r="CU34" s="66"/>
      <c r="CV34" s="75"/>
      <c r="CW34" s="66"/>
      <c r="CX34" s="75"/>
      <c r="CY34" s="66"/>
      <c r="CZ34" s="75"/>
      <c r="DA34" s="66"/>
      <c r="DB34" s="75" t="str">
        <f>IFERROR(IF(B34&lt;&gt;"", IF(AND(INDEX(Paste_Here!AK$2:AK$850, MATCH(B34, Paste_Here!A$2:A$850, 0))&lt;&gt;"", ISNUMBER(VALUE(INDEX(Paste_Here!AK$2:AK$850, MATCH(B34, Paste_Here!A$2:A$850, 0))))), INDEX(Paste_Here!AK$2:AK$850, MATCH(B34, Paste_Here!A$2:A$850, 0)), ""), ""), "")</f>
        <v/>
      </c>
      <c r="DC34" s="66"/>
      <c r="DD34" s="75" t="str">
        <f>IFERROR(IF(B34&lt;&gt;"", IF(ISNUMBER(SEARCH("highrisk", LOWER(INDEX(Paste_Here!AL$2:AL$850, MATCH(B34, Paste_Here!A$2:A$850, 0))))), "High Risk", IF(ISNUMBER(SEARCH("lowrisk", LOWER(INDEX(Paste_Here!AL$2:AL$850, MATCH(B34, Paste_Here!A$2:A$850, 0))))), "Low Risk", IF(ISNUMBER(SEARCH("somerisk", LOWER(INDEX(Paste_Here!AL$2:AL$850, MATCH(B34, Paste_Here!A$2:A$850, 0))))), "Some Risk", IF(ISNUMBER(SEARCH("ot", LOWER(INDEX(Paste_Here!AL$2:AL$850, MATCH(B34, Paste_Here!A$2:A$850, 0))))), "OT", "")))), ""), "")</f>
        <v/>
      </c>
      <c r="DE34" s="66"/>
      <c r="DF34" s="75" t="str">
        <f>IFERROR(IF(B34&lt;&gt;"", IF(AND(INDEX(Paste_Here!AM$2:AM$850, MATCH(B34, Paste_Here!A$2:A$850, 0))&lt;&gt;"", ISNUMBER(VALUE(INDEX(Paste_Here!AM$2:AM$850, MATCH(B34, Paste_Here!A$2:A$850, 0))))), INDEX(Paste_Here!AM$2:AM$850, MATCH(B34, Paste_Here!A$2:A$850, 0)), ""), ""), "")</f>
        <v/>
      </c>
      <c r="DG34" s="66"/>
      <c r="DH34" s="75" t="str">
        <f>IFERROR(IF(B34&lt;&gt;"", IF(ISNUMBER(SEARCH("highrisk", LOWER(INDEX(Paste_Here!AN$2:AN$850, MATCH(B34, Paste_Here!A$2:A$850, 0))))), "High Risk", IF(ISNUMBER(SEARCH("lowrisk", LOWER(INDEX(Paste_Here!AN$2:AN$850, MATCH(B34, Paste_Here!A$2:A$850, 0))))), "Low Risk", IF(ISNUMBER(SEARCH("somerisk", LOWER(INDEX(Paste_Here!AN$2:AN$850, MATCH(B34, Paste_Here!A$2:A$850, 0))))), "Some Risk", IF(ISNUMBER(SEARCH("ot", LOWER(INDEX(Paste_Here!AN$2:AN$850, MATCH(B34, Paste_Here!A$2:A$850, 0))))), "OT", "")))), ""), "")</f>
        <v/>
      </c>
      <c r="DI34" s="66"/>
      <c r="DJ34" s="66"/>
      <c r="DK34" s="75" t="str">
        <f t="shared" si="5"/>
        <v/>
      </c>
      <c r="DL34" s="66"/>
      <c r="DM34" s="75" t="str">
        <f>IFERROR(IF(B34&lt;&gt;"", IF(AND(INDEX(Paste_Here!Q$2:Q$850, MATCH(B34, Paste_Here!A$2:A$850, 0))&lt;&gt;"", ISNUMBER(VALUE(INDEX(Paste_Here!Q$2:Q$850, MATCH(B34, Paste_Here!A$2:A$850, 0))))), INDEX(Paste_Here!Q$2:Q$850, MATCH(B34, Paste_Here!A$2:A$850, 0)), ""), ""), "")</f>
        <v/>
      </c>
      <c r="DN34" s="66"/>
      <c r="DO34" s="75" t="str">
        <f>IFERROR(IF(B34&lt;&gt;"", IF(ISNUMBER(SEARCH("highrisk", LOWER(INDEX(Paste_Here!R$2:R$850, MATCH(B34, Paste_Here!A$2:A$850, 0))))), "High Risk", IF(ISNUMBER(SEARCH("lowrisk", LOWER(INDEX(Paste_Here!R$2:R$850, MATCH(B34, Paste_Here!A$2:A$850, 0))))), "Low Risk", IF(ISNUMBER(SEARCH("somerisk", LOWER(INDEX(Paste_Here!R$2:R$850, MATCH(B34, Paste_Here!A$2:A$850, 0))))), "Some Risk", IF(ISNUMBER(SEARCH("ot", LOWER(INDEX(Paste_Here!R$2:R$850, MATCH(B34, Paste_Here!A$2:A$850, 0))))), "OT", "")))), ""), "")</f>
        <v/>
      </c>
      <c r="DP34" s="66"/>
      <c r="DQ34" s="93" t="str">
        <f>IFERROR(IF(B34&lt;&gt;"", IF(AND(INDEX(Paste_Here!S$2:S$850, MATCH(B34, Paste_Here!A$2:A$850, 0))&lt;&gt;"", ISNUMBER(VALUE(INDEX(Paste_Here!S$2:S$850, MATCH(B34, Paste_Here!A$2:A$850, 0))))), INDEX(Paste_Here!S$2:S$850, MATCH(B34, Paste_Here!A$2:A$850, 0)), ""), ""), "")</f>
        <v/>
      </c>
      <c r="DR34" s="66"/>
      <c r="DS34" s="75"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IF(ISNUMBER(SEARCH("ot", LOWER(INDEX(Paste_Here!T$2:T$850, MATCH(B34, Paste_Here!A$2:A$850, 0))))), "OT", "")))), ""), "")</f>
        <v/>
      </c>
      <c r="DT34" s="66"/>
      <c r="DU34" s="75" t="str">
        <f>IFERROR(IF(B34&lt;&gt;"", IF(AND(INDEX(Paste_Here!U$2:U$850, MATCH(B34, Paste_Here!A$2:A$850, 0))&lt;&gt;"", ISNUMBER(VALUE(INDEX(Paste_Here!U$2:U$850, MATCH(B34, Paste_Here!A$2:A$850, 0))))), INDEX(Paste_Here!U$2:U$850, MATCH(B34, Paste_Here!A$2:A$850, 0)), ""), ""), "")</f>
        <v/>
      </c>
      <c r="DV34" s="66"/>
      <c r="DW34" s="93" t="str">
        <f>IFERROR(IF(B34&lt;&gt;"", IF(ISNUMBER(SEARCH("highrisk", LOWER(INDEX(Paste_Here!V$2:V$850, MATCH(B34, Paste_Here!A$2:A$850, 0))))), "High Risk", IF(ISNUMBER(SEARCH("lowrisk", LOWER(INDEX(Paste_Here!V$2:V$850, MATCH(B34, Paste_Here!A$2:A$850, 0))))), "Low Risk", IF(ISNUMBER(SEARCH("somerisk", LOWER(INDEX(Paste_Here!V$2:V$850, MATCH(B34, Paste_Here!A$2:A$850, 0))))), "Some Risk", IF(ISNUMBER(SEARCH("ot", LOWER(INDEX(Paste_Here!V$2:V$850, MATCH(B34, Paste_Here!A$2:A$850, 0))))), "OT", "")))), ""), "")</f>
        <v/>
      </c>
      <c r="DX34" s="66"/>
      <c r="DY34" s="75" t="str">
        <f>IFERROR(IF(B34&lt;&gt;"", IF(AND(INDEX(Paste_Here!W$2:W$850, MATCH(B34, Paste_Here!A$2:A$850, 0))&lt;&gt;"", ISNUMBER(VALUE(INDEX(Paste_Here!W$2:W$850, MATCH(B34, Paste_Here!A$2:A$850, 0))))), INDEX(Paste_Here!W$2:W$850, MATCH(B34, Paste_Here!A$2:A$850, 0)), ""), ""), "")</f>
        <v/>
      </c>
      <c r="DZ34" s="66"/>
      <c r="EA34" s="75" t="str">
        <f>IFERROR(IF(B34&lt;&gt;"", IF(ISNUMBER(SEARCH("highrisk", LOWER(INDEX(Paste_Here!X$2:X$850, MATCH(B34, Paste_Here!A$2:A$850, 0))))), "High Risk", IF(ISNUMBER(SEARCH("lowrisk", LOWER(INDEX(Paste_Here!X$2:X$850, MATCH(B34, Paste_Here!A$2:A$850, 0))))), "Low Risk", IF(ISNUMBER(SEARCH("somerisk", LOWER(INDEX(Paste_Here!X$2:X$850, MATCH(B34, Paste_Here!A$2:A$850, 0))))), "Some Risk", IF(ISNUMBER(SEARCH("ot", LOWER(INDEX(Paste_Here!X$2:X$850, MATCH(B34, Paste_Here!A$2:A$850, 0))))), "OT", "")))), ""), "")</f>
        <v/>
      </c>
      <c r="EB34" s="66"/>
      <c r="EC34" s="66"/>
      <c r="ED34" s="75" t="str">
        <f t="shared" si="10"/>
        <v/>
      </c>
      <c r="EE34" s="66"/>
      <c r="EF34" s="75" t="str">
        <f>IFERROR(IF(B34&lt;&gt;"", IF(AND(INDEX(Paste_Here!AO$2:AO$850, MATCH(B34, Paste_Here!A$2:A$850, 0))&lt;&gt;"", ISNUMBER(VALUE(INDEX(Paste_Here!AO$2:AO$850, MATCH(B34, Paste_Here!A$2:A$850, 0))))), INDEX(Paste_Here!AO$2:AO$850, MATCH(B34, Paste_Here!A$2:A$850, 0)), ""), ""), "")</f>
        <v/>
      </c>
      <c r="EG34" s="66"/>
      <c r="EH34" s="75" t="str">
        <f>IFERROR(IF(B34&lt;&gt;"", IF(ISNUMBER(SEARCH("highrisk", LOWER(INDEX(Paste_Here!AP$2:AP$850, MATCH(B34, Paste_Here!A$2:A$850, 0))))), "High Risk", IF(ISNUMBER(SEARCH("lowrisk", LOWER(INDEX(Paste_Here!AP$2:AP$850, MATCH(B34, Paste_Here!A$2:A$850, 0))))), "Low Risk", IF(ISNUMBER(SEARCH("somerisk", LOWER(INDEX(Paste_Here!AP$2:AP$850, MATCH(B34, Paste_Here!A$2:A$850, 0))))), "Some Risk", IF(ISNUMBER(SEARCH("ot", LOWER(INDEX(Paste_Here!AP$2:AP$850, MATCH(B34, Paste_Here!A$2:A$850, 0))))), "OT", "")))), ""), "")</f>
        <v/>
      </c>
      <c r="EI34" s="66"/>
      <c r="EJ34" s="93"/>
      <c r="EK34" s="66"/>
      <c r="EL34" s="75" t="str">
        <f>IFERROR(IF(B34&lt;&gt;"", IF(AND(INDEX(Paste_Here!AQ$2:AQ$850, MATCH(B34, Paste_Here!A$2:A$850, 0))&lt;&gt;"", ISNUMBER(VALUE(INDEX(Paste_Here!AQ$2:AQ$850, MATCH(B34, Paste_Here!A$2:A$850, 0))))), INDEX(Paste_Here!AQ$2:AQ$850, MATCH(B34, Paste_Here!A$2:A$850, 0)), ""), ""), "")</f>
        <v/>
      </c>
      <c r="EM34" s="66"/>
      <c r="EN34" s="75" t="str">
        <f>IFERROR(IF(B34&lt;&gt;"", IF(ISNUMBER(SEARCH("highrisk", LOWER(INDEX(Paste_Here!AR$2:AR$850, MATCH(B34, Paste_Here!A$2:A$850, 0))))), "High Risk", IF(ISNUMBER(SEARCH("lowrisk", LOWER(INDEX(Paste_Here!AR$2:AR$850, MATCH(B34, Paste_Here!A$2:A$850, 0))))), "Low Risk", IF(ISNUMBER(SEARCH("somerisk", LOWER(INDEX(Paste_Here!AR$2:AR$850, MATCH(B34, Paste_Here!A$2:A$850, 0))))), "Some Risk", IF(ISNUMBER(SEARCH("ot", LOWER(INDEX(Paste_Here!AR$2:AR$850, MATCH(B34, Paste_Here!A$2:A$850, 0))))), "OT", "")))), ""), "")</f>
        <v/>
      </c>
      <c r="EO34" s="66"/>
      <c r="EP34" s="93"/>
      <c r="EQ34" s="66"/>
      <c r="ER34" s="75"/>
      <c r="ES34" s="66"/>
      <c r="ET34" s="75"/>
      <c r="EU34" s="66"/>
      <c r="EV34" s="66"/>
      <c r="EW34" s="75" t="str">
        <f t="shared" si="11"/>
        <v/>
      </c>
      <c r="EX34" s="66"/>
      <c r="EY34" s="75" t="str">
        <f>IFERROR(IF(B34&lt;&gt;"", IF(AND(INDEX(Paste_Here!Y$2:Y$850, MATCH(B34, Paste_Here!A$2:A$850, 0))&lt;&gt;"", ISNUMBER(VALUE(INDEX(Paste_Here!Y$2:Y$850, MATCH(B34, Paste_Here!A$2:A$850, 0))))), INDEX(Paste_Here!Y$2:Y$850, MATCH(B34, Paste_Here!A$2:A$850, 0)), ""), ""), "")</f>
        <v/>
      </c>
      <c r="EZ34" s="66"/>
      <c r="FA34" s="75" t="str">
        <f>IFERROR(IF(B34&lt;&gt;"", IF(ISNUMBER(SEARCH("highrisk", LOWER(INDEX(Paste_Here!Z$2:Z$850, MATCH(B34, Paste_Here!A$2:A$850, 0))))), "High Risk", IF(ISNUMBER(SEARCH("lowrisk", LOWER(INDEX(Paste_Here!Z$2:Z$850, MATCH(B34, Paste_Here!A$2:A$850, 0))))), "Low Risk", IF(ISNUMBER(SEARCH("somerisk", LOWER(INDEX(Paste_Here!Z$2:Z$850, MATCH(B34, Paste_Here!A$2:A$850, 0))))), "Some Risk", IF(ISNUMBER(SEARCH("ot", LOWER(INDEX(Paste_Here!Z$2:Z$850, MATCH(B34, Paste_Here!A$2:A$850, 0))))), "OT", "")))), ""), "")</f>
        <v/>
      </c>
      <c r="FB34" s="66"/>
      <c r="FC34" s="93"/>
      <c r="FD34" s="66"/>
      <c r="FE34" s="75" t="str">
        <f>IFERROR(IF(B34&lt;&gt;"", IF(AND(INDEX(Paste_Here!AA$2:AA$850, MATCH(B34, Paste_Here!A$2:A$850, 0))&lt;&gt;"", ISNUMBER(VALUE(INDEX(Paste_Here!AA$2:AA$850, MATCH(B34, Paste_Here!A$2:A$850, 0))))), INDEX(Paste_Here!AA$2:AA$850, MATCH(B34, Paste_Here!A$2:A$850, 0)), ""), ""), "")</f>
        <v/>
      </c>
      <c r="FF34" s="66"/>
      <c r="FG34" s="75" t="str">
        <f>IFERROR(IF(B34&lt;&gt;"", IF(ISNUMBER(SEARCH("highrisk", LOWER(INDEX(Paste_Here!AB$2:AB$850, MATCH(B34, Paste_Here!A$2:A$850, 0))))), "High Risk", IF(ISNUMBER(SEARCH("lowrisk", LOWER(INDEX(Paste_Here!AB$2:AB$850, MATCH(B34, Paste_Here!A$2:A$850, 0))))), "Low Risk", IF(ISNUMBER(SEARCH("somerisk", LOWER(INDEX(Paste_Here!AB$2:AB$850, MATCH(B34, Paste_Here!A$2:A$850, 0))))), "Some Risk", IF(ISNUMBER(SEARCH("ot", LOWER(INDEX(Paste_Here!AB$2:AB$850, MATCH(B34, Paste_Here!A$2:A$850, 0))))), "OT", "")))), ""), "")</f>
        <v/>
      </c>
      <c r="FH34" s="66"/>
      <c r="FI34" s="93"/>
      <c r="FJ34" s="66"/>
      <c r="FK34" s="75"/>
      <c r="FL34" s="66"/>
      <c r="FM34" s="75"/>
      <c r="FN34" s="66"/>
      <c r="FO34" s="66"/>
      <c r="FP34" s="75" t="str">
        <f t="shared" si="6"/>
        <v/>
      </c>
      <c r="FQ34" s="66"/>
      <c r="FR34" s="75" t="str">
        <f>IFERROR(IF(B34&lt;&gt;"", IF(ISNUMBER(SEARCH("s", LOWER(INDEX(Paste_Here!L$2:L$850, MATCH(B34, Paste_Here!A$2:A$850, 0))))), "Yes", IF(INDEX(Paste_Here!L$2:L$850, MATCH(B34, Paste_Here!A$2:A$850, 0))&lt;&gt;"", "No", "")), ""), "")</f>
        <v/>
      </c>
      <c r="FS34" s="66"/>
      <c r="FT34" s="75" t="str">
        <f>IFERROR(IF(B34&lt;&gt;"", IF(ISNUMBER(SEARCH("yes", LOWER(INDEX(Paste_Here!F$2:F$850, MATCH(B34, Paste_Here!A$2:A$850, 0))))), "Yes", IF(ISNUMBER(SEARCH("no", LOWER(INDEX(Paste_Here!F$2:F$850, MATCH(B34, Paste_Here!A$2:A$850, 0))))), "No", "")), ""), "")</f>
        <v/>
      </c>
      <c r="FU34" s="66"/>
      <c r="FV34" s="75" t="str">
        <f>IFERROR(IF(B34&lt;&gt;"", IF(ISNUMBER(SEARCH("english language learner", LOWER(INDEX(Paste_Here!C$2:C$850, MATCH(B34, Paste_Here!A$2:A$850, 0))))), "Yes", ""), ""), "")</f>
        <v/>
      </c>
      <c r="FW34" s="66"/>
      <c r="FX34" s="75" t="str">
        <f>IFERROR(IF(B34&lt;&gt;"", IF(OR(ISNUMBER(SEARCH("b", LOWER(INDEX(Paste_Here!J$2:J$850, MATCH(B34, Paste_Here!A$2:A$850, 0))))), ISNUMBER(SEARCH("h", LOWER(INDEX(Paste_Here!J$2:J$850, MATCH(B34, Paste_Here!A$2:A$850, 0))))), ISNUMBER(SEARCH("i", LOWER(INDEX(Paste_Here!J$2:J$850, MATCH(B34, Paste_Here!A$2:A$850, 0)))))), "Yes", IF(INDEX(Paste_Here!J$2:J$850, MATCH(B34, Paste_Here!A$2:A$850, 0))&lt;&gt;"", "No", "")), ""), "")</f>
        <v/>
      </c>
      <c r="FY34" s="66"/>
      <c r="FZ34" s="75" t="str">
        <f>IFERROR(IF(B34&lt;&gt;"", IF(ISNUMBER(SEARCH("yes", LOWER(INDEX(Paste_Here!K$2:K$850, MATCH(B34, Paste_Here!A$2:A$850, 0))))), "Yes", IF(ISNUMBER(SEARCH("no", LOWER(INDEX(Paste_Here!K$2:K$850, MATCH(B34, Paste_Here!A$2:A$850, 0))))), "No", "")), ""), "")</f>
        <v/>
      </c>
      <c r="GA34" s="66"/>
      <c r="GB34" s="75" t="str">
        <f>IFERROR(IF(B34&lt;&gt;"", IF(ISNUMBER(SEARCH("transitional 2", LOWER(INDEX(Paste_Here!C$2:C$850, MATCH(B34, Paste_Here!A$2:A$850, 0))))), "T2",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GC34" s="66"/>
      <c r="GD34" s="75"/>
      <c r="GE34" s="66"/>
      <c r="GF34" s="75"/>
      <c r="GG34" s="66"/>
      <c r="GH34" s="75"/>
      <c r="GI34" s="66"/>
      <c r="GK34" s="1" t="str" cm="1">
        <f t="array" ref="GK34">IFERROR(INDEX(Paste_Here!$B$2:$B$850, MATCH(0, COUNTIF(GK$4:GK33, Paste_Here!$B$2:$B$850) + IF(Paste_Here!$B$2:$B$850="", 1, 0), 0)), "")</f>
        <v/>
      </c>
      <c r="GL34" s="1" t="str">
        <f>IF(GK34&lt;&gt;"", INDEX(Paste_Here!$A$2:$A$850, MATCH(GK34, Paste_Here!$B$2:$B$850, 0)), "")</f>
        <v/>
      </c>
      <c r="GM34" s="1" t="str">
        <f t="shared" si="12"/>
        <v/>
      </c>
      <c r="GN34" s="1" t="str" cm="1">
        <f t="array" ref="GN34">IFERROR(INDEX($GM$5:$GM$850, MATCH(SMALL(IF($GM$5:$GM$850&lt;&gt;"", COUNTIF($GM$5:$GM$850, "&lt;"&amp;$GM$5:$GM$850)+1), ROW()-ROW($GN$5)+1), COUNTIF($GM$5:$GM$850, "&lt;"&amp;$GM$5:$GM$850)+1, 0)), "")</f>
        <v/>
      </c>
    </row>
    <row r="35" spans="1:196">
      <c r="A35" s="66"/>
      <c r="B35" s="75" t="str">
        <f t="shared" si="0"/>
        <v/>
      </c>
      <c r="C35" s="66"/>
      <c r="D35" s="75" t="str">
        <f>IFERROR(IF(AND(INDEX(Paste_Here!N$2:N$850, MATCH(B35, Paste_Here!A$2:A$850, 0)) = ""), "", IF(UPPER(INDEX(Paste_Here!N$2:N$850, MATCH(B35, Paste_Here!A$2:A$850, 0))) = "YES", "Yes", IF(UPPER(INDEX(Paste_Here!N$2:N$850, MATCH(B35, Paste_Here!A$2:A$850, 0))) = "NO", "No", ""))), "")</f>
        <v/>
      </c>
      <c r="E35" s="66"/>
      <c r="F35" s="75" t="str">
        <f t="shared" si="7"/>
        <v/>
      </c>
      <c r="G35" s="66"/>
      <c r="H35" s="75" t="str">
        <f t="shared" si="8"/>
        <v/>
      </c>
      <c r="I35" s="66"/>
      <c r="J35" s="75" t="str">
        <f t="shared" si="9"/>
        <v/>
      </c>
      <c r="K35" s="66"/>
      <c r="L35" s="75"/>
      <c r="M35" s="66"/>
      <c r="N35" s="75" t="str">
        <f>IFERROR(IF(B35&lt;&gt;"", IF(AND(INDEX(Paste_Here!AW$2:AW$850, MATCH(B35, Paste_Here!A$2:A$850, 0))&lt;&gt;"", ISNUMBER(VALUE(INDEX(Paste_Here!AW$2:AW$850, MATCH(B35, Paste_Here!A$2:A$850, 0))))), INDEX(Paste_Here!AW$2:AW$850, MATCH(B35, Paste_Here!A$2:A$850, 0)), ""), ""), "")</f>
        <v/>
      </c>
      <c r="O35" s="66"/>
      <c r="P35" s="75" t="str">
        <f>IFERROR(IF(B35&lt;&gt;"", IF(AND(INDEX(Paste_Here!AX$2:AX$850, MATCH(B35, Paste_Here!A$2:A$850, 0))&lt;&gt;"", ISNUMBER(VALUE(INDEX(Paste_Here!AX$2:AX$850, MATCH(B35, Paste_Here!A$2:A$850, 0))))), INDEX(Paste_Here!AX$2:AX$850, MATCH(B35, Paste_Here!A$2:A$850, 0)), ""), ""), "")</f>
        <v/>
      </c>
      <c r="Q35" s="66"/>
      <c r="R35" s="75" t="str">
        <f>IFERROR(IF(B35&lt;&gt;"", IF(AND(INDEX(Paste_Here!AU$2:AU$850, MATCH(B35, Paste_Here!A$2:A$850, 0))&lt;&gt;"", ISNUMBER(VALUE(INDEX(Paste_Here!AU$2:AU$850, MATCH(B35, Paste_Here!A$2:A$850, 0))))), INDEX(Paste_Here!AU$2:AU$850, MATCH(B35, Paste_Here!A$2:A$850, 0)), ""), ""), "")</f>
        <v/>
      </c>
      <c r="S35" s="66"/>
      <c r="T35" s="75" t="str">
        <f>IFERROR(IF(B35&lt;&gt;"", IF(AND(INDEX(Paste_Here!AV$2:AV$850, MATCH(B35, Paste_Here!A$2:A$850, 0))&lt;&gt;"", ISNUMBER(VALUE(INDEX(Paste_Here!AV$2:AV$850, MATCH(B35, Paste_Here!A$2:A$850, 0))))), INDEX(Paste_Here!AV$2:AV$850, MATCH(B35, Paste_Here!A$2:A$850, 0)), ""), ""), "")</f>
        <v/>
      </c>
      <c r="U35" s="66"/>
      <c r="W35" s="66"/>
      <c r="Y35" s="66"/>
      <c r="Z35" s="66"/>
      <c r="AA35" s="75" t="str">
        <f t="shared" si="1"/>
        <v/>
      </c>
      <c r="AB35" s="66"/>
      <c r="AC35" s="75"/>
      <c r="AD35" s="66"/>
      <c r="AE35" s="98"/>
      <c r="AF35" s="66"/>
      <c r="AG35" s="75"/>
      <c r="AH35" s="66"/>
      <c r="AI35" s="75" t="str">
        <f>IFERROR(IF(B35&lt;&gt;"", IF(AND(INDEX(Paste_Here!AC$2:AC$850, MATCH(B35, Paste_Here!A$2:A$850, 0))&lt;&gt;"", ISNUMBER(VALUE(INDEX(Paste_Here!AC$2:AC$850, MATCH(B35, Paste_Here!A$2:A$850, 0))))), INDEX(Paste_Here!AC$2:AC$850, MATCH(B35, Paste_Here!A$2:A$850, 0)), ""), ""), "")</f>
        <v/>
      </c>
      <c r="AJ35" s="66"/>
      <c r="AK35" s="75" t="str">
        <f>IFERROR(IF(B35&lt;&gt;"", IF(ISNUMBER(SEARCH("highrisk", LOWER(INDEX(Paste_Here!AD$2:AD$850, MATCH(B35, Paste_Here!A$2:A$850, 0))))), "High Risk", IF(ISNUMBER(SEARCH("lowrisk", LOWER(INDEX(Paste_Here!AD$2:AD$850, MATCH(B35, Paste_Here!A$2:A$850, 0))))), "Low Risk", IF(ISNUMBER(SEARCH("somerisk", LOWER(INDEX(Paste_Here!AD$2:AD$850, MATCH(B35, Paste_Here!A$2:A$850, 0))))), "Some Risk", IF(ISNUMBER(SEARCH("ot", LOWER(INDEX(Paste_Here!AD$2:AD$850, MATCH(B35, Paste_Here!A$2:A$850, 0))))), "OT", "")))), ""), "")</f>
        <v/>
      </c>
      <c r="AL35" s="66"/>
      <c r="AM35" s="75"/>
      <c r="AN35" s="66"/>
      <c r="AO35" s="75" t="str">
        <f>IFERROR(IF(B35&lt;&gt;"", IF(AND(INDEX(Paste_Here!M$2:M$850, MATCH(B35, Paste_Here!A$2:A$850, 0))&lt;&gt;"", ISNUMBER(VALUE(INDEX(Paste_Here!M$2:M$850, MATCH(B35, Paste_Here!A$2:A$850, 0))))), INDEX(Paste_Here!M$2:M$850, MATCH(B35, Paste_Here!A$2:A$850, 0)), ""), ""), "")</f>
        <v/>
      </c>
      <c r="AP35" s="66"/>
      <c r="AQ35" s="75" t="str">
        <f>IFERROR(IF(B35&lt;&gt;"", IF(ISNUMBER(SEARCH("highrisk", LOWER(INDEX(Paste_Here!N$2:N$850, MATCH(B35, Paste_Here!A$2:A$850, 0))))), "High Risk", IF(ISNUMBER(SEARCH("lowrisk", LOWER(INDEX(Paste_Here!N$2:N$850, MATCH(B35, Paste_Here!A$2:A$850, 0))))), "Low Risk", IF(ISNUMBER(SEARCH("somerisk", LOWER(INDEX(Paste_Here!N$2:N$850, MATCH(B35, Paste_Here!A$2:A$850, 0))))), "Some Risk", IF(ISNUMBER(SEARCH("ot", LOWER(INDEX(Paste_Here!N$2:N$850, MATCH(B35, Paste_Here!A$2:A$850, 0))))), "OT", "")))), ""), "")</f>
        <v/>
      </c>
      <c r="AT35" s="66"/>
      <c r="AU35" s="103"/>
      <c r="AV35" s="66"/>
      <c r="AW35" s="66"/>
      <c r="AX35" s="75" t="str">
        <f t="shared" si="2"/>
        <v/>
      </c>
      <c r="AY35" s="66"/>
      <c r="AZ35" s="75"/>
      <c r="BA35" s="66"/>
      <c r="BB35" s="75"/>
      <c r="BC35" s="66"/>
      <c r="BD35" s="75"/>
      <c r="BE35" s="66"/>
      <c r="BF35" s="75" t="str">
        <f>IFERROR(IF(B35&lt;&gt;"", IF(AND(INDEX(Paste_Here!AE$2:AE$850, MATCH(B35, Paste_Here!A$2:A$850, 0))&lt;&gt;"", ISNUMBER(VALUE(INDEX(Paste_Here!AE$2:AE$850, MATCH(B35, Paste_Here!A$2:A$850, 0))))), INDEX(Paste_Here!AE$2:AE$850, MATCH(B35, Paste_Here!A$2:A$850, 0)), ""), ""), "")</f>
        <v/>
      </c>
      <c r="BG35" s="66"/>
      <c r="BH35" s="75" t="str">
        <f>IFERROR(IF(B35&lt;&gt;"", IF(ISNUMBER(SEARCH("highrisk", LOWER(INDEX(Paste_Here!AF$2:AF$850, MATCH(B35, Paste_Here!A$2:A$850, 0))))), "High Risk", IF(ISNUMBER(SEARCH("lowrisk", LOWER(INDEX(Paste_Here!AF$2:AF$850, MATCH(B35, Paste_Here!A$2:A$850, 0))))), "Low Risk", IF(ISNUMBER(SEARCH("somerisk", LOWER(INDEX(Paste_Here!AF$2:AF$850, MATCH(B35, Paste_Here!A$2:A$850, 0))))), "Some Risk", IF(ISNUMBER(SEARCH("ot", LOWER(INDEX(Paste_Here!AF$2:AF$850, MATCH(B35, Paste_Here!A$2:A$850, 0))))), "OT", "")))), ""), "")</f>
        <v/>
      </c>
      <c r="BI35" s="66"/>
      <c r="BJ35" s="75"/>
      <c r="BK35" s="66"/>
      <c r="BL35" s="75" t="str">
        <f>IFERROR(IF(B35&lt;&gt;"", IF(AND(INDEX(Paste_Here!O$2:O$850, MATCH(B35, Paste_Here!A$2:A$850, 0))&lt;&gt;"", ISNUMBER(VALUE(INDEX(Paste_Here!O$2:O$850, MATCH(B35, Paste_Here!A$2:A$850, 0))))), INDEX(Paste_Here!O$2:O$850, MATCH(B35, Paste_Here!A$2:A$850, 0)), ""), ""), "")</f>
        <v/>
      </c>
      <c r="BM35" s="66"/>
      <c r="BN35" s="75" t="str">
        <f>IFERROR(IF(B35&lt;&gt;"", IF(ISNUMBER(SEARCH("highrisk", LOWER(INDEX(Paste_Here!P$2:P$850, MATCH(B35, Paste_Here!A$2:A$850, 0))))), "High Risk", IF(ISNUMBER(SEARCH("lowrisk", LOWER(INDEX(Paste_Here!P$2:P$850, MATCH(B35, Paste_Here!A$2:A$850, 0))))), "Low Risk", IF(ISNUMBER(SEARCH("somerisk", LOWER(INDEX(Paste_Here!P$2:P$850, MATCH(B35, Paste_Here!A$2:A$850, 0))))), "Some Risk", IF(ISNUMBER(SEARCH("ot", LOWER(INDEX(Paste_Here!P$2:P$850, MATCH(B35, Paste_Here!A$2:A$850, 0))))), "OT", "")))), ""), "")</f>
        <v/>
      </c>
      <c r="BQ35" s="66"/>
      <c r="BR35" s="75"/>
      <c r="BS35" s="66"/>
      <c r="BT35" s="66"/>
      <c r="BU35" s="75" t="str">
        <f t="shared" si="3"/>
        <v/>
      </c>
      <c r="BV35" s="66"/>
      <c r="BW35" s="75"/>
      <c r="BX35" s="66"/>
      <c r="BY35" s="75"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BZ35" s="66"/>
      <c r="CA35" s="75"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CB35" s="66"/>
      <c r="CC35" s="75"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CD35" s="66"/>
      <c r="CE35" s="75"/>
      <c r="CF35" s="66"/>
      <c r="CK35" s="75"/>
      <c r="CL35" s="66"/>
      <c r="CM35" s="75"/>
      <c r="CN35" s="66"/>
      <c r="CO35" s="75"/>
      <c r="CP35" s="66"/>
      <c r="CQ35" s="66"/>
      <c r="CR35" s="75" t="str">
        <f t="shared" si="4"/>
        <v/>
      </c>
      <c r="CS35" s="66"/>
      <c r="CT35" s="75"/>
      <c r="CU35" s="66"/>
      <c r="CV35" s="75"/>
      <c r="CW35" s="66"/>
      <c r="CX35" s="75"/>
      <c r="CY35" s="66"/>
      <c r="CZ35" s="75"/>
      <c r="DA35" s="66"/>
      <c r="DB35" s="75" t="str">
        <f>IFERROR(IF(B35&lt;&gt;"", IF(AND(INDEX(Paste_Here!AK$2:AK$850, MATCH(B35, Paste_Here!A$2:A$850, 0))&lt;&gt;"", ISNUMBER(VALUE(INDEX(Paste_Here!AK$2:AK$850, MATCH(B35, Paste_Here!A$2:A$850, 0))))), INDEX(Paste_Here!AK$2:AK$850, MATCH(B35, Paste_Here!A$2:A$850, 0)), ""), ""), "")</f>
        <v/>
      </c>
      <c r="DC35" s="66"/>
      <c r="DD35" s="75" t="str">
        <f>IFERROR(IF(B35&lt;&gt;"", IF(ISNUMBER(SEARCH("highrisk", LOWER(INDEX(Paste_Here!AL$2:AL$850, MATCH(B35, Paste_Here!A$2:A$850, 0))))), "High Risk", IF(ISNUMBER(SEARCH("lowrisk", LOWER(INDEX(Paste_Here!AL$2:AL$850, MATCH(B35, Paste_Here!A$2:A$850, 0))))), "Low Risk", IF(ISNUMBER(SEARCH("somerisk", LOWER(INDEX(Paste_Here!AL$2:AL$850, MATCH(B35, Paste_Here!A$2:A$850, 0))))), "Some Risk", IF(ISNUMBER(SEARCH("ot", LOWER(INDEX(Paste_Here!AL$2:AL$850, MATCH(B35, Paste_Here!A$2:A$850, 0))))), "OT", "")))), ""), "")</f>
        <v/>
      </c>
      <c r="DE35" s="66"/>
      <c r="DF35" s="75" t="str">
        <f>IFERROR(IF(B35&lt;&gt;"", IF(AND(INDEX(Paste_Here!AM$2:AM$850, MATCH(B35, Paste_Here!A$2:A$850, 0))&lt;&gt;"", ISNUMBER(VALUE(INDEX(Paste_Here!AM$2:AM$850, MATCH(B35, Paste_Here!A$2:A$850, 0))))), INDEX(Paste_Here!AM$2:AM$850, MATCH(B35, Paste_Here!A$2:A$850, 0)), ""), ""), "")</f>
        <v/>
      </c>
      <c r="DG35" s="66"/>
      <c r="DH35" s="75" t="str">
        <f>IFERROR(IF(B35&lt;&gt;"", IF(ISNUMBER(SEARCH("highrisk", LOWER(INDEX(Paste_Here!AN$2:AN$850, MATCH(B35, Paste_Here!A$2:A$850, 0))))), "High Risk", IF(ISNUMBER(SEARCH("lowrisk", LOWER(INDEX(Paste_Here!AN$2:AN$850, MATCH(B35, Paste_Here!A$2:A$850, 0))))), "Low Risk", IF(ISNUMBER(SEARCH("somerisk", LOWER(INDEX(Paste_Here!AN$2:AN$850, MATCH(B35, Paste_Here!A$2:A$850, 0))))), "Some Risk", IF(ISNUMBER(SEARCH("ot", LOWER(INDEX(Paste_Here!AN$2:AN$850, MATCH(B35, Paste_Here!A$2:A$850, 0))))), "OT", "")))), ""), "")</f>
        <v/>
      </c>
      <c r="DI35" s="66"/>
      <c r="DJ35" s="66"/>
      <c r="DK35" s="75" t="str">
        <f t="shared" si="5"/>
        <v/>
      </c>
      <c r="DL35" s="66"/>
      <c r="DM35" s="75" t="str">
        <f>IFERROR(IF(B35&lt;&gt;"", IF(AND(INDEX(Paste_Here!Q$2:Q$850, MATCH(B35, Paste_Here!A$2:A$850, 0))&lt;&gt;"", ISNUMBER(VALUE(INDEX(Paste_Here!Q$2:Q$850, MATCH(B35, Paste_Here!A$2:A$850, 0))))), INDEX(Paste_Here!Q$2:Q$850, MATCH(B35, Paste_Here!A$2:A$850, 0)), ""), ""), "")</f>
        <v/>
      </c>
      <c r="DN35" s="66"/>
      <c r="DO35" s="75" t="str">
        <f>IFERROR(IF(B35&lt;&gt;"", IF(ISNUMBER(SEARCH("highrisk", LOWER(INDEX(Paste_Here!R$2:R$850, MATCH(B35, Paste_Here!A$2:A$850, 0))))), "High Risk", IF(ISNUMBER(SEARCH("lowrisk", LOWER(INDEX(Paste_Here!R$2:R$850, MATCH(B35, Paste_Here!A$2:A$850, 0))))), "Low Risk", IF(ISNUMBER(SEARCH("somerisk", LOWER(INDEX(Paste_Here!R$2:R$850, MATCH(B35, Paste_Here!A$2:A$850, 0))))), "Some Risk", IF(ISNUMBER(SEARCH("ot", LOWER(INDEX(Paste_Here!R$2:R$850, MATCH(B35, Paste_Here!A$2:A$850, 0))))), "OT", "")))), ""), "")</f>
        <v/>
      </c>
      <c r="DP35" s="66"/>
      <c r="DQ35" s="93" t="str">
        <f>IFERROR(IF(B35&lt;&gt;"", IF(AND(INDEX(Paste_Here!S$2:S$850, MATCH(B35, Paste_Here!A$2:A$850, 0))&lt;&gt;"", ISNUMBER(VALUE(INDEX(Paste_Here!S$2:S$850, MATCH(B35, Paste_Here!A$2:A$850, 0))))), INDEX(Paste_Here!S$2:S$850, MATCH(B35, Paste_Here!A$2:A$850, 0)), ""), ""), "")</f>
        <v/>
      </c>
      <c r="DR35" s="66"/>
      <c r="DS35" s="75"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IF(ISNUMBER(SEARCH("ot", LOWER(INDEX(Paste_Here!T$2:T$850, MATCH(B35, Paste_Here!A$2:A$850, 0))))), "OT", "")))), ""), "")</f>
        <v/>
      </c>
      <c r="DT35" s="66"/>
      <c r="DU35" s="75" t="str">
        <f>IFERROR(IF(B35&lt;&gt;"", IF(AND(INDEX(Paste_Here!U$2:U$850, MATCH(B35, Paste_Here!A$2:A$850, 0))&lt;&gt;"", ISNUMBER(VALUE(INDEX(Paste_Here!U$2:U$850, MATCH(B35, Paste_Here!A$2:A$850, 0))))), INDEX(Paste_Here!U$2:U$850, MATCH(B35, Paste_Here!A$2:A$850, 0)), ""), ""), "")</f>
        <v/>
      </c>
      <c r="DV35" s="66"/>
      <c r="DW35" s="93" t="str">
        <f>IFERROR(IF(B35&lt;&gt;"", IF(ISNUMBER(SEARCH("highrisk", LOWER(INDEX(Paste_Here!V$2:V$850, MATCH(B35, Paste_Here!A$2:A$850, 0))))), "High Risk", IF(ISNUMBER(SEARCH("lowrisk", LOWER(INDEX(Paste_Here!V$2:V$850, MATCH(B35, Paste_Here!A$2:A$850, 0))))), "Low Risk", IF(ISNUMBER(SEARCH("somerisk", LOWER(INDEX(Paste_Here!V$2:V$850, MATCH(B35, Paste_Here!A$2:A$850, 0))))), "Some Risk", IF(ISNUMBER(SEARCH("ot", LOWER(INDEX(Paste_Here!V$2:V$850, MATCH(B35, Paste_Here!A$2:A$850, 0))))), "OT", "")))), ""), "")</f>
        <v/>
      </c>
      <c r="DX35" s="66"/>
      <c r="DY35" s="75" t="str">
        <f>IFERROR(IF(B35&lt;&gt;"", IF(AND(INDEX(Paste_Here!W$2:W$850, MATCH(B35, Paste_Here!A$2:A$850, 0))&lt;&gt;"", ISNUMBER(VALUE(INDEX(Paste_Here!W$2:W$850, MATCH(B35, Paste_Here!A$2:A$850, 0))))), INDEX(Paste_Here!W$2:W$850, MATCH(B35, Paste_Here!A$2:A$850, 0)), ""), ""), "")</f>
        <v/>
      </c>
      <c r="DZ35" s="66"/>
      <c r="EA35" s="75" t="str">
        <f>IFERROR(IF(B35&lt;&gt;"", IF(ISNUMBER(SEARCH("highrisk", LOWER(INDEX(Paste_Here!X$2:X$850, MATCH(B35, Paste_Here!A$2:A$850, 0))))), "High Risk", IF(ISNUMBER(SEARCH("lowrisk", LOWER(INDEX(Paste_Here!X$2:X$850, MATCH(B35, Paste_Here!A$2:A$850, 0))))), "Low Risk", IF(ISNUMBER(SEARCH("somerisk", LOWER(INDEX(Paste_Here!X$2:X$850, MATCH(B35, Paste_Here!A$2:A$850, 0))))), "Some Risk", IF(ISNUMBER(SEARCH("ot", LOWER(INDEX(Paste_Here!X$2:X$850, MATCH(B35, Paste_Here!A$2:A$850, 0))))), "OT", "")))), ""), "")</f>
        <v/>
      </c>
      <c r="EB35" s="66"/>
      <c r="EC35" s="66"/>
      <c r="ED35" s="75" t="str">
        <f t="shared" si="10"/>
        <v/>
      </c>
      <c r="EE35" s="66"/>
      <c r="EF35" s="75" t="str">
        <f>IFERROR(IF(B35&lt;&gt;"", IF(AND(INDEX(Paste_Here!AO$2:AO$850, MATCH(B35, Paste_Here!A$2:A$850, 0))&lt;&gt;"", ISNUMBER(VALUE(INDEX(Paste_Here!AO$2:AO$850, MATCH(B35, Paste_Here!A$2:A$850, 0))))), INDEX(Paste_Here!AO$2:AO$850, MATCH(B35, Paste_Here!A$2:A$850, 0)), ""), ""), "")</f>
        <v/>
      </c>
      <c r="EG35" s="66"/>
      <c r="EH35" s="75" t="str">
        <f>IFERROR(IF(B35&lt;&gt;"", IF(ISNUMBER(SEARCH("highrisk", LOWER(INDEX(Paste_Here!AP$2:AP$850, MATCH(B35, Paste_Here!A$2:A$850, 0))))), "High Risk", IF(ISNUMBER(SEARCH("lowrisk", LOWER(INDEX(Paste_Here!AP$2:AP$850, MATCH(B35, Paste_Here!A$2:A$850, 0))))), "Low Risk", IF(ISNUMBER(SEARCH("somerisk", LOWER(INDEX(Paste_Here!AP$2:AP$850, MATCH(B35, Paste_Here!A$2:A$850, 0))))), "Some Risk", IF(ISNUMBER(SEARCH("ot", LOWER(INDEX(Paste_Here!AP$2:AP$850, MATCH(B35, Paste_Here!A$2:A$850, 0))))), "OT", "")))), ""), "")</f>
        <v/>
      </c>
      <c r="EI35" s="66"/>
      <c r="EJ35" s="93"/>
      <c r="EK35" s="66"/>
      <c r="EL35" s="75" t="str">
        <f>IFERROR(IF(B35&lt;&gt;"", IF(AND(INDEX(Paste_Here!AQ$2:AQ$850, MATCH(B35, Paste_Here!A$2:A$850, 0))&lt;&gt;"", ISNUMBER(VALUE(INDEX(Paste_Here!AQ$2:AQ$850, MATCH(B35, Paste_Here!A$2:A$850, 0))))), INDEX(Paste_Here!AQ$2:AQ$850, MATCH(B35, Paste_Here!A$2:A$850, 0)), ""), ""), "")</f>
        <v/>
      </c>
      <c r="EM35" s="66"/>
      <c r="EN35" s="75" t="str">
        <f>IFERROR(IF(B35&lt;&gt;"", IF(ISNUMBER(SEARCH("highrisk", LOWER(INDEX(Paste_Here!AR$2:AR$850, MATCH(B35, Paste_Here!A$2:A$850, 0))))), "High Risk", IF(ISNUMBER(SEARCH("lowrisk", LOWER(INDEX(Paste_Here!AR$2:AR$850, MATCH(B35, Paste_Here!A$2:A$850, 0))))), "Low Risk", IF(ISNUMBER(SEARCH("somerisk", LOWER(INDEX(Paste_Here!AR$2:AR$850, MATCH(B35, Paste_Here!A$2:A$850, 0))))), "Some Risk", IF(ISNUMBER(SEARCH("ot", LOWER(INDEX(Paste_Here!AR$2:AR$850, MATCH(B35, Paste_Here!A$2:A$850, 0))))), "OT", "")))), ""), "")</f>
        <v/>
      </c>
      <c r="EO35" s="66"/>
      <c r="EP35" s="93"/>
      <c r="EQ35" s="66"/>
      <c r="ER35" s="75"/>
      <c r="ES35" s="66"/>
      <c r="ET35" s="75"/>
      <c r="EU35" s="66"/>
      <c r="EV35" s="66"/>
      <c r="EW35" s="75" t="str">
        <f t="shared" si="11"/>
        <v/>
      </c>
      <c r="EX35" s="66"/>
      <c r="EY35" s="75" t="str">
        <f>IFERROR(IF(B35&lt;&gt;"", IF(AND(INDEX(Paste_Here!Y$2:Y$850, MATCH(B35, Paste_Here!A$2:A$850, 0))&lt;&gt;"", ISNUMBER(VALUE(INDEX(Paste_Here!Y$2:Y$850, MATCH(B35, Paste_Here!A$2:A$850, 0))))), INDEX(Paste_Here!Y$2:Y$850, MATCH(B35, Paste_Here!A$2:A$850, 0)), ""), ""), "")</f>
        <v/>
      </c>
      <c r="EZ35" s="66"/>
      <c r="FA35" s="75" t="str">
        <f>IFERROR(IF(B35&lt;&gt;"", IF(ISNUMBER(SEARCH("highrisk", LOWER(INDEX(Paste_Here!Z$2:Z$850, MATCH(B35, Paste_Here!A$2:A$850, 0))))), "High Risk", IF(ISNUMBER(SEARCH("lowrisk", LOWER(INDEX(Paste_Here!Z$2:Z$850, MATCH(B35, Paste_Here!A$2:A$850, 0))))), "Low Risk", IF(ISNUMBER(SEARCH("somerisk", LOWER(INDEX(Paste_Here!Z$2:Z$850, MATCH(B35, Paste_Here!A$2:A$850, 0))))), "Some Risk", IF(ISNUMBER(SEARCH("ot", LOWER(INDEX(Paste_Here!Z$2:Z$850, MATCH(B35, Paste_Here!A$2:A$850, 0))))), "OT", "")))), ""), "")</f>
        <v/>
      </c>
      <c r="FB35" s="66"/>
      <c r="FC35" s="93"/>
      <c r="FD35" s="66"/>
      <c r="FE35" s="75" t="str">
        <f>IFERROR(IF(B35&lt;&gt;"", IF(AND(INDEX(Paste_Here!AA$2:AA$850, MATCH(B35, Paste_Here!A$2:A$850, 0))&lt;&gt;"", ISNUMBER(VALUE(INDEX(Paste_Here!AA$2:AA$850, MATCH(B35, Paste_Here!A$2:A$850, 0))))), INDEX(Paste_Here!AA$2:AA$850, MATCH(B35, Paste_Here!A$2:A$850, 0)), ""), ""), "")</f>
        <v/>
      </c>
      <c r="FF35" s="66"/>
      <c r="FG35" s="75" t="str">
        <f>IFERROR(IF(B35&lt;&gt;"", IF(ISNUMBER(SEARCH("highrisk", LOWER(INDEX(Paste_Here!AB$2:AB$850, MATCH(B35, Paste_Here!A$2:A$850, 0))))), "High Risk", IF(ISNUMBER(SEARCH("lowrisk", LOWER(INDEX(Paste_Here!AB$2:AB$850, MATCH(B35, Paste_Here!A$2:A$850, 0))))), "Low Risk", IF(ISNUMBER(SEARCH("somerisk", LOWER(INDEX(Paste_Here!AB$2:AB$850, MATCH(B35, Paste_Here!A$2:A$850, 0))))), "Some Risk", IF(ISNUMBER(SEARCH("ot", LOWER(INDEX(Paste_Here!AB$2:AB$850, MATCH(B35, Paste_Here!A$2:A$850, 0))))), "OT", "")))), ""), "")</f>
        <v/>
      </c>
      <c r="FH35" s="66"/>
      <c r="FI35" s="93"/>
      <c r="FJ35" s="66"/>
      <c r="FK35" s="75"/>
      <c r="FL35" s="66"/>
      <c r="FM35" s="75"/>
      <c r="FN35" s="66"/>
      <c r="FO35" s="66"/>
      <c r="FP35" s="75" t="str">
        <f t="shared" si="6"/>
        <v/>
      </c>
      <c r="FQ35" s="66"/>
      <c r="FR35" s="75" t="str">
        <f>IFERROR(IF(B35&lt;&gt;"", IF(ISNUMBER(SEARCH("s", LOWER(INDEX(Paste_Here!L$2:L$850, MATCH(B35, Paste_Here!A$2:A$850, 0))))), "Yes", IF(INDEX(Paste_Here!L$2:L$850, MATCH(B35, Paste_Here!A$2:A$850, 0))&lt;&gt;"", "No", "")), ""), "")</f>
        <v/>
      </c>
      <c r="FS35" s="66"/>
      <c r="FT35" s="75" t="str">
        <f>IFERROR(IF(B35&lt;&gt;"", IF(ISNUMBER(SEARCH("yes", LOWER(INDEX(Paste_Here!F$2:F$850, MATCH(B35, Paste_Here!A$2:A$850, 0))))), "Yes", IF(ISNUMBER(SEARCH("no", LOWER(INDEX(Paste_Here!F$2:F$850, MATCH(B35, Paste_Here!A$2:A$850, 0))))), "No", "")), ""), "")</f>
        <v/>
      </c>
      <c r="FU35" s="66"/>
      <c r="FV35" s="75" t="str">
        <f>IFERROR(IF(B35&lt;&gt;"", IF(ISNUMBER(SEARCH("english language learner", LOWER(INDEX(Paste_Here!C$2:C$850, MATCH(B35, Paste_Here!A$2:A$850, 0))))), "Yes", ""), ""), "")</f>
        <v/>
      </c>
      <c r="FW35" s="66"/>
      <c r="FX35" s="75" t="str">
        <f>IFERROR(IF(B35&lt;&gt;"", IF(OR(ISNUMBER(SEARCH("b", LOWER(INDEX(Paste_Here!J$2:J$850, MATCH(B35, Paste_Here!A$2:A$850, 0))))), ISNUMBER(SEARCH("h", LOWER(INDEX(Paste_Here!J$2:J$850, MATCH(B35, Paste_Here!A$2:A$850, 0))))), ISNUMBER(SEARCH("i", LOWER(INDEX(Paste_Here!J$2:J$850, MATCH(B35, Paste_Here!A$2:A$850, 0)))))), "Yes", IF(INDEX(Paste_Here!J$2:J$850, MATCH(B35, Paste_Here!A$2:A$850, 0))&lt;&gt;"", "No", "")), ""), "")</f>
        <v/>
      </c>
      <c r="FY35" s="66"/>
      <c r="FZ35" s="75" t="str">
        <f>IFERROR(IF(B35&lt;&gt;"", IF(ISNUMBER(SEARCH("yes", LOWER(INDEX(Paste_Here!K$2:K$850, MATCH(B35, Paste_Here!A$2:A$850, 0))))), "Yes", IF(ISNUMBER(SEARCH("no", LOWER(INDEX(Paste_Here!K$2:K$850, MATCH(B35, Paste_Here!A$2:A$850, 0))))), "No", "")), ""), "")</f>
        <v/>
      </c>
      <c r="GA35" s="66"/>
      <c r="GB35" s="75" t="str">
        <f>IFERROR(IF(B35&lt;&gt;"", IF(ISNUMBER(SEARCH("transitional 2", LOWER(INDEX(Paste_Here!C$2:C$850, MATCH(B35, Paste_Here!A$2:A$850, 0))))), "T2",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GC35" s="66"/>
      <c r="GD35" s="75"/>
      <c r="GE35" s="66"/>
      <c r="GF35" s="75"/>
      <c r="GG35" s="66"/>
      <c r="GH35" s="75"/>
      <c r="GI35" s="66"/>
      <c r="GK35" s="1" t="str" cm="1">
        <f t="array" ref="GK35">IFERROR(INDEX(Paste_Here!$B$2:$B$850, MATCH(0, COUNTIF(GK$4:GK34, Paste_Here!$B$2:$B$850) + IF(Paste_Here!$B$2:$B$850="", 1, 0), 0)), "")</f>
        <v/>
      </c>
      <c r="GL35" s="1" t="str">
        <f>IF(GK35&lt;&gt;"", INDEX(Paste_Here!$A$2:$A$850, MATCH(GK35, Paste_Here!$B$2:$B$850, 0)), "")</f>
        <v/>
      </c>
      <c r="GM35" s="1" t="str">
        <f t="shared" si="12"/>
        <v/>
      </c>
      <c r="GN35" s="1" t="str" cm="1">
        <f t="array" ref="GN35">IFERROR(INDEX($GM$5:$GM$850, MATCH(SMALL(IF($GM$5:$GM$850&lt;&gt;"", COUNTIF($GM$5:$GM$850, "&lt;"&amp;$GM$5:$GM$850)+1), ROW()-ROW($GN$5)+1), COUNTIF($GM$5:$GM$850, "&lt;"&amp;$GM$5:$GM$850)+1, 0)), "")</f>
        <v/>
      </c>
    </row>
    <row r="36" spans="1:196">
      <c r="A36" s="66"/>
      <c r="B36" s="75" t="str">
        <f t="shared" si="0"/>
        <v/>
      </c>
      <c r="C36" s="66"/>
      <c r="D36" s="75" t="str">
        <f>IFERROR(IF(AND(INDEX(Paste_Here!N$2:N$850, MATCH(B36, Paste_Here!A$2:A$850, 0)) = ""), "", IF(UPPER(INDEX(Paste_Here!N$2:N$850, MATCH(B36, Paste_Here!A$2:A$850, 0))) = "YES", "Yes", IF(UPPER(INDEX(Paste_Here!N$2:N$850, MATCH(B36, Paste_Here!A$2:A$850, 0))) = "NO", "No", ""))), "")</f>
        <v/>
      </c>
      <c r="E36" s="66"/>
      <c r="F36" s="75" t="str">
        <f t="shared" si="7"/>
        <v/>
      </c>
      <c r="G36" s="66"/>
      <c r="H36" s="75" t="str">
        <f t="shared" si="8"/>
        <v/>
      </c>
      <c r="I36" s="66"/>
      <c r="J36" s="75" t="str">
        <f t="shared" si="9"/>
        <v/>
      </c>
      <c r="K36" s="66"/>
      <c r="L36" s="75"/>
      <c r="M36" s="66"/>
      <c r="N36" s="75" t="str">
        <f>IFERROR(IF(B36&lt;&gt;"", IF(AND(INDEX(Paste_Here!AW$2:AW$850, MATCH(B36, Paste_Here!A$2:A$850, 0))&lt;&gt;"", ISNUMBER(VALUE(INDEX(Paste_Here!AW$2:AW$850, MATCH(B36, Paste_Here!A$2:A$850, 0))))), INDEX(Paste_Here!AW$2:AW$850, MATCH(B36, Paste_Here!A$2:A$850, 0)), ""), ""), "")</f>
        <v/>
      </c>
      <c r="O36" s="66"/>
      <c r="P36" s="75" t="str">
        <f>IFERROR(IF(B36&lt;&gt;"", IF(AND(INDEX(Paste_Here!AX$2:AX$850, MATCH(B36, Paste_Here!A$2:A$850, 0))&lt;&gt;"", ISNUMBER(VALUE(INDEX(Paste_Here!AX$2:AX$850, MATCH(B36, Paste_Here!A$2:A$850, 0))))), INDEX(Paste_Here!AX$2:AX$850, MATCH(B36, Paste_Here!A$2:A$850, 0)), ""), ""), "")</f>
        <v/>
      </c>
      <c r="Q36" s="66"/>
      <c r="R36" s="75" t="str">
        <f>IFERROR(IF(B36&lt;&gt;"", IF(AND(INDEX(Paste_Here!AU$2:AU$850, MATCH(B36, Paste_Here!A$2:A$850, 0))&lt;&gt;"", ISNUMBER(VALUE(INDEX(Paste_Here!AU$2:AU$850, MATCH(B36, Paste_Here!A$2:A$850, 0))))), INDEX(Paste_Here!AU$2:AU$850, MATCH(B36, Paste_Here!A$2:A$850, 0)), ""), ""), "")</f>
        <v/>
      </c>
      <c r="S36" s="66"/>
      <c r="T36" s="75" t="str">
        <f>IFERROR(IF(B36&lt;&gt;"", IF(AND(INDEX(Paste_Here!AV$2:AV$850, MATCH(B36, Paste_Here!A$2:A$850, 0))&lt;&gt;"", ISNUMBER(VALUE(INDEX(Paste_Here!AV$2:AV$850, MATCH(B36, Paste_Here!A$2:A$850, 0))))), INDEX(Paste_Here!AV$2:AV$850, MATCH(B36, Paste_Here!A$2:A$850, 0)), ""), ""), "")</f>
        <v/>
      </c>
      <c r="U36" s="66"/>
      <c r="W36" s="66"/>
      <c r="Y36" s="66"/>
      <c r="Z36" s="66"/>
      <c r="AA36" s="75" t="str">
        <f t="shared" si="1"/>
        <v/>
      </c>
      <c r="AB36" s="66"/>
      <c r="AC36" s="75"/>
      <c r="AD36" s="66"/>
      <c r="AE36" s="98"/>
      <c r="AF36" s="66"/>
      <c r="AG36" s="75"/>
      <c r="AH36" s="66"/>
      <c r="AI36" s="75" t="str">
        <f>IFERROR(IF(B36&lt;&gt;"", IF(AND(INDEX(Paste_Here!AC$2:AC$850, MATCH(B36, Paste_Here!A$2:A$850, 0))&lt;&gt;"", ISNUMBER(VALUE(INDEX(Paste_Here!AC$2:AC$850, MATCH(B36, Paste_Here!A$2:A$850, 0))))), INDEX(Paste_Here!AC$2:AC$850, MATCH(B36, Paste_Here!A$2:A$850, 0)), ""), ""), "")</f>
        <v/>
      </c>
      <c r="AJ36" s="66"/>
      <c r="AK36" s="75" t="str">
        <f>IFERROR(IF(B36&lt;&gt;"", IF(ISNUMBER(SEARCH("highrisk", LOWER(INDEX(Paste_Here!AD$2:AD$850, MATCH(B36, Paste_Here!A$2:A$850, 0))))), "High Risk", IF(ISNUMBER(SEARCH("lowrisk", LOWER(INDEX(Paste_Here!AD$2:AD$850, MATCH(B36, Paste_Here!A$2:A$850, 0))))), "Low Risk", IF(ISNUMBER(SEARCH("somerisk", LOWER(INDEX(Paste_Here!AD$2:AD$850, MATCH(B36, Paste_Here!A$2:A$850, 0))))), "Some Risk", IF(ISNUMBER(SEARCH("ot", LOWER(INDEX(Paste_Here!AD$2:AD$850, MATCH(B36, Paste_Here!A$2:A$850, 0))))), "OT", "")))), ""), "")</f>
        <v/>
      </c>
      <c r="AL36" s="66"/>
      <c r="AM36" s="75"/>
      <c r="AN36" s="66"/>
      <c r="AO36" s="75" t="str">
        <f>IFERROR(IF(B36&lt;&gt;"", IF(AND(INDEX(Paste_Here!M$2:M$850, MATCH(B36, Paste_Here!A$2:A$850, 0))&lt;&gt;"", ISNUMBER(VALUE(INDEX(Paste_Here!M$2:M$850, MATCH(B36, Paste_Here!A$2:A$850, 0))))), INDEX(Paste_Here!M$2:M$850, MATCH(B36, Paste_Here!A$2:A$850, 0)), ""), ""), "")</f>
        <v/>
      </c>
      <c r="AP36" s="66"/>
      <c r="AQ36" s="75" t="str">
        <f>IFERROR(IF(B36&lt;&gt;"", IF(ISNUMBER(SEARCH("highrisk", LOWER(INDEX(Paste_Here!N$2:N$850, MATCH(B36, Paste_Here!A$2:A$850, 0))))), "High Risk", IF(ISNUMBER(SEARCH("lowrisk", LOWER(INDEX(Paste_Here!N$2:N$850, MATCH(B36, Paste_Here!A$2:A$850, 0))))), "Low Risk", IF(ISNUMBER(SEARCH("somerisk", LOWER(INDEX(Paste_Here!N$2:N$850, MATCH(B36, Paste_Here!A$2:A$850, 0))))), "Some Risk", IF(ISNUMBER(SEARCH("ot", LOWER(INDEX(Paste_Here!N$2:N$850, MATCH(B36, Paste_Here!A$2:A$850, 0))))), "OT", "")))), ""), "")</f>
        <v/>
      </c>
      <c r="AT36" s="66"/>
      <c r="AU36" s="103"/>
      <c r="AV36" s="66"/>
      <c r="AW36" s="66"/>
      <c r="AX36" s="75" t="str">
        <f t="shared" si="2"/>
        <v/>
      </c>
      <c r="AY36" s="66"/>
      <c r="AZ36" s="75"/>
      <c r="BA36" s="66"/>
      <c r="BB36" s="75"/>
      <c r="BC36" s="66"/>
      <c r="BD36" s="75"/>
      <c r="BE36" s="66"/>
      <c r="BF36" s="75" t="str">
        <f>IFERROR(IF(B36&lt;&gt;"", IF(AND(INDEX(Paste_Here!AE$2:AE$850, MATCH(B36, Paste_Here!A$2:A$850, 0))&lt;&gt;"", ISNUMBER(VALUE(INDEX(Paste_Here!AE$2:AE$850, MATCH(B36, Paste_Here!A$2:A$850, 0))))), INDEX(Paste_Here!AE$2:AE$850, MATCH(B36, Paste_Here!A$2:A$850, 0)), ""), ""), "")</f>
        <v/>
      </c>
      <c r="BG36" s="66"/>
      <c r="BH36" s="75" t="str">
        <f>IFERROR(IF(B36&lt;&gt;"", IF(ISNUMBER(SEARCH("highrisk", LOWER(INDEX(Paste_Here!AF$2:AF$850, MATCH(B36, Paste_Here!A$2:A$850, 0))))), "High Risk", IF(ISNUMBER(SEARCH("lowrisk", LOWER(INDEX(Paste_Here!AF$2:AF$850, MATCH(B36, Paste_Here!A$2:A$850, 0))))), "Low Risk", IF(ISNUMBER(SEARCH("somerisk", LOWER(INDEX(Paste_Here!AF$2:AF$850, MATCH(B36, Paste_Here!A$2:A$850, 0))))), "Some Risk", IF(ISNUMBER(SEARCH("ot", LOWER(INDEX(Paste_Here!AF$2:AF$850, MATCH(B36, Paste_Here!A$2:A$850, 0))))), "OT", "")))), ""), "")</f>
        <v/>
      </c>
      <c r="BI36" s="66"/>
      <c r="BJ36" s="75"/>
      <c r="BK36" s="66"/>
      <c r="BL36" s="75" t="str">
        <f>IFERROR(IF(B36&lt;&gt;"", IF(AND(INDEX(Paste_Here!O$2:O$850, MATCH(B36, Paste_Here!A$2:A$850, 0))&lt;&gt;"", ISNUMBER(VALUE(INDEX(Paste_Here!O$2:O$850, MATCH(B36, Paste_Here!A$2:A$850, 0))))), INDEX(Paste_Here!O$2:O$850, MATCH(B36, Paste_Here!A$2:A$850, 0)), ""), ""), "")</f>
        <v/>
      </c>
      <c r="BM36" s="66"/>
      <c r="BN36" s="75" t="str">
        <f>IFERROR(IF(B36&lt;&gt;"", IF(ISNUMBER(SEARCH("highrisk", LOWER(INDEX(Paste_Here!P$2:P$850, MATCH(B36, Paste_Here!A$2:A$850, 0))))), "High Risk", IF(ISNUMBER(SEARCH("lowrisk", LOWER(INDEX(Paste_Here!P$2:P$850, MATCH(B36, Paste_Here!A$2:A$850, 0))))), "Low Risk", IF(ISNUMBER(SEARCH("somerisk", LOWER(INDEX(Paste_Here!P$2:P$850, MATCH(B36, Paste_Here!A$2:A$850, 0))))), "Some Risk", IF(ISNUMBER(SEARCH("ot", LOWER(INDEX(Paste_Here!P$2:P$850, MATCH(B36, Paste_Here!A$2:A$850, 0))))), "OT", "")))), ""), "")</f>
        <v/>
      </c>
      <c r="BQ36" s="66"/>
      <c r="BR36" s="75"/>
      <c r="BS36" s="66"/>
      <c r="BT36" s="66"/>
      <c r="BU36" s="75" t="str">
        <f t="shared" si="3"/>
        <v/>
      </c>
      <c r="BV36" s="66"/>
      <c r="BW36" s="75"/>
      <c r="BX36" s="66"/>
      <c r="BY36" s="75"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BZ36" s="66"/>
      <c r="CA36" s="75"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CB36" s="66"/>
      <c r="CC36" s="75"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CD36" s="66"/>
      <c r="CE36" s="75"/>
      <c r="CF36" s="66"/>
      <c r="CK36" s="75"/>
      <c r="CL36" s="66"/>
      <c r="CM36" s="75"/>
      <c r="CN36" s="66"/>
      <c r="CO36" s="75"/>
      <c r="CP36" s="66"/>
      <c r="CQ36" s="66"/>
      <c r="CR36" s="75" t="str">
        <f t="shared" si="4"/>
        <v/>
      </c>
      <c r="CS36" s="66"/>
      <c r="CT36" s="75"/>
      <c r="CU36" s="66"/>
      <c r="CV36" s="75"/>
      <c r="CW36" s="66"/>
      <c r="CX36" s="75"/>
      <c r="CY36" s="66"/>
      <c r="CZ36" s="75"/>
      <c r="DA36" s="66"/>
      <c r="DB36" s="75" t="str">
        <f>IFERROR(IF(B36&lt;&gt;"", IF(AND(INDEX(Paste_Here!AK$2:AK$850, MATCH(B36, Paste_Here!A$2:A$850, 0))&lt;&gt;"", ISNUMBER(VALUE(INDEX(Paste_Here!AK$2:AK$850, MATCH(B36, Paste_Here!A$2:A$850, 0))))), INDEX(Paste_Here!AK$2:AK$850, MATCH(B36, Paste_Here!A$2:A$850, 0)), ""), ""), "")</f>
        <v/>
      </c>
      <c r="DC36" s="66"/>
      <c r="DD36" s="75" t="str">
        <f>IFERROR(IF(B36&lt;&gt;"", IF(ISNUMBER(SEARCH("highrisk", LOWER(INDEX(Paste_Here!AL$2:AL$850, MATCH(B36, Paste_Here!A$2:A$850, 0))))), "High Risk", IF(ISNUMBER(SEARCH("lowrisk", LOWER(INDEX(Paste_Here!AL$2:AL$850, MATCH(B36, Paste_Here!A$2:A$850, 0))))), "Low Risk", IF(ISNUMBER(SEARCH("somerisk", LOWER(INDEX(Paste_Here!AL$2:AL$850, MATCH(B36, Paste_Here!A$2:A$850, 0))))), "Some Risk", IF(ISNUMBER(SEARCH("ot", LOWER(INDEX(Paste_Here!AL$2:AL$850, MATCH(B36, Paste_Here!A$2:A$850, 0))))), "OT", "")))), ""), "")</f>
        <v/>
      </c>
      <c r="DE36" s="66"/>
      <c r="DF36" s="75" t="str">
        <f>IFERROR(IF(B36&lt;&gt;"", IF(AND(INDEX(Paste_Here!AM$2:AM$850, MATCH(B36, Paste_Here!A$2:A$850, 0))&lt;&gt;"", ISNUMBER(VALUE(INDEX(Paste_Here!AM$2:AM$850, MATCH(B36, Paste_Here!A$2:A$850, 0))))), INDEX(Paste_Here!AM$2:AM$850, MATCH(B36, Paste_Here!A$2:A$850, 0)), ""), ""), "")</f>
        <v/>
      </c>
      <c r="DG36" s="66"/>
      <c r="DH36" s="75" t="str">
        <f>IFERROR(IF(B36&lt;&gt;"", IF(ISNUMBER(SEARCH("highrisk", LOWER(INDEX(Paste_Here!AN$2:AN$850, MATCH(B36, Paste_Here!A$2:A$850, 0))))), "High Risk", IF(ISNUMBER(SEARCH("lowrisk", LOWER(INDEX(Paste_Here!AN$2:AN$850, MATCH(B36, Paste_Here!A$2:A$850, 0))))), "Low Risk", IF(ISNUMBER(SEARCH("somerisk", LOWER(INDEX(Paste_Here!AN$2:AN$850, MATCH(B36, Paste_Here!A$2:A$850, 0))))), "Some Risk", IF(ISNUMBER(SEARCH("ot", LOWER(INDEX(Paste_Here!AN$2:AN$850, MATCH(B36, Paste_Here!A$2:A$850, 0))))), "OT", "")))), ""), "")</f>
        <v/>
      </c>
      <c r="DI36" s="66"/>
      <c r="DJ36" s="66"/>
      <c r="DK36" s="75" t="str">
        <f t="shared" si="5"/>
        <v/>
      </c>
      <c r="DL36" s="66"/>
      <c r="DM36" s="75" t="str">
        <f>IFERROR(IF(B36&lt;&gt;"", IF(AND(INDEX(Paste_Here!Q$2:Q$850, MATCH(B36, Paste_Here!A$2:A$850, 0))&lt;&gt;"", ISNUMBER(VALUE(INDEX(Paste_Here!Q$2:Q$850, MATCH(B36, Paste_Here!A$2:A$850, 0))))), INDEX(Paste_Here!Q$2:Q$850, MATCH(B36, Paste_Here!A$2:A$850, 0)), ""), ""), "")</f>
        <v/>
      </c>
      <c r="DN36" s="66"/>
      <c r="DO36" s="75" t="str">
        <f>IFERROR(IF(B36&lt;&gt;"", IF(ISNUMBER(SEARCH("highrisk", LOWER(INDEX(Paste_Here!R$2:R$850, MATCH(B36, Paste_Here!A$2:A$850, 0))))), "High Risk", IF(ISNUMBER(SEARCH("lowrisk", LOWER(INDEX(Paste_Here!R$2:R$850, MATCH(B36, Paste_Here!A$2:A$850, 0))))), "Low Risk", IF(ISNUMBER(SEARCH("somerisk", LOWER(INDEX(Paste_Here!R$2:R$850, MATCH(B36, Paste_Here!A$2:A$850, 0))))), "Some Risk", IF(ISNUMBER(SEARCH("ot", LOWER(INDEX(Paste_Here!R$2:R$850, MATCH(B36, Paste_Here!A$2:A$850, 0))))), "OT", "")))), ""), "")</f>
        <v/>
      </c>
      <c r="DP36" s="66"/>
      <c r="DQ36" s="93" t="str">
        <f>IFERROR(IF(B36&lt;&gt;"", IF(AND(INDEX(Paste_Here!S$2:S$850, MATCH(B36, Paste_Here!A$2:A$850, 0))&lt;&gt;"", ISNUMBER(VALUE(INDEX(Paste_Here!S$2:S$850, MATCH(B36, Paste_Here!A$2:A$850, 0))))), INDEX(Paste_Here!S$2:S$850, MATCH(B36, Paste_Here!A$2:A$850, 0)), ""), ""), "")</f>
        <v/>
      </c>
      <c r="DR36" s="66"/>
      <c r="DS36" s="75"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IF(ISNUMBER(SEARCH("ot", LOWER(INDEX(Paste_Here!T$2:T$850, MATCH(B36, Paste_Here!A$2:A$850, 0))))), "OT", "")))), ""), "")</f>
        <v/>
      </c>
      <c r="DT36" s="66"/>
      <c r="DU36" s="75" t="str">
        <f>IFERROR(IF(B36&lt;&gt;"", IF(AND(INDEX(Paste_Here!U$2:U$850, MATCH(B36, Paste_Here!A$2:A$850, 0))&lt;&gt;"", ISNUMBER(VALUE(INDEX(Paste_Here!U$2:U$850, MATCH(B36, Paste_Here!A$2:A$850, 0))))), INDEX(Paste_Here!U$2:U$850, MATCH(B36, Paste_Here!A$2:A$850, 0)), ""), ""), "")</f>
        <v/>
      </c>
      <c r="DV36" s="66"/>
      <c r="DW36" s="93" t="str">
        <f>IFERROR(IF(B36&lt;&gt;"", IF(ISNUMBER(SEARCH("highrisk", LOWER(INDEX(Paste_Here!V$2:V$850, MATCH(B36, Paste_Here!A$2:A$850, 0))))), "High Risk", IF(ISNUMBER(SEARCH("lowrisk", LOWER(INDEX(Paste_Here!V$2:V$850, MATCH(B36, Paste_Here!A$2:A$850, 0))))), "Low Risk", IF(ISNUMBER(SEARCH("somerisk", LOWER(INDEX(Paste_Here!V$2:V$850, MATCH(B36, Paste_Here!A$2:A$850, 0))))), "Some Risk", IF(ISNUMBER(SEARCH("ot", LOWER(INDEX(Paste_Here!V$2:V$850, MATCH(B36, Paste_Here!A$2:A$850, 0))))), "OT", "")))), ""), "")</f>
        <v/>
      </c>
      <c r="DX36" s="66"/>
      <c r="DY36" s="75" t="str">
        <f>IFERROR(IF(B36&lt;&gt;"", IF(AND(INDEX(Paste_Here!W$2:W$850, MATCH(B36, Paste_Here!A$2:A$850, 0))&lt;&gt;"", ISNUMBER(VALUE(INDEX(Paste_Here!W$2:W$850, MATCH(B36, Paste_Here!A$2:A$850, 0))))), INDEX(Paste_Here!W$2:W$850, MATCH(B36, Paste_Here!A$2:A$850, 0)), ""), ""), "")</f>
        <v/>
      </c>
      <c r="DZ36" s="66"/>
      <c r="EA36" s="75" t="str">
        <f>IFERROR(IF(B36&lt;&gt;"", IF(ISNUMBER(SEARCH("highrisk", LOWER(INDEX(Paste_Here!X$2:X$850, MATCH(B36, Paste_Here!A$2:A$850, 0))))), "High Risk", IF(ISNUMBER(SEARCH("lowrisk", LOWER(INDEX(Paste_Here!X$2:X$850, MATCH(B36, Paste_Here!A$2:A$850, 0))))), "Low Risk", IF(ISNUMBER(SEARCH("somerisk", LOWER(INDEX(Paste_Here!X$2:X$850, MATCH(B36, Paste_Here!A$2:A$850, 0))))), "Some Risk", IF(ISNUMBER(SEARCH("ot", LOWER(INDEX(Paste_Here!X$2:X$850, MATCH(B36, Paste_Here!A$2:A$850, 0))))), "OT", "")))), ""), "")</f>
        <v/>
      </c>
      <c r="EB36" s="66"/>
      <c r="EC36" s="66"/>
      <c r="ED36" s="75" t="str">
        <f t="shared" si="10"/>
        <v/>
      </c>
      <c r="EE36" s="66"/>
      <c r="EF36" s="75" t="str">
        <f>IFERROR(IF(B36&lt;&gt;"", IF(AND(INDEX(Paste_Here!AO$2:AO$850, MATCH(B36, Paste_Here!A$2:A$850, 0))&lt;&gt;"", ISNUMBER(VALUE(INDEX(Paste_Here!AO$2:AO$850, MATCH(B36, Paste_Here!A$2:A$850, 0))))), INDEX(Paste_Here!AO$2:AO$850, MATCH(B36, Paste_Here!A$2:A$850, 0)), ""), ""), "")</f>
        <v/>
      </c>
      <c r="EG36" s="66"/>
      <c r="EH36" s="75" t="str">
        <f>IFERROR(IF(B36&lt;&gt;"", IF(ISNUMBER(SEARCH("highrisk", LOWER(INDEX(Paste_Here!AP$2:AP$850, MATCH(B36, Paste_Here!A$2:A$850, 0))))), "High Risk", IF(ISNUMBER(SEARCH("lowrisk", LOWER(INDEX(Paste_Here!AP$2:AP$850, MATCH(B36, Paste_Here!A$2:A$850, 0))))), "Low Risk", IF(ISNUMBER(SEARCH("somerisk", LOWER(INDEX(Paste_Here!AP$2:AP$850, MATCH(B36, Paste_Here!A$2:A$850, 0))))), "Some Risk", IF(ISNUMBER(SEARCH("ot", LOWER(INDEX(Paste_Here!AP$2:AP$850, MATCH(B36, Paste_Here!A$2:A$850, 0))))), "OT", "")))), ""), "")</f>
        <v/>
      </c>
      <c r="EI36" s="66"/>
      <c r="EJ36" s="93"/>
      <c r="EK36" s="66"/>
      <c r="EL36" s="75" t="str">
        <f>IFERROR(IF(B36&lt;&gt;"", IF(AND(INDEX(Paste_Here!AQ$2:AQ$850, MATCH(B36, Paste_Here!A$2:A$850, 0))&lt;&gt;"", ISNUMBER(VALUE(INDEX(Paste_Here!AQ$2:AQ$850, MATCH(B36, Paste_Here!A$2:A$850, 0))))), INDEX(Paste_Here!AQ$2:AQ$850, MATCH(B36, Paste_Here!A$2:A$850, 0)), ""), ""), "")</f>
        <v/>
      </c>
      <c r="EM36" s="66"/>
      <c r="EN36" s="75" t="str">
        <f>IFERROR(IF(B36&lt;&gt;"", IF(ISNUMBER(SEARCH("highrisk", LOWER(INDEX(Paste_Here!AR$2:AR$850, MATCH(B36, Paste_Here!A$2:A$850, 0))))), "High Risk", IF(ISNUMBER(SEARCH("lowrisk", LOWER(INDEX(Paste_Here!AR$2:AR$850, MATCH(B36, Paste_Here!A$2:A$850, 0))))), "Low Risk", IF(ISNUMBER(SEARCH("somerisk", LOWER(INDEX(Paste_Here!AR$2:AR$850, MATCH(B36, Paste_Here!A$2:A$850, 0))))), "Some Risk", IF(ISNUMBER(SEARCH("ot", LOWER(INDEX(Paste_Here!AR$2:AR$850, MATCH(B36, Paste_Here!A$2:A$850, 0))))), "OT", "")))), ""), "")</f>
        <v/>
      </c>
      <c r="EO36" s="66"/>
      <c r="EP36" s="93"/>
      <c r="EQ36" s="66"/>
      <c r="ER36" s="75"/>
      <c r="ES36" s="66"/>
      <c r="ET36" s="75"/>
      <c r="EU36" s="66"/>
      <c r="EV36" s="66"/>
      <c r="EW36" s="75" t="str">
        <f t="shared" si="11"/>
        <v/>
      </c>
      <c r="EX36" s="66"/>
      <c r="EY36" s="75" t="str">
        <f>IFERROR(IF(B36&lt;&gt;"", IF(AND(INDEX(Paste_Here!Y$2:Y$850, MATCH(B36, Paste_Here!A$2:A$850, 0))&lt;&gt;"", ISNUMBER(VALUE(INDEX(Paste_Here!Y$2:Y$850, MATCH(B36, Paste_Here!A$2:A$850, 0))))), INDEX(Paste_Here!Y$2:Y$850, MATCH(B36, Paste_Here!A$2:A$850, 0)), ""), ""), "")</f>
        <v/>
      </c>
      <c r="EZ36" s="66"/>
      <c r="FA36" s="75" t="str">
        <f>IFERROR(IF(B36&lt;&gt;"", IF(ISNUMBER(SEARCH("highrisk", LOWER(INDEX(Paste_Here!Z$2:Z$850, MATCH(B36, Paste_Here!A$2:A$850, 0))))), "High Risk", IF(ISNUMBER(SEARCH("lowrisk", LOWER(INDEX(Paste_Here!Z$2:Z$850, MATCH(B36, Paste_Here!A$2:A$850, 0))))), "Low Risk", IF(ISNUMBER(SEARCH("somerisk", LOWER(INDEX(Paste_Here!Z$2:Z$850, MATCH(B36, Paste_Here!A$2:A$850, 0))))), "Some Risk", IF(ISNUMBER(SEARCH("ot", LOWER(INDEX(Paste_Here!Z$2:Z$850, MATCH(B36, Paste_Here!A$2:A$850, 0))))), "OT", "")))), ""), "")</f>
        <v/>
      </c>
      <c r="FB36" s="66"/>
      <c r="FC36" s="93"/>
      <c r="FD36" s="66"/>
      <c r="FE36" s="75" t="str">
        <f>IFERROR(IF(B36&lt;&gt;"", IF(AND(INDEX(Paste_Here!AA$2:AA$850, MATCH(B36, Paste_Here!A$2:A$850, 0))&lt;&gt;"", ISNUMBER(VALUE(INDEX(Paste_Here!AA$2:AA$850, MATCH(B36, Paste_Here!A$2:A$850, 0))))), INDEX(Paste_Here!AA$2:AA$850, MATCH(B36, Paste_Here!A$2:A$850, 0)), ""), ""), "")</f>
        <v/>
      </c>
      <c r="FF36" s="66"/>
      <c r="FG36" s="75" t="str">
        <f>IFERROR(IF(B36&lt;&gt;"", IF(ISNUMBER(SEARCH("highrisk", LOWER(INDEX(Paste_Here!AB$2:AB$850, MATCH(B36, Paste_Here!A$2:A$850, 0))))), "High Risk", IF(ISNUMBER(SEARCH("lowrisk", LOWER(INDEX(Paste_Here!AB$2:AB$850, MATCH(B36, Paste_Here!A$2:A$850, 0))))), "Low Risk", IF(ISNUMBER(SEARCH("somerisk", LOWER(INDEX(Paste_Here!AB$2:AB$850, MATCH(B36, Paste_Here!A$2:A$850, 0))))), "Some Risk", IF(ISNUMBER(SEARCH("ot", LOWER(INDEX(Paste_Here!AB$2:AB$850, MATCH(B36, Paste_Here!A$2:A$850, 0))))), "OT", "")))), ""), "")</f>
        <v/>
      </c>
      <c r="FH36" s="66"/>
      <c r="FI36" s="93"/>
      <c r="FJ36" s="66"/>
      <c r="FK36" s="75"/>
      <c r="FL36" s="66"/>
      <c r="FM36" s="75"/>
      <c r="FN36" s="66"/>
      <c r="FO36" s="66"/>
      <c r="FP36" s="75" t="str">
        <f t="shared" si="6"/>
        <v/>
      </c>
      <c r="FQ36" s="66"/>
      <c r="FR36" s="75" t="str">
        <f>IFERROR(IF(B36&lt;&gt;"", IF(ISNUMBER(SEARCH("s", LOWER(INDEX(Paste_Here!L$2:L$850, MATCH(B36, Paste_Here!A$2:A$850, 0))))), "Yes", IF(INDEX(Paste_Here!L$2:L$850, MATCH(B36, Paste_Here!A$2:A$850, 0))&lt;&gt;"", "No", "")), ""), "")</f>
        <v/>
      </c>
      <c r="FS36" s="66"/>
      <c r="FT36" s="75" t="str">
        <f>IFERROR(IF(B36&lt;&gt;"", IF(ISNUMBER(SEARCH("yes", LOWER(INDEX(Paste_Here!F$2:F$850, MATCH(B36, Paste_Here!A$2:A$850, 0))))), "Yes", IF(ISNUMBER(SEARCH("no", LOWER(INDEX(Paste_Here!F$2:F$850, MATCH(B36, Paste_Here!A$2:A$850, 0))))), "No", "")), ""), "")</f>
        <v/>
      </c>
      <c r="FU36" s="66"/>
      <c r="FV36" s="75" t="str">
        <f>IFERROR(IF(B36&lt;&gt;"", IF(ISNUMBER(SEARCH("english language learner", LOWER(INDEX(Paste_Here!C$2:C$850, MATCH(B36, Paste_Here!A$2:A$850, 0))))), "Yes", ""), ""), "")</f>
        <v/>
      </c>
      <c r="FW36" s="66"/>
      <c r="FX36" s="75" t="str">
        <f>IFERROR(IF(B36&lt;&gt;"", IF(OR(ISNUMBER(SEARCH("b", LOWER(INDEX(Paste_Here!J$2:J$850, MATCH(B36, Paste_Here!A$2:A$850, 0))))), ISNUMBER(SEARCH("h", LOWER(INDEX(Paste_Here!J$2:J$850, MATCH(B36, Paste_Here!A$2:A$850, 0))))), ISNUMBER(SEARCH("i", LOWER(INDEX(Paste_Here!J$2:J$850, MATCH(B36, Paste_Here!A$2:A$850, 0)))))), "Yes", IF(INDEX(Paste_Here!J$2:J$850, MATCH(B36, Paste_Here!A$2:A$850, 0))&lt;&gt;"", "No", "")), ""), "")</f>
        <v/>
      </c>
      <c r="FY36" s="66"/>
      <c r="FZ36" s="75" t="str">
        <f>IFERROR(IF(B36&lt;&gt;"", IF(ISNUMBER(SEARCH("yes", LOWER(INDEX(Paste_Here!K$2:K$850, MATCH(B36, Paste_Here!A$2:A$850, 0))))), "Yes", IF(ISNUMBER(SEARCH("no", LOWER(INDEX(Paste_Here!K$2:K$850, MATCH(B36, Paste_Here!A$2:A$850, 0))))), "No", "")), ""), "")</f>
        <v/>
      </c>
      <c r="GA36" s="66"/>
      <c r="GB36" s="75" t="str">
        <f>IFERROR(IF(B36&lt;&gt;"", IF(ISNUMBER(SEARCH("transitional 2", LOWER(INDEX(Paste_Here!C$2:C$850, MATCH(B36, Paste_Here!A$2:A$850, 0))))), "T2",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GC36" s="66"/>
      <c r="GD36" s="75"/>
      <c r="GE36" s="66"/>
      <c r="GF36" s="75"/>
      <c r="GG36" s="66"/>
      <c r="GH36" s="75"/>
      <c r="GI36" s="66"/>
      <c r="GK36" s="1" t="str" cm="1">
        <f t="array" ref="GK36">IFERROR(INDEX(Paste_Here!$B$2:$B$850, MATCH(0, COUNTIF(GK$4:GK35, Paste_Here!$B$2:$B$850) + IF(Paste_Here!$B$2:$B$850="", 1, 0), 0)), "")</f>
        <v/>
      </c>
      <c r="GL36" s="1" t="str">
        <f>IF(GK36&lt;&gt;"", INDEX(Paste_Here!$A$2:$A$850, MATCH(GK36, Paste_Here!$B$2:$B$850, 0)), "")</f>
        <v/>
      </c>
      <c r="GM36" s="1" t="str">
        <f t="shared" si="12"/>
        <v/>
      </c>
      <c r="GN36" s="1" t="str" cm="1">
        <f t="array" ref="GN36">IFERROR(INDEX($GM$5:$GM$850, MATCH(SMALL(IF($GM$5:$GM$850&lt;&gt;"", COUNTIF($GM$5:$GM$850, "&lt;"&amp;$GM$5:$GM$850)+1), ROW()-ROW($GN$5)+1), COUNTIF($GM$5:$GM$850, "&lt;"&amp;$GM$5:$GM$850)+1, 0)), "")</f>
        <v/>
      </c>
    </row>
    <row r="37" spans="1:196">
      <c r="A37" s="66"/>
      <c r="B37" s="75" t="str">
        <f t="shared" si="0"/>
        <v/>
      </c>
      <c r="C37" s="66"/>
      <c r="D37" s="75" t="str">
        <f>IFERROR(IF(AND(INDEX(Paste_Here!N$2:N$850, MATCH(B37, Paste_Here!A$2:A$850, 0)) = ""), "", IF(UPPER(INDEX(Paste_Here!N$2:N$850, MATCH(B37, Paste_Here!A$2:A$850, 0))) = "YES", "Yes", IF(UPPER(INDEX(Paste_Here!N$2:N$850, MATCH(B37, Paste_Here!A$2:A$850, 0))) = "NO", "No", ""))), "")</f>
        <v/>
      </c>
      <c r="E37" s="66"/>
      <c r="F37" s="75" t="str">
        <f t="shared" si="7"/>
        <v/>
      </c>
      <c r="G37" s="66"/>
      <c r="H37" s="75" t="str">
        <f t="shared" si="8"/>
        <v/>
      </c>
      <c r="I37" s="66"/>
      <c r="J37" s="75" t="str">
        <f t="shared" si="9"/>
        <v/>
      </c>
      <c r="K37" s="66"/>
      <c r="L37" s="75"/>
      <c r="M37" s="66"/>
      <c r="N37" s="75" t="str">
        <f>IFERROR(IF(B37&lt;&gt;"", IF(AND(INDEX(Paste_Here!AW$2:AW$850, MATCH(B37, Paste_Here!A$2:A$850, 0))&lt;&gt;"", ISNUMBER(VALUE(INDEX(Paste_Here!AW$2:AW$850, MATCH(B37, Paste_Here!A$2:A$850, 0))))), INDEX(Paste_Here!AW$2:AW$850, MATCH(B37, Paste_Here!A$2:A$850, 0)), ""), ""), "")</f>
        <v/>
      </c>
      <c r="O37" s="66"/>
      <c r="P37" s="75" t="str">
        <f>IFERROR(IF(B37&lt;&gt;"", IF(AND(INDEX(Paste_Here!AX$2:AX$850, MATCH(B37, Paste_Here!A$2:A$850, 0))&lt;&gt;"", ISNUMBER(VALUE(INDEX(Paste_Here!AX$2:AX$850, MATCH(B37, Paste_Here!A$2:A$850, 0))))), INDEX(Paste_Here!AX$2:AX$850, MATCH(B37, Paste_Here!A$2:A$850, 0)), ""), ""), "")</f>
        <v/>
      </c>
      <c r="Q37" s="66"/>
      <c r="R37" s="75" t="str">
        <f>IFERROR(IF(B37&lt;&gt;"", IF(AND(INDEX(Paste_Here!AU$2:AU$850, MATCH(B37, Paste_Here!A$2:A$850, 0))&lt;&gt;"", ISNUMBER(VALUE(INDEX(Paste_Here!AU$2:AU$850, MATCH(B37, Paste_Here!A$2:A$850, 0))))), INDEX(Paste_Here!AU$2:AU$850, MATCH(B37, Paste_Here!A$2:A$850, 0)), ""), ""), "")</f>
        <v/>
      </c>
      <c r="S37" s="66"/>
      <c r="T37" s="75" t="str">
        <f>IFERROR(IF(B37&lt;&gt;"", IF(AND(INDEX(Paste_Here!AV$2:AV$850, MATCH(B37, Paste_Here!A$2:A$850, 0))&lt;&gt;"", ISNUMBER(VALUE(INDEX(Paste_Here!AV$2:AV$850, MATCH(B37, Paste_Here!A$2:A$850, 0))))), INDEX(Paste_Here!AV$2:AV$850, MATCH(B37, Paste_Here!A$2:A$850, 0)), ""), ""), "")</f>
        <v/>
      </c>
      <c r="U37" s="66"/>
      <c r="W37" s="66"/>
      <c r="Y37" s="66"/>
      <c r="Z37" s="66"/>
      <c r="AA37" s="75" t="str">
        <f t="shared" si="1"/>
        <v/>
      </c>
      <c r="AB37" s="66"/>
      <c r="AC37" s="75"/>
      <c r="AD37" s="66"/>
      <c r="AE37" s="98"/>
      <c r="AF37" s="66"/>
      <c r="AG37" s="75"/>
      <c r="AH37" s="66"/>
      <c r="AI37" s="75" t="str">
        <f>IFERROR(IF(B37&lt;&gt;"", IF(AND(INDEX(Paste_Here!AC$2:AC$850, MATCH(B37, Paste_Here!A$2:A$850, 0))&lt;&gt;"", ISNUMBER(VALUE(INDEX(Paste_Here!AC$2:AC$850, MATCH(B37, Paste_Here!A$2:A$850, 0))))), INDEX(Paste_Here!AC$2:AC$850, MATCH(B37, Paste_Here!A$2:A$850, 0)), ""), ""), "")</f>
        <v/>
      </c>
      <c r="AJ37" s="66"/>
      <c r="AK37" s="75" t="str">
        <f>IFERROR(IF(B37&lt;&gt;"", IF(ISNUMBER(SEARCH("highrisk", LOWER(INDEX(Paste_Here!AD$2:AD$850, MATCH(B37, Paste_Here!A$2:A$850, 0))))), "High Risk", IF(ISNUMBER(SEARCH("lowrisk", LOWER(INDEX(Paste_Here!AD$2:AD$850, MATCH(B37, Paste_Here!A$2:A$850, 0))))), "Low Risk", IF(ISNUMBER(SEARCH("somerisk", LOWER(INDEX(Paste_Here!AD$2:AD$850, MATCH(B37, Paste_Here!A$2:A$850, 0))))), "Some Risk", IF(ISNUMBER(SEARCH("ot", LOWER(INDEX(Paste_Here!AD$2:AD$850, MATCH(B37, Paste_Here!A$2:A$850, 0))))), "OT", "")))), ""), "")</f>
        <v/>
      </c>
      <c r="AL37" s="66"/>
      <c r="AM37" s="75"/>
      <c r="AN37" s="66"/>
      <c r="AO37" s="75" t="str">
        <f>IFERROR(IF(B37&lt;&gt;"", IF(AND(INDEX(Paste_Here!M$2:M$850, MATCH(B37, Paste_Here!A$2:A$850, 0))&lt;&gt;"", ISNUMBER(VALUE(INDEX(Paste_Here!M$2:M$850, MATCH(B37, Paste_Here!A$2:A$850, 0))))), INDEX(Paste_Here!M$2:M$850, MATCH(B37, Paste_Here!A$2:A$850, 0)), ""), ""), "")</f>
        <v/>
      </c>
      <c r="AP37" s="66"/>
      <c r="AQ37" s="75" t="str">
        <f>IFERROR(IF(B37&lt;&gt;"", IF(ISNUMBER(SEARCH("highrisk", LOWER(INDEX(Paste_Here!N$2:N$850, MATCH(B37, Paste_Here!A$2:A$850, 0))))), "High Risk", IF(ISNUMBER(SEARCH("lowrisk", LOWER(INDEX(Paste_Here!N$2:N$850, MATCH(B37, Paste_Here!A$2:A$850, 0))))), "Low Risk", IF(ISNUMBER(SEARCH("somerisk", LOWER(INDEX(Paste_Here!N$2:N$850, MATCH(B37, Paste_Here!A$2:A$850, 0))))), "Some Risk", IF(ISNUMBER(SEARCH("ot", LOWER(INDEX(Paste_Here!N$2:N$850, MATCH(B37, Paste_Here!A$2:A$850, 0))))), "OT", "")))), ""), "")</f>
        <v/>
      </c>
      <c r="AT37" s="66"/>
      <c r="AU37" s="103"/>
      <c r="AV37" s="66"/>
      <c r="AW37" s="66"/>
      <c r="AX37" s="75" t="str">
        <f t="shared" si="2"/>
        <v/>
      </c>
      <c r="AY37" s="66"/>
      <c r="AZ37" s="75"/>
      <c r="BA37" s="66"/>
      <c r="BB37" s="75"/>
      <c r="BC37" s="66"/>
      <c r="BD37" s="75"/>
      <c r="BE37" s="66"/>
      <c r="BF37" s="75" t="str">
        <f>IFERROR(IF(B37&lt;&gt;"", IF(AND(INDEX(Paste_Here!AE$2:AE$850, MATCH(B37, Paste_Here!A$2:A$850, 0))&lt;&gt;"", ISNUMBER(VALUE(INDEX(Paste_Here!AE$2:AE$850, MATCH(B37, Paste_Here!A$2:A$850, 0))))), INDEX(Paste_Here!AE$2:AE$850, MATCH(B37, Paste_Here!A$2:A$850, 0)), ""), ""), "")</f>
        <v/>
      </c>
      <c r="BG37" s="66"/>
      <c r="BH37" s="75" t="str">
        <f>IFERROR(IF(B37&lt;&gt;"", IF(ISNUMBER(SEARCH("highrisk", LOWER(INDEX(Paste_Here!AF$2:AF$850, MATCH(B37, Paste_Here!A$2:A$850, 0))))), "High Risk", IF(ISNUMBER(SEARCH("lowrisk", LOWER(INDEX(Paste_Here!AF$2:AF$850, MATCH(B37, Paste_Here!A$2:A$850, 0))))), "Low Risk", IF(ISNUMBER(SEARCH("somerisk", LOWER(INDEX(Paste_Here!AF$2:AF$850, MATCH(B37, Paste_Here!A$2:A$850, 0))))), "Some Risk", IF(ISNUMBER(SEARCH("ot", LOWER(INDEX(Paste_Here!AF$2:AF$850, MATCH(B37, Paste_Here!A$2:A$850, 0))))), "OT", "")))), ""), "")</f>
        <v/>
      </c>
      <c r="BI37" s="66"/>
      <c r="BJ37" s="75"/>
      <c r="BK37" s="66"/>
      <c r="BL37" s="75" t="str">
        <f>IFERROR(IF(B37&lt;&gt;"", IF(AND(INDEX(Paste_Here!O$2:O$850, MATCH(B37, Paste_Here!A$2:A$850, 0))&lt;&gt;"", ISNUMBER(VALUE(INDEX(Paste_Here!O$2:O$850, MATCH(B37, Paste_Here!A$2:A$850, 0))))), INDEX(Paste_Here!O$2:O$850, MATCH(B37, Paste_Here!A$2:A$850, 0)), ""), ""), "")</f>
        <v/>
      </c>
      <c r="BM37" s="66"/>
      <c r="BN37" s="75" t="str">
        <f>IFERROR(IF(B37&lt;&gt;"", IF(ISNUMBER(SEARCH("highrisk", LOWER(INDEX(Paste_Here!P$2:P$850, MATCH(B37, Paste_Here!A$2:A$850, 0))))), "High Risk", IF(ISNUMBER(SEARCH("lowrisk", LOWER(INDEX(Paste_Here!P$2:P$850, MATCH(B37, Paste_Here!A$2:A$850, 0))))), "Low Risk", IF(ISNUMBER(SEARCH("somerisk", LOWER(INDEX(Paste_Here!P$2:P$850, MATCH(B37, Paste_Here!A$2:A$850, 0))))), "Some Risk", IF(ISNUMBER(SEARCH("ot", LOWER(INDEX(Paste_Here!P$2:P$850, MATCH(B37, Paste_Here!A$2:A$850, 0))))), "OT", "")))), ""), "")</f>
        <v/>
      </c>
      <c r="BQ37" s="66"/>
      <c r="BR37" s="75"/>
      <c r="BS37" s="66"/>
      <c r="BT37" s="66"/>
      <c r="BU37" s="75" t="str">
        <f t="shared" si="3"/>
        <v/>
      </c>
      <c r="BV37" s="66"/>
      <c r="BW37" s="75"/>
      <c r="BX37" s="66"/>
      <c r="BY37" s="75"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BZ37" s="66"/>
      <c r="CA37" s="75"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CB37" s="66"/>
      <c r="CC37" s="75"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CD37" s="66"/>
      <c r="CE37" s="75"/>
      <c r="CF37" s="66"/>
      <c r="CK37" s="75"/>
      <c r="CL37" s="66"/>
      <c r="CM37" s="75"/>
      <c r="CN37" s="66"/>
      <c r="CO37" s="75"/>
      <c r="CP37" s="66"/>
      <c r="CQ37" s="66"/>
      <c r="CR37" s="75" t="str">
        <f t="shared" si="4"/>
        <v/>
      </c>
      <c r="CS37" s="66"/>
      <c r="CT37" s="75"/>
      <c r="CU37" s="66"/>
      <c r="CV37" s="75"/>
      <c r="CW37" s="66"/>
      <c r="CX37" s="75"/>
      <c r="CY37" s="66"/>
      <c r="CZ37" s="75"/>
      <c r="DA37" s="66"/>
      <c r="DB37" s="75" t="str">
        <f>IFERROR(IF(B37&lt;&gt;"", IF(AND(INDEX(Paste_Here!AK$2:AK$850, MATCH(B37, Paste_Here!A$2:A$850, 0))&lt;&gt;"", ISNUMBER(VALUE(INDEX(Paste_Here!AK$2:AK$850, MATCH(B37, Paste_Here!A$2:A$850, 0))))), INDEX(Paste_Here!AK$2:AK$850, MATCH(B37, Paste_Here!A$2:A$850, 0)), ""), ""), "")</f>
        <v/>
      </c>
      <c r="DC37" s="66"/>
      <c r="DD37" s="75" t="str">
        <f>IFERROR(IF(B37&lt;&gt;"", IF(ISNUMBER(SEARCH("highrisk", LOWER(INDEX(Paste_Here!AL$2:AL$850, MATCH(B37, Paste_Here!A$2:A$850, 0))))), "High Risk", IF(ISNUMBER(SEARCH("lowrisk", LOWER(INDEX(Paste_Here!AL$2:AL$850, MATCH(B37, Paste_Here!A$2:A$850, 0))))), "Low Risk", IF(ISNUMBER(SEARCH("somerisk", LOWER(INDEX(Paste_Here!AL$2:AL$850, MATCH(B37, Paste_Here!A$2:A$850, 0))))), "Some Risk", IF(ISNUMBER(SEARCH("ot", LOWER(INDEX(Paste_Here!AL$2:AL$850, MATCH(B37, Paste_Here!A$2:A$850, 0))))), "OT", "")))), ""), "")</f>
        <v/>
      </c>
      <c r="DE37" s="66"/>
      <c r="DF37" s="75" t="str">
        <f>IFERROR(IF(B37&lt;&gt;"", IF(AND(INDEX(Paste_Here!AM$2:AM$850, MATCH(B37, Paste_Here!A$2:A$850, 0))&lt;&gt;"", ISNUMBER(VALUE(INDEX(Paste_Here!AM$2:AM$850, MATCH(B37, Paste_Here!A$2:A$850, 0))))), INDEX(Paste_Here!AM$2:AM$850, MATCH(B37, Paste_Here!A$2:A$850, 0)), ""), ""), "")</f>
        <v/>
      </c>
      <c r="DG37" s="66"/>
      <c r="DH37" s="75" t="str">
        <f>IFERROR(IF(B37&lt;&gt;"", IF(ISNUMBER(SEARCH("highrisk", LOWER(INDEX(Paste_Here!AN$2:AN$850, MATCH(B37, Paste_Here!A$2:A$850, 0))))), "High Risk", IF(ISNUMBER(SEARCH("lowrisk", LOWER(INDEX(Paste_Here!AN$2:AN$850, MATCH(B37, Paste_Here!A$2:A$850, 0))))), "Low Risk", IF(ISNUMBER(SEARCH("somerisk", LOWER(INDEX(Paste_Here!AN$2:AN$850, MATCH(B37, Paste_Here!A$2:A$850, 0))))), "Some Risk", IF(ISNUMBER(SEARCH("ot", LOWER(INDEX(Paste_Here!AN$2:AN$850, MATCH(B37, Paste_Here!A$2:A$850, 0))))), "OT", "")))), ""), "")</f>
        <v/>
      </c>
      <c r="DI37" s="66"/>
      <c r="DJ37" s="66"/>
      <c r="DK37" s="75" t="str">
        <f t="shared" si="5"/>
        <v/>
      </c>
      <c r="DL37" s="66"/>
      <c r="DM37" s="75" t="str">
        <f>IFERROR(IF(B37&lt;&gt;"", IF(AND(INDEX(Paste_Here!Q$2:Q$850, MATCH(B37, Paste_Here!A$2:A$850, 0))&lt;&gt;"", ISNUMBER(VALUE(INDEX(Paste_Here!Q$2:Q$850, MATCH(B37, Paste_Here!A$2:A$850, 0))))), INDEX(Paste_Here!Q$2:Q$850, MATCH(B37, Paste_Here!A$2:A$850, 0)), ""), ""), "")</f>
        <v/>
      </c>
      <c r="DN37" s="66"/>
      <c r="DO37" s="75" t="str">
        <f>IFERROR(IF(B37&lt;&gt;"", IF(ISNUMBER(SEARCH("highrisk", LOWER(INDEX(Paste_Here!R$2:R$850, MATCH(B37, Paste_Here!A$2:A$850, 0))))), "High Risk", IF(ISNUMBER(SEARCH("lowrisk", LOWER(INDEX(Paste_Here!R$2:R$850, MATCH(B37, Paste_Here!A$2:A$850, 0))))), "Low Risk", IF(ISNUMBER(SEARCH("somerisk", LOWER(INDEX(Paste_Here!R$2:R$850, MATCH(B37, Paste_Here!A$2:A$850, 0))))), "Some Risk", IF(ISNUMBER(SEARCH("ot", LOWER(INDEX(Paste_Here!R$2:R$850, MATCH(B37, Paste_Here!A$2:A$850, 0))))), "OT", "")))), ""), "")</f>
        <v/>
      </c>
      <c r="DP37" s="66"/>
      <c r="DQ37" s="93" t="str">
        <f>IFERROR(IF(B37&lt;&gt;"", IF(AND(INDEX(Paste_Here!S$2:S$850, MATCH(B37, Paste_Here!A$2:A$850, 0))&lt;&gt;"", ISNUMBER(VALUE(INDEX(Paste_Here!S$2:S$850, MATCH(B37, Paste_Here!A$2:A$850, 0))))), INDEX(Paste_Here!S$2:S$850, MATCH(B37, Paste_Here!A$2:A$850, 0)), ""), ""), "")</f>
        <v/>
      </c>
      <c r="DR37" s="66"/>
      <c r="DS37" s="75"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IF(ISNUMBER(SEARCH("ot", LOWER(INDEX(Paste_Here!T$2:T$850, MATCH(B37, Paste_Here!A$2:A$850, 0))))), "OT", "")))), ""), "")</f>
        <v/>
      </c>
      <c r="DT37" s="66"/>
      <c r="DU37" s="75" t="str">
        <f>IFERROR(IF(B37&lt;&gt;"", IF(AND(INDEX(Paste_Here!U$2:U$850, MATCH(B37, Paste_Here!A$2:A$850, 0))&lt;&gt;"", ISNUMBER(VALUE(INDEX(Paste_Here!U$2:U$850, MATCH(B37, Paste_Here!A$2:A$850, 0))))), INDEX(Paste_Here!U$2:U$850, MATCH(B37, Paste_Here!A$2:A$850, 0)), ""), ""), "")</f>
        <v/>
      </c>
      <c r="DV37" s="66"/>
      <c r="DW37" s="93" t="str">
        <f>IFERROR(IF(B37&lt;&gt;"", IF(ISNUMBER(SEARCH("highrisk", LOWER(INDEX(Paste_Here!V$2:V$850, MATCH(B37, Paste_Here!A$2:A$850, 0))))), "High Risk", IF(ISNUMBER(SEARCH("lowrisk", LOWER(INDEX(Paste_Here!V$2:V$850, MATCH(B37, Paste_Here!A$2:A$850, 0))))), "Low Risk", IF(ISNUMBER(SEARCH("somerisk", LOWER(INDEX(Paste_Here!V$2:V$850, MATCH(B37, Paste_Here!A$2:A$850, 0))))), "Some Risk", IF(ISNUMBER(SEARCH("ot", LOWER(INDEX(Paste_Here!V$2:V$850, MATCH(B37, Paste_Here!A$2:A$850, 0))))), "OT", "")))), ""), "")</f>
        <v/>
      </c>
      <c r="DX37" s="66"/>
      <c r="DY37" s="75" t="str">
        <f>IFERROR(IF(B37&lt;&gt;"", IF(AND(INDEX(Paste_Here!W$2:W$850, MATCH(B37, Paste_Here!A$2:A$850, 0))&lt;&gt;"", ISNUMBER(VALUE(INDEX(Paste_Here!W$2:W$850, MATCH(B37, Paste_Here!A$2:A$850, 0))))), INDEX(Paste_Here!W$2:W$850, MATCH(B37, Paste_Here!A$2:A$850, 0)), ""), ""), "")</f>
        <v/>
      </c>
      <c r="DZ37" s="66"/>
      <c r="EA37" s="75" t="str">
        <f>IFERROR(IF(B37&lt;&gt;"", IF(ISNUMBER(SEARCH("highrisk", LOWER(INDEX(Paste_Here!X$2:X$850, MATCH(B37, Paste_Here!A$2:A$850, 0))))), "High Risk", IF(ISNUMBER(SEARCH("lowrisk", LOWER(INDEX(Paste_Here!X$2:X$850, MATCH(B37, Paste_Here!A$2:A$850, 0))))), "Low Risk", IF(ISNUMBER(SEARCH("somerisk", LOWER(INDEX(Paste_Here!X$2:X$850, MATCH(B37, Paste_Here!A$2:A$850, 0))))), "Some Risk", IF(ISNUMBER(SEARCH("ot", LOWER(INDEX(Paste_Here!X$2:X$850, MATCH(B37, Paste_Here!A$2:A$850, 0))))), "OT", "")))), ""), "")</f>
        <v/>
      </c>
      <c r="EB37" s="66"/>
      <c r="EC37" s="66"/>
      <c r="ED37" s="75" t="str">
        <f t="shared" si="10"/>
        <v/>
      </c>
      <c r="EE37" s="66"/>
      <c r="EF37" s="75" t="str">
        <f>IFERROR(IF(B37&lt;&gt;"", IF(AND(INDEX(Paste_Here!AO$2:AO$850, MATCH(B37, Paste_Here!A$2:A$850, 0))&lt;&gt;"", ISNUMBER(VALUE(INDEX(Paste_Here!AO$2:AO$850, MATCH(B37, Paste_Here!A$2:A$850, 0))))), INDEX(Paste_Here!AO$2:AO$850, MATCH(B37, Paste_Here!A$2:A$850, 0)), ""), ""), "")</f>
        <v/>
      </c>
      <c r="EG37" s="66"/>
      <c r="EH37" s="75" t="str">
        <f>IFERROR(IF(B37&lt;&gt;"", IF(ISNUMBER(SEARCH("highrisk", LOWER(INDEX(Paste_Here!AP$2:AP$850, MATCH(B37, Paste_Here!A$2:A$850, 0))))), "High Risk", IF(ISNUMBER(SEARCH("lowrisk", LOWER(INDEX(Paste_Here!AP$2:AP$850, MATCH(B37, Paste_Here!A$2:A$850, 0))))), "Low Risk", IF(ISNUMBER(SEARCH("somerisk", LOWER(INDEX(Paste_Here!AP$2:AP$850, MATCH(B37, Paste_Here!A$2:A$850, 0))))), "Some Risk", IF(ISNUMBER(SEARCH("ot", LOWER(INDEX(Paste_Here!AP$2:AP$850, MATCH(B37, Paste_Here!A$2:A$850, 0))))), "OT", "")))), ""), "")</f>
        <v/>
      </c>
      <c r="EI37" s="66"/>
      <c r="EJ37" s="93"/>
      <c r="EK37" s="66"/>
      <c r="EL37" s="75" t="str">
        <f>IFERROR(IF(B37&lt;&gt;"", IF(AND(INDEX(Paste_Here!AQ$2:AQ$850, MATCH(B37, Paste_Here!A$2:A$850, 0))&lt;&gt;"", ISNUMBER(VALUE(INDEX(Paste_Here!AQ$2:AQ$850, MATCH(B37, Paste_Here!A$2:A$850, 0))))), INDEX(Paste_Here!AQ$2:AQ$850, MATCH(B37, Paste_Here!A$2:A$850, 0)), ""), ""), "")</f>
        <v/>
      </c>
      <c r="EM37" s="66"/>
      <c r="EN37" s="75" t="str">
        <f>IFERROR(IF(B37&lt;&gt;"", IF(ISNUMBER(SEARCH("highrisk", LOWER(INDEX(Paste_Here!AR$2:AR$850, MATCH(B37, Paste_Here!A$2:A$850, 0))))), "High Risk", IF(ISNUMBER(SEARCH("lowrisk", LOWER(INDEX(Paste_Here!AR$2:AR$850, MATCH(B37, Paste_Here!A$2:A$850, 0))))), "Low Risk", IF(ISNUMBER(SEARCH("somerisk", LOWER(INDEX(Paste_Here!AR$2:AR$850, MATCH(B37, Paste_Here!A$2:A$850, 0))))), "Some Risk", IF(ISNUMBER(SEARCH("ot", LOWER(INDEX(Paste_Here!AR$2:AR$850, MATCH(B37, Paste_Here!A$2:A$850, 0))))), "OT", "")))), ""), "")</f>
        <v/>
      </c>
      <c r="EO37" s="66"/>
      <c r="EP37" s="93"/>
      <c r="EQ37" s="66"/>
      <c r="ER37" s="75"/>
      <c r="ES37" s="66"/>
      <c r="ET37" s="75"/>
      <c r="EU37" s="66"/>
      <c r="EV37" s="66"/>
      <c r="EW37" s="75" t="str">
        <f t="shared" si="11"/>
        <v/>
      </c>
      <c r="EX37" s="66"/>
      <c r="EY37" s="75" t="str">
        <f>IFERROR(IF(B37&lt;&gt;"", IF(AND(INDEX(Paste_Here!Y$2:Y$850, MATCH(B37, Paste_Here!A$2:A$850, 0))&lt;&gt;"", ISNUMBER(VALUE(INDEX(Paste_Here!Y$2:Y$850, MATCH(B37, Paste_Here!A$2:A$850, 0))))), INDEX(Paste_Here!Y$2:Y$850, MATCH(B37, Paste_Here!A$2:A$850, 0)), ""), ""), "")</f>
        <v/>
      </c>
      <c r="EZ37" s="66"/>
      <c r="FA37" s="75" t="str">
        <f>IFERROR(IF(B37&lt;&gt;"", IF(ISNUMBER(SEARCH("highrisk", LOWER(INDEX(Paste_Here!Z$2:Z$850, MATCH(B37, Paste_Here!A$2:A$850, 0))))), "High Risk", IF(ISNUMBER(SEARCH("lowrisk", LOWER(INDEX(Paste_Here!Z$2:Z$850, MATCH(B37, Paste_Here!A$2:A$850, 0))))), "Low Risk", IF(ISNUMBER(SEARCH("somerisk", LOWER(INDEX(Paste_Here!Z$2:Z$850, MATCH(B37, Paste_Here!A$2:A$850, 0))))), "Some Risk", IF(ISNUMBER(SEARCH("ot", LOWER(INDEX(Paste_Here!Z$2:Z$850, MATCH(B37, Paste_Here!A$2:A$850, 0))))), "OT", "")))), ""), "")</f>
        <v/>
      </c>
      <c r="FB37" s="66"/>
      <c r="FC37" s="93"/>
      <c r="FD37" s="66"/>
      <c r="FE37" s="75" t="str">
        <f>IFERROR(IF(B37&lt;&gt;"", IF(AND(INDEX(Paste_Here!AA$2:AA$850, MATCH(B37, Paste_Here!A$2:A$850, 0))&lt;&gt;"", ISNUMBER(VALUE(INDEX(Paste_Here!AA$2:AA$850, MATCH(B37, Paste_Here!A$2:A$850, 0))))), INDEX(Paste_Here!AA$2:AA$850, MATCH(B37, Paste_Here!A$2:A$850, 0)), ""), ""), "")</f>
        <v/>
      </c>
      <c r="FF37" s="66"/>
      <c r="FG37" s="75" t="str">
        <f>IFERROR(IF(B37&lt;&gt;"", IF(ISNUMBER(SEARCH("highrisk", LOWER(INDEX(Paste_Here!AB$2:AB$850, MATCH(B37, Paste_Here!A$2:A$850, 0))))), "High Risk", IF(ISNUMBER(SEARCH("lowrisk", LOWER(INDEX(Paste_Here!AB$2:AB$850, MATCH(B37, Paste_Here!A$2:A$850, 0))))), "Low Risk", IF(ISNUMBER(SEARCH("somerisk", LOWER(INDEX(Paste_Here!AB$2:AB$850, MATCH(B37, Paste_Here!A$2:A$850, 0))))), "Some Risk", IF(ISNUMBER(SEARCH("ot", LOWER(INDEX(Paste_Here!AB$2:AB$850, MATCH(B37, Paste_Here!A$2:A$850, 0))))), "OT", "")))), ""), "")</f>
        <v/>
      </c>
      <c r="FH37" s="66"/>
      <c r="FI37" s="93"/>
      <c r="FJ37" s="66"/>
      <c r="FK37" s="75"/>
      <c r="FL37" s="66"/>
      <c r="FM37" s="75"/>
      <c r="FN37" s="66"/>
      <c r="FO37" s="66"/>
      <c r="FP37" s="75" t="str">
        <f t="shared" si="6"/>
        <v/>
      </c>
      <c r="FQ37" s="66"/>
      <c r="FR37" s="75" t="str">
        <f>IFERROR(IF(B37&lt;&gt;"", IF(ISNUMBER(SEARCH("s", LOWER(INDEX(Paste_Here!L$2:L$850, MATCH(B37, Paste_Here!A$2:A$850, 0))))), "Yes", IF(INDEX(Paste_Here!L$2:L$850, MATCH(B37, Paste_Here!A$2:A$850, 0))&lt;&gt;"", "No", "")), ""), "")</f>
        <v/>
      </c>
      <c r="FS37" s="66"/>
      <c r="FT37" s="75" t="str">
        <f>IFERROR(IF(B37&lt;&gt;"", IF(ISNUMBER(SEARCH("yes", LOWER(INDEX(Paste_Here!F$2:F$850, MATCH(B37, Paste_Here!A$2:A$850, 0))))), "Yes", IF(ISNUMBER(SEARCH("no", LOWER(INDEX(Paste_Here!F$2:F$850, MATCH(B37, Paste_Here!A$2:A$850, 0))))), "No", "")), ""), "")</f>
        <v/>
      </c>
      <c r="FU37" s="66"/>
      <c r="FV37" s="75" t="str">
        <f>IFERROR(IF(B37&lt;&gt;"", IF(ISNUMBER(SEARCH("english language learner", LOWER(INDEX(Paste_Here!C$2:C$850, MATCH(B37, Paste_Here!A$2:A$850, 0))))), "Yes", ""), ""), "")</f>
        <v/>
      </c>
      <c r="FW37" s="66"/>
      <c r="FX37" s="75" t="str">
        <f>IFERROR(IF(B37&lt;&gt;"", IF(OR(ISNUMBER(SEARCH("b", LOWER(INDEX(Paste_Here!J$2:J$850, MATCH(B37, Paste_Here!A$2:A$850, 0))))), ISNUMBER(SEARCH("h", LOWER(INDEX(Paste_Here!J$2:J$850, MATCH(B37, Paste_Here!A$2:A$850, 0))))), ISNUMBER(SEARCH("i", LOWER(INDEX(Paste_Here!J$2:J$850, MATCH(B37, Paste_Here!A$2:A$850, 0)))))), "Yes", IF(INDEX(Paste_Here!J$2:J$850, MATCH(B37, Paste_Here!A$2:A$850, 0))&lt;&gt;"", "No", "")), ""), "")</f>
        <v/>
      </c>
      <c r="FY37" s="66"/>
      <c r="FZ37" s="75" t="str">
        <f>IFERROR(IF(B37&lt;&gt;"", IF(ISNUMBER(SEARCH("yes", LOWER(INDEX(Paste_Here!K$2:K$850, MATCH(B37, Paste_Here!A$2:A$850, 0))))), "Yes", IF(ISNUMBER(SEARCH("no", LOWER(INDEX(Paste_Here!K$2:K$850, MATCH(B37, Paste_Here!A$2:A$850, 0))))), "No", "")), ""), "")</f>
        <v/>
      </c>
      <c r="GA37" s="66"/>
      <c r="GB37" s="75" t="str">
        <f>IFERROR(IF(B37&lt;&gt;"", IF(ISNUMBER(SEARCH("transitional 2", LOWER(INDEX(Paste_Here!C$2:C$850, MATCH(B37, Paste_Here!A$2:A$850, 0))))), "T2",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GC37" s="66"/>
      <c r="GD37" s="75"/>
      <c r="GE37" s="66"/>
      <c r="GF37" s="75"/>
      <c r="GG37" s="66"/>
      <c r="GH37" s="75"/>
      <c r="GI37" s="66"/>
      <c r="GK37" s="1" t="str" cm="1">
        <f t="array" ref="GK37">IFERROR(INDEX(Paste_Here!$B$2:$B$850, MATCH(0, COUNTIF(GK$4:GK36, Paste_Here!$B$2:$B$850) + IF(Paste_Here!$B$2:$B$850="", 1, 0), 0)), "")</f>
        <v/>
      </c>
      <c r="GL37" s="1" t="str">
        <f>IF(GK37&lt;&gt;"", INDEX(Paste_Here!$A$2:$A$850, MATCH(GK37, Paste_Here!$B$2:$B$850, 0)), "")</f>
        <v/>
      </c>
      <c r="GM37" s="1" t="str">
        <f t="shared" si="12"/>
        <v/>
      </c>
      <c r="GN37" s="1" t="str" cm="1">
        <f t="array" ref="GN37">IFERROR(INDEX($GM$5:$GM$850, MATCH(SMALL(IF($GM$5:$GM$850&lt;&gt;"", COUNTIF($GM$5:$GM$850, "&lt;"&amp;$GM$5:$GM$850)+1), ROW()-ROW($GN$5)+1), COUNTIF($GM$5:$GM$850, "&lt;"&amp;$GM$5:$GM$850)+1, 0)), "")</f>
        <v/>
      </c>
    </row>
    <row r="38" spans="1:196">
      <c r="A38" s="66"/>
      <c r="B38" s="75" t="str">
        <f t="shared" si="0"/>
        <v/>
      </c>
      <c r="C38" s="66"/>
      <c r="D38" s="75" t="str">
        <f>IFERROR(IF(AND(INDEX(Paste_Here!N$2:N$850, MATCH(B38, Paste_Here!A$2:A$850, 0)) = ""), "", IF(UPPER(INDEX(Paste_Here!N$2:N$850, MATCH(B38, Paste_Here!A$2:A$850, 0))) = "YES", "Yes", IF(UPPER(INDEX(Paste_Here!N$2:N$850, MATCH(B38, Paste_Here!A$2:A$850, 0))) = "NO", "No", ""))), "")</f>
        <v/>
      </c>
      <c r="E38" s="66"/>
      <c r="F38" s="75" t="str">
        <f t="shared" si="7"/>
        <v/>
      </c>
      <c r="G38" s="66"/>
      <c r="H38" s="75" t="str">
        <f t="shared" si="8"/>
        <v/>
      </c>
      <c r="I38" s="66"/>
      <c r="J38" s="75" t="str">
        <f t="shared" si="9"/>
        <v/>
      </c>
      <c r="K38" s="66"/>
      <c r="L38" s="75"/>
      <c r="M38" s="66"/>
      <c r="N38" s="75" t="str">
        <f>IFERROR(IF(B38&lt;&gt;"", IF(AND(INDEX(Paste_Here!AW$2:AW$850, MATCH(B38, Paste_Here!A$2:A$850, 0))&lt;&gt;"", ISNUMBER(VALUE(INDEX(Paste_Here!AW$2:AW$850, MATCH(B38, Paste_Here!A$2:A$850, 0))))), INDEX(Paste_Here!AW$2:AW$850, MATCH(B38, Paste_Here!A$2:A$850, 0)), ""), ""), "")</f>
        <v/>
      </c>
      <c r="O38" s="66"/>
      <c r="P38" s="75" t="str">
        <f>IFERROR(IF(B38&lt;&gt;"", IF(AND(INDEX(Paste_Here!AX$2:AX$850, MATCH(B38, Paste_Here!A$2:A$850, 0))&lt;&gt;"", ISNUMBER(VALUE(INDEX(Paste_Here!AX$2:AX$850, MATCH(B38, Paste_Here!A$2:A$850, 0))))), INDEX(Paste_Here!AX$2:AX$850, MATCH(B38, Paste_Here!A$2:A$850, 0)), ""), ""), "")</f>
        <v/>
      </c>
      <c r="Q38" s="66"/>
      <c r="R38" s="75" t="str">
        <f>IFERROR(IF(B38&lt;&gt;"", IF(AND(INDEX(Paste_Here!AU$2:AU$850, MATCH(B38, Paste_Here!A$2:A$850, 0))&lt;&gt;"", ISNUMBER(VALUE(INDEX(Paste_Here!AU$2:AU$850, MATCH(B38, Paste_Here!A$2:A$850, 0))))), INDEX(Paste_Here!AU$2:AU$850, MATCH(B38, Paste_Here!A$2:A$850, 0)), ""), ""), "")</f>
        <v/>
      </c>
      <c r="S38" s="66"/>
      <c r="T38" s="75" t="str">
        <f>IFERROR(IF(B38&lt;&gt;"", IF(AND(INDEX(Paste_Here!AV$2:AV$850, MATCH(B38, Paste_Here!A$2:A$850, 0))&lt;&gt;"", ISNUMBER(VALUE(INDEX(Paste_Here!AV$2:AV$850, MATCH(B38, Paste_Here!A$2:A$850, 0))))), INDEX(Paste_Here!AV$2:AV$850, MATCH(B38, Paste_Here!A$2:A$850, 0)), ""), ""), "")</f>
        <v/>
      </c>
      <c r="U38" s="66"/>
      <c r="W38" s="66"/>
      <c r="Y38" s="66"/>
      <c r="Z38" s="66"/>
      <c r="AA38" s="75" t="str">
        <f t="shared" si="1"/>
        <v/>
      </c>
      <c r="AB38" s="66"/>
      <c r="AC38" s="75"/>
      <c r="AD38" s="66"/>
      <c r="AE38" s="98"/>
      <c r="AF38" s="66"/>
      <c r="AG38" s="75"/>
      <c r="AH38" s="66"/>
      <c r="AI38" s="75" t="str">
        <f>IFERROR(IF(B38&lt;&gt;"", IF(AND(INDEX(Paste_Here!AC$2:AC$850, MATCH(B38, Paste_Here!A$2:A$850, 0))&lt;&gt;"", ISNUMBER(VALUE(INDEX(Paste_Here!AC$2:AC$850, MATCH(B38, Paste_Here!A$2:A$850, 0))))), INDEX(Paste_Here!AC$2:AC$850, MATCH(B38, Paste_Here!A$2:A$850, 0)), ""), ""), "")</f>
        <v/>
      </c>
      <c r="AJ38" s="66"/>
      <c r="AK38" s="75" t="str">
        <f>IFERROR(IF(B38&lt;&gt;"", IF(ISNUMBER(SEARCH("highrisk", LOWER(INDEX(Paste_Here!AD$2:AD$850, MATCH(B38, Paste_Here!A$2:A$850, 0))))), "High Risk", IF(ISNUMBER(SEARCH("lowrisk", LOWER(INDEX(Paste_Here!AD$2:AD$850, MATCH(B38, Paste_Here!A$2:A$850, 0))))), "Low Risk", IF(ISNUMBER(SEARCH("somerisk", LOWER(INDEX(Paste_Here!AD$2:AD$850, MATCH(B38, Paste_Here!A$2:A$850, 0))))), "Some Risk", IF(ISNUMBER(SEARCH("ot", LOWER(INDEX(Paste_Here!AD$2:AD$850, MATCH(B38, Paste_Here!A$2:A$850, 0))))), "OT", "")))), ""), "")</f>
        <v/>
      </c>
      <c r="AL38" s="66"/>
      <c r="AM38" s="75"/>
      <c r="AN38" s="66"/>
      <c r="AO38" s="75" t="str">
        <f>IFERROR(IF(B38&lt;&gt;"", IF(AND(INDEX(Paste_Here!M$2:M$850, MATCH(B38, Paste_Here!A$2:A$850, 0))&lt;&gt;"", ISNUMBER(VALUE(INDEX(Paste_Here!M$2:M$850, MATCH(B38, Paste_Here!A$2:A$850, 0))))), INDEX(Paste_Here!M$2:M$850, MATCH(B38, Paste_Here!A$2:A$850, 0)), ""), ""), "")</f>
        <v/>
      </c>
      <c r="AP38" s="66"/>
      <c r="AQ38" s="75" t="str">
        <f>IFERROR(IF(B38&lt;&gt;"", IF(ISNUMBER(SEARCH("highrisk", LOWER(INDEX(Paste_Here!N$2:N$850, MATCH(B38, Paste_Here!A$2:A$850, 0))))), "High Risk", IF(ISNUMBER(SEARCH("lowrisk", LOWER(INDEX(Paste_Here!N$2:N$850, MATCH(B38, Paste_Here!A$2:A$850, 0))))), "Low Risk", IF(ISNUMBER(SEARCH("somerisk", LOWER(INDEX(Paste_Here!N$2:N$850, MATCH(B38, Paste_Here!A$2:A$850, 0))))), "Some Risk", IF(ISNUMBER(SEARCH("ot", LOWER(INDEX(Paste_Here!N$2:N$850, MATCH(B38, Paste_Here!A$2:A$850, 0))))), "OT", "")))), ""), "")</f>
        <v/>
      </c>
      <c r="AT38" s="66"/>
      <c r="AU38" s="103"/>
      <c r="AV38" s="66"/>
      <c r="AW38" s="66"/>
      <c r="AX38" s="75" t="str">
        <f t="shared" si="2"/>
        <v/>
      </c>
      <c r="AY38" s="66"/>
      <c r="AZ38" s="75"/>
      <c r="BA38" s="66"/>
      <c r="BB38" s="75"/>
      <c r="BC38" s="66"/>
      <c r="BD38" s="75"/>
      <c r="BE38" s="66"/>
      <c r="BF38" s="75" t="str">
        <f>IFERROR(IF(B38&lt;&gt;"", IF(AND(INDEX(Paste_Here!AE$2:AE$850, MATCH(B38, Paste_Here!A$2:A$850, 0))&lt;&gt;"", ISNUMBER(VALUE(INDEX(Paste_Here!AE$2:AE$850, MATCH(B38, Paste_Here!A$2:A$850, 0))))), INDEX(Paste_Here!AE$2:AE$850, MATCH(B38, Paste_Here!A$2:A$850, 0)), ""), ""), "")</f>
        <v/>
      </c>
      <c r="BG38" s="66"/>
      <c r="BH38" s="75" t="str">
        <f>IFERROR(IF(B38&lt;&gt;"", IF(ISNUMBER(SEARCH("highrisk", LOWER(INDEX(Paste_Here!AF$2:AF$850, MATCH(B38, Paste_Here!A$2:A$850, 0))))), "High Risk", IF(ISNUMBER(SEARCH("lowrisk", LOWER(INDEX(Paste_Here!AF$2:AF$850, MATCH(B38, Paste_Here!A$2:A$850, 0))))), "Low Risk", IF(ISNUMBER(SEARCH("somerisk", LOWER(INDEX(Paste_Here!AF$2:AF$850, MATCH(B38, Paste_Here!A$2:A$850, 0))))), "Some Risk", IF(ISNUMBER(SEARCH("ot", LOWER(INDEX(Paste_Here!AF$2:AF$850, MATCH(B38, Paste_Here!A$2:A$850, 0))))), "OT", "")))), ""), "")</f>
        <v/>
      </c>
      <c r="BI38" s="66"/>
      <c r="BJ38" s="75"/>
      <c r="BK38" s="66"/>
      <c r="BL38" s="75" t="str">
        <f>IFERROR(IF(B38&lt;&gt;"", IF(AND(INDEX(Paste_Here!O$2:O$850, MATCH(B38, Paste_Here!A$2:A$850, 0))&lt;&gt;"", ISNUMBER(VALUE(INDEX(Paste_Here!O$2:O$850, MATCH(B38, Paste_Here!A$2:A$850, 0))))), INDEX(Paste_Here!O$2:O$850, MATCH(B38, Paste_Here!A$2:A$850, 0)), ""), ""), "")</f>
        <v/>
      </c>
      <c r="BM38" s="66"/>
      <c r="BN38" s="75" t="str">
        <f>IFERROR(IF(B38&lt;&gt;"", IF(ISNUMBER(SEARCH("highrisk", LOWER(INDEX(Paste_Here!P$2:P$850, MATCH(B38, Paste_Here!A$2:A$850, 0))))), "High Risk", IF(ISNUMBER(SEARCH("lowrisk", LOWER(INDEX(Paste_Here!P$2:P$850, MATCH(B38, Paste_Here!A$2:A$850, 0))))), "Low Risk", IF(ISNUMBER(SEARCH("somerisk", LOWER(INDEX(Paste_Here!P$2:P$850, MATCH(B38, Paste_Here!A$2:A$850, 0))))), "Some Risk", IF(ISNUMBER(SEARCH("ot", LOWER(INDEX(Paste_Here!P$2:P$850, MATCH(B38, Paste_Here!A$2:A$850, 0))))), "OT", "")))), ""), "")</f>
        <v/>
      </c>
      <c r="BQ38" s="66"/>
      <c r="BR38" s="75"/>
      <c r="BS38" s="66"/>
      <c r="BT38" s="66"/>
      <c r="BU38" s="75" t="str">
        <f t="shared" si="3"/>
        <v/>
      </c>
      <c r="BV38" s="66"/>
      <c r="BW38" s="75"/>
      <c r="BX38" s="66"/>
      <c r="BY38" s="75"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BZ38" s="66"/>
      <c r="CA38" s="75"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CB38" s="66"/>
      <c r="CC38" s="75"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CD38" s="66"/>
      <c r="CE38" s="75"/>
      <c r="CF38" s="66"/>
      <c r="CK38" s="75"/>
      <c r="CL38" s="66"/>
      <c r="CM38" s="75"/>
      <c r="CN38" s="66"/>
      <c r="CO38" s="75"/>
      <c r="CP38" s="66"/>
      <c r="CQ38" s="66"/>
      <c r="CR38" s="75" t="str">
        <f t="shared" si="4"/>
        <v/>
      </c>
      <c r="CS38" s="66"/>
      <c r="CT38" s="75"/>
      <c r="CU38" s="66"/>
      <c r="CV38" s="75"/>
      <c r="CW38" s="66"/>
      <c r="CX38" s="75"/>
      <c r="CY38" s="66"/>
      <c r="CZ38" s="75"/>
      <c r="DA38" s="66"/>
      <c r="DB38" s="75" t="str">
        <f>IFERROR(IF(B38&lt;&gt;"", IF(AND(INDEX(Paste_Here!AK$2:AK$850, MATCH(B38, Paste_Here!A$2:A$850, 0))&lt;&gt;"", ISNUMBER(VALUE(INDEX(Paste_Here!AK$2:AK$850, MATCH(B38, Paste_Here!A$2:A$850, 0))))), INDEX(Paste_Here!AK$2:AK$850, MATCH(B38, Paste_Here!A$2:A$850, 0)), ""), ""), "")</f>
        <v/>
      </c>
      <c r="DC38" s="66"/>
      <c r="DD38" s="75" t="str">
        <f>IFERROR(IF(B38&lt;&gt;"", IF(ISNUMBER(SEARCH("highrisk", LOWER(INDEX(Paste_Here!AL$2:AL$850, MATCH(B38, Paste_Here!A$2:A$850, 0))))), "High Risk", IF(ISNUMBER(SEARCH("lowrisk", LOWER(INDEX(Paste_Here!AL$2:AL$850, MATCH(B38, Paste_Here!A$2:A$850, 0))))), "Low Risk", IF(ISNUMBER(SEARCH("somerisk", LOWER(INDEX(Paste_Here!AL$2:AL$850, MATCH(B38, Paste_Here!A$2:A$850, 0))))), "Some Risk", IF(ISNUMBER(SEARCH("ot", LOWER(INDEX(Paste_Here!AL$2:AL$850, MATCH(B38, Paste_Here!A$2:A$850, 0))))), "OT", "")))), ""), "")</f>
        <v/>
      </c>
      <c r="DE38" s="66"/>
      <c r="DF38" s="75" t="str">
        <f>IFERROR(IF(B38&lt;&gt;"", IF(AND(INDEX(Paste_Here!AM$2:AM$850, MATCH(B38, Paste_Here!A$2:A$850, 0))&lt;&gt;"", ISNUMBER(VALUE(INDEX(Paste_Here!AM$2:AM$850, MATCH(B38, Paste_Here!A$2:A$850, 0))))), INDEX(Paste_Here!AM$2:AM$850, MATCH(B38, Paste_Here!A$2:A$850, 0)), ""), ""), "")</f>
        <v/>
      </c>
      <c r="DG38" s="66"/>
      <c r="DH38" s="75" t="str">
        <f>IFERROR(IF(B38&lt;&gt;"", IF(ISNUMBER(SEARCH("highrisk", LOWER(INDEX(Paste_Here!AN$2:AN$850, MATCH(B38, Paste_Here!A$2:A$850, 0))))), "High Risk", IF(ISNUMBER(SEARCH("lowrisk", LOWER(INDEX(Paste_Here!AN$2:AN$850, MATCH(B38, Paste_Here!A$2:A$850, 0))))), "Low Risk", IF(ISNUMBER(SEARCH("somerisk", LOWER(INDEX(Paste_Here!AN$2:AN$850, MATCH(B38, Paste_Here!A$2:A$850, 0))))), "Some Risk", IF(ISNUMBER(SEARCH("ot", LOWER(INDEX(Paste_Here!AN$2:AN$850, MATCH(B38, Paste_Here!A$2:A$850, 0))))), "OT", "")))), ""), "")</f>
        <v/>
      </c>
      <c r="DI38" s="66"/>
      <c r="DJ38" s="66"/>
      <c r="DK38" s="75" t="str">
        <f t="shared" si="5"/>
        <v/>
      </c>
      <c r="DL38" s="66"/>
      <c r="DM38" s="75" t="str">
        <f>IFERROR(IF(B38&lt;&gt;"", IF(AND(INDEX(Paste_Here!Q$2:Q$850, MATCH(B38, Paste_Here!A$2:A$850, 0))&lt;&gt;"", ISNUMBER(VALUE(INDEX(Paste_Here!Q$2:Q$850, MATCH(B38, Paste_Here!A$2:A$850, 0))))), INDEX(Paste_Here!Q$2:Q$850, MATCH(B38, Paste_Here!A$2:A$850, 0)), ""), ""), "")</f>
        <v/>
      </c>
      <c r="DN38" s="66"/>
      <c r="DO38" s="75" t="str">
        <f>IFERROR(IF(B38&lt;&gt;"", IF(ISNUMBER(SEARCH("highrisk", LOWER(INDEX(Paste_Here!R$2:R$850, MATCH(B38, Paste_Here!A$2:A$850, 0))))), "High Risk", IF(ISNUMBER(SEARCH("lowrisk", LOWER(INDEX(Paste_Here!R$2:R$850, MATCH(B38, Paste_Here!A$2:A$850, 0))))), "Low Risk", IF(ISNUMBER(SEARCH("somerisk", LOWER(INDEX(Paste_Here!R$2:R$850, MATCH(B38, Paste_Here!A$2:A$850, 0))))), "Some Risk", IF(ISNUMBER(SEARCH("ot", LOWER(INDEX(Paste_Here!R$2:R$850, MATCH(B38, Paste_Here!A$2:A$850, 0))))), "OT", "")))), ""), "")</f>
        <v/>
      </c>
      <c r="DP38" s="66"/>
      <c r="DQ38" s="93" t="str">
        <f>IFERROR(IF(B38&lt;&gt;"", IF(AND(INDEX(Paste_Here!S$2:S$850, MATCH(B38, Paste_Here!A$2:A$850, 0))&lt;&gt;"", ISNUMBER(VALUE(INDEX(Paste_Here!S$2:S$850, MATCH(B38, Paste_Here!A$2:A$850, 0))))), INDEX(Paste_Here!S$2:S$850, MATCH(B38, Paste_Here!A$2:A$850, 0)), ""), ""), "")</f>
        <v/>
      </c>
      <c r="DR38" s="66"/>
      <c r="DS38" s="75"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IF(ISNUMBER(SEARCH("ot", LOWER(INDEX(Paste_Here!T$2:T$850, MATCH(B38, Paste_Here!A$2:A$850, 0))))), "OT", "")))), ""), "")</f>
        <v/>
      </c>
      <c r="DT38" s="66"/>
      <c r="DU38" s="75" t="str">
        <f>IFERROR(IF(B38&lt;&gt;"", IF(AND(INDEX(Paste_Here!U$2:U$850, MATCH(B38, Paste_Here!A$2:A$850, 0))&lt;&gt;"", ISNUMBER(VALUE(INDEX(Paste_Here!U$2:U$850, MATCH(B38, Paste_Here!A$2:A$850, 0))))), INDEX(Paste_Here!U$2:U$850, MATCH(B38, Paste_Here!A$2:A$850, 0)), ""), ""), "")</f>
        <v/>
      </c>
      <c r="DV38" s="66"/>
      <c r="DW38" s="93" t="str">
        <f>IFERROR(IF(B38&lt;&gt;"", IF(ISNUMBER(SEARCH("highrisk", LOWER(INDEX(Paste_Here!V$2:V$850, MATCH(B38, Paste_Here!A$2:A$850, 0))))), "High Risk", IF(ISNUMBER(SEARCH("lowrisk", LOWER(INDEX(Paste_Here!V$2:V$850, MATCH(B38, Paste_Here!A$2:A$850, 0))))), "Low Risk", IF(ISNUMBER(SEARCH("somerisk", LOWER(INDEX(Paste_Here!V$2:V$850, MATCH(B38, Paste_Here!A$2:A$850, 0))))), "Some Risk", IF(ISNUMBER(SEARCH("ot", LOWER(INDEX(Paste_Here!V$2:V$850, MATCH(B38, Paste_Here!A$2:A$850, 0))))), "OT", "")))), ""), "")</f>
        <v/>
      </c>
      <c r="DX38" s="66"/>
      <c r="DY38" s="75" t="str">
        <f>IFERROR(IF(B38&lt;&gt;"", IF(AND(INDEX(Paste_Here!W$2:W$850, MATCH(B38, Paste_Here!A$2:A$850, 0))&lt;&gt;"", ISNUMBER(VALUE(INDEX(Paste_Here!W$2:W$850, MATCH(B38, Paste_Here!A$2:A$850, 0))))), INDEX(Paste_Here!W$2:W$850, MATCH(B38, Paste_Here!A$2:A$850, 0)), ""), ""), "")</f>
        <v/>
      </c>
      <c r="DZ38" s="66"/>
      <c r="EA38" s="75" t="str">
        <f>IFERROR(IF(B38&lt;&gt;"", IF(ISNUMBER(SEARCH("highrisk", LOWER(INDEX(Paste_Here!X$2:X$850, MATCH(B38, Paste_Here!A$2:A$850, 0))))), "High Risk", IF(ISNUMBER(SEARCH("lowrisk", LOWER(INDEX(Paste_Here!X$2:X$850, MATCH(B38, Paste_Here!A$2:A$850, 0))))), "Low Risk", IF(ISNUMBER(SEARCH("somerisk", LOWER(INDEX(Paste_Here!X$2:X$850, MATCH(B38, Paste_Here!A$2:A$850, 0))))), "Some Risk", IF(ISNUMBER(SEARCH("ot", LOWER(INDEX(Paste_Here!X$2:X$850, MATCH(B38, Paste_Here!A$2:A$850, 0))))), "OT", "")))), ""), "")</f>
        <v/>
      </c>
      <c r="EB38" s="66"/>
      <c r="EC38" s="66"/>
      <c r="ED38" s="75" t="str">
        <f t="shared" si="10"/>
        <v/>
      </c>
      <c r="EE38" s="66"/>
      <c r="EF38" s="75" t="str">
        <f>IFERROR(IF(B38&lt;&gt;"", IF(AND(INDEX(Paste_Here!AO$2:AO$850, MATCH(B38, Paste_Here!A$2:A$850, 0))&lt;&gt;"", ISNUMBER(VALUE(INDEX(Paste_Here!AO$2:AO$850, MATCH(B38, Paste_Here!A$2:A$850, 0))))), INDEX(Paste_Here!AO$2:AO$850, MATCH(B38, Paste_Here!A$2:A$850, 0)), ""), ""), "")</f>
        <v/>
      </c>
      <c r="EG38" s="66"/>
      <c r="EH38" s="75" t="str">
        <f>IFERROR(IF(B38&lt;&gt;"", IF(ISNUMBER(SEARCH("highrisk", LOWER(INDEX(Paste_Here!AP$2:AP$850, MATCH(B38, Paste_Here!A$2:A$850, 0))))), "High Risk", IF(ISNUMBER(SEARCH("lowrisk", LOWER(INDEX(Paste_Here!AP$2:AP$850, MATCH(B38, Paste_Here!A$2:A$850, 0))))), "Low Risk", IF(ISNUMBER(SEARCH("somerisk", LOWER(INDEX(Paste_Here!AP$2:AP$850, MATCH(B38, Paste_Here!A$2:A$850, 0))))), "Some Risk", IF(ISNUMBER(SEARCH("ot", LOWER(INDEX(Paste_Here!AP$2:AP$850, MATCH(B38, Paste_Here!A$2:A$850, 0))))), "OT", "")))), ""), "")</f>
        <v/>
      </c>
      <c r="EI38" s="66"/>
      <c r="EJ38" s="93"/>
      <c r="EK38" s="66"/>
      <c r="EL38" s="75" t="str">
        <f>IFERROR(IF(B38&lt;&gt;"", IF(AND(INDEX(Paste_Here!AQ$2:AQ$850, MATCH(B38, Paste_Here!A$2:A$850, 0))&lt;&gt;"", ISNUMBER(VALUE(INDEX(Paste_Here!AQ$2:AQ$850, MATCH(B38, Paste_Here!A$2:A$850, 0))))), INDEX(Paste_Here!AQ$2:AQ$850, MATCH(B38, Paste_Here!A$2:A$850, 0)), ""), ""), "")</f>
        <v/>
      </c>
      <c r="EM38" s="66"/>
      <c r="EN38" s="75" t="str">
        <f>IFERROR(IF(B38&lt;&gt;"", IF(ISNUMBER(SEARCH("highrisk", LOWER(INDEX(Paste_Here!AR$2:AR$850, MATCH(B38, Paste_Here!A$2:A$850, 0))))), "High Risk", IF(ISNUMBER(SEARCH("lowrisk", LOWER(INDEX(Paste_Here!AR$2:AR$850, MATCH(B38, Paste_Here!A$2:A$850, 0))))), "Low Risk", IF(ISNUMBER(SEARCH("somerisk", LOWER(INDEX(Paste_Here!AR$2:AR$850, MATCH(B38, Paste_Here!A$2:A$850, 0))))), "Some Risk", IF(ISNUMBER(SEARCH("ot", LOWER(INDEX(Paste_Here!AR$2:AR$850, MATCH(B38, Paste_Here!A$2:A$850, 0))))), "OT", "")))), ""), "")</f>
        <v/>
      </c>
      <c r="EO38" s="66"/>
      <c r="EP38" s="93"/>
      <c r="EQ38" s="66"/>
      <c r="ER38" s="75"/>
      <c r="ES38" s="66"/>
      <c r="ET38" s="75"/>
      <c r="EU38" s="66"/>
      <c r="EV38" s="66"/>
      <c r="EW38" s="75" t="str">
        <f t="shared" si="11"/>
        <v/>
      </c>
      <c r="EX38" s="66"/>
      <c r="EY38" s="75" t="str">
        <f>IFERROR(IF(B38&lt;&gt;"", IF(AND(INDEX(Paste_Here!Y$2:Y$850, MATCH(B38, Paste_Here!A$2:A$850, 0))&lt;&gt;"", ISNUMBER(VALUE(INDEX(Paste_Here!Y$2:Y$850, MATCH(B38, Paste_Here!A$2:A$850, 0))))), INDEX(Paste_Here!Y$2:Y$850, MATCH(B38, Paste_Here!A$2:A$850, 0)), ""), ""), "")</f>
        <v/>
      </c>
      <c r="EZ38" s="66"/>
      <c r="FA38" s="75" t="str">
        <f>IFERROR(IF(B38&lt;&gt;"", IF(ISNUMBER(SEARCH("highrisk", LOWER(INDEX(Paste_Here!Z$2:Z$850, MATCH(B38, Paste_Here!A$2:A$850, 0))))), "High Risk", IF(ISNUMBER(SEARCH("lowrisk", LOWER(INDEX(Paste_Here!Z$2:Z$850, MATCH(B38, Paste_Here!A$2:A$850, 0))))), "Low Risk", IF(ISNUMBER(SEARCH("somerisk", LOWER(INDEX(Paste_Here!Z$2:Z$850, MATCH(B38, Paste_Here!A$2:A$850, 0))))), "Some Risk", IF(ISNUMBER(SEARCH("ot", LOWER(INDEX(Paste_Here!Z$2:Z$850, MATCH(B38, Paste_Here!A$2:A$850, 0))))), "OT", "")))), ""), "")</f>
        <v/>
      </c>
      <c r="FB38" s="66"/>
      <c r="FC38" s="93"/>
      <c r="FD38" s="66"/>
      <c r="FE38" s="75" t="str">
        <f>IFERROR(IF(B38&lt;&gt;"", IF(AND(INDEX(Paste_Here!AA$2:AA$850, MATCH(B38, Paste_Here!A$2:A$850, 0))&lt;&gt;"", ISNUMBER(VALUE(INDEX(Paste_Here!AA$2:AA$850, MATCH(B38, Paste_Here!A$2:A$850, 0))))), INDEX(Paste_Here!AA$2:AA$850, MATCH(B38, Paste_Here!A$2:A$850, 0)), ""), ""), "")</f>
        <v/>
      </c>
      <c r="FF38" s="66"/>
      <c r="FG38" s="75" t="str">
        <f>IFERROR(IF(B38&lt;&gt;"", IF(ISNUMBER(SEARCH("highrisk", LOWER(INDEX(Paste_Here!AB$2:AB$850, MATCH(B38, Paste_Here!A$2:A$850, 0))))), "High Risk", IF(ISNUMBER(SEARCH("lowrisk", LOWER(INDEX(Paste_Here!AB$2:AB$850, MATCH(B38, Paste_Here!A$2:A$850, 0))))), "Low Risk", IF(ISNUMBER(SEARCH("somerisk", LOWER(INDEX(Paste_Here!AB$2:AB$850, MATCH(B38, Paste_Here!A$2:A$850, 0))))), "Some Risk", IF(ISNUMBER(SEARCH("ot", LOWER(INDEX(Paste_Here!AB$2:AB$850, MATCH(B38, Paste_Here!A$2:A$850, 0))))), "OT", "")))), ""), "")</f>
        <v/>
      </c>
      <c r="FH38" s="66"/>
      <c r="FI38" s="93"/>
      <c r="FJ38" s="66"/>
      <c r="FK38" s="75"/>
      <c r="FL38" s="66"/>
      <c r="FM38" s="75"/>
      <c r="FN38" s="66"/>
      <c r="FO38" s="66"/>
      <c r="FP38" s="75" t="str">
        <f t="shared" si="6"/>
        <v/>
      </c>
      <c r="FQ38" s="66"/>
      <c r="FR38" s="75" t="str">
        <f>IFERROR(IF(B38&lt;&gt;"", IF(ISNUMBER(SEARCH("s", LOWER(INDEX(Paste_Here!L$2:L$850, MATCH(B38, Paste_Here!A$2:A$850, 0))))), "Yes", IF(INDEX(Paste_Here!L$2:L$850, MATCH(B38, Paste_Here!A$2:A$850, 0))&lt;&gt;"", "No", "")), ""), "")</f>
        <v/>
      </c>
      <c r="FS38" s="66"/>
      <c r="FT38" s="75" t="str">
        <f>IFERROR(IF(B38&lt;&gt;"", IF(ISNUMBER(SEARCH("yes", LOWER(INDEX(Paste_Here!F$2:F$850, MATCH(B38, Paste_Here!A$2:A$850, 0))))), "Yes", IF(ISNUMBER(SEARCH("no", LOWER(INDEX(Paste_Here!F$2:F$850, MATCH(B38, Paste_Here!A$2:A$850, 0))))), "No", "")), ""), "")</f>
        <v/>
      </c>
      <c r="FU38" s="66"/>
      <c r="FV38" s="75" t="str">
        <f>IFERROR(IF(B38&lt;&gt;"", IF(ISNUMBER(SEARCH("english language learner", LOWER(INDEX(Paste_Here!C$2:C$850, MATCH(B38, Paste_Here!A$2:A$850, 0))))), "Yes", ""), ""), "")</f>
        <v/>
      </c>
      <c r="FW38" s="66"/>
      <c r="FX38" s="75" t="str">
        <f>IFERROR(IF(B38&lt;&gt;"", IF(OR(ISNUMBER(SEARCH("b", LOWER(INDEX(Paste_Here!J$2:J$850, MATCH(B38, Paste_Here!A$2:A$850, 0))))), ISNUMBER(SEARCH("h", LOWER(INDEX(Paste_Here!J$2:J$850, MATCH(B38, Paste_Here!A$2:A$850, 0))))), ISNUMBER(SEARCH("i", LOWER(INDEX(Paste_Here!J$2:J$850, MATCH(B38, Paste_Here!A$2:A$850, 0)))))), "Yes", IF(INDEX(Paste_Here!J$2:J$850, MATCH(B38, Paste_Here!A$2:A$850, 0))&lt;&gt;"", "No", "")), ""), "")</f>
        <v/>
      </c>
      <c r="FY38" s="66"/>
      <c r="FZ38" s="75" t="str">
        <f>IFERROR(IF(B38&lt;&gt;"", IF(ISNUMBER(SEARCH("yes", LOWER(INDEX(Paste_Here!K$2:K$850, MATCH(B38, Paste_Here!A$2:A$850, 0))))), "Yes", IF(ISNUMBER(SEARCH("no", LOWER(INDEX(Paste_Here!K$2:K$850, MATCH(B38, Paste_Here!A$2:A$850, 0))))), "No", "")), ""), "")</f>
        <v/>
      </c>
      <c r="GA38" s="66"/>
      <c r="GB38" s="75" t="str">
        <f>IFERROR(IF(B38&lt;&gt;"", IF(ISNUMBER(SEARCH("transitional 2", LOWER(INDEX(Paste_Here!C$2:C$850, MATCH(B38, Paste_Here!A$2:A$850, 0))))), "T2",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GC38" s="66"/>
      <c r="GD38" s="75"/>
      <c r="GE38" s="66"/>
      <c r="GF38" s="75"/>
      <c r="GG38" s="66"/>
      <c r="GH38" s="75"/>
      <c r="GI38" s="66"/>
      <c r="GK38" s="1" t="str" cm="1">
        <f t="array" ref="GK38">IFERROR(INDEX(Paste_Here!$B$2:$B$850, MATCH(0, COUNTIF(GK$4:GK37, Paste_Here!$B$2:$B$850) + IF(Paste_Here!$B$2:$B$850="", 1, 0), 0)), "")</f>
        <v/>
      </c>
      <c r="GL38" s="1" t="str">
        <f>IF(GK38&lt;&gt;"", INDEX(Paste_Here!$A$2:$A$850, MATCH(GK38, Paste_Here!$B$2:$B$850, 0)), "")</f>
        <v/>
      </c>
      <c r="GM38" s="1" t="str">
        <f t="shared" si="12"/>
        <v/>
      </c>
      <c r="GN38" s="1" t="str" cm="1">
        <f t="array" ref="GN38">IFERROR(INDEX($GM$5:$GM$850, MATCH(SMALL(IF($GM$5:$GM$850&lt;&gt;"", COUNTIF($GM$5:$GM$850, "&lt;"&amp;$GM$5:$GM$850)+1), ROW()-ROW($GN$5)+1), COUNTIF($GM$5:$GM$850, "&lt;"&amp;$GM$5:$GM$850)+1, 0)), "")</f>
        <v/>
      </c>
    </row>
    <row r="39" spans="1:196">
      <c r="A39" s="66"/>
      <c r="B39" s="75" t="str">
        <f t="shared" si="0"/>
        <v/>
      </c>
      <c r="C39" s="66"/>
      <c r="D39" s="75" t="str">
        <f>IFERROR(IF(AND(INDEX(Paste_Here!N$2:N$850, MATCH(B39, Paste_Here!A$2:A$850, 0)) = ""), "", IF(UPPER(INDEX(Paste_Here!N$2:N$850, MATCH(B39, Paste_Here!A$2:A$850, 0))) = "YES", "Yes", IF(UPPER(INDEX(Paste_Here!N$2:N$850, MATCH(B39, Paste_Here!A$2:A$850, 0))) = "NO", "No", ""))), "")</f>
        <v/>
      </c>
      <c r="E39" s="66"/>
      <c r="F39" s="75" t="str">
        <f t="shared" si="7"/>
        <v/>
      </c>
      <c r="G39" s="66"/>
      <c r="H39" s="75" t="str">
        <f t="shared" si="8"/>
        <v/>
      </c>
      <c r="I39" s="66"/>
      <c r="J39" s="75" t="str">
        <f t="shared" si="9"/>
        <v/>
      </c>
      <c r="K39" s="66"/>
      <c r="L39" s="75"/>
      <c r="M39" s="66"/>
      <c r="N39" s="75" t="str">
        <f>IFERROR(IF(B39&lt;&gt;"", IF(AND(INDEX(Paste_Here!AW$2:AW$850, MATCH(B39, Paste_Here!A$2:A$850, 0))&lt;&gt;"", ISNUMBER(VALUE(INDEX(Paste_Here!AW$2:AW$850, MATCH(B39, Paste_Here!A$2:A$850, 0))))), INDEX(Paste_Here!AW$2:AW$850, MATCH(B39, Paste_Here!A$2:A$850, 0)), ""), ""), "")</f>
        <v/>
      </c>
      <c r="O39" s="66"/>
      <c r="P39" s="75" t="str">
        <f>IFERROR(IF(B39&lt;&gt;"", IF(AND(INDEX(Paste_Here!AX$2:AX$850, MATCH(B39, Paste_Here!A$2:A$850, 0))&lt;&gt;"", ISNUMBER(VALUE(INDEX(Paste_Here!AX$2:AX$850, MATCH(B39, Paste_Here!A$2:A$850, 0))))), INDEX(Paste_Here!AX$2:AX$850, MATCH(B39, Paste_Here!A$2:A$850, 0)), ""), ""), "")</f>
        <v/>
      </c>
      <c r="Q39" s="66"/>
      <c r="R39" s="75" t="str">
        <f>IFERROR(IF(B39&lt;&gt;"", IF(AND(INDEX(Paste_Here!AU$2:AU$850, MATCH(B39, Paste_Here!A$2:A$850, 0))&lt;&gt;"", ISNUMBER(VALUE(INDEX(Paste_Here!AU$2:AU$850, MATCH(B39, Paste_Here!A$2:A$850, 0))))), INDEX(Paste_Here!AU$2:AU$850, MATCH(B39, Paste_Here!A$2:A$850, 0)), ""), ""), "")</f>
        <v/>
      </c>
      <c r="S39" s="66"/>
      <c r="T39" s="75" t="str">
        <f>IFERROR(IF(B39&lt;&gt;"", IF(AND(INDEX(Paste_Here!AV$2:AV$850, MATCH(B39, Paste_Here!A$2:A$850, 0))&lt;&gt;"", ISNUMBER(VALUE(INDEX(Paste_Here!AV$2:AV$850, MATCH(B39, Paste_Here!A$2:A$850, 0))))), INDEX(Paste_Here!AV$2:AV$850, MATCH(B39, Paste_Here!A$2:A$850, 0)), ""), ""), "")</f>
        <v/>
      </c>
      <c r="U39" s="66"/>
      <c r="W39" s="66"/>
      <c r="Y39" s="66"/>
      <c r="Z39" s="66"/>
      <c r="AA39" s="75" t="str">
        <f t="shared" si="1"/>
        <v/>
      </c>
      <c r="AB39" s="66"/>
      <c r="AC39" s="75"/>
      <c r="AD39" s="66"/>
      <c r="AE39" s="98"/>
      <c r="AF39" s="66"/>
      <c r="AG39" s="75"/>
      <c r="AH39" s="66"/>
      <c r="AI39" s="75" t="str">
        <f>IFERROR(IF(B39&lt;&gt;"", IF(AND(INDEX(Paste_Here!AC$2:AC$850, MATCH(B39, Paste_Here!A$2:A$850, 0))&lt;&gt;"", ISNUMBER(VALUE(INDEX(Paste_Here!AC$2:AC$850, MATCH(B39, Paste_Here!A$2:A$850, 0))))), INDEX(Paste_Here!AC$2:AC$850, MATCH(B39, Paste_Here!A$2:A$850, 0)), ""), ""), "")</f>
        <v/>
      </c>
      <c r="AJ39" s="66"/>
      <c r="AK39" s="75" t="str">
        <f>IFERROR(IF(B39&lt;&gt;"", IF(ISNUMBER(SEARCH("highrisk", LOWER(INDEX(Paste_Here!AD$2:AD$850, MATCH(B39, Paste_Here!A$2:A$850, 0))))), "High Risk", IF(ISNUMBER(SEARCH("lowrisk", LOWER(INDEX(Paste_Here!AD$2:AD$850, MATCH(B39, Paste_Here!A$2:A$850, 0))))), "Low Risk", IF(ISNUMBER(SEARCH("somerisk", LOWER(INDEX(Paste_Here!AD$2:AD$850, MATCH(B39, Paste_Here!A$2:A$850, 0))))), "Some Risk", IF(ISNUMBER(SEARCH("ot", LOWER(INDEX(Paste_Here!AD$2:AD$850, MATCH(B39, Paste_Here!A$2:A$850, 0))))), "OT", "")))), ""), "")</f>
        <v/>
      </c>
      <c r="AL39" s="66"/>
      <c r="AM39" s="75"/>
      <c r="AN39" s="66"/>
      <c r="AO39" s="75" t="str">
        <f>IFERROR(IF(B39&lt;&gt;"", IF(AND(INDEX(Paste_Here!M$2:M$850, MATCH(B39, Paste_Here!A$2:A$850, 0))&lt;&gt;"", ISNUMBER(VALUE(INDEX(Paste_Here!M$2:M$850, MATCH(B39, Paste_Here!A$2:A$850, 0))))), INDEX(Paste_Here!M$2:M$850, MATCH(B39, Paste_Here!A$2:A$850, 0)), ""), ""), "")</f>
        <v/>
      </c>
      <c r="AP39" s="66"/>
      <c r="AQ39" s="75" t="str">
        <f>IFERROR(IF(B39&lt;&gt;"", IF(ISNUMBER(SEARCH("highrisk", LOWER(INDEX(Paste_Here!N$2:N$850, MATCH(B39, Paste_Here!A$2:A$850, 0))))), "High Risk", IF(ISNUMBER(SEARCH("lowrisk", LOWER(INDEX(Paste_Here!N$2:N$850, MATCH(B39, Paste_Here!A$2:A$850, 0))))), "Low Risk", IF(ISNUMBER(SEARCH("somerisk", LOWER(INDEX(Paste_Here!N$2:N$850, MATCH(B39, Paste_Here!A$2:A$850, 0))))), "Some Risk", IF(ISNUMBER(SEARCH("ot", LOWER(INDEX(Paste_Here!N$2:N$850, MATCH(B39, Paste_Here!A$2:A$850, 0))))), "OT", "")))), ""), "")</f>
        <v/>
      </c>
      <c r="AT39" s="66"/>
      <c r="AU39" s="103"/>
      <c r="AV39" s="66"/>
      <c r="AW39" s="66"/>
      <c r="AX39" s="75" t="str">
        <f t="shared" si="2"/>
        <v/>
      </c>
      <c r="AY39" s="66"/>
      <c r="AZ39" s="75"/>
      <c r="BA39" s="66"/>
      <c r="BB39" s="75"/>
      <c r="BC39" s="66"/>
      <c r="BD39" s="75"/>
      <c r="BE39" s="66"/>
      <c r="BF39" s="75" t="str">
        <f>IFERROR(IF(B39&lt;&gt;"", IF(AND(INDEX(Paste_Here!AE$2:AE$850, MATCH(B39, Paste_Here!A$2:A$850, 0))&lt;&gt;"", ISNUMBER(VALUE(INDEX(Paste_Here!AE$2:AE$850, MATCH(B39, Paste_Here!A$2:A$850, 0))))), INDEX(Paste_Here!AE$2:AE$850, MATCH(B39, Paste_Here!A$2:A$850, 0)), ""), ""), "")</f>
        <v/>
      </c>
      <c r="BG39" s="66"/>
      <c r="BH39" s="75" t="str">
        <f>IFERROR(IF(B39&lt;&gt;"", IF(ISNUMBER(SEARCH("highrisk", LOWER(INDEX(Paste_Here!AF$2:AF$850, MATCH(B39, Paste_Here!A$2:A$850, 0))))), "High Risk", IF(ISNUMBER(SEARCH("lowrisk", LOWER(INDEX(Paste_Here!AF$2:AF$850, MATCH(B39, Paste_Here!A$2:A$850, 0))))), "Low Risk", IF(ISNUMBER(SEARCH("somerisk", LOWER(INDEX(Paste_Here!AF$2:AF$850, MATCH(B39, Paste_Here!A$2:A$850, 0))))), "Some Risk", IF(ISNUMBER(SEARCH("ot", LOWER(INDEX(Paste_Here!AF$2:AF$850, MATCH(B39, Paste_Here!A$2:A$850, 0))))), "OT", "")))), ""), "")</f>
        <v/>
      </c>
      <c r="BI39" s="66"/>
      <c r="BJ39" s="75"/>
      <c r="BK39" s="66"/>
      <c r="BL39" s="75" t="str">
        <f>IFERROR(IF(B39&lt;&gt;"", IF(AND(INDEX(Paste_Here!O$2:O$850, MATCH(B39, Paste_Here!A$2:A$850, 0))&lt;&gt;"", ISNUMBER(VALUE(INDEX(Paste_Here!O$2:O$850, MATCH(B39, Paste_Here!A$2:A$850, 0))))), INDEX(Paste_Here!O$2:O$850, MATCH(B39, Paste_Here!A$2:A$850, 0)), ""), ""), "")</f>
        <v/>
      </c>
      <c r="BM39" s="66"/>
      <c r="BN39" s="75" t="str">
        <f>IFERROR(IF(B39&lt;&gt;"", IF(ISNUMBER(SEARCH("highrisk", LOWER(INDEX(Paste_Here!P$2:P$850, MATCH(B39, Paste_Here!A$2:A$850, 0))))), "High Risk", IF(ISNUMBER(SEARCH("lowrisk", LOWER(INDEX(Paste_Here!P$2:P$850, MATCH(B39, Paste_Here!A$2:A$850, 0))))), "Low Risk", IF(ISNUMBER(SEARCH("somerisk", LOWER(INDEX(Paste_Here!P$2:P$850, MATCH(B39, Paste_Here!A$2:A$850, 0))))), "Some Risk", IF(ISNUMBER(SEARCH("ot", LOWER(INDEX(Paste_Here!P$2:P$850, MATCH(B39, Paste_Here!A$2:A$850, 0))))), "OT", "")))), ""), "")</f>
        <v/>
      </c>
      <c r="BQ39" s="66"/>
      <c r="BR39" s="75"/>
      <c r="BS39" s="66"/>
      <c r="BT39" s="66"/>
      <c r="BU39" s="75" t="str">
        <f t="shared" si="3"/>
        <v/>
      </c>
      <c r="BV39" s="66"/>
      <c r="BW39" s="75"/>
      <c r="BX39" s="66"/>
      <c r="BY39" s="75"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BZ39" s="66"/>
      <c r="CA39" s="75"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CB39" s="66"/>
      <c r="CC39" s="75"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CD39" s="66"/>
      <c r="CE39" s="75"/>
      <c r="CF39" s="66"/>
      <c r="CK39" s="75"/>
      <c r="CL39" s="66"/>
      <c r="CM39" s="75"/>
      <c r="CN39" s="66"/>
      <c r="CO39" s="75"/>
      <c r="CP39" s="66"/>
      <c r="CQ39" s="66"/>
      <c r="CR39" s="75" t="str">
        <f t="shared" si="4"/>
        <v/>
      </c>
      <c r="CS39" s="66"/>
      <c r="CT39" s="75"/>
      <c r="CU39" s="66"/>
      <c r="CV39" s="75"/>
      <c r="CW39" s="66"/>
      <c r="CX39" s="75"/>
      <c r="CY39" s="66"/>
      <c r="CZ39" s="75"/>
      <c r="DA39" s="66"/>
      <c r="DB39" s="75" t="str">
        <f>IFERROR(IF(B39&lt;&gt;"", IF(AND(INDEX(Paste_Here!AK$2:AK$850, MATCH(B39, Paste_Here!A$2:A$850, 0))&lt;&gt;"", ISNUMBER(VALUE(INDEX(Paste_Here!AK$2:AK$850, MATCH(B39, Paste_Here!A$2:A$850, 0))))), INDEX(Paste_Here!AK$2:AK$850, MATCH(B39, Paste_Here!A$2:A$850, 0)), ""), ""), "")</f>
        <v/>
      </c>
      <c r="DC39" s="66"/>
      <c r="DD39" s="75" t="str">
        <f>IFERROR(IF(B39&lt;&gt;"", IF(ISNUMBER(SEARCH("highrisk", LOWER(INDEX(Paste_Here!AL$2:AL$850, MATCH(B39, Paste_Here!A$2:A$850, 0))))), "High Risk", IF(ISNUMBER(SEARCH("lowrisk", LOWER(INDEX(Paste_Here!AL$2:AL$850, MATCH(B39, Paste_Here!A$2:A$850, 0))))), "Low Risk", IF(ISNUMBER(SEARCH("somerisk", LOWER(INDEX(Paste_Here!AL$2:AL$850, MATCH(B39, Paste_Here!A$2:A$850, 0))))), "Some Risk", IF(ISNUMBER(SEARCH("ot", LOWER(INDEX(Paste_Here!AL$2:AL$850, MATCH(B39, Paste_Here!A$2:A$850, 0))))), "OT", "")))), ""), "")</f>
        <v/>
      </c>
      <c r="DE39" s="66"/>
      <c r="DF39" s="75" t="str">
        <f>IFERROR(IF(B39&lt;&gt;"", IF(AND(INDEX(Paste_Here!AM$2:AM$850, MATCH(B39, Paste_Here!A$2:A$850, 0))&lt;&gt;"", ISNUMBER(VALUE(INDEX(Paste_Here!AM$2:AM$850, MATCH(B39, Paste_Here!A$2:A$850, 0))))), INDEX(Paste_Here!AM$2:AM$850, MATCH(B39, Paste_Here!A$2:A$850, 0)), ""), ""), "")</f>
        <v/>
      </c>
      <c r="DG39" s="66"/>
      <c r="DH39" s="75" t="str">
        <f>IFERROR(IF(B39&lt;&gt;"", IF(ISNUMBER(SEARCH("highrisk", LOWER(INDEX(Paste_Here!AN$2:AN$850, MATCH(B39, Paste_Here!A$2:A$850, 0))))), "High Risk", IF(ISNUMBER(SEARCH("lowrisk", LOWER(INDEX(Paste_Here!AN$2:AN$850, MATCH(B39, Paste_Here!A$2:A$850, 0))))), "Low Risk", IF(ISNUMBER(SEARCH("somerisk", LOWER(INDEX(Paste_Here!AN$2:AN$850, MATCH(B39, Paste_Here!A$2:A$850, 0))))), "Some Risk", IF(ISNUMBER(SEARCH("ot", LOWER(INDEX(Paste_Here!AN$2:AN$850, MATCH(B39, Paste_Here!A$2:A$850, 0))))), "OT", "")))), ""), "")</f>
        <v/>
      </c>
      <c r="DI39" s="66"/>
      <c r="DJ39" s="66"/>
      <c r="DK39" s="75" t="str">
        <f t="shared" si="5"/>
        <v/>
      </c>
      <c r="DL39" s="66"/>
      <c r="DM39" s="75" t="str">
        <f>IFERROR(IF(B39&lt;&gt;"", IF(AND(INDEX(Paste_Here!Q$2:Q$850, MATCH(B39, Paste_Here!A$2:A$850, 0))&lt;&gt;"", ISNUMBER(VALUE(INDEX(Paste_Here!Q$2:Q$850, MATCH(B39, Paste_Here!A$2:A$850, 0))))), INDEX(Paste_Here!Q$2:Q$850, MATCH(B39, Paste_Here!A$2:A$850, 0)), ""), ""), "")</f>
        <v/>
      </c>
      <c r="DN39" s="66"/>
      <c r="DO39" s="75" t="str">
        <f>IFERROR(IF(B39&lt;&gt;"", IF(ISNUMBER(SEARCH("highrisk", LOWER(INDEX(Paste_Here!R$2:R$850, MATCH(B39, Paste_Here!A$2:A$850, 0))))), "High Risk", IF(ISNUMBER(SEARCH("lowrisk", LOWER(INDEX(Paste_Here!R$2:R$850, MATCH(B39, Paste_Here!A$2:A$850, 0))))), "Low Risk", IF(ISNUMBER(SEARCH("somerisk", LOWER(INDEX(Paste_Here!R$2:R$850, MATCH(B39, Paste_Here!A$2:A$850, 0))))), "Some Risk", IF(ISNUMBER(SEARCH("ot", LOWER(INDEX(Paste_Here!R$2:R$850, MATCH(B39, Paste_Here!A$2:A$850, 0))))), "OT", "")))), ""), "")</f>
        <v/>
      </c>
      <c r="DP39" s="66"/>
      <c r="DQ39" s="93" t="str">
        <f>IFERROR(IF(B39&lt;&gt;"", IF(AND(INDEX(Paste_Here!S$2:S$850, MATCH(B39, Paste_Here!A$2:A$850, 0))&lt;&gt;"", ISNUMBER(VALUE(INDEX(Paste_Here!S$2:S$850, MATCH(B39, Paste_Here!A$2:A$850, 0))))), INDEX(Paste_Here!S$2:S$850, MATCH(B39, Paste_Here!A$2:A$850, 0)), ""), ""), "")</f>
        <v/>
      </c>
      <c r="DR39" s="66"/>
      <c r="DS39" s="75"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IF(ISNUMBER(SEARCH("ot", LOWER(INDEX(Paste_Here!T$2:T$850, MATCH(B39, Paste_Here!A$2:A$850, 0))))), "OT", "")))), ""), "")</f>
        <v/>
      </c>
      <c r="DT39" s="66"/>
      <c r="DU39" s="75" t="str">
        <f>IFERROR(IF(B39&lt;&gt;"", IF(AND(INDEX(Paste_Here!U$2:U$850, MATCH(B39, Paste_Here!A$2:A$850, 0))&lt;&gt;"", ISNUMBER(VALUE(INDEX(Paste_Here!U$2:U$850, MATCH(B39, Paste_Here!A$2:A$850, 0))))), INDEX(Paste_Here!U$2:U$850, MATCH(B39, Paste_Here!A$2:A$850, 0)), ""), ""), "")</f>
        <v/>
      </c>
      <c r="DV39" s="66"/>
      <c r="DW39" s="93" t="str">
        <f>IFERROR(IF(B39&lt;&gt;"", IF(ISNUMBER(SEARCH("highrisk", LOWER(INDEX(Paste_Here!V$2:V$850, MATCH(B39, Paste_Here!A$2:A$850, 0))))), "High Risk", IF(ISNUMBER(SEARCH("lowrisk", LOWER(INDEX(Paste_Here!V$2:V$850, MATCH(B39, Paste_Here!A$2:A$850, 0))))), "Low Risk", IF(ISNUMBER(SEARCH("somerisk", LOWER(INDEX(Paste_Here!V$2:V$850, MATCH(B39, Paste_Here!A$2:A$850, 0))))), "Some Risk", IF(ISNUMBER(SEARCH("ot", LOWER(INDEX(Paste_Here!V$2:V$850, MATCH(B39, Paste_Here!A$2:A$850, 0))))), "OT", "")))), ""), "")</f>
        <v/>
      </c>
      <c r="DX39" s="66"/>
      <c r="DY39" s="75" t="str">
        <f>IFERROR(IF(B39&lt;&gt;"", IF(AND(INDEX(Paste_Here!W$2:W$850, MATCH(B39, Paste_Here!A$2:A$850, 0))&lt;&gt;"", ISNUMBER(VALUE(INDEX(Paste_Here!W$2:W$850, MATCH(B39, Paste_Here!A$2:A$850, 0))))), INDEX(Paste_Here!W$2:W$850, MATCH(B39, Paste_Here!A$2:A$850, 0)), ""), ""), "")</f>
        <v/>
      </c>
      <c r="DZ39" s="66"/>
      <c r="EA39" s="75" t="str">
        <f>IFERROR(IF(B39&lt;&gt;"", IF(ISNUMBER(SEARCH("highrisk", LOWER(INDEX(Paste_Here!X$2:X$850, MATCH(B39, Paste_Here!A$2:A$850, 0))))), "High Risk", IF(ISNUMBER(SEARCH("lowrisk", LOWER(INDEX(Paste_Here!X$2:X$850, MATCH(B39, Paste_Here!A$2:A$850, 0))))), "Low Risk", IF(ISNUMBER(SEARCH("somerisk", LOWER(INDEX(Paste_Here!X$2:X$850, MATCH(B39, Paste_Here!A$2:A$850, 0))))), "Some Risk", IF(ISNUMBER(SEARCH("ot", LOWER(INDEX(Paste_Here!X$2:X$850, MATCH(B39, Paste_Here!A$2:A$850, 0))))), "OT", "")))), ""), "")</f>
        <v/>
      </c>
      <c r="EB39" s="66"/>
      <c r="EC39" s="66"/>
      <c r="ED39" s="75" t="str">
        <f t="shared" si="10"/>
        <v/>
      </c>
      <c r="EE39" s="66"/>
      <c r="EF39" s="75" t="str">
        <f>IFERROR(IF(B39&lt;&gt;"", IF(AND(INDEX(Paste_Here!AO$2:AO$850, MATCH(B39, Paste_Here!A$2:A$850, 0))&lt;&gt;"", ISNUMBER(VALUE(INDEX(Paste_Here!AO$2:AO$850, MATCH(B39, Paste_Here!A$2:A$850, 0))))), INDEX(Paste_Here!AO$2:AO$850, MATCH(B39, Paste_Here!A$2:A$850, 0)), ""), ""), "")</f>
        <v/>
      </c>
      <c r="EG39" s="66"/>
      <c r="EH39" s="75" t="str">
        <f>IFERROR(IF(B39&lt;&gt;"", IF(ISNUMBER(SEARCH("highrisk", LOWER(INDEX(Paste_Here!AP$2:AP$850, MATCH(B39, Paste_Here!A$2:A$850, 0))))), "High Risk", IF(ISNUMBER(SEARCH("lowrisk", LOWER(INDEX(Paste_Here!AP$2:AP$850, MATCH(B39, Paste_Here!A$2:A$850, 0))))), "Low Risk", IF(ISNUMBER(SEARCH("somerisk", LOWER(INDEX(Paste_Here!AP$2:AP$850, MATCH(B39, Paste_Here!A$2:A$850, 0))))), "Some Risk", IF(ISNUMBER(SEARCH("ot", LOWER(INDEX(Paste_Here!AP$2:AP$850, MATCH(B39, Paste_Here!A$2:A$850, 0))))), "OT", "")))), ""), "")</f>
        <v/>
      </c>
      <c r="EI39" s="66"/>
      <c r="EJ39" s="93"/>
      <c r="EK39" s="66"/>
      <c r="EL39" s="75" t="str">
        <f>IFERROR(IF(B39&lt;&gt;"", IF(AND(INDEX(Paste_Here!AQ$2:AQ$850, MATCH(B39, Paste_Here!A$2:A$850, 0))&lt;&gt;"", ISNUMBER(VALUE(INDEX(Paste_Here!AQ$2:AQ$850, MATCH(B39, Paste_Here!A$2:A$850, 0))))), INDEX(Paste_Here!AQ$2:AQ$850, MATCH(B39, Paste_Here!A$2:A$850, 0)), ""), ""), "")</f>
        <v/>
      </c>
      <c r="EM39" s="66"/>
      <c r="EN39" s="75" t="str">
        <f>IFERROR(IF(B39&lt;&gt;"", IF(ISNUMBER(SEARCH("highrisk", LOWER(INDEX(Paste_Here!AR$2:AR$850, MATCH(B39, Paste_Here!A$2:A$850, 0))))), "High Risk", IF(ISNUMBER(SEARCH("lowrisk", LOWER(INDEX(Paste_Here!AR$2:AR$850, MATCH(B39, Paste_Here!A$2:A$850, 0))))), "Low Risk", IF(ISNUMBER(SEARCH("somerisk", LOWER(INDEX(Paste_Here!AR$2:AR$850, MATCH(B39, Paste_Here!A$2:A$850, 0))))), "Some Risk", IF(ISNUMBER(SEARCH("ot", LOWER(INDEX(Paste_Here!AR$2:AR$850, MATCH(B39, Paste_Here!A$2:A$850, 0))))), "OT", "")))), ""), "")</f>
        <v/>
      </c>
      <c r="EO39" s="66"/>
      <c r="EP39" s="93"/>
      <c r="EQ39" s="66"/>
      <c r="ER39" s="75"/>
      <c r="ES39" s="66"/>
      <c r="ET39" s="75"/>
      <c r="EU39" s="66"/>
      <c r="EV39" s="66"/>
      <c r="EW39" s="75" t="str">
        <f t="shared" si="11"/>
        <v/>
      </c>
      <c r="EX39" s="66"/>
      <c r="EY39" s="75" t="str">
        <f>IFERROR(IF(B39&lt;&gt;"", IF(AND(INDEX(Paste_Here!Y$2:Y$850, MATCH(B39, Paste_Here!A$2:A$850, 0))&lt;&gt;"", ISNUMBER(VALUE(INDEX(Paste_Here!Y$2:Y$850, MATCH(B39, Paste_Here!A$2:A$850, 0))))), INDEX(Paste_Here!Y$2:Y$850, MATCH(B39, Paste_Here!A$2:A$850, 0)), ""), ""), "")</f>
        <v/>
      </c>
      <c r="EZ39" s="66"/>
      <c r="FA39" s="75" t="str">
        <f>IFERROR(IF(B39&lt;&gt;"", IF(ISNUMBER(SEARCH("highrisk", LOWER(INDEX(Paste_Here!Z$2:Z$850, MATCH(B39, Paste_Here!A$2:A$850, 0))))), "High Risk", IF(ISNUMBER(SEARCH("lowrisk", LOWER(INDEX(Paste_Here!Z$2:Z$850, MATCH(B39, Paste_Here!A$2:A$850, 0))))), "Low Risk", IF(ISNUMBER(SEARCH("somerisk", LOWER(INDEX(Paste_Here!Z$2:Z$850, MATCH(B39, Paste_Here!A$2:A$850, 0))))), "Some Risk", IF(ISNUMBER(SEARCH("ot", LOWER(INDEX(Paste_Here!Z$2:Z$850, MATCH(B39, Paste_Here!A$2:A$850, 0))))), "OT", "")))), ""), "")</f>
        <v/>
      </c>
      <c r="FB39" s="66"/>
      <c r="FC39" s="93"/>
      <c r="FD39" s="66"/>
      <c r="FE39" s="75" t="str">
        <f>IFERROR(IF(B39&lt;&gt;"", IF(AND(INDEX(Paste_Here!AA$2:AA$850, MATCH(B39, Paste_Here!A$2:A$850, 0))&lt;&gt;"", ISNUMBER(VALUE(INDEX(Paste_Here!AA$2:AA$850, MATCH(B39, Paste_Here!A$2:A$850, 0))))), INDEX(Paste_Here!AA$2:AA$850, MATCH(B39, Paste_Here!A$2:A$850, 0)), ""), ""), "")</f>
        <v/>
      </c>
      <c r="FF39" s="66"/>
      <c r="FG39" s="75" t="str">
        <f>IFERROR(IF(B39&lt;&gt;"", IF(ISNUMBER(SEARCH("highrisk", LOWER(INDEX(Paste_Here!AB$2:AB$850, MATCH(B39, Paste_Here!A$2:A$850, 0))))), "High Risk", IF(ISNUMBER(SEARCH("lowrisk", LOWER(INDEX(Paste_Here!AB$2:AB$850, MATCH(B39, Paste_Here!A$2:A$850, 0))))), "Low Risk", IF(ISNUMBER(SEARCH("somerisk", LOWER(INDEX(Paste_Here!AB$2:AB$850, MATCH(B39, Paste_Here!A$2:A$850, 0))))), "Some Risk", IF(ISNUMBER(SEARCH("ot", LOWER(INDEX(Paste_Here!AB$2:AB$850, MATCH(B39, Paste_Here!A$2:A$850, 0))))), "OT", "")))), ""), "")</f>
        <v/>
      </c>
      <c r="FH39" s="66"/>
      <c r="FI39" s="93"/>
      <c r="FJ39" s="66"/>
      <c r="FK39" s="75"/>
      <c r="FL39" s="66"/>
      <c r="FM39" s="75"/>
      <c r="FN39" s="66"/>
      <c r="FO39" s="66"/>
      <c r="FP39" s="75" t="str">
        <f t="shared" si="6"/>
        <v/>
      </c>
      <c r="FQ39" s="66"/>
      <c r="FR39" s="75" t="str">
        <f>IFERROR(IF(B39&lt;&gt;"", IF(ISNUMBER(SEARCH("s", LOWER(INDEX(Paste_Here!L$2:L$850, MATCH(B39, Paste_Here!A$2:A$850, 0))))), "Yes", IF(INDEX(Paste_Here!L$2:L$850, MATCH(B39, Paste_Here!A$2:A$850, 0))&lt;&gt;"", "No", "")), ""), "")</f>
        <v/>
      </c>
      <c r="FS39" s="66"/>
      <c r="FT39" s="75" t="str">
        <f>IFERROR(IF(B39&lt;&gt;"", IF(ISNUMBER(SEARCH("yes", LOWER(INDEX(Paste_Here!F$2:F$850, MATCH(B39, Paste_Here!A$2:A$850, 0))))), "Yes", IF(ISNUMBER(SEARCH("no", LOWER(INDEX(Paste_Here!F$2:F$850, MATCH(B39, Paste_Here!A$2:A$850, 0))))), "No", "")), ""), "")</f>
        <v/>
      </c>
      <c r="FU39" s="66"/>
      <c r="FV39" s="75" t="str">
        <f>IFERROR(IF(B39&lt;&gt;"", IF(ISNUMBER(SEARCH("english language learner", LOWER(INDEX(Paste_Here!C$2:C$850, MATCH(B39, Paste_Here!A$2:A$850, 0))))), "Yes", ""), ""), "")</f>
        <v/>
      </c>
      <c r="FW39" s="66"/>
      <c r="FX39" s="75" t="str">
        <f>IFERROR(IF(B39&lt;&gt;"", IF(OR(ISNUMBER(SEARCH("b", LOWER(INDEX(Paste_Here!J$2:J$850, MATCH(B39, Paste_Here!A$2:A$850, 0))))), ISNUMBER(SEARCH("h", LOWER(INDEX(Paste_Here!J$2:J$850, MATCH(B39, Paste_Here!A$2:A$850, 0))))), ISNUMBER(SEARCH("i", LOWER(INDEX(Paste_Here!J$2:J$850, MATCH(B39, Paste_Here!A$2:A$850, 0)))))), "Yes", IF(INDEX(Paste_Here!J$2:J$850, MATCH(B39, Paste_Here!A$2:A$850, 0))&lt;&gt;"", "No", "")), ""), "")</f>
        <v/>
      </c>
      <c r="FY39" s="66"/>
      <c r="FZ39" s="75" t="str">
        <f>IFERROR(IF(B39&lt;&gt;"", IF(ISNUMBER(SEARCH("yes", LOWER(INDEX(Paste_Here!K$2:K$850, MATCH(B39, Paste_Here!A$2:A$850, 0))))), "Yes", IF(ISNUMBER(SEARCH("no", LOWER(INDEX(Paste_Here!K$2:K$850, MATCH(B39, Paste_Here!A$2:A$850, 0))))), "No", "")), ""), "")</f>
        <v/>
      </c>
      <c r="GA39" s="66"/>
      <c r="GB39" s="75" t="str">
        <f>IFERROR(IF(B39&lt;&gt;"", IF(ISNUMBER(SEARCH("transitional 2", LOWER(INDEX(Paste_Here!C$2:C$850, MATCH(B39, Paste_Here!A$2:A$850, 0))))), "T2",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GC39" s="66"/>
      <c r="GD39" s="75"/>
      <c r="GE39" s="66"/>
      <c r="GF39" s="75"/>
      <c r="GG39" s="66"/>
      <c r="GH39" s="75"/>
      <c r="GI39" s="66"/>
      <c r="GK39" s="1" t="str" cm="1">
        <f t="array" ref="GK39">IFERROR(INDEX(Paste_Here!$B$2:$B$850, MATCH(0, COUNTIF(GK$4:GK38, Paste_Here!$B$2:$B$850) + IF(Paste_Here!$B$2:$B$850="", 1, 0), 0)), "")</f>
        <v/>
      </c>
      <c r="GL39" s="1" t="str">
        <f>IF(GK39&lt;&gt;"", INDEX(Paste_Here!$A$2:$A$850, MATCH(GK39, Paste_Here!$B$2:$B$850, 0)), "")</f>
        <v/>
      </c>
      <c r="GM39" s="1" t="str">
        <f t="shared" si="12"/>
        <v/>
      </c>
      <c r="GN39" s="1" t="str" cm="1">
        <f t="array" ref="GN39">IFERROR(INDEX($GM$5:$GM$850, MATCH(SMALL(IF($GM$5:$GM$850&lt;&gt;"", COUNTIF($GM$5:$GM$850, "&lt;"&amp;$GM$5:$GM$850)+1), ROW()-ROW($GN$5)+1), COUNTIF($GM$5:$GM$850, "&lt;"&amp;$GM$5:$GM$850)+1, 0)), "")</f>
        <v/>
      </c>
    </row>
    <row r="40" spans="1:196">
      <c r="A40" s="66"/>
      <c r="B40" s="75" t="str">
        <f t="shared" si="0"/>
        <v/>
      </c>
      <c r="C40" s="66"/>
      <c r="D40" s="75" t="str">
        <f>IFERROR(IF(AND(INDEX(Paste_Here!N$2:N$850, MATCH(B40, Paste_Here!A$2:A$850, 0)) = ""), "", IF(UPPER(INDEX(Paste_Here!N$2:N$850, MATCH(B40, Paste_Here!A$2:A$850, 0))) = "YES", "Yes", IF(UPPER(INDEX(Paste_Here!N$2:N$850, MATCH(B40, Paste_Here!A$2:A$850, 0))) = "NO", "No", ""))), "")</f>
        <v/>
      </c>
      <c r="E40" s="66"/>
      <c r="F40" s="75" t="str">
        <f t="shared" si="7"/>
        <v/>
      </c>
      <c r="G40" s="66"/>
      <c r="H40" s="75" t="str">
        <f t="shared" si="8"/>
        <v/>
      </c>
      <c r="I40" s="66"/>
      <c r="J40" s="75" t="str">
        <f t="shared" si="9"/>
        <v/>
      </c>
      <c r="K40" s="66"/>
      <c r="L40" s="75"/>
      <c r="M40" s="66"/>
      <c r="N40" s="75" t="str">
        <f>IFERROR(IF(B40&lt;&gt;"", IF(AND(INDEX(Paste_Here!AW$2:AW$850, MATCH(B40, Paste_Here!A$2:A$850, 0))&lt;&gt;"", ISNUMBER(VALUE(INDEX(Paste_Here!AW$2:AW$850, MATCH(B40, Paste_Here!A$2:A$850, 0))))), INDEX(Paste_Here!AW$2:AW$850, MATCH(B40, Paste_Here!A$2:A$850, 0)), ""), ""), "")</f>
        <v/>
      </c>
      <c r="O40" s="66"/>
      <c r="P40" s="75" t="str">
        <f>IFERROR(IF(B40&lt;&gt;"", IF(AND(INDEX(Paste_Here!AX$2:AX$850, MATCH(B40, Paste_Here!A$2:A$850, 0))&lt;&gt;"", ISNUMBER(VALUE(INDEX(Paste_Here!AX$2:AX$850, MATCH(B40, Paste_Here!A$2:A$850, 0))))), INDEX(Paste_Here!AX$2:AX$850, MATCH(B40, Paste_Here!A$2:A$850, 0)), ""), ""), "")</f>
        <v/>
      </c>
      <c r="Q40" s="66"/>
      <c r="R40" s="75" t="str">
        <f>IFERROR(IF(B40&lt;&gt;"", IF(AND(INDEX(Paste_Here!AU$2:AU$850, MATCH(B40, Paste_Here!A$2:A$850, 0))&lt;&gt;"", ISNUMBER(VALUE(INDEX(Paste_Here!AU$2:AU$850, MATCH(B40, Paste_Here!A$2:A$850, 0))))), INDEX(Paste_Here!AU$2:AU$850, MATCH(B40, Paste_Here!A$2:A$850, 0)), ""), ""), "")</f>
        <v/>
      </c>
      <c r="S40" s="66"/>
      <c r="T40" s="75" t="str">
        <f>IFERROR(IF(B40&lt;&gt;"", IF(AND(INDEX(Paste_Here!AV$2:AV$850, MATCH(B40, Paste_Here!A$2:A$850, 0))&lt;&gt;"", ISNUMBER(VALUE(INDEX(Paste_Here!AV$2:AV$850, MATCH(B40, Paste_Here!A$2:A$850, 0))))), INDEX(Paste_Here!AV$2:AV$850, MATCH(B40, Paste_Here!A$2:A$850, 0)), ""), ""), "")</f>
        <v/>
      </c>
      <c r="U40" s="66"/>
      <c r="W40" s="66"/>
      <c r="Y40" s="66"/>
      <c r="Z40" s="66"/>
      <c r="AA40" s="75" t="str">
        <f t="shared" si="1"/>
        <v/>
      </c>
      <c r="AB40" s="66"/>
      <c r="AC40" s="75"/>
      <c r="AD40" s="66"/>
      <c r="AE40" s="98"/>
      <c r="AF40" s="66"/>
      <c r="AG40" s="75"/>
      <c r="AH40" s="66"/>
      <c r="AI40" s="75" t="str">
        <f>IFERROR(IF(B40&lt;&gt;"", IF(AND(INDEX(Paste_Here!AC$2:AC$850, MATCH(B40, Paste_Here!A$2:A$850, 0))&lt;&gt;"", ISNUMBER(VALUE(INDEX(Paste_Here!AC$2:AC$850, MATCH(B40, Paste_Here!A$2:A$850, 0))))), INDEX(Paste_Here!AC$2:AC$850, MATCH(B40, Paste_Here!A$2:A$850, 0)), ""), ""), "")</f>
        <v/>
      </c>
      <c r="AJ40" s="66"/>
      <c r="AK40" s="75" t="str">
        <f>IFERROR(IF(B40&lt;&gt;"", IF(ISNUMBER(SEARCH("highrisk", LOWER(INDEX(Paste_Here!AD$2:AD$850, MATCH(B40, Paste_Here!A$2:A$850, 0))))), "High Risk", IF(ISNUMBER(SEARCH("lowrisk", LOWER(INDEX(Paste_Here!AD$2:AD$850, MATCH(B40, Paste_Here!A$2:A$850, 0))))), "Low Risk", IF(ISNUMBER(SEARCH("somerisk", LOWER(INDEX(Paste_Here!AD$2:AD$850, MATCH(B40, Paste_Here!A$2:A$850, 0))))), "Some Risk", IF(ISNUMBER(SEARCH("ot", LOWER(INDEX(Paste_Here!AD$2:AD$850, MATCH(B40, Paste_Here!A$2:A$850, 0))))), "OT", "")))), ""), "")</f>
        <v/>
      </c>
      <c r="AL40" s="66"/>
      <c r="AM40" s="75"/>
      <c r="AN40" s="66"/>
      <c r="AO40" s="75" t="str">
        <f>IFERROR(IF(B40&lt;&gt;"", IF(AND(INDEX(Paste_Here!M$2:M$850, MATCH(B40, Paste_Here!A$2:A$850, 0))&lt;&gt;"", ISNUMBER(VALUE(INDEX(Paste_Here!M$2:M$850, MATCH(B40, Paste_Here!A$2:A$850, 0))))), INDEX(Paste_Here!M$2:M$850, MATCH(B40, Paste_Here!A$2:A$850, 0)), ""), ""), "")</f>
        <v/>
      </c>
      <c r="AP40" s="66"/>
      <c r="AQ40" s="75" t="str">
        <f>IFERROR(IF(B40&lt;&gt;"", IF(ISNUMBER(SEARCH("highrisk", LOWER(INDEX(Paste_Here!N$2:N$850, MATCH(B40, Paste_Here!A$2:A$850, 0))))), "High Risk", IF(ISNUMBER(SEARCH("lowrisk", LOWER(INDEX(Paste_Here!N$2:N$850, MATCH(B40, Paste_Here!A$2:A$850, 0))))), "Low Risk", IF(ISNUMBER(SEARCH("somerisk", LOWER(INDEX(Paste_Here!N$2:N$850, MATCH(B40, Paste_Here!A$2:A$850, 0))))), "Some Risk", IF(ISNUMBER(SEARCH("ot", LOWER(INDEX(Paste_Here!N$2:N$850, MATCH(B40, Paste_Here!A$2:A$850, 0))))), "OT", "")))), ""), "")</f>
        <v/>
      </c>
      <c r="AT40" s="66"/>
      <c r="AU40" s="103"/>
      <c r="AV40" s="66"/>
      <c r="AW40" s="66"/>
      <c r="AX40" s="75" t="str">
        <f t="shared" si="2"/>
        <v/>
      </c>
      <c r="AY40" s="66"/>
      <c r="AZ40" s="75"/>
      <c r="BA40" s="66"/>
      <c r="BB40" s="75"/>
      <c r="BC40" s="66"/>
      <c r="BD40" s="75"/>
      <c r="BE40" s="66"/>
      <c r="BF40" s="75" t="str">
        <f>IFERROR(IF(B40&lt;&gt;"", IF(AND(INDEX(Paste_Here!AE$2:AE$850, MATCH(B40, Paste_Here!A$2:A$850, 0))&lt;&gt;"", ISNUMBER(VALUE(INDEX(Paste_Here!AE$2:AE$850, MATCH(B40, Paste_Here!A$2:A$850, 0))))), INDEX(Paste_Here!AE$2:AE$850, MATCH(B40, Paste_Here!A$2:A$850, 0)), ""), ""), "")</f>
        <v/>
      </c>
      <c r="BG40" s="66"/>
      <c r="BH40" s="75" t="str">
        <f>IFERROR(IF(B40&lt;&gt;"", IF(ISNUMBER(SEARCH("highrisk", LOWER(INDEX(Paste_Here!AF$2:AF$850, MATCH(B40, Paste_Here!A$2:A$850, 0))))), "High Risk", IF(ISNUMBER(SEARCH("lowrisk", LOWER(INDEX(Paste_Here!AF$2:AF$850, MATCH(B40, Paste_Here!A$2:A$850, 0))))), "Low Risk", IF(ISNUMBER(SEARCH("somerisk", LOWER(INDEX(Paste_Here!AF$2:AF$850, MATCH(B40, Paste_Here!A$2:A$850, 0))))), "Some Risk", IF(ISNUMBER(SEARCH("ot", LOWER(INDEX(Paste_Here!AF$2:AF$850, MATCH(B40, Paste_Here!A$2:A$850, 0))))), "OT", "")))), ""), "")</f>
        <v/>
      </c>
      <c r="BI40" s="66"/>
      <c r="BJ40" s="75"/>
      <c r="BK40" s="66"/>
      <c r="BL40" s="75" t="str">
        <f>IFERROR(IF(B40&lt;&gt;"", IF(AND(INDEX(Paste_Here!O$2:O$850, MATCH(B40, Paste_Here!A$2:A$850, 0))&lt;&gt;"", ISNUMBER(VALUE(INDEX(Paste_Here!O$2:O$850, MATCH(B40, Paste_Here!A$2:A$850, 0))))), INDEX(Paste_Here!O$2:O$850, MATCH(B40, Paste_Here!A$2:A$850, 0)), ""), ""), "")</f>
        <v/>
      </c>
      <c r="BM40" s="66"/>
      <c r="BN40" s="75" t="str">
        <f>IFERROR(IF(B40&lt;&gt;"", IF(ISNUMBER(SEARCH("highrisk", LOWER(INDEX(Paste_Here!P$2:P$850, MATCH(B40, Paste_Here!A$2:A$850, 0))))), "High Risk", IF(ISNUMBER(SEARCH("lowrisk", LOWER(INDEX(Paste_Here!P$2:P$850, MATCH(B40, Paste_Here!A$2:A$850, 0))))), "Low Risk", IF(ISNUMBER(SEARCH("somerisk", LOWER(INDEX(Paste_Here!P$2:P$850, MATCH(B40, Paste_Here!A$2:A$850, 0))))), "Some Risk", IF(ISNUMBER(SEARCH("ot", LOWER(INDEX(Paste_Here!P$2:P$850, MATCH(B40, Paste_Here!A$2:A$850, 0))))), "OT", "")))), ""), "")</f>
        <v/>
      </c>
      <c r="BQ40" s="66"/>
      <c r="BR40" s="75"/>
      <c r="BS40" s="66"/>
      <c r="BT40" s="66"/>
      <c r="BU40" s="75" t="str">
        <f t="shared" si="3"/>
        <v/>
      </c>
      <c r="BV40" s="66"/>
      <c r="BW40" s="75"/>
      <c r="BX40" s="66"/>
      <c r="BY40" s="75"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BZ40" s="66"/>
      <c r="CA40" s="75"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CB40" s="66"/>
      <c r="CC40" s="75"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CD40" s="66"/>
      <c r="CE40" s="75"/>
      <c r="CF40" s="66"/>
      <c r="CK40" s="75"/>
      <c r="CL40" s="66"/>
      <c r="CM40" s="75"/>
      <c r="CN40" s="66"/>
      <c r="CO40" s="75"/>
      <c r="CP40" s="66"/>
      <c r="CQ40" s="66"/>
      <c r="CR40" s="75" t="str">
        <f t="shared" si="4"/>
        <v/>
      </c>
      <c r="CS40" s="66"/>
      <c r="CT40" s="75"/>
      <c r="CU40" s="66"/>
      <c r="CV40" s="75"/>
      <c r="CW40" s="66"/>
      <c r="CX40" s="75"/>
      <c r="CY40" s="66"/>
      <c r="CZ40" s="75"/>
      <c r="DA40" s="66"/>
      <c r="DB40" s="75" t="str">
        <f>IFERROR(IF(B40&lt;&gt;"", IF(AND(INDEX(Paste_Here!AK$2:AK$850, MATCH(B40, Paste_Here!A$2:A$850, 0))&lt;&gt;"", ISNUMBER(VALUE(INDEX(Paste_Here!AK$2:AK$850, MATCH(B40, Paste_Here!A$2:A$850, 0))))), INDEX(Paste_Here!AK$2:AK$850, MATCH(B40, Paste_Here!A$2:A$850, 0)), ""), ""), "")</f>
        <v/>
      </c>
      <c r="DC40" s="66"/>
      <c r="DD40" s="75" t="str">
        <f>IFERROR(IF(B40&lt;&gt;"", IF(ISNUMBER(SEARCH("highrisk", LOWER(INDEX(Paste_Here!AL$2:AL$850, MATCH(B40, Paste_Here!A$2:A$850, 0))))), "High Risk", IF(ISNUMBER(SEARCH("lowrisk", LOWER(INDEX(Paste_Here!AL$2:AL$850, MATCH(B40, Paste_Here!A$2:A$850, 0))))), "Low Risk", IF(ISNUMBER(SEARCH("somerisk", LOWER(INDEX(Paste_Here!AL$2:AL$850, MATCH(B40, Paste_Here!A$2:A$850, 0))))), "Some Risk", IF(ISNUMBER(SEARCH("ot", LOWER(INDEX(Paste_Here!AL$2:AL$850, MATCH(B40, Paste_Here!A$2:A$850, 0))))), "OT", "")))), ""), "")</f>
        <v/>
      </c>
      <c r="DE40" s="66"/>
      <c r="DF40" s="75" t="str">
        <f>IFERROR(IF(B40&lt;&gt;"", IF(AND(INDEX(Paste_Here!AM$2:AM$850, MATCH(B40, Paste_Here!A$2:A$850, 0))&lt;&gt;"", ISNUMBER(VALUE(INDEX(Paste_Here!AM$2:AM$850, MATCH(B40, Paste_Here!A$2:A$850, 0))))), INDEX(Paste_Here!AM$2:AM$850, MATCH(B40, Paste_Here!A$2:A$850, 0)), ""), ""), "")</f>
        <v/>
      </c>
      <c r="DG40" s="66"/>
      <c r="DH40" s="75" t="str">
        <f>IFERROR(IF(B40&lt;&gt;"", IF(ISNUMBER(SEARCH("highrisk", LOWER(INDEX(Paste_Here!AN$2:AN$850, MATCH(B40, Paste_Here!A$2:A$850, 0))))), "High Risk", IF(ISNUMBER(SEARCH("lowrisk", LOWER(INDEX(Paste_Here!AN$2:AN$850, MATCH(B40, Paste_Here!A$2:A$850, 0))))), "Low Risk", IF(ISNUMBER(SEARCH("somerisk", LOWER(INDEX(Paste_Here!AN$2:AN$850, MATCH(B40, Paste_Here!A$2:A$850, 0))))), "Some Risk", IF(ISNUMBER(SEARCH("ot", LOWER(INDEX(Paste_Here!AN$2:AN$850, MATCH(B40, Paste_Here!A$2:A$850, 0))))), "OT", "")))), ""), "")</f>
        <v/>
      </c>
      <c r="DI40" s="66"/>
      <c r="DJ40" s="66"/>
      <c r="DK40" s="75" t="str">
        <f t="shared" si="5"/>
        <v/>
      </c>
      <c r="DL40" s="66"/>
      <c r="DM40" s="75" t="str">
        <f>IFERROR(IF(B40&lt;&gt;"", IF(AND(INDEX(Paste_Here!Q$2:Q$850, MATCH(B40, Paste_Here!A$2:A$850, 0))&lt;&gt;"", ISNUMBER(VALUE(INDEX(Paste_Here!Q$2:Q$850, MATCH(B40, Paste_Here!A$2:A$850, 0))))), INDEX(Paste_Here!Q$2:Q$850, MATCH(B40, Paste_Here!A$2:A$850, 0)), ""), ""), "")</f>
        <v/>
      </c>
      <c r="DN40" s="66"/>
      <c r="DO40" s="75" t="str">
        <f>IFERROR(IF(B40&lt;&gt;"", IF(ISNUMBER(SEARCH("highrisk", LOWER(INDEX(Paste_Here!R$2:R$850, MATCH(B40, Paste_Here!A$2:A$850, 0))))), "High Risk", IF(ISNUMBER(SEARCH("lowrisk", LOWER(INDEX(Paste_Here!R$2:R$850, MATCH(B40, Paste_Here!A$2:A$850, 0))))), "Low Risk", IF(ISNUMBER(SEARCH("somerisk", LOWER(INDEX(Paste_Here!R$2:R$850, MATCH(B40, Paste_Here!A$2:A$850, 0))))), "Some Risk", IF(ISNUMBER(SEARCH("ot", LOWER(INDEX(Paste_Here!R$2:R$850, MATCH(B40, Paste_Here!A$2:A$850, 0))))), "OT", "")))), ""), "")</f>
        <v/>
      </c>
      <c r="DP40" s="66"/>
      <c r="DQ40" s="93" t="str">
        <f>IFERROR(IF(B40&lt;&gt;"", IF(AND(INDEX(Paste_Here!S$2:S$850, MATCH(B40, Paste_Here!A$2:A$850, 0))&lt;&gt;"", ISNUMBER(VALUE(INDEX(Paste_Here!S$2:S$850, MATCH(B40, Paste_Here!A$2:A$850, 0))))), INDEX(Paste_Here!S$2:S$850, MATCH(B40, Paste_Here!A$2:A$850, 0)), ""), ""), "")</f>
        <v/>
      </c>
      <c r="DR40" s="66"/>
      <c r="DS40" s="75"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IF(ISNUMBER(SEARCH("ot", LOWER(INDEX(Paste_Here!T$2:T$850, MATCH(B40, Paste_Here!A$2:A$850, 0))))), "OT", "")))), ""), "")</f>
        <v/>
      </c>
      <c r="DT40" s="66"/>
      <c r="DU40" s="75" t="str">
        <f>IFERROR(IF(B40&lt;&gt;"", IF(AND(INDEX(Paste_Here!U$2:U$850, MATCH(B40, Paste_Here!A$2:A$850, 0))&lt;&gt;"", ISNUMBER(VALUE(INDEX(Paste_Here!U$2:U$850, MATCH(B40, Paste_Here!A$2:A$850, 0))))), INDEX(Paste_Here!U$2:U$850, MATCH(B40, Paste_Here!A$2:A$850, 0)), ""), ""), "")</f>
        <v/>
      </c>
      <c r="DV40" s="66"/>
      <c r="DW40" s="93" t="str">
        <f>IFERROR(IF(B40&lt;&gt;"", IF(ISNUMBER(SEARCH("highrisk", LOWER(INDEX(Paste_Here!V$2:V$850, MATCH(B40, Paste_Here!A$2:A$850, 0))))), "High Risk", IF(ISNUMBER(SEARCH("lowrisk", LOWER(INDEX(Paste_Here!V$2:V$850, MATCH(B40, Paste_Here!A$2:A$850, 0))))), "Low Risk", IF(ISNUMBER(SEARCH("somerisk", LOWER(INDEX(Paste_Here!V$2:V$850, MATCH(B40, Paste_Here!A$2:A$850, 0))))), "Some Risk", IF(ISNUMBER(SEARCH("ot", LOWER(INDEX(Paste_Here!V$2:V$850, MATCH(B40, Paste_Here!A$2:A$850, 0))))), "OT", "")))), ""), "")</f>
        <v/>
      </c>
      <c r="DX40" s="66"/>
      <c r="DY40" s="75" t="str">
        <f>IFERROR(IF(B40&lt;&gt;"", IF(AND(INDEX(Paste_Here!W$2:W$850, MATCH(B40, Paste_Here!A$2:A$850, 0))&lt;&gt;"", ISNUMBER(VALUE(INDEX(Paste_Here!W$2:W$850, MATCH(B40, Paste_Here!A$2:A$850, 0))))), INDEX(Paste_Here!W$2:W$850, MATCH(B40, Paste_Here!A$2:A$850, 0)), ""), ""), "")</f>
        <v/>
      </c>
      <c r="DZ40" s="66"/>
      <c r="EA40" s="75" t="str">
        <f>IFERROR(IF(B40&lt;&gt;"", IF(ISNUMBER(SEARCH("highrisk", LOWER(INDEX(Paste_Here!X$2:X$850, MATCH(B40, Paste_Here!A$2:A$850, 0))))), "High Risk", IF(ISNUMBER(SEARCH("lowrisk", LOWER(INDEX(Paste_Here!X$2:X$850, MATCH(B40, Paste_Here!A$2:A$850, 0))))), "Low Risk", IF(ISNUMBER(SEARCH("somerisk", LOWER(INDEX(Paste_Here!X$2:X$850, MATCH(B40, Paste_Here!A$2:A$850, 0))))), "Some Risk", IF(ISNUMBER(SEARCH("ot", LOWER(INDEX(Paste_Here!X$2:X$850, MATCH(B40, Paste_Here!A$2:A$850, 0))))), "OT", "")))), ""), "")</f>
        <v/>
      </c>
      <c r="EB40" s="66"/>
      <c r="EC40" s="66"/>
      <c r="ED40" s="75" t="str">
        <f t="shared" si="10"/>
        <v/>
      </c>
      <c r="EE40" s="66"/>
      <c r="EF40" s="75" t="str">
        <f>IFERROR(IF(B40&lt;&gt;"", IF(AND(INDEX(Paste_Here!AO$2:AO$850, MATCH(B40, Paste_Here!A$2:A$850, 0))&lt;&gt;"", ISNUMBER(VALUE(INDEX(Paste_Here!AO$2:AO$850, MATCH(B40, Paste_Here!A$2:A$850, 0))))), INDEX(Paste_Here!AO$2:AO$850, MATCH(B40, Paste_Here!A$2:A$850, 0)), ""), ""), "")</f>
        <v/>
      </c>
      <c r="EG40" s="66"/>
      <c r="EH40" s="75" t="str">
        <f>IFERROR(IF(B40&lt;&gt;"", IF(ISNUMBER(SEARCH("highrisk", LOWER(INDEX(Paste_Here!AP$2:AP$850, MATCH(B40, Paste_Here!A$2:A$850, 0))))), "High Risk", IF(ISNUMBER(SEARCH("lowrisk", LOWER(INDEX(Paste_Here!AP$2:AP$850, MATCH(B40, Paste_Here!A$2:A$850, 0))))), "Low Risk", IF(ISNUMBER(SEARCH("somerisk", LOWER(INDEX(Paste_Here!AP$2:AP$850, MATCH(B40, Paste_Here!A$2:A$850, 0))))), "Some Risk", IF(ISNUMBER(SEARCH("ot", LOWER(INDEX(Paste_Here!AP$2:AP$850, MATCH(B40, Paste_Here!A$2:A$850, 0))))), "OT", "")))), ""), "")</f>
        <v/>
      </c>
      <c r="EI40" s="66"/>
      <c r="EJ40" s="93"/>
      <c r="EK40" s="66"/>
      <c r="EL40" s="75" t="str">
        <f>IFERROR(IF(B40&lt;&gt;"", IF(AND(INDEX(Paste_Here!AQ$2:AQ$850, MATCH(B40, Paste_Here!A$2:A$850, 0))&lt;&gt;"", ISNUMBER(VALUE(INDEX(Paste_Here!AQ$2:AQ$850, MATCH(B40, Paste_Here!A$2:A$850, 0))))), INDEX(Paste_Here!AQ$2:AQ$850, MATCH(B40, Paste_Here!A$2:A$850, 0)), ""), ""), "")</f>
        <v/>
      </c>
      <c r="EM40" s="66"/>
      <c r="EN40" s="75" t="str">
        <f>IFERROR(IF(B40&lt;&gt;"", IF(ISNUMBER(SEARCH("highrisk", LOWER(INDEX(Paste_Here!AR$2:AR$850, MATCH(B40, Paste_Here!A$2:A$850, 0))))), "High Risk", IF(ISNUMBER(SEARCH("lowrisk", LOWER(INDEX(Paste_Here!AR$2:AR$850, MATCH(B40, Paste_Here!A$2:A$850, 0))))), "Low Risk", IF(ISNUMBER(SEARCH("somerisk", LOWER(INDEX(Paste_Here!AR$2:AR$850, MATCH(B40, Paste_Here!A$2:A$850, 0))))), "Some Risk", IF(ISNUMBER(SEARCH("ot", LOWER(INDEX(Paste_Here!AR$2:AR$850, MATCH(B40, Paste_Here!A$2:A$850, 0))))), "OT", "")))), ""), "")</f>
        <v/>
      </c>
      <c r="EO40" s="66"/>
      <c r="EP40" s="93"/>
      <c r="EQ40" s="66"/>
      <c r="ER40" s="75"/>
      <c r="ES40" s="66"/>
      <c r="ET40" s="75"/>
      <c r="EU40" s="66"/>
      <c r="EV40" s="66"/>
      <c r="EW40" s="75" t="str">
        <f t="shared" si="11"/>
        <v/>
      </c>
      <c r="EX40" s="66"/>
      <c r="EY40" s="75" t="str">
        <f>IFERROR(IF(B40&lt;&gt;"", IF(AND(INDEX(Paste_Here!Y$2:Y$850, MATCH(B40, Paste_Here!A$2:A$850, 0))&lt;&gt;"", ISNUMBER(VALUE(INDEX(Paste_Here!Y$2:Y$850, MATCH(B40, Paste_Here!A$2:A$850, 0))))), INDEX(Paste_Here!Y$2:Y$850, MATCH(B40, Paste_Here!A$2:A$850, 0)), ""), ""), "")</f>
        <v/>
      </c>
      <c r="EZ40" s="66"/>
      <c r="FA40" s="75" t="str">
        <f>IFERROR(IF(B40&lt;&gt;"", IF(ISNUMBER(SEARCH("highrisk", LOWER(INDEX(Paste_Here!Z$2:Z$850, MATCH(B40, Paste_Here!A$2:A$850, 0))))), "High Risk", IF(ISNUMBER(SEARCH("lowrisk", LOWER(INDEX(Paste_Here!Z$2:Z$850, MATCH(B40, Paste_Here!A$2:A$850, 0))))), "Low Risk", IF(ISNUMBER(SEARCH("somerisk", LOWER(INDEX(Paste_Here!Z$2:Z$850, MATCH(B40, Paste_Here!A$2:A$850, 0))))), "Some Risk", IF(ISNUMBER(SEARCH("ot", LOWER(INDEX(Paste_Here!Z$2:Z$850, MATCH(B40, Paste_Here!A$2:A$850, 0))))), "OT", "")))), ""), "")</f>
        <v/>
      </c>
      <c r="FB40" s="66"/>
      <c r="FC40" s="93"/>
      <c r="FD40" s="66"/>
      <c r="FE40" s="75" t="str">
        <f>IFERROR(IF(B40&lt;&gt;"", IF(AND(INDEX(Paste_Here!AA$2:AA$850, MATCH(B40, Paste_Here!A$2:A$850, 0))&lt;&gt;"", ISNUMBER(VALUE(INDEX(Paste_Here!AA$2:AA$850, MATCH(B40, Paste_Here!A$2:A$850, 0))))), INDEX(Paste_Here!AA$2:AA$850, MATCH(B40, Paste_Here!A$2:A$850, 0)), ""), ""), "")</f>
        <v/>
      </c>
      <c r="FF40" s="66"/>
      <c r="FG40" s="75" t="str">
        <f>IFERROR(IF(B40&lt;&gt;"", IF(ISNUMBER(SEARCH("highrisk", LOWER(INDEX(Paste_Here!AB$2:AB$850, MATCH(B40, Paste_Here!A$2:A$850, 0))))), "High Risk", IF(ISNUMBER(SEARCH("lowrisk", LOWER(INDEX(Paste_Here!AB$2:AB$850, MATCH(B40, Paste_Here!A$2:A$850, 0))))), "Low Risk", IF(ISNUMBER(SEARCH("somerisk", LOWER(INDEX(Paste_Here!AB$2:AB$850, MATCH(B40, Paste_Here!A$2:A$850, 0))))), "Some Risk", IF(ISNUMBER(SEARCH("ot", LOWER(INDEX(Paste_Here!AB$2:AB$850, MATCH(B40, Paste_Here!A$2:A$850, 0))))), "OT", "")))), ""), "")</f>
        <v/>
      </c>
      <c r="FH40" s="66"/>
      <c r="FI40" s="93"/>
      <c r="FJ40" s="66"/>
      <c r="FK40" s="75"/>
      <c r="FL40" s="66"/>
      <c r="FM40" s="75"/>
      <c r="FN40" s="66"/>
      <c r="FO40" s="66"/>
      <c r="FP40" s="75" t="str">
        <f t="shared" si="6"/>
        <v/>
      </c>
      <c r="FQ40" s="66"/>
      <c r="FR40" s="75" t="str">
        <f>IFERROR(IF(B40&lt;&gt;"", IF(ISNUMBER(SEARCH("s", LOWER(INDEX(Paste_Here!L$2:L$850, MATCH(B40, Paste_Here!A$2:A$850, 0))))), "Yes", IF(INDEX(Paste_Here!L$2:L$850, MATCH(B40, Paste_Here!A$2:A$850, 0))&lt;&gt;"", "No", "")), ""), "")</f>
        <v/>
      </c>
      <c r="FS40" s="66"/>
      <c r="FT40" s="75" t="str">
        <f>IFERROR(IF(B40&lt;&gt;"", IF(ISNUMBER(SEARCH("yes", LOWER(INDEX(Paste_Here!F$2:F$850, MATCH(B40, Paste_Here!A$2:A$850, 0))))), "Yes", IF(ISNUMBER(SEARCH("no", LOWER(INDEX(Paste_Here!F$2:F$850, MATCH(B40, Paste_Here!A$2:A$850, 0))))), "No", "")), ""), "")</f>
        <v/>
      </c>
      <c r="FU40" s="66"/>
      <c r="FV40" s="75" t="str">
        <f>IFERROR(IF(B40&lt;&gt;"", IF(ISNUMBER(SEARCH("english language learner", LOWER(INDEX(Paste_Here!C$2:C$850, MATCH(B40, Paste_Here!A$2:A$850, 0))))), "Yes", ""), ""), "")</f>
        <v/>
      </c>
      <c r="FW40" s="66"/>
      <c r="FX40" s="75" t="str">
        <f>IFERROR(IF(B40&lt;&gt;"", IF(OR(ISNUMBER(SEARCH("b", LOWER(INDEX(Paste_Here!J$2:J$850, MATCH(B40, Paste_Here!A$2:A$850, 0))))), ISNUMBER(SEARCH("h", LOWER(INDEX(Paste_Here!J$2:J$850, MATCH(B40, Paste_Here!A$2:A$850, 0))))), ISNUMBER(SEARCH("i", LOWER(INDEX(Paste_Here!J$2:J$850, MATCH(B40, Paste_Here!A$2:A$850, 0)))))), "Yes", IF(INDEX(Paste_Here!J$2:J$850, MATCH(B40, Paste_Here!A$2:A$850, 0))&lt;&gt;"", "No", "")), ""), "")</f>
        <v/>
      </c>
      <c r="FY40" s="66"/>
      <c r="FZ40" s="75" t="str">
        <f>IFERROR(IF(B40&lt;&gt;"", IF(ISNUMBER(SEARCH("yes", LOWER(INDEX(Paste_Here!K$2:K$850, MATCH(B40, Paste_Here!A$2:A$850, 0))))), "Yes", IF(ISNUMBER(SEARCH("no", LOWER(INDEX(Paste_Here!K$2:K$850, MATCH(B40, Paste_Here!A$2:A$850, 0))))), "No", "")), ""), "")</f>
        <v/>
      </c>
      <c r="GA40" s="66"/>
      <c r="GB40" s="75" t="str">
        <f>IFERROR(IF(B40&lt;&gt;"", IF(ISNUMBER(SEARCH("transitional 2", LOWER(INDEX(Paste_Here!C$2:C$850, MATCH(B40, Paste_Here!A$2:A$850, 0))))), "T2",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GC40" s="66"/>
      <c r="GD40" s="75"/>
      <c r="GE40" s="66"/>
      <c r="GF40" s="75"/>
      <c r="GG40" s="66"/>
      <c r="GH40" s="75"/>
      <c r="GI40" s="66"/>
      <c r="GK40" s="1" t="str" cm="1">
        <f t="array" ref="GK40">IFERROR(INDEX(Paste_Here!$B$2:$B$850, MATCH(0, COUNTIF(GK$4:GK39, Paste_Here!$B$2:$B$850) + IF(Paste_Here!$B$2:$B$850="", 1, 0), 0)), "")</f>
        <v/>
      </c>
      <c r="GL40" s="1" t="str">
        <f>IF(GK40&lt;&gt;"", INDEX(Paste_Here!$A$2:$A$850, MATCH(GK40, Paste_Here!$B$2:$B$850, 0)), "")</f>
        <v/>
      </c>
      <c r="GM40" s="1" t="str">
        <f t="shared" si="12"/>
        <v/>
      </c>
      <c r="GN40" s="1" t="str" cm="1">
        <f t="array" ref="GN40">IFERROR(INDEX($GM$5:$GM$850, MATCH(SMALL(IF($GM$5:$GM$850&lt;&gt;"", COUNTIF($GM$5:$GM$850, "&lt;"&amp;$GM$5:$GM$850)+1), ROW()-ROW($GN$5)+1), COUNTIF($GM$5:$GM$850, "&lt;"&amp;$GM$5:$GM$850)+1, 0)), "")</f>
        <v/>
      </c>
    </row>
    <row r="41" spans="1:196">
      <c r="A41" s="66"/>
      <c r="B41" s="75" t="str">
        <f t="shared" si="0"/>
        <v/>
      </c>
      <c r="C41" s="66"/>
      <c r="D41" s="75" t="str">
        <f>IFERROR(IF(AND(INDEX(Paste_Here!N$2:N$850, MATCH(B41, Paste_Here!A$2:A$850, 0)) = ""), "", IF(UPPER(INDEX(Paste_Here!N$2:N$850, MATCH(B41, Paste_Here!A$2:A$850, 0))) = "YES", "Yes", IF(UPPER(INDEX(Paste_Here!N$2:N$850, MATCH(B41, Paste_Here!A$2:A$850, 0))) = "NO", "No", ""))), "")</f>
        <v/>
      </c>
      <c r="E41" s="66"/>
      <c r="F41" s="75" t="str">
        <f t="shared" si="7"/>
        <v/>
      </c>
      <c r="G41" s="66"/>
      <c r="H41" s="75" t="str">
        <f t="shared" si="8"/>
        <v/>
      </c>
      <c r="I41" s="66"/>
      <c r="J41" s="75" t="str">
        <f t="shared" si="9"/>
        <v/>
      </c>
      <c r="K41" s="66"/>
      <c r="L41" s="75"/>
      <c r="M41" s="66"/>
      <c r="N41" s="75" t="str">
        <f>IFERROR(IF(B41&lt;&gt;"", IF(AND(INDEX(Paste_Here!AW$2:AW$850, MATCH(B41, Paste_Here!A$2:A$850, 0))&lt;&gt;"", ISNUMBER(VALUE(INDEX(Paste_Here!AW$2:AW$850, MATCH(B41, Paste_Here!A$2:A$850, 0))))), INDEX(Paste_Here!AW$2:AW$850, MATCH(B41, Paste_Here!A$2:A$850, 0)), ""), ""), "")</f>
        <v/>
      </c>
      <c r="O41" s="66"/>
      <c r="P41" s="75" t="str">
        <f>IFERROR(IF(B41&lt;&gt;"", IF(AND(INDEX(Paste_Here!AX$2:AX$850, MATCH(B41, Paste_Here!A$2:A$850, 0))&lt;&gt;"", ISNUMBER(VALUE(INDEX(Paste_Here!AX$2:AX$850, MATCH(B41, Paste_Here!A$2:A$850, 0))))), INDEX(Paste_Here!AX$2:AX$850, MATCH(B41, Paste_Here!A$2:A$850, 0)), ""), ""), "")</f>
        <v/>
      </c>
      <c r="Q41" s="66"/>
      <c r="R41" s="75" t="str">
        <f>IFERROR(IF(B41&lt;&gt;"", IF(AND(INDEX(Paste_Here!AU$2:AU$850, MATCH(B41, Paste_Here!A$2:A$850, 0))&lt;&gt;"", ISNUMBER(VALUE(INDEX(Paste_Here!AU$2:AU$850, MATCH(B41, Paste_Here!A$2:A$850, 0))))), INDEX(Paste_Here!AU$2:AU$850, MATCH(B41, Paste_Here!A$2:A$850, 0)), ""), ""), "")</f>
        <v/>
      </c>
      <c r="S41" s="66"/>
      <c r="T41" s="75" t="str">
        <f>IFERROR(IF(B41&lt;&gt;"", IF(AND(INDEX(Paste_Here!AV$2:AV$850, MATCH(B41, Paste_Here!A$2:A$850, 0))&lt;&gt;"", ISNUMBER(VALUE(INDEX(Paste_Here!AV$2:AV$850, MATCH(B41, Paste_Here!A$2:A$850, 0))))), INDEX(Paste_Here!AV$2:AV$850, MATCH(B41, Paste_Here!A$2:A$850, 0)), ""), ""), "")</f>
        <v/>
      </c>
      <c r="U41" s="66"/>
      <c r="W41" s="66"/>
      <c r="Y41" s="66"/>
      <c r="Z41" s="66"/>
      <c r="AA41" s="75" t="str">
        <f t="shared" si="1"/>
        <v/>
      </c>
      <c r="AB41" s="66"/>
      <c r="AC41" s="75"/>
      <c r="AD41" s="66"/>
      <c r="AE41" s="98"/>
      <c r="AF41" s="66"/>
      <c r="AG41" s="75"/>
      <c r="AH41" s="66"/>
      <c r="AI41" s="75" t="str">
        <f>IFERROR(IF(B41&lt;&gt;"", IF(AND(INDEX(Paste_Here!AC$2:AC$850, MATCH(B41, Paste_Here!A$2:A$850, 0))&lt;&gt;"", ISNUMBER(VALUE(INDEX(Paste_Here!AC$2:AC$850, MATCH(B41, Paste_Here!A$2:A$850, 0))))), INDEX(Paste_Here!AC$2:AC$850, MATCH(B41, Paste_Here!A$2:A$850, 0)), ""), ""), "")</f>
        <v/>
      </c>
      <c r="AJ41" s="66"/>
      <c r="AK41" s="75" t="str">
        <f>IFERROR(IF(B41&lt;&gt;"", IF(ISNUMBER(SEARCH("highrisk", LOWER(INDEX(Paste_Here!AD$2:AD$850, MATCH(B41, Paste_Here!A$2:A$850, 0))))), "High Risk", IF(ISNUMBER(SEARCH("lowrisk", LOWER(INDEX(Paste_Here!AD$2:AD$850, MATCH(B41, Paste_Here!A$2:A$850, 0))))), "Low Risk", IF(ISNUMBER(SEARCH("somerisk", LOWER(INDEX(Paste_Here!AD$2:AD$850, MATCH(B41, Paste_Here!A$2:A$850, 0))))), "Some Risk", IF(ISNUMBER(SEARCH("ot", LOWER(INDEX(Paste_Here!AD$2:AD$850, MATCH(B41, Paste_Here!A$2:A$850, 0))))), "OT", "")))), ""), "")</f>
        <v/>
      </c>
      <c r="AL41" s="66"/>
      <c r="AM41" s="75"/>
      <c r="AN41" s="66"/>
      <c r="AO41" s="75" t="str">
        <f>IFERROR(IF(B41&lt;&gt;"", IF(AND(INDEX(Paste_Here!M$2:M$850, MATCH(B41, Paste_Here!A$2:A$850, 0))&lt;&gt;"", ISNUMBER(VALUE(INDEX(Paste_Here!M$2:M$850, MATCH(B41, Paste_Here!A$2:A$850, 0))))), INDEX(Paste_Here!M$2:M$850, MATCH(B41, Paste_Here!A$2:A$850, 0)), ""), ""), "")</f>
        <v/>
      </c>
      <c r="AP41" s="66"/>
      <c r="AQ41" s="75" t="str">
        <f>IFERROR(IF(B41&lt;&gt;"", IF(ISNUMBER(SEARCH("highrisk", LOWER(INDEX(Paste_Here!N$2:N$850, MATCH(B41, Paste_Here!A$2:A$850, 0))))), "High Risk", IF(ISNUMBER(SEARCH("lowrisk", LOWER(INDEX(Paste_Here!N$2:N$850, MATCH(B41, Paste_Here!A$2:A$850, 0))))), "Low Risk", IF(ISNUMBER(SEARCH("somerisk", LOWER(INDEX(Paste_Here!N$2:N$850, MATCH(B41, Paste_Here!A$2:A$850, 0))))), "Some Risk", IF(ISNUMBER(SEARCH("ot", LOWER(INDEX(Paste_Here!N$2:N$850, MATCH(B41, Paste_Here!A$2:A$850, 0))))), "OT", "")))), ""), "")</f>
        <v/>
      </c>
      <c r="AT41" s="66"/>
      <c r="AU41" s="103"/>
      <c r="AV41" s="66"/>
      <c r="AW41" s="66"/>
      <c r="AX41" s="75" t="str">
        <f t="shared" si="2"/>
        <v/>
      </c>
      <c r="AY41" s="66"/>
      <c r="AZ41" s="75"/>
      <c r="BA41" s="66"/>
      <c r="BB41" s="75"/>
      <c r="BC41" s="66"/>
      <c r="BD41" s="75"/>
      <c r="BE41" s="66"/>
      <c r="BF41" s="75" t="str">
        <f>IFERROR(IF(B41&lt;&gt;"", IF(AND(INDEX(Paste_Here!AE$2:AE$850, MATCH(B41, Paste_Here!A$2:A$850, 0))&lt;&gt;"", ISNUMBER(VALUE(INDEX(Paste_Here!AE$2:AE$850, MATCH(B41, Paste_Here!A$2:A$850, 0))))), INDEX(Paste_Here!AE$2:AE$850, MATCH(B41, Paste_Here!A$2:A$850, 0)), ""), ""), "")</f>
        <v/>
      </c>
      <c r="BG41" s="66"/>
      <c r="BH41" s="75" t="str">
        <f>IFERROR(IF(B41&lt;&gt;"", IF(ISNUMBER(SEARCH("highrisk", LOWER(INDEX(Paste_Here!AF$2:AF$850, MATCH(B41, Paste_Here!A$2:A$850, 0))))), "High Risk", IF(ISNUMBER(SEARCH("lowrisk", LOWER(INDEX(Paste_Here!AF$2:AF$850, MATCH(B41, Paste_Here!A$2:A$850, 0))))), "Low Risk", IF(ISNUMBER(SEARCH("somerisk", LOWER(INDEX(Paste_Here!AF$2:AF$850, MATCH(B41, Paste_Here!A$2:A$850, 0))))), "Some Risk", IF(ISNUMBER(SEARCH("ot", LOWER(INDEX(Paste_Here!AF$2:AF$850, MATCH(B41, Paste_Here!A$2:A$850, 0))))), "OT", "")))), ""), "")</f>
        <v/>
      </c>
      <c r="BI41" s="66"/>
      <c r="BJ41" s="75"/>
      <c r="BK41" s="66"/>
      <c r="BL41" s="75" t="str">
        <f>IFERROR(IF(B41&lt;&gt;"", IF(AND(INDEX(Paste_Here!O$2:O$850, MATCH(B41, Paste_Here!A$2:A$850, 0))&lt;&gt;"", ISNUMBER(VALUE(INDEX(Paste_Here!O$2:O$850, MATCH(B41, Paste_Here!A$2:A$850, 0))))), INDEX(Paste_Here!O$2:O$850, MATCH(B41, Paste_Here!A$2:A$850, 0)), ""), ""), "")</f>
        <v/>
      </c>
      <c r="BM41" s="66"/>
      <c r="BN41" s="75" t="str">
        <f>IFERROR(IF(B41&lt;&gt;"", IF(ISNUMBER(SEARCH("highrisk", LOWER(INDEX(Paste_Here!P$2:P$850, MATCH(B41, Paste_Here!A$2:A$850, 0))))), "High Risk", IF(ISNUMBER(SEARCH("lowrisk", LOWER(INDEX(Paste_Here!P$2:P$850, MATCH(B41, Paste_Here!A$2:A$850, 0))))), "Low Risk", IF(ISNUMBER(SEARCH("somerisk", LOWER(INDEX(Paste_Here!P$2:P$850, MATCH(B41, Paste_Here!A$2:A$850, 0))))), "Some Risk", IF(ISNUMBER(SEARCH("ot", LOWER(INDEX(Paste_Here!P$2:P$850, MATCH(B41, Paste_Here!A$2:A$850, 0))))), "OT", "")))), ""), "")</f>
        <v/>
      </c>
      <c r="BQ41" s="66"/>
      <c r="BR41" s="75"/>
      <c r="BS41" s="66"/>
      <c r="BT41" s="66"/>
      <c r="BU41" s="75" t="str">
        <f t="shared" si="3"/>
        <v/>
      </c>
      <c r="BV41" s="66"/>
      <c r="BW41" s="75"/>
      <c r="BX41" s="66"/>
      <c r="BY41" s="75"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BZ41" s="66"/>
      <c r="CA41" s="75"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CB41" s="66"/>
      <c r="CC41" s="75"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CD41" s="66"/>
      <c r="CE41" s="75"/>
      <c r="CF41" s="66"/>
      <c r="CK41" s="75"/>
      <c r="CL41" s="66"/>
      <c r="CM41" s="75"/>
      <c r="CN41" s="66"/>
      <c r="CO41" s="75"/>
      <c r="CP41" s="66"/>
      <c r="CQ41" s="66"/>
      <c r="CR41" s="75" t="str">
        <f t="shared" si="4"/>
        <v/>
      </c>
      <c r="CS41" s="66"/>
      <c r="CT41" s="75"/>
      <c r="CU41" s="66"/>
      <c r="CV41" s="75"/>
      <c r="CW41" s="66"/>
      <c r="CX41" s="75"/>
      <c r="CY41" s="66"/>
      <c r="CZ41" s="75"/>
      <c r="DA41" s="66"/>
      <c r="DB41" s="75" t="str">
        <f>IFERROR(IF(B41&lt;&gt;"", IF(AND(INDEX(Paste_Here!AK$2:AK$850, MATCH(B41, Paste_Here!A$2:A$850, 0))&lt;&gt;"", ISNUMBER(VALUE(INDEX(Paste_Here!AK$2:AK$850, MATCH(B41, Paste_Here!A$2:A$850, 0))))), INDEX(Paste_Here!AK$2:AK$850, MATCH(B41, Paste_Here!A$2:A$850, 0)), ""), ""), "")</f>
        <v/>
      </c>
      <c r="DC41" s="66"/>
      <c r="DD41" s="75" t="str">
        <f>IFERROR(IF(B41&lt;&gt;"", IF(ISNUMBER(SEARCH("highrisk", LOWER(INDEX(Paste_Here!AL$2:AL$850, MATCH(B41, Paste_Here!A$2:A$850, 0))))), "High Risk", IF(ISNUMBER(SEARCH("lowrisk", LOWER(INDEX(Paste_Here!AL$2:AL$850, MATCH(B41, Paste_Here!A$2:A$850, 0))))), "Low Risk", IF(ISNUMBER(SEARCH("somerisk", LOWER(INDEX(Paste_Here!AL$2:AL$850, MATCH(B41, Paste_Here!A$2:A$850, 0))))), "Some Risk", IF(ISNUMBER(SEARCH("ot", LOWER(INDEX(Paste_Here!AL$2:AL$850, MATCH(B41, Paste_Here!A$2:A$850, 0))))), "OT", "")))), ""), "")</f>
        <v/>
      </c>
      <c r="DE41" s="66"/>
      <c r="DF41" s="75" t="str">
        <f>IFERROR(IF(B41&lt;&gt;"", IF(AND(INDEX(Paste_Here!AM$2:AM$850, MATCH(B41, Paste_Here!A$2:A$850, 0))&lt;&gt;"", ISNUMBER(VALUE(INDEX(Paste_Here!AM$2:AM$850, MATCH(B41, Paste_Here!A$2:A$850, 0))))), INDEX(Paste_Here!AM$2:AM$850, MATCH(B41, Paste_Here!A$2:A$850, 0)), ""), ""), "")</f>
        <v/>
      </c>
      <c r="DG41" s="66"/>
      <c r="DH41" s="75" t="str">
        <f>IFERROR(IF(B41&lt;&gt;"", IF(ISNUMBER(SEARCH("highrisk", LOWER(INDEX(Paste_Here!AN$2:AN$850, MATCH(B41, Paste_Here!A$2:A$850, 0))))), "High Risk", IF(ISNUMBER(SEARCH("lowrisk", LOWER(INDEX(Paste_Here!AN$2:AN$850, MATCH(B41, Paste_Here!A$2:A$850, 0))))), "Low Risk", IF(ISNUMBER(SEARCH("somerisk", LOWER(INDEX(Paste_Here!AN$2:AN$850, MATCH(B41, Paste_Here!A$2:A$850, 0))))), "Some Risk", IF(ISNUMBER(SEARCH("ot", LOWER(INDEX(Paste_Here!AN$2:AN$850, MATCH(B41, Paste_Here!A$2:A$850, 0))))), "OT", "")))), ""), "")</f>
        <v/>
      </c>
      <c r="DI41" s="66"/>
      <c r="DJ41" s="66"/>
      <c r="DK41" s="75" t="str">
        <f t="shared" si="5"/>
        <v/>
      </c>
      <c r="DL41" s="66"/>
      <c r="DM41" s="75" t="str">
        <f>IFERROR(IF(B41&lt;&gt;"", IF(AND(INDEX(Paste_Here!Q$2:Q$850, MATCH(B41, Paste_Here!A$2:A$850, 0))&lt;&gt;"", ISNUMBER(VALUE(INDEX(Paste_Here!Q$2:Q$850, MATCH(B41, Paste_Here!A$2:A$850, 0))))), INDEX(Paste_Here!Q$2:Q$850, MATCH(B41, Paste_Here!A$2:A$850, 0)), ""), ""), "")</f>
        <v/>
      </c>
      <c r="DN41" s="66"/>
      <c r="DO41" s="75" t="str">
        <f>IFERROR(IF(B41&lt;&gt;"", IF(ISNUMBER(SEARCH("highrisk", LOWER(INDEX(Paste_Here!R$2:R$850, MATCH(B41, Paste_Here!A$2:A$850, 0))))), "High Risk", IF(ISNUMBER(SEARCH("lowrisk", LOWER(INDEX(Paste_Here!R$2:R$850, MATCH(B41, Paste_Here!A$2:A$850, 0))))), "Low Risk", IF(ISNUMBER(SEARCH("somerisk", LOWER(INDEX(Paste_Here!R$2:R$850, MATCH(B41, Paste_Here!A$2:A$850, 0))))), "Some Risk", IF(ISNUMBER(SEARCH("ot", LOWER(INDEX(Paste_Here!R$2:R$850, MATCH(B41, Paste_Here!A$2:A$850, 0))))), "OT", "")))), ""), "")</f>
        <v/>
      </c>
      <c r="DP41" s="66"/>
      <c r="DQ41" s="93" t="str">
        <f>IFERROR(IF(B41&lt;&gt;"", IF(AND(INDEX(Paste_Here!S$2:S$850, MATCH(B41, Paste_Here!A$2:A$850, 0))&lt;&gt;"", ISNUMBER(VALUE(INDEX(Paste_Here!S$2:S$850, MATCH(B41, Paste_Here!A$2:A$850, 0))))), INDEX(Paste_Here!S$2:S$850, MATCH(B41, Paste_Here!A$2:A$850, 0)), ""), ""), "")</f>
        <v/>
      </c>
      <c r="DR41" s="66"/>
      <c r="DS41" s="75"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IF(ISNUMBER(SEARCH("ot", LOWER(INDEX(Paste_Here!T$2:T$850, MATCH(B41, Paste_Here!A$2:A$850, 0))))), "OT", "")))), ""), "")</f>
        <v/>
      </c>
      <c r="DT41" s="66"/>
      <c r="DU41" s="75" t="str">
        <f>IFERROR(IF(B41&lt;&gt;"", IF(AND(INDEX(Paste_Here!U$2:U$850, MATCH(B41, Paste_Here!A$2:A$850, 0))&lt;&gt;"", ISNUMBER(VALUE(INDEX(Paste_Here!U$2:U$850, MATCH(B41, Paste_Here!A$2:A$850, 0))))), INDEX(Paste_Here!U$2:U$850, MATCH(B41, Paste_Here!A$2:A$850, 0)), ""), ""), "")</f>
        <v/>
      </c>
      <c r="DV41" s="66"/>
      <c r="DW41" s="93" t="str">
        <f>IFERROR(IF(B41&lt;&gt;"", IF(ISNUMBER(SEARCH("highrisk", LOWER(INDEX(Paste_Here!V$2:V$850, MATCH(B41, Paste_Here!A$2:A$850, 0))))), "High Risk", IF(ISNUMBER(SEARCH("lowrisk", LOWER(INDEX(Paste_Here!V$2:V$850, MATCH(B41, Paste_Here!A$2:A$850, 0))))), "Low Risk", IF(ISNUMBER(SEARCH("somerisk", LOWER(INDEX(Paste_Here!V$2:V$850, MATCH(B41, Paste_Here!A$2:A$850, 0))))), "Some Risk", IF(ISNUMBER(SEARCH("ot", LOWER(INDEX(Paste_Here!V$2:V$850, MATCH(B41, Paste_Here!A$2:A$850, 0))))), "OT", "")))), ""), "")</f>
        <v/>
      </c>
      <c r="DX41" s="66"/>
      <c r="DY41" s="75" t="str">
        <f>IFERROR(IF(B41&lt;&gt;"", IF(AND(INDEX(Paste_Here!W$2:W$850, MATCH(B41, Paste_Here!A$2:A$850, 0))&lt;&gt;"", ISNUMBER(VALUE(INDEX(Paste_Here!W$2:W$850, MATCH(B41, Paste_Here!A$2:A$850, 0))))), INDEX(Paste_Here!W$2:W$850, MATCH(B41, Paste_Here!A$2:A$850, 0)), ""), ""), "")</f>
        <v/>
      </c>
      <c r="DZ41" s="66"/>
      <c r="EA41" s="75" t="str">
        <f>IFERROR(IF(B41&lt;&gt;"", IF(ISNUMBER(SEARCH("highrisk", LOWER(INDEX(Paste_Here!X$2:X$850, MATCH(B41, Paste_Here!A$2:A$850, 0))))), "High Risk", IF(ISNUMBER(SEARCH("lowrisk", LOWER(INDEX(Paste_Here!X$2:X$850, MATCH(B41, Paste_Here!A$2:A$850, 0))))), "Low Risk", IF(ISNUMBER(SEARCH("somerisk", LOWER(INDEX(Paste_Here!X$2:X$850, MATCH(B41, Paste_Here!A$2:A$850, 0))))), "Some Risk", IF(ISNUMBER(SEARCH("ot", LOWER(INDEX(Paste_Here!X$2:X$850, MATCH(B41, Paste_Here!A$2:A$850, 0))))), "OT", "")))), ""), "")</f>
        <v/>
      </c>
      <c r="EB41" s="66"/>
      <c r="EC41" s="66"/>
      <c r="ED41" s="75" t="str">
        <f t="shared" si="10"/>
        <v/>
      </c>
      <c r="EE41" s="66"/>
      <c r="EF41" s="75" t="str">
        <f>IFERROR(IF(B41&lt;&gt;"", IF(AND(INDEX(Paste_Here!AO$2:AO$850, MATCH(B41, Paste_Here!A$2:A$850, 0))&lt;&gt;"", ISNUMBER(VALUE(INDEX(Paste_Here!AO$2:AO$850, MATCH(B41, Paste_Here!A$2:A$850, 0))))), INDEX(Paste_Here!AO$2:AO$850, MATCH(B41, Paste_Here!A$2:A$850, 0)), ""), ""), "")</f>
        <v/>
      </c>
      <c r="EG41" s="66"/>
      <c r="EH41" s="75" t="str">
        <f>IFERROR(IF(B41&lt;&gt;"", IF(ISNUMBER(SEARCH("highrisk", LOWER(INDEX(Paste_Here!AP$2:AP$850, MATCH(B41, Paste_Here!A$2:A$850, 0))))), "High Risk", IF(ISNUMBER(SEARCH("lowrisk", LOWER(INDEX(Paste_Here!AP$2:AP$850, MATCH(B41, Paste_Here!A$2:A$850, 0))))), "Low Risk", IF(ISNUMBER(SEARCH("somerisk", LOWER(INDEX(Paste_Here!AP$2:AP$850, MATCH(B41, Paste_Here!A$2:A$850, 0))))), "Some Risk", IF(ISNUMBER(SEARCH("ot", LOWER(INDEX(Paste_Here!AP$2:AP$850, MATCH(B41, Paste_Here!A$2:A$850, 0))))), "OT", "")))), ""), "")</f>
        <v/>
      </c>
      <c r="EI41" s="66"/>
      <c r="EJ41" s="93"/>
      <c r="EK41" s="66"/>
      <c r="EL41" s="75" t="str">
        <f>IFERROR(IF(B41&lt;&gt;"", IF(AND(INDEX(Paste_Here!AQ$2:AQ$850, MATCH(B41, Paste_Here!A$2:A$850, 0))&lt;&gt;"", ISNUMBER(VALUE(INDEX(Paste_Here!AQ$2:AQ$850, MATCH(B41, Paste_Here!A$2:A$850, 0))))), INDEX(Paste_Here!AQ$2:AQ$850, MATCH(B41, Paste_Here!A$2:A$850, 0)), ""), ""), "")</f>
        <v/>
      </c>
      <c r="EM41" s="66"/>
      <c r="EN41" s="75" t="str">
        <f>IFERROR(IF(B41&lt;&gt;"", IF(ISNUMBER(SEARCH("highrisk", LOWER(INDEX(Paste_Here!AR$2:AR$850, MATCH(B41, Paste_Here!A$2:A$850, 0))))), "High Risk", IF(ISNUMBER(SEARCH("lowrisk", LOWER(INDEX(Paste_Here!AR$2:AR$850, MATCH(B41, Paste_Here!A$2:A$850, 0))))), "Low Risk", IF(ISNUMBER(SEARCH("somerisk", LOWER(INDEX(Paste_Here!AR$2:AR$850, MATCH(B41, Paste_Here!A$2:A$850, 0))))), "Some Risk", IF(ISNUMBER(SEARCH("ot", LOWER(INDEX(Paste_Here!AR$2:AR$850, MATCH(B41, Paste_Here!A$2:A$850, 0))))), "OT", "")))), ""), "")</f>
        <v/>
      </c>
      <c r="EO41" s="66"/>
      <c r="EP41" s="93"/>
      <c r="EQ41" s="66"/>
      <c r="ER41" s="75"/>
      <c r="ES41" s="66"/>
      <c r="ET41" s="75"/>
      <c r="EU41" s="66"/>
      <c r="EV41" s="66"/>
      <c r="EW41" s="75" t="str">
        <f t="shared" si="11"/>
        <v/>
      </c>
      <c r="EX41" s="66"/>
      <c r="EY41" s="75" t="str">
        <f>IFERROR(IF(B41&lt;&gt;"", IF(AND(INDEX(Paste_Here!Y$2:Y$850, MATCH(B41, Paste_Here!A$2:A$850, 0))&lt;&gt;"", ISNUMBER(VALUE(INDEX(Paste_Here!Y$2:Y$850, MATCH(B41, Paste_Here!A$2:A$850, 0))))), INDEX(Paste_Here!Y$2:Y$850, MATCH(B41, Paste_Here!A$2:A$850, 0)), ""), ""), "")</f>
        <v/>
      </c>
      <c r="EZ41" s="66"/>
      <c r="FA41" s="75" t="str">
        <f>IFERROR(IF(B41&lt;&gt;"", IF(ISNUMBER(SEARCH("highrisk", LOWER(INDEX(Paste_Here!Z$2:Z$850, MATCH(B41, Paste_Here!A$2:A$850, 0))))), "High Risk", IF(ISNUMBER(SEARCH("lowrisk", LOWER(INDEX(Paste_Here!Z$2:Z$850, MATCH(B41, Paste_Here!A$2:A$850, 0))))), "Low Risk", IF(ISNUMBER(SEARCH("somerisk", LOWER(INDEX(Paste_Here!Z$2:Z$850, MATCH(B41, Paste_Here!A$2:A$850, 0))))), "Some Risk", IF(ISNUMBER(SEARCH("ot", LOWER(INDEX(Paste_Here!Z$2:Z$850, MATCH(B41, Paste_Here!A$2:A$850, 0))))), "OT", "")))), ""), "")</f>
        <v/>
      </c>
      <c r="FB41" s="66"/>
      <c r="FC41" s="93"/>
      <c r="FD41" s="66"/>
      <c r="FE41" s="75" t="str">
        <f>IFERROR(IF(B41&lt;&gt;"", IF(AND(INDEX(Paste_Here!AA$2:AA$850, MATCH(B41, Paste_Here!A$2:A$850, 0))&lt;&gt;"", ISNUMBER(VALUE(INDEX(Paste_Here!AA$2:AA$850, MATCH(B41, Paste_Here!A$2:A$850, 0))))), INDEX(Paste_Here!AA$2:AA$850, MATCH(B41, Paste_Here!A$2:A$850, 0)), ""), ""), "")</f>
        <v/>
      </c>
      <c r="FF41" s="66"/>
      <c r="FG41" s="75" t="str">
        <f>IFERROR(IF(B41&lt;&gt;"", IF(ISNUMBER(SEARCH("highrisk", LOWER(INDEX(Paste_Here!AB$2:AB$850, MATCH(B41, Paste_Here!A$2:A$850, 0))))), "High Risk", IF(ISNUMBER(SEARCH("lowrisk", LOWER(INDEX(Paste_Here!AB$2:AB$850, MATCH(B41, Paste_Here!A$2:A$850, 0))))), "Low Risk", IF(ISNUMBER(SEARCH("somerisk", LOWER(INDEX(Paste_Here!AB$2:AB$850, MATCH(B41, Paste_Here!A$2:A$850, 0))))), "Some Risk", IF(ISNUMBER(SEARCH("ot", LOWER(INDEX(Paste_Here!AB$2:AB$850, MATCH(B41, Paste_Here!A$2:A$850, 0))))), "OT", "")))), ""), "")</f>
        <v/>
      </c>
      <c r="FH41" s="66"/>
      <c r="FI41" s="93"/>
      <c r="FJ41" s="66"/>
      <c r="FK41" s="75"/>
      <c r="FL41" s="66"/>
      <c r="FM41" s="75"/>
      <c r="FN41" s="66"/>
      <c r="FO41" s="66"/>
      <c r="FP41" s="75" t="str">
        <f t="shared" si="6"/>
        <v/>
      </c>
      <c r="FQ41" s="66"/>
      <c r="FR41" s="75" t="str">
        <f>IFERROR(IF(B41&lt;&gt;"", IF(ISNUMBER(SEARCH("s", LOWER(INDEX(Paste_Here!L$2:L$850, MATCH(B41, Paste_Here!A$2:A$850, 0))))), "Yes", IF(INDEX(Paste_Here!L$2:L$850, MATCH(B41, Paste_Here!A$2:A$850, 0))&lt;&gt;"", "No", "")), ""), "")</f>
        <v/>
      </c>
      <c r="FS41" s="66"/>
      <c r="FT41" s="75" t="str">
        <f>IFERROR(IF(B41&lt;&gt;"", IF(ISNUMBER(SEARCH("yes", LOWER(INDEX(Paste_Here!F$2:F$850, MATCH(B41, Paste_Here!A$2:A$850, 0))))), "Yes", IF(ISNUMBER(SEARCH("no", LOWER(INDEX(Paste_Here!F$2:F$850, MATCH(B41, Paste_Here!A$2:A$850, 0))))), "No", "")), ""), "")</f>
        <v/>
      </c>
      <c r="FU41" s="66"/>
      <c r="FV41" s="75" t="str">
        <f>IFERROR(IF(B41&lt;&gt;"", IF(ISNUMBER(SEARCH("english language learner", LOWER(INDEX(Paste_Here!C$2:C$850, MATCH(B41, Paste_Here!A$2:A$850, 0))))), "Yes", ""), ""), "")</f>
        <v/>
      </c>
      <c r="FW41" s="66"/>
      <c r="FX41" s="75" t="str">
        <f>IFERROR(IF(B41&lt;&gt;"", IF(OR(ISNUMBER(SEARCH("b", LOWER(INDEX(Paste_Here!J$2:J$850, MATCH(B41, Paste_Here!A$2:A$850, 0))))), ISNUMBER(SEARCH("h", LOWER(INDEX(Paste_Here!J$2:J$850, MATCH(B41, Paste_Here!A$2:A$850, 0))))), ISNUMBER(SEARCH("i", LOWER(INDEX(Paste_Here!J$2:J$850, MATCH(B41, Paste_Here!A$2:A$850, 0)))))), "Yes", IF(INDEX(Paste_Here!J$2:J$850, MATCH(B41, Paste_Here!A$2:A$850, 0))&lt;&gt;"", "No", "")), ""), "")</f>
        <v/>
      </c>
      <c r="FY41" s="66"/>
      <c r="FZ41" s="75" t="str">
        <f>IFERROR(IF(B41&lt;&gt;"", IF(ISNUMBER(SEARCH("yes", LOWER(INDEX(Paste_Here!K$2:K$850, MATCH(B41, Paste_Here!A$2:A$850, 0))))), "Yes", IF(ISNUMBER(SEARCH("no", LOWER(INDEX(Paste_Here!K$2:K$850, MATCH(B41, Paste_Here!A$2:A$850, 0))))), "No", "")), ""), "")</f>
        <v/>
      </c>
      <c r="GA41" s="66"/>
      <c r="GB41" s="75" t="str">
        <f>IFERROR(IF(B41&lt;&gt;"", IF(ISNUMBER(SEARCH("transitional 2", LOWER(INDEX(Paste_Here!C$2:C$850, MATCH(B41, Paste_Here!A$2:A$850, 0))))), "T2",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GC41" s="66"/>
      <c r="GD41" s="75"/>
      <c r="GE41" s="66"/>
      <c r="GF41" s="75"/>
      <c r="GG41" s="66"/>
      <c r="GH41" s="75"/>
      <c r="GI41" s="66"/>
      <c r="GK41" s="1" t="str" cm="1">
        <f t="array" ref="GK41">IFERROR(INDEX(Paste_Here!$B$2:$B$850, MATCH(0, COUNTIF(GK$4:GK40, Paste_Here!$B$2:$B$850) + IF(Paste_Here!$B$2:$B$850="", 1, 0), 0)), "")</f>
        <v/>
      </c>
      <c r="GL41" s="1" t="str">
        <f>IF(GK41&lt;&gt;"", INDEX(Paste_Here!$A$2:$A$850, MATCH(GK41, Paste_Here!$B$2:$B$850, 0)), "")</f>
        <v/>
      </c>
      <c r="GM41" s="1" t="str">
        <f t="shared" si="12"/>
        <v/>
      </c>
      <c r="GN41" s="1" t="str" cm="1">
        <f t="array" ref="GN41">IFERROR(INDEX($GM$5:$GM$850, MATCH(SMALL(IF($GM$5:$GM$850&lt;&gt;"", COUNTIF($GM$5:$GM$850, "&lt;"&amp;$GM$5:$GM$850)+1), ROW()-ROW($GN$5)+1), COUNTIF($GM$5:$GM$850, "&lt;"&amp;$GM$5:$GM$850)+1, 0)), "")</f>
        <v/>
      </c>
    </row>
    <row r="42" spans="1:196">
      <c r="A42" s="66"/>
      <c r="B42" s="75" t="str">
        <f t="shared" si="0"/>
        <v/>
      </c>
      <c r="C42" s="66"/>
      <c r="D42" s="75" t="str">
        <f>IFERROR(IF(AND(INDEX(Paste_Here!N$2:N$850, MATCH(B42, Paste_Here!A$2:A$850, 0)) = ""), "", IF(UPPER(INDEX(Paste_Here!N$2:N$850, MATCH(B42, Paste_Here!A$2:A$850, 0))) = "YES", "Yes", IF(UPPER(INDEX(Paste_Here!N$2:N$850, MATCH(B42, Paste_Here!A$2:A$850, 0))) = "NO", "No", ""))), "")</f>
        <v/>
      </c>
      <c r="E42" s="66"/>
      <c r="F42" s="75" t="str">
        <f t="shared" si="7"/>
        <v/>
      </c>
      <c r="G42" s="66"/>
      <c r="H42" s="75" t="str">
        <f t="shared" si="8"/>
        <v/>
      </c>
      <c r="I42" s="66"/>
      <c r="J42" s="75" t="str">
        <f t="shared" si="9"/>
        <v/>
      </c>
      <c r="K42" s="66"/>
      <c r="L42" s="75"/>
      <c r="M42" s="66"/>
      <c r="N42" s="75" t="str">
        <f>IFERROR(IF(B42&lt;&gt;"", IF(AND(INDEX(Paste_Here!AW$2:AW$850, MATCH(B42, Paste_Here!A$2:A$850, 0))&lt;&gt;"", ISNUMBER(VALUE(INDEX(Paste_Here!AW$2:AW$850, MATCH(B42, Paste_Here!A$2:A$850, 0))))), INDEX(Paste_Here!AW$2:AW$850, MATCH(B42, Paste_Here!A$2:A$850, 0)), ""), ""), "")</f>
        <v/>
      </c>
      <c r="O42" s="66"/>
      <c r="P42" s="75" t="str">
        <f>IFERROR(IF(B42&lt;&gt;"", IF(AND(INDEX(Paste_Here!AX$2:AX$850, MATCH(B42, Paste_Here!A$2:A$850, 0))&lt;&gt;"", ISNUMBER(VALUE(INDEX(Paste_Here!AX$2:AX$850, MATCH(B42, Paste_Here!A$2:A$850, 0))))), INDEX(Paste_Here!AX$2:AX$850, MATCH(B42, Paste_Here!A$2:A$850, 0)), ""), ""), "")</f>
        <v/>
      </c>
      <c r="Q42" s="66"/>
      <c r="R42" s="75" t="str">
        <f>IFERROR(IF(B42&lt;&gt;"", IF(AND(INDEX(Paste_Here!AU$2:AU$850, MATCH(B42, Paste_Here!A$2:A$850, 0))&lt;&gt;"", ISNUMBER(VALUE(INDEX(Paste_Here!AU$2:AU$850, MATCH(B42, Paste_Here!A$2:A$850, 0))))), INDEX(Paste_Here!AU$2:AU$850, MATCH(B42, Paste_Here!A$2:A$850, 0)), ""), ""), "")</f>
        <v/>
      </c>
      <c r="S42" s="66"/>
      <c r="T42" s="75" t="str">
        <f>IFERROR(IF(B42&lt;&gt;"", IF(AND(INDEX(Paste_Here!AV$2:AV$850, MATCH(B42, Paste_Here!A$2:A$850, 0))&lt;&gt;"", ISNUMBER(VALUE(INDEX(Paste_Here!AV$2:AV$850, MATCH(B42, Paste_Here!A$2:A$850, 0))))), INDEX(Paste_Here!AV$2:AV$850, MATCH(B42, Paste_Here!A$2:A$850, 0)), ""), ""), "")</f>
        <v/>
      </c>
      <c r="U42" s="66"/>
      <c r="W42" s="66"/>
      <c r="Y42" s="66"/>
      <c r="Z42" s="66"/>
      <c r="AA42" s="75" t="str">
        <f t="shared" si="1"/>
        <v/>
      </c>
      <c r="AB42" s="66"/>
      <c r="AC42" s="75"/>
      <c r="AD42" s="66"/>
      <c r="AE42" s="98"/>
      <c r="AF42" s="66"/>
      <c r="AG42" s="75"/>
      <c r="AH42" s="66"/>
      <c r="AI42" s="75" t="str">
        <f>IFERROR(IF(B42&lt;&gt;"", IF(AND(INDEX(Paste_Here!AC$2:AC$850, MATCH(B42, Paste_Here!A$2:A$850, 0))&lt;&gt;"", ISNUMBER(VALUE(INDEX(Paste_Here!AC$2:AC$850, MATCH(B42, Paste_Here!A$2:A$850, 0))))), INDEX(Paste_Here!AC$2:AC$850, MATCH(B42, Paste_Here!A$2:A$850, 0)), ""), ""), "")</f>
        <v/>
      </c>
      <c r="AJ42" s="66"/>
      <c r="AK42" s="75" t="str">
        <f>IFERROR(IF(B42&lt;&gt;"", IF(ISNUMBER(SEARCH("highrisk", LOWER(INDEX(Paste_Here!AD$2:AD$850, MATCH(B42, Paste_Here!A$2:A$850, 0))))), "High Risk", IF(ISNUMBER(SEARCH("lowrisk", LOWER(INDEX(Paste_Here!AD$2:AD$850, MATCH(B42, Paste_Here!A$2:A$850, 0))))), "Low Risk", IF(ISNUMBER(SEARCH("somerisk", LOWER(INDEX(Paste_Here!AD$2:AD$850, MATCH(B42, Paste_Here!A$2:A$850, 0))))), "Some Risk", IF(ISNUMBER(SEARCH("ot", LOWER(INDEX(Paste_Here!AD$2:AD$850, MATCH(B42, Paste_Here!A$2:A$850, 0))))), "OT", "")))), ""), "")</f>
        <v/>
      </c>
      <c r="AL42" s="66"/>
      <c r="AM42" s="75"/>
      <c r="AN42" s="66"/>
      <c r="AO42" s="75" t="str">
        <f>IFERROR(IF(B42&lt;&gt;"", IF(AND(INDEX(Paste_Here!M$2:M$850, MATCH(B42, Paste_Here!A$2:A$850, 0))&lt;&gt;"", ISNUMBER(VALUE(INDEX(Paste_Here!M$2:M$850, MATCH(B42, Paste_Here!A$2:A$850, 0))))), INDEX(Paste_Here!M$2:M$850, MATCH(B42, Paste_Here!A$2:A$850, 0)), ""), ""), "")</f>
        <v/>
      </c>
      <c r="AP42" s="66"/>
      <c r="AQ42" s="75" t="str">
        <f>IFERROR(IF(B42&lt;&gt;"", IF(ISNUMBER(SEARCH("highrisk", LOWER(INDEX(Paste_Here!N$2:N$850, MATCH(B42, Paste_Here!A$2:A$850, 0))))), "High Risk", IF(ISNUMBER(SEARCH("lowrisk", LOWER(INDEX(Paste_Here!N$2:N$850, MATCH(B42, Paste_Here!A$2:A$850, 0))))), "Low Risk", IF(ISNUMBER(SEARCH("somerisk", LOWER(INDEX(Paste_Here!N$2:N$850, MATCH(B42, Paste_Here!A$2:A$850, 0))))), "Some Risk", IF(ISNUMBER(SEARCH("ot", LOWER(INDEX(Paste_Here!N$2:N$850, MATCH(B42, Paste_Here!A$2:A$850, 0))))), "OT", "")))), ""), "")</f>
        <v/>
      </c>
      <c r="AT42" s="66"/>
      <c r="AU42" s="103"/>
      <c r="AV42" s="66"/>
      <c r="AW42" s="66"/>
      <c r="AX42" s="75" t="str">
        <f t="shared" si="2"/>
        <v/>
      </c>
      <c r="AY42" s="66"/>
      <c r="AZ42" s="75"/>
      <c r="BA42" s="66"/>
      <c r="BB42" s="75"/>
      <c r="BC42" s="66"/>
      <c r="BD42" s="75"/>
      <c r="BE42" s="66"/>
      <c r="BF42" s="75" t="str">
        <f>IFERROR(IF(B42&lt;&gt;"", IF(AND(INDEX(Paste_Here!AE$2:AE$850, MATCH(B42, Paste_Here!A$2:A$850, 0))&lt;&gt;"", ISNUMBER(VALUE(INDEX(Paste_Here!AE$2:AE$850, MATCH(B42, Paste_Here!A$2:A$850, 0))))), INDEX(Paste_Here!AE$2:AE$850, MATCH(B42, Paste_Here!A$2:A$850, 0)), ""), ""), "")</f>
        <v/>
      </c>
      <c r="BG42" s="66"/>
      <c r="BH42" s="75" t="str">
        <f>IFERROR(IF(B42&lt;&gt;"", IF(ISNUMBER(SEARCH("highrisk", LOWER(INDEX(Paste_Here!AF$2:AF$850, MATCH(B42, Paste_Here!A$2:A$850, 0))))), "High Risk", IF(ISNUMBER(SEARCH("lowrisk", LOWER(INDEX(Paste_Here!AF$2:AF$850, MATCH(B42, Paste_Here!A$2:A$850, 0))))), "Low Risk", IF(ISNUMBER(SEARCH("somerisk", LOWER(INDEX(Paste_Here!AF$2:AF$850, MATCH(B42, Paste_Here!A$2:A$850, 0))))), "Some Risk", IF(ISNUMBER(SEARCH("ot", LOWER(INDEX(Paste_Here!AF$2:AF$850, MATCH(B42, Paste_Here!A$2:A$850, 0))))), "OT", "")))), ""), "")</f>
        <v/>
      </c>
      <c r="BI42" s="66"/>
      <c r="BJ42" s="75"/>
      <c r="BK42" s="66"/>
      <c r="BL42" s="75" t="str">
        <f>IFERROR(IF(B42&lt;&gt;"", IF(AND(INDEX(Paste_Here!O$2:O$850, MATCH(B42, Paste_Here!A$2:A$850, 0))&lt;&gt;"", ISNUMBER(VALUE(INDEX(Paste_Here!O$2:O$850, MATCH(B42, Paste_Here!A$2:A$850, 0))))), INDEX(Paste_Here!O$2:O$850, MATCH(B42, Paste_Here!A$2:A$850, 0)), ""), ""), "")</f>
        <v/>
      </c>
      <c r="BM42" s="66"/>
      <c r="BN42" s="75" t="str">
        <f>IFERROR(IF(B42&lt;&gt;"", IF(ISNUMBER(SEARCH("highrisk", LOWER(INDEX(Paste_Here!P$2:P$850, MATCH(B42, Paste_Here!A$2:A$850, 0))))), "High Risk", IF(ISNUMBER(SEARCH("lowrisk", LOWER(INDEX(Paste_Here!P$2:P$850, MATCH(B42, Paste_Here!A$2:A$850, 0))))), "Low Risk", IF(ISNUMBER(SEARCH("somerisk", LOWER(INDEX(Paste_Here!P$2:P$850, MATCH(B42, Paste_Here!A$2:A$850, 0))))), "Some Risk", IF(ISNUMBER(SEARCH("ot", LOWER(INDEX(Paste_Here!P$2:P$850, MATCH(B42, Paste_Here!A$2:A$850, 0))))), "OT", "")))), ""), "")</f>
        <v/>
      </c>
      <c r="BQ42" s="66"/>
      <c r="BR42" s="75"/>
      <c r="BS42" s="66"/>
      <c r="BT42" s="66"/>
      <c r="BU42" s="75" t="str">
        <f t="shared" si="3"/>
        <v/>
      </c>
      <c r="BV42" s="66"/>
      <c r="BW42" s="75"/>
      <c r="BX42" s="66"/>
      <c r="BY42" s="75"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BZ42" s="66"/>
      <c r="CA42" s="75"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CB42" s="66"/>
      <c r="CC42" s="75"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CD42" s="66"/>
      <c r="CE42" s="75"/>
      <c r="CF42" s="66"/>
      <c r="CK42" s="75"/>
      <c r="CL42" s="66"/>
      <c r="CM42" s="75"/>
      <c r="CN42" s="66"/>
      <c r="CO42" s="75"/>
      <c r="CP42" s="66"/>
      <c r="CQ42" s="66"/>
      <c r="CR42" s="75" t="str">
        <f t="shared" si="4"/>
        <v/>
      </c>
      <c r="CS42" s="66"/>
      <c r="CT42" s="75"/>
      <c r="CU42" s="66"/>
      <c r="CV42" s="75"/>
      <c r="CW42" s="66"/>
      <c r="CX42" s="75"/>
      <c r="CY42" s="66"/>
      <c r="CZ42" s="75"/>
      <c r="DA42" s="66"/>
      <c r="DB42" s="75" t="str">
        <f>IFERROR(IF(B42&lt;&gt;"", IF(AND(INDEX(Paste_Here!AK$2:AK$850, MATCH(B42, Paste_Here!A$2:A$850, 0))&lt;&gt;"", ISNUMBER(VALUE(INDEX(Paste_Here!AK$2:AK$850, MATCH(B42, Paste_Here!A$2:A$850, 0))))), INDEX(Paste_Here!AK$2:AK$850, MATCH(B42, Paste_Here!A$2:A$850, 0)), ""), ""), "")</f>
        <v/>
      </c>
      <c r="DC42" s="66"/>
      <c r="DD42" s="75" t="str">
        <f>IFERROR(IF(B42&lt;&gt;"", IF(ISNUMBER(SEARCH("highrisk", LOWER(INDEX(Paste_Here!AL$2:AL$850, MATCH(B42, Paste_Here!A$2:A$850, 0))))), "High Risk", IF(ISNUMBER(SEARCH("lowrisk", LOWER(INDEX(Paste_Here!AL$2:AL$850, MATCH(B42, Paste_Here!A$2:A$850, 0))))), "Low Risk", IF(ISNUMBER(SEARCH("somerisk", LOWER(INDEX(Paste_Here!AL$2:AL$850, MATCH(B42, Paste_Here!A$2:A$850, 0))))), "Some Risk", IF(ISNUMBER(SEARCH("ot", LOWER(INDEX(Paste_Here!AL$2:AL$850, MATCH(B42, Paste_Here!A$2:A$850, 0))))), "OT", "")))), ""), "")</f>
        <v/>
      </c>
      <c r="DE42" s="66"/>
      <c r="DF42" s="75" t="str">
        <f>IFERROR(IF(B42&lt;&gt;"", IF(AND(INDEX(Paste_Here!AM$2:AM$850, MATCH(B42, Paste_Here!A$2:A$850, 0))&lt;&gt;"", ISNUMBER(VALUE(INDEX(Paste_Here!AM$2:AM$850, MATCH(B42, Paste_Here!A$2:A$850, 0))))), INDEX(Paste_Here!AM$2:AM$850, MATCH(B42, Paste_Here!A$2:A$850, 0)), ""), ""), "")</f>
        <v/>
      </c>
      <c r="DG42" s="66"/>
      <c r="DH42" s="75" t="str">
        <f>IFERROR(IF(B42&lt;&gt;"", IF(ISNUMBER(SEARCH("highrisk", LOWER(INDEX(Paste_Here!AN$2:AN$850, MATCH(B42, Paste_Here!A$2:A$850, 0))))), "High Risk", IF(ISNUMBER(SEARCH("lowrisk", LOWER(INDEX(Paste_Here!AN$2:AN$850, MATCH(B42, Paste_Here!A$2:A$850, 0))))), "Low Risk", IF(ISNUMBER(SEARCH("somerisk", LOWER(INDEX(Paste_Here!AN$2:AN$850, MATCH(B42, Paste_Here!A$2:A$850, 0))))), "Some Risk", IF(ISNUMBER(SEARCH("ot", LOWER(INDEX(Paste_Here!AN$2:AN$850, MATCH(B42, Paste_Here!A$2:A$850, 0))))), "OT", "")))), ""), "")</f>
        <v/>
      </c>
      <c r="DI42" s="66"/>
      <c r="DJ42" s="66"/>
      <c r="DK42" s="75" t="str">
        <f t="shared" si="5"/>
        <v/>
      </c>
      <c r="DL42" s="66"/>
      <c r="DM42" s="75" t="str">
        <f>IFERROR(IF(B42&lt;&gt;"", IF(AND(INDEX(Paste_Here!Q$2:Q$850, MATCH(B42, Paste_Here!A$2:A$850, 0))&lt;&gt;"", ISNUMBER(VALUE(INDEX(Paste_Here!Q$2:Q$850, MATCH(B42, Paste_Here!A$2:A$850, 0))))), INDEX(Paste_Here!Q$2:Q$850, MATCH(B42, Paste_Here!A$2:A$850, 0)), ""), ""), "")</f>
        <v/>
      </c>
      <c r="DN42" s="66"/>
      <c r="DO42" s="75" t="str">
        <f>IFERROR(IF(B42&lt;&gt;"", IF(ISNUMBER(SEARCH("highrisk", LOWER(INDEX(Paste_Here!R$2:R$850, MATCH(B42, Paste_Here!A$2:A$850, 0))))), "High Risk", IF(ISNUMBER(SEARCH("lowrisk", LOWER(INDEX(Paste_Here!R$2:R$850, MATCH(B42, Paste_Here!A$2:A$850, 0))))), "Low Risk", IF(ISNUMBER(SEARCH("somerisk", LOWER(INDEX(Paste_Here!R$2:R$850, MATCH(B42, Paste_Here!A$2:A$850, 0))))), "Some Risk", IF(ISNUMBER(SEARCH("ot", LOWER(INDEX(Paste_Here!R$2:R$850, MATCH(B42, Paste_Here!A$2:A$850, 0))))), "OT", "")))), ""), "")</f>
        <v/>
      </c>
      <c r="DP42" s="66"/>
      <c r="DQ42" s="93" t="str">
        <f>IFERROR(IF(B42&lt;&gt;"", IF(AND(INDEX(Paste_Here!S$2:S$850, MATCH(B42, Paste_Here!A$2:A$850, 0))&lt;&gt;"", ISNUMBER(VALUE(INDEX(Paste_Here!S$2:S$850, MATCH(B42, Paste_Here!A$2:A$850, 0))))), INDEX(Paste_Here!S$2:S$850, MATCH(B42, Paste_Here!A$2:A$850, 0)), ""), ""), "")</f>
        <v/>
      </c>
      <c r="DR42" s="66"/>
      <c r="DS42" s="75"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IF(ISNUMBER(SEARCH("ot", LOWER(INDEX(Paste_Here!T$2:T$850, MATCH(B42, Paste_Here!A$2:A$850, 0))))), "OT", "")))), ""), "")</f>
        <v/>
      </c>
      <c r="DT42" s="66"/>
      <c r="DU42" s="75" t="str">
        <f>IFERROR(IF(B42&lt;&gt;"", IF(AND(INDEX(Paste_Here!U$2:U$850, MATCH(B42, Paste_Here!A$2:A$850, 0))&lt;&gt;"", ISNUMBER(VALUE(INDEX(Paste_Here!U$2:U$850, MATCH(B42, Paste_Here!A$2:A$850, 0))))), INDEX(Paste_Here!U$2:U$850, MATCH(B42, Paste_Here!A$2:A$850, 0)), ""), ""), "")</f>
        <v/>
      </c>
      <c r="DV42" s="66"/>
      <c r="DW42" s="93" t="str">
        <f>IFERROR(IF(B42&lt;&gt;"", IF(ISNUMBER(SEARCH("highrisk", LOWER(INDEX(Paste_Here!V$2:V$850, MATCH(B42, Paste_Here!A$2:A$850, 0))))), "High Risk", IF(ISNUMBER(SEARCH("lowrisk", LOWER(INDEX(Paste_Here!V$2:V$850, MATCH(B42, Paste_Here!A$2:A$850, 0))))), "Low Risk", IF(ISNUMBER(SEARCH("somerisk", LOWER(INDEX(Paste_Here!V$2:V$850, MATCH(B42, Paste_Here!A$2:A$850, 0))))), "Some Risk", IF(ISNUMBER(SEARCH("ot", LOWER(INDEX(Paste_Here!V$2:V$850, MATCH(B42, Paste_Here!A$2:A$850, 0))))), "OT", "")))), ""), "")</f>
        <v/>
      </c>
      <c r="DX42" s="66"/>
      <c r="DY42" s="75" t="str">
        <f>IFERROR(IF(B42&lt;&gt;"", IF(AND(INDEX(Paste_Here!W$2:W$850, MATCH(B42, Paste_Here!A$2:A$850, 0))&lt;&gt;"", ISNUMBER(VALUE(INDEX(Paste_Here!W$2:W$850, MATCH(B42, Paste_Here!A$2:A$850, 0))))), INDEX(Paste_Here!W$2:W$850, MATCH(B42, Paste_Here!A$2:A$850, 0)), ""), ""), "")</f>
        <v/>
      </c>
      <c r="DZ42" s="66"/>
      <c r="EA42" s="75" t="str">
        <f>IFERROR(IF(B42&lt;&gt;"", IF(ISNUMBER(SEARCH("highrisk", LOWER(INDEX(Paste_Here!X$2:X$850, MATCH(B42, Paste_Here!A$2:A$850, 0))))), "High Risk", IF(ISNUMBER(SEARCH("lowrisk", LOWER(INDEX(Paste_Here!X$2:X$850, MATCH(B42, Paste_Here!A$2:A$850, 0))))), "Low Risk", IF(ISNUMBER(SEARCH("somerisk", LOWER(INDEX(Paste_Here!X$2:X$850, MATCH(B42, Paste_Here!A$2:A$850, 0))))), "Some Risk", IF(ISNUMBER(SEARCH("ot", LOWER(INDEX(Paste_Here!X$2:X$850, MATCH(B42, Paste_Here!A$2:A$850, 0))))), "OT", "")))), ""), "")</f>
        <v/>
      </c>
      <c r="EB42" s="66"/>
      <c r="EC42" s="66"/>
      <c r="ED42" s="75" t="str">
        <f t="shared" si="10"/>
        <v/>
      </c>
      <c r="EE42" s="66"/>
      <c r="EF42" s="75" t="str">
        <f>IFERROR(IF(B42&lt;&gt;"", IF(AND(INDEX(Paste_Here!AO$2:AO$850, MATCH(B42, Paste_Here!A$2:A$850, 0))&lt;&gt;"", ISNUMBER(VALUE(INDEX(Paste_Here!AO$2:AO$850, MATCH(B42, Paste_Here!A$2:A$850, 0))))), INDEX(Paste_Here!AO$2:AO$850, MATCH(B42, Paste_Here!A$2:A$850, 0)), ""), ""), "")</f>
        <v/>
      </c>
      <c r="EG42" s="66"/>
      <c r="EH42" s="75" t="str">
        <f>IFERROR(IF(B42&lt;&gt;"", IF(ISNUMBER(SEARCH("highrisk", LOWER(INDEX(Paste_Here!AP$2:AP$850, MATCH(B42, Paste_Here!A$2:A$850, 0))))), "High Risk", IF(ISNUMBER(SEARCH("lowrisk", LOWER(INDEX(Paste_Here!AP$2:AP$850, MATCH(B42, Paste_Here!A$2:A$850, 0))))), "Low Risk", IF(ISNUMBER(SEARCH("somerisk", LOWER(INDEX(Paste_Here!AP$2:AP$850, MATCH(B42, Paste_Here!A$2:A$850, 0))))), "Some Risk", IF(ISNUMBER(SEARCH("ot", LOWER(INDEX(Paste_Here!AP$2:AP$850, MATCH(B42, Paste_Here!A$2:A$850, 0))))), "OT", "")))), ""), "")</f>
        <v/>
      </c>
      <c r="EI42" s="66"/>
      <c r="EJ42" s="93"/>
      <c r="EK42" s="66"/>
      <c r="EL42" s="75" t="str">
        <f>IFERROR(IF(B42&lt;&gt;"", IF(AND(INDEX(Paste_Here!AQ$2:AQ$850, MATCH(B42, Paste_Here!A$2:A$850, 0))&lt;&gt;"", ISNUMBER(VALUE(INDEX(Paste_Here!AQ$2:AQ$850, MATCH(B42, Paste_Here!A$2:A$850, 0))))), INDEX(Paste_Here!AQ$2:AQ$850, MATCH(B42, Paste_Here!A$2:A$850, 0)), ""), ""), "")</f>
        <v/>
      </c>
      <c r="EM42" s="66"/>
      <c r="EN42" s="75" t="str">
        <f>IFERROR(IF(B42&lt;&gt;"", IF(ISNUMBER(SEARCH("highrisk", LOWER(INDEX(Paste_Here!AR$2:AR$850, MATCH(B42, Paste_Here!A$2:A$850, 0))))), "High Risk", IF(ISNUMBER(SEARCH("lowrisk", LOWER(INDEX(Paste_Here!AR$2:AR$850, MATCH(B42, Paste_Here!A$2:A$850, 0))))), "Low Risk", IF(ISNUMBER(SEARCH("somerisk", LOWER(INDEX(Paste_Here!AR$2:AR$850, MATCH(B42, Paste_Here!A$2:A$850, 0))))), "Some Risk", IF(ISNUMBER(SEARCH("ot", LOWER(INDEX(Paste_Here!AR$2:AR$850, MATCH(B42, Paste_Here!A$2:A$850, 0))))), "OT", "")))), ""), "")</f>
        <v/>
      </c>
      <c r="EO42" s="66"/>
      <c r="EP42" s="93"/>
      <c r="EQ42" s="66"/>
      <c r="ER42" s="75"/>
      <c r="ES42" s="66"/>
      <c r="ET42" s="75"/>
      <c r="EU42" s="66"/>
      <c r="EV42" s="66"/>
      <c r="EW42" s="75" t="str">
        <f t="shared" si="11"/>
        <v/>
      </c>
      <c r="EX42" s="66"/>
      <c r="EY42" s="75" t="str">
        <f>IFERROR(IF(B42&lt;&gt;"", IF(AND(INDEX(Paste_Here!Y$2:Y$850, MATCH(B42, Paste_Here!A$2:A$850, 0))&lt;&gt;"", ISNUMBER(VALUE(INDEX(Paste_Here!Y$2:Y$850, MATCH(B42, Paste_Here!A$2:A$850, 0))))), INDEX(Paste_Here!Y$2:Y$850, MATCH(B42, Paste_Here!A$2:A$850, 0)), ""), ""), "")</f>
        <v/>
      </c>
      <c r="EZ42" s="66"/>
      <c r="FA42" s="75" t="str">
        <f>IFERROR(IF(B42&lt;&gt;"", IF(ISNUMBER(SEARCH("highrisk", LOWER(INDEX(Paste_Here!Z$2:Z$850, MATCH(B42, Paste_Here!A$2:A$850, 0))))), "High Risk", IF(ISNUMBER(SEARCH("lowrisk", LOWER(INDEX(Paste_Here!Z$2:Z$850, MATCH(B42, Paste_Here!A$2:A$850, 0))))), "Low Risk", IF(ISNUMBER(SEARCH("somerisk", LOWER(INDEX(Paste_Here!Z$2:Z$850, MATCH(B42, Paste_Here!A$2:A$850, 0))))), "Some Risk", IF(ISNUMBER(SEARCH("ot", LOWER(INDEX(Paste_Here!Z$2:Z$850, MATCH(B42, Paste_Here!A$2:A$850, 0))))), "OT", "")))), ""), "")</f>
        <v/>
      </c>
      <c r="FB42" s="66"/>
      <c r="FC42" s="93"/>
      <c r="FD42" s="66"/>
      <c r="FE42" s="75" t="str">
        <f>IFERROR(IF(B42&lt;&gt;"", IF(AND(INDEX(Paste_Here!AA$2:AA$850, MATCH(B42, Paste_Here!A$2:A$850, 0))&lt;&gt;"", ISNUMBER(VALUE(INDEX(Paste_Here!AA$2:AA$850, MATCH(B42, Paste_Here!A$2:A$850, 0))))), INDEX(Paste_Here!AA$2:AA$850, MATCH(B42, Paste_Here!A$2:A$850, 0)), ""), ""), "")</f>
        <v/>
      </c>
      <c r="FF42" s="66"/>
      <c r="FG42" s="75" t="str">
        <f>IFERROR(IF(B42&lt;&gt;"", IF(ISNUMBER(SEARCH("highrisk", LOWER(INDEX(Paste_Here!AB$2:AB$850, MATCH(B42, Paste_Here!A$2:A$850, 0))))), "High Risk", IF(ISNUMBER(SEARCH("lowrisk", LOWER(INDEX(Paste_Here!AB$2:AB$850, MATCH(B42, Paste_Here!A$2:A$850, 0))))), "Low Risk", IF(ISNUMBER(SEARCH("somerisk", LOWER(INDEX(Paste_Here!AB$2:AB$850, MATCH(B42, Paste_Here!A$2:A$850, 0))))), "Some Risk", IF(ISNUMBER(SEARCH("ot", LOWER(INDEX(Paste_Here!AB$2:AB$850, MATCH(B42, Paste_Here!A$2:A$850, 0))))), "OT", "")))), ""), "")</f>
        <v/>
      </c>
      <c r="FH42" s="66"/>
      <c r="FI42" s="93"/>
      <c r="FJ42" s="66"/>
      <c r="FK42" s="75"/>
      <c r="FL42" s="66"/>
      <c r="FM42" s="75"/>
      <c r="FN42" s="66"/>
      <c r="FO42" s="66"/>
      <c r="FP42" s="75" t="str">
        <f t="shared" si="6"/>
        <v/>
      </c>
      <c r="FQ42" s="66"/>
      <c r="FR42" s="75" t="str">
        <f>IFERROR(IF(B42&lt;&gt;"", IF(ISNUMBER(SEARCH("s", LOWER(INDEX(Paste_Here!L$2:L$850, MATCH(B42, Paste_Here!A$2:A$850, 0))))), "Yes", IF(INDEX(Paste_Here!L$2:L$850, MATCH(B42, Paste_Here!A$2:A$850, 0))&lt;&gt;"", "No", "")), ""), "")</f>
        <v/>
      </c>
      <c r="FS42" s="66"/>
      <c r="FT42" s="75" t="str">
        <f>IFERROR(IF(B42&lt;&gt;"", IF(ISNUMBER(SEARCH("yes", LOWER(INDEX(Paste_Here!F$2:F$850, MATCH(B42, Paste_Here!A$2:A$850, 0))))), "Yes", IF(ISNUMBER(SEARCH("no", LOWER(INDEX(Paste_Here!F$2:F$850, MATCH(B42, Paste_Here!A$2:A$850, 0))))), "No", "")), ""), "")</f>
        <v/>
      </c>
      <c r="FU42" s="66"/>
      <c r="FV42" s="75" t="str">
        <f>IFERROR(IF(B42&lt;&gt;"", IF(ISNUMBER(SEARCH("english language learner", LOWER(INDEX(Paste_Here!C$2:C$850, MATCH(B42, Paste_Here!A$2:A$850, 0))))), "Yes", ""), ""), "")</f>
        <v/>
      </c>
      <c r="FW42" s="66"/>
      <c r="FX42" s="75" t="str">
        <f>IFERROR(IF(B42&lt;&gt;"", IF(OR(ISNUMBER(SEARCH("b", LOWER(INDEX(Paste_Here!J$2:J$850, MATCH(B42, Paste_Here!A$2:A$850, 0))))), ISNUMBER(SEARCH("h", LOWER(INDEX(Paste_Here!J$2:J$850, MATCH(B42, Paste_Here!A$2:A$850, 0))))), ISNUMBER(SEARCH("i", LOWER(INDEX(Paste_Here!J$2:J$850, MATCH(B42, Paste_Here!A$2:A$850, 0)))))), "Yes", IF(INDEX(Paste_Here!J$2:J$850, MATCH(B42, Paste_Here!A$2:A$850, 0))&lt;&gt;"", "No", "")), ""), "")</f>
        <v/>
      </c>
      <c r="FY42" s="66"/>
      <c r="FZ42" s="75" t="str">
        <f>IFERROR(IF(B42&lt;&gt;"", IF(ISNUMBER(SEARCH("yes", LOWER(INDEX(Paste_Here!K$2:K$850, MATCH(B42, Paste_Here!A$2:A$850, 0))))), "Yes", IF(ISNUMBER(SEARCH("no", LOWER(INDEX(Paste_Here!K$2:K$850, MATCH(B42, Paste_Here!A$2:A$850, 0))))), "No", "")), ""), "")</f>
        <v/>
      </c>
      <c r="GA42" s="66"/>
      <c r="GB42" s="75" t="str">
        <f>IFERROR(IF(B42&lt;&gt;"", IF(ISNUMBER(SEARCH("transitional 2", LOWER(INDEX(Paste_Here!C$2:C$850, MATCH(B42, Paste_Here!A$2:A$850, 0))))), "T2",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GC42" s="66"/>
      <c r="GD42" s="75"/>
      <c r="GE42" s="66"/>
      <c r="GF42" s="75"/>
      <c r="GG42" s="66"/>
      <c r="GH42" s="75"/>
      <c r="GI42" s="66"/>
      <c r="GK42" s="1" t="str" cm="1">
        <f t="array" ref="GK42">IFERROR(INDEX(Paste_Here!$B$2:$B$850, MATCH(0, COUNTIF(GK$4:GK41, Paste_Here!$B$2:$B$850) + IF(Paste_Here!$B$2:$B$850="", 1, 0), 0)), "")</f>
        <v/>
      </c>
      <c r="GL42" s="1" t="str">
        <f>IF(GK42&lt;&gt;"", INDEX(Paste_Here!$A$2:$A$850, MATCH(GK42, Paste_Here!$B$2:$B$850, 0)), "")</f>
        <v/>
      </c>
      <c r="GM42" s="1" t="str">
        <f t="shared" si="12"/>
        <v/>
      </c>
      <c r="GN42" s="1" t="str" cm="1">
        <f t="array" ref="GN42">IFERROR(INDEX($GM$5:$GM$850, MATCH(SMALL(IF($GM$5:$GM$850&lt;&gt;"", COUNTIF($GM$5:$GM$850, "&lt;"&amp;$GM$5:$GM$850)+1), ROW()-ROW($GN$5)+1), COUNTIF($GM$5:$GM$850, "&lt;"&amp;$GM$5:$GM$850)+1, 0)), "")</f>
        <v/>
      </c>
    </row>
    <row r="43" spans="1:196">
      <c r="A43" s="66"/>
      <c r="B43" s="75" t="str">
        <f t="shared" si="0"/>
        <v/>
      </c>
      <c r="C43" s="66"/>
      <c r="D43" s="75" t="str">
        <f>IFERROR(IF(AND(INDEX(Paste_Here!N$2:N$850, MATCH(B43, Paste_Here!A$2:A$850, 0)) = ""), "", IF(UPPER(INDEX(Paste_Here!N$2:N$850, MATCH(B43, Paste_Here!A$2:A$850, 0))) = "YES", "Yes", IF(UPPER(INDEX(Paste_Here!N$2:N$850, MATCH(B43, Paste_Here!A$2:A$850, 0))) = "NO", "No", ""))), "")</f>
        <v/>
      </c>
      <c r="E43" s="66"/>
      <c r="F43" s="75" t="str">
        <f t="shared" si="7"/>
        <v/>
      </c>
      <c r="G43" s="66"/>
      <c r="H43" s="75" t="str">
        <f t="shared" si="8"/>
        <v/>
      </c>
      <c r="I43" s="66"/>
      <c r="J43" s="75" t="str">
        <f t="shared" si="9"/>
        <v/>
      </c>
      <c r="K43" s="66"/>
      <c r="L43" s="75"/>
      <c r="M43" s="66"/>
      <c r="N43" s="75" t="str">
        <f>IFERROR(IF(B43&lt;&gt;"", IF(AND(INDEX(Paste_Here!AW$2:AW$850, MATCH(B43, Paste_Here!A$2:A$850, 0))&lt;&gt;"", ISNUMBER(VALUE(INDEX(Paste_Here!AW$2:AW$850, MATCH(B43, Paste_Here!A$2:A$850, 0))))), INDEX(Paste_Here!AW$2:AW$850, MATCH(B43, Paste_Here!A$2:A$850, 0)), ""), ""), "")</f>
        <v/>
      </c>
      <c r="O43" s="66"/>
      <c r="P43" s="75" t="str">
        <f>IFERROR(IF(B43&lt;&gt;"", IF(AND(INDEX(Paste_Here!AX$2:AX$850, MATCH(B43, Paste_Here!A$2:A$850, 0))&lt;&gt;"", ISNUMBER(VALUE(INDEX(Paste_Here!AX$2:AX$850, MATCH(B43, Paste_Here!A$2:A$850, 0))))), INDEX(Paste_Here!AX$2:AX$850, MATCH(B43, Paste_Here!A$2:A$850, 0)), ""), ""), "")</f>
        <v/>
      </c>
      <c r="Q43" s="66"/>
      <c r="R43" s="75" t="str">
        <f>IFERROR(IF(B43&lt;&gt;"", IF(AND(INDEX(Paste_Here!AU$2:AU$850, MATCH(B43, Paste_Here!A$2:A$850, 0))&lt;&gt;"", ISNUMBER(VALUE(INDEX(Paste_Here!AU$2:AU$850, MATCH(B43, Paste_Here!A$2:A$850, 0))))), INDEX(Paste_Here!AU$2:AU$850, MATCH(B43, Paste_Here!A$2:A$850, 0)), ""), ""), "")</f>
        <v/>
      </c>
      <c r="S43" s="66"/>
      <c r="T43" s="75" t="str">
        <f>IFERROR(IF(B43&lt;&gt;"", IF(AND(INDEX(Paste_Here!AV$2:AV$850, MATCH(B43, Paste_Here!A$2:A$850, 0))&lt;&gt;"", ISNUMBER(VALUE(INDEX(Paste_Here!AV$2:AV$850, MATCH(B43, Paste_Here!A$2:A$850, 0))))), INDEX(Paste_Here!AV$2:AV$850, MATCH(B43, Paste_Here!A$2:A$850, 0)), ""), ""), "")</f>
        <v/>
      </c>
      <c r="U43" s="66"/>
      <c r="W43" s="66"/>
      <c r="Y43" s="66"/>
      <c r="Z43" s="66"/>
      <c r="AA43" s="75" t="str">
        <f t="shared" si="1"/>
        <v/>
      </c>
      <c r="AB43" s="66"/>
      <c r="AC43" s="75"/>
      <c r="AD43" s="66"/>
      <c r="AE43" s="98"/>
      <c r="AF43" s="66"/>
      <c r="AG43" s="75"/>
      <c r="AH43" s="66"/>
      <c r="AI43" s="75" t="str">
        <f>IFERROR(IF(B43&lt;&gt;"", IF(AND(INDEX(Paste_Here!AC$2:AC$850, MATCH(B43, Paste_Here!A$2:A$850, 0))&lt;&gt;"", ISNUMBER(VALUE(INDEX(Paste_Here!AC$2:AC$850, MATCH(B43, Paste_Here!A$2:A$850, 0))))), INDEX(Paste_Here!AC$2:AC$850, MATCH(B43, Paste_Here!A$2:A$850, 0)), ""), ""), "")</f>
        <v/>
      </c>
      <c r="AJ43" s="66"/>
      <c r="AK43" s="75" t="str">
        <f>IFERROR(IF(B43&lt;&gt;"", IF(ISNUMBER(SEARCH("highrisk", LOWER(INDEX(Paste_Here!AD$2:AD$850, MATCH(B43, Paste_Here!A$2:A$850, 0))))), "High Risk", IF(ISNUMBER(SEARCH("lowrisk", LOWER(INDEX(Paste_Here!AD$2:AD$850, MATCH(B43, Paste_Here!A$2:A$850, 0))))), "Low Risk", IF(ISNUMBER(SEARCH("somerisk", LOWER(INDEX(Paste_Here!AD$2:AD$850, MATCH(B43, Paste_Here!A$2:A$850, 0))))), "Some Risk", IF(ISNUMBER(SEARCH("ot", LOWER(INDEX(Paste_Here!AD$2:AD$850, MATCH(B43, Paste_Here!A$2:A$850, 0))))), "OT", "")))), ""), "")</f>
        <v/>
      </c>
      <c r="AL43" s="66"/>
      <c r="AM43" s="75"/>
      <c r="AN43" s="66"/>
      <c r="AO43" s="75" t="str">
        <f>IFERROR(IF(B43&lt;&gt;"", IF(AND(INDEX(Paste_Here!M$2:M$850, MATCH(B43, Paste_Here!A$2:A$850, 0))&lt;&gt;"", ISNUMBER(VALUE(INDEX(Paste_Here!M$2:M$850, MATCH(B43, Paste_Here!A$2:A$850, 0))))), INDEX(Paste_Here!M$2:M$850, MATCH(B43, Paste_Here!A$2:A$850, 0)), ""), ""), "")</f>
        <v/>
      </c>
      <c r="AP43" s="66"/>
      <c r="AQ43" s="75" t="str">
        <f>IFERROR(IF(B43&lt;&gt;"", IF(ISNUMBER(SEARCH("highrisk", LOWER(INDEX(Paste_Here!N$2:N$850, MATCH(B43, Paste_Here!A$2:A$850, 0))))), "High Risk", IF(ISNUMBER(SEARCH("lowrisk", LOWER(INDEX(Paste_Here!N$2:N$850, MATCH(B43, Paste_Here!A$2:A$850, 0))))), "Low Risk", IF(ISNUMBER(SEARCH("somerisk", LOWER(INDEX(Paste_Here!N$2:N$850, MATCH(B43, Paste_Here!A$2:A$850, 0))))), "Some Risk", IF(ISNUMBER(SEARCH("ot", LOWER(INDEX(Paste_Here!N$2:N$850, MATCH(B43, Paste_Here!A$2:A$850, 0))))), "OT", "")))), ""), "")</f>
        <v/>
      </c>
      <c r="AT43" s="66"/>
      <c r="AU43" s="103"/>
      <c r="AV43" s="66"/>
      <c r="AW43" s="66"/>
      <c r="AX43" s="75" t="str">
        <f t="shared" si="2"/>
        <v/>
      </c>
      <c r="AY43" s="66"/>
      <c r="AZ43" s="75"/>
      <c r="BA43" s="66"/>
      <c r="BB43" s="75"/>
      <c r="BC43" s="66"/>
      <c r="BD43" s="75"/>
      <c r="BE43" s="66"/>
      <c r="BF43" s="75" t="str">
        <f>IFERROR(IF(B43&lt;&gt;"", IF(AND(INDEX(Paste_Here!AE$2:AE$850, MATCH(B43, Paste_Here!A$2:A$850, 0))&lt;&gt;"", ISNUMBER(VALUE(INDEX(Paste_Here!AE$2:AE$850, MATCH(B43, Paste_Here!A$2:A$850, 0))))), INDEX(Paste_Here!AE$2:AE$850, MATCH(B43, Paste_Here!A$2:A$850, 0)), ""), ""), "")</f>
        <v/>
      </c>
      <c r="BG43" s="66"/>
      <c r="BH43" s="75" t="str">
        <f>IFERROR(IF(B43&lt;&gt;"", IF(ISNUMBER(SEARCH("highrisk", LOWER(INDEX(Paste_Here!AF$2:AF$850, MATCH(B43, Paste_Here!A$2:A$850, 0))))), "High Risk", IF(ISNUMBER(SEARCH("lowrisk", LOWER(INDEX(Paste_Here!AF$2:AF$850, MATCH(B43, Paste_Here!A$2:A$850, 0))))), "Low Risk", IF(ISNUMBER(SEARCH("somerisk", LOWER(INDEX(Paste_Here!AF$2:AF$850, MATCH(B43, Paste_Here!A$2:A$850, 0))))), "Some Risk", IF(ISNUMBER(SEARCH("ot", LOWER(INDEX(Paste_Here!AF$2:AF$850, MATCH(B43, Paste_Here!A$2:A$850, 0))))), "OT", "")))), ""), "")</f>
        <v/>
      </c>
      <c r="BI43" s="66"/>
      <c r="BJ43" s="75"/>
      <c r="BK43" s="66"/>
      <c r="BL43" s="75" t="str">
        <f>IFERROR(IF(B43&lt;&gt;"", IF(AND(INDEX(Paste_Here!O$2:O$850, MATCH(B43, Paste_Here!A$2:A$850, 0))&lt;&gt;"", ISNUMBER(VALUE(INDEX(Paste_Here!O$2:O$850, MATCH(B43, Paste_Here!A$2:A$850, 0))))), INDEX(Paste_Here!O$2:O$850, MATCH(B43, Paste_Here!A$2:A$850, 0)), ""), ""), "")</f>
        <v/>
      </c>
      <c r="BM43" s="66"/>
      <c r="BN43" s="75" t="str">
        <f>IFERROR(IF(B43&lt;&gt;"", IF(ISNUMBER(SEARCH("highrisk", LOWER(INDEX(Paste_Here!P$2:P$850, MATCH(B43, Paste_Here!A$2:A$850, 0))))), "High Risk", IF(ISNUMBER(SEARCH("lowrisk", LOWER(INDEX(Paste_Here!P$2:P$850, MATCH(B43, Paste_Here!A$2:A$850, 0))))), "Low Risk", IF(ISNUMBER(SEARCH("somerisk", LOWER(INDEX(Paste_Here!P$2:P$850, MATCH(B43, Paste_Here!A$2:A$850, 0))))), "Some Risk", IF(ISNUMBER(SEARCH("ot", LOWER(INDEX(Paste_Here!P$2:P$850, MATCH(B43, Paste_Here!A$2:A$850, 0))))), "OT", "")))), ""), "")</f>
        <v/>
      </c>
      <c r="BQ43" s="66"/>
      <c r="BR43" s="75"/>
      <c r="BS43" s="66"/>
      <c r="BT43" s="66"/>
      <c r="BU43" s="75" t="str">
        <f t="shared" si="3"/>
        <v/>
      </c>
      <c r="BV43" s="66"/>
      <c r="BW43" s="75"/>
      <c r="BX43" s="66"/>
      <c r="BY43" s="75"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BZ43" s="66"/>
      <c r="CA43" s="75"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CB43" s="66"/>
      <c r="CC43" s="75"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CD43" s="66"/>
      <c r="CE43" s="75"/>
      <c r="CF43" s="66"/>
      <c r="CK43" s="75"/>
      <c r="CL43" s="66"/>
      <c r="CM43" s="75"/>
      <c r="CN43" s="66"/>
      <c r="CO43" s="75"/>
      <c r="CP43" s="66"/>
      <c r="CQ43" s="66"/>
      <c r="CR43" s="75" t="str">
        <f t="shared" si="4"/>
        <v/>
      </c>
      <c r="CS43" s="66"/>
      <c r="CT43" s="75"/>
      <c r="CU43" s="66"/>
      <c r="CV43" s="75"/>
      <c r="CW43" s="66"/>
      <c r="CX43" s="75"/>
      <c r="CY43" s="66"/>
      <c r="CZ43" s="75"/>
      <c r="DA43" s="66"/>
      <c r="DB43" s="75" t="str">
        <f>IFERROR(IF(B43&lt;&gt;"", IF(AND(INDEX(Paste_Here!AK$2:AK$850, MATCH(B43, Paste_Here!A$2:A$850, 0))&lt;&gt;"", ISNUMBER(VALUE(INDEX(Paste_Here!AK$2:AK$850, MATCH(B43, Paste_Here!A$2:A$850, 0))))), INDEX(Paste_Here!AK$2:AK$850, MATCH(B43, Paste_Here!A$2:A$850, 0)), ""), ""), "")</f>
        <v/>
      </c>
      <c r="DC43" s="66"/>
      <c r="DD43" s="75" t="str">
        <f>IFERROR(IF(B43&lt;&gt;"", IF(ISNUMBER(SEARCH("highrisk", LOWER(INDEX(Paste_Here!AL$2:AL$850, MATCH(B43, Paste_Here!A$2:A$850, 0))))), "High Risk", IF(ISNUMBER(SEARCH("lowrisk", LOWER(INDEX(Paste_Here!AL$2:AL$850, MATCH(B43, Paste_Here!A$2:A$850, 0))))), "Low Risk", IF(ISNUMBER(SEARCH("somerisk", LOWER(INDEX(Paste_Here!AL$2:AL$850, MATCH(B43, Paste_Here!A$2:A$850, 0))))), "Some Risk", IF(ISNUMBER(SEARCH("ot", LOWER(INDEX(Paste_Here!AL$2:AL$850, MATCH(B43, Paste_Here!A$2:A$850, 0))))), "OT", "")))), ""), "")</f>
        <v/>
      </c>
      <c r="DE43" s="66"/>
      <c r="DF43" s="75" t="str">
        <f>IFERROR(IF(B43&lt;&gt;"", IF(AND(INDEX(Paste_Here!AM$2:AM$850, MATCH(B43, Paste_Here!A$2:A$850, 0))&lt;&gt;"", ISNUMBER(VALUE(INDEX(Paste_Here!AM$2:AM$850, MATCH(B43, Paste_Here!A$2:A$850, 0))))), INDEX(Paste_Here!AM$2:AM$850, MATCH(B43, Paste_Here!A$2:A$850, 0)), ""), ""), "")</f>
        <v/>
      </c>
      <c r="DG43" s="66"/>
      <c r="DH43" s="75" t="str">
        <f>IFERROR(IF(B43&lt;&gt;"", IF(ISNUMBER(SEARCH("highrisk", LOWER(INDEX(Paste_Here!AN$2:AN$850, MATCH(B43, Paste_Here!A$2:A$850, 0))))), "High Risk", IF(ISNUMBER(SEARCH("lowrisk", LOWER(INDEX(Paste_Here!AN$2:AN$850, MATCH(B43, Paste_Here!A$2:A$850, 0))))), "Low Risk", IF(ISNUMBER(SEARCH("somerisk", LOWER(INDEX(Paste_Here!AN$2:AN$850, MATCH(B43, Paste_Here!A$2:A$850, 0))))), "Some Risk", IF(ISNUMBER(SEARCH("ot", LOWER(INDEX(Paste_Here!AN$2:AN$850, MATCH(B43, Paste_Here!A$2:A$850, 0))))), "OT", "")))), ""), "")</f>
        <v/>
      </c>
      <c r="DI43" s="66"/>
      <c r="DJ43" s="66"/>
      <c r="DK43" s="75" t="str">
        <f t="shared" si="5"/>
        <v/>
      </c>
      <c r="DL43" s="66"/>
      <c r="DM43" s="75" t="str">
        <f>IFERROR(IF(B43&lt;&gt;"", IF(AND(INDEX(Paste_Here!Q$2:Q$850, MATCH(B43, Paste_Here!A$2:A$850, 0))&lt;&gt;"", ISNUMBER(VALUE(INDEX(Paste_Here!Q$2:Q$850, MATCH(B43, Paste_Here!A$2:A$850, 0))))), INDEX(Paste_Here!Q$2:Q$850, MATCH(B43, Paste_Here!A$2:A$850, 0)), ""), ""), "")</f>
        <v/>
      </c>
      <c r="DN43" s="66"/>
      <c r="DO43" s="75" t="str">
        <f>IFERROR(IF(B43&lt;&gt;"", IF(ISNUMBER(SEARCH("highrisk", LOWER(INDEX(Paste_Here!R$2:R$850, MATCH(B43, Paste_Here!A$2:A$850, 0))))), "High Risk", IF(ISNUMBER(SEARCH("lowrisk", LOWER(INDEX(Paste_Here!R$2:R$850, MATCH(B43, Paste_Here!A$2:A$850, 0))))), "Low Risk", IF(ISNUMBER(SEARCH("somerisk", LOWER(INDEX(Paste_Here!R$2:R$850, MATCH(B43, Paste_Here!A$2:A$850, 0))))), "Some Risk", IF(ISNUMBER(SEARCH("ot", LOWER(INDEX(Paste_Here!R$2:R$850, MATCH(B43, Paste_Here!A$2:A$850, 0))))), "OT", "")))), ""), "")</f>
        <v/>
      </c>
      <c r="DP43" s="66"/>
      <c r="DQ43" s="93" t="str">
        <f>IFERROR(IF(B43&lt;&gt;"", IF(AND(INDEX(Paste_Here!S$2:S$850, MATCH(B43, Paste_Here!A$2:A$850, 0))&lt;&gt;"", ISNUMBER(VALUE(INDEX(Paste_Here!S$2:S$850, MATCH(B43, Paste_Here!A$2:A$850, 0))))), INDEX(Paste_Here!S$2:S$850, MATCH(B43, Paste_Here!A$2:A$850, 0)), ""), ""), "")</f>
        <v/>
      </c>
      <c r="DR43" s="66"/>
      <c r="DS43" s="75"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IF(ISNUMBER(SEARCH("ot", LOWER(INDEX(Paste_Here!T$2:T$850, MATCH(B43, Paste_Here!A$2:A$850, 0))))), "OT", "")))), ""), "")</f>
        <v/>
      </c>
      <c r="DT43" s="66"/>
      <c r="DU43" s="75" t="str">
        <f>IFERROR(IF(B43&lt;&gt;"", IF(AND(INDEX(Paste_Here!U$2:U$850, MATCH(B43, Paste_Here!A$2:A$850, 0))&lt;&gt;"", ISNUMBER(VALUE(INDEX(Paste_Here!U$2:U$850, MATCH(B43, Paste_Here!A$2:A$850, 0))))), INDEX(Paste_Here!U$2:U$850, MATCH(B43, Paste_Here!A$2:A$850, 0)), ""), ""), "")</f>
        <v/>
      </c>
      <c r="DV43" s="66"/>
      <c r="DW43" s="93" t="str">
        <f>IFERROR(IF(B43&lt;&gt;"", IF(ISNUMBER(SEARCH("highrisk", LOWER(INDEX(Paste_Here!V$2:V$850, MATCH(B43, Paste_Here!A$2:A$850, 0))))), "High Risk", IF(ISNUMBER(SEARCH("lowrisk", LOWER(INDEX(Paste_Here!V$2:V$850, MATCH(B43, Paste_Here!A$2:A$850, 0))))), "Low Risk", IF(ISNUMBER(SEARCH("somerisk", LOWER(INDEX(Paste_Here!V$2:V$850, MATCH(B43, Paste_Here!A$2:A$850, 0))))), "Some Risk", IF(ISNUMBER(SEARCH("ot", LOWER(INDEX(Paste_Here!V$2:V$850, MATCH(B43, Paste_Here!A$2:A$850, 0))))), "OT", "")))), ""), "")</f>
        <v/>
      </c>
      <c r="DX43" s="66"/>
      <c r="DY43" s="75" t="str">
        <f>IFERROR(IF(B43&lt;&gt;"", IF(AND(INDEX(Paste_Here!W$2:W$850, MATCH(B43, Paste_Here!A$2:A$850, 0))&lt;&gt;"", ISNUMBER(VALUE(INDEX(Paste_Here!W$2:W$850, MATCH(B43, Paste_Here!A$2:A$850, 0))))), INDEX(Paste_Here!W$2:W$850, MATCH(B43, Paste_Here!A$2:A$850, 0)), ""), ""), "")</f>
        <v/>
      </c>
      <c r="DZ43" s="66"/>
      <c r="EA43" s="75" t="str">
        <f>IFERROR(IF(B43&lt;&gt;"", IF(ISNUMBER(SEARCH("highrisk", LOWER(INDEX(Paste_Here!X$2:X$850, MATCH(B43, Paste_Here!A$2:A$850, 0))))), "High Risk", IF(ISNUMBER(SEARCH("lowrisk", LOWER(INDEX(Paste_Here!X$2:X$850, MATCH(B43, Paste_Here!A$2:A$850, 0))))), "Low Risk", IF(ISNUMBER(SEARCH("somerisk", LOWER(INDEX(Paste_Here!X$2:X$850, MATCH(B43, Paste_Here!A$2:A$850, 0))))), "Some Risk", IF(ISNUMBER(SEARCH("ot", LOWER(INDEX(Paste_Here!X$2:X$850, MATCH(B43, Paste_Here!A$2:A$850, 0))))), "OT", "")))), ""), "")</f>
        <v/>
      </c>
      <c r="EB43" s="66"/>
      <c r="EC43" s="66"/>
      <c r="ED43" s="75" t="str">
        <f t="shared" si="10"/>
        <v/>
      </c>
      <c r="EE43" s="66"/>
      <c r="EF43" s="75" t="str">
        <f>IFERROR(IF(B43&lt;&gt;"", IF(AND(INDEX(Paste_Here!AO$2:AO$850, MATCH(B43, Paste_Here!A$2:A$850, 0))&lt;&gt;"", ISNUMBER(VALUE(INDEX(Paste_Here!AO$2:AO$850, MATCH(B43, Paste_Here!A$2:A$850, 0))))), INDEX(Paste_Here!AO$2:AO$850, MATCH(B43, Paste_Here!A$2:A$850, 0)), ""), ""), "")</f>
        <v/>
      </c>
      <c r="EG43" s="66"/>
      <c r="EH43" s="75" t="str">
        <f>IFERROR(IF(B43&lt;&gt;"", IF(ISNUMBER(SEARCH("highrisk", LOWER(INDEX(Paste_Here!AP$2:AP$850, MATCH(B43, Paste_Here!A$2:A$850, 0))))), "High Risk", IF(ISNUMBER(SEARCH("lowrisk", LOWER(INDEX(Paste_Here!AP$2:AP$850, MATCH(B43, Paste_Here!A$2:A$850, 0))))), "Low Risk", IF(ISNUMBER(SEARCH("somerisk", LOWER(INDEX(Paste_Here!AP$2:AP$850, MATCH(B43, Paste_Here!A$2:A$850, 0))))), "Some Risk", IF(ISNUMBER(SEARCH("ot", LOWER(INDEX(Paste_Here!AP$2:AP$850, MATCH(B43, Paste_Here!A$2:A$850, 0))))), "OT", "")))), ""), "")</f>
        <v/>
      </c>
      <c r="EI43" s="66"/>
      <c r="EJ43" s="93"/>
      <c r="EK43" s="66"/>
      <c r="EL43" s="75" t="str">
        <f>IFERROR(IF(B43&lt;&gt;"", IF(AND(INDEX(Paste_Here!AQ$2:AQ$850, MATCH(B43, Paste_Here!A$2:A$850, 0))&lt;&gt;"", ISNUMBER(VALUE(INDEX(Paste_Here!AQ$2:AQ$850, MATCH(B43, Paste_Here!A$2:A$850, 0))))), INDEX(Paste_Here!AQ$2:AQ$850, MATCH(B43, Paste_Here!A$2:A$850, 0)), ""), ""), "")</f>
        <v/>
      </c>
      <c r="EM43" s="66"/>
      <c r="EN43" s="75" t="str">
        <f>IFERROR(IF(B43&lt;&gt;"", IF(ISNUMBER(SEARCH("highrisk", LOWER(INDEX(Paste_Here!AR$2:AR$850, MATCH(B43, Paste_Here!A$2:A$850, 0))))), "High Risk", IF(ISNUMBER(SEARCH("lowrisk", LOWER(INDEX(Paste_Here!AR$2:AR$850, MATCH(B43, Paste_Here!A$2:A$850, 0))))), "Low Risk", IF(ISNUMBER(SEARCH("somerisk", LOWER(INDEX(Paste_Here!AR$2:AR$850, MATCH(B43, Paste_Here!A$2:A$850, 0))))), "Some Risk", IF(ISNUMBER(SEARCH("ot", LOWER(INDEX(Paste_Here!AR$2:AR$850, MATCH(B43, Paste_Here!A$2:A$850, 0))))), "OT", "")))), ""), "")</f>
        <v/>
      </c>
      <c r="EO43" s="66"/>
      <c r="EP43" s="93"/>
      <c r="EQ43" s="66"/>
      <c r="ER43" s="75"/>
      <c r="ES43" s="66"/>
      <c r="ET43" s="75"/>
      <c r="EU43" s="66"/>
      <c r="EV43" s="66"/>
      <c r="EW43" s="75" t="str">
        <f t="shared" si="11"/>
        <v/>
      </c>
      <c r="EX43" s="66"/>
      <c r="EY43" s="75" t="str">
        <f>IFERROR(IF(B43&lt;&gt;"", IF(AND(INDEX(Paste_Here!Y$2:Y$850, MATCH(B43, Paste_Here!A$2:A$850, 0))&lt;&gt;"", ISNUMBER(VALUE(INDEX(Paste_Here!Y$2:Y$850, MATCH(B43, Paste_Here!A$2:A$850, 0))))), INDEX(Paste_Here!Y$2:Y$850, MATCH(B43, Paste_Here!A$2:A$850, 0)), ""), ""), "")</f>
        <v/>
      </c>
      <c r="EZ43" s="66"/>
      <c r="FA43" s="75" t="str">
        <f>IFERROR(IF(B43&lt;&gt;"", IF(ISNUMBER(SEARCH("highrisk", LOWER(INDEX(Paste_Here!Z$2:Z$850, MATCH(B43, Paste_Here!A$2:A$850, 0))))), "High Risk", IF(ISNUMBER(SEARCH("lowrisk", LOWER(INDEX(Paste_Here!Z$2:Z$850, MATCH(B43, Paste_Here!A$2:A$850, 0))))), "Low Risk", IF(ISNUMBER(SEARCH("somerisk", LOWER(INDEX(Paste_Here!Z$2:Z$850, MATCH(B43, Paste_Here!A$2:A$850, 0))))), "Some Risk", IF(ISNUMBER(SEARCH("ot", LOWER(INDEX(Paste_Here!Z$2:Z$850, MATCH(B43, Paste_Here!A$2:A$850, 0))))), "OT", "")))), ""), "")</f>
        <v/>
      </c>
      <c r="FB43" s="66"/>
      <c r="FC43" s="93"/>
      <c r="FD43" s="66"/>
      <c r="FE43" s="75" t="str">
        <f>IFERROR(IF(B43&lt;&gt;"", IF(AND(INDEX(Paste_Here!AA$2:AA$850, MATCH(B43, Paste_Here!A$2:A$850, 0))&lt;&gt;"", ISNUMBER(VALUE(INDEX(Paste_Here!AA$2:AA$850, MATCH(B43, Paste_Here!A$2:A$850, 0))))), INDEX(Paste_Here!AA$2:AA$850, MATCH(B43, Paste_Here!A$2:A$850, 0)), ""), ""), "")</f>
        <v/>
      </c>
      <c r="FF43" s="66"/>
      <c r="FG43" s="75" t="str">
        <f>IFERROR(IF(B43&lt;&gt;"", IF(ISNUMBER(SEARCH("highrisk", LOWER(INDEX(Paste_Here!AB$2:AB$850, MATCH(B43, Paste_Here!A$2:A$850, 0))))), "High Risk", IF(ISNUMBER(SEARCH("lowrisk", LOWER(INDEX(Paste_Here!AB$2:AB$850, MATCH(B43, Paste_Here!A$2:A$850, 0))))), "Low Risk", IF(ISNUMBER(SEARCH("somerisk", LOWER(INDEX(Paste_Here!AB$2:AB$850, MATCH(B43, Paste_Here!A$2:A$850, 0))))), "Some Risk", IF(ISNUMBER(SEARCH("ot", LOWER(INDEX(Paste_Here!AB$2:AB$850, MATCH(B43, Paste_Here!A$2:A$850, 0))))), "OT", "")))), ""), "")</f>
        <v/>
      </c>
      <c r="FH43" s="66"/>
      <c r="FI43" s="93"/>
      <c r="FJ43" s="66"/>
      <c r="FK43" s="75"/>
      <c r="FL43" s="66"/>
      <c r="FM43" s="75"/>
      <c r="FN43" s="66"/>
      <c r="FO43" s="66"/>
      <c r="FP43" s="75" t="str">
        <f t="shared" si="6"/>
        <v/>
      </c>
      <c r="FQ43" s="66"/>
      <c r="FR43" s="75" t="str">
        <f>IFERROR(IF(B43&lt;&gt;"", IF(ISNUMBER(SEARCH("s", LOWER(INDEX(Paste_Here!L$2:L$850, MATCH(B43, Paste_Here!A$2:A$850, 0))))), "Yes", IF(INDEX(Paste_Here!L$2:L$850, MATCH(B43, Paste_Here!A$2:A$850, 0))&lt;&gt;"", "No", "")), ""), "")</f>
        <v/>
      </c>
      <c r="FS43" s="66"/>
      <c r="FT43" s="75" t="str">
        <f>IFERROR(IF(B43&lt;&gt;"", IF(ISNUMBER(SEARCH("yes", LOWER(INDEX(Paste_Here!F$2:F$850, MATCH(B43, Paste_Here!A$2:A$850, 0))))), "Yes", IF(ISNUMBER(SEARCH("no", LOWER(INDEX(Paste_Here!F$2:F$850, MATCH(B43, Paste_Here!A$2:A$850, 0))))), "No", "")), ""), "")</f>
        <v/>
      </c>
      <c r="FU43" s="66"/>
      <c r="FV43" s="75" t="str">
        <f>IFERROR(IF(B43&lt;&gt;"", IF(ISNUMBER(SEARCH("english language learner", LOWER(INDEX(Paste_Here!C$2:C$850, MATCH(B43, Paste_Here!A$2:A$850, 0))))), "Yes", ""), ""), "")</f>
        <v/>
      </c>
      <c r="FW43" s="66"/>
      <c r="FX43" s="75" t="str">
        <f>IFERROR(IF(B43&lt;&gt;"", IF(OR(ISNUMBER(SEARCH("b", LOWER(INDEX(Paste_Here!J$2:J$850, MATCH(B43, Paste_Here!A$2:A$850, 0))))), ISNUMBER(SEARCH("h", LOWER(INDEX(Paste_Here!J$2:J$850, MATCH(B43, Paste_Here!A$2:A$850, 0))))), ISNUMBER(SEARCH("i", LOWER(INDEX(Paste_Here!J$2:J$850, MATCH(B43, Paste_Here!A$2:A$850, 0)))))), "Yes", IF(INDEX(Paste_Here!J$2:J$850, MATCH(B43, Paste_Here!A$2:A$850, 0))&lt;&gt;"", "No", "")), ""), "")</f>
        <v/>
      </c>
      <c r="FY43" s="66"/>
      <c r="FZ43" s="75" t="str">
        <f>IFERROR(IF(B43&lt;&gt;"", IF(ISNUMBER(SEARCH("yes", LOWER(INDEX(Paste_Here!K$2:K$850, MATCH(B43, Paste_Here!A$2:A$850, 0))))), "Yes", IF(ISNUMBER(SEARCH("no", LOWER(INDEX(Paste_Here!K$2:K$850, MATCH(B43, Paste_Here!A$2:A$850, 0))))), "No", "")), ""), "")</f>
        <v/>
      </c>
      <c r="GA43" s="66"/>
      <c r="GB43" s="75" t="str">
        <f>IFERROR(IF(B43&lt;&gt;"", IF(ISNUMBER(SEARCH("transitional 2", LOWER(INDEX(Paste_Here!C$2:C$850, MATCH(B43, Paste_Here!A$2:A$850, 0))))), "T2",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GC43" s="66"/>
      <c r="GD43" s="75"/>
      <c r="GE43" s="66"/>
      <c r="GF43" s="75"/>
      <c r="GG43" s="66"/>
      <c r="GH43" s="75"/>
      <c r="GI43" s="66"/>
      <c r="GK43" s="1" t="str" cm="1">
        <f t="array" ref="GK43">IFERROR(INDEX(Paste_Here!$B$2:$B$850, MATCH(0, COUNTIF(GK$4:GK42, Paste_Here!$B$2:$B$850) + IF(Paste_Here!$B$2:$B$850="", 1, 0), 0)), "")</f>
        <v/>
      </c>
      <c r="GL43" s="1" t="str">
        <f>IF(GK43&lt;&gt;"", INDEX(Paste_Here!$A$2:$A$850, MATCH(GK43, Paste_Here!$B$2:$B$850, 0)), "")</f>
        <v/>
      </c>
      <c r="GM43" s="1" t="str">
        <f t="shared" si="12"/>
        <v/>
      </c>
      <c r="GN43" s="1" t="str" cm="1">
        <f t="array" ref="GN43">IFERROR(INDEX($GM$5:$GM$850, MATCH(SMALL(IF($GM$5:$GM$850&lt;&gt;"", COUNTIF($GM$5:$GM$850, "&lt;"&amp;$GM$5:$GM$850)+1), ROW()-ROW($GN$5)+1), COUNTIF($GM$5:$GM$850, "&lt;"&amp;$GM$5:$GM$850)+1, 0)), "")</f>
        <v/>
      </c>
    </row>
    <row r="44" spans="1:196">
      <c r="A44" s="66"/>
      <c r="B44" s="75" t="str">
        <f t="shared" si="0"/>
        <v/>
      </c>
      <c r="C44" s="66"/>
      <c r="D44" s="75" t="str">
        <f>IFERROR(IF(AND(INDEX(Paste_Here!N$2:N$850, MATCH(B44, Paste_Here!A$2:A$850, 0)) = ""), "", IF(UPPER(INDEX(Paste_Here!N$2:N$850, MATCH(B44, Paste_Here!A$2:A$850, 0))) = "YES", "Yes", IF(UPPER(INDEX(Paste_Here!N$2:N$850, MATCH(B44, Paste_Here!A$2:A$850, 0))) = "NO", "No", ""))), "")</f>
        <v/>
      </c>
      <c r="E44" s="66"/>
      <c r="F44" s="75" t="str">
        <f t="shared" si="7"/>
        <v/>
      </c>
      <c r="G44" s="66"/>
      <c r="H44" s="75" t="str">
        <f t="shared" si="8"/>
        <v/>
      </c>
      <c r="I44" s="66"/>
      <c r="J44" s="75" t="str">
        <f t="shared" si="9"/>
        <v/>
      </c>
      <c r="K44" s="66"/>
      <c r="L44" s="75"/>
      <c r="M44" s="66"/>
      <c r="N44" s="75" t="str">
        <f>IFERROR(IF(B44&lt;&gt;"", IF(AND(INDEX(Paste_Here!AW$2:AW$850, MATCH(B44, Paste_Here!A$2:A$850, 0))&lt;&gt;"", ISNUMBER(VALUE(INDEX(Paste_Here!AW$2:AW$850, MATCH(B44, Paste_Here!A$2:A$850, 0))))), INDEX(Paste_Here!AW$2:AW$850, MATCH(B44, Paste_Here!A$2:A$850, 0)), ""), ""), "")</f>
        <v/>
      </c>
      <c r="O44" s="66"/>
      <c r="P44" s="75" t="str">
        <f>IFERROR(IF(B44&lt;&gt;"", IF(AND(INDEX(Paste_Here!AX$2:AX$850, MATCH(B44, Paste_Here!A$2:A$850, 0))&lt;&gt;"", ISNUMBER(VALUE(INDEX(Paste_Here!AX$2:AX$850, MATCH(B44, Paste_Here!A$2:A$850, 0))))), INDEX(Paste_Here!AX$2:AX$850, MATCH(B44, Paste_Here!A$2:A$850, 0)), ""), ""), "")</f>
        <v/>
      </c>
      <c r="Q44" s="66"/>
      <c r="R44" s="75" t="str">
        <f>IFERROR(IF(B44&lt;&gt;"", IF(AND(INDEX(Paste_Here!AU$2:AU$850, MATCH(B44, Paste_Here!A$2:A$850, 0))&lt;&gt;"", ISNUMBER(VALUE(INDEX(Paste_Here!AU$2:AU$850, MATCH(B44, Paste_Here!A$2:A$850, 0))))), INDEX(Paste_Here!AU$2:AU$850, MATCH(B44, Paste_Here!A$2:A$850, 0)), ""), ""), "")</f>
        <v/>
      </c>
      <c r="S44" s="66"/>
      <c r="T44" s="75" t="str">
        <f>IFERROR(IF(B44&lt;&gt;"", IF(AND(INDEX(Paste_Here!AV$2:AV$850, MATCH(B44, Paste_Here!A$2:A$850, 0))&lt;&gt;"", ISNUMBER(VALUE(INDEX(Paste_Here!AV$2:AV$850, MATCH(B44, Paste_Here!A$2:A$850, 0))))), INDEX(Paste_Here!AV$2:AV$850, MATCH(B44, Paste_Here!A$2:A$850, 0)), ""), ""), "")</f>
        <v/>
      </c>
      <c r="U44" s="66"/>
      <c r="W44" s="66"/>
      <c r="Y44" s="66"/>
      <c r="Z44" s="66"/>
      <c r="AA44" s="75" t="str">
        <f t="shared" si="1"/>
        <v/>
      </c>
      <c r="AB44" s="66"/>
      <c r="AC44" s="75"/>
      <c r="AD44" s="66"/>
      <c r="AE44" s="98"/>
      <c r="AF44" s="66"/>
      <c r="AG44" s="75"/>
      <c r="AH44" s="66"/>
      <c r="AI44" s="75" t="str">
        <f>IFERROR(IF(B44&lt;&gt;"", IF(AND(INDEX(Paste_Here!AC$2:AC$850, MATCH(B44, Paste_Here!A$2:A$850, 0))&lt;&gt;"", ISNUMBER(VALUE(INDEX(Paste_Here!AC$2:AC$850, MATCH(B44, Paste_Here!A$2:A$850, 0))))), INDEX(Paste_Here!AC$2:AC$850, MATCH(B44, Paste_Here!A$2:A$850, 0)), ""), ""), "")</f>
        <v/>
      </c>
      <c r="AJ44" s="66"/>
      <c r="AK44" s="75" t="str">
        <f>IFERROR(IF(B44&lt;&gt;"", IF(ISNUMBER(SEARCH("highrisk", LOWER(INDEX(Paste_Here!AD$2:AD$850, MATCH(B44, Paste_Here!A$2:A$850, 0))))), "High Risk", IF(ISNUMBER(SEARCH("lowrisk", LOWER(INDEX(Paste_Here!AD$2:AD$850, MATCH(B44, Paste_Here!A$2:A$850, 0))))), "Low Risk", IF(ISNUMBER(SEARCH("somerisk", LOWER(INDEX(Paste_Here!AD$2:AD$850, MATCH(B44, Paste_Here!A$2:A$850, 0))))), "Some Risk", IF(ISNUMBER(SEARCH("ot", LOWER(INDEX(Paste_Here!AD$2:AD$850, MATCH(B44, Paste_Here!A$2:A$850, 0))))), "OT", "")))), ""), "")</f>
        <v/>
      </c>
      <c r="AL44" s="66"/>
      <c r="AM44" s="75"/>
      <c r="AN44" s="66"/>
      <c r="AO44" s="75" t="str">
        <f>IFERROR(IF(B44&lt;&gt;"", IF(AND(INDEX(Paste_Here!M$2:M$850, MATCH(B44, Paste_Here!A$2:A$850, 0))&lt;&gt;"", ISNUMBER(VALUE(INDEX(Paste_Here!M$2:M$850, MATCH(B44, Paste_Here!A$2:A$850, 0))))), INDEX(Paste_Here!M$2:M$850, MATCH(B44, Paste_Here!A$2:A$850, 0)), ""), ""), "")</f>
        <v/>
      </c>
      <c r="AP44" s="66"/>
      <c r="AQ44" s="75" t="str">
        <f>IFERROR(IF(B44&lt;&gt;"", IF(ISNUMBER(SEARCH("highrisk", LOWER(INDEX(Paste_Here!N$2:N$850, MATCH(B44, Paste_Here!A$2:A$850, 0))))), "High Risk", IF(ISNUMBER(SEARCH("lowrisk", LOWER(INDEX(Paste_Here!N$2:N$850, MATCH(B44, Paste_Here!A$2:A$850, 0))))), "Low Risk", IF(ISNUMBER(SEARCH("somerisk", LOWER(INDEX(Paste_Here!N$2:N$850, MATCH(B44, Paste_Here!A$2:A$850, 0))))), "Some Risk", IF(ISNUMBER(SEARCH("ot", LOWER(INDEX(Paste_Here!N$2:N$850, MATCH(B44, Paste_Here!A$2:A$850, 0))))), "OT", "")))), ""), "")</f>
        <v/>
      </c>
      <c r="AT44" s="66"/>
      <c r="AU44" s="103"/>
      <c r="AV44" s="66"/>
      <c r="AW44" s="66"/>
      <c r="AX44" s="75" t="str">
        <f t="shared" si="2"/>
        <v/>
      </c>
      <c r="AY44" s="66"/>
      <c r="AZ44" s="75"/>
      <c r="BA44" s="66"/>
      <c r="BB44" s="75"/>
      <c r="BC44" s="66"/>
      <c r="BD44" s="75"/>
      <c r="BE44" s="66"/>
      <c r="BF44" s="75" t="str">
        <f>IFERROR(IF(B44&lt;&gt;"", IF(AND(INDEX(Paste_Here!AE$2:AE$850, MATCH(B44, Paste_Here!A$2:A$850, 0))&lt;&gt;"", ISNUMBER(VALUE(INDEX(Paste_Here!AE$2:AE$850, MATCH(B44, Paste_Here!A$2:A$850, 0))))), INDEX(Paste_Here!AE$2:AE$850, MATCH(B44, Paste_Here!A$2:A$850, 0)), ""), ""), "")</f>
        <v/>
      </c>
      <c r="BG44" s="66"/>
      <c r="BH44" s="75" t="str">
        <f>IFERROR(IF(B44&lt;&gt;"", IF(ISNUMBER(SEARCH("highrisk", LOWER(INDEX(Paste_Here!AF$2:AF$850, MATCH(B44, Paste_Here!A$2:A$850, 0))))), "High Risk", IF(ISNUMBER(SEARCH("lowrisk", LOWER(INDEX(Paste_Here!AF$2:AF$850, MATCH(B44, Paste_Here!A$2:A$850, 0))))), "Low Risk", IF(ISNUMBER(SEARCH("somerisk", LOWER(INDEX(Paste_Here!AF$2:AF$850, MATCH(B44, Paste_Here!A$2:A$850, 0))))), "Some Risk", IF(ISNUMBER(SEARCH("ot", LOWER(INDEX(Paste_Here!AF$2:AF$850, MATCH(B44, Paste_Here!A$2:A$850, 0))))), "OT", "")))), ""), "")</f>
        <v/>
      </c>
      <c r="BI44" s="66"/>
      <c r="BJ44" s="75"/>
      <c r="BK44" s="66"/>
      <c r="BL44" s="75" t="str">
        <f>IFERROR(IF(B44&lt;&gt;"", IF(AND(INDEX(Paste_Here!O$2:O$850, MATCH(B44, Paste_Here!A$2:A$850, 0))&lt;&gt;"", ISNUMBER(VALUE(INDEX(Paste_Here!O$2:O$850, MATCH(B44, Paste_Here!A$2:A$850, 0))))), INDEX(Paste_Here!O$2:O$850, MATCH(B44, Paste_Here!A$2:A$850, 0)), ""), ""), "")</f>
        <v/>
      </c>
      <c r="BM44" s="66"/>
      <c r="BN44" s="75" t="str">
        <f>IFERROR(IF(B44&lt;&gt;"", IF(ISNUMBER(SEARCH("highrisk", LOWER(INDEX(Paste_Here!P$2:P$850, MATCH(B44, Paste_Here!A$2:A$850, 0))))), "High Risk", IF(ISNUMBER(SEARCH("lowrisk", LOWER(INDEX(Paste_Here!P$2:P$850, MATCH(B44, Paste_Here!A$2:A$850, 0))))), "Low Risk", IF(ISNUMBER(SEARCH("somerisk", LOWER(INDEX(Paste_Here!P$2:P$850, MATCH(B44, Paste_Here!A$2:A$850, 0))))), "Some Risk", IF(ISNUMBER(SEARCH("ot", LOWER(INDEX(Paste_Here!P$2:P$850, MATCH(B44, Paste_Here!A$2:A$850, 0))))), "OT", "")))), ""), "")</f>
        <v/>
      </c>
      <c r="BQ44" s="66"/>
      <c r="BR44" s="75"/>
      <c r="BS44" s="66"/>
      <c r="BT44" s="66"/>
      <c r="BU44" s="75" t="str">
        <f t="shared" si="3"/>
        <v/>
      </c>
      <c r="BV44" s="66"/>
      <c r="BW44" s="75"/>
      <c r="BX44" s="66"/>
      <c r="BY44" s="75"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BZ44" s="66"/>
      <c r="CA44" s="75"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CB44" s="66"/>
      <c r="CC44" s="75"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CD44" s="66"/>
      <c r="CE44" s="75"/>
      <c r="CF44" s="66"/>
      <c r="CK44" s="75"/>
      <c r="CL44" s="66"/>
      <c r="CM44" s="75"/>
      <c r="CN44" s="66"/>
      <c r="CO44" s="75"/>
      <c r="CP44" s="66"/>
      <c r="CQ44" s="66"/>
      <c r="CR44" s="75" t="str">
        <f t="shared" si="4"/>
        <v/>
      </c>
      <c r="CS44" s="66"/>
      <c r="CT44" s="75"/>
      <c r="CU44" s="66"/>
      <c r="CV44" s="75"/>
      <c r="CW44" s="66"/>
      <c r="CX44" s="75"/>
      <c r="CY44" s="66"/>
      <c r="CZ44" s="75"/>
      <c r="DA44" s="66"/>
      <c r="DB44" s="75" t="str">
        <f>IFERROR(IF(B44&lt;&gt;"", IF(AND(INDEX(Paste_Here!AK$2:AK$850, MATCH(B44, Paste_Here!A$2:A$850, 0))&lt;&gt;"", ISNUMBER(VALUE(INDEX(Paste_Here!AK$2:AK$850, MATCH(B44, Paste_Here!A$2:A$850, 0))))), INDEX(Paste_Here!AK$2:AK$850, MATCH(B44, Paste_Here!A$2:A$850, 0)), ""), ""), "")</f>
        <v/>
      </c>
      <c r="DC44" s="66"/>
      <c r="DD44" s="75" t="str">
        <f>IFERROR(IF(B44&lt;&gt;"", IF(ISNUMBER(SEARCH("highrisk", LOWER(INDEX(Paste_Here!AL$2:AL$850, MATCH(B44, Paste_Here!A$2:A$850, 0))))), "High Risk", IF(ISNUMBER(SEARCH("lowrisk", LOWER(INDEX(Paste_Here!AL$2:AL$850, MATCH(B44, Paste_Here!A$2:A$850, 0))))), "Low Risk", IF(ISNUMBER(SEARCH("somerisk", LOWER(INDEX(Paste_Here!AL$2:AL$850, MATCH(B44, Paste_Here!A$2:A$850, 0))))), "Some Risk", IF(ISNUMBER(SEARCH("ot", LOWER(INDEX(Paste_Here!AL$2:AL$850, MATCH(B44, Paste_Here!A$2:A$850, 0))))), "OT", "")))), ""), "")</f>
        <v/>
      </c>
      <c r="DE44" s="66"/>
      <c r="DF44" s="75" t="str">
        <f>IFERROR(IF(B44&lt;&gt;"", IF(AND(INDEX(Paste_Here!AM$2:AM$850, MATCH(B44, Paste_Here!A$2:A$850, 0))&lt;&gt;"", ISNUMBER(VALUE(INDEX(Paste_Here!AM$2:AM$850, MATCH(B44, Paste_Here!A$2:A$850, 0))))), INDEX(Paste_Here!AM$2:AM$850, MATCH(B44, Paste_Here!A$2:A$850, 0)), ""), ""), "")</f>
        <v/>
      </c>
      <c r="DG44" s="66"/>
      <c r="DH44" s="75" t="str">
        <f>IFERROR(IF(B44&lt;&gt;"", IF(ISNUMBER(SEARCH("highrisk", LOWER(INDEX(Paste_Here!AN$2:AN$850, MATCH(B44, Paste_Here!A$2:A$850, 0))))), "High Risk", IF(ISNUMBER(SEARCH("lowrisk", LOWER(INDEX(Paste_Here!AN$2:AN$850, MATCH(B44, Paste_Here!A$2:A$850, 0))))), "Low Risk", IF(ISNUMBER(SEARCH("somerisk", LOWER(INDEX(Paste_Here!AN$2:AN$850, MATCH(B44, Paste_Here!A$2:A$850, 0))))), "Some Risk", IF(ISNUMBER(SEARCH("ot", LOWER(INDEX(Paste_Here!AN$2:AN$850, MATCH(B44, Paste_Here!A$2:A$850, 0))))), "OT", "")))), ""), "")</f>
        <v/>
      </c>
      <c r="DI44" s="66"/>
      <c r="DJ44" s="66"/>
      <c r="DK44" s="75" t="str">
        <f t="shared" si="5"/>
        <v/>
      </c>
      <c r="DL44" s="66"/>
      <c r="DM44" s="75" t="str">
        <f>IFERROR(IF(B44&lt;&gt;"", IF(AND(INDEX(Paste_Here!Q$2:Q$850, MATCH(B44, Paste_Here!A$2:A$850, 0))&lt;&gt;"", ISNUMBER(VALUE(INDEX(Paste_Here!Q$2:Q$850, MATCH(B44, Paste_Here!A$2:A$850, 0))))), INDEX(Paste_Here!Q$2:Q$850, MATCH(B44, Paste_Here!A$2:A$850, 0)), ""), ""), "")</f>
        <v/>
      </c>
      <c r="DN44" s="66"/>
      <c r="DO44" s="75" t="str">
        <f>IFERROR(IF(B44&lt;&gt;"", IF(ISNUMBER(SEARCH("highrisk", LOWER(INDEX(Paste_Here!R$2:R$850, MATCH(B44, Paste_Here!A$2:A$850, 0))))), "High Risk", IF(ISNUMBER(SEARCH("lowrisk", LOWER(INDEX(Paste_Here!R$2:R$850, MATCH(B44, Paste_Here!A$2:A$850, 0))))), "Low Risk", IF(ISNUMBER(SEARCH("somerisk", LOWER(INDEX(Paste_Here!R$2:R$850, MATCH(B44, Paste_Here!A$2:A$850, 0))))), "Some Risk", IF(ISNUMBER(SEARCH("ot", LOWER(INDEX(Paste_Here!R$2:R$850, MATCH(B44, Paste_Here!A$2:A$850, 0))))), "OT", "")))), ""), "")</f>
        <v/>
      </c>
      <c r="DP44" s="66"/>
      <c r="DQ44" s="93" t="str">
        <f>IFERROR(IF(B44&lt;&gt;"", IF(AND(INDEX(Paste_Here!S$2:S$850, MATCH(B44, Paste_Here!A$2:A$850, 0))&lt;&gt;"", ISNUMBER(VALUE(INDEX(Paste_Here!S$2:S$850, MATCH(B44, Paste_Here!A$2:A$850, 0))))), INDEX(Paste_Here!S$2:S$850, MATCH(B44, Paste_Here!A$2:A$850, 0)), ""), ""), "")</f>
        <v/>
      </c>
      <c r="DR44" s="66"/>
      <c r="DS44" s="75"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IF(ISNUMBER(SEARCH("ot", LOWER(INDEX(Paste_Here!T$2:T$850, MATCH(B44, Paste_Here!A$2:A$850, 0))))), "OT", "")))), ""), "")</f>
        <v/>
      </c>
      <c r="DT44" s="66"/>
      <c r="DU44" s="75" t="str">
        <f>IFERROR(IF(B44&lt;&gt;"", IF(AND(INDEX(Paste_Here!U$2:U$850, MATCH(B44, Paste_Here!A$2:A$850, 0))&lt;&gt;"", ISNUMBER(VALUE(INDEX(Paste_Here!U$2:U$850, MATCH(B44, Paste_Here!A$2:A$850, 0))))), INDEX(Paste_Here!U$2:U$850, MATCH(B44, Paste_Here!A$2:A$850, 0)), ""), ""), "")</f>
        <v/>
      </c>
      <c r="DV44" s="66"/>
      <c r="DW44" s="93" t="str">
        <f>IFERROR(IF(B44&lt;&gt;"", IF(ISNUMBER(SEARCH("highrisk", LOWER(INDEX(Paste_Here!V$2:V$850, MATCH(B44, Paste_Here!A$2:A$850, 0))))), "High Risk", IF(ISNUMBER(SEARCH("lowrisk", LOWER(INDEX(Paste_Here!V$2:V$850, MATCH(B44, Paste_Here!A$2:A$850, 0))))), "Low Risk", IF(ISNUMBER(SEARCH("somerisk", LOWER(INDEX(Paste_Here!V$2:V$850, MATCH(B44, Paste_Here!A$2:A$850, 0))))), "Some Risk", IF(ISNUMBER(SEARCH("ot", LOWER(INDEX(Paste_Here!V$2:V$850, MATCH(B44, Paste_Here!A$2:A$850, 0))))), "OT", "")))), ""), "")</f>
        <v/>
      </c>
      <c r="DX44" s="66"/>
      <c r="DY44" s="75" t="str">
        <f>IFERROR(IF(B44&lt;&gt;"", IF(AND(INDEX(Paste_Here!W$2:W$850, MATCH(B44, Paste_Here!A$2:A$850, 0))&lt;&gt;"", ISNUMBER(VALUE(INDEX(Paste_Here!W$2:W$850, MATCH(B44, Paste_Here!A$2:A$850, 0))))), INDEX(Paste_Here!W$2:W$850, MATCH(B44, Paste_Here!A$2:A$850, 0)), ""), ""), "")</f>
        <v/>
      </c>
      <c r="DZ44" s="66"/>
      <c r="EA44" s="75" t="str">
        <f>IFERROR(IF(B44&lt;&gt;"", IF(ISNUMBER(SEARCH("highrisk", LOWER(INDEX(Paste_Here!X$2:X$850, MATCH(B44, Paste_Here!A$2:A$850, 0))))), "High Risk", IF(ISNUMBER(SEARCH("lowrisk", LOWER(INDEX(Paste_Here!X$2:X$850, MATCH(B44, Paste_Here!A$2:A$850, 0))))), "Low Risk", IF(ISNUMBER(SEARCH("somerisk", LOWER(INDEX(Paste_Here!X$2:X$850, MATCH(B44, Paste_Here!A$2:A$850, 0))))), "Some Risk", IF(ISNUMBER(SEARCH("ot", LOWER(INDEX(Paste_Here!X$2:X$850, MATCH(B44, Paste_Here!A$2:A$850, 0))))), "OT", "")))), ""), "")</f>
        <v/>
      </c>
      <c r="EB44" s="66"/>
      <c r="EC44" s="66"/>
      <c r="ED44" s="75" t="str">
        <f t="shared" si="10"/>
        <v/>
      </c>
      <c r="EE44" s="66"/>
      <c r="EF44" s="75" t="str">
        <f>IFERROR(IF(B44&lt;&gt;"", IF(AND(INDEX(Paste_Here!AO$2:AO$850, MATCH(B44, Paste_Here!A$2:A$850, 0))&lt;&gt;"", ISNUMBER(VALUE(INDEX(Paste_Here!AO$2:AO$850, MATCH(B44, Paste_Here!A$2:A$850, 0))))), INDEX(Paste_Here!AO$2:AO$850, MATCH(B44, Paste_Here!A$2:A$850, 0)), ""), ""), "")</f>
        <v/>
      </c>
      <c r="EG44" s="66"/>
      <c r="EH44" s="75" t="str">
        <f>IFERROR(IF(B44&lt;&gt;"", IF(ISNUMBER(SEARCH("highrisk", LOWER(INDEX(Paste_Here!AP$2:AP$850, MATCH(B44, Paste_Here!A$2:A$850, 0))))), "High Risk", IF(ISNUMBER(SEARCH("lowrisk", LOWER(INDEX(Paste_Here!AP$2:AP$850, MATCH(B44, Paste_Here!A$2:A$850, 0))))), "Low Risk", IF(ISNUMBER(SEARCH("somerisk", LOWER(INDEX(Paste_Here!AP$2:AP$850, MATCH(B44, Paste_Here!A$2:A$850, 0))))), "Some Risk", IF(ISNUMBER(SEARCH("ot", LOWER(INDEX(Paste_Here!AP$2:AP$850, MATCH(B44, Paste_Here!A$2:A$850, 0))))), "OT", "")))), ""), "")</f>
        <v/>
      </c>
      <c r="EI44" s="66"/>
      <c r="EJ44" s="93"/>
      <c r="EK44" s="66"/>
      <c r="EL44" s="75" t="str">
        <f>IFERROR(IF(B44&lt;&gt;"", IF(AND(INDEX(Paste_Here!AQ$2:AQ$850, MATCH(B44, Paste_Here!A$2:A$850, 0))&lt;&gt;"", ISNUMBER(VALUE(INDEX(Paste_Here!AQ$2:AQ$850, MATCH(B44, Paste_Here!A$2:A$850, 0))))), INDEX(Paste_Here!AQ$2:AQ$850, MATCH(B44, Paste_Here!A$2:A$850, 0)), ""), ""), "")</f>
        <v/>
      </c>
      <c r="EM44" s="66"/>
      <c r="EN44" s="75" t="str">
        <f>IFERROR(IF(B44&lt;&gt;"", IF(ISNUMBER(SEARCH("highrisk", LOWER(INDEX(Paste_Here!AR$2:AR$850, MATCH(B44, Paste_Here!A$2:A$850, 0))))), "High Risk", IF(ISNUMBER(SEARCH("lowrisk", LOWER(INDEX(Paste_Here!AR$2:AR$850, MATCH(B44, Paste_Here!A$2:A$850, 0))))), "Low Risk", IF(ISNUMBER(SEARCH("somerisk", LOWER(INDEX(Paste_Here!AR$2:AR$850, MATCH(B44, Paste_Here!A$2:A$850, 0))))), "Some Risk", IF(ISNUMBER(SEARCH("ot", LOWER(INDEX(Paste_Here!AR$2:AR$850, MATCH(B44, Paste_Here!A$2:A$850, 0))))), "OT", "")))), ""), "")</f>
        <v/>
      </c>
      <c r="EO44" s="66"/>
      <c r="EP44" s="93"/>
      <c r="EQ44" s="66"/>
      <c r="ER44" s="75"/>
      <c r="ES44" s="66"/>
      <c r="ET44" s="75"/>
      <c r="EU44" s="66"/>
      <c r="EV44" s="66"/>
      <c r="EW44" s="75" t="str">
        <f t="shared" si="11"/>
        <v/>
      </c>
      <c r="EX44" s="66"/>
      <c r="EY44" s="75" t="str">
        <f>IFERROR(IF(B44&lt;&gt;"", IF(AND(INDEX(Paste_Here!Y$2:Y$850, MATCH(B44, Paste_Here!A$2:A$850, 0))&lt;&gt;"", ISNUMBER(VALUE(INDEX(Paste_Here!Y$2:Y$850, MATCH(B44, Paste_Here!A$2:A$850, 0))))), INDEX(Paste_Here!Y$2:Y$850, MATCH(B44, Paste_Here!A$2:A$850, 0)), ""), ""), "")</f>
        <v/>
      </c>
      <c r="EZ44" s="66"/>
      <c r="FA44" s="75" t="str">
        <f>IFERROR(IF(B44&lt;&gt;"", IF(ISNUMBER(SEARCH("highrisk", LOWER(INDEX(Paste_Here!Z$2:Z$850, MATCH(B44, Paste_Here!A$2:A$850, 0))))), "High Risk", IF(ISNUMBER(SEARCH("lowrisk", LOWER(INDEX(Paste_Here!Z$2:Z$850, MATCH(B44, Paste_Here!A$2:A$850, 0))))), "Low Risk", IF(ISNUMBER(SEARCH("somerisk", LOWER(INDEX(Paste_Here!Z$2:Z$850, MATCH(B44, Paste_Here!A$2:A$850, 0))))), "Some Risk", IF(ISNUMBER(SEARCH("ot", LOWER(INDEX(Paste_Here!Z$2:Z$850, MATCH(B44, Paste_Here!A$2:A$850, 0))))), "OT", "")))), ""), "")</f>
        <v/>
      </c>
      <c r="FB44" s="66"/>
      <c r="FC44" s="93"/>
      <c r="FD44" s="66"/>
      <c r="FE44" s="75" t="str">
        <f>IFERROR(IF(B44&lt;&gt;"", IF(AND(INDEX(Paste_Here!AA$2:AA$850, MATCH(B44, Paste_Here!A$2:A$850, 0))&lt;&gt;"", ISNUMBER(VALUE(INDEX(Paste_Here!AA$2:AA$850, MATCH(B44, Paste_Here!A$2:A$850, 0))))), INDEX(Paste_Here!AA$2:AA$850, MATCH(B44, Paste_Here!A$2:A$850, 0)), ""), ""), "")</f>
        <v/>
      </c>
      <c r="FF44" s="66"/>
      <c r="FG44" s="75" t="str">
        <f>IFERROR(IF(B44&lt;&gt;"", IF(ISNUMBER(SEARCH("highrisk", LOWER(INDEX(Paste_Here!AB$2:AB$850, MATCH(B44, Paste_Here!A$2:A$850, 0))))), "High Risk", IF(ISNUMBER(SEARCH("lowrisk", LOWER(INDEX(Paste_Here!AB$2:AB$850, MATCH(B44, Paste_Here!A$2:A$850, 0))))), "Low Risk", IF(ISNUMBER(SEARCH("somerisk", LOWER(INDEX(Paste_Here!AB$2:AB$850, MATCH(B44, Paste_Here!A$2:A$850, 0))))), "Some Risk", IF(ISNUMBER(SEARCH("ot", LOWER(INDEX(Paste_Here!AB$2:AB$850, MATCH(B44, Paste_Here!A$2:A$850, 0))))), "OT", "")))), ""), "")</f>
        <v/>
      </c>
      <c r="FH44" s="66"/>
      <c r="FI44" s="93"/>
      <c r="FJ44" s="66"/>
      <c r="FK44" s="75"/>
      <c r="FL44" s="66"/>
      <c r="FM44" s="75"/>
      <c r="FN44" s="66"/>
      <c r="FO44" s="66"/>
      <c r="FP44" s="75" t="str">
        <f t="shared" si="6"/>
        <v/>
      </c>
      <c r="FQ44" s="66"/>
      <c r="FR44" s="75" t="str">
        <f>IFERROR(IF(B44&lt;&gt;"", IF(ISNUMBER(SEARCH("s", LOWER(INDEX(Paste_Here!L$2:L$850, MATCH(B44, Paste_Here!A$2:A$850, 0))))), "Yes", IF(INDEX(Paste_Here!L$2:L$850, MATCH(B44, Paste_Here!A$2:A$850, 0))&lt;&gt;"", "No", "")), ""), "")</f>
        <v/>
      </c>
      <c r="FS44" s="66"/>
      <c r="FT44" s="75" t="str">
        <f>IFERROR(IF(B44&lt;&gt;"", IF(ISNUMBER(SEARCH("yes", LOWER(INDEX(Paste_Here!F$2:F$850, MATCH(B44, Paste_Here!A$2:A$850, 0))))), "Yes", IF(ISNUMBER(SEARCH("no", LOWER(INDEX(Paste_Here!F$2:F$850, MATCH(B44, Paste_Here!A$2:A$850, 0))))), "No", "")), ""), "")</f>
        <v/>
      </c>
      <c r="FU44" s="66"/>
      <c r="FV44" s="75" t="str">
        <f>IFERROR(IF(B44&lt;&gt;"", IF(ISNUMBER(SEARCH("english language learner", LOWER(INDEX(Paste_Here!C$2:C$850, MATCH(B44, Paste_Here!A$2:A$850, 0))))), "Yes", ""), ""), "")</f>
        <v/>
      </c>
      <c r="FW44" s="66"/>
      <c r="FX44" s="75" t="str">
        <f>IFERROR(IF(B44&lt;&gt;"", IF(OR(ISNUMBER(SEARCH("b", LOWER(INDEX(Paste_Here!J$2:J$850, MATCH(B44, Paste_Here!A$2:A$850, 0))))), ISNUMBER(SEARCH("h", LOWER(INDEX(Paste_Here!J$2:J$850, MATCH(B44, Paste_Here!A$2:A$850, 0))))), ISNUMBER(SEARCH("i", LOWER(INDEX(Paste_Here!J$2:J$850, MATCH(B44, Paste_Here!A$2:A$850, 0)))))), "Yes", IF(INDEX(Paste_Here!J$2:J$850, MATCH(B44, Paste_Here!A$2:A$850, 0))&lt;&gt;"", "No", "")), ""), "")</f>
        <v/>
      </c>
      <c r="FY44" s="66"/>
      <c r="FZ44" s="75" t="str">
        <f>IFERROR(IF(B44&lt;&gt;"", IF(ISNUMBER(SEARCH("yes", LOWER(INDEX(Paste_Here!K$2:K$850, MATCH(B44, Paste_Here!A$2:A$850, 0))))), "Yes", IF(ISNUMBER(SEARCH("no", LOWER(INDEX(Paste_Here!K$2:K$850, MATCH(B44, Paste_Here!A$2:A$850, 0))))), "No", "")), ""), "")</f>
        <v/>
      </c>
      <c r="GA44" s="66"/>
      <c r="GB44" s="75" t="str">
        <f>IFERROR(IF(B44&lt;&gt;"", IF(ISNUMBER(SEARCH("transitional 2", LOWER(INDEX(Paste_Here!C$2:C$850, MATCH(B44, Paste_Here!A$2:A$850, 0))))), "T2",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GC44" s="66"/>
      <c r="GD44" s="75"/>
      <c r="GE44" s="66"/>
      <c r="GF44" s="75"/>
      <c r="GG44" s="66"/>
      <c r="GH44" s="75"/>
      <c r="GI44" s="66"/>
      <c r="GK44" s="1" t="str" cm="1">
        <f t="array" ref="GK44">IFERROR(INDEX(Paste_Here!$B$2:$B$850, MATCH(0, COUNTIF(GK$4:GK43, Paste_Here!$B$2:$B$850) + IF(Paste_Here!$B$2:$B$850="", 1, 0), 0)), "")</f>
        <v/>
      </c>
      <c r="GL44" s="1" t="str">
        <f>IF(GK44&lt;&gt;"", INDEX(Paste_Here!$A$2:$A$850, MATCH(GK44, Paste_Here!$B$2:$B$850, 0)), "")</f>
        <v/>
      </c>
      <c r="GM44" s="1" t="str">
        <f t="shared" si="12"/>
        <v/>
      </c>
      <c r="GN44" s="1" t="str" cm="1">
        <f t="array" ref="GN44">IFERROR(INDEX($GM$5:$GM$850, MATCH(SMALL(IF($GM$5:$GM$850&lt;&gt;"", COUNTIF($GM$5:$GM$850, "&lt;"&amp;$GM$5:$GM$850)+1), ROW()-ROW($GN$5)+1), COUNTIF($GM$5:$GM$850, "&lt;"&amp;$GM$5:$GM$850)+1, 0)), "")</f>
        <v/>
      </c>
    </row>
    <row r="45" spans="1:196">
      <c r="A45" s="66"/>
      <c r="B45" s="75" t="str">
        <f t="shared" si="0"/>
        <v/>
      </c>
      <c r="C45" s="66"/>
      <c r="D45" s="75" t="str">
        <f>IFERROR(IF(AND(INDEX(Paste_Here!N$2:N$850, MATCH(B45, Paste_Here!A$2:A$850, 0)) = ""), "", IF(UPPER(INDEX(Paste_Here!N$2:N$850, MATCH(B45, Paste_Here!A$2:A$850, 0))) = "YES", "Yes", IF(UPPER(INDEX(Paste_Here!N$2:N$850, MATCH(B45, Paste_Here!A$2:A$850, 0))) = "NO", "No", ""))), "")</f>
        <v/>
      </c>
      <c r="E45" s="66"/>
      <c r="F45" s="75" t="str">
        <f t="shared" si="7"/>
        <v/>
      </c>
      <c r="G45" s="66"/>
      <c r="H45" s="75" t="str">
        <f t="shared" si="8"/>
        <v/>
      </c>
      <c r="I45" s="66"/>
      <c r="J45" s="75" t="str">
        <f t="shared" si="9"/>
        <v/>
      </c>
      <c r="K45" s="66"/>
      <c r="L45" s="75"/>
      <c r="M45" s="66"/>
      <c r="N45" s="75" t="str">
        <f>IFERROR(IF(B45&lt;&gt;"", IF(AND(INDEX(Paste_Here!AW$2:AW$850, MATCH(B45, Paste_Here!A$2:A$850, 0))&lt;&gt;"", ISNUMBER(VALUE(INDEX(Paste_Here!AW$2:AW$850, MATCH(B45, Paste_Here!A$2:A$850, 0))))), INDEX(Paste_Here!AW$2:AW$850, MATCH(B45, Paste_Here!A$2:A$850, 0)), ""), ""), "")</f>
        <v/>
      </c>
      <c r="O45" s="66"/>
      <c r="P45" s="75" t="str">
        <f>IFERROR(IF(B45&lt;&gt;"", IF(AND(INDEX(Paste_Here!AX$2:AX$850, MATCH(B45, Paste_Here!A$2:A$850, 0))&lt;&gt;"", ISNUMBER(VALUE(INDEX(Paste_Here!AX$2:AX$850, MATCH(B45, Paste_Here!A$2:A$850, 0))))), INDEX(Paste_Here!AX$2:AX$850, MATCH(B45, Paste_Here!A$2:A$850, 0)), ""), ""), "")</f>
        <v/>
      </c>
      <c r="Q45" s="66"/>
      <c r="R45" s="75" t="str">
        <f>IFERROR(IF(B45&lt;&gt;"", IF(AND(INDEX(Paste_Here!AU$2:AU$850, MATCH(B45, Paste_Here!A$2:A$850, 0))&lt;&gt;"", ISNUMBER(VALUE(INDEX(Paste_Here!AU$2:AU$850, MATCH(B45, Paste_Here!A$2:A$850, 0))))), INDEX(Paste_Here!AU$2:AU$850, MATCH(B45, Paste_Here!A$2:A$850, 0)), ""), ""), "")</f>
        <v/>
      </c>
      <c r="S45" s="66"/>
      <c r="T45" s="75" t="str">
        <f>IFERROR(IF(B45&lt;&gt;"", IF(AND(INDEX(Paste_Here!AV$2:AV$850, MATCH(B45, Paste_Here!A$2:A$850, 0))&lt;&gt;"", ISNUMBER(VALUE(INDEX(Paste_Here!AV$2:AV$850, MATCH(B45, Paste_Here!A$2:A$850, 0))))), INDEX(Paste_Here!AV$2:AV$850, MATCH(B45, Paste_Here!A$2:A$850, 0)), ""), ""), "")</f>
        <v/>
      </c>
      <c r="U45" s="66"/>
      <c r="W45" s="66"/>
      <c r="Y45" s="66"/>
      <c r="Z45" s="66"/>
      <c r="AA45" s="75" t="str">
        <f t="shared" si="1"/>
        <v/>
      </c>
      <c r="AB45" s="66"/>
      <c r="AC45" s="75"/>
      <c r="AD45" s="66"/>
      <c r="AE45" s="98"/>
      <c r="AF45" s="66"/>
      <c r="AG45" s="75"/>
      <c r="AH45" s="66"/>
      <c r="AI45" s="75" t="str">
        <f>IFERROR(IF(B45&lt;&gt;"", IF(AND(INDEX(Paste_Here!AC$2:AC$850, MATCH(B45, Paste_Here!A$2:A$850, 0))&lt;&gt;"", ISNUMBER(VALUE(INDEX(Paste_Here!AC$2:AC$850, MATCH(B45, Paste_Here!A$2:A$850, 0))))), INDEX(Paste_Here!AC$2:AC$850, MATCH(B45, Paste_Here!A$2:A$850, 0)), ""), ""), "")</f>
        <v/>
      </c>
      <c r="AJ45" s="66"/>
      <c r="AK45" s="75" t="str">
        <f>IFERROR(IF(B45&lt;&gt;"", IF(ISNUMBER(SEARCH("highrisk", LOWER(INDEX(Paste_Here!AD$2:AD$850, MATCH(B45, Paste_Here!A$2:A$850, 0))))), "High Risk", IF(ISNUMBER(SEARCH("lowrisk", LOWER(INDEX(Paste_Here!AD$2:AD$850, MATCH(B45, Paste_Here!A$2:A$850, 0))))), "Low Risk", IF(ISNUMBER(SEARCH("somerisk", LOWER(INDEX(Paste_Here!AD$2:AD$850, MATCH(B45, Paste_Here!A$2:A$850, 0))))), "Some Risk", IF(ISNUMBER(SEARCH("ot", LOWER(INDEX(Paste_Here!AD$2:AD$850, MATCH(B45, Paste_Here!A$2:A$850, 0))))), "OT", "")))), ""), "")</f>
        <v/>
      </c>
      <c r="AL45" s="66"/>
      <c r="AM45" s="75"/>
      <c r="AN45" s="66"/>
      <c r="AO45" s="75" t="str">
        <f>IFERROR(IF(B45&lt;&gt;"", IF(AND(INDEX(Paste_Here!M$2:M$850, MATCH(B45, Paste_Here!A$2:A$850, 0))&lt;&gt;"", ISNUMBER(VALUE(INDEX(Paste_Here!M$2:M$850, MATCH(B45, Paste_Here!A$2:A$850, 0))))), INDEX(Paste_Here!M$2:M$850, MATCH(B45, Paste_Here!A$2:A$850, 0)), ""), ""), "")</f>
        <v/>
      </c>
      <c r="AP45" s="66"/>
      <c r="AQ45" s="75" t="str">
        <f>IFERROR(IF(B45&lt;&gt;"", IF(ISNUMBER(SEARCH("highrisk", LOWER(INDEX(Paste_Here!N$2:N$850, MATCH(B45, Paste_Here!A$2:A$850, 0))))), "High Risk", IF(ISNUMBER(SEARCH("lowrisk", LOWER(INDEX(Paste_Here!N$2:N$850, MATCH(B45, Paste_Here!A$2:A$850, 0))))), "Low Risk", IF(ISNUMBER(SEARCH("somerisk", LOWER(INDEX(Paste_Here!N$2:N$850, MATCH(B45, Paste_Here!A$2:A$850, 0))))), "Some Risk", IF(ISNUMBER(SEARCH("ot", LOWER(INDEX(Paste_Here!N$2:N$850, MATCH(B45, Paste_Here!A$2:A$850, 0))))), "OT", "")))), ""), "")</f>
        <v/>
      </c>
      <c r="AT45" s="66"/>
      <c r="AU45" s="103"/>
      <c r="AV45" s="66"/>
      <c r="AW45" s="66"/>
      <c r="AX45" s="75" t="str">
        <f t="shared" si="2"/>
        <v/>
      </c>
      <c r="AY45" s="66"/>
      <c r="AZ45" s="75"/>
      <c r="BA45" s="66"/>
      <c r="BB45" s="75"/>
      <c r="BC45" s="66"/>
      <c r="BD45" s="75"/>
      <c r="BE45" s="66"/>
      <c r="BF45" s="75" t="str">
        <f>IFERROR(IF(B45&lt;&gt;"", IF(AND(INDEX(Paste_Here!AE$2:AE$850, MATCH(B45, Paste_Here!A$2:A$850, 0))&lt;&gt;"", ISNUMBER(VALUE(INDEX(Paste_Here!AE$2:AE$850, MATCH(B45, Paste_Here!A$2:A$850, 0))))), INDEX(Paste_Here!AE$2:AE$850, MATCH(B45, Paste_Here!A$2:A$850, 0)), ""), ""), "")</f>
        <v/>
      </c>
      <c r="BG45" s="66"/>
      <c r="BH45" s="75" t="str">
        <f>IFERROR(IF(B45&lt;&gt;"", IF(ISNUMBER(SEARCH("highrisk", LOWER(INDEX(Paste_Here!AF$2:AF$850, MATCH(B45, Paste_Here!A$2:A$850, 0))))), "High Risk", IF(ISNUMBER(SEARCH("lowrisk", LOWER(INDEX(Paste_Here!AF$2:AF$850, MATCH(B45, Paste_Here!A$2:A$850, 0))))), "Low Risk", IF(ISNUMBER(SEARCH("somerisk", LOWER(INDEX(Paste_Here!AF$2:AF$850, MATCH(B45, Paste_Here!A$2:A$850, 0))))), "Some Risk", IF(ISNUMBER(SEARCH("ot", LOWER(INDEX(Paste_Here!AF$2:AF$850, MATCH(B45, Paste_Here!A$2:A$850, 0))))), "OT", "")))), ""), "")</f>
        <v/>
      </c>
      <c r="BI45" s="66"/>
      <c r="BJ45" s="75"/>
      <c r="BK45" s="66"/>
      <c r="BL45" s="75" t="str">
        <f>IFERROR(IF(B45&lt;&gt;"", IF(AND(INDEX(Paste_Here!O$2:O$850, MATCH(B45, Paste_Here!A$2:A$850, 0))&lt;&gt;"", ISNUMBER(VALUE(INDEX(Paste_Here!O$2:O$850, MATCH(B45, Paste_Here!A$2:A$850, 0))))), INDEX(Paste_Here!O$2:O$850, MATCH(B45, Paste_Here!A$2:A$850, 0)), ""), ""), "")</f>
        <v/>
      </c>
      <c r="BM45" s="66"/>
      <c r="BN45" s="75" t="str">
        <f>IFERROR(IF(B45&lt;&gt;"", IF(ISNUMBER(SEARCH("highrisk", LOWER(INDEX(Paste_Here!P$2:P$850, MATCH(B45, Paste_Here!A$2:A$850, 0))))), "High Risk", IF(ISNUMBER(SEARCH("lowrisk", LOWER(INDEX(Paste_Here!P$2:P$850, MATCH(B45, Paste_Here!A$2:A$850, 0))))), "Low Risk", IF(ISNUMBER(SEARCH("somerisk", LOWER(INDEX(Paste_Here!P$2:P$850, MATCH(B45, Paste_Here!A$2:A$850, 0))))), "Some Risk", IF(ISNUMBER(SEARCH("ot", LOWER(INDEX(Paste_Here!P$2:P$850, MATCH(B45, Paste_Here!A$2:A$850, 0))))), "OT", "")))), ""), "")</f>
        <v/>
      </c>
      <c r="BQ45" s="66"/>
      <c r="BR45" s="75"/>
      <c r="BS45" s="66"/>
      <c r="BT45" s="66"/>
      <c r="BU45" s="75" t="str">
        <f t="shared" si="3"/>
        <v/>
      </c>
      <c r="BV45" s="66"/>
      <c r="BW45" s="75"/>
      <c r="BX45" s="66"/>
      <c r="BY45" s="75"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BZ45" s="66"/>
      <c r="CA45" s="75"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CB45" s="66"/>
      <c r="CC45" s="75"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CD45" s="66"/>
      <c r="CE45" s="75"/>
      <c r="CF45" s="66"/>
      <c r="CK45" s="75"/>
      <c r="CL45" s="66"/>
      <c r="CM45" s="75"/>
      <c r="CN45" s="66"/>
      <c r="CO45" s="75"/>
      <c r="CP45" s="66"/>
      <c r="CQ45" s="66"/>
      <c r="CR45" s="75" t="str">
        <f t="shared" si="4"/>
        <v/>
      </c>
      <c r="CS45" s="66"/>
      <c r="CT45" s="75"/>
      <c r="CU45" s="66"/>
      <c r="CV45" s="75"/>
      <c r="CW45" s="66"/>
      <c r="CX45" s="75"/>
      <c r="CY45" s="66"/>
      <c r="CZ45" s="75"/>
      <c r="DA45" s="66"/>
      <c r="DB45" s="75" t="str">
        <f>IFERROR(IF(B45&lt;&gt;"", IF(AND(INDEX(Paste_Here!AK$2:AK$850, MATCH(B45, Paste_Here!A$2:A$850, 0))&lt;&gt;"", ISNUMBER(VALUE(INDEX(Paste_Here!AK$2:AK$850, MATCH(B45, Paste_Here!A$2:A$850, 0))))), INDEX(Paste_Here!AK$2:AK$850, MATCH(B45, Paste_Here!A$2:A$850, 0)), ""), ""), "")</f>
        <v/>
      </c>
      <c r="DC45" s="66"/>
      <c r="DD45" s="75" t="str">
        <f>IFERROR(IF(B45&lt;&gt;"", IF(ISNUMBER(SEARCH("highrisk", LOWER(INDEX(Paste_Here!AL$2:AL$850, MATCH(B45, Paste_Here!A$2:A$850, 0))))), "High Risk", IF(ISNUMBER(SEARCH("lowrisk", LOWER(INDEX(Paste_Here!AL$2:AL$850, MATCH(B45, Paste_Here!A$2:A$850, 0))))), "Low Risk", IF(ISNUMBER(SEARCH("somerisk", LOWER(INDEX(Paste_Here!AL$2:AL$850, MATCH(B45, Paste_Here!A$2:A$850, 0))))), "Some Risk", IF(ISNUMBER(SEARCH("ot", LOWER(INDEX(Paste_Here!AL$2:AL$850, MATCH(B45, Paste_Here!A$2:A$850, 0))))), "OT", "")))), ""), "")</f>
        <v/>
      </c>
      <c r="DE45" s="66"/>
      <c r="DF45" s="75" t="str">
        <f>IFERROR(IF(B45&lt;&gt;"", IF(AND(INDEX(Paste_Here!AM$2:AM$850, MATCH(B45, Paste_Here!A$2:A$850, 0))&lt;&gt;"", ISNUMBER(VALUE(INDEX(Paste_Here!AM$2:AM$850, MATCH(B45, Paste_Here!A$2:A$850, 0))))), INDEX(Paste_Here!AM$2:AM$850, MATCH(B45, Paste_Here!A$2:A$850, 0)), ""), ""), "")</f>
        <v/>
      </c>
      <c r="DG45" s="66"/>
      <c r="DH45" s="75" t="str">
        <f>IFERROR(IF(B45&lt;&gt;"", IF(ISNUMBER(SEARCH("highrisk", LOWER(INDEX(Paste_Here!AN$2:AN$850, MATCH(B45, Paste_Here!A$2:A$850, 0))))), "High Risk", IF(ISNUMBER(SEARCH("lowrisk", LOWER(INDEX(Paste_Here!AN$2:AN$850, MATCH(B45, Paste_Here!A$2:A$850, 0))))), "Low Risk", IF(ISNUMBER(SEARCH("somerisk", LOWER(INDEX(Paste_Here!AN$2:AN$850, MATCH(B45, Paste_Here!A$2:A$850, 0))))), "Some Risk", IF(ISNUMBER(SEARCH("ot", LOWER(INDEX(Paste_Here!AN$2:AN$850, MATCH(B45, Paste_Here!A$2:A$850, 0))))), "OT", "")))), ""), "")</f>
        <v/>
      </c>
      <c r="DI45" s="66"/>
      <c r="DJ45" s="66"/>
      <c r="DK45" s="75" t="str">
        <f t="shared" si="5"/>
        <v/>
      </c>
      <c r="DL45" s="66"/>
      <c r="DM45" s="75" t="str">
        <f>IFERROR(IF(B45&lt;&gt;"", IF(AND(INDEX(Paste_Here!Q$2:Q$850, MATCH(B45, Paste_Here!A$2:A$850, 0))&lt;&gt;"", ISNUMBER(VALUE(INDEX(Paste_Here!Q$2:Q$850, MATCH(B45, Paste_Here!A$2:A$850, 0))))), INDEX(Paste_Here!Q$2:Q$850, MATCH(B45, Paste_Here!A$2:A$850, 0)), ""), ""), "")</f>
        <v/>
      </c>
      <c r="DN45" s="66"/>
      <c r="DO45" s="75" t="str">
        <f>IFERROR(IF(B45&lt;&gt;"", IF(ISNUMBER(SEARCH("highrisk", LOWER(INDEX(Paste_Here!R$2:R$850, MATCH(B45, Paste_Here!A$2:A$850, 0))))), "High Risk", IF(ISNUMBER(SEARCH("lowrisk", LOWER(INDEX(Paste_Here!R$2:R$850, MATCH(B45, Paste_Here!A$2:A$850, 0))))), "Low Risk", IF(ISNUMBER(SEARCH("somerisk", LOWER(INDEX(Paste_Here!R$2:R$850, MATCH(B45, Paste_Here!A$2:A$850, 0))))), "Some Risk", IF(ISNUMBER(SEARCH("ot", LOWER(INDEX(Paste_Here!R$2:R$850, MATCH(B45, Paste_Here!A$2:A$850, 0))))), "OT", "")))), ""), "")</f>
        <v/>
      </c>
      <c r="DP45" s="66"/>
      <c r="DQ45" s="93" t="str">
        <f>IFERROR(IF(B45&lt;&gt;"", IF(AND(INDEX(Paste_Here!S$2:S$850, MATCH(B45, Paste_Here!A$2:A$850, 0))&lt;&gt;"", ISNUMBER(VALUE(INDEX(Paste_Here!S$2:S$850, MATCH(B45, Paste_Here!A$2:A$850, 0))))), INDEX(Paste_Here!S$2:S$850, MATCH(B45, Paste_Here!A$2:A$850, 0)), ""), ""), "")</f>
        <v/>
      </c>
      <c r="DR45" s="66"/>
      <c r="DS45" s="75"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IF(ISNUMBER(SEARCH("ot", LOWER(INDEX(Paste_Here!T$2:T$850, MATCH(B45, Paste_Here!A$2:A$850, 0))))), "OT", "")))), ""), "")</f>
        <v/>
      </c>
      <c r="DT45" s="66"/>
      <c r="DU45" s="75" t="str">
        <f>IFERROR(IF(B45&lt;&gt;"", IF(AND(INDEX(Paste_Here!U$2:U$850, MATCH(B45, Paste_Here!A$2:A$850, 0))&lt;&gt;"", ISNUMBER(VALUE(INDEX(Paste_Here!U$2:U$850, MATCH(B45, Paste_Here!A$2:A$850, 0))))), INDEX(Paste_Here!U$2:U$850, MATCH(B45, Paste_Here!A$2:A$850, 0)), ""), ""), "")</f>
        <v/>
      </c>
      <c r="DV45" s="66"/>
      <c r="DW45" s="93" t="str">
        <f>IFERROR(IF(B45&lt;&gt;"", IF(ISNUMBER(SEARCH("highrisk", LOWER(INDEX(Paste_Here!V$2:V$850, MATCH(B45, Paste_Here!A$2:A$850, 0))))), "High Risk", IF(ISNUMBER(SEARCH("lowrisk", LOWER(INDEX(Paste_Here!V$2:V$850, MATCH(B45, Paste_Here!A$2:A$850, 0))))), "Low Risk", IF(ISNUMBER(SEARCH("somerisk", LOWER(INDEX(Paste_Here!V$2:V$850, MATCH(B45, Paste_Here!A$2:A$850, 0))))), "Some Risk", IF(ISNUMBER(SEARCH("ot", LOWER(INDEX(Paste_Here!V$2:V$850, MATCH(B45, Paste_Here!A$2:A$850, 0))))), "OT", "")))), ""), "")</f>
        <v/>
      </c>
      <c r="DX45" s="66"/>
      <c r="DY45" s="75" t="str">
        <f>IFERROR(IF(B45&lt;&gt;"", IF(AND(INDEX(Paste_Here!W$2:W$850, MATCH(B45, Paste_Here!A$2:A$850, 0))&lt;&gt;"", ISNUMBER(VALUE(INDEX(Paste_Here!W$2:W$850, MATCH(B45, Paste_Here!A$2:A$850, 0))))), INDEX(Paste_Here!W$2:W$850, MATCH(B45, Paste_Here!A$2:A$850, 0)), ""), ""), "")</f>
        <v/>
      </c>
      <c r="DZ45" s="66"/>
      <c r="EA45" s="75" t="str">
        <f>IFERROR(IF(B45&lt;&gt;"", IF(ISNUMBER(SEARCH("highrisk", LOWER(INDEX(Paste_Here!X$2:X$850, MATCH(B45, Paste_Here!A$2:A$850, 0))))), "High Risk", IF(ISNUMBER(SEARCH("lowrisk", LOWER(INDEX(Paste_Here!X$2:X$850, MATCH(B45, Paste_Here!A$2:A$850, 0))))), "Low Risk", IF(ISNUMBER(SEARCH("somerisk", LOWER(INDEX(Paste_Here!X$2:X$850, MATCH(B45, Paste_Here!A$2:A$850, 0))))), "Some Risk", IF(ISNUMBER(SEARCH("ot", LOWER(INDEX(Paste_Here!X$2:X$850, MATCH(B45, Paste_Here!A$2:A$850, 0))))), "OT", "")))), ""), "")</f>
        <v/>
      </c>
      <c r="EB45" s="66"/>
      <c r="EC45" s="66"/>
      <c r="ED45" s="75" t="str">
        <f t="shared" si="10"/>
        <v/>
      </c>
      <c r="EE45" s="66"/>
      <c r="EF45" s="75" t="str">
        <f>IFERROR(IF(B45&lt;&gt;"", IF(AND(INDEX(Paste_Here!AO$2:AO$850, MATCH(B45, Paste_Here!A$2:A$850, 0))&lt;&gt;"", ISNUMBER(VALUE(INDEX(Paste_Here!AO$2:AO$850, MATCH(B45, Paste_Here!A$2:A$850, 0))))), INDEX(Paste_Here!AO$2:AO$850, MATCH(B45, Paste_Here!A$2:A$850, 0)), ""), ""), "")</f>
        <v/>
      </c>
      <c r="EG45" s="66"/>
      <c r="EH45" s="75" t="str">
        <f>IFERROR(IF(B45&lt;&gt;"", IF(ISNUMBER(SEARCH("highrisk", LOWER(INDEX(Paste_Here!AP$2:AP$850, MATCH(B45, Paste_Here!A$2:A$850, 0))))), "High Risk", IF(ISNUMBER(SEARCH("lowrisk", LOWER(INDEX(Paste_Here!AP$2:AP$850, MATCH(B45, Paste_Here!A$2:A$850, 0))))), "Low Risk", IF(ISNUMBER(SEARCH("somerisk", LOWER(INDEX(Paste_Here!AP$2:AP$850, MATCH(B45, Paste_Here!A$2:A$850, 0))))), "Some Risk", IF(ISNUMBER(SEARCH("ot", LOWER(INDEX(Paste_Here!AP$2:AP$850, MATCH(B45, Paste_Here!A$2:A$850, 0))))), "OT", "")))), ""), "")</f>
        <v/>
      </c>
      <c r="EI45" s="66"/>
      <c r="EJ45" s="93"/>
      <c r="EK45" s="66"/>
      <c r="EL45" s="75" t="str">
        <f>IFERROR(IF(B45&lt;&gt;"", IF(AND(INDEX(Paste_Here!AQ$2:AQ$850, MATCH(B45, Paste_Here!A$2:A$850, 0))&lt;&gt;"", ISNUMBER(VALUE(INDEX(Paste_Here!AQ$2:AQ$850, MATCH(B45, Paste_Here!A$2:A$850, 0))))), INDEX(Paste_Here!AQ$2:AQ$850, MATCH(B45, Paste_Here!A$2:A$850, 0)), ""), ""), "")</f>
        <v/>
      </c>
      <c r="EM45" s="66"/>
      <c r="EN45" s="75" t="str">
        <f>IFERROR(IF(B45&lt;&gt;"", IF(ISNUMBER(SEARCH("highrisk", LOWER(INDEX(Paste_Here!AR$2:AR$850, MATCH(B45, Paste_Here!A$2:A$850, 0))))), "High Risk", IF(ISNUMBER(SEARCH("lowrisk", LOWER(INDEX(Paste_Here!AR$2:AR$850, MATCH(B45, Paste_Here!A$2:A$850, 0))))), "Low Risk", IF(ISNUMBER(SEARCH("somerisk", LOWER(INDEX(Paste_Here!AR$2:AR$850, MATCH(B45, Paste_Here!A$2:A$850, 0))))), "Some Risk", IF(ISNUMBER(SEARCH("ot", LOWER(INDEX(Paste_Here!AR$2:AR$850, MATCH(B45, Paste_Here!A$2:A$850, 0))))), "OT", "")))), ""), "")</f>
        <v/>
      </c>
      <c r="EO45" s="66"/>
      <c r="EP45" s="93"/>
      <c r="EQ45" s="66"/>
      <c r="ER45" s="75"/>
      <c r="ES45" s="66"/>
      <c r="ET45" s="75"/>
      <c r="EU45" s="66"/>
      <c r="EV45" s="66"/>
      <c r="EW45" s="75" t="str">
        <f t="shared" si="11"/>
        <v/>
      </c>
      <c r="EX45" s="66"/>
      <c r="EY45" s="75" t="str">
        <f>IFERROR(IF(B45&lt;&gt;"", IF(AND(INDEX(Paste_Here!Y$2:Y$850, MATCH(B45, Paste_Here!A$2:A$850, 0))&lt;&gt;"", ISNUMBER(VALUE(INDEX(Paste_Here!Y$2:Y$850, MATCH(B45, Paste_Here!A$2:A$850, 0))))), INDEX(Paste_Here!Y$2:Y$850, MATCH(B45, Paste_Here!A$2:A$850, 0)), ""), ""), "")</f>
        <v/>
      </c>
      <c r="EZ45" s="66"/>
      <c r="FA45" s="75" t="str">
        <f>IFERROR(IF(B45&lt;&gt;"", IF(ISNUMBER(SEARCH("highrisk", LOWER(INDEX(Paste_Here!Z$2:Z$850, MATCH(B45, Paste_Here!A$2:A$850, 0))))), "High Risk", IF(ISNUMBER(SEARCH("lowrisk", LOWER(INDEX(Paste_Here!Z$2:Z$850, MATCH(B45, Paste_Here!A$2:A$850, 0))))), "Low Risk", IF(ISNUMBER(SEARCH("somerisk", LOWER(INDEX(Paste_Here!Z$2:Z$850, MATCH(B45, Paste_Here!A$2:A$850, 0))))), "Some Risk", IF(ISNUMBER(SEARCH("ot", LOWER(INDEX(Paste_Here!Z$2:Z$850, MATCH(B45, Paste_Here!A$2:A$850, 0))))), "OT", "")))), ""), "")</f>
        <v/>
      </c>
      <c r="FB45" s="66"/>
      <c r="FC45" s="93"/>
      <c r="FD45" s="66"/>
      <c r="FE45" s="75" t="str">
        <f>IFERROR(IF(B45&lt;&gt;"", IF(AND(INDEX(Paste_Here!AA$2:AA$850, MATCH(B45, Paste_Here!A$2:A$850, 0))&lt;&gt;"", ISNUMBER(VALUE(INDEX(Paste_Here!AA$2:AA$850, MATCH(B45, Paste_Here!A$2:A$850, 0))))), INDEX(Paste_Here!AA$2:AA$850, MATCH(B45, Paste_Here!A$2:A$850, 0)), ""), ""), "")</f>
        <v/>
      </c>
      <c r="FF45" s="66"/>
      <c r="FG45" s="75" t="str">
        <f>IFERROR(IF(B45&lt;&gt;"", IF(ISNUMBER(SEARCH("highrisk", LOWER(INDEX(Paste_Here!AB$2:AB$850, MATCH(B45, Paste_Here!A$2:A$850, 0))))), "High Risk", IF(ISNUMBER(SEARCH("lowrisk", LOWER(INDEX(Paste_Here!AB$2:AB$850, MATCH(B45, Paste_Here!A$2:A$850, 0))))), "Low Risk", IF(ISNUMBER(SEARCH("somerisk", LOWER(INDEX(Paste_Here!AB$2:AB$850, MATCH(B45, Paste_Here!A$2:A$850, 0))))), "Some Risk", IF(ISNUMBER(SEARCH("ot", LOWER(INDEX(Paste_Here!AB$2:AB$850, MATCH(B45, Paste_Here!A$2:A$850, 0))))), "OT", "")))), ""), "")</f>
        <v/>
      </c>
      <c r="FH45" s="66"/>
      <c r="FI45" s="93"/>
      <c r="FJ45" s="66"/>
      <c r="FK45" s="75"/>
      <c r="FL45" s="66"/>
      <c r="FM45" s="75"/>
      <c r="FN45" s="66"/>
      <c r="FO45" s="66"/>
      <c r="FP45" s="75" t="str">
        <f t="shared" si="6"/>
        <v/>
      </c>
      <c r="FQ45" s="66"/>
      <c r="FR45" s="75" t="str">
        <f>IFERROR(IF(B45&lt;&gt;"", IF(ISNUMBER(SEARCH("s", LOWER(INDEX(Paste_Here!L$2:L$850, MATCH(B45, Paste_Here!A$2:A$850, 0))))), "Yes", IF(INDEX(Paste_Here!L$2:L$850, MATCH(B45, Paste_Here!A$2:A$850, 0))&lt;&gt;"", "No", "")), ""), "")</f>
        <v/>
      </c>
      <c r="FS45" s="66"/>
      <c r="FT45" s="75" t="str">
        <f>IFERROR(IF(B45&lt;&gt;"", IF(ISNUMBER(SEARCH("yes", LOWER(INDEX(Paste_Here!F$2:F$850, MATCH(B45, Paste_Here!A$2:A$850, 0))))), "Yes", IF(ISNUMBER(SEARCH("no", LOWER(INDEX(Paste_Here!F$2:F$850, MATCH(B45, Paste_Here!A$2:A$850, 0))))), "No", "")), ""), "")</f>
        <v/>
      </c>
      <c r="FU45" s="66"/>
      <c r="FV45" s="75" t="str">
        <f>IFERROR(IF(B45&lt;&gt;"", IF(ISNUMBER(SEARCH("english language learner", LOWER(INDEX(Paste_Here!C$2:C$850, MATCH(B45, Paste_Here!A$2:A$850, 0))))), "Yes", ""), ""), "")</f>
        <v/>
      </c>
      <c r="FW45" s="66"/>
      <c r="FX45" s="75" t="str">
        <f>IFERROR(IF(B45&lt;&gt;"", IF(OR(ISNUMBER(SEARCH("b", LOWER(INDEX(Paste_Here!J$2:J$850, MATCH(B45, Paste_Here!A$2:A$850, 0))))), ISNUMBER(SEARCH("h", LOWER(INDEX(Paste_Here!J$2:J$850, MATCH(B45, Paste_Here!A$2:A$850, 0))))), ISNUMBER(SEARCH("i", LOWER(INDEX(Paste_Here!J$2:J$850, MATCH(B45, Paste_Here!A$2:A$850, 0)))))), "Yes", IF(INDEX(Paste_Here!J$2:J$850, MATCH(B45, Paste_Here!A$2:A$850, 0))&lt;&gt;"", "No", "")), ""), "")</f>
        <v/>
      </c>
      <c r="FY45" s="66"/>
      <c r="FZ45" s="75" t="str">
        <f>IFERROR(IF(B45&lt;&gt;"", IF(ISNUMBER(SEARCH("yes", LOWER(INDEX(Paste_Here!K$2:K$850, MATCH(B45, Paste_Here!A$2:A$850, 0))))), "Yes", IF(ISNUMBER(SEARCH("no", LOWER(INDEX(Paste_Here!K$2:K$850, MATCH(B45, Paste_Here!A$2:A$850, 0))))), "No", "")), ""), "")</f>
        <v/>
      </c>
      <c r="GA45" s="66"/>
      <c r="GB45" s="75" t="str">
        <f>IFERROR(IF(B45&lt;&gt;"", IF(ISNUMBER(SEARCH("transitional 2", LOWER(INDEX(Paste_Here!C$2:C$850, MATCH(B45, Paste_Here!A$2:A$850, 0))))), "T2",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GC45" s="66"/>
      <c r="GD45" s="75"/>
      <c r="GE45" s="66"/>
      <c r="GF45" s="75"/>
      <c r="GG45" s="66"/>
      <c r="GH45" s="75"/>
      <c r="GI45" s="66"/>
      <c r="GK45" s="1" t="str" cm="1">
        <f t="array" ref="GK45">IFERROR(INDEX(Paste_Here!$B$2:$B$850, MATCH(0, COUNTIF(GK$4:GK44, Paste_Here!$B$2:$B$850) + IF(Paste_Here!$B$2:$B$850="", 1, 0), 0)), "")</f>
        <v/>
      </c>
      <c r="GL45" s="1" t="str">
        <f>IF(GK45&lt;&gt;"", INDEX(Paste_Here!$A$2:$A$850, MATCH(GK45, Paste_Here!$B$2:$B$850, 0)), "")</f>
        <v/>
      </c>
      <c r="GM45" s="1" t="str">
        <f t="shared" si="12"/>
        <v/>
      </c>
      <c r="GN45" s="1" t="str" cm="1">
        <f t="array" ref="GN45">IFERROR(INDEX($GM$5:$GM$850, MATCH(SMALL(IF($GM$5:$GM$850&lt;&gt;"", COUNTIF($GM$5:$GM$850, "&lt;"&amp;$GM$5:$GM$850)+1), ROW()-ROW($GN$5)+1), COUNTIF($GM$5:$GM$850, "&lt;"&amp;$GM$5:$GM$850)+1, 0)), "")</f>
        <v/>
      </c>
    </row>
    <row r="46" spans="1:196">
      <c r="A46" s="66"/>
      <c r="B46" s="75" t="str">
        <f t="shared" si="0"/>
        <v/>
      </c>
      <c r="C46" s="66"/>
      <c r="D46" s="75" t="str">
        <f>IFERROR(IF(AND(INDEX(Paste_Here!N$2:N$850, MATCH(B46, Paste_Here!A$2:A$850, 0)) = ""), "", IF(UPPER(INDEX(Paste_Here!N$2:N$850, MATCH(B46, Paste_Here!A$2:A$850, 0))) = "YES", "Yes", IF(UPPER(INDEX(Paste_Here!N$2:N$850, MATCH(B46, Paste_Here!A$2:A$850, 0))) = "NO", "No", ""))), "")</f>
        <v/>
      </c>
      <c r="E46" s="66"/>
      <c r="F46" s="75" t="str">
        <f t="shared" si="7"/>
        <v/>
      </c>
      <c r="G46" s="66"/>
      <c r="H46" s="75" t="str">
        <f t="shared" si="8"/>
        <v/>
      </c>
      <c r="I46" s="66"/>
      <c r="J46" s="75" t="str">
        <f t="shared" si="9"/>
        <v/>
      </c>
      <c r="K46" s="66"/>
      <c r="L46" s="75"/>
      <c r="M46" s="66"/>
      <c r="N46" s="75" t="str">
        <f>IFERROR(IF(B46&lt;&gt;"", IF(AND(INDEX(Paste_Here!AW$2:AW$850, MATCH(B46, Paste_Here!A$2:A$850, 0))&lt;&gt;"", ISNUMBER(VALUE(INDEX(Paste_Here!AW$2:AW$850, MATCH(B46, Paste_Here!A$2:A$850, 0))))), INDEX(Paste_Here!AW$2:AW$850, MATCH(B46, Paste_Here!A$2:A$850, 0)), ""), ""), "")</f>
        <v/>
      </c>
      <c r="O46" s="66"/>
      <c r="P46" s="75" t="str">
        <f>IFERROR(IF(B46&lt;&gt;"", IF(AND(INDEX(Paste_Here!AX$2:AX$850, MATCH(B46, Paste_Here!A$2:A$850, 0))&lt;&gt;"", ISNUMBER(VALUE(INDEX(Paste_Here!AX$2:AX$850, MATCH(B46, Paste_Here!A$2:A$850, 0))))), INDEX(Paste_Here!AX$2:AX$850, MATCH(B46, Paste_Here!A$2:A$850, 0)), ""), ""), "")</f>
        <v/>
      </c>
      <c r="Q46" s="66"/>
      <c r="R46" s="75" t="str">
        <f>IFERROR(IF(B46&lt;&gt;"", IF(AND(INDEX(Paste_Here!AU$2:AU$850, MATCH(B46, Paste_Here!A$2:A$850, 0))&lt;&gt;"", ISNUMBER(VALUE(INDEX(Paste_Here!AU$2:AU$850, MATCH(B46, Paste_Here!A$2:A$850, 0))))), INDEX(Paste_Here!AU$2:AU$850, MATCH(B46, Paste_Here!A$2:A$850, 0)), ""), ""), "")</f>
        <v/>
      </c>
      <c r="S46" s="66"/>
      <c r="T46" s="75" t="str">
        <f>IFERROR(IF(B46&lt;&gt;"", IF(AND(INDEX(Paste_Here!AV$2:AV$850, MATCH(B46, Paste_Here!A$2:A$850, 0))&lt;&gt;"", ISNUMBER(VALUE(INDEX(Paste_Here!AV$2:AV$850, MATCH(B46, Paste_Here!A$2:A$850, 0))))), INDEX(Paste_Here!AV$2:AV$850, MATCH(B46, Paste_Here!A$2:A$850, 0)), ""), ""), "")</f>
        <v/>
      </c>
      <c r="U46" s="66"/>
      <c r="W46" s="66"/>
      <c r="Y46" s="66"/>
      <c r="Z46" s="66"/>
      <c r="AA46" s="75" t="str">
        <f t="shared" si="1"/>
        <v/>
      </c>
      <c r="AB46" s="66"/>
      <c r="AC46" s="75"/>
      <c r="AD46" s="66"/>
      <c r="AE46" s="98"/>
      <c r="AF46" s="66"/>
      <c r="AG46" s="75"/>
      <c r="AH46" s="66"/>
      <c r="AI46" s="75" t="str">
        <f>IFERROR(IF(B46&lt;&gt;"", IF(AND(INDEX(Paste_Here!AC$2:AC$850, MATCH(B46, Paste_Here!A$2:A$850, 0))&lt;&gt;"", ISNUMBER(VALUE(INDEX(Paste_Here!AC$2:AC$850, MATCH(B46, Paste_Here!A$2:A$850, 0))))), INDEX(Paste_Here!AC$2:AC$850, MATCH(B46, Paste_Here!A$2:A$850, 0)), ""), ""), "")</f>
        <v/>
      </c>
      <c r="AJ46" s="66"/>
      <c r="AK46" s="75" t="str">
        <f>IFERROR(IF(B46&lt;&gt;"", IF(ISNUMBER(SEARCH("highrisk", LOWER(INDEX(Paste_Here!AD$2:AD$850, MATCH(B46, Paste_Here!A$2:A$850, 0))))), "High Risk", IF(ISNUMBER(SEARCH("lowrisk", LOWER(INDEX(Paste_Here!AD$2:AD$850, MATCH(B46, Paste_Here!A$2:A$850, 0))))), "Low Risk", IF(ISNUMBER(SEARCH("somerisk", LOWER(INDEX(Paste_Here!AD$2:AD$850, MATCH(B46, Paste_Here!A$2:A$850, 0))))), "Some Risk", IF(ISNUMBER(SEARCH("ot", LOWER(INDEX(Paste_Here!AD$2:AD$850, MATCH(B46, Paste_Here!A$2:A$850, 0))))), "OT", "")))), ""), "")</f>
        <v/>
      </c>
      <c r="AL46" s="66"/>
      <c r="AM46" s="75"/>
      <c r="AN46" s="66"/>
      <c r="AO46" s="75" t="str">
        <f>IFERROR(IF(B46&lt;&gt;"", IF(AND(INDEX(Paste_Here!M$2:M$850, MATCH(B46, Paste_Here!A$2:A$850, 0))&lt;&gt;"", ISNUMBER(VALUE(INDEX(Paste_Here!M$2:M$850, MATCH(B46, Paste_Here!A$2:A$850, 0))))), INDEX(Paste_Here!M$2:M$850, MATCH(B46, Paste_Here!A$2:A$850, 0)), ""), ""), "")</f>
        <v/>
      </c>
      <c r="AP46" s="66"/>
      <c r="AQ46" s="75" t="str">
        <f>IFERROR(IF(B46&lt;&gt;"", IF(ISNUMBER(SEARCH("highrisk", LOWER(INDEX(Paste_Here!N$2:N$850, MATCH(B46, Paste_Here!A$2:A$850, 0))))), "High Risk", IF(ISNUMBER(SEARCH("lowrisk", LOWER(INDEX(Paste_Here!N$2:N$850, MATCH(B46, Paste_Here!A$2:A$850, 0))))), "Low Risk", IF(ISNUMBER(SEARCH("somerisk", LOWER(INDEX(Paste_Here!N$2:N$850, MATCH(B46, Paste_Here!A$2:A$850, 0))))), "Some Risk", IF(ISNUMBER(SEARCH("ot", LOWER(INDEX(Paste_Here!N$2:N$850, MATCH(B46, Paste_Here!A$2:A$850, 0))))), "OT", "")))), ""), "")</f>
        <v/>
      </c>
      <c r="AT46" s="66"/>
      <c r="AU46" s="103"/>
      <c r="AV46" s="66"/>
      <c r="AW46" s="66"/>
      <c r="AX46" s="75" t="str">
        <f t="shared" si="2"/>
        <v/>
      </c>
      <c r="AY46" s="66"/>
      <c r="AZ46" s="75"/>
      <c r="BA46" s="66"/>
      <c r="BB46" s="75"/>
      <c r="BC46" s="66"/>
      <c r="BD46" s="75"/>
      <c r="BE46" s="66"/>
      <c r="BF46" s="75" t="str">
        <f>IFERROR(IF(B46&lt;&gt;"", IF(AND(INDEX(Paste_Here!AE$2:AE$850, MATCH(B46, Paste_Here!A$2:A$850, 0))&lt;&gt;"", ISNUMBER(VALUE(INDEX(Paste_Here!AE$2:AE$850, MATCH(B46, Paste_Here!A$2:A$850, 0))))), INDEX(Paste_Here!AE$2:AE$850, MATCH(B46, Paste_Here!A$2:A$850, 0)), ""), ""), "")</f>
        <v/>
      </c>
      <c r="BG46" s="66"/>
      <c r="BH46" s="75" t="str">
        <f>IFERROR(IF(B46&lt;&gt;"", IF(ISNUMBER(SEARCH("highrisk", LOWER(INDEX(Paste_Here!AF$2:AF$850, MATCH(B46, Paste_Here!A$2:A$850, 0))))), "High Risk", IF(ISNUMBER(SEARCH("lowrisk", LOWER(INDEX(Paste_Here!AF$2:AF$850, MATCH(B46, Paste_Here!A$2:A$850, 0))))), "Low Risk", IF(ISNUMBER(SEARCH("somerisk", LOWER(INDEX(Paste_Here!AF$2:AF$850, MATCH(B46, Paste_Here!A$2:A$850, 0))))), "Some Risk", IF(ISNUMBER(SEARCH("ot", LOWER(INDEX(Paste_Here!AF$2:AF$850, MATCH(B46, Paste_Here!A$2:A$850, 0))))), "OT", "")))), ""), "")</f>
        <v/>
      </c>
      <c r="BI46" s="66"/>
      <c r="BJ46" s="75"/>
      <c r="BK46" s="66"/>
      <c r="BL46" s="75" t="str">
        <f>IFERROR(IF(B46&lt;&gt;"", IF(AND(INDEX(Paste_Here!O$2:O$850, MATCH(B46, Paste_Here!A$2:A$850, 0))&lt;&gt;"", ISNUMBER(VALUE(INDEX(Paste_Here!O$2:O$850, MATCH(B46, Paste_Here!A$2:A$850, 0))))), INDEX(Paste_Here!O$2:O$850, MATCH(B46, Paste_Here!A$2:A$850, 0)), ""), ""), "")</f>
        <v/>
      </c>
      <c r="BM46" s="66"/>
      <c r="BN46" s="75" t="str">
        <f>IFERROR(IF(B46&lt;&gt;"", IF(ISNUMBER(SEARCH("highrisk", LOWER(INDEX(Paste_Here!P$2:P$850, MATCH(B46, Paste_Here!A$2:A$850, 0))))), "High Risk", IF(ISNUMBER(SEARCH("lowrisk", LOWER(INDEX(Paste_Here!P$2:P$850, MATCH(B46, Paste_Here!A$2:A$850, 0))))), "Low Risk", IF(ISNUMBER(SEARCH("somerisk", LOWER(INDEX(Paste_Here!P$2:P$850, MATCH(B46, Paste_Here!A$2:A$850, 0))))), "Some Risk", IF(ISNUMBER(SEARCH("ot", LOWER(INDEX(Paste_Here!P$2:P$850, MATCH(B46, Paste_Here!A$2:A$850, 0))))), "OT", "")))), ""), "")</f>
        <v/>
      </c>
      <c r="BQ46" s="66"/>
      <c r="BR46" s="75"/>
      <c r="BS46" s="66"/>
      <c r="BT46" s="66"/>
      <c r="BU46" s="75" t="str">
        <f t="shared" si="3"/>
        <v/>
      </c>
      <c r="BV46" s="66"/>
      <c r="BW46" s="75"/>
      <c r="BX46" s="66"/>
      <c r="BY46" s="75"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BZ46" s="66"/>
      <c r="CA46" s="75"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CB46" s="66"/>
      <c r="CC46" s="75"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CD46" s="66"/>
      <c r="CE46" s="75"/>
      <c r="CF46" s="66"/>
      <c r="CK46" s="75"/>
      <c r="CL46" s="66"/>
      <c r="CM46" s="75"/>
      <c r="CN46" s="66"/>
      <c r="CO46" s="75"/>
      <c r="CP46" s="66"/>
      <c r="CQ46" s="66"/>
      <c r="CR46" s="75" t="str">
        <f t="shared" si="4"/>
        <v/>
      </c>
      <c r="CS46" s="66"/>
      <c r="CT46" s="75"/>
      <c r="CU46" s="66"/>
      <c r="CV46" s="75"/>
      <c r="CW46" s="66"/>
      <c r="CX46" s="75"/>
      <c r="CY46" s="66"/>
      <c r="CZ46" s="75"/>
      <c r="DA46" s="66"/>
      <c r="DB46" s="75" t="str">
        <f>IFERROR(IF(B46&lt;&gt;"", IF(AND(INDEX(Paste_Here!AK$2:AK$850, MATCH(B46, Paste_Here!A$2:A$850, 0))&lt;&gt;"", ISNUMBER(VALUE(INDEX(Paste_Here!AK$2:AK$850, MATCH(B46, Paste_Here!A$2:A$850, 0))))), INDEX(Paste_Here!AK$2:AK$850, MATCH(B46, Paste_Here!A$2:A$850, 0)), ""), ""), "")</f>
        <v/>
      </c>
      <c r="DC46" s="66"/>
      <c r="DD46" s="75" t="str">
        <f>IFERROR(IF(B46&lt;&gt;"", IF(ISNUMBER(SEARCH("highrisk", LOWER(INDEX(Paste_Here!AL$2:AL$850, MATCH(B46, Paste_Here!A$2:A$850, 0))))), "High Risk", IF(ISNUMBER(SEARCH("lowrisk", LOWER(INDEX(Paste_Here!AL$2:AL$850, MATCH(B46, Paste_Here!A$2:A$850, 0))))), "Low Risk", IF(ISNUMBER(SEARCH("somerisk", LOWER(INDEX(Paste_Here!AL$2:AL$850, MATCH(B46, Paste_Here!A$2:A$850, 0))))), "Some Risk", IF(ISNUMBER(SEARCH("ot", LOWER(INDEX(Paste_Here!AL$2:AL$850, MATCH(B46, Paste_Here!A$2:A$850, 0))))), "OT", "")))), ""), "")</f>
        <v/>
      </c>
      <c r="DE46" s="66"/>
      <c r="DF46" s="75" t="str">
        <f>IFERROR(IF(B46&lt;&gt;"", IF(AND(INDEX(Paste_Here!AM$2:AM$850, MATCH(B46, Paste_Here!A$2:A$850, 0))&lt;&gt;"", ISNUMBER(VALUE(INDEX(Paste_Here!AM$2:AM$850, MATCH(B46, Paste_Here!A$2:A$850, 0))))), INDEX(Paste_Here!AM$2:AM$850, MATCH(B46, Paste_Here!A$2:A$850, 0)), ""), ""), "")</f>
        <v/>
      </c>
      <c r="DG46" s="66"/>
      <c r="DH46" s="75" t="str">
        <f>IFERROR(IF(B46&lt;&gt;"", IF(ISNUMBER(SEARCH("highrisk", LOWER(INDEX(Paste_Here!AN$2:AN$850, MATCH(B46, Paste_Here!A$2:A$850, 0))))), "High Risk", IF(ISNUMBER(SEARCH("lowrisk", LOWER(INDEX(Paste_Here!AN$2:AN$850, MATCH(B46, Paste_Here!A$2:A$850, 0))))), "Low Risk", IF(ISNUMBER(SEARCH("somerisk", LOWER(INDEX(Paste_Here!AN$2:AN$850, MATCH(B46, Paste_Here!A$2:A$850, 0))))), "Some Risk", IF(ISNUMBER(SEARCH("ot", LOWER(INDEX(Paste_Here!AN$2:AN$850, MATCH(B46, Paste_Here!A$2:A$850, 0))))), "OT", "")))), ""), "")</f>
        <v/>
      </c>
      <c r="DI46" s="66"/>
      <c r="DJ46" s="66"/>
      <c r="DK46" s="75" t="str">
        <f t="shared" si="5"/>
        <v/>
      </c>
      <c r="DL46" s="66"/>
      <c r="DM46" s="75" t="str">
        <f>IFERROR(IF(B46&lt;&gt;"", IF(AND(INDEX(Paste_Here!Q$2:Q$850, MATCH(B46, Paste_Here!A$2:A$850, 0))&lt;&gt;"", ISNUMBER(VALUE(INDEX(Paste_Here!Q$2:Q$850, MATCH(B46, Paste_Here!A$2:A$850, 0))))), INDEX(Paste_Here!Q$2:Q$850, MATCH(B46, Paste_Here!A$2:A$850, 0)), ""), ""), "")</f>
        <v/>
      </c>
      <c r="DN46" s="66"/>
      <c r="DO46" s="75" t="str">
        <f>IFERROR(IF(B46&lt;&gt;"", IF(ISNUMBER(SEARCH("highrisk", LOWER(INDEX(Paste_Here!R$2:R$850, MATCH(B46, Paste_Here!A$2:A$850, 0))))), "High Risk", IF(ISNUMBER(SEARCH("lowrisk", LOWER(INDEX(Paste_Here!R$2:R$850, MATCH(B46, Paste_Here!A$2:A$850, 0))))), "Low Risk", IF(ISNUMBER(SEARCH("somerisk", LOWER(INDEX(Paste_Here!R$2:R$850, MATCH(B46, Paste_Here!A$2:A$850, 0))))), "Some Risk", IF(ISNUMBER(SEARCH("ot", LOWER(INDEX(Paste_Here!R$2:R$850, MATCH(B46, Paste_Here!A$2:A$850, 0))))), "OT", "")))), ""), "")</f>
        <v/>
      </c>
      <c r="DP46" s="66"/>
      <c r="DQ46" s="93" t="str">
        <f>IFERROR(IF(B46&lt;&gt;"", IF(AND(INDEX(Paste_Here!S$2:S$850, MATCH(B46, Paste_Here!A$2:A$850, 0))&lt;&gt;"", ISNUMBER(VALUE(INDEX(Paste_Here!S$2:S$850, MATCH(B46, Paste_Here!A$2:A$850, 0))))), INDEX(Paste_Here!S$2:S$850, MATCH(B46, Paste_Here!A$2:A$850, 0)), ""), ""), "")</f>
        <v/>
      </c>
      <c r="DR46" s="66"/>
      <c r="DS46" s="75"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IF(ISNUMBER(SEARCH("ot", LOWER(INDEX(Paste_Here!T$2:T$850, MATCH(B46, Paste_Here!A$2:A$850, 0))))), "OT", "")))), ""), "")</f>
        <v/>
      </c>
      <c r="DT46" s="66"/>
      <c r="DU46" s="75" t="str">
        <f>IFERROR(IF(B46&lt;&gt;"", IF(AND(INDEX(Paste_Here!U$2:U$850, MATCH(B46, Paste_Here!A$2:A$850, 0))&lt;&gt;"", ISNUMBER(VALUE(INDEX(Paste_Here!U$2:U$850, MATCH(B46, Paste_Here!A$2:A$850, 0))))), INDEX(Paste_Here!U$2:U$850, MATCH(B46, Paste_Here!A$2:A$850, 0)), ""), ""), "")</f>
        <v/>
      </c>
      <c r="DV46" s="66"/>
      <c r="DW46" s="93" t="str">
        <f>IFERROR(IF(B46&lt;&gt;"", IF(ISNUMBER(SEARCH("highrisk", LOWER(INDEX(Paste_Here!V$2:V$850, MATCH(B46, Paste_Here!A$2:A$850, 0))))), "High Risk", IF(ISNUMBER(SEARCH("lowrisk", LOWER(INDEX(Paste_Here!V$2:V$850, MATCH(B46, Paste_Here!A$2:A$850, 0))))), "Low Risk", IF(ISNUMBER(SEARCH("somerisk", LOWER(INDEX(Paste_Here!V$2:V$850, MATCH(B46, Paste_Here!A$2:A$850, 0))))), "Some Risk", IF(ISNUMBER(SEARCH("ot", LOWER(INDEX(Paste_Here!V$2:V$850, MATCH(B46, Paste_Here!A$2:A$850, 0))))), "OT", "")))), ""), "")</f>
        <v/>
      </c>
      <c r="DX46" s="66"/>
      <c r="DY46" s="75" t="str">
        <f>IFERROR(IF(B46&lt;&gt;"", IF(AND(INDEX(Paste_Here!W$2:W$850, MATCH(B46, Paste_Here!A$2:A$850, 0))&lt;&gt;"", ISNUMBER(VALUE(INDEX(Paste_Here!W$2:W$850, MATCH(B46, Paste_Here!A$2:A$850, 0))))), INDEX(Paste_Here!W$2:W$850, MATCH(B46, Paste_Here!A$2:A$850, 0)), ""), ""), "")</f>
        <v/>
      </c>
      <c r="DZ46" s="66"/>
      <c r="EA46" s="75" t="str">
        <f>IFERROR(IF(B46&lt;&gt;"", IF(ISNUMBER(SEARCH("highrisk", LOWER(INDEX(Paste_Here!X$2:X$850, MATCH(B46, Paste_Here!A$2:A$850, 0))))), "High Risk", IF(ISNUMBER(SEARCH("lowrisk", LOWER(INDEX(Paste_Here!X$2:X$850, MATCH(B46, Paste_Here!A$2:A$850, 0))))), "Low Risk", IF(ISNUMBER(SEARCH("somerisk", LOWER(INDEX(Paste_Here!X$2:X$850, MATCH(B46, Paste_Here!A$2:A$850, 0))))), "Some Risk", IF(ISNUMBER(SEARCH("ot", LOWER(INDEX(Paste_Here!X$2:X$850, MATCH(B46, Paste_Here!A$2:A$850, 0))))), "OT", "")))), ""), "")</f>
        <v/>
      </c>
      <c r="EB46" s="66"/>
      <c r="EC46" s="66"/>
      <c r="ED46" s="75" t="str">
        <f t="shared" si="10"/>
        <v/>
      </c>
      <c r="EE46" s="66"/>
      <c r="EF46" s="75" t="str">
        <f>IFERROR(IF(B46&lt;&gt;"", IF(AND(INDEX(Paste_Here!AO$2:AO$850, MATCH(B46, Paste_Here!A$2:A$850, 0))&lt;&gt;"", ISNUMBER(VALUE(INDEX(Paste_Here!AO$2:AO$850, MATCH(B46, Paste_Here!A$2:A$850, 0))))), INDEX(Paste_Here!AO$2:AO$850, MATCH(B46, Paste_Here!A$2:A$850, 0)), ""), ""), "")</f>
        <v/>
      </c>
      <c r="EG46" s="66"/>
      <c r="EH46" s="75" t="str">
        <f>IFERROR(IF(B46&lt;&gt;"", IF(ISNUMBER(SEARCH("highrisk", LOWER(INDEX(Paste_Here!AP$2:AP$850, MATCH(B46, Paste_Here!A$2:A$850, 0))))), "High Risk", IF(ISNUMBER(SEARCH("lowrisk", LOWER(INDEX(Paste_Here!AP$2:AP$850, MATCH(B46, Paste_Here!A$2:A$850, 0))))), "Low Risk", IF(ISNUMBER(SEARCH("somerisk", LOWER(INDEX(Paste_Here!AP$2:AP$850, MATCH(B46, Paste_Here!A$2:A$850, 0))))), "Some Risk", IF(ISNUMBER(SEARCH("ot", LOWER(INDEX(Paste_Here!AP$2:AP$850, MATCH(B46, Paste_Here!A$2:A$850, 0))))), "OT", "")))), ""), "")</f>
        <v/>
      </c>
      <c r="EI46" s="66"/>
      <c r="EJ46" s="93"/>
      <c r="EK46" s="66"/>
      <c r="EL46" s="75" t="str">
        <f>IFERROR(IF(B46&lt;&gt;"", IF(AND(INDEX(Paste_Here!AQ$2:AQ$850, MATCH(B46, Paste_Here!A$2:A$850, 0))&lt;&gt;"", ISNUMBER(VALUE(INDEX(Paste_Here!AQ$2:AQ$850, MATCH(B46, Paste_Here!A$2:A$850, 0))))), INDEX(Paste_Here!AQ$2:AQ$850, MATCH(B46, Paste_Here!A$2:A$850, 0)), ""), ""), "")</f>
        <v/>
      </c>
      <c r="EM46" s="66"/>
      <c r="EN46" s="75" t="str">
        <f>IFERROR(IF(B46&lt;&gt;"", IF(ISNUMBER(SEARCH("highrisk", LOWER(INDEX(Paste_Here!AR$2:AR$850, MATCH(B46, Paste_Here!A$2:A$850, 0))))), "High Risk", IF(ISNUMBER(SEARCH("lowrisk", LOWER(INDEX(Paste_Here!AR$2:AR$850, MATCH(B46, Paste_Here!A$2:A$850, 0))))), "Low Risk", IF(ISNUMBER(SEARCH("somerisk", LOWER(INDEX(Paste_Here!AR$2:AR$850, MATCH(B46, Paste_Here!A$2:A$850, 0))))), "Some Risk", IF(ISNUMBER(SEARCH("ot", LOWER(INDEX(Paste_Here!AR$2:AR$850, MATCH(B46, Paste_Here!A$2:A$850, 0))))), "OT", "")))), ""), "")</f>
        <v/>
      </c>
      <c r="EO46" s="66"/>
      <c r="EP46" s="93"/>
      <c r="EQ46" s="66"/>
      <c r="ER46" s="75"/>
      <c r="ES46" s="66"/>
      <c r="ET46" s="75"/>
      <c r="EU46" s="66"/>
      <c r="EV46" s="66"/>
      <c r="EW46" s="75" t="str">
        <f t="shared" si="11"/>
        <v/>
      </c>
      <c r="EX46" s="66"/>
      <c r="EY46" s="75" t="str">
        <f>IFERROR(IF(B46&lt;&gt;"", IF(AND(INDEX(Paste_Here!Y$2:Y$850, MATCH(B46, Paste_Here!A$2:A$850, 0))&lt;&gt;"", ISNUMBER(VALUE(INDEX(Paste_Here!Y$2:Y$850, MATCH(B46, Paste_Here!A$2:A$850, 0))))), INDEX(Paste_Here!Y$2:Y$850, MATCH(B46, Paste_Here!A$2:A$850, 0)), ""), ""), "")</f>
        <v/>
      </c>
      <c r="EZ46" s="66"/>
      <c r="FA46" s="75" t="str">
        <f>IFERROR(IF(B46&lt;&gt;"", IF(ISNUMBER(SEARCH("highrisk", LOWER(INDEX(Paste_Here!Z$2:Z$850, MATCH(B46, Paste_Here!A$2:A$850, 0))))), "High Risk", IF(ISNUMBER(SEARCH("lowrisk", LOWER(INDEX(Paste_Here!Z$2:Z$850, MATCH(B46, Paste_Here!A$2:A$850, 0))))), "Low Risk", IF(ISNUMBER(SEARCH("somerisk", LOWER(INDEX(Paste_Here!Z$2:Z$850, MATCH(B46, Paste_Here!A$2:A$850, 0))))), "Some Risk", IF(ISNUMBER(SEARCH("ot", LOWER(INDEX(Paste_Here!Z$2:Z$850, MATCH(B46, Paste_Here!A$2:A$850, 0))))), "OT", "")))), ""), "")</f>
        <v/>
      </c>
      <c r="FB46" s="66"/>
      <c r="FC46" s="93"/>
      <c r="FD46" s="66"/>
      <c r="FE46" s="75" t="str">
        <f>IFERROR(IF(B46&lt;&gt;"", IF(AND(INDEX(Paste_Here!AA$2:AA$850, MATCH(B46, Paste_Here!A$2:A$850, 0))&lt;&gt;"", ISNUMBER(VALUE(INDEX(Paste_Here!AA$2:AA$850, MATCH(B46, Paste_Here!A$2:A$850, 0))))), INDEX(Paste_Here!AA$2:AA$850, MATCH(B46, Paste_Here!A$2:A$850, 0)), ""), ""), "")</f>
        <v/>
      </c>
      <c r="FF46" s="66"/>
      <c r="FG46" s="75" t="str">
        <f>IFERROR(IF(B46&lt;&gt;"", IF(ISNUMBER(SEARCH("highrisk", LOWER(INDEX(Paste_Here!AB$2:AB$850, MATCH(B46, Paste_Here!A$2:A$850, 0))))), "High Risk", IF(ISNUMBER(SEARCH("lowrisk", LOWER(INDEX(Paste_Here!AB$2:AB$850, MATCH(B46, Paste_Here!A$2:A$850, 0))))), "Low Risk", IF(ISNUMBER(SEARCH("somerisk", LOWER(INDEX(Paste_Here!AB$2:AB$850, MATCH(B46, Paste_Here!A$2:A$850, 0))))), "Some Risk", IF(ISNUMBER(SEARCH("ot", LOWER(INDEX(Paste_Here!AB$2:AB$850, MATCH(B46, Paste_Here!A$2:A$850, 0))))), "OT", "")))), ""), "")</f>
        <v/>
      </c>
      <c r="FH46" s="66"/>
      <c r="FI46" s="93"/>
      <c r="FJ46" s="66"/>
      <c r="FK46" s="75"/>
      <c r="FL46" s="66"/>
      <c r="FM46" s="75"/>
      <c r="FN46" s="66"/>
      <c r="FO46" s="66"/>
      <c r="FP46" s="75" t="str">
        <f t="shared" si="6"/>
        <v/>
      </c>
      <c r="FQ46" s="66"/>
      <c r="FR46" s="75" t="str">
        <f>IFERROR(IF(B46&lt;&gt;"", IF(ISNUMBER(SEARCH("s", LOWER(INDEX(Paste_Here!L$2:L$850, MATCH(B46, Paste_Here!A$2:A$850, 0))))), "Yes", IF(INDEX(Paste_Here!L$2:L$850, MATCH(B46, Paste_Here!A$2:A$850, 0))&lt;&gt;"", "No", "")), ""), "")</f>
        <v/>
      </c>
      <c r="FS46" s="66"/>
      <c r="FT46" s="75" t="str">
        <f>IFERROR(IF(B46&lt;&gt;"", IF(ISNUMBER(SEARCH("yes", LOWER(INDEX(Paste_Here!F$2:F$850, MATCH(B46, Paste_Here!A$2:A$850, 0))))), "Yes", IF(ISNUMBER(SEARCH("no", LOWER(INDEX(Paste_Here!F$2:F$850, MATCH(B46, Paste_Here!A$2:A$850, 0))))), "No", "")), ""), "")</f>
        <v/>
      </c>
      <c r="FU46" s="66"/>
      <c r="FV46" s="75" t="str">
        <f>IFERROR(IF(B46&lt;&gt;"", IF(ISNUMBER(SEARCH("english language learner", LOWER(INDEX(Paste_Here!C$2:C$850, MATCH(B46, Paste_Here!A$2:A$850, 0))))), "Yes", ""), ""), "")</f>
        <v/>
      </c>
      <c r="FW46" s="66"/>
      <c r="FX46" s="75" t="str">
        <f>IFERROR(IF(B46&lt;&gt;"", IF(OR(ISNUMBER(SEARCH("b", LOWER(INDEX(Paste_Here!J$2:J$850, MATCH(B46, Paste_Here!A$2:A$850, 0))))), ISNUMBER(SEARCH("h", LOWER(INDEX(Paste_Here!J$2:J$850, MATCH(B46, Paste_Here!A$2:A$850, 0))))), ISNUMBER(SEARCH("i", LOWER(INDEX(Paste_Here!J$2:J$850, MATCH(B46, Paste_Here!A$2:A$850, 0)))))), "Yes", IF(INDEX(Paste_Here!J$2:J$850, MATCH(B46, Paste_Here!A$2:A$850, 0))&lt;&gt;"", "No", "")), ""), "")</f>
        <v/>
      </c>
      <c r="FY46" s="66"/>
      <c r="FZ46" s="75" t="str">
        <f>IFERROR(IF(B46&lt;&gt;"", IF(ISNUMBER(SEARCH("yes", LOWER(INDEX(Paste_Here!K$2:K$850, MATCH(B46, Paste_Here!A$2:A$850, 0))))), "Yes", IF(ISNUMBER(SEARCH("no", LOWER(INDEX(Paste_Here!K$2:K$850, MATCH(B46, Paste_Here!A$2:A$850, 0))))), "No", "")), ""), "")</f>
        <v/>
      </c>
      <c r="GA46" s="66"/>
      <c r="GB46" s="75" t="str">
        <f>IFERROR(IF(B46&lt;&gt;"", IF(ISNUMBER(SEARCH("transitional 2", LOWER(INDEX(Paste_Here!C$2:C$850, MATCH(B46, Paste_Here!A$2:A$850, 0))))), "T2",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GC46" s="66"/>
      <c r="GD46" s="75"/>
      <c r="GE46" s="66"/>
      <c r="GF46" s="75"/>
      <c r="GG46" s="66"/>
      <c r="GH46" s="75"/>
      <c r="GI46" s="66"/>
      <c r="GK46" s="1" t="str" cm="1">
        <f t="array" ref="GK46">IFERROR(INDEX(Paste_Here!$B$2:$B$850, MATCH(0, COUNTIF(GK$4:GK45, Paste_Here!$B$2:$B$850) + IF(Paste_Here!$B$2:$B$850="", 1, 0), 0)), "")</f>
        <v/>
      </c>
      <c r="GL46" s="1" t="str">
        <f>IF(GK46&lt;&gt;"", INDEX(Paste_Here!$A$2:$A$850, MATCH(GK46, Paste_Here!$B$2:$B$850, 0)), "")</f>
        <v/>
      </c>
      <c r="GM46" s="1" t="str">
        <f t="shared" si="12"/>
        <v/>
      </c>
      <c r="GN46" s="1" t="str" cm="1">
        <f t="array" ref="GN46">IFERROR(INDEX($GM$5:$GM$850, MATCH(SMALL(IF($GM$5:$GM$850&lt;&gt;"", COUNTIF($GM$5:$GM$850, "&lt;"&amp;$GM$5:$GM$850)+1), ROW()-ROW($GN$5)+1), COUNTIF($GM$5:$GM$850, "&lt;"&amp;$GM$5:$GM$850)+1, 0)), "")</f>
        <v/>
      </c>
    </row>
    <row r="47" spans="1:196">
      <c r="A47" s="66"/>
      <c r="B47" s="75" t="str">
        <f t="shared" si="0"/>
        <v/>
      </c>
      <c r="C47" s="66"/>
      <c r="D47" s="75" t="str">
        <f>IFERROR(IF(AND(INDEX(Paste_Here!N$2:N$850, MATCH(B47, Paste_Here!A$2:A$850, 0)) = ""), "", IF(UPPER(INDEX(Paste_Here!N$2:N$850, MATCH(B47, Paste_Here!A$2:A$850, 0))) = "YES", "Yes", IF(UPPER(INDEX(Paste_Here!N$2:N$850, MATCH(B47, Paste_Here!A$2:A$850, 0))) = "NO", "No", ""))), "")</f>
        <v/>
      </c>
      <c r="E47" s="66"/>
      <c r="F47" s="75" t="str">
        <f t="shared" si="7"/>
        <v/>
      </c>
      <c r="G47" s="66"/>
      <c r="H47" s="75" t="str">
        <f t="shared" si="8"/>
        <v/>
      </c>
      <c r="I47" s="66"/>
      <c r="J47" s="75" t="str">
        <f t="shared" si="9"/>
        <v/>
      </c>
      <c r="K47" s="66"/>
      <c r="L47" s="75"/>
      <c r="M47" s="66"/>
      <c r="N47" s="75" t="str">
        <f>IFERROR(IF(B47&lt;&gt;"", IF(AND(INDEX(Paste_Here!AW$2:AW$850, MATCH(B47, Paste_Here!A$2:A$850, 0))&lt;&gt;"", ISNUMBER(VALUE(INDEX(Paste_Here!AW$2:AW$850, MATCH(B47, Paste_Here!A$2:A$850, 0))))), INDEX(Paste_Here!AW$2:AW$850, MATCH(B47, Paste_Here!A$2:A$850, 0)), ""), ""), "")</f>
        <v/>
      </c>
      <c r="O47" s="66"/>
      <c r="P47" s="75" t="str">
        <f>IFERROR(IF(B47&lt;&gt;"", IF(AND(INDEX(Paste_Here!AX$2:AX$850, MATCH(B47, Paste_Here!A$2:A$850, 0))&lt;&gt;"", ISNUMBER(VALUE(INDEX(Paste_Here!AX$2:AX$850, MATCH(B47, Paste_Here!A$2:A$850, 0))))), INDEX(Paste_Here!AX$2:AX$850, MATCH(B47, Paste_Here!A$2:A$850, 0)), ""), ""), "")</f>
        <v/>
      </c>
      <c r="Q47" s="66"/>
      <c r="R47" s="75" t="str">
        <f>IFERROR(IF(B47&lt;&gt;"", IF(AND(INDEX(Paste_Here!AU$2:AU$850, MATCH(B47, Paste_Here!A$2:A$850, 0))&lt;&gt;"", ISNUMBER(VALUE(INDEX(Paste_Here!AU$2:AU$850, MATCH(B47, Paste_Here!A$2:A$850, 0))))), INDEX(Paste_Here!AU$2:AU$850, MATCH(B47, Paste_Here!A$2:A$850, 0)), ""), ""), "")</f>
        <v/>
      </c>
      <c r="S47" s="66"/>
      <c r="T47" s="75" t="str">
        <f>IFERROR(IF(B47&lt;&gt;"", IF(AND(INDEX(Paste_Here!AV$2:AV$850, MATCH(B47, Paste_Here!A$2:A$850, 0))&lt;&gt;"", ISNUMBER(VALUE(INDEX(Paste_Here!AV$2:AV$850, MATCH(B47, Paste_Here!A$2:A$850, 0))))), INDEX(Paste_Here!AV$2:AV$850, MATCH(B47, Paste_Here!A$2:A$850, 0)), ""), ""), "")</f>
        <v/>
      </c>
      <c r="U47" s="66"/>
      <c r="W47" s="66"/>
      <c r="Y47" s="66"/>
      <c r="Z47" s="66"/>
      <c r="AA47" s="75" t="str">
        <f t="shared" si="1"/>
        <v/>
      </c>
      <c r="AB47" s="66"/>
      <c r="AC47" s="75"/>
      <c r="AD47" s="66"/>
      <c r="AE47" s="98"/>
      <c r="AF47" s="66"/>
      <c r="AG47" s="75"/>
      <c r="AH47" s="66"/>
      <c r="AI47" s="75" t="str">
        <f>IFERROR(IF(B47&lt;&gt;"", IF(AND(INDEX(Paste_Here!AC$2:AC$850, MATCH(B47, Paste_Here!A$2:A$850, 0))&lt;&gt;"", ISNUMBER(VALUE(INDEX(Paste_Here!AC$2:AC$850, MATCH(B47, Paste_Here!A$2:A$850, 0))))), INDEX(Paste_Here!AC$2:AC$850, MATCH(B47, Paste_Here!A$2:A$850, 0)), ""), ""), "")</f>
        <v/>
      </c>
      <c r="AJ47" s="66"/>
      <c r="AK47" s="75" t="str">
        <f>IFERROR(IF(B47&lt;&gt;"", IF(ISNUMBER(SEARCH("highrisk", LOWER(INDEX(Paste_Here!AD$2:AD$850, MATCH(B47, Paste_Here!A$2:A$850, 0))))), "High Risk", IF(ISNUMBER(SEARCH("lowrisk", LOWER(INDEX(Paste_Here!AD$2:AD$850, MATCH(B47, Paste_Here!A$2:A$850, 0))))), "Low Risk", IF(ISNUMBER(SEARCH("somerisk", LOWER(INDEX(Paste_Here!AD$2:AD$850, MATCH(B47, Paste_Here!A$2:A$850, 0))))), "Some Risk", IF(ISNUMBER(SEARCH("ot", LOWER(INDEX(Paste_Here!AD$2:AD$850, MATCH(B47, Paste_Here!A$2:A$850, 0))))), "OT", "")))), ""), "")</f>
        <v/>
      </c>
      <c r="AL47" s="66"/>
      <c r="AM47" s="75"/>
      <c r="AN47" s="66"/>
      <c r="AO47" s="75" t="str">
        <f>IFERROR(IF(B47&lt;&gt;"", IF(AND(INDEX(Paste_Here!M$2:M$850, MATCH(B47, Paste_Here!A$2:A$850, 0))&lt;&gt;"", ISNUMBER(VALUE(INDEX(Paste_Here!M$2:M$850, MATCH(B47, Paste_Here!A$2:A$850, 0))))), INDEX(Paste_Here!M$2:M$850, MATCH(B47, Paste_Here!A$2:A$850, 0)), ""), ""), "")</f>
        <v/>
      </c>
      <c r="AP47" s="66"/>
      <c r="AQ47" s="75" t="str">
        <f>IFERROR(IF(B47&lt;&gt;"", IF(ISNUMBER(SEARCH("highrisk", LOWER(INDEX(Paste_Here!N$2:N$850, MATCH(B47, Paste_Here!A$2:A$850, 0))))), "High Risk", IF(ISNUMBER(SEARCH("lowrisk", LOWER(INDEX(Paste_Here!N$2:N$850, MATCH(B47, Paste_Here!A$2:A$850, 0))))), "Low Risk", IF(ISNUMBER(SEARCH("somerisk", LOWER(INDEX(Paste_Here!N$2:N$850, MATCH(B47, Paste_Here!A$2:A$850, 0))))), "Some Risk", IF(ISNUMBER(SEARCH("ot", LOWER(INDEX(Paste_Here!N$2:N$850, MATCH(B47, Paste_Here!A$2:A$850, 0))))), "OT", "")))), ""), "")</f>
        <v/>
      </c>
      <c r="AT47" s="66"/>
      <c r="AU47" s="103"/>
      <c r="AV47" s="66"/>
      <c r="AW47" s="66"/>
      <c r="AX47" s="75" t="str">
        <f t="shared" si="2"/>
        <v/>
      </c>
      <c r="AY47" s="66"/>
      <c r="AZ47" s="75"/>
      <c r="BA47" s="66"/>
      <c r="BB47" s="75"/>
      <c r="BC47" s="66"/>
      <c r="BD47" s="75"/>
      <c r="BE47" s="66"/>
      <c r="BF47" s="75" t="str">
        <f>IFERROR(IF(B47&lt;&gt;"", IF(AND(INDEX(Paste_Here!AE$2:AE$850, MATCH(B47, Paste_Here!A$2:A$850, 0))&lt;&gt;"", ISNUMBER(VALUE(INDEX(Paste_Here!AE$2:AE$850, MATCH(B47, Paste_Here!A$2:A$850, 0))))), INDEX(Paste_Here!AE$2:AE$850, MATCH(B47, Paste_Here!A$2:A$850, 0)), ""), ""), "")</f>
        <v/>
      </c>
      <c r="BG47" s="66"/>
      <c r="BH47" s="75" t="str">
        <f>IFERROR(IF(B47&lt;&gt;"", IF(ISNUMBER(SEARCH("highrisk", LOWER(INDEX(Paste_Here!AF$2:AF$850, MATCH(B47, Paste_Here!A$2:A$850, 0))))), "High Risk", IF(ISNUMBER(SEARCH("lowrisk", LOWER(INDEX(Paste_Here!AF$2:AF$850, MATCH(B47, Paste_Here!A$2:A$850, 0))))), "Low Risk", IF(ISNUMBER(SEARCH("somerisk", LOWER(INDEX(Paste_Here!AF$2:AF$850, MATCH(B47, Paste_Here!A$2:A$850, 0))))), "Some Risk", IF(ISNUMBER(SEARCH("ot", LOWER(INDEX(Paste_Here!AF$2:AF$850, MATCH(B47, Paste_Here!A$2:A$850, 0))))), "OT", "")))), ""), "")</f>
        <v/>
      </c>
      <c r="BI47" s="66"/>
      <c r="BJ47" s="75"/>
      <c r="BK47" s="66"/>
      <c r="BL47" s="75" t="str">
        <f>IFERROR(IF(B47&lt;&gt;"", IF(AND(INDEX(Paste_Here!O$2:O$850, MATCH(B47, Paste_Here!A$2:A$850, 0))&lt;&gt;"", ISNUMBER(VALUE(INDEX(Paste_Here!O$2:O$850, MATCH(B47, Paste_Here!A$2:A$850, 0))))), INDEX(Paste_Here!O$2:O$850, MATCH(B47, Paste_Here!A$2:A$850, 0)), ""), ""), "")</f>
        <v/>
      </c>
      <c r="BM47" s="66"/>
      <c r="BN47" s="75" t="str">
        <f>IFERROR(IF(B47&lt;&gt;"", IF(ISNUMBER(SEARCH("highrisk", LOWER(INDEX(Paste_Here!P$2:P$850, MATCH(B47, Paste_Here!A$2:A$850, 0))))), "High Risk", IF(ISNUMBER(SEARCH("lowrisk", LOWER(INDEX(Paste_Here!P$2:P$850, MATCH(B47, Paste_Here!A$2:A$850, 0))))), "Low Risk", IF(ISNUMBER(SEARCH("somerisk", LOWER(INDEX(Paste_Here!P$2:P$850, MATCH(B47, Paste_Here!A$2:A$850, 0))))), "Some Risk", IF(ISNUMBER(SEARCH("ot", LOWER(INDEX(Paste_Here!P$2:P$850, MATCH(B47, Paste_Here!A$2:A$850, 0))))), "OT", "")))), ""), "")</f>
        <v/>
      </c>
      <c r="BQ47" s="66"/>
      <c r="BR47" s="75"/>
      <c r="BS47" s="66"/>
      <c r="BT47" s="66"/>
      <c r="BU47" s="75" t="str">
        <f t="shared" si="3"/>
        <v/>
      </c>
      <c r="BV47" s="66"/>
      <c r="BW47" s="75"/>
      <c r="BX47" s="66"/>
      <c r="BY47" s="75"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BZ47" s="66"/>
      <c r="CA47" s="75"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CB47" s="66"/>
      <c r="CC47" s="75"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CD47" s="66"/>
      <c r="CE47" s="75"/>
      <c r="CF47" s="66"/>
      <c r="CK47" s="75"/>
      <c r="CL47" s="66"/>
      <c r="CM47" s="75"/>
      <c r="CN47" s="66"/>
      <c r="CO47" s="75"/>
      <c r="CP47" s="66"/>
      <c r="CQ47" s="66"/>
      <c r="CR47" s="75" t="str">
        <f t="shared" si="4"/>
        <v/>
      </c>
      <c r="CS47" s="66"/>
      <c r="CT47" s="75"/>
      <c r="CU47" s="66"/>
      <c r="CV47" s="75"/>
      <c r="CW47" s="66"/>
      <c r="CX47" s="75"/>
      <c r="CY47" s="66"/>
      <c r="CZ47" s="75"/>
      <c r="DA47" s="66"/>
      <c r="DB47" s="75" t="str">
        <f>IFERROR(IF(B47&lt;&gt;"", IF(AND(INDEX(Paste_Here!AK$2:AK$850, MATCH(B47, Paste_Here!A$2:A$850, 0))&lt;&gt;"", ISNUMBER(VALUE(INDEX(Paste_Here!AK$2:AK$850, MATCH(B47, Paste_Here!A$2:A$850, 0))))), INDEX(Paste_Here!AK$2:AK$850, MATCH(B47, Paste_Here!A$2:A$850, 0)), ""), ""), "")</f>
        <v/>
      </c>
      <c r="DC47" s="66"/>
      <c r="DD47" s="75" t="str">
        <f>IFERROR(IF(B47&lt;&gt;"", IF(ISNUMBER(SEARCH("highrisk", LOWER(INDEX(Paste_Here!AL$2:AL$850, MATCH(B47, Paste_Here!A$2:A$850, 0))))), "High Risk", IF(ISNUMBER(SEARCH("lowrisk", LOWER(INDEX(Paste_Here!AL$2:AL$850, MATCH(B47, Paste_Here!A$2:A$850, 0))))), "Low Risk", IF(ISNUMBER(SEARCH("somerisk", LOWER(INDEX(Paste_Here!AL$2:AL$850, MATCH(B47, Paste_Here!A$2:A$850, 0))))), "Some Risk", IF(ISNUMBER(SEARCH("ot", LOWER(INDEX(Paste_Here!AL$2:AL$850, MATCH(B47, Paste_Here!A$2:A$850, 0))))), "OT", "")))), ""), "")</f>
        <v/>
      </c>
      <c r="DE47" s="66"/>
      <c r="DF47" s="75" t="str">
        <f>IFERROR(IF(B47&lt;&gt;"", IF(AND(INDEX(Paste_Here!AM$2:AM$850, MATCH(B47, Paste_Here!A$2:A$850, 0))&lt;&gt;"", ISNUMBER(VALUE(INDEX(Paste_Here!AM$2:AM$850, MATCH(B47, Paste_Here!A$2:A$850, 0))))), INDEX(Paste_Here!AM$2:AM$850, MATCH(B47, Paste_Here!A$2:A$850, 0)), ""), ""), "")</f>
        <v/>
      </c>
      <c r="DG47" s="66"/>
      <c r="DH47" s="75" t="str">
        <f>IFERROR(IF(B47&lt;&gt;"", IF(ISNUMBER(SEARCH("highrisk", LOWER(INDEX(Paste_Here!AN$2:AN$850, MATCH(B47, Paste_Here!A$2:A$850, 0))))), "High Risk", IF(ISNUMBER(SEARCH("lowrisk", LOWER(INDEX(Paste_Here!AN$2:AN$850, MATCH(B47, Paste_Here!A$2:A$850, 0))))), "Low Risk", IF(ISNUMBER(SEARCH("somerisk", LOWER(INDEX(Paste_Here!AN$2:AN$850, MATCH(B47, Paste_Here!A$2:A$850, 0))))), "Some Risk", IF(ISNUMBER(SEARCH("ot", LOWER(INDEX(Paste_Here!AN$2:AN$850, MATCH(B47, Paste_Here!A$2:A$850, 0))))), "OT", "")))), ""), "")</f>
        <v/>
      </c>
      <c r="DI47" s="66"/>
      <c r="DJ47" s="66"/>
      <c r="DK47" s="75" t="str">
        <f t="shared" si="5"/>
        <v/>
      </c>
      <c r="DL47" s="66"/>
      <c r="DM47" s="75" t="str">
        <f>IFERROR(IF(B47&lt;&gt;"", IF(AND(INDEX(Paste_Here!Q$2:Q$850, MATCH(B47, Paste_Here!A$2:A$850, 0))&lt;&gt;"", ISNUMBER(VALUE(INDEX(Paste_Here!Q$2:Q$850, MATCH(B47, Paste_Here!A$2:A$850, 0))))), INDEX(Paste_Here!Q$2:Q$850, MATCH(B47, Paste_Here!A$2:A$850, 0)), ""), ""), "")</f>
        <v/>
      </c>
      <c r="DN47" s="66"/>
      <c r="DO47" s="75" t="str">
        <f>IFERROR(IF(B47&lt;&gt;"", IF(ISNUMBER(SEARCH("highrisk", LOWER(INDEX(Paste_Here!R$2:R$850, MATCH(B47, Paste_Here!A$2:A$850, 0))))), "High Risk", IF(ISNUMBER(SEARCH("lowrisk", LOWER(INDEX(Paste_Here!R$2:R$850, MATCH(B47, Paste_Here!A$2:A$850, 0))))), "Low Risk", IF(ISNUMBER(SEARCH("somerisk", LOWER(INDEX(Paste_Here!R$2:R$850, MATCH(B47, Paste_Here!A$2:A$850, 0))))), "Some Risk", IF(ISNUMBER(SEARCH("ot", LOWER(INDEX(Paste_Here!R$2:R$850, MATCH(B47, Paste_Here!A$2:A$850, 0))))), "OT", "")))), ""), "")</f>
        <v/>
      </c>
      <c r="DP47" s="66"/>
      <c r="DQ47" s="93" t="str">
        <f>IFERROR(IF(B47&lt;&gt;"", IF(AND(INDEX(Paste_Here!S$2:S$850, MATCH(B47, Paste_Here!A$2:A$850, 0))&lt;&gt;"", ISNUMBER(VALUE(INDEX(Paste_Here!S$2:S$850, MATCH(B47, Paste_Here!A$2:A$850, 0))))), INDEX(Paste_Here!S$2:S$850, MATCH(B47, Paste_Here!A$2:A$850, 0)), ""), ""), "")</f>
        <v/>
      </c>
      <c r="DR47" s="66"/>
      <c r="DS47" s="75"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IF(ISNUMBER(SEARCH("ot", LOWER(INDEX(Paste_Here!T$2:T$850, MATCH(B47, Paste_Here!A$2:A$850, 0))))), "OT", "")))), ""), "")</f>
        <v/>
      </c>
      <c r="DT47" s="66"/>
      <c r="DU47" s="75" t="str">
        <f>IFERROR(IF(B47&lt;&gt;"", IF(AND(INDEX(Paste_Here!U$2:U$850, MATCH(B47, Paste_Here!A$2:A$850, 0))&lt;&gt;"", ISNUMBER(VALUE(INDEX(Paste_Here!U$2:U$850, MATCH(B47, Paste_Here!A$2:A$850, 0))))), INDEX(Paste_Here!U$2:U$850, MATCH(B47, Paste_Here!A$2:A$850, 0)), ""), ""), "")</f>
        <v/>
      </c>
      <c r="DV47" s="66"/>
      <c r="DW47" s="93" t="str">
        <f>IFERROR(IF(B47&lt;&gt;"", IF(ISNUMBER(SEARCH("highrisk", LOWER(INDEX(Paste_Here!V$2:V$850, MATCH(B47, Paste_Here!A$2:A$850, 0))))), "High Risk", IF(ISNUMBER(SEARCH("lowrisk", LOWER(INDEX(Paste_Here!V$2:V$850, MATCH(B47, Paste_Here!A$2:A$850, 0))))), "Low Risk", IF(ISNUMBER(SEARCH("somerisk", LOWER(INDEX(Paste_Here!V$2:V$850, MATCH(B47, Paste_Here!A$2:A$850, 0))))), "Some Risk", IF(ISNUMBER(SEARCH("ot", LOWER(INDEX(Paste_Here!V$2:V$850, MATCH(B47, Paste_Here!A$2:A$850, 0))))), "OT", "")))), ""), "")</f>
        <v/>
      </c>
      <c r="DX47" s="66"/>
      <c r="DY47" s="75" t="str">
        <f>IFERROR(IF(B47&lt;&gt;"", IF(AND(INDEX(Paste_Here!W$2:W$850, MATCH(B47, Paste_Here!A$2:A$850, 0))&lt;&gt;"", ISNUMBER(VALUE(INDEX(Paste_Here!W$2:W$850, MATCH(B47, Paste_Here!A$2:A$850, 0))))), INDEX(Paste_Here!W$2:W$850, MATCH(B47, Paste_Here!A$2:A$850, 0)), ""), ""), "")</f>
        <v/>
      </c>
      <c r="DZ47" s="66"/>
      <c r="EA47" s="75" t="str">
        <f>IFERROR(IF(B47&lt;&gt;"", IF(ISNUMBER(SEARCH("highrisk", LOWER(INDEX(Paste_Here!X$2:X$850, MATCH(B47, Paste_Here!A$2:A$850, 0))))), "High Risk", IF(ISNUMBER(SEARCH("lowrisk", LOWER(INDEX(Paste_Here!X$2:X$850, MATCH(B47, Paste_Here!A$2:A$850, 0))))), "Low Risk", IF(ISNUMBER(SEARCH("somerisk", LOWER(INDEX(Paste_Here!X$2:X$850, MATCH(B47, Paste_Here!A$2:A$850, 0))))), "Some Risk", IF(ISNUMBER(SEARCH("ot", LOWER(INDEX(Paste_Here!X$2:X$850, MATCH(B47, Paste_Here!A$2:A$850, 0))))), "OT", "")))), ""), "")</f>
        <v/>
      </c>
      <c r="EB47" s="66"/>
      <c r="EC47" s="66"/>
      <c r="ED47" s="75" t="str">
        <f t="shared" si="10"/>
        <v/>
      </c>
      <c r="EE47" s="66"/>
      <c r="EF47" s="75" t="str">
        <f>IFERROR(IF(B47&lt;&gt;"", IF(AND(INDEX(Paste_Here!AO$2:AO$850, MATCH(B47, Paste_Here!A$2:A$850, 0))&lt;&gt;"", ISNUMBER(VALUE(INDEX(Paste_Here!AO$2:AO$850, MATCH(B47, Paste_Here!A$2:A$850, 0))))), INDEX(Paste_Here!AO$2:AO$850, MATCH(B47, Paste_Here!A$2:A$850, 0)), ""), ""), "")</f>
        <v/>
      </c>
      <c r="EG47" s="66"/>
      <c r="EH47" s="75" t="str">
        <f>IFERROR(IF(B47&lt;&gt;"", IF(ISNUMBER(SEARCH("highrisk", LOWER(INDEX(Paste_Here!AP$2:AP$850, MATCH(B47, Paste_Here!A$2:A$850, 0))))), "High Risk", IF(ISNUMBER(SEARCH("lowrisk", LOWER(INDEX(Paste_Here!AP$2:AP$850, MATCH(B47, Paste_Here!A$2:A$850, 0))))), "Low Risk", IF(ISNUMBER(SEARCH("somerisk", LOWER(INDEX(Paste_Here!AP$2:AP$850, MATCH(B47, Paste_Here!A$2:A$850, 0))))), "Some Risk", IF(ISNUMBER(SEARCH("ot", LOWER(INDEX(Paste_Here!AP$2:AP$850, MATCH(B47, Paste_Here!A$2:A$850, 0))))), "OT", "")))), ""), "")</f>
        <v/>
      </c>
      <c r="EI47" s="66"/>
      <c r="EJ47" s="93"/>
      <c r="EK47" s="66"/>
      <c r="EL47" s="75" t="str">
        <f>IFERROR(IF(B47&lt;&gt;"", IF(AND(INDEX(Paste_Here!AQ$2:AQ$850, MATCH(B47, Paste_Here!A$2:A$850, 0))&lt;&gt;"", ISNUMBER(VALUE(INDEX(Paste_Here!AQ$2:AQ$850, MATCH(B47, Paste_Here!A$2:A$850, 0))))), INDEX(Paste_Here!AQ$2:AQ$850, MATCH(B47, Paste_Here!A$2:A$850, 0)), ""), ""), "")</f>
        <v/>
      </c>
      <c r="EM47" s="66"/>
      <c r="EN47" s="75" t="str">
        <f>IFERROR(IF(B47&lt;&gt;"", IF(ISNUMBER(SEARCH("highrisk", LOWER(INDEX(Paste_Here!AR$2:AR$850, MATCH(B47, Paste_Here!A$2:A$850, 0))))), "High Risk", IF(ISNUMBER(SEARCH("lowrisk", LOWER(INDEX(Paste_Here!AR$2:AR$850, MATCH(B47, Paste_Here!A$2:A$850, 0))))), "Low Risk", IF(ISNUMBER(SEARCH("somerisk", LOWER(INDEX(Paste_Here!AR$2:AR$850, MATCH(B47, Paste_Here!A$2:A$850, 0))))), "Some Risk", IF(ISNUMBER(SEARCH("ot", LOWER(INDEX(Paste_Here!AR$2:AR$850, MATCH(B47, Paste_Here!A$2:A$850, 0))))), "OT", "")))), ""), "")</f>
        <v/>
      </c>
      <c r="EO47" s="66"/>
      <c r="EP47" s="93"/>
      <c r="EQ47" s="66"/>
      <c r="ER47" s="75"/>
      <c r="ES47" s="66"/>
      <c r="ET47" s="75"/>
      <c r="EU47" s="66"/>
      <c r="EV47" s="66"/>
      <c r="EW47" s="75" t="str">
        <f t="shared" si="11"/>
        <v/>
      </c>
      <c r="EX47" s="66"/>
      <c r="EY47" s="75" t="str">
        <f>IFERROR(IF(B47&lt;&gt;"", IF(AND(INDEX(Paste_Here!Y$2:Y$850, MATCH(B47, Paste_Here!A$2:A$850, 0))&lt;&gt;"", ISNUMBER(VALUE(INDEX(Paste_Here!Y$2:Y$850, MATCH(B47, Paste_Here!A$2:A$850, 0))))), INDEX(Paste_Here!Y$2:Y$850, MATCH(B47, Paste_Here!A$2:A$850, 0)), ""), ""), "")</f>
        <v/>
      </c>
      <c r="EZ47" s="66"/>
      <c r="FA47" s="75" t="str">
        <f>IFERROR(IF(B47&lt;&gt;"", IF(ISNUMBER(SEARCH("highrisk", LOWER(INDEX(Paste_Here!Z$2:Z$850, MATCH(B47, Paste_Here!A$2:A$850, 0))))), "High Risk", IF(ISNUMBER(SEARCH("lowrisk", LOWER(INDEX(Paste_Here!Z$2:Z$850, MATCH(B47, Paste_Here!A$2:A$850, 0))))), "Low Risk", IF(ISNUMBER(SEARCH("somerisk", LOWER(INDEX(Paste_Here!Z$2:Z$850, MATCH(B47, Paste_Here!A$2:A$850, 0))))), "Some Risk", IF(ISNUMBER(SEARCH("ot", LOWER(INDEX(Paste_Here!Z$2:Z$850, MATCH(B47, Paste_Here!A$2:A$850, 0))))), "OT", "")))), ""), "")</f>
        <v/>
      </c>
      <c r="FB47" s="66"/>
      <c r="FC47" s="93"/>
      <c r="FD47" s="66"/>
      <c r="FE47" s="75" t="str">
        <f>IFERROR(IF(B47&lt;&gt;"", IF(AND(INDEX(Paste_Here!AA$2:AA$850, MATCH(B47, Paste_Here!A$2:A$850, 0))&lt;&gt;"", ISNUMBER(VALUE(INDEX(Paste_Here!AA$2:AA$850, MATCH(B47, Paste_Here!A$2:A$850, 0))))), INDEX(Paste_Here!AA$2:AA$850, MATCH(B47, Paste_Here!A$2:A$850, 0)), ""), ""), "")</f>
        <v/>
      </c>
      <c r="FF47" s="66"/>
      <c r="FG47" s="75" t="str">
        <f>IFERROR(IF(B47&lt;&gt;"", IF(ISNUMBER(SEARCH("highrisk", LOWER(INDEX(Paste_Here!AB$2:AB$850, MATCH(B47, Paste_Here!A$2:A$850, 0))))), "High Risk", IF(ISNUMBER(SEARCH("lowrisk", LOWER(INDEX(Paste_Here!AB$2:AB$850, MATCH(B47, Paste_Here!A$2:A$850, 0))))), "Low Risk", IF(ISNUMBER(SEARCH("somerisk", LOWER(INDEX(Paste_Here!AB$2:AB$850, MATCH(B47, Paste_Here!A$2:A$850, 0))))), "Some Risk", IF(ISNUMBER(SEARCH("ot", LOWER(INDEX(Paste_Here!AB$2:AB$850, MATCH(B47, Paste_Here!A$2:A$850, 0))))), "OT", "")))), ""), "")</f>
        <v/>
      </c>
      <c r="FH47" s="66"/>
      <c r="FI47" s="93"/>
      <c r="FJ47" s="66"/>
      <c r="FK47" s="75"/>
      <c r="FL47" s="66"/>
      <c r="FM47" s="75"/>
      <c r="FN47" s="66"/>
      <c r="FO47" s="66"/>
      <c r="FP47" s="75" t="str">
        <f t="shared" si="6"/>
        <v/>
      </c>
      <c r="FQ47" s="66"/>
      <c r="FR47" s="75" t="str">
        <f>IFERROR(IF(B47&lt;&gt;"", IF(ISNUMBER(SEARCH("s", LOWER(INDEX(Paste_Here!L$2:L$850, MATCH(B47, Paste_Here!A$2:A$850, 0))))), "Yes", IF(INDEX(Paste_Here!L$2:L$850, MATCH(B47, Paste_Here!A$2:A$850, 0))&lt;&gt;"", "No", "")), ""), "")</f>
        <v/>
      </c>
      <c r="FS47" s="66"/>
      <c r="FT47" s="75" t="str">
        <f>IFERROR(IF(B47&lt;&gt;"", IF(ISNUMBER(SEARCH("yes", LOWER(INDEX(Paste_Here!F$2:F$850, MATCH(B47, Paste_Here!A$2:A$850, 0))))), "Yes", IF(ISNUMBER(SEARCH("no", LOWER(INDEX(Paste_Here!F$2:F$850, MATCH(B47, Paste_Here!A$2:A$850, 0))))), "No", "")), ""), "")</f>
        <v/>
      </c>
      <c r="FU47" s="66"/>
      <c r="FV47" s="75" t="str">
        <f>IFERROR(IF(B47&lt;&gt;"", IF(ISNUMBER(SEARCH("english language learner", LOWER(INDEX(Paste_Here!C$2:C$850, MATCH(B47, Paste_Here!A$2:A$850, 0))))), "Yes", ""), ""), "")</f>
        <v/>
      </c>
      <c r="FW47" s="66"/>
      <c r="FX47" s="75" t="str">
        <f>IFERROR(IF(B47&lt;&gt;"", IF(OR(ISNUMBER(SEARCH("b", LOWER(INDEX(Paste_Here!J$2:J$850, MATCH(B47, Paste_Here!A$2:A$850, 0))))), ISNUMBER(SEARCH("h", LOWER(INDEX(Paste_Here!J$2:J$850, MATCH(B47, Paste_Here!A$2:A$850, 0))))), ISNUMBER(SEARCH("i", LOWER(INDEX(Paste_Here!J$2:J$850, MATCH(B47, Paste_Here!A$2:A$850, 0)))))), "Yes", IF(INDEX(Paste_Here!J$2:J$850, MATCH(B47, Paste_Here!A$2:A$850, 0))&lt;&gt;"", "No", "")), ""), "")</f>
        <v/>
      </c>
      <c r="FY47" s="66"/>
      <c r="FZ47" s="75" t="str">
        <f>IFERROR(IF(B47&lt;&gt;"", IF(ISNUMBER(SEARCH("yes", LOWER(INDEX(Paste_Here!K$2:K$850, MATCH(B47, Paste_Here!A$2:A$850, 0))))), "Yes", IF(ISNUMBER(SEARCH("no", LOWER(INDEX(Paste_Here!K$2:K$850, MATCH(B47, Paste_Here!A$2:A$850, 0))))), "No", "")), ""), "")</f>
        <v/>
      </c>
      <c r="GA47" s="66"/>
      <c r="GB47" s="75" t="str">
        <f>IFERROR(IF(B47&lt;&gt;"", IF(ISNUMBER(SEARCH("transitional 2", LOWER(INDEX(Paste_Here!C$2:C$850, MATCH(B47, Paste_Here!A$2:A$850, 0))))), "T2",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GC47" s="66"/>
      <c r="GD47" s="75"/>
      <c r="GE47" s="66"/>
      <c r="GF47" s="75"/>
      <c r="GG47" s="66"/>
      <c r="GH47" s="75"/>
      <c r="GI47" s="66"/>
      <c r="GK47" s="1" t="str" cm="1">
        <f t="array" ref="GK47">IFERROR(INDEX(Paste_Here!$B$2:$B$850, MATCH(0, COUNTIF(GK$4:GK46, Paste_Here!$B$2:$B$850) + IF(Paste_Here!$B$2:$B$850="", 1, 0), 0)), "")</f>
        <v/>
      </c>
      <c r="GL47" s="1" t="str">
        <f>IF(GK47&lt;&gt;"", INDEX(Paste_Here!$A$2:$A$850, MATCH(GK47, Paste_Here!$B$2:$B$850, 0)), "")</f>
        <v/>
      </c>
      <c r="GM47" s="1" t="str">
        <f t="shared" si="12"/>
        <v/>
      </c>
      <c r="GN47" s="1" t="str" cm="1">
        <f t="array" ref="GN47">IFERROR(INDEX($GM$5:$GM$850, MATCH(SMALL(IF($GM$5:$GM$850&lt;&gt;"", COUNTIF($GM$5:$GM$850, "&lt;"&amp;$GM$5:$GM$850)+1), ROW()-ROW($GN$5)+1), COUNTIF($GM$5:$GM$850, "&lt;"&amp;$GM$5:$GM$850)+1, 0)), "")</f>
        <v/>
      </c>
    </row>
    <row r="48" spans="1:196">
      <c r="A48" s="66"/>
      <c r="B48" s="75" t="str">
        <f t="shared" si="0"/>
        <v/>
      </c>
      <c r="C48" s="66"/>
      <c r="D48" s="75" t="str">
        <f>IFERROR(IF(AND(INDEX(Paste_Here!N$2:N$850, MATCH(B48, Paste_Here!A$2:A$850, 0)) = ""), "", IF(UPPER(INDEX(Paste_Here!N$2:N$850, MATCH(B48, Paste_Here!A$2:A$850, 0))) = "YES", "Yes", IF(UPPER(INDEX(Paste_Here!N$2:N$850, MATCH(B48, Paste_Here!A$2:A$850, 0))) = "NO", "No", ""))), "")</f>
        <v/>
      </c>
      <c r="E48" s="66"/>
      <c r="F48" s="75" t="str">
        <f t="shared" si="7"/>
        <v/>
      </c>
      <c r="G48" s="66"/>
      <c r="H48" s="75" t="str">
        <f t="shared" si="8"/>
        <v/>
      </c>
      <c r="I48" s="66"/>
      <c r="J48" s="75" t="str">
        <f t="shared" si="9"/>
        <v/>
      </c>
      <c r="K48" s="66"/>
      <c r="L48" s="75"/>
      <c r="M48" s="66"/>
      <c r="N48" s="75" t="str">
        <f>IFERROR(IF(B48&lt;&gt;"", IF(AND(INDEX(Paste_Here!AW$2:AW$850, MATCH(B48, Paste_Here!A$2:A$850, 0))&lt;&gt;"", ISNUMBER(VALUE(INDEX(Paste_Here!AW$2:AW$850, MATCH(B48, Paste_Here!A$2:A$850, 0))))), INDEX(Paste_Here!AW$2:AW$850, MATCH(B48, Paste_Here!A$2:A$850, 0)), ""), ""), "")</f>
        <v/>
      </c>
      <c r="O48" s="66"/>
      <c r="P48" s="75" t="str">
        <f>IFERROR(IF(B48&lt;&gt;"", IF(AND(INDEX(Paste_Here!AX$2:AX$850, MATCH(B48, Paste_Here!A$2:A$850, 0))&lt;&gt;"", ISNUMBER(VALUE(INDEX(Paste_Here!AX$2:AX$850, MATCH(B48, Paste_Here!A$2:A$850, 0))))), INDEX(Paste_Here!AX$2:AX$850, MATCH(B48, Paste_Here!A$2:A$850, 0)), ""), ""), "")</f>
        <v/>
      </c>
      <c r="Q48" s="66"/>
      <c r="R48" s="75" t="str">
        <f>IFERROR(IF(B48&lt;&gt;"", IF(AND(INDEX(Paste_Here!AU$2:AU$850, MATCH(B48, Paste_Here!A$2:A$850, 0))&lt;&gt;"", ISNUMBER(VALUE(INDEX(Paste_Here!AU$2:AU$850, MATCH(B48, Paste_Here!A$2:A$850, 0))))), INDEX(Paste_Here!AU$2:AU$850, MATCH(B48, Paste_Here!A$2:A$850, 0)), ""), ""), "")</f>
        <v/>
      </c>
      <c r="S48" s="66"/>
      <c r="T48" s="75" t="str">
        <f>IFERROR(IF(B48&lt;&gt;"", IF(AND(INDEX(Paste_Here!AV$2:AV$850, MATCH(B48, Paste_Here!A$2:A$850, 0))&lt;&gt;"", ISNUMBER(VALUE(INDEX(Paste_Here!AV$2:AV$850, MATCH(B48, Paste_Here!A$2:A$850, 0))))), INDEX(Paste_Here!AV$2:AV$850, MATCH(B48, Paste_Here!A$2:A$850, 0)), ""), ""), "")</f>
        <v/>
      </c>
      <c r="U48" s="66"/>
      <c r="W48" s="66"/>
      <c r="Y48" s="66"/>
      <c r="Z48" s="66"/>
      <c r="AA48" s="75" t="str">
        <f t="shared" si="1"/>
        <v/>
      </c>
      <c r="AB48" s="66"/>
      <c r="AC48" s="75"/>
      <c r="AD48" s="66"/>
      <c r="AE48" s="98"/>
      <c r="AF48" s="66"/>
      <c r="AG48" s="75"/>
      <c r="AH48" s="66"/>
      <c r="AI48" s="75" t="str">
        <f>IFERROR(IF(B48&lt;&gt;"", IF(AND(INDEX(Paste_Here!AC$2:AC$850, MATCH(B48, Paste_Here!A$2:A$850, 0))&lt;&gt;"", ISNUMBER(VALUE(INDEX(Paste_Here!AC$2:AC$850, MATCH(B48, Paste_Here!A$2:A$850, 0))))), INDEX(Paste_Here!AC$2:AC$850, MATCH(B48, Paste_Here!A$2:A$850, 0)), ""), ""), "")</f>
        <v/>
      </c>
      <c r="AJ48" s="66"/>
      <c r="AK48" s="75" t="str">
        <f>IFERROR(IF(B48&lt;&gt;"", IF(ISNUMBER(SEARCH("highrisk", LOWER(INDEX(Paste_Here!AD$2:AD$850, MATCH(B48, Paste_Here!A$2:A$850, 0))))), "High Risk", IF(ISNUMBER(SEARCH("lowrisk", LOWER(INDEX(Paste_Here!AD$2:AD$850, MATCH(B48, Paste_Here!A$2:A$850, 0))))), "Low Risk", IF(ISNUMBER(SEARCH("somerisk", LOWER(INDEX(Paste_Here!AD$2:AD$850, MATCH(B48, Paste_Here!A$2:A$850, 0))))), "Some Risk", IF(ISNUMBER(SEARCH("ot", LOWER(INDEX(Paste_Here!AD$2:AD$850, MATCH(B48, Paste_Here!A$2:A$850, 0))))), "OT", "")))), ""), "")</f>
        <v/>
      </c>
      <c r="AL48" s="66"/>
      <c r="AM48" s="75"/>
      <c r="AN48" s="66"/>
      <c r="AO48" s="75" t="str">
        <f>IFERROR(IF(B48&lt;&gt;"", IF(AND(INDEX(Paste_Here!M$2:M$850, MATCH(B48, Paste_Here!A$2:A$850, 0))&lt;&gt;"", ISNUMBER(VALUE(INDEX(Paste_Here!M$2:M$850, MATCH(B48, Paste_Here!A$2:A$850, 0))))), INDEX(Paste_Here!M$2:M$850, MATCH(B48, Paste_Here!A$2:A$850, 0)), ""), ""), "")</f>
        <v/>
      </c>
      <c r="AP48" s="66"/>
      <c r="AQ48" s="75" t="str">
        <f>IFERROR(IF(B48&lt;&gt;"", IF(ISNUMBER(SEARCH("highrisk", LOWER(INDEX(Paste_Here!N$2:N$850, MATCH(B48, Paste_Here!A$2:A$850, 0))))), "High Risk", IF(ISNUMBER(SEARCH("lowrisk", LOWER(INDEX(Paste_Here!N$2:N$850, MATCH(B48, Paste_Here!A$2:A$850, 0))))), "Low Risk", IF(ISNUMBER(SEARCH("somerisk", LOWER(INDEX(Paste_Here!N$2:N$850, MATCH(B48, Paste_Here!A$2:A$850, 0))))), "Some Risk", IF(ISNUMBER(SEARCH("ot", LOWER(INDEX(Paste_Here!N$2:N$850, MATCH(B48, Paste_Here!A$2:A$850, 0))))), "OT", "")))), ""), "")</f>
        <v/>
      </c>
      <c r="AT48" s="66"/>
      <c r="AU48" s="103"/>
      <c r="AV48" s="66"/>
      <c r="AW48" s="66"/>
      <c r="AX48" s="75" t="str">
        <f t="shared" si="2"/>
        <v/>
      </c>
      <c r="AY48" s="66"/>
      <c r="AZ48" s="75"/>
      <c r="BA48" s="66"/>
      <c r="BB48" s="75"/>
      <c r="BC48" s="66"/>
      <c r="BD48" s="75"/>
      <c r="BE48" s="66"/>
      <c r="BF48" s="75" t="str">
        <f>IFERROR(IF(B48&lt;&gt;"", IF(AND(INDEX(Paste_Here!AE$2:AE$850, MATCH(B48, Paste_Here!A$2:A$850, 0))&lt;&gt;"", ISNUMBER(VALUE(INDEX(Paste_Here!AE$2:AE$850, MATCH(B48, Paste_Here!A$2:A$850, 0))))), INDEX(Paste_Here!AE$2:AE$850, MATCH(B48, Paste_Here!A$2:A$850, 0)), ""), ""), "")</f>
        <v/>
      </c>
      <c r="BG48" s="66"/>
      <c r="BH48" s="75" t="str">
        <f>IFERROR(IF(B48&lt;&gt;"", IF(ISNUMBER(SEARCH("highrisk", LOWER(INDEX(Paste_Here!AF$2:AF$850, MATCH(B48, Paste_Here!A$2:A$850, 0))))), "High Risk", IF(ISNUMBER(SEARCH("lowrisk", LOWER(INDEX(Paste_Here!AF$2:AF$850, MATCH(B48, Paste_Here!A$2:A$850, 0))))), "Low Risk", IF(ISNUMBER(SEARCH("somerisk", LOWER(INDEX(Paste_Here!AF$2:AF$850, MATCH(B48, Paste_Here!A$2:A$850, 0))))), "Some Risk", IF(ISNUMBER(SEARCH("ot", LOWER(INDEX(Paste_Here!AF$2:AF$850, MATCH(B48, Paste_Here!A$2:A$850, 0))))), "OT", "")))), ""), "")</f>
        <v/>
      </c>
      <c r="BI48" s="66"/>
      <c r="BJ48" s="75"/>
      <c r="BK48" s="66"/>
      <c r="BL48" s="75" t="str">
        <f>IFERROR(IF(B48&lt;&gt;"", IF(AND(INDEX(Paste_Here!O$2:O$850, MATCH(B48, Paste_Here!A$2:A$850, 0))&lt;&gt;"", ISNUMBER(VALUE(INDEX(Paste_Here!O$2:O$850, MATCH(B48, Paste_Here!A$2:A$850, 0))))), INDEX(Paste_Here!O$2:O$850, MATCH(B48, Paste_Here!A$2:A$850, 0)), ""), ""), "")</f>
        <v/>
      </c>
      <c r="BM48" s="66"/>
      <c r="BN48" s="75" t="str">
        <f>IFERROR(IF(B48&lt;&gt;"", IF(ISNUMBER(SEARCH("highrisk", LOWER(INDEX(Paste_Here!P$2:P$850, MATCH(B48, Paste_Here!A$2:A$850, 0))))), "High Risk", IF(ISNUMBER(SEARCH("lowrisk", LOWER(INDEX(Paste_Here!P$2:P$850, MATCH(B48, Paste_Here!A$2:A$850, 0))))), "Low Risk", IF(ISNUMBER(SEARCH("somerisk", LOWER(INDEX(Paste_Here!P$2:P$850, MATCH(B48, Paste_Here!A$2:A$850, 0))))), "Some Risk", IF(ISNUMBER(SEARCH("ot", LOWER(INDEX(Paste_Here!P$2:P$850, MATCH(B48, Paste_Here!A$2:A$850, 0))))), "OT", "")))), ""), "")</f>
        <v/>
      </c>
      <c r="BQ48" s="66"/>
      <c r="BR48" s="75"/>
      <c r="BS48" s="66"/>
      <c r="BT48" s="66"/>
      <c r="BU48" s="75" t="str">
        <f t="shared" si="3"/>
        <v/>
      </c>
      <c r="BV48" s="66"/>
      <c r="BW48" s="75"/>
      <c r="BX48" s="66"/>
      <c r="BY48" s="75"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BZ48" s="66"/>
      <c r="CA48" s="75"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CB48" s="66"/>
      <c r="CC48" s="75"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CD48" s="66"/>
      <c r="CE48" s="75"/>
      <c r="CF48" s="66"/>
      <c r="CK48" s="75"/>
      <c r="CL48" s="66"/>
      <c r="CM48" s="75"/>
      <c r="CN48" s="66"/>
      <c r="CO48" s="75"/>
      <c r="CP48" s="66"/>
      <c r="CQ48" s="66"/>
      <c r="CR48" s="75" t="str">
        <f t="shared" si="4"/>
        <v/>
      </c>
      <c r="CS48" s="66"/>
      <c r="CT48" s="75"/>
      <c r="CU48" s="66"/>
      <c r="CV48" s="75"/>
      <c r="CW48" s="66"/>
      <c r="CX48" s="75"/>
      <c r="CY48" s="66"/>
      <c r="CZ48" s="75"/>
      <c r="DA48" s="66"/>
      <c r="DB48" s="75" t="str">
        <f>IFERROR(IF(B48&lt;&gt;"", IF(AND(INDEX(Paste_Here!AK$2:AK$850, MATCH(B48, Paste_Here!A$2:A$850, 0))&lt;&gt;"", ISNUMBER(VALUE(INDEX(Paste_Here!AK$2:AK$850, MATCH(B48, Paste_Here!A$2:A$850, 0))))), INDEX(Paste_Here!AK$2:AK$850, MATCH(B48, Paste_Here!A$2:A$850, 0)), ""), ""), "")</f>
        <v/>
      </c>
      <c r="DC48" s="66"/>
      <c r="DD48" s="75" t="str">
        <f>IFERROR(IF(B48&lt;&gt;"", IF(ISNUMBER(SEARCH("highrisk", LOWER(INDEX(Paste_Here!AL$2:AL$850, MATCH(B48, Paste_Here!A$2:A$850, 0))))), "High Risk", IF(ISNUMBER(SEARCH("lowrisk", LOWER(INDEX(Paste_Here!AL$2:AL$850, MATCH(B48, Paste_Here!A$2:A$850, 0))))), "Low Risk", IF(ISNUMBER(SEARCH("somerisk", LOWER(INDEX(Paste_Here!AL$2:AL$850, MATCH(B48, Paste_Here!A$2:A$850, 0))))), "Some Risk", IF(ISNUMBER(SEARCH("ot", LOWER(INDEX(Paste_Here!AL$2:AL$850, MATCH(B48, Paste_Here!A$2:A$850, 0))))), "OT", "")))), ""), "")</f>
        <v/>
      </c>
      <c r="DE48" s="66"/>
      <c r="DF48" s="75" t="str">
        <f>IFERROR(IF(B48&lt;&gt;"", IF(AND(INDEX(Paste_Here!AM$2:AM$850, MATCH(B48, Paste_Here!A$2:A$850, 0))&lt;&gt;"", ISNUMBER(VALUE(INDEX(Paste_Here!AM$2:AM$850, MATCH(B48, Paste_Here!A$2:A$850, 0))))), INDEX(Paste_Here!AM$2:AM$850, MATCH(B48, Paste_Here!A$2:A$850, 0)), ""), ""), "")</f>
        <v/>
      </c>
      <c r="DG48" s="66"/>
      <c r="DH48" s="75" t="str">
        <f>IFERROR(IF(B48&lt;&gt;"", IF(ISNUMBER(SEARCH("highrisk", LOWER(INDEX(Paste_Here!AN$2:AN$850, MATCH(B48, Paste_Here!A$2:A$850, 0))))), "High Risk", IF(ISNUMBER(SEARCH("lowrisk", LOWER(INDEX(Paste_Here!AN$2:AN$850, MATCH(B48, Paste_Here!A$2:A$850, 0))))), "Low Risk", IF(ISNUMBER(SEARCH("somerisk", LOWER(INDEX(Paste_Here!AN$2:AN$850, MATCH(B48, Paste_Here!A$2:A$850, 0))))), "Some Risk", IF(ISNUMBER(SEARCH("ot", LOWER(INDEX(Paste_Here!AN$2:AN$850, MATCH(B48, Paste_Here!A$2:A$850, 0))))), "OT", "")))), ""), "")</f>
        <v/>
      </c>
      <c r="DI48" s="66"/>
      <c r="DJ48" s="66"/>
      <c r="DK48" s="75" t="str">
        <f t="shared" si="5"/>
        <v/>
      </c>
      <c r="DL48" s="66"/>
      <c r="DM48" s="75" t="str">
        <f>IFERROR(IF(B48&lt;&gt;"", IF(AND(INDEX(Paste_Here!Q$2:Q$850, MATCH(B48, Paste_Here!A$2:A$850, 0))&lt;&gt;"", ISNUMBER(VALUE(INDEX(Paste_Here!Q$2:Q$850, MATCH(B48, Paste_Here!A$2:A$850, 0))))), INDEX(Paste_Here!Q$2:Q$850, MATCH(B48, Paste_Here!A$2:A$850, 0)), ""), ""), "")</f>
        <v/>
      </c>
      <c r="DN48" s="66"/>
      <c r="DO48" s="75" t="str">
        <f>IFERROR(IF(B48&lt;&gt;"", IF(ISNUMBER(SEARCH("highrisk", LOWER(INDEX(Paste_Here!R$2:R$850, MATCH(B48, Paste_Here!A$2:A$850, 0))))), "High Risk", IF(ISNUMBER(SEARCH("lowrisk", LOWER(INDEX(Paste_Here!R$2:R$850, MATCH(B48, Paste_Here!A$2:A$850, 0))))), "Low Risk", IF(ISNUMBER(SEARCH("somerisk", LOWER(INDEX(Paste_Here!R$2:R$850, MATCH(B48, Paste_Here!A$2:A$850, 0))))), "Some Risk", IF(ISNUMBER(SEARCH("ot", LOWER(INDEX(Paste_Here!R$2:R$850, MATCH(B48, Paste_Here!A$2:A$850, 0))))), "OT", "")))), ""), "")</f>
        <v/>
      </c>
      <c r="DP48" s="66"/>
      <c r="DQ48" s="93" t="str">
        <f>IFERROR(IF(B48&lt;&gt;"", IF(AND(INDEX(Paste_Here!S$2:S$850, MATCH(B48, Paste_Here!A$2:A$850, 0))&lt;&gt;"", ISNUMBER(VALUE(INDEX(Paste_Here!S$2:S$850, MATCH(B48, Paste_Here!A$2:A$850, 0))))), INDEX(Paste_Here!S$2:S$850, MATCH(B48, Paste_Here!A$2:A$850, 0)), ""), ""), "")</f>
        <v/>
      </c>
      <c r="DR48" s="66"/>
      <c r="DS48" s="75"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IF(ISNUMBER(SEARCH("ot", LOWER(INDEX(Paste_Here!T$2:T$850, MATCH(B48, Paste_Here!A$2:A$850, 0))))), "OT", "")))), ""), "")</f>
        <v/>
      </c>
      <c r="DT48" s="66"/>
      <c r="DU48" s="75" t="str">
        <f>IFERROR(IF(B48&lt;&gt;"", IF(AND(INDEX(Paste_Here!U$2:U$850, MATCH(B48, Paste_Here!A$2:A$850, 0))&lt;&gt;"", ISNUMBER(VALUE(INDEX(Paste_Here!U$2:U$850, MATCH(B48, Paste_Here!A$2:A$850, 0))))), INDEX(Paste_Here!U$2:U$850, MATCH(B48, Paste_Here!A$2:A$850, 0)), ""), ""), "")</f>
        <v/>
      </c>
      <c r="DV48" s="66"/>
      <c r="DW48" s="93" t="str">
        <f>IFERROR(IF(B48&lt;&gt;"", IF(ISNUMBER(SEARCH("highrisk", LOWER(INDEX(Paste_Here!V$2:V$850, MATCH(B48, Paste_Here!A$2:A$850, 0))))), "High Risk", IF(ISNUMBER(SEARCH("lowrisk", LOWER(INDEX(Paste_Here!V$2:V$850, MATCH(B48, Paste_Here!A$2:A$850, 0))))), "Low Risk", IF(ISNUMBER(SEARCH("somerisk", LOWER(INDEX(Paste_Here!V$2:V$850, MATCH(B48, Paste_Here!A$2:A$850, 0))))), "Some Risk", IF(ISNUMBER(SEARCH("ot", LOWER(INDEX(Paste_Here!V$2:V$850, MATCH(B48, Paste_Here!A$2:A$850, 0))))), "OT", "")))), ""), "")</f>
        <v/>
      </c>
      <c r="DX48" s="66"/>
      <c r="DY48" s="75" t="str">
        <f>IFERROR(IF(B48&lt;&gt;"", IF(AND(INDEX(Paste_Here!W$2:W$850, MATCH(B48, Paste_Here!A$2:A$850, 0))&lt;&gt;"", ISNUMBER(VALUE(INDEX(Paste_Here!W$2:W$850, MATCH(B48, Paste_Here!A$2:A$850, 0))))), INDEX(Paste_Here!W$2:W$850, MATCH(B48, Paste_Here!A$2:A$850, 0)), ""), ""), "")</f>
        <v/>
      </c>
      <c r="DZ48" s="66"/>
      <c r="EA48" s="75" t="str">
        <f>IFERROR(IF(B48&lt;&gt;"", IF(ISNUMBER(SEARCH("highrisk", LOWER(INDEX(Paste_Here!X$2:X$850, MATCH(B48, Paste_Here!A$2:A$850, 0))))), "High Risk", IF(ISNUMBER(SEARCH("lowrisk", LOWER(INDEX(Paste_Here!X$2:X$850, MATCH(B48, Paste_Here!A$2:A$850, 0))))), "Low Risk", IF(ISNUMBER(SEARCH("somerisk", LOWER(INDEX(Paste_Here!X$2:X$850, MATCH(B48, Paste_Here!A$2:A$850, 0))))), "Some Risk", IF(ISNUMBER(SEARCH("ot", LOWER(INDEX(Paste_Here!X$2:X$850, MATCH(B48, Paste_Here!A$2:A$850, 0))))), "OT", "")))), ""), "")</f>
        <v/>
      </c>
      <c r="EB48" s="66"/>
      <c r="EC48" s="66"/>
      <c r="ED48" s="75" t="str">
        <f t="shared" si="10"/>
        <v/>
      </c>
      <c r="EE48" s="66"/>
      <c r="EF48" s="75" t="str">
        <f>IFERROR(IF(B48&lt;&gt;"", IF(AND(INDEX(Paste_Here!AO$2:AO$850, MATCH(B48, Paste_Here!A$2:A$850, 0))&lt;&gt;"", ISNUMBER(VALUE(INDEX(Paste_Here!AO$2:AO$850, MATCH(B48, Paste_Here!A$2:A$850, 0))))), INDEX(Paste_Here!AO$2:AO$850, MATCH(B48, Paste_Here!A$2:A$850, 0)), ""), ""), "")</f>
        <v/>
      </c>
      <c r="EG48" s="66"/>
      <c r="EH48" s="75" t="str">
        <f>IFERROR(IF(B48&lt;&gt;"", IF(ISNUMBER(SEARCH("highrisk", LOWER(INDEX(Paste_Here!AP$2:AP$850, MATCH(B48, Paste_Here!A$2:A$850, 0))))), "High Risk", IF(ISNUMBER(SEARCH("lowrisk", LOWER(INDEX(Paste_Here!AP$2:AP$850, MATCH(B48, Paste_Here!A$2:A$850, 0))))), "Low Risk", IF(ISNUMBER(SEARCH("somerisk", LOWER(INDEX(Paste_Here!AP$2:AP$850, MATCH(B48, Paste_Here!A$2:A$850, 0))))), "Some Risk", IF(ISNUMBER(SEARCH("ot", LOWER(INDEX(Paste_Here!AP$2:AP$850, MATCH(B48, Paste_Here!A$2:A$850, 0))))), "OT", "")))), ""), "")</f>
        <v/>
      </c>
      <c r="EI48" s="66"/>
      <c r="EJ48" s="93"/>
      <c r="EK48" s="66"/>
      <c r="EL48" s="75" t="str">
        <f>IFERROR(IF(B48&lt;&gt;"", IF(AND(INDEX(Paste_Here!AQ$2:AQ$850, MATCH(B48, Paste_Here!A$2:A$850, 0))&lt;&gt;"", ISNUMBER(VALUE(INDEX(Paste_Here!AQ$2:AQ$850, MATCH(B48, Paste_Here!A$2:A$850, 0))))), INDEX(Paste_Here!AQ$2:AQ$850, MATCH(B48, Paste_Here!A$2:A$850, 0)), ""), ""), "")</f>
        <v/>
      </c>
      <c r="EM48" s="66"/>
      <c r="EN48" s="75" t="str">
        <f>IFERROR(IF(B48&lt;&gt;"", IF(ISNUMBER(SEARCH("highrisk", LOWER(INDEX(Paste_Here!AR$2:AR$850, MATCH(B48, Paste_Here!A$2:A$850, 0))))), "High Risk", IF(ISNUMBER(SEARCH("lowrisk", LOWER(INDEX(Paste_Here!AR$2:AR$850, MATCH(B48, Paste_Here!A$2:A$850, 0))))), "Low Risk", IF(ISNUMBER(SEARCH("somerisk", LOWER(INDEX(Paste_Here!AR$2:AR$850, MATCH(B48, Paste_Here!A$2:A$850, 0))))), "Some Risk", IF(ISNUMBER(SEARCH("ot", LOWER(INDEX(Paste_Here!AR$2:AR$850, MATCH(B48, Paste_Here!A$2:A$850, 0))))), "OT", "")))), ""), "")</f>
        <v/>
      </c>
      <c r="EO48" s="66"/>
      <c r="EP48" s="93"/>
      <c r="EQ48" s="66"/>
      <c r="ER48" s="75"/>
      <c r="ES48" s="66"/>
      <c r="ET48" s="75"/>
      <c r="EU48" s="66"/>
      <c r="EV48" s="66"/>
      <c r="EW48" s="75" t="str">
        <f t="shared" si="11"/>
        <v/>
      </c>
      <c r="EX48" s="66"/>
      <c r="EY48" s="75" t="str">
        <f>IFERROR(IF(B48&lt;&gt;"", IF(AND(INDEX(Paste_Here!Y$2:Y$850, MATCH(B48, Paste_Here!A$2:A$850, 0))&lt;&gt;"", ISNUMBER(VALUE(INDEX(Paste_Here!Y$2:Y$850, MATCH(B48, Paste_Here!A$2:A$850, 0))))), INDEX(Paste_Here!Y$2:Y$850, MATCH(B48, Paste_Here!A$2:A$850, 0)), ""), ""), "")</f>
        <v/>
      </c>
      <c r="EZ48" s="66"/>
      <c r="FA48" s="75" t="str">
        <f>IFERROR(IF(B48&lt;&gt;"", IF(ISNUMBER(SEARCH("highrisk", LOWER(INDEX(Paste_Here!Z$2:Z$850, MATCH(B48, Paste_Here!A$2:A$850, 0))))), "High Risk", IF(ISNUMBER(SEARCH("lowrisk", LOWER(INDEX(Paste_Here!Z$2:Z$850, MATCH(B48, Paste_Here!A$2:A$850, 0))))), "Low Risk", IF(ISNUMBER(SEARCH("somerisk", LOWER(INDEX(Paste_Here!Z$2:Z$850, MATCH(B48, Paste_Here!A$2:A$850, 0))))), "Some Risk", IF(ISNUMBER(SEARCH("ot", LOWER(INDEX(Paste_Here!Z$2:Z$850, MATCH(B48, Paste_Here!A$2:A$850, 0))))), "OT", "")))), ""), "")</f>
        <v/>
      </c>
      <c r="FB48" s="66"/>
      <c r="FC48" s="93"/>
      <c r="FD48" s="66"/>
      <c r="FE48" s="75" t="str">
        <f>IFERROR(IF(B48&lt;&gt;"", IF(AND(INDEX(Paste_Here!AA$2:AA$850, MATCH(B48, Paste_Here!A$2:A$850, 0))&lt;&gt;"", ISNUMBER(VALUE(INDEX(Paste_Here!AA$2:AA$850, MATCH(B48, Paste_Here!A$2:A$850, 0))))), INDEX(Paste_Here!AA$2:AA$850, MATCH(B48, Paste_Here!A$2:A$850, 0)), ""), ""), "")</f>
        <v/>
      </c>
      <c r="FF48" s="66"/>
      <c r="FG48" s="75" t="str">
        <f>IFERROR(IF(B48&lt;&gt;"", IF(ISNUMBER(SEARCH("highrisk", LOWER(INDEX(Paste_Here!AB$2:AB$850, MATCH(B48, Paste_Here!A$2:A$850, 0))))), "High Risk", IF(ISNUMBER(SEARCH("lowrisk", LOWER(INDEX(Paste_Here!AB$2:AB$850, MATCH(B48, Paste_Here!A$2:A$850, 0))))), "Low Risk", IF(ISNUMBER(SEARCH("somerisk", LOWER(INDEX(Paste_Here!AB$2:AB$850, MATCH(B48, Paste_Here!A$2:A$850, 0))))), "Some Risk", IF(ISNUMBER(SEARCH("ot", LOWER(INDEX(Paste_Here!AB$2:AB$850, MATCH(B48, Paste_Here!A$2:A$850, 0))))), "OT", "")))), ""), "")</f>
        <v/>
      </c>
      <c r="FH48" s="66"/>
      <c r="FI48" s="93"/>
      <c r="FJ48" s="66"/>
      <c r="FK48" s="75"/>
      <c r="FL48" s="66"/>
      <c r="FM48" s="75"/>
      <c r="FN48" s="66"/>
      <c r="FO48" s="66"/>
      <c r="FP48" s="75" t="str">
        <f t="shared" si="6"/>
        <v/>
      </c>
      <c r="FQ48" s="66"/>
      <c r="FR48" s="75" t="str">
        <f>IFERROR(IF(B48&lt;&gt;"", IF(ISNUMBER(SEARCH("s", LOWER(INDEX(Paste_Here!L$2:L$850, MATCH(B48, Paste_Here!A$2:A$850, 0))))), "Yes", IF(INDEX(Paste_Here!L$2:L$850, MATCH(B48, Paste_Here!A$2:A$850, 0))&lt;&gt;"", "No", "")), ""), "")</f>
        <v/>
      </c>
      <c r="FS48" s="66"/>
      <c r="FT48" s="75" t="str">
        <f>IFERROR(IF(B48&lt;&gt;"", IF(ISNUMBER(SEARCH("yes", LOWER(INDEX(Paste_Here!F$2:F$850, MATCH(B48, Paste_Here!A$2:A$850, 0))))), "Yes", IF(ISNUMBER(SEARCH("no", LOWER(INDEX(Paste_Here!F$2:F$850, MATCH(B48, Paste_Here!A$2:A$850, 0))))), "No", "")), ""), "")</f>
        <v/>
      </c>
      <c r="FU48" s="66"/>
      <c r="FV48" s="75" t="str">
        <f>IFERROR(IF(B48&lt;&gt;"", IF(ISNUMBER(SEARCH("english language learner", LOWER(INDEX(Paste_Here!C$2:C$850, MATCH(B48, Paste_Here!A$2:A$850, 0))))), "Yes", ""), ""), "")</f>
        <v/>
      </c>
      <c r="FW48" s="66"/>
      <c r="FX48" s="75" t="str">
        <f>IFERROR(IF(B48&lt;&gt;"", IF(OR(ISNUMBER(SEARCH("b", LOWER(INDEX(Paste_Here!J$2:J$850, MATCH(B48, Paste_Here!A$2:A$850, 0))))), ISNUMBER(SEARCH("h", LOWER(INDEX(Paste_Here!J$2:J$850, MATCH(B48, Paste_Here!A$2:A$850, 0))))), ISNUMBER(SEARCH("i", LOWER(INDEX(Paste_Here!J$2:J$850, MATCH(B48, Paste_Here!A$2:A$850, 0)))))), "Yes", IF(INDEX(Paste_Here!J$2:J$850, MATCH(B48, Paste_Here!A$2:A$850, 0))&lt;&gt;"", "No", "")), ""), "")</f>
        <v/>
      </c>
      <c r="FY48" s="66"/>
      <c r="FZ48" s="75" t="str">
        <f>IFERROR(IF(B48&lt;&gt;"", IF(ISNUMBER(SEARCH("yes", LOWER(INDEX(Paste_Here!K$2:K$850, MATCH(B48, Paste_Here!A$2:A$850, 0))))), "Yes", IF(ISNUMBER(SEARCH("no", LOWER(INDEX(Paste_Here!K$2:K$850, MATCH(B48, Paste_Here!A$2:A$850, 0))))), "No", "")), ""), "")</f>
        <v/>
      </c>
      <c r="GA48" s="66"/>
      <c r="GB48" s="75" t="str">
        <f>IFERROR(IF(B48&lt;&gt;"", IF(ISNUMBER(SEARCH("transitional 2", LOWER(INDEX(Paste_Here!C$2:C$850, MATCH(B48, Paste_Here!A$2:A$850, 0))))), "T2",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GC48" s="66"/>
      <c r="GD48" s="75"/>
      <c r="GE48" s="66"/>
      <c r="GF48" s="75"/>
      <c r="GG48" s="66"/>
      <c r="GH48" s="75"/>
      <c r="GI48" s="66"/>
      <c r="GK48" s="1" t="str" cm="1">
        <f t="array" ref="GK48">IFERROR(INDEX(Paste_Here!$B$2:$B$850, MATCH(0, COUNTIF(GK$4:GK47, Paste_Here!$B$2:$B$850) + IF(Paste_Here!$B$2:$B$850="", 1, 0), 0)), "")</f>
        <v/>
      </c>
      <c r="GL48" s="1" t="str">
        <f>IF(GK48&lt;&gt;"", INDEX(Paste_Here!$A$2:$A$850, MATCH(GK48, Paste_Here!$B$2:$B$850, 0)), "")</f>
        <v/>
      </c>
      <c r="GM48" s="1" t="str">
        <f t="shared" si="12"/>
        <v/>
      </c>
      <c r="GN48" s="1" t="str" cm="1">
        <f t="array" ref="GN48">IFERROR(INDEX($GM$5:$GM$850, MATCH(SMALL(IF($GM$5:$GM$850&lt;&gt;"", COUNTIF($GM$5:$GM$850, "&lt;"&amp;$GM$5:$GM$850)+1), ROW()-ROW($GN$5)+1), COUNTIF($GM$5:$GM$850, "&lt;"&amp;$GM$5:$GM$850)+1, 0)), "")</f>
        <v/>
      </c>
    </row>
    <row r="49" spans="1:196">
      <c r="A49" s="66"/>
      <c r="B49" s="75" t="str">
        <f t="shared" si="0"/>
        <v/>
      </c>
      <c r="C49" s="66"/>
      <c r="D49" s="75" t="str">
        <f>IFERROR(IF(AND(INDEX(Paste_Here!N$2:N$850, MATCH(B49, Paste_Here!A$2:A$850, 0)) = ""), "", IF(UPPER(INDEX(Paste_Here!N$2:N$850, MATCH(B49, Paste_Here!A$2:A$850, 0))) = "YES", "Yes", IF(UPPER(INDEX(Paste_Here!N$2:N$850, MATCH(B49, Paste_Here!A$2:A$850, 0))) = "NO", "No", ""))), "")</f>
        <v/>
      </c>
      <c r="E49" s="66"/>
      <c r="F49" s="75" t="str">
        <f t="shared" si="7"/>
        <v/>
      </c>
      <c r="G49" s="66"/>
      <c r="H49" s="75" t="str">
        <f t="shared" si="8"/>
        <v/>
      </c>
      <c r="I49" s="66"/>
      <c r="J49" s="75" t="str">
        <f t="shared" si="9"/>
        <v/>
      </c>
      <c r="K49" s="66"/>
      <c r="L49" s="75"/>
      <c r="M49" s="66"/>
      <c r="N49" s="75" t="str">
        <f>IFERROR(IF(B49&lt;&gt;"", IF(AND(INDEX(Paste_Here!AW$2:AW$850, MATCH(B49, Paste_Here!A$2:A$850, 0))&lt;&gt;"", ISNUMBER(VALUE(INDEX(Paste_Here!AW$2:AW$850, MATCH(B49, Paste_Here!A$2:A$850, 0))))), INDEX(Paste_Here!AW$2:AW$850, MATCH(B49, Paste_Here!A$2:A$850, 0)), ""), ""), "")</f>
        <v/>
      </c>
      <c r="O49" s="66"/>
      <c r="P49" s="75" t="str">
        <f>IFERROR(IF(B49&lt;&gt;"", IF(AND(INDEX(Paste_Here!AX$2:AX$850, MATCH(B49, Paste_Here!A$2:A$850, 0))&lt;&gt;"", ISNUMBER(VALUE(INDEX(Paste_Here!AX$2:AX$850, MATCH(B49, Paste_Here!A$2:A$850, 0))))), INDEX(Paste_Here!AX$2:AX$850, MATCH(B49, Paste_Here!A$2:A$850, 0)), ""), ""), "")</f>
        <v/>
      </c>
      <c r="Q49" s="66"/>
      <c r="R49" s="75" t="str">
        <f>IFERROR(IF(B49&lt;&gt;"", IF(AND(INDEX(Paste_Here!AU$2:AU$850, MATCH(B49, Paste_Here!A$2:A$850, 0))&lt;&gt;"", ISNUMBER(VALUE(INDEX(Paste_Here!AU$2:AU$850, MATCH(B49, Paste_Here!A$2:A$850, 0))))), INDEX(Paste_Here!AU$2:AU$850, MATCH(B49, Paste_Here!A$2:A$850, 0)), ""), ""), "")</f>
        <v/>
      </c>
      <c r="S49" s="66"/>
      <c r="T49" s="75" t="str">
        <f>IFERROR(IF(B49&lt;&gt;"", IF(AND(INDEX(Paste_Here!AV$2:AV$850, MATCH(B49, Paste_Here!A$2:A$850, 0))&lt;&gt;"", ISNUMBER(VALUE(INDEX(Paste_Here!AV$2:AV$850, MATCH(B49, Paste_Here!A$2:A$850, 0))))), INDEX(Paste_Here!AV$2:AV$850, MATCH(B49, Paste_Here!A$2:A$850, 0)), ""), ""), "")</f>
        <v/>
      </c>
      <c r="U49" s="66"/>
      <c r="W49" s="66"/>
      <c r="Y49" s="66"/>
      <c r="Z49" s="66"/>
      <c r="AA49" s="75" t="str">
        <f t="shared" si="1"/>
        <v/>
      </c>
      <c r="AB49" s="66"/>
      <c r="AC49" s="75"/>
      <c r="AD49" s="66"/>
      <c r="AE49" s="98"/>
      <c r="AF49" s="66"/>
      <c r="AG49" s="75"/>
      <c r="AH49" s="66"/>
      <c r="AI49" s="75" t="str">
        <f>IFERROR(IF(B49&lt;&gt;"", IF(AND(INDEX(Paste_Here!AC$2:AC$850, MATCH(B49, Paste_Here!A$2:A$850, 0))&lt;&gt;"", ISNUMBER(VALUE(INDEX(Paste_Here!AC$2:AC$850, MATCH(B49, Paste_Here!A$2:A$850, 0))))), INDEX(Paste_Here!AC$2:AC$850, MATCH(B49, Paste_Here!A$2:A$850, 0)), ""), ""), "")</f>
        <v/>
      </c>
      <c r="AJ49" s="66"/>
      <c r="AK49" s="75" t="str">
        <f>IFERROR(IF(B49&lt;&gt;"", IF(ISNUMBER(SEARCH("highrisk", LOWER(INDEX(Paste_Here!AD$2:AD$850, MATCH(B49, Paste_Here!A$2:A$850, 0))))), "High Risk", IF(ISNUMBER(SEARCH("lowrisk", LOWER(INDEX(Paste_Here!AD$2:AD$850, MATCH(B49, Paste_Here!A$2:A$850, 0))))), "Low Risk", IF(ISNUMBER(SEARCH("somerisk", LOWER(INDEX(Paste_Here!AD$2:AD$850, MATCH(B49, Paste_Here!A$2:A$850, 0))))), "Some Risk", IF(ISNUMBER(SEARCH("ot", LOWER(INDEX(Paste_Here!AD$2:AD$850, MATCH(B49, Paste_Here!A$2:A$850, 0))))), "OT", "")))), ""), "")</f>
        <v/>
      </c>
      <c r="AL49" s="66"/>
      <c r="AM49" s="75"/>
      <c r="AN49" s="66"/>
      <c r="AO49" s="75" t="str">
        <f>IFERROR(IF(B49&lt;&gt;"", IF(AND(INDEX(Paste_Here!M$2:M$850, MATCH(B49, Paste_Here!A$2:A$850, 0))&lt;&gt;"", ISNUMBER(VALUE(INDEX(Paste_Here!M$2:M$850, MATCH(B49, Paste_Here!A$2:A$850, 0))))), INDEX(Paste_Here!M$2:M$850, MATCH(B49, Paste_Here!A$2:A$850, 0)), ""), ""), "")</f>
        <v/>
      </c>
      <c r="AP49" s="66"/>
      <c r="AQ49" s="75" t="str">
        <f>IFERROR(IF(B49&lt;&gt;"", IF(ISNUMBER(SEARCH("highrisk", LOWER(INDEX(Paste_Here!N$2:N$850, MATCH(B49, Paste_Here!A$2:A$850, 0))))), "High Risk", IF(ISNUMBER(SEARCH("lowrisk", LOWER(INDEX(Paste_Here!N$2:N$850, MATCH(B49, Paste_Here!A$2:A$850, 0))))), "Low Risk", IF(ISNUMBER(SEARCH("somerisk", LOWER(INDEX(Paste_Here!N$2:N$850, MATCH(B49, Paste_Here!A$2:A$850, 0))))), "Some Risk", IF(ISNUMBER(SEARCH("ot", LOWER(INDEX(Paste_Here!N$2:N$850, MATCH(B49, Paste_Here!A$2:A$850, 0))))), "OT", "")))), ""), "")</f>
        <v/>
      </c>
      <c r="AT49" s="66"/>
      <c r="AU49" s="103"/>
      <c r="AV49" s="66"/>
      <c r="AW49" s="66"/>
      <c r="AX49" s="75" t="str">
        <f t="shared" si="2"/>
        <v/>
      </c>
      <c r="AY49" s="66"/>
      <c r="AZ49" s="75"/>
      <c r="BA49" s="66"/>
      <c r="BB49" s="75"/>
      <c r="BC49" s="66"/>
      <c r="BD49" s="75"/>
      <c r="BE49" s="66"/>
      <c r="BF49" s="75" t="str">
        <f>IFERROR(IF(B49&lt;&gt;"", IF(AND(INDEX(Paste_Here!AE$2:AE$850, MATCH(B49, Paste_Here!A$2:A$850, 0))&lt;&gt;"", ISNUMBER(VALUE(INDEX(Paste_Here!AE$2:AE$850, MATCH(B49, Paste_Here!A$2:A$850, 0))))), INDEX(Paste_Here!AE$2:AE$850, MATCH(B49, Paste_Here!A$2:A$850, 0)), ""), ""), "")</f>
        <v/>
      </c>
      <c r="BG49" s="66"/>
      <c r="BH49" s="75" t="str">
        <f>IFERROR(IF(B49&lt;&gt;"", IF(ISNUMBER(SEARCH("highrisk", LOWER(INDEX(Paste_Here!AF$2:AF$850, MATCH(B49, Paste_Here!A$2:A$850, 0))))), "High Risk", IF(ISNUMBER(SEARCH("lowrisk", LOWER(INDEX(Paste_Here!AF$2:AF$850, MATCH(B49, Paste_Here!A$2:A$850, 0))))), "Low Risk", IF(ISNUMBER(SEARCH("somerisk", LOWER(INDEX(Paste_Here!AF$2:AF$850, MATCH(B49, Paste_Here!A$2:A$850, 0))))), "Some Risk", IF(ISNUMBER(SEARCH("ot", LOWER(INDEX(Paste_Here!AF$2:AF$850, MATCH(B49, Paste_Here!A$2:A$850, 0))))), "OT", "")))), ""), "")</f>
        <v/>
      </c>
      <c r="BI49" s="66"/>
      <c r="BJ49" s="75"/>
      <c r="BK49" s="66"/>
      <c r="BL49" s="75" t="str">
        <f>IFERROR(IF(B49&lt;&gt;"", IF(AND(INDEX(Paste_Here!O$2:O$850, MATCH(B49, Paste_Here!A$2:A$850, 0))&lt;&gt;"", ISNUMBER(VALUE(INDEX(Paste_Here!O$2:O$850, MATCH(B49, Paste_Here!A$2:A$850, 0))))), INDEX(Paste_Here!O$2:O$850, MATCH(B49, Paste_Here!A$2:A$850, 0)), ""), ""), "")</f>
        <v/>
      </c>
      <c r="BM49" s="66"/>
      <c r="BN49" s="75" t="str">
        <f>IFERROR(IF(B49&lt;&gt;"", IF(ISNUMBER(SEARCH("highrisk", LOWER(INDEX(Paste_Here!P$2:P$850, MATCH(B49, Paste_Here!A$2:A$850, 0))))), "High Risk", IF(ISNUMBER(SEARCH("lowrisk", LOWER(INDEX(Paste_Here!P$2:P$850, MATCH(B49, Paste_Here!A$2:A$850, 0))))), "Low Risk", IF(ISNUMBER(SEARCH("somerisk", LOWER(INDEX(Paste_Here!P$2:P$850, MATCH(B49, Paste_Here!A$2:A$850, 0))))), "Some Risk", IF(ISNUMBER(SEARCH("ot", LOWER(INDEX(Paste_Here!P$2:P$850, MATCH(B49, Paste_Here!A$2:A$850, 0))))), "OT", "")))), ""), "")</f>
        <v/>
      </c>
      <c r="BQ49" s="66"/>
      <c r="BR49" s="75"/>
      <c r="BS49" s="66"/>
      <c r="BT49" s="66"/>
      <c r="BU49" s="75" t="str">
        <f t="shared" si="3"/>
        <v/>
      </c>
      <c r="BV49" s="66"/>
      <c r="BW49" s="75"/>
      <c r="BX49" s="66"/>
      <c r="BY49" s="75"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BZ49" s="66"/>
      <c r="CA49" s="75"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CB49" s="66"/>
      <c r="CC49" s="75"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CD49" s="66"/>
      <c r="CE49" s="75"/>
      <c r="CF49" s="66"/>
      <c r="CK49" s="75"/>
      <c r="CL49" s="66"/>
      <c r="CM49" s="75"/>
      <c r="CN49" s="66"/>
      <c r="CO49" s="75"/>
      <c r="CP49" s="66"/>
      <c r="CQ49" s="66"/>
      <c r="CR49" s="75" t="str">
        <f t="shared" si="4"/>
        <v/>
      </c>
      <c r="CS49" s="66"/>
      <c r="CT49" s="75"/>
      <c r="CU49" s="66"/>
      <c r="CV49" s="75"/>
      <c r="CW49" s="66"/>
      <c r="CX49" s="75"/>
      <c r="CY49" s="66"/>
      <c r="CZ49" s="75"/>
      <c r="DA49" s="66"/>
      <c r="DB49" s="75" t="str">
        <f>IFERROR(IF(B49&lt;&gt;"", IF(AND(INDEX(Paste_Here!AK$2:AK$850, MATCH(B49, Paste_Here!A$2:A$850, 0))&lt;&gt;"", ISNUMBER(VALUE(INDEX(Paste_Here!AK$2:AK$850, MATCH(B49, Paste_Here!A$2:A$850, 0))))), INDEX(Paste_Here!AK$2:AK$850, MATCH(B49, Paste_Here!A$2:A$850, 0)), ""), ""), "")</f>
        <v/>
      </c>
      <c r="DC49" s="66"/>
      <c r="DD49" s="75" t="str">
        <f>IFERROR(IF(B49&lt;&gt;"", IF(ISNUMBER(SEARCH("highrisk", LOWER(INDEX(Paste_Here!AL$2:AL$850, MATCH(B49, Paste_Here!A$2:A$850, 0))))), "High Risk", IF(ISNUMBER(SEARCH("lowrisk", LOWER(INDEX(Paste_Here!AL$2:AL$850, MATCH(B49, Paste_Here!A$2:A$850, 0))))), "Low Risk", IF(ISNUMBER(SEARCH("somerisk", LOWER(INDEX(Paste_Here!AL$2:AL$850, MATCH(B49, Paste_Here!A$2:A$850, 0))))), "Some Risk", IF(ISNUMBER(SEARCH("ot", LOWER(INDEX(Paste_Here!AL$2:AL$850, MATCH(B49, Paste_Here!A$2:A$850, 0))))), "OT", "")))), ""), "")</f>
        <v/>
      </c>
      <c r="DE49" s="66"/>
      <c r="DF49" s="75" t="str">
        <f>IFERROR(IF(B49&lt;&gt;"", IF(AND(INDEX(Paste_Here!AM$2:AM$850, MATCH(B49, Paste_Here!A$2:A$850, 0))&lt;&gt;"", ISNUMBER(VALUE(INDEX(Paste_Here!AM$2:AM$850, MATCH(B49, Paste_Here!A$2:A$850, 0))))), INDEX(Paste_Here!AM$2:AM$850, MATCH(B49, Paste_Here!A$2:A$850, 0)), ""), ""), "")</f>
        <v/>
      </c>
      <c r="DG49" s="66"/>
      <c r="DH49" s="75" t="str">
        <f>IFERROR(IF(B49&lt;&gt;"", IF(ISNUMBER(SEARCH("highrisk", LOWER(INDEX(Paste_Here!AN$2:AN$850, MATCH(B49, Paste_Here!A$2:A$850, 0))))), "High Risk", IF(ISNUMBER(SEARCH("lowrisk", LOWER(INDEX(Paste_Here!AN$2:AN$850, MATCH(B49, Paste_Here!A$2:A$850, 0))))), "Low Risk", IF(ISNUMBER(SEARCH("somerisk", LOWER(INDEX(Paste_Here!AN$2:AN$850, MATCH(B49, Paste_Here!A$2:A$850, 0))))), "Some Risk", IF(ISNUMBER(SEARCH("ot", LOWER(INDEX(Paste_Here!AN$2:AN$850, MATCH(B49, Paste_Here!A$2:A$850, 0))))), "OT", "")))), ""), "")</f>
        <v/>
      </c>
      <c r="DI49" s="66"/>
      <c r="DJ49" s="66"/>
      <c r="DK49" s="75" t="str">
        <f t="shared" si="5"/>
        <v/>
      </c>
      <c r="DL49" s="66"/>
      <c r="DM49" s="75" t="str">
        <f>IFERROR(IF(B49&lt;&gt;"", IF(AND(INDEX(Paste_Here!Q$2:Q$850, MATCH(B49, Paste_Here!A$2:A$850, 0))&lt;&gt;"", ISNUMBER(VALUE(INDEX(Paste_Here!Q$2:Q$850, MATCH(B49, Paste_Here!A$2:A$850, 0))))), INDEX(Paste_Here!Q$2:Q$850, MATCH(B49, Paste_Here!A$2:A$850, 0)), ""), ""), "")</f>
        <v/>
      </c>
      <c r="DN49" s="66"/>
      <c r="DO49" s="75" t="str">
        <f>IFERROR(IF(B49&lt;&gt;"", IF(ISNUMBER(SEARCH("highrisk", LOWER(INDEX(Paste_Here!R$2:R$850, MATCH(B49, Paste_Here!A$2:A$850, 0))))), "High Risk", IF(ISNUMBER(SEARCH("lowrisk", LOWER(INDEX(Paste_Here!R$2:R$850, MATCH(B49, Paste_Here!A$2:A$850, 0))))), "Low Risk", IF(ISNUMBER(SEARCH("somerisk", LOWER(INDEX(Paste_Here!R$2:R$850, MATCH(B49, Paste_Here!A$2:A$850, 0))))), "Some Risk", IF(ISNUMBER(SEARCH("ot", LOWER(INDEX(Paste_Here!R$2:R$850, MATCH(B49, Paste_Here!A$2:A$850, 0))))), "OT", "")))), ""), "")</f>
        <v/>
      </c>
      <c r="DP49" s="66"/>
      <c r="DQ49" s="93" t="str">
        <f>IFERROR(IF(B49&lt;&gt;"", IF(AND(INDEX(Paste_Here!S$2:S$850, MATCH(B49, Paste_Here!A$2:A$850, 0))&lt;&gt;"", ISNUMBER(VALUE(INDEX(Paste_Here!S$2:S$850, MATCH(B49, Paste_Here!A$2:A$850, 0))))), INDEX(Paste_Here!S$2:S$850, MATCH(B49, Paste_Here!A$2:A$850, 0)), ""), ""), "")</f>
        <v/>
      </c>
      <c r="DR49" s="66"/>
      <c r="DS49" s="75"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IF(ISNUMBER(SEARCH("ot", LOWER(INDEX(Paste_Here!T$2:T$850, MATCH(B49, Paste_Here!A$2:A$850, 0))))), "OT", "")))), ""), "")</f>
        <v/>
      </c>
      <c r="DT49" s="66"/>
      <c r="DU49" s="75" t="str">
        <f>IFERROR(IF(B49&lt;&gt;"", IF(AND(INDEX(Paste_Here!U$2:U$850, MATCH(B49, Paste_Here!A$2:A$850, 0))&lt;&gt;"", ISNUMBER(VALUE(INDEX(Paste_Here!U$2:U$850, MATCH(B49, Paste_Here!A$2:A$850, 0))))), INDEX(Paste_Here!U$2:U$850, MATCH(B49, Paste_Here!A$2:A$850, 0)), ""), ""), "")</f>
        <v/>
      </c>
      <c r="DV49" s="66"/>
      <c r="DW49" s="93" t="str">
        <f>IFERROR(IF(B49&lt;&gt;"", IF(ISNUMBER(SEARCH("highrisk", LOWER(INDEX(Paste_Here!V$2:V$850, MATCH(B49, Paste_Here!A$2:A$850, 0))))), "High Risk", IF(ISNUMBER(SEARCH("lowrisk", LOWER(INDEX(Paste_Here!V$2:V$850, MATCH(B49, Paste_Here!A$2:A$850, 0))))), "Low Risk", IF(ISNUMBER(SEARCH("somerisk", LOWER(INDEX(Paste_Here!V$2:V$850, MATCH(B49, Paste_Here!A$2:A$850, 0))))), "Some Risk", IF(ISNUMBER(SEARCH("ot", LOWER(INDEX(Paste_Here!V$2:V$850, MATCH(B49, Paste_Here!A$2:A$850, 0))))), "OT", "")))), ""), "")</f>
        <v/>
      </c>
      <c r="DX49" s="66"/>
      <c r="DY49" s="75" t="str">
        <f>IFERROR(IF(B49&lt;&gt;"", IF(AND(INDEX(Paste_Here!W$2:W$850, MATCH(B49, Paste_Here!A$2:A$850, 0))&lt;&gt;"", ISNUMBER(VALUE(INDEX(Paste_Here!W$2:W$850, MATCH(B49, Paste_Here!A$2:A$850, 0))))), INDEX(Paste_Here!W$2:W$850, MATCH(B49, Paste_Here!A$2:A$850, 0)), ""), ""), "")</f>
        <v/>
      </c>
      <c r="DZ49" s="66"/>
      <c r="EA49" s="75" t="str">
        <f>IFERROR(IF(B49&lt;&gt;"", IF(ISNUMBER(SEARCH("highrisk", LOWER(INDEX(Paste_Here!X$2:X$850, MATCH(B49, Paste_Here!A$2:A$850, 0))))), "High Risk", IF(ISNUMBER(SEARCH("lowrisk", LOWER(INDEX(Paste_Here!X$2:X$850, MATCH(B49, Paste_Here!A$2:A$850, 0))))), "Low Risk", IF(ISNUMBER(SEARCH("somerisk", LOWER(INDEX(Paste_Here!X$2:X$850, MATCH(B49, Paste_Here!A$2:A$850, 0))))), "Some Risk", IF(ISNUMBER(SEARCH("ot", LOWER(INDEX(Paste_Here!X$2:X$850, MATCH(B49, Paste_Here!A$2:A$850, 0))))), "OT", "")))), ""), "")</f>
        <v/>
      </c>
      <c r="EB49" s="66"/>
      <c r="EC49" s="66"/>
      <c r="ED49" s="75" t="str">
        <f t="shared" si="10"/>
        <v/>
      </c>
      <c r="EE49" s="66"/>
      <c r="EF49" s="75" t="str">
        <f>IFERROR(IF(B49&lt;&gt;"", IF(AND(INDEX(Paste_Here!AO$2:AO$850, MATCH(B49, Paste_Here!A$2:A$850, 0))&lt;&gt;"", ISNUMBER(VALUE(INDEX(Paste_Here!AO$2:AO$850, MATCH(B49, Paste_Here!A$2:A$850, 0))))), INDEX(Paste_Here!AO$2:AO$850, MATCH(B49, Paste_Here!A$2:A$850, 0)), ""), ""), "")</f>
        <v/>
      </c>
      <c r="EG49" s="66"/>
      <c r="EH49" s="75" t="str">
        <f>IFERROR(IF(B49&lt;&gt;"", IF(ISNUMBER(SEARCH("highrisk", LOWER(INDEX(Paste_Here!AP$2:AP$850, MATCH(B49, Paste_Here!A$2:A$850, 0))))), "High Risk", IF(ISNUMBER(SEARCH("lowrisk", LOWER(INDEX(Paste_Here!AP$2:AP$850, MATCH(B49, Paste_Here!A$2:A$850, 0))))), "Low Risk", IF(ISNUMBER(SEARCH("somerisk", LOWER(INDEX(Paste_Here!AP$2:AP$850, MATCH(B49, Paste_Here!A$2:A$850, 0))))), "Some Risk", IF(ISNUMBER(SEARCH("ot", LOWER(INDEX(Paste_Here!AP$2:AP$850, MATCH(B49, Paste_Here!A$2:A$850, 0))))), "OT", "")))), ""), "")</f>
        <v/>
      </c>
      <c r="EI49" s="66"/>
      <c r="EJ49" s="93"/>
      <c r="EK49" s="66"/>
      <c r="EL49" s="75" t="str">
        <f>IFERROR(IF(B49&lt;&gt;"", IF(AND(INDEX(Paste_Here!AQ$2:AQ$850, MATCH(B49, Paste_Here!A$2:A$850, 0))&lt;&gt;"", ISNUMBER(VALUE(INDEX(Paste_Here!AQ$2:AQ$850, MATCH(B49, Paste_Here!A$2:A$850, 0))))), INDEX(Paste_Here!AQ$2:AQ$850, MATCH(B49, Paste_Here!A$2:A$850, 0)), ""), ""), "")</f>
        <v/>
      </c>
      <c r="EM49" s="66"/>
      <c r="EN49" s="75" t="str">
        <f>IFERROR(IF(B49&lt;&gt;"", IF(ISNUMBER(SEARCH("highrisk", LOWER(INDEX(Paste_Here!AR$2:AR$850, MATCH(B49, Paste_Here!A$2:A$850, 0))))), "High Risk", IF(ISNUMBER(SEARCH("lowrisk", LOWER(INDEX(Paste_Here!AR$2:AR$850, MATCH(B49, Paste_Here!A$2:A$850, 0))))), "Low Risk", IF(ISNUMBER(SEARCH("somerisk", LOWER(INDEX(Paste_Here!AR$2:AR$850, MATCH(B49, Paste_Here!A$2:A$850, 0))))), "Some Risk", IF(ISNUMBER(SEARCH("ot", LOWER(INDEX(Paste_Here!AR$2:AR$850, MATCH(B49, Paste_Here!A$2:A$850, 0))))), "OT", "")))), ""), "")</f>
        <v/>
      </c>
      <c r="EO49" s="66"/>
      <c r="EP49" s="93"/>
      <c r="EQ49" s="66"/>
      <c r="ER49" s="75"/>
      <c r="ES49" s="66"/>
      <c r="ET49" s="75"/>
      <c r="EU49" s="66"/>
      <c r="EV49" s="66"/>
      <c r="EW49" s="75" t="str">
        <f t="shared" si="11"/>
        <v/>
      </c>
      <c r="EX49" s="66"/>
      <c r="EY49" s="75" t="str">
        <f>IFERROR(IF(B49&lt;&gt;"", IF(AND(INDEX(Paste_Here!Y$2:Y$850, MATCH(B49, Paste_Here!A$2:A$850, 0))&lt;&gt;"", ISNUMBER(VALUE(INDEX(Paste_Here!Y$2:Y$850, MATCH(B49, Paste_Here!A$2:A$850, 0))))), INDEX(Paste_Here!Y$2:Y$850, MATCH(B49, Paste_Here!A$2:A$850, 0)), ""), ""), "")</f>
        <v/>
      </c>
      <c r="EZ49" s="66"/>
      <c r="FA49" s="75" t="str">
        <f>IFERROR(IF(B49&lt;&gt;"", IF(ISNUMBER(SEARCH("highrisk", LOWER(INDEX(Paste_Here!Z$2:Z$850, MATCH(B49, Paste_Here!A$2:A$850, 0))))), "High Risk", IF(ISNUMBER(SEARCH("lowrisk", LOWER(INDEX(Paste_Here!Z$2:Z$850, MATCH(B49, Paste_Here!A$2:A$850, 0))))), "Low Risk", IF(ISNUMBER(SEARCH("somerisk", LOWER(INDEX(Paste_Here!Z$2:Z$850, MATCH(B49, Paste_Here!A$2:A$850, 0))))), "Some Risk", IF(ISNUMBER(SEARCH("ot", LOWER(INDEX(Paste_Here!Z$2:Z$850, MATCH(B49, Paste_Here!A$2:A$850, 0))))), "OT", "")))), ""), "")</f>
        <v/>
      </c>
      <c r="FB49" s="66"/>
      <c r="FC49" s="93"/>
      <c r="FD49" s="66"/>
      <c r="FE49" s="75" t="str">
        <f>IFERROR(IF(B49&lt;&gt;"", IF(AND(INDEX(Paste_Here!AA$2:AA$850, MATCH(B49, Paste_Here!A$2:A$850, 0))&lt;&gt;"", ISNUMBER(VALUE(INDEX(Paste_Here!AA$2:AA$850, MATCH(B49, Paste_Here!A$2:A$850, 0))))), INDEX(Paste_Here!AA$2:AA$850, MATCH(B49, Paste_Here!A$2:A$850, 0)), ""), ""), "")</f>
        <v/>
      </c>
      <c r="FF49" s="66"/>
      <c r="FG49" s="75" t="str">
        <f>IFERROR(IF(B49&lt;&gt;"", IF(ISNUMBER(SEARCH("highrisk", LOWER(INDEX(Paste_Here!AB$2:AB$850, MATCH(B49, Paste_Here!A$2:A$850, 0))))), "High Risk", IF(ISNUMBER(SEARCH("lowrisk", LOWER(INDEX(Paste_Here!AB$2:AB$850, MATCH(B49, Paste_Here!A$2:A$850, 0))))), "Low Risk", IF(ISNUMBER(SEARCH("somerisk", LOWER(INDEX(Paste_Here!AB$2:AB$850, MATCH(B49, Paste_Here!A$2:A$850, 0))))), "Some Risk", IF(ISNUMBER(SEARCH("ot", LOWER(INDEX(Paste_Here!AB$2:AB$850, MATCH(B49, Paste_Here!A$2:A$850, 0))))), "OT", "")))), ""), "")</f>
        <v/>
      </c>
      <c r="FH49" s="66"/>
      <c r="FI49" s="93"/>
      <c r="FJ49" s="66"/>
      <c r="FK49" s="75"/>
      <c r="FL49" s="66"/>
      <c r="FM49" s="75"/>
      <c r="FN49" s="66"/>
      <c r="FO49" s="66"/>
      <c r="FP49" s="75" t="str">
        <f t="shared" si="6"/>
        <v/>
      </c>
      <c r="FQ49" s="66"/>
      <c r="FR49" s="75" t="str">
        <f>IFERROR(IF(B49&lt;&gt;"", IF(ISNUMBER(SEARCH("s", LOWER(INDEX(Paste_Here!L$2:L$850, MATCH(B49, Paste_Here!A$2:A$850, 0))))), "Yes", IF(INDEX(Paste_Here!L$2:L$850, MATCH(B49, Paste_Here!A$2:A$850, 0))&lt;&gt;"", "No", "")), ""), "")</f>
        <v/>
      </c>
      <c r="FS49" s="66"/>
      <c r="FT49" s="75" t="str">
        <f>IFERROR(IF(B49&lt;&gt;"", IF(ISNUMBER(SEARCH("yes", LOWER(INDEX(Paste_Here!F$2:F$850, MATCH(B49, Paste_Here!A$2:A$850, 0))))), "Yes", IF(ISNUMBER(SEARCH("no", LOWER(INDEX(Paste_Here!F$2:F$850, MATCH(B49, Paste_Here!A$2:A$850, 0))))), "No", "")), ""), "")</f>
        <v/>
      </c>
      <c r="FU49" s="66"/>
      <c r="FV49" s="75" t="str">
        <f>IFERROR(IF(B49&lt;&gt;"", IF(ISNUMBER(SEARCH("english language learner", LOWER(INDEX(Paste_Here!C$2:C$850, MATCH(B49, Paste_Here!A$2:A$850, 0))))), "Yes", ""), ""), "")</f>
        <v/>
      </c>
      <c r="FW49" s="66"/>
      <c r="FX49" s="75" t="str">
        <f>IFERROR(IF(B49&lt;&gt;"", IF(OR(ISNUMBER(SEARCH("b", LOWER(INDEX(Paste_Here!J$2:J$850, MATCH(B49, Paste_Here!A$2:A$850, 0))))), ISNUMBER(SEARCH("h", LOWER(INDEX(Paste_Here!J$2:J$850, MATCH(B49, Paste_Here!A$2:A$850, 0))))), ISNUMBER(SEARCH("i", LOWER(INDEX(Paste_Here!J$2:J$850, MATCH(B49, Paste_Here!A$2:A$850, 0)))))), "Yes", IF(INDEX(Paste_Here!J$2:J$850, MATCH(B49, Paste_Here!A$2:A$850, 0))&lt;&gt;"", "No", "")), ""), "")</f>
        <v/>
      </c>
      <c r="FY49" s="66"/>
      <c r="FZ49" s="75" t="str">
        <f>IFERROR(IF(B49&lt;&gt;"", IF(ISNUMBER(SEARCH("yes", LOWER(INDEX(Paste_Here!K$2:K$850, MATCH(B49, Paste_Here!A$2:A$850, 0))))), "Yes", IF(ISNUMBER(SEARCH("no", LOWER(INDEX(Paste_Here!K$2:K$850, MATCH(B49, Paste_Here!A$2:A$850, 0))))), "No", "")), ""), "")</f>
        <v/>
      </c>
      <c r="GA49" s="66"/>
      <c r="GB49" s="75" t="str">
        <f>IFERROR(IF(B49&lt;&gt;"", IF(ISNUMBER(SEARCH("transitional 2", LOWER(INDEX(Paste_Here!C$2:C$850, MATCH(B49, Paste_Here!A$2:A$850, 0))))), "T2",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GC49" s="66"/>
      <c r="GD49" s="75"/>
      <c r="GE49" s="66"/>
      <c r="GF49" s="75"/>
      <c r="GG49" s="66"/>
      <c r="GH49" s="75"/>
      <c r="GI49" s="66"/>
      <c r="GK49" s="1" t="str" cm="1">
        <f t="array" ref="GK49">IFERROR(INDEX(Paste_Here!$B$2:$B$850, MATCH(0, COUNTIF(GK$4:GK48, Paste_Here!$B$2:$B$850) + IF(Paste_Here!$B$2:$B$850="", 1, 0), 0)), "")</f>
        <v/>
      </c>
      <c r="GL49" s="1" t="str">
        <f>IF(GK49&lt;&gt;"", INDEX(Paste_Here!$A$2:$A$850, MATCH(GK49, Paste_Here!$B$2:$B$850, 0)), "")</f>
        <v/>
      </c>
      <c r="GM49" s="1" t="str">
        <f t="shared" si="12"/>
        <v/>
      </c>
      <c r="GN49" s="1" t="str" cm="1">
        <f t="array" ref="GN49">IFERROR(INDEX($GM$5:$GM$850, MATCH(SMALL(IF($GM$5:$GM$850&lt;&gt;"", COUNTIF($GM$5:$GM$850, "&lt;"&amp;$GM$5:$GM$850)+1), ROW()-ROW($GN$5)+1), COUNTIF($GM$5:$GM$850, "&lt;"&amp;$GM$5:$GM$850)+1, 0)), "")</f>
        <v/>
      </c>
    </row>
    <row r="50" spans="1:196">
      <c r="A50" s="66"/>
      <c r="B50" s="75" t="str">
        <f t="shared" si="0"/>
        <v/>
      </c>
      <c r="C50" s="66"/>
      <c r="D50" s="75" t="str">
        <f>IFERROR(IF(AND(INDEX(Paste_Here!N$2:N$850, MATCH(B50, Paste_Here!A$2:A$850, 0)) = ""), "", IF(UPPER(INDEX(Paste_Here!N$2:N$850, MATCH(B50, Paste_Here!A$2:A$850, 0))) = "YES", "Yes", IF(UPPER(INDEX(Paste_Here!N$2:N$850, MATCH(B50, Paste_Here!A$2:A$850, 0))) = "NO", "No", ""))), "")</f>
        <v/>
      </c>
      <c r="E50" s="66"/>
      <c r="F50" s="75" t="str">
        <f t="shared" si="7"/>
        <v/>
      </c>
      <c r="G50" s="66"/>
      <c r="H50" s="75" t="str">
        <f t="shared" si="8"/>
        <v/>
      </c>
      <c r="I50" s="66"/>
      <c r="J50" s="75" t="str">
        <f t="shared" si="9"/>
        <v/>
      </c>
      <c r="K50" s="66"/>
      <c r="L50" s="75"/>
      <c r="M50" s="66"/>
      <c r="N50" s="75" t="str">
        <f>IFERROR(IF(B50&lt;&gt;"", IF(AND(INDEX(Paste_Here!AW$2:AW$850, MATCH(B50, Paste_Here!A$2:A$850, 0))&lt;&gt;"", ISNUMBER(VALUE(INDEX(Paste_Here!AW$2:AW$850, MATCH(B50, Paste_Here!A$2:A$850, 0))))), INDEX(Paste_Here!AW$2:AW$850, MATCH(B50, Paste_Here!A$2:A$850, 0)), ""), ""), "")</f>
        <v/>
      </c>
      <c r="O50" s="66"/>
      <c r="P50" s="75" t="str">
        <f>IFERROR(IF(B50&lt;&gt;"", IF(AND(INDEX(Paste_Here!AX$2:AX$850, MATCH(B50, Paste_Here!A$2:A$850, 0))&lt;&gt;"", ISNUMBER(VALUE(INDEX(Paste_Here!AX$2:AX$850, MATCH(B50, Paste_Here!A$2:A$850, 0))))), INDEX(Paste_Here!AX$2:AX$850, MATCH(B50, Paste_Here!A$2:A$850, 0)), ""), ""), "")</f>
        <v/>
      </c>
      <c r="Q50" s="66"/>
      <c r="R50" s="75" t="str">
        <f>IFERROR(IF(B50&lt;&gt;"", IF(AND(INDEX(Paste_Here!AU$2:AU$850, MATCH(B50, Paste_Here!A$2:A$850, 0))&lt;&gt;"", ISNUMBER(VALUE(INDEX(Paste_Here!AU$2:AU$850, MATCH(B50, Paste_Here!A$2:A$850, 0))))), INDEX(Paste_Here!AU$2:AU$850, MATCH(B50, Paste_Here!A$2:A$850, 0)), ""), ""), "")</f>
        <v/>
      </c>
      <c r="S50" s="66"/>
      <c r="T50" s="75" t="str">
        <f>IFERROR(IF(B50&lt;&gt;"", IF(AND(INDEX(Paste_Here!AV$2:AV$850, MATCH(B50, Paste_Here!A$2:A$850, 0))&lt;&gt;"", ISNUMBER(VALUE(INDEX(Paste_Here!AV$2:AV$850, MATCH(B50, Paste_Here!A$2:A$850, 0))))), INDEX(Paste_Here!AV$2:AV$850, MATCH(B50, Paste_Here!A$2:A$850, 0)), ""), ""), "")</f>
        <v/>
      </c>
      <c r="U50" s="66"/>
      <c r="W50" s="66"/>
      <c r="Y50" s="66"/>
      <c r="Z50" s="66"/>
      <c r="AA50" s="75" t="str">
        <f t="shared" si="1"/>
        <v/>
      </c>
      <c r="AB50" s="66"/>
      <c r="AC50" s="75"/>
      <c r="AD50" s="66"/>
      <c r="AE50" s="98"/>
      <c r="AF50" s="66"/>
      <c r="AG50" s="75"/>
      <c r="AH50" s="66"/>
      <c r="AI50" s="75" t="str">
        <f>IFERROR(IF(B50&lt;&gt;"", IF(AND(INDEX(Paste_Here!AC$2:AC$850, MATCH(B50, Paste_Here!A$2:A$850, 0))&lt;&gt;"", ISNUMBER(VALUE(INDEX(Paste_Here!AC$2:AC$850, MATCH(B50, Paste_Here!A$2:A$850, 0))))), INDEX(Paste_Here!AC$2:AC$850, MATCH(B50, Paste_Here!A$2:A$850, 0)), ""), ""), "")</f>
        <v/>
      </c>
      <c r="AJ50" s="66"/>
      <c r="AK50" s="75" t="str">
        <f>IFERROR(IF(B50&lt;&gt;"", IF(ISNUMBER(SEARCH("highrisk", LOWER(INDEX(Paste_Here!AD$2:AD$850, MATCH(B50, Paste_Here!A$2:A$850, 0))))), "High Risk", IF(ISNUMBER(SEARCH("lowrisk", LOWER(INDEX(Paste_Here!AD$2:AD$850, MATCH(B50, Paste_Here!A$2:A$850, 0))))), "Low Risk", IF(ISNUMBER(SEARCH("somerisk", LOWER(INDEX(Paste_Here!AD$2:AD$850, MATCH(B50, Paste_Here!A$2:A$850, 0))))), "Some Risk", IF(ISNUMBER(SEARCH("ot", LOWER(INDEX(Paste_Here!AD$2:AD$850, MATCH(B50, Paste_Here!A$2:A$850, 0))))), "OT", "")))), ""), "")</f>
        <v/>
      </c>
      <c r="AL50" s="66"/>
      <c r="AM50" s="75"/>
      <c r="AN50" s="66"/>
      <c r="AO50" s="75" t="str">
        <f>IFERROR(IF(B50&lt;&gt;"", IF(AND(INDEX(Paste_Here!M$2:M$850, MATCH(B50, Paste_Here!A$2:A$850, 0))&lt;&gt;"", ISNUMBER(VALUE(INDEX(Paste_Here!M$2:M$850, MATCH(B50, Paste_Here!A$2:A$850, 0))))), INDEX(Paste_Here!M$2:M$850, MATCH(B50, Paste_Here!A$2:A$850, 0)), ""), ""), "")</f>
        <v/>
      </c>
      <c r="AP50" s="66"/>
      <c r="AQ50" s="75" t="str">
        <f>IFERROR(IF(B50&lt;&gt;"", IF(ISNUMBER(SEARCH("highrisk", LOWER(INDEX(Paste_Here!N$2:N$850, MATCH(B50, Paste_Here!A$2:A$850, 0))))), "High Risk", IF(ISNUMBER(SEARCH("lowrisk", LOWER(INDEX(Paste_Here!N$2:N$850, MATCH(B50, Paste_Here!A$2:A$850, 0))))), "Low Risk", IF(ISNUMBER(SEARCH("somerisk", LOWER(INDEX(Paste_Here!N$2:N$850, MATCH(B50, Paste_Here!A$2:A$850, 0))))), "Some Risk", IF(ISNUMBER(SEARCH("ot", LOWER(INDEX(Paste_Here!N$2:N$850, MATCH(B50, Paste_Here!A$2:A$850, 0))))), "OT", "")))), ""), "")</f>
        <v/>
      </c>
      <c r="AT50" s="66"/>
      <c r="AU50" s="103"/>
      <c r="AV50" s="66"/>
      <c r="AW50" s="66"/>
      <c r="AX50" s="75" t="str">
        <f t="shared" si="2"/>
        <v/>
      </c>
      <c r="AY50" s="66"/>
      <c r="AZ50" s="75"/>
      <c r="BA50" s="66"/>
      <c r="BB50" s="75"/>
      <c r="BC50" s="66"/>
      <c r="BD50" s="75"/>
      <c r="BE50" s="66"/>
      <c r="BF50" s="75" t="str">
        <f>IFERROR(IF(B50&lt;&gt;"", IF(AND(INDEX(Paste_Here!AE$2:AE$850, MATCH(B50, Paste_Here!A$2:A$850, 0))&lt;&gt;"", ISNUMBER(VALUE(INDEX(Paste_Here!AE$2:AE$850, MATCH(B50, Paste_Here!A$2:A$850, 0))))), INDEX(Paste_Here!AE$2:AE$850, MATCH(B50, Paste_Here!A$2:A$850, 0)), ""), ""), "")</f>
        <v/>
      </c>
      <c r="BG50" s="66"/>
      <c r="BH50" s="75" t="str">
        <f>IFERROR(IF(B50&lt;&gt;"", IF(ISNUMBER(SEARCH("highrisk", LOWER(INDEX(Paste_Here!AF$2:AF$850, MATCH(B50, Paste_Here!A$2:A$850, 0))))), "High Risk", IF(ISNUMBER(SEARCH("lowrisk", LOWER(INDEX(Paste_Here!AF$2:AF$850, MATCH(B50, Paste_Here!A$2:A$850, 0))))), "Low Risk", IF(ISNUMBER(SEARCH("somerisk", LOWER(INDEX(Paste_Here!AF$2:AF$850, MATCH(B50, Paste_Here!A$2:A$850, 0))))), "Some Risk", IF(ISNUMBER(SEARCH("ot", LOWER(INDEX(Paste_Here!AF$2:AF$850, MATCH(B50, Paste_Here!A$2:A$850, 0))))), "OT", "")))), ""), "")</f>
        <v/>
      </c>
      <c r="BI50" s="66"/>
      <c r="BJ50" s="75"/>
      <c r="BK50" s="66"/>
      <c r="BL50" s="75" t="str">
        <f>IFERROR(IF(B50&lt;&gt;"", IF(AND(INDEX(Paste_Here!O$2:O$850, MATCH(B50, Paste_Here!A$2:A$850, 0))&lt;&gt;"", ISNUMBER(VALUE(INDEX(Paste_Here!O$2:O$850, MATCH(B50, Paste_Here!A$2:A$850, 0))))), INDEX(Paste_Here!O$2:O$850, MATCH(B50, Paste_Here!A$2:A$850, 0)), ""), ""), "")</f>
        <v/>
      </c>
      <c r="BM50" s="66"/>
      <c r="BN50" s="75" t="str">
        <f>IFERROR(IF(B50&lt;&gt;"", IF(ISNUMBER(SEARCH("highrisk", LOWER(INDEX(Paste_Here!P$2:P$850, MATCH(B50, Paste_Here!A$2:A$850, 0))))), "High Risk", IF(ISNUMBER(SEARCH("lowrisk", LOWER(INDEX(Paste_Here!P$2:P$850, MATCH(B50, Paste_Here!A$2:A$850, 0))))), "Low Risk", IF(ISNUMBER(SEARCH("somerisk", LOWER(INDEX(Paste_Here!P$2:P$850, MATCH(B50, Paste_Here!A$2:A$850, 0))))), "Some Risk", IF(ISNUMBER(SEARCH("ot", LOWER(INDEX(Paste_Here!P$2:P$850, MATCH(B50, Paste_Here!A$2:A$850, 0))))), "OT", "")))), ""), "")</f>
        <v/>
      </c>
      <c r="BQ50" s="66"/>
      <c r="BR50" s="75"/>
      <c r="BS50" s="66"/>
      <c r="BT50" s="66"/>
      <c r="BU50" s="75" t="str">
        <f t="shared" si="3"/>
        <v/>
      </c>
      <c r="BV50" s="66"/>
      <c r="BW50" s="75"/>
      <c r="BX50" s="66"/>
      <c r="BY50" s="75"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BZ50" s="66"/>
      <c r="CA50" s="75"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CB50" s="66"/>
      <c r="CC50" s="75"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CD50" s="66"/>
      <c r="CE50" s="75"/>
      <c r="CF50" s="66"/>
      <c r="CK50" s="75"/>
      <c r="CL50" s="66"/>
      <c r="CM50" s="75"/>
      <c r="CN50" s="66"/>
      <c r="CO50" s="75"/>
      <c r="CP50" s="66"/>
      <c r="CQ50" s="66"/>
      <c r="CR50" s="75" t="str">
        <f t="shared" si="4"/>
        <v/>
      </c>
      <c r="CS50" s="66"/>
      <c r="CT50" s="75"/>
      <c r="CU50" s="66"/>
      <c r="CV50" s="75"/>
      <c r="CW50" s="66"/>
      <c r="CX50" s="75"/>
      <c r="CY50" s="66"/>
      <c r="CZ50" s="75"/>
      <c r="DA50" s="66"/>
      <c r="DB50" s="75" t="str">
        <f>IFERROR(IF(B50&lt;&gt;"", IF(AND(INDEX(Paste_Here!AK$2:AK$850, MATCH(B50, Paste_Here!A$2:A$850, 0))&lt;&gt;"", ISNUMBER(VALUE(INDEX(Paste_Here!AK$2:AK$850, MATCH(B50, Paste_Here!A$2:A$850, 0))))), INDEX(Paste_Here!AK$2:AK$850, MATCH(B50, Paste_Here!A$2:A$850, 0)), ""), ""), "")</f>
        <v/>
      </c>
      <c r="DC50" s="66"/>
      <c r="DD50" s="75" t="str">
        <f>IFERROR(IF(B50&lt;&gt;"", IF(ISNUMBER(SEARCH("highrisk", LOWER(INDEX(Paste_Here!AL$2:AL$850, MATCH(B50, Paste_Here!A$2:A$850, 0))))), "High Risk", IF(ISNUMBER(SEARCH("lowrisk", LOWER(INDEX(Paste_Here!AL$2:AL$850, MATCH(B50, Paste_Here!A$2:A$850, 0))))), "Low Risk", IF(ISNUMBER(SEARCH("somerisk", LOWER(INDEX(Paste_Here!AL$2:AL$850, MATCH(B50, Paste_Here!A$2:A$850, 0))))), "Some Risk", IF(ISNUMBER(SEARCH("ot", LOWER(INDEX(Paste_Here!AL$2:AL$850, MATCH(B50, Paste_Here!A$2:A$850, 0))))), "OT", "")))), ""), "")</f>
        <v/>
      </c>
      <c r="DE50" s="66"/>
      <c r="DF50" s="75" t="str">
        <f>IFERROR(IF(B50&lt;&gt;"", IF(AND(INDEX(Paste_Here!AM$2:AM$850, MATCH(B50, Paste_Here!A$2:A$850, 0))&lt;&gt;"", ISNUMBER(VALUE(INDEX(Paste_Here!AM$2:AM$850, MATCH(B50, Paste_Here!A$2:A$850, 0))))), INDEX(Paste_Here!AM$2:AM$850, MATCH(B50, Paste_Here!A$2:A$850, 0)), ""), ""), "")</f>
        <v/>
      </c>
      <c r="DG50" s="66"/>
      <c r="DH50" s="75" t="str">
        <f>IFERROR(IF(B50&lt;&gt;"", IF(ISNUMBER(SEARCH("highrisk", LOWER(INDEX(Paste_Here!AN$2:AN$850, MATCH(B50, Paste_Here!A$2:A$850, 0))))), "High Risk", IF(ISNUMBER(SEARCH("lowrisk", LOWER(INDEX(Paste_Here!AN$2:AN$850, MATCH(B50, Paste_Here!A$2:A$850, 0))))), "Low Risk", IF(ISNUMBER(SEARCH("somerisk", LOWER(INDEX(Paste_Here!AN$2:AN$850, MATCH(B50, Paste_Here!A$2:A$850, 0))))), "Some Risk", IF(ISNUMBER(SEARCH("ot", LOWER(INDEX(Paste_Here!AN$2:AN$850, MATCH(B50, Paste_Here!A$2:A$850, 0))))), "OT", "")))), ""), "")</f>
        <v/>
      </c>
      <c r="DI50" s="66"/>
      <c r="DJ50" s="66"/>
      <c r="DK50" s="75" t="str">
        <f t="shared" si="5"/>
        <v/>
      </c>
      <c r="DL50" s="66"/>
      <c r="DM50" s="75" t="str">
        <f>IFERROR(IF(B50&lt;&gt;"", IF(AND(INDEX(Paste_Here!Q$2:Q$850, MATCH(B50, Paste_Here!A$2:A$850, 0))&lt;&gt;"", ISNUMBER(VALUE(INDEX(Paste_Here!Q$2:Q$850, MATCH(B50, Paste_Here!A$2:A$850, 0))))), INDEX(Paste_Here!Q$2:Q$850, MATCH(B50, Paste_Here!A$2:A$850, 0)), ""), ""), "")</f>
        <v/>
      </c>
      <c r="DN50" s="66"/>
      <c r="DO50" s="75" t="str">
        <f>IFERROR(IF(B50&lt;&gt;"", IF(ISNUMBER(SEARCH("highrisk", LOWER(INDEX(Paste_Here!R$2:R$850, MATCH(B50, Paste_Here!A$2:A$850, 0))))), "High Risk", IF(ISNUMBER(SEARCH("lowrisk", LOWER(INDEX(Paste_Here!R$2:R$850, MATCH(B50, Paste_Here!A$2:A$850, 0))))), "Low Risk", IF(ISNUMBER(SEARCH("somerisk", LOWER(INDEX(Paste_Here!R$2:R$850, MATCH(B50, Paste_Here!A$2:A$850, 0))))), "Some Risk", IF(ISNUMBER(SEARCH("ot", LOWER(INDEX(Paste_Here!R$2:R$850, MATCH(B50, Paste_Here!A$2:A$850, 0))))), "OT", "")))), ""), "")</f>
        <v/>
      </c>
      <c r="DP50" s="66"/>
      <c r="DQ50" s="93" t="str">
        <f>IFERROR(IF(B50&lt;&gt;"", IF(AND(INDEX(Paste_Here!S$2:S$850, MATCH(B50, Paste_Here!A$2:A$850, 0))&lt;&gt;"", ISNUMBER(VALUE(INDEX(Paste_Here!S$2:S$850, MATCH(B50, Paste_Here!A$2:A$850, 0))))), INDEX(Paste_Here!S$2:S$850, MATCH(B50, Paste_Here!A$2:A$850, 0)), ""), ""), "")</f>
        <v/>
      </c>
      <c r="DR50" s="66"/>
      <c r="DS50" s="75"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IF(ISNUMBER(SEARCH("ot", LOWER(INDEX(Paste_Here!T$2:T$850, MATCH(B50, Paste_Here!A$2:A$850, 0))))), "OT", "")))), ""), "")</f>
        <v/>
      </c>
      <c r="DT50" s="66"/>
      <c r="DU50" s="75" t="str">
        <f>IFERROR(IF(B50&lt;&gt;"", IF(AND(INDEX(Paste_Here!U$2:U$850, MATCH(B50, Paste_Here!A$2:A$850, 0))&lt;&gt;"", ISNUMBER(VALUE(INDEX(Paste_Here!U$2:U$850, MATCH(B50, Paste_Here!A$2:A$850, 0))))), INDEX(Paste_Here!U$2:U$850, MATCH(B50, Paste_Here!A$2:A$850, 0)), ""), ""), "")</f>
        <v/>
      </c>
      <c r="DV50" s="66"/>
      <c r="DW50" s="93" t="str">
        <f>IFERROR(IF(B50&lt;&gt;"", IF(ISNUMBER(SEARCH("highrisk", LOWER(INDEX(Paste_Here!V$2:V$850, MATCH(B50, Paste_Here!A$2:A$850, 0))))), "High Risk", IF(ISNUMBER(SEARCH("lowrisk", LOWER(INDEX(Paste_Here!V$2:V$850, MATCH(B50, Paste_Here!A$2:A$850, 0))))), "Low Risk", IF(ISNUMBER(SEARCH("somerisk", LOWER(INDEX(Paste_Here!V$2:V$850, MATCH(B50, Paste_Here!A$2:A$850, 0))))), "Some Risk", IF(ISNUMBER(SEARCH("ot", LOWER(INDEX(Paste_Here!V$2:V$850, MATCH(B50, Paste_Here!A$2:A$850, 0))))), "OT", "")))), ""), "")</f>
        <v/>
      </c>
      <c r="DX50" s="66"/>
      <c r="DY50" s="75" t="str">
        <f>IFERROR(IF(B50&lt;&gt;"", IF(AND(INDEX(Paste_Here!W$2:W$850, MATCH(B50, Paste_Here!A$2:A$850, 0))&lt;&gt;"", ISNUMBER(VALUE(INDEX(Paste_Here!W$2:W$850, MATCH(B50, Paste_Here!A$2:A$850, 0))))), INDEX(Paste_Here!W$2:W$850, MATCH(B50, Paste_Here!A$2:A$850, 0)), ""), ""), "")</f>
        <v/>
      </c>
      <c r="DZ50" s="66"/>
      <c r="EA50" s="75" t="str">
        <f>IFERROR(IF(B50&lt;&gt;"", IF(ISNUMBER(SEARCH("highrisk", LOWER(INDEX(Paste_Here!X$2:X$850, MATCH(B50, Paste_Here!A$2:A$850, 0))))), "High Risk", IF(ISNUMBER(SEARCH("lowrisk", LOWER(INDEX(Paste_Here!X$2:X$850, MATCH(B50, Paste_Here!A$2:A$850, 0))))), "Low Risk", IF(ISNUMBER(SEARCH("somerisk", LOWER(INDEX(Paste_Here!X$2:X$850, MATCH(B50, Paste_Here!A$2:A$850, 0))))), "Some Risk", IF(ISNUMBER(SEARCH("ot", LOWER(INDEX(Paste_Here!X$2:X$850, MATCH(B50, Paste_Here!A$2:A$850, 0))))), "OT", "")))), ""), "")</f>
        <v/>
      </c>
      <c r="EB50" s="66"/>
      <c r="EC50" s="66"/>
      <c r="ED50" s="75" t="str">
        <f t="shared" si="10"/>
        <v/>
      </c>
      <c r="EE50" s="66"/>
      <c r="EF50" s="75" t="str">
        <f>IFERROR(IF(B50&lt;&gt;"", IF(AND(INDEX(Paste_Here!AO$2:AO$850, MATCH(B50, Paste_Here!A$2:A$850, 0))&lt;&gt;"", ISNUMBER(VALUE(INDEX(Paste_Here!AO$2:AO$850, MATCH(B50, Paste_Here!A$2:A$850, 0))))), INDEX(Paste_Here!AO$2:AO$850, MATCH(B50, Paste_Here!A$2:A$850, 0)), ""), ""), "")</f>
        <v/>
      </c>
      <c r="EG50" s="66"/>
      <c r="EH50" s="75" t="str">
        <f>IFERROR(IF(B50&lt;&gt;"", IF(ISNUMBER(SEARCH("highrisk", LOWER(INDEX(Paste_Here!AP$2:AP$850, MATCH(B50, Paste_Here!A$2:A$850, 0))))), "High Risk", IF(ISNUMBER(SEARCH("lowrisk", LOWER(INDEX(Paste_Here!AP$2:AP$850, MATCH(B50, Paste_Here!A$2:A$850, 0))))), "Low Risk", IF(ISNUMBER(SEARCH("somerisk", LOWER(INDEX(Paste_Here!AP$2:AP$850, MATCH(B50, Paste_Here!A$2:A$850, 0))))), "Some Risk", IF(ISNUMBER(SEARCH("ot", LOWER(INDEX(Paste_Here!AP$2:AP$850, MATCH(B50, Paste_Here!A$2:A$850, 0))))), "OT", "")))), ""), "")</f>
        <v/>
      </c>
      <c r="EI50" s="66"/>
      <c r="EJ50" s="93"/>
      <c r="EK50" s="66"/>
      <c r="EL50" s="75" t="str">
        <f>IFERROR(IF(B50&lt;&gt;"", IF(AND(INDEX(Paste_Here!AQ$2:AQ$850, MATCH(B50, Paste_Here!A$2:A$850, 0))&lt;&gt;"", ISNUMBER(VALUE(INDEX(Paste_Here!AQ$2:AQ$850, MATCH(B50, Paste_Here!A$2:A$850, 0))))), INDEX(Paste_Here!AQ$2:AQ$850, MATCH(B50, Paste_Here!A$2:A$850, 0)), ""), ""), "")</f>
        <v/>
      </c>
      <c r="EM50" s="66"/>
      <c r="EN50" s="75" t="str">
        <f>IFERROR(IF(B50&lt;&gt;"", IF(ISNUMBER(SEARCH("highrisk", LOWER(INDEX(Paste_Here!AR$2:AR$850, MATCH(B50, Paste_Here!A$2:A$850, 0))))), "High Risk", IF(ISNUMBER(SEARCH("lowrisk", LOWER(INDEX(Paste_Here!AR$2:AR$850, MATCH(B50, Paste_Here!A$2:A$850, 0))))), "Low Risk", IF(ISNUMBER(SEARCH("somerisk", LOWER(INDEX(Paste_Here!AR$2:AR$850, MATCH(B50, Paste_Here!A$2:A$850, 0))))), "Some Risk", IF(ISNUMBER(SEARCH("ot", LOWER(INDEX(Paste_Here!AR$2:AR$850, MATCH(B50, Paste_Here!A$2:A$850, 0))))), "OT", "")))), ""), "")</f>
        <v/>
      </c>
      <c r="EO50" s="66"/>
      <c r="EP50" s="93"/>
      <c r="EQ50" s="66"/>
      <c r="ER50" s="75"/>
      <c r="ES50" s="66"/>
      <c r="ET50" s="75"/>
      <c r="EU50" s="66"/>
      <c r="EV50" s="66"/>
      <c r="EW50" s="75" t="str">
        <f t="shared" si="11"/>
        <v/>
      </c>
      <c r="EX50" s="66"/>
      <c r="EY50" s="75" t="str">
        <f>IFERROR(IF(B50&lt;&gt;"", IF(AND(INDEX(Paste_Here!Y$2:Y$850, MATCH(B50, Paste_Here!A$2:A$850, 0))&lt;&gt;"", ISNUMBER(VALUE(INDEX(Paste_Here!Y$2:Y$850, MATCH(B50, Paste_Here!A$2:A$850, 0))))), INDEX(Paste_Here!Y$2:Y$850, MATCH(B50, Paste_Here!A$2:A$850, 0)), ""), ""), "")</f>
        <v/>
      </c>
      <c r="EZ50" s="66"/>
      <c r="FA50" s="75" t="str">
        <f>IFERROR(IF(B50&lt;&gt;"", IF(ISNUMBER(SEARCH("highrisk", LOWER(INDEX(Paste_Here!Z$2:Z$850, MATCH(B50, Paste_Here!A$2:A$850, 0))))), "High Risk", IF(ISNUMBER(SEARCH("lowrisk", LOWER(INDEX(Paste_Here!Z$2:Z$850, MATCH(B50, Paste_Here!A$2:A$850, 0))))), "Low Risk", IF(ISNUMBER(SEARCH("somerisk", LOWER(INDEX(Paste_Here!Z$2:Z$850, MATCH(B50, Paste_Here!A$2:A$850, 0))))), "Some Risk", IF(ISNUMBER(SEARCH("ot", LOWER(INDEX(Paste_Here!Z$2:Z$850, MATCH(B50, Paste_Here!A$2:A$850, 0))))), "OT", "")))), ""), "")</f>
        <v/>
      </c>
      <c r="FB50" s="66"/>
      <c r="FC50" s="93"/>
      <c r="FD50" s="66"/>
      <c r="FE50" s="75" t="str">
        <f>IFERROR(IF(B50&lt;&gt;"", IF(AND(INDEX(Paste_Here!AA$2:AA$850, MATCH(B50, Paste_Here!A$2:A$850, 0))&lt;&gt;"", ISNUMBER(VALUE(INDEX(Paste_Here!AA$2:AA$850, MATCH(B50, Paste_Here!A$2:A$850, 0))))), INDEX(Paste_Here!AA$2:AA$850, MATCH(B50, Paste_Here!A$2:A$850, 0)), ""), ""), "")</f>
        <v/>
      </c>
      <c r="FF50" s="66"/>
      <c r="FG50" s="75" t="str">
        <f>IFERROR(IF(B50&lt;&gt;"", IF(ISNUMBER(SEARCH("highrisk", LOWER(INDEX(Paste_Here!AB$2:AB$850, MATCH(B50, Paste_Here!A$2:A$850, 0))))), "High Risk", IF(ISNUMBER(SEARCH("lowrisk", LOWER(INDEX(Paste_Here!AB$2:AB$850, MATCH(B50, Paste_Here!A$2:A$850, 0))))), "Low Risk", IF(ISNUMBER(SEARCH("somerisk", LOWER(INDEX(Paste_Here!AB$2:AB$850, MATCH(B50, Paste_Here!A$2:A$850, 0))))), "Some Risk", IF(ISNUMBER(SEARCH("ot", LOWER(INDEX(Paste_Here!AB$2:AB$850, MATCH(B50, Paste_Here!A$2:A$850, 0))))), "OT", "")))), ""), "")</f>
        <v/>
      </c>
      <c r="FH50" s="66"/>
      <c r="FI50" s="93"/>
      <c r="FJ50" s="66"/>
      <c r="FK50" s="75"/>
      <c r="FL50" s="66"/>
      <c r="FM50" s="75"/>
      <c r="FN50" s="66"/>
      <c r="FO50" s="66"/>
      <c r="FP50" s="75" t="str">
        <f t="shared" si="6"/>
        <v/>
      </c>
      <c r="FQ50" s="66"/>
      <c r="FR50" s="75" t="str">
        <f>IFERROR(IF(B50&lt;&gt;"", IF(ISNUMBER(SEARCH("s", LOWER(INDEX(Paste_Here!L$2:L$850, MATCH(B50, Paste_Here!A$2:A$850, 0))))), "Yes", IF(INDEX(Paste_Here!L$2:L$850, MATCH(B50, Paste_Here!A$2:A$850, 0))&lt;&gt;"", "No", "")), ""), "")</f>
        <v/>
      </c>
      <c r="FS50" s="66"/>
      <c r="FT50" s="75" t="str">
        <f>IFERROR(IF(B50&lt;&gt;"", IF(ISNUMBER(SEARCH("yes", LOWER(INDEX(Paste_Here!F$2:F$850, MATCH(B50, Paste_Here!A$2:A$850, 0))))), "Yes", IF(ISNUMBER(SEARCH("no", LOWER(INDEX(Paste_Here!F$2:F$850, MATCH(B50, Paste_Here!A$2:A$850, 0))))), "No", "")), ""), "")</f>
        <v/>
      </c>
      <c r="FU50" s="66"/>
      <c r="FV50" s="75" t="str">
        <f>IFERROR(IF(B50&lt;&gt;"", IF(ISNUMBER(SEARCH("english language learner", LOWER(INDEX(Paste_Here!C$2:C$850, MATCH(B50, Paste_Here!A$2:A$850, 0))))), "Yes", ""), ""), "")</f>
        <v/>
      </c>
      <c r="FW50" s="66"/>
      <c r="FX50" s="75" t="str">
        <f>IFERROR(IF(B50&lt;&gt;"", IF(OR(ISNUMBER(SEARCH("b", LOWER(INDEX(Paste_Here!J$2:J$850, MATCH(B50, Paste_Here!A$2:A$850, 0))))), ISNUMBER(SEARCH("h", LOWER(INDEX(Paste_Here!J$2:J$850, MATCH(B50, Paste_Here!A$2:A$850, 0))))), ISNUMBER(SEARCH("i", LOWER(INDEX(Paste_Here!J$2:J$850, MATCH(B50, Paste_Here!A$2:A$850, 0)))))), "Yes", IF(INDEX(Paste_Here!J$2:J$850, MATCH(B50, Paste_Here!A$2:A$850, 0))&lt;&gt;"", "No", "")), ""), "")</f>
        <v/>
      </c>
      <c r="FY50" s="66"/>
      <c r="FZ50" s="75" t="str">
        <f>IFERROR(IF(B50&lt;&gt;"", IF(ISNUMBER(SEARCH("yes", LOWER(INDEX(Paste_Here!K$2:K$850, MATCH(B50, Paste_Here!A$2:A$850, 0))))), "Yes", IF(ISNUMBER(SEARCH("no", LOWER(INDEX(Paste_Here!K$2:K$850, MATCH(B50, Paste_Here!A$2:A$850, 0))))), "No", "")), ""), "")</f>
        <v/>
      </c>
      <c r="GA50" s="66"/>
      <c r="GB50" s="75" t="str">
        <f>IFERROR(IF(B50&lt;&gt;"", IF(ISNUMBER(SEARCH("transitional 2", LOWER(INDEX(Paste_Here!C$2:C$850, MATCH(B50, Paste_Here!A$2:A$850, 0))))), "T2",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GC50" s="66"/>
      <c r="GD50" s="75"/>
      <c r="GE50" s="66"/>
      <c r="GF50" s="75"/>
      <c r="GG50" s="66"/>
      <c r="GH50" s="75"/>
      <c r="GI50" s="66"/>
      <c r="GK50" s="1" t="str" cm="1">
        <f t="array" ref="GK50">IFERROR(INDEX(Paste_Here!$B$2:$B$850, MATCH(0, COUNTIF(GK$4:GK49, Paste_Here!$B$2:$B$850) + IF(Paste_Here!$B$2:$B$850="", 1, 0), 0)), "")</f>
        <v/>
      </c>
      <c r="GL50" s="1" t="str">
        <f>IF(GK50&lt;&gt;"", INDEX(Paste_Here!$A$2:$A$850, MATCH(GK50, Paste_Here!$B$2:$B$850, 0)), "")</f>
        <v/>
      </c>
      <c r="GM50" s="1" t="str">
        <f t="shared" si="12"/>
        <v/>
      </c>
      <c r="GN50" s="1" t="str" cm="1">
        <f t="array" ref="GN50">IFERROR(INDEX($GM$5:$GM$850, MATCH(SMALL(IF($GM$5:$GM$850&lt;&gt;"", COUNTIF($GM$5:$GM$850, "&lt;"&amp;$GM$5:$GM$850)+1), ROW()-ROW($GN$5)+1), COUNTIF($GM$5:$GM$850, "&lt;"&amp;$GM$5:$GM$850)+1, 0)), "")</f>
        <v/>
      </c>
    </row>
    <row r="51" spans="1:196">
      <c r="A51" s="66"/>
      <c r="B51" s="75" t="str">
        <f t="shared" si="0"/>
        <v/>
      </c>
      <c r="C51" s="66"/>
      <c r="D51" s="75" t="str">
        <f>IFERROR(IF(AND(INDEX(Paste_Here!N$2:N$850, MATCH(B51, Paste_Here!A$2:A$850, 0)) = ""), "", IF(UPPER(INDEX(Paste_Here!N$2:N$850, MATCH(B51, Paste_Here!A$2:A$850, 0))) = "YES", "Yes", IF(UPPER(INDEX(Paste_Here!N$2:N$850, MATCH(B51, Paste_Here!A$2:A$850, 0))) = "NO", "No", ""))), "")</f>
        <v/>
      </c>
      <c r="E51" s="66"/>
      <c r="F51" s="75" t="str">
        <f t="shared" si="7"/>
        <v/>
      </c>
      <c r="G51" s="66"/>
      <c r="H51" s="75" t="str">
        <f t="shared" si="8"/>
        <v/>
      </c>
      <c r="I51" s="66"/>
      <c r="J51" s="75" t="str">
        <f t="shared" si="9"/>
        <v/>
      </c>
      <c r="K51" s="66"/>
      <c r="L51" s="75"/>
      <c r="M51" s="66"/>
      <c r="N51" s="75" t="str">
        <f>IFERROR(IF(B51&lt;&gt;"", IF(AND(INDEX(Paste_Here!AW$2:AW$850, MATCH(B51, Paste_Here!A$2:A$850, 0))&lt;&gt;"", ISNUMBER(VALUE(INDEX(Paste_Here!AW$2:AW$850, MATCH(B51, Paste_Here!A$2:A$850, 0))))), INDEX(Paste_Here!AW$2:AW$850, MATCH(B51, Paste_Here!A$2:A$850, 0)), ""), ""), "")</f>
        <v/>
      </c>
      <c r="O51" s="66"/>
      <c r="P51" s="75" t="str">
        <f>IFERROR(IF(B51&lt;&gt;"", IF(AND(INDEX(Paste_Here!AX$2:AX$850, MATCH(B51, Paste_Here!A$2:A$850, 0))&lt;&gt;"", ISNUMBER(VALUE(INDEX(Paste_Here!AX$2:AX$850, MATCH(B51, Paste_Here!A$2:A$850, 0))))), INDEX(Paste_Here!AX$2:AX$850, MATCH(B51, Paste_Here!A$2:A$850, 0)), ""), ""), "")</f>
        <v/>
      </c>
      <c r="Q51" s="66"/>
      <c r="R51" s="75" t="str">
        <f>IFERROR(IF(B51&lt;&gt;"", IF(AND(INDEX(Paste_Here!AU$2:AU$850, MATCH(B51, Paste_Here!A$2:A$850, 0))&lt;&gt;"", ISNUMBER(VALUE(INDEX(Paste_Here!AU$2:AU$850, MATCH(B51, Paste_Here!A$2:A$850, 0))))), INDEX(Paste_Here!AU$2:AU$850, MATCH(B51, Paste_Here!A$2:A$850, 0)), ""), ""), "")</f>
        <v/>
      </c>
      <c r="S51" s="66"/>
      <c r="T51" s="75" t="str">
        <f>IFERROR(IF(B51&lt;&gt;"", IF(AND(INDEX(Paste_Here!AV$2:AV$850, MATCH(B51, Paste_Here!A$2:A$850, 0))&lt;&gt;"", ISNUMBER(VALUE(INDEX(Paste_Here!AV$2:AV$850, MATCH(B51, Paste_Here!A$2:A$850, 0))))), INDEX(Paste_Here!AV$2:AV$850, MATCH(B51, Paste_Here!A$2:A$850, 0)), ""), ""), "")</f>
        <v/>
      </c>
      <c r="U51" s="66"/>
      <c r="W51" s="66"/>
      <c r="Y51" s="66"/>
      <c r="Z51" s="66"/>
      <c r="AA51" s="75" t="str">
        <f t="shared" si="1"/>
        <v/>
      </c>
      <c r="AB51" s="66"/>
      <c r="AC51" s="75"/>
      <c r="AD51" s="66"/>
      <c r="AE51" s="98"/>
      <c r="AF51" s="66"/>
      <c r="AG51" s="75"/>
      <c r="AH51" s="66"/>
      <c r="AI51" s="75" t="str">
        <f>IFERROR(IF(B51&lt;&gt;"", IF(AND(INDEX(Paste_Here!AC$2:AC$850, MATCH(B51, Paste_Here!A$2:A$850, 0))&lt;&gt;"", ISNUMBER(VALUE(INDEX(Paste_Here!AC$2:AC$850, MATCH(B51, Paste_Here!A$2:A$850, 0))))), INDEX(Paste_Here!AC$2:AC$850, MATCH(B51, Paste_Here!A$2:A$850, 0)), ""), ""), "")</f>
        <v/>
      </c>
      <c r="AJ51" s="66"/>
      <c r="AK51" s="75" t="str">
        <f>IFERROR(IF(B51&lt;&gt;"", IF(ISNUMBER(SEARCH("highrisk", LOWER(INDEX(Paste_Here!AD$2:AD$850, MATCH(B51, Paste_Here!A$2:A$850, 0))))), "High Risk", IF(ISNUMBER(SEARCH("lowrisk", LOWER(INDEX(Paste_Here!AD$2:AD$850, MATCH(B51, Paste_Here!A$2:A$850, 0))))), "Low Risk", IF(ISNUMBER(SEARCH("somerisk", LOWER(INDEX(Paste_Here!AD$2:AD$850, MATCH(B51, Paste_Here!A$2:A$850, 0))))), "Some Risk", IF(ISNUMBER(SEARCH("ot", LOWER(INDEX(Paste_Here!AD$2:AD$850, MATCH(B51, Paste_Here!A$2:A$850, 0))))), "OT", "")))), ""), "")</f>
        <v/>
      </c>
      <c r="AL51" s="66"/>
      <c r="AM51" s="75"/>
      <c r="AN51" s="66"/>
      <c r="AO51" s="75" t="str">
        <f>IFERROR(IF(B51&lt;&gt;"", IF(AND(INDEX(Paste_Here!M$2:M$850, MATCH(B51, Paste_Here!A$2:A$850, 0))&lt;&gt;"", ISNUMBER(VALUE(INDEX(Paste_Here!M$2:M$850, MATCH(B51, Paste_Here!A$2:A$850, 0))))), INDEX(Paste_Here!M$2:M$850, MATCH(B51, Paste_Here!A$2:A$850, 0)), ""), ""), "")</f>
        <v/>
      </c>
      <c r="AP51" s="66"/>
      <c r="AQ51" s="75" t="str">
        <f>IFERROR(IF(B51&lt;&gt;"", IF(ISNUMBER(SEARCH("highrisk", LOWER(INDEX(Paste_Here!N$2:N$850, MATCH(B51, Paste_Here!A$2:A$850, 0))))), "High Risk", IF(ISNUMBER(SEARCH("lowrisk", LOWER(INDEX(Paste_Here!N$2:N$850, MATCH(B51, Paste_Here!A$2:A$850, 0))))), "Low Risk", IF(ISNUMBER(SEARCH("somerisk", LOWER(INDEX(Paste_Here!N$2:N$850, MATCH(B51, Paste_Here!A$2:A$850, 0))))), "Some Risk", IF(ISNUMBER(SEARCH("ot", LOWER(INDEX(Paste_Here!N$2:N$850, MATCH(B51, Paste_Here!A$2:A$850, 0))))), "OT", "")))), ""), "")</f>
        <v/>
      </c>
      <c r="AT51" s="66"/>
      <c r="AU51" s="103"/>
      <c r="AV51" s="66"/>
      <c r="AW51" s="66"/>
      <c r="AX51" s="75" t="str">
        <f t="shared" si="2"/>
        <v/>
      </c>
      <c r="AY51" s="66"/>
      <c r="AZ51" s="75"/>
      <c r="BA51" s="66"/>
      <c r="BB51" s="75"/>
      <c r="BC51" s="66"/>
      <c r="BD51" s="75"/>
      <c r="BE51" s="66"/>
      <c r="BF51" s="75" t="str">
        <f>IFERROR(IF(B51&lt;&gt;"", IF(AND(INDEX(Paste_Here!AE$2:AE$850, MATCH(B51, Paste_Here!A$2:A$850, 0))&lt;&gt;"", ISNUMBER(VALUE(INDEX(Paste_Here!AE$2:AE$850, MATCH(B51, Paste_Here!A$2:A$850, 0))))), INDEX(Paste_Here!AE$2:AE$850, MATCH(B51, Paste_Here!A$2:A$850, 0)), ""), ""), "")</f>
        <v/>
      </c>
      <c r="BG51" s="66"/>
      <c r="BH51" s="75" t="str">
        <f>IFERROR(IF(B51&lt;&gt;"", IF(ISNUMBER(SEARCH("highrisk", LOWER(INDEX(Paste_Here!AF$2:AF$850, MATCH(B51, Paste_Here!A$2:A$850, 0))))), "High Risk", IF(ISNUMBER(SEARCH("lowrisk", LOWER(INDEX(Paste_Here!AF$2:AF$850, MATCH(B51, Paste_Here!A$2:A$850, 0))))), "Low Risk", IF(ISNUMBER(SEARCH("somerisk", LOWER(INDEX(Paste_Here!AF$2:AF$850, MATCH(B51, Paste_Here!A$2:A$850, 0))))), "Some Risk", IF(ISNUMBER(SEARCH("ot", LOWER(INDEX(Paste_Here!AF$2:AF$850, MATCH(B51, Paste_Here!A$2:A$850, 0))))), "OT", "")))), ""), "")</f>
        <v/>
      </c>
      <c r="BI51" s="66"/>
      <c r="BJ51" s="75"/>
      <c r="BK51" s="66"/>
      <c r="BL51" s="75" t="str">
        <f>IFERROR(IF(B51&lt;&gt;"", IF(AND(INDEX(Paste_Here!O$2:O$850, MATCH(B51, Paste_Here!A$2:A$850, 0))&lt;&gt;"", ISNUMBER(VALUE(INDEX(Paste_Here!O$2:O$850, MATCH(B51, Paste_Here!A$2:A$850, 0))))), INDEX(Paste_Here!O$2:O$850, MATCH(B51, Paste_Here!A$2:A$850, 0)), ""), ""), "")</f>
        <v/>
      </c>
      <c r="BM51" s="66"/>
      <c r="BN51" s="75" t="str">
        <f>IFERROR(IF(B51&lt;&gt;"", IF(ISNUMBER(SEARCH("highrisk", LOWER(INDEX(Paste_Here!P$2:P$850, MATCH(B51, Paste_Here!A$2:A$850, 0))))), "High Risk", IF(ISNUMBER(SEARCH("lowrisk", LOWER(INDEX(Paste_Here!P$2:P$850, MATCH(B51, Paste_Here!A$2:A$850, 0))))), "Low Risk", IF(ISNUMBER(SEARCH("somerisk", LOWER(INDEX(Paste_Here!P$2:P$850, MATCH(B51, Paste_Here!A$2:A$850, 0))))), "Some Risk", IF(ISNUMBER(SEARCH("ot", LOWER(INDEX(Paste_Here!P$2:P$850, MATCH(B51, Paste_Here!A$2:A$850, 0))))), "OT", "")))), ""), "")</f>
        <v/>
      </c>
      <c r="BQ51" s="66"/>
      <c r="BR51" s="75"/>
      <c r="BS51" s="66"/>
      <c r="BT51" s="66"/>
      <c r="BU51" s="75" t="str">
        <f t="shared" si="3"/>
        <v/>
      </c>
      <c r="BV51" s="66"/>
      <c r="BW51" s="75"/>
      <c r="BX51" s="66"/>
      <c r="BY51" s="75"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BZ51" s="66"/>
      <c r="CA51" s="75"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CB51" s="66"/>
      <c r="CC51" s="75"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CD51" s="66"/>
      <c r="CE51" s="75"/>
      <c r="CF51" s="66"/>
      <c r="CK51" s="75"/>
      <c r="CL51" s="66"/>
      <c r="CM51" s="75"/>
      <c r="CN51" s="66"/>
      <c r="CO51" s="75"/>
      <c r="CP51" s="66"/>
      <c r="CQ51" s="66"/>
      <c r="CR51" s="75" t="str">
        <f t="shared" si="4"/>
        <v/>
      </c>
      <c r="CS51" s="66"/>
      <c r="CT51" s="75"/>
      <c r="CU51" s="66"/>
      <c r="CV51" s="75"/>
      <c r="CW51" s="66"/>
      <c r="CX51" s="75"/>
      <c r="CY51" s="66"/>
      <c r="CZ51" s="75"/>
      <c r="DA51" s="66"/>
      <c r="DB51" s="75" t="str">
        <f>IFERROR(IF(B51&lt;&gt;"", IF(AND(INDEX(Paste_Here!AK$2:AK$850, MATCH(B51, Paste_Here!A$2:A$850, 0))&lt;&gt;"", ISNUMBER(VALUE(INDEX(Paste_Here!AK$2:AK$850, MATCH(B51, Paste_Here!A$2:A$850, 0))))), INDEX(Paste_Here!AK$2:AK$850, MATCH(B51, Paste_Here!A$2:A$850, 0)), ""), ""), "")</f>
        <v/>
      </c>
      <c r="DC51" s="66"/>
      <c r="DD51" s="75" t="str">
        <f>IFERROR(IF(B51&lt;&gt;"", IF(ISNUMBER(SEARCH("highrisk", LOWER(INDEX(Paste_Here!AL$2:AL$850, MATCH(B51, Paste_Here!A$2:A$850, 0))))), "High Risk", IF(ISNUMBER(SEARCH("lowrisk", LOWER(INDEX(Paste_Here!AL$2:AL$850, MATCH(B51, Paste_Here!A$2:A$850, 0))))), "Low Risk", IF(ISNUMBER(SEARCH("somerisk", LOWER(INDEX(Paste_Here!AL$2:AL$850, MATCH(B51, Paste_Here!A$2:A$850, 0))))), "Some Risk", IF(ISNUMBER(SEARCH("ot", LOWER(INDEX(Paste_Here!AL$2:AL$850, MATCH(B51, Paste_Here!A$2:A$850, 0))))), "OT", "")))), ""), "")</f>
        <v/>
      </c>
      <c r="DE51" s="66"/>
      <c r="DF51" s="75" t="str">
        <f>IFERROR(IF(B51&lt;&gt;"", IF(AND(INDEX(Paste_Here!AM$2:AM$850, MATCH(B51, Paste_Here!A$2:A$850, 0))&lt;&gt;"", ISNUMBER(VALUE(INDEX(Paste_Here!AM$2:AM$850, MATCH(B51, Paste_Here!A$2:A$850, 0))))), INDEX(Paste_Here!AM$2:AM$850, MATCH(B51, Paste_Here!A$2:A$850, 0)), ""), ""), "")</f>
        <v/>
      </c>
      <c r="DG51" s="66"/>
      <c r="DH51" s="75" t="str">
        <f>IFERROR(IF(B51&lt;&gt;"", IF(ISNUMBER(SEARCH("highrisk", LOWER(INDEX(Paste_Here!AN$2:AN$850, MATCH(B51, Paste_Here!A$2:A$850, 0))))), "High Risk", IF(ISNUMBER(SEARCH("lowrisk", LOWER(INDEX(Paste_Here!AN$2:AN$850, MATCH(B51, Paste_Here!A$2:A$850, 0))))), "Low Risk", IF(ISNUMBER(SEARCH("somerisk", LOWER(INDEX(Paste_Here!AN$2:AN$850, MATCH(B51, Paste_Here!A$2:A$850, 0))))), "Some Risk", IF(ISNUMBER(SEARCH("ot", LOWER(INDEX(Paste_Here!AN$2:AN$850, MATCH(B51, Paste_Here!A$2:A$850, 0))))), "OT", "")))), ""), "")</f>
        <v/>
      </c>
      <c r="DI51" s="66"/>
      <c r="DJ51" s="66"/>
      <c r="DK51" s="75" t="str">
        <f t="shared" si="5"/>
        <v/>
      </c>
      <c r="DL51" s="66"/>
      <c r="DM51" s="75" t="str">
        <f>IFERROR(IF(B51&lt;&gt;"", IF(AND(INDEX(Paste_Here!Q$2:Q$850, MATCH(B51, Paste_Here!A$2:A$850, 0))&lt;&gt;"", ISNUMBER(VALUE(INDEX(Paste_Here!Q$2:Q$850, MATCH(B51, Paste_Here!A$2:A$850, 0))))), INDEX(Paste_Here!Q$2:Q$850, MATCH(B51, Paste_Here!A$2:A$850, 0)), ""), ""), "")</f>
        <v/>
      </c>
      <c r="DN51" s="66"/>
      <c r="DO51" s="75" t="str">
        <f>IFERROR(IF(B51&lt;&gt;"", IF(ISNUMBER(SEARCH("highrisk", LOWER(INDEX(Paste_Here!R$2:R$850, MATCH(B51, Paste_Here!A$2:A$850, 0))))), "High Risk", IF(ISNUMBER(SEARCH("lowrisk", LOWER(INDEX(Paste_Here!R$2:R$850, MATCH(B51, Paste_Here!A$2:A$850, 0))))), "Low Risk", IF(ISNUMBER(SEARCH("somerisk", LOWER(INDEX(Paste_Here!R$2:R$850, MATCH(B51, Paste_Here!A$2:A$850, 0))))), "Some Risk", IF(ISNUMBER(SEARCH("ot", LOWER(INDEX(Paste_Here!R$2:R$850, MATCH(B51, Paste_Here!A$2:A$850, 0))))), "OT", "")))), ""), "")</f>
        <v/>
      </c>
      <c r="DP51" s="66"/>
      <c r="DQ51" s="93" t="str">
        <f>IFERROR(IF(B51&lt;&gt;"", IF(AND(INDEX(Paste_Here!S$2:S$850, MATCH(B51, Paste_Here!A$2:A$850, 0))&lt;&gt;"", ISNUMBER(VALUE(INDEX(Paste_Here!S$2:S$850, MATCH(B51, Paste_Here!A$2:A$850, 0))))), INDEX(Paste_Here!S$2:S$850, MATCH(B51, Paste_Here!A$2:A$850, 0)), ""), ""), "")</f>
        <v/>
      </c>
      <c r="DR51" s="66"/>
      <c r="DS51" s="75"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IF(ISNUMBER(SEARCH("ot", LOWER(INDEX(Paste_Here!T$2:T$850, MATCH(B51, Paste_Here!A$2:A$850, 0))))), "OT", "")))), ""), "")</f>
        <v/>
      </c>
      <c r="DT51" s="66"/>
      <c r="DU51" s="75" t="str">
        <f>IFERROR(IF(B51&lt;&gt;"", IF(AND(INDEX(Paste_Here!U$2:U$850, MATCH(B51, Paste_Here!A$2:A$850, 0))&lt;&gt;"", ISNUMBER(VALUE(INDEX(Paste_Here!U$2:U$850, MATCH(B51, Paste_Here!A$2:A$850, 0))))), INDEX(Paste_Here!U$2:U$850, MATCH(B51, Paste_Here!A$2:A$850, 0)), ""), ""), "")</f>
        <v/>
      </c>
      <c r="DV51" s="66"/>
      <c r="DW51" s="93" t="str">
        <f>IFERROR(IF(B51&lt;&gt;"", IF(ISNUMBER(SEARCH("highrisk", LOWER(INDEX(Paste_Here!V$2:V$850, MATCH(B51, Paste_Here!A$2:A$850, 0))))), "High Risk", IF(ISNUMBER(SEARCH("lowrisk", LOWER(INDEX(Paste_Here!V$2:V$850, MATCH(B51, Paste_Here!A$2:A$850, 0))))), "Low Risk", IF(ISNUMBER(SEARCH("somerisk", LOWER(INDEX(Paste_Here!V$2:V$850, MATCH(B51, Paste_Here!A$2:A$850, 0))))), "Some Risk", IF(ISNUMBER(SEARCH("ot", LOWER(INDEX(Paste_Here!V$2:V$850, MATCH(B51, Paste_Here!A$2:A$850, 0))))), "OT", "")))), ""), "")</f>
        <v/>
      </c>
      <c r="DX51" s="66"/>
      <c r="DY51" s="75" t="str">
        <f>IFERROR(IF(B51&lt;&gt;"", IF(AND(INDEX(Paste_Here!W$2:W$850, MATCH(B51, Paste_Here!A$2:A$850, 0))&lt;&gt;"", ISNUMBER(VALUE(INDEX(Paste_Here!W$2:W$850, MATCH(B51, Paste_Here!A$2:A$850, 0))))), INDEX(Paste_Here!W$2:W$850, MATCH(B51, Paste_Here!A$2:A$850, 0)), ""), ""), "")</f>
        <v/>
      </c>
      <c r="DZ51" s="66"/>
      <c r="EA51" s="75" t="str">
        <f>IFERROR(IF(B51&lt;&gt;"", IF(ISNUMBER(SEARCH("highrisk", LOWER(INDEX(Paste_Here!X$2:X$850, MATCH(B51, Paste_Here!A$2:A$850, 0))))), "High Risk", IF(ISNUMBER(SEARCH("lowrisk", LOWER(INDEX(Paste_Here!X$2:X$850, MATCH(B51, Paste_Here!A$2:A$850, 0))))), "Low Risk", IF(ISNUMBER(SEARCH("somerisk", LOWER(INDEX(Paste_Here!X$2:X$850, MATCH(B51, Paste_Here!A$2:A$850, 0))))), "Some Risk", IF(ISNUMBER(SEARCH("ot", LOWER(INDEX(Paste_Here!X$2:X$850, MATCH(B51, Paste_Here!A$2:A$850, 0))))), "OT", "")))), ""), "")</f>
        <v/>
      </c>
      <c r="EB51" s="66"/>
      <c r="EC51" s="66"/>
      <c r="ED51" s="75" t="str">
        <f t="shared" si="10"/>
        <v/>
      </c>
      <c r="EE51" s="66"/>
      <c r="EF51" s="75" t="str">
        <f>IFERROR(IF(B51&lt;&gt;"", IF(AND(INDEX(Paste_Here!AO$2:AO$850, MATCH(B51, Paste_Here!A$2:A$850, 0))&lt;&gt;"", ISNUMBER(VALUE(INDEX(Paste_Here!AO$2:AO$850, MATCH(B51, Paste_Here!A$2:A$850, 0))))), INDEX(Paste_Here!AO$2:AO$850, MATCH(B51, Paste_Here!A$2:A$850, 0)), ""), ""), "")</f>
        <v/>
      </c>
      <c r="EG51" s="66"/>
      <c r="EH51" s="75" t="str">
        <f>IFERROR(IF(B51&lt;&gt;"", IF(ISNUMBER(SEARCH("highrisk", LOWER(INDEX(Paste_Here!AP$2:AP$850, MATCH(B51, Paste_Here!A$2:A$850, 0))))), "High Risk", IF(ISNUMBER(SEARCH("lowrisk", LOWER(INDEX(Paste_Here!AP$2:AP$850, MATCH(B51, Paste_Here!A$2:A$850, 0))))), "Low Risk", IF(ISNUMBER(SEARCH("somerisk", LOWER(INDEX(Paste_Here!AP$2:AP$850, MATCH(B51, Paste_Here!A$2:A$850, 0))))), "Some Risk", IF(ISNUMBER(SEARCH("ot", LOWER(INDEX(Paste_Here!AP$2:AP$850, MATCH(B51, Paste_Here!A$2:A$850, 0))))), "OT", "")))), ""), "")</f>
        <v/>
      </c>
      <c r="EI51" s="66"/>
      <c r="EJ51" s="93"/>
      <c r="EK51" s="66"/>
      <c r="EL51" s="75" t="str">
        <f>IFERROR(IF(B51&lt;&gt;"", IF(AND(INDEX(Paste_Here!AQ$2:AQ$850, MATCH(B51, Paste_Here!A$2:A$850, 0))&lt;&gt;"", ISNUMBER(VALUE(INDEX(Paste_Here!AQ$2:AQ$850, MATCH(B51, Paste_Here!A$2:A$850, 0))))), INDEX(Paste_Here!AQ$2:AQ$850, MATCH(B51, Paste_Here!A$2:A$850, 0)), ""), ""), "")</f>
        <v/>
      </c>
      <c r="EM51" s="66"/>
      <c r="EN51" s="75" t="str">
        <f>IFERROR(IF(B51&lt;&gt;"", IF(ISNUMBER(SEARCH("highrisk", LOWER(INDEX(Paste_Here!AR$2:AR$850, MATCH(B51, Paste_Here!A$2:A$850, 0))))), "High Risk", IF(ISNUMBER(SEARCH("lowrisk", LOWER(INDEX(Paste_Here!AR$2:AR$850, MATCH(B51, Paste_Here!A$2:A$850, 0))))), "Low Risk", IF(ISNUMBER(SEARCH("somerisk", LOWER(INDEX(Paste_Here!AR$2:AR$850, MATCH(B51, Paste_Here!A$2:A$850, 0))))), "Some Risk", IF(ISNUMBER(SEARCH("ot", LOWER(INDEX(Paste_Here!AR$2:AR$850, MATCH(B51, Paste_Here!A$2:A$850, 0))))), "OT", "")))), ""), "")</f>
        <v/>
      </c>
      <c r="EO51" s="66"/>
      <c r="EP51" s="93"/>
      <c r="EQ51" s="66"/>
      <c r="ER51" s="75"/>
      <c r="ES51" s="66"/>
      <c r="ET51" s="75"/>
      <c r="EU51" s="66"/>
      <c r="EV51" s="66"/>
      <c r="EW51" s="75" t="str">
        <f t="shared" si="11"/>
        <v/>
      </c>
      <c r="EX51" s="66"/>
      <c r="EY51" s="75" t="str">
        <f>IFERROR(IF(B51&lt;&gt;"", IF(AND(INDEX(Paste_Here!Y$2:Y$850, MATCH(B51, Paste_Here!A$2:A$850, 0))&lt;&gt;"", ISNUMBER(VALUE(INDEX(Paste_Here!Y$2:Y$850, MATCH(B51, Paste_Here!A$2:A$850, 0))))), INDEX(Paste_Here!Y$2:Y$850, MATCH(B51, Paste_Here!A$2:A$850, 0)), ""), ""), "")</f>
        <v/>
      </c>
      <c r="EZ51" s="66"/>
      <c r="FA51" s="75" t="str">
        <f>IFERROR(IF(B51&lt;&gt;"", IF(ISNUMBER(SEARCH("highrisk", LOWER(INDEX(Paste_Here!Z$2:Z$850, MATCH(B51, Paste_Here!A$2:A$850, 0))))), "High Risk", IF(ISNUMBER(SEARCH("lowrisk", LOWER(INDEX(Paste_Here!Z$2:Z$850, MATCH(B51, Paste_Here!A$2:A$850, 0))))), "Low Risk", IF(ISNUMBER(SEARCH("somerisk", LOWER(INDEX(Paste_Here!Z$2:Z$850, MATCH(B51, Paste_Here!A$2:A$850, 0))))), "Some Risk", IF(ISNUMBER(SEARCH("ot", LOWER(INDEX(Paste_Here!Z$2:Z$850, MATCH(B51, Paste_Here!A$2:A$850, 0))))), "OT", "")))), ""), "")</f>
        <v/>
      </c>
      <c r="FB51" s="66"/>
      <c r="FC51" s="93"/>
      <c r="FD51" s="66"/>
      <c r="FE51" s="75" t="str">
        <f>IFERROR(IF(B51&lt;&gt;"", IF(AND(INDEX(Paste_Here!AA$2:AA$850, MATCH(B51, Paste_Here!A$2:A$850, 0))&lt;&gt;"", ISNUMBER(VALUE(INDEX(Paste_Here!AA$2:AA$850, MATCH(B51, Paste_Here!A$2:A$850, 0))))), INDEX(Paste_Here!AA$2:AA$850, MATCH(B51, Paste_Here!A$2:A$850, 0)), ""), ""), "")</f>
        <v/>
      </c>
      <c r="FF51" s="66"/>
      <c r="FG51" s="75" t="str">
        <f>IFERROR(IF(B51&lt;&gt;"", IF(ISNUMBER(SEARCH("highrisk", LOWER(INDEX(Paste_Here!AB$2:AB$850, MATCH(B51, Paste_Here!A$2:A$850, 0))))), "High Risk", IF(ISNUMBER(SEARCH("lowrisk", LOWER(INDEX(Paste_Here!AB$2:AB$850, MATCH(B51, Paste_Here!A$2:A$850, 0))))), "Low Risk", IF(ISNUMBER(SEARCH("somerisk", LOWER(INDEX(Paste_Here!AB$2:AB$850, MATCH(B51, Paste_Here!A$2:A$850, 0))))), "Some Risk", IF(ISNUMBER(SEARCH("ot", LOWER(INDEX(Paste_Here!AB$2:AB$850, MATCH(B51, Paste_Here!A$2:A$850, 0))))), "OT", "")))), ""), "")</f>
        <v/>
      </c>
      <c r="FH51" s="66"/>
      <c r="FI51" s="93"/>
      <c r="FJ51" s="66"/>
      <c r="FK51" s="75"/>
      <c r="FL51" s="66"/>
      <c r="FM51" s="75"/>
      <c r="FN51" s="66"/>
      <c r="FO51" s="66"/>
      <c r="FP51" s="75" t="str">
        <f t="shared" si="6"/>
        <v/>
      </c>
      <c r="FQ51" s="66"/>
      <c r="FR51" s="75" t="str">
        <f>IFERROR(IF(B51&lt;&gt;"", IF(ISNUMBER(SEARCH("s", LOWER(INDEX(Paste_Here!L$2:L$850, MATCH(B51, Paste_Here!A$2:A$850, 0))))), "Yes", IF(INDEX(Paste_Here!L$2:L$850, MATCH(B51, Paste_Here!A$2:A$850, 0))&lt;&gt;"", "No", "")), ""), "")</f>
        <v/>
      </c>
      <c r="FS51" s="66"/>
      <c r="FT51" s="75" t="str">
        <f>IFERROR(IF(B51&lt;&gt;"", IF(ISNUMBER(SEARCH("yes", LOWER(INDEX(Paste_Here!F$2:F$850, MATCH(B51, Paste_Here!A$2:A$850, 0))))), "Yes", IF(ISNUMBER(SEARCH("no", LOWER(INDEX(Paste_Here!F$2:F$850, MATCH(B51, Paste_Here!A$2:A$850, 0))))), "No", "")), ""), "")</f>
        <v/>
      </c>
      <c r="FU51" s="66"/>
      <c r="FV51" s="75" t="str">
        <f>IFERROR(IF(B51&lt;&gt;"", IF(ISNUMBER(SEARCH("english language learner", LOWER(INDEX(Paste_Here!C$2:C$850, MATCH(B51, Paste_Here!A$2:A$850, 0))))), "Yes", ""), ""), "")</f>
        <v/>
      </c>
      <c r="FW51" s="66"/>
      <c r="FX51" s="75" t="str">
        <f>IFERROR(IF(B51&lt;&gt;"", IF(OR(ISNUMBER(SEARCH("b", LOWER(INDEX(Paste_Here!J$2:J$850, MATCH(B51, Paste_Here!A$2:A$850, 0))))), ISNUMBER(SEARCH("h", LOWER(INDEX(Paste_Here!J$2:J$850, MATCH(B51, Paste_Here!A$2:A$850, 0))))), ISNUMBER(SEARCH("i", LOWER(INDEX(Paste_Here!J$2:J$850, MATCH(B51, Paste_Here!A$2:A$850, 0)))))), "Yes", IF(INDEX(Paste_Here!J$2:J$850, MATCH(B51, Paste_Here!A$2:A$850, 0))&lt;&gt;"", "No", "")), ""), "")</f>
        <v/>
      </c>
      <c r="FY51" s="66"/>
      <c r="FZ51" s="75" t="str">
        <f>IFERROR(IF(B51&lt;&gt;"", IF(ISNUMBER(SEARCH("yes", LOWER(INDEX(Paste_Here!K$2:K$850, MATCH(B51, Paste_Here!A$2:A$850, 0))))), "Yes", IF(ISNUMBER(SEARCH("no", LOWER(INDEX(Paste_Here!K$2:K$850, MATCH(B51, Paste_Here!A$2:A$850, 0))))), "No", "")), ""), "")</f>
        <v/>
      </c>
      <c r="GA51" s="66"/>
      <c r="GB51" s="75" t="str">
        <f>IFERROR(IF(B51&lt;&gt;"", IF(ISNUMBER(SEARCH("transitional 2", LOWER(INDEX(Paste_Here!C$2:C$850, MATCH(B51, Paste_Here!A$2:A$850, 0))))), "T2",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GC51" s="66"/>
      <c r="GD51" s="75"/>
      <c r="GE51" s="66"/>
      <c r="GF51" s="75"/>
      <c r="GG51" s="66"/>
      <c r="GH51" s="75"/>
      <c r="GI51" s="66"/>
      <c r="GK51" s="1" t="str" cm="1">
        <f t="array" ref="GK51">IFERROR(INDEX(Paste_Here!$B$2:$B$850, MATCH(0, COUNTIF(GK$4:GK50, Paste_Here!$B$2:$B$850) + IF(Paste_Here!$B$2:$B$850="", 1, 0), 0)), "")</f>
        <v/>
      </c>
      <c r="GL51" s="1" t="str">
        <f>IF(GK51&lt;&gt;"", INDEX(Paste_Here!$A$2:$A$850, MATCH(GK51, Paste_Here!$B$2:$B$850, 0)), "")</f>
        <v/>
      </c>
      <c r="GM51" s="1" t="str">
        <f t="shared" si="12"/>
        <v/>
      </c>
      <c r="GN51" s="1" t="str" cm="1">
        <f t="array" ref="GN51">IFERROR(INDEX($GM$5:$GM$850, MATCH(SMALL(IF($GM$5:$GM$850&lt;&gt;"", COUNTIF($GM$5:$GM$850, "&lt;"&amp;$GM$5:$GM$850)+1), ROW()-ROW($GN$5)+1), COUNTIF($GM$5:$GM$850, "&lt;"&amp;$GM$5:$GM$850)+1, 0)), "")</f>
        <v/>
      </c>
    </row>
    <row r="52" spans="1:196">
      <c r="A52" s="66"/>
      <c r="B52" s="75" t="str">
        <f t="shared" si="0"/>
        <v/>
      </c>
      <c r="C52" s="66"/>
      <c r="D52" s="75" t="str">
        <f>IFERROR(IF(AND(INDEX(Paste_Here!N$2:N$850, MATCH(B52, Paste_Here!A$2:A$850, 0)) = ""), "", IF(UPPER(INDEX(Paste_Here!N$2:N$850, MATCH(B52, Paste_Here!A$2:A$850, 0))) = "YES", "Yes", IF(UPPER(INDEX(Paste_Here!N$2:N$850, MATCH(B52, Paste_Here!A$2:A$850, 0))) = "NO", "No", ""))), "")</f>
        <v/>
      </c>
      <c r="E52" s="66"/>
      <c r="F52" s="75" t="str">
        <f t="shared" si="7"/>
        <v/>
      </c>
      <c r="G52" s="66"/>
      <c r="H52" s="75" t="str">
        <f t="shared" si="8"/>
        <v/>
      </c>
      <c r="I52" s="66"/>
      <c r="J52" s="75" t="str">
        <f t="shared" si="9"/>
        <v/>
      </c>
      <c r="K52" s="66"/>
      <c r="L52" s="75"/>
      <c r="M52" s="66"/>
      <c r="N52" s="75" t="str">
        <f>IFERROR(IF(B52&lt;&gt;"", IF(AND(INDEX(Paste_Here!AW$2:AW$850, MATCH(B52, Paste_Here!A$2:A$850, 0))&lt;&gt;"", ISNUMBER(VALUE(INDEX(Paste_Here!AW$2:AW$850, MATCH(B52, Paste_Here!A$2:A$850, 0))))), INDEX(Paste_Here!AW$2:AW$850, MATCH(B52, Paste_Here!A$2:A$850, 0)), ""), ""), "")</f>
        <v/>
      </c>
      <c r="O52" s="66"/>
      <c r="P52" s="75" t="str">
        <f>IFERROR(IF(B52&lt;&gt;"", IF(AND(INDEX(Paste_Here!AX$2:AX$850, MATCH(B52, Paste_Here!A$2:A$850, 0))&lt;&gt;"", ISNUMBER(VALUE(INDEX(Paste_Here!AX$2:AX$850, MATCH(B52, Paste_Here!A$2:A$850, 0))))), INDEX(Paste_Here!AX$2:AX$850, MATCH(B52, Paste_Here!A$2:A$850, 0)), ""), ""), "")</f>
        <v/>
      </c>
      <c r="Q52" s="66"/>
      <c r="R52" s="75" t="str">
        <f>IFERROR(IF(B52&lt;&gt;"", IF(AND(INDEX(Paste_Here!AU$2:AU$850, MATCH(B52, Paste_Here!A$2:A$850, 0))&lt;&gt;"", ISNUMBER(VALUE(INDEX(Paste_Here!AU$2:AU$850, MATCH(B52, Paste_Here!A$2:A$850, 0))))), INDEX(Paste_Here!AU$2:AU$850, MATCH(B52, Paste_Here!A$2:A$850, 0)), ""), ""), "")</f>
        <v/>
      </c>
      <c r="S52" s="66"/>
      <c r="T52" s="75" t="str">
        <f>IFERROR(IF(B52&lt;&gt;"", IF(AND(INDEX(Paste_Here!AV$2:AV$850, MATCH(B52, Paste_Here!A$2:A$850, 0))&lt;&gt;"", ISNUMBER(VALUE(INDEX(Paste_Here!AV$2:AV$850, MATCH(B52, Paste_Here!A$2:A$850, 0))))), INDEX(Paste_Here!AV$2:AV$850, MATCH(B52, Paste_Here!A$2:A$850, 0)), ""), ""), "")</f>
        <v/>
      </c>
      <c r="U52" s="66"/>
      <c r="W52" s="66"/>
      <c r="Y52" s="66"/>
      <c r="Z52" s="66"/>
      <c r="AA52" s="75" t="str">
        <f t="shared" si="1"/>
        <v/>
      </c>
      <c r="AB52" s="66"/>
      <c r="AC52" s="75"/>
      <c r="AD52" s="66"/>
      <c r="AE52" s="98"/>
      <c r="AF52" s="66"/>
      <c r="AG52" s="75"/>
      <c r="AH52" s="66"/>
      <c r="AI52" s="75" t="str">
        <f>IFERROR(IF(B52&lt;&gt;"", IF(AND(INDEX(Paste_Here!AC$2:AC$850, MATCH(B52, Paste_Here!A$2:A$850, 0))&lt;&gt;"", ISNUMBER(VALUE(INDEX(Paste_Here!AC$2:AC$850, MATCH(B52, Paste_Here!A$2:A$850, 0))))), INDEX(Paste_Here!AC$2:AC$850, MATCH(B52, Paste_Here!A$2:A$850, 0)), ""), ""), "")</f>
        <v/>
      </c>
      <c r="AJ52" s="66"/>
      <c r="AK52" s="75" t="str">
        <f>IFERROR(IF(B52&lt;&gt;"", IF(ISNUMBER(SEARCH("highrisk", LOWER(INDEX(Paste_Here!AD$2:AD$850, MATCH(B52, Paste_Here!A$2:A$850, 0))))), "High Risk", IF(ISNUMBER(SEARCH("lowrisk", LOWER(INDEX(Paste_Here!AD$2:AD$850, MATCH(B52, Paste_Here!A$2:A$850, 0))))), "Low Risk", IF(ISNUMBER(SEARCH("somerisk", LOWER(INDEX(Paste_Here!AD$2:AD$850, MATCH(B52, Paste_Here!A$2:A$850, 0))))), "Some Risk", IF(ISNUMBER(SEARCH("ot", LOWER(INDEX(Paste_Here!AD$2:AD$850, MATCH(B52, Paste_Here!A$2:A$850, 0))))), "OT", "")))), ""), "")</f>
        <v/>
      </c>
      <c r="AL52" s="66"/>
      <c r="AM52" s="75"/>
      <c r="AN52" s="66"/>
      <c r="AO52" s="75" t="str">
        <f>IFERROR(IF(B52&lt;&gt;"", IF(AND(INDEX(Paste_Here!M$2:M$850, MATCH(B52, Paste_Here!A$2:A$850, 0))&lt;&gt;"", ISNUMBER(VALUE(INDEX(Paste_Here!M$2:M$850, MATCH(B52, Paste_Here!A$2:A$850, 0))))), INDEX(Paste_Here!M$2:M$850, MATCH(B52, Paste_Here!A$2:A$850, 0)), ""), ""), "")</f>
        <v/>
      </c>
      <c r="AP52" s="66"/>
      <c r="AQ52" s="75" t="str">
        <f>IFERROR(IF(B52&lt;&gt;"", IF(ISNUMBER(SEARCH("highrisk", LOWER(INDEX(Paste_Here!N$2:N$850, MATCH(B52, Paste_Here!A$2:A$850, 0))))), "High Risk", IF(ISNUMBER(SEARCH("lowrisk", LOWER(INDEX(Paste_Here!N$2:N$850, MATCH(B52, Paste_Here!A$2:A$850, 0))))), "Low Risk", IF(ISNUMBER(SEARCH("somerisk", LOWER(INDEX(Paste_Here!N$2:N$850, MATCH(B52, Paste_Here!A$2:A$850, 0))))), "Some Risk", IF(ISNUMBER(SEARCH("ot", LOWER(INDEX(Paste_Here!N$2:N$850, MATCH(B52, Paste_Here!A$2:A$850, 0))))), "OT", "")))), ""), "")</f>
        <v/>
      </c>
      <c r="AT52" s="66"/>
      <c r="AU52" s="103"/>
      <c r="AV52" s="66"/>
      <c r="AW52" s="66"/>
      <c r="AX52" s="75" t="str">
        <f t="shared" si="2"/>
        <v/>
      </c>
      <c r="AY52" s="66"/>
      <c r="AZ52" s="75"/>
      <c r="BA52" s="66"/>
      <c r="BB52" s="75"/>
      <c r="BC52" s="66"/>
      <c r="BD52" s="75"/>
      <c r="BE52" s="66"/>
      <c r="BF52" s="75" t="str">
        <f>IFERROR(IF(B52&lt;&gt;"", IF(AND(INDEX(Paste_Here!AE$2:AE$850, MATCH(B52, Paste_Here!A$2:A$850, 0))&lt;&gt;"", ISNUMBER(VALUE(INDEX(Paste_Here!AE$2:AE$850, MATCH(B52, Paste_Here!A$2:A$850, 0))))), INDEX(Paste_Here!AE$2:AE$850, MATCH(B52, Paste_Here!A$2:A$850, 0)), ""), ""), "")</f>
        <v/>
      </c>
      <c r="BG52" s="66"/>
      <c r="BH52" s="75" t="str">
        <f>IFERROR(IF(B52&lt;&gt;"", IF(ISNUMBER(SEARCH("highrisk", LOWER(INDEX(Paste_Here!AF$2:AF$850, MATCH(B52, Paste_Here!A$2:A$850, 0))))), "High Risk", IF(ISNUMBER(SEARCH("lowrisk", LOWER(INDEX(Paste_Here!AF$2:AF$850, MATCH(B52, Paste_Here!A$2:A$850, 0))))), "Low Risk", IF(ISNUMBER(SEARCH("somerisk", LOWER(INDEX(Paste_Here!AF$2:AF$850, MATCH(B52, Paste_Here!A$2:A$850, 0))))), "Some Risk", IF(ISNUMBER(SEARCH("ot", LOWER(INDEX(Paste_Here!AF$2:AF$850, MATCH(B52, Paste_Here!A$2:A$850, 0))))), "OT", "")))), ""), "")</f>
        <v/>
      </c>
      <c r="BI52" s="66"/>
      <c r="BJ52" s="75"/>
      <c r="BK52" s="66"/>
      <c r="BL52" s="75" t="str">
        <f>IFERROR(IF(B52&lt;&gt;"", IF(AND(INDEX(Paste_Here!O$2:O$850, MATCH(B52, Paste_Here!A$2:A$850, 0))&lt;&gt;"", ISNUMBER(VALUE(INDEX(Paste_Here!O$2:O$850, MATCH(B52, Paste_Here!A$2:A$850, 0))))), INDEX(Paste_Here!O$2:O$850, MATCH(B52, Paste_Here!A$2:A$850, 0)), ""), ""), "")</f>
        <v/>
      </c>
      <c r="BM52" s="66"/>
      <c r="BN52" s="75" t="str">
        <f>IFERROR(IF(B52&lt;&gt;"", IF(ISNUMBER(SEARCH("highrisk", LOWER(INDEX(Paste_Here!P$2:P$850, MATCH(B52, Paste_Here!A$2:A$850, 0))))), "High Risk", IF(ISNUMBER(SEARCH("lowrisk", LOWER(INDEX(Paste_Here!P$2:P$850, MATCH(B52, Paste_Here!A$2:A$850, 0))))), "Low Risk", IF(ISNUMBER(SEARCH("somerisk", LOWER(INDEX(Paste_Here!P$2:P$850, MATCH(B52, Paste_Here!A$2:A$850, 0))))), "Some Risk", IF(ISNUMBER(SEARCH("ot", LOWER(INDEX(Paste_Here!P$2:P$850, MATCH(B52, Paste_Here!A$2:A$850, 0))))), "OT", "")))), ""), "")</f>
        <v/>
      </c>
      <c r="BQ52" s="66"/>
      <c r="BR52" s="75"/>
      <c r="BS52" s="66"/>
      <c r="BT52" s="66"/>
      <c r="BU52" s="75" t="str">
        <f t="shared" si="3"/>
        <v/>
      </c>
      <c r="BV52" s="66"/>
      <c r="BW52" s="75"/>
      <c r="BX52" s="66"/>
      <c r="BY52" s="75"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BZ52" s="66"/>
      <c r="CA52" s="75"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CB52" s="66"/>
      <c r="CC52" s="75"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CD52" s="66"/>
      <c r="CE52" s="75"/>
      <c r="CF52" s="66"/>
      <c r="CK52" s="75"/>
      <c r="CL52" s="66"/>
      <c r="CM52" s="75"/>
      <c r="CN52" s="66"/>
      <c r="CO52" s="75"/>
      <c r="CP52" s="66"/>
      <c r="CQ52" s="66"/>
      <c r="CR52" s="75" t="str">
        <f t="shared" si="4"/>
        <v/>
      </c>
      <c r="CS52" s="66"/>
      <c r="CT52" s="75"/>
      <c r="CU52" s="66"/>
      <c r="CV52" s="75"/>
      <c r="CW52" s="66"/>
      <c r="CX52" s="75"/>
      <c r="CY52" s="66"/>
      <c r="CZ52" s="75"/>
      <c r="DA52" s="66"/>
      <c r="DB52" s="75" t="str">
        <f>IFERROR(IF(B52&lt;&gt;"", IF(AND(INDEX(Paste_Here!AK$2:AK$850, MATCH(B52, Paste_Here!A$2:A$850, 0))&lt;&gt;"", ISNUMBER(VALUE(INDEX(Paste_Here!AK$2:AK$850, MATCH(B52, Paste_Here!A$2:A$850, 0))))), INDEX(Paste_Here!AK$2:AK$850, MATCH(B52, Paste_Here!A$2:A$850, 0)), ""), ""), "")</f>
        <v/>
      </c>
      <c r="DC52" s="66"/>
      <c r="DD52" s="75" t="str">
        <f>IFERROR(IF(B52&lt;&gt;"", IF(ISNUMBER(SEARCH("highrisk", LOWER(INDEX(Paste_Here!AL$2:AL$850, MATCH(B52, Paste_Here!A$2:A$850, 0))))), "High Risk", IF(ISNUMBER(SEARCH("lowrisk", LOWER(INDEX(Paste_Here!AL$2:AL$850, MATCH(B52, Paste_Here!A$2:A$850, 0))))), "Low Risk", IF(ISNUMBER(SEARCH("somerisk", LOWER(INDEX(Paste_Here!AL$2:AL$850, MATCH(B52, Paste_Here!A$2:A$850, 0))))), "Some Risk", IF(ISNUMBER(SEARCH("ot", LOWER(INDEX(Paste_Here!AL$2:AL$850, MATCH(B52, Paste_Here!A$2:A$850, 0))))), "OT", "")))), ""), "")</f>
        <v/>
      </c>
      <c r="DE52" s="66"/>
      <c r="DF52" s="75" t="str">
        <f>IFERROR(IF(B52&lt;&gt;"", IF(AND(INDEX(Paste_Here!AM$2:AM$850, MATCH(B52, Paste_Here!A$2:A$850, 0))&lt;&gt;"", ISNUMBER(VALUE(INDEX(Paste_Here!AM$2:AM$850, MATCH(B52, Paste_Here!A$2:A$850, 0))))), INDEX(Paste_Here!AM$2:AM$850, MATCH(B52, Paste_Here!A$2:A$850, 0)), ""), ""), "")</f>
        <v/>
      </c>
      <c r="DG52" s="66"/>
      <c r="DH52" s="75" t="str">
        <f>IFERROR(IF(B52&lt;&gt;"", IF(ISNUMBER(SEARCH("highrisk", LOWER(INDEX(Paste_Here!AN$2:AN$850, MATCH(B52, Paste_Here!A$2:A$850, 0))))), "High Risk", IF(ISNUMBER(SEARCH("lowrisk", LOWER(INDEX(Paste_Here!AN$2:AN$850, MATCH(B52, Paste_Here!A$2:A$850, 0))))), "Low Risk", IF(ISNUMBER(SEARCH("somerisk", LOWER(INDEX(Paste_Here!AN$2:AN$850, MATCH(B52, Paste_Here!A$2:A$850, 0))))), "Some Risk", IF(ISNUMBER(SEARCH("ot", LOWER(INDEX(Paste_Here!AN$2:AN$850, MATCH(B52, Paste_Here!A$2:A$850, 0))))), "OT", "")))), ""), "")</f>
        <v/>
      </c>
      <c r="DI52" s="66"/>
      <c r="DJ52" s="66"/>
      <c r="DK52" s="75" t="str">
        <f t="shared" si="5"/>
        <v/>
      </c>
      <c r="DL52" s="66"/>
      <c r="DM52" s="75" t="str">
        <f>IFERROR(IF(B52&lt;&gt;"", IF(AND(INDEX(Paste_Here!Q$2:Q$850, MATCH(B52, Paste_Here!A$2:A$850, 0))&lt;&gt;"", ISNUMBER(VALUE(INDEX(Paste_Here!Q$2:Q$850, MATCH(B52, Paste_Here!A$2:A$850, 0))))), INDEX(Paste_Here!Q$2:Q$850, MATCH(B52, Paste_Here!A$2:A$850, 0)), ""), ""), "")</f>
        <v/>
      </c>
      <c r="DN52" s="66"/>
      <c r="DO52" s="75" t="str">
        <f>IFERROR(IF(B52&lt;&gt;"", IF(ISNUMBER(SEARCH("highrisk", LOWER(INDEX(Paste_Here!R$2:R$850, MATCH(B52, Paste_Here!A$2:A$850, 0))))), "High Risk", IF(ISNUMBER(SEARCH("lowrisk", LOWER(INDEX(Paste_Here!R$2:R$850, MATCH(B52, Paste_Here!A$2:A$850, 0))))), "Low Risk", IF(ISNUMBER(SEARCH("somerisk", LOWER(INDEX(Paste_Here!R$2:R$850, MATCH(B52, Paste_Here!A$2:A$850, 0))))), "Some Risk", IF(ISNUMBER(SEARCH("ot", LOWER(INDEX(Paste_Here!R$2:R$850, MATCH(B52, Paste_Here!A$2:A$850, 0))))), "OT", "")))), ""), "")</f>
        <v/>
      </c>
      <c r="DP52" s="66"/>
      <c r="DQ52" s="93" t="str">
        <f>IFERROR(IF(B52&lt;&gt;"", IF(AND(INDEX(Paste_Here!S$2:S$850, MATCH(B52, Paste_Here!A$2:A$850, 0))&lt;&gt;"", ISNUMBER(VALUE(INDEX(Paste_Here!S$2:S$850, MATCH(B52, Paste_Here!A$2:A$850, 0))))), INDEX(Paste_Here!S$2:S$850, MATCH(B52, Paste_Here!A$2:A$850, 0)), ""), ""), "")</f>
        <v/>
      </c>
      <c r="DR52" s="66"/>
      <c r="DS52" s="75"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IF(ISNUMBER(SEARCH("ot", LOWER(INDEX(Paste_Here!T$2:T$850, MATCH(B52, Paste_Here!A$2:A$850, 0))))), "OT", "")))), ""), "")</f>
        <v/>
      </c>
      <c r="DT52" s="66"/>
      <c r="DU52" s="75" t="str">
        <f>IFERROR(IF(B52&lt;&gt;"", IF(AND(INDEX(Paste_Here!U$2:U$850, MATCH(B52, Paste_Here!A$2:A$850, 0))&lt;&gt;"", ISNUMBER(VALUE(INDEX(Paste_Here!U$2:U$850, MATCH(B52, Paste_Here!A$2:A$850, 0))))), INDEX(Paste_Here!U$2:U$850, MATCH(B52, Paste_Here!A$2:A$850, 0)), ""), ""), "")</f>
        <v/>
      </c>
      <c r="DV52" s="66"/>
      <c r="DW52" s="93" t="str">
        <f>IFERROR(IF(B52&lt;&gt;"", IF(ISNUMBER(SEARCH("highrisk", LOWER(INDEX(Paste_Here!V$2:V$850, MATCH(B52, Paste_Here!A$2:A$850, 0))))), "High Risk", IF(ISNUMBER(SEARCH("lowrisk", LOWER(INDEX(Paste_Here!V$2:V$850, MATCH(B52, Paste_Here!A$2:A$850, 0))))), "Low Risk", IF(ISNUMBER(SEARCH("somerisk", LOWER(INDEX(Paste_Here!V$2:V$850, MATCH(B52, Paste_Here!A$2:A$850, 0))))), "Some Risk", IF(ISNUMBER(SEARCH("ot", LOWER(INDEX(Paste_Here!V$2:V$850, MATCH(B52, Paste_Here!A$2:A$850, 0))))), "OT", "")))), ""), "")</f>
        <v/>
      </c>
      <c r="DX52" s="66"/>
      <c r="DY52" s="75" t="str">
        <f>IFERROR(IF(B52&lt;&gt;"", IF(AND(INDEX(Paste_Here!W$2:W$850, MATCH(B52, Paste_Here!A$2:A$850, 0))&lt;&gt;"", ISNUMBER(VALUE(INDEX(Paste_Here!W$2:W$850, MATCH(B52, Paste_Here!A$2:A$850, 0))))), INDEX(Paste_Here!W$2:W$850, MATCH(B52, Paste_Here!A$2:A$850, 0)), ""), ""), "")</f>
        <v/>
      </c>
      <c r="DZ52" s="66"/>
      <c r="EA52" s="75" t="str">
        <f>IFERROR(IF(B52&lt;&gt;"", IF(ISNUMBER(SEARCH("highrisk", LOWER(INDEX(Paste_Here!X$2:X$850, MATCH(B52, Paste_Here!A$2:A$850, 0))))), "High Risk", IF(ISNUMBER(SEARCH("lowrisk", LOWER(INDEX(Paste_Here!X$2:X$850, MATCH(B52, Paste_Here!A$2:A$850, 0))))), "Low Risk", IF(ISNUMBER(SEARCH("somerisk", LOWER(INDEX(Paste_Here!X$2:X$850, MATCH(B52, Paste_Here!A$2:A$850, 0))))), "Some Risk", IF(ISNUMBER(SEARCH("ot", LOWER(INDEX(Paste_Here!X$2:X$850, MATCH(B52, Paste_Here!A$2:A$850, 0))))), "OT", "")))), ""), "")</f>
        <v/>
      </c>
      <c r="EB52" s="66"/>
      <c r="EC52" s="66"/>
      <c r="ED52" s="75" t="str">
        <f t="shared" si="10"/>
        <v/>
      </c>
      <c r="EE52" s="66"/>
      <c r="EF52" s="75" t="str">
        <f>IFERROR(IF(B52&lt;&gt;"", IF(AND(INDEX(Paste_Here!AO$2:AO$850, MATCH(B52, Paste_Here!A$2:A$850, 0))&lt;&gt;"", ISNUMBER(VALUE(INDEX(Paste_Here!AO$2:AO$850, MATCH(B52, Paste_Here!A$2:A$850, 0))))), INDEX(Paste_Here!AO$2:AO$850, MATCH(B52, Paste_Here!A$2:A$850, 0)), ""), ""), "")</f>
        <v/>
      </c>
      <c r="EG52" s="66"/>
      <c r="EH52" s="75" t="str">
        <f>IFERROR(IF(B52&lt;&gt;"", IF(ISNUMBER(SEARCH("highrisk", LOWER(INDEX(Paste_Here!AP$2:AP$850, MATCH(B52, Paste_Here!A$2:A$850, 0))))), "High Risk", IF(ISNUMBER(SEARCH("lowrisk", LOWER(INDEX(Paste_Here!AP$2:AP$850, MATCH(B52, Paste_Here!A$2:A$850, 0))))), "Low Risk", IF(ISNUMBER(SEARCH("somerisk", LOWER(INDEX(Paste_Here!AP$2:AP$850, MATCH(B52, Paste_Here!A$2:A$850, 0))))), "Some Risk", IF(ISNUMBER(SEARCH("ot", LOWER(INDEX(Paste_Here!AP$2:AP$850, MATCH(B52, Paste_Here!A$2:A$850, 0))))), "OT", "")))), ""), "")</f>
        <v/>
      </c>
      <c r="EI52" s="66"/>
      <c r="EJ52" s="93"/>
      <c r="EK52" s="66"/>
      <c r="EL52" s="75" t="str">
        <f>IFERROR(IF(B52&lt;&gt;"", IF(AND(INDEX(Paste_Here!AQ$2:AQ$850, MATCH(B52, Paste_Here!A$2:A$850, 0))&lt;&gt;"", ISNUMBER(VALUE(INDEX(Paste_Here!AQ$2:AQ$850, MATCH(B52, Paste_Here!A$2:A$850, 0))))), INDEX(Paste_Here!AQ$2:AQ$850, MATCH(B52, Paste_Here!A$2:A$850, 0)), ""), ""), "")</f>
        <v/>
      </c>
      <c r="EM52" s="66"/>
      <c r="EN52" s="75" t="str">
        <f>IFERROR(IF(B52&lt;&gt;"", IF(ISNUMBER(SEARCH("highrisk", LOWER(INDEX(Paste_Here!AR$2:AR$850, MATCH(B52, Paste_Here!A$2:A$850, 0))))), "High Risk", IF(ISNUMBER(SEARCH("lowrisk", LOWER(INDEX(Paste_Here!AR$2:AR$850, MATCH(B52, Paste_Here!A$2:A$850, 0))))), "Low Risk", IF(ISNUMBER(SEARCH("somerisk", LOWER(INDEX(Paste_Here!AR$2:AR$850, MATCH(B52, Paste_Here!A$2:A$850, 0))))), "Some Risk", IF(ISNUMBER(SEARCH("ot", LOWER(INDEX(Paste_Here!AR$2:AR$850, MATCH(B52, Paste_Here!A$2:A$850, 0))))), "OT", "")))), ""), "")</f>
        <v/>
      </c>
      <c r="EO52" s="66"/>
      <c r="EP52" s="93"/>
      <c r="EQ52" s="66"/>
      <c r="ER52" s="75"/>
      <c r="ES52" s="66"/>
      <c r="ET52" s="75"/>
      <c r="EU52" s="66"/>
      <c r="EV52" s="66"/>
      <c r="EW52" s="75" t="str">
        <f t="shared" si="11"/>
        <v/>
      </c>
      <c r="EX52" s="66"/>
      <c r="EY52" s="75" t="str">
        <f>IFERROR(IF(B52&lt;&gt;"", IF(AND(INDEX(Paste_Here!Y$2:Y$850, MATCH(B52, Paste_Here!A$2:A$850, 0))&lt;&gt;"", ISNUMBER(VALUE(INDEX(Paste_Here!Y$2:Y$850, MATCH(B52, Paste_Here!A$2:A$850, 0))))), INDEX(Paste_Here!Y$2:Y$850, MATCH(B52, Paste_Here!A$2:A$850, 0)), ""), ""), "")</f>
        <v/>
      </c>
      <c r="EZ52" s="66"/>
      <c r="FA52" s="75" t="str">
        <f>IFERROR(IF(B52&lt;&gt;"", IF(ISNUMBER(SEARCH("highrisk", LOWER(INDEX(Paste_Here!Z$2:Z$850, MATCH(B52, Paste_Here!A$2:A$850, 0))))), "High Risk", IF(ISNUMBER(SEARCH("lowrisk", LOWER(INDEX(Paste_Here!Z$2:Z$850, MATCH(B52, Paste_Here!A$2:A$850, 0))))), "Low Risk", IF(ISNUMBER(SEARCH("somerisk", LOWER(INDEX(Paste_Here!Z$2:Z$850, MATCH(B52, Paste_Here!A$2:A$850, 0))))), "Some Risk", IF(ISNUMBER(SEARCH("ot", LOWER(INDEX(Paste_Here!Z$2:Z$850, MATCH(B52, Paste_Here!A$2:A$850, 0))))), "OT", "")))), ""), "")</f>
        <v/>
      </c>
      <c r="FB52" s="66"/>
      <c r="FC52" s="93"/>
      <c r="FD52" s="66"/>
      <c r="FE52" s="75" t="str">
        <f>IFERROR(IF(B52&lt;&gt;"", IF(AND(INDEX(Paste_Here!AA$2:AA$850, MATCH(B52, Paste_Here!A$2:A$850, 0))&lt;&gt;"", ISNUMBER(VALUE(INDEX(Paste_Here!AA$2:AA$850, MATCH(B52, Paste_Here!A$2:A$850, 0))))), INDEX(Paste_Here!AA$2:AA$850, MATCH(B52, Paste_Here!A$2:A$850, 0)), ""), ""), "")</f>
        <v/>
      </c>
      <c r="FF52" s="66"/>
      <c r="FG52" s="75" t="str">
        <f>IFERROR(IF(B52&lt;&gt;"", IF(ISNUMBER(SEARCH("highrisk", LOWER(INDEX(Paste_Here!AB$2:AB$850, MATCH(B52, Paste_Here!A$2:A$850, 0))))), "High Risk", IF(ISNUMBER(SEARCH("lowrisk", LOWER(INDEX(Paste_Here!AB$2:AB$850, MATCH(B52, Paste_Here!A$2:A$850, 0))))), "Low Risk", IF(ISNUMBER(SEARCH("somerisk", LOWER(INDEX(Paste_Here!AB$2:AB$850, MATCH(B52, Paste_Here!A$2:A$850, 0))))), "Some Risk", IF(ISNUMBER(SEARCH("ot", LOWER(INDEX(Paste_Here!AB$2:AB$850, MATCH(B52, Paste_Here!A$2:A$850, 0))))), "OT", "")))), ""), "")</f>
        <v/>
      </c>
      <c r="FH52" s="66"/>
      <c r="FI52" s="93"/>
      <c r="FJ52" s="66"/>
      <c r="FK52" s="75"/>
      <c r="FL52" s="66"/>
      <c r="FM52" s="75"/>
      <c r="FN52" s="66"/>
      <c r="FO52" s="66"/>
      <c r="FP52" s="75" t="str">
        <f t="shared" si="6"/>
        <v/>
      </c>
      <c r="FQ52" s="66"/>
      <c r="FR52" s="75" t="str">
        <f>IFERROR(IF(B52&lt;&gt;"", IF(ISNUMBER(SEARCH("s", LOWER(INDEX(Paste_Here!L$2:L$850, MATCH(B52, Paste_Here!A$2:A$850, 0))))), "Yes", IF(INDEX(Paste_Here!L$2:L$850, MATCH(B52, Paste_Here!A$2:A$850, 0))&lt;&gt;"", "No", "")), ""), "")</f>
        <v/>
      </c>
      <c r="FS52" s="66"/>
      <c r="FT52" s="75" t="str">
        <f>IFERROR(IF(B52&lt;&gt;"", IF(ISNUMBER(SEARCH("yes", LOWER(INDEX(Paste_Here!F$2:F$850, MATCH(B52, Paste_Here!A$2:A$850, 0))))), "Yes", IF(ISNUMBER(SEARCH("no", LOWER(INDEX(Paste_Here!F$2:F$850, MATCH(B52, Paste_Here!A$2:A$850, 0))))), "No", "")), ""), "")</f>
        <v/>
      </c>
      <c r="FU52" s="66"/>
      <c r="FV52" s="75" t="str">
        <f>IFERROR(IF(B52&lt;&gt;"", IF(ISNUMBER(SEARCH("english language learner", LOWER(INDEX(Paste_Here!C$2:C$850, MATCH(B52, Paste_Here!A$2:A$850, 0))))), "Yes", ""), ""), "")</f>
        <v/>
      </c>
      <c r="FW52" s="66"/>
      <c r="FX52" s="75" t="str">
        <f>IFERROR(IF(B52&lt;&gt;"", IF(OR(ISNUMBER(SEARCH("b", LOWER(INDEX(Paste_Here!J$2:J$850, MATCH(B52, Paste_Here!A$2:A$850, 0))))), ISNUMBER(SEARCH("h", LOWER(INDEX(Paste_Here!J$2:J$850, MATCH(B52, Paste_Here!A$2:A$850, 0))))), ISNUMBER(SEARCH("i", LOWER(INDEX(Paste_Here!J$2:J$850, MATCH(B52, Paste_Here!A$2:A$850, 0)))))), "Yes", IF(INDEX(Paste_Here!J$2:J$850, MATCH(B52, Paste_Here!A$2:A$850, 0))&lt;&gt;"", "No", "")), ""), "")</f>
        <v/>
      </c>
      <c r="FY52" s="66"/>
      <c r="FZ52" s="75" t="str">
        <f>IFERROR(IF(B52&lt;&gt;"", IF(ISNUMBER(SEARCH("yes", LOWER(INDEX(Paste_Here!K$2:K$850, MATCH(B52, Paste_Here!A$2:A$850, 0))))), "Yes", IF(ISNUMBER(SEARCH("no", LOWER(INDEX(Paste_Here!K$2:K$850, MATCH(B52, Paste_Here!A$2:A$850, 0))))), "No", "")), ""), "")</f>
        <v/>
      </c>
      <c r="GA52" s="66"/>
      <c r="GB52" s="75" t="str">
        <f>IFERROR(IF(B52&lt;&gt;"", IF(ISNUMBER(SEARCH("transitional 2", LOWER(INDEX(Paste_Here!C$2:C$850, MATCH(B52, Paste_Here!A$2:A$850, 0))))), "T2",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GC52" s="66"/>
      <c r="GD52" s="75"/>
      <c r="GE52" s="66"/>
      <c r="GF52" s="75"/>
      <c r="GG52" s="66"/>
      <c r="GH52" s="75"/>
      <c r="GI52" s="66"/>
      <c r="GK52" s="1" t="str" cm="1">
        <f t="array" ref="GK52">IFERROR(INDEX(Paste_Here!$B$2:$B$850, MATCH(0, COUNTIF(GK$4:GK51, Paste_Here!$B$2:$B$850) + IF(Paste_Here!$B$2:$B$850="", 1, 0), 0)), "")</f>
        <v/>
      </c>
      <c r="GL52" s="1" t="str">
        <f>IF(GK52&lt;&gt;"", INDEX(Paste_Here!$A$2:$A$850, MATCH(GK52, Paste_Here!$B$2:$B$850, 0)), "")</f>
        <v/>
      </c>
      <c r="GM52" s="1" t="str">
        <f t="shared" si="12"/>
        <v/>
      </c>
      <c r="GN52" s="1" t="str" cm="1">
        <f t="array" ref="GN52">IFERROR(INDEX($GM$5:$GM$850, MATCH(SMALL(IF($GM$5:$GM$850&lt;&gt;"", COUNTIF($GM$5:$GM$850, "&lt;"&amp;$GM$5:$GM$850)+1), ROW()-ROW($GN$5)+1), COUNTIF($GM$5:$GM$850, "&lt;"&amp;$GM$5:$GM$850)+1, 0)), "")</f>
        <v/>
      </c>
    </row>
    <row r="53" spans="1:196">
      <c r="A53" s="66"/>
      <c r="B53" s="75" t="str">
        <f t="shared" si="0"/>
        <v/>
      </c>
      <c r="C53" s="66"/>
      <c r="D53" s="75" t="str">
        <f>IFERROR(IF(AND(INDEX(Paste_Here!N$2:N$850, MATCH(B53, Paste_Here!A$2:A$850, 0)) = ""), "", IF(UPPER(INDEX(Paste_Here!N$2:N$850, MATCH(B53, Paste_Here!A$2:A$850, 0))) = "YES", "Yes", IF(UPPER(INDEX(Paste_Here!N$2:N$850, MATCH(B53, Paste_Here!A$2:A$850, 0))) = "NO", "No", ""))), "")</f>
        <v/>
      </c>
      <c r="E53" s="66"/>
      <c r="F53" s="75" t="str">
        <f t="shared" si="7"/>
        <v/>
      </c>
      <c r="G53" s="66"/>
      <c r="H53" s="75" t="str">
        <f t="shared" si="8"/>
        <v/>
      </c>
      <c r="I53" s="66"/>
      <c r="J53" s="75" t="str">
        <f t="shared" si="9"/>
        <v/>
      </c>
      <c r="K53" s="66"/>
      <c r="L53" s="75"/>
      <c r="M53" s="66"/>
      <c r="N53" s="75" t="str">
        <f>IFERROR(IF(B53&lt;&gt;"", IF(AND(INDEX(Paste_Here!AW$2:AW$850, MATCH(B53, Paste_Here!A$2:A$850, 0))&lt;&gt;"", ISNUMBER(VALUE(INDEX(Paste_Here!AW$2:AW$850, MATCH(B53, Paste_Here!A$2:A$850, 0))))), INDEX(Paste_Here!AW$2:AW$850, MATCH(B53, Paste_Here!A$2:A$850, 0)), ""), ""), "")</f>
        <v/>
      </c>
      <c r="O53" s="66"/>
      <c r="P53" s="75" t="str">
        <f>IFERROR(IF(B53&lt;&gt;"", IF(AND(INDEX(Paste_Here!AX$2:AX$850, MATCH(B53, Paste_Here!A$2:A$850, 0))&lt;&gt;"", ISNUMBER(VALUE(INDEX(Paste_Here!AX$2:AX$850, MATCH(B53, Paste_Here!A$2:A$850, 0))))), INDEX(Paste_Here!AX$2:AX$850, MATCH(B53, Paste_Here!A$2:A$850, 0)), ""), ""), "")</f>
        <v/>
      </c>
      <c r="Q53" s="66"/>
      <c r="R53" s="75" t="str">
        <f>IFERROR(IF(B53&lt;&gt;"", IF(AND(INDEX(Paste_Here!AU$2:AU$850, MATCH(B53, Paste_Here!A$2:A$850, 0))&lt;&gt;"", ISNUMBER(VALUE(INDEX(Paste_Here!AU$2:AU$850, MATCH(B53, Paste_Here!A$2:A$850, 0))))), INDEX(Paste_Here!AU$2:AU$850, MATCH(B53, Paste_Here!A$2:A$850, 0)), ""), ""), "")</f>
        <v/>
      </c>
      <c r="S53" s="66"/>
      <c r="T53" s="75" t="str">
        <f>IFERROR(IF(B53&lt;&gt;"", IF(AND(INDEX(Paste_Here!AV$2:AV$850, MATCH(B53, Paste_Here!A$2:A$850, 0))&lt;&gt;"", ISNUMBER(VALUE(INDEX(Paste_Here!AV$2:AV$850, MATCH(B53, Paste_Here!A$2:A$850, 0))))), INDEX(Paste_Here!AV$2:AV$850, MATCH(B53, Paste_Here!A$2:A$850, 0)), ""), ""), "")</f>
        <v/>
      </c>
      <c r="U53" s="66"/>
      <c r="W53" s="66"/>
      <c r="Y53" s="66"/>
      <c r="Z53" s="66"/>
      <c r="AA53" s="75" t="str">
        <f t="shared" si="1"/>
        <v/>
      </c>
      <c r="AB53" s="66"/>
      <c r="AC53" s="75"/>
      <c r="AD53" s="66"/>
      <c r="AE53" s="98"/>
      <c r="AF53" s="66"/>
      <c r="AG53" s="75"/>
      <c r="AH53" s="66"/>
      <c r="AI53" s="75" t="str">
        <f>IFERROR(IF(B53&lt;&gt;"", IF(AND(INDEX(Paste_Here!AC$2:AC$850, MATCH(B53, Paste_Here!A$2:A$850, 0))&lt;&gt;"", ISNUMBER(VALUE(INDEX(Paste_Here!AC$2:AC$850, MATCH(B53, Paste_Here!A$2:A$850, 0))))), INDEX(Paste_Here!AC$2:AC$850, MATCH(B53, Paste_Here!A$2:A$850, 0)), ""), ""), "")</f>
        <v/>
      </c>
      <c r="AJ53" s="66"/>
      <c r="AK53" s="75" t="str">
        <f>IFERROR(IF(B53&lt;&gt;"", IF(ISNUMBER(SEARCH("highrisk", LOWER(INDEX(Paste_Here!AD$2:AD$850, MATCH(B53, Paste_Here!A$2:A$850, 0))))), "High Risk", IF(ISNUMBER(SEARCH("lowrisk", LOWER(INDEX(Paste_Here!AD$2:AD$850, MATCH(B53, Paste_Here!A$2:A$850, 0))))), "Low Risk", IF(ISNUMBER(SEARCH("somerisk", LOWER(INDEX(Paste_Here!AD$2:AD$850, MATCH(B53, Paste_Here!A$2:A$850, 0))))), "Some Risk", IF(ISNUMBER(SEARCH("ot", LOWER(INDEX(Paste_Here!AD$2:AD$850, MATCH(B53, Paste_Here!A$2:A$850, 0))))), "OT", "")))), ""), "")</f>
        <v/>
      </c>
      <c r="AL53" s="66"/>
      <c r="AM53" s="75"/>
      <c r="AN53" s="66"/>
      <c r="AO53" s="75" t="str">
        <f>IFERROR(IF(B53&lt;&gt;"", IF(AND(INDEX(Paste_Here!M$2:M$850, MATCH(B53, Paste_Here!A$2:A$850, 0))&lt;&gt;"", ISNUMBER(VALUE(INDEX(Paste_Here!M$2:M$850, MATCH(B53, Paste_Here!A$2:A$850, 0))))), INDEX(Paste_Here!M$2:M$850, MATCH(B53, Paste_Here!A$2:A$850, 0)), ""), ""), "")</f>
        <v/>
      </c>
      <c r="AP53" s="66"/>
      <c r="AQ53" s="75" t="str">
        <f>IFERROR(IF(B53&lt;&gt;"", IF(ISNUMBER(SEARCH("highrisk", LOWER(INDEX(Paste_Here!N$2:N$850, MATCH(B53, Paste_Here!A$2:A$850, 0))))), "High Risk", IF(ISNUMBER(SEARCH("lowrisk", LOWER(INDEX(Paste_Here!N$2:N$850, MATCH(B53, Paste_Here!A$2:A$850, 0))))), "Low Risk", IF(ISNUMBER(SEARCH("somerisk", LOWER(INDEX(Paste_Here!N$2:N$850, MATCH(B53, Paste_Here!A$2:A$850, 0))))), "Some Risk", IF(ISNUMBER(SEARCH("ot", LOWER(INDEX(Paste_Here!N$2:N$850, MATCH(B53, Paste_Here!A$2:A$850, 0))))), "OT", "")))), ""), "")</f>
        <v/>
      </c>
      <c r="AT53" s="66"/>
      <c r="AU53" s="103"/>
      <c r="AV53" s="66"/>
      <c r="AW53" s="66"/>
      <c r="AX53" s="75" t="str">
        <f t="shared" si="2"/>
        <v/>
      </c>
      <c r="AY53" s="66"/>
      <c r="AZ53" s="75"/>
      <c r="BA53" s="66"/>
      <c r="BB53" s="75"/>
      <c r="BC53" s="66"/>
      <c r="BD53" s="75"/>
      <c r="BE53" s="66"/>
      <c r="BF53" s="75" t="str">
        <f>IFERROR(IF(B53&lt;&gt;"", IF(AND(INDEX(Paste_Here!AE$2:AE$850, MATCH(B53, Paste_Here!A$2:A$850, 0))&lt;&gt;"", ISNUMBER(VALUE(INDEX(Paste_Here!AE$2:AE$850, MATCH(B53, Paste_Here!A$2:A$850, 0))))), INDEX(Paste_Here!AE$2:AE$850, MATCH(B53, Paste_Here!A$2:A$850, 0)), ""), ""), "")</f>
        <v/>
      </c>
      <c r="BG53" s="66"/>
      <c r="BH53" s="75" t="str">
        <f>IFERROR(IF(B53&lt;&gt;"", IF(ISNUMBER(SEARCH("highrisk", LOWER(INDEX(Paste_Here!AF$2:AF$850, MATCH(B53, Paste_Here!A$2:A$850, 0))))), "High Risk", IF(ISNUMBER(SEARCH("lowrisk", LOWER(INDEX(Paste_Here!AF$2:AF$850, MATCH(B53, Paste_Here!A$2:A$850, 0))))), "Low Risk", IF(ISNUMBER(SEARCH("somerisk", LOWER(INDEX(Paste_Here!AF$2:AF$850, MATCH(B53, Paste_Here!A$2:A$850, 0))))), "Some Risk", IF(ISNUMBER(SEARCH("ot", LOWER(INDEX(Paste_Here!AF$2:AF$850, MATCH(B53, Paste_Here!A$2:A$850, 0))))), "OT", "")))), ""), "")</f>
        <v/>
      </c>
      <c r="BI53" s="66"/>
      <c r="BJ53" s="75"/>
      <c r="BK53" s="66"/>
      <c r="BL53" s="75" t="str">
        <f>IFERROR(IF(B53&lt;&gt;"", IF(AND(INDEX(Paste_Here!O$2:O$850, MATCH(B53, Paste_Here!A$2:A$850, 0))&lt;&gt;"", ISNUMBER(VALUE(INDEX(Paste_Here!O$2:O$850, MATCH(B53, Paste_Here!A$2:A$850, 0))))), INDEX(Paste_Here!O$2:O$850, MATCH(B53, Paste_Here!A$2:A$850, 0)), ""), ""), "")</f>
        <v/>
      </c>
      <c r="BM53" s="66"/>
      <c r="BN53" s="75" t="str">
        <f>IFERROR(IF(B53&lt;&gt;"", IF(ISNUMBER(SEARCH("highrisk", LOWER(INDEX(Paste_Here!P$2:P$850, MATCH(B53, Paste_Here!A$2:A$850, 0))))), "High Risk", IF(ISNUMBER(SEARCH("lowrisk", LOWER(INDEX(Paste_Here!P$2:P$850, MATCH(B53, Paste_Here!A$2:A$850, 0))))), "Low Risk", IF(ISNUMBER(SEARCH("somerisk", LOWER(INDEX(Paste_Here!P$2:P$850, MATCH(B53, Paste_Here!A$2:A$850, 0))))), "Some Risk", IF(ISNUMBER(SEARCH("ot", LOWER(INDEX(Paste_Here!P$2:P$850, MATCH(B53, Paste_Here!A$2:A$850, 0))))), "OT", "")))), ""), "")</f>
        <v/>
      </c>
      <c r="BQ53" s="66"/>
      <c r="BR53" s="75"/>
      <c r="BS53" s="66"/>
      <c r="BT53" s="66"/>
      <c r="BU53" s="75" t="str">
        <f t="shared" si="3"/>
        <v/>
      </c>
      <c r="BV53" s="66"/>
      <c r="BW53" s="75"/>
      <c r="BX53" s="66"/>
      <c r="BY53" s="75"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BZ53" s="66"/>
      <c r="CA53" s="75"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CB53" s="66"/>
      <c r="CC53" s="75"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CD53" s="66"/>
      <c r="CE53" s="75"/>
      <c r="CF53" s="66"/>
      <c r="CK53" s="75"/>
      <c r="CL53" s="66"/>
      <c r="CM53" s="75"/>
      <c r="CN53" s="66"/>
      <c r="CO53" s="75"/>
      <c r="CP53" s="66"/>
      <c r="CQ53" s="66"/>
      <c r="CR53" s="75" t="str">
        <f t="shared" si="4"/>
        <v/>
      </c>
      <c r="CS53" s="66"/>
      <c r="CT53" s="75"/>
      <c r="CU53" s="66"/>
      <c r="CV53" s="75"/>
      <c r="CW53" s="66"/>
      <c r="CX53" s="75"/>
      <c r="CY53" s="66"/>
      <c r="CZ53" s="75"/>
      <c r="DA53" s="66"/>
      <c r="DB53" s="75" t="str">
        <f>IFERROR(IF(B53&lt;&gt;"", IF(AND(INDEX(Paste_Here!AK$2:AK$850, MATCH(B53, Paste_Here!A$2:A$850, 0))&lt;&gt;"", ISNUMBER(VALUE(INDEX(Paste_Here!AK$2:AK$850, MATCH(B53, Paste_Here!A$2:A$850, 0))))), INDEX(Paste_Here!AK$2:AK$850, MATCH(B53, Paste_Here!A$2:A$850, 0)), ""), ""), "")</f>
        <v/>
      </c>
      <c r="DC53" s="66"/>
      <c r="DD53" s="75" t="str">
        <f>IFERROR(IF(B53&lt;&gt;"", IF(ISNUMBER(SEARCH("highrisk", LOWER(INDEX(Paste_Here!AL$2:AL$850, MATCH(B53, Paste_Here!A$2:A$850, 0))))), "High Risk", IF(ISNUMBER(SEARCH("lowrisk", LOWER(INDEX(Paste_Here!AL$2:AL$850, MATCH(B53, Paste_Here!A$2:A$850, 0))))), "Low Risk", IF(ISNUMBER(SEARCH("somerisk", LOWER(INDEX(Paste_Here!AL$2:AL$850, MATCH(B53, Paste_Here!A$2:A$850, 0))))), "Some Risk", IF(ISNUMBER(SEARCH("ot", LOWER(INDEX(Paste_Here!AL$2:AL$850, MATCH(B53, Paste_Here!A$2:A$850, 0))))), "OT", "")))), ""), "")</f>
        <v/>
      </c>
      <c r="DE53" s="66"/>
      <c r="DF53" s="75" t="str">
        <f>IFERROR(IF(B53&lt;&gt;"", IF(AND(INDEX(Paste_Here!AM$2:AM$850, MATCH(B53, Paste_Here!A$2:A$850, 0))&lt;&gt;"", ISNUMBER(VALUE(INDEX(Paste_Here!AM$2:AM$850, MATCH(B53, Paste_Here!A$2:A$850, 0))))), INDEX(Paste_Here!AM$2:AM$850, MATCH(B53, Paste_Here!A$2:A$850, 0)), ""), ""), "")</f>
        <v/>
      </c>
      <c r="DG53" s="66"/>
      <c r="DH53" s="75" t="str">
        <f>IFERROR(IF(B53&lt;&gt;"", IF(ISNUMBER(SEARCH("highrisk", LOWER(INDEX(Paste_Here!AN$2:AN$850, MATCH(B53, Paste_Here!A$2:A$850, 0))))), "High Risk", IF(ISNUMBER(SEARCH("lowrisk", LOWER(INDEX(Paste_Here!AN$2:AN$850, MATCH(B53, Paste_Here!A$2:A$850, 0))))), "Low Risk", IF(ISNUMBER(SEARCH("somerisk", LOWER(INDEX(Paste_Here!AN$2:AN$850, MATCH(B53, Paste_Here!A$2:A$850, 0))))), "Some Risk", IF(ISNUMBER(SEARCH("ot", LOWER(INDEX(Paste_Here!AN$2:AN$850, MATCH(B53, Paste_Here!A$2:A$850, 0))))), "OT", "")))), ""), "")</f>
        <v/>
      </c>
      <c r="DI53" s="66"/>
      <c r="DJ53" s="66"/>
      <c r="DK53" s="75" t="str">
        <f t="shared" si="5"/>
        <v/>
      </c>
      <c r="DL53" s="66"/>
      <c r="DM53" s="75" t="str">
        <f>IFERROR(IF(B53&lt;&gt;"", IF(AND(INDEX(Paste_Here!Q$2:Q$850, MATCH(B53, Paste_Here!A$2:A$850, 0))&lt;&gt;"", ISNUMBER(VALUE(INDEX(Paste_Here!Q$2:Q$850, MATCH(B53, Paste_Here!A$2:A$850, 0))))), INDEX(Paste_Here!Q$2:Q$850, MATCH(B53, Paste_Here!A$2:A$850, 0)), ""), ""), "")</f>
        <v/>
      </c>
      <c r="DN53" s="66"/>
      <c r="DO53" s="75" t="str">
        <f>IFERROR(IF(B53&lt;&gt;"", IF(ISNUMBER(SEARCH("highrisk", LOWER(INDEX(Paste_Here!R$2:R$850, MATCH(B53, Paste_Here!A$2:A$850, 0))))), "High Risk", IF(ISNUMBER(SEARCH("lowrisk", LOWER(INDEX(Paste_Here!R$2:R$850, MATCH(B53, Paste_Here!A$2:A$850, 0))))), "Low Risk", IF(ISNUMBER(SEARCH("somerisk", LOWER(INDEX(Paste_Here!R$2:R$850, MATCH(B53, Paste_Here!A$2:A$850, 0))))), "Some Risk", IF(ISNUMBER(SEARCH("ot", LOWER(INDEX(Paste_Here!R$2:R$850, MATCH(B53, Paste_Here!A$2:A$850, 0))))), "OT", "")))), ""), "")</f>
        <v/>
      </c>
      <c r="DP53" s="66"/>
      <c r="DQ53" s="93" t="str">
        <f>IFERROR(IF(B53&lt;&gt;"", IF(AND(INDEX(Paste_Here!S$2:S$850, MATCH(B53, Paste_Here!A$2:A$850, 0))&lt;&gt;"", ISNUMBER(VALUE(INDEX(Paste_Here!S$2:S$850, MATCH(B53, Paste_Here!A$2:A$850, 0))))), INDEX(Paste_Here!S$2:S$850, MATCH(B53, Paste_Here!A$2:A$850, 0)), ""), ""), "")</f>
        <v/>
      </c>
      <c r="DR53" s="66"/>
      <c r="DS53" s="75"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IF(ISNUMBER(SEARCH("ot", LOWER(INDEX(Paste_Here!T$2:T$850, MATCH(B53, Paste_Here!A$2:A$850, 0))))), "OT", "")))), ""), "")</f>
        <v/>
      </c>
      <c r="DT53" s="66"/>
      <c r="DU53" s="75" t="str">
        <f>IFERROR(IF(B53&lt;&gt;"", IF(AND(INDEX(Paste_Here!U$2:U$850, MATCH(B53, Paste_Here!A$2:A$850, 0))&lt;&gt;"", ISNUMBER(VALUE(INDEX(Paste_Here!U$2:U$850, MATCH(B53, Paste_Here!A$2:A$850, 0))))), INDEX(Paste_Here!U$2:U$850, MATCH(B53, Paste_Here!A$2:A$850, 0)), ""), ""), "")</f>
        <v/>
      </c>
      <c r="DV53" s="66"/>
      <c r="DW53" s="93" t="str">
        <f>IFERROR(IF(B53&lt;&gt;"", IF(ISNUMBER(SEARCH("highrisk", LOWER(INDEX(Paste_Here!V$2:V$850, MATCH(B53, Paste_Here!A$2:A$850, 0))))), "High Risk", IF(ISNUMBER(SEARCH("lowrisk", LOWER(INDEX(Paste_Here!V$2:V$850, MATCH(B53, Paste_Here!A$2:A$850, 0))))), "Low Risk", IF(ISNUMBER(SEARCH("somerisk", LOWER(INDEX(Paste_Here!V$2:V$850, MATCH(B53, Paste_Here!A$2:A$850, 0))))), "Some Risk", IF(ISNUMBER(SEARCH("ot", LOWER(INDEX(Paste_Here!V$2:V$850, MATCH(B53, Paste_Here!A$2:A$850, 0))))), "OT", "")))), ""), "")</f>
        <v/>
      </c>
      <c r="DX53" s="66"/>
      <c r="DY53" s="75" t="str">
        <f>IFERROR(IF(B53&lt;&gt;"", IF(AND(INDEX(Paste_Here!W$2:W$850, MATCH(B53, Paste_Here!A$2:A$850, 0))&lt;&gt;"", ISNUMBER(VALUE(INDEX(Paste_Here!W$2:W$850, MATCH(B53, Paste_Here!A$2:A$850, 0))))), INDEX(Paste_Here!W$2:W$850, MATCH(B53, Paste_Here!A$2:A$850, 0)), ""), ""), "")</f>
        <v/>
      </c>
      <c r="DZ53" s="66"/>
      <c r="EA53" s="75" t="str">
        <f>IFERROR(IF(B53&lt;&gt;"", IF(ISNUMBER(SEARCH("highrisk", LOWER(INDEX(Paste_Here!X$2:X$850, MATCH(B53, Paste_Here!A$2:A$850, 0))))), "High Risk", IF(ISNUMBER(SEARCH("lowrisk", LOWER(INDEX(Paste_Here!X$2:X$850, MATCH(B53, Paste_Here!A$2:A$850, 0))))), "Low Risk", IF(ISNUMBER(SEARCH("somerisk", LOWER(INDEX(Paste_Here!X$2:X$850, MATCH(B53, Paste_Here!A$2:A$850, 0))))), "Some Risk", IF(ISNUMBER(SEARCH("ot", LOWER(INDEX(Paste_Here!X$2:X$850, MATCH(B53, Paste_Here!A$2:A$850, 0))))), "OT", "")))), ""), "")</f>
        <v/>
      </c>
      <c r="EB53" s="66"/>
      <c r="EC53" s="66"/>
      <c r="ED53" s="75" t="str">
        <f t="shared" si="10"/>
        <v/>
      </c>
      <c r="EE53" s="66"/>
      <c r="EF53" s="75" t="str">
        <f>IFERROR(IF(B53&lt;&gt;"", IF(AND(INDEX(Paste_Here!AO$2:AO$850, MATCH(B53, Paste_Here!A$2:A$850, 0))&lt;&gt;"", ISNUMBER(VALUE(INDEX(Paste_Here!AO$2:AO$850, MATCH(B53, Paste_Here!A$2:A$850, 0))))), INDEX(Paste_Here!AO$2:AO$850, MATCH(B53, Paste_Here!A$2:A$850, 0)), ""), ""), "")</f>
        <v/>
      </c>
      <c r="EG53" s="66"/>
      <c r="EH53" s="75" t="str">
        <f>IFERROR(IF(B53&lt;&gt;"", IF(ISNUMBER(SEARCH("highrisk", LOWER(INDEX(Paste_Here!AP$2:AP$850, MATCH(B53, Paste_Here!A$2:A$850, 0))))), "High Risk", IF(ISNUMBER(SEARCH("lowrisk", LOWER(INDEX(Paste_Here!AP$2:AP$850, MATCH(B53, Paste_Here!A$2:A$850, 0))))), "Low Risk", IF(ISNUMBER(SEARCH("somerisk", LOWER(INDEX(Paste_Here!AP$2:AP$850, MATCH(B53, Paste_Here!A$2:A$850, 0))))), "Some Risk", IF(ISNUMBER(SEARCH("ot", LOWER(INDEX(Paste_Here!AP$2:AP$850, MATCH(B53, Paste_Here!A$2:A$850, 0))))), "OT", "")))), ""), "")</f>
        <v/>
      </c>
      <c r="EI53" s="66"/>
      <c r="EJ53" s="93"/>
      <c r="EK53" s="66"/>
      <c r="EL53" s="75" t="str">
        <f>IFERROR(IF(B53&lt;&gt;"", IF(AND(INDEX(Paste_Here!AQ$2:AQ$850, MATCH(B53, Paste_Here!A$2:A$850, 0))&lt;&gt;"", ISNUMBER(VALUE(INDEX(Paste_Here!AQ$2:AQ$850, MATCH(B53, Paste_Here!A$2:A$850, 0))))), INDEX(Paste_Here!AQ$2:AQ$850, MATCH(B53, Paste_Here!A$2:A$850, 0)), ""), ""), "")</f>
        <v/>
      </c>
      <c r="EM53" s="66"/>
      <c r="EN53" s="75" t="str">
        <f>IFERROR(IF(B53&lt;&gt;"", IF(ISNUMBER(SEARCH("highrisk", LOWER(INDEX(Paste_Here!AR$2:AR$850, MATCH(B53, Paste_Here!A$2:A$850, 0))))), "High Risk", IF(ISNUMBER(SEARCH("lowrisk", LOWER(INDEX(Paste_Here!AR$2:AR$850, MATCH(B53, Paste_Here!A$2:A$850, 0))))), "Low Risk", IF(ISNUMBER(SEARCH("somerisk", LOWER(INDEX(Paste_Here!AR$2:AR$850, MATCH(B53, Paste_Here!A$2:A$850, 0))))), "Some Risk", IF(ISNUMBER(SEARCH("ot", LOWER(INDEX(Paste_Here!AR$2:AR$850, MATCH(B53, Paste_Here!A$2:A$850, 0))))), "OT", "")))), ""), "")</f>
        <v/>
      </c>
      <c r="EO53" s="66"/>
      <c r="EP53" s="93"/>
      <c r="EQ53" s="66"/>
      <c r="ER53" s="75"/>
      <c r="ES53" s="66"/>
      <c r="ET53" s="75"/>
      <c r="EU53" s="66"/>
      <c r="EV53" s="66"/>
      <c r="EW53" s="75" t="str">
        <f t="shared" si="11"/>
        <v/>
      </c>
      <c r="EX53" s="66"/>
      <c r="EY53" s="75" t="str">
        <f>IFERROR(IF(B53&lt;&gt;"", IF(AND(INDEX(Paste_Here!Y$2:Y$850, MATCH(B53, Paste_Here!A$2:A$850, 0))&lt;&gt;"", ISNUMBER(VALUE(INDEX(Paste_Here!Y$2:Y$850, MATCH(B53, Paste_Here!A$2:A$850, 0))))), INDEX(Paste_Here!Y$2:Y$850, MATCH(B53, Paste_Here!A$2:A$850, 0)), ""), ""), "")</f>
        <v/>
      </c>
      <c r="EZ53" s="66"/>
      <c r="FA53" s="75" t="str">
        <f>IFERROR(IF(B53&lt;&gt;"", IF(ISNUMBER(SEARCH("highrisk", LOWER(INDEX(Paste_Here!Z$2:Z$850, MATCH(B53, Paste_Here!A$2:A$850, 0))))), "High Risk", IF(ISNUMBER(SEARCH("lowrisk", LOWER(INDEX(Paste_Here!Z$2:Z$850, MATCH(B53, Paste_Here!A$2:A$850, 0))))), "Low Risk", IF(ISNUMBER(SEARCH("somerisk", LOWER(INDEX(Paste_Here!Z$2:Z$850, MATCH(B53, Paste_Here!A$2:A$850, 0))))), "Some Risk", IF(ISNUMBER(SEARCH("ot", LOWER(INDEX(Paste_Here!Z$2:Z$850, MATCH(B53, Paste_Here!A$2:A$850, 0))))), "OT", "")))), ""), "")</f>
        <v/>
      </c>
      <c r="FB53" s="66"/>
      <c r="FC53" s="93"/>
      <c r="FD53" s="66"/>
      <c r="FE53" s="75" t="str">
        <f>IFERROR(IF(B53&lt;&gt;"", IF(AND(INDEX(Paste_Here!AA$2:AA$850, MATCH(B53, Paste_Here!A$2:A$850, 0))&lt;&gt;"", ISNUMBER(VALUE(INDEX(Paste_Here!AA$2:AA$850, MATCH(B53, Paste_Here!A$2:A$850, 0))))), INDEX(Paste_Here!AA$2:AA$850, MATCH(B53, Paste_Here!A$2:A$850, 0)), ""), ""), "")</f>
        <v/>
      </c>
      <c r="FF53" s="66"/>
      <c r="FG53" s="75" t="str">
        <f>IFERROR(IF(B53&lt;&gt;"", IF(ISNUMBER(SEARCH("highrisk", LOWER(INDEX(Paste_Here!AB$2:AB$850, MATCH(B53, Paste_Here!A$2:A$850, 0))))), "High Risk", IF(ISNUMBER(SEARCH("lowrisk", LOWER(INDEX(Paste_Here!AB$2:AB$850, MATCH(B53, Paste_Here!A$2:A$850, 0))))), "Low Risk", IF(ISNUMBER(SEARCH("somerisk", LOWER(INDEX(Paste_Here!AB$2:AB$850, MATCH(B53, Paste_Here!A$2:A$850, 0))))), "Some Risk", IF(ISNUMBER(SEARCH("ot", LOWER(INDEX(Paste_Here!AB$2:AB$850, MATCH(B53, Paste_Here!A$2:A$850, 0))))), "OT", "")))), ""), "")</f>
        <v/>
      </c>
      <c r="FH53" s="66"/>
      <c r="FI53" s="93"/>
      <c r="FJ53" s="66"/>
      <c r="FK53" s="75"/>
      <c r="FL53" s="66"/>
      <c r="FM53" s="75"/>
      <c r="FN53" s="66"/>
      <c r="FO53" s="66"/>
      <c r="FP53" s="75" t="str">
        <f t="shared" si="6"/>
        <v/>
      </c>
      <c r="FQ53" s="66"/>
      <c r="FR53" s="75" t="str">
        <f>IFERROR(IF(B53&lt;&gt;"", IF(ISNUMBER(SEARCH("s", LOWER(INDEX(Paste_Here!L$2:L$850, MATCH(B53, Paste_Here!A$2:A$850, 0))))), "Yes", IF(INDEX(Paste_Here!L$2:L$850, MATCH(B53, Paste_Here!A$2:A$850, 0))&lt;&gt;"", "No", "")), ""), "")</f>
        <v/>
      </c>
      <c r="FS53" s="66"/>
      <c r="FT53" s="75" t="str">
        <f>IFERROR(IF(B53&lt;&gt;"", IF(ISNUMBER(SEARCH("yes", LOWER(INDEX(Paste_Here!F$2:F$850, MATCH(B53, Paste_Here!A$2:A$850, 0))))), "Yes", IF(ISNUMBER(SEARCH("no", LOWER(INDEX(Paste_Here!F$2:F$850, MATCH(B53, Paste_Here!A$2:A$850, 0))))), "No", "")), ""), "")</f>
        <v/>
      </c>
      <c r="FU53" s="66"/>
      <c r="FV53" s="75" t="str">
        <f>IFERROR(IF(B53&lt;&gt;"", IF(ISNUMBER(SEARCH("english language learner", LOWER(INDEX(Paste_Here!C$2:C$850, MATCH(B53, Paste_Here!A$2:A$850, 0))))), "Yes", ""), ""), "")</f>
        <v/>
      </c>
      <c r="FW53" s="66"/>
      <c r="FX53" s="75" t="str">
        <f>IFERROR(IF(B53&lt;&gt;"", IF(OR(ISNUMBER(SEARCH("b", LOWER(INDEX(Paste_Here!J$2:J$850, MATCH(B53, Paste_Here!A$2:A$850, 0))))), ISNUMBER(SEARCH("h", LOWER(INDEX(Paste_Here!J$2:J$850, MATCH(B53, Paste_Here!A$2:A$850, 0))))), ISNUMBER(SEARCH("i", LOWER(INDEX(Paste_Here!J$2:J$850, MATCH(B53, Paste_Here!A$2:A$850, 0)))))), "Yes", IF(INDEX(Paste_Here!J$2:J$850, MATCH(B53, Paste_Here!A$2:A$850, 0))&lt;&gt;"", "No", "")), ""), "")</f>
        <v/>
      </c>
      <c r="FY53" s="66"/>
      <c r="FZ53" s="75" t="str">
        <f>IFERROR(IF(B53&lt;&gt;"", IF(ISNUMBER(SEARCH("yes", LOWER(INDEX(Paste_Here!K$2:K$850, MATCH(B53, Paste_Here!A$2:A$850, 0))))), "Yes", IF(ISNUMBER(SEARCH("no", LOWER(INDEX(Paste_Here!K$2:K$850, MATCH(B53, Paste_Here!A$2:A$850, 0))))), "No", "")), ""), "")</f>
        <v/>
      </c>
      <c r="GA53" s="66"/>
      <c r="GB53" s="75" t="str">
        <f>IFERROR(IF(B53&lt;&gt;"", IF(ISNUMBER(SEARCH("transitional 2", LOWER(INDEX(Paste_Here!C$2:C$850, MATCH(B53, Paste_Here!A$2:A$850, 0))))), "T2",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GC53" s="66"/>
      <c r="GD53" s="75"/>
      <c r="GE53" s="66"/>
      <c r="GF53" s="75"/>
      <c r="GG53" s="66"/>
      <c r="GH53" s="75"/>
      <c r="GI53" s="66"/>
      <c r="GK53" s="1" t="str" cm="1">
        <f t="array" ref="GK53">IFERROR(INDEX(Paste_Here!$B$2:$B$850, MATCH(0, COUNTIF(GK$4:GK52, Paste_Here!$B$2:$B$850) + IF(Paste_Here!$B$2:$B$850="", 1, 0), 0)), "")</f>
        <v/>
      </c>
      <c r="GL53" s="1" t="str">
        <f>IF(GK53&lt;&gt;"", INDEX(Paste_Here!$A$2:$A$850, MATCH(GK53, Paste_Here!$B$2:$B$850, 0)), "")</f>
        <v/>
      </c>
      <c r="GM53" s="1" t="str">
        <f t="shared" si="12"/>
        <v/>
      </c>
      <c r="GN53" s="1" t="str" cm="1">
        <f t="array" ref="GN53">IFERROR(INDEX($GM$5:$GM$850, MATCH(SMALL(IF($GM$5:$GM$850&lt;&gt;"", COUNTIF($GM$5:$GM$850, "&lt;"&amp;$GM$5:$GM$850)+1), ROW()-ROW($GN$5)+1), COUNTIF($GM$5:$GM$850, "&lt;"&amp;$GM$5:$GM$850)+1, 0)), "")</f>
        <v/>
      </c>
    </row>
    <row r="54" spans="1:196">
      <c r="A54" s="66"/>
      <c r="B54" s="75" t="str">
        <f t="shared" si="0"/>
        <v/>
      </c>
      <c r="C54" s="66"/>
      <c r="D54" s="75" t="str">
        <f>IFERROR(IF(AND(INDEX(Paste_Here!N$2:N$850, MATCH(B54, Paste_Here!A$2:A$850, 0)) = ""), "", IF(UPPER(INDEX(Paste_Here!N$2:N$850, MATCH(B54, Paste_Here!A$2:A$850, 0))) = "YES", "Yes", IF(UPPER(INDEX(Paste_Here!N$2:N$850, MATCH(B54, Paste_Here!A$2:A$850, 0))) = "NO", "No", ""))), "")</f>
        <v/>
      </c>
      <c r="E54" s="66"/>
      <c r="F54" s="75" t="str">
        <f t="shared" si="7"/>
        <v/>
      </c>
      <c r="G54" s="66"/>
      <c r="H54" s="75" t="str">
        <f t="shared" si="8"/>
        <v/>
      </c>
      <c r="I54" s="66"/>
      <c r="J54" s="75" t="str">
        <f t="shared" si="9"/>
        <v/>
      </c>
      <c r="K54" s="66"/>
      <c r="L54" s="75"/>
      <c r="M54" s="66"/>
      <c r="N54" s="75" t="str">
        <f>IFERROR(IF(B54&lt;&gt;"", IF(AND(INDEX(Paste_Here!AW$2:AW$850, MATCH(B54, Paste_Here!A$2:A$850, 0))&lt;&gt;"", ISNUMBER(VALUE(INDEX(Paste_Here!AW$2:AW$850, MATCH(B54, Paste_Here!A$2:A$850, 0))))), INDEX(Paste_Here!AW$2:AW$850, MATCH(B54, Paste_Here!A$2:A$850, 0)), ""), ""), "")</f>
        <v/>
      </c>
      <c r="O54" s="66"/>
      <c r="P54" s="75" t="str">
        <f>IFERROR(IF(B54&lt;&gt;"", IF(AND(INDEX(Paste_Here!AX$2:AX$850, MATCH(B54, Paste_Here!A$2:A$850, 0))&lt;&gt;"", ISNUMBER(VALUE(INDEX(Paste_Here!AX$2:AX$850, MATCH(B54, Paste_Here!A$2:A$850, 0))))), INDEX(Paste_Here!AX$2:AX$850, MATCH(B54, Paste_Here!A$2:A$850, 0)), ""), ""), "")</f>
        <v/>
      </c>
      <c r="Q54" s="66"/>
      <c r="R54" s="75" t="str">
        <f>IFERROR(IF(B54&lt;&gt;"", IF(AND(INDEX(Paste_Here!AU$2:AU$850, MATCH(B54, Paste_Here!A$2:A$850, 0))&lt;&gt;"", ISNUMBER(VALUE(INDEX(Paste_Here!AU$2:AU$850, MATCH(B54, Paste_Here!A$2:A$850, 0))))), INDEX(Paste_Here!AU$2:AU$850, MATCH(B54, Paste_Here!A$2:A$850, 0)), ""), ""), "")</f>
        <v/>
      </c>
      <c r="S54" s="66"/>
      <c r="T54" s="75" t="str">
        <f>IFERROR(IF(B54&lt;&gt;"", IF(AND(INDEX(Paste_Here!AV$2:AV$850, MATCH(B54, Paste_Here!A$2:A$850, 0))&lt;&gt;"", ISNUMBER(VALUE(INDEX(Paste_Here!AV$2:AV$850, MATCH(B54, Paste_Here!A$2:A$850, 0))))), INDEX(Paste_Here!AV$2:AV$850, MATCH(B54, Paste_Here!A$2:A$850, 0)), ""), ""), "")</f>
        <v/>
      </c>
      <c r="U54" s="66"/>
      <c r="W54" s="66"/>
      <c r="Y54" s="66"/>
      <c r="Z54" s="66"/>
      <c r="AA54" s="75" t="str">
        <f t="shared" si="1"/>
        <v/>
      </c>
      <c r="AB54" s="66"/>
      <c r="AC54" s="75"/>
      <c r="AD54" s="66"/>
      <c r="AE54" s="98"/>
      <c r="AF54" s="66"/>
      <c r="AG54" s="75"/>
      <c r="AH54" s="66"/>
      <c r="AI54" s="75" t="str">
        <f>IFERROR(IF(B54&lt;&gt;"", IF(AND(INDEX(Paste_Here!AC$2:AC$850, MATCH(B54, Paste_Here!A$2:A$850, 0))&lt;&gt;"", ISNUMBER(VALUE(INDEX(Paste_Here!AC$2:AC$850, MATCH(B54, Paste_Here!A$2:A$850, 0))))), INDEX(Paste_Here!AC$2:AC$850, MATCH(B54, Paste_Here!A$2:A$850, 0)), ""), ""), "")</f>
        <v/>
      </c>
      <c r="AJ54" s="66"/>
      <c r="AK54" s="75" t="str">
        <f>IFERROR(IF(B54&lt;&gt;"", IF(ISNUMBER(SEARCH("highrisk", LOWER(INDEX(Paste_Here!AD$2:AD$850, MATCH(B54, Paste_Here!A$2:A$850, 0))))), "High Risk", IF(ISNUMBER(SEARCH("lowrisk", LOWER(INDEX(Paste_Here!AD$2:AD$850, MATCH(B54, Paste_Here!A$2:A$850, 0))))), "Low Risk", IF(ISNUMBER(SEARCH("somerisk", LOWER(INDEX(Paste_Here!AD$2:AD$850, MATCH(B54, Paste_Here!A$2:A$850, 0))))), "Some Risk", IF(ISNUMBER(SEARCH("ot", LOWER(INDEX(Paste_Here!AD$2:AD$850, MATCH(B54, Paste_Here!A$2:A$850, 0))))), "OT", "")))), ""), "")</f>
        <v/>
      </c>
      <c r="AL54" s="66"/>
      <c r="AM54" s="75"/>
      <c r="AN54" s="66"/>
      <c r="AO54" s="75" t="str">
        <f>IFERROR(IF(B54&lt;&gt;"", IF(AND(INDEX(Paste_Here!M$2:M$850, MATCH(B54, Paste_Here!A$2:A$850, 0))&lt;&gt;"", ISNUMBER(VALUE(INDEX(Paste_Here!M$2:M$850, MATCH(B54, Paste_Here!A$2:A$850, 0))))), INDEX(Paste_Here!M$2:M$850, MATCH(B54, Paste_Here!A$2:A$850, 0)), ""), ""), "")</f>
        <v/>
      </c>
      <c r="AP54" s="66"/>
      <c r="AQ54" s="75" t="str">
        <f>IFERROR(IF(B54&lt;&gt;"", IF(ISNUMBER(SEARCH("highrisk", LOWER(INDEX(Paste_Here!N$2:N$850, MATCH(B54, Paste_Here!A$2:A$850, 0))))), "High Risk", IF(ISNUMBER(SEARCH("lowrisk", LOWER(INDEX(Paste_Here!N$2:N$850, MATCH(B54, Paste_Here!A$2:A$850, 0))))), "Low Risk", IF(ISNUMBER(SEARCH("somerisk", LOWER(INDEX(Paste_Here!N$2:N$850, MATCH(B54, Paste_Here!A$2:A$850, 0))))), "Some Risk", IF(ISNUMBER(SEARCH("ot", LOWER(INDEX(Paste_Here!N$2:N$850, MATCH(B54, Paste_Here!A$2:A$850, 0))))), "OT", "")))), ""), "")</f>
        <v/>
      </c>
      <c r="AT54" s="66"/>
      <c r="AU54" s="103"/>
      <c r="AV54" s="66"/>
      <c r="AW54" s="66"/>
      <c r="AX54" s="75" t="str">
        <f t="shared" si="2"/>
        <v/>
      </c>
      <c r="AY54" s="66"/>
      <c r="AZ54" s="75"/>
      <c r="BA54" s="66"/>
      <c r="BB54" s="75"/>
      <c r="BC54" s="66"/>
      <c r="BD54" s="75"/>
      <c r="BE54" s="66"/>
      <c r="BF54" s="75" t="str">
        <f>IFERROR(IF(B54&lt;&gt;"", IF(AND(INDEX(Paste_Here!AE$2:AE$850, MATCH(B54, Paste_Here!A$2:A$850, 0))&lt;&gt;"", ISNUMBER(VALUE(INDEX(Paste_Here!AE$2:AE$850, MATCH(B54, Paste_Here!A$2:A$850, 0))))), INDEX(Paste_Here!AE$2:AE$850, MATCH(B54, Paste_Here!A$2:A$850, 0)), ""), ""), "")</f>
        <v/>
      </c>
      <c r="BG54" s="66"/>
      <c r="BH54" s="75" t="str">
        <f>IFERROR(IF(B54&lt;&gt;"", IF(ISNUMBER(SEARCH("highrisk", LOWER(INDEX(Paste_Here!AF$2:AF$850, MATCH(B54, Paste_Here!A$2:A$850, 0))))), "High Risk", IF(ISNUMBER(SEARCH("lowrisk", LOWER(INDEX(Paste_Here!AF$2:AF$850, MATCH(B54, Paste_Here!A$2:A$850, 0))))), "Low Risk", IF(ISNUMBER(SEARCH("somerisk", LOWER(INDEX(Paste_Here!AF$2:AF$850, MATCH(B54, Paste_Here!A$2:A$850, 0))))), "Some Risk", IF(ISNUMBER(SEARCH("ot", LOWER(INDEX(Paste_Here!AF$2:AF$850, MATCH(B54, Paste_Here!A$2:A$850, 0))))), "OT", "")))), ""), "")</f>
        <v/>
      </c>
      <c r="BI54" s="66"/>
      <c r="BJ54" s="75"/>
      <c r="BK54" s="66"/>
      <c r="BL54" s="75" t="str">
        <f>IFERROR(IF(B54&lt;&gt;"", IF(AND(INDEX(Paste_Here!O$2:O$850, MATCH(B54, Paste_Here!A$2:A$850, 0))&lt;&gt;"", ISNUMBER(VALUE(INDEX(Paste_Here!O$2:O$850, MATCH(B54, Paste_Here!A$2:A$850, 0))))), INDEX(Paste_Here!O$2:O$850, MATCH(B54, Paste_Here!A$2:A$850, 0)), ""), ""), "")</f>
        <v/>
      </c>
      <c r="BM54" s="66"/>
      <c r="BN54" s="75" t="str">
        <f>IFERROR(IF(B54&lt;&gt;"", IF(ISNUMBER(SEARCH("highrisk", LOWER(INDEX(Paste_Here!P$2:P$850, MATCH(B54, Paste_Here!A$2:A$850, 0))))), "High Risk", IF(ISNUMBER(SEARCH("lowrisk", LOWER(INDEX(Paste_Here!P$2:P$850, MATCH(B54, Paste_Here!A$2:A$850, 0))))), "Low Risk", IF(ISNUMBER(SEARCH("somerisk", LOWER(INDEX(Paste_Here!P$2:P$850, MATCH(B54, Paste_Here!A$2:A$850, 0))))), "Some Risk", IF(ISNUMBER(SEARCH("ot", LOWER(INDEX(Paste_Here!P$2:P$850, MATCH(B54, Paste_Here!A$2:A$850, 0))))), "OT", "")))), ""), "")</f>
        <v/>
      </c>
      <c r="BQ54" s="66"/>
      <c r="BR54" s="75"/>
      <c r="BS54" s="66"/>
      <c r="BT54" s="66"/>
      <c r="BU54" s="75" t="str">
        <f t="shared" si="3"/>
        <v/>
      </c>
      <c r="BV54" s="66"/>
      <c r="BW54" s="75"/>
      <c r="BX54" s="66"/>
      <c r="BY54" s="75"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BZ54" s="66"/>
      <c r="CA54" s="75"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CB54" s="66"/>
      <c r="CC54" s="75"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CD54" s="66"/>
      <c r="CE54" s="75"/>
      <c r="CF54" s="66"/>
      <c r="CK54" s="75"/>
      <c r="CL54" s="66"/>
      <c r="CM54" s="75"/>
      <c r="CN54" s="66"/>
      <c r="CO54" s="75"/>
      <c r="CP54" s="66"/>
      <c r="CQ54" s="66"/>
      <c r="CR54" s="75" t="str">
        <f t="shared" si="4"/>
        <v/>
      </c>
      <c r="CS54" s="66"/>
      <c r="CT54" s="75"/>
      <c r="CU54" s="66"/>
      <c r="CV54" s="75"/>
      <c r="CW54" s="66"/>
      <c r="CX54" s="75"/>
      <c r="CY54" s="66"/>
      <c r="CZ54" s="75"/>
      <c r="DA54" s="66"/>
      <c r="DB54" s="75" t="str">
        <f>IFERROR(IF(B54&lt;&gt;"", IF(AND(INDEX(Paste_Here!AK$2:AK$850, MATCH(B54, Paste_Here!A$2:A$850, 0))&lt;&gt;"", ISNUMBER(VALUE(INDEX(Paste_Here!AK$2:AK$850, MATCH(B54, Paste_Here!A$2:A$850, 0))))), INDEX(Paste_Here!AK$2:AK$850, MATCH(B54, Paste_Here!A$2:A$850, 0)), ""), ""), "")</f>
        <v/>
      </c>
      <c r="DC54" s="66"/>
      <c r="DD54" s="75" t="str">
        <f>IFERROR(IF(B54&lt;&gt;"", IF(ISNUMBER(SEARCH("highrisk", LOWER(INDEX(Paste_Here!AL$2:AL$850, MATCH(B54, Paste_Here!A$2:A$850, 0))))), "High Risk", IF(ISNUMBER(SEARCH("lowrisk", LOWER(INDEX(Paste_Here!AL$2:AL$850, MATCH(B54, Paste_Here!A$2:A$850, 0))))), "Low Risk", IF(ISNUMBER(SEARCH("somerisk", LOWER(INDEX(Paste_Here!AL$2:AL$850, MATCH(B54, Paste_Here!A$2:A$850, 0))))), "Some Risk", IF(ISNUMBER(SEARCH("ot", LOWER(INDEX(Paste_Here!AL$2:AL$850, MATCH(B54, Paste_Here!A$2:A$850, 0))))), "OT", "")))), ""), "")</f>
        <v/>
      </c>
      <c r="DE54" s="66"/>
      <c r="DF54" s="75" t="str">
        <f>IFERROR(IF(B54&lt;&gt;"", IF(AND(INDEX(Paste_Here!AM$2:AM$850, MATCH(B54, Paste_Here!A$2:A$850, 0))&lt;&gt;"", ISNUMBER(VALUE(INDEX(Paste_Here!AM$2:AM$850, MATCH(B54, Paste_Here!A$2:A$850, 0))))), INDEX(Paste_Here!AM$2:AM$850, MATCH(B54, Paste_Here!A$2:A$850, 0)), ""), ""), "")</f>
        <v/>
      </c>
      <c r="DG54" s="66"/>
      <c r="DH54" s="75" t="str">
        <f>IFERROR(IF(B54&lt;&gt;"", IF(ISNUMBER(SEARCH("highrisk", LOWER(INDEX(Paste_Here!AN$2:AN$850, MATCH(B54, Paste_Here!A$2:A$850, 0))))), "High Risk", IF(ISNUMBER(SEARCH("lowrisk", LOWER(INDEX(Paste_Here!AN$2:AN$850, MATCH(B54, Paste_Here!A$2:A$850, 0))))), "Low Risk", IF(ISNUMBER(SEARCH("somerisk", LOWER(INDEX(Paste_Here!AN$2:AN$850, MATCH(B54, Paste_Here!A$2:A$850, 0))))), "Some Risk", IF(ISNUMBER(SEARCH("ot", LOWER(INDEX(Paste_Here!AN$2:AN$850, MATCH(B54, Paste_Here!A$2:A$850, 0))))), "OT", "")))), ""), "")</f>
        <v/>
      </c>
      <c r="DI54" s="66"/>
      <c r="DJ54" s="66"/>
      <c r="DK54" s="75" t="str">
        <f t="shared" si="5"/>
        <v/>
      </c>
      <c r="DL54" s="66"/>
      <c r="DM54" s="75" t="str">
        <f>IFERROR(IF(B54&lt;&gt;"", IF(AND(INDEX(Paste_Here!Q$2:Q$850, MATCH(B54, Paste_Here!A$2:A$850, 0))&lt;&gt;"", ISNUMBER(VALUE(INDEX(Paste_Here!Q$2:Q$850, MATCH(B54, Paste_Here!A$2:A$850, 0))))), INDEX(Paste_Here!Q$2:Q$850, MATCH(B54, Paste_Here!A$2:A$850, 0)), ""), ""), "")</f>
        <v/>
      </c>
      <c r="DN54" s="66"/>
      <c r="DO54" s="75" t="str">
        <f>IFERROR(IF(B54&lt;&gt;"", IF(ISNUMBER(SEARCH("highrisk", LOWER(INDEX(Paste_Here!R$2:R$850, MATCH(B54, Paste_Here!A$2:A$850, 0))))), "High Risk", IF(ISNUMBER(SEARCH("lowrisk", LOWER(INDEX(Paste_Here!R$2:R$850, MATCH(B54, Paste_Here!A$2:A$850, 0))))), "Low Risk", IF(ISNUMBER(SEARCH("somerisk", LOWER(INDEX(Paste_Here!R$2:R$850, MATCH(B54, Paste_Here!A$2:A$850, 0))))), "Some Risk", IF(ISNUMBER(SEARCH("ot", LOWER(INDEX(Paste_Here!R$2:R$850, MATCH(B54, Paste_Here!A$2:A$850, 0))))), "OT", "")))), ""), "")</f>
        <v/>
      </c>
      <c r="DP54" s="66"/>
      <c r="DQ54" s="93" t="str">
        <f>IFERROR(IF(B54&lt;&gt;"", IF(AND(INDEX(Paste_Here!S$2:S$850, MATCH(B54, Paste_Here!A$2:A$850, 0))&lt;&gt;"", ISNUMBER(VALUE(INDEX(Paste_Here!S$2:S$850, MATCH(B54, Paste_Here!A$2:A$850, 0))))), INDEX(Paste_Here!S$2:S$850, MATCH(B54, Paste_Here!A$2:A$850, 0)), ""), ""), "")</f>
        <v/>
      </c>
      <c r="DR54" s="66"/>
      <c r="DS54" s="75"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IF(ISNUMBER(SEARCH("ot", LOWER(INDEX(Paste_Here!T$2:T$850, MATCH(B54, Paste_Here!A$2:A$850, 0))))), "OT", "")))), ""), "")</f>
        <v/>
      </c>
      <c r="DT54" s="66"/>
      <c r="DU54" s="75" t="str">
        <f>IFERROR(IF(B54&lt;&gt;"", IF(AND(INDEX(Paste_Here!U$2:U$850, MATCH(B54, Paste_Here!A$2:A$850, 0))&lt;&gt;"", ISNUMBER(VALUE(INDEX(Paste_Here!U$2:U$850, MATCH(B54, Paste_Here!A$2:A$850, 0))))), INDEX(Paste_Here!U$2:U$850, MATCH(B54, Paste_Here!A$2:A$850, 0)), ""), ""), "")</f>
        <v/>
      </c>
      <c r="DV54" s="66"/>
      <c r="DW54" s="93" t="str">
        <f>IFERROR(IF(B54&lt;&gt;"", IF(ISNUMBER(SEARCH("highrisk", LOWER(INDEX(Paste_Here!V$2:V$850, MATCH(B54, Paste_Here!A$2:A$850, 0))))), "High Risk", IF(ISNUMBER(SEARCH("lowrisk", LOWER(INDEX(Paste_Here!V$2:V$850, MATCH(B54, Paste_Here!A$2:A$850, 0))))), "Low Risk", IF(ISNUMBER(SEARCH("somerisk", LOWER(INDEX(Paste_Here!V$2:V$850, MATCH(B54, Paste_Here!A$2:A$850, 0))))), "Some Risk", IF(ISNUMBER(SEARCH("ot", LOWER(INDEX(Paste_Here!V$2:V$850, MATCH(B54, Paste_Here!A$2:A$850, 0))))), "OT", "")))), ""), "")</f>
        <v/>
      </c>
      <c r="DX54" s="66"/>
      <c r="DY54" s="75" t="str">
        <f>IFERROR(IF(B54&lt;&gt;"", IF(AND(INDEX(Paste_Here!W$2:W$850, MATCH(B54, Paste_Here!A$2:A$850, 0))&lt;&gt;"", ISNUMBER(VALUE(INDEX(Paste_Here!W$2:W$850, MATCH(B54, Paste_Here!A$2:A$850, 0))))), INDEX(Paste_Here!W$2:W$850, MATCH(B54, Paste_Here!A$2:A$850, 0)), ""), ""), "")</f>
        <v/>
      </c>
      <c r="DZ54" s="66"/>
      <c r="EA54" s="75" t="str">
        <f>IFERROR(IF(B54&lt;&gt;"", IF(ISNUMBER(SEARCH("highrisk", LOWER(INDEX(Paste_Here!X$2:X$850, MATCH(B54, Paste_Here!A$2:A$850, 0))))), "High Risk", IF(ISNUMBER(SEARCH("lowrisk", LOWER(INDEX(Paste_Here!X$2:X$850, MATCH(B54, Paste_Here!A$2:A$850, 0))))), "Low Risk", IF(ISNUMBER(SEARCH("somerisk", LOWER(INDEX(Paste_Here!X$2:X$850, MATCH(B54, Paste_Here!A$2:A$850, 0))))), "Some Risk", IF(ISNUMBER(SEARCH("ot", LOWER(INDEX(Paste_Here!X$2:X$850, MATCH(B54, Paste_Here!A$2:A$850, 0))))), "OT", "")))), ""), "")</f>
        <v/>
      </c>
      <c r="EB54" s="66"/>
      <c r="EC54" s="66"/>
      <c r="ED54" s="75" t="str">
        <f t="shared" si="10"/>
        <v/>
      </c>
      <c r="EE54" s="66"/>
      <c r="EF54" s="75" t="str">
        <f>IFERROR(IF(B54&lt;&gt;"", IF(AND(INDEX(Paste_Here!AO$2:AO$850, MATCH(B54, Paste_Here!A$2:A$850, 0))&lt;&gt;"", ISNUMBER(VALUE(INDEX(Paste_Here!AO$2:AO$850, MATCH(B54, Paste_Here!A$2:A$850, 0))))), INDEX(Paste_Here!AO$2:AO$850, MATCH(B54, Paste_Here!A$2:A$850, 0)), ""), ""), "")</f>
        <v/>
      </c>
      <c r="EG54" s="66"/>
      <c r="EH54" s="75" t="str">
        <f>IFERROR(IF(B54&lt;&gt;"", IF(ISNUMBER(SEARCH("highrisk", LOWER(INDEX(Paste_Here!AP$2:AP$850, MATCH(B54, Paste_Here!A$2:A$850, 0))))), "High Risk", IF(ISNUMBER(SEARCH("lowrisk", LOWER(INDEX(Paste_Here!AP$2:AP$850, MATCH(B54, Paste_Here!A$2:A$850, 0))))), "Low Risk", IF(ISNUMBER(SEARCH("somerisk", LOWER(INDEX(Paste_Here!AP$2:AP$850, MATCH(B54, Paste_Here!A$2:A$850, 0))))), "Some Risk", IF(ISNUMBER(SEARCH("ot", LOWER(INDEX(Paste_Here!AP$2:AP$850, MATCH(B54, Paste_Here!A$2:A$850, 0))))), "OT", "")))), ""), "")</f>
        <v/>
      </c>
      <c r="EI54" s="66"/>
      <c r="EJ54" s="93"/>
      <c r="EK54" s="66"/>
      <c r="EL54" s="75" t="str">
        <f>IFERROR(IF(B54&lt;&gt;"", IF(AND(INDEX(Paste_Here!AQ$2:AQ$850, MATCH(B54, Paste_Here!A$2:A$850, 0))&lt;&gt;"", ISNUMBER(VALUE(INDEX(Paste_Here!AQ$2:AQ$850, MATCH(B54, Paste_Here!A$2:A$850, 0))))), INDEX(Paste_Here!AQ$2:AQ$850, MATCH(B54, Paste_Here!A$2:A$850, 0)), ""), ""), "")</f>
        <v/>
      </c>
      <c r="EM54" s="66"/>
      <c r="EN54" s="75" t="str">
        <f>IFERROR(IF(B54&lt;&gt;"", IF(ISNUMBER(SEARCH("highrisk", LOWER(INDEX(Paste_Here!AR$2:AR$850, MATCH(B54, Paste_Here!A$2:A$850, 0))))), "High Risk", IF(ISNUMBER(SEARCH("lowrisk", LOWER(INDEX(Paste_Here!AR$2:AR$850, MATCH(B54, Paste_Here!A$2:A$850, 0))))), "Low Risk", IF(ISNUMBER(SEARCH("somerisk", LOWER(INDEX(Paste_Here!AR$2:AR$850, MATCH(B54, Paste_Here!A$2:A$850, 0))))), "Some Risk", IF(ISNUMBER(SEARCH("ot", LOWER(INDEX(Paste_Here!AR$2:AR$850, MATCH(B54, Paste_Here!A$2:A$850, 0))))), "OT", "")))), ""), "")</f>
        <v/>
      </c>
      <c r="EO54" s="66"/>
      <c r="EP54" s="93"/>
      <c r="EQ54" s="66"/>
      <c r="ER54" s="75"/>
      <c r="ES54" s="66"/>
      <c r="ET54" s="75"/>
      <c r="EU54" s="66"/>
      <c r="EV54" s="66"/>
      <c r="EW54" s="75" t="str">
        <f t="shared" si="11"/>
        <v/>
      </c>
      <c r="EX54" s="66"/>
      <c r="EY54" s="75" t="str">
        <f>IFERROR(IF(B54&lt;&gt;"", IF(AND(INDEX(Paste_Here!Y$2:Y$850, MATCH(B54, Paste_Here!A$2:A$850, 0))&lt;&gt;"", ISNUMBER(VALUE(INDEX(Paste_Here!Y$2:Y$850, MATCH(B54, Paste_Here!A$2:A$850, 0))))), INDEX(Paste_Here!Y$2:Y$850, MATCH(B54, Paste_Here!A$2:A$850, 0)), ""), ""), "")</f>
        <v/>
      </c>
      <c r="EZ54" s="66"/>
      <c r="FA54" s="75" t="str">
        <f>IFERROR(IF(B54&lt;&gt;"", IF(ISNUMBER(SEARCH("highrisk", LOWER(INDEX(Paste_Here!Z$2:Z$850, MATCH(B54, Paste_Here!A$2:A$850, 0))))), "High Risk", IF(ISNUMBER(SEARCH("lowrisk", LOWER(INDEX(Paste_Here!Z$2:Z$850, MATCH(B54, Paste_Here!A$2:A$850, 0))))), "Low Risk", IF(ISNUMBER(SEARCH("somerisk", LOWER(INDEX(Paste_Here!Z$2:Z$850, MATCH(B54, Paste_Here!A$2:A$850, 0))))), "Some Risk", IF(ISNUMBER(SEARCH("ot", LOWER(INDEX(Paste_Here!Z$2:Z$850, MATCH(B54, Paste_Here!A$2:A$850, 0))))), "OT", "")))), ""), "")</f>
        <v/>
      </c>
      <c r="FB54" s="66"/>
      <c r="FC54" s="93"/>
      <c r="FD54" s="66"/>
      <c r="FE54" s="75" t="str">
        <f>IFERROR(IF(B54&lt;&gt;"", IF(AND(INDEX(Paste_Here!AA$2:AA$850, MATCH(B54, Paste_Here!A$2:A$850, 0))&lt;&gt;"", ISNUMBER(VALUE(INDEX(Paste_Here!AA$2:AA$850, MATCH(B54, Paste_Here!A$2:A$850, 0))))), INDEX(Paste_Here!AA$2:AA$850, MATCH(B54, Paste_Here!A$2:A$850, 0)), ""), ""), "")</f>
        <v/>
      </c>
      <c r="FF54" s="66"/>
      <c r="FG54" s="75" t="str">
        <f>IFERROR(IF(B54&lt;&gt;"", IF(ISNUMBER(SEARCH("highrisk", LOWER(INDEX(Paste_Here!AB$2:AB$850, MATCH(B54, Paste_Here!A$2:A$850, 0))))), "High Risk", IF(ISNUMBER(SEARCH("lowrisk", LOWER(INDEX(Paste_Here!AB$2:AB$850, MATCH(B54, Paste_Here!A$2:A$850, 0))))), "Low Risk", IF(ISNUMBER(SEARCH("somerisk", LOWER(INDEX(Paste_Here!AB$2:AB$850, MATCH(B54, Paste_Here!A$2:A$850, 0))))), "Some Risk", IF(ISNUMBER(SEARCH("ot", LOWER(INDEX(Paste_Here!AB$2:AB$850, MATCH(B54, Paste_Here!A$2:A$850, 0))))), "OT", "")))), ""), "")</f>
        <v/>
      </c>
      <c r="FH54" s="66"/>
      <c r="FI54" s="93"/>
      <c r="FJ54" s="66"/>
      <c r="FK54" s="75"/>
      <c r="FL54" s="66"/>
      <c r="FM54" s="75"/>
      <c r="FN54" s="66"/>
      <c r="FO54" s="66"/>
      <c r="FP54" s="75" t="str">
        <f t="shared" si="6"/>
        <v/>
      </c>
      <c r="FQ54" s="66"/>
      <c r="FR54" s="75" t="str">
        <f>IFERROR(IF(B54&lt;&gt;"", IF(ISNUMBER(SEARCH("s", LOWER(INDEX(Paste_Here!L$2:L$850, MATCH(B54, Paste_Here!A$2:A$850, 0))))), "Yes", IF(INDEX(Paste_Here!L$2:L$850, MATCH(B54, Paste_Here!A$2:A$850, 0))&lt;&gt;"", "No", "")), ""), "")</f>
        <v/>
      </c>
      <c r="FS54" s="66"/>
      <c r="FT54" s="75" t="str">
        <f>IFERROR(IF(B54&lt;&gt;"", IF(ISNUMBER(SEARCH("yes", LOWER(INDEX(Paste_Here!F$2:F$850, MATCH(B54, Paste_Here!A$2:A$850, 0))))), "Yes", IF(ISNUMBER(SEARCH("no", LOWER(INDEX(Paste_Here!F$2:F$850, MATCH(B54, Paste_Here!A$2:A$850, 0))))), "No", "")), ""), "")</f>
        <v/>
      </c>
      <c r="FU54" s="66"/>
      <c r="FV54" s="75" t="str">
        <f>IFERROR(IF(B54&lt;&gt;"", IF(ISNUMBER(SEARCH("english language learner", LOWER(INDEX(Paste_Here!C$2:C$850, MATCH(B54, Paste_Here!A$2:A$850, 0))))), "Yes", ""), ""), "")</f>
        <v/>
      </c>
      <c r="FW54" s="66"/>
      <c r="FX54" s="75" t="str">
        <f>IFERROR(IF(B54&lt;&gt;"", IF(OR(ISNUMBER(SEARCH("b", LOWER(INDEX(Paste_Here!J$2:J$850, MATCH(B54, Paste_Here!A$2:A$850, 0))))), ISNUMBER(SEARCH("h", LOWER(INDEX(Paste_Here!J$2:J$850, MATCH(B54, Paste_Here!A$2:A$850, 0))))), ISNUMBER(SEARCH("i", LOWER(INDEX(Paste_Here!J$2:J$850, MATCH(B54, Paste_Here!A$2:A$850, 0)))))), "Yes", IF(INDEX(Paste_Here!J$2:J$850, MATCH(B54, Paste_Here!A$2:A$850, 0))&lt;&gt;"", "No", "")), ""), "")</f>
        <v/>
      </c>
      <c r="FY54" s="66"/>
      <c r="FZ54" s="75" t="str">
        <f>IFERROR(IF(B54&lt;&gt;"", IF(ISNUMBER(SEARCH("yes", LOWER(INDEX(Paste_Here!K$2:K$850, MATCH(B54, Paste_Here!A$2:A$850, 0))))), "Yes", IF(ISNUMBER(SEARCH("no", LOWER(INDEX(Paste_Here!K$2:K$850, MATCH(B54, Paste_Here!A$2:A$850, 0))))), "No", "")), ""), "")</f>
        <v/>
      </c>
      <c r="GA54" s="66"/>
      <c r="GB54" s="75" t="str">
        <f>IFERROR(IF(B54&lt;&gt;"", IF(ISNUMBER(SEARCH("transitional 2", LOWER(INDEX(Paste_Here!C$2:C$850, MATCH(B54, Paste_Here!A$2:A$850, 0))))), "T2",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GC54" s="66"/>
      <c r="GD54" s="75"/>
      <c r="GE54" s="66"/>
      <c r="GF54" s="75"/>
      <c r="GG54" s="66"/>
      <c r="GH54" s="75"/>
      <c r="GI54" s="66"/>
      <c r="GK54" s="1" t="str" cm="1">
        <f t="array" ref="GK54">IFERROR(INDEX(Paste_Here!$B$2:$B$850, MATCH(0, COUNTIF(GK$4:GK53, Paste_Here!$B$2:$B$850) + IF(Paste_Here!$B$2:$B$850="", 1, 0), 0)), "")</f>
        <v/>
      </c>
      <c r="GL54" s="1" t="str">
        <f>IF(GK54&lt;&gt;"", INDEX(Paste_Here!$A$2:$A$850, MATCH(GK54, Paste_Here!$B$2:$B$850, 0)), "")</f>
        <v/>
      </c>
      <c r="GM54" s="1" t="str">
        <f t="shared" si="12"/>
        <v/>
      </c>
      <c r="GN54" s="1" t="str" cm="1">
        <f t="array" ref="GN54">IFERROR(INDEX($GM$5:$GM$850, MATCH(SMALL(IF($GM$5:$GM$850&lt;&gt;"", COUNTIF($GM$5:$GM$850, "&lt;"&amp;$GM$5:$GM$850)+1), ROW()-ROW($GN$5)+1), COUNTIF($GM$5:$GM$850, "&lt;"&amp;$GM$5:$GM$850)+1, 0)), "")</f>
        <v/>
      </c>
    </row>
    <row r="55" spans="1:196">
      <c r="A55" s="66"/>
      <c r="B55" s="75" t="str">
        <f t="shared" si="0"/>
        <v/>
      </c>
      <c r="C55" s="66"/>
      <c r="D55" s="75" t="str">
        <f>IFERROR(IF(AND(INDEX(Paste_Here!N$2:N$850, MATCH(B55, Paste_Here!A$2:A$850, 0)) = ""), "", IF(UPPER(INDEX(Paste_Here!N$2:N$850, MATCH(B55, Paste_Here!A$2:A$850, 0))) = "YES", "Yes", IF(UPPER(INDEX(Paste_Here!N$2:N$850, MATCH(B55, Paste_Here!A$2:A$850, 0))) = "NO", "No", ""))), "")</f>
        <v/>
      </c>
      <c r="E55" s="66"/>
      <c r="F55" s="75" t="str">
        <f t="shared" si="7"/>
        <v/>
      </c>
      <c r="G55" s="66"/>
      <c r="H55" s="75" t="str">
        <f t="shared" si="8"/>
        <v/>
      </c>
      <c r="I55" s="66"/>
      <c r="J55" s="75" t="str">
        <f t="shared" si="9"/>
        <v/>
      </c>
      <c r="K55" s="66"/>
      <c r="L55" s="75"/>
      <c r="M55" s="66"/>
      <c r="N55" s="75" t="str">
        <f>IFERROR(IF(B55&lt;&gt;"", IF(AND(INDEX(Paste_Here!AW$2:AW$850, MATCH(B55, Paste_Here!A$2:A$850, 0))&lt;&gt;"", ISNUMBER(VALUE(INDEX(Paste_Here!AW$2:AW$850, MATCH(B55, Paste_Here!A$2:A$850, 0))))), INDEX(Paste_Here!AW$2:AW$850, MATCH(B55, Paste_Here!A$2:A$850, 0)), ""), ""), "")</f>
        <v/>
      </c>
      <c r="O55" s="66"/>
      <c r="P55" s="75" t="str">
        <f>IFERROR(IF(B55&lt;&gt;"", IF(AND(INDEX(Paste_Here!AX$2:AX$850, MATCH(B55, Paste_Here!A$2:A$850, 0))&lt;&gt;"", ISNUMBER(VALUE(INDEX(Paste_Here!AX$2:AX$850, MATCH(B55, Paste_Here!A$2:A$850, 0))))), INDEX(Paste_Here!AX$2:AX$850, MATCH(B55, Paste_Here!A$2:A$850, 0)), ""), ""), "")</f>
        <v/>
      </c>
      <c r="Q55" s="66"/>
      <c r="R55" s="75" t="str">
        <f>IFERROR(IF(B55&lt;&gt;"", IF(AND(INDEX(Paste_Here!AU$2:AU$850, MATCH(B55, Paste_Here!A$2:A$850, 0))&lt;&gt;"", ISNUMBER(VALUE(INDEX(Paste_Here!AU$2:AU$850, MATCH(B55, Paste_Here!A$2:A$850, 0))))), INDEX(Paste_Here!AU$2:AU$850, MATCH(B55, Paste_Here!A$2:A$850, 0)), ""), ""), "")</f>
        <v/>
      </c>
      <c r="S55" s="66"/>
      <c r="T55" s="75" t="str">
        <f>IFERROR(IF(B55&lt;&gt;"", IF(AND(INDEX(Paste_Here!AV$2:AV$850, MATCH(B55, Paste_Here!A$2:A$850, 0))&lt;&gt;"", ISNUMBER(VALUE(INDEX(Paste_Here!AV$2:AV$850, MATCH(B55, Paste_Here!A$2:A$850, 0))))), INDEX(Paste_Here!AV$2:AV$850, MATCH(B55, Paste_Here!A$2:A$850, 0)), ""), ""), "")</f>
        <v/>
      </c>
      <c r="U55" s="66"/>
      <c r="W55" s="66"/>
      <c r="Y55" s="66"/>
      <c r="Z55" s="66"/>
      <c r="AA55" s="75" t="str">
        <f t="shared" si="1"/>
        <v/>
      </c>
      <c r="AB55" s="66"/>
      <c r="AC55" s="75"/>
      <c r="AD55" s="66"/>
      <c r="AE55" s="98"/>
      <c r="AF55" s="66"/>
      <c r="AG55" s="75"/>
      <c r="AH55" s="66"/>
      <c r="AI55" s="75" t="str">
        <f>IFERROR(IF(B55&lt;&gt;"", IF(AND(INDEX(Paste_Here!AC$2:AC$850, MATCH(B55, Paste_Here!A$2:A$850, 0))&lt;&gt;"", ISNUMBER(VALUE(INDEX(Paste_Here!AC$2:AC$850, MATCH(B55, Paste_Here!A$2:A$850, 0))))), INDEX(Paste_Here!AC$2:AC$850, MATCH(B55, Paste_Here!A$2:A$850, 0)), ""), ""), "")</f>
        <v/>
      </c>
      <c r="AJ55" s="66"/>
      <c r="AK55" s="75" t="str">
        <f>IFERROR(IF(B55&lt;&gt;"", IF(ISNUMBER(SEARCH("highrisk", LOWER(INDEX(Paste_Here!AD$2:AD$850, MATCH(B55, Paste_Here!A$2:A$850, 0))))), "High Risk", IF(ISNUMBER(SEARCH("lowrisk", LOWER(INDEX(Paste_Here!AD$2:AD$850, MATCH(B55, Paste_Here!A$2:A$850, 0))))), "Low Risk", IF(ISNUMBER(SEARCH("somerisk", LOWER(INDEX(Paste_Here!AD$2:AD$850, MATCH(B55, Paste_Here!A$2:A$850, 0))))), "Some Risk", IF(ISNUMBER(SEARCH("ot", LOWER(INDEX(Paste_Here!AD$2:AD$850, MATCH(B55, Paste_Here!A$2:A$850, 0))))), "OT", "")))), ""), "")</f>
        <v/>
      </c>
      <c r="AL55" s="66"/>
      <c r="AM55" s="75"/>
      <c r="AN55" s="66"/>
      <c r="AO55" s="75" t="str">
        <f>IFERROR(IF(B55&lt;&gt;"", IF(AND(INDEX(Paste_Here!M$2:M$850, MATCH(B55, Paste_Here!A$2:A$850, 0))&lt;&gt;"", ISNUMBER(VALUE(INDEX(Paste_Here!M$2:M$850, MATCH(B55, Paste_Here!A$2:A$850, 0))))), INDEX(Paste_Here!M$2:M$850, MATCH(B55, Paste_Here!A$2:A$850, 0)), ""), ""), "")</f>
        <v/>
      </c>
      <c r="AP55" s="66"/>
      <c r="AQ55" s="75" t="str">
        <f>IFERROR(IF(B55&lt;&gt;"", IF(ISNUMBER(SEARCH("highrisk", LOWER(INDEX(Paste_Here!N$2:N$850, MATCH(B55, Paste_Here!A$2:A$850, 0))))), "High Risk", IF(ISNUMBER(SEARCH("lowrisk", LOWER(INDEX(Paste_Here!N$2:N$850, MATCH(B55, Paste_Here!A$2:A$850, 0))))), "Low Risk", IF(ISNUMBER(SEARCH("somerisk", LOWER(INDEX(Paste_Here!N$2:N$850, MATCH(B55, Paste_Here!A$2:A$850, 0))))), "Some Risk", IF(ISNUMBER(SEARCH("ot", LOWER(INDEX(Paste_Here!N$2:N$850, MATCH(B55, Paste_Here!A$2:A$850, 0))))), "OT", "")))), ""), "")</f>
        <v/>
      </c>
      <c r="AT55" s="66"/>
      <c r="AU55" s="103"/>
      <c r="AV55" s="66"/>
      <c r="AW55" s="66"/>
      <c r="AX55" s="75" t="str">
        <f t="shared" si="2"/>
        <v/>
      </c>
      <c r="AY55" s="66"/>
      <c r="AZ55" s="75"/>
      <c r="BA55" s="66"/>
      <c r="BB55" s="75"/>
      <c r="BC55" s="66"/>
      <c r="BD55" s="75"/>
      <c r="BE55" s="66"/>
      <c r="BF55" s="75" t="str">
        <f>IFERROR(IF(B55&lt;&gt;"", IF(AND(INDEX(Paste_Here!AE$2:AE$850, MATCH(B55, Paste_Here!A$2:A$850, 0))&lt;&gt;"", ISNUMBER(VALUE(INDEX(Paste_Here!AE$2:AE$850, MATCH(B55, Paste_Here!A$2:A$850, 0))))), INDEX(Paste_Here!AE$2:AE$850, MATCH(B55, Paste_Here!A$2:A$850, 0)), ""), ""), "")</f>
        <v/>
      </c>
      <c r="BG55" s="66"/>
      <c r="BH55" s="75" t="str">
        <f>IFERROR(IF(B55&lt;&gt;"", IF(ISNUMBER(SEARCH("highrisk", LOWER(INDEX(Paste_Here!AF$2:AF$850, MATCH(B55, Paste_Here!A$2:A$850, 0))))), "High Risk", IF(ISNUMBER(SEARCH("lowrisk", LOWER(INDEX(Paste_Here!AF$2:AF$850, MATCH(B55, Paste_Here!A$2:A$850, 0))))), "Low Risk", IF(ISNUMBER(SEARCH("somerisk", LOWER(INDEX(Paste_Here!AF$2:AF$850, MATCH(B55, Paste_Here!A$2:A$850, 0))))), "Some Risk", IF(ISNUMBER(SEARCH("ot", LOWER(INDEX(Paste_Here!AF$2:AF$850, MATCH(B55, Paste_Here!A$2:A$850, 0))))), "OT", "")))), ""), "")</f>
        <v/>
      </c>
      <c r="BI55" s="66"/>
      <c r="BJ55" s="75"/>
      <c r="BK55" s="66"/>
      <c r="BL55" s="75" t="str">
        <f>IFERROR(IF(B55&lt;&gt;"", IF(AND(INDEX(Paste_Here!O$2:O$850, MATCH(B55, Paste_Here!A$2:A$850, 0))&lt;&gt;"", ISNUMBER(VALUE(INDEX(Paste_Here!O$2:O$850, MATCH(B55, Paste_Here!A$2:A$850, 0))))), INDEX(Paste_Here!O$2:O$850, MATCH(B55, Paste_Here!A$2:A$850, 0)), ""), ""), "")</f>
        <v/>
      </c>
      <c r="BM55" s="66"/>
      <c r="BN55" s="75" t="str">
        <f>IFERROR(IF(B55&lt;&gt;"", IF(ISNUMBER(SEARCH("highrisk", LOWER(INDEX(Paste_Here!P$2:P$850, MATCH(B55, Paste_Here!A$2:A$850, 0))))), "High Risk", IF(ISNUMBER(SEARCH("lowrisk", LOWER(INDEX(Paste_Here!P$2:P$850, MATCH(B55, Paste_Here!A$2:A$850, 0))))), "Low Risk", IF(ISNUMBER(SEARCH("somerisk", LOWER(INDEX(Paste_Here!P$2:P$850, MATCH(B55, Paste_Here!A$2:A$850, 0))))), "Some Risk", IF(ISNUMBER(SEARCH("ot", LOWER(INDEX(Paste_Here!P$2:P$850, MATCH(B55, Paste_Here!A$2:A$850, 0))))), "OT", "")))), ""), "")</f>
        <v/>
      </c>
      <c r="BQ55" s="66"/>
      <c r="BR55" s="75"/>
      <c r="BS55" s="66"/>
      <c r="BT55" s="66"/>
      <c r="BU55" s="75" t="str">
        <f t="shared" si="3"/>
        <v/>
      </c>
      <c r="BV55" s="66"/>
      <c r="BW55" s="75"/>
      <c r="BX55" s="66"/>
      <c r="BY55" s="75"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BZ55" s="66"/>
      <c r="CA55" s="75"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CB55" s="66"/>
      <c r="CC55" s="75"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CD55" s="66"/>
      <c r="CE55" s="75"/>
      <c r="CF55" s="66"/>
      <c r="CK55" s="75"/>
      <c r="CL55" s="66"/>
      <c r="CM55" s="75"/>
      <c r="CN55" s="66"/>
      <c r="CO55" s="75"/>
      <c r="CP55" s="66"/>
      <c r="CQ55" s="66"/>
      <c r="CR55" s="75" t="str">
        <f t="shared" si="4"/>
        <v/>
      </c>
      <c r="CS55" s="66"/>
      <c r="CT55" s="75"/>
      <c r="CU55" s="66"/>
      <c r="CV55" s="75"/>
      <c r="CW55" s="66"/>
      <c r="CX55" s="75"/>
      <c r="CY55" s="66"/>
      <c r="CZ55" s="75"/>
      <c r="DA55" s="66"/>
      <c r="DB55" s="75" t="str">
        <f>IFERROR(IF(B55&lt;&gt;"", IF(AND(INDEX(Paste_Here!AK$2:AK$850, MATCH(B55, Paste_Here!A$2:A$850, 0))&lt;&gt;"", ISNUMBER(VALUE(INDEX(Paste_Here!AK$2:AK$850, MATCH(B55, Paste_Here!A$2:A$850, 0))))), INDEX(Paste_Here!AK$2:AK$850, MATCH(B55, Paste_Here!A$2:A$850, 0)), ""), ""), "")</f>
        <v/>
      </c>
      <c r="DC55" s="66"/>
      <c r="DD55" s="75" t="str">
        <f>IFERROR(IF(B55&lt;&gt;"", IF(ISNUMBER(SEARCH("highrisk", LOWER(INDEX(Paste_Here!AL$2:AL$850, MATCH(B55, Paste_Here!A$2:A$850, 0))))), "High Risk", IF(ISNUMBER(SEARCH("lowrisk", LOWER(INDEX(Paste_Here!AL$2:AL$850, MATCH(B55, Paste_Here!A$2:A$850, 0))))), "Low Risk", IF(ISNUMBER(SEARCH("somerisk", LOWER(INDEX(Paste_Here!AL$2:AL$850, MATCH(B55, Paste_Here!A$2:A$850, 0))))), "Some Risk", IF(ISNUMBER(SEARCH("ot", LOWER(INDEX(Paste_Here!AL$2:AL$850, MATCH(B55, Paste_Here!A$2:A$850, 0))))), "OT", "")))), ""), "")</f>
        <v/>
      </c>
      <c r="DE55" s="66"/>
      <c r="DF55" s="75" t="str">
        <f>IFERROR(IF(B55&lt;&gt;"", IF(AND(INDEX(Paste_Here!AM$2:AM$850, MATCH(B55, Paste_Here!A$2:A$850, 0))&lt;&gt;"", ISNUMBER(VALUE(INDEX(Paste_Here!AM$2:AM$850, MATCH(B55, Paste_Here!A$2:A$850, 0))))), INDEX(Paste_Here!AM$2:AM$850, MATCH(B55, Paste_Here!A$2:A$850, 0)), ""), ""), "")</f>
        <v/>
      </c>
      <c r="DG55" s="66"/>
      <c r="DH55" s="75" t="str">
        <f>IFERROR(IF(B55&lt;&gt;"", IF(ISNUMBER(SEARCH("highrisk", LOWER(INDEX(Paste_Here!AN$2:AN$850, MATCH(B55, Paste_Here!A$2:A$850, 0))))), "High Risk", IF(ISNUMBER(SEARCH("lowrisk", LOWER(INDEX(Paste_Here!AN$2:AN$850, MATCH(B55, Paste_Here!A$2:A$850, 0))))), "Low Risk", IF(ISNUMBER(SEARCH("somerisk", LOWER(INDEX(Paste_Here!AN$2:AN$850, MATCH(B55, Paste_Here!A$2:A$850, 0))))), "Some Risk", IF(ISNUMBER(SEARCH("ot", LOWER(INDEX(Paste_Here!AN$2:AN$850, MATCH(B55, Paste_Here!A$2:A$850, 0))))), "OT", "")))), ""), "")</f>
        <v/>
      </c>
      <c r="DI55" s="66"/>
      <c r="DJ55" s="66"/>
      <c r="DK55" s="75" t="str">
        <f t="shared" si="5"/>
        <v/>
      </c>
      <c r="DL55" s="66"/>
      <c r="DM55" s="75" t="str">
        <f>IFERROR(IF(B55&lt;&gt;"", IF(AND(INDEX(Paste_Here!Q$2:Q$850, MATCH(B55, Paste_Here!A$2:A$850, 0))&lt;&gt;"", ISNUMBER(VALUE(INDEX(Paste_Here!Q$2:Q$850, MATCH(B55, Paste_Here!A$2:A$850, 0))))), INDEX(Paste_Here!Q$2:Q$850, MATCH(B55, Paste_Here!A$2:A$850, 0)), ""), ""), "")</f>
        <v/>
      </c>
      <c r="DN55" s="66"/>
      <c r="DO55" s="75" t="str">
        <f>IFERROR(IF(B55&lt;&gt;"", IF(ISNUMBER(SEARCH("highrisk", LOWER(INDEX(Paste_Here!R$2:R$850, MATCH(B55, Paste_Here!A$2:A$850, 0))))), "High Risk", IF(ISNUMBER(SEARCH("lowrisk", LOWER(INDEX(Paste_Here!R$2:R$850, MATCH(B55, Paste_Here!A$2:A$850, 0))))), "Low Risk", IF(ISNUMBER(SEARCH("somerisk", LOWER(INDEX(Paste_Here!R$2:R$850, MATCH(B55, Paste_Here!A$2:A$850, 0))))), "Some Risk", IF(ISNUMBER(SEARCH("ot", LOWER(INDEX(Paste_Here!R$2:R$850, MATCH(B55, Paste_Here!A$2:A$850, 0))))), "OT", "")))), ""), "")</f>
        <v/>
      </c>
      <c r="DP55" s="66"/>
      <c r="DQ55" s="93" t="str">
        <f>IFERROR(IF(B55&lt;&gt;"", IF(AND(INDEX(Paste_Here!S$2:S$850, MATCH(B55, Paste_Here!A$2:A$850, 0))&lt;&gt;"", ISNUMBER(VALUE(INDEX(Paste_Here!S$2:S$850, MATCH(B55, Paste_Here!A$2:A$850, 0))))), INDEX(Paste_Here!S$2:S$850, MATCH(B55, Paste_Here!A$2:A$850, 0)), ""), ""), "")</f>
        <v/>
      </c>
      <c r="DR55" s="66"/>
      <c r="DS55" s="75"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IF(ISNUMBER(SEARCH("ot", LOWER(INDEX(Paste_Here!T$2:T$850, MATCH(B55, Paste_Here!A$2:A$850, 0))))), "OT", "")))), ""), "")</f>
        <v/>
      </c>
      <c r="DT55" s="66"/>
      <c r="DU55" s="75" t="str">
        <f>IFERROR(IF(B55&lt;&gt;"", IF(AND(INDEX(Paste_Here!U$2:U$850, MATCH(B55, Paste_Here!A$2:A$850, 0))&lt;&gt;"", ISNUMBER(VALUE(INDEX(Paste_Here!U$2:U$850, MATCH(B55, Paste_Here!A$2:A$850, 0))))), INDEX(Paste_Here!U$2:U$850, MATCH(B55, Paste_Here!A$2:A$850, 0)), ""), ""), "")</f>
        <v/>
      </c>
      <c r="DV55" s="66"/>
      <c r="DW55" s="93" t="str">
        <f>IFERROR(IF(B55&lt;&gt;"", IF(ISNUMBER(SEARCH("highrisk", LOWER(INDEX(Paste_Here!V$2:V$850, MATCH(B55, Paste_Here!A$2:A$850, 0))))), "High Risk", IF(ISNUMBER(SEARCH("lowrisk", LOWER(INDEX(Paste_Here!V$2:V$850, MATCH(B55, Paste_Here!A$2:A$850, 0))))), "Low Risk", IF(ISNUMBER(SEARCH("somerisk", LOWER(INDEX(Paste_Here!V$2:V$850, MATCH(B55, Paste_Here!A$2:A$850, 0))))), "Some Risk", IF(ISNUMBER(SEARCH("ot", LOWER(INDEX(Paste_Here!V$2:V$850, MATCH(B55, Paste_Here!A$2:A$850, 0))))), "OT", "")))), ""), "")</f>
        <v/>
      </c>
      <c r="DX55" s="66"/>
      <c r="DY55" s="75" t="str">
        <f>IFERROR(IF(B55&lt;&gt;"", IF(AND(INDEX(Paste_Here!W$2:W$850, MATCH(B55, Paste_Here!A$2:A$850, 0))&lt;&gt;"", ISNUMBER(VALUE(INDEX(Paste_Here!W$2:W$850, MATCH(B55, Paste_Here!A$2:A$850, 0))))), INDEX(Paste_Here!W$2:W$850, MATCH(B55, Paste_Here!A$2:A$850, 0)), ""), ""), "")</f>
        <v/>
      </c>
      <c r="DZ55" s="66"/>
      <c r="EA55" s="75" t="str">
        <f>IFERROR(IF(B55&lt;&gt;"", IF(ISNUMBER(SEARCH("highrisk", LOWER(INDEX(Paste_Here!X$2:X$850, MATCH(B55, Paste_Here!A$2:A$850, 0))))), "High Risk", IF(ISNUMBER(SEARCH("lowrisk", LOWER(INDEX(Paste_Here!X$2:X$850, MATCH(B55, Paste_Here!A$2:A$850, 0))))), "Low Risk", IF(ISNUMBER(SEARCH("somerisk", LOWER(INDEX(Paste_Here!X$2:X$850, MATCH(B55, Paste_Here!A$2:A$850, 0))))), "Some Risk", IF(ISNUMBER(SEARCH("ot", LOWER(INDEX(Paste_Here!X$2:X$850, MATCH(B55, Paste_Here!A$2:A$850, 0))))), "OT", "")))), ""), "")</f>
        <v/>
      </c>
      <c r="EB55" s="66"/>
      <c r="EC55" s="66"/>
      <c r="ED55" s="75" t="str">
        <f t="shared" si="10"/>
        <v/>
      </c>
      <c r="EE55" s="66"/>
      <c r="EF55" s="75" t="str">
        <f>IFERROR(IF(B55&lt;&gt;"", IF(AND(INDEX(Paste_Here!AO$2:AO$850, MATCH(B55, Paste_Here!A$2:A$850, 0))&lt;&gt;"", ISNUMBER(VALUE(INDEX(Paste_Here!AO$2:AO$850, MATCH(B55, Paste_Here!A$2:A$850, 0))))), INDEX(Paste_Here!AO$2:AO$850, MATCH(B55, Paste_Here!A$2:A$850, 0)), ""), ""), "")</f>
        <v/>
      </c>
      <c r="EG55" s="66"/>
      <c r="EH55" s="75" t="str">
        <f>IFERROR(IF(B55&lt;&gt;"", IF(ISNUMBER(SEARCH("highrisk", LOWER(INDEX(Paste_Here!AP$2:AP$850, MATCH(B55, Paste_Here!A$2:A$850, 0))))), "High Risk", IF(ISNUMBER(SEARCH("lowrisk", LOWER(INDEX(Paste_Here!AP$2:AP$850, MATCH(B55, Paste_Here!A$2:A$850, 0))))), "Low Risk", IF(ISNUMBER(SEARCH("somerisk", LOWER(INDEX(Paste_Here!AP$2:AP$850, MATCH(B55, Paste_Here!A$2:A$850, 0))))), "Some Risk", IF(ISNUMBER(SEARCH("ot", LOWER(INDEX(Paste_Here!AP$2:AP$850, MATCH(B55, Paste_Here!A$2:A$850, 0))))), "OT", "")))), ""), "")</f>
        <v/>
      </c>
      <c r="EI55" s="66"/>
      <c r="EJ55" s="93"/>
      <c r="EK55" s="66"/>
      <c r="EL55" s="75" t="str">
        <f>IFERROR(IF(B55&lt;&gt;"", IF(AND(INDEX(Paste_Here!AQ$2:AQ$850, MATCH(B55, Paste_Here!A$2:A$850, 0))&lt;&gt;"", ISNUMBER(VALUE(INDEX(Paste_Here!AQ$2:AQ$850, MATCH(B55, Paste_Here!A$2:A$850, 0))))), INDEX(Paste_Here!AQ$2:AQ$850, MATCH(B55, Paste_Here!A$2:A$850, 0)), ""), ""), "")</f>
        <v/>
      </c>
      <c r="EM55" s="66"/>
      <c r="EN55" s="75" t="str">
        <f>IFERROR(IF(B55&lt;&gt;"", IF(ISNUMBER(SEARCH("highrisk", LOWER(INDEX(Paste_Here!AR$2:AR$850, MATCH(B55, Paste_Here!A$2:A$850, 0))))), "High Risk", IF(ISNUMBER(SEARCH("lowrisk", LOWER(INDEX(Paste_Here!AR$2:AR$850, MATCH(B55, Paste_Here!A$2:A$850, 0))))), "Low Risk", IF(ISNUMBER(SEARCH("somerisk", LOWER(INDEX(Paste_Here!AR$2:AR$850, MATCH(B55, Paste_Here!A$2:A$850, 0))))), "Some Risk", IF(ISNUMBER(SEARCH("ot", LOWER(INDEX(Paste_Here!AR$2:AR$850, MATCH(B55, Paste_Here!A$2:A$850, 0))))), "OT", "")))), ""), "")</f>
        <v/>
      </c>
      <c r="EO55" s="66"/>
      <c r="EP55" s="93"/>
      <c r="EQ55" s="66"/>
      <c r="ER55" s="75"/>
      <c r="ES55" s="66"/>
      <c r="ET55" s="75"/>
      <c r="EU55" s="66"/>
      <c r="EV55" s="66"/>
      <c r="EW55" s="75" t="str">
        <f t="shared" si="11"/>
        <v/>
      </c>
      <c r="EX55" s="66"/>
      <c r="EY55" s="75" t="str">
        <f>IFERROR(IF(B55&lt;&gt;"", IF(AND(INDEX(Paste_Here!Y$2:Y$850, MATCH(B55, Paste_Here!A$2:A$850, 0))&lt;&gt;"", ISNUMBER(VALUE(INDEX(Paste_Here!Y$2:Y$850, MATCH(B55, Paste_Here!A$2:A$850, 0))))), INDEX(Paste_Here!Y$2:Y$850, MATCH(B55, Paste_Here!A$2:A$850, 0)), ""), ""), "")</f>
        <v/>
      </c>
      <c r="EZ55" s="66"/>
      <c r="FA55" s="75" t="str">
        <f>IFERROR(IF(B55&lt;&gt;"", IF(ISNUMBER(SEARCH("highrisk", LOWER(INDEX(Paste_Here!Z$2:Z$850, MATCH(B55, Paste_Here!A$2:A$850, 0))))), "High Risk", IF(ISNUMBER(SEARCH("lowrisk", LOWER(INDEX(Paste_Here!Z$2:Z$850, MATCH(B55, Paste_Here!A$2:A$850, 0))))), "Low Risk", IF(ISNUMBER(SEARCH("somerisk", LOWER(INDEX(Paste_Here!Z$2:Z$850, MATCH(B55, Paste_Here!A$2:A$850, 0))))), "Some Risk", IF(ISNUMBER(SEARCH("ot", LOWER(INDEX(Paste_Here!Z$2:Z$850, MATCH(B55, Paste_Here!A$2:A$850, 0))))), "OT", "")))), ""), "")</f>
        <v/>
      </c>
      <c r="FB55" s="66"/>
      <c r="FC55" s="93"/>
      <c r="FD55" s="66"/>
      <c r="FE55" s="75" t="str">
        <f>IFERROR(IF(B55&lt;&gt;"", IF(AND(INDEX(Paste_Here!AA$2:AA$850, MATCH(B55, Paste_Here!A$2:A$850, 0))&lt;&gt;"", ISNUMBER(VALUE(INDEX(Paste_Here!AA$2:AA$850, MATCH(B55, Paste_Here!A$2:A$850, 0))))), INDEX(Paste_Here!AA$2:AA$850, MATCH(B55, Paste_Here!A$2:A$850, 0)), ""), ""), "")</f>
        <v/>
      </c>
      <c r="FF55" s="66"/>
      <c r="FG55" s="75" t="str">
        <f>IFERROR(IF(B55&lt;&gt;"", IF(ISNUMBER(SEARCH("highrisk", LOWER(INDEX(Paste_Here!AB$2:AB$850, MATCH(B55, Paste_Here!A$2:A$850, 0))))), "High Risk", IF(ISNUMBER(SEARCH("lowrisk", LOWER(INDEX(Paste_Here!AB$2:AB$850, MATCH(B55, Paste_Here!A$2:A$850, 0))))), "Low Risk", IF(ISNUMBER(SEARCH("somerisk", LOWER(INDEX(Paste_Here!AB$2:AB$850, MATCH(B55, Paste_Here!A$2:A$850, 0))))), "Some Risk", IF(ISNUMBER(SEARCH("ot", LOWER(INDEX(Paste_Here!AB$2:AB$850, MATCH(B55, Paste_Here!A$2:A$850, 0))))), "OT", "")))), ""), "")</f>
        <v/>
      </c>
      <c r="FH55" s="66"/>
      <c r="FI55" s="93"/>
      <c r="FJ55" s="66"/>
      <c r="FK55" s="75"/>
      <c r="FL55" s="66"/>
      <c r="FM55" s="75"/>
      <c r="FN55" s="66"/>
      <c r="FO55" s="66"/>
      <c r="FP55" s="75" t="str">
        <f t="shared" si="6"/>
        <v/>
      </c>
      <c r="FQ55" s="66"/>
      <c r="FR55" s="75" t="str">
        <f>IFERROR(IF(B55&lt;&gt;"", IF(ISNUMBER(SEARCH("s", LOWER(INDEX(Paste_Here!L$2:L$850, MATCH(B55, Paste_Here!A$2:A$850, 0))))), "Yes", IF(INDEX(Paste_Here!L$2:L$850, MATCH(B55, Paste_Here!A$2:A$850, 0))&lt;&gt;"", "No", "")), ""), "")</f>
        <v/>
      </c>
      <c r="FS55" s="66"/>
      <c r="FT55" s="75" t="str">
        <f>IFERROR(IF(B55&lt;&gt;"", IF(ISNUMBER(SEARCH("yes", LOWER(INDEX(Paste_Here!F$2:F$850, MATCH(B55, Paste_Here!A$2:A$850, 0))))), "Yes", IF(ISNUMBER(SEARCH("no", LOWER(INDEX(Paste_Here!F$2:F$850, MATCH(B55, Paste_Here!A$2:A$850, 0))))), "No", "")), ""), "")</f>
        <v/>
      </c>
      <c r="FU55" s="66"/>
      <c r="FV55" s="75" t="str">
        <f>IFERROR(IF(B55&lt;&gt;"", IF(ISNUMBER(SEARCH("english language learner", LOWER(INDEX(Paste_Here!C$2:C$850, MATCH(B55, Paste_Here!A$2:A$850, 0))))), "Yes", ""), ""), "")</f>
        <v/>
      </c>
      <c r="FW55" s="66"/>
      <c r="FX55" s="75" t="str">
        <f>IFERROR(IF(B55&lt;&gt;"", IF(OR(ISNUMBER(SEARCH("b", LOWER(INDEX(Paste_Here!J$2:J$850, MATCH(B55, Paste_Here!A$2:A$850, 0))))), ISNUMBER(SEARCH("h", LOWER(INDEX(Paste_Here!J$2:J$850, MATCH(B55, Paste_Here!A$2:A$850, 0))))), ISNUMBER(SEARCH("i", LOWER(INDEX(Paste_Here!J$2:J$850, MATCH(B55, Paste_Here!A$2:A$850, 0)))))), "Yes", IF(INDEX(Paste_Here!J$2:J$850, MATCH(B55, Paste_Here!A$2:A$850, 0))&lt;&gt;"", "No", "")), ""), "")</f>
        <v/>
      </c>
      <c r="FY55" s="66"/>
      <c r="FZ55" s="75" t="str">
        <f>IFERROR(IF(B55&lt;&gt;"", IF(ISNUMBER(SEARCH("yes", LOWER(INDEX(Paste_Here!K$2:K$850, MATCH(B55, Paste_Here!A$2:A$850, 0))))), "Yes", IF(ISNUMBER(SEARCH("no", LOWER(INDEX(Paste_Here!K$2:K$850, MATCH(B55, Paste_Here!A$2:A$850, 0))))), "No", "")), ""), "")</f>
        <v/>
      </c>
      <c r="GA55" s="66"/>
      <c r="GB55" s="75" t="str">
        <f>IFERROR(IF(B55&lt;&gt;"", IF(ISNUMBER(SEARCH("transitional 2", LOWER(INDEX(Paste_Here!C$2:C$850, MATCH(B55, Paste_Here!A$2:A$850, 0))))), "T2",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GC55" s="66"/>
      <c r="GD55" s="75"/>
      <c r="GE55" s="66"/>
      <c r="GF55" s="75"/>
      <c r="GG55" s="66"/>
      <c r="GH55" s="75"/>
      <c r="GI55" s="66"/>
      <c r="GK55" s="1" t="str" cm="1">
        <f t="array" ref="GK55">IFERROR(INDEX(Paste_Here!$B$2:$B$850, MATCH(0, COUNTIF(GK$4:GK54, Paste_Here!$B$2:$B$850) + IF(Paste_Here!$B$2:$B$850="", 1, 0), 0)), "")</f>
        <v/>
      </c>
      <c r="GL55" s="1" t="str">
        <f>IF(GK55&lt;&gt;"", INDEX(Paste_Here!$A$2:$A$850, MATCH(GK55, Paste_Here!$B$2:$B$850, 0)), "")</f>
        <v/>
      </c>
      <c r="GM55" s="1" t="str">
        <f t="shared" si="12"/>
        <v/>
      </c>
      <c r="GN55" s="1" t="str" cm="1">
        <f t="array" ref="GN55">IFERROR(INDEX($GM$5:$GM$850, MATCH(SMALL(IF($GM$5:$GM$850&lt;&gt;"", COUNTIF($GM$5:$GM$850, "&lt;"&amp;$GM$5:$GM$850)+1), ROW()-ROW($GN$5)+1), COUNTIF($GM$5:$GM$850, "&lt;"&amp;$GM$5:$GM$850)+1, 0)), "")</f>
        <v/>
      </c>
    </row>
    <row r="56" spans="1:196">
      <c r="A56" s="66"/>
      <c r="B56" s="75" t="str">
        <f t="shared" si="0"/>
        <v/>
      </c>
      <c r="C56" s="66"/>
      <c r="D56" s="75" t="str">
        <f>IFERROR(IF(AND(INDEX(Paste_Here!N$2:N$850, MATCH(B56, Paste_Here!A$2:A$850, 0)) = ""), "", IF(UPPER(INDEX(Paste_Here!N$2:N$850, MATCH(B56, Paste_Here!A$2:A$850, 0))) = "YES", "Yes", IF(UPPER(INDEX(Paste_Here!N$2:N$850, MATCH(B56, Paste_Here!A$2:A$850, 0))) = "NO", "No", ""))), "")</f>
        <v/>
      </c>
      <c r="E56" s="66"/>
      <c r="F56" s="75" t="str">
        <f t="shared" si="7"/>
        <v/>
      </c>
      <c r="G56" s="66"/>
      <c r="H56" s="75" t="str">
        <f t="shared" si="8"/>
        <v/>
      </c>
      <c r="I56" s="66"/>
      <c r="J56" s="75" t="str">
        <f t="shared" si="9"/>
        <v/>
      </c>
      <c r="K56" s="66"/>
      <c r="L56" s="75"/>
      <c r="M56" s="66"/>
      <c r="N56" s="75" t="str">
        <f>IFERROR(IF(B56&lt;&gt;"", IF(AND(INDEX(Paste_Here!AW$2:AW$850, MATCH(B56, Paste_Here!A$2:A$850, 0))&lt;&gt;"", ISNUMBER(VALUE(INDEX(Paste_Here!AW$2:AW$850, MATCH(B56, Paste_Here!A$2:A$850, 0))))), INDEX(Paste_Here!AW$2:AW$850, MATCH(B56, Paste_Here!A$2:A$850, 0)), ""), ""), "")</f>
        <v/>
      </c>
      <c r="O56" s="66"/>
      <c r="P56" s="75" t="str">
        <f>IFERROR(IF(B56&lt;&gt;"", IF(AND(INDEX(Paste_Here!AX$2:AX$850, MATCH(B56, Paste_Here!A$2:A$850, 0))&lt;&gt;"", ISNUMBER(VALUE(INDEX(Paste_Here!AX$2:AX$850, MATCH(B56, Paste_Here!A$2:A$850, 0))))), INDEX(Paste_Here!AX$2:AX$850, MATCH(B56, Paste_Here!A$2:A$850, 0)), ""), ""), "")</f>
        <v/>
      </c>
      <c r="Q56" s="66"/>
      <c r="R56" s="75" t="str">
        <f>IFERROR(IF(B56&lt;&gt;"", IF(AND(INDEX(Paste_Here!AU$2:AU$850, MATCH(B56, Paste_Here!A$2:A$850, 0))&lt;&gt;"", ISNUMBER(VALUE(INDEX(Paste_Here!AU$2:AU$850, MATCH(B56, Paste_Here!A$2:A$850, 0))))), INDEX(Paste_Here!AU$2:AU$850, MATCH(B56, Paste_Here!A$2:A$850, 0)), ""), ""), "")</f>
        <v/>
      </c>
      <c r="S56" s="66"/>
      <c r="T56" s="75" t="str">
        <f>IFERROR(IF(B56&lt;&gt;"", IF(AND(INDEX(Paste_Here!AV$2:AV$850, MATCH(B56, Paste_Here!A$2:A$850, 0))&lt;&gt;"", ISNUMBER(VALUE(INDEX(Paste_Here!AV$2:AV$850, MATCH(B56, Paste_Here!A$2:A$850, 0))))), INDEX(Paste_Here!AV$2:AV$850, MATCH(B56, Paste_Here!A$2:A$850, 0)), ""), ""), "")</f>
        <v/>
      </c>
      <c r="U56" s="66"/>
      <c r="W56" s="66"/>
      <c r="Y56" s="66"/>
      <c r="Z56" s="66"/>
      <c r="AA56" s="75" t="str">
        <f t="shared" si="1"/>
        <v/>
      </c>
      <c r="AB56" s="66"/>
      <c r="AC56" s="75"/>
      <c r="AD56" s="66"/>
      <c r="AE56" s="98"/>
      <c r="AF56" s="66"/>
      <c r="AG56" s="75"/>
      <c r="AH56" s="66"/>
      <c r="AI56" s="75" t="str">
        <f>IFERROR(IF(B56&lt;&gt;"", IF(AND(INDEX(Paste_Here!AC$2:AC$850, MATCH(B56, Paste_Here!A$2:A$850, 0))&lt;&gt;"", ISNUMBER(VALUE(INDEX(Paste_Here!AC$2:AC$850, MATCH(B56, Paste_Here!A$2:A$850, 0))))), INDEX(Paste_Here!AC$2:AC$850, MATCH(B56, Paste_Here!A$2:A$850, 0)), ""), ""), "")</f>
        <v/>
      </c>
      <c r="AJ56" s="66"/>
      <c r="AK56" s="75" t="str">
        <f>IFERROR(IF(B56&lt;&gt;"", IF(ISNUMBER(SEARCH("highrisk", LOWER(INDEX(Paste_Here!AD$2:AD$850, MATCH(B56, Paste_Here!A$2:A$850, 0))))), "High Risk", IF(ISNUMBER(SEARCH("lowrisk", LOWER(INDEX(Paste_Here!AD$2:AD$850, MATCH(B56, Paste_Here!A$2:A$850, 0))))), "Low Risk", IF(ISNUMBER(SEARCH("somerisk", LOWER(INDEX(Paste_Here!AD$2:AD$850, MATCH(B56, Paste_Here!A$2:A$850, 0))))), "Some Risk", IF(ISNUMBER(SEARCH("ot", LOWER(INDEX(Paste_Here!AD$2:AD$850, MATCH(B56, Paste_Here!A$2:A$850, 0))))), "OT", "")))), ""), "")</f>
        <v/>
      </c>
      <c r="AL56" s="66"/>
      <c r="AM56" s="75"/>
      <c r="AN56" s="66"/>
      <c r="AO56" s="75" t="str">
        <f>IFERROR(IF(B56&lt;&gt;"", IF(AND(INDEX(Paste_Here!M$2:M$850, MATCH(B56, Paste_Here!A$2:A$850, 0))&lt;&gt;"", ISNUMBER(VALUE(INDEX(Paste_Here!M$2:M$850, MATCH(B56, Paste_Here!A$2:A$850, 0))))), INDEX(Paste_Here!M$2:M$850, MATCH(B56, Paste_Here!A$2:A$850, 0)), ""), ""), "")</f>
        <v/>
      </c>
      <c r="AP56" s="66"/>
      <c r="AQ56" s="75" t="str">
        <f>IFERROR(IF(B56&lt;&gt;"", IF(ISNUMBER(SEARCH("highrisk", LOWER(INDEX(Paste_Here!N$2:N$850, MATCH(B56, Paste_Here!A$2:A$850, 0))))), "High Risk", IF(ISNUMBER(SEARCH("lowrisk", LOWER(INDEX(Paste_Here!N$2:N$850, MATCH(B56, Paste_Here!A$2:A$850, 0))))), "Low Risk", IF(ISNUMBER(SEARCH("somerisk", LOWER(INDEX(Paste_Here!N$2:N$850, MATCH(B56, Paste_Here!A$2:A$850, 0))))), "Some Risk", IF(ISNUMBER(SEARCH("ot", LOWER(INDEX(Paste_Here!N$2:N$850, MATCH(B56, Paste_Here!A$2:A$850, 0))))), "OT", "")))), ""), "")</f>
        <v/>
      </c>
      <c r="AT56" s="66"/>
      <c r="AU56" s="103"/>
      <c r="AV56" s="66"/>
      <c r="AW56" s="66"/>
      <c r="AX56" s="75" t="str">
        <f t="shared" si="2"/>
        <v/>
      </c>
      <c r="AY56" s="66"/>
      <c r="AZ56" s="75"/>
      <c r="BA56" s="66"/>
      <c r="BB56" s="75"/>
      <c r="BC56" s="66"/>
      <c r="BD56" s="75"/>
      <c r="BE56" s="66"/>
      <c r="BF56" s="75" t="str">
        <f>IFERROR(IF(B56&lt;&gt;"", IF(AND(INDEX(Paste_Here!AE$2:AE$850, MATCH(B56, Paste_Here!A$2:A$850, 0))&lt;&gt;"", ISNUMBER(VALUE(INDEX(Paste_Here!AE$2:AE$850, MATCH(B56, Paste_Here!A$2:A$850, 0))))), INDEX(Paste_Here!AE$2:AE$850, MATCH(B56, Paste_Here!A$2:A$850, 0)), ""), ""), "")</f>
        <v/>
      </c>
      <c r="BG56" s="66"/>
      <c r="BH56" s="75" t="str">
        <f>IFERROR(IF(B56&lt;&gt;"", IF(ISNUMBER(SEARCH("highrisk", LOWER(INDEX(Paste_Here!AF$2:AF$850, MATCH(B56, Paste_Here!A$2:A$850, 0))))), "High Risk", IF(ISNUMBER(SEARCH("lowrisk", LOWER(INDEX(Paste_Here!AF$2:AF$850, MATCH(B56, Paste_Here!A$2:A$850, 0))))), "Low Risk", IF(ISNUMBER(SEARCH("somerisk", LOWER(INDEX(Paste_Here!AF$2:AF$850, MATCH(B56, Paste_Here!A$2:A$850, 0))))), "Some Risk", IF(ISNUMBER(SEARCH("ot", LOWER(INDEX(Paste_Here!AF$2:AF$850, MATCH(B56, Paste_Here!A$2:A$850, 0))))), "OT", "")))), ""), "")</f>
        <v/>
      </c>
      <c r="BI56" s="66"/>
      <c r="BJ56" s="75"/>
      <c r="BK56" s="66"/>
      <c r="BL56" s="75" t="str">
        <f>IFERROR(IF(B56&lt;&gt;"", IF(AND(INDEX(Paste_Here!O$2:O$850, MATCH(B56, Paste_Here!A$2:A$850, 0))&lt;&gt;"", ISNUMBER(VALUE(INDEX(Paste_Here!O$2:O$850, MATCH(B56, Paste_Here!A$2:A$850, 0))))), INDEX(Paste_Here!O$2:O$850, MATCH(B56, Paste_Here!A$2:A$850, 0)), ""), ""), "")</f>
        <v/>
      </c>
      <c r="BM56" s="66"/>
      <c r="BN56" s="75" t="str">
        <f>IFERROR(IF(B56&lt;&gt;"", IF(ISNUMBER(SEARCH("highrisk", LOWER(INDEX(Paste_Here!P$2:P$850, MATCH(B56, Paste_Here!A$2:A$850, 0))))), "High Risk", IF(ISNUMBER(SEARCH("lowrisk", LOWER(INDEX(Paste_Here!P$2:P$850, MATCH(B56, Paste_Here!A$2:A$850, 0))))), "Low Risk", IF(ISNUMBER(SEARCH("somerisk", LOWER(INDEX(Paste_Here!P$2:P$850, MATCH(B56, Paste_Here!A$2:A$850, 0))))), "Some Risk", IF(ISNUMBER(SEARCH("ot", LOWER(INDEX(Paste_Here!P$2:P$850, MATCH(B56, Paste_Here!A$2:A$850, 0))))), "OT", "")))), ""), "")</f>
        <v/>
      </c>
      <c r="BQ56" s="66"/>
      <c r="BR56" s="75"/>
      <c r="BS56" s="66"/>
      <c r="BT56" s="66"/>
      <c r="BU56" s="75" t="str">
        <f t="shared" si="3"/>
        <v/>
      </c>
      <c r="BV56" s="66"/>
      <c r="BW56" s="75"/>
      <c r="BX56" s="66"/>
      <c r="BY56" s="75"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BZ56" s="66"/>
      <c r="CA56" s="75"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CB56" s="66"/>
      <c r="CC56" s="75"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CD56" s="66"/>
      <c r="CE56" s="75"/>
      <c r="CF56" s="66"/>
      <c r="CK56" s="75"/>
      <c r="CL56" s="66"/>
      <c r="CM56" s="75"/>
      <c r="CN56" s="66"/>
      <c r="CO56" s="75"/>
      <c r="CP56" s="66"/>
      <c r="CQ56" s="66"/>
      <c r="CR56" s="75" t="str">
        <f t="shared" si="4"/>
        <v/>
      </c>
      <c r="CS56" s="66"/>
      <c r="CT56" s="75"/>
      <c r="CU56" s="66"/>
      <c r="CV56" s="75"/>
      <c r="CW56" s="66"/>
      <c r="CX56" s="75"/>
      <c r="CY56" s="66"/>
      <c r="CZ56" s="75"/>
      <c r="DA56" s="66"/>
      <c r="DB56" s="75" t="str">
        <f>IFERROR(IF(B56&lt;&gt;"", IF(AND(INDEX(Paste_Here!AK$2:AK$850, MATCH(B56, Paste_Here!A$2:A$850, 0))&lt;&gt;"", ISNUMBER(VALUE(INDEX(Paste_Here!AK$2:AK$850, MATCH(B56, Paste_Here!A$2:A$850, 0))))), INDEX(Paste_Here!AK$2:AK$850, MATCH(B56, Paste_Here!A$2:A$850, 0)), ""), ""), "")</f>
        <v/>
      </c>
      <c r="DC56" s="66"/>
      <c r="DD56" s="75" t="str">
        <f>IFERROR(IF(B56&lt;&gt;"", IF(ISNUMBER(SEARCH("highrisk", LOWER(INDEX(Paste_Here!AL$2:AL$850, MATCH(B56, Paste_Here!A$2:A$850, 0))))), "High Risk", IF(ISNUMBER(SEARCH("lowrisk", LOWER(INDEX(Paste_Here!AL$2:AL$850, MATCH(B56, Paste_Here!A$2:A$850, 0))))), "Low Risk", IF(ISNUMBER(SEARCH("somerisk", LOWER(INDEX(Paste_Here!AL$2:AL$850, MATCH(B56, Paste_Here!A$2:A$850, 0))))), "Some Risk", IF(ISNUMBER(SEARCH("ot", LOWER(INDEX(Paste_Here!AL$2:AL$850, MATCH(B56, Paste_Here!A$2:A$850, 0))))), "OT", "")))), ""), "")</f>
        <v/>
      </c>
      <c r="DE56" s="66"/>
      <c r="DF56" s="75" t="str">
        <f>IFERROR(IF(B56&lt;&gt;"", IF(AND(INDEX(Paste_Here!AM$2:AM$850, MATCH(B56, Paste_Here!A$2:A$850, 0))&lt;&gt;"", ISNUMBER(VALUE(INDEX(Paste_Here!AM$2:AM$850, MATCH(B56, Paste_Here!A$2:A$850, 0))))), INDEX(Paste_Here!AM$2:AM$850, MATCH(B56, Paste_Here!A$2:A$850, 0)), ""), ""), "")</f>
        <v/>
      </c>
      <c r="DG56" s="66"/>
      <c r="DH56" s="75" t="str">
        <f>IFERROR(IF(B56&lt;&gt;"", IF(ISNUMBER(SEARCH("highrisk", LOWER(INDEX(Paste_Here!AN$2:AN$850, MATCH(B56, Paste_Here!A$2:A$850, 0))))), "High Risk", IF(ISNUMBER(SEARCH("lowrisk", LOWER(INDEX(Paste_Here!AN$2:AN$850, MATCH(B56, Paste_Here!A$2:A$850, 0))))), "Low Risk", IF(ISNUMBER(SEARCH("somerisk", LOWER(INDEX(Paste_Here!AN$2:AN$850, MATCH(B56, Paste_Here!A$2:A$850, 0))))), "Some Risk", IF(ISNUMBER(SEARCH("ot", LOWER(INDEX(Paste_Here!AN$2:AN$850, MATCH(B56, Paste_Here!A$2:A$850, 0))))), "OT", "")))), ""), "")</f>
        <v/>
      </c>
      <c r="DI56" s="66"/>
      <c r="DJ56" s="66"/>
      <c r="DK56" s="75" t="str">
        <f t="shared" si="5"/>
        <v/>
      </c>
      <c r="DL56" s="66"/>
      <c r="DM56" s="75" t="str">
        <f>IFERROR(IF(B56&lt;&gt;"", IF(AND(INDEX(Paste_Here!Q$2:Q$850, MATCH(B56, Paste_Here!A$2:A$850, 0))&lt;&gt;"", ISNUMBER(VALUE(INDEX(Paste_Here!Q$2:Q$850, MATCH(B56, Paste_Here!A$2:A$850, 0))))), INDEX(Paste_Here!Q$2:Q$850, MATCH(B56, Paste_Here!A$2:A$850, 0)), ""), ""), "")</f>
        <v/>
      </c>
      <c r="DN56" s="66"/>
      <c r="DO56" s="75" t="str">
        <f>IFERROR(IF(B56&lt;&gt;"", IF(ISNUMBER(SEARCH("highrisk", LOWER(INDEX(Paste_Here!R$2:R$850, MATCH(B56, Paste_Here!A$2:A$850, 0))))), "High Risk", IF(ISNUMBER(SEARCH("lowrisk", LOWER(INDEX(Paste_Here!R$2:R$850, MATCH(B56, Paste_Here!A$2:A$850, 0))))), "Low Risk", IF(ISNUMBER(SEARCH("somerisk", LOWER(INDEX(Paste_Here!R$2:R$850, MATCH(B56, Paste_Here!A$2:A$850, 0))))), "Some Risk", IF(ISNUMBER(SEARCH("ot", LOWER(INDEX(Paste_Here!R$2:R$850, MATCH(B56, Paste_Here!A$2:A$850, 0))))), "OT", "")))), ""), "")</f>
        <v/>
      </c>
      <c r="DP56" s="66"/>
      <c r="DQ56" s="93" t="str">
        <f>IFERROR(IF(B56&lt;&gt;"", IF(AND(INDEX(Paste_Here!S$2:S$850, MATCH(B56, Paste_Here!A$2:A$850, 0))&lt;&gt;"", ISNUMBER(VALUE(INDEX(Paste_Here!S$2:S$850, MATCH(B56, Paste_Here!A$2:A$850, 0))))), INDEX(Paste_Here!S$2:S$850, MATCH(B56, Paste_Here!A$2:A$850, 0)), ""), ""), "")</f>
        <v/>
      </c>
      <c r="DR56" s="66"/>
      <c r="DS56" s="75"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IF(ISNUMBER(SEARCH("ot", LOWER(INDEX(Paste_Here!T$2:T$850, MATCH(B56, Paste_Here!A$2:A$850, 0))))), "OT", "")))), ""), "")</f>
        <v/>
      </c>
      <c r="DT56" s="66"/>
      <c r="DU56" s="75" t="str">
        <f>IFERROR(IF(B56&lt;&gt;"", IF(AND(INDEX(Paste_Here!U$2:U$850, MATCH(B56, Paste_Here!A$2:A$850, 0))&lt;&gt;"", ISNUMBER(VALUE(INDEX(Paste_Here!U$2:U$850, MATCH(B56, Paste_Here!A$2:A$850, 0))))), INDEX(Paste_Here!U$2:U$850, MATCH(B56, Paste_Here!A$2:A$850, 0)), ""), ""), "")</f>
        <v/>
      </c>
      <c r="DV56" s="66"/>
      <c r="DW56" s="93" t="str">
        <f>IFERROR(IF(B56&lt;&gt;"", IF(ISNUMBER(SEARCH("highrisk", LOWER(INDEX(Paste_Here!V$2:V$850, MATCH(B56, Paste_Here!A$2:A$850, 0))))), "High Risk", IF(ISNUMBER(SEARCH("lowrisk", LOWER(INDEX(Paste_Here!V$2:V$850, MATCH(B56, Paste_Here!A$2:A$850, 0))))), "Low Risk", IF(ISNUMBER(SEARCH("somerisk", LOWER(INDEX(Paste_Here!V$2:V$850, MATCH(B56, Paste_Here!A$2:A$850, 0))))), "Some Risk", IF(ISNUMBER(SEARCH("ot", LOWER(INDEX(Paste_Here!V$2:V$850, MATCH(B56, Paste_Here!A$2:A$850, 0))))), "OT", "")))), ""), "")</f>
        <v/>
      </c>
      <c r="DX56" s="66"/>
      <c r="DY56" s="75" t="str">
        <f>IFERROR(IF(B56&lt;&gt;"", IF(AND(INDEX(Paste_Here!W$2:W$850, MATCH(B56, Paste_Here!A$2:A$850, 0))&lt;&gt;"", ISNUMBER(VALUE(INDEX(Paste_Here!W$2:W$850, MATCH(B56, Paste_Here!A$2:A$850, 0))))), INDEX(Paste_Here!W$2:W$850, MATCH(B56, Paste_Here!A$2:A$850, 0)), ""), ""), "")</f>
        <v/>
      </c>
      <c r="DZ56" s="66"/>
      <c r="EA56" s="75" t="str">
        <f>IFERROR(IF(B56&lt;&gt;"", IF(ISNUMBER(SEARCH("highrisk", LOWER(INDEX(Paste_Here!X$2:X$850, MATCH(B56, Paste_Here!A$2:A$850, 0))))), "High Risk", IF(ISNUMBER(SEARCH("lowrisk", LOWER(INDEX(Paste_Here!X$2:X$850, MATCH(B56, Paste_Here!A$2:A$850, 0))))), "Low Risk", IF(ISNUMBER(SEARCH("somerisk", LOWER(INDEX(Paste_Here!X$2:X$850, MATCH(B56, Paste_Here!A$2:A$850, 0))))), "Some Risk", IF(ISNUMBER(SEARCH("ot", LOWER(INDEX(Paste_Here!X$2:X$850, MATCH(B56, Paste_Here!A$2:A$850, 0))))), "OT", "")))), ""), "")</f>
        <v/>
      </c>
      <c r="EB56" s="66"/>
      <c r="EC56" s="66"/>
      <c r="ED56" s="75" t="str">
        <f t="shared" si="10"/>
        <v/>
      </c>
      <c r="EE56" s="66"/>
      <c r="EF56" s="75" t="str">
        <f>IFERROR(IF(B56&lt;&gt;"", IF(AND(INDEX(Paste_Here!AO$2:AO$850, MATCH(B56, Paste_Here!A$2:A$850, 0))&lt;&gt;"", ISNUMBER(VALUE(INDEX(Paste_Here!AO$2:AO$850, MATCH(B56, Paste_Here!A$2:A$850, 0))))), INDEX(Paste_Here!AO$2:AO$850, MATCH(B56, Paste_Here!A$2:A$850, 0)), ""), ""), "")</f>
        <v/>
      </c>
      <c r="EG56" s="66"/>
      <c r="EH56" s="75" t="str">
        <f>IFERROR(IF(B56&lt;&gt;"", IF(ISNUMBER(SEARCH("highrisk", LOWER(INDEX(Paste_Here!AP$2:AP$850, MATCH(B56, Paste_Here!A$2:A$850, 0))))), "High Risk", IF(ISNUMBER(SEARCH("lowrisk", LOWER(INDEX(Paste_Here!AP$2:AP$850, MATCH(B56, Paste_Here!A$2:A$850, 0))))), "Low Risk", IF(ISNUMBER(SEARCH("somerisk", LOWER(INDEX(Paste_Here!AP$2:AP$850, MATCH(B56, Paste_Here!A$2:A$850, 0))))), "Some Risk", IF(ISNUMBER(SEARCH("ot", LOWER(INDEX(Paste_Here!AP$2:AP$850, MATCH(B56, Paste_Here!A$2:A$850, 0))))), "OT", "")))), ""), "")</f>
        <v/>
      </c>
      <c r="EI56" s="66"/>
      <c r="EJ56" s="93"/>
      <c r="EK56" s="66"/>
      <c r="EL56" s="75" t="str">
        <f>IFERROR(IF(B56&lt;&gt;"", IF(AND(INDEX(Paste_Here!AQ$2:AQ$850, MATCH(B56, Paste_Here!A$2:A$850, 0))&lt;&gt;"", ISNUMBER(VALUE(INDEX(Paste_Here!AQ$2:AQ$850, MATCH(B56, Paste_Here!A$2:A$850, 0))))), INDEX(Paste_Here!AQ$2:AQ$850, MATCH(B56, Paste_Here!A$2:A$850, 0)), ""), ""), "")</f>
        <v/>
      </c>
      <c r="EM56" s="66"/>
      <c r="EN56" s="75" t="str">
        <f>IFERROR(IF(B56&lt;&gt;"", IF(ISNUMBER(SEARCH("highrisk", LOWER(INDEX(Paste_Here!AR$2:AR$850, MATCH(B56, Paste_Here!A$2:A$850, 0))))), "High Risk", IF(ISNUMBER(SEARCH("lowrisk", LOWER(INDEX(Paste_Here!AR$2:AR$850, MATCH(B56, Paste_Here!A$2:A$850, 0))))), "Low Risk", IF(ISNUMBER(SEARCH("somerisk", LOWER(INDEX(Paste_Here!AR$2:AR$850, MATCH(B56, Paste_Here!A$2:A$850, 0))))), "Some Risk", IF(ISNUMBER(SEARCH("ot", LOWER(INDEX(Paste_Here!AR$2:AR$850, MATCH(B56, Paste_Here!A$2:A$850, 0))))), "OT", "")))), ""), "")</f>
        <v/>
      </c>
      <c r="EO56" s="66"/>
      <c r="EP56" s="93"/>
      <c r="EQ56" s="66"/>
      <c r="ER56" s="75"/>
      <c r="ES56" s="66"/>
      <c r="ET56" s="75"/>
      <c r="EU56" s="66"/>
      <c r="EV56" s="66"/>
      <c r="EW56" s="75" t="str">
        <f t="shared" si="11"/>
        <v/>
      </c>
      <c r="EX56" s="66"/>
      <c r="EY56" s="75" t="str">
        <f>IFERROR(IF(B56&lt;&gt;"", IF(AND(INDEX(Paste_Here!Y$2:Y$850, MATCH(B56, Paste_Here!A$2:A$850, 0))&lt;&gt;"", ISNUMBER(VALUE(INDEX(Paste_Here!Y$2:Y$850, MATCH(B56, Paste_Here!A$2:A$850, 0))))), INDEX(Paste_Here!Y$2:Y$850, MATCH(B56, Paste_Here!A$2:A$850, 0)), ""), ""), "")</f>
        <v/>
      </c>
      <c r="EZ56" s="66"/>
      <c r="FA56" s="75" t="str">
        <f>IFERROR(IF(B56&lt;&gt;"", IF(ISNUMBER(SEARCH("highrisk", LOWER(INDEX(Paste_Here!Z$2:Z$850, MATCH(B56, Paste_Here!A$2:A$850, 0))))), "High Risk", IF(ISNUMBER(SEARCH("lowrisk", LOWER(INDEX(Paste_Here!Z$2:Z$850, MATCH(B56, Paste_Here!A$2:A$850, 0))))), "Low Risk", IF(ISNUMBER(SEARCH("somerisk", LOWER(INDEX(Paste_Here!Z$2:Z$850, MATCH(B56, Paste_Here!A$2:A$850, 0))))), "Some Risk", IF(ISNUMBER(SEARCH("ot", LOWER(INDEX(Paste_Here!Z$2:Z$850, MATCH(B56, Paste_Here!A$2:A$850, 0))))), "OT", "")))), ""), "")</f>
        <v/>
      </c>
      <c r="FB56" s="66"/>
      <c r="FC56" s="93"/>
      <c r="FD56" s="66"/>
      <c r="FE56" s="75" t="str">
        <f>IFERROR(IF(B56&lt;&gt;"", IF(AND(INDEX(Paste_Here!AA$2:AA$850, MATCH(B56, Paste_Here!A$2:A$850, 0))&lt;&gt;"", ISNUMBER(VALUE(INDEX(Paste_Here!AA$2:AA$850, MATCH(B56, Paste_Here!A$2:A$850, 0))))), INDEX(Paste_Here!AA$2:AA$850, MATCH(B56, Paste_Here!A$2:A$850, 0)), ""), ""), "")</f>
        <v/>
      </c>
      <c r="FF56" s="66"/>
      <c r="FG56" s="75" t="str">
        <f>IFERROR(IF(B56&lt;&gt;"", IF(ISNUMBER(SEARCH("highrisk", LOWER(INDEX(Paste_Here!AB$2:AB$850, MATCH(B56, Paste_Here!A$2:A$850, 0))))), "High Risk", IF(ISNUMBER(SEARCH("lowrisk", LOWER(INDEX(Paste_Here!AB$2:AB$850, MATCH(B56, Paste_Here!A$2:A$850, 0))))), "Low Risk", IF(ISNUMBER(SEARCH("somerisk", LOWER(INDEX(Paste_Here!AB$2:AB$850, MATCH(B56, Paste_Here!A$2:A$850, 0))))), "Some Risk", IF(ISNUMBER(SEARCH("ot", LOWER(INDEX(Paste_Here!AB$2:AB$850, MATCH(B56, Paste_Here!A$2:A$850, 0))))), "OT", "")))), ""), "")</f>
        <v/>
      </c>
      <c r="FH56" s="66"/>
      <c r="FI56" s="93"/>
      <c r="FJ56" s="66"/>
      <c r="FK56" s="75"/>
      <c r="FL56" s="66"/>
      <c r="FM56" s="75"/>
      <c r="FN56" s="66"/>
      <c r="FO56" s="66"/>
      <c r="FP56" s="75" t="str">
        <f t="shared" si="6"/>
        <v/>
      </c>
      <c r="FQ56" s="66"/>
      <c r="FR56" s="75" t="str">
        <f>IFERROR(IF(B56&lt;&gt;"", IF(ISNUMBER(SEARCH("s", LOWER(INDEX(Paste_Here!L$2:L$850, MATCH(B56, Paste_Here!A$2:A$850, 0))))), "Yes", IF(INDEX(Paste_Here!L$2:L$850, MATCH(B56, Paste_Here!A$2:A$850, 0))&lt;&gt;"", "No", "")), ""), "")</f>
        <v/>
      </c>
      <c r="FS56" s="66"/>
      <c r="FT56" s="75" t="str">
        <f>IFERROR(IF(B56&lt;&gt;"", IF(ISNUMBER(SEARCH("yes", LOWER(INDEX(Paste_Here!F$2:F$850, MATCH(B56, Paste_Here!A$2:A$850, 0))))), "Yes", IF(ISNUMBER(SEARCH("no", LOWER(INDEX(Paste_Here!F$2:F$850, MATCH(B56, Paste_Here!A$2:A$850, 0))))), "No", "")), ""), "")</f>
        <v/>
      </c>
      <c r="FU56" s="66"/>
      <c r="FV56" s="75" t="str">
        <f>IFERROR(IF(B56&lt;&gt;"", IF(ISNUMBER(SEARCH("english language learner", LOWER(INDEX(Paste_Here!C$2:C$850, MATCH(B56, Paste_Here!A$2:A$850, 0))))), "Yes", ""), ""), "")</f>
        <v/>
      </c>
      <c r="FW56" s="66"/>
      <c r="FX56" s="75" t="str">
        <f>IFERROR(IF(B56&lt;&gt;"", IF(OR(ISNUMBER(SEARCH("b", LOWER(INDEX(Paste_Here!J$2:J$850, MATCH(B56, Paste_Here!A$2:A$850, 0))))), ISNUMBER(SEARCH("h", LOWER(INDEX(Paste_Here!J$2:J$850, MATCH(B56, Paste_Here!A$2:A$850, 0))))), ISNUMBER(SEARCH("i", LOWER(INDEX(Paste_Here!J$2:J$850, MATCH(B56, Paste_Here!A$2:A$850, 0)))))), "Yes", IF(INDEX(Paste_Here!J$2:J$850, MATCH(B56, Paste_Here!A$2:A$850, 0))&lt;&gt;"", "No", "")), ""), "")</f>
        <v/>
      </c>
      <c r="FY56" s="66"/>
      <c r="FZ56" s="75" t="str">
        <f>IFERROR(IF(B56&lt;&gt;"", IF(ISNUMBER(SEARCH("yes", LOWER(INDEX(Paste_Here!K$2:K$850, MATCH(B56, Paste_Here!A$2:A$850, 0))))), "Yes", IF(ISNUMBER(SEARCH("no", LOWER(INDEX(Paste_Here!K$2:K$850, MATCH(B56, Paste_Here!A$2:A$850, 0))))), "No", "")), ""), "")</f>
        <v/>
      </c>
      <c r="GA56" s="66"/>
      <c r="GB56" s="75" t="str">
        <f>IFERROR(IF(B56&lt;&gt;"", IF(ISNUMBER(SEARCH("transitional 2", LOWER(INDEX(Paste_Here!C$2:C$850, MATCH(B56, Paste_Here!A$2:A$850, 0))))), "T2",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GC56" s="66"/>
      <c r="GD56" s="75"/>
      <c r="GE56" s="66"/>
      <c r="GF56" s="75"/>
      <c r="GG56" s="66"/>
      <c r="GH56" s="75"/>
      <c r="GI56" s="66"/>
      <c r="GK56" s="1" t="str" cm="1">
        <f t="array" ref="GK56">IFERROR(INDEX(Paste_Here!$B$2:$B$850, MATCH(0, COUNTIF(GK$4:GK55, Paste_Here!$B$2:$B$850) + IF(Paste_Here!$B$2:$B$850="", 1, 0), 0)), "")</f>
        <v/>
      </c>
      <c r="GL56" s="1" t="str">
        <f>IF(GK56&lt;&gt;"", INDEX(Paste_Here!$A$2:$A$850, MATCH(GK56, Paste_Here!$B$2:$B$850, 0)), "")</f>
        <v/>
      </c>
      <c r="GM56" s="1" t="str">
        <f t="shared" si="12"/>
        <v/>
      </c>
      <c r="GN56" s="1" t="str" cm="1">
        <f t="array" ref="GN56">IFERROR(INDEX($GM$5:$GM$850, MATCH(SMALL(IF($GM$5:$GM$850&lt;&gt;"", COUNTIF($GM$5:$GM$850, "&lt;"&amp;$GM$5:$GM$850)+1), ROW()-ROW($GN$5)+1), COUNTIF($GM$5:$GM$850, "&lt;"&amp;$GM$5:$GM$850)+1, 0)), "")</f>
        <v/>
      </c>
    </row>
    <row r="57" spans="1:196">
      <c r="A57" s="66"/>
      <c r="B57" s="75" t="str">
        <f t="shared" si="0"/>
        <v/>
      </c>
      <c r="C57" s="66"/>
      <c r="D57" s="75" t="str">
        <f>IFERROR(IF(AND(INDEX(Paste_Here!N$2:N$850, MATCH(B57, Paste_Here!A$2:A$850, 0)) = ""), "", IF(UPPER(INDEX(Paste_Here!N$2:N$850, MATCH(B57, Paste_Here!A$2:A$850, 0))) = "YES", "Yes", IF(UPPER(INDEX(Paste_Here!N$2:N$850, MATCH(B57, Paste_Here!A$2:A$850, 0))) = "NO", "No", ""))), "")</f>
        <v/>
      </c>
      <c r="E57" s="66"/>
      <c r="F57" s="75" t="str">
        <f t="shared" si="7"/>
        <v/>
      </c>
      <c r="G57" s="66"/>
      <c r="H57" s="75" t="str">
        <f t="shared" si="8"/>
        <v/>
      </c>
      <c r="I57" s="66"/>
      <c r="J57" s="75" t="str">
        <f t="shared" si="9"/>
        <v/>
      </c>
      <c r="K57" s="66"/>
      <c r="L57" s="75"/>
      <c r="M57" s="66"/>
      <c r="N57" s="75" t="str">
        <f>IFERROR(IF(B57&lt;&gt;"", IF(AND(INDEX(Paste_Here!AW$2:AW$850, MATCH(B57, Paste_Here!A$2:A$850, 0))&lt;&gt;"", ISNUMBER(VALUE(INDEX(Paste_Here!AW$2:AW$850, MATCH(B57, Paste_Here!A$2:A$850, 0))))), INDEX(Paste_Here!AW$2:AW$850, MATCH(B57, Paste_Here!A$2:A$850, 0)), ""), ""), "")</f>
        <v/>
      </c>
      <c r="O57" s="66"/>
      <c r="P57" s="75" t="str">
        <f>IFERROR(IF(B57&lt;&gt;"", IF(AND(INDEX(Paste_Here!AX$2:AX$850, MATCH(B57, Paste_Here!A$2:A$850, 0))&lt;&gt;"", ISNUMBER(VALUE(INDEX(Paste_Here!AX$2:AX$850, MATCH(B57, Paste_Here!A$2:A$850, 0))))), INDEX(Paste_Here!AX$2:AX$850, MATCH(B57, Paste_Here!A$2:A$850, 0)), ""), ""), "")</f>
        <v/>
      </c>
      <c r="Q57" s="66"/>
      <c r="R57" s="75" t="str">
        <f>IFERROR(IF(B57&lt;&gt;"", IF(AND(INDEX(Paste_Here!AU$2:AU$850, MATCH(B57, Paste_Here!A$2:A$850, 0))&lt;&gt;"", ISNUMBER(VALUE(INDEX(Paste_Here!AU$2:AU$850, MATCH(B57, Paste_Here!A$2:A$850, 0))))), INDEX(Paste_Here!AU$2:AU$850, MATCH(B57, Paste_Here!A$2:A$850, 0)), ""), ""), "")</f>
        <v/>
      </c>
      <c r="S57" s="66"/>
      <c r="T57" s="75" t="str">
        <f>IFERROR(IF(B57&lt;&gt;"", IF(AND(INDEX(Paste_Here!AV$2:AV$850, MATCH(B57, Paste_Here!A$2:A$850, 0))&lt;&gt;"", ISNUMBER(VALUE(INDEX(Paste_Here!AV$2:AV$850, MATCH(B57, Paste_Here!A$2:A$850, 0))))), INDEX(Paste_Here!AV$2:AV$850, MATCH(B57, Paste_Here!A$2:A$850, 0)), ""), ""), "")</f>
        <v/>
      </c>
      <c r="U57" s="66"/>
      <c r="W57" s="66"/>
      <c r="Y57" s="66"/>
      <c r="Z57" s="66"/>
      <c r="AA57" s="75" t="str">
        <f t="shared" si="1"/>
        <v/>
      </c>
      <c r="AB57" s="66"/>
      <c r="AC57" s="75"/>
      <c r="AD57" s="66"/>
      <c r="AE57" s="98"/>
      <c r="AF57" s="66"/>
      <c r="AG57" s="75"/>
      <c r="AH57" s="66"/>
      <c r="AI57" s="75" t="str">
        <f>IFERROR(IF(B57&lt;&gt;"", IF(AND(INDEX(Paste_Here!AC$2:AC$850, MATCH(B57, Paste_Here!A$2:A$850, 0))&lt;&gt;"", ISNUMBER(VALUE(INDEX(Paste_Here!AC$2:AC$850, MATCH(B57, Paste_Here!A$2:A$850, 0))))), INDEX(Paste_Here!AC$2:AC$850, MATCH(B57, Paste_Here!A$2:A$850, 0)), ""), ""), "")</f>
        <v/>
      </c>
      <c r="AJ57" s="66"/>
      <c r="AK57" s="75" t="str">
        <f>IFERROR(IF(B57&lt;&gt;"", IF(ISNUMBER(SEARCH("highrisk", LOWER(INDEX(Paste_Here!AD$2:AD$850, MATCH(B57, Paste_Here!A$2:A$850, 0))))), "High Risk", IF(ISNUMBER(SEARCH("lowrisk", LOWER(INDEX(Paste_Here!AD$2:AD$850, MATCH(B57, Paste_Here!A$2:A$850, 0))))), "Low Risk", IF(ISNUMBER(SEARCH("somerisk", LOWER(INDEX(Paste_Here!AD$2:AD$850, MATCH(B57, Paste_Here!A$2:A$850, 0))))), "Some Risk", IF(ISNUMBER(SEARCH("ot", LOWER(INDEX(Paste_Here!AD$2:AD$850, MATCH(B57, Paste_Here!A$2:A$850, 0))))), "OT", "")))), ""), "")</f>
        <v/>
      </c>
      <c r="AL57" s="66"/>
      <c r="AM57" s="75"/>
      <c r="AN57" s="66"/>
      <c r="AO57" s="75" t="str">
        <f>IFERROR(IF(B57&lt;&gt;"", IF(AND(INDEX(Paste_Here!M$2:M$850, MATCH(B57, Paste_Here!A$2:A$850, 0))&lt;&gt;"", ISNUMBER(VALUE(INDEX(Paste_Here!M$2:M$850, MATCH(B57, Paste_Here!A$2:A$850, 0))))), INDEX(Paste_Here!M$2:M$850, MATCH(B57, Paste_Here!A$2:A$850, 0)), ""), ""), "")</f>
        <v/>
      </c>
      <c r="AP57" s="66"/>
      <c r="AQ57" s="75" t="str">
        <f>IFERROR(IF(B57&lt;&gt;"", IF(ISNUMBER(SEARCH("highrisk", LOWER(INDEX(Paste_Here!N$2:N$850, MATCH(B57, Paste_Here!A$2:A$850, 0))))), "High Risk", IF(ISNUMBER(SEARCH("lowrisk", LOWER(INDEX(Paste_Here!N$2:N$850, MATCH(B57, Paste_Here!A$2:A$850, 0))))), "Low Risk", IF(ISNUMBER(SEARCH("somerisk", LOWER(INDEX(Paste_Here!N$2:N$850, MATCH(B57, Paste_Here!A$2:A$850, 0))))), "Some Risk", IF(ISNUMBER(SEARCH("ot", LOWER(INDEX(Paste_Here!N$2:N$850, MATCH(B57, Paste_Here!A$2:A$850, 0))))), "OT", "")))), ""), "")</f>
        <v/>
      </c>
      <c r="AT57" s="66"/>
      <c r="AU57" s="103"/>
      <c r="AV57" s="66"/>
      <c r="AW57" s="66"/>
      <c r="AX57" s="75" t="str">
        <f t="shared" si="2"/>
        <v/>
      </c>
      <c r="AY57" s="66"/>
      <c r="AZ57" s="75"/>
      <c r="BA57" s="66"/>
      <c r="BB57" s="75"/>
      <c r="BC57" s="66"/>
      <c r="BD57" s="75"/>
      <c r="BE57" s="66"/>
      <c r="BF57" s="75" t="str">
        <f>IFERROR(IF(B57&lt;&gt;"", IF(AND(INDEX(Paste_Here!AE$2:AE$850, MATCH(B57, Paste_Here!A$2:A$850, 0))&lt;&gt;"", ISNUMBER(VALUE(INDEX(Paste_Here!AE$2:AE$850, MATCH(B57, Paste_Here!A$2:A$850, 0))))), INDEX(Paste_Here!AE$2:AE$850, MATCH(B57, Paste_Here!A$2:A$850, 0)), ""), ""), "")</f>
        <v/>
      </c>
      <c r="BG57" s="66"/>
      <c r="BH57" s="75" t="str">
        <f>IFERROR(IF(B57&lt;&gt;"", IF(ISNUMBER(SEARCH("highrisk", LOWER(INDEX(Paste_Here!AF$2:AF$850, MATCH(B57, Paste_Here!A$2:A$850, 0))))), "High Risk", IF(ISNUMBER(SEARCH("lowrisk", LOWER(INDEX(Paste_Here!AF$2:AF$850, MATCH(B57, Paste_Here!A$2:A$850, 0))))), "Low Risk", IF(ISNUMBER(SEARCH("somerisk", LOWER(INDEX(Paste_Here!AF$2:AF$850, MATCH(B57, Paste_Here!A$2:A$850, 0))))), "Some Risk", IF(ISNUMBER(SEARCH("ot", LOWER(INDEX(Paste_Here!AF$2:AF$850, MATCH(B57, Paste_Here!A$2:A$850, 0))))), "OT", "")))), ""), "")</f>
        <v/>
      </c>
      <c r="BI57" s="66"/>
      <c r="BJ57" s="75"/>
      <c r="BK57" s="66"/>
      <c r="BL57" s="75" t="str">
        <f>IFERROR(IF(B57&lt;&gt;"", IF(AND(INDEX(Paste_Here!O$2:O$850, MATCH(B57, Paste_Here!A$2:A$850, 0))&lt;&gt;"", ISNUMBER(VALUE(INDEX(Paste_Here!O$2:O$850, MATCH(B57, Paste_Here!A$2:A$850, 0))))), INDEX(Paste_Here!O$2:O$850, MATCH(B57, Paste_Here!A$2:A$850, 0)), ""), ""), "")</f>
        <v/>
      </c>
      <c r="BM57" s="66"/>
      <c r="BN57" s="75" t="str">
        <f>IFERROR(IF(B57&lt;&gt;"", IF(ISNUMBER(SEARCH("highrisk", LOWER(INDEX(Paste_Here!P$2:P$850, MATCH(B57, Paste_Here!A$2:A$850, 0))))), "High Risk", IF(ISNUMBER(SEARCH("lowrisk", LOWER(INDEX(Paste_Here!P$2:P$850, MATCH(B57, Paste_Here!A$2:A$850, 0))))), "Low Risk", IF(ISNUMBER(SEARCH("somerisk", LOWER(INDEX(Paste_Here!P$2:P$850, MATCH(B57, Paste_Here!A$2:A$850, 0))))), "Some Risk", IF(ISNUMBER(SEARCH("ot", LOWER(INDEX(Paste_Here!P$2:P$850, MATCH(B57, Paste_Here!A$2:A$850, 0))))), "OT", "")))), ""), "")</f>
        <v/>
      </c>
      <c r="BQ57" s="66"/>
      <c r="BR57" s="75"/>
      <c r="BS57" s="66"/>
      <c r="BT57" s="66"/>
      <c r="BU57" s="75" t="str">
        <f t="shared" si="3"/>
        <v/>
      </c>
      <c r="BV57" s="66"/>
      <c r="BW57" s="75"/>
      <c r="BX57" s="66"/>
      <c r="BY57" s="75"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BZ57" s="66"/>
      <c r="CA57" s="75"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CB57" s="66"/>
      <c r="CC57" s="75"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CD57" s="66"/>
      <c r="CE57" s="75"/>
      <c r="CF57" s="66"/>
      <c r="CK57" s="75"/>
      <c r="CL57" s="66"/>
      <c r="CM57" s="75"/>
      <c r="CN57" s="66"/>
      <c r="CO57" s="75"/>
      <c r="CP57" s="66"/>
      <c r="CQ57" s="66"/>
      <c r="CR57" s="75" t="str">
        <f t="shared" si="4"/>
        <v/>
      </c>
      <c r="CS57" s="66"/>
      <c r="CT57" s="75"/>
      <c r="CU57" s="66"/>
      <c r="CV57" s="75"/>
      <c r="CW57" s="66"/>
      <c r="CX57" s="75"/>
      <c r="CY57" s="66"/>
      <c r="CZ57" s="75"/>
      <c r="DA57" s="66"/>
      <c r="DB57" s="75" t="str">
        <f>IFERROR(IF(B57&lt;&gt;"", IF(AND(INDEX(Paste_Here!AK$2:AK$850, MATCH(B57, Paste_Here!A$2:A$850, 0))&lt;&gt;"", ISNUMBER(VALUE(INDEX(Paste_Here!AK$2:AK$850, MATCH(B57, Paste_Here!A$2:A$850, 0))))), INDEX(Paste_Here!AK$2:AK$850, MATCH(B57, Paste_Here!A$2:A$850, 0)), ""), ""), "")</f>
        <v/>
      </c>
      <c r="DC57" s="66"/>
      <c r="DD57" s="75" t="str">
        <f>IFERROR(IF(B57&lt;&gt;"", IF(ISNUMBER(SEARCH("highrisk", LOWER(INDEX(Paste_Here!AL$2:AL$850, MATCH(B57, Paste_Here!A$2:A$850, 0))))), "High Risk", IF(ISNUMBER(SEARCH("lowrisk", LOWER(INDEX(Paste_Here!AL$2:AL$850, MATCH(B57, Paste_Here!A$2:A$850, 0))))), "Low Risk", IF(ISNUMBER(SEARCH("somerisk", LOWER(INDEX(Paste_Here!AL$2:AL$850, MATCH(B57, Paste_Here!A$2:A$850, 0))))), "Some Risk", IF(ISNUMBER(SEARCH("ot", LOWER(INDEX(Paste_Here!AL$2:AL$850, MATCH(B57, Paste_Here!A$2:A$850, 0))))), "OT", "")))), ""), "")</f>
        <v/>
      </c>
      <c r="DE57" s="66"/>
      <c r="DF57" s="75" t="str">
        <f>IFERROR(IF(B57&lt;&gt;"", IF(AND(INDEX(Paste_Here!AM$2:AM$850, MATCH(B57, Paste_Here!A$2:A$850, 0))&lt;&gt;"", ISNUMBER(VALUE(INDEX(Paste_Here!AM$2:AM$850, MATCH(B57, Paste_Here!A$2:A$850, 0))))), INDEX(Paste_Here!AM$2:AM$850, MATCH(B57, Paste_Here!A$2:A$850, 0)), ""), ""), "")</f>
        <v/>
      </c>
      <c r="DG57" s="66"/>
      <c r="DH57" s="75" t="str">
        <f>IFERROR(IF(B57&lt;&gt;"", IF(ISNUMBER(SEARCH("highrisk", LOWER(INDEX(Paste_Here!AN$2:AN$850, MATCH(B57, Paste_Here!A$2:A$850, 0))))), "High Risk", IF(ISNUMBER(SEARCH("lowrisk", LOWER(INDEX(Paste_Here!AN$2:AN$850, MATCH(B57, Paste_Here!A$2:A$850, 0))))), "Low Risk", IF(ISNUMBER(SEARCH("somerisk", LOWER(INDEX(Paste_Here!AN$2:AN$850, MATCH(B57, Paste_Here!A$2:A$850, 0))))), "Some Risk", IF(ISNUMBER(SEARCH("ot", LOWER(INDEX(Paste_Here!AN$2:AN$850, MATCH(B57, Paste_Here!A$2:A$850, 0))))), "OT", "")))), ""), "")</f>
        <v/>
      </c>
      <c r="DI57" s="66"/>
      <c r="DJ57" s="66"/>
      <c r="DK57" s="75" t="str">
        <f t="shared" si="5"/>
        <v/>
      </c>
      <c r="DL57" s="66"/>
      <c r="DM57" s="75" t="str">
        <f>IFERROR(IF(B57&lt;&gt;"", IF(AND(INDEX(Paste_Here!Q$2:Q$850, MATCH(B57, Paste_Here!A$2:A$850, 0))&lt;&gt;"", ISNUMBER(VALUE(INDEX(Paste_Here!Q$2:Q$850, MATCH(B57, Paste_Here!A$2:A$850, 0))))), INDEX(Paste_Here!Q$2:Q$850, MATCH(B57, Paste_Here!A$2:A$850, 0)), ""), ""), "")</f>
        <v/>
      </c>
      <c r="DN57" s="66"/>
      <c r="DO57" s="75" t="str">
        <f>IFERROR(IF(B57&lt;&gt;"", IF(ISNUMBER(SEARCH("highrisk", LOWER(INDEX(Paste_Here!R$2:R$850, MATCH(B57, Paste_Here!A$2:A$850, 0))))), "High Risk", IF(ISNUMBER(SEARCH("lowrisk", LOWER(INDEX(Paste_Here!R$2:R$850, MATCH(B57, Paste_Here!A$2:A$850, 0))))), "Low Risk", IF(ISNUMBER(SEARCH("somerisk", LOWER(INDEX(Paste_Here!R$2:R$850, MATCH(B57, Paste_Here!A$2:A$850, 0))))), "Some Risk", IF(ISNUMBER(SEARCH("ot", LOWER(INDEX(Paste_Here!R$2:R$850, MATCH(B57, Paste_Here!A$2:A$850, 0))))), "OT", "")))), ""), "")</f>
        <v/>
      </c>
      <c r="DP57" s="66"/>
      <c r="DQ57" s="93" t="str">
        <f>IFERROR(IF(B57&lt;&gt;"", IF(AND(INDEX(Paste_Here!S$2:S$850, MATCH(B57, Paste_Here!A$2:A$850, 0))&lt;&gt;"", ISNUMBER(VALUE(INDEX(Paste_Here!S$2:S$850, MATCH(B57, Paste_Here!A$2:A$850, 0))))), INDEX(Paste_Here!S$2:S$850, MATCH(B57, Paste_Here!A$2:A$850, 0)), ""), ""), "")</f>
        <v/>
      </c>
      <c r="DR57" s="66"/>
      <c r="DS57" s="75"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IF(ISNUMBER(SEARCH("ot", LOWER(INDEX(Paste_Here!T$2:T$850, MATCH(B57, Paste_Here!A$2:A$850, 0))))), "OT", "")))), ""), "")</f>
        <v/>
      </c>
      <c r="DT57" s="66"/>
      <c r="DU57" s="75" t="str">
        <f>IFERROR(IF(B57&lt;&gt;"", IF(AND(INDEX(Paste_Here!U$2:U$850, MATCH(B57, Paste_Here!A$2:A$850, 0))&lt;&gt;"", ISNUMBER(VALUE(INDEX(Paste_Here!U$2:U$850, MATCH(B57, Paste_Here!A$2:A$850, 0))))), INDEX(Paste_Here!U$2:U$850, MATCH(B57, Paste_Here!A$2:A$850, 0)), ""), ""), "")</f>
        <v/>
      </c>
      <c r="DV57" s="66"/>
      <c r="DW57" s="93" t="str">
        <f>IFERROR(IF(B57&lt;&gt;"", IF(ISNUMBER(SEARCH("highrisk", LOWER(INDEX(Paste_Here!V$2:V$850, MATCH(B57, Paste_Here!A$2:A$850, 0))))), "High Risk", IF(ISNUMBER(SEARCH("lowrisk", LOWER(INDEX(Paste_Here!V$2:V$850, MATCH(B57, Paste_Here!A$2:A$850, 0))))), "Low Risk", IF(ISNUMBER(SEARCH("somerisk", LOWER(INDEX(Paste_Here!V$2:V$850, MATCH(B57, Paste_Here!A$2:A$850, 0))))), "Some Risk", IF(ISNUMBER(SEARCH("ot", LOWER(INDEX(Paste_Here!V$2:V$850, MATCH(B57, Paste_Here!A$2:A$850, 0))))), "OT", "")))), ""), "")</f>
        <v/>
      </c>
      <c r="DX57" s="66"/>
      <c r="DY57" s="75" t="str">
        <f>IFERROR(IF(B57&lt;&gt;"", IF(AND(INDEX(Paste_Here!W$2:W$850, MATCH(B57, Paste_Here!A$2:A$850, 0))&lt;&gt;"", ISNUMBER(VALUE(INDEX(Paste_Here!W$2:W$850, MATCH(B57, Paste_Here!A$2:A$850, 0))))), INDEX(Paste_Here!W$2:W$850, MATCH(B57, Paste_Here!A$2:A$850, 0)), ""), ""), "")</f>
        <v/>
      </c>
      <c r="DZ57" s="66"/>
      <c r="EA57" s="75" t="str">
        <f>IFERROR(IF(B57&lt;&gt;"", IF(ISNUMBER(SEARCH("highrisk", LOWER(INDEX(Paste_Here!X$2:X$850, MATCH(B57, Paste_Here!A$2:A$850, 0))))), "High Risk", IF(ISNUMBER(SEARCH("lowrisk", LOWER(INDEX(Paste_Here!X$2:X$850, MATCH(B57, Paste_Here!A$2:A$850, 0))))), "Low Risk", IF(ISNUMBER(SEARCH("somerisk", LOWER(INDEX(Paste_Here!X$2:X$850, MATCH(B57, Paste_Here!A$2:A$850, 0))))), "Some Risk", IF(ISNUMBER(SEARCH("ot", LOWER(INDEX(Paste_Here!X$2:X$850, MATCH(B57, Paste_Here!A$2:A$850, 0))))), "OT", "")))), ""), "")</f>
        <v/>
      </c>
      <c r="EB57" s="66"/>
      <c r="EC57" s="66"/>
      <c r="ED57" s="75" t="str">
        <f t="shared" si="10"/>
        <v/>
      </c>
      <c r="EE57" s="66"/>
      <c r="EF57" s="75" t="str">
        <f>IFERROR(IF(B57&lt;&gt;"", IF(AND(INDEX(Paste_Here!AO$2:AO$850, MATCH(B57, Paste_Here!A$2:A$850, 0))&lt;&gt;"", ISNUMBER(VALUE(INDEX(Paste_Here!AO$2:AO$850, MATCH(B57, Paste_Here!A$2:A$850, 0))))), INDEX(Paste_Here!AO$2:AO$850, MATCH(B57, Paste_Here!A$2:A$850, 0)), ""), ""), "")</f>
        <v/>
      </c>
      <c r="EG57" s="66"/>
      <c r="EH57" s="75" t="str">
        <f>IFERROR(IF(B57&lt;&gt;"", IF(ISNUMBER(SEARCH("highrisk", LOWER(INDEX(Paste_Here!AP$2:AP$850, MATCH(B57, Paste_Here!A$2:A$850, 0))))), "High Risk", IF(ISNUMBER(SEARCH("lowrisk", LOWER(INDEX(Paste_Here!AP$2:AP$850, MATCH(B57, Paste_Here!A$2:A$850, 0))))), "Low Risk", IF(ISNUMBER(SEARCH("somerisk", LOWER(INDEX(Paste_Here!AP$2:AP$850, MATCH(B57, Paste_Here!A$2:A$850, 0))))), "Some Risk", IF(ISNUMBER(SEARCH("ot", LOWER(INDEX(Paste_Here!AP$2:AP$850, MATCH(B57, Paste_Here!A$2:A$850, 0))))), "OT", "")))), ""), "")</f>
        <v/>
      </c>
      <c r="EI57" s="66"/>
      <c r="EJ57" s="93"/>
      <c r="EK57" s="66"/>
      <c r="EL57" s="75" t="str">
        <f>IFERROR(IF(B57&lt;&gt;"", IF(AND(INDEX(Paste_Here!AQ$2:AQ$850, MATCH(B57, Paste_Here!A$2:A$850, 0))&lt;&gt;"", ISNUMBER(VALUE(INDEX(Paste_Here!AQ$2:AQ$850, MATCH(B57, Paste_Here!A$2:A$850, 0))))), INDEX(Paste_Here!AQ$2:AQ$850, MATCH(B57, Paste_Here!A$2:A$850, 0)), ""), ""), "")</f>
        <v/>
      </c>
      <c r="EM57" s="66"/>
      <c r="EN57" s="75" t="str">
        <f>IFERROR(IF(B57&lt;&gt;"", IF(ISNUMBER(SEARCH("highrisk", LOWER(INDEX(Paste_Here!AR$2:AR$850, MATCH(B57, Paste_Here!A$2:A$850, 0))))), "High Risk", IF(ISNUMBER(SEARCH("lowrisk", LOWER(INDEX(Paste_Here!AR$2:AR$850, MATCH(B57, Paste_Here!A$2:A$850, 0))))), "Low Risk", IF(ISNUMBER(SEARCH("somerisk", LOWER(INDEX(Paste_Here!AR$2:AR$850, MATCH(B57, Paste_Here!A$2:A$850, 0))))), "Some Risk", IF(ISNUMBER(SEARCH("ot", LOWER(INDEX(Paste_Here!AR$2:AR$850, MATCH(B57, Paste_Here!A$2:A$850, 0))))), "OT", "")))), ""), "")</f>
        <v/>
      </c>
      <c r="EO57" s="66"/>
      <c r="EP57" s="93"/>
      <c r="EQ57" s="66"/>
      <c r="ER57" s="75"/>
      <c r="ES57" s="66"/>
      <c r="ET57" s="75"/>
      <c r="EU57" s="66"/>
      <c r="EV57" s="66"/>
      <c r="EW57" s="75" t="str">
        <f t="shared" si="11"/>
        <v/>
      </c>
      <c r="EX57" s="66"/>
      <c r="EY57" s="75" t="str">
        <f>IFERROR(IF(B57&lt;&gt;"", IF(AND(INDEX(Paste_Here!Y$2:Y$850, MATCH(B57, Paste_Here!A$2:A$850, 0))&lt;&gt;"", ISNUMBER(VALUE(INDEX(Paste_Here!Y$2:Y$850, MATCH(B57, Paste_Here!A$2:A$850, 0))))), INDEX(Paste_Here!Y$2:Y$850, MATCH(B57, Paste_Here!A$2:A$850, 0)), ""), ""), "")</f>
        <v/>
      </c>
      <c r="EZ57" s="66"/>
      <c r="FA57" s="75" t="str">
        <f>IFERROR(IF(B57&lt;&gt;"", IF(ISNUMBER(SEARCH("highrisk", LOWER(INDEX(Paste_Here!Z$2:Z$850, MATCH(B57, Paste_Here!A$2:A$850, 0))))), "High Risk", IF(ISNUMBER(SEARCH("lowrisk", LOWER(INDEX(Paste_Here!Z$2:Z$850, MATCH(B57, Paste_Here!A$2:A$850, 0))))), "Low Risk", IF(ISNUMBER(SEARCH("somerisk", LOWER(INDEX(Paste_Here!Z$2:Z$850, MATCH(B57, Paste_Here!A$2:A$850, 0))))), "Some Risk", IF(ISNUMBER(SEARCH("ot", LOWER(INDEX(Paste_Here!Z$2:Z$850, MATCH(B57, Paste_Here!A$2:A$850, 0))))), "OT", "")))), ""), "")</f>
        <v/>
      </c>
      <c r="FB57" s="66"/>
      <c r="FC57" s="93"/>
      <c r="FD57" s="66"/>
      <c r="FE57" s="75" t="str">
        <f>IFERROR(IF(B57&lt;&gt;"", IF(AND(INDEX(Paste_Here!AA$2:AA$850, MATCH(B57, Paste_Here!A$2:A$850, 0))&lt;&gt;"", ISNUMBER(VALUE(INDEX(Paste_Here!AA$2:AA$850, MATCH(B57, Paste_Here!A$2:A$850, 0))))), INDEX(Paste_Here!AA$2:AA$850, MATCH(B57, Paste_Here!A$2:A$850, 0)), ""), ""), "")</f>
        <v/>
      </c>
      <c r="FF57" s="66"/>
      <c r="FG57" s="75" t="str">
        <f>IFERROR(IF(B57&lt;&gt;"", IF(ISNUMBER(SEARCH("highrisk", LOWER(INDEX(Paste_Here!AB$2:AB$850, MATCH(B57, Paste_Here!A$2:A$850, 0))))), "High Risk", IF(ISNUMBER(SEARCH("lowrisk", LOWER(INDEX(Paste_Here!AB$2:AB$850, MATCH(B57, Paste_Here!A$2:A$850, 0))))), "Low Risk", IF(ISNUMBER(SEARCH("somerisk", LOWER(INDEX(Paste_Here!AB$2:AB$850, MATCH(B57, Paste_Here!A$2:A$850, 0))))), "Some Risk", IF(ISNUMBER(SEARCH("ot", LOWER(INDEX(Paste_Here!AB$2:AB$850, MATCH(B57, Paste_Here!A$2:A$850, 0))))), "OT", "")))), ""), "")</f>
        <v/>
      </c>
      <c r="FH57" s="66"/>
      <c r="FI57" s="93"/>
      <c r="FJ57" s="66"/>
      <c r="FK57" s="75"/>
      <c r="FL57" s="66"/>
      <c r="FM57" s="75"/>
      <c r="FN57" s="66"/>
      <c r="FO57" s="66"/>
      <c r="FP57" s="75" t="str">
        <f t="shared" si="6"/>
        <v/>
      </c>
      <c r="FQ57" s="66"/>
      <c r="FR57" s="75" t="str">
        <f>IFERROR(IF(B57&lt;&gt;"", IF(ISNUMBER(SEARCH("s", LOWER(INDEX(Paste_Here!L$2:L$850, MATCH(B57, Paste_Here!A$2:A$850, 0))))), "Yes", IF(INDEX(Paste_Here!L$2:L$850, MATCH(B57, Paste_Here!A$2:A$850, 0))&lt;&gt;"", "No", "")), ""), "")</f>
        <v/>
      </c>
      <c r="FS57" s="66"/>
      <c r="FT57" s="75" t="str">
        <f>IFERROR(IF(B57&lt;&gt;"", IF(ISNUMBER(SEARCH("yes", LOWER(INDEX(Paste_Here!F$2:F$850, MATCH(B57, Paste_Here!A$2:A$850, 0))))), "Yes", IF(ISNUMBER(SEARCH("no", LOWER(INDEX(Paste_Here!F$2:F$850, MATCH(B57, Paste_Here!A$2:A$850, 0))))), "No", "")), ""), "")</f>
        <v/>
      </c>
      <c r="FU57" s="66"/>
      <c r="FV57" s="75" t="str">
        <f>IFERROR(IF(B57&lt;&gt;"", IF(ISNUMBER(SEARCH("english language learner", LOWER(INDEX(Paste_Here!C$2:C$850, MATCH(B57, Paste_Here!A$2:A$850, 0))))), "Yes", ""), ""), "")</f>
        <v/>
      </c>
      <c r="FW57" s="66"/>
      <c r="FX57" s="75" t="str">
        <f>IFERROR(IF(B57&lt;&gt;"", IF(OR(ISNUMBER(SEARCH("b", LOWER(INDEX(Paste_Here!J$2:J$850, MATCH(B57, Paste_Here!A$2:A$850, 0))))), ISNUMBER(SEARCH("h", LOWER(INDEX(Paste_Here!J$2:J$850, MATCH(B57, Paste_Here!A$2:A$850, 0))))), ISNUMBER(SEARCH("i", LOWER(INDEX(Paste_Here!J$2:J$850, MATCH(B57, Paste_Here!A$2:A$850, 0)))))), "Yes", IF(INDEX(Paste_Here!J$2:J$850, MATCH(B57, Paste_Here!A$2:A$850, 0))&lt;&gt;"", "No", "")), ""), "")</f>
        <v/>
      </c>
      <c r="FY57" s="66"/>
      <c r="FZ57" s="75" t="str">
        <f>IFERROR(IF(B57&lt;&gt;"", IF(ISNUMBER(SEARCH("yes", LOWER(INDEX(Paste_Here!K$2:K$850, MATCH(B57, Paste_Here!A$2:A$850, 0))))), "Yes", IF(ISNUMBER(SEARCH("no", LOWER(INDEX(Paste_Here!K$2:K$850, MATCH(B57, Paste_Here!A$2:A$850, 0))))), "No", "")), ""), "")</f>
        <v/>
      </c>
      <c r="GA57" s="66"/>
      <c r="GB57" s="75" t="str">
        <f>IFERROR(IF(B57&lt;&gt;"", IF(ISNUMBER(SEARCH("transitional 2", LOWER(INDEX(Paste_Here!C$2:C$850, MATCH(B57, Paste_Here!A$2:A$850, 0))))), "T2",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GC57" s="66"/>
      <c r="GD57" s="75"/>
      <c r="GE57" s="66"/>
      <c r="GF57" s="75"/>
      <c r="GG57" s="66"/>
      <c r="GH57" s="75"/>
      <c r="GI57" s="66"/>
      <c r="GK57" s="1" t="str" cm="1">
        <f t="array" ref="GK57">IFERROR(INDEX(Paste_Here!$B$2:$B$850, MATCH(0, COUNTIF(GK$4:GK56, Paste_Here!$B$2:$B$850) + IF(Paste_Here!$B$2:$B$850="", 1, 0), 0)), "")</f>
        <v/>
      </c>
      <c r="GL57" s="1" t="str">
        <f>IF(GK57&lt;&gt;"", INDEX(Paste_Here!$A$2:$A$850, MATCH(GK57, Paste_Here!$B$2:$B$850, 0)), "")</f>
        <v/>
      </c>
      <c r="GM57" s="1" t="str">
        <f t="shared" si="12"/>
        <v/>
      </c>
      <c r="GN57" s="1" t="str" cm="1">
        <f t="array" ref="GN57">IFERROR(INDEX($GM$5:$GM$850, MATCH(SMALL(IF($GM$5:$GM$850&lt;&gt;"", COUNTIF($GM$5:$GM$850, "&lt;"&amp;$GM$5:$GM$850)+1), ROW()-ROW($GN$5)+1), COUNTIF($GM$5:$GM$850, "&lt;"&amp;$GM$5:$GM$850)+1, 0)), "")</f>
        <v/>
      </c>
    </row>
    <row r="58" spans="1:196">
      <c r="A58" s="66"/>
      <c r="B58" s="75" t="str">
        <f t="shared" si="0"/>
        <v/>
      </c>
      <c r="C58" s="66"/>
      <c r="D58" s="75" t="str">
        <f>IFERROR(IF(AND(INDEX(Paste_Here!N$2:N$850, MATCH(B58, Paste_Here!A$2:A$850, 0)) = ""), "", IF(UPPER(INDEX(Paste_Here!N$2:N$850, MATCH(B58, Paste_Here!A$2:A$850, 0))) = "YES", "Yes", IF(UPPER(INDEX(Paste_Here!N$2:N$850, MATCH(B58, Paste_Here!A$2:A$850, 0))) = "NO", "No", ""))), "")</f>
        <v/>
      </c>
      <c r="E58" s="66"/>
      <c r="F58" s="75" t="str">
        <f t="shared" si="7"/>
        <v/>
      </c>
      <c r="G58" s="66"/>
      <c r="H58" s="75" t="str">
        <f t="shared" si="8"/>
        <v/>
      </c>
      <c r="I58" s="66"/>
      <c r="J58" s="75" t="str">
        <f t="shared" si="9"/>
        <v/>
      </c>
      <c r="K58" s="66"/>
      <c r="L58" s="75"/>
      <c r="M58" s="66"/>
      <c r="N58" s="75" t="str">
        <f>IFERROR(IF(B58&lt;&gt;"", IF(AND(INDEX(Paste_Here!AW$2:AW$850, MATCH(B58, Paste_Here!A$2:A$850, 0))&lt;&gt;"", ISNUMBER(VALUE(INDEX(Paste_Here!AW$2:AW$850, MATCH(B58, Paste_Here!A$2:A$850, 0))))), INDEX(Paste_Here!AW$2:AW$850, MATCH(B58, Paste_Here!A$2:A$850, 0)), ""), ""), "")</f>
        <v/>
      </c>
      <c r="O58" s="66"/>
      <c r="P58" s="75" t="str">
        <f>IFERROR(IF(B58&lt;&gt;"", IF(AND(INDEX(Paste_Here!AX$2:AX$850, MATCH(B58, Paste_Here!A$2:A$850, 0))&lt;&gt;"", ISNUMBER(VALUE(INDEX(Paste_Here!AX$2:AX$850, MATCH(B58, Paste_Here!A$2:A$850, 0))))), INDEX(Paste_Here!AX$2:AX$850, MATCH(B58, Paste_Here!A$2:A$850, 0)), ""), ""), "")</f>
        <v/>
      </c>
      <c r="Q58" s="66"/>
      <c r="R58" s="75" t="str">
        <f>IFERROR(IF(B58&lt;&gt;"", IF(AND(INDEX(Paste_Here!AU$2:AU$850, MATCH(B58, Paste_Here!A$2:A$850, 0))&lt;&gt;"", ISNUMBER(VALUE(INDEX(Paste_Here!AU$2:AU$850, MATCH(B58, Paste_Here!A$2:A$850, 0))))), INDEX(Paste_Here!AU$2:AU$850, MATCH(B58, Paste_Here!A$2:A$850, 0)), ""), ""), "")</f>
        <v/>
      </c>
      <c r="S58" s="66"/>
      <c r="T58" s="75" t="str">
        <f>IFERROR(IF(B58&lt;&gt;"", IF(AND(INDEX(Paste_Here!AV$2:AV$850, MATCH(B58, Paste_Here!A$2:A$850, 0))&lt;&gt;"", ISNUMBER(VALUE(INDEX(Paste_Here!AV$2:AV$850, MATCH(B58, Paste_Here!A$2:A$850, 0))))), INDEX(Paste_Here!AV$2:AV$850, MATCH(B58, Paste_Here!A$2:A$850, 0)), ""), ""), "")</f>
        <v/>
      </c>
      <c r="U58" s="66"/>
      <c r="W58" s="66"/>
      <c r="Y58" s="66"/>
      <c r="Z58" s="66"/>
      <c r="AA58" s="75" t="str">
        <f t="shared" si="1"/>
        <v/>
      </c>
      <c r="AB58" s="66"/>
      <c r="AC58" s="75"/>
      <c r="AD58" s="66"/>
      <c r="AE58" s="98"/>
      <c r="AF58" s="66"/>
      <c r="AG58" s="75"/>
      <c r="AH58" s="66"/>
      <c r="AI58" s="75" t="str">
        <f>IFERROR(IF(B58&lt;&gt;"", IF(AND(INDEX(Paste_Here!AC$2:AC$850, MATCH(B58, Paste_Here!A$2:A$850, 0))&lt;&gt;"", ISNUMBER(VALUE(INDEX(Paste_Here!AC$2:AC$850, MATCH(B58, Paste_Here!A$2:A$850, 0))))), INDEX(Paste_Here!AC$2:AC$850, MATCH(B58, Paste_Here!A$2:A$850, 0)), ""), ""), "")</f>
        <v/>
      </c>
      <c r="AJ58" s="66"/>
      <c r="AK58" s="75" t="str">
        <f>IFERROR(IF(B58&lt;&gt;"", IF(ISNUMBER(SEARCH("highrisk", LOWER(INDEX(Paste_Here!AD$2:AD$850, MATCH(B58, Paste_Here!A$2:A$850, 0))))), "High Risk", IF(ISNUMBER(SEARCH("lowrisk", LOWER(INDEX(Paste_Here!AD$2:AD$850, MATCH(B58, Paste_Here!A$2:A$850, 0))))), "Low Risk", IF(ISNUMBER(SEARCH("somerisk", LOWER(INDEX(Paste_Here!AD$2:AD$850, MATCH(B58, Paste_Here!A$2:A$850, 0))))), "Some Risk", IF(ISNUMBER(SEARCH("ot", LOWER(INDEX(Paste_Here!AD$2:AD$850, MATCH(B58, Paste_Here!A$2:A$850, 0))))), "OT", "")))), ""), "")</f>
        <v/>
      </c>
      <c r="AL58" s="66"/>
      <c r="AM58" s="75"/>
      <c r="AN58" s="66"/>
      <c r="AO58" s="75" t="str">
        <f>IFERROR(IF(B58&lt;&gt;"", IF(AND(INDEX(Paste_Here!M$2:M$850, MATCH(B58, Paste_Here!A$2:A$850, 0))&lt;&gt;"", ISNUMBER(VALUE(INDEX(Paste_Here!M$2:M$850, MATCH(B58, Paste_Here!A$2:A$850, 0))))), INDEX(Paste_Here!M$2:M$850, MATCH(B58, Paste_Here!A$2:A$850, 0)), ""), ""), "")</f>
        <v/>
      </c>
      <c r="AP58" s="66"/>
      <c r="AQ58" s="75" t="str">
        <f>IFERROR(IF(B58&lt;&gt;"", IF(ISNUMBER(SEARCH("highrisk", LOWER(INDEX(Paste_Here!N$2:N$850, MATCH(B58, Paste_Here!A$2:A$850, 0))))), "High Risk", IF(ISNUMBER(SEARCH("lowrisk", LOWER(INDEX(Paste_Here!N$2:N$850, MATCH(B58, Paste_Here!A$2:A$850, 0))))), "Low Risk", IF(ISNUMBER(SEARCH("somerisk", LOWER(INDEX(Paste_Here!N$2:N$850, MATCH(B58, Paste_Here!A$2:A$850, 0))))), "Some Risk", IF(ISNUMBER(SEARCH("ot", LOWER(INDEX(Paste_Here!N$2:N$850, MATCH(B58, Paste_Here!A$2:A$850, 0))))), "OT", "")))), ""), "")</f>
        <v/>
      </c>
      <c r="AT58" s="66"/>
      <c r="AU58" s="103"/>
      <c r="AV58" s="66"/>
      <c r="AW58" s="66"/>
      <c r="AX58" s="75" t="str">
        <f t="shared" si="2"/>
        <v/>
      </c>
      <c r="AY58" s="66"/>
      <c r="AZ58" s="75"/>
      <c r="BA58" s="66"/>
      <c r="BB58" s="75"/>
      <c r="BC58" s="66"/>
      <c r="BD58" s="75"/>
      <c r="BE58" s="66"/>
      <c r="BF58" s="75" t="str">
        <f>IFERROR(IF(B58&lt;&gt;"", IF(AND(INDEX(Paste_Here!AE$2:AE$850, MATCH(B58, Paste_Here!A$2:A$850, 0))&lt;&gt;"", ISNUMBER(VALUE(INDEX(Paste_Here!AE$2:AE$850, MATCH(B58, Paste_Here!A$2:A$850, 0))))), INDEX(Paste_Here!AE$2:AE$850, MATCH(B58, Paste_Here!A$2:A$850, 0)), ""), ""), "")</f>
        <v/>
      </c>
      <c r="BG58" s="66"/>
      <c r="BH58" s="75" t="str">
        <f>IFERROR(IF(B58&lt;&gt;"", IF(ISNUMBER(SEARCH("highrisk", LOWER(INDEX(Paste_Here!AF$2:AF$850, MATCH(B58, Paste_Here!A$2:A$850, 0))))), "High Risk", IF(ISNUMBER(SEARCH("lowrisk", LOWER(INDEX(Paste_Here!AF$2:AF$850, MATCH(B58, Paste_Here!A$2:A$850, 0))))), "Low Risk", IF(ISNUMBER(SEARCH("somerisk", LOWER(INDEX(Paste_Here!AF$2:AF$850, MATCH(B58, Paste_Here!A$2:A$850, 0))))), "Some Risk", IF(ISNUMBER(SEARCH("ot", LOWER(INDEX(Paste_Here!AF$2:AF$850, MATCH(B58, Paste_Here!A$2:A$850, 0))))), "OT", "")))), ""), "")</f>
        <v/>
      </c>
      <c r="BI58" s="66"/>
      <c r="BJ58" s="75"/>
      <c r="BK58" s="66"/>
      <c r="BL58" s="75" t="str">
        <f>IFERROR(IF(B58&lt;&gt;"", IF(AND(INDEX(Paste_Here!O$2:O$850, MATCH(B58, Paste_Here!A$2:A$850, 0))&lt;&gt;"", ISNUMBER(VALUE(INDEX(Paste_Here!O$2:O$850, MATCH(B58, Paste_Here!A$2:A$850, 0))))), INDEX(Paste_Here!O$2:O$850, MATCH(B58, Paste_Here!A$2:A$850, 0)), ""), ""), "")</f>
        <v/>
      </c>
      <c r="BM58" s="66"/>
      <c r="BN58" s="75" t="str">
        <f>IFERROR(IF(B58&lt;&gt;"", IF(ISNUMBER(SEARCH("highrisk", LOWER(INDEX(Paste_Here!P$2:P$850, MATCH(B58, Paste_Here!A$2:A$850, 0))))), "High Risk", IF(ISNUMBER(SEARCH("lowrisk", LOWER(INDEX(Paste_Here!P$2:P$850, MATCH(B58, Paste_Here!A$2:A$850, 0))))), "Low Risk", IF(ISNUMBER(SEARCH("somerisk", LOWER(INDEX(Paste_Here!P$2:P$850, MATCH(B58, Paste_Here!A$2:A$850, 0))))), "Some Risk", IF(ISNUMBER(SEARCH("ot", LOWER(INDEX(Paste_Here!P$2:P$850, MATCH(B58, Paste_Here!A$2:A$850, 0))))), "OT", "")))), ""), "")</f>
        <v/>
      </c>
      <c r="BQ58" s="66"/>
      <c r="BR58" s="75"/>
      <c r="BS58" s="66"/>
      <c r="BT58" s="66"/>
      <c r="BU58" s="75" t="str">
        <f t="shared" si="3"/>
        <v/>
      </c>
      <c r="BV58" s="66"/>
      <c r="BW58" s="75"/>
      <c r="BX58" s="66"/>
      <c r="BY58" s="75"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BZ58" s="66"/>
      <c r="CA58" s="75"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CB58" s="66"/>
      <c r="CC58" s="75"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CD58" s="66"/>
      <c r="CE58" s="75"/>
      <c r="CF58" s="66"/>
      <c r="CK58" s="75"/>
      <c r="CL58" s="66"/>
      <c r="CM58" s="75"/>
      <c r="CN58" s="66"/>
      <c r="CO58" s="75"/>
      <c r="CP58" s="66"/>
      <c r="CQ58" s="66"/>
      <c r="CR58" s="75" t="str">
        <f t="shared" si="4"/>
        <v/>
      </c>
      <c r="CS58" s="66"/>
      <c r="CT58" s="75"/>
      <c r="CU58" s="66"/>
      <c r="CV58" s="75"/>
      <c r="CW58" s="66"/>
      <c r="CX58" s="75"/>
      <c r="CY58" s="66"/>
      <c r="CZ58" s="75"/>
      <c r="DA58" s="66"/>
      <c r="DB58" s="75" t="str">
        <f>IFERROR(IF(B58&lt;&gt;"", IF(AND(INDEX(Paste_Here!AK$2:AK$850, MATCH(B58, Paste_Here!A$2:A$850, 0))&lt;&gt;"", ISNUMBER(VALUE(INDEX(Paste_Here!AK$2:AK$850, MATCH(B58, Paste_Here!A$2:A$850, 0))))), INDEX(Paste_Here!AK$2:AK$850, MATCH(B58, Paste_Here!A$2:A$850, 0)), ""), ""), "")</f>
        <v/>
      </c>
      <c r="DC58" s="66"/>
      <c r="DD58" s="75" t="str">
        <f>IFERROR(IF(B58&lt;&gt;"", IF(ISNUMBER(SEARCH("highrisk", LOWER(INDEX(Paste_Here!AL$2:AL$850, MATCH(B58, Paste_Here!A$2:A$850, 0))))), "High Risk", IF(ISNUMBER(SEARCH("lowrisk", LOWER(INDEX(Paste_Here!AL$2:AL$850, MATCH(B58, Paste_Here!A$2:A$850, 0))))), "Low Risk", IF(ISNUMBER(SEARCH("somerisk", LOWER(INDEX(Paste_Here!AL$2:AL$850, MATCH(B58, Paste_Here!A$2:A$850, 0))))), "Some Risk", IF(ISNUMBER(SEARCH("ot", LOWER(INDEX(Paste_Here!AL$2:AL$850, MATCH(B58, Paste_Here!A$2:A$850, 0))))), "OT", "")))), ""), "")</f>
        <v/>
      </c>
      <c r="DE58" s="66"/>
      <c r="DF58" s="75" t="str">
        <f>IFERROR(IF(B58&lt;&gt;"", IF(AND(INDEX(Paste_Here!AM$2:AM$850, MATCH(B58, Paste_Here!A$2:A$850, 0))&lt;&gt;"", ISNUMBER(VALUE(INDEX(Paste_Here!AM$2:AM$850, MATCH(B58, Paste_Here!A$2:A$850, 0))))), INDEX(Paste_Here!AM$2:AM$850, MATCH(B58, Paste_Here!A$2:A$850, 0)), ""), ""), "")</f>
        <v/>
      </c>
      <c r="DG58" s="66"/>
      <c r="DH58" s="75" t="str">
        <f>IFERROR(IF(B58&lt;&gt;"", IF(ISNUMBER(SEARCH("highrisk", LOWER(INDEX(Paste_Here!AN$2:AN$850, MATCH(B58, Paste_Here!A$2:A$850, 0))))), "High Risk", IF(ISNUMBER(SEARCH("lowrisk", LOWER(INDEX(Paste_Here!AN$2:AN$850, MATCH(B58, Paste_Here!A$2:A$850, 0))))), "Low Risk", IF(ISNUMBER(SEARCH("somerisk", LOWER(INDEX(Paste_Here!AN$2:AN$850, MATCH(B58, Paste_Here!A$2:A$850, 0))))), "Some Risk", IF(ISNUMBER(SEARCH("ot", LOWER(INDEX(Paste_Here!AN$2:AN$850, MATCH(B58, Paste_Here!A$2:A$850, 0))))), "OT", "")))), ""), "")</f>
        <v/>
      </c>
      <c r="DI58" s="66"/>
      <c r="DJ58" s="66"/>
      <c r="DK58" s="75" t="str">
        <f t="shared" si="5"/>
        <v/>
      </c>
      <c r="DL58" s="66"/>
      <c r="DM58" s="75" t="str">
        <f>IFERROR(IF(B58&lt;&gt;"", IF(AND(INDEX(Paste_Here!Q$2:Q$850, MATCH(B58, Paste_Here!A$2:A$850, 0))&lt;&gt;"", ISNUMBER(VALUE(INDEX(Paste_Here!Q$2:Q$850, MATCH(B58, Paste_Here!A$2:A$850, 0))))), INDEX(Paste_Here!Q$2:Q$850, MATCH(B58, Paste_Here!A$2:A$850, 0)), ""), ""), "")</f>
        <v/>
      </c>
      <c r="DN58" s="66"/>
      <c r="DO58" s="75" t="str">
        <f>IFERROR(IF(B58&lt;&gt;"", IF(ISNUMBER(SEARCH("highrisk", LOWER(INDEX(Paste_Here!R$2:R$850, MATCH(B58, Paste_Here!A$2:A$850, 0))))), "High Risk", IF(ISNUMBER(SEARCH("lowrisk", LOWER(INDEX(Paste_Here!R$2:R$850, MATCH(B58, Paste_Here!A$2:A$850, 0))))), "Low Risk", IF(ISNUMBER(SEARCH("somerisk", LOWER(INDEX(Paste_Here!R$2:R$850, MATCH(B58, Paste_Here!A$2:A$850, 0))))), "Some Risk", IF(ISNUMBER(SEARCH("ot", LOWER(INDEX(Paste_Here!R$2:R$850, MATCH(B58, Paste_Here!A$2:A$850, 0))))), "OT", "")))), ""), "")</f>
        <v/>
      </c>
      <c r="DP58" s="66"/>
      <c r="DQ58" s="93" t="str">
        <f>IFERROR(IF(B58&lt;&gt;"", IF(AND(INDEX(Paste_Here!S$2:S$850, MATCH(B58, Paste_Here!A$2:A$850, 0))&lt;&gt;"", ISNUMBER(VALUE(INDEX(Paste_Here!S$2:S$850, MATCH(B58, Paste_Here!A$2:A$850, 0))))), INDEX(Paste_Here!S$2:S$850, MATCH(B58, Paste_Here!A$2:A$850, 0)), ""), ""), "")</f>
        <v/>
      </c>
      <c r="DR58" s="66"/>
      <c r="DS58" s="75"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IF(ISNUMBER(SEARCH("ot", LOWER(INDEX(Paste_Here!T$2:T$850, MATCH(B58, Paste_Here!A$2:A$850, 0))))), "OT", "")))), ""), "")</f>
        <v/>
      </c>
      <c r="DT58" s="66"/>
      <c r="DU58" s="75" t="str">
        <f>IFERROR(IF(B58&lt;&gt;"", IF(AND(INDEX(Paste_Here!U$2:U$850, MATCH(B58, Paste_Here!A$2:A$850, 0))&lt;&gt;"", ISNUMBER(VALUE(INDEX(Paste_Here!U$2:U$850, MATCH(B58, Paste_Here!A$2:A$850, 0))))), INDEX(Paste_Here!U$2:U$850, MATCH(B58, Paste_Here!A$2:A$850, 0)), ""), ""), "")</f>
        <v/>
      </c>
      <c r="DV58" s="66"/>
      <c r="DW58" s="93" t="str">
        <f>IFERROR(IF(B58&lt;&gt;"", IF(ISNUMBER(SEARCH("highrisk", LOWER(INDEX(Paste_Here!V$2:V$850, MATCH(B58, Paste_Here!A$2:A$850, 0))))), "High Risk", IF(ISNUMBER(SEARCH("lowrisk", LOWER(INDEX(Paste_Here!V$2:V$850, MATCH(B58, Paste_Here!A$2:A$850, 0))))), "Low Risk", IF(ISNUMBER(SEARCH("somerisk", LOWER(INDEX(Paste_Here!V$2:V$850, MATCH(B58, Paste_Here!A$2:A$850, 0))))), "Some Risk", IF(ISNUMBER(SEARCH("ot", LOWER(INDEX(Paste_Here!V$2:V$850, MATCH(B58, Paste_Here!A$2:A$850, 0))))), "OT", "")))), ""), "")</f>
        <v/>
      </c>
      <c r="DX58" s="66"/>
      <c r="DY58" s="75" t="str">
        <f>IFERROR(IF(B58&lt;&gt;"", IF(AND(INDEX(Paste_Here!W$2:W$850, MATCH(B58, Paste_Here!A$2:A$850, 0))&lt;&gt;"", ISNUMBER(VALUE(INDEX(Paste_Here!W$2:W$850, MATCH(B58, Paste_Here!A$2:A$850, 0))))), INDEX(Paste_Here!W$2:W$850, MATCH(B58, Paste_Here!A$2:A$850, 0)), ""), ""), "")</f>
        <v/>
      </c>
      <c r="DZ58" s="66"/>
      <c r="EA58" s="75" t="str">
        <f>IFERROR(IF(B58&lt;&gt;"", IF(ISNUMBER(SEARCH("highrisk", LOWER(INDEX(Paste_Here!X$2:X$850, MATCH(B58, Paste_Here!A$2:A$850, 0))))), "High Risk", IF(ISNUMBER(SEARCH("lowrisk", LOWER(INDEX(Paste_Here!X$2:X$850, MATCH(B58, Paste_Here!A$2:A$850, 0))))), "Low Risk", IF(ISNUMBER(SEARCH("somerisk", LOWER(INDEX(Paste_Here!X$2:X$850, MATCH(B58, Paste_Here!A$2:A$850, 0))))), "Some Risk", IF(ISNUMBER(SEARCH("ot", LOWER(INDEX(Paste_Here!X$2:X$850, MATCH(B58, Paste_Here!A$2:A$850, 0))))), "OT", "")))), ""), "")</f>
        <v/>
      </c>
      <c r="EB58" s="66"/>
      <c r="EC58" s="66"/>
      <c r="ED58" s="75" t="str">
        <f t="shared" si="10"/>
        <v/>
      </c>
      <c r="EE58" s="66"/>
      <c r="EF58" s="75" t="str">
        <f>IFERROR(IF(B58&lt;&gt;"", IF(AND(INDEX(Paste_Here!AO$2:AO$850, MATCH(B58, Paste_Here!A$2:A$850, 0))&lt;&gt;"", ISNUMBER(VALUE(INDEX(Paste_Here!AO$2:AO$850, MATCH(B58, Paste_Here!A$2:A$850, 0))))), INDEX(Paste_Here!AO$2:AO$850, MATCH(B58, Paste_Here!A$2:A$850, 0)), ""), ""), "")</f>
        <v/>
      </c>
      <c r="EG58" s="66"/>
      <c r="EH58" s="75" t="str">
        <f>IFERROR(IF(B58&lt;&gt;"", IF(ISNUMBER(SEARCH("highrisk", LOWER(INDEX(Paste_Here!AP$2:AP$850, MATCH(B58, Paste_Here!A$2:A$850, 0))))), "High Risk", IF(ISNUMBER(SEARCH("lowrisk", LOWER(INDEX(Paste_Here!AP$2:AP$850, MATCH(B58, Paste_Here!A$2:A$850, 0))))), "Low Risk", IF(ISNUMBER(SEARCH("somerisk", LOWER(INDEX(Paste_Here!AP$2:AP$850, MATCH(B58, Paste_Here!A$2:A$850, 0))))), "Some Risk", IF(ISNUMBER(SEARCH("ot", LOWER(INDEX(Paste_Here!AP$2:AP$850, MATCH(B58, Paste_Here!A$2:A$850, 0))))), "OT", "")))), ""), "")</f>
        <v/>
      </c>
      <c r="EI58" s="66"/>
      <c r="EJ58" s="93"/>
      <c r="EK58" s="66"/>
      <c r="EL58" s="75" t="str">
        <f>IFERROR(IF(B58&lt;&gt;"", IF(AND(INDEX(Paste_Here!AQ$2:AQ$850, MATCH(B58, Paste_Here!A$2:A$850, 0))&lt;&gt;"", ISNUMBER(VALUE(INDEX(Paste_Here!AQ$2:AQ$850, MATCH(B58, Paste_Here!A$2:A$850, 0))))), INDEX(Paste_Here!AQ$2:AQ$850, MATCH(B58, Paste_Here!A$2:A$850, 0)), ""), ""), "")</f>
        <v/>
      </c>
      <c r="EM58" s="66"/>
      <c r="EN58" s="75" t="str">
        <f>IFERROR(IF(B58&lt;&gt;"", IF(ISNUMBER(SEARCH("highrisk", LOWER(INDEX(Paste_Here!AR$2:AR$850, MATCH(B58, Paste_Here!A$2:A$850, 0))))), "High Risk", IF(ISNUMBER(SEARCH("lowrisk", LOWER(INDEX(Paste_Here!AR$2:AR$850, MATCH(B58, Paste_Here!A$2:A$850, 0))))), "Low Risk", IF(ISNUMBER(SEARCH("somerisk", LOWER(INDEX(Paste_Here!AR$2:AR$850, MATCH(B58, Paste_Here!A$2:A$850, 0))))), "Some Risk", IF(ISNUMBER(SEARCH("ot", LOWER(INDEX(Paste_Here!AR$2:AR$850, MATCH(B58, Paste_Here!A$2:A$850, 0))))), "OT", "")))), ""), "")</f>
        <v/>
      </c>
      <c r="EO58" s="66"/>
      <c r="EP58" s="93"/>
      <c r="EQ58" s="66"/>
      <c r="ER58" s="75"/>
      <c r="ES58" s="66"/>
      <c r="ET58" s="75"/>
      <c r="EU58" s="66"/>
      <c r="EV58" s="66"/>
      <c r="EW58" s="75" t="str">
        <f t="shared" si="11"/>
        <v/>
      </c>
      <c r="EX58" s="66"/>
      <c r="EY58" s="75" t="str">
        <f>IFERROR(IF(B58&lt;&gt;"", IF(AND(INDEX(Paste_Here!Y$2:Y$850, MATCH(B58, Paste_Here!A$2:A$850, 0))&lt;&gt;"", ISNUMBER(VALUE(INDEX(Paste_Here!Y$2:Y$850, MATCH(B58, Paste_Here!A$2:A$850, 0))))), INDEX(Paste_Here!Y$2:Y$850, MATCH(B58, Paste_Here!A$2:A$850, 0)), ""), ""), "")</f>
        <v/>
      </c>
      <c r="EZ58" s="66"/>
      <c r="FA58" s="75" t="str">
        <f>IFERROR(IF(B58&lt;&gt;"", IF(ISNUMBER(SEARCH("highrisk", LOWER(INDEX(Paste_Here!Z$2:Z$850, MATCH(B58, Paste_Here!A$2:A$850, 0))))), "High Risk", IF(ISNUMBER(SEARCH("lowrisk", LOWER(INDEX(Paste_Here!Z$2:Z$850, MATCH(B58, Paste_Here!A$2:A$850, 0))))), "Low Risk", IF(ISNUMBER(SEARCH("somerisk", LOWER(INDEX(Paste_Here!Z$2:Z$850, MATCH(B58, Paste_Here!A$2:A$850, 0))))), "Some Risk", IF(ISNUMBER(SEARCH("ot", LOWER(INDEX(Paste_Here!Z$2:Z$850, MATCH(B58, Paste_Here!A$2:A$850, 0))))), "OT", "")))), ""), "")</f>
        <v/>
      </c>
      <c r="FB58" s="66"/>
      <c r="FC58" s="93"/>
      <c r="FD58" s="66"/>
      <c r="FE58" s="75" t="str">
        <f>IFERROR(IF(B58&lt;&gt;"", IF(AND(INDEX(Paste_Here!AA$2:AA$850, MATCH(B58, Paste_Here!A$2:A$850, 0))&lt;&gt;"", ISNUMBER(VALUE(INDEX(Paste_Here!AA$2:AA$850, MATCH(B58, Paste_Here!A$2:A$850, 0))))), INDEX(Paste_Here!AA$2:AA$850, MATCH(B58, Paste_Here!A$2:A$850, 0)), ""), ""), "")</f>
        <v/>
      </c>
      <c r="FF58" s="66"/>
      <c r="FG58" s="75" t="str">
        <f>IFERROR(IF(B58&lt;&gt;"", IF(ISNUMBER(SEARCH("highrisk", LOWER(INDEX(Paste_Here!AB$2:AB$850, MATCH(B58, Paste_Here!A$2:A$850, 0))))), "High Risk", IF(ISNUMBER(SEARCH("lowrisk", LOWER(INDEX(Paste_Here!AB$2:AB$850, MATCH(B58, Paste_Here!A$2:A$850, 0))))), "Low Risk", IF(ISNUMBER(SEARCH("somerisk", LOWER(INDEX(Paste_Here!AB$2:AB$850, MATCH(B58, Paste_Here!A$2:A$850, 0))))), "Some Risk", IF(ISNUMBER(SEARCH("ot", LOWER(INDEX(Paste_Here!AB$2:AB$850, MATCH(B58, Paste_Here!A$2:A$850, 0))))), "OT", "")))), ""), "")</f>
        <v/>
      </c>
      <c r="FH58" s="66"/>
      <c r="FI58" s="93"/>
      <c r="FJ58" s="66"/>
      <c r="FK58" s="75"/>
      <c r="FL58" s="66"/>
      <c r="FM58" s="75"/>
      <c r="FN58" s="66"/>
      <c r="FO58" s="66"/>
      <c r="FP58" s="75" t="str">
        <f t="shared" si="6"/>
        <v/>
      </c>
      <c r="FQ58" s="66"/>
      <c r="FR58" s="75" t="str">
        <f>IFERROR(IF(B58&lt;&gt;"", IF(ISNUMBER(SEARCH("s", LOWER(INDEX(Paste_Here!L$2:L$850, MATCH(B58, Paste_Here!A$2:A$850, 0))))), "Yes", IF(INDEX(Paste_Here!L$2:L$850, MATCH(B58, Paste_Here!A$2:A$850, 0))&lt;&gt;"", "No", "")), ""), "")</f>
        <v/>
      </c>
      <c r="FS58" s="66"/>
      <c r="FT58" s="75" t="str">
        <f>IFERROR(IF(B58&lt;&gt;"", IF(ISNUMBER(SEARCH("yes", LOWER(INDEX(Paste_Here!F$2:F$850, MATCH(B58, Paste_Here!A$2:A$850, 0))))), "Yes", IF(ISNUMBER(SEARCH("no", LOWER(INDEX(Paste_Here!F$2:F$850, MATCH(B58, Paste_Here!A$2:A$850, 0))))), "No", "")), ""), "")</f>
        <v/>
      </c>
      <c r="FU58" s="66"/>
      <c r="FV58" s="75" t="str">
        <f>IFERROR(IF(B58&lt;&gt;"", IF(ISNUMBER(SEARCH("english language learner", LOWER(INDEX(Paste_Here!C$2:C$850, MATCH(B58, Paste_Here!A$2:A$850, 0))))), "Yes", ""), ""), "")</f>
        <v/>
      </c>
      <c r="FW58" s="66"/>
      <c r="FX58" s="75" t="str">
        <f>IFERROR(IF(B58&lt;&gt;"", IF(OR(ISNUMBER(SEARCH("b", LOWER(INDEX(Paste_Here!J$2:J$850, MATCH(B58, Paste_Here!A$2:A$850, 0))))), ISNUMBER(SEARCH("h", LOWER(INDEX(Paste_Here!J$2:J$850, MATCH(B58, Paste_Here!A$2:A$850, 0))))), ISNUMBER(SEARCH("i", LOWER(INDEX(Paste_Here!J$2:J$850, MATCH(B58, Paste_Here!A$2:A$850, 0)))))), "Yes", IF(INDEX(Paste_Here!J$2:J$850, MATCH(B58, Paste_Here!A$2:A$850, 0))&lt;&gt;"", "No", "")), ""), "")</f>
        <v/>
      </c>
      <c r="FY58" s="66"/>
      <c r="FZ58" s="75" t="str">
        <f>IFERROR(IF(B58&lt;&gt;"", IF(ISNUMBER(SEARCH("yes", LOWER(INDEX(Paste_Here!K$2:K$850, MATCH(B58, Paste_Here!A$2:A$850, 0))))), "Yes", IF(ISNUMBER(SEARCH("no", LOWER(INDEX(Paste_Here!K$2:K$850, MATCH(B58, Paste_Here!A$2:A$850, 0))))), "No", "")), ""), "")</f>
        <v/>
      </c>
      <c r="GA58" s="66"/>
      <c r="GB58" s="75" t="str">
        <f>IFERROR(IF(B58&lt;&gt;"", IF(ISNUMBER(SEARCH("transitional 2", LOWER(INDEX(Paste_Here!C$2:C$850, MATCH(B58, Paste_Here!A$2:A$850, 0))))), "T2",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GC58" s="66"/>
      <c r="GD58" s="75"/>
      <c r="GE58" s="66"/>
      <c r="GF58" s="75"/>
      <c r="GG58" s="66"/>
      <c r="GH58" s="75"/>
      <c r="GI58" s="66"/>
      <c r="GK58" s="1" t="str" cm="1">
        <f t="array" ref="GK58">IFERROR(INDEX(Paste_Here!$B$2:$B$850, MATCH(0, COUNTIF(GK$4:GK57, Paste_Here!$B$2:$B$850) + IF(Paste_Here!$B$2:$B$850="", 1, 0), 0)), "")</f>
        <v/>
      </c>
      <c r="GL58" s="1" t="str">
        <f>IF(GK58&lt;&gt;"", INDEX(Paste_Here!$A$2:$A$850, MATCH(GK58, Paste_Here!$B$2:$B$850, 0)), "")</f>
        <v/>
      </c>
      <c r="GM58" s="1" t="str">
        <f t="shared" si="12"/>
        <v/>
      </c>
      <c r="GN58" s="1" t="str" cm="1">
        <f t="array" ref="GN58">IFERROR(INDEX($GM$5:$GM$850, MATCH(SMALL(IF($GM$5:$GM$850&lt;&gt;"", COUNTIF($GM$5:$GM$850, "&lt;"&amp;$GM$5:$GM$850)+1), ROW()-ROW($GN$5)+1), COUNTIF($GM$5:$GM$850, "&lt;"&amp;$GM$5:$GM$850)+1, 0)), "")</f>
        <v/>
      </c>
    </row>
    <row r="59" spans="1:196">
      <c r="A59" s="66"/>
      <c r="B59" s="75" t="str">
        <f t="shared" si="0"/>
        <v/>
      </c>
      <c r="C59" s="66"/>
      <c r="D59" s="75" t="str">
        <f>IFERROR(IF(AND(INDEX(Paste_Here!N$2:N$850, MATCH(B59, Paste_Here!A$2:A$850, 0)) = ""), "", IF(UPPER(INDEX(Paste_Here!N$2:N$850, MATCH(B59, Paste_Here!A$2:A$850, 0))) = "YES", "Yes", IF(UPPER(INDEX(Paste_Here!N$2:N$850, MATCH(B59, Paste_Here!A$2:A$850, 0))) = "NO", "No", ""))), "")</f>
        <v/>
      </c>
      <c r="E59" s="66"/>
      <c r="F59" s="75" t="str">
        <f t="shared" si="7"/>
        <v/>
      </c>
      <c r="G59" s="66"/>
      <c r="H59" s="75" t="str">
        <f t="shared" si="8"/>
        <v/>
      </c>
      <c r="I59" s="66"/>
      <c r="J59" s="75" t="str">
        <f t="shared" si="9"/>
        <v/>
      </c>
      <c r="K59" s="66"/>
      <c r="L59" s="75"/>
      <c r="M59" s="66"/>
      <c r="N59" s="75" t="str">
        <f>IFERROR(IF(B59&lt;&gt;"", IF(AND(INDEX(Paste_Here!AW$2:AW$850, MATCH(B59, Paste_Here!A$2:A$850, 0))&lt;&gt;"", ISNUMBER(VALUE(INDEX(Paste_Here!AW$2:AW$850, MATCH(B59, Paste_Here!A$2:A$850, 0))))), INDEX(Paste_Here!AW$2:AW$850, MATCH(B59, Paste_Here!A$2:A$850, 0)), ""), ""), "")</f>
        <v/>
      </c>
      <c r="O59" s="66"/>
      <c r="P59" s="75" t="str">
        <f>IFERROR(IF(B59&lt;&gt;"", IF(AND(INDEX(Paste_Here!AX$2:AX$850, MATCH(B59, Paste_Here!A$2:A$850, 0))&lt;&gt;"", ISNUMBER(VALUE(INDEX(Paste_Here!AX$2:AX$850, MATCH(B59, Paste_Here!A$2:A$850, 0))))), INDEX(Paste_Here!AX$2:AX$850, MATCH(B59, Paste_Here!A$2:A$850, 0)), ""), ""), "")</f>
        <v/>
      </c>
      <c r="Q59" s="66"/>
      <c r="R59" s="75" t="str">
        <f>IFERROR(IF(B59&lt;&gt;"", IF(AND(INDEX(Paste_Here!AU$2:AU$850, MATCH(B59, Paste_Here!A$2:A$850, 0))&lt;&gt;"", ISNUMBER(VALUE(INDEX(Paste_Here!AU$2:AU$850, MATCH(B59, Paste_Here!A$2:A$850, 0))))), INDEX(Paste_Here!AU$2:AU$850, MATCH(B59, Paste_Here!A$2:A$850, 0)), ""), ""), "")</f>
        <v/>
      </c>
      <c r="S59" s="66"/>
      <c r="T59" s="75" t="str">
        <f>IFERROR(IF(B59&lt;&gt;"", IF(AND(INDEX(Paste_Here!AV$2:AV$850, MATCH(B59, Paste_Here!A$2:A$850, 0))&lt;&gt;"", ISNUMBER(VALUE(INDEX(Paste_Here!AV$2:AV$850, MATCH(B59, Paste_Here!A$2:A$850, 0))))), INDEX(Paste_Here!AV$2:AV$850, MATCH(B59, Paste_Here!A$2:A$850, 0)), ""), ""), "")</f>
        <v/>
      </c>
      <c r="U59" s="66"/>
      <c r="W59" s="66"/>
      <c r="Y59" s="66"/>
      <c r="Z59" s="66"/>
      <c r="AA59" s="75" t="str">
        <f t="shared" si="1"/>
        <v/>
      </c>
      <c r="AB59" s="66"/>
      <c r="AC59" s="75"/>
      <c r="AD59" s="66"/>
      <c r="AE59" s="98"/>
      <c r="AF59" s="66"/>
      <c r="AG59" s="75"/>
      <c r="AH59" s="66"/>
      <c r="AI59" s="75" t="str">
        <f>IFERROR(IF(B59&lt;&gt;"", IF(AND(INDEX(Paste_Here!AC$2:AC$850, MATCH(B59, Paste_Here!A$2:A$850, 0))&lt;&gt;"", ISNUMBER(VALUE(INDEX(Paste_Here!AC$2:AC$850, MATCH(B59, Paste_Here!A$2:A$850, 0))))), INDEX(Paste_Here!AC$2:AC$850, MATCH(B59, Paste_Here!A$2:A$850, 0)), ""), ""), "")</f>
        <v/>
      </c>
      <c r="AJ59" s="66"/>
      <c r="AK59" s="75" t="str">
        <f>IFERROR(IF(B59&lt;&gt;"", IF(ISNUMBER(SEARCH("highrisk", LOWER(INDEX(Paste_Here!AD$2:AD$850, MATCH(B59, Paste_Here!A$2:A$850, 0))))), "High Risk", IF(ISNUMBER(SEARCH("lowrisk", LOWER(INDEX(Paste_Here!AD$2:AD$850, MATCH(B59, Paste_Here!A$2:A$850, 0))))), "Low Risk", IF(ISNUMBER(SEARCH("somerisk", LOWER(INDEX(Paste_Here!AD$2:AD$850, MATCH(B59, Paste_Here!A$2:A$850, 0))))), "Some Risk", IF(ISNUMBER(SEARCH("ot", LOWER(INDEX(Paste_Here!AD$2:AD$850, MATCH(B59, Paste_Here!A$2:A$850, 0))))), "OT", "")))), ""), "")</f>
        <v/>
      </c>
      <c r="AL59" s="66"/>
      <c r="AM59" s="75"/>
      <c r="AN59" s="66"/>
      <c r="AO59" s="75" t="str">
        <f>IFERROR(IF(B59&lt;&gt;"", IF(AND(INDEX(Paste_Here!M$2:M$850, MATCH(B59, Paste_Here!A$2:A$850, 0))&lt;&gt;"", ISNUMBER(VALUE(INDEX(Paste_Here!M$2:M$850, MATCH(B59, Paste_Here!A$2:A$850, 0))))), INDEX(Paste_Here!M$2:M$850, MATCH(B59, Paste_Here!A$2:A$850, 0)), ""), ""), "")</f>
        <v/>
      </c>
      <c r="AP59" s="66"/>
      <c r="AQ59" s="75" t="str">
        <f>IFERROR(IF(B59&lt;&gt;"", IF(ISNUMBER(SEARCH("highrisk", LOWER(INDEX(Paste_Here!N$2:N$850, MATCH(B59, Paste_Here!A$2:A$850, 0))))), "High Risk", IF(ISNUMBER(SEARCH("lowrisk", LOWER(INDEX(Paste_Here!N$2:N$850, MATCH(B59, Paste_Here!A$2:A$850, 0))))), "Low Risk", IF(ISNUMBER(SEARCH("somerisk", LOWER(INDEX(Paste_Here!N$2:N$850, MATCH(B59, Paste_Here!A$2:A$850, 0))))), "Some Risk", IF(ISNUMBER(SEARCH("ot", LOWER(INDEX(Paste_Here!N$2:N$850, MATCH(B59, Paste_Here!A$2:A$850, 0))))), "OT", "")))), ""), "")</f>
        <v/>
      </c>
      <c r="AT59" s="66"/>
      <c r="AU59" s="103"/>
      <c r="AV59" s="66"/>
      <c r="AW59" s="66"/>
      <c r="AX59" s="75" t="str">
        <f t="shared" si="2"/>
        <v/>
      </c>
      <c r="AY59" s="66"/>
      <c r="AZ59" s="75"/>
      <c r="BA59" s="66"/>
      <c r="BB59" s="75"/>
      <c r="BC59" s="66"/>
      <c r="BD59" s="75"/>
      <c r="BE59" s="66"/>
      <c r="BF59" s="75" t="str">
        <f>IFERROR(IF(B59&lt;&gt;"", IF(AND(INDEX(Paste_Here!AE$2:AE$850, MATCH(B59, Paste_Here!A$2:A$850, 0))&lt;&gt;"", ISNUMBER(VALUE(INDEX(Paste_Here!AE$2:AE$850, MATCH(B59, Paste_Here!A$2:A$850, 0))))), INDEX(Paste_Here!AE$2:AE$850, MATCH(B59, Paste_Here!A$2:A$850, 0)), ""), ""), "")</f>
        <v/>
      </c>
      <c r="BG59" s="66"/>
      <c r="BH59" s="75" t="str">
        <f>IFERROR(IF(B59&lt;&gt;"", IF(ISNUMBER(SEARCH("highrisk", LOWER(INDEX(Paste_Here!AF$2:AF$850, MATCH(B59, Paste_Here!A$2:A$850, 0))))), "High Risk", IF(ISNUMBER(SEARCH("lowrisk", LOWER(INDEX(Paste_Here!AF$2:AF$850, MATCH(B59, Paste_Here!A$2:A$850, 0))))), "Low Risk", IF(ISNUMBER(SEARCH("somerisk", LOWER(INDEX(Paste_Here!AF$2:AF$850, MATCH(B59, Paste_Here!A$2:A$850, 0))))), "Some Risk", IF(ISNUMBER(SEARCH("ot", LOWER(INDEX(Paste_Here!AF$2:AF$850, MATCH(B59, Paste_Here!A$2:A$850, 0))))), "OT", "")))), ""), "")</f>
        <v/>
      </c>
      <c r="BI59" s="66"/>
      <c r="BJ59" s="75"/>
      <c r="BK59" s="66"/>
      <c r="BL59" s="75" t="str">
        <f>IFERROR(IF(B59&lt;&gt;"", IF(AND(INDEX(Paste_Here!O$2:O$850, MATCH(B59, Paste_Here!A$2:A$850, 0))&lt;&gt;"", ISNUMBER(VALUE(INDEX(Paste_Here!O$2:O$850, MATCH(B59, Paste_Here!A$2:A$850, 0))))), INDEX(Paste_Here!O$2:O$850, MATCH(B59, Paste_Here!A$2:A$850, 0)), ""), ""), "")</f>
        <v/>
      </c>
      <c r="BM59" s="66"/>
      <c r="BN59" s="75" t="str">
        <f>IFERROR(IF(B59&lt;&gt;"", IF(ISNUMBER(SEARCH("highrisk", LOWER(INDEX(Paste_Here!P$2:P$850, MATCH(B59, Paste_Here!A$2:A$850, 0))))), "High Risk", IF(ISNUMBER(SEARCH("lowrisk", LOWER(INDEX(Paste_Here!P$2:P$850, MATCH(B59, Paste_Here!A$2:A$850, 0))))), "Low Risk", IF(ISNUMBER(SEARCH("somerisk", LOWER(INDEX(Paste_Here!P$2:P$850, MATCH(B59, Paste_Here!A$2:A$850, 0))))), "Some Risk", IF(ISNUMBER(SEARCH("ot", LOWER(INDEX(Paste_Here!P$2:P$850, MATCH(B59, Paste_Here!A$2:A$850, 0))))), "OT", "")))), ""), "")</f>
        <v/>
      </c>
      <c r="BQ59" s="66"/>
      <c r="BR59" s="75"/>
      <c r="BS59" s="66"/>
      <c r="BT59" s="66"/>
      <c r="BU59" s="75" t="str">
        <f t="shared" si="3"/>
        <v/>
      </c>
      <c r="BV59" s="66"/>
      <c r="BW59" s="75"/>
      <c r="BX59" s="66"/>
      <c r="BY59" s="75"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BZ59" s="66"/>
      <c r="CA59" s="75"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CB59" s="66"/>
      <c r="CC59" s="75"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CD59" s="66"/>
      <c r="CE59" s="75"/>
      <c r="CF59" s="66"/>
      <c r="CK59" s="75"/>
      <c r="CL59" s="66"/>
      <c r="CM59" s="75"/>
      <c r="CN59" s="66"/>
      <c r="CO59" s="75"/>
      <c r="CP59" s="66"/>
      <c r="CQ59" s="66"/>
      <c r="CR59" s="75" t="str">
        <f t="shared" si="4"/>
        <v/>
      </c>
      <c r="CS59" s="66"/>
      <c r="CT59" s="75"/>
      <c r="CU59" s="66"/>
      <c r="CV59" s="75"/>
      <c r="CW59" s="66"/>
      <c r="CX59" s="75"/>
      <c r="CY59" s="66"/>
      <c r="CZ59" s="75"/>
      <c r="DA59" s="66"/>
      <c r="DB59" s="75" t="str">
        <f>IFERROR(IF(B59&lt;&gt;"", IF(AND(INDEX(Paste_Here!AK$2:AK$850, MATCH(B59, Paste_Here!A$2:A$850, 0))&lt;&gt;"", ISNUMBER(VALUE(INDEX(Paste_Here!AK$2:AK$850, MATCH(B59, Paste_Here!A$2:A$850, 0))))), INDEX(Paste_Here!AK$2:AK$850, MATCH(B59, Paste_Here!A$2:A$850, 0)), ""), ""), "")</f>
        <v/>
      </c>
      <c r="DC59" s="66"/>
      <c r="DD59" s="75" t="str">
        <f>IFERROR(IF(B59&lt;&gt;"", IF(ISNUMBER(SEARCH("highrisk", LOWER(INDEX(Paste_Here!AL$2:AL$850, MATCH(B59, Paste_Here!A$2:A$850, 0))))), "High Risk", IF(ISNUMBER(SEARCH("lowrisk", LOWER(INDEX(Paste_Here!AL$2:AL$850, MATCH(B59, Paste_Here!A$2:A$850, 0))))), "Low Risk", IF(ISNUMBER(SEARCH("somerisk", LOWER(INDEX(Paste_Here!AL$2:AL$850, MATCH(B59, Paste_Here!A$2:A$850, 0))))), "Some Risk", IF(ISNUMBER(SEARCH("ot", LOWER(INDEX(Paste_Here!AL$2:AL$850, MATCH(B59, Paste_Here!A$2:A$850, 0))))), "OT", "")))), ""), "")</f>
        <v/>
      </c>
      <c r="DE59" s="66"/>
      <c r="DF59" s="75" t="str">
        <f>IFERROR(IF(B59&lt;&gt;"", IF(AND(INDEX(Paste_Here!AM$2:AM$850, MATCH(B59, Paste_Here!A$2:A$850, 0))&lt;&gt;"", ISNUMBER(VALUE(INDEX(Paste_Here!AM$2:AM$850, MATCH(B59, Paste_Here!A$2:A$850, 0))))), INDEX(Paste_Here!AM$2:AM$850, MATCH(B59, Paste_Here!A$2:A$850, 0)), ""), ""), "")</f>
        <v/>
      </c>
      <c r="DG59" s="66"/>
      <c r="DH59" s="75" t="str">
        <f>IFERROR(IF(B59&lt;&gt;"", IF(ISNUMBER(SEARCH("highrisk", LOWER(INDEX(Paste_Here!AN$2:AN$850, MATCH(B59, Paste_Here!A$2:A$850, 0))))), "High Risk", IF(ISNUMBER(SEARCH("lowrisk", LOWER(INDEX(Paste_Here!AN$2:AN$850, MATCH(B59, Paste_Here!A$2:A$850, 0))))), "Low Risk", IF(ISNUMBER(SEARCH("somerisk", LOWER(INDEX(Paste_Here!AN$2:AN$850, MATCH(B59, Paste_Here!A$2:A$850, 0))))), "Some Risk", IF(ISNUMBER(SEARCH("ot", LOWER(INDEX(Paste_Here!AN$2:AN$850, MATCH(B59, Paste_Here!A$2:A$850, 0))))), "OT", "")))), ""), "")</f>
        <v/>
      </c>
      <c r="DI59" s="66"/>
      <c r="DJ59" s="66"/>
      <c r="DK59" s="75" t="str">
        <f t="shared" si="5"/>
        <v/>
      </c>
      <c r="DL59" s="66"/>
      <c r="DM59" s="75" t="str">
        <f>IFERROR(IF(B59&lt;&gt;"", IF(AND(INDEX(Paste_Here!Q$2:Q$850, MATCH(B59, Paste_Here!A$2:A$850, 0))&lt;&gt;"", ISNUMBER(VALUE(INDEX(Paste_Here!Q$2:Q$850, MATCH(B59, Paste_Here!A$2:A$850, 0))))), INDEX(Paste_Here!Q$2:Q$850, MATCH(B59, Paste_Here!A$2:A$850, 0)), ""), ""), "")</f>
        <v/>
      </c>
      <c r="DN59" s="66"/>
      <c r="DO59" s="75" t="str">
        <f>IFERROR(IF(B59&lt;&gt;"", IF(ISNUMBER(SEARCH("highrisk", LOWER(INDEX(Paste_Here!R$2:R$850, MATCH(B59, Paste_Here!A$2:A$850, 0))))), "High Risk", IF(ISNUMBER(SEARCH("lowrisk", LOWER(INDEX(Paste_Here!R$2:R$850, MATCH(B59, Paste_Here!A$2:A$850, 0))))), "Low Risk", IF(ISNUMBER(SEARCH("somerisk", LOWER(INDEX(Paste_Here!R$2:R$850, MATCH(B59, Paste_Here!A$2:A$850, 0))))), "Some Risk", IF(ISNUMBER(SEARCH("ot", LOWER(INDEX(Paste_Here!R$2:R$850, MATCH(B59, Paste_Here!A$2:A$850, 0))))), "OT", "")))), ""), "")</f>
        <v/>
      </c>
      <c r="DP59" s="66"/>
      <c r="DQ59" s="93" t="str">
        <f>IFERROR(IF(B59&lt;&gt;"", IF(AND(INDEX(Paste_Here!S$2:S$850, MATCH(B59, Paste_Here!A$2:A$850, 0))&lt;&gt;"", ISNUMBER(VALUE(INDEX(Paste_Here!S$2:S$850, MATCH(B59, Paste_Here!A$2:A$850, 0))))), INDEX(Paste_Here!S$2:S$850, MATCH(B59, Paste_Here!A$2:A$850, 0)), ""), ""), "")</f>
        <v/>
      </c>
      <c r="DR59" s="66"/>
      <c r="DS59" s="75"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IF(ISNUMBER(SEARCH("ot", LOWER(INDEX(Paste_Here!T$2:T$850, MATCH(B59, Paste_Here!A$2:A$850, 0))))), "OT", "")))), ""), "")</f>
        <v/>
      </c>
      <c r="DT59" s="66"/>
      <c r="DU59" s="75" t="str">
        <f>IFERROR(IF(B59&lt;&gt;"", IF(AND(INDEX(Paste_Here!U$2:U$850, MATCH(B59, Paste_Here!A$2:A$850, 0))&lt;&gt;"", ISNUMBER(VALUE(INDEX(Paste_Here!U$2:U$850, MATCH(B59, Paste_Here!A$2:A$850, 0))))), INDEX(Paste_Here!U$2:U$850, MATCH(B59, Paste_Here!A$2:A$850, 0)), ""), ""), "")</f>
        <v/>
      </c>
      <c r="DV59" s="66"/>
      <c r="DW59" s="93" t="str">
        <f>IFERROR(IF(B59&lt;&gt;"", IF(ISNUMBER(SEARCH("highrisk", LOWER(INDEX(Paste_Here!V$2:V$850, MATCH(B59, Paste_Here!A$2:A$850, 0))))), "High Risk", IF(ISNUMBER(SEARCH("lowrisk", LOWER(INDEX(Paste_Here!V$2:V$850, MATCH(B59, Paste_Here!A$2:A$850, 0))))), "Low Risk", IF(ISNUMBER(SEARCH("somerisk", LOWER(INDEX(Paste_Here!V$2:V$850, MATCH(B59, Paste_Here!A$2:A$850, 0))))), "Some Risk", IF(ISNUMBER(SEARCH("ot", LOWER(INDEX(Paste_Here!V$2:V$850, MATCH(B59, Paste_Here!A$2:A$850, 0))))), "OT", "")))), ""), "")</f>
        <v/>
      </c>
      <c r="DX59" s="66"/>
      <c r="DY59" s="75" t="str">
        <f>IFERROR(IF(B59&lt;&gt;"", IF(AND(INDEX(Paste_Here!W$2:W$850, MATCH(B59, Paste_Here!A$2:A$850, 0))&lt;&gt;"", ISNUMBER(VALUE(INDEX(Paste_Here!W$2:W$850, MATCH(B59, Paste_Here!A$2:A$850, 0))))), INDEX(Paste_Here!W$2:W$850, MATCH(B59, Paste_Here!A$2:A$850, 0)), ""), ""), "")</f>
        <v/>
      </c>
      <c r="DZ59" s="66"/>
      <c r="EA59" s="75" t="str">
        <f>IFERROR(IF(B59&lt;&gt;"", IF(ISNUMBER(SEARCH("highrisk", LOWER(INDEX(Paste_Here!X$2:X$850, MATCH(B59, Paste_Here!A$2:A$850, 0))))), "High Risk", IF(ISNUMBER(SEARCH("lowrisk", LOWER(INDEX(Paste_Here!X$2:X$850, MATCH(B59, Paste_Here!A$2:A$850, 0))))), "Low Risk", IF(ISNUMBER(SEARCH("somerisk", LOWER(INDEX(Paste_Here!X$2:X$850, MATCH(B59, Paste_Here!A$2:A$850, 0))))), "Some Risk", IF(ISNUMBER(SEARCH("ot", LOWER(INDEX(Paste_Here!X$2:X$850, MATCH(B59, Paste_Here!A$2:A$850, 0))))), "OT", "")))), ""), "")</f>
        <v/>
      </c>
      <c r="EB59" s="66"/>
      <c r="EC59" s="66"/>
      <c r="ED59" s="75" t="str">
        <f t="shared" si="10"/>
        <v/>
      </c>
      <c r="EE59" s="66"/>
      <c r="EF59" s="75" t="str">
        <f>IFERROR(IF(B59&lt;&gt;"", IF(AND(INDEX(Paste_Here!AO$2:AO$850, MATCH(B59, Paste_Here!A$2:A$850, 0))&lt;&gt;"", ISNUMBER(VALUE(INDEX(Paste_Here!AO$2:AO$850, MATCH(B59, Paste_Here!A$2:A$850, 0))))), INDEX(Paste_Here!AO$2:AO$850, MATCH(B59, Paste_Here!A$2:A$850, 0)), ""), ""), "")</f>
        <v/>
      </c>
      <c r="EG59" s="66"/>
      <c r="EH59" s="75" t="str">
        <f>IFERROR(IF(B59&lt;&gt;"", IF(ISNUMBER(SEARCH("highrisk", LOWER(INDEX(Paste_Here!AP$2:AP$850, MATCH(B59, Paste_Here!A$2:A$850, 0))))), "High Risk", IF(ISNUMBER(SEARCH("lowrisk", LOWER(INDEX(Paste_Here!AP$2:AP$850, MATCH(B59, Paste_Here!A$2:A$850, 0))))), "Low Risk", IF(ISNUMBER(SEARCH("somerisk", LOWER(INDEX(Paste_Here!AP$2:AP$850, MATCH(B59, Paste_Here!A$2:A$850, 0))))), "Some Risk", IF(ISNUMBER(SEARCH("ot", LOWER(INDEX(Paste_Here!AP$2:AP$850, MATCH(B59, Paste_Here!A$2:A$850, 0))))), "OT", "")))), ""), "")</f>
        <v/>
      </c>
      <c r="EI59" s="66"/>
      <c r="EJ59" s="93"/>
      <c r="EK59" s="66"/>
      <c r="EL59" s="75" t="str">
        <f>IFERROR(IF(B59&lt;&gt;"", IF(AND(INDEX(Paste_Here!AQ$2:AQ$850, MATCH(B59, Paste_Here!A$2:A$850, 0))&lt;&gt;"", ISNUMBER(VALUE(INDEX(Paste_Here!AQ$2:AQ$850, MATCH(B59, Paste_Here!A$2:A$850, 0))))), INDEX(Paste_Here!AQ$2:AQ$850, MATCH(B59, Paste_Here!A$2:A$850, 0)), ""), ""), "")</f>
        <v/>
      </c>
      <c r="EM59" s="66"/>
      <c r="EN59" s="75" t="str">
        <f>IFERROR(IF(B59&lt;&gt;"", IF(ISNUMBER(SEARCH("highrisk", LOWER(INDEX(Paste_Here!AR$2:AR$850, MATCH(B59, Paste_Here!A$2:A$850, 0))))), "High Risk", IF(ISNUMBER(SEARCH("lowrisk", LOWER(INDEX(Paste_Here!AR$2:AR$850, MATCH(B59, Paste_Here!A$2:A$850, 0))))), "Low Risk", IF(ISNUMBER(SEARCH("somerisk", LOWER(INDEX(Paste_Here!AR$2:AR$850, MATCH(B59, Paste_Here!A$2:A$850, 0))))), "Some Risk", IF(ISNUMBER(SEARCH("ot", LOWER(INDEX(Paste_Here!AR$2:AR$850, MATCH(B59, Paste_Here!A$2:A$850, 0))))), "OT", "")))), ""), "")</f>
        <v/>
      </c>
      <c r="EO59" s="66"/>
      <c r="EP59" s="93"/>
      <c r="EQ59" s="66"/>
      <c r="ER59" s="75"/>
      <c r="ES59" s="66"/>
      <c r="ET59" s="75"/>
      <c r="EU59" s="66"/>
      <c r="EV59" s="66"/>
      <c r="EW59" s="75" t="str">
        <f t="shared" si="11"/>
        <v/>
      </c>
      <c r="EX59" s="66"/>
      <c r="EY59" s="75" t="str">
        <f>IFERROR(IF(B59&lt;&gt;"", IF(AND(INDEX(Paste_Here!Y$2:Y$850, MATCH(B59, Paste_Here!A$2:A$850, 0))&lt;&gt;"", ISNUMBER(VALUE(INDEX(Paste_Here!Y$2:Y$850, MATCH(B59, Paste_Here!A$2:A$850, 0))))), INDEX(Paste_Here!Y$2:Y$850, MATCH(B59, Paste_Here!A$2:A$850, 0)), ""), ""), "")</f>
        <v/>
      </c>
      <c r="EZ59" s="66"/>
      <c r="FA59" s="75" t="str">
        <f>IFERROR(IF(B59&lt;&gt;"", IF(ISNUMBER(SEARCH("highrisk", LOWER(INDEX(Paste_Here!Z$2:Z$850, MATCH(B59, Paste_Here!A$2:A$850, 0))))), "High Risk", IF(ISNUMBER(SEARCH("lowrisk", LOWER(INDEX(Paste_Here!Z$2:Z$850, MATCH(B59, Paste_Here!A$2:A$850, 0))))), "Low Risk", IF(ISNUMBER(SEARCH("somerisk", LOWER(INDEX(Paste_Here!Z$2:Z$850, MATCH(B59, Paste_Here!A$2:A$850, 0))))), "Some Risk", IF(ISNUMBER(SEARCH("ot", LOWER(INDEX(Paste_Here!Z$2:Z$850, MATCH(B59, Paste_Here!A$2:A$850, 0))))), "OT", "")))), ""), "")</f>
        <v/>
      </c>
      <c r="FB59" s="66"/>
      <c r="FC59" s="93"/>
      <c r="FD59" s="66"/>
      <c r="FE59" s="75" t="str">
        <f>IFERROR(IF(B59&lt;&gt;"", IF(AND(INDEX(Paste_Here!AA$2:AA$850, MATCH(B59, Paste_Here!A$2:A$850, 0))&lt;&gt;"", ISNUMBER(VALUE(INDEX(Paste_Here!AA$2:AA$850, MATCH(B59, Paste_Here!A$2:A$850, 0))))), INDEX(Paste_Here!AA$2:AA$850, MATCH(B59, Paste_Here!A$2:A$850, 0)), ""), ""), "")</f>
        <v/>
      </c>
      <c r="FF59" s="66"/>
      <c r="FG59" s="75" t="str">
        <f>IFERROR(IF(B59&lt;&gt;"", IF(ISNUMBER(SEARCH("highrisk", LOWER(INDEX(Paste_Here!AB$2:AB$850, MATCH(B59, Paste_Here!A$2:A$850, 0))))), "High Risk", IF(ISNUMBER(SEARCH("lowrisk", LOWER(INDEX(Paste_Here!AB$2:AB$850, MATCH(B59, Paste_Here!A$2:A$850, 0))))), "Low Risk", IF(ISNUMBER(SEARCH("somerisk", LOWER(INDEX(Paste_Here!AB$2:AB$850, MATCH(B59, Paste_Here!A$2:A$850, 0))))), "Some Risk", IF(ISNUMBER(SEARCH("ot", LOWER(INDEX(Paste_Here!AB$2:AB$850, MATCH(B59, Paste_Here!A$2:A$850, 0))))), "OT", "")))), ""), "")</f>
        <v/>
      </c>
      <c r="FH59" s="66"/>
      <c r="FI59" s="93"/>
      <c r="FJ59" s="66"/>
      <c r="FK59" s="75"/>
      <c r="FL59" s="66"/>
      <c r="FM59" s="75"/>
      <c r="FN59" s="66"/>
      <c r="FO59" s="66"/>
      <c r="FP59" s="75" t="str">
        <f t="shared" si="6"/>
        <v/>
      </c>
      <c r="FQ59" s="66"/>
      <c r="FR59" s="75" t="str">
        <f>IFERROR(IF(B59&lt;&gt;"", IF(ISNUMBER(SEARCH("s", LOWER(INDEX(Paste_Here!L$2:L$850, MATCH(B59, Paste_Here!A$2:A$850, 0))))), "Yes", IF(INDEX(Paste_Here!L$2:L$850, MATCH(B59, Paste_Here!A$2:A$850, 0))&lt;&gt;"", "No", "")), ""), "")</f>
        <v/>
      </c>
      <c r="FS59" s="66"/>
      <c r="FT59" s="75" t="str">
        <f>IFERROR(IF(B59&lt;&gt;"", IF(ISNUMBER(SEARCH("yes", LOWER(INDEX(Paste_Here!F$2:F$850, MATCH(B59, Paste_Here!A$2:A$850, 0))))), "Yes", IF(ISNUMBER(SEARCH("no", LOWER(INDEX(Paste_Here!F$2:F$850, MATCH(B59, Paste_Here!A$2:A$850, 0))))), "No", "")), ""), "")</f>
        <v/>
      </c>
      <c r="FU59" s="66"/>
      <c r="FV59" s="75" t="str">
        <f>IFERROR(IF(B59&lt;&gt;"", IF(ISNUMBER(SEARCH("english language learner", LOWER(INDEX(Paste_Here!C$2:C$850, MATCH(B59, Paste_Here!A$2:A$850, 0))))), "Yes", ""), ""), "")</f>
        <v/>
      </c>
      <c r="FW59" s="66"/>
      <c r="FX59" s="75" t="str">
        <f>IFERROR(IF(B59&lt;&gt;"", IF(OR(ISNUMBER(SEARCH("b", LOWER(INDEX(Paste_Here!J$2:J$850, MATCH(B59, Paste_Here!A$2:A$850, 0))))), ISNUMBER(SEARCH("h", LOWER(INDEX(Paste_Here!J$2:J$850, MATCH(B59, Paste_Here!A$2:A$850, 0))))), ISNUMBER(SEARCH("i", LOWER(INDEX(Paste_Here!J$2:J$850, MATCH(B59, Paste_Here!A$2:A$850, 0)))))), "Yes", IF(INDEX(Paste_Here!J$2:J$850, MATCH(B59, Paste_Here!A$2:A$850, 0))&lt;&gt;"", "No", "")), ""), "")</f>
        <v/>
      </c>
      <c r="FY59" s="66"/>
      <c r="FZ59" s="75" t="str">
        <f>IFERROR(IF(B59&lt;&gt;"", IF(ISNUMBER(SEARCH("yes", LOWER(INDEX(Paste_Here!K$2:K$850, MATCH(B59, Paste_Here!A$2:A$850, 0))))), "Yes", IF(ISNUMBER(SEARCH("no", LOWER(INDEX(Paste_Here!K$2:K$850, MATCH(B59, Paste_Here!A$2:A$850, 0))))), "No", "")), ""), "")</f>
        <v/>
      </c>
      <c r="GA59" s="66"/>
      <c r="GB59" s="75" t="str">
        <f>IFERROR(IF(B59&lt;&gt;"", IF(ISNUMBER(SEARCH("transitional 2", LOWER(INDEX(Paste_Here!C$2:C$850, MATCH(B59, Paste_Here!A$2:A$850, 0))))), "T2",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GC59" s="66"/>
      <c r="GD59" s="75"/>
      <c r="GE59" s="66"/>
      <c r="GF59" s="75"/>
      <c r="GG59" s="66"/>
      <c r="GH59" s="75"/>
      <c r="GI59" s="66"/>
      <c r="GK59" s="1" t="str" cm="1">
        <f t="array" ref="GK59">IFERROR(INDEX(Paste_Here!$B$2:$B$850, MATCH(0, COUNTIF(GK$4:GK58, Paste_Here!$B$2:$B$850) + IF(Paste_Here!$B$2:$B$850="", 1, 0), 0)), "")</f>
        <v/>
      </c>
      <c r="GL59" s="1" t="str">
        <f>IF(GK59&lt;&gt;"", INDEX(Paste_Here!$A$2:$A$850, MATCH(GK59, Paste_Here!$B$2:$B$850, 0)), "")</f>
        <v/>
      </c>
      <c r="GM59" s="1" t="str">
        <f t="shared" si="12"/>
        <v/>
      </c>
      <c r="GN59" s="1" t="str" cm="1">
        <f t="array" ref="GN59">IFERROR(INDEX($GM$5:$GM$850, MATCH(SMALL(IF($GM$5:$GM$850&lt;&gt;"", COUNTIF($GM$5:$GM$850, "&lt;"&amp;$GM$5:$GM$850)+1), ROW()-ROW($GN$5)+1), COUNTIF($GM$5:$GM$850, "&lt;"&amp;$GM$5:$GM$850)+1, 0)), "")</f>
        <v/>
      </c>
    </row>
    <row r="60" spans="1:196">
      <c r="A60" s="66"/>
      <c r="B60" s="75" t="str">
        <f t="shared" si="0"/>
        <v/>
      </c>
      <c r="C60" s="66"/>
      <c r="D60" s="75" t="str">
        <f>IFERROR(IF(AND(INDEX(Paste_Here!N$2:N$850, MATCH(B60, Paste_Here!A$2:A$850, 0)) = ""), "", IF(UPPER(INDEX(Paste_Here!N$2:N$850, MATCH(B60, Paste_Here!A$2:A$850, 0))) = "YES", "Yes", IF(UPPER(INDEX(Paste_Here!N$2:N$850, MATCH(B60, Paste_Here!A$2:A$850, 0))) = "NO", "No", ""))), "")</f>
        <v/>
      </c>
      <c r="E60" s="66"/>
      <c r="F60" s="75" t="str">
        <f t="shared" si="7"/>
        <v/>
      </c>
      <c r="G60" s="66"/>
      <c r="H60" s="75" t="str">
        <f t="shared" si="8"/>
        <v/>
      </c>
      <c r="I60" s="66"/>
      <c r="J60" s="75" t="str">
        <f t="shared" si="9"/>
        <v/>
      </c>
      <c r="K60" s="66"/>
      <c r="L60" s="75"/>
      <c r="M60" s="66"/>
      <c r="N60" s="75" t="str">
        <f>IFERROR(IF(B60&lt;&gt;"", IF(AND(INDEX(Paste_Here!AW$2:AW$850, MATCH(B60, Paste_Here!A$2:A$850, 0))&lt;&gt;"", ISNUMBER(VALUE(INDEX(Paste_Here!AW$2:AW$850, MATCH(B60, Paste_Here!A$2:A$850, 0))))), INDEX(Paste_Here!AW$2:AW$850, MATCH(B60, Paste_Here!A$2:A$850, 0)), ""), ""), "")</f>
        <v/>
      </c>
      <c r="O60" s="66"/>
      <c r="P60" s="75" t="str">
        <f>IFERROR(IF(B60&lt;&gt;"", IF(AND(INDEX(Paste_Here!AX$2:AX$850, MATCH(B60, Paste_Here!A$2:A$850, 0))&lt;&gt;"", ISNUMBER(VALUE(INDEX(Paste_Here!AX$2:AX$850, MATCH(B60, Paste_Here!A$2:A$850, 0))))), INDEX(Paste_Here!AX$2:AX$850, MATCH(B60, Paste_Here!A$2:A$850, 0)), ""), ""), "")</f>
        <v/>
      </c>
      <c r="Q60" s="66"/>
      <c r="R60" s="75" t="str">
        <f>IFERROR(IF(B60&lt;&gt;"", IF(AND(INDEX(Paste_Here!AU$2:AU$850, MATCH(B60, Paste_Here!A$2:A$850, 0))&lt;&gt;"", ISNUMBER(VALUE(INDEX(Paste_Here!AU$2:AU$850, MATCH(B60, Paste_Here!A$2:A$850, 0))))), INDEX(Paste_Here!AU$2:AU$850, MATCH(B60, Paste_Here!A$2:A$850, 0)), ""), ""), "")</f>
        <v/>
      </c>
      <c r="S60" s="66"/>
      <c r="T60" s="75" t="str">
        <f>IFERROR(IF(B60&lt;&gt;"", IF(AND(INDEX(Paste_Here!AV$2:AV$850, MATCH(B60, Paste_Here!A$2:A$850, 0))&lt;&gt;"", ISNUMBER(VALUE(INDEX(Paste_Here!AV$2:AV$850, MATCH(B60, Paste_Here!A$2:A$850, 0))))), INDEX(Paste_Here!AV$2:AV$850, MATCH(B60, Paste_Here!A$2:A$850, 0)), ""), ""), "")</f>
        <v/>
      </c>
      <c r="U60" s="66"/>
      <c r="W60" s="66"/>
      <c r="Y60" s="66"/>
      <c r="Z60" s="66"/>
      <c r="AA60" s="75" t="str">
        <f t="shared" si="1"/>
        <v/>
      </c>
      <c r="AB60" s="66"/>
      <c r="AC60" s="75"/>
      <c r="AD60" s="66"/>
      <c r="AE60" s="98"/>
      <c r="AF60" s="66"/>
      <c r="AG60" s="75"/>
      <c r="AH60" s="66"/>
      <c r="AI60" s="75" t="str">
        <f>IFERROR(IF(B60&lt;&gt;"", IF(AND(INDEX(Paste_Here!AC$2:AC$850, MATCH(B60, Paste_Here!A$2:A$850, 0))&lt;&gt;"", ISNUMBER(VALUE(INDEX(Paste_Here!AC$2:AC$850, MATCH(B60, Paste_Here!A$2:A$850, 0))))), INDEX(Paste_Here!AC$2:AC$850, MATCH(B60, Paste_Here!A$2:A$850, 0)), ""), ""), "")</f>
        <v/>
      </c>
      <c r="AJ60" s="66"/>
      <c r="AK60" s="75" t="str">
        <f>IFERROR(IF(B60&lt;&gt;"", IF(ISNUMBER(SEARCH("highrisk", LOWER(INDEX(Paste_Here!AD$2:AD$850, MATCH(B60, Paste_Here!A$2:A$850, 0))))), "High Risk", IF(ISNUMBER(SEARCH("lowrisk", LOWER(INDEX(Paste_Here!AD$2:AD$850, MATCH(B60, Paste_Here!A$2:A$850, 0))))), "Low Risk", IF(ISNUMBER(SEARCH("somerisk", LOWER(INDEX(Paste_Here!AD$2:AD$850, MATCH(B60, Paste_Here!A$2:A$850, 0))))), "Some Risk", IF(ISNUMBER(SEARCH("ot", LOWER(INDEX(Paste_Here!AD$2:AD$850, MATCH(B60, Paste_Here!A$2:A$850, 0))))), "OT", "")))), ""), "")</f>
        <v/>
      </c>
      <c r="AL60" s="66"/>
      <c r="AM60" s="75"/>
      <c r="AN60" s="66"/>
      <c r="AO60" s="75" t="str">
        <f>IFERROR(IF(B60&lt;&gt;"", IF(AND(INDEX(Paste_Here!M$2:M$850, MATCH(B60, Paste_Here!A$2:A$850, 0))&lt;&gt;"", ISNUMBER(VALUE(INDEX(Paste_Here!M$2:M$850, MATCH(B60, Paste_Here!A$2:A$850, 0))))), INDEX(Paste_Here!M$2:M$850, MATCH(B60, Paste_Here!A$2:A$850, 0)), ""), ""), "")</f>
        <v/>
      </c>
      <c r="AP60" s="66"/>
      <c r="AQ60" s="75" t="str">
        <f>IFERROR(IF(B60&lt;&gt;"", IF(ISNUMBER(SEARCH("highrisk", LOWER(INDEX(Paste_Here!N$2:N$850, MATCH(B60, Paste_Here!A$2:A$850, 0))))), "High Risk", IF(ISNUMBER(SEARCH("lowrisk", LOWER(INDEX(Paste_Here!N$2:N$850, MATCH(B60, Paste_Here!A$2:A$850, 0))))), "Low Risk", IF(ISNUMBER(SEARCH("somerisk", LOWER(INDEX(Paste_Here!N$2:N$850, MATCH(B60, Paste_Here!A$2:A$850, 0))))), "Some Risk", IF(ISNUMBER(SEARCH("ot", LOWER(INDEX(Paste_Here!N$2:N$850, MATCH(B60, Paste_Here!A$2:A$850, 0))))), "OT", "")))), ""), "")</f>
        <v/>
      </c>
      <c r="AT60" s="66"/>
      <c r="AU60" s="103"/>
      <c r="AV60" s="66"/>
      <c r="AW60" s="66"/>
      <c r="AX60" s="75" t="str">
        <f t="shared" si="2"/>
        <v/>
      </c>
      <c r="AY60" s="66"/>
      <c r="AZ60" s="75"/>
      <c r="BA60" s="66"/>
      <c r="BB60" s="75"/>
      <c r="BC60" s="66"/>
      <c r="BD60" s="75"/>
      <c r="BE60" s="66"/>
      <c r="BF60" s="75" t="str">
        <f>IFERROR(IF(B60&lt;&gt;"", IF(AND(INDEX(Paste_Here!AE$2:AE$850, MATCH(B60, Paste_Here!A$2:A$850, 0))&lt;&gt;"", ISNUMBER(VALUE(INDEX(Paste_Here!AE$2:AE$850, MATCH(B60, Paste_Here!A$2:A$850, 0))))), INDEX(Paste_Here!AE$2:AE$850, MATCH(B60, Paste_Here!A$2:A$850, 0)), ""), ""), "")</f>
        <v/>
      </c>
      <c r="BG60" s="66"/>
      <c r="BH60" s="75" t="str">
        <f>IFERROR(IF(B60&lt;&gt;"", IF(ISNUMBER(SEARCH("highrisk", LOWER(INDEX(Paste_Here!AF$2:AF$850, MATCH(B60, Paste_Here!A$2:A$850, 0))))), "High Risk", IF(ISNUMBER(SEARCH("lowrisk", LOWER(INDEX(Paste_Here!AF$2:AF$850, MATCH(B60, Paste_Here!A$2:A$850, 0))))), "Low Risk", IF(ISNUMBER(SEARCH("somerisk", LOWER(INDEX(Paste_Here!AF$2:AF$850, MATCH(B60, Paste_Here!A$2:A$850, 0))))), "Some Risk", IF(ISNUMBER(SEARCH("ot", LOWER(INDEX(Paste_Here!AF$2:AF$850, MATCH(B60, Paste_Here!A$2:A$850, 0))))), "OT", "")))), ""), "")</f>
        <v/>
      </c>
      <c r="BI60" s="66"/>
      <c r="BJ60" s="75"/>
      <c r="BK60" s="66"/>
      <c r="BL60" s="75" t="str">
        <f>IFERROR(IF(B60&lt;&gt;"", IF(AND(INDEX(Paste_Here!O$2:O$850, MATCH(B60, Paste_Here!A$2:A$850, 0))&lt;&gt;"", ISNUMBER(VALUE(INDEX(Paste_Here!O$2:O$850, MATCH(B60, Paste_Here!A$2:A$850, 0))))), INDEX(Paste_Here!O$2:O$850, MATCH(B60, Paste_Here!A$2:A$850, 0)), ""), ""), "")</f>
        <v/>
      </c>
      <c r="BM60" s="66"/>
      <c r="BN60" s="75" t="str">
        <f>IFERROR(IF(B60&lt;&gt;"", IF(ISNUMBER(SEARCH("highrisk", LOWER(INDEX(Paste_Here!P$2:P$850, MATCH(B60, Paste_Here!A$2:A$850, 0))))), "High Risk", IF(ISNUMBER(SEARCH("lowrisk", LOWER(INDEX(Paste_Here!P$2:P$850, MATCH(B60, Paste_Here!A$2:A$850, 0))))), "Low Risk", IF(ISNUMBER(SEARCH("somerisk", LOWER(INDEX(Paste_Here!P$2:P$850, MATCH(B60, Paste_Here!A$2:A$850, 0))))), "Some Risk", IF(ISNUMBER(SEARCH("ot", LOWER(INDEX(Paste_Here!P$2:P$850, MATCH(B60, Paste_Here!A$2:A$850, 0))))), "OT", "")))), ""), "")</f>
        <v/>
      </c>
      <c r="BQ60" s="66"/>
      <c r="BR60" s="75"/>
      <c r="BS60" s="66"/>
      <c r="BT60" s="66"/>
      <c r="BU60" s="75" t="str">
        <f t="shared" si="3"/>
        <v/>
      </c>
      <c r="BV60" s="66"/>
      <c r="BW60" s="75"/>
      <c r="BX60" s="66"/>
      <c r="BY60" s="75"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BZ60" s="66"/>
      <c r="CA60" s="75"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CB60" s="66"/>
      <c r="CC60" s="75"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CD60" s="66"/>
      <c r="CE60" s="75"/>
      <c r="CF60" s="66"/>
      <c r="CK60" s="75"/>
      <c r="CL60" s="66"/>
      <c r="CM60" s="75"/>
      <c r="CN60" s="66"/>
      <c r="CO60" s="75"/>
      <c r="CP60" s="66"/>
      <c r="CQ60" s="66"/>
      <c r="CR60" s="75" t="str">
        <f t="shared" si="4"/>
        <v/>
      </c>
      <c r="CS60" s="66"/>
      <c r="CT60" s="75"/>
      <c r="CU60" s="66"/>
      <c r="CV60" s="75"/>
      <c r="CW60" s="66"/>
      <c r="CX60" s="75"/>
      <c r="CY60" s="66"/>
      <c r="CZ60" s="75"/>
      <c r="DA60" s="66"/>
      <c r="DB60" s="75" t="str">
        <f>IFERROR(IF(B60&lt;&gt;"", IF(AND(INDEX(Paste_Here!AK$2:AK$850, MATCH(B60, Paste_Here!A$2:A$850, 0))&lt;&gt;"", ISNUMBER(VALUE(INDEX(Paste_Here!AK$2:AK$850, MATCH(B60, Paste_Here!A$2:A$850, 0))))), INDEX(Paste_Here!AK$2:AK$850, MATCH(B60, Paste_Here!A$2:A$850, 0)), ""), ""), "")</f>
        <v/>
      </c>
      <c r="DC60" s="66"/>
      <c r="DD60" s="75" t="str">
        <f>IFERROR(IF(B60&lt;&gt;"", IF(ISNUMBER(SEARCH("highrisk", LOWER(INDEX(Paste_Here!AL$2:AL$850, MATCH(B60, Paste_Here!A$2:A$850, 0))))), "High Risk", IF(ISNUMBER(SEARCH("lowrisk", LOWER(INDEX(Paste_Here!AL$2:AL$850, MATCH(B60, Paste_Here!A$2:A$850, 0))))), "Low Risk", IF(ISNUMBER(SEARCH("somerisk", LOWER(INDEX(Paste_Here!AL$2:AL$850, MATCH(B60, Paste_Here!A$2:A$850, 0))))), "Some Risk", IF(ISNUMBER(SEARCH("ot", LOWER(INDEX(Paste_Here!AL$2:AL$850, MATCH(B60, Paste_Here!A$2:A$850, 0))))), "OT", "")))), ""), "")</f>
        <v/>
      </c>
      <c r="DE60" s="66"/>
      <c r="DF60" s="75" t="str">
        <f>IFERROR(IF(B60&lt;&gt;"", IF(AND(INDEX(Paste_Here!AM$2:AM$850, MATCH(B60, Paste_Here!A$2:A$850, 0))&lt;&gt;"", ISNUMBER(VALUE(INDEX(Paste_Here!AM$2:AM$850, MATCH(B60, Paste_Here!A$2:A$850, 0))))), INDEX(Paste_Here!AM$2:AM$850, MATCH(B60, Paste_Here!A$2:A$850, 0)), ""), ""), "")</f>
        <v/>
      </c>
      <c r="DG60" s="66"/>
      <c r="DH60" s="75" t="str">
        <f>IFERROR(IF(B60&lt;&gt;"", IF(ISNUMBER(SEARCH("highrisk", LOWER(INDEX(Paste_Here!AN$2:AN$850, MATCH(B60, Paste_Here!A$2:A$850, 0))))), "High Risk", IF(ISNUMBER(SEARCH("lowrisk", LOWER(INDEX(Paste_Here!AN$2:AN$850, MATCH(B60, Paste_Here!A$2:A$850, 0))))), "Low Risk", IF(ISNUMBER(SEARCH("somerisk", LOWER(INDEX(Paste_Here!AN$2:AN$850, MATCH(B60, Paste_Here!A$2:A$850, 0))))), "Some Risk", IF(ISNUMBER(SEARCH("ot", LOWER(INDEX(Paste_Here!AN$2:AN$850, MATCH(B60, Paste_Here!A$2:A$850, 0))))), "OT", "")))), ""), "")</f>
        <v/>
      </c>
      <c r="DI60" s="66"/>
      <c r="DJ60" s="66"/>
      <c r="DK60" s="75" t="str">
        <f t="shared" si="5"/>
        <v/>
      </c>
      <c r="DL60" s="66"/>
      <c r="DM60" s="75" t="str">
        <f>IFERROR(IF(B60&lt;&gt;"", IF(AND(INDEX(Paste_Here!Q$2:Q$850, MATCH(B60, Paste_Here!A$2:A$850, 0))&lt;&gt;"", ISNUMBER(VALUE(INDEX(Paste_Here!Q$2:Q$850, MATCH(B60, Paste_Here!A$2:A$850, 0))))), INDEX(Paste_Here!Q$2:Q$850, MATCH(B60, Paste_Here!A$2:A$850, 0)), ""), ""), "")</f>
        <v/>
      </c>
      <c r="DN60" s="66"/>
      <c r="DO60" s="75" t="str">
        <f>IFERROR(IF(B60&lt;&gt;"", IF(ISNUMBER(SEARCH("highrisk", LOWER(INDEX(Paste_Here!R$2:R$850, MATCH(B60, Paste_Here!A$2:A$850, 0))))), "High Risk", IF(ISNUMBER(SEARCH("lowrisk", LOWER(INDEX(Paste_Here!R$2:R$850, MATCH(B60, Paste_Here!A$2:A$850, 0))))), "Low Risk", IF(ISNUMBER(SEARCH("somerisk", LOWER(INDEX(Paste_Here!R$2:R$850, MATCH(B60, Paste_Here!A$2:A$850, 0))))), "Some Risk", IF(ISNUMBER(SEARCH("ot", LOWER(INDEX(Paste_Here!R$2:R$850, MATCH(B60, Paste_Here!A$2:A$850, 0))))), "OT", "")))), ""), "")</f>
        <v/>
      </c>
      <c r="DP60" s="66"/>
      <c r="DQ60" s="93" t="str">
        <f>IFERROR(IF(B60&lt;&gt;"", IF(AND(INDEX(Paste_Here!S$2:S$850, MATCH(B60, Paste_Here!A$2:A$850, 0))&lt;&gt;"", ISNUMBER(VALUE(INDEX(Paste_Here!S$2:S$850, MATCH(B60, Paste_Here!A$2:A$850, 0))))), INDEX(Paste_Here!S$2:S$850, MATCH(B60, Paste_Here!A$2:A$850, 0)), ""), ""), "")</f>
        <v/>
      </c>
      <c r="DR60" s="66"/>
      <c r="DS60" s="75"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IF(ISNUMBER(SEARCH("ot", LOWER(INDEX(Paste_Here!T$2:T$850, MATCH(B60, Paste_Here!A$2:A$850, 0))))), "OT", "")))), ""), "")</f>
        <v/>
      </c>
      <c r="DT60" s="66"/>
      <c r="DU60" s="75" t="str">
        <f>IFERROR(IF(B60&lt;&gt;"", IF(AND(INDEX(Paste_Here!U$2:U$850, MATCH(B60, Paste_Here!A$2:A$850, 0))&lt;&gt;"", ISNUMBER(VALUE(INDEX(Paste_Here!U$2:U$850, MATCH(B60, Paste_Here!A$2:A$850, 0))))), INDEX(Paste_Here!U$2:U$850, MATCH(B60, Paste_Here!A$2:A$850, 0)), ""), ""), "")</f>
        <v/>
      </c>
      <c r="DV60" s="66"/>
      <c r="DW60" s="93" t="str">
        <f>IFERROR(IF(B60&lt;&gt;"", IF(ISNUMBER(SEARCH("highrisk", LOWER(INDEX(Paste_Here!V$2:V$850, MATCH(B60, Paste_Here!A$2:A$850, 0))))), "High Risk", IF(ISNUMBER(SEARCH("lowrisk", LOWER(INDEX(Paste_Here!V$2:V$850, MATCH(B60, Paste_Here!A$2:A$850, 0))))), "Low Risk", IF(ISNUMBER(SEARCH("somerisk", LOWER(INDEX(Paste_Here!V$2:V$850, MATCH(B60, Paste_Here!A$2:A$850, 0))))), "Some Risk", IF(ISNUMBER(SEARCH("ot", LOWER(INDEX(Paste_Here!V$2:V$850, MATCH(B60, Paste_Here!A$2:A$850, 0))))), "OT", "")))), ""), "")</f>
        <v/>
      </c>
      <c r="DX60" s="66"/>
      <c r="DY60" s="75" t="str">
        <f>IFERROR(IF(B60&lt;&gt;"", IF(AND(INDEX(Paste_Here!W$2:W$850, MATCH(B60, Paste_Here!A$2:A$850, 0))&lt;&gt;"", ISNUMBER(VALUE(INDEX(Paste_Here!W$2:W$850, MATCH(B60, Paste_Here!A$2:A$850, 0))))), INDEX(Paste_Here!W$2:W$850, MATCH(B60, Paste_Here!A$2:A$850, 0)), ""), ""), "")</f>
        <v/>
      </c>
      <c r="DZ60" s="66"/>
      <c r="EA60" s="75" t="str">
        <f>IFERROR(IF(B60&lt;&gt;"", IF(ISNUMBER(SEARCH("highrisk", LOWER(INDEX(Paste_Here!X$2:X$850, MATCH(B60, Paste_Here!A$2:A$850, 0))))), "High Risk", IF(ISNUMBER(SEARCH("lowrisk", LOWER(INDEX(Paste_Here!X$2:X$850, MATCH(B60, Paste_Here!A$2:A$850, 0))))), "Low Risk", IF(ISNUMBER(SEARCH("somerisk", LOWER(INDEX(Paste_Here!X$2:X$850, MATCH(B60, Paste_Here!A$2:A$850, 0))))), "Some Risk", IF(ISNUMBER(SEARCH("ot", LOWER(INDEX(Paste_Here!X$2:X$850, MATCH(B60, Paste_Here!A$2:A$850, 0))))), "OT", "")))), ""), "")</f>
        <v/>
      </c>
      <c r="EB60" s="66"/>
      <c r="EC60" s="66"/>
      <c r="ED60" s="75" t="str">
        <f t="shared" si="10"/>
        <v/>
      </c>
      <c r="EE60" s="66"/>
      <c r="EF60" s="75" t="str">
        <f>IFERROR(IF(B60&lt;&gt;"", IF(AND(INDEX(Paste_Here!AO$2:AO$850, MATCH(B60, Paste_Here!A$2:A$850, 0))&lt;&gt;"", ISNUMBER(VALUE(INDEX(Paste_Here!AO$2:AO$850, MATCH(B60, Paste_Here!A$2:A$850, 0))))), INDEX(Paste_Here!AO$2:AO$850, MATCH(B60, Paste_Here!A$2:A$850, 0)), ""), ""), "")</f>
        <v/>
      </c>
      <c r="EG60" s="66"/>
      <c r="EH60" s="75" t="str">
        <f>IFERROR(IF(B60&lt;&gt;"", IF(ISNUMBER(SEARCH("highrisk", LOWER(INDEX(Paste_Here!AP$2:AP$850, MATCH(B60, Paste_Here!A$2:A$850, 0))))), "High Risk", IF(ISNUMBER(SEARCH("lowrisk", LOWER(INDEX(Paste_Here!AP$2:AP$850, MATCH(B60, Paste_Here!A$2:A$850, 0))))), "Low Risk", IF(ISNUMBER(SEARCH("somerisk", LOWER(INDEX(Paste_Here!AP$2:AP$850, MATCH(B60, Paste_Here!A$2:A$850, 0))))), "Some Risk", IF(ISNUMBER(SEARCH("ot", LOWER(INDEX(Paste_Here!AP$2:AP$850, MATCH(B60, Paste_Here!A$2:A$850, 0))))), "OT", "")))), ""), "")</f>
        <v/>
      </c>
      <c r="EI60" s="66"/>
      <c r="EJ60" s="93"/>
      <c r="EK60" s="66"/>
      <c r="EL60" s="75" t="str">
        <f>IFERROR(IF(B60&lt;&gt;"", IF(AND(INDEX(Paste_Here!AQ$2:AQ$850, MATCH(B60, Paste_Here!A$2:A$850, 0))&lt;&gt;"", ISNUMBER(VALUE(INDEX(Paste_Here!AQ$2:AQ$850, MATCH(B60, Paste_Here!A$2:A$850, 0))))), INDEX(Paste_Here!AQ$2:AQ$850, MATCH(B60, Paste_Here!A$2:A$850, 0)), ""), ""), "")</f>
        <v/>
      </c>
      <c r="EM60" s="66"/>
      <c r="EN60" s="75" t="str">
        <f>IFERROR(IF(B60&lt;&gt;"", IF(ISNUMBER(SEARCH("highrisk", LOWER(INDEX(Paste_Here!AR$2:AR$850, MATCH(B60, Paste_Here!A$2:A$850, 0))))), "High Risk", IF(ISNUMBER(SEARCH("lowrisk", LOWER(INDEX(Paste_Here!AR$2:AR$850, MATCH(B60, Paste_Here!A$2:A$850, 0))))), "Low Risk", IF(ISNUMBER(SEARCH("somerisk", LOWER(INDEX(Paste_Here!AR$2:AR$850, MATCH(B60, Paste_Here!A$2:A$850, 0))))), "Some Risk", IF(ISNUMBER(SEARCH("ot", LOWER(INDEX(Paste_Here!AR$2:AR$850, MATCH(B60, Paste_Here!A$2:A$850, 0))))), "OT", "")))), ""), "")</f>
        <v/>
      </c>
      <c r="EO60" s="66"/>
      <c r="EP60" s="93"/>
      <c r="EQ60" s="66"/>
      <c r="ER60" s="75"/>
      <c r="ES60" s="66"/>
      <c r="ET60" s="75"/>
      <c r="EU60" s="66"/>
      <c r="EV60" s="66"/>
      <c r="EW60" s="75" t="str">
        <f t="shared" si="11"/>
        <v/>
      </c>
      <c r="EX60" s="66"/>
      <c r="EY60" s="75" t="str">
        <f>IFERROR(IF(B60&lt;&gt;"", IF(AND(INDEX(Paste_Here!Y$2:Y$850, MATCH(B60, Paste_Here!A$2:A$850, 0))&lt;&gt;"", ISNUMBER(VALUE(INDEX(Paste_Here!Y$2:Y$850, MATCH(B60, Paste_Here!A$2:A$850, 0))))), INDEX(Paste_Here!Y$2:Y$850, MATCH(B60, Paste_Here!A$2:A$850, 0)), ""), ""), "")</f>
        <v/>
      </c>
      <c r="EZ60" s="66"/>
      <c r="FA60" s="75" t="str">
        <f>IFERROR(IF(B60&lt;&gt;"", IF(ISNUMBER(SEARCH("highrisk", LOWER(INDEX(Paste_Here!Z$2:Z$850, MATCH(B60, Paste_Here!A$2:A$850, 0))))), "High Risk", IF(ISNUMBER(SEARCH("lowrisk", LOWER(INDEX(Paste_Here!Z$2:Z$850, MATCH(B60, Paste_Here!A$2:A$850, 0))))), "Low Risk", IF(ISNUMBER(SEARCH("somerisk", LOWER(INDEX(Paste_Here!Z$2:Z$850, MATCH(B60, Paste_Here!A$2:A$850, 0))))), "Some Risk", IF(ISNUMBER(SEARCH("ot", LOWER(INDEX(Paste_Here!Z$2:Z$850, MATCH(B60, Paste_Here!A$2:A$850, 0))))), "OT", "")))), ""), "")</f>
        <v/>
      </c>
      <c r="FB60" s="66"/>
      <c r="FC60" s="93"/>
      <c r="FD60" s="66"/>
      <c r="FE60" s="75" t="str">
        <f>IFERROR(IF(B60&lt;&gt;"", IF(AND(INDEX(Paste_Here!AA$2:AA$850, MATCH(B60, Paste_Here!A$2:A$850, 0))&lt;&gt;"", ISNUMBER(VALUE(INDEX(Paste_Here!AA$2:AA$850, MATCH(B60, Paste_Here!A$2:A$850, 0))))), INDEX(Paste_Here!AA$2:AA$850, MATCH(B60, Paste_Here!A$2:A$850, 0)), ""), ""), "")</f>
        <v/>
      </c>
      <c r="FF60" s="66"/>
      <c r="FG60" s="75" t="str">
        <f>IFERROR(IF(B60&lt;&gt;"", IF(ISNUMBER(SEARCH("highrisk", LOWER(INDEX(Paste_Here!AB$2:AB$850, MATCH(B60, Paste_Here!A$2:A$850, 0))))), "High Risk", IF(ISNUMBER(SEARCH("lowrisk", LOWER(INDEX(Paste_Here!AB$2:AB$850, MATCH(B60, Paste_Here!A$2:A$850, 0))))), "Low Risk", IF(ISNUMBER(SEARCH("somerisk", LOWER(INDEX(Paste_Here!AB$2:AB$850, MATCH(B60, Paste_Here!A$2:A$850, 0))))), "Some Risk", IF(ISNUMBER(SEARCH("ot", LOWER(INDEX(Paste_Here!AB$2:AB$850, MATCH(B60, Paste_Here!A$2:A$850, 0))))), "OT", "")))), ""), "")</f>
        <v/>
      </c>
      <c r="FH60" s="66"/>
      <c r="FI60" s="93"/>
      <c r="FJ60" s="66"/>
      <c r="FK60" s="75"/>
      <c r="FL60" s="66"/>
      <c r="FM60" s="75"/>
      <c r="FN60" s="66"/>
      <c r="FO60" s="66"/>
      <c r="FP60" s="75" t="str">
        <f t="shared" si="6"/>
        <v/>
      </c>
      <c r="FQ60" s="66"/>
      <c r="FR60" s="75" t="str">
        <f>IFERROR(IF(B60&lt;&gt;"", IF(ISNUMBER(SEARCH("s", LOWER(INDEX(Paste_Here!L$2:L$850, MATCH(B60, Paste_Here!A$2:A$850, 0))))), "Yes", IF(INDEX(Paste_Here!L$2:L$850, MATCH(B60, Paste_Here!A$2:A$850, 0))&lt;&gt;"", "No", "")), ""), "")</f>
        <v/>
      </c>
      <c r="FS60" s="66"/>
      <c r="FT60" s="75" t="str">
        <f>IFERROR(IF(B60&lt;&gt;"", IF(ISNUMBER(SEARCH("yes", LOWER(INDEX(Paste_Here!F$2:F$850, MATCH(B60, Paste_Here!A$2:A$850, 0))))), "Yes", IF(ISNUMBER(SEARCH("no", LOWER(INDEX(Paste_Here!F$2:F$850, MATCH(B60, Paste_Here!A$2:A$850, 0))))), "No", "")), ""), "")</f>
        <v/>
      </c>
      <c r="FU60" s="66"/>
      <c r="FV60" s="75" t="str">
        <f>IFERROR(IF(B60&lt;&gt;"", IF(ISNUMBER(SEARCH("english language learner", LOWER(INDEX(Paste_Here!C$2:C$850, MATCH(B60, Paste_Here!A$2:A$850, 0))))), "Yes", ""), ""), "")</f>
        <v/>
      </c>
      <c r="FW60" s="66"/>
      <c r="FX60" s="75" t="str">
        <f>IFERROR(IF(B60&lt;&gt;"", IF(OR(ISNUMBER(SEARCH("b", LOWER(INDEX(Paste_Here!J$2:J$850, MATCH(B60, Paste_Here!A$2:A$850, 0))))), ISNUMBER(SEARCH("h", LOWER(INDEX(Paste_Here!J$2:J$850, MATCH(B60, Paste_Here!A$2:A$850, 0))))), ISNUMBER(SEARCH("i", LOWER(INDEX(Paste_Here!J$2:J$850, MATCH(B60, Paste_Here!A$2:A$850, 0)))))), "Yes", IF(INDEX(Paste_Here!J$2:J$850, MATCH(B60, Paste_Here!A$2:A$850, 0))&lt;&gt;"", "No", "")), ""), "")</f>
        <v/>
      </c>
      <c r="FY60" s="66"/>
      <c r="FZ60" s="75" t="str">
        <f>IFERROR(IF(B60&lt;&gt;"", IF(ISNUMBER(SEARCH("yes", LOWER(INDEX(Paste_Here!K$2:K$850, MATCH(B60, Paste_Here!A$2:A$850, 0))))), "Yes", IF(ISNUMBER(SEARCH("no", LOWER(INDEX(Paste_Here!K$2:K$850, MATCH(B60, Paste_Here!A$2:A$850, 0))))), "No", "")), ""), "")</f>
        <v/>
      </c>
      <c r="GA60" s="66"/>
      <c r="GB60" s="75" t="str">
        <f>IFERROR(IF(B60&lt;&gt;"", IF(ISNUMBER(SEARCH("transitional 2", LOWER(INDEX(Paste_Here!C$2:C$850, MATCH(B60, Paste_Here!A$2:A$850, 0))))), "T2",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GC60" s="66"/>
      <c r="GD60" s="75"/>
      <c r="GE60" s="66"/>
      <c r="GF60" s="75"/>
      <c r="GG60" s="66"/>
      <c r="GH60" s="75"/>
      <c r="GI60" s="66"/>
      <c r="GK60" s="1" t="str" cm="1">
        <f t="array" ref="GK60">IFERROR(INDEX(Paste_Here!$B$2:$B$850, MATCH(0, COUNTIF(GK$4:GK59, Paste_Here!$B$2:$B$850) + IF(Paste_Here!$B$2:$B$850="", 1, 0), 0)), "")</f>
        <v/>
      </c>
      <c r="GL60" s="1" t="str">
        <f>IF(GK60&lt;&gt;"", INDEX(Paste_Here!$A$2:$A$850, MATCH(GK60, Paste_Here!$B$2:$B$850, 0)), "")</f>
        <v/>
      </c>
      <c r="GM60" s="1" t="str">
        <f t="shared" si="12"/>
        <v/>
      </c>
      <c r="GN60" s="1" t="str" cm="1">
        <f t="array" ref="GN60">IFERROR(INDEX($GM$5:$GM$850, MATCH(SMALL(IF($GM$5:$GM$850&lt;&gt;"", COUNTIF($GM$5:$GM$850, "&lt;"&amp;$GM$5:$GM$850)+1), ROW()-ROW($GN$5)+1), COUNTIF($GM$5:$GM$850, "&lt;"&amp;$GM$5:$GM$850)+1, 0)), "")</f>
        <v/>
      </c>
    </row>
    <row r="61" spans="1:196">
      <c r="A61" s="66"/>
      <c r="B61" s="75" t="str">
        <f t="shared" si="0"/>
        <v/>
      </c>
      <c r="C61" s="66"/>
      <c r="D61" s="75" t="str">
        <f>IFERROR(IF(AND(INDEX(Paste_Here!N$2:N$850, MATCH(B61, Paste_Here!A$2:A$850, 0)) = ""), "", IF(UPPER(INDEX(Paste_Here!N$2:N$850, MATCH(B61, Paste_Here!A$2:A$850, 0))) = "YES", "Yes", IF(UPPER(INDEX(Paste_Here!N$2:N$850, MATCH(B61, Paste_Here!A$2:A$850, 0))) = "NO", "No", ""))), "")</f>
        <v/>
      </c>
      <c r="E61" s="66"/>
      <c r="F61" s="75" t="str">
        <f t="shared" si="7"/>
        <v/>
      </c>
      <c r="G61" s="66"/>
      <c r="H61" s="75" t="str">
        <f t="shared" si="8"/>
        <v/>
      </c>
      <c r="I61" s="66"/>
      <c r="J61" s="75" t="str">
        <f t="shared" si="9"/>
        <v/>
      </c>
      <c r="K61" s="66"/>
      <c r="L61" s="75"/>
      <c r="M61" s="66"/>
      <c r="N61" s="75" t="str">
        <f>IFERROR(IF(B61&lt;&gt;"", IF(AND(INDEX(Paste_Here!AW$2:AW$850, MATCH(B61, Paste_Here!A$2:A$850, 0))&lt;&gt;"", ISNUMBER(VALUE(INDEX(Paste_Here!AW$2:AW$850, MATCH(B61, Paste_Here!A$2:A$850, 0))))), INDEX(Paste_Here!AW$2:AW$850, MATCH(B61, Paste_Here!A$2:A$850, 0)), ""), ""), "")</f>
        <v/>
      </c>
      <c r="O61" s="66"/>
      <c r="P61" s="75" t="str">
        <f>IFERROR(IF(B61&lt;&gt;"", IF(AND(INDEX(Paste_Here!AX$2:AX$850, MATCH(B61, Paste_Here!A$2:A$850, 0))&lt;&gt;"", ISNUMBER(VALUE(INDEX(Paste_Here!AX$2:AX$850, MATCH(B61, Paste_Here!A$2:A$850, 0))))), INDEX(Paste_Here!AX$2:AX$850, MATCH(B61, Paste_Here!A$2:A$850, 0)), ""), ""), "")</f>
        <v/>
      </c>
      <c r="Q61" s="66"/>
      <c r="R61" s="75" t="str">
        <f>IFERROR(IF(B61&lt;&gt;"", IF(AND(INDEX(Paste_Here!AU$2:AU$850, MATCH(B61, Paste_Here!A$2:A$850, 0))&lt;&gt;"", ISNUMBER(VALUE(INDEX(Paste_Here!AU$2:AU$850, MATCH(B61, Paste_Here!A$2:A$850, 0))))), INDEX(Paste_Here!AU$2:AU$850, MATCH(B61, Paste_Here!A$2:A$850, 0)), ""), ""), "")</f>
        <v/>
      </c>
      <c r="S61" s="66"/>
      <c r="T61" s="75" t="str">
        <f>IFERROR(IF(B61&lt;&gt;"", IF(AND(INDEX(Paste_Here!AV$2:AV$850, MATCH(B61, Paste_Here!A$2:A$850, 0))&lt;&gt;"", ISNUMBER(VALUE(INDEX(Paste_Here!AV$2:AV$850, MATCH(B61, Paste_Here!A$2:A$850, 0))))), INDEX(Paste_Here!AV$2:AV$850, MATCH(B61, Paste_Here!A$2:A$850, 0)), ""), ""), "")</f>
        <v/>
      </c>
      <c r="U61" s="66"/>
      <c r="W61" s="66"/>
      <c r="Y61" s="66"/>
      <c r="Z61" s="66"/>
      <c r="AA61" s="75" t="str">
        <f t="shared" si="1"/>
        <v/>
      </c>
      <c r="AB61" s="66"/>
      <c r="AC61" s="75"/>
      <c r="AD61" s="66"/>
      <c r="AE61" s="98"/>
      <c r="AF61" s="66"/>
      <c r="AG61" s="75"/>
      <c r="AH61" s="66"/>
      <c r="AI61" s="75" t="str">
        <f>IFERROR(IF(B61&lt;&gt;"", IF(AND(INDEX(Paste_Here!AC$2:AC$850, MATCH(B61, Paste_Here!A$2:A$850, 0))&lt;&gt;"", ISNUMBER(VALUE(INDEX(Paste_Here!AC$2:AC$850, MATCH(B61, Paste_Here!A$2:A$850, 0))))), INDEX(Paste_Here!AC$2:AC$850, MATCH(B61, Paste_Here!A$2:A$850, 0)), ""), ""), "")</f>
        <v/>
      </c>
      <c r="AJ61" s="66"/>
      <c r="AK61" s="75" t="str">
        <f>IFERROR(IF(B61&lt;&gt;"", IF(ISNUMBER(SEARCH("highrisk", LOWER(INDEX(Paste_Here!AD$2:AD$850, MATCH(B61, Paste_Here!A$2:A$850, 0))))), "High Risk", IF(ISNUMBER(SEARCH("lowrisk", LOWER(INDEX(Paste_Here!AD$2:AD$850, MATCH(B61, Paste_Here!A$2:A$850, 0))))), "Low Risk", IF(ISNUMBER(SEARCH("somerisk", LOWER(INDEX(Paste_Here!AD$2:AD$850, MATCH(B61, Paste_Here!A$2:A$850, 0))))), "Some Risk", IF(ISNUMBER(SEARCH("ot", LOWER(INDEX(Paste_Here!AD$2:AD$850, MATCH(B61, Paste_Here!A$2:A$850, 0))))), "OT", "")))), ""), "")</f>
        <v/>
      </c>
      <c r="AL61" s="66"/>
      <c r="AM61" s="75"/>
      <c r="AN61" s="66"/>
      <c r="AO61" s="75" t="str">
        <f>IFERROR(IF(B61&lt;&gt;"", IF(AND(INDEX(Paste_Here!M$2:M$850, MATCH(B61, Paste_Here!A$2:A$850, 0))&lt;&gt;"", ISNUMBER(VALUE(INDEX(Paste_Here!M$2:M$850, MATCH(B61, Paste_Here!A$2:A$850, 0))))), INDEX(Paste_Here!M$2:M$850, MATCH(B61, Paste_Here!A$2:A$850, 0)), ""), ""), "")</f>
        <v/>
      </c>
      <c r="AP61" s="66"/>
      <c r="AQ61" s="75" t="str">
        <f>IFERROR(IF(B61&lt;&gt;"", IF(ISNUMBER(SEARCH("highrisk", LOWER(INDEX(Paste_Here!N$2:N$850, MATCH(B61, Paste_Here!A$2:A$850, 0))))), "High Risk", IF(ISNUMBER(SEARCH("lowrisk", LOWER(INDEX(Paste_Here!N$2:N$850, MATCH(B61, Paste_Here!A$2:A$850, 0))))), "Low Risk", IF(ISNUMBER(SEARCH("somerisk", LOWER(INDEX(Paste_Here!N$2:N$850, MATCH(B61, Paste_Here!A$2:A$850, 0))))), "Some Risk", IF(ISNUMBER(SEARCH("ot", LOWER(INDEX(Paste_Here!N$2:N$850, MATCH(B61, Paste_Here!A$2:A$850, 0))))), "OT", "")))), ""), "")</f>
        <v/>
      </c>
      <c r="AT61" s="66"/>
      <c r="AU61" s="103"/>
      <c r="AV61" s="66"/>
      <c r="AW61" s="66"/>
      <c r="AX61" s="75" t="str">
        <f t="shared" si="2"/>
        <v/>
      </c>
      <c r="AY61" s="66"/>
      <c r="AZ61" s="75"/>
      <c r="BA61" s="66"/>
      <c r="BB61" s="75"/>
      <c r="BC61" s="66"/>
      <c r="BD61" s="75"/>
      <c r="BE61" s="66"/>
      <c r="BF61" s="75" t="str">
        <f>IFERROR(IF(B61&lt;&gt;"", IF(AND(INDEX(Paste_Here!AE$2:AE$850, MATCH(B61, Paste_Here!A$2:A$850, 0))&lt;&gt;"", ISNUMBER(VALUE(INDEX(Paste_Here!AE$2:AE$850, MATCH(B61, Paste_Here!A$2:A$850, 0))))), INDEX(Paste_Here!AE$2:AE$850, MATCH(B61, Paste_Here!A$2:A$850, 0)), ""), ""), "")</f>
        <v/>
      </c>
      <c r="BG61" s="66"/>
      <c r="BH61" s="75" t="str">
        <f>IFERROR(IF(B61&lt;&gt;"", IF(ISNUMBER(SEARCH("highrisk", LOWER(INDEX(Paste_Here!AF$2:AF$850, MATCH(B61, Paste_Here!A$2:A$850, 0))))), "High Risk", IF(ISNUMBER(SEARCH("lowrisk", LOWER(INDEX(Paste_Here!AF$2:AF$850, MATCH(B61, Paste_Here!A$2:A$850, 0))))), "Low Risk", IF(ISNUMBER(SEARCH("somerisk", LOWER(INDEX(Paste_Here!AF$2:AF$850, MATCH(B61, Paste_Here!A$2:A$850, 0))))), "Some Risk", IF(ISNUMBER(SEARCH("ot", LOWER(INDEX(Paste_Here!AF$2:AF$850, MATCH(B61, Paste_Here!A$2:A$850, 0))))), "OT", "")))), ""), "")</f>
        <v/>
      </c>
      <c r="BI61" s="66"/>
      <c r="BJ61" s="75"/>
      <c r="BK61" s="66"/>
      <c r="BL61" s="75" t="str">
        <f>IFERROR(IF(B61&lt;&gt;"", IF(AND(INDEX(Paste_Here!O$2:O$850, MATCH(B61, Paste_Here!A$2:A$850, 0))&lt;&gt;"", ISNUMBER(VALUE(INDEX(Paste_Here!O$2:O$850, MATCH(B61, Paste_Here!A$2:A$850, 0))))), INDEX(Paste_Here!O$2:O$850, MATCH(B61, Paste_Here!A$2:A$850, 0)), ""), ""), "")</f>
        <v/>
      </c>
      <c r="BM61" s="66"/>
      <c r="BN61" s="75" t="str">
        <f>IFERROR(IF(B61&lt;&gt;"", IF(ISNUMBER(SEARCH("highrisk", LOWER(INDEX(Paste_Here!P$2:P$850, MATCH(B61, Paste_Here!A$2:A$850, 0))))), "High Risk", IF(ISNUMBER(SEARCH("lowrisk", LOWER(INDEX(Paste_Here!P$2:P$850, MATCH(B61, Paste_Here!A$2:A$850, 0))))), "Low Risk", IF(ISNUMBER(SEARCH("somerisk", LOWER(INDEX(Paste_Here!P$2:P$850, MATCH(B61, Paste_Here!A$2:A$850, 0))))), "Some Risk", IF(ISNUMBER(SEARCH("ot", LOWER(INDEX(Paste_Here!P$2:P$850, MATCH(B61, Paste_Here!A$2:A$850, 0))))), "OT", "")))), ""), "")</f>
        <v/>
      </c>
      <c r="BQ61" s="66"/>
      <c r="BR61" s="75"/>
      <c r="BS61" s="66"/>
      <c r="BT61" s="66"/>
      <c r="BU61" s="75" t="str">
        <f t="shared" si="3"/>
        <v/>
      </c>
      <c r="BV61" s="66"/>
      <c r="BW61" s="75"/>
      <c r="BX61" s="66"/>
      <c r="BY61" s="75"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BZ61" s="66"/>
      <c r="CA61" s="75"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CB61" s="66"/>
      <c r="CC61" s="75"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CD61" s="66"/>
      <c r="CE61" s="75"/>
      <c r="CF61" s="66"/>
      <c r="CK61" s="75"/>
      <c r="CL61" s="66"/>
      <c r="CM61" s="75"/>
      <c r="CN61" s="66"/>
      <c r="CO61" s="75"/>
      <c r="CP61" s="66"/>
      <c r="CQ61" s="66"/>
      <c r="CR61" s="75" t="str">
        <f t="shared" si="4"/>
        <v/>
      </c>
      <c r="CS61" s="66"/>
      <c r="CT61" s="75"/>
      <c r="CU61" s="66"/>
      <c r="CV61" s="75"/>
      <c r="CW61" s="66"/>
      <c r="CX61" s="75"/>
      <c r="CY61" s="66"/>
      <c r="CZ61" s="75"/>
      <c r="DA61" s="66"/>
      <c r="DB61" s="75" t="str">
        <f>IFERROR(IF(B61&lt;&gt;"", IF(AND(INDEX(Paste_Here!AK$2:AK$850, MATCH(B61, Paste_Here!A$2:A$850, 0))&lt;&gt;"", ISNUMBER(VALUE(INDEX(Paste_Here!AK$2:AK$850, MATCH(B61, Paste_Here!A$2:A$850, 0))))), INDEX(Paste_Here!AK$2:AK$850, MATCH(B61, Paste_Here!A$2:A$850, 0)), ""), ""), "")</f>
        <v/>
      </c>
      <c r="DC61" s="66"/>
      <c r="DD61" s="75" t="str">
        <f>IFERROR(IF(B61&lt;&gt;"", IF(ISNUMBER(SEARCH("highrisk", LOWER(INDEX(Paste_Here!AL$2:AL$850, MATCH(B61, Paste_Here!A$2:A$850, 0))))), "High Risk", IF(ISNUMBER(SEARCH("lowrisk", LOWER(INDEX(Paste_Here!AL$2:AL$850, MATCH(B61, Paste_Here!A$2:A$850, 0))))), "Low Risk", IF(ISNUMBER(SEARCH("somerisk", LOWER(INDEX(Paste_Here!AL$2:AL$850, MATCH(B61, Paste_Here!A$2:A$850, 0))))), "Some Risk", IF(ISNUMBER(SEARCH("ot", LOWER(INDEX(Paste_Here!AL$2:AL$850, MATCH(B61, Paste_Here!A$2:A$850, 0))))), "OT", "")))), ""), "")</f>
        <v/>
      </c>
      <c r="DE61" s="66"/>
      <c r="DF61" s="75" t="str">
        <f>IFERROR(IF(B61&lt;&gt;"", IF(AND(INDEX(Paste_Here!AM$2:AM$850, MATCH(B61, Paste_Here!A$2:A$850, 0))&lt;&gt;"", ISNUMBER(VALUE(INDEX(Paste_Here!AM$2:AM$850, MATCH(B61, Paste_Here!A$2:A$850, 0))))), INDEX(Paste_Here!AM$2:AM$850, MATCH(B61, Paste_Here!A$2:A$850, 0)), ""), ""), "")</f>
        <v/>
      </c>
      <c r="DG61" s="66"/>
      <c r="DH61" s="75" t="str">
        <f>IFERROR(IF(B61&lt;&gt;"", IF(ISNUMBER(SEARCH("highrisk", LOWER(INDEX(Paste_Here!AN$2:AN$850, MATCH(B61, Paste_Here!A$2:A$850, 0))))), "High Risk", IF(ISNUMBER(SEARCH("lowrisk", LOWER(INDEX(Paste_Here!AN$2:AN$850, MATCH(B61, Paste_Here!A$2:A$850, 0))))), "Low Risk", IF(ISNUMBER(SEARCH("somerisk", LOWER(INDEX(Paste_Here!AN$2:AN$850, MATCH(B61, Paste_Here!A$2:A$850, 0))))), "Some Risk", IF(ISNUMBER(SEARCH("ot", LOWER(INDEX(Paste_Here!AN$2:AN$850, MATCH(B61, Paste_Here!A$2:A$850, 0))))), "OT", "")))), ""), "")</f>
        <v/>
      </c>
      <c r="DI61" s="66"/>
      <c r="DJ61" s="66"/>
      <c r="DK61" s="75" t="str">
        <f t="shared" si="5"/>
        <v/>
      </c>
      <c r="DL61" s="66"/>
      <c r="DM61" s="75" t="str">
        <f>IFERROR(IF(B61&lt;&gt;"", IF(AND(INDEX(Paste_Here!Q$2:Q$850, MATCH(B61, Paste_Here!A$2:A$850, 0))&lt;&gt;"", ISNUMBER(VALUE(INDEX(Paste_Here!Q$2:Q$850, MATCH(B61, Paste_Here!A$2:A$850, 0))))), INDEX(Paste_Here!Q$2:Q$850, MATCH(B61, Paste_Here!A$2:A$850, 0)), ""), ""), "")</f>
        <v/>
      </c>
      <c r="DN61" s="66"/>
      <c r="DO61" s="75" t="str">
        <f>IFERROR(IF(B61&lt;&gt;"", IF(ISNUMBER(SEARCH("highrisk", LOWER(INDEX(Paste_Here!R$2:R$850, MATCH(B61, Paste_Here!A$2:A$850, 0))))), "High Risk", IF(ISNUMBER(SEARCH("lowrisk", LOWER(INDEX(Paste_Here!R$2:R$850, MATCH(B61, Paste_Here!A$2:A$850, 0))))), "Low Risk", IF(ISNUMBER(SEARCH("somerisk", LOWER(INDEX(Paste_Here!R$2:R$850, MATCH(B61, Paste_Here!A$2:A$850, 0))))), "Some Risk", IF(ISNUMBER(SEARCH("ot", LOWER(INDEX(Paste_Here!R$2:R$850, MATCH(B61, Paste_Here!A$2:A$850, 0))))), "OT", "")))), ""), "")</f>
        <v/>
      </c>
      <c r="DP61" s="66"/>
      <c r="DQ61" s="93" t="str">
        <f>IFERROR(IF(B61&lt;&gt;"", IF(AND(INDEX(Paste_Here!S$2:S$850, MATCH(B61, Paste_Here!A$2:A$850, 0))&lt;&gt;"", ISNUMBER(VALUE(INDEX(Paste_Here!S$2:S$850, MATCH(B61, Paste_Here!A$2:A$850, 0))))), INDEX(Paste_Here!S$2:S$850, MATCH(B61, Paste_Here!A$2:A$850, 0)), ""), ""), "")</f>
        <v/>
      </c>
      <c r="DR61" s="66"/>
      <c r="DS61" s="75"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IF(ISNUMBER(SEARCH("ot", LOWER(INDEX(Paste_Here!T$2:T$850, MATCH(B61, Paste_Here!A$2:A$850, 0))))), "OT", "")))), ""), "")</f>
        <v/>
      </c>
      <c r="DT61" s="66"/>
      <c r="DU61" s="75" t="str">
        <f>IFERROR(IF(B61&lt;&gt;"", IF(AND(INDEX(Paste_Here!U$2:U$850, MATCH(B61, Paste_Here!A$2:A$850, 0))&lt;&gt;"", ISNUMBER(VALUE(INDEX(Paste_Here!U$2:U$850, MATCH(B61, Paste_Here!A$2:A$850, 0))))), INDEX(Paste_Here!U$2:U$850, MATCH(B61, Paste_Here!A$2:A$850, 0)), ""), ""), "")</f>
        <v/>
      </c>
      <c r="DV61" s="66"/>
      <c r="DW61" s="93" t="str">
        <f>IFERROR(IF(B61&lt;&gt;"", IF(ISNUMBER(SEARCH("highrisk", LOWER(INDEX(Paste_Here!V$2:V$850, MATCH(B61, Paste_Here!A$2:A$850, 0))))), "High Risk", IF(ISNUMBER(SEARCH("lowrisk", LOWER(INDEX(Paste_Here!V$2:V$850, MATCH(B61, Paste_Here!A$2:A$850, 0))))), "Low Risk", IF(ISNUMBER(SEARCH("somerisk", LOWER(INDEX(Paste_Here!V$2:V$850, MATCH(B61, Paste_Here!A$2:A$850, 0))))), "Some Risk", IF(ISNUMBER(SEARCH("ot", LOWER(INDEX(Paste_Here!V$2:V$850, MATCH(B61, Paste_Here!A$2:A$850, 0))))), "OT", "")))), ""), "")</f>
        <v/>
      </c>
      <c r="DX61" s="66"/>
      <c r="DY61" s="75" t="str">
        <f>IFERROR(IF(B61&lt;&gt;"", IF(AND(INDEX(Paste_Here!W$2:W$850, MATCH(B61, Paste_Here!A$2:A$850, 0))&lt;&gt;"", ISNUMBER(VALUE(INDEX(Paste_Here!W$2:W$850, MATCH(B61, Paste_Here!A$2:A$850, 0))))), INDEX(Paste_Here!W$2:W$850, MATCH(B61, Paste_Here!A$2:A$850, 0)), ""), ""), "")</f>
        <v/>
      </c>
      <c r="DZ61" s="66"/>
      <c r="EA61" s="75" t="str">
        <f>IFERROR(IF(B61&lt;&gt;"", IF(ISNUMBER(SEARCH("highrisk", LOWER(INDEX(Paste_Here!X$2:X$850, MATCH(B61, Paste_Here!A$2:A$850, 0))))), "High Risk", IF(ISNUMBER(SEARCH("lowrisk", LOWER(INDEX(Paste_Here!X$2:X$850, MATCH(B61, Paste_Here!A$2:A$850, 0))))), "Low Risk", IF(ISNUMBER(SEARCH("somerisk", LOWER(INDEX(Paste_Here!X$2:X$850, MATCH(B61, Paste_Here!A$2:A$850, 0))))), "Some Risk", IF(ISNUMBER(SEARCH("ot", LOWER(INDEX(Paste_Here!X$2:X$850, MATCH(B61, Paste_Here!A$2:A$850, 0))))), "OT", "")))), ""), "")</f>
        <v/>
      </c>
      <c r="EB61" s="66"/>
      <c r="EC61" s="66"/>
      <c r="ED61" s="75" t="str">
        <f t="shared" si="10"/>
        <v/>
      </c>
      <c r="EE61" s="66"/>
      <c r="EF61" s="75" t="str">
        <f>IFERROR(IF(B61&lt;&gt;"", IF(AND(INDEX(Paste_Here!AO$2:AO$850, MATCH(B61, Paste_Here!A$2:A$850, 0))&lt;&gt;"", ISNUMBER(VALUE(INDEX(Paste_Here!AO$2:AO$850, MATCH(B61, Paste_Here!A$2:A$850, 0))))), INDEX(Paste_Here!AO$2:AO$850, MATCH(B61, Paste_Here!A$2:A$850, 0)), ""), ""), "")</f>
        <v/>
      </c>
      <c r="EG61" s="66"/>
      <c r="EH61" s="75" t="str">
        <f>IFERROR(IF(B61&lt;&gt;"", IF(ISNUMBER(SEARCH("highrisk", LOWER(INDEX(Paste_Here!AP$2:AP$850, MATCH(B61, Paste_Here!A$2:A$850, 0))))), "High Risk", IF(ISNUMBER(SEARCH("lowrisk", LOWER(INDEX(Paste_Here!AP$2:AP$850, MATCH(B61, Paste_Here!A$2:A$850, 0))))), "Low Risk", IF(ISNUMBER(SEARCH("somerisk", LOWER(INDEX(Paste_Here!AP$2:AP$850, MATCH(B61, Paste_Here!A$2:A$850, 0))))), "Some Risk", IF(ISNUMBER(SEARCH("ot", LOWER(INDEX(Paste_Here!AP$2:AP$850, MATCH(B61, Paste_Here!A$2:A$850, 0))))), "OT", "")))), ""), "")</f>
        <v/>
      </c>
      <c r="EI61" s="66"/>
      <c r="EJ61" s="93"/>
      <c r="EK61" s="66"/>
      <c r="EL61" s="75" t="str">
        <f>IFERROR(IF(B61&lt;&gt;"", IF(AND(INDEX(Paste_Here!AQ$2:AQ$850, MATCH(B61, Paste_Here!A$2:A$850, 0))&lt;&gt;"", ISNUMBER(VALUE(INDEX(Paste_Here!AQ$2:AQ$850, MATCH(B61, Paste_Here!A$2:A$850, 0))))), INDEX(Paste_Here!AQ$2:AQ$850, MATCH(B61, Paste_Here!A$2:A$850, 0)), ""), ""), "")</f>
        <v/>
      </c>
      <c r="EM61" s="66"/>
      <c r="EN61" s="75" t="str">
        <f>IFERROR(IF(B61&lt;&gt;"", IF(ISNUMBER(SEARCH("highrisk", LOWER(INDEX(Paste_Here!AR$2:AR$850, MATCH(B61, Paste_Here!A$2:A$850, 0))))), "High Risk", IF(ISNUMBER(SEARCH("lowrisk", LOWER(INDEX(Paste_Here!AR$2:AR$850, MATCH(B61, Paste_Here!A$2:A$850, 0))))), "Low Risk", IF(ISNUMBER(SEARCH("somerisk", LOWER(INDEX(Paste_Here!AR$2:AR$850, MATCH(B61, Paste_Here!A$2:A$850, 0))))), "Some Risk", IF(ISNUMBER(SEARCH("ot", LOWER(INDEX(Paste_Here!AR$2:AR$850, MATCH(B61, Paste_Here!A$2:A$850, 0))))), "OT", "")))), ""), "")</f>
        <v/>
      </c>
      <c r="EO61" s="66"/>
      <c r="EP61" s="93"/>
      <c r="EQ61" s="66"/>
      <c r="ER61" s="75"/>
      <c r="ES61" s="66"/>
      <c r="ET61" s="75"/>
      <c r="EU61" s="66"/>
      <c r="EV61" s="66"/>
      <c r="EW61" s="75" t="str">
        <f t="shared" si="11"/>
        <v/>
      </c>
      <c r="EX61" s="66"/>
      <c r="EY61" s="75" t="str">
        <f>IFERROR(IF(B61&lt;&gt;"", IF(AND(INDEX(Paste_Here!Y$2:Y$850, MATCH(B61, Paste_Here!A$2:A$850, 0))&lt;&gt;"", ISNUMBER(VALUE(INDEX(Paste_Here!Y$2:Y$850, MATCH(B61, Paste_Here!A$2:A$850, 0))))), INDEX(Paste_Here!Y$2:Y$850, MATCH(B61, Paste_Here!A$2:A$850, 0)), ""), ""), "")</f>
        <v/>
      </c>
      <c r="EZ61" s="66"/>
      <c r="FA61" s="75" t="str">
        <f>IFERROR(IF(B61&lt;&gt;"", IF(ISNUMBER(SEARCH("highrisk", LOWER(INDEX(Paste_Here!Z$2:Z$850, MATCH(B61, Paste_Here!A$2:A$850, 0))))), "High Risk", IF(ISNUMBER(SEARCH("lowrisk", LOWER(INDEX(Paste_Here!Z$2:Z$850, MATCH(B61, Paste_Here!A$2:A$850, 0))))), "Low Risk", IF(ISNUMBER(SEARCH("somerisk", LOWER(INDEX(Paste_Here!Z$2:Z$850, MATCH(B61, Paste_Here!A$2:A$850, 0))))), "Some Risk", IF(ISNUMBER(SEARCH("ot", LOWER(INDEX(Paste_Here!Z$2:Z$850, MATCH(B61, Paste_Here!A$2:A$850, 0))))), "OT", "")))), ""), "")</f>
        <v/>
      </c>
      <c r="FB61" s="66"/>
      <c r="FC61" s="93"/>
      <c r="FD61" s="66"/>
      <c r="FE61" s="75" t="str">
        <f>IFERROR(IF(B61&lt;&gt;"", IF(AND(INDEX(Paste_Here!AA$2:AA$850, MATCH(B61, Paste_Here!A$2:A$850, 0))&lt;&gt;"", ISNUMBER(VALUE(INDEX(Paste_Here!AA$2:AA$850, MATCH(B61, Paste_Here!A$2:A$850, 0))))), INDEX(Paste_Here!AA$2:AA$850, MATCH(B61, Paste_Here!A$2:A$850, 0)), ""), ""), "")</f>
        <v/>
      </c>
      <c r="FF61" s="66"/>
      <c r="FG61" s="75" t="str">
        <f>IFERROR(IF(B61&lt;&gt;"", IF(ISNUMBER(SEARCH("highrisk", LOWER(INDEX(Paste_Here!AB$2:AB$850, MATCH(B61, Paste_Here!A$2:A$850, 0))))), "High Risk", IF(ISNUMBER(SEARCH("lowrisk", LOWER(INDEX(Paste_Here!AB$2:AB$850, MATCH(B61, Paste_Here!A$2:A$850, 0))))), "Low Risk", IF(ISNUMBER(SEARCH("somerisk", LOWER(INDEX(Paste_Here!AB$2:AB$850, MATCH(B61, Paste_Here!A$2:A$850, 0))))), "Some Risk", IF(ISNUMBER(SEARCH("ot", LOWER(INDEX(Paste_Here!AB$2:AB$850, MATCH(B61, Paste_Here!A$2:A$850, 0))))), "OT", "")))), ""), "")</f>
        <v/>
      </c>
      <c r="FH61" s="66"/>
      <c r="FI61" s="93"/>
      <c r="FJ61" s="66"/>
      <c r="FK61" s="75"/>
      <c r="FL61" s="66"/>
      <c r="FM61" s="75"/>
      <c r="FN61" s="66"/>
      <c r="FO61" s="66"/>
      <c r="FP61" s="75" t="str">
        <f t="shared" si="6"/>
        <v/>
      </c>
      <c r="FQ61" s="66"/>
      <c r="FR61" s="75" t="str">
        <f>IFERROR(IF(B61&lt;&gt;"", IF(ISNUMBER(SEARCH("s", LOWER(INDEX(Paste_Here!L$2:L$850, MATCH(B61, Paste_Here!A$2:A$850, 0))))), "Yes", IF(INDEX(Paste_Here!L$2:L$850, MATCH(B61, Paste_Here!A$2:A$850, 0))&lt;&gt;"", "No", "")), ""), "")</f>
        <v/>
      </c>
      <c r="FS61" s="66"/>
      <c r="FT61" s="75" t="str">
        <f>IFERROR(IF(B61&lt;&gt;"", IF(ISNUMBER(SEARCH("yes", LOWER(INDEX(Paste_Here!F$2:F$850, MATCH(B61, Paste_Here!A$2:A$850, 0))))), "Yes", IF(ISNUMBER(SEARCH("no", LOWER(INDEX(Paste_Here!F$2:F$850, MATCH(B61, Paste_Here!A$2:A$850, 0))))), "No", "")), ""), "")</f>
        <v/>
      </c>
      <c r="FU61" s="66"/>
      <c r="FV61" s="75" t="str">
        <f>IFERROR(IF(B61&lt;&gt;"", IF(ISNUMBER(SEARCH("english language learner", LOWER(INDEX(Paste_Here!C$2:C$850, MATCH(B61, Paste_Here!A$2:A$850, 0))))), "Yes", ""), ""), "")</f>
        <v/>
      </c>
      <c r="FW61" s="66"/>
      <c r="FX61" s="75" t="str">
        <f>IFERROR(IF(B61&lt;&gt;"", IF(OR(ISNUMBER(SEARCH("b", LOWER(INDEX(Paste_Here!J$2:J$850, MATCH(B61, Paste_Here!A$2:A$850, 0))))), ISNUMBER(SEARCH("h", LOWER(INDEX(Paste_Here!J$2:J$850, MATCH(B61, Paste_Here!A$2:A$850, 0))))), ISNUMBER(SEARCH("i", LOWER(INDEX(Paste_Here!J$2:J$850, MATCH(B61, Paste_Here!A$2:A$850, 0)))))), "Yes", IF(INDEX(Paste_Here!J$2:J$850, MATCH(B61, Paste_Here!A$2:A$850, 0))&lt;&gt;"", "No", "")), ""), "")</f>
        <v/>
      </c>
      <c r="FY61" s="66"/>
      <c r="FZ61" s="75" t="str">
        <f>IFERROR(IF(B61&lt;&gt;"", IF(ISNUMBER(SEARCH("yes", LOWER(INDEX(Paste_Here!K$2:K$850, MATCH(B61, Paste_Here!A$2:A$850, 0))))), "Yes", IF(ISNUMBER(SEARCH("no", LOWER(INDEX(Paste_Here!K$2:K$850, MATCH(B61, Paste_Here!A$2:A$850, 0))))), "No", "")), ""), "")</f>
        <v/>
      </c>
      <c r="GA61" s="66"/>
      <c r="GB61" s="75" t="str">
        <f>IFERROR(IF(B61&lt;&gt;"", IF(ISNUMBER(SEARCH("transitional 2", LOWER(INDEX(Paste_Here!C$2:C$850, MATCH(B61, Paste_Here!A$2:A$850, 0))))), "T2",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GC61" s="66"/>
      <c r="GD61" s="75"/>
      <c r="GE61" s="66"/>
      <c r="GF61" s="75"/>
      <c r="GG61" s="66"/>
      <c r="GH61" s="75"/>
      <c r="GI61" s="66"/>
      <c r="GK61" s="1" t="str" cm="1">
        <f t="array" ref="GK61">IFERROR(INDEX(Paste_Here!$B$2:$B$850, MATCH(0, COUNTIF(GK$4:GK60, Paste_Here!$B$2:$B$850) + IF(Paste_Here!$B$2:$B$850="", 1, 0), 0)), "")</f>
        <v/>
      </c>
      <c r="GL61" s="1" t="str">
        <f>IF(GK61&lt;&gt;"", INDEX(Paste_Here!$A$2:$A$850, MATCH(GK61, Paste_Here!$B$2:$B$850, 0)), "")</f>
        <v/>
      </c>
      <c r="GM61" s="1" t="str">
        <f t="shared" si="12"/>
        <v/>
      </c>
      <c r="GN61" s="1" t="str" cm="1">
        <f t="array" ref="GN61">IFERROR(INDEX($GM$5:$GM$850, MATCH(SMALL(IF($GM$5:$GM$850&lt;&gt;"", COUNTIF($GM$5:$GM$850, "&lt;"&amp;$GM$5:$GM$850)+1), ROW()-ROW($GN$5)+1), COUNTIF($GM$5:$GM$850, "&lt;"&amp;$GM$5:$GM$850)+1, 0)), "")</f>
        <v/>
      </c>
    </row>
    <row r="62" spans="1:196">
      <c r="A62" s="66"/>
      <c r="B62" s="75" t="str">
        <f t="shared" si="0"/>
        <v/>
      </c>
      <c r="C62" s="66"/>
      <c r="D62" s="75" t="str">
        <f>IFERROR(IF(AND(INDEX(Paste_Here!N$2:N$850, MATCH(B62, Paste_Here!A$2:A$850, 0)) = ""), "", IF(UPPER(INDEX(Paste_Here!N$2:N$850, MATCH(B62, Paste_Here!A$2:A$850, 0))) = "YES", "Yes", IF(UPPER(INDEX(Paste_Here!N$2:N$850, MATCH(B62, Paste_Here!A$2:A$850, 0))) = "NO", "No", ""))), "")</f>
        <v/>
      </c>
      <c r="E62" s="66"/>
      <c r="F62" s="75" t="str">
        <f t="shared" si="7"/>
        <v/>
      </c>
      <c r="G62" s="66"/>
      <c r="H62" s="75" t="str">
        <f t="shared" si="8"/>
        <v/>
      </c>
      <c r="I62" s="66"/>
      <c r="J62" s="75" t="str">
        <f t="shared" si="9"/>
        <v/>
      </c>
      <c r="K62" s="66"/>
      <c r="L62" s="75"/>
      <c r="M62" s="66"/>
      <c r="N62" s="75" t="str">
        <f>IFERROR(IF(B62&lt;&gt;"", IF(AND(INDEX(Paste_Here!AW$2:AW$850, MATCH(B62, Paste_Here!A$2:A$850, 0))&lt;&gt;"", ISNUMBER(VALUE(INDEX(Paste_Here!AW$2:AW$850, MATCH(B62, Paste_Here!A$2:A$850, 0))))), INDEX(Paste_Here!AW$2:AW$850, MATCH(B62, Paste_Here!A$2:A$850, 0)), ""), ""), "")</f>
        <v/>
      </c>
      <c r="O62" s="66"/>
      <c r="P62" s="75" t="str">
        <f>IFERROR(IF(B62&lt;&gt;"", IF(AND(INDEX(Paste_Here!AX$2:AX$850, MATCH(B62, Paste_Here!A$2:A$850, 0))&lt;&gt;"", ISNUMBER(VALUE(INDEX(Paste_Here!AX$2:AX$850, MATCH(B62, Paste_Here!A$2:A$850, 0))))), INDEX(Paste_Here!AX$2:AX$850, MATCH(B62, Paste_Here!A$2:A$850, 0)), ""), ""), "")</f>
        <v/>
      </c>
      <c r="Q62" s="66"/>
      <c r="R62" s="75" t="str">
        <f>IFERROR(IF(B62&lt;&gt;"", IF(AND(INDEX(Paste_Here!AU$2:AU$850, MATCH(B62, Paste_Here!A$2:A$850, 0))&lt;&gt;"", ISNUMBER(VALUE(INDEX(Paste_Here!AU$2:AU$850, MATCH(B62, Paste_Here!A$2:A$850, 0))))), INDEX(Paste_Here!AU$2:AU$850, MATCH(B62, Paste_Here!A$2:A$850, 0)), ""), ""), "")</f>
        <v/>
      </c>
      <c r="S62" s="66"/>
      <c r="T62" s="75" t="str">
        <f>IFERROR(IF(B62&lt;&gt;"", IF(AND(INDEX(Paste_Here!AV$2:AV$850, MATCH(B62, Paste_Here!A$2:A$850, 0))&lt;&gt;"", ISNUMBER(VALUE(INDEX(Paste_Here!AV$2:AV$850, MATCH(B62, Paste_Here!A$2:A$850, 0))))), INDEX(Paste_Here!AV$2:AV$850, MATCH(B62, Paste_Here!A$2:A$850, 0)), ""), ""), "")</f>
        <v/>
      </c>
      <c r="U62" s="66"/>
      <c r="W62" s="66"/>
      <c r="Y62" s="66"/>
      <c r="Z62" s="66"/>
      <c r="AA62" s="75" t="str">
        <f t="shared" si="1"/>
        <v/>
      </c>
      <c r="AB62" s="66"/>
      <c r="AC62" s="75"/>
      <c r="AD62" s="66"/>
      <c r="AE62" s="98"/>
      <c r="AF62" s="66"/>
      <c r="AG62" s="75"/>
      <c r="AH62" s="66"/>
      <c r="AI62" s="75" t="str">
        <f>IFERROR(IF(B62&lt;&gt;"", IF(AND(INDEX(Paste_Here!AC$2:AC$850, MATCH(B62, Paste_Here!A$2:A$850, 0))&lt;&gt;"", ISNUMBER(VALUE(INDEX(Paste_Here!AC$2:AC$850, MATCH(B62, Paste_Here!A$2:A$850, 0))))), INDEX(Paste_Here!AC$2:AC$850, MATCH(B62, Paste_Here!A$2:A$850, 0)), ""), ""), "")</f>
        <v/>
      </c>
      <c r="AJ62" s="66"/>
      <c r="AK62" s="75" t="str">
        <f>IFERROR(IF(B62&lt;&gt;"", IF(ISNUMBER(SEARCH("highrisk", LOWER(INDEX(Paste_Here!AD$2:AD$850, MATCH(B62, Paste_Here!A$2:A$850, 0))))), "High Risk", IF(ISNUMBER(SEARCH("lowrisk", LOWER(INDEX(Paste_Here!AD$2:AD$850, MATCH(B62, Paste_Here!A$2:A$850, 0))))), "Low Risk", IF(ISNUMBER(SEARCH("somerisk", LOWER(INDEX(Paste_Here!AD$2:AD$850, MATCH(B62, Paste_Here!A$2:A$850, 0))))), "Some Risk", IF(ISNUMBER(SEARCH("ot", LOWER(INDEX(Paste_Here!AD$2:AD$850, MATCH(B62, Paste_Here!A$2:A$850, 0))))), "OT", "")))), ""), "")</f>
        <v/>
      </c>
      <c r="AL62" s="66"/>
      <c r="AM62" s="75"/>
      <c r="AN62" s="66"/>
      <c r="AO62" s="75" t="str">
        <f>IFERROR(IF(B62&lt;&gt;"", IF(AND(INDEX(Paste_Here!M$2:M$850, MATCH(B62, Paste_Here!A$2:A$850, 0))&lt;&gt;"", ISNUMBER(VALUE(INDEX(Paste_Here!M$2:M$850, MATCH(B62, Paste_Here!A$2:A$850, 0))))), INDEX(Paste_Here!M$2:M$850, MATCH(B62, Paste_Here!A$2:A$850, 0)), ""), ""), "")</f>
        <v/>
      </c>
      <c r="AP62" s="66"/>
      <c r="AQ62" s="75" t="str">
        <f>IFERROR(IF(B62&lt;&gt;"", IF(ISNUMBER(SEARCH("highrisk", LOWER(INDEX(Paste_Here!N$2:N$850, MATCH(B62, Paste_Here!A$2:A$850, 0))))), "High Risk", IF(ISNUMBER(SEARCH("lowrisk", LOWER(INDEX(Paste_Here!N$2:N$850, MATCH(B62, Paste_Here!A$2:A$850, 0))))), "Low Risk", IF(ISNUMBER(SEARCH("somerisk", LOWER(INDEX(Paste_Here!N$2:N$850, MATCH(B62, Paste_Here!A$2:A$850, 0))))), "Some Risk", IF(ISNUMBER(SEARCH("ot", LOWER(INDEX(Paste_Here!N$2:N$850, MATCH(B62, Paste_Here!A$2:A$850, 0))))), "OT", "")))), ""), "")</f>
        <v/>
      </c>
      <c r="AT62" s="66"/>
      <c r="AU62" s="103"/>
      <c r="AV62" s="66"/>
      <c r="AW62" s="66"/>
      <c r="AX62" s="75" t="str">
        <f t="shared" si="2"/>
        <v/>
      </c>
      <c r="AY62" s="66"/>
      <c r="AZ62" s="75"/>
      <c r="BA62" s="66"/>
      <c r="BB62" s="75"/>
      <c r="BC62" s="66"/>
      <c r="BD62" s="75"/>
      <c r="BE62" s="66"/>
      <c r="BF62" s="75" t="str">
        <f>IFERROR(IF(B62&lt;&gt;"", IF(AND(INDEX(Paste_Here!AE$2:AE$850, MATCH(B62, Paste_Here!A$2:A$850, 0))&lt;&gt;"", ISNUMBER(VALUE(INDEX(Paste_Here!AE$2:AE$850, MATCH(B62, Paste_Here!A$2:A$850, 0))))), INDEX(Paste_Here!AE$2:AE$850, MATCH(B62, Paste_Here!A$2:A$850, 0)), ""), ""), "")</f>
        <v/>
      </c>
      <c r="BG62" s="66"/>
      <c r="BH62" s="75" t="str">
        <f>IFERROR(IF(B62&lt;&gt;"", IF(ISNUMBER(SEARCH("highrisk", LOWER(INDEX(Paste_Here!AF$2:AF$850, MATCH(B62, Paste_Here!A$2:A$850, 0))))), "High Risk", IF(ISNUMBER(SEARCH("lowrisk", LOWER(INDEX(Paste_Here!AF$2:AF$850, MATCH(B62, Paste_Here!A$2:A$850, 0))))), "Low Risk", IF(ISNUMBER(SEARCH("somerisk", LOWER(INDEX(Paste_Here!AF$2:AF$850, MATCH(B62, Paste_Here!A$2:A$850, 0))))), "Some Risk", IF(ISNUMBER(SEARCH("ot", LOWER(INDEX(Paste_Here!AF$2:AF$850, MATCH(B62, Paste_Here!A$2:A$850, 0))))), "OT", "")))), ""), "")</f>
        <v/>
      </c>
      <c r="BI62" s="66"/>
      <c r="BJ62" s="75"/>
      <c r="BK62" s="66"/>
      <c r="BL62" s="75" t="str">
        <f>IFERROR(IF(B62&lt;&gt;"", IF(AND(INDEX(Paste_Here!O$2:O$850, MATCH(B62, Paste_Here!A$2:A$850, 0))&lt;&gt;"", ISNUMBER(VALUE(INDEX(Paste_Here!O$2:O$850, MATCH(B62, Paste_Here!A$2:A$850, 0))))), INDEX(Paste_Here!O$2:O$850, MATCH(B62, Paste_Here!A$2:A$850, 0)), ""), ""), "")</f>
        <v/>
      </c>
      <c r="BM62" s="66"/>
      <c r="BN62" s="75" t="str">
        <f>IFERROR(IF(B62&lt;&gt;"", IF(ISNUMBER(SEARCH("highrisk", LOWER(INDEX(Paste_Here!P$2:P$850, MATCH(B62, Paste_Here!A$2:A$850, 0))))), "High Risk", IF(ISNUMBER(SEARCH("lowrisk", LOWER(INDEX(Paste_Here!P$2:P$850, MATCH(B62, Paste_Here!A$2:A$850, 0))))), "Low Risk", IF(ISNUMBER(SEARCH("somerisk", LOWER(INDEX(Paste_Here!P$2:P$850, MATCH(B62, Paste_Here!A$2:A$850, 0))))), "Some Risk", IF(ISNUMBER(SEARCH("ot", LOWER(INDEX(Paste_Here!P$2:P$850, MATCH(B62, Paste_Here!A$2:A$850, 0))))), "OT", "")))), ""), "")</f>
        <v/>
      </c>
      <c r="BQ62" s="66"/>
      <c r="BR62" s="75"/>
      <c r="BS62" s="66"/>
      <c r="BT62" s="66"/>
      <c r="BU62" s="75" t="str">
        <f t="shared" si="3"/>
        <v/>
      </c>
      <c r="BV62" s="66"/>
      <c r="BW62" s="75"/>
      <c r="BX62" s="66"/>
      <c r="BY62" s="75"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BZ62" s="66"/>
      <c r="CA62" s="75"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CB62" s="66"/>
      <c r="CC62" s="75"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CD62" s="66"/>
      <c r="CE62" s="75"/>
      <c r="CF62" s="66"/>
      <c r="CK62" s="75"/>
      <c r="CL62" s="66"/>
      <c r="CM62" s="75"/>
      <c r="CN62" s="66"/>
      <c r="CO62" s="75"/>
      <c r="CP62" s="66"/>
      <c r="CQ62" s="66"/>
      <c r="CR62" s="75" t="str">
        <f t="shared" si="4"/>
        <v/>
      </c>
      <c r="CS62" s="66"/>
      <c r="CT62" s="75"/>
      <c r="CU62" s="66"/>
      <c r="CV62" s="75"/>
      <c r="CW62" s="66"/>
      <c r="CX62" s="75"/>
      <c r="CY62" s="66"/>
      <c r="CZ62" s="75"/>
      <c r="DA62" s="66"/>
      <c r="DB62" s="75" t="str">
        <f>IFERROR(IF(B62&lt;&gt;"", IF(AND(INDEX(Paste_Here!AK$2:AK$850, MATCH(B62, Paste_Here!A$2:A$850, 0))&lt;&gt;"", ISNUMBER(VALUE(INDEX(Paste_Here!AK$2:AK$850, MATCH(B62, Paste_Here!A$2:A$850, 0))))), INDEX(Paste_Here!AK$2:AK$850, MATCH(B62, Paste_Here!A$2:A$850, 0)), ""), ""), "")</f>
        <v/>
      </c>
      <c r="DC62" s="66"/>
      <c r="DD62" s="75" t="str">
        <f>IFERROR(IF(B62&lt;&gt;"", IF(ISNUMBER(SEARCH("highrisk", LOWER(INDEX(Paste_Here!AL$2:AL$850, MATCH(B62, Paste_Here!A$2:A$850, 0))))), "High Risk", IF(ISNUMBER(SEARCH("lowrisk", LOWER(INDEX(Paste_Here!AL$2:AL$850, MATCH(B62, Paste_Here!A$2:A$850, 0))))), "Low Risk", IF(ISNUMBER(SEARCH("somerisk", LOWER(INDEX(Paste_Here!AL$2:AL$850, MATCH(B62, Paste_Here!A$2:A$850, 0))))), "Some Risk", IF(ISNUMBER(SEARCH("ot", LOWER(INDEX(Paste_Here!AL$2:AL$850, MATCH(B62, Paste_Here!A$2:A$850, 0))))), "OT", "")))), ""), "")</f>
        <v/>
      </c>
      <c r="DE62" s="66"/>
      <c r="DF62" s="75" t="str">
        <f>IFERROR(IF(B62&lt;&gt;"", IF(AND(INDEX(Paste_Here!AM$2:AM$850, MATCH(B62, Paste_Here!A$2:A$850, 0))&lt;&gt;"", ISNUMBER(VALUE(INDEX(Paste_Here!AM$2:AM$850, MATCH(B62, Paste_Here!A$2:A$850, 0))))), INDEX(Paste_Here!AM$2:AM$850, MATCH(B62, Paste_Here!A$2:A$850, 0)), ""), ""), "")</f>
        <v/>
      </c>
      <c r="DG62" s="66"/>
      <c r="DH62" s="75" t="str">
        <f>IFERROR(IF(B62&lt;&gt;"", IF(ISNUMBER(SEARCH("highrisk", LOWER(INDEX(Paste_Here!AN$2:AN$850, MATCH(B62, Paste_Here!A$2:A$850, 0))))), "High Risk", IF(ISNUMBER(SEARCH("lowrisk", LOWER(INDEX(Paste_Here!AN$2:AN$850, MATCH(B62, Paste_Here!A$2:A$850, 0))))), "Low Risk", IF(ISNUMBER(SEARCH("somerisk", LOWER(INDEX(Paste_Here!AN$2:AN$850, MATCH(B62, Paste_Here!A$2:A$850, 0))))), "Some Risk", IF(ISNUMBER(SEARCH("ot", LOWER(INDEX(Paste_Here!AN$2:AN$850, MATCH(B62, Paste_Here!A$2:A$850, 0))))), "OT", "")))), ""), "")</f>
        <v/>
      </c>
      <c r="DI62" s="66"/>
      <c r="DJ62" s="66"/>
      <c r="DK62" s="75" t="str">
        <f t="shared" si="5"/>
        <v/>
      </c>
      <c r="DL62" s="66"/>
      <c r="DM62" s="75" t="str">
        <f>IFERROR(IF(B62&lt;&gt;"", IF(AND(INDEX(Paste_Here!Q$2:Q$850, MATCH(B62, Paste_Here!A$2:A$850, 0))&lt;&gt;"", ISNUMBER(VALUE(INDEX(Paste_Here!Q$2:Q$850, MATCH(B62, Paste_Here!A$2:A$850, 0))))), INDEX(Paste_Here!Q$2:Q$850, MATCH(B62, Paste_Here!A$2:A$850, 0)), ""), ""), "")</f>
        <v/>
      </c>
      <c r="DN62" s="66"/>
      <c r="DO62" s="75" t="str">
        <f>IFERROR(IF(B62&lt;&gt;"", IF(ISNUMBER(SEARCH("highrisk", LOWER(INDEX(Paste_Here!R$2:R$850, MATCH(B62, Paste_Here!A$2:A$850, 0))))), "High Risk", IF(ISNUMBER(SEARCH("lowrisk", LOWER(INDEX(Paste_Here!R$2:R$850, MATCH(B62, Paste_Here!A$2:A$850, 0))))), "Low Risk", IF(ISNUMBER(SEARCH("somerisk", LOWER(INDEX(Paste_Here!R$2:R$850, MATCH(B62, Paste_Here!A$2:A$850, 0))))), "Some Risk", IF(ISNUMBER(SEARCH("ot", LOWER(INDEX(Paste_Here!R$2:R$850, MATCH(B62, Paste_Here!A$2:A$850, 0))))), "OT", "")))), ""), "")</f>
        <v/>
      </c>
      <c r="DP62" s="66"/>
      <c r="DQ62" s="93" t="str">
        <f>IFERROR(IF(B62&lt;&gt;"", IF(AND(INDEX(Paste_Here!S$2:S$850, MATCH(B62, Paste_Here!A$2:A$850, 0))&lt;&gt;"", ISNUMBER(VALUE(INDEX(Paste_Here!S$2:S$850, MATCH(B62, Paste_Here!A$2:A$850, 0))))), INDEX(Paste_Here!S$2:S$850, MATCH(B62, Paste_Here!A$2:A$850, 0)), ""), ""), "")</f>
        <v/>
      </c>
      <c r="DR62" s="66"/>
      <c r="DS62" s="75"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IF(ISNUMBER(SEARCH("ot", LOWER(INDEX(Paste_Here!T$2:T$850, MATCH(B62, Paste_Here!A$2:A$850, 0))))), "OT", "")))), ""), "")</f>
        <v/>
      </c>
      <c r="DT62" s="66"/>
      <c r="DU62" s="75" t="str">
        <f>IFERROR(IF(B62&lt;&gt;"", IF(AND(INDEX(Paste_Here!U$2:U$850, MATCH(B62, Paste_Here!A$2:A$850, 0))&lt;&gt;"", ISNUMBER(VALUE(INDEX(Paste_Here!U$2:U$850, MATCH(B62, Paste_Here!A$2:A$850, 0))))), INDEX(Paste_Here!U$2:U$850, MATCH(B62, Paste_Here!A$2:A$850, 0)), ""), ""), "")</f>
        <v/>
      </c>
      <c r="DV62" s="66"/>
      <c r="DW62" s="93" t="str">
        <f>IFERROR(IF(B62&lt;&gt;"", IF(ISNUMBER(SEARCH("highrisk", LOWER(INDEX(Paste_Here!V$2:V$850, MATCH(B62, Paste_Here!A$2:A$850, 0))))), "High Risk", IF(ISNUMBER(SEARCH("lowrisk", LOWER(INDEX(Paste_Here!V$2:V$850, MATCH(B62, Paste_Here!A$2:A$850, 0))))), "Low Risk", IF(ISNUMBER(SEARCH("somerisk", LOWER(INDEX(Paste_Here!V$2:V$850, MATCH(B62, Paste_Here!A$2:A$850, 0))))), "Some Risk", IF(ISNUMBER(SEARCH("ot", LOWER(INDEX(Paste_Here!V$2:V$850, MATCH(B62, Paste_Here!A$2:A$850, 0))))), "OT", "")))), ""), "")</f>
        <v/>
      </c>
      <c r="DX62" s="66"/>
      <c r="DY62" s="75" t="str">
        <f>IFERROR(IF(B62&lt;&gt;"", IF(AND(INDEX(Paste_Here!W$2:W$850, MATCH(B62, Paste_Here!A$2:A$850, 0))&lt;&gt;"", ISNUMBER(VALUE(INDEX(Paste_Here!W$2:W$850, MATCH(B62, Paste_Here!A$2:A$850, 0))))), INDEX(Paste_Here!W$2:W$850, MATCH(B62, Paste_Here!A$2:A$850, 0)), ""), ""), "")</f>
        <v/>
      </c>
      <c r="DZ62" s="66"/>
      <c r="EA62" s="75" t="str">
        <f>IFERROR(IF(B62&lt;&gt;"", IF(ISNUMBER(SEARCH("highrisk", LOWER(INDEX(Paste_Here!X$2:X$850, MATCH(B62, Paste_Here!A$2:A$850, 0))))), "High Risk", IF(ISNUMBER(SEARCH("lowrisk", LOWER(INDEX(Paste_Here!X$2:X$850, MATCH(B62, Paste_Here!A$2:A$850, 0))))), "Low Risk", IF(ISNUMBER(SEARCH("somerisk", LOWER(INDEX(Paste_Here!X$2:X$850, MATCH(B62, Paste_Here!A$2:A$850, 0))))), "Some Risk", IF(ISNUMBER(SEARCH("ot", LOWER(INDEX(Paste_Here!X$2:X$850, MATCH(B62, Paste_Here!A$2:A$850, 0))))), "OT", "")))), ""), "")</f>
        <v/>
      </c>
      <c r="EB62" s="66"/>
      <c r="EC62" s="66"/>
      <c r="ED62" s="75" t="str">
        <f t="shared" si="10"/>
        <v/>
      </c>
      <c r="EE62" s="66"/>
      <c r="EF62" s="75" t="str">
        <f>IFERROR(IF(B62&lt;&gt;"", IF(AND(INDEX(Paste_Here!AO$2:AO$850, MATCH(B62, Paste_Here!A$2:A$850, 0))&lt;&gt;"", ISNUMBER(VALUE(INDEX(Paste_Here!AO$2:AO$850, MATCH(B62, Paste_Here!A$2:A$850, 0))))), INDEX(Paste_Here!AO$2:AO$850, MATCH(B62, Paste_Here!A$2:A$850, 0)), ""), ""), "")</f>
        <v/>
      </c>
      <c r="EG62" s="66"/>
      <c r="EH62" s="75" t="str">
        <f>IFERROR(IF(B62&lt;&gt;"", IF(ISNUMBER(SEARCH("highrisk", LOWER(INDEX(Paste_Here!AP$2:AP$850, MATCH(B62, Paste_Here!A$2:A$850, 0))))), "High Risk", IF(ISNUMBER(SEARCH("lowrisk", LOWER(INDEX(Paste_Here!AP$2:AP$850, MATCH(B62, Paste_Here!A$2:A$850, 0))))), "Low Risk", IF(ISNUMBER(SEARCH("somerisk", LOWER(INDEX(Paste_Here!AP$2:AP$850, MATCH(B62, Paste_Here!A$2:A$850, 0))))), "Some Risk", IF(ISNUMBER(SEARCH("ot", LOWER(INDEX(Paste_Here!AP$2:AP$850, MATCH(B62, Paste_Here!A$2:A$850, 0))))), "OT", "")))), ""), "")</f>
        <v/>
      </c>
      <c r="EI62" s="66"/>
      <c r="EJ62" s="93"/>
      <c r="EK62" s="66"/>
      <c r="EL62" s="75" t="str">
        <f>IFERROR(IF(B62&lt;&gt;"", IF(AND(INDEX(Paste_Here!AQ$2:AQ$850, MATCH(B62, Paste_Here!A$2:A$850, 0))&lt;&gt;"", ISNUMBER(VALUE(INDEX(Paste_Here!AQ$2:AQ$850, MATCH(B62, Paste_Here!A$2:A$850, 0))))), INDEX(Paste_Here!AQ$2:AQ$850, MATCH(B62, Paste_Here!A$2:A$850, 0)), ""), ""), "")</f>
        <v/>
      </c>
      <c r="EM62" s="66"/>
      <c r="EN62" s="75" t="str">
        <f>IFERROR(IF(B62&lt;&gt;"", IF(ISNUMBER(SEARCH("highrisk", LOWER(INDEX(Paste_Here!AR$2:AR$850, MATCH(B62, Paste_Here!A$2:A$850, 0))))), "High Risk", IF(ISNUMBER(SEARCH("lowrisk", LOWER(INDEX(Paste_Here!AR$2:AR$850, MATCH(B62, Paste_Here!A$2:A$850, 0))))), "Low Risk", IF(ISNUMBER(SEARCH("somerisk", LOWER(INDEX(Paste_Here!AR$2:AR$850, MATCH(B62, Paste_Here!A$2:A$850, 0))))), "Some Risk", IF(ISNUMBER(SEARCH("ot", LOWER(INDEX(Paste_Here!AR$2:AR$850, MATCH(B62, Paste_Here!A$2:A$850, 0))))), "OT", "")))), ""), "")</f>
        <v/>
      </c>
      <c r="EO62" s="66"/>
      <c r="EP62" s="93"/>
      <c r="EQ62" s="66"/>
      <c r="ER62" s="75"/>
      <c r="ES62" s="66"/>
      <c r="ET62" s="75"/>
      <c r="EU62" s="66"/>
      <c r="EV62" s="66"/>
      <c r="EW62" s="75" t="str">
        <f t="shared" si="11"/>
        <v/>
      </c>
      <c r="EX62" s="66"/>
      <c r="EY62" s="75" t="str">
        <f>IFERROR(IF(B62&lt;&gt;"", IF(AND(INDEX(Paste_Here!Y$2:Y$850, MATCH(B62, Paste_Here!A$2:A$850, 0))&lt;&gt;"", ISNUMBER(VALUE(INDEX(Paste_Here!Y$2:Y$850, MATCH(B62, Paste_Here!A$2:A$850, 0))))), INDEX(Paste_Here!Y$2:Y$850, MATCH(B62, Paste_Here!A$2:A$850, 0)), ""), ""), "")</f>
        <v/>
      </c>
      <c r="EZ62" s="66"/>
      <c r="FA62" s="75" t="str">
        <f>IFERROR(IF(B62&lt;&gt;"", IF(ISNUMBER(SEARCH("highrisk", LOWER(INDEX(Paste_Here!Z$2:Z$850, MATCH(B62, Paste_Here!A$2:A$850, 0))))), "High Risk", IF(ISNUMBER(SEARCH("lowrisk", LOWER(INDEX(Paste_Here!Z$2:Z$850, MATCH(B62, Paste_Here!A$2:A$850, 0))))), "Low Risk", IF(ISNUMBER(SEARCH("somerisk", LOWER(INDEX(Paste_Here!Z$2:Z$850, MATCH(B62, Paste_Here!A$2:A$850, 0))))), "Some Risk", IF(ISNUMBER(SEARCH("ot", LOWER(INDEX(Paste_Here!Z$2:Z$850, MATCH(B62, Paste_Here!A$2:A$850, 0))))), "OT", "")))), ""), "")</f>
        <v/>
      </c>
      <c r="FB62" s="66"/>
      <c r="FC62" s="93"/>
      <c r="FD62" s="66"/>
      <c r="FE62" s="75" t="str">
        <f>IFERROR(IF(B62&lt;&gt;"", IF(AND(INDEX(Paste_Here!AA$2:AA$850, MATCH(B62, Paste_Here!A$2:A$850, 0))&lt;&gt;"", ISNUMBER(VALUE(INDEX(Paste_Here!AA$2:AA$850, MATCH(B62, Paste_Here!A$2:A$850, 0))))), INDEX(Paste_Here!AA$2:AA$850, MATCH(B62, Paste_Here!A$2:A$850, 0)), ""), ""), "")</f>
        <v/>
      </c>
      <c r="FF62" s="66"/>
      <c r="FG62" s="75" t="str">
        <f>IFERROR(IF(B62&lt;&gt;"", IF(ISNUMBER(SEARCH("highrisk", LOWER(INDEX(Paste_Here!AB$2:AB$850, MATCH(B62, Paste_Here!A$2:A$850, 0))))), "High Risk", IF(ISNUMBER(SEARCH("lowrisk", LOWER(INDEX(Paste_Here!AB$2:AB$850, MATCH(B62, Paste_Here!A$2:A$850, 0))))), "Low Risk", IF(ISNUMBER(SEARCH("somerisk", LOWER(INDEX(Paste_Here!AB$2:AB$850, MATCH(B62, Paste_Here!A$2:A$850, 0))))), "Some Risk", IF(ISNUMBER(SEARCH("ot", LOWER(INDEX(Paste_Here!AB$2:AB$850, MATCH(B62, Paste_Here!A$2:A$850, 0))))), "OT", "")))), ""), "")</f>
        <v/>
      </c>
      <c r="FH62" s="66"/>
      <c r="FI62" s="93"/>
      <c r="FJ62" s="66"/>
      <c r="FK62" s="75"/>
      <c r="FL62" s="66"/>
      <c r="FM62" s="75"/>
      <c r="FN62" s="66"/>
      <c r="FO62" s="66"/>
      <c r="FP62" s="75" t="str">
        <f t="shared" si="6"/>
        <v/>
      </c>
      <c r="FQ62" s="66"/>
      <c r="FR62" s="75" t="str">
        <f>IFERROR(IF(B62&lt;&gt;"", IF(ISNUMBER(SEARCH("s", LOWER(INDEX(Paste_Here!L$2:L$850, MATCH(B62, Paste_Here!A$2:A$850, 0))))), "Yes", IF(INDEX(Paste_Here!L$2:L$850, MATCH(B62, Paste_Here!A$2:A$850, 0))&lt;&gt;"", "No", "")), ""), "")</f>
        <v/>
      </c>
      <c r="FS62" s="66"/>
      <c r="FT62" s="75" t="str">
        <f>IFERROR(IF(B62&lt;&gt;"", IF(ISNUMBER(SEARCH("yes", LOWER(INDEX(Paste_Here!F$2:F$850, MATCH(B62, Paste_Here!A$2:A$850, 0))))), "Yes", IF(ISNUMBER(SEARCH("no", LOWER(INDEX(Paste_Here!F$2:F$850, MATCH(B62, Paste_Here!A$2:A$850, 0))))), "No", "")), ""), "")</f>
        <v/>
      </c>
      <c r="FU62" s="66"/>
      <c r="FV62" s="75" t="str">
        <f>IFERROR(IF(B62&lt;&gt;"", IF(ISNUMBER(SEARCH("english language learner", LOWER(INDEX(Paste_Here!C$2:C$850, MATCH(B62, Paste_Here!A$2:A$850, 0))))), "Yes", ""), ""), "")</f>
        <v/>
      </c>
      <c r="FW62" s="66"/>
      <c r="FX62" s="75" t="str">
        <f>IFERROR(IF(B62&lt;&gt;"", IF(OR(ISNUMBER(SEARCH("b", LOWER(INDEX(Paste_Here!J$2:J$850, MATCH(B62, Paste_Here!A$2:A$850, 0))))), ISNUMBER(SEARCH("h", LOWER(INDEX(Paste_Here!J$2:J$850, MATCH(B62, Paste_Here!A$2:A$850, 0))))), ISNUMBER(SEARCH("i", LOWER(INDEX(Paste_Here!J$2:J$850, MATCH(B62, Paste_Here!A$2:A$850, 0)))))), "Yes", IF(INDEX(Paste_Here!J$2:J$850, MATCH(B62, Paste_Here!A$2:A$850, 0))&lt;&gt;"", "No", "")), ""), "")</f>
        <v/>
      </c>
      <c r="FY62" s="66"/>
      <c r="FZ62" s="75" t="str">
        <f>IFERROR(IF(B62&lt;&gt;"", IF(ISNUMBER(SEARCH("yes", LOWER(INDEX(Paste_Here!K$2:K$850, MATCH(B62, Paste_Here!A$2:A$850, 0))))), "Yes", IF(ISNUMBER(SEARCH("no", LOWER(INDEX(Paste_Here!K$2:K$850, MATCH(B62, Paste_Here!A$2:A$850, 0))))), "No", "")), ""), "")</f>
        <v/>
      </c>
      <c r="GA62" s="66"/>
      <c r="GB62" s="75" t="str">
        <f>IFERROR(IF(B62&lt;&gt;"", IF(ISNUMBER(SEARCH("transitional 2", LOWER(INDEX(Paste_Here!C$2:C$850, MATCH(B62, Paste_Here!A$2:A$850, 0))))), "T2",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GC62" s="66"/>
      <c r="GD62" s="75"/>
      <c r="GE62" s="66"/>
      <c r="GF62" s="75"/>
      <c r="GG62" s="66"/>
      <c r="GH62" s="75"/>
      <c r="GI62" s="66"/>
      <c r="GK62" s="1" t="str" cm="1">
        <f t="array" ref="GK62">IFERROR(INDEX(Paste_Here!$B$2:$B$850, MATCH(0, COUNTIF(GK$4:GK61, Paste_Here!$B$2:$B$850) + IF(Paste_Here!$B$2:$B$850="", 1, 0), 0)), "")</f>
        <v/>
      </c>
      <c r="GL62" s="1" t="str">
        <f>IF(GK62&lt;&gt;"", INDEX(Paste_Here!$A$2:$A$850, MATCH(GK62, Paste_Here!$B$2:$B$850, 0)), "")</f>
        <v/>
      </c>
      <c r="GM62" s="1" t="str">
        <f t="shared" si="12"/>
        <v/>
      </c>
      <c r="GN62" s="1" t="str" cm="1">
        <f t="array" ref="GN62">IFERROR(INDEX($GM$5:$GM$850, MATCH(SMALL(IF($GM$5:$GM$850&lt;&gt;"", COUNTIF($GM$5:$GM$850, "&lt;"&amp;$GM$5:$GM$850)+1), ROW()-ROW($GN$5)+1), COUNTIF($GM$5:$GM$850, "&lt;"&amp;$GM$5:$GM$850)+1, 0)), "")</f>
        <v/>
      </c>
    </row>
    <row r="63" spans="1:196">
      <c r="A63" s="66"/>
      <c r="B63" s="75" t="str">
        <f t="shared" si="0"/>
        <v/>
      </c>
      <c r="C63" s="66"/>
      <c r="D63" s="75" t="str">
        <f>IFERROR(IF(AND(INDEX(Paste_Here!N$2:N$850, MATCH(B63, Paste_Here!A$2:A$850, 0)) = ""), "", IF(UPPER(INDEX(Paste_Here!N$2:N$850, MATCH(B63, Paste_Here!A$2:A$850, 0))) = "YES", "Yes", IF(UPPER(INDEX(Paste_Here!N$2:N$850, MATCH(B63, Paste_Here!A$2:A$850, 0))) = "NO", "No", ""))), "")</f>
        <v/>
      </c>
      <c r="E63" s="66"/>
      <c r="F63" s="75" t="str">
        <f t="shared" si="7"/>
        <v/>
      </c>
      <c r="G63" s="66"/>
      <c r="H63" s="75" t="str">
        <f t="shared" si="8"/>
        <v/>
      </c>
      <c r="I63" s="66"/>
      <c r="J63" s="75" t="str">
        <f t="shared" si="9"/>
        <v/>
      </c>
      <c r="K63" s="66"/>
      <c r="L63" s="75"/>
      <c r="M63" s="66"/>
      <c r="N63" s="75" t="str">
        <f>IFERROR(IF(B63&lt;&gt;"", IF(AND(INDEX(Paste_Here!AW$2:AW$850, MATCH(B63, Paste_Here!A$2:A$850, 0))&lt;&gt;"", ISNUMBER(VALUE(INDEX(Paste_Here!AW$2:AW$850, MATCH(B63, Paste_Here!A$2:A$850, 0))))), INDEX(Paste_Here!AW$2:AW$850, MATCH(B63, Paste_Here!A$2:A$850, 0)), ""), ""), "")</f>
        <v/>
      </c>
      <c r="O63" s="66"/>
      <c r="P63" s="75" t="str">
        <f>IFERROR(IF(B63&lt;&gt;"", IF(AND(INDEX(Paste_Here!AX$2:AX$850, MATCH(B63, Paste_Here!A$2:A$850, 0))&lt;&gt;"", ISNUMBER(VALUE(INDEX(Paste_Here!AX$2:AX$850, MATCH(B63, Paste_Here!A$2:A$850, 0))))), INDEX(Paste_Here!AX$2:AX$850, MATCH(B63, Paste_Here!A$2:A$850, 0)), ""), ""), "")</f>
        <v/>
      </c>
      <c r="Q63" s="66"/>
      <c r="R63" s="75" t="str">
        <f>IFERROR(IF(B63&lt;&gt;"", IF(AND(INDEX(Paste_Here!AU$2:AU$850, MATCH(B63, Paste_Here!A$2:A$850, 0))&lt;&gt;"", ISNUMBER(VALUE(INDEX(Paste_Here!AU$2:AU$850, MATCH(B63, Paste_Here!A$2:A$850, 0))))), INDEX(Paste_Here!AU$2:AU$850, MATCH(B63, Paste_Here!A$2:A$850, 0)), ""), ""), "")</f>
        <v/>
      </c>
      <c r="S63" s="66"/>
      <c r="T63" s="75" t="str">
        <f>IFERROR(IF(B63&lt;&gt;"", IF(AND(INDEX(Paste_Here!AV$2:AV$850, MATCH(B63, Paste_Here!A$2:A$850, 0))&lt;&gt;"", ISNUMBER(VALUE(INDEX(Paste_Here!AV$2:AV$850, MATCH(B63, Paste_Here!A$2:A$850, 0))))), INDEX(Paste_Here!AV$2:AV$850, MATCH(B63, Paste_Here!A$2:A$850, 0)), ""), ""), "")</f>
        <v/>
      </c>
      <c r="U63" s="66"/>
      <c r="W63" s="66"/>
      <c r="Y63" s="66"/>
      <c r="Z63" s="66"/>
      <c r="AA63" s="75" t="str">
        <f t="shared" si="1"/>
        <v/>
      </c>
      <c r="AB63" s="66"/>
      <c r="AC63" s="75"/>
      <c r="AD63" s="66"/>
      <c r="AE63" s="98"/>
      <c r="AF63" s="66"/>
      <c r="AG63" s="75"/>
      <c r="AH63" s="66"/>
      <c r="AI63" s="75" t="str">
        <f>IFERROR(IF(B63&lt;&gt;"", IF(AND(INDEX(Paste_Here!AC$2:AC$850, MATCH(B63, Paste_Here!A$2:A$850, 0))&lt;&gt;"", ISNUMBER(VALUE(INDEX(Paste_Here!AC$2:AC$850, MATCH(B63, Paste_Here!A$2:A$850, 0))))), INDEX(Paste_Here!AC$2:AC$850, MATCH(B63, Paste_Here!A$2:A$850, 0)), ""), ""), "")</f>
        <v/>
      </c>
      <c r="AJ63" s="66"/>
      <c r="AK63" s="75" t="str">
        <f>IFERROR(IF(B63&lt;&gt;"", IF(ISNUMBER(SEARCH("highrisk", LOWER(INDEX(Paste_Here!AD$2:AD$850, MATCH(B63, Paste_Here!A$2:A$850, 0))))), "High Risk", IF(ISNUMBER(SEARCH("lowrisk", LOWER(INDEX(Paste_Here!AD$2:AD$850, MATCH(B63, Paste_Here!A$2:A$850, 0))))), "Low Risk", IF(ISNUMBER(SEARCH("somerisk", LOWER(INDEX(Paste_Here!AD$2:AD$850, MATCH(B63, Paste_Here!A$2:A$850, 0))))), "Some Risk", IF(ISNUMBER(SEARCH("ot", LOWER(INDEX(Paste_Here!AD$2:AD$850, MATCH(B63, Paste_Here!A$2:A$850, 0))))), "OT", "")))), ""), "")</f>
        <v/>
      </c>
      <c r="AL63" s="66"/>
      <c r="AM63" s="75"/>
      <c r="AN63" s="66"/>
      <c r="AO63" s="75" t="str">
        <f>IFERROR(IF(B63&lt;&gt;"", IF(AND(INDEX(Paste_Here!M$2:M$850, MATCH(B63, Paste_Here!A$2:A$850, 0))&lt;&gt;"", ISNUMBER(VALUE(INDEX(Paste_Here!M$2:M$850, MATCH(B63, Paste_Here!A$2:A$850, 0))))), INDEX(Paste_Here!M$2:M$850, MATCH(B63, Paste_Here!A$2:A$850, 0)), ""), ""), "")</f>
        <v/>
      </c>
      <c r="AP63" s="66"/>
      <c r="AQ63" s="75" t="str">
        <f>IFERROR(IF(B63&lt;&gt;"", IF(ISNUMBER(SEARCH("highrisk", LOWER(INDEX(Paste_Here!N$2:N$850, MATCH(B63, Paste_Here!A$2:A$850, 0))))), "High Risk", IF(ISNUMBER(SEARCH("lowrisk", LOWER(INDEX(Paste_Here!N$2:N$850, MATCH(B63, Paste_Here!A$2:A$850, 0))))), "Low Risk", IF(ISNUMBER(SEARCH("somerisk", LOWER(INDEX(Paste_Here!N$2:N$850, MATCH(B63, Paste_Here!A$2:A$850, 0))))), "Some Risk", IF(ISNUMBER(SEARCH("ot", LOWER(INDEX(Paste_Here!N$2:N$850, MATCH(B63, Paste_Here!A$2:A$850, 0))))), "OT", "")))), ""), "")</f>
        <v/>
      </c>
      <c r="AT63" s="66"/>
      <c r="AU63" s="103"/>
      <c r="AV63" s="66"/>
      <c r="AW63" s="66"/>
      <c r="AX63" s="75" t="str">
        <f t="shared" si="2"/>
        <v/>
      </c>
      <c r="AY63" s="66"/>
      <c r="AZ63" s="75"/>
      <c r="BA63" s="66"/>
      <c r="BB63" s="75"/>
      <c r="BC63" s="66"/>
      <c r="BD63" s="75"/>
      <c r="BE63" s="66"/>
      <c r="BF63" s="75" t="str">
        <f>IFERROR(IF(B63&lt;&gt;"", IF(AND(INDEX(Paste_Here!AE$2:AE$850, MATCH(B63, Paste_Here!A$2:A$850, 0))&lt;&gt;"", ISNUMBER(VALUE(INDEX(Paste_Here!AE$2:AE$850, MATCH(B63, Paste_Here!A$2:A$850, 0))))), INDEX(Paste_Here!AE$2:AE$850, MATCH(B63, Paste_Here!A$2:A$850, 0)), ""), ""), "")</f>
        <v/>
      </c>
      <c r="BG63" s="66"/>
      <c r="BH63" s="75" t="str">
        <f>IFERROR(IF(B63&lt;&gt;"", IF(ISNUMBER(SEARCH("highrisk", LOWER(INDEX(Paste_Here!AF$2:AF$850, MATCH(B63, Paste_Here!A$2:A$850, 0))))), "High Risk", IF(ISNUMBER(SEARCH("lowrisk", LOWER(INDEX(Paste_Here!AF$2:AF$850, MATCH(B63, Paste_Here!A$2:A$850, 0))))), "Low Risk", IF(ISNUMBER(SEARCH("somerisk", LOWER(INDEX(Paste_Here!AF$2:AF$850, MATCH(B63, Paste_Here!A$2:A$850, 0))))), "Some Risk", IF(ISNUMBER(SEARCH("ot", LOWER(INDEX(Paste_Here!AF$2:AF$850, MATCH(B63, Paste_Here!A$2:A$850, 0))))), "OT", "")))), ""), "")</f>
        <v/>
      </c>
      <c r="BI63" s="66"/>
      <c r="BJ63" s="75"/>
      <c r="BK63" s="66"/>
      <c r="BL63" s="75" t="str">
        <f>IFERROR(IF(B63&lt;&gt;"", IF(AND(INDEX(Paste_Here!O$2:O$850, MATCH(B63, Paste_Here!A$2:A$850, 0))&lt;&gt;"", ISNUMBER(VALUE(INDEX(Paste_Here!O$2:O$850, MATCH(B63, Paste_Here!A$2:A$850, 0))))), INDEX(Paste_Here!O$2:O$850, MATCH(B63, Paste_Here!A$2:A$850, 0)), ""), ""), "")</f>
        <v/>
      </c>
      <c r="BM63" s="66"/>
      <c r="BN63" s="75" t="str">
        <f>IFERROR(IF(B63&lt;&gt;"", IF(ISNUMBER(SEARCH("highrisk", LOWER(INDEX(Paste_Here!P$2:P$850, MATCH(B63, Paste_Here!A$2:A$850, 0))))), "High Risk", IF(ISNUMBER(SEARCH("lowrisk", LOWER(INDEX(Paste_Here!P$2:P$850, MATCH(B63, Paste_Here!A$2:A$850, 0))))), "Low Risk", IF(ISNUMBER(SEARCH("somerisk", LOWER(INDEX(Paste_Here!P$2:P$850, MATCH(B63, Paste_Here!A$2:A$850, 0))))), "Some Risk", IF(ISNUMBER(SEARCH("ot", LOWER(INDEX(Paste_Here!P$2:P$850, MATCH(B63, Paste_Here!A$2:A$850, 0))))), "OT", "")))), ""), "")</f>
        <v/>
      </c>
      <c r="BQ63" s="66"/>
      <c r="BR63" s="75"/>
      <c r="BS63" s="66"/>
      <c r="BT63" s="66"/>
      <c r="BU63" s="75" t="str">
        <f t="shared" si="3"/>
        <v/>
      </c>
      <c r="BV63" s="66"/>
      <c r="BW63" s="75"/>
      <c r="BX63" s="66"/>
      <c r="BY63" s="75"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BZ63" s="66"/>
      <c r="CA63" s="75"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CB63" s="66"/>
      <c r="CC63" s="75"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CD63" s="66"/>
      <c r="CE63" s="75"/>
      <c r="CF63" s="66"/>
      <c r="CK63" s="75"/>
      <c r="CL63" s="66"/>
      <c r="CM63" s="75"/>
      <c r="CN63" s="66"/>
      <c r="CO63" s="75"/>
      <c r="CP63" s="66"/>
      <c r="CQ63" s="66"/>
      <c r="CR63" s="75" t="str">
        <f t="shared" si="4"/>
        <v/>
      </c>
      <c r="CS63" s="66"/>
      <c r="CT63" s="75"/>
      <c r="CU63" s="66"/>
      <c r="CV63" s="75"/>
      <c r="CW63" s="66"/>
      <c r="CX63" s="75"/>
      <c r="CY63" s="66"/>
      <c r="CZ63" s="75"/>
      <c r="DA63" s="66"/>
      <c r="DB63" s="75" t="str">
        <f>IFERROR(IF(B63&lt;&gt;"", IF(AND(INDEX(Paste_Here!AK$2:AK$850, MATCH(B63, Paste_Here!A$2:A$850, 0))&lt;&gt;"", ISNUMBER(VALUE(INDEX(Paste_Here!AK$2:AK$850, MATCH(B63, Paste_Here!A$2:A$850, 0))))), INDEX(Paste_Here!AK$2:AK$850, MATCH(B63, Paste_Here!A$2:A$850, 0)), ""), ""), "")</f>
        <v/>
      </c>
      <c r="DC63" s="66"/>
      <c r="DD63" s="75" t="str">
        <f>IFERROR(IF(B63&lt;&gt;"", IF(ISNUMBER(SEARCH("highrisk", LOWER(INDEX(Paste_Here!AL$2:AL$850, MATCH(B63, Paste_Here!A$2:A$850, 0))))), "High Risk", IF(ISNUMBER(SEARCH("lowrisk", LOWER(INDEX(Paste_Here!AL$2:AL$850, MATCH(B63, Paste_Here!A$2:A$850, 0))))), "Low Risk", IF(ISNUMBER(SEARCH("somerisk", LOWER(INDEX(Paste_Here!AL$2:AL$850, MATCH(B63, Paste_Here!A$2:A$850, 0))))), "Some Risk", IF(ISNUMBER(SEARCH("ot", LOWER(INDEX(Paste_Here!AL$2:AL$850, MATCH(B63, Paste_Here!A$2:A$850, 0))))), "OT", "")))), ""), "")</f>
        <v/>
      </c>
      <c r="DE63" s="66"/>
      <c r="DF63" s="75" t="str">
        <f>IFERROR(IF(B63&lt;&gt;"", IF(AND(INDEX(Paste_Here!AM$2:AM$850, MATCH(B63, Paste_Here!A$2:A$850, 0))&lt;&gt;"", ISNUMBER(VALUE(INDEX(Paste_Here!AM$2:AM$850, MATCH(B63, Paste_Here!A$2:A$850, 0))))), INDEX(Paste_Here!AM$2:AM$850, MATCH(B63, Paste_Here!A$2:A$850, 0)), ""), ""), "")</f>
        <v/>
      </c>
      <c r="DG63" s="66"/>
      <c r="DH63" s="75" t="str">
        <f>IFERROR(IF(B63&lt;&gt;"", IF(ISNUMBER(SEARCH("highrisk", LOWER(INDEX(Paste_Here!AN$2:AN$850, MATCH(B63, Paste_Here!A$2:A$850, 0))))), "High Risk", IF(ISNUMBER(SEARCH("lowrisk", LOWER(INDEX(Paste_Here!AN$2:AN$850, MATCH(B63, Paste_Here!A$2:A$850, 0))))), "Low Risk", IF(ISNUMBER(SEARCH("somerisk", LOWER(INDEX(Paste_Here!AN$2:AN$850, MATCH(B63, Paste_Here!A$2:A$850, 0))))), "Some Risk", IF(ISNUMBER(SEARCH("ot", LOWER(INDEX(Paste_Here!AN$2:AN$850, MATCH(B63, Paste_Here!A$2:A$850, 0))))), "OT", "")))), ""), "")</f>
        <v/>
      </c>
      <c r="DI63" s="66"/>
      <c r="DJ63" s="66"/>
      <c r="DK63" s="75" t="str">
        <f t="shared" si="5"/>
        <v/>
      </c>
      <c r="DL63" s="66"/>
      <c r="DM63" s="75" t="str">
        <f>IFERROR(IF(B63&lt;&gt;"", IF(AND(INDEX(Paste_Here!Q$2:Q$850, MATCH(B63, Paste_Here!A$2:A$850, 0))&lt;&gt;"", ISNUMBER(VALUE(INDEX(Paste_Here!Q$2:Q$850, MATCH(B63, Paste_Here!A$2:A$850, 0))))), INDEX(Paste_Here!Q$2:Q$850, MATCH(B63, Paste_Here!A$2:A$850, 0)), ""), ""), "")</f>
        <v/>
      </c>
      <c r="DN63" s="66"/>
      <c r="DO63" s="75" t="str">
        <f>IFERROR(IF(B63&lt;&gt;"", IF(ISNUMBER(SEARCH("highrisk", LOWER(INDEX(Paste_Here!R$2:R$850, MATCH(B63, Paste_Here!A$2:A$850, 0))))), "High Risk", IF(ISNUMBER(SEARCH("lowrisk", LOWER(INDEX(Paste_Here!R$2:R$850, MATCH(B63, Paste_Here!A$2:A$850, 0))))), "Low Risk", IF(ISNUMBER(SEARCH("somerisk", LOWER(INDEX(Paste_Here!R$2:R$850, MATCH(B63, Paste_Here!A$2:A$850, 0))))), "Some Risk", IF(ISNUMBER(SEARCH("ot", LOWER(INDEX(Paste_Here!R$2:R$850, MATCH(B63, Paste_Here!A$2:A$850, 0))))), "OT", "")))), ""), "")</f>
        <v/>
      </c>
      <c r="DP63" s="66"/>
      <c r="DQ63" s="93" t="str">
        <f>IFERROR(IF(B63&lt;&gt;"", IF(AND(INDEX(Paste_Here!S$2:S$850, MATCH(B63, Paste_Here!A$2:A$850, 0))&lt;&gt;"", ISNUMBER(VALUE(INDEX(Paste_Here!S$2:S$850, MATCH(B63, Paste_Here!A$2:A$850, 0))))), INDEX(Paste_Here!S$2:S$850, MATCH(B63, Paste_Here!A$2:A$850, 0)), ""), ""), "")</f>
        <v/>
      </c>
      <c r="DR63" s="66"/>
      <c r="DS63" s="75"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IF(ISNUMBER(SEARCH("ot", LOWER(INDEX(Paste_Here!T$2:T$850, MATCH(B63, Paste_Here!A$2:A$850, 0))))), "OT", "")))), ""), "")</f>
        <v/>
      </c>
      <c r="DT63" s="66"/>
      <c r="DU63" s="75" t="str">
        <f>IFERROR(IF(B63&lt;&gt;"", IF(AND(INDEX(Paste_Here!U$2:U$850, MATCH(B63, Paste_Here!A$2:A$850, 0))&lt;&gt;"", ISNUMBER(VALUE(INDEX(Paste_Here!U$2:U$850, MATCH(B63, Paste_Here!A$2:A$850, 0))))), INDEX(Paste_Here!U$2:U$850, MATCH(B63, Paste_Here!A$2:A$850, 0)), ""), ""), "")</f>
        <v/>
      </c>
      <c r="DV63" s="66"/>
      <c r="DW63" s="93" t="str">
        <f>IFERROR(IF(B63&lt;&gt;"", IF(ISNUMBER(SEARCH("highrisk", LOWER(INDEX(Paste_Here!V$2:V$850, MATCH(B63, Paste_Here!A$2:A$850, 0))))), "High Risk", IF(ISNUMBER(SEARCH("lowrisk", LOWER(INDEX(Paste_Here!V$2:V$850, MATCH(B63, Paste_Here!A$2:A$850, 0))))), "Low Risk", IF(ISNUMBER(SEARCH("somerisk", LOWER(INDEX(Paste_Here!V$2:V$850, MATCH(B63, Paste_Here!A$2:A$850, 0))))), "Some Risk", IF(ISNUMBER(SEARCH("ot", LOWER(INDEX(Paste_Here!V$2:V$850, MATCH(B63, Paste_Here!A$2:A$850, 0))))), "OT", "")))), ""), "")</f>
        <v/>
      </c>
      <c r="DX63" s="66"/>
      <c r="DY63" s="75" t="str">
        <f>IFERROR(IF(B63&lt;&gt;"", IF(AND(INDEX(Paste_Here!W$2:W$850, MATCH(B63, Paste_Here!A$2:A$850, 0))&lt;&gt;"", ISNUMBER(VALUE(INDEX(Paste_Here!W$2:W$850, MATCH(B63, Paste_Here!A$2:A$850, 0))))), INDEX(Paste_Here!W$2:W$850, MATCH(B63, Paste_Here!A$2:A$850, 0)), ""), ""), "")</f>
        <v/>
      </c>
      <c r="DZ63" s="66"/>
      <c r="EA63" s="75" t="str">
        <f>IFERROR(IF(B63&lt;&gt;"", IF(ISNUMBER(SEARCH("highrisk", LOWER(INDEX(Paste_Here!X$2:X$850, MATCH(B63, Paste_Here!A$2:A$850, 0))))), "High Risk", IF(ISNUMBER(SEARCH("lowrisk", LOWER(INDEX(Paste_Here!X$2:X$850, MATCH(B63, Paste_Here!A$2:A$850, 0))))), "Low Risk", IF(ISNUMBER(SEARCH("somerisk", LOWER(INDEX(Paste_Here!X$2:X$850, MATCH(B63, Paste_Here!A$2:A$850, 0))))), "Some Risk", IF(ISNUMBER(SEARCH("ot", LOWER(INDEX(Paste_Here!X$2:X$850, MATCH(B63, Paste_Here!A$2:A$850, 0))))), "OT", "")))), ""), "")</f>
        <v/>
      </c>
      <c r="EB63" s="66"/>
      <c r="EC63" s="66"/>
      <c r="ED63" s="75" t="str">
        <f t="shared" si="10"/>
        <v/>
      </c>
      <c r="EE63" s="66"/>
      <c r="EF63" s="75" t="str">
        <f>IFERROR(IF(B63&lt;&gt;"", IF(AND(INDEX(Paste_Here!AO$2:AO$850, MATCH(B63, Paste_Here!A$2:A$850, 0))&lt;&gt;"", ISNUMBER(VALUE(INDEX(Paste_Here!AO$2:AO$850, MATCH(B63, Paste_Here!A$2:A$850, 0))))), INDEX(Paste_Here!AO$2:AO$850, MATCH(B63, Paste_Here!A$2:A$850, 0)), ""), ""), "")</f>
        <v/>
      </c>
      <c r="EG63" s="66"/>
      <c r="EH63" s="75" t="str">
        <f>IFERROR(IF(B63&lt;&gt;"", IF(ISNUMBER(SEARCH("highrisk", LOWER(INDEX(Paste_Here!AP$2:AP$850, MATCH(B63, Paste_Here!A$2:A$850, 0))))), "High Risk", IF(ISNUMBER(SEARCH("lowrisk", LOWER(INDEX(Paste_Here!AP$2:AP$850, MATCH(B63, Paste_Here!A$2:A$850, 0))))), "Low Risk", IF(ISNUMBER(SEARCH("somerisk", LOWER(INDEX(Paste_Here!AP$2:AP$850, MATCH(B63, Paste_Here!A$2:A$850, 0))))), "Some Risk", IF(ISNUMBER(SEARCH("ot", LOWER(INDEX(Paste_Here!AP$2:AP$850, MATCH(B63, Paste_Here!A$2:A$850, 0))))), "OT", "")))), ""), "")</f>
        <v/>
      </c>
      <c r="EI63" s="66"/>
      <c r="EJ63" s="93"/>
      <c r="EK63" s="66"/>
      <c r="EL63" s="75" t="str">
        <f>IFERROR(IF(B63&lt;&gt;"", IF(AND(INDEX(Paste_Here!AQ$2:AQ$850, MATCH(B63, Paste_Here!A$2:A$850, 0))&lt;&gt;"", ISNUMBER(VALUE(INDEX(Paste_Here!AQ$2:AQ$850, MATCH(B63, Paste_Here!A$2:A$850, 0))))), INDEX(Paste_Here!AQ$2:AQ$850, MATCH(B63, Paste_Here!A$2:A$850, 0)), ""), ""), "")</f>
        <v/>
      </c>
      <c r="EM63" s="66"/>
      <c r="EN63" s="75" t="str">
        <f>IFERROR(IF(B63&lt;&gt;"", IF(ISNUMBER(SEARCH("highrisk", LOWER(INDEX(Paste_Here!AR$2:AR$850, MATCH(B63, Paste_Here!A$2:A$850, 0))))), "High Risk", IF(ISNUMBER(SEARCH("lowrisk", LOWER(INDEX(Paste_Here!AR$2:AR$850, MATCH(B63, Paste_Here!A$2:A$850, 0))))), "Low Risk", IF(ISNUMBER(SEARCH("somerisk", LOWER(INDEX(Paste_Here!AR$2:AR$850, MATCH(B63, Paste_Here!A$2:A$850, 0))))), "Some Risk", IF(ISNUMBER(SEARCH("ot", LOWER(INDEX(Paste_Here!AR$2:AR$850, MATCH(B63, Paste_Here!A$2:A$850, 0))))), "OT", "")))), ""), "")</f>
        <v/>
      </c>
      <c r="EO63" s="66"/>
      <c r="EP63" s="93"/>
      <c r="EQ63" s="66"/>
      <c r="ER63" s="75"/>
      <c r="ES63" s="66"/>
      <c r="ET63" s="75"/>
      <c r="EU63" s="66"/>
      <c r="EV63" s="66"/>
      <c r="EW63" s="75" t="str">
        <f t="shared" si="11"/>
        <v/>
      </c>
      <c r="EX63" s="66"/>
      <c r="EY63" s="75" t="str">
        <f>IFERROR(IF(B63&lt;&gt;"", IF(AND(INDEX(Paste_Here!Y$2:Y$850, MATCH(B63, Paste_Here!A$2:A$850, 0))&lt;&gt;"", ISNUMBER(VALUE(INDEX(Paste_Here!Y$2:Y$850, MATCH(B63, Paste_Here!A$2:A$850, 0))))), INDEX(Paste_Here!Y$2:Y$850, MATCH(B63, Paste_Here!A$2:A$850, 0)), ""), ""), "")</f>
        <v/>
      </c>
      <c r="EZ63" s="66"/>
      <c r="FA63" s="75" t="str">
        <f>IFERROR(IF(B63&lt;&gt;"", IF(ISNUMBER(SEARCH("highrisk", LOWER(INDEX(Paste_Here!Z$2:Z$850, MATCH(B63, Paste_Here!A$2:A$850, 0))))), "High Risk", IF(ISNUMBER(SEARCH("lowrisk", LOWER(INDEX(Paste_Here!Z$2:Z$850, MATCH(B63, Paste_Here!A$2:A$850, 0))))), "Low Risk", IF(ISNUMBER(SEARCH("somerisk", LOWER(INDEX(Paste_Here!Z$2:Z$850, MATCH(B63, Paste_Here!A$2:A$850, 0))))), "Some Risk", IF(ISNUMBER(SEARCH("ot", LOWER(INDEX(Paste_Here!Z$2:Z$850, MATCH(B63, Paste_Here!A$2:A$850, 0))))), "OT", "")))), ""), "")</f>
        <v/>
      </c>
      <c r="FB63" s="66"/>
      <c r="FC63" s="93"/>
      <c r="FD63" s="66"/>
      <c r="FE63" s="75" t="str">
        <f>IFERROR(IF(B63&lt;&gt;"", IF(AND(INDEX(Paste_Here!AA$2:AA$850, MATCH(B63, Paste_Here!A$2:A$850, 0))&lt;&gt;"", ISNUMBER(VALUE(INDEX(Paste_Here!AA$2:AA$850, MATCH(B63, Paste_Here!A$2:A$850, 0))))), INDEX(Paste_Here!AA$2:AA$850, MATCH(B63, Paste_Here!A$2:A$850, 0)), ""), ""), "")</f>
        <v/>
      </c>
      <c r="FF63" s="66"/>
      <c r="FG63" s="75" t="str">
        <f>IFERROR(IF(B63&lt;&gt;"", IF(ISNUMBER(SEARCH("highrisk", LOWER(INDEX(Paste_Here!AB$2:AB$850, MATCH(B63, Paste_Here!A$2:A$850, 0))))), "High Risk", IF(ISNUMBER(SEARCH("lowrisk", LOWER(INDEX(Paste_Here!AB$2:AB$850, MATCH(B63, Paste_Here!A$2:A$850, 0))))), "Low Risk", IF(ISNUMBER(SEARCH("somerisk", LOWER(INDEX(Paste_Here!AB$2:AB$850, MATCH(B63, Paste_Here!A$2:A$850, 0))))), "Some Risk", IF(ISNUMBER(SEARCH("ot", LOWER(INDEX(Paste_Here!AB$2:AB$850, MATCH(B63, Paste_Here!A$2:A$850, 0))))), "OT", "")))), ""), "")</f>
        <v/>
      </c>
      <c r="FH63" s="66"/>
      <c r="FI63" s="93"/>
      <c r="FJ63" s="66"/>
      <c r="FK63" s="75"/>
      <c r="FL63" s="66"/>
      <c r="FM63" s="75"/>
      <c r="FN63" s="66"/>
      <c r="FO63" s="66"/>
      <c r="FP63" s="75" t="str">
        <f t="shared" si="6"/>
        <v/>
      </c>
      <c r="FQ63" s="66"/>
      <c r="FR63" s="75" t="str">
        <f>IFERROR(IF(B63&lt;&gt;"", IF(ISNUMBER(SEARCH("s", LOWER(INDEX(Paste_Here!L$2:L$850, MATCH(B63, Paste_Here!A$2:A$850, 0))))), "Yes", IF(INDEX(Paste_Here!L$2:L$850, MATCH(B63, Paste_Here!A$2:A$850, 0))&lt;&gt;"", "No", "")), ""), "")</f>
        <v/>
      </c>
      <c r="FS63" s="66"/>
      <c r="FT63" s="75" t="str">
        <f>IFERROR(IF(B63&lt;&gt;"", IF(ISNUMBER(SEARCH("yes", LOWER(INDEX(Paste_Here!F$2:F$850, MATCH(B63, Paste_Here!A$2:A$850, 0))))), "Yes", IF(ISNUMBER(SEARCH("no", LOWER(INDEX(Paste_Here!F$2:F$850, MATCH(B63, Paste_Here!A$2:A$850, 0))))), "No", "")), ""), "")</f>
        <v/>
      </c>
      <c r="FU63" s="66"/>
      <c r="FV63" s="75" t="str">
        <f>IFERROR(IF(B63&lt;&gt;"", IF(ISNUMBER(SEARCH("english language learner", LOWER(INDEX(Paste_Here!C$2:C$850, MATCH(B63, Paste_Here!A$2:A$850, 0))))), "Yes", ""), ""), "")</f>
        <v/>
      </c>
      <c r="FW63" s="66"/>
      <c r="FX63" s="75" t="str">
        <f>IFERROR(IF(B63&lt;&gt;"", IF(OR(ISNUMBER(SEARCH("b", LOWER(INDEX(Paste_Here!J$2:J$850, MATCH(B63, Paste_Here!A$2:A$850, 0))))), ISNUMBER(SEARCH("h", LOWER(INDEX(Paste_Here!J$2:J$850, MATCH(B63, Paste_Here!A$2:A$850, 0))))), ISNUMBER(SEARCH("i", LOWER(INDEX(Paste_Here!J$2:J$850, MATCH(B63, Paste_Here!A$2:A$850, 0)))))), "Yes", IF(INDEX(Paste_Here!J$2:J$850, MATCH(B63, Paste_Here!A$2:A$850, 0))&lt;&gt;"", "No", "")), ""), "")</f>
        <v/>
      </c>
      <c r="FY63" s="66"/>
      <c r="FZ63" s="75" t="str">
        <f>IFERROR(IF(B63&lt;&gt;"", IF(ISNUMBER(SEARCH("yes", LOWER(INDEX(Paste_Here!K$2:K$850, MATCH(B63, Paste_Here!A$2:A$850, 0))))), "Yes", IF(ISNUMBER(SEARCH("no", LOWER(INDEX(Paste_Here!K$2:K$850, MATCH(B63, Paste_Here!A$2:A$850, 0))))), "No", "")), ""), "")</f>
        <v/>
      </c>
      <c r="GA63" s="66"/>
      <c r="GB63" s="75" t="str">
        <f>IFERROR(IF(B63&lt;&gt;"", IF(ISNUMBER(SEARCH("transitional 2", LOWER(INDEX(Paste_Here!C$2:C$850, MATCH(B63, Paste_Here!A$2:A$850, 0))))), "T2",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GC63" s="66"/>
      <c r="GD63" s="75"/>
      <c r="GE63" s="66"/>
      <c r="GF63" s="75"/>
      <c r="GG63" s="66"/>
      <c r="GH63" s="75"/>
      <c r="GI63" s="66"/>
      <c r="GK63" s="1" t="str" cm="1">
        <f t="array" ref="GK63">IFERROR(INDEX(Paste_Here!$B$2:$B$850, MATCH(0, COUNTIF(GK$4:GK62, Paste_Here!$B$2:$B$850) + IF(Paste_Here!$B$2:$B$850="", 1, 0), 0)), "")</f>
        <v/>
      </c>
      <c r="GL63" s="1" t="str">
        <f>IF(GK63&lt;&gt;"", INDEX(Paste_Here!$A$2:$A$850, MATCH(GK63, Paste_Here!$B$2:$B$850, 0)), "")</f>
        <v/>
      </c>
      <c r="GM63" s="1" t="str">
        <f t="shared" si="12"/>
        <v/>
      </c>
      <c r="GN63" s="1" t="str" cm="1">
        <f t="array" ref="GN63">IFERROR(INDEX($GM$5:$GM$850, MATCH(SMALL(IF($GM$5:$GM$850&lt;&gt;"", COUNTIF($GM$5:$GM$850, "&lt;"&amp;$GM$5:$GM$850)+1), ROW()-ROW($GN$5)+1), COUNTIF($GM$5:$GM$850, "&lt;"&amp;$GM$5:$GM$850)+1, 0)), "")</f>
        <v/>
      </c>
    </row>
    <row r="64" spans="1:196">
      <c r="A64" s="66"/>
      <c r="B64" s="75" t="str">
        <f t="shared" si="0"/>
        <v/>
      </c>
      <c r="C64" s="66"/>
      <c r="D64" s="75" t="str">
        <f>IFERROR(IF(AND(INDEX(Paste_Here!N$2:N$850, MATCH(B64, Paste_Here!A$2:A$850, 0)) = ""), "", IF(UPPER(INDEX(Paste_Here!N$2:N$850, MATCH(B64, Paste_Here!A$2:A$850, 0))) = "YES", "Yes", IF(UPPER(INDEX(Paste_Here!N$2:N$850, MATCH(B64, Paste_Here!A$2:A$850, 0))) = "NO", "No", ""))), "")</f>
        <v/>
      </c>
      <c r="E64" s="66"/>
      <c r="F64" s="75" t="str">
        <f t="shared" si="7"/>
        <v/>
      </c>
      <c r="G64" s="66"/>
      <c r="H64" s="75" t="str">
        <f t="shared" si="8"/>
        <v/>
      </c>
      <c r="I64" s="66"/>
      <c r="J64" s="75" t="str">
        <f t="shared" si="9"/>
        <v/>
      </c>
      <c r="K64" s="66"/>
      <c r="L64" s="75"/>
      <c r="M64" s="66"/>
      <c r="N64" s="75" t="str">
        <f>IFERROR(IF(B64&lt;&gt;"", IF(AND(INDEX(Paste_Here!AW$2:AW$850, MATCH(B64, Paste_Here!A$2:A$850, 0))&lt;&gt;"", ISNUMBER(VALUE(INDEX(Paste_Here!AW$2:AW$850, MATCH(B64, Paste_Here!A$2:A$850, 0))))), INDEX(Paste_Here!AW$2:AW$850, MATCH(B64, Paste_Here!A$2:A$850, 0)), ""), ""), "")</f>
        <v/>
      </c>
      <c r="O64" s="66"/>
      <c r="P64" s="75" t="str">
        <f>IFERROR(IF(B64&lt;&gt;"", IF(AND(INDEX(Paste_Here!AX$2:AX$850, MATCH(B64, Paste_Here!A$2:A$850, 0))&lt;&gt;"", ISNUMBER(VALUE(INDEX(Paste_Here!AX$2:AX$850, MATCH(B64, Paste_Here!A$2:A$850, 0))))), INDEX(Paste_Here!AX$2:AX$850, MATCH(B64, Paste_Here!A$2:A$850, 0)), ""), ""), "")</f>
        <v/>
      </c>
      <c r="Q64" s="66"/>
      <c r="R64" s="75" t="str">
        <f>IFERROR(IF(B64&lt;&gt;"", IF(AND(INDEX(Paste_Here!AU$2:AU$850, MATCH(B64, Paste_Here!A$2:A$850, 0))&lt;&gt;"", ISNUMBER(VALUE(INDEX(Paste_Here!AU$2:AU$850, MATCH(B64, Paste_Here!A$2:A$850, 0))))), INDEX(Paste_Here!AU$2:AU$850, MATCH(B64, Paste_Here!A$2:A$850, 0)), ""), ""), "")</f>
        <v/>
      </c>
      <c r="S64" s="66"/>
      <c r="T64" s="75" t="str">
        <f>IFERROR(IF(B64&lt;&gt;"", IF(AND(INDEX(Paste_Here!AV$2:AV$850, MATCH(B64, Paste_Here!A$2:A$850, 0))&lt;&gt;"", ISNUMBER(VALUE(INDEX(Paste_Here!AV$2:AV$850, MATCH(B64, Paste_Here!A$2:A$850, 0))))), INDEX(Paste_Here!AV$2:AV$850, MATCH(B64, Paste_Here!A$2:A$850, 0)), ""), ""), "")</f>
        <v/>
      </c>
      <c r="U64" s="66"/>
      <c r="W64" s="66"/>
      <c r="Y64" s="66"/>
      <c r="Z64" s="66"/>
      <c r="AA64" s="75" t="str">
        <f t="shared" si="1"/>
        <v/>
      </c>
      <c r="AB64" s="66"/>
      <c r="AC64" s="75"/>
      <c r="AD64" s="66"/>
      <c r="AE64" s="98"/>
      <c r="AF64" s="66"/>
      <c r="AG64" s="75"/>
      <c r="AH64" s="66"/>
      <c r="AI64" s="75" t="str">
        <f>IFERROR(IF(B64&lt;&gt;"", IF(AND(INDEX(Paste_Here!AC$2:AC$850, MATCH(B64, Paste_Here!A$2:A$850, 0))&lt;&gt;"", ISNUMBER(VALUE(INDEX(Paste_Here!AC$2:AC$850, MATCH(B64, Paste_Here!A$2:A$850, 0))))), INDEX(Paste_Here!AC$2:AC$850, MATCH(B64, Paste_Here!A$2:A$850, 0)), ""), ""), "")</f>
        <v/>
      </c>
      <c r="AJ64" s="66"/>
      <c r="AK64" s="75" t="str">
        <f>IFERROR(IF(B64&lt;&gt;"", IF(ISNUMBER(SEARCH("highrisk", LOWER(INDEX(Paste_Here!AD$2:AD$850, MATCH(B64, Paste_Here!A$2:A$850, 0))))), "High Risk", IF(ISNUMBER(SEARCH("lowrisk", LOWER(INDEX(Paste_Here!AD$2:AD$850, MATCH(B64, Paste_Here!A$2:A$850, 0))))), "Low Risk", IF(ISNUMBER(SEARCH("somerisk", LOWER(INDEX(Paste_Here!AD$2:AD$850, MATCH(B64, Paste_Here!A$2:A$850, 0))))), "Some Risk", IF(ISNUMBER(SEARCH("ot", LOWER(INDEX(Paste_Here!AD$2:AD$850, MATCH(B64, Paste_Here!A$2:A$850, 0))))), "OT", "")))), ""), "")</f>
        <v/>
      </c>
      <c r="AL64" s="66"/>
      <c r="AM64" s="75"/>
      <c r="AN64" s="66"/>
      <c r="AO64" s="75" t="str">
        <f>IFERROR(IF(B64&lt;&gt;"", IF(AND(INDEX(Paste_Here!M$2:M$850, MATCH(B64, Paste_Here!A$2:A$850, 0))&lt;&gt;"", ISNUMBER(VALUE(INDEX(Paste_Here!M$2:M$850, MATCH(B64, Paste_Here!A$2:A$850, 0))))), INDEX(Paste_Here!M$2:M$850, MATCH(B64, Paste_Here!A$2:A$850, 0)), ""), ""), "")</f>
        <v/>
      </c>
      <c r="AP64" s="66"/>
      <c r="AQ64" s="75" t="str">
        <f>IFERROR(IF(B64&lt;&gt;"", IF(ISNUMBER(SEARCH("highrisk", LOWER(INDEX(Paste_Here!N$2:N$850, MATCH(B64, Paste_Here!A$2:A$850, 0))))), "High Risk", IF(ISNUMBER(SEARCH("lowrisk", LOWER(INDEX(Paste_Here!N$2:N$850, MATCH(B64, Paste_Here!A$2:A$850, 0))))), "Low Risk", IF(ISNUMBER(SEARCH("somerisk", LOWER(INDEX(Paste_Here!N$2:N$850, MATCH(B64, Paste_Here!A$2:A$850, 0))))), "Some Risk", IF(ISNUMBER(SEARCH("ot", LOWER(INDEX(Paste_Here!N$2:N$850, MATCH(B64, Paste_Here!A$2:A$850, 0))))), "OT", "")))), ""), "")</f>
        <v/>
      </c>
      <c r="AT64" s="66"/>
      <c r="AU64" s="103"/>
      <c r="AV64" s="66"/>
      <c r="AW64" s="66"/>
      <c r="AX64" s="75" t="str">
        <f t="shared" si="2"/>
        <v/>
      </c>
      <c r="AY64" s="66"/>
      <c r="AZ64" s="75"/>
      <c r="BA64" s="66"/>
      <c r="BB64" s="75"/>
      <c r="BC64" s="66"/>
      <c r="BD64" s="75"/>
      <c r="BE64" s="66"/>
      <c r="BF64" s="75" t="str">
        <f>IFERROR(IF(B64&lt;&gt;"", IF(AND(INDEX(Paste_Here!AE$2:AE$850, MATCH(B64, Paste_Here!A$2:A$850, 0))&lt;&gt;"", ISNUMBER(VALUE(INDEX(Paste_Here!AE$2:AE$850, MATCH(B64, Paste_Here!A$2:A$850, 0))))), INDEX(Paste_Here!AE$2:AE$850, MATCH(B64, Paste_Here!A$2:A$850, 0)), ""), ""), "")</f>
        <v/>
      </c>
      <c r="BG64" s="66"/>
      <c r="BH64" s="75" t="str">
        <f>IFERROR(IF(B64&lt;&gt;"", IF(ISNUMBER(SEARCH("highrisk", LOWER(INDEX(Paste_Here!AF$2:AF$850, MATCH(B64, Paste_Here!A$2:A$850, 0))))), "High Risk", IF(ISNUMBER(SEARCH("lowrisk", LOWER(INDEX(Paste_Here!AF$2:AF$850, MATCH(B64, Paste_Here!A$2:A$850, 0))))), "Low Risk", IF(ISNUMBER(SEARCH("somerisk", LOWER(INDEX(Paste_Here!AF$2:AF$850, MATCH(B64, Paste_Here!A$2:A$850, 0))))), "Some Risk", IF(ISNUMBER(SEARCH("ot", LOWER(INDEX(Paste_Here!AF$2:AF$850, MATCH(B64, Paste_Here!A$2:A$850, 0))))), "OT", "")))), ""), "")</f>
        <v/>
      </c>
      <c r="BI64" s="66"/>
      <c r="BJ64" s="75"/>
      <c r="BK64" s="66"/>
      <c r="BL64" s="75" t="str">
        <f>IFERROR(IF(B64&lt;&gt;"", IF(AND(INDEX(Paste_Here!O$2:O$850, MATCH(B64, Paste_Here!A$2:A$850, 0))&lt;&gt;"", ISNUMBER(VALUE(INDEX(Paste_Here!O$2:O$850, MATCH(B64, Paste_Here!A$2:A$850, 0))))), INDEX(Paste_Here!O$2:O$850, MATCH(B64, Paste_Here!A$2:A$850, 0)), ""), ""), "")</f>
        <v/>
      </c>
      <c r="BM64" s="66"/>
      <c r="BN64" s="75" t="str">
        <f>IFERROR(IF(B64&lt;&gt;"", IF(ISNUMBER(SEARCH("highrisk", LOWER(INDEX(Paste_Here!P$2:P$850, MATCH(B64, Paste_Here!A$2:A$850, 0))))), "High Risk", IF(ISNUMBER(SEARCH("lowrisk", LOWER(INDEX(Paste_Here!P$2:P$850, MATCH(B64, Paste_Here!A$2:A$850, 0))))), "Low Risk", IF(ISNUMBER(SEARCH("somerisk", LOWER(INDEX(Paste_Here!P$2:P$850, MATCH(B64, Paste_Here!A$2:A$850, 0))))), "Some Risk", IF(ISNUMBER(SEARCH("ot", LOWER(INDEX(Paste_Here!P$2:P$850, MATCH(B64, Paste_Here!A$2:A$850, 0))))), "OT", "")))), ""), "")</f>
        <v/>
      </c>
      <c r="BQ64" s="66"/>
      <c r="BR64" s="75"/>
      <c r="BS64" s="66"/>
      <c r="BT64" s="66"/>
      <c r="BU64" s="75" t="str">
        <f t="shared" si="3"/>
        <v/>
      </c>
      <c r="BV64" s="66"/>
      <c r="BW64" s="75"/>
      <c r="BX64" s="66"/>
      <c r="BY64" s="75"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BZ64" s="66"/>
      <c r="CA64" s="75"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CB64" s="66"/>
      <c r="CC64" s="75"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CD64" s="66"/>
      <c r="CE64" s="75"/>
      <c r="CF64" s="66"/>
      <c r="CK64" s="75"/>
      <c r="CL64" s="66"/>
      <c r="CM64" s="75"/>
      <c r="CN64" s="66"/>
      <c r="CO64" s="75"/>
      <c r="CP64" s="66"/>
      <c r="CQ64" s="66"/>
      <c r="CR64" s="75" t="str">
        <f t="shared" si="4"/>
        <v/>
      </c>
      <c r="CS64" s="66"/>
      <c r="CT64" s="75"/>
      <c r="CU64" s="66"/>
      <c r="CV64" s="75"/>
      <c r="CW64" s="66"/>
      <c r="CX64" s="75"/>
      <c r="CY64" s="66"/>
      <c r="CZ64" s="75"/>
      <c r="DA64" s="66"/>
      <c r="DB64" s="75" t="str">
        <f>IFERROR(IF(B64&lt;&gt;"", IF(AND(INDEX(Paste_Here!AK$2:AK$850, MATCH(B64, Paste_Here!A$2:A$850, 0))&lt;&gt;"", ISNUMBER(VALUE(INDEX(Paste_Here!AK$2:AK$850, MATCH(B64, Paste_Here!A$2:A$850, 0))))), INDEX(Paste_Here!AK$2:AK$850, MATCH(B64, Paste_Here!A$2:A$850, 0)), ""), ""), "")</f>
        <v/>
      </c>
      <c r="DC64" s="66"/>
      <c r="DD64" s="75" t="str">
        <f>IFERROR(IF(B64&lt;&gt;"", IF(ISNUMBER(SEARCH("highrisk", LOWER(INDEX(Paste_Here!AL$2:AL$850, MATCH(B64, Paste_Here!A$2:A$850, 0))))), "High Risk", IF(ISNUMBER(SEARCH("lowrisk", LOWER(INDEX(Paste_Here!AL$2:AL$850, MATCH(B64, Paste_Here!A$2:A$850, 0))))), "Low Risk", IF(ISNUMBER(SEARCH("somerisk", LOWER(INDEX(Paste_Here!AL$2:AL$850, MATCH(B64, Paste_Here!A$2:A$850, 0))))), "Some Risk", IF(ISNUMBER(SEARCH("ot", LOWER(INDEX(Paste_Here!AL$2:AL$850, MATCH(B64, Paste_Here!A$2:A$850, 0))))), "OT", "")))), ""), "")</f>
        <v/>
      </c>
      <c r="DE64" s="66"/>
      <c r="DF64" s="75" t="str">
        <f>IFERROR(IF(B64&lt;&gt;"", IF(AND(INDEX(Paste_Here!AM$2:AM$850, MATCH(B64, Paste_Here!A$2:A$850, 0))&lt;&gt;"", ISNUMBER(VALUE(INDEX(Paste_Here!AM$2:AM$850, MATCH(B64, Paste_Here!A$2:A$850, 0))))), INDEX(Paste_Here!AM$2:AM$850, MATCH(B64, Paste_Here!A$2:A$850, 0)), ""), ""), "")</f>
        <v/>
      </c>
      <c r="DG64" s="66"/>
      <c r="DH64" s="75" t="str">
        <f>IFERROR(IF(B64&lt;&gt;"", IF(ISNUMBER(SEARCH("highrisk", LOWER(INDEX(Paste_Here!AN$2:AN$850, MATCH(B64, Paste_Here!A$2:A$850, 0))))), "High Risk", IF(ISNUMBER(SEARCH("lowrisk", LOWER(INDEX(Paste_Here!AN$2:AN$850, MATCH(B64, Paste_Here!A$2:A$850, 0))))), "Low Risk", IF(ISNUMBER(SEARCH("somerisk", LOWER(INDEX(Paste_Here!AN$2:AN$850, MATCH(B64, Paste_Here!A$2:A$850, 0))))), "Some Risk", IF(ISNUMBER(SEARCH("ot", LOWER(INDEX(Paste_Here!AN$2:AN$850, MATCH(B64, Paste_Here!A$2:A$850, 0))))), "OT", "")))), ""), "")</f>
        <v/>
      </c>
      <c r="DI64" s="66"/>
      <c r="DJ64" s="66"/>
      <c r="DK64" s="75" t="str">
        <f t="shared" si="5"/>
        <v/>
      </c>
      <c r="DL64" s="66"/>
      <c r="DM64" s="75" t="str">
        <f>IFERROR(IF(B64&lt;&gt;"", IF(AND(INDEX(Paste_Here!Q$2:Q$850, MATCH(B64, Paste_Here!A$2:A$850, 0))&lt;&gt;"", ISNUMBER(VALUE(INDEX(Paste_Here!Q$2:Q$850, MATCH(B64, Paste_Here!A$2:A$850, 0))))), INDEX(Paste_Here!Q$2:Q$850, MATCH(B64, Paste_Here!A$2:A$850, 0)), ""), ""), "")</f>
        <v/>
      </c>
      <c r="DN64" s="66"/>
      <c r="DO64" s="75" t="str">
        <f>IFERROR(IF(B64&lt;&gt;"", IF(ISNUMBER(SEARCH("highrisk", LOWER(INDEX(Paste_Here!R$2:R$850, MATCH(B64, Paste_Here!A$2:A$850, 0))))), "High Risk", IF(ISNUMBER(SEARCH("lowrisk", LOWER(INDEX(Paste_Here!R$2:R$850, MATCH(B64, Paste_Here!A$2:A$850, 0))))), "Low Risk", IF(ISNUMBER(SEARCH("somerisk", LOWER(INDEX(Paste_Here!R$2:R$850, MATCH(B64, Paste_Here!A$2:A$850, 0))))), "Some Risk", IF(ISNUMBER(SEARCH("ot", LOWER(INDEX(Paste_Here!R$2:R$850, MATCH(B64, Paste_Here!A$2:A$850, 0))))), "OT", "")))), ""), "")</f>
        <v/>
      </c>
      <c r="DP64" s="66"/>
      <c r="DQ64" s="93" t="str">
        <f>IFERROR(IF(B64&lt;&gt;"", IF(AND(INDEX(Paste_Here!S$2:S$850, MATCH(B64, Paste_Here!A$2:A$850, 0))&lt;&gt;"", ISNUMBER(VALUE(INDEX(Paste_Here!S$2:S$850, MATCH(B64, Paste_Here!A$2:A$850, 0))))), INDEX(Paste_Here!S$2:S$850, MATCH(B64, Paste_Here!A$2:A$850, 0)), ""), ""), "")</f>
        <v/>
      </c>
      <c r="DR64" s="66"/>
      <c r="DS64" s="75"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IF(ISNUMBER(SEARCH("ot", LOWER(INDEX(Paste_Here!T$2:T$850, MATCH(B64, Paste_Here!A$2:A$850, 0))))), "OT", "")))), ""), "")</f>
        <v/>
      </c>
      <c r="DT64" s="66"/>
      <c r="DU64" s="75" t="str">
        <f>IFERROR(IF(B64&lt;&gt;"", IF(AND(INDEX(Paste_Here!U$2:U$850, MATCH(B64, Paste_Here!A$2:A$850, 0))&lt;&gt;"", ISNUMBER(VALUE(INDEX(Paste_Here!U$2:U$850, MATCH(B64, Paste_Here!A$2:A$850, 0))))), INDEX(Paste_Here!U$2:U$850, MATCH(B64, Paste_Here!A$2:A$850, 0)), ""), ""), "")</f>
        <v/>
      </c>
      <c r="DV64" s="66"/>
      <c r="DW64" s="93" t="str">
        <f>IFERROR(IF(B64&lt;&gt;"", IF(ISNUMBER(SEARCH("highrisk", LOWER(INDEX(Paste_Here!V$2:V$850, MATCH(B64, Paste_Here!A$2:A$850, 0))))), "High Risk", IF(ISNUMBER(SEARCH("lowrisk", LOWER(INDEX(Paste_Here!V$2:V$850, MATCH(B64, Paste_Here!A$2:A$850, 0))))), "Low Risk", IF(ISNUMBER(SEARCH("somerisk", LOWER(INDEX(Paste_Here!V$2:V$850, MATCH(B64, Paste_Here!A$2:A$850, 0))))), "Some Risk", IF(ISNUMBER(SEARCH("ot", LOWER(INDEX(Paste_Here!V$2:V$850, MATCH(B64, Paste_Here!A$2:A$850, 0))))), "OT", "")))), ""), "")</f>
        <v/>
      </c>
      <c r="DX64" s="66"/>
      <c r="DY64" s="75" t="str">
        <f>IFERROR(IF(B64&lt;&gt;"", IF(AND(INDEX(Paste_Here!W$2:W$850, MATCH(B64, Paste_Here!A$2:A$850, 0))&lt;&gt;"", ISNUMBER(VALUE(INDEX(Paste_Here!W$2:W$850, MATCH(B64, Paste_Here!A$2:A$850, 0))))), INDEX(Paste_Here!W$2:W$850, MATCH(B64, Paste_Here!A$2:A$850, 0)), ""), ""), "")</f>
        <v/>
      </c>
      <c r="DZ64" s="66"/>
      <c r="EA64" s="75" t="str">
        <f>IFERROR(IF(B64&lt;&gt;"", IF(ISNUMBER(SEARCH("highrisk", LOWER(INDEX(Paste_Here!X$2:X$850, MATCH(B64, Paste_Here!A$2:A$850, 0))))), "High Risk", IF(ISNUMBER(SEARCH("lowrisk", LOWER(INDEX(Paste_Here!X$2:X$850, MATCH(B64, Paste_Here!A$2:A$850, 0))))), "Low Risk", IF(ISNUMBER(SEARCH("somerisk", LOWER(INDEX(Paste_Here!X$2:X$850, MATCH(B64, Paste_Here!A$2:A$850, 0))))), "Some Risk", IF(ISNUMBER(SEARCH("ot", LOWER(INDEX(Paste_Here!X$2:X$850, MATCH(B64, Paste_Here!A$2:A$850, 0))))), "OT", "")))), ""), "")</f>
        <v/>
      </c>
      <c r="EB64" s="66"/>
      <c r="EC64" s="66"/>
      <c r="ED64" s="75" t="str">
        <f t="shared" si="10"/>
        <v/>
      </c>
      <c r="EE64" s="66"/>
      <c r="EF64" s="75" t="str">
        <f>IFERROR(IF(B64&lt;&gt;"", IF(AND(INDEX(Paste_Here!AO$2:AO$850, MATCH(B64, Paste_Here!A$2:A$850, 0))&lt;&gt;"", ISNUMBER(VALUE(INDEX(Paste_Here!AO$2:AO$850, MATCH(B64, Paste_Here!A$2:A$850, 0))))), INDEX(Paste_Here!AO$2:AO$850, MATCH(B64, Paste_Here!A$2:A$850, 0)), ""), ""), "")</f>
        <v/>
      </c>
      <c r="EG64" s="66"/>
      <c r="EH64" s="75" t="str">
        <f>IFERROR(IF(B64&lt;&gt;"", IF(ISNUMBER(SEARCH("highrisk", LOWER(INDEX(Paste_Here!AP$2:AP$850, MATCH(B64, Paste_Here!A$2:A$850, 0))))), "High Risk", IF(ISNUMBER(SEARCH("lowrisk", LOWER(INDEX(Paste_Here!AP$2:AP$850, MATCH(B64, Paste_Here!A$2:A$850, 0))))), "Low Risk", IF(ISNUMBER(SEARCH("somerisk", LOWER(INDEX(Paste_Here!AP$2:AP$850, MATCH(B64, Paste_Here!A$2:A$850, 0))))), "Some Risk", IF(ISNUMBER(SEARCH("ot", LOWER(INDEX(Paste_Here!AP$2:AP$850, MATCH(B64, Paste_Here!A$2:A$850, 0))))), "OT", "")))), ""), "")</f>
        <v/>
      </c>
      <c r="EI64" s="66"/>
      <c r="EJ64" s="93"/>
      <c r="EK64" s="66"/>
      <c r="EL64" s="75" t="str">
        <f>IFERROR(IF(B64&lt;&gt;"", IF(AND(INDEX(Paste_Here!AQ$2:AQ$850, MATCH(B64, Paste_Here!A$2:A$850, 0))&lt;&gt;"", ISNUMBER(VALUE(INDEX(Paste_Here!AQ$2:AQ$850, MATCH(B64, Paste_Here!A$2:A$850, 0))))), INDEX(Paste_Here!AQ$2:AQ$850, MATCH(B64, Paste_Here!A$2:A$850, 0)), ""), ""), "")</f>
        <v/>
      </c>
      <c r="EM64" s="66"/>
      <c r="EN64" s="75" t="str">
        <f>IFERROR(IF(B64&lt;&gt;"", IF(ISNUMBER(SEARCH("highrisk", LOWER(INDEX(Paste_Here!AR$2:AR$850, MATCH(B64, Paste_Here!A$2:A$850, 0))))), "High Risk", IF(ISNUMBER(SEARCH("lowrisk", LOWER(INDEX(Paste_Here!AR$2:AR$850, MATCH(B64, Paste_Here!A$2:A$850, 0))))), "Low Risk", IF(ISNUMBER(SEARCH("somerisk", LOWER(INDEX(Paste_Here!AR$2:AR$850, MATCH(B64, Paste_Here!A$2:A$850, 0))))), "Some Risk", IF(ISNUMBER(SEARCH("ot", LOWER(INDEX(Paste_Here!AR$2:AR$850, MATCH(B64, Paste_Here!A$2:A$850, 0))))), "OT", "")))), ""), "")</f>
        <v/>
      </c>
      <c r="EO64" s="66"/>
      <c r="EP64" s="93"/>
      <c r="EQ64" s="66"/>
      <c r="ER64" s="75"/>
      <c r="ES64" s="66"/>
      <c r="ET64" s="75"/>
      <c r="EU64" s="66"/>
      <c r="EV64" s="66"/>
      <c r="EW64" s="75" t="str">
        <f t="shared" si="11"/>
        <v/>
      </c>
      <c r="EX64" s="66"/>
      <c r="EY64" s="75" t="str">
        <f>IFERROR(IF(B64&lt;&gt;"", IF(AND(INDEX(Paste_Here!Y$2:Y$850, MATCH(B64, Paste_Here!A$2:A$850, 0))&lt;&gt;"", ISNUMBER(VALUE(INDEX(Paste_Here!Y$2:Y$850, MATCH(B64, Paste_Here!A$2:A$850, 0))))), INDEX(Paste_Here!Y$2:Y$850, MATCH(B64, Paste_Here!A$2:A$850, 0)), ""), ""), "")</f>
        <v/>
      </c>
      <c r="EZ64" s="66"/>
      <c r="FA64" s="75" t="str">
        <f>IFERROR(IF(B64&lt;&gt;"", IF(ISNUMBER(SEARCH("highrisk", LOWER(INDEX(Paste_Here!Z$2:Z$850, MATCH(B64, Paste_Here!A$2:A$850, 0))))), "High Risk", IF(ISNUMBER(SEARCH("lowrisk", LOWER(INDEX(Paste_Here!Z$2:Z$850, MATCH(B64, Paste_Here!A$2:A$850, 0))))), "Low Risk", IF(ISNUMBER(SEARCH("somerisk", LOWER(INDEX(Paste_Here!Z$2:Z$850, MATCH(B64, Paste_Here!A$2:A$850, 0))))), "Some Risk", IF(ISNUMBER(SEARCH("ot", LOWER(INDEX(Paste_Here!Z$2:Z$850, MATCH(B64, Paste_Here!A$2:A$850, 0))))), "OT", "")))), ""), "")</f>
        <v/>
      </c>
      <c r="FB64" s="66"/>
      <c r="FC64" s="93"/>
      <c r="FD64" s="66"/>
      <c r="FE64" s="75" t="str">
        <f>IFERROR(IF(B64&lt;&gt;"", IF(AND(INDEX(Paste_Here!AA$2:AA$850, MATCH(B64, Paste_Here!A$2:A$850, 0))&lt;&gt;"", ISNUMBER(VALUE(INDEX(Paste_Here!AA$2:AA$850, MATCH(B64, Paste_Here!A$2:A$850, 0))))), INDEX(Paste_Here!AA$2:AA$850, MATCH(B64, Paste_Here!A$2:A$850, 0)), ""), ""), "")</f>
        <v/>
      </c>
      <c r="FF64" s="66"/>
      <c r="FG64" s="75" t="str">
        <f>IFERROR(IF(B64&lt;&gt;"", IF(ISNUMBER(SEARCH("highrisk", LOWER(INDEX(Paste_Here!AB$2:AB$850, MATCH(B64, Paste_Here!A$2:A$850, 0))))), "High Risk", IF(ISNUMBER(SEARCH("lowrisk", LOWER(INDEX(Paste_Here!AB$2:AB$850, MATCH(B64, Paste_Here!A$2:A$850, 0))))), "Low Risk", IF(ISNUMBER(SEARCH("somerisk", LOWER(INDEX(Paste_Here!AB$2:AB$850, MATCH(B64, Paste_Here!A$2:A$850, 0))))), "Some Risk", IF(ISNUMBER(SEARCH("ot", LOWER(INDEX(Paste_Here!AB$2:AB$850, MATCH(B64, Paste_Here!A$2:A$850, 0))))), "OT", "")))), ""), "")</f>
        <v/>
      </c>
      <c r="FH64" s="66"/>
      <c r="FI64" s="93"/>
      <c r="FJ64" s="66"/>
      <c r="FK64" s="75"/>
      <c r="FL64" s="66"/>
      <c r="FM64" s="75"/>
      <c r="FN64" s="66"/>
      <c r="FO64" s="66"/>
      <c r="FP64" s="75" t="str">
        <f t="shared" si="6"/>
        <v/>
      </c>
      <c r="FQ64" s="66"/>
      <c r="FR64" s="75" t="str">
        <f>IFERROR(IF(B64&lt;&gt;"", IF(ISNUMBER(SEARCH("s", LOWER(INDEX(Paste_Here!L$2:L$850, MATCH(B64, Paste_Here!A$2:A$850, 0))))), "Yes", IF(INDEX(Paste_Here!L$2:L$850, MATCH(B64, Paste_Here!A$2:A$850, 0))&lt;&gt;"", "No", "")), ""), "")</f>
        <v/>
      </c>
      <c r="FS64" s="66"/>
      <c r="FT64" s="75" t="str">
        <f>IFERROR(IF(B64&lt;&gt;"", IF(ISNUMBER(SEARCH("yes", LOWER(INDEX(Paste_Here!F$2:F$850, MATCH(B64, Paste_Here!A$2:A$850, 0))))), "Yes", IF(ISNUMBER(SEARCH("no", LOWER(INDEX(Paste_Here!F$2:F$850, MATCH(B64, Paste_Here!A$2:A$850, 0))))), "No", "")), ""), "")</f>
        <v/>
      </c>
      <c r="FU64" s="66"/>
      <c r="FV64" s="75" t="str">
        <f>IFERROR(IF(B64&lt;&gt;"", IF(ISNUMBER(SEARCH("english language learner", LOWER(INDEX(Paste_Here!C$2:C$850, MATCH(B64, Paste_Here!A$2:A$850, 0))))), "Yes", ""), ""), "")</f>
        <v/>
      </c>
      <c r="FW64" s="66"/>
      <c r="FX64" s="75" t="str">
        <f>IFERROR(IF(B64&lt;&gt;"", IF(OR(ISNUMBER(SEARCH("b", LOWER(INDEX(Paste_Here!J$2:J$850, MATCH(B64, Paste_Here!A$2:A$850, 0))))), ISNUMBER(SEARCH("h", LOWER(INDEX(Paste_Here!J$2:J$850, MATCH(B64, Paste_Here!A$2:A$850, 0))))), ISNUMBER(SEARCH("i", LOWER(INDEX(Paste_Here!J$2:J$850, MATCH(B64, Paste_Here!A$2:A$850, 0)))))), "Yes", IF(INDEX(Paste_Here!J$2:J$850, MATCH(B64, Paste_Here!A$2:A$850, 0))&lt;&gt;"", "No", "")), ""), "")</f>
        <v/>
      </c>
      <c r="FY64" s="66"/>
      <c r="FZ64" s="75" t="str">
        <f>IFERROR(IF(B64&lt;&gt;"", IF(ISNUMBER(SEARCH("yes", LOWER(INDEX(Paste_Here!K$2:K$850, MATCH(B64, Paste_Here!A$2:A$850, 0))))), "Yes", IF(ISNUMBER(SEARCH("no", LOWER(INDEX(Paste_Here!K$2:K$850, MATCH(B64, Paste_Here!A$2:A$850, 0))))), "No", "")), ""), "")</f>
        <v/>
      </c>
      <c r="GA64" s="66"/>
      <c r="GB64" s="75" t="str">
        <f>IFERROR(IF(B64&lt;&gt;"", IF(ISNUMBER(SEARCH("transitional 2", LOWER(INDEX(Paste_Here!C$2:C$850, MATCH(B64, Paste_Here!A$2:A$850, 0))))), "T2",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GC64" s="66"/>
      <c r="GD64" s="75"/>
      <c r="GE64" s="66"/>
      <c r="GF64" s="75"/>
      <c r="GG64" s="66"/>
      <c r="GH64" s="75"/>
      <c r="GI64" s="66"/>
      <c r="GK64" s="1" t="str" cm="1">
        <f t="array" ref="GK64">IFERROR(INDEX(Paste_Here!$B$2:$B$850, MATCH(0, COUNTIF(GK$4:GK63, Paste_Here!$B$2:$B$850) + IF(Paste_Here!$B$2:$B$850="", 1, 0), 0)), "")</f>
        <v/>
      </c>
      <c r="GL64" s="1" t="str">
        <f>IF(GK64&lt;&gt;"", INDEX(Paste_Here!$A$2:$A$850, MATCH(GK64, Paste_Here!$B$2:$B$850, 0)), "")</f>
        <v/>
      </c>
      <c r="GM64" s="1" t="str">
        <f t="shared" si="12"/>
        <v/>
      </c>
      <c r="GN64" s="1" t="str" cm="1">
        <f t="array" ref="GN64">IFERROR(INDEX($GM$5:$GM$850, MATCH(SMALL(IF($GM$5:$GM$850&lt;&gt;"", COUNTIF($GM$5:$GM$850, "&lt;"&amp;$GM$5:$GM$850)+1), ROW()-ROW($GN$5)+1), COUNTIF($GM$5:$GM$850, "&lt;"&amp;$GM$5:$GM$850)+1, 0)), "")</f>
        <v/>
      </c>
    </row>
    <row r="65" spans="1:196">
      <c r="A65" s="66"/>
      <c r="B65" s="75" t="str">
        <f t="shared" si="0"/>
        <v/>
      </c>
      <c r="C65" s="66"/>
      <c r="D65" s="75" t="str">
        <f>IFERROR(IF(AND(INDEX(Paste_Here!N$2:N$850, MATCH(B65, Paste_Here!A$2:A$850, 0)) = ""), "", IF(UPPER(INDEX(Paste_Here!N$2:N$850, MATCH(B65, Paste_Here!A$2:A$850, 0))) = "YES", "Yes", IF(UPPER(INDEX(Paste_Here!N$2:N$850, MATCH(B65, Paste_Here!A$2:A$850, 0))) = "NO", "No", ""))), "")</f>
        <v/>
      </c>
      <c r="E65" s="66"/>
      <c r="F65" s="75" t="str">
        <f t="shared" si="7"/>
        <v/>
      </c>
      <c r="G65" s="66"/>
      <c r="H65" s="75" t="str">
        <f t="shared" si="8"/>
        <v/>
      </c>
      <c r="I65" s="66"/>
      <c r="J65" s="75" t="str">
        <f t="shared" si="9"/>
        <v/>
      </c>
      <c r="K65" s="66"/>
      <c r="L65" s="75"/>
      <c r="M65" s="66"/>
      <c r="N65" s="75" t="str">
        <f>IFERROR(IF(B65&lt;&gt;"", IF(AND(INDEX(Paste_Here!AW$2:AW$850, MATCH(B65, Paste_Here!A$2:A$850, 0))&lt;&gt;"", ISNUMBER(VALUE(INDEX(Paste_Here!AW$2:AW$850, MATCH(B65, Paste_Here!A$2:A$850, 0))))), INDEX(Paste_Here!AW$2:AW$850, MATCH(B65, Paste_Here!A$2:A$850, 0)), ""), ""), "")</f>
        <v/>
      </c>
      <c r="O65" s="66"/>
      <c r="P65" s="75" t="str">
        <f>IFERROR(IF(B65&lt;&gt;"", IF(AND(INDEX(Paste_Here!AX$2:AX$850, MATCH(B65, Paste_Here!A$2:A$850, 0))&lt;&gt;"", ISNUMBER(VALUE(INDEX(Paste_Here!AX$2:AX$850, MATCH(B65, Paste_Here!A$2:A$850, 0))))), INDEX(Paste_Here!AX$2:AX$850, MATCH(B65, Paste_Here!A$2:A$850, 0)), ""), ""), "")</f>
        <v/>
      </c>
      <c r="Q65" s="66"/>
      <c r="R65" s="75" t="str">
        <f>IFERROR(IF(B65&lt;&gt;"", IF(AND(INDEX(Paste_Here!AU$2:AU$850, MATCH(B65, Paste_Here!A$2:A$850, 0))&lt;&gt;"", ISNUMBER(VALUE(INDEX(Paste_Here!AU$2:AU$850, MATCH(B65, Paste_Here!A$2:A$850, 0))))), INDEX(Paste_Here!AU$2:AU$850, MATCH(B65, Paste_Here!A$2:A$850, 0)), ""), ""), "")</f>
        <v/>
      </c>
      <c r="S65" s="66"/>
      <c r="T65" s="75" t="str">
        <f>IFERROR(IF(B65&lt;&gt;"", IF(AND(INDEX(Paste_Here!AV$2:AV$850, MATCH(B65, Paste_Here!A$2:A$850, 0))&lt;&gt;"", ISNUMBER(VALUE(INDEX(Paste_Here!AV$2:AV$850, MATCH(B65, Paste_Here!A$2:A$850, 0))))), INDEX(Paste_Here!AV$2:AV$850, MATCH(B65, Paste_Here!A$2:A$850, 0)), ""), ""), "")</f>
        <v/>
      </c>
      <c r="U65" s="66"/>
      <c r="W65" s="66"/>
      <c r="Y65" s="66"/>
      <c r="Z65" s="66"/>
      <c r="AA65" s="75" t="str">
        <f t="shared" si="1"/>
        <v/>
      </c>
      <c r="AB65" s="66"/>
      <c r="AC65" s="75"/>
      <c r="AD65" s="66"/>
      <c r="AE65" s="98"/>
      <c r="AF65" s="66"/>
      <c r="AG65" s="75"/>
      <c r="AH65" s="66"/>
      <c r="AI65" s="75" t="str">
        <f>IFERROR(IF(B65&lt;&gt;"", IF(AND(INDEX(Paste_Here!AC$2:AC$850, MATCH(B65, Paste_Here!A$2:A$850, 0))&lt;&gt;"", ISNUMBER(VALUE(INDEX(Paste_Here!AC$2:AC$850, MATCH(B65, Paste_Here!A$2:A$850, 0))))), INDEX(Paste_Here!AC$2:AC$850, MATCH(B65, Paste_Here!A$2:A$850, 0)), ""), ""), "")</f>
        <v/>
      </c>
      <c r="AJ65" s="66"/>
      <c r="AK65" s="75" t="str">
        <f>IFERROR(IF(B65&lt;&gt;"", IF(ISNUMBER(SEARCH("highrisk", LOWER(INDEX(Paste_Here!AD$2:AD$850, MATCH(B65, Paste_Here!A$2:A$850, 0))))), "High Risk", IF(ISNUMBER(SEARCH("lowrisk", LOWER(INDEX(Paste_Here!AD$2:AD$850, MATCH(B65, Paste_Here!A$2:A$850, 0))))), "Low Risk", IF(ISNUMBER(SEARCH("somerisk", LOWER(INDEX(Paste_Here!AD$2:AD$850, MATCH(B65, Paste_Here!A$2:A$850, 0))))), "Some Risk", IF(ISNUMBER(SEARCH("ot", LOWER(INDEX(Paste_Here!AD$2:AD$850, MATCH(B65, Paste_Here!A$2:A$850, 0))))), "OT", "")))), ""), "")</f>
        <v/>
      </c>
      <c r="AL65" s="66"/>
      <c r="AM65" s="75"/>
      <c r="AN65" s="66"/>
      <c r="AO65" s="75" t="str">
        <f>IFERROR(IF(B65&lt;&gt;"", IF(AND(INDEX(Paste_Here!M$2:M$850, MATCH(B65, Paste_Here!A$2:A$850, 0))&lt;&gt;"", ISNUMBER(VALUE(INDEX(Paste_Here!M$2:M$850, MATCH(B65, Paste_Here!A$2:A$850, 0))))), INDEX(Paste_Here!M$2:M$850, MATCH(B65, Paste_Here!A$2:A$850, 0)), ""), ""), "")</f>
        <v/>
      </c>
      <c r="AP65" s="66"/>
      <c r="AQ65" s="75" t="str">
        <f>IFERROR(IF(B65&lt;&gt;"", IF(ISNUMBER(SEARCH("highrisk", LOWER(INDEX(Paste_Here!N$2:N$850, MATCH(B65, Paste_Here!A$2:A$850, 0))))), "High Risk", IF(ISNUMBER(SEARCH("lowrisk", LOWER(INDEX(Paste_Here!N$2:N$850, MATCH(B65, Paste_Here!A$2:A$850, 0))))), "Low Risk", IF(ISNUMBER(SEARCH("somerisk", LOWER(INDEX(Paste_Here!N$2:N$850, MATCH(B65, Paste_Here!A$2:A$850, 0))))), "Some Risk", IF(ISNUMBER(SEARCH("ot", LOWER(INDEX(Paste_Here!N$2:N$850, MATCH(B65, Paste_Here!A$2:A$850, 0))))), "OT", "")))), ""), "")</f>
        <v/>
      </c>
      <c r="AT65" s="66"/>
      <c r="AU65" s="103"/>
      <c r="AV65" s="66"/>
      <c r="AW65" s="66"/>
      <c r="AX65" s="75" t="str">
        <f t="shared" si="2"/>
        <v/>
      </c>
      <c r="AY65" s="66"/>
      <c r="AZ65" s="75"/>
      <c r="BA65" s="66"/>
      <c r="BB65" s="75"/>
      <c r="BC65" s="66"/>
      <c r="BD65" s="75"/>
      <c r="BE65" s="66"/>
      <c r="BF65" s="75" t="str">
        <f>IFERROR(IF(B65&lt;&gt;"", IF(AND(INDEX(Paste_Here!AE$2:AE$850, MATCH(B65, Paste_Here!A$2:A$850, 0))&lt;&gt;"", ISNUMBER(VALUE(INDEX(Paste_Here!AE$2:AE$850, MATCH(B65, Paste_Here!A$2:A$850, 0))))), INDEX(Paste_Here!AE$2:AE$850, MATCH(B65, Paste_Here!A$2:A$850, 0)), ""), ""), "")</f>
        <v/>
      </c>
      <c r="BG65" s="66"/>
      <c r="BH65" s="75" t="str">
        <f>IFERROR(IF(B65&lt;&gt;"", IF(ISNUMBER(SEARCH("highrisk", LOWER(INDEX(Paste_Here!AF$2:AF$850, MATCH(B65, Paste_Here!A$2:A$850, 0))))), "High Risk", IF(ISNUMBER(SEARCH("lowrisk", LOWER(INDEX(Paste_Here!AF$2:AF$850, MATCH(B65, Paste_Here!A$2:A$850, 0))))), "Low Risk", IF(ISNUMBER(SEARCH("somerisk", LOWER(INDEX(Paste_Here!AF$2:AF$850, MATCH(B65, Paste_Here!A$2:A$850, 0))))), "Some Risk", IF(ISNUMBER(SEARCH("ot", LOWER(INDEX(Paste_Here!AF$2:AF$850, MATCH(B65, Paste_Here!A$2:A$850, 0))))), "OT", "")))), ""), "")</f>
        <v/>
      </c>
      <c r="BI65" s="66"/>
      <c r="BJ65" s="75"/>
      <c r="BK65" s="66"/>
      <c r="BL65" s="75" t="str">
        <f>IFERROR(IF(B65&lt;&gt;"", IF(AND(INDEX(Paste_Here!O$2:O$850, MATCH(B65, Paste_Here!A$2:A$850, 0))&lt;&gt;"", ISNUMBER(VALUE(INDEX(Paste_Here!O$2:O$850, MATCH(B65, Paste_Here!A$2:A$850, 0))))), INDEX(Paste_Here!O$2:O$850, MATCH(B65, Paste_Here!A$2:A$850, 0)), ""), ""), "")</f>
        <v/>
      </c>
      <c r="BM65" s="66"/>
      <c r="BN65" s="75" t="str">
        <f>IFERROR(IF(B65&lt;&gt;"", IF(ISNUMBER(SEARCH("highrisk", LOWER(INDEX(Paste_Here!P$2:P$850, MATCH(B65, Paste_Here!A$2:A$850, 0))))), "High Risk", IF(ISNUMBER(SEARCH("lowrisk", LOWER(INDEX(Paste_Here!P$2:P$850, MATCH(B65, Paste_Here!A$2:A$850, 0))))), "Low Risk", IF(ISNUMBER(SEARCH("somerisk", LOWER(INDEX(Paste_Here!P$2:P$850, MATCH(B65, Paste_Here!A$2:A$850, 0))))), "Some Risk", IF(ISNUMBER(SEARCH("ot", LOWER(INDEX(Paste_Here!P$2:P$850, MATCH(B65, Paste_Here!A$2:A$850, 0))))), "OT", "")))), ""), "")</f>
        <v/>
      </c>
      <c r="BQ65" s="66"/>
      <c r="BR65" s="75"/>
      <c r="BS65" s="66"/>
      <c r="BT65" s="66"/>
      <c r="BU65" s="75" t="str">
        <f t="shared" si="3"/>
        <v/>
      </c>
      <c r="BV65" s="66"/>
      <c r="BW65" s="75"/>
      <c r="BX65" s="66"/>
      <c r="BY65" s="75"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BZ65" s="66"/>
      <c r="CA65" s="75"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CB65" s="66"/>
      <c r="CC65" s="75"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CD65" s="66"/>
      <c r="CE65" s="75"/>
      <c r="CF65" s="66"/>
      <c r="CK65" s="75"/>
      <c r="CL65" s="66"/>
      <c r="CM65" s="75"/>
      <c r="CN65" s="66"/>
      <c r="CO65" s="75"/>
      <c r="CP65" s="66"/>
      <c r="CQ65" s="66"/>
      <c r="CR65" s="75" t="str">
        <f t="shared" si="4"/>
        <v/>
      </c>
      <c r="CS65" s="66"/>
      <c r="CT65" s="75"/>
      <c r="CU65" s="66"/>
      <c r="CV65" s="75"/>
      <c r="CW65" s="66"/>
      <c r="CX65" s="75"/>
      <c r="CY65" s="66"/>
      <c r="CZ65" s="75"/>
      <c r="DA65" s="66"/>
      <c r="DB65" s="75" t="str">
        <f>IFERROR(IF(B65&lt;&gt;"", IF(AND(INDEX(Paste_Here!AK$2:AK$850, MATCH(B65, Paste_Here!A$2:A$850, 0))&lt;&gt;"", ISNUMBER(VALUE(INDEX(Paste_Here!AK$2:AK$850, MATCH(B65, Paste_Here!A$2:A$850, 0))))), INDEX(Paste_Here!AK$2:AK$850, MATCH(B65, Paste_Here!A$2:A$850, 0)), ""), ""), "")</f>
        <v/>
      </c>
      <c r="DC65" s="66"/>
      <c r="DD65" s="75" t="str">
        <f>IFERROR(IF(B65&lt;&gt;"", IF(ISNUMBER(SEARCH("highrisk", LOWER(INDEX(Paste_Here!AL$2:AL$850, MATCH(B65, Paste_Here!A$2:A$850, 0))))), "High Risk", IF(ISNUMBER(SEARCH("lowrisk", LOWER(INDEX(Paste_Here!AL$2:AL$850, MATCH(B65, Paste_Here!A$2:A$850, 0))))), "Low Risk", IF(ISNUMBER(SEARCH("somerisk", LOWER(INDEX(Paste_Here!AL$2:AL$850, MATCH(B65, Paste_Here!A$2:A$850, 0))))), "Some Risk", IF(ISNUMBER(SEARCH("ot", LOWER(INDEX(Paste_Here!AL$2:AL$850, MATCH(B65, Paste_Here!A$2:A$850, 0))))), "OT", "")))), ""), "")</f>
        <v/>
      </c>
      <c r="DE65" s="66"/>
      <c r="DF65" s="75" t="str">
        <f>IFERROR(IF(B65&lt;&gt;"", IF(AND(INDEX(Paste_Here!AM$2:AM$850, MATCH(B65, Paste_Here!A$2:A$850, 0))&lt;&gt;"", ISNUMBER(VALUE(INDEX(Paste_Here!AM$2:AM$850, MATCH(B65, Paste_Here!A$2:A$850, 0))))), INDEX(Paste_Here!AM$2:AM$850, MATCH(B65, Paste_Here!A$2:A$850, 0)), ""), ""), "")</f>
        <v/>
      </c>
      <c r="DG65" s="66"/>
      <c r="DH65" s="75" t="str">
        <f>IFERROR(IF(B65&lt;&gt;"", IF(ISNUMBER(SEARCH("highrisk", LOWER(INDEX(Paste_Here!AN$2:AN$850, MATCH(B65, Paste_Here!A$2:A$850, 0))))), "High Risk", IF(ISNUMBER(SEARCH("lowrisk", LOWER(INDEX(Paste_Here!AN$2:AN$850, MATCH(B65, Paste_Here!A$2:A$850, 0))))), "Low Risk", IF(ISNUMBER(SEARCH("somerisk", LOWER(INDEX(Paste_Here!AN$2:AN$850, MATCH(B65, Paste_Here!A$2:A$850, 0))))), "Some Risk", IF(ISNUMBER(SEARCH("ot", LOWER(INDEX(Paste_Here!AN$2:AN$850, MATCH(B65, Paste_Here!A$2:A$850, 0))))), "OT", "")))), ""), "")</f>
        <v/>
      </c>
      <c r="DI65" s="66"/>
      <c r="DJ65" s="66"/>
      <c r="DK65" s="75" t="str">
        <f t="shared" si="5"/>
        <v/>
      </c>
      <c r="DL65" s="66"/>
      <c r="DM65" s="75" t="str">
        <f>IFERROR(IF(B65&lt;&gt;"", IF(AND(INDEX(Paste_Here!Q$2:Q$850, MATCH(B65, Paste_Here!A$2:A$850, 0))&lt;&gt;"", ISNUMBER(VALUE(INDEX(Paste_Here!Q$2:Q$850, MATCH(B65, Paste_Here!A$2:A$850, 0))))), INDEX(Paste_Here!Q$2:Q$850, MATCH(B65, Paste_Here!A$2:A$850, 0)), ""), ""), "")</f>
        <v/>
      </c>
      <c r="DN65" s="66"/>
      <c r="DO65" s="75" t="str">
        <f>IFERROR(IF(B65&lt;&gt;"", IF(ISNUMBER(SEARCH("highrisk", LOWER(INDEX(Paste_Here!R$2:R$850, MATCH(B65, Paste_Here!A$2:A$850, 0))))), "High Risk", IF(ISNUMBER(SEARCH("lowrisk", LOWER(INDEX(Paste_Here!R$2:R$850, MATCH(B65, Paste_Here!A$2:A$850, 0))))), "Low Risk", IF(ISNUMBER(SEARCH("somerisk", LOWER(INDEX(Paste_Here!R$2:R$850, MATCH(B65, Paste_Here!A$2:A$850, 0))))), "Some Risk", IF(ISNUMBER(SEARCH("ot", LOWER(INDEX(Paste_Here!R$2:R$850, MATCH(B65, Paste_Here!A$2:A$850, 0))))), "OT", "")))), ""), "")</f>
        <v/>
      </c>
      <c r="DP65" s="66"/>
      <c r="DQ65" s="93" t="str">
        <f>IFERROR(IF(B65&lt;&gt;"", IF(AND(INDEX(Paste_Here!S$2:S$850, MATCH(B65, Paste_Here!A$2:A$850, 0))&lt;&gt;"", ISNUMBER(VALUE(INDEX(Paste_Here!S$2:S$850, MATCH(B65, Paste_Here!A$2:A$850, 0))))), INDEX(Paste_Here!S$2:S$850, MATCH(B65, Paste_Here!A$2:A$850, 0)), ""), ""), "")</f>
        <v/>
      </c>
      <c r="DR65" s="66"/>
      <c r="DS65" s="75"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IF(ISNUMBER(SEARCH("ot", LOWER(INDEX(Paste_Here!T$2:T$850, MATCH(B65, Paste_Here!A$2:A$850, 0))))), "OT", "")))), ""), "")</f>
        <v/>
      </c>
      <c r="DT65" s="66"/>
      <c r="DU65" s="75" t="str">
        <f>IFERROR(IF(B65&lt;&gt;"", IF(AND(INDEX(Paste_Here!U$2:U$850, MATCH(B65, Paste_Here!A$2:A$850, 0))&lt;&gt;"", ISNUMBER(VALUE(INDEX(Paste_Here!U$2:U$850, MATCH(B65, Paste_Here!A$2:A$850, 0))))), INDEX(Paste_Here!U$2:U$850, MATCH(B65, Paste_Here!A$2:A$850, 0)), ""), ""), "")</f>
        <v/>
      </c>
      <c r="DV65" s="66"/>
      <c r="DW65" s="93" t="str">
        <f>IFERROR(IF(B65&lt;&gt;"", IF(ISNUMBER(SEARCH("highrisk", LOWER(INDEX(Paste_Here!V$2:V$850, MATCH(B65, Paste_Here!A$2:A$850, 0))))), "High Risk", IF(ISNUMBER(SEARCH("lowrisk", LOWER(INDEX(Paste_Here!V$2:V$850, MATCH(B65, Paste_Here!A$2:A$850, 0))))), "Low Risk", IF(ISNUMBER(SEARCH("somerisk", LOWER(INDEX(Paste_Here!V$2:V$850, MATCH(B65, Paste_Here!A$2:A$850, 0))))), "Some Risk", IF(ISNUMBER(SEARCH("ot", LOWER(INDEX(Paste_Here!V$2:V$850, MATCH(B65, Paste_Here!A$2:A$850, 0))))), "OT", "")))), ""), "")</f>
        <v/>
      </c>
      <c r="DX65" s="66"/>
      <c r="DY65" s="75" t="str">
        <f>IFERROR(IF(B65&lt;&gt;"", IF(AND(INDEX(Paste_Here!W$2:W$850, MATCH(B65, Paste_Here!A$2:A$850, 0))&lt;&gt;"", ISNUMBER(VALUE(INDEX(Paste_Here!W$2:W$850, MATCH(B65, Paste_Here!A$2:A$850, 0))))), INDEX(Paste_Here!W$2:W$850, MATCH(B65, Paste_Here!A$2:A$850, 0)), ""), ""), "")</f>
        <v/>
      </c>
      <c r="DZ65" s="66"/>
      <c r="EA65" s="75" t="str">
        <f>IFERROR(IF(B65&lt;&gt;"", IF(ISNUMBER(SEARCH("highrisk", LOWER(INDEX(Paste_Here!X$2:X$850, MATCH(B65, Paste_Here!A$2:A$850, 0))))), "High Risk", IF(ISNUMBER(SEARCH("lowrisk", LOWER(INDEX(Paste_Here!X$2:X$850, MATCH(B65, Paste_Here!A$2:A$850, 0))))), "Low Risk", IF(ISNUMBER(SEARCH("somerisk", LOWER(INDEX(Paste_Here!X$2:X$850, MATCH(B65, Paste_Here!A$2:A$850, 0))))), "Some Risk", IF(ISNUMBER(SEARCH("ot", LOWER(INDEX(Paste_Here!X$2:X$850, MATCH(B65, Paste_Here!A$2:A$850, 0))))), "OT", "")))), ""), "")</f>
        <v/>
      </c>
      <c r="EB65" s="66"/>
      <c r="EC65" s="66"/>
      <c r="ED65" s="75" t="str">
        <f t="shared" si="10"/>
        <v/>
      </c>
      <c r="EE65" s="66"/>
      <c r="EF65" s="75" t="str">
        <f>IFERROR(IF(B65&lt;&gt;"", IF(AND(INDEX(Paste_Here!AO$2:AO$850, MATCH(B65, Paste_Here!A$2:A$850, 0))&lt;&gt;"", ISNUMBER(VALUE(INDEX(Paste_Here!AO$2:AO$850, MATCH(B65, Paste_Here!A$2:A$850, 0))))), INDEX(Paste_Here!AO$2:AO$850, MATCH(B65, Paste_Here!A$2:A$850, 0)), ""), ""), "")</f>
        <v/>
      </c>
      <c r="EG65" s="66"/>
      <c r="EH65" s="75" t="str">
        <f>IFERROR(IF(B65&lt;&gt;"", IF(ISNUMBER(SEARCH("highrisk", LOWER(INDEX(Paste_Here!AP$2:AP$850, MATCH(B65, Paste_Here!A$2:A$850, 0))))), "High Risk", IF(ISNUMBER(SEARCH("lowrisk", LOWER(INDEX(Paste_Here!AP$2:AP$850, MATCH(B65, Paste_Here!A$2:A$850, 0))))), "Low Risk", IF(ISNUMBER(SEARCH("somerisk", LOWER(INDEX(Paste_Here!AP$2:AP$850, MATCH(B65, Paste_Here!A$2:A$850, 0))))), "Some Risk", IF(ISNUMBER(SEARCH("ot", LOWER(INDEX(Paste_Here!AP$2:AP$850, MATCH(B65, Paste_Here!A$2:A$850, 0))))), "OT", "")))), ""), "")</f>
        <v/>
      </c>
      <c r="EI65" s="66"/>
      <c r="EJ65" s="93"/>
      <c r="EK65" s="66"/>
      <c r="EL65" s="75" t="str">
        <f>IFERROR(IF(B65&lt;&gt;"", IF(AND(INDEX(Paste_Here!AQ$2:AQ$850, MATCH(B65, Paste_Here!A$2:A$850, 0))&lt;&gt;"", ISNUMBER(VALUE(INDEX(Paste_Here!AQ$2:AQ$850, MATCH(B65, Paste_Here!A$2:A$850, 0))))), INDEX(Paste_Here!AQ$2:AQ$850, MATCH(B65, Paste_Here!A$2:A$850, 0)), ""), ""), "")</f>
        <v/>
      </c>
      <c r="EM65" s="66"/>
      <c r="EN65" s="75" t="str">
        <f>IFERROR(IF(B65&lt;&gt;"", IF(ISNUMBER(SEARCH("highrisk", LOWER(INDEX(Paste_Here!AR$2:AR$850, MATCH(B65, Paste_Here!A$2:A$850, 0))))), "High Risk", IF(ISNUMBER(SEARCH("lowrisk", LOWER(INDEX(Paste_Here!AR$2:AR$850, MATCH(B65, Paste_Here!A$2:A$850, 0))))), "Low Risk", IF(ISNUMBER(SEARCH("somerisk", LOWER(INDEX(Paste_Here!AR$2:AR$850, MATCH(B65, Paste_Here!A$2:A$850, 0))))), "Some Risk", IF(ISNUMBER(SEARCH("ot", LOWER(INDEX(Paste_Here!AR$2:AR$850, MATCH(B65, Paste_Here!A$2:A$850, 0))))), "OT", "")))), ""), "")</f>
        <v/>
      </c>
      <c r="EO65" s="66"/>
      <c r="EP65" s="93"/>
      <c r="EQ65" s="66"/>
      <c r="ER65" s="75"/>
      <c r="ES65" s="66"/>
      <c r="ET65" s="75"/>
      <c r="EU65" s="66"/>
      <c r="EV65" s="66"/>
      <c r="EW65" s="75" t="str">
        <f t="shared" si="11"/>
        <v/>
      </c>
      <c r="EX65" s="66"/>
      <c r="EY65" s="75" t="str">
        <f>IFERROR(IF(B65&lt;&gt;"", IF(AND(INDEX(Paste_Here!Y$2:Y$850, MATCH(B65, Paste_Here!A$2:A$850, 0))&lt;&gt;"", ISNUMBER(VALUE(INDEX(Paste_Here!Y$2:Y$850, MATCH(B65, Paste_Here!A$2:A$850, 0))))), INDEX(Paste_Here!Y$2:Y$850, MATCH(B65, Paste_Here!A$2:A$850, 0)), ""), ""), "")</f>
        <v/>
      </c>
      <c r="EZ65" s="66"/>
      <c r="FA65" s="75" t="str">
        <f>IFERROR(IF(B65&lt;&gt;"", IF(ISNUMBER(SEARCH("highrisk", LOWER(INDEX(Paste_Here!Z$2:Z$850, MATCH(B65, Paste_Here!A$2:A$850, 0))))), "High Risk", IF(ISNUMBER(SEARCH("lowrisk", LOWER(INDEX(Paste_Here!Z$2:Z$850, MATCH(B65, Paste_Here!A$2:A$850, 0))))), "Low Risk", IF(ISNUMBER(SEARCH("somerisk", LOWER(INDEX(Paste_Here!Z$2:Z$850, MATCH(B65, Paste_Here!A$2:A$850, 0))))), "Some Risk", IF(ISNUMBER(SEARCH("ot", LOWER(INDEX(Paste_Here!Z$2:Z$850, MATCH(B65, Paste_Here!A$2:A$850, 0))))), "OT", "")))), ""), "")</f>
        <v/>
      </c>
      <c r="FB65" s="66"/>
      <c r="FC65" s="93"/>
      <c r="FD65" s="66"/>
      <c r="FE65" s="75" t="str">
        <f>IFERROR(IF(B65&lt;&gt;"", IF(AND(INDEX(Paste_Here!AA$2:AA$850, MATCH(B65, Paste_Here!A$2:A$850, 0))&lt;&gt;"", ISNUMBER(VALUE(INDEX(Paste_Here!AA$2:AA$850, MATCH(B65, Paste_Here!A$2:A$850, 0))))), INDEX(Paste_Here!AA$2:AA$850, MATCH(B65, Paste_Here!A$2:A$850, 0)), ""), ""), "")</f>
        <v/>
      </c>
      <c r="FF65" s="66"/>
      <c r="FG65" s="75" t="str">
        <f>IFERROR(IF(B65&lt;&gt;"", IF(ISNUMBER(SEARCH("highrisk", LOWER(INDEX(Paste_Here!AB$2:AB$850, MATCH(B65, Paste_Here!A$2:A$850, 0))))), "High Risk", IF(ISNUMBER(SEARCH("lowrisk", LOWER(INDEX(Paste_Here!AB$2:AB$850, MATCH(B65, Paste_Here!A$2:A$850, 0))))), "Low Risk", IF(ISNUMBER(SEARCH("somerisk", LOWER(INDEX(Paste_Here!AB$2:AB$850, MATCH(B65, Paste_Here!A$2:A$850, 0))))), "Some Risk", IF(ISNUMBER(SEARCH("ot", LOWER(INDEX(Paste_Here!AB$2:AB$850, MATCH(B65, Paste_Here!A$2:A$850, 0))))), "OT", "")))), ""), "")</f>
        <v/>
      </c>
      <c r="FH65" s="66"/>
      <c r="FI65" s="93"/>
      <c r="FJ65" s="66"/>
      <c r="FK65" s="75"/>
      <c r="FL65" s="66"/>
      <c r="FM65" s="75"/>
      <c r="FN65" s="66"/>
      <c r="FO65" s="66"/>
      <c r="FP65" s="75" t="str">
        <f t="shared" si="6"/>
        <v/>
      </c>
      <c r="FQ65" s="66"/>
      <c r="FR65" s="75" t="str">
        <f>IFERROR(IF(B65&lt;&gt;"", IF(ISNUMBER(SEARCH("s", LOWER(INDEX(Paste_Here!L$2:L$850, MATCH(B65, Paste_Here!A$2:A$850, 0))))), "Yes", IF(INDEX(Paste_Here!L$2:L$850, MATCH(B65, Paste_Here!A$2:A$850, 0))&lt;&gt;"", "No", "")), ""), "")</f>
        <v/>
      </c>
      <c r="FS65" s="66"/>
      <c r="FT65" s="75" t="str">
        <f>IFERROR(IF(B65&lt;&gt;"", IF(ISNUMBER(SEARCH("yes", LOWER(INDEX(Paste_Here!F$2:F$850, MATCH(B65, Paste_Here!A$2:A$850, 0))))), "Yes", IF(ISNUMBER(SEARCH("no", LOWER(INDEX(Paste_Here!F$2:F$850, MATCH(B65, Paste_Here!A$2:A$850, 0))))), "No", "")), ""), "")</f>
        <v/>
      </c>
      <c r="FU65" s="66"/>
      <c r="FV65" s="75" t="str">
        <f>IFERROR(IF(B65&lt;&gt;"", IF(ISNUMBER(SEARCH("english language learner", LOWER(INDEX(Paste_Here!C$2:C$850, MATCH(B65, Paste_Here!A$2:A$850, 0))))), "Yes", ""), ""), "")</f>
        <v/>
      </c>
      <c r="FW65" s="66"/>
      <c r="FX65" s="75" t="str">
        <f>IFERROR(IF(B65&lt;&gt;"", IF(OR(ISNUMBER(SEARCH("b", LOWER(INDEX(Paste_Here!J$2:J$850, MATCH(B65, Paste_Here!A$2:A$850, 0))))), ISNUMBER(SEARCH("h", LOWER(INDEX(Paste_Here!J$2:J$850, MATCH(B65, Paste_Here!A$2:A$850, 0))))), ISNUMBER(SEARCH("i", LOWER(INDEX(Paste_Here!J$2:J$850, MATCH(B65, Paste_Here!A$2:A$850, 0)))))), "Yes", IF(INDEX(Paste_Here!J$2:J$850, MATCH(B65, Paste_Here!A$2:A$850, 0))&lt;&gt;"", "No", "")), ""), "")</f>
        <v/>
      </c>
      <c r="FY65" s="66"/>
      <c r="FZ65" s="75" t="str">
        <f>IFERROR(IF(B65&lt;&gt;"", IF(ISNUMBER(SEARCH("yes", LOWER(INDEX(Paste_Here!K$2:K$850, MATCH(B65, Paste_Here!A$2:A$850, 0))))), "Yes", IF(ISNUMBER(SEARCH("no", LOWER(INDEX(Paste_Here!K$2:K$850, MATCH(B65, Paste_Here!A$2:A$850, 0))))), "No", "")), ""), "")</f>
        <v/>
      </c>
      <c r="GA65" s="66"/>
      <c r="GB65" s="75" t="str">
        <f>IFERROR(IF(B65&lt;&gt;"", IF(ISNUMBER(SEARCH("transitional 2", LOWER(INDEX(Paste_Here!C$2:C$850, MATCH(B65, Paste_Here!A$2:A$850, 0))))), "T2",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GC65" s="66"/>
      <c r="GD65" s="75"/>
      <c r="GE65" s="66"/>
      <c r="GF65" s="75"/>
      <c r="GG65" s="66"/>
      <c r="GH65" s="75"/>
      <c r="GI65" s="66"/>
      <c r="GK65" s="1" t="str" cm="1">
        <f t="array" ref="GK65">IFERROR(INDEX(Paste_Here!$B$2:$B$850, MATCH(0, COUNTIF(GK$4:GK64, Paste_Here!$B$2:$B$850) + IF(Paste_Here!$B$2:$B$850="", 1, 0), 0)), "")</f>
        <v/>
      </c>
      <c r="GL65" s="1" t="str">
        <f>IF(GK65&lt;&gt;"", INDEX(Paste_Here!$A$2:$A$850, MATCH(GK65, Paste_Here!$B$2:$B$850, 0)), "")</f>
        <v/>
      </c>
      <c r="GM65" s="1" t="str">
        <f t="shared" si="12"/>
        <v/>
      </c>
      <c r="GN65" s="1" t="str" cm="1">
        <f t="array" ref="GN65">IFERROR(INDEX($GM$5:$GM$850, MATCH(SMALL(IF($GM$5:$GM$850&lt;&gt;"", COUNTIF($GM$5:$GM$850, "&lt;"&amp;$GM$5:$GM$850)+1), ROW()-ROW($GN$5)+1), COUNTIF($GM$5:$GM$850, "&lt;"&amp;$GM$5:$GM$850)+1, 0)), "")</f>
        <v/>
      </c>
    </row>
    <row r="66" spans="1:196">
      <c r="A66" s="66"/>
      <c r="B66" s="75" t="str">
        <f t="shared" si="0"/>
        <v/>
      </c>
      <c r="C66" s="66"/>
      <c r="D66" s="75" t="str">
        <f>IFERROR(IF(AND(INDEX(Paste_Here!N$2:N$850, MATCH(B66, Paste_Here!A$2:A$850, 0)) = ""), "", IF(UPPER(INDEX(Paste_Here!N$2:N$850, MATCH(B66, Paste_Here!A$2:A$850, 0))) = "YES", "Yes", IF(UPPER(INDEX(Paste_Here!N$2:N$850, MATCH(B66, Paste_Here!A$2:A$850, 0))) = "NO", "No", ""))), "")</f>
        <v/>
      </c>
      <c r="E66" s="66"/>
      <c r="F66" s="75" t="str">
        <f t="shared" si="7"/>
        <v/>
      </c>
      <c r="G66" s="66"/>
      <c r="H66" s="75" t="str">
        <f t="shared" si="8"/>
        <v/>
      </c>
      <c r="I66" s="66"/>
      <c r="J66" s="75" t="str">
        <f t="shared" si="9"/>
        <v/>
      </c>
      <c r="K66" s="66"/>
      <c r="L66" s="75"/>
      <c r="M66" s="66"/>
      <c r="N66" s="75" t="str">
        <f>IFERROR(IF(B66&lt;&gt;"", IF(AND(INDEX(Paste_Here!AW$2:AW$850, MATCH(B66, Paste_Here!A$2:A$850, 0))&lt;&gt;"", ISNUMBER(VALUE(INDEX(Paste_Here!AW$2:AW$850, MATCH(B66, Paste_Here!A$2:A$850, 0))))), INDEX(Paste_Here!AW$2:AW$850, MATCH(B66, Paste_Here!A$2:A$850, 0)), ""), ""), "")</f>
        <v/>
      </c>
      <c r="O66" s="66"/>
      <c r="P66" s="75" t="str">
        <f>IFERROR(IF(B66&lt;&gt;"", IF(AND(INDEX(Paste_Here!AX$2:AX$850, MATCH(B66, Paste_Here!A$2:A$850, 0))&lt;&gt;"", ISNUMBER(VALUE(INDEX(Paste_Here!AX$2:AX$850, MATCH(B66, Paste_Here!A$2:A$850, 0))))), INDEX(Paste_Here!AX$2:AX$850, MATCH(B66, Paste_Here!A$2:A$850, 0)), ""), ""), "")</f>
        <v/>
      </c>
      <c r="Q66" s="66"/>
      <c r="R66" s="75" t="str">
        <f>IFERROR(IF(B66&lt;&gt;"", IF(AND(INDEX(Paste_Here!AU$2:AU$850, MATCH(B66, Paste_Here!A$2:A$850, 0))&lt;&gt;"", ISNUMBER(VALUE(INDEX(Paste_Here!AU$2:AU$850, MATCH(B66, Paste_Here!A$2:A$850, 0))))), INDEX(Paste_Here!AU$2:AU$850, MATCH(B66, Paste_Here!A$2:A$850, 0)), ""), ""), "")</f>
        <v/>
      </c>
      <c r="S66" s="66"/>
      <c r="T66" s="75" t="str">
        <f>IFERROR(IF(B66&lt;&gt;"", IF(AND(INDEX(Paste_Here!AV$2:AV$850, MATCH(B66, Paste_Here!A$2:A$850, 0))&lt;&gt;"", ISNUMBER(VALUE(INDEX(Paste_Here!AV$2:AV$850, MATCH(B66, Paste_Here!A$2:A$850, 0))))), INDEX(Paste_Here!AV$2:AV$850, MATCH(B66, Paste_Here!A$2:A$850, 0)), ""), ""), "")</f>
        <v/>
      </c>
      <c r="U66" s="66"/>
      <c r="W66" s="66"/>
      <c r="Y66" s="66"/>
      <c r="Z66" s="66"/>
      <c r="AA66" s="75" t="str">
        <f t="shared" si="1"/>
        <v/>
      </c>
      <c r="AB66" s="66"/>
      <c r="AC66" s="75"/>
      <c r="AD66" s="66"/>
      <c r="AE66" s="98"/>
      <c r="AF66" s="66"/>
      <c r="AG66" s="75"/>
      <c r="AH66" s="66"/>
      <c r="AI66" s="75" t="str">
        <f>IFERROR(IF(B66&lt;&gt;"", IF(AND(INDEX(Paste_Here!AC$2:AC$850, MATCH(B66, Paste_Here!A$2:A$850, 0))&lt;&gt;"", ISNUMBER(VALUE(INDEX(Paste_Here!AC$2:AC$850, MATCH(B66, Paste_Here!A$2:A$850, 0))))), INDEX(Paste_Here!AC$2:AC$850, MATCH(B66, Paste_Here!A$2:A$850, 0)), ""), ""), "")</f>
        <v/>
      </c>
      <c r="AJ66" s="66"/>
      <c r="AK66" s="75" t="str">
        <f>IFERROR(IF(B66&lt;&gt;"", IF(ISNUMBER(SEARCH("highrisk", LOWER(INDEX(Paste_Here!AD$2:AD$850, MATCH(B66, Paste_Here!A$2:A$850, 0))))), "High Risk", IF(ISNUMBER(SEARCH("lowrisk", LOWER(INDEX(Paste_Here!AD$2:AD$850, MATCH(B66, Paste_Here!A$2:A$850, 0))))), "Low Risk", IF(ISNUMBER(SEARCH("somerisk", LOWER(INDEX(Paste_Here!AD$2:AD$850, MATCH(B66, Paste_Here!A$2:A$850, 0))))), "Some Risk", IF(ISNUMBER(SEARCH("ot", LOWER(INDEX(Paste_Here!AD$2:AD$850, MATCH(B66, Paste_Here!A$2:A$850, 0))))), "OT", "")))), ""), "")</f>
        <v/>
      </c>
      <c r="AL66" s="66"/>
      <c r="AM66" s="75"/>
      <c r="AN66" s="66"/>
      <c r="AO66" s="75" t="str">
        <f>IFERROR(IF(B66&lt;&gt;"", IF(AND(INDEX(Paste_Here!M$2:M$850, MATCH(B66, Paste_Here!A$2:A$850, 0))&lt;&gt;"", ISNUMBER(VALUE(INDEX(Paste_Here!M$2:M$850, MATCH(B66, Paste_Here!A$2:A$850, 0))))), INDEX(Paste_Here!M$2:M$850, MATCH(B66, Paste_Here!A$2:A$850, 0)), ""), ""), "")</f>
        <v/>
      </c>
      <c r="AP66" s="66"/>
      <c r="AQ66" s="75" t="str">
        <f>IFERROR(IF(B66&lt;&gt;"", IF(ISNUMBER(SEARCH("highrisk", LOWER(INDEX(Paste_Here!N$2:N$850, MATCH(B66, Paste_Here!A$2:A$850, 0))))), "High Risk", IF(ISNUMBER(SEARCH("lowrisk", LOWER(INDEX(Paste_Here!N$2:N$850, MATCH(B66, Paste_Here!A$2:A$850, 0))))), "Low Risk", IF(ISNUMBER(SEARCH("somerisk", LOWER(INDEX(Paste_Here!N$2:N$850, MATCH(B66, Paste_Here!A$2:A$850, 0))))), "Some Risk", IF(ISNUMBER(SEARCH("ot", LOWER(INDEX(Paste_Here!N$2:N$850, MATCH(B66, Paste_Here!A$2:A$850, 0))))), "OT", "")))), ""), "")</f>
        <v/>
      </c>
      <c r="AT66" s="66"/>
      <c r="AU66" s="103"/>
      <c r="AV66" s="66"/>
      <c r="AW66" s="66"/>
      <c r="AX66" s="75" t="str">
        <f t="shared" si="2"/>
        <v/>
      </c>
      <c r="AY66" s="66"/>
      <c r="AZ66" s="75"/>
      <c r="BA66" s="66"/>
      <c r="BB66" s="75"/>
      <c r="BC66" s="66"/>
      <c r="BD66" s="75"/>
      <c r="BE66" s="66"/>
      <c r="BF66" s="75" t="str">
        <f>IFERROR(IF(B66&lt;&gt;"", IF(AND(INDEX(Paste_Here!AE$2:AE$850, MATCH(B66, Paste_Here!A$2:A$850, 0))&lt;&gt;"", ISNUMBER(VALUE(INDEX(Paste_Here!AE$2:AE$850, MATCH(B66, Paste_Here!A$2:A$850, 0))))), INDEX(Paste_Here!AE$2:AE$850, MATCH(B66, Paste_Here!A$2:A$850, 0)), ""), ""), "")</f>
        <v/>
      </c>
      <c r="BG66" s="66"/>
      <c r="BH66" s="75" t="str">
        <f>IFERROR(IF(B66&lt;&gt;"", IF(ISNUMBER(SEARCH("highrisk", LOWER(INDEX(Paste_Here!AF$2:AF$850, MATCH(B66, Paste_Here!A$2:A$850, 0))))), "High Risk", IF(ISNUMBER(SEARCH("lowrisk", LOWER(INDEX(Paste_Here!AF$2:AF$850, MATCH(B66, Paste_Here!A$2:A$850, 0))))), "Low Risk", IF(ISNUMBER(SEARCH("somerisk", LOWER(INDEX(Paste_Here!AF$2:AF$850, MATCH(B66, Paste_Here!A$2:A$850, 0))))), "Some Risk", IF(ISNUMBER(SEARCH("ot", LOWER(INDEX(Paste_Here!AF$2:AF$850, MATCH(B66, Paste_Here!A$2:A$850, 0))))), "OT", "")))), ""), "")</f>
        <v/>
      </c>
      <c r="BI66" s="66"/>
      <c r="BJ66" s="75"/>
      <c r="BK66" s="66"/>
      <c r="BL66" s="75" t="str">
        <f>IFERROR(IF(B66&lt;&gt;"", IF(AND(INDEX(Paste_Here!O$2:O$850, MATCH(B66, Paste_Here!A$2:A$850, 0))&lt;&gt;"", ISNUMBER(VALUE(INDEX(Paste_Here!O$2:O$850, MATCH(B66, Paste_Here!A$2:A$850, 0))))), INDEX(Paste_Here!O$2:O$850, MATCH(B66, Paste_Here!A$2:A$850, 0)), ""), ""), "")</f>
        <v/>
      </c>
      <c r="BM66" s="66"/>
      <c r="BN66" s="75" t="str">
        <f>IFERROR(IF(B66&lt;&gt;"", IF(ISNUMBER(SEARCH("highrisk", LOWER(INDEX(Paste_Here!P$2:P$850, MATCH(B66, Paste_Here!A$2:A$850, 0))))), "High Risk", IF(ISNUMBER(SEARCH("lowrisk", LOWER(INDEX(Paste_Here!P$2:P$850, MATCH(B66, Paste_Here!A$2:A$850, 0))))), "Low Risk", IF(ISNUMBER(SEARCH("somerisk", LOWER(INDEX(Paste_Here!P$2:P$850, MATCH(B66, Paste_Here!A$2:A$850, 0))))), "Some Risk", IF(ISNUMBER(SEARCH("ot", LOWER(INDEX(Paste_Here!P$2:P$850, MATCH(B66, Paste_Here!A$2:A$850, 0))))), "OT", "")))), ""), "")</f>
        <v/>
      </c>
      <c r="BQ66" s="66"/>
      <c r="BR66" s="75"/>
      <c r="BS66" s="66"/>
      <c r="BT66" s="66"/>
      <c r="BU66" s="75" t="str">
        <f t="shared" si="3"/>
        <v/>
      </c>
      <c r="BV66" s="66"/>
      <c r="BW66" s="75"/>
      <c r="BX66" s="66"/>
      <c r="BY66" s="75"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BZ66" s="66"/>
      <c r="CA66" s="75"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CB66" s="66"/>
      <c r="CC66" s="75"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CD66" s="66"/>
      <c r="CE66" s="75"/>
      <c r="CF66" s="66"/>
      <c r="CK66" s="75"/>
      <c r="CL66" s="66"/>
      <c r="CM66" s="75"/>
      <c r="CN66" s="66"/>
      <c r="CO66" s="75"/>
      <c r="CP66" s="66"/>
      <c r="CQ66" s="66"/>
      <c r="CR66" s="75" t="str">
        <f t="shared" si="4"/>
        <v/>
      </c>
      <c r="CS66" s="66"/>
      <c r="CT66" s="75"/>
      <c r="CU66" s="66"/>
      <c r="CV66" s="75"/>
      <c r="CW66" s="66"/>
      <c r="CX66" s="75"/>
      <c r="CY66" s="66"/>
      <c r="CZ66" s="75"/>
      <c r="DA66" s="66"/>
      <c r="DB66" s="75" t="str">
        <f>IFERROR(IF(B66&lt;&gt;"", IF(AND(INDEX(Paste_Here!AK$2:AK$850, MATCH(B66, Paste_Here!A$2:A$850, 0))&lt;&gt;"", ISNUMBER(VALUE(INDEX(Paste_Here!AK$2:AK$850, MATCH(B66, Paste_Here!A$2:A$850, 0))))), INDEX(Paste_Here!AK$2:AK$850, MATCH(B66, Paste_Here!A$2:A$850, 0)), ""), ""), "")</f>
        <v/>
      </c>
      <c r="DC66" s="66"/>
      <c r="DD66" s="75" t="str">
        <f>IFERROR(IF(B66&lt;&gt;"", IF(ISNUMBER(SEARCH("highrisk", LOWER(INDEX(Paste_Here!AL$2:AL$850, MATCH(B66, Paste_Here!A$2:A$850, 0))))), "High Risk", IF(ISNUMBER(SEARCH("lowrisk", LOWER(INDEX(Paste_Here!AL$2:AL$850, MATCH(B66, Paste_Here!A$2:A$850, 0))))), "Low Risk", IF(ISNUMBER(SEARCH("somerisk", LOWER(INDEX(Paste_Here!AL$2:AL$850, MATCH(B66, Paste_Here!A$2:A$850, 0))))), "Some Risk", IF(ISNUMBER(SEARCH("ot", LOWER(INDEX(Paste_Here!AL$2:AL$850, MATCH(B66, Paste_Here!A$2:A$850, 0))))), "OT", "")))), ""), "")</f>
        <v/>
      </c>
      <c r="DE66" s="66"/>
      <c r="DF66" s="75" t="str">
        <f>IFERROR(IF(B66&lt;&gt;"", IF(AND(INDEX(Paste_Here!AM$2:AM$850, MATCH(B66, Paste_Here!A$2:A$850, 0))&lt;&gt;"", ISNUMBER(VALUE(INDEX(Paste_Here!AM$2:AM$850, MATCH(B66, Paste_Here!A$2:A$850, 0))))), INDEX(Paste_Here!AM$2:AM$850, MATCH(B66, Paste_Here!A$2:A$850, 0)), ""), ""), "")</f>
        <v/>
      </c>
      <c r="DG66" s="66"/>
      <c r="DH66" s="75" t="str">
        <f>IFERROR(IF(B66&lt;&gt;"", IF(ISNUMBER(SEARCH("highrisk", LOWER(INDEX(Paste_Here!AN$2:AN$850, MATCH(B66, Paste_Here!A$2:A$850, 0))))), "High Risk", IF(ISNUMBER(SEARCH("lowrisk", LOWER(INDEX(Paste_Here!AN$2:AN$850, MATCH(B66, Paste_Here!A$2:A$850, 0))))), "Low Risk", IF(ISNUMBER(SEARCH("somerisk", LOWER(INDEX(Paste_Here!AN$2:AN$850, MATCH(B66, Paste_Here!A$2:A$850, 0))))), "Some Risk", IF(ISNUMBER(SEARCH("ot", LOWER(INDEX(Paste_Here!AN$2:AN$850, MATCH(B66, Paste_Here!A$2:A$850, 0))))), "OT", "")))), ""), "")</f>
        <v/>
      </c>
      <c r="DI66" s="66"/>
      <c r="DJ66" s="66"/>
      <c r="DK66" s="75" t="str">
        <f t="shared" si="5"/>
        <v/>
      </c>
      <c r="DL66" s="66"/>
      <c r="DM66" s="75" t="str">
        <f>IFERROR(IF(B66&lt;&gt;"", IF(AND(INDEX(Paste_Here!Q$2:Q$850, MATCH(B66, Paste_Here!A$2:A$850, 0))&lt;&gt;"", ISNUMBER(VALUE(INDEX(Paste_Here!Q$2:Q$850, MATCH(B66, Paste_Here!A$2:A$850, 0))))), INDEX(Paste_Here!Q$2:Q$850, MATCH(B66, Paste_Here!A$2:A$850, 0)), ""), ""), "")</f>
        <v/>
      </c>
      <c r="DN66" s="66"/>
      <c r="DO66" s="75" t="str">
        <f>IFERROR(IF(B66&lt;&gt;"", IF(ISNUMBER(SEARCH("highrisk", LOWER(INDEX(Paste_Here!R$2:R$850, MATCH(B66, Paste_Here!A$2:A$850, 0))))), "High Risk", IF(ISNUMBER(SEARCH("lowrisk", LOWER(INDEX(Paste_Here!R$2:R$850, MATCH(B66, Paste_Here!A$2:A$850, 0))))), "Low Risk", IF(ISNUMBER(SEARCH("somerisk", LOWER(INDEX(Paste_Here!R$2:R$850, MATCH(B66, Paste_Here!A$2:A$850, 0))))), "Some Risk", IF(ISNUMBER(SEARCH("ot", LOWER(INDEX(Paste_Here!R$2:R$850, MATCH(B66, Paste_Here!A$2:A$850, 0))))), "OT", "")))), ""), "")</f>
        <v/>
      </c>
      <c r="DP66" s="66"/>
      <c r="DQ66" s="93" t="str">
        <f>IFERROR(IF(B66&lt;&gt;"", IF(AND(INDEX(Paste_Here!S$2:S$850, MATCH(B66, Paste_Here!A$2:A$850, 0))&lt;&gt;"", ISNUMBER(VALUE(INDEX(Paste_Here!S$2:S$850, MATCH(B66, Paste_Here!A$2:A$850, 0))))), INDEX(Paste_Here!S$2:S$850, MATCH(B66, Paste_Here!A$2:A$850, 0)), ""), ""), "")</f>
        <v/>
      </c>
      <c r="DR66" s="66"/>
      <c r="DS66" s="75"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IF(ISNUMBER(SEARCH("ot", LOWER(INDEX(Paste_Here!T$2:T$850, MATCH(B66, Paste_Here!A$2:A$850, 0))))), "OT", "")))), ""), "")</f>
        <v/>
      </c>
      <c r="DT66" s="66"/>
      <c r="DU66" s="75" t="str">
        <f>IFERROR(IF(B66&lt;&gt;"", IF(AND(INDEX(Paste_Here!U$2:U$850, MATCH(B66, Paste_Here!A$2:A$850, 0))&lt;&gt;"", ISNUMBER(VALUE(INDEX(Paste_Here!U$2:U$850, MATCH(B66, Paste_Here!A$2:A$850, 0))))), INDEX(Paste_Here!U$2:U$850, MATCH(B66, Paste_Here!A$2:A$850, 0)), ""), ""), "")</f>
        <v/>
      </c>
      <c r="DV66" s="66"/>
      <c r="DW66" s="93" t="str">
        <f>IFERROR(IF(B66&lt;&gt;"", IF(ISNUMBER(SEARCH("highrisk", LOWER(INDEX(Paste_Here!V$2:V$850, MATCH(B66, Paste_Here!A$2:A$850, 0))))), "High Risk", IF(ISNUMBER(SEARCH("lowrisk", LOWER(INDEX(Paste_Here!V$2:V$850, MATCH(B66, Paste_Here!A$2:A$850, 0))))), "Low Risk", IF(ISNUMBER(SEARCH("somerisk", LOWER(INDEX(Paste_Here!V$2:V$850, MATCH(B66, Paste_Here!A$2:A$850, 0))))), "Some Risk", IF(ISNUMBER(SEARCH("ot", LOWER(INDEX(Paste_Here!V$2:V$850, MATCH(B66, Paste_Here!A$2:A$850, 0))))), "OT", "")))), ""), "")</f>
        <v/>
      </c>
      <c r="DX66" s="66"/>
      <c r="DY66" s="75" t="str">
        <f>IFERROR(IF(B66&lt;&gt;"", IF(AND(INDEX(Paste_Here!W$2:W$850, MATCH(B66, Paste_Here!A$2:A$850, 0))&lt;&gt;"", ISNUMBER(VALUE(INDEX(Paste_Here!W$2:W$850, MATCH(B66, Paste_Here!A$2:A$850, 0))))), INDEX(Paste_Here!W$2:W$850, MATCH(B66, Paste_Here!A$2:A$850, 0)), ""), ""), "")</f>
        <v/>
      </c>
      <c r="DZ66" s="66"/>
      <c r="EA66" s="75" t="str">
        <f>IFERROR(IF(B66&lt;&gt;"", IF(ISNUMBER(SEARCH("highrisk", LOWER(INDEX(Paste_Here!X$2:X$850, MATCH(B66, Paste_Here!A$2:A$850, 0))))), "High Risk", IF(ISNUMBER(SEARCH("lowrisk", LOWER(INDEX(Paste_Here!X$2:X$850, MATCH(B66, Paste_Here!A$2:A$850, 0))))), "Low Risk", IF(ISNUMBER(SEARCH("somerisk", LOWER(INDEX(Paste_Here!X$2:X$850, MATCH(B66, Paste_Here!A$2:A$850, 0))))), "Some Risk", IF(ISNUMBER(SEARCH("ot", LOWER(INDEX(Paste_Here!X$2:X$850, MATCH(B66, Paste_Here!A$2:A$850, 0))))), "OT", "")))), ""), "")</f>
        <v/>
      </c>
      <c r="EB66" s="66"/>
      <c r="EC66" s="66"/>
      <c r="ED66" s="75" t="str">
        <f t="shared" si="10"/>
        <v/>
      </c>
      <c r="EE66" s="66"/>
      <c r="EF66" s="75" t="str">
        <f>IFERROR(IF(B66&lt;&gt;"", IF(AND(INDEX(Paste_Here!AO$2:AO$850, MATCH(B66, Paste_Here!A$2:A$850, 0))&lt;&gt;"", ISNUMBER(VALUE(INDEX(Paste_Here!AO$2:AO$850, MATCH(B66, Paste_Here!A$2:A$850, 0))))), INDEX(Paste_Here!AO$2:AO$850, MATCH(B66, Paste_Here!A$2:A$850, 0)), ""), ""), "")</f>
        <v/>
      </c>
      <c r="EG66" s="66"/>
      <c r="EH66" s="75" t="str">
        <f>IFERROR(IF(B66&lt;&gt;"", IF(ISNUMBER(SEARCH("highrisk", LOWER(INDEX(Paste_Here!AP$2:AP$850, MATCH(B66, Paste_Here!A$2:A$850, 0))))), "High Risk", IF(ISNUMBER(SEARCH("lowrisk", LOWER(INDEX(Paste_Here!AP$2:AP$850, MATCH(B66, Paste_Here!A$2:A$850, 0))))), "Low Risk", IF(ISNUMBER(SEARCH("somerisk", LOWER(INDEX(Paste_Here!AP$2:AP$850, MATCH(B66, Paste_Here!A$2:A$850, 0))))), "Some Risk", IF(ISNUMBER(SEARCH("ot", LOWER(INDEX(Paste_Here!AP$2:AP$850, MATCH(B66, Paste_Here!A$2:A$850, 0))))), "OT", "")))), ""), "")</f>
        <v/>
      </c>
      <c r="EI66" s="66"/>
      <c r="EJ66" s="93"/>
      <c r="EK66" s="66"/>
      <c r="EL66" s="75" t="str">
        <f>IFERROR(IF(B66&lt;&gt;"", IF(AND(INDEX(Paste_Here!AQ$2:AQ$850, MATCH(B66, Paste_Here!A$2:A$850, 0))&lt;&gt;"", ISNUMBER(VALUE(INDEX(Paste_Here!AQ$2:AQ$850, MATCH(B66, Paste_Here!A$2:A$850, 0))))), INDEX(Paste_Here!AQ$2:AQ$850, MATCH(B66, Paste_Here!A$2:A$850, 0)), ""), ""), "")</f>
        <v/>
      </c>
      <c r="EM66" s="66"/>
      <c r="EN66" s="75" t="str">
        <f>IFERROR(IF(B66&lt;&gt;"", IF(ISNUMBER(SEARCH("highrisk", LOWER(INDEX(Paste_Here!AR$2:AR$850, MATCH(B66, Paste_Here!A$2:A$850, 0))))), "High Risk", IF(ISNUMBER(SEARCH("lowrisk", LOWER(INDEX(Paste_Here!AR$2:AR$850, MATCH(B66, Paste_Here!A$2:A$850, 0))))), "Low Risk", IF(ISNUMBER(SEARCH("somerisk", LOWER(INDEX(Paste_Here!AR$2:AR$850, MATCH(B66, Paste_Here!A$2:A$850, 0))))), "Some Risk", IF(ISNUMBER(SEARCH("ot", LOWER(INDEX(Paste_Here!AR$2:AR$850, MATCH(B66, Paste_Here!A$2:A$850, 0))))), "OT", "")))), ""), "")</f>
        <v/>
      </c>
      <c r="EO66" s="66"/>
      <c r="EP66" s="93"/>
      <c r="EQ66" s="66"/>
      <c r="ER66" s="75"/>
      <c r="ES66" s="66"/>
      <c r="ET66" s="75"/>
      <c r="EU66" s="66"/>
      <c r="EV66" s="66"/>
      <c r="EW66" s="75" t="str">
        <f t="shared" si="11"/>
        <v/>
      </c>
      <c r="EX66" s="66"/>
      <c r="EY66" s="75" t="str">
        <f>IFERROR(IF(B66&lt;&gt;"", IF(AND(INDEX(Paste_Here!Y$2:Y$850, MATCH(B66, Paste_Here!A$2:A$850, 0))&lt;&gt;"", ISNUMBER(VALUE(INDEX(Paste_Here!Y$2:Y$850, MATCH(B66, Paste_Here!A$2:A$850, 0))))), INDEX(Paste_Here!Y$2:Y$850, MATCH(B66, Paste_Here!A$2:A$850, 0)), ""), ""), "")</f>
        <v/>
      </c>
      <c r="EZ66" s="66"/>
      <c r="FA66" s="75" t="str">
        <f>IFERROR(IF(B66&lt;&gt;"", IF(ISNUMBER(SEARCH("highrisk", LOWER(INDEX(Paste_Here!Z$2:Z$850, MATCH(B66, Paste_Here!A$2:A$850, 0))))), "High Risk", IF(ISNUMBER(SEARCH("lowrisk", LOWER(INDEX(Paste_Here!Z$2:Z$850, MATCH(B66, Paste_Here!A$2:A$850, 0))))), "Low Risk", IF(ISNUMBER(SEARCH("somerisk", LOWER(INDEX(Paste_Here!Z$2:Z$850, MATCH(B66, Paste_Here!A$2:A$850, 0))))), "Some Risk", IF(ISNUMBER(SEARCH("ot", LOWER(INDEX(Paste_Here!Z$2:Z$850, MATCH(B66, Paste_Here!A$2:A$850, 0))))), "OT", "")))), ""), "")</f>
        <v/>
      </c>
      <c r="FB66" s="66"/>
      <c r="FC66" s="93"/>
      <c r="FD66" s="66"/>
      <c r="FE66" s="75" t="str">
        <f>IFERROR(IF(B66&lt;&gt;"", IF(AND(INDEX(Paste_Here!AA$2:AA$850, MATCH(B66, Paste_Here!A$2:A$850, 0))&lt;&gt;"", ISNUMBER(VALUE(INDEX(Paste_Here!AA$2:AA$850, MATCH(B66, Paste_Here!A$2:A$850, 0))))), INDEX(Paste_Here!AA$2:AA$850, MATCH(B66, Paste_Here!A$2:A$850, 0)), ""), ""), "")</f>
        <v/>
      </c>
      <c r="FF66" s="66"/>
      <c r="FG66" s="75" t="str">
        <f>IFERROR(IF(B66&lt;&gt;"", IF(ISNUMBER(SEARCH("highrisk", LOWER(INDEX(Paste_Here!AB$2:AB$850, MATCH(B66, Paste_Here!A$2:A$850, 0))))), "High Risk", IF(ISNUMBER(SEARCH("lowrisk", LOWER(INDEX(Paste_Here!AB$2:AB$850, MATCH(B66, Paste_Here!A$2:A$850, 0))))), "Low Risk", IF(ISNUMBER(SEARCH("somerisk", LOWER(INDEX(Paste_Here!AB$2:AB$850, MATCH(B66, Paste_Here!A$2:A$850, 0))))), "Some Risk", IF(ISNUMBER(SEARCH("ot", LOWER(INDEX(Paste_Here!AB$2:AB$850, MATCH(B66, Paste_Here!A$2:A$850, 0))))), "OT", "")))), ""), "")</f>
        <v/>
      </c>
      <c r="FH66" s="66"/>
      <c r="FI66" s="93"/>
      <c r="FJ66" s="66"/>
      <c r="FK66" s="75"/>
      <c r="FL66" s="66"/>
      <c r="FM66" s="75"/>
      <c r="FN66" s="66"/>
      <c r="FO66" s="66"/>
      <c r="FP66" s="75" t="str">
        <f t="shared" si="6"/>
        <v/>
      </c>
      <c r="FQ66" s="66"/>
      <c r="FR66" s="75" t="str">
        <f>IFERROR(IF(B66&lt;&gt;"", IF(ISNUMBER(SEARCH("s", LOWER(INDEX(Paste_Here!L$2:L$850, MATCH(B66, Paste_Here!A$2:A$850, 0))))), "Yes", IF(INDEX(Paste_Here!L$2:L$850, MATCH(B66, Paste_Here!A$2:A$850, 0))&lt;&gt;"", "No", "")), ""), "")</f>
        <v/>
      </c>
      <c r="FS66" s="66"/>
      <c r="FT66" s="75" t="str">
        <f>IFERROR(IF(B66&lt;&gt;"", IF(ISNUMBER(SEARCH("yes", LOWER(INDEX(Paste_Here!F$2:F$850, MATCH(B66, Paste_Here!A$2:A$850, 0))))), "Yes", IF(ISNUMBER(SEARCH("no", LOWER(INDEX(Paste_Here!F$2:F$850, MATCH(B66, Paste_Here!A$2:A$850, 0))))), "No", "")), ""), "")</f>
        <v/>
      </c>
      <c r="FU66" s="66"/>
      <c r="FV66" s="75" t="str">
        <f>IFERROR(IF(B66&lt;&gt;"", IF(ISNUMBER(SEARCH("english language learner", LOWER(INDEX(Paste_Here!C$2:C$850, MATCH(B66, Paste_Here!A$2:A$850, 0))))), "Yes", ""), ""), "")</f>
        <v/>
      </c>
      <c r="FW66" s="66"/>
      <c r="FX66" s="75" t="str">
        <f>IFERROR(IF(B66&lt;&gt;"", IF(OR(ISNUMBER(SEARCH("b", LOWER(INDEX(Paste_Here!J$2:J$850, MATCH(B66, Paste_Here!A$2:A$850, 0))))), ISNUMBER(SEARCH("h", LOWER(INDEX(Paste_Here!J$2:J$850, MATCH(B66, Paste_Here!A$2:A$850, 0))))), ISNUMBER(SEARCH("i", LOWER(INDEX(Paste_Here!J$2:J$850, MATCH(B66, Paste_Here!A$2:A$850, 0)))))), "Yes", IF(INDEX(Paste_Here!J$2:J$850, MATCH(B66, Paste_Here!A$2:A$850, 0))&lt;&gt;"", "No", "")), ""), "")</f>
        <v/>
      </c>
      <c r="FY66" s="66"/>
      <c r="FZ66" s="75" t="str">
        <f>IFERROR(IF(B66&lt;&gt;"", IF(ISNUMBER(SEARCH("yes", LOWER(INDEX(Paste_Here!K$2:K$850, MATCH(B66, Paste_Here!A$2:A$850, 0))))), "Yes", IF(ISNUMBER(SEARCH("no", LOWER(INDEX(Paste_Here!K$2:K$850, MATCH(B66, Paste_Here!A$2:A$850, 0))))), "No", "")), ""), "")</f>
        <v/>
      </c>
      <c r="GA66" s="66"/>
      <c r="GB66" s="75" t="str">
        <f>IFERROR(IF(B66&lt;&gt;"", IF(ISNUMBER(SEARCH("transitional 2", LOWER(INDEX(Paste_Here!C$2:C$850, MATCH(B66, Paste_Here!A$2:A$850, 0))))), "T2",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GC66" s="66"/>
      <c r="GD66" s="75"/>
      <c r="GE66" s="66"/>
      <c r="GF66" s="75"/>
      <c r="GG66" s="66"/>
      <c r="GH66" s="75"/>
      <c r="GI66" s="66"/>
      <c r="GK66" s="1" t="str" cm="1">
        <f t="array" ref="GK66">IFERROR(INDEX(Paste_Here!$B$2:$B$850, MATCH(0, COUNTIF(GK$4:GK65, Paste_Here!$B$2:$B$850) + IF(Paste_Here!$B$2:$B$850="", 1, 0), 0)), "")</f>
        <v/>
      </c>
      <c r="GL66" s="1" t="str">
        <f>IF(GK66&lt;&gt;"", INDEX(Paste_Here!$A$2:$A$850, MATCH(GK66, Paste_Here!$B$2:$B$850, 0)), "")</f>
        <v/>
      </c>
      <c r="GM66" s="1" t="str">
        <f t="shared" si="12"/>
        <v/>
      </c>
      <c r="GN66" s="1" t="str" cm="1">
        <f t="array" ref="GN66">IFERROR(INDEX($GM$5:$GM$850, MATCH(SMALL(IF($GM$5:$GM$850&lt;&gt;"", COUNTIF($GM$5:$GM$850, "&lt;"&amp;$GM$5:$GM$850)+1), ROW()-ROW($GN$5)+1), COUNTIF($GM$5:$GM$850, "&lt;"&amp;$GM$5:$GM$850)+1, 0)), "")</f>
        <v/>
      </c>
    </row>
    <row r="67" spans="1:196">
      <c r="A67" s="66"/>
      <c r="B67" s="75" t="str">
        <f t="shared" si="0"/>
        <v/>
      </c>
      <c r="C67" s="66"/>
      <c r="D67" s="75" t="str">
        <f>IFERROR(IF(AND(INDEX(Paste_Here!N$2:N$850, MATCH(B67, Paste_Here!A$2:A$850, 0)) = ""), "", IF(UPPER(INDEX(Paste_Here!N$2:N$850, MATCH(B67, Paste_Here!A$2:A$850, 0))) = "YES", "Yes", IF(UPPER(INDEX(Paste_Here!N$2:N$850, MATCH(B67, Paste_Here!A$2:A$850, 0))) = "NO", "No", ""))), "")</f>
        <v/>
      </c>
      <c r="E67" s="66"/>
      <c r="F67" s="75" t="str">
        <f t="shared" si="7"/>
        <v/>
      </c>
      <c r="G67" s="66"/>
      <c r="H67" s="75" t="str">
        <f t="shared" si="8"/>
        <v/>
      </c>
      <c r="I67" s="66"/>
      <c r="J67" s="75" t="str">
        <f t="shared" si="9"/>
        <v/>
      </c>
      <c r="K67" s="66"/>
      <c r="L67" s="75"/>
      <c r="M67" s="66"/>
      <c r="N67" s="75" t="str">
        <f>IFERROR(IF(B67&lt;&gt;"", IF(AND(INDEX(Paste_Here!AW$2:AW$850, MATCH(B67, Paste_Here!A$2:A$850, 0))&lt;&gt;"", ISNUMBER(VALUE(INDEX(Paste_Here!AW$2:AW$850, MATCH(B67, Paste_Here!A$2:A$850, 0))))), INDEX(Paste_Here!AW$2:AW$850, MATCH(B67, Paste_Here!A$2:A$850, 0)), ""), ""), "")</f>
        <v/>
      </c>
      <c r="O67" s="66"/>
      <c r="P67" s="75" t="str">
        <f>IFERROR(IF(B67&lt;&gt;"", IF(AND(INDEX(Paste_Here!AX$2:AX$850, MATCH(B67, Paste_Here!A$2:A$850, 0))&lt;&gt;"", ISNUMBER(VALUE(INDEX(Paste_Here!AX$2:AX$850, MATCH(B67, Paste_Here!A$2:A$850, 0))))), INDEX(Paste_Here!AX$2:AX$850, MATCH(B67, Paste_Here!A$2:A$850, 0)), ""), ""), "")</f>
        <v/>
      </c>
      <c r="Q67" s="66"/>
      <c r="R67" s="75" t="str">
        <f>IFERROR(IF(B67&lt;&gt;"", IF(AND(INDEX(Paste_Here!AU$2:AU$850, MATCH(B67, Paste_Here!A$2:A$850, 0))&lt;&gt;"", ISNUMBER(VALUE(INDEX(Paste_Here!AU$2:AU$850, MATCH(B67, Paste_Here!A$2:A$850, 0))))), INDEX(Paste_Here!AU$2:AU$850, MATCH(B67, Paste_Here!A$2:A$850, 0)), ""), ""), "")</f>
        <v/>
      </c>
      <c r="S67" s="66"/>
      <c r="T67" s="75" t="str">
        <f>IFERROR(IF(B67&lt;&gt;"", IF(AND(INDEX(Paste_Here!AV$2:AV$850, MATCH(B67, Paste_Here!A$2:A$850, 0))&lt;&gt;"", ISNUMBER(VALUE(INDEX(Paste_Here!AV$2:AV$850, MATCH(B67, Paste_Here!A$2:A$850, 0))))), INDEX(Paste_Here!AV$2:AV$850, MATCH(B67, Paste_Here!A$2:A$850, 0)), ""), ""), "")</f>
        <v/>
      </c>
      <c r="U67" s="66"/>
      <c r="W67" s="66"/>
      <c r="Y67" s="66"/>
      <c r="Z67" s="66"/>
      <c r="AA67" s="75" t="str">
        <f t="shared" si="1"/>
        <v/>
      </c>
      <c r="AB67" s="66"/>
      <c r="AC67" s="75"/>
      <c r="AD67" s="66"/>
      <c r="AE67" s="98"/>
      <c r="AF67" s="66"/>
      <c r="AG67" s="75"/>
      <c r="AH67" s="66"/>
      <c r="AI67" s="75" t="str">
        <f>IFERROR(IF(B67&lt;&gt;"", IF(AND(INDEX(Paste_Here!AC$2:AC$850, MATCH(B67, Paste_Here!A$2:A$850, 0))&lt;&gt;"", ISNUMBER(VALUE(INDEX(Paste_Here!AC$2:AC$850, MATCH(B67, Paste_Here!A$2:A$850, 0))))), INDEX(Paste_Here!AC$2:AC$850, MATCH(B67, Paste_Here!A$2:A$850, 0)), ""), ""), "")</f>
        <v/>
      </c>
      <c r="AJ67" s="66"/>
      <c r="AK67" s="75" t="str">
        <f>IFERROR(IF(B67&lt;&gt;"", IF(ISNUMBER(SEARCH("highrisk", LOWER(INDEX(Paste_Here!AD$2:AD$850, MATCH(B67, Paste_Here!A$2:A$850, 0))))), "High Risk", IF(ISNUMBER(SEARCH("lowrisk", LOWER(INDEX(Paste_Here!AD$2:AD$850, MATCH(B67, Paste_Here!A$2:A$850, 0))))), "Low Risk", IF(ISNUMBER(SEARCH("somerisk", LOWER(INDEX(Paste_Here!AD$2:AD$850, MATCH(B67, Paste_Here!A$2:A$850, 0))))), "Some Risk", IF(ISNUMBER(SEARCH("ot", LOWER(INDEX(Paste_Here!AD$2:AD$850, MATCH(B67, Paste_Here!A$2:A$850, 0))))), "OT", "")))), ""), "")</f>
        <v/>
      </c>
      <c r="AL67" s="66"/>
      <c r="AM67" s="75"/>
      <c r="AN67" s="66"/>
      <c r="AO67" s="75" t="str">
        <f>IFERROR(IF(B67&lt;&gt;"", IF(AND(INDEX(Paste_Here!M$2:M$850, MATCH(B67, Paste_Here!A$2:A$850, 0))&lt;&gt;"", ISNUMBER(VALUE(INDEX(Paste_Here!M$2:M$850, MATCH(B67, Paste_Here!A$2:A$850, 0))))), INDEX(Paste_Here!M$2:M$850, MATCH(B67, Paste_Here!A$2:A$850, 0)), ""), ""), "")</f>
        <v/>
      </c>
      <c r="AP67" s="66"/>
      <c r="AQ67" s="75" t="str">
        <f>IFERROR(IF(B67&lt;&gt;"", IF(ISNUMBER(SEARCH("highrisk", LOWER(INDEX(Paste_Here!N$2:N$850, MATCH(B67, Paste_Here!A$2:A$850, 0))))), "High Risk", IF(ISNUMBER(SEARCH("lowrisk", LOWER(INDEX(Paste_Here!N$2:N$850, MATCH(B67, Paste_Here!A$2:A$850, 0))))), "Low Risk", IF(ISNUMBER(SEARCH("somerisk", LOWER(INDEX(Paste_Here!N$2:N$850, MATCH(B67, Paste_Here!A$2:A$850, 0))))), "Some Risk", IF(ISNUMBER(SEARCH("ot", LOWER(INDEX(Paste_Here!N$2:N$850, MATCH(B67, Paste_Here!A$2:A$850, 0))))), "OT", "")))), ""), "")</f>
        <v/>
      </c>
      <c r="AT67" s="66"/>
      <c r="AU67" s="103"/>
      <c r="AV67" s="66"/>
      <c r="AW67" s="66"/>
      <c r="AX67" s="75" t="str">
        <f t="shared" si="2"/>
        <v/>
      </c>
      <c r="AY67" s="66"/>
      <c r="AZ67" s="75"/>
      <c r="BA67" s="66"/>
      <c r="BB67" s="75"/>
      <c r="BC67" s="66"/>
      <c r="BD67" s="75"/>
      <c r="BE67" s="66"/>
      <c r="BF67" s="75" t="str">
        <f>IFERROR(IF(B67&lt;&gt;"", IF(AND(INDEX(Paste_Here!AE$2:AE$850, MATCH(B67, Paste_Here!A$2:A$850, 0))&lt;&gt;"", ISNUMBER(VALUE(INDEX(Paste_Here!AE$2:AE$850, MATCH(B67, Paste_Here!A$2:A$850, 0))))), INDEX(Paste_Here!AE$2:AE$850, MATCH(B67, Paste_Here!A$2:A$850, 0)), ""), ""), "")</f>
        <v/>
      </c>
      <c r="BG67" s="66"/>
      <c r="BH67" s="75" t="str">
        <f>IFERROR(IF(B67&lt;&gt;"", IF(ISNUMBER(SEARCH("highrisk", LOWER(INDEX(Paste_Here!AF$2:AF$850, MATCH(B67, Paste_Here!A$2:A$850, 0))))), "High Risk", IF(ISNUMBER(SEARCH("lowrisk", LOWER(INDEX(Paste_Here!AF$2:AF$850, MATCH(B67, Paste_Here!A$2:A$850, 0))))), "Low Risk", IF(ISNUMBER(SEARCH("somerisk", LOWER(INDEX(Paste_Here!AF$2:AF$850, MATCH(B67, Paste_Here!A$2:A$850, 0))))), "Some Risk", IF(ISNUMBER(SEARCH("ot", LOWER(INDEX(Paste_Here!AF$2:AF$850, MATCH(B67, Paste_Here!A$2:A$850, 0))))), "OT", "")))), ""), "")</f>
        <v/>
      </c>
      <c r="BI67" s="66"/>
      <c r="BJ67" s="75"/>
      <c r="BK67" s="66"/>
      <c r="BL67" s="75" t="str">
        <f>IFERROR(IF(B67&lt;&gt;"", IF(AND(INDEX(Paste_Here!O$2:O$850, MATCH(B67, Paste_Here!A$2:A$850, 0))&lt;&gt;"", ISNUMBER(VALUE(INDEX(Paste_Here!O$2:O$850, MATCH(B67, Paste_Here!A$2:A$850, 0))))), INDEX(Paste_Here!O$2:O$850, MATCH(B67, Paste_Here!A$2:A$850, 0)), ""), ""), "")</f>
        <v/>
      </c>
      <c r="BM67" s="66"/>
      <c r="BN67" s="75" t="str">
        <f>IFERROR(IF(B67&lt;&gt;"", IF(ISNUMBER(SEARCH("highrisk", LOWER(INDEX(Paste_Here!P$2:P$850, MATCH(B67, Paste_Here!A$2:A$850, 0))))), "High Risk", IF(ISNUMBER(SEARCH("lowrisk", LOWER(INDEX(Paste_Here!P$2:P$850, MATCH(B67, Paste_Here!A$2:A$850, 0))))), "Low Risk", IF(ISNUMBER(SEARCH("somerisk", LOWER(INDEX(Paste_Here!P$2:P$850, MATCH(B67, Paste_Here!A$2:A$850, 0))))), "Some Risk", IF(ISNUMBER(SEARCH("ot", LOWER(INDEX(Paste_Here!P$2:P$850, MATCH(B67, Paste_Here!A$2:A$850, 0))))), "OT", "")))), ""), "")</f>
        <v/>
      </c>
      <c r="BQ67" s="66"/>
      <c r="BR67" s="75"/>
      <c r="BS67" s="66"/>
      <c r="BT67" s="66"/>
      <c r="BU67" s="75" t="str">
        <f t="shared" si="3"/>
        <v/>
      </c>
      <c r="BV67" s="66"/>
      <c r="BW67" s="75"/>
      <c r="BX67" s="66"/>
      <c r="BY67" s="75"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BZ67" s="66"/>
      <c r="CA67" s="75"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CB67" s="66"/>
      <c r="CC67" s="75"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CD67" s="66"/>
      <c r="CE67" s="75"/>
      <c r="CF67" s="66"/>
      <c r="CK67" s="75"/>
      <c r="CL67" s="66"/>
      <c r="CM67" s="75"/>
      <c r="CN67" s="66"/>
      <c r="CO67" s="75"/>
      <c r="CP67" s="66"/>
      <c r="CQ67" s="66"/>
      <c r="CR67" s="75" t="str">
        <f t="shared" si="4"/>
        <v/>
      </c>
      <c r="CS67" s="66"/>
      <c r="CT67" s="75"/>
      <c r="CU67" s="66"/>
      <c r="CV67" s="75"/>
      <c r="CW67" s="66"/>
      <c r="CX67" s="75"/>
      <c r="CY67" s="66"/>
      <c r="CZ67" s="75"/>
      <c r="DA67" s="66"/>
      <c r="DB67" s="75" t="str">
        <f>IFERROR(IF(B67&lt;&gt;"", IF(AND(INDEX(Paste_Here!AK$2:AK$850, MATCH(B67, Paste_Here!A$2:A$850, 0))&lt;&gt;"", ISNUMBER(VALUE(INDEX(Paste_Here!AK$2:AK$850, MATCH(B67, Paste_Here!A$2:A$850, 0))))), INDEX(Paste_Here!AK$2:AK$850, MATCH(B67, Paste_Here!A$2:A$850, 0)), ""), ""), "")</f>
        <v/>
      </c>
      <c r="DC67" s="66"/>
      <c r="DD67" s="75" t="str">
        <f>IFERROR(IF(B67&lt;&gt;"", IF(ISNUMBER(SEARCH("highrisk", LOWER(INDEX(Paste_Here!AL$2:AL$850, MATCH(B67, Paste_Here!A$2:A$850, 0))))), "High Risk", IF(ISNUMBER(SEARCH("lowrisk", LOWER(INDEX(Paste_Here!AL$2:AL$850, MATCH(B67, Paste_Here!A$2:A$850, 0))))), "Low Risk", IF(ISNUMBER(SEARCH("somerisk", LOWER(INDEX(Paste_Here!AL$2:AL$850, MATCH(B67, Paste_Here!A$2:A$850, 0))))), "Some Risk", IF(ISNUMBER(SEARCH("ot", LOWER(INDEX(Paste_Here!AL$2:AL$850, MATCH(B67, Paste_Here!A$2:A$850, 0))))), "OT", "")))), ""), "")</f>
        <v/>
      </c>
      <c r="DE67" s="66"/>
      <c r="DF67" s="75" t="str">
        <f>IFERROR(IF(B67&lt;&gt;"", IF(AND(INDEX(Paste_Here!AM$2:AM$850, MATCH(B67, Paste_Here!A$2:A$850, 0))&lt;&gt;"", ISNUMBER(VALUE(INDEX(Paste_Here!AM$2:AM$850, MATCH(B67, Paste_Here!A$2:A$850, 0))))), INDEX(Paste_Here!AM$2:AM$850, MATCH(B67, Paste_Here!A$2:A$850, 0)), ""), ""), "")</f>
        <v/>
      </c>
      <c r="DG67" s="66"/>
      <c r="DH67" s="75" t="str">
        <f>IFERROR(IF(B67&lt;&gt;"", IF(ISNUMBER(SEARCH("highrisk", LOWER(INDEX(Paste_Here!AN$2:AN$850, MATCH(B67, Paste_Here!A$2:A$850, 0))))), "High Risk", IF(ISNUMBER(SEARCH("lowrisk", LOWER(INDEX(Paste_Here!AN$2:AN$850, MATCH(B67, Paste_Here!A$2:A$850, 0))))), "Low Risk", IF(ISNUMBER(SEARCH("somerisk", LOWER(INDEX(Paste_Here!AN$2:AN$850, MATCH(B67, Paste_Here!A$2:A$850, 0))))), "Some Risk", IF(ISNUMBER(SEARCH("ot", LOWER(INDEX(Paste_Here!AN$2:AN$850, MATCH(B67, Paste_Here!A$2:A$850, 0))))), "OT", "")))), ""), "")</f>
        <v/>
      </c>
      <c r="DI67" s="66"/>
      <c r="DJ67" s="66"/>
      <c r="DK67" s="75" t="str">
        <f t="shared" si="5"/>
        <v/>
      </c>
      <c r="DL67" s="66"/>
      <c r="DM67" s="75" t="str">
        <f>IFERROR(IF(B67&lt;&gt;"", IF(AND(INDEX(Paste_Here!Q$2:Q$850, MATCH(B67, Paste_Here!A$2:A$850, 0))&lt;&gt;"", ISNUMBER(VALUE(INDEX(Paste_Here!Q$2:Q$850, MATCH(B67, Paste_Here!A$2:A$850, 0))))), INDEX(Paste_Here!Q$2:Q$850, MATCH(B67, Paste_Here!A$2:A$850, 0)), ""), ""), "")</f>
        <v/>
      </c>
      <c r="DN67" s="66"/>
      <c r="DO67" s="75" t="str">
        <f>IFERROR(IF(B67&lt;&gt;"", IF(ISNUMBER(SEARCH("highrisk", LOWER(INDEX(Paste_Here!R$2:R$850, MATCH(B67, Paste_Here!A$2:A$850, 0))))), "High Risk", IF(ISNUMBER(SEARCH("lowrisk", LOWER(INDEX(Paste_Here!R$2:R$850, MATCH(B67, Paste_Here!A$2:A$850, 0))))), "Low Risk", IF(ISNUMBER(SEARCH("somerisk", LOWER(INDEX(Paste_Here!R$2:R$850, MATCH(B67, Paste_Here!A$2:A$850, 0))))), "Some Risk", IF(ISNUMBER(SEARCH("ot", LOWER(INDEX(Paste_Here!R$2:R$850, MATCH(B67, Paste_Here!A$2:A$850, 0))))), "OT", "")))), ""), "")</f>
        <v/>
      </c>
      <c r="DP67" s="66"/>
      <c r="DQ67" s="93" t="str">
        <f>IFERROR(IF(B67&lt;&gt;"", IF(AND(INDEX(Paste_Here!S$2:S$850, MATCH(B67, Paste_Here!A$2:A$850, 0))&lt;&gt;"", ISNUMBER(VALUE(INDEX(Paste_Here!S$2:S$850, MATCH(B67, Paste_Here!A$2:A$850, 0))))), INDEX(Paste_Here!S$2:S$850, MATCH(B67, Paste_Here!A$2:A$850, 0)), ""), ""), "")</f>
        <v/>
      </c>
      <c r="DR67" s="66"/>
      <c r="DS67" s="75"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IF(ISNUMBER(SEARCH("ot", LOWER(INDEX(Paste_Here!T$2:T$850, MATCH(B67, Paste_Here!A$2:A$850, 0))))), "OT", "")))), ""), "")</f>
        <v/>
      </c>
      <c r="DT67" s="66"/>
      <c r="DU67" s="75" t="str">
        <f>IFERROR(IF(B67&lt;&gt;"", IF(AND(INDEX(Paste_Here!U$2:U$850, MATCH(B67, Paste_Here!A$2:A$850, 0))&lt;&gt;"", ISNUMBER(VALUE(INDEX(Paste_Here!U$2:U$850, MATCH(B67, Paste_Here!A$2:A$850, 0))))), INDEX(Paste_Here!U$2:U$850, MATCH(B67, Paste_Here!A$2:A$850, 0)), ""), ""), "")</f>
        <v/>
      </c>
      <c r="DV67" s="66"/>
      <c r="DW67" s="93" t="str">
        <f>IFERROR(IF(B67&lt;&gt;"", IF(ISNUMBER(SEARCH("highrisk", LOWER(INDEX(Paste_Here!V$2:V$850, MATCH(B67, Paste_Here!A$2:A$850, 0))))), "High Risk", IF(ISNUMBER(SEARCH("lowrisk", LOWER(INDEX(Paste_Here!V$2:V$850, MATCH(B67, Paste_Here!A$2:A$850, 0))))), "Low Risk", IF(ISNUMBER(SEARCH("somerisk", LOWER(INDEX(Paste_Here!V$2:V$850, MATCH(B67, Paste_Here!A$2:A$850, 0))))), "Some Risk", IF(ISNUMBER(SEARCH("ot", LOWER(INDEX(Paste_Here!V$2:V$850, MATCH(B67, Paste_Here!A$2:A$850, 0))))), "OT", "")))), ""), "")</f>
        <v/>
      </c>
      <c r="DX67" s="66"/>
      <c r="DY67" s="75" t="str">
        <f>IFERROR(IF(B67&lt;&gt;"", IF(AND(INDEX(Paste_Here!W$2:W$850, MATCH(B67, Paste_Here!A$2:A$850, 0))&lt;&gt;"", ISNUMBER(VALUE(INDEX(Paste_Here!W$2:W$850, MATCH(B67, Paste_Here!A$2:A$850, 0))))), INDEX(Paste_Here!W$2:W$850, MATCH(B67, Paste_Here!A$2:A$850, 0)), ""), ""), "")</f>
        <v/>
      </c>
      <c r="DZ67" s="66"/>
      <c r="EA67" s="75" t="str">
        <f>IFERROR(IF(B67&lt;&gt;"", IF(ISNUMBER(SEARCH("highrisk", LOWER(INDEX(Paste_Here!X$2:X$850, MATCH(B67, Paste_Here!A$2:A$850, 0))))), "High Risk", IF(ISNUMBER(SEARCH("lowrisk", LOWER(INDEX(Paste_Here!X$2:X$850, MATCH(B67, Paste_Here!A$2:A$850, 0))))), "Low Risk", IF(ISNUMBER(SEARCH("somerisk", LOWER(INDEX(Paste_Here!X$2:X$850, MATCH(B67, Paste_Here!A$2:A$850, 0))))), "Some Risk", IF(ISNUMBER(SEARCH("ot", LOWER(INDEX(Paste_Here!X$2:X$850, MATCH(B67, Paste_Here!A$2:A$850, 0))))), "OT", "")))), ""), "")</f>
        <v/>
      </c>
      <c r="EB67" s="66"/>
      <c r="EC67" s="66"/>
      <c r="ED67" s="75" t="str">
        <f t="shared" si="10"/>
        <v/>
      </c>
      <c r="EE67" s="66"/>
      <c r="EF67" s="75" t="str">
        <f>IFERROR(IF(B67&lt;&gt;"", IF(AND(INDEX(Paste_Here!AO$2:AO$850, MATCH(B67, Paste_Here!A$2:A$850, 0))&lt;&gt;"", ISNUMBER(VALUE(INDEX(Paste_Here!AO$2:AO$850, MATCH(B67, Paste_Here!A$2:A$850, 0))))), INDEX(Paste_Here!AO$2:AO$850, MATCH(B67, Paste_Here!A$2:A$850, 0)), ""), ""), "")</f>
        <v/>
      </c>
      <c r="EG67" s="66"/>
      <c r="EH67" s="75" t="str">
        <f>IFERROR(IF(B67&lt;&gt;"", IF(ISNUMBER(SEARCH("highrisk", LOWER(INDEX(Paste_Here!AP$2:AP$850, MATCH(B67, Paste_Here!A$2:A$850, 0))))), "High Risk", IF(ISNUMBER(SEARCH("lowrisk", LOWER(INDEX(Paste_Here!AP$2:AP$850, MATCH(B67, Paste_Here!A$2:A$850, 0))))), "Low Risk", IF(ISNUMBER(SEARCH("somerisk", LOWER(INDEX(Paste_Here!AP$2:AP$850, MATCH(B67, Paste_Here!A$2:A$850, 0))))), "Some Risk", IF(ISNUMBER(SEARCH("ot", LOWER(INDEX(Paste_Here!AP$2:AP$850, MATCH(B67, Paste_Here!A$2:A$850, 0))))), "OT", "")))), ""), "")</f>
        <v/>
      </c>
      <c r="EI67" s="66"/>
      <c r="EJ67" s="93"/>
      <c r="EK67" s="66"/>
      <c r="EL67" s="75" t="str">
        <f>IFERROR(IF(B67&lt;&gt;"", IF(AND(INDEX(Paste_Here!AQ$2:AQ$850, MATCH(B67, Paste_Here!A$2:A$850, 0))&lt;&gt;"", ISNUMBER(VALUE(INDEX(Paste_Here!AQ$2:AQ$850, MATCH(B67, Paste_Here!A$2:A$850, 0))))), INDEX(Paste_Here!AQ$2:AQ$850, MATCH(B67, Paste_Here!A$2:A$850, 0)), ""), ""), "")</f>
        <v/>
      </c>
      <c r="EM67" s="66"/>
      <c r="EN67" s="75" t="str">
        <f>IFERROR(IF(B67&lt;&gt;"", IF(ISNUMBER(SEARCH("highrisk", LOWER(INDEX(Paste_Here!AR$2:AR$850, MATCH(B67, Paste_Here!A$2:A$850, 0))))), "High Risk", IF(ISNUMBER(SEARCH("lowrisk", LOWER(INDEX(Paste_Here!AR$2:AR$850, MATCH(B67, Paste_Here!A$2:A$850, 0))))), "Low Risk", IF(ISNUMBER(SEARCH("somerisk", LOWER(INDEX(Paste_Here!AR$2:AR$850, MATCH(B67, Paste_Here!A$2:A$850, 0))))), "Some Risk", IF(ISNUMBER(SEARCH("ot", LOWER(INDEX(Paste_Here!AR$2:AR$850, MATCH(B67, Paste_Here!A$2:A$850, 0))))), "OT", "")))), ""), "")</f>
        <v/>
      </c>
      <c r="EO67" s="66"/>
      <c r="EP67" s="93"/>
      <c r="EQ67" s="66"/>
      <c r="ER67" s="75"/>
      <c r="ES67" s="66"/>
      <c r="ET67" s="75"/>
      <c r="EU67" s="66"/>
      <c r="EV67" s="66"/>
      <c r="EW67" s="75" t="str">
        <f t="shared" si="11"/>
        <v/>
      </c>
      <c r="EX67" s="66"/>
      <c r="EY67" s="75" t="str">
        <f>IFERROR(IF(B67&lt;&gt;"", IF(AND(INDEX(Paste_Here!Y$2:Y$850, MATCH(B67, Paste_Here!A$2:A$850, 0))&lt;&gt;"", ISNUMBER(VALUE(INDEX(Paste_Here!Y$2:Y$850, MATCH(B67, Paste_Here!A$2:A$850, 0))))), INDEX(Paste_Here!Y$2:Y$850, MATCH(B67, Paste_Here!A$2:A$850, 0)), ""), ""), "")</f>
        <v/>
      </c>
      <c r="EZ67" s="66"/>
      <c r="FA67" s="75" t="str">
        <f>IFERROR(IF(B67&lt;&gt;"", IF(ISNUMBER(SEARCH("highrisk", LOWER(INDEX(Paste_Here!Z$2:Z$850, MATCH(B67, Paste_Here!A$2:A$850, 0))))), "High Risk", IF(ISNUMBER(SEARCH("lowrisk", LOWER(INDEX(Paste_Here!Z$2:Z$850, MATCH(B67, Paste_Here!A$2:A$850, 0))))), "Low Risk", IF(ISNUMBER(SEARCH("somerisk", LOWER(INDEX(Paste_Here!Z$2:Z$850, MATCH(B67, Paste_Here!A$2:A$850, 0))))), "Some Risk", IF(ISNUMBER(SEARCH("ot", LOWER(INDEX(Paste_Here!Z$2:Z$850, MATCH(B67, Paste_Here!A$2:A$850, 0))))), "OT", "")))), ""), "")</f>
        <v/>
      </c>
      <c r="FB67" s="66"/>
      <c r="FC67" s="93"/>
      <c r="FD67" s="66"/>
      <c r="FE67" s="75" t="str">
        <f>IFERROR(IF(B67&lt;&gt;"", IF(AND(INDEX(Paste_Here!AA$2:AA$850, MATCH(B67, Paste_Here!A$2:A$850, 0))&lt;&gt;"", ISNUMBER(VALUE(INDEX(Paste_Here!AA$2:AA$850, MATCH(B67, Paste_Here!A$2:A$850, 0))))), INDEX(Paste_Here!AA$2:AA$850, MATCH(B67, Paste_Here!A$2:A$850, 0)), ""), ""), "")</f>
        <v/>
      </c>
      <c r="FF67" s="66"/>
      <c r="FG67" s="75" t="str">
        <f>IFERROR(IF(B67&lt;&gt;"", IF(ISNUMBER(SEARCH("highrisk", LOWER(INDEX(Paste_Here!AB$2:AB$850, MATCH(B67, Paste_Here!A$2:A$850, 0))))), "High Risk", IF(ISNUMBER(SEARCH("lowrisk", LOWER(INDEX(Paste_Here!AB$2:AB$850, MATCH(B67, Paste_Here!A$2:A$850, 0))))), "Low Risk", IF(ISNUMBER(SEARCH("somerisk", LOWER(INDEX(Paste_Here!AB$2:AB$850, MATCH(B67, Paste_Here!A$2:A$850, 0))))), "Some Risk", IF(ISNUMBER(SEARCH("ot", LOWER(INDEX(Paste_Here!AB$2:AB$850, MATCH(B67, Paste_Here!A$2:A$850, 0))))), "OT", "")))), ""), "")</f>
        <v/>
      </c>
      <c r="FH67" s="66"/>
      <c r="FI67" s="93"/>
      <c r="FJ67" s="66"/>
      <c r="FK67" s="75"/>
      <c r="FL67" s="66"/>
      <c r="FM67" s="75"/>
      <c r="FN67" s="66"/>
      <c r="FO67" s="66"/>
      <c r="FP67" s="75" t="str">
        <f t="shared" si="6"/>
        <v/>
      </c>
      <c r="FQ67" s="66"/>
      <c r="FR67" s="75" t="str">
        <f>IFERROR(IF(B67&lt;&gt;"", IF(ISNUMBER(SEARCH("s", LOWER(INDEX(Paste_Here!L$2:L$850, MATCH(B67, Paste_Here!A$2:A$850, 0))))), "Yes", IF(INDEX(Paste_Here!L$2:L$850, MATCH(B67, Paste_Here!A$2:A$850, 0))&lt;&gt;"", "No", "")), ""), "")</f>
        <v/>
      </c>
      <c r="FS67" s="66"/>
      <c r="FT67" s="75" t="str">
        <f>IFERROR(IF(B67&lt;&gt;"", IF(ISNUMBER(SEARCH("yes", LOWER(INDEX(Paste_Here!F$2:F$850, MATCH(B67, Paste_Here!A$2:A$850, 0))))), "Yes", IF(ISNUMBER(SEARCH("no", LOWER(INDEX(Paste_Here!F$2:F$850, MATCH(B67, Paste_Here!A$2:A$850, 0))))), "No", "")), ""), "")</f>
        <v/>
      </c>
      <c r="FU67" s="66"/>
      <c r="FV67" s="75" t="str">
        <f>IFERROR(IF(B67&lt;&gt;"", IF(ISNUMBER(SEARCH("english language learner", LOWER(INDEX(Paste_Here!C$2:C$850, MATCH(B67, Paste_Here!A$2:A$850, 0))))), "Yes", ""), ""), "")</f>
        <v/>
      </c>
      <c r="FW67" s="66"/>
      <c r="FX67" s="75" t="str">
        <f>IFERROR(IF(B67&lt;&gt;"", IF(OR(ISNUMBER(SEARCH("b", LOWER(INDEX(Paste_Here!J$2:J$850, MATCH(B67, Paste_Here!A$2:A$850, 0))))), ISNUMBER(SEARCH("h", LOWER(INDEX(Paste_Here!J$2:J$850, MATCH(B67, Paste_Here!A$2:A$850, 0))))), ISNUMBER(SEARCH("i", LOWER(INDEX(Paste_Here!J$2:J$850, MATCH(B67, Paste_Here!A$2:A$850, 0)))))), "Yes", IF(INDEX(Paste_Here!J$2:J$850, MATCH(B67, Paste_Here!A$2:A$850, 0))&lt;&gt;"", "No", "")), ""), "")</f>
        <v/>
      </c>
      <c r="FY67" s="66"/>
      <c r="FZ67" s="75" t="str">
        <f>IFERROR(IF(B67&lt;&gt;"", IF(ISNUMBER(SEARCH("yes", LOWER(INDEX(Paste_Here!K$2:K$850, MATCH(B67, Paste_Here!A$2:A$850, 0))))), "Yes", IF(ISNUMBER(SEARCH("no", LOWER(INDEX(Paste_Here!K$2:K$850, MATCH(B67, Paste_Here!A$2:A$850, 0))))), "No", "")), ""), "")</f>
        <v/>
      </c>
      <c r="GA67" s="66"/>
      <c r="GB67" s="75" t="str">
        <f>IFERROR(IF(B67&lt;&gt;"", IF(ISNUMBER(SEARCH("transitional 2", LOWER(INDEX(Paste_Here!C$2:C$850, MATCH(B67, Paste_Here!A$2:A$850, 0))))), "T2",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GC67" s="66"/>
      <c r="GD67" s="75"/>
      <c r="GE67" s="66"/>
      <c r="GF67" s="75"/>
      <c r="GG67" s="66"/>
      <c r="GH67" s="75"/>
      <c r="GI67" s="66"/>
      <c r="GK67" s="1" t="str" cm="1">
        <f t="array" ref="GK67">IFERROR(INDEX(Paste_Here!$B$2:$B$850, MATCH(0, COUNTIF(GK$4:GK66, Paste_Here!$B$2:$B$850) + IF(Paste_Here!$B$2:$B$850="", 1, 0), 0)), "")</f>
        <v/>
      </c>
      <c r="GL67" s="1" t="str">
        <f>IF(GK67&lt;&gt;"", INDEX(Paste_Here!$A$2:$A$850, MATCH(GK67, Paste_Here!$B$2:$B$850, 0)), "")</f>
        <v/>
      </c>
      <c r="GM67" s="1" t="str">
        <f t="shared" si="12"/>
        <v/>
      </c>
      <c r="GN67" s="1" t="str" cm="1">
        <f t="array" ref="GN67">IFERROR(INDEX($GM$5:$GM$850, MATCH(SMALL(IF($GM$5:$GM$850&lt;&gt;"", COUNTIF($GM$5:$GM$850, "&lt;"&amp;$GM$5:$GM$850)+1), ROW()-ROW($GN$5)+1), COUNTIF($GM$5:$GM$850, "&lt;"&amp;$GM$5:$GM$850)+1, 0)), "")</f>
        <v/>
      </c>
    </row>
    <row r="68" spans="1:196">
      <c r="A68" s="66"/>
      <c r="B68" s="75" t="str">
        <f t="shared" si="0"/>
        <v/>
      </c>
      <c r="C68" s="66"/>
      <c r="D68" s="75" t="str">
        <f>IFERROR(IF(AND(INDEX(Paste_Here!N$2:N$850, MATCH(B68, Paste_Here!A$2:A$850, 0)) = ""), "", IF(UPPER(INDEX(Paste_Here!N$2:N$850, MATCH(B68, Paste_Here!A$2:A$850, 0))) = "YES", "Yes", IF(UPPER(INDEX(Paste_Here!N$2:N$850, MATCH(B68, Paste_Here!A$2:A$850, 0))) = "NO", "No", ""))), "")</f>
        <v/>
      </c>
      <c r="E68" s="66"/>
      <c r="F68" s="75" t="str">
        <f t="shared" si="7"/>
        <v/>
      </c>
      <c r="G68" s="66"/>
      <c r="H68" s="75" t="str">
        <f t="shared" si="8"/>
        <v/>
      </c>
      <c r="I68" s="66"/>
      <c r="J68" s="75" t="str">
        <f t="shared" si="9"/>
        <v/>
      </c>
      <c r="K68" s="66"/>
      <c r="L68" s="75"/>
      <c r="M68" s="66"/>
      <c r="N68" s="75" t="str">
        <f>IFERROR(IF(B68&lt;&gt;"", IF(AND(INDEX(Paste_Here!AW$2:AW$850, MATCH(B68, Paste_Here!A$2:A$850, 0))&lt;&gt;"", ISNUMBER(VALUE(INDEX(Paste_Here!AW$2:AW$850, MATCH(B68, Paste_Here!A$2:A$850, 0))))), INDEX(Paste_Here!AW$2:AW$850, MATCH(B68, Paste_Here!A$2:A$850, 0)), ""), ""), "")</f>
        <v/>
      </c>
      <c r="O68" s="66"/>
      <c r="P68" s="75" t="str">
        <f>IFERROR(IF(B68&lt;&gt;"", IF(AND(INDEX(Paste_Here!AX$2:AX$850, MATCH(B68, Paste_Here!A$2:A$850, 0))&lt;&gt;"", ISNUMBER(VALUE(INDEX(Paste_Here!AX$2:AX$850, MATCH(B68, Paste_Here!A$2:A$850, 0))))), INDEX(Paste_Here!AX$2:AX$850, MATCH(B68, Paste_Here!A$2:A$850, 0)), ""), ""), "")</f>
        <v/>
      </c>
      <c r="Q68" s="66"/>
      <c r="R68" s="75" t="str">
        <f>IFERROR(IF(B68&lt;&gt;"", IF(AND(INDEX(Paste_Here!AU$2:AU$850, MATCH(B68, Paste_Here!A$2:A$850, 0))&lt;&gt;"", ISNUMBER(VALUE(INDEX(Paste_Here!AU$2:AU$850, MATCH(B68, Paste_Here!A$2:A$850, 0))))), INDEX(Paste_Here!AU$2:AU$850, MATCH(B68, Paste_Here!A$2:A$850, 0)), ""), ""), "")</f>
        <v/>
      </c>
      <c r="S68" s="66"/>
      <c r="T68" s="75" t="str">
        <f>IFERROR(IF(B68&lt;&gt;"", IF(AND(INDEX(Paste_Here!AV$2:AV$850, MATCH(B68, Paste_Here!A$2:A$850, 0))&lt;&gt;"", ISNUMBER(VALUE(INDEX(Paste_Here!AV$2:AV$850, MATCH(B68, Paste_Here!A$2:A$850, 0))))), INDEX(Paste_Here!AV$2:AV$850, MATCH(B68, Paste_Here!A$2:A$850, 0)), ""), ""), "")</f>
        <v/>
      </c>
      <c r="U68" s="66"/>
      <c r="W68" s="66"/>
      <c r="Y68" s="66"/>
      <c r="Z68" s="66"/>
      <c r="AA68" s="75" t="str">
        <f t="shared" si="1"/>
        <v/>
      </c>
      <c r="AB68" s="66"/>
      <c r="AC68" s="75"/>
      <c r="AD68" s="66"/>
      <c r="AE68" s="98"/>
      <c r="AF68" s="66"/>
      <c r="AG68" s="75"/>
      <c r="AH68" s="66"/>
      <c r="AI68" s="75" t="str">
        <f>IFERROR(IF(B68&lt;&gt;"", IF(AND(INDEX(Paste_Here!AC$2:AC$850, MATCH(B68, Paste_Here!A$2:A$850, 0))&lt;&gt;"", ISNUMBER(VALUE(INDEX(Paste_Here!AC$2:AC$850, MATCH(B68, Paste_Here!A$2:A$850, 0))))), INDEX(Paste_Here!AC$2:AC$850, MATCH(B68, Paste_Here!A$2:A$850, 0)), ""), ""), "")</f>
        <v/>
      </c>
      <c r="AJ68" s="66"/>
      <c r="AK68" s="75" t="str">
        <f>IFERROR(IF(B68&lt;&gt;"", IF(ISNUMBER(SEARCH("highrisk", LOWER(INDEX(Paste_Here!AD$2:AD$850, MATCH(B68, Paste_Here!A$2:A$850, 0))))), "High Risk", IF(ISNUMBER(SEARCH("lowrisk", LOWER(INDEX(Paste_Here!AD$2:AD$850, MATCH(B68, Paste_Here!A$2:A$850, 0))))), "Low Risk", IF(ISNUMBER(SEARCH("somerisk", LOWER(INDEX(Paste_Here!AD$2:AD$850, MATCH(B68, Paste_Here!A$2:A$850, 0))))), "Some Risk", IF(ISNUMBER(SEARCH("ot", LOWER(INDEX(Paste_Here!AD$2:AD$850, MATCH(B68, Paste_Here!A$2:A$850, 0))))), "OT", "")))), ""), "")</f>
        <v/>
      </c>
      <c r="AL68" s="66"/>
      <c r="AM68" s="75"/>
      <c r="AN68" s="66"/>
      <c r="AO68" s="75" t="str">
        <f>IFERROR(IF(B68&lt;&gt;"", IF(AND(INDEX(Paste_Here!M$2:M$850, MATCH(B68, Paste_Here!A$2:A$850, 0))&lt;&gt;"", ISNUMBER(VALUE(INDEX(Paste_Here!M$2:M$850, MATCH(B68, Paste_Here!A$2:A$850, 0))))), INDEX(Paste_Here!M$2:M$850, MATCH(B68, Paste_Here!A$2:A$850, 0)), ""), ""), "")</f>
        <v/>
      </c>
      <c r="AP68" s="66"/>
      <c r="AQ68" s="75" t="str">
        <f>IFERROR(IF(B68&lt;&gt;"", IF(ISNUMBER(SEARCH("highrisk", LOWER(INDEX(Paste_Here!N$2:N$850, MATCH(B68, Paste_Here!A$2:A$850, 0))))), "High Risk", IF(ISNUMBER(SEARCH("lowrisk", LOWER(INDEX(Paste_Here!N$2:N$850, MATCH(B68, Paste_Here!A$2:A$850, 0))))), "Low Risk", IF(ISNUMBER(SEARCH("somerisk", LOWER(INDEX(Paste_Here!N$2:N$850, MATCH(B68, Paste_Here!A$2:A$850, 0))))), "Some Risk", IF(ISNUMBER(SEARCH("ot", LOWER(INDEX(Paste_Here!N$2:N$850, MATCH(B68, Paste_Here!A$2:A$850, 0))))), "OT", "")))), ""), "")</f>
        <v/>
      </c>
      <c r="AT68" s="66"/>
      <c r="AU68" s="103"/>
      <c r="AV68" s="66"/>
      <c r="AW68" s="66"/>
      <c r="AX68" s="75" t="str">
        <f t="shared" si="2"/>
        <v/>
      </c>
      <c r="AY68" s="66"/>
      <c r="AZ68" s="75"/>
      <c r="BA68" s="66"/>
      <c r="BB68" s="75"/>
      <c r="BC68" s="66"/>
      <c r="BD68" s="75"/>
      <c r="BE68" s="66"/>
      <c r="BF68" s="75" t="str">
        <f>IFERROR(IF(B68&lt;&gt;"", IF(AND(INDEX(Paste_Here!AE$2:AE$850, MATCH(B68, Paste_Here!A$2:A$850, 0))&lt;&gt;"", ISNUMBER(VALUE(INDEX(Paste_Here!AE$2:AE$850, MATCH(B68, Paste_Here!A$2:A$850, 0))))), INDEX(Paste_Here!AE$2:AE$850, MATCH(B68, Paste_Here!A$2:A$850, 0)), ""), ""), "")</f>
        <v/>
      </c>
      <c r="BG68" s="66"/>
      <c r="BH68" s="75" t="str">
        <f>IFERROR(IF(B68&lt;&gt;"", IF(ISNUMBER(SEARCH("highrisk", LOWER(INDEX(Paste_Here!AF$2:AF$850, MATCH(B68, Paste_Here!A$2:A$850, 0))))), "High Risk", IF(ISNUMBER(SEARCH("lowrisk", LOWER(INDEX(Paste_Here!AF$2:AF$850, MATCH(B68, Paste_Here!A$2:A$850, 0))))), "Low Risk", IF(ISNUMBER(SEARCH("somerisk", LOWER(INDEX(Paste_Here!AF$2:AF$850, MATCH(B68, Paste_Here!A$2:A$850, 0))))), "Some Risk", IF(ISNUMBER(SEARCH("ot", LOWER(INDEX(Paste_Here!AF$2:AF$850, MATCH(B68, Paste_Here!A$2:A$850, 0))))), "OT", "")))), ""), "")</f>
        <v/>
      </c>
      <c r="BI68" s="66"/>
      <c r="BJ68" s="75"/>
      <c r="BK68" s="66"/>
      <c r="BL68" s="75" t="str">
        <f>IFERROR(IF(B68&lt;&gt;"", IF(AND(INDEX(Paste_Here!O$2:O$850, MATCH(B68, Paste_Here!A$2:A$850, 0))&lt;&gt;"", ISNUMBER(VALUE(INDEX(Paste_Here!O$2:O$850, MATCH(B68, Paste_Here!A$2:A$850, 0))))), INDEX(Paste_Here!O$2:O$850, MATCH(B68, Paste_Here!A$2:A$850, 0)), ""), ""), "")</f>
        <v/>
      </c>
      <c r="BM68" s="66"/>
      <c r="BN68" s="75" t="str">
        <f>IFERROR(IF(B68&lt;&gt;"", IF(ISNUMBER(SEARCH("highrisk", LOWER(INDEX(Paste_Here!P$2:P$850, MATCH(B68, Paste_Here!A$2:A$850, 0))))), "High Risk", IF(ISNUMBER(SEARCH("lowrisk", LOWER(INDEX(Paste_Here!P$2:P$850, MATCH(B68, Paste_Here!A$2:A$850, 0))))), "Low Risk", IF(ISNUMBER(SEARCH("somerisk", LOWER(INDEX(Paste_Here!P$2:P$850, MATCH(B68, Paste_Here!A$2:A$850, 0))))), "Some Risk", IF(ISNUMBER(SEARCH("ot", LOWER(INDEX(Paste_Here!P$2:P$850, MATCH(B68, Paste_Here!A$2:A$850, 0))))), "OT", "")))), ""), "")</f>
        <v/>
      </c>
      <c r="BQ68" s="66"/>
      <c r="BR68" s="75"/>
      <c r="BS68" s="66"/>
      <c r="BT68" s="66"/>
      <c r="BU68" s="75" t="str">
        <f t="shared" si="3"/>
        <v/>
      </c>
      <c r="BV68" s="66"/>
      <c r="BW68" s="75"/>
      <c r="BX68" s="66"/>
      <c r="BY68" s="75"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BZ68" s="66"/>
      <c r="CA68" s="75"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CB68" s="66"/>
      <c r="CC68" s="75"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CD68" s="66"/>
      <c r="CE68" s="75"/>
      <c r="CF68" s="66"/>
      <c r="CK68" s="75"/>
      <c r="CL68" s="66"/>
      <c r="CM68" s="75"/>
      <c r="CN68" s="66"/>
      <c r="CO68" s="75"/>
      <c r="CP68" s="66"/>
      <c r="CQ68" s="66"/>
      <c r="CR68" s="75" t="str">
        <f t="shared" si="4"/>
        <v/>
      </c>
      <c r="CS68" s="66"/>
      <c r="CT68" s="75"/>
      <c r="CU68" s="66"/>
      <c r="CV68" s="75"/>
      <c r="CW68" s="66"/>
      <c r="CX68" s="75"/>
      <c r="CY68" s="66"/>
      <c r="CZ68" s="75"/>
      <c r="DA68" s="66"/>
      <c r="DB68" s="75" t="str">
        <f>IFERROR(IF(B68&lt;&gt;"", IF(AND(INDEX(Paste_Here!AK$2:AK$850, MATCH(B68, Paste_Here!A$2:A$850, 0))&lt;&gt;"", ISNUMBER(VALUE(INDEX(Paste_Here!AK$2:AK$850, MATCH(B68, Paste_Here!A$2:A$850, 0))))), INDEX(Paste_Here!AK$2:AK$850, MATCH(B68, Paste_Here!A$2:A$850, 0)), ""), ""), "")</f>
        <v/>
      </c>
      <c r="DC68" s="66"/>
      <c r="DD68" s="75" t="str">
        <f>IFERROR(IF(B68&lt;&gt;"", IF(ISNUMBER(SEARCH("highrisk", LOWER(INDEX(Paste_Here!AL$2:AL$850, MATCH(B68, Paste_Here!A$2:A$850, 0))))), "High Risk", IF(ISNUMBER(SEARCH("lowrisk", LOWER(INDEX(Paste_Here!AL$2:AL$850, MATCH(B68, Paste_Here!A$2:A$850, 0))))), "Low Risk", IF(ISNUMBER(SEARCH("somerisk", LOWER(INDEX(Paste_Here!AL$2:AL$850, MATCH(B68, Paste_Here!A$2:A$850, 0))))), "Some Risk", IF(ISNUMBER(SEARCH("ot", LOWER(INDEX(Paste_Here!AL$2:AL$850, MATCH(B68, Paste_Here!A$2:A$850, 0))))), "OT", "")))), ""), "")</f>
        <v/>
      </c>
      <c r="DE68" s="66"/>
      <c r="DF68" s="75" t="str">
        <f>IFERROR(IF(B68&lt;&gt;"", IF(AND(INDEX(Paste_Here!AM$2:AM$850, MATCH(B68, Paste_Here!A$2:A$850, 0))&lt;&gt;"", ISNUMBER(VALUE(INDEX(Paste_Here!AM$2:AM$850, MATCH(B68, Paste_Here!A$2:A$850, 0))))), INDEX(Paste_Here!AM$2:AM$850, MATCH(B68, Paste_Here!A$2:A$850, 0)), ""), ""), "")</f>
        <v/>
      </c>
      <c r="DG68" s="66"/>
      <c r="DH68" s="75" t="str">
        <f>IFERROR(IF(B68&lt;&gt;"", IF(ISNUMBER(SEARCH("highrisk", LOWER(INDEX(Paste_Here!AN$2:AN$850, MATCH(B68, Paste_Here!A$2:A$850, 0))))), "High Risk", IF(ISNUMBER(SEARCH("lowrisk", LOWER(INDEX(Paste_Here!AN$2:AN$850, MATCH(B68, Paste_Here!A$2:A$850, 0))))), "Low Risk", IF(ISNUMBER(SEARCH("somerisk", LOWER(INDEX(Paste_Here!AN$2:AN$850, MATCH(B68, Paste_Here!A$2:A$850, 0))))), "Some Risk", IF(ISNUMBER(SEARCH("ot", LOWER(INDEX(Paste_Here!AN$2:AN$850, MATCH(B68, Paste_Here!A$2:A$850, 0))))), "OT", "")))), ""), "")</f>
        <v/>
      </c>
      <c r="DI68" s="66"/>
      <c r="DJ68" s="66"/>
      <c r="DK68" s="75" t="str">
        <f t="shared" si="5"/>
        <v/>
      </c>
      <c r="DL68" s="66"/>
      <c r="DM68" s="75" t="str">
        <f>IFERROR(IF(B68&lt;&gt;"", IF(AND(INDEX(Paste_Here!Q$2:Q$850, MATCH(B68, Paste_Here!A$2:A$850, 0))&lt;&gt;"", ISNUMBER(VALUE(INDEX(Paste_Here!Q$2:Q$850, MATCH(B68, Paste_Here!A$2:A$850, 0))))), INDEX(Paste_Here!Q$2:Q$850, MATCH(B68, Paste_Here!A$2:A$850, 0)), ""), ""), "")</f>
        <v/>
      </c>
      <c r="DN68" s="66"/>
      <c r="DO68" s="75" t="str">
        <f>IFERROR(IF(B68&lt;&gt;"", IF(ISNUMBER(SEARCH("highrisk", LOWER(INDEX(Paste_Here!R$2:R$850, MATCH(B68, Paste_Here!A$2:A$850, 0))))), "High Risk", IF(ISNUMBER(SEARCH("lowrisk", LOWER(INDEX(Paste_Here!R$2:R$850, MATCH(B68, Paste_Here!A$2:A$850, 0))))), "Low Risk", IF(ISNUMBER(SEARCH("somerisk", LOWER(INDEX(Paste_Here!R$2:R$850, MATCH(B68, Paste_Here!A$2:A$850, 0))))), "Some Risk", IF(ISNUMBER(SEARCH("ot", LOWER(INDEX(Paste_Here!R$2:R$850, MATCH(B68, Paste_Here!A$2:A$850, 0))))), "OT", "")))), ""), "")</f>
        <v/>
      </c>
      <c r="DP68" s="66"/>
      <c r="DQ68" s="93" t="str">
        <f>IFERROR(IF(B68&lt;&gt;"", IF(AND(INDEX(Paste_Here!S$2:S$850, MATCH(B68, Paste_Here!A$2:A$850, 0))&lt;&gt;"", ISNUMBER(VALUE(INDEX(Paste_Here!S$2:S$850, MATCH(B68, Paste_Here!A$2:A$850, 0))))), INDEX(Paste_Here!S$2:S$850, MATCH(B68, Paste_Here!A$2:A$850, 0)), ""), ""), "")</f>
        <v/>
      </c>
      <c r="DR68" s="66"/>
      <c r="DS68" s="75"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IF(ISNUMBER(SEARCH("ot", LOWER(INDEX(Paste_Here!T$2:T$850, MATCH(B68, Paste_Here!A$2:A$850, 0))))), "OT", "")))), ""), "")</f>
        <v/>
      </c>
      <c r="DT68" s="66"/>
      <c r="DU68" s="75" t="str">
        <f>IFERROR(IF(B68&lt;&gt;"", IF(AND(INDEX(Paste_Here!U$2:U$850, MATCH(B68, Paste_Here!A$2:A$850, 0))&lt;&gt;"", ISNUMBER(VALUE(INDEX(Paste_Here!U$2:U$850, MATCH(B68, Paste_Here!A$2:A$850, 0))))), INDEX(Paste_Here!U$2:U$850, MATCH(B68, Paste_Here!A$2:A$850, 0)), ""), ""), "")</f>
        <v/>
      </c>
      <c r="DV68" s="66"/>
      <c r="DW68" s="93" t="str">
        <f>IFERROR(IF(B68&lt;&gt;"", IF(ISNUMBER(SEARCH("highrisk", LOWER(INDEX(Paste_Here!V$2:V$850, MATCH(B68, Paste_Here!A$2:A$850, 0))))), "High Risk", IF(ISNUMBER(SEARCH("lowrisk", LOWER(INDEX(Paste_Here!V$2:V$850, MATCH(B68, Paste_Here!A$2:A$850, 0))))), "Low Risk", IF(ISNUMBER(SEARCH("somerisk", LOWER(INDEX(Paste_Here!V$2:V$850, MATCH(B68, Paste_Here!A$2:A$850, 0))))), "Some Risk", IF(ISNUMBER(SEARCH("ot", LOWER(INDEX(Paste_Here!V$2:V$850, MATCH(B68, Paste_Here!A$2:A$850, 0))))), "OT", "")))), ""), "")</f>
        <v/>
      </c>
      <c r="DX68" s="66"/>
      <c r="DY68" s="75" t="str">
        <f>IFERROR(IF(B68&lt;&gt;"", IF(AND(INDEX(Paste_Here!W$2:W$850, MATCH(B68, Paste_Here!A$2:A$850, 0))&lt;&gt;"", ISNUMBER(VALUE(INDEX(Paste_Here!W$2:W$850, MATCH(B68, Paste_Here!A$2:A$850, 0))))), INDEX(Paste_Here!W$2:W$850, MATCH(B68, Paste_Here!A$2:A$850, 0)), ""), ""), "")</f>
        <v/>
      </c>
      <c r="DZ68" s="66"/>
      <c r="EA68" s="75" t="str">
        <f>IFERROR(IF(B68&lt;&gt;"", IF(ISNUMBER(SEARCH("highrisk", LOWER(INDEX(Paste_Here!X$2:X$850, MATCH(B68, Paste_Here!A$2:A$850, 0))))), "High Risk", IF(ISNUMBER(SEARCH("lowrisk", LOWER(INDEX(Paste_Here!X$2:X$850, MATCH(B68, Paste_Here!A$2:A$850, 0))))), "Low Risk", IF(ISNUMBER(SEARCH("somerisk", LOWER(INDEX(Paste_Here!X$2:X$850, MATCH(B68, Paste_Here!A$2:A$850, 0))))), "Some Risk", IF(ISNUMBER(SEARCH("ot", LOWER(INDEX(Paste_Here!X$2:X$850, MATCH(B68, Paste_Here!A$2:A$850, 0))))), "OT", "")))), ""), "")</f>
        <v/>
      </c>
      <c r="EB68" s="66"/>
      <c r="EC68" s="66"/>
      <c r="ED68" s="75" t="str">
        <f t="shared" si="10"/>
        <v/>
      </c>
      <c r="EE68" s="66"/>
      <c r="EF68" s="75" t="str">
        <f>IFERROR(IF(B68&lt;&gt;"", IF(AND(INDEX(Paste_Here!AO$2:AO$850, MATCH(B68, Paste_Here!A$2:A$850, 0))&lt;&gt;"", ISNUMBER(VALUE(INDEX(Paste_Here!AO$2:AO$850, MATCH(B68, Paste_Here!A$2:A$850, 0))))), INDEX(Paste_Here!AO$2:AO$850, MATCH(B68, Paste_Here!A$2:A$850, 0)), ""), ""), "")</f>
        <v/>
      </c>
      <c r="EG68" s="66"/>
      <c r="EH68" s="75" t="str">
        <f>IFERROR(IF(B68&lt;&gt;"", IF(ISNUMBER(SEARCH("highrisk", LOWER(INDEX(Paste_Here!AP$2:AP$850, MATCH(B68, Paste_Here!A$2:A$850, 0))))), "High Risk", IF(ISNUMBER(SEARCH("lowrisk", LOWER(INDEX(Paste_Here!AP$2:AP$850, MATCH(B68, Paste_Here!A$2:A$850, 0))))), "Low Risk", IF(ISNUMBER(SEARCH("somerisk", LOWER(INDEX(Paste_Here!AP$2:AP$850, MATCH(B68, Paste_Here!A$2:A$850, 0))))), "Some Risk", IF(ISNUMBER(SEARCH("ot", LOWER(INDEX(Paste_Here!AP$2:AP$850, MATCH(B68, Paste_Here!A$2:A$850, 0))))), "OT", "")))), ""), "")</f>
        <v/>
      </c>
      <c r="EI68" s="66"/>
      <c r="EJ68" s="93"/>
      <c r="EK68" s="66"/>
      <c r="EL68" s="75" t="str">
        <f>IFERROR(IF(B68&lt;&gt;"", IF(AND(INDEX(Paste_Here!AQ$2:AQ$850, MATCH(B68, Paste_Here!A$2:A$850, 0))&lt;&gt;"", ISNUMBER(VALUE(INDEX(Paste_Here!AQ$2:AQ$850, MATCH(B68, Paste_Here!A$2:A$850, 0))))), INDEX(Paste_Here!AQ$2:AQ$850, MATCH(B68, Paste_Here!A$2:A$850, 0)), ""), ""), "")</f>
        <v/>
      </c>
      <c r="EM68" s="66"/>
      <c r="EN68" s="75" t="str">
        <f>IFERROR(IF(B68&lt;&gt;"", IF(ISNUMBER(SEARCH("highrisk", LOWER(INDEX(Paste_Here!AR$2:AR$850, MATCH(B68, Paste_Here!A$2:A$850, 0))))), "High Risk", IF(ISNUMBER(SEARCH("lowrisk", LOWER(INDEX(Paste_Here!AR$2:AR$850, MATCH(B68, Paste_Here!A$2:A$850, 0))))), "Low Risk", IF(ISNUMBER(SEARCH("somerisk", LOWER(INDEX(Paste_Here!AR$2:AR$850, MATCH(B68, Paste_Here!A$2:A$850, 0))))), "Some Risk", IF(ISNUMBER(SEARCH("ot", LOWER(INDEX(Paste_Here!AR$2:AR$850, MATCH(B68, Paste_Here!A$2:A$850, 0))))), "OT", "")))), ""), "")</f>
        <v/>
      </c>
      <c r="EO68" s="66"/>
      <c r="EP68" s="93"/>
      <c r="EQ68" s="66"/>
      <c r="ER68" s="75"/>
      <c r="ES68" s="66"/>
      <c r="ET68" s="75"/>
      <c r="EU68" s="66"/>
      <c r="EV68" s="66"/>
      <c r="EW68" s="75" t="str">
        <f t="shared" si="11"/>
        <v/>
      </c>
      <c r="EX68" s="66"/>
      <c r="EY68" s="75" t="str">
        <f>IFERROR(IF(B68&lt;&gt;"", IF(AND(INDEX(Paste_Here!Y$2:Y$850, MATCH(B68, Paste_Here!A$2:A$850, 0))&lt;&gt;"", ISNUMBER(VALUE(INDEX(Paste_Here!Y$2:Y$850, MATCH(B68, Paste_Here!A$2:A$850, 0))))), INDEX(Paste_Here!Y$2:Y$850, MATCH(B68, Paste_Here!A$2:A$850, 0)), ""), ""), "")</f>
        <v/>
      </c>
      <c r="EZ68" s="66"/>
      <c r="FA68" s="75" t="str">
        <f>IFERROR(IF(B68&lt;&gt;"", IF(ISNUMBER(SEARCH("highrisk", LOWER(INDEX(Paste_Here!Z$2:Z$850, MATCH(B68, Paste_Here!A$2:A$850, 0))))), "High Risk", IF(ISNUMBER(SEARCH("lowrisk", LOWER(INDEX(Paste_Here!Z$2:Z$850, MATCH(B68, Paste_Here!A$2:A$850, 0))))), "Low Risk", IF(ISNUMBER(SEARCH("somerisk", LOWER(INDEX(Paste_Here!Z$2:Z$850, MATCH(B68, Paste_Here!A$2:A$850, 0))))), "Some Risk", IF(ISNUMBER(SEARCH("ot", LOWER(INDEX(Paste_Here!Z$2:Z$850, MATCH(B68, Paste_Here!A$2:A$850, 0))))), "OT", "")))), ""), "")</f>
        <v/>
      </c>
      <c r="FB68" s="66"/>
      <c r="FC68" s="93"/>
      <c r="FD68" s="66"/>
      <c r="FE68" s="75" t="str">
        <f>IFERROR(IF(B68&lt;&gt;"", IF(AND(INDEX(Paste_Here!AA$2:AA$850, MATCH(B68, Paste_Here!A$2:A$850, 0))&lt;&gt;"", ISNUMBER(VALUE(INDEX(Paste_Here!AA$2:AA$850, MATCH(B68, Paste_Here!A$2:A$850, 0))))), INDEX(Paste_Here!AA$2:AA$850, MATCH(B68, Paste_Here!A$2:A$850, 0)), ""), ""), "")</f>
        <v/>
      </c>
      <c r="FF68" s="66"/>
      <c r="FG68" s="75" t="str">
        <f>IFERROR(IF(B68&lt;&gt;"", IF(ISNUMBER(SEARCH("highrisk", LOWER(INDEX(Paste_Here!AB$2:AB$850, MATCH(B68, Paste_Here!A$2:A$850, 0))))), "High Risk", IF(ISNUMBER(SEARCH("lowrisk", LOWER(INDEX(Paste_Here!AB$2:AB$850, MATCH(B68, Paste_Here!A$2:A$850, 0))))), "Low Risk", IF(ISNUMBER(SEARCH("somerisk", LOWER(INDEX(Paste_Here!AB$2:AB$850, MATCH(B68, Paste_Here!A$2:A$850, 0))))), "Some Risk", IF(ISNUMBER(SEARCH("ot", LOWER(INDEX(Paste_Here!AB$2:AB$850, MATCH(B68, Paste_Here!A$2:A$850, 0))))), "OT", "")))), ""), "")</f>
        <v/>
      </c>
      <c r="FH68" s="66"/>
      <c r="FI68" s="93"/>
      <c r="FJ68" s="66"/>
      <c r="FK68" s="75"/>
      <c r="FL68" s="66"/>
      <c r="FM68" s="75"/>
      <c r="FN68" s="66"/>
      <c r="FO68" s="66"/>
      <c r="FP68" s="75" t="str">
        <f t="shared" si="6"/>
        <v/>
      </c>
      <c r="FQ68" s="66"/>
      <c r="FR68" s="75" t="str">
        <f>IFERROR(IF(B68&lt;&gt;"", IF(ISNUMBER(SEARCH("s", LOWER(INDEX(Paste_Here!L$2:L$850, MATCH(B68, Paste_Here!A$2:A$850, 0))))), "Yes", IF(INDEX(Paste_Here!L$2:L$850, MATCH(B68, Paste_Here!A$2:A$850, 0))&lt;&gt;"", "No", "")), ""), "")</f>
        <v/>
      </c>
      <c r="FS68" s="66"/>
      <c r="FT68" s="75" t="str">
        <f>IFERROR(IF(B68&lt;&gt;"", IF(ISNUMBER(SEARCH("yes", LOWER(INDEX(Paste_Here!F$2:F$850, MATCH(B68, Paste_Here!A$2:A$850, 0))))), "Yes", IF(ISNUMBER(SEARCH("no", LOWER(INDEX(Paste_Here!F$2:F$850, MATCH(B68, Paste_Here!A$2:A$850, 0))))), "No", "")), ""), "")</f>
        <v/>
      </c>
      <c r="FU68" s="66"/>
      <c r="FV68" s="75" t="str">
        <f>IFERROR(IF(B68&lt;&gt;"", IF(ISNUMBER(SEARCH("english language learner", LOWER(INDEX(Paste_Here!C$2:C$850, MATCH(B68, Paste_Here!A$2:A$850, 0))))), "Yes", ""), ""), "")</f>
        <v/>
      </c>
      <c r="FW68" s="66"/>
      <c r="FX68" s="75" t="str">
        <f>IFERROR(IF(B68&lt;&gt;"", IF(OR(ISNUMBER(SEARCH("b", LOWER(INDEX(Paste_Here!J$2:J$850, MATCH(B68, Paste_Here!A$2:A$850, 0))))), ISNUMBER(SEARCH("h", LOWER(INDEX(Paste_Here!J$2:J$850, MATCH(B68, Paste_Here!A$2:A$850, 0))))), ISNUMBER(SEARCH("i", LOWER(INDEX(Paste_Here!J$2:J$850, MATCH(B68, Paste_Here!A$2:A$850, 0)))))), "Yes", IF(INDEX(Paste_Here!J$2:J$850, MATCH(B68, Paste_Here!A$2:A$850, 0))&lt;&gt;"", "No", "")), ""), "")</f>
        <v/>
      </c>
      <c r="FY68" s="66"/>
      <c r="FZ68" s="75" t="str">
        <f>IFERROR(IF(B68&lt;&gt;"", IF(ISNUMBER(SEARCH("yes", LOWER(INDEX(Paste_Here!K$2:K$850, MATCH(B68, Paste_Here!A$2:A$850, 0))))), "Yes", IF(ISNUMBER(SEARCH("no", LOWER(INDEX(Paste_Here!K$2:K$850, MATCH(B68, Paste_Here!A$2:A$850, 0))))), "No", "")), ""), "")</f>
        <v/>
      </c>
      <c r="GA68" s="66"/>
      <c r="GB68" s="75" t="str">
        <f>IFERROR(IF(B68&lt;&gt;"", IF(ISNUMBER(SEARCH("transitional 2", LOWER(INDEX(Paste_Here!C$2:C$850, MATCH(B68, Paste_Here!A$2:A$850, 0))))), "T2",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GC68" s="66"/>
      <c r="GD68" s="75"/>
      <c r="GE68" s="66"/>
      <c r="GF68" s="75"/>
      <c r="GG68" s="66"/>
      <c r="GH68" s="75"/>
      <c r="GI68" s="66"/>
      <c r="GK68" s="1" t="str" cm="1">
        <f t="array" ref="GK68">IFERROR(INDEX(Paste_Here!$B$2:$B$850, MATCH(0, COUNTIF(GK$4:GK67, Paste_Here!$B$2:$B$850) + IF(Paste_Here!$B$2:$B$850="", 1, 0), 0)), "")</f>
        <v/>
      </c>
      <c r="GL68" s="1" t="str">
        <f>IF(GK68&lt;&gt;"", INDEX(Paste_Here!$A$2:$A$850, MATCH(GK68, Paste_Here!$B$2:$B$850, 0)), "")</f>
        <v/>
      </c>
      <c r="GM68" s="1" t="str">
        <f t="shared" si="12"/>
        <v/>
      </c>
      <c r="GN68" s="1" t="str" cm="1">
        <f t="array" ref="GN68">IFERROR(INDEX($GM$5:$GM$850, MATCH(SMALL(IF($GM$5:$GM$850&lt;&gt;"", COUNTIF($GM$5:$GM$850, "&lt;"&amp;$GM$5:$GM$850)+1), ROW()-ROW($GN$5)+1), COUNTIF($GM$5:$GM$850, "&lt;"&amp;$GM$5:$GM$850)+1, 0)), "")</f>
        <v/>
      </c>
    </row>
    <row r="69" spans="1:196">
      <c r="A69" s="66"/>
      <c r="B69" s="75" t="str">
        <f t="shared" ref="B69:B132" si="13">GN69</f>
        <v/>
      </c>
      <c r="C69" s="66"/>
      <c r="D69" s="75" t="str">
        <f>IFERROR(IF(AND(INDEX(Paste_Here!N$2:N$850, MATCH(B69, Paste_Here!A$2:A$850, 0)) = ""), "", IF(UPPER(INDEX(Paste_Here!N$2:N$850, MATCH(B69, Paste_Here!A$2:A$850, 0))) = "YES", "Yes", IF(UPPER(INDEX(Paste_Here!N$2:N$850, MATCH(B69, Paste_Here!A$2:A$850, 0))) = "NO", "No", ""))), "")</f>
        <v/>
      </c>
      <c r="E69" s="66"/>
      <c r="F69" s="75" t="str">
        <f t="shared" si="7"/>
        <v/>
      </c>
      <c r="G69" s="66"/>
      <c r="H69" s="75" t="str">
        <f t="shared" si="8"/>
        <v/>
      </c>
      <c r="I69" s="66"/>
      <c r="J69" s="75" t="str">
        <f t="shared" si="9"/>
        <v/>
      </c>
      <c r="K69" s="66"/>
      <c r="L69" s="75"/>
      <c r="M69" s="66"/>
      <c r="N69" s="75" t="str">
        <f>IFERROR(IF(B69&lt;&gt;"", IF(AND(INDEX(Paste_Here!AW$2:AW$850, MATCH(B69, Paste_Here!A$2:A$850, 0))&lt;&gt;"", ISNUMBER(VALUE(INDEX(Paste_Here!AW$2:AW$850, MATCH(B69, Paste_Here!A$2:A$850, 0))))), INDEX(Paste_Here!AW$2:AW$850, MATCH(B69, Paste_Here!A$2:A$850, 0)), ""), ""), "")</f>
        <v/>
      </c>
      <c r="O69" s="66"/>
      <c r="P69" s="75" t="str">
        <f>IFERROR(IF(B69&lt;&gt;"", IF(AND(INDEX(Paste_Here!AX$2:AX$850, MATCH(B69, Paste_Here!A$2:A$850, 0))&lt;&gt;"", ISNUMBER(VALUE(INDEX(Paste_Here!AX$2:AX$850, MATCH(B69, Paste_Here!A$2:A$850, 0))))), INDEX(Paste_Here!AX$2:AX$850, MATCH(B69, Paste_Here!A$2:A$850, 0)), ""), ""), "")</f>
        <v/>
      </c>
      <c r="Q69" s="66"/>
      <c r="R69" s="75" t="str">
        <f>IFERROR(IF(B69&lt;&gt;"", IF(AND(INDEX(Paste_Here!AU$2:AU$850, MATCH(B69, Paste_Here!A$2:A$850, 0))&lt;&gt;"", ISNUMBER(VALUE(INDEX(Paste_Here!AU$2:AU$850, MATCH(B69, Paste_Here!A$2:A$850, 0))))), INDEX(Paste_Here!AU$2:AU$850, MATCH(B69, Paste_Here!A$2:A$850, 0)), ""), ""), "")</f>
        <v/>
      </c>
      <c r="S69" s="66"/>
      <c r="T69" s="75" t="str">
        <f>IFERROR(IF(B69&lt;&gt;"", IF(AND(INDEX(Paste_Here!AV$2:AV$850, MATCH(B69, Paste_Here!A$2:A$850, 0))&lt;&gt;"", ISNUMBER(VALUE(INDEX(Paste_Here!AV$2:AV$850, MATCH(B69, Paste_Here!A$2:A$850, 0))))), INDEX(Paste_Here!AV$2:AV$850, MATCH(B69, Paste_Here!A$2:A$850, 0)), ""), ""), "")</f>
        <v/>
      </c>
      <c r="U69" s="66"/>
      <c r="W69" s="66"/>
      <c r="Y69" s="66"/>
      <c r="Z69" s="66"/>
      <c r="AA69" s="75" t="str">
        <f t="shared" ref="AA69:AA132" si="14">B69</f>
        <v/>
      </c>
      <c r="AB69" s="66"/>
      <c r="AC69" s="75"/>
      <c r="AD69" s="66"/>
      <c r="AE69" s="98"/>
      <c r="AF69" s="66"/>
      <c r="AG69" s="75"/>
      <c r="AH69" s="66"/>
      <c r="AI69" s="75" t="str">
        <f>IFERROR(IF(B69&lt;&gt;"", IF(AND(INDEX(Paste_Here!AC$2:AC$850, MATCH(B69, Paste_Here!A$2:A$850, 0))&lt;&gt;"", ISNUMBER(VALUE(INDEX(Paste_Here!AC$2:AC$850, MATCH(B69, Paste_Here!A$2:A$850, 0))))), INDEX(Paste_Here!AC$2:AC$850, MATCH(B69, Paste_Here!A$2:A$850, 0)), ""), ""), "")</f>
        <v/>
      </c>
      <c r="AJ69" s="66"/>
      <c r="AK69" s="75" t="str">
        <f>IFERROR(IF(B69&lt;&gt;"", IF(ISNUMBER(SEARCH("highrisk", LOWER(INDEX(Paste_Here!AD$2:AD$850, MATCH(B69, Paste_Here!A$2:A$850, 0))))), "High Risk", IF(ISNUMBER(SEARCH("lowrisk", LOWER(INDEX(Paste_Here!AD$2:AD$850, MATCH(B69, Paste_Here!A$2:A$850, 0))))), "Low Risk", IF(ISNUMBER(SEARCH("somerisk", LOWER(INDEX(Paste_Here!AD$2:AD$850, MATCH(B69, Paste_Here!A$2:A$850, 0))))), "Some Risk", IF(ISNUMBER(SEARCH("ot", LOWER(INDEX(Paste_Here!AD$2:AD$850, MATCH(B69, Paste_Here!A$2:A$850, 0))))), "OT", "")))), ""), "")</f>
        <v/>
      </c>
      <c r="AL69" s="66"/>
      <c r="AM69" s="75"/>
      <c r="AN69" s="66"/>
      <c r="AO69" s="75" t="str">
        <f>IFERROR(IF(B69&lt;&gt;"", IF(AND(INDEX(Paste_Here!M$2:M$850, MATCH(B69, Paste_Here!A$2:A$850, 0))&lt;&gt;"", ISNUMBER(VALUE(INDEX(Paste_Here!M$2:M$850, MATCH(B69, Paste_Here!A$2:A$850, 0))))), INDEX(Paste_Here!M$2:M$850, MATCH(B69, Paste_Here!A$2:A$850, 0)), ""), ""), "")</f>
        <v/>
      </c>
      <c r="AP69" s="66"/>
      <c r="AQ69" s="75" t="str">
        <f>IFERROR(IF(B69&lt;&gt;"", IF(ISNUMBER(SEARCH("highrisk", LOWER(INDEX(Paste_Here!N$2:N$850, MATCH(B69, Paste_Here!A$2:A$850, 0))))), "High Risk", IF(ISNUMBER(SEARCH("lowrisk", LOWER(INDEX(Paste_Here!N$2:N$850, MATCH(B69, Paste_Here!A$2:A$850, 0))))), "Low Risk", IF(ISNUMBER(SEARCH("somerisk", LOWER(INDEX(Paste_Here!N$2:N$850, MATCH(B69, Paste_Here!A$2:A$850, 0))))), "Some Risk", IF(ISNUMBER(SEARCH("ot", LOWER(INDEX(Paste_Here!N$2:N$850, MATCH(B69, Paste_Here!A$2:A$850, 0))))), "OT", "")))), ""), "")</f>
        <v/>
      </c>
      <c r="AT69" s="66"/>
      <c r="AU69" s="103"/>
      <c r="AV69" s="66"/>
      <c r="AW69" s="66"/>
      <c r="AX69" s="75" t="str">
        <f t="shared" ref="AX69:AX132" si="15">AA69</f>
        <v/>
      </c>
      <c r="AY69" s="66"/>
      <c r="AZ69" s="75"/>
      <c r="BA69" s="66"/>
      <c r="BB69" s="75"/>
      <c r="BC69" s="66"/>
      <c r="BD69" s="75"/>
      <c r="BE69" s="66"/>
      <c r="BF69" s="75" t="str">
        <f>IFERROR(IF(B69&lt;&gt;"", IF(AND(INDEX(Paste_Here!AE$2:AE$850, MATCH(B69, Paste_Here!A$2:A$850, 0))&lt;&gt;"", ISNUMBER(VALUE(INDEX(Paste_Here!AE$2:AE$850, MATCH(B69, Paste_Here!A$2:A$850, 0))))), INDEX(Paste_Here!AE$2:AE$850, MATCH(B69, Paste_Here!A$2:A$850, 0)), ""), ""), "")</f>
        <v/>
      </c>
      <c r="BG69" s="66"/>
      <c r="BH69" s="75" t="str">
        <f>IFERROR(IF(B69&lt;&gt;"", IF(ISNUMBER(SEARCH("highrisk", LOWER(INDEX(Paste_Here!AF$2:AF$850, MATCH(B69, Paste_Here!A$2:A$850, 0))))), "High Risk", IF(ISNUMBER(SEARCH("lowrisk", LOWER(INDEX(Paste_Here!AF$2:AF$850, MATCH(B69, Paste_Here!A$2:A$850, 0))))), "Low Risk", IF(ISNUMBER(SEARCH("somerisk", LOWER(INDEX(Paste_Here!AF$2:AF$850, MATCH(B69, Paste_Here!A$2:A$850, 0))))), "Some Risk", IF(ISNUMBER(SEARCH("ot", LOWER(INDEX(Paste_Here!AF$2:AF$850, MATCH(B69, Paste_Here!A$2:A$850, 0))))), "OT", "")))), ""), "")</f>
        <v/>
      </c>
      <c r="BI69" s="66"/>
      <c r="BJ69" s="75"/>
      <c r="BK69" s="66"/>
      <c r="BL69" s="75" t="str">
        <f>IFERROR(IF(B69&lt;&gt;"", IF(AND(INDEX(Paste_Here!O$2:O$850, MATCH(B69, Paste_Here!A$2:A$850, 0))&lt;&gt;"", ISNUMBER(VALUE(INDEX(Paste_Here!O$2:O$850, MATCH(B69, Paste_Here!A$2:A$850, 0))))), INDEX(Paste_Here!O$2:O$850, MATCH(B69, Paste_Here!A$2:A$850, 0)), ""), ""), "")</f>
        <v/>
      </c>
      <c r="BM69" s="66"/>
      <c r="BN69" s="75" t="str">
        <f>IFERROR(IF(B69&lt;&gt;"", IF(ISNUMBER(SEARCH("highrisk", LOWER(INDEX(Paste_Here!P$2:P$850, MATCH(B69, Paste_Here!A$2:A$850, 0))))), "High Risk", IF(ISNUMBER(SEARCH("lowrisk", LOWER(INDEX(Paste_Here!P$2:P$850, MATCH(B69, Paste_Here!A$2:A$850, 0))))), "Low Risk", IF(ISNUMBER(SEARCH("somerisk", LOWER(INDEX(Paste_Here!P$2:P$850, MATCH(B69, Paste_Here!A$2:A$850, 0))))), "Some Risk", IF(ISNUMBER(SEARCH("ot", LOWER(INDEX(Paste_Here!P$2:P$850, MATCH(B69, Paste_Here!A$2:A$850, 0))))), "OT", "")))), ""), "")</f>
        <v/>
      </c>
      <c r="BQ69" s="66"/>
      <c r="BR69" s="75"/>
      <c r="BS69" s="66"/>
      <c r="BT69" s="66"/>
      <c r="BU69" s="75" t="str">
        <f t="shared" ref="BU69:BU132" si="16">B69</f>
        <v/>
      </c>
      <c r="BV69" s="66"/>
      <c r="BW69" s="75"/>
      <c r="BX69" s="66"/>
      <c r="BY69" s="75"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BZ69" s="66"/>
      <c r="CA69" s="75"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CB69" s="66"/>
      <c r="CC69" s="75"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CD69" s="66"/>
      <c r="CE69" s="75"/>
      <c r="CF69" s="66"/>
      <c r="CK69" s="75"/>
      <c r="CL69" s="66"/>
      <c r="CM69" s="75"/>
      <c r="CN69" s="66"/>
      <c r="CO69" s="75"/>
      <c r="CP69" s="66"/>
      <c r="CQ69" s="66"/>
      <c r="CR69" s="75" t="str">
        <f t="shared" ref="CR69:CR132" si="17">B69</f>
        <v/>
      </c>
      <c r="CS69" s="66"/>
      <c r="CT69" s="75"/>
      <c r="CU69" s="66"/>
      <c r="CV69" s="75"/>
      <c r="CW69" s="66"/>
      <c r="CX69" s="75"/>
      <c r="CY69" s="66"/>
      <c r="CZ69" s="75"/>
      <c r="DA69" s="66"/>
      <c r="DB69" s="75" t="str">
        <f>IFERROR(IF(B69&lt;&gt;"", IF(AND(INDEX(Paste_Here!AK$2:AK$850, MATCH(B69, Paste_Here!A$2:A$850, 0))&lt;&gt;"", ISNUMBER(VALUE(INDEX(Paste_Here!AK$2:AK$850, MATCH(B69, Paste_Here!A$2:A$850, 0))))), INDEX(Paste_Here!AK$2:AK$850, MATCH(B69, Paste_Here!A$2:A$850, 0)), ""), ""), "")</f>
        <v/>
      </c>
      <c r="DC69" s="66"/>
      <c r="DD69" s="75" t="str">
        <f>IFERROR(IF(B69&lt;&gt;"", IF(ISNUMBER(SEARCH("highrisk", LOWER(INDEX(Paste_Here!AL$2:AL$850, MATCH(B69, Paste_Here!A$2:A$850, 0))))), "High Risk", IF(ISNUMBER(SEARCH("lowrisk", LOWER(INDEX(Paste_Here!AL$2:AL$850, MATCH(B69, Paste_Here!A$2:A$850, 0))))), "Low Risk", IF(ISNUMBER(SEARCH("somerisk", LOWER(INDEX(Paste_Here!AL$2:AL$850, MATCH(B69, Paste_Here!A$2:A$850, 0))))), "Some Risk", IF(ISNUMBER(SEARCH("ot", LOWER(INDEX(Paste_Here!AL$2:AL$850, MATCH(B69, Paste_Here!A$2:A$850, 0))))), "OT", "")))), ""), "")</f>
        <v/>
      </c>
      <c r="DE69" s="66"/>
      <c r="DF69" s="75" t="str">
        <f>IFERROR(IF(B69&lt;&gt;"", IF(AND(INDEX(Paste_Here!AM$2:AM$850, MATCH(B69, Paste_Here!A$2:A$850, 0))&lt;&gt;"", ISNUMBER(VALUE(INDEX(Paste_Here!AM$2:AM$850, MATCH(B69, Paste_Here!A$2:A$850, 0))))), INDEX(Paste_Here!AM$2:AM$850, MATCH(B69, Paste_Here!A$2:A$850, 0)), ""), ""), "")</f>
        <v/>
      </c>
      <c r="DG69" s="66"/>
      <c r="DH69" s="75" t="str">
        <f>IFERROR(IF(B69&lt;&gt;"", IF(ISNUMBER(SEARCH("highrisk", LOWER(INDEX(Paste_Here!AN$2:AN$850, MATCH(B69, Paste_Here!A$2:A$850, 0))))), "High Risk", IF(ISNUMBER(SEARCH("lowrisk", LOWER(INDEX(Paste_Here!AN$2:AN$850, MATCH(B69, Paste_Here!A$2:A$850, 0))))), "Low Risk", IF(ISNUMBER(SEARCH("somerisk", LOWER(INDEX(Paste_Here!AN$2:AN$850, MATCH(B69, Paste_Here!A$2:A$850, 0))))), "Some Risk", IF(ISNUMBER(SEARCH("ot", LOWER(INDEX(Paste_Here!AN$2:AN$850, MATCH(B69, Paste_Here!A$2:A$850, 0))))), "OT", "")))), ""), "")</f>
        <v/>
      </c>
      <c r="DI69" s="66"/>
      <c r="DJ69" s="66"/>
      <c r="DK69" s="75" t="str">
        <f t="shared" ref="DK69:DK132" si="18">B69</f>
        <v/>
      </c>
      <c r="DL69" s="66"/>
      <c r="DM69" s="75" t="str">
        <f>IFERROR(IF(B69&lt;&gt;"", IF(AND(INDEX(Paste_Here!Q$2:Q$850, MATCH(B69, Paste_Here!A$2:A$850, 0))&lt;&gt;"", ISNUMBER(VALUE(INDEX(Paste_Here!Q$2:Q$850, MATCH(B69, Paste_Here!A$2:A$850, 0))))), INDEX(Paste_Here!Q$2:Q$850, MATCH(B69, Paste_Here!A$2:A$850, 0)), ""), ""), "")</f>
        <v/>
      </c>
      <c r="DN69" s="66"/>
      <c r="DO69" s="75" t="str">
        <f>IFERROR(IF(B69&lt;&gt;"", IF(ISNUMBER(SEARCH("highrisk", LOWER(INDEX(Paste_Here!R$2:R$850, MATCH(B69, Paste_Here!A$2:A$850, 0))))), "High Risk", IF(ISNUMBER(SEARCH("lowrisk", LOWER(INDEX(Paste_Here!R$2:R$850, MATCH(B69, Paste_Here!A$2:A$850, 0))))), "Low Risk", IF(ISNUMBER(SEARCH("somerisk", LOWER(INDEX(Paste_Here!R$2:R$850, MATCH(B69, Paste_Here!A$2:A$850, 0))))), "Some Risk", IF(ISNUMBER(SEARCH("ot", LOWER(INDEX(Paste_Here!R$2:R$850, MATCH(B69, Paste_Here!A$2:A$850, 0))))), "OT", "")))), ""), "")</f>
        <v/>
      </c>
      <c r="DP69" s="66"/>
      <c r="DQ69" s="93" t="str">
        <f>IFERROR(IF(B69&lt;&gt;"", IF(AND(INDEX(Paste_Here!S$2:S$850, MATCH(B69, Paste_Here!A$2:A$850, 0))&lt;&gt;"", ISNUMBER(VALUE(INDEX(Paste_Here!S$2:S$850, MATCH(B69, Paste_Here!A$2:A$850, 0))))), INDEX(Paste_Here!S$2:S$850, MATCH(B69, Paste_Here!A$2:A$850, 0)), ""), ""), "")</f>
        <v/>
      </c>
      <c r="DR69" s="66"/>
      <c r="DS69" s="75"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IF(ISNUMBER(SEARCH("ot", LOWER(INDEX(Paste_Here!T$2:T$850, MATCH(B69, Paste_Here!A$2:A$850, 0))))), "OT", "")))), ""), "")</f>
        <v/>
      </c>
      <c r="DT69" s="66"/>
      <c r="DU69" s="75" t="str">
        <f>IFERROR(IF(B69&lt;&gt;"", IF(AND(INDEX(Paste_Here!U$2:U$850, MATCH(B69, Paste_Here!A$2:A$850, 0))&lt;&gt;"", ISNUMBER(VALUE(INDEX(Paste_Here!U$2:U$850, MATCH(B69, Paste_Here!A$2:A$850, 0))))), INDEX(Paste_Here!U$2:U$850, MATCH(B69, Paste_Here!A$2:A$850, 0)), ""), ""), "")</f>
        <v/>
      </c>
      <c r="DV69" s="66"/>
      <c r="DW69" s="93" t="str">
        <f>IFERROR(IF(B69&lt;&gt;"", IF(ISNUMBER(SEARCH("highrisk", LOWER(INDEX(Paste_Here!V$2:V$850, MATCH(B69, Paste_Here!A$2:A$850, 0))))), "High Risk", IF(ISNUMBER(SEARCH("lowrisk", LOWER(INDEX(Paste_Here!V$2:V$850, MATCH(B69, Paste_Here!A$2:A$850, 0))))), "Low Risk", IF(ISNUMBER(SEARCH("somerisk", LOWER(INDEX(Paste_Here!V$2:V$850, MATCH(B69, Paste_Here!A$2:A$850, 0))))), "Some Risk", IF(ISNUMBER(SEARCH("ot", LOWER(INDEX(Paste_Here!V$2:V$850, MATCH(B69, Paste_Here!A$2:A$850, 0))))), "OT", "")))), ""), "")</f>
        <v/>
      </c>
      <c r="DX69" s="66"/>
      <c r="DY69" s="75" t="str">
        <f>IFERROR(IF(B69&lt;&gt;"", IF(AND(INDEX(Paste_Here!W$2:W$850, MATCH(B69, Paste_Here!A$2:A$850, 0))&lt;&gt;"", ISNUMBER(VALUE(INDEX(Paste_Here!W$2:W$850, MATCH(B69, Paste_Here!A$2:A$850, 0))))), INDEX(Paste_Here!W$2:W$850, MATCH(B69, Paste_Here!A$2:A$850, 0)), ""), ""), "")</f>
        <v/>
      </c>
      <c r="DZ69" s="66"/>
      <c r="EA69" s="75" t="str">
        <f>IFERROR(IF(B69&lt;&gt;"", IF(ISNUMBER(SEARCH("highrisk", LOWER(INDEX(Paste_Here!X$2:X$850, MATCH(B69, Paste_Here!A$2:A$850, 0))))), "High Risk", IF(ISNUMBER(SEARCH("lowrisk", LOWER(INDEX(Paste_Here!X$2:X$850, MATCH(B69, Paste_Here!A$2:A$850, 0))))), "Low Risk", IF(ISNUMBER(SEARCH("somerisk", LOWER(INDEX(Paste_Here!X$2:X$850, MATCH(B69, Paste_Here!A$2:A$850, 0))))), "Some Risk", IF(ISNUMBER(SEARCH("ot", LOWER(INDEX(Paste_Here!X$2:X$850, MATCH(B69, Paste_Here!A$2:A$850, 0))))), "OT", "")))), ""), "")</f>
        <v/>
      </c>
      <c r="EB69" s="66"/>
      <c r="EC69" s="66"/>
      <c r="ED69" s="75" t="str">
        <f t="shared" si="10"/>
        <v/>
      </c>
      <c r="EE69" s="66"/>
      <c r="EF69" s="75" t="str">
        <f>IFERROR(IF(B69&lt;&gt;"", IF(AND(INDEX(Paste_Here!AO$2:AO$850, MATCH(B69, Paste_Here!A$2:A$850, 0))&lt;&gt;"", ISNUMBER(VALUE(INDEX(Paste_Here!AO$2:AO$850, MATCH(B69, Paste_Here!A$2:A$850, 0))))), INDEX(Paste_Here!AO$2:AO$850, MATCH(B69, Paste_Here!A$2:A$850, 0)), ""), ""), "")</f>
        <v/>
      </c>
      <c r="EG69" s="66"/>
      <c r="EH69" s="75" t="str">
        <f>IFERROR(IF(B69&lt;&gt;"", IF(ISNUMBER(SEARCH("highrisk", LOWER(INDEX(Paste_Here!AP$2:AP$850, MATCH(B69, Paste_Here!A$2:A$850, 0))))), "High Risk", IF(ISNUMBER(SEARCH("lowrisk", LOWER(INDEX(Paste_Here!AP$2:AP$850, MATCH(B69, Paste_Here!A$2:A$850, 0))))), "Low Risk", IF(ISNUMBER(SEARCH("somerisk", LOWER(INDEX(Paste_Here!AP$2:AP$850, MATCH(B69, Paste_Here!A$2:A$850, 0))))), "Some Risk", IF(ISNUMBER(SEARCH("ot", LOWER(INDEX(Paste_Here!AP$2:AP$850, MATCH(B69, Paste_Here!A$2:A$850, 0))))), "OT", "")))), ""), "")</f>
        <v/>
      </c>
      <c r="EI69" s="66"/>
      <c r="EJ69" s="93"/>
      <c r="EK69" s="66"/>
      <c r="EL69" s="75" t="str">
        <f>IFERROR(IF(B69&lt;&gt;"", IF(AND(INDEX(Paste_Here!AQ$2:AQ$850, MATCH(B69, Paste_Here!A$2:A$850, 0))&lt;&gt;"", ISNUMBER(VALUE(INDEX(Paste_Here!AQ$2:AQ$850, MATCH(B69, Paste_Here!A$2:A$850, 0))))), INDEX(Paste_Here!AQ$2:AQ$850, MATCH(B69, Paste_Here!A$2:A$850, 0)), ""), ""), "")</f>
        <v/>
      </c>
      <c r="EM69" s="66"/>
      <c r="EN69" s="75" t="str">
        <f>IFERROR(IF(B69&lt;&gt;"", IF(ISNUMBER(SEARCH("highrisk", LOWER(INDEX(Paste_Here!AR$2:AR$850, MATCH(B69, Paste_Here!A$2:A$850, 0))))), "High Risk", IF(ISNUMBER(SEARCH("lowrisk", LOWER(INDEX(Paste_Here!AR$2:AR$850, MATCH(B69, Paste_Here!A$2:A$850, 0))))), "Low Risk", IF(ISNUMBER(SEARCH("somerisk", LOWER(INDEX(Paste_Here!AR$2:AR$850, MATCH(B69, Paste_Here!A$2:A$850, 0))))), "Some Risk", IF(ISNUMBER(SEARCH("ot", LOWER(INDEX(Paste_Here!AR$2:AR$850, MATCH(B69, Paste_Here!A$2:A$850, 0))))), "OT", "")))), ""), "")</f>
        <v/>
      </c>
      <c r="EO69" s="66"/>
      <c r="EP69" s="93"/>
      <c r="EQ69" s="66"/>
      <c r="ER69" s="75"/>
      <c r="ES69" s="66"/>
      <c r="ET69" s="75"/>
      <c r="EU69" s="66"/>
      <c r="EV69" s="66"/>
      <c r="EW69" s="75" t="str">
        <f t="shared" si="11"/>
        <v/>
      </c>
      <c r="EX69" s="66"/>
      <c r="EY69" s="75" t="str">
        <f>IFERROR(IF(B69&lt;&gt;"", IF(AND(INDEX(Paste_Here!Y$2:Y$850, MATCH(B69, Paste_Here!A$2:A$850, 0))&lt;&gt;"", ISNUMBER(VALUE(INDEX(Paste_Here!Y$2:Y$850, MATCH(B69, Paste_Here!A$2:A$850, 0))))), INDEX(Paste_Here!Y$2:Y$850, MATCH(B69, Paste_Here!A$2:A$850, 0)), ""), ""), "")</f>
        <v/>
      </c>
      <c r="EZ69" s="66"/>
      <c r="FA69" s="75" t="str">
        <f>IFERROR(IF(B69&lt;&gt;"", IF(ISNUMBER(SEARCH("highrisk", LOWER(INDEX(Paste_Here!Z$2:Z$850, MATCH(B69, Paste_Here!A$2:A$850, 0))))), "High Risk", IF(ISNUMBER(SEARCH("lowrisk", LOWER(INDEX(Paste_Here!Z$2:Z$850, MATCH(B69, Paste_Here!A$2:A$850, 0))))), "Low Risk", IF(ISNUMBER(SEARCH("somerisk", LOWER(INDEX(Paste_Here!Z$2:Z$850, MATCH(B69, Paste_Here!A$2:A$850, 0))))), "Some Risk", IF(ISNUMBER(SEARCH("ot", LOWER(INDEX(Paste_Here!Z$2:Z$850, MATCH(B69, Paste_Here!A$2:A$850, 0))))), "OT", "")))), ""), "")</f>
        <v/>
      </c>
      <c r="FB69" s="66"/>
      <c r="FC69" s="93"/>
      <c r="FD69" s="66"/>
      <c r="FE69" s="75" t="str">
        <f>IFERROR(IF(B69&lt;&gt;"", IF(AND(INDEX(Paste_Here!AA$2:AA$850, MATCH(B69, Paste_Here!A$2:A$850, 0))&lt;&gt;"", ISNUMBER(VALUE(INDEX(Paste_Here!AA$2:AA$850, MATCH(B69, Paste_Here!A$2:A$850, 0))))), INDEX(Paste_Here!AA$2:AA$850, MATCH(B69, Paste_Here!A$2:A$850, 0)), ""), ""), "")</f>
        <v/>
      </c>
      <c r="FF69" s="66"/>
      <c r="FG69" s="75" t="str">
        <f>IFERROR(IF(B69&lt;&gt;"", IF(ISNUMBER(SEARCH("highrisk", LOWER(INDEX(Paste_Here!AB$2:AB$850, MATCH(B69, Paste_Here!A$2:A$850, 0))))), "High Risk", IF(ISNUMBER(SEARCH("lowrisk", LOWER(INDEX(Paste_Here!AB$2:AB$850, MATCH(B69, Paste_Here!A$2:A$850, 0))))), "Low Risk", IF(ISNUMBER(SEARCH("somerisk", LOWER(INDEX(Paste_Here!AB$2:AB$850, MATCH(B69, Paste_Here!A$2:A$850, 0))))), "Some Risk", IF(ISNUMBER(SEARCH("ot", LOWER(INDEX(Paste_Here!AB$2:AB$850, MATCH(B69, Paste_Here!A$2:A$850, 0))))), "OT", "")))), ""), "")</f>
        <v/>
      </c>
      <c r="FH69" s="66"/>
      <c r="FI69" s="93"/>
      <c r="FJ69" s="66"/>
      <c r="FK69" s="75"/>
      <c r="FL69" s="66"/>
      <c r="FM69" s="75"/>
      <c r="FN69" s="66"/>
      <c r="FO69" s="66"/>
      <c r="FP69" s="75" t="str">
        <f t="shared" ref="FP69:FP132" si="19">B69</f>
        <v/>
      </c>
      <c r="FQ69" s="66"/>
      <c r="FR69" s="75" t="str">
        <f>IFERROR(IF(B69&lt;&gt;"", IF(ISNUMBER(SEARCH("s", LOWER(INDEX(Paste_Here!L$2:L$850, MATCH(B69, Paste_Here!A$2:A$850, 0))))), "Yes", IF(INDEX(Paste_Here!L$2:L$850, MATCH(B69, Paste_Here!A$2:A$850, 0))&lt;&gt;"", "No", "")), ""), "")</f>
        <v/>
      </c>
      <c r="FS69" s="66"/>
      <c r="FT69" s="75" t="str">
        <f>IFERROR(IF(B69&lt;&gt;"", IF(ISNUMBER(SEARCH("yes", LOWER(INDEX(Paste_Here!F$2:F$850, MATCH(B69, Paste_Here!A$2:A$850, 0))))), "Yes", IF(ISNUMBER(SEARCH("no", LOWER(INDEX(Paste_Here!F$2:F$850, MATCH(B69, Paste_Here!A$2:A$850, 0))))), "No", "")), ""), "")</f>
        <v/>
      </c>
      <c r="FU69" s="66"/>
      <c r="FV69" s="75" t="str">
        <f>IFERROR(IF(B69&lt;&gt;"", IF(ISNUMBER(SEARCH("english language learner", LOWER(INDEX(Paste_Here!C$2:C$850, MATCH(B69, Paste_Here!A$2:A$850, 0))))), "Yes", ""), ""), "")</f>
        <v/>
      </c>
      <c r="FW69" s="66"/>
      <c r="FX69" s="75" t="str">
        <f>IFERROR(IF(B69&lt;&gt;"", IF(OR(ISNUMBER(SEARCH("b", LOWER(INDEX(Paste_Here!J$2:J$850, MATCH(B69, Paste_Here!A$2:A$850, 0))))), ISNUMBER(SEARCH("h", LOWER(INDEX(Paste_Here!J$2:J$850, MATCH(B69, Paste_Here!A$2:A$850, 0))))), ISNUMBER(SEARCH("i", LOWER(INDEX(Paste_Here!J$2:J$850, MATCH(B69, Paste_Here!A$2:A$850, 0)))))), "Yes", IF(INDEX(Paste_Here!J$2:J$850, MATCH(B69, Paste_Here!A$2:A$850, 0))&lt;&gt;"", "No", "")), ""), "")</f>
        <v/>
      </c>
      <c r="FY69" s="66"/>
      <c r="FZ69" s="75" t="str">
        <f>IFERROR(IF(B69&lt;&gt;"", IF(ISNUMBER(SEARCH("yes", LOWER(INDEX(Paste_Here!K$2:K$850, MATCH(B69, Paste_Here!A$2:A$850, 0))))), "Yes", IF(ISNUMBER(SEARCH("no", LOWER(INDEX(Paste_Here!K$2:K$850, MATCH(B69, Paste_Here!A$2:A$850, 0))))), "No", "")), ""), "")</f>
        <v/>
      </c>
      <c r="GA69" s="66"/>
      <c r="GB69" s="75" t="str">
        <f>IFERROR(IF(B69&lt;&gt;"", IF(ISNUMBER(SEARCH("transitional 2", LOWER(INDEX(Paste_Here!C$2:C$850, MATCH(B69, Paste_Here!A$2:A$850, 0))))), "T2",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GC69" s="66"/>
      <c r="GD69" s="75"/>
      <c r="GE69" s="66"/>
      <c r="GF69" s="75"/>
      <c r="GG69" s="66"/>
      <c r="GH69" s="75"/>
      <c r="GI69" s="66"/>
      <c r="GK69" s="1" t="str" cm="1">
        <f t="array" ref="GK69">IFERROR(INDEX(Paste_Here!$B$2:$B$850, MATCH(0, COUNTIF(GK$4:GK68, Paste_Here!$B$2:$B$850) + IF(Paste_Here!$B$2:$B$850="", 1, 0), 0)), "")</f>
        <v/>
      </c>
      <c r="GL69" s="1" t="str">
        <f>IF(GK69&lt;&gt;"", INDEX(Paste_Here!$A$2:$A$850, MATCH(GK69, Paste_Here!$B$2:$B$850, 0)), "")</f>
        <v/>
      </c>
      <c r="GM69" s="1" t="str">
        <f t="shared" si="12"/>
        <v/>
      </c>
      <c r="GN69" s="1" t="str" cm="1">
        <f t="array" ref="GN69">IFERROR(INDEX($GM$5:$GM$850, MATCH(SMALL(IF($GM$5:$GM$850&lt;&gt;"", COUNTIF($GM$5:$GM$850, "&lt;"&amp;$GM$5:$GM$850)+1), ROW()-ROW($GN$5)+1), COUNTIF($GM$5:$GM$850, "&lt;"&amp;$GM$5:$GM$850)+1, 0)), "")</f>
        <v/>
      </c>
    </row>
    <row r="70" spans="1:196">
      <c r="A70" s="66"/>
      <c r="B70" s="75" t="str">
        <f t="shared" si="13"/>
        <v/>
      </c>
      <c r="C70" s="66"/>
      <c r="D70" s="75" t="str">
        <f>IFERROR(IF(AND(INDEX(Paste_Here!N$2:N$850, MATCH(B70, Paste_Here!A$2:A$850, 0)) = ""), "", IF(UPPER(INDEX(Paste_Here!N$2:N$850, MATCH(B70, Paste_Here!A$2:A$850, 0))) = "YES", "Yes", IF(UPPER(INDEX(Paste_Here!N$2:N$850, MATCH(B70, Paste_Here!A$2:A$850, 0))) = "NO", "No", ""))), "")</f>
        <v/>
      </c>
      <c r="E70" s="66"/>
      <c r="F70" s="75" t="str">
        <f t="shared" ref="F70:F133" si="20">IF(OR(AO70="", AI70=""), "", IF(OR(AO70*1&gt;=40, AI70*1&gt;=40), "Yes", "No"))</f>
        <v/>
      </c>
      <c r="G70" s="66"/>
      <c r="H70" s="75" t="str">
        <f t="shared" ref="H70:H133" si="21">IF(AO70="", "", IF(AO70*1&lt;40, "--", IF(AI70="", "", IF(AI70*1&lt;AO70*1, "No", "Yes"))))</f>
        <v/>
      </c>
      <c r="I70" s="66"/>
      <c r="J70" s="75" t="str">
        <f t="shared" ref="J70:J133" si="22">IF(AO70="", "", IF(AO70*1&gt;=40, "--", IF(AI70="", "", IF(AI70*1&lt;AO70*1, "No", "Yes"))))</f>
        <v/>
      </c>
      <c r="K70" s="66"/>
      <c r="L70" s="75"/>
      <c r="M70" s="66"/>
      <c r="N70" s="75" t="str">
        <f>IFERROR(IF(B70&lt;&gt;"", IF(AND(INDEX(Paste_Here!AW$2:AW$850, MATCH(B70, Paste_Here!A$2:A$850, 0))&lt;&gt;"", ISNUMBER(VALUE(INDEX(Paste_Here!AW$2:AW$850, MATCH(B70, Paste_Here!A$2:A$850, 0))))), INDEX(Paste_Here!AW$2:AW$850, MATCH(B70, Paste_Here!A$2:A$850, 0)), ""), ""), "")</f>
        <v/>
      </c>
      <c r="O70" s="66"/>
      <c r="P70" s="75" t="str">
        <f>IFERROR(IF(B70&lt;&gt;"", IF(AND(INDEX(Paste_Here!AX$2:AX$850, MATCH(B70, Paste_Here!A$2:A$850, 0))&lt;&gt;"", ISNUMBER(VALUE(INDEX(Paste_Here!AX$2:AX$850, MATCH(B70, Paste_Here!A$2:A$850, 0))))), INDEX(Paste_Here!AX$2:AX$850, MATCH(B70, Paste_Here!A$2:A$850, 0)), ""), ""), "")</f>
        <v/>
      </c>
      <c r="Q70" s="66"/>
      <c r="R70" s="75" t="str">
        <f>IFERROR(IF(B70&lt;&gt;"", IF(AND(INDEX(Paste_Here!AU$2:AU$850, MATCH(B70, Paste_Here!A$2:A$850, 0))&lt;&gt;"", ISNUMBER(VALUE(INDEX(Paste_Here!AU$2:AU$850, MATCH(B70, Paste_Here!A$2:A$850, 0))))), INDEX(Paste_Here!AU$2:AU$850, MATCH(B70, Paste_Here!A$2:A$850, 0)), ""), ""), "")</f>
        <v/>
      </c>
      <c r="S70" s="66"/>
      <c r="T70" s="75" t="str">
        <f>IFERROR(IF(B70&lt;&gt;"", IF(AND(INDEX(Paste_Here!AV$2:AV$850, MATCH(B70, Paste_Here!A$2:A$850, 0))&lt;&gt;"", ISNUMBER(VALUE(INDEX(Paste_Here!AV$2:AV$850, MATCH(B70, Paste_Here!A$2:A$850, 0))))), INDEX(Paste_Here!AV$2:AV$850, MATCH(B70, Paste_Here!A$2:A$850, 0)), ""), ""), "")</f>
        <v/>
      </c>
      <c r="U70" s="66"/>
      <c r="W70" s="66"/>
      <c r="Y70" s="66"/>
      <c r="Z70" s="66"/>
      <c r="AA70" s="75" t="str">
        <f t="shared" si="14"/>
        <v/>
      </c>
      <c r="AB70" s="66"/>
      <c r="AC70" s="75"/>
      <c r="AD70" s="66"/>
      <c r="AE70" s="98"/>
      <c r="AF70" s="66"/>
      <c r="AG70" s="75"/>
      <c r="AH70" s="66"/>
      <c r="AI70" s="75" t="str">
        <f>IFERROR(IF(B70&lt;&gt;"", IF(AND(INDEX(Paste_Here!AC$2:AC$850, MATCH(B70, Paste_Here!A$2:A$850, 0))&lt;&gt;"", ISNUMBER(VALUE(INDEX(Paste_Here!AC$2:AC$850, MATCH(B70, Paste_Here!A$2:A$850, 0))))), INDEX(Paste_Here!AC$2:AC$850, MATCH(B70, Paste_Here!A$2:A$850, 0)), ""), ""), "")</f>
        <v/>
      </c>
      <c r="AJ70" s="66"/>
      <c r="AK70" s="75" t="str">
        <f>IFERROR(IF(B70&lt;&gt;"", IF(ISNUMBER(SEARCH("highrisk", LOWER(INDEX(Paste_Here!AD$2:AD$850, MATCH(B70, Paste_Here!A$2:A$850, 0))))), "High Risk", IF(ISNUMBER(SEARCH("lowrisk", LOWER(INDEX(Paste_Here!AD$2:AD$850, MATCH(B70, Paste_Here!A$2:A$850, 0))))), "Low Risk", IF(ISNUMBER(SEARCH("somerisk", LOWER(INDEX(Paste_Here!AD$2:AD$850, MATCH(B70, Paste_Here!A$2:A$850, 0))))), "Some Risk", IF(ISNUMBER(SEARCH("ot", LOWER(INDEX(Paste_Here!AD$2:AD$850, MATCH(B70, Paste_Here!A$2:A$850, 0))))), "OT", "")))), ""), "")</f>
        <v/>
      </c>
      <c r="AL70" s="66"/>
      <c r="AM70" s="75"/>
      <c r="AN70" s="66"/>
      <c r="AO70" s="75" t="str">
        <f>IFERROR(IF(B70&lt;&gt;"", IF(AND(INDEX(Paste_Here!M$2:M$850, MATCH(B70, Paste_Here!A$2:A$850, 0))&lt;&gt;"", ISNUMBER(VALUE(INDEX(Paste_Here!M$2:M$850, MATCH(B70, Paste_Here!A$2:A$850, 0))))), INDEX(Paste_Here!M$2:M$850, MATCH(B70, Paste_Here!A$2:A$850, 0)), ""), ""), "")</f>
        <v/>
      </c>
      <c r="AP70" s="66"/>
      <c r="AQ70" s="75" t="str">
        <f>IFERROR(IF(B70&lt;&gt;"", IF(ISNUMBER(SEARCH("highrisk", LOWER(INDEX(Paste_Here!N$2:N$850, MATCH(B70, Paste_Here!A$2:A$850, 0))))), "High Risk", IF(ISNUMBER(SEARCH("lowrisk", LOWER(INDEX(Paste_Here!N$2:N$850, MATCH(B70, Paste_Here!A$2:A$850, 0))))), "Low Risk", IF(ISNUMBER(SEARCH("somerisk", LOWER(INDEX(Paste_Here!N$2:N$850, MATCH(B70, Paste_Here!A$2:A$850, 0))))), "Some Risk", IF(ISNUMBER(SEARCH("ot", LOWER(INDEX(Paste_Here!N$2:N$850, MATCH(B70, Paste_Here!A$2:A$850, 0))))), "OT", "")))), ""), "")</f>
        <v/>
      </c>
      <c r="AT70" s="66"/>
      <c r="AU70" s="103"/>
      <c r="AV70" s="66"/>
      <c r="AW70" s="66"/>
      <c r="AX70" s="75" t="str">
        <f t="shared" si="15"/>
        <v/>
      </c>
      <c r="AY70" s="66"/>
      <c r="AZ70" s="75"/>
      <c r="BA70" s="66"/>
      <c r="BB70" s="75"/>
      <c r="BC70" s="66"/>
      <c r="BD70" s="75"/>
      <c r="BE70" s="66"/>
      <c r="BF70" s="75" t="str">
        <f>IFERROR(IF(B70&lt;&gt;"", IF(AND(INDEX(Paste_Here!AE$2:AE$850, MATCH(B70, Paste_Here!A$2:A$850, 0))&lt;&gt;"", ISNUMBER(VALUE(INDEX(Paste_Here!AE$2:AE$850, MATCH(B70, Paste_Here!A$2:A$850, 0))))), INDEX(Paste_Here!AE$2:AE$850, MATCH(B70, Paste_Here!A$2:A$850, 0)), ""), ""), "")</f>
        <v/>
      </c>
      <c r="BG70" s="66"/>
      <c r="BH70" s="75" t="str">
        <f>IFERROR(IF(B70&lt;&gt;"", IF(ISNUMBER(SEARCH("highrisk", LOWER(INDEX(Paste_Here!AF$2:AF$850, MATCH(B70, Paste_Here!A$2:A$850, 0))))), "High Risk", IF(ISNUMBER(SEARCH("lowrisk", LOWER(INDEX(Paste_Here!AF$2:AF$850, MATCH(B70, Paste_Here!A$2:A$850, 0))))), "Low Risk", IF(ISNUMBER(SEARCH("somerisk", LOWER(INDEX(Paste_Here!AF$2:AF$850, MATCH(B70, Paste_Here!A$2:A$850, 0))))), "Some Risk", IF(ISNUMBER(SEARCH("ot", LOWER(INDEX(Paste_Here!AF$2:AF$850, MATCH(B70, Paste_Here!A$2:A$850, 0))))), "OT", "")))), ""), "")</f>
        <v/>
      </c>
      <c r="BI70" s="66"/>
      <c r="BJ70" s="75"/>
      <c r="BK70" s="66"/>
      <c r="BL70" s="75" t="str">
        <f>IFERROR(IF(B70&lt;&gt;"", IF(AND(INDEX(Paste_Here!O$2:O$850, MATCH(B70, Paste_Here!A$2:A$850, 0))&lt;&gt;"", ISNUMBER(VALUE(INDEX(Paste_Here!O$2:O$850, MATCH(B70, Paste_Here!A$2:A$850, 0))))), INDEX(Paste_Here!O$2:O$850, MATCH(B70, Paste_Here!A$2:A$850, 0)), ""), ""), "")</f>
        <v/>
      </c>
      <c r="BM70" s="66"/>
      <c r="BN70" s="75" t="str">
        <f>IFERROR(IF(B70&lt;&gt;"", IF(ISNUMBER(SEARCH("highrisk", LOWER(INDEX(Paste_Here!P$2:P$850, MATCH(B70, Paste_Here!A$2:A$850, 0))))), "High Risk", IF(ISNUMBER(SEARCH("lowrisk", LOWER(INDEX(Paste_Here!P$2:P$850, MATCH(B70, Paste_Here!A$2:A$850, 0))))), "Low Risk", IF(ISNUMBER(SEARCH("somerisk", LOWER(INDEX(Paste_Here!P$2:P$850, MATCH(B70, Paste_Here!A$2:A$850, 0))))), "Some Risk", IF(ISNUMBER(SEARCH("ot", LOWER(INDEX(Paste_Here!P$2:P$850, MATCH(B70, Paste_Here!A$2:A$850, 0))))), "OT", "")))), ""), "")</f>
        <v/>
      </c>
      <c r="BQ70" s="66"/>
      <c r="BR70" s="75"/>
      <c r="BS70" s="66"/>
      <c r="BT70" s="66"/>
      <c r="BU70" s="75" t="str">
        <f t="shared" si="16"/>
        <v/>
      </c>
      <c r="BV70" s="66"/>
      <c r="BW70" s="75"/>
      <c r="BX70" s="66"/>
      <c r="BY70" s="75"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BZ70" s="66"/>
      <c r="CA70" s="75"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CB70" s="66"/>
      <c r="CC70" s="75"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CD70" s="66"/>
      <c r="CE70" s="75"/>
      <c r="CF70" s="66"/>
      <c r="CK70" s="75"/>
      <c r="CL70" s="66"/>
      <c r="CM70" s="75"/>
      <c r="CN70" s="66"/>
      <c r="CO70" s="75"/>
      <c r="CP70" s="66"/>
      <c r="CQ70" s="66"/>
      <c r="CR70" s="75" t="str">
        <f t="shared" si="17"/>
        <v/>
      </c>
      <c r="CS70" s="66"/>
      <c r="CT70" s="75"/>
      <c r="CU70" s="66"/>
      <c r="CV70" s="75"/>
      <c r="CW70" s="66"/>
      <c r="CX70" s="75"/>
      <c r="CY70" s="66"/>
      <c r="CZ70" s="75"/>
      <c r="DA70" s="66"/>
      <c r="DB70" s="75" t="str">
        <f>IFERROR(IF(B70&lt;&gt;"", IF(AND(INDEX(Paste_Here!AK$2:AK$850, MATCH(B70, Paste_Here!A$2:A$850, 0))&lt;&gt;"", ISNUMBER(VALUE(INDEX(Paste_Here!AK$2:AK$850, MATCH(B70, Paste_Here!A$2:A$850, 0))))), INDEX(Paste_Here!AK$2:AK$850, MATCH(B70, Paste_Here!A$2:A$850, 0)), ""), ""), "")</f>
        <v/>
      </c>
      <c r="DC70" s="66"/>
      <c r="DD70" s="75" t="str">
        <f>IFERROR(IF(B70&lt;&gt;"", IF(ISNUMBER(SEARCH("highrisk", LOWER(INDEX(Paste_Here!AL$2:AL$850, MATCH(B70, Paste_Here!A$2:A$850, 0))))), "High Risk", IF(ISNUMBER(SEARCH("lowrisk", LOWER(INDEX(Paste_Here!AL$2:AL$850, MATCH(B70, Paste_Here!A$2:A$850, 0))))), "Low Risk", IF(ISNUMBER(SEARCH("somerisk", LOWER(INDEX(Paste_Here!AL$2:AL$850, MATCH(B70, Paste_Here!A$2:A$850, 0))))), "Some Risk", IF(ISNUMBER(SEARCH("ot", LOWER(INDEX(Paste_Here!AL$2:AL$850, MATCH(B70, Paste_Here!A$2:A$850, 0))))), "OT", "")))), ""), "")</f>
        <v/>
      </c>
      <c r="DE70" s="66"/>
      <c r="DF70" s="75" t="str">
        <f>IFERROR(IF(B70&lt;&gt;"", IF(AND(INDEX(Paste_Here!AM$2:AM$850, MATCH(B70, Paste_Here!A$2:A$850, 0))&lt;&gt;"", ISNUMBER(VALUE(INDEX(Paste_Here!AM$2:AM$850, MATCH(B70, Paste_Here!A$2:A$850, 0))))), INDEX(Paste_Here!AM$2:AM$850, MATCH(B70, Paste_Here!A$2:A$850, 0)), ""), ""), "")</f>
        <v/>
      </c>
      <c r="DG70" s="66"/>
      <c r="DH70" s="75" t="str">
        <f>IFERROR(IF(B70&lt;&gt;"", IF(ISNUMBER(SEARCH("highrisk", LOWER(INDEX(Paste_Here!AN$2:AN$850, MATCH(B70, Paste_Here!A$2:A$850, 0))))), "High Risk", IF(ISNUMBER(SEARCH("lowrisk", LOWER(INDEX(Paste_Here!AN$2:AN$850, MATCH(B70, Paste_Here!A$2:A$850, 0))))), "Low Risk", IF(ISNUMBER(SEARCH("somerisk", LOWER(INDEX(Paste_Here!AN$2:AN$850, MATCH(B70, Paste_Here!A$2:A$850, 0))))), "Some Risk", IF(ISNUMBER(SEARCH("ot", LOWER(INDEX(Paste_Here!AN$2:AN$850, MATCH(B70, Paste_Here!A$2:A$850, 0))))), "OT", "")))), ""), "")</f>
        <v/>
      </c>
      <c r="DI70" s="66"/>
      <c r="DJ70" s="66"/>
      <c r="DK70" s="75" t="str">
        <f t="shared" si="18"/>
        <v/>
      </c>
      <c r="DL70" s="66"/>
      <c r="DM70" s="75" t="str">
        <f>IFERROR(IF(B70&lt;&gt;"", IF(AND(INDEX(Paste_Here!Q$2:Q$850, MATCH(B70, Paste_Here!A$2:A$850, 0))&lt;&gt;"", ISNUMBER(VALUE(INDEX(Paste_Here!Q$2:Q$850, MATCH(B70, Paste_Here!A$2:A$850, 0))))), INDEX(Paste_Here!Q$2:Q$850, MATCH(B70, Paste_Here!A$2:A$850, 0)), ""), ""), "")</f>
        <v/>
      </c>
      <c r="DN70" s="66"/>
      <c r="DO70" s="75" t="str">
        <f>IFERROR(IF(B70&lt;&gt;"", IF(ISNUMBER(SEARCH("highrisk", LOWER(INDEX(Paste_Here!R$2:R$850, MATCH(B70, Paste_Here!A$2:A$850, 0))))), "High Risk", IF(ISNUMBER(SEARCH("lowrisk", LOWER(INDEX(Paste_Here!R$2:R$850, MATCH(B70, Paste_Here!A$2:A$850, 0))))), "Low Risk", IF(ISNUMBER(SEARCH("somerisk", LOWER(INDEX(Paste_Here!R$2:R$850, MATCH(B70, Paste_Here!A$2:A$850, 0))))), "Some Risk", IF(ISNUMBER(SEARCH("ot", LOWER(INDEX(Paste_Here!R$2:R$850, MATCH(B70, Paste_Here!A$2:A$850, 0))))), "OT", "")))), ""), "")</f>
        <v/>
      </c>
      <c r="DP70" s="66"/>
      <c r="DQ70" s="93" t="str">
        <f>IFERROR(IF(B70&lt;&gt;"", IF(AND(INDEX(Paste_Here!S$2:S$850, MATCH(B70, Paste_Here!A$2:A$850, 0))&lt;&gt;"", ISNUMBER(VALUE(INDEX(Paste_Here!S$2:S$850, MATCH(B70, Paste_Here!A$2:A$850, 0))))), INDEX(Paste_Here!S$2:S$850, MATCH(B70, Paste_Here!A$2:A$850, 0)), ""), ""), "")</f>
        <v/>
      </c>
      <c r="DR70" s="66"/>
      <c r="DS70" s="75"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IF(ISNUMBER(SEARCH("ot", LOWER(INDEX(Paste_Here!T$2:T$850, MATCH(B70, Paste_Here!A$2:A$850, 0))))), "OT", "")))), ""), "")</f>
        <v/>
      </c>
      <c r="DT70" s="66"/>
      <c r="DU70" s="75" t="str">
        <f>IFERROR(IF(B70&lt;&gt;"", IF(AND(INDEX(Paste_Here!U$2:U$850, MATCH(B70, Paste_Here!A$2:A$850, 0))&lt;&gt;"", ISNUMBER(VALUE(INDEX(Paste_Here!U$2:U$850, MATCH(B70, Paste_Here!A$2:A$850, 0))))), INDEX(Paste_Here!U$2:U$850, MATCH(B70, Paste_Here!A$2:A$850, 0)), ""), ""), "")</f>
        <v/>
      </c>
      <c r="DV70" s="66"/>
      <c r="DW70" s="93" t="str">
        <f>IFERROR(IF(B70&lt;&gt;"", IF(ISNUMBER(SEARCH("highrisk", LOWER(INDEX(Paste_Here!V$2:V$850, MATCH(B70, Paste_Here!A$2:A$850, 0))))), "High Risk", IF(ISNUMBER(SEARCH("lowrisk", LOWER(INDEX(Paste_Here!V$2:V$850, MATCH(B70, Paste_Here!A$2:A$850, 0))))), "Low Risk", IF(ISNUMBER(SEARCH("somerisk", LOWER(INDEX(Paste_Here!V$2:V$850, MATCH(B70, Paste_Here!A$2:A$850, 0))))), "Some Risk", IF(ISNUMBER(SEARCH("ot", LOWER(INDEX(Paste_Here!V$2:V$850, MATCH(B70, Paste_Here!A$2:A$850, 0))))), "OT", "")))), ""), "")</f>
        <v/>
      </c>
      <c r="DX70" s="66"/>
      <c r="DY70" s="75" t="str">
        <f>IFERROR(IF(B70&lt;&gt;"", IF(AND(INDEX(Paste_Here!W$2:W$850, MATCH(B70, Paste_Here!A$2:A$850, 0))&lt;&gt;"", ISNUMBER(VALUE(INDEX(Paste_Here!W$2:W$850, MATCH(B70, Paste_Here!A$2:A$850, 0))))), INDEX(Paste_Here!W$2:W$850, MATCH(B70, Paste_Here!A$2:A$850, 0)), ""), ""), "")</f>
        <v/>
      </c>
      <c r="DZ70" s="66"/>
      <c r="EA70" s="75" t="str">
        <f>IFERROR(IF(B70&lt;&gt;"", IF(ISNUMBER(SEARCH("highrisk", LOWER(INDEX(Paste_Here!X$2:X$850, MATCH(B70, Paste_Here!A$2:A$850, 0))))), "High Risk", IF(ISNUMBER(SEARCH("lowrisk", LOWER(INDEX(Paste_Here!X$2:X$850, MATCH(B70, Paste_Here!A$2:A$850, 0))))), "Low Risk", IF(ISNUMBER(SEARCH("somerisk", LOWER(INDEX(Paste_Here!X$2:X$850, MATCH(B70, Paste_Here!A$2:A$850, 0))))), "Some Risk", IF(ISNUMBER(SEARCH("ot", LOWER(INDEX(Paste_Here!X$2:X$850, MATCH(B70, Paste_Here!A$2:A$850, 0))))), "OT", "")))), ""), "")</f>
        <v/>
      </c>
      <c r="EB70" s="66"/>
      <c r="EC70" s="66"/>
      <c r="ED70" s="75" t="str">
        <f t="shared" ref="ED70:ED133" si="23">B70</f>
        <v/>
      </c>
      <c r="EE70" s="66"/>
      <c r="EF70" s="75" t="str">
        <f>IFERROR(IF(B70&lt;&gt;"", IF(AND(INDEX(Paste_Here!AO$2:AO$850, MATCH(B70, Paste_Here!A$2:A$850, 0))&lt;&gt;"", ISNUMBER(VALUE(INDEX(Paste_Here!AO$2:AO$850, MATCH(B70, Paste_Here!A$2:A$850, 0))))), INDEX(Paste_Here!AO$2:AO$850, MATCH(B70, Paste_Here!A$2:A$850, 0)), ""), ""), "")</f>
        <v/>
      </c>
      <c r="EG70" s="66"/>
      <c r="EH70" s="75" t="str">
        <f>IFERROR(IF(B70&lt;&gt;"", IF(ISNUMBER(SEARCH("highrisk", LOWER(INDEX(Paste_Here!AP$2:AP$850, MATCH(B70, Paste_Here!A$2:A$850, 0))))), "High Risk", IF(ISNUMBER(SEARCH("lowrisk", LOWER(INDEX(Paste_Here!AP$2:AP$850, MATCH(B70, Paste_Here!A$2:A$850, 0))))), "Low Risk", IF(ISNUMBER(SEARCH("somerisk", LOWER(INDEX(Paste_Here!AP$2:AP$850, MATCH(B70, Paste_Here!A$2:A$850, 0))))), "Some Risk", IF(ISNUMBER(SEARCH("ot", LOWER(INDEX(Paste_Here!AP$2:AP$850, MATCH(B70, Paste_Here!A$2:A$850, 0))))), "OT", "")))), ""), "")</f>
        <v/>
      </c>
      <c r="EI70" s="66"/>
      <c r="EJ70" s="93"/>
      <c r="EK70" s="66"/>
      <c r="EL70" s="75" t="str">
        <f>IFERROR(IF(B70&lt;&gt;"", IF(AND(INDEX(Paste_Here!AQ$2:AQ$850, MATCH(B70, Paste_Here!A$2:A$850, 0))&lt;&gt;"", ISNUMBER(VALUE(INDEX(Paste_Here!AQ$2:AQ$850, MATCH(B70, Paste_Here!A$2:A$850, 0))))), INDEX(Paste_Here!AQ$2:AQ$850, MATCH(B70, Paste_Here!A$2:A$850, 0)), ""), ""), "")</f>
        <v/>
      </c>
      <c r="EM70" s="66"/>
      <c r="EN70" s="75" t="str">
        <f>IFERROR(IF(B70&lt;&gt;"", IF(ISNUMBER(SEARCH("highrisk", LOWER(INDEX(Paste_Here!AR$2:AR$850, MATCH(B70, Paste_Here!A$2:A$850, 0))))), "High Risk", IF(ISNUMBER(SEARCH("lowrisk", LOWER(INDEX(Paste_Here!AR$2:AR$850, MATCH(B70, Paste_Here!A$2:A$850, 0))))), "Low Risk", IF(ISNUMBER(SEARCH("somerisk", LOWER(INDEX(Paste_Here!AR$2:AR$850, MATCH(B70, Paste_Here!A$2:A$850, 0))))), "Some Risk", IF(ISNUMBER(SEARCH("ot", LOWER(INDEX(Paste_Here!AR$2:AR$850, MATCH(B70, Paste_Here!A$2:A$850, 0))))), "OT", "")))), ""), "")</f>
        <v/>
      </c>
      <c r="EO70" s="66"/>
      <c r="EP70" s="93"/>
      <c r="EQ70" s="66"/>
      <c r="ER70" s="75"/>
      <c r="ES70" s="66"/>
      <c r="ET70" s="75"/>
      <c r="EU70" s="66"/>
      <c r="EV70" s="66"/>
      <c r="EW70" s="75" t="str">
        <f t="shared" ref="EW70:EW133" si="24">B70</f>
        <v/>
      </c>
      <c r="EX70" s="66"/>
      <c r="EY70" s="75" t="str">
        <f>IFERROR(IF(B70&lt;&gt;"", IF(AND(INDEX(Paste_Here!Y$2:Y$850, MATCH(B70, Paste_Here!A$2:A$850, 0))&lt;&gt;"", ISNUMBER(VALUE(INDEX(Paste_Here!Y$2:Y$850, MATCH(B70, Paste_Here!A$2:A$850, 0))))), INDEX(Paste_Here!Y$2:Y$850, MATCH(B70, Paste_Here!A$2:A$850, 0)), ""), ""), "")</f>
        <v/>
      </c>
      <c r="EZ70" s="66"/>
      <c r="FA70" s="75" t="str">
        <f>IFERROR(IF(B70&lt;&gt;"", IF(ISNUMBER(SEARCH("highrisk", LOWER(INDEX(Paste_Here!Z$2:Z$850, MATCH(B70, Paste_Here!A$2:A$850, 0))))), "High Risk", IF(ISNUMBER(SEARCH("lowrisk", LOWER(INDEX(Paste_Here!Z$2:Z$850, MATCH(B70, Paste_Here!A$2:A$850, 0))))), "Low Risk", IF(ISNUMBER(SEARCH("somerisk", LOWER(INDEX(Paste_Here!Z$2:Z$850, MATCH(B70, Paste_Here!A$2:A$850, 0))))), "Some Risk", IF(ISNUMBER(SEARCH("ot", LOWER(INDEX(Paste_Here!Z$2:Z$850, MATCH(B70, Paste_Here!A$2:A$850, 0))))), "OT", "")))), ""), "")</f>
        <v/>
      </c>
      <c r="FB70" s="66"/>
      <c r="FC70" s="93"/>
      <c r="FD70" s="66"/>
      <c r="FE70" s="75" t="str">
        <f>IFERROR(IF(B70&lt;&gt;"", IF(AND(INDEX(Paste_Here!AA$2:AA$850, MATCH(B70, Paste_Here!A$2:A$850, 0))&lt;&gt;"", ISNUMBER(VALUE(INDEX(Paste_Here!AA$2:AA$850, MATCH(B70, Paste_Here!A$2:A$850, 0))))), INDEX(Paste_Here!AA$2:AA$850, MATCH(B70, Paste_Here!A$2:A$850, 0)), ""), ""), "")</f>
        <v/>
      </c>
      <c r="FF70" s="66"/>
      <c r="FG70" s="75" t="str">
        <f>IFERROR(IF(B70&lt;&gt;"", IF(ISNUMBER(SEARCH("highrisk", LOWER(INDEX(Paste_Here!AB$2:AB$850, MATCH(B70, Paste_Here!A$2:A$850, 0))))), "High Risk", IF(ISNUMBER(SEARCH("lowrisk", LOWER(INDEX(Paste_Here!AB$2:AB$850, MATCH(B70, Paste_Here!A$2:A$850, 0))))), "Low Risk", IF(ISNUMBER(SEARCH("somerisk", LOWER(INDEX(Paste_Here!AB$2:AB$850, MATCH(B70, Paste_Here!A$2:A$850, 0))))), "Some Risk", IF(ISNUMBER(SEARCH("ot", LOWER(INDEX(Paste_Here!AB$2:AB$850, MATCH(B70, Paste_Here!A$2:A$850, 0))))), "OT", "")))), ""), "")</f>
        <v/>
      </c>
      <c r="FH70" s="66"/>
      <c r="FI70" s="93"/>
      <c r="FJ70" s="66"/>
      <c r="FK70" s="75"/>
      <c r="FL70" s="66"/>
      <c r="FM70" s="75"/>
      <c r="FN70" s="66"/>
      <c r="FO70" s="66"/>
      <c r="FP70" s="75" t="str">
        <f t="shared" si="19"/>
        <v/>
      </c>
      <c r="FQ70" s="66"/>
      <c r="FR70" s="75" t="str">
        <f>IFERROR(IF(B70&lt;&gt;"", IF(ISNUMBER(SEARCH("s", LOWER(INDEX(Paste_Here!L$2:L$850, MATCH(B70, Paste_Here!A$2:A$850, 0))))), "Yes", IF(INDEX(Paste_Here!L$2:L$850, MATCH(B70, Paste_Here!A$2:A$850, 0))&lt;&gt;"", "No", "")), ""), "")</f>
        <v/>
      </c>
      <c r="FS70" s="66"/>
      <c r="FT70" s="75" t="str">
        <f>IFERROR(IF(B70&lt;&gt;"", IF(ISNUMBER(SEARCH("yes", LOWER(INDEX(Paste_Here!F$2:F$850, MATCH(B70, Paste_Here!A$2:A$850, 0))))), "Yes", IF(ISNUMBER(SEARCH("no", LOWER(INDEX(Paste_Here!F$2:F$850, MATCH(B70, Paste_Here!A$2:A$850, 0))))), "No", "")), ""), "")</f>
        <v/>
      </c>
      <c r="FU70" s="66"/>
      <c r="FV70" s="75" t="str">
        <f>IFERROR(IF(B70&lt;&gt;"", IF(ISNUMBER(SEARCH("english language learner", LOWER(INDEX(Paste_Here!C$2:C$850, MATCH(B70, Paste_Here!A$2:A$850, 0))))), "Yes", ""), ""), "")</f>
        <v/>
      </c>
      <c r="FW70" s="66"/>
      <c r="FX70" s="75" t="str">
        <f>IFERROR(IF(B70&lt;&gt;"", IF(OR(ISNUMBER(SEARCH("b", LOWER(INDEX(Paste_Here!J$2:J$850, MATCH(B70, Paste_Here!A$2:A$850, 0))))), ISNUMBER(SEARCH("h", LOWER(INDEX(Paste_Here!J$2:J$850, MATCH(B70, Paste_Here!A$2:A$850, 0))))), ISNUMBER(SEARCH("i", LOWER(INDEX(Paste_Here!J$2:J$850, MATCH(B70, Paste_Here!A$2:A$850, 0)))))), "Yes", IF(INDEX(Paste_Here!J$2:J$850, MATCH(B70, Paste_Here!A$2:A$850, 0))&lt;&gt;"", "No", "")), ""), "")</f>
        <v/>
      </c>
      <c r="FY70" s="66"/>
      <c r="FZ70" s="75" t="str">
        <f>IFERROR(IF(B70&lt;&gt;"", IF(ISNUMBER(SEARCH("yes", LOWER(INDEX(Paste_Here!K$2:K$850, MATCH(B70, Paste_Here!A$2:A$850, 0))))), "Yes", IF(ISNUMBER(SEARCH("no", LOWER(INDEX(Paste_Here!K$2:K$850, MATCH(B70, Paste_Here!A$2:A$850, 0))))), "No", "")), ""), "")</f>
        <v/>
      </c>
      <c r="GA70" s="66"/>
      <c r="GB70" s="75" t="str">
        <f>IFERROR(IF(B70&lt;&gt;"", IF(ISNUMBER(SEARCH("transitional 2", LOWER(INDEX(Paste_Here!C$2:C$850, MATCH(B70, Paste_Here!A$2:A$850, 0))))), "T2",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GC70" s="66"/>
      <c r="GD70" s="75"/>
      <c r="GE70" s="66"/>
      <c r="GF70" s="75"/>
      <c r="GG70" s="66"/>
      <c r="GH70" s="75"/>
      <c r="GI70" s="66"/>
      <c r="GK70" s="1" t="str" cm="1">
        <f t="array" ref="GK70">IFERROR(INDEX(Paste_Here!$B$2:$B$850, MATCH(0, COUNTIF(GK$4:GK69, Paste_Here!$B$2:$B$850) + IF(Paste_Here!$B$2:$B$850="", 1, 0), 0)), "")</f>
        <v/>
      </c>
      <c r="GL70" s="1" t="str">
        <f>IF(GK70&lt;&gt;"", INDEX(Paste_Here!$A$2:$A$850, MATCH(GK70, Paste_Here!$B$2:$B$850, 0)), "")</f>
        <v/>
      </c>
      <c r="GM70" s="1" t="str">
        <f t="shared" ref="GM70:GM133" si="25">GL70</f>
        <v/>
      </c>
      <c r="GN70" s="1" t="str" cm="1">
        <f t="array" ref="GN70">IFERROR(INDEX($GM$5:$GM$850, MATCH(SMALL(IF($GM$5:$GM$850&lt;&gt;"", COUNTIF($GM$5:$GM$850, "&lt;"&amp;$GM$5:$GM$850)+1), ROW()-ROW($GN$5)+1), COUNTIF($GM$5:$GM$850, "&lt;"&amp;$GM$5:$GM$850)+1, 0)), "")</f>
        <v/>
      </c>
    </row>
    <row r="71" spans="1:196">
      <c r="A71" s="66"/>
      <c r="B71" s="75" t="str">
        <f t="shared" si="13"/>
        <v/>
      </c>
      <c r="C71" s="66"/>
      <c r="D71" s="75" t="str">
        <f>IFERROR(IF(AND(INDEX(Paste_Here!N$2:N$850, MATCH(B71, Paste_Here!A$2:A$850, 0)) = ""), "", IF(UPPER(INDEX(Paste_Here!N$2:N$850, MATCH(B71, Paste_Here!A$2:A$850, 0))) = "YES", "Yes", IF(UPPER(INDEX(Paste_Here!N$2:N$850, MATCH(B71, Paste_Here!A$2:A$850, 0))) = "NO", "No", ""))), "")</f>
        <v/>
      </c>
      <c r="E71" s="66"/>
      <c r="F71" s="75" t="str">
        <f t="shared" si="20"/>
        <v/>
      </c>
      <c r="G71" s="66"/>
      <c r="H71" s="75" t="str">
        <f t="shared" si="21"/>
        <v/>
      </c>
      <c r="I71" s="66"/>
      <c r="J71" s="75" t="str">
        <f t="shared" si="22"/>
        <v/>
      </c>
      <c r="K71" s="66"/>
      <c r="L71" s="75"/>
      <c r="M71" s="66"/>
      <c r="N71" s="75" t="str">
        <f>IFERROR(IF(B71&lt;&gt;"", IF(AND(INDEX(Paste_Here!AW$2:AW$850, MATCH(B71, Paste_Here!A$2:A$850, 0))&lt;&gt;"", ISNUMBER(VALUE(INDEX(Paste_Here!AW$2:AW$850, MATCH(B71, Paste_Here!A$2:A$850, 0))))), INDEX(Paste_Here!AW$2:AW$850, MATCH(B71, Paste_Here!A$2:A$850, 0)), ""), ""), "")</f>
        <v/>
      </c>
      <c r="O71" s="66"/>
      <c r="P71" s="75" t="str">
        <f>IFERROR(IF(B71&lt;&gt;"", IF(AND(INDEX(Paste_Here!AX$2:AX$850, MATCH(B71, Paste_Here!A$2:A$850, 0))&lt;&gt;"", ISNUMBER(VALUE(INDEX(Paste_Here!AX$2:AX$850, MATCH(B71, Paste_Here!A$2:A$850, 0))))), INDEX(Paste_Here!AX$2:AX$850, MATCH(B71, Paste_Here!A$2:A$850, 0)), ""), ""), "")</f>
        <v/>
      </c>
      <c r="Q71" s="66"/>
      <c r="R71" s="75" t="str">
        <f>IFERROR(IF(B71&lt;&gt;"", IF(AND(INDEX(Paste_Here!AU$2:AU$850, MATCH(B71, Paste_Here!A$2:A$850, 0))&lt;&gt;"", ISNUMBER(VALUE(INDEX(Paste_Here!AU$2:AU$850, MATCH(B71, Paste_Here!A$2:A$850, 0))))), INDEX(Paste_Here!AU$2:AU$850, MATCH(B71, Paste_Here!A$2:A$850, 0)), ""), ""), "")</f>
        <v/>
      </c>
      <c r="S71" s="66"/>
      <c r="T71" s="75" t="str">
        <f>IFERROR(IF(B71&lt;&gt;"", IF(AND(INDEX(Paste_Here!AV$2:AV$850, MATCH(B71, Paste_Here!A$2:A$850, 0))&lt;&gt;"", ISNUMBER(VALUE(INDEX(Paste_Here!AV$2:AV$850, MATCH(B71, Paste_Here!A$2:A$850, 0))))), INDEX(Paste_Here!AV$2:AV$850, MATCH(B71, Paste_Here!A$2:A$850, 0)), ""), ""), "")</f>
        <v/>
      </c>
      <c r="U71" s="66"/>
      <c r="W71" s="66"/>
      <c r="Y71" s="66"/>
      <c r="Z71" s="66"/>
      <c r="AA71" s="75" t="str">
        <f t="shared" si="14"/>
        <v/>
      </c>
      <c r="AB71" s="66"/>
      <c r="AC71" s="75"/>
      <c r="AD71" s="66"/>
      <c r="AE71" s="98"/>
      <c r="AF71" s="66"/>
      <c r="AG71" s="75"/>
      <c r="AH71" s="66"/>
      <c r="AI71" s="75" t="str">
        <f>IFERROR(IF(B71&lt;&gt;"", IF(AND(INDEX(Paste_Here!AC$2:AC$850, MATCH(B71, Paste_Here!A$2:A$850, 0))&lt;&gt;"", ISNUMBER(VALUE(INDEX(Paste_Here!AC$2:AC$850, MATCH(B71, Paste_Here!A$2:A$850, 0))))), INDEX(Paste_Here!AC$2:AC$850, MATCH(B71, Paste_Here!A$2:A$850, 0)), ""), ""), "")</f>
        <v/>
      </c>
      <c r="AJ71" s="66"/>
      <c r="AK71" s="75" t="str">
        <f>IFERROR(IF(B71&lt;&gt;"", IF(ISNUMBER(SEARCH("highrisk", LOWER(INDEX(Paste_Here!AD$2:AD$850, MATCH(B71, Paste_Here!A$2:A$850, 0))))), "High Risk", IF(ISNUMBER(SEARCH("lowrisk", LOWER(INDEX(Paste_Here!AD$2:AD$850, MATCH(B71, Paste_Here!A$2:A$850, 0))))), "Low Risk", IF(ISNUMBER(SEARCH("somerisk", LOWER(INDEX(Paste_Here!AD$2:AD$850, MATCH(B71, Paste_Here!A$2:A$850, 0))))), "Some Risk", IF(ISNUMBER(SEARCH("ot", LOWER(INDEX(Paste_Here!AD$2:AD$850, MATCH(B71, Paste_Here!A$2:A$850, 0))))), "OT", "")))), ""), "")</f>
        <v/>
      </c>
      <c r="AL71" s="66"/>
      <c r="AM71" s="75"/>
      <c r="AN71" s="66"/>
      <c r="AO71" s="75" t="str">
        <f>IFERROR(IF(B71&lt;&gt;"", IF(AND(INDEX(Paste_Here!M$2:M$850, MATCH(B71, Paste_Here!A$2:A$850, 0))&lt;&gt;"", ISNUMBER(VALUE(INDEX(Paste_Here!M$2:M$850, MATCH(B71, Paste_Here!A$2:A$850, 0))))), INDEX(Paste_Here!M$2:M$850, MATCH(B71, Paste_Here!A$2:A$850, 0)), ""), ""), "")</f>
        <v/>
      </c>
      <c r="AP71" s="66"/>
      <c r="AQ71" s="75" t="str">
        <f>IFERROR(IF(B71&lt;&gt;"", IF(ISNUMBER(SEARCH("highrisk", LOWER(INDEX(Paste_Here!N$2:N$850, MATCH(B71, Paste_Here!A$2:A$850, 0))))), "High Risk", IF(ISNUMBER(SEARCH("lowrisk", LOWER(INDEX(Paste_Here!N$2:N$850, MATCH(B71, Paste_Here!A$2:A$850, 0))))), "Low Risk", IF(ISNUMBER(SEARCH("somerisk", LOWER(INDEX(Paste_Here!N$2:N$850, MATCH(B71, Paste_Here!A$2:A$850, 0))))), "Some Risk", IF(ISNUMBER(SEARCH("ot", LOWER(INDEX(Paste_Here!N$2:N$850, MATCH(B71, Paste_Here!A$2:A$850, 0))))), "OT", "")))), ""), "")</f>
        <v/>
      </c>
      <c r="AT71" s="66"/>
      <c r="AU71" s="103"/>
      <c r="AV71" s="66"/>
      <c r="AW71" s="66"/>
      <c r="AX71" s="75" t="str">
        <f t="shared" si="15"/>
        <v/>
      </c>
      <c r="AY71" s="66"/>
      <c r="AZ71" s="75"/>
      <c r="BA71" s="66"/>
      <c r="BB71" s="75"/>
      <c r="BC71" s="66"/>
      <c r="BD71" s="75"/>
      <c r="BE71" s="66"/>
      <c r="BF71" s="75" t="str">
        <f>IFERROR(IF(B71&lt;&gt;"", IF(AND(INDEX(Paste_Here!AE$2:AE$850, MATCH(B71, Paste_Here!A$2:A$850, 0))&lt;&gt;"", ISNUMBER(VALUE(INDEX(Paste_Here!AE$2:AE$850, MATCH(B71, Paste_Here!A$2:A$850, 0))))), INDEX(Paste_Here!AE$2:AE$850, MATCH(B71, Paste_Here!A$2:A$850, 0)), ""), ""), "")</f>
        <v/>
      </c>
      <c r="BG71" s="66"/>
      <c r="BH71" s="75" t="str">
        <f>IFERROR(IF(B71&lt;&gt;"", IF(ISNUMBER(SEARCH("highrisk", LOWER(INDEX(Paste_Here!AF$2:AF$850, MATCH(B71, Paste_Here!A$2:A$850, 0))))), "High Risk", IF(ISNUMBER(SEARCH("lowrisk", LOWER(INDEX(Paste_Here!AF$2:AF$850, MATCH(B71, Paste_Here!A$2:A$850, 0))))), "Low Risk", IF(ISNUMBER(SEARCH("somerisk", LOWER(INDEX(Paste_Here!AF$2:AF$850, MATCH(B71, Paste_Here!A$2:A$850, 0))))), "Some Risk", IF(ISNUMBER(SEARCH("ot", LOWER(INDEX(Paste_Here!AF$2:AF$850, MATCH(B71, Paste_Here!A$2:A$850, 0))))), "OT", "")))), ""), "")</f>
        <v/>
      </c>
      <c r="BI71" s="66"/>
      <c r="BJ71" s="75"/>
      <c r="BK71" s="66"/>
      <c r="BL71" s="75" t="str">
        <f>IFERROR(IF(B71&lt;&gt;"", IF(AND(INDEX(Paste_Here!O$2:O$850, MATCH(B71, Paste_Here!A$2:A$850, 0))&lt;&gt;"", ISNUMBER(VALUE(INDEX(Paste_Here!O$2:O$850, MATCH(B71, Paste_Here!A$2:A$850, 0))))), INDEX(Paste_Here!O$2:O$850, MATCH(B71, Paste_Here!A$2:A$850, 0)), ""), ""), "")</f>
        <v/>
      </c>
      <c r="BM71" s="66"/>
      <c r="BN71" s="75" t="str">
        <f>IFERROR(IF(B71&lt;&gt;"", IF(ISNUMBER(SEARCH("highrisk", LOWER(INDEX(Paste_Here!P$2:P$850, MATCH(B71, Paste_Here!A$2:A$850, 0))))), "High Risk", IF(ISNUMBER(SEARCH("lowrisk", LOWER(INDEX(Paste_Here!P$2:P$850, MATCH(B71, Paste_Here!A$2:A$850, 0))))), "Low Risk", IF(ISNUMBER(SEARCH("somerisk", LOWER(INDEX(Paste_Here!P$2:P$850, MATCH(B71, Paste_Here!A$2:A$850, 0))))), "Some Risk", IF(ISNUMBER(SEARCH("ot", LOWER(INDEX(Paste_Here!P$2:P$850, MATCH(B71, Paste_Here!A$2:A$850, 0))))), "OT", "")))), ""), "")</f>
        <v/>
      </c>
      <c r="BQ71" s="66"/>
      <c r="BR71" s="75"/>
      <c r="BS71" s="66"/>
      <c r="BT71" s="66"/>
      <c r="BU71" s="75" t="str">
        <f t="shared" si="16"/>
        <v/>
      </c>
      <c r="BV71" s="66"/>
      <c r="BW71" s="75"/>
      <c r="BX71" s="66"/>
      <c r="BY71" s="75"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BZ71" s="66"/>
      <c r="CA71" s="75"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CB71" s="66"/>
      <c r="CC71" s="75"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CD71" s="66"/>
      <c r="CE71" s="75"/>
      <c r="CF71" s="66"/>
      <c r="CK71" s="75"/>
      <c r="CL71" s="66"/>
      <c r="CM71" s="75"/>
      <c r="CN71" s="66"/>
      <c r="CO71" s="75"/>
      <c r="CP71" s="66"/>
      <c r="CQ71" s="66"/>
      <c r="CR71" s="75" t="str">
        <f t="shared" si="17"/>
        <v/>
      </c>
      <c r="CS71" s="66"/>
      <c r="CT71" s="75"/>
      <c r="CU71" s="66"/>
      <c r="CV71" s="75"/>
      <c r="CW71" s="66"/>
      <c r="CX71" s="75"/>
      <c r="CY71" s="66"/>
      <c r="CZ71" s="75"/>
      <c r="DA71" s="66"/>
      <c r="DB71" s="75" t="str">
        <f>IFERROR(IF(B71&lt;&gt;"", IF(AND(INDEX(Paste_Here!AK$2:AK$850, MATCH(B71, Paste_Here!A$2:A$850, 0))&lt;&gt;"", ISNUMBER(VALUE(INDEX(Paste_Here!AK$2:AK$850, MATCH(B71, Paste_Here!A$2:A$850, 0))))), INDEX(Paste_Here!AK$2:AK$850, MATCH(B71, Paste_Here!A$2:A$850, 0)), ""), ""), "")</f>
        <v/>
      </c>
      <c r="DC71" s="66"/>
      <c r="DD71" s="75" t="str">
        <f>IFERROR(IF(B71&lt;&gt;"", IF(ISNUMBER(SEARCH("highrisk", LOWER(INDEX(Paste_Here!AL$2:AL$850, MATCH(B71, Paste_Here!A$2:A$850, 0))))), "High Risk", IF(ISNUMBER(SEARCH("lowrisk", LOWER(INDEX(Paste_Here!AL$2:AL$850, MATCH(B71, Paste_Here!A$2:A$850, 0))))), "Low Risk", IF(ISNUMBER(SEARCH("somerisk", LOWER(INDEX(Paste_Here!AL$2:AL$850, MATCH(B71, Paste_Here!A$2:A$850, 0))))), "Some Risk", IF(ISNUMBER(SEARCH("ot", LOWER(INDEX(Paste_Here!AL$2:AL$850, MATCH(B71, Paste_Here!A$2:A$850, 0))))), "OT", "")))), ""), "")</f>
        <v/>
      </c>
      <c r="DE71" s="66"/>
      <c r="DF71" s="75" t="str">
        <f>IFERROR(IF(B71&lt;&gt;"", IF(AND(INDEX(Paste_Here!AM$2:AM$850, MATCH(B71, Paste_Here!A$2:A$850, 0))&lt;&gt;"", ISNUMBER(VALUE(INDEX(Paste_Here!AM$2:AM$850, MATCH(B71, Paste_Here!A$2:A$850, 0))))), INDEX(Paste_Here!AM$2:AM$850, MATCH(B71, Paste_Here!A$2:A$850, 0)), ""), ""), "")</f>
        <v/>
      </c>
      <c r="DG71" s="66"/>
      <c r="DH71" s="75" t="str">
        <f>IFERROR(IF(B71&lt;&gt;"", IF(ISNUMBER(SEARCH("highrisk", LOWER(INDEX(Paste_Here!AN$2:AN$850, MATCH(B71, Paste_Here!A$2:A$850, 0))))), "High Risk", IF(ISNUMBER(SEARCH("lowrisk", LOWER(INDEX(Paste_Here!AN$2:AN$850, MATCH(B71, Paste_Here!A$2:A$850, 0))))), "Low Risk", IF(ISNUMBER(SEARCH("somerisk", LOWER(INDEX(Paste_Here!AN$2:AN$850, MATCH(B71, Paste_Here!A$2:A$850, 0))))), "Some Risk", IF(ISNUMBER(SEARCH("ot", LOWER(INDEX(Paste_Here!AN$2:AN$850, MATCH(B71, Paste_Here!A$2:A$850, 0))))), "OT", "")))), ""), "")</f>
        <v/>
      </c>
      <c r="DI71" s="66"/>
      <c r="DJ71" s="66"/>
      <c r="DK71" s="75" t="str">
        <f t="shared" si="18"/>
        <v/>
      </c>
      <c r="DL71" s="66"/>
      <c r="DM71" s="75" t="str">
        <f>IFERROR(IF(B71&lt;&gt;"", IF(AND(INDEX(Paste_Here!Q$2:Q$850, MATCH(B71, Paste_Here!A$2:A$850, 0))&lt;&gt;"", ISNUMBER(VALUE(INDEX(Paste_Here!Q$2:Q$850, MATCH(B71, Paste_Here!A$2:A$850, 0))))), INDEX(Paste_Here!Q$2:Q$850, MATCH(B71, Paste_Here!A$2:A$850, 0)), ""), ""), "")</f>
        <v/>
      </c>
      <c r="DN71" s="66"/>
      <c r="DO71" s="75" t="str">
        <f>IFERROR(IF(B71&lt;&gt;"", IF(ISNUMBER(SEARCH("highrisk", LOWER(INDEX(Paste_Here!R$2:R$850, MATCH(B71, Paste_Here!A$2:A$850, 0))))), "High Risk", IF(ISNUMBER(SEARCH("lowrisk", LOWER(INDEX(Paste_Here!R$2:R$850, MATCH(B71, Paste_Here!A$2:A$850, 0))))), "Low Risk", IF(ISNUMBER(SEARCH("somerisk", LOWER(INDEX(Paste_Here!R$2:R$850, MATCH(B71, Paste_Here!A$2:A$850, 0))))), "Some Risk", IF(ISNUMBER(SEARCH("ot", LOWER(INDEX(Paste_Here!R$2:R$850, MATCH(B71, Paste_Here!A$2:A$850, 0))))), "OT", "")))), ""), "")</f>
        <v/>
      </c>
      <c r="DP71" s="66"/>
      <c r="DQ71" s="93" t="str">
        <f>IFERROR(IF(B71&lt;&gt;"", IF(AND(INDEX(Paste_Here!S$2:S$850, MATCH(B71, Paste_Here!A$2:A$850, 0))&lt;&gt;"", ISNUMBER(VALUE(INDEX(Paste_Here!S$2:S$850, MATCH(B71, Paste_Here!A$2:A$850, 0))))), INDEX(Paste_Here!S$2:S$850, MATCH(B71, Paste_Here!A$2:A$850, 0)), ""), ""), "")</f>
        <v/>
      </c>
      <c r="DR71" s="66"/>
      <c r="DS71" s="75"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IF(ISNUMBER(SEARCH("ot", LOWER(INDEX(Paste_Here!T$2:T$850, MATCH(B71, Paste_Here!A$2:A$850, 0))))), "OT", "")))), ""), "")</f>
        <v/>
      </c>
      <c r="DT71" s="66"/>
      <c r="DU71" s="75" t="str">
        <f>IFERROR(IF(B71&lt;&gt;"", IF(AND(INDEX(Paste_Here!U$2:U$850, MATCH(B71, Paste_Here!A$2:A$850, 0))&lt;&gt;"", ISNUMBER(VALUE(INDEX(Paste_Here!U$2:U$850, MATCH(B71, Paste_Here!A$2:A$850, 0))))), INDEX(Paste_Here!U$2:U$850, MATCH(B71, Paste_Here!A$2:A$850, 0)), ""), ""), "")</f>
        <v/>
      </c>
      <c r="DV71" s="66"/>
      <c r="DW71" s="93" t="str">
        <f>IFERROR(IF(B71&lt;&gt;"", IF(ISNUMBER(SEARCH("highrisk", LOWER(INDEX(Paste_Here!V$2:V$850, MATCH(B71, Paste_Here!A$2:A$850, 0))))), "High Risk", IF(ISNUMBER(SEARCH("lowrisk", LOWER(INDEX(Paste_Here!V$2:V$850, MATCH(B71, Paste_Here!A$2:A$850, 0))))), "Low Risk", IF(ISNUMBER(SEARCH("somerisk", LOWER(INDEX(Paste_Here!V$2:V$850, MATCH(B71, Paste_Here!A$2:A$850, 0))))), "Some Risk", IF(ISNUMBER(SEARCH("ot", LOWER(INDEX(Paste_Here!V$2:V$850, MATCH(B71, Paste_Here!A$2:A$850, 0))))), "OT", "")))), ""), "")</f>
        <v/>
      </c>
      <c r="DX71" s="66"/>
      <c r="DY71" s="75" t="str">
        <f>IFERROR(IF(B71&lt;&gt;"", IF(AND(INDEX(Paste_Here!W$2:W$850, MATCH(B71, Paste_Here!A$2:A$850, 0))&lt;&gt;"", ISNUMBER(VALUE(INDEX(Paste_Here!W$2:W$850, MATCH(B71, Paste_Here!A$2:A$850, 0))))), INDEX(Paste_Here!W$2:W$850, MATCH(B71, Paste_Here!A$2:A$850, 0)), ""), ""), "")</f>
        <v/>
      </c>
      <c r="DZ71" s="66"/>
      <c r="EA71" s="75" t="str">
        <f>IFERROR(IF(B71&lt;&gt;"", IF(ISNUMBER(SEARCH("highrisk", LOWER(INDEX(Paste_Here!X$2:X$850, MATCH(B71, Paste_Here!A$2:A$850, 0))))), "High Risk", IF(ISNUMBER(SEARCH("lowrisk", LOWER(INDEX(Paste_Here!X$2:X$850, MATCH(B71, Paste_Here!A$2:A$850, 0))))), "Low Risk", IF(ISNUMBER(SEARCH("somerisk", LOWER(INDEX(Paste_Here!X$2:X$850, MATCH(B71, Paste_Here!A$2:A$850, 0))))), "Some Risk", IF(ISNUMBER(SEARCH("ot", LOWER(INDEX(Paste_Here!X$2:X$850, MATCH(B71, Paste_Here!A$2:A$850, 0))))), "OT", "")))), ""), "")</f>
        <v/>
      </c>
      <c r="EB71" s="66"/>
      <c r="EC71" s="66"/>
      <c r="ED71" s="75" t="str">
        <f t="shared" si="23"/>
        <v/>
      </c>
      <c r="EE71" s="66"/>
      <c r="EF71" s="75" t="str">
        <f>IFERROR(IF(B71&lt;&gt;"", IF(AND(INDEX(Paste_Here!AO$2:AO$850, MATCH(B71, Paste_Here!A$2:A$850, 0))&lt;&gt;"", ISNUMBER(VALUE(INDEX(Paste_Here!AO$2:AO$850, MATCH(B71, Paste_Here!A$2:A$850, 0))))), INDEX(Paste_Here!AO$2:AO$850, MATCH(B71, Paste_Here!A$2:A$850, 0)), ""), ""), "")</f>
        <v/>
      </c>
      <c r="EG71" s="66"/>
      <c r="EH71" s="75" t="str">
        <f>IFERROR(IF(B71&lt;&gt;"", IF(ISNUMBER(SEARCH("highrisk", LOWER(INDEX(Paste_Here!AP$2:AP$850, MATCH(B71, Paste_Here!A$2:A$850, 0))))), "High Risk", IF(ISNUMBER(SEARCH("lowrisk", LOWER(INDEX(Paste_Here!AP$2:AP$850, MATCH(B71, Paste_Here!A$2:A$850, 0))))), "Low Risk", IF(ISNUMBER(SEARCH("somerisk", LOWER(INDEX(Paste_Here!AP$2:AP$850, MATCH(B71, Paste_Here!A$2:A$850, 0))))), "Some Risk", IF(ISNUMBER(SEARCH("ot", LOWER(INDEX(Paste_Here!AP$2:AP$850, MATCH(B71, Paste_Here!A$2:A$850, 0))))), "OT", "")))), ""), "")</f>
        <v/>
      </c>
      <c r="EI71" s="66"/>
      <c r="EJ71" s="93"/>
      <c r="EK71" s="66"/>
      <c r="EL71" s="75" t="str">
        <f>IFERROR(IF(B71&lt;&gt;"", IF(AND(INDEX(Paste_Here!AQ$2:AQ$850, MATCH(B71, Paste_Here!A$2:A$850, 0))&lt;&gt;"", ISNUMBER(VALUE(INDEX(Paste_Here!AQ$2:AQ$850, MATCH(B71, Paste_Here!A$2:A$850, 0))))), INDEX(Paste_Here!AQ$2:AQ$850, MATCH(B71, Paste_Here!A$2:A$850, 0)), ""), ""), "")</f>
        <v/>
      </c>
      <c r="EM71" s="66"/>
      <c r="EN71" s="75" t="str">
        <f>IFERROR(IF(B71&lt;&gt;"", IF(ISNUMBER(SEARCH("highrisk", LOWER(INDEX(Paste_Here!AR$2:AR$850, MATCH(B71, Paste_Here!A$2:A$850, 0))))), "High Risk", IF(ISNUMBER(SEARCH("lowrisk", LOWER(INDEX(Paste_Here!AR$2:AR$850, MATCH(B71, Paste_Here!A$2:A$850, 0))))), "Low Risk", IF(ISNUMBER(SEARCH("somerisk", LOWER(INDEX(Paste_Here!AR$2:AR$850, MATCH(B71, Paste_Here!A$2:A$850, 0))))), "Some Risk", IF(ISNUMBER(SEARCH("ot", LOWER(INDEX(Paste_Here!AR$2:AR$850, MATCH(B71, Paste_Here!A$2:A$850, 0))))), "OT", "")))), ""), "")</f>
        <v/>
      </c>
      <c r="EO71" s="66"/>
      <c r="EP71" s="93"/>
      <c r="EQ71" s="66"/>
      <c r="ER71" s="75"/>
      <c r="ES71" s="66"/>
      <c r="ET71" s="75"/>
      <c r="EU71" s="66"/>
      <c r="EV71" s="66"/>
      <c r="EW71" s="75" t="str">
        <f t="shared" si="24"/>
        <v/>
      </c>
      <c r="EX71" s="66"/>
      <c r="EY71" s="75" t="str">
        <f>IFERROR(IF(B71&lt;&gt;"", IF(AND(INDEX(Paste_Here!Y$2:Y$850, MATCH(B71, Paste_Here!A$2:A$850, 0))&lt;&gt;"", ISNUMBER(VALUE(INDEX(Paste_Here!Y$2:Y$850, MATCH(B71, Paste_Here!A$2:A$850, 0))))), INDEX(Paste_Here!Y$2:Y$850, MATCH(B71, Paste_Here!A$2:A$850, 0)), ""), ""), "")</f>
        <v/>
      </c>
      <c r="EZ71" s="66"/>
      <c r="FA71" s="75" t="str">
        <f>IFERROR(IF(B71&lt;&gt;"", IF(ISNUMBER(SEARCH("highrisk", LOWER(INDEX(Paste_Here!Z$2:Z$850, MATCH(B71, Paste_Here!A$2:A$850, 0))))), "High Risk", IF(ISNUMBER(SEARCH("lowrisk", LOWER(INDEX(Paste_Here!Z$2:Z$850, MATCH(B71, Paste_Here!A$2:A$850, 0))))), "Low Risk", IF(ISNUMBER(SEARCH("somerisk", LOWER(INDEX(Paste_Here!Z$2:Z$850, MATCH(B71, Paste_Here!A$2:A$850, 0))))), "Some Risk", IF(ISNUMBER(SEARCH("ot", LOWER(INDEX(Paste_Here!Z$2:Z$850, MATCH(B71, Paste_Here!A$2:A$850, 0))))), "OT", "")))), ""), "")</f>
        <v/>
      </c>
      <c r="FB71" s="66"/>
      <c r="FC71" s="93"/>
      <c r="FD71" s="66"/>
      <c r="FE71" s="75" t="str">
        <f>IFERROR(IF(B71&lt;&gt;"", IF(AND(INDEX(Paste_Here!AA$2:AA$850, MATCH(B71, Paste_Here!A$2:A$850, 0))&lt;&gt;"", ISNUMBER(VALUE(INDEX(Paste_Here!AA$2:AA$850, MATCH(B71, Paste_Here!A$2:A$850, 0))))), INDEX(Paste_Here!AA$2:AA$850, MATCH(B71, Paste_Here!A$2:A$850, 0)), ""), ""), "")</f>
        <v/>
      </c>
      <c r="FF71" s="66"/>
      <c r="FG71" s="75" t="str">
        <f>IFERROR(IF(B71&lt;&gt;"", IF(ISNUMBER(SEARCH("highrisk", LOWER(INDEX(Paste_Here!AB$2:AB$850, MATCH(B71, Paste_Here!A$2:A$850, 0))))), "High Risk", IF(ISNUMBER(SEARCH("lowrisk", LOWER(INDEX(Paste_Here!AB$2:AB$850, MATCH(B71, Paste_Here!A$2:A$850, 0))))), "Low Risk", IF(ISNUMBER(SEARCH("somerisk", LOWER(INDEX(Paste_Here!AB$2:AB$850, MATCH(B71, Paste_Here!A$2:A$850, 0))))), "Some Risk", IF(ISNUMBER(SEARCH("ot", LOWER(INDEX(Paste_Here!AB$2:AB$850, MATCH(B71, Paste_Here!A$2:A$850, 0))))), "OT", "")))), ""), "")</f>
        <v/>
      </c>
      <c r="FH71" s="66"/>
      <c r="FI71" s="93"/>
      <c r="FJ71" s="66"/>
      <c r="FK71" s="75"/>
      <c r="FL71" s="66"/>
      <c r="FM71" s="75"/>
      <c r="FN71" s="66"/>
      <c r="FO71" s="66"/>
      <c r="FP71" s="75" t="str">
        <f t="shared" si="19"/>
        <v/>
      </c>
      <c r="FQ71" s="66"/>
      <c r="FR71" s="75" t="str">
        <f>IFERROR(IF(B71&lt;&gt;"", IF(ISNUMBER(SEARCH("s", LOWER(INDEX(Paste_Here!L$2:L$850, MATCH(B71, Paste_Here!A$2:A$850, 0))))), "Yes", IF(INDEX(Paste_Here!L$2:L$850, MATCH(B71, Paste_Here!A$2:A$850, 0))&lt;&gt;"", "No", "")), ""), "")</f>
        <v/>
      </c>
      <c r="FS71" s="66"/>
      <c r="FT71" s="75" t="str">
        <f>IFERROR(IF(B71&lt;&gt;"", IF(ISNUMBER(SEARCH("yes", LOWER(INDEX(Paste_Here!F$2:F$850, MATCH(B71, Paste_Here!A$2:A$850, 0))))), "Yes", IF(ISNUMBER(SEARCH("no", LOWER(INDEX(Paste_Here!F$2:F$850, MATCH(B71, Paste_Here!A$2:A$850, 0))))), "No", "")), ""), "")</f>
        <v/>
      </c>
      <c r="FU71" s="66"/>
      <c r="FV71" s="75" t="str">
        <f>IFERROR(IF(B71&lt;&gt;"", IF(ISNUMBER(SEARCH("english language learner", LOWER(INDEX(Paste_Here!C$2:C$850, MATCH(B71, Paste_Here!A$2:A$850, 0))))), "Yes", ""), ""), "")</f>
        <v/>
      </c>
      <c r="FW71" s="66"/>
      <c r="FX71" s="75" t="str">
        <f>IFERROR(IF(B71&lt;&gt;"", IF(OR(ISNUMBER(SEARCH("b", LOWER(INDEX(Paste_Here!J$2:J$850, MATCH(B71, Paste_Here!A$2:A$850, 0))))), ISNUMBER(SEARCH("h", LOWER(INDEX(Paste_Here!J$2:J$850, MATCH(B71, Paste_Here!A$2:A$850, 0))))), ISNUMBER(SEARCH("i", LOWER(INDEX(Paste_Here!J$2:J$850, MATCH(B71, Paste_Here!A$2:A$850, 0)))))), "Yes", IF(INDEX(Paste_Here!J$2:J$850, MATCH(B71, Paste_Here!A$2:A$850, 0))&lt;&gt;"", "No", "")), ""), "")</f>
        <v/>
      </c>
      <c r="FY71" s="66"/>
      <c r="FZ71" s="75" t="str">
        <f>IFERROR(IF(B71&lt;&gt;"", IF(ISNUMBER(SEARCH("yes", LOWER(INDEX(Paste_Here!K$2:K$850, MATCH(B71, Paste_Here!A$2:A$850, 0))))), "Yes", IF(ISNUMBER(SEARCH("no", LOWER(INDEX(Paste_Here!K$2:K$850, MATCH(B71, Paste_Here!A$2:A$850, 0))))), "No", "")), ""), "")</f>
        <v/>
      </c>
      <c r="GA71" s="66"/>
      <c r="GB71" s="75" t="str">
        <f>IFERROR(IF(B71&lt;&gt;"", IF(ISNUMBER(SEARCH("transitional 2", LOWER(INDEX(Paste_Here!C$2:C$850, MATCH(B71, Paste_Here!A$2:A$850, 0))))), "T2",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GC71" s="66"/>
      <c r="GD71" s="75"/>
      <c r="GE71" s="66"/>
      <c r="GF71" s="75"/>
      <c r="GG71" s="66"/>
      <c r="GH71" s="75"/>
      <c r="GI71" s="66"/>
      <c r="GK71" s="1" t="str" cm="1">
        <f t="array" ref="GK71">IFERROR(INDEX(Paste_Here!$B$2:$B$850, MATCH(0, COUNTIF(GK$4:GK70, Paste_Here!$B$2:$B$850) + IF(Paste_Here!$B$2:$B$850="", 1, 0), 0)), "")</f>
        <v/>
      </c>
      <c r="GL71" s="1" t="str">
        <f>IF(GK71&lt;&gt;"", INDEX(Paste_Here!$A$2:$A$850, MATCH(GK71, Paste_Here!$B$2:$B$850, 0)), "")</f>
        <v/>
      </c>
      <c r="GM71" s="1" t="str">
        <f t="shared" si="25"/>
        <v/>
      </c>
      <c r="GN71" s="1" t="str" cm="1">
        <f t="array" ref="GN71">IFERROR(INDEX($GM$5:$GM$850, MATCH(SMALL(IF($GM$5:$GM$850&lt;&gt;"", COUNTIF($GM$5:$GM$850, "&lt;"&amp;$GM$5:$GM$850)+1), ROW()-ROW($GN$5)+1), COUNTIF($GM$5:$GM$850, "&lt;"&amp;$GM$5:$GM$850)+1, 0)), "")</f>
        <v/>
      </c>
    </row>
    <row r="72" spans="1:196">
      <c r="A72" s="66"/>
      <c r="B72" s="75" t="str">
        <f t="shared" si="13"/>
        <v/>
      </c>
      <c r="C72" s="66"/>
      <c r="D72" s="75" t="str">
        <f>IFERROR(IF(AND(INDEX(Paste_Here!N$2:N$850, MATCH(B72, Paste_Here!A$2:A$850, 0)) = ""), "", IF(UPPER(INDEX(Paste_Here!N$2:N$850, MATCH(B72, Paste_Here!A$2:A$850, 0))) = "YES", "Yes", IF(UPPER(INDEX(Paste_Here!N$2:N$850, MATCH(B72, Paste_Here!A$2:A$850, 0))) = "NO", "No", ""))), "")</f>
        <v/>
      </c>
      <c r="E72" s="66"/>
      <c r="F72" s="75" t="str">
        <f t="shared" si="20"/>
        <v/>
      </c>
      <c r="G72" s="66"/>
      <c r="H72" s="75" t="str">
        <f t="shared" si="21"/>
        <v/>
      </c>
      <c r="I72" s="66"/>
      <c r="J72" s="75" t="str">
        <f t="shared" si="22"/>
        <v/>
      </c>
      <c r="K72" s="66"/>
      <c r="L72" s="75"/>
      <c r="M72" s="66"/>
      <c r="N72" s="75" t="str">
        <f>IFERROR(IF(B72&lt;&gt;"", IF(AND(INDEX(Paste_Here!AW$2:AW$850, MATCH(B72, Paste_Here!A$2:A$850, 0))&lt;&gt;"", ISNUMBER(VALUE(INDEX(Paste_Here!AW$2:AW$850, MATCH(B72, Paste_Here!A$2:A$850, 0))))), INDEX(Paste_Here!AW$2:AW$850, MATCH(B72, Paste_Here!A$2:A$850, 0)), ""), ""), "")</f>
        <v/>
      </c>
      <c r="O72" s="66"/>
      <c r="P72" s="75" t="str">
        <f>IFERROR(IF(B72&lt;&gt;"", IF(AND(INDEX(Paste_Here!AX$2:AX$850, MATCH(B72, Paste_Here!A$2:A$850, 0))&lt;&gt;"", ISNUMBER(VALUE(INDEX(Paste_Here!AX$2:AX$850, MATCH(B72, Paste_Here!A$2:A$850, 0))))), INDEX(Paste_Here!AX$2:AX$850, MATCH(B72, Paste_Here!A$2:A$850, 0)), ""), ""), "")</f>
        <v/>
      </c>
      <c r="Q72" s="66"/>
      <c r="R72" s="75" t="str">
        <f>IFERROR(IF(B72&lt;&gt;"", IF(AND(INDEX(Paste_Here!AU$2:AU$850, MATCH(B72, Paste_Here!A$2:A$850, 0))&lt;&gt;"", ISNUMBER(VALUE(INDEX(Paste_Here!AU$2:AU$850, MATCH(B72, Paste_Here!A$2:A$850, 0))))), INDEX(Paste_Here!AU$2:AU$850, MATCH(B72, Paste_Here!A$2:A$850, 0)), ""), ""), "")</f>
        <v/>
      </c>
      <c r="S72" s="66"/>
      <c r="T72" s="75" t="str">
        <f>IFERROR(IF(B72&lt;&gt;"", IF(AND(INDEX(Paste_Here!AV$2:AV$850, MATCH(B72, Paste_Here!A$2:A$850, 0))&lt;&gt;"", ISNUMBER(VALUE(INDEX(Paste_Here!AV$2:AV$850, MATCH(B72, Paste_Here!A$2:A$850, 0))))), INDEX(Paste_Here!AV$2:AV$850, MATCH(B72, Paste_Here!A$2:A$850, 0)), ""), ""), "")</f>
        <v/>
      </c>
      <c r="U72" s="66"/>
      <c r="W72" s="66"/>
      <c r="Y72" s="66"/>
      <c r="Z72" s="66"/>
      <c r="AA72" s="75" t="str">
        <f t="shared" si="14"/>
        <v/>
      </c>
      <c r="AB72" s="66"/>
      <c r="AC72" s="75"/>
      <c r="AD72" s="66"/>
      <c r="AE72" s="98"/>
      <c r="AF72" s="66"/>
      <c r="AG72" s="75"/>
      <c r="AH72" s="66"/>
      <c r="AI72" s="75" t="str">
        <f>IFERROR(IF(B72&lt;&gt;"", IF(AND(INDEX(Paste_Here!AC$2:AC$850, MATCH(B72, Paste_Here!A$2:A$850, 0))&lt;&gt;"", ISNUMBER(VALUE(INDEX(Paste_Here!AC$2:AC$850, MATCH(B72, Paste_Here!A$2:A$850, 0))))), INDEX(Paste_Here!AC$2:AC$850, MATCH(B72, Paste_Here!A$2:A$850, 0)), ""), ""), "")</f>
        <v/>
      </c>
      <c r="AJ72" s="66"/>
      <c r="AK72" s="75" t="str">
        <f>IFERROR(IF(B72&lt;&gt;"", IF(ISNUMBER(SEARCH("highrisk", LOWER(INDEX(Paste_Here!AD$2:AD$850, MATCH(B72, Paste_Here!A$2:A$850, 0))))), "High Risk", IF(ISNUMBER(SEARCH("lowrisk", LOWER(INDEX(Paste_Here!AD$2:AD$850, MATCH(B72, Paste_Here!A$2:A$850, 0))))), "Low Risk", IF(ISNUMBER(SEARCH("somerisk", LOWER(INDEX(Paste_Here!AD$2:AD$850, MATCH(B72, Paste_Here!A$2:A$850, 0))))), "Some Risk", IF(ISNUMBER(SEARCH("ot", LOWER(INDEX(Paste_Here!AD$2:AD$850, MATCH(B72, Paste_Here!A$2:A$850, 0))))), "OT", "")))), ""), "")</f>
        <v/>
      </c>
      <c r="AL72" s="66"/>
      <c r="AM72" s="75"/>
      <c r="AN72" s="66"/>
      <c r="AO72" s="75" t="str">
        <f>IFERROR(IF(B72&lt;&gt;"", IF(AND(INDEX(Paste_Here!M$2:M$850, MATCH(B72, Paste_Here!A$2:A$850, 0))&lt;&gt;"", ISNUMBER(VALUE(INDEX(Paste_Here!M$2:M$850, MATCH(B72, Paste_Here!A$2:A$850, 0))))), INDEX(Paste_Here!M$2:M$850, MATCH(B72, Paste_Here!A$2:A$850, 0)), ""), ""), "")</f>
        <v/>
      </c>
      <c r="AP72" s="66"/>
      <c r="AQ72" s="75" t="str">
        <f>IFERROR(IF(B72&lt;&gt;"", IF(ISNUMBER(SEARCH("highrisk", LOWER(INDEX(Paste_Here!N$2:N$850, MATCH(B72, Paste_Here!A$2:A$850, 0))))), "High Risk", IF(ISNUMBER(SEARCH("lowrisk", LOWER(INDEX(Paste_Here!N$2:N$850, MATCH(B72, Paste_Here!A$2:A$850, 0))))), "Low Risk", IF(ISNUMBER(SEARCH("somerisk", LOWER(INDEX(Paste_Here!N$2:N$850, MATCH(B72, Paste_Here!A$2:A$850, 0))))), "Some Risk", IF(ISNUMBER(SEARCH("ot", LOWER(INDEX(Paste_Here!N$2:N$850, MATCH(B72, Paste_Here!A$2:A$850, 0))))), "OT", "")))), ""), "")</f>
        <v/>
      </c>
      <c r="AT72" s="66"/>
      <c r="AU72" s="103"/>
      <c r="AV72" s="66"/>
      <c r="AW72" s="66"/>
      <c r="AX72" s="75" t="str">
        <f t="shared" si="15"/>
        <v/>
      </c>
      <c r="AY72" s="66"/>
      <c r="AZ72" s="75"/>
      <c r="BA72" s="66"/>
      <c r="BB72" s="75"/>
      <c r="BC72" s="66"/>
      <c r="BD72" s="75"/>
      <c r="BE72" s="66"/>
      <c r="BF72" s="75" t="str">
        <f>IFERROR(IF(B72&lt;&gt;"", IF(AND(INDEX(Paste_Here!AE$2:AE$850, MATCH(B72, Paste_Here!A$2:A$850, 0))&lt;&gt;"", ISNUMBER(VALUE(INDEX(Paste_Here!AE$2:AE$850, MATCH(B72, Paste_Here!A$2:A$850, 0))))), INDEX(Paste_Here!AE$2:AE$850, MATCH(B72, Paste_Here!A$2:A$850, 0)), ""), ""), "")</f>
        <v/>
      </c>
      <c r="BG72" s="66"/>
      <c r="BH72" s="75" t="str">
        <f>IFERROR(IF(B72&lt;&gt;"", IF(ISNUMBER(SEARCH("highrisk", LOWER(INDEX(Paste_Here!AF$2:AF$850, MATCH(B72, Paste_Here!A$2:A$850, 0))))), "High Risk", IF(ISNUMBER(SEARCH("lowrisk", LOWER(INDEX(Paste_Here!AF$2:AF$850, MATCH(B72, Paste_Here!A$2:A$850, 0))))), "Low Risk", IF(ISNUMBER(SEARCH("somerisk", LOWER(INDEX(Paste_Here!AF$2:AF$850, MATCH(B72, Paste_Here!A$2:A$850, 0))))), "Some Risk", IF(ISNUMBER(SEARCH("ot", LOWER(INDEX(Paste_Here!AF$2:AF$850, MATCH(B72, Paste_Here!A$2:A$850, 0))))), "OT", "")))), ""), "")</f>
        <v/>
      </c>
      <c r="BI72" s="66"/>
      <c r="BJ72" s="75"/>
      <c r="BK72" s="66"/>
      <c r="BL72" s="75" t="str">
        <f>IFERROR(IF(B72&lt;&gt;"", IF(AND(INDEX(Paste_Here!O$2:O$850, MATCH(B72, Paste_Here!A$2:A$850, 0))&lt;&gt;"", ISNUMBER(VALUE(INDEX(Paste_Here!O$2:O$850, MATCH(B72, Paste_Here!A$2:A$850, 0))))), INDEX(Paste_Here!O$2:O$850, MATCH(B72, Paste_Here!A$2:A$850, 0)), ""), ""), "")</f>
        <v/>
      </c>
      <c r="BM72" s="66"/>
      <c r="BN72" s="75" t="str">
        <f>IFERROR(IF(B72&lt;&gt;"", IF(ISNUMBER(SEARCH("highrisk", LOWER(INDEX(Paste_Here!P$2:P$850, MATCH(B72, Paste_Here!A$2:A$850, 0))))), "High Risk", IF(ISNUMBER(SEARCH("lowrisk", LOWER(INDEX(Paste_Here!P$2:P$850, MATCH(B72, Paste_Here!A$2:A$850, 0))))), "Low Risk", IF(ISNUMBER(SEARCH("somerisk", LOWER(INDEX(Paste_Here!P$2:P$850, MATCH(B72, Paste_Here!A$2:A$850, 0))))), "Some Risk", IF(ISNUMBER(SEARCH("ot", LOWER(INDEX(Paste_Here!P$2:P$850, MATCH(B72, Paste_Here!A$2:A$850, 0))))), "OT", "")))), ""), "")</f>
        <v/>
      </c>
      <c r="BQ72" s="66"/>
      <c r="BR72" s="75"/>
      <c r="BS72" s="66"/>
      <c r="BT72" s="66"/>
      <c r="BU72" s="75" t="str">
        <f t="shared" si="16"/>
        <v/>
      </c>
      <c r="BV72" s="66"/>
      <c r="BW72" s="75"/>
      <c r="BX72" s="66"/>
      <c r="BY72" s="75"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BZ72" s="66"/>
      <c r="CA72" s="75"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CB72" s="66"/>
      <c r="CC72" s="75"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CD72" s="66"/>
      <c r="CE72" s="75"/>
      <c r="CF72" s="66"/>
      <c r="CK72" s="75"/>
      <c r="CL72" s="66"/>
      <c r="CM72" s="75"/>
      <c r="CN72" s="66"/>
      <c r="CO72" s="75"/>
      <c r="CP72" s="66"/>
      <c r="CQ72" s="66"/>
      <c r="CR72" s="75" t="str">
        <f t="shared" si="17"/>
        <v/>
      </c>
      <c r="CS72" s="66"/>
      <c r="CT72" s="75"/>
      <c r="CU72" s="66"/>
      <c r="CV72" s="75"/>
      <c r="CW72" s="66"/>
      <c r="CX72" s="75"/>
      <c r="CY72" s="66"/>
      <c r="CZ72" s="75"/>
      <c r="DA72" s="66"/>
      <c r="DB72" s="75" t="str">
        <f>IFERROR(IF(B72&lt;&gt;"", IF(AND(INDEX(Paste_Here!AK$2:AK$850, MATCH(B72, Paste_Here!A$2:A$850, 0))&lt;&gt;"", ISNUMBER(VALUE(INDEX(Paste_Here!AK$2:AK$850, MATCH(B72, Paste_Here!A$2:A$850, 0))))), INDEX(Paste_Here!AK$2:AK$850, MATCH(B72, Paste_Here!A$2:A$850, 0)), ""), ""), "")</f>
        <v/>
      </c>
      <c r="DC72" s="66"/>
      <c r="DD72" s="75" t="str">
        <f>IFERROR(IF(B72&lt;&gt;"", IF(ISNUMBER(SEARCH("highrisk", LOWER(INDEX(Paste_Here!AL$2:AL$850, MATCH(B72, Paste_Here!A$2:A$850, 0))))), "High Risk", IF(ISNUMBER(SEARCH("lowrisk", LOWER(INDEX(Paste_Here!AL$2:AL$850, MATCH(B72, Paste_Here!A$2:A$850, 0))))), "Low Risk", IF(ISNUMBER(SEARCH("somerisk", LOWER(INDEX(Paste_Here!AL$2:AL$850, MATCH(B72, Paste_Here!A$2:A$850, 0))))), "Some Risk", IF(ISNUMBER(SEARCH("ot", LOWER(INDEX(Paste_Here!AL$2:AL$850, MATCH(B72, Paste_Here!A$2:A$850, 0))))), "OT", "")))), ""), "")</f>
        <v/>
      </c>
      <c r="DE72" s="66"/>
      <c r="DF72" s="75" t="str">
        <f>IFERROR(IF(B72&lt;&gt;"", IF(AND(INDEX(Paste_Here!AM$2:AM$850, MATCH(B72, Paste_Here!A$2:A$850, 0))&lt;&gt;"", ISNUMBER(VALUE(INDEX(Paste_Here!AM$2:AM$850, MATCH(B72, Paste_Here!A$2:A$850, 0))))), INDEX(Paste_Here!AM$2:AM$850, MATCH(B72, Paste_Here!A$2:A$850, 0)), ""), ""), "")</f>
        <v/>
      </c>
      <c r="DG72" s="66"/>
      <c r="DH72" s="75" t="str">
        <f>IFERROR(IF(B72&lt;&gt;"", IF(ISNUMBER(SEARCH("highrisk", LOWER(INDEX(Paste_Here!AN$2:AN$850, MATCH(B72, Paste_Here!A$2:A$850, 0))))), "High Risk", IF(ISNUMBER(SEARCH("lowrisk", LOWER(INDEX(Paste_Here!AN$2:AN$850, MATCH(B72, Paste_Here!A$2:A$850, 0))))), "Low Risk", IF(ISNUMBER(SEARCH("somerisk", LOWER(INDEX(Paste_Here!AN$2:AN$850, MATCH(B72, Paste_Here!A$2:A$850, 0))))), "Some Risk", IF(ISNUMBER(SEARCH("ot", LOWER(INDEX(Paste_Here!AN$2:AN$850, MATCH(B72, Paste_Here!A$2:A$850, 0))))), "OT", "")))), ""), "")</f>
        <v/>
      </c>
      <c r="DI72" s="66"/>
      <c r="DJ72" s="66"/>
      <c r="DK72" s="75" t="str">
        <f t="shared" si="18"/>
        <v/>
      </c>
      <c r="DL72" s="66"/>
      <c r="DM72" s="75" t="str">
        <f>IFERROR(IF(B72&lt;&gt;"", IF(AND(INDEX(Paste_Here!Q$2:Q$850, MATCH(B72, Paste_Here!A$2:A$850, 0))&lt;&gt;"", ISNUMBER(VALUE(INDEX(Paste_Here!Q$2:Q$850, MATCH(B72, Paste_Here!A$2:A$850, 0))))), INDEX(Paste_Here!Q$2:Q$850, MATCH(B72, Paste_Here!A$2:A$850, 0)), ""), ""), "")</f>
        <v/>
      </c>
      <c r="DN72" s="66"/>
      <c r="DO72" s="75" t="str">
        <f>IFERROR(IF(B72&lt;&gt;"", IF(ISNUMBER(SEARCH("highrisk", LOWER(INDEX(Paste_Here!R$2:R$850, MATCH(B72, Paste_Here!A$2:A$850, 0))))), "High Risk", IF(ISNUMBER(SEARCH("lowrisk", LOWER(INDEX(Paste_Here!R$2:R$850, MATCH(B72, Paste_Here!A$2:A$850, 0))))), "Low Risk", IF(ISNUMBER(SEARCH("somerisk", LOWER(INDEX(Paste_Here!R$2:R$850, MATCH(B72, Paste_Here!A$2:A$850, 0))))), "Some Risk", IF(ISNUMBER(SEARCH("ot", LOWER(INDEX(Paste_Here!R$2:R$850, MATCH(B72, Paste_Here!A$2:A$850, 0))))), "OT", "")))), ""), "")</f>
        <v/>
      </c>
      <c r="DP72" s="66"/>
      <c r="DQ72" s="93" t="str">
        <f>IFERROR(IF(B72&lt;&gt;"", IF(AND(INDEX(Paste_Here!S$2:S$850, MATCH(B72, Paste_Here!A$2:A$850, 0))&lt;&gt;"", ISNUMBER(VALUE(INDEX(Paste_Here!S$2:S$850, MATCH(B72, Paste_Here!A$2:A$850, 0))))), INDEX(Paste_Here!S$2:S$850, MATCH(B72, Paste_Here!A$2:A$850, 0)), ""), ""), "")</f>
        <v/>
      </c>
      <c r="DR72" s="66"/>
      <c r="DS72" s="75"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IF(ISNUMBER(SEARCH("ot", LOWER(INDEX(Paste_Here!T$2:T$850, MATCH(B72, Paste_Here!A$2:A$850, 0))))), "OT", "")))), ""), "")</f>
        <v/>
      </c>
      <c r="DT72" s="66"/>
      <c r="DU72" s="75" t="str">
        <f>IFERROR(IF(B72&lt;&gt;"", IF(AND(INDEX(Paste_Here!U$2:U$850, MATCH(B72, Paste_Here!A$2:A$850, 0))&lt;&gt;"", ISNUMBER(VALUE(INDEX(Paste_Here!U$2:U$850, MATCH(B72, Paste_Here!A$2:A$850, 0))))), INDEX(Paste_Here!U$2:U$850, MATCH(B72, Paste_Here!A$2:A$850, 0)), ""), ""), "")</f>
        <v/>
      </c>
      <c r="DV72" s="66"/>
      <c r="DW72" s="93" t="str">
        <f>IFERROR(IF(B72&lt;&gt;"", IF(ISNUMBER(SEARCH("highrisk", LOWER(INDEX(Paste_Here!V$2:V$850, MATCH(B72, Paste_Here!A$2:A$850, 0))))), "High Risk", IF(ISNUMBER(SEARCH("lowrisk", LOWER(INDEX(Paste_Here!V$2:V$850, MATCH(B72, Paste_Here!A$2:A$850, 0))))), "Low Risk", IF(ISNUMBER(SEARCH("somerisk", LOWER(INDEX(Paste_Here!V$2:V$850, MATCH(B72, Paste_Here!A$2:A$850, 0))))), "Some Risk", IF(ISNUMBER(SEARCH("ot", LOWER(INDEX(Paste_Here!V$2:V$850, MATCH(B72, Paste_Here!A$2:A$850, 0))))), "OT", "")))), ""), "")</f>
        <v/>
      </c>
      <c r="DX72" s="66"/>
      <c r="DY72" s="75" t="str">
        <f>IFERROR(IF(B72&lt;&gt;"", IF(AND(INDEX(Paste_Here!W$2:W$850, MATCH(B72, Paste_Here!A$2:A$850, 0))&lt;&gt;"", ISNUMBER(VALUE(INDEX(Paste_Here!W$2:W$850, MATCH(B72, Paste_Here!A$2:A$850, 0))))), INDEX(Paste_Here!W$2:W$850, MATCH(B72, Paste_Here!A$2:A$850, 0)), ""), ""), "")</f>
        <v/>
      </c>
      <c r="DZ72" s="66"/>
      <c r="EA72" s="75" t="str">
        <f>IFERROR(IF(B72&lt;&gt;"", IF(ISNUMBER(SEARCH("highrisk", LOWER(INDEX(Paste_Here!X$2:X$850, MATCH(B72, Paste_Here!A$2:A$850, 0))))), "High Risk", IF(ISNUMBER(SEARCH("lowrisk", LOWER(INDEX(Paste_Here!X$2:X$850, MATCH(B72, Paste_Here!A$2:A$850, 0))))), "Low Risk", IF(ISNUMBER(SEARCH("somerisk", LOWER(INDEX(Paste_Here!X$2:X$850, MATCH(B72, Paste_Here!A$2:A$850, 0))))), "Some Risk", IF(ISNUMBER(SEARCH("ot", LOWER(INDEX(Paste_Here!X$2:X$850, MATCH(B72, Paste_Here!A$2:A$850, 0))))), "OT", "")))), ""), "")</f>
        <v/>
      </c>
      <c r="EB72" s="66"/>
      <c r="EC72" s="66"/>
      <c r="ED72" s="75" t="str">
        <f t="shared" si="23"/>
        <v/>
      </c>
      <c r="EE72" s="66"/>
      <c r="EF72" s="75" t="str">
        <f>IFERROR(IF(B72&lt;&gt;"", IF(AND(INDEX(Paste_Here!AO$2:AO$850, MATCH(B72, Paste_Here!A$2:A$850, 0))&lt;&gt;"", ISNUMBER(VALUE(INDEX(Paste_Here!AO$2:AO$850, MATCH(B72, Paste_Here!A$2:A$850, 0))))), INDEX(Paste_Here!AO$2:AO$850, MATCH(B72, Paste_Here!A$2:A$850, 0)), ""), ""), "")</f>
        <v/>
      </c>
      <c r="EG72" s="66"/>
      <c r="EH72" s="75" t="str">
        <f>IFERROR(IF(B72&lt;&gt;"", IF(ISNUMBER(SEARCH("highrisk", LOWER(INDEX(Paste_Here!AP$2:AP$850, MATCH(B72, Paste_Here!A$2:A$850, 0))))), "High Risk", IF(ISNUMBER(SEARCH("lowrisk", LOWER(INDEX(Paste_Here!AP$2:AP$850, MATCH(B72, Paste_Here!A$2:A$850, 0))))), "Low Risk", IF(ISNUMBER(SEARCH("somerisk", LOWER(INDEX(Paste_Here!AP$2:AP$850, MATCH(B72, Paste_Here!A$2:A$850, 0))))), "Some Risk", IF(ISNUMBER(SEARCH("ot", LOWER(INDEX(Paste_Here!AP$2:AP$850, MATCH(B72, Paste_Here!A$2:A$850, 0))))), "OT", "")))), ""), "")</f>
        <v/>
      </c>
      <c r="EI72" s="66"/>
      <c r="EJ72" s="93"/>
      <c r="EK72" s="66"/>
      <c r="EL72" s="75" t="str">
        <f>IFERROR(IF(B72&lt;&gt;"", IF(AND(INDEX(Paste_Here!AQ$2:AQ$850, MATCH(B72, Paste_Here!A$2:A$850, 0))&lt;&gt;"", ISNUMBER(VALUE(INDEX(Paste_Here!AQ$2:AQ$850, MATCH(B72, Paste_Here!A$2:A$850, 0))))), INDEX(Paste_Here!AQ$2:AQ$850, MATCH(B72, Paste_Here!A$2:A$850, 0)), ""), ""), "")</f>
        <v/>
      </c>
      <c r="EM72" s="66"/>
      <c r="EN72" s="75" t="str">
        <f>IFERROR(IF(B72&lt;&gt;"", IF(ISNUMBER(SEARCH("highrisk", LOWER(INDEX(Paste_Here!AR$2:AR$850, MATCH(B72, Paste_Here!A$2:A$850, 0))))), "High Risk", IF(ISNUMBER(SEARCH("lowrisk", LOWER(INDEX(Paste_Here!AR$2:AR$850, MATCH(B72, Paste_Here!A$2:A$850, 0))))), "Low Risk", IF(ISNUMBER(SEARCH("somerisk", LOWER(INDEX(Paste_Here!AR$2:AR$850, MATCH(B72, Paste_Here!A$2:A$850, 0))))), "Some Risk", IF(ISNUMBER(SEARCH("ot", LOWER(INDEX(Paste_Here!AR$2:AR$850, MATCH(B72, Paste_Here!A$2:A$850, 0))))), "OT", "")))), ""), "")</f>
        <v/>
      </c>
      <c r="EO72" s="66"/>
      <c r="EP72" s="93"/>
      <c r="EQ72" s="66"/>
      <c r="ER72" s="75"/>
      <c r="ES72" s="66"/>
      <c r="ET72" s="75"/>
      <c r="EU72" s="66"/>
      <c r="EV72" s="66"/>
      <c r="EW72" s="75" t="str">
        <f t="shared" si="24"/>
        <v/>
      </c>
      <c r="EX72" s="66"/>
      <c r="EY72" s="75" t="str">
        <f>IFERROR(IF(B72&lt;&gt;"", IF(AND(INDEX(Paste_Here!Y$2:Y$850, MATCH(B72, Paste_Here!A$2:A$850, 0))&lt;&gt;"", ISNUMBER(VALUE(INDEX(Paste_Here!Y$2:Y$850, MATCH(B72, Paste_Here!A$2:A$850, 0))))), INDEX(Paste_Here!Y$2:Y$850, MATCH(B72, Paste_Here!A$2:A$850, 0)), ""), ""), "")</f>
        <v/>
      </c>
      <c r="EZ72" s="66"/>
      <c r="FA72" s="75" t="str">
        <f>IFERROR(IF(B72&lt;&gt;"", IF(ISNUMBER(SEARCH("highrisk", LOWER(INDEX(Paste_Here!Z$2:Z$850, MATCH(B72, Paste_Here!A$2:A$850, 0))))), "High Risk", IF(ISNUMBER(SEARCH("lowrisk", LOWER(INDEX(Paste_Here!Z$2:Z$850, MATCH(B72, Paste_Here!A$2:A$850, 0))))), "Low Risk", IF(ISNUMBER(SEARCH("somerisk", LOWER(INDEX(Paste_Here!Z$2:Z$850, MATCH(B72, Paste_Here!A$2:A$850, 0))))), "Some Risk", IF(ISNUMBER(SEARCH("ot", LOWER(INDEX(Paste_Here!Z$2:Z$850, MATCH(B72, Paste_Here!A$2:A$850, 0))))), "OT", "")))), ""), "")</f>
        <v/>
      </c>
      <c r="FB72" s="66"/>
      <c r="FC72" s="93"/>
      <c r="FD72" s="66"/>
      <c r="FE72" s="75" t="str">
        <f>IFERROR(IF(B72&lt;&gt;"", IF(AND(INDEX(Paste_Here!AA$2:AA$850, MATCH(B72, Paste_Here!A$2:A$850, 0))&lt;&gt;"", ISNUMBER(VALUE(INDEX(Paste_Here!AA$2:AA$850, MATCH(B72, Paste_Here!A$2:A$850, 0))))), INDEX(Paste_Here!AA$2:AA$850, MATCH(B72, Paste_Here!A$2:A$850, 0)), ""), ""), "")</f>
        <v/>
      </c>
      <c r="FF72" s="66"/>
      <c r="FG72" s="75" t="str">
        <f>IFERROR(IF(B72&lt;&gt;"", IF(ISNUMBER(SEARCH("highrisk", LOWER(INDEX(Paste_Here!AB$2:AB$850, MATCH(B72, Paste_Here!A$2:A$850, 0))))), "High Risk", IF(ISNUMBER(SEARCH("lowrisk", LOWER(INDEX(Paste_Here!AB$2:AB$850, MATCH(B72, Paste_Here!A$2:A$850, 0))))), "Low Risk", IF(ISNUMBER(SEARCH("somerisk", LOWER(INDEX(Paste_Here!AB$2:AB$850, MATCH(B72, Paste_Here!A$2:A$850, 0))))), "Some Risk", IF(ISNUMBER(SEARCH("ot", LOWER(INDEX(Paste_Here!AB$2:AB$850, MATCH(B72, Paste_Here!A$2:A$850, 0))))), "OT", "")))), ""), "")</f>
        <v/>
      </c>
      <c r="FH72" s="66"/>
      <c r="FI72" s="93"/>
      <c r="FJ72" s="66"/>
      <c r="FK72" s="75"/>
      <c r="FL72" s="66"/>
      <c r="FM72" s="75"/>
      <c r="FN72" s="66"/>
      <c r="FO72" s="66"/>
      <c r="FP72" s="75" t="str">
        <f t="shared" si="19"/>
        <v/>
      </c>
      <c r="FQ72" s="66"/>
      <c r="FR72" s="75" t="str">
        <f>IFERROR(IF(B72&lt;&gt;"", IF(ISNUMBER(SEARCH("s", LOWER(INDEX(Paste_Here!L$2:L$850, MATCH(B72, Paste_Here!A$2:A$850, 0))))), "Yes", IF(INDEX(Paste_Here!L$2:L$850, MATCH(B72, Paste_Here!A$2:A$850, 0))&lt;&gt;"", "No", "")), ""), "")</f>
        <v/>
      </c>
      <c r="FS72" s="66"/>
      <c r="FT72" s="75" t="str">
        <f>IFERROR(IF(B72&lt;&gt;"", IF(ISNUMBER(SEARCH("yes", LOWER(INDEX(Paste_Here!F$2:F$850, MATCH(B72, Paste_Here!A$2:A$850, 0))))), "Yes", IF(ISNUMBER(SEARCH("no", LOWER(INDEX(Paste_Here!F$2:F$850, MATCH(B72, Paste_Here!A$2:A$850, 0))))), "No", "")), ""), "")</f>
        <v/>
      </c>
      <c r="FU72" s="66"/>
      <c r="FV72" s="75" t="str">
        <f>IFERROR(IF(B72&lt;&gt;"", IF(ISNUMBER(SEARCH("english language learner", LOWER(INDEX(Paste_Here!C$2:C$850, MATCH(B72, Paste_Here!A$2:A$850, 0))))), "Yes", ""), ""), "")</f>
        <v/>
      </c>
      <c r="FW72" s="66"/>
      <c r="FX72" s="75" t="str">
        <f>IFERROR(IF(B72&lt;&gt;"", IF(OR(ISNUMBER(SEARCH("b", LOWER(INDEX(Paste_Here!J$2:J$850, MATCH(B72, Paste_Here!A$2:A$850, 0))))), ISNUMBER(SEARCH("h", LOWER(INDEX(Paste_Here!J$2:J$850, MATCH(B72, Paste_Here!A$2:A$850, 0))))), ISNUMBER(SEARCH("i", LOWER(INDEX(Paste_Here!J$2:J$850, MATCH(B72, Paste_Here!A$2:A$850, 0)))))), "Yes", IF(INDEX(Paste_Here!J$2:J$850, MATCH(B72, Paste_Here!A$2:A$850, 0))&lt;&gt;"", "No", "")), ""), "")</f>
        <v/>
      </c>
      <c r="FY72" s="66"/>
      <c r="FZ72" s="75" t="str">
        <f>IFERROR(IF(B72&lt;&gt;"", IF(ISNUMBER(SEARCH("yes", LOWER(INDEX(Paste_Here!K$2:K$850, MATCH(B72, Paste_Here!A$2:A$850, 0))))), "Yes", IF(ISNUMBER(SEARCH("no", LOWER(INDEX(Paste_Here!K$2:K$850, MATCH(B72, Paste_Here!A$2:A$850, 0))))), "No", "")), ""), "")</f>
        <v/>
      </c>
      <c r="GA72" s="66"/>
      <c r="GB72" s="75" t="str">
        <f>IFERROR(IF(B72&lt;&gt;"", IF(ISNUMBER(SEARCH("transitional 2", LOWER(INDEX(Paste_Here!C$2:C$850, MATCH(B72, Paste_Here!A$2:A$850, 0))))), "T2",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GC72" s="66"/>
      <c r="GD72" s="75"/>
      <c r="GE72" s="66"/>
      <c r="GF72" s="75"/>
      <c r="GG72" s="66"/>
      <c r="GH72" s="75"/>
      <c r="GI72" s="66"/>
      <c r="GK72" s="1" t="str" cm="1">
        <f t="array" ref="GK72">IFERROR(INDEX(Paste_Here!$B$2:$B$850, MATCH(0, COUNTIF(GK$4:GK71, Paste_Here!$B$2:$B$850) + IF(Paste_Here!$B$2:$B$850="", 1, 0), 0)), "")</f>
        <v/>
      </c>
      <c r="GL72" s="1" t="str">
        <f>IF(GK72&lt;&gt;"", INDEX(Paste_Here!$A$2:$A$850, MATCH(GK72, Paste_Here!$B$2:$B$850, 0)), "")</f>
        <v/>
      </c>
      <c r="GM72" s="1" t="str">
        <f t="shared" si="25"/>
        <v/>
      </c>
      <c r="GN72" s="1" t="str" cm="1">
        <f t="array" ref="GN72">IFERROR(INDEX($GM$5:$GM$850, MATCH(SMALL(IF($GM$5:$GM$850&lt;&gt;"", COUNTIF($GM$5:$GM$850, "&lt;"&amp;$GM$5:$GM$850)+1), ROW()-ROW($GN$5)+1), COUNTIF($GM$5:$GM$850, "&lt;"&amp;$GM$5:$GM$850)+1, 0)), "")</f>
        <v/>
      </c>
    </row>
    <row r="73" spans="1:196">
      <c r="A73" s="66"/>
      <c r="B73" s="75" t="str">
        <f t="shared" si="13"/>
        <v/>
      </c>
      <c r="C73" s="66"/>
      <c r="D73" s="75" t="str">
        <f>IFERROR(IF(AND(INDEX(Paste_Here!N$2:N$850, MATCH(B73, Paste_Here!A$2:A$850, 0)) = ""), "", IF(UPPER(INDEX(Paste_Here!N$2:N$850, MATCH(B73, Paste_Here!A$2:A$850, 0))) = "YES", "Yes", IF(UPPER(INDEX(Paste_Here!N$2:N$850, MATCH(B73, Paste_Here!A$2:A$850, 0))) = "NO", "No", ""))), "")</f>
        <v/>
      </c>
      <c r="E73" s="66"/>
      <c r="F73" s="75" t="str">
        <f t="shared" si="20"/>
        <v/>
      </c>
      <c r="G73" s="66"/>
      <c r="H73" s="75" t="str">
        <f t="shared" si="21"/>
        <v/>
      </c>
      <c r="I73" s="66"/>
      <c r="J73" s="75" t="str">
        <f t="shared" si="22"/>
        <v/>
      </c>
      <c r="K73" s="66"/>
      <c r="L73" s="75"/>
      <c r="M73" s="66"/>
      <c r="N73" s="75" t="str">
        <f>IFERROR(IF(B73&lt;&gt;"", IF(AND(INDEX(Paste_Here!AW$2:AW$850, MATCH(B73, Paste_Here!A$2:A$850, 0))&lt;&gt;"", ISNUMBER(VALUE(INDEX(Paste_Here!AW$2:AW$850, MATCH(B73, Paste_Here!A$2:A$850, 0))))), INDEX(Paste_Here!AW$2:AW$850, MATCH(B73, Paste_Here!A$2:A$850, 0)), ""), ""), "")</f>
        <v/>
      </c>
      <c r="O73" s="66"/>
      <c r="P73" s="75" t="str">
        <f>IFERROR(IF(B73&lt;&gt;"", IF(AND(INDEX(Paste_Here!AX$2:AX$850, MATCH(B73, Paste_Here!A$2:A$850, 0))&lt;&gt;"", ISNUMBER(VALUE(INDEX(Paste_Here!AX$2:AX$850, MATCH(B73, Paste_Here!A$2:A$850, 0))))), INDEX(Paste_Here!AX$2:AX$850, MATCH(B73, Paste_Here!A$2:A$850, 0)), ""), ""), "")</f>
        <v/>
      </c>
      <c r="Q73" s="66"/>
      <c r="R73" s="75" t="str">
        <f>IFERROR(IF(B73&lt;&gt;"", IF(AND(INDEX(Paste_Here!AU$2:AU$850, MATCH(B73, Paste_Here!A$2:A$850, 0))&lt;&gt;"", ISNUMBER(VALUE(INDEX(Paste_Here!AU$2:AU$850, MATCH(B73, Paste_Here!A$2:A$850, 0))))), INDEX(Paste_Here!AU$2:AU$850, MATCH(B73, Paste_Here!A$2:A$850, 0)), ""), ""), "")</f>
        <v/>
      </c>
      <c r="S73" s="66"/>
      <c r="T73" s="75" t="str">
        <f>IFERROR(IF(B73&lt;&gt;"", IF(AND(INDEX(Paste_Here!AV$2:AV$850, MATCH(B73, Paste_Here!A$2:A$850, 0))&lt;&gt;"", ISNUMBER(VALUE(INDEX(Paste_Here!AV$2:AV$850, MATCH(B73, Paste_Here!A$2:A$850, 0))))), INDEX(Paste_Here!AV$2:AV$850, MATCH(B73, Paste_Here!A$2:A$850, 0)), ""), ""), "")</f>
        <v/>
      </c>
      <c r="U73" s="66"/>
      <c r="W73" s="66"/>
      <c r="Y73" s="66"/>
      <c r="Z73" s="66"/>
      <c r="AA73" s="75" t="str">
        <f t="shared" si="14"/>
        <v/>
      </c>
      <c r="AB73" s="66"/>
      <c r="AC73" s="75"/>
      <c r="AD73" s="66"/>
      <c r="AE73" s="98"/>
      <c r="AF73" s="66"/>
      <c r="AG73" s="75"/>
      <c r="AH73" s="66"/>
      <c r="AI73" s="75" t="str">
        <f>IFERROR(IF(B73&lt;&gt;"", IF(AND(INDEX(Paste_Here!AC$2:AC$850, MATCH(B73, Paste_Here!A$2:A$850, 0))&lt;&gt;"", ISNUMBER(VALUE(INDEX(Paste_Here!AC$2:AC$850, MATCH(B73, Paste_Here!A$2:A$850, 0))))), INDEX(Paste_Here!AC$2:AC$850, MATCH(B73, Paste_Here!A$2:A$850, 0)), ""), ""), "")</f>
        <v/>
      </c>
      <c r="AJ73" s="66"/>
      <c r="AK73" s="75" t="str">
        <f>IFERROR(IF(B73&lt;&gt;"", IF(ISNUMBER(SEARCH("highrisk", LOWER(INDEX(Paste_Here!AD$2:AD$850, MATCH(B73, Paste_Here!A$2:A$850, 0))))), "High Risk", IF(ISNUMBER(SEARCH("lowrisk", LOWER(INDEX(Paste_Here!AD$2:AD$850, MATCH(B73, Paste_Here!A$2:A$850, 0))))), "Low Risk", IF(ISNUMBER(SEARCH("somerisk", LOWER(INDEX(Paste_Here!AD$2:AD$850, MATCH(B73, Paste_Here!A$2:A$850, 0))))), "Some Risk", IF(ISNUMBER(SEARCH("ot", LOWER(INDEX(Paste_Here!AD$2:AD$850, MATCH(B73, Paste_Here!A$2:A$850, 0))))), "OT", "")))), ""), "")</f>
        <v/>
      </c>
      <c r="AL73" s="66"/>
      <c r="AM73" s="75"/>
      <c r="AN73" s="66"/>
      <c r="AO73" s="75" t="str">
        <f>IFERROR(IF(B73&lt;&gt;"", IF(AND(INDEX(Paste_Here!M$2:M$850, MATCH(B73, Paste_Here!A$2:A$850, 0))&lt;&gt;"", ISNUMBER(VALUE(INDEX(Paste_Here!M$2:M$850, MATCH(B73, Paste_Here!A$2:A$850, 0))))), INDEX(Paste_Here!M$2:M$850, MATCH(B73, Paste_Here!A$2:A$850, 0)), ""), ""), "")</f>
        <v/>
      </c>
      <c r="AP73" s="66"/>
      <c r="AQ73" s="75" t="str">
        <f>IFERROR(IF(B73&lt;&gt;"", IF(ISNUMBER(SEARCH("highrisk", LOWER(INDEX(Paste_Here!N$2:N$850, MATCH(B73, Paste_Here!A$2:A$850, 0))))), "High Risk", IF(ISNUMBER(SEARCH("lowrisk", LOWER(INDEX(Paste_Here!N$2:N$850, MATCH(B73, Paste_Here!A$2:A$850, 0))))), "Low Risk", IF(ISNUMBER(SEARCH("somerisk", LOWER(INDEX(Paste_Here!N$2:N$850, MATCH(B73, Paste_Here!A$2:A$850, 0))))), "Some Risk", IF(ISNUMBER(SEARCH("ot", LOWER(INDEX(Paste_Here!N$2:N$850, MATCH(B73, Paste_Here!A$2:A$850, 0))))), "OT", "")))), ""), "")</f>
        <v/>
      </c>
      <c r="AT73" s="66"/>
      <c r="AU73" s="103"/>
      <c r="AV73" s="66"/>
      <c r="AW73" s="66"/>
      <c r="AX73" s="75" t="str">
        <f t="shared" si="15"/>
        <v/>
      </c>
      <c r="AY73" s="66"/>
      <c r="AZ73" s="75"/>
      <c r="BA73" s="66"/>
      <c r="BB73" s="75"/>
      <c r="BC73" s="66"/>
      <c r="BD73" s="75"/>
      <c r="BE73" s="66"/>
      <c r="BF73" s="75" t="str">
        <f>IFERROR(IF(B73&lt;&gt;"", IF(AND(INDEX(Paste_Here!AE$2:AE$850, MATCH(B73, Paste_Here!A$2:A$850, 0))&lt;&gt;"", ISNUMBER(VALUE(INDEX(Paste_Here!AE$2:AE$850, MATCH(B73, Paste_Here!A$2:A$850, 0))))), INDEX(Paste_Here!AE$2:AE$850, MATCH(B73, Paste_Here!A$2:A$850, 0)), ""), ""), "")</f>
        <v/>
      </c>
      <c r="BG73" s="66"/>
      <c r="BH73" s="75" t="str">
        <f>IFERROR(IF(B73&lt;&gt;"", IF(ISNUMBER(SEARCH("highrisk", LOWER(INDEX(Paste_Here!AF$2:AF$850, MATCH(B73, Paste_Here!A$2:A$850, 0))))), "High Risk", IF(ISNUMBER(SEARCH("lowrisk", LOWER(INDEX(Paste_Here!AF$2:AF$850, MATCH(B73, Paste_Here!A$2:A$850, 0))))), "Low Risk", IF(ISNUMBER(SEARCH("somerisk", LOWER(INDEX(Paste_Here!AF$2:AF$850, MATCH(B73, Paste_Here!A$2:A$850, 0))))), "Some Risk", IF(ISNUMBER(SEARCH("ot", LOWER(INDEX(Paste_Here!AF$2:AF$850, MATCH(B73, Paste_Here!A$2:A$850, 0))))), "OT", "")))), ""), "")</f>
        <v/>
      </c>
      <c r="BI73" s="66"/>
      <c r="BJ73" s="75"/>
      <c r="BK73" s="66"/>
      <c r="BL73" s="75" t="str">
        <f>IFERROR(IF(B73&lt;&gt;"", IF(AND(INDEX(Paste_Here!O$2:O$850, MATCH(B73, Paste_Here!A$2:A$850, 0))&lt;&gt;"", ISNUMBER(VALUE(INDEX(Paste_Here!O$2:O$850, MATCH(B73, Paste_Here!A$2:A$850, 0))))), INDEX(Paste_Here!O$2:O$850, MATCH(B73, Paste_Here!A$2:A$850, 0)), ""), ""), "")</f>
        <v/>
      </c>
      <c r="BM73" s="66"/>
      <c r="BN73" s="75" t="str">
        <f>IFERROR(IF(B73&lt;&gt;"", IF(ISNUMBER(SEARCH("highrisk", LOWER(INDEX(Paste_Here!P$2:P$850, MATCH(B73, Paste_Here!A$2:A$850, 0))))), "High Risk", IF(ISNUMBER(SEARCH("lowrisk", LOWER(INDEX(Paste_Here!P$2:P$850, MATCH(B73, Paste_Here!A$2:A$850, 0))))), "Low Risk", IF(ISNUMBER(SEARCH("somerisk", LOWER(INDEX(Paste_Here!P$2:P$850, MATCH(B73, Paste_Here!A$2:A$850, 0))))), "Some Risk", IF(ISNUMBER(SEARCH("ot", LOWER(INDEX(Paste_Here!P$2:P$850, MATCH(B73, Paste_Here!A$2:A$850, 0))))), "OT", "")))), ""), "")</f>
        <v/>
      </c>
      <c r="BQ73" s="66"/>
      <c r="BR73" s="75"/>
      <c r="BS73" s="66"/>
      <c r="BT73" s="66"/>
      <c r="BU73" s="75" t="str">
        <f t="shared" si="16"/>
        <v/>
      </c>
      <c r="BV73" s="66"/>
      <c r="BW73" s="75"/>
      <c r="BX73" s="66"/>
      <c r="BY73" s="75"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BZ73" s="66"/>
      <c r="CA73" s="75"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CB73" s="66"/>
      <c r="CC73" s="75"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CD73" s="66"/>
      <c r="CE73" s="75"/>
      <c r="CF73" s="66"/>
      <c r="CK73" s="75"/>
      <c r="CL73" s="66"/>
      <c r="CM73" s="75"/>
      <c r="CN73" s="66"/>
      <c r="CO73" s="75"/>
      <c r="CP73" s="66"/>
      <c r="CQ73" s="66"/>
      <c r="CR73" s="75" t="str">
        <f t="shared" si="17"/>
        <v/>
      </c>
      <c r="CS73" s="66"/>
      <c r="CT73" s="75"/>
      <c r="CU73" s="66"/>
      <c r="CV73" s="75"/>
      <c r="CW73" s="66"/>
      <c r="CX73" s="75"/>
      <c r="CY73" s="66"/>
      <c r="CZ73" s="75"/>
      <c r="DA73" s="66"/>
      <c r="DB73" s="75" t="str">
        <f>IFERROR(IF(B73&lt;&gt;"", IF(AND(INDEX(Paste_Here!AK$2:AK$850, MATCH(B73, Paste_Here!A$2:A$850, 0))&lt;&gt;"", ISNUMBER(VALUE(INDEX(Paste_Here!AK$2:AK$850, MATCH(B73, Paste_Here!A$2:A$850, 0))))), INDEX(Paste_Here!AK$2:AK$850, MATCH(B73, Paste_Here!A$2:A$850, 0)), ""), ""), "")</f>
        <v/>
      </c>
      <c r="DC73" s="66"/>
      <c r="DD73" s="75" t="str">
        <f>IFERROR(IF(B73&lt;&gt;"", IF(ISNUMBER(SEARCH("highrisk", LOWER(INDEX(Paste_Here!AL$2:AL$850, MATCH(B73, Paste_Here!A$2:A$850, 0))))), "High Risk", IF(ISNUMBER(SEARCH("lowrisk", LOWER(INDEX(Paste_Here!AL$2:AL$850, MATCH(B73, Paste_Here!A$2:A$850, 0))))), "Low Risk", IF(ISNUMBER(SEARCH("somerisk", LOWER(INDEX(Paste_Here!AL$2:AL$850, MATCH(B73, Paste_Here!A$2:A$850, 0))))), "Some Risk", IF(ISNUMBER(SEARCH("ot", LOWER(INDEX(Paste_Here!AL$2:AL$850, MATCH(B73, Paste_Here!A$2:A$850, 0))))), "OT", "")))), ""), "")</f>
        <v/>
      </c>
      <c r="DE73" s="66"/>
      <c r="DF73" s="75" t="str">
        <f>IFERROR(IF(B73&lt;&gt;"", IF(AND(INDEX(Paste_Here!AM$2:AM$850, MATCH(B73, Paste_Here!A$2:A$850, 0))&lt;&gt;"", ISNUMBER(VALUE(INDEX(Paste_Here!AM$2:AM$850, MATCH(B73, Paste_Here!A$2:A$850, 0))))), INDEX(Paste_Here!AM$2:AM$850, MATCH(B73, Paste_Here!A$2:A$850, 0)), ""), ""), "")</f>
        <v/>
      </c>
      <c r="DG73" s="66"/>
      <c r="DH73" s="75" t="str">
        <f>IFERROR(IF(B73&lt;&gt;"", IF(ISNUMBER(SEARCH("highrisk", LOWER(INDEX(Paste_Here!AN$2:AN$850, MATCH(B73, Paste_Here!A$2:A$850, 0))))), "High Risk", IF(ISNUMBER(SEARCH("lowrisk", LOWER(INDEX(Paste_Here!AN$2:AN$850, MATCH(B73, Paste_Here!A$2:A$850, 0))))), "Low Risk", IF(ISNUMBER(SEARCH("somerisk", LOWER(INDEX(Paste_Here!AN$2:AN$850, MATCH(B73, Paste_Here!A$2:A$850, 0))))), "Some Risk", IF(ISNUMBER(SEARCH("ot", LOWER(INDEX(Paste_Here!AN$2:AN$850, MATCH(B73, Paste_Here!A$2:A$850, 0))))), "OT", "")))), ""), "")</f>
        <v/>
      </c>
      <c r="DI73" s="66"/>
      <c r="DJ73" s="66"/>
      <c r="DK73" s="75" t="str">
        <f t="shared" si="18"/>
        <v/>
      </c>
      <c r="DL73" s="66"/>
      <c r="DM73" s="75" t="str">
        <f>IFERROR(IF(B73&lt;&gt;"", IF(AND(INDEX(Paste_Here!Q$2:Q$850, MATCH(B73, Paste_Here!A$2:A$850, 0))&lt;&gt;"", ISNUMBER(VALUE(INDEX(Paste_Here!Q$2:Q$850, MATCH(B73, Paste_Here!A$2:A$850, 0))))), INDEX(Paste_Here!Q$2:Q$850, MATCH(B73, Paste_Here!A$2:A$850, 0)), ""), ""), "")</f>
        <v/>
      </c>
      <c r="DN73" s="66"/>
      <c r="DO73" s="75" t="str">
        <f>IFERROR(IF(B73&lt;&gt;"", IF(ISNUMBER(SEARCH("highrisk", LOWER(INDEX(Paste_Here!R$2:R$850, MATCH(B73, Paste_Here!A$2:A$850, 0))))), "High Risk", IF(ISNUMBER(SEARCH("lowrisk", LOWER(INDEX(Paste_Here!R$2:R$850, MATCH(B73, Paste_Here!A$2:A$850, 0))))), "Low Risk", IF(ISNUMBER(SEARCH("somerisk", LOWER(INDEX(Paste_Here!R$2:R$850, MATCH(B73, Paste_Here!A$2:A$850, 0))))), "Some Risk", IF(ISNUMBER(SEARCH("ot", LOWER(INDEX(Paste_Here!R$2:R$850, MATCH(B73, Paste_Here!A$2:A$850, 0))))), "OT", "")))), ""), "")</f>
        <v/>
      </c>
      <c r="DP73" s="66"/>
      <c r="DQ73" s="93" t="str">
        <f>IFERROR(IF(B73&lt;&gt;"", IF(AND(INDEX(Paste_Here!S$2:S$850, MATCH(B73, Paste_Here!A$2:A$850, 0))&lt;&gt;"", ISNUMBER(VALUE(INDEX(Paste_Here!S$2:S$850, MATCH(B73, Paste_Here!A$2:A$850, 0))))), INDEX(Paste_Here!S$2:S$850, MATCH(B73, Paste_Here!A$2:A$850, 0)), ""), ""), "")</f>
        <v/>
      </c>
      <c r="DR73" s="66"/>
      <c r="DS73" s="75"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IF(ISNUMBER(SEARCH("ot", LOWER(INDEX(Paste_Here!T$2:T$850, MATCH(B73, Paste_Here!A$2:A$850, 0))))), "OT", "")))), ""), "")</f>
        <v/>
      </c>
      <c r="DT73" s="66"/>
      <c r="DU73" s="75" t="str">
        <f>IFERROR(IF(B73&lt;&gt;"", IF(AND(INDEX(Paste_Here!U$2:U$850, MATCH(B73, Paste_Here!A$2:A$850, 0))&lt;&gt;"", ISNUMBER(VALUE(INDEX(Paste_Here!U$2:U$850, MATCH(B73, Paste_Here!A$2:A$850, 0))))), INDEX(Paste_Here!U$2:U$850, MATCH(B73, Paste_Here!A$2:A$850, 0)), ""), ""), "")</f>
        <v/>
      </c>
      <c r="DV73" s="66"/>
      <c r="DW73" s="93" t="str">
        <f>IFERROR(IF(B73&lt;&gt;"", IF(ISNUMBER(SEARCH("highrisk", LOWER(INDEX(Paste_Here!V$2:V$850, MATCH(B73, Paste_Here!A$2:A$850, 0))))), "High Risk", IF(ISNUMBER(SEARCH("lowrisk", LOWER(INDEX(Paste_Here!V$2:V$850, MATCH(B73, Paste_Here!A$2:A$850, 0))))), "Low Risk", IF(ISNUMBER(SEARCH("somerisk", LOWER(INDEX(Paste_Here!V$2:V$850, MATCH(B73, Paste_Here!A$2:A$850, 0))))), "Some Risk", IF(ISNUMBER(SEARCH("ot", LOWER(INDEX(Paste_Here!V$2:V$850, MATCH(B73, Paste_Here!A$2:A$850, 0))))), "OT", "")))), ""), "")</f>
        <v/>
      </c>
      <c r="DX73" s="66"/>
      <c r="DY73" s="75" t="str">
        <f>IFERROR(IF(B73&lt;&gt;"", IF(AND(INDEX(Paste_Here!W$2:W$850, MATCH(B73, Paste_Here!A$2:A$850, 0))&lt;&gt;"", ISNUMBER(VALUE(INDEX(Paste_Here!W$2:W$850, MATCH(B73, Paste_Here!A$2:A$850, 0))))), INDEX(Paste_Here!W$2:W$850, MATCH(B73, Paste_Here!A$2:A$850, 0)), ""), ""), "")</f>
        <v/>
      </c>
      <c r="DZ73" s="66"/>
      <c r="EA73" s="75" t="str">
        <f>IFERROR(IF(B73&lt;&gt;"", IF(ISNUMBER(SEARCH("highrisk", LOWER(INDEX(Paste_Here!X$2:X$850, MATCH(B73, Paste_Here!A$2:A$850, 0))))), "High Risk", IF(ISNUMBER(SEARCH("lowrisk", LOWER(INDEX(Paste_Here!X$2:X$850, MATCH(B73, Paste_Here!A$2:A$850, 0))))), "Low Risk", IF(ISNUMBER(SEARCH("somerisk", LOWER(INDEX(Paste_Here!X$2:X$850, MATCH(B73, Paste_Here!A$2:A$850, 0))))), "Some Risk", IF(ISNUMBER(SEARCH("ot", LOWER(INDEX(Paste_Here!X$2:X$850, MATCH(B73, Paste_Here!A$2:A$850, 0))))), "OT", "")))), ""), "")</f>
        <v/>
      </c>
      <c r="EB73" s="66"/>
      <c r="EC73" s="66"/>
      <c r="ED73" s="75" t="str">
        <f t="shared" si="23"/>
        <v/>
      </c>
      <c r="EE73" s="66"/>
      <c r="EF73" s="75" t="str">
        <f>IFERROR(IF(B73&lt;&gt;"", IF(AND(INDEX(Paste_Here!AO$2:AO$850, MATCH(B73, Paste_Here!A$2:A$850, 0))&lt;&gt;"", ISNUMBER(VALUE(INDEX(Paste_Here!AO$2:AO$850, MATCH(B73, Paste_Here!A$2:A$850, 0))))), INDEX(Paste_Here!AO$2:AO$850, MATCH(B73, Paste_Here!A$2:A$850, 0)), ""), ""), "")</f>
        <v/>
      </c>
      <c r="EG73" s="66"/>
      <c r="EH73" s="75" t="str">
        <f>IFERROR(IF(B73&lt;&gt;"", IF(ISNUMBER(SEARCH("highrisk", LOWER(INDEX(Paste_Here!AP$2:AP$850, MATCH(B73, Paste_Here!A$2:A$850, 0))))), "High Risk", IF(ISNUMBER(SEARCH("lowrisk", LOWER(INDEX(Paste_Here!AP$2:AP$850, MATCH(B73, Paste_Here!A$2:A$850, 0))))), "Low Risk", IF(ISNUMBER(SEARCH("somerisk", LOWER(INDEX(Paste_Here!AP$2:AP$850, MATCH(B73, Paste_Here!A$2:A$850, 0))))), "Some Risk", IF(ISNUMBER(SEARCH("ot", LOWER(INDEX(Paste_Here!AP$2:AP$850, MATCH(B73, Paste_Here!A$2:A$850, 0))))), "OT", "")))), ""), "")</f>
        <v/>
      </c>
      <c r="EI73" s="66"/>
      <c r="EJ73" s="93"/>
      <c r="EK73" s="66"/>
      <c r="EL73" s="75" t="str">
        <f>IFERROR(IF(B73&lt;&gt;"", IF(AND(INDEX(Paste_Here!AQ$2:AQ$850, MATCH(B73, Paste_Here!A$2:A$850, 0))&lt;&gt;"", ISNUMBER(VALUE(INDEX(Paste_Here!AQ$2:AQ$850, MATCH(B73, Paste_Here!A$2:A$850, 0))))), INDEX(Paste_Here!AQ$2:AQ$850, MATCH(B73, Paste_Here!A$2:A$850, 0)), ""), ""), "")</f>
        <v/>
      </c>
      <c r="EM73" s="66"/>
      <c r="EN73" s="75" t="str">
        <f>IFERROR(IF(B73&lt;&gt;"", IF(ISNUMBER(SEARCH("highrisk", LOWER(INDEX(Paste_Here!AR$2:AR$850, MATCH(B73, Paste_Here!A$2:A$850, 0))))), "High Risk", IF(ISNUMBER(SEARCH("lowrisk", LOWER(INDEX(Paste_Here!AR$2:AR$850, MATCH(B73, Paste_Here!A$2:A$850, 0))))), "Low Risk", IF(ISNUMBER(SEARCH("somerisk", LOWER(INDEX(Paste_Here!AR$2:AR$850, MATCH(B73, Paste_Here!A$2:A$850, 0))))), "Some Risk", IF(ISNUMBER(SEARCH("ot", LOWER(INDEX(Paste_Here!AR$2:AR$850, MATCH(B73, Paste_Here!A$2:A$850, 0))))), "OT", "")))), ""), "")</f>
        <v/>
      </c>
      <c r="EO73" s="66"/>
      <c r="EP73" s="93"/>
      <c r="EQ73" s="66"/>
      <c r="ER73" s="75"/>
      <c r="ES73" s="66"/>
      <c r="ET73" s="75"/>
      <c r="EU73" s="66"/>
      <c r="EV73" s="66"/>
      <c r="EW73" s="75" t="str">
        <f t="shared" si="24"/>
        <v/>
      </c>
      <c r="EX73" s="66"/>
      <c r="EY73" s="75" t="str">
        <f>IFERROR(IF(B73&lt;&gt;"", IF(AND(INDEX(Paste_Here!Y$2:Y$850, MATCH(B73, Paste_Here!A$2:A$850, 0))&lt;&gt;"", ISNUMBER(VALUE(INDEX(Paste_Here!Y$2:Y$850, MATCH(B73, Paste_Here!A$2:A$850, 0))))), INDEX(Paste_Here!Y$2:Y$850, MATCH(B73, Paste_Here!A$2:A$850, 0)), ""), ""), "")</f>
        <v/>
      </c>
      <c r="EZ73" s="66"/>
      <c r="FA73" s="75" t="str">
        <f>IFERROR(IF(B73&lt;&gt;"", IF(ISNUMBER(SEARCH("highrisk", LOWER(INDEX(Paste_Here!Z$2:Z$850, MATCH(B73, Paste_Here!A$2:A$850, 0))))), "High Risk", IF(ISNUMBER(SEARCH("lowrisk", LOWER(INDEX(Paste_Here!Z$2:Z$850, MATCH(B73, Paste_Here!A$2:A$850, 0))))), "Low Risk", IF(ISNUMBER(SEARCH("somerisk", LOWER(INDEX(Paste_Here!Z$2:Z$850, MATCH(B73, Paste_Here!A$2:A$850, 0))))), "Some Risk", IF(ISNUMBER(SEARCH("ot", LOWER(INDEX(Paste_Here!Z$2:Z$850, MATCH(B73, Paste_Here!A$2:A$850, 0))))), "OT", "")))), ""), "")</f>
        <v/>
      </c>
      <c r="FB73" s="66"/>
      <c r="FC73" s="93"/>
      <c r="FD73" s="66"/>
      <c r="FE73" s="75" t="str">
        <f>IFERROR(IF(B73&lt;&gt;"", IF(AND(INDEX(Paste_Here!AA$2:AA$850, MATCH(B73, Paste_Here!A$2:A$850, 0))&lt;&gt;"", ISNUMBER(VALUE(INDEX(Paste_Here!AA$2:AA$850, MATCH(B73, Paste_Here!A$2:A$850, 0))))), INDEX(Paste_Here!AA$2:AA$850, MATCH(B73, Paste_Here!A$2:A$850, 0)), ""), ""), "")</f>
        <v/>
      </c>
      <c r="FF73" s="66"/>
      <c r="FG73" s="75" t="str">
        <f>IFERROR(IF(B73&lt;&gt;"", IF(ISNUMBER(SEARCH("highrisk", LOWER(INDEX(Paste_Here!AB$2:AB$850, MATCH(B73, Paste_Here!A$2:A$850, 0))))), "High Risk", IF(ISNUMBER(SEARCH("lowrisk", LOWER(INDEX(Paste_Here!AB$2:AB$850, MATCH(B73, Paste_Here!A$2:A$850, 0))))), "Low Risk", IF(ISNUMBER(SEARCH("somerisk", LOWER(INDEX(Paste_Here!AB$2:AB$850, MATCH(B73, Paste_Here!A$2:A$850, 0))))), "Some Risk", IF(ISNUMBER(SEARCH("ot", LOWER(INDEX(Paste_Here!AB$2:AB$850, MATCH(B73, Paste_Here!A$2:A$850, 0))))), "OT", "")))), ""), "")</f>
        <v/>
      </c>
      <c r="FH73" s="66"/>
      <c r="FI73" s="93"/>
      <c r="FJ73" s="66"/>
      <c r="FK73" s="75"/>
      <c r="FL73" s="66"/>
      <c r="FM73" s="75"/>
      <c r="FN73" s="66"/>
      <c r="FO73" s="66"/>
      <c r="FP73" s="75" t="str">
        <f t="shared" si="19"/>
        <v/>
      </c>
      <c r="FQ73" s="66"/>
      <c r="FR73" s="75" t="str">
        <f>IFERROR(IF(B73&lt;&gt;"", IF(ISNUMBER(SEARCH("s", LOWER(INDEX(Paste_Here!L$2:L$850, MATCH(B73, Paste_Here!A$2:A$850, 0))))), "Yes", IF(INDEX(Paste_Here!L$2:L$850, MATCH(B73, Paste_Here!A$2:A$850, 0))&lt;&gt;"", "No", "")), ""), "")</f>
        <v/>
      </c>
      <c r="FS73" s="66"/>
      <c r="FT73" s="75" t="str">
        <f>IFERROR(IF(B73&lt;&gt;"", IF(ISNUMBER(SEARCH("yes", LOWER(INDEX(Paste_Here!F$2:F$850, MATCH(B73, Paste_Here!A$2:A$850, 0))))), "Yes", IF(ISNUMBER(SEARCH("no", LOWER(INDEX(Paste_Here!F$2:F$850, MATCH(B73, Paste_Here!A$2:A$850, 0))))), "No", "")), ""), "")</f>
        <v/>
      </c>
      <c r="FU73" s="66"/>
      <c r="FV73" s="75" t="str">
        <f>IFERROR(IF(B73&lt;&gt;"", IF(ISNUMBER(SEARCH("english language learner", LOWER(INDEX(Paste_Here!C$2:C$850, MATCH(B73, Paste_Here!A$2:A$850, 0))))), "Yes", ""), ""), "")</f>
        <v/>
      </c>
      <c r="FW73" s="66"/>
      <c r="FX73" s="75" t="str">
        <f>IFERROR(IF(B73&lt;&gt;"", IF(OR(ISNUMBER(SEARCH("b", LOWER(INDEX(Paste_Here!J$2:J$850, MATCH(B73, Paste_Here!A$2:A$850, 0))))), ISNUMBER(SEARCH("h", LOWER(INDEX(Paste_Here!J$2:J$850, MATCH(B73, Paste_Here!A$2:A$850, 0))))), ISNUMBER(SEARCH("i", LOWER(INDEX(Paste_Here!J$2:J$850, MATCH(B73, Paste_Here!A$2:A$850, 0)))))), "Yes", IF(INDEX(Paste_Here!J$2:J$850, MATCH(B73, Paste_Here!A$2:A$850, 0))&lt;&gt;"", "No", "")), ""), "")</f>
        <v/>
      </c>
      <c r="FY73" s="66"/>
      <c r="FZ73" s="75" t="str">
        <f>IFERROR(IF(B73&lt;&gt;"", IF(ISNUMBER(SEARCH("yes", LOWER(INDEX(Paste_Here!K$2:K$850, MATCH(B73, Paste_Here!A$2:A$850, 0))))), "Yes", IF(ISNUMBER(SEARCH("no", LOWER(INDEX(Paste_Here!K$2:K$850, MATCH(B73, Paste_Here!A$2:A$850, 0))))), "No", "")), ""), "")</f>
        <v/>
      </c>
      <c r="GA73" s="66"/>
      <c r="GB73" s="75" t="str">
        <f>IFERROR(IF(B73&lt;&gt;"", IF(ISNUMBER(SEARCH("transitional 2", LOWER(INDEX(Paste_Here!C$2:C$850, MATCH(B73, Paste_Here!A$2:A$850, 0))))), "T2",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GC73" s="66"/>
      <c r="GD73" s="75"/>
      <c r="GE73" s="66"/>
      <c r="GF73" s="75"/>
      <c r="GG73" s="66"/>
      <c r="GH73" s="75"/>
      <c r="GI73" s="66"/>
      <c r="GK73" s="1" t="str" cm="1">
        <f t="array" ref="GK73">IFERROR(INDEX(Paste_Here!$B$2:$B$850, MATCH(0, COUNTIF(GK$4:GK72, Paste_Here!$B$2:$B$850) + IF(Paste_Here!$B$2:$B$850="", 1, 0), 0)), "")</f>
        <v/>
      </c>
      <c r="GL73" s="1" t="str">
        <f>IF(GK73&lt;&gt;"", INDEX(Paste_Here!$A$2:$A$850, MATCH(GK73, Paste_Here!$B$2:$B$850, 0)), "")</f>
        <v/>
      </c>
      <c r="GM73" s="1" t="str">
        <f t="shared" si="25"/>
        <v/>
      </c>
      <c r="GN73" s="1" t="str" cm="1">
        <f t="array" ref="GN73">IFERROR(INDEX($GM$5:$GM$850, MATCH(SMALL(IF($GM$5:$GM$850&lt;&gt;"", COUNTIF($GM$5:$GM$850, "&lt;"&amp;$GM$5:$GM$850)+1), ROW()-ROW($GN$5)+1), COUNTIF($GM$5:$GM$850, "&lt;"&amp;$GM$5:$GM$850)+1, 0)), "")</f>
        <v/>
      </c>
    </row>
    <row r="74" spans="1:196">
      <c r="A74" s="66"/>
      <c r="B74" s="75" t="str">
        <f t="shared" si="13"/>
        <v/>
      </c>
      <c r="C74" s="66"/>
      <c r="D74" s="75" t="str">
        <f>IFERROR(IF(AND(INDEX(Paste_Here!N$2:N$850, MATCH(B74, Paste_Here!A$2:A$850, 0)) = ""), "", IF(UPPER(INDEX(Paste_Here!N$2:N$850, MATCH(B74, Paste_Here!A$2:A$850, 0))) = "YES", "Yes", IF(UPPER(INDEX(Paste_Here!N$2:N$850, MATCH(B74, Paste_Here!A$2:A$850, 0))) = "NO", "No", ""))), "")</f>
        <v/>
      </c>
      <c r="E74" s="66"/>
      <c r="F74" s="75" t="str">
        <f t="shared" si="20"/>
        <v/>
      </c>
      <c r="G74" s="66"/>
      <c r="H74" s="75" t="str">
        <f t="shared" si="21"/>
        <v/>
      </c>
      <c r="I74" s="66"/>
      <c r="J74" s="75" t="str">
        <f t="shared" si="22"/>
        <v/>
      </c>
      <c r="K74" s="66"/>
      <c r="L74" s="75"/>
      <c r="M74" s="66"/>
      <c r="N74" s="75" t="str">
        <f>IFERROR(IF(B74&lt;&gt;"", IF(AND(INDEX(Paste_Here!AW$2:AW$850, MATCH(B74, Paste_Here!A$2:A$850, 0))&lt;&gt;"", ISNUMBER(VALUE(INDEX(Paste_Here!AW$2:AW$850, MATCH(B74, Paste_Here!A$2:A$850, 0))))), INDEX(Paste_Here!AW$2:AW$850, MATCH(B74, Paste_Here!A$2:A$850, 0)), ""), ""), "")</f>
        <v/>
      </c>
      <c r="O74" s="66"/>
      <c r="P74" s="75" t="str">
        <f>IFERROR(IF(B74&lt;&gt;"", IF(AND(INDEX(Paste_Here!AX$2:AX$850, MATCH(B74, Paste_Here!A$2:A$850, 0))&lt;&gt;"", ISNUMBER(VALUE(INDEX(Paste_Here!AX$2:AX$850, MATCH(B74, Paste_Here!A$2:A$850, 0))))), INDEX(Paste_Here!AX$2:AX$850, MATCH(B74, Paste_Here!A$2:A$850, 0)), ""), ""), "")</f>
        <v/>
      </c>
      <c r="Q74" s="66"/>
      <c r="R74" s="75" t="str">
        <f>IFERROR(IF(B74&lt;&gt;"", IF(AND(INDEX(Paste_Here!AU$2:AU$850, MATCH(B74, Paste_Here!A$2:A$850, 0))&lt;&gt;"", ISNUMBER(VALUE(INDEX(Paste_Here!AU$2:AU$850, MATCH(B74, Paste_Here!A$2:A$850, 0))))), INDEX(Paste_Here!AU$2:AU$850, MATCH(B74, Paste_Here!A$2:A$850, 0)), ""), ""), "")</f>
        <v/>
      </c>
      <c r="S74" s="66"/>
      <c r="T74" s="75" t="str">
        <f>IFERROR(IF(B74&lt;&gt;"", IF(AND(INDEX(Paste_Here!AV$2:AV$850, MATCH(B74, Paste_Here!A$2:A$850, 0))&lt;&gt;"", ISNUMBER(VALUE(INDEX(Paste_Here!AV$2:AV$850, MATCH(B74, Paste_Here!A$2:A$850, 0))))), INDEX(Paste_Here!AV$2:AV$850, MATCH(B74, Paste_Here!A$2:A$850, 0)), ""), ""), "")</f>
        <v/>
      </c>
      <c r="U74" s="66"/>
      <c r="W74" s="66"/>
      <c r="Y74" s="66"/>
      <c r="Z74" s="66"/>
      <c r="AA74" s="75" t="str">
        <f t="shared" si="14"/>
        <v/>
      </c>
      <c r="AB74" s="66"/>
      <c r="AC74" s="75"/>
      <c r="AD74" s="66"/>
      <c r="AE74" s="98"/>
      <c r="AF74" s="66"/>
      <c r="AG74" s="75"/>
      <c r="AH74" s="66"/>
      <c r="AI74" s="75" t="str">
        <f>IFERROR(IF(B74&lt;&gt;"", IF(AND(INDEX(Paste_Here!AC$2:AC$850, MATCH(B74, Paste_Here!A$2:A$850, 0))&lt;&gt;"", ISNUMBER(VALUE(INDEX(Paste_Here!AC$2:AC$850, MATCH(B74, Paste_Here!A$2:A$850, 0))))), INDEX(Paste_Here!AC$2:AC$850, MATCH(B74, Paste_Here!A$2:A$850, 0)), ""), ""), "")</f>
        <v/>
      </c>
      <c r="AJ74" s="66"/>
      <c r="AK74" s="75" t="str">
        <f>IFERROR(IF(B74&lt;&gt;"", IF(ISNUMBER(SEARCH("highrisk", LOWER(INDEX(Paste_Here!AD$2:AD$850, MATCH(B74, Paste_Here!A$2:A$850, 0))))), "High Risk", IF(ISNUMBER(SEARCH("lowrisk", LOWER(INDEX(Paste_Here!AD$2:AD$850, MATCH(B74, Paste_Here!A$2:A$850, 0))))), "Low Risk", IF(ISNUMBER(SEARCH("somerisk", LOWER(INDEX(Paste_Here!AD$2:AD$850, MATCH(B74, Paste_Here!A$2:A$850, 0))))), "Some Risk", IF(ISNUMBER(SEARCH("ot", LOWER(INDEX(Paste_Here!AD$2:AD$850, MATCH(B74, Paste_Here!A$2:A$850, 0))))), "OT", "")))), ""), "")</f>
        <v/>
      </c>
      <c r="AL74" s="66"/>
      <c r="AM74" s="75"/>
      <c r="AN74" s="66"/>
      <c r="AO74" s="75" t="str">
        <f>IFERROR(IF(B74&lt;&gt;"", IF(AND(INDEX(Paste_Here!M$2:M$850, MATCH(B74, Paste_Here!A$2:A$850, 0))&lt;&gt;"", ISNUMBER(VALUE(INDEX(Paste_Here!M$2:M$850, MATCH(B74, Paste_Here!A$2:A$850, 0))))), INDEX(Paste_Here!M$2:M$850, MATCH(B74, Paste_Here!A$2:A$850, 0)), ""), ""), "")</f>
        <v/>
      </c>
      <c r="AP74" s="66"/>
      <c r="AQ74" s="75" t="str">
        <f>IFERROR(IF(B74&lt;&gt;"", IF(ISNUMBER(SEARCH("highrisk", LOWER(INDEX(Paste_Here!N$2:N$850, MATCH(B74, Paste_Here!A$2:A$850, 0))))), "High Risk", IF(ISNUMBER(SEARCH("lowrisk", LOWER(INDEX(Paste_Here!N$2:N$850, MATCH(B74, Paste_Here!A$2:A$850, 0))))), "Low Risk", IF(ISNUMBER(SEARCH("somerisk", LOWER(INDEX(Paste_Here!N$2:N$850, MATCH(B74, Paste_Here!A$2:A$850, 0))))), "Some Risk", IF(ISNUMBER(SEARCH("ot", LOWER(INDEX(Paste_Here!N$2:N$850, MATCH(B74, Paste_Here!A$2:A$850, 0))))), "OT", "")))), ""), "")</f>
        <v/>
      </c>
      <c r="AT74" s="66"/>
      <c r="AU74" s="103"/>
      <c r="AV74" s="66"/>
      <c r="AW74" s="66"/>
      <c r="AX74" s="75" t="str">
        <f t="shared" si="15"/>
        <v/>
      </c>
      <c r="AY74" s="66"/>
      <c r="AZ74" s="75"/>
      <c r="BA74" s="66"/>
      <c r="BB74" s="75"/>
      <c r="BC74" s="66"/>
      <c r="BD74" s="75"/>
      <c r="BE74" s="66"/>
      <c r="BF74" s="75" t="str">
        <f>IFERROR(IF(B74&lt;&gt;"", IF(AND(INDEX(Paste_Here!AE$2:AE$850, MATCH(B74, Paste_Here!A$2:A$850, 0))&lt;&gt;"", ISNUMBER(VALUE(INDEX(Paste_Here!AE$2:AE$850, MATCH(B74, Paste_Here!A$2:A$850, 0))))), INDEX(Paste_Here!AE$2:AE$850, MATCH(B74, Paste_Here!A$2:A$850, 0)), ""), ""), "")</f>
        <v/>
      </c>
      <c r="BG74" s="66"/>
      <c r="BH74" s="75" t="str">
        <f>IFERROR(IF(B74&lt;&gt;"", IF(ISNUMBER(SEARCH("highrisk", LOWER(INDEX(Paste_Here!AF$2:AF$850, MATCH(B74, Paste_Here!A$2:A$850, 0))))), "High Risk", IF(ISNUMBER(SEARCH("lowrisk", LOWER(INDEX(Paste_Here!AF$2:AF$850, MATCH(B74, Paste_Here!A$2:A$850, 0))))), "Low Risk", IF(ISNUMBER(SEARCH("somerisk", LOWER(INDEX(Paste_Here!AF$2:AF$850, MATCH(B74, Paste_Here!A$2:A$850, 0))))), "Some Risk", IF(ISNUMBER(SEARCH("ot", LOWER(INDEX(Paste_Here!AF$2:AF$850, MATCH(B74, Paste_Here!A$2:A$850, 0))))), "OT", "")))), ""), "")</f>
        <v/>
      </c>
      <c r="BI74" s="66"/>
      <c r="BJ74" s="75"/>
      <c r="BK74" s="66"/>
      <c r="BL74" s="75" t="str">
        <f>IFERROR(IF(B74&lt;&gt;"", IF(AND(INDEX(Paste_Here!O$2:O$850, MATCH(B74, Paste_Here!A$2:A$850, 0))&lt;&gt;"", ISNUMBER(VALUE(INDEX(Paste_Here!O$2:O$850, MATCH(B74, Paste_Here!A$2:A$850, 0))))), INDEX(Paste_Here!O$2:O$850, MATCH(B74, Paste_Here!A$2:A$850, 0)), ""), ""), "")</f>
        <v/>
      </c>
      <c r="BM74" s="66"/>
      <c r="BN74" s="75" t="str">
        <f>IFERROR(IF(B74&lt;&gt;"", IF(ISNUMBER(SEARCH("highrisk", LOWER(INDEX(Paste_Here!P$2:P$850, MATCH(B74, Paste_Here!A$2:A$850, 0))))), "High Risk", IF(ISNUMBER(SEARCH("lowrisk", LOWER(INDEX(Paste_Here!P$2:P$850, MATCH(B74, Paste_Here!A$2:A$850, 0))))), "Low Risk", IF(ISNUMBER(SEARCH("somerisk", LOWER(INDEX(Paste_Here!P$2:P$850, MATCH(B74, Paste_Here!A$2:A$850, 0))))), "Some Risk", IF(ISNUMBER(SEARCH("ot", LOWER(INDEX(Paste_Here!P$2:P$850, MATCH(B74, Paste_Here!A$2:A$850, 0))))), "OT", "")))), ""), "")</f>
        <v/>
      </c>
      <c r="BQ74" s="66"/>
      <c r="BR74" s="75"/>
      <c r="BS74" s="66"/>
      <c r="BT74" s="66"/>
      <c r="BU74" s="75" t="str">
        <f t="shared" si="16"/>
        <v/>
      </c>
      <c r="BV74" s="66"/>
      <c r="BW74" s="75"/>
      <c r="BX74" s="66"/>
      <c r="BY74" s="75"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BZ74" s="66"/>
      <c r="CA74" s="75"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CB74" s="66"/>
      <c r="CC74" s="75"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CD74" s="66"/>
      <c r="CE74" s="75"/>
      <c r="CF74" s="66"/>
      <c r="CK74" s="75"/>
      <c r="CL74" s="66"/>
      <c r="CM74" s="75"/>
      <c r="CN74" s="66"/>
      <c r="CO74" s="75"/>
      <c r="CP74" s="66"/>
      <c r="CQ74" s="66"/>
      <c r="CR74" s="75" t="str">
        <f t="shared" si="17"/>
        <v/>
      </c>
      <c r="CS74" s="66"/>
      <c r="CT74" s="75"/>
      <c r="CU74" s="66"/>
      <c r="CV74" s="75"/>
      <c r="CW74" s="66"/>
      <c r="CX74" s="75"/>
      <c r="CY74" s="66"/>
      <c r="CZ74" s="75"/>
      <c r="DA74" s="66"/>
      <c r="DB74" s="75" t="str">
        <f>IFERROR(IF(B74&lt;&gt;"", IF(AND(INDEX(Paste_Here!AK$2:AK$850, MATCH(B74, Paste_Here!A$2:A$850, 0))&lt;&gt;"", ISNUMBER(VALUE(INDEX(Paste_Here!AK$2:AK$850, MATCH(B74, Paste_Here!A$2:A$850, 0))))), INDEX(Paste_Here!AK$2:AK$850, MATCH(B74, Paste_Here!A$2:A$850, 0)), ""), ""), "")</f>
        <v/>
      </c>
      <c r="DC74" s="66"/>
      <c r="DD74" s="75" t="str">
        <f>IFERROR(IF(B74&lt;&gt;"", IF(ISNUMBER(SEARCH("highrisk", LOWER(INDEX(Paste_Here!AL$2:AL$850, MATCH(B74, Paste_Here!A$2:A$850, 0))))), "High Risk", IF(ISNUMBER(SEARCH("lowrisk", LOWER(INDEX(Paste_Here!AL$2:AL$850, MATCH(B74, Paste_Here!A$2:A$850, 0))))), "Low Risk", IF(ISNUMBER(SEARCH("somerisk", LOWER(INDEX(Paste_Here!AL$2:AL$850, MATCH(B74, Paste_Here!A$2:A$850, 0))))), "Some Risk", IF(ISNUMBER(SEARCH("ot", LOWER(INDEX(Paste_Here!AL$2:AL$850, MATCH(B74, Paste_Here!A$2:A$850, 0))))), "OT", "")))), ""), "")</f>
        <v/>
      </c>
      <c r="DE74" s="66"/>
      <c r="DF74" s="75" t="str">
        <f>IFERROR(IF(B74&lt;&gt;"", IF(AND(INDEX(Paste_Here!AM$2:AM$850, MATCH(B74, Paste_Here!A$2:A$850, 0))&lt;&gt;"", ISNUMBER(VALUE(INDEX(Paste_Here!AM$2:AM$850, MATCH(B74, Paste_Here!A$2:A$850, 0))))), INDEX(Paste_Here!AM$2:AM$850, MATCH(B74, Paste_Here!A$2:A$850, 0)), ""), ""), "")</f>
        <v/>
      </c>
      <c r="DG74" s="66"/>
      <c r="DH74" s="75" t="str">
        <f>IFERROR(IF(B74&lt;&gt;"", IF(ISNUMBER(SEARCH("highrisk", LOWER(INDEX(Paste_Here!AN$2:AN$850, MATCH(B74, Paste_Here!A$2:A$850, 0))))), "High Risk", IF(ISNUMBER(SEARCH("lowrisk", LOWER(INDEX(Paste_Here!AN$2:AN$850, MATCH(B74, Paste_Here!A$2:A$850, 0))))), "Low Risk", IF(ISNUMBER(SEARCH("somerisk", LOWER(INDEX(Paste_Here!AN$2:AN$850, MATCH(B74, Paste_Here!A$2:A$850, 0))))), "Some Risk", IF(ISNUMBER(SEARCH("ot", LOWER(INDEX(Paste_Here!AN$2:AN$850, MATCH(B74, Paste_Here!A$2:A$850, 0))))), "OT", "")))), ""), "")</f>
        <v/>
      </c>
      <c r="DI74" s="66"/>
      <c r="DJ74" s="66"/>
      <c r="DK74" s="75" t="str">
        <f t="shared" si="18"/>
        <v/>
      </c>
      <c r="DL74" s="66"/>
      <c r="DM74" s="75" t="str">
        <f>IFERROR(IF(B74&lt;&gt;"", IF(AND(INDEX(Paste_Here!Q$2:Q$850, MATCH(B74, Paste_Here!A$2:A$850, 0))&lt;&gt;"", ISNUMBER(VALUE(INDEX(Paste_Here!Q$2:Q$850, MATCH(B74, Paste_Here!A$2:A$850, 0))))), INDEX(Paste_Here!Q$2:Q$850, MATCH(B74, Paste_Here!A$2:A$850, 0)), ""), ""), "")</f>
        <v/>
      </c>
      <c r="DN74" s="66"/>
      <c r="DO74" s="75" t="str">
        <f>IFERROR(IF(B74&lt;&gt;"", IF(ISNUMBER(SEARCH("highrisk", LOWER(INDEX(Paste_Here!R$2:R$850, MATCH(B74, Paste_Here!A$2:A$850, 0))))), "High Risk", IF(ISNUMBER(SEARCH("lowrisk", LOWER(INDEX(Paste_Here!R$2:R$850, MATCH(B74, Paste_Here!A$2:A$850, 0))))), "Low Risk", IF(ISNUMBER(SEARCH("somerisk", LOWER(INDEX(Paste_Here!R$2:R$850, MATCH(B74, Paste_Here!A$2:A$850, 0))))), "Some Risk", IF(ISNUMBER(SEARCH("ot", LOWER(INDEX(Paste_Here!R$2:R$850, MATCH(B74, Paste_Here!A$2:A$850, 0))))), "OT", "")))), ""), "")</f>
        <v/>
      </c>
      <c r="DP74" s="66"/>
      <c r="DQ74" s="93" t="str">
        <f>IFERROR(IF(B74&lt;&gt;"", IF(AND(INDEX(Paste_Here!S$2:S$850, MATCH(B74, Paste_Here!A$2:A$850, 0))&lt;&gt;"", ISNUMBER(VALUE(INDEX(Paste_Here!S$2:S$850, MATCH(B74, Paste_Here!A$2:A$850, 0))))), INDEX(Paste_Here!S$2:S$850, MATCH(B74, Paste_Here!A$2:A$850, 0)), ""), ""), "")</f>
        <v/>
      </c>
      <c r="DR74" s="66"/>
      <c r="DS74" s="75"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IF(ISNUMBER(SEARCH("ot", LOWER(INDEX(Paste_Here!T$2:T$850, MATCH(B74, Paste_Here!A$2:A$850, 0))))), "OT", "")))), ""), "")</f>
        <v/>
      </c>
      <c r="DT74" s="66"/>
      <c r="DU74" s="75" t="str">
        <f>IFERROR(IF(B74&lt;&gt;"", IF(AND(INDEX(Paste_Here!U$2:U$850, MATCH(B74, Paste_Here!A$2:A$850, 0))&lt;&gt;"", ISNUMBER(VALUE(INDEX(Paste_Here!U$2:U$850, MATCH(B74, Paste_Here!A$2:A$850, 0))))), INDEX(Paste_Here!U$2:U$850, MATCH(B74, Paste_Here!A$2:A$850, 0)), ""), ""), "")</f>
        <v/>
      </c>
      <c r="DV74" s="66"/>
      <c r="DW74" s="93" t="str">
        <f>IFERROR(IF(B74&lt;&gt;"", IF(ISNUMBER(SEARCH("highrisk", LOWER(INDEX(Paste_Here!V$2:V$850, MATCH(B74, Paste_Here!A$2:A$850, 0))))), "High Risk", IF(ISNUMBER(SEARCH("lowrisk", LOWER(INDEX(Paste_Here!V$2:V$850, MATCH(B74, Paste_Here!A$2:A$850, 0))))), "Low Risk", IF(ISNUMBER(SEARCH("somerisk", LOWER(INDEX(Paste_Here!V$2:V$850, MATCH(B74, Paste_Here!A$2:A$850, 0))))), "Some Risk", IF(ISNUMBER(SEARCH("ot", LOWER(INDEX(Paste_Here!V$2:V$850, MATCH(B74, Paste_Here!A$2:A$850, 0))))), "OT", "")))), ""), "")</f>
        <v/>
      </c>
      <c r="DX74" s="66"/>
      <c r="DY74" s="75" t="str">
        <f>IFERROR(IF(B74&lt;&gt;"", IF(AND(INDEX(Paste_Here!W$2:W$850, MATCH(B74, Paste_Here!A$2:A$850, 0))&lt;&gt;"", ISNUMBER(VALUE(INDEX(Paste_Here!W$2:W$850, MATCH(B74, Paste_Here!A$2:A$850, 0))))), INDEX(Paste_Here!W$2:W$850, MATCH(B74, Paste_Here!A$2:A$850, 0)), ""), ""), "")</f>
        <v/>
      </c>
      <c r="DZ74" s="66"/>
      <c r="EA74" s="75" t="str">
        <f>IFERROR(IF(B74&lt;&gt;"", IF(ISNUMBER(SEARCH("highrisk", LOWER(INDEX(Paste_Here!X$2:X$850, MATCH(B74, Paste_Here!A$2:A$850, 0))))), "High Risk", IF(ISNUMBER(SEARCH("lowrisk", LOWER(INDEX(Paste_Here!X$2:X$850, MATCH(B74, Paste_Here!A$2:A$850, 0))))), "Low Risk", IF(ISNUMBER(SEARCH("somerisk", LOWER(INDEX(Paste_Here!X$2:X$850, MATCH(B74, Paste_Here!A$2:A$850, 0))))), "Some Risk", IF(ISNUMBER(SEARCH("ot", LOWER(INDEX(Paste_Here!X$2:X$850, MATCH(B74, Paste_Here!A$2:A$850, 0))))), "OT", "")))), ""), "")</f>
        <v/>
      </c>
      <c r="EB74" s="66"/>
      <c r="EC74" s="66"/>
      <c r="ED74" s="75" t="str">
        <f t="shared" si="23"/>
        <v/>
      </c>
      <c r="EE74" s="66"/>
      <c r="EF74" s="75" t="str">
        <f>IFERROR(IF(B74&lt;&gt;"", IF(AND(INDEX(Paste_Here!AO$2:AO$850, MATCH(B74, Paste_Here!A$2:A$850, 0))&lt;&gt;"", ISNUMBER(VALUE(INDEX(Paste_Here!AO$2:AO$850, MATCH(B74, Paste_Here!A$2:A$850, 0))))), INDEX(Paste_Here!AO$2:AO$850, MATCH(B74, Paste_Here!A$2:A$850, 0)), ""), ""), "")</f>
        <v/>
      </c>
      <c r="EG74" s="66"/>
      <c r="EH74" s="75" t="str">
        <f>IFERROR(IF(B74&lt;&gt;"", IF(ISNUMBER(SEARCH("highrisk", LOWER(INDEX(Paste_Here!AP$2:AP$850, MATCH(B74, Paste_Here!A$2:A$850, 0))))), "High Risk", IF(ISNUMBER(SEARCH("lowrisk", LOWER(INDEX(Paste_Here!AP$2:AP$850, MATCH(B74, Paste_Here!A$2:A$850, 0))))), "Low Risk", IF(ISNUMBER(SEARCH("somerisk", LOWER(INDEX(Paste_Here!AP$2:AP$850, MATCH(B74, Paste_Here!A$2:A$850, 0))))), "Some Risk", IF(ISNUMBER(SEARCH("ot", LOWER(INDEX(Paste_Here!AP$2:AP$850, MATCH(B74, Paste_Here!A$2:A$850, 0))))), "OT", "")))), ""), "")</f>
        <v/>
      </c>
      <c r="EI74" s="66"/>
      <c r="EJ74" s="93"/>
      <c r="EK74" s="66"/>
      <c r="EL74" s="75" t="str">
        <f>IFERROR(IF(B74&lt;&gt;"", IF(AND(INDEX(Paste_Here!AQ$2:AQ$850, MATCH(B74, Paste_Here!A$2:A$850, 0))&lt;&gt;"", ISNUMBER(VALUE(INDEX(Paste_Here!AQ$2:AQ$850, MATCH(B74, Paste_Here!A$2:A$850, 0))))), INDEX(Paste_Here!AQ$2:AQ$850, MATCH(B74, Paste_Here!A$2:A$850, 0)), ""), ""), "")</f>
        <v/>
      </c>
      <c r="EM74" s="66"/>
      <c r="EN74" s="75" t="str">
        <f>IFERROR(IF(B74&lt;&gt;"", IF(ISNUMBER(SEARCH("highrisk", LOWER(INDEX(Paste_Here!AR$2:AR$850, MATCH(B74, Paste_Here!A$2:A$850, 0))))), "High Risk", IF(ISNUMBER(SEARCH("lowrisk", LOWER(INDEX(Paste_Here!AR$2:AR$850, MATCH(B74, Paste_Here!A$2:A$850, 0))))), "Low Risk", IF(ISNUMBER(SEARCH("somerisk", LOWER(INDEX(Paste_Here!AR$2:AR$850, MATCH(B74, Paste_Here!A$2:A$850, 0))))), "Some Risk", IF(ISNUMBER(SEARCH("ot", LOWER(INDEX(Paste_Here!AR$2:AR$850, MATCH(B74, Paste_Here!A$2:A$850, 0))))), "OT", "")))), ""), "")</f>
        <v/>
      </c>
      <c r="EO74" s="66"/>
      <c r="EP74" s="93"/>
      <c r="EQ74" s="66"/>
      <c r="ER74" s="75"/>
      <c r="ES74" s="66"/>
      <c r="ET74" s="75"/>
      <c r="EU74" s="66"/>
      <c r="EV74" s="66"/>
      <c r="EW74" s="75" t="str">
        <f t="shared" si="24"/>
        <v/>
      </c>
      <c r="EX74" s="66"/>
      <c r="EY74" s="75" t="str">
        <f>IFERROR(IF(B74&lt;&gt;"", IF(AND(INDEX(Paste_Here!Y$2:Y$850, MATCH(B74, Paste_Here!A$2:A$850, 0))&lt;&gt;"", ISNUMBER(VALUE(INDEX(Paste_Here!Y$2:Y$850, MATCH(B74, Paste_Here!A$2:A$850, 0))))), INDEX(Paste_Here!Y$2:Y$850, MATCH(B74, Paste_Here!A$2:A$850, 0)), ""), ""), "")</f>
        <v/>
      </c>
      <c r="EZ74" s="66"/>
      <c r="FA74" s="75" t="str">
        <f>IFERROR(IF(B74&lt;&gt;"", IF(ISNUMBER(SEARCH("highrisk", LOWER(INDEX(Paste_Here!Z$2:Z$850, MATCH(B74, Paste_Here!A$2:A$850, 0))))), "High Risk", IF(ISNUMBER(SEARCH("lowrisk", LOWER(INDEX(Paste_Here!Z$2:Z$850, MATCH(B74, Paste_Here!A$2:A$850, 0))))), "Low Risk", IF(ISNUMBER(SEARCH("somerisk", LOWER(INDEX(Paste_Here!Z$2:Z$850, MATCH(B74, Paste_Here!A$2:A$850, 0))))), "Some Risk", IF(ISNUMBER(SEARCH("ot", LOWER(INDEX(Paste_Here!Z$2:Z$850, MATCH(B74, Paste_Here!A$2:A$850, 0))))), "OT", "")))), ""), "")</f>
        <v/>
      </c>
      <c r="FB74" s="66"/>
      <c r="FC74" s="93"/>
      <c r="FD74" s="66"/>
      <c r="FE74" s="75" t="str">
        <f>IFERROR(IF(B74&lt;&gt;"", IF(AND(INDEX(Paste_Here!AA$2:AA$850, MATCH(B74, Paste_Here!A$2:A$850, 0))&lt;&gt;"", ISNUMBER(VALUE(INDEX(Paste_Here!AA$2:AA$850, MATCH(B74, Paste_Here!A$2:A$850, 0))))), INDEX(Paste_Here!AA$2:AA$850, MATCH(B74, Paste_Here!A$2:A$850, 0)), ""), ""), "")</f>
        <v/>
      </c>
      <c r="FF74" s="66"/>
      <c r="FG74" s="75" t="str">
        <f>IFERROR(IF(B74&lt;&gt;"", IF(ISNUMBER(SEARCH("highrisk", LOWER(INDEX(Paste_Here!AB$2:AB$850, MATCH(B74, Paste_Here!A$2:A$850, 0))))), "High Risk", IF(ISNUMBER(SEARCH("lowrisk", LOWER(INDEX(Paste_Here!AB$2:AB$850, MATCH(B74, Paste_Here!A$2:A$850, 0))))), "Low Risk", IF(ISNUMBER(SEARCH("somerisk", LOWER(INDEX(Paste_Here!AB$2:AB$850, MATCH(B74, Paste_Here!A$2:A$850, 0))))), "Some Risk", IF(ISNUMBER(SEARCH("ot", LOWER(INDEX(Paste_Here!AB$2:AB$850, MATCH(B74, Paste_Here!A$2:A$850, 0))))), "OT", "")))), ""), "")</f>
        <v/>
      </c>
      <c r="FH74" s="66"/>
      <c r="FI74" s="93"/>
      <c r="FJ74" s="66"/>
      <c r="FK74" s="75"/>
      <c r="FL74" s="66"/>
      <c r="FM74" s="75"/>
      <c r="FN74" s="66"/>
      <c r="FO74" s="66"/>
      <c r="FP74" s="75" t="str">
        <f t="shared" si="19"/>
        <v/>
      </c>
      <c r="FQ74" s="66"/>
      <c r="FR74" s="75" t="str">
        <f>IFERROR(IF(B74&lt;&gt;"", IF(ISNUMBER(SEARCH("s", LOWER(INDEX(Paste_Here!L$2:L$850, MATCH(B74, Paste_Here!A$2:A$850, 0))))), "Yes", IF(INDEX(Paste_Here!L$2:L$850, MATCH(B74, Paste_Here!A$2:A$850, 0))&lt;&gt;"", "No", "")), ""), "")</f>
        <v/>
      </c>
      <c r="FS74" s="66"/>
      <c r="FT74" s="75" t="str">
        <f>IFERROR(IF(B74&lt;&gt;"", IF(ISNUMBER(SEARCH("yes", LOWER(INDEX(Paste_Here!F$2:F$850, MATCH(B74, Paste_Here!A$2:A$850, 0))))), "Yes", IF(ISNUMBER(SEARCH("no", LOWER(INDEX(Paste_Here!F$2:F$850, MATCH(B74, Paste_Here!A$2:A$850, 0))))), "No", "")), ""), "")</f>
        <v/>
      </c>
      <c r="FU74" s="66"/>
      <c r="FV74" s="75" t="str">
        <f>IFERROR(IF(B74&lt;&gt;"", IF(ISNUMBER(SEARCH("english language learner", LOWER(INDEX(Paste_Here!C$2:C$850, MATCH(B74, Paste_Here!A$2:A$850, 0))))), "Yes", ""), ""), "")</f>
        <v/>
      </c>
      <c r="FW74" s="66"/>
      <c r="FX74" s="75" t="str">
        <f>IFERROR(IF(B74&lt;&gt;"", IF(OR(ISNUMBER(SEARCH("b", LOWER(INDEX(Paste_Here!J$2:J$850, MATCH(B74, Paste_Here!A$2:A$850, 0))))), ISNUMBER(SEARCH("h", LOWER(INDEX(Paste_Here!J$2:J$850, MATCH(B74, Paste_Here!A$2:A$850, 0))))), ISNUMBER(SEARCH("i", LOWER(INDEX(Paste_Here!J$2:J$850, MATCH(B74, Paste_Here!A$2:A$850, 0)))))), "Yes", IF(INDEX(Paste_Here!J$2:J$850, MATCH(B74, Paste_Here!A$2:A$850, 0))&lt;&gt;"", "No", "")), ""), "")</f>
        <v/>
      </c>
      <c r="FY74" s="66"/>
      <c r="FZ74" s="75" t="str">
        <f>IFERROR(IF(B74&lt;&gt;"", IF(ISNUMBER(SEARCH("yes", LOWER(INDEX(Paste_Here!K$2:K$850, MATCH(B74, Paste_Here!A$2:A$850, 0))))), "Yes", IF(ISNUMBER(SEARCH("no", LOWER(INDEX(Paste_Here!K$2:K$850, MATCH(B74, Paste_Here!A$2:A$850, 0))))), "No", "")), ""), "")</f>
        <v/>
      </c>
      <c r="GA74" s="66"/>
      <c r="GB74" s="75" t="str">
        <f>IFERROR(IF(B74&lt;&gt;"", IF(ISNUMBER(SEARCH("transitional 2", LOWER(INDEX(Paste_Here!C$2:C$850, MATCH(B74, Paste_Here!A$2:A$850, 0))))), "T2",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GC74" s="66"/>
      <c r="GD74" s="75"/>
      <c r="GE74" s="66"/>
      <c r="GF74" s="75"/>
      <c r="GG74" s="66"/>
      <c r="GH74" s="75"/>
      <c r="GI74" s="66"/>
      <c r="GK74" s="1" t="str" cm="1">
        <f t="array" ref="GK74">IFERROR(INDEX(Paste_Here!$B$2:$B$850, MATCH(0, COUNTIF(GK$4:GK73, Paste_Here!$B$2:$B$850) + IF(Paste_Here!$B$2:$B$850="", 1, 0), 0)), "")</f>
        <v/>
      </c>
      <c r="GL74" s="1" t="str">
        <f>IF(GK74&lt;&gt;"", INDEX(Paste_Here!$A$2:$A$850, MATCH(GK74, Paste_Here!$B$2:$B$850, 0)), "")</f>
        <v/>
      </c>
      <c r="GM74" s="1" t="str">
        <f t="shared" si="25"/>
        <v/>
      </c>
      <c r="GN74" s="1" t="str" cm="1">
        <f t="array" ref="GN74">IFERROR(INDEX($GM$5:$GM$850, MATCH(SMALL(IF($GM$5:$GM$850&lt;&gt;"", COUNTIF($GM$5:$GM$850, "&lt;"&amp;$GM$5:$GM$850)+1), ROW()-ROW($GN$5)+1), COUNTIF($GM$5:$GM$850, "&lt;"&amp;$GM$5:$GM$850)+1, 0)), "")</f>
        <v/>
      </c>
    </row>
    <row r="75" spans="1:196">
      <c r="A75" s="66"/>
      <c r="B75" s="75" t="str">
        <f t="shared" si="13"/>
        <v/>
      </c>
      <c r="C75" s="66"/>
      <c r="D75" s="75" t="str">
        <f>IFERROR(IF(AND(INDEX(Paste_Here!N$2:N$850, MATCH(B75, Paste_Here!A$2:A$850, 0)) = ""), "", IF(UPPER(INDEX(Paste_Here!N$2:N$850, MATCH(B75, Paste_Here!A$2:A$850, 0))) = "YES", "Yes", IF(UPPER(INDEX(Paste_Here!N$2:N$850, MATCH(B75, Paste_Here!A$2:A$850, 0))) = "NO", "No", ""))), "")</f>
        <v/>
      </c>
      <c r="E75" s="66"/>
      <c r="F75" s="75" t="str">
        <f t="shared" si="20"/>
        <v/>
      </c>
      <c r="G75" s="66"/>
      <c r="H75" s="75" t="str">
        <f t="shared" si="21"/>
        <v/>
      </c>
      <c r="I75" s="66"/>
      <c r="J75" s="75" t="str">
        <f t="shared" si="22"/>
        <v/>
      </c>
      <c r="K75" s="66"/>
      <c r="L75" s="75"/>
      <c r="M75" s="66"/>
      <c r="N75" s="75" t="str">
        <f>IFERROR(IF(B75&lt;&gt;"", IF(AND(INDEX(Paste_Here!AW$2:AW$850, MATCH(B75, Paste_Here!A$2:A$850, 0))&lt;&gt;"", ISNUMBER(VALUE(INDEX(Paste_Here!AW$2:AW$850, MATCH(B75, Paste_Here!A$2:A$850, 0))))), INDEX(Paste_Here!AW$2:AW$850, MATCH(B75, Paste_Here!A$2:A$850, 0)), ""), ""), "")</f>
        <v/>
      </c>
      <c r="O75" s="66"/>
      <c r="P75" s="75" t="str">
        <f>IFERROR(IF(B75&lt;&gt;"", IF(AND(INDEX(Paste_Here!AX$2:AX$850, MATCH(B75, Paste_Here!A$2:A$850, 0))&lt;&gt;"", ISNUMBER(VALUE(INDEX(Paste_Here!AX$2:AX$850, MATCH(B75, Paste_Here!A$2:A$850, 0))))), INDEX(Paste_Here!AX$2:AX$850, MATCH(B75, Paste_Here!A$2:A$850, 0)), ""), ""), "")</f>
        <v/>
      </c>
      <c r="Q75" s="66"/>
      <c r="R75" s="75" t="str">
        <f>IFERROR(IF(B75&lt;&gt;"", IF(AND(INDEX(Paste_Here!AU$2:AU$850, MATCH(B75, Paste_Here!A$2:A$850, 0))&lt;&gt;"", ISNUMBER(VALUE(INDEX(Paste_Here!AU$2:AU$850, MATCH(B75, Paste_Here!A$2:A$850, 0))))), INDEX(Paste_Here!AU$2:AU$850, MATCH(B75, Paste_Here!A$2:A$850, 0)), ""), ""), "")</f>
        <v/>
      </c>
      <c r="S75" s="66"/>
      <c r="T75" s="75" t="str">
        <f>IFERROR(IF(B75&lt;&gt;"", IF(AND(INDEX(Paste_Here!AV$2:AV$850, MATCH(B75, Paste_Here!A$2:A$850, 0))&lt;&gt;"", ISNUMBER(VALUE(INDEX(Paste_Here!AV$2:AV$850, MATCH(B75, Paste_Here!A$2:A$850, 0))))), INDEX(Paste_Here!AV$2:AV$850, MATCH(B75, Paste_Here!A$2:A$850, 0)), ""), ""), "")</f>
        <v/>
      </c>
      <c r="U75" s="66"/>
      <c r="W75" s="66"/>
      <c r="Y75" s="66"/>
      <c r="Z75" s="66"/>
      <c r="AA75" s="75" t="str">
        <f t="shared" si="14"/>
        <v/>
      </c>
      <c r="AB75" s="66"/>
      <c r="AC75" s="75"/>
      <c r="AD75" s="66"/>
      <c r="AE75" s="98"/>
      <c r="AF75" s="66"/>
      <c r="AG75" s="75"/>
      <c r="AH75" s="66"/>
      <c r="AI75" s="75" t="str">
        <f>IFERROR(IF(B75&lt;&gt;"", IF(AND(INDEX(Paste_Here!AC$2:AC$850, MATCH(B75, Paste_Here!A$2:A$850, 0))&lt;&gt;"", ISNUMBER(VALUE(INDEX(Paste_Here!AC$2:AC$850, MATCH(B75, Paste_Here!A$2:A$850, 0))))), INDEX(Paste_Here!AC$2:AC$850, MATCH(B75, Paste_Here!A$2:A$850, 0)), ""), ""), "")</f>
        <v/>
      </c>
      <c r="AJ75" s="66"/>
      <c r="AK75" s="75" t="str">
        <f>IFERROR(IF(B75&lt;&gt;"", IF(ISNUMBER(SEARCH("highrisk", LOWER(INDEX(Paste_Here!AD$2:AD$850, MATCH(B75, Paste_Here!A$2:A$850, 0))))), "High Risk", IF(ISNUMBER(SEARCH("lowrisk", LOWER(INDEX(Paste_Here!AD$2:AD$850, MATCH(B75, Paste_Here!A$2:A$850, 0))))), "Low Risk", IF(ISNUMBER(SEARCH("somerisk", LOWER(INDEX(Paste_Here!AD$2:AD$850, MATCH(B75, Paste_Here!A$2:A$850, 0))))), "Some Risk", IF(ISNUMBER(SEARCH("ot", LOWER(INDEX(Paste_Here!AD$2:AD$850, MATCH(B75, Paste_Here!A$2:A$850, 0))))), "OT", "")))), ""), "")</f>
        <v/>
      </c>
      <c r="AL75" s="66"/>
      <c r="AM75" s="75"/>
      <c r="AN75" s="66"/>
      <c r="AO75" s="75" t="str">
        <f>IFERROR(IF(B75&lt;&gt;"", IF(AND(INDEX(Paste_Here!M$2:M$850, MATCH(B75, Paste_Here!A$2:A$850, 0))&lt;&gt;"", ISNUMBER(VALUE(INDEX(Paste_Here!M$2:M$850, MATCH(B75, Paste_Here!A$2:A$850, 0))))), INDEX(Paste_Here!M$2:M$850, MATCH(B75, Paste_Here!A$2:A$850, 0)), ""), ""), "")</f>
        <v/>
      </c>
      <c r="AP75" s="66"/>
      <c r="AQ75" s="75" t="str">
        <f>IFERROR(IF(B75&lt;&gt;"", IF(ISNUMBER(SEARCH("highrisk", LOWER(INDEX(Paste_Here!N$2:N$850, MATCH(B75, Paste_Here!A$2:A$850, 0))))), "High Risk", IF(ISNUMBER(SEARCH("lowrisk", LOWER(INDEX(Paste_Here!N$2:N$850, MATCH(B75, Paste_Here!A$2:A$850, 0))))), "Low Risk", IF(ISNUMBER(SEARCH("somerisk", LOWER(INDEX(Paste_Here!N$2:N$850, MATCH(B75, Paste_Here!A$2:A$850, 0))))), "Some Risk", IF(ISNUMBER(SEARCH("ot", LOWER(INDEX(Paste_Here!N$2:N$850, MATCH(B75, Paste_Here!A$2:A$850, 0))))), "OT", "")))), ""), "")</f>
        <v/>
      </c>
      <c r="AT75" s="66"/>
      <c r="AU75" s="103"/>
      <c r="AV75" s="66"/>
      <c r="AW75" s="66"/>
      <c r="AX75" s="75" t="str">
        <f t="shared" si="15"/>
        <v/>
      </c>
      <c r="AY75" s="66"/>
      <c r="AZ75" s="75"/>
      <c r="BA75" s="66"/>
      <c r="BB75" s="75"/>
      <c r="BC75" s="66"/>
      <c r="BD75" s="75"/>
      <c r="BE75" s="66"/>
      <c r="BF75" s="75" t="str">
        <f>IFERROR(IF(B75&lt;&gt;"", IF(AND(INDEX(Paste_Here!AE$2:AE$850, MATCH(B75, Paste_Here!A$2:A$850, 0))&lt;&gt;"", ISNUMBER(VALUE(INDEX(Paste_Here!AE$2:AE$850, MATCH(B75, Paste_Here!A$2:A$850, 0))))), INDEX(Paste_Here!AE$2:AE$850, MATCH(B75, Paste_Here!A$2:A$850, 0)), ""), ""), "")</f>
        <v/>
      </c>
      <c r="BG75" s="66"/>
      <c r="BH75" s="75" t="str">
        <f>IFERROR(IF(B75&lt;&gt;"", IF(ISNUMBER(SEARCH("highrisk", LOWER(INDEX(Paste_Here!AF$2:AF$850, MATCH(B75, Paste_Here!A$2:A$850, 0))))), "High Risk", IF(ISNUMBER(SEARCH("lowrisk", LOWER(INDEX(Paste_Here!AF$2:AF$850, MATCH(B75, Paste_Here!A$2:A$850, 0))))), "Low Risk", IF(ISNUMBER(SEARCH("somerisk", LOWER(INDEX(Paste_Here!AF$2:AF$850, MATCH(B75, Paste_Here!A$2:A$850, 0))))), "Some Risk", IF(ISNUMBER(SEARCH("ot", LOWER(INDEX(Paste_Here!AF$2:AF$850, MATCH(B75, Paste_Here!A$2:A$850, 0))))), "OT", "")))), ""), "")</f>
        <v/>
      </c>
      <c r="BI75" s="66"/>
      <c r="BJ75" s="75"/>
      <c r="BK75" s="66"/>
      <c r="BL75" s="75" t="str">
        <f>IFERROR(IF(B75&lt;&gt;"", IF(AND(INDEX(Paste_Here!O$2:O$850, MATCH(B75, Paste_Here!A$2:A$850, 0))&lt;&gt;"", ISNUMBER(VALUE(INDEX(Paste_Here!O$2:O$850, MATCH(B75, Paste_Here!A$2:A$850, 0))))), INDEX(Paste_Here!O$2:O$850, MATCH(B75, Paste_Here!A$2:A$850, 0)), ""), ""), "")</f>
        <v/>
      </c>
      <c r="BM75" s="66"/>
      <c r="BN75" s="75" t="str">
        <f>IFERROR(IF(B75&lt;&gt;"", IF(ISNUMBER(SEARCH("highrisk", LOWER(INDEX(Paste_Here!P$2:P$850, MATCH(B75, Paste_Here!A$2:A$850, 0))))), "High Risk", IF(ISNUMBER(SEARCH("lowrisk", LOWER(INDEX(Paste_Here!P$2:P$850, MATCH(B75, Paste_Here!A$2:A$850, 0))))), "Low Risk", IF(ISNUMBER(SEARCH("somerisk", LOWER(INDEX(Paste_Here!P$2:P$850, MATCH(B75, Paste_Here!A$2:A$850, 0))))), "Some Risk", IF(ISNUMBER(SEARCH("ot", LOWER(INDEX(Paste_Here!P$2:P$850, MATCH(B75, Paste_Here!A$2:A$850, 0))))), "OT", "")))), ""), "")</f>
        <v/>
      </c>
      <c r="BQ75" s="66"/>
      <c r="BR75" s="75"/>
      <c r="BS75" s="66"/>
      <c r="BT75" s="66"/>
      <c r="BU75" s="75" t="str">
        <f t="shared" si="16"/>
        <v/>
      </c>
      <c r="BV75" s="66"/>
      <c r="BW75" s="75"/>
      <c r="BX75" s="66"/>
      <c r="BY75" s="75"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BZ75" s="66"/>
      <c r="CA75" s="75"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CB75" s="66"/>
      <c r="CC75" s="75"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CD75" s="66"/>
      <c r="CE75" s="75"/>
      <c r="CF75" s="66"/>
      <c r="CK75" s="75"/>
      <c r="CL75" s="66"/>
      <c r="CM75" s="75"/>
      <c r="CN75" s="66"/>
      <c r="CO75" s="75"/>
      <c r="CP75" s="66"/>
      <c r="CQ75" s="66"/>
      <c r="CR75" s="75" t="str">
        <f t="shared" si="17"/>
        <v/>
      </c>
      <c r="CS75" s="66"/>
      <c r="CT75" s="75"/>
      <c r="CU75" s="66"/>
      <c r="CV75" s="75"/>
      <c r="CW75" s="66"/>
      <c r="CX75" s="75"/>
      <c r="CY75" s="66"/>
      <c r="CZ75" s="75"/>
      <c r="DA75" s="66"/>
      <c r="DB75" s="75" t="str">
        <f>IFERROR(IF(B75&lt;&gt;"", IF(AND(INDEX(Paste_Here!AK$2:AK$850, MATCH(B75, Paste_Here!A$2:A$850, 0))&lt;&gt;"", ISNUMBER(VALUE(INDEX(Paste_Here!AK$2:AK$850, MATCH(B75, Paste_Here!A$2:A$850, 0))))), INDEX(Paste_Here!AK$2:AK$850, MATCH(B75, Paste_Here!A$2:A$850, 0)), ""), ""), "")</f>
        <v/>
      </c>
      <c r="DC75" s="66"/>
      <c r="DD75" s="75" t="str">
        <f>IFERROR(IF(B75&lt;&gt;"", IF(ISNUMBER(SEARCH("highrisk", LOWER(INDEX(Paste_Here!AL$2:AL$850, MATCH(B75, Paste_Here!A$2:A$850, 0))))), "High Risk", IF(ISNUMBER(SEARCH("lowrisk", LOWER(INDEX(Paste_Here!AL$2:AL$850, MATCH(B75, Paste_Here!A$2:A$850, 0))))), "Low Risk", IF(ISNUMBER(SEARCH("somerisk", LOWER(INDEX(Paste_Here!AL$2:AL$850, MATCH(B75, Paste_Here!A$2:A$850, 0))))), "Some Risk", IF(ISNUMBER(SEARCH("ot", LOWER(INDEX(Paste_Here!AL$2:AL$850, MATCH(B75, Paste_Here!A$2:A$850, 0))))), "OT", "")))), ""), "")</f>
        <v/>
      </c>
      <c r="DE75" s="66"/>
      <c r="DF75" s="75" t="str">
        <f>IFERROR(IF(B75&lt;&gt;"", IF(AND(INDEX(Paste_Here!AM$2:AM$850, MATCH(B75, Paste_Here!A$2:A$850, 0))&lt;&gt;"", ISNUMBER(VALUE(INDEX(Paste_Here!AM$2:AM$850, MATCH(B75, Paste_Here!A$2:A$850, 0))))), INDEX(Paste_Here!AM$2:AM$850, MATCH(B75, Paste_Here!A$2:A$850, 0)), ""), ""), "")</f>
        <v/>
      </c>
      <c r="DG75" s="66"/>
      <c r="DH75" s="75" t="str">
        <f>IFERROR(IF(B75&lt;&gt;"", IF(ISNUMBER(SEARCH("highrisk", LOWER(INDEX(Paste_Here!AN$2:AN$850, MATCH(B75, Paste_Here!A$2:A$850, 0))))), "High Risk", IF(ISNUMBER(SEARCH("lowrisk", LOWER(INDEX(Paste_Here!AN$2:AN$850, MATCH(B75, Paste_Here!A$2:A$850, 0))))), "Low Risk", IF(ISNUMBER(SEARCH("somerisk", LOWER(INDEX(Paste_Here!AN$2:AN$850, MATCH(B75, Paste_Here!A$2:A$850, 0))))), "Some Risk", IF(ISNUMBER(SEARCH("ot", LOWER(INDEX(Paste_Here!AN$2:AN$850, MATCH(B75, Paste_Here!A$2:A$850, 0))))), "OT", "")))), ""), "")</f>
        <v/>
      </c>
      <c r="DI75" s="66"/>
      <c r="DJ75" s="66"/>
      <c r="DK75" s="75" t="str">
        <f t="shared" si="18"/>
        <v/>
      </c>
      <c r="DL75" s="66"/>
      <c r="DM75" s="75" t="str">
        <f>IFERROR(IF(B75&lt;&gt;"", IF(AND(INDEX(Paste_Here!Q$2:Q$850, MATCH(B75, Paste_Here!A$2:A$850, 0))&lt;&gt;"", ISNUMBER(VALUE(INDEX(Paste_Here!Q$2:Q$850, MATCH(B75, Paste_Here!A$2:A$850, 0))))), INDEX(Paste_Here!Q$2:Q$850, MATCH(B75, Paste_Here!A$2:A$850, 0)), ""), ""), "")</f>
        <v/>
      </c>
      <c r="DN75" s="66"/>
      <c r="DO75" s="75" t="str">
        <f>IFERROR(IF(B75&lt;&gt;"", IF(ISNUMBER(SEARCH("highrisk", LOWER(INDEX(Paste_Here!R$2:R$850, MATCH(B75, Paste_Here!A$2:A$850, 0))))), "High Risk", IF(ISNUMBER(SEARCH("lowrisk", LOWER(INDEX(Paste_Here!R$2:R$850, MATCH(B75, Paste_Here!A$2:A$850, 0))))), "Low Risk", IF(ISNUMBER(SEARCH("somerisk", LOWER(INDEX(Paste_Here!R$2:R$850, MATCH(B75, Paste_Here!A$2:A$850, 0))))), "Some Risk", IF(ISNUMBER(SEARCH("ot", LOWER(INDEX(Paste_Here!R$2:R$850, MATCH(B75, Paste_Here!A$2:A$850, 0))))), "OT", "")))), ""), "")</f>
        <v/>
      </c>
      <c r="DP75" s="66"/>
      <c r="DQ75" s="93" t="str">
        <f>IFERROR(IF(B75&lt;&gt;"", IF(AND(INDEX(Paste_Here!S$2:S$850, MATCH(B75, Paste_Here!A$2:A$850, 0))&lt;&gt;"", ISNUMBER(VALUE(INDEX(Paste_Here!S$2:S$850, MATCH(B75, Paste_Here!A$2:A$850, 0))))), INDEX(Paste_Here!S$2:S$850, MATCH(B75, Paste_Here!A$2:A$850, 0)), ""), ""), "")</f>
        <v/>
      </c>
      <c r="DR75" s="66"/>
      <c r="DS75" s="75"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IF(ISNUMBER(SEARCH("ot", LOWER(INDEX(Paste_Here!T$2:T$850, MATCH(B75, Paste_Here!A$2:A$850, 0))))), "OT", "")))), ""), "")</f>
        <v/>
      </c>
      <c r="DT75" s="66"/>
      <c r="DU75" s="75" t="str">
        <f>IFERROR(IF(B75&lt;&gt;"", IF(AND(INDEX(Paste_Here!U$2:U$850, MATCH(B75, Paste_Here!A$2:A$850, 0))&lt;&gt;"", ISNUMBER(VALUE(INDEX(Paste_Here!U$2:U$850, MATCH(B75, Paste_Here!A$2:A$850, 0))))), INDEX(Paste_Here!U$2:U$850, MATCH(B75, Paste_Here!A$2:A$850, 0)), ""), ""), "")</f>
        <v/>
      </c>
      <c r="DV75" s="66"/>
      <c r="DW75" s="93" t="str">
        <f>IFERROR(IF(B75&lt;&gt;"", IF(ISNUMBER(SEARCH("highrisk", LOWER(INDEX(Paste_Here!V$2:V$850, MATCH(B75, Paste_Here!A$2:A$850, 0))))), "High Risk", IF(ISNUMBER(SEARCH("lowrisk", LOWER(INDEX(Paste_Here!V$2:V$850, MATCH(B75, Paste_Here!A$2:A$850, 0))))), "Low Risk", IF(ISNUMBER(SEARCH("somerisk", LOWER(INDEX(Paste_Here!V$2:V$850, MATCH(B75, Paste_Here!A$2:A$850, 0))))), "Some Risk", IF(ISNUMBER(SEARCH("ot", LOWER(INDEX(Paste_Here!V$2:V$850, MATCH(B75, Paste_Here!A$2:A$850, 0))))), "OT", "")))), ""), "")</f>
        <v/>
      </c>
      <c r="DX75" s="66"/>
      <c r="DY75" s="75" t="str">
        <f>IFERROR(IF(B75&lt;&gt;"", IF(AND(INDEX(Paste_Here!W$2:W$850, MATCH(B75, Paste_Here!A$2:A$850, 0))&lt;&gt;"", ISNUMBER(VALUE(INDEX(Paste_Here!W$2:W$850, MATCH(B75, Paste_Here!A$2:A$850, 0))))), INDEX(Paste_Here!W$2:W$850, MATCH(B75, Paste_Here!A$2:A$850, 0)), ""), ""), "")</f>
        <v/>
      </c>
      <c r="DZ75" s="66"/>
      <c r="EA75" s="75" t="str">
        <f>IFERROR(IF(B75&lt;&gt;"", IF(ISNUMBER(SEARCH("highrisk", LOWER(INDEX(Paste_Here!X$2:X$850, MATCH(B75, Paste_Here!A$2:A$850, 0))))), "High Risk", IF(ISNUMBER(SEARCH("lowrisk", LOWER(INDEX(Paste_Here!X$2:X$850, MATCH(B75, Paste_Here!A$2:A$850, 0))))), "Low Risk", IF(ISNUMBER(SEARCH("somerisk", LOWER(INDEX(Paste_Here!X$2:X$850, MATCH(B75, Paste_Here!A$2:A$850, 0))))), "Some Risk", IF(ISNUMBER(SEARCH("ot", LOWER(INDEX(Paste_Here!X$2:X$850, MATCH(B75, Paste_Here!A$2:A$850, 0))))), "OT", "")))), ""), "")</f>
        <v/>
      </c>
      <c r="EB75" s="66"/>
      <c r="EC75" s="66"/>
      <c r="ED75" s="75" t="str">
        <f t="shared" si="23"/>
        <v/>
      </c>
      <c r="EE75" s="66"/>
      <c r="EF75" s="75" t="str">
        <f>IFERROR(IF(B75&lt;&gt;"", IF(AND(INDEX(Paste_Here!AO$2:AO$850, MATCH(B75, Paste_Here!A$2:A$850, 0))&lt;&gt;"", ISNUMBER(VALUE(INDEX(Paste_Here!AO$2:AO$850, MATCH(B75, Paste_Here!A$2:A$850, 0))))), INDEX(Paste_Here!AO$2:AO$850, MATCH(B75, Paste_Here!A$2:A$850, 0)), ""), ""), "")</f>
        <v/>
      </c>
      <c r="EG75" s="66"/>
      <c r="EH75" s="75" t="str">
        <f>IFERROR(IF(B75&lt;&gt;"", IF(ISNUMBER(SEARCH("highrisk", LOWER(INDEX(Paste_Here!AP$2:AP$850, MATCH(B75, Paste_Here!A$2:A$850, 0))))), "High Risk", IF(ISNUMBER(SEARCH("lowrisk", LOWER(INDEX(Paste_Here!AP$2:AP$850, MATCH(B75, Paste_Here!A$2:A$850, 0))))), "Low Risk", IF(ISNUMBER(SEARCH("somerisk", LOWER(INDEX(Paste_Here!AP$2:AP$850, MATCH(B75, Paste_Here!A$2:A$850, 0))))), "Some Risk", IF(ISNUMBER(SEARCH("ot", LOWER(INDEX(Paste_Here!AP$2:AP$850, MATCH(B75, Paste_Here!A$2:A$850, 0))))), "OT", "")))), ""), "")</f>
        <v/>
      </c>
      <c r="EI75" s="66"/>
      <c r="EJ75" s="93"/>
      <c r="EK75" s="66"/>
      <c r="EL75" s="75" t="str">
        <f>IFERROR(IF(B75&lt;&gt;"", IF(AND(INDEX(Paste_Here!AQ$2:AQ$850, MATCH(B75, Paste_Here!A$2:A$850, 0))&lt;&gt;"", ISNUMBER(VALUE(INDEX(Paste_Here!AQ$2:AQ$850, MATCH(B75, Paste_Here!A$2:A$850, 0))))), INDEX(Paste_Here!AQ$2:AQ$850, MATCH(B75, Paste_Here!A$2:A$850, 0)), ""), ""), "")</f>
        <v/>
      </c>
      <c r="EM75" s="66"/>
      <c r="EN75" s="75" t="str">
        <f>IFERROR(IF(B75&lt;&gt;"", IF(ISNUMBER(SEARCH("highrisk", LOWER(INDEX(Paste_Here!AR$2:AR$850, MATCH(B75, Paste_Here!A$2:A$850, 0))))), "High Risk", IF(ISNUMBER(SEARCH("lowrisk", LOWER(INDEX(Paste_Here!AR$2:AR$850, MATCH(B75, Paste_Here!A$2:A$850, 0))))), "Low Risk", IF(ISNUMBER(SEARCH("somerisk", LOWER(INDEX(Paste_Here!AR$2:AR$850, MATCH(B75, Paste_Here!A$2:A$850, 0))))), "Some Risk", IF(ISNUMBER(SEARCH("ot", LOWER(INDEX(Paste_Here!AR$2:AR$850, MATCH(B75, Paste_Here!A$2:A$850, 0))))), "OT", "")))), ""), "")</f>
        <v/>
      </c>
      <c r="EO75" s="66"/>
      <c r="EP75" s="93"/>
      <c r="EQ75" s="66"/>
      <c r="ER75" s="75"/>
      <c r="ES75" s="66"/>
      <c r="ET75" s="75"/>
      <c r="EU75" s="66"/>
      <c r="EV75" s="66"/>
      <c r="EW75" s="75" t="str">
        <f t="shared" si="24"/>
        <v/>
      </c>
      <c r="EX75" s="66"/>
      <c r="EY75" s="75" t="str">
        <f>IFERROR(IF(B75&lt;&gt;"", IF(AND(INDEX(Paste_Here!Y$2:Y$850, MATCH(B75, Paste_Here!A$2:A$850, 0))&lt;&gt;"", ISNUMBER(VALUE(INDEX(Paste_Here!Y$2:Y$850, MATCH(B75, Paste_Here!A$2:A$850, 0))))), INDEX(Paste_Here!Y$2:Y$850, MATCH(B75, Paste_Here!A$2:A$850, 0)), ""), ""), "")</f>
        <v/>
      </c>
      <c r="EZ75" s="66"/>
      <c r="FA75" s="75" t="str">
        <f>IFERROR(IF(B75&lt;&gt;"", IF(ISNUMBER(SEARCH("highrisk", LOWER(INDEX(Paste_Here!Z$2:Z$850, MATCH(B75, Paste_Here!A$2:A$850, 0))))), "High Risk", IF(ISNUMBER(SEARCH("lowrisk", LOWER(INDEX(Paste_Here!Z$2:Z$850, MATCH(B75, Paste_Here!A$2:A$850, 0))))), "Low Risk", IF(ISNUMBER(SEARCH("somerisk", LOWER(INDEX(Paste_Here!Z$2:Z$850, MATCH(B75, Paste_Here!A$2:A$850, 0))))), "Some Risk", IF(ISNUMBER(SEARCH("ot", LOWER(INDEX(Paste_Here!Z$2:Z$850, MATCH(B75, Paste_Here!A$2:A$850, 0))))), "OT", "")))), ""), "")</f>
        <v/>
      </c>
      <c r="FB75" s="66"/>
      <c r="FC75" s="93"/>
      <c r="FD75" s="66"/>
      <c r="FE75" s="75" t="str">
        <f>IFERROR(IF(B75&lt;&gt;"", IF(AND(INDEX(Paste_Here!AA$2:AA$850, MATCH(B75, Paste_Here!A$2:A$850, 0))&lt;&gt;"", ISNUMBER(VALUE(INDEX(Paste_Here!AA$2:AA$850, MATCH(B75, Paste_Here!A$2:A$850, 0))))), INDEX(Paste_Here!AA$2:AA$850, MATCH(B75, Paste_Here!A$2:A$850, 0)), ""), ""), "")</f>
        <v/>
      </c>
      <c r="FF75" s="66"/>
      <c r="FG75" s="75" t="str">
        <f>IFERROR(IF(B75&lt;&gt;"", IF(ISNUMBER(SEARCH("highrisk", LOWER(INDEX(Paste_Here!AB$2:AB$850, MATCH(B75, Paste_Here!A$2:A$850, 0))))), "High Risk", IF(ISNUMBER(SEARCH("lowrisk", LOWER(INDEX(Paste_Here!AB$2:AB$850, MATCH(B75, Paste_Here!A$2:A$850, 0))))), "Low Risk", IF(ISNUMBER(SEARCH("somerisk", LOWER(INDEX(Paste_Here!AB$2:AB$850, MATCH(B75, Paste_Here!A$2:A$850, 0))))), "Some Risk", IF(ISNUMBER(SEARCH("ot", LOWER(INDEX(Paste_Here!AB$2:AB$850, MATCH(B75, Paste_Here!A$2:A$850, 0))))), "OT", "")))), ""), "")</f>
        <v/>
      </c>
      <c r="FH75" s="66"/>
      <c r="FI75" s="93"/>
      <c r="FJ75" s="66"/>
      <c r="FK75" s="75"/>
      <c r="FL75" s="66"/>
      <c r="FM75" s="75"/>
      <c r="FN75" s="66"/>
      <c r="FO75" s="66"/>
      <c r="FP75" s="75" t="str">
        <f t="shared" si="19"/>
        <v/>
      </c>
      <c r="FQ75" s="66"/>
      <c r="FR75" s="75" t="str">
        <f>IFERROR(IF(B75&lt;&gt;"", IF(ISNUMBER(SEARCH("s", LOWER(INDEX(Paste_Here!L$2:L$850, MATCH(B75, Paste_Here!A$2:A$850, 0))))), "Yes", IF(INDEX(Paste_Here!L$2:L$850, MATCH(B75, Paste_Here!A$2:A$850, 0))&lt;&gt;"", "No", "")), ""), "")</f>
        <v/>
      </c>
      <c r="FS75" s="66"/>
      <c r="FT75" s="75" t="str">
        <f>IFERROR(IF(B75&lt;&gt;"", IF(ISNUMBER(SEARCH("yes", LOWER(INDEX(Paste_Here!F$2:F$850, MATCH(B75, Paste_Here!A$2:A$850, 0))))), "Yes", IF(ISNUMBER(SEARCH("no", LOWER(INDEX(Paste_Here!F$2:F$850, MATCH(B75, Paste_Here!A$2:A$850, 0))))), "No", "")), ""), "")</f>
        <v/>
      </c>
      <c r="FU75" s="66"/>
      <c r="FV75" s="75" t="str">
        <f>IFERROR(IF(B75&lt;&gt;"", IF(ISNUMBER(SEARCH("english language learner", LOWER(INDEX(Paste_Here!C$2:C$850, MATCH(B75, Paste_Here!A$2:A$850, 0))))), "Yes", ""), ""), "")</f>
        <v/>
      </c>
      <c r="FW75" s="66"/>
      <c r="FX75" s="75" t="str">
        <f>IFERROR(IF(B75&lt;&gt;"", IF(OR(ISNUMBER(SEARCH("b", LOWER(INDEX(Paste_Here!J$2:J$850, MATCH(B75, Paste_Here!A$2:A$850, 0))))), ISNUMBER(SEARCH("h", LOWER(INDEX(Paste_Here!J$2:J$850, MATCH(B75, Paste_Here!A$2:A$850, 0))))), ISNUMBER(SEARCH("i", LOWER(INDEX(Paste_Here!J$2:J$850, MATCH(B75, Paste_Here!A$2:A$850, 0)))))), "Yes", IF(INDEX(Paste_Here!J$2:J$850, MATCH(B75, Paste_Here!A$2:A$850, 0))&lt;&gt;"", "No", "")), ""), "")</f>
        <v/>
      </c>
      <c r="FY75" s="66"/>
      <c r="FZ75" s="75" t="str">
        <f>IFERROR(IF(B75&lt;&gt;"", IF(ISNUMBER(SEARCH("yes", LOWER(INDEX(Paste_Here!K$2:K$850, MATCH(B75, Paste_Here!A$2:A$850, 0))))), "Yes", IF(ISNUMBER(SEARCH("no", LOWER(INDEX(Paste_Here!K$2:K$850, MATCH(B75, Paste_Here!A$2:A$850, 0))))), "No", "")), ""), "")</f>
        <v/>
      </c>
      <c r="GA75" s="66"/>
      <c r="GB75" s="75" t="str">
        <f>IFERROR(IF(B75&lt;&gt;"", IF(ISNUMBER(SEARCH("transitional 2", LOWER(INDEX(Paste_Here!C$2:C$850, MATCH(B75, Paste_Here!A$2:A$850, 0))))), "T2",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GC75" s="66"/>
      <c r="GD75" s="75"/>
      <c r="GE75" s="66"/>
      <c r="GF75" s="75"/>
      <c r="GG75" s="66"/>
      <c r="GH75" s="75"/>
      <c r="GI75" s="66"/>
      <c r="GK75" s="1" t="str" cm="1">
        <f t="array" ref="GK75">IFERROR(INDEX(Paste_Here!$B$2:$B$850, MATCH(0, COUNTIF(GK$4:GK74, Paste_Here!$B$2:$B$850) + IF(Paste_Here!$B$2:$B$850="", 1, 0), 0)), "")</f>
        <v/>
      </c>
      <c r="GL75" s="1" t="str">
        <f>IF(GK75&lt;&gt;"", INDEX(Paste_Here!$A$2:$A$850, MATCH(GK75, Paste_Here!$B$2:$B$850, 0)), "")</f>
        <v/>
      </c>
      <c r="GM75" s="1" t="str">
        <f t="shared" si="25"/>
        <v/>
      </c>
      <c r="GN75" s="1" t="str" cm="1">
        <f t="array" ref="GN75">IFERROR(INDEX($GM$5:$GM$850, MATCH(SMALL(IF($GM$5:$GM$850&lt;&gt;"", COUNTIF($GM$5:$GM$850, "&lt;"&amp;$GM$5:$GM$850)+1), ROW()-ROW($GN$5)+1), COUNTIF($GM$5:$GM$850, "&lt;"&amp;$GM$5:$GM$850)+1, 0)), "")</f>
        <v/>
      </c>
    </row>
    <row r="76" spans="1:196">
      <c r="A76" s="66"/>
      <c r="B76" s="75" t="str">
        <f t="shared" si="13"/>
        <v/>
      </c>
      <c r="C76" s="66"/>
      <c r="D76" s="75" t="str">
        <f>IFERROR(IF(AND(INDEX(Paste_Here!N$2:N$850, MATCH(B76, Paste_Here!A$2:A$850, 0)) = ""), "", IF(UPPER(INDEX(Paste_Here!N$2:N$850, MATCH(B76, Paste_Here!A$2:A$850, 0))) = "YES", "Yes", IF(UPPER(INDEX(Paste_Here!N$2:N$850, MATCH(B76, Paste_Here!A$2:A$850, 0))) = "NO", "No", ""))), "")</f>
        <v/>
      </c>
      <c r="E76" s="66"/>
      <c r="F76" s="75" t="str">
        <f t="shared" si="20"/>
        <v/>
      </c>
      <c r="G76" s="66"/>
      <c r="H76" s="75" t="str">
        <f t="shared" si="21"/>
        <v/>
      </c>
      <c r="I76" s="66"/>
      <c r="J76" s="75" t="str">
        <f t="shared" si="22"/>
        <v/>
      </c>
      <c r="K76" s="66"/>
      <c r="L76" s="75"/>
      <c r="M76" s="66"/>
      <c r="N76" s="75" t="str">
        <f>IFERROR(IF(B76&lt;&gt;"", IF(AND(INDEX(Paste_Here!AW$2:AW$850, MATCH(B76, Paste_Here!A$2:A$850, 0))&lt;&gt;"", ISNUMBER(VALUE(INDEX(Paste_Here!AW$2:AW$850, MATCH(B76, Paste_Here!A$2:A$850, 0))))), INDEX(Paste_Here!AW$2:AW$850, MATCH(B76, Paste_Here!A$2:A$850, 0)), ""), ""), "")</f>
        <v/>
      </c>
      <c r="O76" s="66"/>
      <c r="P76" s="75" t="str">
        <f>IFERROR(IF(B76&lt;&gt;"", IF(AND(INDEX(Paste_Here!AX$2:AX$850, MATCH(B76, Paste_Here!A$2:A$850, 0))&lt;&gt;"", ISNUMBER(VALUE(INDEX(Paste_Here!AX$2:AX$850, MATCH(B76, Paste_Here!A$2:A$850, 0))))), INDEX(Paste_Here!AX$2:AX$850, MATCH(B76, Paste_Here!A$2:A$850, 0)), ""), ""), "")</f>
        <v/>
      </c>
      <c r="Q76" s="66"/>
      <c r="R76" s="75" t="str">
        <f>IFERROR(IF(B76&lt;&gt;"", IF(AND(INDEX(Paste_Here!AU$2:AU$850, MATCH(B76, Paste_Here!A$2:A$850, 0))&lt;&gt;"", ISNUMBER(VALUE(INDEX(Paste_Here!AU$2:AU$850, MATCH(B76, Paste_Here!A$2:A$850, 0))))), INDEX(Paste_Here!AU$2:AU$850, MATCH(B76, Paste_Here!A$2:A$850, 0)), ""), ""), "")</f>
        <v/>
      </c>
      <c r="S76" s="66"/>
      <c r="T76" s="75" t="str">
        <f>IFERROR(IF(B76&lt;&gt;"", IF(AND(INDEX(Paste_Here!AV$2:AV$850, MATCH(B76, Paste_Here!A$2:A$850, 0))&lt;&gt;"", ISNUMBER(VALUE(INDEX(Paste_Here!AV$2:AV$850, MATCH(B76, Paste_Here!A$2:A$850, 0))))), INDEX(Paste_Here!AV$2:AV$850, MATCH(B76, Paste_Here!A$2:A$850, 0)), ""), ""), "")</f>
        <v/>
      </c>
      <c r="U76" s="66"/>
      <c r="W76" s="66"/>
      <c r="Y76" s="66"/>
      <c r="Z76" s="66"/>
      <c r="AA76" s="75" t="str">
        <f t="shared" si="14"/>
        <v/>
      </c>
      <c r="AB76" s="66"/>
      <c r="AC76" s="75"/>
      <c r="AD76" s="66"/>
      <c r="AE76" s="98"/>
      <c r="AF76" s="66"/>
      <c r="AG76" s="75"/>
      <c r="AH76" s="66"/>
      <c r="AI76" s="75" t="str">
        <f>IFERROR(IF(B76&lt;&gt;"", IF(AND(INDEX(Paste_Here!AC$2:AC$850, MATCH(B76, Paste_Here!A$2:A$850, 0))&lt;&gt;"", ISNUMBER(VALUE(INDEX(Paste_Here!AC$2:AC$850, MATCH(B76, Paste_Here!A$2:A$850, 0))))), INDEX(Paste_Here!AC$2:AC$850, MATCH(B76, Paste_Here!A$2:A$850, 0)), ""), ""), "")</f>
        <v/>
      </c>
      <c r="AJ76" s="66"/>
      <c r="AK76" s="75" t="str">
        <f>IFERROR(IF(B76&lt;&gt;"", IF(ISNUMBER(SEARCH("highrisk", LOWER(INDEX(Paste_Here!AD$2:AD$850, MATCH(B76, Paste_Here!A$2:A$850, 0))))), "High Risk", IF(ISNUMBER(SEARCH("lowrisk", LOWER(INDEX(Paste_Here!AD$2:AD$850, MATCH(B76, Paste_Here!A$2:A$850, 0))))), "Low Risk", IF(ISNUMBER(SEARCH("somerisk", LOWER(INDEX(Paste_Here!AD$2:AD$850, MATCH(B76, Paste_Here!A$2:A$850, 0))))), "Some Risk", IF(ISNUMBER(SEARCH("ot", LOWER(INDEX(Paste_Here!AD$2:AD$850, MATCH(B76, Paste_Here!A$2:A$850, 0))))), "OT", "")))), ""), "")</f>
        <v/>
      </c>
      <c r="AL76" s="66"/>
      <c r="AM76" s="75"/>
      <c r="AN76" s="66"/>
      <c r="AO76" s="75" t="str">
        <f>IFERROR(IF(B76&lt;&gt;"", IF(AND(INDEX(Paste_Here!M$2:M$850, MATCH(B76, Paste_Here!A$2:A$850, 0))&lt;&gt;"", ISNUMBER(VALUE(INDEX(Paste_Here!M$2:M$850, MATCH(B76, Paste_Here!A$2:A$850, 0))))), INDEX(Paste_Here!M$2:M$850, MATCH(B76, Paste_Here!A$2:A$850, 0)), ""), ""), "")</f>
        <v/>
      </c>
      <c r="AP76" s="66"/>
      <c r="AQ76" s="75" t="str">
        <f>IFERROR(IF(B76&lt;&gt;"", IF(ISNUMBER(SEARCH("highrisk", LOWER(INDEX(Paste_Here!N$2:N$850, MATCH(B76, Paste_Here!A$2:A$850, 0))))), "High Risk", IF(ISNUMBER(SEARCH("lowrisk", LOWER(INDEX(Paste_Here!N$2:N$850, MATCH(B76, Paste_Here!A$2:A$850, 0))))), "Low Risk", IF(ISNUMBER(SEARCH("somerisk", LOWER(INDEX(Paste_Here!N$2:N$850, MATCH(B76, Paste_Here!A$2:A$850, 0))))), "Some Risk", IF(ISNUMBER(SEARCH("ot", LOWER(INDEX(Paste_Here!N$2:N$850, MATCH(B76, Paste_Here!A$2:A$850, 0))))), "OT", "")))), ""), "")</f>
        <v/>
      </c>
      <c r="AT76" s="66"/>
      <c r="AU76" s="103"/>
      <c r="AV76" s="66"/>
      <c r="AW76" s="66"/>
      <c r="AX76" s="75" t="str">
        <f t="shared" si="15"/>
        <v/>
      </c>
      <c r="AY76" s="66"/>
      <c r="AZ76" s="75"/>
      <c r="BA76" s="66"/>
      <c r="BB76" s="75"/>
      <c r="BC76" s="66"/>
      <c r="BD76" s="75"/>
      <c r="BE76" s="66"/>
      <c r="BF76" s="75" t="str">
        <f>IFERROR(IF(B76&lt;&gt;"", IF(AND(INDEX(Paste_Here!AE$2:AE$850, MATCH(B76, Paste_Here!A$2:A$850, 0))&lt;&gt;"", ISNUMBER(VALUE(INDEX(Paste_Here!AE$2:AE$850, MATCH(B76, Paste_Here!A$2:A$850, 0))))), INDEX(Paste_Here!AE$2:AE$850, MATCH(B76, Paste_Here!A$2:A$850, 0)), ""), ""), "")</f>
        <v/>
      </c>
      <c r="BG76" s="66"/>
      <c r="BH76" s="75" t="str">
        <f>IFERROR(IF(B76&lt;&gt;"", IF(ISNUMBER(SEARCH("highrisk", LOWER(INDEX(Paste_Here!AF$2:AF$850, MATCH(B76, Paste_Here!A$2:A$850, 0))))), "High Risk", IF(ISNUMBER(SEARCH("lowrisk", LOWER(INDEX(Paste_Here!AF$2:AF$850, MATCH(B76, Paste_Here!A$2:A$850, 0))))), "Low Risk", IF(ISNUMBER(SEARCH("somerisk", LOWER(INDEX(Paste_Here!AF$2:AF$850, MATCH(B76, Paste_Here!A$2:A$850, 0))))), "Some Risk", IF(ISNUMBER(SEARCH("ot", LOWER(INDEX(Paste_Here!AF$2:AF$850, MATCH(B76, Paste_Here!A$2:A$850, 0))))), "OT", "")))), ""), "")</f>
        <v/>
      </c>
      <c r="BI76" s="66"/>
      <c r="BJ76" s="75"/>
      <c r="BK76" s="66"/>
      <c r="BL76" s="75" t="str">
        <f>IFERROR(IF(B76&lt;&gt;"", IF(AND(INDEX(Paste_Here!O$2:O$850, MATCH(B76, Paste_Here!A$2:A$850, 0))&lt;&gt;"", ISNUMBER(VALUE(INDEX(Paste_Here!O$2:O$850, MATCH(B76, Paste_Here!A$2:A$850, 0))))), INDEX(Paste_Here!O$2:O$850, MATCH(B76, Paste_Here!A$2:A$850, 0)), ""), ""), "")</f>
        <v/>
      </c>
      <c r="BM76" s="66"/>
      <c r="BN76" s="75" t="str">
        <f>IFERROR(IF(B76&lt;&gt;"", IF(ISNUMBER(SEARCH("highrisk", LOWER(INDEX(Paste_Here!P$2:P$850, MATCH(B76, Paste_Here!A$2:A$850, 0))))), "High Risk", IF(ISNUMBER(SEARCH("lowrisk", LOWER(INDEX(Paste_Here!P$2:P$850, MATCH(B76, Paste_Here!A$2:A$850, 0))))), "Low Risk", IF(ISNUMBER(SEARCH("somerisk", LOWER(INDEX(Paste_Here!P$2:P$850, MATCH(B76, Paste_Here!A$2:A$850, 0))))), "Some Risk", IF(ISNUMBER(SEARCH("ot", LOWER(INDEX(Paste_Here!P$2:P$850, MATCH(B76, Paste_Here!A$2:A$850, 0))))), "OT", "")))), ""), "")</f>
        <v/>
      </c>
      <c r="BQ76" s="66"/>
      <c r="BR76" s="75"/>
      <c r="BS76" s="66"/>
      <c r="BT76" s="66"/>
      <c r="BU76" s="75" t="str">
        <f t="shared" si="16"/>
        <v/>
      </c>
      <c r="BV76" s="66"/>
      <c r="BW76" s="75"/>
      <c r="BX76" s="66"/>
      <c r="BY76" s="75"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BZ76" s="66"/>
      <c r="CA76" s="75"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CB76" s="66"/>
      <c r="CC76" s="75"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CD76" s="66"/>
      <c r="CE76" s="75"/>
      <c r="CF76" s="66"/>
      <c r="CK76" s="75"/>
      <c r="CL76" s="66"/>
      <c r="CM76" s="75"/>
      <c r="CN76" s="66"/>
      <c r="CO76" s="75"/>
      <c r="CP76" s="66"/>
      <c r="CQ76" s="66"/>
      <c r="CR76" s="75" t="str">
        <f t="shared" si="17"/>
        <v/>
      </c>
      <c r="CS76" s="66"/>
      <c r="CT76" s="75"/>
      <c r="CU76" s="66"/>
      <c r="CV76" s="75"/>
      <c r="CW76" s="66"/>
      <c r="CX76" s="75"/>
      <c r="CY76" s="66"/>
      <c r="CZ76" s="75"/>
      <c r="DA76" s="66"/>
      <c r="DB76" s="75" t="str">
        <f>IFERROR(IF(B76&lt;&gt;"", IF(AND(INDEX(Paste_Here!AK$2:AK$850, MATCH(B76, Paste_Here!A$2:A$850, 0))&lt;&gt;"", ISNUMBER(VALUE(INDEX(Paste_Here!AK$2:AK$850, MATCH(B76, Paste_Here!A$2:A$850, 0))))), INDEX(Paste_Here!AK$2:AK$850, MATCH(B76, Paste_Here!A$2:A$850, 0)), ""), ""), "")</f>
        <v/>
      </c>
      <c r="DC76" s="66"/>
      <c r="DD76" s="75" t="str">
        <f>IFERROR(IF(B76&lt;&gt;"", IF(ISNUMBER(SEARCH("highrisk", LOWER(INDEX(Paste_Here!AL$2:AL$850, MATCH(B76, Paste_Here!A$2:A$850, 0))))), "High Risk", IF(ISNUMBER(SEARCH("lowrisk", LOWER(INDEX(Paste_Here!AL$2:AL$850, MATCH(B76, Paste_Here!A$2:A$850, 0))))), "Low Risk", IF(ISNUMBER(SEARCH("somerisk", LOWER(INDEX(Paste_Here!AL$2:AL$850, MATCH(B76, Paste_Here!A$2:A$850, 0))))), "Some Risk", IF(ISNUMBER(SEARCH("ot", LOWER(INDEX(Paste_Here!AL$2:AL$850, MATCH(B76, Paste_Here!A$2:A$850, 0))))), "OT", "")))), ""), "")</f>
        <v/>
      </c>
      <c r="DE76" s="66"/>
      <c r="DF76" s="75" t="str">
        <f>IFERROR(IF(B76&lt;&gt;"", IF(AND(INDEX(Paste_Here!AM$2:AM$850, MATCH(B76, Paste_Here!A$2:A$850, 0))&lt;&gt;"", ISNUMBER(VALUE(INDEX(Paste_Here!AM$2:AM$850, MATCH(B76, Paste_Here!A$2:A$850, 0))))), INDEX(Paste_Here!AM$2:AM$850, MATCH(B76, Paste_Here!A$2:A$850, 0)), ""), ""), "")</f>
        <v/>
      </c>
      <c r="DG76" s="66"/>
      <c r="DH76" s="75" t="str">
        <f>IFERROR(IF(B76&lt;&gt;"", IF(ISNUMBER(SEARCH("highrisk", LOWER(INDEX(Paste_Here!AN$2:AN$850, MATCH(B76, Paste_Here!A$2:A$850, 0))))), "High Risk", IF(ISNUMBER(SEARCH("lowrisk", LOWER(INDEX(Paste_Here!AN$2:AN$850, MATCH(B76, Paste_Here!A$2:A$850, 0))))), "Low Risk", IF(ISNUMBER(SEARCH("somerisk", LOWER(INDEX(Paste_Here!AN$2:AN$850, MATCH(B76, Paste_Here!A$2:A$850, 0))))), "Some Risk", IF(ISNUMBER(SEARCH("ot", LOWER(INDEX(Paste_Here!AN$2:AN$850, MATCH(B76, Paste_Here!A$2:A$850, 0))))), "OT", "")))), ""), "")</f>
        <v/>
      </c>
      <c r="DI76" s="66"/>
      <c r="DJ76" s="66"/>
      <c r="DK76" s="75" t="str">
        <f t="shared" si="18"/>
        <v/>
      </c>
      <c r="DL76" s="66"/>
      <c r="DM76" s="75" t="str">
        <f>IFERROR(IF(B76&lt;&gt;"", IF(AND(INDEX(Paste_Here!Q$2:Q$850, MATCH(B76, Paste_Here!A$2:A$850, 0))&lt;&gt;"", ISNUMBER(VALUE(INDEX(Paste_Here!Q$2:Q$850, MATCH(B76, Paste_Here!A$2:A$850, 0))))), INDEX(Paste_Here!Q$2:Q$850, MATCH(B76, Paste_Here!A$2:A$850, 0)), ""), ""), "")</f>
        <v/>
      </c>
      <c r="DN76" s="66"/>
      <c r="DO76" s="75" t="str">
        <f>IFERROR(IF(B76&lt;&gt;"", IF(ISNUMBER(SEARCH("highrisk", LOWER(INDEX(Paste_Here!R$2:R$850, MATCH(B76, Paste_Here!A$2:A$850, 0))))), "High Risk", IF(ISNUMBER(SEARCH("lowrisk", LOWER(INDEX(Paste_Here!R$2:R$850, MATCH(B76, Paste_Here!A$2:A$850, 0))))), "Low Risk", IF(ISNUMBER(SEARCH("somerisk", LOWER(INDEX(Paste_Here!R$2:R$850, MATCH(B76, Paste_Here!A$2:A$850, 0))))), "Some Risk", IF(ISNUMBER(SEARCH("ot", LOWER(INDEX(Paste_Here!R$2:R$850, MATCH(B76, Paste_Here!A$2:A$850, 0))))), "OT", "")))), ""), "")</f>
        <v/>
      </c>
      <c r="DP76" s="66"/>
      <c r="DQ76" s="93" t="str">
        <f>IFERROR(IF(B76&lt;&gt;"", IF(AND(INDEX(Paste_Here!S$2:S$850, MATCH(B76, Paste_Here!A$2:A$850, 0))&lt;&gt;"", ISNUMBER(VALUE(INDEX(Paste_Here!S$2:S$850, MATCH(B76, Paste_Here!A$2:A$850, 0))))), INDEX(Paste_Here!S$2:S$850, MATCH(B76, Paste_Here!A$2:A$850, 0)), ""), ""), "")</f>
        <v/>
      </c>
      <c r="DR76" s="66"/>
      <c r="DS76" s="75"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IF(ISNUMBER(SEARCH("ot", LOWER(INDEX(Paste_Here!T$2:T$850, MATCH(B76, Paste_Here!A$2:A$850, 0))))), "OT", "")))), ""), "")</f>
        <v/>
      </c>
      <c r="DT76" s="66"/>
      <c r="DU76" s="75" t="str">
        <f>IFERROR(IF(B76&lt;&gt;"", IF(AND(INDEX(Paste_Here!U$2:U$850, MATCH(B76, Paste_Here!A$2:A$850, 0))&lt;&gt;"", ISNUMBER(VALUE(INDEX(Paste_Here!U$2:U$850, MATCH(B76, Paste_Here!A$2:A$850, 0))))), INDEX(Paste_Here!U$2:U$850, MATCH(B76, Paste_Here!A$2:A$850, 0)), ""), ""), "")</f>
        <v/>
      </c>
      <c r="DV76" s="66"/>
      <c r="DW76" s="93" t="str">
        <f>IFERROR(IF(B76&lt;&gt;"", IF(ISNUMBER(SEARCH("highrisk", LOWER(INDEX(Paste_Here!V$2:V$850, MATCH(B76, Paste_Here!A$2:A$850, 0))))), "High Risk", IF(ISNUMBER(SEARCH("lowrisk", LOWER(INDEX(Paste_Here!V$2:V$850, MATCH(B76, Paste_Here!A$2:A$850, 0))))), "Low Risk", IF(ISNUMBER(SEARCH("somerisk", LOWER(INDEX(Paste_Here!V$2:V$850, MATCH(B76, Paste_Here!A$2:A$850, 0))))), "Some Risk", IF(ISNUMBER(SEARCH("ot", LOWER(INDEX(Paste_Here!V$2:V$850, MATCH(B76, Paste_Here!A$2:A$850, 0))))), "OT", "")))), ""), "")</f>
        <v/>
      </c>
      <c r="DX76" s="66"/>
      <c r="DY76" s="75" t="str">
        <f>IFERROR(IF(B76&lt;&gt;"", IF(AND(INDEX(Paste_Here!W$2:W$850, MATCH(B76, Paste_Here!A$2:A$850, 0))&lt;&gt;"", ISNUMBER(VALUE(INDEX(Paste_Here!W$2:W$850, MATCH(B76, Paste_Here!A$2:A$850, 0))))), INDEX(Paste_Here!W$2:W$850, MATCH(B76, Paste_Here!A$2:A$850, 0)), ""), ""), "")</f>
        <v/>
      </c>
      <c r="DZ76" s="66"/>
      <c r="EA76" s="75" t="str">
        <f>IFERROR(IF(B76&lt;&gt;"", IF(ISNUMBER(SEARCH("highrisk", LOWER(INDEX(Paste_Here!X$2:X$850, MATCH(B76, Paste_Here!A$2:A$850, 0))))), "High Risk", IF(ISNUMBER(SEARCH("lowrisk", LOWER(INDEX(Paste_Here!X$2:X$850, MATCH(B76, Paste_Here!A$2:A$850, 0))))), "Low Risk", IF(ISNUMBER(SEARCH("somerisk", LOWER(INDEX(Paste_Here!X$2:X$850, MATCH(B76, Paste_Here!A$2:A$850, 0))))), "Some Risk", IF(ISNUMBER(SEARCH("ot", LOWER(INDEX(Paste_Here!X$2:X$850, MATCH(B76, Paste_Here!A$2:A$850, 0))))), "OT", "")))), ""), "")</f>
        <v/>
      </c>
      <c r="EB76" s="66"/>
      <c r="EC76" s="66"/>
      <c r="ED76" s="75" t="str">
        <f t="shared" si="23"/>
        <v/>
      </c>
      <c r="EE76" s="66"/>
      <c r="EF76" s="75" t="str">
        <f>IFERROR(IF(B76&lt;&gt;"", IF(AND(INDEX(Paste_Here!AO$2:AO$850, MATCH(B76, Paste_Here!A$2:A$850, 0))&lt;&gt;"", ISNUMBER(VALUE(INDEX(Paste_Here!AO$2:AO$850, MATCH(B76, Paste_Here!A$2:A$850, 0))))), INDEX(Paste_Here!AO$2:AO$850, MATCH(B76, Paste_Here!A$2:A$850, 0)), ""), ""), "")</f>
        <v/>
      </c>
      <c r="EG76" s="66"/>
      <c r="EH76" s="75" t="str">
        <f>IFERROR(IF(B76&lt;&gt;"", IF(ISNUMBER(SEARCH("highrisk", LOWER(INDEX(Paste_Here!AP$2:AP$850, MATCH(B76, Paste_Here!A$2:A$850, 0))))), "High Risk", IF(ISNUMBER(SEARCH("lowrisk", LOWER(INDEX(Paste_Here!AP$2:AP$850, MATCH(B76, Paste_Here!A$2:A$850, 0))))), "Low Risk", IF(ISNUMBER(SEARCH("somerisk", LOWER(INDEX(Paste_Here!AP$2:AP$850, MATCH(B76, Paste_Here!A$2:A$850, 0))))), "Some Risk", IF(ISNUMBER(SEARCH("ot", LOWER(INDEX(Paste_Here!AP$2:AP$850, MATCH(B76, Paste_Here!A$2:A$850, 0))))), "OT", "")))), ""), "")</f>
        <v/>
      </c>
      <c r="EI76" s="66"/>
      <c r="EJ76" s="93"/>
      <c r="EK76" s="66"/>
      <c r="EL76" s="75" t="str">
        <f>IFERROR(IF(B76&lt;&gt;"", IF(AND(INDEX(Paste_Here!AQ$2:AQ$850, MATCH(B76, Paste_Here!A$2:A$850, 0))&lt;&gt;"", ISNUMBER(VALUE(INDEX(Paste_Here!AQ$2:AQ$850, MATCH(B76, Paste_Here!A$2:A$850, 0))))), INDEX(Paste_Here!AQ$2:AQ$850, MATCH(B76, Paste_Here!A$2:A$850, 0)), ""), ""), "")</f>
        <v/>
      </c>
      <c r="EM76" s="66"/>
      <c r="EN76" s="75" t="str">
        <f>IFERROR(IF(B76&lt;&gt;"", IF(ISNUMBER(SEARCH("highrisk", LOWER(INDEX(Paste_Here!AR$2:AR$850, MATCH(B76, Paste_Here!A$2:A$850, 0))))), "High Risk", IF(ISNUMBER(SEARCH("lowrisk", LOWER(INDEX(Paste_Here!AR$2:AR$850, MATCH(B76, Paste_Here!A$2:A$850, 0))))), "Low Risk", IF(ISNUMBER(SEARCH("somerisk", LOWER(INDEX(Paste_Here!AR$2:AR$850, MATCH(B76, Paste_Here!A$2:A$850, 0))))), "Some Risk", IF(ISNUMBER(SEARCH("ot", LOWER(INDEX(Paste_Here!AR$2:AR$850, MATCH(B76, Paste_Here!A$2:A$850, 0))))), "OT", "")))), ""), "")</f>
        <v/>
      </c>
      <c r="EO76" s="66"/>
      <c r="EP76" s="93"/>
      <c r="EQ76" s="66"/>
      <c r="ER76" s="75"/>
      <c r="ES76" s="66"/>
      <c r="ET76" s="75"/>
      <c r="EU76" s="66"/>
      <c r="EV76" s="66"/>
      <c r="EW76" s="75" t="str">
        <f t="shared" si="24"/>
        <v/>
      </c>
      <c r="EX76" s="66"/>
      <c r="EY76" s="75" t="str">
        <f>IFERROR(IF(B76&lt;&gt;"", IF(AND(INDEX(Paste_Here!Y$2:Y$850, MATCH(B76, Paste_Here!A$2:A$850, 0))&lt;&gt;"", ISNUMBER(VALUE(INDEX(Paste_Here!Y$2:Y$850, MATCH(B76, Paste_Here!A$2:A$850, 0))))), INDEX(Paste_Here!Y$2:Y$850, MATCH(B76, Paste_Here!A$2:A$850, 0)), ""), ""), "")</f>
        <v/>
      </c>
      <c r="EZ76" s="66"/>
      <c r="FA76" s="75" t="str">
        <f>IFERROR(IF(B76&lt;&gt;"", IF(ISNUMBER(SEARCH("highrisk", LOWER(INDEX(Paste_Here!Z$2:Z$850, MATCH(B76, Paste_Here!A$2:A$850, 0))))), "High Risk", IF(ISNUMBER(SEARCH("lowrisk", LOWER(INDEX(Paste_Here!Z$2:Z$850, MATCH(B76, Paste_Here!A$2:A$850, 0))))), "Low Risk", IF(ISNUMBER(SEARCH("somerisk", LOWER(INDEX(Paste_Here!Z$2:Z$850, MATCH(B76, Paste_Here!A$2:A$850, 0))))), "Some Risk", IF(ISNUMBER(SEARCH("ot", LOWER(INDEX(Paste_Here!Z$2:Z$850, MATCH(B76, Paste_Here!A$2:A$850, 0))))), "OT", "")))), ""), "")</f>
        <v/>
      </c>
      <c r="FB76" s="66"/>
      <c r="FC76" s="93"/>
      <c r="FD76" s="66"/>
      <c r="FE76" s="75" t="str">
        <f>IFERROR(IF(B76&lt;&gt;"", IF(AND(INDEX(Paste_Here!AA$2:AA$850, MATCH(B76, Paste_Here!A$2:A$850, 0))&lt;&gt;"", ISNUMBER(VALUE(INDEX(Paste_Here!AA$2:AA$850, MATCH(B76, Paste_Here!A$2:A$850, 0))))), INDEX(Paste_Here!AA$2:AA$850, MATCH(B76, Paste_Here!A$2:A$850, 0)), ""), ""), "")</f>
        <v/>
      </c>
      <c r="FF76" s="66"/>
      <c r="FG76" s="75" t="str">
        <f>IFERROR(IF(B76&lt;&gt;"", IF(ISNUMBER(SEARCH("highrisk", LOWER(INDEX(Paste_Here!AB$2:AB$850, MATCH(B76, Paste_Here!A$2:A$850, 0))))), "High Risk", IF(ISNUMBER(SEARCH("lowrisk", LOWER(INDEX(Paste_Here!AB$2:AB$850, MATCH(B76, Paste_Here!A$2:A$850, 0))))), "Low Risk", IF(ISNUMBER(SEARCH("somerisk", LOWER(INDEX(Paste_Here!AB$2:AB$850, MATCH(B76, Paste_Here!A$2:A$850, 0))))), "Some Risk", IF(ISNUMBER(SEARCH("ot", LOWER(INDEX(Paste_Here!AB$2:AB$850, MATCH(B76, Paste_Here!A$2:A$850, 0))))), "OT", "")))), ""), "")</f>
        <v/>
      </c>
      <c r="FH76" s="66"/>
      <c r="FI76" s="93"/>
      <c r="FJ76" s="66"/>
      <c r="FK76" s="75"/>
      <c r="FL76" s="66"/>
      <c r="FM76" s="75"/>
      <c r="FN76" s="66"/>
      <c r="FO76" s="66"/>
      <c r="FP76" s="75" t="str">
        <f t="shared" si="19"/>
        <v/>
      </c>
      <c r="FQ76" s="66"/>
      <c r="FR76" s="75" t="str">
        <f>IFERROR(IF(B76&lt;&gt;"", IF(ISNUMBER(SEARCH("s", LOWER(INDEX(Paste_Here!L$2:L$850, MATCH(B76, Paste_Here!A$2:A$850, 0))))), "Yes", IF(INDEX(Paste_Here!L$2:L$850, MATCH(B76, Paste_Here!A$2:A$850, 0))&lt;&gt;"", "No", "")), ""), "")</f>
        <v/>
      </c>
      <c r="FS76" s="66"/>
      <c r="FT76" s="75" t="str">
        <f>IFERROR(IF(B76&lt;&gt;"", IF(ISNUMBER(SEARCH("yes", LOWER(INDEX(Paste_Here!F$2:F$850, MATCH(B76, Paste_Here!A$2:A$850, 0))))), "Yes", IF(ISNUMBER(SEARCH("no", LOWER(INDEX(Paste_Here!F$2:F$850, MATCH(B76, Paste_Here!A$2:A$850, 0))))), "No", "")), ""), "")</f>
        <v/>
      </c>
      <c r="FU76" s="66"/>
      <c r="FV76" s="75" t="str">
        <f>IFERROR(IF(B76&lt;&gt;"", IF(ISNUMBER(SEARCH("english language learner", LOWER(INDEX(Paste_Here!C$2:C$850, MATCH(B76, Paste_Here!A$2:A$850, 0))))), "Yes", ""), ""), "")</f>
        <v/>
      </c>
      <c r="FW76" s="66"/>
      <c r="FX76" s="75" t="str">
        <f>IFERROR(IF(B76&lt;&gt;"", IF(OR(ISNUMBER(SEARCH("b", LOWER(INDEX(Paste_Here!J$2:J$850, MATCH(B76, Paste_Here!A$2:A$850, 0))))), ISNUMBER(SEARCH("h", LOWER(INDEX(Paste_Here!J$2:J$850, MATCH(B76, Paste_Here!A$2:A$850, 0))))), ISNUMBER(SEARCH("i", LOWER(INDEX(Paste_Here!J$2:J$850, MATCH(B76, Paste_Here!A$2:A$850, 0)))))), "Yes", IF(INDEX(Paste_Here!J$2:J$850, MATCH(B76, Paste_Here!A$2:A$850, 0))&lt;&gt;"", "No", "")), ""), "")</f>
        <v/>
      </c>
      <c r="FY76" s="66"/>
      <c r="FZ76" s="75" t="str">
        <f>IFERROR(IF(B76&lt;&gt;"", IF(ISNUMBER(SEARCH("yes", LOWER(INDEX(Paste_Here!K$2:K$850, MATCH(B76, Paste_Here!A$2:A$850, 0))))), "Yes", IF(ISNUMBER(SEARCH("no", LOWER(INDEX(Paste_Here!K$2:K$850, MATCH(B76, Paste_Here!A$2:A$850, 0))))), "No", "")), ""), "")</f>
        <v/>
      </c>
      <c r="GA76" s="66"/>
      <c r="GB76" s="75" t="str">
        <f>IFERROR(IF(B76&lt;&gt;"", IF(ISNUMBER(SEARCH("transitional 2", LOWER(INDEX(Paste_Here!C$2:C$850, MATCH(B76, Paste_Here!A$2:A$850, 0))))), "T2",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GC76" s="66"/>
      <c r="GD76" s="75"/>
      <c r="GE76" s="66"/>
      <c r="GF76" s="75"/>
      <c r="GG76" s="66"/>
      <c r="GH76" s="75"/>
      <c r="GI76" s="66"/>
      <c r="GK76" s="1" t="str" cm="1">
        <f t="array" ref="GK76">IFERROR(INDEX(Paste_Here!$B$2:$B$850, MATCH(0, COUNTIF(GK$4:GK75, Paste_Here!$B$2:$B$850) + IF(Paste_Here!$B$2:$B$850="", 1, 0), 0)), "")</f>
        <v/>
      </c>
      <c r="GL76" s="1" t="str">
        <f>IF(GK76&lt;&gt;"", INDEX(Paste_Here!$A$2:$A$850, MATCH(GK76, Paste_Here!$B$2:$B$850, 0)), "")</f>
        <v/>
      </c>
      <c r="GM76" s="1" t="str">
        <f t="shared" si="25"/>
        <v/>
      </c>
      <c r="GN76" s="1" t="str" cm="1">
        <f t="array" ref="GN76">IFERROR(INDEX($GM$5:$GM$850, MATCH(SMALL(IF($GM$5:$GM$850&lt;&gt;"", COUNTIF($GM$5:$GM$850, "&lt;"&amp;$GM$5:$GM$850)+1), ROW()-ROW($GN$5)+1), COUNTIF($GM$5:$GM$850, "&lt;"&amp;$GM$5:$GM$850)+1, 0)), "")</f>
        <v/>
      </c>
    </row>
    <row r="77" spans="1:196">
      <c r="A77" s="66"/>
      <c r="B77" s="75" t="str">
        <f t="shared" si="13"/>
        <v/>
      </c>
      <c r="C77" s="66"/>
      <c r="D77" s="75" t="str">
        <f>IFERROR(IF(AND(INDEX(Paste_Here!N$2:N$850, MATCH(B77, Paste_Here!A$2:A$850, 0)) = ""), "", IF(UPPER(INDEX(Paste_Here!N$2:N$850, MATCH(B77, Paste_Here!A$2:A$850, 0))) = "YES", "Yes", IF(UPPER(INDEX(Paste_Here!N$2:N$850, MATCH(B77, Paste_Here!A$2:A$850, 0))) = "NO", "No", ""))), "")</f>
        <v/>
      </c>
      <c r="E77" s="66"/>
      <c r="F77" s="75" t="str">
        <f t="shared" si="20"/>
        <v/>
      </c>
      <c r="G77" s="66"/>
      <c r="H77" s="75" t="str">
        <f t="shared" si="21"/>
        <v/>
      </c>
      <c r="I77" s="66"/>
      <c r="J77" s="75" t="str">
        <f t="shared" si="22"/>
        <v/>
      </c>
      <c r="K77" s="66"/>
      <c r="L77" s="75"/>
      <c r="M77" s="66"/>
      <c r="N77" s="75" t="str">
        <f>IFERROR(IF(B77&lt;&gt;"", IF(AND(INDEX(Paste_Here!AW$2:AW$850, MATCH(B77, Paste_Here!A$2:A$850, 0))&lt;&gt;"", ISNUMBER(VALUE(INDEX(Paste_Here!AW$2:AW$850, MATCH(B77, Paste_Here!A$2:A$850, 0))))), INDEX(Paste_Here!AW$2:AW$850, MATCH(B77, Paste_Here!A$2:A$850, 0)), ""), ""), "")</f>
        <v/>
      </c>
      <c r="O77" s="66"/>
      <c r="P77" s="75" t="str">
        <f>IFERROR(IF(B77&lt;&gt;"", IF(AND(INDEX(Paste_Here!AX$2:AX$850, MATCH(B77, Paste_Here!A$2:A$850, 0))&lt;&gt;"", ISNUMBER(VALUE(INDEX(Paste_Here!AX$2:AX$850, MATCH(B77, Paste_Here!A$2:A$850, 0))))), INDEX(Paste_Here!AX$2:AX$850, MATCH(B77, Paste_Here!A$2:A$850, 0)), ""), ""), "")</f>
        <v/>
      </c>
      <c r="Q77" s="66"/>
      <c r="R77" s="75" t="str">
        <f>IFERROR(IF(B77&lt;&gt;"", IF(AND(INDEX(Paste_Here!AU$2:AU$850, MATCH(B77, Paste_Here!A$2:A$850, 0))&lt;&gt;"", ISNUMBER(VALUE(INDEX(Paste_Here!AU$2:AU$850, MATCH(B77, Paste_Here!A$2:A$850, 0))))), INDEX(Paste_Here!AU$2:AU$850, MATCH(B77, Paste_Here!A$2:A$850, 0)), ""), ""), "")</f>
        <v/>
      </c>
      <c r="S77" s="66"/>
      <c r="T77" s="75" t="str">
        <f>IFERROR(IF(B77&lt;&gt;"", IF(AND(INDEX(Paste_Here!AV$2:AV$850, MATCH(B77, Paste_Here!A$2:A$850, 0))&lt;&gt;"", ISNUMBER(VALUE(INDEX(Paste_Here!AV$2:AV$850, MATCH(B77, Paste_Here!A$2:A$850, 0))))), INDEX(Paste_Here!AV$2:AV$850, MATCH(B77, Paste_Here!A$2:A$850, 0)), ""), ""), "")</f>
        <v/>
      </c>
      <c r="U77" s="66"/>
      <c r="W77" s="66"/>
      <c r="Y77" s="66"/>
      <c r="Z77" s="66"/>
      <c r="AA77" s="75" t="str">
        <f t="shared" si="14"/>
        <v/>
      </c>
      <c r="AB77" s="66"/>
      <c r="AC77" s="75"/>
      <c r="AD77" s="66"/>
      <c r="AE77" s="98"/>
      <c r="AF77" s="66"/>
      <c r="AG77" s="75"/>
      <c r="AH77" s="66"/>
      <c r="AI77" s="75" t="str">
        <f>IFERROR(IF(B77&lt;&gt;"", IF(AND(INDEX(Paste_Here!AC$2:AC$850, MATCH(B77, Paste_Here!A$2:A$850, 0))&lt;&gt;"", ISNUMBER(VALUE(INDEX(Paste_Here!AC$2:AC$850, MATCH(B77, Paste_Here!A$2:A$850, 0))))), INDEX(Paste_Here!AC$2:AC$850, MATCH(B77, Paste_Here!A$2:A$850, 0)), ""), ""), "")</f>
        <v/>
      </c>
      <c r="AJ77" s="66"/>
      <c r="AK77" s="75" t="str">
        <f>IFERROR(IF(B77&lt;&gt;"", IF(ISNUMBER(SEARCH("highrisk", LOWER(INDEX(Paste_Here!AD$2:AD$850, MATCH(B77, Paste_Here!A$2:A$850, 0))))), "High Risk", IF(ISNUMBER(SEARCH("lowrisk", LOWER(INDEX(Paste_Here!AD$2:AD$850, MATCH(B77, Paste_Here!A$2:A$850, 0))))), "Low Risk", IF(ISNUMBER(SEARCH("somerisk", LOWER(INDEX(Paste_Here!AD$2:AD$850, MATCH(B77, Paste_Here!A$2:A$850, 0))))), "Some Risk", IF(ISNUMBER(SEARCH("ot", LOWER(INDEX(Paste_Here!AD$2:AD$850, MATCH(B77, Paste_Here!A$2:A$850, 0))))), "OT", "")))), ""), "")</f>
        <v/>
      </c>
      <c r="AL77" s="66"/>
      <c r="AM77" s="75"/>
      <c r="AN77" s="66"/>
      <c r="AO77" s="75" t="str">
        <f>IFERROR(IF(B77&lt;&gt;"", IF(AND(INDEX(Paste_Here!M$2:M$850, MATCH(B77, Paste_Here!A$2:A$850, 0))&lt;&gt;"", ISNUMBER(VALUE(INDEX(Paste_Here!M$2:M$850, MATCH(B77, Paste_Here!A$2:A$850, 0))))), INDEX(Paste_Here!M$2:M$850, MATCH(B77, Paste_Here!A$2:A$850, 0)), ""), ""), "")</f>
        <v/>
      </c>
      <c r="AP77" s="66"/>
      <c r="AQ77" s="75" t="str">
        <f>IFERROR(IF(B77&lt;&gt;"", IF(ISNUMBER(SEARCH("highrisk", LOWER(INDEX(Paste_Here!N$2:N$850, MATCH(B77, Paste_Here!A$2:A$850, 0))))), "High Risk", IF(ISNUMBER(SEARCH("lowrisk", LOWER(INDEX(Paste_Here!N$2:N$850, MATCH(B77, Paste_Here!A$2:A$850, 0))))), "Low Risk", IF(ISNUMBER(SEARCH("somerisk", LOWER(INDEX(Paste_Here!N$2:N$850, MATCH(B77, Paste_Here!A$2:A$850, 0))))), "Some Risk", IF(ISNUMBER(SEARCH("ot", LOWER(INDEX(Paste_Here!N$2:N$850, MATCH(B77, Paste_Here!A$2:A$850, 0))))), "OT", "")))), ""), "")</f>
        <v/>
      </c>
      <c r="AT77" s="66"/>
      <c r="AU77" s="103"/>
      <c r="AV77" s="66"/>
      <c r="AW77" s="66"/>
      <c r="AX77" s="75" t="str">
        <f t="shared" si="15"/>
        <v/>
      </c>
      <c r="AY77" s="66"/>
      <c r="AZ77" s="75"/>
      <c r="BA77" s="66"/>
      <c r="BB77" s="75"/>
      <c r="BC77" s="66"/>
      <c r="BD77" s="75"/>
      <c r="BE77" s="66"/>
      <c r="BF77" s="75" t="str">
        <f>IFERROR(IF(B77&lt;&gt;"", IF(AND(INDEX(Paste_Here!AE$2:AE$850, MATCH(B77, Paste_Here!A$2:A$850, 0))&lt;&gt;"", ISNUMBER(VALUE(INDEX(Paste_Here!AE$2:AE$850, MATCH(B77, Paste_Here!A$2:A$850, 0))))), INDEX(Paste_Here!AE$2:AE$850, MATCH(B77, Paste_Here!A$2:A$850, 0)), ""), ""), "")</f>
        <v/>
      </c>
      <c r="BG77" s="66"/>
      <c r="BH77" s="75" t="str">
        <f>IFERROR(IF(B77&lt;&gt;"", IF(ISNUMBER(SEARCH("highrisk", LOWER(INDEX(Paste_Here!AF$2:AF$850, MATCH(B77, Paste_Here!A$2:A$850, 0))))), "High Risk", IF(ISNUMBER(SEARCH("lowrisk", LOWER(INDEX(Paste_Here!AF$2:AF$850, MATCH(B77, Paste_Here!A$2:A$850, 0))))), "Low Risk", IF(ISNUMBER(SEARCH("somerisk", LOWER(INDEX(Paste_Here!AF$2:AF$850, MATCH(B77, Paste_Here!A$2:A$850, 0))))), "Some Risk", IF(ISNUMBER(SEARCH("ot", LOWER(INDEX(Paste_Here!AF$2:AF$850, MATCH(B77, Paste_Here!A$2:A$850, 0))))), "OT", "")))), ""), "")</f>
        <v/>
      </c>
      <c r="BI77" s="66"/>
      <c r="BJ77" s="75"/>
      <c r="BK77" s="66"/>
      <c r="BL77" s="75" t="str">
        <f>IFERROR(IF(B77&lt;&gt;"", IF(AND(INDEX(Paste_Here!O$2:O$850, MATCH(B77, Paste_Here!A$2:A$850, 0))&lt;&gt;"", ISNUMBER(VALUE(INDEX(Paste_Here!O$2:O$850, MATCH(B77, Paste_Here!A$2:A$850, 0))))), INDEX(Paste_Here!O$2:O$850, MATCH(B77, Paste_Here!A$2:A$850, 0)), ""), ""), "")</f>
        <v/>
      </c>
      <c r="BM77" s="66"/>
      <c r="BN77" s="75" t="str">
        <f>IFERROR(IF(B77&lt;&gt;"", IF(ISNUMBER(SEARCH("highrisk", LOWER(INDEX(Paste_Here!P$2:P$850, MATCH(B77, Paste_Here!A$2:A$850, 0))))), "High Risk", IF(ISNUMBER(SEARCH("lowrisk", LOWER(INDEX(Paste_Here!P$2:P$850, MATCH(B77, Paste_Here!A$2:A$850, 0))))), "Low Risk", IF(ISNUMBER(SEARCH("somerisk", LOWER(INDEX(Paste_Here!P$2:P$850, MATCH(B77, Paste_Here!A$2:A$850, 0))))), "Some Risk", IF(ISNUMBER(SEARCH("ot", LOWER(INDEX(Paste_Here!P$2:P$850, MATCH(B77, Paste_Here!A$2:A$850, 0))))), "OT", "")))), ""), "")</f>
        <v/>
      </c>
      <c r="BQ77" s="66"/>
      <c r="BR77" s="75"/>
      <c r="BS77" s="66"/>
      <c r="BT77" s="66"/>
      <c r="BU77" s="75" t="str">
        <f t="shared" si="16"/>
        <v/>
      </c>
      <c r="BV77" s="66"/>
      <c r="BW77" s="75"/>
      <c r="BX77" s="66"/>
      <c r="BY77" s="75"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BZ77" s="66"/>
      <c r="CA77" s="75"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CB77" s="66"/>
      <c r="CC77" s="75"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CD77" s="66"/>
      <c r="CE77" s="75"/>
      <c r="CF77" s="66"/>
      <c r="CK77" s="75"/>
      <c r="CL77" s="66"/>
      <c r="CM77" s="75"/>
      <c r="CN77" s="66"/>
      <c r="CO77" s="75"/>
      <c r="CP77" s="66"/>
      <c r="CQ77" s="66"/>
      <c r="CR77" s="75" t="str">
        <f t="shared" si="17"/>
        <v/>
      </c>
      <c r="CS77" s="66"/>
      <c r="CT77" s="75"/>
      <c r="CU77" s="66"/>
      <c r="CV77" s="75"/>
      <c r="CW77" s="66"/>
      <c r="CX77" s="75"/>
      <c r="CY77" s="66"/>
      <c r="CZ77" s="75"/>
      <c r="DA77" s="66"/>
      <c r="DB77" s="75" t="str">
        <f>IFERROR(IF(B77&lt;&gt;"", IF(AND(INDEX(Paste_Here!AK$2:AK$850, MATCH(B77, Paste_Here!A$2:A$850, 0))&lt;&gt;"", ISNUMBER(VALUE(INDEX(Paste_Here!AK$2:AK$850, MATCH(B77, Paste_Here!A$2:A$850, 0))))), INDEX(Paste_Here!AK$2:AK$850, MATCH(B77, Paste_Here!A$2:A$850, 0)), ""), ""), "")</f>
        <v/>
      </c>
      <c r="DC77" s="66"/>
      <c r="DD77" s="75" t="str">
        <f>IFERROR(IF(B77&lt;&gt;"", IF(ISNUMBER(SEARCH("highrisk", LOWER(INDEX(Paste_Here!AL$2:AL$850, MATCH(B77, Paste_Here!A$2:A$850, 0))))), "High Risk", IF(ISNUMBER(SEARCH("lowrisk", LOWER(INDEX(Paste_Here!AL$2:AL$850, MATCH(B77, Paste_Here!A$2:A$850, 0))))), "Low Risk", IF(ISNUMBER(SEARCH("somerisk", LOWER(INDEX(Paste_Here!AL$2:AL$850, MATCH(B77, Paste_Here!A$2:A$850, 0))))), "Some Risk", IF(ISNUMBER(SEARCH("ot", LOWER(INDEX(Paste_Here!AL$2:AL$850, MATCH(B77, Paste_Here!A$2:A$850, 0))))), "OT", "")))), ""), "")</f>
        <v/>
      </c>
      <c r="DE77" s="66"/>
      <c r="DF77" s="75" t="str">
        <f>IFERROR(IF(B77&lt;&gt;"", IF(AND(INDEX(Paste_Here!AM$2:AM$850, MATCH(B77, Paste_Here!A$2:A$850, 0))&lt;&gt;"", ISNUMBER(VALUE(INDEX(Paste_Here!AM$2:AM$850, MATCH(B77, Paste_Here!A$2:A$850, 0))))), INDEX(Paste_Here!AM$2:AM$850, MATCH(B77, Paste_Here!A$2:A$850, 0)), ""), ""), "")</f>
        <v/>
      </c>
      <c r="DG77" s="66"/>
      <c r="DH77" s="75" t="str">
        <f>IFERROR(IF(B77&lt;&gt;"", IF(ISNUMBER(SEARCH("highrisk", LOWER(INDEX(Paste_Here!AN$2:AN$850, MATCH(B77, Paste_Here!A$2:A$850, 0))))), "High Risk", IF(ISNUMBER(SEARCH("lowrisk", LOWER(INDEX(Paste_Here!AN$2:AN$850, MATCH(B77, Paste_Here!A$2:A$850, 0))))), "Low Risk", IF(ISNUMBER(SEARCH("somerisk", LOWER(INDEX(Paste_Here!AN$2:AN$850, MATCH(B77, Paste_Here!A$2:A$850, 0))))), "Some Risk", IF(ISNUMBER(SEARCH("ot", LOWER(INDEX(Paste_Here!AN$2:AN$850, MATCH(B77, Paste_Here!A$2:A$850, 0))))), "OT", "")))), ""), "")</f>
        <v/>
      </c>
      <c r="DI77" s="66"/>
      <c r="DJ77" s="66"/>
      <c r="DK77" s="75" t="str">
        <f t="shared" si="18"/>
        <v/>
      </c>
      <c r="DL77" s="66"/>
      <c r="DM77" s="75" t="str">
        <f>IFERROR(IF(B77&lt;&gt;"", IF(AND(INDEX(Paste_Here!Q$2:Q$850, MATCH(B77, Paste_Here!A$2:A$850, 0))&lt;&gt;"", ISNUMBER(VALUE(INDEX(Paste_Here!Q$2:Q$850, MATCH(B77, Paste_Here!A$2:A$850, 0))))), INDEX(Paste_Here!Q$2:Q$850, MATCH(B77, Paste_Here!A$2:A$850, 0)), ""), ""), "")</f>
        <v/>
      </c>
      <c r="DN77" s="66"/>
      <c r="DO77" s="75" t="str">
        <f>IFERROR(IF(B77&lt;&gt;"", IF(ISNUMBER(SEARCH("highrisk", LOWER(INDEX(Paste_Here!R$2:R$850, MATCH(B77, Paste_Here!A$2:A$850, 0))))), "High Risk", IF(ISNUMBER(SEARCH("lowrisk", LOWER(INDEX(Paste_Here!R$2:R$850, MATCH(B77, Paste_Here!A$2:A$850, 0))))), "Low Risk", IF(ISNUMBER(SEARCH("somerisk", LOWER(INDEX(Paste_Here!R$2:R$850, MATCH(B77, Paste_Here!A$2:A$850, 0))))), "Some Risk", IF(ISNUMBER(SEARCH("ot", LOWER(INDEX(Paste_Here!R$2:R$850, MATCH(B77, Paste_Here!A$2:A$850, 0))))), "OT", "")))), ""), "")</f>
        <v/>
      </c>
      <c r="DP77" s="66"/>
      <c r="DQ77" s="93" t="str">
        <f>IFERROR(IF(B77&lt;&gt;"", IF(AND(INDEX(Paste_Here!S$2:S$850, MATCH(B77, Paste_Here!A$2:A$850, 0))&lt;&gt;"", ISNUMBER(VALUE(INDEX(Paste_Here!S$2:S$850, MATCH(B77, Paste_Here!A$2:A$850, 0))))), INDEX(Paste_Here!S$2:S$850, MATCH(B77, Paste_Here!A$2:A$850, 0)), ""), ""), "")</f>
        <v/>
      </c>
      <c r="DR77" s="66"/>
      <c r="DS77" s="75"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IF(ISNUMBER(SEARCH("ot", LOWER(INDEX(Paste_Here!T$2:T$850, MATCH(B77, Paste_Here!A$2:A$850, 0))))), "OT", "")))), ""), "")</f>
        <v/>
      </c>
      <c r="DT77" s="66"/>
      <c r="DU77" s="75" t="str">
        <f>IFERROR(IF(B77&lt;&gt;"", IF(AND(INDEX(Paste_Here!U$2:U$850, MATCH(B77, Paste_Here!A$2:A$850, 0))&lt;&gt;"", ISNUMBER(VALUE(INDEX(Paste_Here!U$2:U$850, MATCH(B77, Paste_Here!A$2:A$850, 0))))), INDEX(Paste_Here!U$2:U$850, MATCH(B77, Paste_Here!A$2:A$850, 0)), ""), ""), "")</f>
        <v/>
      </c>
      <c r="DV77" s="66"/>
      <c r="DW77" s="93" t="str">
        <f>IFERROR(IF(B77&lt;&gt;"", IF(ISNUMBER(SEARCH("highrisk", LOWER(INDEX(Paste_Here!V$2:V$850, MATCH(B77, Paste_Here!A$2:A$850, 0))))), "High Risk", IF(ISNUMBER(SEARCH("lowrisk", LOWER(INDEX(Paste_Here!V$2:V$850, MATCH(B77, Paste_Here!A$2:A$850, 0))))), "Low Risk", IF(ISNUMBER(SEARCH("somerisk", LOWER(INDEX(Paste_Here!V$2:V$850, MATCH(B77, Paste_Here!A$2:A$850, 0))))), "Some Risk", IF(ISNUMBER(SEARCH("ot", LOWER(INDEX(Paste_Here!V$2:V$850, MATCH(B77, Paste_Here!A$2:A$850, 0))))), "OT", "")))), ""), "")</f>
        <v/>
      </c>
      <c r="DX77" s="66"/>
      <c r="DY77" s="75" t="str">
        <f>IFERROR(IF(B77&lt;&gt;"", IF(AND(INDEX(Paste_Here!W$2:W$850, MATCH(B77, Paste_Here!A$2:A$850, 0))&lt;&gt;"", ISNUMBER(VALUE(INDEX(Paste_Here!W$2:W$850, MATCH(B77, Paste_Here!A$2:A$850, 0))))), INDEX(Paste_Here!W$2:W$850, MATCH(B77, Paste_Here!A$2:A$850, 0)), ""), ""), "")</f>
        <v/>
      </c>
      <c r="DZ77" s="66"/>
      <c r="EA77" s="75" t="str">
        <f>IFERROR(IF(B77&lt;&gt;"", IF(ISNUMBER(SEARCH("highrisk", LOWER(INDEX(Paste_Here!X$2:X$850, MATCH(B77, Paste_Here!A$2:A$850, 0))))), "High Risk", IF(ISNUMBER(SEARCH("lowrisk", LOWER(INDEX(Paste_Here!X$2:X$850, MATCH(B77, Paste_Here!A$2:A$850, 0))))), "Low Risk", IF(ISNUMBER(SEARCH("somerisk", LOWER(INDEX(Paste_Here!X$2:X$850, MATCH(B77, Paste_Here!A$2:A$850, 0))))), "Some Risk", IF(ISNUMBER(SEARCH("ot", LOWER(INDEX(Paste_Here!X$2:X$850, MATCH(B77, Paste_Here!A$2:A$850, 0))))), "OT", "")))), ""), "")</f>
        <v/>
      </c>
      <c r="EB77" s="66"/>
      <c r="EC77" s="66"/>
      <c r="ED77" s="75" t="str">
        <f t="shared" si="23"/>
        <v/>
      </c>
      <c r="EE77" s="66"/>
      <c r="EF77" s="75" t="str">
        <f>IFERROR(IF(B77&lt;&gt;"", IF(AND(INDEX(Paste_Here!AO$2:AO$850, MATCH(B77, Paste_Here!A$2:A$850, 0))&lt;&gt;"", ISNUMBER(VALUE(INDEX(Paste_Here!AO$2:AO$850, MATCH(B77, Paste_Here!A$2:A$850, 0))))), INDEX(Paste_Here!AO$2:AO$850, MATCH(B77, Paste_Here!A$2:A$850, 0)), ""), ""), "")</f>
        <v/>
      </c>
      <c r="EG77" s="66"/>
      <c r="EH77" s="75" t="str">
        <f>IFERROR(IF(B77&lt;&gt;"", IF(ISNUMBER(SEARCH("highrisk", LOWER(INDEX(Paste_Here!AP$2:AP$850, MATCH(B77, Paste_Here!A$2:A$850, 0))))), "High Risk", IF(ISNUMBER(SEARCH("lowrisk", LOWER(INDEX(Paste_Here!AP$2:AP$850, MATCH(B77, Paste_Here!A$2:A$850, 0))))), "Low Risk", IF(ISNUMBER(SEARCH("somerisk", LOWER(INDEX(Paste_Here!AP$2:AP$850, MATCH(B77, Paste_Here!A$2:A$850, 0))))), "Some Risk", IF(ISNUMBER(SEARCH("ot", LOWER(INDEX(Paste_Here!AP$2:AP$850, MATCH(B77, Paste_Here!A$2:A$850, 0))))), "OT", "")))), ""), "")</f>
        <v/>
      </c>
      <c r="EI77" s="66"/>
      <c r="EJ77" s="93"/>
      <c r="EK77" s="66"/>
      <c r="EL77" s="75" t="str">
        <f>IFERROR(IF(B77&lt;&gt;"", IF(AND(INDEX(Paste_Here!AQ$2:AQ$850, MATCH(B77, Paste_Here!A$2:A$850, 0))&lt;&gt;"", ISNUMBER(VALUE(INDEX(Paste_Here!AQ$2:AQ$850, MATCH(B77, Paste_Here!A$2:A$850, 0))))), INDEX(Paste_Here!AQ$2:AQ$850, MATCH(B77, Paste_Here!A$2:A$850, 0)), ""), ""), "")</f>
        <v/>
      </c>
      <c r="EM77" s="66"/>
      <c r="EN77" s="75" t="str">
        <f>IFERROR(IF(B77&lt;&gt;"", IF(ISNUMBER(SEARCH("highrisk", LOWER(INDEX(Paste_Here!AR$2:AR$850, MATCH(B77, Paste_Here!A$2:A$850, 0))))), "High Risk", IF(ISNUMBER(SEARCH("lowrisk", LOWER(INDEX(Paste_Here!AR$2:AR$850, MATCH(B77, Paste_Here!A$2:A$850, 0))))), "Low Risk", IF(ISNUMBER(SEARCH("somerisk", LOWER(INDEX(Paste_Here!AR$2:AR$850, MATCH(B77, Paste_Here!A$2:A$850, 0))))), "Some Risk", IF(ISNUMBER(SEARCH("ot", LOWER(INDEX(Paste_Here!AR$2:AR$850, MATCH(B77, Paste_Here!A$2:A$850, 0))))), "OT", "")))), ""), "")</f>
        <v/>
      </c>
      <c r="EO77" s="66"/>
      <c r="EP77" s="93"/>
      <c r="EQ77" s="66"/>
      <c r="ER77" s="75"/>
      <c r="ES77" s="66"/>
      <c r="ET77" s="75"/>
      <c r="EU77" s="66"/>
      <c r="EV77" s="66"/>
      <c r="EW77" s="75" t="str">
        <f t="shared" si="24"/>
        <v/>
      </c>
      <c r="EX77" s="66"/>
      <c r="EY77" s="75" t="str">
        <f>IFERROR(IF(B77&lt;&gt;"", IF(AND(INDEX(Paste_Here!Y$2:Y$850, MATCH(B77, Paste_Here!A$2:A$850, 0))&lt;&gt;"", ISNUMBER(VALUE(INDEX(Paste_Here!Y$2:Y$850, MATCH(B77, Paste_Here!A$2:A$850, 0))))), INDEX(Paste_Here!Y$2:Y$850, MATCH(B77, Paste_Here!A$2:A$850, 0)), ""), ""), "")</f>
        <v/>
      </c>
      <c r="EZ77" s="66"/>
      <c r="FA77" s="75" t="str">
        <f>IFERROR(IF(B77&lt;&gt;"", IF(ISNUMBER(SEARCH("highrisk", LOWER(INDEX(Paste_Here!Z$2:Z$850, MATCH(B77, Paste_Here!A$2:A$850, 0))))), "High Risk", IF(ISNUMBER(SEARCH("lowrisk", LOWER(INDEX(Paste_Here!Z$2:Z$850, MATCH(B77, Paste_Here!A$2:A$850, 0))))), "Low Risk", IF(ISNUMBER(SEARCH("somerisk", LOWER(INDEX(Paste_Here!Z$2:Z$850, MATCH(B77, Paste_Here!A$2:A$850, 0))))), "Some Risk", IF(ISNUMBER(SEARCH("ot", LOWER(INDEX(Paste_Here!Z$2:Z$850, MATCH(B77, Paste_Here!A$2:A$850, 0))))), "OT", "")))), ""), "")</f>
        <v/>
      </c>
      <c r="FB77" s="66"/>
      <c r="FC77" s="93"/>
      <c r="FD77" s="66"/>
      <c r="FE77" s="75" t="str">
        <f>IFERROR(IF(B77&lt;&gt;"", IF(AND(INDEX(Paste_Here!AA$2:AA$850, MATCH(B77, Paste_Here!A$2:A$850, 0))&lt;&gt;"", ISNUMBER(VALUE(INDEX(Paste_Here!AA$2:AA$850, MATCH(B77, Paste_Here!A$2:A$850, 0))))), INDEX(Paste_Here!AA$2:AA$850, MATCH(B77, Paste_Here!A$2:A$850, 0)), ""), ""), "")</f>
        <v/>
      </c>
      <c r="FF77" s="66"/>
      <c r="FG77" s="75" t="str">
        <f>IFERROR(IF(B77&lt;&gt;"", IF(ISNUMBER(SEARCH("highrisk", LOWER(INDEX(Paste_Here!AB$2:AB$850, MATCH(B77, Paste_Here!A$2:A$850, 0))))), "High Risk", IF(ISNUMBER(SEARCH("lowrisk", LOWER(INDEX(Paste_Here!AB$2:AB$850, MATCH(B77, Paste_Here!A$2:A$850, 0))))), "Low Risk", IF(ISNUMBER(SEARCH("somerisk", LOWER(INDEX(Paste_Here!AB$2:AB$850, MATCH(B77, Paste_Here!A$2:A$850, 0))))), "Some Risk", IF(ISNUMBER(SEARCH("ot", LOWER(INDEX(Paste_Here!AB$2:AB$850, MATCH(B77, Paste_Here!A$2:A$850, 0))))), "OT", "")))), ""), "")</f>
        <v/>
      </c>
      <c r="FH77" s="66"/>
      <c r="FI77" s="93"/>
      <c r="FJ77" s="66"/>
      <c r="FK77" s="75"/>
      <c r="FL77" s="66"/>
      <c r="FM77" s="75"/>
      <c r="FN77" s="66"/>
      <c r="FO77" s="66"/>
      <c r="FP77" s="75" t="str">
        <f t="shared" si="19"/>
        <v/>
      </c>
      <c r="FQ77" s="66"/>
      <c r="FR77" s="75" t="str">
        <f>IFERROR(IF(B77&lt;&gt;"", IF(ISNUMBER(SEARCH("s", LOWER(INDEX(Paste_Here!L$2:L$850, MATCH(B77, Paste_Here!A$2:A$850, 0))))), "Yes", IF(INDEX(Paste_Here!L$2:L$850, MATCH(B77, Paste_Here!A$2:A$850, 0))&lt;&gt;"", "No", "")), ""), "")</f>
        <v/>
      </c>
      <c r="FS77" s="66"/>
      <c r="FT77" s="75" t="str">
        <f>IFERROR(IF(B77&lt;&gt;"", IF(ISNUMBER(SEARCH("yes", LOWER(INDEX(Paste_Here!F$2:F$850, MATCH(B77, Paste_Here!A$2:A$850, 0))))), "Yes", IF(ISNUMBER(SEARCH("no", LOWER(INDEX(Paste_Here!F$2:F$850, MATCH(B77, Paste_Here!A$2:A$850, 0))))), "No", "")), ""), "")</f>
        <v/>
      </c>
      <c r="FU77" s="66"/>
      <c r="FV77" s="75" t="str">
        <f>IFERROR(IF(B77&lt;&gt;"", IF(ISNUMBER(SEARCH("english language learner", LOWER(INDEX(Paste_Here!C$2:C$850, MATCH(B77, Paste_Here!A$2:A$850, 0))))), "Yes", ""), ""), "")</f>
        <v/>
      </c>
      <c r="FW77" s="66"/>
      <c r="FX77" s="75" t="str">
        <f>IFERROR(IF(B77&lt;&gt;"", IF(OR(ISNUMBER(SEARCH("b", LOWER(INDEX(Paste_Here!J$2:J$850, MATCH(B77, Paste_Here!A$2:A$850, 0))))), ISNUMBER(SEARCH("h", LOWER(INDEX(Paste_Here!J$2:J$850, MATCH(B77, Paste_Here!A$2:A$850, 0))))), ISNUMBER(SEARCH("i", LOWER(INDEX(Paste_Here!J$2:J$850, MATCH(B77, Paste_Here!A$2:A$850, 0)))))), "Yes", IF(INDEX(Paste_Here!J$2:J$850, MATCH(B77, Paste_Here!A$2:A$850, 0))&lt;&gt;"", "No", "")), ""), "")</f>
        <v/>
      </c>
      <c r="FY77" s="66"/>
      <c r="FZ77" s="75" t="str">
        <f>IFERROR(IF(B77&lt;&gt;"", IF(ISNUMBER(SEARCH("yes", LOWER(INDEX(Paste_Here!K$2:K$850, MATCH(B77, Paste_Here!A$2:A$850, 0))))), "Yes", IF(ISNUMBER(SEARCH("no", LOWER(INDEX(Paste_Here!K$2:K$850, MATCH(B77, Paste_Here!A$2:A$850, 0))))), "No", "")), ""), "")</f>
        <v/>
      </c>
      <c r="GA77" s="66"/>
      <c r="GB77" s="75" t="str">
        <f>IFERROR(IF(B77&lt;&gt;"", IF(ISNUMBER(SEARCH("transitional 2", LOWER(INDEX(Paste_Here!C$2:C$850, MATCH(B77, Paste_Here!A$2:A$850, 0))))), "T2",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GC77" s="66"/>
      <c r="GD77" s="75"/>
      <c r="GE77" s="66"/>
      <c r="GF77" s="75"/>
      <c r="GG77" s="66"/>
      <c r="GH77" s="75"/>
      <c r="GI77" s="66"/>
      <c r="GK77" s="1" t="str" cm="1">
        <f t="array" ref="GK77">IFERROR(INDEX(Paste_Here!$B$2:$B$850, MATCH(0, COUNTIF(GK$4:GK76, Paste_Here!$B$2:$B$850) + IF(Paste_Here!$B$2:$B$850="", 1, 0), 0)), "")</f>
        <v/>
      </c>
      <c r="GL77" s="1" t="str">
        <f>IF(GK77&lt;&gt;"", INDEX(Paste_Here!$A$2:$A$850, MATCH(GK77, Paste_Here!$B$2:$B$850, 0)), "")</f>
        <v/>
      </c>
      <c r="GM77" s="1" t="str">
        <f t="shared" si="25"/>
        <v/>
      </c>
      <c r="GN77" s="1" t="str" cm="1">
        <f t="array" ref="GN77">IFERROR(INDEX($GM$5:$GM$850, MATCH(SMALL(IF($GM$5:$GM$850&lt;&gt;"", COUNTIF($GM$5:$GM$850, "&lt;"&amp;$GM$5:$GM$850)+1), ROW()-ROW($GN$5)+1), COUNTIF($GM$5:$GM$850, "&lt;"&amp;$GM$5:$GM$850)+1, 0)), "")</f>
        <v/>
      </c>
    </row>
    <row r="78" spans="1:196">
      <c r="A78" s="66"/>
      <c r="B78" s="75" t="str">
        <f t="shared" si="13"/>
        <v/>
      </c>
      <c r="C78" s="66"/>
      <c r="D78" s="75" t="str">
        <f>IFERROR(IF(AND(INDEX(Paste_Here!N$2:N$850, MATCH(B78, Paste_Here!A$2:A$850, 0)) = ""), "", IF(UPPER(INDEX(Paste_Here!N$2:N$850, MATCH(B78, Paste_Here!A$2:A$850, 0))) = "YES", "Yes", IF(UPPER(INDEX(Paste_Here!N$2:N$850, MATCH(B78, Paste_Here!A$2:A$850, 0))) = "NO", "No", ""))), "")</f>
        <v/>
      </c>
      <c r="E78" s="66"/>
      <c r="F78" s="75" t="str">
        <f t="shared" si="20"/>
        <v/>
      </c>
      <c r="G78" s="66"/>
      <c r="H78" s="75" t="str">
        <f t="shared" si="21"/>
        <v/>
      </c>
      <c r="I78" s="66"/>
      <c r="J78" s="75" t="str">
        <f t="shared" si="22"/>
        <v/>
      </c>
      <c r="K78" s="66"/>
      <c r="L78" s="75"/>
      <c r="M78" s="66"/>
      <c r="N78" s="75" t="str">
        <f>IFERROR(IF(B78&lt;&gt;"", IF(AND(INDEX(Paste_Here!AW$2:AW$850, MATCH(B78, Paste_Here!A$2:A$850, 0))&lt;&gt;"", ISNUMBER(VALUE(INDEX(Paste_Here!AW$2:AW$850, MATCH(B78, Paste_Here!A$2:A$850, 0))))), INDEX(Paste_Here!AW$2:AW$850, MATCH(B78, Paste_Here!A$2:A$850, 0)), ""), ""), "")</f>
        <v/>
      </c>
      <c r="O78" s="66"/>
      <c r="P78" s="75" t="str">
        <f>IFERROR(IF(B78&lt;&gt;"", IF(AND(INDEX(Paste_Here!AX$2:AX$850, MATCH(B78, Paste_Here!A$2:A$850, 0))&lt;&gt;"", ISNUMBER(VALUE(INDEX(Paste_Here!AX$2:AX$850, MATCH(B78, Paste_Here!A$2:A$850, 0))))), INDEX(Paste_Here!AX$2:AX$850, MATCH(B78, Paste_Here!A$2:A$850, 0)), ""), ""), "")</f>
        <v/>
      </c>
      <c r="Q78" s="66"/>
      <c r="R78" s="75" t="str">
        <f>IFERROR(IF(B78&lt;&gt;"", IF(AND(INDEX(Paste_Here!AU$2:AU$850, MATCH(B78, Paste_Here!A$2:A$850, 0))&lt;&gt;"", ISNUMBER(VALUE(INDEX(Paste_Here!AU$2:AU$850, MATCH(B78, Paste_Here!A$2:A$850, 0))))), INDEX(Paste_Here!AU$2:AU$850, MATCH(B78, Paste_Here!A$2:A$850, 0)), ""), ""), "")</f>
        <v/>
      </c>
      <c r="S78" s="66"/>
      <c r="T78" s="75" t="str">
        <f>IFERROR(IF(B78&lt;&gt;"", IF(AND(INDEX(Paste_Here!AV$2:AV$850, MATCH(B78, Paste_Here!A$2:A$850, 0))&lt;&gt;"", ISNUMBER(VALUE(INDEX(Paste_Here!AV$2:AV$850, MATCH(B78, Paste_Here!A$2:A$850, 0))))), INDEX(Paste_Here!AV$2:AV$850, MATCH(B78, Paste_Here!A$2:A$850, 0)), ""), ""), "")</f>
        <v/>
      </c>
      <c r="U78" s="66"/>
      <c r="W78" s="66"/>
      <c r="Y78" s="66"/>
      <c r="Z78" s="66"/>
      <c r="AA78" s="75" t="str">
        <f t="shared" si="14"/>
        <v/>
      </c>
      <c r="AB78" s="66"/>
      <c r="AC78" s="75"/>
      <c r="AD78" s="66"/>
      <c r="AE78" s="98"/>
      <c r="AF78" s="66"/>
      <c r="AG78" s="75"/>
      <c r="AH78" s="66"/>
      <c r="AI78" s="75" t="str">
        <f>IFERROR(IF(B78&lt;&gt;"", IF(AND(INDEX(Paste_Here!AC$2:AC$850, MATCH(B78, Paste_Here!A$2:A$850, 0))&lt;&gt;"", ISNUMBER(VALUE(INDEX(Paste_Here!AC$2:AC$850, MATCH(B78, Paste_Here!A$2:A$850, 0))))), INDEX(Paste_Here!AC$2:AC$850, MATCH(B78, Paste_Here!A$2:A$850, 0)), ""), ""), "")</f>
        <v/>
      </c>
      <c r="AJ78" s="66"/>
      <c r="AK78" s="75" t="str">
        <f>IFERROR(IF(B78&lt;&gt;"", IF(ISNUMBER(SEARCH("highrisk", LOWER(INDEX(Paste_Here!AD$2:AD$850, MATCH(B78, Paste_Here!A$2:A$850, 0))))), "High Risk", IF(ISNUMBER(SEARCH("lowrisk", LOWER(INDEX(Paste_Here!AD$2:AD$850, MATCH(B78, Paste_Here!A$2:A$850, 0))))), "Low Risk", IF(ISNUMBER(SEARCH("somerisk", LOWER(INDEX(Paste_Here!AD$2:AD$850, MATCH(B78, Paste_Here!A$2:A$850, 0))))), "Some Risk", IF(ISNUMBER(SEARCH("ot", LOWER(INDEX(Paste_Here!AD$2:AD$850, MATCH(B78, Paste_Here!A$2:A$850, 0))))), "OT", "")))), ""), "")</f>
        <v/>
      </c>
      <c r="AL78" s="66"/>
      <c r="AM78" s="75"/>
      <c r="AN78" s="66"/>
      <c r="AO78" s="75" t="str">
        <f>IFERROR(IF(B78&lt;&gt;"", IF(AND(INDEX(Paste_Here!M$2:M$850, MATCH(B78, Paste_Here!A$2:A$850, 0))&lt;&gt;"", ISNUMBER(VALUE(INDEX(Paste_Here!M$2:M$850, MATCH(B78, Paste_Here!A$2:A$850, 0))))), INDEX(Paste_Here!M$2:M$850, MATCH(B78, Paste_Here!A$2:A$850, 0)), ""), ""), "")</f>
        <v/>
      </c>
      <c r="AP78" s="66"/>
      <c r="AQ78" s="75" t="str">
        <f>IFERROR(IF(B78&lt;&gt;"", IF(ISNUMBER(SEARCH("highrisk", LOWER(INDEX(Paste_Here!N$2:N$850, MATCH(B78, Paste_Here!A$2:A$850, 0))))), "High Risk", IF(ISNUMBER(SEARCH("lowrisk", LOWER(INDEX(Paste_Here!N$2:N$850, MATCH(B78, Paste_Here!A$2:A$850, 0))))), "Low Risk", IF(ISNUMBER(SEARCH("somerisk", LOWER(INDEX(Paste_Here!N$2:N$850, MATCH(B78, Paste_Here!A$2:A$850, 0))))), "Some Risk", IF(ISNUMBER(SEARCH("ot", LOWER(INDEX(Paste_Here!N$2:N$850, MATCH(B78, Paste_Here!A$2:A$850, 0))))), "OT", "")))), ""), "")</f>
        <v/>
      </c>
      <c r="AT78" s="66"/>
      <c r="AU78" s="103"/>
      <c r="AV78" s="66"/>
      <c r="AW78" s="66"/>
      <c r="AX78" s="75" t="str">
        <f t="shared" si="15"/>
        <v/>
      </c>
      <c r="AY78" s="66"/>
      <c r="AZ78" s="75"/>
      <c r="BA78" s="66"/>
      <c r="BB78" s="75"/>
      <c r="BC78" s="66"/>
      <c r="BD78" s="75"/>
      <c r="BE78" s="66"/>
      <c r="BF78" s="75" t="str">
        <f>IFERROR(IF(B78&lt;&gt;"", IF(AND(INDEX(Paste_Here!AE$2:AE$850, MATCH(B78, Paste_Here!A$2:A$850, 0))&lt;&gt;"", ISNUMBER(VALUE(INDEX(Paste_Here!AE$2:AE$850, MATCH(B78, Paste_Here!A$2:A$850, 0))))), INDEX(Paste_Here!AE$2:AE$850, MATCH(B78, Paste_Here!A$2:A$850, 0)), ""), ""), "")</f>
        <v/>
      </c>
      <c r="BG78" s="66"/>
      <c r="BH78" s="75" t="str">
        <f>IFERROR(IF(B78&lt;&gt;"", IF(ISNUMBER(SEARCH("highrisk", LOWER(INDEX(Paste_Here!AF$2:AF$850, MATCH(B78, Paste_Here!A$2:A$850, 0))))), "High Risk", IF(ISNUMBER(SEARCH("lowrisk", LOWER(INDEX(Paste_Here!AF$2:AF$850, MATCH(B78, Paste_Here!A$2:A$850, 0))))), "Low Risk", IF(ISNUMBER(SEARCH("somerisk", LOWER(INDEX(Paste_Here!AF$2:AF$850, MATCH(B78, Paste_Here!A$2:A$850, 0))))), "Some Risk", IF(ISNUMBER(SEARCH("ot", LOWER(INDEX(Paste_Here!AF$2:AF$850, MATCH(B78, Paste_Here!A$2:A$850, 0))))), "OT", "")))), ""), "")</f>
        <v/>
      </c>
      <c r="BI78" s="66"/>
      <c r="BJ78" s="75"/>
      <c r="BK78" s="66"/>
      <c r="BL78" s="75" t="str">
        <f>IFERROR(IF(B78&lt;&gt;"", IF(AND(INDEX(Paste_Here!O$2:O$850, MATCH(B78, Paste_Here!A$2:A$850, 0))&lt;&gt;"", ISNUMBER(VALUE(INDEX(Paste_Here!O$2:O$850, MATCH(B78, Paste_Here!A$2:A$850, 0))))), INDEX(Paste_Here!O$2:O$850, MATCH(B78, Paste_Here!A$2:A$850, 0)), ""), ""), "")</f>
        <v/>
      </c>
      <c r="BM78" s="66"/>
      <c r="BN78" s="75" t="str">
        <f>IFERROR(IF(B78&lt;&gt;"", IF(ISNUMBER(SEARCH("highrisk", LOWER(INDEX(Paste_Here!P$2:P$850, MATCH(B78, Paste_Here!A$2:A$850, 0))))), "High Risk", IF(ISNUMBER(SEARCH("lowrisk", LOWER(INDEX(Paste_Here!P$2:P$850, MATCH(B78, Paste_Here!A$2:A$850, 0))))), "Low Risk", IF(ISNUMBER(SEARCH("somerisk", LOWER(INDEX(Paste_Here!P$2:P$850, MATCH(B78, Paste_Here!A$2:A$850, 0))))), "Some Risk", IF(ISNUMBER(SEARCH("ot", LOWER(INDEX(Paste_Here!P$2:P$850, MATCH(B78, Paste_Here!A$2:A$850, 0))))), "OT", "")))), ""), "")</f>
        <v/>
      </c>
      <c r="BQ78" s="66"/>
      <c r="BR78" s="75"/>
      <c r="BS78" s="66"/>
      <c r="BT78" s="66"/>
      <c r="BU78" s="75" t="str">
        <f t="shared" si="16"/>
        <v/>
      </c>
      <c r="BV78" s="66"/>
      <c r="BW78" s="75"/>
      <c r="BX78" s="66"/>
      <c r="BY78" s="75"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BZ78" s="66"/>
      <c r="CA78" s="75"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CB78" s="66"/>
      <c r="CC78" s="75"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CD78" s="66"/>
      <c r="CE78" s="75"/>
      <c r="CF78" s="66"/>
      <c r="CK78" s="75"/>
      <c r="CL78" s="66"/>
      <c r="CM78" s="75"/>
      <c r="CN78" s="66"/>
      <c r="CO78" s="75"/>
      <c r="CP78" s="66"/>
      <c r="CQ78" s="66"/>
      <c r="CR78" s="75" t="str">
        <f t="shared" si="17"/>
        <v/>
      </c>
      <c r="CS78" s="66"/>
      <c r="CT78" s="75"/>
      <c r="CU78" s="66"/>
      <c r="CV78" s="75"/>
      <c r="CW78" s="66"/>
      <c r="CX78" s="75"/>
      <c r="CY78" s="66"/>
      <c r="CZ78" s="75"/>
      <c r="DA78" s="66"/>
      <c r="DB78" s="75" t="str">
        <f>IFERROR(IF(B78&lt;&gt;"", IF(AND(INDEX(Paste_Here!AK$2:AK$850, MATCH(B78, Paste_Here!A$2:A$850, 0))&lt;&gt;"", ISNUMBER(VALUE(INDEX(Paste_Here!AK$2:AK$850, MATCH(B78, Paste_Here!A$2:A$850, 0))))), INDEX(Paste_Here!AK$2:AK$850, MATCH(B78, Paste_Here!A$2:A$850, 0)), ""), ""), "")</f>
        <v/>
      </c>
      <c r="DC78" s="66"/>
      <c r="DD78" s="75" t="str">
        <f>IFERROR(IF(B78&lt;&gt;"", IF(ISNUMBER(SEARCH("highrisk", LOWER(INDEX(Paste_Here!AL$2:AL$850, MATCH(B78, Paste_Here!A$2:A$850, 0))))), "High Risk", IF(ISNUMBER(SEARCH("lowrisk", LOWER(INDEX(Paste_Here!AL$2:AL$850, MATCH(B78, Paste_Here!A$2:A$850, 0))))), "Low Risk", IF(ISNUMBER(SEARCH("somerisk", LOWER(INDEX(Paste_Here!AL$2:AL$850, MATCH(B78, Paste_Here!A$2:A$850, 0))))), "Some Risk", IF(ISNUMBER(SEARCH("ot", LOWER(INDEX(Paste_Here!AL$2:AL$850, MATCH(B78, Paste_Here!A$2:A$850, 0))))), "OT", "")))), ""), "")</f>
        <v/>
      </c>
      <c r="DE78" s="66"/>
      <c r="DF78" s="75" t="str">
        <f>IFERROR(IF(B78&lt;&gt;"", IF(AND(INDEX(Paste_Here!AM$2:AM$850, MATCH(B78, Paste_Here!A$2:A$850, 0))&lt;&gt;"", ISNUMBER(VALUE(INDEX(Paste_Here!AM$2:AM$850, MATCH(B78, Paste_Here!A$2:A$850, 0))))), INDEX(Paste_Here!AM$2:AM$850, MATCH(B78, Paste_Here!A$2:A$850, 0)), ""), ""), "")</f>
        <v/>
      </c>
      <c r="DG78" s="66"/>
      <c r="DH78" s="75" t="str">
        <f>IFERROR(IF(B78&lt;&gt;"", IF(ISNUMBER(SEARCH("highrisk", LOWER(INDEX(Paste_Here!AN$2:AN$850, MATCH(B78, Paste_Here!A$2:A$850, 0))))), "High Risk", IF(ISNUMBER(SEARCH("lowrisk", LOWER(INDEX(Paste_Here!AN$2:AN$850, MATCH(B78, Paste_Here!A$2:A$850, 0))))), "Low Risk", IF(ISNUMBER(SEARCH("somerisk", LOWER(INDEX(Paste_Here!AN$2:AN$850, MATCH(B78, Paste_Here!A$2:A$850, 0))))), "Some Risk", IF(ISNUMBER(SEARCH("ot", LOWER(INDEX(Paste_Here!AN$2:AN$850, MATCH(B78, Paste_Here!A$2:A$850, 0))))), "OT", "")))), ""), "")</f>
        <v/>
      </c>
      <c r="DI78" s="66"/>
      <c r="DJ78" s="66"/>
      <c r="DK78" s="75" t="str">
        <f t="shared" si="18"/>
        <v/>
      </c>
      <c r="DL78" s="66"/>
      <c r="DM78" s="75" t="str">
        <f>IFERROR(IF(B78&lt;&gt;"", IF(AND(INDEX(Paste_Here!Q$2:Q$850, MATCH(B78, Paste_Here!A$2:A$850, 0))&lt;&gt;"", ISNUMBER(VALUE(INDEX(Paste_Here!Q$2:Q$850, MATCH(B78, Paste_Here!A$2:A$850, 0))))), INDEX(Paste_Here!Q$2:Q$850, MATCH(B78, Paste_Here!A$2:A$850, 0)), ""), ""), "")</f>
        <v/>
      </c>
      <c r="DN78" s="66"/>
      <c r="DO78" s="75" t="str">
        <f>IFERROR(IF(B78&lt;&gt;"", IF(ISNUMBER(SEARCH("highrisk", LOWER(INDEX(Paste_Here!R$2:R$850, MATCH(B78, Paste_Here!A$2:A$850, 0))))), "High Risk", IF(ISNUMBER(SEARCH("lowrisk", LOWER(INDEX(Paste_Here!R$2:R$850, MATCH(B78, Paste_Here!A$2:A$850, 0))))), "Low Risk", IF(ISNUMBER(SEARCH("somerisk", LOWER(INDEX(Paste_Here!R$2:R$850, MATCH(B78, Paste_Here!A$2:A$850, 0))))), "Some Risk", IF(ISNUMBER(SEARCH("ot", LOWER(INDEX(Paste_Here!R$2:R$850, MATCH(B78, Paste_Here!A$2:A$850, 0))))), "OT", "")))), ""), "")</f>
        <v/>
      </c>
      <c r="DP78" s="66"/>
      <c r="DQ78" s="93" t="str">
        <f>IFERROR(IF(B78&lt;&gt;"", IF(AND(INDEX(Paste_Here!S$2:S$850, MATCH(B78, Paste_Here!A$2:A$850, 0))&lt;&gt;"", ISNUMBER(VALUE(INDEX(Paste_Here!S$2:S$850, MATCH(B78, Paste_Here!A$2:A$850, 0))))), INDEX(Paste_Here!S$2:S$850, MATCH(B78, Paste_Here!A$2:A$850, 0)), ""), ""), "")</f>
        <v/>
      </c>
      <c r="DR78" s="66"/>
      <c r="DS78" s="75"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IF(ISNUMBER(SEARCH("ot", LOWER(INDEX(Paste_Here!T$2:T$850, MATCH(B78, Paste_Here!A$2:A$850, 0))))), "OT", "")))), ""), "")</f>
        <v/>
      </c>
      <c r="DT78" s="66"/>
      <c r="DU78" s="75" t="str">
        <f>IFERROR(IF(B78&lt;&gt;"", IF(AND(INDEX(Paste_Here!U$2:U$850, MATCH(B78, Paste_Here!A$2:A$850, 0))&lt;&gt;"", ISNUMBER(VALUE(INDEX(Paste_Here!U$2:U$850, MATCH(B78, Paste_Here!A$2:A$850, 0))))), INDEX(Paste_Here!U$2:U$850, MATCH(B78, Paste_Here!A$2:A$850, 0)), ""), ""), "")</f>
        <v/>
      </c>
      <c r="DV78" s="66"/>
      <c r="DW78" s="93" t="str">
        <f>IFERROR(IF(B78&lt;&gt;"", IF(ISNUMBER(SEARCH("highrisk", LOWER(INDEX(Paste_Here!V$2:V$850, MATCH(B78, Paste_Here!A$2:A$850, 0))))), "High Risk", IF(ISNUMBER(SEARCH("lowrisk", LOWER(INDEX(Paste_Here!V$2:V$850, MATCH(B78, Paste_Here!A$2:A$850, 0))))), "Low Risk", IF(ISNUMBER(SEARCH("somerisk", LOWER(INDEX(Paste_Here!V$2:V$850, MATCH(B78, Paste_Here!A$2:A$850, 0))))), "Some Risk", IF(ISNUMBER(SEARCH("ot", LOWER(INDEX(Paste_Here!V$2:V$850, MATCH(B78, Paste_Here!A$2:A$850, 0))))), "OT", "")))), ""), "")</f>
        <v/>
      </c>
      <c r="DX78" s="66"/>
      <c r="DY78" s="75" t="str">
        <f>IFERROR(IF(B78&lt;&gt;"", IF(AND(INDEX(Paste_Here!W$2:W$850, MATCH(B78, Paste_Here!A$2:A$850, 0))&lt;&gt;"", ISNUMBER(VALUE(INDEX(Paste_Here!W$2:W$850, MATCH(B78, Paste_Here!A$2:A$850, 0))))), INDEX(Paste_Here!W$2:W$850, MATCH(B78, Paste_Here!A$2:A$850, 0)), ""), ""), "")</f>
        <v/>
      </c>
      <c r="DZ78" s="66"/>
      <c r="EA78" s="75" t="str">
        <f>IFERROR(IF(B78&lt;&gt;"", IF(ISNUMBER(SEARCH("highrisk", LOWER(INDEX(Paste_Here!X$2:X$850, MATCH(B78, Paste_Here!A$2:A$850, 0))))), "High Risk", IF(ISNUMBER(SEARCH("lowrisk", LOWER(INDEX(Paste_Here!X$2:X$850, MATCH(B78, Paste_Here!A$2:A$850, 0))))), "Low Risk", IF(ISNUMBER(SEARCH("somerisk", LOWER(INDEX(Paste_Here!X$2:X$850, MATCH(B78, Paste_Here!A$2:A$850, 0))))), "Some Risk", IF(ISNUMBER(SEARCH("ot", LOWER(INDEX(Paste_Here!X$2:X$850, MATCH(B78, Paste_Here!A$2:A$850, 0))))), "OT", "")))), ""), "")</f>
        <v/>
      </c>
      <c r="EB78" s="66"/>
      <c r="EC78" s="66"/>
      <c r="ED78" s="75" t="str">
        <f t="shared" si="23"/>
        <v/>
      </c>
      <c r="EE78" s="66"/>
      <c r="EF78" s="75" t="str">
        <f>IFERROR(IF(B78&lt;&gt;"", IF(AND(INDEX(Paste_Here!AO$2:AO$850, MATCH(B78, Paste_Here!A$2:A$850, 0))&lt;&gt;"", ISNUMBER(VALUE(INDEX(Paste_Here!AO$2:AO$850, MATCH(B78, Paste_Here!A$2:A$850, 0))))), INDEX(Paste_Here!AO$2:AO$850, MATCH(B78, Paste_Here!A$2:A$850, 0)), ""), ""), "")</f>
        <v/>
      </c>
      <c r="EG78" s="66"/>
      <c r="EH78" s="75" t="str">
        <f>IFERROR(IF(B78&lt;&gt;"", IF(ISNUMBER(SEARCH("highrisk", LOWER(INDEX(Paste_Here!AP$2:AP$850, MATCH(B78, Paste_Here!A$2:A$850, 0))))), "High Risk", IF(ISNUMBER(SEARCH("lowrisk", LOWER(INDEX(Paste_Here!AP$2:AP$850, MATCH(B78, Paste_Here!A$2:A$850, 0))))), "Low Risk", IF(ISNUMBER(SEARCH("somerisk", LOWER(INDEX(Paste_Here!AP$2:AP$850, MATCH(B78, Paste_Here!A$2:A$850, 0))))), "Some Risk", IF(ISNUMBER(SEARCH("ot", LOWER(INDEX(Paste_Here!AP$2:AP$850, MATCH(B78, Paste_Here!A$2:A$850, 0))))), "OT", "")))), ""), "")</f>
        <v/>
      </c>
      <c r="EI78" s="66"/>
      <c r="EJ78" s="93"/>
      <c r="EK78" s="66"/>
      <c r="EL78" s="75" t="str">
        <f>IFERROR(IF(B78&lt;&gt;"", IF(AND(INDEX(Paste_Here!AQ$2:AQ$850, MATCH(B78, Paste_Here!A$2:A$850, 0))&lt;&gt;"", ISNUMBER(VALUE(INDEX(Paste_Here!AQ$2:AQ$850, MATCH(B78, Paste_Here!A$2:A$850, 0))))), INDEX(Paste_Here!AQ$2:AQ$850, MATCH(B78, Paste_Here!A$2:A$850, 0)), ""), ""), "")</f>
        <v/>
      </c>
      <c r="EM78" s="66"/>
      <c r="EN78" s="75" t="str">
        <f>IFERROR(IF(B78&lt;&gt;"", IF(ISNUMBER(SEARCH("highrisk", LOWER(INDEX(Paste_Here!AR$2:AR$850, MATCH(B78, Paste_Here!A$2:A$850, 0))))), "High Risk", IF(ISNUMBER(SEARCH("lowrisk", LOWER(INDEX(Paste_Here!AR$2:AR$850, MATCH(B78, Paste_Here!A$2:A$850, 0))))), "Low Risk", IF(ISNUMBER(SEARCH("somerisk", LOWER(INDEX(Paste_Here!AR$2:AR$850, MATCH(B78, Paste_Here!A$2:A$850, 0))))), "Some Risk", IF(ISNUMBER(SEARCH("ot", LOWER(INDEX(Paste_Here!AR$2:AR$850, MATCH(B78, Paste_Here!A$2:A$850, 0))))), "OT", "")))), ""), "")</f>
        <v/>
      </c>
      <c r="EO78" s="66"/>
      <c r="EP78" s="93"/>
      <c r="EQ78" s="66"/>
      <c r="ER78" s="75"/>
      <c r="ES78" s="66"/>
      <c r="ET78" s="75"/>
      <c r="EU78" s="66"/>
      <c r="EV78" s="66"/>
      <c r="EW78" s="75" t="str">
        <f t="shared" si="24"/>
        <v/>
      </c>
      <c r="EX78" s="66"/>
      <c r="EY78" s="75" t="str">
        <f>IFERROR(IF(B78&lt;&gt;"", IF(AND(INDEX(Paste_Here!Y$2:Y$850, MATCH(B78, Paste_Here!A$2:A$850, 0))&lt;&gt;"", ISNUMBER(VALUE(INDEX(Paste_Here!Y$2:Y$850, MATCH(B78, Paste_Here!A$2:A$850, 0))))), INDEX(Paste_Here!Y$2:Y$850, MATCH(B78, Paste_Here!A$2:A$850, 0)), ""), ""), "")</f>
        <v/>
      </c>
      <c r="EZ78" s="66"/>
      <c r="FA78" s="75" t="str">
        <f>IFERROR(IF(B78&lt;&gt;"", IF(ISNUMBER(SEARCH("highrisk", LOWER(INDEX(Paste_Here!Z$2:Z$850, MATCH(B78, Paste_Here!A$2:A$850, 0))))), "High Risk", IF(ISNUMBER(SEARCH("lowrisk", LOWER(INDEX(Paste_Here!Z$2:Z$850, MATCH(B78, Paste_Here!A$2:A$850, 0))))), "Low Risk", IF(ISNUMBER(SEARCH("somerisk", LOWER(INDEX(Paste_Here!Z$2:Z$850, MATCH(B78, Paste_Here!A$2:A$850, 0))))), "Some Risk", IF(ISNUMBER(SEARCH("ot", LOWER(INDEX(Paste_Here!Z$2:Z$850, MATCH(B78, Paste_Here!A$2:A$850, 0))))), "OT", "")))), ""), "")</f>
        <v/>
      </c>
      <c r="FB78" s="66"/>
      <c r="FC78" s="93"/>
      <c r="FD78" s="66"/>
      <c r="FE78" s="75" t="str">
        <f>IFERROR(IF(B78&lt;&gt;"", IF(AND(INDEX(Paste_Here!AA$2:AA$850, MATCH(B78, Paste_Here!A$2:A$850, 0))&lt;&gt;"", ISNUMBER(VALUE(INDEX(Paste_Here!AA$2:AA$850, MATCH(B78, Paste_Here!A$2:A$850, 0))))), INDEX(Paste_Here!AA$2:AA$850, MATCH(B78, Paste_Here!A$2:A$850, 0)), ""), ""), "")</f>
        <v/>
      </c>
      <c r="FF78" s="66"/>
      <c r="FG78" s="75" t="str">
        <f>IFERROR(IF(B78&lt;&gt;"", IF(ISNUMBER(SEARCH("highrisk", LOWER(INDEX(Paste_Here!AB$2:AB$850, MATCH(B78, Paste_Here!A$2:A$850, 0))))), "High Risk", IF(ISNUMBER(SEARCH("lowrisk", LOWER(INDEX(Paste_Here!AB$2:AB$850, MATCH(B78, Paste_Here!A$2:A$850, 0))))), "Low Risk", IF(ISNUMBER(SEARCH("somerisk", LOWER(INDEX(Paste_Here!AB$2:AB$850, MATCH(B78, Paste_Here!A$2:A$850, 0))))), "Some Risk", IF(ISNUMBER(SEARCH("ot", LOWER(INDEX(Paste_Here!AB$2:AB$850, MATCH(B78, Paste_Here!A$2:A$850, 0))))), "OT", "")))), ""), "")</f>
        <v/>
      </c>
      <c r="FH78" s="66"/>
      <c r="FI78" s="93"/>
      <c r="FJ78" s="66"/>
      <c r="FK78" s="75"/>
      <c r="FL78" s="66"/>
      <c r="FM78" s="75"/>
      <c r="FN78" s="66"/>
      <c r="FO78" s="66"/>
      <c r="FP78" s="75" t="str">
        <f t="shared" si="19"/>
        <v/>
      </c>
      <c r="FQ78" s="66"/>
      <c r="FR78" s="75" t="str">
        <f>IFERROR(IF(B78&lt;&gt;"", IF(ISNUMBER(SEARCH("s", LOWER(INDEX(Paste_Here!L$2:L$850, MATCH(B78, Paste_Here!A$2:A$850, 0))))), "Yes", IF(INDEX(Paste_Here!L$2:L$850, MATCH(B78, Paste_Here!A$2:A$850, 0))&lt;&gt;"", "No", "")), ""), "")</f>
        <v/>
      </c>
      <c r="FS78" s="66"/>
      <c r="FT78" s="75" t="str">
        <f>IFERROR(IF(B78&lt;&gt;"", IF(ISNUMBER(SEARCH("yes", LOWER(INDEX(Paste_Here!F$2:F$850, MATCH(B78, Paste_Here!A$2:A$850, 0))))), "Yes", IF(ISNUMBER(SEARCH("no", LOWER(INDEX(Paste_Here!F$2:F$850, MATCH(B78, Paste_Here!A$2:A$850, 0))))), "No", "")), ""), "")</f>
        <v/>
      </c>
      <c r="FU78" s="66"/>
      <c r="FV78" s="75" t="str">
        <f>IFERROR(IF(B78&lt;&gt;"", IF(ISNUMBER(SEARCH("english language learner", LOWER(INDEX(Paste_Here!C$2:C$850, MATCH(B78, Paste_Here!A$2:A$850, 0))))), "Yes", ""), ""), "")</f>
        <v/>
      </c>
      <c r="FW78" s="66"/>
      <c r="FX78" s="75" t="str">
        <f>IFERROR(IF(B78&lt;&gt;"", IF(OR(ISNUMBER(SEARCH("b", LOWER(INDEX(Paste_Here!J$2:J$850, MATCH(B78, Paste_Here!A$2:A$850, 0))))), ISNUMBER(SEARCH("h", LOWER(INDEX(Paste_Here!J$2:J$850, MATCH(B78, Paste_Here!A$2:A$850, 0))))), ISNUMBER(SEARCH("i", LOWER(INDEX(Paste_Here!J$2:J$850, MATCH(B78, Paste_Here!A$2:A$850, 0)))))), "Yes", IF(INDEX(Paste_Here!J$2:J$850, MATCH(B78, Paste_Here!A$2:A$850, 0))&lt;&gt;"", "No", "")), ""), "")</f>
        <v/>
      </c>
      <c r="FY78" s="66"/>
      <c r="FZ78" s="75" t="str">
        <f>IFERROR(IF(B78&lt;&gt;"", IF(ISNUMBER(SEARCH("yes", LOWER(INDEX(Paste_Here!K$2:K$850, MATCH(B78, Paste_Here!A$2:A$850, 0))))), "Yes", IF(ISNUMBER(SEARCH("no", LOWER(INDEX(Paste_Here!K$2:K$850, MATCH(B78, Paste_Here!A$2:A$850, 0))))), "No", "")), ""), "")</f>
        <v/>
      </c>
      <c r="GA78" s="66"/>
      <c r="GB78" s="75" t="str">
        <f>IFERROR(IF(B78&lt;&gt;"", IF(ISNUMBER(SEARCH("transitional 2", LOWER(INDEX(Paste_Here!C$2:C$850, MATCH(B78, Paste_Here!A$2:A$850, 0))))), "T2",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GC78" s="66"/>
      <c r="GD78" s="75"/>
      <c r="GE78" s="66"/>
      <c r="GF78" s="75"/>
      <c r="GG78" s="66"/>
      <c r="GH78" s="75"/>
      <c r="GI78" s="66"/>
      <c r="GK78" s="1" t="str" cm="1">
        <f t="array" ref="GK78">IFERROR(INDEX(Paste_Here!$B$2:$B$850, MATCH(0, COUNTIF(GK$4:GK77, Paste_Here!$B$2:$B$850) + IF(Paste_Here!$B$2:$B$850="", 1, 0), 0)), "")</f>
        <v/>
      </c>
      <c r="GL78" s="1" t="str">
        <f>IF(GK78&lt;&gt;"", INDEX(Paste_Here!$A$2:$A$850, MATCH(GK78, Paste_Here!$B$2:$B$850, 0)), "")</f>
        <v/>
      </c>
      <c r="GM78" s="1" t="str">
        <f t="shared" si="25"/>
        <v/>
      </c>
      <c r="GN78" s="1" t="str" cm="1">
        <f t="array" ref="GN78">IFERROR(INDEX($GM$5:$GM$850, MATCH(SMALL(IF($GM$5:$GM$850&lt;&gt;"", COUNTIF($GM$5:$GM$850, "&lt;"&amp;$GM$5:$GM$850)+1), ROW()-ROW($GN$5)+1), COUNTIF($GM$5:$GM$850, "&lt;"&amp;$GM$5:$GM$850)+1, 0)), "")</f>
        <v/>
      </c>
    </row>
    <row r="79" spans="1:196">
      <c r="A79" s="66"/>
      <c r="B79" s="75" t="str">
        <f t="shared" si="13"/>
        <v/>
      </c>
      <c r="C79" s="66"/>
      <c r="D79" s="75" t="str">
        <f>IFERROR(IF(AND(INDEX(Paste_Here!N$2:N$850, MATCH(B79, Paste_Here!A$2:A$850, 0)) = ""), "", IF(UPPER(INDEX(Paste_Here!N$2:N$850, MATCH(B79, Paste_Here!A$2:A$850, 0))) = "YES", "Yes", IF(UPPER(INDEX(Paste_Here!N$2:N$850, MATCH(B79, Paste_Here!A$2:A$850, 0))) = "NO", "No", ""))), "")</f>
        <v/>
      </c>
      <c r="E79" s="66"/>
      <c r="F79" s="75" t="str">
        <f t="shared" si="20"/>
        <v/>
      </c>
      <c r="G79" s="66"/>
      <c r="H79" s="75" t="str">
        <f t="shared" si="21"/>
        <v/>
      </c>
      <c r="I79" s="66"/>
      <c r="J79" s="75" t="str">
        <f t="shared" si="22"/>
        <v/>
      </c>
      <c r="K79" s="66"/>
      <c r="L79" s="75"/>
      <c r="M79" s="66"/>
      <c r="N79" s="75" t="str">
        <f>IFERROR(IF(B79&lt;&gt;"", IF(AND(INDEX(Paste_Here!AW$2:AW$850, MATCH(B79, Paste_Here!A$2:A$850, 0))&lt;&gt;"", ISNUMBER(VALUE(INDEX(Paste_Here!AW$2:AW$850, MATCH(B79, Paste_Here!A$2:A$850, 0))))), INDEX(Paste_Here!AW$2:AW$850, MATCH(B79, Paste_Here!A$2:A$850, 0)), ""), ""), "")</f>
        <v/>
      </c>
      <c r="O79" s="66"/>
      <c r="P79" s="75" t="str">
        <f>IFERROR(IF(B79&lt;&gt;"", IF(AND(INDEX(Paste_Here!AX$2:AX$850, MATCH(B79, Paste_Here!A$2:A$850, 0))&lt;&gt;"", ISNUMBER(VALUE(INDEX(Paste_Here!AX$2:AX$850, MATCH(B79, Paste_Here!A$2:A$850, 0))))), INDEX(Paste_Here!AX$2:AX$850, MATCH(B79, Paste_Here!A$2:A$850, 0)), ""), ""), "")</f>
        <v/>
      </c>
      <c r="Q79" s="66"/>
      <c r="R79" s="75" t="str">
        <f>IFERROR(IF(B79&lt;&gt;"", IF(AND(INDEX(Paste_Here!AU$2:AU$850, MATCH(B79, Paste_Here!A$2:A$850, 0))&lt;&gt;"", ISNUMBER(VALUE(INDEX(Paste_Here!AU$2:AU$850, MATCH(B79, Paste_Here!A$2:A$850, 0))))), INDEX(Paste_Here!AU$2:AU$850, MATCH(B79, Paste_Here!A$2:A$850, 0)), ""), ""), "")</f>
        <v/>
      </c>
      <c r="S79" s="66"/>
      <c r="T79" s="75" t="str">
        <f>IFERROR(IF(B79&lt;&gt;"", IF(AND(INDEX(Paste_Here!AV$2:AV$850, MATCH(B79, Paste_Here!A$2:A$850, 0))&lt;&gt;"", ISNUMBER(VALUE(INDEX(Paste_Here!AV$2:AV$850, MATCH(B79, Paste_Here!A$2:A$850, 0))))), INDEX(Paste_Here!AV$2:AV$850, MATCH(B79, Paste_Here!A$2:A$850, 0)), ""), ""), "")</f>
        <v/>
      </c>
      <c r="U79" s="66"/>
      <c r="W79" s="66"/>
      <c r="Y79" s="66"/>
      <c r="Z79" s="66"/>
      <c r="AA79" s="75" t="str">
        <f t="shared" si="14"/>
        <v/>
      </c>
      <c r="AB79" s="66"/>
      <c r="AC79" s="75"/>
      <c r="AD79" s="66"/>
      <c r="AE79" s="98"/>
      <c r="AF79" s="66"/>
      <c r="AG79" s="75"/>
      <c r="AH79" s="66"/>
      <c r="AI79" s="75" t="str">
        <f>IFERROR(IF(B79&lt;&gt;"", IF(AND(INDEX(Paste_Here!AC$2:AC$850, MATCH(B79, Paste_Here!A$2:A$850, 0))&lt;&gt;"", ISNUMBER(VALUE(INDEX(Paste_Here!AC$2:AC$850, MATCH(B79, Paste_Here!A$2:A$850, 0))))), INDEX(Paste_Here!AC$2:AC$850, MATCH(B79, Paste_Here!A$2:A$850, 0)), ""), ""), "")</f>
        <v/>
      </c>
      <c r="AJ79" s="66"/>
      <c r="AK79" s="75" t="str">
        <f>IFERROR(IF(B79&lt;&gt;"", IF(ISNUMBER(SEARCH("highrisk", LOWER(INDEX(Paste_Here!AD$2:AD$850, MATCH(B79, Paste_Here!A$2:A$850, 0))))), "High Risk", IF(ISNUMBER(SEARCH("lowrisk", LOWER(INDEX(Paste_Here!AD$2:AD$850, MATCH(B79, Paste_Here!A$2:A$850, 0))))), "Low Risk", IF(ISNUMBER(SEARCH("somerisk", LOWER(INDEX(Paste_Here!AD$2:AD$850, MATCH(B79, Paste_Here!A$2:A$850, 0))))), "Some Risk", IF(ISNUMBER(SEARCH("ot", LOWER(INDEX(Paste_Here!AD$2:AD$850, MATCH(B79, Paste_Here!A$2:A$850, 0))))), "OT", "")))), ""), "")</f>
        <v/>
      </c>
      <c r="AL79" s="66"/>
      <c r="AM79" s="75"/>
      <c r="AN79" s="66"/>
      <c r="AO79" s="75" t="str">
        <f>IFERROR(IF(B79&lt;&gt;"", IF(AND(INDEX(Paste_Here!M$2:M$850, MATCH(B79, Paste_Here!A$2:A$850, 0))&lt;&gt;"", ISNUMBER(VALUE(INDEX(Paste_Here!M$2:M$850, MATCH(B79, Paste_Here!A$2:A$850, 0))))), INDEX(Paste_Here!M$2:M$850, MATCH(B79, Paste_Here!A$2:A$850, 0)), ""), ""), "")</f>
        <v/>
      </c>
      <c r="AP79" s="66"/>
      <c r="AQ79" s="75" t="str">
        <f>IFERROR(IF(B79&lt;&gt;"", IF(ISNUMBER(SEARCH("highrisk", LOWER(INDEX(Paste_Here!N$2:N$850, MATCH(B79, Paste_Here!A$2:A$850, 0))))), "High Risk", IF(ISNUMBER(SEARCH("lowrisk", LOWER(INDEX(Paste_Here!N$2:N$850, MATCH(B79, Paste_Here!A$2:A$850, 0))))), "Low Risk", IF(ISNUMBER(SEARCH("somerisk", LOWER(INDEX(Paste_Here!N$2:N$850, MATCH(B79, Paste_Here!A$2:A$850, 0))))), "Some Risk", IF(ISNUMBER(SEARCH("ot", LOWER(INDEX(Paste_Here!N$2:N$850, MATCH(B79, Paste_Here!A$2:A$850, 0))))), "OT", "")))), ""), "")</f>
        <v/>
      </c>
      <c r="AT79" s="66"/>
      <c r="AU79" s="103"/>
      <c r="AV79" s="66"/>
      <c r="AW79" s="66"/>
      <c r="AX79" s="75" t="str">
        <f t="shared" si="15"/>
        <v/>
      </c>
      <c r="AY79" s="66"/>
      <c r="AZ79" s="75"/>
      <c r="BA79" s="66"/>
      <c r="BB79" s="75"/>
      <c r="BC79" s="66"/>
      <c r="BD79" s="75"/>
      <c r="BE79" s="66"/>
      <c r="BF79" s="75" t="str">
        <f>IFERROR(IF(B79&lt;&gt;"", IF(AND(INDEX(Paste_Here!AE$2:AE$850, MATCH(B79, Paste_Here!A$2:A$850, 0))&lt;&gt;"", ISNUMBER(VALUE(INDEX(Paste_Here!AE$2:AE$850, MATCH(B79, Paste_Here!A$2:A$850, 0))))), INDEX(Paste_Here!AE$2:AE$850, MATCH(B79, Paste_Here!A$2:A$850, 0)), ""), ""), "")</f>
        <v/>
      </c>
      <c r="BG79" s="66"/>
      <c r="BH79" s="75" t="str">
        <f>IFERROR(IF(B79&lt;&gt;"", IF(ISNUMBER(SEARCH("highrisk", LOWER(INDEX(Paste_Here!AF$2:AF$850, MATCH(B79, Paste_Here!A$2:A$850, 0))))), "High Risk", IF(ISNUMBER(SEARCH("lowrisk", LOWER(INDEX(Paste_Here!AF$2:AF$850, MATCH(B79, Paste_Here!A$2:A$850, 0))))), "Low Risk", IF(ISNUMBER(SEARCH("somerisk", LOWER(INDEX(Paste_Here!AF$2:AF$850, MATCH(B79, Paste_Here!A$2:A$850, 0))))), "Some Risk", IF(ISNUMBER(SEARCH("ot", LOWER(INDEX(Paste_Here!AF$2:AF$850, MATCH(B79, Paste_Here!A$2:A$850, 0))))), "OT", "")))), ""), "")</f>
        <v/>
      </c>
      <c r="BI79" s="66"/>
      <c r="BJ79" s="75"/>
      <c r="BK79" s="66"/>
      <c r="BL79" s="75" t="str">
        <f>IFERROR(IF(B79&lt;&gt;"", IF(AND(INDEX(Paste_Here!O$2:O$850, MATCH(B79, Paste_Here!A$2:A$850, 0))&lt;&gt;"", ISNUMBER(VALUE(INDEX(Paste_Here!O$2:O$850, MATCH(B79, Paste_Here!A$2:A$850, 0))))), INDEX(Paste_Here!O$2:O$850, MATCH(B79, Paste_Here!A$2:A$850, 0)), ""), ""), "")</f>
        <v/>
      </c>
      <c r="BM79" s="66"/>
      <c r="BN79" s="75" t="str">
        <f>IFERROR(IF(B79&lt;&gt;"", IF(ISNUMBER(SEARCH("highrisk", LOWER(INDEX(Paste_Here!P$2:P$850, MATCH(B79, Paste_Here!A$2:A$850, 0))))), "High Risk", IF(ISNUMBER(SEARCH("lowrisk", LOWER(INDEX(Paste_Here!P$2:P$850, MATCH(B79, Paste_Here!A$2:A$850, 0))))), "Low Risk", IF(ISNUMBER(SEARCH("somerisk", LOWER(INDEX(Paste_Here!P$2:P$850, MATCH(B79, Paste_Here!A$2:A$850, 0))))), "Some Risk", IF(ISNUMBER(SEARCH("ot", LOWER(INDEX(Paste_Here!P$2:P$850, MATCH(B79, Paste_Here!A$2:A$850, 0))))), "OT", "")))), ""), "")</f>
        <v/>
      </c>
      <c r="BQ79" s="66"/>
      <c r="BR79" s="75"/>
      <c r="BS79" s="66"/>
      <c r="BT79" s="66"/>
      <c r="BU79" s="75" t="str">
        <f t="shared" si="16"/>
        <v/>
      </c>
      <c r="BV79" s="66"/>
      <c r="BW79" s="75"/>
      <c r="BX79" s="66"/>
      <c r="BY79" s="75"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BZ79" s="66"/>
      <c r="CA79" s="75"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CB79" s="66"/>
      <c r="CC79" s="75"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CD79" s="66"/>
      <c r="CE79" s="75"/>
      <c r="CF79" s="66"/>
      <c r="CK79" s="75"/>
      <c r="CL79" s="66"/>
      <c r="CM79" s="75"/>
      <c r="CN79" s="66"/>
      <c r="CO79" s="75"/>
      <c r="CP79" s="66"/>
      <c r="CQ79" s="66"/>
      <c r="CR79" s="75" t="str">
        <f t="shared" si="17"/>
        <v/>
      </c>
      <c r="CS79" s="66"/>
      <c r="CT79" s="75"/>
      <c r="CU79" s="66"/>
      <c r="CV79" s="75"/>
      <c r="CW79" s="66"/>
      <c r="CX79" s="75"/>
      <c r="CY79" s="66"/>
      <c r="CZ79" s="75"/>
      <c r="DA79" s="66"/>
      <c r="DB79" s="75" t="str">
        <f>IFERROR(IF(B79&lt;&gt;"", IF(AND(INDEX(Paste_Here!AK$2:AK$850, MATCH(B79, Paste_Here!A$2:A$850, 0))&lt;&gt;"", ISNUMBER(VALUE(INDEX(Paste_Here!AK$2:AK$850, MATCH(B79, Paste_Here!A$2:A$850, 0))))), INDEX(Paste_Here!AK$2:AK$850, MATCH(B79, Paste_Here!A$2:A$850, 0)), ""), ""), "")</f>
        <v/>
      </c>
      <c r="DC79" s="66"/>
      <c r="DD79" s="75" t="str">
        <f>IFERROR(IF(B79&lt;&gt;"", IF(ISNUMBER(SEARCH("highrisk", LOWER(INDEX(Paste_Here!AL$2:AL$850, MATCH(B79, Paste_Here!A$2:A$850, 0))))), "High Risk", IF(ISNUMBER(SEARCH("lowrisk", LOWER(INDEX(Paste_Here!AL$2:AL$850, MATCH(B79, Paste_Here!A$2:A$850, 0))))), "Low Risk", IF(ISNUMBER(SEARCH("somerisk", LOWER(INDEX(Paste_Here!AL$2:AL$850, MATCH(B79, Paste_Here!A$2:A$850, 0))))), "Some Risk", IF(ISNUMBER(SEARCH("ot", LOWER(INDEX(Paste_Here!AL$2:AL$850, MATCH(B79, Paste_Here!A$2:A$850, 0))))), "OT", "")))), ""), "")</f>
        <v/>
      </c>
      <c r="DE79" s="66"/>
      <c r="DF79" s="75" t="str">
        <f>IFERROR(IF(B79&lt;&gt;"", IF(AND(INDEX(Paste_Here!AM$2:AM$850, MATCH(B79, Paste_Here!A$2:A$850, 0))&lt;&gt;"", ISNUMBER(VALUE(INDEX(Paste_Here!AM$2:AM$850, MATCH(B79, Paste_Here!A$2:A$850, 0))))), INDEX(Paste_Here!AM$2:AM$850, MATCH(B79, Paste_Here!A$2:A$850, 0)), ""), ""), "")</f>
        <v/>
      </c>
      <c r="DG79" s="66"/>
      <c r="DH79" s="75" t="str">
        <f>IFERROR(IF(B79&lt;&gt;"", IF(ISNUMBER(SEARCH("highrisk", LOWER(INDEX(Paste_Here!AN$2:AN$850, MATCH(B79, Paste_Here!A$2:A$850, 0))))), "High Risk", IF(ISNUMBER(SEARCH("lowrisk", LOWER(INDEX(Paste_Here!AN$2:AN$850, MATCH(B79, Paste_Here!A$2:A$850, 0))))), "Low Risk", IF(ISNUMBER(SEARCH("somerisk", LOWER(INDEX(Paste_Here!AN$2:AN$850, MATCH(B79, Paste_Here!A$2:A$850, 0))))), "Some Risk", IF(ISNUMBER(SEARCH("ot", LOWER(INDEX(Paste_Here!AN$2:AN$850, MATCH(B79, Paste_Here!A$2:A$850, 0))))), "OT", "")))), ""), "")</f>
        <v/>
      </c>
      <c r="DI79" s="66"/>
      <c r="DJ79" s="66"/>
      <c r="DK79" s="75" t="str">
        <f t="shared" si="18"/>
        <v/>
      </c>
      <c r="DL79" s="66"/>
      <c r="DM79" s="75" t="str">
        <f>IFERROR(IF(B79&lt;&gt;"", IF(AND(INDEX(Paste_Here!Q$2:Q$850, MATCH(B79, Paste_Here!A$2:A$850, 0))&lt;&gt;"", ISNUMBER(VALUE(INDEX(Paste_Here!Q$2:Q$850, MATCH(B79, Paste_Here!A$2:A$850, 0))))), INDEX(Paste_Here!Q$2:Q$850, MATCH(B79, Paste_Here!A$2:A$850, 0)), ""), ""), "")</f>
        <v/>
      </c>
      <c r="DN79" s="66"/>
      <c r="DO79" s="75" t="str">
        <f>IFERROR(IF(B79&lt;&gt;"", IF(ISNUMBER(SEARCH("highrisk", LOWER(INDEX(Paste_Here!R$2:R$850, MATCH(B79, Paste_Here!A$2:A$850, 0))))), "High Risk", IF(ISNUMBER(SEARCH("lowrisk", LOWER(INDEX(Paste_Here!R$2:R$850, MATCH(B79, Paste_Here!A$2:A$850, 0))))), "Low Risk", IF(ISNUMBER(SEARCH("somerisk", LOWER(INDEX(Paste_Here!R$2:R$850, MATCH(B79, Paste_Here!A$2:A$850, 0))))), "Some Risk", IF(ISNUMBER(SEARCH("ot", LOWER(INDEX(Paste_Here!R$2:R$850, MATCH(B79, Paste_Here!A$2:A$850, 0))))), "OT", "")))), ""), "")</f>
        <v/>
      </c>
      <c r="DP79" s="66"/>
      <c r="DQ79" s="93" t="str">
        <f>IFERROR(IF(B79&lt;&gt;"", IF(AND(INDEX(Paste_Here!S$2:S$850, MATCH(B79, Paste_Here!A$2:A$850, 0))&lt;&gt;"", ISNUMBER(VALUE(INDEX(Paste_Here!S$2:S$850, MATCH(B79, Paste_Here!A$2:A$850, 0))))), INDEX(Paste_Here!S$2:S$850, MATCH(B79, Paste_Here!A$2:A$850, 0)), ""), ""), "")</f>
        <v/>
      </c>
      <c r="DR79" s="66"/>
      <c r="DS79" s="75"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IF(ISNUMBER(SEARCH("ot", LOWER(INDEX(Paste_Here!T$2:T$850, MATCH(B79, Paste_Here!A$2:A$850, 0))))), "OT", "")))), ""), "")</f>
        <v/>
      </c>
      <c r="DT79" s="66"/>
      <c r="DU79" s="75" t="str">
        <f>IFERROR(IF(B79&lt;&gt;"", IF(AND(INDEX(Paste_Here!U$2:U$850, MATCH(B79, Paste_Here!A$2:A$850, 0))&lt;&gt;"", ISNUMBER(VALUE(INDEX(Paste_Here!U$2:U$850, MATCH(B79, Paste_Here!A$2:A$850, 0))))), INDEX(Paste_Here!U$2:U$850, MATCH(B79, Paste_Here!A$2:A$850, 0)), ""), ""), "")</f>
        <v/>
      </c>
      <c r="DV79" s="66"/>
      <c r="DW79" s="93" t="str">
        <f>IFERROR(IF(B79&lt;&gt;"", IF(ISNUMBER(SEARCH("highrisk", LOWER(INDEX(Paste_Here!V$2:V$850, MATCH(B79, Paste_Here!A$2:A$850, 0))))), "High Risk", IF(ISNUMBER(SEARCH("lowrisk", LOWER(INDEX(Paste_Here!V$2:V$850, MATCH(B79, Paste_Here!A$2:A$850, 0))))), "Low Risk", IF(ISNUMBER(SEARCH("somerisk", LOWER(INDEX(Paste_Here!V$2:V$850, MATCH(B79, Paste_Here!A$2:A$850, 0))))), "Some Risk", IF(ISNUMBER(SEARCH("ot", LOWER(INDEX(Paste_Here!V$2:V$850, MATCH(B79, Paste_Here!A$2:A$850, 0))))), "OT", "")))), ""), "")</f>
        <v/>
      </c>
      <c r="DX79" s="66"/>
      <c r="DY79" s="75" t="str">
        <f>IFERROR(IF(B79&lt;&gt;"", IF(AND(INDEX(Paste_Here!W$2:W$850, MATCH(B79, Paste_Here!A$2:A$850, 0))&lt;&gt;"", ISNUMBER(VALUE(INDEX(Paste_Here!W$2:W$850, MATCH(B79, Paste_Here!A$2:A$850, 0))))), INDEX(Paste_Here!W$2:W$850, MATCH(B79, Paste_Here!A$2:A$850, 0)), ""), ""), "")</f>
        <v/>
      </c>
      <c r="DZ79" s="66"/>
      <c r="EA79" s="75" t="str">
        <f>IFERROR(IF(B79&lt;&gt;"", IF(ISNUMBER(SEARCH("highrisk", LOWER(INDEX(Paste_Here!X$2:X$850, MATCH(B79, Paste_Here!A$2:A$850, 0))))), "High Risk", IF(ISNUMBER(SEARCH("lowrisk", LOWER(INDEX(Paste_Here!X$2:X$850, MATCH(B79, Paste_Here!A$2:A$850, 0))))), "Low Risk", IF(ISNUMBER(SEARCH("somerisk", LOWER(INDEX(Paste_Here!X$2:X$850, MATCH(B79, Paste_Here!A$2:A$850, 0))))), "Some Risk", IF(ISNUMBER(SEARCH("ot", LOWER(INDEX(Paste_Here!X$2:X$850, MATCH(B79, Paste_Here!A$2:A$850, 0))))), "OT", "")))), ""), "")</f>
        <v/>
      </c>
      <c r="EB79" s="66"/>
      <c r="EC79" s="66"/>
      <c r="ED79" s="75" t="str">
        <f t="shared" si="23"/>
        <v/>
      </c>
      <c r="EE79" s="66"/>
      <c r="EF79" s="75" t="str">
        <f>IFERROR(IF(B79&lt;&gt;"", IF(AND(INDEX(Paste_Here!AO$2:AO$850, MATCH(B79, Paste_Here!A$2:A$850, 0))&lt;&gt;"", ISNUMBER(VALUE(INDEX(Paste_Here!AO$2:AO$850, MATCH(B79, Paste_Here!A$2:A$850, 0))))), INDEX(Paste_Here!AO$2:AO$850, MATCH(B79, Paste_Here!A$2:A$850, 0)), ""), ""), "")</f>
        <v/>
      </c>
      <c r="EG79" s="66"/>
      <c r="EH79" s="75" t="str">
        <f>IFERROR(IF(B79&lt;&gt;"", IF(ISNUMBER(SEARCH("highrisk", LOWER(INDEX(Paste_Here!AP$2:AP$850, MATCH(B79, Paste_Here!A$2:A$850, 0))))), "High Risk", IF(ISNUMBER(SEARCH("lowrisk", LOWER(INDEX(Paste_Here!AP$2:AP$850, MATCH(B79, Paste_Here!A$2:A$850, 0))))), "Low Risk", IF(ISNUMBER(SEARCH("somerisk", LOWER(INDEX(Paste_Here!AP$2:AP$850, MATCH(B79, Paste_Here!A$2:A$850, 0))))), "Some Risk", IF(ISNUMBER(SEARCH("ot", LOWER(INDEX(Paste_Here!AP$2:AP$850, MATCH(B79, Paste_Here!A$2:A$850, 0))))), "OT", "")))), ""), "")</f>
        <v/>
      </c>
      <c r="EI79" s="66"/>
      <c r="EJ79" s="93"/>
      <c r="EK79" s="66"/>
      <c r="EL79" s="75" t="str">
        <f>IFERROR(IF(B79&lt;&gt;"", IF(AND(INDEX(Paste_Here!AQ$2:AQ$850, MATCH(B79, Paste_Here!A$2:A$850, 0))&lt;&gt;"", ISNUMBER(VALUE(INDEX(Paste_Here!AQ$2:AQ$850, MATCH(B79, Paste_Here!A$2:A$850, 0))))), INDEX(Paste_Here!AQ$2:AQ$850, MATCH(B79, Paste_Here!A$2:A$850, 0)), ""), ""), "")</f>
        <v/>
      </c>
      <c r="EM79" s="66"/>
      <c r="EN79" s="75" t="str">
        <f>IFERROR(IF(B79&lt;&gt;"", IF(ISNUMBER(SEARCH("highrisk", LOWER(INDEX(Paste_Here!AR$2:AR$850, MATCH(B79, Paste_Here!A$2:A$850, 0))))), "High Risk", IF(ISNUMBER(SEARCH("lowrisk", LOWER(INDEX(Paste_Here!AR$2:AR$850, MATCH(B79, Paste_Here!A$2:A$850, 0))))), "Low Risk", IF(ISNUMBER(SEARCH("somerisk", LOWER(INDEX(Paste_Here!AR$2:AR$850, MATCH(B79, Paste_Here!A$2:A$850, 0))))), "Some Risk", IF(ISNUMBER(SEARCH("ot", LOWER(INDEX(Paste_Here!AR$2:AR$850, MATCH(B79, Paste_Here!A$2:A$850, 0))))), "OT", "")))), ""), "")</f>
        <v/>
      </c>
      <c r="EO79" s="66"/>
      <c r="EP79" s="93"/>
      <c r="EQ79" s="66"/>
      <c r="ER79" s="75"/>
      <c r="ES79" s="66"/>
      <c r="ET79" s="75"/>
      <c r="EU79" s="66"/>
      <c r="EV79" s="66"/>
      <c r="EW79" s="75" t="str">
        <f t="shared" si="24"/>
        <v/>
      </c>
      <c r="EX79" s="66"/>
      <c r="EY79" s="75" t="str">
        <f>IFERROR(IF(B79&lt;&gt;"", IF(AND(INDEX(Paste_Here!Y$2:Y$850, MATCH(B79, Paste_Here!A$2:A$850, 0))&lt;&gt;"", ISNUMBER(VALUE(INDEX(Paste_Here!Y$2:Y$850, MATCH(B79, Paste_Here!A$2:A$850, 0))))), INDEX(Paste_Here!Y$2:Y$850, MATCH(B79, Paste_Here!A$2:A$850, 0)), ""), ""), "")</f>
        <v/>
      </c>
      <c r="EZ79" s="66"/>
      <c r="FA79" s="75" t="str">
        <f>IFERROR(IF(B79&lt;&gt;"", IF(ISNUMBER(SEARCH("highrisk", LOWER(INDEX(Paste_Here!Z$2:Z$850, MATCH(B79, Paste_Here!A$2:A$850, 0))))), "High Risk", IF(ISNUMBER(SEARCH("lowrisk", LOWER(INDEX(Paste_Here!Z$2:Z$850, MATCH(B79, Paste_Here!A$2:A$850, 0))))), "Low Risk", IF(ISNUMBER(SEARCH("somerisk", LOWER(INDEX(Paste_Here!Z$2:Z$850, MATCH(B79, Paste_Here!A$2:A$850, 0))))), "Some Risk", IF(ISNUMBER(SEARCH("ot", LOWER(INDEX(Paste_Here!Z$2:Z$850, MATCH(B79, Paste_Here!A$2:A$850, 0))))), "OT", "")))), ""), "")</f>
        <v/>
      </c>
      <c r="FB79" s="66"/>
      <c r="FC79" s="93"/>
      <c r="FD79" s="66"/>
      <c r="FE79" s="75" t="str">
        <f>IFERROR(IF(B79&lt;&gt;"", IF(AND(INDEX(Paste_Here!AA$2:AA$850, MATCH(B79, Paste_Here!A$2:A$850, 0))&lt;&gt;"", ISNUMBER(VALUE(INDEX(Paste_Here!AA$2:AA$850, MATCH(B79, Paste_Here!A$2:A$850, 0))))), INDEX(Paste_Here!AA$2:AA$850, MATCH(B79, Paste_Here!A$2:A$850, 0)), ""), ""), "")</f>
        <v/>
      </c>
      <c r="FF79" s="66"/>
      <c r="FG79" s="75" t="str">
        <f>IFERROR(IF(B79&lt;&gt;"", IF(ISNUMBER(SEARCH("highrisk", LOWER(INDEX(Paste_Here!AB$2:AB$850, MATCH(B79, Paste_Here!A$2:A$850, 0))))), "High Risk", IF(ISNUMBER(SEARCH("lowrisk", LOWER(INDEX(Paste_Here!AB$2:AB$850, MATCH(B79, Paste_Here!A$2:A$850, 0))))), "Low Risk", IF(ISNUMBER(SEARCH("somerisk", LOWER(INDEX(Paste_Here!AB$2:AB$850, MATCH(B79, Paste_Here!A$2:A$850, 0))))), "Some Risk", IF(ISNUMBER(SEARCH("ot", LOWER(INDEX(Paste_Here!AB$2:AB$850, MATCH(B79, Paste_Here!A$2:A$850, 0))))), "OT", "")))), ""), "")</f>
        <v/>
      </c>
      <c r="FH79" s="66"/>
      <c r="FI79" s="93"/>
      <c r="FJ79" s="66"/>
      <c r="FK79" s="75"/>
      <c r="FL79" s="66"/>
      <c r="FM79" s="75"/>
      <c r="FN79" s="66"/>
      <c r="FO79" s="66"/>
      <c r="FP79" s="75" t="str">
        <f t="shared" si="19"/>
        <v/>
      </c>
      <c r="FQ79" s="66"/>
      <c r="FR79" s="75" t="str">
        <f>IFERROR(IF(B79&lt;&gt;"", IF(ISNUMBER(SEARCH("s", LOWER(INDEX(Paste_Here!L$2:L$850, MATCH(B79, Paste_Here!A$2:A$850, 0))))), "Yes", IF(INDEX(Paste_Here!L$2:L$850, MATCH(B79, Paste_Here!A$2:A$850, 0))&lt;&gt;"", "No", "")), ""), "")</f>
        <v/>
      </c>
      <c r="FS79" s="66"/>
      <c r="FT79" s="75" t="str">
        <f>IFERROR(IF(B79&lt;&gt;"", IF(ISNUMBER(SEARCH("yes", LOWER(INDEX(Paste_Here!F$2:F$850, MATCH(B79, Paste_Here!A$2:A$850, 0))))), "Yes", IF(ISNUMBER(SEARCH("no", LOWER(INDEX(Paste_Here!F$2:F$850, MATCH(B79, Paste_Here!A$2:A$850, 0))))), "No", "")), ""), "")</f>
        <v/>
      </c>
      <c r="FU79" s="66"/>
      <c r="FV79" s="75" t="str">
        <f>IFERROR(IF(B79&lt;&gt;"", IF(ISNUMBER(SEARCH("english language learner", LOWER(INDEX(Paste_Here!C$2:C$850, MATCH(B79, Paste_Here!A$2:A$850, 0))))), "Yes", ""), ""), "")</f>
        <v/>
      </c>
      <c r="FW79" s="66"/>
      <c r="FX79" s="75" t="str">
        <f>IFERROR(IF(B79&lt;&gt;"", IF(OR(ISNUMBER(SEARCH("b", LOWER(INDEX(Paste_Here!J$2:J$850, MATCH(B79, Paste_Here!A$2:A$850, 0))))), ISNUMBER(SEARCH("h", LOWER(INDEX(Paste_Here!J$2:J$850, MATCH(B79, Paste_Here!A$2:A$850, 0))))), ISNUMBER(SEARCH("i", LOWER(INDEX(Paste_Here!J$2:J$850, MATCH(B79, Paste_Here!A$2:A$850, 0)))))), "Yes", IF(INDEX(Paste_Here!J$2:J$850, MATCH(B79, Paste_Here!A$2:A$850, 0))&lt;&gt;"", "No", "")), ""), "")</f>
        <v/>
      </c>
      <c r="FY79" s="66"/>
      <c r="FZ79" s="75" t="str">
        <f>IFERROR(IF(B79&lt;&gt;"", IF(ISNUMBER(SEARCH("yes", LOWER(INDEX(Paste_Here!K$2:K$850, MATCH(B79, Paste_Here!A$2:A$850, 0))))), "Yes", IF(ISNUMBER(SEARCH("no", LOWER(INDEX(Paste_Here!K$2:K$850, MATCH(B79, Paste_Here!A$2:A$850, 0))))), "No", "")), ""), "")</f>
        <v/>
      </c>
      <c r="GA79" s="66"/>
      <c r="GB79" s="75" t="str">
        <f>IFERROR(IF(B79&lt;&gt;"", IF(ISNUMBER(SEARCH("transitional 2", LOWER(INDEX(Paste_Here!C$2:C$850, MATCH(B79, Paste_Here!A$2:A$850, 0))))), "T2",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GC79" s="66"/>
      <c r="GD79" s="75"/>
      <c r="GE79" s="66"/>
      <c r="GF79" s="75"/>
      <c r="GG79" s="66"/>
      <c r="GH79" s="75"/>
      <c r="GI79" s="66"/>
      <c r="GK79" s="1" t="str" cm="1">
        <f t="array" ref="GK79">IFERROR(INDEX(Paste_Here!$B$2:$B$850, MATCH(0, COUNTIF(GK$4:GK78, Paste_Here!$B$2:$B$850) + IF(Paste_Here!$B$2:$B$850="", 1, 0), 0)), "")</f>
        <v/>
      </c>
      <c r="GL79" s="1" t="str">
        <f>IF(GK79&lt;&gt;"", INDEX(Paste_Here!$A$2:$A$850, MATCH(GK79, Paste_Here!$B$2:$B$850, 0)), "")</f>
        <v/>
      </c>
      <c r="GM79" s="1" t="str">
        <f t="shared" si="25"/>
        <v/>
      </c>
      <c r="GN79" s="1" t="str" cm="1">
        <f t="array" ref="GN79">IFERROR(INDEX($GM$5:$GM$850, MATCH(SMALL(IF($GM$5:$GM$850&lt;&gt;"", COUNTIF($GM$5:$GM$850, "&lt;"&amp;$GM$5:$GM$850)+1), ROW()-ROW($GN$5)+1), COUNTIF($GM$5:$GM$850, "&lt;"&amp;$GM$5:$GM$850)+1, 0)), "")</f>
        <v/>
      </c>
    </row>
    <row r="80" spans="1:196">
      <c r="A80" s="66"/>
      <c r="B80" s="75" t="str">
        <f t="shared" si="13"/>
        <v/>
      </c>
      <c r="C80" s="66"/>
      <c r="D80" s="75" t="str">
        <f>IFERROR(IF(AND(INDEX(Paste_Here!N$2:N$850, MATCH(B80, Paste_Here!A$2:A$850, 0)) = ""), "", IF(UPPER(INDEX(Paste_Here!N$2:N$850, MATCH(B80, Paste_Here!A$2:A$850, 0))) = "YES", "Yes", IF(UPPER(INDEX(Paste_Here!N$2:N$850, MATCH(B80, Paste_Here!A$2:A$850, 0))) = "NO", "No", ""))), "")</f>
        <v/>
      </c>
      <c r="E80" s="66"/>
      <c r="F80" s="75" t="str">
        <f t="shared" si="20"/>
        <v/>
      </c>
      <c r="G80" s="66"/>
      <c r="H80" s="75" t="str">
        <f t="shared" si="21"/>
        <v/>
      </c>
      <c r="I80" s="66"/>
      <c r="J80" s="75" t="str">
        <f t="shared" si="22"/>
        <v/>
      </c>
      <c r="K80" s="66"/>
      <c r="L80" s="75"/>
      <c r="M80" s="66"/>
      <c r="N80" s="75" t="str">
        <f>IFERROR(IF(B80&lt;&gt;"", IF(AND(INDEX(Paste_Here!AW$2:AW$850, MATCH(B80, Paste_Here!A$2:A$850, 0))&lt;&gt;"", ISNUMBER(VALUE(INDEX(Paste_Here!AW$2:AW$850, MATCH(B80, Paste_Here!A$2:A$850, 0))))), INDEX(Paste_Here!AW$2:AW$850, MATCH(B80, Paste_Here!A$2:A$850, 0)), ""), ""), "")</f>
        <v/>
      </c>
      <c r="O80" s="66"/>
      <c r="P80" s="75" t="str">
        <f>IFERROR(IF(B80&lt;&gt;"", IF(AND(INDEX(Paste_Here!AX$2:AX$850, MATCH(B80, Paste_Here!A$2:A$850, 0))&lt;&gt;"", ISNUMBER(VALUE(INDEX(Paste_Here!AX$2:AX$850, MATCH(B80, Paste_Here!A$2:A$850, 0))))), INDEX(Paste_Here!AX$2:AX$850, MATCH(B80, Paste_Here!A$2:A$850, 0)), ""), ""), "")</f>
        <v/>
      </c>
      <c r="Q80" s="66"/>
      <c r="R80" s="75" t="str">
        <f>IFERROR(IF(B80&lt;&gt;"", IF(AND(INDEX(Paste_Here!AU$2:AU$850, MATCH(B80, Paste_Here!A$2:A$850, 0))&lt;&gt;"", ISNUMBER(VALUE(INDEX(Paste_Here!AU$2:AU$850, MATCH(B80, Paste_Here!A$2:A$850, 0))))), INDEX(Paste_Here!AU$2:AU$850, MATCH(B80, Paste_Here!A$2:A$850, 0)), ""), ""), "")</f>
        <v/>
      </c>
      <c r="S80" s="66"/>
      <c r="T80" s="75" t="str">
        <f>IFERROR(IF(B80&lt;&gt;"", IF(AND(INDEX(Paste_Here!AV$2:AV$850, MATCH(B80, Paste_Here!A$2:A$850, 0))&lt;&gt;"", ISNUMBER(VALUE(INDEX(Paste_Here!AV$2:AV$850, MATCH(B80, Paste_Here!A$2:A$850, 0))))), INDEX(Paste_Here!AV$2:AV$850, MATCH(B80, Paste_Here!A$2:A$850, 0)), ""), ""), "")</f>
        <v/>
      </c>
      <c r="U80" s="66"/>
      <c r="W80" s="66"/>
      <c r="Y80" s="66"/>
      <c r="Z80" s="66"/>
      <c r="AA80" s="75" t="str">
        <f t="shared" si="14"/>
        <v/>
      </c>
      <c r="AB80" s="66"/>
      <c r="AC80" s="75"/>
      <c r="AD80" s="66"/>
      <c r="AE80" s="98"/>
      <c r="AF80" s="66"/>
      <c r="AG80" s="75"/>
      <c r="AH80" s="66"/>
      <c r="AI80" s="75" t="str">
        <f>IFERROR(IF(B80&lt;&gt;"", IF(AND(INDEX(Paste_Here!AC$2:AC$850, MATCH(B80, Paste_Here!A$2:A$850, 0))&lt;&gt;"", ISNUMBER(VALUE(INDEX(Paste_Here!AC$2:AC$850, MATCH(B80, Paste_Here!A$2:A$850, 0))))), INDEX(Paste_Here!AC$2:AC$850, MATCH(B80, Paste_Here!A$2:A$850, 0)), ""), ""), "")</f>
        <v/>
      </c>
      <c r="AJ80" s="66"/>
      <c r="AK80" s="75" t="str">
        <f>IFERROR(IF(B80&lt;&gt;"", IF(ISNUMBER(SEARCH("highrisk", LOWER(INDEX(Paste_Here!AD$2:AD$850, MATCH(B80, Paste_Here!A$2:A$850, 0))))), "High Risk", IF(ISNUMBER(SEARCH("lowrisk", LOWER(INDEX(Paste_Here!AD$2:AD$850, MATCH(B80, Paste_Here!A$2:A$850, 0))))), "Low Risk", IF(ISNUMBER(SEARCH("somerisk", LOWER(INDEX(Paste_Here!AD$2:AD$850, MATCH(B80, Paste_Here!A$2:A$850, 0))))), "Some Risk", IF(ISNUMBER(SEARCH("ot", LOWER(INDEX(Paste_Here!AD$2:AD$850, MATCH(B80, Paste_Here!A$2:A$850, 0))))), "OT", "")))), ""), "")</f>
        <v/>
      </c>
      <c r="AL80" s="66"/>
      <c r="AM80" s="75"/>
      <c r="AN80" s="66"/>
      <c r="AO80" s="75" t="str">
        <f>IFERROR(IF(B80&lt;&gt;"", IF(AND(INDEX(Paste_Here!M$2:M$850, MATCH(B80, Paste_Here!A$2:A$850, 0))&lt;&gt;"", ISNUMBER(VALUE(INDEX(Paste_Here!M$2:M$850, MATCH(B80, Paste_Here!A$2:A$850, 0))))), INDEX(Paste_Here!M$2:M$850, MATCH(B80, Paste_Here!A$2:A$850, 0)), ""), ""), "")</f>
        <v/>
      </c>
      <c r="AP80" s="66"/>
      <c r="AQ80" s="75" t="str">
        <f>IFERROR(IF(B80&lt;&gt;"", IF(ISNUMBER(SEARCH("highrisk", LOWER(INDEX(Paste_Here!N$2:N$850, MATCH(B80, Paste_Here!A$2:A$850, 0))))), "High Risk", IF(ISNUMBER(SEARCH("lowrisk", LOWER(INDEX(Paste_Here!N$2:N$850, MATCH(B80, Paste_Here!A$2:A$850, 0))))), "Low Risk", IF(ISNUMBER(SEARCH("somerisk", LOWER(INDEX(Paste_Here!N$2:N$850, MATCH(B80, Paste_Here!A$2:A$850, 0))))), "Some Risk", IF(ISNUMBER(SEARCH("ot", LOWER(INDEX(Paste_Here!N$2:N$850, MATCH(B80, Paste_Here!A$2:A$850, 0))))), "OT", "")))), ""), "")</f>
        <v/>
      </c>
      <c r="AT80" s="66"/>
      <c r="AU80" s="103"/>
      <c r="AV80" s="66"/>
      <c r="AW80" s="66"/>
      <c r="AX80" s="75" t="str">
        <f t="shared" si="15"/>
        <v/>
      </c>
      <c r="AY80" s="66"/>
      <c r="AZ80" s="75"/>
      <c r="BA80" s="66"/>
      <c r="BB80" s="75"/>
      <c r="BC80" s="66"/>
      <c r="BD80" s="75"/>
      <c r="BE80" s="66"/>
      <c r="BF80" s="75" t="str">
        <f>IFERROR(IF(B80&lt;&gt;"", IF(AND(INDEX(Paste_Here!AE$2:AE$850, MATCH(B80, Paste_Here!A$2:A$850, 0))&lt;&gt;"", ISNUMBER(VALUE(INDEX(Paste_Here!AE$2:AE$850, MATCH(B80, Paste_Here!A$2:A$850, 0))))), INDEX(Paste_Here!AE$2:AE$850, MATCH(B80, Paste_Here!A$2:A$850, 0)), ""), ""), "")</f>
        <v/>
      </c>
      <c r="BG80" s="66"/>
      <c r="BH80" s="75" t="str">
        <f>IFERROR(IF(B80&lt;&gt;"", IF(ISNUMBER(SEARCH("highrisk", LOWER(INDEX(Paste_Here!AF$2:AF$850, MATCH(B80, Paste_Here!A$2:A$850, 0))))), "High Risk", IF(ISNUMBER(SEARCH("lowrisk", LOWER(INDEX(Paste_Here!AF$2:AF$850, MATCH(B80, Paste_Here!A$2:A$850, 0))))), "Low Risk", IF(ISNUMBER(SEARCH("somerisk", LOWER(INDEX(Paste_Here!AF$2:AF$850, MATCH(B80, Paste_Here!A$2:A$850, 0))))), "Some Risk", IF(ISNUMBER(SEARCH("ot", LOWER(INDEX(Paste_Here!AF$2:AF$850, MATCH(B80, Paste_Here!A$2:A$850, 0))))), "OT", "")))), ""), "")</f>
        <v/>
      </c>
      <c r="BI80" s="66"/>
      <c r="BJ80" s="75"/>
      <c r="BK80" s="66"/>
      <c r="BL80" s="75" t="str">
        <f>IFERROR(IF(B80&lt;&gt;"", IF(AND(INDEX(Paste_Here!O$2:O$850, MATCH(B80, Paste_Here!A$2:A$850, 0))&lt;&gt;"", ISNUMBER(VALUE(INDEX(Paste_Here!O$2:O$850, MATCH(B80, Paste_Here!A$2:A$850, 0))))), INDEX(Paste_Here!O$2:O$850, MATCH(B80, Paste_Here!A$2:A$850, 0)), ""), ""), "")</f>
        <v/>
      </c>
      <c r="BM80" s="66"/>
      <c r="BN80" s="75" t="str">
        <f>IFERROR(IF(B80&lt;&gt;"", IF(ISNUMBER(SEARCH("highrisk", LOWER(INDEX(Paste_Here!P$2:P$850, MATCH(B80, Paste_Here!A$2:A$850, 0))))), "High Risk", IF(ISNUMBER(SEARCH("lowrisk", LOWER(INDEX(Paste_Here!P$2:P$850, MATCH(B80, Paste_Here!A$2:A$850, 0))))), "Low Risk", IF(ISNUMBER(SEARCH("somerisk", LOWER(INDEX(Paste_Here!P$2:P$850, MATCH(B80, Paste_Here!A$2:A$850, 0))))), "Some Risk", IF(ISNUMBER(SEARCH("ot", LOWER(INDEX(Paste_Here!P$2:P$850, MATCH(B80, Paste_Here!A$2:A$850, 0))))), "OT", "")))), ""), "")</f>
        <v/>
      </c>
      <c r="BQ80" s="66"/>
      <c r="BR80" s="75"/>
      <c r="BS80" s="66"/>
      <c r="BT80" s="66"/>
      <c r="BU80" s="75" t="str">
        <f t="shared" si="16"/>
        <v/>
      </c>
      <c r="BV80" s="66"/>
      <c r="BW80" s="75"/>
      <c r="BX80" s="66"/>
      <c r="BY80" s="75"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BZ80" s="66"/>
      <c r="CA80" s="75"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CB80" s="66"/>
      <c r="CC80" s="75"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CD80" s="66"/>
      <c r="CE80" s="75"/>
      <c r="CF80" s="66"/>
      <c r="CK80" s="75"/>
      <c r="CL80" s="66"/>
      <c r="CM80" s="75"/>
      <c r="CN80" s="66"/>
      <c r="CO80" s="75"/>
      <c r="CP80" s="66"/>
      <c r="CQ80" s="66"/>
      <c r="CR80" s="75" t="str">
        <f t="shared" si="17"/>
        <v/>
      </c>
      <c r="CS80" s="66"/>
      <c r="CT80" s="75"/>
      <c r="CU80" s="66"/>
      <c r="CV80" s="75"/>
      <c r="CW80" s="66"/>
      <c r="CX80" s="75"/>
      <c r="CY80" s="66"/>
      <c r="CZ80" s="75"/>
      <c r="DA80" s="66"/>
      <c r="DB80" s="75" t="str">
        <f>IFERROR(IF(B80&lt;&gt;"", IF(AND(INDEX(Paste_Here!AK$2:AK$850, MATCH(B80, Paste_Here!A$2:A$850, 0))&lt;&gt;"", ISNUMBER(VALUE(INDEX(Paste_Here!AK$2:AK$850, MATCH(B80, Paste_Here!A$2:A$850, 0))))), INDEX(Paste_Here!AK$2:AK$850, MATCH(B80, Paste_Here!A$2:A$850, 0)), ""), ""), "")</f>
        <v/>
      </c>
      <c r="DC80" s="66"/>
      <c r="DD80" s="75" t="str">
        <f>IFERROR(IF(B80&lt;&gt;"", IF(ISNUMBER(SEARCH("highrisk", LOWER(INDEX(Paste_Here!AL$2:AL$850, MATCH(B80, Paste_Here!A$2:A$850, 0))))), "High Risk", IF(ISNUMBER(SEARCH("lowrisk", LOWER(INDEX(Paste_Here!AL$2:AL$850, MATCH(B80, Paste_Here!A$2:A$850, 0))))), "Low Risk", IF(ISNUMBER(SEARCH("somerisk", LOWER(INDEX(Paste_Here!AL$2:AL$850, MATCH(B80, Paste_Here!A$2:A$850, 0))))), "Some Risk", IF(ISNUMBER(SEARCH("ot", LOWER(INDEX(Paste_Here!AL$2:AL$850, MATCH(B80, Paste_Here!A$2:A$850, 0))))), "OT", "")))), ""), "")</f>
        <v/>
      </c>
      <c r="DE80" s="66"/>
      <c r="DF80" s="75" t="str">
        <f>IFERROR(IF(B80&lt;&gt;"", IF(AND(INDEX(Paste_Here!AM$2:AM$850, MATCH(B80, Paste_Here!A$2:A$850, 0))&lt;&gt;"", ISNUMBER(VALUE(INDEX(Paste_Here!AM$2:AM$850, MATCH(B80, Paste_Here!A$2:A$850, 0))))), INDEX(Paste_Here!AM$2:AM$850, MATCH(B80, Paste_Here!A$2:A$850, 0)), ""), ""), "")</f>
        <v/>
      </c>
      <c r="DG80" s="66"/>
      <c r="DH80" s="75" t="str">
        <f>IFERROR(IF(B80&lt;&gt;"", IF(ISNUMBER(SEARCH("highrisk", LOWER(INDEX(Paste_Here!AN$2:AN$850, MATCH(B80, Paste_Here!A$2:A$850, 0))))), "High Risk", IF(ISNUMBER(SEARCH("lowrisk", LOWER(INDEX(Paste_Here!AN$2:AN$850, MATCH(B80, Paste_Here!A$2:A$850, 0))))), "Low Risk", IF(ISNUMBER(SEARCH("somerisk", LOWER(INDEX(Paste_Here!AN$2:AN$850, MATCH(B80, Paste_Here!A$2:A$850, 0))))), "Some Risk", IF(ISNUMBER(SEARCH("ot", LOWER(INDEX(Paste_Here!AN$2:AN$850, MATCH(B80, Paste_Here!A$2:A$850, 0))))), "OT", "")))), ""), "")</f>
        <v/>
      </c>
      <c r="DI80" s="66"/>
      <c r="DJ80" s="66"/>
      <c r="DK80" s="75" t="str">
        <f t="shared" si="18"/>
        <v/>
      </c>
      <c r="DL80" s="66"/>
      <c r="DM80" s="75" t="str">
        <f>IFERROR(IF(B80&lt;&gt;"", IF(AND(INDEX(Paste_Here!Q$2:Q$850, MATCH(B80, Paste_Here!A$2:A$850, 0))&lt;&gt;"", ISNUMBER(VALUE(INDEX(Paste_Here!Q$2:Q$850, MATCH(B80, Paste_Here!A$2:A$850, 0))))), INDEX(Paste_Here!Q$2:Q$850, MATCH(B80, Paste_Here!A$2:A$850, 0)), ""), ""), "")</f>
        <v/>
      </c>
      <c r="DN80" s="66"/>
      <c r="DO80" s="75" t="str">
        <f>IFERROR(IF(B80&lt;&gt;"", IF(ISNUMBER(SEARCH("highrisk", LOWER(INDEX(Paste_Here!R$2:R$850, MATCH(B80, Paste_Here!A$2:A$850, 0))))), "High Risk", IF(ISNUMBER(SEARCH("lowrisk", LOWER(INDEX(Paste_Here!R$2:R$850, MATCH(B80, Paste_Here!A$2:A$850, 0))))), "Low Risk", IF(ISNUMBER(SEARCH("somerisk", LOWER(INDEX(Paste_Here!R$2:R$850, MATCH(B80, Paste_Here!A$2:A$850, 0))))), "Some Risk", IF(ISNUMBER(SEARCH("ot", LOWER(INDEX(Paste_Here!R$2:R$850, MATCH(B80, Paste_Here!A$2:A$850, 0))))), "OT", "")))), ""), "")</f>
        <v/>
      </c>
      <c r="DP80" s="66"/>
      <c r="DQ80" s="93" t="str">
        <f>IFERROR(IF(B80&lt;&gt;"", IF(AND(INDEX(Paste_Here!S$2:S$850, MATCH(B80, Paste_Here!A$2:A$850, 0))&lt;&gt;"", ISNUMBER(VALUE(INDEX(Paste_Here!S$2:S$850, MATCH(B80, Paste_Here!A$2:A$850, 0))))), INDEX(Paste_Here!S$2:S$850, MATCH(B80, Paste_Here!A$2:A$850, 0)), ""), ""), "")</f>
        <v/>
      </c>
      <c r="DR80" s="66"/>
      <c r="DS80" s="75"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IF(ISNUMBER(SEARCH("ot", LOWER(INDEX(Paste_Here!T$2:T$850, MATCH(B80, Paste_Here!A$2:A$850, 0))))), "OT", "")))), ""), "")</f>
        <v/>
      </c>
      <c r="DT80" s="66"/>
      <c r="DU80" s="75" t="str">
        <f>IFERROR(IF(B80&lt;&gt;"", IF(AND(INDEX(Paste_Here!U$2:U$850, MATCH(B80, Paste_Here!A$2:A$850, 0))&lt;&gt;"", ISNUMBER(VALUE(INDEX(Paste_Here!U$2:U$850, MATCH(B80, Paste_Here!A$2:A$850, 0))))), INDEX(Paste_Here!U$2:U$850, MATCH(B80, Paste_Here!A$2:A$850, 0)), ""), ""), "")</f>
        <v/>
      </c>
      <c r="DV80" s="66"/>
      <c r="DW80" s="93" t="str">
        <f>IFERROR(IF(B80&lt;&gt;"", IF(ISNUMBER(SEARCH("highrisk", LOWER(INDEX(Paste_Here!V$2:V$850, MATCH(B80, Paste_Here!A$2:A$850, 0))))), "High Risk", IF(ISNUMBER(SEARCH("lowrisk", LOWER(INDEX(Paste_Here!V$2:V$850, MATCH(B80, Paste_Here!A$2:A$850, 0))))), "Low Risk", IF(ISNUMBER(SEARCH("somerisk", LOWER(INDEX(Paste_Here!V$2:V$850, MATCH(B80, Paste_Here!A$2:A$850, 0))))), "Some Risk", IF(ISNUMBER(SEARCH("ot", LOWER(INDEX(Paste_Here!V$2:V$850, MATCH(B80, Paste_Here!A$2:A$850, 0))))), "OT", "")))), ""), "")</f>
        <v/>
      </c>
      <c r="DX80" s="66"/>
      <c r="DY80" s="75" t="str">
        <f>IFERROR(IF(B80&lt;&gt;"", IF(AND(INDEX(Paste_Here!W$2:W$850, MATCH(B80, Paste_Here!A$2:A$850, 0))&lt;&gt;"", ISNUMBER(VALUE(INDEX(Paste_Here!W$2:W$850, MATCH(B80, Paste_Here!A$2:A$850, 0))))), INDEX(Paste_Here!W$2:W$850, MATCH(B80, Paste_Here!A$2:A$850, 0)), ""), ""), "")</f>
        <v/>
      </c>
      <c r="DZ80" s="66"/>
      <c r="EA80" s="75" t="str">
        <f>IFERROR(IF(B80&lt;&gt;"", IF(ISNUMBER(SEARCH("highrisk", LOWER(INDEX(Paste_Here!X$2:X$850, MATCH(B80, Paste_Here!A$2:A$850, 0))))), "High Risk", IF(ISNUMBER(SEARCH("lowrisk", LOWER(INDEX(Paste_Here!X$2:X$850, MATCH(B80, Paste_Here!A$2:A$850, 0))))), "Low Risk", IF(ISNUMBER(SEARCH("somerisk", LOWER(INDEX(Paste_Here!X$2:X$850, MATCH(B80, Paste_Here!A$2:A$850, 0))))), "Some Risk", IF(ISNUMBER(SEARCH("ot", LOWER(INDEX(Paste_Here!X$2:X$850, MATCH(B80, Paste_Here!A$2:A$850, 0))))), "OT", "")))), ""), "")</f>
        <v/>
      </c>
      <c r="EB80" s="66"/>
      <c r="EC80" s="66"/>
      <c r="ED80" s="75" t="str">
        <f t="shared" si="23"/>
        <v/>
      </c>
      <c r="EE80" s="66"/>
      <c r="EF80" s="75" t="str">
        <f>IFERROR(IF(B80&lt;&gt;"", IF(AND(INDEX(Paste_Here!AO$2:AO$850, MATCH(B80, Paste_Here!A$2:A$850, 0))&lt;&gt;"", ISNUMBER(VALUE(INDEX(Paste_Here!AO$2:AO$850, MATCH(B80, Paste_Here!A$2:A$850, 0))))), INDEX(Paste_Here!AO$2:AO$850, MATCH(B80, Paste_Here!A$2:A$850, 0)), ""), ""), "")</f>
        <v/>
      </c>
      <c r="EG80" s="66"/>
      <c r="EH80" s="75" t="str">
        <f>IFERROR(IF(B80&lt;&gt;"", IF(ISNUMBER(SEARCH("highrisk", LOWER(INDEX(Paste_Here!AP$2:AP$850, MATCH(B80, Paste_Here!A$2:A$850, 0))))), "High Risk", IF(ISNUMBER(SEARCH("lowrisk", LOWER(INDEX(Paste_Here!AP$2:AP$850, MATCH(B80, Paste_Here!A$2:A$850, 0))))), "Low Risk", IF(ISNUMBER(SEARCH("somerisk", LOWER(INDEX(Paste_Here!AP$2:AP$850, MATCH(B80, Paste_Here!A$2:A$850, 0))))), "Some Risk", IF(ISNUMBER(SEARCH("ot", LOWER(INDEX(Paste_Here!AP$2:AP$850, MATCH(B80, Paste_Here!A$2:A$850, 0))))), "OT", "")))), ""), "")</f>
        <v/>
      </c>
      <c r="EI80" s="66"/>
      <c r="EJ80" s="93"/>
      <c r="EK80" s="66"/>
      <c r="EL80" s="75" t="str">
        <f>IFERROR(IF(B80&lt;&gt;"", IF(AND(INDEX(Paste_Here!AQ$2:AQ$850, MATCH(B80, Paste_Here!A$2:A$850, 0))&lt;&gt;"", ISNUMBER(VALUE(INDEX(Paste_Here!AQ$2:AQ$850, MATCH(B80, Paste_Here!A$2:A$850, 0))))), INDEX(Paste_Here!AQ$2:AQ$850, MATCH(B80, Paste_Here!A$2:A$850, 0)), ""), ""), "")</f>
        <v/>
      </c>
      <c r="EM80" s="66"/>
      <c r="EN80" s="75" t="str">
        <f>IFERROR(IF(B80&lt;&gt;"", IF(ISNUMBER(SEARCH("highrisk", LOWER(INDEX(Paste_Here!AR$2:AR$850, MATCH(B80, Paste_Here!A$2:A$850, 0))))), "High Risk", IF(ISNUMBER(SEARCH("lowrisk", LOWER(INDEX(Paste_Here!AR$2:AR$850, MATCH(B80, Paste_Here!A$2:A$850, 0))))), "Low Risk", IF(ISNUMBER(SEARCH("somerisk", LOWER(INDEX(Paste_Here!AR$2:AR$850, MATCH(B80, Paste_Here!A$2:A$850, 0))))), "Some Risk", IF(ISNUMBER(SEARCH("ot", LOWER(INDEX(Paste_Here!AR$2:AR$850, MATCH(B80, Paste_Here!A$2:A$850, 0))))), "OT", "")))), ""), "")</f>
        <v/>
      </c>
      <c r="EO80" s="66"/>
      <c r="EP80" s="93"/>
      <c r="EQ80" s="66"/>
      <c r="ER80" s="75"/>
      <c r="ES80" s="66"/>
      <c r="ET80" s="75"/>
      <c r="EU80" s="66"/>
      <c r="EV80" s="66"/>
      <c r="EW80" s="75" t="str">
        <f t="shared" si="24"/>
        <v/>
      </c>
      <c r="EX80" s="66"/>
      <c r="EY80" s="75" t="str">
        <f>IFERROR(IF(B80&lt;&gt;"", IF(AND(INDEX(Paste_Here!Y$2:Y$850, MATCH(B80, Paste_Here!A$2:A$850, 0))&lt;&gt;"", ISNUMBER(VALUE(INDEX(Paste_Here!Y$2:Y$850, MATCH(B80, Paste_Here!A$2:A$850, 0))))), INDEX(Paste_Here!Y$2:Y$850, MATCH(B80, Paste_Here!A$2:A$850, 0)), ""), ""), "")</f>
        <v/>
      </c>
      <c r="EZ80" s="66"/>
      <c r="FA80" s="75" t="str">
        <f>IFERROR(IF(B80&lt;&gt;"", IF(ISNUMBER(SEARCH("highrisk", LOWER(INDEX(Paste_Here!Z$2:Z$850, MATCH(B80, Paste_Here!A$2:A$850, 0))))), "High Risk", IF(ISNUMBER(SEARCH("lowrisk", LOWER(INDEX(Paste_Here!Z$2:Z$850, MATCH(B80, Paste_Here!A$2:A$850, 0))))), "Low Risk", IF(ISNUMBER(SEARCH("somerisk", LOWER(INDEX(Paste_Here!Z$2:Z$850, MATCH(B80, Paste_Here!A$2:A$850, 0))))), "Some Risk", IF(ISNUMBER(SEARCH("ot", LOWER(INDEX(Paste_Here!Z$2:Z$850, MATCH(B80, Paste_Here!A$2:A$850, 0))))), "OT", "")))), ""), "")</f>
        <v/>
      </c>
      <c r="FB80" s="66"/>
      <c r="FC80" s="93"/>
      <c r="FD80" s="66"/>
      <c r="FE80" s="75" t="str">
        <f>IFERROR(IF(B80&lt;&gt;"", IF(AND(INDEX(Paste_Here!AA$2:AA$850, MATCH(B80, Paste_Here!A$2:A$850, 0))&lt;&gt;"", ISNUMBER(VALUE(INDEX(Paste_Here!AA$2:AA$850, MATCH(B80, Paste_Here!A$2:A$850, 0))))), INDEX(Paste_Here!AA$2:AA$850, MATCH(B80, Paste_Here!A$2:A$850, 0)), ""), ""), "")</f>
        <v/>
      </c>
      <c r="FF80" s="66"/>
      <c r="FG80" s="75" t="str">
        <f>IFERROR(IF(B80&lt;&gt;"", IF(ISNUMBER(SEARCH("highrisk", LOWER(INDEX(Paste_Here!AB$2:AB$850, MATCH(B80, Paste_Here!A$2:A$850, 0))))), "High Risk", IF(ISNUMBER(SEARCH("lowrisk", LOWER(INDEX(Paste_Here!AB$2:AB$850, MATCH(B80, Paste_Here!A$2:A$850, 0))))), "Low Risk", IF(ISNUMBER(SEARCH("somerisk", LOWER(INDEX(Paste_Here!AB$2:AB$850, MATCH(B80, Paste_Here!A$2:A$850, 0))))), "Some Risk", IF(ISNUMBER(SEARCH("ot", LOWER(INDEX(Paste_Here!AB$2:AB$850, MATCH(B80, Paste_Here!A$2:A$850, 0))))), "OT", "")))), ""), "")</f>
        <v/>
      </c>
      <c r="FH80" s="66"/>
      <c r="FI80" s="93"/>
      <c r="FJ80" s="66"/>
      <c r="FK80" s="75"/>
      <c r="FL80" s="66"/>
      <c r="FM80" s="75"/>
      <c r="FN80" s="66"/>
      <c r="FO80" s="66"/>
      <c r="FP80" s="75" t="str">
        <f t="shared" si="19"/>
        <v/>
      </c>
      <c r="FQ80" s="66"/>
      <c r="FR80" s="75" t="str">
        <f>IFERROR(IF(B80&lt;&gt;"", IF(ISNUMBER(SEARCH("s", LOWER(INDEX(Paste_Here!L$2:L$850, MATCH(B80, Paste_Here!A$2:A$850, 0))))), "Yes", IF(INDEX(Paste_Here!L$2:L$850, MATCH(B80, Paste_Here!A$2:A$850, 0))&lt;&gt;"", "No", "")), ""), "")</f>
        <v/>
      </c>
      <c r="FS80" s="66"/>
      <c r="FT80" s="75" t="str">
        <f>IFERROR(IF(B80&lt;&gt;"", IF(ISNUMBER(SEARCH("yes", LOWER(INDEX(Paste_Here!F$2:F$850, MATCH(B80, Paste_Here!A$2:A$850, 0))))), "Yes", IF(ISNUMBER(SEARCH("no", LOWER(INDEX(Paste_Here!F$2:F$850, MATCH(B80, Paste_Here!A$2:A$850, 0))))), "No", "")), ""), "")</f>
        <v/>
      </c>
      <c r="FU80" s="66"/>
      <c r="FV80" s="75" t="str">
        <f>IFERROR(IF(B80&lt;&gt;"", IF(ISNUMBER(SEARCH("english language learner", LOWER(INDEX(Paste_Here!C$2:C$850, MATCH(B80, Paste_Here!A$2:A$850, 0))))), "Yes", ""), ""), "")</f>
        <v/>
      </c>
      <c r="FW80" s="66"/>
      <c r="FX80" s="75" t="str">
        <f>IFERROR(IF(B80&lt;&gt;"", IF(OR(ISNUMBER(SEARCH("b", LOWER(INDEX(Paste_Here!J$2:J$850, MATCH(B80, Paste_Here!A$2:A$850, 0))))), ISNUMBER(SEARCH("h", LOWER(INDEX(Paste_Here!J$2:J$850, MATCH(B80, Paste_Here!A$2:A$850, 0))))), ISNUMBER(SEARCH("i", LOWER(INDEX(Paste_Here!J$2:J$850, MATCH(B80, Paste_Here!A$2:A$850, 0)))))), "Yes", IF(INDEX(Paste_Here!J$2:J$850, MATCH(B80, Paste_Here!A$2:A$850, 0))&lt;&gt;"", "No", "")), ""), "")</f>
        <v/>
      </c>
      <c r="FY80" s="66"/>
      <c r="FZ80" s="75" t="str">
        <f>IFERROR(IF(B80&lt;&gt;"", IF(ISNUMBER(SEARCH("yes", LOWER(INDEX(Paste_Here!K$2:K$850, MATCH(B80, Paste_Here!A$2:A$850, 0))))), "Yes", IF(ISNUMBER(SEARCH("no", LOWER(INDEX(Paste_Here!K$2:K$850, MATCH(B80, Paste_Here!A$2:A$850, 0))))), "No", "")), ""), "")</f>
        <v/>
      </c>
      <c r="GA80" s="66"/>
      <c r="GB80" s="75" t="str">
        <f>IFERROR(IF(B80&lt;&gt;"", IF(ISNUMBER(SEARCH("transitional 2", LOWER(INDEX(Paste_Here!C$2:C$850, MATCH(B80, Paste_Here!A$2:A$850, 0))))), "T2",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GC80" s="66"/>
      <c r="GD80" s="75"/>
      <c r="GE80" s="66"/>
      <c r="GF80" s="75"/>
      <c r="GG80" s="66"/>
      <c r="GH80" s="75"/>
      <c r="GI80" s="66"/>
      <c r="GK80" s="1" t="str" cm="1">
        <f t="array" ref="GK80">IFERROR(INDEX(Paste_Here!$B$2:$B$850, MATCH(0, COUNTIF(GK$4:GK79, Paste_Here!$B$2:$B$850) + IF(Paste_Here!$B$2:$B$850="", 1, 0), 0)), "")</f>
        <v/>
      </c>
      <c r="GL80" s="1" t="str">
        <f>IF(GK80&lt;&gt;"", INDEX(Paste_Here!$A$2:$A$850, MATCH(GK80, Paste_Here!$B$2:$B$850, 0)), "")</f>
        <v/>
      </c>
      <c r="GM80" s="1" t="str">
        <f t="shared" si="25"/>
        <v/>
      </c>
      <c r="GN80" s="1" t="str" cm="1">
        <f t="array" ref="GN80">IFERROR(INDEX($GM$5:$GM$850, MATCH(SMALL(IF($GM$5:$GM$850&lt;&gt;"", COUNTIF($GM$5:$GM$850, "&lt;"&amp;$GM$5:$GM$850)+1), ROW()-ROW($GN$5)+1), COUNTIF($GM$5:$GM$850, "&lt;"&amp;$GM$5:$GM$850)+1, 0)), "")</f>
        <v/>
      </c>
    </row>
    <row r="81" spans="1:196">
      <c r="A81" s="66"/>
      <c r="B81" s="75" t="str">
        <f t="shared" si="13"/>
        <v/>
      </c>
      <c r="C81" s="66"/>
      <c r="D81" s="75" t="str">
        <f>IFERROR(IF(AND(INDEX(Paste_Here!N$2:N$850, MATCH(B81, Paste_Here!A$2:A$850, 0)) = ""), "", IF(UPPER(INDEX(Paste_Here!N$2:N$850, MATCH(B81, Paste_Here!A$2:A$850, 0))) = "YES", "Yes", IF(UPPER(INDEX(Paste_Here!N$2:N$850, MATCH(B81, Paste_Here!A$2:A$850, 0))) = "NO", "No", ""))), "")</f>
        <v/>
      </c>
      <c r="E81" s="66"/>
      <c r="F81" s="75" t="str">
        <f t="shared" si="20"/>
        <v/>
      </c>
      <c r="G81" s="66"/>
      <c r="H81" s="75" t="str">
        <f t="shared" si="21"/>
        <v/>
      </c>
      <c r="I81" s="66"/>
      <c r="J81" s="75" t="str">
        <f t="shared" si="22"/>
        <v/>
      </c>
      <c r="K81" s="66"/>
      <c r="L81" s="75"/>
      <c r="M81" s="66"/>
      <c r="N81" s="75" t="str">
        <f>IFERROR(IF(B81&lt;&gt;"", IF(AND(INDEX(Paste_Here!AW$2:AW$850, MATCH(B81, Paste_Here!A$2:A$850, 0))&lt;&gt;"", ISNUMBER(VALUE(INDEX(Paste_Here!AW$2:AW$850, MATCH(B81, Paste_Here!A$2:A$850, 0))))), INDEX(Paste_Here!AW$2:AW$850, MATCH(B81, Paste_Here!A$2:A$850, 0)), ""), ""), "")</f>
        <v/>
      </c>
      <c r="O81" s="66"/>
      <c r="P81" s="75" t="str">
        <f>IFERROR(IF(B81&lt;&gt;"", IF(AND(INDEX(Paste_Here!AX$2:AX$850, MATCH(B81, Paste_Here!A$2:A$850, 0))&lt;&gt;"", ISNUMBER(VALUE(INDEX(Paste_Here!AX$2:AX$850, MATCH(B81, Paste_Here!A$2:A$850, 0))))), INDEX(Paste_Here!AX$2:AX$850, MATCH(B81, Paste_Here!A$2:A$850, 0)), ""), ""), "")</f>
        <v/>
      </c>
      <c r="Q81" s="66"/>
      <c r="R81" s="75" t="str">
        <f>IFERROR(IF(B81&lt;&gt;"", IF(AND(INDEX(Paste_Here!AU$2:AU$850, MATCH(B81, Paste_Here!A$2:A$850, 0))&lt;&gt;"", ISNUMBER(VALUE(INDEX(Paste_Here!AU$2:AU$850, MATCH(B81, Paste_Here!A$2:A$850, 0))))), INDEX(Paste_Here!AU$2:AU$850, MATCH(B81, Paste_Here!A$2:A$850, 0)), ""), ""), "")</f>
        <v/>
      </c>
      <c r="S81" s="66"/>
      <c r="T81" s="75" t="str">
        <f>IFERROR(IF(B81&lt;&gt;"", IF(AND(INDEX(Paste_Here!AV$2:AV$850, MATCH(B81, Paste_Here!A$2:A$850, 0))&lt;&gt;"", ISNUMBER(VALUE(INDEX(Paste_Here!AV$2:AV$850, MATCH(B81, Paste_Here!A$2:A$850, 0))))), INDEX(Paste_Here!AV$2:AV$850, MATCH(B81, Paste_Here!A$2:A$850, 0)), ""), ""), "")</f>
        <v/>
      </c>
      <c r="U81" s="66"/>
      <c r="W81" s="66"/>
      <c r="Y81" s="66"/>
      <c r="Z81" s="66"/>
      <c r="AA81" s="75" t="str">
        <f t="shared" si="14"/>
        <v/>
      </c>
      <c r="AB81" s="66"/>
      <c r="AC81" s="75"/>
      <c r="AD81" s="66"/>
      <c r="AE81" s="98"/>
      <c r="AF81" s="66"/>
      <c r="AG81" s="75"/>
      <c r="AH81" s="66"/>
      <c r="AI81" s="75" t="str">
        <f>IFERROR(IF(B81&lt;&gt;"", IF(AND(INDEX(Paste_Here!AC$2:AC$850, MATCH(B81, Paste_Here!A$2:A$850, 0))&lt;&gt;"", ISNUMBER(VALUE(INDEX(Paste_Here!AC$2:AC$850, MATCH(B81, Paste_Here!A$2:A$850, 0))))), INDEX(Paste_Here!AC$2:AC$850, MATCH(B81, Paste_Here!A$2:A$850, 0)), ""), ""), "")</f>
        <v/>
      </c>
      <c r="AJ81" s="66"/>
      <c r="AK81" s="75" t="str">
        <f>IFERROR(IF(B81&lt;&gt;"", IF(ISNUMBER(SEARCH("highrisk", LOWER(INDEX(Paste_Here!AD$2:AD$850, MATCH(B81, Paste_Here!A$2:A$850, 0))))), "High Risk", IF(ISNUMBER(SEARCH("lowrisk", LOWER(INDEX(Paste_Here!AD$2:AD$850, MATCH(B81, Paste_Here!A$2:A$850, 0))))), "Low Risk", IF(ISNUMBER(SEARCH("somerisk", LOWER(INDEX(Paste_Here!AD$2:AD$850, MATCH(B81, Paste_Here!A$2:A$850, 0))))), "Some Risk", IF(ISNUMBER(SEARCH("ot", LOWER(INDEX(Paste_Here!AD$2:AD$850, MATCH(B81, Paste_Here!A$2:A$850, 0))))), "OT", "")))), ""), "")</f>
        <v/>
      </c>
      <c r="AL81" s="66"/>
      <c r="AM81" s="75"/>
      <c r="AN81" s="66"/>
      <c r="AO81" s="75" t="str">
        <f>IFERROR(IF(B81&lt;&gt;"", IF(AND(INDEX(Paste_Here!M$2:M$850, MATCH(B81, Paste_Here!A$2:A$850, 0))&lt;&gt;"", ISNUMBER(VALUE(INDEX(Paste_Here!M$2:M$850, MATCH(B81, Paste_Here!A$2:A$850, 0))))), INDEX(Paste_Here!M$2:M$850, MATCH(B81, Paste_Here!A$2:A$850, 0)), ""), ""), "")</f>
        <v/>
      </c>
      <c r="AP81" s="66"/>
      <c r="AQ81" s="75" t="str">
        <f>IFERROR(IF(B81&lt;&gt;"", IF(ISNUMBER(SEARCH("highrisk", LOWER(INDEX(Paste_Here!N$2:N$850, MATCH(B81, Paste_Here!A$2:A$850, 0))))), "High Risk", IF(ISNUMBER(SEARCH("lowrisk", LOWER(INDEX(Paste_Here!N$2:N$850, MATCH(B81, Paste_Here!A$2:A$850, 0))))), "Low Risk", IF(ISNUMBER(SEARCH("somerisk", LOWER(INDEX(Paste_Here!N$2:N$850, MATCH(B81, Paste_Here!A$2:A$850, 0))))), "Some Risk", IF(ISNUMBER(SEARCH("ot", LOWER(INDEX(Paste_Here!N$2:N$850, MATCH(B81, Paste_Here!A$2:A$850, 0))))), "OT", "")))), ""), "")</f>
        <v/>
      </c>
      <c r="AT81" s="66"/>
      <c r="AU81" s="103"/>
      <c r="AV81" s="66"/>
      <c r="AW81" s="66"/>
      <c r="AX81" s="75" t="str">
        <f t="shared" si="15"/>
        <v/>
      </c>
      <c r="AY81" s="66"/>
      <c r="AZ81" s="75"/>
      <c r="BA81" s="66"/>
      <c r="BB81" s="75"/>
      <c r="BC81" s="66"/>
      <c r="BD81" s="75"/>
      <c r="BE81" s="66"/>
      <c r="BF81" s="75" t="str">
        <f>IFERROR(IF(B81&lt;&gt;"", IF(AND(INDEX(Paste_Here!AE$2:AE$850, MATCH(B81, Paste_Here!A$2:A$850, 0))&lt;&gt;"", ISNUMBER(VALUE(INDEX(Paste_Here!AE$2:AE$850, MATCH(B81, Paste_Here!A$2:A$850, 0))))), INDEX(Paste_Here!AE$2:AE$850, MATCH(B81, Paste_Here!A$2:A$850, 0)), ""), ""), "")</f>
        <v/>
      </c>
      <c r="BG81" s="66"/>
      <c r="BH81" s="75" t="str">
        <f>IFERROR(IF(B81&lt;&gt;"", IF(ISNUMBER(SEARCH("highrisk", LOWER(INDEX(Paste_Here!AF$2:AF$850, MATCH(B81, Paste_Here!A$2:A$850, 0))))), "High Risk", IF(ISNUMBER(SEARCH("lowrisk", LOWER(INDEX(Paste_Here!AF$2:AF$850, MATCH(B81, Paste_Here!A$2:A$850, 0))))), "Low Risk", IF(ISNUMBER(SEARCH("somerisk", LOWER(INDEX(Paste_Here!AF$2:AF$850, MATCH(B81, Paste_Here!A$2:A$850, 0))))), "Some Risk", IF(ISNUMBER(SEARCH("ot", LOWER(INDEX(Paste_Here!AF$2:AF$850, MATCH(B81, Paste_Here!A$2:A$850, 0))))), "OT", "")))), ""), "")</f>
        <v/>
      </c>
      <c r="BI81" s="66"/>
      <c r="BJ81" s="75"/>
      <c r="BK81" s="66"/>
      <c r="BL81" s="75" t="str">
        <f>IFERROR(IF(B81&lt;&gt;"", IF(AND(INDEX(Paste_Here!O$2:O$850, MATCH(B81, Paste_Here!A$2:A$850, 0))&lt;&gt;"", ISNUMBER(VALUE(INDEX(Paste_Here!O$2:O$850, MATCH(B81, Paste_Here!A$2:A$850, 0))))), INDEX(Paste_Here!O$2:O$850, MATCH(B81, Paste_Here!A$2:A$850, 0)), ""), ""), "")</f>
        <v/>
      </c>
      <c r="BM81" s="66"/>
      <c r="BN81" s="75" t="str">
        <f>IFERROR(IF(B81&lt;&gt;"", IF(ISNUMBER(SEARCH("highrisk", LOWER(INDEX(Paste_Here!P$2:P$850, MATCH(B81, Paste_Here!A$2:A$850, 0))))), "High Risk", IF(ISNUMBER(SEARCH("lowrisk", LOWER(INDEX(Paste_Here!P$2:P$850, MATCH(B81, Paste_Here!A$2:A$850, 0))))), "Low Risk", IF(ISNUMBER(SEARCH("somerisk", LOWER(INDEX(Paste_Here!P$2:P$850, MATCH(B81, Paste_Here!A$2:A$850, 0))))), "Some Risk", IF(ISNUMBER(SEARCH("ot", LOWER(INDEX(Paste_Here!P$2:P$850, MATCH(B81, Paste_Here!A$2:A$850, 0))))), "OT", "")))), ""), "")</f>
        <v/>
      </c>
      <c r="BQ81" s="66"/>
      <c r="BR81" s="75"/>
      <c r="BS81" s="66"/>
      <c r="BT81" s="66"/>
      <c r="BU81" s="75" t="str">
        <f t="shared" si="16"/>
        <v/>
      </c>
      <c r="BV81" s="66"/>
      <c r="BW81" s="75"/>
      <c r="BX81" s="66"/>
      <c r="BY81" s="75"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BZ81" s="66"/>
      <c r="CA81" s="75"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CB81" s="66"/>
      <c r="CC81" s="75"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CD81" s="66"/>
      <c r="CE81" s="75"/>
      <c r="CF81" s="66"/>
      <c r="CK81" s="75"/>
      <c r="CL81" s="66"/>
      <c r="CM81" s="75"/>
      <c r="CN81" s="66"/>
      <c r="CO81" s="75"/>
      <c r="CP81" s="66"/>
      <c r="CQ81" s="66"/>
      <c r="CR81" s="75" t="str">
        <f t="shared" si="17"/>
        <v/>
      </c>
      <c r="CS81" s="66"/>
      <c r="CT81" s="75"/>
      <c r="CU81" s="66"/>
      <c r="CV81" s="75"/>
      <c r="CW81" s="66"/>
      <c r="CX81" s="75"/>
      <c r="CY81" s="66"/>
      <c r="CZ81" s="75"/>
      <c r="DA81" s="66"/>
      <c r="DB81" s="75" t="str">
        <f>IFERROR(IF(B81&lt;&gt;"", IF(AND(INDEX(Paste_Here!AK$2:AK$850, MATCH(B81, Paste_Here!A$2:A$850, 0))&lt;&gt;"", ISNUMBER(VALUE(INDEX(Paste_Here!AK$2:AK$850, MATCH(B81, Paste_Here!A$2:A$850, 0))))), INDEX(Paste_Here!AK$2:AK$850, MATCH(B81, Paste_Here!A$2:A$850, 0)), ""), ""), "")</f>
        <v/>
      </c>
      <c r="DC81" s="66"/>
      <c r="DD81" s="75" t="str">
        <f>IFERROR(IF(B81&lt;&gt;"", IF(ISNUMBER(SEARCH("highrisk", LOWER(INDEX(Paste_Here!AL$2:AL$850, MATCH(B81, Paste_Here!A$2:A$850, 0))))), "High Risk", IF(ISNUMBER(SEARCH("lowrisk", LOWER(INDEX(Paste_Here!AL$2:AL$850, MATCH(B81, Paste_Here!A$2:A$850, 0))))), "Low Risk", IF(ISNUMBER(SEARCH("somerisk", LOWER(INDEX(Paste_Here!AL$2:AL$850, MATCH(B81, Paste_Here!A$2:A$850, 0))))), "Some Risk", IF(ISNUMBER(SEARCH("ot", LOWER(INDEX(Paste_Here!AL$2:AL$850, MATCH(B81, Paste_Here!A$2:A$850, 0))))), "OT", "")))), ""), "")</f>
        <v/>
      </c>
      <c r="DE81" s="66"/>
      <c r="DF81" s="75" t="str">
        <f>IFERROR(IF(B81&lt;&gt;"", IF(AND(INDEX(Paste_Here!AM$2:AM$850, MATCH(B81, Paste_Here!A$2:A$850, 0))&lt;&gt;"", ISNUMBER(VALUE(INDEX(Paste_Here!AM$2:AM$850, MATCH(B81, Paste_Here!A$2:A$850, 0))))), INDEX(Paste_Here!AM$2:AM$850, MATCH(B81, Paste_Here!A$2:A$850, 0)), ""), ""), "")</f>
        <v/>
      </c>
      <c r="DG81" s="66"/>
      <c r="DH81" s="75" t="str">
        <f>IFERROR(IF(B81&lt;&gt;"", IF(ISNUMBER(SEARCH("highrisk", LOWER(INDEX(Paste_Here!AN$2:AN$850, MATCH(B81, Paste_Here!A$2:A$850, 0))))), "High Risk", IF(ISNUMBER(SEARCH("lowrisk", LOWER(INDEX(Paste_Here!AN$2:AN$850, MATCH(B81, Paste_Here!A$2:A$850, 0))))), "Low Risk", IF(ISNUMBER(SEARCH("somerisk", LOWER(INDEX(Paste_Here!AN$2:AN$850, MATCH(B81, Paste_Here!A$2:A$850, 0))))), "Some Risk", IF(ISNUMBER(SEARCH("ot", LOWER(INDEX(Paste_Here!AN$2:AN$850, MATCH(B81, Paste_Here!A$2:A$850, 0))))), "OT", "")))), ""), "")</f>
        <v/>
      </c>
      <c r="DI81" s="66"/>
      <c r="DJ81" s="66"/>
      <c r="DK81" s="75" t="str">
        <f t="shared" si="18"/>
        <v/>
      </c>
      <c r="DL81" s="66"/>
      <c r="DM81" s="75" t="str">
        <f>IFERROR(IF(B81&lt;&gt;"", IF(AND(INDEX(Paste_Here!Q$2:Q$850, MATCH(B81, Paste_Here!A$2:A$850, 0))&lt;&gt;"", ISNUMBER(VALUE(INDEX(Paste_Here!Q$2:Q$850, MATCH(B81, Paste_Here!A$2:A$850, 0))))), INDEX(Paste_Here!Q$2:Q$850, MATCH(B81, Paste_Here!A$2:A$850, 0)), ""), ""), "")</f>
        <v/>
      </c>
      <c r="DN81" s="66"/>
      <c r="DO81" s="75" t="str">
        <f>IFERROR(IF(B81&lt;&gt;"", IF(ISNUMBER(SEARCH("highrisk", LOWER(INDEX(Paste_Here!R$2:R$850, MATCH(B81, Paste_Here!A$2:A$850, 0))))), "High Risk", IF(ISNUMBER(SEARCH("lowrisk", LOWER(INDEX(Paste_Here!R$2:R$850, MATCH(B81, Paste_Here!A$2:A$850, 0))))), "Low Risk", IF(ISNUMBER(SEARCH("somerisk", LOWER(INDEX(Paste_Here!R$2:R$850, MATCH(B81, Paste_Here!A$2:A$850, 0))))), "Some Risk", IF(ISNUMBER(SEARCH("ot", LOWER(INDEX(Paste_Here!R$2:R$850, MATCH(B81, Paste_Here!A$2:A$850, 0))))), "OT", "")))), ""), "")</f>
        <v/>
      </c>
      <c r="DP81" s="66"/>
      <c r="DQ81" s="93" t="str">
        <f>IFERROR(IF(B81&lt;&gt;"", IF(AND(INDEX(Paste_Here!S$2:S$850, MATCH(B81, Paste_Here!A$2:A$850, 0))&lt;&gt;"", ISNUMBER(VALUE(INDEX(Paste_Here!S$2:S$850, MATCH(B81, Paste_Here!A$2:A$850, 0))))), INDEX(Paste_Here!S$2:S$850, MATCH(B81, Paste_Here!A$2:A$850, 0)), ""), ""), "")</f>
        <v/>
      </c>
      <c r="DR81" s="66"/>
      <c r="DS81" s="75"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IF(ISNUMBER(SEARCH("ot", LOWER(INDEX(Paste_Here!T$2:T$850, MATCH(B81, Paste_Here!A$2:A$850, 0))))), "OT", "")))), ""), "")</f>
        <v/>
      </c>
      <c r="DT81" s="66"/>
      <c r="DU81" s="75" t="str">
        <f>IFERROR(IF(B81&lt;&gt;"", IF(AND(INDEX(Paste_Here!U$2:U$850, MATCH(B81, Paste_Here!A$2:A$850, 0))&lt;&gt;"", ISNUMBER(VALUE(INDEX(Paste_Here!U$2:U$850, MATCH(B81, Paste_Here!A$2:A$850, 0))))), INDEX(Paste_Here!U$2:U$850, MATCH(B81, Paste_Here!A$2:A$850, 0)), ""), ""), "")</f>
        <v/>
      </c>
      <c r="DV81" s="66"/>
      <c r="DW81" s="93" t="str">
        <f>IFERROR(IF(B81&lt;&gt;"", IF(ISNUMBER(SEARCH("highrisk", LOWER(INDEX(Paste_Here!V$2:V$850, MATCH(B81, Paste_Here!A$2:A$850, 0))))), "High Risk", IF(ISNUMBER(SEARCH("lowrisk", LOWER(INDEX(Paste_Here!V$2:V$850, MATCH(B81, Paste_Here!A$2:A$850, 0))))), "Low Risk", IF(ISNUMBER(SEARCH("somerisk", LOWER(INDEX(Paste_Here!V$2:V$850, MATCH(B81, Paste_Here!A$2:A$850, 0))))), "Some Risk", IF(ISNUMBER(SEARCH("ot", LOWER(INDEX(Paste_Here!V$2:V$850, MATCH(B81, Paste_Here!A$2:A$850, 0))))), "OT", "")))), ""), "")</f>
        <v/>
      </c>
      <c r="DX81" s="66"/>
      <c r="DY81" s="75" t="str">
        <f>IFERROR(IF(B81&lt;&gt;"", IF(AND(INDEX(Paste_Here!W$2:W$850, MATCH(B81, Paste_Here!A$2:A$850, 0))&lt;&gt;"", ISNUMBER(VALUE(INDEX(Paste_Here!W$2:W$850, MATCH(B81, Paste_Here!A$2:A$850, 0))))), INDEX(Paste_Here!W$2:W$850, MATCH(B81, Paste_Here!A$2:A$850, 0)), ""), ""), "")</f>
        <v/>
      </c>
      <c r="DZ81" s="66"/>
      <c r="EA81" s="75" t="str">
        <f>IFERROR(IF(B81&lt;&gt;"", IF(ISNUMBER(SEARCH("highrisk", LOWER(INDEX(Paste_Here!X$2:X$850, MATCH(B81, Paste_Here!A$2:A$850, 0))))), "High Risk", IF(ISNUMBER(SEARCH("lowrisk", LOWER(INDEX(Paste_Here!X$2:X$850, MATCH(B81, Paste_Here!A$2:A$850, 0))))), "Low Risk", IF(ISNUMBER(SEARCH("somerisk", LOWER(INDEX(Paste_Here!X$2:X$850, MATCH(B81, Paste_Here!A$2:A$850, 0))))), "Some Risk", IF(ISNUMBER(SEARCH("ot", LOWER(INDEX(Paste_Here!X$2:X$850, MATCH(B81, Paste_Here!A$2:A$850, 0))))), "OT", "")))), ""), "")</f>
        <v/>
      </c>
      <c r="EB81" s="66"/>
      <c r="EC81" s="66"/>
      <c r="ED81" s="75" t="str">
        <f t="shared" si="23"/>
        <v/>
      </c>
      <c r="EE81" s="66"/>
      <c r="EF81" s="75" t="str">
        <f>IFERROR(IF(B81&lt;&gt;"", IF(AND(INDEX(Paste_Here!AO$2:AO$850, MATCH(B81, Paste_Here!A$2:A$850, 0))&lt;&gt;"", ISNUMBER(VALUE(INDEX(Paste_Here!AO$2:AO$850, MATCH(B81, Paste_Here!A$2:A$850, 0))))), INDEX(Paste_Here!AO$2:AO$850, MATCH(B81, Paste_Here!A$2:A$850, 0)), ""), ""), "")</f>
        <v/>
      </c>
      <c r="EG81" s="66"/>
      <c r="EH81" s="75" t="str">
        <f>IFERROR(IF(B81&lt;&gt;"", IF(ISNUMBER(SEARCH("highrisk", LOWER(INDEX(Paste_Here!AP$2:AP$850, MATCH(B81, Paste_Here!A$2:A$850, 0))))), "High Risk", IF(ISNUMBER(SEARCH("lowrisk", LOWER(INDEX(Paste_Here!AP$2:AP$850, MATCH(B81, Paste_Here!A$2:A$850, 0))))), "Low Risk", IF(ISNUMBER(SEARCH("somerisk", LOWER(INDEX(Paste_Here!AP$2:AP$850, MATCH(B81, Paste_Here!A$2:A$850, 0))))), "Some Risk", IF(ISNUMBER(SEARCH("ot", LOWER(INDEX(Paste_Here!AP$2:AP$850, MATCH(B81, Paste_Here!A$2:A$850, 0))))), "OT", "")))), ""), "")</f>
        <v/>
      </c>
      <c r="EI81" s="66"/>
      <c r="EJ81" s="93"/>
      <c r="EK81" s="66"/>
      <c r="EL81" s="75" t="str">
        <f>IFERROR(IF(B81&lt;&gt;"", IF(AND(INDEX(Paste_Here!AQ$2:AQ$850, MATCH(B81, Paste_Here!A$2:A$850, 0))&lt;&gt;"", ISNUMBER(VALUE(INDEX(Paste_Here!AQ$2:AQ$850, MATCH(B81, Paste_Here!A$2:A$850, 0))))), INDEX(Paste_Here!AQ$2:AQ$850, MATCH(B81, Paste_Here!A$2:A$850, 0)), ""), ""), "")</f>
        <v/>
      </c>
      <c r="EM81" s="66"/>
      <c r="EN81" s="75" t="str">
        <f>IFERROR(IF(B81&lt;&gt;"", IF(ISNUMBER(SEARCH("highrisk", LOWER(INDEX(Paste_Here!AR$2:AR$850, MATCH(B81, Paste_Here!A$2:A$850, 0))))), "High Risk", IF(ISNUMBER(SEARCH("lowrisk", LOWER(INDEX(Paste_Here!AR$2:AR$850, MATCH(B81, Paste_Here!A$2:A$850, 0))))), "Low Risk", IF(ISNUMBER(SEARCH("somerisk", LOWER(INDEX(Paste_Here!AR$2:AR$850, MATCH(B81, Paste_Here!A$2:A$850, 0))))), "Some Risk", IF(ISNUMBER(SEARCH("ot", LOWER(INDEX(Paste_Here!AR$2:AR$850, MATCH(B81, Paste_Here!A$2:A$850, 0))))), "OT", "")))), ""), "")</f>
        <v/>
      </c>
      <c r="EO81" s="66"/>
      <c r="EP81" s="93"/>
      <c r="EQ81" s="66"/>
      <c r="ER81" s="75"/>
      <c r="ES81" s="66"/>
      <c r="ET81" s="75"/>
      <c r="EU81" s="66"/>
      <c r="EV81" s="66"/>
      <c r="EW81" s="75" t="str">
        <f t="shared" si="24"/>
        <v/>
      </c>
      <c r="EX81" s="66"/>
      <c r="EY81" s="75" t="str">
        <f>IFERROR(IF(B81&lt;&gt;"", IF(AND(INDEX(Paste_Here!Y$2:Y$850, MATCH(B81, Paste_Here!A$2:A$850, 0))&lt;&gt;"", ISNUMBER(VALUE(INDEX(Paste_Here!Y$2:Y$850, MATCH(B81, Paste_Here!A$2:A$850, 0))))), INDEX(Paste_Here!Y$2:Y$850, MATCH(B81, Paste_Here!A$2:A$850, 0)), ""), ""), "")</f>
        <v/>
      </c>
      <c r="EZ81" s="66"/>
      <c r="FA81" s="75" t="str">
        <f>IFERROR(IF(B81&lt;&gt;"", IF(ISNUMBER(SEARCH("highrisk", LOWER(INDEX(Paste_Here!Z$2:Z$850, MATCH(B81, Paste_Here!A$2:A$850, 0))))), "High Risk", IF(ISNUMBER(SEARCH("lowrisk", LOWER(INDEX(Paste_Here!Z$2:Z$850, MATCH(B81, Paste_Here!A$2:A$850, 0))))), "Low Risk", IF(ISNUMBER(SEARCH("somerisk", LOWER(INDEX(Paste_Here!Z$2:Z$850, MATCH(B81, Paste_Here!A$2:A$850, 0))))), "Some Risk", IF(ISNUMBER(SEARCH("ot", LOWER(INDEX(Paste_Here!Z$2:Z$850, MATCH(B81, Paste_Here!A$2:A$850, 0))))), "OT", "")))), ""), "")</f>
        <v/>
      </c>
      <c r="FB81" s="66"/>
      <c r="FC81" s="93"/>
      <c r="FD81" s="66"/>
      <c r="FE81" s="75" t="str">
        <f>IFERROR(IF(B81&lt;&gt;"", IF(AND(INDEX(Paste_Here!AA$2:AA$850, MATCH(B81, Paste_Here!A$2:A$850, 0))&lt;&gt;"", ISNUMBER(VALUE(INDEX(Paste_Here!AA$2:AA$850, MATCH(B81, Paste_Here!A$2:A$850, 0))))), INDEX(Paste_Here!AA$2:AA$850, MATCH(B81, Paste_Here!A$2:A$850, 0)), ""), ""), "")</f>
        <v/>
      </c>
      <c r="FF81" s="66"/>
      <c r="FG81" s="75" t="str">
        <f>IFERROR(IF(B81&lt;&gt;"", IF(ISNUMBER(SEARCH("highrisk", LOWER(INDEX(Paste_Here!AB$2:AB$850, MATCH(B81, Paste_Here!A$2:A$850, 0))))), "High Risk", IF(ISNUMBER(SEARCH("lowrisk", LOWER(INDEX(Paste_Here!AB$2:AB$850, MATCH(B81, Paste_Here!A$2:A$850, 0))))), "Low Risk", IF(ISNUMBER(SEARCH("somerisk", LOWER(INDEX(Paste_Here!AB$2:AB$850, MATCH(B81, Paste_Here!A$2:A$850, 0))))), "Some Risk", IF(ISNUMBER(SEARCH("ot", LOWER(INDEX(Paste_Here!AB$2:AB$850, MATCH(B81, Paste_Here!A$2:A$850, 0))))), "OT", "")))), ""), "")</f>
        <v/>
      </c>
      <c r="FH81" s="66"/>
      <c r="FI81" s="93"/>
      <c r="FJ81" s="66"/>
      <c r="FK81" s="75"/>
      <c r="FL81" s="66"/>
      <c r="FM81" s="75"/>
      <c r="FN81" s="66"/>
      <c r="FO81" s="66"/>
      <c r="FP81" s="75" t="str">
        <f t="shared" si="19"/>
        <v/>
      </c>
      <c r="FQ81" s="66"/>
      <c r="FR81" s="75" t="str">
        <f>IFERROR(IF(B81&lt;&gt;"", IF(ISNUMBER(SEARCH("s", LOWER(INDEX(Paste_Here!L$2:L$850, MATCH(B81, Paste_Here!A$2:A$850, 0))))), "Yes", IF(INDEX(Paste_Here!L$2:L$850, MATCH(B81, Paste_Here!A$2:A$850, 0))&lt;&gt;"", "No", "")), ""), "")</f>
        <v/>
      </c>
      <c r="FS81" s="66"/>
      <c r="FT81" s="75" t="str">
        <f>IFERROR(IF(B81&lt;&gt;"", IF(ISNUMBER(SEARCH("yes", LOWER(INDEX(Paste_Here!F$2:F$850, MATCH(B81, Paste_Here!A$2:A$850, 0))))), "Yes", IF(ISNUMBER(SEARCH("no", LOWER(INDEX(Paste_Here!F$2:F$850, MATCH(B81, Paste_Here!A$2:A$850, 0))))), "No", "")), ""), "")</f>
        <v/>
      </c>
      <c r="FU81" s="66"/>
      <c r="FV81" s="75" t="str">
        <f>IFERROR(IF(B81&lt;&gt;"", IF(ISNUMBER(SEARCH("english language learner", LOWER(INDEX(Paste_Here!C$2:C$850, MATCH(B81, Paste_Here!A$2:A$850, 0))))), "Yes", ""), ""), "")</f>
        <v/>
      </c>
      <c r="FW81" s="66"/>
      <c r="FX81" s="75" t="str">
        <f>IFERROR(IF(B81&lt;&gt;"", IF(OR(ISNUMBER(SEARCH("b", LOWER(INDEX(Paste_Here!J$2:J$850, MATCH(B81, Paste_Here!A$2:A$850, 0))))), ISNUMBER(SEARCH("h", LOWER(INDEX(Paste_Here!J$2:J$850, MATCH(B81, Paste_Here!A$2:A$850, 0))))), ISNUMBER(SEARCH("i", LOWER(INDEX(Paste_Here!J$2:J$850, MATCH(B81, Paste_Here!A$2:A$850, 0)))))), "Yes", IF(INDEX(Paste_Here!J$2:J$850, MATCH(B81, Paste_Here!A$2:A$850, 0))&lt;&gt;"", "No", "")), ""), "")</f>
        <v/>
      </c>
      <c r="FY81" s="66"/>
      <c r="FZ81" s="75" t="str">
        <f>IFERROR(IF(B81&lt;&gt;"", IF(ISNUMBER(SEARCH("yes", LOWER(INDEX(Paste_Here!K$2:K$850, MATCH(B81, Paste_Here!A$2:A$850, 0))))), "Yes", IF(ISNUMBER(SEARCH("no", LOWER(INDEX(Paste_Here!K$2:K$850, MATCH(B81, Paste_Here!A$2:A$850, 0))))), "No", "")), ""), "")</f>
        <v/>
      </c>
      <c r="GA81" s="66"/>
      <c r="GB81" s="75" t="str">
        <f>IFERROR(IF(B81&lt;&gt;"", IF(ISNUMBER(SEARCH("transitional 2", LOWER(INDEX(Paste_Here!C$2:C$850, MATCH(B81, Paste_Here!A$2:A$850, 0))))), "T2",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GC81" s="66"/>
      <c r="GD81" s="75"/>
      <c r="GE81" s="66"/>
      <c r="GF81" s="75"/>
      <c r="GG81" s="66"/>
      <c r="GH81" s="75"/>
      <c r="GI81" s="66"/>
      <c r="GK81" s="1" t="str" cm="1">
        <f t="array" ref="GK81">IFERROR(INDEX(Paste_Here!$B$2:$B$850, MATCH(0, COUNTIF(GK$4:GK80, Paste_Here!$B$2:$B$850) + IF(Paste_Here!$B$2:$B$850="", 1, 0), 0)), "")</f>
        <v/>
      </c>
      <c r="GL81" s="1" t="str">
        <f>IF(GK81&lt;&gt;"", INDEX(Paste_Here!$A$2:$A$850, MATCH(GK81, Paste_Here!$B$2:$B$850, 0)), "")</f>
        <v/>
      </c>
      <c r="GM81" s="1" t="str">
        <f t="shared" si="25"/>
        <v/>
      </c>
      <c r="GN81" s="1" t="str" cm="1">
        <f t="array" ref="GN81">IFERROR(INDEX($GM$5:$GM$850, MATCH(SMALL(IF($GM$5:$GM$850&lt;&gt;"", COUNTIF($GM$5:$GM$850, "&lt;"&amp;$GM$5:$GM$850)+1), ROW()-ROW($GN$5)+1), COUNTIF($GM$5:$GM$850, "&lt;"&amp;$GM$5:$GM$850)+1, 0)), "")</f>
        <v/>
      </c>
    </row>
    <row r="82" spans="1:196">
      <c r="A82" s="66"/>
      <c r="B82" s="75" t="str">
        <f t="shared" si="13"/>
        <v/>
      </c>
      <c r="C82" s="66"/>
      <c r="D82" s="75" t="str">
        <f>IFERROR(IF(AND(INDEX(Paste_Here!N$2:N$850, MATCH(B82, Paste_Here!A$2:A$850, 0)) = ""), "", IF(UPPER(INDEX(Paste_Here!N$2:N$850, MATCH(B82, Paste_Here!A$2:A$850, 0))) = "YES", "Yes", IF(UPPER(INDEX(Paste_Here!N$2:N$850, MATCH(B82, Paste_Here!A$2:A$850, 0))) = "NO", "No", ""))), "")</f>
        <v/>
      </c>
      <c r="E82" s="66"/>
      <c r="F82" s="75" t="str">
        <f t="shared" si="20"/>
        <v/>
      </c>
      <c r="G82" s="66"/>
      <c r="H82" s="75" t="str">
        <f t="shared" si="21"/>
        <v/>
      </c>
      <c r="I82" s="66"/>
      <c r="J82" s="75" t="str">
        <f t="shared" si="22"/>
        <v/>
      </c>
      <c r="K82" s="66"/>
      <c r="L82" s="75"/>
      <c r="M82" s="66"/>
      <c r="N82" s="75" t="str">
        <f>IFERROR(IF(B82&lt;&gt;"", IF(AND(INDEX(Paste_Here!AW$2:AW$850, MATCH(B82, Paste_Here!A$2:A$850, 0))&lt;&gt;"", ISNUMBER(VALUE(INDEX(Paste_Here!AW$2:AW$850, MATCH(B82, Paste_Here!A$2:A$850, 0))))), INDEX(Paste_Here!AW$2:AW$850, MATCH(B82, Paste_Here!A$2:A$850, 0)), ""), ""), "")</f>
        <v/>
      </c>
      <c r="O82" s="66"/>
      <c r="P82" s="75" t="str">
        <f>IFERROR(IF(B82&lt;&gt;"", IF(AND(INDEX(Paste_Here!AX$2:AX$850, MATCH(B82, Paste_Here!A$2:A$850, 0))&lt;&gt;"", ISNUMBER(VALUE(INDEX(Paste_Here!AX$2:AX$850, MATCH(B82, Paste_Here!A$2:A$850, 0))))), INDEX(Paste_Here!AX$2:AX$850, MATCH(B82, Paste_Here!A$2:A$850, 0)), ""), ""), "")</f>
        <v/>
      </c>
      <c r="Q82" s="66"/>
      <c r="R82" s="75" t="str">
        <f>IFERROR(IF(B82&lt;&gt;"", IF(AND(INDEX(Paste_Here!AU$2:AU$850, MATCH(B82, Paste_Here!A$2:A$850, 0))&lt;&gt;"", ISNUMBER(VALUE(INDEX(Paste_Here!AU$2:AU$850, MATCH(B82, Paste_Here!A$2:A$850, 0))))), INDEX(Paste_Here!AU$2:AU$850, MATCH(B82, Paste_Here!A$2:A$850, 0)), ""), ""), "")</f>
        <v/>
      </c>
      <c r="S82" s="66"/>
      <c r="T82" s="75" t="str">
        <f>IFERROR(IF(B82&lt;&gt;"", IF(AND(INDEX(Paste_Here!AV$2:AV$850, MATCH(B82, Paste_Here!A$2:A$850, 0))&lt;&gt;"", ISNUMBER(VALUE(INDEX(Paste_Here!AV$2:AV$850, MATCH(B82, Paste_Here!A$2:A$850, 0))))), INDEX(Paste_Here!AV$2:AV$850, MATCH(B82, Paste_Here!A$2:A$850, 0)), ""), ""), "")</f>
        <v/>
      </c>
      <c r="U82" s="66"/>
      <c r="W82" s="66"/>
      <c r="Y82" s="66"/>
      <c r="Z82" s="66"/>
      <c r="AA82" s="75" t="str">
        <f t="shared" si="14"/>
        <v/>
      </c>
      <c r="AB82" s="66"/>
      <c r="AC82" s="75"/>
      <c r="AD82" s="66"/>
      <c r="AE82" s="98"/>
      <c r="AF82" s="66"/>
      <c r="AG82" s="75"/>
      <c r="AH82" s="66"/>
      <c r="AI82" s="75" t="str">
        <f>IFERROR(IF(B82&lt;&gt;"", IF(AND(INDEX(Paste_Here!AC$2:AC$850, MATCH(B82, Paste_Here!A$2:A$850, 0))&lt;&gt;"", ISNUMBER(VALUE(INDEX(Paste_Here!AC$2:AC$850, MATCH(B82, Paste_Here!A$2:A$850, 0))))), INDEX(Paste_Here!AC$2:AC$850, MATCH(B82, Paste_Here!A$2:A$850, 0)), ""), ""), "")</f>
        <v/>
      </c>
      <c r="AJ82" s="66"/>
      <c r="AK82" s="75" t="str">
        <f>IFERROR(IF(B82&lt;&gt;"", IF(ISNUMBER(SEARCH("highrisk", LOWER(INDEX(Paste_Here!AD$2:AD$850, MATCH(B82, Paste_Here!A$2:A$850, 0))))), "High Risk", IF(ISNUMBER(SEARCH("lowrisk", LOWER(INDEX(Paste_Here!AD$2:AD$850, MATCH(B82, Paste_Here!A$2:A$850, 0))))), "Low Risk", IF(ISNUMBER(SEARCH("somerisk", LOWER(INDEX(Paste_Here!AD$2:AD$850, MATCH(B82, Paste_Here!A$2:A$850, 0))))), "Some Risk", IF(ISNUMBER(SEARCH("ot", LOWER(INDEX(Paste_Here!AD$2:AD$850, MATCH(B82, Paste_Here!A$2:A$850, 0))))), "OT", "")))), ""), "")</f>
        <v/>
      </c>
      <c r="AL82" s="66"/>
      <c r="AM82" s="75"/>
      <c r="AN82" s="66"/>
      <c r="AO82" s="75" t="str">
        <f>IFERROR(IF(B82&lt;&gt;"", IF(AND(INDEX(Paste_Here!M$2:M$850, MATCH(B82, Paste_Here!A$2:A$850, 0))&lt;&gt;"", ISNUMBER(VALUE(INDEX(Paste_Here!M$2:M$850, MATCH(B82, Paste_Here!A$2:A$850, 0))))), INDEX(Paste_Here!M$2:M$850, MATCH(B82, Paste_Here!A$2:A$850, 0)), ""), ""), "")</f>
        <v/>
      </c>
      <c r="AP82" s="66"/>
      <c r="AQ82" s="75" t="str">
        <f>IFERROR(IF(B82&lt;&gt;"", IF(ISNUMBER(SEARCH("highrisk", LOWER(INDEX(Paste_Here!N$2:N$850, MATCH(B82, Paste_Here!A$2:A$850, 0))))), "High Risk", IF(ISNUMBER(SEARCH("lowrisk", LOWER(INDEX(Paste_Here!N$2:N$850, MATCH(B82, Paste_Here!A$2:A$850, 0))))), "Low Risk", IF(ISNUMBER(SEARCH("somerisk", LOWER(INDEX(Paste_Here!N$2:N$850, MATCH(B82, Paste_Here!A$2:A$850, 0))))), "Some Risk", IF(ISNUMBER(SEARCH("ot", LOWER(INDEX(Paste_Here!N$2:N$850, MATCH(B82, Paste_Here!A$2:A$850, 0))))), "OT", "")))), ""), "")</f>
        <v/>
      </c>
      <c r="AT82" s="66"/>
      <c r="AU82" s="103"/>
      <c r="AV82" s="66"/>
      <c r="AW82" s="66"/>
      <c r="AX82" s="75" t="str">
        <f t="shared" si="15"/>
        <v/>
      </c>
      <c r="AY82" s="66"/>
      <c r="AZ82" s="75"/>
      <c r="BA82" s="66"/>
      <c r="BB82" s="75"/>
      <c r="BC82" s="66"/>
      <c r="BD82" s="75"/>
      <c r="BE82" s="66"/>
      <c r="BF82" s="75" t="str">
        <f>IFERROR(IF(B82&lt;&gt;"", IF(AND(INDEX(Paste_Here!AE$2:AE$850, MATCH(B82, Paste_Here!A$2:A$850, 0))&lt;&gt;"", ISNUMBER(VALUE(INDEX(Paste_Here!AE$2:AE$850, MATCH(B82, Paste_Here!A$2:A$850, 0))))), INDEX(Paste_Here!AE$2:AE$850, MATCH(B82, Paste_Here!A$2:A$850, 0)), ""), ""), "")</f>
        <v/>
      </c>
      <c r="BG82" s="66"/>
      <c r="BH82" s="75" t="str">
        <f>IFERROR(IF(B82&lt;&gt;"", IF(ISNUMBER(SEARCH("highrisk", LOWER(INDEX(Paste_Here!AF$2:AF$850, MATCH(B82, Paste_Here!A$2:A$850, 0))))), "High Risk", IF(ISNUMBER(SEARCH("lowrisk", LOWER(INDEX(Paste_Here!AF$2:AF$850, MATCH(B82, Paste_Here!A$2:A$850, 0))))), "Low Risk", IF(ISNUMBER(SEARCH("somerisk", LOWER(INDEX(Paste_Here!AF$2:AF$850, MATCH(B82, Paste_Here!A$2:A$850, 0))))), "Some Risk", IF(ISNUMBER(SEARCH("ot", LOWER(INDEX(Paste_Here!AF$2:AF$850, MATCH(B82, Paste_Here!A$2:A$850, 0))))), "OT", "")))), ""), "")</f>
        <v/>
      </c>
      <c r="BI82" s="66"/>
      <c r="BJ82" s="75"/>
      <c r="BK82" s="66"/>
      <c r="BL82" s="75" t="str">
        <f>IFERROR(IF(B82&lt;&gt;"", IF(AND(INDEX(Paste_Here!O$2:O$850, MATCH(B82, Paste_Here!A$2:A$850, 0))&lt;&gt;"", ISNUMBER(VALUE(INDEX(Paste_Here!O$2:O$850, MATCH(B82, Paste_Here!A$2:A$850, 0))))), INDEX(Paste_Here!O$2:O$850, MATCH(B82, Paste_Here!A$2:A$850, 0)), ""), ""), "")</f>
        <v/>
      </c>
      <c r="BM82" s="66"/>
      <c r="BN82" s="75" t="str">
        <f>IFERROR(IF(B82&lt;&gt;"", IF(ISNUMBER(SEARCH("highrisk", LOWER(INDEX(Paste_Here!P$2:P$850, MATCH(B82, Paste_Here!A$2:A$850, 0))))), "High Risk", IF(ISNUMBER(SEARCH("lowrisk", LOWER(INDEX(Paste_Here!P$2:P$850, MATCH(B82, Paste_Here!A$2:A$850, 0))))), "Low Risk", IF(ISNUMBER(SEARCH("somerisk", LOWER(INDEX(Paste_Here!P$2:P$850, MATCH(B82, Paste_Here!A$2:A$850, 0))))), "Some Risk", IF(ISNUMBER(SEARCH("ot", LOWER(INDEX(Paste_Here!P$2:P$850, MATCH(B82, Paste_Here!A$2:A$850, 0))))), "OT", "")))), ""), "")</f>
        <v/>
      </c>
      <c r="BQ82" s="66"/>
      <c r="BR82" s="75"/>
      <c r="BS82" s="66"/>
      <c r="BT82" s="66"/>
      <c r="BU82" s="75" t="str">
        <f t="shared" si="16"/>
        <v/>
      </c>
      <c r="BV82" s="66"/>
      <c r="BW82" s="75"/>
      <c r="BX82" s="66"/>
      <c r="BY82" s="75"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BZ82" s="66"/>
      <c r="CA82" s="75"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CB82" s="66"/>
      <c r="CC82" s="75"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CD82" s="66"/>
      <c r="CE82" s="75"/>
      <c r="CF82" s="66"/>
      <c r="CK82" s="75"/>
      <c r="CL82" s="66"/>
      <c r="CM82" s="75"/>
      <c r="CN82" s="66"/>
      <c r="CO82" s="75"/>
      <c r="CP82" s="66"/>
      <c r="CQ82" s="66"/>
      <c r="CR82" s="75" t="str">
        <f t="shared" si="17"/>
        <v/>
      </c>
      <c r="CS82" s="66"/>
      <c r="CT82" s="75"/>
      <c r="CU82" s="66"/>
      <c r="CV82" s="75"/>
      <c r="CW82" s="66"/>
      <c r="CX82" s="75"/>
      <c r="CY82" s="66"/>
      <c r="CZ82" s="75"/>
      <c r="DA82" s="66"/>
      <c r="DB82" s="75" t="str">
        <f>IFERROR(IF(B82&lt;&gt;"", IF(AND(INDEX(Paste_Here!AK$2:AK$850, MATCH(B82, Paste_Here!A$2:A$850, 0))&lt;&gt;"", ISNUMBER(VALUE(INDEX(Paste_Here!AK$2:AK$850, MATCH(B82, Paste_Here!A$2:A$850, 0))))), INDEX(Paste_Here!AK$2:AK$850, MATCH(B82, Paste_Here!A$2:A$850, 0)), ""), ""), "")</f>
        <v/>
      </c>
      <c r="DC82" s="66"/>
      <c r="DD82" s="75" t="str">
        <f>IFERROR(IF(B82&lt;&gt;"", IF(ISNUMBER(SEARCH("highrisk", LOWER(INDEX(Paste_Here!AL$2:AL$850, MATCH(B82, Paste_Here!A$2:A$850, 0))))), "High Risk", IF(ISNUMBER(SEARCH("lowrisk", LOWER(INDEX(Paste_Here!AL$2:AL$850, MATCH(B82, Paste_Here!A$2:A$850, 0))))), "Low Risk", IF(ISNUMBER(SEARCH("somerisk", LOWER(INDEX(Paste_Here!AL$2:AL$850, MATCH(B82, Paste_Here!A$2:A$850, 0))))), "Some Risk", IF(ISNUMBER(SEARCH("ot", LOWER(INDEX(Paste_Here!AL$2:AL$850, MATCH(B82, Paste_Here!A$2:A$850, 0))))), "OT", "")))), ""), "")</f>
        <v/>
      </c>
      <c r="DE82" s="66"/>
      <c r="DF82" s="75" t="str">
        <f>IFERROR(IF(B82&lt;&gt;"", IF(AND(INDEX(Paste_Here!AM$2:AM$850, MATCH(B82, Paste_Here!A$2:A$850, 0))&lt;&gt;"", ISNUMBER(VALUE(INDEX(Paste_Here!AM$2:AM$850, MATCH(B82, Paste_Here!A$2:A$850, 0))))), INDEX(Paste_Here!AM$2:AM$850, MATCH(B82, Paste_Here!A$2:A$850, 0)), ""), ""), "")</f>
        <v/>
      </c>
      <c r="DG82" s="66"/>
      <c r="DH82" s="75" t="str">
        <f>IFERROR(IF(B82&lt;&gt;"", IF(ISNUMBER(SEARCH("highrisk", LOWER(INDEX(Paste_Here!AN$2:AN$850, MATCH(B82, Paste_Here!A$2:A$850, 0))))), "High Risk", IF(ISNUMBER(SEARCH("lowrisk", LOWER(INDEX(Paste_Here!AN$2:AN$850, MATCH(B82, Paste_Here!A$2:A$850, 0))))), "Low Risk", IF(ISNUMBER(SEARCH("somerisk", LOWER(INDEX(Paste_Here!AN$2:AN$850, MATCH(B82, Paste_Here!A$2:A$850, 0))))), "Some Risk", IF(ISNUMBER(SEARCH("ot", LOWER(INDEX(Paste_Here!AN$2:AN$850, MATCH(B82, Paste_Here!A$2:A$850, 0))))), "OT", "")))), ""), "")</f>
        <v/>
      </c>
      <c r="DI82" s="66"/>
      <c r="DJ82" s="66"/>
      <c r="DK82" s="75" t="str">
        <f t="shared" si="18"/>
        <v/>
      </c>
      <c r="DL82" s="66"/>
      <c r="DM82" s="75" t="str">
        <f>IFERROR(IF(B82&lt;&gt;"", IF(AND(INDEX(Paste_Here!Q$2:Q$850, MATCH(B82, Paste_Here!A$2:A$850, 0))&lt;&gt;"", ISNUMBER(VALUE(INDEX(Paste_Here!Q$2:Q$850, MATCH(B82, Paste_Here!A$2:A$850, 0))))), INDEX(Paste_Here!Q$2:Q$850, MATCH(B82, Paste_Here!A$2:A$850, 0)), ""), ""), "")</f>
        <v/>
      </c>
      <c r="DN82" s="66"/>
      <c r="DO82" s="75" t="str">
        <f>IFERROR(IF(B82&lt;&gt;"", IF(ISNUMBER(SEARCH("highrisk", LOWER(INDEX(Paste_Here!R$2:R$850, MATCH(B82, Paste_Here!A$2:A$850, 0))))), "High Risk", IF(ISNUMBER(SEARCH("lowrisk", LOWER(INDEX(Paste_Here!R$2:R$850, MATCH(B82, Paste_Here!A$2:A$850, 0))))), "Low Risk", IF(ISNUMBER(SEARCH("somerisk", LOWER(INDEX(Paste_Here!R$2:R$850, MATCH(B82, Paste_Here!A$2:A$850, 0))))), "Some Risk", IF(ISNUMBER(SEARCH("ot", LOWER(INDEX(Paste_Here!R$2:R$850, MATCH(B82, Paste_Here!A$2:A$850, 0))))), "OT", "")))), ""), "")</f>
        <v/>
      </c>
      <c r="DP82" s="66"/>
      <c r="DQ82" s="93" t="str">
        <f>IFERROR(IF(B82&lt;&gt;"", IF(AND(INDEX(Paste_Here!S$2:S$850, MATCH(B82, Paste_Here!A$2:A$850, 0))&lt;&gt;"", ISNUMBER(VALUE(INDEX(Paste_Here!S$2:S$850, MATCH(B82, Paste_Here!A$2:A$850, 0))))), INDEX(Paste_Here!S$2:S$850, MATCH(B82, Paste_Here!A$2:A$850, 0)), ""), ""), "")</f>
        <v/>
      </c>
      <c r="DR82" s="66"/>
      <c r="DS82" s="75"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IF(ISNUMBER(SEARCH("ot", LOWER(INDEX(Paste_Here!T$2:T$850, MATCH(B82, Paste_Here!A$2:A$850, 0))))), "OT", "")))), ""), "")</f>
        <v/>
      </c>
      <c r="DT82" s="66"/>
      <c r="DU82" s="75" t="str">
        <f>IFERROR(IF(B82&lt;&gt;"", IF(AND(INDEX(Paste_Here!U$2:U$850, MATCH(B82, Paste_Here!A$2:A$850, 0))&lt;&gt;"", ISNUMBER(VALUE(INDEX(Paste_Here!U$2:U$850, MATCH(B82, Paste_Here!A$2:A$850, 0))))), INDEX(Paste_Here!U$2:U$850, MATCH(B82, Paste_Here!A$2:A$850, 0)), ""), ""), "")</f>
        <v/>
      </c>
      <c r="DV82" s="66"/>
      <c r="DW82" s="93" t="str">
        <f>IFERROR(IF(B82&lt;&gt;"", IF(ISNUMBER(SEARCH("highrisk", LOWER(INDEX(Paste_Here!V$2:V$850, MATCH(B82, Paste_Here!A$2:A$850, 0))))), "High Risk", IF(ISNUMBER(SEARCH("lowrisk", LOWER(INDEX(Paste_Here!V$2:V$850, MATCH(B82, Paste_Here!A$2:A$850, 0))))), "Low Risk", IF(ISNUMBER(SEARCH("somerisk", LOWER(INDEX(Paste_Here!V$2:V$850, MATCH(B82, Paste_Here!A$2:A$850, 0))))), "Some Risk", IF(ISNUMBER(SEARCH("ot", LOWER(INDEX(Paste_Here!V$2:V$850, MATCH(B82, Paste_Here!A$2:A$850, 0))))), "OT", "")))), ""), "")</f>
        <v/>
      </c>
      <c r="DX82" s="66"/>
      <c r="DY82" s="75" t="str">
        <f>IFERROR(IF(B82&lt;&gt;"", IF(AND(INDEX(Paste_Here!W$2:W$850, MATCH(B82, Paste_Here!A$2:A$850, 0))&lt;&gt;"", ISNUMBER(VALUE(INDEX(Paste_Here!W$2:W$850, MATCH(B82, Paste_Here!A$2:A$850, 0))))), INDEX(Paste_Here!W$2:W$850, MATCH(B82, Paste_Here!A$2:A$850, 0)), ""), ""), "")</f>
        <v/>
      </c>
      <c r="DZ82" s="66"/>
      <c r="EA82" s="75" t="str">
        <f>IFERROR(IF(B82&lt;&gt;"", IF(ISNUMBER(SEARCH("highrisk", LOWER(INDEX(Paste_Here!X$2:X$850, MATCH(B82, Paste_Here!A$2:A$850, 0))))), "High Risk", IF(ISNUMBER(SEARCH("lowrisk", LOWER(INDEX(Paste_Here!X$2:X$850, MATCH(B82, Paste_Here!A$2:A$850, 0))))), "Low Risk", IF(ISNUMBER(SEARCH("somerisk", LOWER(INDEX(Paste_Here!X$2:X$850, MATCH(B82, Paste_Here!A$2:A$850, 0))))), "Some Risk", IF(ISNUMBER(SEARCH("ot", LOWER(INDEX(Paste_Here!X$2:X$850, MATCH(B82, Paste_Here!A$2:A$850, 0))))), "OT", "")))), ""), "")</f>
        <v/>
      </c>
      <c r="EB82" s="66"/>
      <c r="EC82" s="66"/>
      <c r="ED82" s="75" t="str">
        <f t="shared" si="23"/>
        <v/>
      </c>
      <c r="EE82" s="66"/>
      <c r="EF82" s="75" t="str">
        <f>IFERROR(IF(B82&lt;&gt;"", IF(AND(INDEX(Paste_Here!AO$2:AO$850, MATCH(B82, Paste_Here!A$2:A$850, 0))&lt;&gt;"", ISNUMBER(VALUE(INDEX(Paste_Here!AO$2:AO$850, MATCH(B82, Paste_Here!A$2:A$850, 0))))), INDEX(Paste_Here!AO$2:AO$850, MATCH(B82, Paste_Here!A$2:A$850, 0)), ""), ""), "")</f>
        <v/>
      </c>
      <c r="EG82" s="66"/>
      <c r="EH82" s="75" t="str">
        <f>IFERROR(IF(B82&lt;&gt;"", IF(ISNUMBER(SEARCH("highrisk", LOWER(INDEX(Paste_Here!AP$2:AP$850, MATCH(B82, Paste_Here!A$2:A$850, 0))))), "High Risk", IF(ISNUMBER(SEARCH("lowrisk", LOWER(INDEX(Paste_Here!AP$2:AP$850, MATCH(B82, Paste_Here!A$2:A$850, 0))))), "Low Risk", IF(ISNUMBER(SEARCH("somerisk", LOWER(INDEX(Paste_Here!AP$2:AP$850, MATCH(B82, Paste_Here!A$2:A$850, 0))))), "Some Risk", IF(ISNUMBER(SEARCH("ot", LOWER(INDEX(Paste_Here!AP$2:AP$850, MATCH(B82, Paste_Here!A$2:A$850, 0))))), "OT", "")))), ""), "")</f>
        <v/>
      </c>
      <c r="EI82" s="66"/>
      <c r="EJ82" s="93"/>
      <c r="EK82" s="66"/>
      <c r="EL82" s="75" t="str">
        <f>IFERROR(IF(B82&lt;&gt;"", IF(AND(INDEX(Paste_Here!AQ$2:AQ$850, MATCH(B82, Paste_Here!A$2:A$850, 0))&lt;&gt;"", ISNUMBER(VALUE(INDEX(Paste_Here!AQ$2:AQ$850, MATCH(B82, Paste_Here!A$2:A$850, 0))))), INDEX(Paste_Here!AQ$2:AQ$850, MATCH(B82, Paste_Here!A$2:A$850, 0)), ""), ""), "")</f>
        <v/>
      </c>
      <c r="EM82" s="66"/>
      <c r="EN82" s="75" t="str">
        <f>IFERROR(IF(B82&lt;&gt;"", IF(ISNUMBER(SEARCH("highrisk", LOWER(INDEX(Paste_Here!AR$2:AR$850, MATCH(B82, Paste_Here!A$2:A$850, 0))))), "High Risk", IF(ISNUMBER(SEARCH("lowrisk", LOWER(INDEX(Paste_Here!AR$2:AR$850, MATCH(B82, Paste_Here!A$2:A$850, 0))))), "Low Risk", IF(ISNUMBER(SEARCH("somerisk", LOWER(INDEX(Paste_Here!AR$2:AR$850, MATCH(B82, Paste_Here!A$2:A$850, 0))))), "Some Risk", IF(ISNUMBER(SEARCH("ot", LOWER(INDEX(Paste_Here!AR$2:AR$850, MATCH(B82, Paste_Here!A$2:A$850, 0))))), "OT", "")))), ""), "")</f>
        <v/>
      </c>
      <c r="EO82" s="66"/>
      <c r="EP82" s="93"/>
      <c r="EQ82" s="66"/>
      <c r="ER82" s="75"/>
      <c r="ES82" s="66"/>
      <c r="ET82" s="75"/>
      <c r="EU82" s="66"/>
      <c r="EV82" s="66"/>
      <c r="EW82" s="75" t="str">
        <f t="shared" si="24"/>
        <v/>
      </c>
      <c r="EX82" s="66"/>
      <c r="EY82" s="75" t="str">
        <f>IFERROR(IF(B82&lt;&gt;"", IF(AND(INDEX(Paste_Here!Y$2:Y$850, MATCH(B82, Paste_Here!A$2:A$850, 0))&lt;&gt;"", ISNUMBER(VALUE(INDEX(Paste_Here!Y$2:Y$850, MATCH(B82, Paste_Here!A$2:A$850, 0))))), INDEX(Paste_Here!Y$2:Y$850, MATCH(B82, Paste_Here!A$2:A$850, 0)), ""), ""), "")</f>
        <v/>
      </c>
      <c r="EZ82" s="66"/>
      <c r="FA82" s="75" t="str">
        <f>IFERROR(IF(B82&lt;&gt;"", IF(ISNUMBER(SEARCH("highrisk", LOWER(INDEX(Paste_Here!Z$2:Z$850, MATCH(B82, Paste_Here!A$2:A$850, 0))))), "High Risk", IF(ISNUMBER(SEARCH("lowrisk", LOWER(INDEX(Paste_Here!Z$2:Z$850, MATCH(B82, Paste_Here!A$2:A$850, 0))))), "Low Risk", IF(ISNUMBER(SEARCH("somerisk", LOWER(INDEX(Paste_Here!Z$2:Z$850, MATCH(B82, Paste_Here!A$2:A$850, 0))))), "Some Risk", IF(ISNUMBER(SEARCH("ot", LOWER(INDEX(Paste_Here!Z$2:Z$850, MATCH(B82, Paste_Here!A$2:A$850, 0))))), "OT", "")))), ""), "")</f>
        <v/>
      </c>
      <c r="FB82" s="66"/>
      <c r="FC82" s="93"/>
      <c r="FD82" s="66"/>
      <c r="FE82" s="75" t="str">
        <f>IFERROR(IF(B82&lt;&gt;"", IF(AND(INDEX(Paste_Here!AA$2:AA$850, MATCH(B82, Paste_Here!A$2:A$850, 0))&lt;&gt;"", ISNUMBER(VALUE(INDEX(Paste_Here!AA$2:AA$850, MATCH(B82, Paste_Here!A$2:A$850, 0))))), INDEX(Paste_Here!AA$2:AA$850, MATCH(B82, Paste_Here!A$2:A$850, 0)), ""), ""), "")</f>
        <v/>
      </c>
      <c r="FF82" s="66"/>
      <c r="FG82" s="75" t="str">
        <f>IFERROR(IF(B82&lt;&gt;"", IF(ISNUMBER(SEARCH("highrisk", LOWER(INDEX(Paste_Here!AB$2:AB$850, MATCH(B82, Paste_Here!A$2:A$850, 0))))), "High Risk", IF(ISNUMBER(SEARCH("lowrisk", LOWER(INDEX(Paste_Here!AB$2:AB$850, MATCH(B82, Paste_Here!A$2:A$850, 0))))), "Low Risk", IF(ISNUMBER(SEARCH("somerisk", LOWER(INDEX(Paste_Here!AB$2:AB$850, MATCH(B82, Paste_Here!A$2:A$850, 0))))), "Some Risk", IF(ISNUMBER(SEARCH("ot", LOWER(INDEX(Paste_Here!AB$2:AB$850, MATCH(B82, Paste_Here!A$2:A$850, 0))))), "OT", "")))), ""), "")</f>
        <v/>
      </c>
      <c r="FH82" s="66"/>
      <c r="FI82" s="93"/>
      <c r="FJ82" s="66"/>
      <c r="FK82" s="75"/>
      <c r="FL82" s="66"/>
      <c r="FM82" s="75"/>
      <c r="FN82" s="66"/>
      <c r="FO82" s="66"/>
      <c r="FP82" s="75" t="str">
        <f t="shared" si="19"/>
        <v/>
      </c>
      <c r="FQ82" s="66"/>
      <c r="FR82" s="75" t="str">
        <f>IFERROR(IF(B82&lt;&gt;"", IF(ISNUMBER(SEARCH("s", LOWER(INDEX(Paste_Here!L$2:L$850, MATCH(B82, Paste_Here!A$2:A$850, 0))))), "Yes", IF(INDEX(Paste_Here!L$2:L$850, MATCH(B82, Paste_Here!A$2:A$850, 0))&lt;&gt;"", "No", "")), ""), "")</f>
        <v/>
      </c>
      <c r="FS82" s="66"/>
      <c r="FT82" s="75" t="str">
        <f>IFERROR(IF(B82&lt;&gt;"", IF(ISNUMBER(SEARCH("yes", LOWER(INDEX(Paste_Here!F$2:F$850, MATCH(B82, Paste_Here!A$2:A$850, 0))))), "Yes", IF(ISNUMBER(SEARCH("no", LOWER(INDEX(Paste_Here!F$2:F$850, MATCH(B82, Paste_Here!A$2:A$850, 0))))), "No", "")), ""), "")</f>
        <v/>
      </c>
      <c r="FU82" s="66"/>
      <c r="FV82" s="75" t="str">
        <f>IFERROR(IF(B82&lt;&gt;"", IF(ISNUMBER(SEARCH("english language learner", LOWER(INDEX(Paste_Here!C$2:C$850, MATCH(B82, Paste_Here!A$2:A$850, 0))))), "Yes", ""), ""), "")</f>
        <v/>
      </c>
      <c r="FW82" s="66"/>
      <c r="FX82" s="75" t="str">
        <f>IFERROR(IF(B82&lt;&gt;"", IF(OR(ISNUMBER(SEARCH("b", LOWER(INDEX(Paste_Here!J$2:J$850, MATCH(B82, Paste_Here!A$2:A$850, 0))))), ISNUMBER(SEARCH("h", LOWER(INDEX(Paste_Here!J$2:J$850, MATCH(B82, Paste_Here!A$2:A$850, 0))))), ISNUMBER(SEARCH("i", LOWER(INDEX(Paste_Here!J$2:J$850, MATCH(B82, Paste_Here!A$2:A$850, 0)))))), "Yes", IF(INDEX(Paste_Here!J$2:J$850, MATCH(B82, Paste_Here!A$2:A$850, 0))&lt;&gt;"", "No", "")), ""), "")</f>
        <v/>
      </c>
      <c r="FY82" s="66"/>
      <c r="FZ82" s="75" t="str">
        <f>IFERROR(IF(B82&lt;&gt;"", IF(ISNUMBER(SEARCH("yes", LOWER(INDEX(Paste_Here!K$2:K$850, MATCH(B82, Paste_Here!A$2:A$850, 0))))), "Yes", IF(ISNUMBER(SEARCH("no", LOWER(INDEX(Paste_Here!K$2:K$850, MATCH(B82, Paste_Here!A$2:A$850, 0))))), "No", "")), ""), "")</f>
        <v/>
      </c>
      <c r="GA82" s="66"/>
      <c r="GB82" s="75" t="str">
        <f>IFERROR(IF(B82&lt;&gt;"", IF(ISNUMBER(SEARCH("transitional 2", LOWER(INDEX(Paste_Here!C$2:C$850, MATCH(B82, Paste_Here!A$2:A$850, 0))))), "T2",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GC82" s="66"/>
      <c r="GD82" s="75"/>
      <c r="GE82" s="66"/>
      <c r="GF82" s="75"/>
      <c r="GG82" s="66"/>
      <c r="GH82" s="75"/>
      <c r="GI82" s="66"/>
      <c r="GK82" s="1" t="str" cm="1">
        <f t="array" ref="GK82">IFERROR(INDEX(Paste_Here!$B$2:$B$850, MATCH(0, COUNTIF(GK$4:GK81, Paste_Here!$B$2:$B$850) + IF(Paste_Here!$B$2:$B$850="", 1, 0), 0)), "")</f>
        <v/>
      </c>
      <c r="GL82" s="1" t="str">
        <f>IF(GK82&lt;&gt;"", INDEX(Paste_Here!$A$2:$A$850, MATCH(GK82, Paste_Here!$B$2:$B$850, 0)), "")</f>
        <v/>
      </c>
      <c r="GM82" s="1" t="str">
        <f t="shared" si="25"/>
        <v/>
      </c>
      <c r="GN82" s="1" t="str" cm="1">
        <f t="array" ref="GN82">IFERROR(INDEX($GM$5:$GM$850, MATCH(SMALL(IF($GM$5:$GM$850&lt;&gt;"", COUNTIF($GM$5:$GM$850, "&lt;"&amp;$GM$5:$GM$850)+1), ROW()-ROW($GN$5)+1), COUNTIF($GM$5:$GM$850, "&lt;"&amp;$GM$5:$GM$850)+1, 0)), "")</f>
        <v/>
      </c>
    </row>
    <row r="83" spans="1:196">
      <c r="A83" s="66"/>
      <c r="B83" s="75" t="str">
        <f t="shared" si="13"/>
        <v/>
      </c>
      <c r="C83" s="66"/>
      <c r="D83" s="75" t="str">
        <f>IFERROR(IF(AND(INDEX(Paste_Here!N$2:N$850, MATCH(B83, Paste_Here!A$2:A$850, 0)) = ""), "", IF(UPPER(INDEX(Paste_Here!N$2:N$850, MATCH(B83, Paste_Here!A$2:A$850, 0))) = "YES", "Yes", IF(UPPER(INDEX(Paste_Here!N$2:N$850, MATCH(B83, Paste_Here!A$2:A$850, 0))) = "NO", "No", ""))), "")</f>
        <v/>
      </c>
      <c r="E83" s="66"/>
      <c r="F83" s="75" t="str">
        <f t="shared" si="20"/>
        <v/>
      </c>
      <c r="G83" s="66"/>
      <c r="H83" s="75" t="str">
        <f t="shared" si="21"/>
        <v/>
      </c>
      <c r="I83" s="66"/>
      <c r="J83" s="75" t="str">
        <f t="shared" si="22"/>
        <v/>
      </c>
      <c r="K83" s="66"/>
      <c r="L83" s="75"/>
      <c r="M83" s="66"/>
      <c r="N83" s="75" t="str">
        <f>IFERROR(IF(B83&lt;&gt;"", IF(AND(INDEX(Paste_Here!AW$2:AW$850, MATCH(B83, Paste_Here!A$2:A$850, 0))&lt;&gt;"", ISNUMBER(VALUE(INDEX(Paste_Here!AW$2:AW$850, MATCH(B83, Paste_Here!A$2:A$850, 0))))), INDEX(Paste_Here!AW$2:AW$850, MATCH(B83, Paste_Here!A$2:A$850, 0)), ""), ""), "")</f>
        <v/>
      </c>
      <c r="O83" s="66"/>
      <c r="P83" s="75" t="str">
        <f>IFERROR(IF(B83&lt;&gt;"", IF(AND(INDEX(Paste_Here!AX$2:AX$850, MATCH(B83, Paste_Here!A$2:A$850, 0))&lt;&gt;"", ISNUMBER(VALUE(INDEX(Paste_Here!AX$2:AX$850, MATCH(B83, Paste_Here!A$2:A$850, 0))))), INDEX(Paste_Here!AX$2:AX$850, MATCH(B83, Paste_Here!A$2:A$850, 0)), ""), ""), "")</f>
        <v/>
      </c>
      <c r="Q83" s="66"/>
      <c r="R83" s="75" t="str">
        <f>IFERROR(IF(B83&lt;&gt;"", IF(AND(INDEX(Paste_Here!AU$2:AU$850, MATCH(B83, Paste_Here!A$2:A$850, 0))&lt;&gt;"", ISNUMBER(VALUE(INDEX(Paste_Here!AU$2:AU$850, MATCH(B83, Paste_Here!A$2:A$850, 0))))), INDEX(Paste_Here!AU$2:AU$850, MATCH(B83, Paste_Here!A$2:A$850, 0)), ""), ""), "")</f>
        <v/>
      </c>
      <c r="S83" s="66"/>
      <c r="T83" s="75" t="str">
        <f>IFERROR(IF(B83&lt;&gt;"", IF(AND(INDEX(Paste_Here!AV$2:AV$850, MATCH(B83, Paste_Here!A$2:A$850, 0))&lt;&gt;"", ISNUMBER(VALUE(INDEX(Paste_Here!AV$2:AV$850, MATCH(B83, Paste_Here!A$2:A$850, 0))))), INDEX(Paste_Here!AV$2:AV$850, MATCH(B83, Paste_Here!A$2:A$850, 0)), ""), ""), "")</f>
        <v/>
      </c>
      <c r="U83" s="66"/>
      <c r="W83" s="66"/>
      <c r="Y83" s="66"/>
      <c r="Z83" s="66"/>
      <c r="AA83" s="75" t="str">
        <f t="shared" si="14"/>
        <v/>
      </c>
      <c r="AB83" s="66"/>
      <c r="AC83" s="75"/>
      <c r="AD83" s="66"/>
      <c r="AE83" s="98"/>
      <c r="AF83" s="66"/>
      <c r="AG83" s="75"/>
      <c r="AH83" s="66"/>
      <c r="AI83" s="75" t="str">
        <f>IFERROR(IF(B83&lt;&gt;"", IF(AND(INDEX(Paste_Here!AC$2:AC$850, MATCH(B83, Paste_Here!A$2:A$850, 0))&lt;&gt;"", ISNUMBER(VALUE(INDEX(Paste_Here!AC$2:AC$850, MATCH(B83, Paste_Here!A$2:A$850, 0))))), INDEX(Paste_Here!AC$2:AC$850, MATCH(B83, Paste_Here!A$2:A$850, 0)), ""), ""), "")</f>
        <v/>
      </c>
      <c r="AJ83" s="66"/>
      <c r="AK83" s="75" t="str">
        <f>IFERROR(IF(B83&lt;&gt;"", IF(ISNUMBER(SEARCH("highrisk", LOWER(INDEX(Paste_Here!AD$2:AD$850, MATCH(B83, Paste_Here!A$2:A$850, 0))))), "High Risk", IF(ISNUMBER(SEARCH("lowrisk", LOWER(INDEX(Paste_Here!AD$2:AD$850, MATCH(B83, Paste_Here!A$2:A$850, 0))))), "Low Risk", IF(ISNUMBER(SEARCH("somerisk", LOWER(INDEX(Paste_Here!AD$2:AD$850, MATCH(B83, Paste_Here!A$2:A$850, 0))))), "Some Risk", IF(ISNUMBER(SEARCH("ot", LOWER(INDEX(Paste_Here!AD$2:AD$850, MATCH(B83, Paste_Here!A$2:A$850, 0))))), "OT", "")))), ""), "")</f>
        <v/>
      </c>
      <c r="AL83" s="66"/>
      <c r="AM83" s="75"/>
      <c r="AN83" s="66"/>
      <c r="AO83" s="75" t="str">
        <f>IFERROR(IF(B83&lt;&gt;"", IF(AND(INDEX(Paste_Here!M$2:M$850, MATCH(B83, Paste_Here!A$2:A$850, 0))&lt;&gt;"", ISNUMBER(VALUE(INDEX(Paste_Here!M$2:M$850, MATCH(B83, Paste_Here!A$2:A$850, 0))))), INDEX(Paste_Here!M$2:M$850, MATCH(B83, Paste_Here!A$2:A$850, 0)), ""), ""), "")</f>
        <v/>
      </c>
      <c r="AP83" s="66"/>
      <c r="AQ83" s="75" t="str">
        <f>IFERROR(IF(B83&lt;&gt;"", IF(ISNUMBER(SEARCH("highrisk", LOWER(INDEX(Paste_Here!N$2:N$850, MATCH(B83, Paste_Here!A$2:A$850, 0))))), "High Risk", IF(ISNUMBER(SEARCH("lowrisk", LOWER(INDEX(Paste_Here!N$2:N$850, MATCH(B83, Paste_Here!A$2:A$850, 0))))), "Low Risk", IF(ISNUMBER(SEARCH("somerisk", LOWER(INDEX(Paste_Here!N$2:N$850, MATCH(B83, Paste_Here!A$2:A$850, 0))))), "Some Risk", IF(ISNUMBER(SEARCH("ot", LOWER(INDEX(Paste_Here!N$2:N$850, MATCH(B83, Paste_Here!A$2:A$850, 0))))), "OT", "")))), ""), "")</f>
        <v/>
      </c>
      <c r="AT83" s="66"/>
      <c r="AU83" s="103"/>
      <c r="AV83" s="66"/>
      <c r="AW83" s="66"/>
      <c r="AX83" s="75" t="str">
        <f t="shared" si="15"/>
        <v/>
      </c>
      <c r="AY83" s="66"/>
      <c r="AZ83" s="75"/>
      <c r="BA83" s="66"/>
      <c r="BB83" s="75"/>
      <c r="BC83" s="66"/>
      <c r="BD83" s="75"/>
      <c r="BE83" s="66"/>
      <c r="BF83" s="75" t="str">
        <f>IFERROR(IF(B83&lt;&gt;"", IF(AND(INDEX(Paste_Here!AE$2:AE$850, MATCH(B83, Paste_Here!A$2:A$850, 0))&lt;&gt;"", ISNUMBER(VALUE(INDEX(Paste_Here!AE$2:AE$850, MATCH(B83, Paste_Here!A$2:A$850, 0))))), INDEX(Paste_Here!AE$2:AE$850, MATCH(B83, Paste_Here!A$2:A$850, 0)), ""), ""), "")</f>
        <v/>
      </c>
      <c r="BG83" s="66"/>
      <c r="BH83" s="75" t="str">
        <f>IFERROR(IF(B83&lt;&gt;"", IF(ISNUMBER(SEARCH("highrisk", LOWER(INDEX(Paste_Here!AF$2:AF$850, MATCH(B83, Paste_Here!A$2:A$850, 0))))), "High Risk", IF(ISNUMBER(SEARCH("lowrisk", LOWER(INDEX(Paste_Here!AF$2:AF$850, MATCH(B83, Paste_Here!A$2:A$850, 0))))), "Low Risk", IF(ISNUMBER(SEARCH("somerisk", LOWER(INDEX(Paste_Here!AF$2:AF$850, MATCH(B83, Paste_Here!A$2:A$850, 0))))), "Some Risk", IF(ISNUMBER(SEARCH("ot", LOWER(INDEX(Paste_Here!AF$2:AF$850, MATCH(B83, Paste_Here!A$2:A$850, 0))))), "OT", "")))), ""), "")</f>
        <v/>
      </c>
      <c r="BI83" s="66"/>
      <c r="BJ83" s="75"/>
      <c r="BK83" s="66"/>
      <c r="BL83" s="75" t="str">
        <f>IFERROR(IF(B83&lt;&gt;"", IF(AND(INDEX(Paste_Here!O$2:O$850, MATCH(B83, Paste_Here!A$2:A$850, 0))&lt;&gt;"", ISNUMBER(VALUE(INDEX(Paste_Here!O$2:O$850, MATCH(B83, Paste_Here!A$2:A$850, 0))))), INDEX(Paste_Here!O$2:O$850, MATCH(B83, Paste_Here!A$2:A$850, 0)), ""), ""), "")</f>
        <v/>
      </c>
      <c r="BM83" s="66"/>
      <c r="BN83" s="75" t="str">
        <f>IFERROR(IF(B83&lt;&gt;"", IF(ISNUMBER(SEARCH("highrisk", LOWER(INDEX(Paste_Here!P$2:P$850, MATCH(B83, Paste_Here!A$2:A$850, 0))))), "High Risk", IF(ISNUMBER(SEARCH("lowrisk", LOWER(INDEX(Paste_Here!P$2:P$850, MATCH(B83, Paste_Here!A$2:A$850, 0))))), "Low Risk", IF(ISNUMBER(SEARCH("somerisk", LOWER(INDEX(Paste_Here!P$2:P$850, MATCH(B83, Paste_Here!A$2:A$850, 0))))), "Some Risk", IF(ISNUMBER(SEARCH("ot", LOWER(INDEX(Paste_Here!P$2:P$850, MATCH(B83, Paste_Here!A$2:A$850, 0))))), "OT", "")))), ""), "")</f>
        <v/>
      </c>
      <c r="BQ83" s="66"/>
      <c r="BR83" s="75"/>
      <c r="BS83" s="66"/>
      <c r="BT83" s="66"/>
      <c r="BU83" s="75" t="str">
        <f t="shared" si="16"/>
        <v/>
      </c>
      <c r="BV83" s="66"/>
      <c r="BW83" s="75"/>
      <c r="BX83" s="66"/>
      <c r="BY83" s="75"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BZ83" s="66"/>
      <c r="CA83" s="75"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CB83" s="66"/>
      <c r="CC83" s="75"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CD83" s="66"/>
      <c r="CE83" s="75"/>
      <c r="CF83" s="66"/>
      <c r="CK83" s="75"/>
      <c r="CL83" s="66"/>
      <c r="CM83" s="75"/>
      <c r="CN83" s="66"/>
      <c r="CO83" s="75"/>
      <c r="CP83" s="66"/>
      <c r="CQ83" s="66"/>
      <c r="CR83" s="75" t="str">
        <f t="shared" si="17"/>
        <v/>
      </c>
      <c r="CS83" s="66"/>
      <c r="CT83" s="75"/>
      <c r="CU83" s="66"/>
      <c r="CV83" s="75"/>
      <c r="CW83" s="66"/>
      <c r="CX83" s="75"/>
      <c r="CY83" s="66"/>
      <c r="CZ83" s="75"/>
      <c r="DA83" s="66"/>
      <c r="DB83" s="75" t="str">
        <f>IFERROR(IF(B83&lt;&gt;"", IF(AND(INDEX(Paste_Here!AK$2:AK$850, MATCH(B83, Paste_Here!A$2:A$850, 0))&lt;&gt;"", ISNUMBER(VALUE(INDEX(Paste_Here!AK$2:AK$850, MATCH(B83, Paste_Here!A$2:A$850, 0))))), INDEX(Paste_Here!AK$2:AK$850, MATCH(B83, Paste_Here!A$2:A$850, 0)), ""), ""), "")</f>
        <v/>
      </c>
      <c r="DC83" s="66"/>
      <c r="DD83" s="75" t="str">
        <f>IFERROR(IF(B83&lt;&gt;"", IF(ISNUMBER(SEARCH("highrisk", LOWER(INDEX(Paste_Here!AL$2:AL$850, MATCH(B83, Paste_Here!A$2:A$850, 0))))), "High Risk", IF(ISNUMBER(SEARCH("lowrisk", LOWER(INDEX(Paste_Here!AL$2:AL$850, MATCH(B83, Paste_Here!A$2:A$850, 0))))), "Low Risk", IF(ISNUMBER(SEARCH("somerisk", LOWER(INDEX(Paste_Here!AL$2:AL$850, MATCH(B83, Paste_Here!A$2:A$850, 0))))), "Some Risk", IF(ISNUMBER(SEARCH("ot", LOWER(INDEX(Paste_Here!AL$2:AL$850, MATCH(B83, Paste_Here!A$2:A$850, 0))))), "OT", "")))), ""), "")</f>
        <v/>
      </c>
      <c r="DE83" s="66"/>
      <c r="DF83" s="75" t="str">
        <f>IFERROR(IF(B83&lt;&gt;"", IF(AND(INDEX(Paste_Here!AM$2:AM$850, MATCH(B83, Paste_Here!A$2:A$850, 0))&lt;&gt;"", ISNUMBER(VALUE(INDEX(Paste_Here!AM$2:AM$850, MATCH(B83, Paste_Here!A$2:A$850, 0))))), INDEX(Paste_Here!AM$2:AM$850, MATCH(B83, Paste_Here!A$2:A$850, 0)), ""), ""), "")</f>
        <v/>
      </c>
      <c r="DG83" s="66"/>
      <c r="DH83" s="75" t="str">
        <f>IFERROR(IF(B83&lt;&gt;"", IF(ISNUMBER(SEARCH("highrisk", LOWER(INDEX(Paste_Here!AN$2:AN$850, MATCH(B83, Paste_Here!A$2:A$850, 0))))), "High Risk", IF(ISNUMBER(SEARCH("lowrisk", LOWER(INDEX(Paste_Here!AN$2:AN$850, MATCH(B83, Paste_Here!A$2:A$850, 0))))), "Low Risk", IF(ISNUMBER(SEARCH("somerisk", LOWER(INDEX(Paste_Here!AN$2:AN$850, MATCH(B83, Paste_Here!A$2:A$850, 0))))), "Some Risk", IF(ISNUMBER(SEARCH("ot", LOWER(INDEX(Paste_Here!AN$2:AN$850, MATCH(B83, Paste_Here!A$2:A$850, 0))))), "OT", "")))), ""), "")</f>
        <v/>
      </c>
      <c r="DI83" s="66"/>
      <c r="DJ83" s="66"/>
      <c r="DK83" s="75" t="str">
        <f t="shared" si="18"/>
        <v/>
      </c>
      <c r="DL83" s="66"/>
      <c r="DM83" s="75" t="str">
        <f>IFERROR(IF(B83&lt;&gt;"", IF(AND(INDEX(Paste_Here!Q$2:Q$850, MATCH(B83, Paste_Here!A$2:A$850, 0))&lt;&gt;"", ISNUMBER(VALUE(INDEX(Paste_Here!Q$2:Q$850, MATCH(B83, Paste_Here!A$2:A$850, 0))))), INDEX(Paste_Here!Q$2:Q$850, MATCH(B83, Paste_Here!A$2:A$850, 0)), ""), ""), "")</f>
        <v/>
      </c>
      <c r="DN83" s="66"/>
      <c r="DO83" s="75" t="str">
        <f>IFERROR(IF(B83&lt;&gt;"", IF(ISNUMBER(SEARCH("highrisk", LOWER(INDEX(Paste_Here!R$2:R$850, MATCH(B83, Paste_Here!A$2:A$850, 0))))), "High Risk", IF(ISNUMBER(SEARCH("lowrisk", LOWER(INDEX(Paste_Here!R$2:R$850, MATCH(B83, Paste_Here!A$2:A$850, 0))))), "Low Risk", IF(ISNUMBER(SEARCH("somerisk", LOWER(INDEX(Paste_Here!R$2:R$850, MATCH(B83, Paste_Here!A$2:A$850, 0))))), "Some Risk", IF(ISNUMBER(SEARCH("ot", LOWER(INDEX(Paste_Here!R$2:R$850, MATCH(B83, Paste_Here!A$2:A$850, 0))))), "OT", "")))), ""), "")</f>
        <v/>
      </c>
      <c r="DP83" s="66"/>
      <c r="DQ83" s="93" t="str">
        <f>IFERROR(IF(B83&lt;&gt;"", IF(AND(INDEX(Paste_Here!S$2:S$850, MATCH(B83, Paste_Here!A$2:A$850, 0))&lt;&gt;"", ISNUMBER(VALUE(INDEX(Paste_Here!S$2:S$850, MATCH(B83, Paste_Here!A$2:A$850, 0))))), INDEX(Paste_Here!S$2:S$850, MATCH(B83, Paste_Here!A$2:A$850, 0)), ""), ""), "")</f>
        <v/>
      </c>
      <c r="DR83" s="66"/>
      <c r="DS83" s="75"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IF(ISNUMBER(SEARCH("ot", LOWER(INDEX(Paste_Here!T$2:T$850, MATCH(B83, Paste_Here!A$2:A$850, 0))))), "OT", "")))), ""), "")</f>
        <v/>
      </c>
      <c r="DT83" s="66"/>
      <c r="DU83" s="75" t="str">
        <f>IFERROR(IF(B83&lt;&gt;"", IF(AND(INDEX(Paste_Here!U$2:U$850, MATCH(B83, Paste_Here!A$2:A$850, 0))&lt;&gt;"", ISNUMBER(VALUE(INDEX(Paste_Here!U$2:U$850, MATCH(B83, Paste_Here!A$2:A$850, 0))))), INDEX(Paste_Here!U$2:U$850, MATCH(B83, Paste_Here!A$2:A$850, 0)), ""), ""), "")</f>
        <v/>
      </c>
      <c r="DV83" s="66"/>
      <c r="DW83" s="93" t="str">
        <f>IFERROR(IF(B83&lt;&gt;"", IF(ISNUMBER(SEARCH("highrisk", LOWER(INDEX(Paste_Here!V$2:V$850, MATCH(B83, Paste_Here!A$2:A$850, 0))))), "High Risk", IF(ISNUMBER(SEARCH("lowrisk", LOWER(INDEX(Paste_Here!V$2:V$850, MATCH(B83, Paste_Here!A$2:A$850, 0))))), "Low Risk", IF(ISNUMBER(SEARCH("somerisk", LOWER(INDEX(Paste_Here!V$2:V$850, MATCH(B83, Paste_Here!A$2:A$850, 0))))), "Some Risk", IF(ISNUMBER(SEARCH("ot", LOWER(INDEX(Paste_Here!V$2:V$850, MATCH(B83, Paste_Here!A$2:A$850, 0))))), "OT", "")))), ""), "")</f>
        <v/>
      </c>
      <c r="DX83" s="66"/>
      <c r="DY83" s="75" t="str">
        <f>IFERROR(IF(B83&lt;&gt;"", IF(AND(INDEX(Paste_Here!W$2:W$850, MATCH(B83, Paste_Here!A$2:A$850, 0))&lt;&gt;"", ISNUMBER(VALUE(INDEX(Paste_Here!W$2:W$850, MATCH(B83, Paste_Here!A$2:A$850, 0))))), INDEX(Paste_Here!W$2:W$850, MATCH(B83, Paste_Here!A$2:A$850, 0)), ""), ""), "")</f>
        <v/>
      </c>
      <c r="DZ83" s="66"/>
      <c r="EA83" s="75" t="str">
        <f>IFERROR(IF(B83&lt;&gt;"", IF(ISNUMBER(SEARCH("highrisk", LOWER(INDEX(Paste_Here!X$2:X$850, MATCH(B83, Paste_Here!A$2:A$850, 0))))), "High Risk", IF(ISNUMBER(SEARCH("lowrisk", LOWER(INDEX(Paste_Here!X$2:X$850, MATCH(B83, Paste_Here!A$2:A$850, 0))))), "Low Risk", IF(ISNUMBER(SEARCH("somerisk", LOWER(INDEX(Paste_Here!X$2:X$850, MATCH(B83, Paste_Here!A$2:A$850, 0))))), "Some Risk", IF(ISNUMBER(SEARCH("ot", LOWER(INDEX(Paste_Here!X$2:X$850, MATCH(B83, Paste_Here!A$2:A$850, 0))))), "OT", "")))), ""), "")</f>
        <v/>
      </c>
      <c r="EB83" s="66"/>
      <c r="EC83" s="66"/>
      <c r="ED83" s="75" t="str">
        <f t="shared" si="23"/>
        <v/>
      </c>
      <c r="EE83" s="66"/>
      <c r="EF83" s="75" t="str">
        <f>IFERROR(IF(B83&lt;&gt;"", IF(AND(INDEX(Paste_Here!AO$2:AO$850, MATCH(B83, Paste_Here!A$2:A$850, 0))&lt;&gt;"", ISNUMBER(VALUE(INDEX(Paste_Here!AO$2:AO$850, MATCH(B83, Paste_Here!A$2:A$850, 0))))), INDEX(Paste_Here!AO$2:AO$850, MATCH(B83, Paste_Here!A$2:A$850, 0)), ""), ""), "")</f>
        <v/>
      </c>
      <c r="EG83" s="66"/>
      <c r="EH83" s="75" t="str">
        <f>IFERROR(IF(B83&lt;&gt;"", IF(ISNUMBER(SEARCH("highrisk", LOWER(INDEX(Paste_Here!AP$2:AP$850, MATCH(B83, Paste_Here!A$2:A$850, 0))))), "High Risk", IF(ISNUMBER(SEARCH("lowrisk", LOWER(INDEX(Paste_Here!AP$2:AP$850, MATCH(B83, Paste_Here!A$2:A$850, 0))))), "Low Risk", IF(ISNUMBER(SEARCH("somerisk", LOWER(INDEX(Paste_Here!AP$2:AP$850, MATCH(B83, Paste_Here!A$2:A$850, 0))))), "Some Risk", IF(ISNUMBER(SEARCH("ot", LOWER(INDEX(Paste_Here!AP$2:AP$850, MATCH(B83, Paste_Here!A$2:A$850, 0))))), "OT", "")))), ""), "")</f>
        <v/>
      </c>
      <c r="EI83" s="66"/>
      <c r="EJ83" s="93"/>
      <c r="EK83" s="66"/>
      <c r="EL83" s="75" t="str">
        <f>IFERROR(IF(B83&lt;&gt;"", IF(AND(INDEX(Paste_Here!AQ$2:AQ$850, MATCH(B83, Paste_Here!A$2:A$850, 0))&lt;&gt;"", ISNUMBER(VALUE(INDEX(Paste_Here!AQ$2:AQ$850, MATCH(B83, Paste_Here!A$2:A$850, 0))))), INDEX(Paste_Here!AQ$2:AQ$850, MATCH(B83, Paste_Here!A$2:A$850, 0)), ""), ""), "")</f>
        <v/>
      </c>
      <c r="EM83" s="66"/>
      <c r="EN83" s="75" t="str">
        <f>IFERROR(IF(B83&lt;&gt;"", IF(ISNUMBER(SEARCH("highrisk", LOWER(INDEX(Paste_Here!AR$2:AR$850, MATCH(B83, Paste_Here!A$2:A$850, 0))))), "High Risk", IF(ISNUMBER(SEARCH("lowrisk", LOWER(INDEX(Paste_Here!AR$2:AR$850, MATCH(B83, Paste_Here!A$2:A$850, 0))))), "Low Risk", IF(ISNUMBER(SEARCH("somerisk", LOWER(INDEX(Paste_Here!AR$2:AR$850, MATCH(B83, Paste_Here!A$2:A$850, 0))))), "Some Risk", IF(ISNUMBER(SEARCH("ot", LOWER(INDEX(Paste_Here!AR$2:AR$850, MATCH(B83, Paste_Here!A$2:A$850, 0))))), "OT", "")))), ""), "")</f>
        <v/>
      </c>
      <c r="EO83" s="66"/>
      <c r="EP83" s="93"/>
      <c r="EQ83" s="66"/>
      <c r="ER83" s="75"/>
      <c r="ES83" s="66"/>
      <c r="ET83" s="75"/>
      <c r="EU83" s="66"/>
      <c r="EV83" s="66"/>
      <c r="EW83" s="75" t="str">
        <f t="shared" si="24"/>
        <v/>
      </c>
      <c r="EX83" s="66"/>
      <c r="EY83" s="75" t="str">
        <f>IFERROR(IF(B83&lt;&gt;"", IF(AND(INDEX(Paste_Here!Y$2:Y$850, MATCH(B83, Paste_Here!A$2:A$850, 0))&lt;&gt;"", ISNUMBER(VALUE(INDEX(Paste_Here!Y$2:Y$850, MATCH(B83, Paste_Here!A$2:A$850, 0))))), INDEX(Paste_Here!Y$2:Y$850, MATCH(B83, Paste_Here!A$2:A$850, 0)), ""), ""), "")</f>
        <v/>
      </c>
      <c r="EZ83" s="66"/>
      <c r="FA83" s="75" t="str">
        <f>IFERROR(IF(B83&lt;&gt;"", IF(ISNUMBER(SEARCH("highrisk", LOWER(INDEX(Paste_Here!Z$2:Z$850, MATCH(B83, Paste_Here!A$2:A$850, 0))))), "High Risk", IF(ISNUMBER(SEARCH("lowrisk", LOWER(INDEX(Paste_Here!Z$2:Z$850, MATCH(B83, Paste_Here!A$2:A$850, 0))))), "Low Risk", IF(ISNUMBER(SEARCH("somerisk", LOWER(INDEX(Paste_Here!Z$2:Z$850, MATCH(B83, Paste_Here!A$2:A$850, 0))))), "Some Risk", IF(ISNUMBER(SEARCH("ot", LOWER(INDEX(Paste_Here!Z$2:Z$850, MATCH(B83, Paste_Here!A$2:A$850, 0))))), "OT", "")))), ""), "")</f>
        <v/>
      </c>
      <c r="FB83" s="66"/>
      <c r="FC83" s="93"/>
      <c r="FD83" s="66"/>
      <c r="FE83" s="75" t="str">
        <f>IFERROR(IF(B83&lt;&gt;"", IF(AND(INDEX(Paste_Here!AA$2:AA$850, MATCH(B83, Paste_Here!A$2:A$850, 0))&lt;&gt;"", ISNUMBER(VALUE(INDEX(Paste_Here!AA$2:AA$850, MATCH(B83, Paste_Here!A$2:A$850, 0))))), INDEX(Paste_Here!AA$2:AA$850, MATCH(B83, Paste_Here!A$2:A$850, 0)), ""), ""), "")</f>
        <v/>
      </c>
      <c r="FF83" s="66"/>
      <c r="FG83" s="75" t="str">
        <f>IFERROR(IF(B83&lt;&gt;"", IF(ISNUMBER(SEARCH("highrisk", LOWER(INDEX(Paste_Here!AB$2:AB$850, MATCH(B83, Paste_Here!A$2:A$850, 0))))), "High Risk", IF(ISNUMBER(SEARCH("lowrisk", LOWER(INDEX(Paste_Here!AB$2:AB$850, MATCH(B83, Paste_Here!A$2:A$850, 0))))), "Low Risk", IF(ISNUMBER(SEARCH("somerisk", LOWER(INDEX(Paste_Here!AB$2:AB$850, MATCH(B83, Paste_Here!A$2:A$850, 0))))), "Some Risk", IF(ISNUMBER(SEARCH("ot", LOWER(INDEX(Paste_Here!AB$2:AB$850, MATCH(B83, Paste_Here!A$2:A$850, 0))))), "OT", "")))), ""), "")</f>
        <v/>
      </c>
      <c r="FH83" s="66"/>
      <c r="FI83" s="93"/>
      <c r="FJ83" s="66"/>
      <c r="FK83" s="75"/>
      <c r="FL83" s="66"/>
      <c r="FM83" s="75"/>
      <c r="FN83" s="66"/>
      <c r="FO83" s="66"/>
      <c r="FP83" s="75" t="str">
        <f t="shared" si="19"/>
        <v/>
      </c>
      <c r="FQ83" s="66"/>
      <c r="FR83" s="75" t="str">
        <f>IFERROR(IF(B83&lt;&gt;"", IF(ISNUMBER(SEARCH("s", LOWER(INDEX(Paste_Here!L$2:L$850, MATCH(B83, Paste_Here!A$2:A$850, 0))))), "Yes", IF(INDEX(Paste_Here!L$2:L$850, MATCH(B83, Paste_Here!A$2:A$850, 0))&lt;&gt;"", "No", "")), ""), "")</f>
        <v/>
      </c>
      <c r="FS83" s="66"/>
      <c r="FT83" s="75" t="str">
        <f>IFERROR(IF(B83&lt;&gt;"", IF(ISNUMBER(SEARCH("yes", LOWER(INDEX(Paste_Here!F$2:F$850, MATCH(B83, Paste_Here!A$2:A$850, 0))))), "Yes", IF(ISNUMBER(SEARCH("no", LOWER(INDEX(Paste_Here!F$2:F$850, MATCH(B83, Paste_Here!A$2:A$850, 0))))), "No", "")), ""), "")</f>
        <v/>
      </c>
      <c r="FU83" s="66"/>
      <c r="FV83" s="75" t="str">
        <f>IFERROR(IF(B83&lt;&gt;"", IF(ISNUMBER(SEARCH("english language learner", LOWER(INDEX(Paste_Here!C$2:C$850, MATCH(B83, Paste_Here!A$2:A$850, 0))))), "Yes", ""), ""), "")</f>
        <v/>
      </c>
      <c r="FW83" s="66"/>
      <c r="FX83" s="75" t="str">
        <f>IFERROR(IF(B83&lt;&gt;"", IF(OR(ISNUMBER(SEARCH("b", LOWER(INDEX(Paste_Here!J$2:J$850, MATCH(B83, Paste_Here!A$2:A$850, 0))))), ISNUMBER(SEARCH("h", LOWER(INDEX(Paste_Here!J$2:J$850, MATCH(B83, Paste_Here!A$2:A$850, 0))))), ISNUMBER(SEARCH("i", LOWER(INDEX(Paste_Here!J$2:J$850, MATCH(B83, Paste_Here!A$2:A$850, 0)))))), "Yes", IF(INDEX(Paste_Here!J$2:J$850, MATCH(B83, Paste_Here!A$2:A$850, 0))&lt;&gt;"", "No", "")), ""), "")</f>
        <v/>
      </c>
      <c r="FY83" s="66"/>
      <c r="FZ83" s="75" t="str">
        <f>IFERROR(IF(B83&lt;&gt;"", IF(ISNUMBER(SEARCH("yes", LOWER(INDEX(Paste_Here!K$2:K$850, MATCH(B83, Paste_Here!A$2:A$850, 0))))), "Yes", IF(ISNUMBER(SEARCH("no", LOWER(INDEX(Paste_Here!K$2:K$850, MATCH(B83, Paste_Here!A$2:A$850, 0))))), "No", "")), ""), "")</f>
        <v/>
      </c>
      <c r="GA83" s="66"/>
      <c r="GB83" s="75" t="str">
        <f>IFERROR(IF(B83&lt;&gt;"", IF(ISNUMBER(SEARCH("transitional 2", LOWER(INDEX(Paste_Here!C$2:C$850, MATCH(B83, Paste_Here!A$2:A$850, 0))))), "T2",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GC83" s="66"/>
      <c r="GD83" s="75"/>
      <c r="GE83" s="66"/>
      <c r="GF83" s="75"/>
      <c r="GG83" s="66"/>
      <c r="GH83" s="75"/>
      <c r="GI83" s="66"/>
      <c r="GK83" s="1" t="str" cm="1">
        <f t="array" ref="GK83">IFERROR(INDEX(Paste_Here!$B$2:$B$850, MATCH(0, COUNTIF(GK$4:GK82, Paste_Here!$B$2:$B$850) + IF(Paste_Here!$B$2:$B$850="", 1, 0), 0)), "")</f>
        <v/>
      </c>
      <c r="GL83" s="1" t="str">
        <f>IF(GK83&lt;&gt;"", INDEX(Paste_Here!$A$2:$A$850, MATCH(GK83, Paste_Here!$B$2:$B$850, 0)), "")</f>
        <v/>
      </c>
      <c r="GM83" s="1" t="str">
        <f t="shared" si="25"/>
        <v/>
      </c>
      <c r="GN83" s="1" t="str" cm="1">
        <f t="array" ref="GN83">IFERROR(INDEX($GM$5:$GM$850, MATCH(SMALL(IF($GM$5:$GM$850&lt;&gt;"", COUNTIF($GM$5:$GM$850, "&lt;"&amp;$GM$5:$GM$850)+1), ROW()-ROW($GN$5)+1), COUNTIF($GM$5:$GM$850, "&lt;"&amp;$GM$5:$GM$850)+1, 0)), "")</f>
        <v/>
      </c>
    </row>
    <row r="84" spans="1:196">
      <c r="A84" s="66"/>
      <c r="B84" s="75" t="str">
        <f t="shared" si="13"/>
        <v/>
      </c>
      <c r="C84" s="66"/>
      <c r="D84" s="75" t="str">
        <f>IFERROR(IF(AND(INDEX(Paste_Here!N$2:N$850, MATCH(B84, Paste_Here!A$2:A$850, 0)) = ""), "", IF(UPPER(INDEX(Paste_Here!N$2:N$850, MATCH(B84, Paste_Here!A$2:A$850, 0))) = "YES", "Yes", IF(UPPER(INDEX(Paste_Here!N$2:N$850, MATCH(B84, Paste_Here!A$2:A$850, 0))) = "NO", "No", ""))), "")</f>
        <v/>
      </c>
      <c r="E84" s="66"/>
      <c r="F84" s="75" t="str">
        <f t="shared" si="20"/>
        <v/>
      </c>
      <c r="G84" s="66"/>
      <c r="H84" s="75" t="str">
        <f t="shared" si="21"/>
        <v/>
      </c>
      <c r="I84" s="66"/>
      <c r="J84" s="75" t="str">
        <f t="shared" si="22"/>
        <v/>
      </c>
      <c r="K84" s="66"/>
      <c r="L84" s="75"/>
      <c r="M84" s="66"/>
      <c r="N84" s="75" t="str">
        <f>IFERROR(IF(B84&lt;&gt;"", IF(AND(INDEX(Paste_Here!AW$2:AW$850, MATCH(B84, Paste_Here!A$2:A$850, 0))&lt;&gt;"", ISNUMBER(VALUE(INDEX(Paste_Here!AW$2:AW$850, MATCH(B84, Paste_Here!A$2:A$850, 0))))), INDEX(Paste_Here!AW$2:AW$850, MATCH(B84, Paste_Here!A$2:A$850, 0)), ""), ""), "")</f>
        <v/>
      </c>
      <c r="O84" s="66"/>
      <c r="P84" s="75" t="str">
        <f>IFERROR(IF(B84&lt;&gt;"", IF(AND(INDEX(Paste_Here!AX$2:AX$850, MATCH(B84, Paste_Here!A$2:A$850, 0))&lt;&gt;"", ISNUMBER(VALUE(INDEX(Paste_Here!AX$2:AX$850, MATCH(B84, Paste_Here!A$2:A$850, 0))))), INDEX(Paste_Here!AX$2:AX$850, MATCH(B84, Paste_Here!A$2:A$850, 0)), ""), ""), "")</f>
        <v/>
      </c>
      <c r="Q84" s="66"/>
      <c r="R84" s="75" t="str">
        <f>IFERROR(IF(B84&lt;&gt;"", IF(AND(INDEX(Paste_Here!AU$2:AU$850, MATCH(B84, Paste_Here!A$2:A$850, 0))&lt;&gt;"", ISNUMBER(VALUE(INDEX(Paste_Here!AU$2:AU$850, MATCH(B84, Paste_Here!A$2:A$850, 0))))), INDEX(Paste_Here!AU$2:AU$850, MATCH(B84, Paste_Here!A$2:A$850, 0)), ""), ""), "")</f>
        <v/>
      </c>
      <c r="S84" s="66"/>
      <c r="T84" s="75" t="str">
        <f>IFERROR(IF(B84&lt;&gt;"", IF(AND(INDEX(Paste_Here!AV$2:AV$850, MATCH(B84, Paste_Here!A$2:A$850, 0))&lt;&gt;"", ISNUMBER(VALUE(INDEX(Paste_Here!AV$2:AV$850, MATCH(B84, Paste_Here!A$2:A$850, 0))))), INDEX(Paste_Here!AV$2:AV$850, MATCH(B84, Paste_Here!A$2:A$850, 0)), ""), ""), "")</f>
        <v/>
      </c>
      <c r="U84" s="66"/>
      <c r="W84" s="66"/>
      <c r="Y84" s="66"/>
      <c r="Z84" s="66"/>
      <c r="AA84" s="75" t="str">
        <f t="shared" si="14"/>
        <v/>
      </c>
      <c r="AB84" s="66"/>
      <c r="AC84" s="75"/>
      <c r="AD84" s="66"/>
      <c r="AE84" s="98"/>
      <c r="AF84" s="66"/>
      <c r="AG84" s="75"/>
      <c r="AH84" s="66"/>
      <c r="AI84" s="75" t="str">
        <f>IFERROR(IF(B84&lt;&gt;"", IF(AND(INDEX(Paste_Here!AC$2:AC$850, MATCH(B84, Paste_Here!A$2:A$850, 0))&lt;&gt;"", ISNUMBER(VALUE(INDEX(Paste_Here!AC$2:AC$850, MATCH(B84, Paste_Here!A$2:A$850, 0))))), INDEX(Paste_Here!AC$2:AC$850, MATCH(B84, Paste_Here!A$2:A$850, 0)), ""), ""), "")</f>
        <v/>
      </c>
      <c r="AJ84" s="66"/>
      <c r="AK84" s="75" t="str">
        <f>IFERROR(IF(B84&lt;&gt;"", IF(ISNUMBER(SEARCH("highrisk", LOWER(INDEX(Paste_Here!AD$2:AD$850, MATCH(B84, Paste_Here!A$2:A$850, 0))))), "High Risk", IF(ISNUMBER(SEARCH("lowrisk", LOWER(INDEX(Paste_Here!AD$2:AD$850, MATCH(B84, Paste_Here!A$2:A$850, 0))))), "Low Risk", IF(ISNUMBER(SEARCH("somerisk", LOWER(INDEX(Paste_Here!AD$2:AD$850, MATCH(B84, Paste_Here!A$2:A$850, 0))))), "Some Risk", IF(ISNUMBER(SEARCH("ot", LOWER(INDEX(Paste_Here!AD$2:AD$850, MATCH(B84, Paste_Here!A$2:A$850, 0))))), "OT", "")))), ""), "")</f>
        <v/>
      </c>
      <c r="AL84" s="66"/>
      <c r="AM84" s="75"/>
      <c r="AN84" s="66"/>
      <c r="AO84" s="75" t="str">
        <f>IFERROR(IF(B84&lt;&gt;"", IF(AND(INDEX(Paste_Here!M$2:M$850, MATCH(B84, Paste_Here!A$2:A$850, 0))&lt;&gt;"", ISNUMBER(VALUE(INDEX(Paste_Here!M$2:M$850, MATCH(B84, Paste_Here!A$2:A$850, 0))))), INDEX(Paste_Here!M$2:M$850, MATCH(B84, Paste_Here!A$2:A$850, 0)), ""), ""), "")</f>
        <v/>
      </c>
      <c r="AP84" s="66"/>
      <c r="AQ84" s="75" t="str">
        <f>IFERROR(IF(B84&lt;&gt;"", IF(ISNUMBER(SEARCH("highrisk", LOWER(INDEX(Paste_Here!N$2:N$850, MATCH(B84, Paste_Here!A$2:A$850, 0))))), "High Risk", IF(ISNUMBER(SEARCH("lowrisk", LOWER(INDEX(Paste_Here!N$2:N$850, MATCH(B84, Paste_Here!A$2:A$850, 0))))), "Low Risk", IF(ISNUMBER(SEARCH("somerisk", LOWER(INDEX(Paste_Here!N$2:N$850, MATCH(B84, Paste_Here!A$2:A$850, 0))))), "Some Risk", IF(ISNUMBER(SEARCH("ot", LOWER(INDEX(Paste_Here!N$2:N$850, MATCH(B84, Paste_Here!A$2:A$850, 0))))), "OT", "")))), ""), "")</f>
        <v/>
      </c>
      <c r="AT84" s="66"/>
      <c r="AU84" s="103"/>
      <c r="AV84" s="66"/>
      <c r="AW84" s="66"/>
      <c r="AX84" s="75" t="str">
        <f t="shared" si="15"/>
        <v/>
      </c>
      <c r="AY84" s="66"/>
      <c r="AZ84" s="75"/>
      <c r="BA84" s="66"/>
      <c r="BB84" s="75"/>
      <c r="BC84" s="66"/>
      <c r="BD84" s="75"/>
      <c r="BE84" s="66"/>
      <c r="BF84" s="75" t="str">
        <f>IFERROR(IF(B84&lt;&gt;"", IF(AND(INDEX(Paste_Here!AE$2:AE$850, MATCH(B84, Paste_Here!A$2:A$850, 0))&lt;&gt;"", ISNUMBER(VALUE(INDEX(Paste_Here!AE$2:AE$850, MATCH(B84, Paste_Here!A$2:A$850, 0))))), INDEX(Paste_Here!AE$2:AE$850, MATCH(B84, Paste_Here!A$2:A$850, 0)), ""), ""), "")</f>
        <v/>
      </c>
      <c r="BG84" s="66"/>
      <c r="BH84" s="75" t="str">
        <f>IFERROR(IF(B84&lt;&gt;"", IF(ISNUMBER(SEARCH("highrisk", LOWER(INDEX(Paste_Here!AF$2:AF$850, MATCH(B84, Paste_Here!A$2:A$850, 0))))), "High Risk", IF(ISNUMBER(SEARCH("lowrisk", LOWER(INDEX(Paste_Here!AF$2:AF$850, MATCH(B84, Paste_Here!A$2:A$850, 0))))), "Low Risk", IF(ISNUMBER(SEARCH("somerisk", LOWER(INDEX(Paste_Here!AF$2:AF$850, MATCH(B84, Paste_Here!A$2:A$850, 0))))), "Some Risk", IF(ISNUMBER(SEARCH("ot", LOWER(INDEX(Paste_Here!AF$2:AF$850, MATCH(B84, Paste_Here!A$2:A$850, 0))))), "OT", "")))), ""), "")</f>
        <v/>
      </c>
      <c r="BI84" s="66"/>
      <c r="BJ84" s="75"/>
      <c r="BK84" s="66"/>
      <c r="BL84" s="75" t="str">
        <f>IFERROR(IF(B84&lt;&gt;"", IF(AND(INDEX(Paste_Here!O$2:O$850, MATCH(B84, Paste_Here!A$2:A$850, 0))&lt;&gt;"", ISNUMBER(VALUE(INDEX(Paste_Here!O$2:O$850, MATCH(B84, Paste_Here!A$2:A$850, 0))))), INDEX(Paste_Here!O$2:O$850, MATCH(B84, Paste_Here!A$2:A$850, 0)), ""), ""), "")</f>
        <v/>
      </c>
      <c r="BM84" s="66"/>
      <c r="BN84" s="75" t="str">
        <f>IFERROR(IF(B84&lt;&gt;"", IF(ISNUMBER(SEARCH("highrisk", LOWER(INDEX(Paste_Here!P$2:P$850, MATCH(B84, Paste_Here!A$2:A$850, 0))))), "High Risk", IF(ISNUMBER(SEARCH("lowrisk", LOWER(INDEX(Paste_Here!P$2:P$850, MATCH(B84, Paste_Here!A$2:A$850, 0))))), "Low Risk", IF(ISNUMBER(SEARCH("somerisk", LOWER(INDEX(Paste_Here!P$2:P$850, MATCH(B84, Paste_Here!A$2:A$850, 0))))), "Some Risk", IF(ISNUMBER(SEARCH("ot", LOWER(INDEX(Paste_Here!P$2:P$850, MATCH(B84, Paste_Here!A$2:A$850, 0))))), "OT", "")))), ""), "")</f>
        <v/>
      </c>
      <c r="BQ84" s="66"/>
      <c r="BR84" s="75"/>
      <c r="BS84" s="66"/>
      <c r="BT84" s="66"/>
      <c r="BU84" s="75" t="str">
        <f t="shared" si="16"/>
        <v/>
      </c>
      <c r="BV84" s="66"/>
      <c r="BW84" s="75"/>
      <c r="BX84" s="66"/>
      <c r="BY84" s="75"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BZ84" s="66"/>
      <c r="CA84" s="75"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CB84" s="66"/>
      <c r="CC84" s="75"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CD84" s="66"/>
      <c r="CE84" s="75"/>
      <c r="CF84" s="66"/>
      <c r="CK84" s="75"/>
      <c r="CL84" s="66"/>
      <c r="CM84" s="75"/>
      <c r="CN84" s="66"/>
      <c r="CO84" s="75"/>
      <c r="CP84" s="66"/>
      <c r="CQ84" s="66"/>
      <c r="CR84" s="75" t="str">
        <f t="shared" si="17"/>
        <v/>
      </c>
      <c r="CS84" s="66"/>
      <c r="CT84" s="75"/>
      <c r="CU84" s="66"/>
      <c r="CV84" s="75"/>
      <c r="CW84" s="66"/>
      <c r="CX84" s="75"/>
      <c r="CY84" s="66"/>
      <c r="CZ84" s="75"/>
      <c r="DA84" s="66"/>
      <c r="DB84" s="75" t="str">
        <f>IFERROR(IF(B84&lt;&gt;"", IF(AND(INDEX(Paste_Here!AK$2:AK$850, MATCH(B84, Paste_Here!A$2:A$850, 0))&lt;&gt;"", ISNUMBER(VALUE(INDEX(Paste_Here!AK$2:AK$850, MATCH(B84, Paste_Here!A$2:A$850, 0))))), INDEX(Paste_Here!AK$2:AK$850, MATCH(B84, Paste_Here!A$2:A$850, 0)), ""), ""), "")</f>
        <v/>
      </c>
      <c r="DC84" s="66"/>
      <c r="DD84" s="75" t="str">
        <f>IFERROR(IF(B84&lt;&gt;"", IF(ISNUMBER(SEARCH("highrisk", LOWER(INDEX(Paste_Here!AL$2:AL$850, MATCH(B84, Paste_Here!A$2:A$850, 0))))), "High Risk", IF(ISNUMBER(SEARCH("lowrisk", LOWER(INDEX(Paste_Here!AL$2:AL$850, MATCH(B84, Paste_Here!A$2:A$850, 0))))), "Low Risk", IF(ISNUMBER(SEARCH("somerisk", LOWER(INDEX(Paste_Here!AL$2:AL$850, MATCH(B84, Paste_Here!A$2:A$850, 0))))), "Some Risk", IF(ISNUMBER(SEARCH("ot", LOWER(INDEX(Paste_Here!AL$2:AL$850, MATCH(B84, Paste_Here!A$2:A$850, 0))))), "OT", "")))), ""), "")</f>
        <v/>
      </c>
      <c r="DE84" s="66"/>
      <c r="DF84" s="75" t="str">
        <f>IFERROR(IF(B84&lt;&gt;"", IF(AND(INDEX(Paste_Here!AM$2:AM$850, MATCH(B84, Paste_Here!A$2:A$850, 0))&lt;&gt;"", ISNUMBER(VALUE(INDEX(Paste_Here!AM$2:AM$850, MATCH(B84, Paste_Here!A$2:A$850, 0))))), INDEX(Paste_Here!AM$2:AM$850, MATCH(B84, Paste_Here!A$2:A$850, 0)), ""), ""), "")</f>
        <v/>
      </c>
      <c r="DG84" s="66"/>
      <c r="DH84" s="75" t="str">
        <f>IFERROR(IF(B84&lt;&gt;"", IF(ISNUMBER(SEARCH("highrisk", LOWER(INDEX(Paste_Here!AN$2:AN$850, MATCH(B84, Paste_Here!A$2:A$850, 0))))), "High Risk", IF(ISNUMBER(SEARCH("lowrisk", LOWER(INDEX(Paste_Here!AN$2:AN$850, MATCH(B84, Paste_Here!A$2:A$850, 0))))), "Low Risk", IF(ISNUMBER(SEARCH("somerisk", LOWER(INDEX(Paste_Here!AN$2:AN$850, MATCH(B84, Paste_Here!A$2:A$850, 0))))), "Some Risk", IF(ISNUMBER(SEARCH("ot", LOWER(INDEX(Paste_Here!AN$2:AN$850, MATCH(B84, Paste_Here!A$2:A$850, 0))))), "OT", "")))), ""), "")</f>
        <v/>
      </c>
      <c r="DI84" s="66"/>
      <c r="DJ84" s="66"/>
      <c r="DK84" s="75" t="str">
        <f t="shared" si="18"/>
        <v/>
      </c>
      <c r="DL84" s="66"/>
      <c r="DM84" s="75" t="str">
        <f>IFERROR(IF(B84&lt;&gt;"", IF(AND(INDEX(Paste_Here!Q$2:Q$850, MATCH(B84, Paste_Here!A$2:A$850, 0))&lt;&gt;"", ISNUMBER(VALUE(INDEX(Paste_Here!Q$2:Q$850, MATCH(B84, Paste_Here!A$2:A$850, 0))))), INDEX(Paste_Here!Q$2:Q$850, MATCH(B84, Paste_Here!A$2:A$850, 0)), ""), ""), "")</f>
        <v/>
      </c>
      <c r="DN84" s="66"/>
      <c r="DO84" s="75" t="str">
        <f>IFERROR(IF(B84&lt;&gt;"", IF(ISNUMBER(SEARCH("highrisk", LOWER(INDEX(Paste_Here!R$2:R$850, MATCH(B84, Paste_Here!A$2:A$850, 0))))), "High Risk", IF(ISNUMBER(SEARCH("lowrisk", LOWER(INDEX(Paste_Here!R$2:R$850, MATCH(B84, Paste_Here!A$2:A$850, 0))))), "Low Risk", IF(ISNUMBER(SEARCH("somerisk", LOWER(INDEX(Paste_Here!R$2:R$850, MATCH(B84, Paste_Here!A$2:A$850, 0))))), "Some Risk", IF(ISNUMBER(SEARCH("ot", LOWER(INDEX(Paste_Here!R$2:R$850, MATCH(B84, Paste_Here!A$2:A$850, 0))))), "OT", "")))), ""), "")</f>
        <v/>
      </c>
      <c r="DP84" s="66"/>
      <c r="DQ84" s="93" t="str">
        <f>IFERROR(IF(B84&lt;&gt;"", IF(AND(INDEX(Paste_Here!S$2:S$850, MATCH(B84, Paste_Here!A$2:A$850, 0))&lt;&gt;"", ISNUMBER(VALUE(INDEX(Paste_Here!S$2:S$850, MATCH(B84, Paste_Here!A$2:A$850, 0))))), INDEX(Paste_Here!S$2:S$850, MATCH(B84, Paste_Here!A$2:A$850, 0)), ""), ""), "")</f>
        <v/>
      </c>
      <c r="DR84" s="66"/>
      <c r="DS84" s="75"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IF(ISNUMBER(SEARCH("ot", LOWER(INDEX(Paste_Here!T$2:T$850, MATCH(B84, Paste_Here!A$2:A$850, 0))))), "OT", "")))), ""), "")</f>
        <v/>
      </c>
      <c r="DT84" s="66"/>
      <c r="DU84" s="75" t="str">
        <f>IFERROR(IF(B84&lt;&gt;"", IF(AND(INDEX(Paste_Here!U$2:U$850, MATCH(B84, Paste_Here!A$2:A$850, 0))&lt;&gt;"", ISNUMBER(VALUE(INDEX(Paste_Here!U$2:U$850, MATCH(B84, Paste_Here!A$2:A$850, 0))))), INDEX(Paste_Here!U$2:U$850, MATCH(B84, Paste_Here!A$2:A$850, 0)), ""), ""), "")</f>
        <v/>
      </c>
      <c r="DV84" s="66"/>
      <c r="DW84" s="93" t="str">
        <f>IFERROR(IF(B84&lt;&gt;"", IF(ISNUMBER(SEARCH("highrisk", LOWER(INDEX(Paste_Here!V$2:V$850, MATCH(B84, Paste_Here!A$2:A$850, 0))))), "High Risk", IF(ISNUMBER(SEARCH("lowrisk", LOWER(INDEX(Paste_Here!V$2:V$850, MATCH(B84, Paste_Here!A$2:A$850, 0))))), "Low Risk", IF(ISNUMBER(SEARCH("somerisk", LOWER(INDEX(Paste_Here!V$2:V$850, MATCH(B84, Paste_Here!A$2:A$850, 0))))), "Some Risk", IF(ISNUMBER(SEARCH("ot", LOWER(INDEX(Paste_Here!V$2:V$850, MATCH(B84, Paste_Here!A$2:A$850, 0))))), "OT", "")))), ""), "")</f>
        <v/>
      </c>
      <c r="DX84" s="66"/>
      <c r="DY84" s="75" t="str">
        <f>IFERROR(IF(B84&lt;&gt;"", IF(AND(INDEX(Paste_Here!W$2:W$850, MATCH(B84, Paste_Here!A$2:A$850, 0))&lt;&gt;"", ISNUMBER(VALUE(INDEX(Paste_Here!W$2:W$850, MATCH(B84, Paste_Here!A$2:A$850, 0))))), INDEX(Paste_Here!W$2:W$850, MATCH(B84, Paste_Here!A$2:A$850, 0)), ""), ""), "")</f>
        <v/>
      </c>
      <c r="DZ84" s="66"/>
      <c r="EA84" s="75" t="str">
        <f>IFERROR(IF(B84&lt;&gt;"", IF(ISNUMBER(SEARCH("highrisk", LOWER(INDEX(Paste_Here!X$2:X$850, MATCH(B84, Paste_Here!A$2:A$850, 0))))), "High Risk", IF(ISNUMBER(SEARCH("lowrisk", LOWER(INDEX(Paste_Here!X$2:X$850, MATCH(B84, Paste_Here!A$2:A$850, 0))))), "Low Risk", IF(ISNUMBER(SEARCH("somerisk", LOWER(INDEX(Paste_Here!X$2:X$850, MATCH(B84, Paste_Here!A$2:A$850, 0))))), "Some Risk", IF(ISNUMBER(SEARCH("ot", LOWER(INDEX(Paste_Here!X$2:X$850, MATCH(B84, Paste_Here!A$2:A$850, 0))))), "OT", "")))), ""), "")</f>
        <v/>
      </c>
      <c r="EB84" s="66"/>
      <c r="EC84" s="66"/>
      <c r="ED84" s="75" t="str">
        <f t="shared" si="23"/>
        <v/>
      </c>
      <c r="EE84" s="66"/>
      <c r="EF84" s="75" t="str">
        <f>IFERROR(IF(B84&lt;&gt;"", IF(AND(INDEX(Paste_Here!AO$2:AO$850, MATCH(B84, Paste_Here!A$2:A$850, 0))&lt;&gt;"", ISNUMBER(VALUE(INDEX(Paste_Here!AO$2:AO$850, MATCH(B84, Paste_Here!A$2:A$850, 0))))), INDEX(Paste_Here!AO$2:AO$850, MATCH(B84, Paste_Here!A$2:A$850, 0)), ""), ""), "")</f>
        <v/>
      </c>
      <c r="EG84" s="66"/>
      <c r="EH84" s="75" t="str">
        <f>IFERROR(IF(B84&lt;&gt;"", IF(ISNUMBER(SEARCH("highrisk", LOWER(INDEX(Paste_Here!AP$2:AP$850, MATCH(B84, Paste_Here!A$2:A$850, 0))))), "High Risk", IF(ISNUMBER(SEARCH("lowrisk", LOWER(INDEX(Paste_Here!AP$2:AP$850, MATCH(B84, Paste_Here!A$2:A$850, 0))))), "Low Risk", IF(ISNUMBER(SEARCH("somerisk", LOWER(INDEX(Paste_Here!AP$2:AP$850, MATCH(B84, Paste_Here!A$2:A$850, 0))))), "Some Risk", IF(ISNUMBER(SEARCH("ot", LOWER(INDEX(Paste_Here!AP$2:AP$850, MATCH(B84, Paste_Here!A$2:A$850, 0))))), "OT", "")))), ""), "")</f>
        <v/>
      </c>
      <c r="EI84" s="66"/>
      <c r="EJ84" s="93"/>
      <c r="EK84" s="66"/>
      <c r="EL84" s="75" t="str">
        <f>IFERROR(IF(B84&lt;&gt;"", IF(AND(INDEX(Paste_Here!AQ$2:AQ$850, MATCH(B84, Paste_Here!A$2:A$850, 0))&lt;&gt;"", ISNUMBER(VALUE(INDEX(Paste_Here!AQ$2:AQ$850, MATCH(B84, Paste_Here!A$2:A$850, 0))))), INDEX(Paste_Here!AQ$2:AQ$850, MATCH(B84, Paste_Here!A$2:A$850, 0)), ""), ""), "")</f>
        <v/>
      </c>
      <c r="EM84" s="66"/>
      <c r="EN84" s="75" t="str">
        <f>IFERROR(IF(B84&lt;&gt;"", IF(ISNUMBER(SEARCH("highrisk", LOWER(INDEX(Paste_Here!AR$2:AR$850, MATCH(B84, Paste_Here!A$2:A$850, 0))))), "High Risk", IF(ISNUMBER(SEARCH("lowrisk", LOWER(INDEX(Paste_Here!AR$2:AR$850, MATCH(B84, Paste_Here!A$2:A$850, 0))))), "Low Risk", IF(ISNUMBER(SEARCH("somerisk", LOWER(INDEX(Paste_Here!AR$2:AR$850, MATCH(B84, Paste_Here!A$2:A$850, 0))))), "Some Risk", IF(ISNUMBER(SEARCH("ot", LOWER(INDEX(Paste_Here!AR$2:AR$850, MATCH(B84, Paste_Here!A$2:A$850, 0))))), "OT", "")))), ""), "")</f>
        <v/>
      </c>
      <c r="EO84" s="66"/>
      <c r="EP84" s="93"/>
      <c r="EQ84" s="66"/>
      <c r="ER84" s="75"/>
      <c r="ES84" s="66"/>
      <c r="ET84" s="75"/>
      <c r="EU84" s="66"/>
      <c r="EV84" s="66"/>
      <c r="EW84" s="75" t="str">
        <f t="shared" si="24"/>
        <v/>
      </c>
      <c r="EX84" s="66"/>
      <c r="EY84" s="75" t="str">
        <f>IFERROR(IF(B84&lt;&gt;"", IF(AND(INDEX(Paste_Here!Y$2:Y$850, MATCH(B84, Paste_Here!A$2:A$850, 0))&lt;&gt;"", ISNUMBER(VALUE(INDEX(Paste_Here!Y$2:Y$850, MATCH(B84, Paste_Here!A$2:A$850, 0))))), INDEX(Paste_Here!Y$2:Y$850, MATCH(B84, Paste_Here!A$2:A$850, 0)), ""), ""), "")</f>
        <v/>
      </c>
      <c r="EZ84" s="66"/>
      <c r="FA84" s="75" t="str">
        <f>IFERROR(IF(B84&lt;&gt;"", IF(ISNUMBER(SEARCH("highrisk", LOWER(INDEX(Paste_Here!Z$2:Z$850, MATCH(B84, Paste_Here!A$2:A$850, 0))))), "High Risk", IF(ISNUMBER(SEARCH("lowrisk", LOWER(INDEX(Paste_Here!Z$2:Z$850, MATCH(B84, Paste_Here!A$2:A$850, 0))))), "Low Risk", IF(ISNUMBER(SEARCH("somerisk", LOWER(INDEX(Paste_Here!Z$2:Z$850, MATCH(B84, Paste_Here!A$2:A$850, 0))))), "Some Risk", IF(ISNUMBER(SEARCH("ot", LOWER(INDEX(Paste_Here!Z$2:Z$850, MATCH(B84, Paste_Here!A$2:A$850, 0))))), "OT", "")))), ""), "")</f>
        <v/>
      </c>
      <c r="FB84" s="66"/>
      <c r="FC84" s="93"/>
      <c r="FD84" s="66"/>
      <c r="FE84" s="75" t="str">
        <f>IFERROR(IF(B84&lt;&gt;"", IF(AND(INDEX(Paste_Here!AA$2:AA$850, MATCH(B84, Paste_Here!A$2:A$850, 0))&lt;&gt;"", ISNUMBER(VALUE(INDEX(Paste_Here!AA$2:AA$850, MATCH(B84, Paste_Here!A$2:A$850, 0))))), INDEX(Paste_Here!AA$2:AA$850, MATCH(B84, Paste_Here!A$2:A$850, 0)), ""), ""), "")</f>
        <v/>
      </c>
      <c r="FF84" s="66"/>
      <c r="FG84" s="75" t="str">
        <f>IFERROR(IF(B84&lt;&gt;"", IF(ISNUMBER(SEARCH("highrisk", LOWER(INDEX(Paste_Here!AB$2:AB$850, MATCH(B84, Paste_Here!A$2:A$850, 0))))), "High Risk", IF(ISNUMBER(SEARCH("lowrisk", LOWER(INDEX(Paste_Here!AB$2:AB$850, MATCH(B84, Paste_Here!A$2:A$850, 0))))), "Low Risk", IF(ISNUMBER(SEARCH("somerisk", LOWER(INDEX(Paste_Here!AB$2:AB$850, MATCH(B84, Paste_Here!A$2:A$850, 0))))), "Some Risk", IF(ISNUMBER(SEARCH("ot", LOWER(INDEX(Paste_Here!AB$2:AB$850, MATCH(B84, Paste_Here!A$2:A$850, 0))))), "OT", "")))), ""), "")</f>
        <v/>
      </c>
      <c r="FH84" s="66"/>
      <c r="FI84" s="93"/>
      <c r="FJ84" s="66"/>
      <c r="FK84" s="75"/>
      <c r="FL84" s="66"/>
      <c r="FM84" s="75"/>
      <c r="FN84" s="66"/>
      <c r="FO84" s="66"/>
      <c r="FP84" s="75" t="str">
        <f t="shared" si="19"/>
        <v/>
      </c>
      <c r="FQ84" s="66"/>
      <c r="FR84" s="75" t="str">
        <f>IFERROR(IF(B84&lt;&gt;"", IF(ISNUMBER(SEARCH("s", LOWER(INDEX(Paste_Here!L$2:L$850, MATCH(B84, Paste_Here!A$2:A$850, 0))))), "Yes", IF(INDEX(Paste_Here!L$2:L$850, MATCH(B84, Paste_Here!A$2:A$850, 0))&lt;&gt;"", "No", "")), ""), "")</f>
        <v/>
      </c>
      <c r="FS84" s="66"/>
      <c r="FT84" s="75" t="str">
        <f>IFERROR(IF(B84&lt;&gt;"", IF(ISNUMBER(SEARCH("yes", LOWER(INDEX(Paste_Here!F$2:F$850, MATCH(B84, Paste_Here!A$2:A$850, 0))))), "Yes", IF(ISNUMBER(SEARCH("no", LOWER(INDEX(Paste_Here!F$2:F$850, MATCH(B84, Paste_Here!A$2:A$850, 0))))), "No", "")), ""), "")</f>
        <v/>
      </c>
      <c r="FU84" s="66"/>
      <c r="FV84" s="75" t="str">
        <f>IFERROR(IF(B84&lt;&gt;"", IF(ISNUMBER(SEARCH("english language learner", LOWER(INDEX(Paste_Here!C$2:C$850, MATCH(B84, Paste_Here!A$2:A$850, 0))))), "Yes", ""), ""), "")</f>
        <v/>
      </c>
      <c r="FW84" s="66"/>
      <c r="FX84" s="75" t="str">
        <f>IFERROR(IF(B84&lt;&gt;"", IF(OR(ISNUMBER(SEARCH("b", LOWER(INDEX(Paste_Here!J$2:J$850, MATCH(B84, Paste_Here!A$2:A$850, 0))))), ISNUMBER(SEARCH("h", LOWER(INDEX(Paste_Here!J$2:J$850, MATCH(B84, Paste_Here!A$2:A$850, 0))))), ISNUMBER(SEARCH("i", LOWER(INDEX(Paste_Here!J$2:J$850, MATCH(B84, Paste_Here!A$2:A$850, 0)))))), "Yes", IF(INDEX(Paste_Here!J$2:J$850, MATCH(B84, Paste_Here!A$2:A$850, 0))&lt;&gt;"", "No", "")), ""), "")</f>
        <v/>
      </c>
      <c r="FY84" s="66"/>
      <c r="FZ84" s="75" t="str">
        <f>IFERROR(IF(B84&lt;&gt;"", IF(ISNUMBER(SEARCH("yes", LOWER(INDEX(Paste_Here!K$2:K$850, MATCH(B84, Paste_Here!A$2:A$850, 0))))), "Yes", IF(ISNUMBER(SEARCH("no", LOWER(INDEX(Paste_Here!K$2:K$850, MATCH(B84, Paste_Here!A$2:A$850, 0))))), "No", "")), ""), "")</f>
        <v/>
      </c>
      <c r="GA84" s="66"/>
      <c r="GB84" s="75" t="str">
        <f>IFERROR(IF(B84&lt;&gt;"", IF(ISNUMBER(SEARCH("transitional 2", LOWER(INDEX(Paste_Here!C$2:C$850, MATCH(B84, Paste_Here!A$2:A$850, 0))))), "T2",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GC84" s="66"/>
      <c r="GD84" s="75"/>
      <c r="GE84" s="66"/>
      <c r="GF84" s="75"/>
      <c r="GG84" s="66"/>
      <c r="GH84" s="75"/>
      <c r="GI84" s="66"/>
      <c r="GK84" s="1" t="str" cm="1">
        <f t="array" ref="GK84">IFERROR(INDEX(Paste_Here!$B$2:$B$850, MATCH(0, COUNTIF(GK$4:GK83, Paste_Here!$B$2:$B$850) + IF(Paste_Here!$B$2:$B$850="", 1, 0), 0)), "")</f>
        <v/>
      </c>
      <c r="GL84" s="1" t="str">
        <f>IF(GK84&lt;&gt;"", INDEX(Paste_Here!$A$2:$A$850, MATCH(GK84, Paste_Here!$B$2:$B$850, 0)), "")</f>
        <v/>
      </c>
      <c r="GM84" s="1" t="str">
        <f t="shared" si="25"/>
        <v/>
      </c>
      <c r="GN84" s="1" t="str" cm="1">
        <f t="array" ref="GN84">IFERROR(INDEX($GM$5:$GM$850, MATCH(SMALL(IF($GM$5:$GM$850&lt;&gt;"", COUNTIF($GM$5:$GM$850, "&lt;"&amp;$GM$5:$GM$850)+1), ROW()-ROW($GN$5)+1), COUNTIF($GM$5:$GM$850, "&lt;"&amp;$GM$5:$GM$850)+1, 0)), "")</f>
        <v/>
      </c>
    </row>
    <row r="85" spans="1:196">
      <c r="A85" s="66"/>
      <c r="B85" s="75" t="str">
        <f t="shared" si="13"/>
        <v/>
      </c>
      <c r="C85" s="66"/>
      <c r="D85" s="75" t="str">
        <f>IFERROR(IF(AND(INDEX(Paste_Here!N$2:N$850, MATCH(B85, Paste_Here!A$2:A$850, 0)) = ""), "", IF(UPPER(INDEX(Paste_Here!N$2:N$850, MATCH(B85, Paste_Here!A$2:A$850, 0))) = "YES", "Yes", IF(UPPER(INDEX(Paste_Here!N$2:N$850, MATCH(B85, Paste_Here!A$2:A$850, 0))) = "NO", "No", ""))), "")</f>
        <v/>
      </c>
      <c r="E85" s="66"/>
      <c r="F85" s="75" t="str">
        <f t="shared" si="20"/>
        <v/>
      </c>
      <c r="G85" s="66"/>
      <c r="H85" s="75" t="str">
        <f t="shared" si="21"/>
        <v/>
      </c>
      <c r="I85" s="66"/>
      <c r="J85" s="75" t="str">
        <f t="shared" si="22"/>
        <v/>
      </c>
      <c r="K85" s="66"/>
      <c r="L85" s="75"/>
      <c r="M85" s="66"/>
      <c r="N85" s="75" t="str">
        <f>IFERROR(IF(B85&lt;&gt;"", IF(AND(INDEX(Paste_Here!AW$2:AW$850, MATCH(B85, Paste_Here!A$2:A$850, 0))&lt;&gt;"", ISNUMBER(VALUE(INDEX(Paste_Here!AW$2:AW$850, MATCH(B85, Paste_Here!A$2:A$850, 0))))), INDEX(Paste_Here!AW$2:AW$850, MATCH(B85, Paste_Here!A$2:A$850, 0)), ""), ""), "")</f>
        <v/>
      </c>
      <c r="O85" s="66"/>
      <c r="P85" s="75" t="str">
        <f>IFERROR(IF(B85&lt;&gt;"", IF(AND(INDEX(Paste_Here!AX$2:AX$850, MATCH(B85, Paste_Here!A$2:A$850, 0))&lt;&gt;"", ISNUMBER(VALUE(INDEX(Paste_Here!AX$2:AX$850, MATCH(B85, Paste_Here!A$2:A$850, 0))))), INDEX(Paste_Here!AX$2:AX$850, MATCH(B85, Paste_Here!A$2:A$850, 0)), ""), ""), "")</f>
        <v/>
      </c>
      <c r="Q85" s="66"/>
      <c r="R85" s="75" t="str">
        <f>IFERROR(IF(B85&lt;&gt;"", IF(AND(INDEX(Paste_Here!AU$2:AU$850, MATCH(B85, Paste_Here!A$2:A$850, 0))&lt;&gt;"", ISNUMBER(VALUE(INDEX(Paste_Here!AU$2:AU$850, MATCH(B85, Paste_Here!A$2:A$850, 0))))), INDEX(Paste_Here!AU$2:AU$850, MATCH(B85, Paste_Here!A$2:A$850, 0)), ""), ""), "")</f>
        <v/>
      </c>
      <c r="S85" s="66"/>
      <c r="T85" s="75" t="str">
        <f>IFERROR(IF(B85&lt;&gt;"", IF(AND(INDEX(Paste_Here!AV$2:AV$850, MATCH(B85, Paste_Here!A$2:A$850, 0))&lt;&gt;"", ISNUMBER(VALUE(INDEX(Paste_Here!AV$2:AV$850, MATCH(B85, Paste_Here!A$2:A$850, 0))))), INDEX(Paste_Here!AV$2:AV$850, MATCH(B85, Paste_Here!A$2:A$850, 0)), ""), ""), "")</f>
        <v/>
      </c>
      <c r="U85" s="66"/>
      <c r="W85" s="66"/>
      <c r="Y85" s="66"/>
      <c r="Z85" s="66"/>
      <c r="AA85" s="75" t="str">
        <f t="shared" si="14"/>
        <v/>
      </c>
      <c r="AB85" s="66"/>
      <c r="AC85" s="75"/>
      <c r="AD85" s="66"/>
      <c r="AE85" s="98"/>
      <c r="AF85" s="66"/>
      <c r="AG85" s="75"/>
      <c r="AH85" s="66"/>
      <c r="AI85" s="75" t="str">
        <f>IFERROR(IF(B85&lt;&gt;"", IF(AND(INDEX(Paste_Here!AC$2:AC$850, MATCH(B85, Paste_Here!A$2:A$850, 0))&lt;&gt;"", ISNUMBER(VALUE(INDEX(Paste_Here!AC$2:AC$850, MATCH(B85, Paste_Here!A$2:A$850, 0))))), INDEX(Paste_Here!AC$2:AC$850, MATCH(B85, Paste_Here!A$2:A$850, 0)), ""), ""), "")</f>
        <v/>
      </c>
      <c r="AJ85" s="66"/>
      <c r="AK85" s="75" t="str">
        <f>IFERROR(IF(B85&lt;&gt;"", IF(ISNUMBER(SEARCH("highrisk", LOWER(INDEX(Paste_Here!AD$2:AD$850, MATCH(B85, Paste_Here!A$2:A$850, 0))))), "High Risk", IF(ISNUMBER(SEARCH("lowrisk", LOWER(INDEX(Paste_Here!AD$2:AD$850, MATCH(B85, Paste_Here!A$2:A$850, 0))))), "Low Risk", IF(ISNUMBER(SEARCH("somerisk", LOWER(INDEX(Paste_Here!AD$2:AD$850, MATCH(B85, Paste_Here!A$2:A$850, 0))))), "Some Risk", IF(ISNUMBER(SEARCH("ot", LOWER(INDEX(Paste_Here!AD$2:AD$850, MATCH(B85, Paste_Here!A$2:A$850, 0))))), "OT", "")))), ""), "")</f>
        <v/>
      </c>
      <c r="AL85" s="66"/>
      <c r="AM85" s="75"/>
      <c r="AN85" s="66"/>
      <c r="AO85" s="75" t="str">
        <f>IFERROR(IF(B85&lt;&gt;"", IF(AND(INDEX(Paste_Here!M$2:M$850, MATCH(B85, Paste_Here!A$2:A$850, 0))&lt;&gt;"", ISNUMBER(VALUE(INDEX(Paste_Here!M$2:M$850, MATCH(B85, Paste_Here!A$2:A$850, 0))))), INDEX(Paste_Here!M$2:M$850, MATCH(B85, Paste_Here!A$2:A$850, 0)), ""), ""), "")</f>
        <v/>
      </c>
      <c r="AP85" s="66"/>
      <c r="AQ85" s="75" t="str">
        <f>IFERROR(IF(B85&lt;&gt;"", IF(ISNUMBER(SEARCH("highrisk", LOWER(INDEX(Paste_Here!N$2:N$850, MATCH(B85, Paste_Here!A$2:A$850, 0))))), "High Risk", IF(ISNUMBER(SEARCH("lowrisk", LOWER(INDEX(Paste_Here!N$2:N$850, MATCH(B85, Paste_Here!A$2:A$850, 0))))), "Low Risk", IF(ISNUMBER(SEARCH("somerisk", LOWER(INDEX(Paste_Here!N$2:N$850, MATCH(B85, Paste_Here!A$2:A$850, 0))))), "Some Risk", IF(ISNUMBER(SEARCH("ot", LOWER(INDEX(Paste_Here!N$2:N$850, MATCH(B85, Paste_Here!A$2:A$850, 0))))), "OT", "")))), ""), "")</f>
        <v/>
      </c>
      <c r="AT85" s="66"/>
      <c r="AU85" s="103"/>
      <c r="AV85" s="66"/>
      <c r="AW85" s="66"/>
      <c r="AX85" s="75" t="str">
        <f t="shared" si="15"/>
        <v/>
      </c>
      <c r="AY85" s="66"/>
      <c r="AZ85" s="75"/>
      <c r="BA85" s="66"/>
      <c r="BB85" s="75"/>
      <c r="BC85" s="66"/>
      <c r="BD85" s="75"/>
      <c r="BE85" s="66"/>
      <c r="BF85" s="75" t="str">
        <f>IFERROR(IF(B85&lt;&gt;"", IF(AND(INDEX(Paste_Here!AE$2:AE$850, MATCH(B85, Paste_Here!A$2:A$850, 0))&lt;&gt;"", ISNUMBER(VALUE(INDEX(Paste_Here!AE$2:AE$850, MATCH(B85, Paste_Here!A$2:A$850, 0))))), INDEX(Paste_Here!AE$2:AE$850, MATCH(B85, Paste_Here!A$2:A$850, 0)), ""), ""), "")</f>
        <v/>
      </c>
      <c r="BG85" s="66"/>
      <c r="BH85" s="75" t="str">
        <f>IFERROR(IF(B85&lt;&gt;"", IF(ISNUMBER(SEARCH("highrisk", LOWER(INDEX(Paste_Here!AF$2:AF$850, MATCH(B85, Paste_Here!A$2:A$850, 0))))), "High Risk", IF(ISNUMBER(SEARCH("lowrisk", LOWER(INDEX(Paste_Here!AF$2:AF$850, MATCH(B85, Paste_Here!A$2:A$850, 0))))), "Low Risk", IF(ISNUMBER(SEARCH("somerisk", LOWER(INDEX(Paste_Here!AF$2:AF$850, MATCH(B85, Paste_Here!A$2:A$850, 0))))), "Some Risk", IF(ISNUMBER(SEARCH("ot", LOWER(INDEX(Paste_Here!AF$2:AF$850, MATCH(B85, Paste_Here!A$2:A$850, 0))))), "OT", "")))), ""), "")</f>
        <v/>
      </c>
      <c r="BI85" s="66"/>
      <c r="BJ85" s="75"/>
      <c r="BK85" s="66"/>
      <c r="BL85" s="75" t="str">
        <f>IFERROR(IF(B85&lt;&gt;"", IF(AND(INDEX(Paste_Here!O$2:O$850, MATCH(B85, Paste_Here!A$2:A$850, 0))&lt;&gt;"", ISNUMBER(VALUE(INDEX(Paste_Here!O$2:O$850, MATCH(B85, Paste_Here!A$2:A$850, 0))))), INDEX(Paste_Here!O$2:O$850, MATCH(B85, Paste_Here!A$2:A$850, 0)), ""), ""), "")</f>
        <v/>
      </c>
      <c r="BM85" s="66"/>
      <c r="BN85" s="75" t="str">
        <f>IFERROR(IF(B85&lt;&gt;"", IF(ISNUMBER(SEARCH("highrisk", LOWER(INDEX(Paste_Here!P$2:P$850, MATCH(B85, Paste_Here!A$2:A$850, 0))))), "High Risk", IF(ISNUMBER(SEARCH("lowrisk", LOWER(INDEX(Paste_Here!P$2:P$850, MATCH(B85, Paste_Here!A$2:A$850, 0))))), "Low Risk", IF(ISNUMBER(SEARCH("somerisk", LOWER(INDEX(Paste_Here!P$2:P$850, MATCH(B85, Paste_Here!A$2:A$850, 0))))), "Some Risk", IF(ISNUMBER(SEARCH("ot", LOWER(INDEX(Paste_Here!P$2:P$850, MATCH(B85, Paste_Here!A$2:A$850, 0))))), "OT", "")))), ""), "")</f>
        <v/>
      </c>
      <c r="BQ85" s="66"/>
      <c r="BR85" s="75"/>
      <c r="BS85" s="66"/>
      <c r="BT85" s="66"/>
      <c r="BU85" s="75" t="str">
        <f t="shared" si="16"/>
        <v/>
      </c>
      <c r="BV85" s="66"/>
      <c r="BW85" s="75"/>
      <c r="BX85" s="66"/>
      <c r="BY85" s="75"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BZ85" s="66"/>
      <c r="CA85" s="75"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CB85" s="66"/>
      <c r="CC85" s="75"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CD85" s="66"/>
      <c r="CE85" s="75"/>
      <c r="CF85" s="66"/>
      <c r="CK85" s="75"/>
      <c r="CL85" s="66"/>
      <c r="CM85" s="75"/>
      <c r="CN85" s="66"/>
      <c r="CO85" s="75"/>
      <c r="CP85" s="66"/>
      <c r="CQ85" s="66"/>
      <c r="CR85" s="75" t="str">
        <f t="shared" si="17"/>
        <v/>
      </c>
      <c r="CS85" s="66"/>
      <c r="CT85" s="75"/>
      <c r="CU85" s="66"/>
      <c r="CV85" s="75"/>
      <c r="CW85" s="66"/>
      <c r="CX85" s="75"/>
      <c r="CY85" s="66"/>
      <c r="CZ85" s="75"/>
      <c r="DA85" s="66"/>
      <c r="DB85" s="75" t="str">
        <f>IFERROR(IF(B85&lt;&gt;"", IF(AND(INDEX(Paste_Here!AK$2:AK$850, MATCH(B85, Paste_Here!A$2:A$850, 0))&lt;&gt;"", ISNUMBER(VALUE(INDEX(Paste_Here!AK$2:AK$850, MATCH(B85, Paste_Here!A$2:A$850, 0))))), INDEX(Paste_Here!AK$2:AK$850, MATCH(B85, Paste_Here!A$2:A$850, 0)), ""), ""), "")</f>
        <v/>
      </c>
      <c r="DC85" s="66"/>
      <c r="DD85" s="75" t="str">
        <f>IFERROR(IF(B85&lt;&gt;"", IF(ISNUMBER(SEARCH("highrisk", LOWER(INDEX(Paste_Here!AL$2:AL$850, MATCH(B85, Paste_Here!A$2:A$850, 0))))), "High Risk", IF(ISNUMBER(SEARCH("lowrisk", LOWER(INDEX(Paste_Here!AL$2:AL$850, MATCH(B85, Paste_Here!A$2:A$850, 0))))), "Low Risk", IF(ISNUMBER(SEARCH("somerisk", LOWER(INDEX(Paste_Here!AL$2:AL$850, MATCH(B85, Paste_Here!A$2:A$850, 0))))), "Some Risk", IF(ISNUMBER(SEARCH("ot", LOWER(INDEX(Paste_Here!AL$2:AL$850, MATCH(B85, Paste_Here!A$2:A$850, 0))))), "OT", "")))), ""), "")</f>
        <v/>
      </c>
      <c r="DE85" s="66"/>
      <c r="DF85" s="75" t="str">
        <f>IFERROR(IF(B85&lt;&gt;"", IF(AND(INDEX(Paste_Here!AM$2:AM$850, MATCH(B85, Paste_Here!A$2:A$850, 0))&lt;&gt;"", ISNUMBER(VALUE(INDEX(Paste_Here!AM$2:AM$850, MATCH(B85, Paste_Here!A$2:A$850, 0))))), INDEX(Paste_Here!AM$2:AM$850, MATCH(B85, Paste_Here!A$2:A$850, 0)), ""), ""), "")</f>
        <v/>
      </c>
      <c r="DG85" s="66"/>
      <c r="DH85" s="75" t="str">
        <f>IFERROR(IF(B85&lt;&gt;"", IF(ISNUMBER(SEARCH("highrisk", LOWER(INDEX(Paste_Here!AN$2:AN$850, MATCH(B85, Paste_Here!A$2:A$850, 0))))), "High Risk", IF(ISNUMBER(SEARCH("lowrisk", LOWER(INDEX(Paste_Here!AN$2:AN$850, MATCH(B85, Paste_Here!A$2:A$850, 0))))), "Low Risk", IF(ISNUMBER(SEARCH("somerisk", LOWER(INDEX(Paste_Here!AN$2:AN$850, MATCH(B85, Paste_Here!A$2:A$850, 0))))), "Some Risk", IF(ISNUMBER(SEARCH("ot", LOWER(INDEX(Paste_Here!AN$2:AN$850, MATCH(B85, Paste_Here!A$2:A$850, 0))))), "OT", "")))), ""), "")</f>
        <v/>
      </c>
      <c r="DI85" s="66"/>
      <c r="DJ85" s="66"/>
      <c r="DK85" s="75" t="str">
        <f t="shared" si="18"/>
        <v/>
      </c>
      <c r="DL85" s="66"/>
      <c r="DM85" s="75" t="str">
        <f>IFERROR(IF(B85&lt;&gt;"", IF(AND(INDEX(Paste_Here!Q$2:Q$850, MATCH(B85, Paste_Here!A$2:A$850, 0))&lt;&gt;"", ISNUMBER(VALUE(INDEX(Paste_Here!Q$2:Q$850, MATCH(B85, Paste_Here!A$2:A$850, 0))))), INDEX(Paste_Here!Q$2:Q$850, MATCH(B85, Paste_Here!A$2:A$850, 0)), ""), ""), "")</f>
        <v/>
      </c>
      <c r="DN85" s="66"/>
      <c r="DO85" s="75" t="str">
        <f>IFERROR(IF(B85&lt;&gt;"", IF(ISNUMBER(SEARCH("highrisk", LOWER(INDEX(Paste_Here!R$2:R$850, MATCH(B85, Paste_Here!A$2:A$850, 0))))), "High Risk", IF(ISNUMBER(SEARCH("lowrisk", LOWER(INDEX(Paste_Here!R$2:R$850, MATCH(B85, Paste_Here!A$2:A$850, 0))))), "Low Risk", IF(ISNUMBER(SEARCH("somerisk", LOWER(INDEX(Paste_Here!R$2:R$850, MATCH(B85, Paste_Here!A$2:A$850, 0))))), "Some Risk", IF(ISNUMBER(SEARCH("ot", LOWER(INDEX(Paste_Here!R$2:R$850, MATCH(B85, Paste_Here!A$2:A$850, 0))))), "OT", "")))), ""), "")</f>
        <v/>
      </c>
      <c r="DP85" s="66"/>
      <c r="DQ85" s="93" t="str">
        <f>IFERROR(IF(B85&lt;&gt;"", IF(AND(INDEX(Paste_Here!S$2:S$850, MATCH(B85, Paste_Here!A$2:A$850, 0))&lt;&gt;"", ISNUMBER(VALUE(INDEX(Paste_Here!S$2:S$850, MATCH(B85, Paste_Here!A$2:A$850, 0))))), INDEX(Paste_Here!S$2:S$850, MATCH(B85, Paste_Here!A$2:A$850, 0)), ""), ""), "")</f>
        <v/>
      </c>
      <c r="DR85" s="66"/>
      <c r="DS85" s="75"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IF(ISNUMBER(SEARCH("ot", LOWER(INDEX(Paste_Here!T$2:T$850, MATCH(B85, Paste_Here!A$2:A$850, 0))))), "OT", "")))), ""), "")</f>
        <v/>
      </c>
      <c r="DT85" s="66"/>
      <c r="DU85" s="75" t="str">
        <f>IFERROR(IF(B85&lt;&gt;"", IF(AND(INDEX(Paste_Here!U$2:U$850, MATCH(B85, Paste_Here!A$2:A$850, 0))&lt;&gt;"", ISNUMBER(VALUE(INDEX(Paste_Here!U$2:U$850, MATCH(B85, Paste_Here!A$2:A$850, 0))))), INDEX(Paste_Here!U$2:U$850, MATCH(B85, Paste_Here!A$2:A$850, 0)), ""), ""), "")</f>
        <v/>
      </c>
      <c r="DV85" s="66"/>
      <c r="DW85" s="93" t="str">
        <f>IFERROR(IF(B85&lt;&gt;"", IF(ISNUMBER(SEARCH("highrisk", LOWER(INDEX(Paste_Here!V$2:V$850, MATCH(B85, Paste_Here!A$2:A$850, 0))))), "High Risk", IF(ISNUMBER(SEARCH("lowrisk", LOWER(INDEX(Paste_Here!V$2:V$850, MATCH(B85, Paste_Here!A$2:A$850, 0))))), "Low Risk", IF(ISNUMBER(SEARCH("somerisk", LOWER(INDEX(Paste_Here!V$2:V$850, MATCH(B85, Paste_Here!A$2:A$850, 0))))), "Some Risk", IF(ISNUMBER(SEARCH("ot", LOWER(INDEX(Paste_Here!V$2:V$850, MATCH(B85, Paste_Here!A$2:A$850, 0))))), "OT", "")))), ""), "")</f>
        <v/>
      </c>
      <c r="DX85" s="66"/>
      <c r="DY85" s="75" t="str">
        <f>IFERROR(IF(B85&lt;&gt;"", IF(AND(INDEX(Paste_Here!W$2:W$850, MATCH(B85, Paste_Here!A$2:A$850, 0))&lt;&gt;"", ISNUMBER(VALUE(INDEX(Paste_Here!W$2:W$850, MATCH(B85, Paste_Here!A$2:A$850, 0))))), INDEX(Paste_Here!W$2:W$850, MATCH(B85, Paste_Here!A$2:A$850, 0)), ""), ""), "")</f>
        <v/>
      </c>
      <c r="DZ85" s="66"/>
      <c r="EA85" s="75" t="str">
        <f>IFERROR(IF(B85&lt;&gt;"", IF(ISNUMBER(SEARCH("highrisk", LOWER(INDEX(Paste_Here!X$2:X$850, MATCH(B85, Paste_Here!A$2:A$850, 0))))), "High Risk", IF(ISNUMBER(SEARCH("lowrisk", LOWER(INDEX(Paste_Here!X$2:X$850, MATCH(B85, Paste_Here!A$2:A$850, 0))))), "Low Risk", IF(ISNUMBER(SEARCH("somerisk", LOWER(INDEX(Paste_Here!X$2:X$850, MATCH(B85, Paste_Here!A$2:A$850, 0))))), "Some Risk", IF(ISNUMBER(SEARCH("ot", LOWER(INDEX(Paste_Here!X$2:X$850, MATCH(B85, Paste_Here!A$2:A$850, 0))))), "OT", "")))), ""), "")</f>
        <v/>
      </c>
      <c r="EB85" s="66"/>
      <c r="EC85" s="66"/>
      <c r="ED85" s="75" t="str">
        <f t="shared" si="23"/>
        <v/>
      </c>
      <c r="EE85" s="66"/>
      <c r="EF85" s="75" t="str">
        <f>IFERROR(IF(B85&lt;&gt;"", IF(AND(INDEX(Paste_Here!AO$2:AO$850, MATCH(B85, Paste_Here!A$2:A$850, 0))&lt;&gt;"", ISNUMBER(VALUE(INDEX(Paste_Here!AO$2:AO$850, MATCH(B85, Paste_Here!A$2:A$850, 0))))), INDEX(Paste_Here!AO$2:AO$850, MATCH(B85, Paste_Here!A$2:A$850, 0)), ""), ""), "")</f>
        <v/>
      </c>
      <c r="EG85" s="66"/>
      <c r="EH85" s="75" t="str">
        <f>IFERROR(IF(B85&lt;&gt;"", IF(ISNUMBER(SEARCH("highrisk", LOWER(INDEX(Paste_Here!AP$2:AP$850, MATCH(B85, Paste_Here!A$2:A$850, 0))))), "High Risk", IF(ISNUMBER(SEARCH("lowrisk", LOWER(INDEX(Paste_Here!AP$2:AP$850, MATCH(B85, Paste_Here!A$2:A$850, 0))))), "Low Risk", IF(ISNUMBER(SEARCH("somerisk", LOWER(INDEX(Paste_Here!AP$2:AP$850, MATCH(B85, Paste_Here!A$2:A$850, 0))))), "Some Risk", IF(ISNUMBER(SEARCH("ot", LOWER(INDEX(Paste_Here!AP$2:AP$850, MATCH(B85, Paste_Here!A$2:A$850, 0))))), "OT", "")))), ""), "")</f>
        <v/>
      </c>
      <c r="EI85" s="66"/>
      <c r="EJ85" s="93"/>
      <c r="EK85" s="66"/>
      <c r="EL85" s="75" t="str">
        <f>IFERROR(IF(B85&lt;&gt;"", IF(AND(INDEX(Paste_Here!AQ$2:AQ$850, MATCH(B85, Paste_Here!A$2:A$850, 0))&lt;&gt;"", ISNUMBER(VALUE(INDEX(Paste_Here!AQ$2:AQ$850, MATCH(B85, Paste_Here!A$2:A$850, 0))))), INDEX(Paste_Here!AQ$2:AQ$850, MATCH(B85, Paste_Here!A$2:A$850, 0)), ""), ""), "")</f>
        <v/>
      </c>
      <c r="EM85" s="66"/>
      <c r="EN85" s="75" t="str">
        <f>IFERROR(IF(B85&lt;&gt;"", IF(ISNUMBER(SEARCH("highrisk", LOWER(INDEX(Paste_Here!AR$2:AR$850, MATCH(B85, Paste_Here!A$2:A$850, 0))))), "High Risk", IF(ISNUMBER(SEARCH("lowrisk", LOWER(INDEX(Paste_Here!AR$2:AR$850, MATCH(B85, Paste_Here!A$2:A$850, 0))))), "Low Risk", IF(ISNUMBER(SEARCH("somerisk", LOWER(INDEX(Paste_Here!AR$2:AR$850, MATCH(B85, Paste_Here!A$2:A$850, 0))))), "Some Risk", IF(ISNUMBER(SEARCH("ot", LOWER(INDEX(Paste_Here!AR$2:AR$850, MATCH(B85, Paste_Here!A$2:A$850, 0))))), "OT", "")))), ""), "")</f>
        <v/>
      </c>
      <c r="EO85" s="66"/>
      <c r="EP85" s="93"/>
      <c r="EQ85" s="66"/>
      <c r="ER85" s="75"/>
      <c r="ES85" s="66"/>
      <c r="ET85" s="75"/>
      <c r="EU85" s="66"/>
      <c r="EV85" s="66"/>
      <c r="EW85" s="75" t="str">
        <f t="shared" si="24"/>
        <v/>
      </c>
      <c r="EX85" s="66"/>
      <c r="EY85" s="75" t="str">
        <f>IFERROR(IF(B85&lt;&gt;"", IF(AND(INDEX(Paste_Here!Y$2:Y$850, MATCH(B85, Paste_Here!A$2:A$850, 0))&lt;&gt;"", ISNUMBER(VALUE(INDEX(Paste_Here!Y$2:Y$850, MATCH(B85, Paste_Here!A$2:A$850, 0))))), INDEX(Paste_Here!Y$2:Y$850, MATCH(B85, Paste_Here!A$2:A$850, 0)), ""), ""), "")</f>
        <v/>
      </c>
      <c r="EZ85" s="66"/>
      <c r="FA85" s="75" t="str">
        <f>IFERROR(IF(B85&lt;&gt;"", IF(ISNUMBER(SEARCH("highrisk", LOWER(INDEX(Paste_Here!Z$2:Z$850, MATCH(B85, Paste_Here!A$2:A$850, 0))))), "High Risk", IF(ISNUMBER(SEARCH("lowrisk", LOWER(INDEX(Paste_Here!Z$2:Z$850, MATCH(B85, Paste_Here!A$2:A$850, 0))))), "Low Risk", IF(ISNUMBER(SEARCH("somerisk", LOWER(INDEX(Paste_Here!Z$2:Z$850, MATCH(B85, Paste_Here!A$2:A$850, 0))))), "Some Risk", IF(ISNUMBER(SEARCH("ot", LOWER(INDEX(Paste_Here!Z$2:Z$850, MATCH(B85, Paste_Here!A$2:A$850, 0))))), "OT", "")))), ""), "")</f>
        <v/>
      </c>
      <c r="FB85" s="66"/>
      <c r="FC85" s="93"/>
      <c r="FD85" s="66"/>
      <c r="FE85" s="75" t="str">
        <f>IFERROR(IF(B85&lt;&gt;"", IF(AND(INDEX(Paste_Here!AA$2:AA$850, MATCH(B85, Paste_Here!A$2:A$850, 0))&lt;&gt;"", ISNUMBER(VALUE(INDEX(Paste_Here!AA$2:AA$850, MATCH(B85, Paste_Here!A$2:A$850, 0))))), INDEX(Paste_Here!AA$2:AA$850, MATCH(B85, Paste_Here!A$2:A$850, 0)), ""), ""), "")</f>
        <v/>
      </c>
      <c r="FF85" s="66"/>
      <c r="FG85" s="75" t="str">
        <f>IFERROR(IF(B85&lt;&gt;"", IF(ISNUMBER(SEARCH("highrisk", LOWER(INDEX(Paste_Here!AB$2:AB$850, MATCH(B85, Paste_Here!A$2:A$850, 0))))), "High Risk", IF(ISNUMBER(SEARCH("lowrisk", LOWER(INDEX(Paste_Here!AB$2:AB$850, MATCH(B85, Paste_Here!A$2:A$850, 0))))), "Low Risk", IF(ISNUMBER(SEARCH("somerisk", LOWER(INDEX(Paste_Here!AB$2:AB$850, MATCH(B85, Paste_Here!A$2:A$850, 0))))), "Some Risk", IF(ISNUMBER(SEARCH("ot", LOWER(INDEX(Paste_Here!AB$2:AB$850, MATCH(B85, Paste_Here!A$2:A$850, 0))))), "OT", "")))), ""), "")</f>
        <v/>
      </c>
      <c r="FH85" s="66"/>
      <c r="FI85" s="93"/>
      <c r="FJ85" s="66"/>
      <c r="FK85" s="75"/>
      <c r="FL85" s="66"/>
      <c r="FM85" s="75"/>
      <c r="FN85" s="66"/>
      <c r="FO85" s="66"/>
      <c r="FP85" s="75" t="str">
        <f t="shared" si="19"/>
        <v/>
      </c>
      <c r="FQ85" s="66"/>
      <c r="FR85" s="75" t="str">
        <f>IFERROR(IF(B85&lt;&gt;"", IF(ISNUMBER(SEARCH("s", LOWER(INDEX(Paste_Here!L$2:L$850, MATCH(B85, Paste_Here!A$2:A$850, 0))))), "Yes", IF(INDEX(Paste_Here!L$2:L$850, MATCH(B85, Paste_Here!A$2:A$850, 0))&lt;&gt;"", "No", "")), ""), "")</f>
        <v/>
      </c>
      <c r="FS85" s="66"/>
      <c r="FT85" s="75" t="str">
        <f>IFERROR(IF(B85&lt;&gt;"", IF(ISNUMBER(SEARCH("yes", LOWER(INDEX(Paste_Here!F$2:F$850, MATCH(B85, Paste_Here!A$2:A$850, 0))))), "Yes", IF(ISNUMBER(SEARCH("no", LOWER(INDEX(Paste_Here!F$2:F$850, MATCH(B85, Paste_Here!A$2:A$850, 0))))), "No", "")), ""), "")</f>
        <v/>
      </c>
      <c r="FU85" s="66"/>
      <c r="FV85" s="75" t="str">
        <f>IFERROR(IF(B85&lt;&gt;"", IF(ISNUMBER(SEARCH("english language learner", LOWER(INDEX(Paste_Here!C$2:C$850, MATCH(B85, Paste_Here!A$2:A$850, 0))))), "Yes", ""), ""), "")</f>
        <v/>
      </c>
      <c r="FW85" s="66"/>
      <c r="FX85" s="75" t="str">
        <f>IFERROR(IF(B85&lt;&gt;"", IF(OR(ISNUMBER(SEARCH("b", LOWER(INDEX(Paste_Here!J$2:J$850, MATCH(B85, Paste_Here!A$2:A$850, 0))))), ISNUMBER(SEARCH("h", LOWER(INDEX(Paste_Here!J$2:J$850, MATCH(B85, Paste_Here!A$2:A$850, 0))))), ISNUMBER(SEARCH("i", LOWER(INDEX(Paste_Here!J$2:J$850, MATCH(B85, Paste_Here!A$2:A$850, 0)))))), "Yes", IF(INDEX(Paste_Here!J$2:J$850, MATCH(B85, Paste_Here!A$2:A$850, 0))&lt;&gt;"", "No", "")), ""), "")</f>
        <v/>
      </c>
      <c r="FY85" s="66"/>
      <c r="FZ85" s="75" t="str">
        <f>IFERROR(IF(B85&lt;&gt;"", IF(ISNUMBER(SEARCH("yes", LOWER(INDEX(Paste_Here!K$2:K$850, MATCH(B85, Paste_Here!A$2:A$850, 0))))), "Yes", IF(ISNUMBER(SEARCH("no", LOWER(INDEX(Paste_Here!K$2:K$850, MATCH(B85, Paste_Here!A$2:A$850, 0))))), "No", "")), ""), "")</f>
        <v/>
      </c>
      <c r="GA85" s="66"/>
      <c r="GB85" s="75" t="str">
        <f>IFERROR(IF(B85&lt;&gt;"", IF(ISNUMBER(SEARCH("transitional 2", LOWER(INDEX(Paste_Here!C$2:C$850, MATCH(B85, Paste_Here!A$2:A$850, 0))))), "T2",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GC85" s="66"/>
      <c r="GD85" s="75"/>
      <c r="GE85" s="66"/>
      <c r="GF85" s="75"/>
      <c r="GG85" s="66"/>
      <c r="GH85" s="75"/>
      <c r="GI85" s="66"/>
      <c r="GK85" s="1" t="str" cm="1">
        <f t="array" ref="GK85">IFERROR(INDEX(Paste_Here!$B$2:$B$850, MATCH(0, COUNTIF(GK$4:GK84, Paste_Here!$B$2:$B$850) + IF(Paste_Here!$B$2:$B$850="", 1, 0), 0)), "")</f>
        <v/>
      </c>
      <c r="GL85" s="1" t="str">
        <f>IF(GK85&lt;&gt;"", INDEX(Paste_Here!$A$2:$A$850, MATCH(GK85, Paste_Here!$B$2:$B$850, 0)), "")</f>
        <v/>
      </c>
      <c r="GM85" s="1" t="str">
        <f t="shared" si="25"/>
        <v/>
      </c>
      <c r="GN85" s="1" t="str" cm="1">
        <f t="array" ref="GN85">IFERROR(INDEX($GM$5:$GM$850, MATCH(SMALL(IF($GM$5:$GM$850&lt;&gt;"", COUNTIF($GM$5:$GM$850, "&lt;"&amp;$GM$5:$GM$850)+1), ROW()-ROW($GN$5)+1), COUNTIF($GM$5:$GM$850, "&lt;"&amp;$GM$5:$GM$850)+1, 0)), "")</f>
        <v/>
      </c>
    </row>
    <row r="86" spans="1:196">
      <c r="A86" s="66"/>
      <c r="B86" s="75" t="str">
        <f t="shared" si="13"/>
        <v/>
      </c>
      <c r="C86" s="66"/>
      <c r="D86" s="75" t="str">
        <f>IFERROR(IF(AND(INDEX(Paste_Here!N$2:N$850, MATCH(B86, Paste_Here!A$2:A$850, 0)) = ""), "", IF(UPPER(INDEX(Paste_Here!N$2:N$850, MATCH(B86, Paste_Here!A$2:A$850, 0))) = "YES", "Yes", IF(UPPER(INDEX(Paste_Here!N$2:N$850, MATCH(B86, Paste_Here!A$2:A$850, 0))) = "NO", "No", ""))), "")</f>
        <v/>
      </c>
      <c r="E86" s="66"/>
      <c r="F86" s="75" t="str">
        <f t="shared" si="20"/>
        <v/>
      </c>
      <c r="G86" s="66"/>
      <c r="H86" s="75" t="str">
        <f t="shared" si="21"/>
        <v/>
      </c>
      <c r="I86" s="66"/>
      <c r="J86" s="75" t="str">
        <f t="shared" si="22"/>
        <v/>
      </c>
      <c r="K86" s="66"/>
      <c r="L86" s="75"/>
      <c r="M86" s="66"/>
      <c r="N86" s="75" t="str">
        <f>IFERROR(IF(B86&lt;&gt;"", IF(AND(INDEX(Paste_Here!AW$2:AW$850, MATCH(B86, Paste_Here!A$2:A$850, 0))&lt;&gt;"", ISNUMBER(VALUE(INDEX(Paste_Here!AW$2:AW$850, MATCH(B86, Paste_Here!A$2:A$850, 0))))), INDEX(Paste_Here!AW$2:AW$850, MATCH(B86, Paste_Here!A$2:A$850, 0)), ""), ""), "")</f>
        <v/>
      </c>
      <c r="O86" s="66"/>
      <c r="P86" s="75" t="str">
        <f>IFERROR(IF(B86&lt;&gt;"", IF(AND(INDEX(Paste_Here!AX$2:AX$850, MATCH(B86, Paste_Here!A$2:A$850, 0))&lt;&gt;"", ISNUMBER(VALUE(INDEX(Paste_Here!AX$2:AX$850, MATCH(B86, Paste_Here!A$2:A$850, 0))))), INDEX(Paste_Here!AX$2:AX$850, MATCH(B86, Paste_Here!A$2:A$850, 0)), ""), ""), "")</f>
        <v/>
      </c>
      <c r="Q86" s="66"/>
      <c r="R86" s="75" t="str">
        <f>IFERROR(IF(B86&lt;&gt;"", IF(AND(INDEX(Paste_Here!AU$2:AU$850, MATCH(B86, Paste_Here!A$2:A$850, 0))&lt;&gt;"", ISNUMBER(VALUE(INDEX(Paste_Here!AU$2:AU$850, MATCH(B86, Paste_Here!A$2:A$850, 0))))), INDEX(Paste_Here!AU$2:AU$850, MATCH(B86, Paste_Here!A$2:A$850, 0)), ""), ""), "")</f>
        <v/>
      </c>
      <c r="S86" s="66"/>
      <c r="T86" s="75" t="str">
        <f>IFERROR(IF(B86&lt;&gt;"", IF(AND(INDEX(Paste_Here!AV$2:AV$850, MATCH(B86, Paste_Here!A$2:A$850, 0))&lt;&gt;"", ISNUMBER(VALUE(INDEX(Paste_Here!AV$2:AV$850, MATCH(B86, Paste_Here!A$2:A$850, 0))))), INDEX(Paste_Here!AV$2:AV$850, MATCH(B86, Paste_Here!A$2:A$850, 0)), ""), ""), "")</f>
        <v/>
      </c>
      <c r="U86" s="66"/>
      <c r="W86" s="66"/>
      <c r="Y86" s="66"/>
      <c r="Z86" s="66"/>
      <c r="AA86" s="75" t="str">
        <f t="shared" si="14"/>
        <v/>
      </c>
      <c r="AB86" s="66"/>
      <c r="AC86" s="75"/>
      <c r="AD86" s="66"/>
      <c r="AE86" s="98"/>
      <c r="AF86" s="66"/>
      <c r="AG86" s="75"/>
      <c r="AH86" s="66"/>
      <c r="AI86" s="75" t="str">
        <f>IFERROR(IF(B86&lt;&gt;"", IF(AND(INDEX(Paste_Here!AC$2:AC$850, MATCH(B86, Paste_Here!A$2:A$850, 0))&lt;&gt;"", ISNUMBER(VALUE(INDEX(Paste_Here!AC$2:AC$850, MATCH(B86, Paste_Here!A$2:A$850, 0))))), INDEX(Paste_Here!AC$2:AC$850, MATCH(B86, Paste_Here!A$2:A$850, 0)), ""), ""), "")</f>
        <v/>
      </c>
      <c r="AJ86" s="66"/>
      <c r="AK86" s="75" t="str">
        <f>IFERROR(IF(B86&lt;&gt;"", IF(ISNUMBER(SEARCH("highrisk", LOWER(INDEX(Paste_Here!AD$2:AD$850, MATCH(B86, Paste_Here!A$2:A$850, 0))))), "High Risk", IF(ISNUMBER(SEARCH("lowrisk", LOWER(INDEX(Paste_Here!AD$2:AD$850, MATCH(B86, Paste_Here!A$2:A$850, 0))))), "Low Risk", IF(ISNUMBER(SEARCH("somerisk", LOWER(INDEX(Paste_Here!AD$2:AD$850, MATCH(B86, Paste_Here!A$2:A$850, 0))))), "Some Risk", IF(ISNUMBER(SEARCH("ot", LOWER(INDEX(Paste_Here!AD$2:AD$850, MATCH(B86, Paste_Here!A$2:A$850, 0))))), "OT", "")))), ""), "")</f>
        <v/>
      </c>
      <c r="AL86" s="66"/>
      <c r="AM86" s="75"/>
      <c r="AN86" s="66"/>
      <c r="AO86" s="75" t="str">
        <f>IFERROR(IF(B86&lt;&gt;"", IF(AND(INDEX(Paste_Here!M$2:M$850, MATCH(B86, Paste_Here!A$2:A$850, 0))&lt;&gt;"", ISNUMBER(VALUE(INDEX(Paste_Here!M$2:M$850, MATCH(B86, Paste_Here!A$2:A$850, 0))))), INDEX(Paste_Here!M$2:M$850, MATCH(B86, Paste_Here!A$2:A$850, 0)), ""), ""), "")</f>
        <v/>
      </c>
      <c r="AP86" s="66"/>
      <c r="AQ86" s="75" t="str">
        <f>IFERROR(IF(B86&lt;&gt;"", IF(ISNUMBER(SEARCH("highrisk", LOWER(INDEX(Paste_Here!N$2:N$850, MATCH(B86, Paste_Here!A$2:A$850, 0))))), "High Risk", IF(ISNUMBER(SEARCH("lowrisk", LOWER(INDEX(Paste_Here!N$2:N$850, MATCH(B86, Paste_Here!A$2:A$850, 0))))), "Low Risk", IF(ISNUMBER(SEARCH("somerisk", LOWER(INDEX(Paste_Here!N$2:N$850, MATCH(B86, Paste_Here!A$2:A$850, 0))))), "Some Risk", IF(ISNUMBER(SEARCH("ot", LOWER(INDEX(Paste_Here!N$2:N$850, MATCH(B86, Paste_Here!A$2:A$850, 0))))), "OT", "")))), ""), "")</f>
        <v/>
      </c>
      <c r="AT86" s="66"/>
      <c r="AU86" s="103"/>
      <c r="AV86" s="66"/>
      <c r="AW86" s="66"/>
      <c r="AX86" s="75" t="str">
        <f t="shared" si="15"/>
        <v/>
      </c>
      <c r="AY86" s="66"/>
      <c r="AZ86" s="75"/>
      <c r="BA86" s="66"/>
      <c r="BB86" s="75"/>
      <c r="BC86" s="66"/>
      <c r="BD86" s="75"/>
      <c r="BE86" s="66"/>
      <c r="BF86" s="75" t="str">
        <f>IFERROR(IF(B86&lt;&gt;"", IF(AND(INDEX(Paste_Here!AE$2:AE$850, MATCH(B86, Paste_Here!A$2:A$850, 0))&lt;&gt;"", ISNUMBER(VALUE(INDEX(Paste_Here!AE$2:AE$850, MATCH(B86, Paste_Here!A$2:A$850, 0))))), INDEX(Paste_Here!AE$2:AE$850, MATCH(B86, Paste_Here!A$2:A$850, 0)), ""), ""), "")</f>
        <v/>
      </c>
      <c r="BG86" s="66"/>
      <c r="BH86" s="75" t="str">
        <f>IFERROR(IF(B86&lt;&gt;"", IF(ISNUMBER(SEARCH("highrisk", LOWER(INDEX(Paste_Here!AF$2:AF$850, MATCH(B86, Paste_Here!A$2:A$850, 0))))), "High Risk", IF(ISNUMBER(SEARCH("lowrisk", LOWER(INDEX(Paste_Here!AF$2:AF$850, MATCH(B86, Paste_Here!A$2:A$850, 0))))), "Low Risk", IF(ISNUMBER(SEARCH("somerisk", LOWER(INDEX(Paste_Here!AF$2:AF$850, MATCH(B86, Paste_Here!A$2:A$850, 0))))), "Some Risk", IF(ISNUMBER(SEARCH("ot", LOWER(INDEX(Paste_Here!AF$2:AF$850, MATCH(B86, Paste_Here!A$2:A$850, 0))))), "OT", "")))), ""), "")</f>
        <v/>
      </c>
      <c r="BI86" s="66"/>
      <c r="BJ86" s="75"/>
      <c r="BK86" s="66"/>
      <c r="BL86" s="75" t="str">
        <f>IFERROR(IF(B86&lt;&gt;"", IF(AND(INDEX(Paste_Here!O$2:O$850, MATCH(B86, Paste_Here!A$2:A$850, 0))&lt;&gt;"", ISNUMBER(VALUE(INDEX(Paste_Here!O$2:O$850, MATCH(B86, Paste_Here!A$2:A$850, 0))))), INDEX(Paste_Here!O$2:O$850, MATCH(B86, Paste_Here!A$2:A$850, 0)), ""), ""), "")</f>
        <v/>
      </c>
      <c r="BM86" s="66"/>
      <c r="BN86" s="75" t="str">
        <f>IFERROR(IF(B86&lt;&gt;"", IF(ISNUMBER(SEARCH("highrisk", LOWER(INDEX(Paste_Here!P$2:P$850, MATCH(B86, Paste_Here!A$2:A$850, 0))))), "High Risk", IF(ISNUMBER(SEARCH("lowrisk", LOWER(INDEX(Paste_Here!P$2:P$850, MATCH(B86, Paste_Here!A$2:A$850, 0))))), "Low Risk", IF(ISNUMBER(SEARCH("somerisk", LOWER(INDEX(Paste_Here!P$2:P$850, MATCH(B86, Paste_Here!A$2:A$850, 0))))), "Some Risk", IF(ISNUMBER(SEARCH("ot", LOWER(INDEX(Paste_Here!P$2:P$850, MATCH(B86, Paste_Here!A$2:A$850, 0))))), "OT", "")))), ""), "")</f>
        <v/>
      </c>
      <c r="BQ86" s="66"/>
      <c r="BR86" s="75"/>
      <c r="BS86" s="66"/>
      <c r="BT86" s="66"/>
      <c r="BU86" s="75" t="str">
        <f t="shared" si="16"/>
        <v/>
      </c>
      <c r="BV86" s="66"/>
      <c r="BW86" s="75"/>
      <c r="BX86" s="66"/>
      <c r="BY86" s="75"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BZ86" s="66"/>
      <c r="CA86" s="75"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CB86" s="66"/>
      <c r="CC86" s="75"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CD86" s="66"/>
      <c r="CE86" s="75"/>
      <c r="CF86" s="66"/>
      <c r="CK86" s="75"/>
      <c r="CL86" s="66"/>
      <c r="CM86" s="75"/>
      <c r="CN86" s="66"/>
      <c r="CO86" s="75"/>
      <c r="CP86" s="66"/>
      <c r="CQ86" s="66"/>
      <c r="CR86" s="75" t="str">
        <f t="shared" si="17"/>
        <v/>
      </c>
      <c r="CS86" s="66"/>
      <c r="CT86" s="75"/>
      <c r="CU86" s="66"/>
      <c r="CV86" s="75"/>
      <c r="CW86" s="66"/>
      <c r="CX86" s="75"/>
      <c r="CY86" s="66"/>
      <c r="CZ86" s="75"/>
      <c r="DA86" s="66"/>
      <c r="DB86" s="75" t="str">
        <f>IFERROR(IF(B86&lt;&gt;"", IF(AND(INDEX(Paste_Here!AK$2:AK$850, MATCH(B86, Paste_Here!A$2:A$850, 0))&lt;&gt;"", ISNUMBER(VALUE(INDEX(Paste_Here!AK$2:AK$850, MATCH(B86, Paste_Here!A$2:A$850, 0))))), INDEX(Paste_Here!AK$2:AK$850, MATCH(B86, Paste_Here!A$2:A$850, 0)), ""), ""), "")</f>
        <v/>
      </c>
      <c r="DC86" s="66"/>
      <c r="DD86" s="75" t="str">
        <f>IFERROR(IF(B86&lt;&gt;"", IF(ISNUMBER(SEARCH("highrisk", LOWER(INDEX(Paste_Here!AL$2:AL$850, MATCH(B86, Paste_Here!A$2:A$850, 0))))), "High Risk", IF(ISNUMBER(SEARCH("lowrisk", LOWER(INDEX(Paste_Here!AL$2:AL$850, MATCH(B86, Paste_Here!A$2:A$850, 0))))), "Low Risk", IF(ISNUMBER(SEARCH("somerisk", LOWER(INDEX(Paste_Here!AL$2:AL$850, MATCH(B86, Paste_Here!A$2:A$850, 0))))), "Some Risk", IF(ISNUMBER(SEARCH("ot", LOWER(INDEX(Paste_Here!AL$2:AL$850, MATCH(B86, Paste_Here!A$2:A$850, 0))))), "OT", "")))), ""), "")</f>
        <v/>
      </c>
      <c r="DE86" s="66"/>
      <c r="DF86" s="75" t="str">
        <f>IFERROR(IF(B86&lt;&gt;"", IF(AND(INDEX(Paste_Here!AM$2:AM$850, MATCH(B86, Paste_Here!A$2:A$850, 0))&lt;&gt;"", ISNUMBER(VALUE(INDEX(Paste_Here!AM$2:AM$850, MATCH(B86, Paste_Here!A$2:A$850, 0))))), INDEX(Paste_Here!AM$2:AM$850, MATCH(B86, Paste_Here!A$2:A$850, 0)), ""), ""), "")</f>
        <v/>
      </c>
      <c r="DG86" s="66"/>
      <c r="DH86" s="75" t="str">
        <f>IFERROR(IF(B86&lt;&gt;"", IF(ISNUMBER(SEARCH("highrisk", LOWER(INDEX(Paste_Here!AN$2:AN$850, MATCH(B86, Paste_Here!A$2:A$850, 0))))), "High Risk", IF(ISNUMBER(SEARCH("lowrisk", LOWER(INDEX(Paste_Here!AN$2:AN$850, MATCH(B86, Paste_Here!A$2:A$850, 0))))), "Low Risk", IF(ISNUMBER(SEARCH("somerisk", LOWER(INDEX(Paste_Here!AN$2:AN$850, MATCH(B86, Paste_Here!A$2:A$850, 0))))), "Some Risk", IF(ISNUMBER(SEARCH("ot", LOWER(INDEX(Paste_Here!AN$2:AN$850, MATCH(B86, Paste_Here!A$2:A$850, 0))))), "OT", "")))), ""), "")</f>
        <v/>
      </c>
      <c r="DI86" s="66"/>
      <c r="DJ86" s="66"/>
      <c r="DK86" s="75" t="str">
        <f t="shared" si="18"/>
        <v/>
      </c>
      <c r="DL86" s="66"/>
      <c r="DM86" s="75" t="str">
        <f>IFERROR(IF(B86&lt;&gt;"", IF(AND(INDEX(Paste_Here!Q$2:Q$850, MATCH(B86, Paste_Here!A$2:A$850, 0))&lt;&gt;"", ISNUMBER(VALUE(INDEX(Paste_Here!Q$2:Q$850, MATCH(B86, Paste_Here!A$2:A$850, 0))))), INDEX(Paste_Here!Q$2:Q$850, MATCH(B86, Paste_Here!A$2:A$850, 0)), ""), ""), "")</f>
        <v/>
      </c>
      <c r="DN86" s="66"/>
      <c r="DO86" s="75" t="str">
        <f>IFERROR(IF(B86&lt;&gt;"", IF(ISNUMBER(SEARCH("highrisk", LOWER(INDEX(Paste_Here!R$2:R$850, MATCH(B86, Paste_Here!A$2:A$850, 0))))), "High Risk", IF(ISNUMBER(SEARCH("lowrisk", LOWER(INDEX(Paste_Here!R$2:R$850, MATCH(B86, Paste_Here!A$2:A$850, 0))))), "Low Risk", IF(ISNUMBER(SEARCH("somerisk", LOWER(INDEX(Paste_Here!R$2:R$850, MATCH(B86, Paste_Here!A$2:A$850, 0))))), "Some Risk", IF(ISNUMBER(SEARCH("ot", LOWER(INDEX(Paste_Here!R$2:R$850, MATCH(B86, Paste_Here!A$2:A$850, 0))))), "OT", "")))), ""), "")</f>
        <v/>
      </c>
      <c r="DP86" s="66"/>
      <c r="DQ86" s="93" t="str">
        <f>IFERROR(IF(B86&lt;&gt;"", IF(AND(INDEX(Paste_Here!S$2:S$850, MATCH(B86, Paste_Here!A$2:A$850, 0))&lt;&gt;"", ISNUMBER(VALUE(INDEX(Paste_Here!S$2:S$850, MATCH(B86, Paste_Here!A$2:A$850, 0))))), INDEX(Paste_Here!S$2:S$850, MATCH(B86, Paste_Here!A$2:A$850, 0)), ""), ""), "")</f>
        <v/>
      </c>
      <c r="DR86" s="66"/>
      <c r="DS86" s="75"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IF(ISNUMBER(SEARCH("ot", LOWER(INDEX(Paste_Here!T$2:T$850, MATCH(B86, Paste_Here!A$2:A$850, 0))))), "OT", "")))), ""), "")</f>
        <v/>
      </c>
      <c r="DT86" s="66"/>
      <c r="DU86" s="75" t="str">
        <f>IFERROR(IF(B86&lt;&gt;"", IF(AND(INDEX(Paste_Here!U$2:U$850, MATCH(B86, Paste_Here!A$2:A$850, 0))&lt;&gt;"", ISNUMBER(VALUE(INDEX(Paste_Here!U$2:U$850, MATCH(B86, Paste_Here!A$2:A$850, 0))))), INDEX(Paste_Here!U$2:U$850, MATCH(B86, Paste_Here!A$2:A$850, 0)), ""), ""), "")</f>
        <v/>
      </c>
      <c r="DV86" s="66"/>
      <c r="DW86" s="93" t="str">
        <f>IFERROR(IF(B86&lt;&gt;"", IF(ISNUMBER(SEARCH("highrisk", LOWER(INDEX(Paste_Here!V$2:V$850, MATCH(B86, Paste_Here!A$2:A$850, 0))))), "High Risk", IF(ISNUMBER(SEARCH("lowrisk", LOWER(INDEX(Paste_Here!V$2:V$850, MATCH(B86, Paste_Here!A$2:A$850, 0))))), "Low Risk", IF(ISNUMBER(SEARCH("somerisk", LOWER(INDEX(Paste_Here!V$2:V$850, MATCH(B86, Paste_Here!A$2:A$850, 0))))), "Some Risk", IF(ISNUMBER(SEARCH("ot", LOWER(INDEX(Paste_Here!V$2:V$850, MATCH(B86, Paste_Here!A$2:A$850, 0))))), "OT", "")))), ""), "")</f>
        <v/>
      </c>
      <c r="DX86" s="66"/>
      <c r="DY86" s="75" t="str">
        <f>IFERROR(IF(B86&lt;&gt;"", IF(AND(INDEX(Paste_Here!W$2:W$850, MATCH(B86, Paste_Here!A$2:A$850, 0))&lt;&gt;"", ISNUMBER(VALUE(INDEX(Paste_Here!W$2:W$850, MATCH(B86, Paste_Here!A$2:A$850, 0))))), INDEX(Paste_Here!W$2:W$850, MATCH(B86, Paste_Here!A$2:A$850, 0)), ""), ""), "")</f>
        <v/>
      </c>
      <c r="DZ86" s="66"/>
      <c r="EA86" s="75" t="str">
        <f>IFERROR(IF(B86&lt;&gt;"", IF(ISNUMBER(SEARCH("highrisk", LOWER(INDEX(Paste_Here!X$2:X$850, MATCH(B86, Paste_Here!A$2:A$850, 0))))), "High Risk", IF(ISNUMBER(SEARCH("lowrisk", LOWER(INDEX(Paste_Here!X$2:X$850, MATCH(B86, Paste_Here!A$2:A$850, 0))))), "Low Risk", IF(ISNUMBER(SEARCH("somerisk", LOWER(INDEX(Paste_Here!X$2:X$850, MATCH(B86, Paste_Here!A$2:A$850, 0))))), "Some Risk", IF(ISNUMBER(SEARCH("ot", LOWER(INDEX(Paste_Here!X$2:X$850, MATCH(B86, Paste_Here!A$2:A$850, 0))))), "OT", "")))), ""), "")</f>
        <v/>
      </c>
      <c r="EB86" s="66"/>
      <c r="EC86" s="66"/>
      <c r="ED86" s="75" t="str">
        <f t="shared" si="23"/>
        <v/>
      </c>
      <c r="EE86" s="66"/>
      <c r="EF86" s="75" t="str">
        <f>IFERROR(IF(B86&lt;&gt;"", IF(AND(INDEX(Paste_Here!AO$2:AO$850, MATCH(B86, Paste_Here!A$2:A$850, 0))&lt;&gt;"", ISNUMBER(VALUE(INDEX(Paste_Here!AO$2:AO$850, MATCH(B86, Paste_Here!A$2:A$850, 0))))), INDEX(Paste_Here!AO$2:AO$850, MATCH(B86, Paste_Here!A$2:A$850, 0)), ""), ""), "")</f>
        <v/>
      </c>
      <c r="EG86" s="66"/>
      <c r="EH86" s="75" t="str">
        <f>IFERROR(IF(B86&lt;&gt;"", IF(ISNUMBER(SEARCH("highrisk", LOWER(INDEX(Paste_Here!AP$2:AP$850, MATCH(B86, Paste_Here!A$2:A$850, 0))))), "High Risk", IF(ISNUMBER(SEARCH("lowrisk", LOWER(INDEX(Paste_Here!AP$2:AP$850, MATCH(B86, Paste_Here!A$2:A$850, 0))))), "Low Risk", IF(ISNUMBER(SEARCH("somerisk", LOWER(INDEX(Paste_Here!AP$2:AP$850, MATCH(B86, Paste_Here!A$2:A$850, 0))))), "Some Risk", IF(ISNUMBER(SEARCH("ot", LOWER(INDEX(Paste_Here!AP$2:AP$850, MATCH(B86, Paste_Here!A$2:A$850, 0))))), "OT", "")))), ""), "")</f>
        <v/>
      </c>
      <c r="EI86" s="66"/>
      <c r="EJ86" s="93"/>
      <c r="EK86" s="66"/>
      <c r="EL86" s="75" t="str">
        <f>IFERROR(IF(B86&lt;&gt;"", IF(AND(INDEX(Paste_Here!AQ$2:AQ$850, MATCH(B86, Paste_Here!A$2:A$850, 0))&lt;&gt;"", ISNUMBER(VALUE(INDEX(Paste_Here!AQ$2:AQ$850, MATCH(B86, Paste_Here!A$2:A$850, 0))))), INDEX(Paste_Here!AQ$2:AQ$850, MATCH(B86, Paste_Here!A$2:A$850, 0)), ""), ""), "")</f>
        <v/>
      </c>
      <c r="EM86" s="66"/>
      <c r="EN86" s="75" t="str">
        <f>IFERROR(IF(B86&lt;&gt;"", IF(ISNUMBER(SEARCH("highrisk", LOWER(INDEX(Paste_Here!AR$2:AR$850, MATCH(B86, Paste_Here!A$2:A$850, 0))))), "High Risk", IF(ISNUMBER(SEARCH("lowrisk", LOWER(INDEX(Paste_Here!AR$2:AR$850, MATCH(B86, Paste_Here!A$2:A$850, 0))))), "Low Risk", IF(ISNUMBER(SEARCH("somerisk", LOWER(INDEX(Paste_Here!AR$2:AR$850, MATCH(B86, Paste_Here!A$2:A$850, 0))))), "Some Risk", IF(ISNUMBER(SEARCH("ot", LOWER(INDEX(Paste_Here!AR$2:AR$850, MATCH(B86, Paste_Here!A$2:A$850, 0))))), "OT", "")))), ""), "")</f>
        <v/>
      </c>
      <c r="EO86" s="66"/>
      <c r="EP86" s="93"/>
      <c r="EQ86" s="66"/>
      <c r="ER86" s="75"/>
      <c r="ES86" s="66"/>
      <c r="ET86" s="75"/>
      <c r="EU86" s="66"/>
      <c r="EV86" s="66"/>
      <c r="EW86" s="75" t="str">
        <f t="shared" si="24"/>
        <v/>
      </c>
      <c r="EX86" s="66"/>
      <c r="EY86" s="75" t="str">
        <f>IFERROR(IF(B86&lt;&gt;"", IF(AND(INDEX(Paste_Here!Y$2:Y$850, MATCH(B86, Paste_Here!A$2:A$850, 0))&lt;&gt;"", ISNUMBER(VALUE(INDEX(Paste_Here!Y$2:Y$850, MATCH(B86, Paste_Here!A$2:A$850, 0))))), INDEX(Paste_Here!Y$2:Y$850, MATCH(B86, Paste_Here!A$2:A$850, 0)), ""), ""), "")</f>
        <v/>
      </c>
      <c r="EZ86" s="66"/>
      <c r="FA86" s="75" t="str">
        <f>IFERROR(IF(B86&lt;&gt;"", IF(ISNUMBER(SEARCH("highrisk", LOWER(INDEX(Paste_Here!Z$2:Z$850, MATCH(B86, Paste_Here!A$2:A$850, 0))))), "High Risk", IF(ISNUMBER(SEARCH("lowrisk", LOWER(INDEX(Paste_Here!Z$2:Z$850, MATCH(B86, Paste_Here!A$2:A$850, 0))))), "Low Risk", IF(ISNUMBER(SEARCH("somerisk", LOWER(INDEX(Paste_Here!Z$2:Z$850, MATCH(B86, Paste_Here!A$2:A$850, 0))))), "Some Risk", IF(ISNUMBER(SEARCH("ot", LOWER(INDEX(Paste_Here!Z$2:Z$850, MATCH(B86, Paste_Here!A$2:A$850, 0))))), "OT", "")))), ""), "")</f>
        <v/>
      </c>
      <c r="FB86" s="66"/>
      <c r="FC86" s="93"/>
      <c r="FD86" s="66"/>
      <c r="FE86" s="75" t="str">
        <f>IFERROR(IF(B86&lt;&gt;"", IF(AND(INDEX(Paste_Here!AA$2:AA$850, MATCH(B86, Paste_Here!A$2:A$850, 0))&lt;&gt;"", ISNUMBER(VALUE(INDEX(Paste_Here!AA$2:AA$850, MATCH(B86, Paste_Here!A$2:A$850, 0))))), INDEX(Paste_Here!AA$2:AA$850, MATCH(B86, Paste_Here!A$2:A$850, 0)), ""), ""), "")</f>
        <v/>
      </c>
      <c r="FF86" s="66"/>
      <c r="FG86" s="75" t="str">
        <f>IFERROR(IF(B86&lt;&gt;"", IF(ISNUMBER(SEARCH("highrisk", LOWER(INDEX(Paste_Here!AB$2:AB$850, MATCH(B86, Paste_Here!A$2:A$850, 0))))), "High Risk", IF(ISNUMBER(SEARCH("lowrisk", LOWER(INDEX(Paste_Here!AB$2:AB$850, MATCH(B86, Paste_Here!A$2:A$850, 0))))), "Low Risk", IF(ISNUMBER(SEARCH("somerisk", LOWER(INDEX(Paste_Here!AB$2:AB$850, MATCH(B86, Paste_Here!A$2:A$850, 0))))), "Some Risk", IF(ISNUMBER(SEARCH("ot", LOWER(INDEX(Paste_Here!AB$2:AB$850, MATCH(B86, Paste_Here!A$2:A$850, 0))))), "OT", "")))), ""), "")</f>
        <v/>
      </c>
      <c r="FH86" s="66"/>
      <c r="FI86" s="93"/>
      <c r="FJ86" s="66"/>
      <c r="FK86" s="75"/>
      <c r="FL86" s="66"/>
      <c r="FM86" s="75"/>
      <c r="FN86" s="66"/>
      <c r="FO86" s="66"/>
      <c r="FP86" s="75" t="str">
        <f t="shared" si="19"/>
        <v/>
      </c>
      <c r="FQ86" s="66"/>
      <c r="FR86" s="75" t="str">
        <f>IFERROR(IF(B86&lt;&gt;"", IF(ISNUMBER(SEARCH("s", LOWER(INDEX(Paste_Here!L$2:L$850, MATCH(B86, Paste_Here!A$2:A$850, 0))))), "Yes", IF(INDEX(Paste_Here!L$2:L$850, MATCH(B86, Paste_Here!A$2:A$850, 0))&lt;&gt;"", "No", "")), ""), "")</f>
        <v/>
      </c>
      <c r="FS86" s="66"/>
      <c r="FT86" s="75" t="str">
        <f>IFERROR(IF(B86&lt;&gt;"", IF(ISNUMBER(SEARCH("yes", LOWER(INDEX(Paste_Here!F$2:F$850, MATCH(B86, Paste_Here!A$2:A$850, 0))))), "Yes", IF(ISNUMBER(SEARCH("no", LOWER(INDEX(Paste_Here!F$2:F$850, MATCH(B86, Paste_Here!A$2:A$850, 0))))), "No", "")), ""), "")</f>
        <v/>
      </c>
      <c r="FU86" s="66"/>
      <c r="FV86" s="75" t="str">
        <f>IFERROR(IF(B86&lt;&gt;"", IF(ISNUMBER(SEARCH("english language learner", LOWER(INDEX(Paste_Here!C$2:C$850, MATCH(B86, Paste_Here!A$2:A$850, 0))))), "Yes", ""), ""), "")</f>
        <v/>
      </c>
      <c r="FW86" s="66"/>
      <c r="FX86" s="75" t="str">
        <f>IFERROR(IF(B86&lt;&gt;"", IF(OR(ISNUMBER(SEARCH("b", LOWER(INDEX(Paste_Here!J$2:J$850, MATCH(B86, Paste_Here!A$2:A$850, 0))))), ISNUMBER(SEARCH("h", LOWER(INDEX(Paste_Here!J$2:J$850, MATCH(B86, Paste_Here!A$2:A$850, 0))))), ISNUMBER(SEARCH("i", LOWER(INDEX(Paste_Here!J$2:J$850, MATCH(B86, Paste_Here!A$2:A$850, 0)))))), "Yes", IF(INDEX(Paste_Here!J$2:J$850, MATCH(B86, Paste_Here!A$2:A$850, 0))&lt;&gt;"", "No", "")), ""), "")</f>
        <v/>
      </c>
      <c r="FY86" s="66"/>
      <c r="FZ86" s="75" t="str">
        <f>IFERROR(IF(B86&lt;&gt;"", IF(ISNUMBER(SEARCH("yes", LOWER(INDEX(Paste_Here!K$2:K$850, MATCH(B86, Paste_Here!A$2:A$850, 0))))), "Yes", IF(ISNUMBER(SEARCH("no", LOWER(INDEX(Paste_Here!K$2:K$850, MATCH(B86, Paste_Here!A$2:A$850, 0))))), "No", "")), ""), "")</f>
        <v/>
      </c>
      <c r="GA86" s="66"/>
      <c r="GB86" s="75" t="str">
        <f>IFERROR(IF(B86&lt;&gt;"", IF(ISNUMBER(SEARCH("transitional 2", LOWER(INDEX(Paste_Here!C$2:C$850, MATCH(B86, Paste_Here!A$2:A$850, 0))))), "T2",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GC86" s="66"/>
      <c r="GD86" s="75"/>
      <c r="GE86" s="66"/>
      <c r="GF86" s="75"/>
      <c r="GG86" s="66"/>
      <c r="GH86" s="75"/>
      <c r="GI86" s="66"/>
      <c r="GK86" s="1" t="str" cm="1">
        <f t="array" ref="GK86">IFERROR(INDEX(Paste_Here!$B$2:$B$850, MATCH(0, COUNTIF(GK$4:GK85, Paste_Here!$B$2:$B$850) + IF(Paste_Here!$B$2:$B$850="", 1, 0), 0)), "")</f>
        <v/>
      </c>
      <c r="GL86" s="1" t="str">
        <f>IF(GK86&lt;&gt;"", INDEX(Paste_Here!$A$2:$A$850, MATCH(GK86, Paste_Here!$B$2:$B$850, 0)), "")</f>
        <v/>
      </c>
      <c r="GM86" s="1" t="str">
        <f t="shared" si="25"/>
        <v/>
      </c>
      <c r="GN86" s="1" t="str" cm="1">
        <f t="array" ref="GN86">IFERROR(INDEX($GM$5:$GM$850, MATCH(SMALL(IF($GM$5:$GM$850&lt;&gt;"", COUNTIF($GM$5:$GM$850, "&lt;"&amp;$GM$5:$GM$850)+1), ROW()-ROW($GN$5)+1), COUNTIF($GM$5:$GM$850, "&lt;"&amp;$GM$5:$GM$850)+1, 0)), "")</f>
        <v/>
      </c>
    </row>
    <row r="87" spans="1:196">
      <c r="A87" s="66"/>
      <c r="B87" s="75" t="str">
        <f t="shared" si="13"/>
        <v/>
      </c>
      <c r="C87" s="66"/>
      <c r="D87" s="75" t="str">
        <f>IFERROR(IF(AND(INDEX(Paste_Here!N$2:N$850, MATCH(B87, Paste_Here!A$2:A$850, 0)) = ""), "", IF(UPPER(INDEX(Paste_Here!N$2:N$850, MATCH(B87, Paste_Here!A$2:A$850, 0))) = "YES", "Yes", IF(UPPER(INDEX(Paste_Here!N$2:N$850, MATCH(B87, Paste_Here!A$2:A$850, 0))) = "NO", "No", ""))), "")</f>
        <v/>
      </c>
      <c r="E87" s="66"/>
      <c r="F87" s="75" t="str">
        <f t="shared" si="20"/>
        <v/>
      </c>
      <c r="G87" s="66"/>
      <c r="H87" s="75" t="str">
        <f t="shared" si="21"/>
        <v/>
      </c>
      <c r="I87" s="66"/>
      <c r="J87" s="75" t="str">
        <f t="shared" si="22"/>
        <v/>
      </c>
      <c r="K87" s="66"/>
      <c r="L87" s="75"/>
      <c r="M87" s="66"/>
      <c r="N87" s="75" t="str">
        <f>IFERROR(IF(B87&lt;&gt;"", IF(AND(INDEX(Paste_Here!AW$2:AW$850, MATCH(B87, Paste_Here!A$2:A$850, 0))&lt;&gt;"", ISNUMBER(VALUE(INDEX(Paste_Here!AW$2:AW$850, MATCH(B87, Paste_Here!A$2:A$850, 0))))), INDEX(Paste_Here!AW$2:AW$850, MATCH(B87, Paste_Here!A$2:A$850, 0)), ""), ""), "")</f>
        <v/>
      </c>
      <c r="O87" s="66"/>
      <c r="P87" s="75" t="str">
        <f>IFERROR(IF(B87&lt;&gt;"", IF(AND(INDEX(Paste_Here!AX$2:AX$850, MATCH(B87, Paste_Here!A$2:A$850, 0))&lt;&gt;"", ISNUMBER(VALUE(INDEX(Paste_Here!AX$2:AX$850, MATCH(B87, Paste_Here!A$2:A$850, 0))))), INDEX(Paste_Here!AX$2:AX$850, MATCH(B87, Paste_Here!A$2:A$850, 0)), ""), ""), "")</f>
        <v/>
      </c>
      <c r="Q87" s="66"/>
      <c r="R87" s="75" t="str">
        <f>IFERROR(IF(B87&lt;&gt;"", IF(AND(INDEX(Paste_Here!AU$2:AU$850, MATCH(B87, Paste_Here!A$2:A$850, 0))&lt;&gt;"", ISNUMBER(VALUE(INDEX(Paste_Here!AU$2:AU$850, MATCH(B87, Paste_Here!A$2:A$850, 0))))), INDEX(Paste_Here!AU$2:AU$850, MATCH(B87, Paste_Here!A$2:A$850, 0)), ""), ""), "")</f>
        <v/>
      </c>
      <c r="S87" s="66"/>
      <c r="T87" s="75" t="str">
        <f>IFERROR(IF(B87&lt;&gt;"", IF(AND(INDEX(Paste_Here!AV$2:AV$850, MATCH(B87, Paste_Here!A$2:A$850, 0))&lt;&gt;"", ISNUMBER(VALUE(INDEX(Paste_Here!AV$2:AV$850, MATCH(B87, Paste_Here!A$2:A$850, 0))))), INDEX(Paste_Here!AV$2:AV$850, MATCH(B87, Paste_Here!A$2:A$850, 0)), ""), ""), "")</f>
        <v/>
      </c>
      <c r="U87" s="66"/>
      <c r="W87" s="66"/>
      <c r="Y87" s="66"/>
      <c r="Z87" s="66"/>
      <c r="AA87" s="75" t="str">
        <f t="shared" si="14"/>
        <v/>
      </c>
      <c r="AB87" s="66"/>
      <c r="AC87" s="75"/>
      <c r="AD87" s="66"/>
      <c r="AE87" s="98"/>
      <c r="AF87" s="66"/>
      <c r="AG87" s="75"/>
      <c r="AH87" s="66"/>
      <c r="AI87" s="75" t="str">
        <f>IFERROR(IF(B87&lt;&gt;"", IF(AND(INDEX(Paste_Here!AC$2:AC$850, MATCH(B87, Paste_Here!A$2:A$850, 0))&lt;&gt;"", ISNUMBER(VALUE(INDEX(Paste_Here!AC$2:AC$850, MATCH(B87, Paste_Here!A$2:A$850, 0))))), INDEX(Paste_Here!AC$2:AC$850, MATCH(B87, Paste_Here!A$2:A$850, 0)), ""), ""), "")</f>
        <v/>
      </c>
      <c r="AJ87" s="66"/>
      <c r="AK87" s="75" t="str">
        <f>IFERROR(IF(B87&lt;&gt;"", IF(ISNUMBER(SEARCH("highrisk", LOWER(INDEX(Paste_Here!AD$2:AD$850, MATCH(B87, Paste_Here!A$2:A$850, 0))))), "High Risk", IF(ISNUMBER(SEARCH("lowrisk", LOWER(INDEX(Paste_Here!AD$2:AD$850, MATCH(B87, Paste_Here!A$2:A$850, 0))))), "Low Risk", IF(ISNUMBER(SEARCH("somerisk", LOWER(INDEX(Paste_Here!AD$2:AD$850, MATCH(B87, Paste_Here!A$2:A$850, 0))))), "Some Risk", IF(ISNUMBER(SEARCH("ot", LOWER(INDEX(Paste_Here!AD$2:AD$850, MATCH(B87, Paste_Here!A$2:A$850, 0))))), "OT", "")))), ""), "")</f>
        <v/>
      </c>
      <c r="AL87" s="66"/>
      <c r="AM87" s="75"/>
      <c r="AN87" s="66"/>
      <c r="AO87" s="75" t="str">
        <f>IFERROR(IF(B87&lt;&gt;"", IF(AND(INDEX(Paste_Here!M$2:M$850, MATCH(B87, Paste_Here!A$2:A$850, 0))&lt;&gt;"", ISNUMBER(VALUE(INDEX(Paste_Here!M$2:M$850, MATCH(B87, Paste_Here!A$2:A$850, 0))))), INDEX(Paste_Here!M$2:M$850, MATCH(B87, Paste_Here!A$2:A$850, 0)), ""), ""), "")</f>
        <v/>
      </c>
      <c r="AP87" s="66"/>
      <c r="AQ87" s="75" t="str">
        <f>IFERROR(IF(B87&lt;&gt;"", IF(ISNUMBER(SEARCH("highrisk", LOWER(INDEX(Paste_Here!N$2:N$850, MATCH(B87, Paste_Here!A$2:A$850, 0))))), "High Risk", IF(ISNUMBER(SEARCH("lowrisk", LOWER(INDEX(Paste_Here!N$2:N$850, MATCH(B87, Paste_Here!A$2:A$850, 0))))), "Low Risk", IF(ISNUMBER(SEARCH("somerisk", LOWER(INDEX(Paste_Here!N$2:N$850, MATCH(B87, Paste_Here!A$2:A$850, 0))))), "Some Risk", IF(ISNUMBER(SEARCH("ot", LOWER(INDEX(Paste_Here!N$2:N$850, MATCH(B87, Paste_Here!A$2:A$850, 0))))), "OT", "")))), ""), "")</f>
        <v/>
      </c>
      <c r="AT87" s="66"/>
      <c r="AU87" s="103"/>
      <c r="AV87" s="66"/>
      <c r="AW87" s="66"/>
      <c r="AX87" s="75" t="str">
        <f t="shared" si="15"/>
        <v/>
      </c>
      <c r="AY87" s="66"/>
      <c r="AZ87" s="75"/>
      <c r="BA87" s="66"/>
      <c r="BB87" s="75"/>
      <c r="BC87" s="66"/>
      <c r="BD87" s="75"/>
      <c r="BE87" s="66"/>
      <c r="BF87" s="75" t="str">
        <f>IFERROR(IF(B87&lt;&gt;"", IF(AND(INDEX(Paste_Here!AE$2:AE$850, MATCH(B87, Paste_Here!A$2:A$850, 0))&lt;&gt;"", ISNUMBER(VALUE(INDEX(Paste_Here!AE$2:AE$850, MATCH(B87, Paste_Here!A$2:A$850, 0))))), INDEX(Paste_Here!AE$2:AE$850, MATCH(B87, Paste_Here!A$2:A$850, 0)), ""), ""), "")</f>
        <v/>
      </c>
      <c r="BG87" s="66"/>
      <c r="BH87" s="75" t="str">
        <f>IFERROR(IF(B87&lt;&gt;"", IF(ISNUMBER(SEARCH("highrisk", LOWER(INDEX(Paste_Here!AF$2:AF$850, MATCH(B87, Paste_Here!A$2:A$850, 0))))), "High Risk", IF(ISNUMBER(SEARCH("lowrisk", LOWER(INDEX(Paste_Here!AF$2:AF$850, MATCH(B87, Paste_Here!A$2:A$850, 0))))), "Low Risk", IF(ISNUMBER(SEARCH("somerisk", LOWER(INDEX(Paste_Here!AF$2:AF$850, MATCH(B87, Paste_Here!A$2:A$850, 0))))), "Some Risk", IF(ISNUMBER(SEARCH("ot", LOWER(INDEX(Paste_Here!AF$2:AF$850, MATCH(B87, Paste_Here!A$2:A$850, 0))))), "OT", "")))), ""), "")</f>
        <v/>
      </c>
      <c r="BI87" s="66"/>
      <c r="BJ87" s="75"/>
      <c r="BK87" s="66"/>
      <c r="BL87" s="75" t="str">
        <f>IFERROR(IF(B87&lt;&gt;"", IF(AND(INDEX(Paste_Here!O$2:O$850, MATCH(B87, Paste_Here!A$2:A$850, 0))&lt;&gt;"", ISNUMBER(VALUE(INDEX(Paste_Here!O$2:O$850, MATCH(B87, Paste_Here!A$2:A$850, 0))))), INDEX(Paste_Here!O$2:O$850, MATCH(B87, Paste_Here!A$2:A$850, 0)), ""), ""), "")</f>
        <v/>
      </c>
      <c r="BM87" s="66"/>
      <c r="BN87" s="75" t="str">
        <f>IFERROR(IF(B87&lt;&gt;"", IF(ISNUMBER(SEARCH("highrisk", LOWER(INDEX(Paste_Here!P$2:P$850, MATCH(B87, Paste_Here!A$2:A$850, 0))))), "High Risk", IF(ISNUMBER(SEARCH("lowrisk", LOWER(INDEX(Paste_Here!P$2:P$850, MATCH(B87, Paste_Here!A$2:A$850, 0))))), "Low Risk", IF(ISNUMBER(SEARCH("somerisk", LOWER(INDEX(Paste_Here!P$2:P$850, MATCH(B87, Paste_Here!A$2:A$850, 0))))), "Some Risk", IF(ISNUMBER(SEARCH("ot", LOWER(INDEX(Paste_Here!P$2:P$850, MATCH(B87, Paste_Here!A$2:A$850, 0))))), "OT", "")))), ""), "")</f>
        <v/>
      </c>
      <c r="BQ87" s="66"/>
      <c r="BR87" s="75"/>
      <c r="BS87" s="66"/>
      <c r="BT87" s="66"/>
      <c r="BU87" s="75" t="str">
        <f t="shared" si="16"/>
        <v/>
      </c>
      <c r="BV87" s="66"/>
      <c r="BW87" s="75"/>
      <c r="BX87" s="66"/>
      <c r="BY87" s="75"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BZ87" s="66"/>
      <c r="CA87" s="75"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CB87" s="66"/>
      <c r="CC87" s="75"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CD87" s="66"/>
      <c r="CE87" s="75"/>
      <c r="CF87" s="66"/>
      <c r="CK87" s="75"/>
      <c r="CL87" s="66"/>
      <c r="CM87" s="75"/>
      <c r="CN87" s="66"/>
      <c r="CO87" s="75"/>
      <c r="CP87" s="66"/>
      <c r="CQ87" s="66"/>
      <c r="CR87" s="75" t="str">
        <f t="shared" si="17"/>
        <v/>
      </c>
      <c r="CS87" s="66"/>
      <c r="CT87" s="75"/>
      <c r="CU87" s="66"/>
      <c r="CV87" s="75"/>
      <c r="CW87" s="66"/>
      <c r="CX87" s="75"/>
      <c r="CY87" s="66"/>
      <c r="CZ87" s="75"/>
      <c r="DA87" s="66"/>
      <c r="DB87" s="75" t="str">
        <f>IFERROR(IF(B87&lt;&gt;"", IF(AND(INDEX(Paste_Here!AK$2:AK$850, MATCH(B87, Paste_Here!A$2:A$850, 0))&lt;&gt;"", ISNUMBER(VALUE(INDEX(Paste_Here!AK$2:AK$850, MATCH(B87, Paste_Here!A$2:A$850, 0))))), INDEX(Paste_Here!AK$2:AK$850, MATCH(B87, Paste_Here!A$2:A$850, 0)), ""), ""), "")</f>
        <v/>
      </c>
      <c r="DC87" s="66"/>
      <c r="DD87" s="75" t="str">
        <f>IFERROR(IF(B87&lt;&gt;"", IF(ISNUMBER(SEARCH("highrisk", LOWER(INDEX(Paste_Here!AL$2:AL$850, MATCH(B87, Paste_Here!A$2:A$850, 0))))), "High Risk", IF(ISNUMBER(SEARCH("lowrisk", LOWER(INDEX(Paste_Here!AL$2:AL$850, MATCH(B87, Paste_Here!A$2:A$850, 0))))), "Low Risk", IF(ISNUMBER(SEARCH("somerisk", LOWER(INDEX(Paste_Here!AL$2:AL$850, MATCH(B87, Paste_Here!A$2:A$850, 0))))), "Some Risk", IF(ISNUMBER(SEARCH("ot", LOWER(INDEX(Paste_Here!AL$2:AL$850, MATCH(B87, Paste_Here!A$2:A$850, 0))))), "OT", "")))), ""), "")</f>
        <v/>
      </c>
      <c r="DE87" s="66"/>
      <c r="DF87" s="75" t="str">
        <f>IFERROR(IF(B87&lt;&gt;"", IF(AND(INDEX(Paste_Here!AM$2:AM$850, MATCH(B87, Paste_Here!A$2:A$850, 0))&lt;&gt;"", ISNUMBER(VALUE(INDEX(Paste_Here!AM$2:AM$850, MATCH(B87, Paste_Here!A$2:A$850, 0))))), INDEX(Paste_Here!AM$2:AM$850, MATCH(B87, Paste_Here!A$2:A$850, 0)), ""), ""), "")</f>
        <v/>
      </c>
      <c r="DG87" s="66"/>
      <c r="DH87" s="75" t="str">
        <f>IFERROR(IF(B87&lt;&gt;"", IF(ISNUMBER(SEARCH("highrisk", LOWER(INDEX(Paste_Here!AN$2:AN$850, MATCH(B87, Paste_Here!A$2:A$850, 0))))), "High Risk", IF(ISNUMBER(SEARCH("lowrisk", LOWER(INDEX(Paste_Here!AN$2:AN$850, MATCH(B87, Paste_Here!A$2:A$850, 0))))), "Low Risk", IF(ISNUMBER(SEARCH("somerisk", LOWER(INDEX(Paste_Here!AN$2:AN$850, MATCH(B87, Paste_Here!A$2:A$850, 0))))), "Some Risk", IF(ISNUMBER(SEARCH("ot", LOWER(INDEX(Paste_Here!AN$2:AN$850, MATCH(B87, Paste_Here!A$2:A$850, 0))))), "OT", "")))), ""), "")</f>
        <v/>
      </c>
      <c r="DI87" s="66"/>
      <c r="DJ87" s="66"/>
      <c r="DK87" s="75" t="str">
        <f t="shared" si="18"/>
        <v/>
      </c>
      <c r="DL87" s="66"/>
      <c r="DM87" s="75" t="str">
        <f>IFERROR(IF(B87&lt;&gt;"", IF(AND(INDEX(Paste_Here!Q$2:Q$850, MATCH(B87, Paste_Here!A$2:A$850, 0))&lt;&gt;"", ISNUMBER(VALUE(INDEX(Paste_Here!Q$2:Q$850, MATCH(B87, Paste_Here!A$2:A$850, 0))))), INDEX(Paste_Here!Q$2:Q$850, MATCH(B87, Paste_Here!A$2:A$850, 0)), ""), ""), "")</f>
        <v/>
      </c>
      <c r="DN87" s="66"/>
      <c r="DO87" s="75" t="str">
        <f>IFERROR(IF(B87&lt;&gt;"", IF(ISNUMBER(SEARCH("highrisk", LOWER(INDEX(Paste_Here!R$2:R$850, MATCH(B87, Paste_Here!A$2:A$850, 0))))), "High Risk", IF(ISNUMBER(SEARCH("lowrisk", LOWER(INDEX(Paste_Here!R$2:R$850, MATCH(B87, Paste_Here!A$2:A$850, 0))))), "Low Risk", IF(ISNUMBER(SEARCH("somerisk", LOWER(INDEX(Paste_Here!R$2:R$850, MATCH(B87, Paste_Here!A$2:A$850, 0))))), "Some Risk", IF(ISNUMBER(SEARCH("ot", LOWER(INDEX(Paste_Here!R$2:R$850, MATCH(B87, Paste_Here!A$2:A$850, 0))))), "OT", "")))), ""), "")</f>
        <v/>
      </c>
      <c r="DP87" s="66"/>
      <c r="DQ87" s="93" t="str">
        <f>IFERROR(IF(B87&lt;&gt;"", IF(AND(INDEX(Paste_Here!S$2:S$850, MATCH(B87, Paste_Here!A$2:A$850, 0))&lt;&gt;"", ISNUMBER(VALUE(INDEX(Paste_Here!S$2:S$850, MATCH(B87, Paste_Here!A$2:A$850, 0))))), INDEX(Paste_Here!S$2:S$850, MATCH(B87, Paste_Here!A$2:A$850, 0)), ""), ""), "")</f>
        <v/>
      </c>
      <c r="DR87" s="66"/>
      <c r="DS87" s="75"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IF(ISNUMBER(SEARCH("ot", LOWER(INDEX(Paste_Here!T$2:T$850, MATCH(B87, Paste_Here!A$2:A$850, 0))))), "OT", "")))), ""), "")</f>
        <v/>
      </c>
      <c r="DT87" s="66"/>
      <c r="DU87" s="75" t="str">
        <f>IFERROR(IF(B87&lt;&gt;"", IF(AND(INDEX(Paste_Here!U$2:U$850, MATCH(B87, Paste_Here!A$2:A$850, 0))&lt;&gt;"", ISNUMBER(VALUE(INDEX(Paste_Here!U$2:U$850, MATCH(B87, Paste_Here!A$2:A$850, 0))))), INDEX(Paste_Here!U$2:U$850, MATCH(B87, Paste_Here!A$2:A$850, 0)), ""), ""), "")</f>
        <v/>
      </c>
      <c r="DV87" s="66"/>
      <c r="DW87" s="93" t="str">
        <f>IFERROR(IF(B87&lt;&gt;"", IF(ISNUMBER(SEARCH("highrisk", LOWER(INDEX(Paste_Here!V$2:V$850, MATCH(B87, Paste_Here!A$2:A$850, 0))))), "High Risk", IF(ISNUMBER(SEARCH("lowrisk", LOWER(INDEX(Paste_Here!V$2:V$850, MATCH(B87, Paste_Here!A$2:A$850, 0))))), "Low Risk", IF(ISNUMBER(SEARCH("somerisk", LOWER(INDEX(Paste_Here!V$2:V$850, MATCH(B87, Paste_Here!A$2:A$850, 0))))), "Some Risk", IF(ISNUMBER(SEARCH("ot", LOWER(INDEX(Paste_Here!V$2:V$850, MATCH(B87, Paste_Here!A$2:A$850, 0))))), "OT", "")))), ""), "")</f>
        <v/>
      </c>
      <c r="DX87" s="66"/>
      <c r="DY87" s="75" t="str">
        <f>IFERROR(IF(B87&lt;&gt;"", IF(AND(INDEX(Paste_Here!W$2:W$850, MATCH(B87, Paste_Here!A$2:A$850, 0))&lt;&gt;"", ISNUMBER(VALUE(INDEX(Paste_Here!W$2:W$850, MATCH(B87, Paste_Here!A$2:A$850, 0))))), INDEX(Paste_Here!W$2:W$850, MATCH(B87, Paste_Here!A$2:A$850, 0)), ""), ""), "")</f>
        <v/>
      </c>
      <c r="DZ87" s="66"/>
      <c r="EA87" s="75" t="str">
        <f>IFERROR(IF(B87&lt;&gt;"", IF(ISNUMBER(SEARCH("highrisk", LOWER(INDEX(Paste_Here!X$2:X$850, MATCH(B87, Paste_Here!A$2:A$850, 0))))), "High Risk", IF(ISNUMBER(SEARCH("lowrisk", LOWER(INDEX(Paste_Here!X$2:X$850, MATCH(B87, Paste_Here!A$2:A$850, 0))))), "Low Risk", IF(ISNUMBER(SEARCH("somerisk", LOWER(INDEX(Paste_Here!X$2:X$850, MATCH(B87, Paste_Here!A$2:A$850, 0))))), "Some Risk", IF(ISNUMBER(SEARCH("ot", LOWER(INDEX(Paste_Here!X$2:X$850, MATCH(B87, Paste_Here!A$2:A$850, 0))))), "OT", "")))), ""), "")</f>
        <v/>
      </c>
      <c r="EB87" s="66"/>
      <c r="EC87" s="66"/>
      <c r="ED87" s="75" t="str">
        <f t="shared" si="23"/>
        <v/>
      </c>
      <c r="EE87" s="66"/>
      <c r="EF87" s="75" t="str">
        <f>IFERROR(IF(B87&lt;&gt;"", IF(AND(INDEX(Paste_Here!AO$2:AO$850, MATCH(B87, Paste_Here!A$2:A$850, 0))&lt;&gt;"", ISNUMBER(VALUE(INDEX(Paste_Here!AO$2:AO$850, MATCH(B87, Paste_Here!A$2:A$850, 0))))), INDEX(Paste_Here!AO$2:AO$850, MATCH(B87, Paste_Here!A$2:A$850, 0)), ""), ""), "")</f>
        <v/>
      </c>
      <c r="EG87" s="66"/>
      <c r="EH87" s="75" t="str">
        <f>IFERROR(IF(B87&lt;&gt;"", IF(ISNUMBER(SEARCH("highrisk", LOWER(INDEX(Paste_Here!AP$2:AP$850, MATCH(B87, Paste_Here!A$2:A$850, 0))))), "High Risk", IF(ISNUMBER(SEARCH("lowrisk", LOWER(INDEX(Paste_Here!AP$2:AP$850, MATCH(B87, Paste_Here!A$2:A$850, 0))))), "Low Risk", IF(ISNUMBER(SEARCH("somerisk", LOWER(INDEX(Paste_Here!AP$2:AP$850, MATCH(B87, Paste_Here!A$2:A$850, 0))))), "Some Risk", IF(ISNUMBER(SEARCH("ot", LOWER(INDEX(Paste_Here!AP$2:AP$850, MATCH(B87, Paste_Here!A$2:A$850, 0))))), "OT", "")))), ""), "")</f>
        <v/>
      </c>
      <c r="EI87" s="66"/>
      <c r="EJ87" s="93"/>
      <c r="EK87" s="66"/>
      <c r="EL87" s="75" t="str">
        <f>IFERROR(IF(B87&lt;&gt;"", IF(AND(INDEX(Paste_Here!AQ$2:AQ$850, MATCH(B87, Paste_Here!A$2:A$850, 0))&lt;&gt;"", ISNUMBER(VALUE(INDEX(Paste_Here!AQ$2:AQ$850, MATCH(B87, Paste_Here!A$2:A$850, 0))))), INDEX(Paste_Here!AQ$2:AQ$850, MATCH(B87, Paste_Here!A$2:A$850, 0)), ""), ""), "")</f>
        <v/>
      </c>
      <c r="EM87" s="66"/>
      <c r="EN87" s="75" t="str">
        <f>IFERROR(IF(B87&lt;&gt;"", IF(ISNUMBER(SEARCH("highrisk", LOWER(INDEX(Paste_Here!AR$2:AR$850, MATCH(B87, Paste_Here!A$2:A$850, 0))))), "High Risk", IF(ISNUMBER(SEARCH("lowrisk", LOWER(INDEX(Paste_Here!AR$2:AR$850, MATCH(B87, Paste_Here!A$2:A$850, 0))))), "Low Risk", IF(ISNUMBER(SEARCH("somerisk", LOWER(INDEX(Paste_Here!AR$2:AR$850, MATCH(B87, Paste_Here!A$2:A$850, 0))))), "Some Risk", IF(ISNUMBER(SEARCH("ot", LOWER(INDEX(Paste_Here!AR$2:AR$850, MATCH(B87, Paste_Here!A$2:A$850, 0))))), "OT", "")))), ""), "")</f>
        <v/>
      </c>
      <c r="EO87" s="66"/>
      <c r="EP87" s="93"/>
      <c r="EQ87" s="66"/>
      <c r="ER87" s="75"/>
      <c r="ES87" s="66"/>
      <c r="ET87" s="75"/>
      <c r="EU87" s="66"/>
      <c r="EV87" s="66"/>
      <c r="EW87" s="75" t="str">
        <f t="shared" si="24"/>
        <v/>
      </c>
      <c r="EX87" s="66"/>
      <c r="EY87" s="75" t="str">
        <f>IFERROR(IF(B87&lt;&gt;"", IF(AND(INDEX(Paste_Here!Y$2:Y$850, MATCH(B87, Paste_Here!A$2:A$850, 0))&lt;&gt;"", ISNUMBER(VALUE(INDEX(Paste_Here!Y$2:Y$850, MATCH(B87, Paste_Here!A$2:A$850, 0))))), INDEX(Paste_Here!Y$2:Y$850, MATCH(B87, Paste_Here!A$2:A$850, 0)), ""), ""), "")</f>
        <v/>
      </c>
      <c r="EZ87" s="66"/>
      <c r="FA87" s="75" t="str">
        <f>IFERROR(IF(B87&lt;&gt;"", IF(ISNUMBER(SEARCH("highrisk", LOWER(INDEX(Paste_Here!Z$2:Z$850, MATCH(B87, Paste_Here!A$2:A$850, 0))))), "High Risk", IF(ISNUMBER(SEARCH("lowrisk", LOWER(INDEX(Paste_Here!Z$2:Z$850, MATCH(B87, Paste_Here!A$2:A$850, 0))))), "Low Risk", IF(ISNUMBER(SEARCH("somerisk", LOWER(INDEX(Paste_Here!Z$2:Z$850, MATCH(B87, Paste_Here!A$2:A$850, 0))))), "Some Risk", IF(ISNUMBER(SEARCH("ot", LOWER(INDEX(Paste_Here!Z$2:Z$850, MATCH(B87, Paste_Here!A$2:A$850, 0))))), "OT", "")))), ""), "")</f>
        <v/>
      </c>
      <c r="FB87" s="66"/>
      <c r="FC87" s="93"/>
      <c r="FD87" s="66"/>
      <c r="FE87" s="75" t="str">
        <f>IFERROR(IF(B87&lt;&gt;"", IF(AND(INDEX(Paste_Here!AA$2:AA$850, MATCH(B87, Paste_Here!A$2:A$850, 0))&lt;&gt;"", ISNUMBER(VALUE(INDEX(Paste_Here!AA$2:AA$850, MATCH(B87, Paste_Here!A$2:A$850, 0))))), INDEX(Paste_Here!AA$2:AA$850, MATCH(B87, Paste_Here!A$2:A$850, 0)), ""), ""), "")</f>
        <v/>
      </c>
      <c r="FF87" s="66"/>
      <c r="FG87" s="75" t="str">
        <f>IFERROR(IF(B87&lt;&gt;"", IF(ISNUMBER(SEARCH("highrisk", LOWER(INDEX(Paste_Here!AB$2:AB$850, MATCH(B87, Paste_Here!A$2:A$850, 0))))), "High Risk", IF(ISNUMBER(SEARCH("lowrisk", LOWER(INDEX(Paste_Here!AB$2:AB$850, MATCH(B87, Paste_Here!A$2:A$850, 0))))), "Low Risk", IF(ISNUMBER(SEARCH("somerisk", LOWER(INDEX(Paste_Here!AB$2:AB$850, MATCH(B87, Paste_Here!A$2:A$850, 0))))), "Some Risk", IF(ISNUMBER(SEARCH("ot", LOWER(INDEX(Paste_Here!AB$2:AB$850, MATCH(B87, Paste_Here!A$2:A$850, 0))))), "OT", "")))), ""), "")</f>
        <v/>
      </c>
      <c r="FH87" s="66"/>
      <c r="FI87" s="93"/>
      <c r="FJ87" s="66"/>
      <c r="FK87" s="75"/>
      <c r="FL87" s="66"/>
      <c r="FM87" s="75"/>
      <c r="FN87" s="66"/>
      <c r="FO87" s="66"/>
      <c r="FP87" s="75" t="str">
        <f t="shared" si="19"/>
        <v/>
      </c>
      <c r="FQ87" s="66"/>
      <c r="FR87" s="75" t="str">
        <f>IFERROR(IF(B87&lt;&gt;"", IF(ISNUMBER(SEARCH("s", LOWER(INDEX(Paste_Here!L$2:L$850, MATCH(B87, Paste_Here!A$2:A$850, 0))))), "Yes", IF(INDEX(Paste_Here!L$2:L$850, MATCH(B87, Paste_Here!A$2:A$850, 0))&lt;&gt;"", "No", "")), ""), "")</f>
        <v/>
      </c>
      <c r="FS87" s="66"/>
      <c r="FT87" s="75" t="str">
        <f>IFERROR(IF(B87&lt;&gt;"", IF(ISNUMBER(SEARCH("yes", LOWER(INDEX(Paste_Here!F$2:F$850, MATCH(B87, Paste_Here!A$2:A$850, 0))))), "Yes", IF(ISNUMBER(SEARCH("no", LOWER(INDEX(Paste_Here!F$2:F$850, MATCH(B87, Paste_Here!A$2:A$850, 0))))), "No", "")), ""), "")</f>
        <v/>
      </c>
      <c r="FU87" s="66"/>
      <c r="FV87" s="75" t="str">
        <f>IFERROR(IF(B87&lt;&gt;"", IF(ISNUMBER(SEARCH("english language learner", LOWER(INDEX(Paste_Here!C$2:C$850, MATCH(B87, Paste_Here!A$2:A$850, 0))))), "Yes", ""), ""), "")</f>
        <v/>
      </c>
      <c r="FW87" s="66"/>
      <c r="FX87" s="75" t="str">
        <f>IFERROR(IF(B87&lt;&gt;"", IF(OR(ISNUMBER(SEARCH("b", LOWER(INDEX(Paste_Here!J$2:J$850, MATCH(B87, Paste_Here!A$2:A$850, 0))))), ISNUMBER(SEARCH("h", LOWER(INDEX(Paste_Here!J$2:J$850, MATCH(B87, Paste_Here!A$2:A$850, 0))))), ISNUMBER(SEARCH("i", LOWER(INDEX(Paste_Here!J$2:J$850, MATCH(B87, Paste_Here!A$2:A$850, 0)))))), "Yes", IF(INDEX(Paste_Here!J$2:J$850, MATCH(B87, Paste_Here!A$2:A$850, 0))&lt;&gt;"", "No", "")), ""), "")</f>
        <v/>
      </c>
      <c r="FY87" s="66"/>
      <c r="FZ87" s="75" t="str">
        <f>IFERROR(IF(B87&lt;&gt;"", IF(ISNUMBER(SEARCH("yes", LOWER(INDEX(Paste_Here!K$2:K$850, MATCH(B87, Paste_Here!A$2:A$850, 0))))), "Yes", IF(ISNUMBER(SEARCH("no", LOWER(INDEX(Paste_Here!K$2:K$850, MATCH(B87, Paste_Here!A$2:A$850, 0))))), "No", "")), ""), "")</f>
        <v/>
      </c>
      <c r="GA87" s="66"/>
      <c r="GB87" s="75" t="str">
        <f>IFERROR(IF(B87&lt;&gt;"", IF(ISNUMBER(SEARCH("transitional 2", LOWER(INDEX(Paste_Here!C$2:C$850, MATCH(B87, Paste_Here!A$2:A$850, 0))))), "T2",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GC87" s="66"/>
      <c r="GD87" s="75"/>
      <c r="GE87" s="66"/>
      <c r="GF87" s="75"/>
      <c r="GG87" s="66"/>
      <c r="GH87" s="75"/>
      <c r="GI87" s="66"/>
      <c r="GK87" s="1" t="str" cm="1">
        <f t="array" ref="GK87">IFERROR(INDEX(Paste_Here!$B$2:$B$850, MATCH(0, COUNTIF(GK$4:GK86, Paste_Here!$B$2:$B$850) + IF(Paste_Here!$B$2:$B$850="", 1, 0), 0)), "")</f>
        <v/>
      </c>
      <c r="GL87" s="1" t="str">
        <f>IF(GK87&lt;&gt;"", INDEX(Paste_Here!$A$2:$A$850, MATCH(GK87, Paste_Here!$B$2:$B$850, 0)), "")</f>
        <v/>
      </c>
      <c r="GM87" s="1" t="str">
        <f t="shared" si="25"/>
        <v/>
      </c>
      <c r="GN87" s="1" t="str" cm="1">
        <f t="array" ref="GN87">IFERROR(INDEX($GM$5:$GM$850, MATCH(SMALL(IF($GM$5:$GM$850&lt;&gt;"", COUNTIF($GM$5:$GM$850, "&lt;"&amp;$GM$5:$GM$850)+1), ROW()-ROW($GN$5)+1), COUNTIF($GM$5:$GM$850, "&lt;"&amp;$GM$5:$GM$850)+1, 0)), "")</f>
        <v/>
      </c>
    </row>
    <row r="88" spans="1:196">
      <c r="A88" s="66"/>
      <c r="B88" s="75" t="str">
        <f t="shared" si="13"/>
        <v/>
      </c>
      <c r="C88" s="66"/>
      <c r="D88" s="75" t="str">
        <f>IFERROR(IF(AND(INDEX(Paste_Here!N$2:N$850, MATCH(B88, Paste_Here!A$2:A$850, 0)) = ""), "", IF(UPPER(INDEX(Paste_Here!N$2:N$850, MATCH(B88, Paste_Here!A$2:A$850, 0))) = "YES", "Yes", IF(UPPER(INDEX(Paste_Here!N$2:N$850, MATCH(B88, Paste_Here!A$2:A$850, 0))) = "NO", "No", ""))), "")</f>
        <v/>
      </c>
      <c r="E88" s="66"/>
      <c r="F88" s="75" t="str">
        <f t="shared" si="20"/>
        <v/>
      </c>
      <c r="G88" s="66"/>
      <c r="H88" s="75" t="str">
        <f t="shared" si="21"/>
        <v/>
      </c>
      <c r="I88" s="66"/>
      <c r="J88" s="75" t="str">
        <f t="shared" si="22"/>
        <v/>
      </c>
      <c r="K88" s="66"/>
      <c r="L88" s="75"/>
      <c r="M88" s="66"/>
      <c r="N88" s="75" t="str">
        <f>IFERROR(IF(B88&lt;&gt;"", IF(AND(INDEX(Paste_Here!AW$2:AW$850, MATCH(B88, Paste_Here!A$2:A$850, 0))&lt;&gt;"", ISNUMBER(VALUE(INDEX(Paste_Here!AW$2:AW$850, MATCH(B88, Paste_Here!A$2:A$850, 0))))), INDEX(Paste_Here!AW$2:AW$850, MATCH(B88, Paste_Here!A$2:A$850, 0)), ""), ""), "")</f>
        <v/>
      </c>
      <c r="O88" s="66"/>
      <c r="P88" s="75" t="str">
        <f>IFERROR(IF(B88&lt;&gt;"", IF(AND(INDEX(Paste_Here!AX$2:AX$850, MATCH(B88, Paste_Here!A$2:A$850, 0))&lt;&gt;"", ISNUMBER(VALUE(INDEX(Paste_Here!AX$2:AX$850, MATCH(B88, Paste_Here!A$2:A$850, 0))))), INDEX(Paste_Here!AX$2:AX$850, MATCH(B88, Paste_Here!A$2:A$850, 0)), ""), ""), "")</f>
        <v/>
      </c>
      <c r="Q88" s="66"/>
      <c r="R88" s="75" t="str">
        <f>IFERROR(IF(B88&lt;&gt;"", IF(AND(INDEX(Paste_Here!AU$2:AU$850, MATCH(B88, Paste_Here!A$2:A$850, 0))&lt;&gt;"", ISNUMBER(VALUE(INDEX(Paste_Here!AU$2:AU$850, MATCH(B88, Paste_Here!A$2:A$850, 0))))), INDEX(Paste_Here!AU$2:AU$850, MATCH(B88, Paste_Here!A$2:A$850, 0)), ""), ""), "")</f>
        <v/>
      </c>
      <c r="S88" s="66"/>
      <c r="T88" s="75" t="str">
        <f>IFERROR(IF(B88&lt;&gt;"", IF(AND(INDEX(Paste_Here!AV$2:AV$850, MATCH(B88, Paste_Here!A$2:A$850, 0))&lt;&gt;"", ISNUMBER(VALUE(INDEX(Paste_Here!AV$2:AV$850, MATCH(B88, Paste_Here!A$2:A$850, 0))))), INDEX(Paste_Here!AV$2:AV$850, MATCH(B88, Paste_Here!A$2:A$850, 0)), ""), ""), "")</f>
        <v/>
      </c>
      <c r="U88" s="66"/>
      <c r="W88" s="66"/>
      <c r="Y88" s="66"/>
      <c r="Z88" s="66"/>
      <c r="AA88" s="75" t="str">
        <f t="shared" si="14"/>
        <v/>
      </c>
      <c r="AB88" s="66"/>
      <c r="AC88" s="75"/>
      <c r="AD88" s="66"/>
      <c r="AE88" s="98"/>
      <c r="AF88" s="66"/>
      <c r="AG88" s="75"/>
      <c r="AH88" s="66"/>
      <c r="AI88" s="75" t="str">
        <f>IFERROR(IF(B88&lt;&gt;"", IF(AND(INDEX(Paste_Here!AC$2:AC$850, MATCH(B88, Paste_Here!A$2:A$850, 0))&lt;&gt;"", ISNUMBER(VALUE(INDEX(Paste_Here!AC$2:AC$850, MATCH(B88, Paste_Here!A$2:A$850, 0))))), INDEX(Paste_Here!AC$2:AC$850, MATCH(B88, Paste_Here!A$2:A$850, 0)), ""), ""), "")</f>
        <v/>
      </c>
      <c r="AJ88" s="66"/>
      <c r="AK88" s="75" t="str">
        <f>IFERROR(IF(B88&lt;&gt;"", IF(ISNUMBER(SEARCH("highrisk", LOWER(INDEX(Paste_Here!AD$2:AD$850, MATCH(B88, Paste_Here!A$2:A$850, 0))))), "High Risk", IF(ISNUMBER(SEARCH("lowrisk", LOWER(INDEX(Paste_Here!AD$2:AD$850, MATCH(B88, Paste_Here!A$2:A$850, 0))))), "Low Risk", IF(ISNUMBER(SEARCH("somerisk", LOWER(INDEX(Paste_Here!AD$2:AD$850, MATCH(B88, Paste_Here!A$2:A$850, 0))))), "Some Risk", IF(ISNUMBER(SEARCH("ot", LOWER(INDEX(Paste_Here!AD$2:AD$850, MATCH(B88, Paste_Here!A$2:A$850, 0))))), "OT", "")))), ""), "")</f>
        <v/>
      </c>
      <c r="AL88" s="66"/>
      <c r="AM88" s="75"/>
      <c r="AN88" s="66"/>
      <c r="AO88" s="75" t="str">
        <f>IFERROR(IF(B88&lt;&gt;"", IF(AND(INDEX(Paste_Here!M$2:M$850, MATCH(B88, Paste_Here!A$2:A$850, 0))&lt;&gt;"", ISNUMBER(VALUE(INDEX(Paste_Here!M$2:M$850, MATCH(B88, Paste_Here!A$2:A$850, 0))))), INDEX(Paste_Here!M$2:M$850, MATCH(B88, Paste_Here!A$2:A$850, 0)), ""), ""), "")</f>
        <v/>
      </c>
      <c r="AP88" s="66"/>
      <c r="AQ88" s="75" t="str">
        <f>IFERROR(IF(B88&lt;&gt;"", IF(ISNUMBER(SEARCH("highrisk", LOWER(INDEX(Paste_Here!N$2:N$850, MATCH(B88, Paste_Here!A$2:A$850, 0))))), "High Risk", IF(ISNUMBER(SEARCH("lowrisk", LOWER(INDEX(Paste_Here!N$2:N$850, MATCH(B88, Paste_Here!A$2:A$850, 0))))), "Low Risk", IF(ISNUMBER(SEARCH("somerisk", LOWER(INDEX(Paste_Here!N$2:N$850, MATCH(B88, Paste_Here!A$2:A$850, 0))))), "Some Risk", IF(ISNUMBER(SEARCH("ot", LOWER(INDEX(Paste_Here!N$2:N$850, MATCH(B88, Paste_Here!A$2:A$850, 0))))), "OT", "")))), ""), "")</f>
        <v/>
      </c>
      <c r="AT88" s="66"/>
      <c r="AU88" s="103"/>
      <c r="AV88" s="66"/>
      <c r="AW88" s="66"/>
      <c r="AX88" s="75" t="str">
        <f t="shared" si="15"/>
        <v/>
      </c>
      <c r="AY88" s="66"/>
      <c r="AZ88" s="75"/>
      <c r="BA88" s="66"/>
      <c r="BB88" s="75"/>
      <c r="BC88" s="66"/>
      <c r="BD88" s="75"/>
      <c r="BE88" s="66"/>
      <c r="BF88" s="75" t="str">
        <f>IFERROR(IF(B88&lt;&gt;"", IF(AND(INDEX(Paste_Here!AE$2:AE$850, MATCH(B88, Paste_Here!A$2:A$850, 0))&lt;&gt;"", ISNUMBER(VALUE(INDEX(Paste_Here!AE$2:AE$850, MATCH(B88, Paste_Here!A$2:A$850, 0))))), INDEX(Paste_Here!AE$2:AE$850, MATCH(B88, Paste_Here!A$2:A$850, 0)), ""), ""), "")</f>
        <v/>
      </c>
      <c r="BG88" s="66"/>
      <c r="BH88" s="75" t="str">
        <f>IFERROR(IF(B88&lt;&gt;"", IF(ISNUMBER(SEARCH("highrisk", LOWER(INDEX(Paste_Here!AF$2:AF$850, MATCH(B88, Paste_Here!A$2:A$850, 0))))), "High Risk", IF(ISNUMBER(SEARCH("lowrisk", LOWER(INDEX(Paste_Here!AF$2:AF$850, MATCH(B88, Paste_Here!A$2:A$850, 0))))), "Low Risk", IF(ISNUMBER(SEARCH("somerisk", LOWER(INDEX(Paste_Here!AF$2:AF$850, MATCH(B88, Paste_Here!A$2:A$850, 0))))), "Some Risk", IF(ISNUMBER(SEARCH("ot", LOWER(INDEX(Paste_Here!AF$2:AF$850, MATCH(B88, Paste_Here!A$2:A$850, 0))))), "OT", "")))), ""), "")</f>
        <v/>
      </c>
      <c r="BI88" s="66"/>
      <c r="BJ88" s="75"/>
      <c r="BK88" s="66"/>
      <c r="BL88" s="75" t="str">
        <f>IFERROR(IF(B88&lt;&gt;"", IF(AND(INDEX(Paste_Here!O$2:O$850, MATCH(B88, Paste_Here!A$2:A$850, 0))&lt;&gt;"", ISNUMBER(VALUE(INDEX(Paste_Here!O$2:O$850, MATCH(B88, Paste_Here!A$2:A$850, 0))))), INDEX(Paste_Here!O$2:O$850, MATCH(B88, Paste_Here!A$2:A$850, 0)), ""), ""), "")</f>
        <v/>
      </c>
      <c r="BM88" s="66"/>
      <c r="BN88" s="75" t="str">
        <f>IFERROR(IF(B88&lt;&gt;"", IF(ISNUMBER(SEARCH("highrisk", LOWER(INDEX(Paste_Here!P$2:P$850, MATCH(B88, Paste_Here!A$2:A$850, 0))))), "High Risk", IF(ISNUMBER(SEARCH("lowrisk", LOWER(INDEX(Paste_Here!P$2:P$850, MATCH(B88, Paste_Here!A$2:A$850, 0))))), "Low Risk", IF(ISNUMBER(SEARCH("somerisk", LOWER(INDEX(Paste_Here!P$2:P$850, MATCH(B88, Paste_Here!A$2:A$850, 0))))), "Some Risk", IF(ISNUMBER(SEARCH("ot", LOWER(INDEX(Paste_Here!P$2:P$850, MATCH(B88, Paste_Here!A$2:A$850, 0))))), "OT", "")))), ""), "")</f>
        <v/>
      </c>
      <c r="BQ88" s="66"/>
      <c r="BR88" s="75"/>
      <c r="BS88" s="66"/>
      <c r="BT88" s="66"/>
      <c r="BU88" s="75" t="str">
        <f t="shared" si="16"/>
        <v/>
      </c>
      <c r="BV88" s="66"/>
      <c r="BW88" s="75"/>
      <c r="BX88" s="66"/>
      <c r="BY88" s="75"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BZ88" s="66"/>
      <c r="CA88" s="75"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CB88" s="66"/>
      <c r="CC88" s="75"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CD88" s="66"/>
      <c r="CE88" s="75"/>
      <c r="CF88" s="66"/>
      <c r="CK88" s="75"/>
      <c r="CL88" s="66"/>
      <c r="CM88" s="75"/>
      <c r="CN88" s="66"/>
      <c r="CO88" s="75"/>
      <c r="CP88" s="66"/>
      <c r="CQ88" s="66"/>
      <c r="CR88" s="75" t="str">
        <f t="shared" si="17"/>
        <v/>
      </c>
      <c r="CS88" s="66"/>
      <c r="CT88" s="75"/>
      <c r="CU88" s="66"/>
      <c r="CV88" s="75"/>
      <c r="CW88" s="66"/>
      <c r="CX88" s="75"/>
      <c r="CY88" s="66"/>
      <c r="CZ88" s="75"/>
      <c r="DA88" s="66"/>
      <c r="DB88" s="75" t="str">
        <f>IFERROR(IF(B88&lt;&gt;"", IF(AND(INDEX(Paste_Here!AK$2:AK$850, MATCH(B88, Paste_Here!A$2:A$850, 0))&lt;&gt;"", ISNUMBER(VALUE(INDEX(Paste_Here!AK$2:AK$850, MATCH(B88, Paste_Here!A$2:A$850, 0))))), INDEX(Paste_Here!AK$2:AK$850, MATCH(B88, Paste_Here!A$2:A$850, 0)), ""), ""), "")</f>
        <v/>
      </c>
      <c r="DC88" s="66"/>
      <c r="DD88" s="75" t="str">
        <f>IFERROR(IF(B88&lt;&gt;"", IF(ISNUMBER(SEARCH("highrisk", LOWER(INDEX(Paste_Here!AL$2:AL$850, MATCH(B88, Paste_Here!A$2:A$850, 0))))), "High Risk", IF(ISNUMBER(SEARCH("lowrisk", LOWER(INDEX(Paste_Here!AL$2:AL$850, MATCH(B88, Paste_Here!A$2:A$850, 0))))), "Low Risk", IF(ISNUMBER(SEARCH("somerisk", LOWER(INDEX(Paste_Here!AL$2:AL$850, MATCH(B88, Paste_Here!A$2:A$850, 0))))), "Some Risk", IF(ISNUMBER(SEARCH("ot", LOWER(INDEX(Paste_Here!AL$2:AL$850, MATCH(B88, Paste_Here!A$2:A$850, 0))))), "OT", "")))), ""), "")</f>
        <v/>
      </c>
      <c r="DE88" s="66"/>
      <c r="DF88" s="75" t="str">
        <f>IFERROR(IF(B88&lt;&gt;"", IF(AND(INDEX(Paste_Here!AM$2:AM$850, MATCH(B88, Paste_Here!A$2:A$850, 0))&lt;&gt;"", ISNUMBER(VALUE(INDEX(Paste_Here!AM$2:AM$850, MATCH(B88, Paste_Here!A$2:A$850, 0))))), INDEX(Paste_Here!AM$2:AM$850, MATCH(B88, Paste_Here!A$2:A$850, 0)), ""), ""), "")</f>
        <v/>
      </c>
      <c r="DG88" s="66"/>
      <c r="DH88" s="75" t="str">
        <f>IFERROR(IF(B88&lt;&gt;"", IF(ISNUMBER(SEARCH("highrisk", LOWER(INDEX(Paste_Here!AN$2:AN$850, MATCH(B88, Paste_Here!A$2:A$850, 0))))), "High Risk", IF(ISNUMBER(SEARCH("lowrisk", LOWER(INDEX(Paste_Here!AN$2:AN$850, MATCH(B88, Paste_Here!A$2:A$850, 0))))), "Low Risk", IF(ISNUMBER(SEARCH("somerisk", LOWER(INDEX(Paste_Here!AN$2:AN$850, MATCH(B88, Paste_Here!A$2:A$850, 0))))), "Some Risk", IF(ISNUMBER(SEARCH("ot", LOWER(INDEX(Paste_Here!AN$2:AN$850, MATCH(B88, Paste_Here!A$2:A$850, 0))))), "OT", "")))), ""), "")</f>
        <v/>
      </c>
      <c r="DI88" s="66"/>
      <c r="DJ88" s="66"/>
      <c r="DK88" s="75" t="str">
        <f t="shared" si="18"/>
        <v/>
      </c>
      <c r="DL88" s="66"/>
      <c r="DM88" s="75" t="str">
        <f>IFERROR(IF(B88&lt;&gt;"", IF(AND(INDEX(Paste_Here!Q$2:Q$850, MATCH(B88, Paste_Here!A$2:A$850, 0))&lt;&gt;"", ISNUMBER(VALUE(INDEX(Paste_Here!Q$2:Q$850, MATCH(B88, Paste_Here!A$2:A$850, 0))))), INDEX(Paste_Here!Q$2:Q$850, MATCH(B88, Paste_Here!A$2:A$850, 0)), ""), ""), "")</f>
        <v/>
      </c>
      <c r="DN88" s="66"/>
      <c r="DO88" s="75" t="str">
        <f>IFERROR(IF(B88&lt;&gt;"", IF(ISNUMBER(SEARCH("highrisk", LOWER(INDEX(Paste_Here!R$2:R$850, MATCH(B88, Paste_Here!A$2:A$850, 0))))), "High Risk", IF(ISNUMBER(SEARCH("lowrisk", LOWER(INDEX(Paste_Here!R$2:R$850, MATCH(B88, Paste_Here!A$2:A$850, 0))))), "Low Risk", IF(ISNUMBER(SEARCH("somerisk", LOWER(INDEX(Paste_Here!R$2:R$850, MATCH(B88, Paste_Here!A$2:A$850, 0))))), "Some Risk", IF(ISNUMBER(SEARCH("ot", LOWER(INDEX(Paste_Here!R$2:R$850, MATCH(B88, Paste_Here!A$2:A$850, 0))))), "OT", "")))), ""), "")</f>
        <v/>
      </c>
      <c r="DP88" s="66"/>
      <c r="DQ88" s="93" t="str">
        <f>IFERROR(IF(B88&lt;&gt;"", IF(AND(INDEX(Paste_Here!S$2:S$850, MATCH(B88, Paste_Here!A$2:A$850, 0))&lt;&gt;"", ISNUMBER(VALUE(INDEX(Paste_Here!S$2:S$850, MATCH(B88, Paste_Here!A$2:A$850, 0))))), INDEX(Paste_Here!S$2:S$850, MATCH(B88, Paste_Here!A$2:A$850, 0)), ""), ""), "")</f>
        <v/>
      </c>
      <c r="DR88" s="66"/>
      <c r="DS88" s="75"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IF(ISNUMBER(SEARCH("ot", LOWER(INDEX(Paste_Here!T$2:T$850, MATCH(B88, Paste_Here!A$2:A$850, 0))))), "OT", "")))), ""), "")</f>
        <v/>
      </c>
      <c r="DT88" s="66"/>
      <c r="DU88" s="75" t="str">
        <f>IFERROR(IF(B88&lt;&gt;"", IF(AND(INDEX(Paste_Here!U$2:U$850, MATCH(B88, Paste_Here!A$2:A$850, 0))&lt;&gt;"", ISNUMBER(VALUE(INDEX(Paste_Here!U$2:U$850, MATCH(B88, Paste_Here!A$2:A$850, 0))))), INDEX(Paste_Here!U$2:U$850, MATCH(B88, Paste_Here!A$2:A$850, 0)), ""), ""), "")</f>
        <v/>
      </c>
      <c r="DV88" s="66"/>
      <c r="DW88" s="93" t="str">
        <f>IFERROR(IF(B88&lt;&gt;"", IF(ISNUMBER(SEARCH("highrisk", LOWER(INDEX(Paste_Here!V$2:V$850, MATCH(B88, Paste_Here!A$2:A$850, 0))))), "High Risk", IF(ISNUMBER(SEARCH("lowrisk", LOWER(INDEX(Paste_Here!V$2:V$850, MATCH(B88, Paste_Here!A$2:A$850, 0))))), "Low Risk", IF(ISNUMBER(SEARCH("somerisk", LOWER(INDEX(Paste_Here!V$2:V$850, MATCH(B88, Paste_Here!A$2:A$850, 0))))), "Some Risk", IF(ISNUMBER(SEARCH("ot", LOWER(INDEX(Paste_Here!V$2:V$850, MATCH(B88, Paste_Here!A$2:A$850, 0))))), "OT", "")))), ""), "")</f>
        <v/>
      </c>
      <c r="DX88" s="66"/>
      <c r="DY88" s="75" t="str">
        <f>IFERROR(IF(B88&lt;&gt;"", IF(AND(INDEX(Paste_Here!W$2:W$850, MATCH(B88, Paste_Here!A$2:A$850, 0))&lt;&gt;"", ISNUMBER(VALUE(INDEX(Paste_Here!W$2:W$850, MATCH(B88, Paste_Here!A$2:A$850, 0))))), INDEX(Paste_Here!W$2:W$850, MATCH(B88, Paste_Here!A$2:A$850, 0)), ""), ""), "")</f>
        <v/>
      </c>
      <c r="DZ88" s="66"/>
      <c r="EA88" s="75" t="str">
        <f>IFERROR(IF(B88&lt;&gt;"", IF(ISNUMBER(SEARCH("highrisk", LOWER(INDEX(Paste_Here!X$2:X$850, MATCH(B88, Paste_Here!A$2:A$850, 0))))), "High Risk", IF(ISNUMBER(SEARCH("lowrisk", LOWER(INDEX(Paste_Here!X$2:X$850, MATCH(B88, Paste_Here!A$2:A$850, 0))))), "Low Risk", IF(ISNUMBER(SEARCH("somerisk", LOWER(INDEX(Paste_Here!X$2:X$850, MATCH(B88, Paste_Here!A$2:A$850, 0))))), "Some Risk", IF(ISNUMBER(SEARCH("ot", LOWER(INDEX(Paste_Here!X$2:X$850, MATCH(B88, Paste_Here!A$2:A$850, 0))))), "OT", "")))), ""), "")</f>
        <v/>
      </c>
      <c r="EB88" s="66"/>
      <c r="EC88" s="66"/>
      <c r="ED88" s="75" t="str">
        <f t="shared" si="23"/>
        <v/>
      </c>
      <c r="EE88" s="66"/>
      <c r="EF88" s="75" t="str">
        <f>IFERROR(IF(B88&lt;&gt;"", IF(AND(INDEX(Paste_Here!AO$2:AO$850, MATCH(B88, Paste_Here!A$2:A$850, 0))&lt;&gt;"", ISNUMBER(VALUE(INDEX(Paste_Here!AO$2:AO$850, MATCH(B88, Paste_Here!A$2:A$850, 0))))), INDEX(Paste_Here!AO$2:AO$850, MATCH(B88, Paste_Here!A$2:A$850, 0)), ""), ""), "")</f>
        <v/>
      </c>
      <c r="EG88" s="66"/>
      <c r="EH88" s="75" t="str">
        <f>IFERROR(IF(B88&lt;&gt;"", IF(ISNUMBER(SEARCH("highrisk", LOWER(INDEX(Paste_Here!AP$2:AP$850, MATCH(B88, Paste_Here!A$2:A$850, 0))))), "High Risk", IF(ISNUMBER(SEARCH("lowrisk", LOWER(INDEX(Paste_Here!AP$2:AP$850, MATCH(B88, Paste_Here!A$2:A$850, 0))))), "Low Risk", IF(ISNUMBER(SEARCH("somerisk", LOWER(INDEX(Paste_Here!AP$2:AP$850, MATCH(B88, Paste_Here!A$2:A$850, 0))))), "Some Risk", IF(ISNUMBER(SEARCH("ot", LOWER(INDEX(Paste_Here!AP$2:AP$850, MATCH(B88, Paste_Here!A$2:A$850, 0))))), "OT", "")))), ""), "")</f>
        <v/>
      </c>
      <c r="EI88" s="66"/>
      <c r="EJ88" s="93"/>
      <c r="EK88" s="66"/>
      <c r="EL88" s="75" t="str">
        <f>IFERROR(IF(B88&lt;&gt;"", IF(AND(INDEX(Paste_Here!AQ$2:AQ$850, MATCH(B88, Paste_Here!A$2:A$850, 0))&lt;&gt;"", ISNUMBER(VALUE(INDEX(Paste_Here!AQ$2:AQ$850, MATCH(B88, Paste_Here!A$2:A$850, 0))))), INDEX(Paste_Here!AQ$2:AQ$850, MATCH(B88, Paste_Here!A$2:A$850, 0)), ""), ""), "")</f>
        <v/>
      </c>
      <c r="EM88" s="66"/>
      <c r="EN88" s="75" t="str">
        <f>IFERROR(IF(B88&lt;&gt;"", IF(ISNUMBER(SEARCH("highrisk", LOWER(INDEX(Paste_Here!AR$2:AR$850, MATCH(B88, Paste_Here!A$2:A$850, 0))))), "High Risk", IF(ISNUMBER(SEARCH("lowrisk", LOWER(INDEX(Paste_Here!AR$2:AR$850, MATCH(B88, Paste_Here!A$2:A$850, 0))))), "Low Risk", IF(ISNUMBER(SEARCH("somerisk", LOWER(INDEX(Paste_Here!AR$2:AR$850, MATCH(B88, Paste_Here!A$2:A$850, 0))))), "Some Risk", IF(ISNUMBER(SEARCH("ot", LOWER(INDEX(Paste_Here!AR$2:AR$850, MATCH(B88, Paste_Here!A$2:A$850, 0))))), "OT", "")))), ""), "")</f>
        <v/>
      </c>
      <c r="EO88" s="66"/>
      <c r="EP88" s="93"/>
      <c r="EQ88" s="66"/>
      <c r="ER88" s="75"/>
      <c r="ES88" s="66"/>
      <c r="ET88" s="75"/>
      <c r="EU88" s="66"/>
      <c r="EV88" s="66"/>
      <c r="EW88" s="75" t="str">
        <f t="shared" si="24"/>
        <v/>
      </c>
      <c r="EX88" s="66"/>
      <c r="EY88" s="75" t="str">
        <f>IFERROR(IF(B88&lt;&gt;"", IF(AND(INDEX(Paste_Here!Y$2:Y$850, MATCH(B88, Paste_Here!A$2:A$850, 0))&lt;&gt;"", ISNUMBER(VALUE(INDEX(Paste_Here!Y$2:Y$850, MATCH(B88, Paste_Here!A$2:A$850, 0))))), INDEX(Paste_Here!Y$2:Y$850, MATCH(B88, Paste_Here!A$2:A$850, 0)), ""), ""), "")</f>
        <v/>
      </c>
      <c r="EZ88" s="66"/>
      <c r="FA88" s="75" t="str">
        <f>IFERROR(IF(B88&lt;&gt;"", IF(ISNUMBER(SEARCH("highrisk", LOWER(INDEX(Paste_Here!Z$2:Z$850, MATCH(B88, Paste_Here!A$2:A$850, 0))))), "High Risk", IF(ISNUMBER(SEARCH("lowrisk", LOWER(INDEX(Paste_Here!Z$2:Z$850, MATCH(B88, Paste_Here!A$2:A$850, 0))))), "Low Risk", IF(ISNUMBER(SEARCH("somerisk", LOWER(INDEX(Paste_Here!Z$2:Z$850, MATCH(B88, Paste_Here!A$2:A$850, 0))))), "Some Risk", IF(ISNUMBER(SEARCH("ot", LOWER(INDEX(Paste_Here!Z$2:Z$850, MATCH(B88, Paste_Here!A$2:A$850, 0))))), "OT", "")))), ""), "")</f>
        <v/>
      </c>
      <c r="FB88" s="66"/>
      <c r="FC88" s="93"/>
      <c r="FD88" s="66"/>
      <c r="FE88" s="75" t="str">
        <f>IFERROR(IF(B88&lt;&gt;"", IF(AND(INDEX(Paste_Here!AA$2:AA$850, MATCH(B88, Paste_Here!A$2:A$850, 0))&lt;&gt;"", ISNUMBER(VALUE(INDEX(Paste_Here!AA$2:AA$850, MATCH(B88, Paste_Here!A$2:A$850, 0))))), INDEX(Paste_Here!AA$2:AA$850, MATCH(B88, Paste_Here!A$2:A$850, 0)), ""), ""), "")</f>
        <v/>
      </c>
      <c r="FF88" s="66"/>
      <c r="FG88" s="75" t="str">
        <f>IFERROR(IF(B88&lt;&gt;"", IF(ISNUMBER(SEARCH("highrisk", LOWER(INDEX(Paste_Here!AB$2:AB$850, MATCH(B88, Paste_Here!A$2:A$850, 0))))), "High Risk", IF(ISNUMBER(SEARCH("lowrisk", LOWER(INDEX(Paste_Here!AB$2:AB$850, MATCH(B88, Paste_Here!A$2:A$850, 0))))), "Low Risk", IF(ISNUMBER(SEARCH("somerisk", LOWER(INDEX(Paste_Here!AB$2:AB$850, MATCH(B88, Paste_Here!A$2:A$850, 0))))), "Some Risk", IF(ISNUMBER(SEARCH("ot", LOWER(INDEX(Paste_Here!AB$2:AB$850, MATCH(B88, Paste_Here!A$2:A$850, 0))))), "OT", "")))), ""), "")</f>
        <v/>
      </c>
      <c r="FH88" s="66"/>
      <c r="FI88" s="93"/>
      <c r="FJ88" s="66"/>
      <c r="FK88" s="75"/>
      <c r="FL88" s="66"/>
      <c r="FM88" s="75"/>
      <c r="FN88" s="66"/>
      <c r="FO88" s="66"/>
      <c r="FP88" s="75" t="str">
        <f t="shared" si="19"/>
        <v/>
      </c>
      <c r="FQ88" s="66"/>
      <c r="FR88" s="75" t="str">
        <f>IFERROR(IF(B88&lt;&gt;"", IF(ISNUMBER(SEARCH("s", LOWER(INDEX(Paste_Here!L$2:L$850, MATCH(B88, Paste_Here!A$2:A$850, 0))))), "Yes", IF(INDEX(Paste_Here!L$2:L$850, MATCH(B88, Paste_Here!A$2:A$850, 0))&lt;&gt;"", "No", "")), ""), "")</f>
        <v/>
      </c>
      <c r="FS88" s="66"/>
      <c r="FT88" s="75" t="str">
        <f>IFERROR(IF(B88&lt;&gt;"", IF(ISNUMBER(SEARCH("yes", LOWER(INDEX(Paste_Here!F$2:F$850, MATCH(B88, Paste_Here!A$2:A$850, 0))))), "Yes", IF(ISNUMBER(SEARCH("no", LOWER(INDEX(Paste_Here!F$2:F$850, MATCH(B88, Paste_Here!A$2:A$850, 0))))), "No", "")), ""), "")</f>
        <v/>
      </c>
      <c r="FU88" s="66"/>
      <c r="FV88" s="75" t="str">
        <f>IFERROR(IF(B88&lt;&gt;"", IF(ISNUMBER(SEARCH("english language learner", LOWER(INDEX(Paste_Here!C$2:C$850, MATCH(B88, Paste_Here!A$2:A$850, 0))))), "Yes", ""), ""), "")</f>
        <v/>
      </c>
      <c r="FW88" s="66"/>
      <c r="FX88" s="75" t="str">
        <f>IFERROR(IF(B88&lt;&gt;"", IF(OR(ISNUMBER(SEARCH("b", LOWER(INDEX(Paste_Here!J$2:J$850, MATCH(B88, Paste_Here!A$2:A$850, 0))))), ISNUMBER(SEARCH("h", LOWER(INDEX(Paste_Here!J$2:J$850, MATCH(B88, Paste_Here!A$2:A$850, 0))))), ISNUMBER(SEARCH("i", LOWER(INDEX(Paste_Here!J$2:J$850, MATCH(B88, Paste_Here!A$2:A$850, 0)))))), "Yes", IF(INDEX(Paste_Here!J$2:J$850, MATCH(B88, Paste_Here!A$2:A$850, 0))&lt;&gt;"", "No", "")), ""), "")</f>
        <v/>
      </c>
      <c r="FY88" s="66"/>
      <c r="FZ88" s="75" t="str">
        <f>IFERROR(IF(B88&lt;&gt;"", IF(ISNUMBER(SEARCH("yes", LOWER(INDEX(Paste_Here!K$2:K$850, MATCH(B88, Paste_Here!A$2:A$850, 0))))), "Yes", IF(ISNUMBER(SEARCH("no", LOWER(INDEX(Paste_Here!K$2:K$850, MATCH(B88, Paste_Here!A$2:A$850, 0))))), "No", "")), ""), "")</f>
        <v/>
      </c>
      <c r="GA88" s="66"/>
      <c r="GB88" s="75" t="str">
        <f>IFERROR(IF(B88&lt;&gt;"", IF(ISNUMBER(SEARCH("transitional 2", LOWER(INDEX(Paste_Here!C$2:C$850, MATCH(B88, Paste_Here!A$2:A$850, 0))))), "T2",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GC88" s="66"/>
      <c r="GD88" s="75"/>
      <c r="GE88" s="66"/>
      <c r="GF88" s="75"/>
      <c r="GG88" s="66"/>
      <c r="GH88" s="75"/>
      <c r="GI88" s="66"/>
      <c r="GK88" s="1" t="str" cm="1">
        <f t="array" ref="GK88">IFERROR(INDEX(Paste_Here!$B$2:$B$850, MATCH(0, COUNTIF(GK$4:GK87, Paste_Here!$B$2:$B$850) + IF(Paste_Here!$B$2:$B$850="", 1, 0), 0)), "")</f>
        <v/>
      </c>
      <c r="GL88" s="1" t="str">
        <f>IF(GK88&lt;&gt;"", INDEX(Paste_Here!$A$2:$A$850, MATCH(GK88, Paste_Here!$B$2:$B$850, 0)), "")</f>
        <v/>
      </c>
      <c r="GM88" s="1" t="str">
        <f t="shared" si="25"/>
        <v/>
      </c>
      <c r="GN88" s="1" t="str" cm="1">
        <f t="array" ref="GN88">IFERROR(INDEX($GM$5:$GM$850, MATCH(SMALL(IF($GM$5:$GM$850&lt;&gt;"", COUNTIF($GM$5:$GM$850, "&lt;"&amp;$GM$5:$GM$850)+1), ROW()-ROW($GN$5)+1), COUNTIF($GM$5:$GM$850, "&lt;"&amp;$GM$5:$GM$850)+1, 0)), "")</f>
        <v/>
      </c>
    </row>
    <row r="89" spans="1:196">
      <c r="A89" s="66"/>
      <c r="B89" s="75" t="str">
        <f t="shared" si="13"/>
        <v/>
      </c>
      <c r="C89" s="66"/>
      <c r="D89" s="75" t="str">
        <f>IFERROR(IF(AND(INDEX(Paste_Here!N$2:N$850, MATCH(B89, Paste_Here!A$2:A$850, 0)) = ""), "", IF(UPPER(INDEX(Paste_Here!N$2:N$850, MATCH(B89, Paste_Here!A$2:A$850, 0))) = "YES", "Yes", IF(UPPER(INDEX(Paste_Here!N$2:N$850, MATCH(B89, Paste_Here!A$2:A$850, 0))) = "NO", "No", ""))), "")</f>
        <v/>
      </c>
      <c r="E89" s="66"/>
      <c r="F89" s="75" t="str">
        <f t="shared" si="20"/>
        <v/>
      </c>
      <c r="G89" s="66"/>
      <c r="H89" s="75" t="str">
        <f t="shared" si="21"/>
        <v/>
      </c>
      <c r="I89" s="66"/>
      <c r="J89" s="75" t="str">
        <f t="shared" si="22"/>
        <v/>
      </c>
      <c r="K89" s="66"/>
      <c r="L89" s="75"/>
      <c r="M89" s="66"/>
      <c r="N89" s="75" t="str">
        <f>IFERROR(IF(B89&lt;&gt;"", IF(AND(INDEX(Paste_Here!AW$2:AW$850, MATCH(B89, Paste_Here!A$2:A$850, 0))&lt;&gt;"", ISNUMBER(VALUE(INDEX(Paste_Here!AW$2:AW$850, MATCH(B89, Paste_Here!A$2:A$850, 0))))), INDEX(Paste_Here!AW$2:AW$850, MATCH(B89, Paste_Here!A$2:A$850, 0)), ""), ""), "")</f>
        <v/>
      </c>
      <c r="O89" s="66"/>
      <c r="P89" s="75" t="str">
        <f>IFERROR(IF(B89&lt;&gt;"", IF(AND(INDEX(Paste_Here!AX$2:AX$850, MATCH(B89, Paste_Here!A$2:A$850, 0))&lt;&gt;"", ISNUMBER(VALUE(INDEX(Paste_Here!AX$2:AX$850, MATCH(B89, Paste_Here!A$2:A$850, 0))))), INDEX(Paste_Here!AX$2:AX$850, MATCH(B89, Paste_Here!A$2:A$850, 0)), ""), ""), "")</f>
        <v/>
      </c>
      <c r="Q89" s="66"/>
      <c r="R89" s="75" t="str">
        <f>IFERROR(IF(B89&lt;&gt;"", IF(AND(INDEX(Paste_Here!AU$2:AU$850, MATCH(B89, Paste_Here!A$2:A$850, 0))&lt;&gt;"", ISNUMBER(VALUE(INDEX(Paste_Here!AU$2:AU$850, MATCH(B89, Paste_Here!A$2:A$850, 0))))), INDEX(Paste_Here!AU$2:AU$850, MATCH(B89, Paste_Here!A$2:A$850, 0)), ""), ""), "")</f>
        <v/>
      </c>
      <c r="S89" s="66"/>
      <c r="T89" s="75" t="str">
        <f>IFERROR(IF(B89&lt;&gt;"", IF(AND(INDEX(Paste_Here!AV$2:AV$850, MATCH(B89, Paste_Here!A$2:A$850, 0))&lt;&gt;"", ISNUMBER(VALUE(INDEX(Paste_Here!AV$2:AV$850, MATCH(B89, Paste_Here!A$2:A$850, 0))))), INDEX(Paste_Here!AV$2:AV$850, MATCH(B89, Paste_Here!A$2:A$850, 0)), ""), ""), "")</f>
        <v/>
      </c>
      <c r="U89" s="66"/>
      <c r="W89" s="66"/>
      <c r="Y89" s="66"/>
      <c r="Z89" s="66"/>
      <c r="AA89" s="75" t="str">
        <f t="shared" si="14"/>
        <v/>
      </c>
      <c r="AB89" s="66"/>
      <c r="AC89" s="75"/>
      <c r="AD89" s="66"/>
      <c r="AE89" s="98"/>
      <c r="AF89" s="66"/>
      <c r="AG89" s="75"/>
      <c r="AH89" s="66"/>
      <c r="AI89" s="75" t="str">
        <f>IFERROR(IF(B89&lt;&gt;"", IF(AND(INDEX(Paste_Here!AC$2:AC$850, MATCH(B89, Paste_Here!A$2:A$850, 0))&lt;&gt;"", ISNUMBER(VALUE(INDEX(Paste_Here!AC$2:AC$850, MATCH(B89, Paste_Here!A$2:A$850, 0))))), INDEX(Paste_Here!AC$2:AC$850, MATCH(B89, Paste_Here!A$2:A$850, 0)), ""), ""), "")</f>
        <v/>
      </c>
      <c r="AJ89" s="66"/>
      <c r="AK89" s="75" t="str">
        <f>IFERROR(IF(B89&lt;&gt;"", IF(ISNUMBER(SEARCH("highrisk", LOWER(INDEX(Paste_Here!AD$2:AD$850, MATCH(B89, Paste_Here!A$2:A$850, 0))))), "High Risk", IF(ISNUMBER(SEARCH("lowrisk", LOWER(INDEX(Paste_Here!AD$2:AD$850, MATCH(B89, Paste_Here!A$2:A$850, 0))))), "Low Risk", IF(ISNUMBER(SEARCH("somerisk", LOWER(INDEX(Paste_Here!AD$2:AD$850, MATCH(B89, Paste_Here!A$2:A$850, 0))))), "Some Risk", IF(ISNUMBER(SEARCH("ot", LOWER(INDEX(Paste_Here!AD$2:AD$850, MATCH(B89, Paste_Here!A$2:A$850, 0))))), "OT", "")))), ""), "")</f>
        <v/>
      </c>
      <c r="AL89" s="66"/>
      <c r="AM89" s="75"/>
      <c r="AN89" s="66"/>
      <c r="AO89" s="75" t="str">
        <f>IFERROR(IF(B89&lt;&gt;"", IF(AND(INDEX(Paste_Here!M$2:M$850, MATCH(B89, Paste_Here!A$2:A$850, 0))&lt;&gt;"", ISNUMBER(VALUE(INDEX(Paste_Here!M$2:M$850, MATCH(B89, Paste_Here!A$2:A$850, 0))))), INDEX(Paste_Here!M$2:M$850, MATCH(B89, Paste_Here!A$2:A$850, 0)), ""), ""), "")</f>
        <v/>
      </c>
      <c r="AP89" s="66"/>
      <c r="AQ89" s="75" t="str">
        <f>IFERROR(IF(B89&lt;&gt;"", IF(ISNUMBER(SEARCH("highrisk", LOWER(INDEX(Paste_Here!N$2:N$850, MATCH(B89, Paste_Here!A$2:A$850, 0))))), "High Risk", IF(ISNUMBER(SEARCH("lowrisk", LOWER(INDEX(Paste_Here!N$2:N$850, MATCH(B89, Paste_Here!A$2:A$850, 0))))), "Low Risk", IF(ISNUMBER(SEARCH("somerisk", LOWER(INDEX(Paste_Here!N$2:N$850, MATCH(B89, Paste_Here!A$2:A$850, 0))))), "Some Risk", IF(ISNUMBER(SEARCH("ot", LOWER(INDEX(Paste_Here!N$2:N$850, MATCH(B89, Paste_Here!A$2:A$850, 0))))), "OT", "")))), ""), "")</f>
        <v/>
      </c>
      <c r="AT89" s="66"/>
      <c r="AU89" s="103"/>
      <c r="AV89" s="66"/>
      <c r="AW89" s="66"/>
      <c r="AX89" s="75" t="str">
        <f t="shared" si="15"/>
        <v/>
      </c>
      <c r="AY89" s="66"/>
      <c r="AZ89" s="75"/>
      <c r="BA89" s="66"/>
      <c r="BB89" s="75"/>
      <c r="BC89" s="66"/>
      <c r="BD89" s="75"/>
      <c r="BE89" s="66"/>
      <c r="BF89" s="75" t="str">
        <f>IFERROR(IF(B89&lt;&gt;"", IF(AND(INDEX(Paste_Here!AE$2:AE$850, MATCH(B89, Paste_Here!A$2:A$850, 0))&lt;&gt;"", ISNUMBER(VALUE(INDEX(Paste_Here!AE$2:AE$850, MATCH(B89, Paste_Here!A$2:A$850, 0))))), INDEX(Paste_Here!AE$2:AE$850, MATCH(B89, Paste_Here!A$2:A$850, 0)), ""), ""), "")</f>
        <v/>
      </c>
      <c r="BG89" s="66"/>
      <c r="BH89" s="75" t="str">
        <f>IFERROR(IF(B89&lt;&gt;"", IF(ISNUMBER(SEARCH("highrisk", LOWER(INDEX(Paste_Here!AF$2:AF$850, MATCH(B89, Paste_Here!A$2:A$850, 0))))), "High Risk", IF(ISNUMBER(SEARCH("lowrisk", LOWER(INDEX(Paste_Here!AF$2:AF$850, MATCH(B89, Paste_Here!A$2:A$850, 0))))), "Low Risk", IF(ISNUMBER(SEARCH("somerisk", LOWER(INDEX(Paste_Here!AF$2:AF$850, MATCH(B89, Paste_Here!A$2:A$850, 0))))), "Some Risk", IF(ISNUMBER(SEARCH("ot", LOWER(INDEX(Paste_Here!AF$2:AF$850, MATCH(B89, Paste_Here!A$2:A$850, 0))))), "OT", "")))), ""), "")</f>
        <v/>
      </c>
      <c r="BI89" s="66"/>
      <c r="BJ89" s="75"/>
      <c r="BK89" s="66"/>
      <c r="BL89" s="75" t="str">
        <f>IFERROR(IF(B89&lt;&gt;"", IF(AND(INDEX(Paste_Here!O$2:O$850, MATCH(B89, Paste_Here!A$2:A$850, 0))&lt;&gt;"", ISNUMBER(VALUE(INDEX(Paste_Here!O$2:O$850, MATCH(B89, Paste_Here!A$2:A$850, 0))))), INDEX(Paste_Here!O$2:O$850, MATCH(B89, Paste_Here!A$2:A$850, 0)), ""), ""), "")</f>
        <v/>
      </c>
      <c r="BM89" s="66"/>
      <c r="BN89" s="75" t="str">
        <f>IFERROR(IF(B89&lt;&gt;"", IF(ISNUMBER(SEARCH("highrisk", LOWER(INDEX(Paste_Here!P$2:P$850, MATCH(B89, Paste_Here!A$2:A$850, 0))))), "High Risk", IF(ISNUMBER(SEARCH("lowrisk", LOWER(INDEX(Paste_Here!P$2:P$850, MATCH(B89, Paste_Here!A$2:A$850, 0))))), "Low Risk", IF(ISNUMBER(SEARCH("somerisk", LOWER(INDEX(Paste_Here!P$2:P$850, MATCH(B89, Paste_Here!A$2:A$850, 0))))), "Some Risk", IF(ISNUMBER(SEARCH("ot", LOWER(INDEX(Paste_Here!P$2:P$850, MATCH(B89, Paste_Here!A$2:A$850, 0))))), "OT", "")))), ""), "")</f>
        <v/>
      </c>
      <c r="BQ89" s="66"/>
      <c r="BR89" s="75"/>
      <c r="BS89" s="66"/>
      <c r="BT89" s="66"/>
      <c r="BU89" s="75" t="str">
        <f t="shared" si="16"/>
        <v/>
      </c>
      <c r="BV89" s="66"/>
      <c r="BW89" s="75"/>
      <c r="BX89" s="66"/>
      <c r="BY89" s="75"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BZ89" s="66"/>
      <c r="CA89" s="75"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CB89" s="66"/>
      <c r="CC89" s="75"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CD89" s="66"/>
      <c r="CE89" s="75"/>
      <c r="CF89" s="66"/>
      <c r="CK89" s="75"/>
      <c r="CL89" s="66"/>
      <c r="CM89" s="75"/>
      <c r="CN89" s="66"/>
      <c r="CO89" s="75"/>
      <c r="CP89" s="66"/>
      <c r="CQ89" s="66"/>
      <c r="CR89" s="75" t="str">
        <f t="shared" si="17"/>
        <v/>
      </c>
      <c r="CS89" s="66"/>
      <c r="CT89" s="75"/>
      <c r="CU89" s="66"/>
      <c r="CV89" s="75"/>
      <c r="CW89" s="66"/>
      <c r="CX89" s="75"/>
      <c r="CY89" s="66"/>
      <c r="CZ89" s="75"/>
      <c r="DA89" s="66"/>
      <c r="DB89" s="75" t="str">
        <f>IFERROR(IF(B89&lt;&gt;"", IF(AND(INDEX(Paste_Here!AK$2:AK$850, MATCH(B89, Paste_Here!A$2:A$850, 0))&lt;&gt;"", ISNUMBER(VALUE(INDEX(Paste_Here!AK$2:AK$850, MATCH(B89, Paste_Here!A$2:A$850, 0))))), INDEX(Paste_Here!AK$2:AK$850, MATCH(B89, Paste_Here!A$2:A$850, 0)), ""), ""), "")</f>
        <v/>
      </c>
      <c r="DC89" s="66"/>
      <c r="DD89" s="75" t="str">
        <f>IFERROR(IF(B89&lt;&gt;"", IF(ISNUMBER(SEARCH("highrisk", LOWER(INDEX(Paste_Here!AL$2:AL$850, MATCH(B89, Paste_Here!A$2:A$850, 0))))), "High Risk", IF(ISNUMBER(SEARCH("lowrisk", LOWER(INDEX(Paste_Here!AL$2:AL$850, MATCH(B89, Paste_Here!A$2:A$850, 0))))), "Low Risk", IF(ISNUMBER(SEARCH("somerisk", LOWER(INDEX(Paste_Here!AL$2:AL$850, MATCH(B89, Paste_Here!A$2:A$850, 0))))), "Some Risk", IF(ISNUMBER(SEARCH("ot", LOWER(INDEX(Paste_Here!AL$2:AL$850, MATCH(B89, Paste_Here!A$2:A$850, 0))))), "OT", "")))), ""), "")</f>
        <v/>
      </c>
      <c r="DE89" s="66"/>
      <c r="DF89" s="75" t="str">
        <f>IFERROR(IF(B89&lt;&gt;"", IF(AND(INDEX(Paste_Here!AM$2:AM$850, MATCH(B89, Paste_Here!A$2:A$850, 0))&lt;&gt;"", ISNUMBER(VALUE(INDEX(Paste_Here!AM$2:AM$850, MATCH(B89, Paste_Here!A$2:A$850, 0))))), INDEX(Paste_Here!AM$2:AM$850, MATCH(B89, Paste_Here!A$2:A$850, 0)), ""), ""), "")</f>
        <v/>
      </c>
      <c r="DG89" s="66"/>
      <c r="DH89" s="75" t="str">
        <f>IFERROR(IF(B89&lt;&gt;"", IF(ISNUMBER(SEARCH("highrisk", LOWER(INDEX(Paste_Here!AN$2:AN$850, MATCH(B89, Paste_Here!A$2:A$850, 0))))), "High Risk", IF(ISNUMBER(SEARCH("lowrisk", LOWER(INDEX(Paste_Here!AN$2:AN$850, MATCH(B89, Paste_Here!A$2:A$850, 0))))), "Low Risk", IF(ISNUMBER(SEARCH("somerisk", LOWER(INDEX(Paste_Here!AN$2:AN$850, MATCH(B89, Paste_Here!A$2:A$850, 0))))), "Some Risk", IF(ISNUMBER(SEARCH("ot", LOWER(INDEX(Paste_Here!AN$2:AN$850, MATCH(B89, Paste_Here!A$2:A$850, 0))))), "OT", "")))), ""), "")</f>
        <v/>
      </c>
      <c r="DI89" s="66"/>
      <c r="DJ89" s="66"/>
      <c r="DK89" s="75" t="str">
        <f t="shared" si="18"/>
        <v/>
      </c>
      <c r="DL89" s="66"/>
      <c r="DM89" s="75" t="str">
        <f>IFERROR(IF(B89&lt;&gt;"", IF(AND(INDEX(Paste_Here!Q$2:Q$850, MATCH(B89, Paste_Here!A$2:A$850, 0))&lt;&gt;"", ISNUMBER(VALUE(INDEX(Paste_Here!Q$2:Q$850, MATCH(B89, Paste_Here!A$2:A$850, 0))))), INDEX(Paste_Here!Q$2:Q$850, MATCH(B89, Paste_Here!A$2:A$850, 0)), ""), ""), "")</f>
        <v/>
      </c>
      <c r="DN89" s="66"/>
      <c r="DO89" s="75" t="str">
        <f>IFERROR(IF(B89&lt;&gt;"", IF(ISNUMBER(SEARCH("highrisk", LOWER(INDEX(Paste_Here!R$2:R$850, MATCH(B89, Paste_Here!A$2:A$850, 0))))), "High Risk", IF(ISNUMBER(SEARCH("lowrisk", LOWER(INDEX(Paste_Here!R$2:R$850, MATCH(B89, Paste_Here!A$2:A$850, 0))))), "Low Risk", IF(ISNUMBER(SEARCH("somerisk", LOWER(INDEX(Paste_Here!R$2:R$850, MATCH(B89, Paste_Here!A$2:A$850, 0))))), "Some Risk", IF(ISNUMBER(SEARCH("ot", LOWER(INDEX(Paste_Here!R$2:R$850, MATCH(B89, Paste_Here!A$2:A$850, 0))))), "OT", "")))), ""), "")</f>
        <v/>
      </c>
      <c r="DP89" s="66"/>
      <c r="DQ89" s="93" t="str">
        <f>IFERROR(IF(B89&lt;&gt;"", IF(AND(INDEX(Paste_Here!S$2:S$850, MATCH(B89, Paste_Here!A$2:A$850, 0))&lt;&gt;"", ISNUMBER(VALUE(INDEX(Paste_Here!S$2:S$850, MATCH(B89, Paste_Here!A$2:A$850, 0))))), INDEX(Paste_Here!S$2:S$850, MATCH(B89, Paste_Here!A$2:A$850, 0)), ""), ""), "")</f>
        <v/>
      </c>
      <c r="DR89" s="66"/>
      <c r="DS89" s="75"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IF(ISNUMBER(SEARCH("ot", LOWER(INDEX(Paste_Here!T$2:T$850, MATCH(B89, Paste_Here!A$2:A$850, 0))))), "OT", "")))), ""), "")</f>
        <v/>
      </c>
      <c r="DT89" s="66"/>
      <c r="DU89" s="75" t="str">
        <f>IFERROR(IF(B89&lt;&gt;"", IF(AND(INDEX(Paste_Here!U$2:U$850, MATCH(B89, Paste_Here!A$2:A$850, 0))&lt;&gt;"", ISNUMBER(VALUE(INDEX(Paste_Here!U$2:U$850, MATCH(B89, Paste_Here!A$2:A$850, 0))))), INDEX(Paste_Here!U$2:U$850, MATCH(B89, Paste_Here!A$2:A$850, 0)), ""), ""), "")</f>
        <v/>
      </c>
      <c r="DV89" s="66"/>
      <c r="DW89" s="93" t="str">
        <f>IFERROR(IF(B89&lt;&gt;"", IF(ISNUMBER(SEARCH("highrisk", LOWER(INDEX(Paste_Here!V$2:V$850, MATCH(B89, Paste_Here!A$2:A$850, 0))))), "High Risk", IF(ISNUMBER(SEARCH("lowrisk", LOWER(INDEX(Paste_Here!V$2:V$850, MATCH(B89, Paste_Here!A$2:A$850, 0))))), "Low Risk", IF(ISNUMBER(SEARCH("somerisk", LOWER(INDEX(Paste_Here!V$2:V$850, MATCH(B89, Paste_Here!A$2:A$850, 0))))), "Some Risk", IF(ISNUMBER(SEARCH("ot", LOWER(INDEX(Paste_Here!V$2:V$850, MATCH(B89, Paste_Here!A$2:A$850, 0))))), "OT", "")))), ""), "")</f>
        <v/>
      </c>
      <c r="DX89" s="66"/>
      <c r="DY89" s="75" t="str">
        <f>IFERROR(IF(B89&lt;&gt;"", IF(AND(INDEX(Paste_Here!W$2:W$850, MATCH(B89, Paste_Here!A$2:A$850, 0))&lt;&gt;"", ISNUMBER(VALUE(INDEX(Paste_Here!W$2:W$850, MATCH(B89, Paste_Here!A$2:A$850, 0))))), INDEX(Paste_Here!W$2:W$850, MATCH(B89, Paste_Here!A$2:A$850, 0)), ""), ""), "")</f>
        <v/>
      </c>
      <c r="DZ89" s="66"/>
      <c r="EA89" s="75" t="str">
        <f>IFERROR(IF(B89&lt;&gt;"", IF(ISNUMBER(SEARCH("highrisk", LOWER(INDEX(Paste_Here!X$2:X$850, MATCH(B89, Paste_Here!A$2:A$850, 0))))), "High Risk", IF(ISNUMBER(SEARCH("lowrisk", LOWER(INDEX(Paste_Here!X$2:X$850, MATCH(B89, Paste_Here!A$2:A$850, 0))))), "Low Risk", IF(ISNUMBER(SEARCH("somerisk", LOWER(INDEX(Paste_Here!X$2:X$850, MATCH(B89, Paste_Here!A$2:A$850, 0))))), "Some Risk", IF(ISNUMBER(SEARCH("ot", LOWER(INDEX(Paste_Here!X$2:X$850, MATCH(B89, Paste_Here!A$2:A$850, 0))))), "OT", "")))), ""), "")</f>
        <v/>
      </c>
      <c r="EB89" s="66"/>
      <c r="EC89" s="66"/>
      <c r="ED89" s="75" t="str">
        <f t="shared" si="23"/>
        <v/>
      </c>
      <c r="EE89" s="66"/>
      <c r="EF89" s="75" t="str">
        <f>IFERROR(IF(B89&lt;&gt;"", IF(AND(INDEX(Paste_Here!AO$2:AO$850, MATCH(B89, Paste_Here!A$2:A$850, 0))&lt;&gt;"", ISNUMBER(VALUE(INDEX(Paste_Here!AO$2:AO$850, MATCH(B89, Paste_Here!A$2:A$850, 0))))), INDEX(Paste_Here!AO$2:AO$850, MATCH(B89, Paste_Here!A$2:A$850, 0)), ""), ""), "")</f>
        <v/>
      </c>
      <c r="EG89" s="66"/>
      <c r="EH89" s="75" t="str">
        <f>IFERROR(IF(B89&lt;&gt;"", IF(ISNUMBER(SEARCH("highrisk", LOWER(INDEX(Paste_Here!AP$2:AP$850, MATCH(B89, Paste_Here!A$2:A$850, 0))))), "High Risk", IF(ISNUMBER(SEARCH("lowrisk", LOWER(INDEX(Paste_Here!AP$2:AP$850, MATCH(B89, Paste_Here!A$2:A$850, 0))))), "Low Risk", IF(ISNUMBER(SEARCH("somerisk", LOWER(INDEX(Paste_Here!AP$2:AP$850, MATCH(B89, Paste_Here!A$2:A$850, 0))))), "Some Risk", IF(ISNUMBER(SEARCH("ot", LOWER(INDEX(Paste_Here!AP$2:AP$850, MATCH(B89, Paste_Here!A$2:A$850, 0))))), "OT", "")))), ""), "")</f>
        <v/>
      </c>
      <c r="EI89" s="66"/>
      <c r="EJ89" s="93"/>
      <c r="EK89" s="66"/>
      <c r="EL89" s="75" t="str">
        <f>IFERROR(IF(B89&lt;&gt;"", IF(AND(INDEX(Paste_Here!AQ$2:AQ$850, MATCH(B89, Paste_Here!A$2:A$850, 0))&lt;&gt;"", ISNUMBER(VALUE(INDEX(Paste_Here!AQ$2:AQ$850, MATCH(B89, Paste_Here!A$2:A$850, 0))))), INDEX(Paste_Here!AQ$2:AQ$850, MATCH(B89, Paste_Here!A$2:A$850, 0)), ""), ""), "")</f>
        <v/>
      </c>
      <c r="EM89" s="66"/>
      <c r="EN89" s="75" t="str">
        <f>IFERROR(IF(B89&lt;&gt;"", IF(ISNUMBER(SEARCH("highrisk", LOWER(INDEX(Paste_Here!AR$2:AR$850, MATCH(B89, Paste_Here!A$2:A$850, 0))))), "High Risk", IF(ISNUMBER(SEARCH("lowrisk", LOWER(INDEX(Paste_Here!AR$2:AR$850, MATCH(B89, Paste_Here!A$2:A$850, 0))))), "Low Risk", IF(ISNUMBER(SEARCH("somerisk", LOWER(INDEX(Paste_Here!AR$2:AR$850, MATCH(B89, Paste_Here!A$2:A$850, 0))))), "Some Risk", IF(ISNUMBER(SEARCH("ot", LOWER(INDEX(Paste_Here!AR$2:AR$850, MATCH(B89, Paste_Here!A$2:A$850, 0))))), "OT", "")))), ""), "")</f>
        <v/>
      </c>
      <c r="EO89" s="66"/>
      <c r="EP89" s="93"/>
      <c r="EQ89" s="66"/>
      <c r="ER89" s="75"/>
      <c r="ES89" s="66"/>
      <c r="ET89" s="75"/>
      <c r="EU89" s="66"/>
      <c r="EV89" s="66"/>
      <c r="EW89" s="75" t="str">
        <f t="shared" si="24"/>
        <v/>
      </c>
      <c r="EX89" s="66"/>
      <c r="EY89" s="75" t="str">
        <f>IFERROR(IF(B89&lt;&gt;"", IF(AND(INDEX(Paste_Here!Y$2:Y$850, MATCH(B89, Paste_Here!A$2:A$850, 0))&lt;&gt;"", ISNUMBER(VALUE(INDEX(Paste_Here!Y$2:Y$850, MATCH(B89, Paste_Here!A$2:A$850, 0))))), INDEX(Paste_Here!Y$2:Y$850, MATCH(B89, Paste_Here!A$2:A$850, 0)), ""), ""), "")</f>
        <v/>
      </c>
      <c r="EZ89" s="66"/>
      <c r="FA89" s="75" t="str">
        <f>IFERROR(IF(B89&lt;&gt;"", IF(ISNUMBER(SEARCH("highrisk", LOWER(INDEX(Paste_Here!Z$2:Z$850, MATCH(B89, Paste_Here!A$2:A$850, 0))))), "High Risk", IF(ISNUMBER(SEARCH("lowrisk", LOWER(INDEX(Paste_Here!Z$2:Z$850, MATCH(B89, Paste_Here!A$2:A$850, 0))))), "Low Risk", IF(ISNUMBER(SEARCH("somerisk", LOWER(INDEX(Paste_Here!Z$2:Z$850, MATCH(B89, Paste_Here!A$2:A$850, 0))))), "Some Risk", IF(ISNUMBER(SEARCH("ot", LOWER(INDEX(Paste_Here!Z$2:Z$850, MATCH(B89, Paste_Here!A$2:A$850, 0))))), "OT", "")))), ""), "")</f>
        <v/>
      </c>
      <c r="FB89" s="66"/>
      <c r="FC89" s="93"/>
      <c r="FD89" s="66"/>
      <c r="FE89" s="75" t="str">
        <f>IFERROR(IF(B89&lt;&gt;"", IF(AND(INDEX(Paste_Here!AA$2:AA$850, MATCH(B89, Paste_Here!A$2:A$850, 0))&lt;&gt;"", ISNUMBER(VALUE(INDEX(Paste_Here!AA$2:AA$850, MATCH(B89, Paste_Here!A$2:A$850, 0))))), INDEX(Paste_Here!AA$2:AA$850, MATCH(B89, Paste_Here!A$2:A$850, 0)), ""), ""), "")</f>
        <v/>
      </c>
      <c r="FF89" s="66"/>
      <c r="FG89" s="75" t="str">
        <f>IFERROR(IF(B89&lt;&gt;"", IF(ISNUMBER(SEARCH("highrisk", LOWER(INDEX(Paste_Here!AB$2:AB$850, MATCH(B89, Paste_Here!A$2:A$850, 0))))), "High Risk", IF(ISNUMBER(SEARCH("lowrisk", LOWER(INDEX(Paste_Here!AB$2:AB$850, MATCH(B89, Paste_Here!A$2:A$850, 0))))), "Low Risk", IF(ISNUMBER(SEARCH("somerisk", LOWER(INDEX(Paste_Here!AB$2:AB$850, MATCH(B89, Paste_Here!A$2:A$850, 0))))), "Some Risk", IF(ISNUMBER(SEARCH("ot", LOWER(INDEX(Paste_Here!AB$2:AB$850, MATCH(B89, Paste_Here!A$2:A$850, 0))))), "OT", "")))), ""), "")</f>
        <v/>
      </c>
      <c r="FH89" s="66"/>
      <c r="FI89" s="93"/>
      <c r="FJ89" s="66"/>
      <c r="FK89" s="75"/>
      <c r="FL89" s="66"/>
      <c r="FM89" s="75"/>
      <c r="FN89" s="66"/>
      <c r="FO89" s="66"/>
      <c r="FP89" s="75" t="str">
        <f t="shared" si="19"/>
        <v/>
      </c>
      <c r="FQ89" s="66"/>
      <c r="FR89" s="75" t="str">
        <f>IFERROR(IF(B89&lt;&gt;"", IF(ISNUMBER(SEARCH("s", LOWER(INDEX(Paste_Here!L$2:L$850, MATCH(B89, Paste_Here!A$2:A$850, 0))))), "Yes", IF(INDEX(Paste_Here!L$2:L$850, MATCH(B89, Paste_Here!A$2:A$850, 0))&lt;&gt;"", "No", "")), ""), "")</f>
        <v/>
      </c>
      <c r="FS89" s="66"/>
      <c r="FT89" s="75" t="str">
        <f>IFERROR(IF(B89&lt;&gt;"", IF(ISNUMBER(SEARCH("yes", LOWER(INDEX(Paste_Here!F$2:F$850, MATCH(B89, Paste_Here!A$2:A$850, 0))))), "Yes", IF(ISNUMBER(SEARCH("no", LOWER(INDEX(Paste_Here!F$2:F$850, MATCH(B89, Paste_Here!A$2:A$850, 0))))), "No", "")), ""), "")</f>
        <v/>
      </c>
      <c r="FU89" s="66"/>
      <c r="FV89" s="75" t="str">
        <f>IFERROR(IF(B89&lt;&gt;"", IF(ISNUMBER(SEARCH("english language learner", LOWER(INDEX(Paste_Here!C$2:C$850, MATCH(B89, Paste_Here!A$2:A$850, 0))))), "Yes", ""), ""), "")</f>
        <v/>
      </c>
      <c r="FW89" s="66"/>
      <c r="FX89" s="75" t="str">
        <f>IFERROR(IF(B89&lt;&gt;"", IF(OR(ISNUMBER(SEARCH("b", LOWER(INDEX(Paste_Here!J$2:J$850, MATCH(B89, Paste_Here!A$2:A$850, 0))))), ISNUMBER(SEARCH("h", LOWER(INDEX(Paste_Here!J$2:J$850, MATCH(B89, Paste_Here!A$2:A$850, 0))))), ISNUMBER(SEARCH("i", LOWER(INDEX(Paste_Here!J$2:J$850, MATCH(B89, Paste_Here!A$2:A$850, 0)))))), "Yes", IF(INDEX(Paste_Here!J$2:J$850, MATCH(B89, Paste_Here!A$2:A$850, 0))&lt;&gt;"", "No", "")), ""), "")</f>
        <v/>
      </c>
      <c r="FY89" s="66"/>
      <c r="FZ89" s="75" t="str">
        <f>IFERROR(IF(B89&lt;&gt;"", IF(ISNUMBER(SEARCH("yes", LOWER(INDEX(Paste_Here!K$2:K$850, MATCH(B89, Paste_Here!A$2:A$850, 0))))), "Yes", IF(ISNUMBER(SEARCH("no", LOWER(INDEX(Paste_Here!K$2:K$850, MATCH(B89, Paste_Here!A$2:A$850, 0))))), "No", "")), ""), "")</f>
        <v/>
      </c>
      <c r="GA89" s="66"/>
      <c r="GB89" s="75" t="str">
        <f>IFERROR(IF(B89&lt;&gt;"", IF(ISNUMBER(SEARCH("transitional 2", LOWER(INDEX(Paste_Here!C$2:C$850, MATCH(B89, Paste_Here!A$2:A$850, 0))))), "T2",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GC89" s="66"/>
      <c r="GD89" s="75"/>
      <c r="GE89" s="66"/>
      <c r="GF89" s="75"/>
      <c r="GG89" s="66"/>
      <c r="GH89" s="75"/>
      <c r="GI89" s="66"/>
      <c r="GK89" s="1" t="str" cm="1">
        <f t="array" ref="GK89">IFERROR(INDEX(Paste_Here!$B$2:$B$850, MATCH(0, COUNTIF(GK$4:GK88, Paste_Here!$B$2:$B$850) + IF(Paste_Here!$B$2:$B$850="", 1, 0), 0)), "")</f>
        <v/>
      </c>
      <c r="GL89" s="1" t="str">
        <f>IF(GK89&lt;&gt;"", INDEX(Paste_Here!$A$2:$A$850, MATCH(GK89, Paste_Here!$B$2:$B$850, 0)), "")</f>
        <v/>
      </c>
      <c r="GM89" s="1" t="str">
        <f t="shared" si="25"/>
        <v/>
      </c>
      <c r="GN89" s="1" t="str" cm="1">
        <f t="array" ref="GN89">IFERROR(INDEX($GM$5:$GM$850, MATCH(SMALL(IF($GM$5:$GM$850&lt;&gt;"", COUNTIF($GM$5:$GM$850, "&lt;"&amp;$GM$5:$GM$850)+1), ROW()-ROW($GN$5)+1), COUNTIF($GM$5:$GM$850, "&lt;"&amp;$GM$5:$GM$850)+1, 0)), "")</f>
        <v/>
      </c>
    </row>
    <row r="90" spans="1:196">
      <c r="A90" s="66"/>
      <c r="B90" s="75" t="str">
        <f t="shared" si="13"/>
        <v/>
      </c>
      <c r="C90" s="66"/>
      <c r="D90" s="75" t="str">
        <f>IFERROR(IF(AND(INDEX(Paste_Here!N$2:N$850, MATCH(B90, Paste_Here!A$2:A$850, 0)) = ""), "", IF(UPPER(INDEX(Paste_Here!N$2:N$850, MATCH(B90, Paste_Here!A$2:A$850, 0))) = "YES", "Yes", IF(UPPER(INDEX(Paste_Here!N$2:N$850, MATCH(B90, Paste_Here!A$2:A$850, 0))) = "NO", "No", ""))), "")</f>
        <v/>
      </c>
      <c r="E90" s="66"/>
      <c r="F90" s="75" t="str">
        <f t="shared" si="20"/>
        <v/>
      </c>
      <c r="G90" s="66"/>
      <c r="H90" s="75" t="str">
        <f t="shared" si="21"/>
        <v/>
      </c>
      <c r="I90" s="66"/>
      <c r="J90" s="75" t="str">
        <f t="shared" si="22"/>
        <v/>
      </c>
      <c r="K90" s="66"/>
      <c r="L90" s="75"/>
      <c r="M90" s="66"/>
      <c r="N90" s="75" t="str">
        <f>IFERROR(IF(B90&lt;&gt;"", IF(AND(INDEX(Paste_Here!AW$2:AW$850, MATCH(B90, Paste_Here!A$2:A$850, 0))&lt;&gt;"", ISNUMBER(VALUE(INDEX(Paste_Here!AW$2:AW$850, MATCH(B90, Paste_Here!A$2:A$850, 0))))), INDEX(Paste_Here!AW$2:AW$850, MATCH(B90, Paste_Here!A$2:A$850, 0)), ""), ""), "")</f>
        <v/>
      </c>
      <c r="O90" s="66"/>
      <c r="P90" s="75" t="str">
        <f>IFERROR(IF(B90&lt;&gt;"", IF(AND(INDEX(Paste_Here!AX$2:AX$850, MATCH(B90, Paste_Here!A$2:A$850, 0))&lt;&gt;"", ISNUMBER(VALUE(INDEX(Paste_Here!AX$2:AX$850, MATCH(B90, Paste_Here!A$2:A$850, 0))))), INDEX(Paste_Here!AX$2:AX$850, MATCH(B90, Paste_Here!A$2:A$850, 0)), ""), ""), "")</f>
        <v/>
      </c>
      <c r="Q90" s="66"/>
      <c r="R90" s="75" t="str">
        <f>IFERROR(IF(B90&lt;&gt;"", IF(AND(INDEX(Paste_Here!AU$2:AU$850, MATCH(B90, Paste_Here!A$2:A$850, 0))&lt;&gt;"", ISNUMBER(VALUE(INDEX(Paste_Here!AU$2:AU$850, MATCH(B90, Paste_Here!A$2:A$850, 0))))), INDEX(Paste_Here!AU$2:AU$850, MATCH(B90, Paste_Here!A$2:A$850, 0)), ""), ""), "")</f>
        <v/>
      </c>
      <c r="S90" s="66"/>
      <c r="T90" s="75" t="str">
        <f>IFERROR(IF(B90&lt;&gt;"", IF(AND(INDEX(Paste_Here!AV$2:AV$850, MATCH(B90, Paste_Here!A$2:A$850, 0))&lt;&gt;"", ISNUMBER(VALUE(INDEX(Paste_Here!AV$2:AV$850, MATCH(B90, Paste_Here!A$2:A$850, 0))))), INDEX(Paste_Here!AV$2:AV$850, MATCH(B90, Paste_Here!A$2:A$850, 0)), ""), ""), "")</f>
        <v/>
      </c>
      <c r="U90" s="66"/>
      <c r="W90" s="66"/>
      <c r="Y90" s="66"/>
      <c r="Z90" s="66"/>
      <c r="AA90" s="75" t="str">
        <f t="shared" si="14"/>
        <v/>
      </c>
      <c r="AB90" s="66"/>
      <c r="AC90" s="75"/>
      <c r="AD90" s="66"/>
      <c r="AE90" s="98"/>
      <c r="AF90" s="66"/>
      <c r="AG90" s="75"/>
      <c r="AH90" s="66"/>
      <c r="AI90" s="75" t="str">
        <f>IFERROR(IF(B90&lt;&gt;"", IF(AND(INDEX(Paste_Here!AC$2:AC$850, MATCH(B90, Paste_Here!A$2:A$850, 0))&lt;&gt;"", ISNUMBER(VALUE(INDEX(Paste_Here!AC$2:AC$850, MATCH(B90, Paste_Here!A$2:A$850, 0))))), INDEX(Paste_Here!AC$2:AC$850, MATCH(B90, Paste_Here!A$2:A$850, 0)), ""), ""), "")</f>
        <v/>
      </c>
      <c r="AJ90" s="66"/>
      <c r="AK90" s="75" t="str">
        <f>IFERROR(IF(B90&lt;&gt;"", IF(ISNUMBER(SEARCH("highrisk", LOWER(INDEX(Paste_Here!AD$2:AD$850, MATCH(B90, Paste_Here!A$2:A$850, 0))))), "High Risk", IF(ISNUMBER(SEARCH("lowrisk", LOWER(INDEX(Paste_Here!AD$2:AD$850, MATCH(B90, Paste_Here!A$2:A$850, 0))))), "Low Risk", IF(ISNUMBER(SEARCH("somerisk", LOWER(INDEX(Paste_Here!AD$2:AD$850, MATCH(B90, Paste_Here!A$2:A$850, 0))))), "Some Risk", IF(ISNUMBER(SEARCH("ot", LOWER(INDEX(Paste_Here!AD$2:AD$850, MATCH(B90, Paste_Here!A$2:A$850, 0))))), "OT", "")))), ""), "")</f>
        <v/>
      </c>
      <c r="AL90" s="66"/>
      <c r="AM90" s="75"/>
      <c r="AN90" s="66"/>
      <c r="AO90" s="75" t="str">
        <f>IFERROR(IF(B90&lt;&gt;"", IF(AND(INDEX(Paste_Here!M$2:M$850, MATCH(B90, Paste_Here!A$2:A$850, 0))&lt;&gt;"", ISNUMBER(VALUE(INDEX(Paste_Here!M$2:M$850, MATCH(B90, Paste_Here!A$2:A$850, 0))))), INDEX(Paste_Here!M$2:M$850, MATCH(B90, Paste_Here!A$2:A$850, 0)), ""), ""), "")</f>
        <v/>
      </c>
      <c r="AP90" s="66"/>
      <c r="AQ90" s="75" t="str">
        <f>IFERROR(IF(B90&lt;&gt;"", IF(ISNUMBER(SEARCH("highrisk", LOWER(INDEX(Paste_Here!N$2:N$850, MATCH(B90, Paste_Here!A$2:A$850, 0))))), "High Risk", IF(ISNUMBER(SEARCH("lowrisk", LOWER(INDEX(Paste_Here!N$2:N$850, MATCH(B90, Paste_Here!A$2:A$850, 0))))), "Low Risk", IF(ISNUMBER(SEARCH("somerisk", LOWER(INDEX(Paste_Here!N$2:N$850, MATCH(B90, Paste_Here!A$2:A$850, 0))))), "Some Risk", IF(ISNUMBER(SEARCH("ot", LOWER(INDEX(Paste_Here!N$2:N$850, MATCH(B90, Paste_Here!A$2:A$850, 0))))), "OT", "")))), ""), "")</f>
        <v/>
      </c>
      <c r="AT90" s="66"/>
      <c r="AU90" s="103"/>
      <c r="AV90" s="66"/>
      <c r="AW90" s="66"/>
      <c r="AX90" s="75" t="str">
        <f t="shared" si="15"/>
        <v/>
      </c>
      <c r="AY90" s="66"/>
      <c r="AZ90" s="75"/>
      <c r="BA90" s="66"/>
      <c r="BB90" s="75"/>
      <c r="BC90" s="66"/>
      <c r="BD90" s="75"/>
      <c r="BE90" s="66"/>
      <c r="BF90" s="75" t="str">
        <f>IFERROR(IF(B90&lt;&gt;"", IF(AND(INDEX(Paste_Here!AE$2:AE$850, MATCH(B90, Paste_Here!A$2:A$850, 0))&lt;&gt;"", ISNUMBER(VALUE(INDEX(Paste_Here!AE$2:AE$850, MATCH(B90, Paste_Here!A$2:A$850, 0))))), INDEX(Paste_Here!AE$2:AE$850, MATCH(B90, Paste_Here!A$2:A$850, 0)), ""), ""), "")</f>
        <v/>
      </c>
      <c r="BG90" s="66"/>
      <c r="BH90" s="75" t="str">
        <f>IFERROR(IF(B90&lt;&gt;"", IF(ISNUMBER(SEARCH("highrisk", LOWER(INDEX(Paste_Here!AF$2:AF$850, MATCH(B90, Paste_Here!A$2:A$850, 0))))), "High Risk", IF(ISNUMBER(SEARCH("lowrisk", LOWER(INDEX(Paste_Here!AF$2:AF$850, MATCH(B90, Paste_Here!A$2:A$850, 0))))), "Low Risk", IF(ISNUMBER(SEARCH("somerisk", LOWER(INDEX(Paste_Here!AF$2:AF$850, MATCH(B90, Paste_Here!A$2:A$850, 0))))), "Some Risk", IF(ISNUMBER(SEARCH("ot", LOWER(INDEX(Paste_Here!AF$2:AF$850, MATCH(B90, Paste_Here!A$2:A$850, 0))))), "OT", "")))), ""), "")</f>
        <v/>
      </c>
      <c r="BI90" s="66"/>
      <c r="BJ90" s="75"/>
      <c r="BK90" s="66"/>
      <c r="BL90" s="75" t="str">
        <f>IFERROR(IF(B90&lt;&gt;"", IF(AND(INDEX(Paste_Here!O$2:O$850, MATCH(B90, Paste_Here!A$2:A$850, 0))&lt;&gt;"", ISNUMBER(VALUE(INDEX(Paste_Here!O$2:O$850, MATCH(B90, Paste_Here!A$2:A$850, 0))))), INDEX(Paste_Here!O$2:O$850, MATCH(B90, Paste_Here!A$2:A$850, 0)), ""), ""), "")</f>
        <v/>
      </c>
      <c r="BM90" s="66"/>
      <c r="BN90" s="75" t="str">
        <f>IFERROR(IF(B90&lt;&gt;"", IF(ISNUMBER(SEARCH("highrisk", LOWER(INDEX(Paste_Here!P$2:P$850, MATCH(B90, Paste_Here!A$2:A$850, 0))))), "High Risk", IF(ISNUMBER(SEARCH("lowrisk", LOWER(INDEX(Paste_Here!P$2:P$850, MATCH(B90, Paste_Here!A$2:A$850, 0))))), "Low Risk", IF(ISNUMBER(SEARCH("somerisk", LOWER(INDEX(Paste_Here!P$2:P$850, MATCH(B90, Paste_Here!A$2:A$850, 0))))), "Some Risk", IF(ISNUMBER(SEARCH("ot", LOWER(INDEX(Paste_Here!P$2:P$850, MATCH(B90, Paste_Here!A$2:A$850, 0))))), "OT", "")))), ""), "")</f>
        <v/>
      </c>
      <c r="BQ90" s="66"/>
      <c r="BR90" s="75"/>
      <c r="BS90" s="66"/>
      <c r="BT90" s="66"/>
      <c r="BU90" s="75" t="str">
        <f t="shared" si="16"/>
        <v/>
      </c>
      <c r="BV90" s="66"/>
      <c r="BW90" s="75"/>
      <c r="BX90" s="66"/>
      <c r="BY90" s="75"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BZ90" s="66"/>
      <c r="CA90" s="75"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CB90" s="66"/>
      <c r="CC90" s="75"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CD90" s="66"/>
      <c r="CE90" s="75"/>
      <c r="CF90" s="66"/>
      <c r="CK90" s="75"/>
      <c r="CL90" s="66"/>
      <c r="CM90" s="75"/>
      <c r="CN90" s="66"/>
      <c r="CO90" s="75"/>
      <c r="CP90" s="66"/>
      <c r="CQ90" s="66"/>
      <c r="CR90" s="75" t="str">
        <f t="shared" si="17"/>
        <v/>
      </c>
      <c r="CS90" s="66"/>
      <c r="CT90" s="75"/>
      <c r="CU90" s="66"/>
      <c r="CV90" s="75"/>
      <c r="CW90" s="66"/>
      <c r="CX90" s="75"/>
      <c r="CY90" s="66"/>
      <c r="CZ90" s="75"/>
      <c r="DA90" s="66"/>
      <c r="DB90" s="75" t="str">
        <f>IFERROR(IF(B90&lt;&gt;"", IF(AND(INDEX(Paste_Here!AK$2:AK$850, MATCH(B90, Paste_Here!A$2:A$850, 0))&lt;&gt;"", ISNUMBER(VALUE(INDEX(Paste_Here!AK$2:AK$850, MATCH(B90, Paste_Here!A$2:A$850, 0))))), INDEX(Paste_Here!AK$2:AK$850, MATCH(B90, Paste_Here!A$2:A$850, 0)), ""), ""), "")</f>
        <v/>
      </c>
      <c r="DC90" s="66"/>
      <c r="DD90" s="75" t="str">
        <f>IFERROR(IF(B90&lt;&gt;"", IF(ISNUMBER(SEARCH("highrisk", LOWER(INDEX(Paste_Here!AL$2:AL$850, MATCH(B90, Paste_Here!A$2:A$850, 0))))), "High Risk", IF(ISNUMBER(SEARCH("lowrisk", LOWER(INDEX(Paste_Here!AL$2:AL$850, MATCH(B90, Paste_Here!A$2:A$850, 0))))), "Low Risk", IF(ISNUMBER(SEARCH("somerisk", LOWER(INDEX(Paste_Here!AL$2:AL$850, MATCH(B90, Paste_Here!A$2:A$850, 0))))), "Some Risk", IF(ISNUMBER(SEARCH("ot", LOWER(INDEX(Paste_Here!AL$2:AL$850, MATCH(B90, Paste_Here!A$2:A$850, 0))))), "OT", "")))), ""), "")</f>
        <v/>
      </c>
      <c r="DE90" s="66"/>
      <c r="DF90" s="75" t="str">
        <f>IFERROR(IF(B90&lt;&gt;"", IF(AND(INDEX(Paste_Here!AM$2:AM$850, MATCH(B90, Paste_Here!A$2:A$850, 0))&lt;&gt;"", ISNUMBER(VALUE(INDEX(Paste_Here!AM$2:AM$850, MATCH(B90, Paste_Here!A$2:A$850, 0))))), INDEX(Paste_Here!AM$2:AM$850, MATCH(B90, Paste_Here!A$2:A$850, 0)), ""), ""), "")</f>
        <v/>
      </c>
      <c r="DG90" s="66"/>
      <c r="DH90" s="75" t="str">
        <f>IFERROR(IF(B90&lt;&gt;"", IF(ISNUMBER(SEARCH("highrisk", LOWER(INDEX(Paste_Here!AN$2:AN$850, MATCH(B90, Paste_Here!A$2:A$850, 0))))), "High Risk", IF(ISNUMBER(SEARCH("lowrisk", LOWER(INDEX(Paste_Here!AN$2:AN$850, MATCH(B90, Paste_Here!A$2:A$850, 0))))), "Low Risk", IF(ISNUMBER(SEARCH("somerisk", LOWER(INDEX(Paste_Here!AN$2:AN$850, MATCH(B90, Paste_Here!A$2:A$850, 0))))), "Some Risk", IF(ISNUMBER(SEARCH("ot", LOWER(INDEX(Paste_Here!AN$2:AN$850, MATCH(B90, Paste_Here!A$2:A$850, 0))))), "OT", "")))), ""), "")</f>
        <v/>
      </c>
      <c r="DI90" s="66"/>
      <c r="DJ90" s="66"/>
      <c r="DK90" s="75" t="str">
        <f t="shared" si="18"/>
        <v/>
      </c>
      <c r="DL90" s="66"/>
      <c r="DM90" s="75" t="str">
        <f>IFERROR(IF(B90&lt;&gt;"", IF(AND(INDEX(Paste_Here!Q$2:Q$850, MATCH(B90, Paste_Here!A$2:A$850, 0))&lt;&gt;"", ISNUMBER(VALUE(INDEX(Paste_Here!Q$2:Q$850, MATCH(B90, Paste_Here!A$2:A$850, 0))))), INDEX(Paste_Here!Q$2:Q$850, MATCH(B90, Paste_Here!A$2:A$850, 0)), ""), ""), "")</f>
        <v/>
      </c>
      <c r="DN90" s="66"/>
      <c r="DO90" s="75" t="str">
        <f>IFERROR(IF(B90&lt;&gt;"", IF(ISNUMBER(SEARCH("highrisk", LOWER(INDEX(Paste_Here!R$2:R$850, MATCH(B90, Paste_Here!A$2:A$850, 0))))), "High Risk", IF(ISNUMBER(SEARCH("lowrisk", LOWER(INDEX(Paste_Here!R$2:R$850, MATCH(B90, Paste_Here!A$2:A$850, 0))))), "Low Risk", IF(ISNUMBER(SEARCH("somerisk", LOWER(INDEX(Paste_Here!R$2:R$850, MATCH(B90, Paste_Here!A$2:A$850, 0))))), "Some Risk", IF(ISNUMBER(SEARCH("ot", LOWER(INDEX(Paste_Here!R$2:R$850, MATCH(B90, Paste_Here!A$2:A$850, 0))))), "OT", "")))), ""), "")</f>
        <v/>
      </c>
      <c r="DP90" s="66"/>
      <c r="DQ90" s="93" t="str">
        <f>IFERROR(IF(B90&lt;&gt;"", IF(AND(INDEX(Paste_Here!S$2:S$850, MATCH(B90, Paste_Here!A$2:A$850, 0))&lt;&gt;"", ISNUMBER(VALUE(INDEX(Paste_Here!S$2:S$850, MATCH(B90, Paste_Here!A$2:A$850, 0))))), INDEX(Paste_Here!S$2:S$850, MATCH(B90, Paste_Here!A$2:A$850, 0)), ""), ""), "")</f>
        <v/>
      </c>
      <c r="DR90" s="66"/>
      <c r="DS90" s="75"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IF(ISNUMBER(SEARCH("ot", LOWER(INDEX(Paste_Here!T$2:T$850, MATCH(B90, Paste_Here!A$2:A$850, 0))))), "OT", "")))), ""), "")</f>
        <v/>
      </c>
      <c r="DT90" s="66"/>
      <c r="DU90" s="75" t="str">
        <f>IFERROR(IF(B90&lt;&gt;"", IF(AND(INDEX(Paste_Here!U$2:U$850, MATCH(B90, Paste_Here!A$2:A$850, 0))&lt;&gt;"", ISNUMBER(VALUE(INDEX(Paste_Here!U$2:U$850, MATCH(B90, Paste_Here!A$2:A$850, 0))))), INDEX(Paste_Here!U$2:U$850, MATCH(B90, Paste_Here!A$2:A$850, 0)), ""), ""), "")</f>
        <v/>
      </c>
      <c r="DV90" s="66"/>
      <c r="DW90" s="93" t="str">
        <f>IFERROR(IF(B90&lt;&gt;"", IF(ISNUMBER(SEARCH("highrisk", LOWER(INDEX(Paste_Here!V$2:V$850, MATCH(B90, Paste_Here!A$2:A$850, 0))))), "High Risk", IF(ISNUMBER(SEARCH("lowrisk", LOWER(INDEX(Paste_Here!V$2:V$850, MATCH(B90, Paste_Here!A$2:A$850, 0))))), "Low Risk", IF(ISNUMBER(SEARCH("somerisk", LOWER(INDEX(Paste_Here!V$2:V$850, MATCH(B90, Paste_Here!A$2:A$850, 0))))), "Some Risk", IF(ISNUMBER(SEARCH("ot", LOWER(INDEX(Paste_Here!V$2:V$850, MATCH(B90, Paste_Here!A$2:A$850, 0))))), "OT", "")))), ""), "")</f>
        <v/>
      </c>
      <c r="DX90" s="66"/>
      <c r="DY90" s="75" t="str">
        <f>IFERROR(IF(B90&lt;&gt;"", IF(AND(INDEX(Paste_Here!W$2:W$850, MATCH(B90, Paste_Here!A$2:A$850, 0))&lt;&gt;"", ISNUMBER(VALUE(INDEX(Paste_Here!W$2:W$850, MATCH(B90, Paste_Here!A$2:A$850, 0))))), INDEX(Paste_Here!W$2:W$850, MATCH(B90, Paste_Here!A$2:A$850, 0)), ""), ""), "")</f>
        <v/>
      </c>
      <c r="DZ90" s="66"/>
      <c r="EA90" s="75" t="str">
        <f>IFERROR(IF(B90&lt;&gt;"", IF(ISNUMBER(SEARCH("highrisk", LOWER(INDEX(Paste_Here!X$2:X$850, MATCH(B90, Paste_Here!A$2:A$850, 0))))), "High Risk", IF(ISNUMBER(SEARCH("lowrisk", LOWER(INDEX(Paste_Here!X$2:X$850, MATCH(B90, Paste_Here!A$2:A$850, 0))))), "Low Risk", IF(ISNUMBER(SEARCH("somerisk", LOWER(INDEX(Paste_Here!X$2:X$850, MATCH(B90, Paste_Here!A$2:A$850, 0))))), "Some Risk", IF(ISNUMBER(SEARCH("ot", LOWER(INDEX(Paste_Here!X$2:X$850, MATCH(B90, Paste_Here!A$2:A$850, 0))))), "OT", "")))), ""), "")</f>
        <v/>
      </c>
      <c r="EB90" s="66"/>
      <c r="EC90" s="66"/>
      <c r="ED90" s="75" t="str">
        <f t="shared" si="23"/>
        <v/>
      </c>
      <c r="EE90" s="66"/>
      <c r="EF90" s="75" t="str">
        <f>IFERROR(IF(B90&lt;&gt;"", IF(AND(INDEX(Paste_Here!AO$2:AO$850, MATCH(B90, Paste_Here!A$2:A$850, 0))&lt;&gt;"", ISNUMBER(VALUE(INDEX(Paste_Here!AO$2:AO$850, MATCH(B90, Paste_Here!A$2:A$850, 0))))), INDEX(Paste_Here!AO$2:AO$850, MATCH(B90, Paste_Here!A$2:A$850, 0)), ""), ""), "")</f>
        <v/>
      </c>
      <c r="EG90" s="66"/>
      <c r="EH90" s="75" t="str">
        <f>IFERROR(IF(B90&lt;&gt;"", IF(ISNUMBER(SEARCH("highrisk", LOWER(INDEX(Paste_Here!AP$2:AP$850, MATCH(B90, Paste_Here!A$2:A$850, 0))))), "High Risk", IF(ISNUMBER(SEARCH("lowrisk", LOWER(INDEX(Paste_Here!AP$2:AP$850, MATCH(B90, Paste_Here!A$2:A$850, 0))))), "Low Risk", IF(ISNUMBER(SEARCH("somerisk", LOWER(INDEX(Paste_Here!AP$2:AP$850, MATCH(B90, Paste_Here!A$2:A$850, 0))))), "Some Risk", IF(ISNUMBER(SEARCH("ot", LOWER(INDEX(Paste_Here!AP$2:AP$850, MATCH(B90, Paste_Here!A$2:A$850, 0))))), "OT", "")))), ""), "")</f>
        <v/>
      </c>
      <c r="EI90" s="66"/>
      <c r="EJ90" s="93"/>
      <c r="EK90" s="66"/>
      <c r="EL90" s="75" t="str">
        <f>IFERROR(IF(B90&lt;&gt;"", IF(AND(INDEX(Paste_Here!AQ$2:AQ$850, MATCH(B90, Paste_Here!A$2:A$850, 0))&lt;&gt;"", ISNUMBER(VALUE(INDEX(Paste_Here!AQ$2:AQ$850, MATCH(B90, Paste_Here!A$2:A$850, 0))))), INDEX(Paste_Here!AQ$2:AQ$850, MATCH(B90, Paste_Here!A$2:A$850, 0)), ""), ""), "")</f>
        <v/>
      </c>
      <c r="EM90" s="66"/>
      <c r="EN90" s="75" t="str">
        <f>IFERROR(IF(B90&lt;&gt;"", IF(ISNUMBER(SEARCH("highrisk", LOWER(INDEX(Paste_Here!AR$2:AR$850, MATCH(B90, Paste_Here!A$2:A$850, 0))))), "High Risk", IF(ISNUMBER(SEARCH("lowrisk", LOWER(INDEX(Paste_Here!AR$2:AR$850, MATCH(B90, Paste_Here!A$2:A$850, 0))))), "Low Risk", IF(ISNUMBER(SEARCH("somerisk", LOWER(INDEX(Paste_Here!AR$2:AR$850, MATCH(B90, Paste_Here!A$2:A$850, 0))))), "Some Risk", IF(ISNUMBER(SEARCH("ot", LOWER(INDEX(Paste_Here!AR$2:AR$850, MATCH(B90, Paste_Here!A$2:A$850, 0))))), "OT", "")))), ""), "")</f>
        <v/>
      </c>
      <c r="EO90" s="66"/>
      <c r="EP90" s="93"/>
      <c r="EQ90" s="66"/>
      <c r="ER90" s="75"/>
      <c r="ES90" s="66"/>
      <c r="ET90" s="75"/>
      <c r="EU90" s="66"/>
      <c r="EV90" s="66"/>
      <c r="EW90" s="75" t="str">
        <f t="shared" si="24"/>
        <v/>
      </c>
      <c r="EX90" s="66"/>
      <c r="EY90" s="75" t="str">
        <f>IFERROR(IF(B90&lt;&gt;"", IF(AND(INDEX(Paste_Here!Y$2:Y$850, MATCH(B90, Paste_Here!A$2:A$850, 0))&lt;&gt;"", ISNUMBER(VALUE(INDEX(Paste_Here!Y$2:Y$850, MATCH(B90, Paste_Here!A$2:A$850, 0))))), INDEX(Paste_Here!Y$2:Y$850, MATCH(B90, Paste_Here!A$2:A$850, 0)), ""), ""), "")</f>
        <v/>
      </c>
      <c r="EZ90" s="66"/>
      <c r="FA90" s="75" t="str">
        <f>IFERROR(IF(B90&lt;&gt;"", IF(ISNUMBER(SEARCH("highrisk", LOWER(INDEX(Paste_Here!Z$2:Z$850, MATCH(B90, Paste_Here!A$2:A$850, 0))))), "High Risk", IF(ISNUMBER(SEARCH("lowrisk", LOWER(INDEX(Paste_Here!Z$2:Z$850, MATCH(B90, Paste_Here!A$2:A$850, 0))))), "Low Risk", IF(ISNUMBER(SEARCH("somerisk", LOWER(INDEX(Paste_Here!Z$2:Z$850, MATCH(B90, Paste_Here!A$2:A$850, 0))))), "Some Risk", IF(ISNUMBER(SEARCH("ot", LOWER(INDEX(Paste_Here!Z$2:Z$850, MATCH(B90, Paste_Here!A$2:A$850, 0))))), "OT", "")))), ""), "")</f>
        <v/>
      </c>
      <c r="FB90" s="66"/>
      <c r="FC90" s="93"/>
      <c r="FD90" s="66"/>
      <c r="FE90" s="75" t="str">
        <f>IFERROR(IF(B90&lt;&gt;"", IF(AND(INDEX(Paste_Here!AA$2:AA$850, MATCH(B90, Paste_Here!A$2:A$850, 0))&lt;&gt;"", ISNUMBER(VALUE(INDEX(Paste_Here!AA$2:AA$850, MATCH(B90, Paste_Here!A$2:A$850, 0))))), INDEX(Paste_Here!AA$2:AA$850, MATCH(B90, Paste_Here!A$2:A$850, 0)), ""), ""), "")</f>
        <v/>
      </c>
      <c r="FF90" s="66"/>
      <c r="FG90" s="75" t="str">
        <f>IFERROR(IF(B90&lt;&gt;"", IF(ISNUMBER(SEARCH("highrisk", LOWER(INDEX(Paste_Here!AB$2:AB$850, MATCH(B90, Paste_Here!A$2:A$850, 0))))), "High Risk", IF(ISNUMBER(SEARCH("lowrisk", LOWER(INDEX(Paste_Here!AB$2:AB$850, MATCH(B90, Paste_Here!A$2:A$850, 0))))), "Low Risk", IF(ISNUMBER(SEARCH("somerisk", LOWER(INDEX(Paste_Here!AB$2:AB$850, MATCH(B90, Paste_Here!A$2:A$850, 0))))), "Some Risk", IF(ISNUMBER(SEARCH("ot", LOWER(INDEX(Paste_Here!AB$2:AB$850, MATCH(B90, Paste_Here!A$2:A$850, 0))))), "OT", "")))), ""), "")</f>
        <v/>
      </c>
      <c r="FH90" s="66"/>
      <c r="FI90" s="93"/>
      <c r="FJ90" s="66"/>
      <c r="FK90" s="75"/>
      <c r="FL90" s="66"/>
      <c r="FM90" s="75"/>
      <c r="FN90" s="66"/>
      <c r="FO90" s="66"/>
      <c r="FP90" s="75" t="str">
        <f t="shared" si="19"/>
        <v/>
      </c>
      <c r="FQ90" s="66"/>
      <c r="FR90" s="75" t="str">
        <f>IFERROR(IF(B90&lt;&gt;"", IF(ISNUMBER(SEARCH("s", LOWER(INDEX(Paste_Here!L$2:L$850, MATCH(B90, Paste_Here!A$2:A$850, 0))))), "Yes", IF(INDEX(Paste_Here!L$2:L$850, MATCH(B90, Paste_Here!A$2:A$850, 0))&lt;&gt;"", "No", "")), ""), "")</f>
        <v/>
      </c>
      <c r="FS90" s="66"/>
      <c r="FT90" s="75" t="str">
        <f>IFERROR(IF(B90&lt;&gt;"", IF(ISNUMBER(SEARCH("yes", LOWER(INDEX(Paste_Here!F$2:F$850, MATCH(B90, Paste_Here!A$2:A$850, 0))))), "Yes", IF(ISNUMBER(SEARCH("no", LOWER(INDEX(Paste_Here!F$2:F$850, MATCH(B90, Paste_Here!A$2:A$850, 0))))), "No", "")), ""), "")</f>
        <v/>
      </c>
      <c r="FU90" s="66"/>
      <c r="FV90" s="75" t="str">
        <f>IFERROR(IF(B90&lt;&gt;"", IF(ISNUMBER(SEARCH("english language learner", LOWER(INDEX(Paste_Here!C$2:C$850, MATCH(B90, Paste_Here!A$2:A$850, 0))))), "Yes", ""), ""), "")</f>
        <v/>
      </c>
      <c r="FW90" s="66"/>
      <c r="FX90" s="75" t="str">
        <f>IFERROR(IF(B90&lt;&gt;"", IF(OR(ISNUMBER(SEARCH("b", LOWER(INDEX(Paste_Here!J$2:J$850, MATCH(B90, Paste_Here!A$2:A$850, 0))))), ISNUMBER(SEARCH("h", LOWER(INDEX(Paste_Here!J$2:J$850, MATCH(B90, Paste_Here!A$2:A$850, 0))))), ISNUMBER(SEARCH("i", LOWER(INDEX(Paste_Here!J$2:J$850, MATCH(B90, Paste_Here!A$2:A$850, 0)))))), "Yes", IF(INDEX(Paste_Here!J$2:J$850, MATCH(B90, Paste_Here!A$2:A$850, 0))&lt;&gt;"", "No", "")), ""), "")</f>
        <v/>
      </c>
      <c r="FY90" s="66"/>
      <c r="FZ90" s="75" t="str">
        <f>IFERROR(IF(B90&lt;&gt;"", IF(ISNUMBER(SEARCH("yes", LOWER(INDEX(Paste_Here!K$2:K$850, MATCH(B90, Paste_Here!A$2:A$850, 0))))), "Yes", IF(ISNUMBER(SEARCH("no", LOWER(INDEX(Paste_Here!K$2:K$850, MATCH(B90, Paste_Here!A$2:A$850, 0))))), "No", "")), ""), "")</f>
        <v/>
      </c>
      <c r="GA90" s="66"/>
      <c r="GB90" s="75" t="str">
        <f>IFERROR(IF(B90&lt;&gt;"", IF(ISNUMBER(SEARCH("transitional 2", LOWER(INDEX(Paste_Here!C$2:C$850, MATCH(B90, Paste_Here!A$2:A$850, 0))))), "T2",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GC90" s="66"/>
      <c r="GD90" s="75"/>
      <c r="GE90" s="66"/>
      <c r="GF90" s="75"/>
      <c r="GG90" s="66"/>
      <c r="GH90" s="75"/>
      <c r="GI90" s="66"/>
      <c r="GK90" s="1" t="str" cm="1">
        <f t="array" ref="GK90">IFERROR(INDEX(Paste_Here!$B$2:$B$850, MATCH(0, COUNTIF(GK$4:GK89, Paste_Here!$B$2:$B$850) + IF(Paste_Here!$B$2:$B$850="", 1, 0), 0)), "")</f>
        <v/>
      </c>
      <c r="GL90" s="1" t="str">
        <f>IF(GK90&lt;&gt;"", INDEX(Paste_Here!$A$2:$A$850, MATCH(GK90, Paste_Here!$B$2:$B$850, 0)), "")</f>
        <v/>
      </c>
      <c r="GM90" s="1" t="str">
        <f t="shared" si="25"/>
        <v/>
      </c>
      <c r="GN90" s="1" t="str" cm="1">
        <f t="array" ref="GN90">IFERROR(INDEX($GM$5:$GM$850, MATCH(SMALL(IF($GM$5:$GM$850&lt;&gt;"", COUNTIF($GM$5:$GM$850, "&lt;"&amp;$GM$5:$GM$850)+1), ROW()-ROW($GN$5)+1), COUNTIF($GM$5:$GM$850, "&lt;"&amp;$GM$5:$GM$850)+1, 0)), "")</f>
        <v/>
      </c>
    </row>
    <row r="91" spans="1:196">
      <c r="A91" s="66"/>
      <c r="B91" s="75" t="str">
        <f t="shared" si="13"/>
        <v/>
      </c>
      <c r="C91" s="66"/>
      <c r="D91" s="75" t="str">
        <f>IFERROR(IF(AND(INDEX(Paste_Here!N$2:N$850, MATCH(B91, Paste_Here!A$2:A$850, 0)) = ""), "", IF(UPPER(INDEX(Paste_Here!N$2:N$850, MATCH(B91, Paste_Here!A$2:A$850, 0))) = "YES", "Yes", IF(UPPER(INDEX(Paste_Here!N$2:N$850, MATCH(B91, Paste_Here!A$2:A$850, 0))) = "NO", "No", ""))), "")</f>
        <v/>
      </c>
      <c r="E91" s="66"/>
      <c r="F91" s="75" t="str">
        <f t="shared" si="20"/>
        <v/>
      </c>
      <c r="G91" s="66"/>
      <c r="H91" s="75" t="str">
        <f t="shared" si="21"/>
        <v/>
      </c>
      <c r="I91" s="66"/>
      <c r="J91" s="75" t="str">
        <f t="shared" si="22"/>
        <v/>
      </c>
      <c r="K91" s="66"/>
      <c r="L91" s="75"/>
      <c r="M91" s="66"/>
      <c r="N91" s="75" t="str">
        <f>IFERROR(IF(B91&lt;&gt;"", IF(AND(INDEX(Paste_Here!AW$2:AW$850, MATCH(B91, Paste_Here!A$2:A$850, 0))&lt;&gt;"", ISNUMBER(VALUE(INDEX(Paste_Here!AW$2:AW$850, MATCH(B91, Paste_Here!A$2:A$850, 0))))), INDEX(Paste_Here!AW$2:AW$850, MATCH(B91, Paste_Here!A$2:A$850, 0)), ""), ""), "")</f>
        <v/>
      </c>
      <c r="O91" s="66"/>
      <c r="P91" s="75" t="str">
        <f>IFERROR(IF(B91&lt;&gt;"", IF(AND(INDEX(Paste_Here!AX$2:AX$850, MATCH(B91, Paste_Here!A$2:A$850, 0))&lt;&gt;"", ISNUMBER(VALUE(INDEX(Paste_Here!AX$2:AX$850, MATCH(B91, Paste_Here!A$2:A$850, 0))))), INDEX(Paste_Here!AX$2:AX$850, MATCH(B91, Paste_Here!A$2:A$850, 0)), ""), ""), "")</f>
        <v/>
      </c>
      <c r="Q91" s="66"/>
      <c r="R91" s="75" t="str">
        <f>IFERROR(IF(B91&lt;&gt;"", IF(AND(INDEX(Paste_Here!AU$2:AU$850, MATCH(B91, Paste_Here!A$2:A$850, 0))&lt;&gt;"", ISNUMBER(VALUE(INDEX(Paste_Here!AU$2:AU$850, MATCH(B91, Paste_Here!A$2:A$850, 0))))), INDEX(Paste_Here!AU$2:AU$850, MATCH(B91, Paste_Here!A$2:A$850, 0)), ""), ""), "")</f>
        <v/>
      </c>
      <c r="S91" s="66"/>
      <c r="T91" s="75" t="str">
        <f>IFERROR(IF(B91&lt;&gt;"", IF(AND(INDEX(Paste_Here!AV$2:AV$850, MATCH(B91, Paste_Here!A$2:A$850, 0))&lt;&gt;"", ISNUMBER(VALUE(INDEX(Paste_Here!AV$2:AV$850, MATCH(B91, Paste_Here!A$2:A$850, 0))))), INDEX(Paste_Here!AV$2:AV$850, MATCH(B91, Paste_Here!A$2:A$850, 0)), ""), ""), "")</f>
        <v/>
      </c>
      <c r="U91" s="66"/>
      <c r="W91" s="66"/>
      <c r="Y91" s="66"/>
      <c r="Z91" s="66"/>
      <c r="AA91" s="75" t="str">
        <f t="shared" si="14"/>
        <v/>
      </c>
      <c r="AB91" s="66"/>
      <c r="AC91" s="75"/>
      <c r="AD91" s="66"/>
      <c r="AE91" s="98"/>
      <c r="AF91" s="66"/>
      <c r="AG91" s="75"/>
      <c r="AH91" s="66"/>
      <c r="AI91" s="75" t="str">
        <f>IFERROR(IF(B91&lt;&gt;"", IF(AND(INDEX(Paste_Here!AC$2:AC$850, MATCH(B91, Paste_Here!A$2:A$850, 0))&lt;&gt;"", ISNUMBER(VALUE(INDEX(Paste_Here!AC$2:AC$850, MATCH(B91, Paste_Here!A$2:A$850, 0))))), INDEX(Paste_Here!AC$2:AC$850, MATCH(B91, Paste_Here!A$2:A$850, 0)), ""), ""), "")</f>
        <v/>
      </c>
      <c r="AJ91" s="66"/>
      <c r="AK91" s="75" t="str">
        <f>IFERROR(IF(B91&lt;&gt;"", IF(ISNUMBER(SEARCH("highrisk", LOWER(INDEX(Paste_Here!AD$2:AD$850, MATCH(B91, Paste_Here!A$2:A$850, 0))))), "High Risk", IF(ISNUMBER(SEARCH("lowrisk", LOWER(INDEX(Paste_Here!AD$2:AD$850, MATCH(B91, Paste_Here!A$2:A$850, 0))))), "Low Risk", IF(ISNUMBER(SEARCH("somerisk", LOWER(INDEX(Paste_Here!AD$2:AD$850, MATCH(B91, Paste_Here!A$2:A$850, 0))))), "Some Risk", IF(ISNUMBER(SEARCH("ot", LOWER(INDEX(Paste_Here!AD$2:AD$850, MATCH(B91, Paste_Here!A$2:A$850, 0))))), "OT", "")))), ""), "")</f>
        <v/>
      </c>
      <c r="AL91" s="66"/>
      <c r="AM91" s="75"/>
      <c r="AN91" s="66"/>
      <c r="AO91" s="75" t="str">
        <f>IFERROR(IF(B91&lt;&gt;"", IF(AND(INDEX(Paste_Here!M$2:M$850, MATCH(B91, Paste_Here!A$2:A$850, 0))&lt;&gt;"", ISNUMBER(VALUE(INDEX(Paste_Here!M$2:M$850, MATCH(B91, Paste_Here!A$2:A$850, 0))))), INDEX(Paste_Here!M$2:M$850, MATCH(B91, Paste_Here!A$2:A$850, 0)), ""), ""), "")</f>
        <v/>
      </c>
      <c r="AP91" s="66"/>
      <c r="AQ91" s="75" t="str">
        <f>IFERROR(IF(B91&lt;&gt;"", IF(ISNUMBER(SEARCH("highrisk", LOWER(INDEX(Paste_Here!N$2:N$850, MATCH(B91, Paste_Here!A$2:A$850, 0))))), "High Risk", IF(ISNUMBER(SEARCH("lowrisk", LOWER(INDEX(Paste_Here!N$2:N$850, MATCH(B91, Paste_Here!A$2:A$850, 0))))), "Low Risk", IF(ISNUMBER(SEARCH("somerisk", LOWER(INDEX(Paste_Here!N$2:N$850, MATCH(B91, Paste_Here!A$2:A$850, 0))))), "Some Risk", IF(ISNUMBER(SEARCH("ot", LOWER(INDEX(Paste_Here!N$2:N$850, MATCH(B91, Paste_Here!A$2:A$850, 0))))), "OT", "")))), ""), "")</f>
        <v/>
      </c>
      <c r="AT91" s="66"/>
      <c r="AU91" s="103"/>
      <c r="AV91" s="66"/>
      <c r="AW91" s="66"/>
      <c r="AX91" s="75" t="str">
        <f t="shared" si="15"/>
        <v/>
      </c>
      <c r="AY91" s="66"/>
      <c r="AZ91" s="75"/>
      <c r="BA91" s="66"/>
      <c r="BB91" s="75"/>
      <c r="BC91" s="66"/>
      <c r="BD91" s="75"/>
      <c r="BE91" s="66"/>
      <c r="BF91" s="75" t="str">
        <f>IFERROR(IF(B91&lt;&gt;"", IF(AND(INDEX(Paste_Here!AE$2:AE$850, MATCH(B91, Paste_Here!A$2:A$850, 0))&lt;&gt;"", ISNUMBER(VALUE(INDEX(Paste_Here!AE$2:AE$850, MATCH(B91, Paste_Here!A$2:A$850, 0))))), INDEX(Paste_Here!AE$2:AE$850, MATCH(B91, Paste_Here!A$2:A$850, 0)), ""), ""), "")</f>
        <v/>
      </c>
      <c r="BG91" s="66"/>
      <c r="BH91" s="75" t="str">
        <f>IFERROR(IF(B91&lt;&gt;"", IF(ISNUMBER(SEARCH("highrisk", LOWER(INDEX(Paste_Here!AF$2:AF$850, MATCH(B91, Paste_Here!A$2:A$850, 0))))), "High Risk", IF(ISNUMBER(SEARCH("lowrisk", LOWER(INDEX(Paste_Here!AF$2:AF$850, MATCH(B91, Paste_Here!A$2:A$850, 0))))), "Low Risk", IF(ISNUMBER(SEARCH("somerisk", LOWER(INDEX(Paste_Here!AF$2:AF$850, MATCH(B91, Paste_Here!A$2:A$850, 0))))), "Some Risk", IF(ISNUMBER(SEARCH("ot", LOWER(INDEX(Paste_Here!AF$2:AF$850, MATCH(B91, Paste_Here!A$2:A$850, 0))))), "OT", "")))), ""), "")</f>
        <v/>
      </c>
      <c r="BI91" s="66"/>
      <c r="BJ91" s="75"/>
      <c r="BK91" s="66"/>
      <c r="BL91" s="75" t="str">
        <f>IFERROR(IF(B91&lt;&gt;"", IF(AND(INDEX(Paste_Here!O$2:O$850, MATCH(B91, Paste_Here!A$2:A$850, 0))&lt;&gt;"", ISNUMBER(VALUE(INDEX(Paste_Here!O$2:O$850, MATCH(B91, Paste_Here!A$2:A$850, 0))))), INDEX(Paste_Here!O$2:O$850, MATCH(B91, Paste_Here!A$2:A$850, 0)), ""), ""), "")</f>
        <v/>
      </c>
      <c r="BM91" s="66"/>
      <c r="BN91" s="75" t="str">
        <f>IFERROR(IF(B91&lt;&gt;"", IF(ISNUMBER(SEARCH("highrisk", LOWER(INDEX(Paste_Here!P$2:P$850, MATCH(B91, Paste_Here!A$2:A$850, 0))))), "High Risk", IF(ISNUMBER(SEARCH("lowrisk", LOWER(INDEX(Paste_Here!P$2:P$850, MATCH(B91, Paste_Here!A$2:A$850, 0))))), "Low Risk", IF(ISNUMBER(SEARCH("somerisk", LOWER(INDEX(Paste_Here!P$2:P$850, MATCH(B91, Paste_Here!A$2:A$850, 0))))), "Some Risk", IF(ISNUMBER(SEARCH("ot", LOWER(INDEX(Paste_Here!P$2:P$850, MATCH(B91, Paste_Here!A$2:A$850, 0))))), "OT", "")))), ""), "")</f>
        <v/>
      </c>
      <c r="BQ91" s="66"/>
      <c r="BR91" s="75"/>
      <c r="BS91" s="66"/>
      <c r="BT91" s="66"/>
      <c r="BU91" s="75" t="str">
        <f t="shared" si="16"/>
        <v/>
      </c>
      <c r="BV91" s="66"/>
      <c r="BW91" s="75"/>
      <c r="BX91" s="66"/>
      <c r="BY91" s="75"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BZ91" s="66"/>
      <c r="CA91" s="75"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CB91" s="66"/>
      <c r="CC91" s="75"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CD91" s="66"/>
      <c r="CE91" s="75"/>
      <c r="CF91" s="66"/>
      <c r="CK91" s="75"/>
      <c r="CL91" s="66"/>
      <c r="CM91" s="75"/>
      <c r="CN91" s="66"/>
      <c r="CO91" s="75"/>
      <c r="CP91" s="66"/>
      <c r="CQ91" s="66"/>
      <c r="CR91" s="75" t="str">
        <f t="shared" si="17"/>
        <v/>
      </c>
      <c r="CS91" s="66"/>
      <c r="CT91" s="75"/>
      <c r="CU91" s="66"/>
      <c r="CV91" s="75"/>
      <c r="CW91" s="66"/>
      <c r="CX91" s="75"/>
      <c r="CY91" s="66"/>
      <c r="CZ91" s="75"/>
      <c r="DA91" s="66"/>
      <c r="DB91" s="75" t="str">
        <f>IFERROR(IF(B91&lt;&gt;"", IF(AND(INDEX(Paste_Here!AK$2:AK$850, MATCH(B91, Paste_Here!A$2:A$850, 0))&lt;&gt;"", ISNUMBER(VALUE(INDEX(Paste_Here!AK$2:AK$850, MATCH(B91, Paste_Here!A$2:A$850, 0))))), INDEX(Paste_Here!AK$2:AK$850, MATCH(B91, Paste_Here!A$2:A$850, 0)), ""), ""), "")</f>
        <v/>
      </c>
      <c r="DC91" s="66"/>
      <c r="DD91" s="75" t="str">
        <f>IFERROR(IF(B91&lt;&gt;"", IF(ISNUMBER(SEARCH("highrisk", LOWER(INDEX(Paste_Here!AL$2:AL$850, MATCH(B91, Paste_Here!A$2:A$850, 0))))), "High Risk", IF(ISNUMBER(SEARCH("lowrisk", LOWER(INDEX(Paste_Here!AL$2:AL$850, MATCH(B91, Paste_Here!A$2:A$850, 0))))), "Low Risk", IF(ISNUMBER(SEARCH("somerisk", LOWER(INDEX(Paste_Here!AL$2:AL$850, MATCH(B91, Paste_Here!A$2:A$850, 0))))), "Some Risk", IF(ISNUMBER(SEARCH("ot", LOWER(INDEX(Paste_Here!AL$2:AL$850, MATCH(B91, Paste_Here!A$2:A$850, 0))))), "OT", "")))), ""), "")</f>
        <v/>
      </c>
      <c r="DE91" s="66"/>
      <c r="DF91" s="75" t="str">
        <f>IFERROR(IF(B91&lt;&gt;"", IF(AND(INDEX(Paste_Here!AM$2:AM$850, MATCH(B91, Paste_Here!A$2:A$850, 0))&lt;&gt;"", ISNUMBER(VALUE(INDEX(Paste_Here!AM$2:AM$850, MATCH(B91, Paste_Here!A$2:A$850, 0))))), INDEX(Paste_Here!AM$2:AM$850, MATCH(B91, Paste_Here!A$2:A$850, 0)), ""), ""), "")</f>
        <v/>
      </c>
      <c r="DG91" s="66"/>
      <c r="DH91" s="75" t="str">
        <f>IFERROR(IF(B91&lt;&gt;"", IF(ISNUMBER(SEARCH("highrisk", LOWER(INDEX(Paste_Here!AN$2:AN$850, MATCH(B91, Paste_Here!A$2:A$850, 0))))), "High Risk", IF(ISNUMBER(SEARCH("lowrisk", LOWER(INDEX(Paste_Here!AN$2:AN$850, MATCH(B91, Paste_Here!A$2:A$850, 0))))), "Low Risk", IF(ISNUMBER(SEARCH("somerisk", LOWER(INDEX(Paste_Here!AN$2:AN$850, MATCH(B91, Paste_Here!A$2:A$850, 0))))), "Some Risk", IF(ISNUMBER(SEARCH("ot", LOWER(INDEX(Paste_Here!AN$2:AN$850, MATCH(B91, Paste_Here!A$2:A$850, 0))))), "OT", "")))), ""), "")</f>
        <v/>
      </c>
      <c r="DI91" s="66"/>
      <c r="DJ91" s="66"/>
      <c r="DK91" s="75" t="str">
        <f t="shared" si="18"/>
        <v/>
      </c>
      <c r="DL91" s="66"/>
      <c r="DM91" s="75" t="str">
        <f>IFERROR(IF(B91&lt;&gt;"", IF(AND(INDEX(Paste_Here!Q$2:Q$850, MATCH(B91, Paste_Here!A$2:A$850, 0))&lt;&gt;"", ISNUMBER(VALUE(INDEX(Paste_Here!Q$2:Q$850, MATCH(B91, Paste_Here!A$2:A$850, 0))))), INDEX(Paste_Here!Q$2:Q$850, MATCH(B91, Paste_Here!A$2:A$850, 0)), ""), ""), "")</f>
        <v/>
      </c>
      <c r="DN91" s="66"/>
      <c r="DO91" s="75" t="str">
        <f>IFERROR(IF(B91&lt;&gt;"", IF(ISNUMBER(SEARCH("highrisk", LOWER(INDEX(Paste_Here!R$2:R$850, MATCH(B91, Paste_Here!A$2:A$850, 0))))), "High Risk", IF(ISNUMBER(SEARCH("lowrisk", LOWER(INDEX(Paste_Here!R$2:R$850, MATCH(B91, Paste_Here!A$2:A$850, 0))))), "Low Risk", IF(ISNUMBER(SEARCH("somerisk", LOWER(INDEX(Paste_Here!R$2:R$850, MATCH(B91, Paste_Here!A$2:A$850, 0))))), "Some Risk", IF(ISNUMBER(SEARCH("ot", LOWER(INDEX(Paste_Here!R$2:R$850, MATCH(B91, Paste_Here!A$2:A$850, 0))))), "OT", "")))), ""), "")</f>
        <v/>
      </c>
      <c r="DP91" s="66"/>
      <c r="DQ91" s="93" t="str">
        <f>IFERROR(IF(B91&lt;&gt;"", IF(AND(INDEX(Paste_Here!S$2:S$850, MATCH(B91, Paste_Here!A$2:A$850, 0))&lt;&gt;"", ISNUMBER(VALUE(INDEX(Paste_Here!S$2:S$850, MATCH(B91, Paste_Here!A$2:A$850, 0))))), INDEX(Paste_Here!S$2:S$850, MATCH(B91, Paste_Here!A$2:A$850, 0)), ""), ""), "")</f>
        <v/>
      </c>
      <c r="DR91" s="66"/>
      <c r="DS91" s="75"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IF(ISNUMBER(SEARCH("ot", LOWER(INDEX(Paste_Here!T$2:T$850, MATCH(B91, Paste_Here!A$2:A$850, 0))))), "OT", "")))), ""), "")</f>
        <v/>
      </c>
      <c r="DT91" s="66"/>
      <c r="DU91" s="75" t="str">
        <f>IFERROR(IF(B91&lt;&gt;"", IF(AND(INDEX(Paste_Here!U$2:U$850, MATCH(B91, Paste_Here!A$2:A$850, 0))&lt;&gt;"", ISNUMBER(VALUE(INDEX(Paste_Here!U$2:U$850, MATCH(B91, Paste_Here!A$2:A$850, 0))))), INDEX(Paste_Here!U$2:U$850, MATCH(B91, Paste_Here!A$2:A$850, 0)), ""), ""), "")</f>
        <v/>
      </c>
      <c r="DV91" s="66"/>
      <c r="DW91" s="93" t="str">
        <f>IFERROR(IF(B91&lt;&gt;"", IF(ISNUMBER(SEARCH("highrisk", LOWER(INDEX(Paste_Here!V$2:V$850, MATCH(B91, Paste_Here!A$2:A$850, 0))))), "High Risk", IF(ISNUMBER(SEARCH("lowrisk", LOWER(INDEX(Paste_Here!V$2:V$850, MATCH(B91, Paste_Here!A$2:A$850, 0))))), "Low Risk", IF(ISNUMBER(SEARCH("somerisk", LOWER(INDEX(Paste_Here!V$2:V$850, MATCH(B91, Paste_Here!A$2:A$850, 0))))), "Some Risk", IF(ISNUMBER(SEARCH("ot", LOWER(INDEX(Paste_Here!V$2:V$850, MATCH(B91, Paste_Here!A$2:A$850, 0))))), "OT", "")))), ""), "")</f>
        <v/>
      </c>
      <c r="DX91" s="66"/>
      <c r="DY91" s="75" t="str">
        <f>IFERROR(IF(B91&lt;&gt;"", IF(AND(INDEX(Paste_Here!W$2:W$850, MATCH(B91, Paste_Here!A$2:A$850, 0))&lt;&gt;"", ISNUMBER(VALUE(INDEX(Paste_Here!W$2:W$850, MATCH(B91, Paste_Here!A$2:A$850, 0))))), INDEX(Paste_Here!W$2:W$850, MATCH(B91, Paste_Here!A$2:A$850, 0)), ""), ""), "")</f>
        <v/>
      </c>
      <c r="DZ91" s="66"/>
      <c r="EA91" s="75" t="str">
        <f>IFERROR(IF(B91&lt;&gt;"", IF(ISNUMBER(SEARCH("highrisk", LOWER(INDEX(Paste_Here!X$2:X$850, MATCH(B91, Paste_Here!A$2:A$850, 0))))), "High Risk", IF(ISNUMBER(SEARCH("lowrisk", LOWER(INDEX(Paste_Here!X$2:X$850, MATCH(B91, Paste_Here!A$2:A$850, 0))))), "Low Risk", IF(ISNUMBER(SEARCH("somerisk", LOWER(INDEX(Paste_Here!X$2:X$850, MATCH(B91, Paste_Here!A$2:A$850, 0))))), "Some Risk", IF(ISNUMBER(SEARCH("ot", LOWER(INDEX(Paste_Here!X$2:X$850, MATCH(B91, Paste_Here!A$2:A$850, 0))))), "OT", "")))), ""), "")</f>
        <v/>
      </c>
      <c r="EB91" s="66"/>
      <c r="EC91" s="66"/>
      <c r="ED91" s="75" t="str">
        <f t="shared" si="23"/>
        <v/>
      </c>
      <c r="EE91" s="66"/>
      <c r="EF91" s="75" t="str">
        <f>IFERROR(IF(B91&lt;&gt;"", IF(AND(INDEX(Paste_Here!AO$2:AO$850, MATCH(B91, Paste_Here!A$2:A$850, 0))&lt;&gt;"", ISNUMBER(VALUE(INDEX(Paste_Here!AO$2:AO$850, MATCH(B91, Paste_Here!A$2:A$850, 0))))), INDEX(Paste_Here!AO$2:AO$850, MATCH(B91, Paste_Here!A$2:A$850, 0)), ""), ""), "")</f>
        <v/>
      </c>
      <c r="EG91" s="66"/>
      <c r="EH91" s="75" t="str">
        <f>IFERROR(IF(B91&lt;&gt;"", IF(ISNUMBER(SEARCH("highrisk", LOWER(INDEX(Paste_Here!AP$2:AP$850, MATCH(B91, Paste_Here!A$2:A$850, 0))))), "High Risk", IF(ISNUMBER(SEARCH("lowrisk", LOWER(INDEX(Paste_Here!AP$2:AP$850, MATCH(B91, Paste_Here!A$2:A$850, 0))))), "Low Risk", IF(ISNUMBER(SEARCH("somerisk", LOWER(INDEX(Paste_Here!AP$2:AP$850, MATCH(B91, Paste_Here!A$2:A$850, 0))))), "Some Risk", IF(ISNUMBER(SEARCH("ot", LOWER(INDEX(Paste_Here!AP$2:AP$850, MATCH(B91, Paste_Here!A$2:A$850, 0))))), "OT", "")))), ""), "")</f>
        <v/>
      </c>
      <c r="EI91" s="66"/>
      <c r="EJ91" s="93"/>
      <c r="EK91" s="66"/>
      <c r="EL91" s="75" t="str">
        <f>IFERROR(IF(B91&lt;&gt;"", IF(AND(INDEX(Paste_Here!AQ$2:AQ$850, MATCH(B91, Paste_Here!A$2:A$850, 0))&lt;&gt;"", ISNUMBER(VALUE(INDEX(Paste_Here!AQ$2:AQ$850, MATCH(B91, Paste_Here!A$2:A$850, 0))))), INDEX(Paste_Here!AQ$2:AQ$850, MATCH(B91, Paste_Here!A$2:A$850, 0)), ""), ""), "")</f>
        <v/>
      </c>
      <c r="EM91" s="66"/>
      <c r="EN91" s="75" t="str">
        <f>IFERROR(IF(B91&lt;&gt;"", IF(ISNUMBER(SEARCH("highrisk", LOWER(INDEX(Paste_Here!AR$2:AR$850, MATCH(B91, Paste_Here!A$2:A$850, 0))))), "High Risk", IF(ISNUMBER(SEARCH("lowrisk", LOWER(INDEX(Paste_Here!AR$2:AR$850, MATCH(B91, Paste_Here!A$2:A$850, 0))))), "Low Risk", IF(ISNUMBER(SEARCH("somerisk", LOWER(INDEX(Paste_Here!AR$2:AR$850, MATCH(B91, Paste_Here!A$2:A$850, 0))))), "Some Risk", IF(ISNUMBER(SEARCH("ot", LOWER(INDEX(Paste_Here!AR$2:AR$850, MATCH(B91, Paste_Here!A$2:A$850, 0))))), "OT", "")))), ""), "")</f>
        <v/>
      </c>
      <c r="EO91" s="66"/>
      <c r="EP91" s="93"/>
      <c r="EQ91" s="66"/>
      <c r="ER91" s="75"/>
      <c r="ES91" s="66"/>
      <c r="ET91" s="75"/>
      <c r="EU91" s="66"/>
      <c r="EV91" s="66"/>
      <c r="EW91" s="75" t="str">
        <f t="shared" si="24"/>
        <v/>
      </c>
      <c r="EX91" s="66"/>
      <c r="EY91" s="75" t="str">
        <f>IFERROR(IF(B91&lt;&gt;"", IF(AND(INDEX(Paste_Here!Y$2:Y$850, MATCH(B91, Paste_Here!A$2:A$850, 0))&lt;&gt;"", ISNUMBER(VALUE(INDEX(Paste_Here!Y$2:Y$850, MATCH(B91, Paste_Here!A$2:A$850, 0))))), INDEX(Paste_Here!Y$2:Y$850, MATCH(B91, Paste_Here!A$2:A$850, 0)), ""), ""), "")</f>
        <v/>
      </c>
      <c r="EZ91" s="66"/>
      <c r="FA91" s="75" t="str">
        <f>IFERROR(IF(B91&lt;&gt;"", IF(ISNUMBER(SEARCH("highrisk", LOWER(INDEX(Paste_Here!Z$2:Z$850, MATCH(B91, Paste_Here!A$2:A$850, 0))))), "High Risk", IF(ISNUMBER(SEARCH("lowrisk", LOWER(INDEX(Paste_Here!Z$2:Z$850, MATCH(B91, Paste_Here!A$2:A$850, 0))))), "Low Risk", IF(ISNUMBER(SEARCH("somerisk", LOWER(INDEX(Paste_Here!Z$2:Z$850, MATCH(B91, Paste_Here!A$2:A$850, 0))))), "Some Risk", IF(ISNUMBER(SEARCH("ot", LOWER(INDEX(Paste_Here!Z$2:Z$850, MATCH(B91, Paste_Here!A$2:A$850, 0))))), "OT", "")))), ""), "")</f>
        <v/>
      </c>
      <c r="FB91" s="66"/>
      <c r="FC91" s="93"/>
      <c r="FD91" s="66"/>
      <c r="FE91" s="75" t="str">
        <f>IFERROR(IF(B91&lt;&gt;"", IF(AND(INDEX(Paste_Here!AA$2:AA$850, MATCH(B91, Paste_Here!A$2:A$850, 0))&lt;&gt;"", ISNUMBER(VALUE(INDEX(Paste_Here!AA$2:AA$850, MATCH(B91, Paste_Here!A$2:A$850, 0))))), INDEX(Paste_Here!AA$2:AA$850, MATCH(B91, Paste_Here!A$2:A$850, 0)), ""), ""), "")</f>
        <v/>
      </c>
      <c r="FF91" s="66"/>
      <c r="FG91" s="75" t="str">
        <f>IFERROR(IF(B91&lt;&gt;"", IF(ISNUMBER(SEARCH("highrisk", LOWER(INDEX(Paste_Here!AB$2:AB$850, MATCH(B91, Paste_Here!A$2:A$850, 0))))), "High Risk", IF(ISNUMBER(SEARCH("lowrisk", LOWER(INDEX(Paste_Here!AB$2:AB$850, MATCH(B91, Paste_Here!A$2:A$850, 0))))), "Low Risk", IF(ISNUMBER(SEARCH("somerisk", LOWER(INDEX(Paste_Here!AB$2:AB$850, MATCH(B91, Paste_Here!A$2:A$850, 0))))), "Some Risk", IF(ISNUMBER(SEARCH("ot", LOWER(INDEX(Paste_Here!AB$2:AB$850, MATCH(B91, Paste_Here!A$2:A$850, 0))))), "OT", "")))), ""), "")</f>
        <v/>
      </c>
      <c r="FH91" s="66"/>
      <c r="FI91" s="93"/>
      <c r="FJ91" s="66"/>
      <c r="FK91" s="75"/>
      <c r="FL91" s="66"/>
      <c r="FM91" s="75"/>
      <c r="FN91" s="66"/>
      <c r="FO91" s="66"/>
      <c r="FP91" s="75" t="str">
        <f t="shared" si="19"/>
        <v/>
      </c>
      <c r="FQ91" s="66"/>
      <c r="FR91" s="75" t="str">
        <f>IFERROR(IF(B91&lt;&gt;"", IF(ISNUMBER(SEARCH("s", LOWER(INDEX(Paste_Here!L$2:L$850, MATCH(B91, Paste_Here!A$2:A$850, 0))))), "Yes", IF(INDEX(Paste_Here!L$2:L$850, MATCH(B91, Paste_Here!A$2:A$850, 0))&lt;&gt;"", "No", "")), ""), "")</f>
        <v/>
      </c>
      <c r="FS91" s="66"/>
      <c r="FT91" s="75" t="str">
        <f>IFERROR(IF(B91&lt;&gt;"", IF(ISNUMBER(SEARCH("yes", LOWER(INDEX(Paste_Here!F$2:F$850, MATCH(B91, Paste_Here!A$2:A$850, 0))))), "Yes", IF(ISNUMBER(SEARCH("no", LOWER(INDEX(Paste_Here!F$2:F$850, MATCH(B91, Paste_Here!A$2:A$850, 0))))), "No", "")), ""), "")</f>
        <v/>
      </c>
      <c r="FU91" s="66"/>
      <c r="FV91" s="75" t="str">
        <f>IFERROR(IF(B91&lt;&gt;"", IF(ISNUMBER(SEARCH("english language learner", LOWER(INDEX(Paste_Here!C$2:C$850, MATCH(B91, Paste_Here!A$2:A$850, 0))))), "Yes", ""), ""), "")</f>
        <v/>
      </c>
      <c r="FW91" s="66"/>
      <c r="FX91" s="75" t="str">
        <f>IFERROR(IF(B91&lt;&gt;"", IF(OR(ISNUMBER(SEARCH("b", LOWER(INDEX(Paste_Here!J$2:J$850, MATCH(B91, Paste_Here!A$2:A$850, 0))))), ISNUMBER(SEARCH("h", LOWER(INDEX(Paste_Here!J$2:J$850, MATCH(B91, Paste_Here!A$2:A$850, 0))))), ISNUMBER(SEARCH("i", LOWER(INDEX(Paste_Here!J$2:J$850, MATCH(B91, Paste_Here!A$2:A$850, 0)))))), "Yes", IF(INDEX(Paste_Here!J$2:J$850, MATCH(B91, Paste_Here!A$2:A$850, 0))&lt;&gt;"", "No", "")), ""), "")</f>
        <v/>
      </c>
      <c r="FY91" s="66"/>
      <c r="FZ91" s="75" t="str">
        <f>IFERROR(IF(B91&lt;&gt;"", IF(ISNUMBER(SEARCH("yes", LOWER(INDEX(Paste_Here!K$2:K$850, MATCH(B91, Paste_Here!A$2:A$850, 0))))), "Yes", IF(ISNUMBER(SEARCH("no", LOWER(INDEX(Paste_Here!K$2:K$850, MATCH(B91, Paste_Here!A$2:A$850, 0))))), "No", "")), ""), "")</f>
        <v/>
      </c>
      <c r="GA91" s="66"/>
      <c r="GB91" s="75" t="str">
        <f>IFERROR(IF(B91&lt;&gt;"", IF(ISNUMBER(SEARCH("transitional 2", LOWER(INDEX(Paste_Here!C$2:C$850, MATCH(B91, Paste_Here!A$2:A$850, 0))))), "T2",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GC91" s="66"/>
      <c r="GD91" s="75"/>
      <c r="GE91" s="66"/>
      <c r="GF91" s="75"/>
      <c r="GG91" s="66"/>
      <c r="GH91" s="75"/>
      <c r="GI91" s="66"/>
      <c r="GK91" s="1" t="str" cm="1">
        <f t="array" ref="GK91">IFERROR(INDEX(Paste_Here!$B$2:$B$850, MATCH(0, COUNTIF(GK$4:GK90, Paste_Here!$B$2:$B$850) + IF(Paste_Here!$B$2:$B$850="", 1, 0), 0)), "")</f>
        <v/>
      </c>
      <c r="GL91" s="1" t="str">
        <f>IF(GK91&lt;&gt;"", INDEX(Paste_Here!$A$2:$A$850, MATCH(GK91, Paste_Here!$B$2:$B$850, 0)), "")</f>
        <v/>
      </c>
      <c r="GM91" s="1" t="str">
        <f t="shared" si="25"/>
        <v/>
      </c>
      <c r="GN91" s="1" t="str" cm="1">
        <f t="array" ref="GN91">IFERROR(INDEX($GM$5:$GM$850, MATCH(SMALL(IF($GM$5:$GM$850&lt;&gt;"", COUNTIF($GM$5:$GM$850, "&lt;"&amp;$GM$5:$GM$850)+1), ROW()-ROW($GN$5)+1), COUNTIF($GM$5:$GM$850, "&lt;"&amp;$GM$5:$GM$850)+1, 0)), "")</f>
        <v/>
      </c>
    </row>
    <row r="92" spans="1:196">
      <c r="A92" s="66"/>
      <c r="B92" s="75" t="str">
        <f t="shared" si="13"/>
        <v/>
      </c>
      <c r="C92" s="66"/>
      <c r="D92" s="75" t="str">
        <f>IFERROR(IF(AND(INDEX(Paste_Here!N$2:N$850, MATCH(B92, Paste_Here!A$2:A$850, 0)) = ""), "", IF(UPPER(INDEX(Paste_Here!N$2:N$850, MATCH(B92, Paste_Here!A$2:A$850, 0))) = "YES", "Yes", IF(UPPER(INDEX(Paste_Here!N$2:N$850, MATCH(B92, Paste_Here!A$2:A$850, 0))) = "NO", "No", ""))), "")</f>
        <v/>
      </c>
      <c r="E92" s="66"/>
      <c r="F92" s="75" t="str">
        <f t="shared" si="20"/>
        <v/>
      </c>
      <c r="G92" s="66"/>
      <c r="H92" s="75" t="str">
        <f t="shared" si="21"/>
        <v/>
      </c>
      <c r="I92" s="66"/>
      <c r="J92" s="75" t="str">
        <f t="shared" si="22"/>
        <v/>
      </c>
      <c r="K92" s="66"/>
      <c r="L92" s="75"/>
      <c r="M92" s="66"/>
      <c r="N92" s="75" t="str">
        <f>IFERROR(IF(B92&lt;&gt;"", IF(AND(INDEX(Paste_Here!AW$2:AW$850, MATCH(B92, Paste_Here!A$2:A$850, 0))&lt;&gt;"", ISNUMBER(VALUE(INDEX(Paste_Here!AW$2:AW$850, MATCH(B92, Paste_Here!A$2:A$850, 0))))), INDEX(Paste_Here!AW$2:AW$850, MATCH(B92, Paste_Here!A$2:A$850, 0)), ""), ""), "")</f>
        <v/>
      </c>
      <c r="O92" s="66"/>
      <c r="P92" s="75" t="str">
        <f>IFERROR(IF(B92&lt;&gt;"", IF(AND(INDEX(Paste_Here!AX$2:AX$850, MATCH(B92, Paste_Here!A$2:A$850, 0))&lt;&gt;"", ISNUMBER(VALUE(INDEX(Paste_Here!AX$2:AX$850, MATCH(B92, Paste_Here!A$2:A$850, 0))))), INDEX(Paste_Here!AX$2:AX$850, MATCH(B92, Paste_Here!A$2:A$850, 0)), ""), ""), "")</f>
        <v/>
      </c>
      <c r="Q92" s="66"/>
      <c r="R92" s="75" t="str">
        <f>IFERROR(IF(B92&lt;&gt;"", IF(AND(INDEX(Paste_Here!AU$2:AU$850, MATCH(B92, Paste_Here!A$2:A$850, 0))&lt;&gt;"", ISNUMBER(VALUE(INDEX(Paste_Here!AU$2:AU$850, MATCH(B92, Paste_Here!A$2:A$850, 0))))), INDEX(Paste_Here!AU$2:AU$850, MATCH(B92, Paste_Here!A$2:A$850, 0)), ""), ""), "")</f>
        <v/>
      </c>
      <c r="S92" s="66"/>
      <c r="T92" s="75" t="str">
        <f>IFERROR(IF(B92&lt;&gt;"", IF(AND(INDEX(Paste_Here!AV$2:AV$850, MATCH(B92, Paste_Here!A$2:A$850, 0))&lt;&gt;"", ISNUMBER(VALUE(INDEX(Paste_Here!AV$2:AV$850, MATCH(B92, Paste_Here!A$2:A$850, 0))))), INDEX(Paste_Here!AV$2:AV$850, MATCH(B92, Paste_Here!A$2:A$850, 0)), ""), ""), "")</f>
        <v/>
      </c>
      <c r="U92" s="66"/>
      <c r="W92" s="66"/>
      <c r="Y92" s="66"/>
      <c r="Z92" s="66"/>
      <c r="AA92" s="75" t="str">
        <f t="shared" si="14"/>
        <v/>
      </c>
      <c r="AB92" s="66"/>
      <c r="AC92" s="75"/>
      <c r="AD92" s="66"/>
      <c r="AE92" s="98"/>
      <c r="AF92" s="66"/>
      <c r="AG92" s="75"/>
      <c r="AH92" s="66"/>
      <c r="AI92" s="75" t="str">
        <f>IFERROR(IF(B92&lt;&gt;"", IF(AND(INDEX(Paste_Here!AC$2:AC$850, MATCH(B92, Paste_Here!A$2:A$850, 0))&lt;&gt;"", ISNUMBER(VALUE(INDEX(Paste_Here!AC$2:AC$850, MATCH(B92, Paste_Here!A$2:A$850, 0))))), INDEX(Paste_Here!AC$2:AC$850, MATCH(B92, Paste_Here!A$2:A$850, 0)), ""), ""), "")</f>
        <v/>
      </c>
      <c r="AJ92" s="66"/>
      <c r="AK92" s="75" t="str">
        <f>IFERROR(IF(B92&lt;&gt;"", IF(ISNUMBER(SEARCH("highrisk", LOWER(INDEX(Paste_Here!AD$2:AD$850, MATCH(B92, Paste_Here!A$2:A$850, 0))))), "High Risk", IF(ISNUMBER(SEARCH("lowrisk", LOWER(INDEX(Paste_Here!AD$2:AD$850, MATCH(B92, Paste_Here!A$2:A$850, 0))))), "Low Risk", IF(ISNUMBER(SEARCH("somerisk", LOWER(INDEX(Paste_Here!AD$2:AD$850, MATCH(B92, Paste_Here!A$2:A$850, 0))))), "Some Risk", IF(ISNUMBER(SEARCH("ot", LOWER(INDEX(Paste_Here!AD$2:AD$850, MATCH(B92, Paste_Here!A$2:A$850, 0))))), "OT", "")))), ""), "")</f>
        <v/>
      </c>
      <c r="AL92" s="66"/>
      <c r="AM92" s="75"/>
      <c r="AN92" s="66"/>
      <c r="AO92" s="75" t="str">
        <f>IFERROR(IF(B92&lt;&gt;"", IF(AND(INDEX(Paste_Here!M$2:M$850, MATCH(B92, Paste_Here!A$2:A$850, 0))&lt;&gt;"", ISNUMBER(VALUE(INDEX(Paste_Here!M$2:M$850, MATCH(B92, Paste_Here!A$2:A$850, 0))))), INDEX(Paste_Here!M$2:M$850, MATCH(B92, Paste_Here!A$2:A$850, 0)), ""), ""), "")</f>
        <v/>
      </c>
      <c r="AP92" s="66"/>
      <c r="AQ92" s="75" t="str">
        <f>IFERROR(IF(B92&lt;&gt;"", IF(ISNUMBER(SEARCH("highrisk", LOWER(INDEX(Paste_Here!N$2:N$850, MATCH(B92, Paste_Here!A$2:A$850, 0))))), "High Risk", IF(ISNUMBER(SEARCH("lowrisk", LOWER(INDEX(Paste_Here!N$2:N$850, MATCH(B92, Paste_Here!A$2:A$850, 0))))), "Low Risk", IF(ISNUMBER(SEARCH("somerisk", LOWER(INDEX(Paste_Here!N$2:N$850, MATCH(B92, Paste_Here!A$2:A$850, 0))))), "Some Risk", IF(ISNUMBER(SEARCH("ot", LOWER(INDEX(Paste_Here!N$2:N$850, MATCH(B92, Paste_Here!A$2:A$850, 0))))), "OT", "")))), ""), "")</f>
        <v/>
      </c>
      <c r="AT92" s="66"/>
      <c r="AU92" s="103"/>
      <c r="AV92" s="66"/>
      <c r="AW92" s="66"/>
      <c r="AX92" s="75" t="str">
        <f t="shared" si="15"/>
        <v/>
      </c>
      <c r="AY92" s="66"/>
      <c r="AZ92" s="75"/>
      <c r="BA92" s="66"/>
      <c r="BB92" s="75"/>
      <c r="BC92" s="66"/>
      <c r="BD92" s="75"/>
      <c r="BE92" s="66"/>
      <c r="BF92" s="75" t="str">
        <f>IFERROR(IF(B92&lt;&gt;"", IF(AND(INDEX(Paste_Here!AE$2:AE$850, MATCH(B92, Paste_Here!A$2:A$850, 0))&lt;&gt;"", ISNUMBER(VALUE(INDEX(Paste_Here!AE$2:AE$850, MATCH(B92, Paste_Here!A$2:A$850, 0))))), INDEX(Paste_Here!AE$2:AE$850, MATCH(B92, Paste_Here!A$2:A$850, 0)), ""), ""), "")</f>
        <v/>
      </c>
      <c r="BG92" s="66"/>
      <c r="BH92" s="75" t="str">
        <f>IFERROR(IF(B92&lt;&gt;"", IF(ISNUMBER(SEARCH("highrisk", LOWER(INDEX(Paste_Here!AF$2:AF$850, MATCH(B92, Paste_Here!A$2:A$850, 0))))), "High Risk", IF(ISNUMBER(SEARCH("lowrisk", LOWER(INDEX(Paste_Here!AF$2:AF$850, MATCH(B92, Paste_Here!A$2:A$850, 0))))), "Low Risk", IF(ISNUMBER(SEARCH("somerisk", LOWER(INDEX(Paste_Here!AF$2:AF$850, MATCH(B92, Paste_Here!A$2:A$850, 0))))), "Some Risk", IF(ISNUMBER(SEARCH("ot", LOWER(INDEX(Paste_Here!AF$2:AF$850, MATCH(B92, Paste_Here!A$2:A$850, 0))))), "OT", "")))), ""), "")</f>
        <v/>
      </c>
      <c r="BI92" s="66"/>
      <c r="BJ92" s="75"/>
      <c r="BK92" s="66"/>
      <c r="BL92" s="75" t="str">
        <f>IFERROR(IF(B92&lt;&gt;"", IF(AND(INDEX(Paste_Here!O$2:O$850, MATCH(B92, Paste_Here!A$2:A$850, 0))&lt;&gt;"", ISNUMBER(VALUE(INDEX(Paste_Here!O$2:O$850, MATCH(B92, Paste_Here!A$2:A$850, 0))))), INDEX(Paste_Here!O$2:O$850, MATCH(B92, Paste_Here!A$2:A$850, 0)), ""), ""), "")</f>
        <v/>
      </c>
      <c r="BM92" s="66"/>
      <c r="BN92" s="75" t="str">
        <f>IFERROR(IF(B92&lt;&gt;"", IF(ISNUMBER(SEARCH("highrisk", LOWER(INDEX(Paste_Here!P$2:P$850, MATCH(B92, Paste_Here!A$2:A$850, 0))))), "High Risk", IF(ISNUMBER(SEARCH("lowrisk", LOWER(INDEX(Paste_Here!P$2:P$850, MATCH(B92, Paste_Here!A$2:A$850, 0))))), "Low Risk", IF(ISNUMBER(SEARCH("somerisk", LOWER(INDEX(Paste_Here!P$2:P$850, MATCH(B92, Paste_Here!A$2:A$850, 0))))), "Some Risk", IF(ISNUMBER(SEARCH("ot", LOWER(INDEX(Paste_Here!P$2:P$850, MATCH(B92, Paste_Here!A$2:A$850, 0))))), "OT", "")))), ""), "")</f>
        <v/>
      </c>
      <c r="BQ92" s="66"/>
      <c r="BR92" s="75"/>
      <c r="BS92" s="66"/>
      <c r="BT92" s="66"/>
      <c r="BU92" s="75" t="str">
        <f t="shared" si="16"/>
        <v/>
      </c>
      <c r="BV92" s="66"/>
      <c r="BW92" s="75"/>
      <c r="BX92" s="66"/>
      <c r="BY92" s="75"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BZ92" s="66"/>
      <c r="CA92" s="75"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CB92" s="66"/>
      <c r="CC92" s="75"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CD92" s="66"/>
      <c r="CE92" s="75"/>
      <c r="CF92" s="66"/>
      <c r="CK92" s="75"/>
      <c r="CL92" s="66"/>
      <c r="CM92" s="75"/>
      <c r="CN92" s="66"/>
      <c r="CO92" s="75"/>
      <c r="CP92" s="66"/>
      <c r="CQ92" s="66"/>
      <c r="CR92" s="75" t="str">
        <f t="shared" si="17"/>
        <v/>
      </c>
      <c r="CS92" s="66"/>
      <c r="CT92" s="75"/>
      <c r="CU92" s="66"/>
      <c r="CV92" s="75"/>
      <c r="CW92" s="66"/>
      <c r="CX92" s="75"/>
      <c r="CY92" s="66"/>
      <c r="CZ92" s="75"/>
      <c r="DA92" s="66"/>
      <c r="DB92" s="75" t="str">
        <f>IFERROR(IF(B92&lt;&gt;"", IF(AND(INDEX(Paste_Here!AK$2:AK$850, MATCH(B92, Paste_Here!A$2:A$850, 0))&lt;&gt;"", ISNUMBER(VALUE(INDEX(Paste_Here!AK$2:AK$850, MATCH(B92, Paste_Here!A$2:A$850, 0))))), INDEX(Paste_Here!AK$2:AK$850, MATCH(B92, Paste_Here!A$2:A$850, 0)), ""), ""), "")</f>
        <v/>
      </c>
      <c r="DC92" s="66"/>
      <c r="DD92" s="75" t="str">
        <f>IFERROR(IF(B92&lt;&gt;"", IF(ISNUMBER(SEARCH("highrisk", LOWER(INDEX(Paste_Here!AL$2:AL$850, MATCH(B92, Paste_Here!A$2:A$850, 0))))), "High Risk", IF(ISNUMBER(SEARCH("lowrisk", LOWER(INDEX(Paste_Here!AL$2:AL$850, MATCH(B92, Paste_Here!A$2:A$850, 0))))), "Low Risk", IF(ISNUMBER(SEARCH("somerisk", LOWER(INDEX(Paste_Here!AL$2:AL$850, MATCH(B92, Paste_Here!A$2:A$850, 0))))), "Some Risk", IF(ISNUMBER(SEARCH("ot", LOWER(INDEX(Paste_Here!AL$2:AL$850, MATCH(B92, Paste_Here!A$2:A$850, 0))))), "OT", "")))), ""), "")</f>
        <v/>
      </c>
      <c r="DE92" s="66"/>
      <c r="DF92" s="75" t="str">
        <f>IFERROR(IF(B92&lt;&gt;"", IF(AND(INDEX(Paste_Here!AM$2:AM$850, MATCH(B92, Paste_Here!A$2:A$850, 0))&lt;&gt;"", ISNUMBER(VALUE(INDEX(Paste_Here!AM$2:AM$850, MATCH(B92, Paste_Here!A$2:A$850, 0))))), INDEX(Paste_Here!AM$2:AM$850, MATCH(B92, Paste_Here!A$2:A$850, 0)), ""), ""), "")</f>
        <v/>
      </c>
      <c r="DG92" s="66"/>
      <c r="DH92" s="75" t="str">
        <f>IFERROR(IF(B92&lt;&gt;"", IF(ISNUMBER(SEARCH("highrisk", LOWER(INDEX(Paste_Here!AN$2:AN$850, MATCH(B92, Paste_Here!A$2:A$850, 0))))), "High Risk", IF(ISNUMBER(SEARCH("lowrisk", LOWER(INDEX(Paste_Here!AN$2:AN$850, MATCH(B92, Paste_Here!A$2:A$850, 0))))), "Low Risk", IF(ISNUMBER(SEARCH("somerisk", LOWER(INDEX(Paste_Here!AN$2:AN$850, MATCH(B92, Paste_Here!A$2:A$850, 0))))), "Some Risk", IF(ISNUMBER(SEARCH("ot", LOWER(INDEX(Paste_Here!AN$2:AN$850, MATCH(B92, Paste_Here!A$2:A$850, 0))))), "OT", "")))), ""), "")</f>
        <v/>
      </c>
      <c r="DI92" s="66"/>
      <c r="DJ92" s="66"/>
      <c r="DK92" s="75" t="str">
        <f t="shared" si="18"/>
        <v/>
      </c>
      <c r="DL92" s="66"/>
      <c r="DM92" s="75" t="str">
        <f>IFERROR(IF(B92&lt;&gt;"", IF(AND(INDEX(Paste_Here!Q$2:Q$850, MATCH(B92, Paste_Here!A$2:A$850, 0))&lt;&gt;"", ISNUMBER(VALUE(INDEX(Paste_Here!Q$2:Q$850, MATCH(B92, Paste_Here!A$2:A$850, 0))))), INDEX(Paste_Here!Q$2:Q$850, MATCH(B92, Paste_Here!A$2:A$850, 0)), ""), ""), "")</f>
        <v/>
      </c>
      <c r="DN92" s="66"/>
      <c r="DO92" s="75" t="str">
        <f>IFERROR(IF(B92&lt;&gt;"", IF(ISNUMBER(SEARCH("highrisk", LOWER(INDEX(Paste_Here!R$2:R$850, MATCH(B92, Paste_Here!A$2:A$850, 0))))), "High Risk", IF(ISNUMBER(SEARCH("lowrisk", LOWER(INDEX(Paste_Here!R$2:R$850, MATCH(B92, Paste_Here!A$2:A$850, 0))))), "Low Risk", IF(ISNUMBER(SEARCH("somerisk", LOWER(INDEX(Paste_Here!R$2:R$850, MATCH(B92, Paste_Here!A$2:A$850, 0))))), "Some Risk", IF(ISNUMBER(SEARCH("ot", LOWER(INDEX(Paste_Here!R$2:R$850, MATCH(B92, Paste_Here!A$2:A$850, 0))))), "OT", "")))), ""), "")</f>
        <v/>
      </c>
      <c r="DP92" s="66"/>
      <c r="DQ92" s="93" t="str">
        <f>IFERROR(IF(B92&lt;&gt;"", IF(AND(INDEX(Paste_Here!S$2:S$850, MATCH(B92, Paste_Here!A$2:A$850, 0))&lt;&gt;"", ISNUMBER(VALUE(INDEX(Paste_Here!S$2:S$850, MATCH(B92, Paste_Here!A$2:A$850, 0))))), INDEX(Paste_Here!S$2:S$850, MATCH(B92, Paste_Here!A$2:A$850, 0)), ""), ""), "")</f>
        <v/>
      </c>
      <c r="DR92" s="66"/>
      <c r="DS92" s="75"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IF(ISNUMBER(SEARCH("ot", LOWER(INDEX(Paste_Here!T$2:T$850, MATCH(B92, Paste_Here!A$2:A$850, 0))))), "OT", "")))), ""), "")</f>
        <v/>
      </c>
      <c r="DT92" s="66"/>
      <c r="DU92" s="75" t="str">
        <f>IFERROR(IF(B92&lt;&gt;"", IF(AND(INDEX(Paste_Here!U$2:U$850, MATCH(B92, Paste_Here!A$2:A$850, 0))&lt;&gt;"", ISNUMBER(VALUE(INDEX(Paste_Here!U$2:U$850, MATCH(B92, Paste_Here!A$2:A$850, 0))))), INDEX(Paste_Here!U$2:U$850, MATCH(B92, Paste_Here!A$2:A$850, 0)), ""), ""), "")</f>
        <v/>
      </c>
      <c r="DV92" s="66"/>
      <c r="DW92" s="93" t="str">
        <f>IFERROR(IF(B92&lt;&gt;"", IF(ISNUMBER(SEARCH("highrisk", LOWER(INDEX(Paste_Here!V$2:V$850, MATCH(B92, Paste_Here!A$2:A$850, 0))))), "High Risk", IF(ISNUMBER(SEARCH("lowrisk", LOWER(INDEX(Paste_Here!V$2:V$850, MATCH(B92, Paste_Here!A$2:A$850, 0))))), "Low Risk", IF(ISNUMBER(SEARCH("somerisk", LOWER(INDEX(Paste_Here!V$2:V$850, MATCH(B92, Paste_Here!A$2:A$850, 0))))), "Some Risk", IF(ISNUMBER(SEARCH("ot", LOWER(INDEX(Paste_Here!V$2:V$850, MATCH(B92, Paste_Here!A$2:A$850, 0))))), "OT", "")))), ""), "")</f>
        <v/>
      </c>
      <c r="DX92" s="66"/>
      <c r="DY92" s="75" t="str">
        <f>IFERROR(IF(B92&lt;&gt;"", IF(AND(INDEX(Paste_Here!W$2:W$850, MATCH(B92, Paste_Here!A$2:A$850, 0))&lt;&gt;"", ISNUMBER(VALUE(INDEX(Paste_Here!W$2:W$850, MATCH(B92, Paste_Here!A$2:A$850, 0))))), INDEX(Paste_Here!W$2:W$850, MATCH(B92, Paste_Here!A$2:A$850, 0)), ""), ""), "")</f>
        <v/>
      </c>
      <c r="DZ92" s="66"/>
      <c r="EA92" s="75" t="str">
        <f>IFERROR(IF(B92&lt;&gt;"", IF(ISNUMBER(SEARCH("highrisk", LOWER(INDEX(Paste_Here!X$2:X$850, MATCH(B92, Paste_Here!A$2:A$850, 0))))), "High Risk", IF(ISNUMBER(SEARCH("lowrisk", LOWER(INDEX(Paste_Here!X$2:X$850, MATCH(B92, Paste_Here!A$2:A$850, 0))))), "Low Risk", IF(ISNUMBER(SEARCH("somerisk", LOWER(INDEX(Paste_Here!X$2:X$850, MATCH(B92, Paste_Here!A$2:A$850, 0))))), "Some Risk", IF(ISNUMBER(SEARCH("ot", LOWER(INDEX(Paste_Here!X$2:X$850, MATCH(B92, Paste_Here!A$2:A$850, 0))))), "OT", "")))), ""), "")</f>
        <v/>
      </c>
      <c r="EB92" s="66"/>
      <c r="EC92" s="66"/>
      <c r="ED92" s="75" t="str">
        <f t="shared" si="23"/>
        <v/>
      </c>
      <c r="EE92" s="66"/>
      <c r="EF92" s="75" t="str">
        <f>IFERROR(IF(B92&lt;&gt;"", IF(AND(INDEX(Paste_Here!AO$2:AO$850, MATCH(B92, Paste_Here!A$2:A$850, 0))&lt;&gt;"", ISNUMBER(VALUE(INDEX(Paste_Here!AO$2:AO$850, MATCH(B92, Paste_Here!A$2:A$850, 0))))), INDEX(Paste_Here!AO$2:AO$850, MATCH(B92, Paste_Here!A$2:A$850, 0)), ""), ""), "")</f>
        <v/>
      </c>
      <c r="EG92" s="66"/>
      <c r="EH92" s="75" t="str">
        <f>IFERROR(IF(B92&lt;&gt;"", IF(ISNUMBER(SEARCH("highrisk", LOWER(INDEX(Paste_Here!AP$2:AP$850, MATCH(B92, Paste_Here!A$2:A$850, 0))))), "High Risk", IF(ISNUMBER(SEARCH("lowrisk", LOWER(INDEX(Paste_Here!AP$2:AP$850, MATCH(B92, Paste_Here!A$2:A$850, 0))))), "Low Risk", IF(ISNUMBER(SEARCH("somerisk", LOWER(INDEX(Paste_Here!AP$2:AP$850, MATCH(B92, Paste_Here!A$2:A$850, 0))))), "Some Risk", IF(ISNUMBER(SEARCH("ot", LOWER(INDEX(Paste_Here!AP$2:AP$850, MATCH(B92, Paste_Here!A$2:A$850, 0))))), "OT", "")))), ""), "")</f>
        <v/>
      </c>
      <c r="EI92" s="66"/>
      <c r="EJ92" s="93"/>
      <c r="EK92" s="66"/>
      <c r="EL92" s="75" t="str">
        <f>IFERROR(IF(B92&lt;&gt;"", IF(AND(INDEX(Paste_Here!AQ$2:AQ$850, MATCH(B92, Paste_Here!A$2:A$850, 0))&lt;&gt;"", ISNUMBER(VALUE(INDEX(Paste_Here!AQ$2:AQ$850, MATCH(B92, Paste_Here!A$2:A$850, 0))))), INDEX(Paste_Here!AQ$2:AQ$850, MATCH(B92, Paste_Here!A$2:A$850, 0)), ""), ""), "")</f>
        <v/>
      </c>
      <c r="EM92" s="66"/>
      <c r="EN92" s="75" t="str">
        <f>IFERROR(IF(B92&lt;&gt;"", IF(ISNUMBER(SEARCH("highrisk", LOWER(INDEX(Paste_Here!AR$2:AR$850, MATCH(B92, Paste_Here!A$2:A$850, 0))))), "High Risk", IF(ISNUMBER(SEARCH("lowrisk", LOWER(INDEX(Paste_Here!AR$2:AR$850, MATCH(B92, Paste_Here!A$2:A$850, 0))))), "Low Risk", IF(ISNUMBER(SEARCH("somerisk", LOWER(INDEX(Paste_Here!AR$2:AR$850, MATCH(B92, Paste_Here!A$2:A$850, 0))))), "Some Risk", IF(ISNUMBER(SEARCH("ot", LOWER(INDEX(Paste_Here!AR$2:AR$850, MATCH(B92, Paste_Here!A$2:A$850, 0))))), "OT", "")))), ""), "")</f>
        <v/>
      </c>
      <c r="EO92" s="66"/>
      <c r="EP92" s="93"/>
      <c r="EQ92" s="66"/>
      <c r="ER92" s="75"/>
      <c r="ES92" s="66"/>
      <c r="ET92" s="75"/>
      <c r="EU92" s="66"/>
      <c r="EV92" s="66"/>
      <c r="EW92" s="75" t="str">
        <f t="shared" si="24"/>
        <v/>
      </c>
      <c r="EX92" s="66"/>
      <c r="EY92" s="75" t="str">
        <f>IFERROR(IF(B92&lt;&gt;"", IF(AND(INDEX(Paste_Here!Y$2:Y$850, MATCH(B92, Paste_Here!A$2:A$850, 0))&lt;&gt;"", ISNUMBER(VALUE(INDEX(Paste_Here!Y$2:Y$850, MATCH(B92, Paste_Here!A$2:A$850, 0))))), INDEX(Paste_Here!Y$2:Y$850, MATCH(B92, Paste_Here!A$2:A$850, 0)), ""), ""), "")</f>
        <v/>
      </c>
      <c r="EZ92" s="66"/>
      <c r="FA92" s="75" t="str">
        <f>IFERROR(IF(B92&lt;&gt;"", IF(ISNUMBER(SEARCH("highrisk", LOWER(INDEX(Paste_Here!Z$2:Z$850, MATCH(B92, Paste_Here!A$2:A$850, 0))))), "High Risk", IF(ISNUMBER(SEARCH("lowrisk", LOWER(INDEX(Paste_Here!Z$2:Z$850, MATCH(B92, Paste_Here!A$2:A$850, 0))))), "Low Risk", IF(ISNUMBER(SEARCH("somerisk", LOWER(INDEX(Paste_Here!Z$2:Z$850, MATCH(B92, Paste_Here!A$2:A$850, 0))))), "Some Risk", IF(ISNUMBER(SEARCH("ot", LOWER(INDEX(Paste_Here!Z$2:Z$850, MATCH(B92, Paste_Here!A$2:A$850, 0))))), "OT", "")))), ""), "")</f>
        <v/>
      </c>
      <c r="FB92" s="66"/>
      <c r="FC92" s="93"/>
      <c r="FD92" s="66"/>
      <c r="FE92" s="75" t="str">
        <f>IFERROR(IF(B92&lt;&gt;"", IF(AND(INDEX(Paste_Here!AA$2:AA$850, MATCH(B92, Paste_Here!A$2:A$850, 0))&lt;&gt;"", ISNUMBER(VALUE(INDEX(Paste_Here!AA$2:AA$850, MATCH(B92, Paste_Here!A$2:A$850, 0))))), INDEX(Paste_Here!AA$2:AA$850, MATCH(B92, Paste_Here!A$2:A$850, 0)), ""), ""), "")</f>
        <v/>
      </c>
      <c r="FF92" s="66"/>
      <c r="FG92" s="75" t="str">
        <f>IFERROR(IF(B92&lt;&gt;"", IF(ISNUMBER(SEARCH("highrisk", LOWER(INDEX(Paste_Here!AB$2:AB$850, MATCH(B92, Paste_Here!A$2:A$850, 0))))), "High Risk", IF(ISNUMBER(SEARCH("lowrisk", LOWER(INDEX(Paste_Here!AB$2:AB$850, MATCH(B92, Paste_Here!A$2:A$850, 0))))), "Low Risk", IF(ISNUMBER(SEARCH("somerisk", LOWER(INDEX(Paste_Here!AB$2:AB$850, MATCH(B92, Paste_Here!A$2:A$850, 0))))), "Some Risk", IF(ISNUMBER(SEARCH("ot", LOWER(INDEX(Paste_Here!AB$2:AB$850, MATCH(B92, Paste_Here!A$2:A$850, 0))))), "OT", "")))), ""), "")</f>
        <v/>
      </c>
      <c r="FH92" s="66"/>
      <c r="FI92" s="93"/>
      <c r="FJ92" s="66"/>
      <c r="FK92" s="75"/>
      <c r="FL92" s="66"/>
      <c r="FM92" s="75"/>
      <c r="FN92" s="66"/>
      <c r="FO92" s="66"/>
      <c r="FP92" s="75" t="str">
        <f t="shared" si="19"/>
        <v/>
      </c>
      <c r="FQ92" s="66"/>
      <c r="FR92" s="75" t="str">
        <f>IFERROR(IF(B92&lt;&gt;"", IF(ISNUMBER(SEARCH("s", LOWER(INDEX(Paste_Here!L$2:L$850, MATCH(B92, Paste_Here!A$2:A$850, 0))))), "Yes", IF(INDEX(Paste_Here!L$2:L$850, MATCH(B92, Paste_Here!A$2:A$850, 0))&lt;&gt;"", "No", "")), ""), "")</f>
        <v/>
      </c>
      <c r="FS92" s="66"/>
      <c r="FT92" s="75" t="str">
        <f>IFERROR(IF(B92&lt;&gt;"", IF(ISNUMBER(SEARCH("yes", LOWER(INDEX(Paste_Here!F$2:F$850, MATCH(B92, Paste_Here!A$2:A$850, 0))))), "Yes", IF(ISNUMBER(SEARCH("no", LOWER(INDEX(Paste_Here!F$2:F$850, MATCH(B92, Paste_Here!A$2:A$850, 0))))), "No", "")), ""), "")</f>
        <v/>
      </c>
      <c r="FU92" s="66"/>
      <c r="FV92" s="75" t="str">
        <f>IFERROR(IF(B92&lt;&gt;"", IF(ISNUMBER(SEARCH("english language learner", LOWER(INDEX(Paste_Here!C$2:C$850, MATCH(B92, Paste_Here!A$2:A$850, 0))))), "Yes", ""), ""), "")</f>
        <v/>
      </c>
      <c r="FW92" s="66"/>
      <c r="FX92" s="75" t="str">
        <f>IFERROR(IF(B92&lt;&gt;"", IF(OR(ISNUMBER(SEARCH("b", LOWER(INDEX(Paste_Here!J$2:J$850, MATCH(B92, Paste_Here!A$2:A$850, 0))))), ISNUMBER(SEARCH("h", LOWER(INDEX(Paste_Here!J$2:J$850, MATCH(B92, Paste_Here!A$2:A$850, 0))))), ISNUMBER(SEARCH("i", LOWER(INDEX(Paste_Here!J$2:J$850, MATCH(B92, Paste_Here!A$2:A$850, 0)))))), "Yes", IF(INDEX(Paste_Here!J$2:J$850, MATCH(B92, Paste_Here!A$2:A$850, 0))&lt;&gt;"", "No", "")), ""), "")</f>
        <v/>
      </c>
      <c r="FY92" s="66"/>
      <c r="FZ92" s="75" t="str">
        <f>IFERROR(IF(B92&lt;&gt;"", IF(ISNUMBER(SEARCH("yes", LOWER(INDEX(Paste_Here!K$2:K$850, MATCH(B92, Paste_Here!A$2:A$850, 0))))), "Yes", IF(ISNUMBER(SEARCH("no", LOWER(INDEX(Paste_Here!K$2:K$850, MATCH(B92, Paste_Here!A$2:A$850, 0))))), "No", "")), ""), "")</f>
        <v/>
      </c>
      <c r="GA92" s="66"/>
      <c r="GB92" s="75" t="str">
        <f>IFERROR(IF(B92&lt;&gt;"", IF(ISNUMBER(SEARCH("transitional 2", LOWER(INDEX(Paste_Here!C$2:C$850, MATCH(B92, Paste_Here!A$2:A$850, 0))))), "T2",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GC92" s="66"/>
      <c r="GD92" s="75"/>
      <c r="GE92" s="66"/>
      <c r="GF92" s="75"/>
      <c r="GG92" s="66"/>
      <c r="GH92" s="75"/>
      <c r="GI92" s="66"/>
      <c r="GK92" s="1" t="str" cm="1">
        <f t="array" ref="GK92">IFERROR(INDEX(Paste_Here!$B$2:$B$850, MATCH(0, COUNTIF(GK$4:GK91, Paste_Here!$B$2:$B$850) + IF(Paste_Here!$B$2:$B$850="", 1, 0), 0)), "")</f>
        <v/>
      </c>
      <c r="GL92" s="1" t="str">
        <f>IF(GK92&lt;&gt;"", INDEX(Paste_Here!$A$2:$A$850, MATCH(GK92, Paste_Here!$B$2:$B$850, 0)), "")</f>
        <v/>
      </c>
      <c r="GM92" s="1" t="str">
        <f t="shared" si="25"/>
        <v/>
      </c>
      <c r="GN92" s="1" t="str" cm="1">
        <f t="array" ref="GN92">IFERROR(INDEX($GM$5:$GM$850, MATCH(SMALL(IF($GM$5:$GM$850&lt;&gt;"", COUNTIF($GM$5:$GM$850, "&lt;"&amp;$GM$5:$GM$850)+1), ROW()-ROW($GN$5)+1), COUNTIF($GM$5:$GM$850, "&lt;"&amp;$GM$5:$GM$850)+1, 0)), "")</f>
        <v/>
      </c>
    </row>
    <row r="93" spans="1:196">
      <c r="A93" s="66"/>
      <c r="B93" s="75" t="str">
        <f t="shared" si="13"/>
        <v/>
      </c>
      <c r="C93" s="66"/>
      <c r="D93" s="75" t="str">
        <f>IFERROR(IF(AND(INDEX(Paste_Here!N$2:N$850, MATCH(B93, Paste_Here!A$2:A$850, 0)) = ""), "", IF(UPPER(INDEX(Paste_Here!N$2:N$850, MATCH(B93, Paste_Here!A$2:A$850, 0))) = "YES", "Yes", IF(UPPER(INDEX(Paste_Here!N$2:N$850, MATCH(B93, Paste_Here!A$2:A$850, 0))) = "NO", "No", ""))), "")</f>
        <v/>
      </c>
      <c r="E93" s="66"/>
      <c r="F93" s="75" t="str">
        <f t="shared" si="20"/>
        <v/>
      </c>
      <c r="G93" s="66"/>
      <c r="H93" s="75" t="str">
        <f t="shared" si="21"/>
        <v/>
      </c>
      <c r="I93" s="66"/>
      <c r="J93" s="75" t="str">
        <f t="shared" si="22"/>
        <v/>
      </c>
      <c r="K93" s="66"/>
      <c r="L93" s="75"/>
      <c r="M93" s="66"/>
      <c r="N93" s="75" t="str">
        <f>IFERROR(IF(B93&lt;&gt;"", IF(AND(INDEX(Paste_Here!AW$2:AW$850, MATCH(B93, Paste_Here!A$2:A$850, 0))&lt;&gt;"", ISNUMBER(VALUE(INDEX(Paste_Here!AW$2:AW$850, MATCH(B93, Paste_Here!A$2:A$850, 0))))), INDEX(Paste_Here!AW$2:AW$850, MATCH(B93, Paste_Here!A$2:A$850, 0)), ""), ""), "")</f>
        <v/>
      </c>
      <c r="O93" s="66"/>
      <c r="P93" s="75" t="str">
        <f>IFERROR(IF(B93&lt;&gt;"", IF(AND(INDEX(Paste_Here!AX$2:AX$850, MATCH(B93, Paste_Here!A$2:A$850, 0))&lt;&gt;"", ISNUMBER(VALUE(INDEX(Paste_Here!AX$2:AX$850, MATCH(B93, Paste_Here!A$2:A$850, 0))))), INDEX(Paste_Here!AX$2:AX$850, MATCH(B93, Paste_Here!A$2:A$850, 0)), ""), ""), "")</f>
        <v/>
      </c>
      <c r="Q93" s="66"/>
      <c r="R93" s="75" t="str">
        <f>IFERROR(IF(B93&lt;&gt;"", IF(AND(INDEX(Paste_Here!AU$2:AU$850, MATCH(B93, Paste_Here!A$2:A$850, 0))&lt;&gt;"", ISNUMBER(VALUE(INDEX(Paste_Here!AU$2:AU$850, MATCH(B93, Paste_Here!A$2:A$850, 0))))), INDEX(Paste_Here!AU$2:AU$850, MATCH(B93, Paste_Here!A$2:A$850, 0)), ""), ""), "")</f>
        <v/>
      </c>
      <c r="S93" s="66"/>
      <c r="T93" s="75" t="str">
        <f>IFERROR(IF(B93&lt;&gt;"", IF(AND(INDEX(Paste_Here!AV$2:AV$850, MATCH(B93, Paste_Here!A$2:A$850, 0))&lt;&gt;"", ISNUMBER(VALUE(INDEX(Paste_Here!AV$2:AV$850, MATCH(B93, Paste_Here!A$2:A$850, 0))))), INDEX(Paste_Here!AV$2:AV$850, MATCH(B93, Paste_Here!A$2:A$850, 0)), ""), ""), "")</f>
        <v/>
      </c>
      <c r="U93" s="66"/>
      <c r="W93" s="66"/>
      <c r="Y93" s="66"/>
      <c r="Z93" s="66"/>
      <c r="AA93" s="75" t="str">
        <f t="shared" si="14"/>
        <v/>
      </c>
      <c r="AB93" s="66"/>
      <c r="AC93" s="75"/>
      <c r="AD93" s="66"/>
      <c r="AE93" s="98"/>
      <c r="AF93" s="66"/>
      <c r="AG93" s="75"/>
      <c r="AH93" s="66"/>
      <c r="AI93" s="75" t="str">
        <f>IFERROR(IF(B93&lt;&gt;"", IF(AND(INDEX(Paste_Here!AC$2:AC$850, MATCH(B93, Paste_Here!A$2:A$850, 0))&lt;&gt;"", ISNUMBER(VALUE(INDEX(Paste_Here!AC$2:AC$850, MATCH(B93, Paste_Here!A$2:A$850, 0))))), INDEX(Paste_Here!AC$2:AC$850, MATCH(B93, Paste_Here!A$2:A$850, 0)), ""), ""), "")</f>
        <v/>
      </c>
      <c r="AJ93" s="66"/>
      <c r="AK93" s="75" t="str">
        <f>IFERROR(IF(B93&lt;&gt;"", IF(ISNUMBER(SEARCH("highrisk", LOWER(INDEX(Paste_Here!AD$2:AD$850, MATCH(B93, Paste_Here!A$2:A$850, 0))))), "High Risk", IF(ISNUMBER(SEARCH("lowrisk", LOWER(INDEX(Paste_Here!AD$2:AD$850, MATCH(B93, Paste_Here!A$2:A$850, 0))))), "Low Risk", IF(ISNUMBER(SEARCH("somerisk", LOWER(INDEX(Paste_Here!AD$2:AD$850, MATCH(B93, Paste_Here!A$2:A$850, 0))))), "Some Risk", IF(ISNUMBER(SEARCH("ot", LOWER(INDEX(Paste_Here!AD$2:AD$850, MATCH(B93, Paste_Here!A$2:A$850, 0))))), "OT", "")))), ""), "")</f>
        <v/>
      </c>
      <c r="AL93" s="66"/>
      <c r="AM93" s="75"/>
      <c r="AN93" s="66"/>
      <c r="AO93" s="75" t="str">
        <f>IFERROR(IF(B93&lt;&gt;"", IF(AND(INDEX(Paste_Here!M$2:M$850, MATCH(B93, Paste_Here!A$2:A$850, 0))&lt;&gt;"", ISNUMBER(VALUE(INDEX(Paste_Here!M$2:M$850, MATCH(B93, Paste_Here!A$2:A$850, 0))))), INDEX(Paste_Here!M$2:M$850, MATCH(B93, Paste_Here!A$2:A$850, 0)), ""), ""), "")</f>
        <v/>
      </c>
      <c r="AP93" s="66"/>
      <c r="AQ93" s="75" t="str">
        <f>IFERROR(IF(B93&lt;&gt;"", IF(ISNUMBER(SEARCH("highrisk", LOWER(INDEX(Paste_Here!N$2:N$850, MATCH(B93, Paste_Here!A$2:A$850, 0))))), "High Risk", IF(ISNUMBER(SEARCH("lowrisk", LOWER(INDEX(Paste_Here!N$2:N$850, MATCH(B93, Paste_Here!A$2:A$850, 0))))), "Low Risk", IF(ISNUMBER(SEARCH("somerisk", LOWER(INDEX(Paste_Here!N$2:N$850, MATCH(B93, Paste_Here!A$2:A$850, 0))))), "Some Risk", IF(ISNUMBER(SEARCH("ot", LOWER(INDEX(Paste_Here!N$2:N$850, MATCH(B93, Paste_Here!A$2:A$850, 0))))), "OT", "")))), ""), "")</f>
        <v/>
      </c>
      <c r="AT93" s="66"/>
      <c r="AU93" s="103"/>
      <c r="AV93" s="66"/>
      <c r="AW93" s="66"/>
      <c r="AX93" s="75" t="str">
        <f t="shared" si="15"/>
        <v/>
      </c>
      <c r="AY93" s="66"/>
      <c r="AZ93" s="75"/>
      <c r="BA93" s="66"/>
      <c r="BB93" s="75"/>
      <c r="BC93" s="66"/>
      <c r="BD93" s="75"/>
      <c r="BE93" s="66"/>
      <c r="BF93" s="75" t="str">
        <f>IFERROR(IF(B93&lt;&gt;"", IF(AND(INDEX(Paste_Here!AE$2:AE$850, MATCH(B93, Paste_Here!A$2:A$850, 0))&lt;&gt;"", ISNUMBER(VALUE(INDEX(Paste_Here!AE$2:AE$850, MATCH(B93, Paste_Here!A$2:A$850, 0))))), INDEX(Paste_Here!AE$2:AE$850, MATCH(B93, Paste_Here!A$2:A$850, 0)), ""), ""), "")</f>
        <v/>
      </c>
      <c r="BG93" s="66"/>
      <c r="BH93" s="75" t="str">
        <f>IFERROR(IF(B93&lt;&gt;"", IF(ISNUMBER(SEARCH("highrisk", LOWER(INDEX(Paste_Here!AF$2:AF$850, MATCH(B93, Paste_Here!A$2:A$850, 0))))), "High Risk", IF(ISNUMBER(SEARCH("lowrisk", LOWER(INDEX(Paste_Here!AF$2:AF$850, MATCH(B93, Paste_Here!A$2:A$850, 0))))), "Low Risk", IF(ISNUMBER(SEARCH("somerisk", LOWER(INDEX(Paste_Here!AF$2:AF$850, MATCH(B93, Paste_Here!A$2:A$850, 0))))), "Some Risk", IF(ISNUMBER(SEARCH("ot", LOWER(INDEX(Paste_Here!AF$2:AF$850, MATCH(B93, Paste_Here!A$2:A$850, 0))))), "OT", "")))), ""), "")</f>
        <v/>
      </c>
      <c r="BI93" s="66"/>
      <c r="BJ93" s="75"/>
      <c r="BK93" s="66"/>
      <c r="BL93" s="75" t="str">
        <f>IFERROR(IF(B93&lt;&gt;"", IF(AND(INDEX(Paste_Here!O$2:O$850, MATCH(B93, Paste_Here!A$2:A$850, 0))&lt;&gt;"", ISNUMBER(VALUE(INDEX(Paste_Here!O$2:O$850, MATCH(B93, Paste_Here!A$2:A$850, 0))))), INDEX(Paste_Here!O$2:O$850, MATCH(B93, Paste_Here!A$2:A$850, 0)), ""), ""), "")</f>
        <v/>
      </c>
      <c r="BM93" s="66"/>
      <c r="BN93" s="75" t="str">
        <f>IFERROR(IF(B93&lt;&gt;"", IF(ISNUMBER(SEARCH("highrisk", LOWER(INDEX(Paste_Here!P$2:P$850, MATCH(B93, Paste_Here!A$2:A$850, 0))))), "High Risk", IF(ISNUMBER(SEARCH("lowrisk", LOWER(INDEX(Paste_Here!P$2:P$850, MATCH(B93, Paste_Here!A$2:A$850, 0))))), "Low Risk", IF(ISNUMBER(SEARCH("somerisk", LOWER(INDEX(Paste_Here!P$2:P$850, MATCH(B93, Paste_Here!A$2:A$850, 0))))), "Some Risk", IF(ISNUMBER(SEARCH("ot", LOWER(INDEX(Paste_Here!P$2:P$850, MATCH(B93, Paste_Here!A$2:A$850, 0))))), "OT", "")))), ""), "")</f>
        <v/>
      </c>
      <c r="BQ93" s="66"/>
      <c r="BR93" s="75"/>
      <c r="BS93" s="66"/>
      <c r="BT93" s="66"/>
      <c r="BU93" s="75" t="str">
        <f t="shared" si="16"/>
        <v/>
      </c>
      <c r="BV93" s="66"/>
      <c r="BW93" s="75"/>
      <c r="BX93" s="66"/>
      <c r="BY93" s="75"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BZ93" s="66"/>
      <c r="CA93" s="75"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CB93" s="66"/>
      <c r="CC93" s="75"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CD93" s="66"/>
      <c r="CE93" s="75"/>
      <c r="CF93" s="66"/>
      <c r="CK93" s="75"/>
      <c r="CL93" s="66"/>
      <c r="CM93" s="75"/>
      <c r="CN93" s="66"/>
      <c r="CO93" s="75"/>
      <c r="CP93" s="66"/>
      <c r="CQ93" s="66"/>
      <c r="CR93" s="75" t="str">
        <f t="shared" si="17"/>
        <v/>
      </c>
      <c r="CS93" s="66"/>
      <c r="CT93" s="75"/>
      <c r="CU93" s="66"/>
      <c r="CV93" s="75"/>
      <c r="CW93" s="66"/>
      <c r="CX93" s="75"/>
      <c r="CY93" s="66"/>
      <c r="CZ93" s="75"/>
      <c r="DA93" s="66"/>
      <c r="DB93" s="75" t="str">
        <f>IFERROR(IF(B93&lt;&gt;"", IF(AND(INDEX(Paste_Here!AK$2:AK$850, MATCH(B93, Paste_Here!A$2:A$850, 0))&lt;&gt;"", ISNUMBER(VALUE(INDEX(Paste_Here!AK$2:AK$850, MATCH(B93, Paste_Here!A$2:A$850, 0))))), INDEX(Paste_Here!AK$2:AK$850, MATCH(B93, Paste_Here!A$2:A$850, 0)), ""), ""), "")</f>
        <v/>
      </c>
      <c r="DC93" s="66"/>
      <c r="DD93" s="75" t="str">
        <f>IFERROR(IF(B93&lt;&gt;"", IF(ISNUMBER(SEARCH("highrisk", LOWER(INDEX(Paste_Here!AL$2:AL$850, MATCH(B93, Paste_Here!A$2:A$850, 0))))), "High Risk", IF(ISNUMBER(SEARCH("lowrisk", LOWER(INDEX(Paste_Here!AL$2:AL$850, MATCH(B93, Paste_Here!A$2:A$850, 0))))), "Low Risk", IF(ISNUMBER(SEARCH("somerisk", LOWER(INDEX(Paste_Here!AL$2:AL$850, MATCH(B93, Paste_Here!A$2:A$850, 0))))), "Some Risk", IF(ISNUMBER(SEARCH("ot", LOWER(INDEX(Paste_Here!AL$2:AL$850, MATCH(B93, Paste_Here!A$2:A$850, 0))))), "OT", "")))), ""), "")</f>
        <v/>
      </c>
      <c r="DE93" s="66"/>
      <c r="DF93" s="75" t="str">
        <f>IFERROR(IF(B93&lt;&gt;"", IF(AND(INDEX(Paste_Here!AM$2:AM$850, MATCH(B93, Paste_Here!A$2:A$850, 0))&lt;&gt;"", ISNUMBER(VALUE(INDEX(Paste_Here!AM$2:AM$850, MATCH(B93, Paste_Here!A$2:A$850, 0))))), INDEX(Paste_Here!AM$2:AM$850, MATCH(B93, Paste_Here!A$2:A$850, 0)), ""), ""), "")</f>
        <v/>
      </c>
      <c r="DG93" s="66"/>
      <c r="DH93" s="75" t="str">
        <f>IFERROR(IF(B93&lt;&gt;"", IF(ISNUMBER(SEARCH("highrisk", LOWER(INDEX(Paste_Here!AN$2:AN$850, MATCH(B93, Paste_Here!A$2:A$850, 0))))), "High Risk", IF(ISNUMBER(SEARCH("lowrisk", LOWER(INDEX(Paste_Here!AN$2:AN$850, MATCH(B93, Paste_Here!A$2:A$850, 0))))), "Low Risk", IF(ISNUMBER(SEARCH("somerisk", LOWER(INDEX(Paste_Here!AN$2:AN$850, MATCH(B93, Paste_Here!A$2:A$850, 0))))), "Some Risk", IF(ISNUMBER(SEARCH("ot", LOWER(INDEX(Paste_Here!AN$2:AN$850, MATCH(B93, Paste_Here!A$2:A$850, 0))))), "OT", "")))), ""), "")</f>
        <v/>
      </c>
      <c r="DI93" s="66"/>
      <c r="DJ93" s="66"/>
      <c r="DK93" s="75" t="str">
        <f t="shared" si="18"/>
        <v/>
      </c>
      <c r="DL93" s="66"/>
      <c r="DM93" s="75" t="str">
        <f>IFERROR(IF(B93&lt;&gt;"", IF(AND(INDEX(Paste_Here!Q$2:Q$850, MATCH(B93, Paste_Here!A$2:A$850, 0))&lt;&gt;"", ISNUMBER(VALUE(INDEX(Paste_Here!Q$2:Q$850, MATCH(B93, Paste_Here!A$2:A$850, 0))))), INDEX(Paste_Here!Q$2:Q$850, MATCH(B93, Paste_Here!A$2:A$850, 0)), ""), ""), "")</f>
        <v/>
      </c>
      <c r="DN93" s="66"/>
      <c r="DO93" s="75" t="str">
        <f>IFERROR(IF(B93&lt;&gt;"", IF(ISNUMBER(SEARCH("highrisk", LOWER(INDEX(Paste_Here!R$2:R$850, MATCH(B93, Paste_Here!A$2:A$850, 0))))), "High Risk", IF(ISNUMBER(SEARCH("lowrisk", LOWER(INDEX(Paste_Here!R$2:R$850, MATCH(B93, Paste_Here!A$2:A$850, 0))))), "Low Risk", IF(ISNUMBER(SEARCH("somerisk", LOWER(INDEX(Paste_Here!R$2:R$850, MATCH(B93, Paste_Here!A$2:A$850, 0))))), "Some Risk", IF(ISNUMBER(SEARCH("ot", LOWER(INDEX(Paste_Here!R$2:R$850, MATCH(B93, Paste_Here!A$2:A$850, 0))))), "OT", "")))), ""), "")</f>
        <v/>
      </c>
      <c r="DP93" s="66"/>
      <c r="DQ93" s="93" t="str">
        <f>IFERROR(IF(B93&lt;&gt;"", IF(AND(INDEX(Paste_Here!S$2:S$850, MATCH(B93, Paste_Here!A$2:A$850, 0))&lt;&gt;"", ISNUMBER(VALUE(INDEX(Paste_Here!S$2:S$850, MATCH(B93, Paste_Here!A$2:A$850, 0))))), INDEX(Paste_Here!S$2:S$850, MATCH(B93, Paste_Here!A$2:A$850, 0)), ""), ""), "")</f>
        <v/>
      </c>
      <c r="DR93" s="66"/>
      <c r="DS93" s="75"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IF(ISNUMBER(SEARCH("ot", LOWER(INDEX(Paste_Here!T$2:T$850, MATCH(B93, Paste_Here!A$2:A$850, 0))))), "OT", "")))), ""), "")</f>
        <v/>
      </c>
      <c r="DT93" s="66"/>
      <c r="DU93" s="75" t="str">
        <f>IFERROR(IF(B93&lt;&gt;"", IF(AND(INDEX(Paste_Here!U$2:U$850, MATCH(B93, Paste_Here!A$2:A$850, 0))&lt;&gt;"", ISNUMBER(VALUE(INDEX(Paste_Here!U$2:U$850, MATCH(B93, Paste_Here!A$2:A$850, 0))))), INDEX(Paste_Here!U$2:U$850, MATCH(B93, Paste_Here!A$2:A$850, 0)), ""), ""), "")</f>
        <v/>
      </c>
      <c r="DV93" s="66"/>
      <c r="DW93" s="93" t="str">
        <f>IFERROR(IF(B93&lt;&gt;"", IF(ISNUMBER(SEARCH("highrisk", LOWER(INDEX(Paste_Here!V$2:V$850, MATCH(B93, Paste_Here!A$2:A$850, 0))))), "High Risk", IF(ISNUMBER(SEARCH("lowrisk", LOWER(INDEX(Paste_Here!V$2:V$850, MATCH(B93, Paste_Here!A$2:A$850, 0))))), "Low Risk", IF(ISNUMBER(SEARCH("somerisk", LOWER(INDEX(Paste_Here!V$2:V$850, MATCH(B93, Paste_Here!A$2:A$850, 0))))), "Some Risk", IF(ISNUMBER(SEARCH("ot", LOWER(INDEX(Paste_Here!V$2:V$850, MATCH(B93, Paste_Here!A$2:A$850, 0))))), "OT", "")))), ""), "")</f>
        <v/>
      </c>
      <c r="DX93" s="66"/>
      <c r="DY93" s="75" t="str">
        <f>IFERROR(IF(B93&lt;&gt;"", IF(AND(INDEX(Paste_Here!W$2:W$850, MATCH(B93, Paste_Here!A$2:A$850, 0))&lt;&gt;"", ISNUMBER(VALUE(INDEX(Paste_Here!W$2:W$850, MATCH(B93, Paste_Here!A$2:A$850, 0))))), INDEX(Paste_Here!W$2:W$850, MATCH(B93, Paste_Here!A$2:A$850, 0)), ""), ""), "")</f>
        <v/>
      </c>
      <c r="DZ93" s="66"/>
      <c r="EA93" s="75" t="str">
        <f>IFERROR(IF(B93&lt;&gt;"", IF(ISNUMBER(SEARCH("highrisk", LOWER(INDEX(Paste_Here!X$2:X$850, MATCH(B93, Paste_Here!A$2:A$850, 0))))), "High Risk", IF(ISNUMBER(SEARCH("lowrisk", LOWER(INDEX(Paste_Here!X$2:X$850, MATCH(B93, Paste_Here!A$2:A$850, 0))))), "Low Risk", IF(ISNUMBER(SEARCH("somerisk", LOWER(INDEX(Paste_Here!X$2:X$850, MATCH(B93, Paste_Here!A$2:A$850, 0))))), "Some Risk", IF(ISNUMBER(SEARCH("ot", LOWER(INDEX(Paste_Here!X$2:X$850, MATCH(B93, Paste_Here!A$2:A$850, 0))))), "OT", "")))), ""), "")</f>
        <v/>
      </c>
      <c r="EB93" s="66"/>
      <c r="EC93" s="66"/>
      <c r="ED93" s="75" t="str">
        <f t="shared" si="23"/>
        <v/>
      </c>
      <c r="EE93" s="66"/>
      <c r="EF93" s="75" t="str">
        <f>IFERROR(IF(B93&lt;&gt;"", IF(AND(INDEX(Paste_Here!AO$2:AO$850, MATCH(B93, Paste_Here!A$2:A$850, 0))&lt;&gt;"", ISNUMBER(VALUE(INDEX(Paste_Here!AO$2:AO$850, MATCH(B93, Paste_Here!A$2:A$850, 0))))), INDEX(Paste_Here!AO$2:AO$850, MATCH(B93, Paste_Here!A$2:A$850, 0)), ""), ""), "")</f>
        <v/>
      </c>
      <c r="EG93" s="66"/>
      <c r="EH93" s="75" t="str">
        <f>IFERROR(IF(B93&lt;&gt;"", IF(ISNUMBER(SEARCH("highrisk", LOWER(INDEX(Paste_Here!AP$2:AP$850, MATCH(B93, Paste_Here!A$2:A$850, 0))))), "High Risk", IF(ISNUMBER(SEARCH("lowrisk", LOWER(INDEX(Paste_Here!AP$2:AP$850, MATCH(B93, Paste_Here!A$2:A$850, 0))))), "Low Risk", IF(ISNUMBER(SEARCH("somerisk", LOWER(INDEX(Paste_Here!AP$2:AP$850, MATCH(B93, Paste_Here!A$2:A$850, 0))))), "Some Risk", IF(ISNUMBER(SEARCH("ot", LOWER(INDEX(Paste_Here!AP$2:AP$850, MATCH(B93, Paste_Here!A$2:A$850, 0))))), "OT", "")))), ""), "")</f>
        <v/>
      </c>
      <c r="EI93" s="66"/>
      <c r="EJ93" s="93"/>
      <c r="EK93" s="66"/>
      <c r="EL93" s="75" t="str">
        <f>IFERROR(IF(B93&lt;&gt;"", IF(AND(INDEX(Paste_Here!AQ$2:AQ$850, MATCH(B93, Paste_Here!A$2:A$850, 0))&lt;&gt;"", ISNUMBER(VALUE(INDEX(Paste_Here!AQ$2:AQ$850, MATCH(B93, Paste_Here!A$2:A$850, 0))))), INDEX(Paste_Here!AQ$2:AQ$850, MATCH(B93, Paste_Here!A$2:A$850, 0)), ""), ""), "")</f>
        <v/>
      </c>
      <c r="EM93" s="66"/>
      <c r="EN93" s="75" t="str">
        <f>IFERROR(IF(B93&lt;&gt;"", IF(ISNUMBER(SEARCH("highrisk", LOWER(INDEX(Paste_Here!AR$2:AR$850, MATCH(B93, Paste_Here!A$2:A$850, 0))))), "High Risk", IF(ISNUMBER(SEARCH("lowrisk", LOWER(INDEX(Paste_Here!AR$2:AR$850, MATCH(B93, Paste_Here!A$2:A$850, 0))))), "Low Risk", IF(ISNUMBER(SEARCH("somerisk", LOWER(INDEX(Paste_Here!AR$2:AR$850, MATCH(B93, Paste_Here!A$2:A$850, 0))))), "Some Risk", IF(ISNUMBER(SEARCH("ot", LOWER(INDEX(Paste_Here!AR$2:AR$850, MATCH(B93, Paste_Here!A$2:A$850, 0))))), "OT", "")))), ""), "")</f>
        <v/>
      </c>
      <c r="EO93" s="66"/>
      <c r="EP93" s="93"/>
      <c r="EQ93" s="66"/>
      <c r="ER93" s="75"/>
      <c r="ES93" s="66"/>
      <c r="ET93" s="75"/>
      <c r="EU93" s="66"/>
      <c r="EV93" s="66"/>
      <c r="EW93" s="75" t="str">
        <f t="shared" si="24"/>
        <v/>
      </c>
      <c r="EX93" s="66"/>
      <c r="EY93" s="75" t="str">
        <f>IFERROR(IF(B93&lt;&gt;"", IF(AND(INDEX(Paste_Here!Y$2:Y$850, MATCH(B93, Paste_Here!A$2:A$850, 0))&lt;&gt;"", ISNUMBER(VALUE(INDEX(Paste_Here!Y$2:Y$850, MATCH(B93, Paste_Here!A$2:A$850, 0))))), INDEX(Paste_Here!Y$2:Y$850, MATCH(B93, Paste_Here!A$2:A$850, 0)), ""), ""), "")</f>
        <v/>
      </c>
      <c r="EZ93" s="66"/>
      <c r="FA93" s="75" t="str">
        <f>IFERROR(IF(B93&lt;&gt;"", IF(ISNUMBER(SEARCH("highrisk", LOWER(INDEX(Paste_Here!Z$2:Z$850, MATCH(B93, Paste_Here!A$2:A$850, 0))))), "High Risk", IF(ISNUMBER(SEARCH("lowrisk", LOWER(INDEX(Paste_Here!Z$2:Z$850, MATCH(B93, Paste_Here!A$2:A$850, 0))))), "Low Risk", IF(ISNUMBER(SEARCH("somerisk", LOWER(INDEX(Paste_Here!Z$2:Z$850, MATCH(B93, Paste_Here!A$2:A$850, 0))))), "Some Risk", IF(ISNUMBER(SEARCH("ot", LOWER(INDEX(Paste_Here!Z$2:Z$850, MATCH(B93, Paste_Here!A$2:A$850, 0))))), "OT", "")))), ""), "")</f>
        <v/>
      </c>
      <c r="FB93" s="66"/>
      <c r="FC93" s="93"/>
      <c r="FD93" s="66"/>
      <c r="FE93" s="75" t="str">
        <f>IFERROR(IF(B93&lt;&gt;"", IF(AND(INDEX(Paste_Here!AA$2:AA$850, MATCH(B93, Paste_Here!A$2:A$850, 0))&lt;&gt;"", ISNUMBER(VALUE(INDEX(Paste_Here!AA$2:AA$850, MATCH(B93, Paste_Here!A$2:A$850, 0))))), INDEX(Paste_Here!AA$2:AA$850, MATCH(B93, Paste_Here!A$2:A$850, 0)), ""), ""), "")</f>
        <v/>
      </c>
      <c r="FF93" s="66"/>
      <c r="FG93" s="75" t="str">
        <f>IFERROR(IF(B93&lt;&gt;"", IF(ISNUMBER(SEARCH("highrisk", LOWER(INDEX(Paste_Here!AB$2:AB$850, MATCH(B93, Paste_Here!A$2:A$850, 0))))), "High Risk", IF(ISNUMBER(SEARCH("lowrisk", LOWER(INDEX(Paste_Here!AB$2:AB$850, MATCH(B93, Paste_Here!A$2:A$850, 0))))), "Low Risk", IF(ISNUMBER(SEARCH("somerisk", LOWER(INDEX(Paste_Here!AB$2:AB$850, MATCH(B93, Paste_Here!A$2:A$850, 0))))), "Some Risk", IF(ISNUMBER(SEARCH("ot", LOWER(INDEX(Paste_Here!AB$2:AB$850, MATCH(B93, Paste_Here!A$2:A$850, 0))))), "OT", "")))), ""), "")</f>
        <v/>
      </c>
      <c r="FH93" s="66"/>
      <c r="FI93" s="93"/>
      <c r="FJ93" s="66"/>
      <c r="FK93" s="75"/>
      <c r="FL93" s="66"/>
      <c r="FM93" s="75"/>
      <c r="FN93" s="66"/>
      <c r="FO93" s="66"/>
      <c r="FP93" s="75" t="str">
        <f t="shared" si="19"/>
        <v/>
      </c>
      <c r="FQ93" s="66"/>
      <c r="FR93" s="75" t="str">
        <f>IFERROR(IF(B93&lt;&gt;"", IF(ISNUMBER(SEARCH("s", LOWER(INDEX(Paste_Here!L$2:L$850, MATCH(B93, Paste_Here!A$2:A$850, 0))))), "Yes", IF(INDEX(Paste_Here!L$2:L$850, MATCH(B93, Paste_Here!A$2:A$850, 0))&lt;&gt;"", "No", "")), ""), "")</f>
        <v/>
      </c>
      <c r="FS93" s="66"/>
      <c r="FT93" s="75" t="str">
        <f>IFERROR(IF(B93&lt;&gt;"", IF(ISNUMBER(SEARCH("yes", LOWER(INDEX(Paste_Here!F$2:F$850, MATCH(B93, Paste_Here!A$2:A$850, 0))))), "Yes", IF(ISNUMBER(SEARCH("no", LOWER(INDEX(Paste_Here!F$2:F$850, MATCH(B93, Paste_Here!A$2:A$850, 0))))), "No", "")), ""), "")</f>
        <v/>
      </c>
      <c r="FU93" s="66"/>
      <c r="FV93" s="75" t="str">
        <f>IFERROR(IF(B93&lt;&gt;"", IF(ISNUMBER(SEARCH("english language learner", LOWER(INDEX(Paste_Here!C$2:C$850, MATCH(B93, Paste_Here!A$2:A$850, 0))))), "Yes", ""), ""), "")</f>
        <v/>
      </c>
      <c r="FW93" s="66"/>
      <c r="FX93" s="75" t="str">
        <f>IFERROR(IF(B93&lt;&gt;"", IF(OR(ISNUMBER(SEARCH("b", LOWER(INDEX(Paste_Here!J$2:J$850, MATCH(B93, Paste_Here!A$2:A$850, 0))))), ISNUMBER(SEARCH("h", LOWER(INDEX(Paste_Here!J$2:J$850, MATCH(B93, Paste_Here!A$2:A$850, 0))))), ISNUMBER(SEARCH("i", LOWER(INDEX(Paste_Here!J$2:J$850, MATCH(B93, Paste_Here!A$2:A$850, 0)))))), "Yes", IF(INDEX(Paste_Here!J$2:J$850, MATCH(B93, Paste_Here!A$2:A$850, 0))&lt;&gt;"", "No", "")), ""), "")</f>
        <v/>
      </c>
      <c r="FY93" s="66"/>
      <c r="FZ93" s="75" t="str">
        <f>IFERROR(IF(B93&lt;&gt;"", IF(ISNUMBER(SEARCH("yes", LOWER(INDEX(Paste_Here!K$2:K$850, MATCH(B93, Paste_Here!A$2:A$850, 0))))), "Yes", IF(ISNUMBER(SEARCH("no", LOWER(INDEX(Paste_Here!K$2:K$850, MATCH(B93, Paste_Here!A$2:A$850, 0))))), "No", "")), ""), "")</f>
        <v/>
      </c>
      <c r="GA93" s="66"/>
      <c r="GB93" s="75" t="str">
        <f>IFERROR(IF(B93&lt;&gt;"", IF(ISNUMBER(SEARCH("transitional 2", LOWER(INDEX(Paste_Here!C$2:C$850, MATCH(B93, Paste_Here!A$2:A$850, 0))))), "T2",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GC93" s="66"/>
      <c r="GD93" s="75"/>
      <c r="GE93" s="66"/>
      <c r="GF93" s="75"/>
      <c r="GG93" s="66"/>
      <c r="GH93" s="75"/>
      <c r="GI93" s="66"/>
      <c r="GK93" s="1" t="str" cm="1">
        <f t="array" ref="GK93">IFERROR(INDEX(Paste_Here!$B$2:$B$850, MATCH(0, COUNTIF(GK$4:GK92, Paste_Here!$B$2:$B$850) + IF(Paste_Here!$B$2:$B$850="", 1, 0), 0)), "")</f>
        <v/>
      </c>
      <c r="GL93" s="1" t="str">
        <f>IF(GK93&lt;&gt;"", INDEX(Paste_Here!$A$2:$A$850, MATCH(GK93, Paste_Here!$B$2:$B$850, 0)), "")</f>
        <v/>
      </c>
      <c r="GM93" s="1" t="str">
        <f t="shared" si="25"/>
        <v/>
      </c>
      <c r="GN93" s="1" t="str" cm="1">
        <f t="array" ref="GN93">IFERROR(INDEX($GM$5:$GM$850, MATCH(SMALL(IF($GM$5:$GM$850&lt;&gt;"", COUNTIF($GM$5:$GM$850, "&lt;"&amp;$GM$5:$GM$850)+1), ROW()-ROW($GN$5)+1), COUNTIF($GM$5:$GM$850, "&lt;"&amp;$GM$5:$GM$850)+1, 0)), "")</f>
        <v/>
      </c>
    </row>
    <row r="94" spans="1:196">
      <c r="A94" s="66"/>
      <c r="B94" s="75" t="str">
        <f t="shared" si="13"/>
        <v/>
      </c>
      <c r="C94" s="66"/>
      <c r="D94" s="75" t="str">
        <f>IFERROR(IF(AND(INDEX(Paste_Here!N$2:N$850, MATCH(B94, Paste_Here!A$2:A$850, 0)) = ""), "", IF(UPPER(INDEX(Paste_Here!N$2:N$850, MATCH(B94, Paste_Here!A$2:A$850, 0))) = "YES", "Yes", IF(UPPER(INDEX(Paste_Here!N$2:N$850, MATCH(B94, Paste_Here!A$2:A$850, 0))) = "NO", "No", ""))), "")</f>
        <v/>
      </c>
      <c r="E94" s="66"/>
      <c r="F94" s="75" t="str">
        <f t="shared" si="20"/>
        <v/>
      </c>
      <c r="G94" s="66"/>
      <c r="H94" s="75" t="str">
        <f t="shared" si="21"/>
        <v/>
      </c>
      <c r="I94" s="66"/>
      <c r="J94" s="75" t="str">
        <f t="shared" si="22"/>
        <v/>
      </c>
      <c r="K94" s="66"/>
      <c r="L94" s="75"/>
      <c r="M94" s="66"/>
      <c r="N94" s="75" t="str">
        <f>IFERROR(IF(B94&lt;&gt;"", IF(AND(INDEX(Paste_Here!AW$2:AW$850, MATCH(B94, Paste_Here!A$2:A$850, 0))&lt;&gt;"", ISNUMBER(VALUE(INDEX(Paste_Here!AW$2:AW$850, MATCH(B94, Paste_Here!A$2:A$850, 0))))), INDEX(Paste_Here!AW$2:AW$850, MATCH(B94, Paste_Here!A$2:A$850, 0)), ""), ""), "")</f>
        <v/>
      </c>
      <c r="O94" s="66"/>
      <c r="P94" s="75" t="str">
        <f>IFERROR(IF(B94&lt;&gt;"", IF(AND(INDEX(Paste_Here!AX$2:AX$850, MATCH(B94, Paste_Here!A$2:A$850, 0))&lt;&gt;"", ISNUMBER(VALUE(INDEX(Paste_Here!AX$2:AX$850, MATCH(B94, Paste_Here!A$2:A$850, 0))))), INDEX(Paste_Here!AX$2:AX$850, MATCH(B94, Paste_Here!A$2:A$850, 0)), ""), ""), "")</f>
        <v/>
      </c>
      <c r="Q94" s="66"/>
      <c r="R94" s="75" t="str">
        <f>IFERROR(IF(B94&lt;&gt;"", IF(AND(INDEX(Paste_Here!AU$2:AU$850, MATCH(B94, Paste_Here!A$2:A$850, 0))&lt;&gt;"", ISNUMBER(VALUE(INDEX(Paste_Here!AU$2:AU$850, MATCH(B94, Paste_Here!A$2:A$850, 0))))), INDEX(Paste_Here!AU$2:AU$850, MATCH(B94, Paste_Here!A$2:A$850, 0)), ""), ""), "")</f>
        <v/>
      </c>
      <c r="S94" s="66"/>
      <c r="T94" s="75" t="str">
        <f>IFERROR(IF(B94&lt;&gt;"", IF(AND(INDEX(Paste_Here!AV$2:AV$850, MATCH(B94, Paste_Here!A$2:A$850, 0))&lt;&gt;"", ISNUMBER(VALUE(INDEX(Paste_Here!AV$2:AV$850, MATCH(B94, Paste_Here!A$2:A$850, 0))))), INDEX(Paste_Here!AV$2:AV$850, MATCH(B94, Paste_Here!A$2:A$850, 0)), ""), ""), "")</f>
        <v/>
      </c>
      <c r="U94" s="66"/>
      <c r="W94" s="66"/>
      <c r="Y94" s="66"/>
      <c r="Z94" s="66"/>
      <c r="AA94" s="75" t="str">
        <f t="shared" si="14"/>
        <v/>
      </c>
      <c r="AB94" s="66"/>
      <c r="AC94" s="75"/>
      <c r="AD94" s="66"/>
      <c r="AE94" s="98"/>
      <c r="AF94" s="66"/>
      <c r="AG94" s="75"/>
      <c r="AH94" s="66"/>
      <c r="AI94" s="75" t="str">
        <f>IFERROR(IF(B94&lt;&gt;"", IF(AND(INDEX(Paste_Here!AC$2:AC$850, MATCH(B94, Paste_Here!A$2:A$850, 0))&lt;&gt;"", ISNUMBER(VALUE(INDEX(Paste_Here!AC$2:AC$850, MATCH(B94, Paste_Here!A$2:A$850, 0))))), INDEX(Paste_Here!AC$2:AC$850, MATCH(B94, Paste_Here!A$2:A$850, 0)), ""), ""), "")</f>
        <v/>
      </c>
      <c r="AJ94" s="66"/>
      <c r="AK94" s="75" t="str">
        <f>IFERROR(IF(B94&lt;&gt;"", IF(ISNUMBER(SEARCH("highrisk", LOWER(INDEX(Paste_Here!AD$2:AD$850, MATCH(B94, Paste_Here!A$2:A$850, 0))))), "High Risk", IF(ISNUMBER(SEARCH("lowrisk", LOWER(INDEX(Paste_Here!AD$2:AD$850, MATCH(B94, Paste_Here!A$2:A$850, 0))))), "Low Risk", IF(ISNUMBER(SEARCH("somerisk", LOWER(INDEX(Paste_Here!AD$2:AD$850, MATCH(B94, Paste_Here!A$2:A$850, 0))))), "Some Risk", IF(ISNUMBER(SEARCH("ot", LOWER(INDEX(Paste_Here!AD$2:AD$850, MATCH(B94, Paste_Here!A$2:A$850, 0))))), "OT", "")))), ""), "")</f>
        <v/>
      </c>
      <c r="AL94" s="66"/>
      <c r="AM94" s="75"/>
      <c r="AN94" s="66"/>
      <c r="AO94" s="75" t="str">
        <f>IFERROR(IF(B94&lt;&gt;"", IF(AND(INDEX(Paste_Here!M$2:M$850, MATCH(B94, Paste_Here!A$2:A$850, 0))&lt;&gt;"", ISNUMBER(VALUE(INDEX(Paste_Here!M$2:M$850, MATCH(B94, Paste_Here!A$2:A$850, 0))))), INDEX(Paste_Here!M$2:M$850, MATCH(B94, Paste_Here!A$2:A$850, 0)), ""), ""), "")</f>
        <v/>
      </c>
      <c r="AP94" s="66"/>
      <c r="AQ94" s="75" t="str">
        <f>IFERROR(IF(B94&lt;&gt;"", IF(ISNUMBER(SEARCH("highrisk", LOWER(INDEX(Paste_Here!N$2:N$850, MATCH(B94, Paste_Here!A$2:A$850, 0))))), "High Risk", IF(ISNUMBER(SEARCH("lowrisk", LOWER(INDEX(Paste_Here!N$2:N$850, MATCH(B94, Paste_Here!A$2:A$850, 0))))), "Low Risk", IF(ISNUMBER(SEARCH("somerisk", LOWER(INDEX(Paste_Here!N$2:N$850, MATCH(B94, Paste_Here!A$2:A$850, 0))))), "Some Risk", IF(ISNUMBER(SEARCH("ot", LOWER(INDEX(Paste_Here!N$2:N$850, MATCH(B94, Paste_Here!A$2:A$850, 0))))), "OT", "")))), ""), "")</f>
        <v/>
      </c>
      <c r="AT94" s="66"/>
      <c r="AU94" s="103"/>
      <c r="AV94" s="66"/>
      <c r="AW94" s="66"/>
      <c r="AX94" s="75" t="str">
        <f t="shared" si="15"/>
        <v/>
      </c>
      <c r="AY94" s="66"/>
      <c r="AZ94" s="75"/>
      <c r="BA94" s="66"/>
      <c r="BB94" s="75"/>
      <c r="BC94" s="66"/>
      <c r="BD94" s="75"/>
      <c r="BE94" s="66"/>
      <c r="BF94" s="75" t="str">
        <f>IFERROR(IF(B94&lt;&gt;"", IF(AND(INDEX(Paste_Here!AE$2:AE$850, MATCH(B94, Paste_Here!A$2:A$850, 0))&lt;&gt;"", ISNUMBER(VALUE(INDEX(Paste_Here!AE$2:AE$850, MATCH(B94, Paste_Here!A$2:A$850, 0))))), INDEX(Paste_Here!AE$2:AE$850, MATCH(B94, Paste_Here!A$2:A$850, 0)), ""), ""), "")</f>
        <v/>
      </c>
      <c r="BG94" s="66"/>
      <c r="BH94" s="75" t="str">
        <f>IFERROR(IF(B94&lt;&gt;"", IF(ISNUMBER(SEARCH("highrisk", LOWER(INDEX(Paste_Here!AF$2:AF$850, MATCH(B94, Paste_Here!A$2:A$850, 0))))), "High Risk", IF(ISNUMBER(SEARCH("lowrisk", LOWER(INDEX(Paste_Here!AF$2:AF$850, MATCH(B94, Paste_Here!A$2:A$850, 0))))), "Low Risk", IF(ISNUMBER(SEARCH("somerisk", LOWER(INDEX(Paste_Here!AF$2:AF$850, MATCH(B94, Paste_Here!A$2:A$850, 0))))), "Some Risk", IF(ISNUMBER(SEARCH("ot", LOWER(INDEX(Paste_Here!AF$2:AF$850, MATCH(B94, Paste_Here!A$2:A$850, 0))))), "OT", "")))), ""), "")</f>
        <v/>
      </c>
      <c r="BI94" s="66"/>
      <c r="BJ94" s="75"/>
      <c r="BK94" s="66"/>
      <c r="BL94" s="75" t="str">
        <f>IFERROR(IF(B94&lt;&gt;"", IF(AND(INDEX(Paste_Here!O$2:O$850, MATCH(B94, Paste_Here!A$2:A$850, 0))&lt;&gt;"", ISNUMBER(VALUE(INDEX(Paste_Here!O$2:O$850, MATCH(B94, Paste_Here!A$2:A$850, 0))))), INDEX(Paste_Here!O$2:O$850, MATCH(B94, Paste_Here!A$2:A$850, 0)), ""), ""), "")</f>
        <v/>
      </c>
      <c r="BM94" s="66"/>
      <c r="BN94" s="75" t="str">
        <f>IFERROR(IF(B94&lt;&gt;"", IF(ISNUMBER(SEARCH("highrisk", LOWER(INDEX(Paste_Here!P$2:P$850, MATCH(B94, Paste_Here!A$2:A$850, 0))))), "High Risk", IF(ISNUMBER(SEARCH("lowrisk", LOWER(INDEX(Paste_Here!P$2:P$850, MATCH(B94, Paste_Here!A$2:A$850, 0))))), "Low Risk", IF(ISNUMBER(SEARCH("somerisk", LOWER(INDEX(Paste_Here!P$2:P$850, MATCH(B94, Paste_Here!A$2:A$850, 0))))), "Some Risk", IF(ISNUMBER(SEARCH("ot", LOWER(INDEX(Paste_Here!P$2:P$850, MATCH(B94, Paste_Here!A$2:A$850, 0))))), "OT", "")))), ""), "")</f>
        <v/>
      </c>
      <c r="BQ94" s="66"/>
      <c r="BR94" s="75"/>
      <c r="BS94" s="66"/>
      <c r="BT94" s="66"/>
      <c r="BU94" s="75" t="str">
        <f t="shared" si="16"/>
        <v/>
      </c>
      <c r="BV94" s="66"/>
      <c r="BW94" s="75"/>
      <c r="BX94" s="66"/>
      <c r="BY94" s="75"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BZ94" s="66"/>
      <c r="CA94" s="75"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CB94" s="66"/>
      <c r="CC94" s="75"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CD94" s="66"/>
      <c r="CE94" s="75"/>
      <c r="CF94" s="66"/>
      <c r="CK94" s="75"/>
      <c r="CL94" s="66"/>
      <c r="CM94" s="75"/>
      <c r="CN94" s="66"/>
      <c r="CO94" s="75"/>
      <c r="CP94" s="66"/>
      <c r="CQ94" s="66"/>
      <c r="CR94" s="75" t="str">
        <f t="shared" si="17"/>
        <v/>
      </c>
      <c r="CS94" s="66"/>
      <c r="CT94" s="75"/>
      <c r="CU94" s="66"/>
      <c r="CV94" s="75"/>
      <c r="CW94" s="66"/>
      <c r="CX94" s="75"/>
      <c r="CY94" s="66"/>
      <c r="CZ94" s="75"/>
      <c r="DA94" s="66"/>
      <c r="DB94" s="75" t="str">
        <f>IFERROR(IF(B94&lt;&gt;"", IF(AND(INDEX(Paste_Here!AK$2:AK$850, MATCH(B94, Paste_Here!A$2:A$850, 0))&lt;&gt;"", ISNUMBER(VALUE(INDEX(Paste_Here!AK$2:AK$850, MATCH(B94, Paste_Here!A$2:A$850, 0))))), INDEX(Paste_Here!AK$2:AK$850, MATCH(B94, Paste_Here!A$2:A$850, 0)), ""), ""), "")</f>
        <v/>
      </c>
      <c r="DC94" s="66"/>
      <c r="DD94" s="75" t="str">
        <f>IFERROR(IF(B94&lt;&gt;"", IF(ISNUMBER(SEARCH("highrisk", LOWER(INDEX(Paste_Here!AL$2:AL$850, MATCH(B94, Paste_Here!A$2:A$850, 0))))), "High Risk", IF(ISNUMBER(SEARCH("lowrisk", LOWER(INDEX(Paste_Here!AL$2:AL$850, MATCH(B94, Paste_Here!A$2:A$850, 0))))), "Low Risk", IF(ISNUMBER(SEARCH("somerisk", LOWER(INDEX(Paste_Here!AL$2:AL$850, MATCH(B94, Paste_Here!A$2:A$850, 0))))), "Some Risk", IF(ISNUMBER(SEARCH("ot", LOWER(INDEX(Paste_Here!AL$2:AL$850, MATCH(B94, Paste_Here!A$2:A$850, 0))))), "OT", "")))), ""), "")</f>
        <v/>
      </c>
      <c r="DE94" s="66"/>
      <c r="DF94" s="75" t="str">
        <f>IFERROR(IF(B94&lt;&gt;"", IF(AND(INDEX(Paste_Here!AM$2:AM$850, MATCH(B94, Paste_Here!A$2:A$850, 0))&lt;&gt;"", ISNUMBER(VALUE(INDEX(Paste_Here!AM$2:AM$850, MATCH(B94, Paste_Here!A$2:A$850, 0))))), INDEX(Paste_Here!AM$2:AM$850, MATCH(B94, Paste_Here!A$2:A$850, 0)), ""), ""), "")</f>
        <v/>
      </c>
      <c r="DG94" s="66"/>
      <c r="DH94" s="75" t="str">
        <f>IFERROR(IF(B94&lt;&gt;"", IF(ISNUMBER(SEARCH("highrisk", LOWER(INDEX(Paste_Here!AN$2:AN$850, MATCH(B94, Paste_Here!A$2:A$850, 0))))), "High Risk", IF(ISNUMBER(SEARCH("lowrisk", LOWER(INDEX(Paste_Here!AN$2:AN$850, MATCH(B94, Paste_Here!A$2:A$850, 0))))), "Low Risk", IF(ISNUMBER(SEARCH("somerisk", LOWER(INDEX(Paste_Here!AN$2:AN$850, MATCH(B94, Paste_Here!A$2:A$850, 0))))), "Some Risk", IF(ISNUMBER(SEARCH("ot", LOWER(INDEX(Paste_Here!AN$2:AN$850, MATCH(B94, Paste_Here!A$2:A$850, 0))))), "OT", "")))), ""), "")</f>
        <v/>
      </c>
      <c r="DI94" s="66"/>
      <c r="DJ94" s="66"/>
      <c r="DK94" s="75" t="str">
        <f t="shared" si="18"/>
        <v/>
      </c>
      <c r="DL94" s="66"/>
      <c r="DM94" s="75" t="str">
        <f>IFERROR(IF(B94&lt;&gt;"", IF(AND(INDEX(Paste_Here!Q$2:Q$850, MATCH(B94, Paste_Here!A$2:A$850, 0))&lt;&gt;"", ISNUMBER(VALUE(INDEX(Paste_Here!Q$2:Q$850, MATCH(B94, Paste_Here!A$2:A$850, 0))))), INDEX(Paste_Here!Q$2:Q$850, MATCH(B94, Paste_Here!A$2:A$850, 0)), ""), ""), "")</f>
        <v/>
      </c>
      <c r="DN94" s="66"/>
      <c r="DO94" s="75" t="str">
        <f>IFERROR(IF(B94&lt;&gt;"", IF(ISNUMBER(SEARCH("highrisk", LOWER(INDEX(Paste_Here!R$2:R$850, MATCH(B94, Paste_Here!A$2:A$850, 0))))), "High Risk", IF(ISNUMBER(SEARCH("lowrisk", LOWER(INDEX(Paste_Here!R$2:R$850, MATCH(B94, Paste_Here!A$2:A$850, 0))))), "Low Risk", IF(ISNUMBER(SEARCH("somerisk", LOWER(INDEX(Paste_Here!R$2:R$850, MATCH(B94, Paste_Here!A$2:A$850, 0))))), "Some Risk", IF(ISNUMBER(SEARCH("ot", LOWER(INDEX(Paste_Here!R$2:R$850, MATCH(B94, Paste_Here!A$2:A$850, 0))))), "OT", "")))), ""), "")</f>
        <v/>
      </c>
      <c r="DP94" s="66"/>
      <c r="DQ94" s="93" t="str">
        <f>IFERROR(IF(B94&lt;&gt;"", IF(AND(INDEX(Paste_Here!S$2:S$850, MATCH(B94, Paste_Here!A$2:A$850, 0))&lt;&gt;"", ISNUMBER(VALUE(INDEX(Paste_Here!S$2:S$850, MATCH(B94, Paste_Here!A$2:A$850, 0))))), INDEX(Paste_Here!S$2:S$850, MATCH(B94, Paste_Here!A$2:A$850, 0)), ""), ""), "")</f>
        <v/>
      </c>
      <c r="DR94" s="66"/>
      <c r="DS94" s="75"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IF(ISNUMBER(SEARCH("ot", LOWER(INDEX(Paste_Here!T$2:T$850, MATCH(B94, Paste_Here!A$2:A$850, 0))))), "OT", "")))), ""), "")</f>
        <v/>
      </c>
      <c r="DT94" s="66"/>
      <c r="DU94" s="75" t="str">
        <f>IFERROR(IF(B94&lt;&gt;"", IF(AND(INDEX(Paste_Here!U$2:U$850, MATCH(B94, Paste_Here!A$2:A$850, 0))&lt;&gt;"", ISNUMBER(VALUE(INDEX(Paste_Here!U$2:U$850, MATCH(B94, Paste_Here!A$2:A$850, 0))))), INDEX(Paste_Here!U$2:U$850, MATCH(B94, Paste_Here!A$2:A$850, 0)), ""), ""), "")</f>
        <v/>
      </c>
      <c r="DV94" s="66"/>
      <c r="DW94" s="93" t="str">
        <f>IFERROR(IF(B94&lt;&gt;"", IF(ISNUMBER(SEARCH("highrisk", LOWER(INDEX(Paste_Here!V$2:V$850, MATCH(B94, Paste_Here!A$2:A$850, 0))))), "High Risk", IF(ISNUMBER(SEARCH("lowrisk", LOWER(INDEX(Paste_Here!V$2:V$850, MATCH(B94, Paste_Here!A$2:A$850, 0))))), "Low Risk", IF(ISNUMBER(SEARCH("somerisk", LOWER(INDEX(Paste_Here!V$2:V$850, MATCH(B94, Paste_Here!A$2:A$850, 0))))), "Some Risk", IF(ISNUMBER(SEARCH("ot", LOWER(INDEX(Paste_Here!V$2:V$850, MATCH(B94, Paste_Here!A$2:A$850, 0))))), "OT", "")))), ""), "")</f>
        <v/>
      </c>
      <c r="DX94" s="66"/>
      <c r="DY94" s="75" t="str">
        <f>IFERROR(IF(B94&lt;&gt;"", IF(AND(INDEX(Paste_Here!W$2:W$850, MATCH(B94, Paste_Here!A$2:A$850, 0))&lt;&gt;"", ISNUMBER(VALUE(INDEX(Paste_Here!W$2:W$850, MATCH(B94, Paste_Here!A$2:A$850, 0))))), INDEX(Paste_Here!W$2:W$850, MATCH(B94, Paste_Here!A$2:A$850, 0)), ""), ""), "")</f>
        <v/>
      </c>
      <c r="DZ94" s="66"/>
      <c r="EA94" s="75" t="str">
        <f>IFERROR(IF(B94&lt;&gt;"", IF(ISNUMBER(SEARCH("highrisk", LOWER(INDEX(Paste_Here!X$2:X$850, MATCH(B94, Paste_Here!A$2:A$850, 0))))), "High Risk", IF(ISNUMBER(SEARCH("lowrisk", LOWER(INDEX(Paste_Here!X$2:X$850, MATCH(B94, Paste_Here!A$2:A$850, 0))))), "Low Risk", IF(ISNUMBER(SEARCH("somerisk", LOWER(INDEX(Paste_Here!X$2:X$850, MATCH(B94, Paste_Here!A$2:A$850, 0))))), "Some Risk", IF(ISNUMBER(SEARCH("ot", LOWER(INDEX(Paste_Here!X$2:X$850, MATCH(B94, Paste_Here!A$2:A$850, 0))))), "OT", "")))), ""), "")</f>
        <v/>
      </c>
      <c r="EB94" s="66"/>
      <c r="EC94" s="66"/>
      <c r="ED94" s="75" t="str">
        <f t="shared" si="23"/>
        <v/>
      </c>
      <c r="EE94" s="66"/>
      <c r="EF94" s="75" t="str">
        <f>IFERROR(IF(B94&lt;&gt;"", IF(AND(INDEX(Paste_Here!AO$2:AO$850, MATCH(B94, Paste_Here!A$2:A$850, 0))&lt;&gt;"", ISNUMBER(VALUE(INDEX(Paste_Here!AO$2:AO$850, MATCH(B94, Paste_Here!A$2:A$850, 0))))), INDEX(Paste_Here!AO$2:AO$850, MATCH(B94, Paste_Here!A$2:A$850, 0)), ""), ""), "")</f>
        <v/>
      </c>
      <c r="EG94" s="66"/>
      <c r="EH94" s="75" t="str">
        <f>IFERROR(IF(B94&lt;&gt;"", IF(ISNUMBER(SEARCH("highrisk", LOWER(INDEX(Paste_Here!AP$2:AP$850, MATCH(B94, Paste_Here!A$2:A$850, 0))))), "High Risk", IF(ISNUMBER(SEARCH("lowrisk", LOWER(INDEX(Paste_Here!AP$2:AP$850, MATCH(B94, Paste_Here!A$2:A$850, 0))))), "Low Risk", IF(ISNUMBER(SEARCH("somerisk", LOWER(INDEX(Paste_Here!AP$2:AP$850, MATCH(B94, Paste_Here!A$2:A$850, 0))))), "Some Risk", IF(ISNUMBER(SEARCH("ot", LOWER(INDEX(Paste_Here!AP$2:AP$850, MATCH(B94, Paste_Here!A$2:A$850, 0))))), "OT", "")))), ""), "")</f>
        <v/>
      </c>
      <c r="EI94" s="66"/>
      <c r="EJ94" s="93"/>
      <c r="EK94" s="66"/>
      <c r="EL94" s="75" t="str">
        <f>IFERROR(IF(B94&lt;&gt;"", IF(AND(INDEX(Paste_Here!AQ$2:AQ$850, MATCH(B94, Paste_Here!A$2:A$850, 0))&lt;&gt;"", ISNUMBER(VALUE(INDEX(Paste_Here!AQ$2:AQ$850, MATCH(B94, Paste_Here!A$2:A$850, 0))))), INDEX(Paste_Here!AQ$2:AQ$850, MATCH(B94, Paste_Here!A$2:A$850, 0)), ""), ""), "")</f>
        <v/>
      </c>
      <c r="EM94" s="66"/>
      <c r="EN94" s="75" t="str">
        <f>IFERROR(IF(B94&lt;&gt;"", IF(ISNUMBER(SEARCH("highrisk", LOWER(INDEX(Paste_Here!AR$2:AR$850, MATCH(B94, Paste_Here!A$2:A$850, 0))))), "High Risk", IF(ISNUMBER(SEARCH("lowrisk", LOWER(INDEX(Paste_Here!AR$2:AR$850, MATCH(B94, Paste_Here!A$2:A$850, 0))))), "Low Risk", IF(ISNUMBER(SEARCH("somerisk", LOWER(INDEX(Paste_Here!AR$2:AR$850, MATCH(B94, Paste_Here!A$2:A$850, 0))))), "Some Risk", IF(ISNUMBER(SEARCH("ot", LOWER(INDEX(Paste_Here!AR$2:AR$850, MATCH(B94, Paste_Here!A$2:A$850, 0))))), "OT", "")))), ""), "")</f>
        <v/>
      </c>
      <c r="EO94" s="66"/>
      <c r="EP94" s="93"/>
      <c r="EQ94" s="66"/>
      <c r="ER94" s="75"/>
      <c r="ES94" s="66"/>
      <c r="ET94" s="75"/>
      <c r="EU94" s="66"/>
      <c r="EV94" s="66"/>
      <c r="EW94" s="75" t="str">
        <f t="shared" si="24"/>
        <v/>
      </c>
      <c r="EX94" s="66"/>
      <c r="EY94" s="75" t="str">
        <f>IFERROR(IF(B94&lt;&gt;"", IF(AND(INDEX(Paste_Here!Y$2:Y$850, MATCH(B94, Paste_Here!A$2:A$850, 0))&lt;&gt;"", ISNUMBER(VALUE(INDEX(Paste_Here!Y$2:Y$850, MATCH(B94, Paste_Here!A$2:A$850, 0))))), INDEX(Paste_Here!Y$2:Y$850, MATCH(B94, Paste_Here!A$2:A$850, 0)), ""), ""), "")</f>
        <v/>
      </c>
      <c r="EZ94" s="66"/>
      <c r="FA94" s="75" t="str">
        <f>IFERROR(IF(B94&lt;&gt;"", IF(ISNUMBER(SEARCH("highrisk", LOWER(INDEX(Paste_Here!Z$2:Z$850, MATCH(B94, Paste_Here!A$2:A$850, 0))))), "High Risk", IF(ISNUMBER(SEARCH("lowrisk", LOWER(INDEX(Paste_Here!Z$2:Z$850, MATCH(B94, Paste_Here!A$2:A$850, 0))))), "Low Risk", IF(ISNUMBER(SEARCH("somerisk", LOWER(INDEX(Paste_Here!Z$2:Z$850, MATCH(B94, Paste_Here!A$2:A$850, 0))))), "Some Risk", IF(ISNUMBER(SEARCH("ot", LOWER(INDEX(Paste_Here!Z$2:Z$850, MATCH(B94, Paste_Here!A$2:A$850, 0))))), "OT", "")))), ""), "")</f>
        <v/>
      </c>
      <c r="FB94" s="66"/>
      <c r="FC94" s="93"/>
      <c r="FD94" s="66"/>
      <c r="FE94" s="75" t="str">
        <f>IFERROR(IF(B94&lt;&gt;"", IF(AND(INDEX(Paste_Here!AA$2:AA$850, MATCH(B94, Paste_Here!A$2:A$850, 0))&lt;&gt;"", ISNUMBER(VALUE(INDEX(Paste_Here!AA$2:AA$850, MATCH(B94, Paste_Here!A$2:A$850, 0))))), INDEX(Paste_Here!AA$2:AA$850, MATCH(B94, Paste_Here!A$2:A$850, 0)), ""), ""), "")</f>
        <v/>
      </c>
      <c r="FF94" s="66"/>
      <c r="FG94" s="75" t="str">
        <f>IFERROR(IF(B94&lt;&gt;"", IF(ISNUMBER(SEARCH("highrisk", LOWER(INDEX(Paste_Here!AB$2:AB$850, MATCH(B94, Paste_Here!A$2:A$850, 0))))), "High Risk", IF(ISNUMBER(SEARCH("lowrisk", LOWER(INDEX(Paste_Here!AB$2:AB$850, MATCH(B94, Paste_Here!A$2:A$850, 0))))), "Low Risk", IF(ISNUMBER(SEARCH("somerisk", LOWER(INDEX(Paste_Here!AB$2:AB$850, MATCH(B94, Paste_Here!A$2:A$850, 0))))), "Some Risk", IF(ISNUMBER(SEARCH("ot", LOWER(INDEX(Paste_Here!AB$2:AB$850, MATCH(B94, Paste_Here!A$2:A$850, 0))))), "OT", "")))), ""), "")</f>
        <v/>
      </c>
      <c r="FH94" s="66"/>
      <c r="FI94" s="93"/>
      <c r="FJ94" s="66"/>
      <c r="FK94" s="75"/>
      <c r="FL94" s="66"/>
      <c r="FM94" s="75"/>
      <c r="FN94" s="66"/>
      <c r="FO94" s="66"/>
      <c r="FP94" s="75" t="str">
        <f t="shared" si="19"/>
        <v/>
      </c>
      <c r="FQ94" s="66"/>
      <c r="FR94" s="75" t="str">
        <f>IFERROR(IF(B94&lt;&gt;"", IF(ISNUMBER(SEARCH("s", LOWER(INDEX(Paste_Here!L$2:L$850, MATCH(B94, Paste_Here!A$2:A$850, 0))))), "Yes", IF(INDEX(Paste_Here!L$2:L$850, MATCH(B94, Paste_Here!A$2:A$850, 0))&lt;&gt;"", "No", "")), ""), "")</f>
        <v/>
      </c>
      <c r="FS94" s="66"/>
      <c r="FT94" s="75" t="str">
        <f>IFERROR(IF(B94&lt;&gt;"", IF(ISNUMBER(SEARCH("yes", LOWER(INDEX(Paste_Here!F$2:F$850, MATCH(B94, Paste_Here!A$2:A$850, 0))))), "Yes", IF(ISNUMBER(SEARCH("no", LOWER(INDEX(Paste_Here!F$2:F$850, MATCH(B94, Paste_Here!A$2:A$850, 0))))), "No", "")), ""), "")</f>
        <v/>
      </c>
      <c r="FU94" s="66"/>
      <c r="FV94" s="75" t="str">
        <f>IFERROR(IF(B94&lt;&gt;"", IF(ISNUMBER(SEARCH("english language learner", LOWER(INDEX(Paste_Here!C$2:C$850, MATCH(B94, Paste_Here!A$2:A$850, 0))))), "Yes", ""), ""), "")</f>
        <v/>
      </c>
      <c r="FW94" s="66"/>
      <c r="FX94" s="75" t="str">
        <f>IFERROR(IF(B94&lt;&gt;"", IF(OR(ISNUMBER(SEARCH("b", LOWER(INDEX(Paste_Here!J$2:J$850, MATCH(B94, Paste_Here!A$2:A$850, 0))))), ISNUMBER(SEARCH("h", LOWER(INDEX(Paste_Here!J$2:J$850, MATCH(B94, Paste_Here!A$2:A$850, 0))))), ISNUMBER(SEARCH("i", LOWER(INDEX(Paste_Here!J$2:J$850, MATCH(B94, Paste_Here!A$2:A$850, 0)))))), "Yes", IF(INDEX(Paste_Here!J$2:J$850, MATCH(B94, Paste_Here!A$2:A$850, 0))&lt;&gt;"", "No", "")), ""), "")</f>
        <v/>
      </c>
      <c r="FY94" s="66"/>
      <c r="FZ94" s="75" t="str">
        <f>IFERROR(IF(B94&lt;&gt;"", IF(ISNUMBER(SEARCH("yes", LOWER(INDEX(Paste_Here!K$2:K$850, MATCH(B94, Paste_Here!A$2:A$850, 0))))), "Yes", IF(ISNUMBER(SEARCH("no", LOWER(INDEX(Paste_Here!K$2:K$850, MATCH(B94, Paste_Here!A$2:A$850, 0))))), "No", "")), ""), "")</f>
        <v/>
      </c>
      <c r="GA94" s="66"/>
      <c r="GB94" s="75" t="str">
        <f>IFERROR(IF(B94&lt;&gt;"", IF(ISNUMBER(SEARCH("transitional 2", LOWER(INDEX(Paste_Here!C$2:C$850, MATCH(B94, Paste_Here!A$2:A$850, 0))))), "T2",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GC94" s="66"/>
      <c r="GD94" s="75"/>
      <c r="GE94" s="66"/>
      <c r="GF94" s="75"/>
      <c r="GG94" s="66"/>
      <c r="GH94" s="75"/>
      <c r="GI94" s="66"/>
      <c r="GK94" s="1" t="str" cm="1">
        <f t="array" ref="GK94">IFERROR(INDEX(Paste_Here!$B$2:$B$850, MATCH(0, COUNTIF(GK$4:GK93, Paste_Here!$B$2:$B$850) + IF(Paste_Here!$B$2:$B$850="", 1, 0), 0)), "")</f>
        <v/>
      </c>
      <c r="GL94" s="1" t="str">
        <f>IF(GK94&lt;&gt;"", INDEX(Paste_Here!$A$2:$A$850, MATCH(GK94, Paste_Here!$B$2:$B$850, 0)), "")</f>
        <v/>
      </c>
      <c r="GM94" s="1" t="str">
        <f t="shared" si="25"/>
        <v/>
      </c>
      <c r="GN94" s="1" t="str" cm="1">
        <f t="array" ref="GN94">IFERROR(INDEX($GM$5:$GM$850, MATCH(SMALL(IF($GM$5:$GM$850&lt;&gt;"", COUNTIF($GM$5:$GM$850, "&lt;"&amp;$GM$5:$GM$850)+1), ROW()-ROW($GN$5)+1), COUNTIF($GM$5:$GM$850, "&lt;"&amp;$GM$5:$GM$850)+1, 0)), "")</f>
        <v/>
      </c>
    </row>
    <row r="95" spans="1:196">
      <c r="A95" s="66"/>
      <c r="B95" s="75" t="str">
        <f t="shared" si="13"/>
        <v/>
      </c>
      <c r="C95" s="66"/>
      <c r="D95" s="75" t="str">
        <f>IFERROR(IF(AND(INDEX(Paste_Here!N$2:N$850, MATCH(B95, Paste_Here!A$2:A$850, 0)) = ""), "", IF(UPPER(INDEX(Paste_Here!N$2:N$850, MATCH(B95, Paste_Here!A$2:A$850, 0))) = "YES", "Yes", IF(UPPER(INDEX(Paste_Here!N$2:N$850, MATCH(B95, Paste_Here!A$2:A$850, 0))) = "NO", "No", ""))), "")</f>
        <v/>
      </c>
      <c r="E95" s="66"/>
      <c r="F95" s="75" t="str">
        <f t="shared" si="20"/>
        <v/>
      </c>
      <c r="G95" s="66"/>
      <c r="H95" s="75" t="str">
        <f t="shared" si="21"/>
        <v/>
      </c>
      <c r="I95" s="66"/>
      <c r="J95" s="75" t="str">
        <f t="shared" si="22"/>
        <v/>
      </c>
      <c r="K95" s="66"/>
      <c r="L95" s="75"/>
      <c r="M95" s="66"/>
      <c r="N95" s="75" t="str">
        <f>IFERROR(IF(B95&lt;&gt;"", IF(AND(INDEX(Paste_Here!AW$2:AW$850, MATCH(B95, Paste_Here!A$2:A$850, 0))&lt;&gt;"", ISNUMBER(VALUE(INDEX(Paste_Here!AW$2:AW$850, MATCH(B95, Paste_Here!A$2:A$850, 0))))), INDEX(Paste_Here!AW$2:AW$850, MATCH(B95, Paste_Here!A$2:A$850, 0)), ""), ""), "")</f>
        <v/>
      </c>
      <c r="O95" s="66"/>
      <c r="P95" s="75" t="str">
        <f>IFERROR(IF(B95&lt;&gt;"", IF(AND(INDEX(Paste_Here!AX$2:AX$850, MATCH(B95, Paste_Here!A$2:A$850, 0))&lt;&gt;"", ISNUMBER(VALUE(INDEX(Paste_Here!AX$2:AX$850, MATCH(B95, Paste_Here!A$2:A$850, 0))))), INDEX(Paste_Here!AX$2:AX$850, MATCH(B95, Paste_Here!A$2:A$850, 0)), ""), ""), "")</f>
        <v/>
      </c>
      <c r="Q95" s="66"/>
      <c r="R95" s="75" t="str">
        <f>IFERROR(IF(B95&lt;&gt;"", IF(AND(INDEX(Paste_Here!AU$2:AU$850, MATCH(B95, Paste_Here!A$2:A$850, 0))&lt;&gt;"", ISNUMBER(VALUE(INDEX(Paste_Here!AU$2:AU$850, MATCH(B95, Paste_Here!A$2:A$850, 0))))), INDEX(Paste_Here!AU$2:AU$850, MATCH(B95, Paste_Here!A$2:A$850, 0)), ""), ""), "")</f>
        <v/>
      </c>
      <c r="S95" s="66"/>
      <c r="T95" s="75" t="str">
        <f>IFERROR(IF(B95&lt;&gt;"", IF(AND(INDEX(Paste_Here!AV$2:AV$850, MATCH(B95, Paste_Here!A$2:A$850, 0))&lt;&gt;"", ISNUMBER(VALUE(INDEX(Paste_Here!AV$2:AV$850, MATCH(B95, Paste_Here!A$2:A$850, 0))))), INDEX(Paste_Here!AV$2:AV$850, MATCH(B95, Paste_Here!A$2:A$850, 0)), ""), ""), "")</f>
        <v/>
      </c>
      <c r="U95" s="66"/>
      <c r="W95" s="66"/>
      <c r="Y95" s="66"/>
      <c r="Z95" s="66"/>
      <c r="AA95" s="75" t="str">
        <f t="shared" si="14"/>
        <v/>
      </c>
      <c r="AB95" s="66"/>
      <c r="AC95" s="75"/>
      <c r="AD95" s="66"/>
      <c r="AE95" s="98"/>
      <c r="AF95" s="66"/>
      <c r="AG95" s="75"/>
      <c r="AH95" s="66"/>
      <c r="AI95" s="75" t="str">
        <f>IFERROR(IF(B95&lt;&gt;"", IF(AND(INDEX(Paste_Here!AC$2:AC$850, MATCH(B95, Paste_Here!A$2:A$850, 0))&lt;&gt;"", ISNUMBER(VALUE(INDEX(Paste_Here!AC$2:AC$850, MATCH(B95, Paste_Here!A$2:A$850, 0))))), INDEX(Paste_Here!AC$2:AC$850, MATCH(B95, Paste_Here!A$2:A$850, 0)), ""), ""), "")</f>
        <v/>
      </c>
      <c r="AJ95" s="66"/>
      <c r="AK95" s="75" t="str">
        <f>IFERROR(IF(B95&lt;&gt;"", IF(ISNUMBER(SEARCH("highrisk", LOWER(INDEX(Paste_Here!AD$2:AD$850, MATCH(B95, Paste_Here!A$2:A$850, 0))))), "High Risk", IF(ISNUMBER(SEARCH("lowrisk", LOWER(INDEX(Paste_Here!AD$2:AD$850, MATCH(B95, Paste_Here!A$2:A$850, 0))))), "Low Risk", IF(ISNUMBER(SEARCH("somerisk", LOWER(INDEX(Paste_Here!AD$2:AD$850, MATCH(B95, Paste_Here!A$2:A$850, 0))))), "Some Risk", IF(ISNUMBER(SEARCH("ot", LOWER(INDEX(Paste_Here!AD$2:AD$850, MATCH(B95, Paste_Here!A$2:A$850, 0))))), "OT", "")))), ""), "")</f>
        <v/>
      </c>
      <c r="AL95" s="66"/>
      <c r="AM95" s="75"/>
      <c r="AN95" s="66"/>
      <c r="AO95" s="75" t="str">
        <f>IFERROR(IF(B95&lt;&gt;"", IF(AND(INDEX(Paste_Here!M$2:M$850, MATCH(B95, Paste_Here!A$2:A$850, 0))&lt;&gt;"", ISNUMBER(VALUE(INDEX(Paste_Here!M$2:M$850, MATCH(B95, Paste_Here!A$2:A$850, 0))))), INDEX(Paste_Here!M$2:M$850, MATCH(B95, Paste_Here!A$2:A$850, 0)), ""), ""), "")</f>
        <v/>
      </c>
      <c r="AP95" s="66"/>
      <c r="AQ95" s="75" t="str">
        <f>IFERROR(IF(B95&lt;&gt;"", IF(ISNUMBER(SEARCH("highrisk", LOWER(INDEX(Paste_Here!N$2:N$850, MATCH(B95, Paste_Here!A$2:A$850, 0))))), "High Risk", IF(ISNUMBER(SEARCH("lowrisk", LOWER(INDEX(Paste_Here!N$2:N$850, MATCH(B95, Paste_Here!A$2:A$850, 0))))), "Low Risk", IF(ISNUMBER(SEARCH("somerisk", LOWER(INDEX(Paste_Here!N$2:N$850, MATCH(B95, Paste_Here!A$2:A$850, 0))))), "Some Risk", IF(ISNUMBER(SEARCH("ot", LOWER(INDEX(Paste_Here!N$2:N$850, MATCH(B95, Paste_Here!A$2:A$850, 0))))), "OT", "")))), ""), "")</f>
        <v/>
      </c>
      <c r="AT95" s="66"/>
      <c r="AU95" s="103"/>
      <c r="AV95" s="66"/>
      <c r="AW95" s="66"/>
      <c r="AX95" s="75" t="str">
        <f t="shared" si="15"/>
        <v/>
      </c>
      <c r="AY95" s="66"/>
      <c r="AZ95" s="75"/>
      <c r="BA95" s="66"/>
      <c r="BB95" s="75"/>
      <c r="BC95" s="66"/>
      <c r="BD95" s="75"/>
      <c r="BE95" s="66"/>
      <c r="BF95" s="75" t="str">
        <f>IFERROR(IF(B95&lt;&gt;"", IF(AND(INDEX(Paste_Here!AE$2:AE$850, MATCH(B95, Paste_Here!A$2:A$850, 0))&lt;&gt;"", ISNUMBER(VALUE(INDEX(Paste_Here!AE$2:AE$850, MATCH(B95, Paste_Here!A$2:A$850, 0))))), INDEX(Paste_Here!AE$2:AE$850, MATCH(B95, Paste_Here!A$2:A$850, 0)), ""), ""), "")</f>
        <v/>
      </c>
      <c r="BG95" s="66"/>
      <c r="BH95" s="75" t="str">
        <f>IFERROR(IF(B95&lt;&gt;"", IF(ISNUMBER(SEARCH("highrisk", LOWER(INDEX(Paste_Here!AF$2:AF$850, MATCH(B95, Paste_Here!A$2:A$850, 0))))), "High Risk", IF(ISNUMBER(SEARCH("lowrisk", LOWER(INDEX(Paste_Here!AF$2:AF$850, MATCH(B95, Paste_Here!A$2:A$850, 0))))), "Low Risk", IF(ISNUMBER(SEARCH("somerisk", LOWER(INDEX(Paste_Here!AF$2:AF$850, MATCH(B95, Paste_Here!A$2:A$850, 0))))), "Some Risk", IF(ISNUMBER(SEARCH("ot", LOWER(INDEX(Paste_Here!AF$2:AF$850, MATCH(B95, Paste_Here!A$2:A$850, 0))))), "OT", "")))), ""), "")</f>
        <v/>
      </c>
      <c r="BI95" s="66"/>
      <c r="BJ95" s="75"/>
      <c r="BK95" s="66"/>
      <c r="BL95" s="75" t="str">
        <f>IFERROR(IF(B95&lt;&gt;"", IF(AND(INDEX(Paste_Here!O$2:O$850, MATCH(B95, Paste_Here!A$2:A$850, 0))&lt;&gt;"", ISNUMBER(VALUE(INDEX(Paste_Here!O$2:O$850, MATCH(B95, Paste_Here!A$2:A$850, 0))))), INDEX(Paste_Here!O$2:O$850, MATCH(B95, Paste_Here!A$2:A$850, 0)), ""), ""), "")</f>
        <v/>
      </c>
      <c r="BM95" s="66"/>
      <c r="BN95" s="75" t="str">
        <f>IFERROR(IF(B95&lt;&gt;"", IF(ISNUMBER(SEARCH("highrisk", LOWER(INDEX(Paste_Here!P$2:P$850, MATCH(B95, Paste_Here!A$2:A$850, 0))))), "High Risk", IF(ISNUMBER(SEARCH("lowrisk", LOWER(INDEX(Paste_Here!P$2:P$850, MATCH(B95, Paste_Here!A$2:A$850, 0))))), "Low Risk", IF(ISNUMBER(SEARCH("somerisk", LOWER(INDEX(Paste_Here!P$2:P$850, MATCH(B95, Paste_Here!A$2:A$850, 0))))), "Some Risk", IF(ISNUMBER(SEARCH("ot", LOWER(INDEX(Paste_Here!P$2:P$850, MATCH(B95, Paste_Here!A$2:A$850, 0))))), "OT", "")))), ""), "")</f>
        <v/>
      </c>
      <c r="BQ95" s="66"/>
      <c r="BR95" s="75"/>
      <c r="BS95" s="66"/>
      <c r="BT95" s="66"/>
      <c r="BU95" s="75" t="str">
        <f t="shared" si="16"/>
        <v/>
      </c>
      <c r="BV95" s="66"/>
      <c r="BW95" s="75"/>
      <c r="BX95" s="66"/>
      <c r="BY95" s="75"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BZ95" s="66"/>
      <c r="CA95" s="75"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CB95" s="66"/>
      <c r="CC95" s="75"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CD95" s="66"/>
      <c r="CE95" s="75"/>
      <c r="CF95" s="66"/>
      <c r="CK95" s="75"/>
      <c r="CL95" s="66"/>
      <c r="CM95" s="75"/>
      <c r="CN95" s="66"/>
      <c r="CO95" s="75"/>
      <c r="CP95" s="66"/>
      <c r="CQ95" s="66"/>
      <c r="CR95" s="75" t="str">
        <f t="shared" si="17"/>
        <v/>
      </c>
      <c r="CS95" s="66"/>
      <c r="CT95" s="75"/>
      <c r="CU95" s="66"/>
      <c r="CV95" s="75"/>
      <c r="CW95" s="66"/>
      <c r="CX95" s="75"/>
      <c r="CY95" s="66"/>
      <c r="CZ95" s="75"/>
      <c r="DA95" s="66"/>
      <c r="DB95" s="75" t="str">
        <f>IFERROR(IF(B95&lt;&gt;"", IF(AND(INDEX(Paste_Here!AK$2:AK$850, MATCH(B95, Paste_Here!A$2:A$850, 0))&lt;&gt;"", ISNUMBER(VALUE(INDEX(Paste_Here!AK$2:AK$850, MATCH(B95, Paste_Here!A$2:A$850, 0))))), INDEX(Paste_Here!AK$2:AK$850, MATCH(B95, Paste_Here!A$2:A$850, 0)), ""), ""), "")</f>
        <v/>
      </c>
      <c r="DC95" s="66"/>
      <c r="DD95" s="75" t="str">
        <f>IFERROR(IF(B95&lt;&gt;"", IF(ISNUMBER(SEARCH("highrisk", LOWER(INDEX(Paste_Here!AL$2:AL$850, MATCH(B95, Paste_Here!A$2:A$850, 0))))), "High Risk", IF(ISNUMBER(SEARCH("lowrisk", LOWER(INDEX(Paste_Here!AL$2:AL$850, MATCH(B95, Paste_Here!A$2:A$850, 0))))), "Low Risk", IF(ISNUMBER(SEARCH("somerisk", LOWER(INDEX(Paste_Here!AL$2:AL$850, MATCH(B95, Paste_Here!A$2:A$850, 0))))), "Some Risk", IF(ISNUMBER(SEARCH("ot", LOWER(INDEX(Paste_Here!AL$2:AL$850, MATCH(B95, Paste_Here!A$2:A$850, 0))))), "OT", "")))), ""), "")</f>
        <v/>
      </c>
      <c r="DE95" s="66"/>
      <c r="DF95" s="75" t="str">
        <f>IFERROR(IF(B95&lt;&gt;"", IF(AND(INDEX(Paste_Here!AM$2:AM$850, MATCH(B95, Paste_Here!A$2:A$850, 0))&lt;&gt;"", ISNUMBER(VALUE(INDEX(Paste_Here!AM$2:AM$850, MATCH(B95, Paste_Here!A$2:A$850, 0))))), INDEX(Paste_Here!AM$2:AM$850, MATCH(B95, Paste_Here!A$2:A$850, 0)), ""), ""), "")</f>
        <v/>
      </c>
      <c r="DG95" s="66"/>
      <c r="DH95" s="75" t="str">
        <f>IFERROR(IF(B95&lt;&gt;"", IF(ISNUMBER(SEARCH("highrisk", LOWER(INDEX(Paste_Here!AN$2:AN$850, MATCH(B95, Paste_Here!A$2:A$850, 0))))), "High Risk", IF(ISNUMBER(SEARCH("lowrisk", LOWER(INDEX(Paste_Here!AN$2:AN$850, MATCH(B95, Paste_Here!A$2:A$850, 0))))), "Low Risk", IF(ISNUMBER(SEARCH("somerisk", LOWER(INDEX(Paste_Here!AN$2:AN$850, MATCH(B95, Paste_Here!A$2:A$850, 0))))), "Some Risk", IF(ISNUMBER(SEARCH("ot", LOWER(INDEX(Paste_Here!AN$2:AN$850, MATCH(B95, Paste_Here!A$2:A$850, 0))))), "OT", "")))), ""), "")</f>
        <v/>
      </c>
      <c r="DI95" s="66"/>
      <c r="DJ95" s="66"/>
      <c r="DK95" s="75" t="str">
        <f t="shared" si="18"/>
        <v/>
      </c>
      <c r="DL95" s="66"/>
      <c r="DM95" s="75" t="str">
        <f>IFERROR(IF(B95&lt;&gt;"", IF(AND(INDEX(Paste_Here!Q$2:Q$850, MATCH(B95, Paste_Here!A$2:A$850, 0))&lt;&gt;"", ISNUMBER(VALUE(INDEX(Paste_Here!Q$2:Q$850, MATCH(B95, Paste_Here!A$2:A$850, 0))))), INDEX(Paste_Here!Q$2:Q$850, MATCH(B95, Paste_Here!A$2:A$850, 0)), ""), ""), "")</f>
        <v/>
      </c>
      <c r="DN95" s="66"/>
      <c r="DO95" s="75" t="str">
        <f>IFERROR(IF(B95&lt;&gt;"", IF(ISNUMBER(SEARCH("highrisk", LOWER(INDEX(Paste_Here!R$2:R$850, MATCH(B95, Paste_Here!A$2:A$850, 0))))), "High Risk", IF(ISNUMBER(SEARCH("lowrisk", LOWER(INDEX(Paste_Here!R$2:R$850, MATCH(B95, Paste_Here!A$2:A$850, 0))))), "Low Risk", IF(ISNUMBER(SEARCH("somerisk", LOWER(INDEX(Paste_Here!R$2:R$850, MATCH(B95, Paste_Here!A$2:A$850, 0))))), "Some Risk", IF(ISNUMBER(SEARCH("ot", LOWER(INDEX(Paste_Here!R$2:R$850, MATCH(B95, Paste_Here!A$2:A$850, 0))))), "OT", "")))), ""), "")</f>
        <v/>
      </c>
      <c r="DP95" s="66"/>
      <c r="DQ95" s="93" t="str">
        <f>IFERROR(IF(B95&lt;&gt;"", IF(AND(INDEX(Paste_Here!S$2:S$850, MATCH(B95, Paste_Here!A$2:A$850, 0))&lt;&gt;"", ISNUMBER(VALUE(INDEX(Paste_Here!S$2:S$850, MATCH(B95, Paste_Here!A$2:A$850, 0))))), INDEX(Paste_Here!S$2:S$850, MATCH(B95, Paste_Here!A$2:A$850, 0)), ""), ""), "")</f>
        <v/>
      </c>
      <c r="DR95" s="66"/>
      <c r="DS95" s="75"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IF(ISNUMBER(SEARCH("ot", LOWER(INDEX(Paste_Here!T$2:T$850, MATCH(B95, Paste_Here!A$2:A$850, 0))))), "OT", "")))), ""), "")</f>
        <v/>
      </c>
      <c r="DT95" s="66"/>
      <c r="DU95" s="75" t="str">
        <f>IFERROR(IF(B95&lt;&gt;"", IF(AND(INDEX(Paste_Here!U$2:U$850, MATCH(B95, Paste_Here!A$2:A$850, 0))&lt;&gt;"", ISNUMBER(VALUE(INDEX(Paste_Here!U$2:U$850, MATCH(B95, Paste_Here!A$2:A$850, 0))))), INDEX(Paste_Here!U$2:U$850, MATCH(B95, Paste_Here!A$2:A$850, 0)), ""), ""), "")</f>
        <v/>
      </c>
      <c r="DV95" s="66"/>
      <c r="DW95" s="93" t="str">
        <f>IFERROR(IF(B95&lt;&gt;"", IF(ISNUMBER(SEARCH("highrisk", LOWER(INDEX(Paste_Here!V$2:V$850, MATCH(B95, Paste_Here!A$2:A$850, 0))))), "High Risk", IF(ISNUMBER(SEARCH("lowrisk", LOWER(INDEX(Paste_Here!V$2:V$850, MATCH(B95, Paste_Here!A$2:A$850, 0))))), "Low Risk", IF(ISNUMBER(SEARCH("somerisk", LOWER(INDEX(Paste_Here!V$2:V$850, MATCH(B95, Paste_Here!A$2:A$850, 0))))), "Some Risk", IF(ISNUMBER(SEARCH("ot", LOWER(INDEX(Paste_Here!V$2:V$850, MATCH(B95, Paste_Here!A$2:A$850, 0))))), "OT", "")))), ""), "")</f>
        <v/>
      </c>
      <c r="DX95" s="66"/>
      <c r="DY95" s="75" t="str">
        <f>IFERROR(IF(B95&lt;&gt;"", IF(AND(INDEX(Paste_Here!W$2:W$850, MATCH(B95, Paste_Here!A$2:A$850, 0))&lt;&gt;"", ISNUMBER(VALUE(INDEX(Paste_Here!W$2:W$850, MATCH(B95, Paste_Here!A$2:A$850, 0))))), INDEX(Paste_Here!W$2:W$850, MATCH(B95, Paste_Here!A$2:A$850, 0)), ""), ""), "")</f>
        <v/>
      </c>
      <c r="DZ95" s="66"/>
      <c r="EA95" s="75" t="str">
        <f>IFERROR(IF(B95&lt;&gt;"", IF(ISNUMBER(SEARCH("highrisk", LOWER(INDEX(Paste_Here!X$2:X$850, MATCH(B95, Paste_Here!A$2:A$850, 0))))), "High Risk", IF(ISNUMBER(SEARCH("lowrisk", LOWER(INDEX(Paste_Here!X$2:X$850, MATCH(B95, Paste_Here!A$2:A$850, 0))))), "Low Risk", IF(ISNUMBER(SEARCH("somerisk", LOWER(INDEX(Paste_Here!X$2:X$850, MATCH(B95, Paste_Here!A$2:A$850, 0))))), "Some Risk", IF(ISNUMBER(SEARCH("ot", LOWER(INDEX(Paste_Here!X$2:X$850, MATCH(B95, Paste_Here!A$2:A$850, 0))))), "OT", "")))), ""), "")</f>
        <v/>
      </c>
      <c r="EB95" s="66"/>
      <c r="EC95" s="66"/>
      <c r="ED95" s="75" t="str">
        <f t="shared" si="23"/>
        <v/>
      </c>
      <c r="EE95" s="66"/>
      <c r="EF95" s="75" t="str">
        <f>IFERROR(IF(B95&lt;&gt;"", IF(AND(INDEX(Paste_Here!AO$2:AO$850, MATCH(B95, Paste_Here!A$2:A$850, 0))&lt;&gt;"", ISNUMBER(VALUE(INDEX(Paste_Here!AO$2:AO$850, MATCH(B95, Paste_Here!A$2:A$850, 0))))), INDEX(Paste_Here!AO$2:AO$850, MATCH(B95, Paste_Here!A$2:A$850, 0)), ""), ""), "")</f>
        <v/>
      </c>
      <c r="EG95" s="66"/>
      <c r="EH95" s="75" t="str">
        <f>IFERROR(IF(B95&lt;&gt;"", IF(ISNUMBER(SEARCH("highrisk", LOWER(INDEX(Paste_Here!AP$2:AP$850, MATCH(B95, Paste_Here!A$2:A$850, 0))))), "High Risk", IF(ISNUMBER(SEARCH("lowrisk", LOWER(INDEX(Paste_Here!AP$2:AP$850, MATCH(B95, Paste_Here!A$2:A$850, 0))))), "Low Risk", IF(ISNUMBER(SEARCH("somerisk", LOWER(INDEX(Paste_Here!AP$2:AP$850, MATCH(B95, Paste_Here!A$2:A$850, 0))))), "Some Risk", IF(ISNUMBER(SEARCH("ot", LOWER(INDEX(Paste_Here!AP$2:AP$850, MATCH(B95, Paste_Here!A$2:A$850, 0))))), "OT", "")))), ""), "")</f>
        <v/>
      </c>
      <c r="EI95" s="66"/>
      <c r="EJ95" s="93"/>
      <c r="EK95" s="66"/>
      <c r="EL95" s="75" t="str">
        <f>IFERROR(IF(B95&lt;&gt;"", IF(AND(INDEX(Paste_Here!AQ$2:AQ$850, MATCH(B95, Paste_Here!A$2:A$850, 0))&lt;&gt;"", ISNUMBER(VALUE(INDEX(Paste_Here!AQ$2:AQ$850, MATCH(B95, Paste_Here!A$2:A$850, 0))))), INDEX(Paste_Here!AQ$2:AQ$850, MATCH(B95, Paste_Here!A$2:A$850, 0)), ""), ""), "")</f>
        <v/>
      </c>
      <c r="EM95" s="66"/>
      <c r="EN95" s="75" t="str">
        <f>IFERROR(IF(B95&lt;&gt;"", IF(ISNUMBER(SEARCH("highrisk", LOWER(INDEX(Paste_Here!AR$2:AR$850, MATCH(B95, Paste_Here!A$2:A$850, 0))))), "High Risk", IF(ISNUMBER(SEARCH("lowrisk", LOWER(INDEX(Paste_Here!AR$2:AR$850, MATCH(B95, Paste_Here!A$2:A$850, 0))))), "Low Risk", IF(ISNUMBER(SEARCH("somerisk", LOWER(INDEX(Paste_Here!AR$2:AR$850, MATCH(B95, Paste_Here!A$2:A$850, 0))))), "Some Risk", IF(ISNUMBER(SEARCH("ot", LOWER(INDEX(Paste_Here!AR$2:AR$850, MATCH(B95, Paste_Here!A$2:A$850, 0))))), "OT", "")))), ""), "")</f>
        <v/>
      </c>
      <c r="EO95" s="66"/>
      <c r="EP95" s="93"/>
      <c r="EQ95" s="66"/>
      <c r="ER95" s="75"/>
      <c r="ES95" s="66"/>
      <c r="ET95" s="75"/>
      <c r="EU95" s="66"/>
      <c r="EV95" s="66"/>
      <c r="EW95" s="75" t="str">
        <f t="shared" si="24"/>
        <v/>
      </c>
      <c r="EX95" s="66"/>
      <c r="EY95" s="75" t="str">
        <f>IFERROR(IF(B95&lt;&gt;"", IF(AND(INDEX(Paste_Here!Y$2:Y$850, MATCH(B95, Paste_Here!A$2:A$850, 0))&lt;&gt;"", ISNUMBER(VALUE(INDEX(Paste_Here!Y$2:Y$850, MATCH(B95, Paste_Here!A$2:A$850, 0))))), INDEX(Paste_Here!Y$2:Y$850, MATCH(B95, Paste_Here!A$2:A$850, 0)), ""), ""), "")</f>
        <v/>
      </c>
      <c r="EZ95" s="66"/>
      <c r="FA95" s="75" t="str">
        <f>IFERROR(IF(B95&lt;&gt;"", IF(ISNUMBER(SEARCH("highrisk", LOWER(INDEX(Paste_Here!Z$2:Z$850, MATCH(B95, Paste_Here!A$2:A$850, 0))))), "High Risk", IF(ISNUMBER(SEARCH("lowrisk", LOWER(INDEX(Paste_Here!Z$2:Z$850, MATCH(B95, Paste_Here!A$2:A$850, 0))))), "Low Risk", IF(ISNUMBER(SEARCH("somerisk", LOWER(INDEX(Paste_Here!Z$2:Z$850, MATCH(B95, Paste_Here!A$2:A$850, 0))))), "Some Risk", IF(ISNUMBER(SEARCH("ot", LOWER(INDEX(Paste_Here!Z$2:Z$850, MATCH(B95, Paste_Here!A$2:A$850, 0))))), "OT", "")))), ""), "")</f>
        <v/>
      </c>
      <c r="FB95" s="66"/>
      <c r="FC95" s="93"/>
      <c r="FD95" s="66"/>
      <c r="FE95" s="75" t="str">
        <f>IFERROR(IF(B95&lt;&gt;"", IF(AND(INDEX(Paste_Here!AA$2:AA$850, MATCH(B95, Paste_Here!A$2:A$850, 0))&lt;&gt;"", ISNUMBER(VALUE(INDEX(Paste_Here!AA$2:AA$850, MATCH(B95, Paste_Here!A$2:A$850, 0))))), INDEX(Paste_Here!AA$2:AA$850, MATCH(B95, Paste_Here!A$2:A$850, 0)), ""), ""), "")</f>
        <v/>
      </c>
      <c r="FF95" s="66"/>
      <c r="FG95" s="75" t="str">
        <f>IFERROR(IF(B95&lt;&gt;"", IF(ISNUMBER(SEARCH("highrisk", LOWER(INDEX(Paste_Here!AB$2:AB$850, MATCH(B95, Paste_Here!A$2:A$850, 0))))), "High Risk", IF(ISNUMBER(SEARCH("lowrisk", LOWER(INDEX(Paste_Here!AB$2:AB$850, MATCH(B95, Paste_Here!A$2:A$850, 0))))), "Low Risk", IF(ISNUMBER(SEARCH("somerisk", LOWER(INDEX(Paste_Here!AB$2:AB$850, MATCH(B95, Paste_Here!A$2:A$850, 0))))), "Some Risk", IF(ISNUMBER(SEARCH("ot", LOWER(INDEX(Paste_Here!AB$2:AB$850, MATCH(B95, Paste_Here!A$2:A$850, 0))))), "OT", "")))), ""), "")</f>
        <v/>
      </c>
      <c r="FH95" s="66"/>
      <c r="FI95" s="93"/>
      <c r="FJ95" s="66"/>
      <c r="FK95" s="75"/>
      <c r="FL95" s="66"/>
      <c r="FM95" s="75"/>
      <c r="FN95" s="66"/>
      <c r="FO95" s="66"/>
      <c r="FP95" s="75" t="str">
        <f t="shared" si="19"/>
        <v/>
      </c>
      <c r="FQ95" s="66"/>
      <c r="FR95" s="75" t="str">
        <f>IFERROR(IF(B95&lt;&gt;"", IF(ISNUMBER(SEARCH("s", LOWER(INDEX(Paste_Here!L$2:L$850, MATCH(B95, Paste_Here!A$2:A$850, 0))))), "Yes", IF(INDEX(Paste_Here!L$2:L$850, MATCH(B95, Paste_Here!A$2:A$850, 0))&lt;&gt;"", "No", "")), ""), "")</f>
        <v/>
      </c>
      <c r="FS95" s="66"/>
      <c r="FT95" s="75" t="str">
        <f>IFERROR(IF(B95&lt;&gt;"", IF(ISNUMBER(SEARCH("yes", LOWER(INDEX(Paste_Here!F$2:F$850, MATCH(B95, Paste_Here!A$2:A$850, 0))))), "Yes", IF(ISNUMBER(SEARCH("no", LOWER(INDEX(Paste_Here!F$2:F$850, MATCH(B95, Paste_Here!A$2:A$850, 0))))), "No", "")), ""), "")</f>
        <v/>
      </c>
      <c r="FU95" s="66"/>
      <c r="FV95" s="75" t="str">
        <f>IFERROR(IF(B95&lt;&gt;"", IF(ISNUMBER(SEARCH("english language learner", LOWER(INDEX(Paste_Here!C$2:C$850, MATCH(B95, Paste_Here!A$2:A$850, 0))))), "Yes", ""), ""), "")</f>
        <v/>
      </c>
      <c r="FW95" s="66"/>
      <c r="FX95" s="75" t="str">
        <f>IFERROR(IF(B95&lt;&gt;"", IF(OR(ISNUMBER(SEARCH("b", LOWER(INDEX(Paste_Here!J$2:J$850, MATCH(B95, Paste_Here!A$2:A$850, 0))))), ISNUMBER(SEARCH("h", LOWER(INDEX(Paste_Here!J$2:J$850, MATCH(B95, Paste_Here!A$2:A$850, 0))))), ISNUMBER(SEARCH("i", LOWER(INDEX(Paste_Here!J$2:J$850, MATCH(B95, Paste_Here!A$2:A$850, 0)))))), "Yes", IF(INDEX(Paste_Here!J$2:J$850, MATCH(B95, Paste_Here!A$2:A$850, 0))&lt;&gt;"", "No", "")), ""), "")</f>
        <v/>
      </c>
      <c r="FY95" s="66"/>
      <c r="FZ95" s="75" t="str">
        <f>IFERROR(IF(B95&lt;&gt;"", IF(ISNUMBER(SEARCH("yes", LOWER(INDEX(Paste_Here!K$2:K$850, MATCH(B95, Paste_Here!A$2:A$850, 0))))), "Yes", IF(ISNUMBER(SEARCH("no", LOWER(INDEX(Paste_Here!K$2:K$850, MATCH(B95, Paste_Here!A$2:A$850, 0))))), "No", "")), ""), "")</f>
        <v/>
      </c>
      <c r="GA95" s="66"/>
      <c r="GB95" s="75" t="str">
        <f>IFERROR(IF(B95&lt;&gt;"", IF(ISNUMBER(SEARCH("transitional 2", LOWER(INDEX(Paste_Here!C$2:C$850, MATCH(B95, Paste_Here!A$2:A$850, 0))))), "T2",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GC95" s="66"/>
      <c r="GD95" s="75"/>
      <c r="GE95" s="66"/>
      <c r="GF95" s="75"/>
      <c r="GG95" s="66"/>
      <c r="GH95" s="75"/>
      <c r="GI95" s="66"/>
      <c r="GK95" s="1" t="str" cm="1">
        <f t="array" ref="GK95">IFERROR(INDEX(Paste_Here!$B$2:$B$850, MATCH(0, COUNTIF(GK$4:GK94, Paste_Here!$B$2:$B$850) + IF(Paste_Here!$B$2:$B$850="", 1, 0), 0)), "")</f>
        <v/>
      </c>
      <c r="GL95" s="1" t="str">
        <f>IF(GK95&lt;&gt;"", INDEX(Paste_Here!$A$2:$A$850, MATCH(GK95, Paste_Here!$B$2:$B$850, 0)), "")</f>
        <v/>
      </c>
      <c r="GM95" s="1" t="str">
        <f t="shared" si="25"/>
        <v/>
      </c>
      <c r="GN95" s="1" t="str" cm="1">
        <f t="array" ref="GN95">IFERROR(INDEX($GM$5:$GM$850, MATCH(SMALL(IF($GM$5:$GM$850&lt;&gt;"", COUNTIF($GM$5:$GM$850, "&lt;"&amp;$GM$5:$GM$850)+1), ROW()-ROW($GN$5)+1), COUNTIF($GM$5:$GM$850, "&lt;"&amp;$GM$5:$GM$850)+1, 0)), "")</f>
        <v/>
      </c>
    </row>
    <row r="96" spans="1:196">
      <c r="A96" s="66"/>
      <c r="B96" s="75" t="str">
        <f t="shared" si="13"/>
        <v/>
      </c>
      <c r="C96" s="66"/>
      <c r="D96" s="75" t="str">
        <f>IFERROR(IF(AND(INDEX(Paste_Here!N$2:N$850, MATCH(B96, Paste_Here!A$2:A$850, 0)) = ""), "", IF(UPPER(INDEX(Paste_Here!N$2:N$850, MATCH(B96, Paste_Here!A$2:A$850, 0))) = "YES", "Yes", IF(UPPER(INDEX(Paste_Here!N$2:N$850, MATCH(B96, Paste_Here!A$2:A$850, 0))) = "NO", "No", ""))), "")</f>
        <v/>
      </c>
      <c r="E96" s="66"/>
      <c r="F96" s="75" t="str">
        <f t="shared" si="20"/>
        <v/>
      </c>
      <c r="G96" s="66"/>
      <c r="H96" s="75" t="str">
        <f t="shared" si="21"/>
        <v/>
      </c>
      <c r="I96" s="66"/>
      <c r="J96" s="75" t="str">
        <f t="shared" si="22"/>
        <v/>
      </c>
      <c r="K96" s="66"/>
      <c r="L96" s="75"/>
      <c r="M96" s="66"/>
      <c r="N96" s="75" t="str">
        <f>IFERROR(IF(B96&lt;&gt;"", IF(AND(INDEX(Paste_Here!AW$2:AW$850, MATCH(B96, Paste_Here!A$2:A$850, 0))&lt;&gt;"", ISNUMBER(VALUE(INDEX(Paste_Here!AW$2:AW$850, MATCH(B96, Paste_Here!A$2:A$850, 0))))), INDEX(Paste_Here!AW$2:AW$850, MATCH(B96, Paste_Here!A$2:A$850, 0)), ""), ""), "")</f>
        <v/>
      </c>
      <c r="O96" s="66"/>
      <c r="P96" s="75" t="str">
        <f>IFERROR(IF(B96&lt;&gt;"", IF(AND(INDEX(Paste_Here!AX$2:AX$850, MATCH(B96, Paste_Here!A$2:A$850, 0))&lt;&gt;"", ISNUMBER(VALUE(INDEX(Paste_Here!AX$2:AX$850, MATCH(B96, Paste_Here!A$2:A$850, 0))))), INDEX(Paste_Here!AX$2:AX$850, MATCH(B96, Paste_Here!A$2:A$850, 0)), ""), ""), "")</f>
        <v/>
      </c>
      <c r="Q96" s="66"/>
      <c r="R96" s="75" t="str">
        <f>IFERROR(IF(B96&lt;&gt;"", IF(AND(INDEX(Paste_Here!AU$2:AU$850, MATCH(B96, Paste_Here!A$2:A$850, 0))&lt;&gt;"", ISNUMBER(VALUE(INDEX(Paste_Here!AU$2:AU$850, MATCH(B96, Paste_Here!A$2:A$850, 0))))), INDEX(Paste_Here!AU$2:AU$850, MATCH(B96, Paste_Here!A$2:A$850, 0)), ""), ""), "")</f>
        <v/>
      </c>
      <c r="S96" s="66"/>
      <c r="T96" s="75" t="str">
        <f>IFERROR(IF(B96&lt;&gt;"", IF(AND(INDEX(Paste_Here!AV$2:AV$850, MATCH(B96, Paste_Here!A$2:A$850, 0))&lt;&gt;"", ISNUMBER(VALUE(INDEX(Paste_Here!AV$2:AV$850, MATCH(B96, Paste_Here!A$2:A$850, 0))))), INDEX(Paste_Here!AV$2:AV$850, MATCH(B96, Paste_Here!A$2:A$850, 0)), ""), ""), "")</f>
        <v/>
      </c>
      <c r="U96" s="66"/>
      <c r="W96" s="66"/>
      <c r="Y96" s="66"/>
      <c r="Z96" s="66"/>
      <c r="AA96" s="75" t="str">
        <f t="shared" si="14"/>
        <v/>
      </c>
      <c r="AB96" s="66"/>
      <c r="AC96" s="75"/>
      <c r="AD96" s="66"/>
      <c r="AE96" s="98"/>
      <c r="AF96" s="66"/>
      <c r="AG96" s="75"/>
      <c r="AH96" s="66"/>
      <c r="AI96" s="75" t="str">
        <f>IFERROR(IF(B96&lt;&gt;"", IF(AND(INDEX(Paste_Here!AC$2:AC$850, MATCH(B96, Paste_Here!A$2:A$850, 0))&lt;&gt;"", ISNUMBER(VALUE(INDEX(Paste_Here!AC$2:AC$850, MATCH(B96, Paste_Here!A$2:A$850, 0))))), INDEX(Paste_Here!AC$2:AC$850, MATCH(B96, Paste_Here!A$2:A$850, 0)), ""), ""), "")</f>
        <v/>
      </c>
      <c r="AJ96" s="66"/>
      <c r="AK96" s="75" t="str">
        <f>IFERROR(IF(B96&lt;&gt;"", IF(ISNUMBER(SEARCH("highrisk", LOWER(INDEX(Paste_Here!AD$2:AD$850, MATCH(B96, Paste_Here!A$2:A$850, 0))))), "High Risk", IF(ISNUMBER(SEARCH("lowrisk", LOWER(INDEX(Paste_Here!AD$2:AD$850, MATCH(B96, Paste_Here!A$2:A$850, 0))))), "Low Risk", IF(ISNUMBER(SEARCH("somerisk", LOWER(INDEX(Paste_Here!AD$2:AD$850, MATCH(B96, Paste_Here!A$2:A$850, 0))))), "Some Risk", IF(ISNUMBER(SEARCH("ot", LOWER(INDEX(Paste_Here!AD$2:AD$850, MATCH(B96, Paste_Here!A$2:A$850, 0))))), "OT", "")))), ""), "")</f>
        <v/>
      </c>
      <c r="AL96" s="66"/>
      <c r="AM96" s="75"/>
      <c r="AN96" s="66"/>
      <c r="AO96" s="75" t="str">
        <f>IFERROR(IF(B96&lt;&gt;"", IF(AND(INDEX(Paste_Here!M$2:M$850, MATCH(B96, Paste_Here!A$2:A$850, 0))&lt;&gt;"", ISNUMBER(VALUE(INDEX(Paste_Here!M$2:M$850, MATCH(B96, Paste_Here!A$2:A$850, 0))))), INDEX(Paste_Here!M$2:M$850, MATCH(B96, Paste_Here!A$2:A$850, 0)), ""), ""), "")</f>
        <v/>
      </c>
      <c r="AP96" s="66"/>
      <c r="AQ96" s="75" t="str">
        <f>IFERROR(IF(B96&lt;&gt;"", IF(ISNUMBER(SEARCH("highrisk", LOWER(INDEX(Paste_Here!N$2:N$850, MATCH(B96, Paste_Here!A$2:A$850, 0))))), "High Risk", IF(ISNUMBER(SEARCH("lowrisk", LOWER(INDEX(Paste_Here!N$2:N$850, MATCH(B96, Paste_Here!A$2:A$850, 0))))), "Low Risk", IF(ISNUMBER(SEARCH("somerisk", LOWER(INDEX(Paste_Here!N$2:N$850, MATCH(B96, Paste_Here!A$2:A$850, 0))))), "Some Risk", IF(ISNUMBER(SEARCH("ot", LOWER(INDEX(Paste_Here!N$2:N$850, MATCH(B96, Paste_Here!A$2:A$850, 0))))), "OT", "")))), ""), "")</f>
        <v/>
      </c>
      <c r="AT96" s="66"/>
      <c r="AU96" s="103"/>
      <c r="AV96" s="66"/>
      <c r="AW96" s="66"/>
      <c r="AX96" s="75" t="str">
        <f t="shared" si="15"/>
        <v/>
      </c>
      <c r="AY96" s="66"/>
      <c r="AZ96" s="75"/>
      <c r="BA96" s="66"/>
      <c r="BB96" s="75"/>
      <c r="BC96" s="66"/>
      <c r="BD96" s="75"/>
      <c r="BE96" s="66"/>
      <c r="BF96" s="75" t="str">
        <f>IFERROR(IF(B96&lt;&gt;"", IF(AND(INDEX(Paste_Here!AE$2:AE$850, MATCH(B96, Paste_Here!A$2:A$850, 0))&lt;&gt;"", ISNUMBER(VALUE(INDEX(Paste_Here!AE$2:AE$850, MATCH(B96, Paste_Here!A$2:A$850, 0))))), INDEX(Paste_Here!AE$2:AE$850, MATCH(B96, Paste_Here!A$2:A$850, 0)), ""), ""), "")</f>
        <v/>
      </c>
      <c r="BG96" s="66"/>
      <c r="BH96" s="75" t="str">
        <f>IFERROR(IF(B96&lt;&gt;"", IF(ISNUMBER(SEARCH("highrisk", LOWER(INDEX(Paste_Here!AF$2:AF$850, MATCH(B96, Paste_Here!A$2:A$850, 0))))), "High Risk", IF(ISNUMBER(SEARCH("lowrisk", LOWER(INDEX(Paste_Here!AF$2:AF$850, MATCH(B96, Paste_Here!A$2:A$850, 0))))), "Low Risk", IF(ISNUMBER(SEARCH("somerisk", LOWER(INDEX(Paste_Here!AF$2:AF$850, MATCH(B96, Paste_Here!A$2:A$850, 0))))), "Some Risk", IF(ISNUMBER(SEARCH("ot", LOWER(INDEX(Paste_Here!AF$2:AF$850, MATCH(B96, Paste_Here!A$2:A$850, 0))))), "OT", "")))), ""), "")</f>
        <v/>
      </c>
      <c r="BI96" s="66"/>
      <c r="BJ96" s="75"/>
      <c r="BK96" s="66"/>
      <c r="BL96" s="75" t="str">
        <f>IFERROR(IF(B96&lt;&gt;"", IF(AND(INDEX(Paste_Here!O$2:O$850, MATCH(B96, Paste_Here!A$2:A$850, 0))&lt;&gt;"", ISNUMBER(VALUE(INDEX(Paste_Here!O$2:O$850, MATCH(B96, Paste_Here!A$2:A$850, 0))))), INDEX(Paste_Here!O$2:O$850, MATCH(B96, Paste_Here!A$2:A$850, 0)), ""), ""), "")</f>
        <v/>
      </c>
      <c r="BM96" s="66"/>
      <c r="BN96" s="75" t="str">
        <f>IFERROR(IF(B96&lt;&gt;"", IF(ISNUMBER(SEARCH("highrisk", LOWER(INDEX(Paste_Here!P$2:P$850, MATCH(B96, Paste_Here!A$2:A$850, 0))))), "High Risk", IF(ISNUMBER(SEARCH("lowrisk", LOWER(INDEX(Paste_Here!P$2:P$850, MATCH(B96, Paste_Here!A$2:A$850, 0))))), "Low Risk", IF(ISNUMBER(SEARCH("somerisk", LOWER(INDEX(Paste_Here!P$2:P$850, MATCH(B96, Paste_Here!A$2:A$850, 0))))), "Some Risk", IF(ISNUMBER(SEARCH("ot", LOWER(INDEX(Paste_Here!P$2:P$850, MATCH(B96, Paste_Here!A$2:A$850, 0))))), "OT", "")))), ""), "")</f>
        <v/>
      </c>
      <c r="BQ96" s="66"/>
      <c r="BR96" s="75"/>
      <c r="BS96" s="66"/>
      <c r="BT96" s="66"/>
      <c r="BU96" s="75" t="str">
        <f t="shared" si="16"/>
        <v/>
      </c>
      <c r="BV96" s="66"/>
      <c r="BW96" s="75"/>
      <c r="BX96" s="66"/>
      <c r="BY96" s="75"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BZ96" s="66"/>
      <c r="CA96" s="75"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CB96" s="66"/>
      <c r="CC96" s="75"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CD96" s="66"/>
      <c r="CE96" s="75"/>
      <c r="CF96" s="66"/>
      <c r="CK96" s="75"/>
      <c r="CL96" s="66"/>
      <c r="CM96" s="75"/>
      <c r="CN96" s="66"/>
      <c r="CO96" s="75"/>
      <c r="CP96" s="66"/>
      <c r="CQ96" s="66"/>
      <c r="CR96" s="75" t="str">
        <f t="shared" si="17"/>
        <v/>
      </c>
      <c r="CS96" s="66"/>
      <c r="CT96" s="75"/>
      <c r="CU96" s="66"/>
      <c r="CV96" s="75"/>
      <c r="CW96" s="66"/>
      <c r="CX96" s="75"/>
      <c r="CY96" s="66"/>
      <c r="CZ96" s="75"/>
      <c r="DA96" s="66"/>
      <c r="DB96" s="75" t="str">
        <f>IFERROR(IF(B96&lt;&gt;"", IF(AND(INDEX(Paste_Here!AK$2:AK$850, MATCH(B96, Paste_Here!A$2:A$850, 0))&lt;&gt;"", ISNUMBER(VALUE(INDEX(Paste_Here!AK$2:AK$850, MATCH(B96, Paste_Here!A$2:A$850, 0))))), INDEX(Paste_Here!AK$2:AK$850, MATCH(B96, Paste_Here!A$2:A$850, 0)), ""), ""), "")</f>
        <v/>
      </c>
      <c r="DC96" s="66"/>
      <c r="DD96" s="75" t="str">
        <f>IFERROR(IF(B96&lt;&gt;"", IF(ISNUMBER(SEARCH("highrisk", LOWER(INDEX(Paste_Here!AL$2:AL$850, MATCH(B96, Paste_Here!A$2:A$850, 0))))), "High Risk", IF(ISNUMBER(SEARCH("lowrisk", LOWER(INDEX(Paste_Here!AL$2:AL$850, MATCH(B96, Paste_Here!A$2:A$850, 0))))), "Low Risk", IF(ISNUMBER(SEARCH("somerisk", LOWER(INDEX(Paste_Here!AL$2:AL$850, MATCH(B96, Paste_Here!A$2:A$850, 0))))), "Some Risk", IF(ISNUMBER(SEARCH("ot", LOWER(INDEX(Paste_Here!AL$2:AL$850, MATCH(B96, Paste_Here!A$2:A$850, 0))))), "OT", "")))), ""), "")</f>
        <v/>
      </c>
      <c r="DE96" s="66"/>
      <c r="DF96" s="75" t="str">
        <f>IFERROR(IF(B96&lt;&gt;"", IF(AND(INDEX(Paste_Here!AM$2:AM$850, MATCH(B96, Paste_Here!A$2:A$850, 0))&lt;&gt;"", ISNUMBER(VALUE(INDEX(Paste_Here!AM$2:AM$850, MATCH(B96, Paste_Here!A$2:A$850, 0))))), INDEX(Paste_Here!AM$2:AM$850, MATCH(B96, Paste_Here!A$2:A$850, 0)), ""), ""), "")</f>
        <v/>
      </c>
      <c r="DG96" s="66"/>
      <c r="DH96" s="75" t="str">
        <f>IFERROR(IF(B96&lt;&gt;"", IF(ISNUMBER(SEARCH("highrisk", LOWER(INDEX(Paste_Here!AN$2:AN$850, MATCH(B96, Paste_Here!A$2:A$850, 0))))), "High Risk", IF(ISNUMBER(SEARCH("lowrisk", LOWER(INDEX(Paste_Here!AN$2:AN$850, MATCH(B96, Paste_Here!A$2:A$850, 0))))), "Low Risk", IF(ISNUMBER(SEARCH("somerisk", LOWER(INDEX(Paste_Here!AN$2:AN$850, MATCH(B96, Paste_Here!A$2:A$850, 0))))), "Some Risk", IF(ISNUMBER(SEARCH("ot", LOWER(INDEX(Paste_Here!AN$2:AN$850, MATCH(B96, Paste_Here!A$2:A$850, 0))))), "OT", "")))), ""), "")</f>
        <v/>
      </c>
      <c r="DI96" s="66"/>
      <c r="DJ96" s="66"/>
      <c r="DK96" s="75" t="str">
        <f t="shared" si="18"/>
        <v/>
      </c>
      <c r="DL96" s="66"/>
      <c r="DM96" s="75" t="str">
        <f>IFERROR(IF(B96&lt;&gt;"", IF(AND(INDEX(Paste_Here!Q$2:Q$850, MATCH(B96, Paste_Here!A$2:A$850, 0))&lt;&gt;"", ISNUMBER(VALUE(INDEX(Paste_Here!Q$2:Q$850, MATCH(B96, Paste_Here!A$2:A$850, 0))))), INDEX(Paste_Here!Q$2:Q$850, MATCH(B96, Paste_Here!A$2:A$850, 0)), ""), ""), "")</f>
        <v/>
      </c>
      <c r="DN96" s="66"/>
      <c r="DO96" s="75" t="str">
        <f>IFERROR(IF(B96&lt;&gt;"", IF(ISNUMBER(SEARCH("highrisk", LOWER(INDEX(Paste_Here!R$2:R$850, MATCH(B96, Paste_Here!A$2:A$850, 0))))), "High Risk", IF(ISNUMBER(SEARCH("lowrisk", LOWER(INDEX(Paste_Here!R$2:R$850, MATCH(B96, Paste_Here!A$2:A$850, 0))))), "Low Risk", IF(ISNUMBER(SEARCH("somerisk", LOWER(INDEX(Paste_Here!R$2:R$850, MATCH(B96, Paste_Here!A$2:A$850, 0))))), "Some Risk", IF(ISNUMBER(SEARCH("ot", LOWER(INDEX(Paste_Here!R$2:R$850, MATCH(B96, Paste_Here!A$2:A$850, 0))))), "OT", "")))), ""), "")</f>
        <v/>
      </c>
      <c r="DP96" s="66"/>
      <c r="DQ96" s="93" t="str">
        <f>IFERROR(IF(B96&lt;&gt;"", IF(AND(INDEX(Paste_Here!S$2:S$850, MATCH(B96, Paste_Here!A$2:A$850, 0))&lt;&gt;"", ISNUMBER(VALUE(INDEX(Paste_Here!S$2:S$850, MATCH(B96, Paste_Here!A$2:A$850, 0))))), INDEX(Paste_Here!S$2:S$850, MATCH(B96, Paste_Here!A$2:A$850, 0)), ""), ""), "")</f>
        <v/>
      </c>
      <c r="DR96" s="66"/>
      <c r="DS96" s="75"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IF(ISNUMBER(SEARCH("ot", LOWER(INDEX(Paste_Here!T$2:T$850, MATCH(B96, Paste_Here!A$2:A$850, 0))))), "OT", "")))), ""), "")</f>
        <v/>
      </c>
      <c r="DT96" s="66"/>
      <c r="DU96" s="75" t="str">
        <f>IFERROR(IF(B96&lt;&gt;"", IF(AND(INDEX(Paste_Here!U$2:U$850, MATCH(B96, Paste_Here!A$2:A$850, 0))&lt;&gt;"", ISNUMBER(VALUE(INDEX(Paste_Here!U$2:U$850, MATCH(B96, Paste_Here!A$2:A$850, 0))))), INDEX(Paste_Here!U$2:U$850, MATCH(B96, Paste_Here!A$2:A$850, 0)), ""), ""), "")</f>
        <v/>
      </c>
      <c r="DV96" s="66"/>
      <c r="DW96" s="93" t="str">
        <f>IFERROR(IF(B96&lt;&gt;"", IF(ISNUMBER(SEARCH("highrisk", LOWER(INDEX(Paste_Here!V$2:V$850, MATCH(B96, Paste_Here!A$2:A$850, 0))))), "High Risk", IF(ISNUMBER(SEARCH("lowrisk", LOWER(INDEX(Paste_Here!V$2:V$850, MATCH(B96, Paste_Here!A$2:A$850, 0))))), "Low Risk", IF(ISNUMBER(SEARCH("somerisk", LOWER(INDEX(Paste_Here!V$2:V$850, MATCH(B96, Paste_Here!A$2:A$850, 0))))), "Some Risk", IF(ISNUMBER(SEARCH("ot", LOWER(INDEX(Paste_Here!V$2:V$850, MATCH(B96, Paste_Here!A$2:A$850, 0))))), "OT", "")))), ""), "")</f>
        <v/>
      </c>
      <c r="DX96" s="66"/>
      <c r="DY96" s="75" t="str">
        <f>IFERROR(IF(B96&lt;&gt;"", IF(AND(INDEX(Paste_Here!W$2:W$850, MATCH(B96, Paste_Here!A$2:A$850, 0))&lt;&gt;"", ISNUMBER(VALUE(INDEX(Paste_Here!W$2:W$850, MATCH(B96, Paste_Here!A$2:A$850, 0))))), INDEX(Paste_Here!W$2:W$850, MATCH(B96, Paste_Here!A$2:A$850, 0)), ""), ""), "")</f>
        <v/>
      </c>
      <c r="DZ96" s="66"/>
      <c r="EA96" s="75" t="str">
        <f>IFERROR(IF(B96&lt;&gt;"", IF(ISNUMBER(SEARCH("highrisk", LOWER(INDEX(Paste_Here!X$2:X$850, MATCH(B96, Paste_Here!A$2:A$850, 0))))), "High Risk", IF(ISNUMBER(SEARCH("lowrisk", LOWER(INDEX(Paste_Here!X$2:X$850, MATCH(B96, Paste_Here!A$2:A$850, 0))))), "Low Risk", IF(ISNUMBER(SEARCH("somerisk", LOWER(INDEX(Paste_Here!X$2:X$850, MATCH(B96, Paste_Here!A$2:A$850, 0))))), "Some Risk", IF(ISNUMBER(SEARCH("ot", LOWER(INDEX(Paste_Here!X$2:X$850, MATCH(B96, Paste_Here!A$2:A$850, 0))))), "OT", "")))), ""), "")</f>
        <v/>
      </c>
      <c r="EB96" s="66"/>
      <c r="EC96" s="66"/>
      <c r="ED96" s="75" t="str">
        <f t="shared" si="23"/>
        <v/>
      </c>
      <c r="EE96" s="66"/>
      <c r="EF96" s="75" t="str">
        <f>IFERROR(IF(B96&lt;&gt;"", IF(AND(INDEX(Paste_Here!AO$2:AO$850, MATCH(B96, Paste_Here!A$2:A$850, 0))&lt;&gt;"", ISNUMBER(VALUE(INDEX(Paste_Here!AO$2:AO$850, MATCH(B96, Paste_Here!A$2:A$850, 0))))), INDEX(Paste_Here!AO$2:AO$850, MATCH(B96, Paste_Here!A$2:A$850, 0)), ""), ""), "")</f>
        <v/>
      </c>
      <c r="EG96" s="66"/>
      <c r="EH96" s="75" t="str">
        <f>IFERROR(IF(B96&lt;&gt;"", IF(ISNUMBER(SEARCH("highrisk", LOWER(INDEX(Paste_Here!AP$2:AP$850, MATCH(B96, Paste_Here!A$2:A$850, 0))))), "High Risk", IF(ISNUMBER(SEARCH("lowrisk", LOWER(INDEX(Paste_Here!AP$2:AP$850, MATCH(B96, Paste_Here!A$2:A$850, 0))))), "Low Risk", IF(ISNUMBER(SEARCH("somerisk", LOWER(INDEX(Paste_Here!AP$2:AP$850, MATCH(B96, Paste_Here!A$2:A$850, 0))))), "Some Risk", IF(ISNUMBER(SEARCH("ot", LOWER(INDEX(Paste_Here!AP$2:AP$850, MATCH(B96, Paste_Here!A$2:A$850, 0))))), "OT", "")))), ""), "")</f>
        <v/>
      </c>
      <c r="EI96" s="66"/>
      <c r="EJ96" s="93"/>
      <c r="EK96" s="66"/>
      <c r="EL96" s="75" t="str">
        <f>IFERROR(IF(B96&lt;&gt;"", IF(AND(INDEX(Paste_Here!AQ$2:AQ$850, MATCH(B96, Paste_Here!A$2:A$850, 0))&lt;&gt;"", ISNUMBER(VALUE(INDEX(Paste_Here!AQ$2:AQ$850, MATCH(B96, Paste_Here!A$2:A$850, 0))))), INDEX(Paste_Here!AQ$2:AQ$850, MATCH(B96, Paste_Here!A$2:A$850, 0)), ""), ""), "")</f>
        <v/>
      </c>
      <c r="EM96" s="66"/>
      <c r="EN96" s="75" t="str">
        <f>IFERROR(IF(B96&lt;&gt;"", IF(ISNUMBER(SEARCH("highrisk", LOWER(INDEX(Paste_Here!AR$2:AR$850, MATCH(B96, Paste_Here!A$2:A$850, 0))))), "High Risk", IF(ISNUMBER(SEARCH("lowrisk", LOWER(INDEX(Paste_Here!AR$2:AR$850, MATCH(B96, Paste_Here!A$2:A$850, 0))))), "Low Risk", IF(ISNUMBER(SEARCH("somerisk", LOWER(INDEX(Paste_Here!AR$2:AR$850, MATCH(B96, Paste_Here!A$2:A$850, 0))))), "Some Risk", IF(ISNUMBER(SEARCH("ot", LOWER(INDEX(Paste_Here!AR$2:AR$850, MATCH(B96, Paste_Here!A$2:A$850, 0))))), "OT", "")))), ""), "")</f>
        <v/>
      </c>
      <c r="EO96" s="66"/>
      <c r="EP96" s="93"/>
      <c r="EQ96" s="66"/>
      <c r="ER96" s="75"/>
      <c r="ES96" s="66"/>
      <c r="ET96" s="75"/>
      <c r="EU96" s="66"/>
      <c r="EV96" s="66"/>
      <c r="EW96" s="75" t="str">
        <f t="shared" si="24"/>
        <v/>
      </c>
      <c r="EX96" s="66"/>
      <c r="EY96" s="75" t="str">
        <f>IFERROR(IF(B96&lt;&gt;"", IF(AND(INDEX(Paste_Here!Y$2:Y$850, MATCH(B96, Paste_Here!A$2:A$850, 0))&lt;&gt;"", ISNUMBER(VALUE(INDEX(Paste_Here!Y$2:Y$850, MATCH(B96, Paste_Here!A$2:A$850, 0))))), INDEX(Paste_Here!Y$2:Y$850, MATCH(B96, Paste_Here!A$2:A$850, 0)), ""), ""), "")</f>
        <v/>
      </c>
      <c r="EZ96" s="66"/>
      <c r="FA96" s="75" t="str">
        <f>IFERROR(IF(B96&lt;&gt;"", IF(ISNUMBER(SEARCH("highrisk", LOWER(INDEX(Paste_Here!Z$2:Z$850, MATCH(B96, Paste_Here!A$2:A$850, 0))))), "High Risk", IF(ISNUMBER(SEARCH("lowrisk", LOWER(INDEX(Paste_Here!Z$2:Z$850, MATCH(B96, Paste_Here!A$2:A$850, 0))))), "Low Risk", IF(ISNUMBER(SEARCH("somerisk", LOWER(INDEX(Paste_Here!Z$2:Z$850, MATCH(B96, Paste_Here!A$2:A$850, 0))))), "Some Risk", IF(ISNUMBER(SEARCH("ot", LOWER(INDEX(Paste_Here!Z$2:Z$850, MATCH(B96, Paste_Here!A$2:A$850, 0))))), "OT", "")))), ""), "")</f>
        <v/>
      </c>
      <c r="FB96" s="66"/>
      <c r="FC96" s="93"/>
      <c r="FD96" s="66"/>
      <c r="FE96" s="75" t="str">
        <f>IFERROR(IF(B96&lt;&gt;"", IF(AND(INDEX(Paste_Here!AA$2:AA$850, MATCH(B96, Paste_Here!A$2:A$850, 0))&lt;&gt;"", ISNUMBER(VALUE(INDEX(Paste_Here!AA$2:AA$850, MATCH(B96, Paste_Here!A$2:A$850, 0))))), INDEX(Paste_Here!AA$2:AA$850, MATCH(B96, Paste_Here!A$2:A$850, 0)), ""), ""), "")</f>
        <v/>
      </c>
      <c r="FF96" s="66"/>
      <c r="FG96" s="75" t="str">
        <f>IFERROR(IF(B96&lt;&gt;"", IF(ISNUMBER(SEARCH("highrisk", LOWER(INDEX(Paste_Here!AB$2:AB$850, MATCH(B96, Paste_Here!A$2:A$850, 0))))), "High Risk", IF(ISNUMBER(SEARCH("lowrisk", LOWER(INDEX(Paste_Here!AB$2:AB$850, MATCH(B96, Paste_Here!A$2:A$850, 0))))), "Low Risk", IF(ISNUMBER(SEARCH("somerisk", LOWER(INDEX(Paste_Here!AB$2:AB$850, MATCH(B96, Paste_Here!A$2:A$850, 0))))), "Some Risk", IF(ISNUMBER(SEARCH("ot", LOWER(INDEX(Paste_Here!AB$2:AB$850, MATCH(B96, Paste_Here!A$2:A$850, 0))))), "OT", "")))), ""), "")</f>
        <v/>
      </c>
      <c r="FH96" s="66"/>
      <c r="FI96" s="93"/>
      <c r="FJ96" s="66"/>
      <c r="FK96" s="75"/>
      <c r="FL96" s="66"/>
      <c r="FM96" s="75"/>
      <c r="FN96" s="66"/>
      <c r="FO96" s="66"/>
      <c r="FP96" s="75" t="str">
        <f t="shared" si="19"/>
        <v/>
      </c>
      <c r="FQ96" s="66"/>
      <c r="FR96" s="75" t="str">
        <f>IFERROR(IF(B96&lt;&gt;"", IF(ISNUMBER(SEARCH("s", LOWER(INDEX(Paste_Here!L$2:L$850, MATCH(B96, Paste_Here!A$2:A$850, 0))))), "Yes", IF(INDEX(Paste_Here!L$2:L$850, MATCH(B96, Paste_Here!A$2:A$850, 0))&lt;&gt;"", "No", "")), ""), "")</f>
        <v/>
      </c>
      <c r="FS96" s="66"/>
      <c r="FT96" s="75" t="str">
        <f>IFERROR(IF(B96&lt;&gt;"", IF(ISNUMBER(SEARCH("yes", LOWER(INDEX(Paste_Here!F$2:F$850, MATCH(B96, Paste_Here!A$2:A$850, 0))))), "Yes", IF(ISNUMBER(SEARCH("no", LOWER(INDEX(Paste_Here!F$2:F$850, MATCH(B96, Paste_Here!A$2:A$850, 0))))), "No", "")), ""), "")</f>
        <v/>
      </c>
      <c r="FU96" s="66"/>
      <c r="FV96" s="75" t="str">
        <f>IFERROR(IF(B96&lt;&gt;"", IF(ISNUMBER(SEARCH("english language learner", LOWER(INDEX(Paste_Here!C$2:C$850, MATCH(B96, Paste_Here!A$2:A$850, 0))))), "Yes", ""), ""), "")</f>
        <v/>
      </c>
      <c r="FW96" s="66"/>
      <c r="FX96" s="75" t="str">
        <f>IFERROR(IF(B96&lt;&gt;"", IF(OR(ISNUMBER(SEARCH("b", LOWER(INDEX(Paste_Here!J$2:J$850, MATCH(B96, Paste_Here!A$2:A$850, 0))))), ISNUMBER(SEARCH("h", LOWER(INDEX(Paste_Here!J$2:J$850, MATCH(B96, Paste_Here!A$2:A$850, 0))))), ISNUMBER(SEARCH("i", LOWER(INDEX(Paste_Here!J$2:J$850, MATCH(B96, Paste_Here!A$2:A$850, 0)))))), "Yes", IF(INDEX(Paste_Here!J$2:J$850, MATCH(B96, Paste_Here!A$2:A$850, 0))&lt;&gt;"", "No", "")), ""), "")</f>
        <v/>
      </c>
      <c r="FY96" s="66"/>
      <c r="FZ96" s="75" t="str">
        <f>IFERROR(IF(B96&lt;&gt;"", IF(ISNUMBER(SEARCH("yes", LOWER(INDEX(Paste_Here!K$2:K$850, MATCH(B96, Paste_Here!A$2:A$850, 0))))), "Yes", IF(ISNUMBER(SEARCH("no", LOWER(INDEX(Paste_Here!K$2:K$850, MATCH(B96, Paste_Here!A$2:A$850, 0))))), "No", "")), ""), "")</f>
        <v/>
      </c>
      <c r="GA96" s="66"/>
      <c r="GB96" s="75" t="str">
        <f>IFERROR(IF(B96&lt;&gt;"", IF(ISNUMBER(SEARCH("transitional 2", LOWER(INDEX(Paste_Here!C$2:C$850, MATCH(B96, Paste_Here!A$2:A$850, 0))))), "T2",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GC96" s="66"/>
      <c r="GD96" s="75"/>
      <c r="GE96" s="66"/>
      <c r="GF96" s="75"/>
      <c r="GG96" s="66"/>
      <c r="GH96" s="75"/>
      <c r="GI96" s="66"/>
      <c r="GK96" s="1" t="str" cm="1">
        <f t="array" ref="GK96">IFERROR(INDEX(Paste_Here!$B$2:$B$850, MATCH(0, COUNTIF(GK$4:GK95, Paste_Here!$B$2:$B$850) + IF(Paste_Here!$B$2:$B$850="", 1, 0), 0)), "")</f>
        <v/>
      </c>
      <c r="GL96" s="1" t="str">
        <f>IF(GK96&lt;&gt;"", INDEX(Paste_Here!$A$2:$A$850, MATCH(GK96, Paste_Here!$B$2:$B$850, 0)), "")</f>
        <v/>
      </c>
      <c r="GM96" s="1" t="str">
        <f t="shared" si="25"/>
        <v/>
      </c>
      <c r="GN96" s="1" t="str" cm="1">
        <f t="array" ref="GN96">IFERROR(INDEX($GM$5:$GM$850, MATCH(SMALL(IF($GM$5:$GM$850&lt;&gt;"", COUNTIF($GM$5:$GM$850, "&lt;"&amp;$GM$5:$GM$850)+1), ROW()-ROW($GN$5)+1), COUNTIF($GM$5:$GM$850, "&lt;"&amp;$GM$5:$GM$850)+1, 0)), "")</f>
        <v/>
      </c>
    </row>
    <row r="97" spans="1:196">
      <c r="A97" s="66"/>
      <c r="B97" s="75" t="str">
        <f t="shared" si="13"/>
        <v/>
      </c>
      <c r="C97" s="66"/>
      <c r="D97" s="75" t="str">
        <f>IFERROR(IF(AND(INDEX(Paste_Here!N$2:N$850, MATCH(B97, Paste_Here!A$2:A$850, 0)) = ""), "", IF(UPPER(INDEX(Paste_Here!N$2:N$850, MATCH(B97, Paste_Here!A$2:A$850, 0))) = "YES", "Yes", IF(UPPER(INDEX(Paste_Here!N$2:N$850, MATCH(B97, Paste_Here!A$2:A$850, 0))) = "NO", "No", ""))), "")</f>
        <v/>
      </c>
      <c r="E97" s="66"/>
      <c r="F97" s="75" t="str">
        <f t="shared" si="20"/>
        <v/>
      </c>
      <c r="G97" s="66"/>
      <c r="H97" s="75" t="str">
        <f t="shared" si="21"/>
        <v/>
      </c>
      <c r="I97" s="66"/>
      <c r="J97" s="75" t="str">
        <f t="shared" si="22"/>
        <v/>
      </c>
      <c r="K97" s="66"/>
      <c r="L97" s="75"/>
      <c r="M97" s="66"/>
      <c r="N97" s="75" t="str">
        <f>IFERROR(IF(B97&lt;&gt;"", IF(AND(INDEX(Paste_Here!AW$2:AW$850, MATCH(B97, Paste_Here!A$2:A$850, 0))&lt;&gt;"", ISNUMBER(VALUE(INDEX(Paste_Here!AW$2:AW$850, MATCH(B97, Paste_Here!A$2:A$850, 0))))), INDEX(Paste_Here!AW$2:AW$850, MATCH(B97, Paste_Here!A$2:A$850, 0)), ""), ""), "")</f>
        <v/>
      </c>
      <c r="O97" s="66"/>
      <c r="P97" s="75" t="str">
        <f>IFERROR(IF(B97&lt;&gt;"", IF(AND(INDEX(Paste_Here!AX$2:AX$850, MATCH(B97, Paste_Here!A$2:A$850, 0))&lt;&gt;"", ISNUMBER(VALUE(INDEX(Paste_Here!AX$2:AX$850, MATCH(B97, Paste_Here!A$2:A$850, 0))))), INDEX(Paste_Here!AX$2:AX$850, MATCH(B97, Paste_Here!A$2:A$850, 0)), ""), ""), "")</f>
        <v/>
      </c>
      <c r="Q97" s="66"/>
      <c r="R97" s="75" t="str">
        <f>IFERROR(IF(B97&lt;&gt;"", IF(AND(INDEX(Paste_Here!AU$2:AU$850, MATCH(B97, Paste_Here!A$2:A$850, 0))&lt;&gt;"", ISNUMBER(VALUE(INDEX(Paste_Here!AU$2:AU$850, MATCH(B97, Paste_Here!A$2:A$850, 0))))), INDEX(Paste_Here!AU$2:AU$850, MATCH(B97, Paste_Here!A$2:A$850, 0)), ""), ""), "")</f>
        <v/>
      </c>
      <c r="S97" s="66"/>
      <c r="T97" s="75" t="str">
        <f>IFERROR(IF(B97&lt;&gt;"", IF(AND(INDEX(Paste_Here!AV$2:AV$850, MATCH(B97, Paste_Here!A$2:A$850, 0))&lt;&gt;"", ISNUMBER(VALUE(INDEX(Paste_Here!AV$2:AV$850, MATCH(B97, Paste_Here!A$2:A$850, 0))))), INDEX(Paste_Here!AV$2:AV$850, MATCH(B97, Paste_Here!A$2:A$850, 0)), ""), ""), "")</f>
        <v/>
      </c>
      <c r="U97" s="66"/>
      <c r="W97" s="66"/>
      <c r="Y97" s="66"/>
      <c r="Z97" s="66"/>
      <c r="AA97" s="75" t="str">
        <f t="shared" si="14"/>
        <v/>
      </c>
      <c r="AB97" s="66"/>
      <c r="AC97" s="75"/>
      <c r="AD97" s="66"/>
      <c r="AE97" s="98"/>
      <c r="AF97" s="66"/>
      <c r="AG97" s="75"/>
      <c r="AH97" s="66"/>
      <c r="AI97" s="75" t="str">
        <f>IFERROR(IF(B97&lt;&gt;"", IF(AND(INDEX(Paste_Here!AC$2:AC$850, MATCH(B97, Paste_Here!A$2:A$850, 0))&lt;&gt;"", ISNUMBER(VALUE(INDEX(Paste_Here!AC$2:AC$850, MATCH(B97, Paste_Here!A$2:A$850, 0))))), INDEX(Paste_Here!AC$2:AC$850, MATCH(B97, Paste_Here!A$2:A$850, 0)), ""), ""), "")</f>
        <v/>
      </c>
      <c r="AJ97" s="66"/>
      <c r="AK97" s="75" t="str">
        <f>IFERROR(IF(B97&lt;&gt;"", IF(ISNUMBER(SEARCH("highrisk", LOWER(INDEX(Paste_Here!AD$2:AD$850, MATCH(B97, Paste_Here!A$2:A$850, 0))))), "High Risk", IF(ISNUMBER(SEARCH("lowrisk", LOWER(INDEX(Paste_Here!AD$2:AD$850, MATCH(B97, Paste_Here!A$2:A$850, 0))))), "Low Risk", IF(ISNUMBER(SEARCH("somerisk", LOWER(INDEX(Paste_Here!AD$2:AD$850, MATCH(B97, Paste_Here!A$2:A$850, 0))))), "Some Risk", IF(ISNUMBER(SEARCH("ot", LOWER(INDEX(Paste_Here!AD$2:AD$850, MATCH(B97, Paste_Here!A$2:A$850, 0))))), "OT", "")))), ""), "")</f>
        <v/>
      </c>
      <c r="AL97" s="66"/>
      <c r="AM97" s="75"/>
      <c r="AN97" s="66"/>
      <c r="AO97" s="75" t="str">
        <f>IFERROR(IF(B97&lt;&gt;"", IF(AND(INDEX(Paste_Here!M$2:M$850, MATCH(B97, Paste_Here!A$2:A$850, 0))&lt;&gt;"", ISNUMBER(VALUE(INDEX(Paste_Here!M$2:M$850, MATCH(B97, Paste_Here!A$2:A$850, 0))))), INDEX(Paste_Here!M$2:M$850, MATCH(B97, Paste_Here!A$2:A$850, 0)), ""), ""), "")</f>
        <v/>
      </c>
      <c r="AP97" s="66"/>
      <c r="AQ97" s="75" t="str">
        <f>IFERROR(IF(B97&lt;&gt;"", IF(ISNUMBER(SEARCH("highrisk", LOWER(INDEX(Paste_Here!N$2:N$850, MATCH(B97, Paste_Here!A$2:A$850, 0))))), "High Risk", IF(ISNUMBER(SEARCH("lowrisk", LOWER(INDEX(Paste_Here!N$2:N$850, MATCH(B97, Paste_Here!A$2:A$850, 0))))), "Low Risk", IF(ISNUMBER(SEARCH("somerisk", LOWER(INDEX(Paste_Here!N$2:N$850, MATCH(B97, Paste_Here!A$2:A$850, 0))))), "Some Risk", IF(ISNUMBER(SEARCH("ot", LOWER(INDEX(Paste_Here!N$2:N$850, MATCH(B97, Paste_Here!A$2:A$850, 0))))), "OT", "")))), ""), "")</f>
        <v/>
      </c>
      <c r="AT97" s="66"/>
      <c r="AU97" s="103"/>
      <c r="AV97" s="66"/>
      <c r="AW97" s="66"/>
      <c r="AX97" s="75" t="str">
        <f t="shared" si="15"/>
        <v/>
      </c>
      <c r="AY97" s="66"/>
      <c r="AZ97" s="75"/>
      <c r="BA97" s="66"/>
      <c r="BB97" s="75"/>
      <c r="BC97" s="66"/>
      <c r="BD97" s="75"/>
      <c r="BE97" s="66"/>
      <c r="BF97" s="75" t="str">
        <f>IFERROR(IF(B97&lt;&gt;"", IF(AND(INDEX(Paste_Here!AE$2:AE$850, MATCH(B97, Paste_Here!A$2:A$850, 0))&lt;&gt;"", ISNUMBER(VALUE(INDEX(Paste_Here!AE$2:AE$850, MATCH(B97, Paste_Here!A$2:A$850, 0))))), INDEX(Paste_Here!AE$2:AE$850, MATCH(B97, Paste_Here!A$2:A$850, 0)), ""), ""), "")</f>
        <v/>
      </c>
      <c r="BG97" s="66"/>
      <c r="BH97" s="75" t="str">
        <f>IFERROR(IF(B97&lt;&gt;"", IF(ISNUMBER(SEARCH("highrisk", LOWER(INDEX(Paste_Here!AF$2:AF$850, MATCH(B97, Paste_Here!A$2:A$850, 0))))), "High Risk", IF(ISNUMBER(SEARCH("lowrisk", LOWER(INDEX(Paste_Here!AF$2:AF$850, MATCH(B97, Paste_Here!A$2:A$850, 0))))), "Low Risk", IF(ISNUMBER(SEARCH("somerisk", LOWER(INDEX(Paste_Here!AF$2:AF$850, MATCH(B97, Paste_Here!A$2:A$850, 0))))), "Some Risk", IF(ISNUMBER(SEARCH("ot", LOWER(INDEX(Paste_Here!AF$2:AF$850, MATCH(B97, Paste_Here!A$2:A$850, 0))))), "OT", "")))), ""), "")</f>
        <v/>
      </c>
      <c r="BI97" s="66"/>
      <c r="BJ97" s="75"/>
      <c r="BK97" s="66"/>
      <c r="BL97" s="75" t="str">
        <f>IFERROR(IF(B97&lt;&gt;"", IF(AND(INDEX(Paste_Here!O$2:O$850, MATCH(B97, Paste_Here!A$2:A$850, 0))&lt;&gt;"", ISNUMBER(VALUE(INDEX(Paste_Here!O$2:O$850, MATCH(B97, Paste_Here!A$2:A$850, 0))))), INDEX(Paste_Here!O$2:O$850, MATCH(B97, Paste_Here!A$2:A$850, 0)), ""), ""), "")</f>
        <v/>
      </c>
      <c r="BM97" s="66"/>
      <c r="BN97" s="75" t="str">
        <f>IFERROR(IF(B97&lt;&gt;"", IF(ISNUMBER(SEARCH("highrisk", LOWER(INDEX(Paste_Here!P$2:P$850, MATCH(B97, Paste_Here!A$2:A$850, 0))))), "High Risk", IF(ISNUMBER(SEARCH("lowrisk", LOWER(INDEX(Paste_Here!P$2:P$850, MATCH(B97, Paste_Here!A$2:A$850, 0))))), "Low Risk", IF(ISNUMBER(SEARCH("somerisk", LOWER(INDEX(Paste_Here!P$2:P$850, MATCH(B97, Paste_Here!A$2:A$850, 0))))), "Some Risk", IF(ISNUMBER(SEARCH("ot", LOWER(INDEX(Paste_Here!P$2:P$850, MATCH(B97, Paste_Here!A$2:A$850, 0))))), "OT", "")))), ""), "")</f>
        <v/>
      </c>
      <c r="BQ97" s="66"/>
      <c r="BR97" s="75"/>
      <c r="BS97" s="66"/>
      <c r="BT97" s="66"/>
      <c r="BU97" s="75" t="str">
        <f t="shared" si="16"/>
        <v/>
      </c>
      <c r="BV97" s="66"/>
      <c r="BW97" s="75"/>
      <c r="BX97" s="66"/>
      <c r="BY97" s="75"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BZ97" s="66"/>
      <c r="CA97" s="75"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CB97" s="66"/>
      <c r="CC97" s="75"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CD97" s="66"/>
      <c r="CE97" s="75"/>
      <c r="CF97" s="66"/>
      <c r="CK97" s="75"/>
      <c r="CL97" s="66"/>
      <c r="CM97" s="75"/>
      <c r="CN97" s="66"/>
      <c r="CO97" s="75"/>
      <c r="CP97" s="66"/>
      <c r="CQ97" s="66"/>
      <c r="CR97" s="75" t="str">
        <f t="shared" si="17"/>
        <v/>
      </c>
      <c r="CS97" s="66"/>
      <c r="CT97" s="75"/>
      <c r="CU97" s="66"/>
      <c r="CV97" s="75"/>
      <c r="CW97" s="66"/>
      <c r="CX97" s="75"/>
      <c r="CY97" s="66"/>
      <c r="CZ97" s="75"/>
      <c r="DA97" s="66"/>
      <c r="DB97" s="75" t="str">
        <f>IFERROR(IF(B97&lt;&gt;"", IF(AND(INDEX(Paste_Here!AK$2:AK$850, MATCH(B97, Paste_Here!A$2:A$850, 0))&lt;&gt;"", ISNUMBER(VALUE(INDEX(Paste_Here!AK$2:AK$850, MATCH(B97, Paste_Here!A$2:A$850, 0))))), INDEX(Paste_Here!AK$2:AK$850, MATCH(B97, Paste_Here!A$2:A$850, 0)), ""), ""), "")</f>
        <v/>
      </c>
      <c r="DC97" s="66"/>
      <c r="DD97" s="75" t="str">
        <f>IFERROR(IF(B97&lt;&gt;"", IF(ISNUMBER(SEARCH("highrisk", LOWER(INDEX(Paste_Here!AL$2:AL$850, MATCH(B97, Paste_Here!A$2:A$850, 0))))), "High Risk", IF(ISNUMBER(SEARCH("lowrisk", LOWER(INDEX(Paste_Here!AL$2:AL$850, MATCH(B97, Paste_Here!A$2:A$850, 0))))), "Low Risk", IF(ISNUMBER(SEARCH("somerisk", LOWER(INDEX(Paste_Here!AL$2:AL$850, MATCH(B97, Paste_Here!A$2:A$850, 0))))), "Some Risk", IF(ISNUMBER(SEARCH("ot", LOWER(INDEX(Paste_Here!AL$2:AL$850, MATCH(B97, Paste_Here!A$2:A$850, 0))))), "OT", "")))), ""), "")</f>
        <v/>
      </c>
      <c r="DE97" s="66"/>
      <c r="DF97" s="75" t="str">
        <f>IFERROR(IF(B97&lt;&gt;"", IF(AND(INDEX(Paste_Here!AM$2:AM$850, MATCH(B97, Paste_Here!A$2:A$850, 0))&lt;&gt;"", ISNUMBER(VALUE(INDEX(Paste_Here!AM$2:AM$850, MATCH(B97, Paste_Here!A$2:A$850, 0))))), INDEX(Paste_Here!AM$2:AM$850, MATCH(B97, Paste_Here!A$2:A$850, 0)), ""), ""), "")</f>
        <v/>
      </c>
      <c r="DG97" s="66"/>
      <c r="DH97" s="75" t="str">
        <f>IFERROR(IF(B97&lt;&gt;"", IF(ISNUMBER(SEARCH("highrisk", LOWER(INDEX(Paste_Here!AN$2:AN$850, MATCH(B97, Paste_Here!A$2:A$850, 0))))), "High Risk", IF(ISNUMBER(SEARCH("lowrisk", LOWER(INDEX(Paste_Here!AN$2:AN$850, MATCH(B97, Paste_Here!A$2:A$850, 0))))), "Low Risk", IF(ISNUMBER(SEARCH("somerisk", LOWER(INDEX(Paste_Here!AN$2:AN$850, MATCH(B97, Paste_Here!A$2:A$850, 0))))), "Some Risk", IF(ISNUMBER(SEARCH("ot", LOWER(INDEX(Paste_Here!AN$2:AN$850, MATCH(B97, Paste_Here!A$2:A$850, 0))))), "OT", "")))), ""), "")</f>
        <v/>
      </c>
      <c r="DI97" s="66"/>
      <c r="DJ97" s="66"/>
      <c r="DK97" s="75" t="str">
        <f t="shared" si="18"/>
        <v/>
      </c>
      <c r="DL97" s="66"/>
      <c r="DM97" s="75" t="str">
        <f>IFERROR(IF(B97&lt;&gt;"", IF(AND(INDEX(Paste_Here!Q$2:Q$850, MATCH(B97, Paste_Here!A$2:A$850, 0))&lt;&gt;"", ISNUMBER(VALUE(INDEX(Paste_Here!Q$2:Q$850, MATCH(B97, Paste_Here!A$2:A$850, 0))))), INDEX(Paste_Here!Q$2:Q$850, MATCH(B97, Paste_Here!A$2:A$850, 0)), ""), ""), "")</f>
        <v/>
      </c>
      <c r="DN97" s="66"/>
      <c r="DO97" s="75" t="str">
        <f>IFERROR(IF(B97&lt;&gt;"", IF(ISNUMBER(SEARCH("highrisk", LOWER(INDEX(Paste_Here!R$2:R$850, MATCH(B97, Paste_Here!A$2:A$850, 0))))), "High Risk", IF(ISNUMBER(SEARCH("lowrisk", LOWER(INDEX(Paste_Here!R$2:R$850, MATCH(B97, Paste_Here!A$2:A$850, 0))))), "Low Risk", IF(ISNUMBER(SEARCH("somerisk", LOWER(INDEX(Paste_Here!R$2:R$850, MATCH(B97, Paste_Here!A$2:A$850, 0))))), "Some Risk", IF(ISNUMBER(SEARCH("ot", LOWER(INDEX(Paste_Here!R$2:R$850, MATCH(B97, Paste_Here!A$2:A$850, 0))))), "OT", "")))), ""), "")</f>
        <v/>
      </c>
      <c r="DP97" s="66"/>
      <c r="DQ97" s="93" t="str">
        <f>IFERROR(IF(B97&lt;&gt;"", IF(AND(INDEX(Paste_Here!S$2:S$850, MATCH(B97, Paste_Here!A$2:A$850, 0))&lt;&gt;"", ISNUMBER(VALUE(INDEX(Paste_Here!S$2:S$850, MATCH(B97, Paste_Here!A$2:A$850, 0))))), INDEX(Paste_Here!S$2:S$850, MATCH(B97, Paste_Here!A$2:A$850, 0)), ""), ""), "")</f>
        <v/>
      </c>
      <c r="DR97" s="66"/>
      <c r="DS97" s="75"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IF(ISNUMBER(SEARCH("ot", LOWER(INDEX(Paste_Here!T$2:T$850, MATCH(B97, Paste_Here!A$2:A$850, 0))))), "OT", "")))), ""), "")</f>
        <v/>
      </c>
      <c r="DT97" s="66"/>
      <c r="DU97" s="75" t="str">
        <f>IFERROR(IF(B97&lt;&gt;"", IF(AND(INDEX(Paste_Here!U$2:U$850, MATCH(B97, Paste_Here!A$2:A$850, 0))&lt;&gt;"", ISNUMBER(VALUE(INDEX(Paste_Here!U$2:U$850, MATCH(B97, Paste_Here!A$2:A$850, 0))))), INDEX(Paste_Here!U$2:U$850, MATCH(B97, Paste_Here!A$2:A$850, 0)), ""), ""), "")</f>
        <v/>
      </c>
      <c r="DV97" s="66"/>
      <c r="DW97" s="93" t="str">
        <f>IFERROR(IF(B97&lt;&gt;"", IF(ISNUMBER(SEARCH("highrisk", LOWER(INDEX(Paste_Here!V$2:V$850, MATCH(B97, Paste_Here!A$2:A$850, 0))))), "High Risk", IF(ISNUMBER(SEARCH("lowrisk", LOWER(INDEX(Paste_Here!V$2:V$850, MATCH(B97, Paste_Here!A$2:A$850, 0))))), "Low Risk", IF(ISNUMBER(SEARCH("somerisk", LOWER(INDEX(Paste_Here!V$2:V$850, MATCH(B97, Paste_Here!A$2:A$850, 0))))), "Some Risk", IF(ISNUMBER(SEARCH("ot", LOWER(INDEX(Paste_Here!V$2:V$850, MATCH(B97, Paste_Here!A$2:A$850, 0))))), "OT", "")))), ""), "")</f>
        <v/>
      </c>
      <c r="DX97" s="66"/>
      <c r="DY97" s="75" t="str">
        <f>IFERROR(IF(B97&lt;&gt;"", IF(AND(INDEX(Paste_Here!W$2:W$850, MATCH(B97, Paste_Here!A$2:A$850, 0))&lt;&gt;"", ISNUMBER(VALUE(INDEX(Paste_Here!W$2:W$850, MATCH(B97, Paste_Here!A$2:A$850, 0))))), INDEX(Paste_Here!W$2:W$850, MATCH(B97, Paste_Here!A$2:A$850, 0)), ""), ""), "")</f>
        <v/>
      </c>
      <c r="DZ97" s="66"/>
      <c r="EA97" s="75" t="str">
        <f>IFERROR(IF(B97&lt;&gt;"", IF(ISNUMBER(SEARCH("highrisk", LOWER(INDEX(Paste_Here!X$2:X$850, MATCH(B97, Paste_Here!A$2:A$850, 0))))), "High Risk", IF(ISNUMBER(SEARCH("lowrisk", LOWER(INDEX(Paste_Here!X$2:X$850, MATCH(B97, Paste_Here!A$2:A$850, 0))))), "Low Risk", IF(ISNUMBER(SEARCH("somerisk", LOWER(INDEX(Paste_Here!X$2:X$850, MATCH(B97, Paste_Here!A$2:A$850, 0))))), "Some Risk", IF(ISNUMBER(SEARCH("ot", LOWER(INDEX(Paste_Here!X$2:X$850, MATCH(B97, Paste_Here!A$2:A$850, 0))))), "OT", "")))), ""), "")</f>
        <v/>
      </c>
      <c r="EB97" s="66"/>
      <c r="EC97" s="66"/>
      <c r="ED97" s="75" t="str">
        <f t="shared" si="23"/>
        <v/>
      </c>
      <c r="EE97" s="66"/>
      <c r="EF97" s="75" t="str">
        <f>IFERROR(IF(B97&lt;&gt;"", IF(AND(INDEX(Paste_Here!AO$2:AO$850, MATCH(B97, Paste_Here!A$2:A$850, 0))&lt;&gt;"", ISNUMBER(VALUE(INDEX(Paste_Here!AO$2:AO$850, MATCH(B97, Paste_Here!A$2:A$850, 0))))), INDEX(Paste_Here!AO$2:AO$850, MATCH(B97, Paste_Here!A$2:A$850, 0)), ""), ""), "")</f>
        <v/>
      </c>
      <c r="EG97" s="66"/>
      <c r="EH97" s="75" t="str">
        <f>IFERROR(IF(B97&lt;&gt;"", IF(ISNUMBER(SEARCH("highrisk", LOWER(INDEX(Paste_Here!AP$2:AP$850, MATCH(B97, Paste_Here!A$2:A$850, 0))))), "High Risk", IF(ISNUMBER(SEARCH("lowrisk", LOWER(INDEX(Paste_Here!AP$2:AP$850, MATCH(B97, Paste_Here!A$2:A$850, 0))))), "Low Risk", IF(ISNUMBER(SEARCH("somerisk", LOWER(INDEX(Paste_Here!AP$2:AP$850, MATCH(B97, Paste_Here!A$2:A$850, 0))))), "Some Risk", IF(ISNUMBER(SEARCH("ot", LOWER(INDEX(Paste_Here!AP$2:AP$850, MATCH(B97, Paste_Here!A$2:A$850, 0))))), "OT", "")))), ""), "")</f>
        <v/>
      </c>
      <c r="EI97" s="66"/>
      <c r="EJ97" s="93"/>
      <c r="EK97" s="66"/>
      <c r="EL97" s="75" t="str">
        <f>IFERROR(IF(B97&lt;&gt;"", IF(AND(INDEX(Paste_Here!AQ$2:AQ$850, MATCH(B97, Paste_Here!A$2:A$850, 0))&lt;&gt;"", ISNUMBER(VALUE(INDEX(Paste_Here!AQ$2:AQ$850, MATCH(B97, Paste_Here!A$2:A$850, 0))))), INDEX(Paste_Here!AQ$2:AQ$850, MATCH(B97, Paste_Here!A$2:A$850, 0)), ""), ""), "")</f>
        <v/>
      </c>
      <c r="EM97" s="66"/>
      <c r="EN97" s="75" t="str">
        <f>IFERROR(IF(B97&lt;&gt;"", IF(ISNUMBER(SEARCH("highrisk", LOWER(INDEX(Paste_Here!AR$2:AR$850, MATCH(B97, Paste_Here!A$2:A$850, 0))))), "High Risk", IF(ISNUMBER(SEARCH("lowrisk", LOWER(INDEX(Paste_Here!AR$2:AR$850, MATCH(B97, Paste_Here!A$2:A$850, 0))))), "Low Risk", IF(ISNUMBER(SEARCH("somerisk", LOWER(INDEX(Paste_Here!AR$2:AR$850, MATCH(B97, Paste_Here!A$2:A$850, 0))))), "Some Risk", IF(ISNUMBER(SEARCH("ot", LOWER(INDEX(Paste_Here!AR$2:AR$850, MATCH(B97, Paste_Here!A$2:A$850, 0))))), "OT", "")))), ""), "")</f>
        <v/>
      </c>
      <c r="EO97" s="66"/>
      <c r="EP97" s="93"/>
      <c r="EQ97" s="66"/>
      <c r="ER97" s="75"/>
      <c r="ES97" s="66"/>
      <c r="ET97" s="75"/>
      <c r="EU97" s="66"/>
      <c r="EV97" s="66"/>
      <c r="EW97" s="75" t="str">
        <f t="shared" si="24"/>
        <v/>
      </c>
      <c r="EX97" s="66"/>
      <c r="EY97" s="75" t="str">
        <f>IFERROR(IF(B97&lt;&gt;"", IF(AND(INDEX(Paste_Here!Y$2:Y$850, MATCH(B97, Paste_Here!A$2:A$850, 0))&lt;&gt;"", ISNUMBER(VALUE(INDEX(Paste_Here!Y$2:Y$850, MATCH(B97, Paste_Here!A$2:A$850, 0))))), INDEX(Paste_Here!Y$2:Y$850, MATCH(B97, Paste_Here!A$2:A$850, 0)), ""), ""), "")</f>
        <v/>
      </c>
      <c r="EZ97" s="66"/>
      <c r="FA97" s="75" t="str">
        <f>IFERROR(IF(B97&lt;&gt;"", IF(ISNUMBER(SEARCH("highrisk", LOWER(INDEX(Paste_Here!Z$2:Z$850, MATCH(B97, Paste_Here!A$2:A$850, 0))))), "High Risk", IF(ISNUMBER(SEARCH("lowrisk", LOWER(INDEX(Paste_Here!Z$2:Z$850, MATCH(B97, Paste_Here!A$2:A$850, 0))))), "Low Risk", IF(ISNUMBER(SEARCH("somerisk", LOWER(INDEX(Paste_Here!Z$2:Z$850, MATCH(B97, Paste_Here!A$2:A$850, 0))))), "Some Risk", IF(ISNUMBER(SEARCH("ot", LOWER(INDEX(Paste_Here!Z$2:Z$850, MATCH(B97, Paste_Here!A$2:A$850, 0))))), "OT", "")))), ""), "")</f>
        <v/>
      </c>
      <c r="FB97" s="66"/>
      <c r="FC97" s="93"/>
      <c r="FD97" s="66"/>
      <c r="FE97" s="75" t="str">
        <f>IFERROR(IF(B97&lt;&gt;"", IF(AND(INDEX(Paste_Here!AA$2:AA$850, MATCH(B97, Paste_Here!A$2:A$850, 0))&lt;&gt;"", ISNUMBER(VALUE(INDEX(Paste_Here!AA$2:AA$850, MATCH(B97, Paste_Here!A$2:A$850, 0))))), INDEX(Paste_Here!AA$2:AA$850, MATCH(B97, Paste_Here!A$2:A$850, 0)), ""), ""), "")</f>
        <v/>
      </c>
      <c r="FF97" s="66"/>
      <c r="FG97" s="75" t="str">
        <f>IFERROR(IF(B97&lt;&gt;"", IF(ISNUMBER(SEARCH("highrisk", LOWER(INDEX(Paste_Here!AB$2:AB$850, MATCH(B97, Paste_Here!A$2:A$850, 0))))), "High Risk", IF(ISNUMBER(SEARCH("lowrisk", LOWER(INDEX(Paste_Here!AB$2:AB$850, MATCH(B97, Paste_Here!A$2:A$850, 0))))), "Low Risk", IF(ISNUMBER(SEARCH("somerisk", LOWER(INDEX(Paste_Here!AB$2:AB$850, MATCH(B97, Paste_Here!A$2:A$850, 0))))), "Some Risk", IF(ISNUMBER(SEARCH("ot", LOWER(INDEX(Paste_Here!AB$2:AB$850, MATCH(B97, Paste_Here!A$2:A$850, 0))))), "OT", "")))), ""), "")</f>
        <v/>
      </c>
      <c r="FH97" s="66"/>
      <c r="FI97" s="93"/>
      <c r="FJ97" s="66"/>
      <c r="FK97" s="75"/>
      <c r="FL97" s="66"/>
      <c r="FM97" s="75"/>
      <c r="FN97" s="66"/>
      <c r="FO97" s="66"/>
      <c r="FP97" s="75" t="str">
        <f t="shared" si="19"/>
        <v/>
      </c>
      <c r="FQ97" s="66"/>
      <c r="FR97" s="75" t="str">
        <f>IFERROR(IF(B97&lt;&gt;"", IF(ISNUMBER(SEARCH("s", LOWER(INDEX(Paste_Here!L$2:L$850, MATCH(B97, Paste_Here!A$2:A$850, 0))))), "Yes", IF(INDEX(Paste_Here!L$2:L$850, MATCH(B97, Paste_Here!A$2:A$850, 0))&lt;&gt;"", "No", "")), ""), "")</f>
        <v/>
      </c>
      <c r="FS97" s="66"/>
      <c r="FT97" s="75" t="str">
        <f>IFERROR(IF(B97&lt;&gt;"", IF(ISNUMBER(SEARCH("yes", LOWER(INDEX(Paste_Here!F$2:F$850, MATCH(B97, Paste_Here!A$2:A$850, 0))))), "Yes", IF(ISNUMBER(SEARCH("no", LOWER(INDEX(Paste_Here!F$2:F$850, MATCH(B97, Paste_Here!A$2:A$850, 0))))), "No", "")), ""), "")</f>
        <v/>
      </c>
      <c r="FU97" s="66"/>
      <c r="FV97" s="75" t="str">
        <f>IFERROR(IF(B97&lt;&gt;"", IF(ISNUMBER(SEARCH("english language learner", LOWER(INDEX(Paste_Here!C$2:C$850, MATCH(B97, Paste_Here!A$2:A$850, 0))))), "Yes", ""), ""), "")</f>
        <v/>
      </c>
      <c r="FW97" s="66"/>
      <c r="FX97" s="75" t="str">
        <f>IFERROR(IF(B97&lt;&gt;"", IF(OR(ISNUMBER(SEARCH("b", LOWER(INDEX(Paste_Here!J$2:J$850, MATCH(B97, Paste_Here!A$2:A$850, 0))))), ISNUMBER(SEARCH("h", LOWER(INDEX(Paste_Here!J$2:J$850, MATCH(B97, Paste_Here!A$2:A$850, 0))))), ISNUMBER(SEARCH("i", LOWER(INDEX(Paste_Here!J$2:J$850, MATCH(B97, Paste_Here!A$2:A$850, 0)))))), "Yes", IF(INDEX(Paste_Here!J$2:J$850, MATCH(B97, Paste_Here!A$2:A$850, 0))&lt;&gt;"", "No", "")), ""), "")</f>
        <v/>
      </c>
      <c r="FY97" s="66"/>
      <c r="FZ97" s="75" t="str">
        <f>IFERROR(IF(B97&lt;&gt;"", IF(ISNUMBER(SEARCH("yes", LOWER(INDEX(Paste_Here!K$2:K$850, MATCH(B97, Paste_Here!A$2:A$850, 0))))), "Yes", IF(ISNUMBER(SEARCH("no", LOWER(INDEX(Paste_Here!K$2:K$850, MATCH(B97, Paste_Here!A$2:A$850, 0))))), "No", "")), ""), "")</f>
        <v/>
      </c>
      <c r="GA97" s="66"/>
      <c r="GB97" s="75" t="str">
        <f>IFERROR(IF(B97&lt;&gt;"", IF(ISNUMBER(SEARCH("transitional 2", LOWER(INDEX(Paste_Here!C$2:C$850, MATCH(B97, Paste_Here!A$2:A$850, 0))))), "T2",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GC97" s="66"/>
      <c r="GD97" s="75"/>
      <c r="GE97" s="66"/>
      <c r="GF97" s="75"/>
      <c r="GG97" s="66"/>
      <c r="GH97" s="75"/>
      <c r="GI97" s="66"/>
      <c r="GK97" s="1" t="str" cm="1">
        <f t="array" ref="GK97">IFERROR(INDEX(Paste_Here!$B$2:$B$850, MATCH(0, COUNTIF(GK$4:GK96, Paste_Here!$B$2:$B$850) + IF(Paste_Here!$B$2:$B$850="", 1, 0), 0)), "")</f>
        <v/>
      </c>
      <c r="GL97" s="1" t="str">
        <f>IF(GK97&lt;&gt;"", INDEX(Paste_Here!$A$2:$A$850, MATCH(GK97, Paste_Here!$B$2:$B$850, 0)), "")</f>
        <v/>
      </c>
      <c r="GM97" s="1" t="str">
        <f t="shared" si="25"/>
        <v/>
      </c>
      <c r="GN97" s="1" t="str" cm="1">
        <f t="array" ref="GN97">IFERROR(INDEX($GM$5:$GM$850, MATCH(SMALL(IF($GM$5:$GM$850&lt;&gt;"", COUNTIF($GM$5:$GM$850, "&lt;"&amp;$GM$5:$GM$850)+1), ROW()-ROW($GN$5)+1), COUNTIF($GM$5:$GM$850, "&lt;"&amp;$GM$5:$GM$850)+1, 0)), "")</f>
        <v/>
      </c>
    </row>
    <row r="98" spans="1:196">
      <c r="A98" s="66"/>
      <c r="B98" s="75" t="str">
        <f t="shared" si="13"/>
        <v/>
      </c>
      <c r="C98" s="66"/>
      <c r="D98" s="75" t="str">
        <f>IFERROR(IF(AND(INDEX(Paste_Here!N$2:N$850, MATCH(B98, Paste_Here!A$2:A$850, 0)) = ""), "", IF(UPPER(INDEX(Paste_Here!N$2:N$850, MATCH(B98, Paste_Here!A$2:A$850, 0))) = "YES", "Yes", IF(UPPER(INDEX(Paste_Here!N$2:N$850, MATCH(B98, Paste_Here!A$2:A$850, 0))) = "NO", "No", ""))), "")</f>
        <v/>
      </c>
      <c r="E98" s="66"/>
      <c r="F98" s="75" t="str">
        <f t="shared" si="20"/>
        <v/>
      </c>
      <c r="G98" s="66"/>
      <c r="H98" s="75" t="str">
        <f t="shared" si="21"/>
        <v/>
      </c>
      <c r="I98" s="66"/>
      <c r="J98" s="75" t="str">
        <f t="shared" si="22"/>
        <v/>
      </c>
      <c r="K98" s="66"/>
      <c r="L98" s="75"/>
      <c r="M98" s="66"/>
      <c r="N98" s="75" t="str">
        <f>IFERROR(IF(B98&lt;&gt;"", IF(AND(INDEX(Paste_Here!AW$2:AW$850, MATCH(B98, Paste_Here!A$2:A$850, 0))&lt;&gt;"", ISNUMBER(VALUE(INDEX(Paste_Here!AW$2:AW$850, MATCH(B98, Paste_Here!A$2:A$850, 0))))), INDEX(Paste_Here!AW$2:AW$850, MATCH(B98, Paste_Here!A$2:A$850, 0)), ""), ""), "")</f>
        <v/>
      </c>
      <c r="O98" s="66"/>
      <c r="P98" s="75" t="str">
        <f>IFERROR(IF(B98&lt;&gt;"", IF(AND(INDEX(Paste_Here!AX$2:AX$850, MATCH(B98, Paste_Here!A$2:A$850, 0))&lt;&gt;"", ISNUMBER(VALUE(INDEX(Paste_Here!AX$2:AX$850, MATCH(B98, Paste_Here!A$2:A$850, 0))))), INDEX(Paste_Here!AX$2:AX$850, MATCH(B98, Paste_Here!A$2:A$850, 0)), ""), ""), "")</f>
        <v/>
      </c>
      <c r="Q98" s="66"/>
      <c r="R98" s="75" t="str">
        <f>IFERROR(IF(B98&lt;&gt;"", IF(AND(INDEX(Paste_Here!AU$2:AU$850, MATCH(B98, Paste_Here!A$2:A$850, 0))&lt;&gt;"", ISNUMBER(VALUE(INDEX(Paste_Here!AU$2:AU$850, MATCH(B98, Paste_Here!A$2:A$850, 0))))), INDEX(Paste_Here!AU$2:AU$850, MATCH(B98, Paste_Here!A$2:A$850, 0)), ""), ""), "")</f>
        <v/>
      </c>
      <c r="S98" s="66"/>
      <c r="T98" s="75" t="str">
        <f>IFERROR(IF(B98&lt;&gt;"", IF(AND(INDEX(Paste_Here!AV$2:AV$850, MATCH(B98, Paste_Here!A$2:A$850, 0))&lt;&gt;"", ISNUMBER(VALUE(INDEX(Paste_Here!AV$2:AV$850, MATCH(B98, Paste_Here!A$2:A$850, 0))))), INDEX(Paste_Here!AV$2:AV$850, MATCH(B98, Paste_Here!A$2:A$850, 0)), ""), ""), "")</f>
        <v/>
      </c>
      <c r="U98" s="66"/>
      <c r="W98" s="66"/>
      <c r="Y98" s="66"/>
      <c r="Z98" s="66"/>
      <c r="AA98" s="75" t="str">
        <f t="shared" si="14"/>
        <v/>
      </c>
      <c r="AB98" s="66"/>
      <c r="AC98" s="75"/>
      <c r="AD98" s="66"/>
      <c r="AE98" s="98"/>
      <c r="AF98" s="66"/>
      <c r="AG98" s="75"/>
      <c r="AH98" s="66"/>
      <c r="AI98" s="75" t="str">
        <f>IFERROR(IF(B98&lt;&gt;"", IF(AND(INDEX(Paste_Here!AC$2:AC$850, MATCH(B98, Paste_Here!A$2:A$850, 0))&lt;&gt;"", ISNUMBER(VALUE(INDEX(Paste_Here!AC$2:AC$850, MATCH(B98, Paste_Here!A$2:A$850, 0))))), INDEX(Paste_Here!AC$2:AC$850, MATCH(B98, Paste_Here!A$2:A$850, 0)), ""), ""), "")</f>
        <v/>
      </c>
      <c r="AJ98" s="66"/>
      <c r="AK98" s="75" t="str">
        <f>IFERROR(IF(B98&lt;&gt;"", IF(ISNUMBER(SEARCH("highrisk", LOWER(INDEX(Paste_Here!AD$2:AD$850, MATCH(B98, Paste_Here!A$2:A$850, 0))))), "High Risk", IF(ISNUMBER(SEARCH("lowrisk", LOWER(INDEX(Paste_Here!AD$2:AD$850, MATCH(B98, Paste_Here!A$2:A$850, 0))))), "Low Risk", IF(ISNUMBER(SEARCH("somerisk", LOWER(INDEX(Paste_Here!AD$2:AD$850, MATCH(B98, Paste_Here!A$2:A$850, 0))))), "Some Risk", IF(ISNUMBER(SEARCH("ot", LOWER(INDEX(Paste_Here!AD$2:AD$850, MATCH(B98, Paste_Here!A$2:A$850, 0))))), "OT", "")))), ""), "")</f>
        <v/>
      </c>
      <c r="AL98" s="66"/>
      <c r="AM98" s="75"/>
      <c r="AN98" s="66"/>
      <c r="AO98" s="75" t="str">
        <f>IFERROR(IF(B98&lt;&gt;"", IF(AND(INDEX(Paste_Here!M$2:M$850, MATCH(B98, Paste_Here!A$2:A$850, 0))&lt;&gt;"", ISNUMBER(VALUE(INDEX(Paste_Here!M$2:M$850, MATCH(B98, Paste_Here!A$2:A$850, 0))))), INDEX(Paste_Here!M$2:M$850, MATCH(B98, Paste_Here!A$2:A$850, 0)), ""), ""), "")</f>
        <v/>
      </c>
      <c r="AP98" s="66"/>
      <c r="AQ98" s="75" t="str">
        <f>IFERROR(IF(B98&lt;&gt;"", IF(ISNUMBER(SEARCH("highrisk", LOWER(INDEX(Paste_Here!N$2:N$850, MATCH(B98, Paste_Here!A$2:A$850, 0))))), "High Risk", IF(ISNUMBER(SEARCH("lowrisk", LOWER(INDEX(Paste_Here!N$2:N$850, MATCH(B98, Paste_Here!A$2:A$850, 0))))), "Low Risk", IF(ISNUMBER(SEARCH("somerisk", LOWER(INDEX(Paste_Here!N$2:N$850, MATCH(B98, Paste_Here!A$2:A$850, 0))))), "Some Risk", IF(ISNUMBER(SEARCH("ot", LOWER(INDEX(Paste_Here!N$2:N$850, MATCH(B98, Paste_Here!A$2:A$850, 0))))), "OT", "")))), ""), "")</f>
        <v/>
      </c>
      <c r="AT98" s="66"/>
      <c r="AU98" s="103"/>
      <c r="AV98" s="66"/>
      <c r="AW98" s="66"/>
      <c r="AX98" s="75" t="str">
        <f t="shared" si="15"/>
        <v/>
      </c>
      <c r="AY98" s="66"/>
      <c r="AZ98" s="75"/>
      <c r="BA98" s="66"/>
      <c r="BB98" s="75"/>
      <c r="BC98" s="66"/>
      <c r="BD98" s="75"/>
      <c r="BE98" s="66"/>
      <c r="BF98" s="75" t="str">
        <f>IFERROR(IF(B98&lt;&gt;"", IF(AND(INDEX(Paste_Here!AE$2:AE$850, MATCH(B98, Paste_Here!A$2:A$850, 0))&lt;&gt;"", ISNUMBER(VALUE(INDEX(Paste_Here!AE$2:AE$850, MATCH(B98, Paste_Here!A$2:A$850, 0))))), INDEX(Paste_Here!AE$2:AE$850, MATCH(B98, Paste_Here!A$2:A$850, 0)), ""), ""), "")</f>
        <v/>
      </c>
      <c r="BG98" s="66"/>
      <c r="BH98" s="75" t="str">
        <f>IFERROR(IF(B98&lt;&gt;"", IF(ISNUMBER(SEARCH("highrisk", LOWER(INDEX(Paste_Here!AF$2:AF$850, MATCH(B98, Paste_Here!A$2:A$850, 0))))), "High Risk", IF(ISNUMBER(SEARCH("lowrisk", LOWER(INDEX(Paste_Here!AF$2:AF$850, MATCH(B98, Paste_Here!A$2:A$850, 0))))), "Low Risk", IF(ISNUMBER(SEARCH("somerisk", LOWER(INDEX(Paste_Here!AF$2:AF$850, MATCH(B98, Paste_Here!A$2:A$850, 0))))), "Some Risk", IF(ISNUMBER(SEARCH("ot", LOWER(INDEX(Paste_Here!AF$2:AF$850, MATCH(B98, Paste_Here!A$2:A$850, 0))))), "OT", "")))), ""), "")</f>
        <v/>
      </c>
      <c r="BI98" s="66"/>
      <c r="BJ98" s="75"/>
      <c r="BK98" s="66"/>
      <c r="BL98" s="75" t="str">
        <f>IFERROR(IF(B98&lt;&gt;"", IF(AND(INDEX(Paste_Here!O$2:O$850, MATCH(B98, Paste_Here!A$2:A$850, 0))&lt;&gt;"", ISNUMBER(VALUE(INDEX(Paste_Here!O$2:O$850, MATCH(B98, Paste_Here!A$2:A$850, 0))))), INDEX(Paste_Here!O$2:O$850, MATCH(B98, Paste_Here!A$2:A$850, 0)), ""), ""), "")</f>
        <v/>
      </c>
      <c r="BM98" s="66"/>
      <c r="BN98" s="75" t="str">
        <f>IFERROR(IF(B98&lt;&gt;"", IF(ISNUMBER(SEARCH("highrisk", LOWER(INDEX(Paste_Here!P$2:P$850, MATCH(B98, Paste_Here!A$2:A$850, 0))))), "High Risk", IF(ISNUMBER(SEARCH("lowrisk", LOWER(INDEX(Paste_Here!P$2:P$850, MATCH(B98, Paste_Here!A$2:A$850, 0))))), "Low Risk", IF(ISNUMBER(SEARCH("somerisk", LOWER(INDEX(Paste_Here!P$2:P$850, MATCH(B98, Paste_Here!A$2:A$850, 0))))), "Some Risk", IF(ISNUMBER(SEARCH("ot", LOWER(INDEX(Paste_Here!P$2:P$850, MATCH(B98, Paste_Here!A$2:A$850, 0))))), "OT", "")))), ""), "")</f>
        <v/>
      </c>
      <c r="BQ98" s="66"/>
      <c r="BR98" s="75"/>
      <c r="BS98" s="66"/>
      <c r="BT98" s="66"/>
      <c r="BU98" s="75" t="str">
        <f t="shared" si="16"/>
        <v/>
      </c>
      <c r="BV98" s="66"/>
      <c r="BW98" s="75"/>
      <c r="BX98" s="66"/>
      <c r="BY98" s="75"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BZ98" s="66"/>
      <c r="CA98" s="75"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CB98" s="66"/>
      <c r="CC98" s="75"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CD98" s="66"/>
      <c r="CE98" s="75"/>
      <c r="CF98" s="66"/>
      <c r="CK98" s="75"/>
      <c r="CL98" s="66"/>
      <c r="CM98" s="75"/>
      <c r="CN98" s="66"/>
      <c r="CO98" s="75"/>
      <c r="CP98" s="66"/>
      <c r="CQ98" s="66"/>
      <c r="CR98" s="75" t="str">
        <f t="shared" si="17"/>
        <v/>
      </c>
      <c r="CS98" s="66"/>
      <c r="CT98" s="75"/>
      <c r="CU98" s="66"/>
      <c r="CV98" s="75"/>
      <c r="CW98" s="66"/>
      <c r="CX98" s="75"/>
      <c r="CY98" s="66"/>
      <c r="CZ98" s="75"/>
      <c r="DA98" s="66"/>
      <c r="DB98" s="75" t="str">
        <f>IFERROR(IF(B98&lt;&gt;"", IF(AND(INDEX(Paste_Here!AK$2:AK$850, MATCH(B98, Paste_Here!A$2:A$850, 0))&lt;&gt;"", ISNUMBER(VALUE(INDEX(Paste_Here!AK$2:AK$850, MATCH(B98, Paste_Here!A$2:A$850, 0))))), INDEX(Paste_Here!AK$2:AK$850, MATCH(B98, Paste_Here!A$2:A$850, 0)), ""), ""), "")</f>
        <v/>
      </c>
      <c r="DC98" s="66"/>
      <c r="DD98" s="75" t="str">
        <f>IFERROR(IF(B98&lt;&gt;"", IF(ISNUMBER(SEARCH("highrisk", LOWER(INDEX(Paste_Here!AL$2:AL$850, MATCH(B98, Paste_Here!A$2:A$850, 0))))), "High Risk", IF(ISNUMBER(SEARCH("lowrisk", LOWER(INDEX(Paste_Here!AL$2:AL$850, MATCH(B98, Paste_Here!A$2:A$850, 0))))), "Low Risk", IF(ISNUMBER(SEARCH("somerisk", LOWER(INDEX(Paste_Here!AL$2:AL$850, MATCH(B98, Paste_Here!A$2:A$850, 0))))), "Some Risk", IF(ISNUMBER(SEARCH("ot", LOWER(INDEX(Paste_Here!AL$2:AL$850, MATCH(B98, Paste_Here!A$2:A$850, 0))))), "OT", "")))), ""), "")</f>
        <v/>
      </c>
      <c r="DE98" s="66"/>
      <c r="DF98" s="75" t="str">
        <f>IFERROR(IF(B98&lt;&gt;"", IF(AND(INDEX(Paste_Here!AM$2:AM$850, MATCH(B98, Paste_Here!A$2:A$850, 0))&lt;&gt;"", ISNUMBER(VALUE(INDEX(Paste_Here!AM$2:AM$850, MATCH(B98, Paste_Here!A$2:A$850, 0))))), INDEX(Paste_Here!AM$2:AM$850, MATCH(B98, Paste_Here!A$2:A$850, 0)), ""), ""), "")</f>
        <v/>
      </c>
      <c r="DG98" s="66"/>
      <c r="DH98" s="75" t="str">
        <f>IFERROR(IF(B98&lt;&gt;"", IF(ISNUMBER(SEARCH("highrisk", LOWER(INDEX(Paste_Here!AN$2:AN$850, MATCH(B98, Paste_Here!A$2:A$850, 0))))), "High Risk", IF(ISNUMBER(SEARCH("lowrisk", LOWER(INDEX(Paste_Here!AN$2:AN$850, MATCH(B98, Paste_Here!A$2:A$850, 0))))), "Low Risk", IF(ISNUMBER(SEARCH("somerisk", LOWER(INDEX(Paste_Here!AN$2:AN$850, MATCH(B98, Paste_Here!A$2:A$850, 0))))), "Some Risk", IF(ISNUMBER(SEARCH("ot", LOWER(INDEX(Paste_Here!AN$2:AN$850, MATCH(B98, Paste_Here!A$2:A$850, 0))))), "OT", "")))), ""), "")</f>
        <v/>
      </c>
      <c r="DI98" s="66"/>
      <c r="DJ98" s="66"/>
      <c r="DK98" s="75" t="str">
        <f t="shared" si="18"/>
        <v/>
      </c>
      <c r="DL98" s="66"/>
      <c r="DM98" s="75" t="str">
        <f>IFERROR(IF(B98&lt;&gt;"", IF(AND(INDEX(Paste_Here!Q$2:Q$850, MATCH(B98, Paste_Here!A$2:A$850, 0))&lt;&gt;"", ISNUMBER(VALUE(INDEX(Paste_Here!Q$2:Q$850, MATCH(B98, Paste_Here!A$2:A$850, 0))))), INDEX(Paste_Here!Q$2:Q$850, MATCH(B98, Paste_Here!A$2:A$850, 0)), ""), ""), "")</f>
        <v/>
      </c>
      <c r="DN98" s="66"/>
      <c r="DO98" s="75" t="str">
        <f>IFERROR(IF(B98&lt;&gt;"", IF(ISNUMBER(SEARCH("highrisk", LOWER(INDEX(Paste_Here!R$2:R$850, MATCH(B98, Paste_Here!A$2:A$850, 0))))), "High Risk", IF(ISNUMBER(SEARCH("lowrisk", LOWER(INDEX(Paste_Here!R$2:R$850, MATCH(B98, Paste_Here!A$2:A$850, 0))))), "Low Risk", IF(ISNUMBER(SEARCH("somerisk", LOWER(INDEX(Paste_Here!R$2:R$850, MATCH(B98, Paste_Here!A$2:A$850, 0))))), "Some Risk", IF(ISNUMBER(SEARCH("ot", LOWER(INDEX(Paste_Here!R$2:R$850, MATCH(B98, Paste_Here!A$2:A$850, 0))))), "OT", "")))), ""), "")</f>
        <v/>
      </c>
      <c r="DP98" s="66"/>
      <c r="DQ98" s="93" t="str">
        <f>IFERROR(IF(B98&lt;&gt;"", IF(AND(INDEX(Paste_Here!S$2:S$850, MATCH(B98, Paste_Here!A$2:A$850, 0))&lt;&gt;"", ISNUMBER(VALUE(INDEX(Paste_Here!S$2:S$850, MATCH(B98, Paste_Here!A$2:A$850, 0))))), INDEX(Paste_Here!S$2:S$850, MATCH(B98, Paste_Here!A$2:A$850, 0)), ""), ""), "")</f>
        <v/>
      </c>
      <c r="DR98" s="66"/>
      <c r="DS98" s="75"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IF(ISNUMBER(SEARCH("ot", LOWER(INDEX(Paste_Here!T$2:T$850, MATCH(B98, Paste_Here!A$2:A$850, 0))))), "OT", "")))), ""), "")</f>
        <v/>
      </c>
      <c r="DT98" s="66"/>
      <c r="DU98" s="75" t="str">
        <f>IFERROR(IF(B98&lt;&gt;"", IF(AND(INDEX(Paste_Here!U$2:U$850, MATCH(B98, Paste_Here!A$2:A$850, 0))&lt;&gt;"", ISNUMBER(VALUE(INDEX(Paste_Here!U$2:U$850, MATCH(B98, Paste_Here!A$2:A$850, 0))))), INDEX(Paste_Here!U$2:U$850, MATCH(B98, Paste_Here!A$2:A$850, 0)), ""), ""), "")</f>
        <v/>
      </c>
      <c r="DV98" s="66"/>
      <c r="DW98" s="93" t="str">
        <f>IFERROR(IF(B98&lt;&gt;"", IF(ISNUMBER(SEARCH("highrisk", LOWER(INDEX(Paste_Here!V$2:V$850, MATCH(B98, Paste_Here!A$2:A$850, 0))))), "High Risk", IF(ISNUMBER(SEARCH("lowrisk", LOWER(INDEX(Paste_Here!V$2:V$850, MATCH(B98, Paste_Here!A$2:A$850, 0))))), "Low Risk", IF(ISNUMBER(SEARCH("somerisk", LOWER(INDEX(Paste_Here!V$2:V$850, MATCH(B98, Paste_Here!A$2:A$850, 0))))), "Some Risk", IF(ISNUMBER(SEARCH("ot", LOWER(INDEX(Paste_Here!V$2:V$850, MATCH(B98, Paste_Here!A$2:A$850, 0))))), "OT", "")))), ""), "")</f>
        <v/>
      </c>
      <c r="DX98" s="66"/>
      <c r="DY98" s="75" t="str">
        <f>IFERROR(IF(B98&lt;&gt;"", IF(AND(INDEX(Paste_Here!W$2:W$850, MATCH(B98, Paste_Here!A$2:A$850, 0))&lt;&gt;"", ISNUMBER(VALUE(INDEX(Paste_Here!W$2:W$850, MATCH(B98, Paste_Here!A$2:A$850, 0))))), INDEX(Paste_Here!W$2:W$850, MATCH(B98, Paste_Here!A$2:A$850, 0)), ""), ""), "")</f>
        <v/>
      </c>
      <c r="DZ98" s="66"/>
      <c r="EA98" s="75" t="str">
        <f>IFERROR(IF(B98&lt;&gt;"", IF(ISNUMBER(SEARCH("highrisk", LOWER(INDEX(Paste_Here!X$2:X$850, MATCH(B98, Paste_Here!A$2:A$850, 0))))), "High Risk", IF(ISNUMBER(SEARCH("lowrisk", LOWER(INDEX(Paste_Here!X$2:X$850, MATCH(B98, Paste_Here!A$2:A$850, 0))))), "Low Risk", IF(ISNUMBER(SEARCH("somerisk", LOWER(INDEX(Paste_Here!X$2:X$850, MATCH(B98, Paste_Here!A$2:A$850, 0))))), "Some Risk", IF(ISNUMBER(SEARCH("ot", LOWER(INDEX(Paste_Here!X$2:X$850, MATCH(B98, Paste_Here!A$2:A$850, 0))))), "OT", "")))), ""), "")</f>
        <v/>
      </c>
      <c r="EB98" s="66"/>
      <c r="EC98" s="66"/>
      <c r="ED98" s="75" t="str">
        <f t="shared" si="23"/>
        <v/>
      </c>
      <c r="EE98" s="66"/>
      <c r="EF98" s="75" t="str">
        <f>IFERROR(IF(B98&lt;&gt;"", IF(AND(INDEX(Paste_Here!AO$2:AO$850, MATCH(B98, Paste_Here!A$2:A$850, 0))&lt;&gt;"", ISNUMBER(VALUE(INDEX(Paste_Here!AO$2:AO$850, MATCH(B98, Paste_Here!A$2:A$850, 0))))), INDEX(Paste_Here!AO$2:AO$850, MATCH(B98, Paste_Here!A$2:A$850, 0)), ""), ""), "")</f>
        <v/>
      </c>
      <c r="EG98" s="66"/>
      <c r="EH98" s="75" t="str">
        <f>IFERROR(IF(B98&lt;&gt;"", IF(ISNUMBER(SEARCH("highrisk", LOWER(INDEX(Paste_Here!AP$2:AP$850, MATCH(B98, Paste_Here!A$2:A$850, 0))))), "High Risk", IF(ISNUMBER(SEARCH("lowrisk", LOWER(INDEX(Paste_Here!AP$2:AP$850, MATCH(B98, Paste_Here!A$2:A$850, 0))))), "Low Risk", IF(ISNUMBER(SEARCH("somerisk", LOWER(INDEX(Paste_Here!AP$2:AP$850, MATCH(B98, Paste_Here!A$2:A$850, 0))))), "Some Risk", IF(ISNUMBER(SEARCH("ot", LOWER(INDEX(Paste_Here!AP$2:AP$850, MATCH(B98, Paste_Here!A$2:A$850, 0))))), "OT", "")))), ""), "")</f>
        <v/>
      </c>
      <c r="EI98" s="66"/>
      <c r="EJ98" s="93"/>
      <c r="EK98" s="66"/>
      <c r="EL98" s="75" t="str">
        <f>IFERROR(IF(B98&lt;&gt;"", IF(AND(INDEX(Paste_Here!AQ$2:AQ$850, MATCH(B98, Paste_Here!A$2:A$850, 0))&lt;&gt;"", ISNUMBER(VALUE(INDEX(Paste_Here!AQ$2:AQ$850, MATCH(B98, Paste_Here!A$2:A$850, 0))))), INDEX(Paste_Here!AQ$2:AQ$850, MATCH(B98, Paste_Here!A$2:A$850, 0)), ""), ""), "")</f>
        <v/>
      </c>
      <c r="EM98" s="66"/>
      <c r="EN98" s="75" t="str">
        <f>IFERROR(IF(B98&lt;&gt;"", IF(ISNUMBER(SEARCH("highrisk", LOWER(INDEX(Paste_Here!AR$2:AR$850, MATCH(B98, Paste_Here!A$2:A$850, 0))))), "High Risk", IF(ISNUMBER(SEARCH("lowrisk", LOWER(INDEX(Paste_Here!AR$2:AR$850, MATCH(B98, Paste_Here!A$2:A$850, 0))))), "Low Risk", IF(ISNUMBER(SEARCH("somerisk", LOWER(INDEX(Paste_Here!AR$2:AR$850, MATCH(B98, Paste_Here!A$2:A$850, 0))))), "Some Risk", IF(ISNUMBER(SEARCH("ot", LOWER(INDEX(Paste_Here!AR$2:AR$850, MATCH(B98, Paste_Here!A$2:A$850, 0))))), "OT", "")))), ""), "")</f>
        <v/>
      </c>
      <c r="EO98" s="66"/>
      <c r="EP98" s="93"/>
      <c r="EQ98" s="66"/>
      <c r="ER98" s="75"/>
      <c r="ES98" s="66"/>
      <c r="ET98" s="75"/>
      <c r="EU98" s="66"/>
      <c r="EV98" s="66"/>
      <c r="EW98" s="75" t="str">
        <f t="shared" si="24"/>
        <v/>
      </c>
      <c r="EX98" s="66"/>
      <c r="EY98" s="75" t="str">
        <f>IFERROR(IF(B98&lt;&gt;"", IF(AND(INDEX(Paste_Here!Y$2:Y$850, MATCH(B98, Paste_Here!A$2:A$850, 0))&lt;&gt;"", ISNUMBER(VALUE(INDEX(Paste_Here!Y$2:Y$850, MATCH(B98, Paste_Here!A$2:A$850, 0))))), INDEX(Paste_Here!Y$2:Y$850, MATCH(B98, Paste_Here!A$2:A$850, 0)), ""), ""), "")</f>
        <v/>
      </c>
      <c r="EZ98" s="66"/>
      <c r="FA98" s="75" t="str">
        <f>IFERROR(IF(B98&lt;&gt;"", IF(ISNUMBER(SEARCH("highrisk", LOWER(INDEX(Paste_Here!Z$2:Z$850, MATCH(B98, Paste_Here!A$2:A$850, 0))))), "High Risk", IF(ISNUMBER(SEARCH("lowrisk", LOWER(INDEX(Paste_Here!Z$2:Z$850, MATCH(B98, Paste_Here!A$2:A$850, 0))))), "Low Risk", IF(ISNUMBER(SEARCH("somerisk", LOWER(INDEX(Paste_Here!Z$2:Z$850, MATCH(B98, Paste_Here!A$2:A$850, 0))))), "Some Risk", IF(ISNUMBER(SEARCH("ot", LOWER(INDEX(Paste_Here!Z$2:Z$850, MATCH(B98, Paste_Here!A$2:A$850, 0))))), "OT", "")))), ""), "")</f>
        <v/>
      </c>
      <c r="FB98" s="66"/>
      <c r="FC98" s="93"/>
      <c r="FD98" s="66"/>
      <c r="FE98" s="75" t="str">
        <f>IFERROR(IF(B98&lt;&gt;"", IF(AND(INDEX(Paste_Here!AA$2:AA$850, MATCH(B98, Paste_Here!A$2:A$850, 0))&lt;&gt;"", ISNUMBER(VALUE(INDEX(Paste_Here!AA$2:AA$850, MATCH(B98, Paste_Here!A$2:A$850, 0))))), INDEX(Paste_Here!AA$2:AA$850, MATCH(B98, Paste_Here!A$2:A$850, 0)), ""), ""), "")</f>
        <v/>
      </c>
      <c r="FF98" s="66"/>
      <c r="FG98" s="75" t="str">
        <f>IFERROR(IF(B98&lt;&gt;"", IF(ISNUMBER(SEARCH("highrisk", LOWER(INDEX(Paste_Here!AB$2:AB$850, MATCH(B98, Paste_Here!A$2:A$850, 0))))), "High Risk", IF(ISNUMBER(SEARCH("lowrisk", LOWER(INDEX(Paste_Here!AB$2:AB$850, MATCH(B98, Paste_Here!A$2:A$850, 0))))), "Low Risk", IF(ISNUMBER(SEARCH("somerisk", LOWER(INDEX(Paste_Here!AB$2:AB$850, MATCH(B98, Paste_Here!A$2:A$850, 0))))), "Some Risk", IF(ISNUMBER(SEARCH("ot", LOWER(INDEX(Paste_Here!AB$2:AB$850, MATCH(B98, Paste_Here!A$2:A$850, 0))))), "OT", "")))), ""), "")</f>
        <v/>
      </c>
      <c r="FH98" s="66"/>
      <c r="FI98" s="93"/>
      <c r="FJ98" s="66"/>
      <c r="FK98" s="75"/>
      <c r="FL98" s="66"/>
      <c r="FM98" s="75"/>
      <c r="FN98" s="66"/>
      <c r="FO98" s="66"/>
      <c r="FP98" s="75" t="str">
        <f t="shared" si="19"/>
        <v/>
      </c>
      <c r="FQ98" s="66"/>
      <c r="FR98" s="75" t="str">
        <f>IFERROR(IF(B98&lt;&gt;"", IF(ISNUMBER(SEARCH("s", LOWER(INDEX(Paste_Here!L$2:L$850, MATCH(B98, Paste_Here!A$2:A$850, 0))))), "Yes", IF(INDEX(Paste_Here!L$2:L$850, MATCH(B98, Paste_Here!A$2:A$850, 0))&lt;&gt;"", "No", "")), ""), "")</f>
        <v/>
      </c>
      <c r="FS98" s="66"/>
      <c r="FT98" s="75" t="str">
        <f>IFERROR(IF(B98&lt;&gt;"", IF(ISNUMBER(SEARCH("yes", LOWER(INDEX(Paste_Here!F$2:F$850, MATCH(B98, Paste_Here!A$2:A$850, 0))))), "Yes", IF(ISNUMBER(SEARCH("no", LOWER(INDEX(Paste_Here!F$2:F$850, MATCH(B98, Paste_Here!A$2:A$850, 0))))), "No", "")), ""), "")</f>
        <v/>
      </c>
      <c r="FU98" s="66"/>
      <c r="FV98" s="75" t="str">
        <f>IFERROR(IF(B98&lt;&gt;"", IF(ISNUMBER(SEARCH("english language learner", LOWER(INDEX(Paste_Here!C$2:C$850, MATCH(B98, Paste_Here!A$2:A$850, 0))))), "Yes", ""), ""), "")</f>
        <v/>
      </c>
      <c r="FW98" s="66"/>
      <c r="FX98" s="75" t="str">
        <f>IFERROR(IF(B98&lt;&gt;"", IF(OR(ISNUMBER(SEARCH("b", LOWER(INDEX(Paste_Here!J$2:J$850, MATCH(B98, Paste_Here!A$2:A$850, 0))))), ISNUMBER(SEARCH("h", LOWER(INDEX(Paste_Here!J$2:J$850, MATCH(B98, Paste_Here!A$2:A$850, 0))))), ISNUMBER(SEARCH("i", LOWER(INDEX(Paste_Here!J$2:J$850, MATCH(B98, Paste_Here!A$2:A$850, 0)))))), "Yes", IF(INDEX(Paste_Here!J$2:J$850, MATCH(B98, Paste_Here!A$2:A$850, 0))&lt;&gt;"", "No", "")), ""), "")</f>
        <v/>
      </c>
      <c r="FY98" s="66"/>
      <c r="FZ98" s="75" t="str">
        <f>IFERROR(IF(B98&lt;&gt;"", IF(ISNUMBER(SEARCH("yes", LOWER(INDEX(Paste_Here!K$2:K$850, MATCH(B98, Paste_Here!A$2:A$850, 0))))), "Yes", IF(ISNUMBER(SEARCH("no", LOWER(INDEX(Paste_Here!K$2:K$850, MATCH(B98, Paste_Here!A$2:A$850, 0))))), "No", "")), ""), "")</f>
        <v/>
      </c>
      <c r="GA98" s="66"/>
      <c r="GB98" s="75" t="str">
        <f>IFERROR(IF(B98&lt;&gt;"", IF(ISNUMBER(SEARCH("transitional 2", LOWER(INDEX(Paste_Here!C$2:C$850, MATCH(B98, Paste_Here!A$2:A$850, 0))))), "T2",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GC98" s="66"/>
      <c r="GD98" s="75"/>
      <c r="GE98" s="66"/>
      <c r="GF98" s="75"/>
      <c r="GG98" s="66"/>
      <c r="GH98" s="75"/>
      <c r="GI98" s="66"/>
      <c r="GK98" s="1" t="str" cm="1">
        <f t="array" ref="GK98">IFERROR(INDEX(Paste_Here!$B$2:$B$850, MATCH(0, COUNTIF(GK$4:GK97, Paste_Here!$B$2:$B$850) + IF(Paste_Here!$B$2:$B$850="", 1, 0), 0)), "")</f>
        <v/>
      </c>
      <c r="GL98" s="1" t="str">
        <f>IF(GK98&lt;&gt;"", INDEX(Paste_Here!$A$2:$A$850, MATCH(GK98, Paste_Here!$B$2:$B$850, 0)), "")</f>
        <v/>
      </c>
      <c r="GM98" s="1" t="str">
        <f t="shared" si="25"/>
        <v/>
      </c>
      <c r="GN98" s="1" t="str" cm="1">
        <f t="array" ref="GN98">IFERROR(INDEX($GM$5:$GM$850, MATCH(SMALL(IF($GM$5:$GM$850&lt;&gt;"", COUNTIF($GM$5:$GM$850, "&lt;"&amp;$GM$5:$GM$850)+1), ROW()-ROW($GN$5)+1), COUNTIF($GM$5:$GM$850, "&lt;"&amp;$GM$5:$GM$850)+1, 0)), "")</f>
        <v/>
      </c>
    </row>
    <row r="99" spans="1:196">
      <c r="A99" s="66"/>
      <c r="B99" s="75" t="str">
        <f t="shared" si="13"/>
        <v/>
      </c>
      <c r="C99" s="66"/>
      <c r="D99" s="75" t="str">
        <f>IFERROR(IF(AND(INDEX(Paste_Here!N$2:N$850, MATCH(B99, Paste_Here!A$2:A$850, 0)) = ""), "", IF(UPPER(INDEX(Paste_Here!N$2:N$850, MATCH(B99, Paste_Here!A$2:A$850, 0))) = "YES", "Yes", IF(UPPER(INDEX(Paste_Here!N$2:N$850, MATCH(B99, Paste_Here!A$2:A$850, 0))) = "NO", "No", ""))), "")</f>
        <v/>
      </c>
      <c r="E99" s="66"/>
      <c r="F99" s="75" t="str">
        <f t="shared" si="20"/>
        <v/>
      </c>
      <c r="G99" s="66"/>
      <c r="H99" s="75" t="str">
        <f t="shared" si="21"/>
        <v/>
      </c>
      <c r="I99" s="66"/>
      <c r="J99" s="75" t="str">
        <f t="shared" si="22"/>
        <v/>
      </c>
      <c r="K99" s="66"/>
      <c r="L99" s="75"/>
      <c r="M99" s="66"/>
      <c r="N99" s="75" t="str">
        <f>IFERROR(IF(B99&lt;&gt;"", IF(AND(INDEX(Paste_Here!AW$2:AW$850, MATCH(B99, Paste_Here!A$2:A$850, 0))&lt;&gt;"", ISNUMBER(VALUE(INDEX(Paste_Here!AW$2:AW$850, MATCH(B99, Paste_Here!A$2:A$850, 0))))), INDEX(Paste_Here!AW$2:AW$850, MATCH(B99, Paste_Here!A$2:A$850, 0)), ""), ""), "")</f>
        <v/>
      </c>
      <c r="O99" s="66"/>
      <c r="P99" s="75" t="str">
        <f>IFERROR(IF(B99&lt;&gt;"", IF(AND(INDEX(Paste_Here!AX$2:AX$850, MATCH(B99, Paste_Here!A$2:A$850, 0))&lt;&gt;"", ISNUMBER(VALUE(INDEX(Paste_Here!AX$2:AX$850, MATCH(B99, Paste_Here!A$2:A$850, 0))))), INDEX(Paste_Here!AX$2:AX$850, MATCH(B99, Paste_Here!A$2:A$850, 0)), ""), ""), "")</f>
        <v/>
      </c>
      <c r="Q99" s="66"/>
      <c r="R99" s="75" t="str">
        <f>IFERROR(IF(B99&lt;&gt;"", IF(AND(INDEX(Paste_Here!AU$2:AU$850, MATCH(B99, Paste_Here!A$2:A$850, 0))&lt;&gt;"", ISNUMBER(VALUE(INDEX(Paste_Here!AU$2:AU$850, MATCH(B99, Paste_Here!A$2:A$850, 0))))), INDEX(Paste_Here!AU$2:AU$850, MATCH(B99, Paste_Here!A$2:A$850, 0)), ""), ""), "")</f>
        <v/>
      </c>
      <c r="S99" s="66"/>
      <c r="T99" s="75" t="str">
        <f>IFERROR(IF(B99&lt;&gt;"", IF(AND(INDEX(Paste_Here!AV$2:AV$850, MATCH(B99, Paste_Here!A$2:A$850, 0))&lt;&gt;"", ISNUMBER(VALUE(INDEX(Paste_Here!AV$2:AV$850, MATCH(B99, Paste_Here!A$2:A$850, 0))))), INDEX(Paste_Here!AV$2:AV$850, MATCH(B99, Paste_Here!A$2:A$850, 0)), ""), ""), "")</f>
        <v/>
      </c>
      <c r="U99" s="66"/>
      <c r="W99" s="66"/>
      <c r="Y99" s="66"/>
      <c r="Z99" s="66"/>
      <c r="AA99" s="75" t="str">
        <f t="shared" si="14"/>
        <v/>
      </c>
      <c r="AB99" s="66"/>
      <c r="AC99" s="75"/>
      <c r="AD99" s="66"/>
      <c r="AE99" s="98"/>
      <c r="AF99" s="66"/>
      <c r="AG99" s="75"/>
      <c r="AH99" s="66"/>
      <c r="AI99" s="75" t="str">
        <f>IFERROR(IF(B99&lt;&gt;"", IF(AND(INDEX(Paste_Here!AC$2:AC$850, MATCH(B99, Paste_Here!A$2:A$850, 0))&lt;&gt;"", ISNUMBER(VALUE(INDEX(Paste_Here!AC$2:AC$850, MATCH(B99, Paste_Here!A$2:A$850, 0))))), INDEX(Paste_Here!AC$2:AC$850, MATCH(B99, Paste_Here!A$2:A$850, 0)), ""), ""), "")</f>
        <v/>
      </c>
      <c r="AJ99" s="66"/>
      <c r="AK99" s="75" t="str">
        <f>IFERROR(IF(B99&lt;&gt;"", IF(ISNUMBER(SEARCH("highrisk", LOWER(INDEX(Paste_Here!AD$2:AD$850, MATCH(B99, Paste_Here!A$2:A$850, 0))))), "High Risk", IF(ISNUMBER(SEARCH("lowrisk", LOWER(INDEX(Paste_Here!AD$2:AD$850, MATCH(B99, Paste_Here!A$2:A$850, 0))))), "Low Risk", IF(ISNUMBER(SEARCH("somerisk", LOWER(INDEX(Paste_Here!AD$2:AD$850, MATCH(B99, Paste_Here!A$2:A$850, 0))))), "Some Risk", IF(ISNUMBER(SEARCH("ot", LOWER(INDEX(Paste_Here!AD$2:AD$850, MATCH(B99, Paste_Here!A$2:A$850, 0))))), "OT", "")))), ""), "")</f>
        <v/>
      </c>
      <c r="AL99" s="66"/>
      <c r="AM99" s="75"/>
      <c r="AN99" s="66"/>
      <c r="AO99" s="75" t="str">
        <f>IFERROR(IF(B99&lt;&gt;"", IF(AND(INDEX(Paste_Here!M$2:M$850, MATCH(B99, Paste_Here!A$2:A$850, 0))&lt;&gt;"", ISNUMBER(VALUE(INDEX(Paste_Here!M$2:M$850, MATCH(B99, Paste_Here!A$2:A$850, 0))))), INDEX(Paste_Here!M$2:M$850, MATCH(B99, Paste_Here!A$2:A$850, 0)), ""), ""), "")</f>
        <v/>
      </c>
      <c r="AP99" s="66"/>
      <c r="AQ99" s="75" t="str">
        <f>IFERROR(IF(B99&lt;&gt;"", IF(ISNUMBER(SEARCH("highrisk", LOWER(INDEX(Paste_Here!N$2:N$850, MATCH(B99, Paste_Here!A$2:A$850, 0))))), "High Risk", IF(ISNUMBER(SEARCH("lowrisk", LOWER(INDEX(Paste_Here!N$2:N$850, MATCH(B99, Paste_Here!A$2:A$850, 0))))), "Low Risk", IF(ISNUMBER(SEARCH("somerisk", LOWER(INDEX(Paste_Here!N$2:N$850, MATCH(B99, Paste_Here!A$2:A$850, 0))))), "Some Risk", IF(ISNUMBER(SEARCH("ot", LOWER(INDEX(Paste_Here!N$2:N$850, MATCH(B99, Paste_Here!A$2:A$850, 0))))), "OT", "")))), ""), "")</f>
        <v/>
      </c>
      <c r="AT99" s="66"/>
      <c r="AU99" s="103"/>
      <c r="AV99" s="66"/>
      <c r="AW99" s="66"/>
      <c r="AX99" s="75" t="str">
        <f t="shared" si="15"/>
        <v/>
      </c>
      <c r="AY99" s="66"/>
      <c r="AZ99" s="75"/>
      <c r="BA99" s="66"/>
      <c r="BB99" s="75"/>
      <c r="BC99" s="66"/>
      <c r="BD99" s="75"/>
      <c r="BE99" s="66"/>
      <c r="BF99" s="75" t="str">
        <f>IFERROR(IF(B99&lt;&gt;"", IF(AND(INDEX(Paste_Here!AE$2:AE$850, MATCH(B99, Paste_Here!A$2:A$850, 0))&lt;&gt;"", ISNUMBER(VALUE(INDEX(Paste_Here!AE$2:AE$850, MATCH(B99, Paste_Here!A$2:A$850, 0))))), INDEX(Paste_Here!AE$2:AE$850, MATCH(B99, Paste_Here!A$2:A$850, 0)), ""), ""), "")</f>
        <v/>
      </c>
      <c r="BG99" s="66"/>
      <c r="BH99" s="75" t="str">
        <f>IFERROR(IF(B99&lt;&gt;"", IF(ISNUMBER(SEARCH("highrisk", LOWER(INDEX(Paste_Here!AF$2:AF$850, MATCH(B99, Paste_Here!A$2:A$850, 0))))), "High Risk", IF(ISNUMBER(SEARCH("lowrisk", LOWER(INDEX(Paste_Here!AF$2:AF$850, MATCH(B99, Paste_Here!A$2:A$850, 0))))), "Low Risk", IF(ISNUMBER(SEARCH("somerisk", LOWER(INDEX(Paste_Here!AF$2:AF$850, MATCH(B99, Paste_Here!A$2:A$850, 0))))), "Some Risk", IF(ISNUMBER(SEARCH("ot", LOWER(INDEX(Paste_Here!AF$2:AF$850, MATCH(B99, Paste_Here!A$2:A$850, 0))))), "OT", "")))), ""), "")</f>
        <v/>
      </c>
      <c r="BI99" s="66"/>
      <c r="BJ99" s="75"/>
      <c r="BK99" s="66"/>
      <c r="BL99" s="75" t="str">
        <f>IFERROR(IF(B99&lt;&gt;"", IF(AND(INDEX(Paste_Here!O$2:O$850, MATCH(B99, Paste_Here!A$2:A$850, 0))&lt;&gt;"", ISNUMBER(VALUE(INDEX(Paste_Here!O$2:O$850, MATCH(B99, Paste_Here!A$2:A$850, 0))))), INDEX(Paste_Here!O$2:O$850, MATCH(B99, Paste_Here!A$2:A$850, 0)), ""), ""), "")</f>
        <v/>
      </c>
      <c r="BM99" s="66"/>
      <c r="BN99" s="75" t="str">
        <f>IFERROR(IF(B99&lt;&gt;"", IF(ISNUMBER(SEARCH("highrisk", LOWER(INDEX(Paste_Here!P$2:P$850, MATCH(B99, Paste_Here!A$2:A$850, 0))))), "High Risk", IF(ISNUMBER(SEARCH("lowrisk", LOWER(INDEX(Paste_Here!P$2:P$850, MATCH(B99, Paste_Here!A$2:A$850, 0))))), "Low Risk", IF(ISNUMBER(SEARCH("somerisk", LOWER(INDEX(Paste_Here!P$2:P$850, MATCH(B99, Paste_Here!A$2:A$850, 0))))), "Some Risk", IF(ISNUMBER(SEARCH("ot", LOWER(INDEX(Paste_Here!P$2:P$850, MATCH(B99, Paste_Here!A$2:A$850, 0))))), "OT", "")))), ""), "")</f>
        <v/>
      </c>
      <c r="BQ99" s="66"/>
      <c r="BR99" s="75"/>
      <c r="BS99" s="66"/>
      <c r="BT99" s="66"/>
      <c r="BU99" s="75" t="str">
        <f t="shared" si="16"/>
        <v/>
      </c>
      <c r="BV99" s="66"/>
      <c r="BW99" s="75"/>
      <c r="BX99" s="66"/>
      <c r="BY99" s="75"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BZ99" s="66"/>
      <c r="CA99" s="75"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CB99" s="66"/>
      <c r="CC99" s="75"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CD99" s="66"/>
      <c r="CE99" s="75"/>
      <c r="CF99" s="66"/>
      <c r="CK99" s="75"/>
      <c r="CL99" s="66"/>
      <c r="CM99" s="75"/>
      <c r="CN99" s="66"/>
      <c r="CO99" s="75"/>
      <c r="CP99" s="66"/>
      <c r="CQ99" s="66"/>
      <c r="CR99" s="75" t="str">
        <f t="shared" si="17"/>
        <v/>
      </c>
      <c r="CS99" s="66"/>
      <c r="CT99" s="75"/>
      <c r="CU99" s="66"/>
      <c r="CV99" s="75"/>
      <c r="CW99" s="66"/>
      <c r="CX99" s="75"/>
      <c r="CY99" s="66"/>
      <c r="CZ99" s="75"/>
      <c r="DA99" s="66"/>
      <c r="DB99" s="75" t="str">
        <f>IFERROR(IF(B99&lt;&gt;"", IF(AND(INDEX(Paste_Here!AK$2:AK$850, MATCH(B99, Paste_Here!A$2:A$850, 0))&lt;&gt;"", ISNUMBER(VALUE(INDEX(Paste_Here!AK$2:AK$850, MATCH(B99, Paste_Here!A$2:A$850, 0))))), INDEX(Paste_Here!AK$2:AK$850, MATCH(B99, Paste_Here!A$2:A$850, 0)), ""), ""), "")</f>
        <v/>
      </c>
      <c r="DC99" s="66"/>
      <c r="DD99" s="75" t="str">
        <f>IFERROR(IF(B99&lt;&gt;"", IF(ISNUMBER(SEARCH("highrisk", LOWER(INDEX(Paste_Here!AL$2:AL$850, MATCH(B99, Paste_Here!A$2:A$850, 0))))), "High Risk", IF(ISNUMBER(SEARCH("lowrisk", LOWER(INDEX(Paste_Here!AL$2:AL$850, MATCH(B99, Paste_Here!A$2:A$850, 0))))), "Low Risk", IF(ISNUMBER(SEARCH("somerisk", LOWER(INDEX(Paste_Here!AL$2:AL$850, MATCH(B99, Paste_Here!A$2:A$850, 0))))), "Some Risk", IF(ISNUMBER(SEARCH("ot", LOWER(INDEX(Paste_Here!AL$2:AL$850, MATCH(B99, Paste_Here!A$2:A$850, 0))))), "OT", "")))), ""), "")</f>
        <v/>
      </c>
      <c r="DE99" s="66"/>
      <c r="DF99" s="75" t="str">
        <f>IFERROR(IF(B99&lt;&gt;"", IF(AND(INDEX(Paste_Here!AM$2:AM$850, MATCH(B99, Paste_Here!A$2:A$850, 0))&lt;&gt;"", ISNUMBER(VALUE(INDEX(Paste_Here!AM$2:AM$850, MATCH(B99, Paste_Here!A$2:A$850, 0))))), INDEX(Paste_Here!AM$2:AM$850, MATCH(B99, Paste_Here!A$2:A$850, 0)), ""), ""), "")</f>
        <v/>
      </c>
      <c r="DG99" s="66"/>
      <c r="DH99" s="75" t="str">
        <f>IFERROR(IF(B99&lt;&gt;"", IF(ISNUMBER(SEARCH("highrisk", LOWER(INDEX(Paste_Here!AN$2:AN$850, MATCH(B99, Paste_Here!A$2:A$850, 0))))), "High Risk", IF(ISNUMBER(SEARCH("lowrisk", LOWER(INDEX(Paste_Here!AN$2:AN$850, MATCH(B99, Paste_Here!A$2:A$850, 0))))), "Low Risk", IF(ISNUMBER(SEARCH("somerisk", LOWER(INDEX(Paste_Here!AN$2:AN$850, MATCH(B99, Paste_Here!A$2:A$850, 0))))), "Some Risk", IF(ISNUMBER(SEARCH("ot", LOWER(INDEX(Paste_Here!AN$2:AN$850, MATCH(B99, Paste_Here!A$2:A$850, 0))))), "OT", "")))), ""), "")</f>
        <v/>
      </c>
      <c r="DI99" s="66"/>
      <c r="DJ99" s="66"/>
      <c r="DK99" s="75" t="str">
        <f t="shared" si="18"/>
        <v/>
      </c>
      <c r="DL99" s="66"/>
      <c r="DM99" s="75" t="str">
        <f>IFERROR(IF(B99&lt;&gt;"", IF(AND(INDEX(Paste_Here!Q$2:Q$850, MATCH(B99, Paste_Here!A$2:A$850, 0))&lt;&gt;"", ISNUMBER(VALUE(INDEX(Paste_Here!Q$2:Q$850, MATCH(B99, Paste_Here!A$2:A$850, 0))))), INDEX(Paste_Here!Q$2:Q$850, MATCH(B99, Paste_Here!A$2:A$850, 0)), ""), ""), "")</f>
        <v/>
      </c>
      <c r="DN99" s="66"/>
      <c r="DO99" s="75" t="str">
        <f>IFERROR(IF(B99&lt;&gt;"", IF(ISNUMBER(SEARCH("highrisk", LOWER(INDEX(Paste_Here!R$2:R$850, MATCH(B99, Paste_Here!A$2:A$850, 0))))), "High Risk", IF(ISNUMBER(SEARCH("lowrisk", LOWER(INDEX(Paste_Here!R$2:R$850, MATCH(B99, Paste_Here!A$2:A$850, 0))))), "Low Risk", IF(ISNUMBER(SEARCH("somerisk", LOWER(INDEX(Paste_Here!R$2:R$850, MATCH(B99, Paste_Here!A$2:A$850, 0))))), "Some Risk", IF(ISNUMBER(SEARCH("ot", LOWER(INDEX(Paste_Here!R$2:R$850, MATCH(B99, Paste_Here!A$2:A$850, 0))))), "OT", "")))), ""), "")</f>
        <v/>
      </c>
      <c r="DP99" s="66"/>
      <c r="DQ99" s="93" t="str">
        <f>IFERROR(IF(B99&lt;&gt;"", IF(AND(INDEX(Paste_Here!S$2:S$850, MATCH(B99, Paste_Here!A$2:A$850, 0))&lt;&gt;"", ISNUMBER(VALUE(INDEX(Paste_Here!S$2:S$850, MATCH(B99, Paste_Here!A$2:A$850, 0))))), INDEX(Paste_Here!S$2:S$850, MATCH(B99, Paste_Here!A$2:A$850, 0)), ""), ""), "")</f>
        <v/>
      </c>
      <c r="DR99" s="66"/>
      <c r="DS99" s="75"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IF(ISNUMBER(SEARCH("ot", LOWER(INDEX(Paste_Here!T$2:T$850, MATCH(B99, Paste_Here!A$2:A$850, 0))))), "OT", "")))), ""), "")</f>
        <v/>
      </c>
      <c r="DT99" s="66"/>
      <c r="DU99" s="75" t="str">
        <f>IFERROR(IF(B99&lt;&gt;"", IF(AND(INDEX(Paste_Here!U$2:U$850, MATCH(B99, Paste_Here!A$2:A$850, 0))&lt;&gt;"", ISNUMBER(VALUE(INDEX(Paste_Here!U$2:U$850, MATCH(B99, Paste_Here!A$2:A$850, 0))))), INDEX(Paste_Here!U$2:U$850, MATCH(B99, Paste_Here!A$2:A$850, 0)), ""), ""), "")</f>
        <v/>
      </c>
      <c r="DV99" s="66"/>
      <c r="DW99" s="93" t="str">
        <f>IFERROR(IF(B99&lt;&gt;"", IF(ISNUMBER(SEARCH("highrisk", LOWER(INDEX(Paste_Here!V$2:V$850, MATCH(B99, Paste_Here!A$2:A$850, 0))))), "High Risk", IF(ISNUMBER(SEARCH("lowrisk", LOWER(INDEX(Paste_Here!V$2:V$850, MATCH(B99, Paste_Here!A$2:A$850, 0))))), "Low Risk", IF(ISNUMBER(SEARCH("somerisk", LOWER(INDEX(Paste_Here!V$2:V$850, MATCH(B99, Paste_Here!A$2:A$850, 0))))), "Some Risk", IF(ISNUMBER(SEARCH("ot", LOWER(INDEX(Paste_Here!V$2:V$850, MATCH(B99, Paste_Here!A$2:A$850, 0))))), "OT", "")))), ""), "")</f>
        <v/>
      </c>
      <c r="DX99" s="66"/>
      <c r="DY99" s="75" t="str">
        <f>IFERROR(IF(B99&lt;&gt;"", IF(AND(INDEX(Paste_Here!W$2:W$850, MATCH(B99, Paste_Here!A$2:A$850, 0))&lt;&gt;"", ISNUMBER(VALUE(INDEX(Paste_Here!W$2:W$850, MATCH(B99, Paste_Here!A$2:A$850, 0))))), INDEX(Paste_Here!W$2:W$850, MATCH(B99, Paste_Here!A$2:A$850, 0)), ""), ""), "")</f>
        <v/>
      </c>
      <c r="DZ99" s="66"/>
      <c r="EA99" s="75" t="str">
        <f>IFERROR(IF(B99&lt;&gt;"", IF(ISNUMBER(SEARCH("highrisk", LOWER(INDEX(Paste_Here!X$2:X$850, MATCH(B99, Paste_Here!A$2:A$850, 0))))), "High Risk", IF(ISNUMBER(SEARCH("lowrisk", LOWER(INDEX(Paste_Here!X$2:X$850, MATCH(B99, Paste_Here!A$2:A$850, 0))))), "Low Risk", IF(ISNUMBER(SEARCH("somerisk", LOWER(INDEX(Paste_Here!X$2:X$850, MATCH(B99, Paste_Here!A$2:A$850, 0))))), "Some Risk", IF(ISNUMBER(SEARCH("ot", LOWER(INDEX(Paste_Here!X$2:X$850, MATCH(B99, Paste_Here!A$2:A$850, 0))))), "OT", "")))), ""), "")</f>
        <v/>
      </c>
      <c r="EB99" s="66"/>
      <c r="EC99" s="66"/>
      <c r="ED99" s="75" t="str">
        <f t="shared" si="23"/>
        <v/>
      </c>
      <c r="EE99" s="66"/>
      <c r="EF99" s="75" t="str">
        <f>IFERROR(IF(B99&lt;&gt;"", IF(AND(INDEX(Paste_Here!AO$2:AO$850, MATCH(B99, Paste_Here!A$2:A$850, 0))&lt;&gt;"", ISNUMBER(VALUE(INDEX(Paste_Here!AO$2:AO$850, MATCH(B99, Paste_Here!A$2:A$850, 0))))), INDEX(Paste_Here!AO$2:AO$850, MATCH(B99, Paste_Here!A$2:A$850, 0)), ""), ""), "")</f>
        <v/>
      </c>
      <c r="EG99" s="66"/>
      <c r="EH99" s="75" t="str">
        <f>IFERROR(IF(B99&lt;&gt;"", IF(ISNUMBER(SEARCH("highrisk", LOWER(INDEX(Paste_Here!AP$2:AP$850, MATCH(B99, Paste_Here!A$2:A$850, 0))))), "High Risk", IF(ISNUMBER(SEARCH("lowrisk", LOWER(INDEX(Paste_Here!AP$2:AP$850, MATCH(B99, Paste_Here!A$2:A$850, 0))))), "Low Risk", IF(ISNUMBER(SEARCH("somerisk", LOWER(INDEX(Paste_Here!AP$2:AP$850, MATCH(B99, Paste_Here!A$2:A$850, 0))))), "Some Risk", IF(ISNUMBER(SEARCH("ot", LOWER(INDEX(Paste_Here!AP$2:AP$850, MATCH(B99, Paste_Here!A$2:A$850, 0))))), "OT", "")))), ""), "")</f>
        <v/>
      </c>
      <c r="EI99" s="66"/>
      <c r="EJ99" s="93"/>
      <c r="EK99" s="66"/>
      <c r="EL99" s="75" t="str">
        <f>IFERROR(IF(B99&lt;&gt;"", IF(AND(INDEX(Paste_Here!AQ$2:AQ$850, MATCH(B99, Paste_Here!A$2:A$850, 0))&lt;&gt;"", ISNUMBER(VALUE(INDEX(Paste_Here!AQ$2:AQ$850, MATCH(B99, Paste_Here!A$2:A$850, 0))))), INDEX(Paste_Here!AQ$2:AQ$850, MATCH(B99, Paste_Here!A$2:A$850, 0)), ""), ""), "")</f>
        <v/>
      </c>
      <c r="EM99" s="66"/>
      <c r="EN99" s="75" t="str">
        <f>IFERROR(IF(B99&lt;&gt;"", IF(ISNUMBER(SEARCH("highrisk", LOWER(INDEX(Paste_Here!AR$2:AR$850, MATCH(B99, Paste_Here!A$2:A$850, 0))))), "High Risk", IF(ISNUMBER(SEARCH("lowrisk", LOWER(INDEX(Paste_Here!AR$2:AR$850, MATCH(B99, Paste_Here!A$2:A$850, 0))))), "Low Risk", IF(ISNUMBER(SEARCH("somerisk", LOWER(INDEX(Paste_Here!AR$2:AR$850, MATCH(B99, Paste_Here!A$2:A$850, 0))))), "Some Risk", IF(ISNUMBER(SEARCH("ot", LOWER(INDEX(Paste_Here!AR$2:AR$850, MATCH(B99, Paste_Here!A$2:A$850, 0))))), "OT", "")))), ""), "")</f>
        <v/>
      </c>
      <c r="EO99" s="66"/>
      <c r="EP99" s="93"/>
      <c r="EQ99" s="66"/>
      <c r="ER99" s="75"/>
      <c r="ES99" s="66"/>
      <c r="ET99" s="75"/>
      <c r="EU99" s="66"/>
      <c r="EV99" s="66"/>
      <c r="EW99" s="75" t="str">
        <f t="shared" si="24"/>
        <v/>
      </c>
      <c r="EX99" s="66"/>
      <c r="EY99" s="75" t="str">
        <f>IFERROR(IF(B99&lt;&gt;"", IF(AND(INDEX(Paste_Here!Y$2:Y$850, MATCH(B99, Paste_Here!A$2:A$850, 0))&lt;&gt;"", ISNUMBER(VALUE(INDEX(Paste_Here!Y$2:Y$850, MATCH(B99, Paste_Here!A$2:A$850, 0))))), INDEX(Paste_Here!Y$2:Y$850, MATCH(B99, Paste_Here!A$2:A$850, 0)), ""), ""), "")</f>
        <v/>
      </c>
      <c r="EZ99" s="66"/>
      <c r="FA99" s="75" t="str">
        <f>IFERROR(IF(B99&lt;&gt;"", IF(ISNUMBER(SEARCH("highrisk", LOWER(INDEX(Paste_Here!Z$2:Z$850, MATCH(B99, Paste_Here!A$2:A$850, 0))))), "High Risk", IF(ISNUMBER(SEARCH("lowrisk", LOWER(INDEX(Paste_Here!Z$2:Z$850, MATCH(B99, Paste_Here!A$2:A$850, 0))))), "Low Risk", IF(ISNUMBER(SEARCH("somerisk", LOWER(INDEX(Paste_Here!Z$2:Z$850, MATCH(B99, Paste_Here!A$2:A$850, 0))))), "Some Risk", IF(ISNUMBER(SEARCH("ot", LOWER(INDEX(Paste_Here!Z$2:Z$850, MATCH(B99, Paste_Here!A$2:A$850, 0))))), "OT", "")))), ""), "")</f>
        <v/>
      </c>
      <c r="FB99" s="66"/>
      <c r="FC99" s="93"/>
      <c r="FD99" s="66"/>
      <c r="FE99" s="75" t="str">
        <f>IFERROR(IF(B99&lt;&gt;"", IF(AND(INDEX(Paste_Here!AA$2:AA$850, MATCH(B99, Paste_Here!A$2:A$850, 0))&lt;&gt;"", ISNUMBER(VALUE(INDEX(Paste_Here!AA$2:AA$850, MATCH(B99, Paste_Here!A$2:A$850, 0))))), INDEX(Paste_Here!AA$2:AA$850, MATCH(B99, Paste_Here!A$2:A$850, 0)), ""), ""), "")</f>
        <v/>
      </c>
      <c r="FF99" s="66"/>
      <c r="FG99" s="75" t="str">
        <f>IFERROR(IF(B99&lt;&gt;"", IF(ISNUMBER(SEARCH("highrisk", LOWER(INDEX(Paste_Here!AB$2:AB$850, MATCH(B99, Paste_Here!A$2:A$850, 0))))), "High Risk", IF(ISNUMBER(SEARCH("lowrisk", LOWER(INDEX(Paste_Here!AB$2:AB$850, MATCH(B99, Paste_Here!A$2:A$850, 0))))), "Low Risk", IF(ISNUMBER(SEARCH("somerisk", LOWER(INDEX(Paste_Here!AB$2:AB$850, MATCH(B99, Paste_Here!A$2:A$850, 0))))), "Some Risk", IF(ISNUMBER(SEARCH("ot", LOWER(INDEX(Paste_Here!AB$2:AB$850, MATCH(B99, Paste_Here!A$2:A$850, 0))))), "OT", "")))), ""), "")</f>
        <v/>
      </c>
      <c r="FH99" s="66"/>
      <c r="FI99" s="93"/>
      <c r="FJ99" s="66"/>
      <c r="FK99" s="75"/>
      <c r="FL99" s="66"/>
      <c r="FM99" s="75"/>
      <c r="FN99" s="66"/>
      <c r="FO99" s="66"/>
      <c r="FP99" s="75" t="str">
        <f t="shared" si="19"/>
        <v/>
      </c>
      <c r="FQ99" s="66"/>
      <c r="FR99" s="75" t="str">
        <f>IFERROR(IF(B99&lt;&gt;"", IF(ISNUMBER(SEARCH("s", LOWER(INDEX(Paste_Here!L$2:L$850, MATCH(B99, Paste_Here!A$2:A$850, 0))))), "Yes", IF(INDEX(Paste_Here!L$2:L$850, MATCH(B99, Paste_Here!A$2:A$850, 0))&lt;&gt;"", "No", "")), ""), "")</f>
        <v/>
      </c>
      <c r="FS99" s="66"/>
      <c r="FT99" s="75" t="str">
        <f>IFERROR(IF(B99&lt;&gt;"", IF(ISNUMBER(SEARCH("yes", LOWER(INDEX(Paste_Here!F$2:F$850, MATCH(B99, Paste_Here!A$2:A$850, 0))))), "Yes", IF(ISNUMBER(SEARCH("no", LOWER(INDEX(Paste_Here!F$2:F$850, MATCH(B99, Paste_Here!A$2:A$850, 0))))), "No", "")), ""), "")</f>
        <v/>
      </c>
      <c r="FU99" s="66"/>
      <c r="FV99" s="75" t="str">
        <f>IFERROR(IF(B99&lt;&gt;"", IF(ISNUMBER(SEARCH("english language learner", LOWER(INDEX(Paste_Here!C$2:C$850, MATCH(B99, Paste_Here!A$2:A$850, 0))))), "Yes", ""), ""), "")</f>
        <v/>
      </c>
      <c r="FW99" s="66"/>
      <c r="FX99" s="75" t="str">
        <f>IFERROR(IF(B99&lt;&gt;"", IF(OR(ISNUMBER(SEARCH("b", LOWER(INDEX(Paste_Here!J$2:J$850, MATCH(B99, Paste_Here!A$2:A$850, 0))))), ISNUMBER(SEARCH("h", LOWER(INDEX(Paste_Here!J$2:J$850, MATCH(B99, Paste_Here!A$2:A$850, 0))))), ISNUMBER(SEARCH("i", LOWER(INDEX(Paste_Here!J$2:J$850, MATCH(B99, Paste_Here!A$2:A$850, 0)))))), "Yes", IF(INDEX(Paste_Here!J$2:J$850, MATCH(B99, Paste_Here!A$2:A$850, 0))&lt;&gt;"", "No", "")), ""), "")</f>
        <v/>
      </c>
      <c r="FY99" s="66"/>
      <c r="FZ99" s="75" t="str">
        <f>IFERROR(IF(B99&lt;&gt;"", IF(ISNUMBER(SEARCH("yes", LOWER(INDEX(Paste_Here!K$2:K$850, MATCH(B99, Paste_Here!A$2:A$850, 0))))), "Yes", IF(ISNUMBER(SEARCH("no", LOWER(INDEX(Paste_Here!K$2:K$850, MATCH(B99, Paste_Here!A$2:A$850, 0))))), "No", "")), ""), "")</f>
        <v/>
      </c>
      <c r="GA99" s="66"/>
      <c r="GB99" s="75" t="str">
        <f>IFERROR(IF(B99&lt;&gt;"", IF(ISNUMBER(SEARCH("transitional 2", LOWER(INDEX(Paste_Here!C$2:C$850, MATCH(B99, Paste_Here!A$2:A$850, 0))))), "T2",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GC99" s="66"/>
      <c r="GD99" s="75"/>
      <c r="GE99" s="66"/>
      <c r="GF99" s="75"/>
      <c r="GG99" s="66"/>
      <c r="GH99" s="75"/>
      <c r="GI99" s="66"/>
      <c r="GK99" s="1" t="str" cm="1">
        <f t="array" ref="GK99">IFERROR(INDEX(Paste_Here!$B$2:$B$850, MATCH(0, COUNTIF(GK$4:GK98, Paste_Here!$B$2:$B$850) + IF(Paste_Here!$B$2:$B$850="", 1, 0), 0)), "")</f>
        <v/>
      </c>
      <c r="GL99" s="1" t="str">
        <f>IF(GK99&lt;&gt;"", INDEX(Paste_Here!$A$2:$A$850, MATCH(GK99, Paste_Here!$B$2:$B$850, 0)), "")</f>
        <v/>
      </c>
      <c r="GM99" s="1" t="str">
        <f t="shared" si="25"/>
        <v/>
      </c>
      <c r="GN99" s="1" t="str" cm="1">
        <f t="array" ref="GN99">IFERROR(INDEX($GM$5:$GM$850, MATCH(SMALL(IF($GM$5:$GM$850&lt;&gt;"", COUNTIF($GM$5:$GM$850, "&lt;"&amp;$GM$5:$GM$850)+1), ROW()-ROW($GN$5)+1), COUNTIF($GM$5:$GM$850, "&lt;"&amp;$GM$5:$GM$850)+1, 0)), "")</f>
        <v/>
      </c>
    </row>
    <row r="100" spans="1:196">
      <c r="A100" s="66"/>
      <c r="B100" s="75" t="str">
        <f t="shared" si="13"/>
        <v/>
      </c>
      <c r="C100" s="66"/>
      <c r="D100" s="75" t="str">
        <f>IFERROR(IF(AND(INDEX(Paste_Here!N$2:N$850, MATCH(B100, Paste_Here!A$2:A$850, 0)) = ""), "", IF(UPPER(INDEX(Paste_Here!N$2:N$850, MATCH(B100, Paste_Here!A$2:A$850, 0))) = "YES", "Yes", IF(UPPER(INDEX(Paste_Here!N$2:N$850, MATCH(B100, Paste_Here!A$2:A$850, 0))) = "NO", "No", ""))), "")</f>
        <v/>
      </c>
      <c r="E100" s="66"/>
      <c r="F100" s="75" t="str">
        <f t="shared" si="20"/>
        <v/>
      </c>
      <c r="G100" s="66"/>
      <c r="H100" s="75" t="str">
        <f t="shared" si="21"/>
        <v/>
      </c>
      <c r="I100" s="66"/>
      <c r="J100" s="75" t="str">
        <f t="shared" si="22"/>
        <v/>
      </c>
      <c r="K100" s="66"/>
      <c r="L100" s="75"/>
      <c r="M100" s="66"/>
      <c r="N100" s="75" t="str">
        <f>IFERROR(IF(B100&lt;&gt;"", IF(AND(INDEX(Paste_Here!AW$2:AW$850, MATCH(B100, Paste_Here!A$2:A$850, 0))&lt;&gt;"", ISNUMBER(VALUE(INDEX(Paste_Here!AW$2:AW$850, MATCH(B100, Paste_Here!A$2:A$850, 0))))), INDEX(Paste_Here!AW$2:AW$850, MATCH(B100, Paste_Here!A$2:A$850, 0)), ""), ""), "")</f>
        <v/>
      </c>
      <c r="O100" s="66"/>
      <c r="P100" s="75" t="str">
        <f>IFERROR(IF(B100&lt;&gt;"", IF(AND(INDEX(Paste_Here!AX$2:AX$850, MATCH(B100, Paste_Here!A$2:A$850, 0))&lt;&gt;"", ISNUMBER(VALUE(INDEX(Paste_Here!AX$2:AX$850, MATCH(B100, Paste_Here!A$2:A$850, 0))))), INDEX(Paste_Here!AX$2:AX$850, MATCH(B100, Paste_Here!A$2:A$850, 0)), ""), ""), "")</f>
        <v/>
      </c>
      <c r="Q100" s="66"/>
      <c r="R100" s="75" t="str">
        <f>IFERROR(IF(B100&lt;&gt;"", IF(AND(INDEX(Paste_Here!AU$2:AU$850, MATCH(B100, Paste_Here!A$2:A$850, 0))&lt;&gt;"", ISNUMBER(VALUE(INDEX(Paste_Here!AU$2:AU$850, MATCH(B100, Paste_Here!A$2:A$850, 0))))), INDEX(Paste_Here!AU$2:AU$850, MATCH(B100, Paste_Here!A$2:A$850, 0)), ""), ""), "")</f>
        <v/>
      </c>
      <c r="S100" s="66"/>
      <c r="T100" s="75" t="str">
        <f>IFERROR(IF(B100&lt;&gt;"", IF(AND(INDEX(Paste_Here!AV$2:AV$850, MATCH(B100, Paste_Here!A$2:A$850, 0))&lt;&gt;"", ISNUMBER(VALUE(INDEX(Paste_Here!AV$2:AV$850, MATCH(B100, Paste_Here!A$2:A$850, 0))))), INDEX(Paste_Here!AV$2:AV$850, MATCH(B100, Paste_Here!A$2:A$850, 0)), ""), ""), "")</f>
        <v/>
      </c>
      <c r="U100" s="66"/>
      <c r="W100" s="66"/>
      <c r="Y100" s="66"/>
      <c r="Z100" s="66"/>
      <c r="AA100" s="75" t="str">
        <f t="shared" si="14"/>
        <v/>
      </c>
      <c r="AB100" s="66"/>
      <c r="AC100" s="75"/>
      <c r="AD100" s="66"/>
      <c r="AE100" s="98"/>
      <c r="AF100" s="66"/>
      <c r="AG100" s="75"/>
      <c r="AH100" s="66"/>
      <c r="AI100" s="75" t="str">
        <f>IFERROR(IF(B100&lt;&gt;"", IF(AND(INDEX(Paste_Here!AC$2:AC$850, MATCH(B100, Paste_Here!A$2:A$850, 0))&lt;&gt;"", ISNUMBER(VALUE(INDEX(Paste_Here!AC$2:AC$850, MATCH(B100, Paste_Here!A$2:A$850, 0))))), INDEX(Paste_Here!AC$2:AC$850, MATCH(B100, Paste_Here!A$2:A$850, 0)), ""), ""), "")</f>
        <v/>
      </c>
      <c r="AJ100" s="66"/>
      <c r="AK100" s="75" t="str">
        <f>IFERROR(IF(B100&lt;&gt;"", IF(ISNUMBER(SEARCH("highrisk", LOWER(INDEX(Paste_Here!AD$2:AD$850, MATCH(B100, Paste_Here!A$2:A$850, 0))))), "High Risk", IF(ISNUMBER(SEARCH("lowrisk", LOWER(INDEX(Paste_Here!AD$2:AD$850, MATCH(B100, Paste_Here!A$2:A$850, 0))))), "Low Risk", IF(ISNUMBER(SEARCH("somerisk", LOWER(INDEX(Paste_Here!AD$2:AD$850, MATCH(B100, Paste_Here!A$2:A$850, 0))))), "Some Risk", IF(ISNUMBER(SEARCH("ot", LOWER(INDEX(Paste_Here!AD$2:AD$850, MATCH(B100, Paste_Here!A$2:A$850, 0))))), "OT", "")))), ""), "")</f>
        <v/>
      </c>
      <c r="AL100" s="66"/>
      <c r="AM100" s="75"/>
      <c r="AN100" s="66"/>
      <c r="AO100" s="75" t="str">
        <f>IFERROR(IF(B100&lt;&gt;"", IF(AND(INDEX(Paste_Here!M$2:M$850, MATCH(B100, Paste_Here!A$2:A$850, 0))&lt;&gt;"", ISNUMBER(VALUE(INDEX(Paste_Here!M$2:M$850, MATCH(B100, Paste_Here!A$2:A$850, 0))))), INDEX(Paste_Here!M$2:M$850, MATCH(B100, Paste_Here!A$2:A$850, 0)), ""), ""), "")</f>
        <v/>
      </c>
      <c r="AP100" s="66"/>
      <c r="AQ100" s="75" t="str">
        <f>IFERROR(IF(B100&lt;&gt;"", IF(ISNUMBER(SEARCH("highrisk", LOWER(INDEX(Paste_Here!N$2:N$850, MATCH(B100, Paste_Here!A$2:A$850, 0))))), "High Risk", IF(ISNUMBER(SEARCH("lowrisk", LOWER(INDEX(Paste_Here!N$2:N$850, MATCH(B100, Paste_Here!A$2:A$850, 0))))), "Low Risk", IF(ISNUMBER(SEARCH("somerisk", LOWER(INDEX(Paste_Here!N$2:N$850, MATCH(B100, Paste_Here!A$2:A$850, 0))))), "Some Risk", IF(ISNUMBER(SEARCH("ot", LOWER(INDEX(Paste_Here!N$2:N$850, MATCH(B100, Paste_Here!A$2:A$850, 0))))), "OT", "")))), ""), "")</f>
        <v/>
      </c>
      <c r="AT100" s="66"/>
      <c r="AU100" s="103"/>
      <c r="AV100" s="66"/>
      <c r="AW100" s="66"/>
      <c r="AX100" s="75" t="str">
        <f t="shared" si="15"/>
        <v/>
      </c>
      <c r="AY100" s="66"/>
      <c r="AZ100" s="75"/>
      <c r="BA100" s="66"/>
      <c r="BB100" s="75"/>
      <c r="BC100" s="66"/>
      <c r="BD100" s="75"/>
      <c r="BE100" s="66"/>
      <c r="BF100" s="75" t="str">
        <f>IFERROR(IF(B100&lt;&gt;"", IF(AND(INDEX(Paste_Here!AE$2:AE$850, MATCH(B100, Paste_Here!A$2:A$850, 0))&lt;&gt;"", ISNUMBER(VALUE(INDEX(Paste_Here!AE$2:AE$850, MATCH(B100, Paste_Here!A$2:A$850, 0))))), INDEX(Paste_Here!AE$2:AE$850, MATCH(B100, Paste_Here!A$2:A$850, 0)), ""), ""), "")</f>
        <v/>
      </c>
      <c r="BG100" s="66"/>
      <c r="BH100" s="75" t="str">
        <f>IFERROR(IF(B100&lt;&gt;"", IF(ISNUMBER(SEARCH("highrisk", LOWER(INDEX(Paste_Here!AF$2:AF$850, MATCH(B100, Paste_Here!A$2:A$850, 0))))), "High Risk", IF(ISNUMBER(SEARCH("lowrisk", LOWER(INDEX(Paste_Here!AF$2:AF$850, MATCH(B100, Paste_Here!A$2:A$850, 0))))), "Low Risk", IF(ISNUMBER(SEARCH("somerisk", LOWER(INDEX(Paste_Here!AF$2:AF$850, MATCH(B100, Paste_Here!A$2:A$850, 0))))), "Some Risk", IF(ISNUMBER(SEARCH("ot", LOWER(INDEX(Paste_Here!AF$2:AF$850, MATCH(B100, Paste_Here!A$2:A$850, 0))))), "OT", "")))), ""), "")</f>
        <v/>
      </c>
      <c r="BI100" s="66"/>
      <c r="BJ100" s="75"/>
      <c r="BK100" s="66"/>
      <c r="BL100" s="75" t="str">
        <f>IFERROR(IF(B100&lt;&gt;"", IF(AND(INDEX(Paste_Here!O$2:O$850, MATCH(B100, Paste_Here!A$2:A$850, 0))&lt;&gt;"", ISNUMBER(VALUE(INDEX(Paste_Here!O$2:O$850, MATCH(B100, Paste_Here!A$2:A$850, 0))))), INDEX(Paste_Here!O$2:O$850, MATCH(B100, Paste_Here!A$2:A$850, 0)), ""), ""), "")</f>
        <v/>
      </c>
      <c r="BM100" s="66"/>
      <c r="BN100" s="75" t="str">
        <f>IFERROR(IF(B100&lt;&gt;"", IF(ISNUMBER(SEARCH("highrisk", LOWER(INDEX(Paste_Here!P$2:P$850, MATCH(B100, Paste_Here!A$2:A$850, 0))))), "High Risk", IF(ISNUMBER(SEARCH("lowrisk", LOWER(INDEX(Paste_Here!P$2:P$850, MATCH(B100, Paste_Here!A$2:A$850, 0))))), "Low Risk", IF(ISNUMBER(SEARCH("somerisk", LOWER(INDEX(Paste_Here!P$2:P$850, MATCH(B100, Paste_Here!A$2:A$850, 0))))), "Some Risk", IF(ISNUMBER(SEARCH("ot", LOWER(INDEX(Paste_Here!P$2:P$850, MATCH(B100, Paste_Here!A$2:A$850, 0))))), "OT", "")))), ""), "")</f>
        <v/>
      </c>
      <c r="BQ100" s="66"/>
      <c r="BR100" s="75"/>
      <c r="BS100" s="66"/>
      <c r="BT100" s="66"/>
      <c r="BU100" s="75" t="str">
        <f t="shared" si="16"/>
        <v/>
      </c>
      <c r="BV100" s="66"/>
      <c r="BW100" s="75"/>
      <c r="BX100" s="66"/>
      <c r="BY100" s="75"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BZ100" s="66"/>
      <c r="CA100" s="75"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CB100" s="66"/>
      <c r="CC100" s="75"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CD100" s="66"/>
      <c r="CE100" s="75"/>
      <c r="CF100" s="66"/>
      <c r="CK100" s="75"/>
      <c r="CL100" s="66"/>
      <c r="CM100" s="75"/>
      <c r="CN100" s="66"/>
      <c r="CO100" s="75"/>
      <c r="CP100" s="66"/>
      <c r="CQ100" s="66"/>
      <c r="CR100" s="75" t="str">
        <f t="shared" si="17"/>
        <v/>
      </c>
      <c r="CS100" s="66"/>
      <c r="CT100" s="75"/>
      <c r="CU100" s="66"/>
      <c r="CV100" s="75"/>
      <c r="CW100" s="66"/>
      <c r="CX100" s="75"/>
      <c r="CY100" s="66"/>
      <c r="CZ100" s="75"/>
      <c r="DA100" s="66"/>
      <c r="DB100" s="75" t="str">
        <f>IFERROR(IF(B100&lt;&gt;"", IF(AND(INDEX(Paste_Here!AK$2:AK$850, MATCH(B100, Paste_Here!A$2:A$850, 0))&lt;&gt;"", ISNUMBER(VALUE(INDEX(Paste_Here!AK$2:AK$850, MATCH(B100, Paste_Here!A$2:A$850, 0))))), INDEX(Paste_Here!AK$2:AK$850, MATCH(B100, Paste_Here!A$2:A$850, 0)), ""), ""), "")</f>
        <v/>
      </c>
      <c r="DC100" s="66"/>
      <c r="DD100" s="75" t="str">
        <f>IFERROR(IF(B100&lt;&gt;"", IF(ISNUMBER(SEARCH("highrisk", LOWER(INDEX(Paste_Here!AL$2:AL$850, MATCH(B100, Paste_Here!A$2:A$850, 0))))), "High Risk", IF(ISNUMBER(SEARCH("lowrisk", LOWER(INDEX(Paste_Here!AL$2:AL$850, MATCH(B100, Paste_Here!A$2:A$850, 0))))), "Low Risk", IF(ISNUMBER(SEARCH("somerisk", LOWER(INDEX(Paste_Here!AL$2:AL$850, MATCH(B100, Paste_Here!A$2:A$850, 0))))), "Some Risk", IF(ISNUMBER(SEARCH("ot", LOWER(INDEX(Paste_Here!AL$2:AL$850, MATCH(B100, Paste_Here!A$2:A$850, 0))))), "OT", "")))), ""), "")</f>
        <v/>
      </c>
      <c r="DE100" s="66"/>
      <c r="DF100" s="75" t="str">
        <f>IFERROR(IF(B100&lt;&gt;"", IF(AND(INDEX(Paste_Here!AM$2:AM$850, MATCH(B100, Paste_Here!A$2:A$850, 0))&lt;&gt;"", ISNUMBER(VALUE(INDEX(Paste_Here!AM$2:AM$850, MATCH(B100, Paste_Here!A$2:A$850, 0))))), INDEX(Paste_Here!AM$2:AM$850, MATCH(B100, Paste_Here!A$2:A$850, 0)), ""), ""), "")</f>
        <v/>
      </c>
      <c r="DG100" s="66"/>
      <c r="DH100" s="75" t="str">
        <f>IFERROR(IF(B100&lt;&gt;"", IF(ISNUMBER(SEARCH("highrisk", LOWER(INDEX(Paste_Here!AN$2:AN$850, MATCH(B100, Paste_Here!A$2:A$850, 0))))), "High Risk", IF(ISNUMBER(SEARCH("lowrisk", LOWER(INDEX(Paste_Here!AN$2:AN$850, MATCH(B100, Paste_Here!A$2:A$850, 0))))), "Low Risk", IF(ISNUMBER(SEARCH("somerisk", LOWER(INDEX(Paste_Here!AN$2:AN$850, MATCH(B100, Paste_Here!A$2:A$850, 0))))), "Some Risk", IF(ISNUMBER(SEARCH("ot", LOWER(INDEX(Paste_Here!AN$2:AN$850, MATCH(B100, Paste_Here!A$2:A$850, 0))))), "OT", "")))), ""), "")</f>
        <v/>
      </c>
      <c r="DI100" s="66"/>
      <c r="DJ100" s="66"/>
      <c r="DK100" s="75" t="str">
        <f t="shared" si="18"/>
        <v/>
      </c>
      <c r="DL100" s="66"/>
      <c r="DM100" s="75" t="str">
        <f>IFERROR(IF(B100&lt;&gt;"", IF(AND(INDEX(Paste_Here!Q$2:Q$850, MATCH(B100, Paste_Here!A$2:A$850, 0))&lt;&gt;"", ISNUMBER(VALUE(INDEX(Paste_Here!Q$2:Q$850, MATCH(B100, Paste_Here!A$2:A$850, 0))))), INDEX(Paste_Here!Q$2:Q$850, MATCH(B100, Paste_Here!A$2:A$850, 0)), ""), ""), "")</f>
        <v/>
      </c>
      <c r="DN100" s="66"/>
      <c r="DO100" s="75" t="str">
        <f>IFERROR(IF(B100&lt;&gt;"", IF(ISNUMBER(SEARCH("highrisk", LOWER(INDEX(Paste_Here!R$2:R$850, MATCH(B100, Paste_Here!A$2:A$850, 0))))), "High Risk", IF(ISNUMBER(SEARCH("lowrisk", LOWER(INDEX(Paste_Here!R$2:R$850, MATCH(B100, Paste_Here!A$2:A$850, 0))))), "Low Risk", IF(ISNUMBER(SEARCH("somerisk", LOWER(INDEX(Paste_Here!R$2:R$850, MATCH(B100, Paste_Here!A$2:A$850, 0))))), "Some Risk", IF(ISNUMBER(SEARCH("ot", LOWER(INDEX(Paste_Here!R$2:R$850, MATCH(B100, Paste_Here!A$2:A$850, 0))))), "OT", "")))), ""), "")</f>
        <v/>
      </c>
      <c r="DP100" s="66"/>
      <c r="DQ100" s="93" t="str">
        <f>IFERROR(IF(B100&lt;&gt;"", IF(AND(INDEX(Paste_Here!S$2:S$850, MATCH(B100, Paste_Here!A$2:A$850, 0))&lt;&gt;"", ISNUMBER(VALUE(INDEX(Paste_Here!S$2:S$850, MATCH(B100, Paste_Here!A$2:A$850, 0))))), INDEX(Paste_Here!S$2:S$850, MATCH(B100, Paste_Here!A$2:A$850, 0)), ""), ""), "")</f>
        <v/>
      </c>
      <c r="DR100" s="66"/>
      <c r="DS100" s="75"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IF(ISNUMBER(SEARCH("ot", LOWER(INDEX(Paste_Here!T$2:T$850, MATCH(B100, Paste_Here!A$2:A$850, 0))))), "OT", "")))), ""), "")</f>
        <v/>
      </c>
      <c r="DT100" s="66"/>
      <c r="DU100" s="75" t="str">
        <f>IFERROR(IF(B100&lt;&gt;"", IF(AND(INDEX(Paste_Here!U$2:U$850, MATCH(B100, Paste_Here!A$2:A$850, 0))&lt;&gt;"", ISNUMBER(VALUE(INDEX(Paste_Here!U$2:U$850, MATCH(B100, Paste_Here!A$2:A$850, 0))))), INDEX(Paste_Here!U$2:U$850, MATCH(B100, Paste_Here!A$2:A$850, 0)), ""), ""), "")</f>
        <v/>
      </c>
      <c r="DV100" s="66"/>
      <c r="DW100" s="93" t="str">
        <f>IFERROR(IF(B100&lt;&gt;"", IF(ISNUMBER(SEARCH("highrisk", LOWER(INDEX(Paste_Here!V$2:V$850, MATCH(B100, Paste_Here!A$2:A$850, 0))))), "High Risk", IF(ISNUMBER(SEARCH("lowrisk", LOWER(INDEX(Paste_Here!V$2:V$850, MATCH(B100, Paste_Here!A$2:A$850, 0))))), "Low Risk", IF(ISNUMBER(SEARCH("somerisk", LOWER(INDEX(Paste_Here!V$2:V$850, MATCH(B100, Paste_Here!A$2:A$850, 0))))), "Some Risk", IF(ISNUMBER(SEARCH("ot", LOWER(INDEX(Paste_Here!V$2:V$850, MATCH(B100, Paste_Here!A$2:A$850, 0))))), "OT", "")))), ""), "")</f>
        <v/>
      </c>
      <c r="DX100" s="66"/>
      <c r="DY100" s="75" t="str">
        <f>IFERROR(IF(B100&lt;&gt;"", IF(AND(INDEX(Paste_Here!W$2:W$850, MATCH(B100, Paste_Here!A$2:A$850, 0))&lt;&gt;"", ISNUMBER(VALUE(INDEX(Paste_Here!W$2:W$850, MATCH(B100, Paste_Here!A$2:A$850, 0))))), INDEX(Paste_Here!W$2:W$850, MATCH(B100, Paste_Here!A$2:A$850, 0)), ""), ""), "")</f>
        <v/>
      </c>
      <c r="DZ100" s="66"/>
      <c r="EA100" s="75" t="str">
        <f>IFERROR(IF(B100&lt;&gt;"", IF(ISNUMBER(SEARCH("highrisk", LOWER(INDEX(Paste_Here!X$2:X$850, MATCH(B100, Paste_Here!A$2:A$850, 0))))), "High Risk", IF(ISNUMBER(SEARCH("lowrisk", LOWER(INDEX(Paste_Here!X$2:X$850, MATCH(B100, Paste_Here!A$2:A$850, 0))))), "Low Risk", IF(ISNUMBER(SEARCH("somerisk", LOWER(INDEX(Paste_Here!X$2:X$850, MATCH(B100, Paste_Here!A$2:A$850, 0))))), "Some Risk", IF(ISNUMBER(SEARCH("ot", LOWER(INDEX(Paste_Here!X$2:X$850, MATCH(B100, Paste_Here!A$2:A$850, 0))))), "OT", "")))), ""), "")</f>
        <v/>
      </c>
      <c r="EB100" s="66"/>
      <c r="EC100" s="66"/>
      <c r="ED100" s="75" t="str">
        <f t="shared" si="23"/>
        <v/>
      </c>
      <c r="EE100" s="66"/>
      <c r="EF100" s="75" t="str">
        <f>IFERROR(IF(B100&lt;&gt;"", IF(AND(INDEX(Paste_Here!AO$2:AO$850, MATCH(B100, Paste_Here!A$2:A$850, 0))&lt;&gt;"", ISNUMBER(VALUE(INDEX(Paste_Here!AO$2:AO$850, MATCH(B100, Paste_Here!A$2:A$850, 0))))), INDEX(Paste_Here!AO$2:AO$850, MATCH(B100, Paste_Here!A$2:A$850, 0)), ""), ""), "")</f>
        <v/>
      </c>
      <c r="EG100" s="66"/>
      <c r="EH100" s="75" t="str">
        <f>IFERROR(IF(B100&lt;&gt;"", IF(ISNUMBER(SEARCH("highrisk", LOWER(INDEX(Paste_Here!AP$2:AP$850, MATCH(B100, Paste_Here!A$2:A$850, 0))))), "High Risk", IF(ISNUMBER(SEARCH("lowrisk", LOWER(INDEX(Paste_Here!AP$2:AP$850, MATCH(B100, Paste_Here!A$2:A$850, 0))))), "Low Risk", IF(ISNUMBER(SEARCH("somerisk", LOWER(INDEX(Paste_Here!AP$2:AP$850, MATCH(B100, Paste_Here!A$2:A$850, 0))))), "Some Risk", IF(ISNUMBER(SEARCH("ot", LOWER(INDEX(Paste_Here!AP$2:AP$850, MATCH(B100, Paste_Here!A$2:A$850, 0))))), "OT", "")))), ""), "")</f>
        <v/>
      </c>
      <c r="EI100" s="66"/>
      <c r="EJ100" s="93"/>
      <c r="EK100" s="66"/>
      <c r="EL100" s="75" t="str">
        <f>IFERROR(IF(B100&lt;&gt;"", IF(AND(INDEX(Paste_Here!AQ$2:AQ$850, MATCH(B100, Paste_Here!A$2:A$850, 0))&lt;&gt;"", ISNUMBER(VALUE(INDEX(Paste_Here!AQ$2:AQ$850, MATCH(B100, Paste_Here!A$2:A$850, 0))))), INDEX(Paste_Here!AQ$2:AQ$850, MATCH(B100, Paste_Here!A$2:A$850, 0)), ""), ""), "")</f>
        <v/>
      </c>
      <c r="EM100" s="66"/>
      <c r="EN100" s="75" t="str">
        <f>IFERROR(IF(B100&lt;&gt;"", IF(ISNUMBER(SEARCH("highrisk", LOWER(INDEX(Paste_Here!AR$2:AR$850, MATCH(B100, Paste_Here!A$2:A$850, 0))))), "High Risk", IF(ISNUMBER(SEARCH("lowrisk", LOWER(INDEX(Paste_Here!AR$2:AR$850, MATCH(B100, Paste_Here!A$2:A$850, 0))))), "Low Risk", IF(ISNUMBER(SEARCH("somerisk", LOWER(INDEX(Paste_Here!AR$2:AR$850, MATCH(B100, Paste_Here!A$2:A$850, 0))))), "Some Risk", IF(ISNUMBER(SEARCH("ot", LOWER(INDEX(Paste_Here!AR$2:AR$850, MATCH(B100, Paste_Here!A$2:A$850, 0))))), "OT", "")))), ""), "")</f>
        <v/>
      </c>
      <c r="EO100" s="66"/>
      <c r="EP100" s="93"/>
      <c r="EQ100" s="66"/>
      <c r="ER100" s="75"/>
      <c r="ES100" s="66"/>
      <c r="ET100" s="75"/>
      <c r="EU100" s="66"/>
      <c r="EV100" s="66"/>
      <c r="EW100" s="75" t="str">
        <f t="shared" si="24"/>
        <v/>
      </c>
      <c r="EX100" s="66"/>
      <c r="EY100" s="75" t="str">
        <f>IFERROR(IF(B100&lt;&gt;"", IF(AND(INDEX(Paste_Here!Y$2:Y$850, MATCH(B100, Paste_Here!A$2:A$850, 0))&lt;&gt;"", ISNUMBER(VALUE(INDEX(Paste_Here!Y$2:Y$850, MATCH(B100, Paste_Here!A$2:A$850, 0))))), INDEX(Paste_Here!Y$2:Y$850, MATCH(B100, Paste_Here!A$2:A$850, 0)), ""), ""), "")</f>
        <v/>
      </c>
      <c r="EZ100" s="66"/>
      <c r="FA100" s="75" t="str">
        <f>IFERROR(IF(B100&lt;&gt;"", IF(ISNUMBER(SEARCH("highrisk", LOWER(INDEX(Paste_Here!Z$2:Z$850, MATCH(B100, Paste_Here!A$2:A$850, 0))))), "High Risk", IF(ISNUMBER(SEARCH("lowrisk", LOWER(INDEX(Paste_Here!Z$2:Z$850, MATCH(B100, Paste_Here!A$2:A$850, 0))))), "Low Risk", IF(ISNUMBER(SEARCH("somerisk", LOWER(INDEX(Paste_Here!Z$2:Z$850, MATCH(B100, Paste_Here!A$2:A$850, 0))))), "Some Risk", IF(ISNUMBER(SEARCH("ot", LOWER(INDEX(Paste_Here!Z$2:Z$850, MATCH(B100, Paste_Here!A$2:A$850, 0))))), "OT", "")))), ""), "")</f>
        <v/>
      </c>
      <c r="FB100" s="66"/>
      <c r="FC100" s="93"/>
      <c r="FD100" s="66"/>
      <c r="FE100" s="75" t="str">
        <f>IFERROR(IF(B100&lt;&gt;"", IF(AND(INDEX(Paste_Here!AA$2:AA$850, MATCH(B100, Paste_Here!A$2:A$850, 0))&lt;&gt;"", ISNUMBER(VALUE(INDEX(Paste_Here!AA$2:AA$850, MATCH(B100, Paste_Here!A$2:A$850, 0))))), INDEX(Paste_Here!AA$2:AA$850, MATCH(B100, Paste_Here!A$2:A$850, 0)), ""), ""), "")</f>
        <v/>
      </c>
      <c r="FF100" s="66"/>
      <c r="FG100" s="75" t="str">
        <f>IFERROR(IF(B100&lt;&gt;"", IF(ISNUMBER(SEARCH("highrisk", LOWER(INDEX(Paste_Here!AB$2:AB$850, MATCH(B100, Paste_Here!A$2:A$850, 0))))), "High Risk", IF(ISNUMBER(SEARCH("lowrisk", LOWER(INDEX(Paste_Here!AB$2:AB$850, MATCH(B100, Paste_Here!A$2:A$850, 0))))), "Low Risk", IF(ISNUMBER(SEARCH("somerisk", LOWER(INDEX(Paste_Here!AB$2:AB$850, MATCH(B100, Paste_Here!A$2:A$850, 0))))), "Some Risk", IF(ISNUMBER(SEARCH("ot", LOWER(INDEX(Paste_Here!AB$2:AB$850, MATCH(B100, Paste_Here!A$2:A$850, 0))))), "OT", "")))), ""), "")</f>
        <v/>
      </c>
      <c r="FH100" s="66"/>
      <c r="FI100" s="93"/>
      <c r="FJ100" s="66"/>
      <c r="FK100" s="75"/>
      <c r="FL100" s="66"/>
      <c r="FM100" s="75"/>
      <c r="FN100" s="66"/>
      <c r="FO100" s="66"/>
      <c r="FP100" s="75" t="str">
        <f t="shared" si="19"/>
        <v/>
      </c>
      <c r="FQ100" s="66"/>
      <c r="FR100" s="75" t="str">
        <f>IFERROR(IF(B100&lt;&gt;"", IF(ISNUMBER(SEARCH("s", LOWER(INDEX(Paste_Here!L$2:L$850, MATCH(B100, Paste_Here!A$2:A$850, 0))))), "Yes", IF(INDEX(Paste_Here!L$2:L$850, MATCH(B100, Paste_Here!A$2:A$850, 0))&lt;&gt;"", "No", "")), ""), "")</f>
        <v/>
      </c>
      <c r="FS100" s="66"/>
      <c r="FT100" s="75" t="str">
        <f>IFERROR(IF(B100&lt;&gt;"", IF(ISNUMBER(SEARCH("yes", LOWER(INDEX(Paste_Here!F$2:F$850, MATCH(B100, Paste_Here!A$2:A$850, 0))))), "Yes", IF(ISNUMBER(SEARCH("no", LOWER(INDEX(Paste_Here!F$2:F$850, MATCH(B100, Paste_Here!A$2:A$850, 0))))), "No", "")), ""), "")</f>
        <v/>
      </c>
      <c r="FU100" s="66"/>
      <c r="FV100" s="75" t="str">
        <f>IFERROR(IF(B100&lt;&gt;"", IF(ISNUMBER(SEARCH("english language learner", LOWER(INDEX(Paste_Here!C$2:C$850, MATCH(B100, Paste_Here!A$2:A$850, 0))))), "Yes", ""), ""), "")</f>
        <v/>
      </c>
      <c r="FW100" s="66"/>
      <c r="FX100" s="75" t="str">
        <f>IFERROR(IF(B100&lt;&gt;"", IF(OR(ISNUMBER(SEARCH("b", LOWER(INDEX(Paste_Here!J$2:J$850, MATCH(B100, Paste_Here!A$2:A$850, 0))))), ISNUMBER(SEARCH("h", LOWER(INDEX(Paste_Here!J$2:J$850, MATCH(B100, Paste_Here!A$2:A$850, 0))))), ISNUMBER(SEARCH("i", LOWER(INDEX(Paste_Here!J$2:J$850, MATCH(B100, Paste_Here!A$2:A$850, 0)))))), "Yes", IF(INDEX(Paste_Here!J$2:J$850, MATCH(B100, Paste_Here!A$2:A$850, 0))&lt;&gt;"", "No", "")), ""), "")</f>
        <v/>
      </c>
      <c r="FY100" s="66"/>
      <c r="FZ100" s="75" t="str">
        <f>IFERROR(IF(B100&lt;&gt;"", IF(ISNUMBER(SEARCH("yes", LOWER(INDEX(Paste_Here!K$2:K$850, MATCH(B100, Paste_Here!A$2:A$850, 0))))), "Yes", IF(ISNUMBER(SEARCH("no", LOWER(INDEX(Paste_Here!K$2:K$850, MATCH(B100, Paste_Here!A$2:A$850, 0))))), "No", "")), ""), "")</f>
        <v/>
      </c>
      <c r="GA100" s="66"/>
      <c r="GB100" s="75" t="str">
        <f>IFERROR(IF(B100&lt;&gt;"", IF(ISNUMBER(SEARCH("transitional 2", LOWER(INDEX(Paste_Here!C$2:C$850, MATCH(B100, Paste_Here!A$2:A$850, 0))))), "T2",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GC100" s="66"/>
      <c r="GD100" s="75"/>
      <c r="GE100" s="66"/>
      <c r="GF100" s="75"/>
      <c r="GG100" s="66"/>
      <c r="GH100" s="75"/>
      <c r="GI100" s="66"/>
      <c r="GK100" s="1" t="str" cm="1">
        <f t="array" ref="GK100">IFERROR(INDEX(Paste_Here!$B$2:$B$850, MATCH(0, COUNTIF(GK$4:GK99, Paste_Here!$B$2:$B$850) + IF(Paste_Here!$B$2:$B$850="", 1, 0), 0)), "")</f>
        <v/>
      </c>
      <c r="GL100" s="1" t="str">
        <f>IF(GK100&lt;&gt;"", INDEX(Paste_Here!$A$2:$A$850, MATCH(GK100, Paste_Here!$B$2:$B$850, 0)), "")</f>
        <v/>
      </c>
      <c r="GM100" s="1" t="str">
        <f t="shared" si="25"/>
        <v/>
      </c>
      <c r="GN100" s="1" t="str" cm="1">
        <f t="array" ref="GN100">IFERROR(INDEX($GM$5:$GM$850, MATCH(SMALL(IF($GM$5:$GM$850&lt;&gt;"", COUNTIF($GM$5:$GM$850, "&lt;"&amp;$GM$5:$GM$850)+1), ROW()-ROW($GN$5)+1), COUNTIF($GM$5:$GM$850, "&lt;"&amp;$GM$5:$GM$850)+1, 0)), "")</f>
        <v/>
      </c>
    </row>
    <row r="101" spans="1:196">
      <c r="A101" s="66"/>
      <c r="B101" s="75" t="str">
        <f t="shared" si="13"/>
        <v/>
      </c>
      <c r="C101" s="66"/>
      <c r="D101" s="75" t="str">
        <f>IFERROR(IF(AND(INDEX(Paste_Here!N$2:N$850, MATCH(B101, Paste_Here!A$2:A$850, 0)) = ""), "", IF(UPPER(INDEX(Paste_Here!N$2:N$850, MATCH(B101, Paste_Here!A$2:A$850, 0))) = "YES", "Yes", IF(UPPER(INDEX(Paste_Here!N$2:N$850, MATCH(B101, Paste_Here!A$2:A$850, 0))) = "NO", "No", ""))), "")</f>
        <v/>
      </c>
      <c r="E101" s="66"/>
      <c r="F101" s="75" t="str">
        <f t="shared" si="20"/>
        <v/>
      </c>
      <c r="G101" s="66"/>
      <c r="H101" s="75" t="str">
        <f t="shared" si="21"/>
        <v/>
      </c>
      <c r="I101" s="66"/>
      <c r="J101" s="75" t="str">
        <f t="shared" si="22"/>
        <v/>
      </c>
      <c r="K101" s="66"/>
      <c r="L101" s="75"/>
      <c r="M101" s="66"/>
      <c r="N101" s="75" t="str">
        <f>IFERROR(IF(B101&lt;&gt;"", IF(AND(INDEX(Paste_Here!AW$2:AW$850, MATCH(B101, Paste_Here!A$2:A$850, 0))&lt;&gt;"", ISNUMBER(VALUE(INDEX(Paste_Here!AW$2:AW$850, MATCH(B101, Paste_Here!A$2:A$850, 0))))), INDEX(Paste_Here!AW$2:AW$850, MATCH(B101, Paste_Here!A$2:A$850, 0)), ""), ""), "")</f>
        <v/>
      </c>
      <c r="O101" s="66"/>
      <c r="P101" s="75" t="str">
        <f>IFERROR(IF(B101&lt;&gt;"", IF(AND(INDEX(Paste_Here!AX$2:AX$850, MATCH(B101, Paste_Here!A$2:A$850, 0))&lt;&gt;"", ISNUMBER(VALUE(INDEX(Paste_Here!AX$2:AX$850, MATCH(B101, Paste_Here!A$2:A$850, 0))))), INDEX(Paste_Here!AX$2:AX$850, MATCH(B101, Paste_Here!A$2:A$850, 0)), ""), ""), "")</f>
        <v/>
      </c>
      <c r="Q101" s="66"/>
      <c r="R101" s="75" t="str">
        <f>IFERROR(IF(B101&lt;&gt;"", IF(AND(INDEX(Paste_Here!AU$2:AU$850, MATCH(B101, Paste_Here!A$2:A$850, 0))&lt;&gt;"", ISNUMBER(VALUE(INDEX(Paste_Here!AU$2:AU$850, MATCH(B101, Paste_Here!A$2:A$850, 0))))), INDEX(Paste_Here!AU$2:AU$850, MATCH(B101, Paste_Here!A$2:A$850, 0)), ""), ""), "")</f>
        <v/>
      </c>
      <c r="S101" s="66"/>
      <c r="T101" s="75" t="str">
        <f>IFERROR(IF(B101&lt;&gt;"", IF(AND(INDEX(Paste_Here!AV$2:AV$850, MATCH(B101, Paste_Here!A$2:A$850, 0))&lt;&gt;"", ISNUMBER(VALUE(INDEX(Paste_Here!AV$2:AV$850, MATCH(B101, Paste_Here!A$2:A$850, 0))))), INDEX(Paste_Here!AV$2:AV$850, MATCH(B101, Paste_Here!A$2:A$850, 0)), ""), ""), "")</f>
        <v/>
      </c>
      <c r="U101" s="66"/>
      <c r="W101" s="66"/>
      <c r="Y101" s="66"/>
      <c r="Z101" s="66"/>
      <c r="AA101" s="75" t="str">
        <f t="shared" si="14"/>
        <v/>
      </c>
      <c r="AB101" s="66"/>
      <c r="AC101" s="75"/>
      <c r="AD101" s="66"/>
      <c r="AE101" s="98"/>
      <c r="AF101" s="66"/>
      <c r="AG101" s="75"/>
      <c r="AH101" s="66"/>
      <c r="AI101" s="75" t="str">
        <f>IFERROR(IF(B101&lt;&gt;"", IF(AND(INDEX(Paste_Here!AC$2:AC$850, MATCH(B101, Paste_Here!A$2:A$850, 0))&lt;&gt;"", ISNUMBER(VALUE(INDEX(Paste_Here!AC$2:AC$850, MATCH(B101, Paste_Here!A$2:A$850, 0))))), INDEX(Paste_Here!AC$2:AC$850, MATCH(B101, Paste_Here!A$2:A$850, 0)), ""), ""), "")</f>
        <v/>
      </c>
      <c r="AJ101" s="66"/>
      <c r="AK101" s="75" t="str">
        <f>IFERROR(IF(B101&lt;&gt;"", IF(ISNUMBER(SEARCH("highrisk", LOWER(INDEX(Paste_Here!AD$2:AD$850, MATCH(B101, Paste_Here!A$2:A$850, 0))))), "High Risk", IF(ISNUMBER(SEARCH("lowrisk", LOWER(INDEX(Paste_Here!AD$2:AD$850, MATCH(B101, Paste_Here!A$2:A$850, 0))))), "Low Risk", IF(ISNUMBER(SEARCH("somerisk", LOWER(INDEX(Paste_Here!AD$2:AD$850, MATCH(B101, Paste_Here!A$2:A$850, 0))))), "Some Risk", IF(ISNUMBER(SEARCH("ot", LOWER(INDEX(Paste_Here!AD$2:AD$850, MATCH(B101, Paste_Here!A$2:A$850, 0))))), "OT", "")))), ""), "")</f>
        <v/>
      </c>
      <c r="AL101" s="66"/>
      <c r="AM101" s="75"/>
      <c r="AN101" s="66"/>
      <c r="AO101" s="75" t="str">
        <f>IFERROR(IF(B101&lt;&gt;"", IF(AND(INDEX(Paste_Here!M$2:M$850, MATCH(B101, Paste_Here!A$2:A$850, 0))&lt;&gt;"", ISNUMBER(VALUE(INDEX(Paste_Here!M$2:M$850, MATCH(B101, Paste_Here!A$2:A$850, 0))))), INDEX(Paste_Here!M$2:M$850, MATCH(B101, Paste_Here!A$2:A$850, 0)), ""), ""), "")</f>
        <v/>
      </c>
      <c r="AP101" s="66"/>
      <c r="AQ101" s="75" t="str">
        <f>IFERROR(IF(B101&lt;&gt;"", IF(ISNUMBER(SEARCH("highrisk", LOWER(INDEX(Paste_Here!N$2:N$850, MATCH(B101, Paste_Here!A$2:A$850, 0))))), "High Risk", IF(ISNUMBER(SEARCH("lowrisk", LOWER(INDEX(Paste_Here!N$2:N$850, MATCH(B101, Paste_Here!A$2:A$850, 0))))), "Low Risk", IF(ISNUMBER(SEARCH("somerisk", LOWER(INDEX(Paste_Here!N$2:N$850, MATCH(B101, Paste_Here!A$2:A$850, 0))))), "Some Risk", IF(ISNUMBER(SEARCH("ot", LOWER(INDEX(Paste_Here!N$2:N$850, MATCH(B101, Paste_Here!A$2:A$850, 0))))), "OT", "")))), ""), "")</f>
        <v/>
      </c>
      <c r="AT101" s="66"/>
      <c r="AU101" s="103"/>
      <c r="AV101" s="66"/>
      <c r="AW101" s="66"/>
      <c r="AX101" s="75" t="str">
        <f t="shared" si="15"/>
        <v/>
      </c>
      <c r="AY101" s="66"/>
      <c r="AZ101" s="75"/>
      <c r="BA101" s="66"/>
      <c r="BB101" s="75"/>
      <c r="BC101" s="66"/>
      <c r="BD101" s="75"/>
      <c r="BE101" s="66"/>
      <c r="BF101" s="75" t="str">
        <f>IFERROR(IF(B101&lt;&gt;"", IF(AND(INDEX(Paste_Here!AE$2:AE$850, MATCH(B101, Paste_Here!A$2:A$850, 0))&lt;&gt;"", ISNUMBER(VALUE(INDEX(Paste_Here!AE$2:AE$850, MATCH(B101, Paste_Here!A$2:A$850, 0))))), INDEX(Paste_Here!AE$2:AE$850, MATCH(B101, Paste_Here!A$2:A$850, 0)), ""), ""), "")</f>
        <v/>
      </c>
      <c r="BG101" s="66"/>
      <c r="BH101" s="75" t="str">
        <f>IFERROR(IF(B101&lt;&gt;"", IF(ISNUMBER(SEARCH("highrisk", LOWER(INDEX(Paste_Here!AF$2:AF$850, MATCH(B101, Paste_Here!A$2:A$850, 0))))), "High Risk", IF(ISNUMBER(SEARCH("lowrisk", LOWER(INDEX(Paste_Here!AF$2:AF$850, MATCH(B101, Paste_Here!A$2:A$850, 0))))), "Low Risk", IF(ISNUMBER(SEARCH("somerisk", LOWER(INDEX(Paste_Here!AF$2:AF$850, MATCH(B101, Paste_Here!A$2:A$850, 0))))), "Some Risk", IF(ISNUMBER(SEARCH("ot", LOWER(INDEX(Paste_Here!AF$2:AF$850, MATCH(B101, Paste_Here!A$2:A$850, 0))))), "OT", "")))), ""), "")</f>
        <v/>
      </c>
      <c r="BI101" s="66"/>
      <c r="BJ101" s="75"/>
      <c r="BK101" s="66"/>
      <c r="BL101" s="75" t="str">
        <f>IFERROR(IF(B101&lt;&gt;"", IF(AND(INDEX(Paste_Here!O$2:O$850, MATCH(B101, Paste_Here!A$2:A$850, 0))&lt;&gt;"", ISNUMBER(VALUE(INDEX(Paste_Here!O$2:O$850, MATCH(B101, Paste_Here!A$2:A$850, 0))))), INDEX(Paste_Here!O$2:O$850, MATCH(B101, Paste_Here!A$2:A$850, 0)), ""), ""), "")</f>
        <v/>
      </c>
      <c r="BM101" s="66"/>
      <c r="BN101" s="75" t="str">
        <f>IFERROR(IF(B101&lt;&gt;"", IF(ISNUMBER(SEARCH("highrisk", LOWER(INDEX(Paste_Here!P$2:P$850, MATCH(B101, Paste_Here!A$2:A$850, 0))))), "High Risk", IF(ISNUMBER(SEARCH("lowrisk", LOWER(INDEX(Paste_Here!P$2:P$850, MATCH(B101, Paste_Here!A$2:A$850, 0))))), "Low Risk", IF(ISNUMBER(SEARCH("somerisk", LOWER(INDEX(Paste_Here!P$2:P$850, MATCH(B101, Paste_Here!A$2:A$850, 0))))), "Some Risk", IF(ISNUMBER(SEARCH("ot", LOWER(INDEX(Paste_Here!P$2:P$850, MATCH(B101, Paste_Here!A$2:A$850, 0))))), "OT", "")))), ""), "")</f>
        <v/>
      </c>
      <c r="BQ101" s="66"/>
      <c r="BR101" s="75"/>
      <c r="BS101" s="66"/>
      <c r="BT101" s="66"/>
      <c r="BU101" s="75" t="str">
        <f t="shared" si="16"/>
        <v/>
      </c>
      <c r="BV101" s="66"/>
      <c r="BW101" s="75"/>
      <c r="BX101" s="66"/>
      <c r="BY101" s="75"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BZ101" s="66"/>
      <c r="CA101" s="75"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CB101" s="66"/>
      <c r="CC101" s="75"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CD101" s="66"/>
      <c r="CE101" s="75"/>
      <c r="CF101" s="66"/>
      <c r="CK101" s="75"/>
      <c r="CL101" s="66"/>
      <c r="CM101" s="75"/>
      <c r="CN101" s="66"/>
      <c r="CO101" s="75"/>
      <c r="CP101" s="66"/>
      <c r="CQ101" s="66"/>
      <c r="CR101" s="75" t="str">
        <f t="shared" si="17"/>
        <v/>
      </c>
      <c r="CS101" s="66"/>
      <c r="CT101" s="75"/>
      <c r="CU101" s="66"/>
      <c r="CV101" s="75"/>
      <c r="CW101" s="66"/>
      <c r="CX101" s="75"/>
      <c r="CY101" s="66"/>
      <c r="CZ101" s="75"/>
      <c r="DA101" s="66"/>
      <c r="DB101" s="75" t="str">
        <f>IFERROR(IF(B101&lt;&gt;"", IF(AND(INDEX(Paste_Here!AK$2:AK$850, MATCH(B101, Paste_Here!A$2:A$850, 0))&lt;&gt;"", ISNUMBER(VALUE(INDEX(Paste_Here!AK$2:AK$850, MATCH(B101, Paste_Here!A$2:A$850, 0))))), INDEX(Paste_Here!AK$2:AK$850, MATCH(B101, Paste_Here!A$2:A$850, 0)), ""), ""), "")</f>
        <v/>
      </c>
      <c r="DC101" s="66"/>
      <c r="DD101" s="75" t="str">
        <f>IFERROR(IF(B101&lt;&gt;"", IF(ISNUMBER(SEARCH("highrisk", LOWER(INDEX(Paste_Here!AL$2:AL$850, MATCH(B101, Paste_Here!A$2:A$850, 0))))), "High Risk", IF(ISNUMBER(SEARCH("lowrisk", LOWER(INDEX(Paste_Here!AL$2:AL$850, MATCH(B101, Paste_Here!A$2:A$850, 0))))), "Low Risk", IF(ISNUMBER(SEARCH("somerisk", LOWER(INDEX(Paste_Here!AL$2:AL$850, MATCH(B101, Paste_Here!A$2:A$850, 0))))), "Some Risk", IF(ISNUMBER(SEARCH("ot", LOWER(INDEX(Paste_Here!AL$2:AL$850, MATCH(B101, Paste_Here!A$2:A$850, 0))))), "OT", "")))), ""), "")</f>
        <v/>
      </c>
      <c r="DE101" s="66"/>
      <c r="DF101" s="75" t="str">
        <f>IFERROR(IF(B101&lt;&gt;"", IF(AND(INDEX(Paste_Here!AM$2:AM$850, MATCH(B101, Paste_Here!A$2:A$850, 0))&lt;&gt;"", ISNUMBER(VALUE(INDEX(Paste_Here!AM$2:AM$850, MATCH(B101, Paste_Here!A$2:A$850, 0))))), INDEX(Paste_Here!AM$2:AM$850, MATCH(B101, Paste_Here!A$2:A$850, 0)), ""), ""), "")</f>
        <v/>
      </c>
      <c r="DG101" s="66"/>
      <c r="DH101" s="75" t="str">
        <f>IFERROR(IF(B101&lt;&gt;"", IF(ISNUMBER(SEARCH("highrisk", LOWER(INDEX(Paste_Here!AN$2:AN$850, MATCH(B101, Paste_Here!A$2:A$850, 0))))), "High Risk", IF(ISNUMBER(SEARCH("lowrisk", LOWER(INDEX(Paste_Here!AN$2:AN$850, MATCH(B101, Paste_Here!A$2:A$850, 0))))), "Low Risk", IF(ISNUMBER(SEARCH("somerisk", LOWER(INDEX(Paste_Here!AN$2:AN$850, MATCH(B101, Paste_Here!A$2:A$850, 0))))), "Some Risk", IF(ISNUMBER(SEARCH("ot", LOWER(INDEX(Paste_Here!AN$2:AN$850, MATCH(B101, Paste_Here!A$2:A$850, 0))))), "OT", "")))), ""), "")</f>
        <v/>
      </c>
      <c r="DI101" s="66"/>
      <c r="DJ101" s="66"/>
      <c r="DK101" s="75" t="str">
        <f t="shared" si="18"/>
        <v/>
      </c>
      <c r="DL101" s="66"/>
      <c r="DM101" s="75" t="str">
        <f>IFERROR(IF(B101&lt;&gt;"", IF(AND(INDEX(Paste_Here!Q$2:Q$850, MATCH(B101, Paste_Here!A$2:A$850, 0))&lt;&gt;"", ISNUMBER(VALUE(INDEX(Paste_Here!Q$2:Q$850, MATCH(B101, Paste_Here!A$2:A$850, 0))))), INDEX(Paste_Here!Q$2:Q$850, MATCH(B101, Paste_Here!A$2:A$850, 0)), ""), ""), "")</f>
        <v/>
      </c>
      <c r="DN101" s="66"/>
      <c r="DO101" s="75" t="str">
        <f>IFERROR(IF(B101&lt;&gt;"", IF(ISNUMBER(SEARCH("highrisk", LOWER(INDEX(Paste_Here!R$2:R$850, MATCH(B101, Paste_Here!A$2:A$850, 0))))), "High Risk", IF(ISNUMBER(SEARCH("lowrisk", LOWER(INDEX(Paste_Here!R$2:R$850, MATCH(B101, Paste_Here!A$2:A$850, 0))))), "Low Risk", IF(ISNUMBER(SEARCH("somerisk", LOWER(INDEX(Paste_Here!R$2:R$850, MATCH(B101, Paste_Here!A$2:A$850, 0))))), "Some Risk", IF(ISNUMBER(SEARCH("ot", LOWER(INDEX(Paste_Here!R$2:R$850, MATCH(B101, Paste_Here!A$2:A$850, 0))))), "OT", "")))), ""), "")</f>
        <v/>
      </c>
      <c r="DP101" s="66"/>
      <c r="DQ101" s="93" t="str">
        <f>IFERROR(IF(B101&lt;&gt;"", IF(AND(INDEX(Paste_Here!S$2:S$850, MATCH(B101, Paste_Here!A$2:A$850, 0))&lt;&gt;"", ISNUMBER(VALUE(INDEX(Paste_Here!S$2:S$850, MATCH(B101, Paste_Here!A$2:A$850, 0))))), INDEX(Paste_Here!S$2:S$850, MATCH(B101, Paste_Here!A$2:A$850, 0)), ""), ""), "")</f>
        <v/>
      </c>
      <c r="DR101" s="66"/>
      <c r="DS101" s="75"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IF(ISNUMBER(SEARCH("ot", LOWER(INDEX(Paste_Here!T$2:T$850, MATCH(B101, Paste_Here!A$2:A$850, 0))))), "OT", "")))), ""), "")</f>
        <v/>
      </c>
      <c r="DT101" s="66"/>
      <c r="DU101" s="75" t="str">
        <f>IFERROR(IF(B101&lt;&gt;"", IF(AND(INDEX(Paste_Here!U$2:U$850, MATCH(B101, Paste_Here!A$2:A$850, 0))&lt;&gt;"", ISNUMBER(VALUE(INDEX(Paste_Here!U$2:U$850, MATCH(B101, Paste_Here!A$2:A$850, 0))))), INDEX(Paste_Here!U$2:U$850, MATCH(B101, Paste_Here!A$2:A$850, 0)), ""), ""), "")</f>
        <v/>
      </c>
      <c r="DV101" s="66"/>
      <c r="DW101" s="93" t="str">
        <f>IFERROR(IF(B101&lt;&gt;"", IF(ISNUMBER(SEARCH("highrisk", LOWER(INDEX(Paste_Here!V$2:V$850, MATCH(B101, Paste_Here!A$2:A$850, 0))))), "High Risk", IF(ISNUMBER(SEARCH("lowrisk", LOWER(INDEX(Paste_Here!V$2:V$850, MATCH(B101, Paste_Here!A$2:A$850, 0))))), "Low Risk", IF(ISNUMBER(SEARCH("somerisk", LOWER(INDEX(Paste_Here!V$2:V$850, MATCH(B101, Paste_Here!A$2:A$850, 0))))), "Some Risk", IF(ISNUMBER(SEARCH("ot", LOWER(INDEX(Paste_Here!V$2:V$850, MATCH(B101, Paste_Here!A$2:A$850, 0))))), "OT", "")))), ""), "")</f>
        <v/>
      </c>
      <c r="DX101" s="66"/>
      <c r="DY101" s="75" t="str">
        <f>IFERROR(IF(B101&lt;&gt;"", IF(AND(INDEX(Paste_Here!W$2:W$850, MATCH(B101, Paste_Here!A$2:A$850, 0))&lt;&gt;"", ISNUMBER(VALUE(INDEX(Paste_Here!W$2:W$850, MATCH(B101, Paste_Here!A$2:A$850, 0))))), INDEX(Paste_Here!W$2:W$850, MATCH(B101, Paste_Here!A$2:A$850, 0)), ""), ""), "")</f>
        <v/>
      </c>
      <c r="DZ101" s="66"/>
      <c r="EA101" s="75" t="str">
        <f>IFERROR(IF(B101&lt;&gt;"", IF(ISNUMBER(SEARCH("highrisk", LOWER(INDEX(Paste_Here!X$2:X$850, MATCH(B101, Paste_Here!A$2:A$850, 0))))), "High Risk", IF(ISNUMBER(SEARCH("lowrisk", LOWER(INDEX(Paste_Here!X$2:X$850, MATCH(B101, Paste_Here!A$2:A$850, 0))))), "Low Risk", IF(ISNUMBER(SEARCH("somerisk", LOWER(INDEX(Paste_Here!X$2:X$850, MATCH(B101, Paste_Here!A$2:A$850, 0))))), "Some Risk", IF(ISNUMBER(SEARCH("ot", LOWER(INDEX(Paste_Here!X$2:X$850, MATCH(B101, Paste_Here!A$2:A$850, 0))))), "OT", "")))), ""), "")</f>
        <v/>
      </c>
      <c r="EB101" s="66"/>
      <c r="EC101" s="66"/>
      <c r="ED101" s="75" t="str">
        <f t="shared" si="23"/>
        <v/>
      </c>
      <c r="EE101" s="66"/>
      <c r="EF101" s="75" t="str">
        <f>IFERROR(IF(B101&lt;&gt;"", IF(AND(INDEX(Paste_Here!AO$2:AO$850, MATCH(B101, Paste_Here!A$2:A$850, 0))&lt;&gt;"", ISNUMBER(VALUE(INDEX(Paste_Here!AO$2:AO$850, MATCH(B101, Paste_Here!A$2:A$850, 0))))), INDEX(Paste_Here!AO$2:AO$850, MATCH(B101, Paste_Here!A$2:A$850, 0)), ""), ""), "")</f>
        <v/>
      </c>
      <c r="EG101" s="66"/>
      <c r="EH101" s="75" t="str">
        <f>IFERROR(IF(B101&lt;&gt;"", IF(ISNUMBER(SEARCH("highrisk", LOWER(INDEX(Paste_Here!AP$2:AP$850, MATCH(B101, Paste_Here!A$2:A$850, 0))))), "High Risk", IF(ISNUMBER(SEARCH("lowrisk", LOWER(INDEX(Paste_Here!AP$2:AP$850, MATCH(B101, Paste_Here!A$2:A$850, 0))))), "Low Risk", IF(ISNUMBER(SEARCH("somerisk", LOWER(INDEX(Paste_Here!AP$2:AP$850, MATCH(B101, Paste_Here!A$2:A$850, 0))))), "Some Risk", IF(ISNUMBER(SEARCH("ot", LOWER(INDEX(Paste_Here!AP$2:AP$850, MATCH(B101, Paste_Here!A$2:A$850, 0))))), "OT", "")))), ""), "")</f>
        <v/>
      </c>
      <c r="EI101" s="66"/>
      <c r="EJ101" s="93"/>
      <c r="EK101" s="66"/>
      <c r="EL101" s="75" t="str">
        <f>IFERROR(IF(B101&lt;&gt;"", IF(AND(INDEX(Paste_Here!AQ$2:AQ$850, MATCH(B101, Paste_Here!A$2:A$850, 0))&lt;&gt;"", ISNUMBER(VALUE(INDEX(Paste_Here!AQ$2:AQ$850, MATCH(B101, Paste_Here!A$2:A$850, 0))))), INDEX(Paste_Here!AQ$2:AQ$850, MATCH(B101, Paste_Here!A$2:A$850, 0)), ""), ""), "")</f>
        <v/>
      </c>
      <c r="EM101" s="66"/>
      <c r="EN101" s="75" t="str">
        <f>IFERROR(IF(B101&lt;&gt;"", IF(ISNUMBER(SEARCH("highrisk", LOWER(INDEX(Paste_Here!AR$2:AR$850, MATCH(B101, Paste_Here!A$2:A$850, 0))))), "High Risk", IF(ISNUMBER(SEARCH("lowrisk", LOWER(INDEX(Paste_Here!AR$2:AR$850, MATCH(B101, Paste_Here!A$2:A$850, 0))))), "Low Risk", IF(ISNUMBER(SEARCH("somerisk", LOWER(INDEX(Paste_Here!AR$2:AR$850, MATCH(B101, Paste_Here!A$2:A$850, 0))))), "Some Risk", IF(ISNUMBER(SEARCH("ot", LOWER(INDEX(Paste_Here!AR$2:AR$850, MATCH(B101, Paste_Here!A$2:A$850, 0))))), "OT", "")))), ""), "")</f>
        <v/>
      </c>
      <c r="EO101" s="66"/>
      <c r="EP101" s="93"/>
      <c r="EQ101" s="66"/>
      <c r="ER101" s="75"/>
      <c r="ES101" s="66"/>
      <c r="ET101" s="75"/>
      <c r="EU101" s="66"/>
      <c r="EV101" s="66"/>
      <c r="EW101" s="75" t="str">
        <f t="shared" si="24"/>
        <v/>
      </c>
      <c r="EX101" s="66"/>
      <c r="EY101" s="75" t="str">
        <f>IFERROR(IF(B101&lt;&gt;"", IF(AND(INDEX(Paste_Here!Y$2:Y$850, MATCH(B101, Paste_Here!A$2:A$850, 0))&lt;&gt;"", ISNUMBER(VALUE(INDEX(Paste_Here!Y$2:Y$850, MATCH(B101, Paste_Here!A$2:A$850, 0))))), INDEX(Paste_Here!Y$2:Y$850, MATCH(B101, Paste_Here!A$2:A$850, 0)), ""), ""), "")</f>
        <v/>
      </c>
      <c r="EZ101" s="66"/>
      <c r="FA101" s="75" t="str">
        <f>IFERROR(IF(B101&lt;&gt;"", IF(ISNUMBER(SEARCH("highrisk", LOWER(INDEX(Paste_Here!Z$2:Z$850, MATCH(B101, Paste_Here!A$2:A$850, 0))))), "High Risk", IF(ISNUMBER(SEARCH("lowrisk", LOWER(INDEX(Paste_Here!Z$2:Z$850, MATCH(B101, Paste_Here!A$2:A$850, 0))))), "Low Risk", IF(ISNUMBER(SEARCH("somerisk", LOWER(INDEX(Paste_Here!Z$2:Z$850, MATCH(B101, Paste_Here!A$2:A$850, 0))))), "Some Risk", IF(ISNUMBER(SEARCH("ot", LOWER(INDEX(Paste_Here!Z$2:Z$850, MATCH(B101, Paste_Here!A$2:A$850, 0))))), "OT", "")))), ""), "")</f>
        <v/>
      </c>
      <c r="FB101" s="66"/>
      <c r="FC101" s="93"/>
      <c r="FD101" s="66"/>
      <c r="FE101" s="75" t="str">
        <f>IFERROR(IF(B101&lt;&gt;"", IF(AND(INDEX(Paste_Here!AA$2:AA$850, MATCH(B101, Paste_Here!A$2:A$850, 0))&lt;&gt;"", ISNUMBER(VALUE(INDEX(Paste_Here!AA$2:AA$850, MATCH(B101, Paste_Here!A$2:A$850, 0))))), INDEX(Paste_Here!AA$2:AA$850, MATCH(B101, Paste_Here!A$2:A$850, 0)), ""), ""), "")</f>
        <v/>
      </c>
      <c r="FF101" s="66"/>
      <c r="FG101" s="75" t="str">
        <f>IFERROR(IF(B101&lt;&gt;"", IF(ISNUMBER(SEARCH("highrisk", LOWER(INDEX(Paste_Here!AB$2:AB$850, MATCH(B101, Paste_Here!A$2:A$850, 0))))), "High Risk", IF(ISNUMBER(SEARCH("lowrisk", LOWER(INDEX(Paste_Here!AB$2:AB$850, MATCH(B101, Paste_Here!A$2:A$850, 0))))), "Low Risk", IF(ISNUMBER(SEARCH("somerisk", LOWER(INDEX(Paste_Here!AB$2:AB$850, MATCH(B101, Paste_Here!A$2:A$850, 0))))), "Some Risk", IF(ISNUMBER(SEARCH("ot", LOWER(INDEX(Paste_Here!AB$2:AB$850, MATCH(B101, Paste_Here!A$2:A$850, 0))))), "OT", "")))), ""), "")</f>
        <v/>
      </c>
      <c r="FH101" s="66"/>
      <c r="FI101" s="93"/>
      <c r="FJ101" s="66"/>
      <c r="FK101" s="75"/>
      <c r="FL101" s="66"/>
      <c r="FM101" s="75"/>
      <c r="FN101" s="66"/>
      <c r="FO101" s="66"/>
      <c r="FP101" s="75" t="str">
        <f t="shared" si="19"/>
        <v/>
      </c>
      <c r="FQ101" s="66"/>
      <c r="FR101" s="75" t="str">
        <f>IFERROR(IF(B101&lt;&gt;"", IF(ISNUMBER(SEARCH("s", LOWER(INDEX(Paste_Here!L$2:L$850, MATCH(B101, Paste_Here!A$2:A$850, 0))))), "Yes", IF(INDEX(Paste_Here!L$2:L$850, MATCH(B101, Paste_Here!A$2:A$850, 0))&lt;&gt;"", "No", "")), ""), "")</f>
        <v/>
      </c>
      <c r="FS101" s="66"/>
      <c r="FT101" s="75" t="str">
        <f>IFERROR(IF(B101&lt;&gt;"", IF(ISNUMBER(SEARCH("yes", LOWER(INDEX(Paste_Here!F$2:F$850, MATCH(B101, Paste_Here!A$2:A$850, 0))))), "Yes", IF(ISNUMBER(SEARCH("no", LOWER(INDEX(Paste_Here!F$2:F$850, MATCH(B101, Paste_Here!A$2:A$850, 0))))), "No", "")), ""), "")</f>
        <v/>
      </c>
      <c r="FU101" s="66"/>
      <c r="FV101" s="75" t="str">
        <f>IFERROR(IF(B101&lt;&gt;"", IF(ISNUMBER(SEARCH("english language learner", LOWER(INDEX(Paste_Here!C$2:C$850, MATCH(B101, Paste_Here!A$2:A$850, 0))))), "Yes", ""), ""), "")</f>
        <v/>
      </c>
      <c r="FW101" s="66"/>
      <c r="FX101" s="75" t="str">
        <f>IFERROR(IF(B101&lt;&gt;"", IF(OR(ISNUMBER(SEARCH("b", LOWER(INDEX(Paste_Here!J$2:J$850, MATCH(B101, Paste_Here!A$2:A$850, 0))))), ISNUMBER(SEARCH("h", LOWER(INDEX(Paste_Here!J$2:J$850, MATCH(B101, Paste_Here!A$2:A$850, 0))))), ISNUMBER(SEARCH("i", LOWER(INDEX(Paste_Here!J$2:J$850, MATCH(B101, Paste_Here!A$2:A$850, 0)))))), "Yes", IF(INDEX(Paste_Here!J$2:J$850, MATCH(B101, Paste_Here!A$2:A$850, 0))&lt;&gt;"", "No", "")), ""), "")</f>
        <v/>
      </c>
      <c r="FY101" s="66"/>
      <c r="FZ101" s="75" t="str">
        <f>IFERROR(IF(B101&lt;&gt;"", IF(ISNUMBER(SEARCH("yes", LOWER(INDEX(Paste_Here!K$2:K$850, MATCH(B101, Paste_Here!A$2:A$850, 0))))), "Yes", IF(ISNUMBER(SEARCH("no", LOWER(INDEX(Paste_Here!K$2:K$850, MATCH(B101, Paste_Here!A$2:A$850, 0))))), "No", "")), ""), "")</f>
        <v/>
      </c>
      <c r="GA101" s="66"/>
      <c r="GB101" s="75" t="str">
        <f>IFERROR(IF(B101&lt;&gt;"", IF(ISNUMBER(SEARCH("transitional 2", LOWER(INDEX(Paste_Here!C$2:C$850, MATCH(B101, Paste_Here!A$2:A$850, 0))))), "T2",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GC101" s="66"/>
      <c r="GD101" s="75"/>
      <c r="GE101" s="66"/>
      <c r="GF101" s="75"/>
      <c r="GG101" s="66"/>
      <c r="GH101" s="75"/>
      <c r="GI101" s="66"/>
      <c r="GK101" s="1" t="str" cm="1">
        <f t="array" ref="GK101">IFERROR(INDEX(Paste_Here!$B$2:$B$850, MATCH(0, COUNTIF(GK$4:GK100, Paste_Here!$B$2:$B$850) + IF(Paste_Here!$B$2:$B$850="", 1, 0), 0)), "")</f>
        <v/>
      </c>
      <c r="GL101" s="1" t="str">
        <f>IF(GK101&lt;&gt;"", INDEX(Paste_Here!$A$2:$A$850, MATCH(GK101, Paste_Here!$B$2:$B$850, 0)), "")</f>
        <v/>
      </c>
      <c r="GM101" s="1" t="str">
        <f t="shared" si="25"/>
        <v/>
      </c>
      <c r="GN101" s="1" t="str" cm="1">
        <f t="array" ref="GN101">IFERROR(INDEX($GM$5:$GM$850, MATCH(SMALL(IF($GM$5:$GM$850&lt;&gt;"", COUNTIF($GM$5:$GM$850, "&lt;"&amp;$GM$5:$GM$850)+1), ROW()-ROW($GN$5)+1), COUNTIF($GM$5:$GM$850, "&lt;"&amp;$GM$5:$GM$850)+1, 0)), "")</f>
        <v/>
      </c>
    </row>
    <row r="102" spans="1:196">
      <c r="A102" s="66"/>
      <c r="B102" s="75" t="str">
        <f t="shared" si="13"/>
        <v/>
      </c>
      <c r="C102" s="66"/>
      <c r="D102" s="75" t="str">
        <f>IFERROR(IF(AND(INDEX(Paste_Here!N$2:N$850, MATCH(B102, Paste_Here!A$2:A$850, 0)) = ""), "", IF(UPPER(INDEX(Paste_Here!N$2:N$850, MATCH(B102, Paste_Here!A$2:A$850, 0))) = "YES", "Yes", IF(UPPER(INDEX(Paste_Here!N$2:N$850, MATCH(B102, Paste_Here!A$2:A$850, 0))) = "NO", "No", ""))), "")</f>
        <v/>
      </c>
      <c r="E102" s="66"/>
      <c r="F102" s="75" t="str">
        <f t="shared" si="20"/>
        <v/>
      </c>
      <c r="G102" s="66"/>
      <c r="H102" s="75" t="str">
        <f t="shared" si="21"/>
        <v/>
      </c>
      <c r="I102" s="66"/>
      <c r="J102" s="75" t="str">
        <f t="shared" si="22"/>
        <v/>
      </c>
      <c r="K102" s="66"/>
      <c r="L102" s="75"/>
      <c r="M102" s="66"/>
      <c r="N102" s="75" t="str">
        <f>IFERROR(IF(B102&lt;&gt;"", IF(AND(INDEX(Paste_Here!AW$2:AW$850, MATCH(B102, Paste_Here!A$2:A$850, 0))&lt;&gt;"", ISNUMBER(VALUE(INDEX(Paste_Here!AW$2:AW$850, MATCH(B102, Paste_Here!A$2:A$850, 0))))), INDEX(Paste_Here!AW$2:AW$850, MATCH(B102, Paste_Here!A$2:A$850, 0)), ""), ""), "")</f>
        <v/>
      </c>
      <c r="O102" s="66"/>
      <c r="P102" s="75" t="str">
        <f>IFERROR(IF(B102&lt;&gt;"", IF(AND(INDEX(Paste_Here!AX$2:AX$850, MATCH(B102, Paste_Here!A$2:A$850, 0))&lt;&gt;"", ISNUMBER(VALUE(INDEX(Paste_Here!AX$2:AX$850, MATCH(B102, Paste_Here!A$2:A$850, 0))))), INDEX(Paste_Here!AX$2:AX$850, MATCH(B102, Paste_Here!A$2:A$850, 0)), ""), ""), "")</f>
        <v/>
      </c>
      <c r="Q102" s="66"/>
      <c r="R102" s="75" t="str">
        <f>IFERROR(IF(B102&lt;&gt;"", IF(AND(INDEX(Paste_Here!AU$2:AU$850, MATCH(B102, Paste_Here!A$2:A$850, 0))&lt;&gt;"", ISNUMBER(VALUE(INDEX(Paste_Here!AU$2:AU$850, MATCH(B102, Paste_Here!A$2:A$850, 0))))), INDEX(Paste_Here!AU$2:AU$850, MATCH(B102, Paste_Here!A$2:A$850, 0)), ""), ""), "")</f>
        <v/>
      </c>
      <c r="S102" s="66"/>
      <c r="T102" s="75" t="str">
        <f>IFERROR(IF(B102&lt;&gt;"", IF(AND(INDEX(Paste_Here!AV$2:AV$850, MATCH(B102, Paste_Here!A$2:A$850, 0))&lt;&gt;"", ISNUMBER(VALUE(INDEX(Paste_Here!AV$2:AV$850, MATCH(B102, Paste_Here!A$2:A$850, 0))))), INDEX(Paste_Here!AV$2:AV$850, MATCH(B102, Paste_Here!A$2:A$850, 0)), ""), ""), "")</f>
        <v/>
      </c>
      <c r="U102" s="66"/>
      <c r="W102" s="66"/>
      <c r="Y102" s="66"/>
      <c r="Z102" s="66"/>
      <c r="AA102" s="75" t="str">
        <f t="shared" si="14"/>
        <v/>
      </c>
      <c r="AB102" s="66"/>
      <c r="AC102" s="75"/>
      <c r="AD102" s="66"/>
      <c r="AE102" s="98"/>
      <c r="AF102" s="66"/>
      <c r="AG102" s="75"/>
      <c r="AH102" s="66"/>
      <c r="AI102" s="75" t="str">
        <f>IFERROR(IF(B102&lt;&gt;"", IF(AND(INDEX(Paste_Here!AC$2:AC$850, MATCH(B102, Paste_Here!A$2:A$850, 0))&lt;&gt;"", ISNUMBER(VALUE(INDEX(Paste_Here!AC$2:AC$850, MATCH(B102, Paste_Here!A$2:A$850, 0))))), INDEX(Paste_Here!AC$2:AC$850, MATCH(B102, Paste_Here!A$2:A$850, 0)), ""), ""), "")</f>
        <v/>
      </c>
      <c r="AJ102" s="66"/>
      <c r="AK102" s="75" t="str">
        <f>IFERROR(IF(B102&lt;&gt;"", IF(ISNUMBER(SEARCH("highrisk", LOWER(INDEX(Paste_Here!AD$2:AD$850, MATCH(B102, Paste_Here!A$2:A$850, 0))))), "High Risk", IF(ISNUMBER(SEARCH("lowrisk", LOWER(INDEX(Paste_Here!AD$2:AD$850, MATCH(B102, Paste_Here!A$2:A$850, 0))))), "Low Risk", IF(ISNUMBER(SEARCH("somerisk", LOWER(INDEX(Paste_Here!AD$2:AD$850, MATCH(B102, Paste_Here!A$2:A$850, 0))))), "Some Risk", IF(ISNUMBER(SEARCH("ot", LOWER(INDEX(Paste_Here!AD$2:AD$850, MATCH(B102, Paste_Here!A$2:A$850, 0))))), "OT", "")))), ""), "")</f>
        <v/>
      </c>
      <c r="AL102" s="66"/>
      <c r="AM102" s="75"/>
      <c r="AN102" s="66"/>
      <c r="AO102" s="75" t="str">
        <f>IFERROR(IF(B102&lt;&gt;"", IF(AND(INDEX(Paste_Here!M$2:M$850, MATCH(B102, Paste_Here!A$2:A$850, 0))&lt;&gt;"", ISNUMBER(VALUE(INDEX(Paste_Here!M$2:M$850, MATCH(B102, Paste_Here!A$2:A$850, 0))))), INDEX(Paste_Here!M$2:M$850, MATCH(B102, Paste_Here!A$2:A$850, 0)), ""), ""), "")</f>
        <v/>
      </c>
      <c r="AP102" s="66"/>
      <c r="AQ102" s="75" t="str">
        <f>IFERROR(IF(B102&lt;&gt;"", IF(ISNUMBER(SEARCH("highrisk", LOWER(INDEX(Paste_Here!N$2:N$850, MATCH(B102, Paste_Here!A$2:A$850, 0))))), "High Risk", IF(ISNUMBER(SEARCH("lowrisk", LOWER(INDEX(Paste_Here!N$2:N$850, MATCH(B102, Paste_Here!A$2:A$850, 0))))), "Low Risk", IF(ISNUMBER(SEARCH("somerisk", LOWER(INDEX(Paste_Here!N$2:N$850, MATCH(B102, Paste_Here!A$2:A$850, 0))))), "Some Risk", IF(ISNUMBER(SEARCH("ot", LOWER(INDEX(Paste_Here!N$2:N$850, MATCH(B102, Paste_Here!A$2:A$850, 0))))), "OT", "")))), ""), "")</f>
        <v/>
      </c>
      <c r="AT102" s="66"/>
      <c r="AU102" s="103"/>
      <c r="AV102" s="66"/>
      <c r="AW102" s="66"/>
      <c r="AX102" s="75" t="str">
        <f t="shared" si="15"/>
        <v/>
      </c>
      <c r="AY102" s="66"/>
      <c r="AZ102" s="75"/>
      <c r="BA102" s="66"/>
      <c r="BB102" s="75"/>
      <c r="BC102" s="66"/>
      <c r="BD102" s="75"/>
      <c r="BE102" s="66"/>
      <c r="BF102" s="75" t="str">
        <f>IFERROR(IF(B102&lt;&gt;"", IF(AND(INDEX(Paste_Here!AE$2:AE$850, MATCH(B102, Paste_Here!A$2:A$850, 0))&lt;&gt;"", ISNUMBER(VALUE(INDEX(Paste_Here!AE$2:AE$850, MATCH(B102, Paste_Here!A$2:A$850, 0))))), INDEX(Paste_Here!AE$2:AE$850, MATCH(B102, Paste_Here!A$2:A$850, 0)), ""), ""), "")</f>
        <v/>
      </c>
      <c r="BG102" s="66"/>
      <c r="BH102" s="75" t="str">
        <f>IFERROR(IF(B102&lt;&gt;"", IF(ISNUMBER(SEARCH("highrisk", LOWER(INDEX(Paste_Here!AF$2:AF$850, MATCH(B102, Paste_Here!A$2:A$850, 0))))), "High Risk", IF(ISNUMBER(SEARCH("lowrisk", LOWER(INDEX(Paste_Here!AF$2:AF$850, MATCH(B102, Paste_Here!A$2:A$850, 0))))), "Low Risk", IF(ISNUMBER(SEARCH("somerisk", LOWER(INDEX(Paste_Here!AF$2:AF$850, MATCH(B102, Paste_Here!A$2:A$850, 0))))), "Some Risk", IF(ISNUMBER(SEARCH("ot", LOWER(INDEX(Paste_Here!AF$2:AF$850, MATCH(B102, Paste_Here!A$2:A$850, 0))))), "OT", "")))), ""), "")</f>
        <v/>
      </c>
      <c r="BI102" s="66"/>
      <c r="BJ102" s="75"/>
      <c r="BK102" s="66"/>
      <c r="BL102" s="75" t="str">
        <f>IFERROR(IF(B102&lt;&gt;"", IF(AND(INDEX(Paste_Here!O$2:O$850, MATCH(B102, Paste_Here!A$2:A$850, 0))&lt;&gt;"", ISNUMBER(VALUE(INDEX(Paste_Here!O$2:O$850, MATCH(B102, Paste_Here!A$2:A$850, 0))))), INDEX(Paste_Here!O$2:O$850, MATCH(B102, Paste_Here!A$2:A$850, 0)), ""), ""), "")</f>
        <v/>
      </c>
      <c r="BM102" s="66"/>
      <c r="BN102" s="75" t="str">
        <f>IFERROR(IF(B102&lt;&gt;"", IF(ISNUMBER(SEARCH("highrisk", LOWER(INDEX(Paste_Here!P$2:P$850, MATCH(B102, Paste_Here!A$2:A$850, 0))))), "High Risk", IF(ISNUMBER(SEARCH("lowrisk", LOWER(INDEX(Paste_Here!P$2:P$850, MATCH(B102, Paste_Here!A$2:A$850, 0))))), "Low Risk", IF(ISNUMBER(SEARCH("somerisk", LOWER(INDEX(Paste_Here!P$2:P$850, MATCH(B102, Paste_Here!A$2:A$850, 0))))), "Some Risk", IF(ISNUMBER(SEARCH("ot", LOWER(INDEX(Paste_Here!P$2:P$850, MATCH(B102, Paste_Here!A$2:A$850, 0))))), "OT", "")))), ""), "")</f>
        <v/>
      </c>
      <c r="BQ102" s="66"/>
      <c r="BR102" s="75"/>
      <c r="BS102" s="66"/>
      <c r="BT102" s="66"/>
      <c r="BU102" s="75" t="str">
        <f t="shared" si="16"/>
        <v/>
      </c>
      <c r="BV102" s="66"/>
      <c r="BW102" s="75"/>
      <c r="BX102" s="66"/>
      <c r="BY102" s="75"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BZ102" s="66"/>
      <c r="CA102" s="75"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CB102" s="66"/>
      <c r="CC102" s="75"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CD102" s="66"/>
      <c r="CE102" s="75"/>
      <c r="CF102" s="66"/>
      <c r="CK102" s="75"/>
      <c r="CL102" s="66"/>
      <c r="CM102" s="75"/>
      <c r="CN102" s="66"/>
      <c r="CO102" s="75"/>
      <c r="CP102" s="66"/>
      <c r="CQ102" s="66"/>
      <c r="CR102" s="75" t="str">
        <f t="shared" si="17"/>
        <v/>
      </c>
      <c r="CS102" s="66"/>
      <c r="CT102" s="75"/>
      <c r="CU102" s="66"/>
      <c r="CV102" s="75"/>
      <c r="CW102" s="66"/>
      <c r="CX102" s="75"/>
      <c r="CY102" s="66"/>
      <c r="CZ102" s="75"/>
      <c r="DA102" s="66"/>
      <c r="DB102" s="75" t="str">
        <f>IFERROR(IF(B102&lt;&gt;"", IF(AND(INDEX(Paste_Here!AK$2:AK$850, MATCH(B102, Paste_Here!A$2:A$850, 0))&lt;&gt;"", ISNUMBER(VALUE(INDEX(Paste_Here!AK$2:AK$850, MATCH(B102, Paste_Here!A$2:A$850, 0))))), INDEX(Paste_Here!AK$2:AK$850, MATCH(B102, Paste_Here!A$2:A$850, 0)), ""), ""), "")</f>
        <v/>
      </c>
      <c r="DC102" s="66"/>
      <c r="DD102" s="75" t="str">
        <f>IFERROR(IF(B102&lt;&gt;"", IF(ISNUMBER(SEARCH("highrisk", LOWER(INDEX(Paste_Here!AL$2:AL$850, MATCH(B102, Paste_Here!A$2:A$850, 0))))), "High Risk", IF(ISNUMBER(SEARCH("lowrisk", LOWER(INDEX(Paste_Here!AL$2:AL$850, MATCH(B102, Paste_Here!A$2:A$850, 0))))), "Low Risk", IF(ISNUMBER(SEARCH("somerisk", LOWER(INDEX(Paste_Here!AL$2:AL$850, MATCH(B102, Paste_Here!A$2:A$850, 0))))), "Some Risk", IF(ISNUMBER(SEARCH("ot", LOWER(INDEX(Paste_Here!AL$2:AL$850, MATCH(B102, Paste_Here!A$2:A$850, 0))))), "OT", "")))), ""), "")</f>
        <v/>
      </c>
      <c r="DE102" s="66"/>
      <c r="DF102" s="75" t="str">
        <f>IFERROR(IF(B102&lt;&gt;"", IF(AND(INDEX(Paste_Here!AM$2:AM$850, MATCH(B102, Paste_Here!A$2:A$850, 0))&lt;&gt;"", ISNUMBER(VALUE(INDEX(Paste_Here!AM$2:AM$850, MATCH(B102, Paste_Here!A$2:A$850, 0))))), INDEX(Paste_Here!AM$2:AM$850, MATCH(B102, Paste_Here!A$2:A$850, 0)), ""), ""), "")</f>
        <v/>
      </c>
      <c r="DG102" s="66"/>
      <c r="DH102" s="75" t="str">
        <f>IFERROR(IF(B102&lt;&gt;"", IF(ISNUMBER(SEARCH("highrisk", LOWER(INDEX(Paste_Here!AN$2:AN$850, MATCH(B102, Paste_Here!A$2:A$850, 0))))), "High Risk", IF(ISNUMBER(SEARCH("lowrisk", LOWER(INDEX(Paste_Here!AN$2:AN$850, MATCH(B102, Paste_Here!A$2:A$850, 0))))), "Low Risk", IF(ISNUMBER(SEARCH("somerisk", LOWER(INDEX(Paste_Here!AN$2:AN$850, MATCH(B102, Paste_Here!A$2:A$850, 0))))), "Some Risk", IF(ISNUMBER(SEARCH("ot", LOWER(INDEX(Paste_Here!AN$2:AN$850, MATCH(B102, Paste_Here!A$2:A$850, 0))))), "OT", "")))), ""), "")</f>
        <v/>
      </c>
      <c r="DI102" s="66"/>
      <c r="DJ102" s="66"/>
      <c r="DK102" s="75" t="str">
        <f t="shared" si="18"/>
        <v/>
      </c>
      <c r="DL102" s="66"/>
      <c r="DM102" s="75" t="str">
        <f>IFERROR(IF(B102&lt;&gt;"", IF(AND(INDEX(Paste_Here!Q$2:Q$850, MATCH(B102, Paste_Here!A$2:A$850, 0))&lt;&gt;"", ISNUMBER(VALUE(INDEX(Paste_Here!Q$2:Q$850, MATCH(B102, Paste_Here!A$2:A$850, 0))))), INDEX(Paste_Here!Q$2:Q$850, MATCH(B102, Paste_Here!A$2:A$850, 0)), ""), ""), "")</f>
        <v/>
      </c>
      <c r="DN102" s="66"/>
      <c r="DO102" s="75" t="str">
        <f>IFERROR(IF(B102&lt;&gt;"", IF(ISNUMBER(SEARCH("highrisk", LOWER(INDEX(Paste_Here!R$2:R$850, MATCH(B102, Paste_Here!A$2:A$850, 0))))), "High Risk", IF(ISNUMBER(SEARCH("lowrisk", LOWER(INDEX(Paste_Here!R$2:R$850, MATCH(B102, Paste_Here!A$2:A$850, 0))))), "Low Risk", IF(ISNUMBER(SEARCH("somerisk", LOWER(INDEX(Paste_Here!R$2:R$850, MATCH(B102, Paste_Here!A$2:A$850, 0))))), "Some Risk", IF(ISNUMBER(SEARCH("ot", LOWER(INDEX(Paste_Here!R$2:R$850, MATCH(B102, Paste_Here!A$2:A$850, 0))))), "OT", "")))), ""), "")</f>
        <v/>
      </c>
      <c r="DP102" s="66"/>
      <c r="DQ102" s="93" t="str">
        <f>IFERROR(IF(B102&lt;&gt;"", IF(AND(INDEX(Paste_Here!S$2:S$850, MATCH(B102, Paste_Here!A$2:A$850, 0))&lt;&gt;"", ISNUMBER(VALUE(INDEX(Paste_Here!S$2:S$850, MATCH(B102, Paste_Here!A$2:A$850, 0))))), INDEX(Paste_Here!S$2:S$850, MATCH(B102, Paste_Here!A$2:A$850, 0)), ""), ""), "")</f>
        <v/>
      </c>
      <c r="DR102" s="66"/>
      <c r="DS102" s="75"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IF(ISNUMBER(SEARCH("ot", LOWER(INDEX(Paste_Here!T$2:T$850, MATCH(B102, Paste_Here!A$2:A$850, 0))))), "OT", "")))), ""), "")</f>
        <v/>
      </c>
      <c r="DT102" s="66"/>
      <c r="DU102" s="75" t="str">
        <f>IFERROR(IF(B102&lt;&gt;"", IF(AND(INDEX(Paste_Here!U$2:U$850, MATCH(B102, Paste_Here!A$2:A$850, 0))&lt;&gt;"", ISNUMBER(VALUE(INDEX(Paste_Here!U$2:U$850, MATCH(B102, Paste_Here!A$2:A$850, 0))))), INDEX(Paste_Here!U$2:U$850, MATCH(B102, Paste_Here!A$2:A$850, 0)), ""), ""), "")</f>
        <v/>
      </c>
      <c r="DV102" s="66"/>
      <c r="DW102" s="93" t="str">
        <f>IFERROR(IF(B102&lt;&gt;"", IF(ISNUMBER(SEARCH("highrisk", LOWER(INDEX(Paste_Here!V$2:V$850, MATCH(B102, Paste_Here!A$2:A$850, 0))))), "High Risk", IF(ISNUMBER(SEARCH("lowrisk", LOWER(INDEX(Paste_Here!V$2:V$850, MATCH(B102, Paste_Here!A$2:A$850, 0))))), "Low Risk", IF(ISNUMBER(SEARCH("somerisk", LOWER(INDEX(Paste_Here!V$2:V$850, MATCH(B102, Paste_Here!A$2:A$850, 0))))), "Some Risk", IF(ISNUMBER(SEARCH("ot", LOWER(INDEX(Paste_Here!V$2:V$850, MATCH(B102, Paste_Here!A$2:A$850, 0))))), "OT", "")))), ""), "")</f>
        <v/>
      </c>
      <c r="DX102" s="66"/>
      <c r="DY102" s="75" t="str">
        <f>IFERROR(IF(B102&lt;&gt;"", IF(AND(INDEX(Paste_Here!W$2:W$850, MATCH(B102, Paste_Here!A$2:A$850, 0))&lt;&gt;"", ISNUMBER(VALUE(INDEX(Paste_Here!W$2:W$850, MATCH(B102, Paste_Here!A$2:A$850, 0))))), INDEX(Paste_Here!W$2:W$850, MATCH(B102, Paste_Here!A$2:A$850, 0)), ""), ""), "")</f>
        <v/>
      </c>
      <c r="DZ102" s="66"/>
      <c r="EA102" s="75" t="str">
        <f>IFERROR(IF(B102&lt;&gt;"", IF(ISNUMBER(SEARCH("highrisk", LOWER(INDEX(Paste_Here!X$2:X$850, MATCH(B102, Paste_Here!A$2:A$850, 0))))), "High Risk", IF(ISNUMBER(SEARCH("lowrisk", LOWER(INDEX(Paste_Here!X$2:X$850, MATCH(B102, Paste_Here!A$2:A$850, 0))))), "Low Risk", IF(ISNUMBER(SEARCH("somerisk", LOWER(INDEX(Paste_Here!X$2:X$850, MATCH(B102, Paste_Here!A$2:A$850, 0))))), "Some Risk", IF(ISNUMBER(SEARCH("ot", LOWER(INDEX(Paste_Here!X$2:X$850, MATCH(B102, Paste_Here!A$2:A$850, 0))))), "OT", "")))), ""), "")</f>
        <v/>
      </c>
      <c r="EB102" s="66"/>
      <c r="EC102" s="66"/>
      <c r="ED102" s="75" t="str">
        <f t="shared" si="23"/>
        <v/>
      </c>
      <c r="EE102" s="66"/>
      <c r="EF102" s="75" t="str">
        <f>IFERROR(IF(B102&lt;&gt;"", IF(AND(INDEX(Paste_Here!AO$2:AO$850, MATCH(B102, Paste_Here!A$2:A$850, 0))&lt;&gt;"", ISNUMBER(VALUE(INDEX(Paste_Here!AO$2:AO$850, MATCH(B102, Paste_Here!A$2:A$850, 0))))), INDEX(Paste_Here!AO$2:AO$850, MATCH(B102, Paste_Here!A$2:A$850, 0)), ""), ""), "")</f>
        <v/>
      </c>
      <c r="EG102" s="66"/>
      <c r="EH102" s="75" t="str">
        <f>IFERROR(IF(B102&lt;&gt;"", IF(ISNUMBER(SEARCH("highrisk", LOWER(INDEX(Paste_Here!AP$2:AP$850, MATCH(B102, Paste_Here!A$2:A$850, 0))))), "High Risk", IF(ISNUMBER(SEARCH("lowrisk", LOWER(INDEX(Paste_Here!AP$2:AP$850, MATCH(B102, Paste_Here!A$2:A$850, 0))))), "Low Risk", IF(ISNUMBER(SEARCH("somerisk", LOWER(INDEX(Paste_Here!AP$2:AP$850, MATCH(B102, Paste_Here!A$2:A$850, 0))))), "Some Risk", IF(ISNUMBER(SEARCH("ot", LOWER(INDEX(Paste_Here!AP$2:AP$850, MATCH(B102, Paste_Here!A$2:A$850, 0))))), "OT", "")))), ""), "")</f>
        <v/>
      </c>
      <c r="EI102" s="66"/>
      <c r="EJ102" s="93"/>
      <c r="EK102" s="66"/>
      <c r="EL102" s="75" t="str">
        <f>IFERROR(IF(B102&lt;&gt;"", IF(AND(INDEX(Paste_Here!AQ$2:AQ$850, MATCH(B102, Paste_Here!A$2:A$850, 0))&lt;&gt;"", ISNUMBER(VALUE(INDEX(Paste_Here!AQ$2:AQ$850, MATCH(B102, Paste_Here!A$2:A$850, 0))))), INDEX(Paste_Here!AQ$2:AQ$850, MATCH(B102, Paste_Here!A$2:A$850, 0)), ""), ""), "")</f>
        <v/>
      </c>
      <c r="EM102" s="66"/>
      <c r="EN102" s="75" t="str">
        <f>IFERROR(IF(B102&lt;&gt;"", IF(ISNUMBER(SEARCH("highrisk", LOWER(INDEX(Paste_Here!AR$2:AR$850, MATCH(B102, Paste_Here!A$2:A$850, 0))))), "High Risk", IF(ISNUMBER(SEARCH("lowrisk", LOWER(INDEX(Paste_Here!AR$2:AR$850, MATCH(B102, Paste_Here!A$2:A$850, 0))))), "Low Risk", IF(ISNUMBER(SEARCH("somerisk", LOWER(INDEX(Paste_Here!AR$2:AR$850, MATCH(B102, Paste_Here!A$2:A$850, 0))))), "Some Risk", IF(ISNUMBER(SEARCH("ot", LOWER(INDEX(Paste_Here!AR$2:AR$850, MATCH(B102, Paste_Here!A$2:A$850, 0))))), "OT", "")))), ""), "")</f>
        <v/>
      </c>
      <c r="EO102" s="66"/>
      <c r="EP102" s="93"/>
      <c r="EQ102" s="66"/>
      <c r="ER102" s="75"/>
      <c r="ES102" s="66"/>
      <c r="ET102" s="75"/>
      <c r="EU102" s="66"/>
      <c r="EV102" s="66"/>
      <c r="EW102" s="75" t="str">
        <f t="shared" si="24"/>
        <v/>
      </c>
      <c r="EX102" s="66"/>
      <c r="EY102" s="75" t="str">
        <f>IFERROR(IF(B102&lt;&gt;"", IF(AND(INDEX(Paste_Here!Y$2:Y$850, MATCH(B102, Paste_Here!A$2:A$850, 0))&lt;&gt;"", ISNUMBER(VALUE(INDEX(Paste_Here!Y$2:Y$850, MATCH(B102, Paste_Here!A$2:A$850, 0))))), INDEX(Paste_Here!Y$2:Y$850, MATCH(B102, Paste_Here!A$2:A$850, 0)), ""), ""), "")</f>
        <v/>
      </c>
      <c r="EZ102" s="66"/>
      <c r="FA102" s="75" t="str">
        <f>IFERROR(IF(B102&lt;&gt;"", IF(ISNUMBER(SEARCH("highrisk", LOWER(INDEX(Paste_Here!Z$2:Z$850, MATCH(B102, Paste_Here!A$2:A$850, 0))))), "High Risk", IF(ISNUMBER(SEARCH("lowrisk", LOWER(INDEX(Paste_Here!Z$2:Z$850, MATCH(B102, Paste_Here!A$2:A$850, 0))))), "Low Risk", IF(ISNUMBER(SEARCH("somerisk", LOWER(INDEX(Paste_Here!Z$2:Z$850, MATCH(B102, Paste_Here!A$2:A$850, 0))))), "Some Risk", IF(ISNUMBER(SEARCH("ot", LOWER(INDEX(Paste_Here!Z$2:Z$850, MATCH(B102, Paste_Here!A$2:A$850, 0))))), "OT", "")))), ""), "")</f>
        <v/>
      </c>
      <c r="FB102" s="66"/>
      <c r="FC102" s="93"/>
      <c r="FD102" s="66"/>
      <c r="FE102" s="75" t="str">
        <f>IFERROR(IF(B102&lt;&gt;"", IF(AND(INDEX(Paste_Here!AA$2:AA$850, MATCH(B102, Paste_Here!A$2:A$850, 0))&lt;&gt;"", ISNUMBER(VALUE(INDEX(Paste_Here!AA$2:AA$850, MATCH(B102, Paste_Here!A$2:A$850, 0))))), INDEX(Paste_Here!AA$2:AA$850, MATCH(B102, Paste_Here!A$2:A$850, 0)), ""), ""), "")</f>
        <v/>
      </c>
      <c r="FF102" s="66"/>
      <c r="FG102" s="75" t="str">
        <f>IFERROR(IF(B102&lt;&gt;"", IF(ISNUMBER(SEARCH("highrisk", LOWER(INDEX(Paste_Here!AB$2:AB$850, MATCH(B102, Paste_Here!A$2:A$850, 0))))), "High Risk", IF(ISNUMBER(SEARCH("lowrisk", LOWER(INDEX(Paste_Here!AB$2:AB$850, MATCH(B102, Paste_Here!A$2:A$850, 0))))), "Low Risk", IF(ISNUMBER(SEARCH("somerisk", LOWER(INDEX(Paste_Here!AB$2:AB$850, MATCH(B102, Paste_Here!A$2:A$850, 0))))), "Some Risk", IF(ISNUMBER(SEARCH("ot", LOWER(INDEX(Paste_Here!AB$2:AB$850, MATCH(B102, Paste_Here!A$2:A$850, 0))))), "OT", "")))), ""), "")</f>
        <v/>
      </c>
      <c r="FH102" s="66"/>
      <c r="FI102" s="93"/>
      <c r="FJ102" s="66"/>
      <c r="FK102" s="75"/>
      <c r="FL102" s="66"/>
      <c r="FM102" s="75"/>
      <c r="FN102" s="66"/>
      <c r="FO102" s="66"/>
      <c r="FP102" s="75" t="str">
        <f t="shared" si="19"/>
        <v/>
      </c>
      <c r="FQ102" s="66"/>
      <c r="FR102" s="75" t="str">
        <f>IFERROR(IF(B102&lt;&gt;"", IF(ISNUMBER(SEARCH("s", LOWER(INDEX(Paste_Here!L$2:L$850, MATCH(B102, Paste_Here!A$2:A$850, 0))))), "Yes", IF(INDEX(Paste_Here!L$2:L$850, MATCH(B102, Paste_Here!A$2:A$850, 0))&lt;&gt;"", "No", "")), ""), "")</f>
        <v/>
      </c>
      <c r="FS102" s="66"/>
      <c r="FT102" s="75" t="str">
        <f>IFERROR(IF(B102&lt;&gt;"", IF(ISNUMBER(SEARCH("yes", LOWER(INDEX(Paste_Here!F$2:F$850, MATCH(B102, Paste_Here!A$2:A$850, 0))))), "Yes", IF(ISNUMBER(SEARCH("no", LOWER(INDEX(Paste_Here!F$2:F$850, MATCH(B102, Paste_Here!A$2:A$850, 0))))), "No", "")), ""), "")</f>
        <v/>
      </c>
      <c r="FU102" s="66"/>
      <c r="FV102" s="75" t="str">
        <f>IFERROR(IF(B102&lt;&gt;"", IF(ISNUMBER(SEARCH("english language learner", LOWER(INDEX(Paste_Here!C$2:C$850, MATCH(B102, Paste_Here!A$2:A$850, 0))))), "Yes", ""), ""), "")</f>
        <v/>
      </c>
      <c r="FW102" s="66"/>
      <c r="FX102" s="75" t="str">
        <f>IFERROR(IF(B102&lt;&gt;"", IF(OR(ISNUMBER(SEARCH("b", LOWER(INDEX(Paste_Here!J$2:J$850, MATCH(B102, Paste_Here!A$2:A$850, 0))))), ISNUMBER(SEARCH("h", LOWER(INDEX(Paste_Here!J$2:J$850, MATCH(B102, Paste_Here!A$2:A$850, 0))))), ISNUMBER(SEARCH("i", LOWER(INDEX(Paste_Here!J$2:J$850, MATCH(B102, Paste_Here!A$2:A$850, 0)))))), "Yes", IF(INDEX(Paste_Here!J$2:J$850, MATCH(B102, Paste_Here!A$2:A$850, 0))&lt;&gt;"", "No", "")), ""), "")</f>
        <v/>
      </c>
      <c r="FY102" s="66"/>
      <c r="FZ102" s="75" t="str">
        <f>IFERROR(IF(B102&lt;&gt;"", IF(ISNUMBER(SEARCH("yes", LOWER(INDEX(Paste_Here!K$2:K$850, MATCH(B102, Paste_Here!A$2:A$850, 0))))), "Yes", IF(ISNUMBER(SEARCH("no", LOWER(INDEX(Paste_Here!K$2:K$850, MATCH(B102, Paste_Here!A$2:A$850, 0))))), "No", "")), ""), "")</f>
        <v/>
      </c>
      <c r="GA102" s="66"/>
      <c r="GB102" s="75" t="str">
        <f>IFERROR(IF(B102&lt;&gt;"", IF(ISNUMBER(SEARCH("transitional 2", LOWER(INDEX(Paste_Here!C$2:C$850, MATCH(B102, Paste_Here!A$2:A$850, 0))))), "T2",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GC102" s="66"/>
      <c r="GD102" s="75"/>
      <c r="GE102" s="66"/>
      <c r="GF102" s="75"/>
      <c r="GG102" s="66"/>
      <c r="GH102" s="75"/>
      <c r="GI102" s="66"/>
      <c r="GK102" s="1" t="str" cm="1">
        <f t="array" ref="GK102">IFERROR(INDEX(Paste_Here!$B$2:$B$850, MATCH(0, COUNTIF(GK$4:GK101, Paste_Here!$B$2:$B$850) + IF(Paste_Here!$B$2:$B$850="", 1, 0), 0)), "")</f>
        <v/>
      </c>
      <c r="GL102" s="1" t="str">
        <f>IF(GK102&lt;&gt;"", INDEX(Paste_Here!$A$2:$A$850, MATCH(GK102, Paste_Here!$B$2:$B$850, 0)), "")</f>
        <v/>
      </c>
      <c r="GM102" s="1" t="str">
        <f t="shared" si="25"/>
        <v/>
      </c>
      <c r="GN102" s="1" t="str" cm="1">
        <f t="array" ref="GN102">IFERROR(INDEX($GM$5:$GM$850, MATCH(SMALL(IF($GM$5:$GM$850&lt;&gt;"", COUNTIF($GM$5:$GM$850, "&lt;"&amp;$GM$5:$GM$850)+1), ROW()-ROW($GN$5)+1), COUNTIF($GM$5:$GM$850, "&lt;"&amp;$GM$5:$GM$850)+1, 0)), "")</f>
        <v/>
      </c>
    </row>
    <row r="103" spans="1:196">
      <c r="A103" s="66"/>
      <c r="B103" s="75" t="str">
        <f t="shared" si="13"/>
        <v/>
      </c>
      <c r="C103" s="66"/>
      <c r="D103" s="75" t="str">
        <f>IFERROR(IF(AND(INDEX(Paste_Here!N$2:N$850, MATCH(B103, Paste_Here!A$2:A$850, 0)) = ""), "", IF(UPPER(INDEX(Paste_Here!N$2:N$850, MATCH(B103, Paste_Here!A$2:A$850, 0))) = "YES", "Yes", IF(UPPER(INDEX(Paste_Here!N$2:N$850, MATCH(B103, Paste_Here!A$2:A$850, 0))) = "NO", "No", ""))), "")</f>
        <v/>
      </c>
      <c r="E103" s="66"/>
      <c r="F103" s="75" t="str">
        <f t="shared" si="20"/>
        <v/>
      </c>
      <c r="G103" s="66"/>
      <c r="H103" s="75" t="str">
        <f t="shared" si="21"/>
        <v/>
      </c>
      <c r="I103" s="66"/>
      <c r="J103" s="75" t="str">
        <f t="shared" si="22"/>
        <v/>
      </c>
      <c r="K103" s="66"/>
      <c r="L103" s="75"/>
      <c r="M103" s="66"/>
      <c r="N103" s="75" t="str">
        <f>IFERROR(IF(B103&lt;&gt;"", IF(AND(INDEX(Paste_Here!AW$2:AW$850, MATCH(B103, Paste_Here!A$2:A$850, 0))&lt;&gt;"", ISNUMBER(VALUE(INDEX(Paste_Here!AW$2:AW$850, MATCH(B103, Paste_Here!A$2:A$850, 0))))), INDEX(Paste_Here!AW$2:AW$850, MATCH(B103, Paste_Here!A$2:A$850, 0)), ""), ""), "")</f>
        <v/>
      </c>
      <c r="O103" s="66"/>
      <c r="P103" s="75" t="str">
        <f>IFERROR(IF(B103&lt;&gt;"", IF(AND(INDEX(Paste_Here!AX$2:AX$850, MATCH(B103, Paste_Here!A$2:A$850, 0))&lt;&gt;"", ISNUMBER(VALUE(INDEX(Paste_Here!AX$2:AX$850, MATCH(B103, Paste_Here!A$2:A$850, 0))))), INDEX(Paste_Here!AX$2:AX$850, MATCH(B103, Paste_Here!A$2:A$850, 0)), ""), ""), "")</f>
        <v/>
      </c>
      <c r="Q103" s="66"/>
      <c r="R103" s="75" t="str">
        <f>IFERROR(IF(B103&lt;&gt;"", IF(AND(INDEX(Paste_Here!AU$2:AU$850, MATCH(B103, Paste_Here!A$2:A$850, 0))&lt;&gt;"", ISNUMBER(VALUE(INDEX(Paste_Here!AU$2:AU$850, MATCH(B103, Paste_Here!A$2:A$850, 0))))), INDEX(Paste_Here!AU$2:AU$850, MATCH(B103, Paste_Here!A$2:A$850, 0)), ""), ""), "")</f>
        <v/>
      </c>
      <c r="S103" s="66"/>
      <c r="T103" s="75" t="str">
        <f>IFERROR(IF(B103&lt;&gt;"", IF(AND(INDEX(Paste_Here!AV$2:AV$850, MATCH(B103, Paste_Here!A$2:A$850, 0))&lt;&gt;"", ISNUMBER(VALUE(INDEX(Paste_Here!AV$2:AV$850, MATCH(B103, Paste_Here!A$2:A$850, 0))))), INDEX(Paste_Here!AV$2:AV$850, MATCH(B103, Paste_Here!A$2:A$850, 0)), ""), ""), "")</f>
        <v/>
      </c>
      <c r="U103" s="66"/>
      <c r="W103" s="66"/>
      <c r="Y103" s="66"/>
      <c r="Z103" s="66"/>
      <c r="AA103" s="75" t="str">
        <f t="shared" si="14"/>
        <v/>
      </c>
      <c r="AB103" s="66"/>
      <c r="AC103" s="75"/>
      <c r="AD103" s="66"/>
      <c r="AE103" s="98"/>
      <c r="AF103" s="66"/>
      <c r="AG103" s="75"/>
      <c r="AH103" s="66"/>
      <c r="AI103" s="75" t="str">
        <f>IFERROR(IF(B103&lt;&gt;"", IF(AND(INDEX(Paste_Here!AC$2:AC$850, MATCH(B103, Paste_Here!A$2:A$850, 0))&lt;&gt;"", ISNUMBER(VALUE(INDEX(Paste_Here!AC$2:AC$850, MATCH(B103, Paste_Here!A$2:A$850, 0))))), INDEX(Paste_Here!AC$2:AC$850, MATCH(B103, Paste_Here!A$2:A$850, 0)), ""), ""), "")</f>
        <v/>
      </c>
      <c r="AJ103" s="66"/>
      <c r="AK103" s="75" t="str">
        <f>IFERROR(IF(B103&lt;&gt;"", IF(ISNUMBER(SEARCH("highrisk", LOWER(INDEX(Paste_Here!AD$2:AD$850, MATCH(B103, Paste_Here!A$2:A$850, 0))))), "High Risk", IF(ISNUMBER(SEARCH("lowrisk", LOWER(INDEX(Paste_Here!AD$2:AD$850, MATCH(B103, Paste_Here!A$2:A$850, 0))))), "Low Risk", IF(ISNUMBER(SEARCH("somerisk", LOWER(INDEX(Paste_Here!AD$2:AD$850, MATCH(B103, Paste_Here!A$2:A$850, 0))))), "Some Risk", IF(ISNUMBER(SEARCH("ot", LOWER(INDEX(Paste_Here!AD$2:AD$850, MATCH(B103, Paste_Here!A$2:A$850, 0))))), "OT", "")))), ""), "")</f>
        <v/>
      </c>
      <c r="AL103" s="66"/>
      <c r="AM103" s="75"/>
      <c r="AN103" s="66"/>
      <c r="AO103" s="75" t="str">
        <f>IFERROR(IF(B103&lt;&gt;"", IF(AND(INDEX(Paste_Here!M$2:M$850, MATCH(B103, Paste_Here!A$2:A$850, 0))&lt;&gt;"", ISNUMBER(VALUE(INDEX(Paste_Here!M$2:M$850, MATCH(B103, Paste_Here!A$2:A$850, 0))))), INDEX(Paste_Here!M$2:M$850, MATCH(B103, Paste_Here!A$2:A$850, 0)), ""), ""), "")</f>
        <v/>
      </c>
      <c r="AP103" s="66"/>
      <c r="AQ103" s="75" t="str">
        <f>IFERROR(IF(B103&lt;&gt;"", IF(ISNUMBER(SEARCH("highrisk", LOWER(INDEX(Paste_Here!N$2:N$850, MATCH(B103, Paste_Here!A$2:A$850, 0))))), "High Risk", IF(ISNUMBER(SEARCH("lowrisk", LOWER(INDEX(Paste_Here!N$2:N$850, MATCH(B103, Paste_Here!A$2:A$850, 0))))), "Low Risk", IF(ISNUMBER(SEARCH("somerisk", LOWER(INDEX(Paste_Here!N$2:N$850, MATCH(B103, Paste_Here!A$2:A$850, 0))))), "Some Risk", IF(ISNUMBER(SEARCH("ot", LOWER(INDEX(Paste_Here!N$2:N$850, MATCH(B103, Paste_Here!A$2:A$850, 0))))), "OT", "")))), ""), "")</f>
        <v/>
      </c>
      <c r="AT103" s="66"/>
      <c r="AU103" s="103"/>
      <c r="AV103" s="66"/>
      <c r="AW103" s="66"/>
      <c r="AX103" s="75" t="str">
        <f t="shared" si="15"/>
        <v/>
      </c>
      <c r="AY103" s="66"/>
      <c r="AZ103" s="75"/>
      <c r="BA103" s="66"/>
      <c r="BB103" s="75"/>
      <c r="BC103" s="66"/>
      <c r="BD103" s="75"/>
      <c r="BE103" s="66"/>
      <c r="BF103" s="75" t="str">
        <f>IFERROR(IF(B103&lt;&gt;"", IF(AND(INDEX(Paste_Here!AE$2:AE$850, MATCH(B103, Paste_Here!A$2:A$850, 0))&lt;&gt;"", ISNUMBER(VALUE(INDEX(Paste_Here!AE$2:AE$850, MATCH(B103, Paste_Here!A$2:A$850, 0))))), INDEX(Paste_Here!AE$2:AE$850, MATCH(B103, Paste_Here!A$2:A$850, 0)), ""), ""), "")</f>
        <v/>
      </c>
      <c r="BG103" s="66"/>
      <c r="BH103" s="75" t="str">
        <f>IFERROR(IF(B103&lt;&gt;"", IF(ISNUMBER(SEARCH("highrisk", LOWER(INDEX(Paste_Here!AF$2:AF$850, MATCH(B103, Paste_Here!A$2:A$850, 0))))), "High Risk", IF(ISNUMBER(SEARCH("lowrisk", LOWER(INDEX(Paste_Here!AF$2:AF$850, MATCH(B103, Paste_Here!A$2:A$850, 0))))), "Low Risk", IF(ISNUMBER(SEARCH("somerisk", LOWER(INDEX(Paste_Here!AF$2:AF$850, MATCH(B103, Paste_Here!A$2:A$850, 0))))), "Some Risk", IF(ISNUMBER(SEARCH("ot", LOWER(INDEX(Paste_Here!AF$2:AF$850, MATCH(B103, Paste_Here!A$2:A$850, 0))))), "OT", "")))), ""), "")</f>
        <v/>
      </c>
      <c r="BI103" s="66"/>
      <c r="BJ103" s="75"/>
      <c r="BK103" s="66"/>
      <c r="BL103" s="75" t="str">
        <f>IFERROR(IF(B103&lt;&gt;"", IF(AND(INDEX(Paste_Here!O$2:O$850, MATCH(B103, Paste_Here!A$2:A$850, 0))&lt;&gt;"", ISNUMBER(VALUE(INDEX(Paste_Here!O$2:O$850, MATCH(B103, Paste_Here!A$2:A$850, 0))))), INDEX(Paste_Here!O$2:O$850, MATCH(B103, Paste_Here!A$2:A$850, 0)), ""), ""), "")</f>
        <v/>
      </c>
      <c r="BM103" s="66"/>
      <c r="BN103" s="75" t="str">
        <f>IFERROR(IF(B103&lt;&gt;"", IF(ISNUMBER(SEARCH("highrisk", LOWER(INDEX(Paste_Here!P$2:P$850, MATCH(B103, Paste_Here!A$2:A$850, 0))))), "High Risk", IF(ISNUMBER(SEARCH("lowrisk", LOWER(INDEX(Paste_Here!P$2:P$850, MATCH(B103, Paste_Here!A$2:A$850, 0))))), "Low Risk", IF(ISNUMBER(SEARCH("somerisk", LOWER(INDEX(Paste_Here!P$2:P$850, MATCH(B103, Paste_Here!A$2:A$850, 0))))), "Some Risk", IF(ISNUMBER(SEARCH("ot", LOWER(INDEX(Paste_Here!P$2:P$850, MATCH(B103, Paste_Here!A$2:A$850, 0))))), "OT", "")))), ""), "")</f>
        <v/>
      </c>
      <c r="BQ103" s="66"/>
      <c r="BR103" s="75"/>
      <c r="BS103" s="66"/>
      <c r="BT103" s="66"/>
      <c r="BU103" s="75" t="str">
        <f t="shared" si="16"/>
        <v/>
      </c>
      <c r="BV103" s="66"/>
      <c r="BW103" s="75"/>
      <c r="BX103" s="66"/>
      <c r="BY103" s="75"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BZ103" s="66"/>
      <c r="CA103" s="75"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CB103" s="66"/>
      <c r="CC103" s="75"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CD103" s="66"/>
      <c r="CE103" s="75"/>
      <c r="CF103" s="66"/>
      <c r="CK103" s="75"/>
      <c r="CL103" s="66"/>
      <c r="CM103" s="75"/>
      <c r="CN103" s="66"/>
      <c r="CO103" s="75"/>
      <c r="CP103" s="66"/>
      <c r="CQ103" s="66"/>
      <c r="CR103" s="75" t="str">
        <f t="shared" si="17"/>
        <v/>
      </c>
      <c r="CS103" s="66"/>
      <c r="CT103" s="75"/>
      <c r="CU103" s="66"/>
      <c r="CV103" s="75"/>
      <c r="CW103" s="66"/>
      <c r="CX103" s="75"/>
      <c r="CY103" s="66"/>
      <c r="CZ103" s="75"/>
      <c r="DA103" s="66"/>
      <c r="DB103" s="75" t="str">
        <f>IFERROR(IF(B103&lt;&gt;"", IF(AND(INDEX(Paste_Here!AK$2:AK$850, MATCH(B103, Paste_Here!A$2:A$850, 0))&lt;&gt;"", ISNUMBER(VALUE(INDEX(Paste_Here!AK$2:AK$850, MATCH(B103, Paste_Here!A$2:A$850, 0))))), INDEX(Paste_Here!AK$2:AK$850, MATCH(B103, Paste_Here!A$2:A$850, 0)), ""), ""), "")</f>
        <v/>
      </c>
      <c r="DC103" s="66"/>
      <c r="DD103" s="75" t="str">
        <f>IFERROR(IF(B103&lt;&gt;"", IF(ISNUMBER(SEARCH("highrisk", LOWER(INDEX(Paste_Here!AL$2:AL$850, MATCH(B103, Paste_Here!A$2:A$850, 0))))), "High Risk", IF(ISNUMBER(SEARCH("lowrisk", LOWER(INDEX(Paste_Here!AL$2:AL$850, MATCH(B103, Paste_Here!A$2:A$850, 0))))), "Low Risk", IF(ISNUMBER(SEARCH("somerisk", LOWER(INDEX(Paste_Here!AL$2:AL$850, MATCH(B103, Paste_Here!A$2:A$850, 0))))), "Some Risk", IF(ISNUMBER(SEARCH("ot", LOWER(INDEX(Paste_Here!AL$2:AL$850, MATCH(B103, Paste_Here!A$2:A$850, 0))))), "OT", "")))), ""), "")</f>
        <v/>
      </c>
      <c r="DE103" s="66"/>
      <c r="DF103" s="75" t="str">
        <f>IFERROR(IF(B103&lt;&gt;"", IF(AND(INDEX(Paste_Here!AM$2:AM$850, MATCH(B103, Paste_Here!A$2:A$850, 0))&lt;&gt;"", ISNUMBER(VALUE(INDEX(Paste_Here!AM$2:AM$850, MATCH(B103, Paste_Here!A$2:A$850, 0))))), INDEX(Paste_Here!AM$2:AM$850, MATCH(B103, Paste_Here!A$2:A$850, 0)), ""), ""), "")</f>
        <v/>
      </c>
      <c r="DG103" s="66"/>
      <c r="DH103" s="75" t="str">
        <f>IFERROR(IF(B103&lt;&gt;"", IF(ISNUMBER(SEARCH("highrisk", LOWER(INDEX(Paste_Here!AN$2:AN$850, MATCH(B103, Paste_Here!A$2:A$850, 0))))), "High Risk", IF(ISNUMBER(SEARCH("lowrisk", LOWER(INDEX(Paste_Here!AN$2:AN$850, MATCH(B103, Paste_Here!A$2:A$850, 0))))), "Low Risk", IF(ISNUMBER(SEARCH("somerisk", LOWER(INDEX(Paste_Here!AN$2:AN$850, MATCH(B103, Paste_Here!A$2:A$850, 0))))), "Some Risk", IF(ISNUMBER(SEARCH("ot", LOWER(INDEX(Paste_Here!AN$2:AN$850, MATCH(B103, Paste_Here!A$2:A$850, 0))))), "OT", "")))), ""), "")</f>
        <v/>
      </c>
      <c r="DI103" s="66"/>
      <c r="DJ103" s="66"/>
      <c r="DK103" s="75" t="str">
        <f t="shared" si="18"/>
        <v/>
      </c>
      <c r="DL103" s="66"/>
      <c r="DM103" s="75" t="str">
        <f>IFERROR(IF(B103&lt;&gt;"", IF(AND(INDEX(Paste_Here!Q$2:Q$850, MATCH(B103, Paste_Here!A$2:A$850, 0))&lt;&gt;"", ISNUMBER(VALUE(INDEX(Paste_Here!Q$2:Q$850, MATCH(B103, Paste_Here!A$2:A$850, 0))))), INDEX(Paste_Here!Q$2:Q$850, MATCH(B103, Paste_Here!A$2:A$850, 0)), ""), ""), "")</f>
        <v/>
      </c>
      <c r="DN103" s="66"/>
      <c r="DO103" s="75" t="str">
        <f>IFERROR(IF(B103&lt;&gt;"", IF(ISNUMBER(SEARCH("highrisk", LOWER(INDEX(Paste_Here!R$2:R$850, MATCH(B103, Paste_Here!A$2:A$850, 0))))), "High Risk", IF(ISNUMBER(SEARCH("lowrisk", LOWER(INDEX(Paste_Here!R$2:R$850, MATCH(B103, Paste_Here!A$2:A$850, 0))))), "Low Risk", IF(ISNUMBER(SEARCH("somerisk", LOWER(INDEX(Paste_Here!R$2:R$850, MATCH(B103, Paste_Here!A$2:A$850, 0))))), "Some Risk", IF(ISNUMBER(SEARCH("ot", LOWER(INDEX(Paste_Here!R$2:R$850, MATCH(B103, Paste_Here!A$2:A$850, 0))))), "OT", "")))), ""), "")</f>
        <v/>
      </c>
      <c r="DP103" s="66"/>
      <c r="DQ103" s="93" t="str">
        <f>IFERROR(IF(B103&lt;&gt;"", IF(AND(INDEX(Paste_Here!S$2:S$850, MATCH(B103, Paste_Here!A$2:A$850, 0))&lt;&gt;"", ISNUMBER(VALUE(INDEX(Paste_Here!S$2:S$850, MATCH(B103, Paste_Here!A$2:A$850, 0))))), INDEX(Paste_Here!S$2:S$850, MATCH(B103, Paste_Here!A$2:A$850, 0)), ""), ""), "")</f>
        <v/>
      </c>
      <c r="DR103" s="66"/>
      <c r="DS103" s="75"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IF(ISNUMBER(SEARCH("ot", LOWER(INDEX(Paste_Here!T$2:T$850, MATCH(B103, Paste_Here!A$2:A$850, 0))))), "OT", "")))), ""), "")</f>
        <v/>
      </c>
      <c r="DT103" s="66"/>
      <c r="DU103" s="75" t="str">
        <f>IFERROR(IF(B103&lt;&gt;"", IF(AND(INDEX(Paste_Here!U$2:U$850, MATCH(B103, Paste_Here!A$2:A$850, 0))&lt;&gt;"", ISNUMBER(VALUE(INDEX(Paste_Here!U$2:U$850, MATCH(B103, Paste_Here!A$2:A$850, 0))))), INDEX(Paste_Here!U$2:U$850, MATCH(B103, Paste_Here!A$2:A$850, 0)), ""), ""), "")</f>
        <v/>
      </c>
      <c r="DV103" s="66"/>
      <c r="DW103" s="93" t="str">
        <f>IFERROR(IF(B103&lt;&gt;"", IF(ISNUMBER(SEARCH("highrisk", LOWER(INDEX(Paste_Here!V$2:V$850, MATCH(B103, Paste_Here!A$2:A$850, 0))))), "High Risk", IF(ISNUMBER(SEARCH("lowrisk", LOWER(INDEX(Paste_Here!V$2:V$850, MATCH(B103, Paste_Here!A$2:A$850, 0))))), "Low Risk", IF(ISNUMBER(SEARCH("somerisk", LOWER(INDEX(Paste_Here!V$2:V$850, MATCH(B103, Paste_Here!A$2:A$850, 0))))), "Some Risk", IF(ISNUMBER(SEARCH("ot", LOWER(INDEX(Paste_Here!V$2:V$850, MATCH(B103, Paste_Here!A$2:A$850, 0))))), "OT", "")))), ""), "")</f>
        <v/>
      </c>
      <c r="DX103" s="66"/>
      <c r="DY103" s="75" t="str">
        <f>IFERROR(IF(B103&lt;&gt;"", IF(AND(INDEX(Paste_Here!W$2:W$850, MATCH(B103, Paste_Here!A$2:A$850, 0))&lt;&gt;"", ISNUMBER(VALUE(INDEX(Paste_Here!W$2:W$850, MATCH(B103, Paste_Here!A$2:A$850, 0))))), INDEX(Paste_Here!W$2:W$850, MATCH(B103, Paste_Here!A$2:A$850, 0)), ""), ""), "")</f>
        <v/>
      </c>
      <c r="DZ103" s="66"/>
      <c r="EA103" s="75" t="str">
        <f>IFERROR(IF(B103&lt;&gt;"", IF(ISNUMBER(SEARCH("highrisk", LOWER(INDEX(Paste_Here!X$2:X$850, MATCH(B103, Paste_Here!A$2:A$850, 0))))), "High Risk", IF(ISNUMBER(SEARCH("lowrisk", LOWER(INDEX(Paste_Here!X$2:X$850, MATCH(B103, Paste_Here!A$2:A$850, 0))))), "Low Risk", IF(ISNUMBER(SEARCH("somerisk", LOWER(INDEX(Paste_Here!X$2:X$850, MATCH(B103, Paste_Here!A$2:A$850, 0))))), "Some Risk", IF(ISNUMBER(SEARCH("ot", LOWER(INDEX(Paste_Here!X$2:X$850, MATCH(B103, Paste_Here!A$2:A$850, 0))))), "OT", "")))), ""), "")</f>
        <v/>
      </c>
      <c r="EB103" s="66"/>
      <c r="EC103" s="66"/>
      <c r="ED103" s="75" t="str">
        <f t="shared" si="23"/>
        <v/>
      </c>
      <c r="EE103" s="66"/>
      <c r="EF103" s="75" t="str">
        <f>IFERROR(IF(B103&lt;&gt;"", IF(AND(INDEX(Paste_Here!AO$2:AO$850, MATCH(B103, Paste_Here!A$2:A$850, 0))&lt;&gt;"", ISNUMBER(VALUE(INDEX(Paste_Here!AO$2:AO$850, MATCH(B103, Paste_Here!A$2:A$850, 0))))), INDEX(Paste_Here!AO$2:AO$850, MATCH(B103, Paste_Here!A$2:A$850, 0)), ""), ""), "")</f>
        <v/>
      </c>
      <c r="EG103" s="66"/>
      <c r="EH103" s="75" t="str">
        <f>IFERROR(IF(B103&lt;&gt;"", IF(ISNUMBER(SEARCH("highrisk", LOWER(INDEX(Paste_Here!AP$2:AP$850, MATCH(B103, Paste_Here!A$2:A$850, 0))))), "High Risk", IF(ISNUMBER(SEARCH("lowrisk", LOWER(INDEX(Paste_Here!AP$2:AP$850, MATCH(B103, Paste_Here!A$2:A$850, 0))))), "Low Risk", IF(ISNUMBER(SEARCH("somerisk", LOWER(INDEX(Paste_Here!AP$2:AP$850, MATCH(B103, Paste_Here!A$2:A$850, 0))))), "Some Risk", IF(ISNUMBER(SEARCH("ot", LOWER(INDEX(Paste_Here!AP$2:AP$850, MATCH(B103, Paste_Here!A$2:A$850, 0))))), "OT", "")))), ""), "")</f>
        <v/>
      </c>
      <c r="EI103" s="66"/>
      <c r="EJ103" s="93"/>
      <c r="EK103" s="66"/>
      <c r="EL103" s="75" t="str">
        <f>IFERROR(IF(B103&lt;&gt;"", IF(AND(INDEX(Paste_Here!AQ$2:AQ$850, MATCH(B103, Paste_Here!A$2:A$850, 0))&lt;&gt;"", ISNUMBER(VALUE(INDEX(Paste_Here!AQ$2:AQ$850, MATCH(B103, Paste_Here!A$2:A$850, 0))))), INDEX(Paste_Here!AQ$2:AQ$850, MATCH(B103, Paste_Here!A$2:A$850, 0)), ""), ""), "")</f>
        <v/>
      </c>
      <c r="EM103" s="66"/>
      <c r="EN103" s="75" t="str">
        <f>IFERROR(IF(B103&lt;&gt;"", IF(ISNUMBER(SEARCH("highrisk", LOWER(INDEX(Paste_Here!AR$2:AR$850, MATCH(B103, Paste_Here!A$2:A$850, 0))))), "High Risk", IF(ISNUMBER(SEARCH("lowrisk", LOWER(INDEX(Paste_Here!AR$2:AR$850, MATCH(B103, Paste_Here!A$2:A$850, 0))))), "Low Risk", IF(ISNUMBER(SEARCH("somerisk", LOWER(INDEX(Paste_Here!AR$2:AR$850, MATCH(B103, Paste_Here!A$2:A$850, 0))))), "Some Risk", IF(ISNUMBER(SEARCH("ot", LOWER(INDEX(Paste_Here!AR$2:AR$850, MATCH(B103, Paste_Here!A$2:A$850, 0))))), "OT", "")))), ""), "")</f>
        <v/>
      </c>
      <c r="EO103" s="66"/>
      <c r="EP103" s="93"/>
      <c r="EQ103" s="66"/>
      <c r="ER103" s="75"/>
      <c r="ES103" s="66"/>
      <c r="ET103" s="75"/>
      <c r="EU103" s="66"/>
      <c r="EV103" s="66"/>
      <c r="EW103" s="75" t="str">
        <f t="shared" si="24"/>
        <v/>
      </c>
      <c r="EX103" s="66"/>
      <c r="EY103" s="75" t="str">
        <f>IFERROR(IF(B103&lt;&gt;"", IF(AND(INDEX(Paste_Here!Y$2:Y$850, MATCH(B103, Paste_Here!A$2:A$850, 0))&lt;&gt;"", ISNUMBER(VALUE(INDEX(Paste_Here!Y$2:Y$850, MATCH(B103, Paste_Here!A$2:A$850, 0))))), INDEX(Paste_Here!Y$2:Y$850, MATCH(B103, Paste_Here!A$2:A$850, 0)), ""), ""), "")</f>
        <v/>
      </c>
      <c r="EZ103" s="66"/>
      <c r="FA103" s="75" t="str">
        <f>IFERROR(IF(B103&lt;&gt;"", IF(ISNUMBER(SEARCH("highrisk", LOWER(INDEX(Paste_Here!Z$2:Z$850, MATCH(B103, Paste_Here!A$2:A$850, 0))))), "High Risk", IF(ISNUMBER(SEARCH("lowrisk", LOWER(INDEX(Paste_Here!Z$2:Z$850, MATCH(B103, Paste_Here!A$2:A$850, 0))))), "Low Risk", IF(ISNUMBER(SEARCH("somerisk", LOWER(INDEX(Paste_Here!Z$2:Z$850, MATCH(B103, Paste_Here!A$2:A$850, 0))))), "Some Risk", IF(ISNUMBER(SEARCH("ot", LOWER(INDEX(Paste_Here!Z$2:Z$850, MATCH(B103, Paste_Here!A$2:A$850, 0))))), "OT", "")))), ""), "")</f>
        <v/>
      </c>
      <c r="FB103" s="66"/>
      <c r="FC103" s="93"/>
      <c r="FD103" s="66"/>
      <c r="FE103" s="75" t="str">
        <f>IFERROR(IF(B103&lt;&gt;"", IF(AND(INDEX(Paste_Here!AA$2:AA$850, MATCH(B103, Paste_Here!A$2:A$850, 0))&lt;&gt;"", ISNUMBER(VALUE(INDEX(Paste_Here!AA$2:AA$850, MATCH(B103, Paste_Here!A$2:A$850, 0))))), INDEX(Paste_Here!AA$2:AA$850, MATCH(B103, Paste_Here!A$2:A$850, 0)), ""), ""), "")</f>
        <v/>
      </c>
      <c r="FF103" s="66"/>
      <c r="FG103" s="75" t="str">
        <f>IFERROR(IF(B103&lt;&gt;"", IF(ISNUMBER(SEARCH("highrisk", LOWER(INDEX(Paste_Here!AB$2:AB$850, MATCH(B103, Paste_Here!A$2:A$850, 0))))), "High Risk", IF(ISNUMBER(SEARCH("lowrisk", LOWER(INDEX(Paste_Here!AB$2:AB$850, MATCH(B103, Paste_Here!A$2:A$850, 0))))), "Low Risk", IF(ISNUMBER(SEARCH("somerisk", LOWER(INDEX(Paste_Here!AB$2:AB$850, MATCH(B103, Paste_Here!A$2:A$850, 0))))), "Some Risk", IF(ISNUMBER(SEARCH("ot", LOWER(INDEX(Paste_Here!AB$2:AB$850, MATCH(B103, Paste_Here!A$2:A$850, 0))))), "OT", "")))), ""), "")</f>
        <v/>
      </c>
      <c r="FH103" s="66"/>
      <c r="FI103" s="93"/>
      <c r="FJ103" s="66"/>
      <c r="FK103" s="75"/>
      <c r="FL103" s="66"/>
      <c r="FM103" s="75"/>
      <c r="FN103" s="66"/>
      <c r="FO103" s="66"/>
      <c r="FP103" s="75" t="str">
        <f t="shared" si="19"/>
        <v/>
      </c>
      <c r="FQ103" s="66"/>
      <c r="FR103" s="75" t="str">
        <f>IFERROR(IF(B103&lt;&gt;"", IF(ISNUMBER(SEARCH("s", LOWER(INDEX(Paste_Here!L$2:L$850, MATCH(B103, Paste_Here!A$2:A$850, 0))))), "Yes", IF(INDEX(Paste_Here!L$2:L$850, MATCH(B103, Paste_Here!A$2:A$850, 0))&lt;&gt;"", "No", "")), ""), "")</f>
        <v/>
      </c>
      <c r="FS103" s="66"/>
      <c r="FT103" s="75" t="str">
        <f>IFERROR(IF(B103&lt;&gt;"", IF(ISNUMBER(SEARCH("yes", LOWER(INDEX(Paste_Here!F$2:F$850, MATCH(B103, Paste_Here!A$2:A$850, 0))))), "Yes", IF(ISNUMBER(SEARCH("no", LOWER(INDEX(Paste_Here!F$2:F$850, MATCH(B103, Paste_Here!A$2:A$850, 0))))), "No", "")), ""), "")</f>
        <v/>
      </c>
      <c r="FU103" s="66"/>
      <c r="FV103" s="75" t="str">
        <f>IFERROR(IF(B103&lt;&gt;"", IF(ISNUMBER(SEARCH("english language learner", LOWER(INDEX(Paste_Here!C$2:C$850, MATCH(B103, Paste_Here!A$2:A$850, 0))))), "Yes", ""), ""), "")</f>
        <v/>
      </c>
      <c r="FW103" s="66"/>
      <c r="FX103" s="75" t="str">
        <f>IFERROR(IF(B103&lt;&gt;"", IF(OR(ISNUMBER(SEARCH("b", LOWER(INDEX(Paste_Here!J$2:J$850, MATCH(B103, Paste_Here!A$2:A$850, 0))))), ISNUMBER(SEARCH("h", LOWER(INDEX(Paste_Here!J$2:J$850, MATCH(B103, Paste_Here!A$2:A$850, 0))))), ISNUMBER(SEARCH("i", LOWER(INDEX(Paste_Here!J$2:J$850, MATCH(B103, Paste_Here!A$2:A$850, 0)))))), "Yes", IF(INDEX(Paste_Here!J$2:J$850, MATCH(B103, Paste_Here!A$2:A$850, 0))&lt;&gt;"", "No", "")), ""), "")</f>
        <v/>
      </c>
      <c r="FY103" s="66"/>
      <c r="FZ103" s="75" t="str">
        <f>IFERROR(IF(B103&lt;&gt;"", IF(ISNUMBER(SEARCH("yes", LOWER(INDEX(Paste_Here!K$2:K$850, MATCH(B103, Paste_Here!A$2:A$850, 0))))), "Yes", IF(ISNUMBER(SEARCH("no", LOWER(INDEX(Paste_Here!K$2:K$850, MATCH(B103, Paste_Here!A$2:A$850, 0))))), "No", "")), ""), "")</f>
        <v/>
      </c>
      <c r="GA103" s="66"/>
      <c r="GB103" s="75" t="str">
        <f>IFERROR(IF(B103&lt;&gt;"", IF(ISNUMBER(SEARCH("transitional 2", LOWER(INDEX(Paste_Here!C$2:C$850, MATCH(B103, Paste_Here!A$2:A$850, 0))))), "T2",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GC103" s="66"/>
      <c r="GD103" s="75"/>
      <c r="GE103" s="66"/>
      <c r="GF103" s="75"/>
      <c r="GG103" s="66"/>
      <c r="GH103" s="75"/>
      <c r="GI103" s="66"/>
      <c r="GK103" s="1" t="str" cm="1">
        <f t="array" ref="GK103">IFERROR(INDEX(Paste_Here!$B$2:$B$850, MATCH(0, COUNTIF(GK$4:GK102, Paste_Here!$B$2:$B$850) + IF(Paste_Here!$B$2:$B$850="", 1, 0), 0)), "")</f>
        <v/>
      </c>
      <c r="GL103" s="1" t="str">
        <f>IF(GK103&lt;&gt;"", INDEX(Paste_Here!$A$2:$A$850, MATCH(GK103, Paste_Here!$B$2:$B$850, 0)), "")</f>
        <v/>
      </c>
      <c r="GM103" s="1" t="str">
        <f t="shared" si="25"/>
        <v/>
      </c>
      <c r="GN103" s="1" t="str" cm="1">
        <f t="array" ref="GN103">IFERROR(INDEX($GM$5:$GM$850, MATCH(SMALL(IF($GM$5:$GM$850&lt;&gt;"", COUNTIF($GM$5:$GM$850, "&lt;"&amp;$GM$5:$GM$850)+1), ROW()-ROW($GN$5)+1), COUNTIF($GM$5:$GM$850, "&lt;"&amp;$GM$5:$GM$850)+1, 0)), "")</f>
        <v/>
      </c>
    </row>
    <row r="104" spans="1:196">
      <c r="A104" s="66"/>
      <c r="B104" s="75" t="str">
        <f t="shared" si="13"/>
        <v/>
      </c>
      <c r="C104" s="66"/>
      <c r="D104" s="75" t="str">
        <f>IFERROR(IF(AND(INDEX(Paste_Here!N$2:N$850, MATCH(B104, Paste_Here!A$2:A$850, 0)) = ""), "", IF(UPPER(INDEX(Paste_Here!N$2:N$850, MATCH(B104, Paste_Here!A$2:A$850, 0))) = "YES", "Yes", IF(UPPER(INDEX(Paste_Here!N$2:N$850, MATCH(B104, Paste_Here!A$2:A$850, 0))) = "NO", "No", ""))), "")</f>
        <v/>
      </c>
      <c r="E104" s="66"/>
      <c r="F104" s="75" t="str">
        <f t="shared" si="20"/>
        <v/>
      </c>
      <c r="G104" s="66"/>
      <c r="H104" s="75" t="str">
        <f t="shared" si="21"/>
        <v/>
      </c>
      <c r="I104" s="66"/>
      <c r="J104" s="75" t="str">
        <f t="shared" si="22"/>
        <v/>
      </c>
      <c r="K104" s="66"/>
      <c r="L104" s="75"/>
      <c r="M104" s="66"/>
      <c r="N104" s="75" t="str">
        <f>IFERROR(IF(B104&lt;&gt;"", IF(AND(INDEX(Paste_Here!AW$2:AW$850, MATCH(B104, Paste_Here!A$2:A$850, 0))&lt;&gt;"", ISNUMBER(VALUE(INDEX(Paste_Here!AW$2:AW$850, MATCH(B104, Paste_Here!A$2:A$850, 0))))), INDEX(Paste_Here!AW$2:AW$850, MATCH(B104, Paste_Here!A$2:A$850, 0)), ""), ""), "")</f>
        <v/>
      </c>
      <c r="O104" s="66"/>
      <c r="P104" s="75" t="str">
        <f>IFERROR(IF(B104&lt;&gt;"", IF(AND(INDEX(Paste_Here!AX$2:AX$850, MATCH(B104, Paste_Here!A$2:A$850, 0))&lt;&gt;"", ISNUMBER(VALUE(INDEX(Paste_Here!AX$2:AX$850, MATCH(B104, Paste_Here!A$2:A$850, 0))))), INDEX(Paste_Here!AX$2:AX$850, MATCH(B104, Paste_Here!A$2:A$850, 0)), ""), ""), "")</f>
        <v/>
      </c>
      <c r="Q104" s="66"/>
      <c r="R104" s="75" t="str">
        <f>IFERROR(IF(B104&lt;&gt;"", IF(AND(INDEX(Paste_Here!AU$2:AU$850, MATCH(B104, Paste_Here!A$2:A$850, 0))&lt;&gt;"", ISNUMBER(VALUE(INDEX(Paste_Here!AU$2:AU$850, MATCH(B104, Paste_Here!A$2:A$850, 0))))), INDEX(Paste_Here!AU$2:AU$850, MATCH(B104, Paste_Here!A$2:A$850, 0)), ""), ""), "")</f>
        <v/>
      </c>
      <c r="S104" s="66"/>
      <c r="T104" s="75" t="str">
        <f>IFERROR(IF(B104&lt;&gt;"", IF(AND(INDEX(Paste_Here!AV$2:AV$850, MATCH(B104, Paste_Here!A$2:A$850, 0))&lt;&gt;"", ISNUMBER(VALUE(INDEX(Paste_Here!AV$2:AV$850, MATCH(B104, Paste_Here!A$2:A$850, 0))))), INDEX(Paste_Here!AV$2:AV$850, MATCH(B104, Paste_Here!A$2:A$850, 0)), ""), ""), "")</f>
        <v/>
      </c>
      <c r="U104" s="66"/>
      <c r="W104" s="66"/>
      <c r="Y104" s="66"/>
      <c r="Z104" s="66"/>
      <c r="AA104" s="75" t="str">
        <f t="shared" si="14"/>
        <v/>
      </c>
      <c r="AB104" s="66"/>
      <c r="AC104" s="75"/>
      <c r="AD104" s="66"/>
      <c r="AE104" s="98"/>
      <c r="AF104" s="66"/>
      <c r="AG104" s="75"/>
      <c r="AH104" s="66"/>
      <c r="AI104" s="75" t="str">
        <f>IFERROR(IF(B104&lt;&gt;"", IF(AND(INDEX(Paste_Here!AC$2:AC$850, MATCH(B104, Paste_Here!A$2:A$850, 0))&lt;&gt;"", ISNUMBER(VALUE(INDEX(Paste_Here!AC$2:AC$850, MATCH(B104, Paste_Here!A$2:A$850, 0))))), INDEX(Paste_Here!AC$2:AC$850, MATCH(B104, Paste_Here!A$2:A$850, 0)), ""), ""), "")</f>
        <v/>
      </c>
      <c r="AJ104" s="66"/>
      <c r="AK104" s="75" t="str">
        <f>IFERROR(IF(B104&lt;&gt;"", IF(ISNUMBER(SEARCH("highrisk", LOWER(INDEX(Paste_Here!AD$2:AD$850, MATCH(B104, Paste_Here!A$2:A$850, 0))))), "High Risk", IF(ISNUMBER(SEARCH("lowrisk", LOWER(INDEX(Paste_Here!AD$2:AD$850, MATCH(B104, Paste_Here!A$2:A$850, 0))))), "Low Risk", IF(ISNUMBER(SEARCH("somerisk", LOWER(INDEX(Paste_Here!AD$2:AD$850, MATCH(B104, Paste_Here!A$2:A$850, 0))))), "Some Risk", IF(ISNUMBER(SEARCH("ot", LOWER(INDEX(Paste_Here!AD$2:AD$850, MATCH(B104, Paste_Here!A$2:A$850, 0))))), "OT", "")))), ""), "")</f>
        <v/>
      </c>
      <c r="AL104" s="66"/>
      <c r="AM104" s="75"/>
      <c r="AN104" s="66"/>
      <c r="AO104" s="75" t="str">
        <f>IFERROR(IF(B104&lt;&gt;"", IF(AND(INDEX(Paste_Here!M$2:M$850, MATCH(B104, Paste_Here!A$2:A$850, 0))&lt;&gt;"", ISNUMBER(VALUE(INDEX(Paste_Here!M$2:M$850, MATCH(B104, Paste_Here!A$2:A$850, 0))))), INDEX(Paste_Here!M$2:M$850, MATCH(B104, Paste_Here!A$2:A$850, 0)), ""), ""), "")</f>
        <v/>
      </c>
      <c r="AP104" s="66"/>
      <c r="AQ104" s="75" t="str">
        <f>IFERROR(IF(B104&lt;&gt;"", IF(ISNUMBER(SEARCH("highrisk", LOWER(INDEX(Paste_Here!N$2:N$850, MATCH(B104, Paste_Here!A$2:A$850, 0))))), "High Risk", IF(ISNUMBER(SEARCH("lowrisk", LOWER(INDEX(Paste_Here!N$2:N$850, MATCH(B104, Paste_Here!A$2:A$850, 0))))), "Low Risk", IF(ISNUMBER(SEARCH("somerisk", LOWER(INDEX(Paste_Here!N$2:N$850, MATCH(B104, Paste_Here!A$2:A$850, 0))))), "Some Risk", IF(ISNUMBER(SEARCH("ot", LOWER(INDEX(Paste_Here!N$2:N$850, MATCH(B104, Paste_Here!A$2:A$850, 0))))), "OT", "")))), ""), "")</f>
        <v/>
      </c>
      <c r="AT104" s="66"/>
      <c r="AU104" s="103"/>
      <c r="AV104" s="66"/>
      <c r="AW104" s="66"/>
      <c r="AX104" s="75" t="str">
        <f t="shared" si="15"/>
        <v/>
      </c>
      <c r="AY104" s="66"/>
      <c r="AZ104" s="75"/>
      <c r="BA104" s="66"/>
      <c r="BB104" s="75"/>
      <c r="BC104" s="66"/>
      <c r="BD104" s="75"/>
      <c r="BE104" s="66"/>
      <c r="BF104" s="75" t="str">
        <f>IFERROR(IF(B104&lt;&gt;"", IF(AND(INDEX(Paste_Here!AE$2:AE$850, MATCH(B104, Paste_Here!A$2:A$850, 0))&lt;&gt;"", ISNUMBER(VALUE(INDEX(Paste_Here!AE$2:AE$850, MATCH(B104, Paste_Here!A$2:A$850, 0))))), INDEX(Paste_Here!AE$2:AE$850, MATCH(B104, Paste_Here!A$2:A$850, 0)), ""), ""), "")</f>
        <v/>
      </c>
      <c r="BG104" s="66"/>
      <c r="BH104" s="75" t="str">
        <f>IFERROR(IF(B104&lt;&gt;"", IF(ISNUMBER(SEARCH("highrisk", LOWER(INDEX(Paste_Here!AF$2:AF$850, MATCH(B104, Paste_Here!A$2:A$850, 0))))), "High Risk", IF(ISNUMBER(SEARCH("lowrisk", LOWER(INDEX(Paste_Here!AF$2:AF$850, MATCH(B104, Paste_Here!A$2:A$850, 0))))), "Low Risk", IF(ISNUMBER(SEARCH("somerisk", LOWER(INDEX(Paste_Here!AF$2:AF$850, MATCH(B104, Paste_Here!A$2:A$850, 0))))), "Some Risk", IF(ISNUMBER(SEARCH("ot", LOWER(INDEX(Paste_Here!AF$2:AF$850, MATCH(B104, Paste_Here!A$2:A$850, 0))))), "OT", "")))), ""), "")</f>
        <v/>
      </c>
      <c r="BI104" s="66"/>
      <c r="BJ104" s="75"/>
      <c r="BK104" s="66"/>
      <c r="BL104" s="75" t="str">
        <f>IFERROR(IF(B104&lt;&gt;"", IF(AND(INDEX(Paste_Here!O$2:O$850, MATCH(B104, Paste_Here!A$2:A$850, 0))&lt;&gt;"", ISNUMBER(VALUE(INDEX(Paste_Here!O$2:O$850, MATCH(B104, Paste_Here!A$2:A$850, 0))))), INDEX(Paste_Here!O$2:O$850, MATCH(B104, Paste_Here!A$2:A$850, 0)), ""), ""), "")</f>
        <v/>
      </c>
      <c r="BM104" s="66"/>
      <c r="BN104" s="75" t="str">
        <f>IFERROR(IF(B104&lt;&gt;"", IF(ISNUMBER(SEARCH("highrisk", LOWER(INDEX(Paste_Here!P$2:P$850, MATCH(B104, Paste_Here!A$2:A$850, 0))))), "High Risk", IF(ISNUMBER(SEARCH("lowrisk", LOWER(INDEX(Paste_Here!P$2:P$850, MATCH(B104, Paste_Here!A$2:A$850, 0))))), "Low Risk", IF(ISNUMBER(SEARCH("somerisk", LOWER(INDEX(Paste_Here!P$2:P$850, MATCH(B104, Paste_Here!A$2:A$850, 0))))), "Some Risk", IF(ISNUMBER(SEARCH("ot", LOWER(INDEX(Paste_Here!P$2:P$850, MATCH(B104, Paste_Here!A$2:A$850, 0))))), "OT", "")))), ""), "")</f>
        <v/>
      </c>
      <c r="BQ104" s="66"/>
      <c r="BR104" s="75"/>
      <c r="BS104" s="66"/>
      <c r="BT104" s="66"/>
      <c r="BU104" s="75" t="str">
        <f t="shared" si="16"/>
        <v/>
      </c>
      <c r="BV104" s="66"/>
      <c r="BW104" s="75"/>
      <c r="BX104" s="66"/>
      <c r="BY104" s="75"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BZ104" s="66"/>
      <c r="CA104" s="75"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CB104" s="66"/>
      <c r="CC104" s="75"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CD104" s="66"/>
      <c r="CE104" s="75"/>
      <c r="CF104" s="66"/>
      <c r="CK104" s="75"/>
      <c r="CL104" s="66"/>
      <c r="CM104" s="75"/>
      <c r="CN104" s="66"/>
      <c r="CO104" s="75"/>
      <c r="CP104" s="66"/>
      <c r="CQ104" s="66"/>
      <c r="CR104" s="75" t="str">
        <f t="shared" si="17"/>
        <v/>
      </c>
      <c r="CS104" s="66"/>
      <c r="CT104" s="75"/>
      <c r="CU104" s="66"/>
      <c r="CV104" s="75"/>
      <c r="CW104" s="66"/>
      <c r="CX104" s="75"/>
      <c r="CY104" s="66"/>
      <c r="CZ104" s="75"/>
      <c r="DA104" s="66"/>
      <c r="DB104" s="75" t="str">
        <f>IFERROR(IF(B104&lt;&gt;"", IF(AND(INDEX(Paste_Here!AK$2:AK$850, MATCH(B104, Paste_Here!A$2:A$850, 0))&lt;&gt;"", ISNUMBER(VALUE(INDEX(Paste_Here!AK$2:AK$850, MATCH(B104, Paste_Here!A$2:A$850, 0))))), INDEX(Paste_Here!AK$2:AK$850, MATCH(B104, Paste_Here!A$2:A$850, 0)), ""), ""), "")</f>
        <v/>
      </c>
      <c r="DC104" s="66"/>
      <c r="DD104" s="75" t="str">
        <f>IFERROR(IF(B104&lt;&gt;"", IF(ISNUMBER(SEARCH("highrisk", LOWER(INDEX(Paste_Here!AL$2:AL$850, MATCH(B104, Paste_Here!A$2:A$850, 0))))), "High Risk", IF(ISNUMBER(SEARCH("lowrisk", LOWER(INDEX(Paste_Here!AL$2:AL$850, MATCH(B104, Paste_Here!A$2:A$850, 0))))), "Low Risk", IF(ISNUMBER(SEARCH("somerisk", LOWER(INDEX(Paste_Here!AL$2:AL$850, MATCH(B104, Paste_Here!A$2:A$850, 0))))), "Some Risk", IF(ISNUMBER(SEARCH("ot", LOWER(INDEX(Paste_Here!AL$2:AL$850, MATCH(B104, Paste_Here!A$2:A$850, 0))))), "OT", "")))), ""), "")</f>
        <v/>
      </c>
      <c r="DE104" s="66"/>
      <c r="DF104" s="75" t="str">
        <f>IFERROR(IF(B104&lt;&gt;"", IF(AND(INDEX(Paste_Here!AM$2:AM$850, MATCH(B104, Paste_Here!A$2:A$850, 0))&lt;&gt;"", ISNUMBER(VALUE(INDEX(Paste_Here!AM$2:AM$850, MATCH(B104, Paste_Here!A$2:A$850, 0))))), INDEX(Paste_Here!AM$2:AM$850, MATCH(B104, Paste_Here!A$2:A$850, 0)), ""), ""), "")</f>
        <v/>
      </c>
      <c r="DG104" s="66"/>
      <c r="DH104" s="75" t="str">
        <f>IFERROR(IF(B104&lt;&gt;"", IF(ISNUMBER(SEARCH("highrisk", LOWER(INDEX(Paste_Here!AN$2:AN$850, MATCH(B104, Paste_Here!A$2:A$850, 0))))), "High Risk", IF(ISNUMBER(SEARCH("lowrisk", LOWER(INDEX(Paste_Here!AN$2:AN$850, MATCH(B104, Paste_Here!A$2:A$850, 0))))), "Low Risk", IF(ISNUMBER(SEARCH("somerisk", LOWER(INDEX(Paste_Here!AN$2:AN$850, MATCH(B104, Paste_Here!A$2:A$850, 0))))), "Some Risk", IF(ISNUMBER(SEARCH("ot", LOWER(INDEX(Paste_Here!AN$2:AN$850, MATCH(B104, Paste_Here!A$2:A$850, 0))))), "OT", "")))), ""), "")</f>
        <v/>
      </c>
      <c r="DI104" s="66"/>
      <c r="DJ104" s="66"/>
      <c r="DK104" s="75" t="str">
        <f t="shared" si="18"/>
        <v/>
      </c>
      <c r="DL104" s="66"/>
      <c r="DM104" s="75" t="str">
        <f>IFERROR(IF(B104&lt;&gt;"", IF(AND(INDEX(Paste_Here!Q$2:Q$850, MATCH(B104, Paste_Here!A$2:A$850, 0))&lt;&gt;"", ISNUMBER(VALUE(INDEX(Paste_Here!Q$2:Q$850, MATCH(B104, Paste_Here!A$2:A$850, 0))))), INDEX(Paste_Here!Q$2:Q$850, MATCH(B104, Paste_Here!A$2:A$850, 0)), ""), ""), "")</f>
        <v/>
      </c>
      <c r="DN104" s="66"/>
      <c r="DO104" s="75" t="str">
        <f>IFERROR(IF(B104&lt;&gt;"", IF(ISNUMBER(SEARCH("highrisk", LOWER(INDEX(Paste_Here!R$2:R$850, MATCH(B104, Paste_Here!A$2:A$850, 0))))), "High Risk", IF(ISNUMBER(SEARCH("lowrisk", LOWER(INDEX(Paste_Here!R$2:R$850, MATCH(B104, Paste_Here!A$2:A$850, 0))))), "Low Risk", IF(ISNUMBER(SEARCH("somerisk", LOWER(INDEX(Paste_Here!R$2:R$850, MATCH(B104, Paste_Here!A$2:A$850, 0))))), "Some Risk", IF(ISNUMBER(SEARCH("ot", LOWER(INDEX(Paste_Here!R$2:R$850, MATCH(B104, Paste_Here!A$2:A$850, 0))))), "OT", "")))), ""), "")</f>
        <v/>
      </c>
      <c r="DP104" s="66"/>
      <c r="DQ104" s="93" t="str">
        <f>IFERROR(IF(B104&lt;&gt;"", IF(AND(INDEX(Paste_Here!S$2:S$850, MATCH(B104, Paste_Here!A$2:A$850, 0))&lt;&gt;"", ISNUMBER(VALUE(INDEX(Paste_Here!S$2:S$850, MATCH(B104, Paste_Here!A$2:A$850, 0))))), INDEX(Paste_Here!S$2:S$850, MATCH(B104, Paste_Here!A$2:A$850, 0)), ""), ""), "")</f>
        <v/>
      </c>
      <c r="DR104" s="66"/>
      <c r="DS104" s="75"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IF(ISNUMBER(SEARCH("ot", LOWER(INDEX(Paste_Here!T$2:T$850, MATCH(B104, Paste_Here!A$2:A$850, 0))))), "OT", "")))), ""), "")</f>
        <v/>
      </c>
      <c r="DT104" s="66"/>
      <c r="DU104" s="75" t="str">
        <f>IFERROR(IF(B104&lt;&gt;"", IF(AND(INDEX(Paste_Here!U$2:U$850, MATCH(B104, Paste_Here!A$2:A$850, 0))&lt;&gt;"", ISNUMBER(VALUE(INDEX(Paste_Here!U$2:U$850, MATCH(B104, Paste_Here!A$2:A$850, 0))))), INDEX(Paste_Here!U$2:U$850, MATCH(B104, Paste_Here!A$2:A$850, 0)), ""), ""), "")</f>
        <v/>
      </c>
      <c r="DV104" s="66"/>
      <c r="DW104" s="93" t="str">
        <f>IFERROR(IF(B104&lt;&gt;"", IF(ISNUMBER(SEARCH("highrisk", LOWER(INDEX(Paste_Here!V$2:V$850, MATCH(B104, Paste_Here!A$2:A$850, 0))))), "High Risk", IF(ISNUMBER(SEARCH("lowrisk", LOWER(INDEX(Paste_Here!V$2:V$850, MATCH(B104, Paste_Here!A$2:A$850, 0))))), "Low Risk", IF(ISNUMBER(SEARCH("somerisk", LOWER(INDEX(Paste_Here!V$2:V$850, MATCH(B104, Paste_Here!A$2:A$850, 0))))), "Some Risk", IF(ISNUMBER(SEARCH("ot", LOWER(INDEX(Paste_Here!V$2:V$850, MATCH(B104, Paste_Here!A$2:A$850, 0))))), "OT", "")))), ""), "")</f>
        <v/>
      </c>
      <c r="DX104" s="66"/>
      <c r="DY104" s="75" t="str">
        <f>IFERROR(IF(B104&lt;&gt;"", IF(AND(INDEX(Paste_Here!W$2:W$850, MATCH(B104, Paste_Here!A$2:A$850, 0))&lt;&gt;"", ISNUMBER(VALUE(INDEX(Paste_Here!W$2:W$850, MATCH(B104, Paste_Here!A$2:A$850, 0))))), INDEX(Paste_Here!W$2:W$850, MATCH(B104, Paste_Here!A$2:A$850, 0)), ""), ""), "")</f>
        <v/>
      </c>
      <c r="DZ104" s="66"/>
      <c r="EA104" s="75" t="str">
        <f>IFERROR(IF(B104&lt;&gt;"", IF(ISNUMBER(SEARCH("highrisk", LOWER(INDEX(Paste_Here!X$2:X$850, MATCH(B104, Paste_Here!A$2:A$850, 0))))), "High Risk", IF(ISNUMBER(SEARCH("lowrisk", LOWER(INDEX(Paste_Here!X$2:X$850, MATCH(B104, Paste_Here!A$2:A$850, 0))))), "Low Risk", IF(ISNUMBER(SEARCH("somerisk", LOWER(INDEX(Paste_Here!X$2:X$850, MATCH(B104, Paste_Here!A$2:A$850, 0))))), "Some Risk", IF(ISNUMBER(SEARCH("ot", LOWER(INDEX(Paste_Here!X$2:X$850, MATCH(B104, Paste_Here!A$2:A$850, 0))))), "OT", "")))), ""), "")</f>
        <v/>
      </c>
      <c r="EB104" s="66"/>
      <c r="EC104" s="66"/>
      <c r="ED104" s="75" t="str">
        <f t="shared" si="23"/>
        <v/>
      </c>
      <c r="EE104" s="66"/>
      <c r="EF104" s="75" t="str">
        <f>IFERROR(IF(B104&lt;&gt;"", IF(AND(INDEX(Paste_Here!AO$2:AO$850, MATCH(B104, Paste_Here!A$2:A$850, 0))&lt;&gt;"", ISNUMBER(VALUE(INDEX(Paste_Here!AO$2:AO$850, MATCH(B104, Paste_Here!A$2:A$850, 0))))), INDEX(Paste_Here!AO$2:AO$850, MATCH(B104, Paste_Here!A$2:A$850, 0)), ""), ""), "")</f>
        <v/>
      </c>
      <c r="EG104" s="66"/>
      <c r="EH104" s="75" t="str">
        <f>IFERROR(IF(B104&lt;&gt;"", IF(ISNUMBER(SEARCH("highrisk", LOWER(INDEX(Paste_Here!AP$2:AP$850, MATCH(B104, Paste_Here!A$2:A$850, 0))))), "High Risk", IF(ISNUMBER(SEARCH("lowrisk", LOWER(INDEX(Paste_Here!AP$2:AP$850, MATCH(B104, Paste_Here!A$2:A$850, 0))))), "Low Risk", IF(ISNUMBER(SEARCH("somerisk", LOWER(INDEX(Paste_Here!AP$2:AP$850, MATCH(B104, Paste_Here!A$2:A$850, 0))))), "Some Risk", IF(ISNUMBER(SEARCH("ot", LOWER(INDEX(Paste_Here!AP$2:AP$850, MATCH(B104, Paste_Here!A$2:A$850, 0))))), "OT", "")))), ""), "")</f>
        <v/>
      </c>
      <c r="EI104" s="66"/>
      <c r="EJ104" s="93"/>
      <c r="EK104" s="66"/>
      <c r="EL104" s="75" t="str">
        <f>IFERROR(IF(B104&lt;&gt;"", IF(AND(INDEX(Paste_Here!AQ$2:AQ$850, MATCH(B104, Paste_Here!A$2:A$850, 0))&lt;&gt;"", ISNUMBER(VALUE(INDEX(Paste_Here!AQ$2:AQ$850, MATCH(B104, Paste_Here!A$2:A$850, 0))))), INDEX(Paste_Here!AQ$2:AQ$850, MATCH(B104, Paste_Here!A$2:A$850, 0)), ""), ""), "")</f>
        <v/>
      </c>
      <c r="EM104" s="66"/>
      <c r="EN104" s="75" t="str">
        <f>IFERROR(IF(B104&lt;&gt;"", IF(ISNUMBER(SEARCH("highrisk", LOWER(INDEX(Paste_Here!AR$2:AR$850, MATCH(B104, Paste_Here!A$2:A$850, 0))))), "High Risk", IF(ISNUMBER(SEARCH("lowrisk", LOWER(INDEX(Paste_Here!AR$2:AR$850, MATCH(B104, Paste_Here!A$2:A$850, 0))))), "Low Risk", IF(ISNUMBER(SEARCH("somerisk", LOWER(INDEX(Paste_Here!AR$2:AR$850, MATCH(B104, Paste_Here!A$2:A$850, 0))))), "Some Risk", IF(ISNUMBER(SEARCH("ot", LOWER(INDEX(Paste_Here!AR$2:AR$850, MATCH(B104, Paste_Here!A$2:A$850, 0))))), "OT", "")))), ""), "")</f>
        <v/>
      </c>
      <c r="EO104" s="66"/>
      <c r="EP104" s="93"/>
      <c r="EQ104" s="66"/>
      <c r="ER104" s="75"/>
      <c r="ES104" s="66"/>
      <c r="ET104" s="75"/>
      <c r="EU104" s="66"/>
      <c r="EV104" s="66"/>
      <c r="EW104" s="75" t="str">
        <f t="shared" si="24"/>
        <v/>
      </c>
      <c r="EX104" s="66"/>
      <c r="EY104" s="75" t="str">
        <f>IFERROR(IF(B104&lt;&gt;"", IF(AND(INDEX(Paste_Here!Y$2:Y$850, MATCH(B104, Paste_Here!A$2:A$850, 0))&lt;&gt;"", ISNUMBER(VALUE(INDEX(Paste_Here!Y$2:Y$850, MATCH(B104, Paste_Here!A$2:A$850, 0))))), INDEX(Paste_Here!Y$2:Y$850, MATCH(B104, Paste_Here!A$2:A$850, 0)), ""), ""), "")</f>
        <v/>
      </c>
      <c r="EZ104" s="66"/>
      <c r="FA104" s="75" t="str">
        <f>IFERROR(IF(B104&lt;&gt;"", IF(ISNUMBER(SEARCH("highrisk", LOWER(INDEX(Paste_Here!Z$2:Z$850, MATCH(B104, Paste_Here!A$2:A$850, 0))))), "High Risk", IF(ISNUMBER(SEARCH("lowrisk", LOWER(INDEX(Paste_Here!Z$2:Z$850, MATCH(B104, Paste_Here!A$2:A$850, 0))))), "Low Risk", IF(ISNUMBER(SEARCH("somerisk", LOWER(INDEX(Paste_Here!Z$2:Z$850, MATCH(B104, Paste_Here!A$2:A$850, 0))))), "Some Risk", IF(ISNUMBER(SEARCH("ot", LOWER(INDEX(Paste_Here!Z$2:Z$850, MATCH(B104, Paste_Here!A$2:A$850, 0))))), "OT", "")))), ""), "")</f>
        <v/>
      </c>
      <c r="FB104" s="66"/>
      <c r="FC104" s="93"/>
      <c r="FD104" s="66"/>
      <c r="FE104" s="75" t="str">
        <f>IFERROR(IF(B104&lt;&gt;"", IF(AND(INDEX(Paste_Here!AA$2:AA$850, MATCH(B104, Paste_Here!A$2:A$850, 0))&lt;&gt;"", ISNUMBER(VALUE(INDEX(Paste_Here!AA$2:AA$850, MATCH(B104, Paste_Here!A$2:A$850, 0))))), INDEX(Paste_Here!AA$2:AA$850, MATCH(B104, Paste_Here!A$2:A$850, 0)), ""), ""), "")</f>
        <v/>
      </c>
      <c r="FF104" s="66"/>
      <c r="FG104" s="75" t="str">
        <f>IFERROR(IF(B104&lt;&gt;"", IF(ISNUMBER(SEARCH("highrisk", LOWER(INDEX(Paste_Here!AB$2:AB$850, MATCH(B104, Paste_Here!A$2:A$850, 0))))), "High Risk", IF(ISNUMBER(SEARCH("lowrisk", LOWER(INDEX(Paste_Here!AB$2:AB$850, MATCH(B104, Paste_Here!A$2:A$850, 0))))), "Low Risk", IF(ISNUMBER(SEARCH("somerisk", LOWER(INDEX(Paste_Here!AB$2:AB$850, MATCH(B104, Paste_Here!A$2:A$850, 0))))), "Some Risk", IF(ISNUMBER(SEARCH("ot", LOWER(INDEX(Paste_Here!AB$2:AB$850, MATCH(B104, Paste_Here!A$2:A$850, 0))))), "OT", "")))), ""), "")</f>
        <v/>
      </c>
      <c r="FH104" s="66"/>
      <c r="FI104" s="93"/>
      <c r="FJ104" s="66"/>
      <c r="FK104" s="75"/>
      <c r="FL104" s="66"/>
      <c r="FM104" s="75"/>
      <c r="FN104" s="66"/>
      <c r="FO104" s="66"/>
      <c r="FP104" s="75" t="str">
        <f t="shared" si="19"/>
        <v/>
      </c>
      <c r="FQ104" s="66"/>
      <c r="FR104" s="75" t="str">
        <f>IFERROR(IF(B104&lt;&gt;"", IF(ISNUMBER(SEARCH("s", LOWER(INDEX(Paste_Here!L$2:L$850, MATCH(B104, Paste_Here!A$2:A$850, 0))))), "Yes", IF(INDEX(Paste_Here!L$2:L$850, MATCH(B104, Paste_Here!A$2:A$850, 0))&lt;&gt;"", "No", "")), ""), "")</f>
        <v/>
      </c>
      <c r="FS104" s="66"/>
      <c r="FT104" s="75" t="str">
        <f>IFERROR(IF(B104&lt;&gt;"", IF(ISNUMBER(SEARCH("yes", LOWER(INDEX(Paste_Here!F$2:F$850, MATCH(B104, Paste_Here!A$2:A$850, 0))))), "Yes", IF(ISNUMBER(SEARCH("no", LOWER(INDEX(Paste_Here!F$2:F$850, MATCH(B104, Paste_Here!A$2:A$850, 0))))), "No", "")), ""), "")</f>
        <v/>
      </c>
      <c r="FU104" s="66"/>
      <c r="FV104" s="75" t="str">
        <f>IFERROR(IF(B104&lt;&gt;"", IF(ISNUMBER(SEARCH("english language learner", LOWER(INDEX(Paste_Here!C$2:C$850, MATCH(B104, Paste_Here!A$2:A$850, 0))))), "Yes", ""), ""), "")</f>
        <v/>
      </c>
      <c r="FW104" s="66"/>
      <c r="FX104" s="75" t="str">
        <f>IFERROR(IF(B104&lt;&gt;"", IF(OR(ISNUMBER(SEARCH("b", LOWER(INDEX(Paste_Here!J$2:J$850, MATCH(B104, Paste_Here!A$2:A$850, 0))))), ISNUMBER(SEARCH("h", LOWER(INDEX(Paste_Here!J$2:J$850, MATCH(B104, Paste_Here!A$2:A$850, 0))))), ISNUMBER(SEARCH("i", LOWER(INDEX(Paste_Here!J$2:J$850, MATCH(B104, Paste_Here!A$2:A$850, 0)))))), "Yes", IF(INDEX(Paste_Here!J$2:J$850, MATCH(B104, Paste_Here!A$2:A$850, 0))&lt;&gt;"", "No", "")), ""), "")</f>
        <v/>
      </c>
      <c r="FY104" s="66"/>
      <c r="FZ104" s="75" t="str">
        <f>IFERROR(IF(B104&lt;&gt;"", IF(ISNUMBER(SEARCH("yes", LOWER(INDEX(Paste_Here!K$2:K$850, MATCH(B104, Paste_Here!A$2:A$850, 0))))), "Yes", IF(ISNUMBER(SEARCH("no", LOWER(INDEX(Paste_Here!K$2:K$850, MATCH(B104, Paste_Here!A$2:A$850, 0))))), "No", "")), ""), "")</f>
        <v/>
      </c>
      <c r="GA104" s="66"/>
      <c r="GB104" s="75" t="str">
        <f>IFERROR(IF(B104&lt;&gt;"", IF(ISNUMBER(SEARCH("transitional 2", LOWER(INDEX(Paste_Here!C$2:C$850, MATCH(B104, Paste_Here!A$2:A$850, 0))))), "T2",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GC104" s="66"/>
      <c r="GD104" s="75"/>
      <c r="GE104" s="66"/>
      <c r="GF104" s="75"/>
      <c r="GG104" s="66"/>
      <c r="GH104" s="75"/>
      <c r="GI104" s="66"/>
      <c r="GK104" s="1" t="str" cm="1">
        <f t="array" ref="GK104">IFERROR(INDEX(Paste_Here!$B$2:$B$850, MATCH(0, COUNTIF(GK$4:GK103, Paste_Here!$B$2:$B$850) + IF(Paste_Here!$B$2:$B$850="", 1, 0), 0)), "")</f>
        <v/>
      </c>
      <c r="GL104" s="1" t="str">
        <f>IF(GK104&lt;&gt;"", INDEX(Paste_Here!$A$2:$A$850, MATCH(GK104, Paste_Here!$B$2:$B$850, 0)), "")</f>
        <v/>
      </c>
      <c r="GM104" s="1" t="str">
        <f t="shared" si="25"/>
        <v/>
      </c>
      <c r="GN104" s="1" t="str" cm="1">
        <f t="array" ref="GN104">IFERROR(INDEX($GM$5:$GM$850, MATCH(SMALL(IF($GM$5:$GM$850&lt;&gt;"", COUNTIF($GM$5:$GM$850, "&lt;"&amp;$GM$5:$GM$850)+1), ROW()-ROW($GN$5)+1), COUNTIF($GM$5:$GM$850, "&lt;"&amp;$GM$5:$GM$850)+1, 0)), "")</f>
        <v/>
      </c>
    </row>
    <row r="105" spans="1:196">
      <c r="A105" s="66"/>
      <c r="B105" s="75" t="str">
        <f t="shared" si="13"/>
        <v/>
      </c>
      <c r="C105" s="66"/>
      <c r="D105" s="75" t="str">
        <f>IFERROR(IF(AND(INDEX(Paste_Here!N$2:N$850, MATCH(B105, Paste_Here!A$2:A$850, 0)) = ""), "", IF(UPPER(INDEX(Paste_Here!N$2:N$850, MATCH(B105, Paste_Here!A$2:A$850, 0))) = "YES", "Yes", IF(UPPER(INDEX(Paste_Here!N$2:N$850, MATCH(B105, Paste_Here!A$2:A$850, 0))) = "NO", "No", ""))), "")</f>
        <v/>
      </c>
      <c r="E105" s="66"/>
      <c r="F105" s="75" t="str">
        <f t="shared" si="20"/>
        <v/>
      </c>
      <c r="G105" s="66"/>
      <c r="H105" s="75" t="str">
        <f t="shared" si="21"/>
        <v/>
      </c>
      <c r="I105" s="66"/>
      <c r="J105" s="75" t="str">
        <f t="shared" si="22"/>
        <v/>
      </c>
      <c r="K105" s="66"/>
      <c r="L105" s="75"/>
      <c r="M105" s="66"/>
      <c r="N105" s="75" t="str">
        <f>IFERROR(IF(B105&lt;&gt;"", IF(AND(INDEX(Paste_Here!AW$2:AW$850, MATCH(B105, Paste_Here!A$2:A$850, 0))&lt;&gt;"", ISNUMBER(VALUE(INDEX(Paste_Here!AW$2:AW$850, MATCH(B105, Paste_Here!A$2:A$850, 0))))), INDEX(Paste_Here!AW$2:AW$850, MATCH(B105, Paste_Here!A$2:A$850, 0)), ""), ""), "")</f>
        <v/>
      </c>
      <c r="O105" s="66"/>
      <c r="P105" s="75" t="str">
        <f>IFERROR(IF(B105&lt;&gt;"", IF(AND(INDEX(Paste_Here!AX$2:AX$850, MATCH(B105, Paste_Here!A$2:A$850, 0))&lt;&gt;"", ISNUMBER(VALUE(INDEX(Paste_Here!AX$2:AX$850, MATCH(B105, Paste_Here!A$2:A$850, 0))))), INDEX(Paste_Here!AX$2:AX$850, MATCH(B105, Paste_Here!A$2:A$850, 0)), ""), ""), "")</f>
        <v/>
      </c>
      <c r="Q105" s="66"/>
      <c r="R105" s="75" t="str">
        <f>IFERROR(IF(B105&lt;&gt;"", IF(AND(INDEX(Paste_Here!AU$2:AU$850, MATCH(B105, Paste_Here!A$2:A$850, 0))&lt;&gt;"", ISNUMBER(VALUE(INDEX(Paste_Here!AU$2:AU$850, MATCH(B105, Paste_Here!A$2:A$850, 0))))), INDEX(Paste_Here!AU$2:AU$850, MATCH(B105, Paste_Here!A$2:A$850, 0)), ""), ""), "")</f>
        <v/>
      </c>
      <c r="S105" s="66"/>
      <c r="T105" s="75" t="str">
        <f>IFERROR(IF(B105&lt;&gt;"", IF(AND(INDEX(Paste_Here!AV$2:AV$850, MATCH(B105, Paste_Here!A$2:A$850, 0))&lt;&gt;"", ISNUMBER(VALUE(INDEX(Paste_Here!AV$2:AV$850, MATCH(B105, Paste_Here!A$2:A$850, 0))))), INDEX(Paste_Here!AV$2:AV$850, MATCH(B105, Paste_Here!A$2:A$850, 0)), ""), ""), "")</f>
        <v/>
      </c>
      <c r="U105" s="66"/>
      <c r="W105" s="66"/>
      <c r="Y105" s="66"/>
      <c r="Z105" s="66"/>
      <c r="AA105" s="75" t="str">
        <f t="shared" si="14"/>
        <v/>
      </c>
      <c r="AB105" s="66"/>
      <c r="AC105" s="75"/>
      <c r="AD105" s="66"/>
      <c r="AE105" s="98"/>
      <c r="AF105" s="66"/>
      <c r="AG105" s="75"/>
      <c r="AH105" s="66"/>
      <c r="AI105" s="75" t="str">
        <f>IFERROR(IF(B105&lt;&gt;"", IF(AND(INDEX(Paste_Here!AC$2:AC$850, MATCH(B105, Paste_Here!A$2:A$850, 0))&lt;&gt;"", ISNUMBER(VALUE(INDEX(Paste_Here!AC$2:AC$850, MATCH(B105, Paste_Here!A$2:A$850, 0))))), INDEX(Paste_Here!AC$2:AC$850, MATCH(B105, Paste_Here!A$2:A$850, 0)), ""), ""), "")</f>
        <v/>
      </c>
      <c r="AJ105" s="66"/>
      <c r="AK105" s="75" t="str">
        <f>IFERROR(IF(B105&lt;&gt;"", IF(ISNUMBER(SEARCH("highrisk", LOWER(INDEX(Paste_Here!AD$2:AD$850, MATCH(B105, Paste_Here!A$2:A$850, 0))))), "High Risk", IF(ISNUMBER(SEARCH("lowrisk", LOWER(INDEX(Paste_Here!AD$2:AD$850, MATCH(B105, Paste_Here!A$2:A$850, 0))))), "Low Risk", IF(ISNUMBER(SEARCH("somerisk", LOWER(INDEX(Paste_Here!AD$2:AD$850, MATCH(B105, Paste_Here!A$2:A$850, 0))))), "Some Risk", IF(ISNUMBER(SEARCH("ot", LOWER(INDEX(Paste_Here!AD$2:AD$850, MATCH(B105, Paste_Here!A$2:A$850, 0))))), "OT", "")))), ""), "")</f>
        <v/>
      </c>
      <c r="AL105" s="66"/>
      <c r="AM105" s="75"/>
      <c r="AN105" s="66"/>
      <c r="AO105" s="75" t="str">
        <f>IFERROR(IF(B105&lt;&gt;"", IF(AND(INDEX(Paste_Here!M$2:M$850, MATCH(B105, Paste_Here!A$2:A$850, 0))&lt;&gt;"", ISNUMBER(VALUE(INDEX(Paste_Here!M$2:M$850, MATCH(B105, Paste_Here!A$2:A$850, 0))))), INDEX(Paste_Here!M$2:M$850, MATCH(B105, Paste_Here!A$2:A$850, 0)), ""), ""), "")</f>
        <v/>
      </c>
      <c r="AP105" s="66"/>
      <c r="AQ105" s="75" t="str">
        <f>IFERROR(IF(B105&lt;&gt;"", IF(ISNUMBER(SEARCH("highrisk", LOWER(INDEX(Paste_Here!N$2:N$850, MATCH(B105, Paste_Here!A$2:A$850, 0))))), "High Risk", IF(ISNUMBER(SEARCH("lowrisk", LOWER(INDEX(Paste_Here!N$2:N$850, MATCH(B105, Paste_Here!A$2:A$850, 0))))), "Low Risk", IF(ISNUMBER(SEARCH("somerisk", LOWER(INDEX(Paste_Here!N$2:N$850, MATCH(B105, Paste_Here!A$2:A$850, 0))))), "Some Risk", IF(ISNUMBER(SEARCH("ot", LOWER(INDEX(Paste_Here!N$2:N$850, MATCH(B105, Paste_Here!A$2:A$850, 0))))), "OT", "")))), ""), "")</f>
        <v/>
      </c>
      <c r="AT105" s="66"/>
      <c r="AU105" s="103"/>
      <c r="AV105" s="66"/>
      <c r="AW105" s="66"/>
      <c r="AX105" s="75" t="str">
        <f t="shared" si="15"/>
        <v/>
      </c>
      <c r="AY105" s="66"/>
      <c r="AZ105" s="75"/>
      <c r="BA105" s="66"/>
      <c r="BB105" s="75"/>
      <c r="BC105" s="66"/>
      <c r="BD105" s="75"/>
      <c r="BE105" s="66"/>
      <c r="BF105" s="75" t="str">
        <f>IFERROR(IF(B105&lt;&gt;"", IF(AND(INDEX(Paste_Here!AE$2:AE$850, MATCH(B105, Paste_Here!A$2:A$850, 0))&lt;&gt;"", ISNUMBER(VALUE(INDEX(Paste_Here!AE$2:AE$850, MATCH(B105, Paste_Here!A$2:A$850, 0))))), INDEX(Paste_Here!AE$2:AE$850, MATCH(B105, Paste_Here!A$2:A$850, 0)), ""), ""), "")</f>
        <v/>
      </c>
      <c r="BG105" s="66"/>
      <c r="BH105" s="75" t="str">
        <f>IFERROR(IF(B105&lt;&gt;"", IF(ISNUMBER(SEARCH("highrisk", LOWER(INDEX(Paste_Here!AF$2:AF$850, MATCH(B105, Paste_Here!A$2:A$850, 0))))), "High Risk", IF(ISNUMBER(SEARCH("lowrisk", LOWER(INDEX(Paste_Here!AF$2:AF$850, MATCH(B105, Paste_Here!A$2:A$850, 0))))), "Low Risk", IF(ISNUMBER(SEARCH("somerisk", LOWER(INDEX(Paste_Here!AF$2:AF$850, MATCH(B105, Paste_Here!A$2:A$850, 0))))), "Some Risk", IF(ISNUMBER(SEARCH("ot", LOWER(INDEX(Paste_Here!AF$2:AF$850, MATCH(B105, Paste_Here!A$2:A$850, 0))))), "OT", "")))), ""), "")</f>
        <v/>
      </c>
      <c r="BI105" s="66"/>
      <c r="BJ105" s="75"/>
      <c r="BK105" s="66"/>
      <c r="BL105" s="75" t="str">
        <f>IFERROR(IF(B105&lt;&gt;"", IF(AND(INDEX(Paste_Here!O$2:O$850, MATCH(B105, Paste_Here!A$2:A$850, 0))&lt;&gt;"", ISNUMBER(VALUE(INDEX(Paste_Here!O$2:O$850, MATCH(B105, Paste_Here!A$2:A$850, 0))))), INDEX(Paste_Here!O$2:O$850, MATCH(B105, Paste_Here!A$2:A$850, 0)), ""), ""), "")</f>
        <v/>
      </c>
      <c r="BM105" s="66"/>
      <c r="BN105" s="75" t="str">
        <f>IFERROR(IF(B105&lt;&gt;"", IF(ISNUMBER(SEARCH("highrisk", LOWER(INDEX(Paste_Here!P$2:P$850, MATCH(B105, Paste_Here!A$2:A$850, 0))))), "High Risk", IF(ISNUMBER(SEARCH("lowrisk", LOWER(INDEX(Paste_Here!P$2:P$850, MATCH(B105, Paste_Here!A$2:A$850, 0))))), "Low Risk", IF(ISNUMBER(SEARCH("somerisk", LOWER(INDEX(Paste_Here!P$2:P$850, MATCH(B105, Paste_Here!A$2:A$850, 0))))), "Some Risk", IF(ISNUMBER(SEARCH("ot", LOWER(INDEX(Paste_Here!P$2:P$850, MATCH(B105, Paste_Here!A$2:A$850, 0))))), "OT", "")))), ""), "")</f>
        <v/>
      </c>
      <c r="BQ105" s="66"/>
      <c r="BR105" s="75"/>
      <c r="BS105" s="66"/>
      <c r="BT105" s="66"/>
      <c r="BU105" s="75" t="str">
        <f t="shared" si="16"/>
        <v/>
      </c>
      <c r="BV105" s="66"/>
      <c r="BW105" s="75"/>
      <c r="BX105" s="66"/>
      <c r="BY105" s="75"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BZ105" s="66"/>
      <c r="CA105" s="75"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CB105" s="66"/>
      <c r="CC105" s="75"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CD105" s="66"/>
      <c r="CE105" s="75"/>
      <c r="CF105" s="66"/>
      <c r="CK105" s="75"/>
      <c r="CL105" s="66"/>
      <c r="CM105" s="75"/>
      <c r="CN105" s="66"/>
      <c r="CO105" s="75"/>
      <c r="CP105" s="66"/>
      <c r="CQ105" s="66"/>
      <c r="CR105" s="75" t="str">
        <f t="shared" si="17"/>
        <v/>
      </c>
      <c r="CS105" s="66"/>
      <c r="CT105" s="75"/>
      <c r="CU105" s="66"/>
      <c r="CV105" s="75"/>
      <c r="CW105" s="66"/>
      <c r="CX105" s="75"/>
      <c r="CY105" s="66"/>
      <c r="CZ105" s="75"/>
      <c r="DA105" s="66"/>
      <c r="DB105" s="75" t="str">
        <f>IFERROR(IF(B105&lt;&gt;"", IF(AND(INDEX(Paste_Here!AK$2:AK$850, MATCH(B105, Paste_Here!A$2:A$850, 0))&lt;&gt;"", ISNUMBER(VALUE(INDEX(Paste_Here!AK$2:AK$850, MATCH(B105, Paste_Here!A$2:A$850, 0))))), INDEX(Paste_Here!AK$2:AK$850, MATCH(B105, Paste_Here!A$2:A$850, 0)), ""), ""), "")</f>
        <v/>
      </c>
      <c r="DC105" s="66"/>
      <c r="DD105" s="75" t="str">
        <f>IFERROR(IF(B105&lt;&gt;"", IF(ISNUMBER(SEARCH("highrisk", LOWER(INDEX(Paste_Here!AL$2:AL$850, MATCH(B105, Paste_Here!A$2:A$850, 0))))), "High Risk", IF(ISNUMBER(SEARCH("lowrisk", LOWER(INDEX(Paste_Here!AL$2:AL$850, MATCH(B105, Paste_Here!A$2:A$850, 0))))), "Low Risk", IF(ISNUMBER(SEARCH("somerisk", LOWER(INDEX(Paste_Here!AL$2:AL$850, MATCH(B105, Paste_Here!A$2:A$850, 0))))), "Some Risk", IF(ISNUMBER(SEARCH("ot", LOWER(INDEX(Paste_Here!AL$2:AL$850, MATCH(B105, Paste_Here!A$2:A$850, 0))))), "OT", "")))), ""), "")</f>
        <v/>
      </c>
      <c r="DE105" s="66"/>
      <c r="DF105" s="75" t="str">
        <f>IFERROR(IF(B105&lt;&gt;"", IF(AND(INDEX(Paste_Here!AM$2:AM$850, MATCH(B105, Paste_Here!A$2:A$850, 0))&lt;&gt;"", ISNUMBER(VALUE(INDEX(Paste_Here!AM$2:AM$850, MATCH(B105, Paste_Here!A$2:A$850, 0))))), INDEX(Paste_Here!AM$2:AM$850, MATCH(B105, Paste_Here!A$2:A$850, 0)), ""), ""), "")</f>
        <v/>
      </c>
      <c r="DG105" s="66"/>
      <c r="DH105" s="75" t="str">
        <f>IFERROR(IF(B105&lt;&gt;"", IF(ISNUMBER(SEARCH("highrisk", LOWER(INDEX(Paste_Here!AN$2:AN$850, MATCH(B105, Paste_Here!A$2:A$850, 0))))), "High Risk", IF(ISNUMBER(SEARCH("lowrisk", LOWER(INDEX(Paste_Here!AN$2:AN$850, MATCH(B105, Paste_Here!A$2:A$850, 0))))), "Low Risk", IF(ISNUMBER(SEARCH("somerisk", LOWER(INDEX(Paste_Here!AN$2:AN$850, MATCH(B105, Paste_Here!A$2:A$850, 0))))), "Some Risk", IF(ISNUMBER(SEARCH("ot", LOWER(INDEX(Paste_Here!AN$2:AN$850, MATCH(B105, Paste_Here!A$2:A$850, 0))))), "OT", "")))), ""), "")</f>
        <v/>
      </c>
      <c r="DI105" s="66"/>
      <c r="DJ105" s="66"/>
      <c r="DK105" s="75" t="str">
        <f t="shared" si="18"/>
        <v/>
      </c>
      <c r="DL105" s="66"/>
      <c r="DM105" s="75" t="str">
        <f>IFERROR(IF(B105&lt;&gt;"", IF(AND(INDEX(Paste_Here!Q$2:Q$850, MATCH(B105, Paste_Here!A$2:A$850, 0))&lt;&gt;"", ISNUMBER(VALUE(INDEX(Paste_Here!Q$2:Q$850, MATCH(B105, Paste_Here!A$2:A$850, 0))))), INDEX(Paste_Here!Q$2:Q$850, MATCH(B105, Paste_Here!A$2:A$850, 0)), ""), ""), "")</f>
        <v/>
      </c>
      <c r="DN105" s="66"/>
      <c r="DO105" s="75" t="str">
        <f>IFERROR(IF(B105&lt;&gt;"", IF(ISNUMBER(SEARCH("highrisk", LOWER(INDEX(Paste_Here!R$2:R$850, MATCH(B105, Paste_Here!A$2:A$850, 0))))), "High Risk", IF(ISNUMBER(SEARCH("lowrisk", LOWER(INDEX(Paste_Here!R$2:R$850, MATCH(B105, Paste_Here!A$2:A$850, 0))))), "Low Risk", IF(ISNUMBER(SEARCH("somerisk", LOWER(INDEX(Paste_Here!R$2:R$850, MATCH(B105, Paste_Here!A$2:A$850, 0))))), "Some Risk", IF(ISNUMBER(SEARCH("ot", LOWER(INDEX(Paste_Here!R$2:R$850, MATCH(B105, Paste_Here!A$2:A$850, 0))))), "OT", "")))), ""), "")</f>
        <v/>
      </c>
      <c r="DP105" s="66"/>
      <c r="DQ105" s="93" t="str">
        <f>IFERROR(IF(B105&lt;&gt;"", IF(AND(INDEX(Paste_Here!S$2:S$850, MATCH(B105, Paste_Here!A$2:A$850, 0))&lt;&gt;"", ISNUMBER(VALUE(INDEX(Paste_Here!S$2:S$850, MATCH(B105, Paste_Here!A$2:A$850, 0))))), INDEX(Paste_Here!S$2:S$850, MATCH(B105, Paste_Here!A$2:A$850, 0)), ""), ""), "")</f>
        <v/>
      </c>
      <c r="DR105" s="66"/>
      <c r="DS105" s="75"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IF(ISNUMBER(SEARCH("ot", LOWER(INDEX(Paste_Here!T$2:T$850, MATCH(B105, Paste_Here!A$2:A$850, 0))))), "OT", "")))), ""), "")</f>
        <v/>
      </c>
      <c r="DT105" s="66"/>
      <c r="DU105" s="75" t="str">
        <f>IFERROR(IF(B105&lt;&gt;"", IF(AND(INDEX(Paste_Here!U$2:U$850, MATCH(B105, Paste_Here!A$2:A$850, 0))&lt;&gt;"", ISNUMBER(VALUE(INDEX(Paste_Here!U$2:U$850, MATCH(B105, Paste_Here!A$2:A$850, 0))))), INDEX(Paste_Here!U$2:U$850, MATCH(B105, Paste_Here!A$2:A$850, 0)), ""), ""), "")</f>
        <v/>
      </c>
      <c r="DV105" s="66"/>
      <c r="DW105" s="93" t="str">
        <f>IFERROR(IF(B105&lt;&gt;"", IF(ISNUMBER(SEARCH("highrisk", LOWER(INDEX(Paste_Here!V$2:V$850, MATCH(B105, Paste_Here!A$2:A$850, 0))))), "High Risk", IF(ISNUMBER(SEARCH("lowrisk", LOWER(INDEX(Paste_Here!V$2:V$850, MATCH(B105, Paste_Here!A$2:A$850, 0))))), "Low Risk", IF(ISNUMBER(SEARCH("somerisk", LOWER(INDEX(Paste_Here!V$2:V$850, MATCH(B105, Paste_Here!A$2:A$850, 0))))), "Some Risk", IF(ISNUMBER(SEARCH("ot", LOWER(INDEX(Paste_Here!V$2:V$850, MATCH(B105, Paste_Here!A$2:A$850, 0))))), "OT", "")))), ""), "")</f>
        <v/>
      </c>
      <c r="DX105" s="66"/>
      <c r="DY105" s="75" t="str">
        <f>IFERROR(IF(B105&lt;&gt;"", IF(AND(INDEX(Paste_Here!W$2:W$850, MATCH(B105, Paste_Here!A$2:A$850, 0))&lt;&gt;"", ISNUMBER(VALUE(INDEX(Paste_Here!W$2:W$850, MATCH(B105, Paste_Here!A$2:A$850, 0))))), INDEX(Paste_Here!W$2:W$850, MATCH(B105, Paste_Here!A$2:A$850, 0)), ""), ""), "")</f>
        <v/>
      </c>
      <c r="DZ105" s="66"/>
      <c r="EA105" s="75" t="str">
        <f>IFERROR(IF(B105&lt;&gt;"", IF(ISNUMBER(SEARCH("highrisk", LOWER(INDEX(Paste_Here!X$2:X$850, MATCH(B105, Paste_Here!A$2:A$850, 0))))), "High Risk", IF(ISNUMBER(SEARCH("lowrisk", LOWER(INDEX(Paste_Here!X$2:X$850, MATCH(B105, Paste_Here!A$2:A$850, 0))))), "Low Risk", IF(ISNUMBER(SEARCH("somerisk", LOWER(INDEX(Paste_Here!X$2:X$850, MATCH(B105, Paste_Here!A$2:A$850, 0))))), "Some Risk", IF(ISNUMBER(SEARCH("ot", LOWER(INDEX(Paste_Here!X$2:X$850, MATCH(B105, Paste_Here!A$2:A$850, 0))))), "OT", "")))), ""), "")</f>
        <v/>
      </c>
      <c r="EB105" s="66"/>
      <c r="EC105" s="66"/>
      <c r="ED105" s="75" t="str">
        <f t="shared" si="23"/>
        <v/>
      </c>
      <c r="EE105" s="66"/>
      <c r="EF105" s="75" t="str">
        <f>IFERROR(IF(B105&lt;&gt;"", IF(AND(INDEX(Paste_Here!AO$2:AO$850, MATCH(B105, Paste_Here!A$2:A$850, 0))&lt;&gt;"", ISNUMBER(VALUE(INDEX(Paste_Here!AO$2:AO$850, MATCH(B105, Paste_Here!A$2:A$850, 0))))), INDEX(Paste_Here!AO$2:AO$850, MATCH(B105, Paste_Here!A$2:A$850, 0)), ""), ""), "")</f>
        <v/>
      </c>
      <c r="EG105" s="66"/>
      <c r="EH105" s="75" t="str">
        <f>IFERROR(IF(B105&lt;&gt;"", IF(ISNUMBER(SEARCH("highrisk", LOWER(INDEX(Paste_Here!AP$2:AP$850, MATCH(B105, Paste_Here!A$2:A$850, 0))))), "High Risk", IF(ISNUMBER(SEARCH("lowrisk", LOWER(INDEX(Paste_Here!AP$2:AP$850, MATCH(B105, Paste_Here!A$2:A$850, 0))))), "Low Risk", IF(ISNUMBER(SEARCH("somerisk", LOWER(INDEX(Paste_Here!AP$2:AP$850, MATCH(B105, Paste_Here!A$2:A$850, 0))))), "Some Risk", IF(ISNUMBER(SEARCH("ot", LOWER(INDEX(Paste_Here!AP$2:AP$850, MATCH(B105, Paste_Here!A$2:A$850, 0))))), "OT", "")))), ""), "")</f>
        <v/>
      </c>
      <c r="EI105" s="66"/>
      <c r="EJ105" s="93"/>
      <c r="EK105" s="66"/>
      <c r="EL105" s="75" t="str">
        <f>IFERROR(IF(B105&lt;&gt;"", IF(AND(INDEX(Paste_Here!AQ$2:AQ$850, MATCH(B105, Paste_Here!A$2:A$850, 0))&lt;&gt;"", ISNUMBER(VALUE(INDEX(Paste_Here!AQ$2:AQ$850, MATCH(B105, Paste_Here!A$2:A$850, 0))))), INDEX(Paste_Here!AQ$2:AQ$850, MATCH(B105, Paste_Here!A$2:A$850, 0)), ""), ""), "")</f>
        <v/>
      </c>
      <c r="EM105" s="66"/>
      <c r="EN105" s="75" t="str">
        <f>IFERROR(IF(B105&lt;&gt;"", IF(ISNUMBER(SEARCH("highrisk", LOWER(INDEX(Paste_Here!AR$2:AR$850, MATCH(B105, Paste_Here!A$2:A$850, 0))))), "High Risk", IF(ISNUMBER(SEARCH("lowrisk", LOWER(INDEX(Paste_Here!AR$2:AR$850, MATCH(B105, Paste_Here!A$2:A$850, 0))))), "Low Risk", IF(ISNUMBER(SEARCH("somerisk", LOWER(INDEX(Paste_Here!AR$2:AR$850, MATCH(B105, Paste_Here!A$2:A$850, 0))))), "Some Risk", IF(ISNUMBER(SEARCH("ot", LOWER(INDEX(Paste_Here!AR$2:AR$850, MATCH(B105, Paste_Here!A$2:A$850, 0))))), "OT", "")))), ""), "")</f>
        <v/>
      </c>
      <c r="EO105" s="66"/>
      <c r="EP105" s="93"/>
      <c r="EQ105" s="66"/>
      <c r="ER105" s="75"/>
      <c r="ES105" s="66"/>
      <c r="ET105" s="75"/>
      <c r="EU105" s="66"/>
      <c r="EV105" s="66"/>
      <c r="EW105" s="75" t="str">
        <f t="shared" si="24"/>
        <v/>
      </c>
      <c r="EX105" s="66"/>
      <c r="EY105" s="75" t="str">
        <f>IFERROR(IF(B105&lt;&gt;"", IF(AND(INDEX(Paste_Here!Y$2:Y$850, MATCH(B105, Paste_Here!A$2:A$850, 0))&lt;&gt;"", ISNUMBER(VALUE(INDEX(Paste_Here!Y$2:Y$850, MATCH(B105, Paste_Here!A$2:A$850, 0))))), INDEX(Paste_Here!Y$2:Y$850, MATCH(B105, Paste_Here!A$2:A$850, 0)), ""), ""), "")</f>
        <v/>
      </c>
      <c r="EZ105" s="66"/>
      <c r="FA105" s="75" t="str">
        <f>IFERROR(IF(B105&lt;&gt;"", IF(ISNUMBER(SEARCH("highrisk", LOWER(INDEX(Paste_Here!Z$2:Z$850, MATCH(B105, Paste_Here!A$2:A$850, 0))))), "High Risk", IF(ISNUMBER(SEARCH("lowrisk", LOWER(INDEX(Paste_Here!Z$2:Z$850, MATCH(B105, Paste_Here!A$2:A$850, 0))))), "Low Risk", IF(ISNUMBER(SEARCH("somerisk", LOWER(INDEX(Paste_Here!Z$2:Z$850, MATCH(B105, Paste_Here!A$2:A$850, 0))))), "Some Risk", IF(ISNUMBER(SEARCH("ot", LOWER(INDEX(Paste_Here!Z$2:Z$850, MATCH(B105, Paste_Here!A$2:A$850, 0))))), "OT", "")))), ""), "")</f>
        <v/>
      </c>
      <c r="FB105" s="66"/>
      <c r="FC105" s="93"/>
      <c r="FD105" s="66"/>
      <c r="FE105" s="75" t="str">
        <f>IFERROR(IF(B105&lt;&gt;"", IF(AND(INDEX(Paste_Here!AA$2:AA$850, MATCH(B105, Paste_Here!A$2:A$850, 0))&lt;&gt;"", ISNUMBER(VALUE(INDEX(Paste_Here!AA$2:AA$850, MATCH(B105, Paste_Here!A$2:A$850, 0))))), INDEX(Paste_Here!AA$2:AA$850, MATCH(B105, Paste_Here!A$2:A$850, 0)), ""), ""), "")</f>
        <v/>
      </c>
      <c r="FF105" s="66"/>
      <c r="FG105" s="75" t="str">
        <f>IFERROR(IF(B105&lt;&gt;"", IF(ISNUMBER(SEARCH("highrisk", LOWER(INDEX(Paste_Here!AB$2:AB$850, MATCH(B105, Paste_Here!A$2:A$850, 0))))), "High Risk", IF(ISNUMBER(SEARCH("lowrisk", LOWER(INDEX(Paste_Here!AB$2:AB$850, MATCH(B105, Paste_Here!A$2:A$850, 0))))), "Low Risk", IF(ISNUMBER(SEARCH("somerisk", LOWER(INDEX(Paste_Here!AB$2:AB$850, MATCH(B105, Paste_Here!A$2:A$850, 0))))), "Some Risk", IF(ISNUMBER(SEARCH("ot", LOWER(INDEX(Paste_Here!AB$2:AB$850, MATCH(B105, Paste_Here!A$2:A$850, 0))))), "OT", "")))), ""), "")</f>
        <v/>
      </c>
      <c r="FH105" s="66"/>
      <c r="FI105" s="93"/>
      <c r="FJ105" s="66"/>
      <c r="FK105" s="75"/>
      <c r="FL105" s="66"/>
      <c r="FM105" s="75"/>
      <c r="FN105" s="66"/>
      <c r="FO105" s="66"/>
      <c r="FP105" s="75" t="str">
        <f t="shared" si="19"/>
        <v/>
      </c>
      <c r="FQ105" s="66"/>
      <c r="FR105" s="75" t="str">
        <f>IFERROR(IF(B105&lt;&gt;"", IF(ISNUMBER(SEARCH("s", LOWER(INDEX(Paste_Here!L$2:L$850, MATCH(B105, Paste_Here!A$2:A$850, 0))))), "Yes", IF(INDEX(Paste_Here!L$2:L$850, MATCH(B105, Paste_Here!A$2:A$850, 0))&lt;&gt;"", "No", "")), ""), "")</f>
        <v/>
      </c>
      <c r="FS105" s="66"/>
      <c r="FT105" s="75" t="str">
        <f>IFERROR(IF(B105&lt;&gt;"", IF(ISNUMBER(SEARCH("yes", LOWER(INDEX(Paste_Here!F$2:F$850, MATCH(B105, Paste_Here!A$2:A$850, 0))))), "Yes", IF(ISNUMBER(SEARCH("no", LOWER(INDEX(Paste_Here!F$2:F$850, MATCH(B105, Paste_Here!A$2:A$850, 0))))), "No", "")), ""), "")</f>
        <v/>
      </c>
      <c r="FU105" s="66"/>
      <c r="FV105" s="75" t="str">
        <f>IFERROR(IF(B105&lt;&gt;"", IF(ISNUMBER(SEARCH("english language learner", LOWER(INDEX(Paste_Here!C$2:C$850, MATCH(B105, Paste_Here!A$2:A$850, 0))))), "Yes", ""), ""), "")</f>
        <v/>
      </c>
      <c r="FW105" s="66"/>
      <c r="FX105" s="75" t="str">
        <f>IFERROR(IF(B105&lt;&gt;"", IF(OR(ISNUMBER(SEARCH("b", LOWER(INDEX(Paste_Here!J$2:J$850, MATCH(B105, Paste_Here!A$2:A$850, 0))))), ISNUMBER(SEARCH("h", LOWER(INDEX(Paste_Here!J$2:J$850, MATCH(B105, Paste_Here!A$2:A$850, 0))))), ISNUMBER(SEARCH("i", LOWER(INDEX(Paste_Here!J$2:J$850, MATCH(B105, Paste_Here!A$2:A$850, 0)))))), "Yes", IF(INDEX(Paste_Here!J$2:J$850, MATCH(B105, Paste_Here!A$2:A$850, 0))&lt;&gt;"", "No", "")), ""), "")</f>
        <v/>
      </c>
      <c r="FY105" s="66"/>
      <c r="FZ105" s="75" t="str">
        <f>IFERROR(IF(B105&lt;&gt;"", IF(ISNUMBER(SEARCH("yes", LOWER(INDEX(Paste_Here!K$2:K$850, MATCH(B105, Paste_Here!A$2:A$850, 0))))), "Yes", IF(ISNUMBER(SEARCH("no", LOWER(INDEX(Paste_Here!K$2:K$850, MATCH(B105, Paste_Here!A$2:A$850, 0))))), "No", "")), ""), "")</f>
        <v/>
      </c>
      <c r="GA105" s="66"/>
      <c r="GB105" s="75" t="str">
        <f>IFERROR(IF(B105&lt;&gt;"", IF(ISNUMBER(SEARCH("transitional 2", LOWER(INDEX(Paste_Here!C$2:C$850, MATCH(B105, Paste_Here!A$2:A$850, 0))))), "T2",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GC105" s="66"/>
      <c r="GD105" s="75"/>
      <c r="GE105" s="66"/>
      <c r="GF105" s="75"/>
      <c r="GG105" s="66"/>
      <c r="GH105" s="75"/>
      <c r="GI105" s="66"/>
      <c r="GK105" s="1" t="str" cm="1">
        <f t="array" ref="GK105">IFERROR(INDEX(Paste_Here!$B$2:$B$850, MATCH(0, COUNTIF(GK$4:GK104, Paste_Here!$B$2:$B$850) + IF(Paste_Here!$B$2:$B$850="", 1, 0), 0)), "")</f>
        <v/>
      </c>
      <c r="GL105" s="1" t="str">
        <f>IF(GK105&lt;&gt;"", INDEX(Paste_Here!$A$2:$A$850, MATCH(GK105, Paste_Here!$B$2:$B$850, 0)), "")</f>
        <v/>
      </c>
      <c r="GM105" s="1" t="str">
        <f t="shared" si="25"/>
        <v/>
      </c>
      <c r="GN105" s="1" t="str" cm="1">
        <f t="array" ref="GN105">IFERROR(INDEX($GM$5:$GM$850, MATCH(SMALL(IF($GM$5:$GM$850&lt;&gt;"", COUNTIF($GM$5:$GM$850, "&lt;"&amp;$GM$5:$GM$850)+1), ROW()-ROW($GN$5)+1), COUNTIF($GM$5:$GM$850, "&lt;"&amp;$GM$5:$GM$850)+1, 0)), "")</f>
        <v/>
      </c>
    </row>
    <row r="106" spans="1:196">
      <c r="A106" s="66"/>
      <c r="B106" s="75" t="str">
        <f t="shared" si="13"/>
        <v/>
      </c>
      <c r="C106" s="66"/>
      <c r="D106" s="75" t="str">
        <f>IFERROR(IF(AND(INDEX(Paste_Here!N$2:N$850, MATCH(B106, Paste_Here!A$2:A$850, 0)) = ""), "", IF(UPPER(INDEX(Paste_Here!N$2:N$850, MATCH(B106, Paste_Here!A$2:A$850, 0))) = "YES", "Yes", IF(UPPER(INDEX(Paste_Here!N$2:N$850, MATCH(B106, Paste_Here!A$2:A$850, 0))) = "NO", "No", ""))), "")</f>
        <v/>
      </c>
      <c r="E106" s="66"/>
      <c r="F106" s="75" t="str">
        <f t="shared" si="20"/>
        <v/>
      </c>
      <c r="G106" s="66"/>
      <c r="H106" s="75" t="str">
        <f t="shared" si="21"/>
        <v/>
      </c>
      <c r="I106" s="66"/>
      <c r="J106" s="75" t="str">
        <f t="shared" si="22"/>
        <v/>
      </c>
      <c r="K106" s="66"/>
      <c r="L106" s="75"/>
      <c r="M106" s="66"/>
      <c r="N106" s="75" t="str">
        <f>IFERROR(IF(B106&lt;&gt;"", IF(AND(INDEX(Paste_Here!AW$2:AW$850, MATCH(B106, Paste_Here!A$2:A$850, 0))&lt;&gt;"", ISNUMBER(VALUE(INDEX(Paste_Here!AW$2:AW$850, MATCH(B106, Paste_Here!A$2:A$850, 0))))), INDEX(Paste_Here!AW$2:AW$850, MATCH(B106, Paste_Here!A$2:A$850, 0)), ""), ""), "")</f>
        <v/>
      </c>
      <c r="O106" s="66"/>
      <c r="P106" s="75" t="str">
        <f>IFERROR(IF(B106&lt;&gt;"", IF(AND(INDEX(Paste_Here!AX$2:AX$850, MATCH(B106, Paste_Here!A$2:A$850, 0))&lt;&gt;"", ISNUMBER(VALUE(INDEX(Paste_Here!AX$2:AX$850, MATCH(B106, Paste_Here!A$2:A$850, 0))))), INDEX(Paste_Here!AX$2:AX$850, MATCH(B106, Paste_Here!A$2:A$850, 0)), ""), ""), "")</f>
        <v/>
      </c>
      <c r="Q106" s="66"/>
      <c r="R106" s="75" t="str">
        <f>IFERROR(IF(B106&lt;&gt;"", IF(AND(INDEX(Paste_Here!AU$2:AU$850, MATCH(B106, Paste_Here!A$2:A$850, 0))&lt;&gt;"", ISNUMBER(VALUE(INDEX(Paste_Here!AU$2:AU$850, MATCH(B106, Paste_Here!A$2:A$850, 0))))), INDEX(Paste_Here!AU$2:AU$850, MATCH(B106, Paste_Here!A$2:A$850, 0)), ""), ""), "")</f>
        <v/>
      </c>
      <c r="S106" s="66"/>
      <c r="T106" s="75" t="str">
        <f>IFERROR(IF(B106&lt;&gt;"", IF(AND(INDEX(Paste_Here!AV$2:AV$850, MATCH(B106, Paste_Here!A$2:A$850, 0))&lt;&gt;"", ISNUMBER(VALUE(INDEX(Paste_Here!AV$2:AV$850, MATCH(B106, Paste_Here!A$2:A$850, 0))))), INDEX(Paste_Here!AV$2:AV$850, MATCH(B106, Paste_Here!A$2:A$850, 0)), ""), ""), "")</f>
        <v/>
      </c>
      <c r="U106" s="66"/>
      <c r="W106" s="66"/>
      <c r="Y106" s="66"/>
      <c r="Z106" s="66"/>
      <c r="AA106" s="75" t="str">
        <f t="shared" si="14"/>
        <v/>
      </c>
      <c r="AB106" s="66"/>
      <c r="AC106" s="75"/>
      <c r="AD106" s="66"/>
      <c r="AE106" s="98"/>
      <c r="AF106" s="66"/>
      <c r="AG106" s="75"/>
      <c r="AH106" s="66"/>
      <c r="AI106" s="75" t="str">
        <f>IFERROR(IF(B106&lt;&gt;"", IF(AND(INDEX(Paste_Here!AC$2:AC$850, MATCH(B106, Paste_Here!A$2:A$850, 0))&lt;&gt;"", ISNUMBER(VALUE(INDEX(Paste_Here!AC$2:AC$850, MATCH(B106, Paste_Here!A$2:A$850, 0))))), INDEX(Paste_Here!AC$2:AC$850, MATCH(B106, Paste_Here!A$2:A$850, 0)), ""), ""), "")</f>
        <v/>
      </c>
      <c r="AJ106" s="66"/>
      <c r="AK106" s="75" t="str">
        <f>IFERROR(IF(B106&lt;&gt;"", IF(ISNUMBER(SEARCH("highrisk", LOWER(INDEX(Paste_Here!AD$2:AD$850, MATCH(B106, Paste_Here!A$2:A$850, 0))))), "High Risk", IF(ISNUMBER(SEARCH("lowrisk", LOWER(INDEX(Paste_Here!AD$2:AD$850, MATCH(B106, Paste_Here!A$2:A$850, 0))))), "Low Risk", IF(ISNUMBER(SEARCH("somerisk", LOWER(INDEX(Paste_Here!AD$2:AD$850, MATCH(B106, Paste_Here!A$2:A$850, 0))))), "Some Risk", IF(ISNUMBER(SEARCH("ot", LOWER(INDEX(Paste_Here!AD$2:AD$850, MATCH(B106, Paste_Here!A$2:A$850, 0))))), "OT", "")))), ""), "")</f>
        <v/>
      </c>
      <c r="AL106" s="66"/>
      <c r="AM106" s="75"/>
      <c r="AN106" s="66"/>
      <c r="AO106" s="75" t="str">
        <f>IFERROR(IF(B106&lt;&gt;"", IF(AND(INDEX(Paste_Here!M$2:M$850, MATCH(B106, Paste_Here!A$2:A$850, 0))&lt;&gt;"", ISNUMBER(VALUE(INDEX(Paste_Here!M$2:M$850, MATCH(B106, Paste_Here!A$2:A$850, 0))))), INDEX(Paste_Here!M$2:M$850, MATCH(B106, Paste_Here!A$2:A$850, 0)), ""), ""), "")</f>
        <v/>
      </c>
      <c r="AP106" s="66"/>
      <c r="AQ106" s="75" t="str">
        <f>IFERROR(IF(B106&lt;&gt;"", IF(ISNUMBER(SEARCH("highrisk", LOWER(INDEX(Paste_Here!N$2:N$850, MATCH(B106, Paste_Here!A$2:A$850, 0))))), "High Risk", IF(ISNUMBER(SEARCH("lowrisk", LOWER(INDEX(Paste_Here!N$2:N$850, MATCH(B106, Paste_Here!A$2:A$850, 0))))), "Low Risk", IF(ISNUMBER(SEARCH("somerisk", LOWER(INDEX(Paste_Here!N$2:N$850, MATCH(B106, Paste_Here!A$2:A$850, 0))))), "Some Risk", IF(ISNUMBER(SEARCH("ot", LOWER(INDEX(Paste_Here!N$2:N$850, MATCH(B106, Paste_Here!A$2:A$850, 0))))), "OT", "")))), ""), "")</f>
        <v/>
      </c>
      <c r="AT106" s="66"/>
      <c r="AU106" s="103"/>
      <c r="AV106" s="66"/>
      <c r="AW106" s="66"/>
      <c r="AX106" s="75" t="str">
        <f t="shared" si="15"/>
        <v/>
      </c>
      <c r="AY106" s="66"/>
      <c r="AZ106" s="75"/>
      <c r="BA106" s="66"/>
      <c r="BB106" s="75"/>
      <c r="BC106" s="66"/>
      <c r="BD106" s="75"/>
      <c r="BE106" s="66"/>
      <c r="BF106" s="75" t="str">
        <f>IFERROR(IF(B106&lt;&gt;"", IF(AND(INDEX(Paste_Here!AE$2:AE$850, MATCH(B106, Paste_Here!A$2:A$850, 0))&lt;&gt;"", ISNUMBER(VALUE(INDEX(Paste_Here!AE$2:AE$850, MATCH(B106, Paste_Here!A$2:A$850, 0))))), INDEX(Paste_Here!AE$2:AE$850, MATCH(B106, Paste_Here!A$2:A$850, 0)), ""), ""), "")</f>
        <v/>
      </c>
      <c r="BG106" s="66"/>
      <c r="BH106" s="75" t="str">
        <f>IFERROR(IF(B106&lt;&gt;"", IF(ISNUMBER(SEARCH("highrisk", LOWER(INDEX(Paste_Here!AF$2:AF$850, MATCH(B106, Paste_Here!A$2:A$850, 0))))), "High Risk", IF(ISNUMBER(SEARCH("lowrisk", LOWER(INDEX(Paste_Here!AF$2:AF$850, MATCH(B106, Paste_Here!A$2:A$850, 0))))), "Low Risk", IF(ISNUMBER(SEARCH("somerisk", LOWER(INDEX(Paste_Here!AF$2:AF$850, MATCH(B106, Paste_Here!A$2:A$850, 0))))), "Some Risk", IF(ISNUMBER(SEARCH("ot", LOWER(INDEX(Paste_Here!AF$2:AF$850, MATCH(B106, Paste_Here!A$2:A$850, 0))))), "OT", "")))), ""), "")</f>
        <v/>
      </c>
      <c r="BI106" s="66"/>
      <c r="BJ106" s="75"/>
      <c r="BK106" s="66"/>
      <c r="BL106" s="75" t="str">
        <f>IFERROR(IF(B106&lt;&gt;"", IF(AND(INDEX(Paste_Here!O$2:O$850, MATCH(B106, Paste_Here!A$2:A$850, 0))&lt;&gt;"", ISNUMBER(VALUE(INDEX(Paste_Here!O$2:O$850, MATCH(B106, Paste_Here!A$2:A$850, 0))))), INDEX(Paste_Here!O$2:O$850, MATCH(B106, Paste_Here!A$2:A$850, 0)), ""), ""), "")</f>
        <v/>
      </c>
      <c r="BM106" s="66"/>
      <c r="BN106" s="75" t="str">
        <f>IFERROR(IF(B106&lt;&gt;"", IF(ISNUMBER(SEARCH("highrisk", LOWER(INDEX(Paste_Here!P$2:P$850, MATCH(B106, Paste_Here!A$2:A$850, 0))))), "High Risk", IF(ISNUMBER(SEARCH("lowrisk", LOWER(INDEX(Paste_Here!P$2:P$850, MATCH(B106, Paste_Here!A$2:A$850, 0))))), "Low Risk", IF(ISNUMBER(SEARCH("somerisk", LOWER(INDEX(Paste_Here!P$2:P$850, MATCH(B106, Paste_Here!A$2:A$850, 0))))), "Some Risk", IF(ISNUMBER(SEARCH("ot", LOWER(INDEX(Paste_Here!P$2:P$850, MATCH(B106, Paste_Here!A$2:A$850, 0))))), "OT", "")))), ""), "")</f>
        <v/>
      </c>
      <c r="BQ106" s="66"/>
      <c r="BR106" s="75"/>
      <c r="BS106" s="66"/>
      <c r="BT106" s="66"/>
      <c r="BU106" s="75" t="str">
        <f t="shared" si="16"/>
        <v/>
      </c>
      <c r="BV106" s="66"/>
      <c r="BW106" s="75"/>
      <c r="BX106" s="66"/>
      <c r="BY106" s="75"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BZ106" s="66"/>
      <c r="CA106" s="75"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CB106" s="66"/>
      <c r="CC106" s="75"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CD106" s="66"/>
      <c r="CE106" s="75"/>
      <c r="CF106" s="66"/>
      <c r="CK106" s="75"/>
      <c r="CL106" s="66"/>
      <c r="CM106" s="75"/>
      <c r="CN106" s="66"/>
      <c r="CO106" s="75"/>
      <c r="CP106" s="66"/>
      <c r="CQ106" s="66"/>
      <c r="CR106" s="75" t="str">
        <f t="shared" si="17"/>
        <v/>
      </c>
      <c r="CS106" s="66"/>
      <c r="CT106" s="75"/>
      <c r="CU106" s="66"/>
      <c r="CV106" s="75"/>
      <c r="CW106" s="66"/>
      <c r="CX106" s="75"/>
      <c r="CY106" s="66"/>
      <c r="CZ106" s="75"/>
      <c r="DA106" s="66"/>
      <c r="DB106" s="75" t="str">
        <f>IFERROR(IF(B106&lt;&gt;"", IF(AND(INDEX(Paste_Here!AK$2:AK$850, MATCH(B106, Paste_Here!A$2:A$850, 0))&lt;&gt;"", ISNUMBER(VALUE(INDEX(Paste_Here!AK$2:AK$850, MATCH(B106, Paste_Here!A$2:A$850, 0))))), INDEX(Paste_Here!AK$2:AK$850, MATCH(B106, Paste_Here!A$2:A$850, 0)), ""), ""), "")</f>
        <v/>
      </c>
      <c r="DC106" s="66"/>
      <c r="DD106" s="75" t="str">
        <f>IFERROR(IF(B106&lt;&gt;"", IF(ISNUMBER(SEARCH("highrisk", LOWER(INDEX(Paste_Here!AL$2:AL$850, MATCH(B106, Paste_Here!A$2:A$850, 0))))), "High Risk", IF(ISNUMBER(SEARCH("lowrisk", LOWER(INDEX(Paste_Here!AL$2:AL$850, MATCH(B106, Paste_Here!A$2:A$850, 0))))), "Low Risk", IF(ISNUMBER(SEARCH("somerisk", LOWER(INDEX(Paste_Here!AL$2:AL$850, MATCH(B106, Paste_Here!A$2:A$850, 0))))), "Some Risk", IF(ISNUMBER(SEARCH("ot", LOWER(INDEX(Paste_Here!AL$2:AL$850, MATCH(B106, Paste_Here!A$2:A$850, 0))))), "OT", "")))), ""), "")</f>
        <v/>
      </c>
      <c r="DE106" s="66"/>
      <c r="DF106" s="75" t="str">
        <f>IFERROR(IF(B106&lt;&gt;"", IF(AND(INDEX(Paste_Here!AM$2:AM$850, MATCH(B106, Paste_Here!A$2:A$850, 0))&lt;&gt;"", ISNUMBER(VALUE(INDEX(Paste_Here!AM$2:AM$850, MATCH(B106, Paste_Here!A$2:A$850, 0))))), INDEX(Paste_Here!AM$2:AM$850, MATCH(B106, Paste_Here!A$2:A$850, 0)), ""), ""), "")</f>
        <v/>
      </c>
      <c r="DG106" s="66"/>
      <c r="DH106" s="75" t="str">
        <f>IFERROR(IF(B106&lt;&gt;"", IF(ISNUMBER(SEARCH("highrisk", LOWER(INDEX(Paste_Here!AN$2:AN$850, MATCH(B106, Paste_Here!A$2:A$850, 0))))), "High Risk", IF(ISNUMBER(SEARCH("lowrisk", LOWER(INDEX(Paste_Here!AN$2:AN$850, MATCH(B106, Paste_Here!A$2:A$850, 0))))), "Low Risk", IF(ISNUMBER(SEARCH("somerisk", LOWER(INDEX(Paste_Here!AN$2:AN$850, MATCH(B106, Paste_Here!A$2:A$850, 0))))), "Some Risk", IF(ISNUMBER(SEARCH("ot", LOWER(INDEX(Paste_Here!AN$2:AN$850, MATCH(B106, Paste_Here!A$2:A$850, 0))))), "OT", "")))), ""), "")</f>
        <v/>
      </c>
      <c r="DI106" s="66"/>
      <c r="DJ106" s="66"/>
      <c r="DK106" s="75" t="str">
        <f t="shared" si="18"/>
        <v/>
      </c>
      <c r="DL106" s="66"/>
      <c r="DM106" s="75" t="str">
        <f>IFERROR(IF(B106&lt;&gt;"", IF(AND(INDEX(Paste_Here!Q$2:Q$850, MATCH(B106, Paste_Here!A$2:A$850, 0))&lt;&gt;"", ISNUMBER(VALUE(INDEX(Paste_Here!Q$2:Q$850, MATCH(B106, Paste_Here!A$2:A$850, 0))))), INDEX(Paste_Here!Q$2:Q$850, MATCH(B106, Paste_Here!A$2:A$850, 0)), ""), ""), "")</f>
        <v/>
      </c>
      <c r="DN106" s="66"/>
      <c r="DO106" s="75" t="str">
        <f>IFERROR(IF(B106&lt;&gt;"", IF(ISNUMBER(SEARCH("highrisk", LOWER(INDEX(Paste_Here!R$2:R$850, MATCH(B106, Paste_Here!A$2:A$850, 0))))), "High Risk", IF(ISNUMBER(SEARCH("lowrisk", LOWER(INDEX(Paste_Here!R$2:R$850, MATCH(B106, Paste_Here!A$2:A$850, 0))))), "Low Risk", IF(ISNUMBER(SEARCH("somerisk", LOWER(INDEX(Paste_Here!R$2:R$850, MATCH(B106, Paste_Here!A$2:A$850, 0))))), "Some Risk", IF(ISNUMBER(SEARCH("ot", LOWER(INDEX(Paste_Here!R$2:R$850, MATCH(B106, Paste_Here!A$2:A$850, 0))))), "OT", "")))), ""), "")</f>
        <v/>
      </c>
      <c r="DP106" s="66"/>
      <c r="DQ106" s="93" t="str">
        <f>IFERROR(IF(B106&lt;&gt;"", IF(AND(INDEX(Paste_Here!S$2:S$850, MATCH(B106, Paste_Here!A$2:A$850, 0))&lt;&gt;"", ISNUMBER(VALUE(INDEX(Paste_Here!S$2:S$850, MATCH(B106, Paste_Here!A$2:A$850, 0))))), INDEX(Paste_Here!S$2:S$850, MATCH(B106, Paste_Here!A$2:A$850, 0)), ""), ""), "")</f>
        <v/>
      </c>
      <c r="DR106" s="66"/>
      <c r="DS106" s="75"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IF(ISNUMBER(SEARCH("ot", LOWER(INDEX(Paste_Here!T$2:T$850, MATCH(B106, Paste_Here!A$2:A$850, 0))))), "OT", "")))), ""), "")</f>
        <v/>
      </c>
      <c r="DT106" s="66"/>
      <c r="DU106" s="75" t="str">
        <f>IFERROR(IF(B106&lt;&gt;"", IF(AND(INDEX(Paste_Here!U$2:U$850, MATCH(B106, Paste_Here!A$2:A$850, 0))&lt;&gt;"", ISNUMBER(VALUE(INDEX(Paste_Here!U$2:U$850, MATCH(B106, Paste_Here!A$2:A$850, 0))))), INDEX(Paste_Here!U$2:U$850, MATCH(B106, Paste_Here!A$2:A$850, 0)), ""), ""), "")</f>
        <v/>
      </c>
      <c r="DV106" s="66"/>
      <c r="DW106" s="93" t="str">
        <f>IFERROR(IF(B106&lt;&gt;"", IF(ISNUMBER(SEARCH("highrisk", LOWER(INDEX(Paste_Here!V$2:V$850, MATCH(B106, Paste_Here!A$2:A$850, 0))))), "High Risk", IF(ISNUMBER(SEARCH("lowrisk", LOWER(INDEX(Paste_Here!V$2:V$850, MATCH(B106, Paste_Here!A$2:A$850, 0))))), "Low Risk", IF(ISNUMBER(SEARCH("somerisk", LOWER(INDEX(Paste_Here!V$2:V$850, MATCH(B106, Paste_Here!A$2:A$850, 0))))), "Some Risk", IF(ISNUMBER(SEARCH("ot", LOWER(INDEX(Paste_Here!V$2:V$850, MATCH(B106, Paste_Here!A$2:A$850, 0))))), "OT", "")))), ""), "")</f>
        <v/>
      </c>
      <c r="DX106" s="66"/>
      <c r="DY106" s="75" t="str">
        <f>IFERROR(IF(B106&lt;&gt;"", IF(AND(INDEX(Paste_Here!W$2:W$850, MATCH(B106, Paste_Here!A$2:A$850, 0))&lt;&gt;"", ISNUMBER(VALUE(INDEX(Paste_Here!W$2:W$850, MATCH(B106, Paste_Here!A$2:A$850, 0))))), INDEX(Paste_Here!W$2:W$850, MATCH(B106, Paste_Here!A$2:A$850, 0)), ""), ""), "")</f>
        <v/>
      </c>
      <c r="DZ106" s="66"/>
      <c r="EA106" s="75" t="str">
        <f>IFERROR(IF(B106&lt;&gt;"", IF(ISNUMBER(SEARCH("highrisk", LOWER(INDEX(Paste_Here!X$2:X$850, MATCH(B106, Paste_Here!A$2:A$850, 0))))), "High Risk", IF(ISNUMBER(SEARCH("lowrisk", LOWER(INDEX(Paste_Here!X$2:X$850, MATCH(B106, Paste_Here!A$2:A$850, 0))))), "Low Risk", IF(ISNUMBER(SEARCH("somerisk", LOWER(INDEX(Paste_Here!X$2:X$850, MATCH(B106, Paste_Here!A$2:A$850, 0))))), "Some Risk", IF(ISNUMBER(SEARCH("ot", LOWER(INDEX(Paste_Here!X$2:X$850, MATCH(B106, Paste_Here!A$2:A$850, 0))))), "OT", "")))), ""), "")</f>
        <v/>
      </c>
      <c r="EB106" s="66"/>
      <c r="EC106" s="66"/>
      <c r="ED106" s="75" t="str">
        <f t="shared" si="23"/>
        <v/>
      </c>
      <c r="EE106" s="66"/>
      <c r="EF106" s="75" t="str">
        <f>IFERROR(IF(B106&lt;&gt;"", IF(AND(INDEX(Paste_Here!AO$2:AO$850, MATCH(B106, Paste_Here!A$2:A$850, 0))&lt;&gt;"", ISNUMBER(VALUE(INDEX(Paste_Here!AO$2:AO$850, MATCH(B106, Paste_Here!A$2:A$850, 0))))), INDEX(Paste_Here!AO$2:AO$850, MATCH(B106, Paste_Here!A$2:A$850, 0)), ""), ""), "")</f>
        <v/>
      </c>
      <c r="EG106" s="66"/>
      <c r="EH106" s="75" t="str">
        <f>IFERROR(IF(B106&lt;&gt;"", IF(ISNUMBER(SEARCH("highrisk", LOWER(INDEX(Paste_Here!AP$2:AP$850, MATCH(B106, Paste_Here!A$2:A$850, 0))))), "High Risk", IF(ISNUMBER(SEARCH("lowrisk", LOWER(INDEX(Paste_Here!AP$2:AP$850, MATCH(B106, Paste_Here!A$2:A$850, 0))))), "Low Risk", IF(ISNUMBER(SEARCH("somerisk", LOWER(INDEX(Paste_Here!AP$2:AP$850, MATCH(B106, Paste_Here!A$2:A$850, 0))))), "Some Risk", IF(ISNUMBER(SEARCH("ot", LOWER(INDEX(Paste_Here!AP$2:AP$850, MATCH(B106, Paste_Here!A$2:A$850, 0))))), "OT", "")))), ""), "")</f>
        <v/>
      </c>
      <c r="EI106" s="66"/>
      <c r="EJ106" s="93"/>
      <c r="EK106" s="66"/>
      <c r="EL106" s="75" t="str">
        <f>IFERROR(IF(B106&lt;&gt;"", IF(AND(INDEX(Paste_Here!AQ$2:AQ$850, MATCH(B106, Paste_Here!A$2:A$850, 0))&lt;&gt;"", ISNUMBER(VALUE(INDEX(Paste_Here!AQ$2:AQ$850, MATCH(B106, Paste_Here!A$2:A$850, 0))))), INDEX(Paste_Here!AQ$2:AQ$850, MATCH(B106, Paste_Here!A$2:A$850, 0)), ""), ""), "")</f>
        <v/>
      </c>
      <c r="EM106" s="66"/>
      <c r="EN106" s="75" t="str">
        <f>IFERROR(IF(B106&lt;&gt;"", IF(ISNUMBER(SEARCH("highrisk", LOWER(INDEX(Paste_Here!AR$2:AR$850, MATCH(B106, Paste_Here!A$2:A$850, 0))))), "High Risk", IF(ISNUMBER(SEARCH("lowrisk", LOWER(INDEX(Paste_Here!AR$2:AR$850, MATCH(B106, Paste_Here!A$2:A$850, 0))))), "Low Risk", IF(ISNUMBER(SEARCH("somerisk", LOWER(INDEX(Paste_Here!AR$2:AR$850, MATCH(B106, Paste_Here!A$2:A$850, 0))))), "Some Risk", IF(ISNUMBER(SEARCH("ot", LOWER(INDEX(Paste_Here!AR$2:AR$850, MATCH(B106, Paste_Here!A$2:A$850, 0))))), "OT", "")))), ""), "")</f>
        <v/>
      </c>
      <c r="EO106" s="66"/>
      <c r="EP106" s="93"/>
      <c r="EQ106" s="66"/>
      <c r="ER106" s="75"/>
      <c r="ES106" s="66"/>
      <c r="ET106" s="75"/>
      <c r="EU106" s="66"/>
      <c r="EV106" s="66"/>
      <c r="EW106" s="75" t="str">
        <f t="shared" si="24"/>
        <v/>
      </c>
      <c r="EX106" s="66"/>
      <c r="EY106" s="75" t="str">
        <f>IFERROR(IF(B106&lt;&gt;"", IF(AND(INDEX(Paste_Here!Y$2:Y$850, MATCH(B106, Paste_Here!A$2:A$850, 0))&lt;&gt;"", ISNUMBER(VALUE(INDEX(Paste_Here!Y$2:Y$850, MATCH(B106, Paste_Here!A$2:A$850, 0))))), INDEX(Paste_Here!Y$2:Y$850, MATCH(B106, Paste_Here!A$2:A$850, 0)), ""), ""), "")</f>
        <v/>
      </c>
      <c r="EZ106" s="66"/>
      <c r="FA106" s="75" t="str">
        <f>IFERROR(IF(B106&lt;&gt;"", IF(ISNUMBER(SEARCH("highrisk", LOWER(INDEX(Paste_Here!Z$2:Z$850, MATCH(B106, Paste_Here!A$2:A$850, 0))))), "High Risk", IF(ISNUMBER(SEARCH("lowrisk", LOWER(INDEX(Paste_Here!Z$2:Z$850, MATCH(B106, Paste_Here!A$2:A$850, 0))))), "Low Risk", IF(ISNUMBER(SEARCH("somerisk", LOWER(INDEX(Paste_Here!Z$2:Z$850, MATCH(B106, Paste_Here!A$2:A$850, 0))))), "Some Risk", IF(ISNUMBER(SEARCH("ot", LOWER(INDEX(Paste_Here!Z$2:Z$850, MATCH(B106, Paste_Here!A$2:A$850, 0))))), "OT", "")))), ""), "")</f>
        <v/>
      </c>
      <c r="FB106" s="66"/>
      <c r="FC106" s="93"/>
      <c r="FD106" s="66"/>
      <c r="FE106" s="75" t="str">
        <f>IFERROR(IF(B106&lt;&gt;"", IF(AND(INDEX(Paste_Here!AA$2:AA$850, MATCH(B106, Paste_Here!A$2:A$850, 0))&lt;&gt;"", ISNUMBER(VALUE(INDEX(Paste_Here!AA$2:AA$850, MATCH(B106, Paste_Here!A$2:A$850, 0))))), INDEX(Paste_Here!AA$2:AA$850, MATCH(B106, Paste_Here!A$2:A$850, 0)), ""), ""), "")</f>
        <v/>
      </c>
      <c r="FF106" s="66"/>
      <c r="FG106" s="75" t="str">
        <f>IFERROR(IF(B106&lt;&gt;"", IF(ISNUMBER(SEARCH("highrisk", LOWER(INDEX(Paste_Here!AB$2:AB$850, MATCH(B106, Paste_Here!A$2:A$850, 0))))), "High Risk", IF(ISNUMBER(SEARCH("lowrisk", LOWER(INDEX(Paste_Here!AB$2:AB$850, MATCH(B106, Paste_Here!A$2:A$850, 0))))), "Low Risk", IF(ISNUMBER(SEARCH("somerisk", LOWER(INDEX(Paste_Here!AB$2:AB$850, MATCH(B106, Paste_Here!A$2:A$850, 0))))), "Some Risk", IF(ISNUMBER(SEARCH("ot", LOWER(INDEX(Paste_Here!AB$2:AB$850, MATCH(B106, Paste_Here!A$2:A$850, 0))))), "OT", "")))), ""), "")</f>
        <v/>
      </c>
      <c r="FH106" s="66"/>
      <c r="FI106" s="93"/>
      <c r="FJ106" s="66"/>
      <c r="FK106" s="75"/>
      <c r="FL106" s="66"/>
      <c r="FM106" s="75"/>
      <c r="FN106" s="66"/>
      <c r="FO106" s="66"/>
      <c r="FP106" s="75" t="str">
        <f t="shared" si="19"/>
        <v/>
      </c>
      <c r="FQ106" s="66"/>
      <c r="FR106" s="75" t="str">
        <f>IFERROR(IF(B106&lt;&gt;"", IF(ISNUMBER(SEARCH("s", LOWER(INDEX(Paste_Here!L$2:L$850, MATCH(B106, Paste_Here!A$2:A$850, 0))))), "Yes", IF(INDEX(Paste_Here!L$2:L$850, MATCH(B106, Paste_Here!A$2:A$850, 0))&lt;&gt;"", "No", "")), ""), "")</f>
        <v/>
      </c>
      <c r="FS106" s="66"/>
      <c r="FT106" s="75" t="str">
        <f>IFERROR(IF(B106&lt;&gt;"", IF(ISNUMBER(SEARCH("yes", LOWER(INDEX(Paste_Here!F$2:F$850, MATCH(B106, Paste_Here!A$2:A$850, 0))))), "Yes", IF(ISNUMBER(SEARCH("no", LOWER(INDEX(Paste_Here!F$2:F$850, MATCH(B106, Paste_Here!A$2:A$850, 0))))), "No", "")), ""), "")</f>
        <v/>
      </c>
      <c r="FU106" s="66"/>
      <c r="FV106" s="75" t="str">
        <f>IFERROR(IF(B106&lt;&gt;"", IF(ISNUMBER(SEARCH("english language learner", LOWER(INDEX(Paste_Here!C$2:C$850, MATCH(B106, Paste_Here!A$2:A$850, 0))))), "Yes", ""), ""), "")</f>
        <v/>
      </c>
      <c r="FW106" s="66"/>
      <c r="FX106" s="75" t="str">
        <f>IFERROR(IF(B106&lt;&gt;"", IF(OR(ISNUMBER(SEARCH("b", LOWER(INDEX(Paste_Here!J$2:J$850, MATCH(B106, Paste_Here!A$2:A$850, 0))))), ISNUMBER(SEARCH("h", LOWER(INDEX(Paste_Here!J$2:J$850, MATCH(B106, Paste_Here!A$2:A$850, 0))))), ISNUMBER(SEARCH("i", LOWER(INDEX(Paste_Here!J$2:J$850, MATCH(B106, Paste_Here!A$2:A$850, 0)))))), "Yes", IF(INDEX(Paste_Here!J$2:J$850, MATCH(B106, Paste_Here!A$2:A$850, 0))&lt;&gt;"", "No", "")), ""), "")</f>
        <v/>
      </c>
      <c r="FY106" s="66"/>
      <c r="FZ106" s="75" t="str">
        <f>IFERROR(IF(B106&lt;&gt;"", IF(ISNUMBER(SEARCH("yes", LOWER(INDEX(Paste_Here!K$2:K$850, MATCH(B106, Paste_Here!A$2:A$850, 0))))), "Yes", IF(ISNUMBER(SEARCH("no", LOWER(INDEX(Paste_Here!K$2:K$850, MATCH(B106, Paste_Here!A$2:A$850, 0))))), "No", "")), ""), "")</f>
        <v/>
      </c>
      <c r="GA106" s="66"/>
      <c r="GB106" s="75" t="str">
        <f>IFERROR(IF(B106&lt;&gt;"", IF(ISNUMBER(SEARCH("transitional 2", LOWER(INDEX(Paste_Here!C$2:C$850, MATCH(B106, Paste_Here!A$2:A$850, 0))))), "T2",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GC106" s="66"/>
      <c r="GD106" s="75"/>
      <c r="GE106" s="66"/>
      <c r="GF106" s="75"/>
      <c r="GG106" s="66"/>
      <c r="GH106" s="75"/>
      <c r="GI106" s="66"/>
      <c r="GK106" s="1" t="str" cm="1">
        <f t="array" ref="GK106">IFERROR(INDEX(Paste_Here!$B$2:$B$850, MATCH(0, COUNTIF(GK$4:GK105, Paste_Here!$B$2:$B$850) + IF(Paste_Here!$B$2:$B$850="", 1, 0), 0)), "")</f>
        <v/>
      </c>
      <c r="GL106" s="1" t="str">
        <f>IF(GK106&lt;&gt;"", INDEX(Paste_Here!$A$2:$A$850, MATCH(GK106, Paste_Here!$B$2:$B$850, 0)), "")</f>
        <v/>
      </c>
      <c r="GM106" s="1" t="str">
        <f t="shared" si="25"/>
        <v/>
      </c>
      <c r="GN106" s="1" t="str" cm="1">
        <f t="array" ref="GN106">IFERROR(INDEX($GM$5:$GM$850, MATCH(SMALL(IF($GM$5:$GM$850&lt;&gt;"", COUNTIF($GM$5:$GM$850, "&lt;"&amp;$GM$5:$GM$850)+1), ROW()-ROW($GN$5)+1), COUNTIF($GM$5:$GM$850, "&lt;"&amp;$GM$5:$GM$850)+1, 0)), "")</f>
        <v/>
      </c>
    </row>
    <row r="107" spans="1:196">
      <c r="A107" s="66"/>
      <c r="B107" s="75" t="str">
        <f t="shared" si="13"/>
        <v/>
      </c>
      <c r="C107" s="66"/>
      <c r="D107" s="75" t="str">
        <f>IFERROR(IF(AND(INDEX(Paste_Here!N$2:N$850, MATCH(B107, Paste_Here!A$2:A$850, 0)) = ""), "", IF(UPPER(INDEX(Paste_Here!N$2:N$850, MATCH(B107, Paste_Here!A$2:A$850, 0))) = "YES", "Yes", IF(UPPER(INDEX(Paste_Here!N$2:N$850, MATCH(B107, Paste_Here!A$2:A$850, 0))) = "NO", "No", ""))), "")</f>
        <v/>
      </c>
      <c r="E107" s="66"/>
      <c r="F107" s="75" t="str">
        <f t="shared" si="20"/>
        <v/>
      </c>
      <c r="G107" s="66"/>
      <c r="H107" s="75" t="str">
        <f t="shared" si="21"/>
        <v/>
      </c>
      <c r="I107" s="66"/>
      <c r="J107" s="75" t="str">
        <f t="shared" si="22"/>
        <v/>
      </c>
      <c r="K107" s="66"/>
      <c r="L107" s="75"/>
      <c r="M107" s="66"/>
      <c r="N107" s="75" t="str">
        <f>IFERROR(IF(B107&lt;&gt;"", IF(AND(INDEX(Paste_Here!AW$2:AW$850, MATCH(B107, Paste_Here!A$2:A$850, 0))&lt;&gt;"", ISNUMBER(VALUE(INDEX(Paste_Here!AW$2:AW$850, MATCH(B107, Paste_Here!A$2:A$850, 0))))), INDEX(Paste_Here!AW$2:AW$850, MATCH(B107, Paste_Here!A$2:A$850, 0)), ""), ""), "")</f>
        <v/>
      </c>
      <c r="O107" s="66"/>
      <c r="P107" s="75" t="str">
        <f>IFERROR(IF(B107&lt;&gt;"", IF(AND(INDEX(Paste_Here!AX$2:AX$850, MATCH(B107, Paste_Here!A$2:A$850, 0))&lt;&gt;"", ISNUMBER(VALUE(INDEX(Paste_Here!AX$2:AX$850, MATCH(B107, Paste_Here!A$2:A$850, 0))))), INDEX(Paste_Here!AX$2:AX$850, MATCH(B107, Paste_Here!A$2:A$850, 0)), ""), ""), "")</f>
        <v/>
      </c>
      <c r="Q107" s="66"/>
      <c r="R107" s="75" t="str">
        <f>IFERROR(IF(B107&lt;&gt;"", IF(AND(INDEX(Paste_Here!AU$2:AU$850, MATCH(B107, Paste_Here!A$2:A$850, 0))&lt;&gt;"", ISNUMBER(VALUE(INDEX(Paste_Here!AU$2:AU$850, MATCH(B107, Paste_Here!A$2:A$850, 0))))), INDEX(Paste_Here!AU$2:AU$850, MATCH(B107, Paste_Here!A$2:A$850, 0)), ""), ""), "")</f>
        <v/>
      </c>
      <c r="S107" s="66"/>
      <c r="T107" s="75" t="str">
        <f>IFERROR(IF(B107&lt;&gt;"", IF(AND(INDEX(Paste_Here!AV$2:AV$850, MATCH(B107, Paste_Here!A$2:A$850, 0))&lt;&gt;"", ISNUMBER(VALUE(INDEX(Paste_Here!AV$2:AV$850, MATCH(B107, Paste_Here!A$2:A$850, 0))))), INDEX(Paste_Here!AV$2:AV$850, MATCH(B107, Paste_Here!A$2:A$850, 0)), ""), ""), "")</f>
        <v/>
      </c>
      <c r="U107" s="66"/>
      <c r="W107" s="66"/>
      <c r="Y107" s="66"/>
      <c r="Z107" s="66"/>
      <c r="AA107" s="75" t="str">
        <f t="shared" si="14"/>
        <v/>
      </c>
      <c r="AB107" s="66"/>
      <c r="AC107" s="75"/>
      <c r="AD107" s="66"/>
      <c r="AE107" s="98"/>
      <c r="AF107" s="66"/>
      <c r="AG107" s="75"/>
      <c r="AH107" s="66"/>
      <c r="AI107" s="75" t="str">
        <f>IFERROR(IF(B107&lt;&gt;"", IF(AND(INDEX(Paste_Here!AC$2:AC$850, MATCH(B107, Paste_Here!A$2:A$850, 0))&lt;&gt;"", ISNUMBER(VALUE(INDEX(Paste_Here!AC$2:AC$850, MATCH(B107, Paste_Here!A$2:A$850, 0))))), INDEX(Paste_Here!AC$2:AC$850, MATCH(B107, Paste_Here!A$2:A$850, 0)), ""), ""), "")</f>
        <v/>
      </c>
      <c r="AJ107" s="66"/>
      <c r="AK107" s="75" t="str">
        <f>IFERROR(IF(B107&lt;&gt;"", IF(ISNUMBER(SEARCH("highrisk", LOWER(INDEX(Paste_Here!AD$2:AD$850, MATCH(B107, Paste_Here!A$2:A$850, 0))))), "High Risk", IF(ISNUMBER(SEARCH("lowrisk", LOWER(INDEX(Paste_Here!AD$2:AD$850, MATCH(B107, Paste_Here!A$2:A$850, 0))))), "Low Risk", IF(ISNUMBER(SEARCH("somerisk", LOWER(INDEX(Paste_Here!AD$2:AD$850, MATCH(B107, Paste_Here!A$2:A$850, 0))))), "Some Risk", IF(ISNUMBER(SEARCH("ot", LOWER(INDEX(Paste_Here!AD$2:AD$850, MATCH(B107, Paste_Here!A$2:A$850, 0))))), "OT", "")))), ""), "")</f>
        <v/>
      </c>
      <c r="AL107" s="66"/>
      <c r="AM107" s="75"/>
      <c r="AN107" s="66"/>
      <c r="AO107" s="75" t="str">
        <f>IFERROR(IF(B107&lt;&gt;"", IF(AND(INDEX(Paste_Here!M$2:M$850, MATCH(B107, Paste_Here!A$2:A$850, 0))&lt;&gt;"", ISNUMBER(VALUE(INDEX(Paste_Here!M$2:M$850, MATCH(B107, Paste_Here!A$2:A$850, 0))))), INDEX(Paste_Here!M$2:M$850, MATCH(B107, Paste_Here!A$2:A$850, 0)), ""), ""), "")</f>
        <v/>
      </c>
      <c r="AP107" s="66"/>
      <c r="AQ107" s="75" t="str">
        <f>IFERROR(IF(B107&lt;&gt;"", IF(ISNUMBER(SEARCH("highrisk", LOWER(INDEX(Paste_Here!N$2:N$850, MATCH(B107, Paste_Here!A$2:A$850, 0))))), "High Risk", IF(ISNUMBER(SEARCH("lowrisk", LOWER(INDEX(Paste_Here!N$2:N$850, MATCH(B107, Paste_Here!A$2:A$850, 0))))), "Low Risk", IF(ISNUMBER(SEARCH("somerisk", LOWER(INDEX(Paste_Here!N$2:N$850, MATCH(B107, Paste_Here!A$2:A$850, 0))))), "Some Risk", IF(ISNUMBER(SEARCH("ot", LOWER(INDEX(Paste_Here!N$2:N$850, MATCH(B107, Paste_Here!A$2:A$850, 0))))), "OT", "")))), ""), "")</f>
        <v/>
      </c>
      <c r="AT107" s="66"/>
      <c r="AU107" s="103"/>
      <c r="AV107" s="66"/>
      <c r="AW107" s="66"/>
      <c r="AX107" s="75" t="str">
        <f t="shared" si="15"/>
        <v/>
      </c>
      <c r="AY107" s="66"/>
      <c r="AZ107" s="75"/>
      <c r="BA107" s="66"/>
      <c r="BB107" s="75"/>
      <c r="BC107" s="66"/>
      <c r="BD107" s="75"/>
      <c r="BE107" s="66"/>
      <c r="BF107" s="75" t="str">
        <f>IFERROR(IF(B107&lt;&gt;"", IF(AND(INDEX(Paste_Here!AE$2:AE$850, MATCH(B107, Paste_Here!A$2:A$850, 0))&lt;&gt;"", ISNUMBER(VALUE(INDEX(Paste_Here!AE$2:AE$850, MATCH(B107, Paste_Here!A$2:A$850, 0))))), INDEX(Paste_Here!AE$2:AE$850, MATCH(B107, Paste_Here!A$2:A$850, 0)), ""), ""), "")</f>
        <v/>
      </c>
      <c r="BG107" s="66"/>
      <c r="BH107" s="75" t="str">
        <f>IFERROR(IF(B107&lt;&gt;"", IF(ISNUMBER(SEARCH("highrisk", LOWER(INDEX(Paste_Here!AF$2:AF$850, MATCH(B107, Paste_Here!A$2:A$850, 0))))), "High Risk", IF(ISNUMBER(SEARCH("lowrisk", LOWER(INDEX(Paste_Here!AF$2:AF$850, MATCH(B107, Paste_Here!A$2:A$850, 0))))), "Low Risk", IF(ISNUMBER(SEARCH("somerisk", LOWER(INDEX(Paste_Here!AF$2:AF$850, MATCH(B107, Paste_Here!A$2:A$850, 0))))), "Some Risk", IF(ISNUMBER(SEARCH("ot", LOWER(INDEX(Paste_Here!AF$2:AF$850, MATCH(B107, Paste_Here!A$2:A$850, 0))))), "OT", "")))), ""), "")</f>
        <v/>
      </c>
      <c r="BI107" s="66"/>
      <c r="BJ107" s="75"/>
      <c r="BK107" s="66"/>
      <c r="BL107" s="75" t="str">
        <f>IFERROR(IF(B107&lt;&gt;"", IF(AND(INDEX(Paste_Here!O$2:O$850, MATCH(B107, Paste_Here!A$2:A$850, 0))&lt;&gt;"", ISNUMBER(VALUE(INDEX(Paste_Here!O$2:O$850, MATCH(B107, Paste_Here!A$2:A$850, 0))))), INDEX(Paste_Here!O$2:O$850, MATCH(B107, Paste_Here!A$2:A$850, 0)), ""), ""), "")</f>
        <v/>
      </c>
      <c r="BM107" s="66"/>
      <c r="BN107" s="75" t="str">
        <f>IFERROR(IF(B107&lt;&gt;"", IF(ISNUMBER(SEARCH("highrisk", LOWER(INDEX(Paste_Here!P$2:P$850, MATCH(B107, Paste_Here!A$2:A$850, 0))))), "High Risk", IF(ISNUMBER(SEARCH("lowrisk", LOWER(INDEX(Paste_Here!P$2:P$850, MATCH(B107, Paste_Here!A$2:A$850, 0))))), "Low Risk", IF(ISNUMBER(SEARCH("somerisk", LOWER(INDEX(Paste_Here!P$2:P$850, MATCH(B107, Paste_Here!A$2:A$850, 0))))), "Some Risk", IF(ISNUMBER(SEARCH("ot", LOWER(INDEX(Paste_Here!P$2:P$850, MATCH(B107, Paste_Here!A$2:A$850, 0))))), "OT", "")))), ""), "")</f>
        <v/>
      </c>
      <c r="BQ107" s="66"/>
      <c r="BR107" s="75"/>
      <c r="BS107" s="66"/>
      <c r="BT107" s="66"/>
      <c r="BU107" s="75" t="str">
        <f t="shared" si="16"/>
        <v/>
      </c>
      <c r="BV107" s="66"/>
      <c r="BW107" s="75"/>
      <c r="BX107" s="66"/>
      <c r="BY107" s="75"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BZ107" s="66"/>
      <c r="CA107" s="75"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CB107" s="66"/>
      <c r="CC107" s="75"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CD107" s="66"/>
      <c r="CE107" s="75"/>
      <c r="CF107" s="66"/>
      <c r="CK107" s="75"/>
      <c r="CL107" s="66"/>
      <c r="CM107" s="75"/>
      <c r="CN107" s="66"/>
      <c r="CO107" s="75"/>
      <c r="CP107" s="66"/>
      <c r="CQ107" s="66"/>
      <c r="CR107" s="75" t="str">
        <f t="shared" si="17"/>
        <v/>
      </c>
      <c r="CS107" s="66"/>
      <c r="CT107" s="75"/>
      <c r="CU107" s="66"/>
      <c r="CV107" s="75"/>
      <c r="CW107" s="66"/>
      <c r="CX107" s="75"/>
      <c r="CY107" s="66"/>
      <c r="CZ107" s="75"/>
      <c r="DA107" s="66"/>
      <c r="DB107" s="75" t="str">
        <f>IFERROR(IF(B107&lt;&gt;"", IF(AND(INDEX(Paste_Here!AK$2:AK$850, MATCH(B107, Paste_Here!A$2:A$850, 0))&lt;&gt;"", ISNUMBER(VALUE(INDEX(Paste_Here!AK$2:AK$850, MATCH(B107, Paste_Here!A$2:A$850, 0))))), INDEX(Paste_Here!AK$2:AK$850, MATCH(B107, Paste_Here!A$2:A$850, 0)), ""), ""), "")</f>
        <v/>
      </c>
      <c r="DC107" s="66"/>
      <c r="DD107" s="75" t="str">
        <f>IFERROR(IF(B107&lt;&gt;"", IF(ISNUMBER(SEARCH("highrisk", LOWER(INDEX(Paste_Here!AL$2:AL$850, MATCH(B107, Paste_Here!A$2:A$850, 0))))), "High Risk", IF(ISNUMBER(SEARCH("lowrisk", LOWER(INDEX(Paste_Here!AL$2:AL$850, MATCH(B107, Paste_Here!A$2:A$850, 0))))), "Low Risk", IF(ISNUMBER(SEARCH("somerisk", LOWER(INDEX(Paste_Here!AL$2:AL$850, MATCH(B107, Paste_Here!A$2:A$850, 0))))), "Some Risk", IF(ISNUMBER(SEARCH("ot", LOWER(INDEX(Paste_Here!AL$2:AL$850, MATCH(B107, Paste_Here!A$2:A$850, 0))))), "OT", "")))), ""), "")</f>
        <v/>
      </c>
      <c r="DE107" s="66"/>
      <c r="DF107" s="75" t="str">
        <f>IFERROR(IF(B107&lt;&gt;"", IF(AND(INDEX(Paste_Here!AM$2:AM$850, MATCH(B107, Paste_Here!A$2:A$850, 0))&lt;&gt;"", ISNUMBER(VALUE(INDEX(Paste_Here!AM$2:AM$850, MATCH(B107, Paste_Here!A$2:A$850, 0))))), INDEX(Paste_Here!AM$2:AM$850, MATCH(B107, Paste_Here!A$2:A$850, 0)), ""), ""), "")</f>
        <v/>
      </c>
      <c r="DG107" s="66"/>
      <c r="DH107" s="75" t="str">
        <f>IFERROR(IF(B107&lt;&gt;"", IF(ISNUMBER(SEARCH("highrisk", LOWER(INDEX(Paste_Here!AN$2:AN$850, MATCH(B107, Paste_Here!A$2:A$850, 0))))), "High Risk", IF(ISNUMBER(SEARCH("lowrisk", LOWER(INDEX(Paste_Here!AN$2:AN$850, MATCH(B107, Paste_Here!A$2:A$850, 0))))), "Low Risk", IF(ISNUMBER(SEARCH("somerisk", LOWER(INDEX(Paste_Here!AN$2:AN$850, MATCH(B107, Paste_Here!A$2:A$850, 0))))), "Some Risk", IF(ISNUMBER(SEARCH("ot", LOWER(INDEX(Paste_Here!AN$2:AN$850, MATCH(B107, Paste_Here!A$2:A$850, 0))))), "OT", "")))), ""), "")</f>
        <v/>
      </c>
      <c r="DI107" s="66"/>
      <c r="DJ107" s="66"/>
      <c r="DK107" s="75" t="str">
        <f t="shared" si="18"/>
        <v/>
      </c>
      <c r="DL107" s="66"/>
      <c r="DM107" s="75" t="str">
        <f>IFERROR(IF(B107&lt;&gt;"", IF(AND(INDEX(Paste_Here!Q$2:Q$850, MATCH(B107, Paste_Here!A$2:A$850, 0))&lt;&gt;"", ISNUMBER(VALUE(INDEX(Paste_Here!Q$2:Q$850, MATCH(B107, Paste_Here!A$2:A$850, 0))))), INDEX(Paste_Here!Q$2:Q$850, MATCH(B107, Paste_Here!A$2:A$850, 0)), ""), ""), "")</f>
        <v/>
      </c>
      <c r="DN107" s="66"/>
      <c r="DO107" s="75" t="str">
        <f>IFERROR(IF(B107&lt;&gt;"", IF(ISNUMBER(SEARCH("highrisk", LOWER(INDEX(Paste_Here!R$2:R$850, MATCH(B107, Paste_Here!A$2:A$850, 0))))), "High Risk", IF(ISNUMBER(SEARCH("lowrisk", LOWER(INDEX(Paste_Here!R$2:R$850, MATCH(B107, Paste_Here!A$2:A$850, 0))))), "Low Risk", IF(ISNUMBER(SEARCH("somerisk", LOWER(INDEX(Paste_Here!R$2:R$850, MATCH(B107, Paste_Here!A$2:A$850, 0))))), "Some Risk", IF(ISNUMBER(SEARCH("ot", LOWER(INDEX(Paste_Here!R$2:R$850, MATCH(B107, Paste_Here!A$2:A$850, 0))))), "OT", "")))), ""), "")</f>
        <v/>
      </c>
      <c r="DP107" s="66"/>
      <c r="DQ107" s="93" t="str">
        <f>IFERROR(IF(B107&lt;&gt;"", IF(AND(INDEX(Paste_Here!S$2:S$850, MATCH(B107, Paste_Here!A$2:A$850, 0))&lt;&gt;"", ISNUMBER(VALUE(INDEX(Paste_Here!S$2:S$850, MATCH(B107, Paste_Here!A$2:A$850, 0))))), INDEX(Paste_Here!S$2:S$850, MATCH(B107, Paste_Here!A$2:A$850, 0)), ""), ""), "")</f>
        <v/>
      </c>
      <c r="DR107" s="66"/>
      <c r="DS107" s="75"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IF(ISNUMBER(SEARCH("ot", LOWER(INDEX(Paste_Here!T$2:T$850, MATCH(B107, Paste_Here!A$2:A$850, 0))))), "OT", "")))), ""), "")</f>
        <v/>
      </c>
      <c r="DT107" s="66"/>
      <c r="DU107" s="75" t="str">
        <f>IFERROR(IF(B107&lt;&gt;"", IF(AND(INDEX(Paste_Here!U$2:U$850, MATCH(B107, Paste_Here!A$2:A$850, 0))&lt;&gt;"", ISNUMBER(VALUE(INDEX(Paste_Here!U$2:U$850, MATCH(B107, Paste_Here!A$2:A$850, 0))))), INDEX(Paste_Here!U$2:U$850, MATCH(B107, Paste_Here!A$2:A$850, 0)), ""), ""), "")</f>
        <v/>
      </c>
      <c r="DV107" s="66"/>
      <c r="DW107" s="93" t="str">
        <f>IFERROR(IF(B107&lt;&gt;"", IF(ISNUMBER(SEARCH("highrisk", LOWER(INDEX(Paste_Here!V$2:V$850, MATCH(B107, Paste_Here!A$2:A$850, 0))))), "High Risk", IF(ISNUMBER(SEARCH("lowrisk", LOWER(INDEX(Paste_Here!V$2:V$850, MATCH(B107, Paste_Here!A$2:A$850, 0))))), "Low Risk", IF(ISNUMBER(SEARCH("somerisk", LOWER(INDEX(Paste_Here!V$2:V$850, MATCH(B107, Paste_Here!A$2:A$850, 0))))), "Some Risk", IF(ISNUMBER(SEARCH("ot", LOWER(INDEX(Paste_Here!V$2:V$850, MATCH(B107, Paste_Here!A$2:A$850, 0))))), "OT", "")))), ""), "")</f>
        <v/>
      </c>
      <c r="DX107" s="66"/>
      <c r="DY107" s="75" t="str">
        <f>IFERROR(IF(B107&lt;&gt;"", IF(AND(INDEX(Paste_Here!W$2:W$850, MATCH(B107, Paste_Here!A$2:A$850, 0))&lt;&gt;"", ISNUMBER(VALUE(INDEX(Paste_Here!W$2:W$850, MATCH(B107, Paste_Here!A$2:A$850, 0))))), INDEX(Paste_Here!W$2:W$850, MATCH(B107, Paste_Here!A$2:A$850, 0)), ""), ""), "")</f>
        <v/>
      </c>
      <c r="DZ107" s="66"/>
      <c r="EA107" s="75" t="str">
        <f>IFERROR(IF(B107&lt;&gt;"", IF(ISNUMBER(SEARCH("highrisk", LOWER(INDEX(Paste_Here!X$2:X$850, MATCH(B107, Paste_Here!A$2:A$850, 0))))), "High Risk", IF(ISNUMBER(SEARCH("lowrisk", LOWER(INDEX(Paste_Here!X$2:X$850, MATCH(B107, Paste_Here!A$2:A$850, 0))))), "Low Risk", IF(ISNUMBER(SEARCH("somerisk", LOWER(INDEX(Paste_Here!X$2:X$850, MATCH(B107, Paste_Here!A$2:A$850, 0))))), "Some Risk", IF(ISNUMBER(SEARCH("ot", LOWER(INDEX(Paste_Here!X$2:X$850, MATCH(B107, Paste_Here!A$2:A$850, 0))))), "OT", "")))), ""), "")</f>
        <v/>
      </c>
      <c r="EB107" s="66"/>
      <c r="EC107" s="66"/>
      <c r="ED107" s="75" t="str">
        <f t="shared" si="23"/>
        <v/>
      </c>
      <c r="EE107" s="66"/>
      <c r="EF107" s="75" t="str">
        <f>IFERROR(IF(B107&lt;&gt;"", IF(AND(INDEX(Paste_Here!AO$2:AO$850, MATCH(B107, Paste_Here!A$2:A$850, 0))&lt;&gt;"", ISNUMBER(VALUE(INDEX(Paste_Here!AO$2:AO$850, MATCH(B107, Paste_Here!A$2:A$850, 0))))), INDEX(Paste_Here!AO$2:AO$850, MATCH(B107, Paste_Here!A$2:A$850, 0)), ""), ""), "")</f>
        <v/>
      </c>
      <c r="EG107" s="66"/>
      <c r="EH107" s="75" t="str">
        <f>IFERROR(IF(B107&lt;&gt;"", IF(ISNUMBER(SEARCH("highrisk", LOWER(INDEX(Paste_Here!AP$2:AP$850, MATCH(B107, Paste_Here!A$2:A$850, 0))))), "High Risk", IF(ISNUMBER(SEARCH("lowrisk", LOWER(INDEX(Paste_Here!AP$2:AP$850, MATCH(B107, Paste_Here!A$2:A$850, 0))))), "Low Risk", IF(ISNUMBER(SEARCH("somerisk", LOWER(INDEX(Paste_Here!AP$2:AP$850, MATCH(B107, Paste_Here!A$2:A$850, 0))))), "Some Risk", IF(ISNUMBER(SEARCH("ot", LOWER(INDEX(Paste_Here!AP$2:AP$850, MATCH(B107, Paste_Here!A$2:A$850, 0))))), "OT", "")))), ""), "")</f>
        <v/>
      </c>
      <c r="EI107" s="66"/>
      <c r="EJ107" s="93"/>
      <c r="EK107" s="66"/>
      <c r="EL107" s="75" t="str">
        <f>IFERROR(IF(B107&lt;&gt;"", IF(AND(INDEX(Paste_Here!AQ$2:AQ$850, MATCH(B107, Paste_Here!A$2:A$850, 0))&lt;&gt;"", ISNUMBER(VALUE(INDEX(Paste_Here!AQ$2:AQ$850, MATCH(B107, Paste_Here!A$2:A$850, 0))))), INDEX(Paste_Here!AQ$2:AQ$850, MATCH(B107, Paste_Here!A$2:A$850, 0)), ""), ""), "")</f>
        <v/>
      </c>
      <c r="EM107" s="66"/>
      <c r="EN107" s="75" t="str">
        <f>IFERROR(IF(B107&lt;&gt;"", IF(ISNUMBER(SEARCH("highrisk", LOWER(INDEX(Paste_Here!AR$2:AR$850, MATCH(B107, Paste_Here!A$2:A$850, 0))))), "High Risk", IF(ISNUMBER(SEARCH("lowrisk", LOWER(INDEX(Paste_Here!AR$2:AR$850, MATCH(B107, Paste_Here!A$2:A$850, 0))))), "Low Risk", IF(ISNUMBER(SEARCH("somerisk", LOWER(INDEX(Paste_Here!AR$2:AR$850, MATCH(B107, Paste_Here!A$2:A$850, 0))))), "Some Risk", IF(ISNUMBER(SEARCH("ot", LOWER(INDEX(Paste_Here!AR$2:AR$850, MATCH(B107, Paste_Here!A$2:A$850, 0))))), "OT", "")))), ""), "")</f>
        <v/>
      </c>
      <c r="EO107" s="66"/>
      <c r="EP107" s="93"/>
      <c r="EQ107" s="66"/>
      <c r="ER107" s="75"/>
      <c r="ES107" s="66"/>
      <c r="ET107" s="75"/>
      <c r="EU107" s="66"/>
      <c r="EV107" s="66"/>
      <c r="EW107" s="75" t="str">
        <f t="shared" si="24"/>
        <v/>
      </c>
      <c r="EX107" s="66"/>
      <c r="EY107" s="75" t="str">
        <f>IFERROR(IF(B107&lt;&gt;"", IF(AND(INDEX(Paste_Here!Y$2:Y$850, MATCH(B107, Paste_Here!A$2:A$850, 0))&lt;&gt;"", ISNUMBER(VALUE(INDEX(Paste_Here!Y$2:Y$850, MATCH(B107, Paste_Here!A$2:A$850, 0))))), INDEX(Paste_Here!Y$2:Y$850, MATCH(B107, Paste_Here!A$2:A$850, 0)), ""), ""), "")</f>
        <v/>
      </c>
      <c r="EZ107" s="66"/>
      <c r="FA107" s="75" t="str">
        <f>IFERROR(IF(B107&lt;&gt;"", IF(ISNUMBER(SEARCH("highrisk", LOWER(INDEX(Paste_Here!Z$2:Z$850, MATCH(B107, Paste_Here!A$2:A$850, 0))))), "High Risk", IF(ISNUMBER(SEARCH("lowrisk", LOWER(INDEX(Paste_Here!Z$2:Z$850, MATCH(B107, Paste_Here!A$2:A$850, 0))))), "Low Risk", IF(ISNUMBER(SEARCH("somerisk", LOWER(INDEX(Paste_Here!Z$2:Z$850, MATCH(B107, Paste_Here!A$2:A$850, 0))))), "Some Risk", IF(ISNUMBER(SEARCH("ot", LOWER(INDEX(Paste_Here!Z$2:Z$850, MATCH(B107, Paste_Here!A$2:A$850, 0))))), "OT", "")))), ""), "")</f>
        <v/>
      </c>
      <c r="FB107" s="66"/>
      <c r="FC107" s="93"/>
      <c r="FD107" s="66"/>
      <c r="FE107" s="75" t="str">
        <f>IFERROR(IF(B107&lt;&gt;"", IF(AND(INDEX(Paste_Here!AA$2:AA$850, MATCH(B107, Paste_Here!A$2:A$850, 0))&lt;&gt;"", ISNUMBER(VALUE(INDEX(Paste_Here!AA$2:AA$850, MATCH(B107, Paste_Here!A$2:A$850, 0))))), INDEX(Paste_Here!AA$2:AA$850, MATCH(B107, Paste_Here!A$2:A$850, 0)), ""), ""), "")</f>
        <v/>
      </c>
      <c r="FF107" s="66"/>
      <c r="FG107" s="75" t="str">
        <f>IFERROR(IF(B107&lt;&gt;"", IF(ISNUMBER(SEARCH("highrisk", LOWER(INDEX(Paste_Here!AB$2:AB$850, MATCH(B107, Paste_Here!A$2:A$850, 0))))), "High Risk", IF(ISNUMBER(SEARCH("lowrisk", LOWER(INDEX(Paste_Here!AB$2:AB$850, MATCH(B107, Paste_Here!A$2:A$850, 0))))), "Low Risk", IF(ISNUMBER(SEARCH("somerisk", LOWER(INDEX(Paste_Here!AB$2:AB$850, MATCH(B107, Paste_Here!A$2:A$850, 0))))), "Some Risk", IF(ISNUMBER(SEARCH("ot", LOWER(INDEX(Paste_Here!AB$2:AB$850, MATCH(B107, Paste_Here!A$2:A$850, 0))))), "OT", "")))), ""), "")</f>
        <v/>
      </c>
      <c r="FH107" s="66"/>
      <c r="FI107" s="93"/>
      <c r="FJ107" s="66"/>
      <c r="FK107" s="75"/>
      <c r="FL107" s="66"/>
      <c r="FM107" s="75"/>
      <c r="FN107" s="66"/>
      <c r="FO107" s="66"/>
      <c r="FP107" s="75" t="str">
        <f t="shared" si="19"/>
        <v/>
      </c>
      <c r="FQ107" s="66"/>
      <c r="FR107" s="75" t="str">
        <f>IFERROR(IF(B107&lt;&gt;"", IF(ISNUMBER(SEARCH("s", LOWER(INDEX(Paste_Here!L$2:L$850, MATCH(B107, Paste_Here!A$2:A$850, 0))))), "Yes", IF(INDEX(Paste_Here!L$2:L$850, MATCH(B107, Paste_Here!A$2:A$850, 0))&lt;&gt;"", "No", "")), ""), "")</f>
        <v/>
      </c>
      <c r="FS107" s="66"/>
      <c r="FT107" s="75" t="str">
        <f>IFERROR(IF(B107&lt;&gt;"", IF(ISNUMBER(SEARCH("yes", LOWER(INDEX(Paste_Here!F$2:F$850, MATCH(B107, Paste_Here!A$2:A$850, 0))))), "Yes", IF(ISNUMBER(SEARCH("no", LOWER(INDEX(Paste_Here!F$2:F$850, MATCH(B107, Paste_Here!A$2:A$850, 0))))), "No", "")), ""), "")</f>
        <v/>
      </c>
      <c r="FU107" s="66"/>
      <c r="FV107" s="75" t="str">
        <f>IFERROR(IF(B107&lt;&gt;"", IF(ISNUMBER(SEARCH("english language learner", LOWER(INDEX(Paste_Here!C$2:C$850, MATCH(B107, Paste_Here!A$2:A$850, 0))))), "Yes", ""), ""), "")</f>
        <v/>
      </c>
      <c r="FW107" s="66"/>
      <c r="FX107" s="75" t="str">
        <f>IFERROR(IF(B107&lt;&gt;"", IF(OR(ISNUMBER(SEARCH("b", LOWER(INDEX(Paste_Here!J$2:J$850, MATCH(B107, Paste_Here!A$2:A$850, 0))))), ISNUMBER(SEARCH("h", LOWER(INDEX(Paste_Here!J$2:J$850, MATCH(B107, Paste_Here!A$2:A$850, 0))))), ISNUMBER(SEARCH("i", LOWER(INDEX(Paste_Here!J$2:J$850, MATCH(B107, Paste_Here!A$2:A$850, 0)))))), "Yes", IF(INDEX(Paste_Here!J$2:J$850, MATCH(B107, Paste_Here!A$2:A$850, 0))&lt;&gt;"", "No", "")), ""), "")</f>
        <v/>
      </c>
      <c r="FY107" s="66"/>
      <c r="FZ107" s="75" t="str">
        <f>IFERROR(IF(B107&lt;&gt;"", IF(ISNUMBER(SEARCH("yes", LOWER(INDEX(Paste_Here!K$2:K$850, MATCH(B107, Paste_Here!A$2:A$850, 0))))), "Yes", IF(ISNUMBER(SEARCH("no", LOWER(INDEX(Paste_Here!K$2:K$850, MATCH(B107, Paste_Here!A$2:A$850, 0))))), "No", "")), ""), "")</f>
        <v/>
      </c>
      <c r="GA107" s="66"/>
      <c r="GB107" s="75" t="str">
        <f>IFERROR(IF(B107&lt;&gt;"", IF(ISNUMBER(SEARCH("transitional 2", LOWER(INDEX(Paste_Here!C$2:C$850, MATCH(B107, Paste_Here!A$2:A$850, 0))))), "T2",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GC107" s="66"/>
      <c r="GD107" s="75"/>
      <c r="GE107" s="66"/>
      <c r="GF107" s="75"/>
      <c r="GG107" s="66"/>
      <c r="GH107" s="75"/>
      <c r="GI107" s="66"/>
      <c r="GK107" s="1" t="str" cm="1">
        <f t="array" ref="GK107">IFERROR(INDEX(Paste_Here!$B$2:$B$850, MATCH(0, COUNTIF(GK$4:GK106, Paste_Here!$B$2:$B$850) + IF(Paste_Here!$B$2:$B$850="", 1, 0), 0)), "")</f>
        <v/>
      </c>
      <c r="GL107" s="1" t="str">
        <f>IF(GK107&lt;&gt;"", INDEX(Paste_Here!$A$2:$A$850, MATCH(GK107, Paste_Here!$B$2:$B$850, 0)), "")</f>
        <v/>
      </c>
      <c r="GM107" s="1" t="str">
        <f t="shared" si="25"/>
        <v/>
      </c>
      <c r="GN107" s="1" t="str" cm="1">
        <f t="array" ref="GN107">IFERROR(INDEX($GM$5:$GM$850, MATCH(SMALL(IF($GM$5:$GM$850&lt;&gt;"", COUNTIF($GM$5:$GM$850, "&lt;"&amp;$GM$5:$GM$850)+1), ROW()-ROW($GN$5)+1), COUNTIF($GM$5:$GM$850, "&lt;"&amp;$GM$5:$GM$850)+1, 0)), "")</f>
        <v/>
      </c>
    </row>
    <row r="108" spans="1:196">
      <c r="A108" s="66"/>
      <c r="B108" s="75" t="str">
        <f t="shared" si="13"/>
        <v/>
      </c>
      <c r="C108" s="66"/>
      <c r="D108" s="75" t="str">
        <f>IFERROR(IF(AND(INDEX(Paste_Here!N$2:N$850, MATCH(B108, Paste_Here!A$2:A$850, 0)) = ""), "", IF(UPPER(INDEX(Paste_Here!N$2:N$850, MATCH(B108, Paste_Here!A$2:A$850, 0))) = "YES", "Yes", IF(UPPER(INDEX(Paste_Here!N$2:N$850, MATCH(B108, Paste_Here!A$2:A$850, 0))) = "NO", "No", ""))), "")</f>
        <v/>
      </c>
      <c r="E108" s="66"/>
      <c r="F108" s="75" t="str">
        <f t="shared" si="20"/>
        <v/>
      </c>
      <c r="G108" s="66"/>
      <c r="H108" s="75" t="str">
        <f t="shared" si="21"/>
        <v/>
      </c>
      <c r="I108" s="66"/>
      <c r="J108" s="75" t="str">
        <f t="shared" si="22"/>
        <v/>
      </c>
      <c r="K108" s="66"/>
      <c r="L108" s="75"/>
      <c r="M108" s="66"/>
      <c r="N108" s="75" t="str">
        <f>IFERROR(IF(B108&lt;&gt;"", IF(AND(INDEX(Paste_Here!AW$2:AW$850, MATCH(B108, Paste_Here!A$2:A$850, 0))&lt;&gt;"", ISNUMBER(VALUE(INDEX(Paste_Here!AW$2:AW$850, MATCH(B108, Paste_Here!A$2:A$850, 0))))), INDEX(Paste_Here!AW$2:AW$850, MATCH(B108, Paste_Here!A$2:A$850, 0)), ""), ""), "")</f>
        <v/>
      </c>
      <c r="O108" s="66"/>
      <c r="P108" s="75" t="str">
        <f>IFERROR(IF(B108&lt;&gt;"", IF(AND(INDEX(Paste_Here!AX$2:AX$850, MATCH(B108, Paste_Here!A$2:A$850, 0))&lt;&gt;"", ISNUMBER(VALUE(INDEX(Paste_Here!AX$2:AX$850, MATCH(B108, Paste_Here!A$2:A$850, 0))))), INDEX(Paste_Here!AX$2:AX$850, MATCH(B108, Paste_Here!A$2:A$850, 0)), ""), ""), "")</f>
        <v/>
      </c>
      <c r="Q108" s="66"/>
      <c r="R108" s="75" t="str">
        <f>IFERROR(IF(B108&lt;&gt;"", IF(AND(INDEX(Paste_Here!AU$2:AU$850, MATCH(B108, Paste_Here!A$2:A$850, 0))&lt;&gt;"", ISNUMBER(VALUE(INDEX(Paste_Here!AU$2:AU$850, MATCH(B108, Paste_Here!A$2:A$850, 0))))), INDEX(Paste_Here!AU$2:AU$850, MATCH(B108, Paste_Here!A$2:A$850, 0)), ""), ""), "")</f>
        <v/>
      </c>
      <c r="S108" s="66"/>
      <c r="T108" s="75" t="str">
        <f>IFERROR(IF(B108&lt;&gt;"", IF(AND(INDEX(Paste_Here!AV$2:AV$850, MATCH(B108, Paste_Here!A$2:A$850, 0))&lt;&gt;"", ISNUMBER(VALUE(INDEX(Paste_Here!AV$2:AV$850, MATCH(B108, Paste_Here!A$2:A$850, 0))))), INDEX(Paste_Here!AV$2:AV$850, MATCH(B108, Paste_Here!A$2:A$850, 0)), ""), ""), "")</f>
        <v/>
      </c>
      <c r="U108" s="66"/>
      <c r="W108" s="66"/>
      <c r="Y108" s="66"/>
      <c r="Z108" s="66"/>
      <c r="AA108" s="75" t="str">
        <f t="shared" si="14"/>
        <v/>
      </c>
      <c r="AB108" s="66"/>
      <c r="AC108" s="75"/>
      <c r="AD108" s="66"/>
      <c r="AE108" s="98"/>
      <c r="AF108" s="66"/>
      <c r="AG108" s="75"/>
      <c r="AH108" s="66"/>
      <c r="AI108" s="75" t="str">
        <f>IFERROR(IF(B108&lt;&gt;"", IF(AND(INDEX(Paste_Here!AC$2:AC$850, MATCH(B108, Paste_Here!A$2:A$850, 0))&lt;&gt;"", ISNUMBER(VALUE(INDEX(Paste_Here!AC$2:AC$850, MATCH(B108, Paste_Here!A$2:A$850, 0))))), INDEX(Paste_Here!AC$2:AC$850, MATCH(B108, Paste_Here!A$2:A$850, 0)), ""), ""), "")</f>
        <v/>
      </c>
      <c r="AJ108" s="66"/>
      <c r="AK108" s="75" t="str">
        <f>IFERROR(IF(B108&lt;&gt;"", IF(ISNUMBER(SEARCH("highrisk", LOWER(INDEX(Paste_Here!AD$2:AD$850, MATCH(B108, Paste_Here!A$2:A$850, 0))))), "High Risk", IF(ISNUMBER(SEARCH("lowrisk", LOWER(INDEX(Paste_Here!AD$2:AD$850, MATCH(B108, Paste_Here!A$2:A$850, 0))))), "Low Risk", IF(ISNUMBER(SEARCH("somerisk", LOWER(INDEX(Paste_Here!AD$2:AD$850, MATCH(B108, Paste_Here!A$2:A$850, 0))))), "Some Risk", IF(ISNUMBER(SEARCH("ot", LOWER(INDEX(Paste_Here!AD$2:AD$850, MATCH(B108, Paste_Here!A$2:A$850, 0))))), "OT", "")))), ""), "")</f>
        <v/>
      </c>
      <c r="AL108" s="66"/>
      <c r="AM108" s="75"/>
      <c r="AN108" s="66"/>
      <c r="AO108" s="75" t="str">
        <f>IFERROR(IF(B108&lt;&gt;"", IF(AND(INDEX(Paste_Here!M$2:M$850, MATCH(B108, Paste_Here!A$2:A$850, 0))&lt;&gt;"", ISNUMBER(VALUE(INDEX(Paste_Here!M$2:M$850, MATCH(B108, Paste_Here!A$2:A$850, 0))))), INDEX(Paste_Here!M$2:M$850, MATCH(B108, Paste_Here!A$2:A$850, 0)), ""), ""), "")</f>
        <v/>
      </c>
      <c r="AP108" s="66"/>
      <c r="AQ108" s="75" t="str">
        <f>IFERROR(IF(B108&lt;&gt;"", IF(ISNUMBER(SEARCH("highrisk", LOWER(INDEX(Paste_Here!N$2:N$850, MATCH(B108, Paste_Here!A$2:A$850, 0))))), "High Risk", IF(ISNUMBER(SEARCH("lowrisk", LOWER(INDEX(Paste_Here!N$2:N$850, MATCH(B108, Paste_Here!A$2:A$850, 0))))), "Low Risk", IF(ISNUMBER(SEARCH("somerisk", LOWER(INDEX(Paste_Here!N$2:N$850, MATCH(B108, Paste_Here!A$2:A$850, 0))))), "Some Risk", IF(ISNUMBER(SEARCH("ot", LOWER(INDEX(Paste_Here!N$2:N$850, MATCH(B108, Paste_Here!A$2:A$850, 0))))), "OT", "")))), ""), "")</f>
        <v/>
      </c>
      <c r="AT108" s="66"/>
      <c r="AU108" s="103"/>
      <c r="AV108" s="66"/>
      <c r="AW108" s="66"/>
      <c r="AX108" s="75" t="str">
        <f t="shared" si="15"/>
        <v/>
      </c>
      <c r="AY108" s="66"/>
      <c r="AZ108" s="75"/>
      <c r="BA108" s="66"/>
      <c r="BB108" s="75"/>
      <c r="BC108" s="66"/>
      <c r="BD108" s="75"/>
      <c r="BE108" s="66"/>
      <c r="BF108" s="75" t="str">
        <f>IFERROR(IF(B108&lt;&gt;"", IF(AND(INDEX(Paste_Here!AE$2:AE$850, MATCH(B108, Paste_Here!A$2:A$850, 0))&lt;&gt;"", ISNUMBER(VALUE(INDEX(Paste_Here!AE$2:AE$850, MATCH(B108, Paste_Here!A$2:A$850, 0))))), INDEX(Paste_Here!AE$2:AE$850, MATCH(B108, Paste_Here!A$2:A$850, 0)), ""), ""), "")</f>
        <v/>
      </c>
      <c r="BG108" s="66"/>
      <c r="BH108" s="75" t="str">
        <f>IFERROR(IF(B108&lt;&gt;"", IF(ISNUMBER(SEARCH("highrisk", LOWER(INDEX(Paste_Here!AF$2:AF$850, MATCH(B108, Paste_Here!A$2:A$850, 0))))), "High Risk", IF(ISNUMBER(SEARCH("lowrisk", LOWER(INDEX(Paste_Here!AF$2:AF$850, MATCH(B108, Paste_Here!A$2:A$850, 0))))), "Low Risk", IF(ISNUMBER(SEARCH("somerisk", LOWER(INDEX(Paste_Here!AF$2:AF$850, MATCH(B108, Paste_Here!A$2:A$850, 0))))), "Some Risk", IF(ISNUMBER(SEARCH("ot", LOWER(INDEX(Paste_Here!AF$2:AF$850, MATCH(B108, Paste_Here!A$2:A$850, 0))))), "OT", "")))), ""), "")</f>
        <v/>
      </c>
      <c r="BI108" s="66"/>
      <c r="BJ108" s="75"/>
      <c r="BK108" s="66"/>
      <c r="BL108" s="75" t="str">
        <f>IFERROR(IF(B108&lt;&gt;"", IF(AND(INDEX(Paste_Here!O$2:O$850, MATCH(B108, Paste_Here!A$2:A$850, 0))&lt;&gt;"", ISNUMBER(VALUE(INDEX(Paste_Here!O$2:O$850, MATCH(B108, Paste_Here!A$2:A$850, 0))))), INDEX(Paste_Here!O$2:O$850, MATCH(B108, Paste_Here!A$2:A$850, 0)), ""), ""), "")</f>
        <v/>
      </c>
      <c r="BM108" s="66"/>
      <c r="BN108" s="75" t="str">
        <f>IFERROR(IF(B108&lt;&gt;"", IF(ISNUMBER(SEARCH("highrisk", LOWER(INDEX(Paste_Here!P$2:P$850, MATCH(B108, Paste_Here!A$2:A$850, 0))))), "High Risk", IF(ISNUMBER(SEARCH("lowrisk", LOWER(INDEX(Paste_Here!P$2:P$850, MATCH(B108, Paste_Here!A$2:A$850, 0))))), "Low Risk", IF(ISNUMBER(SEARCH("somerisk", LOWER(INDEX(Paste_Here!P$2:P$850, MATCH(B108, Paste_Here!A$2:A$850, 0))))), "Some Risk", IF(ISNUMBER(SEARCH("ot", LOWER(INDEX(Paste_Here!P$2:P$850, MATCH(B108, Paste_Here!A$2:A$850, 0))))), "OT", "")))), ""), "")</f>
        <v/>
      </c>
      <c r="BQ108" s="66"/>
      <c r="BR108" s="75"/>
      <c r="BS108" s="66"/>
      <c r="BT108" s="66"/>
      <c r="BU108" s="75" t="str">
        <f t="shared" si="16"/>
        <v/>
      </c>
      <c r="BV108" s="66"/>
      <c r="BW108" s="75"/>
      <c r="BX108" s="66"/>
      <c r="BY108" s="75"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BZ108" s="66"/>
      <c r="CA108" s="75"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CB108" s="66"/>
      <c r="CC108" s="75"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CD108" s="66"/>
      <c r="CE108" s="75"/>
      <c r="CF108" s="66"/>
      <c r="CK108" s="75"/>
      <c r="CL108" s="66"/>
      <c r="CM108" s="75"/>
      <c r="CN108" s="66"/>
      <c r="CO108" s="75"/>
      <c r="CP108" s="66"/>
      <c r="CQ108" s="66"/>
      <c r="CR108" s="75" t="str">
        <f t="shared" si="17"/>
        <v/>
      </c>
      <c r="CS108" s="66"/>
      <c r="CT108" s="75"/>
      <c r="CU108" s="66"/>
      <c r="CV108" s="75"/>
      <c r="CW108" s="66"/>
      <c r="CX108" s="75"/>
      <c r="CY108" s="66"/>
      <c r="CZ108" s="75"/>
      <c r="DA108" s="66"/>
      <c r="DB108" s="75" t="str">
        <f>IFERROR(IF(B108&lt;&gt;"", IF(AND(INDEX(Paste_Here!AK$2:AK$850, MATCH(B108, Paste_Here!A$2:A$850, 0))&lt;&gt;"", ISNUMBER(VALUE(INDEX(Paste_Here!AK$2:AK$850, MATCH(B108, Paste_Here!A$2:A$850, 0))))), INDEX(Paste_Here!AK$2:AK$850, MATCH(B108, Paste_Here!A$2:A$850, 0)), ""), ""), "")</f>
        <v/>
      </c>
      <c r="DC108" s="66"/>
      <c r="DD108" s="75" t="str">
        <f>IFERROR(IF(B108&lt;&gt;"", IF(ISNUMBER(SEARCH("highrisk", LOWER(INDEX(Paste_Here!AL$2:AL$850, MATCH(B108, Paste_Here!A$2:A$850, 0))))), "High Risk", IF(ISNUMBER(SEARCH("lowrisk", LOWER(INDEX(Paste_Here!AL$2:AL$850, MATCH(B108, Paste_Here!A$2:A$850, 0))))), "Low Risk", IF(ISNUMBER(SEARCH("somerisk", LOWER(INDEX(Paste_Here!AL$2:AL$850, MATCH(B108, Paste_Here!A$2:A$850, 0))))), "Some Risk", IF(ISNUMBER(SEARCH("ot", LOWER(INDEX(Paste_Here!AL$2:AL$850, MATCH(B108, Paste_Here!A$2:A$850, 0))))), "OT", "")))), ""), "")</f>
        <v/>
      </c>
      <c r="DE108" s="66"/>
      <c r="DF108" s="75" t="str">
        <f>IFERROR(IF(B108&lt;&gt;"", IF(AND(INDEX(Paste_Here!AM$2:AM$850, MATCH(B108, Paste_Here!A$2:A$850, 0))&lt;&gt;"", ISNUMBER(VALUE(INDEX(Paste_Here!AM$2:AM$850, MATCH(B108, Paste_Here!A$2:A$850, 0))))), INDEX(Paste_Here!AM$2:AM$850, MATCH(B108, Paste_Here!A$2:A$850, 0)), ""), ""), "")</f>
        <v/>
      </c>
      <c r="DG108" s="66"/>
      <c r="DH108" s="75" t="str">
        <f>IFERROR(IF(B108&lt;&gt;"", IF(ISNUMBER(SEARCH("highrisk", LOWER(INDEX(Paste_Here!AN$2:AN$850, MATCH(B108, Paste_Here!A$2:A$850, 0))))), "High Risk", IF(ISNUMBER(SEARCH("lowrisk", LOWER(INDEX(Paste_Here!AN$2:AN$850, MATCH(B108, Paste_Here!A$2:A$850, 0))))), "Low Risk", IF(ISNUMBER(SEARCH("somerisk", LOWER(INDEX(Paste_Here!AN$2:AN$850, MATCH(B108, Paste_Here!A$2:A$850, 0))))), "Some Risk", IF(ISNUMBER(SEARCH("ot", LOWER(INDEX(Paste_Here!AN$2:AN$850, MATCH(B108, Paste_Here!A$2:A$850, 0))))), "OT", "")))), ""), "")</f>
        <v/>
      </c>
      <c r="DI108" s="66"/>
      <c r="DJ108" s="66"/>
      <c r="DK108" s="75" t="str">
        <f t="shared" si="18"/>
        <v/>
      </c>
      <c r="DL108" s="66"/>
      <c r="DM108" s="75" t="str">
        <f>IFERROR(IF(B108&lt;&gt;"", IF(AND(INDEX(Paste_Here!Q$2:Q$850, MATCH(B108, Paste_Here!A$2:A$850, 0))&lt;&gt;"", ISNUMBER(VALUE(INDEX(Paste_Here!Q$2:Q$850, MATCH(B108, Paste_Here!A$2:A$850, 0))))), INDEX(Paste_Here!Q$2:Q$850, MATCH(B108, Paste_Here!A$2:A$850, 0)), ""), ""), "")</f>
        <v/>
      </c>
      <c r="DN108" s="66"/>
      <c r="DO108" s="75" t="str">
        <f>IFERROR(IF(B108&lt;&gt;"", IF(ISNUMBER(SEARCH("highrisk", LOWER(INDEX(Paste_Here!R$2:R$850, MATCH(B108, Paste_Here!A$2:A$850, 0))))), "High Risk", IF(ISNUMBER(SEARCH("lowrisk", LOWER(INDEX(Paste_Here!R$2:R$850, MATCH(B108, Paste_Here!A$2:A$850, 0))))), "Low Risk", IF(ISNUMBER(SEARCH("somerisk", LOWER(INDEX(Paste_Here!R$2:R$850, MATCH(B108, Paste_Here!A$2:A$850, 0))))), "Some Risk", IF(ISNUMBER(SEARCH("ot", LOWER(INDEX(Paste_Here!R$2:R$850, MATCH(B108, Paste_Here!A$2:A$850, 0))))), "OT", "")))), ""), "")</f>
        <v/>
      </c>
      <c r="DP108" s="66"/>
      <c r="DQ108" s="93" t="str">
        <f>IFERROR(IF(B108&lt;&gt;"", IF(AND(INDEX(Paste_Here!S$2:S$850, MATCH(B108, Paste_Here!A$2:A$850, 0))&lt;&gt;"", ISNUMBER(VALUE(INDEX(Paste_Here!S$2:S$850, MATCH(B108, Paste_Here!A$2:A$850, 0))))), INDEX(Paste_Here!S$2:S$850, MATCH(B108, Paste_Here!A$2:A$850, 0)), ""), ""), "")</f>
        <v/>
      </c>
      <c r="DR108" s="66"/>
      <c r="DS108" s="75"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IF(ISNUMBER(SEARCH("ot", LOWER(INDEX(Paste_Here!T$2:T$850, MATCH(B108, Paste_Here!A$2:A$850, 0))))), "OT", "")))), ""), "")</f>
        <v/>
      </c>
      <c r="DT108" s="66"/>
      <c r="DU108" s="75" t="str">
        <f>IFERROR(IF(B108&lt;&gt;"", IF(AND(INDEX(Paste_Here!U$2:U$850, MATCH(B108, Paste_Here!A$2:A$850, 0))&lt;&gt;"", ISNUMBER(VALUE(INDEX(Paste_Here!U$2:U$850, MATCH(B108, Paste_Here!A$2:A$850, 0))))), INDEX(Paste_Here!U$2:U$850, MATCH(B108, Paste_Here!A$2:A$850, 0)), ""), ""), "")</f>
        <v/>
      </c>
      <c r="DV108" s="66"/>
      <c r="DW108" s="93" t="str">
        <f>IFERROR(IF(B108&lt;&gt;"", IF(ISNUMBER(SEARCH("highrisk", LOWER(INDEX(Paste_Here!V$2:V$850, MATCH(B108, Paste_Here!A$2:A$850, 0))))), "High Risk", IF(ISNUMBER(SEARCH("lowrisk", LOWER(INDEX(Paste_Here!V$2:V$850, MATCH(B108, Paste_Here!A$2:A$850, 0))))), "Low Risk", IF(ISNUMBER(SEARCH("somerisk", LOWER(INDEX(Paste_Here!V$2:V$850, MATCH(B108, Paste_Here!A$2:A$850, 0))))), "Some Risk", IF(ISNUMBER(SEARCH("ot", LOWER(INDEX(Paste_Here!V$2:V$850, MATCH(B108, Paste_Here!A$2:A$850, 0))))), "OT", "")))), ""), "")</f>
        <v/>
      </c>
      <c r="DX108" s="66"/>
      <c r="DY108" s="75" t="str">
        <f>IFERROR(IF(B108&lt;&gt;"", IF(AND(INDEX(Paste_Here!W$2:W$850, MATCH(B108, Paste_Here!A$2:A$850, 0))&lt;&gt;"", ISNUMBER(VALUE(INDEX(Paste_Here!W$2:W$850, MATCH(B108, Paste_Here!A$2:A$850, 0))))), INDEX(Paste_Here!W$2:W$850, MATCH(B108, Paste_Here!A$2:A$850, 0)), ""), ""), "")</f>
        <v/>
      </c>
      <c r="DZ108" s="66"/>
      <c r="EA108" s="75" t="str">
        <f>IFERROR(IF(B108&lt;&gt;"", IF(ISNUMBER(SEARCH("highrisk", LOWER(INDEX(Paste_Here!X$2:X$850, MATCH(B108, Paste_Here!A$2:A$850, 0))))), "High Risk", IF(ISNUMBER(SEARCH("lowrisk", LOWER(INDEX(Paste_Here!X$2:X$850, MATCH(B108, Paste_Here!A$2:A$850, 0))))), "Low Risk", IF(ISNUMBER(SEARCH("somerisk", LOWER(INDEX(Paste_Here!X$2:X$850, MATCH(B108, Paste_Here!A$2:A$850, 0))))), "Some Risk", IF(ISNUMBER(SEARCH("ot", LOWER(INDEX(Paste_Here!X$2:X$850, MATCH(B108, Paste_Here!A$2:A$850, 0))))), "OT", "")))), ""), "")</f>
        <v/>
      </c>
      <c r="EB108" s="66"/>
      <c r="EC108" s="66"/>
      <c r="ED108" s="75" t="str">
        <f t="shared" si="23"/>
        <v/>
      </c>
      <c r="EE108" s="66"/>
      <c r="EF108" s="75" t="str">
        <f>IFERROR(IF(B108&lt;&gt;"", IF(AND(INDEX(Paste_Here!AO$2:AO$850, MATCH(B108, Paste_Here!A$2:A$850, 0))&lt;&gt;"", ISNUMBER(VALUE(INDEX(Paste_Here!AO$2:AO$850, MATCH(B108, Paste_Here!A$2:A$850, 0))))), INDEX(Paste_Here!AO$2:AO$850, MATCH(B108, Paste_Here!A$2:A$850, 0)), ""), ""), "")</f>
        <v/>
      </c>
      <c r="EG108" s="66"/>
      <c r="EH108" s="75" t="str">
        <f>IFERROR(IF(B108&lt;&gt;"", IF(ISNUMBER(SEARCH("highrisk", LOWER(INDEX(Paste_Here!AP$2:AP$850, MATCH(B108, Paste_Here!A$2:A$850, 0))))), "High Risk", IF(ISNUMBER(SEARCH("lowrisk", LOWER(INDEX(Paste_Here!AP$2:AP$850, MATCH(B108, Paste_Here!A$2:A$850, 0))))), "Low Risk", IF(ISNUMBER(SEARCH("somerisk", LOWER(INDEX(Paste_Here!AP$2:AP$850, MATCH(B108, Paste_Here!A$2:A$850, 0))))), "Some Risk", IF(ISNUMBER(SEARCH("ot", LOWER(INDEX(Paste_Here!AP$2:AP$850, MATCH(B108, Paste_Here!A$2:A$850, 0))))), "OT", "")))), ""), "")</f>
        <v/>
      </c>
      <c r="EI108" s="66"/>
      <c r="EJ108" s="93"/>
      <c r="EK108" s="66"/>
      <c r="EL108" s="75" t="str">
        <f>IFERROR(IF(B108&lt;&gt;"", IF(AND(INDEX(Paste_Here!AQ$2:AQ$850, MATCH(B108, Paste_Here!A$2:A$850, 0))&lt;&gt;"", ISNUMBER(VALUE(INDEX(Paste_Here!AQ$2:AQ$850, MATCH(B108, Paste_Here!A$2:A$850, 0))))), INDEX(Paste_Here!AQ$2:AQ$850, MATCH(B108, Paste_Here!A$2:A$850, 0)), ""), ""), "")</f>
        <v/>
      </c>
      <c r="EM108" s="66"/>
      <c r="EN108" s="75" t="str">
        <f>IFERROR(IF(B108&lt;&gt;"", IF(ISNUMBER(SEARCH("highrisk", LOWER(INDEX(Paste_Here!AR$2:AR$850, MATCH(B108, Paste_Here!A$2:A$850, 0))))), "High Risk", IF(ISNUMBER(SEARCH("lowrisk", LOWER(INDEX(Paste_Here!AR$2:AR$850, MATCH(B108, Paste_Here!A$2:A$850, 0))))), "Low Risk", IF(ISNUMBER(SEARCH("somerisk", LOWER(INDEX(Paste_Here!AR$2:AR$850, MATCH(B108, Paste_Here!A$2:A$850, 0))))), "Some Risk", IF(ISNUMBER(SEARCH("ot", LOWER(INDEX(Paste_Here!AR$2:AR$850, MATCH(B108, Paste_Here!A$2:A$850, 0))))), "OT", "")))), ""), "")</f>
        <v/>
      </c>
      <c r="EO108" s="66"/>
      <c r="EP108" s="93"/>
      <c r="EQ108" s="66"/>
      <c r="ER108" s="75"/>
      <c r="ES108" s="66"/>
      <c r="ET108" s="75"/>
      <c r="EU108" s="66"/>
      <c r="EV108" s="66"/>
      <c r="EW108" s="75" t="str">
        <f t="shared" si="24"/>
        <v/>
      </c>
      <c r="EX108" s="66"/>
      <c r="EY108" s="75" t="str">
        <f>IFERROR(IF(B108&lt;&gt;"", IF(AND(INDEX(Paste_Here!Y$2:Y$850, MATCH(B108, Paste_Here!A$2:A$850, 0))&lt;&gt;"", ISNUMBER(VALUE(INDEX(Paste_Here!Y$2:Y$850, MATCH(B108, Paste_Here!A$2:A$850, 0))))), INDEX(Paste_Here!Y$2:Y$850, MATCH(B108, Paste_Here!A$2:A$850, 0)), ""), ""), "")</f>
        <v/>
      </c>
      <c r="EZ108" s="66"/>
      <c r="FA108" s="75" t="str">
        <f>IFERROR(IF(B108&lt;&gt;"", IF(ISNUMBER(SEARCH("highrisk", LOWER(INDEX(Paste_Here!Z$2:Z$850, MATCH(B108, Paste_Here!A$2:A$850, 0))))), "High Risk", IF(ISNUMBER(SEARCH("lowrisk", LOWER(INDEX(Paste_Here!Z$2:Z$850, MATCH(B108, Paste_Here!A$2:A$850, 0))))), "Low Risk", IF(ISNUMBER(SEARCH("somerisk", LOWER(INDEX(Paste_Here!Z$2:Z$850, MATCH(B108, Paste_Here!A$2:A$850, 0))))), "Some Risk", IF(ISNUMBER(SEARCH("ot", LOWER(INDEX(Paste_Here!Z$2:Z$850, MATCH(B108, Paste_Here!A$2:A$850, 0))))), "OT", "")))), ""), "")</f>
        <v/>
      </c>
      <c r="FB108" s="66"/>
      <c r="FC108" s="93"/>
      <c r="FD108" s="66"/>
      <c r="FE108" s="75" t="str">
        <f>IFERROR(IF(B108&lt;&gt;"", IF(AND(INDEX(Paste_Here!AA$2:AA$850, MATCH(B108, Paste_Here!A$2:A$850, 0))&lt;&gt;"", ISNUMBER(VALUE(INDEX(Paste_Here!AA$2:AA$850, MATCH(B108, Paste_Here!A$2:A$850, 0))))), INDEX(Paste_Here!AA$2:AA$850, MATCH(B108, Paste_Here!A$2:A$850, 0)), ""), ""), "")</f>
        <v/>
      </c>
      <c r="FF108" s="66"/>
      <c r="FG108" s="75" t="str">
        <f>IFERROR(IF(B108&lt;&gt;"", IF(ISNUMBER(SEARCH("highrisk", LOWER(INDEX(Paste_Here!AB$2:AB$850, MATCH(B108, Paste_Here!A$2:A$850, 0))))), "High Risk", IF(ISNUMBER(SEARCH("lowrisk", LOWER(INDEX(Paste_Here!AB$2:AB$850, MATCH(B108, Paste_Here!A$2:A$850, 0))))), "Low Risk", IF(ISNUMBER(SEARCH("somerisk", LOWER(INDEX(Paste_Here!AB$2:AB$850, MATCH(B108, Paste_Here!A$2:A$850, 0))))), "Some Risk", IF(ISNUMBER(SEARCH("ot", LOWER(INDEX(Paste_Here!AB$2:AB$850, MATCH(B108, Paste_Here!A$2:A$850, 0))))), "OT", "")))), ""), "")</f>
        <v/>
      </c>
      <c r="FH108" s="66"/>
      <c r="FI108" s="93"/>
      <c r="FJ108" s="66"/>
      <c r="FK108" s="75"/>
      <c r="FL108" s="66"/>
      <c r="FM108" s="75"/>
      <c r="FN108" s="66"/>
      <c r="FO108" s="66"/>
      <c r="FP108" s="75" t="str">
        <f t="shared" si="19"/>
        <v/>
      </c>
      <c r="FQ108" s="66"/>
      <c r="FR108" s="75" t="str">
        <f>IFERROR(IF(B108&lt;&gt;"", IF(ISNUMBER(SEARCH("s", LOWER(INDEX(Paste_Here!L$2:L$850, MATCH(B108, Paste_Here!A$2:A$850, 0))))), "Yes", IF(INDEX(Paste_Here!L$2:L$850, MATCH(B108, Paste_Here!A$2:A$850, 0))&lt;&gt;"", "No", "")), ""), "")</f>
        <v/>
      </c>
      <c r="FS108" s="66"/>
      <c r="FT108" s="75" t="str">
        <f>IFERROR(IF(B108&lt;&gt;"", IF(ISNUMBER(SEARCH("yes", LOWER(INDEX(Paste_Here!F$2:F$850, MATCH(B108, Paste_Here!A$2:A$850, 0))))), "Yes", IF(ISNUMBER(SEARCH("no", LOWER(INDEX(Paste_Here!F$2:F$850, MATCH(B108, Paste_Here!A$2:A$850, 0))))), "No", "")), ""), "")</f>
        <v/>
      </c>
      <c r="FU108" s="66"/>
      <c r="FV108" s="75" t="str">
        <f>IFERROR(IF(B108&lt;&gt;"", IF(ISNUMBER(SEARCH("english language learner", LOWER(INDEX(Paste_Here!C$2:C$850, MATCH(B108, Paste_Here!A$2:A$850, 0))))), "Yes", ""), ""), "")</f>
        <v/>
      </c>
      <c r="FW108" s="66"/>
      <c r="FX108" s="75" t="str">
        <f>IFERROR(IF(B108&lt;&gt;"", IF(OR(ISNUMBER(SEARCH("b", LOWER(INDEX(Paste_Here!J$2:J$850, MATCH(B108, Paste_Here!A$2:A$850, 0))))), ISNUMBER(SEARCH("h", LOWER(INDEX(Paste_Here!J$2:J$850, MATCH(B108, Paste_Here!A$2:A$850, 0))))), ISNUMBER(SEARCH("i", LOWER(INDEX(Paste_Here!J$2:J$850, MATCH(B108, Paste_Here!A$2:A$850, 0)))))), "Yes", IF(INDEX(Paste_Here!J$2:J$850, MATCH(B108, Paste_Here!A$2:A$850, 0))&lt;&gt;"", "No", "")), ""), "")</f>
        <v/>
      </c>
      <c r="FY108" s="66"/>
      <c r="FZ108" s="75" t="str">
        <f>IFERROR(IF(B108&lt;&gt;"", IF(ISNUMBER(SEARCH("yes", LOWER(INDEX(Paste_Here!K$2:K$850, MATCH(B108, Paste_Here!A$2:A$850, 0))))), "Yes", IF(ISNUMBER(SEARCH("no", LOWER(INDEX(Paste_Here!K$2:K$850, MATCH(B108, Paste_Here!A$2:A$850, 0))))), "No", "")), ""), "")</f>
        <v/>
      </c>
      <c r="GA108" s="66"/>
      <c r="GB108" s="75" t="str">
        <f>IFERROR(IF(B108&lt;&gt;"", IF(ISNUMBER(SEARCH("transitional 2", LOWER(INDEX(Paste_Here!C$2:C$850, MATCH(B108, Paste_Here!A$2:A$850, 0))))), "T2",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GC108" s="66"/>
      <c r="GD108" s="75"/>
      <c r="GE108" s="66"/>
      <c r="GF108" s="75"/>
      <c r="GG108" s="66"/>
      <c r="GH108" s="75"/>
      <c r="GI108" s="66"/>
      <c r="GK108" s="1" t="str" cm="1">
        <f t="array" ref="GK108">IFERROR(INDEX(Paste_Here!$B$2:$B$850, MATCH(0, COUNTIF(GK$4:GK107, Paste_Here!$B$2:$B$850) + IF(Paste_Here!$B$2:$B$850="", 1, 0), 0)), "")</f>
        <v/>
      </c>
      <c r="GL108" s="1" t="str">
        <f>IF(GK108&lt;&gt;"", INDEX(Paste_Here!$A$2:$A$850, MATCH(GK108, Paste_Here!$B$2:$B$850, 0)), "")</f>
        <v/>
      </c>
      <c r="GM108" s="1" t="str">
        <f t="shared" si="25"/>
        <v/>
      </c>
      <c r="GN108" s="1" t="str" cm="1">
        <f t="array" ref="GN108">IFERROR(INDEX($GM$5:$GM$850, MATCH(SMALL(IF($GM$5:$GM$850&lt;&gt;"", COUNTIF($GM$5:$GM$850, "&lt;"&amp;$GM$5:$GM$850)+1), ROW()-ROW($GN$5)+1), COUNTIF($GM$5:$GM$850, "&lt;"&amp;$GM$5:$GM$850)+1, 0)), "")</f>
        <v/>
      </c>
    </row>
    <row r="109" spans="1:196">
      <c r="A109" s="66"/>
      <c r="B109" s="75" t="str">
        <f t="shared" si="13"/>
        <v/>
      </c>
      <c r="C109" s="66"/>
      <c r="D109" s="75" t="str">
        <f>IFERROR(IF(AND(INDEX(Paste_Here!N$2:N$850, MATCH(B109, Paste_Here!A$2:A$850, 0)) = ""), "", IF(UPPER(INDEX(Paste_Here!N$2:N$850, MATCH(B109, Paste_Here!A$2:A$850, 0))) = "YES", "Yes", IF(UPPER(INDEX(Paste_Here!N$2:N$850, MATCH(B109, Paste_Here!A$2:A$850, 0))) = "NO", "No", ""))), "")</f>
        <v/>
      </c>
      <c r="E109" s="66"/>
      <c r="F109" s="75" t="str">
        <f t="shared" si="20"/>
        <v/>
      </c>
      <c r="G109" s="66"/>
      <c r="H109" s="75" t="str">
        <f t="shared" si="21"/>
        <v/>
      </c>
      <c r="I109" s="66"/>
      <c r="J109" s="75" t="str">
        <f t="shared" si="22"/>
        <v/>
      </c>
      <c r="K109" s="66"/>
      <c r="L109" s="75"/>
      <c r="M109" s="66"/>
      <c r="N109" s="75" t="str">
        <f>IFERROR(IF(B109&lt;&gt;"", IF(AND(INDEX(Paste_Here!AW$2:AW$850, MATCH(B109, Paste_Here!A$2:A$850, 0))&lt;&gt;"", ISNUMBER(VALUE(INDEX(Paste_Here!AW$2:AW$850, MATCH(B109, Paste_Here!A$2:A$850, 0))))), INDEX(Paste_Here!AW$2:AW$850, MATCH(B109, Paste_Here!A$2:A$850, 0)), ""), ""), "")</f>
        <v/>
      </c>
      <c r="O109" s="66"/>
      <c r="P109" s="75" t="str">
        <f>IFERROR(IF(B109&lt;&gt;"", IF(AND(INDEX(Paste_Here!AX$2:AX$850, MATCH(B109, Paste_Here!A$2:A$850, 0))&lt;&gt;"", ISNUMBER(VALUE(INDEX(Paste_Here!AX$2:AX$850, MATCH(B109, Paste_Here!A$2:A$850, 0))))), INDEX(Paste_Here!AX$2:AX$850, MATCH(B109, Paste_Here!A$2:A$850, 0)), ""), ""), "")</f>
        <v/>
      </c>
      <c r="Q109" s="66"/>
      <c r="R109" s="75" t="str">
        <f>IFERROR(IF(B109&lt;&gt;"", IF(AND(INDEX(Paste_Here!AU$2:AU$850, MATCH(B109, Paste_Here!A$2:A$850, 0))&lt;&gt;"", ISNUMBER(VALUE(INDEX(Paste_Here!AU$2:AU$850, MATCH(B109, Paste_Here!A$2:A$850, 0))))), INDEX(Paste_Here!AU$2:AU$850, MATCH(B109, Paste_Here!A$2:A$850, 0)), ""), ""), "")</f>
        <v/>
      </c>
      <c r="S109" s="66"/>
      <c r="T109" s="75" t="str">
        <f>IFERROR(IF(B109&lt;&gt;"", IF(AND(INDEX(Paste_Here!AV$2:AV$850, MATCH(B109, Paste_Here!A$2:A$850, 0))&lt;&gt;"", ISNUMBER(VALUE(INDEX(Paste_Here!AV$2:AV$850, MATCH(B109, Paste_Here!A$2:A$850, 0))))), INDEX(Paste_Here!AV$2:AV$850, MATCH(B109, Paste_Here!A$2:A$850, 0)), ""), ""), "")</f>
        <v/>
      </c>
      <c r="U109" s="66"/>
      <c r="W109" s="66"/>
      <c r="Y109" s="66"/>
      <c r="Z109" s="66"/>
      <c r="AA109" s="75" t="str">
        <f t="shared" si="14"/>
        <v/>
      </c>
      <c r="AB109" s="66"/>
      <c r="AC109" s="75"/>
      <c r="AD109" s="66"/>
      <c r="AE109" s="98"/>
      <c r="AF109" s="66"/>
      <c r="AG109" s="75"/>
      <c r="AH109" s="66"/>
      <c r="AI109" s="75" t="str">
        <f>IFERROR(IF(B109&lt;&gt;"", IF(AND(INDEX(Paste_Here!AC$2:AC$850, MATCH(B109, Paste_Here!A$2:A$850, 0))&lt;&gt;"", ISNUMBER(VALUE(INDEX(Paste_Here!AC$2:AC$850, MATCH(B109, Paste_Here!A$2:A$850, 0))))), INDEX(Paste_Here!AC$2:AC$850, MATCH(B109, Paste_Here!A$2:A$850, 0)), ""), ""), "")</f>
        <v/>
      </c>
      <c r="AJ109" s="66"/>
      <c r="AK109" s="75" t="str">
        <f>IFERROR(IF(B109&lt;&gt;"", IF(ISNUMBER(SEARCH("highrisk", LOWER(INDEX(Paste_Here!AD$2:AD$850, MATCH(B109, Paste_Here!A$2:A$850, 0))))), "High Risk", IF(ISNUMBER(SEARCH("lowrisk", LOWER(INDEX(Paste_Here!AD$2:AD$850, MATCH(B109, Paste_Here!A$2:A$850, 0))))), "Low Risk", IF(ISNUMBER(SEARCH("somerisk", LOWER(INDEX(Paste_Here!AD$2:AD$850, MATCH(B109, Paste_Here!A$2:A$850, 0))))), "Some Risk", IF(ISNUMBER(SEARCH("ot", LOWER(INDEX(Paste_Here!AD$2:AD$850, MATCH(B109, Paste_Here!A$2:A$850, 0))))), "OT", "")))), ""), "")</f>
        <v/>
      </c>
      <c r="AL109" s="66"/>
      <c r="AM109" s="75"/>
      <c r="AN109" s="66"/>
      <c r="AO109" s="75" t="str">
        <f>IFERROR(IF(B109&lt;&gt;"", IF(AND(INDEX(Paste_Here!M$2:M$850, MATCH(B109, Paste_Here!A$2:A$850, 0))&lt;&gt;"", ISNUMBER(VALUE(INDEX(Paste_Here!M$2:M$850, MATCH(B109, Paste_Here!A$2:A$850, 0))))), INDEX(Paste_Here!M$2:M$850, MATCH(B109, Paste_Here!A$2:A$850, 0)), ""), ""), "")</f>
        <v/>
      </c>
      <c r="AP109" s="66"/>
      <c r="AQ109" s="75" t="str">
        <f>IFERROR(IF(B109&lt;&gt;"", IF(ISNUMBER(SEARCH("highrisk", LOWER(INDEX(Paste_Here!N$2:N$850, MATCH(B109, Paste_Here!A$2:A$850, 0))))), "High Risk", IF(ISNUMBER(SEARCH("lowrisk", LOWER(INDEX(Paste_Here!N$2:N$850, MATCH(B109, Paste_Here!A$2:A$850, 0))))), "Low Risk", IF(ISNUMBER(SEARCH("somerisk", LOWER(INDEX(Paste_Here!N$2:N$850, MATCH(B109, Paste_Here!A$2:A$850, 0))))), "Some Risk", IF(ISNUMBER(SEARCH("ot", LOWER(INDEX(Paste_Here!N$2:N$850, MATCH(B109, Paste_Here!A$2:A$850, 0))))), "OT", "")))), ""), "")</f>
        <v/>
      </c>
      <c r="AT109" s="66"/>
      <c r="AU109" s="103"/>
      <c r="AV109" s="66"/>
      <c r="AW109" s="66"/>
      <c r="AX109" s="75" t="str">
        <f t="shared" si="15"/>
        <v/>
      </c>
      <c r="AY109" s="66"/>
      <c r="AZ109" s="75"/>
      <c r="BA109" s="66"/>
      <c r="BB109" s="75"/>
      <c r="BC109" s="66"/>
      <c r="BD109" s="75"/>
      <c r="BE109" s="66"/>
      <c r="BF109" s="75" t="str">
        <f>IFERROR(IF(B109&lt;&gt;"", IF(AND(INDEX(Paste_Here!AE$2:AE$850, MATCH(B109, Paste_Here!A$2:A$850, 0))&lt;&gt;"", ISNUMBER(VALUE(INDEX(Paste_Here!AE$2:AE$850, MATCH(B109, Paste_Here!A$2:A$850, 0))))), INDEX(Paste_Here!AE$2:AE$850, MATCH(B109, Paste_Here!A$2:A$850, 0)), ""), ""), "")</f>
        <v/>
      </c>
      <c r="BG109" s="66"/>
      <c r="BH109" s="75" t="str">
        <f>IFERROR(IF(B109&lt;&gt;"", IF(ISNUMBER(SEARCH("highrisk", LOWER(INDEX(Paste_Here!AF$2:AF$850, MATCH(B109, Paste_Here!A$2:A$850, 0))))), "High Risk", IF(ISNUMBER(SEARCH("lowrisk", LOWER(INDEX(Paste_Here!AF$2:AF$850, MATCH(B109, Paste_Here!A$2:A$850, 0))))), "Low Risk", IF(ISNUMBER(SEARCH("somerisk", LOWER(INDEX(Paste_Here!AF$2:AF$850, MATCH(B109, Paste_Here!A$2:A$850, 0))))), "Some Risk", IF(ISNUMBER(SEARCH("ot", LOWER(INDEX(Paste_Here!AF$2:AF$850, MATCH(B109, Paste_Here!A$2:A$850, 0))))), "OT", "")))), ""), "")</f>
        <v/>
      </c>
      <c r="BI109" s="66"/>
      <c r="BJ109" s="75"/>
      <c r="BK109" s="66"/>
      <c r="BL109" s="75" t="str">
        <f>IFERROR(IF(B109&lt;&gt;"", IF(AND(INDEX(Paste_Here!O$2:O$850, MATCH(B109, Paste_Here!A$2:A$850, 0))&lt;&gt;"", ISNUMBER(VALUE(INDEX(Paste_Here!O$2:O$850, MATCH(B109, Paste_Here!A$2:A$850, 0))))), INDEX(Paste_Here!O$2:O$850, MATCH(B109, Paste_Here!A$2:A$850, 0)), ""), ""), "")</f>
        <v/>
      </c>
      <c r="BM109" s="66"/>
      <c r="BN109" s="75" t="str">
        <f>IFERROR(IF(B109&lt;&gt;"", IF(ISNUMBER(SEARCH("highrisk", LOWER(INDEX(Paste_Here!P$2:P$850, MATCH(B109, Paste_Here!A$2:A$850, 0))))), "High Risk", IF(ISNUMBER(SEARCH("lowrisk", LOWER(INDEX(Paste_Here!P$2:P$850, MATCH(B109, Paste_Here!A$2:A$850, 0))))), "Low Risk", IF(ISNUMBER(SEARCH("somerisk", LOWER(INDEX(Paste_Here!P$2:P$850, MATCH(B109, Paste_Here!A$2:A$850, 0))))), "Some Risk", IF(ISNUMBER(SEARCH("ot", LOWER(INDEX(Paste_Here!P$2:P$850, MATCH(B109, Paste_Here!A$2:A$850, 0))))), "OT", "")))), ""), "")</f>
        <v/>
      </c>
      <c r="BQ109" s="66"/>
      <c r="BR109" s="75"/>
      <c r="BS109" s="66"/>
      <c r="BT109" s="66"/>
      <c r="BU109" s="75" t="str">
        <f t="shared" si="16"/>
        <v/>
      </c>
      <c r="BV109" s="66"/>
      <c r="BW109" s="75"/>
      <c r="BX109" s="66"/>
      <c r="BY109" s="75"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BZ109" s="66"/>
      <c r="CA109" s="75"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CB109" s="66"/>
      <c r="CC109" s="75"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CD109" s="66"/>
      <c r="CE109" s="75"/>
      <c r="CF109" s="66"/>
      <c r="CK109" s="75"/>
      <c r="CL109" s="66"/>
      <c r="CM109" s="75"/>
      <c r="CN109" s="66"/>
      <c r="CO109" s="75"/>
      <c r="CP109" s="66"/>
      <c r="CQ109" s="66"/>
      <c r="CR109" s="75" t="str">
        <f t="shared" si="17"/>
        <v/>
      </c>
      <c r="CS109" s="66"/>
      <c r="CT109" s="75"/>
      <c r="CU109" s="66"/>
      <c r="CV109" s="75"/>
      <c r="CW109" s="66"/>
      <c r="CX109" s="75"/>
      <c r="CY109" s="66"/>
      <c r="CZ109" s="75"/>
      <c r="DA109" s="66"/>
      <c r="DB109" s="75" t="str">
        <f>IFERROR(IF(B109&lt;&gt;"", IF(AND(INDEX(Paste_Here!AK$2:AK$850, MATCH(B109, Paste_Here!A$2:A$850, 0))&lt;&gt;"", ISNUMBER(VALUE(INDEX(Paste_Here!AK$2:AK$850, MATCH(B109, Paste_Here!A$2:A$850, 0))))), INDEX(Paste_Here!AK$2:AK$850, MATCH(B109, Paste_Here!A$2:A$850, 0)), ""), ""), "")</f>
        <v/>
      </c>
      <c r="DC109" s="66"/>
      <c r="DD109" s="75" t="str">
        <f>IFERROR(IF(B109&lt;&gt;"", IF(ISNUMBER(SEARCH("highrisk", LOWER(INDEX(Paste_Here!AL$2:AL$850, MATCH(B109, Paste_Here!A$2:A$850, 0))))), "High Risk", IF(ISNUMBER(SEARCH("lowrisk", LOWER(INDEX(Paste_Here!AL$2:AL$850, MATCH(B109, Paste_Here!A$2:A$850, 0))))), "Low Risk", IF(ISNUMBER(SEARCH("somerisk", LOWER(INDEX(Paste_Here!AL$2:AL$850, MATCH(B109, Paste_Here!A$2:A$850, 0))))), "Some Risk", IF(ISNUMBER(SEARCH("ot", LOWER(INDEX(Paste_Here!AL$2:AL$850, MATCH(B109, Paste_Here!A$2:A$850, 0))))), "OT", "")))), ""), "")</f>
        <v/>
      </c>
      <c r="DE109" s="66"/>
      <c r="DF109" s="75" t="str">
        <f>IFERROR(IF(B109&lt;&gt;"", IF(AND(INDEX(Paste_Here!AM$2:AM$850, MATCH(B109, Paste_Here!A$2:A$850, 0))&lt;&gt;"", ISNUMBER(VALUE(INDEX(Paste_Here!AM$2:AM$850, MATCH(B109, Paste_Here!A$2:A$850, 0))))), INDEX(Paste_Here!AM$2:AM$850, MATCH(B109, Paste_Here!A$2:A$850, 0)), ""), ""), "")</f>
        <v/>
      </c>
      <c r="DG109" s="66"/>
      <c r="DH109" s="75" t="str">
        <f>IFERROR(IF(B109&lt;&gt;"", IF(ISNUMBER(SEARCH("highrisk", LOWER(INDEX(Paste_Here!AN$2:AN$850, MATCH(B109, Paste_Here!A$2:A$850, 0))))), "High Risk", IF(ISNUMBER(SEARCH("lowrisk", LOWER(INDEX(Paste_Here!AN$2:AN$850, MATCH(B109, Paste_Here!A$2:A$850, 0))))), "Low Risk", IF(ISNUMBER(SEARCH("somerisk", LOWER(INDEX(Paste_Here!AN$2:AN$850, MATCH(B109, Paste_Here!A$2:A$850, 0))))), "Some Risk", IF(ISNUMBER(SEARCH("ot", LOWER(INDEX(Paste_Here!AN$2:AN$850, MATCH(B109, Paste_Here!A$2:A$850, 0))))), "OT", "")))), ""), "")</f>
        <v/>
      </c>
      <c r="DI109" s="66"/>
      <c r="DJ109" s="66"/>
      <c r="DK109" s="75" t="str">
        <f t="shared" si="18"/>
        <v/>
      </c>
      <c r="DL109" s="66"/>
      <c r="DM109" s="75" t="str">
        <f>IFERROR(IF(B109&lt;&gt;"", IF(AND(INDEX(Paste_Here!Q$2:Q$850, MATCH(B109, Paste_Here!A$2:A$850, 0))&lt;&gt;"", ISNUMBER(VALUE(INDEX(Paste_Here!Q$2:Q$850, MATCH(B109, Paste_Here!A$2:A$850, 0))))), INDEX(Paste_Here!Q$2:Q$850, MATCH(B109, Paste_Here!A$2:A$850, 0)), ""), ""), "")</f>
        <v/>
      </c>
      <c r="DN109" s="66"/>
      <c r="DO109" s="75" t="str">
        <f>IFERROR(IF(B109&lt;&gt;"", IF(ISNUMBER(SEARCH("highrisk", LOWER(INDEX(Paste_Here!R$2:R$850, MATCH(B109, Paste_Here!A$2:A$850, 0))))), "High Risk", IF(ISNUMBER(SEARCH("lowrisk", LOWER(INDEX(Paste_Here!R$2:R$850, MATCH(B109, Paste_Here!A$2:A$850, 0))))), "Low Risk", IF(ISNUMBER(SEARCH("somerisk", LOWER(INDEX(Paste_Here!R$2:R$850, MATCH(B109, Paste_Here!A$2:A$850, 0))))), "Some Risk", IF(ISNUMBER(SEARCH("ot", LOWER(INDEX(Paste_Here!R$2:R$850, MATCH(B109, Paste_Here!A$2:A$850, 0))))), "OT", "")))), ""), "")</f>
        <v/>
      </c>
      <c r="DP109" s="66"/>
      <c r="DQ109" s="93" t="str">
        <f>IFERROR(IF(B109&lt;&gt;"", IF(AND(INDEX(Paste_Here!S$2:S$850, MATCH(B109, Paste_Here!A$2:A$850, 0))&lt;&gt;"", ISNUMBER(VALUE(INDEX(Paste_Here!S$2:S$850, MATCH(B109, Paste_Here!A$2:A$850, 0))))), INDEX(Paste_Here!S$2:S$850, MATCH(B109, Paste_Here!A$2:A$850, 0)), ""), ""), "")</f>
        <v/>
      </c>
      <c r="DR109" s="66"/>
      <c r="DS109" s="75"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IF(ISNUMBER(SEARCH("ot", LOWER(INDEX(Paste_Here!T$2:T$850, MATCH(B109, Paste_Here!A$2:A$850, 0))))), "OT", "")))), ""), "")</f>
        <v/>
      </c>
      <c r="DT109" s="66"/>
      <c r="DU109" s="75" t="str">
        <f>IFERROR(IF(B109&lt;&gt;"", IF(AND(INDEX(Paste_Here!U$2:U$850, MATCH(B109, Paste_Here!A$2:A$850, 0))&lt;&gt;"", ISNUMBER(VALUE(INDEX(Paste_Here!U$2:U$850, MATCH(B109, Paste_Here!A$2:A$850, 0))))), INDEX(Paste_Here!U$2:U$850, MATCH(B109, Paste_Here!A$2:A$850, 0)), ""), ""), "")</f>
        <v/>
      </c>
      <c r="DV109" s="66"/>
      <c r="DW109" s="93" t="str">
        <f>IFERROR(IF(B109&lt;&gt;"", IF(ISNUMBER(SEARCH("highrisk", LOWER(INDEX(Paste_Here!V$2:V$850, MATCH(B109, Paste_Here!A$2:A$850, 0))))), "High Risk", IF(ISNUMBER(SEARCH("lowrisk", LOWER(INDEX(Paste_Here!V$2:V$850, MATCH(B109, Paste_Here!A$2:A$850, 0))))), "Low Risk", IF(ISNUMBER(SEARCH("somerisk", LOWER(INDEX(Paste_Here!V$2:V$850, MATCH(B109, Paste_Here!A$2:A$850, 0))))), "Some Risk", IF(ISNUMBER(SEARCH("ot", LOWER(INDEX(Paste_Here!V$2:V$850, MATCH(B109, Paste_Here!A$2:A$850, 0))))), "OT", "")))), ""), "")</f>
        <v/>
      </c>
      <c r="DX109" s="66"/>
      <c r="DY109" s="75" t="str">
        <f>IFERROR(IF(B109&lt;&gt;"", IF(AND(INDEX(Paste_Here!W$2:W$850, MATCH(B109, Paste_Here!A$2:A$850, 0))&lt;&gt;"", ISNUMBER(VALUE(INDEX(Paste_Here!W$2:W$850, MATCH(B109, Paste_Here!A$2:A$850, 0))))), INDEX(Paste_Here!W$2:W$850, MATCH(B109, Paste_Here!A$2:A$850, 0)), ""), ""), "")</f>
        <v/>
      </c>
      <c r="DZ109" s="66"/>
      <c r="EA109" s="75" t="str">
        <f>IFERROR(IF(B109&lt;&gt;"", IF(ISNUMBER(SEARCH("highrisk", LOWER(INDEX(Paste_Here!X$2:X$850, MATCH(B109, Paste_Here!A$2:A$850, 0))))), "High Risk", IF(ISNUMBER(SEARCH("lowrisk", LOWER(INDEX(Paste_Here!X$2:X$850, MATCH(B109, Paste_Here!A$2:A$850, 0))))), "Low Risk", IF(ISNUMBER(SEARCH("somerisk", LOWER(INDEX(Paste_Here!X$2:X$850, MATCH(B109, Paste_Here!A$2:A$850, 0))))), "Some Risk", IF(ISNUMBER(SEARCH("ot", LOWER(INDEX(Paste_Here!X$2:X$850, MATCH(B109, Paste_Here!A$2:A$850, 0))))), "OT", "")))), ""), "")</f>
        <v/>
      </c>
      <c r="EB109" s="66"/>
      <c r="EC109" s="66"/>
      <c r="ED109" s="75" t="str">
        <f t="shared" si="23"/>
        <v/>
      </c>
      <c r="EE109" s="66"/>
      <c r="EF109" s="75" t="str">
        <f>IFERROR(IF(B109&lt;&gt;"", IF(AND(INDEX(Paste_Here!AO$2:AO$850, MATCH(B109, Paste_Here!A$2:A$850, 0))&lt;&gt;"", ISNUMBER(VALUE(INDEX(Paste_Here!AO$2:AO$850, MATCH(B109, Paste_Here!A$2:A$850, 0))))), INDEX(Paste_Here!AO$2:AO$850, MATCH(B109, Paste_Here!A$2:A$850, 0)), ""), ""), "")</f>
        <v/>
      </c>
      <c r="EG109" s="66"/>
      <c r="EH109" s="75" t="str">
        <f>IFERROR(IF(B109&lt;&gt;"", IF(ISNUMBER(SEARCH("highrisk", LOWER(INDEX(Paste_Here!AP$2:AP$850, MATCH(B109, Paste_Here!A$2:A$850, 0))))), "High Risk", IF(ISNUMBER(SEARCH("lowrisk", LOWER(INDEX(Paste_Here!AP$2:AP$850, MATCH(B109, Paste_Here!A$2:A$850, 0))))), "Low Risk", IF(ISNUMBER(SEARCH("somerisk", LOWER(INDEX(Paste_Here!AP$2:AP$850, MATCH(B109, Paste_Here!A$2:A$850, 0))))), "Some Risk", IF(ISNUMBER(SEARCH("ot", LOWER(INDEX(Paste_Here!AP$2:AP$850, MATCH(B109, Paste_Here!A$2:A$850, 0))))), "OT", "")))), ""), "")</f>
        <v/>
      </c>
      <c r="EI109" s="66"/>
      <c r="EJ109" s="93"/>
      <c r="EK109" s="66"/>
      <c r="EL109" s="75" t="str">
        <f>IFERROR(IF(B109&lt;&gt;"", IF(AND(INDEX(Paste_Here!AQ$2:AQ$850, MATCH(B109, Paste_Here!A$2:A$850, 0))&lt;&gt;"", ISNUMBER(VALUE(INDEX(Paste_Here!AQ$2:AQ$850, MATCH(B109, Paste_Here!A$2:A$850, 0))))), INDEX(Paste_Here!AQ$2:AQ$850, MATCH(B109, Paste_Here!A$2:A$850, 0)), ""), ""), "")</f>
        <v/>
      </c>
      <c r="EM109" s="66"/>
      <c r="EN109" s="75" t="str">
        <f>IFERROR(IF(B109&lt;&gt;"", IF(ISNUMBER(SEARCH("highrisk", LOWER(INDEX(Paste_Here!AR$2:AR$850, MATCH(B109, Paste_Here!A$2:A$850, 0))))), "High Risk", IF(ISNUMBER(SEARCH("lowrisk", LOWER(INDEX(Paste_Here!AR$2:AR$850, MATCH(B109, Paste_Here!A$2:A$850, 0))))), "Low Risk", IF(ISNUMBER(SEARCH("somerisk", LOWER(INDEX(Paste_Here!AR$2:AR$850, MATCH(B109, Paste_Here!A$2:A$850, 0))))), "Some Risk", IF(ISNUMBER(SEARCH("ot", LOWER(INDEX(Paste_Here!AR$2:AR$850, MATCH(B109, Paste_Here!A$2:A$850, 0))))), "OT", "")))), ""), "")</f>
        <v/>
      </c>
      <c r="EO109" s="66"/>
      <c r="EP109" s="93"/>
      <c r="EQ109" s="66"/>
      <c r="ER109" s="75"/>
      <c r="ES109" s="66"/>
      <c r="ET109" s="75"/>
      <c r="EU109" s="66"/>
      <c r="EV109" s="66"/>
      <c r="EW109" s="75" t="str">
        <f t="shared" si="24"/>
        <v/>
      </c>
      <c r="EX109" s="66"/>
      <c r="EY109" s="75" t="str">
        <f>IFERROR(IF(B109&lt;&gt;"", IF(AND(INDEX(Paste_Here!Y$2:Y$850, MATCH(B109, Paste_Here!A$2:A$850, 0))&lt;&gt;"", ISNUMBER(VALUE(INDEX(Paste_Here!Y$2:Y$850, MATCH(B109, Paste_Here!A$2:A$850, 0))))), INDEX(Paste_Here!Y$2:Y$850, MATCH(B109, Paste_Here!A$2:A$850, 0)), ""), ""), "")</f>
        <v/>
      </c>
      <c r="EZ109" s="66"/>
      <c r="FA109" s="75" t="str">
        <f>IFERROR(IF(B109&lt;&gt;"", IF(ISNUMBER(SEARCH("highrisk", LOWER(INDEX(Paste_Here!Z$2:Z$850, MATCH(B109, Paste_Here!A$2:A$850, 0))))), "High Risk", IF(ISNUMBER(SEARCH("lowrisk", LOWER(INDEX(Paste_Here!Z$2:Z$850, MATCH(B109, Paste_Here!A$2:A$850, 0))))), "Low Risk", IF(ISNUMBER(SEARCH("somerisk", LOWER(INDEX(Paste_Here!Z$2:Z$850, MATCH(B109, Paste_Here!A$2:A$850, 0))))), "Some Risk", IF(ISNUMBER(SEARCH("ot", LOWER(INDEX(Paste_Here!Z$2:Z$850, MATCH(B109, Paste_Here!A$2:A$850, 0))))), "OT", "")))), ""), "")</f>
        <v/>
      </c>
      <c r="FB109" s="66"/>
      <c r="FC109" s="93"/>
      <c r="FD109" s="66"/>
      <c r="FE109" s="75" t="str">
        <f>IFERROR(IF(B109&lt;&gt;"", IF(AND(INDEX(Paste_Here!AA$2:AA$850, MATCH(B109, Paste_Here!A$2:A$850, 0))&lt;&gt;"", ISNUMBER(VALUE(INDEX(Paste_Here!AA$2:AA$850, MATCH(B109, Paste_Here!A$2:A$850, 0))))), INDEX(Paste_Here!AA$2:AA$850, MATCH(B109, Paste_Here!A$2:A$850, 0)), ""), ""), "")</f>
        <v/>
      </c>
      <c r="FF109" s="66"/>
      <c r="FG109" s="75" t="str">
        <f>IFERROR(IF(B109&lt;&gt;"", IF(ISNUMBER(SEARCH("highrisk", LOWER(INDEX(Paste_Here!AB$2:AB$850, MATCH(B109, Paste_Here!A$2:A$850, 0))))), "High Risk", IF(ISNUMBER(SEARCH("lowrisk", LOWER(INDEX(Paste_Here!AB$2:AB$850, MATCH(B109, Paste_Here!A$2:A$850, 0))))), "Low Risk", IF(ISNUMBER(SEARCH("somerisk", LOWER(INDEX(Paste_Here!AB$2:AB$850, MATCH(B109, Paste_Here!A$2:A$850, 0))))), "Some Risk", IF(ISNUMBER(SEARCH("ot", LOWER(INDEX(Paste_Here!AB$2:AB$850, MATCH(B109, Paste_Here!A$2:A$850, 0))))), "OT", "")))), ""), "")</f>
        <v/>
      </c>
      <c r="FH109" s="66"/>
      <c r="FI109" s="93"/>
      <c r="FJ109" s="66"/>
      <c r="FK109" s="75"/>
      <c r="FL109" s="66"/>
      <c r="FM109" s="75"/>
      <c r="FN109" s="66"/>
      <c r="FO109" s="66"/>
      <c r="FP109" s="75" t="str">
        <f t="shared" si="19"/>
        <v/>
      </c>
      <c r="FQ109" s="66"/>
      <c r="FR109" s="75" t="str">
        <f>IFERROR(IF(B109&lt;&gt;"", IF(ISNUMBER(SEARCH("s", LOWER(INDEX(Paste_Here!L$2:L$850, MATCH(B109, Paste_Here!A$2:A$850, 0))))), "Yes", IF(INDEX(Paste_Here!L$2:L$850, MATCH(B109, Paste_Here!A$2:A$850, 0))&lt;&gt;"", "No", "")), ""), "")</f>
        <v/>
      </c>
      <c r="FS109" s="66"/>
      <c r="FT109" s="75" t="str">
        <f>IFERROR(IF(B109&lt;&gt;"", IF(ISNUMBER(SEARCH("yes", LOWER(INDEX(Paste_Here!F$2:F$850, MATCH(B109, Paste_Here!A$2:A$850, 0))))), "Yes", IF(ISNUMBER(SEARCH("no", LOWER(INDEX(Paste_Here!F$2:F$850, MATCH(B109, Paste_Here!A$2:A$850, 0))))), "No", "")), ""), "")</f>
        <v/>
      </c>
      <c r="FU109" s="66"/>
      <c r="FV109" s="75" t="str">
        <f>IFERROR(IF(B109&lt;&gt;"", IF(ISNUMBER(SEARCH("english language learner", LOWER(INDEX(Paste_Here!C$2:C$850, MATCH(B109, Paste_Here!A$2:A$850, 0))))), "Yes", ""), ""), "")</f>
        <v/>
      </c>
      <c r="FW109" s="66"/>
      <c r="FX109" s="75" t="str">
        <f>IFERROR(IF(B109&lt;&gt;"", IF(OR(ISNUMBER(SEARCH("b", LOWER(INDEX(Paste_Here!J$2:J$850, MATCH(B109, Paste_Here!A$2:A$850, 0))))), ISNUMBER(SEARCH("h", LOWER(INDEX(Paste_Here!J$2:J$850, MATCH(B109, Paste_Here!A$2:A$850, 0))))), ISNUMBER(SEARCH("i", LOWER(INDEX(Paste_Here!J$2:J$850, MATCH(B109, Paste_Here!A$2:A$850, 0)))))), "Yes", IF(INDEX(Paste_Here!J$2:J$850, MATCH(B109, Paste_Here!A$2:A$850, 0))&lt;&gt;"", "No", "")), ""), "")</f>
        <v/>
      </c>
      <c r="FY109" s="66"/>
      <c r="FZ109" s="75" t="str">
        <f>IFERROR(IF(B109&lt;&gt;"", IF(ISNUMBER(SEARCH("yes", LOWER(INDEX(Paste_Here!K$2:K$850, MATCH(B109, Paste_Here!A$2:A$850, 0))))), "Yes", IF(ISNUMBER(SEARCH("no", LOWER(INDEX(Paste_Here!K$2:K$850, MATCH(B109, Paste_Here!A$2:A$850, 0))))), "No", "")), ""), "")</f>
        <v/>
      </c>
      <c r="GA109" s="66"/>
      <c r="GB109" s="75" t="str">
        <f>IFERROR(IF(B109&lt;&gt;"", IF(ISNUMBER(SEARCH("transitional 2", LOWER(INDEX(Paste_Here!C$2:C$850, MATCH(B109, Paste_Here!A$2:A$850, 0))))), "T2",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GC109" s="66"/>
      <c r="GD109" s="75"/>
      <c r="GE109" s="66"/>
      <c r="GF109" s="75"/>
      <c r="GG109" s="66"/>
      <c r="GH109" s="75"/>
      <c r="GI109" s="66"/>
      <c r="GK109" s="1" t="str" cm="1">
        <f t="array" ref="GK109">IFERROR(INDEX(Paste_Here!$B$2:$B$850, MATCH(0, COUNTIF(GK$4:GK108, Paste_Here!$B$2:$B$850) + IF(Paste_Here!$B$2:$B$850="", 1, 0), 0)), "")</f>
        <v/>
      </c>
      <c r="GL109" s="1" t="str">
        <f>IF(GK109&lt;&gt;"", INDEX(Paste_Here!$A$2:$A$850, MATCH(GK109, Paste_Here!$B$2:$B$850, 0)), "")</f>
        <v/>
      </c>
      <c r="GM109" s="1" t="str">
        <f t="shared" si="25"/>
        <v/>
      </c>
      <c r="GN109" s="1" t="str" cm="1">
        <f t="array" ref="GN109">IFERROR(INDEX($GM$5:$GM$850, MATCH(SMALL(IF($GM$5:$GM$850&lt;&gt;"", COUNTIF($GM$5:$GM$850, "&lt;"&amp;$GM$5:$GM$850)+1), ROW()-ROW($GN$5)+1), COUNTIF($GM$5:$GM$850, "&lt;"&amp;$GM$5:$GM$850)+1, 0)), "")</f>
        <v/>
      </c>
    </row>
    <row r="110" spans="1:196">
      <c r="A110" s="66"/>
      <c r="B110" s="75" t="str">
        <f t="shared" si="13"/>
        <v/>
      </c>
      <c r="C110" s="66"/>
      <c r="D110" s="75" t="str">
        <f>IFERROR(IF(AND(INDEX(Paste_Here!N$2:N$850, MATCH(B110, Paste_Here!A$2:A$850, 0)) = ""), "", IF(UPPER(INDEX(Paste_Here!N$2:N$850, MATCH(B110, Paste_Here!A$2:A$850, 0))) = "YES", "Yes", IF(UPPER(INDEX(Paste_Here!N$2:N$850, MATCH(B110, Paste_Here!A$2:A$850, 0))) = "NO", "No", ""))), "")</f>
        <v/>
      </c>
      <c r="E110" s="66"/>
      <c r="F110" s="75" t="str">
        <f t="shared" si="20"/>
        <v/>
      </c>
      <c r="G110" s="66"/>
      <c r="H110" s="75" t="str">
        <f t="shared" si="21"/>
        <v/>
      </c>
      <c r="I110" s="66"/>
      <c r="J110" s="75" t="str">
        <f t="shared" si="22"/>
        <v/>
      </c>
      <c r="K110" s="66"/>
      <c r="L110" s="75"/>
      <c r="M110" s="66"/>
      <c r="N110" s="75" t="str">
        <f>IFERROR(IF(B110&lt;&gt;"", IF(AND(INDEX(Paste_Here!AW$2:AW$850, MATCH(B110, Paste_Here!A$2:A$850, 0))&lt;&gt;"", ISNUMBER(VALUE(INDEX(Paste_Here!AW$2:AW$850, MATCH(B110, Paste_Here!A$2:A$850, 0))))), INDEX(Paste_Here!AW$2:AW$850, MATCH(B110, Paste_Here!A$2:A$850, 0)), ""), ""), "")</f>
        <v/>
      </c>
      <c r="O110" s="66"/>
      <c r="P110" s="75" t="str">
        <f>IFERROR(IF(B110&lt;&gt;"", IF(AND(INDEX(Paste_Here!AX$2:AX$850, MATCH(B110, Paste_Here!A$2:A$850, 0))&lt;&gt;"", ISNUMBER(VALUE(INDEX(Paste_Here!AX$2:AX$850, MATCH(B110, Paste_Here!A$2:A$850, 0))))), INDEX(Paste_Here!AX$2:AX$850, MATCH(B110, Paste_Here!A$2:A$850, 0)), ""), ""), "")</f>
        <v/>
      </c>
      <c r="Q110" s="66"/>
      <c r="R110" s="75" t="str">
        <f>IFERROR(IF(B110&lt;&gt;"", IF(AND(INDEX(Paste_Here!AU$2:AU$850, MATCH(B110, Paste_Here!A$2:A$850, 0))&lt;&gt;"", ISNUMBER(VALUE(INDEX(Paste_Here!AU$2:AU$850, MATCH(B110, Paste_Here!A$2:A$850, 0))))), INDEX(Paste_Here!AU$2:AU$850, MATCH(B110, Paste_Here!A$2:A$850, 0)), ""), ""), "")</f>
        <v/>
      </c>
      <c r="S110" s="66"/>
      <c r="T110" s="75" t="str">
        <f>IFERROR(IF(B110&lt;&gt;"", IF(AND(INDEX(Paste_Here!AV$2:AV$850, MATCH(B110, Paste_Here!A$2:A$850, 0))&lt;&gt;"", ISNUMBER(VALUE(INDEX(Paste_Here!AV$2:AV$850, MATCH(B110, Paste_Here!A$2:A$850, 0))))), INDEX(Paste_Here!AV$2:AV$850, MATCH(B110, Paste_Here!A$2:A$850, 0)), ""), ""), "")</f>
        <v/>
      </c>
      <c r="U110" s="66"/>
      <c r="W110" s="66"/>
      <c r="Y110" s="66"/>
      <c r="Z110" s="66"/>
      <c r="AA110" s="75" t="str">
        <f t="shared" si="14"/>
        <v/>
      </c>
      <c r="AB110" s="66"/>
      <c r="AC110" s="75"/>
      <c r="AD110" s="66"/>
      <c r="AE110" s="98"/>
      <c r="AF110" s="66"/>
      <c r="AG110" s="75"/>
      <c r="AH110" s="66"/>
      <c r="AI110" s="75" t="str">
        <f>IFERROR(IF(B110&lt;&gt;"", IF(AND(INDEX(Paste_Here!AC$2:AC$850, MATCH(B110, Paste_Here!A$2:A$850, 0))&lt;&gt;"", ISNUMBER(VALUE(INDEX(Paste_Here!AC$2:AC$850, MATCH(B110, Paste_Here!A$2:A$850, 0))))), INDEX(Paste_Here!AC$2:AC$850, MATCH(B110, Paste_Here!A$2:A$850, 0)), ""), ""), "")</f>
        <v/>
      </c>
      <c r="AJ110" s="66"/>
      <c r="AK110" s="75" t="str">
        <f>IFERROR(IF(B110&lt;&gt;"", IF(ISNUMBER(SEARCH("highrisk", LOWER(INDEX(Paste_Here!AD$2:AD$850, MATCH(B110, Paste_Here!A$2:A$850, 0))))), "High Risk", IF(ISNUMBER(SEARCH("lowrisk", LOWER(INDEX(Paste_Here!AD$2:AD$850, MATCH(B110, Paste_Here!A$2:A$850, 0))))), "Low Risk", IF(ISNUMBER(SEARCH("somerisk", LOWER(INDEX(Paste_Here!AD$2:AD$850, MATCH(B110, Paste_Here!A$2:A$850, 0))))), "Some Risk", IF(ISNUMBER(SEARCH("ot", LOWER(INDEX(Paste_Here!AD$2:AD$850, MATCH(B110, Paste_Here!A$2:A$850, 0))))), "OT", "")))), ""), "")</f>
        <v/>
      </c>
      <c r="AL110" s="66"/>
      <c r="AM110" s="75"/>
      <c r="AN110" s="66"/>
      <c r="AO110" s="75" t="str">
        <f>IFERROR(IF(B110&lt;&gt;"", IF(AND(INDEX(Paste_Here!M$2:M$850, MATCH(B110, Paste_Here!A$2:A$850, 0))&lt;&gt;"", ISNUMBER(VALUE(INDEX(Paste_Here!M$2:M$850, MATCH(B110, Paste_Here!A$2:A$850, 0))))), INDEX(Paste_Here!M$2:M$850, MATCH(B110, Paste_Here!A$2:A$850, 0)), ""), ""), "")</f>
        <v/>
      </c>
      <c r="AP110" s="66"/>
      <c r="AQ110" s="75" t="str">
        <f>IFERROR(IF(B110&lt;&gt;"", IF(ISNUMBER(SEARCH("highrisk", LOWER(INDEX(Paste_Here!N$2:N$850, MATCH(B110, Paste_Here!A$2:A$850, 0))))), "High Risk", IF(ISNUMBER(SEARCH("lowrisk", LOWER(INDEX(Paste_Here!N$2:N$850, MATCH(B110, Paste_Here!A$2:A$850, 0))))), "Low Risk", IF(ISNUMBER(SEARCH("somerisk", LOWER(INDEX(Paste_Here!N$2:N$850, MATCH(B110, Paste_Here!A$2:A$850, 0))))), "Some Risk", IF(ISNUMBER(SEARCH("ot", LOWER(INDEX(Paste_Here!N$2:N$850, MATCH(B110, Paste_Here!A$2:A$850, 0))))), "OT", "")))), ""), "")</f>
        <v/>
      </c>
      <c r="AT110" s="66"/>
      <c r="AU110" s="103"/>
      <c r="AV110" s="66"/>
      <c r="AW110" s="66"/>
      <c r="AX110" s="75" t="str">
        <f t="shared" si="15"/>
        <v/>
      </c>
      <c r="AY110" s="66"/>
      <c r="AZ110" s="75"/>
      <c r="BA110" s="66"/>
      <c r="BB110" s="75"/>
      <c r="BC110" s="66"/>
      <c r="BD110" s="75"/>
      <c r="BE110" s="66"/>
      <c r="BF110" s="75" t="str">
        <f>IFERROR(IF(B110&lt;&gt;"", IF(AND(INDEX(Paste_Here!AE$2:AE$850, MATCH(B110, Paste_Here!A$2:A$850, 0))&lt;&gt;"", ISNUMBER(VALUE(INDEX(Paste_Here!AE$2:AE$850, MATCH(B110, Paste_Here!A$2:A$850, 0))))), INDEX(Paste_Here!AE$2:AE$850, MATCH(B110, Paste_Here!A$2:A$850, 0)), ""), ""), "")</f>
        <v/>
      </c>
      <c r="BG110" s="66"/>
      <c r="BH110" s="75" t="str">
        <f>IFERROR(IF(B110&lt;&gt;"", IF(ISNUMBER(SEARCH("highrisk", LOWER(INDEX(Paste_Here!AF$2:AF$850, MATCH(B110, Paste_Here!A$2:A$850, 0))))), "High Risk", IF(ISNUMBER(SEARCH("lowrisk", LOWER(INDEX(Paste_Here!AF$2:AF$850, MATCH(B110, Paste_Here!A$2:A$850, 0))))), "Low Risk", IF(ISNUMBER(SEARCH("somerisk", LOWER(INDEX(Paste_Here!AF$2:AF$850, MATCH(B110, Paste_Here!A$2:A$850, 0))))), "Some Risk", IF(ISNUMBER(SEARCH("ot", LOWER(INDEX(Paste_Here!AF$2:AF$850, MATCH(B110, Paste_Here!A$2:A$850, 0))))), "OT", "")))), ""), "")</f>
        <v/>
      </c>
      <c r="BI110" s="66"/>
      <c r="BJ110" s="75"/>
      <c r="BK110" s="66"/>
      <c r="BL110" s="75" t="str">
        <f>IFERROR(IF(B110&lt;&gt;"", IF(AND(INDEX(Paste_Here!O$2:O$850, MATCH(B110, Paste_Here!A$2:A$850, 0))&lt;&gt;"", ISNUMBER(VALUE(INDEX(Paste_Here!O$2:O$850, MATCH(B110, Paste_Here!A$2:A$850, 0))))), INDEX(Paste_Here!O$2:O$850, MATCH(B110, Paste_Here!A$2:A$850, 0)), ""), ""), "")</f>
        <v/>
      </c>
      <c r="BM110" s="66"/>
      <c r="BN110" s="75" t="str">
        <f>IFERROR(IF(B110&lt;&gt;"", IF(ISNUMBER(SEARCH("highrisk", LOWER(INDEX(Paste_Here!P$2:P$850, MATCH(B110, Paste_Here!A$2:A$850, 0))))), "High Risk", IF(ISNUMBER(SEARCH("lowrisk", LOWER(INDEX(Paste_Here!P$2:P$850, MATCH(B110, Paste_Here!A$2:A$850, 0))))), "Low Risk", IF(ISNUMBER(SEARCH("somerisk", LOWER(INDEX(Paste_Here!P$2:P$850, MATCH(B110, Paste_Here!A$2:A$850, 0))))), "Some Risk", IF(ISNUMBER(SEARCH("ot", LOWER(INDEX(Paste_Here!P$2:P$850, MATCH(B110, Paste_Here!A$2:A$850, 0))))), "OT", "")))), ""), "")</f>
        <v/>
      </c>
      <c r="BQ110" s="66"/>
      <c r="BR110" s="75"/>
      <c r="BS110" s="66"/>
      <c r="BT110" s="66"/>
      <c r="BU110" s="75" t="str">
        <f t="shared" si="16"/>
        <v/>
      </c>
      <c r="BV110" s="66"/>
      <c r="BW110" s="75"/>
      <c r="BX110" s="66"/>
      <c r="BY110" s="75"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BZ110" s="66"/>
      <c r="CA110" s="75"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CB110" s="66"/>
      <c r="CC110" s="75"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CD110" s="66"/>
      <c r="CE110" s="75"/>
      <c r="CF110" s="66"/>
      <c r="CK110" s="75"/>
      <c r="CL110" s="66"/>
      <c r="CM110" s="75"/>
      <c r="CN110" s="66"/>
      <c r="CO110" s="75"/>
      <c r="CP110" s="66"/>
      <c r="CQ110" s="66"/>
      <c r="CR110" s="75" t="str">
        <f t="shared" si="17"/>
        <v/>
      </c>
      <c r="CS110" s="66"/>
      <c r="CT110" s="75"/>
      <c r="CU110" s="66"/>
      <c r="CV110" s="75"/>
      <c r="CW110" s="66"/>
      <c r="CX110" s="75"/>
      <c r="CY110" s="66"/>
      <c r="CZ110" s="75"/>
      <c r="DA110" s="66"/>
      <c r="DB110" s="75" t="str">
        <f>IFERROR(IF(B110&lt;&gt;"", IF(AND(INDEX(Paste_Here!AK$2:AK$850, MATCH(B110, Paste_Here!A$2:A$850, 0))&lt;&gt;"", ISNUMBER(VALUE(INDEX(Paste_Here!AK$2:AK$850, MATCH(B110, Paste_Here!A$2:A$850, 0))))), INDEX(Paste_Here!AK$2:AK$850, MATCH(B110, Paste_Here!A$2:A$850, 0)), ""), ""), "")</f>
        <v/>
      </c>
      <c r="DC110" s="66"/>
      <c r="DD110" s="75" t="str">
        <f>IFERROR(IF(B110&lt;&gt;"", IF(ISNUMBER(SEARCH("highrisk", LOWER(INDEX(Paste_Here!AL$2:AL$850, MATCH(B110, Paste_Here!A$2:A$850, 0))))), "High Risk", IF(ISNUMBER(SEARCH("lowrisk", LOWER(INDEX(Paste_Here!AL$2:AL$850, MATCH(B110, Paste_Here!A$2:A$850, 0))))), "Low Risk", IF(ISNUMBER(SEARCH("somerisk", LOWER(INDEX(Paste_Here!AL$2:AL$850, MATCH(B110, Paste_Here!A$2:A$850, 0))))), "Some Risk", IF(ISNUMBER(SEARCH("ot", LOWER(INDEX(Paste_Here!AL$2:AL$850, MATCH(B110, Paste_Here!A$2:A$850, 0))))), "OT", "")))), ""), "")</f>
        <v/>
      </c>
      <c r="DE110" s="66"/>
      <c r="DF110" s="75" t="str">
        <f>IFERROR(IF(B110&lt;&gt;"", IF(AND(INDEX(Paste_Here!AM$2:AM$850, MATCH(B110, Paste_Here!A$2:A$850, 0))&lt;&gt;"", ISNUMBER(VALUE(INDEX(Paste_Here!AM$2:AM$850, MATCH(B110, Paste_Here!A$2:A$850, 0))))), INDEX(Paste_Here!AM$2:AM$850, MATCH(B110, Paste_Here!A$2:A$850, 0)), ""), ""), "")</f>
        <v/>
      </c>
      <c r="DG110" s="66"/>
      <c r="DH110" s="75" t="str">
        <f>IFERROR(IF(B110&lt;&gt;"", IF(ISNUMBER(SEARCH("highrisk", LOWER(INDEX(Paste_Here!AN$2:AN$850, MATCH(B110, Paste_Here!A$2:A$850, 0))))), "High Risk", IF(ISNUMBER(SEARCH("lowrisk", LOWER(INDEX(Paste_Here!AN$2:AN$850, MATCH(B110, Paste_Here!A$2:A$850, 0))))), "Low Risk", IF(ISNUMBER(SEARCH("somerisk", LOWER(INDEX(Paste_Here!AN$2:AN$850, MATCH(B110, Paste_Here!A$2:A$850, 0))))), "Some Risk", IF(ISNUMBER(SEARCH("ot", LOWER(INDEX(Paste_Here!AN$2:AN$850, MATCH(B110, Paste_Here!A$2:A$850, 0))))), "OT", "")))), ""), "")</f>
        <v/>
      </c>
      <c r="DI110" s="66"/>
      <c r="DJ110" s="66"/>
      <c r="DK110" s="75" t="str">
        <f t="shared" si="18"/>
        <v/>
      </c>
      <c r="DL110" s="66"/>
      <c r="DM110" s="75" t="str">
        <f>IFERROR(IF(B110&lt;&gt;"", IF(AND(INDEX(Paste_Here!Q$2:Q$850, MATCH(B110, Paste_Here!A$2:A$850, 0))&lt;&gt;"", ISNUMBER(VALUE(INDEX(Paste_Here!Q$2:Q$850, MATCH(B110, Paste_Here!A$2:A$850, 0))))), INDEX(Paste_Here!Q$2:Q$850, MATCH(B110, Paste_Here!A$2:A$850, 0)), ""), ""), "")</f>
        <v/>
      </c>
      <c r="DN110" s="66"/>
      <c r="DO110" s="75" t="str">
        <f>IFERROR(IF(B110&lt;&gt;"", IF(ISNUMBER(SEARCH("highrisk", LOWER(INDEX(Paste_Here!R$2:R$850, MATCH(B110, Paste_Here!A$2:A$850, 0))))), "High Risk", IF(ISNUMBER(SEARCH("lowrisk", LOWER(INDEX(Paste_Here!R$2:R$850, MATCH(B110, Paste_Here!A$2:A$850, 0))))), "Low Risk", IF(ISNUMBER(SEARCH("somerisk", LOWER(INDEX(Paste_Here!R$2:R$850, MATCH(B110, Paste_Here!A$2:A$850, 0))))), "Some Risk", IF(ISNUMBER(SEARCH("ot", LOWER(INDEX(Paste_Here!R$2:R$850, MATCH(B110, Paste_Here!A$2:A$850, 0))))), "OT", "")))), ""), "")</f>
        <v/>
      </c>
      <c r="DP110" s="66"/>
      <c r="DQ110" s="93" t="str">
        <f>IFERROR(IF(B110&lt;&gt;"", IF(AND(INDEX(Paste_Here!S$2:S$850, MATCH(B110, Paste_Here!A$2:A$850, 0))&lt;&gt;"", ISNUMBER(VALUE(INDEX(Paste_Here!S$2:S$850, MATCH(B110, Paste_Here!A$2:A$850, 0))))), INDEX(Paste_Here!S$2:S$850, MATCH(B110, Paste_Here!A$2:A$850, 0)), ""), ""), "")</f>
        <v/>
      </c>
      <c r="DR110" s="66"/>
      <c r="DS110" s="75"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IF(ISNUMBER(SEARCH("ot", LOWER(INDEX(Paste_Here!T$2:T$850, MATCH(B110, Paste_Here!A$2:A$850, 0))))), "OT", "")))), ""), "")</f>
        <v/>
      </c>
      <c r="DT110" s="66"/>
      <c r="DU110" s="75" t="str">
        <f>IFERROR(IF(B110&lt;&gt;"", IF(AND(INDEX(Paste_Here!U$2:U$850, MATCH(B110, Paste_Here!A$2:A$850, 0))&lt;&gt;"", ISNUMBER(VALUE(INDEX(Paste_Here!U$2:U$850, MATCH(B110, Paste_Here!A$2:A$850, 0))))), INDEX(Paste_Here!U$2:U$850, MATCH(B110, Paste_Here!A$2:A$850, 0)), ""), ""), "")</f>
        <v/>
      </c>
      <c r="DV110" s="66"/>
      <c r="DW110" s="93" t="str">
        <f>IFERROR(IF(B110&lt;&gt;"", IF(ISNUMBER(SEARCH("highrisk", LOWER(INDEX(Paste_Here!V$2:V$850, MATCH(B110, Paste_Here!A$2:A$850, 0))))), "High Risk", IF(ISNUMBER(SEARCH("lowrisk", LOWER(INDEX(Paste_Here!V$2:V$850, MATCH(B110, Paste_Here!A$2:A$850, 0))))), "Low Risk", IF(ISNUMBER(SEARCH("somerisk", LOWER(INDEX(Paste_Here!V$2:V$850, MATCH(B110, Paste_Here!A$2:A$850, 0))))), "Some Risk", IF(ISNUMBER(SEARCH("ot", LOWER(INDEX(Paste_Here!V$2:V$850, MATCH(B110, Paste_Here!A$2:A$850, 0))))), "OT", "")))), ""), "")</f>
        <v/>
      </c>
      <c r="DX110" s="66"/>
      <c r="DY110" s="75" t="str">
        <f>IFERROR(IF(B110&lt;&gt;"", IF(AND(INDEX(Paste_Here!W$2:W$850, MATCH(B110, Paste_Here!A$2:A$850, 0))&lt;&gt;"", ISNUMBER(VALUE(INDEX(Paste_Here!W$2:W$850, MATCH(B110, Paste_Here!A$2:A$850, 0))))), INDEX(Paste_Here!W$2:W$850, MATCH(B110, Paste_Here!A$2:A$850, 0)), ""), ""), "")</f>
        <v/>
      </c>
      <c r="DZ110" s="66"/>
      <c r="EA110" s="75" t="str">
        <f>IFERROR(IF(B110&lt;&gt;"", IF(ISNUMBER(SEARCH("highrisk", LOWER(INDEX(Paste_Here!X$2:X$850, MATCH(B110, Paste_Here!A$2:A$850, 0))))), "High Risk", IF(ISNUMBER(SEARCH("lowrisk", LOWER(INDEX(Paste_Here!X$2:X$850, MATCH(B110, Paste_Here!A$2:A$850, 0))))), "Low Risk", IF(ISNUMBER(SEARCH("somerisk", LOWER(INDEX(Paste_Here!X$2:X$850, MATCH(B110, Paste_Here!A$2:A$850, 0))))), "Some Risk", IF(ISNUMBER(SEARCH("ot", LOWER(INDEX(Paste_Here!X$2:X$850, MATCH(B110, Paste_Here!A$2:A$850, 0))))), "OT", "")))), ""), "")</f>
        <v/>
      </c>
      <c r="EB110" s="66"/>
      <c r="EC110" s="66"/>
      <c r="ED110" s="75" t="str">
        <f t="shared" si="23"/>
        <v/>
      </c>
      <c r="EE110" s="66"/>
      <c r="EF110" s="75" t="str">
        <f>IFERROR(IF(B110&lt;&gt;"", IF(AND(INDEX(Paste_Here!AO$2:AO$850, MATCH(B110, Paste_Here!A$2:A$850, 0))&lt;&gt;"", ISNUMBER(VALUE(INDEX(Paste_Here!AO$2:AO$850, MATCH(B110, Paste_Here!A$2:A$850, 0))))), INDEX(Paste_Here!AO$2:AO$850, MATCH(B110, Paste_Here!A$2:A$850, 0)), ""), ""), "")</f>
        <v/>
      </c>
      <c r="EG110" s="66"/>
      <c r="EH110" s="75" t="str">
        <f>IFERROR(IF(B110&lt;&gt;"", IF(ISNUMBER(SEARCH("highrisk", LOWER(INDEX(Paste_Here!AP$2:AP$850, MATCH(B110, Paste_Here!A$2:A$850, 0))))), "High Risk", IF(ISNUMBER(SEARCH("lowrisk", LOWER(INDEX(Paste_Here!AP$2:AP$850, MATCH(B110, Paste_Here!A$2:A$850, 0))))), "Low Risk", IF(ISNUMBER(SEARCH("somerisk", LOWER(INDEX(Paste_Here!AP$2:AP$850, MATCH(B110, Paste_Here!A$2:A$850, 0))))), "Some Risk", IF(ISNUMBER(SEARCH("ot", LOWER(INDEX(Paste_Here!AP$2:AP$850, MATCH(B110, Paste_Here!A$2:A$850, 0))))), "OT", "")))), ""), "")</f>
        <v/>
      </c>
      <c r="EI110" s="66"/>
      <c r="EJ110" s="93"/>
      <c r="EK110" s="66"/>
      <c r="EL110" s="75" t="str">
        <f>IFERROR(IF(B110&lt;&gt;"", IF(AND(INDEX(Paste_Here!AQ$2:AQ$850, MATCH(B110, Paste_Here!A$2:A$850, 0))&lt;&gt;"", ISNUMBER(VALUE(INDEX(Paste_Here!AQ$2:AQ$850, MATCH(B110, Paste_Here!A$2:A$850, 0))))), INDEX(Paste_Here!AQ$2:AQ$850, MATCH(B110, Paste_Here!A$2:A$850, 0)), ""), ""), "")</f>
        <v/>
      </c>
      <c r="EM110" s="66"/>
      <c r="EN110" s="75" t="str">
        <f>IFERROR(IF(B110&lt;&gt;"", IF(ISNUMBER(SEARCH("highrisk", LOWER(INDEX(Paste_Here!AR$2:AR$850, MATCH(B110, Paste_Here!A$2:A$850, 0))))), "High Risk", IF(ISNUMBER(SEARCH("lowrisk", LOWER(INDEX(Paste_Here!AR$2:AR$850, MATCH(B110, Paste_Here!A$2:A$850, 0))))), "Low Risk", IF(ISNUMBER(SEARCH("somerisk", LOWER(INDEX(Paste_Here!AR$2:AR$850, MATCH(B110, Paste_Here!A$2:A$850, 0))))), "Some Risk", IF(ISNUMBER(SEARCH("ot", LOWER(INDEX(Paste_Here!AR$2:AR$850, MATCH(B110, Paste_Here!A$2:A$850, 0))))), "OT", "")))), ""), "")</f>
        <v/>
      </c>
      <c r="EO110" s="66"/>
      <c r="EP110" s="93"/>
      <c r="EQ110" s="66"/>
      <c r="ER110" s="75"/>
      <c r="ES110" s="66"/>
      <c r="ET110" s="75"/>
      <c r="EU110" s="66"/>
      <c r="EV110" s="66"/>
      <c r="EW110" s="75" t="str">
        <f t="shared" si="24"/>
        <v/>
      </c>
      <c r="EX110" s="66"/>
      <c r="EY110" s="75" t="str">
        <f>IFERROR(IF(B110&lt;&gt;"", IF(AND(INDEX(Paste_Here!Y$2:Y$850, MATCH(B110, Paste_Here!A$2:A$850, 0))&lt;&gt;"", ISNUMBER(VALUE(INDEX(Paste_Here!Y$2:Y$850, MATCH(B110, Paste_Here!A$2:A$850, 0))))), INDEX(Paste_Here!Y$2:Y$850, MATCH(B110, Paste_Here!A$2:A$850, 0)), ""), ""), "")</f>
        <v/>
      </c>
      <c r="EZ110" s="66"/>
      <c r="FA110" s="75" t="str">
        <f>IFERROR(IF(B110&lt;&gt;"", IF(ISNUMBER(SEARCH("highrisk", LOWER(INDEX(Paste_Here!Z$2:Z$850, MATCH(B110, Paste_Here!A$2:A$850, 0))))), "High Risk", IF(ISNUMBER(SEARCH("lowrisk", LOWER(INDEX(Paste_Here!Z$2:Z$850, MATCH(B110, Paste_Here!A$2:A$850, 0))))), "Low Risk", IF(ISNUMBER(SEARCH("somerisk", LOWER(INDEX(Paste_Here!Z$2:Z$850, MATCH(B110, Paste_Here!A$2:A$850, 0))))), "Some Risk", IF(ISNUMBER(SEARCH("ot", LOWER(INDEX(Paste_Here!Z$2:Z$850, MATCH(B110, Paste_Here!A$2:A$850, 0))))), "OT", "")))), ""), "")</f>
        <v/>
      </c>
      <c r="FB110" s="66"/>
      <c r="FC110" s="93"/>
      <c r="FD110" s="66"/>
      <c r="FE110" s="75" t="str">
        <f>IFERROR(IF(B110&lt;&gt;"", IF(AND(INDEX(Paste_Here!AA$2:AA$850, MATCH(B110, Paste_Here!A$2:A$850, 0))&lt;&gt;"", ISNUMBER(VALUE(INDEX(Paste_Here!AA$2:AA$850, MATCH(B110, Paste_Here!A$2:A$850, 0))))), INDEX(Paste_Here!AA$2:AA$850, MATCH(B110, Paste_Here!A$2:A$850, 0)), ""), ""), "")</f>
        <v/>
      </c>
      <c r="FF110" s="66"/>
      <c r="FG110" s="75" t="str">
        <f>IFERROR(IF(B110&lt;&gt;"", IF(ISNUMBER(SEARCH("highrisk", LOWER(INDEX(Paste_Here!AB$2:AB$850, MATCH(B110, Paste_Here!A$2:A$850, 0))))), "High Risk", IF(ISNUMBER(SEARCH("lowrisk", LOWER(INDEX(Paste_Here!AB$2:AB$850, MATCH(B110, Paste_Here!A$2:A$850, 0))))), "Low Risk", IF(ISNUMBER(SEARCH("somerisk", LOWER(INDEX(Paste_Here!AB$2:AB$850, MATCH(B110, Paste_Here!A$2:A$850, 0))))), "Some Risk", IF(ISNUMBER(SEARCH("ot", LOWER(INDEX(Paste_Here!AB$2:AB$850, MATCH(B110, Paste_Here!A$2:A$850, 0))))), "OT", "")))), ""), "")</f>
        <v/>
      </c>
      <c r="FH110" s="66"/>
      <c r="FI110" s="93"/>
      <c r="FJ110" s="66"/>
      <c r="FK110" s="75"/>
      <c r="FL110" s="66"/>
      <c r="FM110" s="75"/>
      <c r="FN110" s="66"/>
      <c r="FO110" s="66"/>
      <c r="FP110" s="75" t="str">
        <f t="shared" si="19"/>
        <v/>
      </c>
      <c r="FQ110" s="66"/>
      <c r="FR110" s="75" t="str">
        <f>IFERROR(IF(B110&lt;&gt;"", IF(ISNUMBER(SEARCH("s", LOWER(INDEX(Paste_Here!L$2:L$850, MATCH(B110, Paste_Here!A$2:A$850, 0))))), "Yes", IF(INDEX(Paste_Here!L$2:L$850, MATCH(B110, Paste_Here!A$2:A$850, 0))&lt;&gt;"", "No", "")), ""), "")</f>
        <v/>
      </c>
      <c r="FS110" s="66"/>
      <c r="FT110" s="75" t="str">
        <f>IFERROR(IF(B110&lt;&gt;"", IF(ISNUMBER(SEARCH("yes", LOWER(INDEX(Paste_Here!F$2:F$850, MATCH(B110, Paste_Here!A$2:A$850, 0))))), "Yes", IF(ISNUMBER(SEARCH("no", LOWER(INDEX(Paste_Here!F$2:F$850, MATCH(B110, Paste_Here!A$2:A$850, 0))))), "No", "")), ""), "")</f>
        <v/>
      </c>
      <c r="FU110" s="66"/>
      <c r="FV110" s="75" t="str">
        <f>IFERROR(IF(B110&lt;&gt;"", IF(ISNUMBER(SEARCH("english language learner", LOWER(INDEX(Paste_Here!C$2:C$850, MATCH(B110, Paste_Here!A$2:A$850, 0))))), "Yes", ""), ""), "")</f>
        <v/>
      </c>
      <c r="FW110" s="66"/>
      <c r="FX110" s="75" t="str">
        <f>IFERROR(IF(B110&lt;&gt;"", IF(OR(ISNUMBER(SEARCH("b", LOWER(INDEX(Paste_Here!J$2:J$850, MATCH(B110, Paste_Here!A$2:A$850, 0))))), ISNUMBER(SEARCH("h", LOWER(INDEX(Paste_Here!J$2:J$850, MATCH(B110, Paste_Here!A$2:A$850, 0))))), ISNUMBER(SEARCH("i", LOWER(INDEX(Paste_Here!J$2:J$850, MATCH(B110, Paste_Here!A$2:A$850, 0)))))), "Yes", IF(INDEX(Paste_Here!J$2:J$850, MATCH(B110, Paste_Here!A$2:A$850, 0))&lt;&gt;"", "No", "")), ""), "")</f>
        <v/>
      </c>
      <c r="FY110" s="66"/>
      <c r="FZ110" s="75" t="str">
        <f>IFERROR(IF(B110&lt;&gt;"", IF(ISNUMBER(SEARCH("yes", LOWER(INDEX(Paste_Here!K$2:K$850, MATCH(B110, Paste_Here!A$2:A$850, 0))))), "Yes", IF(ISNUMBER(SEARCH("no", LOWER(INDEX(Paste_Here!K$2:K$850, MATCH(B110, Paste_Here!A$2:A$850, 0))))), "No", "")), ""), "")</f>
        <v/>
      </c>
      <c r="GA110" s="66"/>
      <c r="GB110" s="75" t="str">
        <f>IFERROR(IF(B110&lt;&gt;"", IF(ISNUMBER(SEARCH("transitional 2", LOWER(INDEX(Paste_Here!C$2:C$850, MATCH(B110, Paste_Here!A$2:A$850, 0))))), "T2",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GC110" s="66"/>
      <c r="GD110" s="75"/>
      <c r="GE110" s="66"/>
      <c r="GF110" s="75"/>
      <c r="GG110" s="66"/>
      <c r="GH110" s="75"/>
      <c r="GI110" s="66"/>
      <c r="GK110" s="1" t="str" cm="1">
        <f t="array" ref="GK110">IFERROR(INDEX(Paste_Here!$B$2:$B$850, MATCH(0, COUNTIF(GK$4:GK109, Paste_Here!$B$2:$B$850) + IF(Paste_Here!$B$2:$B$850="", 1, 0), 0)), "")</f>
        <v/>
      </c>
      <c r="GL110" s="1" t="str">
        <f>IF(GK110&lt;&gt;"", INDEX(Paste_Here!$A$2:$A$850, MATCH(GK110, Paste_Here!$B$2:$B$850, 0)), "")</f>
        <v/>
      </c>
      <c r="GM110" s="1" t="str">
        <f t="shared" si="25"/>
        <v/>
      </c>
      <c r="GN110" s="1" t="str" cm="1">
        <f t="array" ref="GN110">IFERROR(INDEX($GM$5:$GM$850, MATCH(SMALL(IF($GM$5:$GM$850&lt;&gt;"", COUNTIF($GM$5:$GM$850, "&lt;"&amp;$GM$5:$GM$850)+1), ROW()-ROW($GN$5)+1), COUNTIF($GM$5:$GM$850, "&lt;"&amp;$GM$5:$GM$850)+1, 0)), "")</f>
        <v/>
      </c>
    </row>
    <row r="111" spans="1:196">
      <c r="A111" s="66"/>
      <c r="B111" s="75" t="str">
        <f t="shared" si="13"/>
        <v/>
      </c>
      <c r="C111" s="66"/>
      <c r="D111" s="75" t="str">
        <f>IFERROR(IF(AND(INDEX(Paste_Here!N$2:N$850, MATCH(B111, Paste_Here!A$2:A$850, 0)) = ""), "", IF(UPPER(INDEX(Paste_Here!N$2:N$850, MATCH(B111, Paste_Here!A$2:A$850, 0))) = "YES", "Yes", IF(UPPER(INDEX(Paste_Here!N$2:N$850, MATCH(B111, Paste_Here!A$2:A$850, 0))) = "NO", "No", ""))), "")</f>
        <v/>
      </c>
      <c r="E111" s="66"/>
      <c r="F111" s="75" t="str">
        <f t="shared" si="20"/>
        <v/>
      </c>
      <c r="G111" s="66"/>
      <c r="H111" s="75" t="str">
        <f t="shared" si="21"/>
        <v/>
      </c>
      <c r="I111" s="66"/>
      <c r="J111" s="75" t="str">
        <f t="shared" si="22"/>
        <v/>
      </c>
      <c r="K111" s="66"/>
      <c r="L111" s="75"/>
      <c r="M111" s="66"/>
      <c r="N111" s="75" t="str">
        <f>IFERROR(IF(B111&lt;&gt;"", IF(AND(INDEX(Paste_Here!AW$2:AW$850, MATCH(B111, Paste_Here!A$2:A$850, 0))&lt;&gt;"", ISNUMBER(VALUE(INDEX(Paste_Here!AW$2:AW$850, MATCH(B111, Paste_Here!A$2:A$850, 0))))), INDEX(Paste_Here!AW$2:AW$850, MATCH(B111, Paste_Here!A$2:A$850, 0)), ""), ""), "")</f>
        <v/>
      </c>
      <c r="O111" s="66"/>
      <c r="P111" s="75" t="str">
        <f>IFERROR(IF(B111&lt;&gt;"", IF(AND(INDEX(Paste_Here!AX$2:AX$850, MATCH(B111, Paste_Here!A$2:A$850, 0))&lt;&gt;"", ISNUMBER(VALUE(INDEX(Paste_Here!AX$2:AX$850, MATCH(B111, Paste_Here!A$2:A$850, 0))))), INDEX(Paste_Here!AX$2:AX$850, MATCH(B111, Paste_Here!A$2:A$850, 0)), ""), ""), "")</f>
        <v/>
      </c>
      <c r="Q111" s="66"/>
      <c r="R111" s="75" t="str">
        <f>IFERROR(IF(B111&lt;&gt;"", IF(AND(INDEX(Paste_Here!AU$2:AU$850, MATCH(B111, Paste_Here!A$2:A$850, 0))&lt;&gt;"", ISNUMBER(VALUE(INDEX(Paste_Here!AU$2:AU$850, MATCH(B111, Paste_Here!A$2:A$850, 0))))), INDEX(Paste_Here!AU$2:AU$850, MATCH(B111, Paste_Here!A$2:A$850, 0)), ""), ""), "")</f>
        <v/>
      </c>
      <c r="S111" s="66"/>
      <c r="T111" s="75" t="str">
        <f>IFERROR(IF(B111&lt;&gt;"", IF(AND(INDEX(Paste_Here!AV$2:AV$850, MATCH(B111, Paste_Here!A$2:A$850, 0))&lt;&gt;"", ISNUMBER(VALUE(INDEX(Paste_Here!AV$2:AV$850, MATCH(B111, Paste_Here!A$2:A$850, 0))))), INDEX(Paste_Here!AV$2:AV$850, MATCH(B111, Paste_Here!A$2:A$850, 0)), ""), ""), "")</f>
        <v/>
      </c>
      <c r="U111" s="66"/>
      <c r="W111" s="66"/>
      <c r="Y111" s="66"/>
      <c r="Z111" s="66"/>
      <c r="AA111" s="75" t="str">
        <f t="shared" si="14"/>
        <v/>
      </c>
      <c r="AB111" s="66"/>
      <c r="AC111" s="75"/>
      <c r="AD111" s="66"/>
      <c r="AE111" s="98"/>
      <c r="AF111" s="66"/>
      <c r="AG111" s="75"/>
      <c r="AH111" s="66"/>
      <c r="AI111" s="75" t="str">
        <f>IFERROR(IF(B111&lt;&gt;"", IF(AND(INDEX(Paste_Here!AC$2:AC$850, MATCH(B111, Paste_Here!A$2:A$850, 0))&lt;&gt;"", ISNUMBER(VALUE(INDEX(Paste_Here!AC$2:AC$850, MATCH(B111, Paste_Here!A$2:A$850, 0))))), INDEX(Paste_Here!AC$2:AC$850, MATCH(B111, Paste_Here!A$2:A$850, 0)), ""), ""), "")</f>
        <v/>
      </c>
      <c r="AJ111" s="66"/>
      <c r="AK111" s="75" t="str">
        <f>IFERROR(IF(B111&lt;&gt;"", IF(ISNUMBER(SEARCH("highrisk", LOWER(INDEX(Paste_Here!AD$2:AD$850, MATCH(B111, Paste_Here!A$2:A$850, 0))))), "High Risk", IF(ISNUMBER(SEARCH("lowrisk", LOWER(INDEX(Paste_Here!AD$2:AD$850, MATCH(B111, Paste_Here!A$2:A$850, 0))))), "Low Risk", IF(ISNUMBER(SEARCH("somerisk", LOWER(INDEX(Paste_Here!AD$2:AD$850, MATCH(B111, Paste_Here!A$2:A$850, 0))))), "Some Risk", IF(ISNUMBER(SEARCH("ot", LOWER(INDEX(Paste_Here!AD$2:AD$850, MATCH(B111, Paste_Here!A$2:A$850, 0))))), "OT", "")))), ""), "")</f>
        <v/>
      </c>
      <c r="AL111" s="66"/>
      <c r="AM111" s="75"/>
      <c r="AN111" s="66"/>
      <c r="AO111" s="75" t="str">
        <f>IFERROR(IF(B111&lt;&gt;"", IF(AND(INDEX(Paste_Here!M$2:M$850, MATCH(B111, Paste_Here!A$2:A$850, 0))&lt;&gt;"", ISNUMBER(VALUE(INDEX(Paste_Here!M$2:M$850, MATCH(B111, Paste_Here!A$2:A$850, 0))))), INDEX(Paste_Here!M$2:M$850, MATCH(B111, Paste_Here!A$2:A$850, 0)), ""), ""), "")</f>
        <v/>
      </c>
      <c r="AP111" s="66"/>
      <c r="AQ111" s="75" t="str">
        <f>IFERROR(IF(B111&lt;&gt;"", IF(ISNUMBER(SEARCH("highrisk", LOWER(INDEX(Paste_Here!N$2:N$850, MATCH(B111, Paste_Here!A$2:A$850, 0))))), "High Risk", IF(ISNUMBER(SEARCH("lowrisk", LOWER(INDEX(Paste_Here!N$2:N$850, MATCH(B111, Paste_Here!A$2:A$850, 0))))), "Low Risk", IF(ISNUMBER(SEARCH("somerisk", LOWER(INDEX(Paste_Here!N$2:N$850, MATCH(B111, Paste_Here!A$2:A$850, 0))))), "Some Risk", IF(ISNUMBER(SEARCH("ot", LOWER(INDEX(Paste_Here!N$2:N$850, MATCH(B111, Paste_Here!A$2:A$850, 0))))), "OT", "")))), ""), "")</f>
        <v/>
      </c>
      <c r="AT111" s="66"/>
      <c r="AU111" s="103"/>
      <c r="AV111" s="66"/>
      <c r="AW111" s="66"/>
      <c r="AX111" s="75" t="str">
        <f t="shared" si="15"/>
        <v/>
      </c>
      <c r="AY111" s="66"/>
      <c r="AZ111" s="75"/>
      <c r="BA111" s="66"/>
      <c r="BB111" s="75"/>
      <c r="BC111" s="66"/>
      <c r="BD111" s="75"/>
      <c r="BE111" s="66"/>
      <c r="BF111" s="75" t="str">
        <f>IFERROR(IF(B111&lt;&gt;"", IF(AND(INDEX(Paste_Here!AE$2:AE$850, MATCH(B111, Paste_Here!A$2:A$850, 0))&lt;&gt;"", ISNUMBER(VALUE(INDEX(Paste_Here!AE$2:AE$850, MATCH(B111, Paste_Here!A$2:A$850, 0))))), INDEX(Paste_Here!AE$2:AE$850, MATCH(B111, Paste_Here!A$2:A$850, 0)), ""), ""), "")</f>
        <v/>
      </c>
      <c r="BG111" s="66"/>
      <c r="BH111" s="75" t="str">
        <f>IFERROR(IF(B111&lt;&gt;"", IF(ISNUMBER(SEARCH("highrisk", LOWER(INDEX(Paste_Here!AF$2:AF$850, MATCH(B111, Paste_Here!A$2:A$850, 0))))), "High Risk", IF(ISNUMBER(SEARCH("lowrisk", LOWER(INDEX(Paste_Here!AF$2:AF$850, MATCH(B111, Paste_Here!A$2:A$850, 0))))), "Low Risk", IF(ISNUMBER(SEARCH("somerisk", LOWER(INDEX(Paste_Here!AF$2:AF$850, MATCH(B111, Paste_Here!A$2:A$850, 0))))), "Some Risk", IF(ISNUMBER(SEARCH("ot", LOWER(INDEX(Paste_Here!AF$2:AF$850, MATCH(B111, Paste_Here!A$2:A$850, 0))))), "OT", "")))), ""), "")</f>
        <v/>
      </c>
      <c r="BI111" s="66"/>
      <c r="BJ111" s="75"/>
      <c r="BK111" s="66"/>
      <c r="BL111" s="75" t="str">
        <f>IFERROR(IF(B111&lt;&gt;"", IF(AND(INDEX(Paste_Here!O$2:O$850, MATCH(B111, Paste_Here!A$2:A$850, 0))&lt;&gt;"", ISNUMBER(VALUE(INDEX(Paste_Here!O$2:O$850, MATCH(B111, Paste_Here!A$2:A$850, 0))))), INDEX(Paste_Here!O$2:O$850, MATCH(B111, Paste_Here!A$2:A$850, 0)), ""), ""), "")</f>
        <v/>
      </c>
      <c r="BM111" s="66"/>
      <c r="BN111" s="75" t="str">
        <f>IFERROR(IF(B111&lt;&gt;"", IF(ISNUMBER(SEARCH("highrisk", LOWER(INDEX(Paste_Here!P$2:P$850, MATCH(B111, Paste_Here!A$2:A$850, 0))))), "High Risk", IF(ISNUMBER(SEARCH("lowrisk", LOWER(INDEX(Paste_Here!P$2:P$850, MATCH(B111, Paste_Here!A$2:A$850, 0))))), "Low Risk", IF(ISNUMBER(SEARCH("somerisk", LOWER(INDEX(Paste_Here!P$2:P$850, MATCH(B111, Paste_Here!A$2:A$850, 0))))), "Some Risk", IF(ISNUMBER(SEARCH("ot", LOWER(INDEX(Paste_Here!P$2:P$850, MATCH(B111, Paste_Here!A$2:A$850, 0))))), "OT", "")))), ""), "")</f>
        <v/>
      </c>
      <c r="BQ111" s="66"/>
      <c r="BR111" s="75"/>
      <c r="BS111" s="66"/>
      <c r="BT111" s="66"/>
      <c r="BU111" s="75" t="str">
        <f t="shared" si="16"/>
        <v/>
      </c>
      <c r="BV111" s="66"/>
      <c r="BW111" s="75"/>
      <c r="BX111" s="66"/>
      <c r="BY111" s="75"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BZ111" s="66"/>
      <c r="CA111" s="75"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CB111" s="66"/>
      <c r="CC111" s="75"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CD111" s="66"/>
      <c r="CE111" s="75"/>
      <c r="CF111" s="66"/>
      <c r="CK111" s="75"/>
      <c r="CL111" s="66"/>
      <c r="CM111" s="75"/>
      <c r="CN111" s="66"/>
      <c r="CO111" s="75"/>
      <c r="CP111" s="66"/>
      <c r="CQ111" s="66"/>
      <c r="CR111" s="75" t="str">
        <f t="shared" si="17"/>
        <v/>
      </c>
      <c r="CS111" s="66"/>
      <c r="CT111" s="75"/>
      <c r="CU111" s="66"/>
      <c r="CV111" s="75"/>
      <c r="CW111" s="66"/>
      <c r="CX111" s="75"/>
      <c r="CY111" s="66"/>
      <c r="CZ111" s="75"/>
      <c r="DA111" s="66"/>
      <c r="DB111" s="75" t="str">
        <f>IFERROR(IF(B111&lt;&gt;"", IF(AND(INDEX(Paste_Here!AK$2:AK$850, MATCH(B111, Paste_Here!A$2:A$850, 0))&lt;&gt;"", ISNUMBER(VALUE(INDEX(Paste_Here!AK$2:AK$850, MATCH(B111, Paste_Here!A$2:A$850, 0))))), INDEX(Paste_Here!AK$2:AK$850, MATCH(B111, Paste_Here!A$2:A$850, 0)), ""), ""), "")</f>
        <v/>
      </c>
      <c r="DC111" s="66"/>
      <c r="DD111" s="75" t="str">
        <f>IFERROR(IF(B111&lt;&gt;"", IF(ISNUMBER(SEARCH("highrisk", LOWER(INDEX(Paste_Here!AL$2:AL$850, MATCH(B111, Paste_Here!A$2:A$850, 0))))), "High Risk", IF(ISNUMBER(SEARCH("lowrisk", LOWER(INDEX(Paste_Here!AL$2:AL$850, MATCH(B111, Paste_Here!A$2:A$850, 0))))), "Low Risk", IF(ISNUMBER(SEARCH("somerisk", LOWER(INDEX(Paste_Here!AL$2:AL$850, MATCH(B111, Paste_Here!A$2:A$850, 0))))), "Some Risk", IF(ISNUMBER(SEARCH("ot", LOWER(INDEX(Paste_Here!AL$2:AL$850, MATCH(B111, Paste_Here!A$2:A$850, 0))))), "OT", "")))), ""), "")</f>
        <v/>
      </c>
      <c r="DE111" s="66"/>
      <c r="DF111" s="75" t="str">
        <f>IFERROR(IF(B111&lt;&gt;"", IF(AND(INDEX(Paste_Here!AM$2:AM$850, MATCH(B111, Paste_Here!A$2:A$850, 0))&lt;&gt;"", ISNUMBER(VALUE(INDEX(Paste_Here!AM$2:AM$850, MATCH(B111, Paste_Here!A$2:A$850, 0))))), INDEX(Paste_Here!AM$2:AM$850, MATCH(B111, Paste_Here!A$2:A$850, 0)), ""), ""), "")</f>
        <v/>
      </c>
      <c r="DG111" s="66"/>
      <c r="DH111" s="75" t="str">
        <f>IFERROR(IF(B111&lt;&gt;"", IF(ISNUMBER(SEARCH("highrisk", LOWER(INDEX(Paste_Here!AN$2:AN$850, MATCH(B111, Paste_Here!A$2:A$850, 0))))), "High Risk", IF(ISNUMBER(SEARCH("lowrisk", LOWER(INDEX(Paste_Here!AN$2:AN$850, MATCH(B111, Paste_Here!A$2:A$850, 0))))), "Low Risk", IF(ISNUMBER(SEARCH("somerisk", LOWER(INDEX(Paste_Here!AN$2:AN$850, MATCH(B111, Paste_Here!A$2:A$850, 0))))), "Some Risk", IF(ISNUMBER(SEARCH("ot", LOWER(INDEX(Paste_Here!AN$2:AN$850, MATCH(B111, Paste_Here!A$2:A$850, 0))))), "OT", "")))), ""), "")</f>
        <v/>
      </c>
      <c r="DI111" s="66"/>
      <c r="DJ111" s="66"/>
      <c r="DK111" s="75" t="str">
        <f t="shared" si="18"/>
        <v/>
      </c>
      <c r="DL111" s="66"/>
      <c r="DM111" s="75" t="str">
        <f>IFERROR(IF(B111&lt;&gt;"", IF(AND(INDEX(Paste_Here!Q$2:Q$850, MATCH(B111, Paste_Here!A$2:A$850, 0))&lt;&gt;"", ISNUMBER(VALUE(INDEX(Paste_Here!Q$2:Q$850, MATCH(B111, Paste_Here!A$2:A$850, 0))))), INDEX(Paste_Here!Q$2:Q$850, MATCH(B111, Paste_Here!A$2:A$850, 0)), ""), ""), "")</f>
        <v/>
      </c>
      <c r="DN111" s="66"/>
      <c r="DO111" s="75" t="str">
        <f>IFERROR(IF(B111&lt;&gt;"", IF(ISNUMBER(SEARCH("highrisk", LOWER(INDEX(Paste_Here!R$2:R$850, MATCH(B111, Paste_Here!A$2:A$850, 0))))), "High Risk", IF(ISNUMBER(SEARCH("lowrisk", LOWER(INDEX(Paste_Here!R$2:R$850, MATCH(B111, Paste_Here!A$2:A$850, 0))))), "Low Risk", IF(ISNUMBER(SEARCH("somerisk", LOWER(INDEX(Paste_Here!R$2:R$850, MATCH(B111, Paste_Here!A$2:A$850, 0))))), "Some Risk", IF(ISNUMBER(SEARCH("ot", LOWER(INDEX(Paste_Here!R$2:R$850, MATCH(B111, Paste_Here!A$2:A$850, 0))))), "OT", "")))), ""), "")</f>
        <v/>
      </c>
      <c r="DP111" s="66"/>
      <c r="DQ111" s="93" t="str">
        <f>IFERROR(IF(B111&lt;&gt;"", IF(AND(INDEX(Paste_Here!S$2:S$850, MATCH(B111, Paste_Here!A$2:A$850, 0))&lt;&gt;"", ISNUMBER(VALUE(INDEX(Paste_Here!S$2:S$850, MATCH(B111, Paste_Here!A$2:A$850, 0))))), INDEX(Paste_Here!S$2:S$850, MATCH(B111, Paste_Here!A$2:A$850, 0)), ""), ""), "")</f>
        <v/>
      </c>
      <c r="DR111" s="66"/>
      <c r="DS111" s="75"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IF(ISNUMBER(SEARCH("ot", LOWER(INDEX(Paste_Here!T$2:T$850, MATCH(B111, Paste_Here!A$2:A$850, 0))))), "OT", "")))), ""), "")</f>
        <v/>
      </c>
      <c r="DT111" s="66"/>
      <c r="DU111" s="75" t="str">
        <f>IFERROR(IF(B111&lt;&gt;"", IF(AND(INDEX(Paste_Here!U$2:U$850, MATCH(B111, Paste_Here!A$2:A$850, 0))&lt;&gt;"", ISNUMBER(VALUE(INDEX(Paste_Here!U$2:U$850, MATCH(B111, Paste_Here!A$2:A$850, 0))))), INDEX(Paste_Here!U$2:U$850, MATCH(B111, Paste_Here!A$2:A$850, 0)), ""), ""), "")</f>
        <v/>
      </c>
      <c r="DV111" s="66"/>
      <c r="DW111" s="93" t="str">
        <f>IFERROR(IF(B111&lt;&gt;"", IF(ISNUMBER(SEARCH("highrisk", LOWER(INDEX(Paste_Here!V$2:V$850, MATCH(B111, Paste_Here!A$2:A$850, 0))))), "High Risk", IF(ISNUMBER(SEARCH("lowrisk", LOWER(INDEX(Paste_Here!V$2:V$850, MATCH(B111, Paste_Here!A$2:A$850, 0))))), "Low Risk", IF(ISNUMBER(SEARCH("somerisk", LOWER(INDEX(Paste_Here!V$2:V$850, MATCH(B111, Paste_Here!A$2:A$850, 0))))), "Some Risk", IF(ISNUMBER(SEARCH("ot", LOWER(INDEX(Paste_Here!V$2:V$850, MATCH(B111, Paste_Here!A$2:A$850, 0))))), "OT", "")))), ""), "")</f>
        <v/>
      </c>
      <c r="DX111" s="66"/>
      <c r="DY111" s="75" t="str">
        <f>IFERROR(IF(B111&lt;&gt;"", IF(AND(INDEX(Paste_Here!W$2:W$850, MATCH(B111, Paste_Here!A$2:A$850, 0))&lt;&gt;"", ISNUMBER(VALUE(INDEX(Paste_Here!W$2:W$850, MATCH(B111, Paste_Here!A$2:A$850, 0))))), INDEX(Paste_Here!W$2:W$850, MATCH(B111, Paste_Here!A$2:A$850, 0)), ""), ""), "")</f>
        <v/>
      </c>
      <c r="DZ111" s="66"/>
      <c r="EA111" s="75" t="str">
        <f>IFERROR(IF(B111&lt;&gt;"", IF(ISNUMBER(SEARCH("highrisk", LOWER(INDEX(Paste_Here!X$2:X$850, MATCH(B111, Paste_Here!A$2:A$850, 0))))), "High Risk", IF(ISNUMBER(SEARCH("lowrisk", LOWER(INDEX(Paste_Here!X$2:X$850, MATCH(B111, Paste_Here!A$2:A$850, 0))))), "Low Risk", IF(ISNUMBER(SEARCH("somerisk", LOWER(INDEX(Paste_Here!X$2:X$850, MATCH(B111, Paste_Here!A$2:A$850, 0))))), "Some Risk", IF(ISNUMBER(SEARCH("ot", LOWER(INDEX(Paste_Here!X$2:X$850, MATCH(B111, Paste_Here!A$2:A$850, 0))))), "OT", "")))), ""), "")</f>
        <v/>
      </c>
      <c r="EB111" s="66"/>
      <c r="EC111" s="66"/>
      <c r="ED111" s="75" t="str">
        <f t="shared" si="23"/>
        <v/>
      </c>
      <c r="EE111" s="66"/>
      <c r="EF111" s="75" t="str">
        <f>IFERROR(IF(B111&lt;&gt;"", IF(AND(INDEX(Paste_Here!AO$2:AO$850, MATCH(B111, Paste_Here!A$2:A$850, 0))&lt;&gt;"", ISNUMBER(VALUE(INDEX(Paste_Here!AO$2:AO$850, MATCH(B111, Paste_Here!A$2:A$850, 0))))), INDEX(Paste_Here!AO$2:AO$850, MATCH(B111, Paste_Here!A$2:A$850, 0)), ""), ""), "")</f>
        <v/>
      </c>
      <c r="EG111" s="66"/>
      <c r="EH111" s="75" t="str">
        <f>IFERROR(IF(B111&lt;&gt;"", IF(ISNUMBER(SEARCH("highrisk", LOWER(INDEX(Paste_Here!AP$2:AP$850, MATCH(B111, Paste_Here!A$2:A$850, 0))))), "High Risk", IF(ISNUMBER(SEARCH("lowrisk", LOWER(INDEX(Paste_Here!AP$2:AP$850, MATCH(B111, Paste_Here!A$2:A$850, 0))))), "Low Risk", IF(ISNUMBER(SEARCH("somerisk", LOWER(INDEX(Paste_Here!AP$2:AP$850, MATCH(B111, Paste_Here!A$2:A$850, 0))))), "Some Risk", IF(ISNUMBER(SEARCH("ot", LOWER(INDEX(Paste_Here!AP$2:AP$850, MATCH(B111, Paste_Here!A$2:A$850, 0))))), "OT", "")))), ""), "")</f>
        <v/>
      </c>
      <c r="EI111" s="66"/>
      <c r="EJ111" s="93"/>
      <c r="EK111" s="66"/>
      <c r="EL111" s="75" t="str">
        <f>IFERROR(IF(B111&lt;&gt;"", IF(AND(INDEX(Paste_Here!AQ$2:AQ$850, MATCH(B111, Paste_Here!A$2:A$850, 0))&lt;&gt;"", ISNUMBER(VALUE(INDEX(Paste_Here!AQ$2:AQ$850, MATCH(B111, Paste_Here!A$2:A$850, 0))))), INDEX(Paste_Here!AQ$2:AQ$850, MATCH(B111, Paste_Here!A$2:A$850, 0)), ""), ""), "")</f>
        <v/>
      </c>
      <c r="EM111" s="66"/>
      <c r="EN111" s="75" t="str">
        <f>IFERROR(IF(B111&lt;&gt;"", IF(ISNUMBER(SEARCH("highrisk", LOWER(INDEX(Paste_Here!AR$2:AR$850, MATCH(B111, Paste_Here!A$2:A$850, 0))))), "High Risk", IF(ISNUMBER(SEARCH("lowrisk", LOWER(INDEX(Paste_Here!AR$2:AR$850, MATCH(B111, Paste_Here!A$2:A$850, 0))))), "Low Risk", IF(ISNUMBER(SEARCH("somerisk", LOWER(INDEX(Paste_Here!AR$2:AR$850, MATCH(B111, Paste_Here!A$2:A$850, 0))))), "Some Risk", IF(ISNUMBER(SEARCH("ot", LOWER(INDEX(Paste_Here!AR$2:AR$850, MATCH(B111, Paste_Here!A$2:A$850, 0))))), "OT", "")))), ""), "")</f>
        <v/>
      </c>
      <c r="EO111" s="66"/>
      <c r="EP111" s="93"/>
      <c r="EQ111" s="66"/>
      <c r="ER111" s="75"/>
      <c r="ES111" s="66"/>
      <c r="ET111" s="75"/>
      <c r="EU111" s="66"/>
      <c r="EV111" s="66"/>
      <c r="EW111" s="75" t="str">
        <f t="shared" si="24"/>
        <v/>
      </c>
      <c r="EX111" s="66"/>
      <c r="EY111" s="75" t="str">
        <f>IFERROR(IF(B111&lt;&gt;"", IF(AND(INDEX(Paste_Here!Y$2:Y$850, MATCH(B111, Paste_Here!A$2:A$850, 0))&lt;&gt;"", ISNUMBER(VALUE(INDEX(Paste_Here!Y$2:Y$850, MATCH(B111, Paste_Here!A$2:A$850, 0))))), INDEX(Paste_Here!Y$2:Y$850, MATCH(B111, Paste_Here!A$2:A$850, 0)), ""), ""), "")</f>
        <v/>
      </c>
      <c r="EZ111" s="66"/>
      <c r="FA111" s="75" t="str">
        <f>IFERROR(IF(B111&lt;&gt;"", IF(ISNUMBER(SEARCH("highrisk", LOWER(INDEX(Paste_Here!Z$2:Z$850, MATCH(B111, Paste_Here!A$2:A$850, 0))))), "High Risk", IF(ISNUMBER(SEARCH("lowrisk", LOWER(INDEX(Paste_Here!Z$2:Z$850, MATCH(B111, Paste_Here!A$2:A$850, 0))))), "Low Risk", IF(ISNUMBER(SEARCH("somerisk", LOWER(INDEX(Paste_Here!Z$2:Z$850, MATCH(B111, Paste_Here!A$2:A$850, 0))))), "Some Risk", IF(ISNUMBER(SEARCH("ot", LOWER(INDEX(Paste_Here!Z$2:Z$850, MATCH(B111, Paste_Here!A$2:A$850, 0))))), "OT", "")))), ""), "")</f>
        <v/>
      </c>
      <c r="FB111" s="66"/>
      <c r="FC111" s="93"/>
      <c r="FD111" s="66"/>
      <c r="FE111" s="75" t="str">
        <f>IFERROR(IF(B111&lt;&gt;"", IF(AND(INDEX(Paste_Here!AA$2:AA$850, MATCH(B111, Paste_Here!A$2:A$850, 0))&lt;&gt;"", ISNUMBER(VALUE(INDEX(Paste_Here!AA$2:AA$850, MATCH(B111, Paste_Here!A$2:A$850, 0))))), INDEX(Paste_Here!AA$2:AA$850, MATCH(B111, Paste_Here!A$2:A$850, 0)), ""), ""), "")</f>
        <v/>
      </c>
      <c r="FF111" s="66"/>
      <c r="FG111" s="75" t="str">
        <f>IFERROR(IF(B111&lt;&gt;"", IF(ISNUMBER(SEARCH("highrisk", LOWER(INDEX(Paste_Here!AB$2:AB$850, MATCH(B111, Paste_Here!A$2:A$850, 0))))), "High Risk", IF(ISNUMBER(SEARCH("lowrisk", LOWER(INDEX(Paste_Here!AB$2:AB$850, MATCH(B111, Paste_Here!A$2:A$850, 0))))), "Low Risk", IF(ISNUMBER(SEARCH("somerisk", LOWER(INDEX(Paste_Here!AB$2:AB$850, MATCH(B111, Paste_Here!A$2:A$850, 0))))), "Some Risk", IF(ISNUMBER(SEARCH("ot", LOWER(INDEX(Paste_Here!AB$2:AB$850, MATCH(B111, Paste_Here!A$2:A$850, 0))))), "OT", "")))), ""), "")</f>
        <v/>
      </c>
      <c r="FH111" s="66"/>
      <c r="FI111" s="93"/>
      <c r="FJ111" s="66"/>
      <c r="FK111" s="75"/>
      <c r="FL111" s="66"/>
      <c r="FM111" s="75"/>
      <c r="FN111" s="66"/>
      <c r="FO111" s="66"/>
      <c r="FP111" s="75" t="str">
        <f t="shared" si="19"/>
        <v/>
      </c>
      <c r="FQ111" s="66"/>
      <c r="FR111" s="75" t="str">
        <f>IFERROR(IF(B111&lt;&gt;"", IF(ISNUMBER(SEARCH("s", LOWER(INDEX(Paste_Here!L$2:L$850, MATCH(B111, Paste_Here!A$2:A$850, 0))))), "Yes", IF(INDEX(Paste_Here!L$2:L$850, MATCH(B111, Paste_Here!A$2:A$850, 0))&lt;&gt;"", "No", "")), ""), "")</f>
        <v/>
      </c>
      <c r="FS111" s="66"/>
      <c r="FT111" s="75" t="str">
        <f>IFERROR(IF(B111&lt;&gt;"", IF(ISNUMBER(SEARCH("yes", LOWER(INDEX(Paste_Here!F$2:F$850, MATCH(B111, Paste_Here!A$2:A$850, 0))))), "Yes", IF(ISNUMBER(SEARCH("no", LOWER(INDEX(Paste_Here!F$2:F$850, MATCH(B111, Paste_Here!A$2:A$850, 0))))), "No", "")), ""), "")</f>
        <v/>
      </c>
      <c r="FU111" s="66"/>
      <c r="FV111" s="75" t="str">
        <f>IFERROR(IF(B111&lt;&gt;"", IF(ISNUMBER(SEARCH("english language learner", LOWER(INDEX(Paste_Here!C$2:C$850, MATCH(B111, Paste_Here!A$2:A$850, 0))))), "Yes", ""), ""), "")</f>
        <v/>
      </c>
      <c r="FW111" s="66"/>
      <c r="FX111" s="75" t="str">
        <f>IFERROR(IF(B111&lt;&gt;"", IF(OR(ISNUMBER(SEARCH("b", LOWER(INDEX(Paste_Here!J$2:J$850, MATCH(B111, Paste_Here!A$2:A$850, 0))))), ISNUMBER(SEARCH("h", LOWER(INDEX(Paste_Here!J$2:J$850, MATCH(B111, Paste_Here!A$2:A$850, 0))))), ISNUMBER(SEARCH("i", LOWER(INDEX(Paste_Here!J$2:J$850, MATCH(B111, Paste_Here!A$2:A$850, 0)))))), "Yes", IF(INDEX(Paste_Here!J$2:J$850, MATCH(B111, Paste_Here!A$2:A$850, 0))&lt;&gt;"", "No", "")), ""), "")</f>
        <v/>
      </c>
      <c r="FY111" s="66"/>
      <c r="FZ111" s="75" t="str">
        <f>IFERROR(IF(B111&lt;&gt;"", IF(ISNUMBER(SEARCH("yes", LOWER(INDEX(Paste_Here!K$2:K$850, MATCH(B111, Paste_Here!A$2:A$850, 0))))), "Yes", IF(ISNUMBER(SEARCH("no", LOWER(INDEX(Paste_Here!K$2:K$850, MATCH(B111, Paste_Here!A$2:A$850, 0))))), "No", "")), ""), "")</f>
        <v/>
      </c>
      <c r="GA111" s="66"/>
      <c r="GB111" s="75" t="str">
        <f>IFERROR(IF(B111&lt;&gt;"", IF(ISNUMBER(SEARCH("transitional 2", LOWER(INDEX(Paste_Here!C$2:C$850, MATCH(B111, Paste_Here!A$2:A$850, 0))))), "T2",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GC111" s="66"/>
      <c r="GD111" s="75"/>
      <c r="GE111" s="66"/>
      <c r="GF111" s="75"/>
      <c r="GG111" s="66"/>
      <c r="GH111" s="75"/>
      <c r="GI111" s="66"/>
      <c r="GK111" s="1" t="str" cm="1">
        <f t="array" ref="GK111">IFERROR(INDEX(Paste_Here!$B$2:$B$850, MATCH(0, COUNTIF(GK$4:GK110, Paste_Here!$B$2:$B$850) + IF(Paste_Here!$B$2:$B$850="", 1, 0), 0)), "")</f>
        <v/>
      </c>
      <c r="GL111" s="1" t="str">
        <f>IF(GK111&lt;&gt;"", INDEX(Paste_Here!$A$2:$A$850, MATCH(GK111, Paste_Here!$B$2:$B$850, 0)), "")</f>
        <v/>
      </c>
      <c r="GM111" s="1" t="str">
        <f t="shared" si="25"/>
        <v/>
      </c>
      <c r="GN111" s="1" t="str" cm="1">
        <f t="array" ref="GN111">IFERROR(INDEX($GM$5:$GM$850, MATCH(SMALL(IF($GM$5:$GM$850&lt;&gt;"", COUNTIF($GM$5:$GM$850, "&lt;"&amp;$GM$5:$GM$850)+1), ROW()-ROW($GN$5)+1), COUNTIF($GM$5:$GM$850, "&lt;"&amp;$GM$5:$GM$850)+1, 0)), "")</f>
        <v/>
      </c>
    </row>
    <row r="112" spans="1:196">
      <c r="A112" s="66"/>
      <c r="B112" s="75" t="str">
        <f t="shared" si="13"/>
        <v/>
      </c>
      <c r="C112" s="66"/>
      <c r="D112" s="75" t="str">
        <f>IFERROR(IF(AND(INDEX(Paste_Here!N$2:N$850, MATCH(B112, Paste_Here!A$2:A$850, 0)) = ""), "", IF(UPPER(INDEX(Paste_Here!N$2:N$850, MATCH(B112, Paste_Here!A$2:A$850, 0))) = "YES", "Yes", IF(UPPER(INDEX(Paste_Here!N$2:N$850, MATCH(B112, Paste_Here!A$2:A$850, 0))) = "NO", "No", ""))), "")</f>
        <v/>
      </c>
      <c r="E112" s="66"/>
      <c r="F112" s="75" t="str">
        <f t="shared" si="20"/>
        <v/>
      </c>
      <c r="G112" s="66"/>
      <c r="H112" s="75" t="str">
        <f t="shared" si="21"/>
        <v/>
      </c>
      <c r="I112" s="66"/>
      <c r="J112" s="75" t="str">
        <f t="shared" si="22"/>
        <v/>
      </c>
      <c r="K112" s="66"/>
      <c r="L112" s="75"/>
      <c r="M112" s="66"/>
      <c r="N112" s="75" t="str">
        <f>IFERROR(IF(B112&lt;&gt;"", IF(AND(INDEX(Paste_Here!AW$2:AW$850, MATCH(B112, Paste_Here!A$2:A$850, 0))&lt;&gt;"", ISNUMBER(VALUE(INDEX(Paste_Here!AW$2:AW$850, MATCH(B112, Paste_Here!A$2:A$850, 0))))), INDEX(Paste_Here!AW$2:AW$850, MATCH(B112, Paste_Here!A$2:A$850, 0)), ""), ""), "")</f>
        <v/>
      </c>
      <c r="O112" s="66"/>
      <c r="P112" s="75" t="str">
        <f>IFERROR(IF(B112&lt;&gt;"", IF(AND(INDEX(Paste_Here!AX$2:AX$850, MATCH(B112, Paste_Here!A$2:A$850, 0))&lt;&gt;"", ISNUMBER(VALUE(INDEX(Paste_Here!AX$2:AX$850, MATCH(B112, Paste_Here!A$2:A$850, 0))))), INDEX(Paste_Here!AX$2:AX$850, MATCH(B112, Paste_Here!A$2:A$850, 0)), ""), ""), "")</f>
        <v/>
      </c>
      <c r="Q112" s="66"/>
      <c r="R112" s="75" t="str">
        <f>IFERROR(IF(B112&lt;&gt;"", IF(AND(INDEX(Paste_Here!AU$2:AU$850, MATCH(B112, Paste_Here!A$2:A$850, 0))&lt;&gt;"", ISNUMBER(VALUE(INDEX(Paste_Here!AU$2:AU$850, MATCH(B112, Paste_Here!A$2:A$850, 0))))), INDEX(Paste_Here!AU$2:AU$850, MATCH(B112, Paste_Here!A$2:A$850, 0)), ""), ""), "")</f>
        <v/>
      </c>
      <c r="S112" s="66"/>
      <c r="T112" s="75" t="str">
        <f>IFERROR(IF(B112&lt;&gt;"", IF(AND(INDEX(Paste_Here!AV$2:AV$850, MATCH(B112, Paste_Here!A$2:A$850, 0))&lt;&gt;"", ISNUMBER(VALUE(INDEX(Paste_Here!AV$2:AV$850, MATCH(B112, Paste_Here!A$2:A$850, 0))))), INDEX(Paste_Here!AV$2:AV$850, MATCH(B112, Paste_Here!A$2:A$850, 0)), ""), ""), "")</f>
        <v/>
      </c>
      <c r="U112" s="66"/>
      <c r="W112" s="66"/>
      <c r="Y112" s="66"/>
      <c r="Z112" s="66"/>
      <c r="AA112" s="75" t="str">
        <f t="shared" si="14"/>
        <v/>
      </c>
      <c r="AB112" s="66"/>
      <c r="AC112" s="75"/>
      <c r="AD112" s="66"/>
      <c r="AE112" s="98"/>
      <c r="AF112" s="66"/>
      <c r="AG112" s="75"/>
      <c r="AH112" s="66"/>
      <c r="AI112" s="75" t="str">
        <f>IFERROR(IF(B112&lt;&gt;"", IF(AND(INDEX(Paste_Here!AC$2:AC$850, MATCH(B112, Paste_Here!A$2:A$850, 0))&lt;&gt;"", ISNUMBER(VALUE(INDEX(Paste_Here!AC$2:AC$850, MATCH(B112, Paste_Here!A$2:A$850, 0))))), INDEX(Paste_Here!AC$2:AC$850, MATCH(B112, Paste_Here!A$2:A$850, 0)), ""), ""), "")</f>
        <v/>
      </c>
      <c r="AJ112" s="66"/>
      <c r="AK112" s="75" t="str">
        <f>IFERROR(IF(B112&lt;&gt;"", IF(ISNUMBER(SEARCH("highrisk", LOWER(INDEX(Paste_Here!AD$2:AD$850, MATCH(B112, Paste_Here!A$2:A$850, 0))))), "High Risk", IF(ISNUMBER(SEARCH("lowrisk", LOWER(INDEX(Paste_Here!AD$2:AD$850, MATCH(B112, Paste_Here!A$2:A$850, 0))))), "Low Risk", IF(ISNUMBER(SEARCH("somerisk", LOWER(INDEX(Paste_Here!AD$2:AD$850, MATCH(B112, Paste_Here!A$2:A$850, 0))))), "Some Risk", IF(ISNUMBER(SEARCH("ot", LOWER(INDEX(Paste_Here!AD$2:AD$850, MATCH(B112, Paste_Here!A$2:A$850, 0))))), "OT", "")))), ""), "")</f>
        <v/>
      </c>
      <c r="AL112" s="66"/>
      <c r="AM112" s="75"/>
      <c r="AN112" s="66"/>
      <c r="AO112" s="75" t="str">
        <f>IFERROR(IF(B112&lt;&gt;"", IF(AND(INDEX(Paste_Here!M$2:M$850, MATCH(B112, Paste_Here!A$2:A$850, 0))&lt;&gt;"", ISNUMBER(VALUE(INDEX(Paste_Here!M$2:M$850, MATCH(B112, Paste_Here!A$2:A$850, 0))))), INDEX(Paste_Here!M$2:M$850, MATCH(B112, Paste_Here!A$2:A$850, 0)), ""), ""), "")</f>
        <v/>
      </c>
      <c r="AP112" s="66"/>
      <c r="AQ112" s="75" t="str">
        <f>IFERROR(IF(B112&lt;&gt;"", IF(ISNUMBER(SEARCH("highrisk", LOWER(INDEX(Paste_Here!N$2:N$850, MATCH(B112, Paste_Here!A$2:A$850, 0))))), "High Risk", IF(ISNUMBER(SEARCH("lowrisk", LOWER(INDEX(Paste_Here!N$2:N$850, MATCH(B112, Paste_Here!A$2:A$850, 0))))), "Low Risk", IF(ISNUMBER(SEARCH("somerisk", LOWER(INDEX(Paste_Here!N$2:N$850, MATCH(B112, Paste_Here!A$2:A$850, 0))))), "Some Risk", IF(ISNUMBER(SEARCH("ot", LOWER(INDEX(Paste_Here!N$2:N$850, MATCH(B112, Paste_Here!A$2:A$850, 0))))), "OT", "")))), ""), "")</f>
        <v/>
      </c>
      <c r="AT112" s="66"/>
      <c r="AU112" s="103"/>
      <c r="AV112" s="66"/>
      <c r="AW112" s="66"/>
      <c r="AX112" s="75" t="str">
        <f t="shared" si="15"/>
        <v/>
      </c>
      <c r="AY112" s="66"/>
      <c r="AZ112" s="75"/>
      <c r="BA112" s="66"/>
      <c r="BB112" s="75"/>
      <c r="BC112" s="66"/>
      <c r="BD112" s="75"/>
      <c r="BE112" s="66"/>
      <c r="BF112" s="75" t="str">
        <f>IFERROR(IF(B112&lt;&gt;"", IF(AND(INDEX(Paste_Here!AE$2:AE$850, MATCH(B112, Paste_Here!A$2:A$850, 0))&lt;&gt;"", ISNUMBER(VALUE(INDEX(Paste_Here!AE$2:AE$850, MATCH(B112, Paste_Here!A$2:A$850, 0))))), INDEX(Paste_Here!AE$2:AE$850, MATCH(B112, Paste_Here!A$2:A$850, 0)), ""), ""), "")</f>
        <v/>
      </c>
      <c r="BG112" s="66"/>
      <c r="BH112" s="75" t="str">
        <f>IFERROR(IF(B112&lt;&gt;"", IF(ISNUMBER(SEARCH("highrisk", LOWER(INDEX(Paste_Here!AF$2:AF$850, MATCH(B112, Paste_Here!A$2:A$850, 0))))), "High Risk", IF(ISNUMBER(SEARCH("lowrisk", LOWER(INDEX(Paste_Here!AF$2:AF$850, MATCH(B112, Paste_Here!A$2:A$850, 0))))), "Low Risk", IF(ISNUMBER(SEARCH("somerisk", LOWER(INDEX(Paste_Here!AF$2:AF$850, MATCH(B112, Paste_Here!A$2:A$850, 0))))), "Some Risk", IF(ISNUMBER(SEARCH("ot", LOWER(INDEX(Paste_Here!AF$2:AF$850, MATCH(B112, Paste_Here!A$2:A$850, 0))))), "OT", "")))), ""), "")</f>
        <v/>
      </c>
      <c r="BI112" s="66"/>
      <c r="BJ112" s="75"/>
      <c r="BK112" s="66"/>
      <c r="BL112" s="75" t="str">
        <f>IFERROR(IF(B112&lt;&gt;"", IF(AND(INDEX(Paste_Here!O$2:O$850, MATCH(B112, Paste_Here!A$2:A$850, 0))&lt;&gt;"", ISNUMBER(VALUE(INDEX(Paste_Here!O$2:O$850, MATCH(B112, Paste_Here!A$2:A$850, 0))))), INDEX(Paste_Here!O$2:O$850, MATCH(B112, Paste_Here!A$2:A$850, 0)), ""), ""), "")</f>
        <v/>
      </c>
      <c r="BM112" s="66"/>
      <c r="BN112" s="75" t="str">
        <f>IFERROR(IF(B112&lt;&gt;"", IF(ISNUMBER(SEARCH("highrisk", LOWER(INDEX(Paste_Here!P$2:P$850, MATCH(B112, Paste_Here!A$2:A$850, 0))))), "High Risk", IF(ISNUMBER(SEARCH("lowrisk", LOWER(INDEX(Paste_Here!P$2:P$850, MATCH(B112, Paste_Here!A$2:A$850, 0))))), "Low Risk", IF(ISNUMBER(SEARCH("somerisk", LOWER(INDEX(Paste_Here!P$2:P$850, MATCH(B112, Paste_Here!A$2:A$850, 0))))), "Some Risk", IF(ISNUMBER(SEARCH("ot", LOWER(INDEX(Paste_Here!P$2:P$850, MATCH(B112, Paste_Here!A$2:A$850, 0))))), "OT", "")))), ""), "")</f>
        <v/>
      </c>
      <c r="BQ112" s="66"/>
      <c r="BR112" s="75"/>
      <c r="BS112" s="66"/>
      <c r="BT112" s="66"/>
      <c r="BU112" s="75" t="str">
        <f t="shared" si="16"/>
        <v/>
      </c>
      <c r="BV112" s="66"/>
      <c r="BW112" s="75"/>
      <c r="BX112" s="66"/>
      <c r="BY112" s="75"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BZ112" s="66"/>
      <c r="CA112" s="75"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CB112" s="66"/>
      <c r="CC112" s="75"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CD112" s="66"/>
      <c r="CE112" s="75"/>
      <c r="CF112" s="66"/>
      <c r="CK112" s="75"/>
      <c r="CL112" s="66"/>
      <c r="CM112" s="75"/>
      <c r="CN112" s="66"/>
      <c r="CO112" s="75"/>
      <c r="CP112" s="66"/>
      <c r="CQ112" s="66"/>
      <c r="CR112" s="75" t="str">
        <f t="shared" si="17"/>
        <v/>
      </c>
      <c r="CS112" s="66"/>
      <c r="CT112" s="75"/>
      <c r="CU112" s="66"/>
      <c r="CV112" s="75"/>
      <c r="CW112" s="66"/>
      <c r="CX112" s="75"/>
      <c r="CY112" s="66"/>
      <c r="CZ112" s="75"/>
      <c r="DA112" s="66"/>
      <c r="DB112" s="75" t="str">
        <f>IFERROR(IF(B112&lt;&gt;"", IF(AND(INDEX(Paste_Here!AK$2:AK$850, MATCH(B112, Paste_Here!A$2:A$850, 0))&lt;&gt;"", ISNUMBER(VALUE(INDEX(Paste_Here!AK$2:AK$850, MATCH(B112, Paste_Here!A$2:A$850, 0))))), INDEX(Paste_Here!AK$2:AK$850, MATCH(B112, Paste_Here!A$2:A$850, 0)), ""), ""), "")</f>
        <v/>
      </c>
      <c r="DC112" s="66"/>
      <c r="DD112" s="75" t="str">
        <f>IFERROR(IF(B112&lt;&gt;"", IF(ISNUMBER(SEARCH("highrisk", LOWER(INDEX(Paste_Here!AL$2:AL$850, MATCH(B112, Paste_Here!A$2:A$850, 0))))), "High Risk", IF(ISNUMBER(SEARCH("lowrisk", LOWER(INDEX(Paste_Here!AL$2:AL$850, MATCH(B112, Paste_Here!A$2:A$850, 0))))), "Low Risk", IF(ISNUMBER(SEARCH("somerisk", LOWER(INDEX(Paste_Here!AL$2:AL$850, MATCH(B112, Paste_Here!A$2:A$850, 0))))), "Some Risk", IF(ISNUMBER(SEARCH("ot", LOWER(INDEX(Paste_Here!AL$2:AL$850, MATCH(B112, Paste_Here!A$2:A$850, 0))))), "OT", "")))), ""), "")</f>
        <v/>
      </c>
      <c r="DE112" s="66"/>
      <c r="DF112" s="75" t="str">
        <f>IFERROR(IF(B112&lt;&gt;"", IF(AND(INDEX(Paste_Here!AM$2:AM$850, MATCH(B112, Paste_Here!A$2:A$850, 0))&lt;&gt;"", ISNUMBER(VALUE(INDEX(Paste_Here!AM$2:AM$850, MATCH(B112, Paste_Here!A$2:A$850, 0))))), INDEX(Paste_Here!AM$2:AM$850, MATCH(B112, Paste_Here!A$2:A$850, 0)), ""), ""), "")</f>
        <v/>
      </c>
      <c r="DG112" s="66"/>
      <c r="DH112" s="75" t="str">
        <f>IFERROR(IF(B112&lt;&gt;"", IF(ISNUMBER(SEARCH("highrisk", LOWER(INDEX(Paste_Here!AN$2:AN$850, MATCH(B112, Paste_Here!A$2:A$850, 0))))), "High Risk", IF(ISNUMBER(SEARCH("lowrisk", LOWER(INDEX(Paste_Here!AN$2:AN$850, MATCH(B112, Paste_Here!A$2:A$850, 0))))), "Low Risk", IF(ISNUMBER(SEARCH("somerisk", LOWER(INDEX(Paste_Here!AN$2:AN$850, MATCH(B112, Paste_Here!A$2:A$850, 0))))), "Some Risk", IF(ISNUMBER(SEARCH("ot", LOWER(INDEX(Paste_Here!AN$2:AN$850, MATCH(B112, Paste_Here!A$2:A$850, 0))))), "OT", "")))), ""), "")</f>
        <v/>
      </c>
      <c r="DI112" s="66"/>
      <c r="DJ112" s="66"/>
      <c r="DK112" s="75" t="str">
        <f t="shared" si="18"/>
        <v/>
      </c>
      <c r="DL112" s="66"/>
      <c r="DM112" s="75" t="str">
        <f>IFERROR(IF(B112&lt;&gt;"", IF(AND(INDEX(Paste_Here!Q$2:Q$850, MATCH(B112, Paste_Here!A$2:A$850, 0))&lt;&gt;"", ISNUMBER(VALUE(INDEX(Paste_Here!Q$2:Q$850, MATCH(B112, Paste_Here!A$2:A$850, 0))))), INDEX(Paste_Here!Q$2:Q$850, MATCH(B112, Paste_Here!A$2:A$850, 0)), ""), ""), "")</f>
        <v/>
      </c>
      <c r="DN112" s="66"/>
      <c r="DO112" s="75" t="str">
        <f>IFERROR(IF(B112&lt;&gt;"", IF(ISNUMBER(SEARCH("highrisk", LOWER(INDEX(Paste_Here!R$2:R$850, MATCH(B112, Paste_Here!A$2:A$850, 0))))), "High Risk", IF(ISNUMBER(SEARCH("lowrisk", LOWER(INDEX(Paste_Here!R$2:R$850, MATCH(B112, Paste_Here!A$2:A$850, 0))))), "Low Risk", IF(ISNUMBER(SEARCH("somerisk", LOWER(INDEX(Paste_Here!R$2:R$850, MATCH(B112, Paste_Here!A$2:A$850, 0))))), "Some Risk", IF(ISNUMBER(SEARCH("ot", LOWER(INDEX(Paste_Here!R$2:R$850, MATCH(B112, Paste_Here!A$2:A$850, 0))))), "OT", "")))), ""), "")</f>
        <v/>
      </c>
      <c r="DP112" s="66"/>
      <c r="DQ112" s="93" t="str">
        <f>IFERROR(IF(B112&lt;&gt;"", IF(AND(INDEX(Paste_Here!S$2:S$850, MATCH(B112, Paste_Here!A$2:A$850, 0))&lt;&gt;"", ISNUMBER(VALUE(INDEX(Paste_Here!S$2:S$850, MATCH(B112, Paste_Here!A$2:A$850, 0))))), INDEX(Paste_Here!S$2:S$850, MATCH(B112, Paste_Here!A$2:A$850, 0)), ""), ""), "")</f>
        <v/>
      </c>
      <c r="DR112" s="66"/>
      <c r="DS112" s="75"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IF(ISNUMBER(SEARCH("ot", LOWER(INDEX(Paste_Here!T$2:T$850, MATCH(B112, Paste_Here!A$2:A$850, 0))))), "OT", "")))), ""), "")</f>
        <v/>
      </c>
      <c r="DT112" s="66"/>
      <c r="DU112" s="75" t="str">
        <f>IFERROR(IF(B112&lt;&gt;"", IF(AND(INDEX(Paste_Here!U$2:U$850, MATCH(B112, Paste_Here!A$2:A$850, 0))&lt;&gt;"", ISNUMBER(VALUE(INDEX(Paste_Here!U$2:U$850, MATCH(B112, Paste_Here!A$2:A$850, 0))))), INDEX(Paste_Here!U$2:U$850, MATCH(B112, Paste_Here!A$2:A$850, 0)), ""), ""), "")</f>
        <v/>
      </c>
      <c r="DV112" s="66"/>
      <c r="DW112" s="93" t="str">
        <f>IFERROR(IF(B112&lt;&gt;"", IF(ISNUMBER(SEARCH("highrisk", LOWER(INDEX(Paste_Here!V$2:V$850, MATCH(B112, Paste_Here!A$2:A$850, 0))))), "High Risk", IF(ISNUMBER(SEARCH("lowrisk", LOWER(INDEX(Paste_Here!V$2:V$850, MATCH(B112, Paste_Here!A$2:A$850, 0))))), "Low Risk", IF(ISNUMBER(SEARCH("somerisk", LOWER(INDEX(Paste_Here!V$2:V$850, MATCH(B112, Paste_Here!A$2:A$850, 0))))), "Some Risk", IF(ISNUMBER(SEARCH("ot", LOWER(INDEX(Paste_Here!V$2:V$850, MATCH(B112, Paste_Here!A$2:A$850, 0))))), "OT", "")))), ""), "")</f>
        <v/>
      </c>
      <c r="DX112" s="66"/>
      <c r="DY112" s="75" t="str">
        <f>IFERROR(IF(B112&lt;&gt;"", IF(AND(INDEX(Paste_Here!W$2:W$850, MATCH(B112, Paste_Here!A$2:A$850, 0))&lt;&gt;"", ISNUMBER(VALUE(INDEX(Paste_Here!W$2:W$850, MATCH(B112, Paste_Here!A$2:A$850, 0))))), INDEX(Paste_Here!W$2:W$850, MATCH(B112, Paste_Here!A$2:A$850, 0)), ""), ""), "")</f>
        <v/>
      </c>
      <c r="DZ112" s="66"/>
      <c r="EA112" s="75" t="str">
        <f>IFERROR(IF(B112&lt;&gt;"", IF(ISNUMBER(SEARCH("highrisk", LOWER(INDEX(Paste_Here!X$2:X$850, MATCH(B112, Paste_Here!A$2:A$850, 0))))), "High Risk", IF(ISNUMBER(SEARCH("lowrisk", LOWER(INDEX(Paste_Here!X$2:X$850, MATCH(B112, Paste_Here!A$2:A$850, 0))))), "Low Risk", IF(ISNUMBER(SEARCH("somerisk", LOWER(INDEX(Paste_Here!X$2:X$850, MATCH(B112, Paste_Here!A$2:A$850, 0))))), "Some Risk", IF(ISNUMBER(SEARCH("ot", LOWER(INDEX(Paste_Here!X$2:X$850, MATCH(B112, Paste_Here!A$2:A$850, 0))))), "OT", "")))), ""), "")</f>
        <v/>
      </c>
      <c r="EB112" s="66"/>
      <c r="EC112" s="66"/>
      <c r="ED112" s="75" t="str">
        <f t="shared" si="23"/>
        <v/>
      </c>
      <c r="EE112" s="66"/>
      <c r="EF112" s="75" t="str">
        <f>IFERROR(IF(B112&lt;&gt;"", IF(AND(INDEX(Paste_Here!AO$2:AO$850, MATCH(B112, Paste_Here!A$2:A$850, 0))&lt;&gt;"", ISNUMBER(VALUE(INDEX(Paste_Here!AO$2:AO$850, MATCH(B112, Paste_Here!A$2:A$850, 0))))), INDEX(Paste_Here!AO$2:AO$850, MATCH(B112, Paste_Here!A$2:A$850, 0)), ""), ""), "")</f>
        <v/>
      </c>
      <c r="EG112" s="66"/>
      <c r="EH112" s="75" t="str">
        <f>IFERROR(IF(B112&lt;&gt;"", IF(ISNUMBER(SEARCH("highrisk", LOWER(INDEX(Paste_Here!AP$2:AP$850, MATCH(B112, Paste_Here!A$2:A$850, 0))))), "High Risk", IF(ISNUMBER(SEARCH("lowrisk", LOWER(INDEX(Paste_Here!AP$2:AP$850, MATCH(B112, Paste_Here!A$2:A$850, 0))))), "Low Risk", IF(ISNUMBER(SEARCH("somerisk", LOWER(INDEX(Paste_Here!AP$2:AP$850, MATCH(B112, Paste_Here!A$2:A$850, 0))))), "Some Risk", IF(ISNUMBER(SEARCH("ot", LOWER(INDEX(Paste_Here!AP$2:AP$850, MATCH(B112, Paste_Here!A$2:A$850, 0))))), "OT", "")))), ""), "")</f>
        <v/>
      </c>
      <c r="EI112" s="66"/>
      <c r="EJ112" s="93"/>
      <c r="EK112" s="66"/>
      <c r="EL112" s="75" t="str">
        <f>IFERROR(IF(B112&lt;&gt;"", IF(AND(INDEX(Paste_Here!AQ$2:AQ$850, MATCH(B112, Paste_Here!A$2:A$850, 0))&lt;&gt;"", ISNUMBER(VALUE(INDEX(Paste_Here!AQ$2:AQ$850, MATCH(B112, Paste_Here!A$2:A$850, 0))))), INDEX(Paste_Here!AQ$2:AQ$850, MATCH(B112, Paste_Here!A$2:A$850, 0)), ""), ""), "")</f>
        <v/>
      </c>
      <c r="EM112" s="66"/>
      <c r="EN112" s="75" t="str">
        <f>IFERROR(IF(B112&lt;&gt;"", IF(ISNUMBER(SEARCH("highrisk", LOWER(INDEX(Paste_Here!AR$2:AR$850, MATCH(B112, Paste_Here!A$2:A$850, 0))))), "High Risk", IF(ISNUMBER(SEARCH("lowrisk", LOWER(INDEX(Paste_Here!AR$2:AR$850, MATCH(B112, Paste_Here!A$2:A$850, 0))))), "Low Risk", IF(ISNUMBER(SEARCH("somerisk", LOWER(INDEX(Paste_Here!AR$2:AR$850, MATCH(B112, Paste_Here!A$2:A$850, 0))))), "Some Risk", IF(ISNUMBER(SEARCH("ot", LOWER(INDEX(Paste_Here!AR$2:AR$850, MATCH(B112, Paste_Here!A$2:A$850, 0))))), "OT", "")))), ""), "")</f>
        <v/>
      </c>
      <c r="EO112" s="66"/>
      <c r="EP112" s="93"/>
      <c r="EQ112" s="66"/>
      <c r="ER112" s="75"/>
      <c r="ES112" s="66"/>
      <c r="ET112" s="75"/>
      <c r="EU112" s="66"/>
      <c r="EV112" s="66"/>
      <c r="EW112" s="75" t="str">
        <f t="shared" si="24"/>
        <v/>
      </c>
      <c r="EX112" s="66"/>
      <c r="EY112" s="75" t="str">
        <f>IFERROR(IF(B112&lt;&gt;"", IF(AND(INDEX(Paste_Here!Y$2:Y$850, MATCH(B112, Paste_Here!A$2:A$850, 0))&lt;&gt;"", ISNUMBER(VALUE(INDEX(Paste_Here!Y$2:Y$850, MATCH(B112, Paste_Here!A$2:A$850, 0))))), INDEX(Paste_Here!Y$2:Y$850, MATCH(B112, Paste_Here!A$2:A$850, 0)), ""), ""), "")</f>
        <v/>
      </c>
      <c r="EZ112" s="66"/>
      <c r="FA112" s="75" t="str">
        <f>IFERROR(IF(B112&lt;&gt;"", IF(ISNUMBER(SEARCH("highrisk", LOWER(INDEX(Paste_Here!Z$2:Z$850, MATCH(B112, Paste_Here!A$2:A$850, 0))))), "High Risk", IF(ISNUMBER(SEARCH("lowrisk", LOWER(INDEX(Paste_Here!Z$2:Z$850, MATCH(B112, Paste_Here!A$2:A$850, 0))))), "Low Risk", IF(ISNUMBER(SEARCH("somerisk", LOWER(INDEX(Paste_Here!Z$2:Z$850, MATCH(B112, Paste_Here!A$2:A$850, 0))))), "Some Risk", IF(ISNUMBER(SEARCH("ot", LOWER(INDEX(Paste_Here!Z$2:Z$850, MATCH(B112, Paste_Here!A$2:A$850, 0))))), "OT", "")))), ""), "")</f>
        <v/>
      </c>
      <c r="FB112" s="66"/>
      <c r="FC112" s="93"/>
      <c r="FD112" s="66"/>
      <c r="FE112" s="75" t="str">
        <f>IFERROR(IF(B112&lt;&gt;"", IF(AND(INDEX(Paste_Here!AA$2:AA$850, MATCH(B112, Paste_Here!A$2:A$850, 0))&lt;&gt;"", ISNUMBER(VALUE(INDEX(Paste_Here!AA$2:AA$850, MATCH(B112, Paste_Here!A$2:A$850, 0))))), INDEX(Paste_Here!AA$2:AA$850, MATCH(B112, Paste_Here!A$2:A$850, 0)), ""), ""), "")</f>
        <v/>
      </c>
      <c r="FF112" s="66"/>
      <c r="FG112" s="75" t="str">
        <f>IFERROR(IF(B112&lt;&gt;"", IF(ISNUMBER(SEARCH("highrisk", LOWER(INDEX(Paste_Here!AB$2:AB$850, MATCH(B112, Paste_Here!A$2:A$850, 0))))), "High Risk", IF(ISNUMBER(SEARCH("lowrisk", LOWER(INDEX(Paste_Here!AB$2:AB$850, MATCH(B112, Paste_Here!A$2:A$850, 0))))), "Low Risk", IF(ISNUMBER(SEARCH("somerisk", LOWER(INDEX(Paste_Here!AB$2:AB$850, MATCH(B112, Paste_Here!A$2:A$850, 0))))), "Some Risk", IF(ISNUMBER(SEARCH("ot", LOWER(INDEX(Paste_Here!AB$2:AB$850, MATCH(B112, Paste_Here!A$2:A$850, 0))))), "OT", "")))), ""), "")</f>
        <v/>
      </c>
      <c r="FH112" s="66"/>
      <c r="FI112" s="93"/>
      <c r="FJ112" s="66"/>
      <c r="FK112" s="75"/>
      <c r="FL112" s="66"/>
      <c r="FM112" s="75"/>
      <c r="FN112" s="66"/>
      <c r="FO112" s="66"/>
      <c r="FP112" s="75" t="str">
        <f t="shared" si="19"/>
        <v/>
      </c>
      <c r="FQ112" s="66"/>
      <c r="FR112" s="75" t="str">
        <f>IFERROR(IF(B112&lt;&gt;"", IF(ISNUMBER(SEARCH("s", LOWER(INDEX(Paste_Here!L$2:L$850, MATCH(B112, Paste_Here!A$2:A$850, 0))))), "Yes", IF(INDEX(Paste_Here!L$2:L$850, MATCH(B112, Paste_Here!A$2:A$850, 0))&lt;&gt;"", "No", "")), ""), "")</f>
        <v/>
      </c>
      <c r="FS112" s="66"/>
      <c r="FT112" s="75" t="str">
        <f>IFERROR(IF(B112&lt;&gt;"", IF(ISNUMBER(SEARCH("yes", LOWER(INDEX(Paste_Here!F$2:F$850, MATCH(B112, Paste_Here!A$2:A$850, 0))))), "Yes", IF(ISNUMBER(SEARCH("no", LOWER(INDEX(Paste_Here!F$2:F$850, MATCH(B112, Paste_Here!A$2:A$850, 0))))), "No", "")), ""), "")</f>
        <v/>
      </c>
      <c r="FU112" s="66"/>
      <c r="FV112" s="75" t="str">
        <f>IFERROR(IF(B112&lt;&gt;"", IF(ISNUMBER(SEARCH("english language learner", LOWER(INDEX(Paste_Here!C$2:C$850, MATCH(B112, Paste_Here!A$2:A$850, 0))))), "Yes", ""), ""), "")</f>
        <v/>
      </c>
      <c r="FW112" s="66"/>
      <c r="FX112" s="75" t="str">
        <f>IFERROR(IF(B112&lt;&gt;"", IF(OR(ISNUMBER(SEARCH("b", LOWER(INDEX(Paste_Here!J$2:J$850, MATCH(B112, Paste_Here!A$2:A$850, 0))))), ISNUMBER(SEARCH("h", LOWER(INDEX(Paste_Here!J$2:J$850, MATCH(B112, Paste_Here!A$2:A$850, 0))))), ISNUMBER(SEARCH("i", LOWER(INDEX(Paste_Here!J$2:J$850, MATCH(B112, Paste_Here!A$2:A$850, 0)))))), "Yes", IF(INDEX(Paste_Here!J$2:J$850, MATCH(B112, Paste_Here!A$2:A$850, 0))&lt;&gt;"", "No", "")), ""), "")</f>
        <v/>
      </c>
      <c r="FY112" s="66"/>
      <c r="FZ112" s="75" t="str">
        <f>IFERROR(IF(B112&lt;&gt;"", IF(ISNUMBER(SEARCH("yes", LOWER(INDEX(Paste_Here!K$2:K$850, MATCH(B112, Paste_Here!A$2:A$850, 0))))), "Yes", IF(ISNUMBER(SEARCH("no", LOWER(INDEX(Paste_Here!K$2:K$850, MATCH(B112, Paste_Here!A$2:A$850, 0))))), "No", "")), ""), "")</f>
        <v/>
      </c>
      <c r="GA112" s="66"/>
      <c r="GB112" s="75" t="str">
        <f>IFERROR(IF(B112&lt;&gt;"", IF(ISNUMBER(SEARCH("transitional 2", LOWER(INDEX(Paste_Here!C$2:C$850, MATCH(B112, Paste_Here!A$2:A$850, 0))))), "T2",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GC112" s="66"/>
      <c r="GD112" s="75"/>
      <c r="GE112" s="66"/>
      <c r="GF112" s="75"/>
      <c r="GG112" s="66"/>
      <c r="GH112" s="75"/>
      <c r="GI112" s="66"/>
      <c r="GK112" s="1" t="str" cm="1">
        <f t="array" ref="GK112">IFERROR(INDEX(Paste_Here!$B$2:$B$850, MATCH(0, COUNTIF(GK$4:GK111, Paste_Here!$B$2:$B$850) + IF(Paste_Here!$B$2:$B$850="", 1, 0), 0)), "")</f>
        <v/>
      </c>
      <c r="GL112" s="1" t="str">
        <f>IF(GK112&lt;&gt;"", INDEX(Paste_Here!$A$2:$A$850, MATCH(GK112, Paste_Here!$B$2:$B$850, 0)), "")</f>
        <v/>
      </c>
      <c r="GM112" s="1" t="str">
        <f t="shared" si="25"/>
        <v/>
      </c>
      <c r="GN112" s="1" t="str" cm="1">
        <f t="array" ref="GN112">IFERROR(INDEX($GM$5:$GM$850, MATCH(SMALL(IF($GM$5:$GM$850&lt;&gt;"", COUNTIF($GM$5:$GM$850, "&lt;"&amp;$GM$5:$GM$850)+1), ROW()-ROW($GN$5)+1), COUNTIF($GM$5:$GM$850, "&lt;"&amp;$GM$5:$GM$850)+1, 0)), "")</f>
        <v/>
      </c>
    </row>
    <row r="113" spans="1:196">
      <c r="A113" s="66"/>
      <c r="B113" s="75" t="str">
        <f t="shared" si="13"/>
        <v/>
      </c>
      <c r="C113" s="66"/>
      <c r="D113" s="75" t="str">
        <f>IFERROR(IF(AND(INDEX(Paste_Here!N$2:N$850, MATCH(B113, Paste_Here!A$2:A$850, 0)) = ""), "", IF(UPPER(INDEX(Paste_Here!N$2:N$850, MATCH(B113, Paste_Here!A$2:A$850, 0))) = "YES", "Yes", IF(UPPER(INDEX(Paste_Here!N$2:N$850, MATCH(B113, Paste_Here!A$2:A$850, 0))) = "NO", "No", ""))), "")</f>
        <v/>
      </c>
      <c r="E113" s="66"/>
      <c r="F113" s="75" t="str">
        <f t="shared" si="20"/>
        <v/>
      </c>
      <c r="G113" s="66"/>
      <c r="H113" s="75" t="str">
        <f t="shared" si="21"/>
        <v/>
      </c>
      <c r="I113" s="66"/>
      <c r="J113" s="75" t="str">
        <f t="shared" si="22"/>
        <v/>
      </c>
      <c r="K113" s="66"/>
      <c r="L113" s="75"/>
      <c r="M113" s="66"/>
      <c r="N113" s="75" t="str">
        <f>IFERROR(IF(B113&lt;&gt;"", IF(AND(INDEX(Paste_Here!AW$2:AW$850, MATCH(B113, Paste_Here!A$2:A$850, 0))&lt;&gt;"", ISNUMBER(VALUE(INDEX(Paste_Here!AW$2:AW$850, MATCH(B113, Paste_Here!A$2:A$850, 0))))), INDEX(Paste_Here!AW$2:AW$850, MATCH(B113, Paste_Here!A$2:A$850, 0)), ""), ""), "")</f>
        <v/>
      </c>
      <c r="O113" s="66"/>
      <c r="P113" s="75" t="str">
        <f>IFERROR(IF(B113&lt;&gt;"", IF(AND(INDEX(Paste_Here!AX$2:AX$850, MATCH(B113, Paste_Here!A$2:A$850, 0))&lt;&gt;"", ISNUMBER(VALUE(INDEX(Paste_Here!AX$2:AX$850, MATCH(B113, Paste_Here!A$2:A$850, 0))))), INDEX(Paste_Here!AX$2:AX$850, MATCH(B113, Paste_Here!A$2:A$850, 0)), ""), ""), "")</f>
        <v/>
      </c>
      <c r="Q113" s="66"/>
      <c r="R113" s="75" t="str">
        <f>IFERROR(IF(B113&lt;&gt;"", IF(AND(INDEX(Paste_Here!AU$2:AU$850, MATCH(B113, Paste_Here!A$2:A$850, 0))&lt;&gt;"", ISNUMBER(VALUE(INDEX(Paste_Here!AU$2:AU$850, MATCH(B113, Paste_Here!A$2:A$850, 0))))), INDEX(Paste_Here!AU$2:AU$850, MATCH(B113, Paste_Here!A$2:A$850, 0)), ""), ""), "")</f>
        <v/>
      </c>
      <c r="S113" s="66"/>
      <c r="T113" s="75" t="str">
        <f>IFERROR(IF(B113&lt;&gt;"", IF(AND(INDEX(Paste_Here!AV$2:AV$850, MATCH(B113, Paste_Here!A$2:A$850, 0))&lt;&gt;"", ISNUMBER(VALUE(INDEX(Paste_Here!AV$2:AV$850, MATCH(B113, Paste_Here!A$2:A$850, 0))))), INDEX(Paste_Here!AV$2:AV$850, MATCH(B113, Paste_Here!A$2:A$850, 0)), ""), ""), "")</f>
        <v/>
      </c>
      <c r="U113" s="66"/>
      <c r="W113" s="66"/>
      <c r="Y113" s="66"/>
      <c r="Z113" s="66"/>
      <c r="AA113" s="75" t="str">
        <f t="shared" si="14"/>
        <v/>
      </c>
      <c r="AB113" s="66"/>
      <c r="AC113" s="75"/>
      <c r="AD113" s="66"/>
      <c r="AE113" s="98"/>
      <c r="AF113" s="66"/>
      <c r="AG113" s="75"/>
      <c r="AH113" s="66"/>
      <c r="AI113" s="75" t="str">
        <f>IFERROR(IF(B113&lt;&gt;"", IF(AND(INDEX(Paste_Here!AC$2:AC$850, MATCH(B113, Paste_Here!A$2:A$850, 0))&lt;&gt;"", ISNUMBER(VALUE(INDEX(Paste_Here!AC$2:AC$850, MATCH(B113, Paste_Here!A$2:A$850, 0))))), INDEX(Paste_Here!AC$2:AC$850, MATCH(B113, Paste_Here!A$2:A$850, 0)), ""), ""), "")</f>
        <v/>
      </c>
      <c r="AJ113" s="66"/>
      <c r="AK113" s="75" t="str">
        <f>IFERROR(IF(B113&lt;&gt;"", IF(ISNUMBER(SEARCH("highrisk", LOWER(INDEX(Paste_Here!AD$2:AD$850, MATCH(B113, Paste_Here!A$2:A$850, 0))))), "High Risk", IF(ISNUMBER(SEARCH("lowrisk", LOWER(INDEX(Paste_Here!AD$2:AD$850, MATCH(B113, Paste_Here!A$2:A$850, 0))))), "Low Risk", IF(ISNUMBER(SEARCH("somerisk", LOWER(INDEX(Paste_Here!AD$2:AD$850, MATCH(B113, Paste_Here!A$2:A$850, 0))))), "Some Risk", IF(ISNUMBER(SEARCH("ot", LOWER(INDEX(Paste_Here!AD$2:AD$850, MATCH(B113, Paste_Here!A$2:A$850, 0))))), "OT", "")))), ""), "")</f>
        <v/>
      </c>
      <c r="AL113" s="66"/>
      <c r="AM113" s="75"/>
      <c r="AN113" s="66"/>
      <c r="AO113" s="75" t="str">
        <f>IFERROR(IF(B113&lt;&gt;"", IF(AND(INDEX(Paste_Here!M$2:M$850, MATCH(B113, Paste_Here!A$2:A$850, 0))&lt;&gt;"", ISNUMBER(VALUE(INDEX(Paste_Here!M$2:M$850, MATCH(B113, Paste_Here!A$2:A$850, 0))))), INDEX(Paste_Here!M$2:M$850, MATCH(B113, Paste_Here!A$2:A$850, 0)), ""), ""), "")</f>
        <v/>
      </c>
      <c r="AP113" s="66"/>
      <c r="AQ113" s="75" t="str">
        <f>IFERROR(IF(B113&lt;&gt;"", IF(ISNUMBER(SEARCH("highrisk", LOWER(INDEX(Paste_Here!N$2:N$850, MATCH(B113, Paste_Here!A$2:A$850, 0))))), "High Risk", IF(ISNUMBER(SEARCH("lowrisk", LOWER(INDEX(Paste_Here!N$2:N$850, MATCH(B113, Paste_Here!A$2:A$850, 0))))), "Low Risk", IF(ISNUMBER(SEARCH("somerisk", LOWER(INDEX(Paste_Here!N$2:N$850, MATCH(B113, Paste_Here!A$2:A$850, 0))))), "Some Risk", IF(ISNUMBER(SEARCH("ot", LOWER(INDEX(Paste_Here!N$2:N$850, MATCH(B113, Paste_Here!A$2:A$850, 0))))), "OT", "")))), ""), "")</f>
        <v/>
      </c>
      <c r="AT113" s="66"/>
      <c r="AU113" s="103"/>
      <c r="AV113" s="66"/>
      <c r="AW113" s="66"/>
      <c r="AX113" s="75" t="str">
        <f t="shared" si="15"/>
        <v/>
      </c>
      <c r="AY113" s="66"/>
      <c r="AZ113" s="75"/>
      <c r="BA113" s="66"/>
      <c r="BB113" s="75"/>
      <c r="BC113" s="66"/>
      <c r="BD113" s="75"/>
      <c r="BE113" s="66"/>
      <c r="BF113" s="75" t="str">
        <f>IFERROR(IF(B113&lt;&gt;"", IF(AND(INDEX(Paste_Here!AE$2:AE$850, MATCH(B113, Paste_Here!A$2:A$850, 0))&lt;&gt;"", ISNUMBER(VALUE(INDEX(Paste_Here!AE$2:AE$850, MATCH(B113, Paste_Here!A$2:A$850, 0))))), INDEX(Paste_Here!AE$2:AE$850, MATCH(B113, Paste_Here!A$2:A$850, 0)), ""), ""), "")</f>
        <v/>
      </c>
      <c r="BG113" s="66"/>
      <c r="BH113" s="75" t="str">
        <f>IFERROR(IF(B113&lt;&gt;"", IF(ISNUMBER(SEARCH("highrisk", LOWER(INDEX(Paste_Here!AF$2:AF$850, MATCH(B113, Paste_Here!A$2:A$850, 0))))), "High Risk", IF(ISNUMBER(SEARCH("lowrisk", LOWER(INDEX(Paste_Here!AF$2:AF$850, MATCH(B113, Paste_Here!A$2:A$850, 0))))), "Low Risk", IF(ISNUMBER(SEARCH("somerisk", LOWER(INDEX(Paste_Here!AF$2:AF$850, MATCH(B113, Paste_Here!A$2:A$850, 0))))), "Some Risk", IF(ISNUMBER(SEARCH("ot", LOWER(INDEX(Paste_Here!AF$2:AF$850, MATCH(B113, Paste_Here!A$2:A$850, 0))))), "OT", "")))), ""), "")</f>
        <v/>
      </c>
      <c r="BI113" s="66"/>
      <c r="BJ113" s="75"/>
      <c r="BK113" s="66"/>
      <c r="BL113" s="75" t="str">
        <f>IFERROR(IF(B113&lt;&gt;"", IF(AND(INDEX(Paste_Here!O$2:O$850, MATCH(B113, Paste_Here!A$2:A$850, 0))&lt;&gt;"", ISNUMBER(VALUE(INDEX(Paste_Here!O$2:O$850, MATCH(B113, Paste_Here!A$2:A$850, 0))))), INDEX(Paste_Here!O$2:O$850, MATCH(B113, Paste_Here!A$2:A$850, 0)), ""), ""), "")</f>
        <v/>
      </c>
      <c r="BM113" s="66"/>
      <c r="BN113" s="75" t="str">
        <f>IFERROR(IF(B113&lt;&gt;"", IF(ISNUMBER(SEARCH("highrisk", LOWER(INDEX(Paste_Here!P$2:P$850, MATCH(B113, Paste_Here!A$2:A$850, 0))))), "High Risk", IF(ISNUMBER(SEARCH("lowrisk", LOWER(INDEX(Paste_Here!P$2:P$850, MATCH(B113, Paste_Here!A$2:A$850, 0))))), "Low Risk", IF(ISNUMBER(SEARCH("somerisk", LOWER(INDEX(Paste_Here!P$2:P$850, MATCH(B113, Paste_Here!A$2:A$850, 0))))), "Some Risk", IF(ISNUMBER(SEARCH("ot", LOWER(INDEX(Paste_Here!P$2:P$850, MATCH(B113, Paste_Here!A$2:A$850, 0))))), "OT", "")))), ""), "")</f>
        <v/>
      </c>
      <c r="BQ113" s="66"/>
      <c r="BR113" s="75"/>
      <c r="BS113" s="66"/>
      <c r="BT113" s="66"/>
      <c r="BU113" s="75" t="str">
        <f t="shared" si="16"/>
        <v/>
      </c>
      <c r="BV113" s="66"/>
      <c r="BW113" s="75"/>
      <c r="BX113" s="66"/>
      <c r="BY113" s="75"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BZ113" s="66"/>
      <c r="CA113" s="75"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CB113" s="66"/>
      <c r="CC113" s="75"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CD113" s="66"/>
      <c r="CE113" s="75"/>
      <c r="CF113" s="66"/>
      <c r="CK113" s="75"/>
      <c r="CL113" s="66"/>
      <c r="CM113" s="75"/>
      <c r="CN113" s="66"/>
      <c r="CO113" s="75"/>
      <c r="CP113" s="66"/>
      <c r="CQ113" s="66"/>
      <c r="CR113" s="75" t="str">
        <f t="shared" si="17"/>
        <v/>
      </c>
      <c r="CS113" s="66"/>
      <c r="CT113" s="75"/>
      <c r="CU113" s="66"/>
      <c r="CV113" s="75"/>
      <c r="CW113" s="66"/>
      <c r="CX113" s="75"/>
      <c r="CY113" s="66"/>
      <c r="CZ113" s="75"/>
      <c r="DA113" s="66"/>
      <c r="DB113" s="75" t="str">
        <f>IFERROR(IF(B113&lt;&gt;"", IF(AND(INDEX(Paste_Here!AK$2:AK$850, MATCH(B113, Paste_Here!A$2:A$850, 0))&lt;&gt;"", ISNUMBER(VALUE(INDEX(Paste_Here!AK$2:AK$850, MATCH(B113, Paste_Here!A$2:A$850, 0))))), INDEX(Paste_Here!AK$2:AK$850, MATCH(B113, Paste_Here!A$2:A$850, 0)), ""), ""), "")</f>
        <v/>
      </c>
      <c r="DC113" s="66"/>
      <c r="DD113" s="75" t="str">
        <f>IFERROR(IF(B113&lt;&gt;"", IF(ISNUMBER(SEARCH("highrisk", LOWER(INDEX(Paste_Here!AL$2:AL$850, MATCH(B113, Paste_Here!A$2:A$850, 0))))), "High Risk", IF(ISNUMBER(SEARCH("lowrisk", LOWER(INDEX(Paste_Here!AL$2:AL$850, MATCH(B113, Paste_Here!A$2:A$850, 0))))), "Low Risk", IF(ISNUMBER(SEARCH("somerisk", LOWER(INDEX(Paste_Here!AL$2:AL$850, MATCH(B113, Paste_Here!A$2:A$850, 0))))), "Some Risk", IF(ISNUMBER(SEARCH("ot", LOWER(INDEX(Paste_Here!AL$2:AL$850, MATCH(B113, Paste_Here!A$2:A$850, 0))))), "OT", "")))), ""), "")</f>
        <v/>
      </c>
      <c r="DE113" s="66"/>
      <c r="DF113" s="75" t="str">
        <f>IFERROR(IF(B113&lt;&gt;"", IF(AND(INDEX(Paste_Here!AM$2:AM$850, MATCH(B113, Paste_Here!A$2:A$850, 0))&lt;&gt;"", ISNUMBER(VALUE(INDEX(Paste_Here!AM$2:AM$850, MATCH(B113, Paste_Here!A$2:A$850, 0))))), INDEX(Paste_Here!AM$2:AM$850, MATCH(B113, Paste_Here!A$2:A$850, 0)), ""), ""), "")</f>
        <v/>
      </c>
      <c r="DG113" s="66"/>
      <c r="DH113" s="75" t="str">
        <f>IFERROR(IF(B113&lt;&gt;"", IF(ISNUMBER(SEARCH("highrisk", LOWER(INDEX(Paste_Here!AN$2:AN$850, MATCH(B113, Paste_Here!A$2:A$850, 0))))), "High Risk", IF(ISNUMBER(SEARCH("lowrisk", LOWER(INDEX(Paste_Here!AN$2:AN$850, MATCH(B113, Paste_Here!A$2:A$850, 0))))), "Low Risk", IF(ISNUMBER(SEARCH("somerisk", LOWER(INDEX(Paste_Here!AN$2:AN$850, MATCH(B113, Paste_Here!A$2:A$850, 0))))), "Some Risk", IF(ISNUMBER(SEARCH("ot", LOWER(INDEX(Paste_Here!AN$2:AN$850, MATCH(B113, Paste_Here!A$2:A$850, 0))))), "OT", "")))), ""), "")</f>
        <v/>
      </c>
      <c r="DI113" s="66"/>
      <c r="DJ113" s="66"/>
      <c r="DK113" s="75" t="str">
        <f t="shared" si="18"/>
        <v/>
      </c>
      <c r="DL113" s="66"/>
      <c r="DM113" s="75" t="str">
        <f>IFERROR(IF(B113&lt;&gt;"", IF(AND(INDEX(Paste_Here!Q$2:Q$850, MATCH(B113, Paste_Here!A$2:A$850, 0))&lt;&gt;"", ISNUMBER(VALUE(INDEX(Paste_Here!Q$2:Q$850, MATCH(B113, Paste_Here!A$2:A$850, 0))))), INDEX(Paste_Here!Q$2:Q$850, MATCH(B113, Paste_Here!A$2:A$850, 0)), ""), ""), "")</f>
        <v/>
      </c>
      <c r="DN113" s="66"/>
      <c r="DO113" s="75" t="str">
        <f>IFERROR(IF(B113&lt;&gt;"", IF(ISNUMBER(SEARCH("highrisk", LOWER(INDEX(Paste_Here!R$2:R$850, MATCH(B113, Paste_Here!A$2:A$850, 0))))), "High Risk", IF(ISNUMBER(SEARCH("lowrisk", LOWER(INDEX(Paste_Here!R$2:R$850, MATCH(B113, Paste_Here!A$2:A$850, 0))))), "Low Risk", IF(ISNUMBER(SEARCH("somerisk", LOWER(INDEX(Paste_Here!R$2:R$850, MATCH(B113, Paste_Here!A$2:A$850, 0))))), "Some Risk", IF(ISNUMBER(SEARCH("ot", LOWER(INDEX(Paste_Here!R$2:R$850, MATCH(B113, Paste_Here!A$2:A$850, 0))))), "OT", "")))), ""), "")</f>
        <v/>
      </c>
      <c r="DP113" s="66"/>
      <c r="DQ113" s="93" t="str">
        <f>IFERROR(IF(B113&lt;&gt;"", IF(AND(INDEX(Paste_Here!S$2:S$850, MATCH(B113, Paste_Here!A$2:A$850, 0))&lt;&gt;"", ISNUMBER(VALUE(INDEX(Paste_Here!S$2:S$850, MATCH(B113, Paste_Here!A$2:A$850, 0))))), INDEX(Paste_Here!S$2:S$850, MATCH(B113, Paste_Here!A$2:A$850, 0)), ""), ""), "")</f>
        <v/>
      </c>
      <c r="DR113" s="66"/>
      <c r="DS113" s="75"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IF(ISNUMBER(SEARCH("ot", LOWER(INDEX(Paste_Here!T$2:T$850, MATCH(B113, Paste_Here!A$2:A$850, 0))))), "OT", "")))), ""), "")</f>
        <v/>
      </c>
      <c r="DT113" s="66"/>
      <c r="DU113" s="75" t="str">
        <f>IFERROR(IF(B113&lt;&gt;"", IF(AND(INDEX(Paste_Here!U$2:U$850, MATCH(B113, Paste_Here!A$2:A$850, 0))&lt;&gt;"", ISNUMBER(VALUE(INDEX(Paste_Here!U$2:U$850, MATCH(B113, Paste_Here!A$2:A$850, 0))))), INDEX(Paste_Here!U$2:U$850, MATCH(B113, Paste_Here!A$2:A$850, 0)), ""), ""), "")</f>
        <v/>
      </c>
      <c r="DV113" s="66"/>
      <c r="DW113" s="93" t="str">
        <f>IFERROR(IF(B113&lt;&gt;"", IF(ISNUMBER(SEARCH("highrisk", LOWER(INDEX(Paste_Here!V$2:V$850, MATCH(B113, Paste_Here!A$2:A$850, 0))))), "High Risk", IF(ISNUMBER(SEARCH("lowrisk", LOWER(INDEX(Paste_Here!V$2:V$850, MATCH(B113, Paste_Here!A$2:A$850, 0))))), "Low Risk", IF(ISNUMBER(SEARCH("somerisk", LOWER(INDEX(Paste_Here!V$2:V$850, MATCH(B113, Paste_Here!A$2:A$850, 0))))), "Some Risk", IF(ISNUMBER(SEARCH("ot", LOWER(INDEX(Paste_Here!V$2:V$850, MATCH(B113, Paste_Here!A$2:A$850, 0))))), "OT", "")))), ""), "")</f>
        <v/>
      </c>
      <c r="DX113" s="66"/>
      <c r="DY113" s="75" t="str">
        <f>IFERROR(IF(B113&lt;&gt;"", IF(AND(INDEX(Paste_Here!W$2:W$850, MATCH(B113, Paste_Here!A$2:A$850, 0))&lt;&gt;"", ISNUMBER(VALUE(INDEX(Paste_Here!W$2:W$850, MATCH(B113, Paste_Here!A$2:A$850, 0))))), INDEX(Paste_Here!W$2:W$850, MATCH(B113, Paste_Here!A$2:A$850, 0)), ""), ""), "")</f>
        <v/>
      </c>
      <c r="DZ113" s="66"/>
      <c r="EA113" s="75" t="str">
        <f>IFERROR(IF(B113&lt;&gt;"", IF(ISNUMBER(SEARCH("highrisk", LOWER(INDEX(Paste_Here!X$2:X$850, MATCH(B113, Paste_Here!A$2:A$850, 0))))), "High Risk", IF(ISNUMBER(SEARCH("lowrisk", LOWER(INDEX(Paste_Here!X$2:X$850, MATCH(B113, Paste_Here!A$2:A$850, 0))))), "Low Risk", IF(ISNUMBER(SEARCH("somerisk", LOWER(INDEX(Paste_Here!X$2:X$850, MATCH(B113, Paste_Here!A$2:A$850, 0))))), "Some Risk", IF(ISNUMBER(SEARCH("ot", LOWER(INDEX(Paste_Here!X$2:X$850, MATCH(B113, Paste_Here!A$2:A$850, 0))))), "OT", "")))), ""), "")</f>
        <v/>
      </c>
      <c r="EB113" s="66"/>
      <c r="EC113" s="66"/>
      <c r="ED113" s="75" t="str">
        <f t="shared" si="23"/>
        <v/>
      </c>
      <c r="EE113" s="66"/>
      <c r="EF113" s="75" t="str">
        <f>IFERROR(IF(B113&lt;&gt;"", IF(AND(INDEX(Paste_Here!AO$2:AO$850, MATCH(B113, Paste_Here!A$2:A$850, 0))&lt;&gt;"", ISNUMBER(VALUE(INDEX(Paste_Here!AO$2:AO$850, MATCH(B113, Paste_Here!A$2:A$850, 0))))), INDEX(Paste_Here!AO$2:AO$850, MATCH(B113, Paste_Here!A$2:A$850, 0)), ""), ""), "")</f>
        <v/>
      </c>
      <c r="EG113" s="66"/>
      <c r="EH113" s="75" t="str">
        <f>IFERROR(IF(B113&lt;&gt;"", IF(ISNUMBER(SEARCH("highrisk", LOWER(INDEX(Paste_Here!AP$2:AP$850, MATCH(B113, Paste_Here!A$2:A$850, 0))))), "High Risk", IF(ISNUMBER(SEARCH("lowrisk", LOWER(INDEX(Paste_Here!AP$2:AP$850, MATCH(B113, Paste_Here!A$2:A$850, 0))))), "Low Risk", IF(ISNUMBER(SEARCH("somerisk", LOWER(INDEX(Paste_Here!AP$2:AP$850, MATCH(B113, Paste_Here!A$2:A$850, 0))))), "Some Risk", IF(ISNUMBER(SEARCH("ot", LOWER(INDEX(Paste_Here!AP$2:AP$850, MATCH(B113, Paste_Here!A$2:A$850, 0))))), "OT", "")))), ""), "")</f>
        <v/>
      </c>
      <c r="EI113" s="66"/>
      <c r="EJ113" s="93"/>
      <c r="EK113" s="66"/>
      <c r="EL113" s="75" t="str">
        <f>IFERROR(IF(B113&lt;&gt;"", IF(AND(INDEX(Paste_Here!AQ$2:AQ$850, MATCH(B113, Paste_Here!A$2:A$850, 0))&lt;&gt;"", ISNUMBER(VALUE(INDEX(Paste_Here!AQ$2:AQ$850, MATCH(B113, Paste_Here!A$2:A$850, 0))))), INDEX(Paste_Here!AQ$2:AQ$850, MATCH(B113, Paste_Here!A$2:A$850, 0)), ""), ""), "")</f>
        <v/>
      </c>
      <c r="EM113" s="66"/>
      <c r="EN113" s="75" t="str">
        <f>IFERROR(IF(B113&lt;&gt;"", IF(ISNUMBER(SEARCH("highrisk", LOWER(INDEX(Paste_Here!AR$2:AR$850, MATCH(B113, Paste_Here!A$2:A$850, 0))))), "High Risk", IF(ISNUMBER(SEARCH("lowrisk", LOWER(INDEX(Paste_Here!AR$2:AR$850, MATCH(B113, Paste_Here!A$2:A$850, 0))))), "Low Risk", IF(ISNUMBER(SEARCH("somerisk", LOWER(INDEX(Paste_Here!AR$2:AR$850, MATCH(B113, Paste_Here!A$2:A$850, 0))))), "Some Risk", IF(ISNUMBER(SEARCH("ot", LOWER(INDEX(Paste_Here!AR$2:AR$850, MATCH(B113, Paste_Here!A$2:A$850, 0))))), "OT", "")))), ""), "")</f>
        <v/>
      </c>
      <c r="EO113" s="66"/>
      <c r="EP113" s="93"/>
      <c r="EQ113" s="66"/>
      <c r="ER113" s="75"/>
      <c r="ES113" s="66"/>
      <c r="ET113" s="75"/>
      <c r="EU113" s="66"/>
      <c r="EV113" s="66"/>
      <c r="EW113" s="75" t="str">
        <f t="shared" si="24"/>
        <v/>
      </c>
      <c r="EX113" s="66"/>
      <c r="EY113" s="75" t="str">
        <f>IFERROR(IF(B113&lt;&gt;"", IF(AND(INDEX(Paste_Here!Y$2:Y$850, MATCH(B113, Paste_Here!A$2:A$850, 0))&lt;&gt;"", ISNUMBER(VALUE(INDEX(Paste_Here!Y$2:Y$850, MATCH(B113, Paste_Here!A$2:A$850, 0))))), INDEX(Paste_Here!Y$2:Y$850, MATCH(B113, Paste_Here!A$2:A$850, 0)), ""), ""), "")</f>
        <v/>
      </c>
      <c r="EZ113" s="66"/>
      <c r="FA113" s="75" t="str">
        <f>IFERROR(IF(B113&lt;&gt;"", IF(ISNUMBER(SEARCH("highrisk", LOWER(INDEX(Paste_Here!Z$2:Z$850, MATCH(B113, Paste_Here!A$2:A$850, 0))))), "High Risk", IF(ISNUMBER(SEARCH("lowrisk", LOWER(INDEX(Paste_Here!Z$2:Z$850, MATCH(B113, Paste_Here!A$2:A$850, 0))))), "Low Risk", IF(ISNUMBER(SEARCH("somerisk", LOWER(INDEX(Paste_Here!Z$2:Z$850, MATCH(B113, Paste_Here!A$2:A$850, 0))))), "Some Risk", IF(ISNUMBER(SEARCH("ot", LOWER(INDEX(Paste_Here!Z$2:Z$850, MATCH(B113, Paste_Here!A$2:A$850, 0))))), "OT", "")))), ""), "")</f>
        <v/>
      </c>
      <c r="FB113" s="66"/>
      <c r="FC113" s="93"/>
      <c r="FD113" s="66"/>
      <c r="FE113" s="75" t="str">
        <f>IFERROR(IF(B113&lt;&gt;"", IF(AND(INDEX(Paste_Here!AA$2:AA$850, MATCH(B113, Paste_Here!A$2:A$850, 0))&lt;&gt;"", ISNUMBER(VALUE(INDEX(Paste_Here!AA$2:AA$850, MATCH(B113, Paste_Here!A$2:A$850, 0))))), INDEX(Paste_Here!AA$2:AA$850, MATCH(B113, Paste_Here!A$2:A$850, 0)), ""), ""), "")</f>
        <v/>
      </c>
      <c r="FF113" s="66"/>
      <c r="FG113" s="75" t="str">
        <f>IFERROR(IF(B113&lt;&gt;"", IF(ISNUMBER(SEARCH("highrisk", LOWER(INDEX(Paste_Here!AB$2:AB$850, MATCH(B113, Paste_Here!A$2:A$850, 0))))), "High Risk", IF(ISNUMBER(SEARCH("lowrisk", LOWER(INDEX(Paste_Here!AB$2:AB$850, MATCH(B113, Paste_Here!A$2:A$850, 0))))), "Low Risk", IF(ISNUMBER(SEARCH("somerisk", LOWER(INDEX(Paste_Here!AB$2:AB$850, MATCH(B113, Paste_Here!A$2:A$850, 0))))), "Some Risk", IF(ISNUMBER(SEARCH("ot", LOWER(INDEX(Paste_Here!AB$2:AB$850, MATCH(B113, Paste_Here!A$2:A$850, 0))))), "OT", "")))), ""), "")</f>
        <v/>
      </c>
      <c r="FH113" s="66"/>
      <c r="FI113" s="93"/>
      <c r="FJ113" s="66"/>
      <c r="FK113" s="75"/>
      <c r="FL113" s="66"/>
      <c r="FM113" s="75"/>
      <c r="FN113" s="66"/>
      <c r="FO113" s="66"/>
      <c r="FP113" s="75" t="str">
        <f t="shared" si="19"/>
        <v/>
      </c>
      <c r="FQ113" s="66"/>
      <c r="FR113" s="75" t="str">
        <f>IFERROR(IF(B113&lt;&gt;"", IF(ISNUMBER(SEARCH("s", LOWER(INDEX(Paste_Here!L$2:L$850, MATCH(B113, Paste_Here!A$2:A$850, 0))))), "Yes", IF(INDEX(Paste_Here!L$2:L$850, MATCH(B113, Paste_Here!A$2:A$850, 0))&lt;&gt;"", "No", "")), ""), "")</f>
        <v/>
      </c>
      <c r="FS113" s="66"/>
      <c r="FT113" s="75" t="str">
        <f>IFERROR(IF(B113&lt;&gt;"", IF(ISNUMBER(SEARCH("yes", LOWER(INDEX(Paste_Here!F$2:F$850, MATCH(B113, Paste_Here!A$2:A$850, 0))))), "Yes", IF(ISNUMBER(SEARCH("no", LOWER(INDEX(Paste_Here!F$2:F$850, MATCH(B113, Paste_Here!A$2:A$850, 0))))), "No", "")), ""), "")</f>
        <v/>
      </c>
      <c r="FU113" s="66"/>
      <c r="FV113" s="75" t="str">
        <f>IFERROR(IF(B113&lt;&gt;"", IF(ISNUMBER(SEARCH("english language learner", LOWER(INDEX(Paste_Here!C$2:C$850, MATCH(B113, Paste_Here!A$2:A$850, 0))))), "Yes", ""), ""), "")</f>
        <v/>
      </c>
      <c r="FW113" s="66"/>
      <c r="FX113" s="75" t="str">
        <f>IFERROR(IF(B113&lt;&gt;"", IF(OR(ISNUMBER(SEARCH("b", LOWER(INDEX(Paste_Here!J$2:J$850, MATCH(B113, Paste_Here!A$2:A$850, 0))))), ISNUMBER(SEARCH("h", LOWER(INDEX(Paste_Here!J$2:J$850, MATCH(B113, Paste_Here!A$2:A$850, 0))))), ISNUMBER(SEARCH("i", LOWER(INDEX(Paste_Here!J$2:J$850, MATCH(B113, Paste_Here!A$2:A$850, 0)))))), "Yes", IF(INDEX(Paste_Here!J$2:J$850, MATCH(B113, Paste_Here!A$2:A$850, 0))&lt;&gt;"", "No", "")), ""), "")</f>
        <v/>
      </c>
      <c r="FY113" s="66"/>
      <c r="FZ113" s="75" t="str">
        <f>IFERROR(IF(B113&lt;&gt;"", IF(ISNUMBER(SEARCH("yes", LOWER(INDEX(Paste_Here!K$2:K$850, MATCH(B113, Paste_Here!A$2:A$850, 0))))), "Yes", IF(ISNUMBER(SEARCH("no", LOWER(INDEX(Paste_Here!K$2:K$850, MATCH(B113, Paste_Here!A$2:A$850, 0))))), "No", "")), ""), "")</f>
        <v/>
      </c>
      <c r="GA113" s="66"/>
      <c r="GB113" s="75" t="str">
        <f>IFERROR(IF(B113&lt;&gt;"", IF(ISNUMBER(SEARCH("transitional 2", LOWER(INDEX(Paste_Here!C$2:C$850, MATCH(B113, Paste_Here!A$2:A$850, 0))))), "T2",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GC113" s="66"/>
      <c r="GD113" s="75"/>
      <c r="GE113" s="66"/>
      <c r="GF113" s="75"/>
      <c r="GG113" s="66"/>
      <c r="GH113" s="75"/>
      <c r="GI113" s="66"/>
      <c r="GK113" s="1" t="str" cm="1">
        <f t="array" ref="GK113">IFERROR(INDEX(Paste_Here!$B$2:$B$850, MATCH(0, COUNTIF(GK$4:GK112, Paste_Here!$B$2:$B$850) + IF(Paste_Here!$B$2:$B$850="", 1, 0), 0)), "")</f>
        <v/>
      </c>
      <c r="GL113" s="1" t="str">
        <f>IF(GK113&lt;&gt;"", INDEX(Paste_Here!$A$2:$A$850, MATCH(GK113, Paste_Here!$B$2:$B$850, 0)), "")</f>
        <v/>
      </c>
      <c r="GM113" s="1" t="str">
        <f t="shared" si="25"/>
        <v/>
      </c>
      <c r="GN113" s="1" t="str" cm="1">
        <f t="array" ref="GN113">IFERROR(INDEX($GM$5:$GM$850, MATCH(SMALL(IF($GM$5:$GM$850&lt;&gt;"", COUNTIF($GM$5:$GM$850, "&lt;"&amp;$GM$5:$GM$850)+1), ROW()-ROW($GN$5)+1), COUNTIF($GM$5:$GM$850, "&lt;"&amp;$GM$5:$GM$850)+1, 0)), "")</f>
        <v/>
      </c>
    </row>
    <row r="114" spans="1:196">
      <c r="A114" s="66"/>
      <c r="B114" s="75" t="str">
        <f t="shared" si="13"/>
        <v/>
      </c>
      <c r="C114" s="66"/>
      <c r="D114" s="75" t="str">
        <f>IFERROR(IF(AND(INDEX(Paste_Here!N$2:N$850, MATCH(B114, Paste_Here!A$2:A$850, 0)) = ""), "", IF(UPPER(INDEX(Paste_Here!N$2:N$850, MATCH(B114, Paste_Here!A$2:A$850, 0))) = "YES", "Yes", IF(UPPER(INDEX(Paste_Here!N$2:N$850, MATCH(B114, Paste_Here!A$2:A$850, 0))) = "NO", "No", ""))), "")</f>
        <v/>
      </c>
      <c r="E114" s="66"/>
      <c r="F114" s="75" t="str">
        <f t="shared" si="20"/>
        <v/>
      </c>
      <c r="G114" s="66"/>
      <c r="H114" s="75" t="str">
        <f t="shared" si="21"/>
        <v/>
      </c>
      <c r="I114" s="66"/>
      <c r="J114" s="75" t="str">
        <f t="shared" si="22"/>
        <v/>
      </c>
      <c r="K114" s="66"/>
      <c r="L114" s="75"/>
      <c r="M114" s="66"/>
      <c r="N114" s="75" t="str">
        <f>IFERROR(IF(B114&lt;&gt;"", IF(AND(INDEX(Paste_Here!AW$2:AW$850, MATCH(B114, Paste_Here!A$2:A$850, 0))&lt;&gt;"", ISNUMBER(VALUE(INDEX(Paste_Here!AW$2:AW$850, MATCH(B114, Paste_Here!A$2:A$850, 0))))), INDEX(Paste_Here!AW$2:AW$850, MATCH(B114, Paste_Here!A$2:A$850, 0)), ""), ""), "")</f>
        <v/>
      </c>
      <c r="O114" s="66"/>
      <c r="P114" s="75" t="str">
        <f>IFERROR(IF(B114&lt;&gt;"", IF(AND(INDEX(Paste_Here!AX$2:AX$850, MATCH(B114, Paste_Here!A$2:A$850, 0))&lt;&gt;"", ISNUMBER(VALUE(INDEX(Paste_Here!AX$2:AX$850, MATCH(B114, Paste_Here!A$2:A$850, 0))))), INDEX(Paste_Here!AX$2:AX$850, MATCH(B114, Paste_Here!A$2:A$850, 0)), ""), ""), "")</f>
        <v/>
      </c>
      <c r="Q114" s="66"/>
      <c r="R114" s="75" t="str">
        <f>IFERROR(IF(B114&lt;&gt;"", IF(AND(INDEX(Paste_Here!AU$2:AU$850, MATCH(B114, Paste_Here!A$2:A$850, 0))&lt;&gt;"", ISNUMBER(VALUE(INDEX(Paste_Here!AU$2:AU$850, MATCH(B114, Paste_Here!A$2:A$850, 0))))), INDEX(Paste_Here!AU$2:AU$850, MATCH(B114, Paste_Here!A$2:A$850, 0)), ""), ""), "")</f>
        <v/>
      </c>
      <c r="S114" s="66"/>
      <c r="T114" s="75" t="str">
        <f>IFERROR(IF(B114&lt;&gt;"", IF(AND(INDEX(Paste_Here!AV$2:AV$850, MATCH(B114, Paste_Here!A$2:A$850, 0))&lt;&gt;"", ISNUMBER(VALUE(INDEX(Paste_Here!AV$2:AV$850, MATCH(B114, Paste_Here!A$2:A$850, 0))))), INDEX(Paste_Here!AV$2:AV$850, MATCH(B114, Paste_Here!A$2:A$850, 0)), ""), ""), "")</f>
        <v/>
      </c>
      <c r="U114" s="66"/>
      <c r="W114" s="66"/>
      <c r="Y114" s="66"/>
      <c r="Z114" s="66"/>
      <c r="AA114" s="75" t="str">
        <f t="shared" si="14"/>
        <v/>
      </c>
      <c r="AB114" s="66"/>
      <c r="AC114" s="75"/>
      <c r="AD114" s="66"/>
      <c r="AE114" s="98"/>
      <c r="AF114" s="66"/>
      <c r="AG114" s="75"/>
      <c r="AH114" s="66"/>
      <c r="AI114" s="75" t="str">
        <f>IFERROR(IF(B114&lt;&gt;"", IF(AND(INDEX(Paste_Here!AC$2:AC$850, MATCH(B114, Paste_Here!A$2:A$850, 0))&lt;&gt;"", ISNUMBER(VALUE(INDEX(Paste_Here!AC$2:AC$850, MATCH(B114, Paste_Here!A$2:A$850, 0))))), INDEX(Paste_Here!AC$2:AC$850, MATCH(B114, Paste_Here!A$2:A$850, 0)), ""), ""), "")</f>
        <v/>
      </c>
      <c r="AJ114" s="66"/>
      <c r="AK114" s="75" t="str">
        <f>IFERROR(IF(B114&lt;&gt;"", IF(ISNUMBER(SEARCH("highrisk", LOWER(INDEX(Paste_Here!AD$2:AD$850, MATCH(B114, Paste_Here!A$2:A$850, 0))))), "High Risk", IF(ISNUMBER(SEARCH("lowrisk", LOWER(INDEX(Paste_Here!AD$2:AD$850, MATCH(B114, Paste_Here!A$2:A$850, 0))))), "Low Risk", IF(ISNUMBER(SEARCH("somerisk", LOWER(INDEX(Paste_Here!AD$2:AD$850, MATCH(B114, Paste_Here!A$2:A$850, 0))))), "Some Risk", IF(ISNUMBER(SEARCH("ot", LOWER(INDEX(Paste_Here!AD$2:AD$850, MATCH(B114, Paste_Here!A$2:A$850, 0))))), "OT", "")))), ""), "")</f>
        <v/>
      </c>
      <c r="AL114" s="66"/>
      <c r="AM114" s="75"/>
      <c r="AN114" s="66"/>
      <c r="AO114" s="75" t="str">
        <f>IFERROR(IF(B114&lt;&gt;"", IF(AND(INDEX(Paste_Here!M$2:M$850, MATCH(B114, Paste_Here!A$2:A$850, 0))&lt;&gt;"", ISNUMBER(VALUE(INDEX(Paste_Here!M$2:M$850, MATCH(B114, Paste_Here!A$2:A$850, 0))))), INDEX(Paste_Here!M$2:M$850, MATCH(B114, Paste_Here!A$2:A$850, 0)), ""), ""), "")</f>
        <v/>
      </c>
      <c r="AP114" s="66"/>
      <c r="AQ114" s="75" t="str">
        <f>IFERROR(IF(B114&lt;&gt;"", IF(ISNUMBER(SEARCH("highrisk", LOWER(INDEX(Paste_Here!N$2:N$850, MATCH(B114, Paste_Here!A$2:A$850, 0))))), "High Risk", IF(ISNUMBER(SEARCH("lowrisk", LOWER(INDEX(Paste_Here!N$2:N$850, MATCH(B114, Paste_Here!A$2:A$850, 0))))), "Low Risk", IF(ISNUMBER(SEARCH("somerisk", LOWER(INDEX(Paste_Here!N$2:N$850, MATCH(B114, Paste_Here!A$2:A$850, 0))))), "Some Risk", IF(ISNUMBER(SEARCH("ot", LOWER(INDEX(Paste_Here!N$2:N$850, MATCH(B114, Paste_Here!A$2:A$850, 0))))), "OT", "")))), ""), "")</f>
        <v/>
      </c>
      <c r="AT114" s="66"/>
      <c r="AU114" s="103"/>
      <c r="AV114" s="66"/>
      <c r="AW114" s="66"/>
      <c r="AX114" s="75" t="str">
        <f t="shared" si="15"/>
        <v/>
      </c>
      <c r="AY114" s="66"/>
      <c r="AZ114" s="75"/>
      <c r="BA114" s="66"/>
      <c r="BB114" s="75"/>
      <c r="BC114" s="66"/>
      <c r="BD114" s="75"/>
      <c r="BE114" s="66"/>
      <c r="BF114" s="75" t="str">
        <f>IFERROR(IF(B114&lt;&gt;"", IF(AND(INDEX(Paste_Here!AE$2:AE$850, MATCH(B114, Paste_Here!A$2:A$850, 0))&lt;&gt;"", ISNUMBER(VALUE(INDEX(Paste_Here!AE$2:AE$850, MATCH(B114, Paste_Here!A$2:A$850, 0))))), INDEX(Paste_Here!AE$2:AE$850, MATCH(B114, Paste_Here!A$2:A$850, 0)), ""), ""), "")</f>
        <v/>
      </c>
      <c r="BG114" s="66"/>
      <c r="BH114" s="75" t="str">
        <f>IFERROR(IF(B114&lt;&gt;"", IF(ISNUMBER(SEARCH("highrisk", LOWER(INDEX(Paste_Here!AF$2:AF$850, MATCH(B114, Paste_Here!A$2:A$850, 0))))), "High Risk", IF(ISNUMBER(SEARCH("lowrisk", LOWER(INDEX(Paste_Here!AF$2:AF$850, MATCH(B114, Paste_Here!A$2:A$850, 0))))), "Low Risk", IF(ISNUMBER(SEARCH("somerisk", LOWER(INDEX(Paste_Here!AF$2:AF$850, MATCH(B114, Paste_Here!A$2:A$850, 0))))), "Some Risk", IF(ISNUMBER(SEARCH("ot", LOWER(INDEX(Paste_Here!AF$2:AF$850, MATCH(B114, Paste_Here!A$2:A$850, 0))))), "OT", "")))), ""), "")</f>
        <v/>
      </c>
      <c r="BI114" s="66"/>
      <c r="BJ114" s="75"/>
      <c r="BK114" s="66"/>
      <c r="BL114" s="75" t="str">
        <f>IFERROR(IF(B114&lt;&gt;"", IF(AND(INDEX(Paste_Here!O$2:O$850, MATCH(B114, Paste_Here!A$2:A$850, 0))&lt;&gt;"", ISNUMBER(VALUE(INDEX(Paste_Here!O$2:O$850, MATCH(B114, Paste_Here!A$2:A$850, 0))))), INDEX(Paste_Here!O$2:O$850, MATCH(B114, Paste_Here!A$2:A$850, 0)), ""), ""), "")</f>
        <v/>
      </c>
      <c r="BM114" s="66"/>
      <c r="BN114" s="75" t="str">
        <f>IFERROR(IF(B114&lt;&gt;"", IF(ISNUMBER(SEARCH("highrisk", LOWER(INDEX(Paste_Here!P$2:P$850, MATCH(B114, Paste_Here!A$2:A$850, 0))))), "High Risk", IF(ISNUMBER(SEARCH("lowrisk", LOWER(INDEX(Paste_Here!P$2:P$850, MATCH(B114, Paste_Here!A$2:A$850, 0))))), "Low Risk", IF(ISNUMBER(SEARCH("somerisk", LOWER(INDEX(Paste_Here!P$2:P$850, MATCH(B114, Paste_Here!A$2:A$850, 0))))), "Some Risk", IF(ISNUMBER(SEARCH("ot", LOWER(INDEX(Paste_Here!P$2:P$850, MATCH(B114, Paste_Here!A$2:A$850, 0))))), "OT", "")))), ""), "")</f>
        <v/>
      </c>
      <c r="BQ114" s="66"/>
      <c r="BR114" s="75"/>
      <c r="BS114" s="66"/>
      <c r="BT114" s="66"/>
      <c r="BU114" s="75" t="str">
        <f t="shared" si="16"/>
        <v/>
      </c>
      <c r="BV114" s="66"/>
      <c r="BW114" s="75"/>
      <c r="BX114" s="66"/>
      <c r="BY114" s="75"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BZ114" s="66"/>
      <c r="CA114" s="75"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CB114" s="66"/>
      <c r="CC114" s="75"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CD114" s="66"/>
      <c r="CE114" s="75"/>
      <c r="CF114" s="66"/>
      <c r="CK114" s="75"/>
      <c r="CL114" s="66"/>
      <c r="CM114" s="75"/>
      <c r="CN114" s="66"/>
      <c r="CO114" s="75"/>
      <c r="CP114" s="66"/>
      <c r="CQ114" s="66"/>
      <c r="CR114" s="75" t="str">
        <f t="shared" si="17"/>
        <v/>
      </c>
      <c r="CS114" s="66"/>
      <c r="CT114" s="75"/>
      <c r="CU114" s="66"/>
      <c r="CV114" s="75"/>
      <c r="CW114" s="66"/>
      <c r="CX114" s="75"/>
      <c r="CY114" s="66"/>
      <c r="CZ114" s="75"/>
      <c r="DA114" s="66"/>
      <c r="DB114" s="75" t="str">
        <f>IFERROR(IF(B114&lt;&gt;"", IF(AND(INDEX(Paste_Here!AK$2:AK$850, MATCH(B114, Paste_Here!A$2:A$850, 0))&lt;&gt;"", ISNUMBER(VALUE(INDEX(Paste_Here!AK$2:AK$850, MATCH(B114, Paste_Here!A$2:A$850, 0))))), INDEX(Paste_Here!AK$2:AK$850, MATCH(B114, Paste_Here!A$2:A$850, 0)), ""), ""), "")</f>
        <v/>
      </c>
      <c r="DC114" s="66"/>
      <c r="DD114" s="75" t="str">
        <f>IFERROR(IF(B114&lt;&gt;"", IF(ISNUMBER(SEARCH("highrisk", LOWER(INDEX(Paste_Here!AL$2:AL$850, MATCH(B114, Paste_Here!A$2:A$850, 0))))), "High Risk", IF(ISNUMBER(SEARCH("lowrisk", LOWER(INDEX(Paste_Here!AL$2:AL$850, MATCH(B114, Paste_Here!A$2:A$850, 0))))), "Low Risk", IF(ISNUMBER(SEARCH("somerisk", LOWER(INDEX(Paste_Here!AL$2:AL$850, MATCH(B114, Paste_Here!A$2:A$850, 0))))), "Some Risk", IF(ISNUMBER(SEARCH("ot", LOWER(INDEX(Paste_Here!AL$2:AL$850, MATCH(B114, Paste_Here!A$2:A$850, 0))))), "OT", "")))), ""), "")</f>
        <v/>
      </c>
      <c r="DE114" s="66"/>
      <c r="DF114" s="75" t="str">
        <f>IFERROR(IF(B114&lt;&gt;"", IF(AND(INDEX(Paste_Here!AM$2:AM$850, MATCH(B114, Paste_Here!A$2:A$850, 0))&lt;&gt;"", ISNUMBER(VALUE(INDEX(Paste_Here!AM$2:AM$850, MATCH(B114, Paste_Here!A$2:A$850, 0))))), INDEX(Paste_Here!AM$2:AM$850, MATCH(B114, Paste_Here!A$2:A$850, 0)), ""), ""), "")</f>
        <v/>
      </c>
      <c r="DG114" s="66"/>
      <c r="DH114" s="75" t="str">
        <f>IFERROR(IF(B114&lt;&gt;"", IF(ISNUMBER(SEARCH("highrisk", LOWER(INDEX(Paste_Here!AN$2:AN$850, MATCH(B114, Paste_Here!A$2:A$850, 0))))), "High Risk", IF(ISNUMBER(SEARCH("lowrisk", LOWER(INDEX(Paste_Here!AN$2:AN$850, MATCH(B114, Paste_Here!A$2:A$850, 0))))), "Low Risk", IF(ISNUMBER(SEARCH("somerisk", LOWER(INDEX(Paste_Here!AN$2:AN$850, MATCH(B114, Paste_Here!A$2:A$850, 0))))), "Some Risk", IF(ISNUMBER(SEARCH("ot", LOWER(INDEX(Paste_Here!AN$2:AN$850, MATCH(B114, Paste_Here!A$2:A$850, 0))))), "OT", "")))), ""), "")</f>
        <v/>
      </c>
      <c r="DI114" s="66"/>
      <c r="DJ114" s="66"/>
      <c r="DK114" s="75" t="str">
        <f t="shared" si="18"/>
        <v/>
      </c>
      <c r="DL114" s="66"/>
      <c r="DM114" s="75" t="str">
        <f>IFERROR(IF(B114&lt;&gt;"", IF(AND(INDEX(Paste_Here!Q$2:Q$850, MATCH(B114, Paste_Here!A$2:A$850, 0))&lt;&gt;"", ISNUMBER(VALUE(INDEX(Paste_Here!Q$2:Q$850, MATCH(B114, Paste_Here!A$2:A$850, 0))))), INDEX(Paste_Here!Q$2:Q$850, MATCH(B114, Paste_Here!A$2:A$850, 0)), ""), ""), "")</f>
        <v/>
      </c>
      <c r="DN114" s="66"/>
      <c r="DO114" s="75" t="str">
        <f>IFERROR(IF(B114&lt;&gt;"", IF(ISNUMBER(SEARCH("highrisk", LOWER(INDEX(Paste_Here!R$2:R$850, MATCH(B114, Paste_Here!A$2:A$850, 0))))), "High Risk", IF(ISNUMBER(SEARCH("lowrisk", LOWER(INDEX(Paste_Here!R$2:R$850, MATCH(B114, Paste_Here!A$2:A$850, 0))))), "Low Risk", IF(ISNUMBER(SEARCH("somerisk", LOWER(INDEX(Paste_Here!R$2:R$850, MATCH(B114, Paste_Here!A$2:A$850, 0))))), "Some Risk", IF(ISNUMBER(SEARCH("ot", LOWER(INDEX(Paste_Here!R$2:R$850, MATCH(B114, Paste_Here!A$2:A$850, 0))))), "OT", "")))), ""), "")</f>
        <v/>
      </c>
      <c r="DP114" s="66"/>
      <c r="DQ114" s="93" t="str">
        <f>IFERROR(IF(B114&lt;&gt;"", IF(AND(INDEX(Paste_Here!S$2:S$850, MATCH(B114, Paste_Here!A$2:A$850, 0))&lt;&gt;"", ISNUMBER(VALUE(INDEX(Paste_Here!S$2:S$850, MATCH(B114, Paste_Here!A$2:A$850, 0))))), INDEX(Paste_Here!S$2:S$850, MATCH(B114, Paste_Here!A$2:A$850, 0)), ""), ""), "")</f>
        <v/>
      </c>
      <c r="DR114" s="66"/>
      <c r="DS114" s="75"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IF(ISNUMBER(SEARCH("ot", LOWER(INDEX(Paste_Here!T$2:T$850, MATCH(B114, Paste_Here!A$2:A$850, 0))))), "OT", "")))), ""), "")</f>
        <v/>
      </c>
      <c r="DT114" s="66"/>
      <c r="DU114" s="75" t="str">
        <f>IFERROR(IF(B114&lt;&gt;"", IF(AND(INDEX(Paste_Here!U$2:U$850, MATCH(B114, Paste_Here!A$2:A$850, 0))&lt;&gt;"", ISNUMBER(VALUE(INDEX(Paste_Here!U$2:U$850, MATCH(B114, Paste_Here!A$2:A$850, 0))))), INDEX(Paste_Here!U$2:U$850, MATCH(B114, Paste_Here!A$2:A$850, 0)), ""), ""), "")</f>
        <v/>
      </c>
      <c r="DV114" s="66"/>
      <c r="DW114" s="93" t="str">
        <f>IFERROR(IF(B114&lt;&gt;"", IF(ISNUMBER(SEARCH("highrisk", LOWER(INDEX(Paste_Here!V$2:V$850, MATCH(B114, Paste_Here!A$2:A$850, 0))))), "High Risk", IF(ISNUMBER(SEARCH("lowrisk", LOWER(INDEX(Paste_Here!V$2:V$850, MATCH(B114, Paste_Here!A$2:A$850, 0))))), "Low Risk", IF(ISNUMBER(SEARCH("somerisk", LOWER(INDEX(Paste_Here!V$2:V$850, MATCH(B114, Paste_Here!A$2:A$850, 0))))), "Some Risk", IF(ISNUMBER(SEARCH("ot", LOWER(INDEX(Paste_Here!V$2:V$850, MATCH(B114, Paste_Here!A$2:A$850, 0))))), "OT", "")))), ""), "")</f>
        <v/>
      </c>
      <c r="DX114" s="66"/>
      <c r="DY114" s="75" t="str">
        <f>IFERROR(IF(B114&lt;&gt;"", IF(AND(INDEX(Paste_Here!W$2:W$850, MATCH(B114, Paste_Here!A$2:A$850, 0))&lt;&gt;"", ISNUMBER(VALUE(INDEX(Paste_Here!W$2:W$850, MATCH(B114, Paste_Here!A$2:A$850, 0))))), INDEX(Paste_Here!W$2:W$850, MATCH(B114, Paste_Here!A$2:A$850, 0)), ""), ""), "")</f>
        <v/>
      </c>
      <c r="DZ114" s="66"/>
      <c r="EA114" s="75" t="str">
        <f>IFERROR(IF(B114&lt;&gt;"", IF(ISNUMBER(SEARCH("highrisk", LOWER(INDEX(Paste_Here!X$2:X$850, MATCH(B114, Paste_Here!A$2:A$850, 0))))), "High Risk", IF(ISNUMBER(SEARCH("lowrisk", LOWER(INDEX(Paste_Here!X$2:X$850, MATCH(B114, Paste_Here!A$2:A$850, 0))))), "Low Risk", IF(ISNUMBER(SEARCH("somerisk", LOWER(INDEX(Paste_Here!X$2:X$850, MATCH(B114, Paste_Here!A$2:A$850, 0))))), "Some Risk", IF(ISNUMBER(SEARCH("ot", LOWER(INDEX(Paste_Here!X$2:X$850, MATCH(B114, Paste_Here!A$2:A$850, 0))))), "OT", "")))), ""), "")</f>
        <v/>
      </c>
      <c r="EB114" s="66"/>
      <c r="EC114" s="66"/>
      <c r="ED114" s="75" t="str">
        <f t="shared" si="23"/>
        <v/>
      </c>
      <c r="EE114" s="66"/>
      <c r="EF114" s="75" t="str">
        <f>IFERROR(IF(B114&lt;&gt;"", IF(AND(INDEX(Paste_Here!AO$2:AO$850, MATCH(B114, Paste_Here!A$2:A$850, 0))&lt;&gt;"", ISNUMBER(VALUE(INDEX(Paste_Here!AO$2:AO$850, MATCH(B114, Paste_Here!A$2:A$850, 0))))), INDEX(Paste_Here!AO$2:AO$850, MATCH(B114, Paste_Here!A$2:A$850, 0)), ""), ""), "")</f>
        <v/>
      </c>
      <c r="EG114" s="66"/>
      <c r="EH114" s="75" t="str">
        <f>IFERROR(IF(B114&lt;&gt;"", IF(ISNUMBER(SEARCH("highrisk", LOWER(INDEX(Paste_Here!AP$2:AP$850, MATCH(B114, Paste_Here!A$2:A$850, 0))))), "High Risk", IF(ISNUMBER(SEARCH("lowrisk", LOWER(INDEX(Paste_Here!AP$2:AP$850, MATCH(B114, Paste_Here!A$2:A$850, 0))))), "Low Risk", IF(ISNUMBER(SEARCH("somerisk", LOWER(INDEX(Paste_Here!AP$2:AP$850, MATCH(B114, Paste_Here!A$2:A$850, 0))))), "Some Risk", IF(ISNUMBER(SEARCH("ot", LOWER(INDEX(Paste_Here!AP$2:AP$850, MATCH(B114, Paste_Here!A$2:A$850, 0))))), "OT", "")))), ""), "")</f>
        <v/>
      </c>
      <c r="EI114" s="66"/>
      <c r="EJ114" s="93"/>
      <c r="EK114" s="66"/>
      <c r="EL114" s="75" t="str">
        <f>IFERROR(IF(B114&lt;&gt;"", IF(AND(INDEX(Paste_Here!AQ$2:AQ$850, MATCH(B114, Paste_Here!A$2:A$850, 0))&lt;&gt;"", ISNUMBER(VALUE(INDEX(Paste_Here!AQ$2:AQ$850, MATCH(B114, Paste_Here!A$2:A$850, 0))))), INDEX(Paste_Here!AQ$2:AQ$850, MATCH(B114, Paste_Here!A$2:A$850, 0)), ""), ""), "")</f>
        <v/>
      </c>
      <c r="EM114" s="66"/>
      <c r="EN114" s="75" t="str">
        <f>IFERROR(IF(B114&lt;&gt;"", IF(ISNUMBER(SEARCH("highrisk", LOWER(INDEX(Paste_Here!AR$2:AR$850, MATCH(B114, Paste_Here!A$2:A$850, 0))))), "High Risk", IF(ISNUMBER(SEARCH("lowrisk", LOWER(INDEX(Paste_Here!AR$2:AR$850, MATCH(B114, Paste_Here!A$2:A$850, 0))))), "Low Risk", IF(ISNUMBER(SEARCH("somerisk", LOWER(INDEX(Paste_Here!AR$2:AR$850, MATCH(B114, Paste_Here!A$2:A$850, 0))))), "Some Risk", IF(ISNUMBER(SEARCH("ot", LOWER(INDEX(Paste_Here!AR$2:AR$850, MATCH(B114, Paste_Here!A$2:A$850, 0))))), "OT", "")))), ""), "")</f>
        <v/>
      </c>
      <c r="EO114" s="66"/>
      <c r="EP114" s="93"/>
      <c r="EQ114" s="66"/>
      <c r="ER114" s="75"/>
      <c r="ES114" s="66"/>
      <c r="ET114" s="75"/>
      <c r="EU114" s="66"/>
      <c r="EV114" s="66"/>
      <c r="EW114" s="75" t="str">
        <f t="shared" si="24"/>
        <v/>
      </c>
      <c r="EX114" s="66"/>
      <c r="EY114" s="75" t="str">
        <f>IFERROR(IF(B114&lt;&gt;"", IF(AND(INDEX(Paste_Here!Y$2:Y$850, MATCH(B114, Paste_Here!A$2:A$850, 0))&lt;&gt;"", ISNUMBER(VALUE(INDEX(Paste_Here!Y$2:Y$850, MATCH(B114, Paste_Here!A$2:A$850, 0))))), INDEX(Paste_Here!Y$2:Y$850, MATCH(B114, Paste_Here!A$2:A$850, 0)), ""), ""), "")</f>
        <v/>
      </c>
      <c r="EZ114" s="66"/>
      <c r="FA114" s="75" t="str">
        <f>IFERROR(IF(B114&lt;&gt;"", IF(ISNUMBER(SEARCH("highrisk", LOWER(INDEX(Paste_Here!Z$2:Z$850, MATCH(B114, Paste_Here!A$2:A$850, 0))))), "High Risk", IF(ISNUMBER(SEARCH("lowrisk", LOWER(INDEX(Paste_Here!Z$2:Z$850, MATCH(B114, Paste_Here!A$2:A$850, 0))))), "Low Risk", IF(ISNUMBER(SEARCH("somerisk", LOWER(INDEX(Paste_Here!Z$2:Z$850, MATCH(B114, Paste_Here!A$2:A$850, 0))))), "Some Risk", IF(ISNUMBER(SEARCH("ot", LOWER(INDEX(Paste_Here!Z$2:Z$850, MATCH(B114, Paste_Here!A$2:A$850, 0))))), "OT", "")))), ""), "")</f>
        <v/>
      </c>
      <c r="FB114" s="66"/>
      <c r="FC114" s="93"/>
      <c r="FD114" s="66"/>
      <c r="FE114" s="75" t="str">
        <f>IFERROR(IF(B114&lt;&gt;"", IF(AND(INDEX(Paste_Here!AA$2:AA$850, MATCH(B114, Paste_Here!A$2:A$850, 0))&lt;&gt;"", ISNUMBER(VALUE(INDEX(Paste_Here!AA$2:AA$850, MATCH(B114, Paste_Here!A$2:A$850, 0))))), INDEX(Paste_Here!AA$2:AA$850, MATCH(B114, Paste_Here!A$2:A$850, 0)), ""), ""), "")</f>
        <v/>
      </c>
      <c r="FF114" s="66"/>
      <c r="FG114" s="75" t="str">
        <f>IFERROR(IF(B114&lt;&gt;"", IF(ISNUMBER(SEARCH("highrisk", LOWER(INDEX(Paste_Here!AB$2:AB$850, MATCH(B114, Paste_Here!A$2:A$850, 0))))), "High Risk", IF(ISNUMBER(SEARCH("lowrisk", LOWER(INDEX(Paste_Here!AB$2:AB$850, MATCH(B114, Paste_Here!A$2:A$850, 0))))), "Low Risk", IF(ISNUMBER(SEARCH("somerisk", LOWER(INDEX(Paste_Here!AB$2:AB$850, MATCH(B114, Paste_Here!A$2:A$850, 0))))), "Some Risk", IF(ISNUMBER(SEARCH("ot", LOWER(INDEX(Paste_Here!AB$2:AB$850, MATCH(B114, Paste_Here!A$2:A$850, 0))))), "OT", "")))), ""), "")</f>
        <v/>
      </c>
      <c r="FH114" s="66"/>
      <c r="FI114" s="93"/>
      <c r="FJ114" s="66"/>
      <c r="FK114" s="75"/>
      <c r="FL114" s="66"/>
      <c r="FM114" s="75"/>
      <c r="FN114" s="66"/>
      <c r="FO114" s="66"/>
      <c r="FP114" s="75" t="str">
        <f t="shared" si="19"/>
        <v/>
      </c>
      <c r="FQ114" s="66"/>
      <c r="FR114" s="75" t="str">
        <f>IFERROR(IF(B114&lt;&gt;"", IF(ISNUMBER(SEARCH("s", LOWER(INDEX(Paste_Here!L$2:L$850, MATCH(B114, Paste_Here!A$2:A$850, 0))))), "Yes", IF(INDEX(Paste_Here!L$2:L$850, MATCH(B114, Paste_Here!A$2:A$850, 0))&lt;&gt;"", "No", "")), ""), "")</f>
        <v/>
      </c>
      <c r="FS114" s="66"/>
      <c r="FT114" s="75" t="str">
        <f>IFERROR(IF(B114&lt;&gt;"", IF(ISNUMBER(SEARCH("yes", LOWER(INDEX(Paste_Here!F$2:F$850, MATCH(B114, Paste_Here!A$2:A$850, 0))))), "Yes", IF(ISNUMBER(SEARCH("no", LOWER(INDEX(Paste_Here!F$2:F$850, MATCH(B114, Paste_Here!A$2:A$850, 0))))), "No", "")), ""), "")</f>
        <v/>
      </c>
      <c r="FU114" s="66"/>
      <c r="FV114" s="75" t="str">
        <f>IFERROR(IF(B114&lt;&gt;"", IF(ISNUMBER(SEARCH("english language learner", LOWER(INDEX(Paste_Here!C$2:C$850, MATCH(B114, Paste_Here!A$2:A$850, 0))))), "Yes", ""), ""), "")</f>
        <v/>
      </c>
      <c r="FW114" s="66"/>
      <c r="FX114" s="75" t="str">
        <f>IFERROR(IF(B114&lt;&gt;"", IF(OR(ISNUMBER(SEARCH("b", LOWER(INDEX(Paste_Here!J$2:J$850, MATCH(B114, Paste_Here!A$2:A$850, 0))))), ISNUMBER(SEARCH("h", LOWER(INDEX(Paste_Here!J$2:J$850, MATCH(B114, Paste_Here!A$2:A$850, 0))))), ISNUMBER(SEARCH("i", LOWER(INDEX(Paste_Here!J$2:J$850, MATCH(B114, Paste_Here!A$2:A$850, 0)))))), "Yes", IF(INDEX(Paste_Here!J$2:J$850, MATCH(B114, Paste_Here!A$2:A$850, 0))&lt;&gt;"", "No", "")), ""), "")</f>
        <v/>
      </c>
      <c r="FY114" s="66"/>
      <c r="FZ114" s="75" t="str">
        <f>IFERROR(IF(B114&lt;&gt;"", IF(ISNUMBER(SEARCH("yes", LOWER(INDEX(Paste_Here!K$2:K$850, MATCH(B114, Paste_Here!A$2:A$850, 0))))), "Yes", IF(ISNUMBER(SEARCH("no", LOWER(INDEX(Paste_Here!K$2:K$850, MATCH(B114, Paste_Here!A$2:A$850, 0))))), "No", "")), ""), "")</f>
        <v/>
      </c>
      <c r="GA114" s="66"/>
      <c r="GB114" s="75" t="str">
        <f>IFERROR(IF(B114&lt;&gt;"", IF(ISNUMBER(SEARCH("transitional 2", LOWER(INDEX(Paste_Here!C$2:C$850, MATCH(B114, Paste_Here!A$2:A$850, 0))))), "T2",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GC114" s="66"/>
      <c r="GD114" s="75"/>
      <c r="GE114" s="66"/>
      <c r="GF114" s="75"/>
      <c r="GG114" s="66"/>
      <c r="GH114" s="75"/>
      <c r="GI114" s="66"/>
      <c r="GK114" s="1" t="str" cm="1">
        <f t="array" ref="GK114">IFERROR(INDEX(Paste_Here!$B$2:$B$850, MATCH(0, COUNTIF(GK$4:GK113, Paste_Here!$B$2:$B$850) + IF(Paste_Here!$B$2:$B$850="", 1, 0), 0)), "")</f>
        <v/>
      </c>
      <c r="GL114" s="1" t="str">
        <f>IF(GK114&lt;&gt;"", INDEX(Paste_Here!$A$2:$A$850, MATCH(GK114, Paste_Here!$B$2:$B$850, 0)), "")</f>
        <v/>
      </c>
      <c r="GM114" s="1" t="str">
        <f t="shared" si="25"/>
        <v/>
      </c>
      <c r="GN114" s="1" t="str" cm="1">
        <f t="array" ref="GN114">IFERROR(INDEX($GM$5:$GM$850, MATCH(SMALL(IF($GM$5:$GM$850&lt;&gt;"", COUNTIF($GM$5:$GM$850, "&lt;"&amp;$GM$5:$GM$850)+1), ROW()-ROW($GN$5)+1), COUNTIF($GM$5:$GM$850, "&lt;"&amp;$GM$5:$GM$850)+1, 0)), "")</f>
        <v/>
      </c>
    </row>
    <row r="115" spans="1:196">
      <c r="A115" s="66"/>
      <c r="B115" s="75" t="str">
        <f t="shared" si="13"/>
        <v/>
      </c>
      <c r="C115" s="66"/>
      <c r="D115" s="75" t="str">
        <f>IFERROR(IF(AND(INDEX(Paste_Here!N$2:N$850, MATCH(B115, Paste_Here!A$2:A$850, 0)) = ""), "", IF(UPPER(INDEX(Paste_Here!N$2:N$850, MATCH(B115, Paste_Here!A$2:A$850, 0))) = "YES", "Yes", IF(UPPER(INDEX(Paste_Here!N$2:N$850, MATCH(B115, Paste_Here!A$2:A$850, 0))) = "NO", "No", ""))), "")</f>
        <v/>
      </c>
      <c r="E115" s="66"/>
      <c r="F115" s="75" t="str">
        <f t="shared" si="20"/>
        <v/>
      </c>
      <c r="G115" s="66"/>
      <c r="H115" s="75" t="str">
        <f t="shared" si="21"/>
        <v/>
      </c>
      <c r="I115" s="66"/>
      <c r="J115" s="75" t="str">
        <f t="shared" si="22"/>
        <v/>
      </c>
      <c r="K115" s="66"/>
      <c r="L115" s="75"/>
      <c r="M115" s="66"/>
      <c r="N115" s="75" t="str">
        <f>IFERROR(IF(B115&lt;&gt;"", IF(AND(INDEX(Paste_Here!AW$2:AW$850, MATCH(B115, Paste_Here!A$2:A$850, 0))&lt;&gt;"", ISNUMBER(VALUE(INDEX(Paste_Here!AW$2:AW$850, MATCH(B115, Paste_Here!A$2:A$850, 0))))), INDEX(Paste_Here!AW$2:AW$850, MATCH(B115, Paste_Here!A$2:A$850, 0)), ""), ""), "")</f>
        <v/>
      </c>
      <c r="O115" s="66"/>
      <c r="P115" s="75" t="str">
        <f>IFERROR(IF(B115&lt;&gt;"", IF(AND(INDEX(Paste_Here!AX$2:AX$850, MATCH(B115, Paste_Here!A$2:A$850, 0))&lt;&gt;"", ISNUMBER(VALUE(INDEX(Paste_Here!AX$2:AX$850, MATCH(B115, Paste_Here!A$2:A$850, 0))))), INDEX(Paste_Here!AX$2:AX$850, MATCH(B115, Paste_Here!A$2:A$850, 0)), ""), ""), "")</f>
        <v/>
      </c>
      <c r="Q115" s="66"/>
      <c r="R115" s="75" t="str">
        <f>IFERROR(IF(B115&lt;&gt;"", IF(AND(INDEX(Paste_Here!AU$2:AU$850, MATCH(B115, Paste_Here!A$2:A$850, 0))&lt;&gt;"", ISNUMBER(VALUE(INDEX(Paste_Here!AU$2:AU$850, MATCH(B115, Paste_Here!A$2:A$850, 0))))), INDEX(Paste_Here!AU$2:AU$850, MATCH(B115, Paste_Here!A$2:A$850, 0)), ""), ""), "")</f>
        <v/>
      </c>
      <c r="S115" s="66"/>
      <c r="T115" s="75" t="str">
        <f>IFERROR(IF(B115&lt;&gt;"", IF(AND(INDEX(Paste_Here!AV$2:AV$850, MATCH(B115, Paste_Here!A$2:A$850, 0))&lt;&gt;"", ISNUMBER(VALUE(INDEX(Paste_Here!AV$2:AV$850, MATCH(B115, Paste_Here!A$2:A$850, 0))))), INDEX(Paste_Here!AV$2:AV$850, MATCH(B115, Paste_Here!A$2:A$850, 0)), ""), ""), "")</f>
        <v/>
      </c>
      <c r="U115" s="66"/>
      <c r="W115" s="66"/>
      <c r="Y115" s="66"/>
      <c r="Z115" s="66"/>
      <c r="AA115" s="75" t="str">
        <f t="shared" si="14"/>
        <v/>
      </c>
      <c r="AB115" s="66"/>
      <c r="AC115" s="75"/>
      <c r="AD115" s="66"/>
      <c r="AE115" s="98"/>
      <c r="AF115" s="66"/>
      <c r="AG115" s="75"/>
      <c r="AH115" s="66"/>
      <c r="AI115" s="75" t="str">
        <f>IFERROR(IF(B115&lt;&gt;"", IF(AND(INDEX(Paste_Here!AC$2:AC$850, MATCH(B115, Paste_Here!A$2:A$850, 0))&lt;&gt;"", ISNUMBER(VALUE(INDEX(Paste_Here!AC$2:AC$850, MATCH(B115, Paste_Here!A$2:A$850, 0))))), INDEX(Paste_Here!AC$2:AC$850, MATCH(B115, Paste_Here!A$2:A$850, 0)), ""), ""), "")</f>
        <v/>
      </c>
      <c r="AJ115" s="66"/>
      <c r="AK115" s="75" t="str">
        <f>IFERROR(IF(B115&lt;&gt;"", IF(ISNUMBER(SEARCH("highrisk", LOWER(INDEX(Paste_Here!AD$2:AD$850, MATCH(B115, Paste_Here!A$2:A$850, 0))))), "High Risk", IF(ISNUMBER(SEARCH("lowrisk", LOWER(INDEX(Paste_Here!AD$2:AD$850, MATCH(B115, Paste_Here!A$2:A$850, 0))))), "Low Risk", IF(ISNUMBER(SEARCH("somerisk", LOWER(INDEX(Paste_Here!AD$2:AD$850, MATCH(B115, Paste_Here!A$2:A$850, 0))))), "Some Risk", IF(ISNUMBER(SEARCH("ot", LOWER(INDEX(Paste_Here!AD$2:AD$850, MATCH(B115, Paste_Here!A$2:A$850, 0))))), "OT", "")))), ""), "")</f>
        <v/>
      </c>
      <c r="AL115" s="66"/>
      <c r="AM115" s="75"/>
      <c r="AN115" s="66"/>
      <c r="AO115" s="75" t="str">
        <f>IFERROR(IF(B115&lt;&gt;"", IF(AND(INDEX(Paste_Here!M$2:M$850, MATCH(B115, Paste_Here!A$2:A$850, 0))&lt;&gt;"", ISNUMBER(VALUE(INDEX(Paste_Here!M$2:M$850, MATCH(B115, Paste_Here!A$2:A$850, 0))))), INDEX(Paste_Here!M$2:M$850, MATCH(B115, Paste_Here!A$2:A$850, 0)), ""), ""), "")</f>
        <v/>
      </c>
      <c r="AP115" s="66"/>
      <c r="AQ115" s="75" t="str">
        <f>IFERROR(IF(B115&lt;&gt;"", IF(ISNUMBER(SEARCH("highrisk", LOWER(INDEX(Paste_Here!N$2:N$850, MATCH(B115, Paste_Here!A$2:A$850, 0))))), "High Risk", IF(ISNUMBER(SEARCH("lowrisk", LOWER(INDEX(Paste_Here!N$2:N$850, MATCH(B115, Paste_Here!A$2:A$850, 0))))), "Low Risk", IF(ISNUMBER(SEARCH("somerisk", LOWER(INDEX(Paste_Here!N$2:N$850, MATCH(B115, Paste_Here!A$2:A$850, 0))))), "Some Risk", IF(ISNUMBER(SEARCH("ot", LOWER(INDEX(Paste_Here!N$2:N$850, MATCH(B115, Paste_Here!A$2:A$850, 0))))), "OT", "")))), ""), "")</f>
        <v/>
      </c>
      <c r="AT115" s="66"/>
      <c r="AU115" s="103"/>
      <c r="AV115" s="66"/>
      <c r="AW115" s="66"/>
      <c r="AX115" s="75" t="str">
        <f t="shared" si="15"/>
        <v/>
      </c>
      <c r="AY115" s="66"/>
      <c r="AZ115" s="75"/>
      <c r="BA115" s="66"/>
      <c r="BB115" s="75"/>
      <c r="BC115" s="66"/>
      <c r="BD115" s="75"/>
      <c r="BE115" s="66"/>
      <c r="BF115" s="75" t="str">
        <f>IFERROR(IF(B115&lt;&gt;"", IF(AND(INDEX(Paste_Here!AE$2:AE$850, MATCH(B115, Paste_Here!A$2:A$850, 0))&lt;&gt;"", ISNUMBER(VALUE(INDEX(Paste_Here!AE$2:AE$850, MATCH(B115, Paste_Here!A$2:A$850, 0))))), INDEX(Paste_Here!AE$2:AE$850, MATCH(B115, Paste_Here!A$2:A$850, 0)), ""), ""), "")</f>
        <v/>
      </c>
      <c r="BG115" s="66"/>
      <c r="BH115" s="75" t="str">
        <f>IFERROR(IF(B115&lt;&gt;"", IF(ISNUMBER(SEARCH("highrisk", LOWER(INDEX(Paste_Here!AF$2:AF$850, MATCH(B115, Paste_Here!A$2:A$850, 0))))), "High Risk", IF(ISNUMBER(SEARCH("lowrisk", LOWER(INDEX(Paste_Here!AF$2:AF$850, MATCH(B115, Paste_Here!A$2:A$850, 0))))), "Low Risk", IF(ISNUMBER(SEARCH("somerisk", LOWER(INDEX(Paste_Here!AF$2:AF$850, MATCH(B115, Paste_Here!A$2:A$850, 0))))), "Some Risk", IF(ISNUMBER(SEARCH("ot", LOWER(INDEX(Paste_Here!AF$2:AF$850, MATCH(B115, Paste_Here!A$2:A$850, 0))))), "OT", "")))), ""), "")</f>
        <v/>
      </c>
      <c r="BI115" s="66"/>
      <c r="BJ115" s="75"/>
      <c r="BK115" s="66"/>
      <c r="BL115" s="75" t="str">
        <f>IFERROR(IF(B115&lt;&gt;"", IF(AND(INDEX(Paste_Here!O$2:O$850, MATCH(B115, Paste_Here!A$2:A$850, 0))&lt;&gt;"", ISNUMBER(VALUE(INDEX(Paste_Here!O$2:O$850, MATCH(B115, Paste_Here!A$2:A$850, 0))))), INDEX(Paste_Here!O$2:O$850, MATCH(B115, Paste_Here!A$2:A$850, 0)), ""), ""), "")</f>
        <v/>
      </c>
      <c r="BM115" s="66"/>
      <c r="BN115" s="75" t="str">
        <f>IFERROR(IF(B115&lt;&gt;"", IF(ISNUMBER(SEARCH("highrisk", LOWER(INDEX(Paste_Here!P$2:P$850, MATCH(B115, Paste_Here!A$2:A$850, 0))))), "High Risk", IF(ISNUMBER(SEARCH("lowrisk", LOWER(INDEX(Paste_Here!P$2:P$850, MATCH(B115, Paste_Here!A$2:A$850, 0))))), "Low Risk", IF(ISNUMBER(SEARCH("somerisk", LOWER(INDEX(Paste_Here!P$2:P$850, MATCH(B115, Paste_Here!A$2:A$850, 0))))), "Some Risk", IF(ISNUMBER(SEARCH("ot", LOWER(INDEX(Paste_Here!P$2:P$850, MATCH(B115, Paste_Here!A$2:A$850, 0))))), "OT", "")))), ""), "")</f>
        <v/>
      </c>
      <c r="BQ115" s="66"/>
      <c r="BR115" s="75"/>
      <c r="BS115" s="66"/>
      <c r="BT115" s="66"/>
      <c r="BU115" s="75" t="str">
        <f t="shared" si="16"/>
        <v/>
      </c>
      <c r="BV115" s="66"/>
      <c r="BW115" s="75"/>
      <c r="BX115" s="66"/>
      <c r="BY115" s="75"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BZ115" s="66"/>
      <c r="CA115" s="75"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CB115" s="66"/>
      <c r="CC115" s="75"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CD115" s="66"/>
      <c r="CE115" s="75"/>
      <c r="CF115" s="66"/>
      <c r="CK115" s="75"/>
      <c r="CL115" s="66"/>
      <c r="CM115" s="75"/>
      <c r="CN115" s="66"/>
      <c r="CO115" s="75"/>
      <c r="CP115" s="66"/>
      <c r="CQ115" s="66"/>
      <c r="CR115" s="75" t="str">
        <f t="shared" si="17"/>
        <v/>
      </c>
      <c r="CS115" s="66"/>
      <c r="CT115" s="75"/>
      <c r="CU115" s="66"/>
      <c r="CV115" s="75"/>
      <c r="CW115" s="66"/>
      <c r="CX115" s="75"/>
      <c r="CY115" s="66"/>
      <c r="CZ115" s="75"/>
      <c r="DA115" s="66"/>
      <c r="DB115" s="75" t="str">
        <f>IFERROR(IF(B115&lt;&gt;"", IF(AND(INDEX(Paste_Here!AK$2:AK$850, MATCH(B115, Paste_Here!A$2:A$850, 0))&lt;&gt;"", ISNUMBER(VALUE(INDEX(Paste_Here!AK$2:AK$850, MATCH(B115, Paste_Here!A$2:A$850, 0))))), INDEX(Paste_Here!AK$2:AK$850, MATCH(B115, Paste_Here!A$2:A$850, 0)), ""), ""), "")</f>
        <v/>
      </c>
      <c r="DC115" s="66"/>
      <c r="DD115" s="75" t="str">
        <f>IFERROR(IF(B115&lt;&gt;"", IF(ISNUMBER(SEARCH("highrisk", LOWER(INDEX(Paste_Here!AL$2:AL$850, MATCH(B115, Paste_Here!A$2:A$850, 0))))), "High Risk", IF(ISNUMBER(SEARCH("lowrisk", LOWER(INDEX(Paste_Here!AL$2:AL$850, MATCH(B115, Paste_Here!A$2:A$850, 0))))), "Low Risk", IF(ISNUMBER(SEARCH("somerisk", LOWER(INDEX(Paste_Here!AL$2:AL$850, MATCH(B115, Paste_Here!A$2:A$850, 0))))), "Some Risk", IF(ISNUMBER(SEARCH("ot", LOWER(INDEX(Paste_Here!AL$2:AL$850, MATCH(B115, Paste_Here!A$2:A$850, 0))))), "OT", "")))), ""), "")</f>
        <v/>
      </c>
      <c r="DE115" s="66"/>
      <c r="DF115" s="75" t="str">
        <f>IFERROR(IF(B115&lt;&gt;"", IF(AND(INDEX(Paste_Here!AM$2:AM$850, MATCH(B115, Paste_Here!A$2:A$850, 0))&lt;&gt;"", ISNUMBER(VALUE(INDEX(Paste_Here!AM$2:AM$850, MATCH(B115, Paste_Here!A$2:A$850, 0))))), INDEX(Paste_Here!AM$2:AM$850, MATCH(B115, Paste_Here!A$2:A$850, 0)), ""), ""), "")</f>
        <v/>
      </c>
      <c r="DG115" s="66"/>
      <c r="DH115" s="75" t="str">
        <f>IFERROR(IF(B115&lt;&gt;"", IF(ISNUMBER(SEARCH("highrisk", LOWER(INDEX(Paste_Here!AN$2:AN$850, MATCH(B115, Paste_Here!A$2:A$850, 0))))), "High Risk", IF(ISNUMBER(SEARCH("lowrisk", LOWER(INDEX(Paste_Here!AN$2:AN$850, MATCH(B115, Paste_Here!A$2:A$850, 0))))), "Low Risk", IF(ISNUMBER(SEARCH("somerisk", LOWER(INDEX(Paste_Here!AN$2:AN$850, MATCH(B115, Paste_Here!A$2:A$850, 0))))), "Some Risk", IF(ISNUMBER(SEARCH("ot", LOWER(INDEX(Paste_Here!AN$2:AN$850, MATCH(B115, Paste_Here!A$2:A$850, 0))))), "OT", "")))), ""), "")</f>
        <v/>
      </c>
      <c r="DI115" s="66"/>
      <c r="DJ115" s="66"/>
      <c r="DK115" s="75" t="str">
        <f t="shared" si="18"/>
        <v/>
      </c>
      <c r="DL115" s="66"/>
      <c r="DM115" s="75" t="str">
        <f>IFERROR(IF(B115&lt;&gt;"", IF(AND(INDEX(Paste_Here!Q$2:Q$850, MATCH(B115, Paste_Here!A$2:A$850, 0))&lt;&gt;"", ISNUMBER(VALUE(INDEX(Paste_Here!Q$2:Q$850, MATCH(B115, Paste_Here!A$2:A$850, 0))))), INDEX(Paste_Here!Q$2:Q$850, MATCH(B115, Paste_Here!A$2:A$850, 0)), ""), ""), "")</f>
        <v/>
      </c>
      <c r="DN115" s="66"/>
      <c r="DO115" s="75" t="str">
        <f>IFERROR(IF(B115&lt;&gt;"", IF(ISNUMBER(SEARCH("highrisk", LOWER(INDEX(Paste_Here!R$2:R$850, MATCH(B115, Paste_Here!A$2:A$850, 0))))), "High Risk", IF(ISNUMBER(SEARCH("lowrisk", LOWER(INDEX(Paste_Here!R$2:R$850, MATCH(B115, Paste_Here!A$2:A$850, 0))))), "Low Risk", IF(ISNUMBER(SEARCH("somerisk", LOWER(INDEX(Paste_Here!R$2:R$850, MATCH(B115, Paste_Here!A$2:A$850, 0))))), "Some Risk", IF(ISNUMBER(SEARCH("ot", LOWER(INDEX(Paste_Here!R$2:R$850, MATCH(B115, Paste_Here!A$2:A$850, 0))))), "OT", "")))), ""), "")</f>
        <v/>
      </c>
      <c r="DP115" s="66"/>
      <c r="DQ115" s="93" t="str">
        <f>IFERROR(IF(B115&lt;&gt;"", IF(AND(INDEX(Paste_Here!S$2:S$850, MATCH(B115, Paste_Here!A$2:A$850, 0))&lt;&gt;"", ISNUMBER(VALUE(INDEX(Paste_Here!S$2:S$850, MATCH(B115, Paste_Here!A$2:A$850, 0))))), INDEX(Paste_Here!S$2:S$850, MATCH(B115, Paste_Here!A$2:A$850, 0)), ""), ""), "")</f>
        <v/>
      </c>
      <c r="DR115" s="66"/>
      <c r="DS115" s="75"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IF(ISNUMBER(SEARCH("ot", LOWER(INDEX(Paste_Here!T$2:T$850, MATCH(B115, Paste_Here!A$2:A$850, 0))))), "OT", "")))), ""), "")</f>
        <v/>
      </c>
      <c r="DT115" s="66"/>
      <c r="DU115" s="75" t="str">
        <f>IFERROR(IF(B115&lt;&gt;"", IF(AND(INDEX(Paste_Here!U$2:U$850, MATCH(B115, Paste_Here!A$2:A$850, 0))&lt;&gt;"", ISNUMBER(VALUE(INDEX(Paste_Here!U$2:U$850, MATCH(B115, Paste_Here!A$2:A$850, 0))))), INDEX(Paste_Here!U$2:U$850, MATCH(B115, Paste_Here!A$2:A$850, 0)), ""), ""), "")</f>
        <v/>
      </c>
      <c r="DV115" s="66"/>
      <c r="DW115" s="93" t="str">
        <f>IFERROR(IF(B115&lt;&gt;"", IF(ISNUMBER(SEARCH("highrisk", LOWER(INDEX(Paste_Here!V$2:V$850, MATCH(B115, Paste_Here!A$2:A$850, 0))))), "High Risk", IF(ISNUMBER(SEARCH("lowrisk", LOWER(INDEX(Paste_Here!V$2:V$850, MATCH(B115, Paste_Here!A$2:A$850, 0))))), "Low Risk", IF(ISNUMBER(SEARCH("somerisk", LOWER(INDEX(Paste_Here!V$2:V$850, MATCH(B115, Paste_Here!A$2:A$850, 0))))), "Some Risk", IF(ISNUMBER(SEARCH("ot", LOWER(INDEX(Paste_Here!V$2:V$850, MATCH(B115, Paste_Here!A$2:A$850, 0))))), "OT", "")))), ""), "")</f>
        <v/>
      </c>
      <c r="DX115" s="66"/>
      <c r="DY115" s="75" t="str">
        <f>IFERROR(IF(B115&lt;&gt;"", IF(AND(INDEX(Paste_Here!W$2:W$850, MATCH(B115, Paste_Here!A$2:A$850, 0))&lt;&gt;"", ISNUMBER(VALUE(INDEX(Paste_Here!W$2:W$850, MATCH(B115, Paste_Here!A$2:A$850, 0))))), INDEX(Paste_Here!W$2:W$850, MATCH(B115, Paste_Here!A$2:A$850, 0)), ""), ""), "")</f>
        <v/>
      </c>
      <c r="DZ115" s="66"/>
      <c r="EA115" s="75" t="str">
        <f>IFERROR(IF(B115&lt;&gt;"", IF(ISNUMBER(SEARCH("highrisk", LOWER(INDEX(Paste_Here!X$2:X$850, MATCH(B115, Paste_Here!A$2:A$850, 0))))), "High Risk", IF(ISNUMBER(SEARCH("lowrisk", LOWER(INDEX(Paste_Here!X$2:X$850, MATCH(B115, Paste_Here!A$2:A$850, 0))))), "Low Risk", IF(ISNUMBER(SEARCH("somerisk", LOWER(INDEX(Paste_Here!X$2:X$850, MATCH(B115, Paste_Here!A$2:A$850, 0))))), "Some Risk", IF(ISNUMBER(SEARCH("ot", LOWER(INDEX(Paste_Here!X$2:X$850, MATCH(B115, Paste_Here!A$2:A$850, 0))))), "OT", "")))), ""), "")</f>
        <v/>
      </c>
      <c r="EB115" s="66"/>
      <c r="EC115" s="66"/>
      <c r="ED115" s="75" t="str">
        <f t="shared" si="23"/>
        <v/>
      </c>
      <c r="EE115" s="66"/>
      <c r="EF115" s="75" t="str">
        <f>IFERROR(IF(B115&lt;&gt;"", IF(AND(INDEX(Paste_Here!AO$2:AO$850, MATCH(B115, Paste_Here!A$2:A$850, 0))&lt;&gt;"", ISNUMBER(VALUE(INDEX(Paste_Here!AO$2:AO$850, MATCH(B115, Paste_Here!A$2:A$850, 0))))), INDEX(Paste_Here!AO$2:AO$850, MATCH(B115, Paste_Here!A$2:A$850, 0)), ""), ""), "")</f>
        <v/>
      </c>
      <c r="EG115" s="66"/>
      <c r="EH115" s="75" t="str">
        <f>IFERROR(IF(B115&lt;&gt;"", IF(ISNUMBER(SEARCH("highrisk", LOWER(INDEX(Paste_Here!AP$2:AP$850, MATCH(B115, Paste_Here!A$2:A$850, 0))))), "High Risk", IF(ISNUMBER(SEARCH("lowrisk", LOWER(INDEX(Paste_Here!AP$2:AP$850, MATCH(B115, Paste_Here!A$2:A$850, 0))))), "Low Risk", IF(ISNUMBER(SEARCH("somerisk", LOWER(INDEX(Paste_Here!AP$2:AP$850, MATCH(B115, Paste_Here!A$2:A$850, 0))))), "Some Risk", IF(ISNUMBER(SEARCH("ot", LOWER(INDEX(Paste_Here!AP$2:AP$850, MATCH(B115, Paste_Here!A$2:A$850, 0))))), "OT", "")))), ""), "")</f>
        <v/>
      </c>
      <c r="EI115" s="66"/>
      <c r="EJ115" s="93"/>
      <c r="EK115" s="66"/>
      <c r="EL115" s="75" t="str">
        <f>IFERROR(IF(B115&lt;&gt;"", IF(AND(INDEX(Paste_Here!AQ$2:AQ$850, MATCH(B115, Paste_Here!A$2:A$850, 0))&lt;&gt;"", ISNUMBER(VALUE(INDEX(Paste_Here!AQ$2:AQ$850, MATCH(B115, Paste_Here!A$2:A$850, 0))))), INDEX(Paste_Here!AQ$2:AQ$850, MATCH(B115, Paste_Here!A$2:A$850, 0)), ""), ""), "")</f>
        <v/>
      </c>
      <c r="EM115" s="66"/>
      <c r="EN115" s="75" t="str">
        <f>IFERROR(IF(B115&lt;&gt;"", IF(ISNUMBER(SEARCH("highrisk", LOWER(INDEX(Paste_Here!AR$2:AR$850, MATCH(B115, Paste_Here!A$2:A$850, 0))))), "High Risk", IF(ISNUMBER(SEARCH("lowrisk", LOWER(INDEX(Paste_Here!AR$2:AR$850, MATCH(B115, Paste_Here!A$2:A$850, 0))))), "Low Risk", IF(ISNUMBER(SEARCH("somerisk", LOWER(INDEX(Paste_Here!AR$2:AR$850, MATCH(B115, Paste_Here!A$2:A$850, 0))))), "Some Risk", IF(ISNUMBER(SEARCH("ot", LOWER(INDEX(Paste_Here!AR$2:AR$850, MATCH(B115, Paste_Here!A$2:A$850, 0))))), "OT", "")))), ""), "")</f>
        <v/>
      </c>
      <c r="EO115" s="66"/>
      <c r="EP115" s="93"/>
      <c r="EQ115" s="66"/>
      <c r="ER115" s="75"/>
      <c r="ES115" s="66"/>
      <c r="ET115" s="75"/>
      <c r="EU115" s="66"/>
      <c r="EV115" s="66"/>
      <c r="EW115" s="75" t="str">
        <f t="shared" si="24"/>
        <v/>
      </c>
      <c r="EX115" s="66"/>
      <c r="EY115" s="75" t="str">
        <f>IFERROR(IF(B115&lt;&gt;"", IF(AND(INDEX(Paste_Here!Y$2:Y$850, MATCH(B115, Paste_Here!A$2:A$850, 0))&lt;&gt;"", ISNUMBER(VALUE(INDEX(Paste_Here!Y$2:Y$850, MATCH(B115, Paste_Here!A$2:A$850, 0))))), INDEX(Paste_Here!Y$2:Y$850, MATCH(B115, Paste_Here!A$2:A$850, 0)), ""), ""), "")</f>
        <v/>
      </c>
      <c r="EZ115" s="66"/>
      <c r="FA115" s="75" t="str">
        <f>IFERROR(IF(B115&lt;&gt;"", IF(ISNUMBER(SEARCH("highrisk", LOWER(INDEX(Paste_Here!Z$2:Z$850, MATCH(B115, Paste_Here!A$2:A$850, 0))))), "High Risk", IF(ISNUMBER(SEARCH("lowrisk", LOWER(INDEX(Paste_Here!Z$2:Z$850, MATCH(B115, Paste_Here!A$2:A$850, 0))))), "Low Risk", IF(ISNUMBER(SEARCH("somerisk", LOWER(INDEX(Paste_Here!Z$2:Z$850, MATCH(B115, Paste_Here!A$2:A$850, 0))))), "Some Risk", IF(ISNUMBER(SEARCH("ot", LOWER(INDEX(Paste_Here!Z$2:Z$850, MATCH(B115, Paste_Here!A$2:A$850, 0))))), "OT", "")))), ""), "")</f>
        <v/>
      </c>
      <c r="FB115" s="66"/>
      <c r="FC115" s="93"/>
      <c r="FD115" s="66"/>
      <c r="FE115" s="75" t="str">
        <f>IFERROR(IF(B115&lt;&gt;"", IF(AND(INDEX(Paste_Here!AA$2:AA$850, MATCH(B115, Paste_Here!A$2:A$850, 0))&lt;&gt;"", ISNUMBER(VALUE(INDEX(Paste_Here!AA$2:AA$850, MATCH(B115, Paste_Here!A$2:A$850, 0))))), INDEX(Paste_Here!AA$2:AA$850, MATCH(B115, Paste_Here!A$2:A$850, 0)), ""), ""), "")</f>
        <v/>
      </c>
      <c r="FF115" s="66"/>
      <c r="FG115" s="75" t="str">
        <f>IFERROR(IF(B115&lt;&gt;"", IF(ISNUMBER(SEARCH("highrisk", LOWER(INDEX(Paste_Here!AB$2:AB$850, MATCH(B115, Paste_Here!A$2:A$850, 0))))), "High Risk", IF(ISNUMBER(SEARCH("lowrisk", LOWER(INDEX(Paste_Here!AB$2:AB$850, MATCH(B115, Paste_Here!A$2:A$850, 0))))), "Low Risk", IF(ISNUMBER(SEARCH("somerisk", LOWER(INDEX(Paste_Here!AB$2:AB$850, MATCH(B115, Paste_Here!A$2:A$850, 0))))), "Some Risk", IF(ISNUMBER(SEARCH("ot", LOWER(INDEX(Paste_Here!AB$2:AB$850, MATCH(B115, Paste_Here!A$2:A$850, 0))))), "OT", "")))), ""), "")</f>
        <v/>
      </c>
      <c r="FH115" s="66"/>
      <c r="FI115" s="93"/>
      <c r="FJ115" s="66"/>
      <c r="FK115" s="75"/>
      <c r="FL115" s="66"/>
      <c r="FM115" s="75"/>
      <c r="FN115" s="66"/>
      <c r="FO115" s="66"/>
      <c r="FP115" s="75" t="str">
        <f t="shared" si="19"/>
        <v/>
      </c>
      <c r="FQ115" s="66"/>
      <c r="FR115" s="75" t="str">
        <f>IFERROR(IF(B115&lt;&gt;"", IF(ISNUMBER(SEARCH("s", LOWER(INDEX(Paste_Here!L$2:L$850, MATCH(B115, Paste_Here!A$2:A$850, 0))))), "Yes", IF(INDEX(Paste_Here!L$2:L$850, MATCH(B115, Paste_Here!A$2:A$850, 0))&lt;&gt;"", "No", "")), ""), "")</f>
        <v/>
      </c>
      <c r="FS115" s="66"/>
      <c r="FT115" s="75" t="str">
        <f>IFERROR(IF(B115&lt;&gt;"", IF(ISNUMBER(SEARCH("yes", LOWER(INDEX(Paste_Here!F$2:F$850, MATCH(B115, Paste_Here!A$2:A$850, 0))))), "Yes", IF(ISNUMBER(SEARCH("no", LOWER(INDEX(Paste_Here!F$2:F$850, MATCH(B115, Paste_Here!A$2:A$850, 0))))), "No", "")), ""), "")</f>
        <v/>
      </c>
      <c r="FU115" s="66"/>
      <c r="FV115" s="75" t="str">
        <f>IFERROR(IF(B115&lt;&gt;"", IF(ISNUMBER(SEARCH("english language learner", LOWER(INDEX(Paste_Here!C$2:C$850, MATCH(B115, Paste_Here!A$2:A$850, 0))))), "Yes", ""), ""), "")</f>
        <v/>
      </c>
      <c r="FW115" s="66"/>
      <c r="FX115" s="75" t="str">
        <f>IFERROR(IF(B115&lt;&gt;"", IF(OR(ISNUMBER(SEARCH("b", LOWER(INDEX(Paste_Here!J$2:J$850, MATCH(B115, Paste_Here!A$2:A$850, 0))))), ISNUMBER(SEARCH("h", LOWER(INDEX(Paste_Here!J$2:J$850, MATCH(B115, Paste_Here!A$2:A$850, 0))))), ISNUMBER(SEARCH("i", LOWER(INDEX(Paste_Here!J$2:J$850, MATCH(B115, Paste_Here!A$2:A$850, 0)))))), "Yes", IF(INDEX(Paste_Here!J$2:J$850, MATCH(B115, Paste_Here!A$2:A$850, 0))&lt;&gt;"", "No", "")), ""), "")</f>
        <v/>
      </c>
      <c r="FY115" s="66"/>
      <c r="FZ115" s="75" t="str">
        <f>IFERROR(IF(B115&lt;&gt;"", IF(ISNUMBER(SEARCH("yes", LOWER(INDEX(Paste_Here!K$2:K$850, MATCH(B115, Paste_Here!A$2:A$850, 0))))), "Yes", IF(ISNUMBER(SEARCH("no", LOWER(INDEX(Paste_Here!K$2:K$850, MATCH(B115, Paste_Here!A$2:A$850, 0))))), "No", "")), ""), "")</f>
        <v/>
      </c>
      <c r="GA115" s="66"/>
      <c r="GB115" s="75" t="str">
        <f>IFERROR(IF(B115&lt;&gt;"", IF(ISNUMBER(SEARCH("transitional 2", LOWER(INDEX(Paste_Here!C$2:C$850, MATCH(B115, Paste_Here!A$2:A$850, 0))))), "T2",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GC115" s="66"/>
      <c r="GD115" s="75"/>
      <c r="GE115" s="66"/>
      <c r="GF115" s="75"/>
      <c r="GG115" s="66"/>
      <c r="GH115" s="75"/>
      <c r="GI115" s="66"/>
      <c r="GK115" s="1" t="str" cm="1">
        <f t="array" ref="GK115">IFERROR(INDEX(Paste_Here!$B$2:$B$850, MATCH(0, COUNTIF(GK$4:GK114, Paste_Here!$B$2:$B$850) + IF(Paste_Here!$B$2:$B$850="", 1, 0), 0)), "")</f>
        <v/>
      </c>
      <c r="GL115" s="1" t="str">
        <f>IF(GK115&lt;&gt;"", INDEX(Paste_Here!$A$2:$A$850, MATCH(GK115, Paste_Here!$B$2:$B$850, 0)), "")</f>
        <v/>
      </c>
      <c r="GM115" s="1" t="str">
        <f t="shared" si="25"/>
        <v/>
      </c>
      <c r="GN115" s="1" t="str" cm="1">
        <f t="array" ref="GN115">IFERROR(INDEX($GM$5:$GM$850, MATCH(SMALL(IF($GM$5:$GM$850&lt;&gt;"", COUNTIF($GM$5:$GM$850, "&lt;"&amp;$GM$5:$GM$850)+1), ROW()-ROW($GN$5)+1), COUNTIF($GM$5:$GM$850, "&lt;"&amp;$GM$5:$GM$850)+1, 0)), "")</f>
        <v/>
      </c>
    </row>
    <row r="116" spans="1:196">
      <c r="A116" s="66"/>
      <c r="B116" s="75" t="str">
        <f t="shared" si="13"/>
        <v/>
      </c>
      <c r="C116" s="66"/>
      <c r="D116" s="75" t="str">
        <f>IFERROR(IF(AND(INDEX(Paste_Here!N$2:N$850, MATCH(B116, Paste_Here!A$2:A$850, 0)) = ""), "", IF(UPPER(INDEX(Paste_Here!N$2:N$850, MATCH(B116, Paste_Here!A$2:A$850, 0))) = "YES", "Yes", IF(UPPER(INDEX(Paste_Here!N$2:N$850, MATCH(B116, Paste_Here!A$2:A$850, 0))) = "NO", "No", ""))), "")</f>
        <v/>
      </c>
      <c r="E116" s="66"/>
      <c r="F116" s="75" t="str">
        <f t="shared" si="20"/>
        <v/>
      </c>
      <c r="G116" s="66"/>
      <c r="H116" s="75" t="str">
        <f t="shared" si="21"/>
        <v/>
      </c>
      <c r="I116" s="66"/>
      <c r="J116" s="75" t="str">
        <f t="shared" si="22"/>
        <v/>
      </c>
      <c r="K116" s="66"/>
      <c r="L116" s="75"/>
      <c r="M116" s="66"/>
      <c r="N116" s="75" t="str">
        <f>IFERROR(IF(B116&lt;&gt;"", IF(AND(INDEX(Paste_Here!AW$2:AW$850, MATCH(B116, Paste_Here!A$2:A$850, 0))&lt;&gt;"", ISNUMBER(VALUE(INDEX(Paste_Here!AW$2:AW$850, MATCH(B116, Paste_Here!A$2:A$850, 0))))), INDEX(Paste_Here!AW$2:AW$850, MATCH(B116, Paste_Here!A$2:A$850, 0)), ""), ""), "")</f>
        <v/>
      </c>
      <c r="O116" s="66"/>
      <c r="P116" s="75" t="str">
        <f>IFERROR(IF(B116&lt;&gt;"", IF(AND(INDEX(Paste_Here!AX$2:AX$850, MATCH(B116, Paste_Here!A$2:A$850, 0))&lt;&gt;"", ISNUMBER(VALUE(INDEX(Paste_Here!AX$2:AX$850, MATCH(B116, Paste_Here!A$2:A$850, 0))))), INDEX(Paste_Here!AX$2:AX$850, MATCH(B116, Paste_Here!A$2:A$850, 0)), ""), ""), "")</f>
        <v/>
      </c>
      <c r="Q116" s="66"/>
      <c r="R116" s="75" t="str">
        <f>IFERROR(IF(B116&lt;&gt;"", IF(AND(INDEX(Paste_Here!AU$2:AU$850, MATCH(B116, Paste_Here!A$2:A$850, 0))&lt;&gt;"", ISNUMBER(VALUE(INDEX(Paste_Here!AU$2:AU$850, MATCH(B116, Paste_Here!A$2:A$850, 0))))), INDEX(Paste_Here!AU$2:AU$850, MATCH(B116, Paste_Here!A$2:A$850, 0)), ""), ""), "")</f>
        <v/>
      </c>
      <c r="S116" s="66"/>
      <c r="T116" s="75" t="str">
        <f>IFERROR(IF(B116&lt;&gt;"", IF(AND(INDEX(Paste_Here!AV$2:AV$850, MATCH(B116, Paste_Here!A$2:A$850, 0))&lt;&gt;"", ISNUMBER(VALUE(INDEX(Paste_Here!AV$2:AV$850, MATCH(B116, Paste_Here!A$2:A$850, 0))))), INDEX(Paste_Here!AV$2:AV$850, MATCH(B116, Paste_Here!A$2:A$850, 0)), ""), ""), "")</f>
        <v/>
      </c>
      <c r="U116" s="66"/>
      <c r="W116" s="66"/>
      <c r="Y116" s="66"/>
      <c r="Z116" s="66"/>
      <c r="AA116" s="75" t="str">
        <f t="shared" si="14"/>
        <v/>
      </c>
      <c r="AB116" s="66"/>
      <c r="AC116" s="75"/>
      <c r="AD116" s="66"/>
      <c r="AE116" s="98"/>
      <c r="AF116" s="66"/>
      <c r="AG116" s="75"/>
      <c r="AH116" s="66"/>
      <c r="AI116" s="75" t="str">
        <f>IFERROR(IF(B116&lt;&gt;"", IF(AND(INDEX(Paste_Here!AC$2:AC$850, MATCH(B116, Paste_Here!A$2:A$850, 0))&lt;&gt;"", ISNUMBER(VALUE(INDEX(Paste_Here!AC$2:AC$850, MATCH(B116, Paste_Here!A$2:A$850, 0))))), INDEX(Paste_Here!AC$2:AC$850, MATCH(B116, Paste_Here!A$2:A$850, 0)), ""), ""), "")</f>
        <v/>
      </c>
      <c r="AJ116" s="66"/>
      <c r="AK116" s="75" t="str">
        <f>IFERROR(IF(B116&lt;&gt;"", IF(ISNUMBER(SEARCH("highrisk", LOWER(INDEX(Paste_Here!AD$2:AD$850, MATCH(B116, Paste_Here!A$2:A$850, 0))))), "High Risk", IF(ISNUMBER(SEARCH("lowrisk", LOWER(INDEX(Paste_Here!AD$2:AD$850, MATCH(B116, Paste_Here!A$2:A$850, 0))))), "Low Risk", IF(ISNUMBER(SEARCH("somerisk", LOWER(INDEX(Paste_Here!AD$2:AD$850, MATCH(B116, Paste_Here!A$2:A$850, 0))))), "Some Risk", IF(ISNUMBER(SEARCH("ot", LOWER(INDEX(Paste_Here!AD$2:AD$850, MATCH(B116, Paste_Here!A$2:A$850, 0))))), "OT", "")))), ""), "")</f>
        <v/>
      </c>
      <c r="AL116" s="66"/>
      <c r="AM116" s="75"/>
      <c r="AN116" s="66"/>
      <c r="AO116" s="75" t="str">
        <f>IFERROR(IF(B116&lt;&gt;"", IF(AND(INDEX(Paste_Here!M$2:M$850, MATCH(B116, Paste_Here!A$2:A$850, 0))&lt;&gt;"", ISNUMBER(VALUE(INDEX(Paste_Here!M$2:M$850, MATCH(B116, Paste_Here!A$2:A$850, 0))))), INDEX(Paste_Here!M$2:M$850, MATCH(B116, Paste_Here!A$2:A$850, 0)), ""), ""), "")</f>
        <v/>
      </c>
      <c r="AP116" s="66"/>
      <c r="AQ116" s="75" t="str">
        <f>IFERROR(IF(B116&lt;&gt;"", IF(ISNUMBER(SEARCH("highrisk", LOWER(INDEX(Paste_Here!N$2:N$850, MATCH(B116, Paste_Here!A$2:A$850, 0))))), "High Risk", IF(ISNUMBER(SEARCH("lowrisk", LOWER(INDEX(Paste_Here!N$2:N$850, MATCH(B116, Paste_Here!A$2:A$850, 0))))), "Low Risk", IF(ISNUMBER(SEARCH("somerisk", LOWER(INDEX(Paste_Here!N$2:N$850, MATCH(B116, Paste_Here!A$2:A$850, 0))))), "Some Risk", IF(ISNUMBER(SEARCH("ot", LOWER(INDEX(Paste_Here!N$2:N$850, MATCH(B116, Paste_Here!A$2:A$850, 0))))), "OT", "")))), ""), "")</f>
        <v/>
      </c>
      <c r="AT116" s="66"/>
      <c r="AU116" s="103"/>
      <c r="AV116" s="66"/>
      <c r="AW116" s="66"/>
      <c r="AX116" s="75" t="str">
        <f t="shared" si="15"/>
        <v/>
      </c>
      <c r="AY116" s="66"/>
      <c r="AZ116" s="75"/>
      <c r="BA116" s="66"/>
      <c r="BB116" s="75"/>
      <c r="BC116" s="66"/>
      <c r="BD116" s="75"/>
      <c r="BE116" s="66"/>
      <c r="BF116" s="75" t="str">
        <f>IFERROR(IF(B116&lt;&gt;"", IF(AND(INDEX(Paste_Here!AE$2:AE$850, MATCH(B116, Paste_Here!A$2:A$850, 0))&lt;&gt;"", ISNUMBER(VALUE(INDEX(Paste_Here!AE$2:AE$850, MATCH(B116, Paste_Here!A$2:A$850, 0))))), INDEX(Paste_Here!AE$2:AE$850, MATCH(B116, Paste_Here!A$2:A$850, 0)), ""), ""), "")</f>
        <v/>
      </c>
      <c r="BG116" s="66"/>
      <c r="BH116" s="75" t="str">
        <f>IFERROR(IF(B116&lt;&gt;"", IF(ISNUMBER(SEARCH("highrisk", LOWER(INDEX(Paste_Here!AF$2:AF$850, MATCH(B116, Paste_Here!A$2:A$850, 0))))), "High Risk", IF(ISNUMBER(SEARCH("lowrisk", LOWER(INDEX(Paste_Here!AF$2:AF$850, MATCH(B116, Paste_Here!A$2:A$850, 0))))), "Low Risk", IF(ISNUMBER(SEARCH("somerisk", LOWER(INDEX(Paste_Here!AF$2:AF$850, MATCH(B116, Paste_Here!A$2:A$850, 0))))), "Some Risk", IF(ISNUMBER(SEARCH("ot", LOWER(INDEX(Paste_Here!AF$2:AF$850, MATCH(B116, Paste_Here!A$2:A$850, 0))))), "OT", "")))), ""), "")</f>
        <v/>
      </c>
      <c r="BI116" s="66"/>
      <c r="BJ116" s="75"/>
      <c r="BK116" s="66"/>
      <c r="BL116" s="75" t="str">
        <f>IFERROR(IF(B116&lt;&gt;"", IF(AND(INDEX(Paste_Here!O$2:O$850, MATCH(B116, Paste_Here!A$2:A$850, 0))&lt;&gt;"", ISNUMBER(VALUE(INDEX(Paste_Here!O$2:O$850, MATCH(B116, Paste_Here!A$2:A$850, 0))))), INDEX(Paste_Here!O$2:O$850, MATCH(B116, Paste_Here!A$2:A$850, 0)), ""), ""), "")</f>
        <v/>
      </c>
      <c r="BM116" s="66"/>
      <c r="BN116" s="75" t="str">
        <f>IFERROR(IF(B116&lt;&gt;"", IF(ISNUMBER(SEARCH("highrisk", LOWER(INDEX(Paste_Here!P$2:P$850, MATCH(B116, Paste_Here!A$2:A$850, 0))))), "High Risk", IF(ISNUMBER(SEARCH("lowrisk", LOWER(INDEX(Paste_Here!P$2:P$850, MATCH(B116, Paste_Here!A$2:A$850, 0))))), "Low Risk", IF(ISNUMBER(SEARCH("somerisk", LOWER(INDEX(Paste_Here!P$2:P$850, MATCH(B116, Paste_Here!A$2:A$850, 0))))), "Some Risk", IF(ISNUMBER(SEARCH("ot", LOWER(INDEX(Paste_Here!P$2:P$850, MATCH(B116, Paste_Here!A$2:A$850, 0))))), "OT", "")))), ""), "")</f>
        <v/>
      </c>
      <c r="BQ116" s="66"/>
      <c r="BR116" s="75"/>
      <c r="BS116" s="66"/>
      <c r="BT116" s="66"/>
      <c r="BU116" s="75" t="str">
        <f t="shared" si="16"/>
        <v/>
      </c>
      <c r="BV116" s="66"/>
      <c r="BW116" s="75"/>
      <c r="BX116" s="66"/>
      <c r="BY116" s="75"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BZ116" s="66"/>
      <c r="CA116" s="75"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CB116" s="66"/>
      <c r="CC116" s="75"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CD116" s="66"/>
      <c r="CE116" s="75"/>
      <c r="CF116" s="66"/>
      <c r="CK116" s="75"/>
      <c r="CL116" s="66"/>
      <c r="CM116" s="75"/>
      <c r="CN116" s="66"/>
      <c r="CO116" s="75"/>
      <c r="CP116" s="66"/>
      <c r="CQ116" s="66"/>
      <c r="CR116" s="75" t="str">
        <f t="shared" si="17"/>
        <v/>
      </c>
      <c r="CS116" s="66"/>
      <c r="CT116" s="75"/>
      <c r="CU116" s="66"/>
      <c r="CV116" s="75"/>
      <c r="CW116" s="66"/>
      <c r="CX116" s="75"/>
      <c r="CY116" s="66"/>
      <c r="CZ116" s="75"/>
      <c r="DA116" s="66"/>
      <c r="DB116" s="75" t="str">
        <f>IFERROR(IF(B116&lt;&gt;"", IF(AND(INDEX(Paste_Here!AK$2:AK$850, MATCH(B116, Paste_Here!A$2:A$850, 0))&lt;&gt;"", ISNUMBER(VALUE(INDEX(Paste_Here!AK$2:AK$850, MATCH(B116, Paste_Here!A$2:A$850, 0))))), INDEX(Paste_Here!AK$2:AK$850, MATCH(B116, Paste_Here!A$2:A$850, 0)), ""), ""), "")</f>
        <v/>
      </c>
      <c r="DC116" s="66"/>
      <c r="DD116" s="75" t="str">
        <f>IFERROR(IF(B116&lt;&gt;"", IF(ISNUMBER(SEARCH("highrisk", LOWER(INDEX(Paste_Here!AL$2:AL$850, MATCH(B116, Paste_Here!A$2:A$850, 0))))), "High Risk", IF(ISNUMBER(SEARCH("lowrisk", LOWER(INDEX(Paste_Here!AL$2:AL$850, MATCH(B116, Paste_Here!A$2:A$850, 0))))), "Low Risk", IF(ISNUMBER(SEARCH("somerisk", LOWER(INDEX(Paste_Here!AL$2:AL$850, MATCH(B116, Paste_Here!A$2:A$850, 0))))), "Some Risk", IF(ISNUMBER(SEARCH("ot", LOWER(INDEX(Paste_Here!AL$2:AL$850, MATCH(B116, Paste_Here!A$2:A$850, 0))))), "OT", "")))), ""), "")</f>
        <v/>
      </c>
      <c r="DE116" s="66"/>
      <c r="DF116" s="75" t="str">
        <f>IFERROR(IF(B116&lt;&gt;"", IF(AND(INDEX(Paste_Here!AM$2:AM$850, MATCH(B116, Paste_Here!A$2:A$850, 0))&lt;&gt;"", ISNUMBER(VALUE(INDEX(Paste_Here!AM$2:AM$850, MATCH(B116, Paste_Here!A$2:A$850, 0))))), INDEX(Paste_Here!AM$2:AM$850, MATCH(B116, Paste_Here!A$2:A$850, 0)), ""), ""), "")</f>
        <v/>
      </c>
      <c r="DG116" s="66"/>
      <c r="DH116" s="75" t="str">
        <f>IFERROR(IF(B116&lt;&gt;"", IF(ISNUMBER(SEARCH("highrisk", LOWER(INDEX(Paste_Here!AN$2:AN$850, MATCH(B116, Paste_Here!A$2:A$850, 0))))), "High Risk", IF(ISNUMBER(SEARCH("lowrisk", LOWER(INDEX(Paste_Here!AN$2:AN$850, MATCH(B116, Paste_Here!A$2:A$850, 0))))), "Low Risk", IF(ISNUMBER(SEARCH("somerisk", LOWER(INDEX(Paste_Here!AN$2:AN$850, MATCH(B116, Paste_Here!A$2:A$850, 0))))), "Some Risk", IF(ISNUMBER(SEARCH("ot", LOWER(INDEX(Paste_Here!AN$2:AN$850, MATCH(B116, Paste_Here!A$2:A$850, 0))))), "OT", "")))), ""), "")</f>
        <v/>
      </c>
      <c r="DI116" s="66"/>
      <c r="DJ116" s="66"/>
      <c r="DK116" s="75" t="str">
        <f t="shared" si="18"/>
        <v/>
      </c>
      <c r="DL116" s="66"/>
      <c r="DM116" s="75" t="str">
        <f>IFERROR(IF(B116&lt;&gt;"", IF(AND(INDEX(Paste_Here!Q$2:Q$850, MATCH(B116, Paste_Here!A$2:A$850, 0))&lt;&gt;"", ISNUMBER(VALUE(INDEX(Paste_Here!Q$2:Q$850, MATCH(B116, Paste_Here!A$2:A$850, 0))))), INDEX(Paste_Here!Q$2:Q$850, MATCH(B116, Paste_Here!A$2:A$850, 0)), ""), ""), "")</f>
        <v/>
      </c>
      <c r="DN116" s="66"/>
      <c r="DO116" s="75" t="str">
        <f>IFERROR(IF(B116&lt;&gt;"", IF(ISNUMBER(SEARCH("highrisk", LOWER(INDEX(Paste_Here!R$2:R$850, MATCH(B116, Paste_Here!A$2:A$850, 0))))), "High Risk", IF(ISNUMBER(SEARCH("lowrisk", LOWER(INDEX(Paste_Here!R$2:R$850, MATCH(B116, Paste_Here!A$2:A$850, 0))))), "Low Risk", IF(ISNUMBER(SEARCH("somerisk", LOWER(INDEX(Paste_Here!R$2:R$850, MATCH(B116, Paste_Here!A$2:A$850, 0))))), "Some Risk", IF(ISNUMBER(SEARCH("ot", LOWER(INDEX(Paste_Here!R$2:R$850, MATCH(B116, Paste_Here!A$2:A$850, 0))))), "OT", "")))), ""), "")</f>
        <v/>
      </c>
      <c r="DP116" s="66"/>
      <c r="DQ116" s="93" t="str">
        <f>IFERROR(IF(B116&lt;&gt;"", IF(AND(INDEX(Paste_Here!S$2:S$850, MATCH(B116, Paste_Here!A$2:A$850, 0))&lt;&gt;"", ISNUMBER(VALUE(INDEX(Paste_Here!S$2:S$850, MATCH(B116, Paste_Here!A$2:A$850, 0))))), INDEX(Paste_Here!S$2:S$850, MATCH(B116, Paste_Here!A$2:A$850, 0)), ""), ""), "")</f>
        <v/>
      </c>
      <c r="DR116" s="66"/>
      <c r="DS116" s="75"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IF(ISNUMBER(SEARCH("ot", LOWER(INDEX(Paste_Here!T$2:T$850, MATCH(B116, Paste_Here!A$2:A$850, 0))))), "OT", "")))), ""), "")</f>
        <v/>
      </c>
      <c r="DT116" s="66"/>
      <c r="DU116" s="75" t="str">
        <f>IFERROR(IF(B116&lt;&gt;"", IF(AND(INDEX(Paste_Here!U$2:U$850, MATCH(B116, Paste_Here!A$2:A$850, 0))&lt;&gt;"", ISNUMBER(VALUE(INDEX(Paste_Here!U$2:U$850, MATCH(B116, Paste_Here!A$2:A$850, 0))))), INDEX(Paste_Here!U$2:U$850, MATCH(B116, Paste_Here!A$2:A$850, 0)), ""), ""), "")</f>
        <v/>
      </c>
      <c r="DV116" s="66"/>
      <c r="DW116" s="93" t="str">
        <f>IFERROR(IF(B116&lt;&gt;"", IF(ISNUMBER(SEARCH("highrisk", LOWER(INDEX(Paste_Here!V$2:V$850, MATCH(B116, Paste_Here!A$2:A$850, 0))))), "High Risk", IF(ISNUMBER(SEARCH("lowrisk", LOWER(INDEX(Paste_Here!V$2:V$850, MATCH(B116, Paste_Here!A$2:A$850, 0))))), "Low Risk", IF(ISNUMBER(SEARCH("somerisk", LOWER(INDEX(Paste_Here!V$2:V$850, MATCH(B116, Paste_Here!A$2:A$850, 0))))), "Some Risk", IF(ISNUMBER(SEARCH("ot", LOWER(INDEX(Paste_Here!V$2:V$850, MATCH(B116, Paste_Here!A$2:A$850, 0))))), "OT", "")))), ""), "")</f>
        <v/>
      </c>
      <c r="DX116" s="66"/>
      <c r="DY116" s="75" t="str">
        <f>IFERROR(IF(B116&lt;&gt;"", IF(AND(INDEX(Paste_Here!W$2:W$850, MATCH(B116, Paste_Here!A$2:A$850, 0))&lt;&gt;"", ISNUMBER(VALUE(INDEX(Paste_Here!W$2:W$850, MATCH(B116, Paste_Here!A$2:A$850, 0))))), INDEX(Paste_Here!W$2:W$850, MATCH(B116, Paste_Here!A$2:A$850, 0)), ""), ""), "")</f>
        <v/>
      </c>
      <c r="DZ116" s="66"/>
      <c r="EA116" s="75" t="str">
        <f>IFERROR(IF(B116&lt;&gt;"", IF(ISNUMBER(SEARCH("highrisk", LOWER(INDEX(Paste_Here!X$2:X$850, MATCH(B116, Paste_Here!A$2:A$850, 0))))), "High Risk", IF(ISNUMBER(SEARCH("lowrisk", LOWER(INDEX(Paste_Here!X$2:X$850, MATCH(B116, Paste_Here!A$2:A$850, 0))))), "Low Risk", IF(ISNUMBER(SEARCH("somerisk", LOWER(INDEX(Paste_Here!X$2:X$850, MATCH(B116, Paste_Here!A$2:A$850, 0))))), "Some Risk", IF(ISNUMBER(SEARCH("ot", LOWER(INDEX(Paste_Here!X$2:X$850, MATCH(B116, Paste_Here!A$2:A$850, 0))))), "OT", "")))), ""), "")</f>
        <v/>
      </c>
      <c r="EB116" s="66"/>
      <c r="EC116" s="66"/>
      <c r="ED116" s="75" t="str">
        <f t="shared" si="23"/>
        <v/>
      </c>
      <c r="EE116" s="66"/>
      <c r="EF116" s="75" t="str">
        <f>IFERROR(IF(B116&lt;&gt;"", IF(AND(INDEX(Paste_Here!AO$2:AO$850, MATCH(B116, Paste_Here!A$2:A$850, 0))&lt;&gt;"", ISNUMBER(VALUE(INDEX(Paste_Here!AO$2:AO$850, MATCH(B116, Paste_Here!A$2:A$850, 0))))), INDEX(Paste_Here!AO$2:AO$850, MATCH(B116, Paste_Here!A$2:A$850, 0)), ""), ""), "")</f>
        <v/>
      </c>
      <c r="EG116" s="66"/>
      <c r="EH116" s="75" t="str">
        <f>IFERROR(IF(B116&lt;&gt;"", IF(ISNUMBER(SEARCH("highrisk", LOWER(INDEX(Paste_Here!AP$2:AP$850, MATCH(B116, Paste_Here!A$2:A$850, 0))))), "High Risk", IF(ISNUMBER(SEARCH("lowrisk", LOWER(INDEX(Paste_Here!AP$2:AP$850, MATCH(B116, Paste_Here!A$2:A$850, 0))))), "Low Risk", IF(ISNUMBER(SEARCH("somerisk", LOWER(INDEX(Paste_Here!AP$2:AP$850, MATCH(B116, Paste_Here!A$2:A$850, 0))))), "Some Risk", IF(ISNUMBER(SEARCH("ot", LOWER(INDEX(Paste_Here!AP$2:AP$850, MATCH(B116, Paste_Here!A$2:A$850, 0))))), "OT", "")))), ""), "")</f>
        <v/>
      </c>
      <c r="EI116" s="66"/>
      <c r="EJ116" s="93"/>
      <c r="EK116" s="66"/>
      <c r="EL116" s="75" t="str">
        <f>IFERROR(IF(B116&lt;&gt;"", IF(AND(INDEX(Paste_Here!AQ$2:AQ$850, MATCH(B116, Paste_Here!A$2:A$850, 0))&lt;&gt;"", ISNUMBER(VALUE(INDEX(Paste_Here!AQ$2:AQ$850, MATCH(B116, Paste_Here!A$2:A$850, 0))))), INDEX(Paste_Here!AQ$2:AQ$850, MATCH(B116, Paste_Here!A$2:A$850, 0)), ""), ""), "")</f>
        <v/>
      </c>
      <c r="EM116" s="66"/>
      <c r="EN116" s="75" t="str">
        <f>IFERROR(IF(B116&lt;&gt;"", IF(ISNUMBER(SEARCH("highrisk", LOWER(INDEX(Paste_Here!AR$2:AR$850, MATCH(B116, Paste_Here!A$2:A$850, 0))))), "High Risk", IF(ISNUMBER(SEARCH("lowrisk", LOWER(INDEX(Paste_Here!AR$2:AR$850, MATCH(B116, Paste_Here!A$2:A$850, 0))))), "Low Risk", IF(ISNUMBER(SEARCH("somerisk", LOWER(INDEX(Paste_Here!AR$2:AR$850, MATCH(B116, Paste_Here!A$2:A$850, 0))))), "Some Risk", IF(ISNUMBER(SEARCH("ot", LOWER(INDEX(Paste_Here!AR$2:AR$850, MATCH(B116, Paste_Here!A$2:A$850, 0))))), "OT", "")))), ""), "")</f>
        <v/>
      </c>
      <c r="EO116" s="66"/>
      <c r="EP116" s="93"/>
      <c r="EQ116" s="66"/>
      <c r="ER116" s="75"/>
      <c r="ES116" s="66"/>
      <c r="ET116" s="75"/>
      <c r="EU116" s="66"/>
      <c r="EV116" s="66"/>
      <c r="EW116" s="75" t="str">
        <f t="shared" si="24"/>
        <v/>
      </c>
      <c r="EX116" s="66"/>
      <c r="EY116" s="75" t="str">
        <f>IFERROR(IF(B116&lt;&gt;"", IF(AND(INDEX(Paste_Here!Y$2:Y$850, MATCH(B116, Paste_Here!A$2:A$850, 0))&lt;&gt;"", ISNUMBER(VALUE(INDEX(Paste_Here!Y$2:Y$850, MATCH(B116, Paste_Here!A$2:A$850, 0))))), INDEX(Paste_Here!Y$2:Y$850, MATCH(B116, Paste_Here!A$2:A$850, 0)), ""), ""), "")</f>
        <v/>
      </c>
      <c r="EZ116" s="66"/>
      <c r="FA116" s="75" t="str">
        <f>IFERROR(IF(B116&lt;&gt;"", IF(ISNUMBER(SEARCH("highrisk", LOWER(INDEX(Paste_Here!Z$2:Z$850, MATCH(B116, Paste_Here!A$2:A$850, 0))))), "High Risk", IF(ISNUMBER(SEARCH("lowrisk", LOWER(INDEX(Paste_Here!Z$2:Z$850, MATCH(B116, Paste_Here!A$2:A$850, 0))))), "Low Risk", IF(ISNUMBER(SEARCH("somerisk", LOWER(INDEX(Paste_Here!Z$2:Z$850, MATCH(B116, Paste_Here!A$2:A$850, 0))))), "Some Risk", IF(ISNUMBER(SEARCH("ot", LOWER(INDEX(Paste_Here!Z$2:Z$850, MATCH(B116, Paste_Here!A$2:A$850, 0))))), "OT", "")))), ""), "")</f>
        <v/>
      </c>
      <c r="FB116" s="66"/>
      <c r="FC116" s="93"/>
      <c r="FD116" s="66"/>
      <c r="FE116" s="75" t="str">
        <f>IFERROR(IF(B116&lt;&gt;"", IF(AND(INDEX(Paste_Here!AA$2:AA$850, MATCH(B116, Paste_Here!A$2:A$850, 0))&lt;&gt;"", ISNUMBER(VALUE(INDEX(Paste_Here!AA$2:AA$850, MATCH(B116, Paste_Here!A$2:A$850, 0))))), INDEX(Paste_Here!AA$2:AA$850, MATCH(B116, Paste_Here!A$2:A$850, 0)), ""), ""), "")</f>
        <v/>
      </c>
      <c r="FF116" s="66"/>
      <c r="FG116" s="75" t="str">
        <f>IFERROR(IF(B116&lt;&gt;"", IF(ISNUMBER(SEARCH("highrisk", LOWER(INDEX(Paste_Here!AB$2:AB$850, MATCH(B116, Paste_Here!A$2:A$850, 0))))), "High Risk", IF(ISNUMBER(SEARCH("lowrisk", LOWER(INDEX(Paste_Here!AB$2:AB$850, MATCH(B116, Paste_Here!A$2:A$850, 0))))), "Low Risk", IF(ISNUMBER(SEARCH("somerisk", LOWER(INDEX(Paste_Here!AB$2:AB$850, MATCH(B116, Paste_Here!A$2:A$850, 0))))), "Some Risk", IF(ISNUMBER(SEARCH("ot", LOWER(INDEX(Paste_Here!AB$2:AB$850, MATCH(B116, Paste_Here!A$2:A$850, 0))))), "OT", "")))), ""), "")</f>
        <v/>
      </c>
      <c r="FH116" s="66"/>
      <c r="FI116" s="93"/>
      <c r="FJ116" s="66"/>
      <c r="FK116" s="75"/>
      <c r="FL116" s="66"/>
      <c r="FM116" s="75"/>
      <c r="FN116" s="66"/>
      <c r="FO116" s="66"/>
      <c r="FP116" s="75" t="str">
        <f t="shared" si="19"/>
        <v/>
      </c>
      <c r="FQ116" s="66"/>
      <c r="FR116" s="75" t="str">
        <f>IFERROR(IF(B116&lt;&gt;"", IF(ISNUMBER(SEARCH("s", LOWER(INDEX(Paste_Here!L$2:L$850, MATCH(B116, Paste_Here!A$2:A$850, 0))))), "Yes", IF(INDEX(Paste_Here!L$2:L$850, MATCH(B116, Paste_Here!A$2:A$850, 0))&lt;&gt;"", "No", "")), ""), "")</f>
        <v/>
      </c>
      <c r="FS116" s="66"/>
      <c r="FT116" s="75" t="str">
        <f>IFERROR(IF(B116&lt;&gt;"", IF(ISNUMBER(SEARCH("yes", LOWER(INDEX(Paste_Here!F$2:F$850, MATCH(B116, Paste_Here!A$2:A$850, 0))))), "Yes", IF(ISNUMBER(SEARCH("no", LOWER(INDEX(Paste_Here!F$2:F$850, MATCH(B116, Paste_Here!A$2:A$850, 0))))), "No", "")), ""), "")</f>
        <v/>
      </c>
      <c r="FU116" s="66"/>
      <c r="FV116" s="75" t="str">
        <f>IFERROR(IF(B116&lt;&gt;"", IF(ISNUMBER(SEARCH("english language learner", LOWER(INDEX(Paste_Here!C$2:C$850, MATCH(B116, Paste_Here!A$2:A$850, 0))))), "Yes", ""), ""), "")</f>
        <v/>
      </c>
      <c r="FW116" s="66"/>
      <c r="FX116" s="75" t="str">
        <f>IFERROR(IF(B116&lt;&gt;"", IF(OR(ISNUMBER(SEARCH("b", LOWER(INDEX(Paste_Here!J$2:J$850, MATCH(B116, Paste_Here!A$2:A$850, 0))))), ISNUMBER(SEARCH("h", LOWER(INDEX(Paste_Here!J$2:J$850, MATCH(B116, Paste_Here!A$2:A$850, 0))))), ISNUMBER(SEARCH("i", LOWER(INDEX(Paste_Here!J$2:J$850, MATCH(B116, Paste_Here!A$2:A$850, 0)))))), "Yes", IF(INDEX(Paste_Here!J$2:J$850, MATCH(B116, Paste_Here!A$2:A$850, 0))&lt;&gt;"", "No", "")), ""), "")</f>
        <v/>
      </c>
      <c r="FY116" s="66"/>
      <c r="FZ116" s="75" t="str">
        <f>IFERROR(IF(B116&lt;&gt;"", IF(ISNUMBER(SEARCH("yes", LOWER(INDEX(Paste_Here!K$2:K$850, MATCH(B116, Paste_Here!A$2:A$850, 0))))), "Yes", IF(ISNUMBER(SEARCH("no", LOWER(INDEX(Paste_Here!K$2:K$850, MATCH(B116, Paste_Here!A$2:A$850, 0))))), "No", "")), ""), "")</f>
        <v/>
      </c>
      <c r="GA116" s="66"/>
      <c r="GB116" s="75" t="str">
        <f>IFERROR(IF(B116&lt;&gt;"", IF(ISNUMBER(SEARCH("transitional 2", LOWER(INDEX(Paste_Here!C$2:C$850, MATCH(B116, Paste_Here!A$2:A$850, 0))))), "T2",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GC116" s="66"/>
      <c r="GD116" s="75"/>
      <c r="GE116" s="66"/>
      <c r="GF116" s="75"/>
      <c r="GG116" s="66"/>
      <c r="GH116" s="75"/>
      <c r="GI116" s="66"/>
      <c r="GK116" s="1" t="str" cm="1">
        <f t="array" ref="GK116">IFERROR(INDEX(Paste_Here!$B$2:$B$850, MATCH(0, COUNTIF(GK$4:GK115, Paste_Here!$B$2:$B$850) + IF(Paste_Here!$B$2:$B$850="", 1, 0), 0)), "")</f>
        <v/>
      </c>
      <c r="GL116" s="1" t="str">
        <f>IF(GK116&lt;&gt;"", INDEX(Paste_Here!$A$2:$A$850, MATCH(GK116, Paste_Here!$B$2:$B$850, 0)), "")</f>
        <v/>
      </c>
      <c r="GM116" s="1" t="str">
        <f t="shared" si="25"/>
        <v/>
      </c>
      <c r="GN116" s="1" t="str" cm="1">
        <f t="array" ref="GN116">IFERROR(INDEX($GM$5:$GM$850, MATCH(SMALL(IF($GM$5:$GM$850&lt;&gt;"", COUNTIF($GM$5:$GM$850, "&lt;"&amp;$GM$5:$GM$850)+1), ROW()-ROW($GN$5)+1), COUNTIF($GM$5:$GM$850, "&lt;"&amp;$GM$5:$GM$850)+1, 0)), "")</f>
        <v/>
      </c>
    </row>
    <row r="117" spans="1:196">
      <c r="A117" s="66"/>
      <c r="B117" s="75" t="str">
        <f t="shared" si="13"/>
        <v/>
      </c>
      <c r="C117" s="66"/>
      <c r="D117" s="75" t="str">
        <f>IFERROR(IF(AND(INDEX(Paste_Here!N$2:N$850, MATCH(B117, Paste_Here!A$2:A$850, 0)) = ""), "", IF(UPPER(INDEX(Paste_Here!N$2:N$850, MATCH(B117, Paste_Here!A$2:A$850, 0))) = "YES", "Yes", IF(UPPER(INDEX(Paste_Here!N$2:N$850, MATCH(B117, Paste_Here!A$2:A$850, 0))) = "NO", "No", ""))), "")</f>
        <v/>
      </c>
      <c r="E117" s="66"/>
      <c r="F117" s="75" t="str">
        <f t="shared" si="20"/>
        <v/>
      </c>
      <c r="G117" s="66"/>
      <c r="H117" s="75" t="str">
        <f t="shared" si="21"/>
        <v/>
      </c>
      <c r="I117" s="66"/>
      <c r="J117" s="75" t="str">
        <f t="shared" si="22"/>
        <v/>
      </c>
      <c r="K117" s="66"/>
      <c r="L117" s="75"/>
      <c r="M117" s="66"/>
      <c r="N117" s="75" t="str">
        <f>IFERROR(IF(B117&lt;&gt;"", IF(AND(INDEX(Paste_Here!AW$2:AW$850, MATCH(B117, Paste_Here!A$2:A$850, 0))&lt;&gt;"", ISNUMBER(VALUE(INDEX(Paste_Here!AW$2:AW$850, MATCH(B117, Paste_Here!A$2:A$850, 0))))), INDEX(Paste_Here!AW$2:AW$850, MATCH(B117, Paste_Here!A$2:A$850, 0)), ""), ""), "")</f>
        <v/>
      </c>
      <c r="O117" s="66"/>
      <c r="P117" s="75" t="str">
        <f>IFERROR(IF(B117&lt;&gt;"", IF(AND(INDEX(Paste_Here!AX$2:AX$850, MATCH(B117, Paste_Here!A$2:A$850, 0))&lt;&gt;"", ISNUMBER(VALUE(INDEX(Paste_Here!AX$2:AX$850, MATCH(B117, Paste_Here!A$2:A$850, 0))))), INDEX(Paste_Here!AX$2:AX$850, MATCH(B117, Paste_Here!A$2:A$850, 0)), ""), ""), "")</f>
        <v/>
      </c>
      <c r="Q117" s="66"/>
      <c r="R117" s="75" t="str">
        <f>IFERROR(IF(B117&lt;&gt;"", IF(AND(INDEX(Paste_Here!AU$2:AU$850, MATCH(B117, Paste_Here!A$2:A$850, 0))&lt;&gt;"", ISNUMBER(VALUE(INDEX(Paste_Here!AU$2:AU$850, MATCH(B117, Paste_Here!A$2:A$850, 0))))), INDEX(Paste_Here!AU$2:AU$850, MATCH(B117, Paste_Here!A$2:A$850, 0)), ""), ""), "")</f>
        <v/>
      </c>
      <c r="S117" s="66"/>
      <c r="T117" s="75" t="str">
        <f>IFERROR(IF(B117&lt;&gt;"", IF(AND(INDEX(Paste_Here!AV$2:AV$850, MATCH(B117, Paste_Here!A$2:A$850, 0))&lt;&gt;"", ISNUMBER(VALUE(INDEX(Paste_Here!AV$2:AV$850, MATCH(B117, Paste_Here!A$2:A$850, 0))))), INDEX(Paste_Here!AV$2:AV$850, MATCH(B117, Paste_Here!A$2:A$850, 0)), ""), ""), "")</f>
        <v/>
      </c>
      <c r="U117" s="66"/>
      <c r="W117" s="66"/>
      <c r="Y117" s="66"/>
      <c r="Z117" s="66"/>
      <c r="AA117" s="75" t="str">
        <f t="shared" si="14"/>
        <v/>
      </c>
      <c r="AB117" s="66"/>
      <c r="AC117" s="75"/>
      <c r="AD117" s="66"/>
      <c r="AE117" s="98"/>
      <c r="AF117" s="66"/>
      <c r="AG117" s="75"/>
      <c r="AH117" s="66"/>
      <c r="AI117" s="75" t="str">
        <f>IFERROR(IF(B117&lt;&gt;"", IF(AND(INDEX(Paste_Here!AC$2:AC$850, MATCH(B117, Paste_Here!A$2:A$850, 0))&lt;&gt;"", ISNUMBER(VALUE(INDEX(Paste_Here!AC$2:AC$850, MATCH(B117, Paste_Here!A$2:A$850, 0))))), INDEX(Paste_Here!AC$2:AC$850, MATCH(B117, Paste_Here!A$2:A$850, 0)), ""), ""), "")</f>
        <v/>
      </c>
      <c r="AJ117" s="66"/>
      <c r="AK117" s="75" t="str">
        <f>IFERROR(IF(B117&lt;&gt;"", IF(ISNUMBER(SEARCH("highrisk", LOWER(INDEX(Paste_Here!AD$2:AD$850, MATCH(B117, Paste_Here!A$2:A$850, 0))))), "High Risk", IF(ISNUMBER(SEARCH("lowrisk", LOWER(INDEX(Paste_Here!AD$2:AD$850, MATCH(B117, Paste_Here!A$2:A$850, 0))))), "Low Risk", IF(ISNUMBER(SEARCH("somerisk", LOWER(INDEX(Paste_Here!AD$2:AD$850, MATCH(B117, Paste_Here!A$2:A$850, 0))))), "Some Risk", IF(ISNUMBER(SEARCH("ot", LOWER(INDEX(Paste_Here!AD$2:AD$850, MATCH(B117, Paste_Here!A$2:A$850, 0))))), "OT", "")))), ""), "")</f>
        <v/>
      </c>
      <c r="AL117" s="66"/>
      <c r="AM117" s="75"/>
      <c r="AN117" s="66"/>
      <c r="AO117" s="75" t="str">
        <f>IFERROR(IF(B117&lt;&gt;"", IF(AND(INDEX(Paste_Here!M$2:M$850, MATCH(B117, Paste_Here!A$2:A$850, 0))&lt;&gt;"", ISNUMBER(VALUE(INDEX(Paste_Here!M$2:M$850, MATCH(B117, Paste_Here!A$2:A$850, 0))))), INDEX(Paste_Here!M$2:M$850, MATCH(B117, Paste_Here!A$2:A$850, 0)), ""), ""), "")</f>
        <v/>
      </c>
      <c r="AP117" s="66"/>
      <c r="AQ117" s="75" t="str">
        <f>IFERROR(IF(B117&lt;&gt;"", IF(ISNUMBER(SEARCH("highrisk", LOWER(INDEX(Paste_Here!N$2:N$850, MATCH(B117, Paste_Here!A$2:A$850, 0))))), "High Risk", IF(ISNUMBER(SEARCH("lowrisk", LOWER(INDEX(Paste_Here!N$2:N$850, MATCH(B117, Paste_Here!A$2:A$850, 0))))), "Low Risk", IF(ISNUMBER(SEARCH("somerisk", LOWER(INDEX(Paste_Here!N$2:N$850, MATCH(B117, Paste_Here!A$2:A$850, 0))))), "Some Risk", IF(ISNUMBER(SEARCH("ot", LOWER(INDEX(Paste_Here!N$2:N$850, MATCH(B117, Paste_Here!A$2:A$850, 0))))), "OT", "")))), ""), "")</f>
        <v/>
      </c>
      <c r="AT117" s="66"/>
      <c r="AU117" s="103"/>
      <c r="AV117" s="66"/>
      <c r="AW117" s="66"/>
      <c r="AX117" s="75" t="str">
        <f t="shared" si="15"/>
        <v/>
      </c>
      <c r="AY117" s="66"/>
      <c r="AZ117" s="75"/>
      <c r="BA117" s="66"/>
      <c r="BB117" s="75"/>
      <c r="BC117" s="66"/>
      <c r="BD117" s="75"/>
      <c r="BE117" s="66"/>
      <c r="BF117" s="75" t="str">
        <f>IFERROR(IF(B117&lt;&gt;"", IF(AND(INDEX(Paste_Here!AE$2:AE$850, MATCH(B117, Paste_Here!A$2:A$850, 0))&lt;&gt;"", ISNUMBER(VALUE(INDEX(Paste_Here!AE$2:AE$850, MATCH(B117, Paste_Here!A$2:A$850, 0))))), INDEX(Paste_Here!AE$2:AE$850, MATCH(B117, Paste_Here!A$2:A$850, 0)), ""), ""), "")</f>
        <v/>
      </c>
      <c r="BG117" s="66"/>
      <c r="BH117" s="75" t="str">
        <f>IFERROR(IF(B117&lt;&gt;"", IF(ISNUMBER(SEARCH("highrisk", LOWER(INDEX(Paste_Here!AF$2:AF$850, MATCH(B117, Paste_Here!A$2:A$850, 0))))), "High Risk", IF(ISNUMBER(SEARCH("lowrisk", LOWER(INDEX(Paste_Here!AF$2:AF$850, MATCH(B117, Paste_Here!A$2:A$850, 0))))), "Low Risk", IF(ISNUMBER(SEARCH("somerisk", LOWER(INDEX(Paste_Here!AF$2:AF$850, MATCH(B117, Paste_Here!A$2:A$850, 0))))), "Some Risk", IF(ISNUMBER(SEARCH("ot", LOWER(INDEX(Paste_Here!AF$2:AF$850, MATCH(B117, Paste_Here!A$2:A$850, 0))))), "OT", "")))), ""), "")</f>
        <v/>
      </c>
      <c r="BI117" s="66"/>
      <c r="BJ117" s="75"/>
      <c r="BK117" s="66"/>
      <c r="BL117" s="75" t="str">
        <f>IFERROR(IF(B117&lt;&gt;"", IF(AND(INDEX(Paste_Here!O$2:O$850, MATCH(B117, Paste_Here!A$2:A$850, 0))&lt;&gt;"", ISNUMBER(VALUE(INDEX(Paste_Here!O$2:O$850, MATCH(B117, Paste_Here!A$2:A$850, 0))))), INDEX(Paste_Here!O$2:O$850, MATCH(B117, Paste_Here!A$2:A$850, 0)), ""), ""), "")</f>
        <v/>
      </c>
      <c r="BM117" s="66"/>
      <c r="BN117" s="75" t="str">
        <f>IFERROR(IF(B117&lt;&gt;"", IF(ISNUMBER(SEARCH("highrisk", LOWER(INDEX(Paste_Here!P$2:P$850, MATCH(B117, Paste_Here!A$2:A$850, 0))))), "High Risk", IF(ISNUMBER(SEARCH("lowrisk", LOWER(INDEX(Paste_Here!P$2:P$850, MATCH(B117, Paste_Here!A$2:A$850, 0))))), "Low Risk", IF(ISNUMBER(SEARCH("somerisk", LOWER(INDEX(Paste_Here!P$2:P$850, MATCH(B117, Paste_Here!A$2:A$850, 0))))), "Some Risk", IF(ISNUMBER(SEARCH("ot", LOWER(INDEX(Paste_Here!P$2:P$850, MATCH(B117, Paste_Here!A$2:A$850, 0))))), "OT", "")))), ""), "")</f>
        <v/>
      </c>
      <c r="BQ117" s="66"/>
      <c r="BR117" s="75"/>
      <c r="BS117" s="66"/>
      <c r="BT117" s="66"/>
      <c r="BU117" s="75" t="str">
        <f t="shared" si="16"/>
        <v/>
      </c>
      <c r="BV117" s="66"/>
      <c r="BW117" s="75"/>
      <c r="BX117" s="66"/>
      <c r="BY117" s="75"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BZ117" s="66"/>
      <c r="CA117" s="75"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CB117" s="66"/>
      <c r="CC117" s="75"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CD117" s="66"/>
      <c r="CE117" s="75"/>
      <c r="CF117" s="66"/>
      <c r="CK117" s="75"/>
      <c r="CL117" s="66"/>
      <c r="CM117" s="75"/>
      <c r="CN117" s="66"/>
      <c r="CO117" s="75"/>
      <c r="CP117" s="66"/>
      <c r="CQ117" s="66"/>
      <c r="CR117" s="75" t="str">
        <f t="shared" si="17"/>
        <v/>
      </c>
      <c r="CS117" s="66"/>
      <c r="CT117" s="75"/>
      <c r="CU117" s="66"/>
      <c r="CV117" s="75"/>
      <c r="CW117" s="66"/>
      <c r="CX117" s="75"/>
      <c r="CY117" s="66"/>
      <c r="CZ117" s="75"/>
      <c r="DA117" s="66"/>
      <c r="DB117" s="75" t="str">
        <f>IFERROR(IF(B117&lt;&gt;"", IF(AND(INDEX(Paste_Here!AK$2:AK$850, MATCH(B117, Paste_Here!A$2:A$850, 0))&lt;&gt;"", ISNUMBER(VALUE(INDEX(Paste_Here!AK$2:AK$850, MATCH(B117, Paste_Here!A$2:A$850, 0))))), INDEX(Paste_Here!AK$2:AK$850, MATCH(B117, Paste_Here!A$2:A$850, 0)), ""), ""), "")</f>
        <v/>
      </c>
      <c r="DC117" s="66"/>
      <c r="DD117" s="75" t="str">
        <f>IFERROR(IF(B117&lt;&gt;"", IF(ISNUMBER(SEARCH("highrisk", LOWER(INDEX(Paste_Here!AL$2:AL$850, MATCH(B117, Paste_Here!A$2:A$850, 0))))), "High Risk", IF(ISNUMBER(SEARCH("lowrisk", LOWER(INDEX(Paste_Here!AL$2:AL$850, MATCH(B117, Paste_Here!A$2:A$850, 0))))), "Low Risk", IF(ISNUMBER(SEARCH("somerisk", LOWER(INDEX(Paste_Here!AL$2:AL$850, MATCH(B117, Paste_Here!A$2:A$850, 0))))), "Some Risk", IF(ISNUMBER(SEARCH("ot", LOWER(INDEX(Paste_Here!AL$2:AL$850, MATCH(B117, Paste_Here!A$2:A$850, 0))))), "OT", "")))), ""), "")</f>
        <v/>
      </c>
      <c r="DE117" s="66"/>
      <c r="DF117" s="75" t="str">
        <f>IFERROR(IF(B117&lt;&gt;"", IF(AND(INDEX(Paste_Here!AM$2:AM$850, MATCH(B117, Paste_Here!A$2:A$850, 0))&lt;&gt;"", ISNUMBER(VALUE(INDEX(Paste_Here!AM$2:AM$850, MATCH(B117, Paste_Here!A$2:A$850, 0))))), INDEX(Paste_Here!AM$2:AM$850, MATCH(B117, Paste_Here!A$2:A$850, 0)), ""), ""), "")</f>
        <v/>
      </c>
      <c r="DG117" s="66"/>
      <c r="DH117" s="75" t="str">
        <f>IFERROR(IF(B117&lt;&gt;"", IF(ISNUMBER(SEARCH("highrisk", LOWER(INDEX(Paste_Here!AN$2:AN$850, MATCH(B117, Paste_Here!A$2:A$850, 0))))), "High Risk", IF(ISNUMBER(SEARCH("lowrisk", LOWER(INDEX(Paste_Here!AN$2:AN$850, MATCH(B117, Paste_Here!A$2:A$850, 0))))), "Low Risk", IF(ISNUMBER(SEARCH("somerisk", LOWER(INDEX(Paste_Here!AN$2:AN$850, MATCH(B117, Paste_Here!A$2:A$850, 0))))), "Some Risk", IF(ISNUMBER(SEARCH("ot", LOWER(INDEX(Paste_Here!AN$2:AN$850, MATCH(B117, Paste_Here!A$2:A$850, 0))))), "OT", "")))), ""), "")</f>
        <v/>
      </c>
      <c r="DI117" s="66"/>
      <c r="DJ117" s="66"/>
      <c r="DK117" s="75" t="str">
        <f t="shared" si="18"/>
        <v/>
      </c>
      <c r="DL117" s="66"/>
      <c r="DM117" s="75" t="str">
        <f>IFERROR(IF(B117&lt;&gt;"", IF(AND(INDEX(Paste_Here!Q$2:Q$850, MATCH(B117, Paste_Here!A$2:A$850, 0))&lt;&gt;"", ISNUMBER(VALUE(INDEX(Paste_Here!Q$2:Q$850, MATCH(B117, Paste_Here!A$2:A$850, 0))))), INDEX(Paste_Here!Q$2:Q$850, MATCH(B117, Paste_Here!A$2:A$850, 0)), ""), ""), "")</f>
        <v/>
      </c>
      <c r="DN117" s="66"/>
      <c r="DO117" s="75" t="str">
        <f>IFERROR(IF(B117&lt;&gt;"", IF(ISNUMBER(SEARCH("highrisk", LOWER(INDEX(Paste_Here!R$2:R$850, MATCH(B117, Paste_Here!A$2:A$850, 0))))), "High Risk", IF(ISNUMBER(SEARCH("lowrisk", LOWER(INDEX(Paste_Here!R$2:R$850, MATCH(B117, Paste_Here!A$2:A$850, 0))))), "Low Risk", IF(ISNUMBER(SEARCH("somerisk", LOWER(INDEX(Paste_Here!R$2:R$850, MATCH(B117, Paste_Here!A$2:A$850, 0))))), "Some Risk", IF(ISNUMBER(SEARCH("ot", LOWER(INDEX(Paste_Here!R$2:R$850, MATCH(B117, Paste_Here!A$2:A$850, 0))))), "OT", "")))), ""), "")</f>
        <v/>
      </c>
      <c r="DP117" s="66"/>
      <c r="DQ117" s="93" t="str">
        <f>IFERROR(IF(B117&lt;&gt;"", IF(AND(INDEX(Paste_Here!S$2:S$850, MATCH(B117, Paste_Here!A$2:A$850, 0))&lt;&gt;"", ISNUMBER(VALUE(INDEX(Paste_Here!S$2:S$850, MATCH(B117, Paste_Here!A$2:A$850, 0))))), INDEX(Paste_Here!S$2:S$850, MATCH(B117, Paste_Here!A$2:A$850, 0)), ""), ""), "")</f>
        <v/>
      </c>
      <c r="DR117" s="66"/>
      <c r="DS117" s="75"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IF(ISNUMBER(SEARCH("ot", LOWER(INDEX(Paste_Here!T$2:T$850, MATCH(B117, Paste_Here!A$2:A$850, 0))))), "OT", "")))), ""), "")</f>
        <v/>
      </c>
      <c r="DT117" s="66"/>
      <c r="DU117" s="75" t="str">
        <f>IFERROR(IF(B117&lt;&gt;"", IF(AND(INDEX(Paste_Here!U$2:U$850, MATCH(B117, Paste_Here!A$2:A$850, 0))&lt;&gt;"", ISNUMBER(VALUE(INDEX(Paste_Here!U$2:U$850, MATCH(B117, Paste_Here!A$2:A$850, 0))))), INDEX(Paste_Here!U$2:U$850, MATCH(B117, Paste_Here!A$2:A$850, 0)), ""), ""), "")</f>
        <v/>
      </c>
      <c r="DV117" s="66"/>
      <c r="DW117" s="93" t="str">
        <f>IFERROR(IF(B117&lt;&gt;"", IF(ISNUMBER(SEARCH("highrisk", LOWER(INDEX(Paste_Here!V$2:V$850, MATCH(B117, Paste_Here!A$2:A$850, 0))))), "High Risk", IF(ISNUMBER(SEARCH("lowrisk", LOWER(INDEX(Paste_Here!V$2:V$850, MATCH(B117, Paste_Here!A$2:A$850, 0))))), "Low Risk", IF(ISNUMBER(SEARCH("somerisk", LOWER(INDEX(Paste_Here!V$2:V$850, MATCH(B117, Paste_Here!A$2:A$850, 0))))), "Some Risk", IF(ISNUMBER(SEARCH("ot", LOWER(INDEX(Paste_Here!V$2:V$850, MATCH(B117, Paste_Here!A$2:A$850, 0))))), "OT", "")))), ""), "")</f>
        <v/>
      </c>
      <c r="DX117" s="66"/>
      <c r="DY117" s="75" t="str">
        <f>IFERROR(IF(B117&lt;&gt;"", IF(AND(INDEX(Paste_Here!W$2:W$850, MATCH(B117, Paste_Here!A$2:A$850, 0))&lt;&gt;"", ISNUMBER(VALUE(INDEX(Paste_Here!W$2:W$850, MATCH(B117, Paste_Here!A$2:A$850, 0))))), INDEX(Paste_Here!W$2:W$850, MATCH(B117, Paste_Here!A$2:A$850, 0)), ""), ""), "")</f>
        <v/>
      </c>
      <c r="DZ117" s="66"/>
      <c r="EA117" s="75" t="str">
        <f>IFERROR(IF(B117&lt;&gt;"", IF(ISNUMBER(SEARCH("highrisk", LOWER(INDEX(Paste_Here!X$2:X$850, MATCH(B117, Paste_Here!A$2:A$850, 0))))), "High Risk", IF(ISNUMBER(SEARCH("lowrisk", LOWER(INDEX(Paste_Here!X$2:X$850, MATCH(B117, Paste_Here!A$2:A$850, 0))))), "Low Risk", IF(ISNUMBER(SEARCH("somerisk", LOWER(INDEX(Paste_Here!X$2:X$850, MATCH(B117, Paste_Here!A$2:A$850, 0))))), "Some Risk", IF(ISNUMBER(SEARCH("ot", LOWER(INDEX(Paste_Here!X$2:X$850, MATCH(B117, Paste_Here!A$2:A$850, 0))))), "OT", "")))), ""), "")</f>
        <v/>
      </c>
      <c r="EB117" s="66"/>
      <c r="EC117" s="66"/>
      <c r="ED117" s="75" t="str">
        <f t="shared" si="23"/>
        <v/>
      </c>
      <c r="EE117" s="66"/>
      <c r="EF117" s="75" t="str">
        <f>IFERROR(IF(B117&lt;&gt;"", IF(AND(INDEX(Paste_Here!AO$2:AO$850, MATCH(B117, Paste_Here!A$2:A$850, 0))&lt;&gt;"", ISNUMBER(VALUE(INDEX(Paste_Here!AO$2:AO$850, MATCH(B117, Paste_Here!A$2:A$850, 0))))), INDEX(Paste_Here!AO$2:AO$850, MATCH(B117, Paste_Here!A$2:A$850, 0)), ""), ""), "")</f>
        <v/>
      </c>
      <c r="EG117" s="66"/>
      <c r="EH117" s="75" t="str">
        <f>IFERROR(IF(B117&lt;&gt;"", IF(ISNUMBER(SEARCH("highrisk", LOWER(INDEX(Paste_Here!AP$2:AP$850, MATCH(B117, Paste_Here!A$2:A$850, 0))))), "High Risk", IF(ISNUMBER(SEARCH("lowrisk", LOWER(INDEX(Paste_Here!AP$2:AP$850, MATCH(B117, Paste_Here!A$2:A$850, 0))))), "Low Risk", IF(ISNUMBER(SEARCH("somerisk", LOWER(INDEX(Paste_Here!AP$2:AP$850, MATCH(B117, Paste_Here!A$2:A$850, 0))))), "Some Risk", IF(ISNUMBER(SEARCH("ot", LOWER(INDEX(Paste_Here!AP$2:AP$850, MATCH(B117, Paste_Here!A$2:A$850, 0))))), "OT", "")))), ""), "")</f>
        <v/>
      </c>
      <c r="EI117" s="66"/>
      <c r="EJ117" s="93"/>
      <c r="EK117" s="66"/>
      <c r="EL117" s="75" t="str">
        <f>IFERROR(IF(B117&lt;&gt;"", IF(AND(INDEX(Paste_Here!AQ$2:AQ$850, MATCH(B117, Paste_Here!A$2:A$850, 0))&lt;&gt;"", ISNUMBER(VALUE(INDEX(Paste_Here!AQ$2:AQ$850, MATCH(B117, Paste_Here!A$2:A$850, 0))))), INDEX(Paste_Here!AQ$2:AQ$850, MATCH(B117, Paste_Here!A$2:A$850, 0)), ""), ""), "")</f>
        <v/>
      </c>
      <c r="EM117" s="66"/>
      <c r="EN117" s="75" t="str">
        <f>IFERROR(IF(B117&lt;&gt;"", IF(ISNUMBER(SEARCH("highrisk", LOWER(INDEX(Paste_Here!AR$2:AR$850, MATCH(B117, Paste_Here!A$2:A$850, 0))))), "High Risk", IF(ISNUMBER(SEARCH("lowrisk", LOWER(INDEX(Paste_Here!AR$2:AR$850, MATCH(B117, Paste_Here!A$2:A$850, 0))))), "Low Risk", IF(ISNUMBER(SEARCH("somerisk", LOWER(INDEX(Paste_Here!AR$2:AR$850, MATCH(B117, Paste_Here!A$2:A$850, 0))))), "Some Risk", IF(ISNUMBER(SEARCH("ot", LOWER(INDEX(Paste_Here!AR$2:AR$850, MATCH(B117, Paste_Here!A$2:A$850, 0))))), "OT", "")))), ""), "")</f>
        <v/>
      </c>
      <c r="EO117" s="66"/>
      <c r="EP117" s="93"/>
      <c r="EQ117" s="66"/>
      <c r="ER117" s="75"/>
      <c r="ES117" s="66"/>
      <c r="ET117" s="75"/>
      <c r="EU117" s="66"/>
      <c r="EV117" s="66"/>
      <c r="EW117" s="75" t="str">
        <f t="shared" si="24"/>
        <v/>
      </c>
      <c r="EX117" s="66"/>
      <c r="EY117" s="75" t="str">
        <f>IFERROR(IF(B117&lt;&gt;"", IF(AND(INDEX(Paste_Here!Y$2:Y$850, MATCH(B117, Paste_Here!A$2:A$850, 0))&lt;&gt;"", ISNUMBER(VALUE(INDEX(Paste_Here!Y$2:Y$850, MATCH(B117, Paste_Here!A$2:A$850, 0))))), INDEX(Paste_Here!Y$2:Y$850, MATCH(B117, Paste_Here!A$2:A$850, 0)), ""), ""), "")</f>
        <v/>
      </c>
      <c r="EZ117" s="66"/>
      <c r="FA117" s="75" t="str">
        <f>IFERROR(IF(B117&lt;&gt;"", IF(ISNUMBER(SEARCH("highrisk", LOWER(INDEX(Paste_Here!Z$2:Z$850, MATCH(B117, Paste_Here!A$2:A$850, 0))))), "High Risk", IF(ISNUMBER(SEARCH("lowrisk", LOWER(INDEX(Paste_Here!Z$2:Z$850, MATCH(B117, Paste_Here!A$2:A$850, 0))))), "Low Risk", IF(ISNUMBER(SEARCH("somerisk", LOWER(INDEX(Paste_Here!Z$2:Z$850, MATCH(B117, Paste_Here!A$2:A$850, 0))))), "Some Risk", IF(ISNUMBER(SEARCH("ot", LOWER(INDEX(Paste_Here!Z$2:Z$850, MATCH(B117, Paste_Here!A$2:A$850, 0))))), "OT", "")))), ""), "")</f>
        <v/>
      </c>
      <c r="FB117" s="66"/>
      <c r="FC117" s="93"/>
      <c r="FD117" s="66"/>
      <c r="FE117" s="75" t="str">
        <f>IFERROR(IF(B117&lt;&gt;"", IF(AND(INDEX(Paste_Here!AA$2:AA$850, MATCH(B117, Paste_Here!A$2:A$850, 0))&lt;&gt;"", ISNUMBER(VALUE(INDEX(Paste_Here!AA$2:AA$850, MATCH(B117, Paste_Here!A$2:A$850, 0))))), INDEX(Paste_Here!AA$2:AA$850, MATCH(B117, Paste_Here!A$2:A$850, 0)), ""), ""), "")</f>
        <v/>
      </c>
      <c r="FF117" s="66"/>
      <c r="FG117" s="75" t="str">
        <f>IFERROR(IF(B117&lt;&gt;"", IF(ISNUMBER(SEARCH("highrisk", LOWER(INDEX(Paste_Here!AB$2:AB$850, MATCH(B117, Paste_Here!A$2:A$850, 0))))), "High Risk", IF(ISNUMBER(SEARCH("lowrisk", LOWER(INDEX(Paste_Here!AB$2:AB$850, MATCH(B117, Paste_Here!A$2:A$850, 0))))), "Low Risk", IF(ISNUMBER(SEARCH("somerisk", LOWER(INDEX(Paste_Here!AB$2:AB$850, MATCH(B117, Paste_Here!A$2:A$850, 0))))), "Some Risk", IF(ISNUMBER(SEARCH("ot", LOWER(INDEX(Paste_Here!AB$2:AB$850, MATCH(B117, Paste_Here!A$2:A$850, 0))))), "OT", "")))), ""), "")</f>
        <v/>
      </c>
      <c r="FH117" s="66"/>
      <c r="FI117" s="93"/>
      <c r="FJ117" s="66"/>
      <c r="FK117" s="75"/>
      <c r="FL117" s="66"/>
      <c r="FM117" s="75"/>
      <c r="FN117" s="66"/>
      <c r="FO117" s="66"/>
      <c r="FP117" s="75" t="str">
        <f t="shared" si="19"/>
        <v/>
      </c>
      <c r="FQ117" s="66"/>
      <c r="FR117" s="75" t="str">
        <f>IFERROR(IF(B117&lt;&gt;"", IF(ISNUMBER(SEARCH("s", LOWER(INDEX(Paste_Here!L$2:L$850, MATCH(B117, Paste_Here!A$2:A$850, 0))))), "Yes", IF(INDEX(Paste_Here!L$2:L$850, MATCH(B117, Paste_Here!A$2:A$850, 0))&lt;&gt;"", "No", "")), ""), "")</f>
        <v/>
      </c>
      <c r="FS117" s="66"/>
      <c r="FT117" s="75" t="str">
        <f>IFERROR(IF(B117&lt;&gt;"", IF(ISNUMBER(SEARCH("yes", LOWER(INDEX(Paste_Here!F$2:F$850, MATCH(B117, Paste_Here!A$2:A$850, 0))))), "Yes", IF(ISNUMBER(SEARCH("no", LOWER(INDEX(Paste_Here!F$2:F$850, MATCH(B117, Paste_Here!A$2:A$850, 0))))), "No", "")), ""), "")</f>
        <v/>
      </c>
      <c r="FU117" s="66"/>
      <c r="FV117" s="75" t="str">
        <f>IFERROR(IF(B117&lt;&gt;"", IF(ISNUMBER(SEARCH("english language learner", LOWER(INDEX(Paste_Here!C$2:C$850, MATCH(B117, Paste_Here!A$2:A$850, 0))))), "Yes", ""), ""), "")</f>
        <v/>
      </c>
      <c r="FW117" s="66"/>
      <c r="FX117" s="75" t="str">
        <f>IFERROR(IF(B117&lt;&gt;"", IF(OR(ISNUMBER(SEARCH("b", LOWER(INDEX(Paste_Here!J$2:J$850, MATCH(B117, Paste_Here!A$2:A$850, 0))))), ISNUMBER(SEARCH("h", LOWER(INDEX(Paste_Here!J$2:J$850, MATCH(B117, Paste_Here!A$2:A$850, 0))))), ISNUMBER(SEARCH("i", LOWER(INDEX(Paste_Here!J$2:J$850, MATCH(B117, Paste_Here!A$2:A$850, 0)))))), "Yes", IF(INDEX(Paste_Here!J$2:J$850, MATCH(B117, Paste_Here!A$2:A$850, 0))&lt;&gt;"", "No", "")), ""), "")</f>
        <v/>
      </c>
      <c r="FY117" s="66"/>
      <c r="FZ117" s="75" t="str">
        <f>IFERROR(IF(B117&lt;&gt;"", IF(ISNUMBER(SEARCH("yes", LOWER(INDEX(Paste_Here!K$2:K$850, MATCH(B117, Paste_Here!A$2:A$850, 0))))), "Yes", IF(ISNUMBER(SEARCH("no", LOWER(INDEX(Paste_Here!K$2:K$850, MATCH(B117, Paste_Here!A$2:A$850, 0))))), "No", "")), ""), "")</f>
        <v/>
      </c>
      <c r="GA117" s="66"/>
      <c r="GB117" s="75" t="str">
        <f>IFERROR(IF(B117&lt;&gt;"", IF(ISNUMBER(SEARCH("transitional 2", LOWER(INDEX(Paste_Here!C$2:C$850, MATCH(B117, Paste_Here!A$2:A$850, 0))))), "T2",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GC117" s="66"/>
      <c r="GD117" s="75"/>
      <c r="GE117" s="66"/>
      <c r="GF117" s="75"/>
      <c r="GG117" s="66"/>
      <c r="GH117" s="75"/>
      <c r="GI117" s="66"/>
      <c r="GK117" s="1" t="str" cm="1">
        <f t="array" ref="GK117">IFERROR(INDEX(Paste_Here!$B$2:$B$850, MATCH(0, COUNTIF(GK$4:GK116, Paste_Here!$B$2:$B$850) + IF(Paste_Here!$B$2:$B$850="", 1, 0), 0)), "")</f>
        <v/>
      </c>
      <c r="GL117" s="1" t="str">
        <f>IF(GK117&lt;&gt;"", INDEX(Paste_Here!$A$2:$A$850, MATCH(GK117, Paste_Here!$B$2:$B$850, 0)), "")</f>
        <v/>
      </c>
      <c r="GM117" s="1" t="str">
        <f t="shared" si="25"/>
        <v/>
      </c>
      <c r="GN117" s="1" t="str" cm="1">
        <f t="array" ref="GN117">IFERROR(INDEX($GM$5:$GM$850, MATCH(SMALL(IF($GM$5:$GM$850&lt;&gt;"", COUNTIF($GM$5:$GM$850, "&lt;"&amp;$GM$5:$GM$850)+1), ROW()-ROW($GN$5)+1), COUNTIF($GM$5:$GM$850, "&lt;"&amp;$GM$5:$GM$850)+1, 0)), "")</f>
        <v/>
      </c>
    </row>
    <row r="118" spans="1:196">
      <c r="A118" s="66"/>
      <c r="B118" s="75" t="str">
        <f t="shared" si="13"/>
        <v/>
      </c>
      <c r="C118" s="66"/>
      <c r="D118" s="75" t="str">
        <f>IFERROR(IF(AND(INDEX(Paste_Here!N$2:N$850, MATCH(B118, Paste_Here!A$2:A$850, 0)) = ""), "", IF(UPPER(INDEX(Paste_Here!N$2:N$850, MATCH(B118, Paste_Here!A$2:A$850, 0))) = "YES", "Yes", IF(UPPER(INDEX(Paste_Here!N$2:N$850, MATCH(B118, Paste_Here!A$2:A$850, 0))) = "NO", "No", ""))), "")</f>
        <v/>
      </c>
      <c r="E118" s="66"/>
      <c r="F118" s="75" t="str">
        <f t="shared" si="20"/>
        <v/>
      </c>
      <c r="G118" s="66"/>
      <c r="H118" s="75" t="str">
        <f t="shared" si="21"/>
        <v/>
      </c>
      <c r="I118" s="66"/>
      <c r="J118" s="75" t="str">
        <f t="shared" si="22"/>
        <v/>
      </c>
      <c r="K118" s="66"/>
      <c r="L118" s="75"/>
      <c r="M118" s="66"/>
      <c r="N118" s="75" t="str">
        <f>IFERROR(IF(B118&lt;&gt;"", IF(AND(INDEX(Paste_Here!AW$2:AW$850, MATCH(B118, Paste_Here!A$2:A$850, 0))&lt;&gt;"", ISNUMBER(VALUE(INDEX(Paste_Here!AW$2:AW$850, MATCH(B118, Paste_Here!A$2:A$850, 0))))), INDEX(Paste_Here!AW$2:AW$850, MATCH(B118, Paste_Here!A$2:A$850, 0)), ""), ""), "")</f>
        <v/>
      </c>
      <c r="O118" s="66"/>
      <c r="P118" s="75" t="str">
        <f>IFERROR(IF(B118&lt;&gt;"", IF(AND(INDEX(Paste_Here!AX$2:AX$850, MATCH(B118, Paste_Here!A$2:A$850, 0))&lt;&gt;"", ISNUMBER(VALUE(INDEX(Paste_Here!AX$2:AX$850, MATCH(B118, Paste_Here!A$2:A$850, 0))))), INDEX(Paste_Here!AX$2:AX$850, MATCH(B118, Paste_Here!A$2:A$850, 0)), ""), ""), "")</f>
        <v/>
      </c>
      <c r="Q118" s="66"/>
      <c r="R118" s="75" t="str">
        <f>IFERROR(IF(B118&lt;&gt;"", IF(AND(INDEX(Paste_Here!AU$2:AU$850, MATCH(B118, Paste_Here!A$2:A$850, 0))&lt;&gt;"", ISNUMBER(VALUE(INDEX(Paste_Here!AU$2:AU$850, MATCH(B118, Paste_Here!A$2:A$850, 0))))), INDEX(Paste_Here!AU$2:AU$850, MATCH(B118, Paste_Here!A$2:A$850, 0)), ""), ""), "")</f>
        <v/>
      </c>
      <c r="S118" s="66"/>
      <c r="T118" s="75" t="str">
        <f>IFERROR(IF(B118&lt;&gt;"", IF(AND(INDEX(Paste_Here!AV$2:AV$850, MATCH(B118, Paste_Here!A$2:A$850, 0))&lt;&gt;"", ISNUMBER(VALUE(INDEX(Paste_Here!AV$2:AV$850, MATCH(B118, Paste_Here!A$2:A$850, 0))))), INDEX(Paste_Here!AV$2:AV$850, MATCH(B118, Paste_Here!A$2:A$850, 0)), ""), ""), "")</f>
        <v/>
      </c>
      <c r="U118" s="66"/>
      <c r="W118" s="66"/>
      <c r="Y118" s="66"/>
      <c r="Z118" s="66"/>
      <c r="AA118" s="75" t="str">
        <f t="shared" si="14"/>
        <v/>
      </c>
      <c r="AB118" s="66"/>
      <c r="AC118" s="75"/>
      <c r="AD118" s="66"/>
      <c r="AE118" s="98"/>
      <c r="AF118" s="66"/>
      <c r="AG118" s="75"/>
      <c r="AH118" s="66"/>
      <c r="AI118" s="75" t="str">
        <f>IFERROR(IF(B118&lt;&gt;"", IF(AND(INDEX(Paste_Here!AC$2:AC$850, MATCH(B118, Paste_Here!A$2:A$850, 0))&lt;&gt;"", ISNUMBER(VALUE(INDEX(Paste_Here!AC$2:AC$850, MATCH(B118, Paste_Here!A$2:A$850, 0))))), INDEX(Paste_Here!AC$2:AC$850, MATCH(B118, Paste_Here!A$2:A$850, 0)), ""), ""), "")</f>
        <v/>
      </c>
      <c r="AJ118" s="66"/>
      <c r="AK118" s="75" t="str">
        <f>IFERROR(IF(B118&lt;&gt;"", IF(ISNUMBER(SEARCH("highrisk", LOWER(INDEX(Paste_Here!AD$2:AD$850, MATCH(B118, Paste_Here!A$2:A$850, 0))))), "High Risk", IF(ISNUMBER(SEARCH("lowrisk", LOWER(INDEX(Paste_Here!AD$2:AD$850, MATCH(B118, Paste_Here!A$2:A$850, 0))))), "Low Risk", IF(ISNUMBER(SEARCH("somerisk", LOWER(INDEX(Paste_Here!AD$2:AD$850, MATCH(B118, Paste_Here!A$2:A$850, 0))))), "Some Risk", IF(ISNUMBER(SEARCH("ot", LOWER(INDEX(Paste_Here!AD$2:AD$850, MATCH(B118, Paste_Here!A$2:A$850, 0))))), "OT", "")))), ""), "")</f>
        <v/>
      </c>
      <c r="AL118" s="66"/>
      <c r="AM118" s="75"/>
      <c r="AN118" s="66"/>
      <c r="AO118" s="75" t="str">
        <f>IFERROR(IF(B118&lt;&gt;"", IF(AND(INDEX(Paste_Here!M$2:M$850, MATCH(B118, Paste_Here!A$2:A$850, 0))&lt;&gt;"", ISNUMBER(VALUE(INDEX(Paste_Here!M$2:M$850, MATCH(B118, Paste_Here!A$2:A$850, 0))))), INDEX(Paste_Here!M$2:M$850, MATCH(B118, Paste_Here!A$2:A$850, 0)), ""), ""), "")</f>
        <v/>
      </c>
      <c r="AP118" s="66"/>
      <c r="AQ118" s="75" t="str">
        <f>IFERROR(IF(B118&lt;&gt;"", IF(ISNUMBER(SEARCH("highrisk", LOWER(INDEX(Paste_Here!N$2:N$850, MATCH(B118, Paste_Here!A$2:A$850, 0))))), "High Risk", IF(ISNUMBER(SEARCH("lowrisk", LOWER(INDEX(Paste_Here!N$2:N$850, MATCH(B118, Paste_Here!A$2:A$850, 0))))), "Low Risk", IF(ISNUMBER(SEARCH("somerisk", LOWER(INDEX(Paste_Here!N$2:N$850, MATCH(B118, Paste_Here!A$2:A$850, 0))))), "Some Risk", IF(ISNUMBER(SEARCH("ot", LOWER(INDEX(Paste_Here!N$2:N$850, MATCH(B118, Paste_Here!A$2:A$850, 0))))), "OT", "")))), ""), "")</f>
        <v/>
      </c>
      <c r="AT118" s="66"/>
      <c r="AU118" s="103"/>
      <c r="AV118" s="66"/>
      <c r="AW118" s="66"/>
      <c r="AX118" s="75" t="str">
        <f t="shared" si="15"/>
        <v/>
      </c>
      <c r="AY118" s="66"/>
      <c r="AZ118" s="75"/>
      <c r="BA118" s="66"/>
      <c r="BB118" s="75"/>
      <c r="BC118" s="66"/>
      <c r="BD118" s="75"/>
      <c r="BE118" s="66"/>
      <c r="BF118" s="75" t="str">
        <f>IFERROR(IF(B118&lt;&gt;"", IF(AND(INDEX(Paste_Here!AE$2:AE$850, MATCH(B118, Paste_Here!A$2:A$850, 0))&lt;&gt;"", ISNUMBER(VALUE(INDEX(Paste_Here!AE$2:AE$850, MATCH(B118, Paste_Here!A$2:A$850, 0))))), INDEX(Paste_Here!AE$2:AE$850, MATCH(B118, Paste_Here!A$2:A$850, 0)), ""), ""), "")</f>
        <v/>
      </c>
      <c r="BG118" s="66"/>
      <c r="BH118" s="75" t="str">
        <f>IFERROR(IF(B118&lt;&gt;"", IF(ISNUMBER(SEARCH("highrisk", LOWER(INDEX(Paste_Here!AF$2:AF$850, MATCH(B118, Paste_Here!A$2:A$850, 0))))), "High Risk", IF(ISNUMBER(SEARCH("lowrisk", LOWER(INDEX(Paste_Here!AF$2:AF$850, MATCH(B118, Paste_Here!A$2:A$850, 0))))), "Low Risk", IF(ISNUMBER(SEARCH("somerisk", LOWER(INDEX(Paste_Here!AF$2:AF$850, MATCH(B118, Paste_Here!A$2:A$850, 0))))), "Some Risk", IF(ISNUMBER(SEARCH("ot", LOWER(INDEX(Paste_Here!AF$2:AF$850, MATCH(B118, Paste_Here!A$2:A$850, 0))))), "OT", "")))), ""), "")</f>
        <v/>
      </c>
      <c r="BI118" s="66"/>
      <c r="BJ118" s="75"/>
      <c r="BK118" s="66"/>
      <c r="BL118" s="75" t="str">
        <f>IFERROR(IF(B118&lt;&gt;"", IF(AND(INDEX(Paste_Here!O$2:O$850, MATCH(B118, Paste_Here!A$2:A$850, 0))&lt;&gt;"", ISNUMBER(VALUE(INDEX(Paste_Here!O$2:O$850, MATCH(B118, Paste_Here!A$2:A$850, 0))))), INDEX(Paste_Here!O$2:O$850, MATCH(B118, Paste_Here!A$2:A$850, 0)), ""), ""), "")</f>
        <v/>
      </c>
      <c r="BM118" s="66"/>
      <c r="BN118" s="75" t="str">
        <f>IFERROR(IF(B118&lt;&gt;"", IF(ISNUMBER(SEARCH("highrisk", LOWER(INDEX(Paste_Here!P$2:P$850, MATCH(B118, Paste_Here!A$2:A$850, 0))))), "High Risk", IF(ISNUMBER(SEARCH("lowrisk", LOWER(INDEX(Paste_Here!P$2:P$850, MATCH(B118, Paste_Here!A$2:A$850, 0))))), "Low Risk", IF(ISNUMBER(SEARCH("somerisk", LOWER(INDEX(Paste_Here!P$2:P$850, MATCH(B118, Paste_Here!A$2:A$850, 0))))), "Some Risk", IF(ISNUMBER(SEARCH("ot", LOWER(INDEX(Paste_Here!P$2:P$850, MATCH(B118, Paste_Here!A$2:A$850, 0))))), "OT", "")))), ""), "")</f>
        <v/>
      </c>
      <c r="BQ118" s="66"/>
      <c r="BR118" s="75"/>
      <c r="BS118" s="66"/>
      <c r="BT118" s="66"/>
      <c r="BU118" s="75" t="str">
        <f t="shared" si="16"/>
        <v/>
      </c>
      <c r="BV118" s="66"/>
      <c r="BW118" s="75"/>
      <c r="BX118" s="66"/>
      <c r="BY118" s="75"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BZ118" s="66"/>
      <c r="CA118" s="75"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CB118" s="66"/>
      <c r="CC118" s="75"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CD118" s="66"/>
      <c r="CE118" s="75"/>
      <c r="CF118" s="66"/>
      <c r="CK118" s="75"/>
      <c r="CL118" s="66"/>
      <c r="CM118" s="75"/>
      <c r="CN118" s="66"/>
      <c r="CO118" s="75"/>
      <c r="CP118" s="66"/>
      <c r="CQ118" s="66"/>
      <c r="CR118" s="75" t="str">
        <f t="shared" si="17"/>
        <v/>
      </c>
      <c r="CS118" s="66"/>
      <c r="CT118" s="75"/>
      <c r="CU118" s="66"/>
      <c r="CV118" s="75"/>
      <c r="CW118" s="66"/>
      <c r="CX118" s="75"/>
      <c r="CY118" s="66"/>
      <c r="CZ118" s="75"/>
      <c r="DA118" s="66"/>
      <c r="DB118" s="75" t="str">
        <f>IFERROR(IF(B118&lt;&gt;"", IF(AND(INDEX(Paste_Here!AK$2:AK$850, MATCH(B118, Paste_Here!A$2:A$850, 0))&lt;&gt;"", ISNUMBER(VALUE(INDEX(Paste_Here!AK$2:AK$850, MATCH(B118, Paste_Here!A$2:A$850, 0))))), INDEX(Paste_Here!AK$2:AK$850, MATCH(B118, Paste_Here!A$2:A$850, 0)), ""), ""), "")</f>
        <v/>
      </c>
      <c r="DC118" s="66"/>
      <c r="DD118" s="75" t="str">
        <f>IFERROR(IF(B118&lt;&gt;"", IF(ISNUMBER(SEARCH("highrisk", LOWER(INDEX(Paste_Here!AL$2:AL$850, MATCH(B118, Paste_Here!A$2:A$850, 0))))), "High Risk", IF(ISNUMBER(SEARCH("lowrisk", LOWER(INDEX(Paste_Here!AL$2:AL$850, MATCH(B118, Paste_Here!A$2:A$850, 0))))), "Low Risk", IF(ISNUMBER(SEARCH("somerisk", LOWER(INDEX(Paste_Here!AL$2:AL$850, MATCH(B118, Paste_Here!A$2:A$850, 0))))), "Some Risk", IF(ISNUMBER(SEARCH("ot", LOWER(INDEX(Paste_Here!AL$2:AL$850, MATCH(B118, Paste_Here!A$2:A$850, 0))))), "OT", "")))), ""), "")</f>
        <v/>
      </c>
      <c r="DE118" s="66"/>
      <c r="DF118" s="75" t="str">
        <f>IFERROR(IF(B118&lt;&gt;"", IF(AND(INDEX(Paste_Here!AM$2:AM$850, MATCH(B118, Paste_Here!A$2:A$850, 0))&lt;&gt;"", ISNUMBER(VALUE(INDEX(Paste_Here!AM$2:AM$850, MATCH(B118, Paste_Here!A$2:A$850, 0))))), INDEX(Paste_Here!AM$2:AM$850, MATCH(B118, Paste_Here!A$2:A$850, 0)), ""), ""), "")</f>
        <v/>
      </c>
      <c r="DG118" s="66"/>
      <c r="DH118" s="75" t="str">
        <f>IFERROR(IF(B118&lt;&gt;"", IF(ISNUMBER(SEARCH("highrisk", LOWER(INDEX(Paste_Here!AN$2:AN$850, MATCH(B118, Paste_Here!A$2:A$850, 0))))), "High Risk", IF(ISNUMBER(SEARCH("lowrisk", LOWER(INDEX(Paste_Here!AN$2:AN$850, MATCH(B118, Paste_Here!A$2:A$850, 0))))), "Low Risk", IF(ISNUMBER(SEARCH("somerisk", LOWER(INDEX(Paste_Here!AN$2:AN$850, MATCH(B118, Paste_Here!A$2:A$850, 0))))), "Some Risk", IF(ISNUMBER(SEARCH("ot", LOWER(INDEX(Paste_Here!AN$2:AN$850, MATCH(B118, Paste_Here!A$2:A$850, 0))))), "OT", "")))), ""), "")</f>
        <v/>
      </c>
      <c r="DI118" s="66"/>
      <c r="DJ118" s="66"/>
      <c r="DK118" s="75" t="str">
        <f t="shared" si="18"/>
        <v/>
      </c>
      <c r="DL118" s="66"/>
      <c r="DM118" s="75" t="str">
        <f>IFERROR(IF(B118&lt;&gt;"", IF(AND(INDEX(Paste_Here!Q$2:Q$850, MATCH(B118, Paste_Here!A$2:A$850, 0))&lt;&gt;"", ISNUMBER(VALUE(INDEX(Paste_Here!Q$2:Q$850, MATCH(B118, Paste_Here!A$2:A$850, 0))))), INDEX(Paste_Here!Q$2:Q$850, MATCH(B118, Paste_Here!A$2:A$850, 0)), ""), ""), "")</f>
        <v/>
      </c>
      <c r="DN118" s="66"/>
      <c r="DO118" s="75" t="str">
        <f>IFERROR(IF(B118&lt;&gt;"", IF(ISNUMBER(SEARCH("highrisk", LOWER(INDEX(Paste_Here!R$2:R$850, MATCH(B118, Paste_Here!A$2:A$850, 0))))), "High Risk", IF(ISNUMBER(SEARCH("lowrisk", LOWER(INDEX(Paste_Here!R$2:R$850, MATCH(B118, Paste_Here!A$2:A$850, 0))))), "Low Risk", IF(ISNUMBER(SEARCH("somerisk", LOWER(INDEX(Paste_Here!R$2:R$850, MATCH(B118, Paste_Here!A$2:A$850, 0))))), "Some Risk", IF(ISNUMBER(SEARCH("ot", LOWER(INDEX(Paste_Here!R$2:R$850, MATCH(B118, Paste_Here!A$2:A$850, 0))))), "OT", "")))), ""), "")</f>
        <v/>
      </c>
      <c r="DP118" s="66"/>
      <c r="DQ118" s="93" t="str">
        <f>IFERROR(IF(B118&lt;&gt;"", IF(AND(INDEX(Paste_Here!S$2:S$850, MATCH(B118, Paste_Here!A$2:A$850, 0))&lt;&gt;"", ISNUMBER(VALUE(INDEX(Paste_Here!S$2:S$850, MATCH(B118, Paste_Here!A$2:A$850, 0))))), INDEX(Paste_Here!S$2:S$850, MATCH(B118, Paste_Here!A$2:A$850, 0)), ""), ""), "")</f>
        <v/>
      </c>
      <c r="DR118" s="66"/>
      <c r="DS118" s="75"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IF(ISNUMBER(SEARCH("ot", LOWER(INDEX(Paste_Here!T$2:T$850, MATCH(B118, Paste_Here!A$2:A$850, 0))))), "OT", "")))), ""), "")</f>
        <v/>
      </c>
      <c r="DT118" s="66"/>
      <c r="DU118" s="75" t="str">
        <f>IFERROR(IF(B118&lt;&gt;"", IF(AND(INDEX(Paste_Here!U$2:U$850, MATCH(B118, Paste_Here!A$2:A$850, 0))&lt;&gt;"", ISNUMBER(VALUE(INDEX(Paste_Here!U$2:U$850, MATCH(B118, Paste_Here!A$2:A$850, 0))))), INDEX(Paste_Here!U$2:U$850, MATCH(B118, Paste_Here!A$2:A$850, 0)), ""), ""), "")</f>
        <v/>
      </c>
      <c r="DV118" s="66"/>
      <c r="DW118" s="93" t="str">
        <f>IFERROR(IF(B118&lt;&gt;"", IF(ISNUMBER(SEARCH("highrisk", LOWER(INDEX(Paste_Here!V$2:V$850, MATCH(B118, Paste_Here!A$2:A$850, 0))))), "High Risk", IF(ISNUMBER(SEARCH("lowrisk", LOWER(INDEX(Paste_Here!V$2:V$850, MATCH(B118, Paste_Here!A$2:A$850, 0))))), "Low Risk", IF(ISNUMBER(SEARCH("somerisk", LOWER(INDEX(Paste_Here!V$2:V$850, MATCH(B118, Paste_Here!A$2:A$850, 0))))), "Some Risk", IF(ISNUMBER(SEARCH("ot", LOWER(INDEX(Paste_Here!V$2:V$850, MATCH(B118, Paste_Here!A$2:A$850, 0))))), "OT", "")))), ""), "")</f>
        <v/>
      </c>
      <c r="DX118" s="66"/>
      <c r="DY118" s="75" t="str">
        <f>IFERROR(IF(B118&lt;&gt;"", IF(AND(INDEX(Paste_Here!W$2:W$850, MATCH(B118, Paste_Here!A$2:A$850, 0))&lt;&gt;"", ISNUMBER(VALUE(INDEX(Paste_Here!W$2:W$850, MATCH(B118, Paste_Here!A$2:A$850, 0))))), INDEX(Paste_Here!W$2:W$850, MATCH(B118, Paste_Here!A$2:A$850, 0)), ""), ""), "")</f>
        <v/>
      </c>
      <c r="DZ118" s="66"/>
      <c r="EA118" s="75" t="str">
        <f>IFERROR(IF(B118&lt;&gt;"", IF(ISNUMBER(SEARCH("highrisk", LOWER(INDEX(Paste_Here!X$2:X$850, MATCH(B118, Paste_Here!A$2:A$850, 0))))), "High Risk", IF(ISNUMBER(SEARCH("lowrisk", LOWER(INDEX(Paste_Here!X$2:X$850, MATCH(B118, Paste_Here!A$2:A$850, 0))))), "Low Risk", IF(ISNUMBER(SEARCH("somerisk", LOWER(INDEX(Paste_Here!X$2:X$850, MATCH(B118, Paste_Here!A$2:A$850, 0))))), "Some Risk", IF(ISNUMBER(SEARCH("ot", LOWER(INDEX(Paste_Here!X$2:X$850, MATCH(B118, Paste_Here!A$2:A$850, 0))))), "OT", "")))), ""), "")</f>
        <v/>
      </c>
      <c r="EB118" s="66"/>
      <c r="EC118" s="66"/>
      <c r="ED118" s="75" t="str">
        <f t="shared" si="23"/>
        <v/>
      </c>
      <c r="EE118" s="66"/>
      <c r="EF118" s="75" t="str">
        <f>IFERROR(IF(B118&lt;&gt;"", IF(AND(INDEX(Paste_Here!AO$2:AO$850, MATCH(B118, Paste_Here!A$2:A$850, 0))&lt;&gt;"", ISNUMBER(VALUE(INDEX(Paste_Here!AO$2:AO$850, MATCH(B118, Paste_Here!A$2:A$850, 0))))), INDEX(Paste_Here!AO$2:AO$850, MATCH(B118, Paste_Here!A$2:A$850, 0)), ""), ""), "")</f>
        <v/>
      </c>
      <c r="EG118" s="66"/>
      <c r="EH118" s="75" t="str">
        <f>IFERROR(IF(B118&lt;&gt;"", IF(ISNUMBER(SEARCH("highrisk", LOWER(INDEX(Paste_Here!AP$2:AP$850, MATCH(B118, Paste_Here!A$2:A$850, 0))))), "High Risk", IF(ISNUMBER(SEARCH("lowrisk", LOWER(INDEX(Paste_Here!AP$2:AP$850, MATCH(B118, Paste_Here!A$2:A$850, 0))))), "Low Risk", IF(ISNUMBER(SEARCH("somerisk", LOWER(INDEX(Paste_Here!AP$2:AP$850, MATCH(B118, Paste_Here!A$2:A$850, 0))))), "Some Risk", IF(ISNUMBER(SEARCH("ot", LOWER(INDEX(Paste_Here!AP$2:AP$850, MATCH(B118, Paste_Here!A$2:A$850, 0))))), "OT", "")))), ""), "")</f>
        <v/>
      </c>
      <c r="EI118" s="66"/>
      <c r="EJ118" s="93"/>
      <c r="EK118" s="66"/>
      <c r="EL118" s="75" t="str">
        <f>IFERROR(IF(B118&lt;&gt;"", IF(AND(INDEX(Paste_Here!AQ$2:AQ$850, MATCH(B118, Paste_Here!A$2:A$850, 0))&lt;&gt;"", ISNUMBER(VALUE(INDEX(Paste_Here!AQ$2:AQ$850, MATCH(B118, Paste_Here!A$2:A$850, 0))))), INDEX(Paste_Here!AQ$2:AQ$850, MATCH(B118, Paste_Here!A$2:A$850, 0)), ""), ""), "")</f>
        <v/>
      </c>
      <c r="EM118" s="66"/>
      <c r="EN118" s="75" t="str">
        <f>IFERROR(IF(B118&lt;&gt;"", IF(ISNUMBER(SEARCH("highrisk", LOWER(INDEX(Paste_Here!AR$2:AR$850, MATCH(B118, Paste_Here!A$2:A$850, 0))))), "High Risk", IF(ISNUMBER(SEARCH("lowrisk", LOWER(INDEX(Paste_Here!AR$2:AR$850, MATCH(B118, Paste_Here!A$2:A$850, 0))))), "Low Risk", IF(ISNUMBER(SEARCH("somerisk", LOWER(INDEX(Paste_Here!AR$2:AR$850, MATCH(B118, Paste_Here!A$2:A$850, 0))))), "Some Risk", IF(ISNUMBER(SEARCH("ot", LOWER(INDEX(Paste_Here!AR$2:AR$850, MATCH(B118, Paste_Here!A$2:A$850, 0))))), "OT", "")))), ""), "")</f>
        <v/>
      </c>
      <c r="EO118" s="66"/>
      <c r="EP118" s="93"/>
      <c r="EQ118" s="66"/>
      <c r="ER118" s="75"/>
      <c r="ES118" s="66"/>
      <c r="ET118" s="75"/>
      <c r="EU118" s="66"/>
      <c r="EV118" s="66"/>
      <c r="EW118" s="75" t="str">
        <f t="shared" si="24"/>
        <v/>
      </c>
      <c r="EX118" s="66"/>
      <c r="EY118" s="75" t="str">
        <f>IFERROR(IF(B118&lt;&gt;"", IF(AND(INDEX(Paste_Here!Y$2:Y$850, MATCH(B118, Paste_Here!A$2:A$850, 0))&lt;&gt;"", ISNUMBER(VALUE(INDEX(Paste_Here!Y$2:Y$850, MATCH(B118, Paste_Here!A$2:A$850, 0))))), INDEX(Paste_Here!Y$2:Y$850, MATCH(B118, Paste_Here!A$2:A$850, 0)), ""), ""), "")</f>
        <v/>
      </c>
      <c r="EZ118" s="66"/>
      <c r="FA118" s="75" t="str">
        <f>IFERROR(IF(B118&lt;&gt;"", IF(ISNUMBER(SEARCH("highrisk", LOWER(INDEX(Paste_Here!Z$2:Z$850, MATCH(B118, Paste_Here!A$2:A$850, 0))))), "High Risk", IF(ISNUMBER(SEARCH("lowrisk", LOWER(INDEX(Paste_Here!Z$2:Z$850, MATCH(B118, Paste_Here!A$2:A$850, 0))))), "Low Risk", IF(ISNUMBER(SEARCH("somerisk", LOWER(INDEX(Paste_Here!Z$2:Z$850, MATCH(B118, Paste_Here!A$2:A$850, 0))))), "Some Risk", IF(ISNUMBER(SEARCH("ot", LOWER(INDEX(Paste_Here!Z$2:Z$850, MATCH(B118, Paste_Here!A$2:A$850, 0))))), "OT", "")))), ""), "")</f>
        <v/>
      </c>
      <c r="FB118" s="66"/>
      <c r="FC118" s="93"/>
      <c r="FD118" s="66"/>
      <c r="FE118" s="75" t="str">
        <f>IFERROR(IF(B118&lt;&gt;"", IF(AND(INDEX(Paste_Here!AA$2:AA$850, MATCH(B118, Paste_Here!A$2:A$850, 0))&lt;&gt;"", ISNUMBER(VALUE(INDEX(Paste_Here!AA$2:AA$850, MATCH(B118, Paste_Here!A$2:A$850, 0))))), INDEX(Paste_Here!AA$2:AA$850, MATCH(B118, Paste_Here!A$2:A$850, 0)), ""), ""), "")</f>
        <v/>
      </c>
      <c r="FF118" s="66"/>
      <c r="FG118" s="75" t="str">
        <f>IFERROR(IF(B118&lt;&gt;"", IF(ISNUMBER(SEARCH("highrisk", LOWER(INDEX(Paste_Here!AB$2:AB$850, MATCH(B118, Paste_Here!A$2:A$850, 0))))), "High Risk", IF(ISNUMBER(SEARCH("lowrisk", LOWER(INDEX(Paste_Here!AB$2:AB$850, MATCH(B118, Paste_Here!A$2:A$850, 0))))), "Low Risk", IF(ISNUMBER(SEARCH("somerisk", LOWER(INDEX(Paste_Here!AB$2:AB$850, MATCH(B118, Paste_Here!A$2:A$850, 0))))), "Some Risk", IF(ISNUMBER(SEARCH("ot", LOWER(INDEX(Paste_Here!AB$2:AB$850, MATCH(B118, Paste_Here!A$2:A$850, 0))))), "OT", "")))), ""), "")</f>
        <v/>
      </c>
      <c r="FH118" s="66"/>
      <c r="FI118" s="93"/>
      <c r="FJ118" s="66"/>
      <c r="FK118" s="75"/>
      <c r="FL118" s="66"/>
      <c r="FM118" s="75"/>
      <c r="FN118" s="66"/>
      <c r="FO118" s="66"/>
      <c r="FP118" s="75" t="str">
        <f t="shared" si="19"/>
        <v/>
      </c>
      <c r="FQ118" s="66"/>
      <c r="FR118" s="75" t="str">
        <f>IFERROR(IF(B118&lt;&gt;"", IF(ISNUMBER(SEARCH("s", LOWER(INDEX(Paste_Here!L$2:L$850, MATCH(B118, Paste_Here!A$2:A$850, 0))))), "Yes", IF(INDEX(Paste_Here!L$2:L$850, MATCH(B118, Paste_Here!A$2:A$850, 0))&lt;&gt;"", "No", "")), ""), "")</f>
        <v/>
      </c>
      <c r="FS118" s="66"/>
      <c r="FT118" s="75" t="str">
        <f>IFERROR(IF(B118&lt;&gt;"", IF(ISNUMBER(SEARCH("yes", LOWER(INDEX(Paste_Here!F$2:F$850, MATCH(B118, Paste_Here!A$2:A$850, 0))))), "Yes", IF(ISNUMBER(SEARCH("no", LOWER(INDEX(Paste_Here!F$2:F$850, MATCH(B118, Paste_Here!A$2:A$850, 0))))), "No", "")), ""), "")</f>
        <v/>
      </c>
      <c r="FU118" s="66"/>
      <c r="FV118" s="75" t="str">
        <f>IFERROR(IF(B118&lt;&gt;"", IF(ISNUMBER(SEARCH("english language learner", LOWER(INDEX(Paste_Here!C$2:C$850, MATCH(B118, Paste_Here!A$2:A$850, 0))))), "Yes", ""), ""), "")</f>
        <v/>
      </c>
      <c r="FW118" s="66"/>
      <c r="FX118" s="75" t="str">
        <f>IFERROR(IF(B118&lt;&gt;"", IF(OR(ISNUMBER(SEARCH("b", LOWER(INDEX(Paste_Here!J$2:J$850, MATCH(B118, Paste_Here!A$2:A$850, 0))))), ISNUMBER(SEARCH("h", LOWER(INDEX(Paste_Here!J$2:J$850, MATCH(B118, Paste_Here!A$2:A$850, 0))))), ISNUMBER(SEARCH("i", LOWER(INDEX(Paste_Here!J$2:J$850, MATCH(B118, Paste_Here!A$2:A$850, 0)))))), "Yes", IF(INDEX(Paste_Here!J$2:J$850, MATCH(B118, Paste_Here!A$2:A$850, 0))&lt;&gt;"", "No", "")), ""), "")</f>
        <v/>
      </c>
      <c r="FY118" s="66"/>
      <c r="FZ118" s="75" t="str">
        <f>IFERROR(IF(B118&lt;&gt;"", IF(ISNUMBER(SEARCH("yes", LOWER(INDEX(Paste_Here!K$2:K$850, MATCH(B118, Paste_Here!A$2:A$850, 0))))), "Yes", IF(ISNUMBER(SEARCH("no", LOWER(INDEX(Paste_Here!K$2:K$850, MATCH(B118, Paste_Here!A$2:A$850, 0))))), "No", "")), ""), "")</f>
        <v/>
      </c>
      <c r="GA118" s="66"/>
      <c r="GB118" s="75" t="str">
        <f>IFERROR(IF(B118&lt;&gt;"", IF(ISNUMBER(SEARCH("transitional 2", LOWER(INDEX(Paste_Here!C$2:C$850, MATCH(B118, Paste_Here!A$2:A$850, 0))))), "T2",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GC118" s="66"/>
      <c r="GD118" s="75"/>
      <c r="GE118" s="66"/>
      <c r="GF118" s="75"/>
      <c r="GG118" s="66"/>
      <c r="GH118" s="75"/>
      <c r="GI118" s="66"/>
      <c r="GK118" s="1" t="str" cm="1">
        <f t="array" ref="GK118">IFERROR(INDEX(Paste_Here!$B$2:$B$850, MATCH(0, COUNTIF(GK$4:GK117, Paste_Here!$B$2:$B$850) + IF(Paste_Here!$B$2:$B$850="", 1, 0), 0)), "")</f>
        <v/>
      </c>
      <c r="GL118" s="1" t="str">
        <f>IF(GK118&lt;&gt;"", INDEX(Paste_Here!$A$2:$A$850, MATCH(GK118, Paste_Here!$B$2:$B$850, 0)), "")</f>
        <v/>
      </c>
      <c r="GM118" s="1" t="str">
        <f t="shared" si="25"/>
        <v/>
      </c>
      <c r="GN118" s="1" t="str" cm="1">
        <f t="array" ref="GN118">IFERROR(INDEX($GM$5:$GM$850, MATCH(SMALL(IF($GM$5:$GM$850&lt;&gt;"", COUNTIF($GM$5:$GM$850, "&lt;"&amp;$GM$5:$GM$850)+1), ROW()-ROW($GN$5)+1), COUNTIF($GM$5:$GM$850, "&lt;"&amp;$GM$5:$GM$850)+1, 0)), "")</f>
        <v/>
      </c>
    </row>
    <row r="119" spans="1:196">
      <c r="A119" s="66"/>
      <c r="B119" s="75" t="str">
        <f t="shared" si="13"/>
        <v/>
      </c>
      <c r="C119" s="66"/>
      <c r="D119" s="75" t="str">
        <f>IFERROR(IF(AND(INDEX(Paste_Here!N$2:N$850, MATCH(B119, Paste_Here!A$2:A$850, 0)) = ""), "", IF(UPPER(INDEX(Paste_Here!N$2:N$850, MATCH(B119, Paste_Here!A$2:A$850, 0))) = "YES", "Yes", IF(UPPER(INDEX(Paste_Here!N$2:N$850, MATCH(B119, Paste_Here!A$2:A$850, 0))) = "NO", "No", ""))), "")</f>
        <v/>
      </c>
      <c r="E119" s="66"/>
      <c r="F119" s="75" t="str">
        <f t="shared" si="20"/>
        <v/>
      </c>
      <c r="G119" s="66"/>
      <c r="H119" s="75" t="str">
        <f t="shared" si="21"/>
        <v/>
      </c>
      <c r="I119" s="66"/>
      <c r="J119" s="75" t="str">
        <f t="shared" si="22"/>
        <v/>
      </c>
      <c r="K119" s="66"/>
      <c r="L119" s="75"/>
      <c r="M119" s="66"/>
      <c r="N119" s="75" t="str">
        <f>IFERROR(IF(B119&lt;&gt;"", IF(AND(INDEX(Paste_Here!AW$2:AW$850, MATCH(B119, Paste_Here!A$2:A$850, 0))&lt;&gt;"", ISNUMBER(VALUE(INDEX(Paste_Here!AW$2:AW$850, MATCH(B119, Paste_Here!A$2:A$850, 0))))), INDEX(Paste_Here!AW$2:AW$850, MATCH(B119, Paste_Here!A$2:A$850, 0)), ""), ""), "")</f>
        <v/>
      </c>
      <c r="O119" s="66"/>
      <c r="P119" s="75" t="str">
        <f>IFERROR(IF(B119&lt;&gt;"", IF(AND(INDEX(Paste_Here!AX$2:AX$850, MATCH(B119, Paste_Here!A$2:A$850, 0))&lt;&gt;"", ISNUMBER(VALUE(INDEX(Paste_Here!AX$2:AX$850, MATCH(B119, Paste_Here!A$2:A$850, 0))))), INDEX(Paste_Here!AX$2:AX$850, MATCH(B119, Paste_Here!A$2:A$850, 0)), ""), ""), "")</f>
        <v/>
      </c>
      <c r="Q119" s="66"/>
      <c r="R119" s="75" t="str">
        <f>IFERROR(IF(B119&lt;&gt;"", IF(AND(INDEX(Paste_Here!AU$2:AU$850, MATCH(B119, Paste_Here!A$2:A$850, 0))&lt;&gt;"", ISNUMBER(VALUE(INDEX(Paste_Here!AU$2:AU$850, MATCH(B119, Paste_Here!A$2:A$850, 0))))), INDEX(Paste_Here!AU$2:AU$850, MATCH(B119, Paste_Here!A$2:A$850, 0)), ""), ""), "")</f>
        <v/>
      </c>
      <c r="S119" s="66"/>
      <c r="T119" s="75" t="str">
        <f>IFERROR(IF(B119&lt;&gt;"", IF(AND(INDEX(Paste_Here!AV$2:AV$850, MATCH(B119, Paste_Here!A$2:A$850, 0))&lt;&gt;"", ISNUMBER(VALUE(INDEX(Paste_Here!AV$2:AV$850, MATCH(B119, Paste_Here!A$2:A$850, 0))))), INDEX(Paste_Here!AV$2:AV$850, MATCH(B119, Paste_Here!A$2:A$850, 0)), ""), ""), "")</f>
        <v/>
      </c>
      <c r="U119" s="66"/>
      <c r="W119" s="66"/>
      <c r="Y119" s="66"/>
      <c r="Z119" s="66"/>
      <c r="AA119" s="75" t="str">
        <f t="shared" si="14"/>
        <v/>
      </c>
      <c r="AB119" s="66"/>
      <c r="AC119" s="75"/>
      <c r="AD119" s="66"/>
      <c r="AE119" s="98"/>
      <c r="AF119" s="66"/>
      <c r="AG119" s="75"/>
      <c r="AH119" s="66"/>
      <c r="AI119" s="75" t="str">
        <f>IFERROR(IF(B119&lt;&gt;"", IF(AND(INDEX(Paste_Here!AC$2:AC$850, MATCH(B119, Paste_Here!A$2:A$850, 0))&lt;&gt;"", ISNUMBER(VALUE(INDEX(Paste_Here!AC$2:AC$850, MATCH(B119, Paste_Here!A$2:A$850, 0))))), INDEX(Paste_Here!AC$2:AC$850, MATCH(B119, Paste_Here!A$2:A$850, 0)), ""), ""), "")</f>
        <v/>
      </c>
      <c r="AJ119" s="66"/>
      <c r="AK119" s="75" t="str">
        <f>IFERROR(IF(B119&lt;&gt;"", IF(ISNUMBER(SEARCH("highrisk", LOWER(INDEX(Paste_Here!AD$2:AD$850, MATCH(B119, Paste_Here!A$2:A$850, 0))))), "High Risk", IF(ISNUMBER(SEARCH("lowrisk", LOWER(INDEX(Paste_Here!AD$2:AD$850, MATCH(B119, Paste_Here!A$2:A$850, 0))))), "Low Risk", IF(ISNUMBER(SEARCH("somerisk", LOWER(INDEX(Paste_Here!AD$2:AD$850, MATCH(B119, Paste_Here!A$2:A$850, 0))))), "Some Risk", IF(ISNUMBER(SEARCH("ot", LOWER(INDEX(Paste_Here!AD$2:AD$850, MATCH(B119, Paste_Here!A$2:A$850, 0))))), "OT", "")))), ""), "")</f>
        <v/>
      </c>
      <c r="AL119" s="66"/>
      <c r="AM119" s="75"/>
      <c r="AN119" s="66"/>
      <c r="AO119" s="75" t="str">
        <f>IFERROR(IF(B119&lt;&gt;"", IF(AND(INDEX(Paste_Here!M$2:M$850, MATCH(B119, Paste_Here!A$2:A$850, 0))&lt;&gt;"", ISNUMBER(VALUE(INDEX(Paste_Here!M$2:M$850, MATCH(B119, Paste_Here!A$2:A$850, 0))))), INDEX(Paste_Here!M$2:M$850, MATCH(B119, Paste_Here!A$2:A$850, 0)), ""), ""), "")</f>
        <v/>
      </c>
      <c r="AP119" s="66"/>
      <c r="AQ119" s="75" t="str">
        <f>IFERROR(IF(B119&lt;&gt;"", IF(ISNUMBER(SEARCH("highrisk", LOWER(INDEX(Paste_Here!N$2:N$850, MATCH(B119, Paste_Here!A$2:A$850, 0))))), "High Risk", IF(ISNUMBER(SEARCH("lowrisk", LOWER(INDEX(Paste_Here!N$2:N$850, MATCH(B119, Paste_Here!A$2:A$850, 0))))), "Low Risk", IF(ISNUMBER(SEARCH("somerisk", LOWER(INDEX(Paste_Here!N$2:N$850, MATCH(B119, Paste_Here!A$2:A$850, 0))))), "Some Risk", IF(ISNUMBER(SEARCH("ot", LOWER(INDEX(Paste_Here!N$2:N$850, MATCH(B119, Paste_Here!A$2:A$850, 0))))), "OT", "")))), ""), "")</f>
        <v/>
      </c>
      <c r="AT119" s="66"/>
      <c r="AU119" s="103"/>
      <c r="AV119" s="66"/>
      <c r="AW119" s="66"/>
      <c r="AX119" s="75" t="str">
        <f t="shared" si="15"/>
        <v/>
      </c>
      <c r="AY119" s="66"/>
      <c r="AZ119" s="75"/>
      <c r="BA119" s="66"/>
      <c r="BB119" s="75"/>
      <c r="BC119" s="66"/>
      <c r="BD119" s="75"/>
      <c r="BE119" s="66"/>
      <c r="BF119" s="75" t="str">
        <f>IFERROR(IF(B119&lt;&gt;"", IF(AND(INDEX(Paste_Here!AE$2:AE$850, MATCH(B119, Paste_Here!A$2:A$850, 0))&lt;&gt;"", ISNUMBER(VALUE(INDEX(Paste_Here!AE$2:AE$850, MATCH(B119, Paste_Here!A$2:A$850, 0))))), INDEX(Paste_Here!AE$2:AE$850, MATCH(B119, Paste_Here!A$2:A$850, 0)), ""), ""), "")</f>
        <v/>
      </c>
      <c r="BG119" s="66"/>
      <c r="BH119" s="75" t="str">
        <f>IFERROR(IF(B119&lt;&gt;"", IF(ISNUMBER(SEARCH("highrisk", LOWER(INDEX(Paste_Here!AF$2:AF$850, MATCH(B119, Paste_Here!A$2:A$850, 0))))), "High Risk", IF(ISNUMBER(SEARCH("lowrisk", LOWER(INDEX(Paste_Here!AF$2:AF$850, MATCH(B119, Paste_Here!A$2:A$850, 0))))), "Low Risk", IF(ISNUMBER(SEARCH("somerisk", LOWER(INDEX(Paste_Here!AF$2:AF$850, MATCH(B119, Paste_Here!A$2:A$850, 0))))), "Some Risk", IF(ISNUMBER(SEARCH("ot", LOWER(INDEX(Paste_Here!AF$2:AF$850, MATCH(B119, Paste_Here!A$2:A$850, 0))))), "OT", "")))), ""), "")</f>
        <v/>
      </c>
      <c r="BI119" s="66"/>
      <c r="BJ119" s="75"/>
      <c r="BK119" s="66"/>
      <c r="BL119" s="75" t="str">
        <f>IFERROR(IF(B119&lt;&gt;"", IF(AND(INDEX(Paste_Here!O$2:O$850, MATCH(B119, Paste_Here!A$2:A$850, 0))&lt;&gt;"", ISNUMBER(VALUE(INDEX(Paste_Here!O$2:O$850, MATCH(B119, Paste_Here!A$2:A$850, 0))))), INDEX(Paste_Here!O$2:O$850, MATCH(B119, Paste_Here!A$2:A$850, 0)), ""), ""), "")</f>
        <v/>
      </c>
      <c r="BM119" s="66"/>
      <c r="BN119" s="75" t="str">
        <f>IFERROR(IF(B119&lt;&gt;"", IF(ISNUMBER(SEARCH("highrisk", LOWER(INDEX(Paste_Here!P$2:P$850, MATCH(B119, Paste_Here!A$2:A$850, 0))))), "High Risk", IF(ISNUMBER(SEARCH("lowrisk", LOWER(INDEX(Paste_Here!P$2:P$850, MATCH(B119, Paste_Here!A$2:A$850, 0))))), "Low Risk", IF(ISNUMBER(SEARCH("somerisk", LOWER(INDEX(Paste_Here!P$2:P$850, MATCH(B119, Paste_Here!A$2:A$850, 0))))), "Some Risk", IF(ISNUMBER(SEARCH("ot", LOWER(INDEX(Paste_Here!P$2:P$850, MATCH(B119, Paste_Here!A$2:A$850, 0))))), "OT", "")))), ""), "")</f>
        <v/>
      </c>
      <c r="BQ119" s="66"/>
      <c r="BR119" s="75"/>
      <c r="BS119" s="66"/>
      <c r="BT119" s="66"/>
      <c r="BU119" s="75" t="str">
        <f t="shared" si="16"/>
        <v/>
      </c>
      <c r="BV119" s="66"/>
      <c r="BW119" s="75"/>
      <c r="BX119" s="66"/>
      <c r="BY119" s="75"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BZ119" s="66"/>
      <c r="CA119" s="75"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CB119" s="66"/>
      <c r="CC119" s="75"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CD119" s="66"/>
      <c r="CE119" s="75"/>
      <c r="CF119" s="66"/>
      <c r="CK119" s="75"/>
      <c r="CL119" s="66"/>
      <c r="CM119" s="75"/>
      <c r="CN119" s="66"/>
      <c r="CO119" s="75"/>
      <c r="CP119" s="66"/>
      <c r="CQ119" s="66"/>
      <c r="CR119" s="75" t="str">
        <f t="shared" si="17"/>
        <v/>
      </c>
      <c r="CS119" s="66"/>
      <c r="CT119" s="75"/>
      <c r="CU119" s="66"/>
      <c r="CV119" s="75"/>
      <c r="CW119" s="66"/>
      <c r="CX119" s="75"/>
      <c r="CY119" s="66"/>
      <c r="CZ119" s="75"/>
      <c r="DA119" s="66"/>
      <c r="DB119" s="75" t="str">
        <f>IFERROR(IF(B119&lt;&gt;"", IF(AND(INDEX(Paste_Here!AK$2:AK$850, MATCH(B119, Paste_Here!A$2:A$850, 0))&lt;&gt;"", ISNUMBER(VALUE(INDEX(Paste_Here!AK$2:AK$850, MATCH(B119, Paste_Here!A$2:A$850, 0))))), INDEX(Paste_Here!AK$2:AK$850, MATCH(B119, Paste_Here!A$2:A$850, 0)), ""), ""), "")</f>
        <v/>
      </c>
      <c r="DC119" s="66"/>
      <c r="DD119" s="75" t="str">
        <f>IFERROR(IF(B119&lt;&gt;"", IF(ISNUMBER(SEARCH("highrisk", LOWER(INDEX(Paste_Here!AL$2:AL$850, MATCH(B119, Paste_Here!A$2:A$850, 0))))), "High Risk", IF(ISNUMBER(SEARCH("lowrisk", LOWER(INDEX(Paste_Here!AL$2:AL$850, MATCH(B119, Paste_Here!A$2:A$850, 0))))), "Low Risk", IF(ISNUMBER(SEARCH("somerisk", LOWER(INDEX(Paste_Here!AL$2:AL$850, MATCH(B119, Paste_Here!A$2:A$850, 0))))), "Some Risk", IF(ISNUMBER(SEARCH("ot", LOWER(INDEX(Paste_Here!AL$2:AL$850, MATCH(B119, Paste_Here!A$2:A$850, 0))))), "OT", "")))), ""), "")</f>
        <v/>
      </c>
      <c r="DE119" s="66"/>
      <c r="DF119" s="75" t="str">
        <f>IFERROR(IF(B119&lt;&gt;"", IF(AND(INDEX(Paste_Here!AM$2:AM$850, MATCH(B119, Paste_Here!A$2:A$850, 0))&lt;&gt;"", ISNUMBER(VALUE(INDEX(Paste_Here!AM$2:AM$850, MATCH(B119, Paste_Here!A$2:A$850, 0))))), INDEX(Paste_Here!AM$2:AM$850, MATCH(B119, Paste_Here!A$2:A$850, 0)), ""), ""), "")</f>
        <v/>
      </c>
      <c r="DG119" s="66"/>
      <c r="DH119" s="75" t="str">
        <f>IFERROR(IF(B119&lt;&gt;"", IF(ISNUMBER(SEARCH("highrisk", LOWER(INDEX(Paste_Here!AN$2:AN$850, MATCH(B119, Paste_Here!A$2:A$850, 0))))), "High Risk", IF(ISNUMBER(SEARCH("lowrisk", LOWER(INDEX(Paste_Here!AN$2:AN$850, MATCH(B119, Paste_Here!A$2:A$850, 0))))), "Low Risk", IF(ISNUMBER(SEARCH("somerisk", LOWER(INDEX(Paste_Here!AN$2:AN$850, MATCH(B119, Paste_Here!A$2:A$850, 0))))), "Some Risk", IF(ISNUMBER(SEARCH("ot", LOWER(INDEX(Paste_Here!AN$2:AN$850, MATCH(B119, Paste_Here!A$2:A$850, 0))))), "OT", "")))), ""), "")</f>
        <v/>
      </c>
      <c r="DI119" s="66"/>
      <c r="DJ119" s="66"/>
      <c r="DK119" s="75" t="str">
        <f t="shared" si="18"/>
        <v/>
      </c>
      <c r="DL119" s="66"/>
      <c r="DM119" s="75" t="str">
        <f>IFERROR(IF(B119&lt;&gt;"", IF(AND(INDEX(Paste_Here!Q$2:Q$850, MATCH(B119, Paste_Here!A$2:A$850, 0))&lt;&gt;"", ISNUMBER(VALUE(INDEX(Paste_Here!Q$2:Q$850, MATCH(B119, Paste_Here!A$2:A$850, 0))))), INDEX(Paste_Here!Q$2:Q$850, MATCH(B119, Paste_Here!A$2:A$850, 0)), ""), ""), "")</f>
        <v/>
      </c>
      <c r="DN119" s="66"/>
      <c r="DO119" s="75" t="str">
        <f>IFERROR(IF(B119&lt;&gt;"", IF(ISNUMBER(SEARCH("highrisk", LOWER(INDEX(Paste_Here!R$2:R$850, MATCH(B119, Paste_Here!A$2:A$850, 0))))), "High Risk", IF(ISNUMBER(SEARCH("lowrisk", LOWER(INDEX(Paste_Here!R$2:R$850, MATCH(B119, Paste_Here!A$2:A$850, 0))))), "Low Risk", IF(ISNUMBER(SEARCH("somerisk", LOWER(INDEX(Paste_Here!R$2:R$850, MATCH(B119, Paste_Here!A$2:A$850, 0))))), "Some Risk", IF(ISNUMBER(SEARCH("ot", LOWER(INDEX(Paste_Here!R$2:R$850, MATCH(B119, Paste_Here!A$2:A$850, 0))))), "OT", "")))), ""), "")</f>
        <v/>
      </c>
      <c r="DP119" s="66"/>
      <c r="DQ119" s="93" t="str">
        <f>IFERROR(IF(B119&lt;&gt;"", IF(AND(INDEX(Paste_Here!S$2:S$850, MATCH(B119, Paste_Here!A$2:A$850, 0))&lt;&gt;"", ISNUMBER(VALUE(INDEX(Paste_Here!S$2:S$850, MATCH(B119, Paste_Here!A$2:A$850, 0))))), INDEX(Paste_Here!S$2:S$850, MATCH(B119, Paste_Here!A$2:A$850, 0)), ""), ""), "")</f>
        <v/>
      </c>
      <c r="DR119" s="66"/>
      <c r="DS119" s="75"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IF(ISNUMBER(SEARCH("ot", LOWER(INDEX(Paste_Here!T$2:T$850, MATCH(B119, Paste_Here!A$2:A$850, 0))))), "OT", "")))), ""), "")</f>
        <v/>
      </c>
      <c r="DT119" s="66"/>
      <c r="DU119" s="75" t="str">
        <f>IFERROR(IF(B119&lt;&gt;"", IF(AND(INDEX(Paste_Here!U$2:U$850, MATCH(B119, Paste_Here!A$2:A$850, 0))&lt;&gt;"", ISNUMBER(VALUE(INDEX(Paste_Here!U$2:U$850, MATCH(B119, Paste_Here!A$2:A$850, 0))))), INDEX(Paste_Here!U$2:U$850, MATCH(B119, Paste_Here!A$2:A$850, 0)), ""), ""), "")</f>
        <v/>
      </c>
      <c r="DV119" s="66"/>
      <c r="DW119" s="93" t="str">
        <f>IFERROR(IF(B119&lt;&gt;"", IF(ISNUMBER(SEARCH("highrisk", LOWER(INDEX(Paste_Here!V$2:V$850, MATCH(B119, Paste_Here!A$2:A$850, 0))))), "High Risk", IF(ISNUMBER(SEARCH("lowrisk", LOWER(INDEX(Paste_Here!V$2:V$850, MATCH(B119, Paste_Here!A$2:A$850, 0))))), "Low Risk", IF(ISNUMBER(SEARCH("somerisk", LOWER(INDEX(Paste_Here!V$2:V$850, MATCH(B119, Paste_Here!A$2:A$850, 0))))), "Some Risk", IF(ISNUMBER(SEARCH("ot", LOWER(INDEX(Paste_Here!V$2:V$850, MATCH(B119, Paste_Here!A$2:A$850, 0))))), "OT", "")))), ""), "")</f>
        <v/>
      </c>
      <c r="DX119" s="66"/>
      <c r="DY119" s="75" t="str">
        <f>IFERROR(IF(B119&lt;&gt;"", IF(AND(INDEX(Paste_Here!W$2:W$850, MATCH(B119, Paste_Here!A$2:A$850, 0))&lt;&gt;"", ISNUMBER(VALUE(INDEX(Paste_Here!W$2:W$850, MATCH(B119, Paste_Here!A$2:A$850, 0))))), INDEX(Paste_Here!W$2:W$850, MATCH(B119, Paste_Here!A$2:A$850, 0)), ""), ""), "")</f>
        <v/>
      </c>
      <c r="DZ119" s="66"/>
      <c r="EA119" s="75" t="str">
        <f>IFERROR(IF(B119&lt;&gt;"", IF(ISNUMBER(SEARCH("highrisk", LOWER(INDEX(Paste_Here!X$2:X$850, MATCH(B119, Paste_Here!A$2:A$850, 0))))), "High Risk", IF(ISNUMBER(SEARCH("lowrisk", LOWER(INDEX(Paste_Here!X$2:X$850, MATCH(B119, Paste_Here!A$2:A$850, 0))))), "Low Risk", IF(ISNUMBER(SEARCH("somerisk", LOWER(INDEX(Paste_Here!X$2:X$850, MATCH(B119, Paste_Here!A$2:A$850, 0))))), "Some Risk", IF(ISNUMBER(SEARCH("ot", LOWER(INDEX(Paste_Here!X$2:X$850, MATCH(B119, Paste_Here!A$2:A$850, 0))))), "OT", "")))), ""), "")</f>
        <v/>
      </c>
      <c r="EB119" s="66"/>
      <c r="EC119" s="66"/>
      <c r="ED119" s="75" t="str">
        <f t="shared" si="23"/>
        <v/>
      </c>
      <c r="EE119" s="66"/>
      <c r="EF119" s="75" t="str">
        <f>IFERROR(IF(B119&lt;&gt;"", IF(AND(INDEX(Paste_Here!AO$2:AO$850, MATCH(B119, Paste_Here!A$2:A$850, 0))&lt;&gt;"", ISNUMBER(VALUE(INDEX(Paste_Here!AO$2:AO$850, MATCH(B119, Paste_Here!A$2:A$850, 0))))), INDEX(Paste_Here!AO$2:AO$850, MATCH(B119, Paste_Here!A$2:A$850, 0)), ""), ""), "")</f>
        <v/>
      </c>
      <c r="EG119" s="66"/>
      <c r="EH119" s="75" t="str">
        <f>IFERROR(IF(B119&lt;&gt;"", IF(ISNUMBER(SEARCH("highrisk", LOWER(INDEX(Paste_Here!AP$2:AP$850, MATCH(B119, Paste_Here!A$2:A$850, 0))))), "High Risk", IF(ISNUMBER(SEARCH("lowrisk", LOWER(INDEX(Paste_Here!AP$2:AP$850, MATCH(B119, Paste_Here!A$2:A$850, 0))))), "Low Risk", IF(ISNUMBER(SEARCH("somerisk", LOWER(INDEX(Paste_Here!AP$2:AP$850, MATCH(B119, Paste_Here!A$2:A$850, 0))))), "Some Risk", IF(ISNUMBER(SEARCH("ot", LOWER(INDEX(Paste_Here!AP$2:AP$850, MATCH(B119, Paste_Here!A$2:A$850, 0))))), "OT", "")))), ""), "")</f>
        <v/>
      </c>
      <c r="EI119" s="66"/>
      <c r="EJ119" s="93"/>
      <c r="EK119" s="66"/>
      <c r="EL119" s="75" t="str">
        <f>IFERROR(IF(B119&lt;&gt;"", IF(AND(INDEX(Paste_Here!AQ$2:AQ$850, MATCH(B119, Paste_Here!A$2:A$850, 0))&lt;&gt;"", ISNUMBER(VALUE(INDEX(Paste_Here!AQ$2:AQ$850, MATCH(B119, Paste_Here!A$2:A$850, 0))))), INDEX(Paste_Here!AQ$2:AQ$850, MATCH(B119, Paste_Here!A$2:A$850, 0)), ""), ""), "")</f>
        <v/>
      </c>
      <c r="EM119" s="66"/>
      <c r="EN119" s="75" t="str">
        <f>IFERROR(IF(B119&lt;&gt;"", IF(ISNUMBER(SEARCH("highrisk", LOWER(INDEX(Paste_Here!AR$2:AR$850, MATCH(B119, Paste_Here!A$2:A$850, 0))))), "High Risk", IF(ISNUMBER(SEARCH("lowrisk", LOWER(INDEX(Paste_Here!AR$2:AR$850, MATCH(B119, Paste_Here!A$2:A$850, 0))))), "Low Risk", IF(ISNUMBER(SEARCH("somerisk", LOWER(INDEX(Paste_Here!AR$2:AR$850, MATCH(B119, Paste_Here!A$2:A$850, 0))))), "Some Risk", IF(ISNUMBER(SEARCH("ot", LOWER(INDEX(Paste_Here!AR$2:AR$850, MATCH(B119, Paste_Here!A$2:A$850, 0))))), "OT", "")))), ""), "")</f>
        <v/>
      </c>
      <c r="EO119" s="66"/>
      <c r="EP119" s="93"/>
      <c r="EQ119" s="66"/>
      <c r="ER119" s="75"/>
      <c r="ES119" s="66"/>
      <c r="ET119" s="75"/>
      <c r="EU119" s="66"/>
      <c r="EV119" s="66"/>
      <c r="EW119" s="75" t="str">
        <f t="shared" si="24"/>
        <v/>
      </c>
      <c r="EX119" s="66"/>
      <c r="EY119" s="75" t="str">
        <f>IFERROR(IF(B119&lt;&gt;"", IF(AND(INDEX(Paste_Here!Y$2:Y$850, MATCH(B119, Paste_Here!A$2:A$850, 0))&lt;&gt;"", ISNUMBER(VALUE(INDEX(Paste_Here!Y$2:Y$850, MATCH(B119, Paste_Here!A$2:A$850, 0))))), INDEX(Paste_Here!Y$2:Y$850, MATCH(B119, Paste_Here!A$2:A$850, 0)), ""), ""), "")</f>
        <v/>
      </c>
      <c r="EZ119" s="66"/>
      <c r="FA119" s="75" t="str">
        <f>IFERROR(IF(B119&lt;&gt;"", IF(ISNUMBER(SEARCH("highrisk", LOWER(INDEX(Paste_Here!Z$2:Z$850, MATCH(B119, Paste_Here!A$2:A$850, 0))))), "High Risk", IF(ISNUMBER(SEARCH("lowrisk", LOWER(INDEX(Paste_Here!Z$2:Z$850, MATCH(B119, Paste_Here!A$2:A$850, 0))))), "Low Risk", IF(ISNUMBER(SEARCH("somerisk", LOWER(INDEX(Paste_Here!Z$2:Z$850, MATCH(B119, Paste_Here!A$2:A$850, 0))))), "Some Risk", IF(ISNUMBER(SEARCH("ot", LOWER(INDEX(Paste_Here!Z$2:Z$850, MATCH(B119, Paste_Here!A$2:A$850, 0))))), "OT", "")))), ""), "")</f>
        <v/>
      </c>
      <c r="FB119" s="66"/>
      <c r="FC119" s="93"/>
      <c r="FD119" s="66"/>
      <c r="FE119" s="75" t="str">
        <f>IFERROR(IF(B119&lt;&gt;"", IF(AND(INDEX(Paste_Here!AA$2:AA$850, MATCH(B119, Paste_Here!A$2:A$850, 0))&lt;&gt;"", ISNUMBER(VALUE(INDEX(Paste_Here!AA$2:AA$850, MATCH(B119, Paste_Here!A$2:A$850, 0))))), INDEX(Paste_Here!AA$2:AA$850, MATCH(B119, Paste_Here!A$2:A$850, 0)), ""), ""), "")</f>
        <v/>
      </c>
      <c r="FF119" s="66"/>
      <c r="FG119" s="75" t="str">
        <f>IFERROR(IF(B119&lt;&gt;"", IF(ISNUMBER(SEARCH("highrisk", LOWER(INDEX(Paste_Here!AB$2:AB$850, MATCH(B119, Paste_Here!A$2:A$850, 0))))), "High Risk", IF(ISNUMBER(SEARCH("lowrisk", LOWER(INDEX(Paste_Here!AB$2:AB$850, MATCH(B119, Paste_Here!A$2:A$850, 0))))), "Low Risk", IF(ISNUMBER(SEARCH("somerisk", LOWER(INDEX(Paste_Here!AB$2:AB$850, MATCH(B119, Paste_Here!A$2:A$850, 0))))), "Some Risk", IF(ISNUMBER(SEARCH("ot", LOWER(INDEX(Paste_Here!AB$2:AB$850, MATCH(B119, Paste_Here!A$2:A$850, 0))))), "OT", "")))), ""), "")</f>
        <v/>
      </c>
      <c r="FH119" s="66"/>
      <c r="FI119" s="93"/>
      <c r="FJ119" s="66"/>
      <c r="FK119" s="75"/>
      <c r="FL119" s="66"/>
      <c r="FM119" s="75"/>
      <c r="FN119" s="66"/>
      <c r="FO119" s="66"/>
      <c r="FP119" s="75" t="str">
        <f t="shared" si="19"/>
        <v/>
      </c>
      <c r="FQ119" s="66"/>
      <c r="FR119" s="75" t="str">
        <f>IFERROR(IF(B119&lt;&gt;"", IF(ISNUMBER(SEARCH("s", LOWER(INDEX(Paste_Here!L$2:L$850, MATCH(B119, Paste_Here!A$2:A$850, 0))))), "Yes", IF(INDEX(Paste_Here!L$2:L$850, MATCH(B119, Paste_Here!A$2:A$850, 0))&lt;&gt;"", "No", "")), ""), "")</f>
        <v/>
      </c>
      <c r="FS119" s="66"/>
      <c r="FT119" s="75" t="str">
        <f>IFERROR(IF(B119&lt;&gt;"", IF(ISNUMBER(SEARCH("yes", LOWER(INDEX(Paste_Here!F$2:F$850, MATCH(B119, Paste_Here!A$2:A$850, 0))))), "Yes", IF(ISNUMBER(SEARCH("no", LOWER(INDEX(Paste_Here!F$2:F$850, MATCH(B119, Paste_Here!A$2:A$850, 0))))), "No", "")), ""), "")</f>
        <v/>
      </c>
      <c r="FU119" s="66"/>
      <c r="FV119" s="75" t="str">
        <f>IFERROR(IF(B119&lt;&gt;"", IF(ISNUMBER(SEARCH("english language learner", LOWER(INDEX(Paste_Here!C$2:C$850, MATCH(B119, Paste_Here!A$2:A$850, 0))))), "Yes", ""), ""), "")</f>
        <v/>
      </c>
      <c r="FW119" s="66"/>
      <c r="FX119" s="75" t="str">
        <f>IFERROR(IF(B119&lt;&gt;"", IF(OR(ISNUMBER(SEARCH("b", LOWER(INDEX(Paste_Here!J$2:J$850, MATCH(B119, Paste_Here!A$2:A$850, 0))))), ISNUMBER(SEARCH("h", LOWER(INDEX(Paste_Here!J$2:J$850, MATCH(B119, Paste_Here!A$2:A$850, 0))))), ISNUMBER(SEARCH("i", LOWER(INDEX(Paste_Here!J$2:J$850, MATCH(B119, Paste_Here!A$2:A$850, 0)))))), "Yes", IF(INDEX(Paste_Here!J$2:J$850, MATCH(B119, Paste_Here!A$2:A$850, 0))&lt;&gt;"", "No", "")), ""), "")</f>
        <v/>
      </c>
      <c r="FY119" s="66"/>
      <c r="FZ119" s="75" t="str">
        <f>IFERROR(IF(B119&lt;&gt;"", IF(ISNUMBER(SEARCH("yes", LOWER(INDEX(Paste_Here!K$2:K$850, MATCH(B119, Paste_Here!A$2:A$850, 0))))), "Yes", IF(ISNUMBER(SEARCH("no", LOWER(INDEX(Paste_Here!K$2:K$850, MATCH(B119, Paste_Here!A$2:A$850, 0))))), "No", "")), ""), "")</f>
        <v/>
      </c>
      <c r="GA119" s="66"/>
      <c r="GB119" s="75" t="str">
        <f>IFERROR(IF(B119&lt;&gt;"", IF(ISNUMBER(SEARCH("transitional 2", LOWER(INDEX(Paste_Here!C$2:C$850, MATCH(B119, Paste_Here!A$2:A$850, 0))))), "T2",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GC119" s="66"/>
      <c r="GD119" s="75"/>
      <c r="GE119" s="66"/>
      <c r="GF119" s="75"/>
      <c r="GG119" s="66"/>
      <c r="GH119" s="75"/>
      <c r="GI119" s="66"/>
      <c r="GK119" s="1" t="str" cm="1">
        <f t="array" ref="GK119">IFERROR(INDEX(Paste_Here!$B$2:$B$850, MATCH(0, COUNTIF(GK$4:GK118, Paste_Here!$B$2:$B$850) + IF(Paste_Here!$B$2:$B$850="", 1, 0), 0)), "")</f>
        <v/>
      </c>
      <c r="GL119" s="1" t="str">
        <f>IF(GK119&lt;&gt;"", INDEX(Paste_Here!$A$2:$A$850, MATCH(GK119, Paste_Here!$B$2:$B$850, 0)), "")</f>
        <v/>
      </c>
      <c r="GM119" s="1" t="str">
        <f t="shared" si="25"/>
        <v/>
      </c>
      <c r="GN119" s="1" t="str" cm="1">
        <f t="array" ref="GN119">IFERROR(INDEX($GM$5:$GM$850, MATCH(SMALL(IF($GM$5:$GM$850&lt;&gt;"", COUNTIF($GM$5:$GM$850, "&lt;"&amp;$GM$5:$GM$850)+1), ROW()-ROW($GN$5)+1), COUNTIF($GM$5:$GM$850, "&lt;"&amp;$GM$5:$GM$850)+1, 0)), "")</f>
        <v/>
      </c>
    </row>
    <row r="120" spans="1:196">
      <c r="A120" s="66"/>
      <c r="B120" s="75" t="str">
        <f t="shared" si="13"/>
        <v/>
      </c>
      <c r="C120" s="66"/>
      <c r="D120" s="75" t="str">
        <f>IFERROR(IF(AND(INDEX(Paste_Here!N$2:N$850, MATCH(B120, Paste_Here!A$2:A$850, 0)) = ""), "", IF(UPPER(INDEX(Paste_Here!N$2:N$850, MATCH(B120, Paste_Here!A$2:A$850, 0))) = "YES", "Yes", IF(UPPER(INDEX(Paste_Here!N$2:N$850, MATCH(B120, Paste_Here!A$2:A$850, 0))) = "NO", "No", ""))), "")</f>
        <v/>
      </c>
      <c r="E120" s="66"/>
      <c r="F120" s="75" t="str">
        <f t="shared" si="20"/>
        <v/>
      </c>
      <c r="G120" s="66"/>
      <c r="H120" s="75" t="str">
        <f t="shared" si="21"/>
        <v/>
      </c>
      <c r="I120" s="66"/>
      <c r="J120" s="75" t="str">
        <f t="shared" si="22"/>
        <v/>
      </c>
      <c r="K120" s="66"/>
      <c r="L120" s="75"/>
      <c r="M120" s="66"/>
      <c r="N120" s="75" t="str">
        <f>IFERROR(IF(B120&lt;&gt;"", IF(AND(INDEX(Paste_Here!AW$2:AW$850, MATCH(B120, Paste_Here!A$2:A$850, 0))&lt;&gt;"", ISNUMBER(VALUE(INDEX(Paste_Here!AW$2:AW$850, MATCH(B120, Paste_Here!A$2:A$850, 0))))), INDEX(Paste_Here!AW$2:AW$850, MATCH(B120, Paste_Here!A$2:A$850, 0)), ""), ""), "")</f>
        <v/>
      </c>
      <c r="O120" s="66"/>
      <c r="P120" s="75" t="str">
        <f>IFERROR(IF(B120&lt;&gt;"", IF(AND(INDEX(Paste_Here!AX$2:AX$850, MATCH(B120, Paste_Here!A$2:A$850, 0))&lt;&gt;"", ISNUMBER(VALUE(INDEX(Paste_Here!AX$2:AX$850, MATCH(B120, Paste_Here!A$2:A$850, 0))))), INDEX(Paste_Here!AX$2:AX$850, MATCH(B120, Paste_Here!A$2:A$850, 0)), ""), ""), "")</f>
        <v/>
      </c>
      <c r="Q120" s="66"/>
      <c r="R120" s="75" t="str">
        <f>IFERROR(IF(B120&lt;&gt;"", IF(AND(INDEX(Paste_Here!AU$2:AU$850, MATCH(B120, Paste_Here!A$2:A$850, 0))&lt;&gt;"", ISNUMBER(VALUE(INDEX(Paste_Here!AU$2:AU$850, MATCH(B120, Paste_Here!A$2:A$850, 0))))), INDEX(Paste_Here!AU$2:AU$850, MATCH(B120, Paste_Here!A$2:A$850, 0)), ""), ""), "")</f>
        <v/>
      </c>
      <c r="S120" s="66"/>
      <c r="T120" s="75" t="str">
        <f>IFERROR(IF(B120&lt;&gt;"", IF(AND(INDEX(Paste_Here!AV$2:AV$850, MATCH(B120, Paste_Here!A$2:A$850, 0))&lt;&gt;"", ISNUMBER(VALUE(INDEX(Paste_Here!AV$2:AV$850, MATCH(B120, Paste_Here!A$2:A$850, 0))))), INDEX(Paste_Here!AV$2:AV$850, MATCH(B120, Paste_Here!A$2:A$850, 0)), ""), ""), "")</f>
        <v/>
      </c>
      <c r="U120" s="66"/>
      <c r="W120" s="66"/>
      <c r="Y120" s="66"/>
      <c r="Z120" s="66"/>
      <c r="AA120" s="75" t="str">
        <f t="shared" si="14"/>
        <v/>
      </c>
      <c r="AB120" s="66"/>
      <c r="AC120" s="75"/>
      <c r="AD120" s="66"/>
      <c r="AE120" s="98"/>
      <c r="AF120" s="66"/>
      <c r="AG120" s="75"/>
      <c r="AH120" s="66"/>
      <c r="AI120" s="75" t="str">
        <f>IFERROR(IF(B120&lt;&gt;"", IF(AND(INDEX(Paste_Here!AC$2:AC$850, MATCH(B120, Paste_Here!A$2:A$850, 0))&lt;&gt;"", ISNUMBER(VALUE(INDEX(Paste_Here!AC$2:AC$850, MATCH(B120, Paste_Here!A$2:A$850, 0))))), INDEX(Paste_Here!AC$2:AC$850, MATCH(B120, Paste_Here!A$2:A$850, 0)), ""), ""), "")</f>
        <v/>
      </c>
      <c r="AJ120" s="66"/>
      <c r="AK120" s="75" t="str">
        <f>IFERROR(IF(B120&lt;&gt;"", IF(ISNUMBER(SEARCH("highrisk", LOWER(INDEX(Paste_Here!AD$2:AD$850, MATCH(B120, Paste_Here!A$2:A$850, 0))))), "High Risk", IF(ISNUMBER(SEARCH("lowrisk", LOWER(INDEX(Paste_Here!AD$2:AD$850, MATCH(B120, Paste_Here!A$2:A$850, 0))))), "Low Risk", IF(ISNUMBER(SEARCH("somerisk", LOWER(INDEX(Paste_Here!AD$2:AD$850, MATCH(B120, Paste_Here!A$2:A$850, 0))))), "Some Risk", IF(ISNUMBER(SEARCH("ot", LOWER(INDEX(Paste_Here!AD$2:AD$850, MATCH(B120, Paste_Here!A$2:A$850, 0))))), "OT", "")))), ""), "")</f>
        <v/>
      </c>
      <c r="AL120" s="66"/>
      <c r="AM120" s="75"/>
      <c r="AN120" s="66"/>
      <c r="AO120" s="75" t="str">
        <f>IFERROR(IF(B120&lt;&gt;"", IF(AND(INDEX(Paste_Here!M$2:M$850, MATCH(B120, Paste_Here!A$2:A$850, 0))&lt;&gt;"", ISNUMBER(VALUE(INDEX(Paste_Here!M$2:M$850, MATCH(B120, Paste_Here!A$2:A$850, 0))))), INDEX(Paste_Here!M$2:M$850, MATCH(B120, Paste_Here!A$2:A$850, 0)), ""), ""), "")</f>
        <v/>
      </c>
      <c r="AP120" s="66"/>
      <c r="AQ120" s="75" t="str">
        <f>IFERROR(IF(B120&lt;&gt;"", IF(ISNUMBER(SEARCH("highrisk", LOWER(INDEX(Paste_Here!N$2:N$850, MATCH(B120, Paste_Here!A$2:A$850, 0))))), "High Risk", IF(ISNUMBER(SEARCH("lowrisk", LOWER(INDEX(Paste_Here!N$2:N$850, MATCH(B120, Paste_Here!A$2:A$850, 0))))), "Low Risk", IF(ISNUMBER(SEARCH("somerisk", LOWER(INDEX(Paste_Here!N$2:N$850, MATCH(B120, Paste_Here!A$2:A$850, 0))))), "Some Risk", IF(ISNUMBER(SEARCH("ot", LOWER(INDEX(Paste_Here!N$2:N$850, MATCH(B120, Paste_Here!A$2:A$850, 0))))), "OT", "")))), ""), "")</f>
        <v/>
      </c>
      <c r="AT120" s="66"/>
      <c r="AU120" s="103"/>
      <c r="AV120" s="66"/>
      <c r="AW120" s="66"/>
      <c r="AX120" s="75" t="str">
        <f t="shared" si="15"/>
        <v/>
      </c>
      <c r="AY120" s="66"/>
      <c r="AZ120" s="75"/>
      <c r="BA120" s="66"/>
      <c r="BB120" s="75"/>
      <c r="BC120" s="66"/>
      <c r="BD120" s="75"/>
      <c r="BE120" s="66"/>
      <c r="BF120" s="75" t="str">
        <f>IFERROR(IF(B120&lt;&gt;"", IF(AND(INDEX(Paste_Here!AE$2:AE$850, MATCH(B120, Paste_Here!A$2:A$850, 0))&lt;&gt;"", ISNUMBER(VALUE(INDEX(Paste_Here!AE$2:AE$850, MATCH(B120, Paste_Here!A$2:A$850, 0))))), INDEX(Paste_Here!AE$2:AE$850, MATCH(B120, Paste_Here!A$2:A$850, 0)), ""), ""), "")</f>
        <v/>
      </c>
      <c r="BG120" s="66"/>
      <c r="BH120" s="75" t="str">
        <f>IFERROR(IF(B120&lt;&gt;"", IF(ISNUMBER(SEARCH("highrisk", LOWER(INDEX(Paste_Here!AF$2:AF$850, MATCH(B120, Paste_Here!A$2:A$850, 0))))), "High Risk", IF(ISNUMBER(SEARCH("lowrisk", LOWER(INDEX(Paste_Here!AF$2:AF$850, MATCH(B120, Paste_Here!A$2:A$850, 0))))), "Low Risk", IF(ISNUMBER(SEARCH("somerisk", LOWER(INDEX(Paste_Here!AF$2:AF$850, MATCH(B120, Paste_Here!A$2:A$850, 0))))), "Some Risk", IF(ISNUMBER(SEARCH("ot", LOWER(INDEX(Paste_Here!AF$2:AF$850, MATCH(B120, Paste_Here!A$2:A$850, 0))))), "OT", "")))), ""), "")</f>
        <v/>
      </c>
      <c r="BI120" s="66"/>
      <c r="BJ120" s="75"/>
      <c r="BK120" s="66"/>
      <c r="BL120" s="75" t="str">
        <f>IFERROR(IF(B120&lt;&gt;"", IF(AND(INDEX(Paste_Here!O$2:O$850, MATCH(B120, Paste_Here!A$2:A$850, 0))&lt;&gt;"", ISNUMBER(VALUE(INDEX(Paste_Here!O$2:O$850, MATCH(B120, Paste_Here!A$2:A$850, 0))))), INDEX(Paste_Here!O$2:O$850, MATCH(B120, Paste_Here!A$2:A$850, 0)), ""), ""), "")</f>
        <v/>
      </c>
      <c r="BM120" s="66"/>
      <c r="BN120" s="75" t="str">
        <f>IFERROR(IF(B120&lt;&gt;"", IF(ISNUMBER(SEARCH("highrisk", LOWER(INDEX(Paste_Here!P$2:P$850, MATCH(B120, Paste_Here!A$2:A$850, 0))))), "High Risk", IF(ISNUMBER(SEARCH("lowrisk", LOWER(INDEX(Paste_Here!P$2:P$850, MATCH(B120, Paste_Here!A$2:A$850, 0))))), "Low Risk", IF(ISNUMBER(SEARCH("somerisk", LOWER(INDEX(Paste_Here!P$2:P$850, MATCH(B120, Paste_Here!A$2:A$850, 0))))), "Some Risk", IF(ISNUMBER(SEARCH("ot", LOWER(INDEX(Paste_Here!P$2:P$850, MATCH(B120, Paste_Here!A$2:A$850, 0))))), "OT", "")))), ""), "")</f>
        <v/>
      </c>
      <c r="BQ120" s="66"/>
      <c r="BR120" s="75"/>
      <c r="BS120" s="66"/>
      <c r="BT120" s="66"/>
      <c r="BU120" s="75" t="str">
        <f t="shared" si="16"/>
        <v/>
      </c>
      <c r="BV120" s="66"/>
      <c r="BW120" s="75"/>
      <c r="BX120" s="66"/>
      <c r="BY120" s="75"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BZ120" s="66"/>
      <c r="CA120" s="75"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CB120" s="66"/>
      <c r="CC120" s="75"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CD120" s="66"/>
      <c r="CE120" s="75"/>
      <c r="CF120" s="66"/>
      <c r="CK120" s="75"/>
      <c r="CL120" s="66"/>
      <c r="CM120" s="75"/>
      <c r="CN120" s="66"/>
      <c r="CO120" s="75"/>
      <c r="CP120" s="66"/>
      <c r="CQ120" s="66"/>
      <c r="CR120" s="75" t="str">
        <f t="shared" si="17"/>
        <v/>
      </c>
      <c r="CS120" s="66"/>
      <c r="CT120" s="75"/>
      <c r="CU120" s="66"/>
      <c r="CV120" s="75"/>
      <c r="CW120" s="66"/>
      <c r="CX120" s="75"/>
      <c r="CY120" s="66"/>
      <c r="CZ120" s="75"/>
      <c r="DA120" s="66"/>
      <c r="DB120" s="75" t="str">
        <f>IFERROR(IF(B120&lt;&gt;"", IF(AND(INDEX(Paste_Here!AK$2:AK$850, MATCH(B120, Paste_Here!A$2:A$850, 0))&lt;&gt;"", ISNUMBER(VALUE(INDEX(Paste_Here!AK$2:AK$850, MATCH(B120, Paste_Here!A$2:A$850, 0))))), INDEX(Paste_Here!AK$2:AK$850, MATCH(B120, Paste_Here!A$2:A$850, 0)), ""), ""), "")</f>
        <v/>
      </c>
      <c r="DC120" s="66"/>
      <c r="DD120" s="75" t="str">
        <f>IFERROR(IF(B120&lt;&gt;"", IF(ISNUMBER(SEARCH("highrisk", LOWER(INDEX(Paste_Here!AL$2:AL$850, MATCH(B120, Paste_Here!A$2:A$850, 0))))), "High Risk", IF(ISNUMBER(SEARCH("lowrisk", LOWER(INDEX(Paste_Here!AL$2:AL$850, MATCH(B120, Paste_Here!A$2:A$850, 0))))), "Low Risk", IF(ISNUMBER(SEARCH("somerisk", LOWER(INDEX(Paste_Here!AL$2:AL$850, MATCH(B120, Paste_Here!A$2:A$850, 0))))), "Some Risk", IF(ISNUMBER(SEARCH("ot", LOWER(INDEX(Paste_Here!AL$2:AL$850, MATCH(B120, Paste_Here!A$2:A$850, 0))))), "OT", "")))), ""), "")</f>
        <v/>
      </c>
      <c r="DE120" s="66"/>
      <c r="DF120" s="75" t="str">
        <f>IFERROR(IF(B120&lt;&gt;"", IF(AND(INDEX(Paste_Here!AM$2:AM$850, MATCH(B120, Paste_Here!A$2:A$850, 0))&lt;&gt;"", ISNUMBER(VALUE(INDEX(Paste_Here!AM$2:AM$850, MATCH(B120, Paste_Here!A$2:A$850, 0))))), INDEX(Paste_Here!AM$2:AM$850, MATCH(B120, Paste_Here!A$2:A$850, 0)), ""), ""), "")</f>
        <v/>
      </c>
      <c r="DG120" s="66"/>
      <c r="DH120" s="75" t="str">
        <f>IFERROR(IF(B120&lt;&gt;"", IF(ISNUMBER(SEARCH("highrisk", LOWER(INDEX(Paste_Here!AN$2:AN$850, MATCH(B120, Paste_Here!A$2:A$850, 0))))), "High Risk", IF(ISNUMBER(SEARCH("lowrisk", LOWER(INDEX(Paste_Here!AN$2:AN$850, MATCH(B120, Paste_Here!A$2:A$850, 0))))), "Low Risk", IF(ISNUMBER(SEARCH("somerisk", LOWER(INDEX(Paste_Here!AN$2:AN$850, MATCH(B120, Paste_Here!A$2:A$850, 0))))), "Some Risk", IF(ISNUMBER(SEARCH("ot", LOWER(INDEX(Paste_Here!AN$2:AN$850, MATCH(B120, Paste_Here!A$2:A$850, 0))))), "OT", "")))), ""), "")</f>
        <v/>
      </c>
      <c r="DI120" s="66"/>
      <c r="DJ120" s="66"/>
      <c r="DK120" s="75" t="str">
        <f t="shared" si="18"/>
        <v/>
      </c>
      <c r="DL120" s="66"/>
      <c r="DM120" s="75" t="str">
        <f>IFERROR(IF(B120&lt;&gt;"", IF(AND(INDEX(Paste_Here!Q$2:Q$850, MATCH(B120, Paste_Here!A$2:A$850, 0))&lt;&gt;"", ISNUMBER(VALUE(INDEX(Paste_Here!Q$2:Q$850, MATCH(B120, Paste_Here!A$2:A$850, 0))))), INDEX(Paste_Here!Q$2:Q$850, MATCH(B120, Paste_Here!A$2:A$850, 0)), ""), ""), "")</f>
        <v/>
      </c>
      <c r="DN120" s="66"/>
      <c r="DO120" s="75" t="str">
        <f>IFERROR(IF(B120&lt;&gt;"", IF(ISNUMBER(SEARCH("highrisk", LOWER(INDEX(Paste_Here!R$2:R$850, MATCH(B120, Paste_Here!A$2:A$850, 0))))), "High Risk", IF(ISNUMBER(SEARCH("lowrisk", LOWER(INDEX(Paste_Here!R$2:R$850, MATCH(B120, Paste_Here!A$2:A$850, 0))))), "Low Risk", IF(ISNUMBER(SEARCH("somerisk", LOWER(INDEX(Paste_Here!R$2:R$850, MATCH(B120, Paste_Here!A$2:A$850, 0))))), "Some Risk", IF(ISNUMBER(SEARCH("ot", LOWER(INDEX(Paste_Here!R$2:R$850, MATCH(B120, Paste_Here!A$2:A$850, 0))))), "OT", "")))), ""), "")</f>
        <v/>
      </c>
      <c r="DP120" s="66"/>
      <c r="DQ120" s="93" t="str">
        <f>IFERROR(IF(B120&lt;&gt;"", IF(AND(INDEX(Paste_Here!S$2:S$850, MATCH(B120, Paste_Here!A$2:A$850, 0))&lt;&gt;"", ISNUMBER(VALUE(INDEX(Paste_Here!S$2:S$850, MATCH(B120, Paste_Here!A$2:A$850, 0))))), INDEX(Paste_Here!S$2:S$850, MATCH(B120, Paste_Here!A$2:A$850, 0)), ""), ""), "")</f>
        <v/>
      </c>
      <c r="DR120" s="66"/>
      <c r="DS120" s="75"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IF(ISNUMBER(SEARCH("ot", LOWER(INDEX(Paste_Here!T$2:T$850, MATCH(B120, Paste_Here!A$2:A$850, 0))))), "OT", "")))), ""), "")</f>
        <v/>
      </c>
      <c r="DT120" s="66"/>
      <c r="DU120" s="75" t="str">
        <f>IFERROR(IF(B120&lt;&gt;"", IF(AND(INDEX(Paste_Here!U$2:U$850, MATCH(B120, Paste_Here!A$2:A$850, 0))&lt;&gt;"", ISNUMBER(VALUE(INDEX(Paste_Here!U$2:U$850, MATCH(B120, Paste_Here!A$2:A$850, 0))))), INDEX(Paste_Here!U$2:U$850, MATCH(B120, Paste_Here!A$2:A$850, 0)), ""), ""), "")</f>
        <v/>
      </c>
      <c r="DV120" s="66"/>
      <c r="DW120" s="93" t="str">
        <f>IFERROR(IF(B120&lt;&gt;"", IF(ISNUMBER(SEARCH("highrisk", LOWER(INDEX(Paste_Here!V$2:V$850, MATCH(B120, Paste_Here!A$2:A$850, 0))))), "High Risk", IF(ISNUMBER(SEARCH("lowrisk", LOWER(INDEX(Paste_Here!V$2:V$850, MATCH(B120, Paste_Here!A$2:A$850, 0))))), "Low Risk", IF(ISNUMBER(SEARCH("somerisk", LOWER(INDEX(Paste_Here!V$2:V$850, MATCH(B120, Paste_Here!A$2:A$850, 0))))), "Some Risk", IF(ISNUMBER(SEARCH("ot", LOWER(INDEX(Paste_Here!V$2:V$850, MATCH(B120, Paste_Here!A$2:A$850, 0))))), "OT", "")))), ""), "")</f>
        <v/>
      </c>
      <c r="DX120" s="66"/>
      <c r="DY120" s="75" t="str">
        <f>IFERROR(IF(B120&lt;&gt;"", IF(AND(INDEX(Paste_Here!W$2:W$850, MATCH(B120, Paste_Here!A$2:A$850, 0))&lt;&gt;"", ISNUMBER(VALUE(INDEX(Paste_Here!W$2:W$850, MATCH(B120, Paste_Here!A$2:A$850, 0))))), INDEX(Paste_Here!W$2:W$850, MATCH(B120, Paste_Here!A$2:A$850, 0)), ""), ""), "")</f>
        <v/>
      </c>
      <c r="DZ120" s="66"/>
      <c r="EA120" s="75" t="str">
        <f>IFERROR(IF(B120&lt;&gt;"", IF(ISNUMBER(SEARCH("highrisk", LOWER(INDEX(Paste_Here!X$2:X$850, MATCH(B120, Paste_Here!A$2:A$850, 0))))), "High Risk", IF(ISNUMBER(SEARCH("lowrisk", LOWER(INDEX(Paste_Here!X$2:X$850, MATCH(B120, Paste_Here!A$2:A$850, 0))))), "Low Risk", IF(ISNUMBER(SEARCH("somerisk", LOWER(INDEX(Paste_Here!X$2:X$850, MATCH(B120, Paste_Here!A$2:A$850, 0))))), "Some Risk", IF(ISNUMBER(SEARCH("ot", LOWER(INDEX(Paste_Here!X$2:X$850, MATCH(B120, Paste_Here!A$2:A$850, 0))))), "OT", "")))), ""), "")</f>
        <v/>
      </c>
      <c r="EB120" s="66"/>
      <c r="EC120" s="66"/>
      <c r="ED120" s="75" t="str">
        <f t="shared" si="23"/>
        <v/>
      </c>
      <c r="EE120" s="66"/>
      <c r="EF120" s="75" t="str">
        <f>IFERROR(IF(B120&lt;&gt;"", IF(AND(INDEX(Paste_Here!AO$2:AO$850, MATCH(B120, Paste_Here!A$2:A$850, 0))&lt;&gt;"", ISNUMBER(VALUE(INDEX(Paste_Here!AO$2:AO$850, MATCH(B120, Paste_Here!A$2:A$850, 0))))), INDEX(Paste_Here!AO$2:AO$850, MATCH(B120, Paste_Here!A$2:A$850, 0)), ""), ""), "")</f>
        <v/>
      </c>
      <c r="EG120" s="66"/>
      <c r="EH120" s="75" t="str">
        <f>IFERROR(IF(B120&lt;&gt;"", IF(ISNUMBER(SEARCH("highrisk", LOWER(INDEX(Paste_Here!AP$2:AP$850, MATCH(B120, Paste_Here!A$2:A$850, 0))))), "High Risk", IF(ISNUMBER(SEARCH("lowrisk", LOWER(INDEX(Paste_Here!AP$2:AP$850, MATCH(B120, Paste_Here!A$2:A$850, 0))))), "Low Risk", IF(ISNUMBER(SEARCH("somerisk", LOWER(INDEX(Paste_Here!AP$2:AP$850, MATCH(B120, Paste_Here!A$2:A$850, 0))))), "Some Risk", IF(ISNUMBER(SEARCH("ot", LOWER(INDEX(Paste_Here!AP$2:AP$850, MATCH(B120, Paste_Here!A$2:A$850, 0))))), "OT", "")))), ""), "")</f>
        <v/>
      </c>
      <c r="EI120" s="66"/>
      <c r="EJ120" s="93"/>
      <c r="EK120" s="66"/>
      <c r="EL120" s="75" t="str">
        <f>IFERROR(IF(B120&lt;&gt;"", IF(AND(INDEX(Paste_Here!AQ$2:AQ$850, MATCH(B120, Paste_Here!A$2:A$850, 0))&lt;&gt;"", ISNUMBER(VALUE(INDEX(Paste_Here!AQ$2:AQ$850, MATCH(B120, Paste_Here!A$2:A$850, 0))))), INDEX(Paste_Here!AQ$2:AQ$850, MATCH(B120, Paste_Here!A$2:A$850, 0)), ""), ""), "")</f>
        <v/>
      </c>
      <c r="EM120" s="66"/>
      <c r="EN120" s="75" t="str">
        <f>IFERROR(IF(B120&lt;&gt;"", IF(ISNUMBER(SEARCH("highrisk", LOWER(INDEX(Paste_Here!AR$2:AR$850, MATCH(B120, Paste_Here!A$2:A$850, 0))))), "High Risk", IF(ISNUMBER(SEARCH("lowrisk", LOWER(INDEX(Paste_Here!AR$2:AR$850, MATCH(B120, Paste_Here!A$2:A$850, 0))))), "Low Risk", IF(ISNUMBER(SEARCH("somerisk", LOWER(INDEX(Paste_Here!AR$2:AR$850, MATCH(B120, Paste_Here!A$2:A$850, 0))))), "Some Risk", IF(ISNUMBER(SEARCH("ot", LOWER(INDEX(Paste_Here!AR$2:AR$850, MATCH(B120, Paste_Here!A$2:A$850, 0))))), "OT", "")))), ""), "")</f>
        <v/>
      </c>
      <c r="EO120" s="66"/>
      <c r="EP120" s="93"/>
      <c r="EQ120" s="66"/>
      <c r="ER120" s="75"/>
      <c r="ES120" s="66"/>
      <c r="ET120" s="75"/>
      <c r="EU120" s="66"/>
      <c r="EV120" s="66"/>
      <c r="EW120" s="75" t="str">
        <f t="shared" si="24"/>
        <v/>
      </c>
      <c r="EX120" s="66"/>
      <c r="EY120" s="75" t="str">
        <f>IFERROR(IF(B120&lt;&gt;"", IF(AND(INDEX(Paste_Here!Y$2:Y$850, MATCH(B120, Paste_Here!A$2:A$850, 0))&lt;&gt;"", ISNUMBER(VALUE(INDEX(Paste_Here!Y$2:Y$850, MATCH(B120, Paste_Here!A$2:A$850, 0))))), INDEX(Paste_Here!Y$2:Y$850, MATCH(B120, Paste_Here!A$2:A$850, 0)), ""), ""), "")</f>
        <v/>
      </c>
      <c r="EZ120" s="66"/>
      <c r="FA120" s="75" t="str">
        <f>IFERROR(IF(B120&lt;&gt;"", IF(ISNUMBER(SEARCH("highrisk", LOWER(INDEX(Paste_Here!Z$2:Z$850, MATCH(B120, Paste_Here!A$2:A$850, 0))))), "High Risk", IF(ISNUMBER(SEARCH("lowrisk", LOWER(INDEX(Paste_Here!Z$2:Z$850, MATCH(B120, Paste_Here!A$2:A$850, 0))))), "Low Risk", IF(ISNUMBER(SEARCH("somerisk", LOWER(INDEX(Paste_Here!Z$2:Z$850, MATCH(B120, Paste_Here!A$2:A$850, 0))))), "Some Risk", IF(ISNUMBER(SEARCH("ot", LOWER(INDEX(Paste_Here!Z$2:Z$850, MATCH(B120, Paste_Here!A$2:A$850, 0))))), "OT", "")))), ""), "")</f>
        <v/>
      </c>
      <c r="FB120" s="66"/>
      <c r="FC120" s="93"/>
      <c r="FD120" s="66"/>
      <c r="FE120" s="75" t="str">
        <f>IFERROR(IF(B120&lt;&gt;"", IF(AND(INDEX(Paste_Here!AA$2:AA$850, MATCH(B120, Paste_Here!A$2:A$850, 0))&lt;&gt;"", ISNUMBER(VALUE(INDEX(Paste_Here!AA$2:AA$850, MATCH(B120, Paste_Here!A$2:A$850, 0))))), INDEX(Paste_Here!AA$2:AA$850, MATCH(B120, Paste_Here!A$2:A$850, 0)), ""), ""), "")</f>
        <v/>
      </c>
      <c r="FF120" s="66"/>
      <c r="FG120" s="75" t="str">
        <f>IFERROR(IF(B120&lt;&gt;"", IF(ISNUMBER(SEARCH("highrisk", LOWER(INDEX(Paste_Here!AB$2:AB$850, MATCH(B120, Paste_Here!A$2:A$850, 0))))), "High Risk", IF(ISNUMBER(SEARCH("lowrisk", LOWER(INDEX(Paste_Here!AB$2:AB$850, MATCH(B120, Paste_Here!A$2:A$850, 0))))), "Low Risk", IF(ISNUMBER(SEARCH("somerisk", LOWER(INDEX(Paste_Here!AB$2:AB$850, MATCH(B120, Paste_Here!A$2:A$850, 0))))), "Some Risk", IF(ISNUMBER(SEARCH("ot", LOWER(INDEX(Paste_Here!AB$2:AB$850, MATCH(B120, Paste_Here!A$2:A$850, 0))))), "OT", "")))), ""), "")</f>
        <v/>
      </c>
      <c r="FH120" s="66"/>
      <c r="FI120" s="93"/>
      <c r="FJ120" s="66"/>
      <c r="FK120" s="75"/>
      <c r="FL120" s="66"/>
      <c r="FM120" s="75"/>
      <c r="FN120" s="66"/>
      <c r="FO120" s="66"/>
      <c r="FP120" s="75" t="str">
        <f t="shared" si="19"/>
        <v/>
      </c>
      <c r="FQ120" s="66"/>
      <c r="FR120" s="75" t="str">
        <f>IFERROR(IF(B120&lt;&gt;"", IF(ISNUMBER(SEARCH("s", LOWER(INDEX(Paste_Here!L$2:L$850, MATCH(B120, Paste_Here!A$2:A$850, 0))))), "Yes", IF(INDEX(Paste_Here!L$2:L$850, MATCH(B120, Paste_Here!A$2:A$850, 0))&lt;&gt;"", "No", "")), ""), "")</f>
        <v/>
      </c>
      <c r="FS120" s="66"/>
      <c r="FT120" s="75" t="str">
        <f>IFERROR(IF(B120&lt;&gt;"", IF(ISNUMBER(SEARCH("yes", LOWER(INDEX(Paste_Here!F$2:F$850, MATCH(B120, Paste_Here!A$2:A$850, 0))))), "Yes", IF(ISNUMBER(SEARCH("no", LOWER(INDEX(Paste_Here!F$2:F$850, MATCH(B120, Paste_Here!A$2:A$850, 0))))), "No", "")), ""), "")</f>
        <v/>
      </c>
      <c r="FU120" s="66"/>
      <c r="FV120" s="75" t="str">
        <f>IFERROR(IF(B120&lt;&gt;"", IF(ISNUMBER(SEARCH("english language learner", LOWER(INDEX(Paste_Here!C$2:C$850, MATCH(B120, Paste_Here!A$2:A$850, 0))))), "Yes", ""), ""), "")</f>
        <v/>
      </c>
      <c r="FW120" s="66"/>
      <c r="FX120" s="75" t="str">
        <f>IFERROR(IF(B120&lt;&gt;"", IF(OR(ISNUMBER(SEARCH("b", LOWER(INDEX(Paste_Here!J$2:J$850, MATCH(B120, Paste_Here!A$2:A$850, 0))))), ISNUMBER(SEARCH("h", LOWER(INDEX(Paste_Here!J$2:J$850, MATCH(B120, Paste_Here!A$2:A$850, 0))))), ISNUMBER(SEARCH("i", LOWER(INDEX(Paste_Here!J$2:J$850, MATCH(B120, Paste_Here!A$2:A$850, 0)))))), "Yes", IF(INDEX(Paste_Here!J$2:J$850, MATCH(B120, Paste_Here!A$2:A$850, 0))&lt;&gt;"", "No", "")), ""), "")</f>
        <v/>
      </c>
      <c r="FY120" s="66"/>
      <c r="FZ120" s="75" t="str">
        <f>IFERROR(IF(B120&lt;&gt;"", IF(ISNUMBER(SEARCH("yes", LOWER(INDEX(Paste_Here!K$2:K$850, MATCH(B120, Paste_Here!A$2:A$850, 0))))), "Yes", IF(ISNUMBER(SEARCH("no", LOWER(INDEX(Paste_Here!K$2:K$850, MATCH(B120, Paste_Here!A$2:A$850, 0))))), "No", "")), ""), "")</f>
        <v/>
      </c>
      <c r="GA120" s="66"/>
      <c r="GB120" s="75" t="str">
        <f>IFERROR(IF(B120&lt;&gt;"", IF(ISNUMBER(SEARCH("transitional 2", LOWER(INDEX(Paste_Here!C$2:C$850, MATCH(B120, Paste_Here!A$2:A$850, 0))))), "T2",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GC120" s="66"/>
      <c r="GD120" s="75"/>
      <c r="GE120" s="66"/>
      <c r="GF120" s="75"/>
      <c r="GG120" s="66"/>
      <c r="GH120" s="75"/>
      <c r="GI120" s="66"/>
      <c r="GK120" s="1" t="str" cm="1">
        <f t="array" ref="GK120">IFERROR(INDEX(Paste_Here!$B$2:$B$850, MATCH(0, COUNTIF(GK$4:GK119, Paste_Here!$B$2:$B$850) + IF(Paste_Here!$B$2:$B$850="", 1, 0), 0)), "")</f>
        <v/>
      </c>
      <c r="GL120" s="1" t="str">
        <f>IF(GK120&lt;&gt;"", INDEX(Paste_Here!$A$2:$A$850, MATCH(GK120, Paste_Here!$B$2:$B$850, 0)), "")</f>
        <v/>
      </c>
      <c r="GM120" s="1" t="str">
        <f t="shared" si="25"/>
        <v/>
      </c>
      <c r="GN120" s="1" t="str" cm="1">
        <f t="array" ref="GN120">IFERROR(INDEX($GM$5:$GM$850, MATCH(SMALL(IF($GM$5:$GM$850&lt;&gt;"", COUNTIF($GM$5:$GM$850, "&lt;"&amp;$GM$5:$GM$850)+1), ROW()-ROW($GN$5)+1), COUNTIF($GM$5:$GM$850, "&lt;"&amp;$GM$5:$GM$850)+1, 0)), "")</f>
        <v/>
      </c>
    </row>
    <row r="121" spans="1:196">
      <c r="A121" s="66"/>
      <c r="B121" s="75" t="str">
        <f t="shared" si="13"/>
        <v/>
      </c>
      <c r="C121" s="66"/>
      <c r="D121" s="75" t="str">
        <f>IFERROR(IF(AND(INDEX(Paste_Here!N$2:N$850, MATCH(B121, Paste_Here!A$2:A$850, 0)) = ""), "", IF(UPPER(INDEX(Paste_Here!N$2:N$850, MATCH(B121, Paste_Here!A$2:A$850, 0))) = "YES", "Yes", IF(UPPER(INDEX(Paste_Here!N$2:N$850, MATCH(B121, Paste_Here!A$2:A$850, 0))) = "NO", "No", ""))), "")</f>
        <v/>
      </c>
      <c r="E121" s="66"/>
      <c r="F121" s="75" t="str">
        <f t="shared" si="20"/>
        <v/>
      </c>
      <c r="G121" s="66"/>
      <c r="H121" s="75" t="str">
        <f t="shared" si="21"/>
        <v/>
      </c>
      <c r="I121" s="66"/>
      <c r="J121" s="75" t="str">
        <f t="shared" si="22"/>
        <v/>
      </c>
      <c r="K121" s="66"/>
      <c r="L121" s="75"/>
      <c r="M121" s="66"/>
      <c r="N121" s="75" t="str">
        <f>IFERROR(IF(B121&lt;&gt;"", IF(AND(INDEX(Paste_Here!AW$2:AW$850, MATCH(B121, Paste_Here!A$2:A$850, 0))&lt;&gt;"", ISNUMBER(VALUE(INDEX(Paste_Here!AW$2:AW$850, MATCH(B121, Paste_Here!A$2:A$850, 0))))), INDEX(Paste_Here!AW$2:AW$850, MATCH(B121, Paste_Here!A$2:A$850, 0)), ""), ""), "")</f>
        <v/>
      </c>
      <c r="O121" s="66"/>
      <c r="P121" s="75" t="str">
        <f>IFERROR(IF(B121&lt;&gt;"", IF(AND(INDEX(Paste_Here!AX$2:AX$850, MATCH(B121, Paste_Here!A$2:A$850, 0))&lt;&gt;"", ISNUMBER(VALUE(INDEX(Paste_Here!AX$2:AX$850, MATCH(B121, Paste_Here!A$2:A$850, 0))))), INDEX(Paste_Here!AX$2:AX$850, MATCH(B121, Paste_Here!A$2:A$850, 0)), ""), ""), "")</f>
        <v/>
      </c>
      <c r="Q121" s="66"/>
      <c r="R121" s="75" t="str">
        <f>IFERROR(IF(B121&lt;&gt;"", IF(AND(INDEX(Paste_Here!AU$2:AU$850, MATCH(B121, Paste_Here!A$2:A$850, 0))&lt;&gt;"", ISNUMBER(VALUE(INDEX(Paste_Here!AU$2:AU$850, MATCH(B121, Paste_Here!A$2:A$850, 0))))), INDEX(Paste_Here!AU$2:AU$850, MATCH(B121, Paste_Here!A$2:A$850, 0)), ""), ""), "")</f>
        <v/>
      </c>
      <c r="S121" s="66"/>
      <c r="T121" s="75" t="str">
        <f>IFERROR(IF(B121&lt;&gt;"", IF(AND(INDEX(Paste_Here!AV$2:AV$850, MATCH(B121, Paste_Here!A$2:A$850, 0))&lt;&gt;"", ISNUMBER(VALUE(INDEX(Paste_Here!AV$2:AV$850, MATCH(B121, Paste_Here!A$2:A$850, 0))))), INDEX(Paste_Here!AV$2:AV$850, MATCH(B121, Paste_Here!A$2:A$850, 0)), ""), ""), "")</f>
        <v/>
      </c>
      <c r="U121" s="66"/>
      <c r="W121" s="66"/>
      <c r="Y121" s="66"/>
      <c r="Z121" s="66"/>
      <c r="AA121" s="75" t="str">
        <f t="shared" si="14"/>
        <v/>
      </c>
      <c r="AB121" s="66"/>
      <c r="AC121" s="75"/>
      <c r="AD121" s="66"/>
      <c r="AE121" s="98"/>
      <c r="AF121" s="66"/>
      <c r="AG121" s="75"/>
      <c r="AH121" s="66"/>
      <c r="AI121" s="75" t="str">
        <f>IFERROR(IF(B121&lt;&gt;"", IF(AND(INDEX(Paste_Here!AC$2:AC$850, MATCH(B121, Paste_Here!A$2:A$850, 0))&lt;&gt;"", ISNUMBER(VALUE(INDEX(Paste_Here!AC$2:AC$850, MATCH(B121, Paste_Here!A$2:A$850, 0))))), INDEX(Paste_Here!AC$2:AC$850, MATCH(B121, Paste_Here!A$2:A$850, 0)), ""), ""), "")</f>
        <v/>
      </c>
      <c r="AJ121" s="66"/>
      <c r="AK121" s="75" t="str">
        <f>IFERROR(IF(B121&lt;&gt;"", IF(ISNUMBER(SEARCH("highrisk", LOWER(INDEX(Paste_Here!AD$2:AD$850, MATCH(B121, Paste_Here!A$2:A$850, 0))))), "High Risk", IF(ISNUMBER(SEARCH("lowrisk", LOWER(INDEX(Paste_Here!AD$2:AD$850, MATCH(B121, Paste_Here!A$2:A$850, 0))))), "Low Risk", IF(ISNUMBER(SEARCH("somerisk", LOWER(INDEX(Paste_Here!AD$2:AD$850, MATCH(B121, Paste_Here!A$2:A$850, 0))))), "Some Risk", IF(ISNUMBER(SEARCH("ot", LOWER(INDEX(Paste_Here!AD$2:AD$850, MATCH(B121, Paste_Here!A$2:A$850, 0))))), "OT", "")))), ""), "")</f>
        <v/>
      </c>
      <c r="AL121" s="66"/>
      <c r="AM121" s="75"/>
      <c r="AN121" s="66"/>
      <c r="AO121" s="75" t="str">
        <f>IFERROR(IF(B121&lt;&gt;"", IF(AND(INDEX(Paste_Here!M$2:M$850, MATCH(B121, Paste_Here!A$2:A$850, 0))&lt;&gt;"", ISNUMBER(VALUE(INDEX(Paste_Here!M$2:M$850, MATCH(B121, Paste_Here!A$2:A$850, 0))))), INDEX(Paste_Here!M$2:M$850, MATCH(B121, Paste_Here!A$2:A$850, 0)), ""), ""), "")</f>
        <v/>
      </c>
      <c r="AP121" s="66"/>
      <c r="AQ121" s="75" t="str">
        <f>IFERROR(IF(B121&lt;&gt;"", IF(ISNUMBER(SEARCH("highrisk", LOWER(INDEX(Paste_Here!N$2:N$850, MATCH(B121, Paste_Here!A$2:A$850, 0))))), "High Risk", IF(ISNUMBER(SEARCH("lowrisk", LOWER(INDEX(Paste_Here!N$2:N$850, MATCH(B121, Paste_Here!A$2:A$850, 0))))), "Low Risk", IF(ISNUMBER(SEARCH("somerisk", LOWER(INDEX(Paste_Here!N$2:N$850, MATCH(B121, Paste_Here!A$2:A$850, 0))))), "Some Risk", IF(ISNUMBER(SEARCH("ot", LOWER(INDEX(Paste_Here!N$2:N$850, MATCH(B121, Paste_Here!A$2:A$850, 0))))), "OT", "")))), ""), "")</f>
        <v/>
      </c>
      <c r="AT121" s="66"/>
      <c r="AU121" s="103"/>
      <c r="AV121" s="66"/>
      <c r="AW121" s="66"/>
      <c r="AX121" s="75" t="str">
        <f t="shared" si="15"/>
        <v/>
      </c>
      <c r="AY121" s="66"/>
      <c r="AZ121" s="75"/>
      <c r="BA121" s="66"/>
      <c r="BB121" s="75"/>
      <c r="BC121" s="66"/>
      <c r="BD121" s="75"/>
      <c r="BE121" s="66"/>
      <c r="BF121" s="75" t="str">
        <f>IFERROR(IF(B121&lt;&gt;"", IF(AND(INDEX(Paste_Here!AE$2:AE$850, MATCH(B121, Paste_Here!A$2:A$850, 0))&lt;&gt;"", ISNUMBER(VALUE(INDEX(Paste_Here!AE$2:AE$850, MATCH(B121, Paste_Here!A$2:A$850, 0))))), INDEX(Paste_Here!AE$2:AE$850, MATCH(B121, Paste_Here!A$2:A$850, 0)), ""), ""), "")</f>
        <v/>
      </c>
      <c r="BG121" s="66"/>
      <c r="BH121" s="75" t="str">
        <f>IFERROR(IF(B121&lt;&gt;"", IF(ISNUMBER(SEARCH("highrisk", LOWER(INDEX(Paste_Here!AF$2:AF$850, MATCH(B121, Paste_Here!A$2:A$850, 0))))), "High Risk", IF(ISNUMBER(SEARCH("lowrisk", LOWER(INDEX(Paste_Here!AF$2:AF$850, MATCH(B121, Paste_Here!A$2:A$850, 0))))), "Low Risk", IF(ISNUMBER(SEARCH("somerisk", LOWER(INDEX(Paste_Here!AF$2:AF$850, MATCH(B121, Paste_Here!A$2:A$850, 0))))), "Some Risk", IF(ISNUMBER(SEARCH("ot", LOWER(INDEX(Paste_Here!AF$2:AF$850, MATCH(B121, Paste_Here!A$2:A$850, 0))))), "OT", "")))), ""), "")</f>
        <v/>
      </c>
      <c r="BI121" s="66"/>
      <c r="BJ121" s="75"/>
      <c r="BK121" s="66"/>
      <c r="BL121" s="75" t="str">
        <f>IFERROR(IF(B121&lt;&gt;"", IF(AND(INDEX(Paste_Here!O$2:O$850, MATCH(B121, Paste_Here!A$2:A$850, 0))&lt;&gt;"", ISNUMBER(VALUE(INDEX(Paste_Here!O$2:O$850, MATCH(B121, Paste_Here!A$2:A$850, 0))))), INDEX(Paste_Here!O$2:O$850, MATCH(B121, Paste_Here!A$2:A$850, 0)), ""), ""), "")</f>
        <v/>
      </c>
      <c r="BM121" s="66"/>
      <c r="BN121" s="75" t="str">
        <f>IFERROR(IF(B121&lt;&gt;"", IF(ISNUMBER(SEARCH("highrisk", LOWER(INDEX(Paste_Here!P$2:P$850, MATCH(B121, Paste_Here!A$2:A$850, 0))))), "High Risk", IF(ISNUMBER(SEARCH("lowrisk", LOWER(INDEX(Paste_Here!P$2:P$850, MATCH(B121, Paste_Here!A$2:A$850, 0))))), "Low Risk", IF(ISNUMBER(SEARCH("somerisk", LOWER(INDEX(Paste_Here!P$2:P$850, MATCH(B121, Paste_Here!A$2:A$850, 0))))), "Some Risk", IF(ISNUMBER(SEARCH("ot", LOWER(INDEX(Paste_Here!P$2:P$850, MATCH(B121, Paste_Here!A$2:A$850, 0))))), "OT", "")))), ""), "")</f>
        <v/>
      </c>
      <c r="BQ121" s="66"/>
      <c r="BR121" s="75"/>
      <c r="BS121" s="66"/>
      <c r="BT121" s="66"/>
      <c r="BU121" s="75" t="str">
        <f t="shared" si="16"/>
        <v/>
      </c>
      <c r="BV121" s="66"/>
      <c r="BW121" s="75"/>
      <c r="BX121" s="66"/>
      <c r="BY121" s="75"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BZ121" s="66"/>
      <c r="CA121" s="75"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CB121" s="66"/>
      <c r="CC121" s="75"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CD121" s="66"/>
      <c r="CE121" s="75"/>
      <c r="CF121" s="66"/>
      <c r="CK121" s="75"/>
      <c r="CL121" s="66"/>
      <c r="CM121" s="75"/>
      <c r="CN121" s="66"/>
      <c r="CO121" s="75"/>
      <c r="CP121" s="66"/>
      <c r="CQ121" s="66"/>
      <c r="CR121" s="75" t="str">
        <f t="shared" si="17"/>
        <v/>
      </c>
      <c r="CS121" s="66"/>
      <c r="CT121" s="75"/>
      <c r="CU121" s="66"/>
      <c r="CV121" s="75"/>
      <c r="CW121" s="66"/>
      <c r="CX121" s="75"/>
      <c r="CY121" s="66"/>
      <c r="CZ121" s="75"/>
      <c r="DA121" s="66"/>
      <c r="DB121" s="75" t="str">
        <f>IFERROR(IF(B121&lt;&gt;"", IF(AND(INDEX(Paste_Here!AK$2:AK$850, MATCH(B121, Paste_Here!A$2:A$850, 0))&lt;&gt;"", ISNUMBER(VALUE(INDEX(Paste_Here!AK$2:AK$850, MATCH(B121, Paste_Here!A$2:A$850, 0))))), INDEX(Paste_Here!AK$2:AK$850, MATCH(B121, Paste_Here!A$2:A$850, 0)), ""), ""), "")</f>
        <v/>
      </c>
      <c r="DC121" s="66"/>
      <c r="DD121" s="75" t="str">
        <f>IFERROR(IF(B121&lt;&gt;"", IF(ISNUMBER(SEARCH("highrisk", LOWER(INDEX(Paste_Here!AL$2:AL$850, MATCH(B121, Paste_Here!A$2:A$850, 0))))), "High Risk", IF(ISNUMBER(SEARCH("lowrisk", LOWER(INDEX(Paste_Here!AL$2:AL$850, MATCH(B121, Paste_Here!A$2:A$850, 0))))), "Low Risk", IF(ISNUMBER(SEARCH("somerisk", LOWER(INDEX(Paste_Here!AL$2:AL$850, MATCH(B121, Paste_Here!A$2:A$850, 0))))), "Some Risk", IF(ISNUMBER(SEARCH("ot", LOWER(INDEX(Paste_Here!AL$2:AL$850, MATCH(B121, Paste_Here!A$2:A$850, 0))))), "OT", "")))), ""), "")</f>
        <v/>
      </c>
      <c r="DE121" s="66"/>
      <c r="DF121" s="75" t="str">
        <f>IFERROR(IF(B121&lt;&gt;"", IF(AND(INDEX(Paste_Here!AM$2:AM$850, MATCH(B121, Paste_Here!A$2:A$850, 0))&lt;&gt;"", ISNUMBER(VALUE(INDEX(Paste_Here!AM$2:AM$850, MATCH(B121, Paste_Here!A$2:A$850, 0))))), INDEX(Paste_Here!AM$2:AM$850, MATCH(B121, Paste_Here!A$2:A$850, 0)), ""), ""), "")</f>
        <v/>
      </c>
      <c r="DG121" s="66"/>
      <c r="DH121" s="75" t="str">
        <f>IFERROR(IF(B121&lt;&gt;"", IF(ISNUMBER(SEARCH("highrisk", LOWER(INDEX(Paste_Here!AN$2:AN$850, MATCH(B121, Paste_Here!A$2:A$850, 0))))), "High Risk", IF(ISNUMBER(SEARCH("lowrisk", LOWER(INDEX(Paste_Here!AN$2:AN$850, MATCH(B121, Paste_Here!A$2:A$850, 0))))), "Low Risk", IF(ISNUMBER(SEARCH("somerisk", LOWER(INDEX(Paste_Here!AN$2:AN$850, MATCH(B121, Paste_Here!A$2:A$850, 0))))), "Some Risk", IF(ISNUMBER(SEARCH("ot", LOWER(INDEX(Paste_Here!AN$2:AN$850, MATCH(B121, Paste_Here!A$2:A$850, 0))))), "OT", "")))), ""), "")</f>
        <v/>
      </c>
      <c r="DI121" s="66"/>
      <c r="DJ121" s="66"/>
      <c r="DK121" s="75" t="str">
        <f t="shared" si="18"/>
        <v/>
      </c>
      <c r="DL121" s="66"/>
      <c r="DM121" s="75" t="str">
        <f>IFERROR(IF(B121&lt;&gt;"", IF(AND(INDEX(Paste_Here!Q$2:Q$850, MATCH(B121, Paste_Here!A$2:A$850, 0))&lt;&gt;"", ISNUMBER(VALUE(INDEX(Paste_Here!Q$2:Q$850, MATCH(B121, Paste_Here!A$2:A$850, 0))))), INDEX(Paste_Here!Q$2:Q$850, MATCH(B121, Paste_Here!A$2:A$850, 0)), ""), ""), "")</f>
        <v/>
      </c>
      <c r="DN121" s="66"/>
      <c r="DO121" s="75" t="str">
        <f>IFERROR(IF(B121&lt;&gt;"", IF(ISNUMBER(SEARCH("highrisk", LOWER(INDEX(Paste_Here!R$2:R$850, MATCH(B121, Paste_Here!A$2:A$850, 0))))), "High Risk", IF(ISNUMBER(SEARCH("lowrisk", LOWER(INDEX(Paste_Here!R$2:R$850, MATCH(B121, Paste_Here!A$2:A$850, 0))))), "Low Risk", IF(ISNUMBER(SEARCH("somerisk", LOWER(INDEX(Paste_Here!R$2:R$850, MATCH(B121, Paste_Here!A$2:A$850, 0))))), "Some Risk", IF(ISNUMBER(SEARCH("ot", LOWER(INDEX(Paste_Here!R$2:R$850, MATCH(B121, Paste_Here!A$2:A$850, 0))))), "OT", "")))), ""), "")</f>
        <v/>
      </c>
      <c r="DP121" s="66"/>
      <c r="DQ121" s="93" t="str">
        <f>IFERROR(IF(B121&lt;&gt;"", IF(AND(INDEX(Paste_Here!S$2:S$850, MATCH(B121, Paste_Here!A$2:A$850, 0))&lt;&gt;"", ISNUMBER(VALUE(INDEX(Paste_Here!S$2:S$850, MATCH(B121, Paste_Here!A$2:A$850, 0))))), INDEX(Paste_Here!S$2:S$850, MATCH(B121, Paste_Here!A$2:A$850, 0)), ""), ""), "")</f>
        <v/>
      </c>
      <c r="DR121" s="66"/>
      <c r="DS121" s="75"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IF(ISNUMBER(SEARCH("ot", LOWER(INDEX(Paste_Here!T$2:T$850, MATCH(B121, Paste_Here!A$2:A$850, 0))))), "OT", "")))), ""), "")</f>
        <v/>
      </c>
      <c r="DT121" s="66"/>
      <c r="DU121" s="75" t="str">
        <f>IFERROR(IF(B121&lt;&gt;"", IF(AND(INDEX(Paste_Here!U$2:U$850, MATCH(B121, Paste_Here!A$2:A$850, 0))&lt;&gt;"", ISNUMBER(VALUE(INDEX(Paste_Here!U$2:U$850, MATCH(B121, Paste_Here!A$2:A$850, 0))))), INDEX(Paste_Here!U$2:U$850, MATCH(B121, Paste_Here!A$2:A$850, 0)), ""), ""), "")</f>
        <v/>
      </c>
      <c r="DV121" s="66"/>
      <c r="DW121" s="93" t="str">
        <f>IFERROR(IF(B121&lt;&gt;"", IF(ISNUMBER(SEARCH("highrisk", LOWER(INDEX(Paste_Here!V$2:V$850, MATCH(B121, Paste_Here!A$2:A$850, 0))))), "High Risk", IF(ISNUMBER(SEARCH("lowrisk", LOWER(INDEX(Paste_Here!V$2:V$850, MATCH(B121, Paste_Here!A$2:A$850, 0))))), "Low Risk", IF(ISNUMBER(SEARCH("somerisk", LOWER(INDEX(Paste_Here!V$2:V$850, MATCH(B121, Paste_Here!A$2:A$850, 0))))), "Some Risk", IF(ISNUMBER(SEARCH("ot", LOWER(INDEX(Paste_Here!V$2:V$850, MATCH(B121, Paste_Here!A$2:A$850, 0))))), "OT", "")))), ""), "")</f>
        <v/>
      </c>
      <c r="DX121" s="66"/>
      <c r="DY121" s="75" t="str">
        <f>IFERROR(IF(B121&lt;&gt;"", IF(AND(INDEX(Paste_Here!W$2:W$850, MATCH(B121, Paste_Here!A$2:A$850, 0))&lt;&gt;"", ISNUMBER(VALUE(INDEX(Paste_Here!W$2:W$850, MATCH(B121, Paste_Here!A$2:A$850, 0))))), INDEX(Paste_Here!W$2:W$850, MATCH(B121, Paste_Here!A$2:A$850, 0)), ""), ""), "")</f>
        <v/>
      </c>
      <c r="DZ121" s="66"/>
      <c r="EA121" s="75" t="str">
        <f>IFERROR(IF(B121&lt;&gt;"", IF(ISNUMBER(SEARCH("highrisk", LOWER(INDEX(Paste_Here!X$2:X$850, MATCH(B121, Paste_Here!A$2:A$850, 0))))), "High Risk", IF(ISNUMBER(SEARCH("lowrisk", LOWER(INDEX(Paste_Here!X$2:X$850, MATCH(B121, Paste_Here!A$2:A$850, 0))))), "Low Risk", IF(ISNUMBER(SEARCH("somerisk", LOWER(INDEX(Paste_Here!X$2:X$850, MATCH(B121, Paste_Here!A$2:A$850, 0))))), "Some Risk", IF(ISNUMBER(SEARCH("ot", LOWER(INDEX(Paste_Here!X$2:X$850, MATCH(B121, Paste_Here!A$2:A$850, 0))))), "OT", "")))), ""), "")</f>
        <v/>
      </c>
      <c r="EB121" s="66"/>
      <c r="EC121" s="66"/>
      <c r="ED121" s="75" t="str">
        <f t="shared" si="23"/>
        <v/>
      </c>
      <c r="EE121" s="66"/>
      <c r="EF121" s="75" t="str">
        <f>IFERROR(IF(B121&lt;&gt;"", IF(AND(INDEX(Paste_Here!AO$2:AO$850, MATCH(B121, Paste_Here!A$2:A$850, 0))&lt;&gt;"", ISNUMBER(VALUE(INDEX(Paste_Here!AO$2:AO$850, MATCH(B121, Paste_Here!A$2:A$850, 0))))), INDEX(Paste_Here!AO$2:AO$850, MATCH(B121, Paste_Here!A$2:A$850, 0)), ""), ""), "")</f>
        <v/>
      </c>
      <c r="EG121" s="66"/>
      <c r="EH121" s="75" t="str">
        <f>IFERROR(IF(B121&lt;&gt;"", IF(ISNUMBER(SEARCH("highrisk", LOWER(INDEX(Paste_Here!AP$2:AP$850, MATCH(B121, Paste_Here!A$2:A$850, 0))))), "High Risk", IF(ISNUMBER(SEARCH("lowrisk", LOWER(INDEX(Paste_Here!AP$2:AP$850, MATCH(B121, Paste_Here!A$2:A$850, 0))))), "Low Risk", IF(ISNUMBER(SEARCH("somerisk", LOWER(INDEX(Paste_Here!AP$2:AP$850, MATCH(B121, Paste_Here!A$2:A$850, 0))))), "Some Risk", IF(ISNUMBER(SEARCH("ot", LOWER(INDEX(Paste_Here!AP$2:AP$850, MATCH(B121, Paste_Here!A$2:A$850, 0))))), "OT", "")))), ""), "")</f>
        <v/>
      </c>
      <c r="EI121" s="66"/>
      <c r="EJ121" s="93"/>
      <c r="EK121" s="66"/>
      <c r="EL121" s="75" t="str">
        <f>IFERROR(IF(B121&lt;&gt;"", IF(AND(INDEX(Paste_Here!AQ$2:AQ$850, MATCH(B121, Paste_Here!A$2:A$850, 0))&lt;&gt;"", ISNUMBER(VALUE(INDEX(Paste_Here!AQ$2:AQ$850, MATCH(B121, Paste_Here!A$2:A$850, 0))))), INDEX(Paste_Here!AQ$2:AQ$850, MATCH(B121, Paste_Here!A$2:A$850, 0)), ""), ""), "")</f>
        <v/>
      </c>
      <c r="EM121" s="66"/>
      <c r="EN121" s="75" t="str">
        <f>IFERROR(IF(B121&lt;&gt;"", IF(ISNUMBER(SEARCH("highrisk", LOWER(INDEX(Paste_Here!AR$2:AR$850, MATCH(B121, Paste_Here!A$2:A$850, 0))))), "High Risk", IF(ISNUMBER(SEARCH("lowrisk", LOWER(INDEX(Paste_Here!AR$2:AR$850, MATCH(B121, Paste_Here!A$2:A$850, 0))))), "Low Risk", IF(ISNUMBER(SEARCH("somerisk", LOWER(INDEX(Paste_Here!AR$2:AR$850, MATCH(B121, Paste_Here!A$2:A$850, 0))))), "Some Risk", IF(ISNUMBER(SEARCH("ot", LOWER(INDEX(Paste_Here!AR$2:AR$850, MATCH(B121, Paste_Here!A$2:A$850, 0))))), "OT", "")))), ""), "")</f>
        <v/>
      </c>
      <c r="EO121" s="66"/>
      <c r="EP121" s="93"/>
      <c r="EQ121" s="66"/>
      <c r="ER121" s="75"/>
      <c r="ES121" s="66"/>
      <c r="ET121" s="75"/>
      <c r="EU121" s="66"/>
      <c r="EV121" s="66"/>
      <c r="EW121" s="75" t="str">
        <f t="shared" si="24"/>
        <v/>
      </c>
      <c r="EX121" s="66"/>
      <c r="EY121" s="75" t="str">
        <f>IFERROR(IF(B121&lt;&gt;"", IF(AND(INDEX(Paste_Here!Y$2:Y$850, MATCH(B121, Paste_Here!A$2:A$850, 0))&lt;&gt;"", ISNUMBER(VALUE(INDEX(Paste_Here!Y$2:Y$850, MATCH(B121, Paste_Here!A$2:A$850, 0))))), INDEX(Paste_Here!Y$2:Y$850, MATCH(B121, Paste_Here!A$2:A$850, 0)), ""), ""), "")</f>
        <v/>
      </c>
      <c r="EZ121" s="66"/>
      <c r="FA121" s="75" t="str">
        <f>IFERROR(IF(B121&lt;&gt;"", IF(ISNUMBER(SEARCH("highrisk", LOWER(INDEX(Paste_Here!Z$2:Z$850, MATCH(B121, Paste_Here!A$2:A$850, 0))))), "High Risk", IF(ISNUMBER(SEARCH("lowrisk", LOWER(INDEX(Paste_Here!Z$2:Z$850, MATCH(B121, Paste_Here!A$2:A$850, 0))))), "Low Risk", IF(ISNUMBER(SEARCH("somerisk", LOWER(INDEX(Paste_Here!Z$2:Z$850, MATCH(B121, Paste_Here!A$2:A$850, 0))))), "Some Risk", IF(ISNUMBER(SEARCH("ot", LOWER(INDEX(Paste_Here!Z$2:Z$850, MATCH(B121, Paste_Here!A$2:A$850, 0))))), "OT", "")))), ""), "")</f>
        <v/>
      </c>
      <c r="FB121" s="66"/>
      <c r="FC121" s="93"/>
      <c r="FD121" s="66"/>
      <c r="FE121" s="75" t="str">
        <f>IFERROR(IF(B121&lt;&gt;"", IF(AND(INDEX(Paste_Here!AA$2:AA$850, MATCH(B121, Paste_Here!A$2:A$850, 0))&lt;&gt;"", ISNUMBER(VALUE(INDEX(Paste_Here!AA$2:AA$850, MATCH(B121, Paste_Here!A$2:A$850, 0))))), INDEX(Paste_Here!AA$2:AA$850, MATCH(B121, Paste_Here!A$2:A$850, 0)), ""), ""), "")</f>
        <v/>
      </c>
      <c r="FF121" s="66"/>
      <c r="FG121" s="75" t="str">
        <f>IFERROR(IF(B121&lt;&gt;"", IF(ISNUMBER(SEARCH("highrisk", LOWER(INDEX(Paste_Here!AB$2:AB$850, MATCH(B121, Paste_Here!A$2:A$850, 0))))), "High Risk", IF(ISNUMBER(SEARCH("lowrisk", LOWER(INDEX(Paste_Here!AB$2:AB$850, MATCH(B121, Paste_Here!A$2:A$850, 0))))), "Low Risk", IF(ISNUMBER(SEARCH("somerisk", LOWER(INDEX(Paste_Here!AB$2:AB$850, MATCH(B121, Paste_Here!A$2:A$850, 0))))), "Some Risk", IF(ISNUMBER(SEARCH("ot", LOWER(INDEX(Paste_Here!AB$2:AB$850, MATCH(B121, Paste_Here!A$2:A$850, 0))))), "OT", "")))), ""), "")</f>
        <v/>
      </c>
      <c r="FH121" s="66"/>
      <c r="FI121" s="93"/>
      <c r="FJ121" s="66"/>
      <c r="FK121" s="75"/>
      <c r="FL121" s="66"/>
      <c r="FM121" s="75"/>
      <c r="FN121" s="66"/>
      <c r="FO121" s="66"/>
      <c r="FP121" s="75" t="str">
        <f t="shared" si="19"/>
        <v/>
      </c>
      <c r="FQ121" s="66"/>
      <c r="FR121" s="75" t="str">
        <f>IFERROR(IF(B121&lt;&gt;"", IF(ISNUMBER(SEARCH("s", LOWER(INDEX(Paste_Here!L$2:L$850, MATCH(B121, Paste_Here!A$2:A$850, 0))))), "Yes", IF(INDEX(Paste_Here!L$2:L$850, MATCH(B121, Paste_Here!A$2:A$850, 0))&lt;&gt;"", "No", "")), ""), "")</f>
        <v/>
      </c>
      <c r="FS121" s="66"/>
      <c r="FT121" s="75" t="str">
        <f>IFERROR(IF(B121&lt;&gt;"", IF(ISNUMBER(SEARCH("yes", LOWER(INDEX(Paste_Here!F$2:F$850, MATCH(B121, Paste_Here!A$2:A$850, 0))))), "Yes", IF(ISNUMBER(SEARCH("no", LOWER(INDEX(Paste_Here!F$2:F$850, MATCH(B121, Paste_Here!A$2:A$850, 0))))), "No", "")), ""), "")</f>
        <v/>
      </c>
      <c r="FU121" s="66"/>
      <c r="FV121" s="75" t="str">
        <f>IFERROR(IF(B121&lt;&gt;"", IF(ISNUMBER(SEARCH("english language learner", LOWER(INDEX(Paste_Here!C$2:C$850, MATCH(B121, Paste_Here!A$2:A$850, 0))))), "Yes", ""), ""), "")</f>
        <v/>
      </c>
      <c r="FW121" s="66"/>
      <c r="FX121" s="75" t="str">
        <f>IFERROR(IF(B121&lt;&gt;"", IF(OR(ISNUMBER(SEARCH("b", LOWER(INDEX(Paste_Here!J$2:J$850, MATCH(B121, Paste_Here!A$2:A$850, 0))))), ISNUMBER(SEARCH("h", LOWER(INDEX(Paste_Here!J$2:J$850, MATCH(B121, Paste_Here!A$2:A$850, 0))))), ISNUMBER(SEARCH("i", LOWER(INDEX(Paste_Here!J$2:J$850, MATCH(B121, Paste_Here!A$2:A$850, 0)))))), "Yes", IF(INDEX(Paste_Here!J$2:J$850, MATCH(B121, Paste_Here!A$2:A$850, 0))&lt;&gt;"", "No", "")), ""), "")</f>
        <v/>
      </c>
      <c r="FY121" s="66"/>
      <c r="FZ121" s="75" t="str">
        <f>IFERROR(IF(B121&lt;&gt;"", IF(ISNUMBER(SEARCH("yes", LOWER(INDEX(Paste_Here!K$2:K$850, MATCH(B121, Paste_Here!A$2:A$850, 0))))), "Yes", IF(ISNUMBER(SEARCH("no", LOWER(INDEX(Paste_Here!K$2:K$850, MATCH(B121, Paste_Here!A$2:A$850, 0))))), "No", "")), ""), "")</f>
        <v/>
      </c>
      <c r="GA121" s="66"/>
      <c r="GB121" s="75" t="str">
        <f>IFERROR(IF(B121&lt;&gt;"", IF(ISNUMBER(SEARCH("transitional 2", LOWER(INDEX(Paste_Here!C$2:C$850, MATCH(B121, Paste_Here!A$2:A$850, 0))))), "T2",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GC121" s="66"/>
      <c r="GD121" s="75"/>
      <c r="GE121" s="66"/>
      <c r="GF121" s="75"/>
      <c r="GG121" s="66"/>
      <c r="GH121" s="75"/>
      <c r="GI121" s="66"/>
      <c r="GK121" s="1" t="str" cm="1">
        <f t="array" ref="GK121">IFERROR(INDEX(Paste_Here!$B$2:$B$850, MATCH(0, COUNTIF(GK$4:GK120, Paste_Here!$B$2:$B$850) + IF(Paste_Here!$B$2:$B$850="", 1, 0), 0)), "")</f>
        <v/>
      </c>
      <c r="GL121" s="1" t="str">
        <f>IF(GK121&lt;&gt;"", INDEX(Paste_Here!$A$2:$A$850, MATCH(GK121, Paste_Here!$B$2:$B$850, 0)), "")</f>
        <v/>
      </c>
      <c r="GM121" s="1" t="str">
        <f t="shared" si="25"/>
        <v/>
      </c>
      <c r="GN121" s="1" t="str" cm="1">
        <f t="array" ref="GN121">IFERROR(INDEX($GM$5:$GM$850, MATCH(SMALL(IF($GM$5:$GM$850&lt;&gt;"", COUNTIF($GM$5:$GM$850, "&lt;"&amp;$GM$5:$GM$850)+1), ROW()-ROW($GN$5)+1), COUNTIF($GM$5:$GM$850, "&lt;"&amp;$GM$5:$GM$850)+1, 0)), "")</f>
        <v/>
      </c>
    </row>
    <row r="122" spans="1:196">
      <c r="A122" s="66"/>
      <c r="B122" s="75" t="str">
        <f t="shared" si="13"/>
        <v/>
      </c>
      <c r="C122" s="66"/>
      <c r="D122" s="75" t="str">
        <f>IFERROR(IF(AND(INDEX(Paste_Here!N$2:N$850, MATCH(B122, Paste_Here!A$2:A$850, 0)) = ""), "", IF(UPPER(INDEX(Paste_Here!N$2:N$850, MATCH(B122, Paste_Here!A$2:A$850, 0))) = "YES", "Yes", IF(UPPER(INDEX(Paste_Here!N$2:N$850, MATCH(B122, Paste_Here!A$2:A$850, 0))) = "NO", "No", ""))), "")</f>
        <v/>
      </c>
      <c r="E122" s="66"/>
      <c r="F122" s="75" t="str">
        <f t="shared" si="20"/>
        <v/>
      </c>
      <c r="G122" s="66"/>
      <c r="H122" s="75" t="str">
        <f t="shared" si="21"/>
        <v/>
      </c>
      <c r="I122" s="66"/>
      <c r="J122" s="75" t="str">
        <f t="shared" si="22"/>
        <v/>
      </c>
      <c r="K122" s="66"/>
      <c r="L122" s="75"/>
      <c r="M122" s="66"/>
      <c r="N122" s="75" t="str">
        <f>IFERROR(IF(B122&lt;&gt;"", IF(AND(INDEX(Paste_Here!AW$2:AW$850, MATCH(B122, Paste_Here!A$2:A$850, 0))&lt;&gt;"", ISNUMBER(VALUE(INDEX(Paste_Here!AW$2:AW$850, MATCH(B122, Paste_Here!A$2:A$850, 0))))), INDEX(Paste_Here!AW$2:AW$850, MATCH(B122, Paste_Here!A$2:A$850, 0)), ""), ""), "")</f>
        <v/>
      </c>
      <c r="O122" s="66"/>
      <c r="P122" s="75" t="str">
        <f>IFERROR(IF(B122&lt;&gt;"", IF(AND(INDEX(Paste_Here!AX$2:AX$850, MATCH(B122, Paste_Here!A$2:A$850, 0))&lt;&gt;"", ISNUMBER(VALUE(INDEX(Paste_Here!AX$2:AX$850, MATCH(B122, Paste_Here!A$2:A$850, 0))))), INDEX(Paste_Here!AX$2:AX$850, MATCH(B122, Paste_Here!A$2:A$850, 0)), ""), ""), "")</f>
        <v/>
      </c>
      <c r="Q122" s="66"/>
      <c r="R122" s="75" t="str">
        <f>IFERROR(IF(B122&lt;&gt;"", IF(AND(INDEX(Paste_Here!AU$2:AU$850, MATCH(B122, Paste_Here!A$2:A$850, 0))&lt;&gt;"", ISNUMBER(VALUE(INDEX(Paste_Here!AU$2:AU$850, MATCH(B122, Paste_Here!A$2:A$850, 0))))), INDEX(Paste_Here!AU$2:AU$850, MATCH(B122, Paste_Here!A$2:A$850, 0)), ""), ""), "")</f>
        <v/>
      </c>
      <c r="S122" s="66"/>
      <c r="T122" s="75" t="str">
        <f>IFERROR(IF(B122&lt;&gt;"", IF(AND(INDEX(Paste_Here!AV$2:AV$850, MATCH(B122, Paste_Here!A$2:A$850, 0))&lt;&gt;"", ISNUMBER(VALUE(INDEX(Paste_Here!AV$2:AV$850, MATCH(B122, Paste_Here!A$2:A$850, 0))))), INDEX(Paste_Here!AV$2:AV$850, MATCH(B122, Paste_Here!A$2:A$850, 0)), ""), ""), "")</f>
        <v/>
      </c>
      <c r="U122" s="66"/>
      <c r="W122" s="66"/>
      <c r="Y122" s="66"/>
      <c r="Z122" s="66"/>
      <c r="AA122" s="75" t="str">
        <f t="shared" si="14"/>
        <v/>
      </c>
      <c r="AB122" s="66"/>
      <c r="AC122" s="75"/>
      <c r="AD122" s="66"/>
      <c r="AE122" s="98"/>
      <c r="AF122" s="66"/>
      <c r="AG122" s="75"/>
      <c r="AH122" s="66"/>
      <c r="AI122" s="75" t="str">
        <f>IFERROR(IF(B122&lt;&gt;"", IF(AND(INDEX(Paste_Here!AC$2:AC$850, MATCH(B122, Paste_Here!A$2:A$850, 0))&lt;&gt;"", ISNUMBER(VALUE(INDEX(Paste_Here!AC$2:AC$850, MATCH(B122, Paste_Here!A$2:A$850, 0))))), INDEX(Paste_Here!AC$2:AC$850, MATCH(B122, Paste_Here!A$2:A$850, 0)), ""), ""), "")</f>
        <v/>
      </c>
      <c r="AJ122" s="66"/>
      <c r="AK122" s="75" t="str">
        <f>IFERROR(IF(B122&lt;&gt;"", IF(ISNUMBER(SEARCH("highrisk", LOWER(INDEX(Paste_Here!AD$2:AD$850, MATCH(B122, Paste_Here!A$2:A$850, 0))))), "High Risk", IF(ISNUMBER(SEARCH("lowrisk", LOWER(INDEX(Paste_Here!AD$2:AD$850, MATCH(B122, Paste_Here!A$2:A$850, 0))))), "Low Risk", IF(ISNUMBER(SEARCH("somerisk", LOWER(INDEX(Paste_Here!AD$2:AD$850, MATCH(B122, Paste_Here!A$2:A$850, 0))))), "Some Risk", IF(ISNUMBER(SEARCH("ot", LOWER(INDEX(Paste_Here!AD$2:AD$850, MATCH(B122, Paste_Here!A$2:A$850, 0))))), "OT", "")))), ""), "")</f>
        <v/>
      </c>
      <c r="AL122" s="66"/>
      <c r="AM122" s="75"/>
      <c r="AN122" s="66"/>
      <c r="AO122" s="75" t="str">
        <f>IFERROR(IF(B122&lt;&gt;"", IF(AND(INDEX(Paste_Here!M$2:M$850, MATCH(B122, Paste_Here!A$2:A$850, 0))&lt;&gt;"", ISNUMBER(VALUE(INDEX(Paste_Here!M$2:M$850, MATCH(B122, Paste_Here!A$2:A$850, 0))))), INDEX(Paste_Here!M$2:M$850, MATCH(B122, Paste_Here!A$2:A$850, 0)), ""), ""), "")</f>
        <v/>
      </c>
      <c r="AP122" s="66"/>
      <c r="AQ122" s="75" t="str">
        <f>IFERROR(IF(B122&lt;&gt;"", IF(ISNUMBER(SEARCH("highrisk", LOWER(INDEX(Paste_Here!N$2:N$850, MATCH(B122, Paste_Here!A$2:A$850, 0))))), "High Risk", IF(ISNUMBER(SEARCH("lowrisk", LOWER(INDEX(Paste_Here!N$2:N$850, MATCH(B122, Paste_Here!A$2:A$850, 0))))), "Low Risk", IF(ISNUMBER(SEARCH("somerisk", LOWER(INDEX(Paste_Here!N$2:N$850, MATCH(B122, Paste_Here!A$2:A$850, 0))))), "Some Risk", IF(ISNUMBER(SEARCH("ot", LOWER(INDEX(Paste_Here!N$2:N$850, MATCH(B122, Paste_Here!A$2:A$850, 0))))), "OT", "")))), ""), "")</f>
        <v/>
      </c>
      <c r="AT122" s="66"/>
      <c r="AU122" s="103"/>
      <c r="AV122" s="66"/>
      <c r="AW122" s="66"/>
      <c r="AX122" s="75" t="str">
        <f t="shared" si="15"/>
        <v/>
      </c>
      <c r="AY122" s="66"/>
      <c r="AZ122" s="75"/>
      <c r="BA122" s="66"/>
      <c r="BB122" s="75"/>
      <c r="BC122" s="66"/>
      <c r="BD122" s="75"/>
      <c r="BE122" s="66"/>
      <c r="BF122" s="75" t="str">
        <f>IFERROR(IF(B122&lt;&gt;"", IF(AND(INDEX(Paste_Here!AE$2:AE$850, MATCH(B122, Paste_Here!A$2:A$850, 0))&lt;&gt;"", ISNUMBER(VALUE(INDEX(Paste_Here!AE$2:AE$850, MATCH(B122, Paste_Here!A$2:A$850, 0))))), INDEX(Paste_Here!AE$2:AE$850, MATCH(B122, Paste_Here!A$2:A$850, 0)), ""), ""), "")</f>
        <v/>
      </c>
      <c r="BG122" s="66"/>
      <c r="BH122" s="75" t="str">
        <f>IFERROR(IF(B122&lt;&gt;"", IF(ISNUMBER(SEARCH("highrisk", LOWER(INDEX(Paste_Here!AF$2:AF$850, MATCH(B122, Paste_Here!A$2:A$850, 0))))), "High Risk", IF(ISNUMBER(SEARCH("lowrisk", LOWER(INDEX(Paste_Here!AF$2:AF$850, MATCH(B122, Paste_Here!A$2:A$850, 0))))), "Low Risk", IF(ISNUMBER(SEARCH("somerisk", LOWER(INDEX(Paste_Here!AF$2:AF$850, MATCH(B122, Paste_Here!A$2:A$850, 0))))), "Some Risk", IF(ISNUMBER(SEARCH("ot", LOWER(INDEX(Paste_Here!AF$2:AF$850, MATCH(B122, Paste_Here!A$2:A$850, 0))))), "OT", "")))), ""), "")</f>
        <v/>
      </c>
      <c r="BI122" s="66"/>
      <c r="BJ122" s="75"/>
      <c r="BK122" s="66"/>
      <c r="BL122" s="75" t="str">
        <f>IFERROR(IF(B122&lt;&gt;"", IF(AND(INDEX(Paste_Here!O$2:O$850, MATCH(B122, Paste_Here!A$2:A$850, 0))&lt;&gt;"", ISNUMBER(VALUE(INDEX(Paste_Here!O$2:O$850, MATCH(B122, Paste_Here!A$2:A$850, 0))))), INDEX(Paste_Here!O$2:O$850, MATCH(B122, Paste_Here!A$2:A$850, 0)), ""), ""), "")</f>
        <v/>
      </c>
      <c r="BM122" s="66"/>
      <c r="BN122" s="75" t="str">
        <f>IFERROR(IF(B122&lt;&gt;"", IF(ISNUMBER(SEARCH("highrisk", LOWER(INDEX(Paste_Here!P$2:P$850, MATCH(B122, Paste_Here!A$2:A$850, 0))))), "High Risk", IF(ISNUMBER(SEARCH("lowrisk", LOWER(INDEX(Paste_Here!P$2:P$850, MATCH(B122, Paste_Here!A$2:A$850, 0))))), "Low Risk", IF(ISNUMBER(SEARCH("somerisk", LOWER(INDEX(Paste_Here!P$2:P$850, MATCH(B122, Paste_Here!A$2:A$850, 0))))), "Some Risk", IF(ISNUMBER(SEARCH("ot", LOWER(INDEX(Paste_Here!P$2:P$850, MATCH(B122, Paste_Here!A$2:A$850, 0))))), "OT", "")))), ""), "")</f>
        <v/>
      </c>
      <c r="BQ122" s="66"/>
      <c r="BR122" s="75"/>
      <c r="BS122" s="66"/>
      <c r="BT122" s="66"/>
      <c r="BU122" s="75" t="str">
        <f t="shared" si="16"/>
        <v/>
      </c>
      <c r="BV122" s="66"/>
      <c r="BW122" s="75"/>
      <c r="BX122" s="66"/>
      <c r="BY122" s="75"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BZ122" s="66"/>
      <c r="CA122" s="75"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CB122" s="66"/>
      <c r="CC122" s="75"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CD122" s="66"/>
      <c r="CE122" s="75"/>
      <c r="CF122" s="66"/>
      <c r="CK122" s="75"/>
      <c r="CL122" s="66"/>
      <c r="CM122" s="75"/>
      <c r="CN122" s="66"/>
      <c r="CO122" s="75"/>
      <c r="CP122" s="66"/>
      <c r="CQ122" s="66"/>
      <c r="CR122" s="75" t="str">
        <f t="shared" si="17"/>
        <v/>
      </c>
      <c r="CS122" s="66"/>
      <c r="CT122" s="75"/>
      <c r="CU122" s="66"/>
      <c r="CV122" s="75"/>
      <c r="CW122" s="66"/>
      <c r="CX122" s="75"/>
      <c r="CY122" s="66"/>
      <c r="CZ122" s="75"/>
      <c r="DA122" s="66"/>
      <c r="DB122" s="75" t="str">
        <f>IFERROR(IF(B122&lt;&gt;"", IF(AND(INDEX(Paste_Here!AK$2:AK$850, MATCH(B122, Paste_Here!A$2:A$850, 0))&lt;&gt;"", ISNUMBER(VALUE(INDEX(Paste_Here!AK$2:AK$850, MATCH(B122, Paste_Here!A$2:A$850, 0))))), INDEX(Paste_Here!AK$2:AK$850, MATCH(B122, Paste_Here!A$2:A$850, 0)), ""), ""), "")</f>
        <v/>
      </c>
      <c r="DC122" s="66"/>
      <c r="DD122" s="75" t="str">
        <f>IFERROR(IF(B122&lt;&gt;"", IF(ISNUMBER(SEARCH("highrisk", LOWER(INDEX(Paste_Here!AL$2:AL$850, MATCH(B122, Paste_Here!A$2:A$850, 0))))), "High Risk", IF(ISNUMBER(SEARCH("lowrisk", LOWER(INDEX(Paste_Here!AL$2:AL$850, MATCH(B122, Paste_Here!A$2:A$850, 0))))), "Low Risk", IF(ISNUMBER(SEARCH("somerisk", LOWER(INDEX(Paste_Here!AL$2:AL$850, MATCH(B122, Paste_Here!A$2:A$850, 0))))), "Some Risk", IF(ISNUMBER(SEARCH("ot", LOWER(INDEX(Paste_Here!AL$2:AL$850, MATCH(B122, Paste_Here!A$2:A$850, 0))))), "OT", "")))), ""), "")</f>
        <v/>
      </c>
      <c r="DE122" s="66"/>
      <c r="DF122" s="75" t="str">
        <f>IFERROR(IF(B122&lt;&gt;"", IF(AND(INDEX(Paste_Here!AM$2:AM$850, MATCH(B122, Paste_Here!A$2:A$850, 0))&lt;&gt;"", ISNUMBER(VALUE(INDEX(Paste_Here!AM$2:AM$850, MATCH(B122, Paste_Here!A$2:A$850, 0))))), INDEX(Paste_Here!AM$2:AM$850, MATCH(B122, Paste_Here!A$2:A$850, 0)), ""), ""), "")</f>
        <v/>
      </c>
      <c r="DG122" s="66"/>
      <c r="DH122" s="75" t="str">
        <f>IFERROR(IF(B122&lt;&gt;"", IF(ISNUMBER(SEARCH("highrisk", LOWER(INDEX(Paste_Here!AN$2:AN$850, MATCH(B122, Paste_Here!A$2:A$850, 0))))), "High Risk", IF(ISNUMBER(SEARCH("lowrisk", LOWER(INDEX(Paste_Here!AN$2:AN$850, MATCH(B122, Paste_Here!A$2:A$850, 0))))), "Low Risk", IF(ISNUMBER(SEARCH("somerisk", LOWER(INDEX(Paste_Here!AN$2:AN$850, MATCH(B122, Paste_Here!A$2:A$850, 0))))), "Some Risk", IF(ISNUMBER(SEARCH("ot", LOWER(INDEX(Paste_Here!AN$2:AN$850, MATCH(B122, Paste_Here!A$2:A$850, 0))))), "OT", "")))), ""), "")</f>
        <v/>
      </c>
      <c r="DI122" s="66"/>
      <c r="DJ122" s="66"/>
      <c r="DK122" s="75" t="str">
        <f t="shared" si="18"/>
        <v/>
      </c>
      <c r="DL122" s="66"/>
      <c r="DM122" s="75" t="str">
        <f>IFERROR(IF(B122&lt;&gt;"", IF(AND(INDEX(Paste_Here!Q$2:Q$850, MATCH(B122, Paste_Here!A$2:A$850, 0))&lt;&gt;"", ISNUMBER(VALUE(INDEX(Paste_Here!Q$2:Q$850, MATCH(B122, Paste_Here!A$2:A$850, 0))))), INDEX(Paste_Here!Q$2:Q$850, MATCH(B122, Paste_Here!A$2:A$850, 0)), ""), ""), "")</f>
        <v/>
      </c>
      <c r="DN122" s="66"/>
      <c r="DO122" s="75" t="str">
        <f>IFERROR(IF(B122&lt;&gt;"", IF(ISNUMBER(SEARCH("highrisk", LOWER(INDEX(Paste_Here!R$2:R$850, MATCH(B122, Paste_Here!A$2:A$850, 0))))), "High Risk", IF(ISNUMBER(SEARCH("lowrisk", LOWER(INDEX(Paste_Here!R$2:R$850, MATCH(B122, Paste_Here!A$2:A$850, 0))))), "Low Risk", IF(ISNUMBER(SEARCH("somerisk", LOWER(INDEX(Paste_Here!R$2:R$850, MATCH(B122, Paste_Here!A$2:A$850, 0))))), "Some Risk", IF(ISNUMBER(SEARCH("ot", LOWER(INDEX(Paste_Here!R$2:R$850, MATCH(B122, Paste_Here!A$2:A$850, 0))))), "OT", "")))), ""), "")</f>
        <v/>
      </c>
      <c r="DP122" s="66"/>
      <c r="DQ122" s="93" t="str">
        <f>IFERROR(IF(B122&lt;&gt;"", IF(AND(INDEX(Paste_Here!S$2:S$850, MATCH(B122, Paste_Here!A$2:A$850, 0))&lt;&gt;"", ISNUMBER(VALUE(INDEX(Paste_Here!S$2:S$850, MATCH(B122, Paste_Here!A$2:A$850, 0))))), INDEX(Paste_Here!S$2:S$850, MATCH(B122, Paste_Here!A$2:A$850, 0)), ""), ""), "")</f>
        <v/>
      </c>
      <c r="DR122" s="66"/>
      <c r="DS122" s="75"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IF(ISNUMBER(SEARCH("ot", LOWER(INDEX(Paste_Here!T$2:T$850, MATCH(B122, Paste_Here!A$2:A$850, 0))))), "OT", "")))), ""), "")</f>
        <v/>
      </c>
      <c r="DT122" s="66"/>
      <c r="DU122" s="75" t="str">
        <f>IFERROR(IF(B122&lt;&gt;"", IF(AND(INDEX(Paste_Here!U$2:U$850, MATCH(B122, Paste_Here!A$2:A$850, 0))&lt;&gt;"", ISNUMBER(VALUE(INDEX(Paste_Here!U$2:U$850, MATCH(B122, Paste_Here!A$2:A$850, 0))))), INDEX(Paste_Here!U$2:U$850, MATCH(B122, Paste_Here!A$2:A$850, 0)), ""), ""), "")</f>
        <v/>
      </c>
      <c r="DV122" s="66"/>
      <c r="DW122" s="93" t="str">
        <f>IFERROR(IF(B122&lt;&gt;"", IF(ISNUMBER(SEARCH("highrisk", LOWER(INDEX(Paste_Here!V$2:V$850, MATCH(B122, Paste_Here!A$2:A$850, 0))))), "High Risk", IF(ISNUMBER(SEARCH("lowrisk", LOWER(INDEX(Paste_Here!V$2:V$850, MATCH(B122, Paste_Here!A$2:A$850, 0))))), "Low Risk", IF(ISNUMBER(SEARCH("somerisk", LOWER(INDEX(Paste_Here!V$2:V$850, MATCH(B122, Paste_Here!A$2:A$850, 0))))), "Some Risk", IF(ISNUMBER(SEARCH("ot", LOWER(INDEX(Paste_Here!V$2:V$850, MATCH(B122, Paste_Here!A$2:A$850, 0))))), "OT", "")))), ""), "")</f>
        <v/>
      </c>
      <c r="DX122" s="66"/>
      <c r="DY122" s="75" t="str">
        <f>IFERROR(IF(B122&lt;&gt;"", IF(AND(INDEX(Paste_Here!W$2:W$850, MATCH(B122, Paste_Here!A$2:A$850, 0))&lt;&gt;"", ISNUMBER(VALUE(INDEX(Paste_Here!W$2:W$850, MATCH(B122, Paste_Here!A$2:A$850, 0))))), INDEX(Paste_Here!W$2:W$850, MATCH(B122, Paste_Here!A$2:A$850, 0)), ""), ""), "")</f>
        <v/>
      </c>
      <c r="DZ122" s="66"/>
      <c r="EA122" s="75" t="str">
        <f>IFERROR(IF(B122&lt;&gt;"", IF(ISNUMBER(SEARCH("highrisk", LOWER(INDEX(Paste_Here!X$2:X$850, MATCH(B122, Paste_Here!A$2:A$850, 0))))), "High Risk", IF(ISNUMBER(SEARCH("lowrisk", LOWER(INDEX(Paste_Here!X$2:X$850, MATCH(B122, Paste_Here!A$2:A$850, 0))))), "Low Risk", IF(ISNUMBER(SEARCH("somerisk", LOWER(INDEX(Paste_Here!X$2:X$850, MATCH(B122, Paste_Here!A$2:A$850, 0))))), "Some Risk", IF(ISNUMBER(SEARCH("ot", LOWER(INDEX(Paste_Here!X$2:X$850, MATCH(B122, Paste_Here!A$2:A$850, 0))))), "OT", "")))), ""), "")</f>
        <v/>
      </c>
      <c r="EB122" s="66"/>
      <c r="EC122" s="66"/>
      <c r="ED122" s="75" t="str">
        <f t="shared" si="23"/>
        <v/>
      </c>
      <c r="EE122" s="66"/>
      <c r="EF122" s="75" t="str">
        <f>IFERROR(IF(B122&lt;&gt;"", IF(AND(INDEX(Paste_Here!AO$2:AO$850, MATCH(B122, Paste_Here!A$2:A$850, 0))&lt;&gt;"", ISNUMBER(VALUE(INDEX(Paste_Here!AO$2:AO$850, MATCH(B122, Paste_Here!A$2:A$850, 0))))), INDEX(Paste_Here!AO$2:AO$850, MATCH(B122, Paste_Here!A$2:A$850, 0)), ""), ""), "")</f>
        <v/>
      </c>
      <c r="EG122" s="66"/>
      <c r="EH122" s="75" t="str">
        <f>IFERROR(IF(B122&lt;&gt;"", IF(ISNUMBER(SEARCH("highrisk", LOWER(INDEX(Paste_Here!AP$2:AP$850, MATCH(B122, Paste_Here!A$2:A$850, 0))))), "High Risk", IF(ISNUMBER(SEARCH("lowrisk", LOWER(INDEX(Paste_Here!AP$2:AP$850, MATCH(B122, Paste_Here!A$2:A$850, 0))))), "Low Risk", IF(ISNUMBER(SEARCH("somerisk", LOWER(INDEX(Paste_Here!AP$2:AP$850, MATCH(B122, Paste_Here!A$2:A$850, 0))))), "Some Risk", IF(ISNUMBER(SEARCH("ot", LOWER(INDEX(Paste_Here!AP$2:AP$850, MATCH(B122, Paste_Here!A$2:A$850, 0))))), "OT", "")))), ""), "")</f>
        <v/>
      </c>
      <c r="EI122" s="66"/>
      <c r="EJ122" s="93"/>
      <c r="EK122" s="66"/>
      <c r="EL122" s="75" t="str">
        <f>IFERROR(IF(B122&lt;&gt;"", IF(AND(INDEX(Paste_Here!AQ$2:AQ$850, MATCH(B122, Paste_Here!A$2:A$850, 0))&lt;&gt;"", ISNUMBER(VALUE(INDEX(Paste_Here!AQ$2:AQ$850, MATCH(B122, Paste_Here!A$2:A$850, 0))))), INDEX(Paste_Here!AQ$2:AQ$850, MATCH(B122, Paste_Here!A$2:A$850, 0)), ""), ""), "")</f>
        <v/>
      </c>
      <c r="EM122" s="66"/>
      <c r="EN122" s="75" t="str">
        <f>IFERROR(IF(B122&lt;&gt;"", IF(ISNUMBER(SEARCH("highrisk", LOWER(INDEX(Paste_Here!AR$2:AR$850, MATCH(B122, Paste_Here!A$2:A$850, 0))))), "High Risk", IF(ISNUMBER(SEARCH("lowrisk", LOWER(INDEX(Paste_Here!AR$2:AR$850, MATCH(B122, Paste_Here!A$2:A$850, 0))))), "Low Risk", IF(ISNUMBER(SEARCH("somerisk", LOWER(INDEX(Paste_Here!AR$2:AR$850, MATCH(B122, Paste_Here!A$2:A$850, 0))))), "Some Risk", IF(ISNUMBER(SEARCH("ot", LOWER(INDEX(Paste_Here!AR$2:AR$850, MATCH(B122, Paste_Here!A$2:A$850, 0))))), "OT", "")))), ""), "")</f>
        <v/>
      </c>
      <c r="EO122" s="66"/>
      <c r="EP122" s="93"/>
      <c r="EQ122" s="66"/>
      <c r="ER122" s="75"/>
      <c r="ES122" s="66"/>
      <c r="ET122" s="75"/>
      <c r="EU122" s="66"/>
      <c r="EV122" s="66"/>
      <c r="EW122" s="75" t="str">
        <f t="shared" si="24"/>
        <v/>
      </c>
      <c r="EX122" s="66"/>
      <c r="EY122" s="75" t="str">
        <f>IFERROR(IF(B122&lt;&gt;"", IF(AND(INDEX(Paste_Here!Y$2:Y$850, MATCH(B122, Paste_Here!A$2:A$850, 0))&lt;&gt;"", ISNUMBER(VALUE(INDEX(Paste_Here!Y$2:Y$850, MATCH(B122, Paste_Here!A$2:A$850, 0))))), INDEX(Paste_Here!Y$2:Y$850, MATCH(B122, Paste_Here!A$2:A$850, 0)), ""), ""), "")</f>
        <v/>
      </c>
      <c r="EZ122" s="66"/>
      <c r="FA122" s="75" t="str">
        <f>IFERROR(IF(B122&lt;&gt;"", IF(ISNUMBER(SEARCH("highrisk", LOWER(INDEX(Paste_Here!Z$2:Z$850, MATCH(B122, Paste_Here!A$2:A$850, 0))))), "High Risk", IF(ISNUMBER(SEARCH("lowrisk", LOWER(INDEX(Paste_Here!Z$2:Z$850, MATCH(B122, Paste_Here!A$2:A$850, 0))))), "Low Risk", IF(ISNUMBER(SEARCH("somerisk", LOWER(INDEX(Paste_Here!Z$2:Z$850, MATCH(B122, Paste_Here!A$2:A$850, 0))))), "Some Risk", IF(ISNUMBER(SEARCH("ot", LOWER(INDEX(Paste_Here!Z$2:Z$850, MATCH(B122, Paste_Here!A$2:A$850, 0))))), "OT", "")))), ""), "")</f>
        <v/>
      </c>
      <c r="FB122" s="66"/>
      <c r="FC122" s="93"/>
      <c r="FD122" s="66"/>
      <c r="FE122" s="75" t="str">
        <f>IFERROR(IF(B122&lt;&gt;"", IF(AND(INDEX(Paste_Here!AA$2:AA$850, MATCH(B122, Paste_Here!A$2:A$850, 0))&lt;&gt;"", ISNUMBER(VALUE(INDEX(Paste_Here!AA$2:AA$850, MATCH(B122, Paste_Here!A$2:A$850, 0))))), INDEX(Paste_Here!AA$2:AA$850, MATCH(B122, Paste_Here!A$2:A$850, 0)), ""), ""), "")</f>
        <v/>
      </c>
      <c r="FF122" s="66"/>
      <c r="FG122" s="75" t="str">
        <f>IFERROR(IF(B122&lt;&gt;"", IF(ISNUMBER(SEARCH("highrisk", LOWER(INDEX(Paste_Here!AB$2:AB$850, MATCH(B122, Paste_Here!A$2:A$850, 0))))), "High Risk", IF(ISNUMBER(SEARCH("lowrisk", LOWER(INDEX(Paste_Here!AB$2:AB$850, MATCH(B122, Paste_Here!A$2:A$850, 0))))), "Low Risk", IF(ISNUMBER(SEARCH("somerisk", LOWER(INDEX(Paste_Here!AB$2:AB$850, MATCH(B122, Paste_Here!A$2:A$850, 0))))), "Some Risk", IF(ISNUMBER(SEARCH("ot", LOWER(INDEX(Paste_Here!AB$2:AB$850, MATCH(B122, Paste_Here!A$2:A$850, 0))))), "OT", "")))), ""), "")</f>
        <v/>
      </c>
      <c r="FH122" s="66"/>
      <c r="FI122" s="93"/>
      <c r="FJ122" s="66"/>
      <c r="FK122" s="75"/>
      <c r="FL122" s="66"/>
      <c r="FM122" s="75"/>
      <c r="FN122" s="66"/>
      <c r="FO122" s="66"/>
      <c r="FP122" s="75" t="str">
        <f t="shared" si="19"/>
        <v/>
      </c>
      <c r="FQ122" s="66"/>
      <c r="FR122" s="75" t="str">
        <f>IFERROR(IF(B122&lt;&gt;"", IF(ISNUMBER(SEARCH("s", LOWER(INDEX(Paste_Here!L$2:L$850, MATCH(B122, Paste_Here!A$2:A$850, 0))))), "Yes", IF(INDEX(Paste_Here!L$2:L$850, MATCH(B122, Paste_Here!A$2:A$850, 0))&lt;&gt;"", "No", "")), ""), "")</f>
        <v/>
      </c>
      <c r="FS122" s="66"/>
      <c r="FT122" s="75" t="str">
        <f>IFERROR(IF(B122&lt;&gt;"", IF(ISNUMBER(SEARCH("yes", LOWER(INDEX(Paste_Here!F$2:F$850, MATCH(B122, Paste_Here!A$2:A$850, 0))))), "Yes", IF(ISNUMBER(SEARCH("no", LOWER(INDEX(Paste_Here!F$2:F$850, MATCH(B122, Paste_Here!A$2:A$850, 0))))), "No", "")), ""), "")</f>
        <v/>
      </c>
      <c r="FU122" s="66"/>
      <c r="FV122" s="75" t="str">
        <f>IFERROR(IF(B122&lt;&gt;"", IF(ISNUMBER(SEARCH("english language learner", LOWER(INDEX(Paste_Here!C$2:C$850, MATCH(B122, Paste_Here!A$2:A$850, 0))))), "Yes", ""), ""), "")</f>
        <v/>
      </c>
      <c r="FW122" s="66"/>
      <c r="FX122" s="75" t="str">
        <f>IFERROR(IF(B122&lt;&gt;"", IF(OR(ISNUMBER(SEARCH("b", LOWER(INDEX(Paste_Here!J$2:J$850, MATCH(B122, Paste_Here!A$2:A$850, 0))))), ISNUMBER(SEARCH("h", LOWER(INDEX(Paste_Here!J$2:J$850, MATCH(B122, Paste_Here!A$2:A$850, 0))))), ISNUMBER(SEARCH("i", LOWER(INDEX(Paste_Here!J$2:J$850, MATCH(B122, Paste_Here!A$2:A$850, 0)))))), "Yes", IF(INDEX(Paste_Here!J$2:J$850, MATCH(B122, Paste_Here!A$2:A$850, 0))&lt;&gt;"", "No", "")), ""), "")</f>
        <v/>
      </c>
      <c r="FY122" s="66"/>
      <c r="FZ122" s="75" t="str">
        <f>IFERROR(IF(B122&lt;&gt;"", IF(ISNUMBER(SEARCH("yes", LOWER(INDEX(Paste_Here!K$2:K$850, MATCH(B122, Paste_Here!A$2:A$850, 0))))), "Yes", IF(ISNUMBER(SEARCH("no", LOWER(INDEX(Paste_Here!K$2:K$850, MATCH(B122, Paste_Here!A$2:A$850, 0))))), "No", "")), ""), "")</f>
        <v/>
      </c>
      <c r="GA122" s="66"/>
      <c r="GB122" s="75" t="str">
        <f>IFERROR(IF(B122&lt;&gt;"", IF(ISNUMBER(SEARCH("transitional 2", LOWER(INDEX(Paste_Here!C$2:C$850, MATCH(B122, Paste_Here!A$2:A$850, 0))))), "T2",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GC122" s="66"/>
      <c r="GD122" s="75"/>
      <c r="GE122" s="66"/>
      <c r="GF122" s="75"/>
      <c r="GG122" s="66"/>
      <c r="GH122" s="75"/>
      <c r="GI122" s="66"/>
      <c r="GK122" s="1" t="str" cm="1">
        <f t="array" ref="GK122">IFERROR(INDEX(Paste_Here!$B$2:$B$850, MATCH(0, COUNTIF(GK$4:GK121, Paste_Here!$B$2:$B$850) + IF(Paste_Here!$B$2:$B$850="", 1, 0), 0)), "")</f>
        <v/>
      </c>
      <c r="GL122" s="1" t="str">
        <f>IF(GK122&lt;&gt;"", INDEX(Paste_Here!$A$2:$A$850, MATCH(GK122, Paste_Here!$B$2:$B$850, 0)), "")</f>
        <v/>
      </c>
      <c r="GM122" s="1" t="str">
        <f t="shared" si="25"/>
        <v/>
      </c>
      <c r="GN122" s="1" t="str" cm="1">
        <f t="array" ref="GN122">IFERROR(INDEX($GM$5:$GM$850, MATCH(SMALL(IF($GM$5:$GM$850&lt;&gt;"", COUNTIF($GM$5:$GM$850, "&lt;"&amp;$GM$5:$GM$850)+1), ROW()-ROW($GN$5)+1), COUNTIF($GM$5:$GM$850, "&lt;"&amp;$GM$5:$GM$850)+1, 0)), "")</f>
        <v/>
      </c>
    </row>
    <row r="123" spans="1:196">
      <c r="A123" s="66"/>
      <c r="B123" s="75" t="str">
        <f t="shared" si="13"/>
        <v/>
      </c>
      <c r="C123" s="66"/>
      <c r="D123" s="75" t="str">
        <f>IFERROR(IF(AND(INDEX(Paste_Here!N$2:N$850, MATCH(B123, Paste_Here!A$2:A$850, 0)) = ""), "", IF(UPPER(INDEX(Paste_Here!N$2:N$850, MATCH(B123, Paste_Here!A$2:A$850, 0))) = "YES", "Yes", IF(UPPER(INDEX(Paste_Here!N$2:N$850, MATCH(B123, Paste_Here!A$2:A$850, 0))) = "NO", "No", ""))), "")</f>
        <v/>
      </c>
      <c r="E123" s="66"/>
      <c r="F123" s="75" t="str">
        <f t="shared" si="20"/>
        <v/>
      </c>
      <c r="G123" s="66"/>
      <c r="H123" s="75" t="str">
        <f t="shared" si="21"/>
        <v/>
      </c>
      <c r="I123" s="66"/>
      <c r="J123" s="75" t="str">
        <f t="shared" si="22"/>
        <v/>
      </c>
      <c r="K123" s="66"/>
      <c r="L123" s="75"/>
      <c r="M123" s="66"/>
      <c r="N123" s="75" t="str">
        <f>IFERROR(IF(B123&lt;&gt;"", IF(AND(INDEX(Paste_Here!AW$2:AW$850, MATCH(B123, Paste_Here!A$2:A$850, 0))&lt;&gt;"", ISNUMBER(VALUE(INDEX(Paste_Here!AW$2:AW$850, MATCH(B123, Paste_Here!A$2:A$850, 0))))), INDEX(Paste_Here!AW$2:AW$850, MATCH(B123, Paste_Here!A$2:A$850, 0)), ""), ""), "")</f>
        <v/>
      </c>
      <c r="O123" s="66"/>
      <c r="P123" s="75" t="str">
        <f>IFERROR(IF(B123&lt;&gt;"", IF(AND(INDEX(Paste_Here!AX$2:AX$850, MATCH(B123, Paste_Here!A$2:A$850, 0))&lt;&gt;"", ISNUMBER(VALUE(INDEX(Paste_Here!AX$2:AX$850, MATCH(B123, Paste_Here!A$2:A$850, 0))))), INDEX(Paste_Here!AX$2:AX$850, MATCH(B123, Paste_Here!A$2:A$850, 0)), ""), ""), "")</f>
        <v/>
      </c>
      <c r="Q123" s="66"/>
      <c r="R123" s="75" t="str">
        <f>IFERROR(IF(B123&lt;&gt;"", IF(AND(INDEX(Paste_Here!AU$2:AU$850, MATCH(B123, Paste_Here!A$2:A$850, 0))&lt;&gt;"", ISNUMBER(VALUE(INDEX(Paste_Here!AU$2:AU$850, MATCH(B123, Paste_Here!A$2:A$850, 0))))), INDEX(Paste_Here!AU$2:AU$850, MATCH(B123, Paste_Here!A$2:A$850, 0)), ""), ""), "")</f>
        <v/>
      </c>
      <c r="S123" s="66"/>
      <c r="T123" s="75" t="str">
        <f>IFERROR(IF(B123&lt;&gt;"", IF(AND(INDEX(Paste_Here!AV$2:AV$850, MATCH(B123, Paste_Here!A$2:A$850, 0))&lt;&gt;"", ISNUMBER(VALUE(INDEX(Paste_Here!AV$2:AV$850, MATCH(B123, Paste_Here!A$2:A$850, 0))))), INDEX(Paste_Here!AV$2:AV$850, MATCH(B123, Paste_Here!A$2:A$850, 0)), ""), ""), "")</f>
        <v/>
      </c>
      <c r="U123" s="66"/>
      <c r="W123" s="66"/>
      <c r="Y123" s="66"/>
      <c r="Z123" s="66"/>
      <c r="AA123" s="75" t="str">
        <f t="shared" si="14"/>
        <v/>
      </c>
      <c r="AB123" s="66"/>
      <c r="AC123" s="75"/>
      <c r="AD123" s="66"/>
      <c r="AE123" s="98"/>
      <c r="AF123" s="66"/>
      <c r="AG123" s="75"/>
      <c r="AH123" s="66"/>
      <c r="AI123" s="75" t="str">
        <f>IFERROR(IF(B123&lt;&gt;"", IF(AND(INDEX(Paste_Here!AC$2:AC$850, MATCH(B123, Paste_Here!A$2:A$850, 0))&lt;&gt;"", ISNUMBER(VALUE(INDEX(Paste_Here!AC$2:AC$850, MATCH(B123, Paste_Here!A$2:A$850, 0))))), INDEX(Paste_Here!AC$2:AC$850, MATCH(B123, Paste_Here!A$2:A$850, 0)), ""), ""), "")</f>
        <v/>
      </c>
      <c r="AJ123" s="66"/>
      <c r="AK123" s="75" t="str">
        <f>IFERROR(IF(B123&lt;&gt;"", IF(ISNUMBER(SEARCH("highrisk", LOWER(INDEX(Paste_Here!AD$2:AD$850, MATCH(B123, Paste_Here!A$2:A$850, 0))))), "High Risk", IF(ISNUMBER(SEARCH("lowrisk", LOWER(INDEX(Paste_Here!AD$2:AD$850, MATCH(B123, Paste_Here!A$2:A$850, 0))))), "Low Risk", IF(ISNUMBER(SEARCH("somerisk", LOWER(INDEX(Paste_Here!AD$2:AD$850, MATCH(B123, Paste_Here!A$2:A$850, 0))))), "Some Risk", IF(ISNUMBER(SEARCH("ot", LOWER(INDEX(Paste_Here!AD$2:AD$850, MATCH(B123, Paste_Here!A$2:A$850, 0))))), "OT", "")))), ""), "")</f>
        <v/>
      </c>
      <c r="AL123" s="66"/>
      <c r="AM123" s="75"/>
      <c r="AN123" s="66"/>
      <c r="AO123" s="75" t="str">
        <f>IFERROR(IF(B123&lt;&gt;"", IF(AND(INDEX(Paste_Here!M$2:M$850, MATCH(B123, Paste_Here!A$2:A$850, 0))&lt;&gt;"", ISNUMBER(VALUE(INDEX(Paste_Here!M$2:M$850, MATCH(B123, Paste_Here!A$2:A$850, 0))))), INDEX(Paste_Here!M$2:M$850, MATCH(B123, Paste_Here!A$2:A$850, 0)), ""), ""), "")</f>
        <v/>
      </c>
      <c r="AP123" s="66"/>
      <c r="AQ123" s="75" t="str">
        <f>IFERROR(IF(B123&lt;&gt;"", IF(ISNUMBER(SEARCH("highrisk", LOWER(INDEX(Paste_Here!N$2:N$850, MATCH(B123, Paste_Here!A$2:A$850, 0))))), "High Risk", IF(ISNUMBER(SEARCH("lowrisk", LOWER(INDEX(Paste_Here!N$2:N$850, MATCH(B123, Paste_Here!A$2:A$850, 0))))), "Low Risk", IF(ISNUMBER(SEARCH("somerisk", LOWER(INDEX(Paste_Here!N$2:N$850, MATCH(B123, Paste_Here!A$2:A$850, 0))))), "Some Risk", IF(ISNUMBER(SEARCH("ot", LOWER(INDEX(Paste_Here!N$2:N$850, MATCH(B123, Paste_Here!A$2:A$850, 0))))), "OT", "")))), ""), "")</f>
        <v/>
      </c>
      <c r="AT123" s="66"/>
      <c r="AU123" s="103"/>
      <c r="AV123" s="66"/>
      <c r="AW123" s="66"/>
      <c r="AX123" s="75" t="str">
        <f t="shared" si="15"/>
        <v/>
      </c>
      <c r="AY123" s="66"/>
      <c r="AZ123" s="75"/>
      <c r="BA123" s="66"/>
      <c r="BB123" s="75"/>
      <c r="BC123" s="66"/>
      <c r="BD123" s="75"/>
      <c r="BE123" s="66"/>
      <c r="BF123" s="75" t="str">
        <f>IFERROR(IF(B123&lt;&gt;"", IF(AND(INDEX(Paste_Here!AE$2:AE$850, MATCH(B123, Paste_Here!A$2:A$850, 0))&lt;&gt;"", ISNUMBER(VALUE(INDEX(Paste_Here!AE$2:AE$850, MATCH(B123, Paste_Here!A$2:A$850, 0))))), INDEX(Paste_Here!AE$2:AE$850, MATCH(B123, Paste_Here!A$2:A$850, 0)), ""), ""), "")</f>
        <v/>
      </c>
      <c r="BG123" s="66"/>
      <c r="BH123" s="75" t="str">
        <f>IFERROR(IF(B123&lt;&gt;"", IF(ISNUMBER(SEARCH("highrisk", LOWER(INDEX(Paste_Here!AF$2:AF$850, MATCH(B123, Paste_Here!A$2:A$850, 0))))), "High Risk", IF(ISNUMBER(SEARCH("lowrisk", LOWER(INDEX(Paste_Here!AF$2:AF$850, MATCH(B123, Paste_Here!A$2:A$850, 0))))), "Low Risk", IF(ISNUMBER(SEARCH("somerisk", LOWER(INDEX(Paste_Here!AF$2:AF$850, MATCH(B123, Paste_Here!A$2:A$850, 0))))), "Some Risk", IF(ISNUMBER(SEARCH("ot", LOWER(INDEX(Paste_Here!AF$2:AF$850, MATCH(B123, Paste_Here!A$2:A$850, 0))))), "OT", "")))), ""), "")</f>
        <v/>
      </c>
      <c r="BI123" s="66"/>
      <c r="BJ123" s="75"/>
      <c r="BK123" s="66"/>
      <c r="BL123" s="75" t="str">
        <f>IFERROR(IF(B123&lt;&gt;"", IF(AND(INDEX(Paste_Here!O$2:O$850, MATCH(B123, Paste_Here!A$2:A$850, 0))&lt;&gt;"", ISNUMBER(VALUE(INDEX(Paste_Here!O$2:O$850, MATCH(B123, Paste_Here!A$2:A$850, 0))))), INDEX(Paste_Here!O$2:O$850, MATCH(B123, Paste_Here!A$2:A$850, 0)), ""), ""), "")</f>
        <v/>
      </c>
      <c r="BM123" s="66"/>
      <c r="BN123" s="75" t="str">
        <f>IFERROR(IF(B123&lt;&gt;"", IF(ISNUMBER(SEARCH("highrisk", LOWER(INDEX(Paste_Here!P$2:P$850, MATCH(B123, Paste_Here!A$2:A$850, 0))))), "High Risk", IF(ISNUMBER(SEARCH("lowrisk", LOWER(INDEX(Paste_Here!P$2:P$850, MATCH(B123, Paste_Here!A$2:A$850, 0))))), "Low Risk", IF(ISNUMBER(SEARCH("somerisk", LOWER(INDEX(Paste_Here!P$2:P$850, MATCH(B123, Paste_Here!A$2:A$850, 0))))), "Some Risk", IF(ISNUMBER(SEARCH("ot", LOWER(INDEX(Paste_Here!P$2:P$850, MATCH(B123, Paste_Here!A$2:A$850, 0))))), "OT", "")))), ""), "")</f>
        <v/>
      </c>
      <c r="BQ123" s="66"/>
      <c r="BR123" s="75"/>
      <c r="BS123" s="66"/>
      <c r="BT123" s="66"/>
      <c r="BU123" s="75" t="str">
        <f t="shared" si="16"/>
        <v/>
      </c>
      <c r="BV123" s="66"/>
      <c r="BW123" s="75"/>
      <c r="BX123" s="66"/>
      <c r="BY123" s="75"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BZ123" s="66"/>
      <c r="CA123" s="75"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CB123" s="66"/>
      <c r="CC123" s="75"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CD123" s="66"/>
      <c r="CE123" s="75"/>
      <c r="CF123" s="66"/>
      <c r="CK123" s="75"/>
      <c r="CL123" s="66"/>
      <c r="CM123" s="75"/>
      <c r="CN123" s="66"/>
      <c r="CO123" s="75"/>
      <c r="CP123" s="66"/>
      <c r="CQ123" s="66"/>
      <c r="CR123" s="75" t="str">
        <f t="shared" si="17"/>
        <v/>
      </c>
      <c r="CS123" s="66"/>
      <c r="CT123" s="75"/>
      <c r="CU123" s="66"/>
      <c r="CV123" s="75"/>
      <c r="CW123" s="66"/>
      <c r="CX123" s="75"/>
      <c r="CY123" s="66"/>
      <c r="CZ123" s="75"/>
      <c r="DA123" s="66"/>
      <c r="DB123" s="75" t="str">
        <f>IFERROR(IF(B123&lt;&gt;"", IF(AND(INDEX(Paste_Here!AK$2:AK$850, MATCH(B123, Paste_Here!A$2:A$850, 0))&lt;&gt;"", ISNUMBER(VALUE(INDEX(Paste_Here!AK$2:AK$850, MATCH(B123, Paste_Here!A$2:A$850, 0))))), INDEX(Paste_Here!AK$2:AK$850, MATCH(B123, Paste_Here!A$2:A$850, 0)), ""), ""), "")</f>
        <v/>
      </c>
      <c r="DC123" s="66"/>
      <c r="DD123" s="75" t="str">
        <f>IFERROR(IF(B123&lt;&gt;"", IF(ISNUMBER(SEARCH("highrisk", LOWER(INDEX(Paste_Here!AL$2:AL$850, MATCH(B123, Paste_Here!A$2:A$850, 0))))), "High Risk", IF(ISNUMBER(SEARCH("lowrisk", LOWER(INDEX(Paste_Here!AL$2:AL$850, MATCH(B123, Paste_Here!A$2:A$850, 0))))), "Low Risk", IF(ISNUMBER(SEARCH("somerisk", LOWER(INDEX(Paste_Here!AL$2:AL$850, MATCH(B123, Paste_Here!A$2:A$850, 0))))), "Some Risk", IF(ISNUMBER(SEARCH("ot", LOWER(INDEX(Paste_Here!AL$2:AL$850, MATCH(B123, Paste_Here!A$2:A$850, 0))))), "OT", "")))), ""), "")</f>
        <v/>
      </c>
      <c r="DE123" s="66"/>
      <c r="DF123" s="75" t="str">
        <f>IFERROR(IF(B123&lt;&gt;"", IF(AND(INDEX(Paste_Here!AM$2:AM$850, MATCH(B123, Paste_Here!A$2:A$850, 0))&lt;&gt;"", ISNUMBER(VALUE(INDEX(Paste_Here!AM$2:AM$850, MATCH(B123, Paste_Here!A$2:A$850, 0))))), INDEX(Paste_Here!AM$2:AM$850, MATCH(B123, Paste_Here!A$2:A$850, 0)), ""), ""), "")</f>
        <v/>
      </c>
      <c r="DG123" s="66"/>
      <c r="DH123" s="75" t="str">
        <f>IFERROR(IF(B123&lt;&gt;"", IF(ISNUMBER(SEARCH("highrisk", LOWER(INDEX(Paste_Here!AN$2:AN$850, MATCH(B123, Paste_Here!A$2:A$850, 0))))), "High Risk", IF(ISNUMBER(SEARCH("lowrisk", LOWER(INDEX(Paste_Here!AN$2:AN$850, MATCH(B123, Paste_Here!A$2:A$850, 0))))), "Low Risk", IF(ISNUMBER(SEARCH("somerisk", LOWER(INDEX(Paste_Here!AN$2:AN$850, MATCH(B123, Paste_Here!A$2:A$850, 0))))), "Some Risk", IF(ISNUMBER(SEARCH("ot", LOWER(INDEX(Paste_Here!AN$2:AN$850, MATCH(B123, Paste_Here!A$2:A$850, 0))))), "OT", "")))), ""), "")</f>
        <v/>
      </c>
      <c r="DI123" s="66"/>
      <c r="DJ123" s="66"/>
      <c r="DK123" s="75" t="str">
        <f t="shared" si="18"/>
        <v/>
      </c>
      <c r="DL123" s="66"/>
      <c r="DM123" s="75" t="str">
        <f>IFERROR(IF(B123&lt;&gt;"", IF(AND(INDEX(Paste_Here!Q$2:Q$850, MATCH(B123, Paste_Here!A$2:A$850, 0))&lt;&gt;"", ISNUMBER(VALUE(INDEX(Paste_Here!Q$2:Q$850, MATCH(B123, Paste_Here!A$2:A$850, 0))))), INDEX(Paste_Here!Q$2:Q$850, MATCH(B123, Paste_Here!A$2:A$850, 0)), ""), ""), "")</f>
        <v/>
      </c>
      <c r="DN123" s="66"/>
      <c r="DO123" s="75" t="str">
        <f>IFERROR(IF(B123&lt;&gt;"", IF(ISNUMBER(SEARCH("highrisk", LOWER(INDEX(Paste_Here!R$2:R$850, MATCH(B123, Paste_Here!A$2:A$850, 0))))), "High Risk", IF(ISNUMBER(SEARCH("lowrisk", LOWER(INDEX(Paste_Here!R$2:R$850, MATCH(B123, Paste_Here!A$2:A$850, 0))))), "Low Risk", IF(ISNUMBER(SEARCH("somerisk", LOWER(INDEX(Paste_Here!R$2:R$850, MATCH(B123, Paste_Here!A$2:A$850, 0))))), "Some Risk", IF(ISNUMBER(SEARCH("ot", LOWER(INDEX(Paste_Here!R$2:R$850, MATCH(B123, Paste_Here!A$2:A$850, 0))))), "OT", "")))), ""), "")</f>
        <v/>
      </c>
      <c r="DP123" s="66"/>
      <c r="DQ123" s="93" t="str">
        <f>IFERROR(IF(B123&lt;&gt;"", IF(AND(INDEX(Paste_Here!S$2:S$850, MATCH(B123, Paste_Here!A$2:A$850, 0))&lt;&gt;"", ISNUMBER(VALUE(INDEX(Paste_Here!S$2:S$850, MATCH(B123, Paste_Here!A$2:A$850, 0))))), INDEX(Paste_Here!S$2:S$850, MATCH(B123, Paste_Here!A$2:A$850, 0)), ""), ""), "")</f>
        <v/>
      </c>
      <c r="DR123" s="66"/>
      <c r="DS123" s="75"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IF(ISNUMBER(SEARCH("ot", LOWER(INDEX(Paste_Here!T$2:T$850, MATCH(B123, Paste_Here!A$2:A$850, 0))))), "OT", "")))), ""), "")</f>
        <v/>
      </c>
      <c r="DT123" s="66"/>
      <c r="DU123" s="75" t="str">
        <f>IFERROR(IF(B123&lt;&gt;"", IF(AND(INDEX(Paste_Here!U$2:U$850, MATCH(B123, Paste_Here!A$2:A$850, 0))&lt;&gt;"", ISNUMBER(VALUE(INDEX(Paste_Here!U$2:U$850, MATCH(B123, Paste_Here!A$2:A$850, 0))))), INDEX(Paste_Here!U$2:U$850, MATCH(B123, Paste_Here!A$2:A$850, 0)), ""), ""), "")</f>
        <v/>
      </c>
      <c r="DV123" s="66"/>
      <c r="DW123" s="93" t="str">
        <f>IFERROR(IF(B123&lt;&gt;"", IF(ISNUMBER(SEARCH("highrisk", LOWER(INDEX(Paste_Here!V$2:V$850, MATCH(B123, Paste_Here!A$2:A$850, 0))))), "High Risk", IF(ISNUMBER(SEARCH("lowrisk", LOWER(INDEX(Paste_Here!V$2:V$850, MATCH(B123, Paste_Here!A$2:A$850, 0))))), "Low Risk", IF(ISNUMBER(SEARCH("somerisk", LOWER(INDEX(Paste_Here!V$2:V$850, MATCH(B123, Paste_Here!A$2:A$850, 0))))), "Some Risk", IF(ISNUMBER(SEARCH("ot", LOWER(INDEX(Paste_Here!V$2:V$850, MATCH(B123, Paste_Here!A$2:A$850, 0))))), "OT", "")))), ""), "")</f>
        <v/>
      </c>
      <c r="DX123" s="66"/>
      <c r="DY123" s="75" t="str">
        <f>IFERROR(IF(B123&lt;&gt;"", IF(AND(INDEX(Paste_Here!W$2:W$850, MATCH(B123, Paste_Here!A$2:A$850, 0))&lt;&gt;"", ISNUMBER(VALUE(INDEX(Paste_Here!W$2:W$850, MATCH(B123, Paste_Here!A$2:A$850, 0))))), INDEX(Paste_Here!W$2:W$850, MATCH(B123, Paste_Here!A$2:A$850, 0)), ""), ""), "")</f>
        <v/>
      </c>
      <c r="DZ123" s="66"/>
      <c r="EA123" s="75" t="str">
        <f>IFERROR(IF(B123&lt;&gt;"", IF(ISNUMBER(SEARCH("highrisk", LOWER(INDEX(Paste_Here!X$2:X$850, MATCH(B123, Paste_Here!A$2:A$850, 0))))), "High Risk", IF(ISNUMBER(SEARCH("lowrisk", LOWER(INDEX(Paste_Here!X$2:X$850, MATCH(B123, Paste_Here!A$2:A$850, 0))))), "Low Risk", IF(ISNUMBER(SEARCH("somerisk", LOWER(INDEX(Paste_Here!X$2:X$850, MATCH(B123, Paste_Here!A$2:A$850, 0))))), "Some Risk", IF(ISNUMBER(SEARCH("ot", LOWER(INDEX(Paste_Here!X$2:X$850, MATCH(B123, Paste_Here!A$2:A$850, 0))))), "OT", "")))), ""), "")</f>
        <v/>
      </c>
      <c r="EB123" s="66"/>
      <c r="EC123" s="66"/>
      <c r="ED123" s="75" t="str">
        <f t="shared" si="23"/>
        <v/>
      </c>
      <c r="EE123" s="66"/>
      <c r="EF123" s="75" t="str">
        <f>IFERROR(IF(B123&lt;&gt;"", IF(AND(INDEX(Paste_Here!AO$2:AO$850, MATCH(B123, Paste_Here!A$2:A$850, 0))&lt;&gt;"", ISNUMBER(VALUE(INDEX(Paste_Here!AO$2:AO$850, MATCH(B123, Paste_Here!A$2:A$850, 0))))), INDEX(Paste_Here!AO$2:AO$850, MATCH(B123, Paste_Here!A$2:A$850, 0)), ""), ""), "")</f>
        <v/>
      </c>
      <c r="EG123" s="66"/>
      <c r="EH123" s="75" t="str">
        <f>IFERROR(IF(B123&lt;&gt;"", IF(ISNUMBER(SEARCH("highrisk", LOWER(INDEX(Paste_Here!AP$2:AP$850, MATCH(B123, Paste_Here!A$2:A$850, 0))))), "High Risk", IF(ISNUMBER(SEARCH("lowrisk", LOWER(INDEX(Paste_Here!AP$2:AP$850, MATCH(B123, Paste_Here!A$2:A$850, 0))))), "Low Risk", IF(ISNUMBER(SEARCH("somerisk", LOWER(INDEX(Paste_Here!AP$2:AP$850, MATCH(B123, Paste_Here!A$2:A$850, 0))))), "Some Risk", IF(ISNUMBER(SEARCH("ot", LOWER(INDEX(Paste_Here!AP$2:AP$850, MATCH(B123, Paste_Here!A$2:A$850, 0))))), "OT", "")))), ""), "")</f>
        <v/>
      </c>
      <c r="EI123" s="66"/>
      <c r="EJ123" s="93"/>
      <c r="EK123" s="66"/>
      <c r="EL123" s="75" t="str">
        <f>IFERROR(IF(B123&lt;&gt;"", IF(AND(INDEX(Paste_Here!AQ$2:AQ$850, MATCH(B123, Paste_Here!A$2:A$850, 0))&lt;&gt;"", ISNUMBER(VALUE(INDEX(Paste_Here!AQ$2:AQ$850, MATCH(B123, Paste_Here!A$2:A$850, 0))))), INDEX(Paste_Here!AQ$2:AQ$850, MATCH(B123, Paste_Here!A$2:A$850, 0)), ""), ""), "")</f>
        <v/>
      </c>
      <c r="EM123" s="66"/>
      <c r="EN123" s="75" t="str">
        <f>IFERROR(IF(B123&lt;&gt;"", IF(ISNUMBER(SEARCH("highrisk", LOWER(INDEX(Paste_Here!AR$2:AR$850, MATCH(B123, Paste_Here!A$2:A$850, 0))))), "High Risk", IF(ISNUMBER(SEARCH("lowrisk", LOWER(INDEX(Paste_Here!AR$2:AR$850, MATCH(B123, Paste_Here!A$2:A$850, 0))))), "Low Risk", IF(ISNUMBER(SEARCH("somerisk", LOWER(INDEX(Paste_Here!AR$2:AR$850, MATCH(B123, Paste_Here!A$2:A$850, 0))))), "Some Risk", IF(ISNUMBER(SEARCH("ot", LOWER(INDEX(Paste_Here!AR$2:AR$850, MATCH(B123, Paste_Here!A$2:A$850, 0))))), "OT", "")))), ""), "")</f>
        <v/>
      </c>
      <c r="EO123" s="66"/>
      <c r="EP123" s="93"/>
      <c r="EQ123" s="66"/>
      <c r="ER123" s="75"/>
      <c r="ES123" s="66"/>
      <c r="ET123" s="75"/>
      <c r="EU123" s="66"/>
      <c r="EV123" s="66"/>
      <c r="EW123" s="75" t="str">
        <f t="shared" si="24"/>
        <v/>
      </c>
      <c r="EX123" s="66"/>
      <c r="EY123" s="75" t="str">
        <f>IFERROR(IF(B123&lt;&gt;"", IF(AND(INDEX(Paste_Here!Y$2:Y$850, MATCH(B123, Paste_Here!A$2:A$850, 0))&lt;&gt;"", ISNUMBER(VALUE(INDEX(Paste_Here!Y$2:Y$850, MATCH(B123, Paste_Here!A$2:A$850, 0))))), INDEX(Paste_Here!Y$2:Y$850, MATCH(B123, Paste_Here!A$2:A$850, 0)), ""), ""), "")</f>
        <v/>
      </c>
      <c r="EZ123" s="66"/>
      <c r="FA123" s="75" t="str">
        <f>IFERROR(IF(B123&lt;&gt;"", IF(ISNUMBER(SEARCH("highrisk", LOWER(INDEX(Paste_Here!Z$2:Z$850, MATCH(B123, Paste_Here!A$2:A$850, 0))))), "High Risk", IF(ISNUMBER(SEARCH("lowrisk", LOWER(INDEX(Paste_Here!Z$2:Z$850, MATCH(B123, Paste_Here!A$2:A$850, 0))))), "Low Risk", IF(ISNUMBER(SEARCH("somerisk", LOWER(INDEX(Paste_Here!Z$2:Z$850, MATCH(B123, Paste_Here!A$2:A$850, 0))))), "Some Risk", IF(ISNUMBER(SEARCH("ot", LOWER(INDEX(Paste_Here!Z$2:Z$850, MATCH(B123, Paste_Here!A$2:A$850, 0))))), "OT", "")))), ""), "")</f>
        <v/>
      </c>
      <c r="FB123" s="66"/>
      <c r="FC123" s="93"/>
      <c r="FD123" s="66"/>
      <c r="FE123" s="75" t="str">
        <f>IFERROR(IF(B123&lt;&gt;"", IF(AND(INDEX(Paste_Here!AA$2:AA$850, MATCH(B123, Paste_Here!A$2:A$850, 0))&lt;&gt;"", ISNUMBER(VALUE(INDEX(Paste_Here!AA$2:AA$850, MATCH(B123, Paste_Here!A$2:A$850, 0))))), INDEX(Paste_Here!AA$2:AA$850, MATCH(B123, Paste_Here!A$2:A$850, 0)), ""), ""), "")</f>
        <v/>
      </c>
      <c r="FF123" s="66"/>
      <c r="FG123" s="75" t="str">
        <f>IFERROR(IF(B123&lt;&gt;"", IF(ISNUMBER(SEARCH("highrisk", LOWER(INDEX(Paste_Here!AB$2:AB$850, MATCH(B123, Paste_Here!A$2:A$850, 0))))), "High Risk", IF(ISNUMBER(SEARCH("lowrisk", LOWER(INDEX(Paste_Here!AB$2:AB$850, MATCH(B123, Paste_Here!A$2:A$850, 0))))), "Low Risk", IF(ISNUMBER(SEARCH("somerisk", LOWER(INDEX(Paste_Here!AB$2:AB$850, MATCH(B123, Paste_Here!A$2:A$850, 0))))), "Some Risk", IF(ISNUMBER(SEARCH("ot", LOWER(INDEX(Paste_Here!AB$2:AB$850, MATCH(B123, Paste_Here!A$2:A$850, 0))))), "OT", "")))), ""), "")</f>
        <v/>
      </c>
      <c r="FH123" s="66"/>
      <c r="FI123" s="93"/>
      <c r="FJ123" s="66"/>
      <c r="FK123" s="75"/>
      <c r="FL123" s="66"/>
      <c r="FM123" s="75"/>
      <c r="FN123" s="66"/>
      <c r="FO123" s="66"/>
      <c r="FP123" s="75" t="str">
        <f t="shared" si="19"/>
        <v/>
      </c>
      <c r="FQ123" s="66"/>
      <c r="FR123" s="75" t="str">
        <f>IFERROR(IF(B123&lt;&gt;"", IF(ISNUMBER(SEARCH("s", LOWER(INDEX(Paste_Here!L$2:L$850, MATCH(B123, Paste_Here!A$2:A$850, 0))))), "Yes", IF(INDEX(Paste_Here!L$2:L$850, MATCH(B123, Paste_Here!A$2:A$850, 0))&lt;&gt;"", "No", "")), ""), "")</f>
        <v/>
      </c>
      <c r="FS123" s="66"/>
      <c r="FT123" s="75" t="str">
        <f>IFERROR(IF(B123&lt;&gt;"", IF(ISNUMBER(SEARCH("yes", LOWER(INDEX(Paste_Here!F$2:F$850, MATCH(B123, Paste_Here!A$2:A$850, 0))))), "Yes", IF(ISNUMBER(SEARCH("no", LOWER(INDEX(Paste_Here!F$2:F$850, MATCH(B123, Paste_Here!A$2:A$850, 0))))), "No", "")), ""), "")</f>
        <v/>
      </c>
      <c r="FU123" s="66"/>
      <c r="FV123" s="75" t="str">
        <f>IFERROR(IF(B123&lt;&gt;"", IF(ISNUMBER(SEARCH("english language learner", LOWER(INDEX(Paste_Here!C$2:C$850, MATCH(B123, Paste_Here!A$2:A$850, 0))))), "Yes", ""), ""), "")</f>
        <v/>
      </c>
      <c r="FW123" s="66"/>
      <c r="FX123" s="75" t="str">
        <f>IFERROR(IF(B123&lt;&gt;"", IF(OR(ISNUMBER(SEARCH("b", LOWER(INDEX(Paste_Here!J$2:J$850, MATCH(B123, Paste_Here!A$2:A$850, 0))))), ISNUMBER(SEARCH("h", LOWER(INDEX(Paste_Here!J$2:J$850, MATCH(B123, Paste_Here!A$2:A$850, 0))))), ISNUMBER(SEARCH("i", LOWER(INDEX(Paste_Here!J$2:J$850, MATCH(B123, Paste_Here!A$2:A$850, 0)))))), "Yes", IF(INDEX(Paste_Here!J$2:J$850, MATCH(B123, Paste_Here!A$2:A$850, 0))&lt;&gt;"", "No", "")), ""), "")</f>
        <v/>
      </c>
      <c r="FY123" s="66"/>
      <c r="FZ123" s="75" t="str">
        <f>IFERROR(IF(B123&lt;&gt;"", IF(ISNUMBER(SEARCH("yes", LOWER(INDEX(Paste_Here!K$2:K$850, MATCH(B123, Paste_Here!A$2:A$850, 0))))), "Yes", IF(ISNUMBER(SEARCH("no", LOWER(INDEX(Paste_Here!K$2:K$850, MATCH(B123, Paste_Here!A$2:A$850, 0))))), "No", "")), ""), "")</f>
        <v/>
      </c>
      <c r="GA123" s="66"/>
      <c r="GB123" s="75" t="str">
        <f>IFERROR(IF(B123&lt;&gt;"", IF(ISNUMBER(SEARCH("transitional 2", LOWER(INDEX(Paste_Here!C$2:C$850, MATCH(B123, Paste_Here!A$2:A$850, 0))))), "T2",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GC123" s="66"/>
      <c r="GD123" s="75"/>
      <c r="GE123" s="66"/>
      <c r="GF123" s="75"/>
      <c r="GG123" s="66"/>
      <c r="GH123" s="75"/>
      <c r="GI123" s="66"/>
      <c r="GK123" s="1" t="str" cm="1">
        <f t="array" ref="GK123">IFERROR(INDEX(Paste_Here!$B$2:$B$850, MATCH(0, COUNTIF(GK$4:GK122, Paste_Here!$B$2:$B$850) + IF(Paste_Here!$B$2:$B$850="", 1, 0), 0)), "")</f>
        <v/>
      </c>
      <c r="GL123" s="1" t="str">
        <f>IF(GK123&lt;&gt;"", INDEX(Paste_Here!$A$2:$A$850, MATCH(GK123, Paste_Here!$B$2:$B$850, 0)), "")</f>
        <v/>
      </c>
      <c r="GM123" s="1" t="str">
        <f t="shared" si="25"/>
        <v/>
      </c>
      <c r="GN123" s="1" t="str" cm="1">
        <f t="array" ref="GN123">IFERROR(INDEX($GM$5:$GM$850, MATCH(SMALL(IF($GM$5:$GM$850&lt;&gt;"", COUNTIF($GM$5:$GM$850, "&lt;"&amp;$GM$5:$GM$850)+1), ROW()-ROW($GN$5)+1), COUNTIF($GM$5:$GM$850, "&lt;"&amp;$GM$5:$GM$850)+1, 0)), "")</f>
        <v/>
      </c>
    </row>
    <row r="124" spans="1:196">
      <c r="A124" s="66"/>
      <c r="B124" s="75" t="str">
        <f t="shared" si="13"/>
        <v/>
      </c>
      <c r="C124" s="66"/>
      <c r="D124" s="75" t="str">
        <f>IFERROR(IF(AND(INDEX(Paste_Here!N$2:N$850, MATCH(B124, Paste_Here!A$2:A$850, 0)) = ""), "", IF(UPPER(INDEX(Paste_Here!N$2:N$850, MATCH(B124, Paste_Here!A$2:A$850, 0))) = "YES", "Yes", IF(UPPER(INDEX(Paste_Here!N$2:N$850, MATCH(B124, Paste_Here!A$2:A$850, 0))) = "NO", "No", ""))), "")</f>
        <v/>
      </c>
      <c r="E124" s="66"/>
      <c r="F124" s="75" t="str">
        <f t="shared" si="20"/>
        <v/>
      </c>
      <c r="G124" s="66"/>
      <c r="H124" s="75" t="str">
        <f t="shared" si="21"/>
        <v/>
      </c>
      <c r="I124" s="66"/>
      <c r="J124" s="75" t="str">
        <f t="shared" si="22"/>
        <v/>
      </c>
      <c r="K124" s="66"/>
      <c r="L124" s="75"/>
      <c r="M124" s="66"/>
      <c r="N124" s="75" t="str">
        <f>IFERROR(IF(B124&lt;&gt;"", IF(AND(INDEX(Paste_Here!AW$2:AW$850, MATCH(B124, Paste_Here!A$2:A$850, 0))&lt;&gt;"", ISNUMBER(VALUE(INDEX(Paste_Here!AW$2:AW$850, MATCH(B124, Paste_Here!A$2:A$850, 0))))), INDEX(Paste_Here!AW$2:AW$850, MATCH(B124, Paste_Here!A$2:A$850, 0)), ""), ""), "")</f>
        <v/>
      </c>
      <c r="O124" s="66"/>
      <c r="P124" s="75" t="str">
        <f>IFERROR(IF(B124&lt;&gt;"", IF(AND(INDEX(Paste_Here!AX$2:AX$850, MATCH(B124, Paste_Here!A$2:A$850, 0))&lt;&gt;"", ISNUMBER(VALUE(INDEX(Paste_Here!AX$2:AX$850, MATCH(B124, Paste_Here!A$2:A$850, 0))))), INDEX(Paste_Here!AX$2:AX$850, MATCH(B124, Paste_Here!A$2:A$850, 0)), ""), ""), "")</f>
        <v/>
      </c>
      <c r="Q124" s="66"/>
      <c r="R124" s="75" t="str">
        <f>IFERROR(IF(B124&lt;&gt;"", IF(AND(INDEX(Paste_Here!AU$2:AU$850, MATCH(B124, Paste_Here!A$2:A$850, 0))&lt;&gt;"", ISNUMBER(VALUE(INDEX(Paste_Here!AU$2:AU$850, MATCH(B124, Paste_Here!A$2:A$850, 0))))), INDEX(Paste_Here!AU$2:AU$850, MATCH(B124, Paste_Here!A$2:A$850, 0)), ""), ""), "")</f>
        <v/>
      </c>
      <c r="S124" s="66"/>
      <c r="T124" s="75" t="str">
        <f>IFERROR(IF(B124&lt;&gt;"", IF(AND(INDEX(Paste_Here!AV$2:AV$850, MATCH(B124, Paste_Here!A$2:A$850, 0))&lt;&gt;"", ISNUMBER(VALUE(INDEX(Paste_Here!AV$2:AV$850, MATCH(B124, Paste_Here!A$2:A$850, 0))))), INDEX(Paste_Here!AV$2:AV$850, MATCH(B124, Paste_Here!A$2:A$850, 0)), ""), ""), "")</f>
        <v/>
      </c>
      <c r="U124" s="66"/>
      <c r="W124" s="66"/>
      <c r="Y124" s="66"/>
      <c r="Z124" s="66"/>
      <c r="AA124" s="75" t="str">
        <f t="shared" si="14"/>
        <v/>
      </c>
      <c r="AB124" s="66"/>
      <c r="AC124" s="75"/>
      <c r="AD124" s="66"/>
      <c r="AE124" s="98"/>
      <c r="AF124" s="66"/>
      <c r="AG124" s="75"/>
      <c r="AH124" s="66"/>
      <c r="AI124" s="75" t="str">
        <f>IFERROR(IF(B124&lt;&gt;"", IF(AND(INDEX(Paste_Here!AC$2:AC$850, MATCH(B124, Paste_Here!A$2:A$850, 0))&lt;&gt;"", ISNUMBER(VALUE(INDEX(Paste_Here!AC$2:AC$850, MATCH(B124, Paste_Here!A$2:A$850, 0))))), INDEX(Paste_Here!AC$2:AC$850, MATCH(B124, Paste_Here!A$2:A$850, 0)), ""), ""), "")</f>
        <v/>
      </c>
      <c r="AJ124" s="66"/>
      <c r="AK124" s="75" t="str">
        <f>IFERROR(IF(B124&lt;&gt;"", IF(ISNUMBER(SEARCH("highrisk", LOWER(INDEX(Paste_Here!AD$2:AD$850, MATCH(B124, Paste_Here!A$2:A$850, 0))))), "High Risk", IF(ISNUMBER(SEARCH("lowrisk", LOWER(INDEX(Paste_Here!AD$2:AD$850, MATCH(B124, Paste_Here!A$2:A$850, 0))))), "Low Risk", IF(ISNUMBER(SEARCH("somerisk", LOWER(INDEX(Paste_Here!AD$2:AD$850, MATCH(B124, Paste_Here!A$2:A$850, 0))))), "Some Risk", IF(ISNUMBER(SEARCH("ot", LOWER(INDEX(Paste_Here!AD$2:AD$850, MATCH(B124, Paste_Here!A$2:A$850, 0))))), "OT", "")))), ""), "")</f>
        <v/>
      </c>
      <c r="AL124" s="66"/>
      <c r="AM124" s="75"/>
      <c r="AN124" s="66"/>
      <c r="AO124" s="75" t="str">
        <f>IFERROR(IF(B124&lt;&gt;"", IF(AND(INDEX(Paste_Here!M$2:M$850, MATCH(B124, Paste_Here!A$2:A$850, 0))&lt;&gt;"", ISNUMBER(VALUE(INDEX(Paste_Here!M$2:M$850, MATCH(B124, Paste_Here!A$2:A$850, 0))))), INDEX(Paste_Here!M$2:M$850, MATCH(B124, Paste_Here!A$2:A$850, 0)), ""), ""), "")</f>
        <v/>
      </c>
      <c r="AP124" s="66"/>
      <c r="AQ124" s="75" t="str">
        <f>IFERROR(IF(B124&lt;&gt;"", IF(ISNUMBER(SEARCH("highrisk", LOWER(INDEX(Paste_Here!N$2:N$850, MATCH(B124, Paste_Here!A$2:A$850, 0))))), "High Risk", IF(ISNUMBER(SEARCH("lowrisk", LOWER(INDEX(Paste_Here!N$2:N$850, MATCH(B124, Paste_Here!A$2:A$850, 0))))), "Low Risk", IF(ISNUMBER(SEARCH("somerisk", LOWER(INDEX(Paste_Here!N$2:N$850, MATCH(B124, Paste_Here!A$2:A$850, 0))))), "Some Risk", IF(ISNUMBER(SEARCH("ot", LOWER(INDEX(Paste_Here!N$2:N$850, MATCH(B124, Paste_Here!A$2:A$850, 0))))), "OT", "")))), ""), "")</f>
        <v/>
      </c>
      <c r="AT124" s="66"/>
      <c r="AU124" s="103"/>
      <c r="AV124" s="66"/>
      <c r="AW124" s="66"/>
      <c r="AX124" s="75" t="str">
        <f t="shared" si="15"/>
        <v/>
      </c>
      <c r="AY124" s="66"/>
      <c r="AZ124" s="75"/>
      <c r="BA124" s="66"/>
      <c r="BB124" s="75"/>
      <c r="BC124" s="66"/>
      <c r="BD124" s="75"/>
      <c r="BE124" s="66"/>
      <c r="BF124" s="75" t="str">
        <f>IFERROR(IF(B124&lt;&gt;"", IF(AND(INDEX(Paste_Here!AE$2:AE$850, MATCH(B124, Paste_Here!A$2:A$850, 0))&lt;&gt;"", ISNUMBER(VALUE(INDEX(Paste_Here!AE$2:AE$850, MATCH(B124, Paste_Here!A$2:A$850, 0))))), INDEX(Paste_Here!AE$2:AE$850, MATCH(B124, Paste_Here!A$2:A$850, 0)), ""), ""), "")</f>
        <v/>
      </c>
      <c r="BG124" s="66"/>
      <c r="BH124" s="75" t="str">
        <f>IFERROR(IF(B124&lt;&gt;"", IF(ISNUMBER(SEARCH("highrisk", LOWER(INDEX(Paste_Here!AF$2:AF$850, MATCH(B124, Paste_Here!A$2:A$850, 0))))), "High Risk", IF(ISNUMBER(SEARCH("lowrisk", LOWER(INDEX(Paste_Here!AF$2:AF$850, MATCH(B124, Paste_Here!A$2:A$850, 0))))), "Low Risk", IF(ISNUMBER(SEARCH("somerisk", LOWER(INDEX(Paste_Here!AF$2:AF$850, MATCH(B124, Paste_Here!A$2:A$850, 0))))), "Some Risk", IF(ISNUMBER(SEARCH("ot", LOWER(INDEX(Paste_Here!AF$2:AF$850, MATCH(B124, Paste_Here!A$2:A$850, 0))))), "OT", "")))), ""), "")</f>
        <v/>
      </c>
      <c r="BI124" s="66"/>
      <c r="BJ124" s="75"/>
      <c r="BK124" s="66"/>
      <c r="BL124" s="75" t="str">
        <f>IFERROR(IF(B124&lt;&gt;"", IF(AND(INDEX(Paste_Here!O$2:O$850, MATCH(B124, Paste_Here!A$2:A$850, 0))&lt;&gt;"", ISNUMBER(VALUE(INDEX(Paste_Here!O$2:O$850, MATCH(B124, Paste_Here!A$2:A$850, 0))))), INDEX(Paste_Here!O$2:O$850, MATCH(B124, Paste_Here!A$2:A$850, 0)), ""), ""), "")</f>
        <v/>
      </c>
      <c r="BM124" s="66"/>
      <c r="BN124" s="75" t="str">
        <f>IFERROR(IF(B124&lt;&gt;"", IF(ISNUMBER(SEARCH("highrisk", LOWER(INDEX(Paste_Here!P$2:P$850, MATCH(B124, Paste_Here!A$2:A$850, 0))))), "High Risk", IF(ISNUMBER(SEARCH("lowrisk", LOWER(INDEX(Paste_Here!P$2:P$850, MATCH(B124, Paste_Here!A$2:A$850, 0))))), "Low Risk", IF(ISNUMBER(SEARCH("somerisk", LOWER(INDEX(Paste_Here!P$2:P$850, MATCH(B124, Paste_Here!A$2:A$850, 0))))), "Some Risk", IF(ISNUMBER(SEARCH("ot", LOWER(INDEX(Paste_Here!P$2:P$850, MATCH(B124, Paste_Here!A$2:A$850, 0))))), "OT", "")))), ""), "")</f>
        <v/>
      </c>
      <c r="BQ124" s="66"/>
      <c r="BR124" s="75"/>
      <c r="BS124" s="66"/>
      <c r="BT124" s="66"/>
      <c r="BU124" s="75" t="str">
        <f t="shared" si="16"/>
        <v/>
      </c>
      <c r="BV124" s="66"/>
      <c r="BW124" s="75"/>
      <c r="BX124" s="66"/>
      <c r="BY124" s="75"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BZ124" s="66"/>
      <c r="CA124" s="75"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CB124" s="66"/>
      <c r="CC124" s="75"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CD124" s="66"/>
      <c r="CE124" s="75"/>
      <c r="CF124" s="66"/>
      <c r="CK124" s="75"/>
      <c r="CL124" s="66"/>
      <c r="CM124" s="75"/>
      <c r="CN124" s="66"/>
      <c r="CO124" s="75"/>
      <c r="CP124" s="66"/>
      <c r="CQ124" s="66"/>
      <c r="CR124" s="75" t="str">
        <f t="shared" si="17"/>
        <v/>
      </c>
      <c r="CS124" s="66"/>
      <c r="CT124" s="75"/>
      <c r="CU124" s="66"/>
      <c r="CV124" s="75"/>
      <c r="CW124" s="66"/>
      <c r="CX124" s="75"/>
      <c r="CY124" s="66"/>
      <c r="CZ124" s="75"/>
      <c r="DA124" s="66"/>
      <c r="DB124" s="75" t="str">
        <f>IFERROR(IF(B124&lt;&gt;"", IF(AND(INDEX(Paste_Here!AK$2:AK$850, MATCH(B124, Paste_Here!A$2:A$850, 0))&lt;&gt;"", ISNUMBER(VALUE(INDEX(Paste_Here!AK$2:AK$850, MATCH(B124, Paste_Here!A$2:A$850, 0))))), INDEX(Paste_Here!AK$2:AK$850, MATCH(B124, Paste_Here!A$2:A$850, 0)), ""), ""), "")</f>
        <v/>
      </c>
      <c r="DC124" s="66"/>
      <c r="DD124" s="75" t="str">
        <f>IFERROR(IF(B124&lt;&gt;"", IF(ISNUMBER(SEARCH("highrisk", LOWER(INDEX(Paste_Here!AL$2:AL$850, MATCH(B124, Paste_Here!A$2:A$850, 0))))), "High Risk", IF(ISNUMBER(SEARCH("lowrisk", LOWER(INDEX(Paste_Here!AL$2:AL$850, MATCH(B124, Paste_Here!A$2:A$850, 0))))), "Low Risk", IF(ISNUMBER(SEARCH("somerisk", LOWER(INDEX(Paste_Here!AL$2:AL$850, MATCH(B124, Paste_Here!A$2:A$850, 0))))), "Some Risk", IF(ISNUMBER(SEARCH("ot", LOWER(INDEX(Paste_Here!AL$2:AL$850, MATCH(B124, Paste_Here!A$2:A$850, 0))))), "OT", "")))), ""), "")</f>
        <v/>
      </c>
      <c r="DE124" s="66"/>
      <c r="DF124" s="75" t="str">
        <f>IFERROR(IF(B124&lt;&gt;"", IF(AND(INDEX(Paste_Here!AM$2:AM$850, MATCH(B124, Paste_Here!A$2:A$850, 0))&lt;&gt;"", ISNUMBER(VALUE(INDEX(Paste_Here!AM$2:AM$850, MATCH(B124, Paste_Here!A$2:A$850, 0))))), INDEX(Paste_Here!AM$2:AM$850, MATCH(B124, Paste_Here!A$2:A$850, 0)), ""), ""), "")</f>
        <v/>
      </c>
      <c r="DG124" s="66"/>
      <c r="DH124" s="75" t="str">
        <f>IFERROR(IF(B124&lt;&gt;"", IF(ISNUMBER(SEARCH("highrisk", LOWER(INDEX(Paste_Here!AN$2:AN$850, MATCH(B124, Paste_Here!A$2:A$850, 0))))), "High Risk", IF(ISNUMBER(SEARCH("lowrisk", LOWER(INDEX(Paste_Here!AN$2:AN$850, MATCH(B124, Paste_Here!A$2:A$850, 0))))), "Low Risk", IF(ISNUMBER(SEARCH("somerisk", LOWER(INDEX(Paste_Here!AN$2:AN$850, MATCH(B124, Paste_Here!A$2:A$850, 0))))), "Some Risk", IF(ISNUMBER(SEARCH("ot", LOWER(INDEX(Paste_Here!AN$2:AN$850, MATCH(B124, Paste_Here!A$2:A$850, 0))))), "OT", "")))), ""), "")</f>
        <v/>
      </c>
      <c r="DI124" s="66"/>
      <c r="DJ124" s="66"/>
      <c r="DK124" s="75" t="str">
        <f t="shared" si="18"/>
        <v/>
      </c>
      <c r="DL124" s="66"/>
      <c r="DM124" s="75" t="str">
        <f>IFERROR(IF(B124&lt;&gt;"", IF(AND(INDEX(Paste_Here!Q$2:Q$850, MATCH(B124, Paste_Here!A$2:A$850, 0))&lt;&gt;"", ISNUMBER(VALUE(INDEX(Paste_Here!Q$2:Q$850, MATCH(B124, Paste_Here!A$2:A$850, 0))))), INDEX(Paste_Here!Q$2:Q$850, MATCH(B124, Paste_Here!A$2:A$850, 0)), ""), ""), "")</f>
        <v/>
      </c>
      <c r="DN124" s="66"/>
      <c r="DO124" s="75" t="str">
        <f>IFERROR(IF(B124&lt;&gt;"", IF(ISNUMBER(SEARCH("highrisk", LOWER(INDEX(Paste_Here!R$2:R$850, MATCH(B124, Paste_Here!A$2:A$850, 0))))), "High Risk", IF(ISNUMBER(SEARCH("lowrisk", LOWER(INDEX(Paste_Here!R$2:R$850, MATCH(B124, Paste_Here!A$2:A$850, 0))))), "Low Risk", IF(ISNUMBER(SEARCH("somerisk", LOWER(INDEX(Paste_Here!R$2:R$850, MATCH(B124, Paste_Here!A$2:A$850, 0))))), "Some Risk", IF(ISNUMBER(SEARCH("ot", LOWER(INDEX(Paste_Here!R$2:R$850, MATCH(B124, Paste_Here!A$2:A$850, 0))))), "OT", "")))), ""), "")</f>
        <v/>
      </c>
      <c r="DP124" s="66"/>
      <c r="DQ124" s="93" t="str">
        <f>IFERROR(IF(B124&lt;&gt;"", IF(AND(INDEX(Paste_Here!S$2:S$850, MATCH(B124, Paste_Here!A$2:A$850, 0))&lt;&gt;"", ISNUMBER(VALUE(INDEX(Paste_Here!S$2:S$850, MATCH(B124, Paste_Here!A$2:A$850, 0))))), INDEX(Paste_Here!S$2:S$850, MATCH(B124, Paste_Here!A$2:A$850, 0)), ""), ""), "")</f>
        <v/>
      </c>
      <c r="DR124" s="66"/>
      <c r="DS124" s="75"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IF(ISNUMBER(SEARCH("ot", LOWER(INDEX(Paste_Here!T$2:T$850, MATCH(B124, Paste_Here!A$2:A$850, 0))))), "OT", "")))), ""), "")</f>
        <v/>
      </c>
      <c r="DT124" s="66"/>
      <c r="DU124" s="75" t="str">
        <f>IFERROR(IF(B124&lt;&gt;"", IF(AND(INDEX(Paste_Here!U$2:U$850, MATCH(B124, Paste_Here!A$2:A$850, 0))&lt;&gt;"", ISNUMBER(VALUE(INDEX(Paste_Here!U$2:U$850, MATCH(B124, Paste_Here!A$2:A$850, 0))))), INDEX(Paste_Here!U$2:U$850, MATCH(B124, Paste_Here!A$2:A$850, 0)), ""), ""), "")</f>
        <v/>
      </c>
      <c r="DV124" s="66"/>
      <c r="DW124" s="93" t="str">
        <f>IFERROR(IF(B124&lt;&gt;"", IF(ISNUMBER(SEARCH("highrisk", LOWER(INDEX(Paste_Here!V$2:V$850, MATCH(B124, Paste_Here!A$2:A$850, 0))))), "High Risk", IF(ISNUMBER(SEARCH("lowrisk", LOWER(INDEX(Paste_Here!V$2:V$850, MATCH(B124, Paste_Here!A$2:A$850, 0))))), "Low Risk", IF(ISNUMBER(SEARCH("somerisk", LOWER(INDEX(Paste_Here!V$2:V$850, MATCH(B124, Paste_Here!A$2:A$850, 0))))), "Some Risk", IF(ISNUMBER(SEARCH("ot", LOWER(INDEX(Paste_Here!V$2:V$850, MATCH(B124, Paste_Here!A$2:A$850, 0))))), "OT", "")))), ""), "")</f>
        <v/>
      </c>
      <c r="DX124" s="66"/>
      <c r="DY124" s="75" t="str">
        <f>IFERROR(IF(B124&lt;&gt;"", IF(AND(INDEX(Paste_Here!W$2:W$850, MATCH(B124, Paste_Here!A$2:A$850, 0))&lt;&gt;"", ISNUMBER(VALUE(INDEX(Paste_Here!W$2:W$850, MATCH(B124, Paste_Here!A$2:A$850, 0))))), INDEX(Paste_Here!W$2:W$850, MATCH(B124, Paste_Here!A$2:A$850, 0)), ""), ""), "")</f>
        <v/>
      </c>
      <c r="DZ124" s="66"/>
      <c r="EA124" s="75" t="str">
        <f>IFERROR(IF(B124&lt;&gt;"", IF(ISNUMBER(SEARCH("highrisk", LOWER(INDEX(Paste_Here!X$2:X$850, MATCH(B124, Paste_Here!A$2:A$850, 0))))), "High Risk", IF(ISNUMBER(SEARCH("lowrisk", LOWER(INDEX(Paste_Here!X$2:X$850, MATCH(B124, Paste_Here!A$2:A$850, 0))))), "Low Risk", IF(ISNUMBER(SEARCH("somerisk", LOWER(INDEX(Paste_Here!X$2:X$850, MATCH(B124, Paste_Here!A$2:A$850, 0))))), "Some Risk", IF(ISNUMBER(SEARCH("ot", LOWER(INDEX(Paste_Here!X$2:X$850, MATCH(B124, Paste_Here!A$2:A$850, 0))))), "OT", "")))), ""), "")</f>
        <v/>
      </c>
      <c r="EB124" s="66"/>
      <c r="EC124" s="66"/>
      <c r="ED124" s="75" t="str">
        <f t="shared" si="23"/>
        <v/>
      </c>
      <c r="EE124" s="66"/>
      <c r="EF124" s="75" t="str">
        <f>IFERROR(IF(B124&lt;&gt;"", IF(AND(INDEX(Paste_Here!AO$2:AO$850, MATCH(B124, Paste_Here!A$2:A$850, 0))&lt;&gt;"", ISNUMBER(VALUE(INDEX(Paste_Here!AO$2:AO$850, MATCH(B124, Paste_Here!A$2:A$850, 0))))), INDEX(Paste_Here!AO$2:AO$850, MATCH(B124, Paste_Here!A$2:A$850, 0)), ""), ""), "")</f>
        <v/>
      </c>
      <c r="EG124" s="66"/>
      <c r="EH124" s="75" t="str">
        <f>IFERROR(IF(B124&lt;&gt;"", IF(ISNUMBER(SEARCH("highrisk", LOWER(INDEX(Paste_Here!AP$2:AP$850, MATCH(B124, Paste_Here!A$2:A$850, 0))))), "High Risk", IF(ISNUMBER(SEARCH("lowrisk", LOWER(INDEX(Paste_Here!AP$2:AP$850, MATCH(B124, Paste_Here!A$2:A$850, 0))))), "Low Risk", IF(ISNUMBER(SEARCH("somerisk", LOWER(INDEX(Paste_Here!AP$2:AP$850, MATCH(B124, Paste_Here!A$2:A$850, 0))))), "Some Risk", IF(ISNUMBER(SEARCH("ot", LOWER(INDEX(Paste_Here!AP$2:AP$850, MATCH(B124, Paste_Here!A$2:A$850, 0))))), "OT", "")))), ""), "")</f>
        <v/>
      </c>
      <c r="EI124" s="66"/>
      <c r="EJ124" s="93"/>
      <c r="EK124" s="66"/>
      <c r="EL124" s="75" t="str">
        <f>IFERROR(IF(B124&lt;&gt;"", IF(AND(INDEX(Paste_Here!AQ$2:AQ$850, MATCH(B124, Paste_Here!A$2:A$850, 0))&lt;&gt;"", ISNUMBER(VALUE(INDEX(Paste_Here!AQ$2:AQ$850, MATCH(B124, Paste_Here!A$2:A$850, 0))))), INDEX(Paste_Here!AQ$2:AQ$850, MATCH(B124, Paste_Here!A$2:A$850, 0)), ""), ""), "")</f>
        <v/>
      </c>
      <c r="EM124" s="66"/>
      <c r="EN124" s="75" t="str">
        <f>IFERROR(IF(B124&lt;&gt;"", IF(ISNUMBER(SEARCH("highrisk", LOWER(INDEX(Paste_Here!AR$2:AR$850, MATCH(B124, Paste_Here!A$2:A$850, 0))))), "High Risk", IF(ISNUMBER(SEARCH("lowrisk", LOWER(INDEX(Paste_Here!AR$2:AR$850, MATCH(B124, Paste_Here!A$2:A$850, 0))))), "Low Risk", IF(ISNUMBER(SEARCH("somerisk", LOWER(INDEX(Paste_Here!AR$2:AR$850, MATCH(B124, Paste_Here!A$2:A$850, 0))))), "Some Risk", IF(ISNUMBER(SEARCH("ot", LOWER(INDEX(Paste_Here!AR$2:AR$850, MATCH(B124, Paste_Here!A$2:A$850, 0))))), "OT", "")))), ""), "")</f>
        <v/>
      </c>
      <c r="EO124" s="66"/>
      <c r="EP124" s="93"/>
      <c r="EQ124" s="66"/>
      <c r="ER124" s="75"/>
      <c r="ES124" s="66"/>
      <c r="ET124" s="75"/>
      <c r="EU124" s="66"/>
      <c r="EV124" s="66"/>
      <c r="EW124" s="75" t="str">
        <f t="shared" si="24"/>
        <v/>
      </c>
      <c r="EX124" s="66"/>
      <c r="EY124" s="75" t="str">
        <f>IFERROR(IF(B124&lt;&gt;"", IF(AND(INDEX(Paste_Here!Y$2:Y$850, MATCH(B124, Paste_Here!A$2:A$850, 0))&lt;&gt;"", ISNUMBER(VALUE(INDEX(Paste_Here!Y$2:Y$850, MATCH(B124, Paste_Here!A$2:A$850, 0))))), INDEX(Paste_Here!Y$2:Y$850, MATCH(B124, Paste_Here!A$2:A$850, 0)), ""), ""), "")</f>
        <v/>
      </c>
      <c r="EZ124" s="66"/>
      <c r="FA124" s="75" t="str">
        <f>IFERROR(IF(B124&lt;&gt;"", IF(ISNUMBER(SEARCH("highrisk", LOWER(INDEX(Paste_Here!Z$2:Z$850, MATCH(B124, Paste_Here!A$2:A$850, 0))))), "High Risk", IF(ISNUMBER(SEARCH("lowrisk", LOWER(INDEX(Paste_Here!Z$2:Z$850, MATCH(B124, Paste_Here!A$2:A$850, 0))))), "Low Risk", IF(ISNUMBER(SEARCH("somerisk", LOWER(INDEX(Paste_Here!Z$2:Z$850, MATCH(B124, Paste_Here!A$2:A$850, 0))))), "Some Risk", IF(ISNUMBER(SEARCH("ot", LOWER(INDEX(Paste_Here!Z$2:Z$850, MATCH(B124, Paste_Here!A$2:A$850, 0))))), "OT", "")))), ""), "")</f>
        <v/>
      </c>
      <c r="FB124" s="66"/>
      <c r="FC124" s="93"/>
      <c r="FD124" s="66"/>
      <c r="FE124" s="75" t="str">
        <f>IFERROR(IF(B124&lt;&gt;"", IF(AND(INDEX(Paste_Here!AA$2:AA$850, MATCH(B124, Paste_Here!A$2:A$850, 0))&lt;&gt;"", ISNUMBER(VALUE(INDEX(Paste_Here!AA$2:AA$850, MATCH(B124, Paste_Here!A$2:A$850, 0))))), INDEX(Paste_Here!AA$2:AA$850, MATCH(B124, Paste_Here!A$2:A$850, 0)), ""), ""), "")</f>
        <v/>
      </c>
      <c r="FF124" s="66"/>
      <c r="FG124" s="75" t="str">
        <f>IFERROR(IF(B124&lt;&gt;"", IF(ISNUMBER(SEARCH("highrisk", LOWER(INDEX(Paste_Here!AB$2:AB$850, MATCH(B124, Paste_Here!A$2:A$850, 0))))), "High Risk", IF(ISNUMBER(SEARCH("lowrisk", LOWER(INDEX(Paste_Here!AB$2:AB$850, MATCH(B124, Paste_Here!A$2:A$850, 0))))), "Low Risk", IF(ISNUMBER(SEARCH("somerisk", LOWER(INDEX(Paste_Here!AB$2:AB$850, MATCH(B124, Paste_Here!A$2:A$850, 0))))), "Some Risk", IF(ISNUMBER(SEARCH("ot", LOWER(INDEX(Paste_Here!AB$2:AB$850, MATCH(B124, Paste_Here!A$2:A$850, 0))))), "OT", "")))), ""), "")</f>
        <v/>
      </c>
      <c r="FH124" s="66"/>
      <c r="FI124" s="93"/>
      <c r="FJ124" s="66"/>
      <c r="FK124" s="75"/>
      <c r="FL124" s="66"/>
      <c r="FM124" s="75"/>
      <c r="FN124" s="66"/>
      <c r="FO124" s="66"/>
      <c r="FP124" s="75" t="str">
        <f t="shared" si="19"/>
        <v/>
      </c>
      <c r="FQ124" s="66"/>
      <c r="FR124" s="75" t="str">
        <f>IFERROR(IF(B124&lt;&gt;"", IF(ISNUMBER(SEARCH("s", LOWER(INDEX(Paste_Here!L$2:L$850, MATCH(B124, Paste_Here!A$2:A$850, 0))))), "Yes", IF(INDEX(Paste_Here!L$2:L$850, MATCH(B124, Paste_Here!A$2:A$850, 0))&lt;&gt;"", "No", "")), ""), "")</f>
        <v/>
      </c>
      <c r="FS124" s="66"/>
      <c r="FT124" s="75" t="str">
        <f>IFERROR(IF(B124&lt;&gt;"", IF(ISNUMBER(SEARCH("yes", LOWER(INDEX(Paste_Here!F$2:F$850, MATCH(B124, Paste_Here!A$2:A$850, 0))))), "Yes", IF(ISNUMBER(SEARCH("no", LOWER(INDEX(Paste_Here!F$2:F$850, MATCH(B124, Paste_Here!A$2:A$850, 0))))), "No", "")), ""), "")</f>
        <v/>
      </c>
      <c r="FU124" s="66"/>
      <c r="FV124" s="75" t="str">
        <f>IFERROR(IF(B124&lt;&gt;"", IF(ISNUMBER(SEARCH("english language learner", LOWER(INDEX(Paste_Here!C$2:C$850, MATCH(B124, Paste_Here!A$2:A$850, 0))))), "Yes", ""), ""), "")</f>
        <v/>
      </c>
      <c r="FW124" s="66"/>
      <c r="FX124" s="75" t="str">
        <f>IFERROR(IF(B124&lt;&gt;"", IF(OR(ISNUMBER(SEARCH("b", LOWER(INDEX(Paste_Here!J$2:J$850, MATCH(B124, Paste_Here!A$2:A$850, 0))))), ISNUMBER(SEARCH("h", LOWER(INDEX(Paste_Here!J$2:J$850, MATCH(B124, Paste_Here!A$2:A$850, 0))))), ISNUMBER(SEARCH("i", LOWER(INDEX(Paste_Here!J$2:J$850, MATCH(B124, Paste_Here!A$2:A$850, 0)))))), "Yes", IF(INDEX(Paste_Here!J$2:J$850, MATCH(B124, Paste_Here!A$2:A$850, 0))&lt;&gt;"", "No", "")), ""), "")</f>
        <v/>
      </c>
      <c r="FY124" s="66"/>
      <c r="FZ124" s="75" t="str">
        <f>IFERROR(IF(B124&lt;&gt;"", IF(ISNUMBER(SEARCH("yes", LOWER(INDEX(Paste_Here!K$2:K$850, MATCH(B124, Paste_Here!A$2:A$850, 0))))), "Yes", IF(ISNUMBER(SEARCH("no", LOWER(INDEX(Paste_Here!K$2:K$850, MATCH(B124, Paste_Here!A$2:A$850, 0))))), "No", "")), ""), "")</f>
        <v/>
      </c>
      <c r="GA124" s="66"/>
      <c r="GB124" s="75" t="str">
        <f>IFERROR(IF(B124&lt;&gt;"", IF(ISNUMBER(SEARCH("transitional 2", LOWER(INDEX(Paste_Here!C$2:C$850, MATCH(B124, Paste_Here!A$2:A$850, 0))))), "T2",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GC124" s="66"/>
      <c r="GD124" s="75"/>
      <c r="GE124" s="66"/>
      <c r="GF124" s="75"/>
      <c r="GG124" s="66"/>
      <c r="GH124" s="75"/>
      <c r="GI124" s="66"/>
      <c r="GK124" s="1" t="str" cm="1">
        <f t="array" ref="GK124">IFERROR(INDEX(Paste_Here!$B$2:$B$850, MATCH(0, COUNTIF(GK$4:GK123, Paste_Here!$B$2:$B$850) + IF(Paste_Here!$B$2:$B$850="", 1, 0), 0)), "")</f>
        <v/>
      </c>
      <c r="GL124" s="1" t="str">
        <f>IF(GK124&lt;&gt;"", INDEX(Paste_Here!$A$2:$A$850, MATCH(GK124, Paste_Here!$B$2:$B$850, 0)), "")</f>
        <v/>
      </c>
      <c r="GM124" s="1" t="str">
        <f t="shared" si="25"/>
        <v/>
      </c>
      <c r="GN124" s="1" t="str" cm="1">
        <f t="array" ref="GN124">IFERROR(INDEX($GM$5:$GM$850, MATCH(SMALL(IF($GM$5:$GM$850&lt;&gt;"", COUNTIF($GM$5:$GM$850, "&lt;"&amp;$GM$5:$GM$850)+1), ROW()-ROW($GN$5)+1), COUNTIF($GM$5:$GM$850, "&lt;"&amp;$GM$5:$GM$850)+1, 0)), "")</f>
        <v/>
      </c>
    </row>
    <row r="125" spans="1:196">
      <c r="A125" s="66"/>
      <c r="B125" s="75" t="str">
        <f t="shared" si="13"/>
        <v/>
      </c>
      <c r="C125" s="66"/>
      <c r="D125" s="75" t="str">
        <f>IFERROR(IF(AND(INDEX(Paste_Here!N$2:N$850, MATCH(B125, Paste_Here!A$2:A$850, 0)) = ""), "", IF(UPPER(INDEX(Paste_Here!N$2:N$850, MATCH(B125, Paste_Here!A$2:A$850, 0))) = "YES", "Yes", IF(UPPER(INDEX(Paste_Here!N$2:N$850, MATCH(B125, Paste_Here!A$2:A$850, 0))) = "NO", "No", ""))), "")</f>
        <v/>
      </c>
      <c r="E125" s="66"/>
      <c r="F125" s="75" t="str">
        <f t="shared" si="20"/>
        <v/>
      </c>
      <c r="G125" s="66"/>
      <c r="H125" s="75" t="str">
        <f t="shared" si="21"/>
        <v/>
      </c>
      <c r="I125" s="66"/>
      <c r="J125" s="75" t="str">
        <f t="shared" si="22"/>
        <v/>
      </c>
      <c r="K125" s="66"/>
      <c r="L125" s="75"/>
      <c r="M125" s="66"/>
      <c r="N125" s="75" t="str">
        <f>IFERROR(IF(B125&lt;&gt;"", IF(AND(INDEX(Paste_Here!AW$2:AW$850, MATCH(B125, Paste_Here!A$2:A$850, 0))&lt;&gt;"", ISNUMBER(VALUE(INDEX(Paste_Here!AW$2:AW$850, MATCH(B125, Paste_Here!A$2:A$850, 0))))), INDEX(Paste_Here!AW$2:AW$850, MATCH(B125, Paste_Here!A$2:A$850, 0)), ""), ""), "")</f>
        <v/>
      </c>
      <c r="O125" s="66"/>
      <c r="P125" s="75" t="str">
        <f>IFERROR(IF(B125&lt;&gt;"", IF(AND(INDEX(Paste_Here!AX$2:AX$850, MATCH(B125, Paste_Here!A$2:A$850, 0))&lt;&gt;"", ISNUMBER(VALUE(INDEX(Paste_Here!AX$2:AX$850, MATCH(B125, Paste_Here!A$2:A$850, 0))))), INDEX(Paste_Here!AX$2:AX$850, MATCH(B125, Paste_Here!A$2:A$850, 0)), ""), ""), "")</f>
        <v/>
      </c>
      <c r="Q125" s="66"/>
      <c r="R125" s="75" t="str">
        <f>IFERROR(IF(B125&lt;&gt;"", IF(AND(INDEX(Paste_Here!AU$2:AU$850, MATCH(B125, Paste_Here!A$2:A$850, 0))&lt;&gt;"", ISNUMBER(VALUE(INDEX(Paste_Here!AU$2:AU$850, MATCH(B125, Paste_Here!A$2:A$850, 0))))), INDEX(Paste_Here!AU$2:AU$850, MATCH(B125, Paste_Here!A$2:A$850, 0)), ""), ""), "")</f>
        <v/>
      </c>
      <c r="S125" s="66"/>
      <c r="T125" s="75" t="str">
        <f>IFERROR(IF(B125&lt;&gt;"", IF(AND(INDEX(Paste_Here!AV$2:AV$850, MATCH(B125, Paste_Here!A$2:A$850, 0))&lt;&gt;"", ISNUMBER(VALUE(INDEX(Paste_Here!AV$2:AV$850, MATCH(B125, Paste_Here!A$2:A$850, 0))))), INDEX(Paste_Here!AV$2:AV$850, MATCH(B125, Paste_Here!A$2:A$850, 0)), ""), ""), "")</f>
        <v/>
      </c>
      <c r="U125" s="66"/>
      <c r="W125" s="66"/>
      <c r="Y125" s="66"/>
      <c r="Z125" s="66"/>
      <c r="AA125" s="75" t="str">
        <f t="shared" si="14"/>
        <v/>
      </c>
      <c r="AB125" s="66"/>
      <c r="AC125" s="75"/>
      <c r="AD125" s="66"/>
      <c r="AE125" s="98"/>
      <c r="AF125" s="66"/>
      <c r="AG125" s="75"/>
      <c r="AH125" s="66"/>
      <c r="AI125" s="75" t="str">
        <f>IFERROR(IF(B125&lt;&gt;"", IF(AND(INDEX(Paste_Here!AC$2:AC$850, MATCH(B125, Paste_Here!A$2:A$850, 0))&lt;&gt;"", ISNUMBER(VALUE(INDEX(Paste_Here!AC$2:AC$850, MATCH(B125, Paste_Here!A$2:A$850, 0))))), INDEX(Paste_Here!AC$2:AC$850, MATCH(B125, Paste_Here!A$2:A$850, 0)), ""), ""), "")</f>
        <v/>
      </c>
      <c r="AJ125" s="66"/>
      <c r="AK125" s="75" t="str">
        <f>IFERROR(IF(B125&lt;&gt;"", IF(ISNUMBER(SEARCH("highrisk", LOWER(INDEX(Paste_Here!AD$2:AD$850, MATCH(B125, Paste_Here!A$2:A$850, 0))))), "High Risk", IF(ISNUMBER(SEARCH("lowrisk", LOWER(INDEX(Paste_Here!AD$2:AD$850, MATCH(B125, Paste_Here!A$2:A$850, 0))))), "Low Risk", IF(ISNUMBER(SEARCH("somerisk", LOWER(INDEX(Paste_Here!AD$2:AD$850, MATCH(B125, Paste_Here!A$2:A$850, 0))))), "Some Risk", IF(ISNUMBER(SEARCH("ot", LOWER(INDEX(Paste_Here!AD$2:AD$850, MATCH(B125, Paste_Here!A$2:A$850, 0))))), "OT", "")))), ""), "")</f>
        <v/>
      </c>
      <c r="AL125" s="66"/>
      <c r="AM125" s="75"/>
      <c r="AN125" s="66"/>
      <c r="AO125" s="75" t="str">
        <f>IFERROR(IF(B125&lt;&gt;"", IF(AND(INDEX(Paste_Here!M$2:M$850, MATCH(B125, Paste_Here!A$2:A$850, 0))&lt;&gt;"", ISNUMBER(VALUE(INDEX(Paste_Here!M$2:M$850, MATCH(B125, Paste_Here!A$2:A$850, 0))))), INDEX(Paste_Here!M$2:M$850, MATCH(B125, Paste_Here!A$2:A$850, 0)), ""), ""), "")</f>
        <v/>
      </c>
      <c r="AP125" s="66"/>
      <c r="AQ125" s="75" t="str">
        <f>IFERROR(IF(B125&lt;&gt;"", IF(ISNUMBER(SEARCH("highrisk", LOWER(INDEX(Paste_Here!N$2:N$850, MATCH(B125, Paste_Here!A$2:A$850, 0))))), "High Risk", IF(ISNUMBER(SEARCH("lowrisk", LOWER(INDEX(Paste_Here!N$2:N$850, MATCH(B125, Paste_Here!A$2:A$850, 0))))), "Low Risk", IF(ISNUMBER(SEARCH("somerisk", LOWER(INDEX(Paste_Here!N$2:N$850, MATCH(B125, Paste_Here!A$2:A$850, 0))))), "Some Risk", IF(ISNUMBER(SEARCH("ot", LOWER(INDEX(Paste_Here!N$2:N$850, MATCH(B125, Paste_Here!A$2:A$850, 0))))), "OT", "")))), ""), "")</f>
        <v/>
      </c>
      <c r="AT125" s="66"/>
      <c r="AU125" s="103"/>
      <c r="AV125" s="66"/>
      <c r="AW125" s="66"/>
      <c r="AX125" s="75" t="str">
        <f t="shared" si="15"/>
        <v/>
      </c>
      <c r="AY125" s="66"/>
      <c r="AZ125" s="75"/>
      <c r="BA125" s="66"/>
      <c r="BB125" s="75"/>
      <c r="BC125" s="66"/>
      <c r="BD125" s="75"/>
      <c r="BE125" s="66"/>
      <c r="BF125" s="75" t="str">
        <f>IFERROR(IF(B125&lt;&gt;"", IF(AND(INDEX(Paste_Here!AE$2:AE$850, MATCH(B125, Paste_Here!A$2:A$850, 0))&lt;&gt;"", ISNUMBER(VALUE(INDEX(Paste_Here!AE$2:AE$850, MATCH(B125, Paste_Here!A$2:A$850, 0))))), INDEX(Paste_Here!AE$2:AE$850, MATCH(B125, Paste_Here!A$2:A$850, 0)), ""), ""), "")</f>
        <v/>
      </c>
      <c r="BG125" s="66"/>
      <c r="BH125" s="75" t="str">
        <f>IFERROR(IF(B125&lt;&gt;"", IF(ISNUMBER(SEARCH("highrisk", LOWER(INDEX(Paste_Here!AF$2:AF$850, MATCH(B125, Paste_Here!A$2:A$850, 0))))), "High Risk", IF(ISNUMBER(SEARCH("lowrisk", LOWER(INDEX(Paste_Here!AF$2:AF$850, MATCH(B125, Paste_Here!A$2:A$850, 0))))), "Low Risk", IF(ISNUMBER(SEARCH("somerisk", LOWER(INDEX(Paste_Here!AF$2:AF$850, MATCH(B125, Paste_Here!A$2:A$850, 0))))), "Some Risk", IF(ISNUMBER(SEARCH("ot", LOWER(INDEX(Paste_Here!AF$2:AF$850, MATCH(B125, Paste_Here!A$2:A$850, 0))))), "OT", "")))), ""), "")</f>
        <v/>
      </c>
      <c r="BI125" s="66"/>
      <c r="BJ125" s="75"/>
      <c r="BK125" s="66"/>
      <c r="BL125" s="75" t="str">
        <f>IFERROR(IF(B125&lt;&gt;"", IF(AND(INDEX(Paste_Here!O$2:O$850, MATCH(B125, Paste_Here!A$2:A$850, 0))&lt;&gt;"", ISNUMBER(VALUE(INDEX(Paste_Here!O$2:O$850, MATCH(B125, Paste_Here!A$2:A$850, 0))))), INDEX(Paste_Here!O$2:O$850, MATCH(B125, Paste_Here!A$2:A$850, 0)), ""), ""), "")</f>
        <v/>
      </c>
      <c r="BM125" s="66"/>
      <c r="BN125" s="75" t="str">
        <f>IFERROR(IF(B125&lt;&gt;"", IF(ISNUMBER(SEARCH("highrisk", LOWER(INDEX(Paste_Here!P$2:P$850, MATCH(B125, Paste_Here!A$2:A$850, 0))))), "High Risk", IF(ISNUMBER(SEARCH("lowrisk", LOWER(INDEX(Paste_Here!P$2:P$850, MATCH(B125, Paste_Here!A$2:A$850, 0))))), "Low Risk", IF(ISNUMBER(SEARCH("somerisk", LOWER(INDEX(Paste_Here!P$2:P$850, MATCH(B125, Paste_Here!A$2:A$850, 0))))), "Some Risk", IF(ISNUMBER(SEARCH("ot", LOWER(INDEX(Paste_Here!P$2:P$850, MATCH(B125, Paste_Here!A$2:A$850, 0))))), "OT", "")))), ""), "")</f>
        <v/>
      </c>
      <c r="BQ125" s="66"/>
      <c r="BR125" s="75"/>
      <c r="BS125" s="66"/>
      <c r="BT125" s="66"/>
      <c r="BU125" s="75" t="str">
        <f t="shared" si="16"/>
        <v/>
      </c>
      <c r="BV125" s="66"/>
      <c r="BW125" s="75"/>
      <c r="BX125" s="66"/>
      <c r="BY125" s="75"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BZ125" s="66"/>
      <c r="CA125" s="75"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CB125" s="66"/>
      <c r="CC125" s="75"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CD125" s="66"/>
      <c r="CE125" s="75"/>
      <c r="CF125" s="66"/>
      <c r="CK125" s="75"/>
      <c r="CL125" s="66"/>
      <c r="CM125" s="75"/>
      <c r="CN125" s="66"/>
      <c r="CO125" s="75"/>
      <c r="CP125" s="66"/>
      <c r="CQ125" s="66"/>
      <c r="CR125" s="75" t="str">
        <f t="shared" si="17"/>
        <v/>
      </c>
      <c r="CS125" s="66"/>
      <c r="CT125" s="75"/>
      <c r="CU125" s="66"/>
      <c r="CV125" s="75"/>
      <c r="CW125" s="66"/>
      <c r="CX125" s="75"/>
      <c r="CY125" s="66"/>
      <c r="CZ125" s="75"/>
      <c r="DA125" s="66"/>
      <c r="DB125" s="75" t="str">
        <f>IFERROR(IF(B125&lt;&gt;"", IF(AND(INDEX(Paste_Here!AK$2:AK$850, MATCH(B125, Paste_Here!A$2:A$850, 0))&lt;&gt;"", ISNUMBER(VALUE(INDEX(Paste_Here!AK$2:AK$850, MATCH(B125, Paste_Here!A$2:A$850, 0))))), INDEX(Paste_Here!AK$2:AK$850, MATCH(B125, Paste_Here!A$2:A$850, 0)), ""), ""), "")</f>
        <v/>
      </c>
      <c r="DC125" s="66"/>
      <c r="DD125" s="75" t="str">
        <f>IFERROR(IF(B125&lt;&gt;"", IF(ISNUMBER(SEARCH("highrisk", LOWER(INDEX(Paste_Here!AL$2:AL$850, MATCH(B125, Paste_Here!A$2:A$850, 0))))), "High Risk", IF(ISNUMBER(SEARCH("lowrisk", LOWER(INDEX(Paste_Here!AL$2:AL$850, MATCH(B125, Paste_Here!A$2:A$850, 0))))), "Low Risk", IF(ISNUMBER(SEARCH("somerisk", LOWER(INDEX(Paste_Here!AL$2:AL$850, MATCH(B125, Paste_Here!A$2:A$850, 0))))), "Some Risk", IF(ISNUMBER(SEARCH("ot", LOWER(INDEX(Paste_Here!AL$2:AL$850, MATCH(B125, Paste_Here!A$2:A$850, 0))))), "OT", "")))), ""), "")</f>
        <v/>
      </c>
      <c r="DE125" s="66"/>
      <c r="DF125" s="75" t="str">
        <f>IFERROR(IF(B125&lt;&gt;"", IF(AND(INDEX(Paste_Here!AM$2:AM$850, MATCH(B125, Paste_Here!A$2:A$850, 0))&lt;&gt;"", ISNUMBER(VALUE(INDEX(Paste_Here!AM$2:AM$850, MATCH(B125, Paste_Here!A$2:A$850, 0))))), INDEX(Paste_Here!AM$2:AM$850, MATCH(B125, Paste_Here!A$2:A$850, 0)), ""), ""), "")</f>
        <v/>
      </c>
      <c r="DG125" s="66"/>
      <c r="DH125" s="75" t="str">
        <f>IFERROR(IF(B125&lt;&gt;"", IF(ISNUMBER(SEARCH("highrisk", LOWER(INDEX(Paste_Here!AN$2:AN$850, MATCH(B125, Paste_Here!A$2:A$850, 0))))), "High Risk", IF(ISNUMBER(SEARCH("lowrisk", LOWER(INDEX(Paste_Here!AN$2:AN$850, MATCH(B125, Paste_Here!A$2:A$850, 0))))), "Low Risk", IF(ISNUMBER(SEARCH("somerisk", LOWER(INDEX(Paste_Here!AN$2:AN$850, MATCH(B125, Paste_Here!A$2:A$850, 0))))), "Some Risk", IF(ISNUMBER(SEARCH("ot", LOWER(INDEX(Paste_Here!AN$2:AN$850, MATCH(B125, Paste_Here!A$2:A$850, 0))))), "OT", "")))), ""), "")</f>
        <v/>
      </c>
      <c r="DI125" s="66"/>
      <c r="DJ125" s="66"/>
      <c r="DK125" s="75" t="str">
        <f t="shared" si="18"/>
        <v/>
      </c>
      <c r="DL125" s="66"/>
      <c r="DM125" s="75" t="str">
        <f>IFERROR(IF(B125&lt;&gt;"", IF(AND(INDEX(Paste_Here!Q$2:Q$850, MATCH(B125, Paste_Here!A$2:A$850, 0))&lt;&gt;"", ISNUMBER(VALUE(INDEX(Paste_Here!Q$2:Q$850, MATCH(B125, Paste_Here!A$2:A$850, 0))))), INDEX(Paste_Here!Q$2:Q$850, MATCH(B125, Paste_Here!A$2:A$850, 0)), ""), ""), "")</f>
        <v/>
      </c>
      <c r="DN125" s="66"/>
      <c r="DO125" s="75" t="str">
        <f>IFERROR(IF(B125&lt;&gt;"", IF(ISNUMBER(SEARCH("highrisk", LOWER(INDEX(Paste_Here!R$2:R$850, MATCH(B125, Paste_Here!A$2:A$850, 0))))), "High Risk", IF(ISNUMBER(SEARCH("lowrisk", LOWER(INDEX(Paste_Here!R$2:R$850, MATCH(B125, Paste_Here!A$2:A$850, 0))))), "Low Risk", IF(ISNUMBER(SEARCH("somerisk", LOWER(INDEX(Paste_Here!R$2:R$850, MATCH(B125, Paste_Here!A$2:A$850, 0))))), "Some Risk", IF(ISNUMBER(SEARCH("ot", LOWER(INDEX(Paste_Here!R$2:R$850, MATCH(B125, Paste_Here!A$2:A$850, 0))))), "OT", "")))), ""), "")</f>
        <v/>
      </c>
      <c r="DP125" s="66"/>
      <c r="DQ125" s="93" t="str">
        <f>IFERROR(IF(B125&lt;&gt;"", IF(AND(INDEX(Paste_Here!S$2:S$850, MATCH(B125, Paste_Here!A$2:A$850, 0))&lt;&gt;"", ISNUMBER(VALUE(INDEX(Paste_Here!S$2:S$850, MATCH(B125, Paste_Here!A$2:A$850, 0))))), INDEX(Paste_Here!S$2:S$850, MATCH(B125, Paste_Here!A$2:A$850, 0)), ""), ""), "")</f>
        <v/>
      </c>
      <c r="DR125" s="66"/>
      <c r="DS125" s="75"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IF(ISNUMBER(SEARCH("ot", LOWER(INDEX(Paste_Here!T$2:T$850, MATCH(B125, Paste_Here!A$2:A$850, 0))))), "OT", "")))), ""), "")</f>
        <v/>
      </c>
      <c r="DT125" s="66"/>
      <c r="DU125" s="75" t="str">
        <f>IFERROR(IF(B125&lt;&gt;"", IF(AND(INDEX(Paste_Here!U$2:U$850, MATCH(B125, Paste_Here!A$2:A$850, 0))&lt;&gt;"", ISNUMBER(VALUE(INDEX(Paste_Here!U$2:U$850, MATCH(B125, Paste_Here!A$2:A$850, 0))))), INDEX(Paste_Here!U$2:U$850, MATCH(B125, Paste_Here!A$2:A$850, 0)), ""), ""), "")</f>
        <v/>
      </c>
      <c r="DV125" s="66"/>
      <c r="DW125" s="93" t="str">
        <f>IFERROR(IF(B125&lt;&gt;"", IF(ISNUMBER(SEARCH("highrisk", LOWER(INDEX(Paste_Here!V$2:V$850, MATCH(B125, Paste_Here!A$2:A$850, 0))))), "High Risk", IF(ISNUMBER(SEARCH("lowrisk", LOWER(INDEX(Paste_Here!V$2:V$850, MATCH(B125, Paste_Here!A$2:A$850, 0))))), "Low Risk", IF(ISNUMBER(SEARCH("somerisk", LOWER(INDEX(Paste_Here!V$2:V$850, MATCH(B125, Paste_Here!A$2:A$850, 0))))), "Some Risk", IF(ISNUMBER(SEARCH("ot", LOWER(INDEX(Paste_Here!V$2:V$850, MATCH(B125, Paste_Here!A$2:A$850, 0))))), "OT", "")))), ""), "")</f>
        <v/>
      </c>
      <c r="DX125" s="66"/>
      <c r="DY125" s="75" t="str">
        <f>IFERROR(IF(B125&lt;&gt;"", IF(AND(INDEX(Paste_Here!W$2:W$850, MATCH(B125, Paste_Here!A$2:A$850, 0))&lt;&gt;"", ISNUMBER(VALUE(INDEX(Paste_Here!W$2:W$850, MATCH(B125, Paste_Here!A$2:A$850, 0))))), INDEX(Paste_Here!W$2:W$850, MATCH(B125, Paste_Here!A$2:A$850, 0)), ""), ""), "")</f>
        <v/>
      </c>
      <c r="DZ125" s="66"/>
      <c r="EA125" s="75" t="str">
        <f>IFERROR(IF(B125&lt;&gt;"", IF(ISNUMBER(SEARCH("highrisk", LOWER(INDEX(Paste_Here!X$2:X$850, MATCH(B125, Paste_Here!A$2:A$850, 0))))), "High Risk", IF(ISNUMBER(SEARCH("lowrisk", LOWER(INDEX(Paste_Here!X$2:X$850, MATCH(B125, Paste_Here!A$2:A$850, 0))))), "Low Risk", IF(ISNUMBER(SEARCH("somerisk", LOWER(INDEX(Paste_Here!X$2:X$850, MATCH(B125, Paste_Here!A$2:A$850, 0))))), "Some Risk", IF(ISNUMBER(SEARCH("ot", LOWER(INDEX(Paste_Here!X$2:X$850, MATCH(B125, Paste_Here!A$2:A$850, 0))))), "OT", "")))), ""), "")</f>
        <v/>
      </c>
      <c r="EB125" s="66"/>
      <c r="EC125" s="66"/>
      <c r="ED125" s="75" t="str">
        <f t="shared" si="23"/>
        <v/>
      </c>
      <c r="EE125" s="66"/>
      <c r="EF125" s="75" t="str">
        <f>IFERROR(IF(B125&lt;&gt;"", IF(AND(INDEX(Paste_Here!AO$2:AO$850, MATCH(B125, Paste_Here!A$2:A$850, 0))&lt;&gt;"", ISNUMBER(VALUE(INDEX(Paste_Here!AO$2:AO$850, MATCH(B125, Paste_Here!A$2:A$850, 0))))), INDEX(Paste_Here!AO$2:AO$850, MATCH(B125, Paste_Here!A$2:A$850, 0)), ""), ""), "")</f>
        <v/>
      </c>
      <c r="EG125" s="66"/>
      <c r="EH125" s="75" t="str">
        <f>IFERROR(IF(B125&lt;&gt;"", IF(ISNUMBER(SEARCH("highrisk", LOWER(INDEX(Paste_Here!AP$2:AP$850, MATCH(B125, Paste_Here!A$2:A$850, 0))))), "High Risk", IF(ISNUMBER(SEARCH("lowrisk", LOWER(INDEX(Paste_Here!AP$2:AP$850, MATCH(B125, Paste_Here!A$2:A$850, 0))))), "Low Risk", IF(ISNUMBER(SEARCH("somerisk", LOWER(INDEX(Paste_Here!AP$2:AP$850, MATCH(B125, Paste_Here!A$2:A$850, 0))))), "Some Risk", IF(ISNUMBER(SEARCH("ot", LOWER(INDEX(Paste_Here!AP$2:AP$850, MATCH(B125, Paste_Here!A$2:A$850, 0))))), "OT", "")))), ""), "")</f>
        <v/>
      </c>
      <c r="EI125" s="66"/>
      <c r="EJ125" s="93"/>
      <c r="EK125" s="66"/>
      <c r="EL125" s="75" t="str">
        <f>IFERROR(IF(B125&lt;&gt;"", IF(AND(INDEX(Paste_Here!AQ$2:AQ$850, MATCH(B125, Paste_Here!A$2:A$850, 0))&lt;&gt;"", ISNUMBER(VALUE(INDEX(Paste_Here!AQ$2:AQ$850, MATCH(B125, Paste_Here!A$2:A$850, 0))))), INDEX(Paste_Here!AQ$2:AQ$850, MATCH(B125, Paste_Here!A$2:A$850, 0)), ""), ""), "")</f>
        <v/>
      </c>
      <c r="EM125" s="66"/>
      <c r="EN125" s="75" t="str">
        <f>IFERROR(IF(B125&lt;&gt;"", IF(ISNUMBER(SEARCH("highrisk", LOWER(INDEX(Paste_Here!AR$2:AR$850, MATCH(B125, Paste_Here!A$2:A$850, 0))))), "High Risk", IF(ISNUMBER(SEARCH("lowrisk", LOWER(INDEX(Paste_Here!AR$2:AR$850, MATCH(B125, Paste_Here!A$2:A$850, 0))))), "Low Risk", IF(ISNUMBER(SEARCH("somerisk", LOWER(INDEX(Paste_Here!AR$2:AR$850, MATCH(B125, Paste_Here!A$2:A$850, 0))))), "Some Risk", IF(ISNUMBER(SEARCH("ot", LOWER(INDEX(Paste_Here!AR$2:AR$850, MATCH(B125, Paste_Here!A$2:A$850, 0))))), "OT", "")))), ""), "")</f>
        <v/>
      </c>
      <c r="EO125" s="66"/>
      <c r="EP125" s="93"/>
      <c r="EQ125" s="66"/>
      <c r="ER125" s="75"/>
      <c r="ES125" s="66"/>
      <c r="ET125" s="75"/>
      <c r="EU125" s="66"/>
      <c r="EV125" s="66"/>
      <c r="EW125" s="75" t="str">
        <f t="shared" si="24"/>
        <v/>
      </c>
      <c r="EX125" s="66"/>
      <c r="EY125" s="75" t="str">
        <f>IFERROR(IF(B125&lt;&gt;"", IF(AND(INDEX(Paste_Here!Y$2:Y$850, MATCH(B125, Paste_Here!A$2:A$850, 0))&lt;&gt;"", ISNUMBER(VALUE(INDEX(Paste_Here!Y$2:Y$850, MATCH(B125, Paste_Here!A$2:A$850, 0))))), INDEX(Paste_Here!Y$2:Y$850, MATCH(B125, Paste_Here!A$2:A$850, 0)), ""), ""), "")</f>
        <v/>
      </c>
      <c r="EZ125" s="66"/>
      <c r="FA125" s="75" t="str">
        <f>IFERROR(IF(B125&lt;&gt;"", IF(ISNUMBER(SEARCH("highrisk", LOWER(INDEX(Paste_Here!Z$2:Z$850, MATCH(B125, Paste_Here!A$2:A$850, 0))))), "High Risk", IF(ISNUMBER(SEARCH("lowrisk", LOWER(INDEX(Paste_Here!Z$2:Z$850, MATCH(B125, Paste_Here!A$2:A$850, 0))))), "Low Risk", IF(ISNUMBER(SEARCH("somerisk", LOWER(INDEX(Paste_Here!Z$2:Z$850, MATCH(B125, Paste_Here!A$2:A$850, 0))))), "Some Risk", IF(ISNUMBER(SEARCH("ot", LOWER(INDEX(Paste_Here!Z$2:Z$850, MATCH(B125, Paste_Here!A$2:A$850, 0))))), "OT", "")))), ""), "")</f>
        <v/>
      </c>
      <c r="FB125" s="66"/>
      <c r="FC125" s="93"/>
      <c r="FD125" s="66"/>
      <c r="FE125" s="75" t="str">
        <f>IFERROR(IF(B125&lt;&gt;"", IF(AND(INDEX(Paste_Here!AA$2:AA$850, MATCH(B125, Paste_Here!A$2:A$850, 0))&lt;&gt;"", ISNUMBER(VALUE(INDEX(Paste_Here!AA$2:AA$850, MATCH(B125, Paste_Here!A$2:A$850, 0))))), INDEX(Paste_Here!AA$2:AA$850, MATCH(B125, Paste_Here!A$2:A$850, 0)), ""), ""), "")</f>
        <v/>
      </c>
      <c r="FF125" s="66"/>
      <c r="FG125" s="75" t="str">
        <f>IFERROR(IF(B125&lt;&gt;"", IF(ISNUMBER(SEARCH("highrisk", LOWER(INDEX(Paste_Here!AB$2:AB$850, MATCH(B125, Paste_Here!A$2:A$850, 0))))), "High Risk", IF(ISNUMBER(SEARCH("lowrisk", LOWER(INDEX(Paste_Here!AB$2:AB$850, MATCH(B125, Paste_Here!A$2:A$850, 0))))), "Low Risk", IF(ISNUMBER(SEARCH("somerisk", LOWER(INDEX(Paste_Here!AB$2:AB$850, MATCH(B125, Paste_Here!A$2:A$850, 0))))), "Some Risk", IF(ISNUMBER(SEARCH("ot", LOWER(INDEX(Paste_Here!AB$2:AB$850, MATCH(B125, Paste_Here!A$2:A$850, 0))))), "OT", "")))), ""), "")</f>
        <v/>
      </c>
      <c r="FH125" s="66"/>
      <c r="FI125" s="93"/>
      <c r="FJ125" s="66"/>
      <c r="FK125" s="75"/>
      <c r="FL125" s="66"/>
      <c r="FM125" s="75"/>
      <c r="FN125" s="66"/>
      <c r="FO125" s="66"/>
      <c r="FP125" s="75" t="str">
        <f t="shared" si="19"/>
        <v/>
      </c>
      <c r="FQ125" s="66"/>
      <c r="FR125" s="75" t="str">
        <f>IFERROR(IF(B125&lt;&gt;"", IF(ISNUMBER(SEARCH("s", LOWER(INDEX(Paste_Here!L$2:L$850, MATCH(B125, Paste_Here!A$2:A$850, 0))))), "Yes", IF(INDEX(Paste_Here!L$2:L$850, MATCH(B125, Paste_Here!A$2:A$850, 0))&lt;&gt;"", "No", "")), ""), "")</f>
        <v/>
      </c>
      <c r="FS125" s="66"/>
      <c r="FT125" s="75" t="str">
        <f>IFERROR(IF(B125&lt;&gt;"", IF(ISNUMBER(SEARCH("yes", LOWER(INDEX(Paste_Here!F$2:F$850, MATCH(B125, Paste_Here!A$2:A$850, 0))))), "Yes", IF(ISNUMBER(SEARCH("no", LOWER(INDEX(Paste_Here!F$2:F$850, MATCH(B125, Paste_Here!A$2:A$850, 0))))), "No", "")), ""), "")</f>
        <v/>
      </c>
      <c r="FU125" s="66"/>
      <c r="FV125" s="75" t="str">
        <f>IFERROR(IF(B125&lt;&gt;"", IF(ISNUMBER(SEARCH("english language learner", LOWER(INDEX(Paste_Here!C$2:C$850, MATCH(B125, Paste_Here!A$2:A$850, 0))))), "Yes", ""), ""), "")</f>
        <v/>
      </c>
      <c r="FW125" s="66"/>
      <c r="FX125" s="75" t="str">
        <f>IFERROR(IF(B125&lt;&gt;"", IF(OR(ISNUMBER(SEARCH("b", LOWER(INDEX(Paste_Here!J$2:J$850, MATCH(B125, Paste_Here!A$2:A$850, 0))))), ISNUMBER(SEARCH("h", LOWER(INDEX(Paste_Here!J$2:J$850, MATCH(B125, Paste_Here!A$2:A$850, 0))))), ISNUMBER(SEARCH("i", LOWER(INDEX(Paste_Here!J$2:J$850, MATCH(B125, Paste_Here!A$2:A$850, 0)))))), "Yes", IF(INDEX(Paste_Here!J$2:J$850, MATCH(B125, Paste_Here!A$2:A$850, 0))&lt;&gt;"", "No", "")), ""), "")</f>
        <v/>
      </c>
      <c r="FY125" s="66"/>
      <c r="FZ125" s="75" t="str">
        <f>IFERROR(IF(B125&lt;&gt;"", IF(ISNUMBER(SEARCH("yes", LOWER(INDEX(Paste_Here!K$2:K$850, MATCH(B125, Paste_Here!A$2:A$850, 0))))), "Yes", IF(ISNUMBER(SEARCH("no", LOWER(INDEX(Paste_Here!K$2:K$850, MATCH(B125, Paste_Here!A$2:A$850, 0))))), "No", "")), ""), "")</f>
        <v/>
      </c>
      <c r="GA125" s="66"/>
      <c r="GB125" s="75" t="str">
        <f>IFERROR(IF(B125&lt;&gt;"", IF(ISNUMBER(SEARCH("transitional 2", LOWER(INDEX(Paste_Here!C$2:C$850, MATCH(B125, Paste_Here!A$2:A$850, 0))))), "T2",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GC125" s="66"/>
      <c r="GD125" s="75"/>
      <c r="GE125" s="66"/>
      <c r="GF125" s="75"/>
      <c r="GG125" s="66"/>
      <c r="GH125" s="75"/>
      <c r="GI125" s="66"/>
      <c r="GK125" s="1" t="str" cm="1">
        <f t="array" ref="GK125">IFERROR(INDEX(Paste_Here!$B$2:$B$850, MATCH(0, COUNTIF(GK$4:GK124, Paste_Here!$B$2:$B$850) + IF(Paste_Here!$B$2:$B$850="", 1, 0), 0)), "")</f>
        <v/>
      </c>
      <c r="GL125" s="1" t="str">
        <f>IF(GK125&lt;&gt;"", INDEX(Paste_Here!$A$2:$A$850, MATCH(GK125, Paste_Here!$B$2:$B$850, 0)), "")</f>
        <v/>
      </c>
      <c r="GM125" s="1" t="str">
        <f t="shared" si="25"/>
        <v/>
      </c>
      <c r="GN125" s="1" t="str" cm="1">
        <f t="array" ref="GN125">IFERROR(INDEX($GM$5:$GM$850, MATCH(SMALL(IF($GM$5:$GM$850&lt;&gt;"", COUNTIF($GM$5:$GM$850, "&lt;"&amp;$GM$5:$GM$850)+1), ROW()-ROW($GN$5)+1), COUNTIF($GM$5:$GM$850, "&lt;"&amp;$GM$5:$GM$850)+1, 0)), "")</f>
        <v/>
      </c>
    </row>
    <row r="126" spans="1:196">
      <c r="A126" s="66"/>
      <c r="B126" s="75" t="str">
        <f t="shared" si="13"/>
        <v/>
      </c>
      <c r="C126" s="66"/>
      <c r="D126" s="75" t="str">
        <f>IFERROR(IF(AND(INDEX(Paste_Here!N$2:N$850, MATCH(B126, Paste_Here!A$2:A$850, 0)) = ""), "", IF(UPPER(INDEX(Paste_Here!N$2:N$850, MATCH(B126, Paste_Here!A$2:A$850, 0))) = "YES", "Yes", IF(UPPER(INDEX(Paste_Here!N$2:N$850, MATCH(B126, Paste_Here!A$2:A$850, 0))) = "NO", "No", ""))), "")</f>
        <v/>
      </c>
      <c r="E126" s="66"/>
      <c r="F126" s="75" t="str">
        <f t="shared" si="20"/>
        <v/>
      </c>
      <c r="G126" s="66"/>
      <c r="H126" s="75" t="str">
        <f t="shared" si="21"/>
        <v/>
      </c>
      <c r="I126" s="66"/>
      <c r="J126" s="75" t="str">
        <f t="shared" si="22"/>
        <v/>
      </c>
      <c r="K126" s="66"/>
      <c r="L126" s="75"/>
      <c r="M126" s="66"/>
      <c r="N126" s="75" t="str">
        <f>IFERROR(IF(B126&lt;&gt;"", IF(AND(INDEX(Paste_Here!AW$2:AW$850, MATCH(B126, Paste_Here!A$2:A$850, 0))&lt;&gt;"", ISNUMBER(VALUE(INDEX(Paste_Here!AW$2:AW$850, MATCH(B126, Paste_Here!A$2:A$850, 0))))), INDEX(Paste_Here!AW$2:AW$850, MATCH(B126, Paste_Here!A$2:A$850, 0)), ""), ""), "")</f>
        <v/>
      </c>
      <c r="O126" s="66"/>
      <c r="P126" s="75" t="str">
        <f>IFERROR(IF(B126&lt;&gt;"", IF(AND(INDEX(Paste_Here!AX$2:AX$850, MATCH(B126, Paste_Here!A$2:A$850, 0))&lt;&gt;"", ISNUMBER(VALUE(INDEX(Paste_Here!AX$2:AX$850, MATCH(B126, Paste_Here!A$2:A$850, 0))))), INDEX(Paste_Here!AX$2:AX$850, MATCH(B126, Paste_Here!A$2:A$850, 0)), ""), ""), "")</f>
        <v/>
      </c>
      <c r="Q126" s="66"/>
      <c r="R126" s="75" t="str">
        <f>IFERROR(IF(B126&lt;&gt;"", IF(AND(INDEX(Paste_Here!AU$2:AU$850, MATCH(B126, Paste_Here!A$2:A$850, 0))&lt;&gt;"", ISNUMBER(VALUE(INDEX(Paste_Here!AU$2:AU$850, MATCH(B126, Paste_Here!A$2:A$850, 0))))), INDEX(Paste_Here!AU$2:AU$850, MATCH(B126, Paste_Here!A$2:A$850, 0)), ""), ""), "")</f>
        <v/>
      </c>
      <c r="S126" s="66"/>
      <c r="T126" s="75" t="str">
        <f>IFERROR(IF(B126&lt;&gt;"", IF(AND(INDEX(Paste_Here!AV$2:AV$850, MATCH(B126, Paste_Here!A$2:A$850, 0))&lt;&gt;"", ISNUMBER(VALUE(INDEX(Paste_Here!AV$2:AV$850, MATCH(B126, Paste_Here!A$2:A$850, 0))))), INDEX(Paste_Here!AV$2:AV$850, MATCH(B126, Paste_Here!A$2:A$850, 0)), ""), ""), "")</f>
        <v/>
      </c>
      <c r="U126" s="66"/>
      <c r="W126" s="66"/>
      <c r="Y126" s="66"/>
      <c r="Z126" s="66"/>
      <c r="AA126" s="75" t="str">
        <f t="shared" si="14"/>
        <v/>
      </c>
      <c r="AB126" s="66"/>
      <c r="AC126" s="75"/>
      <c r="AD126" s="66"/>
      <c r="AE126" s="98"/>
      <c r="AF126" s="66"/>
      <c r="AG126" s="75"/>
      <c r="AH126" s="66"/>
      <c r="AI126" s="75" t="str">
        <f>IFERROR(IF(B126&lt;&gt;"", IF(AND(INDEX(Paste_Here!AC$2:AC$850, MATCH(B126, Paste_Here!A$2:A$850, 0))&lt;&gt;"", ISNUMBER(VALUE(INDEX(Paste_Here!AC$2:AC$850, MATCH(B126, Paste_Here!A$2:A$850, 0))))), INDEX(Paste_Here!AC$2:AC$850, MATCH(B126, Paste_Here!A$2:A$850, 0)), ""), ""), "")</f>
        <v/>
      </c>
      <c r="AJ126" s="66"/>
      <c r="AK126" s="75" t="str">
        <f>IFERROR(IF(B126&lt;&gt;"", IF(ISNUMBER(SEARCH("highrisk", LOWER(INDEX(Paste_Here!AD$2:AD$850, MATCH(B126, Paste_Here!A$2:A$850, 0))))), "High Risk", IF(ISNUMBER(SEARCH("lowrisk", LOWER(INDEX(Paste_Here!AD$2:AD$850, MATCH(B126, Paste_Here!A$2:A$850, 0))))), "Low Risk", IF(ISNUMBER(SEARCH("somerisk", LOWER(INDEX(Paste_Here!AD$2:AD$850, MATCH(B126, Paste_Here!A$2:A$850, 0))))), "Some Risk", IF(ISNUMBER(SEARCH("ot", LOWER(INDEX(Paste_Here!AD$2:AD$850, MATCH(B126, Paste_Here!A$2:A$850, 0))))), "OT", "")))), ""), "")</f>
        <v/>
      </c>
      <c r="AL126" s="66"/>
      <c r="AM126" s="75"/>
      <c r="AN126" s="66"/>
      <c r="AO126" s="75" t="str">
        <f>IFERROR(IF(B126&lt;&gt;"", IF(AND(INDEX(Paste_Here!M$2:M$850, MATCH(B126, Paste_Here!A$2:A$850, 0))&lt;&gt;"", ISNUMBER(VALUE(INDEX(Paste_Here!M$2:M$850, MATCH(B126, Paste_Here!A$2:A$850, 0))))), INDEX(Paste_Here!M$2:M$850, MATCH(B126, Paste_Here!A$2:A$850, 0)), ""), ""), "")</f>
        <v/>
      </c>
      <c r="AP126" s="66"/>
      <c r="AQ126" s="75" t="str">
        <f>IFERROR(IF(B126&lt;&gt;"", IF(ISNUMBER(SEARCH("highrisk", LOWER(INDEX(Paste_Here!N$2:N$850, MATCH(B126, Paste_Here!A$2:A$850, 0))))), "High Risk", IF(ISNUMBER(SEARCH("lowrisk", LOWER(INDEX(Paste_Here!N$2:N$850, MATCH(B126, Paste_Here!A$2:A$850, 0))))), "Low Risk", IF(ISNUMBER(SEARCH("somerisk", LOWER(INDEX(Paste_Here!N$2:N$850, MATCH(B126, Paste_Here!A$2:A$850, 0))))), "Some Risk", IF(ISNUMBER(SEARCH("ot", LOWER(INDEX(Paste_Here!N$2:N$850, MATCH(B126, Paste_Here!A$2:A$850, 0))))), "OT", "")))), ""), "")</f>
        <v/>
      </c>
      <c r="AT126" s="66"/>
      <c r="AU126" s="103"/>
      <c r="AV126" s="66"/>
      <c r="AW126" s="66"/>
      <c r="AX126" s="75" t="str">
        <f t="shared" si="15"/>
        <v/>
      </c>
      <c r="AY126" s="66"/>
      <c r="AZ126" s="75"/>
      <c r="BA126" s="66"/>
      <c r="BB126" s="75"/>
      <c r="BC126" s="66"/>
      <c r="BD126" s="75"/>
      <c r="BE126" s="66"/>
      <c r="BF126" s="75" t="str">
        <f>IFERROR(IF(B126&lt;&gt;"", IF(AND(INDEX(Paste_Here!AE$2:AE$850, MATCH(B126, Paste_Here!A$2:A$850, 0))&lt;&gt;"", ISNUMBER(VALUE(INDEX(Paste_Here!AE$2:AE$850, MATCH(B126, Paste_Here!A$2:A$850, 0))))), INDEX(Paste_Here!AE$2:AE$850, MATCH(B126, Paste_Here!A$2:A$850, 0)), ""), ""), "")</f>
        <v/>
      </c>
      <c r="BG126" s="66"/>
      <c r="BH126" s="75" t="str">
        <f>IFERROR(IF(B126&lt;&gt;"", IF(ISNUMBER(SEARCH("highrisk", LOWER(INDEX(Paste_Here!AF$2:AF$850, MATCH(B126, Paste_Here!A$2:A$850, 0))))), "High Risk", IF(ISNUMBER(SEARCH("lowrisk", LOWER(INDEX(Paste_Here!AF$2:AF$850, MATCH(B126, Paste_Here!A$2:A$850, 0))))), "Low Risk", IF(ISNUMBER(SEARCH("somerisk", LOWER(INDEX(Paste_Here!AF$2:AF$850, MATCH(B126, Paste_Here!A$2:A$850, 0))))), "Some Risk", IF(ISNUMBER(SEARCH("ot", LOWER(INDEX(Paste_Here!AF$2:AF$850, MATCH(B126, Paste_Here!A$2:A$850, 0))))), "OT", "")))), ""), "")</f>
        <v/>
      </c>
      <c r="BI126" s="66"/>
      <c r="BJ126" s="75"/>
      <c r="BK126" s="66"/>
      <c r="BL126" s="75" t="str">
        <f>IFERROR(IF(B126&lt;&gt;"", IF(AND(INDEX(Paste_Here!O$2:O$850, MATCH(B126, Paste_Here!A$2:A$850, 0))&lt;&gt;"", ISNUMBER(VALUE(INDEX(Paste_Here!O$2:O$850, MATCH(B126, Paste_Here!A$2:A$850, 0))))), INDEX(Paste_Here!O$2:O$850, MATCH(B126, Paste_Here!A$2:A$850, 0)), ""), ""), "")</f>
        <v/>
      </c>
      <c r="BM126" s="66"/>
      <c r="BN126" s="75" t="str">
        <f>IFERROR(IF(B126&lt;&gt;"", IF(ISNUMBER(SEARCH("highrisk", LOWER(INDEX(Paste_Here!P$2:P$850, MATCH(B126, Paste_Here!A$2:A$850, 0))))), "High Risk", IF(ISNUMBER(SEARCH("lowrisk", LOWER(INDEX(Paste_Here!P$2:P$850, MATCH(B126, Paste_Here!A$2:A$850, 0))))), "Low Risk", IF(ISNUMBER(SEARCH("somerisk", LOWER(INDEX(Paste_Here!P$2:P$850, MATCH(B126, Paste_Here!A$2:A$850, 0))))), "Some Risk", IF(ISNUMBER(SEARCH("ot", LOWER(INDEX(Paste_Here!P$2:P$850, MATCH(B126, Paste_Here!A$2:A$850, 0))))), "OT", "")))), ""), "")</f>
        <v/>
      </c>
      <c r="BQ126" s="66"/>
      <c r="BR126" s="75"/>
      <c r="BS126" s="66"/>
      <c r="BT126" s="66"/>
      <c r="BU126" s="75" t="str">
        <f t="shared" si="16"/>
        <v/>
      </c>
      <c r="BV126" s="66"/>
      <c r="BW126" s="75"/>
      <c r="BX126" s="66"/>
      <c r="BY126" s="75"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BZ126" s="66"/>
      <c r="CA126" s="75"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CB126" s="66"/>
      <c r="CC126" s="75"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CD126" s="66"/>
      <c r="CE126" s="75"/>
      <c r="CF126" s="66"/>
      <c r="CK126" s="75"/>
      <c r="CL126" s="66"/>
      <c r="CM126" s="75"/>
      <c r="CN126" s="66"/>
      <c r="CO126" s="75"/>
      <c r="CP126" s="66"/>
      <c r="CQ126" s="66"/>
      <c r="CR126" s="75" t="str">
        <f t="shared" si="17"/>
        <v/>
      </c>
      <c r="CS126" s="66"/>
      <c r="CT126" s="75"/>
      <c r="CU126" s="66"/>
      <c r="CV126" s="75"/>
      <c r="CW126" s="66"/>
      <c r="CX126" s="75"/>
      <c r="CY126" s="66"/>
      <c r="CZ126" s="75"/>
      <c r="DA126" s="66"/>
      <c r="DB126" s="75" t="str">
        <f>IFERROR(IF(B126&lt;&gt;"", IF(AND(INDEX(Paste_Here!AK$2:AK$850, MATCH(B126, Paste_Here!A$2:A$850, 0))&lt;&gt;"", ISNUMBER(VALUE(INDEX(Paste_Here!AK$2:AK$850, MATCH(B126, Paste_Here!A$2:A$850, 0))))), INDEX(Paste_Here!AK$2:AK$850, MATCH(B126, Paste_Here!A$2:A$850, 0)), ""), ""), "")</f>
        <v/>
      </c>
      <c r="DC126" s="66"/>
      <c r="DD126" s="75" t="str">
        <f>IFERROR(IF(B126&lt;&gt;"", IF(ISNUMBER(SEARCH("highrisk", LOWER(INDEX(Paste_Here!AL$2:AL$850, MATCH(B126, Paste_Here!A$2:A$850, 0))))), "High Risk", IF(ISNUMBER(SEARCH("lowrisk", LOWER(INDEX(Paste_Here!AL$2:AL$850, MATCH(B126, Paste_Here!A$2:A$850, 0))))), "Low Risk", IF(ISNUMBER(SEARCH("somerisk", LOWER(INDEX(Paste_Here!AL$2:AL$850, MATCH(B126, Paste_Here!A$2:A$850, 0))))), "Some Risk", IF(ISNUMBER(SEARCH("ot", LOWER(INDEX(Paste_Here!AL$2:AL$850, MATCH(B126, Paste_Here!A$2:A$850, 0))))), "OT", "")))), ""), "")</f>
        <v/>
      </c>
      <c r="DE126" s="66"/>
      <c r="DF126" s="75" t="str">
        <f>IFERROR(IF(B126&lt;&gt;"", IF(AND(INDEX(Paste_Here!AM$2:AM$850, MATCH(B126, Paste_Here!A$2:A$850, 0))&lt;&gt;"", ISNUMBER(VALUE(INDEX(Paste_Here!AM$2:AM$850, MATCH(B126, Paste_Here!A$2:A$850, 0))))), INDEX(Paste_Here!AM$2:AM$850, MATCH(B126, Paste_Here!A$2:A$850, 0)), ""), ""), "")</f>
        <v/>
      </c>
      <c r="DG126" s="66"/>
      <c r="DH126" s="75" t="str">
        <f>IFERROR(IF(B126&lt;&gt;"", IF(ISNUMBER(SEARCH("highrisk", LOWER(INDEX(Paste_Here!AN$2:AN$850, MATCH(B126, Paste_Here!A$2:A$850, 0))))), "High Risk", IF(ISNUMBER(SEARCH("lowrisk", LOWER(INDEX(Paste_Here!AN$2:AN$850, MATCH(B126, Paste_Here!A$2:A$850, 0))))), "Low Risk", IF(ISNUMBER(SEARCH("somerisk", LOWER(INDEX(Paste_Here!AN$2:AN$850, MATCH(B126, Paste_Here!A$2:A$850, 0))))), "Some Risk", IF(ISNUMBER(SEARCH("ot", LOWER(INDEX(Paste_Here!AN$2:AN$850, MATCH(B126, Paste_Here!A$2:A$850, 0))))), "OT", "")))), ""), "")</f>
        <v/>
      </c>
      <c r="DI126" s="66"/>
      <c r="DJ126" s="66"/>
      <c r="DK126" s="75" t="str">
        <f t="shared" si="18"/>
        <v/>
      </c>
      <c r="DL126" s="66"/>
      <c r="DM126" s="75" t="str">
        <f>IFERROR(IF(B126&lt;&gt;"", IF(AND(INDEX(Paste_Here!Q$2:Q$850, MATCH(B126, Paste_Here!A$2:A$850, 0))&lt;&gt;"", ISNUMBER(VALUE(INDEX(Paste_Here!Q$2:Q$850, MATCH(B126, Paste_Here!A$2:A$850, 0))))), INDEX(Paste_Here!Q$2:Q$850, MATCH(B126, Paste_Here!A$2:A$850, 0)), ""), ""), "")</f>
        <v/>
      </c>
      <c r="DN126" s="66"/>
      <c r="DO126" s="75" t="str">
        <f>IFERROR(IF(B126&lt;&gt;"", IF(ISNUMBER(SEARCH("highrisk", LOWER(INDEX(Paste_Here!R$2:R$850, MATCH(B126, Paste_Here!A$2:A$850, 0))))), "High Risk", IF(ISNUMBER(SEARCH("lowrisk", LOWER(INDEX(Paste_Here!R$2:R$850, MATCH(B126, Paste_Here!A$2:A$850, 0))))), "Low Risk", IF(ISNUMBER(SEARCH("somerisk", LOWER(INDEX(Paste_Here!R$2:R$850, MATCH(B126, Paste_Here!A$2:A$850, 0))))), "Some Risk", IF(ISNUMBER(SEARCH("ot", LOWER(INDEX(Paste_Here!R$2:R$850, MATCH(B126, Paste_Here!A$2:A$850, 0))))), "OT", "")))), ""), "")</f>
        <v/>
      </c>
      <c r="DP126" s="66"/>
      <c r="DQ126" s="93" t="str">
        <f>IFERROR(IF(B126&lt;&gt;"", IF(AND(INDEX(Paste_Here!S$2:S$850, MATCH(B126, Paste_Here!A$2:A$850, 0))&lt;&gt;"", ISNUMBER(VALUE(INDEX(Paste_Here!S$2:S$850, MATCH(B126, Paste_Here!A$2:A$850, 0))))), INDEX(Paste_Here!S$2:S$850, MATCH(B126, Paste_Here!A$2:A$850, 0)), ""), ""), "")</f>
        <v/>
      </c>
      <c r="DR126" s="66"/>
      <c r="DS126" s="75"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IF(ISNUMBER(SEARCH("ot", LOWER(INDEX(Paste_Here!T$2:T$850, MATCH(B126, Paste_Here!A$2:A$850, 0))))), "OT", "")))), ""), "")</f>
        <v/>
      </c>
      <c r="DT126" s="66"/>
      <c r="DU126" s="75" t="str">
        <f>IFERROR(IF(B126&lt;&gt;"", IF(AND(INDEX(Paste_Here!U$2:U$850, MATCH(B126, Paste_Here!A$2:A$850, 0))&lt;&gt;"", ISNUMBER(VALUE(INDEX(Paste_Here!U$2:U$850, MATCH(B126, Paste_Here!A$2:A$850, 0))))), INDEX(Paste_Here!U$2:U$850, MATCH(B126, Paste_Here!A$2:A$850, 0)), ""), ""), "")</f>
        <v/>
      </c>
      <c r="DV126" s="66"/>
      <c r="DW126" s="93" t="str">
        <f>IFERROR(IF(B126&lt;&gt;"", IF(ISNUMBER(SEARCH("highrisk", LOWER(INDEX(Paste_Here!V$2:V$850, MATCH(B126, Paste_Here!A$2:A$850, 0))))), "High Risk", IF(ISNUMBER(SEARCH("lowrisk", LOWER(INDEX(Paste_Here!V$2:V$850, MATCH(B126, Paste_Here!A$2:A$850, 0))))), "Low Risk", IF(ISNUMBER(SEARCH("somerisk", LOWER(INDEX(Paste_Here!V$2:V$850, MATCH(B126, Paste_Here!A$2:A$850, 0))))), "Some Risk", IF(ISNUMBER(SEARCH("ot", LOWER(INDEX(Paste_Here!V$2:V$850, MATCH(B126, Paste_Here!A$2:A$850, 0))))), "OT", "")))), ""), "")</f>
        <v/>
      </c>
      <c r="DX126" s="66"/>
      <c r="DY126" s="75" t="str">
        <f>IFERROR(IF(B126&lt;&gt;"", IF(AND(INDEX(Paste_Here!W$2:W$850, MATCH(B126, Paste_Here!A$2:A$850, 0))&lt;&gt;"", ISNUMBER(VALUE(INDEX(Paste_Here!W$2:W$850, MATCH(B126, Paste_Here!A$2:A$850, 0))))), INDEX(Paste_Here!W$2:W$850, MATCH(B126, Paste_Here!A$2:A$850, 0)), ""), ""), "")</f>
        <v/>
      </c>
      <c r="DZ126" s="66"/>
      <c r="EA126" s="75" t="str">
        <f>IFERROR(IF(B126&lt;&gt;"", IF(ISNUMBER(SEARCH("highrisk", LOWER(INDEX(Paste_Here!X$2:X$850, MATCH(B126, Paste_Here!A$2:A$850, 0))))), "High Risk", IF(ISNUMBER(SEARCH("lowrisk", LOWER(INDEX(Paste_Here!X$2:X$850, MATCH(B126, Paste_Here!A$2:A$850, 0))))), "Low Risk", IF(ISNUMBER(SEARCH("somerisk", LOWER(INDEX(Paste_Here!X$2:X$850, MATCH(B126, Paste_Here!A$2:A$850, 0))))), "Some Risk", IF(ISNUMBER(SEARCH("ot", LOWER(INDEX(Paste_Here!X$2:X$850, MATCH(B126, Paste_Here!A$2:A$850, 0))))), "OT", "")))), ""), "")</f>
        <v/>
      </c>
      <c r="EB126" s="66"/>
      <c r="EC126" s="66"/>
      <c r="ED126" s="75" t="str">
        <f t="shared" si="23"/>
        <v/>
      </c>
      <c r="EE126" s="66"/>
      <c r="EF126" s="75" t="str">
        <f>IFERROR(IF(B126&lt;&gt;"", IF(AND(INDEX(Paste_Here!AO$2:AO$850, MATCH(B126, Paste_Here!A$2:A$850, 0))&lt;&gt;"", ISNUMBER(VALUE(INDEX(Paste_Here!AO$2:AO$850, MATCH(B126, Paste_Here!A$2:A$850, 0))))), INDEX(Paste_Here!AO$2:AO$850, MATCH(B126, Paste_Here!A$2:A$850, 0)), ""), ""), "")</f>
        <v/>
      </c>
      <c r="EG126" s="66"/>
      <c r="EH126" s="75" t="str">
        <f>IFERROR(IF(B126&lt;&gt;"", IF(ISNUMBER(SEARCH("highrisk", LOWER(INDEX(Paste_Here!AP$2:AP$850, MATCH(B126, Paste_Here!A$2:A$850, 0))))), "High Risk", IF(ISNUMBER(SEARCH("lowrisk", LOWER(INDEX(Paste_Here!AP$2:AP$850, MATCH(B126, Paste_Here!A$2:A$850, 0))))), "Low Risk", IF(ISNUMBER(SEARCH("somerisk", LOWER(INDEX(Paste_Here!AP$2:AP$850, MATCH(B126, Paste_Here!A$2:A$850, 0))))), "Some Risk", IF(ISNUMBER(SEARCH("ot", LOWER(INDEX(Paste_Here!AP$2:AP$850, MATCH(B126, Paste_Here!A$2:A$850, 0))))), "OT", "")))), ""), "")</f>
        <v/>
      </c>
      <c r="EI126" s="66"/>
      <c r="EJ126" s="93"/>
      <c r="EK126" s="66"/>
      <c r="EL126" s="75" t="str">
        <f>IFERROR(IF(B126&lt;&gt;"", IF(AND(INDEX(Paste_Here!AQ$2:AQ$850, MATCH(B126, Paste_Here!A$2:A$850, 0))&lt;&gt;"", ISNUMBER(VALUE(INDEX(Paste_Here!AQ$2:AQ$850, MATCH(B126, Paste_Here!A$2:A$850, 0))))), INDEX(Paste_Here!AQ$2:AQ$850, MATCH(B126, Paste_Here!A$2:A$850, 0)), ""), ""), "")</f>
        <v/>
      </c>
      <c r="EM126" s="66"/>
      <c r="EN126" s="75" t="str">
        <f>IFERROR(IF(B126&lt;&gt;"", IF(ISNUMBER(SEARCH("highrisk", LOWER(INDEX(Paste_Here!AR$2:AR$850, MATCH(B126, Paste_Here!A$2:A$850, 0))))), "High Risk", IF(ISNUMBER(SEARCH("lowrisk", LOWER(INDEX(Paste_Here!AR$2:AR$850, MATCH(B126, Paste_Here!A$2:A$850, 0))))), "Low Risk", IF(ISNUMBER(SEARCH("somerisk", LOWER(INDEX(Paste_Here!AR$2:AR$850, MATCH(B126, Paste_Here!A$2:A$850, 0))))), "Some Risk", IF(ISNUMBER(SEARCH("ot", LOWER(INDEX(Paste_Here!AR$2:AR$850, MATCH(B126, Paste_Here!A$2:A$850, 0))))), "OT", "")))), ""), "")</f>
        <v/>
      </c>
      <c r="EO126" s="66"/>
      <c r="EP126" s="93"/>
      <c r="EQ126" s="66"/>
      <c r="ER126" s="75"/>
      <c r="ES126" s="66"/>
      <c r="ET126" s="75"/>
      <c r="EU126" s="66"/>
      <c r="EV126" s="66"/>
      <c r="EW126" s="75" t="str">
        <f t="shared" si="24"/>
        <v/>
      </c>
      <c r="EX126" s="66"/>
      <c r="EY126" s="75" t="str">
        <f>IFERROR(IF(B126&lt;&gt;"", IF(AND(INDEX(Paste_Here!Y$2:Y$850, MATCH(B126, Paste_Here!A$2:A$850, 0))&lt;&gt;"", ISNUMBER(VALUE(INDEX(Paste_Here!Y$2:Y$850, MATCH(B126, Paste_Here!A$2:A$850, 0))))), INDEX(Paste_Here!Y$2:Y$850, MATCH(B126, Paste_Here!A$2:A$850, 0)), ""), ""), "")</f>
        <v/>
      </c>
      <c r="EZ126" s="66"/>
      <c r="FA126" s="75" t="str">
        <f>IFERROR(IF(B126&lt;&gt;"", IF(ISNUMBER(SEARCH("highrisk", LOWER(INDEX(Paste_Here!Z$2:Z$850, MATCH(B126, Paste_Here!A$2:A$850, 0))))), "High Risk", IF(ISNUMBER(SEARCH("lowrisk", LOWER(INDEX(Paste_Here!Z$2:Z$850, MATCH(B126, Paste_Here!A$2:A$850, 0))))), "Low Risk", IF(ISNUMBER(SEARCH("somerisk", LOWER(INDEX(Paste_Here!Z$2:Z$850, MATCH(B126, Paste_Here!A$2:A$850, 0))))), "Some Risk", IF(ISNUMBER(SEARCH("ot", LOWER(INDEX(Paste_Here!Z$2:Z$850, MATCH(B126, Paste_Here!A$2:A$850, 0))))), "OT", "")))), ""), "")</f>
        <v/>
      </c>
      <c r="FB126" s="66"/>
      <c r="FC126" s="93"/>
      <c r="FD126" s="66"/>
      <c r="FE126" s="75" t="str">
        <f>IFERROR(IF(B126&lt;&gt;"", IF(AND(INDEX(Paste_Here!AA$2:AA$850, MATCH(B126, Paste_Here!A$2:A$850, 0))&lt;&gt;"", ISNUMBER(VALUE(INDEX(Paste_Here!AA$2:AA$850, MATCH(B126, Paste_Here!A$2:A$850, 0))))), INDEX(Paste_Here!AA$2:AA$850, MATCH(B126, Paste_Here!A$2:A$850, 0)), ""), ""), "")</f>
        <v/>
      </c>
      <c r="FF126" s="66"/>
      <c r="FG126" s="75" t="str">
        <f>IFERROR(IF(B126&lt;&gt;"", IF(ISNUMBER(SEARCH("highrisk", LOWER(INDEX(Paste_Here!AB$2:AB$850, MATCH(B126, Paste_Here!A$2:A$850, 0))))), "High Risk", IF(ISNUMBER(SEARCH("lowrisk", LOWER(INDEX(Paste_Here!AB$2:AB$850, MATCH(B126, Paste_Here!A$2:A$850, 0))))), "Low Risk", IF(ISNUMBER(SEARCH("somerisk", LOWER(INDEX(Paste_Here!AB$2:AB$850, MATCH(B126, Paste_Here!A$2:A$850, 0))))), "Some Risk", IF(ISNUMBER(SEARCH("ot", LOWER(INDEX(Paste_Here!AB$2:AB$850, MATCH(B126, Paste_Here!A$2:A$850, 0))))), "OT", "")))), ""), "")</f>
        <v/>
      </c>
      <c r="FH126" s="66"/>
      <c r="FI126" s="93"/>
      <c r="FJ126" s="66"/>
      <c r="FK126" s="75"/>
      <c r="FL126" s="66"/>
      <c r="FM126" s="75"/>
      <c r="FN126" s="66"/>
      <c r="FO126" s="66"/>
      <c r="FP126" s="75" t="str">
        <f t="shared" si="19"/>
        <v/>
      </c>
      <c r="FQ126" s="66"/>
      <c r="FR126" s="75" t="str">
        <f>IFERROR(IF(B126&lt;&gt;"", IF(ISNUMBER(SEARCH("s", LOWER(INDEX(Paste_Here!L$2:L$850, MATCH(B126, Paste_Here!A$2:A$850, 0))))), "Yes", IF(INDEX(Paste_Here!L$2:L$850, MATCH(B126, Paste_Here!A$2:A$850, 0))&lt;&gt;"", "No", "")), ""), "")</f>
        <v/>
      </c>
      <c r="FS126" s="66"/>
      <c r="FT126" s="75" t="str">
        <f>IFERROR(IF(B126&lt;&gt;"", IF(ISNUMBER(SEARCH("yes", LOWER(INDEX(Paste_Here!F$2:F$850, MATCH(B126, Paste_Here!A$2:A$850, 0))))), "Yes", IF(ISNUMBER(SEARCH("no", LOWER(INDEX(Paste_Here!F$2:F$850, MATCH(B126, Paste_Here!A$2:A$850, 0))))), "No", "")), ""), "")</f>
        <v/>
      </c>
      <c r="FU126" s="66"/>
      <c r="FV126" s="75" t="str">
        <f>IFERROR(IF(B126&lt;&gt;"", IF(ISNUMBER(SEARCH("english language learner", LOWER(INDEX(Paste_Here!C$2:C$850, MATCH(B126, Paste_Here!A$2:A$850, 0))))), "Yes", ""), ""), "")</f>
        <v/>
      </c>
      <c r="FW126" s="66"/>
      <c r="FX126" s="75" t="str">
        <f>IFERROR(IF(B126&lt;&gt;"", IF(OR(ISNUMBER(SEARCH("b", LOWER(INDEX(Paste_Here!J$2:J$850, MATCH(B126, Paste_Here!A$2:A$850, 0))))), ISNUMBER(SEARCH("h", LOWER(INDEX(Paste_Here!J$2:J$850, MATCH(B126, Paste_Here!A$2:A$850, 0))))), ISNUMBER(SEARCH("i", LOWER(INDEX(Paste_Here!J$2:J$850, MATCH(B126, Paste_Here!A$2:A$850, 0)))))), "Yes", IF(INDEX(Paste_Here!J$2:J$850, MATCH(B126, Paste_Here!A$2:A$850, 0))&lt;&gt;"", "No", "")), ""), "")</f>
        <v/>
      </c>
      <c r="FY126" s="66"/>
      <c r="FZ126" s="75" t="str">
        <f>IFERROR(IF(B126&lt;&gt;"", IF(ISNUMBER(SEARCH("yes", LOWER(INDEX(Paste_Here!K$2:K$850, MATCH(B126, Paste_Here!A$2:A$850, 0))))), "Yes", IF(ISNUMBER(SEARCH("no", LOWER(INDEX(Paste_Here!K$2:K$850, MATCH(B126, Paste_Here!A$2:A$850, 0))))), "No", "")), ""), "")</f>
        <v/>
      </c>
      <c r="GA126" s="66"/>
      <c r="GB126" s="75" t="str">
        <f>IFERROR(IF(B126&lt;&gt;"", IF(ISNUMBER(SEARCH("transitional 2", LOWER(INDEX(Paste_Here!C$2:C$850, MATCH(B126, Paste_Here!A$2:A$850, 0))))), "T2",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GC126" s="66"/>
      <c r="GD126" s="75"/>
      <c r="GE126" s="66"/>
      <c r="GF126" s="75"/>
      <c r="GG126" s="66"/>
      <c r="GH126" s="75"/>
      <c r="GI126" s="66"/>
      <c r="GK126" s="1" t="str" cm="1">
        <f t="array" ref="GK126">IFERROR(INDEX(Paste_Here!$B$2:$B$850, MATCH(0, COUNTIF(GK$4:GK125, Paste_Here!$B$2:$B$850) + IF(Paste_Here!$B$2:$B$850="", 1, 0), 0)), "")</f>
        <v/>
      </c>
      <c r="GL126" s="1" t="str">
        <f>IF(GK126&lt;&gt;"", INDEX(Paste_Here!$A$2:$A$850, MATCH(GK126, Paste_Here!$B$2:$B$850, 0)), "")</f>
        <v/>
      </c>
      <c r="GM126" s="1" t="str">
        <f t="shared" si="25"/>
        <v/>
      </c>
      <c r="GN126" s="1" t="str" cm="1">
        <f t="array" ref="GN126">IFERROR(INDEX($GM$5:$GM$850, MATCH(SMALL(IF($GM$5:$GM$850&lt;&gt;"", COUNTIF($GM$5:$GM$850, "&lt;"&amp;$GM$5:$GM$850)+1), ROW()-ROW($GN$5)+1), COUNTIF($GM$5:$GM$850, "&lt;"&amp;$GM$5:$GM$850)+1, 0)), "")</f>
        <v/>
      </c>
    </row>
    <row r="127" spans="1:196">
      <c r="A127" s="66"/>
      <c r="B127" s="75" t="str">
        <f t="shared" si="13"/>
        <v/>
      </c>
      <c r="C127" s="66"/>
      <c r="D127" s="75" t="str">
        <f>IFERROR(IF(AND(INDEX(Paste_Here!N$2:N$850, MATCH(B127, Paste_Here!A$2:A$850, 0)) = ""), "", IF(UPPER(INDEX(Paste_Here!N$2:N$850, MATCH(B127, Paste_Here!A$2:A$850, 0))) = "YES", "Yes", IF(UPPER(INDEX(Paste_Here!N$2:N$850, MATCH(B127, Paste_Here!A$2:A$850, 0))) = "NO", "No", ""))), "")</f>
        <v/>
      </c>
      <c r="E127" s="66"/>
      <c r="F127" s="75" t="str">
        <f t="shared" si="20"/>
        <v/>
      </c>
      <c r="G127" s="66"/>
      <c r="H127" s="75" t="str">
        <f t="shared" si="21"/>
        <v/>
      </c>
      <c r="I127" s="66"/>
      <c r="J127" s="75" t="str">
        <f t="shared" si="22"/>
        <v/>
      </c>
      <c r="K127" s="66"/>
      <c r="L127" s="75"/>
      <c r="M127" s="66"/>
      <c r="N127" s="75" t="str">
        <f>IFERROR(IF(B127&lt;&gt;"", IF(AND(INDEX(Paste_Here!AW$2:AW$850, MATCH(B127, Paste_Here!A$2:A$850, 0))&lt;&gt;"", ISNUMBER(VALUE(INDEX(Paste_Here!AW$2:AW$850, MATCH(B127, Paste_Here!A$2:A$850, 0))))), INDEX(Paste_Here!AW$2:AW$850, MATCH(B127, Paste_Here!A$2:A$850, 0)), ""), ""), "")</f>
        <v/>
      </c>
      <c r="O127" s="66"/>
      <c r="P127" s="75" t="str">
        <f>IFERROR(IF(B127&lt;&gt;"", IF(AND(INDEX(Paste_Here!AX$2:AX$850, MATCH(B127, Paste_Here!A$2:A$850, 0))&lt;&gt;"", ISNUMBER(VALUE(INDEX(Paste_Here!AX$2:AX$850, MATCH(B127, Paste_Here!A$2:A$850, 0))))), INDEX(Paste_Here!AX$2:AX$850, MATCH(B127, Paste_Here!A$2:A$850, 0)), ""), ""), "")</f>
        <v/>
      </c>
      <c r="Q127" s="66"/>
      <c r="R127" s="75" t="str">
        <f>IFERROR(IF(B127&lt;&gt;"", IF(AND(INDEX(Paste_Here!AU$2:AU$850, MATCH(B127, Paste_Here!A$2:A$850, 0))&lt;&gt;"", ISNUMBER(VALUE(INDEX(Paste_Here!AU$2:AU$850, MATCH(B127, Paste_Here!A$2:A$850, 0))))), INDEX(Paste_Here!AU$2:AU$850, MATCH(B127, Paste_Here!A$2:A$850, 0)), ""), ""), "")</f>
        <v/>
      </c>
      <c r="S127" s="66"/>
      <c r="T127" s="75" t="str">
        <f>IFERROR(IF(B127&lt;&gt;"", IF(AND(INDEX(Paste_Here!AV$2:AV$850, MATCH(B127, Paste_Here!A$2:A$850, 0))&lt;&gt;"", ISNUMBER(VALUE(INDEX(Paste_Here!AV$2:AV$850, MATCH(B127, Paste_Here!A$2:A$850, 0))))), INDEX(Paste_Here!AV$2:AV$850, MATCH(B127, Paste_Here!A$2:A$850, 0)), ""), ""), "")</f>
        <v/>
      </c>
      <c r="U127" s="66"/>
      <c r="W127" s="66"/>
      <c r="Y127" s="66"/>
      <c r="Z127" s="66"/>
      <c r="AA127" s="75" t="str">
        <f t="shared" si="14"/>
        <v/>
      </c>
      <c r="AB127" s="66"/>
      <c r="AC127" s="75"/>
      <c r="AD127" s="66"/>
      <c r="AE127" s="98"/>
      <c r="AF127" s="66"/>
      <c r="AG127" s="75"/>
      <c r="AH127" s="66"/>
      <c r="AI127" s="75" t="str">
        <f>IFERROR(IF(B127&lt;&gt;"", IF(AND(INDEX(Paste_Here!AC$2:AC$850, MATCH(B127, Paste_Here!A$2:A$850, 0))&lt;&gt;"", ISNUMBER(VALUE(INDEX(Paste_Here!AC$2:AC$850, MATCH(B127, Paste_Here!A$2:A$850, 0))))), INDEX(Paste_Here!AC$2:AC$850, MATCH(B127, Paste_Here!A$2:A$850, 0)), ""), ""), "")</f>
        <v/>
      </c>
      <c r="AJ127" s="66"/>
      <c r="AK127" s="75" t="str">
        <f>IFERROR(IF(B127&lt;&gt;"", IF(ISNUMBER(SEARCH("highrisk", LOWER(INDEX(Paste_Here!AD$2:AD$850, MATCH(B127, Paste_Here!A$2:A$850, 0))))), "High Risk", IF(ISNUMBER(SEARCH("lowrisk", LOWER(INDEX(Paste_Here!AD$2:AD$850, MATCH(B127, Paste_Here!A$2:A$850, 0))))), "Low Risk", IF(ISNUMBER(SEARCH("somerisk", LOWER(INDEX(Paste_Here!AD$2:AD$850, MATCH(B127, Paste_Here!A$2:A$850, 0))))), "Some Risk", IF(ISNUMBER(SEARCH("ot", LOWER(INDEX(Paste_Here!AD$2:AD$850, MATCH(B127, Paste_Here!A$2:A$850, 0))))), "OT", "")))), ""), "")</f>
        <v/>
      </c>
      <c r="AL127" s="66"/>
      <c r="AM127" s="75"/>
      <c r="AN127" s="66"/>
      <c r="AO127" s="75" t="str">
        <f>IFERROR(IF(B127&lt;&gt;"", IF(AND(INDEX(Paste_Here!M$2:M$850, MATCH(B127, Paste_Here!A$2:A$850, 0))&lt;&gt;"", ISNUMBER(VALUE(INDEX(Paste_Here!M$2:M$850, MATCH(B127, Paste_Here!A$2:A$850, 0))))), INDEX(Paste_Here!M$2:M$850, MATCH(B127, Paste_Here!A$2:A$850, 0)), ""), ""), "")</f>
        <v/>
      </c>
      <c r="AP127" s="66"/>
      <c r="AQ127" s="75" t="str">
        <f>IFERROR(IF(B127&lt;&gt;"", IF(ISNUMBER(SEARCH("highrisk", LOWER(INDEX(Paste_Here!N$2:N$850, MATCH(B127, Paste_Here!A$2:A$850, 0))))), "High Risk", IF(ISNUMBER(SEARCH("lowrisk", LOWER(INDEX(Paste_Here!N$2:N$850, MATCH(B127, Paste_Here!A$2:A$850, 0))))), "Low Risk", IF(ISNUMBER(SEARCH("somerisk", LOWER(INDEX(Paste_Here!N$2:N$850, MATCH(B127, Paste_Here!A$2:A$850, 0))))), "Some Risk", IF(ISNUMBER(SEARCH("ot", LOWER(INDEX(Paste_Here!N$2:N$850, MATCH(B127, Paste_Here!A$2:A$850, 0))))), "OT", "")))), ""), "")</f>
        <v/>
      </c>
      <c r="AT127" s="66"/>
      <c r="AU127" s="103"/>
      <c r="AV127" s="66"/>
      <c r="AW127" s="66"/>
      <c r="AX127" s="75" t="str">
        <f t="shared" si="15"/>
        <v/>
      </c>
      <c r="AY127" s="66"/>
      <c r="AZ127" s="75"/>
      <c r="BA127" s="66"/>
      <c r="BB127" s="75"/>
      <c r="BC127" s="66"/>
      <c r="BD127" s="75"/>
      <c r="BE127" s="66"/>
      <c r="BF127" s="75" t="str">
        <f>IFERROR(IF(B127&lt;&gt;"", IF(AND(INDEX(Paste_Here!AE$2:AE$850, MATCH(B127, Paste_Here!A$2:A$850, 0))&lt;&gt;"", ISNUMBER(VALUE(INDEX(Paste_Here!AE$2:AE$850, MATCH(B127, Paste_Here!A$2:A$850, 0))))), INDEX(Paste_Here!AE$2:AE$850, MATCH(B127, Paste_Here!A$2:A$850, 0)), ""), ""), "")</f>
        <v/>
      </c>
      <c r="BG127" s="66"/>
      <c r="BH127" s="75" t="str">
        <f>IFERROR(IF(B127&lt;&gt;"", IF(ISNUMBER(SEARCH("highrisk", LOWER(INDEX(Paste_Here!AF$2:AF$850, MATCH(B127, Paste_Here!A$2:A$850, 0))))), "High Risk", IF(ISNUMBER(SEARCH("lowrisk", LOWER(INDEX(Paste_Here!AF$2:AF$850, MATCH(B127, Paste_Here!A$2:A$850, 0))))), "Low Risk", IF(ISNUMBER(SEARCH("somerisk", LOWER(INDEX(Paste_Here!AF$2:AF$850, MATCH(B127, Paste_Here!A$2:A$850, 0))))), "Some Risk", IF(ISNUMBER(SEARCH("ot", LOWER(INDEX(Paste_Here!AF$2:AF$850, MATCH(B127, Paste_Here!A$2:A$850, 0))))), "OT", "")))), ""), "")</f>
        <v/>
      </c>
      <c r="BI127" s="66"/>
      <c r="BJ127" s="75"/>
      <c r="BK127" s="66"/>
      <c r="BL127" s="75" t="str">
        <f>IFERROR(IF(B127&lt;&gt;"", IF(AND(INDEX(Paste_Here!O$2:O$850, MATCH(B127, Paste_Here!A$2:A$850, 0))&lt;&gt;"", ISNUMBER(VALUE(INDEX(Paste_Here!O$2:O$850, MATCH(B127, Paste_Here!A$2:A$850, 0))))), INDEX(Paste_Here!O$2:O$850, MATCH(B127, Paste_Here!A$2:A$850, 0)), ""), ""), "")</f>
        <v/>
      </c>
      <c r="BM127" s="66"/>
      <c r="BN127" s="75" t="str">
        <f>IFERROR(IF(B127&lt;&gt;"", IF(ISNUMBER(SEARCH("highrisk", LOWER(INDEX(Paste_Here!P$2:P$850, MATCH(B127, Paste_Here!A$2:A$850, 0))))), "High Risk", IF(ISNUMBER(SEARCH("lowrisk", LOWER(INDEX(Paste_Here!P$2:P$850, MATCH(B127, Paste_Here!A$2:A$850, 0))))), "Low Risk", IF(ISNUMBER(SEARCH("somerisk", LOWER(INDEX(Paste_Here!P$2:P$850, MATCH(B127, Paste_Here!A$2:A$850, 0))))), "Some Risk", IF(ISNUMBER(SEARCH("ot", LOWER(INDEX(Paste_Here!P$2:P$850, MATCH(B127, Paste_Here!A$2:A$850, 0))))), "OT", "")))), ""), "")</f>
        <v/>
      </c>
      <c r="BQ127" s="66"/>
      <c r="BR127" s="75"/>
      <c r="BS127" s="66"/>
      <c r="BT127" s="66"/>
      <c r="BU127" s="75" t="str">
        <f t="shared" si="16"/>
        <v/>
      </c>
      <c r="BV127" s="66"/>
      <c r="BW127" s="75"/>
      <c r="BX127" s="66"/>
      <c r="BY127" s="75"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BZ127" s="66"/>
      <c r="CA127" s="75"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CB127" s="66"/>
      <c r="CC127" s="75"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CD127" s="66"/>
      <c r="CE127" s="75"/>
      <c r="CF127" s="66"/>
      <c r="CK127" s="75"/>
      <c r="CL127" s="66"/>
      <c r="CM127" s="75"/>
      <c r="CN127" s="66"/>
      <c r="CO127" s="75"/>
      <c r="CP127" s="66"/>
      <c r="CQ127" s="66"/>
      <c r="CR127" s="75" t="str">
        <f t="shared" si="17"/>
        <v/>
      </c>
      <c r="CS127" s="66"/>
      <c r="CT127" s="75"/>
      <c r="CU127" s="66"/>
      <c r="CV127" s="75"/>
      <c r="CW127" s="66"/>
      <c r="CX127" s="75"/>
      <c r="CY127" s="66"/>
      <c r="CZ127" s="75"/>
      <c r="DA127" s="66"/>
      <c r="DB127" s="75" t="str">
        <f>IFERROR(IF(B127&lt;&gt;"", IF(AND(INDEX(Paste_Here!AK$2:AK$850, MATCH(B127, Paste_Here!A$2:A$850, 0))&lt;&gt;"", ISNUMBER(VALUE(INDEX(Paste_Here!AK$2:AK$850, MATCH(B127, Paste_Here!A$2:A$850, 0))))), INDEX(Paste_Here!AK$2:AK$850, MATCH(B127, Paste_Here!A$2:A$850, 0)), ""), ""), "")</f>
        <v/>
      </c>
      <c r="DC127" s="66"/>
      <c r="DD127" s="75" t="str">
        <f>IFERROR(IF(B127&lt;&gt;"", IF(ISNUMBER(SEARCH("highrisk", LOWER(INDEX(Paste_Here!AL$2:AL$850, MATCH(B127, Paste_Here!A$2:A$850, 0))))), "High Risk", IF(ISNUMBER(SEARCH("lowrisk", LOWER(INDEX(Paste_Here!AL$2:AL$850, MATCH(B127, Paste_Here!A$2:A$850, 0))))), "Low Risk", IF(ISNUMBER(SEARCH("somerisk", LOWER(INDEX(Paste_Here!AL$2:AL$850, MATCH(B127, Paste_Here!A$2:A$850, 0))))), "Some Risk", IF(ISNUMBER(SEARCH("ot", LOWER(INDEX(Paste_Here!AL$2:AL$850, MATCH(B127, Paste_Here!A$2:A$850, 0))))), "OT", "")))), ""), "")</f>
        <v/>
      </c>
      <c r="DE127" s="66"/>
      <c r="DF127" s="75" t="str">
        <f>IFERROR(IF(B127&lt;&gt;"", IF(AND(INDEX(Paste_Here!AM$2:AM$850, MATCH(B127, Paste_Here!A$2:A$850, 0))&lt;&gt;"", ISNUMBER(VALUE(INDEX(Paste_Here!AM$2:AM$850, MATCH(B127, Paste_Here!A$2:A$850, 0))))), INDEX(Paste_Here!AM$2:AM$850, MATCH(B127, Paste_Here!A$2:A$850, 0)), ""), ""), "")</f>
        <v/>
      </c>
      <c r="DG127" s="66"/>
      <c r="DH127" s="75" t="str">
        <f>IFERROR(IF(B127&lt;&gt;"", IF(ISNUMBER(SEARCH("highrisk", LOWER(INDEX(Paste_Here!AN$2:AN$850, MATCH(B127, Paste_Here!A$2:A$850, 0))))), "High Risk", IF(ISNUMBER(SEARCH("lowrisk", LOWER(INDEX(Paste_Here!AN$2:AN$850, MATCH(B127, Paste_Here!A$2:A$850, 0))))), "Low Risk", IF(ISNUMBER(SEARCH("somerisk", LOWER(INDEX(Paste_Here!AN$2:AN$850, MATCH(B127, Paste_Here!A$2:A$850, 0))))), "Some Risk", IF(ISNUMBER(SEARCH("ot", LOWER(INDEX(Paste_Here!AN$2:AN$850, MATCH(B127, Paste_Here!A$2:A$850, 0))))), "OT", "")))), ""), "")</f>
        <v/>
      </c>
      <c r="DI127" s="66"/>
      <c r="DJ127" s="66"/>
      <c r="DK127" s="75" t="str">
        <f t="shared" si="18"/>
        <v/>
      </c>
      <c r="DL127" s="66"/>
      <c r="DM127" s="75" t="str">
        <f>IFERROR(IF(B127&lt;&gt;"", IF(AND(INDEX(Paste_Here!Q$2:Q$850, MATCH(B127, Paste_Here!A$2:A$850, 0))&lt;&gt;"", ISNUMBER(VALUE(INDEX(Paste_Here!Q$2:Q$850, MATCH(B127, Paste_Here!A$2:A$850, 0))))), INDEX(Paste_Here!Q$2:Q$850, MATCH(B127, Paste_Here!A$2:A$850, 0)), ""), ""), "")</f>
        <v/>
      </c>
      <c r="DN127" s="66"/>
      <c r="DO127" s="75" t="str">
        <f>IFERROR(IF(B127&lt;&gt;"", IF(ISNUMBER(SEARCH("highrisk", LOWER(INDEX(Paste_Here!R$2:R$850, MATCH(B127, Paste_Here!A$2:A$850, 0))))), "High Risk", IF(ISNUMBER(SEARCH("lowrisk", LOWER(INDEX(Paste_Here!R$2:R$850, MATCH(B127, Paste_Here!A$2:A$850, 0))))), "Low Risk", IF(ISNUMBER(SEARCH("somerisk", LOWER(INDEX(Paste_Here!R$2:R$850, MATCH(B127, Paste_Here!A$2:A$850, 0))))), "Some Risk", IF(ISNUMBER(SEARCH("ot", LOWER(INDEX(Paste_Here!R$2:R$850, MATCH(B127, Paste_Here!A$2:A$850, 0))))), "OT", "")))), ""), "")</f>
        <v/>
      </c>
      <c r="DP127" s="66"/>
      <c r="DQ127" s="93" t="str">
        <f>IFERROR(IF(B127&lt;&gt;"", IF(AND(INDEX(Paste_Here!S$2:S$850, MATCH(B127, Paste_Here!A$2:A$850, 0))&lt;&gt;"", ISNUMBER(VALUE(INDEX(Paste_Here!S$2:S$850, MATCH(B127, Paste_Here!A$2:A$850, 0))))), INDEX(Paste_Here!S$2:S$850, MATCH(B127, Paste_Here!A$2:A$850, 0)), ""), ""), "")</f>
        <v/>
      </c>
      <c r="DR127" s="66"/>
      <c r="DS127" s="75"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IF(ISNUMBER(SEARCH("ot", LOWER(INDEX(Paste_Here!T$2:T$850, MATCH(B127, Paste_Here!A$2:A$850, 0))))), "OT", "")))), ""), "")</f>
        <v/>
      </c>
      <c r="DT127" s="66"/>
      <c r="DU127" s="75" t="str">
        <f>IFERROR(IF(B127&lt;&gt;"", IF(AND(INDEX(Paste_Here!U$2:U$850, MATCH(B127, Paste_Here!A$2:A$850, 0))&lt;&gt;"", ISNUMBER(VALUE(INDEX(Paste_Here!U$2:U$850, MATCH(B127, Paste_Here!A$2:A$850, 0))))), INDEX(Paste_Here!U$2:U$850, MATCH(B127, Paste_Here!A$2:A$850, 0)), ""), ""), "")</f>
        <v/>
      </c>
      <c r="DV127" s="66"/>
      <c r="DW127" s="93" t="str">
        <f>IFERROR(IF(B127&lt;&gt;"", IF(ISNUMBER(SEARCH("highrisk", LOWER(INDEX(Paste_Here!V$2:V$850, MATCH(B127, Paste_Here!A$2:A$850, 0))))), "High Risk", IF(ISNUMBER(SEARCH("lowrisk", LOWER(INDEX(Paste_Here!V$2:V$850, MATCH(B127, Paste_Here!A$2:A$850, 0))))), "Low Risk", IF(ISNUMBER(SEARCH("somerisk", LOWER(INDEX(Paste_Here!V$2:V$850, MATCH(B127, Paste_Here!A$2:A$850, 0))))), "Some Risk", IF(ISNUMBER(SEARCH("ot", LOWER(INDEX(Paste_Here!V$2:V$850, MATCH(B127, Paste_Here!A$2:A$850, 0))))), "OT", "")))), ""), "")</f>
        <v/>
      </c>
      <c r="DX127" s="66"/>
      <c r="DY127" s="75" t="str">
        <f>IFERROR(IF(B127&lt;&gt;"", IF(AND(INDEX(Paste_Here!W$2:W$850, MATCH(B127, Paste_Here!A$2:A$850, 0))&lt;&gt;"", ISNUMBER(VALUE(INDEX(Paste_Here!W$2:W$850, MATCH(B127, Paste_Here!A$2:A$850, 0))))), INDEX(Paste_Here!W$2:W$850, MATCH(B127, Paste_Here!A$2:A$850, 0)), ""), ""), "")</f>
        <v/>
      </c>
      <c r="DZ127" s="66"/>
      <c r="EA127" s="75" t="str">
        <f>IFERROR(IF(B127&lt;&gt;"", IF(ISNUMBER(SEARCH("highrisk", LOWER(INDEX(Paste_Here!X$2:X$850, MATCH(B127, Paste_Here!A$2:A$850, 0))))), "High Risk", IF(ISNUMBER(SEARCH("lowrisk", LOWER(INDEX(Paste_Here!X$2:X$850, MATCH(B127, Paste_Here!A$2:A$850, 0))))), "Low Risk", IF(ISNUMBER(SEARCH("somerisk", LOWER(INDEX(Paste_Here!X$2:X$850, MATCH(B127, Paste_Here!A$2:A$850, 0))))), "Some Risk", IF(ISNUMBER(SEARCH("ot", LOWER(INDEX(Paste_Here!X$2:X$850, MATCH(B127, Paste_Here!A$2:A$850, 0))))), "OT", "")))), ""), "")</f>
        <v/>
      </c>
      <c r="EB127" s="66"/>
      <c r="EC127" s="66"/>
      <c r="ED127" s="75" t="str">
        <f t="shared" si="23"/>
        <v/>
      </c>
      <c r="EE127" s="66"/>
      <c r="EF127" s="75" t="str">
        <f>IFERROR(IF(B127&lt;&gt;"", IF(AND(INDEX(Paste_Here!AO$2:AO$850, MATCH(B127, Paste_Here!A$2:A$850, 0))&lt;&gt;"", ISNUMBER(VALUE(INDEX(Paste_Here!AO$2:AO$850, MATCH(B127, Paste_Here!A$2:A$850, 0))))), INDEX(Paste_Here!AO$2:AO$850, MATCH(B127, Paste_Here!A$2:A$850, 0)), ""), ""), "")</f>
        <v/>
      </c>
      <c r="EG127" s="66"/>
      <c r="EH127" s="75" t="str">
        <f>IFERROR(IF(B127&lt;&gt;"", IF(ISNUMBER(SEARCH("highrisk", LOWER(INDEX(Paste_Here!AP$2:AP$850, MATCH(B127, Paste_Here!A$2:A$850, 0))))), "High Risk", IF(ISNUMBER(SEARCH("lowrisk", LOWER(INDEX(Paste_Here!AP$2:AP$850, MATCH(B127, Paste_Here!A$2:A$850, 0))))), "Low Risk", IF(ISNUMBER(SEARCH("somerisk", LOWER(INDEX(Paste_Here!AP$2:AP$850, MATCH(B127, Paste_Here!A$2:A$850, 0))))), "Some Risk", IF(ISNUMBER(SEARCH("ot", LOWER(INDEX(Paste_Here!AP$2:AP$850, MATCH(B127, Paste_Here!A$2:A$850, 0))))), "OT", "")))), ""), "")</f>
        <v/>
      </c>
      <c r="EI127" s="66"/>
      <c r="EJ127" s="93"/>
      <c r="EK127" s="66"/>
      <c r="EL127" s="75" t="str">
        <f>IFERROR(IF(B127&lt;&gt;"", IF(AND(INDEX(Paste_Here!AQ$2:AQ$850, MATCH(B127, Paste_Here!A$2:A$850, 0))&lt;&gt;"", ISNUMBER(VALUE(INDEX(Paste_Here!AQ$2:AQ$850, MATCH(B127, Paste_Here!A$2:A$850, 0))))), INDEX(Paste_Here!AQ$2:AQ$850, MATCH(B127, Paste_Here!A$2:A$850, 0)), ""), ""), "")</f>
        <v/>
      </c>
      <c r="EM127" s="66"/>
      <c r="EN127" s="75" t="str">
        <f>IFERROR(IF(B127&lt;&gt;"", IF(ISNUMBER(SEARCH("highrisk", LOWER(INDEX(Paste_Here!AR$2:AR$850, MATCH(B127, Paste_Here!A$2:A$850, 0))))), "High Risk", IF(ISNUMBER(SEARCH("lowrisk", LOWER(INDEX(Paste_Here!AR$2:AR$850, MATCH(B127, Paste_Here!A$2:A$850, 0))))), "Low Risk", IF(ISNUMBER(SEARCH("somerisk", LOWER(INDEX(Paste_Here!AR$2:AR$850, MATCH(B127, Paste_Here!A$2:A$850, 0))))), "Some Risk", IF(ISNUMBER(SEARCH("ot", LOWER(INDEX(Paste_Here!AR$2:AR$850, MATCH(B127, Paste_Here!A$2:A$850, 0))))), "OT", "")))), ""), "")</f>
        <v/>
      </c>
      <c r="EO127" s="66"/>
      <c r="EP127" s="93"/>
      <c r="EQ127" s="66"/>
      <c r="ER127" s="75"/>
      <c r="ES127" s="66"/>
      <c r="ET127" s="75"/>
      <c r="EU127" s="66"/>
      <c r="EV127" s="66"/>
      <c r="EW127" s="75" t="str">
        <f t="shared" si="24"/>
        <v/>
      </c>
      <c r="EX127" s="66"/>
      <c r="EY127" s="75" t="str">
        <f>IFERROR(IF(B127&lt;&gt;"", IF(AND(INDEX(Paste_Here!Y$2:Y$850, MATCH(B127, Paste_Here!A$2:A$850, 0))&lt;&gt;"", ISNUMBER(VALUE(INDEX(Paste_Here!Y$2:Y$850, MATCH(B127, Paste_Here!A$2:A$850, 0))))), INDEX(Paste_Here!Y$2:Y$850, MATCH(B127, Paste_Here!A$2:A$850, 0)), ""), ""), "")</f>
        <v/>
      </c>
      <c r="EZ127" s="66"/>
      <c r="FA127" s="75" t="str">
        <f>IFERROR(IF(B127&lt;&gt;"", IF(ISNUMBER(SEARCH("highrisk", LOWER(INDEX(Paste_Here!Z$2:Z$850, MATCH(B127, Paste_Here!A$2:A$850, 0))))), "High Risk", IF(ISNUMBER(SEARCH("lowrisk", LOWER(INDEX(Paste_Here!Z$2:Z$850, MATCH(B127, Paste_Here!A$2:A$850, 0))))), "Low Risk", IF(ISNUMBER(SEARCH("somerisk", LOWER(INDEX(Paste_Here!Z$2:Z$850, MATCH(B127, Paste_Here!A$2:A$850, 0))))), "Some Risk", IF(ISNUMBER(SEARCH("ot", LOWER(INDEX(Paste_Here!Z$2:Z$850, MATCH(B127, Paste_Here!A$2:A$850, 0))))), "OT", "")))), ""), "")</f>
        <v/>
      </c>
      <c r="FB127" s="66"/>
      <c r="FC127" s="93"/>
      <c r="FD127" s="66"/>
      <c r="FE127" s="75" t="str">
        <f>IFERROR(IF(B127&lt;&gt;"", IF(AND(INDEX(Paste_Here!AA$2:AA$850, MATCH(B127, Paste_Here!A$2:A$850, 0))&lt;&gt;"", ISNUMBER(VALUE(INDEX(Paste_Here!AA$2:AA$850, MATCH(B127, Paste_Here!A$2:A$850, 0))))), INDEX(Paste_Here!AA$2:AA$850, MATCH(B127, Paste_Here!A$2:A$850, 0)), ""), ""), "")</f>
        <v/>
      </c>
      <c r="FF127" s="66"/>
      <c r="FG127" s="75" t="str">
        <f>IFERROR(IF(B127&lt;&gt;"", IF(ISNUMBER(SEARCH("highrisk", LOWER(INDEX(Paste_Here!AB$2:AB$850, MATCH(B127, Paste_Here!A$2:A$850, 0))))), "High Risk", IF(ISNUMBER(SEARCH("lowrisk", LOWER(INDEX(Paste_Here!AB$2:AB$850, MATCH(B127, Paste_Here!A$2:A$850, 0))))), "Low Risk", IF(ISNUMBER(SEARCH("somerisk", LOWER(INDEX(Paste_Here!AB$2:AB$850, MATCH(B127, Paste_Here!A$2:A$850, 0))))), "Some Risk", IF(ISNUMBER(SEARCH("ot", LOWER(INDEX(Paste_Here!AB$2:AB$850, MATCH(B127, Paste_Here!A$2:A$850, 0))))), "OT", "")))), ""), "")</f>
        <v/>
      </c>
      <c r="FH127" s="66"/>
      <c r="FI127" s="93"/>
      <c r="FJ127" s="66"/>
      <c r="FK127" s="75"/>
      <c r="FL127" s="66"/>
      <c r="FM127" s="75"/>
      <c r="FN127" s="66"/>
      <c r="FO127" s="66"/>
      <c r="FP127" s="75" t="str">
        <f t="shared" si="19"/>
        <v/>
      </c>
      <c r="FQ127" s="66"/>
      <c r="FR127" s="75" t="str">
        <f>IFERROR(IF(B127&lt;&gt;"", IF(ISNUMBER(SEARCH("s", LOWER(INDEX(Paste_Here!L$2:L$850, MATCH(B127, Paste_Here!A$2:A$850, 0))))), "Yes", IF(INDEX(Paste_Here!L$2:L$850, MATCH(B127, Paste_Here!A$2:A$850, 0))&lt;&gt;"", "No", "")), ""), "")</f>
        <v/>
      </c>
      <c r="FS127" s="66"/>
      <c r="FT127" s="75" t="str">
        <f>IFERROR(IF(B127&lt;&gt;"", IF(ISNUMBER(SEARCH("yes", LOWER(INDEX(Paste_Here!F$2:F$850, MATCH(B127, Paste_Here!A$2:A$850, 0))))), "Yes", IF(ISNUMBER(SEARCH("no", LOWER(INDEX(Paste_Here!F$2:F$850, MATCH(B127, Paste_Here!A$2:A$850, 0))))), "No", "")), ""), "")</f>
        <v/>
      </c>
      <c r="FU127" s="66"/>
      <c r="FV127" s="75" t="str">
        <f>IFERROR(IF(B127&lt;&gt;"", IF(ISNUMBER(SEARCH("english language learner", LOWER(INDEX(Paste_Here!C$2:C$850, MATCH(B127, Paste_Here!A$2:A$850, 0))))), "Yes", ""), ""), "")</f>
        <v/>
      </c>
      <c r="FW127" s="66"/>
      <c r="FX127" s="75" t="str">
        <f>IFERROR(IF(B127&lt;&gt;"", IF(OR(ISNUMBER(SEARCH("b", LOWER(INDEX(Paste_Here!J$2:J$850, MATCH(B127, Paste_Here!A$2:A$850, 0))))), ISNUMBER(SEARCH("h", LOWER(INDEX(Paste_Here!J$2:J$850, MATCH(B127, Paste_Here!A$2:A$850, 0))))), ISNUMBER(SEARCH("i", LOWER(INDEX(Paste_Here!J$2:J$850, MATCH(B127, Paste_Here!A$2:A$850, 0)))))), "Yes", IF(INDEX(Paste_Here!J$2:J$850, MATCH(B127, Paste_Here!A$2:A$850, 0))&lt;&gt;"", "No", "")), ""), "")</f>
        <v/>
      </c>
      <c r="FY127" s="66"/>
      <c r="FZ127" s="75" t="str">
        <f>IFERROR(IF(B127&lt;&gt;"", IF(ISNUMBER(SEARCH("yes", LOWER(INDEX(Paste_Here!K$2:K$850, MATCH(B127, Paste_Here!A$2:A$850, 0))))), "Yes", IF(ISNUMBER(SEARCH("no", LOWER(INDEX(Paste_Here!K$2:K$850, MATCH(B127, Paste_Here!A$2:A$850, 0))))), "No", "")), ""), "")</f>
        <v/>
      </c>
      <c r="GA127" s="66"/>
      <c r="GB127" s="75" t="str">
        <f>IFERROR(IF(B127&lt;&gt;"", IF(ISNUMBER(SEARCH("transitional 2", LOWER(INDEX(Paste_Here!C$2:C$850, MATCH(B127, Paste_Here!A$2:A$850, 0))))), "T2",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GC127" s="66"/>
      <c r="GD127" s="75"/>
      <c r="GE127" s="66"/>
      <c r="GF127" s="75"/>
      <c r="GG127" s="66"/>
      <c r="GH127" s="75"/>
      <c r="GI127" s="66"/>
      <c r="GK127" s="1" t="str" cm="1">
        <f t="array" ref="GK127">IFERROR(INDEX(Paste_Here!$B$2:$B$850, MATCH(0, COUNTIF(GK$4:GK126, Paste_Here!$B$2:$B$850) + IF(Paste_Here!$B$2:$B$850="", 1, 0), 0)), "")</f>
        <v/>
      </c>
      <c r="GL127" s="1" t="str">
        <f>IF(GK127&lt;&gt;"", INDEX(Paste_Here!$A$2:$A$850, MATCH(GK127, Paste_Here!$B$2:$B$850, 0)), "")</f>
        <v/>
      </c>
      <c r="GM127" s="1" t="str">
        <f t="shared" si="25"/>
        <v/>
      </c>
      <c r="GN127" s="1" t="str" cm="1">
        <f t="array" ref="GN127">IFERROR(INDEX($GM$5:$GM$850, MATCH(SMALL(IF($GM$5:$GM$850&lt;&gt;"", COUNTIF($GM$5:$GM$850, "&lt;"&amp;$GM$5:$GM$850)+1), ROW()-ROW($GN$5)+1), COUNTIF($GM$5:$GM$850, "&lt;"&amp;$GM$5:$GM$850)+1, 0)), "")</f>
        <v/>
      </c>
    </row>
    <row r="128" spans="1:196">
      <c r="A128" s="66"/>
      <c r="B128" s="75" t="str">
        <f t="shared" si="13"/>
        <v/>
      </c>
      <c r="C128" s="66"/>
      <c r="D128" s="75" t="str">
        <f>IFERROR(IF(AND(INDEX(Paste_Here!N$2:N$850, MATCH(B128, Paste_Here!A$2:A$850, 0)) = ""), "", IF(UPPER(INDEX(Paste_Here!N$2:N$850, MATCH(B128, Paste_Here!A$2:A$850, 0))) = "YES", "Yes", IF(UPPER(INDEX(Paste_Here!N$2:N$850, MATCH(B128, Paste_Here!A$2:A$850, 0))) = "NO", "No", ""))), "")</f>
        <v/>
      </c>
      <c r="E128" s="66"/>
      <c r="F128" s="75" t="str">
        <f t="shared" si="20"/>
        <v/>
      </c>
      <c r="G128" s="66"/>
      <c r="H128" s="75" t="str">
        <f t="shared" si="21"/>
        <v/>
      </c>
      <c r="I128" s="66"/>
      <c r="J128" s="75" t="str">
        <f t="shared" si="22"/>
        <v/>
      </c>
      <c r="K128" s="66"/>
      <c r="L128" s="75"/>
      <c r="M128" s="66"/>
      <c r="N128" s="75" t="str">
        <f>IFERROR(IF(B128&lt;&gt;"", IF(AND(INDEX(Paste_Here!AW$2:AW$850, MATCH(B128, Paste_Here!A$2:A$850, 0))&lt;&gt;"", ISNUMBER(VALUE(INDEX(Paste_Here!AW$2:AW$850, MATCH(B128, Paste_Here!A$2:A$850, 0))))), INDEX(Paste_Here!AW$2:AW$850, MATCH(B128, Paste_Here!A$2:A$850, 0)), ""), ""), "")</f>
        <v/>
      </c>
      <c r="O128" s="66"/>
      <c r="P128" s="75" t="str">
        <f>IFERROR(IF(B128&lt;&gt;"", IF(AND(INDEX(Paste_Here!AX$2:AX$850, MATCH(B128, Paste_Here!A$2:A$850, 0))&lt;&gt;"", ISNUMBER(VALUE(INDEX(Paste_Here!AX$2:AX$850, MATCH(B128, Paste_Here!A$2:A$850, 0))))), INDEX(Paste_Here!AX$2:AX$850, MATCH(B128, Paste_Here!A$2:A$850, 0)), ""), ""), "")</f>
        <v/>
      </c>
      <c r="Q128" s="66"/>
      <c r="R128" s="75" t="str">
        <f>IFERROR(IF(B128&lt;&gt;"", IF(AND(INDEX(Paste_Here!AU$2:AU$850, MATCH(B128, Paste_Here!A$2:A$850, 0))&lt;&gt;"", ISNUMBER(VALUE(INDEX(Paste_Here!AU$2:AU$850, MATCH(B128, Paste_Here!A$2:A$850, 0))))), INDEX(Paste_Here!AU$2:AU$850, MATCH(B128, Paste_Here!A$2:A$850, 0)), ""), ""), "")</f>
        <v/>
      </c>
      <c r="S128" s="66"/>
      <c r="T128" s="75" t="str">
        <f>IFERROR(IF(B128&lt;&gt;"", IF(AND(INDEX(Paste_Here!AV$2:AV$850, MATCH(B128, Paste_Here!A$2:A$850, 0))&lt;&gt;"", ISNUMBER(VALUE(INDEX(Paste_Here!AV$2:AV$850, MATCH(B128, Paste_Here!A$2:A$850, 0))))), INDEX(Paste_Here!AV$2:AV$850, MATCH(B128, Paste_Here!A$2:A$850, 0)), ""), ""), "")</f>
        <v/>
      </c>
      <c r="U128" s="66"/>
      <c r="W128" s="66"/>
      <c r="Y128" s="66"/>
      <c r="Z128" s="66"/>
      <c r="AA128" s="75" t="str">
        <f t="shared" si="14"/>
        <v/>
      </c>
      <c r="AB128" s="66"/>
      <c r="AC128" s="75"/>
      <c r="AD128" s="66"/>
      <c r="AE128" s="98"/>
      <c r="AF128" s="66"/>
      <c r="AG128" s="75"/>
      <c r="AH128" s="66"/>
      <c r="AI128" s="75" t="str">
        <f>IFERROR(IF(B128&lt;&gt;"", IF(AND(INDEX(Paste_Here!AC$2:AC$850, MATCH(B128, Paste_Here!A$2:A$850, 0))&lt;&gt;"", ISNUMBER(VALUE(INDEX(Paste_Here!AC$2:AC$850, MATCH(B128, Paste_Here!A$2:A$850, 0))))), INDEX(Paste_Here!AC$2:AC$850, MATCH(B128, Paste_Here!A$2:A$850, 0)), ""), ""), "")</f>
        <v/>
      </c>
      <c r="AJ128" s="66"/>
      <c r="AK128" s="75" t="str">
        <f>IFERROR(IF(B128&lt;&gt;"", IF(ISNUMBER(SEARCH("highrisk", LOWER(INDEX(Paste_Here!AD$2:AD$850, MATCH(B128, Paste_Here!A$2:A$850, 0))))), "High Risk", IF(ISNUMBER(SEARCH("lowrisk", LOWER(INDEX(Paste_Here!AD$2:AD$850, MATCH(B128, Paste_Here!A$2:A$850, 0))))), "Low Risk", IF(ISNUMBER(SEARCH("somerisk", LOWER(INDEX(Paste_Here!AD$2:AD$850, MATCH(B128, Paste_Here!A$2:A$850, 0))))), "Some Risk", IF(ISNUMBER(SEARCH("ot", LOWER(INDEX(Paste_Here!AD$2:AD$850, MATCH(B128, Paste_Here!A$2:A$850, 0))))), "OT", "")))), ""), "")</f>
        <v/>
      </c>
      <c r="AL128" s="66"/>
      <c r="AM128" s="75"/>
      <c r="AN128" s="66"/>
      <c r="AO128" s="75" t="str">
        <f>IFERROR(IF(B128&lt;&gt;"", IF(AND(INDEX(Paste_Here!M$2:M$850, MATCH(B128, Paste_Here!A$2:A$850, 0))&lt;&gt;"", ISNUMBER(VALUE(INDEX(Paste_Here!M$2:M$850, MATCH(B128, Paste_Here!A$2:A$850, 0))))), INDEX(Paste_Here!M$2:M$850, MATCH(B128, Paste_Here!A$2:A$850, 0)), ""), ""), "")</f>
        <v/>
      </c>
      <c r="AP128" s="66"/>
      <c r="AQ128" s="75" t="str">
        <f>IFERROR(IF(B128&lt;&gt;"", IF(ISNUMBER(SEARCH("highrisk", LOWER(INDEX(Paste_Here!N$2:N$850, MATCH(B128, Paste_Here!A$2:A$850, 0))))), "High Risk", IF(ISNUMBER(SEARCH("lowrisk", LOWER(INDEX(Paste_Here!N$2:N$850, MATCH(B128, Paste_Here!A$2:A$850, 0))))), "Low Risk", IF(ISNUMBER(SEARCH("somerisk", LOWER(INDEX(Paste_Here!N$2:N$850, MATCH(B128, Paste_Here!A$2:A$850, 0))))), "Some Risk", IF(ISNUMBER(SEARCH("ot", LOWER(INDEX(Paste_Here!N$2:N$850, MATCH(B128, Paste_Here!A$2:A$850, 0))))), "OT", "")))), ""), "")</f>
        <v/>
      </c>
      <c r="AT128" s="66"/>
      <c r="AU128" s="103"/>
      <c r="AV128" s="66"/>
      <c r="AW128" s="66"/>
      <c r="AX128" s="75" t="str">
        <f t="shared" si="15"/>
        <v/>
      </c>
      <c r="AY128" s="66"/>
      <c r="AZ128" s="75"/>
      <c r="BA128" s="66"/>
      <c r="BB128" s="75"/>
      <c r="BC128" s="66"/>
      <c r="BD128" s="75"/>
      <c r="BE128" s="66"/>
      <c r="BF128" s="75" t="str">
        <f>IFERROR(IF(B128&lt;&gt;"", IF(AND(INDEX(Paste_Here!AE$2:AE$850, MATCH(B128, Paste_Here!A$2:A$850, 0))&lt;&gt;"", ISNUMBER(VALUE(INDEX(Paste_Here!AE$2:AE$850, MATCH(B128, Paste_Here!A$2:A$850, 0))))), INDEX(Paste_Here!AE$2:AE$850, MATCH(B128, Paste_Here!A$2:A$850, 0)), ""), ""), "")</f>
        <v/>
      </c>
      <c r="BG128" s="66"/>
      <c r="BH128" s="75" t="str">
        <f>IFERROR(IF(B128&lt;&gt;"", IF(ISNUMBER(SEARCH("highrisk", LOWER(INDEX(Paste_Here!AF$2:AF$850, MATCH(B128, Paste_Here!A$2:A$850, 0))))), "High Risk", IF(ISNUMBER(SEARCH("lowrisk", LOWER(INDEX(Paste_Here!AF$2:AF$850, MATCH(B128, Paste_Here!A$2:A$850, 0))))), "Low Risk", IF(ISNUMBER(SEARCH("somerisk", LOWER(INDEX(Paste_Here!AF$2:AF$850, MATCH(B128, Paste_Here!A$2:A$850, 0))))), "Some Risk", IF(ISNUMBER(SEARCH("ot", LOWER(INDEX(Paste_Here!AF$2:AF$850, MATCH(B128, Paste_Here!A$2:A$850, 0))))), "OT", "")))), ""), "")</f>
        <v/>
      </c>
      <c r="BI128" s="66"/>
      <c r="BJ128" s="75"/>
      <c r="BK128" s="66"/>
      <c r="BL128" s="75" t="str">
        <f>IFERROR(IF(B128&lt;&gt;"", IF(AND(INDEX(Paste_Here!O$2:O$850, MATCH(B128, Paste_Here!A$2:A$850, 0))&lt;&gt;"", ISNUMBER(VALUE(INDEX(Paste_Here!O$2:O$850, MATCH(B128, Paste_Here!A$2:A$850, 0))))), INDEX(Paste_Here!O$2:O$850, MATCH(B128, Paste_Here!A$2:A$850, 0)), ""), ""), "")</f>
        <v/>
      </c>
      <c r="BM128" s="66"/>
      <c r="BN128" s="75" t="str">
        <f>IFERROR(IF(B128&lt;&gt;"", IF(ISNUMBER(SEARCH("highrisk", LOWER(INDEX(Paste_Here!P$2:P$850, MATCH(B128, Paste_Here!A$2:A$850, 0))))), "High Risk", IF(ISNUMBER(SEARCH("lowrisk", LOWER(INDEX(Paste_Here!P$2:P$850, MATCH(B128, Paste_Here!A$2:A$850, 0))))), "Low Risk", IF(ISNUMBER(SEARCH("somerisk", LOWER(INDEX(Paste_Here!P$2:P$850, MATCH(B128, Paste_Here!A$2:A$850, 0))))), "Some Risk", IF(ISNUMBER(SEARCH("ot", LOWER(INDEX(Paste_Here!P$2:P$850, MATCH(B128, Paste_Here!A$2:A$850, 0))))), "OT", "")))), ""), "")</f>
        <v/>
      </c>
      <c r="BQ128" s="66"/>
      <c r="BR128" s="75"/>
      <c r="BS128" s="66"/>
      <c r="BT128" s="66"/>
      <c r="BU128" s="75" t="str">
        <f t="shared" si="16"/>
        <v/>
      </c>
      <c r="BV128" s="66"/>
      <c r="BW128" s="75"/>
      <c r="BX128" s="66"/>
      <c r="BY128" s="75"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BZ128" s="66"/>
      <c r="CA128" s="75"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CB128" s="66"/>
      <c r="CC128" s="75"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CD128" s="66"/>
      <c r="CE128" s="75"/>
      <c r="CF128" s="66"/>
      <c r="CK128" s="75"/>
      <c r="CL128" s="66"/>
      <c r="CM128" s="75"/>
      <c r="CN128" s="66"/>
      <c r="CO128" s="75"/>
      <c r="CP128" s="66"/>
      <c r="CQ128" s="66"/>
      <c r="CR128" s="75" t="str">
        <f t="shared" si="17"/>
        <v/>
      </c>
      <c r="CS128" s="66"/>
      <c r="CT128" s="75"/>
      <c r="CU128" s="66"/>
      <c r="CV128" s="75"/>
      <c r="CW128" s="66"/>
      <c r="CX128" s="75"/>
      <c r="CY128" s="66"/>
      <c r="CZ128" s="75"/>
      <c r="DA128" s="66"/>
      <c r="DB128" s="75" t="str">
        <f>IFERROR(IF(B128&lt;&gt;"", IF(AND(INDEX(Paste_Here!AK$2:AK$850, MATCH(B128, Paste_Here!A$2:A$850, 0))&lt;&gt;"", ISNUMBER(VALUE(INDEX(Paste_Here!AK$2:AK$850, MATCH(B128, Paste_Here!A$2:A$850, 0))))), INDEX(Paste_Here!AK$2:AK$850, MATCH(B128, Paste_Here!A$2:A$850, 0)), ""), ""), "")</f>
        <v/>
      </c>
      <c r="DC128" s="66"/>
      <c r="DD128" s="75" t="str">
        <f>IFERROR(IF(B128&lt;&gt;"", IF(ISNUMBER(SEARCH("highrisk", LOWER(INDEX(Paste_Here!AL$2:AL$850, MATCH(B128, Paste_Here!A$2:A$850, 0))))), "High Risk", IF(ISNUMBER(SEARCH("lowrisk", LOWER(INDEX(Paste_Here!AL$2:AL$850, MATCH(B128, Paste_Here!A$2:A$850, 0))))), "Low Risk", IF(ISNUMBER(SEARCH("somerisk", LOWER(INDEX(Paste_Here!AL$2:AL$850, MATCH(B128, Paste_Here!A$2:A$850, 0))))), "Some Risk", IF(ISNUMBER(SEARCH("ot", LOWER(INDEX(Paste_Here!AL$2:AL$850, MATCH(B128, Paste_Here!A$2:A$850, 0))))), "OT", "")))), ""), "")</f>
        <v/>
      </c>
      <c r="DE128" s="66"/>
      <c r="DF128" s="75" t="str">
        <f>IFERROR(IF(B128&lt;&gt;"", IF(AND(INDEX(Paste_Here!AM$2:AM$850, MATCH(B128, Paste_Here!A$2:A$850, 0))&lt;&gt;"", ISNUMBER(VALUE(INDEX(Paste_Here!AM$2:AM$850, MATCH(B128, Paste_Here!A$2:A$850, 0))))), INDEX(Paste_Here!AM$2:AM$850, MATCH(B128, Paste_Here!A$2:A$850, 0)), ""), ""), "")</f>
        <v/>
      </c>
      <c r="DG128" s="66"/>
      <c r="DH128" s="75" t="str">
        <f>IFERROR(IF(B128&lt;&gt;"", IF(ISNUMBER(SEARCH("highrisk", LOWER(INDEX(Paste_Here!AN$2:AN$850, MATCH(B128, Paste_Here!A$2:A$850, 0))))), "High Risk", IF(ISNUMBER(SEARCH("lowrisk", LOWER(INDEX(Paste_Here!AN$2:AN$850, MATCH(B128, Paste_Here!A$2:A$850, 0))))), "Low Risk", IF(ISNUMBER(SEARCH("somerisk", LOWER(INDEX(Paste_Here!AN$2:AN$850, MATCH(B128, Paste_Here!A$2:A$850, 0))))), "Some Risk", IF(ISNUMBER(SEARCH("ot", LOWER(INDEX(Paste_Here!AN$2:AN$850, MATCH(B128, Paste_Here!A$2:A$850, 0))))), "OT", "")))), ""), "")</f>
        <v/>
      </c>
      <c r="DI128" s="66"/>
      <c r="DJ128" s="66"/>
      <c r="DK128" s="75" t="str">
        <f t="shared" si="18"/>
        <v/>
      </c>
      <c r="DL128" s="66"/>
      <c r="DM128" s="75" t="str">
        <f>IFERROR(IF(B128&lt;&gt;"", IF(AND(INDEX(Paste_Here!Q$2:Q$850, MATCH(B128, Paste_Here!A$2:A$850, 0))&lt;&gt;"", ISNUMBER(VALUE(INDEX(Paste_Here!Q$2:Q$850, MATCH(B128, Paste_Here!A$2:A$850, 0))))), INDEX(Paste_Here!Q$2:Q$850, MATCH(B128, Paste_Here!A$2:A$850, 0)), ""), ""), "")</f>
        <v/>
      </c>
      <c r="DN128" s="66"/>
      <c r="DO128" s="75" t="str">
        <f>IFERROR(IF(B128&lt;&gt;"", IF(ISNUMBER(SEARCH("highrisk", LOWER(INDEX(Paste_Here!R$2:R$850, MATCH(B128, Paste_Here!A$2:A$850, 0))))), "High Risk", IF(ISNUMBER(SEARCH("lowrisk", LOWER(INDEX(Paste_Here!R$2:R$850, MATCH(B128, Paste_Here!A$2:A$850, 0))))), "Low Risk", IF(ISNUMBER(SEARCH("somerisk", LOWER(INDEX(Paste_Here!R$2:R$850, MATCH(B128, Paste_Here!A$2:A$850, 0))))), "Some Risk", IF(ISNUMBER(SEARCH("ot", LOWER(INDEX(Paste_Here!R$2:R$850, MATCH(B128, Paste_Here!A$2:A$850, 0))))), "OT", "")))), ""), "")</f>
        <v/>
      </c>
      <c r="DP128" s="66"/>
      <c r="DQ128" s="93" t="str">
        <f>IFERROR(IF(B128&lt;&gt;"", IF(AND(INDEX(Paste_Here!S$2:S$850, MATCH(B128, Paste_Here!A$2:A$850, 0))&lt;&gt;"", ISNUMBER(VALUE(INDEX(Paste_Here!S$2:S$850, MATCH(B128, Paste_Here!A$2:A$850, 0))))), INDEX(Paste_Here!S$2:S$850, MATCH(B128, Paste_Here!A$2:A$850, 0)), ""), ""), "")</f>
        <v/>
      </c>
      <c r="DR128" s="66"/>
      <c r="DS128" s="75"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IF(ISNUMBER(SEARCH("ot", LOWER(INDEX(Paste_Here!T$2:T$850, MATCH(B128, Paste_Here!A$2:A$850, 0))))), "OT", "")))), ""), "")</f>
        <v/>
      </c>
      <c r="DT128" s="66"/>
      <c r="DU128" s="75" t="str">
        <f>IFERROR(IF(B128&lt;&gt;"", IF(AND(INDEX(Paste_Here!U$2:U$850, MATCH(B128, Paste_Here!A$2:A$850, 0))&lt;&gt;"", ISNUMBER(VALUE(INDEX(Paste_Here!U$2:U$850, MATCH(B128, Paste_Here!A$2:A$850, 0))))), INDEX(Paste_Here!U$2:U$850, MATCH(B128, Paste_Here!A$2:A$850, 0)), ""), ""), "")</f>
        <v/>
      </c>
      <c r="DV128" s="66"/>
      <c r="DW128" s="93" t="str">
        <f>IFERROR(IF(B128&lt;&gt;"", IF(ISNUMBER(SEARCH("highrisk", LOWER(INDEX(Paste_Here!V$2:V$850, MATCH(B128, Paste_Here!A$2:A$850, 0))))), "High Risk", IF(ISNUMBER(SEARCH("lowrisk", LOWER(INDEX(Paste_Here!V$2:V$850, MATCH(B128, Paste_Here!A$2:A$850, 0))))), "Low Risk", IF(ISNUMBER(SEARCH("somerisk", LOWER(INDEX(Paste_Here!V$2:V$850, MATCH(B128, Paste_Here!A$2:A$850, 0))))), "Some Risk", IF(ISNUMBER(SEARCH("ot", LOWER(INDEX(Paste_Here!V$2:V$850, MATCH(B128, Paste_Here!A$2:A$850, 0))))), "OT", "")))), ""), "")</f>
        <v/>
      </c>
      <c r="DX128" s="66"/>
      <c r="DY128" s="75" t="str">
        <f>IFERROR(IF(B128&lt;&gt;"", IF(AND(INDEX(Paste_Here!W$2:W$850, MATCH(B128, Paste_Here!A$2:A$850, 0))&lt;&gt;"", ISNUMBER(VALUE(INDEX(Paste_Here!W$2:W$850, MATCH(B128, Paste_Here!A$2:A$850, 0))))), INDEX(Paste_Here!W$2:W$850, MATCH(B128, Paste_Here!A$2:A$850, 0)), ""), ""), "")</f>
        <v/>
      </c>
      <c r="DZ128" s="66"/>
      <c r="EA128" s="75" t="str">
        <f>IFERROR(IF(B128&lt;&gt;"", IF(ISNUMBER(SEARCH("highrisk", LOWER(INDEX(Paste_Here!X$2:X$850, MATCH(B128, Paste_Here!A$2:A$850, 0))))), "High Risk", IF(ISNUMBER(SEARCH("lowrisk", LOWER(INDEX(Paste_Here!X$2:X$850, MATCH(B128, Paste_Here!A$2:A$850, 0))))), "Low Risk", IF(ISNUMBER(SEARCH("somerisk", LOWER(INDEX(Paste_Here!X$2:X$850, MATCH(B128, Paste_Here!A$2:A$850, 0))))), "Some Risk", IF(ISNUMBER(SEARCH("ot", LOWER(INDEX(Paste_Here!X$2:X$850, MATCH(B128, Paste_Here!A$2:A$850, 0))))), "OT", "")))), ""), "")</f>
        <v/>
      </c>
      <c r="EB128" s="66"/>
      <c r="EC128" s="66"/>
      <c r="ED128" s="75" t="str">
        <f t="shared" si="23"/>
        <v/>
      </c>
      <c r="EE128" s="66"/>
      <c r="EF128" s="75" t="str">
        <f>IFERROR(IF(B128&lt;&gt;"", IF(AND(INDEX(Paste_Here!AO$2:AO$850, MATCH(B128, Paste_Here!A$2:A$850, 0))&lt;&gt;"", ISNUMBER(VALUE(INDEX(Paste_Here!AO$2:AO$850, MATCH(B128, Paste_Here!A$2:A$850, 0))))), INDEX(Paste_Here!AO$2:AO$850, MATCH(B128, Paste_Here!A$2:A$850, 0)), ""), ""), "")</f>
        <v/>
      </c>
      <c r="EG128" s="66"/>
      <c r="EH128" s="75" t="str">
        <f>IFERROR(IF(B128&lt;&gt;"", IF(ISNUMBER(SEARCH("highrisk", LOWER(INDEX(Paste_Here!AP$2:AP$850, MATCH(B128, Paste_Here!A$2:A$850, 0))))), "High Risk", IF(ISNUMBER(SEARCH("lowrisk", LOWER(INDEX(Paste_Here!AP$2:AP$850, MATCH(B128, Paste_Here!A$2:A$850, 0))))), "Low Risk", IF(ISNUMBER(SEARCH("somerisk", LOWER(INDEX(Paste_Here!AP$2:AP$850, MATCH(B128, Paste_Here!A$2:A$850, 0))))), "Some Risk", IF(ISNUMBER(SEARCH("ot", LOWER(INDEX(Paste_Here!AP$2:AP$850, MATCH(B128, Paste_Here!A$2:A$850, 0))))), "OT", "")))), ""), "")</f>
        <v/>
      </c>
      <c r="EI128" s="66"/>
      <c r="EJ128" s="93"/>
      <c r="EK128" s="66"/>
      <c r="EL128" s="75" t="str">
        <f>IFERROR(IF(B128&lt;&gt;"", IF(AND(INDEX(Paste_Here!AQ$2:AQ$850, MATCH(B128, Paste_Here!A$2:A$850, 0))&lt;&gt;"", ISNUMBER(VALUE(INDEX(Paste_Here!AQ$2:AQ$850, MATCH(B128, Paste_Here!A$2:A$850, 0))))), INDEX(Paste_Here!AQ$2:AQ$850, MATCH(B128, Paste_Here!A$2:A$850, 0)), ""), ""), "")</f>
        <v/>
      </c>
      <c r="EM128" s="66"/>
      <c r="EN128" s="75" t="str">
        <f>IFERROR(IF(B128&lt;&gt;"", IF(ISNUMBER(SEARCH("highrisk", LOWER(INDEX(Paste_Here!AR$2:AR$850, MATCH(B128, Paste_Here!A$2:A$850, 0))))), "High Risk", IF(ISNUMBER(SEARCH("lowrisk", LOWER(INDEX(Paste_Here!AR$2:AR$850, MATCH(B128, Paste_Here!A$2:A$850, 0))))), "Low Risk", IF(ISNUMBER(SEARCH("somerisk", LOWER(INDEX(Paste_Here!AR$2:AR$850, MATCH(B128, Paste_Here!A$2:A$850, 0))))), "Some Risk", IF(ISNUMBER(SEARCH("ot", LOWER(INDEX(Paste_Here!AR$2:AR$850, MATCH(B128, Paste_Here!A$2:A$850, 0))))), "OT", "")))), ""), "")</f>
        <v/>
      </c>
      <c r="EO128" s="66"/>
      <c r="EP128" s="93"/>
      <c r="EQ128" s="66"/>
      <c r="ER128" s="75"/>
      <c r="ES128" s="66"/>
      <c r="ET128" s="75"/>
      <c r="EU128" s="66"/>
      <c r="EV128" s="66"/>
      <c r="EW128" s="75" t="str">
        <f t="shared" si="24"/>
        <v/>
      </c>
      <c r="EX128" s="66"/>
      <c r="EY128" s="75" t="str">
        <f>IFERROR(IF(B128&lt;&gt;"", IF(AND(INDEX(Paste_Here!Y$2:Y$850, MATCH(B128, Paste_Here!A$2:A$850, 0))&lt;&gt;"", ISNUMBER(VALUE(INDEX(Paste_Here!Y$2:Y$850, MATCH(B128, Paste_Here!A$2:A$850, 0))))), INDEX(Paste_Here!Y$2:Y$850, MATCH(B128, Paste_Here!A$2:A$850, 0)), ""), ""), "")</f>
        <v/>
      </c>
      <c r="EZ128" s="66"/>
      <c r="FA128" s="75" t="str">
        <f>IFERROR(IF(B128&lt;&gt;"", IF(ISNUMBER(SEARCH("highrisk", LOWER(INDEX(Paste_Here!Z$2:Z$850, MATCH(B128, Paste_Here!A$2:A$850, 0))))), "High Risk", IF(ISNUMBER(SEARCH("lowrisk", LOWER(INDEX(Paste_Here!Z$2:Z$850, MATCH(B128, Paste_Here!A$2:A$850, 0))))), "Low Risk", IF(ISNUMBER(SEARCH("somerisk", LOWER(INDEX(Paste_Here!Z$2:Z$850, MATCH(B128, Paste_Here!A$2:A$850, 0))))), "Some Risk", IF(ISNUMBER(SEARCH("ot", LOWER(INDEX(Paste_Here!Z$2:Z$850, MATCH(B128, Paste_Here!A$2:A$850, 0))))), "OT", "")))), ""), "")</f>
        <v/>
      </c>
      <c r="FB128" s="66"/>
      <c r="FC128" s="93"/>
      <c r="FD128" s="66"/>
      <c r="FE128" s="75" t="str">
        <f>IFERROR(IF(B128&lt;&gt;"", IF(AND(INDEX(Paste_Here!AA$2:AA$850, MATCH(B128, Paste_Here!A$2:A$850, 0))&lt;&gt;"", ISNUMBER(VALUE(INDEX(Paste_Here!AA$2:AA$850, MATCH(B128, Paste_Here!A$2:A$850, 0))))), INDEX(Paste_Here!AA$2:AA$850, MATCH(B128, Paste_Here!A$2:A$850, 0)), ""), ""), "")</f>
        <v/>
      </c>
      <c r="FF128" s="66"/>
      <c r="FG128" s="75" t="str">
        <f>IFERROR(IF(B128&lt;&gt;"", IF(ISNUMBER(SEARCH("highrisk", LOWER(INDEX(Paste_Here!AB$2:AB$850, MATCH(B128, Paste_Here!A$2:A$850, 0))))), "High Risk", IF(ISNUMBER(SEARCH("lowrisk", LOWER(INDEX(Paste_Here!AB$2:AB$850, MATCH(B128, Paste_Here!A$2:A$850, 0))))), "Low Risk", IF(ISNUMBER(SEARCH("somerisk", LOWER(INDEX(Paste_Here!AB$2:AB$850, MATCH(B128, Paste_Here!A$2:A$850, 0))))), "Some Risk", IF(ISNUMBER(SEARCH("ot", LOWER(INDEX(Paste_Here!AB$2:AB$850, MATCH(B128, Paste_Here!A$2:A$850, 0))))), "OT", "")))), ""), "")</f>
        <v/>
      </c>
      <c r="FH128" s="66"/>
      <c r="FI128" s="93"/>
      <c r="FJ128" s="66"/>
      <c r="FK128" s="75"/>
      <c r="FL128" s="66"/>
      <c r="FM128" s="75"/>
      <c r="FN128" s="66"/>
      <c r="FO128" s="66"/>
      <c r="FP128" s="75" t="str">
        <f t="shared" si="19"/>
        <v/>
      </c>
      <c r="FQ128" s="66"/>
      <c r="FR128" s="75" t="str">
        <f>IFERROR(IF(B128&lt;&gt;"", IF(ISNUMBER(SEARCH("s", LOWER(INDEX(Paste_Here!L$2:L$850, MATCH(B128, Paste_Here!A$2:A$850, 0))))), "Yes", IF(INDEX(Paste_Here!L$2:L$850, MATCH(B128, Paste_Here!A$2:A$850, 0))&lt;&gt;"", "No", "")), ""), "")</f>
        <v/>
      </c>
      <c r="FS128" s="66"/>
      <c r="FT128" s="75" t="str">
        <f>IFERROR(IF(B128&lt;&gt;"", IF(ISNUMBER(SEARCH("yes", LOWER(INDEX(Paste_Here!F$2:F$850, MATCH(B128, Paste_Here!A$2:A$850, 0))))), "Yes", IF(ISNUMBER(SEARCH("no", LOWER(INDEX(Paste_Here!F$2:F$850, MATCH(B128, Paste_Here!A$2:A$850, 0))))), "No", "")), ""), "")</f>
        <v/>
      </c>
      <c r="FU128" s="66"/>
      <c r="FV128" s="75" t="str">
        <f>IFERROR(IF(B128&lt;&gt;"", IF(ISNUMBER(SEARCH("english language learner", LOWER(INDEX(Paste_Here!C$2:C$850, MATCH(B128, Paste_Here!A$2:A$850, 0))))), "Yes", ""), ""), "")</f>
        <v/>
      </c>
      <c r="FW128" s="66"/>
      <c r="FX128" s="75" t="str">
        <f>IFERROR(IF(B128&lt;&gt;"", IF(OR(ISNUMBER(SEARCH("b", LOWER(INDEX(Paste_Here!J$2:J$850, MATCH(B128, Paste_Here!A$2:A$850, 0))))), ISNUMBER(SEARCH("h", LOWER(INDEX(Paste_Here!J$2:J$850, MATCH(B128, Paste_Here!A$2:A$850, 0))))), ISNUMBER(SEARCH("i", LOWER(INDEX(Paste_Here!J$2:J$850, MATCH(B128, Paste_Here!A$2:A$850, 0)))))), "Yes", IF(INDEX(Paste_Here!J$2:J$850, MATCH(B128, Paste_Here!A$2:A$850, 0))&lt;&gt;"", "No", "")), ""), "")</f>
        <v/>
      </c>
      <c r="FY128" s="66"/>
      <c r="FZ128" s="75" t="str">
        <f>IFERROR(IF(B128&lt;&gt;"", IF(ISNUMBER(SEARCH("yes", LOWER(INDEX(Paste_Here!K$2:K$850, MATCH(B128, Paste_Here!A$2:A$850, 0))))), "Yes", IF(ISNUMBER(SEARCH("no", LOWER(INDEX(Paste_Here!K$2:K$850, MATCH(B128, Paste_Here!A$2:A$850, 0))))), "No", "")), ""), "")</f>
        <v/>
      </c>
      <c r="GA128" s="66"/>
      <c r="GB128" s="75" t="str">
        <f>IFERROR(IF(B128&lt;&gt;"", IF(ISNUMBER(SEARCH("transitional 2", LOWER(INDEX(Paste_Here!C$2:C$850, MATCH(B128, Paste_Here!A$2:A$850, 0))))), "T2",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GC128" s="66"/>
      <c r="GD128" s="75"/>
      <c r="GE128" s="66"/>
      <c r="GF128" s="75"/>
      <c r="GG128" s="66"/>
      <c r="GH128" s="75"/>
      <c r="GI128" s="66"/>
      <c r="GK128" s="1" t="str" cm="1">
        <f t="array" ref="GK128">IFERROR(INDEX(Paste_Here!$B$2:$B$850, MATCH(0, COUNTIF(GK$4:GK127, Paste_Here!$B$2:$B$850) + IF(Paste_Here!$B$2:$B$850="", 1, 0), 0)), "")</f>
        <v/>
      </c>
      <c r="GL128" s="1" t="str">
        <f>IF(GK128&lt;&gt;"", INDEX(Paste_Here!$A$2:$A$850, MATCH(GK128, Paste_Here!$B$2:$B$850, 0)), "")</f>
        <v/>
      </c>
      <c r="GM128" s="1" t="str">
        <f t="shared" si="25"/>
        <v/>
      </c>
      <c r="GN128" s="1" t="str" cm="1">
        <f t="array" ref="GN128">IFERROR(INDEX($GM$5:$GM$850, MATCH(SMALL(IF($GM$5:$GM$850&lt;&gt;"", COUNTIF($GM$5:$GM$850, "&lt;"&amp;$GM$5:$GM$850)+1), ROW()-ROW($GN$5)+1), COUNTIF($GM$5:$GM$850, "&lt;"&amp;$GM$5:$GM$850)+1, 0)), "")</f>
        <v/>
      </c>
    </row>
    <row r="129" spans="1:196">
      <c r="A129" s="66"/>
      <c r="B129" s="75" t="str">
        <f t="shared" si="13"/>
        <v/>
      </c>
      <c r="C129" s="66"/>
      <c r="D129" s="75" t="str">
        <f>IFERROR(IF(AND(INDEX(Paste_Here!N$2:N$850, MATCH(B129, Paste_Here!A$2:A$850, 0)) = ""), "", IF(UPPER(INDEX(Paste_Here!N$2:N$850, MATCH(B129, Paste_Here!A$2:A$850, 0))) = "YES", "Yes", IF(UPPER(INDEX(Paste_Here!N$2:N$850, MATCH(B129, Paste_Here!A$2:A$850, 0))) = "NO", "No", ""))), "")</f>
        <v/>
      </c>
      <c r="E129" s="66"/>
      <c r="F129" s="75" t="str">
        <f t="shared" si="20"/>
        <v/>
      </c>
      <c r="G129" s="66"/>
      <c r="H129" s="75" t="str">
        <f t="shared" si="21"/>
        <v/>
      </c>
      <c r="I129" s="66"/>
      <c r="J129" s="75" t="str">
        <f t="shared" si="22"/>
        <v/>
      </c>
      <c r="K129" s="66"/>
      <c r="L129" s="75"/>
      <c r="M129" s="66"/>
      <c r="N129" s="75" t="str">
        <f>IFERROR(IF(B129&lt;&gt;"", IF(AND(INDEX(Paste_Here!AW$2:AW$850, MATCH(B129, Paste_Here!A$2:A$850, 0))&lt;&gt;"", ISNUMBER(VALUE(INDEX(Paste_Here!AW$2:AW$850, MATCH(B129, Paste_Here!A$2:A$850, 0))))), INDEX(Paste_Here!AW$2:AW$850, MATCH(B129, Paste_Here!A$2:A$850, 0)), ""), ""), "")</f>
        <v/>
      </c>
      <c r="O129" s="66"/>
      <c r="P129" s="75" t="str">
        <f>IFERROR(IF(B129&lt;&gt;"", IF(AND(INDEX(Paste_Here!AX$2:AX$850, MATCH(B129, Paste_Here!A$2:A$850, 0))&lt;&gt;"", ISNUMBER(VALUE(INDEX(Paste_Here!AX$2:AX$850, MATCH(B129, Paste_Here!A$2:A$850, 0))))), INDEX(Paste_Here!AX$2:AX$850, MATCH(B129, Paste_Here!A$2:A$850, 0)), ""), ""), "")</f>
        <v/>
      </c>
      <c r="Q129" s="66"/>
      <c r="R129" s="75" t="str">
        <f>IFERROR(IF(B129&lt;&gt;"", IF(AND(INDEX(Paste_Here!AU$2:AU$850, MATCH(B129, Paste_Here!A$2:A$850, 0))&lt;&gt;"", ISNUMBER(VALUE(INDEX(Paste_Here!AU$2:AU$850, MATCH(B129, Paste_Here!A$2:A$850, 0))))), INDEX(Paste_Here!AU$2:AU$850, MATCH(B129, Paste_Here!A$2:A$850, 0)), ""), ""), "")</f>
        <v/>
      </c>
      <c r="S129" s="66"/>
      <c r="T129" s="75" t="str">
        <f>IFERROR(IF(B129&lt;&gt;"", IF(AND(INDEX(Paste_Here!AV$2:AV$850, MATCH(B129, Paste_Here!A$2:A$850, 0))&lt;&gt;"", ISNUMBER(VALUE(INDEX(Paste_Here!AV$2:AV$850, MATCH(B129, Paste_Here!A$2:A$850, 0))))), INDEX(Paste_Here!AV$2:AV$850, MATCH(B129, Paste_Here!A$2:A$850, 0)), ""), ""), "")</f>
        <v/>
      </c>
      <c r="U129" s="66"/>
      <c r="W129" s="66"/>
      <c r="Y129" s="66"/>
      <c r="Z129" s="66"/>
      <c r="AA129" s="75" t="str">
        <f t="shared" si="14"/>
        <v/>
      </c>
      <c r="AB129" s="66"/>
      <c r="AC129" s="75"/>
      <c r="AD129" s="66"/>
      <c r="AE129" s="98"/>
      <c r="AF129" s="66"/>
      <c r="AG129" s="75"/>
      <c r="AH129" s="66"/>
      <c r="AI129" s="75" t="str">
        <f>IFERROR(IF(B129&lt;&gt;"", IF(AND(INDEX(Paste_Here!AC$2:AC$850, MATCH(B129, Paste_Here!A$2:A$850, 0))&lt;&gt;"", ISNUMBER(VALUE(INDEX(Paste_Here!AC$2:AC$850, MATCH(B129, Paste_Here!A$2:A$850, 0))))), INDEX(Paste_Here!AC$2:AC$850, MATCH(B129, Paste_Here!A$2:A$850, 0)), ""), ""), "")</f>
        <v/>
      </c>
      <c r="AJ129" s="66"/>
      <c r="AK129" s="75" t="str">
        <f>IFERROR(IF(B129&lt;&gt;"", IF(ISNUMBER(SEARCH("highrisk", LOWER(INDEX(Paste_Here!AD$2:AD$850, MATCH(B129, Paste_Here!A$2:A$850, 0))))), "High Risk", IF(ISNUMBER(SEARCH("lowrisk", LOWER(INDEX(Paste_Here!AD$2:AD$850, MATCH(B129, Paste_Here!A$2:A$850, 0))))), "Low Risk", IF(ISNUMBER(SEARCH("somerisk", LOWER(INDEX(Paste_Here!AD$2:AD$850, MATCH(B129, Paste_Here!A$2:A$850, 0))))), "Some Risk", IF(ISNUMBER(SEARCH("ot", LOWER(INDEX(Paste_Here!AD$2:AD$850, MATCH(B129, Paste_Here!A$2:A$850, 0))))), "OT", "")))), ""), "")</f>
        <v/>
      </c>
      <c r="AL129" s="66"/>
      <c r="AM129" s="75"/>
      <c r="AN129" s="66"/>
      <c r="AO129" s="75" t="str">
        <f>IFERROR(IF(B129&lt;&gt;"", IF(AND(INDEX(Paste_Here!M$2:M$850, MATCH(B129, Paste_Here!A$2:A$850, 0))&lt;&gt;"", ISNUMBER(VALUE(INDEX(Paste_Here!M$2:M$850, MATCH(B129, Paste_Here!A$2:A$850, 0))))), INDEX(Paste_Here!M$2:M$850, MATCH(B129, Paste_Here!A$2:A$850, 0)), ""), ""), "")</f>
        <v/>
      </c>
      <c r="AP129" s="66"/>
      <c r="AQ129" s="75" t="str">
        <f>IFERROR(IF(B129&lt;&gt;"", IF(ISNUMBER(SEARCH("highrisk", LOWER(INDEX(Paste_Here!N$2:N$850, MATCH(B129, Paste_Here!A$2:A$850, 0))))), "High Risk", IF(ISNUMBER(SEARCH("lowrisk", LOWER(INDEX(Paste_Here!N$2:N$850, MATCH(B129, Paste_Here!A$2:A$850, 0))))), "Low Risk", IF(ISNUMBER(SEARCH("somerisk", LOWER(INDEX(Paste_Here!N$2:N$850, MATCH(B129, Paste_Here!A$2:A$850, 0))))), "Some Risk", IF(ISNUMBER(SEARCH("ot", LOWER(INDEX(Paste_Here!N$2:N$850, MATCH(B129, Paste_Here!A$2:A$850, 0))))), "OT", "")))), ""), "")</f>
        <v/>
      </c>
      <c r="AT129" s="66"/>
      <c r="AU129" s="103"/>
      <c r="AV129" s="66"/>
      <c r="AW129" s="66"/>
      <c r="AX129" s="75" t="str">
        <f t="shared" si="15"/>
        <v/>
      </c>
      <c r="AY129" s="66"/>
      <c r="AZ129" s="75"/>
      <c r="BA129" s="66"/>
      <c r="BB129" s="75"/>
      <c r="BC129" s="66"/>
      <c r="BD129" s="75"/>
      <c r="BE129" s="66"/>
      <c r="BF129" s="75" t="str">
        <f>IFERROR(IF(B129&lt;&gt;"", IF(AND(INDEX(Paste_Here!AE$2:AE$850, MATCH(B129, Paste_Here!A$2:A$850, 0))&lt;&gt;"", ISNUMBER(VALUE(INDEX(Paste_Here!AE$2:AE$850, MATCH(B129, Paste_Here!A$2:A$850, 0))))), INDEX(Paste_Here!AE$2:AE$850, MATCH(B129, Paste_Here!A$2:A$850, 0)), ""), ""), "")</f>
        <v/>
      </c>
      <c r="BG129" s="66"/>
      <c r="BH129" s="75" t="str">
        <f>IFERROR(IF(B129&lt;&gt;"", IF(ISNUMBER(SEARCH("highrisk", LOWER(INDEX(Paste_Here!AF$2:AF$850, MATCH(B129, Paste_Here!A$2:A$850, 0))))), "High Risk", IF(ISNUMBER(SEARCH("lowrisk", LOWER(INDEX(Paste_Here!AF$2:AF$850, MATCH(B129, Paste_Here!A$2:A$850, 0))))), "Low Risk", IF(ISNUMBER(SEARCH("somerisk", LOWER(INDEX(Paste_Here!AF$2:AF$850, MATCH(B129, Paste_Here!A$2:A$850, 0))))), "Some Risk", IF(ISNUMBER(SEARCH("ot", LOWER(INDEX(Paste_Here!AF$2:AF$850, MATCH(B129, Paste_Here!A$2:A$850, 0))))), "OT", "")))), ""), "")</f>
        <v/>
      </c>
      <c r="BI129" s="66"/>
      <c r="BJ129" s="75"/>
      <c r="BK129" s="66"/>
      <c r="BL129" s="75" t="str">
        <f>IFERROR(IF(B129&lt;&gt;"", IF(AND(INDEX(Paste_Here!O$2:O$850, MATCH(B129, Paste_Here!A$2:A$850, 0))&lt;&gt;"", ISNUMBER(VALUE(INDEX(Paste_Here!O$2:O$850, MATCH(B129, Paste_Here!A$2:A$850, 0))))), INDEX(Paste_Here!O$2:O$850, MATCH(B129, Paste_Here!A$2:A$850, 0)), ""), ""), "")</f>
        <v/>
      </c>
      <c r="BM129" s="66"/>
      <c r="BN129" s="75" t="str">
        <f>IFERROR(IF(B129&lt;&gt;"", IF(ISNUMBER(SEARCH("highrisk", LOWER(INDEX(Paste_Here!P$2:P$850, MATCH(B129, Paste_Here!A$2:A$850, 0))))), "High Risk", IF(ISNUMBER(SEARCH("lowrisk", LOWER(INDEX(Paste_Here!P$2:P$850, MATCH(B129, Paste_Here!A$2:A$850, 0))))), "Low Risk", IF(ISNUMBER(SEARCH("somerisk", LOWER(INDEX(Paste_Here!P$2:P$850, MATCH(B129, Paste_Here!A$2:A$850, 0))))), "Some Risk", IF(ISNUMBER(SEARCH("ot", LOWER(INDEX(Paste_Here!P$2:P$850, MATCH(B129, Paste_Here!A$2:A$850, 0))))), "OT", "")))), ""), "")</f>
        <v/>
      </c>
      <c r="BQ129" s="66"/>
      <c r="BR129" s="75"/>
      <c r="BS129" s="66"/>
      <c r="BT129" s="66"/>
      <c r="BU129" s="75" t="str">
        <f t="shared" si="16"/>
        <v/>
      </c>
      <c r="BV129" s="66"/>
      <c r="BW129" s="75"/>
      <c r="BX129" s="66"/>
      <c r="BY129" s="75"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BZ129" s="66"/>
      <c r="CA129" s="75"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CB129" s="66"/>
      <c r="CC129" s="75"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CD129" s="66"/>
      <c r="CE129" s="75"/>
      <c r="CF129" s="66"/>
      <c r="CK129" s="75"/>
      <c r="CL129" s="66"/>
      <c r="CM129" s="75"/>
      <c r="CN129" s="66"/>
      <c r="CO129" s="75"/>
      <c r="CP129" s="66"/>
      <c r="CQ129" s="66"/>
      <c r="CR129" s="75" t="str">
        <f t="shared" si="17"/>
        <v/>
      </c>
      <c r="CS129" s="66"/>
      <c r="CT129" s="75"/>
      <c r="CU129" s="66"/>
      <c r="CV129" s="75"/>
      <c r="CW129" s="66"/>
      <c r="CX129" s="75"/>
      <c r="CY129" s="66"/>
      <c r="CZ129" s="75"/>
      <c r="DA129" s="66"/>
      <c r="DB129" s="75" t="str">
        <f>IFERROR(IF(B129&lt;&gt;"", IF(AND(INDEX(Paste_Here!AK$2:AK$850, MATCH(B129, Paste_Here!A$2:A$850, 0))&lt;&gt;"", ISNUMBER(VALUE(INDEX(Paste_Here!AK$2:AK$850, MATCH(B129, Paste_Here!A$2:A$850, 0))))), INDEX(Paste_Here!AK$2:AK$850, MATCH(B129, Paste_Here!A$2:A$850, 0)), ""), ""), "")</f>
        <v/>
      </c>
      <c r="DC129" s="66"/>
      <c r="DD129" s="75" t="str">
        <f>IFERROR(IF(B129&lt;&gt;"", IF(ISNUMBER(SEARCH("highrisk", LOWER(INDEX(Paste_Here!AL$2:AL$850, MATCH(B129, Paste_Here!A$2:A$850, 0))))), "High Risk", IF(ISNUMBER(SEARCH("lowrisk", LOWER(INDEX(Paste_Here!AL$2:AL$850, MATCH(B129, Paste_Here!A$2:A$850, 0))))), "Low Risk", IF(ISNUMBER(SEARCH("somerisk", LOWER(INDEX(Paste_Here!AL$2:AL$850, MATCH(B129, Paste_Here!A$2:A$850, 0))))), "Some Risk", IF(ISNUMBER(SEARCH("ot", LOWER(INDEX(Paste_Here!AL$2:AL$850, MATCH(B129, Paste_Here!A$2:A$850, 0))))), "OT", "")))), ""), "")</f>
        <v/>
      </c>
      <c r="DE129" s="66"/>
      <c r="DF129" s="75" t="str">
        <f>IFERROR(IF(B129&lt;&gt;"", IF(AND(INDEX(Paste_Here!AM$2:AM$850, MATCH(B129, Paste_Here!A$2:A$850, 0))&lt;&gt;"", ISNUMBER(VALUE(INDEX(Paste_Here!AM$2:AM$850, MATCH(B129, Paste_Here!A$2:A$850, 0))))), INDEX(Paste_Here!AM$2:AM$850, MATCH(B129, Paste_Here!A$2:A$850, 0)), ""), ""), "")</f>
        <v/>
      </c>
      <c r="DG129" s="66"/>
      <c r="DH129" s="75" t="str">
        <f>IFERROR(IF(B129&lt;&gt;"", IF(ISNUMBER(SEARCH("highrisk", LOWER(INDEX(Paste_Here!AN$2:AN$850, MATCH(B129, Paste_Here!A$2:A$850, 0))))), "High Risk", IF(ISNUMBER(SEARCH("lowrisk", LOWER(INDEX(Paste_Here!AN$2:AN$850, MATCH(B129, Paste_Here!A$2:A$850, 0))))), "Low Risk", IF(ISNUMBER(SEARCH("somerisk", LOWER(INDEX(Paste_Here!AN$2:AN$850, MATCH(B129, Paste_Here!A$2:A$850, 0))))), "Some Risk", IF(ISNUMBER(SEARCH("ot", LOWER(INDEX(Paste_Here!AN$2:AN$850, MATCH(B129, Paste_Here!A$2:A$850, 0))))), "OT", "")))), ""), "")</f>
        <v/>
      </c>
      <c r="DI129" s="66"/>
      <c r="DJ129" s="66"/>
      <c r="DK129" s="75" t="str">
        <f t="shared" si="18"/>
        <v/>
      </c>
      <c r="DL129" s="66"/>
      <c r="DM129" s="75" t="str">
        <f>IFERROR(IF(B129&lt;&gt;"", IF(AND(INDEX(Paste_Here!Q$2:Q$850, MATCH(B129, Paste_Here!A$2:A$850, 0))&lt;&gt;"", ISNUMBER(VALUE(INDEX(Paste_Here!Q$2:Q$850, MATCH(B129, Paste_Here!A$2:A$850, 0))))), INDEX(Paste_Here!Q$2:Q$850, MATCH(B129, Paste_Here!A$2:A$850, 0)), ""), ""), "")</f>
        <v/>
      </c>
      <c r="DN129" s="66"/>
      <c r="DO129" s="75" t="str">
        <f>IFERROR(IF(B129&lt;&gt;"", IF(ISNUMBER(SEARCH("highrisk", LOWER(INDEX(Paste_Here!R$2:R$850, MATCH(B129, Paste_Here!A$2:A$850, 0))))), "High Risk", IF(ISNUMBER(SEARCH("lowrisk", LOWER(INDEX(Paste_Here!R$2:R$850, MATCH(B129, Paste_Here!A$2:A$850, 0))))), "Low Risk", IF(ISNUMBER(SEARCH("somerisk", LOWER(INDEX(Paste_Here!R$2:R$850, MATCH(B129, Paste_Here!A$2:A$850, 0))))), "Some Risk", IF(ISNUMBER(SEARCH("ot", LOWER(INDEX(Paste_Here!R$2:R$850, MATCH(B129, Paste_Here!A$2:A$850, 0))))), "OT", "")))), ""), "")</f>
        <v/>
      </c>
      <c r="DP129" s="66"/>
      <c r="DQ129" s="93" t="str">
        <f>IFERROR(IF(B129&lt;&gt;"", IF(AND(INDEX(Paste_Here!S$2:S$850, MATCH(B129, Paste_Here!A$2:A$850, 0))&lt;&gt;"", ISNUMBER(VALUE(INDEX(Paste_Here!S$2:S$850, MATCH(B129, Paste_Here!A$2:A$850, 0))))), INDEX(Paste_Here!S$2:S$850, MATCH(B129, Paste_Here!A$2:A$850, 0)), ""), ""), "")</f>
        <v/>
      </c>
      <c r="DR129" s="66"/>
      <c r="DS129" s="75"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IF(ISNUMBER(SEARCH("ot", LOWER(INDEX(Paste_Here!T$2:T$850, MATCH(B129, Paste_Here!A$2:A$850, 0))))), "OT", "")))), ""), "")</f>
        <v/>
      </c>
      <c r="DT129" s="66"/>
      <c r="DU129" s="75" t="str">
        <f>IFERROR(IF(B129&lt;&gt;"", IF(AND(INDEX(Paste_Here!U$2:U$850, MATCH(B129, Paste_Here!A$2:A$850, 0))&lt;&gt;"", ISNUMBER(VALUE(INDEX(Paste_Here!U$2:U$850, MATCH(B129, Paste_Here!A$2:A$850, 0))))), INDEX(Paste_Here!U$2:U$850, MATCH(B129, Paste_Here!A$2:A$850, 0)), ""), ""), "")</f>
        <v/>
      </c>
      <c r="DV129" s="66"/>
      <c r="DW129" s="93" t="str">
        <f>IFERROR(IF(B129&lt;&gt;"", IF(ISNUMBER(SEARCH("highrisk", LOWER(INDEX(Paste_Here!V$2:V$850, MATCH(B129, Paste_Here!A$2:A$850, 0))))), "High Risk", IF(ISNUMBER(SEARCH("lowrisk", LOWER(INDEX(Paste_Here!V$2:V$850, MATCH(B129, Paste_Here!A$2:A$850, 0))))), "Low Risk", IF(ISNUMBER(SEARCH("somerisk", LOWER(INDEX(Paste_Here!V$2:V$850, MATCH(B129, Paste_Here!A$2:A$850, 0))))), "Some Risk", IF(ISNUMBER(SEARCH("ot", LOWER(INDEX(Paste_Here!V$2:V$850, MATCH(B129, Paste_Here!A$2:A$850, 0))))), "OT", "")))), ""), "")</f>
        <v/>
      </c>
      <c r="DX129" s="66"/>
      <c r="DY129" s="75" t="str">
        <f>IFERROR(IF(B129&lt;&gt;"", IF(AND(INDEX(Paste_Here!W$2:W$850, MATCH(B129, Paste_Here!A$2:A$850, 0))&lt;&gt;"", ISNUMBER(VALUE(INDEX(Paste_Here!W$2:W$850, MATCH(B129, Paste_Here!A$2:A$850, 0))))), INDEX(Paste_Here!W$2:W$850, MATCH(B129, Paste_Here!A$2:A$850, 0)), ""), ""), "")</f>
        <v/>
      </c>
      <c r="DZ129" s="66"/>
      <c r="EA129" s="75" t="str">
        <f>IFERROR(IF(B129&lt;&gt;"", IF(ISNUMBER(SEARCH("highrisk", LOWER(INDEX(Paste_Here!X$2:X$850, MATCH(B129, Paste_Here!A$2:A$850, 0))))), "High Risk", IF(ISNUMBER(SEARCH("lowrisk", LOWER(INDEX(Paste_Here!X$2:X$850, MATCH(B129, Paste_Here!A$2:A$850, 0))))), "Low Risk", IF(ISNUMBER(SEARCH("somerisk", LOWER(INDEX(Paste_Here!X$2:X$850, MATCH(B129, Paste_Here!A$2:A$850, 0))))), "Some Risk", IF(ISNUMBER(SEARCH("ot", LOWER(INDEX(Paste_Here!X$2:X$850, MATCH(B129, Paste_Here!A$2:A$850, 0))))), "OT", "")))), ""), "")</f>
        <v/>
      </c>
      <c r="EB129" s="66"/>
      <c r="EC129" s="66"/>
      <c r="ED129" s="75" t="str">
        <f t="shared" si="23"/>
        <v/>
      </c>
      <c r="EE129" s="66"/>
      <c r="EF129" s="75" t="str">
        <f>IFERROR(IF(B129&lt;&gt;"", IF(AND(INDEX(Paste_Here!AO$2:AO$850, MATCH(B129, Paste_Here!A$2:A$850, 0))&lt;&gt;"", ISNUMBER(VALUE(INDEX(Paste_Here!AO$2:AO$850, MATCH(B129, Paste_Here!A$2:A$850, 0))))), INDEX(Paste_Here!AO$2:AO$850, MATCH(B129, Paste_Here!A$2:A$850, 0)), ""), ""), "")</f>
        <v/>
      </c>
      <c r="EG129" s="66"/>
      <c r="EH129" s="75" t="str">
        <f>IFERROR(IF(B129&lt;&gt;"", IF(ISNUMBER(SEARCH("highrisk", LOWER(INDEX(Paste_Here!AP$2:AP$850, MATCH(B129, Paste_Here!A$2:A$850, 0))))), "High Risk", IF(ISNUMBER(SEARCH("lowrisk", LOWER(INDEX(Paste_Here!AP$2:AP$850, MATCH(B129, Paste_Here!A$2:A$850, 0))))), "Low Risk", IF(ISNUMBER(SEARCH("somerisk", LOWER(INDEX(Paste_Here!AP$2:AP$850, MATCH(B129, Paste_Here!A$2:A$850, 0))))), "Some Risk", IF(ISNUMBER(SEARCH("ot", LOWER(INDEX(Paste_Here!AP$2:AP$850, MATCH(B129, Paste_Here!A$2:A$850, 0))))), "OT", "")))), ""), "")</f>
        <v/>
      </c>
      <c r="EI129" s="66"/>
      <c r="EJ129" s="93"/>
      <c r="EK129" s="66"/>
      <c r="EL129" s="75" t="str">
        <f>IFERROR(IF(B129&lt;&gt;"", IF(AND(INDEX(Paste_Here!AQ$2:AQ$850, MATCH(B129, Paste_Here!A$2:A$850, 0))&lt;&gt;"", ISNUMBER(VALUE(INDEX(Paste_Here!AQ$2:AQ$850, MATCH(B129, Paste_Here!A$2:A$850, 0))))), INDEX(Paste_Here!AQ$2:AQ$850, MATCH(B129, Paste_Here!A$2:A$850, 0)), ""), ""), "")</f>
        <v/>
      </c>
      <c r="EM129" s="66"/>
      <c r="EN129" s="75" t="str">
        <f>IFERROR(IF(B129&lt;&gt;"", IF(ISNUMBER(SEARCH("highrisk", LOWER(INDEX(Paste_Here!AR$2:AR$850, MATCH(B129, Paste_Here!A$2:A$850, 0))))), "High Risk", IF(ISNUMBER(SEARCH("lowrisk", LOWER(INDEX(Paste_Here!AR$2:AR$850, MATCH(B129, Paste_Here!A$2:A$850, 0))))), "Low Risk", IF(ISNUMBER(SEARCH("somerisk", LOWER(INDEX(Paste_Here!AR$2:AR$850, MATCH(B129, Paste_Here!A$2:A$850, 0))))), "Some Risk", IF(ISNUMBER(SEARCH("ot", LOWER(INDEX(Paste_Here!AR$2:AR$850, MATCH(B129, Paste_Here!A$2:A$850, 0))))), "OT", "")))), ""), "")</f>
        <v/>
      </c>
      <c r="EO129" s="66"/>
      <c r="EP129" s="93"/>
      <c r="EQ129" s="66"/>
      <c r="ER129" s="75"/>
      <c r="ES129" s="66"/>
      <c r="ET129" s="75"/>
      <c r="EU129" s="66"/>
      <c r="EV129" s="66"/>
      <c r="EW129" s="75" t="str">
        <f t="shared" si="24"/>
        <v/>
      </c>
      <c r="EX129" s="66"/>
      <c r="EY129" s="75" t="str">
        <f>IFERROR(IF(B129&lt;&gt;"", IF(AND(INDEX(Paste_Here!Y$2:Y$850, MATCH(B129, Paste_Here!A$2:A$850, 0))&lt;&gt;"", ISNUMBER(VALUE(INDEX(Paste_Here!Y$2:Y$850, MATCH(B129, Paste_Here!A$2:A$850, 0))))), INDEX(Paste_Here!Y$2:Y$850, MATCH(B129, Paste_Here!A$2:A$850, 0)), ""), ""), "")</f>
        <v/>
      </c>
      <c r="EZ129" s="66"/>
      <c r="FA129" s="75" t="str">
        <f>IFERROR(IF(B129&lt;&gt;"", IF(ISNUMBER(SEARCH("highrisk", LOWER(INDEX(Paste_Here!Z$2:Z$850, MATCH(B129, Paste_Here!A$2:A$850, 0))))), "High Risk", IF(ISNUMBER(SEARCH("lowrisk", LOWER(INDEX(Paste_Here!Z$2:Z$850, MATCH(B129, Paste_Here!A$2:A$850, 0))))), "Low Risk", IF(ISNUMBER(SEARCH("somerisk", LOWER(INDEX(Paste_Here!Z$2:Z$850, MATCH(B129, Paste_Here!A$2:A$850, 0))))), "Some Risk", IF(ISNUMBER(SEARCH("ot", LOWER(INDEX(Paste_Here!Z$2:Z$850, MATCH(B129, Paste_Here!A$2:A$850, 0))))), "OT", "")))), ""), "")</f>
        <v/>
      </c>
      <c r="FB129" s="66"/>
      <c r="FC129" s="93"/>
      <c r="FD129" s="66"/>
      <c r="FE129" s="75" t="str">
        <f>IFERROR(IF(B129&lt;&gt;"", IF(AND(INDEX(Paste_Here!AA$2:AA$850, MATCH(B129, Paste_Here!A$2:A$850, 0))&lt;&gt;"", ISNUMBER(VALUE(INDEX(Paste_Here!AA$2:AA$850, MATCH(B129, Paste_Here!A$2:A$850, 0))))), INDEX(Paste_Here!AA$2:AA$850, MATCH(B129, Paste_Here!A$2:A$850, 0)), ""), ""), "")</f>
        <v/>
      </c>
      <c r="FF129" s="66"/>
      <c r="FG129" s="75" t="str">
        <f>IFERROR(IF(B129&lt;&gt;"", IF(ISNUMBER(SEARCH("highrisk", LOWER(INDEX(Paste_Here!AB$2:AB$850, MATCH(B129, Paste_Here!A$2:A$850, 0))))), "High Risk", IF(ISNUMBER(SEARCH("lowrisk", LOWER(INDEX(Paste_Here!AB$2:AB$850, MATCH(B129, Paste_Here!A$2:A$850, 0))))), "Low Risk", IF(ISNUMBER(SEARCH("somerisk", LOWER(INDEX(Paste_Here!AB$2:AB$850, MATCH(B129, Paste_Here!A$2:A$850, 0))))), "Some Risk", IF(ISNUMBER(SEARCH("ot", LOWER(INDEX(Paste_Here!AB$2:AB$850, MATCH(B129, Paste_Here!A$2:A$850, 0))))), "OT", "")))), ""), "")</f>
        <v/>
      </c>
      <c r="FH129" s="66"/>
      <c r="FI129" s="93"/>
      <c r="FJ129" s="66"/>
      <c r="FK129" s="75"/>
      <c r="FL129" s="66"/>
      <c r="FM129" s="75"/>
      <c r="FN129" s="66"/>
      <c r="FO129" s="66"/>
      <c r="FP129" s="75" t="str">
        <f t="shared" si="19"/>
        <v/>
      </c>
      <c r="FQ129" s="66"/>
      <c r="FR129" s="75" t="str">
        <f>IFERROR(IF(B129&lt;&gt;"", IF(ISNUMBER(SEARCH("s", LOWER(INDEX(Paste_Here!L$2:L$850, MATCH(B129, Paste_Here!A$2:A$850, 0))))), "Yes", IF(INDEX(Paste_Here!L$2:L$850, MATCH(B129, Paste_Here!A$2:A$850, 0))&lt;&gt;"", "No", "")), ""), "")</f>
        <v/>
      </c>
      <c r="FS129" s="66"/>
      <c r="FT129" s="75" t="str">
        <f>IFERROR(IF(B129&lt;&gt;"", IF(ISNUMBER(SEARCH("yes", LOWER(INDEX(Paste_Here!F$2:F$850, MATCH(B129, Paste_Here!A$2:A$850, 0))))), "Yes", IF(ISNUMBER(SEARCH("no", LOWER(INDEX(Paste_Here!F$2:F$850, MATCH(B129, Paste_Here!A$2:A$850, 0))))), "No", "")), ""), "")</f>
        <v/>
      </c>
      <c r="FU129" s="66"/>
      <c r="FV129" s="75" t="str">
        <f>IFERROR(IF(B129&lt;&gt;"", IF(ISNUMBER(SEARCH("english language learner", LOWER(INDEX(Paste_Here!C$2:C$850, MATCH(B129, Paste_Here!A$2:A$850, 0))))), "Yes", ""), ""), "")</f>
        <v/>
      </c>
      <c r="FW129" s="66"/>
      <c r="FX129" s="75" t="str">
        <f>IFERROR(IF(B129&lt;&gt;"", IF(OR(ISNUMBER(SEARCH("b", LOWER(INDEX(Paste_Here!J$2:J$850, MATCH(B129, Paste_Here!A$2:A$850, 0))))), ISNUMBER(SEARCH("h", LOWER(INDEX(Paste_Here!J$2:J$850, MATCH(B129, Paste_Here!A$2:A$850, 0))))), ISNUMBER(SEARCH("i", LOWER(INDEX(Paste_Here!J$2:J$850, MATCH(B129, Paste_Here!A$2:A$850, 0)))))), "Yes", IF(INDEX(Paste_Here!J$2:J$850, MATCH(B129, Paste_Here!A$2:A$850, 0))&lt;&gt;"", "No", "")), ""), "")</f>
        <v/>
      </c>
      <c r="FY129" s="66"/>
      <c r="FZ129" s="75" t="str">
        <f>IFERROR(IF(B129&lt;&gt;"", IF(ISNUMBER(SEARCH("yes", LOWER(INDEX(Paste_Here!K$2:K$850, MATCH(B129, Paste_Here!A$2:A$850, 0))))), "Yes", IF(ISNUMBER(SEARCH("no", LOWER(INDEX(Paste_Here!K$2:K$850, MATCH(B129, Paste_Here!A$2:A$850, 0))))), "No", "")), ""), "")</f>
        <v/>
      </c>
      <c r="GA129" s="66"/>
      <c r="GB129" s="75" t="str">
        <f>IFERROR(IF(B129&lt;&gt;"", IF(ISNUMBER(SEARCH("transitional 2", LOWER(INDEX(Paste_Here!C$2:C$850, MATCH(B129, Paste_Here!A$2:A$850, 0))))), "T2",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GC129" s="66"/>
      <c r="GD129" s="75"/>
      <c r="GE129" s="66"/>
      <c r="GF129" s="75"/>
      <c r="GG129" s="66"/>
      <c r="GH129" s="75"/>
      <c r="GI129" s="66"/>
      <c r="GK129" s="1" t="str" cm="1">
        <f t="array" ref="GK129">IFERROR(INDEX(Paste_Here!$B$2:$B$850, MATCH(0, COUNTIF(GK$4:GK128, Paste_Here!$B$2:$B$850) + IF(Paste_Here!$B$2:$B$850="", 1, 0), 0)), "")</f>
        <v/>
      </c>
      <c r="GL129" s="1" t="str">
        <f>IF(GK129&lt;&gt;"", INDEX(Paste_Here!$A$2:$A$850, MATCH(GK129, Paste_Here!$B$2:$B$850, 0)), "")</f>
        <v/>
      </c>
      <c r="GM129" s="1" t="str">
        <f t="shared" si="25"/>
        <v/>
      </c>
      <c r="GN129" s="1" t="str" cm="1">
        <f t="array" ref="GN129">IFERROR(INDEX($GM$5:$GM$850, MATCH(SMALL(IF($GM$5:$GM$850&lt;&gt;"", COUNTIF($GM$5:$GM$850, "&lt;"&amp;$GM$5:$GM$850)+1), ROW()-ROW($GN$5)+1), COUNTIF($GM$5:$GM$850, "&lt;"&amp;$GM$5:$GM$850)+1, 0)), "")</f>
        <v/>
      </c>
    </row>
    <row r="130" spans="1:196">
      <c r="A130" s="66"/>
      <c r="B130" s="75" t="str">
        <f t="shared" si="13"/>
        <v/>
      </c>
      <c r="C130" s="66"/>
      <c r="D130" s="75" t="str">
        <f>IFERROR(IF(AND(INDEX(Paste_Here!N$2:N$850, MATCH(B130, Paste_Here!A$2:A$850, 0)) = ""), "", IF(UPPER(INDEX(Paste_Here!N$2:N$850, MATCH(B130, Paste_Here!A$2:A$850, 0))) = "YES", "Yes", IF(UPPER(INDEX(Paste_Here!N$2:N$850, MATCH(B130, Paste_Here!A$2:A$850, 0))) = "NO", "No", ""))), "")</f>
        <v/>
      </c>
      <c r="E130" s="66"/>
      <c r="F130" s="75" t="str">
        <f t="shared" si="20"/>
        <v/>
      </c>
      <c r="G130" s="66"/>
      <c r="H130" s="75" t="str">
        <f t="shared" si="21"/>
        <v/>
      </c>
      <c r="I130" s="66"/>
      <c r="J130" s="75" t="str">
        <f t="shared" si="22"/>
        <v/>
      </c>
      <c r="K130" s="66"/>
      <c r="L130" s="75"/>
      <c r="M130" s="66"/>
      <c r="N130" s="75" t="str">
        <f>IFERROR(IF(B130&lt;&gt;"", IF(AND(INDEX(Paste_Here!AW$2:AW$850, MATCH(B130, Paste_Here!A$2:A$850, 0))&lt;&gt;"", ISNUMBER(VALUE(INDEX(Paste_Here!AW$2:AW$850, MATCH(B130, Paste_Here!A$2:A$850, 0))))), INDEX(Paste_Here!AW$2:AW$850, MATCH(B130, Paste_Here!A$2:A$850, 0)), ""), ""), "")</f>
        <v/>
      </c>
      <c r="O130" s="66"/>
      <c r="P130" s="75" t="str">
        <f>IFERROR(IF(B130&lt;&gt;"", IF(AND(INDEX(Paste_Here!AX$2:AX$850, MATCH(B130, Paste_Here!A$2:A$850, 0))&lt;&gt;"", ISNUMBER(VALUE(INDEX(Paste_Here!AX$2:AX$850, MATCH(B130, Paste_Here!A$2:A$850, 0))))), INDEX(Paste_Here!AX$2:AX$850, MATCH(B130, Paste_Here!A$2:A$850, 0)), ""), ""), "")</f>
        <v/>
      </c>
      <c r="Q130" s="66"/>
      <c r="R130" s="75" t="str">
        <f>IFERROR(IF(B130&lt;&gt;"", IF(AND(INDEX(Paste_Here!AU$2:AU$850, MATCH(B130, Paste_Here!A$2:A$850, 0))&lt;&gt;"", ISNUMBER(VALUE(INDEX(Paste_Here!AU$2:AU$850, MATCH(B130, Paste_Here!A$2:A$850, 0))))), INDEX(Paste_Here!AU$2:AU$850, MATCH(B130, Paste_Here!A$2:A$850, 0)), ""), ""), "")</f>
        <v/>
      </c>
      <c r="S130" s="66"/>
      <c r="T130" s="75" t="str">
        <f>IFERROR(IF(B130&lt;&gt;"", IF(AND(INDEX(Paste_Here!AV$2:AV$850, MATCH(B130, Paste_Here!A$2:A$850, 0))&lt;&gt;"", ISNUMBER(VALUE(INDEX(Paste_Here!AV$2:AV$850, MATCH(B130, Paste_Here!A$2:A$850, 0))))), INDEX(Paste_Here!AV$2:AV$850, MATCH(B130, Paste_Here!A$2:A$850, 0)), ""), ""), "")</f>
        <v/>
      </c>
      <c r="U130" s="66"/>
      <c r="W130" s="66"/>
      <c r="Y130" s="66"/>
      <c r="Z130" s="66"/>
      <c r="AA130" s="75" t="str">
        <f t="shared" si="14"/>
        <v/>
      </c>
      <c r="AB130" s="66"/>
      <c r="AC130" s="75"/>
      <c r="AD130" s="66"/>
      <c r="AE130" s="98"/>
      <c r="AF130" s="66"/>
      <c r="AG130" s="75"/>
      <c r="AH130" s="66"/>
      <c r="AI130" s="75" t="str">
        <f>IFERROR(IF(B130&lt;&gt;"", IF(AND(INDEX(Paste_Here!AC$2:AC$850, MATCH(B130, Paste_Here!A$2:A$850, 0))&lt;&gt;"", ISNUMBER(VALUE(INDEX(Paste_Here!AC$2:AC$850, MATCH(B130, Paste_Here!A$2:A$850, 0))))), INDEX(Paste_Here!AC$2:AC$850, MATCH(B130, Paste_Here!A$2:A$850, 0)), ""), ""), "")</f>
        <v/>
      </c>
      <c r="AJ130" s="66"/>
      <c r="AK130" s="75" t="str">
        <f>IFERROR(IF(B130&lt;&gt;"", IF(ISNUMBER(SEARCH("highrisk", LOWER(INDEX(Paste_Here!AD$2:AD$850, MATCH(B130, Paste_Here!A$2:A$850, 0))))), "High Risk", IF(ISNUMBER(SEARCH("lowrisk", LOWER(INDEX(Paste_Here!AD$2:AD$850, MATCH(B130, Paste_Here!A$2:A$850, 0))))), "Low Risk", IF(ISNUMBER(SEARCH("somerisk", LOWER(INDEX(Paste_Here!AD$2:AD$850, MATCH(B130, Paste_Here!A$2:A$850, 0))))), "Some Risk", IF(ISNUMBER(SEARCH("ot", LOWER(INDEX(Paste_Here!AD$2:AD$850, MATCH(B130, Paste_Here!A$2:A$850, 0))))), "OT", "")))), ""), "")</f>
        <v/>
      </c>
      <c r="AL130" s="66"/>
      <c r="AM130" s="75"/>
      <c r="AN130" s="66"/>
      <c r="AO130" s="75" t="str">
        <f>IFERROR(IF(B130&lt;&gt;"", IF(AND(INDEX(Paste_Here!M$2:M$850, MATCH(B130, Paste_Here!A$2:A$850, 0))&lt;&gt;"", ISNUMBER(VALUE(INDEX(Paste_Here!M$2:M$850, MATCH(B130, Paste_Here!A$2:A$850, 0))))), INDEX(Paste_Here!M$2:M$850, MATCH(B130, Paste_Here!A$2:A$850, 0)), ""), ""), "")</f>
        <v/>
      </c>
      <c r="AP130" s="66"/>
      <c r="AQ130" s="75" t="str">
        <f>IFERROR(IF(B130&lt;&gt;"", IF(ISNUMBER(SEARCH("highrisk", LOWER(INDEX(Paste_Here!N$2:N$850, MATCH(B130, Paste_Here!A$2:A$850, 0))))), "High Risk", IF(ISNUMBER(SEARCH("lowrisk", LOWER(INDEX(Paste_Here!N$2:N$850, MATCH(B130, Paste_Here!A$2:A$850, 0))))), "Low Risk", IF(ISNUMBER(SEARCH("somerisk", LOWER(INDEX(Paste_Here!N$2:N$850, MATCH(B130, Paste_Here!A$2:A$850, 0))))), "Some Risk", IF(ISNUMBER(SEARCH("ot", LOWER(INDEX(Paste_Here!N$2:N$850, MATCH(B130, Paste_Here!A$2:A$850, 0))))), "OT", "")))), ""), "")</f>
        <v/>
      </c>
      <c r="AT130" s="66"/>
      <c r="AU130" s="103"/>
      <c r="AV130" s="66"/>
      <c r="AW130" s="66"/>
      <c r="AX130" s="75" t="str">
        <f t="shared" si="15"/>
        <v/>
      </c>
      <c r="AY130" s="66"/>
      <c r="AZ130" s="75"/>
      <c r="BA130" s="66"/>
      <c r="BB130" s="75"/>
      <c r="BC130" s="66"/>
      <c r="BD130" s="75"/>
      <c r="BE130" s="66"/>
      <c r="BF130" s="75" t="str">
        <f>IFERROR(IF(B130&lt;&gt;"", IF(AND(INDEX(Paste_Here!AE$2:AE$850, MATCH(B130, Paste_Here!A$2:A$850, 0))&lt;&gt;"", ISNUMBER(VALUE(INDEX(Paste_Here!AE$2:AE$850, MATCH(B130, Paste_Here!A$2:A$850, 0))))), INDEX(Paste_Here!AE$2:AE$850, MATCH(B130, Paste_Here!A$2:A$850, 0)), ""), ""), "")</f>
        <v/>
      </c>
      <c r="BG130" s="66"/>
      <c r="BH130" s="75" t="str">
        <f>IFERROR(IF(B130&lt;&gt;"", IF(ISNUMBER(SEARCH("highrisk", LOWER(INDEX(Paste_Here!AF$2:AF$850, MATCH(B130, Paste_Here!A$2:A$850, 0))))), "High Risk", IF(ISNUMBER(SEARCH("lowrisk", LOWER(INDEX(Paste_Here!AF$2:AF$850, MATCH(B130, Paste_Here!A$2:A$850, 0))))), "Low Risk", IF(ISNUMBER(SEARCH("somerisk", LOWER(INDEX(Paste_Here!AF$2:AF$850, MATCH(B130, Paste_Here!A$2:A$850, 0))))), "Some Risk", IF(ISNUMBER(SEARCH("ot", LOWER(INDEX(Paste_Here!AF$2:AF$850, MATCH(B130, Paste_Here!A$2:A$850, 0))))), "OT", "")))), ""), "")</f>
        <v/>
      </c>
      <c r="BI130" s="66"/>
      <c r="BJ130" s="75"/>
      <c r="BK130" s="66"/>
      <c r="BL130" s="75" t="str">
        <f>IFERROR(IF(B130&lt;&gt;"", IF(AND(INDEX(Paste_Here!O$2:O$850, MATCH(B130, Paste_Here!A$2:A$850, 0))&lt;&gt;"", ISNUMBER(VALUE(INDEX(Paste_Here!O$2:O$850, MATCH(B130, Paste_Here!A$2:A$850, 0))))), INDEX(Paste_Here!O$2:O$850, MATCH(B130, Paste_Here!A$2:A$850, 0)), ""), ""), "")</f>
        <v/>
      </c>
      <c r="BM130" s="66"/>
      <c r="BN130" s="75" t="str">
        <f>IFERROR(IF(B130&lt;&gt;"", IF(ISNUMBER(SEARCH("highrisk", LOWER(INDEX(Paste_Here!P$2:P$850, MATCH(B130, Paste_Here!A$2:A$850, 0))))), "High Risk", IF(ISNUMBER(SEARCH("lowrisk", LOWER(INDEX(Paste_Here!P$2:P$850, MATCH(B130, Paste_Here!A$2:A$850, 0))))), "Low Risk", IF(ISNUMBER(SEARCH("somerisk", LOWER(INDEX(Paste_Here!P$2:P$850, MATCH(B130, Paste_Here!A$2:A$850, 0))))), "Some Risk", IF(ISNUMBER(SEARCH("ot", LOWER(INDEX(Paste_Here!P$2:P$850, MATCH(B130, Paste_Here!A$2:A$850, 0))))), "OT", "")))), ""), "")</f>
        <v/>
      </c>
      <c r="BQ130" s="66"/>
      <c r="BR130" s="75"/>
      <c r="BS130" s="66"/>
      <c r="BT130" s="66"/>
      <c r="BU130" s="75" t="str">
        <f t="shared" si="16"/>
        <v/>
      </c>
      <c r="BV130" s="66"/>
      <c r="BW130" s="75"/>
      <c r="BX130" s="66"/>
      <c r="BY130" s="75"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BZ130" s="66"/>
      <c r="CA130" s="75"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CB130" s="66"/>
      <c r="CC130" s="75"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CD130" s="66"/>
      <c r="CE130" s="75"/>
      <c r="CF130" s="66"/>
      <c r="CK130" s="75"/>
      <c r="CL130" s="66"/>
      <c r="CM130" s="75"/>
      <c r="CN130" s="66"/>
      <c r="CO130" s="75"/>
      <c r="CP130" s="66"/>
      <c r="CQ130" s="66"/>
      <c r="CR130" s="75" t="str">
        <f t="shared" si="17"/>
        <v/>
      </c>
      <c r="CS130" s="66"/>
      <c r="CT130" s="75"/>
      <c r="CU130" s="66"/>
      <c r="CV130" s="75"/>
      <c r="CW130" s="66"/>
      <c r="CX130" s="75"/>
      <c r="CY130" s="66"/>
      <c r="CZ130" s="75"/>
      <c r="DA130" s="66"/>
      <c r="DB130" s="75" t="str">
        <f>IFERROR(IF(B130&lt;&gt;"", IF(AND(INDEX(Paste_Here!AK$2:AK$850, MATCH(B130, Paste_Here!A$2:A$850, 0))&lt;&gt;"", ISNUMBER(VALUE(INDEX(Paste_Here!AK$2:AK$850, MATCH(B130, Paste_Here!A$2:A$850, 0))))), INDEX(Paste_Here!AK$2:AK$850, MATCH(B130, Paste_Here!A$2:A$850, 0)), ""), ""), "")</f>
        <v/>
      </c>
      <c r="DC130" s="66"/>
      <c r="DD130" s="75" t="str">
        <f>IFERROR(IF(B130&lt;&gt;"", IF(ISNUMBER(SEARCH("highrisk", LOWER(INDEX(Paste_Here!AL$2:AL$850, MATCH(B130, Paste_Here!A$2:A$850, 0))))), "High Risk", IF(ISNUMBER(SEARCH("lowrisk", LOWER(INDEX(Paste_Here!AL$2:AL$850, MATCH(B130, Paste_Here!A$2:A$850, 0))))), "Low Risk", IF(ISNUMBER(SEARCH("somerisk", LOWER(INDEX(Paste_Here!AL$2:AL$850, MATCH(B130, Paste_Here!A$2:A$850, 0))))), "Some Risk", IF(ISNUMBER(SEARCH("ot", LOWER(INDEX(Paste_Here!AL$2:AL$850, MATCH(B130, Paste_Here!A$2:A$850, 0))))), "OT", "")))), ""), "")</f>
        <v/>
      </c>
      <c r="DE130" s="66"/>
      <c r="DF130" s="75" t="str">
        <f>IFERROR(IF(B130&lt;&gt;"", IF(AND(INDEX(Paste_Here!AM$2:AM$850, MATCH(B130, Paste_Here!A$2:A$850, 0))&lt;&gt;"", ISNUMBER(VALUE(INDEX(Paste_Here!AM$2:AM$850, MATCH(B130, Paste_Here!A$2:A$850, 0))))), INDEX(Paste_Here!AM$2:AM$850, MATCH(B130, Paste_Here!A$2:A$850, 0)), ""), ""), "")</f>
        <v/>
      </c>
      <c r="DG130" s="66"/>
      <c r="DH130" s="75" t="str">
        <f>IFERROR(IF(B130&lt;&gt;"", IF(ISNUMBER(SEARCH("highrisk", LOWER(INDEX(Paste_Here!AN$2:AN$850, MATCH(B130, Paste_Here!A$2:A$850, 0))))), "High Risk", IF(ISNUMBER(SEARCH("lowrisk", LOWER(INDEX(Paste_Here!AN$2:AN$850, MATCH(B130, Paste_Here!A$2:A$850, 0))))), "Low Risk", IF(ISNUMBER(SEARCH("somerisk", LOWER(INDEX(Paste_Here!AN$2:AN$850, MATCH(B130, Paste_Here!A$2:A$850, 0))))), "Some Risk", IF(ISNUMBER(SEARCH("ot", LOWER(INDEX(Paste_Here!AN$2:AN$850, MATCH(B130, Paste_Here!A$2:A$850, 0))))), "OT", "")))), ""), "")</f>
        <v/>
      </c>
      <c r="DI130" s="66"/>
      <c r="DJ130" s="66"/>
      <c r="DK130" s="75" t="str">
        <f t="shared" si="18"/>
        <v/>
      </c>
      <c r="DL130" s="66"/>
      <c r="DM130" s="75" t="str">
        <f>IFERROR(IF(B130&lt;&gt;"", IF(AND(INDEX(Paste_Here!Q$2:Q$850, MATCH(B130, Paste_Here!A$2:A$850, 0))&lt;&gt;"", ISNUMBER(VALUE(INDEX(Paste_Here!Q$2:Q$850, MATCH(B130, Paste_Here!A$2:A$850, 0))))), INDEX(Paste_Here!Q$2:Q$850, MATCH(B130, Paste_Here!A$2:A$850, 0)), ""), ""), "")</f>
        <v/>
      </c>
      <c r="DN130" s="66"/>
      <c r="DO130" s="75" t="str">
        <f>IFERROR(IF(B130&lt;&gt;"", IF(ISNUMBER(SEARCH("highrisk", LOWER(INDEX(Paste_Here!R$2:R$850, MATCH(B130, Paste_Here!A$2:A$850, 0))))), "High Risk", IF(ISNUMBER(SEARCH("lowrisk", LOWER(INDEX(Paste_Here!R$2:R$850, MATCH(B130, Paste_Here!A$2:A$850, 0))))), "Low Risk", IF(ISNUMBER(SEARCH("somerisk", LOWER(INDEX(Paste_Here!R$2:R$850, MATCH(B130, Paste_Here!A$2:A$850, 0))))), "Some Risk", IF(ISNUMBER(SEARCH("ot", LOWER(INDEX(Paste_Here!R$2:R$850, MATCH(B130, Paste_Here!A$2:A$850, 0))))), "OT", "")))), ""), "")</f>
        <v/>
      </c>
      <c r="DP130" s="66"/>
      <c r="DQ130" s="93" t="str">
        <f>IFERROR(IF(B130&lt;&gt;"", IF(AND(INDEX(Paste_Here!S$2:S$850, MATCH(B130, Paste_Here!A$2:A$850, 0))&lt;&gt;"", ISNUMBER(VALUE(INDEX(Paste_Here!S$2:S$850, MATCH(B130, Paste_Here!A$2:A$850, 0))))), INDEX(Paste_Here!S$2:S$850, MATCH(B130, Paste_Here!A$2:A$850, 0)), ""), ""), "")</f>
        <v/>
      </c>
      <c r="DR130" s="66"/>
      <c r="DS130" s="75"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IF(ISNUMBER(SEARCH("ot", LOWER(INDEX(Paste_Here!T$2:T$850, MATCH(B130, Paste_Here!A$2:A$850, 0))))), "OT", "")))), ""), "")</f>
        <v/>
      </c>
      <c r="DT130" s="66"/>
      <c r="DU130" s="75" t="str">
        <f>IFERROR(IF(B130&lt;&gt;"", IF(AND(INDEX(Paste_Here!U$2:U$850, MATCH(B130, Paste_Here!A$2:A$850, 0))&lt;&gt;"", ISNUMBER(VALUE(INDEX(Paste_Here!U$2:U$850, MATCH(B130, Paste_Here!A$2:A$850, 0))))), INDEX(Paste_Here!U$2:U$850, MATCH(B130, Paste_Here!A$2:A$850, 0)), ""), ""), "")</f>
        <v/>
      </c>
      <c r="DV130" s="66"/>
      <c r="DW130" s="93" t="str">
        <f>IFERROR(IF(B130&lt;&gt;"", IF(ISNUMBER(SEARCH("highrisk", LOWER(INDEX(Paste_Here!V$2:V$850, MATCH(B130, Paste_Here!A$2:A$850, 0))))), "High Risk", IF(ISNUMBER(SEARCH("lowrisk", LOWER(INDEX(Paste_Here!V$2:V$850, MATCH(B130, Paste_Here!A$2:A$850, 0))))), "Low Risk", IF(ISNUMBER(SEARCH("somerisk", LOWER(INDEX(Paste_Here!V$2:V$850, MATCH(B130, Paste_Here!A$2:A$850, 0))))), "Some Risk", IF(ISNUMBER(SEARCH("ot", LOWER(INDEX(Paste_Here!V$2:V$850, MATCH(B130, Paste_Here!A$2:A$850, 0))))), "OT", "")))), ""), "")</f>
        <v/>
      </c>
      <c r="DX130" s="66"/>
      <c r="DY130" s="75" t="str">
        <f>IFERROR(IF(B130&lt;&gt;"", IF(AND(INDEX(Paste_Here!W$2:W$850, MATCH(B130, Paste_Here!A$2:A$850, 0))&lt;&gt;"", ISNUMBER(VALUE(INDEX(Paste_Here!W$2:W$850, MATCH(B130, Paste_Here!A$2:A$850, 0))))), INDEX(Paste_Here!W$2:W$850, MATCH(B130, Paste_Here!A$2:A$850, 0)), ""), ""), "")</f>
        <v/>
      </c>
      <c r="DZ130" s="66"/>
      <c r="EA130" s="75" t="str">
        <f>IFERROR(IF(B130&lt;&gt;"", IF(ISNUMBER(SEARCH("highrisk", LOWER(INDEX(Paste_Here!X$2:X$850, MATCH(B130, Paste_Here!A$2:A$850, 0))))), "High Risk", IF(ISNUMBER(SEARCH("lowrisk", LOWER(INDEX(Paste_Here!X$2:X$850, MATCH(B130, Paste_Here!A$2:A$850, 0))))), "Low Risk", IF(ISNUMBER(SEARCH("somerisk", LOWER(INDEX(Paste_Here!X$2:X$850, MATCH(B130, Paste_Here!A$2:A$850, 0))))), "Some Risk", IF(ISNUMBER(SEARCH("ot", LOWER(INDEX(Paste_Here!X$2:X$850, MATCH(B130, Paste_Here!A$2:A$850, 0))))), "OT", "")))), ""), "")</f>
        <v/>
      </c>
      <c r="EB130" s="66"/>
      <c r="EC130" s="66"/>
      <c r="ED130" s="75" t="str">
        <f t="shared" si="23"/>
        <v/>
      </c>
      <c r="EE130" s="66"/>
      <c r="EF130" s="75" t="str">
        <f>IFERROR(IF(B130&lt;&gt;"", IF(AND(INDEX(Paste_Here!AO$2:AO$850, MATCH(B130, Paste_Here!A$2:A$850, 0))&lt;&gt;"", ISNUMBER(VALUE(INDEX(Paste_Here!AO$2:AO$850, MATCH(B130, Paste_Here!A$2:A$850, 0))))), INDEX(Paste_Here!AO$2:AO$850, MATCH(B130, Paste_Here!A$2:A$850, 0)), ""), ""), "")</f>
        <v/>
      </c>
      <c r="EG130" s="66"/>
      <c r="EH130" s="75" t="str">
        <f>IFERROR(IF(B130&lt;&gt;"", IF(ISNUMBER(SEARCH("highrisk", LOWER(INDEX(Paste_Here!AP$2:AP$850, MATCH(B130, Paste_Here!A$2:A$850, 0))))), "High Risk", IF(ISNUMBER(SEARCH("lowrisk", LOWER(INDEX(Paste_Here!AP$2:AP$850, MATCH(B130, Paste_Here!A$2:A$850, 0))))), "Low Risk", IF(ISNUMBER(SEARCH("somerisk", LOWER(INDEX(Paste_Here!AP$2:AP$850, MATCH(B130, Paste_Here!A$2:A$850, 0))))), "Some Risk", IF(ISNUMBER(SEARCH("ot", LOWER(INDEX(Paste_Here!AP$2:AP$850, MATCH(B130, Paste_Here!A$2:A$850, 0))))), "OT", "")))), ""), "")</f>
        <v/>
      </c>
      <c r="EI130" s="66"/>
      <c r="EJ130" s="93"/>
      <c r="EK130" s="66"/>
      <c r="EL130" s="75" t="str">
        <f>IFERROR(IF(B130&lt;&gt;"", IF(AND(INDEX(Paste_Here!AQ$2:AQ$850, MATCH(B130, Paste_Here!A$2:A$850, 0))&lt;&gt;"", ISNUMBER(VALUE(INDEX(Paste_Here!AQ$2:AQ$850, MATCH(B130, Paste_Here!A$2:A$850, 0))))), INDEX(Paste_Here!AQ$2:AQ$850, MATCH(B130, Paste_Here!A$2:A$850, 0)), ""), ""), "")</f>
        <v/>
      </c>
      <c r="EM130" s="66"/>
      <c r="EN130" s="75" t="str">
        <f>IFERROR(IF(B130&lt;&gt;"", IF(ISNUMBER(SEARCH("highrisk", LOWER(INDEX(Paste_Here!AR$2:AR$850, MATCH(B130, Paste_Here!A$2:A$850, 0))))), "High Risk", IF(ISNUMBER(SEARCH("lowrisk", LOWER(INDEX(Paste_Here!AR$2:AR$850, MATCH(B130, Paste_Here!A$2:A$850, 0))))), "Low Risk", IF(ISNUMBER(SEARCH("somerisk", LOWER(INDEX(Paste_Here!AR$2:AR$850, MATCH(B130, Paste_Here!A$2:A$850, 0))))), "Some Risk", IF(ISNUMBER(SEARCH("ot", LOWER(INDEX(Paste_Here!AR$2:AR$850, MATCH(B130, Paste_Here!A$2:A$850, 0))))), "OT", "")))), ""), "")</f>
        <v/>
      </c>
      <c r="EO130" s="66"/>
      <c r="EP130" s="93"/>
      <c r="EQ130" s="66"/>
      <c r="ER130" s="75"/>
      <c r="ES130" s="66"/>
      <c r="ET130" s="75"/>
      <c r="EU130" s="66"/>
      <c r="EV130" s="66"/>
      <c r="EW130" s="75" t="str">
        <f t="shared" si="24"/>
        <v/>
      </c>
      <c r="EX130" s="66"/>
      <c r="EY130" s="75" t="str">
        <f>IFERROR(IF(B130&lt;&gt;"", IF(AND(INDEX(Paste_Here!Y$2:Y$850, MATCH(B130, Paste_Here!A$2:A$850, 0))&lt;&gt;"", ISNUMBER(VALUE(INDEX(Paste_Here!Y$2:Y$850, MATCH(B130, Paste_Here!A$2:A$850, 0))))), INDEX(Paste_Here!Y$2:Y$850, MATCH(B130, Paste_Here!A$2:A$850, 0)), ""), ""), "")</f>
        <v/>
      </c>
      <c r="EZ130" s="66"/>
      <c r="FA130" s="75" t="str">
        <f>IFERROR(IF(B130&lt;&gt;"", IF(ISNUMBER(SEARCH("highrisk", LOWER(INDEX(Paste_Here!Z$2:Z$850, MATCH(B130, Paste_Here!A$2:A$850, 0))))), "High Risk", IF(ISNUMBER(SEARCH("lowrisk", LOWER(INDEX(Paste_Here!Z$2:Z$850, MATCH(B130, Paste_Here!A$2:A$850, 0))))), "Low Risk", IF(ISNUMBER(SEARCH("somerisk", LOWER(INDEX(Paste_Here!Z$2:Z$850, MATCH(B130, Paste_Here!A$2:A$850, 0))))), "Some Risk", IF(ISNUMBER(SEARCH("ot", LOWER(INDEX(Paste_Here!Z$2:Z$850, MATCH(B130, Paste_Here!A$2:A$850, 0))))), "OT", "")))), ""), "")</f>
        <v/>
      </c>
      <c r="FB130" s="66"/>
      <c r="FC130" s="93"/>
      <c r="FD130" s="66"/>
      <c r="FE130" s="75" t="str">
        <f>IFERROR(IF(B130&lt;&gt;"", IF(AND(INDEX(Paste_Here!AA$2:AA$850, MATCH(B130, Paste_Here!A$2:A$850, 0))&lt;&gt;"", ISNUMBER(VALUE(INDEX(Paste_Here!AA$2:AA$850, MATCH(B130, Paste_Here!A$2:A$850, 0))))), INDEX(Paste_Here!AA$2:AA$850, MATCH(B130, Paste_Here!A$2:A$850, 0)), ""), ""), "")</f>
        <v/>
      </c>
      <c r="FF130" s="66"/>
      <c r="FG130" s="75" t="str">
        <f>IFERROR(IF(B130&lt;&gt;"", IF(ISNUMBER(SEARCH("highrisk", LOWER(INDEX(Paste_Here!AB$2:AB$850, MATCH(B130, Paste_Here!A$2:A$850, 0))))), "High Risk", IF(ISNUMBER(SEARCH("lowrisk", LOWER(INDEX(Paste_Here!AB$2:AB$850, MATCH(B130, Paste_Here!A$2:A$850, 0))))), "Low Risk", IF(ISNUMBER(SEARCH("somerisk", LOWER(INDEX(Paste_Here!AB$2:AB$850, MATCH(B130, Paste_Here!A$2:A$850, 0))))), "Some Risk", IF(ISNUMBER(SEARCH("ot", LOWER(INDEX(Paste_Here!AB$2:AB$850, MATCH(B130, Paste_Here!A$2:A$850, 0))))), "OT", "")))), ""), "")</f>
        <v/>
      </c>
      <c r="FH130" s="66"/>
      <c r="FI130" s="93"/>
      <c r="FJ130" s="66"/>
      <c r="FK130" s="75"/>
      <c r="FL130" s="66"/>
      <c r="FM130" s="75"/>
      <c r="FN130" s="66"/>
      <c r="FO130" s="66"/>
      <c r="FP130" s="75" t="str">
        <f t="shared" si="19"/>
        <v/>
      </c>
      <c r="FQ130" s="66"/>
      <c r="FR130" s="75" t="str">
        <f>IFERROR(IF(B130&lt;&gt;"", IF(ISNUMBER(SEARCH("s", LOWER(INDEX(Paste_Here!L$2:L$850, MATCH(B130, Paste_Here!A$2:A$850, 0))))), "Yes", IF(INDEX(Paste_Here!L$2:L$850, MATCH(B130, Paste_Here!A$2:A$850, 0))&lt;&gt;"", "No", "")), ""), "")</f>
        <v/>
      </c>
      <c r="FS130" s="66"/>
      <c r="FT130" s="75" t="str">
        <f>IFERROR(IF(B130&lt;&gt;"", IF(ISNUMBER(SEARCH("yes", LOWER(INDEX(Paste_Here!F$2:F$850, MATCH(B130, Paste_Here!A$2:A$850, 0))))), "Yes", IF(ISNUMBER(SEARCH("no", LOWER(INDEX(Paste_Here!F$2:F$850, MATCH(B130, Paste_Here!A$2:A$850, 0))))), "No", "")), ""), "")</f>
        <v/>
      </c>
      <c r="FU130" s="66"/>
      <c r="FV130" s="75" t="str">
        <f>IFERROR(IF(B130&lt;&gt;"", IF(ISNUMBER(SEARCH("english language learner", LOWER(INDEX(Paste_Here!C$2:C$850, MATCH(B130, Paste_Here!A$2:A$850, 0))))), "Yes", ""), ""), "")</f>
        <v/>
      </c>
      <c r="FW130" s="66"/>
      <c r="FX130" s="75" t="str">
        <f>IFERROR(IF(B130&lt;&gt;"", IF(OR(ISNUMBER(SEARCH("b", LOWER(INDEX(Paste_Here!J$2:J$850, MATCH(B130, Paste_Here!A$2:A$850, 0))))), ISNUMBER(SEARCH("h", LOWER(INDEX(Paste_Here!J$2:J$850, MATCH(B130, Paste_Here!A$2:A$850, 0))))), ISNUMBER(SEARCH("i", LOWER(INDEX(Paste_Here!J$2:J$850, MATCH(B130, Paste_Here!A$2:A$850, 0)))))), "Yes", IF(INDEX(Paste_Here!J$2:J$850, MATCH(B130, Paste_Here!A$2:A$850, 0))&lt;&gt;"", "No", "")), ""), "")</f>
        <v/>
      </c>
      <c r="FY130" s="66"/>
      <c r="FZ130" s="75" t="str">
        <f>IFERROR(IF(B130&lt;&gt;"", IF(ISNUMBER(SEARCH("yes", LOWER(INDEX(Paste_Here!K$2:K$850, MATCH(B130, Paste_Here!A$2:A$850, 0))))), "Yes", IF(ISNUMBER(SEARCH("no", LOWER(INDEX(Paste_Here!K$2:K$850, MATCH(B130, Paste_Here!A$2:A$850, 0))))), "No", "")), ""), "")</f>
        <v/>
      </c>
      <c r="GA130" s="66"/>
      <c r="GB130" s="75" t="str">
        <f>IFERROR(IF(B130&lt;&gt;"", IF(ISNUMBER(SEARCH("transitional 2", LOWER(INDEX(Paste_Here!C$2:C$850, MATCH(B130, Paste_Here!A$2:A$850, 0))))), "T2",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GC130" s="66"/>
      <c r="GD130" s="75"/>
      <c r="GE130" s="66"/>
      <c r="GF130" s="75"/>
      <c r="GG130" s="66"/>
      <c r="GH130" s="75"/>
      <c r="GI130" s="66"/>
      <c r="GK130" s="1" t="str" cm="1">
        <f t="array" ref="GK130">IFERROR(INDEX(Paste_Here!$B$2:$B$850, MATCH(0, COUNTIF(GK$4:GK129, Paste_Here!$B$2:$B$850) + IF(Paste_Here!$B$2:$B$850="", 1, 0), 0)), "")</f>
        <v/>
      </c>
      <c r="GL130" s="1" t="str">
        <f>IF(GK130&lt;&gt;"", INDEX(Paste_Here!$A$2:$A$850, MATCH(GK130, Paste_Here!$B$2:$B$850, 0)), "")</f>
        <v/>
      </c>
      <c r="GM130" s="1" t="str">
        <f t="shared" si="25"/>
        <v/>
      </c>
      <c r="GN130" s="1" t="str" cm="1">
        <f t="array" ref="GN130">IFERROR(INDEX($GM$5:$GM$850, MATCH(SMALL(IF($GM$5:$GM$850&lt;&gt;"", COUNTIF($GM$5:$GM$850, "&lt;"&amp;$GM$5:$GM$850)+1), ROW()-ROW($GN$5)+1), COUNTIF($GM$5:$GM$850, "&lt;"&amp;$GM$5:$GM$850)+1, 0)), "")</f>
        <v/>
      </c>
    </row>
    <row r="131" spans="1:196">
      <c r="A131" s="66"/>
      <c r="B131" s="75" t="str">
        <f t="shared" si="13"/>
        <v/>
      </c>
      <c r="C131" s="66"/>
      <c r="D131" s="75" t="str">
        <f>IFERROR(IF(AND(INDEX(Paste_Here!N$2:N$850, MATCH(B131, Paste_Here!A$2:A$850, 0)) = ""), "", IF(UPPER(INDEX(Paste_Here!N$2:N$850, MATCH(B131, Paste_Here!A$2:A$850, 0))) = "YES", "Yes", IF(UPPER(INDEX(Paste_Here!N$2:N$850, MATCH(B131, Paste_Here!A$2:A$850, 0))) = "NO", "No", ""))), "")</f>
        <v/>
      </c>
      <c r="E131" s="66"/>
      <c r="F131" s="75" t="str">
        <f t="shared" si="20"/>
        <v/>
      </c>
      <c r="G131" s="66"/>
      <c r="H131" s="75" t="str">
        <f t="shared" si="21"/>
        <v/>
      </c>
      <c r="I131" s="66"/>
      <c r="J131" s="75" t="str">
        <f t="shared" si="22"/>
        <v/>
      </c>
      <c r="K131" s="66"/>
      <c r="L131" s="75"/>
      <c r="M131" s="66"/>
      <c r="N131" s="75" t="str">
        <f>IFERROR(IF(B131&lt;&gt;"", IF(AND(INDEX(Paste_Here!AW$2:AW$850, MATCH(B131, Paste_Here!A$2:A$850, 0))&lt;&gt;"", ISNUMBER(VALUE(INDEX(Paste_Here!AW$2:AW$850, MATCH(B131, Paste_Here!A$2:A$850, 0))))), INDEX(Paste_Here!AW$2:AW$850, MATCH(B131, Paste_Here!A$2:A$850, 0)), ""), ""), "")</f>
        <v/>
      </c>
      <c r="O131" s="66"/>
      <c r="P131" s="75" t="str">
        <f>IFERROR(IF(B131&lt;&gt;"", IF(AND(INDEX(Paste_Here!AX$2:AX$850, MATCH(B131, Paste_Here!A$2:A$850, 0))&lt;&gt;"", ISNUMBER(VALUE(INDEX(Paste_Here!AX$2:AX$850, MATCH(B131, Paste_Here!A$2:A$850, 0))))), INDEX(Paste_Here!AX$2:AX$850, MATCH(B131, Paste_Here!A$2:A$850, 0)), ""), ""), "")</f>
        <v/>
      </c>
      <c r="Q131" s="66"/>
      <c r="R131" s="75" t="str">
        <f>IFERROR(IF(B131&lt;&gt;"", IF(AND(INDEX(Paste_Here!AU$2:AU$850, MATCH(B131, Paste_Here!A$2:A$850, 0))&lt;&gt;"", ISNUMBER(VALUE(INDEX(Paste_Here!AU$2:AU$850, MATCH(B131, Paste_Here!A$2:A$850, 0))))), INDEX(Paste_Here!AU$2:AU$850, MATCH(B131, Paste_Here!A$2:A$850, 0)), ""), ""), "")</f>
        <v/>
      </c>
      <c r="S131" s="66"/>
      <c r="T131" s="75" t="str">
        <f>IFERROR(IF(B131&lt;&gt;"", IF(AND(INDEX(Paste_Here!AV$2:AV$850, MATCH(B131, Paste_Here!A$2:A$850, 0))&lt;&gt;"", ISNUMBER(VALUE(INDEX(Paste_Here!AV$2:AV$850, MATCH(B131, Paste_Here!A$2:A$850, 0))))), INDEX(Paste_Here!AV$2:AV$850, MATCH(B131, Paste_Here!A$2:A$850, 0)), ""), ""), "")</f>
        <v/>
      </c>
      <c r="U131" s="66"/>
      <c r="W131" s="66"/>
      <c r="Y131" s="66"/>
      <c r="Z131" s="66"/>
      <c r="AA131" s="75" t="str">
        <f t="shared" si="14"/>
        <v/>
      </c>
      <c r="AB131" s="66"/>
      <c r="AC131" s="75"/>
      <c r="AD131" s="66"/>
      <c r="AE131" s="98"/>
      <c r="AF131" s="66"/>
      <c r="AG131" s="75"/>
      <c r="AH131" s="66"/>
      <c r="AI131" s="75" t="str">
        <f>IFERROR(IF(B131&lt;&gt;"", IF(AND(INDEX(Paste_Here!AC$2:AC$850, MATCH(B131, Paste_Here!A$2:A$850, 0))&lt;&gt;"", ISNUMBER(VALUE(INDEX(Paste_Here!AC$2:AC$850, MATCH(B131, Paste_Here!A$2:A$850, 0))))), INDEX(Paste_Here!AC$2:AC$850, MATCH(B131, Paste_Here!A$2:A$850, 0)), ""), ""), "")</f>
        <v/>
      </c>
      <c r="AJ131" s="66"/>
      <c r="AK131" s="75" t="str">
        <f>IFERROR(IF(B131&lt;&gt;"", IF(ISNUMBER(SEARCH("highrisk", LOWER(INDEX(Paste_Here!AD$2:AD$850, MATCH(B131, Paste_Here!A$2:A$850, 0))))), "High Risk", IF(ISNUMBER(SEARCH("lowrisk", LOWER(INDEX(Paste_Here!AD$2:AD$850, MATCH(B131, Paste_Here!A$2:A$850, 0))))), "Low Risk", IF(ISNUMBER(SEARCH("somerisk", LOWER(INDEX(Paste_Here!AD$2:AD$850, MATCH(B131, Paste_Here!A$2:A$850, 0))))), "Some Risk", IF(ISNUMBER(SEARCH("ot", LOWER(INDEX(Paste_Here!AD$2:AD$850, MATCH(B131, Paste_Here!A$2:A$850, 0))))), "OT", "")))), ""), "")</f>
        <v/>
      </c>
      <c r="AL131" s="66"/>
      <c r="AM131" s="75"/>
      <c r="AN131" s="66"/>
      <c r="AO131" s="75" t="str">
        <f>IFERROR(IF(B131&lt;&gt;"", IF(AND(INDEX(Paste_Here!M$2:M$850, MATCH(B131, Paste_Here!A$2:A$850, 0))&lt;&gt;"", ISNUMBER(VALUE(INDEX(Paste_Here!M$2:M$850, MATCH(B131, Paste_Here!A$2:A$850, 0))))), INDEX(Paste_Here!M$2:M$850, MATCH(B131, Paste_Here!A$2:A$850, 0)), ""), ""), "")</f>
        <v/>
      </c>
      <c r="AP131" s="66"/>
      <c r="AQ131" s="75" t="str">
        <f>IFERROR(IF(B131&lt;&gt;"", IF(ISNUMBER(SEARCH("highrisk", LOWER(INDEX(Paste_Here!N$2:N$850, MATCH(B131, Paste_Here!A$2:A$850, 0))))), "High Risk", IF(ISNUMBER(SEARCH("lowrisk", LOWER(INDEX(Paste_Here!N$2:N$850, MATCH(B131, Paste_Here!A$2:A$850, 0))))), "Low Risk", IF(ISNUMBER(SEARCH("somerisk", LOWER(INDEX(Paste_Here!N$2:N$850, MATCH(B131, Paste_Here!A$2:A$850, 0))))), "Some Risk", IF(ISNUMBER(SEARCH("ot", LOWER(INDEX(Paste_Here!N$2:N$850, MATCH(B131, Paste_Here!A$2:A$850, 0))))), "OT", "")))), ""), "")</f>
        <v/>
      </c>
      <c r="AT131" s="66"/>
      <c r="AU131" s="103"/>
      <c r="AV131" s="66"/>
      <c r="AW131" s="66"/>
      <c r="AX131" s="75" t="str">
        <f t="shared" si="15"/>
        <v/>
      </c>
      <c r="AY131" s="66"/>
      <c r="AZ131" s="75"/>
      <c r="BA131" s="66"/>
      <c r="BB131" s="75"/>
      <c r="BC131" s="66"/>
      <c r="BD131" s="75"/>
      <c r="BE131" s="66"/>
      <c r="BF131" s="75" t="str">
        <f>IFERROR(IF(B131&lt;&gt;"", IF(AND(INDEX(Paste_Here!AE$2:AE$850, MATCH(B131, Paste_Here!A$2:A$850, 0))&lt;&gt;"", ISNUMBER(VALUE(INDEX(Paste_Here!AE$2:AE$850, MATCH(B131, Paste_Here!A$2:A$850, 0))))), INDEX(Paste_Here!AE$2:AE$850, MATCH(B131, Paste_Here!A$2:A$850, 0)), ""), ""), "")</f>
        <v/>
      </c>
      <c r="BG131" s="66"/>
      <c r="BH131" s="75" t="str">
        <f>IFERROR(IF(B131&lt;&gt;"", IF(ISNUMBER(SEARCH("highrisk", LOWER(INDEX(Paste_Here!AF$2:AF$850, MATCH(B131, Paste_Here!A$2:A$850, 0))))), "High Risk", IF(ISNUMBER(SEARCH("lowrisk", LOWER(INDEX(Paste_Here!AF$2:AF$850, MATCH(B131, Paste_Here!A$2:A$850, 0))))), "Low Risk", IF(ISNUMBER(SEARCH("somerisk", LOWER(INDEX(Paste_Here!AF$2:AF$850, MATCH(B131, Paste_Here!A$2:A$850, 0))))), "Some Risk", IF(ISNUMBER(SEARCH("ot", LOWER(INDEX(Paste_Here!AF$2:AF$850, MATCH(B131, Paste_Here!A$2:A$850, 0))))), "OT", "")))), ""), "")</f>
        <v/>
      </c>
      <c r="BI131" s="66"/>
      <c r="BJ131" s="75"/>
      <c r="BK131" s="66"/>
      <c r="BL131" s="75" t="str">
        <f>IFERROR(IF(B131&lt;&gt;"", IF(AND(INDEX(Paste_Here!O$2:O$850, MATCH(B131, Paste_Here!A$2:A$850, 0))&lt;&gt;"", ISNUMBER(VALUE(INDEX(Paste_Here!O$2:O$850, MATCH(B131, Paste_Here!A$2:A$850, 0))))), INDEX(Paste_Here!O$2:O$850, MATCH(B131, Paste_Here!A$2:A$850, 0)), ""), ""), "")</f>
        <v/>
      </c>
      <c r="BM131" s="66"/>
      <c r="BN131" s="75" t="str">
        <f>IFERROR(IF(B131&lt;&gt;"", IF(ISNUMBER(SEARCH("highrisk", LOWER(INDEX(Paste_Here!P$2:P$850, MATCH(B131, Paste_Here!A$2:A$850, 0))))), "High Risk", IF(ISNUMBER(SEARCH("lowrisk", LOWER(INDEX(Paste_Here!P$2:P$850, MATCH(B131, Paste_Here!A$2:A$850, 0))))), "Low Risk", IF(ISNUMBER(SEARCH("somerisk", LOWER(INDEX(Paste_Here!P$2:P$850, MATCH(B131, Paste_Here!A$2:A$850, 0))))), "Some Risk", IF(ISNUMBER(SEARCH("ot", LOWER(INDEX(Paste_Here!P$2:P$850, MATCH(B131, Paste_Here!A$2:A$850, 0))))), "OT", "")))), ""), "")</f>
        <v/>
      </c>
      <c r="BQ131" s="66"/>
      <c r="BR131" s="75"/>
      <c r="BS131" s="66"/>
      <c r="BT131" s="66"/>
      <c r="BU131" s="75" t="str">
        <f t="shared" si="16"/>
        <v/>
      </c>
      <c r="BV131" s="66"/>
      <c r="BW131" s="75"/>
      <c r="BX131" s="66"/>
      <c r="BY131" s="75"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BZ131" s="66"/>
      <c r="CA131" s="75"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CB131" s="66"/>
      <c r="CC131" s="75"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CD131" s="66"/>
      <c r="CE131" s="75"/>
      <c r="CF131" s="66"/>
      <c r="CK131" s="75"/>
      <c r="CL131" s="66"/>
      <c r="CM131" s="75"/>
      <c r="CN131" s="66"/>
      <c r="CO131" s="75"/>
      <c r="CP131" s="66"/>
      <c r="CQ131" s="66"/>
      <c r="CR131" s="75" t="str">
        <f t="shared" si="17"/>
        <v/>
      </c>
      <c r="CS131" s="66"/>
      <c r="CT131" s="75"/>
      <c r="CU131" s="66"/>
      <c r="CV131" s="75"/>
      <c r="CW131" s="66"/>
      <c r="CX131" s="75"/>
      <c r="CY131" s="66"/>
      <c r="CZ131" s="75"/>
      <c r="DA131" s="66"/>
      <c r="DB131" s="75" t="str">
        <f>IFERROR(IF(B131&lt;&gt;"", IF(AND(INDEX(Paste_Here!AK$2:AK$850, MATCH(B131, Paste_Here!A$2:A$850, 0))&lt;&gt;"", ISNUMBER(VALUE(INDEX(Paste_Here!AK$2:AK$850, MATCH(B131, Paste_Here!A$2:A$850, 0))))), INDEX(Paste_Here!AK$2:AK$850, MATCH(B131, Paste_Here!A$2:A$850, 0)), ""), ""), "")</f>
        <v/>
      </c>
      <c r="DC131" s="66"/>
      <c r="DD131" s="75" t="str">
        <f>IFERROR(IF(B131&lt;&gt;"", IF(ISNUMBER(SEARCH("highrisk", LOWER(INDEX(Paste_Here!AL$2:AL$850, MATCH(B131, Paste_Here!A$2:A$850, 0))))), "High Risk", IF(ISNUMBER(SEARCH("lowrisk", LOWER(INDEX(Paste_Here!AL$2:AL$850, MATCH(B131, Paste_Here!A$2:A$850, 0))))), "Low Risk", IF(ISNUMBER(SEARCH("somerisk", LOWER(INDEX(Paste_Here!AL$2:AL$850, MATCH(B131, Paste_Here!A$2:A$850, 0))))), "Some Risk", IF(ISNUMBER(SEARCH("ot", LOWER(INDEX(Paste_Here!AL$2:AL$850, MATCH(B131, Paste_Here!A$2:A$850, 0))))), "OT", "")))), ""), "")</f>
        <v/>
      </c>
      <c r="DE131" s="66"/>
      <c r="DF131" s="75" t="str">
        <f>IFERROR(IF(B131&lt;&gt;"", IF(AND(INDEX(Paste_Here!AM$2:AM$850, MATCH(B131, Paste_Here!A$2:A$850, 0))&lt;&gt;"", ISNUMBER(VALUE(INDEX(Paste_Here!AM$2:AM$850, MATCH(B131, Paste_Here!A$2:A$850, 0))))), INDEX(Paste_Here!AM$2:AM$850, MATCH(B131, Paste_Here!A$2:A$850, 0)), ""), ""), "")</f>
        <v/>
      </c>
      <c r="DG131" s="66"/>
      <c r="DH131" s="75" t="str">
        <f>IFERROR(IF(B131&lt;&gt;"", IF(ISNUMBER(SEARCH("highrisk", LOWER(INDEX(Paste_Here!AN$2:AN$850, MATCH(B131, Paste_Here!A$2:A$850, 0))))), "High Risk", IF(ISNUMBER(SEARCH("lowrisk", LOWER(INDEX(Paste_Here!AN$2:AN$850, MATCH(B131, Paste_Here!A$2:A$850, 0))))), "Low Risk", IF(ISNUMBER(SEARCH("somerisk", LOWER(INDEX(Paste_Here!AN$2:AN$850, MATCH(B131, Paste_Here!A$2:A$850, 0))))), "Some Risk", IF(ISNUMBER(SEARCH("ot", LOWER(INDEX(Paste_Here!AN$2:AN$850, MATCH(B131, Paste_Here!A$2:A$850, 0))))), "OT", "")))), ""), "")</f>
        <v/>
      </c>
      <c r="DI131" s="66"/>
      <c r="DJ131" s="66"/>
      <c r="DK131" s="75" t="str">
        <f t="shared" si="18"/>
        <v/>
      </c>
      <c r="DL131" s="66"/>
      <c r="DM131" s="75" t="str">
        <f>IFERROR(IF(B131&lt;&gt;"", IF(AND(INDEX(Paste_Here!Q$2:Q$850, MATCH(B131, Paste_Here!A$2:A$850, 0))&lt;&gt;"", ISNUMBER(VALUE(INDEX(Paste_Here!Q$2:Q$850, MATCH(B131, Paste_Here!A$2:A$850, 0))))), INDEX(Paste_Here!Q$2:Q$850, MATCH(B131, Paste_Here!A$2:A$850, 0)), ""), ""), "")</f>
        <v/>
      </c>
      <c r="DN131" s="66"/>
      <c r="DO131" s="75" t="str">
        <f>IFERROR(IF(B131&lt;&gt;"", IF(ISNUMBER(SEARCH("highrisk", LOWER(INDEX(Paste_Here!R$2:R$850, MATCH(B131, Paste_Here!A$2:A$850, 0))))), "High Risk", IF(ISNUMBER(SEARCH("lowrisk", LOWER(INDEX(Paste_Here!R$2:R$850, MATCH(B131, Paste_Here!A$2:A$850, 0))))), "Low Risk", IF(ISNUMBER(SEARCH("somerisk", LOWER(INDEX(Paste_Here!R$2:R$850, MATCH(B131, Paste_Here!A$2:A$850, 0))))), "Some Risk", IF(ISNUMBER(SEARCH("ot", LOWER(INDEX(Paste_Here!R$2:R$850, MATCH(B131, Paste_Here!A$2:A$850, 0))))), "OT", "")))), ""), "")</f>
        <v/>
      </c>
      <c r="DP131" s="66"/>
      <c r="DQ131" s="93" t="str">
        <f>IFERROR(IF(B131&lt;&gt;"", IF(AND(INDEX(Paste_Here!S$2:S$850, MATCH(B131, Paste_Here!A$2:A$850, 0))&lt;&gt;"", ISNUMBER(VALUE(INDEX(Paste_Here!S$2:S$850, MATCH(B131, Paste_Here!A$2:A$850, 0))))), INDEX(Paste_Here!S$2:S$850, MATCH(B131, Paste_Here!A$2:A$850, 0)), ""), ""), "")</f>
        <v/>
      </c>
      <c r="DR131" s="66"/>
      <c r="DS131" s="75"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IF(ISNUMBER(SEARCH("ot", LOWER(INDEX(Paste_Here!T$2:T$850, MATCH(B131, Paste_Here!A$2:A$850, 0))))), "OT", "")))), ""), "")</f>
        <v/>
      </c>
      <c r="DT131" s="66"/>
      <c r="DU131" s="75" t="str">
        <f>IFERROR(IF(B131&lt;&gt;"", IF(AND(INDEX(Paste_Here!U$2:U$850, MATCH(B131, Paste_Here!A$2:A$850, 0))&lt;&gt;"", ISNUMBER(VALUE(INDEX(Paste_Here!U$2:U$850, MATCH(B131, Paste_Here!A$2:A$850, 0))))), INDEX(Paste_Here!U$2:U$850, MATCH(B131, Paste_Here!A$2:A$850, 0)), ""), ""), "")</f>
        <v/>
      </c>
      <c r="DV131" s="66"/>
      <c r="DW131" s="93" t="str">
        <f>IFERROR(IF(B131&lt;&gt;"", IF(ISNUMBER(SEARCH("highrisk", LOWER(INDEX(Paste_Here!V$2:V$850, MATCH(B131, Paste_Here!A$2:A$850, 0))))), "High Risk", IF(ISNUMBER(SEARCH("lowrisk", LOWER(INDEX(Paste_Here!V$2:V$850, MATCH(B131, Paste_Here!A$2:A$850, 0))))), "Low Risk", IF(ISNUMBER(SEARCH("somerisk", LOWER(INDEX(Paste_Here!V$2:V$850, MATCH(B131, Paste_Here!A$2:A$850, 0))))), "Some Risk", IF(ISNUMBER(SEARCH("ot", LOWER(INDEX(Paste_Here!V$2:V$850, MATCH(B131, Paste_Here!A$2:A$850, 0))))), "OT", "")))), ""), "")</f>
        <v/>
      </c>
      <c r="DX131" s="66"/>
      <c r="DY131" s="75" t="str">
        <f>IFERROR(IF(B131&lt;&gt;"", IF(AND(INDEX(Paste_Here!W$2:W$850, MATCH(B131, Paste_Here!A$2:A$850, 0))&lt;&gt;"", ISNUMBER(VALUE(INDEX(Paste_Here!W$2:W$850, MATCH(B131, Paste_Here!A$2:A$850, 0))))), INDEX(Paste_Here!W$2:W$850, MATCH(B131, Paste_Here!A$2:A$850, 0)), ""), ""), "")</f>
        <v/>
      </c>
      <c r="DZ131" s="66"/>
      <c r="EA131" s="75" t="str">
        <f>IFERROR(IF(B131&lt;&gt;"", IF(ISNUMBER(SEARCH("highrisk", LOWER(INDEX(Paste_Here!X$2:X$850, MATCH(B131, Paste_Here!A$2:A$850, 0))))), "High Risk", IF(ISNUMBER(SEARCH("lowrisk", LOWER(INDEX(Paste_Here!X$2:X$850, MATCH(B131, Paste_Here!A$2:A$850, 0))))), "Low Risk", IF(ISNUMBER(SEARCH("somerisk", LOWER(INDEX(Paste_Here!X$2:X$850, MATCH(B131, Paste_Here!A$2:A$850, 0))))), "Some Risk", IF(ISNUMBER(SEARCH("ot", LOWER(INDEX(Paste_Here!X$2:X$850, MATCH(B131, Paste_Here!A$2:A$850, 0))))), "OT", "")))), ""), "")</f>
        <v/>
      </c>
      <c r="EB131" s="66"/>
      <c r="EC131" s="66"/>
      <c r="ED131" s="75" t="str">
        <f t="shared" si="23"/>
        <v/>
      </c>
      <c r="EE131" s="66"/>
      <c r="EF131" s="75" t="str">
        <f>IFERROR(IF(B131&lt;&gt;"", IF(AND(INDEX(Paste_Here!AO$2:AO$850, MATCH(B131, Paste_Here!A$2:A$850, 0))&lt;&gt;"", ISNUMBER(VALUE(INDEX(Paste_Here!AO$2:AO$850, MATCH(B131, Paste_Here!A$2:A$850, 0))))), INDEX(Paste_Here!AO$2:AO$850, MATCH(B131, Paste_Here!A$2:A$850, 0)), ""), ""), "")</f>
        <v/>
      </c>
      <c r="EG131" s="66"/>
      <c r="EH131" s="75" t="str">
        <f>IFERROR(IF(B131&lt;&gt;"", IF(ISNUMBER(SEARCH("highrisk", LOWER(INDEX(Paste_Here!AP$2:AP$850, MATCH(B131, Paste_Here!A$2:A$850, 0))))), "High Risk", IF(ISNUMBER(SEARCH("lowrisk", LOWER(INDEX(Paste_Here!AP$2:AP$850, MATCH(B131, Paste_Here!A$2:A$850, 0))))), "Low Risk", IF(ISNUMBER(SEARCH("somerisk", LOWER(INDEX(Paste_Here!AP$2:AP$850, MATCH(B131, Paste_Here!A$2:A$850, 0))))), "Some Risk", IF(ISNUMBER(SEARCH("ot", LOWER(INDEX(Paste_Here!AP$2:AP$850, MATCH(B131, Paste_Here!A$2:A$850, 0))))), "OT", "")))), ""), "")</f>
        <v/>
      </c>
      <c r="EI131" s="66"/>
      <c r="EJ131" s="93"/>
      <c r="EK131" s="66"/>
      <c r="EL131" s="75" t="str">
        <f>IFERROR(IF(B131&lt;&gt;"", IF(AND(INDEX(Paste_Here!AQ$2:AQ$850, MATCH(B131, Paste_Here!A$2:A$850, 0))&lt;&gt;"", ISNUMBER(VALUE(INDEX(Paste_Here!AQ$2:AQ$850, MATCH(B131, Paste_Here!A$2:A$850, 0))))), INDEX(Paste_Here!AQ$2:AQ$850, MATCH(B131, Paste_Here!A$2:A$850, 0)), ""), ""), "")</f>
        <v/>
      </c>
      <c r="EM131" s="66"/>
      <c r="EN131" s="75" t="str">
        <f>IFERROR(IF(B131&lt;&gt;"", IF(ISNUMBER(SEARCH("highrisk", LOWER(INDEX(Paste_Here!AR$2:AR$850, MATCH(B131, Paste_Here!A$2:A$850, 0))))), "High Risk", IF(ISNUMBER(SEARCH("lowrisk", LOWER(INDEX(Paste_Here!AR$2:AR$850, MATCH(B131, Paste_Here!A$2:A$850, 0))))), "Low Risk", IF(ISNUMBER(SEARCH("somerisk", LOWER(INDEX(Paste_Here!AR$2:AR$850, MATCH(B131, Paste_Here!A$2:A$850, 0))))), "Some Risk", IF(ISNUMBER(SEARCH("ot", LOWER(INDEX(Paste_Here!AR$2:AR$850, MATCH(B131, Paste_Here!A$2:A$850, 0))))), "OT", "")))), ""), "")</f>
        <v/>
      </c>
      <c r="EO131" s="66"/>
      <c r="EP131" s="93"/>
      <c r="EQ131" s="66"/>
      <c r="ER131" s="75"/>
      <c r="ES131" s="66"/>
      <c r="ET131" s="75"/>
      <c r="EU131" s="66"/>
      <c r="EV131" s="66"/>
      <c r="EW131" s="75" t="str">
        <f t="shared" si="24"/>
        <v/>
      </c>
      <c r="EX131" s="66"/>
      <c r="EY131" s="75" t="str">
        <f>IFERROR(IF(B131&lt;&gt;"", IF(AND(INDEX(Paste_Here!Y$2:Y$850, MATCH(B131, Paste_Here!A$2:A$850, 0))&lt;&gt;"", ISNUMBER(VALUE(INDEX(Paste_Here!Y$2:Y$850, MATCH(B131, Paste_Here!A$2:A$850, 0))))), INDEX(Paste_Here!Y$2:Y$850, MATCH(B131, Paste_Here!A$2:A$850, 0)), ""), ""), "")</f>
        <v/>
      </c>
      <c r="EZ131" s="66"/>
      <c r="FA131" s="75" t="str">
        <f>IFERROR(IF(B131&lt;&gt;"", IF(ISNUMBER(SEARCH("highrisk", LOWER(INDEX(Paste_Here!Z$2:Z$850, MATCH(B131, Paste_Here!A$2:A$850, 0))))), "High Risk", IF(ISNUMBER(SEARCH("lowrisk", LOWER(INDEX(Paste_Here!Z$2:Z$850, MATCH(B131, Paste_Here!A$2:A$850, 0))))), "Low Risk", IF(ISNUMBER(SEARCH("somerisk", LOWER(INDEX(Paste_Here!Z$2:Z$850, MATCH(B131, Paste_Here!A$2:A$850, 0))))), "Some Risk", IF(ISNUMBER(SEARCH("ot", LOWER(INDEX(Paste_Here!Z$2:Z$850, MATCH(B131, Paste_Here!A$2:A$850, 0))))), "OT", "")))), ""), "")</f>
        <v/>
      </c>
      <c r="FB131" s="66"/>
      <c r="FC131" s="93"/>
      <c r="FD131" s="66"/>
      <c r="FE131" s="75" t="str">
        <f>IFERROR(IF(B131&lt;&gt;"", IF(AND(INDEX(Paste_Here!AA$2:AA$850, MATCH(B131, Paste_Here!A$2:A$850, 0))&lt;&gt;"", ISNUMBER(VALUE(INDEX(Paste_Here!AA$2:AA$850, MATCH(B131, Paste_Here!A$2:A$850, 0))))), INDEX(Paste_Here!AA$2:AA$850, MATCH(B131, Paste_Here!A$2:A$850, 0)), ""), ""), "")</f>
        <v/>
      </c>
      <c r="FF131" s="66"/>
      <c r="FG131" s="75" t="str">
        <f>IFERROR(IF(B131&lt;&gt;"", IF(ISNUMBER(SEARCH("highrisk", LOWER(INDEX(Paste_Here!AB$2:AB$850, MATCH(B131, Paste_Here!A$2:A$850, 0))))), "High Risk", IF(ISNUMBER(SEARCH("lowrisk", LOWER(INDEX(Paste_Here!AB$2:AB$850, MATCH(B131, Paste_Here!A$2:A$850, 0))))), "Low Risk", IF(ISNUMBER(SEARCH("somerisk", LOWER(INDEX(Paste_Here!AB$2:AB$850, MATCH(B131, Paste_Here!A$2:A$850, 0))))), "Some Risk", IF(ISNUMBER(SEARCH("ot", LOWER(INDEX(Paste_Here!AB$2:AB$850, MATCH(B131, Paste_Here!A$2:A$850, 0))))), "OT", "")))), ""), "")</f>
        <v/>
      </c>
      <c r="FH131" s="66"/>
      <c r="FI131" s="93"/>
      <c r="FJ131" s="66"/>
      <c r="FK131" s="75"/>
      <c r="FL131" s="66"/>
      <c r="FM131" s="75"/>
      <c r="FN131" s="66"/>
      <c r="FO131" s="66"/>
      <c r="FP131" s="75" t="str">
        <f t="shared" si="19"/>
        <v/>
      </c>
      <c r="FQ131" s="66"/>
      <c r="FR131" s="75" t="str">
        <f>IFERROR(IF(B131&lt;&gt;"", IF(ISNUMBER(SEARCH("s", LOWER(INDEX(Paste_Here!L$2:L$850, MATCH(B131, Paste_Here!A$2:A$850, 0))))), "Yes", IF(INDEX(Paste_Here!L$2:L$850, MATCH(B131, Paste_Here!A$2:A$850, 0))&lt;&gt;"", "No", "")), ""), "")</f>
        <v/>
      </c>
      <c r="FS131" s="66"/>
      <c r="FT131" s="75" t="str">
        <f>IFERROR(IF(B131&lt;&gt;"", IF(ISNUMBER(SEARCH("yes", LOWER(INDEX(Paste_Here!F$2:F$850, MATCH(B131, Paste_Here!A$2:A$850, 0))))), "Yes", IF(ISNUMBER(SEARCH("no", LOWER(INDEX(Paste_Here!F$2:F$850, MATCH(B131, Paste_Here!A$2:A$850, 0))))), "No", "")), ""), "")</f>
        <v/>
      </c>
      <c r="FU131" s="66"/>
      <c r="FV131" s="75" t="str">
        <f>IFERROR(IF(B131&lt;&gt;"", IF(ISNUMBER(SEARCH("english language learner", LOWER(INDEX(Paste_Here!C$2:C$850, MATCH(B131, Paste_Here!A$2:A$850, 0))))), "Yes", ""), ""), "")</f>
        <v/>
      </c>
      <c r="FW131" s="66"/>
      <c r="FX131" s="75" t="str">
        <f>IFERROR(IF(B131&lt;&gt;"", IF(OR(ISNUMBER(SEARCH("b", LOWER(INDEX(Paste_Here!J$2:J$850, MATCH(B131, Paste_Here!A$2:A$850, 0))))), ISNUMBER(SEARCH("h", LOWER(INDEX(Paste_Here!J$2:J$850, MATCH(B131, Paste_Here!A$2:A$850, 0))))), ISNUMBER(SEARCH("i", LOWER(INDEX(Paste_Here!J$2:J$850, MATCH(B131, Paste_Here!A$2:A$850, 0)))))), "Yes", IF(INDEX(Paste_Here!J$2:J$850, MATCH(B131, Paste_Here!A$2:A$850, 0))&lt;&gt;"", "No", "")), ""), "")</f>
        <v/>
      </c>
      <c r="FY131" s="66"/>
      <c r="FZ131" s="75" t="str">
        <f>IFERROR(IF(B131&lt;&gt;"", IF(ISNUMBER(SEARCH("yes", LOWER(INDEX(Paste_Here!K$2:K$850, MATCH(B131, Paste_Here!A$2:A$850, 0))))), "Yes", IF(ISNUMBER(SEARCH("no", LOWER(INDEX(Paste_Here!K$2:K$850, MATCH(B131, Paste_Here!A$2:A$850, 0))))), "No", "")), ""), "")</f>
        <v/>
      </c>
      <c r="GA131" s="66"/>
      <c r="GB131" s="75" t="str">
        <f>IFERROR(IF(B131&lt;&gt;"", IF(ISNUMBER(SEARCH("transitional 2", LOWER(INDEX(Paste_Here!C$2:C$850, MATCH(B131, Paste_Here!A$2:A$850, 0))))), "T2",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GC131" s="66"/>
      <c r="GD131" s="75"/>
      <c r="GE131" s="66"/>
      <c r="GF131" s="75"/>
      <c r="GG131" s="66"/>
      <c r="GH131" s="75"/>
      <c r="GI131" s="66"/>
      <c r="GK131" s="1" t="str" cm="1">
        <f t="array" ref="GK131">IFERROR(INDEX(Paste_Here!$B$2:$B$850, MATCH(0, COUNTIF(GK$4:GK130, Paste_Here!$B$2:$B$850) + IF(Paste_Here!$B$2:$B$850="", 1, 0), 0)), "")</f>
        <v/>
      </c>
      <c r="GL131" s="1" t="str">
        <f>IF(GK131&lt;&gt;"", INDEX(Paste_Here!$A$2:$A$850, MATCH(GK131, Paste_Here!$B$2:$B$850, 0)), "")</f>
        <v/>
      </c>
      <c r="GM131" s="1" t="str">
        <f t="shared" si="25"/>
        <v/>
      </c>
      <c r="GN131" s="1" t="str" cm="1">
        <f t="array" ref="GN131">IFERROR(INDEX($GM$5:$GM$850, MATCH(SMALL(IF($GM$5:$GM$850&lt;&gt;"", COUNTIF($GM$5:$GM$850, "&lt;"&amp;$GM$5:$GM$850)+1), ROW()-ROW($GN$5)+1), COUNTIF($GM$5:$GM$850, "&lt;"&amp;$GM$5:$GM$850)+1, 0)), "")</f>
        <v/>
      </c>
    </row>
    <row r="132" spans="1:196">
      <c r="A132" s="66"/>
      <c r="B132" s="75" t="str">
        <f t="shared" si="13"/>
        <v/>
      </c>
      <c r="C132" s="66"/>
      <c r="D132" s="75" t="str">
        <f>IFERROR(IF(AND(INDEX(Paste_Here!N$2:N$850, MATCH(B132, Paste_Here!A$2:A$850, 0)) = ""), "", IF(UPPER(INDEX(Paste_Here!N$2:N$850, MATCH(B132, Paste_Here!A$2:A$850, 0))) = "YES", "Yes", IF(UPPER(INDEX(Paste_Here!N$2:N$850, MATCH(B132, Paste_Here!A$2:A$850, 0))) = "NO", "No", ""))), "")</f>
        <v/>
      </c>
      <c r="E132" s="66"/>
      <c r="F132" s="75" t="str">
        <f t="shared" si="20"/>
        <v/>
      </c>
      <c r="G132" s="66"/>
      <c r="H132" s="75" t="str">
        <f t="shared" si="21"/>
        <v/>
      </c>
      <c r="I132" s="66"/>
      <c r="J132" s="75" t="str">
        <f t="shared" si="22"/>
        <v/>
      </c>
      <c r="K132" s="66"/>
      <c r="L132" s="75"/>
      <c r="M132" s="66"/>
      <c r="N132" s="75" t="str">
        <f>IFERROR(IF(B132&lt;&gt;"", IF(AND(INDEX(Paste_Here!AW$2:AW$850, MATCH(B132, Paste_Here!A$2:A$850, 0))&lt;&gt;"", ISNUMBER(VALUE(INDEX(Paste_Here!AW$2:AW$850, MATCH(B132, Paste_Here!A$2:A$850, 0))))), INDEX(Paste_Here!AW$2:AW$850, MATCH(B132, Paste_Here!A$2:A$850, 0)), ""), ""), "")</f>
        <v/>
      </c>
      <c r="O132" s="66"/>
      <c r="P132" s="75" t="str">
        <f>IFERROR(IF(B132&lt;&gt;"", IF(AND(INDEX(Paste_Here!AX$2:AX$850, MATCH(B132, Paste_Here!A$2:A$850, 0))&lt;&gt;"", ISNUMBER(VALUE(INDEX(Paste_Here!AX$2:AX$850, MATCH(B132, Paste_Here!A$2:A$850, 0))))), INDEX(Paste_Here!AX$2:AX$850, MATCH(B132, Paste_Here!A$2:A$850, 0)), ""), ""), "")</f>
        <v/>
      </c>
      <c r="Q132" s="66"/>
      <c r="R132" s="75" t="str">
        <f>IFERROR(IF(B132&lt;&gt;"", IF(AND(INDEX(Paste_Here!AU$2:AU$850, MATCH(B132, Paste_Here!A$2:A$850, 0))&lt;&gt;"", ISNUMBER(VALUE(INDEX(Paste_Here!AU$2:AU$850, MATCH(B132, Paste_Here!A$2:A$850, 0))))), INDEX(Paste_Here!AU$2:AU$850, MATCH(B132, Paste_Here!A$2:A$850, 0)), ""), ""), "")</f>
        <v/>
      </c>
      <c r="S132" s="66"/>
      <c r="T132" s="75" t="str">
        <f>IFERROR(IF(B132&lt;&gt;"", IF(AND(INDEX(Paste_Here!AV$2:AV$850, MATCH(B132, Paste_Here!A$2:A$850, 0))&lt;&gt;"", ISNUMBER(VALUE(INDEX(Paste_Here!AV$2:AV$850, MATCH(B132, Paste_Here!A$2:A$850, 0))))), INDEX(Paste_Here!AV$2:AV$850, MATCH(B132, Paste_Here!A$2:A$850, 0)), ""), ""), "")</f>
        <v/>
      </c>
      <c r="U132" s="66"/>
      <c r="W132" s="66"/>
      <c r="Y132" s="66"/>
      <c r="Z132" s="66"/>
      <c r="AA132" s="75" t="str">
        <f t="shared" si="14"/>
        <v/>
      </c>
      <c r="AB132" s="66"/>
      <c r="AC132" s="75"/>
      <c r="AD132" s="66"/>
      <c r="AE132" s="98"/>
      <c r="AF132" s="66"/>
      <c r="AG132" s="75"/>
      <c r="AH132" s="66"/>
      <c r="AI132" s="75" t="str">
        <f>IFERROR(IF(B132&lt;&gt;"", IF(AND(INDEX(Paste_Here!AC$2:AC$850, MATCH(B132, Paste_Here!A$2:A$850, 0))&lt;&gt;"", ISNUMBER(VALUE(INDEX(Paste_Here!AC$2:AC$850, MATCH(B132, Paste_Here!A$2:A$850, 0))))), INDEX(Paste_Here!AC$2:AC$850, MATCH(B132, Paste_Here!A$2:A$850, 0)), ""), ""), "")</f>
        <v/>
      </c>
      <c r="AJ132" s="66"/>
      <c r="AK132" s="75" t="str">
        <f>IFERROR(IF(B132&lt;&gt;"", IF(ISNUMBER(SEARCH("highrisk", LOWER(INDEX(Paste_Here!AD$2:AD$850, MATCH(B132, Paste_Here!A$2:A$850, 0))))), "High Risk", IF(ISNUMBER(SEARCH("lowrisk", LOWER(INDEX(Paste_Here!AD$2:AD$850, MATCH(B132, Paste_Here!A$2:A$850, 0))))), "Low Risk", IF(ISNUMBER(SEARCH("somerisk", LOWER(INDEX(Paste_Here!AD$2:AD$850, MATCH(B132, Paste_Here!A$2:A$850, 0))))), "Some Risk", IF(ISNUMBER(SEARCH("ot", LOWER(INDEX(Paste_Here!AD$2:AD$850, MATCH(B132, Paste_Here!A$2:A$850, 0))))), "OT", "")))), ""), "")</f>
        <v/>
      </c>
      <c r="AL132" s="66"/>
      <c r="AM132" s="75"/>
      <c r="AN132" s="66"/>
      <c r="AO132" s="75" t="str">
        <f>IFERROR(IF(B132&lt;&gt;"", IF(AND(INDEX(Paste_Here!M$2:M$850, MATCH(B132, Paste_Here!A$2:A$850, 0))&lt;&gt;"", ISNUMBER(VALUE(INDEX(Paste_Here!M$2:M$850, MATCH(B132, Paste_Here!A$2:A$850, 0))))), INDEX(Paste_Here!M$2:M$850, MATCH(B132, Paste_Here!A$2:A$850, 0)), ""), ""), "")</f>
        <v/>
      </c>
      <c r="AP132" s="66"/>
      <c r="AQ132" s="75" t="str">
        <f>IFERROR(IF(B132&lt;&gt;"", IF(ISNUMBER(SEARCH("highrisk", LOWER(INDEX(Paste_Here!N$2:N$850, MATCH(B132, Paste_Here!A$2:A$850, 0))))), "High Risk", IF(ISNUMBER(SEARCH("lowrisk", LOWER(INDEX(Paste_Here!N$2:N$850, MATCH(B132, Paste_Here!A$2:A$850, 0))))), "Low Risk", IF(ISNUMBER(SEARCH("somerisk", LOWER(INDEX(Paste_Here!N$2:N$850, MATCH(B132, Paste_Here!A$2:A$850, 0))))), "Some Risk", IF(ISNUMBER(SEARCH("ot", LOWER(INDEX(Paste_Here!N$2:N$850, MATCH(B132, Paste_Here!A$2:A$850, 0))))), "OT", "")))), ""), "")</f>
        <v/>
      </c>
      <c r="AT132" s="66"/>
      <c r="AU132" s="103"/>
      <c r="AV132" s="66"/>
      <c r="AW132" s="66"/>
      <c r="AX132" s="75" t="str">
        <f t="shared" si="15"/>
        <v/>
      </c>
      <c r="AY132" s="66"/>
      <c r="AZ132" s="75"/>
      <c r="BA132" s="66"/>
      <c r="BB132" s="75"/>
      <c r="BC132" s="66"/>
      <c r="BD132" s="75"/>
      <c r="BE132" s="66"/>
      <c r="BF132" s="75" t="str">
        <f>IFERROR(IF(B132&lt;&gt;"", IF(AND(INDEX(Paste_Here!AE$2:AE$850, MATCH(B132, Paste_Here!A$2:A$850, 0))&lt;&gt;"", ISNUMBER(VALUE(INDEX(Paste_Here!AE$2:AE$850, MATCH(B132, Paste_Here!A$2:A$850, 0))))), INDEX(Paste_Here!AE$2:AE$850, MATCH(B132, Paste_Here!A$2:A$850, 0)), ""), ""), "")</f>
        <v/>
      </c>
      <c r="BG132" s="66"/>
      <c r="BH132" s="75" t="str">
        <f>IFERROR(IF(B132&lt;&gt;"", IF(ISNUMBER(SEARCH("highrisk", LOWER(INDEX(Paste_Here!AF$2:AF$850, MATCH(B132, Paste_Here!A$2:A$850, 0))))), "High Risk", IF(ISNUMBER(SEARCH("lowrisk", LOWER(INDEX(Paste_Here!AF$2:AF$850, MATCH(B132, Paste_Here!A$2:A$850, 0))))), "Low Risk", IF(ISNUMBER(SEARCH("somerisk", LOWER(INDEX(Paste_Here!AF$2:AF$850, MATCH(B132, Paste_Here!A$2:A$850, 0))))), "Some Risk", IF(ISNUMBER(SEARCH("ot", LOWER(INDEX(Paste_Here!AF$2:AF$850, MATCH(B132, Paste_Here!A$2:A$850, 0))))), "OT", "")))), ""), "")</f>
        <v/>
      </c>
      <c r="BI132" s="66"/>
      <c r="BJ132" s="75"/>
      <c r="BK132" s="66"/>
      <c r="BL132" s="75" t="str">
        <f>IFERROR(IF(B132&lt;&gt;"", IF(AND(INDEX(Paste_Here!O$2:O$850, MATCH(B132, Paste_Here!A$2:A$850, 0))&lt;&gt;"", ISNUMBER(VALUE(INDEX(Paste_Here!O$2:O$850, MATCH(B132, Paste_Here!A$2:A$850, 0))))), INDEX(Paste_Here!O$2:O$850, MATCH(B132, Paste_Here!A$2:A$850, 0)), ""), ""), "")</f>
        <v/>
      </c>
      <c r="BM132" s="66"/>
      <c r="BN132" s="75" t="str">
        <f>IFERROR(IF(B132&lt;&gt;"", IF(ISNUMBER(SEARCH("highrisk", LOWER(INDEX(Paste_Here!P$2:P$850, MATCH(B132, Paste_Here!A$2:A$850, 0))))), "High Risk", IF(ISNUMBER(SEARCH("lowrisk", LOWER(INDEX(Paste_Here!P$2:P$850, MATCH(B132, Paste_Here!A$2:A$850, 0))))), "Low Risk", IF(ISNUMBER(SEARCH("somerisk", LOWER(INDEX(Paste_Here!P$2:P$850, MATCH(B132, Paste_Here!A$2:A$850, 0))))), "Some Risk", IF(ISNUMBER(SEARCH("ot", LOWER(INDEX(Paste_Here!P$2:P$850, MATCH(B132, Paste_Here!A$2:A$850, 0))))), "OT", "")))), ""), "")</f>
        <v/>
      </c>
      <c r="BQ132" s="66"/>
      <c r="BR132" s="75"/>
      <c r="BS132" s="66"/>
      <c r="BT132" s="66"/>
      <c r="BU132" s="75" t="str">
        <f t="shared" si="16"/>
        <v/>
      </c>
      <c r="BV132" s="66"/>
      <c r="BW132" s="75"/>
      <c r="BX132" s="66"/>
      <c r="BY132" s="75"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BZ132" s="66"/>
      <c r="CA132" s="75"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CB132" s="66"/>
      <c r="CC132" s="75"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CD132" s="66"/>
      <c r="CE132" s="75"/>
      <c r="CF132" s="66"/>
      <c r="CK132" s="75"/>
      <c r="CL132" s="66"/>
      <c r="CM132" s="75"/>
      <c r="CN132" s="66"/>
      <c r="CO132" s="75"/>
      <c r="CP132" s="66"/>
      <c r="CQ132" s="66"/>
      <c r="CR132" s="75" t="str">
        <f t="shared" si="17"/>
        <v/>
      </c>
      <c r="CS132" s="66"/>
      <c r="CT132" s="75"/>
      <c r="CU132" s="66"/>
      <c r="CV132" s="75"/>
      <c r="CW132" s="66"/>
      <c r="CX132" s="75"/>
      <c r="CY132" s="66"/>
      <c r="CZ132" s="75"/>
      <c r="DA132" s="66"/>
      <c r="DB132" s="75" t="str">
        <f>IFERROR(IF(B132&lt;&gt;"", IF(AND(INDEX(Paste_Here!AK$2:AK$850, MATCH(B132, Paste_Here!A$2:A$850, 0))&lt;&gt;"", ISNUMBER(VALUE(INDEX(Paste_Here!AK$2:AK$850, MATCH(B132, Paste_Here!A$2:A$850, 0))))), INDEX(Paste_Here!AK$2:AK$850, MATCH(B132, Paste_Here!A$2:A$850, 0)), ""), ""), "")</f>
        <v/>
      </c>
      <c r="DC132" s="66"/>
      <c r="DD132" s="75" t="str">
        <f>IFERROR(IF(B132&lt;&gt;"", IF(ISNUMBER(SEARCH("highrisk", LOWER(INDEX(Paste_Here!AL$2:AL$850, MATCH(B132, Paste_Here!A$2:A$850, 0))))), "High Risk", IF(ISNUMBER(SEARCH("lowrisk", LOWER(INDEX(Paste_Here!AL$2:AL$850, MATCH(B132, Paste_Here!A$2:A$850, 0))))), "Low Risk", IF(ISNUMBER(SEARCH("somerisk", LOWER(INDEX(Paste_Here!AL$2:AL$850, MATCH(B132, Paste_Here!A$2:A$850, 0))))), "Some Risk", IF(ISNUMBER(SEARCH("ot", LOWER(INDEX(Paste_Here!AL$2:AL$850, MATCH(B132, Paste_Here!A$2:A$850, 0))))), "OT", "")))), ""), "")</f>
        <v/>
      </c>
      <c r="DE132" s="66"/>
      <c r="DF132" s="75" t="str">
        <f>IFERROR(IF(B132&lt;&gt;"", IF(AND(INDEX(Paste_Here!AM$2:AM$850, MATCH(B132, Paste_Here!A$2:A$850, 0))&lt;&gt;"", ISNUMBER(VALUE(INDEX(Paste_Here!AM$2:AM$850, MATCH(B132, Paste_Here!A$2:A$850, 0))))), INDEX(Paste_Here!AM$2:AM$850, MATCH(B132, Paste_Here!A$2:A$850, 0)), ""), ""), "")</f>
        <v/>
      </c>
      <c r="DG132" s="66"/>
      <c r="DH132" s="75" t="str">
        <f>IFERROR(IF(B132&lt;&gt;"", IF(ISNUMBER(SEARCH("highrisk", LOWER(INDEX(Paste_Here!AN$2:AN$850, MATCH(B132, Paste_Here!A$2:A$850, 0))))), "High Risk", IF(ISNUMBER(SEARCH("lowrisk", LOWER(INDEX(Paste_Here!AN$2:AN$850, MATCH(B132, Paste_Here!A$2:A$850, 0))))), "Low Risk", IF(ISNUMBER(SEARCH("somerisk", LOWER(INDEX(Paste_Here!AN$2:AN$850, MATCH(B132, Paste_Here!A$2:A$850, 0))))), "Some Risk", IF(ISNUMBER(SEARCH("ot", LOWER(INDEX(Paste_Here!AN$2:AN$850, MATCH(B132, Paste_Here!A$2:A$850, 0))))), "OT", "")))), ""), "")</f>
        <v/>
      </c>
      <c r="DI132" s="66"/>
      <c r="DJ132" s="66"/>
      <c r="DK132" s="75" t="str">
        <f t="shared" si="18"/>
        <v/>
      </c>
      <c r="DL132" s="66"/>
      <c r="DM132" s="75" t="str">
        <f>IFERROR(IF(B132&lt;&gt;"", IF(AND(INDEX(Paste_Here!Q$2:Q$850, MATCH(B132, Paste_Here!A$2:A$850, 0))&lt;&gt;"", ISNUMBER(VALUE(INDEX(Paste_Here!Q$2:Q$850, MATCH(B132, Paste_Here!A$2:A$850, 0))))), INDEX(Paste_Here!Q$2:Q$850, MATCH(B132, Paste_Here!A$2:A$850, 0)), ""), ""), "")</f>
        <v/>
      </c>
      <c r="DN132" s="66"/>
      <c r="DO132" s="75" t="str">
        <f>IFERROR(IF(B132&lt;&gt;"", IF(ISNUMBER(SEARCH("highrisk", LOWER(INDEX(Paste_Here!R$2:R$850, MATCH(B132, Paste_Here!A$2:A$850, 0))))), "High Risk", IF(ISNUMBER(SEARCH("lowrisk", LOWER(INDEX(Paste_Here!R$2:R$850, MATCH(B132, Paste_Here!A$2:A$850, 0))))), "Low Risk", IF(ISNUMBER(SEARCH("somerisk", LOWER(INDEX(Paste_Here!R$2:R$850, MATCH(B132, Paste_Here!A$2:A$850, 0))))), "Some Risk", IF(ISNUMBER(SEARCH("ot", LOWER(INDEX(Paste_Here!R$2:R$850, MATCH(B132, Paste_Here!A$2:A$850, 0))))), "OT", "")))), ""), "")</f>
        <v/>
      </c>
      <c r="DP132" s="66"/>
      <c r="DQ132" s="93" t="str">
        <f>IFERROR(IF(B132&lt;&gt;"", IF(AND(INDEX(Paste_Here!S$2:S$850, MATCH(B132, Paste_Here!A$2:A$850, 0))&lt;&gt;"", ISNUMBER(VALUE(INDEX(Paste_Here!S$2:S$850, MATCH(B132, Paste_Here!A$2:A$850, 0))))), INDEX(Paste_Here!S$2:S$850, MATCH(B132, Paste_Here!A$2:A$850, 0)), ""), ""), "")</f>
        <v/>
      </c>
      <c r="DR132" s="66"/>
      <c r="DS132" s="75"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IF(ISNUMBER(SEARCH("ot", LOWER(INDEX(Paste_Here!T$2:T$850, MATCH(B132, Paste_Here!A$2:A$850, 0))))), "OT", "")))), ""), "")</f>
        <v/>
      </c>
      <c r="DT132" s="66"/>
      <c r="DU132" s="75" t="str">
        <f>IFERROR(IF(B132&lt;&gt;"", IF(AND(INDEX(Paste_Here!U$2:U$850, MATCH(B132, Paste_Here!A$2:A$850, 0))&lt;&gt;"", ISNUMBER(VALUE(INDEX(Paste_Here!U$2:U$850, MATCH(B132, Paste_Here!A$2:A$850, 0))))), INDEX(Paste_Here!U$2:U$850, MATCH(B132, Paste_Here!A$2:A$850, 0)), ""), ""), "")</f>
        <v/>
      </c>
      <c r="DV132" s="66"/>
      <c r="DW132" s="93" t="str">
        <f>IFERROR(IF(B132&lt;&gt;"", IF(ISNUMBER(SEARCH("highrisk", LOWER(INDEX(Paste_Here!V$2:V$850, MATCH(B132, Paste_Here!A$2:A$850, 0))))), "High Risk", IF(ISNUMBER(SEARCH("lowrisk", LOWER(INDEX(Paste_Here!V$2:V$850, MATCH(B132, Paste_Here!A$2:A$850, 0))))), "Low Risk", IF(ISNUMBER(SEARCH("somerisk", LOWER(INDEX(Paste_Here!V$2:V$850, MATCH(B132, Paste_Here!A$2:A$850, 0))))), "Some Risk", IF(ISNUMBER(SEARCH("ot", LOWER(INDEX(Paste_Here!V$2:V$850, MATCH(B132, Paste_Here!A$2:A$850, 0))))), "OT", "")))), ""), "")</f>
        <v/>
      </c>
      <c r="DX132" s="66"/>
      <c r="DY132" s="75" t="str">
        <f>IFERROR(IF(B132&lt;&gt;"", IF(AND(INDEX(Paste_Here!W$2:W$850, MATCH(B132, Paste_Here!A$2:A$850, 0))&lt;&gt;"", ISNUMBER(VALUE(INDEX(Paste_Here!W$2:W$850, MATCH(B132, Paste_Here!A$2:A$850, 0))))), INDEX(Paste_Here!W$2:W$850, MATCH(B132, Paste_Here!A$2:A$850, 0)), ""), ""), "")</f>
        <v/>
      </c>
      <c r="DZ132" s="66"/>
      <c r="EA132" s="75" t="str">
        <f>IFERROR(IF(B132&lt;&gt;"", IF(ISNUMBER(SEARCH("highrisk", LOWER(INDEX(Paste_Here!X$2:X$850, MATCH(B132, Paste_Here!A$2:A$850, 0))))), "High Risk", IF(ISNUMBER(SEARCH("lowrisk", LOWER(INDEX(Paste_Here!X$2:X$850, MATCH(B132, Paste_Here!A$2:A$850, 0))))), "Low Risk", IF(ISNUMBER(SEARCH("somerisk", LOWER(INDEX(Paste_Here!X$2:X$850, MATCH(B132, Paste_Here!A$2:A$850, 0))))), "Some Risk", IF(ISNUMBER(SEARCH("ot", LOWER(INDEX(Paste_Here!X$2:X$850, MATCH(B132, Paste_Here!A$2:A$850, 0))))), "OT", "")))), ""), "")</f>
        <v/>
      </c>
      <c r="EB132" s="66"/>
      <c r="EC132" s="66"/>
      <c r="ED132" s="75" t="str">
        <f t="shared" si="23"/>
        <v/>
      </c>
      <c r="EE132" s="66"/>
      <c r="EF132" s="75" t="str">
        <f>IFERROR(IF(B132&lt;&gt;"", IF(AND(INDEX(Paste_Here!AO$2:AO$850, MATCH(B132, Paste_Here!A$2:A$850, 0))&lt;&gt;"", ISNUMBER(VALUE(INDEX(Paste_Here!AO$2:AO$850, MATCH(B132, Paste_Here!A$2:A$850, 0))))), INDEX(Paste_Here!AO$2:AO$850, MATCH(B132, Paste_Here!A$2:A$850, 0)), ""), ""), "")</f>
        <v/>
      </c>
      <c r="EG132" s="66"/>
      <c r="EH132" s="75" t="str">
        <f>IFERROR(IF(B132&lt;&gt;"", IF(ISNUMBER(SEARCH("highrisk", LOWER(INDEX(Paste_Here!AP$2:AP$850, MATCH(B132, Paste_Here!A$2:A$850, 0))))), "High Risk", IF(ISNUMBER(SEARCH("lowrisk", LOWER(INDEX(Paste_Here!AP$2:AP$850, MATCH(B132, Paste_Here!A$2:A$850, 0))))), "Low Risk", IF(ISNUMBER(SEARCH("somerisk", LOWER(INDEX(Paste_Here!AP$2:AP$850, MATCH(B132, Paste_Here!A$2:A$850, 0))))), "Some Risk", IF(ISNUMBER(SEARCH("ot", LOWER(INDEX(Paste_Here!AP$2:AP$850, MATCH(B132, Paste_Here!A$2:A$850, 0))))), "OT", "")))), ""), "")</f>
        <v/>
      </c>
      <c r="EI132" s="66"/>
      <c r="EJ132" s="93"/>
      <c r="EK132" s="66"/>
      <c r="EL132" s="75" t="str">
        <f>IFERROR(IF(B132&lt;&gt;"", IF(AND(INDEX(Paste_Here!AQ$2:AQ$850, MATCH(B132, Paste_Here!A$2:A$850, 0))&lt;&gt;"", ISNUMBER(VALUE(INDEX(Paste_Here!AQ$2:AQ$850, MATCH(B132, Paste_Here!A$2:A$850, 0))))), INDEX(Paste_Here!AQ$2:AQ$850, MATCH(B132, Paste_Here!A$2:A$850, 0)), ""), ""), "")</f>
        <v/>
      </c>
      <c r="EM132" s="66"/>
      <c r="EN132" s="75" t="str">
        <f>IFERROR(IF(B132&lt;&gt;"", IF(ISNUMBER(SEARCH("highrisk", LOWER(INDEX(Paste_Here!AR$2:AR$850, MATCH(B132, Paste_Here!A$2:A$850, 0))))), "High Risk", IF(ISNUMBER(SEARCH("lowrisk", LOWER(INDEX(Paste_Here!AR$2:AR$850, MATCH(B132, Paste_Here!A$2:A$850, 0))))), "Low Risk", IF(ISNUMBER(SEARCH("somerisk", LOWER(INDEX(Paste_Here!AR$2:AR$850, MATCH(B132, Paste_Here!A$2:A$850, 0))))), "Some Risk", IF(ISNUMBER(SEARCH("ot", LOWER(INDEX(Paste_Here!AR$2:AR$850, MATCH(B132, Paste_Here!A$2:A$850, 0))))), "OT", "")))), ""), "")</f>
        <v/>
      </c>
      <c r="EO132" s="66"/>
      <c r="EP132" s="93"/>
      <c r="EQ132" s="66"/>
      <c r="ER132" s="75"/>
      <c r="ES132" s="66"/>
      <c r="ET132" s="75"/>
      <c r="EU132" s="66"/>
      <c r="EV132" s="66"/>
      <c r="EW132" s="75" t="str">
        <f t="shared" si="24"/>
        <v/>
      </c>
      <c r="EX132" s="66"/>
      <c r="EY132" s="75" t="str">
        <f>IFERROR(IF(B132&lt;&gt;"", IF(AND(INDEX(Paste_Here!Y$2:Y$850, MATCH(B132, Paste_Here!A$2:A$850, 0))&lt;&gt;"", ISNUMBER(VALUE(INDEX(Paste_Here!Y$2:Y$850, MATCH(B132, Paste_Here!A$2:A$850, 0))))), INDEX(Paste_Here!Y$2:Y$850, MATCH(B132, Paste_Here!A$2:A$850, 0)), ""), ""), "")</f>
        <v/>
      </c>
      <c r="EZ132" s="66"/>
      <c r="FA132" s="75" t="str">
        <f>IFERROR(IF(B132&lt;&gt;"", IF(ISNUMBER(SEARCH("highrisk", LOWER(INDEX(Paste_Here!Z$2:Z$850, MATCH(B132, Paste_Here!A$2:A$850, 0))))), "High Risk", IF(ISNUMBER(SEARCH("lowrisk", LOWER(INDEX(Paste_Here!Z$2:Z$850, MATCH(B132, Paste_Here!A$2:A$850, 0))))), "Low Risk", IF(ISNUMBER(SEARCH("somerisk", LOWER(INDEX(Paste_Here!Z$2:Z$850, MATCH(B132, Paste_Here!A$2:A$850, 0))))), "Some Risk", IF(ISNUMBER(SEARCH("ot", LOWER(INDEX(Paste_Here!Z$2:Z$850, MATCH(B132, Paste_Here!A$2:A$850, 0))))), "OT", "")))), ""), "")</f>
        <v/>
      </c>
      <c r="FB132" s="66"/>
      <c r="FC132" s="93"/>
      <c r="FD132" s="66"/>
      <c r="FE132" s="75" t="str">
        <f>IFERROR(IF(B132&lt;&gt;"", IF(AND(INDEX(Paste_Here!AA$2:AA$850, MATCH(B132, Paste_Here!A$2:A$850, 0))&lt;&gt;"", ISNUMBER(VALUE(INDEX(Paste_Here!AA$2:AA$850, MATCH(B132, Paste_Here!A$2:A$850, 0))))), INDEX(Paste_Here!AA$2:AA$850, MATCH(B132, Paste_Here!A$2:A$850, 0)), ""), ""), "")</f>
        <v/>
      </c>
      <c r="FF132" s="66"/>
      <c r="FG132" s="75" t="str">
        <f>IFERROR(IF(B132&lt;&gt;"", IF(ISNUMBER(SEARCH("highrisk", LOWER(INDEX(Paste_Here!AB$2:AB$850, MATCH(B132, Paste_Here!A$2:A$850, 0))))), "High Risk", IF(ISNUMBER(SEARCH("lowrisk", LOWER(INDEX(Paste_Here!AB$2:AB$850, MATCH(B132, Paste_Here!A$2:A$850, 0))))), "Low Risk", IF(ISNUMBER(SEARCH("somerisk", LOWER(INDEX(Paste_Here!AB$2:AB$850, MATCH(B132, Paste_Here!A$2:A$850, 0))))), "Some Risk", IF(ISNUMBER(SEARCH("ot", LOWER(INDEX(Paste_Here!AB$2:AB$850, MATCH(B132, Paste_Here!A$2:A$850, 0))))), "OT", "")))), ""), "")</f>
        <v/>
      </c>
      <c r="FH132" s="66"/>
      <c r="FI132" s="93"/>
      <c r="FJ132" s="66"/>
      <c r="FK132" s="75"/>
      <c r="FL132" s="66"/>
      <c r="FM132" s="75"/>
      <c r="FN132" s="66"/>
      <c r="FO132" s="66"/>
      <c r="FP132" s="75" t="str">
        <f t="shared" si="19"/>
        <v/>
      </c>
      <c r="FQ132" s="66"/>
      <c r="FR132" s="75" t="str">
        <f>IFERROR(IF(B132&lt;&gt;"", IF(ISNUMBER(SEARCH("s", LOWER(INDEX(Paste_Here!L$2:L$850, MATCH(B132, Paste_Here!A$2:A$850, 0))))), "Yes", IF(INDEX(Paste_Here!L$2:L$850, MATCH(B132, Paste_Here!A$2:A$850, 0))&lt;&gt;"", "No", "")), ""), "")</f>
        <v/>
      </c>
      <c r="FS132" s="66"/>
      <c r="FT132" s="75" t="str">
        <f>IFERROR(IF(B132&lt;&gt;"", IF(ISNUMBER(SEARCH("yes", LOWER(INDEX(Paste_Here!F$2:F$850, MATCH(B132, Paste_Here!A$2:A$850, 0))))), "Yes", IF(ISNUMBER(SEARCH("no", LOWER(INDEX(Paste_Here!F$2:F$850, MATCH(B132, Paste_Here!A$2:A$850, 0))))), "No", "")), ""), "")</f>
        <v/>
      </c>
      <c r="FU132" s="66"/>
      <c r="FV132" s="75" t="str">
        <f>IFERROR(IF(B132&lt;&gt;"", IF(ISNUMBER(SEARCH("english language learner", LOWER(INDEX(Paste_Here!C$2:C$850, MATCH(B132, Paste_Here!A$2:A$850, 0))))), "Yes", ""), ""), "")</f>
        <v/>
      </c>
      <c r="FW132" s="66"/>
      <c r="FX132" s="75" t="str">
        <f>IFERROR(IF(B132&lt;&gt;"", IF(OR(ISNUMBER(SEARCH("b", LOWER(INDEX(Paste_Here!J$2:J$850, MATCH(B132, Paste_Here!A$2:A$850, 0))))), ISNUMBER(SEARCH("h", LOWER(INDEX(Paste_Here!J$2:J$850, MATCH(B132, Paste_Here!A$2:A$850, 0))))), ISNUMBER(SEARCH("i", LOWER(INDEX(Paste_Here!J$2:J$850, MATCH(B132, Paste_Here!A$2:A$850, 0)))))), "Yes", IF(INDEX(Paste_Here!J$2:J$850, MATCH(B132, Paste_Here!A$2:A$850, 0))&lt;&gt;"", "No", "")), ""), "")</f>
        <v/>
      </c>
      <c r="FY132" s="66"/>
      <c r="FZ132" s="75" t="str">
        <f>IFERROR(IF(B132&lt;&gt;"", IF(ISNUMBER(SEARCH("yes", LOWER(INDEX(Paste_Here!K$2:K$850, MATCH(B132, Paste_Here!A$2:A$850, 0))))), "Yes", IF(ISNUMBER(SEARCH("no", LOWER(INDEX(Paste_Here!K$2:K$850, MATCH(B132, Paste_Here!A$2:A$850, 0))))), "No", "")), ""), "")</f>
        <v/>
      </c>
      <c r="GA132" s="66"/>
      <c r="GB132" s="75" t="str">
        <f>IFERROR(IF(B132&lt;&gt;"", IF(ISNUMBER(SEARCH("transitional 2", LOWER(INDEX(Paste_Here!C$2:C$850, MATCH(B132, Paste_Here!A$2:A$850, 0))))), "T2",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GC132" s="66"/>
      <c r="GD132" s="75"/>
      <c r="GE132" s="66"/>
      <c r="GF132" s="75"/>
      <c r="GG132" s="66"/>
      <c r="GH132" s="75"/>
      <c r="GI132" s="66"/>
      <c r="GK132" s="1" t="str" cm="1">
        <f t="array" ref="GK132">IFERROR(INDEX(Paste_Here!$B$2:$B$850, MATCH(0, COUNTIF(GK$4:GK131, Paste_Here!$B$2:$B$850) + IF(Paste_Here!$B$2:$B$850="", 1, 0), 0)), "")</f>
        <v/>
      </c>
      <c r="GL132" s="1" t="str">
        <f>IF(GK132&lt;&gt;"", INDEX(Paste_Here!$A$2:$A$850, MATCH(GK132, Paste_Here!$B$2:$B$850, 0)), "")</f>
        <v/>
      </c>
      <c r="GM132" s="1" t="str">
        <f t="shared" si="25"/>
        <v/>
      </c>
      <c r="GN132" s="1" t="str" cm="1">
        <f t="array" ref="GN132">IFERROR(INDEX($GM$5:$GM$850, MATCH(SMALL(IF($GM$5:$GM$850&lt;&gt;"", COUNTIF($GM$5:$GM$850, "&lt;"&amp;$GM$5:$GM$850)+1), ROW()-ROW($GN$5)+1), COUNTIF($GM$5:$GM$850, "&lt;"&amp;$GM$5:$GM$850)+1, 0)), "")</f>
        <v/>
      </c>
    </row>
    <row r="133" spans="1:196">
      <c r="A133" s="66"/>
      <c r="B133" s="75" t="str">
        <f t="shared" ref="B133:B196" si="26">GN133</f>
        <v/>
      </c>
      <c r="C133" s="66"/>
      <c r="D133" s="75" t="str">
        <f>IFERROR(IF(AND(INDEX(Paste_Here!N$2:N$850, MATCH(B133, Paste_Here!A$2:A$850, 0)) = ""), "", IF(UPPER(INDEX(Paste_Here!N$2:N$850, MATCH(B133, Paste_Here!A$2:A$850, 0))) = "YES", "Yes", IF(UPPER(INDEX(Paste_Here!N$2:N$850, MATCH(B133, Paste_Here!A$2:A$850, 0))) = "NO", "No", ""))), "")</f>
        <v/>
      </c>
      <c r="E133" s="66"/>
      <c r="F133" s="75" t="str">
        <f t="shared" si="20"/>
        <v/>
      </c>
      <c r="G133" s="66"/>
      <c r="H133" s="75" t="str">
        <f t="shared" si="21"/>
        <v/>
      </c>
      <c r="I133" s="66"/>
      <c r="J133" s="75" t="str">
        <f t="shared" si="22"/>
        <v/>
      </c>
      <c r="K133" s="66"/>
      <c r="L133" s="75"/>
      <c r="M133" s="66"/>
      <c r="N133" s="75" t="str">
        <f>IFERROR(IF(B133&lt;&gt;"", IF(AND(INDEX(Paste_Here!AW$2:AW$850, MATCH(B133, Paste_Here!A$2:A$850, 0))&lt;&gt;"", ISNUMBER(VALUE(INDEX(Paste_Here!AW$2:AW$850, MATCH(B133, Paste_Here!A$2:A$850, 0))))), INDEX(Paste_Here!AW$2:AW$850, MATCH(B133, Paste_Here!A$2:A$850, 0)), ""), ""), "")</f>
        <v/>
      </c>
      <c r="O133" s="66"/>
      <c r="P133" s="75" t="str">
        <f>IFERROR(IF(B133&lt;&gt;"", IF(AND(INDEX(Paste_Here!AX$2:AX$850, MATCH(B133, Paste_Here!A$2:A$850, 0))&lt;&gt;"", ISNUMBER(VALUE(INDEX(Paste_Here!AX$2:AX$850, MATCH(B133, Paste_Here!A$2:A$850, 0))))), INDEX(Paste_Here!AX$2:AX$850, MATCH(B133, Paste_Here!A$2:A$850, 0)), ""), ""), "")</f>
        <v/>
      </c>
      <c r="Q133" s="66"/>
      <c r="R133" s="75" t="str">
        <f>IFERROR(IF(B133&lt;&gt;"", IF(AND(INDEX(Paste_Here!AU$2:AU$850, MATCH(B133, Paste_Here!A$2:A$850, 0))&lt;&gt;"", ISNUMBER(VALUE(INDEX(Paste_Here!AU$2:AU$850, MATCH(B133, Paste_Here!A$2:A$850, 0))))), INDEX(Paste_Here!AU$2:AU$850, MATCH(B133, Paste_Here!A$2:A$850, 0)), ""), ""), "")</f>
        <v/>
      </c>
      <c r="S133" s="66"/>
      <c r="T133" s="75" t="str">
        <f>IFERROR(IF(B133&lt;&gt;"", IF(AND(INDEX(Paste_Here!AV$2:AV$850, MATCH(B133, Paste_Here!A$2:A$850, 0))&lt;&gt;"", ISNUMBER(VALUE(INDEX(Paste_Here!AV$2:AV$850, MATCH(B133, Paste_Here!A$2:A$850, 0))))), INDEX(Paste_Here!AV$2:AV$850, MATCH(B133, Paste_Here!A$2:A$850, 0)), ""), ""), "")</f>
        <v/>
      </c>
      <c r="U133" s="66"/>
      <c r="W133" s="66"/>
      <c r="Y133" s="66"/>
      <c r="Z133" s="66"/>
      <c r="AA133" s="75" t="str">
        <f t="shared" ref="AA133:AA196" si="27">B133</f>
        <v/>
      </c>
      <c r="AB133" s="66"/>
      <c r="AC133" s="75"/>
      <c r="AD133" s="66"/>
      <c r="AE133" s="98"/>
      <c r="AF133" s="66"/>
      <c r="AG133" s="75"/>
      <c r="AH133" s="66"/>
      <c r="AI133" s="75" t="str">
        <f>IFERROR(IF(B133&lt;&gt;"", IF(AND(INDEX(Paste_Here!AC$2:AC$850, MATCH(B133, Paste_Here!A$2:A$850, 0))&lt;&gt;"", ISNUMBER(VALUE(INDEX(Paste_Here!AC$2:AC$850, MATCH(B133, Paste_Here!A$2:A$850, 0))))), INDEX(Paste_Here!AC$2:AC$850, MATCH(B133, Paste_Here!A$2:A$850, 0)), ""), ""), "")</f>
        <v/>
      </c>
      <c r="AJ133" s="66"/>
      <c r="AK133" s="75" t="str">
        <f>IFERROR(IF(B133&lt;&gt;"", IF(ISNUMBER(SEARCH("highrisk", LOWER(INDEX(Paste_Here!AD$2:AD$850, MATCH(B133, Paste_Here!A$2:A$850, 0))))), "High Risk", IF(ISNUMBER(SEARCH("lowrisk", LOWER(INDEX(Paste_Here!AD$2:AD$850, MATCH(B133, Paste_Here!A$2:A$850, 0))))), "Low Risk", IF(ISNUMBER(SEARCH("somerisk", LOWER(INDEX(Paste_Here!AD$2:AD$850, MATCH(B133, Paste_Here!A$2:A$850, 0))))), "Some Risk", IF(ISNUMBER(SEARCH("ot", LOWER(INDEX(Paste_Here!AD$2:AD$850, MATCH(B133, Paste_Here!A$2:A$850, 0))))), "OT", "")))), ""), "")</f>
        <v/>
      </c>
      <c r="AL133" s="66"/>
      <c r="AM133" s="75"/>
      <c r="AN133" s="66"/>
      <c r="AO133" s="75" t="str">
        <f>IFERROR(IF(B133&lt;&gt;"", IF(AND(INDEX(Paste_Here!M$2:M$850, MATCH(B133, Paste_Here!A$2:A$850, 0))&lt;&gt;"", ISNUMBER(VALUE(INDEX(Paste_Here!M$2:M$850, MATCH(B133, Paste_Here!A$2:A$850, 0))))), INDEX(Paste_Here!M$2:M$850, MATCH(B133, Paste_Here!A$2:A$850, 0)), ""), ""), "")</f>
        <v/>
      </c>
      <c r="AP133" s="66"/>
      <c r="AQ133" s="75" t="str">
        <f>IFERROR(IF(B133&lt;&gt;"", IF(ISNUMBER(SEARCH("highrisk", LOWER(INDEX(Paste_Here!N$2:N$850, MATCH(B133, Paste_Here!A$2:A$850, 0))))), "High Risk", IF(ISNUMBER(SEARCH("lowrisk", LOWER(INDEX(Paste_Here!N$2:N$850, MATCH(B133, Paste_Here!A$2:A$850, 0))))), "Low Risk", IF(ISNUMBER(SEARCH("somerisk", LOWER(INDEX(Paste_Here!N$2:N$850, MATCH(B133, Paste_Here!A$2:A$850, 0))))), "Some Risk", IF(ISNUMBER(SEARCH("ot", LOWER(INDEX(Paste_Here!N$2:N$850, MATCH(B133, Paste_Here!A$2:A$850, 0))))), "OT", "")))), ""), "")</f>
        <v/>
      </c>
      <c r="AT133" s="66"/>
      <c r="AU133" s="103"/>
      <c r="AV133" s="66"/>
      <c r="AW133" s="66"/>
      <c r="AX133" s="75" t="str">
        <f t="shared" ref="AX133:AX196" si="28">AA133</f>
        <v/>
      </c>
      <c r="AY133" s="66"/>
      <c r="AZ133" s="75"/>
      <c r="BA133" s="66"/>
      <c r="BB133" s="75"/>
      <c r="BC133" s="66"/>
      <c r="BD133" s="75"/>
      <c r="BE133" s="66"/>
      <c r="BF133" s="75" t="str">
        <f>IFERROR(IF(B133&lt;&gt;"", IF(AND(INDEX(Paste_Here!AE$2:AE$850, MATCH(B133, Paste_Here!A$2:A$850, 0))&lt;&gt;"", ISNUMBER(VALUE(INDEX(Paste_Here!AE$2:AE$850, MATCH(B133, Paste_Here!A$2:A$850, 0))))), INDEX(Paste_Here!AE$2:AE$850, MATCH(B133, Paste_Here!A$2:A$850, 0)), ""), ""), "")</f>
        <v/>
      </c>
      <c r="BG133" s="66"/>
      <c r="BH133" s="75" t="str">
        <f>IFERROR(IF(B133&lt;&gt;"", IF(ISNUMBER(SEARCH("highrisk", LOWER(INDEX(Paste_Here!AF$2:AF$850, MATCH(B133, Paste_Here!A$2:A$850, 0))))), "High Risk", IF(ISNUMBER(SEARCH("lowrisk", LOWER(INDEX(Paste_Here!AF$2:AF$850, MATCH(B133, Paste_Here!A$2:A$850, 0))))), "Low Risk", IF(ISNUMBER(SEARCH("somerisk", LOWER(INDEX(Paste_Here!AF$2:AF$850, MATCH(B133, Paste_Here!A$2:A$850, 0))))), "Some Risk", IF(ISNUMBER(SEARCH("ot", LOWER(INDEX(Paste_Here!AF$2:AF$850, MATCH(B133, Paste_Here!A$2:A$850, 0))))), "OT", "")))), ""), "")</f>
        <v/>
      </c>
      <c r="BI133" s="66"/>
      <c r="BJ133" s="75"/>
      <c r="BK133" s="66"/>
      <c r="BL133" s="75" t="str">
        <f>IFERROR(IF(B133&lt;&gt;"", IF(AND(INDEX(Paste_Here!O$2:O$850, MATCH(B133, Paste_Here!A$2:A$850, 0))&lt;&gt;"", ISNUMBER(VALUE(INDEX(Paste_Here!O$2:O$850, MATCH(B133, Paste_Here!A$2:A$850, 0))))), INDEX(Paste_Here!O$2:O$850, MATCH(B133, Paste_Here!A$2:A$850, 0)), ""), ""), "")</f>
        <v/>
      </c>
      <c r="BM133" s="66"/>
      <c r="BN133" s="75" t="str">
        <f>IFERROR(IF(B133&lt;&gt;"", IF(ISNUMBER(SEARCH("highrisk", LOWER(INDEX(Paste_Here!P$2:P$850, MATCH(B133, Paste_Here!A$2:A$850, 0))))), "High Risk", IF(ISNUMBER(SEARCH("lowrisk", LOWER(INDEX(Paste_Here!P$2:P$850, MATCH(B133, Paste_Here!A$2:A$850, 0))))), "Low Risk", IF(ISNUMBER(SEARCH("somerisk", LOWER(INDEX(Paste_Here!P$2:P$850, MATCH(B133, Paste_Here!A$2:A$850, 0))))), "Some Risk", IF(ISNUMBER(SEARCH("ot", LOWER(INDEX(Paste_Here!P$2:P$850, MATCH(B133, Paste_Here!A$2:A$850, 0))))), "OT", "")))), ""), "")</f>
        <v/>
      </c>
      <c r="BQ133" s="66"/>
      <c r="BR133" s="75"/>
      <c r="BS133" s="66"/>
      <c r="BT133" s="66"/>
      <c r="BU133" s="75" t="str">
        <f t="shared" ref="BU133:BU196" si="29">B133</f>
        <v/>
      </c>
      <c r="BV133" s="66"/>
      <c r="BW133" s="75"/>
      <c r="BX133" s="66"/>
      <c r="BY133" s="75"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BZ133" s="66"/>
      <c r="CA133" s="75"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CB133" s="66"/>
      <c r="CC133" s="75"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CD133" s="66"/>
      <c r="CE133" s="75"/>
      <c r="CF133" s="66"/>
      <c r="CK133" s="75"/>
      <c r="CL133" s="66"/>
      <c r="CM133" s="75"/>
      <c r="CN133" s="66"/>
      <c r="CO133" s="75"/>
      <c r="CP133" s="66"/>
      <c r="CQ133" s="66"/>
      <c r="CR133" s="75" t="str">
        <f t="shared" ref="CR133:CR196" si="30">B133</f>
        <v/>
      </c>
      <c r="CS133" s="66"/>
      <c r="CT133" s="75"/>
      <c r="CU133" s="66"/>
      <c r="CV133" s="75"/>
      <c r="CW133" s="66"/>
      <c r="CX133" s="75"/>
      <c r="CY133" s="66"/>
      <c r="CZ133" s="75"/>
      <c r="DA133" s="66"/>
      <c r="DB133" s="75" t="str">
        <f>IFERROR(IF(B133&lt;&gt;"", IF(AND(INDEX(Paste_Here!AK$2:AK$850, MATCH(B133, Paste_Here!A$2:A$850, 0))&lt;&gt;"", ISNUMBER(VALUE(INDEX(Paste_Here!AK$2:AK$850, MATCH(B133, Paste_Here!A$2:A$850, 0))))), INDEX(Paste_Here!AK$2:AK$850, MATCH(B133, Paste_Here!A$2:A$850, 0)), ""), ""), "")</f>
        <v/>
      </c>
      <c r="DC133" s="66"/>
      <c r="DD133" s="75" t="str">
        <f>IFERROR(IF(B133&lt;&gt;"", IF(ISNUMBER(SEARCH("highrisk", LOWER(INDEX(Paste_Here!AL$2:AL$850, MATCH(B133, Paste_Here!A$2:A$850, 0))))), "High Risk", IF(ISNUMBER(SEARCH("lowrisk", LOWER(INDEX(Paste_Here!AL$2:AL$850, MATCH(B133, Paste_Here!A$2:A$850, 0))))), "Low Risk", IF(ISNUMBER(SEARCH("somerisk", LOWER(INDEX(Paste_Here!AL$2:AL$850, MATCH(B133, Paste_Here!A$2:A$850, 0))))), "Some Risk", IF(ISNUMBER(SEARCH("ot", LOWER(INDEX(Paste_Here!AL$2:AL$850, MATCH(B133, Paste_Here!A$2:A$850, 0))))), "OT", "")))), ""), "")</f>
        <v/>
      </c>
      <c r="DE133" s="66"/>
      <c r="DF133" s="75" t="str">
        <f>IFERROR(IF(B133&lt;&gt;"", IF(AND(INDEX(Paste_Here!AM$2:AM$850, MATCH(B133, Paste_Here!A$2:A$850, 0))&lt;&gt;"", ISNUMBER(VALUE(INDEX(Paste_Here!AM$2:AM$850, MATCH(B133, Paste_Here!A$2:A$850, 0))))), INDEX(Paste_Here!AM$2:AM$850, MATCH(B133, Paste_Here!A$2:A$850, 0)), ""), ""), "")</f>
        <v/>
      </c>
      <c r="DG133" s="66"/>
      <c r="DH133" s="75" t="str">
        <f>IFERROR(IF(B133&lt;&gt;"", IF(ISNUMBER(SEARCH("highrisk", LOWER(INDEX(Paste_Here!AN$2:AN$850, MATCH(B133, Paste_Here!A$2:A$850, 0))))), "High Risk", IF(ISNUMBER(SEARCH("lowrisk", LOWER(INDEX(Paste_Here!AN$2:AN$850, MATCH(B133, Paste_Here!A$2:A$850, 0))))), "Low Risk", IF(ISNUMBER(SEARCH("somerisk", LOWER(INDEX(Paste_Here!AN$2:AN$850, MATCH(B133, Paste_Here!A$2:A$850, 0))))), "Some Risk", IF(ISNUMBER(SEARCH("ot", LOWER(INDEX(Paste_Here!AN$2:AN$850, MATCH(B133, Paste_Here!A$2:A$850, 0))))), "OT", "")))), ""), "")</f>
        <v/>
      </c>
      <c r="DI133" s="66"/>
      <c r="DJ133" s="66"/>
      <c r="DK133" s="75" t="str">
        <f t="shared" ref="DK133:DK196" si="31">B133</f>
        <v/>
      </c>
      <c r="DL133" s="66"/>
      <c r="DM133" s="75" t="str">
        <f>IFERROR(IF(B133&lt;&gt;"", IF(AND(INDEX(Paste_Here!Q$2:Q$850, MATCH(B133, Paste_Here!A$2:A$850, 0))&lt;&gt;"", ISNUMBER(VALUE(INDEX(Paste_Here!Q$2:Q$850, MATCH(B133, Paste_Here!A$2:A$850, 0))))), INDEX(Paste_Here!Q$2:Q$850, MATCH(B133, Paste_Here!A$2:A$850, 0)), ""), ""), "")</f>
        <v/>
      </c>
      <c r="DN133" s="66"/>
      <c r="DO133" s="75" t="str">
        <f>IFERROR(IF(B133&lt;&gt;"", IF(ISNUMBER(SEARCH("highrisk", LOWER(INDEX(Paste_Here!R$2:R$850, MATCH(B133, Paste_Here!A$2:A$850, 0))))), "High Risk", IF(ISNUMBER(SEARCH("lowrisk", LOWER(INDEX(Paste_Here!R$2:R$850, MATCH(B133, Paste_Here!A$2:A$850, 0))))), "Low Risk", IF(ISNUMBER(SEARCH("somerisk", LOWER(INDEX(Paste_Here!R$2:R$850, MATCH(B133, Paste_Here!A$2:A$850, 0))))), "Some Risk", IF(ISNUMBER(SEARCH("ot", LOWER(INDEX(Paste_Here!R$2:R$850, MATCH(B133, Paste_Here!A$2:A$850, 0))))), "OT", "")))), ""), "")</f>
        <v/>
      </c>
      <c r="DP133" s="66"/>
      <c r="DQ133" s="93" t="str">
        <f>IFERROR(IF(B133&lt;&gt;"", IF(AND(INDEX(Paste_Here!S$2:S$850, MATCH(B133, Paste_Here!A$2:A$850, 0))&lt;&gt;"", ISNUMBER(VALUE(INDEX(Paste_Here!S$2:S$850, MATCH(B133, Paste_Here!A$2:A$850, 0))))), INDEX(Paste_Here!S$2:S$850, MATCH(B133, Paste_Here!A$2:A$850, 0)), ""), ""), "")</f>
        <v/>
      </c>
      <c r="DR133" s="66"/>
      <c r="DS133" s="75"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IF(ISNUMBER(SEARCH("ot", LOWER(INDEX(Paste_Here!T$2:T$850, MATCH(B133, Paste_Here!A$2:A$850, 0))))), "OT", "")))), ""), "")</f>
        <v/>
      </c>
      <c r="DT133" s="66"/>
      <c r="DU133" s="75" t="str">
        <f>IFERROR(IF(B133&lt;&gt;"", IF(AND(INDEX(Paste_Here!U$2:U$850, MATCH(B133, Paste_Here!A$2:A$850, 0))&lt;&gt;"", ISNUMBER(VALUE(INDEX(Paste_Here!U$2:U$850, MATCH(B133, Paste_Here!A$2:A$850, 0))))), INDEX(Paste_Here!U$2:U$850, MATCH(B133, Paste_Here!A$2:A$850, 0)), ""), ""), "")</f>
        <v/>
      </c>
      <c r="DV133" s="66"/>
      <c r="DW133" s="93" t="str">
        <f>IFERROR(IF(B133&lt;&gt;"", IF(ISNUMBER(SEARCH("highrisk", LOWER(INDEX(Paste_Here!V$2:V$850, MATCH(B133, Paste_Here!A$2:A$850, 0))))), "High Risk", IF(ISNUMBER(SEARCH("lowrisk", LOWER(INDEX(Paste_Here!V$2:V$850, MATCH(B133, Paste_Here!A$2:A$850, 0))))), "Low Risk", IF(ISNUMBER(SEARCH("somerisk", LOWER(INDEX(Paste_Here!V$2:V$850, MATCH(B133, Paste_Here!A$2:A$850, 0))))), "Some Risk", IF(ISNUMBER(SEARCH("ot", LOWER(INDEX(Paste_Here!V$2:V$850, MATCH(B133, Paste_Here!A$2:A$850, 0))))), "OT", "")))), ""), "")</f>
        <v/>
      </c>
      <c r="DX133" s="66"/>
      <c r="DY133" s="75" t="str">
        <f>IFERROR(IF(B133&lt;&gt;"", IF(AND(INDEX(Paste_Here!W$2:W$850, MATCH(B133, Paste_Here!A$2:A$850, 0))&lt;&gt;"", ISNUMBER(VALUE(INDEX(Paste_Here!W$2:W$850, MATCH(B133, Paste_Here!A$2:A$850, 0))))), INDEX(Paste_Here!W$2:W$850, MATCH(B133, Paste_Here!A$2:A$850, 0)), ""), ""), "")</f>
        <v/>
      </c>
      <c r="DZ133" s="66"/>
      <c r="EA133" s="75" t="str">
        <f>IFERROR(IF(B133&lt;&gt;"", IF(ISNUMBER(SEARCH("highrisk", LOWER(INDEX(Paste_Here!X$2:X$850, MATCH(B133, Paste_Here!A$2:A$850, 0))))), "High Risk", IF(ISNUMBER(SEARCH("lowrisk", LOWER(INDEX(Paste_Here!X$2:X$850, MATCH(B133, Paste_Here!A$2:A$850, 0))))), "Low Risk", IF(ISNUMBER(SEARCH("somerisk", LOWER(INDEX(Paste_Here!X$2:X$850, MATCH(B133, Paste_Here!A$2:A$850, 0))))), "Some Risk", IF(ISNUMBER(SEARCH("ot", LOWER(INDEX(Paste_Here!X$2:X$850, MATCH(B133, Paste_Here!A$2:A$850, 0))))), "OT", "")))), ""), "")</f>
        <v/>
      </c>
      <c r="EB133" s="66"/>
      <c r="EC133" s="66"/>
      <c r="ED133" s="75" t="str">
        <f t="shared" si="23"/>
        <v/>
      </c>
      <c r="EE133" s="66"/>
      <c r="EF133" s="75" t="str">
        <f>IFERROR(IF(B133&lt;&gt;"", IF(AND(INDEX(Paste_Here!AO$2:AO$850, MATCH(B133, Paste_Here!A$2:A$850, 0))&lt;&gt;"", ISNUMBER(VALUE(INDEX(Paste_Here!AO$2:AO$850, MATCH(B133, Paste_Here!A$2:A$850, 0))))), INDEX(Paste_Here!AO$2:AO$850, MATCH(B133, Paste_Here!A$2:A$850, 0)), ""), ""), "")</f>
        <v/>
      </c>
      <c r="EG133" s="66"/>
      <c r="EH133" s="75" t="str">
        <f>IFERROR(IF(B133&lt;&gt;"", IF(ISNUMBER(SEARCH("highrisk", LOWER(INDEX(Paste_Here!AP$2:AP$850, MATCH(B133, Paste_Here!A$2:A$850, 0))))), "High Risk", IF(ISNUMBER(SEARCH("lowrisk", LOWER(INDEX(Paste_Here!AP$2:AP$850, MATCH(B133, Paste_Here!A$2:A$850, 0))))), "Low Risk", IF(ISNUMBER(SEARCH("somerisk", LOWER(INDEX(Paste_Here!AP$2:AP$850, MATCH(B133, Paste_Here!A$2:A$850, 0))))), "Some Risk", IF(ISNUMBER(SEARCH("ot", LOWER(INDEX(Paste_Here!AP$2:AP$850, MATCH(B133, Paste_Here!A$2:A$850, 0))))), "OT", "")))), ""), "")</f>
        <v/>
      </c>
      <c r="EI133" s="66"/>
      <c r="EJ133" s="93"/>
      <c r="EK133" s="66"/>
      <c r="EL133" s="75" t="str">
        <f>IFERROR(IF(B133&lt;&gt;"", IF(AND(INDEX(Paste_Here!AQ$2:AQ$850, MATCH(B133, Paste_Here!A$2:A$850, 0))&lt;&gt;"", ISNUMBER(VALUE(INDEX(Paste_Here!AQ$2:AQ$850, MATCH(B133, Paste_Here!A$2:A$850, 0))))), INDEX(Paste_Here!AQ$2:AQ$850, MATCH(B133, Paste_Here!A$2:A$850, 0)), ""), ""), "")</f>
        <v/>
      </c>
      <c r="EM133" s="66"/>
      <c r="EN133" s="75" t="str">
        <f>IFERROR(IF(B133&lt;&gt;"", IF(ISNUMBER(SEARCH("highrisk", LOWER(INDEX(Paste_Here!AR$2:AR$850, MATCH(B133, Paste_Here!A$2:A$850, 0))))), "High Risk", IF(ISNUMBER(SEARCH("lowrisk", LOWER(INDEX(Paste_Here!AR$2:AR$850, MATCH(B133, Paste_Here!A$2:A$850, 0))))), "Low Risk", IF(ISNUMBER(SEARCH("somerisk", LOWER(INDEX(Paste_Here!AR$2:AR$850, MATCH(B133, Paste_Here!A$2:A$850, 0))))), "Some Risk", IF(ISNUMBER(SEARCH("ot", LOWER(INDEX(Paste_Here!AR$2:AR$850, MATCH(B133, Paste_Here!A$2:A$850, 0))))), "OT", "")))), ""), "")</f>
        <v/>
      </c>
      <c r="EO133" s="66"/>
      <c r="EP133" s="93"/>
      <c r="EQ133" s="66"/>
      <c r="ER133" s="75"/>
      <c r="ES133" s="66"/>
      <c r="ET133" s="75"/>
      <c r="EU133" s="66"/>
      <c r="EV133" s="66"/>
      <c r="EW133" s="75" t="str">
        <f t="shared" si="24"/>
        <v/>
      </c>
      <c r="EX133" s="66"/>
      <c r="EY133" s="75" t="str">
        <f>IFERROR(IF(B133&lt;&gt;"", IF(AND(INDEX(Paste_Here!Y$2:Y$850, MATCH(B133, Paste_Here!A$2:A$850, 0))&lt;&gt;"", ISNUMBER(VALUE(INDEX(Paste_Here!Y$2:Y$850, MATCH(B133, Paste_Here!A$2:A$850, 0))))), INDEX(Paste_Here!Y$2:Y$850, MATCH(B133, Paste_Here!A$2:A$850, 0)), ""), ""), "")</f>
        <v/>
      </c>
      <c r="EZ133" s="66"/>
      <c r="FA133" s="75" t="str">
        <f>IFERROR(IF(B133&lt;&gt;"", IF(ISNUMBER(SEARCH("highrisk", LOWER(INDEX(Paste_Here!Z$2:Z$850, MATCH(B133, Paste_Here!A$2:A$850, 0))))), "High Risk", IF(ISNUMBER(SEARCH("lowrisk", LOWER(INDEX(Paste_Here!Z$2:Z$850, MATCH(B133, Paste_Here!A$2:A$850, 0))))), "Low Risk", IF(ISNUMBER(SEARCH("somerisk", LOWER(INDEX(Paste_Here!Z$2:Z$850, MATCH(B133, Paste_Here!A$2:A$850, 0))))), "Some Risk", IF(ISNUMBER(SEARCH("ot", LOWER(INDEX(Paste_Here!Z$2:Z$850, MATCH(B133, Paste_Here!A$2:A$850, 0))))), "OT", "")))), ""), "")</f>
        <v/>
      </c>
      <c r="FB133" s="66"/>
      <c r="FC133" s="93"/>
      <c r="FD133" s="66"/>
      <c r="FE133" s="75" t="str">
        <f>IFERROR(IF(B133&lt;&gt;"", IF(AND(INDEX(Paste_Here!AA$2:AA$850, MATCH(B133, Paste_Here!A$2:A$850, 0))&lt;&gt;"", ISNUMBER(VALUE(INDEX(Paste_Here!AA$2:AA$850, MATCH(B133, Paste_Here!A$2:A$850, 0))))), INDEX(Paste_Here!AA$2:AA$850, MATCH(B133, Paste_Here!A$2:A$850, 0)), ""), ""), "")</f>
        <v/>
      </c>
      <c r="FF133" s="66"/>
      <c r="FG133" s="75" t="str">
        <f>IFERROR(IF(B133&lt;&gt;"", IF(ISNUMBER(SEARCH("highrisk", LOWER(INDEX(Paste_Here!AB$2:AB$850, MATCH(B133, Paste_Here!A$2:A$850, 0))))), "High Risk", IF(ISNUMBER(SEARCH("lowrisk", LOWER(INDEX(Paste_Here!AB$2:AB$850, MATCH(B133, Paste_Here!A$2:A$850, 0))))), "Low Risk", IF(ISNUMBER(SEARCH("somerisk", LOWER(INDEX(Paste_Here!AB$2:AB$850, MATCH(B133, Paste_Here!A$2:A$850, 0))))), "Some Risk", IF(ISNUMBER(SEARCH("ot", LOWER(INDEX(Paste_Here!AB$2:AB$850, MATCH(B133, Paste_Here!A$2:A$850, 0))))), "OT", "")))), ""), "")</f>
        <v/>
      </c>
      <c r="FH133" s="66"/>
      <c r="FI133" s="93"/>
      <c r="FJ133" s="66"/>
      <c r="FK133" s="75"/>
      <c r="FL133" s="66"/>
      <c r="FM133" s="75"/>
      <c r="FN133" s="66"/>
      <c r="FO133" s="66"/>
      <c r="FP133" s="75" t="str">
        <f t="shared" ref="FP133:FP196" si="32">B133</f>
        <v/>
      </c>
      <c r="FQ133" s="66"/>
      <c r="FR133" s="75" t="str">
        <f>IFERROR(IF(B133&lt;&gt;"", IF(ISNUMBER(SEARCH("s", LOWER(INDEX(Paste_Here!L$2:L$850, MATCH(B133, Paste_Here!A$2:A$850, 0))))), "Yes", IF(INDEX(Paste_Here!L$2:L$850, MATCH(B133, Paste_Here!A$2:A$850, 0))&lt;&gt;"", "No", "")), ""), "")</f>
        <v/>
      </c>
      <c r="FS133" s="66"/>
      <c r="FT133" s="75" t="str">
        <f>IFERROR(IF(B133&lt;&gt;"", IF(ISNUMBER(SEARCH("yes", LOWER(INDEX(Paste_Here!F$2:F$850, MATCH(B133, Paste_Here!A$2:A$850, 0))))), "Yes", IF(ISNUMBER(SEARCH("no", LOWER(INDEX(Paste_Here!F$2:F$850, MATCH(B133, Paste_Here!A$2:A$850, 0))))), "No", "")), ""), "")</f>
        <v/>
      </c>
      <c r="FU133" s="66"/>
      <c r="FV133" s="75" t="str">
        <f>IFERROR(IF(B133&lt;&gt;"", IF(ISNUMBER(SEARCH("english language learner", LOWER(INDEX(Paste_Here!C$2:C$850, MATCH(B133, Paste_Here!A$2:A$850, 0))))), "Yes", ""), ""), "")</f>
        <v/>
      </c>
      <c r="FW133" s="66"/>
      <c r="FX133" s="75" t="str">
        <f>IFERROR(IF(B133&lt;&gt;"", IF(OR(ISNUMBER(SEARCH("b", LOWER(INDEX(Paste_Here!J$2:J$850, MATCH(B133, Paste_Here!A$2:A$850, 0))))), ISNUMBER(SEARCH("h", LOWER(INDEX(Paste_Here!J$2:J$850, MATCH(B133, Paste_Here!A$2:A$850, 0))))), ISNUMBER(SEARCH("i", LOWER(INDEX(Paste_Here!J$2:J$850, MATCH(B133, Paste_Here!A$2:A$850, 0)))))), "Yes", IF(INDEX(Paste_Here!J$2:J$850, MATCH(B133, Paste_Here!A$2:A$850, 0))&lt;&gt;"", "No", "")), ""), "")</f>
        <v/>
      </c>
      <c r="FY133" s="66"/>
      <c r="FZ133" s="75" t="str">
        <f>IFERROR(IF(B133&lt;&gt;"", IF(ISNUMBER(SEARCH("yes", LOWER(INDEX(Paste_Here!K$2:K$850, MATCH(B133, Paste_Here!A$2:A$850, 0))))), "Yes", IF(ISNUMBER(SEARCH("no", LOWER(INDEX(Paste_Here!K$2:K$850, MATCH(B133, Paste_Here!A$2:A$850, 0))))), "No", "")), ""), "")</f>
        <v/>
      </c>
      <c r="GA133" s="66"/>
      <c r="GB133" s="75" t="str">
        <f>IFERROR(IF(B133&lt;&gt;"", IF(ISNUMBER(SEARCH("transitional 2", LOWER(INDEX(Paste_Here!C$2:C$850, MATCH(B133, Paste_Here!A$2:A$850, 0))))), "T2",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GC133" s="66"/>
      <c r="GD133" s="75"/>
      <c r="GE133" s="66"/>
      <c r="GF133" s="75"/>
      <c r="GG133" s="66"/>
      <c r="GH133" s="75"/>
      <c r="GI133" s="66"/>
      <c r="GK133" s="1" t="str" cm="1">
        <f t="array" ref="GK133">IFERROR(INDEX(Paste_Here!$B$2:$B$850, MATCH(0, COUNTIF(GK$4:GK132, Paste_Here!$B$2:$B$850) + IF(Paste_Here!$B$2:$B$850="", 1, 0), 0)), "")</f>
        <v/>
      </c>
      <c r="GL133" s="1" t="str">
        <f>IF(GK133&lt;&gt;"", INDEX(Paste_Here!$A$2:$A$850, MATCH(GK133, Paste_Here!$B$2:$B$850, 0)), "")</f>
        <v/>
      </c>
      <c r="GM133" s="1" t="str">
        <f t="shared" si="25"/>
        <v/>
      </c>
      <c r="GN133" s="1" t="str" cm="1">
        <f t="array" ref="GN133">IFERROR(INDEX($GM$5:$GM$850, MATCH(SMALL(IF($GM$5:$GM$850&lt;&gt;"", COUNTIF($GM$5:$GM$850, "&lt;"&amp;$GM$5:$GM$850)+1), ROW()-ROW($GN$5)+1), COUNTIF($GM$5:$GM$850, "&lt;"&amp;$GM$5:$GM$850)+1, 0)), "")</f>
        <v/>
      </c>
    </row>
    <row r="134" spans="1:196">
      <c r="A134" s="66"/>
      <c r="B134" s="75" t="str">
        <f t="shared" si="26"/>
        <v/>
      </c>
      <c r="C134" s="66"/>
      <c r="D134" s="75" t="str">
        <f>IFERROR(IF(AND(INDEX(Paste_Here!N$2:N$850, MATCH(B134, Paste_Here!A$2:A$850, 0)) = ""), "", IF(UPPER(INDEX(Paste_Here!N$2:N$850, MATCH(B134, Paste_Here!A$2:A$850, 0))) = "YES", "Yes", IF(UPPER(INDEX(Paste_Here!N$2:N$850, MATCH(B134, Paste_Here!A$2:A$850, 0))) = "NO", "No", ""))), "")</f>
        <v/>
      </c>
      <c r="E134" s="66"/>
      <c r="F134" s="75" t="str">
        <f t="shared" ref="F134:F197" si="33">IF(OR(AO134="", AI134=""), "", IF(OR(AO134*1&gt;=40, AI134*1&gt;=40), "Yes", "No"))</f>
        <v/>
      </c>
      <c r="G134" s="66"/>
      <c r="H134" s="75" t="str">
        <f t="shared" ref="H134:H197" si="34">IF(AO134="", "", IF(AO134*1&lt;40, "--", IF(AI134="", "", IF(AI134*1&lt;AO134*1, "No", "Yes"))))</f>
        <v/>
      </c>
      <c r="I134" s="66"/>
      <c r="J134" s="75" t="str">
        <f t="shared" ref="J134:J197" si="35">IF(AO134="", "", IF(AO134*1&gt;=40, "--", IF(AI134="", "", IF(AI134*1&lt;AO134*1, "No", "Yes"))))</f>
        <v/>
      </c>
      <c r="K134" s="66"/>
      <c r="L134" s="75"/>
      <c r="M134" s="66"/>
      <c r="N134" s="75" t="str">
        <f>IFERROR(IF(B134&lt;&gt;"", IF(AND(INDEX(Paste_Here!AW$2:AW$850, MATCH(B134, Paste_Here!A$2:A$850, 0))&lt;&gt;"", ISNUMBER(VALUE(INDEX(Paste_Here!AW$2:AW$850, MATCH(B134, Paste_Here!A$2:A$850, 0))))), INDEX(Paste_Here!AW$2:AW$850, MATCH(B134, Paste_Here!A$2:A$850, 0)), ""), ""), "")</f>
        <v/>
      </c>
      <c r="O134" s="66"/>
      <c r="P134" s="75" t="str">
        <f>IFERROR(IF(B134&lt;&gt;"", IF(AND(INDEX(Paste_Here!AX$2:AX$850, MATCH(B134, Paste_Here!A$2:A$850, 0))&lt;&gt;"", ISNUMBER(VALUE(INDEX(Paste_Here!AX$2:AX$850, MATCH(B134, Paste_Here!A$2:A$850, 0))))), INDEX(Paste_Here!AX$2:AX$850, MATCH(B134, Paste_Here!A$2:A$850, 0)), ""), ""), "")</f>
        <v/>
      </c>
      <c r="Q134" s="66"/>
      <c r="R134" s="75" t="str">
        <f>IFERROR(IF(B134&lt;&gt;"", IF(AND(INDEX(Paste_Here!AU$2:AU$850, MATCH(B134, Paste_Here!A$2:A$850, 0))&lt;&gt;"", ISNUMBER(VALUE(INDEX(Paste_Here!AU$2:AU$850, MATCH(B134, Paste_Here!A$2:A$850, 0))))), INDEX(Paste_Here!AU$2:AU$850, MATCH(B134, Paste_Here!A$2:A$850, 0)), ""), ""), "")</f>
        <v/>
      </c>
      <c r="S134" s="66"/>
      <c r="T134" s="75" t="str">
        <f>IFERROR(IF(B134&lt;&gt;"", IF(AND(INDEX(Paste_Here!AV$2:AV$850, MATCH(B134, Paste_Here!A$2:A$850, 0))&lt;&gt;"", ISNUMBER(VALUE(INDEX(Paste_Here!AV$2:AV$850, MATCH(B134, Paste_Here!A$2:A$850, 0))))), INDEX(Paste_Here!AV$2:AV$850, MATCH(B134, Paste_Here!A$2:A$850, 0)), ""), ""), "")</f>
        <v/>
      </c>
      <c r="U134" s="66"/>
      <c r="W134" s="66"/>
      <c r="Y134" s="66"/>
      <c r="Z134" s="66"/>
      <c r="AA134" s="75" t="str">
        <f t="shared" si="27"/>
        <v/>
      </c>
      <c r="AB134" s="66"/>
      <c r="AC134" s="75"/>
      <c r="AD134" s="66"/>
      <c r="AE134" s="98"/>
      <c r="AF134" s="66"/>
      <c r="AG134" s="75"/>
      <c r="AH134" s="66"/>
      <c r="AI134" s="75" t="str">
        <f>IFERROR(IF(B134&lt;&gt;"", IF(AND(INDEX(Paste_Here!AC$2:AC$850, MATCH(B134, Paste_Here!A$2:A$850, 0))&lt;&gt;"", ISNUMBER(VALUE(INDEX(Paste_Here!AC$2:AC$850, MATCH(B134, Paste_Here!A$2:A$850, 0))))), INDEX(Paste_Here!AC$2:AC$850, MATCH(B134, Paste_Here!A$2:A$850, 0)), ""), ""), "")</f>
        <v/>
      </c>
      <c r="AJ134" s="66"/>
      <c r="AK134" s="75" t="str">
        <f>IFERROR(IF(B134&lt;&gt;"", IF(ISNUMBER(SEARCH("highrisk", LOWER(INDEX(Paste_Here!AD$2:AD$850, MATCH(B134, Paste_Here!A$2:A$850, 0))))), "High Risk", IF(ISNUMBER(SEARCH("lowrisk", LOWER(INDEX(Paste_Here!AD$2:AD$850, MATCH(B134, Paste_Here!A$2:A$850, 0))))), "Low Risk", IF(ISNUMBER(SEARCH("somerisk", LOWER(INDEX(Paste_Here!AD$2:AD$850, MATCH(B134, Paste_Here!A$2:A$850, 0))))), "Some Risk", IF(ISNUMBER(SEARCH("ot", LOWER(INDEX(Paste_Here!AD$2:AD$850, MATCH(B134, Paste_Here!A$2:A$850, 0))))), "OT", "")))), ""), "")</f>
        <v/>
      </c>
      <c r="AL134" s="66"/>
      <c r="AM134" s="75"/>
      <c r="AN134" s="66"/>
      <c r="AO134" s="75" t="str">
        <f>IFERROR(IF(B134&lt;&gt;"", IF(AND(INDEX(Paste_Here!M$2:M$850, MATCH(B134, Paste_Here!A$2:A$850, 0))&lt;&gt;"", ISNUMBER(VALUE(INDEX(Paste_Here!M$2:M$850, MATCH(B134, Paste_Here!A$2:A$850, 0))))), INDEX(Paste_Here!M$2:M$850, MATCH(B134, Paste_Here!A$2:A$850, 0)), ""), ""), "")</f>
        <v/>
      </c>
      <c r="AP134" s="66"/>
      <c r="AQ134" s="75" t="str">
        <f>IFERROR(IF(B134&lt;&gt;"", IF(ISNUMBER(SEARCH("highrisk", LOWER(INDEX(Paste_Here!N$2:N$850, MATCH(B134, Paste_Here!A$2:A$850, 0))))), "High Risk", IF(ISNUMBER(SEARCH("lowrisk", LOWER(INDEX(Paste_Here!N$2:N$850, MATCH(B134, Paste_Here!A$2:A$850, 0))))), "Low Risk", IF(ISNUMBER(SEARCH("somerisk", LOWER(INDEX(Paste_Here!N$2:N$850, MATCH(B134, Paste_Here!A$2:A$850, 0))))), "Some Risk", IF(ISNUMBER(SEARCH("ot", LOWER(INDEX(Paste_Here!N$2:N$850, MATCH(B134, Paste_Here!A$2:A$850, 0))))), "OT", "")))), ""), "")</f>
        <v/>
      </c>
      <c r="AT134" s="66"/>
      <c r="AU134" s="103"/>
      <c r="AV134" s="66"/>
      <c r="AW134" s="66"/>
      <c r="AX134" s="75" t="str">
        <f t="shared" si="28"/>
        <v/>
      </c>
      <c r="AY134" s="66"/>
      <c r="AZ134" s="75"/>
      <c r="BA134" s="66"/>
      <c r="BB134" s="75"/>
      <c r="BC134" s="66"/>
      <c r="BD134" s="75"/>
      <c r="BE134" s="66"/>
      <c r="BF134" s="75" t="str">
        <f>IFERROR(IF(B134&lt;&gt;"", IF(AND(INDEX(Paste_Here!AE$2:AE$850, MATCH(B134, Paste_Here!A$2:A$850, 0))&lt;&gt;"", ISNUMBER(VALUE(INDEX(Paste_Here!AE$2:AE$850, MATCH(B134, Paste_Here!A$2:A$850, 0))))), INDEX(Paste_Here!AE$2:AE$850, MATCH(B134, Paste_Here!A$2:A$850, 0)), ""), ""), "")</f>
        <v/>
      </c>
      <c r="BG134" s="66"/>
      <c r="BH134" s="75" t="str">
        <f>IFERROR(IF(B134&lt;&gt;"", IF(ISNUMBER(SEARCH("highrisk", LOWER(INDEX(Paste_Here!AF$2:AF$850, MATCH(B134, Paste_Here!A$2:A$850, 0))))), "High Risk", IF(ISNUMBER(SEARCH("lowrisk", LOWER(INDEX(Paste_Here!AF$2:AF$850, MATCH(B134, Paste_Here!A$2:A$850, 0))))), "Low Risk", IF(ISNUMBER(SEARCH("somerisk", LOWER(INDEX(Paste_Here!AF$2:AF$850, MATCH(B134, Paste_Here!A$2:A$850, 0))))), "Some Risk", IF(ISNUMBER(SEARCH("ot", LOWER(INDEX(Paste_Here!AF$2:AF$850, MATCH(B134, Paste_Here!A$2:A$850, 0))))), "OT", "")))), ""), "")</f>
        <v/>
      </c>
      <c r="BI134" s="66"/>
      <c r="BJ134" s="75"/>
      <c r="BK134" s="66"/>
      <c r="BL134" s="75" t="str">
        <f>IFERROR(IF(B134&lt;&gt;"", IF(AND(INDEX(Paste_Here!O$2:O$850, MATCH(B134, Paste_Here!A$2:A$850, 0))&lt;&gt;"", ISNUMBER(VALUE(INDEX(Paste_Here!O$2:O$850, MATCH(B134, Paste_Here!A$2:A$850, 0))))), INDEX(Paste_Here!O$2:O$850, MATCH(B134, Paste_Here!A$2:A$850, 0)), ""), ""), "")</f>
        <v/>
      </c>
      <c r="BM134" s="66"/>
      <c r="BN134" s="75" t="str">
        <f>IFERROR(IF(B134&lt;&gt;"", IF(ISNUMBER(SEARCH("highrisk", LOWER(INDEX(Paste_Here!P$2:P$850, MATCH(B134, Paste_Here!A$2:A$850, 0))))), "High Risk", IF(ISNUMBER(SEARCH("lowrisk", LOWER(INDEX(Paste_Here!P$2:P$850, MATCH(B134, Paste_Here!A$2:A$850, 0))))), "Low Risk", IF(ISNUMBER(SEARCH("somerisk", LOWER(INDEX(Paste_Here!P$2:P$850, MATCH(B134, Paste_Here!A$2:A$850, 0))))), "Some Risk", IF(ISNUMBER(SEARCH("ot", LOWER(INDEX(Paste_Here!P$2:P$850, MATCH(B134, Paste_Here!A$2:A$850, 0))))), "OT", "")))), ""), "")</f>
        <v/>
      </c>
      <c r="BQ134" s="66"/>
      <c r="BR134" s="75"/>
      <c r="BS134" s="66"/>
      <c r="BT134" s="66"/>
      <c r="BU134" s="75" t="str">
        <f t="shared" si="29"/>
        <v/>
      </c>
      <c r="BV134" s="66"/>
      <c r="BW134" s="75"/>
      <c r="BX134" s="66"/>
      <c r="BY134" s="75"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BZ134" s="66"/>
      <c r="CA134" s="75"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CB134" s="66"/>
      <c r="CC134" s="75"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CD134" s="66"/>
      <c r="CE134" s="75"/>
      <c r="CF134" s="66"/>
      <c r="CK134" s="75"/>
      <c r="CL134" s="66"/>
      <c r="CM134" s="75"/>
      <c r="CN134" s="66"/>
      <c r="CO134" s="75"/>
      <c r="CP134" s="66"/>
      <c r="CQ134" s="66"/>
      <c r="CR134" s="75" t="str">
        <f t="shared" si="30"/>
        <v/>
      </c>
      <c r="CS134" s="66"/>
      <c r="CT134" s="75"/>
      <c r="CU134" s="66"/>
      <c r="CV134" s="75"/>
      <c r="CW134" s="66"/>
      <c r="CX134" s="75"/>
      <c r="CY134" s="66"/>
      <c r="CZ134" s="75"/>
      <c r="DA134" s="66"/>
      <c r="DB134" s="75" t="str">
        <f>IFERROR(IF(B134&lt;&gt;"", IF(AND(INDEX(Paste_Here!AK$2:AK$850, MATCH(B134, Paste_Here!A$2:A$850, 0))&lt;&gt;"", ISNUMBER(VALUE(INDEX(Paste_Here!AK$2:AK$850, MATCH(B134, Paste_Here!A$2:A$850, 0))))), INDEX(Paste_Here!AK$2:AK$850, MATCH(B134, Paste_Here!A$2:A$850, 0)), ""), ""), "")</f>
        <v/>
      </c>
      <c r="DC134" s="66"/>
      <c r="DD134" s="75" t="str">
        <f>IFERROR(IF(B134&lt;&gt;"", IF(ISNUMBER(SEARCH("highrisk", LOWER(INDEX(Paste_Here!AL$2:AL$850, MATCH(B134, Paste_Here!A$2:A$850, 0))))), "High Risk", IF(ISNUMBER(SEARCH("lowrisk", LOWER(INDEX(Paste_Here!AL$2:AL$850, MATCH(B134, Paste_Here!A$2:A$850, 0))))), "Low Risk", IF(ISNUMBER(SEARCH("somerisk", LOWER(INDEX(Paste_Here!AL$2:AL$850, MATCH(B134, Paste_Here!A$2:A$850, 0))))), "Some Risk", IF(ISNUMBER(SEARCH("ot", LOWER(INDEX(Paste_Here!AL$2:AL$850, MATCH(B134, Paste_Here!A$2:A$850, 0))))), "OT", "")))), ""), "")</f>
        <v/>
      </c>
      <c r="DE134" s="66"/>
      <c r="DF134" s="75" t="str">
        <f>IFERROR(IF(B134&lt;&gt;"", IF(AND(INDEX(Paste_Here!AM$2:AM$850, MATCH(B134, Paste_Here!A$2:A$850, 0))&lt;&gt;"", ISNUMBER(VALUE(INDEX(Paste_Here!AM$2:AM$850, MATCH(B134, Paste_Here!A$2:A$850, 0))))), INDEX(Paste_Here!AM$2:AM$850, MATCH(B134, Paste_Here!A$2:A$850, 0)), ""), ""), "")</f>
        <v/>
      </c>
      <c r="DG134" s="66"/>
      <c r="DH134" s="75" t="str">
        <f>IFERROR(IF(B134&lt;&gt;"", IF(ISNUMBER(SEARCH("highrisk", LOWER(INDEX(Paste_Here!AN$2:AN$850, MATCH(B134, Paste_Here!A$2:A$850, 0))))), "High Risk", IF(ISNUMBER(SEARCH("lowrisk", LOWER(INDEX(Paste_Here!AN$2:AN$850, MATCH(B134, Paste_Here!A$2:A$850, 0))))), "Low Risk", IF(ISNUMBER(SEARCH("somerisk", LOWER(INDEX(Paste_Here!AN$2:AN$850, MATCH(B134, Paste_Here!A$2:A$850, 0))))), "Some Risk", IF(ISNUMBER(SEARCH("ot", LOWER(INDEX(Paste_Here!AN$2:AN$850, MATCH(B134, Paste_Here!A$2:A$850, 0))))), "OT", "")))), ""), "")</f>
        <v/>
      </c>
      <c r="DI134" s="66"/>
      <c r="DJ134" s="66"/>
      <c r="DK134" s="75" t="str">
        <f t="shared" si="31"/>
        <v/>
      </c>
      <c r="DL134" s="66"/>
      <c r="DM134" s="75" t="str">
        <f>IFERROR(IF(B134&lt;&gt;"", IF(AND(INDEX(Paste_Here!Q$2:Q$850, MATCH(B134, Paste_Here!A$2:A$850, 0))&lt;&gt;"", ISNUMBER(VALUE(INDEX(Paste_Here!Q$2:Q$850, MATCH(B134, Paste_Here!A$2:A$850, 0))))), INDEX(Paste_Here!Q$2:Q$850, MATCH(B134, Paste_Here!A$2:A$850, 0)), ""), ""), "")</f>
        <v/>
      </c>
      <c r="DN134" s="66"/>
      <c r="DO134" s="75" t="str">
        <f>IFERROR(IF(B134&lt;&gt;"", IF(ISNUMBER(SEARCH("highrisk", LOWER(INDEX(Paste_Here!R$2:R$850, MATCH(B134, Paste_Here!A$2:A$850, 0))))), "High Risk", IF(ISNUMBER(SEARCH("lowrisk", LOWER(INDEX(Paste_Here!R$2:R$850, MATCH(B134, Paste_Here!A$2:A$850, 0))))), "Low Risk", IF(ISNUMBER(SEARCH("somerisk", LOWER(INDEX(Paste_Here!R$2:R$850, MATCH(B134, Paste_Here!A$2:A$850, 0))))), "Some Risk", IF(ISNUMBER(SEARCH("ot", LOWER(INDEX(Paste_Here!R$2:R$850, MATCH(B134, Paste_Here!A$2:A$850, 0))))), "OT", "")))), ""), "")</f>
        <v/>
      </c>
      <c r="DP134" s="66"/>
      <c r="DQ134" s="93" t="str">
        <f>IFERROR(IF(B134&lt;&gt;"", IF(AND(INDEX(Paste_Here!S$2:S$850, MATCH(B134, Paste_Here!A$2:A$850, 0))&lt;&gt;"", ISNUMBER(VALUE(INDEX(Paste_Here!S$2:S$850, MATCH(B134, Paste_Here!A$2:A$850, 0))))), INDEX(Paste_Here!S$2:S$850, MATCH(B134, Paste_Here!A$2:A$850, 0)), ""), ""), "")</f>
        <v/>
      </c>
      <c r="DR134" s="66"/>
      <c r="DS134" s="75"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IF(ISNUMBER(SEARCH("ot", LOWER(INDEX(Paste_Here!T$2:T$850, MATCH(B134, Paste_Here!A$2:A$850, 0))))), "OT", "")))), ""), "")</f>
        <v/>
      </c>
      <c r="DT134" s="66"/>
      <c r="DU134" s="75" t="str">
        <f>IFERROR(IF(B134&lt;&gt;"", IF(AND(INDEX(Paste_Here!U$2:U$850, MATCH(B134, Paste_Here!A$2:A$850, 0))&lt;&gt;"", ISNUMBER(VALUE(INDEX(Paste_Here!U$2:U$850, MATCH(B134, Paste_Here!A$2:A$850, 0))))), INDEX(Paste_Here!U$2:U$850, MATCH(B134, Paste_Here!A$2:A$850, 0)), ""), ""), "")</f>
        <v/>
      </c>
      <c r="DV134" s="66"/>
      <c r="DW134" s="93" t="str">
        <f>IFERROR(IF(B134&lt;&gt;"", IF(ISNUMBER(SEARCH("highrisk", LOWER(INDEX(Paste_Here!V$2:V$850, MATCH(B134, Paste_Here!A$2:A$850, 0))))), "High Risk", IF(ISNUMBER(SEARCH("lowrisk", LOWER(INDEX(Paste_Here!V$2:V$850, MATCH(B134, Paste_Here!A$2:A$850, 0))))), "Low Risk", IF(ISNUMBER(SEARCH("somerisk", LOWER(INDEX(Paste_Here!V$2:V$850, MATCH(B134, Paste_Here!A$2:A$850, 0))))), "Some Risk", IF(ISNUMBER(SEARCH("ot", LOWER(INDEX(Paste_Here!V$2:V$850, MATCH(B134, Paste_Here!A$2:A$850, 0))))), "OT", "")))), ""), "")</f>
        <v/>
      </c>
      <c r="DX134" s="66"/>
      <c r="DY134" s="75" t="str">
        <f>IFERROR(IF(B134&lt;&gt;"", IF(AND(INDEX(Paste_Here!W$2:W$850, MATCH(B134, Paste_Here!A$2:A$850, 0))&lt;&gt;"", ISNUMBER(VALUE(INDEX(Paste_Here!W$2:W$850, MATCH(B134, Paste_Here!A$2:A$850, 0))))), INDEX(Paste_Here!W$2:W$850, MATCH(B134, Paste_Here!A$2:A$850, 0)), ""), ""), "")</f>
        <v/>
      </c>
      <c r="DZ134" s="66"/>
      <c r="EA134" s="75" t="str">
        <f>IFERROR(IF(B134&lt;&gt;"", IF(ISNUMBER(SEARCH("highrisk", LOWER(INDEX(Paste_Here!X$2:X$850, MATCH(B134, Paste_Here!A$2:A$850, 0))))), "High Risk", IF(ISNUMBER(SEARCH("lowrisk", LOWER(INDEX(Paste_Here!X$2:X$850, MATCH(B134, Paste_Here!A$2:A$850, 0))))), "Low Risk", IF(ISNUMBER(SEARCH("somerisk", LOWER(INDEX(Paste_Here!X$2:X$850, MATCH(B134, Paste_Here!A$2:A$850, 0))))), "Some Risk", IF(ISNUMBER(SEARCH("ot", LOWER(INDEX(Paste_Here!X$2:X$850, MATCH(B134, Paste_Here!A$2:A$850, 0))))), "OT", "")))), ""), "")</f>
        <v/>
      </c>
      <c r="EB134" s="66"/>
      <c r="EC134" s="66"/>
      <c r="ED134" s="75" t="str">
        <f t="shared" ref="ED134:ED197" si="36">B134</f>
        <v/>
      </c>
      <c r="EE134" s="66"/>
      <c r="EF134" s="75" t="str">
        <f>IFERROR(IF(B134&lt;&gt;"", IF(AND(INDEX(Paste_Here!AO$2:AO$850, MATCH(B134, Paste_Here!A$2:A$850, 0))&lt;&gt;"", ISNUMBER(VALUE(INDEX(Paste_Here!AO$2:AO$850, MATCH(B134, Paste_Here!A$2:A$850, 0))))), INDEX(Paste_Here!AO$2:AO$850, MATCH(B134, Paste_Here!A$2:A$850, 0)), ""), ""), "")</f>
        <v/>
      </c>
      <c r="EG134" s="66"/>
      <c r="EH134" s="75" t="str">
        <f>IFERROR(IF(B134&lt;&gt;"", IF(ISNUMBER(SEARCH("highrisk", LOWER(INDEX(Paste_Here!AP$2:AP$850, MATCH(B134, Paste_Here!A$2:A$850, 0))))), "High Risk", IF(ISNUMBER(SEARCH("lowrisk", LOWER(INDEX(Paste_Here!AP$2:AP$850, MATCH(B134, Paste_Here!A$2:A$850, 0))))), "Low Risk", IF(ISNUMBER(SEARCH("somerisk", LOWER(INDEX(Paste_Here!AP$2:AP$850, MATCH(B134, Paste_Here!A$2:A$850, 0))))), "Some Risk", IF(ISNUMBER(SEARCH("ot", LOWER(INDEX(Paste_Here!AP$2:AP$850, MATCH(B134, Paste_Here!A$2:A$850, 0))))), "OT", "")))), ""), "")</f>
        <v/>
      </c>
      <c r="EI134" s="66"/>
      <c r="EJ134" s="93"/>
      <c r="EK134" s="66"/>
      <c r="EL134" s="75" t="str">
        <f>IFERROR(IF(B134&lt;&gt;"", IF(AND(INDEX(Paste_Here!AQ$2:AQ$850, MATCH(B134, Paste_Here!A$2:A$850, 0))&lt;&gt;"", ISNUMBER(VALUE(INDEX(Paste_Here!AQ$2:AQ$850, MATCH(B134, Paste_Here!A$2:A$850, 0))))), INDEX(Paste_Here!AQ$2:AQ$850, MATCH(B134, Paste_Here!A$2:A$850, 0)), ""), ""), "")</f>
        <v/>
      </c>
      <c r="EM134" s="66"/>
      <c r="EN134" s="75" t="str">
        <f>IFERROR(IF(B134&lt;&gt;"", IF(ISNUMBER(SEARCH("highrisk", LOWER(INDEX(Paste_Here!AR$2:AR$850, MATCH(B134, Paste_Here!A$2:A$850, 0))))), "High Risk", IF(ISNUMBER(SEARCH("lowrisk", LOWER(INDEX(Paste_Here!AR$2:AR$850, MATCH(B134, Paste_Here!A$2:A$850, 0))))), "Low Risk", IF(ISNUMBER(SEARCH("somerisk", LOWER(INDEX(Paste_Here!AR$2:AR$850, MATCH(B134, Paste_Here!A$2:A$850, 0))))), "Some Risk", IF(ISNUMBER(SEARCH("ot", LOWER(INDEX(Paste_Here!AR$2:AR$850, MATCH(B134, Paste_Here!A$2:A$850, 0))))), "OT", "")))), ""), "")</f>
        <v/>
      </c>
      <c r="EO134" s="66"/>
      <c r="EP134" s="93"/>
      <c r="EQ134" s="66"/>
      <c r="ER134" s="75"/>
      <c r="ES134" s="66"/>
      <c r="ET134" s="75"/>
      <c r="EU134" s="66"/>
      <c r="EV134" s="66"/>
      <c r="EW134" s="75" t="str">
        <f t="shared" ref="EW134:EW197" si="37">B134</f>
        <v/>
      </c>
      <c r="EX134" s="66"/>
      <c r="EY134" s="75" t="str">
        <f>IFERROR(IF(B134&lt;&gt;"", IF(AND(INDEX(Paste_Here!Y$2:Y$850, MATCH(B134, Paste_Here!A$2:A$850, 0))&lt;&gt;"", ISNUMBER(VALUE(INDEX(Paste_Here!Y$2:Y$850, MATCH(B134, Paste_Here!A$2:A$850, 0))))), INDEX(Paste_Here!Y$2:Y$850, MATCH(B134, Paste_Here!A$2:A$850, 0)), ""), ""), "")</f>
        <v/>
      </c>
      <c r="EZ134" s="66"/>
      <c r="FA134" s="75" t="str">
        <f>IFERROR(IF(B134&lt;&gt;"", IF(ISNUMBER(SEARCH("highrisk", LOWER(INDEX(Paste_Here!Z$2:Z$850, MATCH(B134, Paste_Here!A$2:A$850, 0))))), "High Risk", IF(ISNUMBER(SEARCH("lowrisk", LOWER(INDEX(Paste_Here!Z$2:Z$850, MATCH(B134, Paste_Here!A$2:A$850, 0))))), "Low Risk", IF(ISNUMBER(SEARCH("somerisk", LOWER(INDEX(Paste_Here!Z$2:Z$850, MATCH(B134, Paste_Here!A$2:A$850, 0))))), "Some Risk", IF(ISNUMBER(SEARCH("ot", LOWER(INDEX(Paste_Here!Z$2:Z$850, MATCH(B134, Paste_Here!A$2:A$850, 0))))), "OT", "")))), ""), "")</f>
        <v/>
      </c>
      <c r="FB134" s="66"/>
      <c r="FC134" s="93"/>
      <c r="FD134" s="66"/>
      <c r="FE134" s="75" t="str">
        <f>IFERROR(IF(B134&lt;&gt;"", IF(AND(INDEX(Paste_Here!AA$2:AA$850, MATCH(B134, Paste_Here!A$2:A$850, 0))&lt;&gt;"", ISNUMBER(VALUE(INDEX(Paste_Here!AA$2:AA$850, MATCH(B134, Paste_Here!A$2:A$850, 0))))), INDEX(Paste_Here!AA$2:AA$850, MATCH(B134, Paste_Here!A$2:A$850, 0)), ""), ""), "")</f>
        <v/>
      </c>
      <c r="FF134" s="66"/>
      <c r="FG134" s="75" t="str">
        <f>IFERROR(IF(B134&lt;&gt;"", IF(ISNUMBER(SEARCH("highrisk", LOWER(INDEX(Paste_Here!AB$2:AB$850, MATCH(B134, Paste_Here!A$2:A$850, 0))))), "High Risk", IF(ISNUMBER(SEARCH("lowrisk", LOWER(INDEX(Paste_Here!AB$2:AB$850, MATCH(B134, Paste_Here!A$2:A$850, 0))))), "Low Risk", IF(ISNUMBER(SEARCH("somerisk", LOWER(INDEX(Paste_Here!AB$2:AB$850, MATCH(B134, Paste_Here!A$2:A$850, 0))))), "Some Risk", IF(ISNUMBER(SEARCH("ot", LOWER(INDEX(Paste_Here!AB$2:AB$850, MATCH(B134, Paste_Here!A$2:A$850, 0))))), "OT", "")))), ""), "")</f>
        <v/>
      </c>
      <c r="FH134" s="66"/>
      <c r="FI134" s="93"/>
      <c r="FJ134" s="66"/>
      <c r="FK134" s="75"/>
      <c r="FL134" s="66"/>
      <c r="FM134" s="75"/>
      <c r="FN134" s="66"/>
      <c r="FO134" s="66"/>
      <c r="FP134" s="75" t="str">
        <f t="shared" si="32"/>
        <v/>
      </c>
      <c r="FQ134" s="66"/>
      <c r="FR134" s="75" t="str">
        <f>IFERROR(IF(B134&lt;&gt;"", IF(ISNUMBER(SEARCH("s", LOWER(INDEX(Paste_Here!L$2:L$850, MATCH(B134, Paste_Here!A$2:A$850, 0))))), "Yes", IF(INDEX(Paste_Here!L$2:L$850, MATCH(B134, Paste_Here!A$2:A$850, 0))&lt;&gt;"", "No", "")), ""), "")</f>
        <v/>
      </c>
      <c r="FS134" s="66"/>
      <c r="FT134" s="75" t="str">
        <f>IFERROR(IF(B134&lt;&gt;"", IF(ISNUMBER(SEARCH("yes", LOWER(INDEX(Paste_Here!F$2:F$850, MATCH(B134, Paste_Here!A$2:A$850, 0))))), "Yes", IF(ISNUMBER(SEARCH("no", LOWER(INDEX(Paste_Here!F$2:F$850, MATCH(B134, Paste_Here!A$2:A$850, 0))))), "No", "")), ""), "")</f>
        <v/>
      </c>
      <c r="FU134" s="66"/>
      <c r="FV134" s="75" t="str">
        <f>IFERROR(IF(B134&lt;&gt;"", IF(ISNUMBER(SEARCH("english language learner", LOWER(INDEX(Paste_Here!C$2:C$850, MATCH(B134, Paste_Here!A$2:A$850, 0))))), "Yes", ""), ""), "")</f>
        <v/>
      </c>
      <c r="FW134" s="66"/>
      <c r="FX134" s="75" t="str">
        <f>IFERROR(IF(B134&lt;&gt;"", IF(OR(ISNUMBER(SEARCH("b", LOWER(INDEX(Paste_Here!J$2:J$850, MATCH(B134, Paste_Here!A$2:A$850, 0))))), ISNUMBER(SEARCH("h", LOWER(INDEX(Paste_Here!J$2:J$850, MATCH(B134, Paste_Here!A$2:A$850, 0))))), ISNUMBER(SEARCH("i", LOWER(INDEX(Paste_Here!J$2:J$850, MATCH(B134, Paste_Here!A$2:A$850, 0)))))), "Yes", IF(INDEX(Paste_Here!J$2:J$850, MATCH(B134, Paste_Here!A$2:A$850, 0))&lt;&gt;"", "No", "")), ""), "")</f>
        <v/>
      </c>
      <c r="FY134" s="66"/>
      <c r="FZ134" s="75" t="str">
        <f>IFERROR(IF(B134&lt;&gt;"", IF(ISNUMBER(SEARCH("yes", LOWER(INDEX(Paste_Here!K$2:K$850, MATCH(B134, Paste_Here!A$2:A$850, 0))))), "Yes", IF(ISNUMBER(SEARCH("no", LOWER(INDEX(Paste_Here!K$2:K$850, MATCH(B134, Paste_Here!A$2:A$850, 0))))), "No", "")), ""), "")</f>
        <v/>
      </c>
      <c r="GA134" s="66"/>
      <c r="GB134" s="75" t="str">
        <f>IFERROR(IF(B134&lt;&gt;"", IF(ISNUMBER(SEARCH("transitional 2", LOWER(INDEX(Paste_Here!C$2:C$850, MATCH(B134, Paste_Here!A$2:A$850, 0))))), "T2",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GC134" s="66"/>
      <c r="GD134" s="75"/>
      <c r="GE134" s="66"/>
      <c r="GF134" s="75"/>
      <c r="GG134" s="66"/>
      <c r="GH134" s="75"/>
      <c r="GI134" s="66"/>
      <c r="GK134" s="1" t="str" cm="1">
        <f t="array" ref="GK134">IFERROR(INDEX(Paste_Here!$B$2:$B$850, MATCH(0, COUNTIF(GK$4:GK133, Paste_Here!$B$2:$B$850) + IF(Paste_Here!$B$2:$B$850="", 1, 0), 0)), "")</f>
        <v/>
      </c>
      <c r="GL134" s="1" t="str">
        <f>IF(GK134&lt;&gt;"", INDEX(Paste_Here!$A$2:$A$850, MATCH(GK134, Paste_Here!$B$2:$B$850, 0)), "")</f>
        <v/>
      </c>
      <c r="GM134" s="1" t="str">
        <f t="shared" ref="GM134:GM197" si="38">GL134</f>
        <v/>
      </c>
      <c r="GN134" s="1" t="str" cm="1">
        <f t="array" ref="GN134">IFERROR(INDEX($GM$5:$GM$850, MATCH(SMALL(IF($GM$5:$GM$850&lt;&gt;"", COUNTIF($GM$5:$GM$850, "&lt;"&amp;$GM$5:$GM$850)+1), ROW()-ROW($GN$5)+1), COUNTIF($GM$5:$GM$850, "&lt;"&amp;$GM$5:$GM$850)+1, 0)), "")</f>
        <v/>
      </c>
    </row>
    <row r="135" spans="1:196">
      <c r="A135" s="66"/>
      <c r="B135" s="75" t="str">
        <f t="shared" si="26"/>
        <v/>
      </c>
      <c r="C135" s="66"/>
      <c r="D135" s="75" t="str">
        <f>IFERROR(IF(AND(INDEX(Paste_Here!N$2:N$850, MATCH(B135, Paste_Here!A$2:A$850, 0)) = ""), "", IF(UPPER(INDEX(Paste_Here!N$2:N$850, MATCH(B135, Paste_Here!A$2:A$850, 0))) = "YES", "Yes", IF(UPPER(INDEX(Paste_Here!N$2:N$850, MATCH(B135, Paste_Here!A$2:A$850, 0))) = "NO", "No", ""))), "")</f>
        <v/>
      </c>
      <c r="E135" s="66"/>
      <c r="F135" s="75" t="str">
        <f t="shared" si="33"/>
        <v/>
      </c>
      <c r="G135" s="66"/>
      <c r="H135" s="75" t="str">
        <f t="shared" si="34"/>
        <v/>
      </c>
      <c r="I135" s="66"/>
      <c r="J135" s="75" t="str">
        <f t="shared" si="35"/>
        <v/>
      </c>
      <c r="K135" s="66"/>
      <c r="L135" s="75"/>
      <c r="M135" s="66"/>
      <c r="N135" s="75" t="str">
        <f>IFERROR(IF(B135&lt;&gt;"", IF(AND(INDEX(Paste_Here!AW$2:AW$850, MATCH(B135, Paste_Here!A$2:A$850, 0))&lt;&gt;"", ISNUMBER(VALUE(INDEX(Paste_Here!AW$2:AW$850, MATCH(B135, Paste_Here!A$2:A$850, 0))))), INDEX(Paste_Here!AW$2:AW$850, MATCH(B135, Paste_Here!A$2:A$850, 0)), ""), ""), "")</f>
        <v/>
      </c>
      <c r="O135" s="66"/>
      <c r="P135" s="75" t="str">
        <f>IFERROR(IF(B135&lt;&gt;"", IF(AND(INDEX(Paste_Here!AX$2:AX$850, MATCH(B135, Paste_Here!A$2:A$850, 0))&lt;&gt;"", ISNUMBER(VALUE(INDEX(Paste_Here!AX$2:AX$850, MATCH(B135, Paste_Here!A$2:A$850, 0))))), INDEX(Paste_Here!AX$2:AX$850, MATCH(B135, Paste_Here!A$2:A$850, 0)), ""), ""), "")</f>
        <v/>
      </c>
      <c r="Q135" s="66"/>
      <c r="R135" s="75" t="str">
        <f>IFERROR(IF(B135&lt;&gt;"", IF(AND(INDEX(Paste_Here!AU$2:AU$850, MATCH(B135, Paste_Here!A$2:A$850, 0))&lt;&gt;"", ISNUMBER(VALUE(INDEX(Paste_Here!AU$2:AU$850, MATCH(B135, Paste_Here!A$2:A$850, 0))))), INDEX(Paste_Here!AU$2:AU$850, MATCH(B135, Paste_Here!A$2:A$850, 0)), ""), ""), "")</f>
        <v/>
      </c>
      <c r="S135" s="66"/>
      <c r="T135" s="75" t="str">
        <f>IFERROR(IF(B135&lt;&gt;"", IF(AND(INDEX(Paste_Here!AV$2:AV$850, MATCH(B135, Paste_Here!A$2:A$850, 0))&lt;&gt;"", ISNUMBER(VALUE(INDEX(Paste_Here!AV$2:AV$850, MATCH(B135, Paste_Here!A$2:A$850, 0))))), INDEX(Paste_Here!AV$2:AV$850, MATCH(B135, Paste_Here!A$2:A$850, 0)), ""), ""), "")</f>
        <v/>
      </c>
      <c r="U135" s="66"/>
      <c r="W135" s="66"/>
      <c r="Y135" s="66"/>
      <c r="Z135" s="66"/>
      <c r="AA135" s="75" t="str">
        <f t="shared" si="27"/>
        <v/>
      </c>
      <c r="AB135" s="66"/>
      <c r="AC135" s="75"/>
      <c r="AD135" s="66"/>
      <c r="AE135" s="98"/>
      <c r="AF135" s="66"/>
      <c r="AG135" s="75"/>
      <c r="AH135" s="66"/>
      <c r="AI135" s="75" t="str">
        <f>IFERROR(IF(B135&lt;&gt;"", IF(AND(INDEX(Paste_Here!AC$2:AC$850, MATCH(B135, Paste_Here!A$2:A$850, 0))&lt;&gt;"", ISNUMBER(VALUE(INDEX(Paste_Here!AC$2:AC$850, MATCH(B135, Paste_Here!A$2:A$850, 0))))), INDEX(Paste_Here!AC$2:AC$850, MATCH(B135, Paste_Here!A$2:A$850, 0)), ""), ""), "")</f>
        <v/>
      </c>
      <c r="AJ135" s="66"/>
      <c r="AK135" s="75" t="str">
        <f>IFERROR(IF(B135&lt;&gt;"", IF(ISNUMBER(SEARCH("highrisk", LOWER(INDEX(Paste_Here!AD$2:AD$850, MATCH(B135, Paste_Here!A$2:A$850, 0))))), "High Risk", IF(ISNUMBER(SEARCH("lowrisk", LOWER(INDEX(Paste_Here!AD$2:AD$850, MATCH(B135, Paste_Here!A$2:A$850, 0))))), "Low Risk", IF(ISNUMBER(SEARCH("somerisk", LOWER(INDEX(Paste_Here!AD$2:AD$850, MATCH(B135, Paste_Here!A$2:A$850, 0))))), "Some Risk", IF(ISNUMBER(SEARCH("ot", LOWER(INDEX(Paste_Here!AD$2:AD$850, MATCH(B135, Paste_Here!A$2:A$850, 0))))), "OT", "")))), ""), "")</f>
        <v/>
      </c>
      <c r="AL135" s="66"/>
      <c r="AM135" s="75"/>
      <c r="AN135" s="66"/>
      <c r="AO135" s="75" t="str">
        <f>IFERROR(IF(B135&lt;&gt;"", IF(AND(INDEX(Paste_Here!M$2:M$850, MATCH(B135, Paste_Here!A$2:A$850, 0))&lt;&gt;"", ISNUMBER(VALUE(INDEX(Paste_Here!M$2:M$850, MATCH(B135, Paste_Here!A$2:A$850, 0))))), INDEX(Paste_Here!M$2:M$850, MATCH(B135, Paste_Here!A$2:A$850, 0)), ""), ""), "")</f>
        <v/>
      </c>
      <c r="AP135" s="66"/>
      <c r="AQ135" s="75" t="str">
        <f>IFERROR(IF(B135&lt;&gt;"", IF(ISNUMBER(SEARCH("highrisk", LOWER(INDEX(Paste_Here!N$2:N$850, MATCH(B135, Paste_Here!A$2:A$850, 0))))), "High Risk", IF(ISNUMBER(SEARCH("lowrisk", LOWER(INDEX(Paste_Here!N$2:N$850, MATCH(B135, Paste_Here!A$2:A$850, 0))))), "Low Risk", IF(ISNUMBER(SEARCH("somerisk", LOWER(INDEX(Paste_Here!N$2:N$850, MATCH(B135, Paste_Here!A$2:A$850, 0))))), "Some Risk", IF(ISNUMBER(SEARCH("ot", LOWER(INDEX(Paste_Here!N$2:N$850, MATCH(B135, Paste_Here!A$2:A$850, 0))))), "OT", "")))), ""), "")</f>
        <v/>
      </c>
      <c r="AT135" s="66"/>
      <c r="AU135" s="103"/>
      <c r="AV135" s="66"/>
      <c r="AW135" s="66"/>
      <c r="AX135" s="75" t="str">
        <f t="shared" si="28"/>
        <v/>
      </c>
      <c r="AY135" s="66"/>
      <c r="AZ135" s="75"/>
      <c r="BA135" s="66"/>
      <c r="BB135" s="75"/>
      <c r="BC135" s="66"/>
      <c r="BD135" s="75"/>
      <c r="BE135" s="66"/>
      <c r="BF135" s="75" t="str">
        <f>IFERROR(IF(B135&lt;&gt;"", IF(AND(INDEX(Paste_Here!AE$2:AE$850, MATCH(B135, Paste_Here!A$2:A$850, 0))&lt;&gt;"", ISNUMBER(VALUE(INDEX(Paste_Here!AE$2:AE$850, MATCH(B135, Paste_Here!A$2:A$850, 0))))), INDEX(Paste_Here!AE$2:AE$850, MATCH(B135, Paste_Here!A$2:A$850, 0)), ""), ""), "")</f>
        <v/>
      </c>
      <c r="BG135" s="66"/>
      <c r="BH135" s="75" t="str">
        <f>IFERROR(IF(B135&lt;&gt;"", IF(ISNUMBER(SEARCH("highrisk", LOWER(INDEX(Paste_Here!AF$2:AF$850, MATCH(B135, Paste_Here!A$2:A$850, 0))))), "High Risk", IF(ISNUMBER(SEARCH("lowrisk", LOWER(INDEX(Paste_Here!AF$2:AF$850, MATCH(B135, Paste_Here!A$2:A$850, 0))))), "Low Risk", IF(ISNUMBER(SEARCH("somerisk", LOWER(INDEX(Paste_Here!AF$2:AF$850, MATCH(B135, Paste_Here!A$2:A$850, 0))))), "Some Risk", IF(ISNUMBER(SEARCH("ot", LOWER(INDEX(Paste_Here!AF$2:AF$850, MATCH(B135, Paste_Here!A$2:A$850, 0))))), "OT", "")))), ""), "")</f>
        <v/>
      </c>
      <c r="BI135" s="66"/>
      <c r="BJ135" s="75"/>
      <c r="BK135" s="66"/>
      <c r="BL135" s="75" t="str">
        <f>IFERROR(IF(B135&lt;&gt;"", IF(AND(INDEX(Paste_Here!O$2:O$850, MATCH(B135, Paste_Here!A$2:A$850, 0))&lt;&gt;"", ISNUMBER(VALUE(INDEX(Paste_Here!O$2:O$850, MATCH(B135, Paste_Here!A$2:A$850, 0))))), INDEX(Paste_Here!O$2:O$850, MATCH(B135, Paste_Here!A$2:A$850, 0)), ""), ""), "")</f>
        <v/>
      </c>
      <c r="BM135" s="66"/>
      <c r="BN135" s="75" t="str">
        <f>IFERROR(IF(B135&lt;&gt;"", IF(ISNUMBER(SEARCH("highrisk", LOWER(INDEX(Paste_Here!P$2:P$850, MATCH(B135, Paste_Here!A$2:A$850, 0))))), "High Risk", IF(ISNUMBER(SEARCH("lowrisk", LOWER(INDEX(Paste_Here!P$2:P$850, MATCH(B135, Paste_Here!A$2:A$850, 0))))), "Low Risk", IF(ISNUMBER(SEARCH("somerisk", LOWER(INDEX(Paste_Here!P$2:P$850, MATCH(B135, Paste_Here!A$2:A$850, 0))))), "Some Risk", IF(ISNUMBER(SEARCH("ot", LOWER(INDEX(Paste_Here!P$2:P$850, MATCH(B135, Paste_Here!A$2:A$850, 0))))), "OT", "")))), ""), "")</f>
        <v/>
      </c>
      <c r="BQ135" s="66"/>
      <c r="BR135" s="75"/>
      <c r="BS135" s="66"/>
      <c r="BT135" s="66"/>
      <c r="BU135" s="75" t="str">
        <f t="shared" si="29"/>
        <v/>
      </c>
      <c r="BV135" s="66"/>
      <c r="BW135" s="75"/>
      <c r="BX135" s="66"/>
      <c r="BY135" s="75"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BZ135" s="66"/>
      <c r="CA135" s="75"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CB135" s="66"/>
      <c r="CC135" s="75"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CD135" s="66"/>
      <c r="CE135" s="75"/>
      <c r="CF135" s="66"/>
      <c r="CK135" s="75"/>
      <c r="CL135" s="66"/>
      <c r="CM135" s="75"/>
      <c r="CN135" s="66"/>
      <c r="CO135" s="75"/>
      <c r="CP135" s="66"/>
      <c r="CQ135" s="66"/>
      <c r="CR135" s="75" t="str">
        <f t="shared" si="30"/>
        <v/>
      </c>
      <c r="CS135" s="66"/>
      <c r="CT135" s="75"/>
      <c r="CU135" s="66"/>
      <c r="CV135" s="75"/>
      <c r="CW135" s="66"/>
      <c r="CX135" s="75"/>
      <c r="CY135" s="66"/>
      <c r="CZ135" s="75"/>
      <c r="DA135" s="66"/>
      <c r="DB135" s="75" t="str">
        <f>IFERROR(IF(B135&lt;&gt;"", IF(AND(INDEX(Paste_Here!AK$2:AK$850, MATCH(B135, Paste_Here!A$2:A$850, 0))&lt;&gt;"", ISNUMBER(VALUE(INDEX(Paste_Here!AK$2:AK$850, MATCH(B135, Paste_Here!A$2:A$850, 0))))), INDEX(Paste_Here!AK$2:AK$850, MATCH(B135, Paste_Here!A$2:A$850, 0)), ""), ""), "")</f>
        <v/>
      </c>
      <c r="DC135" s="66"/>
      <c r="DD135" s="75" t="str">
        <f>IFERROR(IF(B135&lt;&gt;"", IF(ISNUMBER(SEARCH("highrisk", LOWER(INDEX(Paste_Here!AL$2:AL$850, MATCH(B135, Paste_Here!A$2:A$850, 0))))), "High Risk", IF(ISNUMBER(SEARCH("lowrisk", LOWER(INDEX(Paste_Here!AL$2:AL$850, MATCH(B135, Paste_Here!A$2:A$850, 0))))), "Low Risk", IF(ISNUMBER(SEARCH("somerisk", LOWER(INDEX(Paste_Here!AL$2:AL$850, MATCH(B135, Paste_Here!A$2:A$850, 0))))), "Some Risk", IF(ISNUMBER(SEARCH("ot", LOWER(INDEX(Paste_Here!AL$2:AL$850, MATCH(B135, Paste_Here!A$2:A$850, 0))))), "OT", "")))), ""), "")</f>
        <v/>
      </c>
      <c r="DE135" s="66"/>
      <c r="DF135" s="75" t="str">
        <f>IFERROR(IF(B135&lt;&gt;"", IF(AND(INDEX(Paste_Here!AM$2:AM$850, MATCH(B135, Paste_Here!A$2:A$850, 0))&lt;&gt;"", ISNUMBER(VALUE(INDEX(Paste_Here!AM$2:AM$850, MATCH(B135, Paste_Here!A$2:A$850, 0))))), INDEX(Paste_Here!AM$2:AM$850, MATCH(B135, Paste_Here!A$2:A$850, 0)), ""), ""), "")</f>
        <v/>
      </c>
      <c r="DG135" s="66"/>
      <c r="DH135" s="75" t="str">
        <f>IFERROR(IF(B135&lt;&gt;"", IF(ISNUMBER(SEARCH("highrisk", LOWER(INDEX(Paste_Here!AN$2:AN$850, MATCH(B135, Paste_Here!A$2:A$850, 0))))), "High Risk", IF(ISNUMBER(SEARCH("lowrisk", LOWER(INDEX(Paste_Here!AN$2:AN$850, MATCH(B135, Paste_Here!A$2:A$850, 0))))), "Low Risk", IF(ISNUMBER(SEARCH("somerisk", LOWER(INDEX(Paste_Here!AN$2:AN$850, MATCH(B135, Paste_Here!A$2:A$850, 0))))), "Some Risk", IF(ISNUMBER(SEARCH("ot", LOWER(INDEX(Paste_Here!AN$2:AN$850, MATCH(B135, Paste_Here!A$2:A$850, 0))))), "OT", "")))), ""), "")</f>
        <v/>
      </c>
      <c r="DI135" s="66"/>
      <c r="DJ135" s="66"/>
      <c r="DK135" s="75" t="str">
        <f t="shared" si="31"/>
        <v/>
      </c>
      <c r="DL135" s="66"/>
      <c r="DM135" s="75" t="str">
        <f>IFERROR(IF(B135&lt;&gt;"", IF(AND(INDEX(Paste_Here!Q$2:Q$850, MATCH(B135, Paste_Here!A$2:A$850, 0))&lt;&gt;"", ISNUMBER(VALUE(INDEX(Paste_Here!Q$2:Q$850, MATCH(B135, Paste_Here!A$2:A$850, 0))))), INDEX(Paste_Here!Q$2:Q$850, MATCH(B135, Paste_Here!A$2:A$850, 0)), ""), ""), "")</f>
        <v/>
      </c>
      <c r="DN135" s="66"/>
      <c r="DO135" s="75" t="str">
        <f>IFERROR(IF(B135&lt;&gt;"", IF(ISNUMBER(SEARCH("highrisk", LOWER(INDEX(Paste_Here!R$2:R$850, MATCH(B135, Paste_Here!A$2:A$850, 0))))), "High Risk", IF(ISNUMBER(SEARCH("lowrisk", LOWER(INDEX(Paste_Here!R$2:R$850, MATCH(B135, Paste_Here!A$2:A$850, 0))))), "Low Risk", IF(ISNUMBER(SEARCH("somerisk", LOWER(INDEX(Paste_Here!R$2:R$850, MATCH(B135, Paste_Here!A$2:A$850, 0))))), "Some Risk", IF(ISNUMBER(SEARCH("ot", LOWER(INDEX(Paste_Here!R$2:R$850, MATCH(B135, Paste_Here!A$2:A$850, 0))))), "OT", "")))), ""), "")</f>
        <v/>
      </c>
      <c r="DP135" s="66"/>
      <c r="DQ135" s="93" t="str">
        <f>IFERROR(IF(B135&lt;&gt;"", IF(AND(INDEX(Paste_Here!S$2:S$850, MATCH(B135, Paste_Here!A$2:A$850, 0))&lt;&gt;"", ISNUMBER(VALUE(INDEX(Paste_Here!S$2:S$850, MATCH(B135, Paste_Here!A$2:A$850, 0))))), INDEX(Paste_Here!S$2:S$850, MATCH(B135, Paste_Here!A$2:A$850, 0)), ""), ""), "")</f>
        <v/>
      </c>
      <c r="DR135" s="66"/>
      <c r="DS135" s="75"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IF(ISNUMBER(SEARCH("ot", LOWER(INDEX(Paste_Here!T$2:T$850, MATCH(B135, Paste_Here!A$2:A$850, 0))))), "OT", "")))), ""), "")</f>
        <v/>
      </c>
      <c r="DT135" s="66"/>
      <c r="DU135" s="75" t="str">
        <f>IFERROR(IF(B135&lt;&gt;"", IF(AND(INDEX(Paste_Here!U$2:U$850, MATCH(B135, Paste_Here!A$2:A$850, 0))&lt;&gt;"", ISNUMBER(VALUE(INDEX(Paste_Here!U$2:U$850, MATCH(B135, Paste_Here!A$2:A$850, 0))))), INDEX(Paste_Here!U$2:U$850, MATCH(B135, Paste_Here!A$2:A$850, 0)), ""), ""), "")</f>
        <v/>
      </c>
      <c r="DV135" s="66"/>
      <c r="DW135" s="93" t="str">
        <f>IFERROR(IF(B135&lt;&gt;"", IF(ISNUMBER(SEARCH("highrisk", LOWER(INDEX(Paste_Here!V$2:V$850, MATCH(B135, Paste_Here!A$2:A$850, 0))))), "High Risk", IF(ISNUMBER(SEARCH("lowrisk", LOWER(INDEX(Paste_Here!V$2:V$850, MATCH(B135, Paste_Here!A$2:A$850, 0))))), "Low Risk", IF(ISNUMBER(SEARCH("somerisk", LOWER(INDEX(Paste_Here!V$2:V$850, MATCH(B135, Paste_Here!A$2:A$850, 0))))), "Some Risk", IF(ISNUMBER(SEARCH("ot", LOWER(INDEX(Paste_Here!V$2:V$850, MATCH(B135, Paste_Here!A$2:A$850, 0))))), "OT", "")))), ""), "")</f>
        <v/>
      </c>
      <c r="DX135" s="66"/>
      <c r="DY135" s="75" t="str">
        <f>IFERROR(IF(B135&lt;&gt;"", IF(AND(INDEX(Paste_Here!W$2:W$850, MATCH(B135, Paste_Here!A$2:A$850, 0))&lt;&gt;"", ISNUMBER(VALUE(INDEX(Paste_Here!W$2:W$850, MATCH(B135, Paste_Here!A$2:A$850, 0))))), INDEX(Paste_Here!W$2:W$850, MATCH(B135, Paste_Here!A$2:A$850, 0)), ""), ""), "")</f>
        <v/>
      </c>
      <c r="DZ135" s="66"/>
      <c r="EA135" s="75" t="str">
        <f>IFERROR(IF(B135&lt;&gt;"", IF(ISNUMBER(SEARCH("highrisk", LOWER(INDEX(Paste_Here!X$2:X$850, MATCH(B135, Paste_Here!A$2:A$850, 0))))), "High Risk", IF(ISNUMBER(SEARCH("lowrisk", LOWER(INDEX(Paste_Here!X$2:X$850, MATCH(B135, Paste_Here!A$2:A$850, 0))))), "Low Risk", IF(ISNUMBER(SEARCH("somerisk", LOWER(INDEX(Paste_Here!X$2:X$850, MATCH(B135, Paste_Here!A$2:A$850, 0))))), "Some Risk", IF(ISNUMBER(SEARCH("ot", LOWER(INDEX(Paste_Here!X$2:X$850, MATCH(B135, Paste_Here!A$2:A$850, 0))))), "OT", "")))), ""), "")</f>
        <v/>
      </c>
      <c r="EB135" s="66"/>
      <c r="EC135" s="66"/>
      <c r="ED135" s="75" t="str">
        <f t="shared" si="36"/>
        <v/>
      </c>
      <c r="EE135" s="66"/>
      <c r="EF135" s="75" t="str">
        <f>IFERROR(IF(B135&lt;&gt;"", IF(AND(INDEX(Paste_Here!AO$2:AO$850, MATCH(B135, Paste_Here!A$2:A$850, 0))&lt;&gt;"", ISNUMBER(VALUE(INDEX(Paste_Here!AO$2:AO$850, MATCH(B135, Paste_Here!A$2:A$850, 0))))), INDEX(Paste_Here!AO$2:AO$850, MATCH(B135, Paste_Here!A$2:A$850, 0)), ""), ""), "")</f>
        <v/>
      </c>
      <c r="EG135" s="66"/>
      <c r="EH135" s="75" t="str">
        <f>IFERROR(IF(B135&lt;&gt;"", IF(ISNUMBER(SEARCH("highrisk", LOWER(INDEX(Paste_Here!AP$2:AP$850, MATCH(B135, Paste_Here!A$2:A$850, 0))))), "High Risk", IF(ISNUMBER(SEARCH("lowrisk", LOWER(INDEX(Paste_Here!AP$2:AP$850, MATCH(B135, Paste_Here!A$2:A$850, 0))))), "Low Risk", IF(ISNUMBER(SEARCH("somerisk", LOWER(INDEX(Paste_Here!AP$2:AP$850, MATCH(B135, Paste_Here!A$2:A$850, 0))))), "Some Risk", IF(ISNUMBER(SEARCH("ot", LOWER(INDEX(Paste_Here!AP$2:AP$850, MATCH(B135, Paste_Here!A$2:A$850, 0))))), "OT", "")))), ""), "")</f>
        <v/>
      </c>
      <c r="EI135" s="66"/>
      <c r="EJ135" s="93"/>
      <c r="EK135" s="66"/>
      <c r="EL135" s="75" t="str">
        <f>IFERROR(IF(B135&lt;&gt;"", IF(AND(INDEX(Paste_Here!AQ$2:AQ$850, MATCH(B135, Paste_Here!A$2:A$850, 0))&lt;&gt;"", ISNUMBER(VALUE(INDEX(Paste_Here!AQ$2:AQ$850, MATCH(B135, Paste_Here!A$2:A$850, 0))))), INDEX(Paste_Here!AQ$2:AQ$850, MATCH(B135, Paste_Here!A$2:A$850, 0)), ""), ""), "")</f>
        <v/>
      </c>
      <c r="EM135" s="66"/>
      <c r="EN135" s="75" t="str">
        <f>IFERROR(IF(B135&lt;&gt;"", IF(ISNUMBER(SEARCH("highrisk", LOWER(INDEX(Paste_Here!AR$2:AR$850, MATCH(B135, Paste_Here!A$2:A$850, 0))))), "High Risk", IF(ISNUMBER(SEARCH("lowrisk", LOWER(INDEX(Paste_Here!AR$2:AR$850, MATCH(B135, Paste_Here!A$2:A$850, 0))))), "Low Risk", IF(ISNUMBER(SEARCH("somerisk", LOWER(INDEX(Paste_Here!AR$2:AR$850, MATCH(B135, Paste_Here!A$2:A$850, 0))))), "Some Risk", IF(ISNUMBER(SEARCH("ot", LOWER(INDEX(Paste_Here!AR$2:AR$850, MATCH(B135, Paste_Here!A$2:A$850, 0))))), "OT", "")))), ""), "")</f>
        <v/>
      </c>
      <c r="EO135" s="66"/>
      <c r="EP135" s="93"/>
      <c r="EQ135" s="66"/>
      <c r="ER135" s="75"/>
      <c r="ES135" s="66"/>
      <c r="ET135" s="75"/>
      <c r="EU135" s="66"/>
      <c r="EV135" s="66"/>
      <c r="EW135" s="75" t="str">
        <f t="shared" si="37"/>
        <v/>
      </c>
      <c r="EX135" s="66"/>
      <c r="EY135" s="75" t="str">
        <f>IFERROR(IF(B135&lt;&gt;"", IF(AND(INDEX(Paste_Here!Y$2:Y$850, MATCH(B135, Paste_Here!A$2:A$850, 0))&lt;&gt;"", ISNUMBER(VALUE(INDEX(Paste_Here!Y$2:Y$850, MATCH(B135, Paste_Here!A$2:A$850, 0))))), INDEX(Paste_Here!Y$2:Y$850, MATCH(B135, Paste_Here!A$2:A$850, 0)), ""), ""), "")</f>
        <v/>
      </c>
      <c r="EZ135" s="66"/>
      <c r="FA135" s="75" t="str">
        <f>IFERROR(IF(B135&lt;&gt;"", IF(ISNUMBER(SEARCH("highrisk", LOWER(INDEX(Paste_Here!Z$2:Z$850, MATCH(B135, Paste_Here!A$2:A$850, 0))))), "High Risk", IF(ISNUMBER(SEARCH("lowrisk", LOWER(INDEX(Paste_Here!Z$2:Z$850, MATCH(B135, Paste_Here!A$2:A$850, 0))))), "Low Risk", IF(ISNUMBER(SEARCH("somerisk", LOWER(INDEX(Paste_Here!Z$2:Z$850, MATCH(B135, Paste_Here!A$2:A$850, 0))))), "Some Risk", IF(ISNUMBER(SEARCH("ot", LOWER(INDEX(Paste_Here!Z$2:Z$850, MATCH(B135, Paste_Here!A$2:A$850, 0))))), "OT", "")))), ""), "")</f>
        <v/>
      </c>
      <c r="FB135" s="66"/>
      <c r="FC135" s="93"/>
      <c r="FD135" s="66"/>
      <c r="FE135" s="75" t="str">
        <f>IFERROR(IF(B135&lt;&gt;"", IF(AND(INDEX(Paste_Here!AA$2:AA$850, MATCH(B135, Paste_Here!A$2:A$850, 0))&lt;&gt;"", ISNUMBER(VALUE(INDEX(Paste_Here!AA$2:AA$850, MATCH(B135, Paste_Here!A$2:A$850, 0))))), INDEX(Paste_Here!AA$2:AA$850, MATCH(B135, Paste_Here!A$2:A$850, 0)), ""), ""), "")</f>
        <v/>
      </c>
      <c r="FF135" s="66"/>
      <c r="FG135" s="75" t="str">
        <f>IFERROR(IF(B135&lt;&gt;"", IF(ISNUMBER(SEARCH("highrisk", LOWER(INDEX(Paste_Here!AB$2:AB$850, MATCH(B135, Paste_Here!A$2:A$850, 0))))), "High Risk", IF(ISNUMBER(SEARCH("lowrisk", LOWER(INDEX(Paste_Here!AB$2:AB$850, MATCH(B135, Paste_Here!A$2:A$850, 0))))), "Low Risk", IF(ISNUMBER(SEARCH("somerisk", LOWER(INDEX(Paste_Here!AB$2:AB$850, MATCH(B135, Paste_Here!A$2:A$850, 0))))), "Some Risk", IF(ISNUMBER(SEARCH("ot", LOWER(INDEX(Paste_Here!AB$2:AB$850, MATCH(B135, Paste_Here!A$2:A$850, 0))))), "OT", "")))), ""), "")</f>
        <v/>
      </c>
      <c r="FH135" s="66"/>
      <c r="FI135" s="93"/>
      <c r="FJ135" s="66"/>
      <c r="FK135" s="75"/>
      <c r="FL135" s="66"/>
      <c r="FM135" s="75"/>
      <c r="FN135" s="66"/>
      <c r="FO135" s="66"/>
      <c r="FP135" s="75" t="str">
        <f t="shared" si="32"/>
        <v/>
      </c>
      <c r="FQ135" s="66"/>
      <c r="FR135" s="75" t="str">
        <f>IFERROR(IF(B135&lt;&gt;"", IF(ISNUMBER(SEARCH("s", LOWER(INDEX(Paste_Here!L$2:L$850, MATCH(B135, Paste_Here!A$2:A$850, 0))))), "Yes", IF(INDEX(Paste_Here!L$2:L$850, MATCH(B135, Paste_Here!A$2:A$850, 0))&lt;&gt;"", "No", "")), ""), "")</f>
        <v/>
      </c>
      <c r="FS135" s="66"/>
      <c r="FT135" s="75" t="str">
        <f>IFERROR(IF(B135&lt;&gt;"", IF(ISNUMBER(SEARCH("yes", LOWER(INDEX(Paste_Here!F$2:F$850, MATCH(B135, Paste_Here!A$2:A$850, 0))))), "Yes", IF(ISNUMBER(SEARCH("no", LOWER(INDEX(Paste_Here!F$2:F$850, MATCH(B135, Paste_Here!A$2:A$850, 0))))), "No", "")), ""), "")</f>
        <v/>
      </c>
      <c r="FU135" s="66"/>
      <c r="FV135" s="75" t="str">
        <f>IFERROR(IF(B135&lt;&gt;"", IF(ISNUMBER(SEARCH("english language learner", LOWER(INDEX(Paste_Here!C$2:C$850, MATCH(B135, Paste_Here!A$2:A$850, 0))))), "Yes", ""), ""), "")</f>
        <v/>
      </c>
      <c r="FW135" s="66"/>
      <c r="FX135" s="75" t="str">
        <f>IFERROR(IF(B135&lt;&gt;"", IF(OR(ISNUMBER(SEARCH("b", LOWER(INDEX(Paste_Here!J$2:J$850, MATCH(B135, Paste_Here!A$2:A$850, 0))))), ISNUMBER(SEARCH("h", LOWER(INDEX(Paste_Here!J$2:J$850, MATCH(B135, Paste_Here!A$2:A$850, 0))))), ISNUMBER(SEARCH("i", LOWER(INDEX(Paste_Here!J$2:J$850, MATCH(B135, Paste_Here!A$2:A$850, 0)))))), "Yes", IF(INDEX(Paste_Here!J$2:J$850, MATCH(B135, Paste_Here!A$2:A$850, 0))&lt;&gt;"", "No", "")), ""), "")</f>
        <v/>
      </c>
      <c r="FY135" s="66"/>
      <c r="FZ135" s="75" t="str">
        <f>IFERROR(IF(B135&lt;&gt;"", IF(ISNUMBER(SEARCH("yes", LOWER(INDEX(Paste_Here!K$2:K$850, MATCH(B135, Paste_Here!A$2:A$850, 0))))), "Yes", IF(ISNUMBER(SEARCH("no", LOWER(INDEX(Paste_Here!K$2:K$850, MATCH(B135, Paste_Here!A$2:A$850, 0))))), "No", "")), ""), "")</f>
        <v/>
      </c>
      <c r="GA135" s="66"/>
      <c r="GB135" s="75" t="str">
        <f>IFERROR(IF(B135&lt;&gt;"", IF(ISNUMBER(SEARCH("transitional 2", LOWER(INDEX(Paste_Here!C$2:C$850, MATCH(B135, Paste_Here!A$2:A$850, 0))))), "T2",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GC135" s="66"/>
      <c r="GD135" s="75"/>
      <c r="GE135" s="66"/>
      <c r="GF135" s="75"/>
      <c r="GG135" s="66"/>
      <c r="GH135" s="75"/>
      <c r="GI135" s="66"/>
      <c r="GK135" s="1" t="str" cm="1">
        <f t="array" ref="GK135">IFERROR(INDEX(Paste_Here!$B$2:$B$850, MATCH(0, COUNTIF(GK$4:GK134, Paste_Here!$B$2:$B$850) + IF(Paste_Here!$B$2:$B$850="", 1, 0), 0)), "")</f>
        <v/>
      </c>
      <c r="GL135" s="1" t="str">
        <f>IF(GK135&lt;&gt;"", INDEX(Paste_Here!$A$2:$A$850, MATCH(GK135, Paste_Here!$B$2:$B$850, 0)), "")</f>
        <v/>
      </c>
      <c r="GM135" s="1" t="str">
        <f t="shared" si="38"/>
        <v/>
      </c>
      <c r="GN135" s="1" t="str" cm="1">
        <f t="array" ref="GN135">IFERROR(INDEX($GM$5:$GM$850, MATCH(SMALL(IF($GM$5:$GM$850&lt;&gt;"", COUNTIF($GM$5:$GM$850, "&lt;"&amp;$GM$5:$GM$850)+1), ROW()-ROW($GN$5)+1), COUNTIF($GM$5:$GM$850, "&lt;"&amp;$GM$5:$GM$850)+1, 0)), "")</f>
        <v/>
      </c>
    </row>
    <row r="136" spans="1:196">
      <c r="A136" s="66"/>
      <c r="B136" s="75" t="str">
        <f t="shared" si="26"/>
        <v/>
      </c>
      <c r="C136" s="66"/>
      <c r="D136" s="75" t="str">
        <f>IFERROR(IF(AND(INDEX(Paste_Here!N$2:N$850, MATCH(B136, Paste_Here!A$2:A$850, 0)) = ""), "", IF(UPPER(INDEX(Paste_Here!N$2:N$850, MATCH(B136, Paste_Here!A$2:A$850, 0))) = "YES", "Yes", IF(UPPER(INDEX(Paste_Here!N$2:N$850, MATCH(B136, Paste_Here!A$2:A$850, 0))) = "NO", "No", ""))), "")</f>
        <v/>
      </c>
      <c r="E136" s="66"/>
      <c r="F136" s="75" t="str">
        <f t="shared" si="33"/>
        <v/>
      </c>
      <c r="G136" s="66"/>
      <c r="H136" s="75" t="str">
        <f t="shared" si="34"/>
        <v/>
      </c>
      <c r="I136" s="66"/>
      <c r="J136" s="75" t="str">
        <f t="shared" si="35"/>
        <v/>
      </c>
      <c r="K136" s="66"/>
      <c r="L136" s="75"/>
      <c r="M136" s="66"/>
      <c r="N136" s="75" t="str">
        <f>IFERROR(IF(B136&lt;&gt;"", IF(AND(INDEX(Paste_Here!AW$2:AW$850, MATCH(B136, Paste_Here!A$2:A$850, 0))&lt;&gt;"", ISNUMBER(VALUE(INDEX(Paste_Here!AW$2:AW$850, MATCH(B136, Paste_Here!A$2:A$850, 0))))), INDEX(Paste_Here!AW$2:AW$850, MATCH(B136, Paste_Here!A$2:A$850, 0)), ""), ""), "")</f>
        <v/>
      </c>
      <c r="O136" s="66"/>
      <c r="P136" s="75" t="str">
        <f>IFERROR(IF(B136&lt;&gt;"", IF(AND(INDEX(Paste_Here!AX$2:AX$850, MATCH(B136, Paste_Here!A$2:A$850, 0))&lt;&gt;"", ISNUMBER(VALUE(INDEX(Paste_Here!AX$2:AX$850, MATCH(B136, Paste_Here!A$2:A$850, 0))))), INDEX(Paste_Here!AX$2:AX$850, MATCH(B136, Paste_Here!A$2:A$850, 0)), ""), ""), "")</f>
        <v/>
      </c>
      <c r="Q136" s="66"/>
      <c r="R136" s="75" t="str">
        <f>IFERROR(IF(B136&lt;&gt;"", IF(AND(INDEX(Paste_Here!AU$2:AU$850, MATCH(B136, Paste_Here!A$2:A$850, 0))&lt;&gt;"", ISNUMBER(VALUE(INDEX(Paste_Here!AU$2:AU$850, MATCH(B136, Paste_Here!A$2:A$850, 0))))), INDEX(Paste_Here!AU$2:AU$850, MATCH(B136, Paste_Here!A$2:A$850, 0)), ""), ""), "")</f>
        <v/>
      </c>
      <c r="S136" s="66"/>
      <c r="T136" s="75" t="str">
        <f>IFERROR(IF(B136&lt;&gt;"", IF(AND(INDEX(Paste_Here!AV$2:AV$850, MATCH(B136, Paste_Here!A$2:A$850, 0))&lt;&gt;"", ISNUMBER(VALUE(INDEX(Paste_Here!AV$2:AV$850, MATCH(B136, Paste_Here!A$2:A$850, 0))))), INDEX(Paste_Here!AV$2:AV$850, MATCH(B136, Paste_Here!A$2:A$850, 0)), ""), ""), "")</f>
        <v/>
      </c>
      <c r="U136" s="66"/>
      <c r="W136" s="66"/>
      <c r="Y136" s="66"/>
      <c r="Z136" s="66"/>
      <c r="AA136" s="75" t="str">
        <f t="shared" si="27"/>
        <v/>
      </c>
      <c r="AB136" s="66"/>
      <c r="AC136" s="75"/>
      <c r="AD136" s="66"/>
      <c r="AE136" s="98"/>
      <c r="AF136" s="66"/>
      <c r="AG136" s="75"/>
      <c r="AH136" s="66"/>
      <c r="AI136" s="75" t="str">
        <f>IFERROR(IF(B136&lt;&gt;"", IF(AND(INDEX(Paste_Here!AC$2:AC$850, MATCH(B136, Paste_Here!A$2:A$850, 0))&lt;&gt;"", ISNUMBER(VALUE(INDEX(Paste_Here!AC$2:AC$850, MATCH(B136, Paste_Here!A$2:A$850, 0))))), INDEX(Paste_Here!AC$2:AC$850, MATCH(B136, Paste_Here!A$2:A$850, 0)), ""), ""), "")</f>
        <v/>
      </c>
      <c r="AJ136" s="66"/>
      <c r="AK136" s="75" t="str">
        <f>IFERROR(IF(B136&lt;&gt;"", IF(ISNUMBER(SEARCH("highrisk", LOWER(INDEX(Paste_Here!AD$2:AD$850, MATCH(B136, Paste_Here!A$2:A$850, 0))))), "High Risk", IF(ISNUMBER(SEARCH("lowrisk", LOWER(INDEX(Paste_Here!AD$2:AD$850, MATCH(B136, Paste_Here!A$2:A$850, 0))))), "Low Risk", IF(ISNUMBER(SEARCH("somerisk", LOWER(INDEX(Paste_Here!AD$2:AD$850, MATCH(B136, Paste_Here!A$2:A$850, 0))))), "Some Risk", IF(ISNUMBER(SEARCH("ot", LOWER(INDEX(Paste_Here!AD$2:AD$850, MATCH(B136, Paste_Here!A$2:A$850, 0))))), "OT", "")))), ""), "")</f>
        <v/>
      </c>
      <c r="AL136" s="66"/>
      <c r="AM136" s="75"/>
      <c r="AN136" s="66"/>
      <c r="AO136" s="75" t="str">
        <f>IFERROR(IF(B136&lt;&gt;"", IF(AND(INDEX(Paste_Here!M$2:M$850, MATCH(B136, Paste_Here!A$2:A$850, 0))&lt;&gt;"", ISNUMBER(VALUE(INDEX(Paste_Here!M$2:M$850, MATCH(B136, Paste_Here!A$2:A$850, 0))))), INDEX(Paste_Here!M$2:M$850, MATCH(B136, Paste_Here!A$2:A$850, 0)), ""), ""), "")</f>
        <v/>
      </c>
      <c r="AP136" s="66"/>
      <c r="AQ136" s="75" t="str">
        <f>IFERROR(IF(B136&lt;&gt;"", IF(ISNUMBER(SEARCH("highrisk", LOWER(INDEX(Paste_Here!N$2:N$850, MATCH(B136, Paste_Here!A$2:A$850, 0))))), "High Risk", IF(ISNUMBER(SEARCH("lowrisk", LOWER(INDEX(Paste_Here!N$2:N$850, MATCH(B136, Paste_Here!A$2:A$850, 0))))), "Low Risk", IF(ISNUMBER(SEARCH("somerisk", LOWER(INDEX(Paste_Here!N$2:N$850, MATCH(B136, Paste_Here!A$2:A$850, 0))))), "Some Risk", IF(ISNUMBER(SEARCH("ot", LOWER(INDEX(Paste_Here!N$2:N$850, MATCH(B136, Paste_Here!A$2:A$850, 0))))), "OT", "")))), ""), "")</f>
        <v/>
      </c>
      <c r="AT136" s="66"/>
      <c r="AU136" s="103"/>
      <c r="AV136" s="66"/>
      <c r="AW136" s="66"/>
      <c r="AX136" s="75" t="str">
        <f t="shared" si="28"/>
        <v/>
      </c>
      <c r="AY136" s="66"/>
      <c r="AZ136" s="75"/>
      <c r="BA136" s="66"/>
      <c r="BB136" s="75"/>
      <c r="BC136" s="66"/>
      <c r="BD136" s="75"/>
      <c r="BE136" s="66"/>
      <c r="BF136" s="75" t="str">
        <f>IFERROR(IF(B136&lt;&gt;"", IF(AND(INDEX(Paste_Here!AE$2:AE$850, MATCH(B136, Paste_Here!A$2:A$850, 0))&lt;&gt;"", ISNUMBER(VALUE(INDEX(Paste_Here!AE$2:AE$850, MATCH(B136, Paste_Here!A$2:A$850, 0))))), INDEX(Paste_Here!AE$2:AE$850, MATCH(B136, Paste_Here!A$2:A$850, 0)), ""), ""), "")</f>
        <v/>
      </c>
      <c r="BG136" s="66"/>
      <c r="BH136" s="75" t="str">
        <f>IFERROR(IF(B136&lt;&gt;"", IF(ISNUMBER(SEARCH("highrisk", LOWER(INDEX(Paste_Here!AF$2:AF$850, MATCH(B136, Paste_Here!A$2:A$850, 0))))), "High Risk", IF(ISNUMBER(SEARCH("lowrisk", LOWER(INDEX(Paste_Here!AF$2:AF$850, MATCH(B136, Paste_Here!A$2:A$850, 0))))), "Low Risk", IF(ISNUMBER(SEARCH("somerisk", LOWER(INDEX(Paste_Here!AF$2:AF$850, MATCH(B136, Paste_Here!A$2:A$850, 0))))), "Some Risk", IF(ISNUMBER(SEARCH("ot", LOWER(INDEX(Paste_Here!AF$2:AF$850, MATCH(B136, Paste_Here!A$2:A$850, 0))))), "OT", "")))), ""), "")</f>
        <v/>
      </c>
      <c r="BI136" s="66"/>
      <c r="BJ136" s="75"/>
      <c r="BK136" s="66"/>
      <c r="BL136" s="75" t="str">
        <f>IFERROR(IF(B136&lt;&gt;"", IF(AND(INDEX(Paste_Here!O$2:O$850, MATCH(B136, Paste_Here!A$2:A$850, 0))&lt;&gt;"", ISNUMBER(VALUE(INDEX(Paste_Here!O$2:O$850, MATCH(B136, Paste_Here!A$2:A$850, 0))))), INDEX(Paste_Here!O$2:O$850, MATCH(B136, Paste_Here!A$2:A$850, 0)), ""), ""), "")</f>
        <v/>
      </c>
      <c r="BM136" s="66"/>
      <c r="BN136" s="75" t="str">
        <f>IFERROR(IF(B136&lt;&gt;"", IF(ISNUMBER(SEARCH("highrisk", LOWER(INDEX(Paste_Here!P$2:P$850, MATCH(B136, Paste_Here!A$2:A$850, 0))))), "High Risk", IF(ISNUMBER(SEARCH("lowrisk", LOWER(INDEX(Paste_Here!P$2:P$850, MATCH(B136, Paste_Here!A$2:A$850, 0))))), "Low Risk", IF(ISNUMBER(SEARCH("somerisk", LOWER(INDEX(Paste_Here!P$2:P$850, MATCH(B136, Paste_Here!A$2:A$850, 0))))), "Some Risk", IF(ISNUMBER(SEARCH("ot", LOWER(INDEX(Paste_Here!P$2:P$850, MATCH(B136, Paste_Here!A$2:A$850, 0))))), "OT", "")))), ""), "")</f>
        <v/>
      </c>
      <c r="BQ136" s="66"/>
      <c r="BR136" s="75"/>
      <c r="BS136" s="66"/>
      <c r="BT136" s="66"/>
      <c r="BU136" s="75" t="str">
        <f t="shared" si="29"/>
        <v/>
      </c>
      <c r="BV136" s="66"/>
      <c r="BW136" s="75"/>
      <c r="BX136" s="66"/>
      <c r="BY136" s="75"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BZ136" s="66"/>
      <c r="CA136" s="75"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CB136" s="66"/>
      <c r="CC136" s="75"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CD136" s="66"/>
      <c r="CE136" s="75"/>
      <c r="CF136" s="66"/>
      <c r="CK136" s="75"/>
      <c r="CL136" s="66"/>
      <c r="CM136" s="75"/>
      <c r="CN136" s="66"/>
      <c r="CO136" s="75"/>
      <c r="CP136" s="66"/>
      <c r="CQ136" s="66"/>
      <c r="CR136" s="75" t="str">
        <f t="shared" si="30"/>
        <v/>
      </c>
      <c r="CS136" s="66"/>
      <c r="CT136" s="75"/>
      <c r="CU136" s="66"/>
      <c r="CV136" s="75"/>
      <c r="CW136" s="66"/>
      <c r="CX136" s="75"/>
      <c r="CY136" s="66"/>
      <c r="CZ136" s="75"/>
      <c r="DA136" s="66"/>
      <c r="DB136" s="75" t="str">
        <f>IFERROR(IF(B136&lt;&gt;"", IF(AND(INDEX(Paste_Here!AK$2:AK$850, MATCH(B136, Paste_Here!A$2:A$850, 0))&lt;&gt;"", ISNUMBER(VALUE(INDEX(Paste_Here!AK$2:AK$850, MATCH(B136, Paste_Here!A$2:A$850, 0))))), INDEX(Paste_Here!AK$2:AK$850, MATCH(B136, Paste_Here!A$2:A$850, 0)), ""), ""), "")</f>
        <v/>
      </c>
      <c r="DC136" s="66"/>
      <c r="DD136" s="75" t="str">
        <f>IFERROR(IF(B136&lt;&gt;"", IF(ISNUMBER(SEARCH("highrisk", LOWER(INDEX(Paste_Here!AL$2:AL$850, MATCH(B136, Paste_Here!A$2:A$850, 0))))), "High Risk", IF(ISNUMBER(SEARCH("lowrisk", LOWER(INDEX(Paste_Here!AL$2:AL$850, MATCH(B136, Paste_Here!A$2:A$850, 0))))), "Low Risk", IF(ISNUMBER(SEARCH("somerisk", LOWER(INDEX(Paste_Here!AL$2:AL$850, MATCH(B136, Paste_Here!A$2:A$850, 0))))), "Some Risk", IF(ISNUMBER(SEARCH("ot", LOWER(INDEX(Paste_Here!AL$2:AL$850, MATCH(B136, Paste_Here!A$2:A$850, 0))))), "OT", "")))), ""), "")</f>
        <v/>
      </c>
      <c r="DE136" s="66"/>
      <c r="DF136" s="75" t="str">
        <f>IFERROR(IF(B136&lt;&gt;"", IF(AND(INDEX(Paste_Here!AM$2:AM$850, MATCH(B136, Paste_Here!A$2:A$850, 0))&lt;&gt;"", ISNUMBER(VALUE(INDEX(Paste_Here!AM$2:AM$850, MATCH(B136, Paste_Here!A$2:A$850, 0))))), INDEX(Paste_Here!AM$2:AM$850, MATCH(B136, Paste_Here!A$2:A$850, 0)), ""), ""), "")</f>
        <v/>
      </c>
      <c r="DG136" s="66"/>
      <c r="DH136" s="75" t="str">
        <f>IFERROR(IF(B136&lt;&gt;"", IF(ISNUMBER(SEARCH("highrisk", LOWER(INDEX(Paste_Here!AN$2:AN$850, MATCH(B136, Paste_Here!A$2:A$850, 0))))), "High Risk", IF(ISNUMBER(SEARCH("lowrisk", LOWER(INDEX(Paste_Here!AN$2:AN$850, MATCH(B136, Paste_Here!A$2:A$850, 0))))), "Low Risk", IF(ISNUMBER(SEARCH("somerisk", LOWER(INDEX(Paste_Here!AN$2:AN$850, MATCH(B136, Paste_Here!A$2:A$850, 0))))), "Some Risk", IF(ISNUMBER(SEARCH("ot", LOWER(INDEX(Paste_Here!AN$2:AN$850, MATCH(B136, Paste_Here!A$2:A$850, 0))))), "OT", "")))), ""), "")</f>
        <v/>
      </c>
      <c r="DI136" s="66"/>
      <c r="DJ136" s="66"/>
      <c r="DK136" s="75" t="str">
        <f t="shared" si="31"/>
        <v/>
      </c>
      <c r="DL136" s="66"/>
      <c r="DM136" s="75" t="str">
        <f>IFERROR(IF(B136&lt;&gt;"", IF(AND(INDEX(Paste_Here!Q$2:Q$850, MATCH(B136, Paste_Here!A$2:A$850, 0))&lt;&gt;"", ISNUMBER(VALUE(INDEX(Paste_Here!Q$2:Q$850, MATCH(B136, Paste_Here!A$2:A$850, 0))))), INDEX(Paste_Here!Q$2:Q$850, MATCH(B136, Paste_Here!A$2:A$850, 0)), ""), ""), "")</f>
        <v/>
      </c>
      <c r="DN136" s="66"/>
      <c r="DO136" s="75" t="str">
        <f>IFERROR(IF(B136&lt;&gt;"", IF(ISNUMBER(SEARCH("highrisk", LOWER(INDEX(Paste_Here!R$2:R$850, MATCH(B136, Paste_Here!A$2:A$850, 0))))), "High Risk", IF(ISNUMBER(SEARCH("lowrisk", LOWER(INDEX(Paste_Here!R$2:R$850, MATCH(B136, Paste_Here!A$2:A$850, 0))))), "Low Risk", IF(ISNUMBER(SEARCH("somerisk", LOWER(INDEX(Paste_Here!R$2:R$850, MATCH(B136, Paste_Here!A$2:A$850, 0))))), "Some Risk", IF(ISNUMBER(SEARCH("ot", LOWER(INDEX(Paste_Here!R$2:R$850, MATCH(B136, Paste_Here!A$2:A$850, 0))))), "OT", "")))), ""), "")</f>
        <v/>
      </c>
      <c r="DP136" s="66"/>
      <c r="DQ136" s="93" t="str">
        <f>IFERROR(IF(B136&lt;&gt;"", IF(AND(INDEX(Paste_Here!S$2:S$850, MATCH(B136, Paste_Here!A$2:A$850, 0))&lt;&gt;"", ISNUMBER(VALUE(INDEX(Paste_Here!S$2:S$850, MATCH(B136, Paste_Here!A$2:A$850, 0))))), INDEX(Paste_Here!S$2:S$850, MATCH(B136, Paste_Here!A$2:A$850, 0)), ""), ""), "")</f>
        <v/>
      </c>
      <c r="DR136" s="66"/>
      <c r="DS136" s="75"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IF(ISNUMBER(SEARCH("ot", LOWER(INDEX(Paste_Here!T$2:T$850, MATCH(B136, Paste_Here!A$2:A$850, 0))))), "OT", "")))), ""), "")</f>
        <v/>
      </c>
      <c r="DT136" s="66"/>
      <c r="DU136" s="75" t="str">
        <f>IFERROR(IF(B136&lt;&gt;"", IF(AND(INDEX(Paste_Here!U$2:U$850, MATCH(B136, Paste_Here!A$2:A$850, 0))&lt;&gt;"", ISNUMBER(VALUE(INDEX(Paste_Here!U$2:U$850, MATCH(B136, Paste_Here!A$2:A$850, 0))))), INDEX(Paste_Here!U$2:U$850, MATCH(B136, Paste_Here!A$2:A$850, 0)), ""), ""), "")</f>
        <v/>
      </c>
      <c r="DV136" s="66"/>
      <c r="DW136" s="93" t="str">
        <f>IFERROR(IF(B136&lt;&gt;"", IF(ISNUMBER(SEARCH("highrisk", LOWER(INDEX(Paste_Here!V$2:V$850, MATCH(B136, Paste_Here!A$2:A$850, 0))))), "High Risk", IF(ISNUMBER(SEARCH("lowrisk", LOWER(INDEX(Paste_Here!V$2:V$850, MATCH(B136, Paste_Here!A$2:A$850, 0))))), "Low Risk", IF(ISNUMBER(SEARCH("somerisk", LOWER(INDEX(Paste_Here!V$2:V$850, MATCH(B136, Paste_Here!A$2:A$850, 0))))), "Some Risk", IF(ISNUMBER(SEARCH("ot", LOWER(INDEX(Paste_Here!V$2:V$850, MATCH(B136, Paste_Here!A$2:A$850, 0))))), "OT", "")))), ""), "")</f>
        <v/>
      </c>
      <c r="DX136" s="66"/>
      <c r="DY136" s="75" t="str">
        <f>IFERROR(IF(B136&lt;&gt;"", IF(AND(INDEX(Paste_Here!W$2:W$850, MATCH(B136, Paste_Here!A$2:A$850, 0))&lt;&gt;"", ISNUMBER(VALUE(INDEX(Paste_Here!W$2:W$850, MATCH(B136, Paste_Here!A$2:A$850, 0))))), INDEX(Paste_Here!W$2:W$850, MATCH(B136, Paste_Here!A$2:A$850, 0)), ""), ""), "")</f>
        <v/>
      </c>
      <c r="DZ136" s="66"/>
      <c r="EA136" s="75" t="str">
        <f>IFERROR(IF(B136&lt;&gt;"", IF(ISNUMBER(SEARCH("highrisk", LOWER(INDEX(Paste_Here!X$2:X$850, MATCH(B136, Paste_Here!A$2:A$850, 0))))), "High Risk", IF(ISNUMBER(SEARCH("lowrisk", LOWER(INDEX(Paste_Here!X$2:X$850, MATCH(B136, Paste_Here!A$2:A$850, 0))))), "Low Risk", IF(ISNUMBER(SEARCH("somerisk", LOWER(INDEX(Paste_Here!X$2:X$850, MATCH(B136, Paste_Here!A$2:A$850, 0))))), "Some Risk", IF(ISNUMBER(SEARCH("ot", LOWER(INDEX(Paste_Here!X$2:X$850, MATCH(B136, Paste_Here!A$2:A$850, 0))))), "OT", "")))), ""), "")</f>
        <v/>
      </c>
      <c r="EB136" s="66"/>
      <c r="EC136" s="66"/>
      <c r="ED136" s="75" t="str">
        <f t="shared" si="36"/>
        <v/>
      </c>
      <c r="EE136" s="66"/>
      <c r="EF136" s="75" t="str">
        <f>IFERROR(IF(B136&lt;&gt;"", IF(AND(INDEX(Paste_Here!AO$2:AO$850, MATCH(B136, Paste_Here!A$2:A$850, 0))&lt;&gt;"", ISNUMBER(VALUE(INDEX(Paste_Here!AO$2:AO$850, MATCH(B136, Paste_Here!A$2:A$850, 0))))), INDEX(Paste_Here!AO$2:AO$850, MATCH(B136, Paste_Here!A$2:A$850, 0)), ""), ""), "")</f>
        <v/>
      </c>
      <c r="EG136" s="66"/>
      <c r="EH136" s="75" t="str">
        <f>IFERROR(IF(B136&lt;&gt;"", IF(ISNUMBER(SEARCH("highrisk", LOWER(INDEX(Paste_Here!AP$2:AP$850, MATCH(B136, Paste_Here!A$2:A$850, 0))))), "High Risk", IF(ISNUMBER(SEARCH("lowrisk", LOWER(INDEX(Paste_Here!AP$2:AP$850, MATCH(B136, Paste_Here!A$2:A$850, 0))))), "Low Risk", IF(ISNUMBER(SEARCH("somerisk", LOWER(INDEX(Paste_Here!AP$2:AP$850, MATCH(B136, Paste_Here!A$2:A$850, 0))))), "Some Risk", IF(ISNUMBER(SEARCH("ot", LOWER(INDEX(Paste_Here!AP$2:AP$850, MATCH(B136, Paste_Here!A$2:A$850, 0))))), "OT", "")))), ""), "")</f>
        <v/>
      </c>
      <c r="EI136" s="66"/>
      <c r="EJ136" s="93"/>
      <c r="EK136" s="66"/>
      <c r="EL136" s="75" t="str">
        <f>IFERROR(IF(B136&lt;&gt;"", IF(AND(INDEX(Paste_Here!AQ$2:AQ$850, MATCH(B136, Paste_Here!A$2:A$850, 0))&lt;&gt;"", ISNUMBER(VALUE(INDEX(Paste_Here!AQ$2:AQ$850, MATCH(B136, Paste_Here!A$2:A$850, 0))))), INDEX(Paste_Here!AQ$2:AQ$850, MATCH(B136, Paste_Here!A$2:A$850, 0)), ""), ""), "")</f>
        <v/>
      </c>
      <c r="EM136" s="66"/>
      <c r="EN136" s="75" t="str">
        <f>IFERROR(IF(B136&lt;&gt;"", IF(ISNUMBER(SEARCH("highrisk", LOWER(INDEX(Paste_Here!AR$2:AR$850, MATCH(B136, Paste_Here!A$2:A$850, 0))))), "High Risk", IF(ISNUMBER(SEARCH("lowrisk", LOWER(INDEX(Paste_Here!AR$2:AR$850, MATCH(B136, Paste_Here!A$2:A$850, 0))))), "Low Risk", IF(ISNUMBER(SEARCH("somerisk", LOWER(INDEX(Paste_Here!AR$2:AR$850, MATCH(B136, Paste_Here!A$2:A$850, 0))))), "Some Risk", IF(ISNUMBER(SEARCH("ot", LOWER(INDEX(Paste_Here!AR$2:AR$850, MATCH(B136, Paste_Here!A$2:A$850, 0))))), "OT", "")))), ""), "")</f>
        <v/>
      </c>
      <c r="EO136" s="66"/>
      <c r="EP136" s="93"/>
      <c r="EQ136" s="66"/>
      <c r="ER136" s="75"/>
      <c r="ES136" s="66"/>
      <c r="ET136" s="75"/>
      <c r="EU136" s="66"/>
      <c r="EV136" s="66"/>
      <c r="EW136" s="75" t="str">
        <f t="shared" si="37"/>
        <v/>
      </c>
      <c r="EX136" s="66"/>
      <c r="EY136" s="75" t="str">
        <f>IFERROR(IF(B136&lt;&gt;"", IF(AND(INDEX(Paste_Here!Y$2:Y$850, MATCH(B136, Paste_Here!A$2:A$850, 0))&lt;&gt;"", ISNUMBER(VALUE(INDEX(Paste_Here!Y$2:Y$850, MATCH(B136, Paste_Here!A$2:A$850, 0))))), INDEX(Paste_Here!Y$2:Y$850, MATCH(B136, Paste_Here!A$2:A$850, 0)), ""), ""), "")</f>
        <v/>
      </c>
      <c r="EZ136" s="66"/>
      <c r="FA136" s="75" t="str">
        <f>IFERROR(IF(B136&lt;&gt;"", IF(ISNUMBER(SEARCH("highrisk", LOWER(INDEX(Paste_Here!Z$2:Z$850, MATCH(B136, Paste_Here!A$2:A$850, 0))))), "High Risk", IF(ISNUMBER(SEARCH("lowrisk", LOWER(INDEX(Paste_Here!Z$2:Z$850, MATCH(B136, Paste_Here!A$2:A$850, 0))))), "Low Risk", IF(ISNUMBER(SEARCH("somerisk", LOWER(INDEX(Paste_Here!Z$2:Z$850, MATCH(B136, Paste_Here!A$2:A$850, 0))))), "Some Risk", IF(ISNUMBER(SEARCH("ot", LOWER(INDEX(Paste_Here!Z$2:Z$850, MATCH(B136, Paste_Here!A$2:A$850, 0))))), "OT", "")))), ""), "")</f>
        <v/>
      </c>
      <c r="FB136" s="66"/>
      <c r="FC136" s="93"/>
      <c r="FD136" s="66"/>
      <c r="FE136" s="75" t="str">
        <f>IFERROR(IF(B136&lt;&gt;"", IF(AND(INDEX(Paste_Here!AA$2:AA$850, MATCH(B136, Paste_Here!A$2:A$850, 0))&lt;&gt;"", ISNUMBER(VALUE(INDEX(Paste_Here!AA$2:AA$850, MATCH(B136, Paste_Here!A$2:A$850, 0))))), INDEX(Paste_Here!AA$2:AA$850, MATCH(B136, Paste_Here!A$2:A$850, 0)), ""), ""), "")</f>
        <v/>
      </c>
      <c r="FF136" s="66"/>
      <c r="FG136" s="75" t="str">
        <f>IFERROR(IF(B136&lt;&gt;"", IF(ISNUMBER(SEARCH("highrisk", LOWER(INDEX(Paste_Here!AB$2:AB$850, MATCH(B136, Paste_Here!A$2:A$850, 0))))), "High Risk", IF(ISNUMBER(SEARCH("lowrisk", LOWER(INDEX(Paste_Here!AB$2:AB$850, MATCH(B136, Paste_Here!A$2:A$850, 0))))), "Low Risk", IF(ISNUMBER(SEARCH("somerisk", LOWER(INDEX(Paste_Here!AB$2:AB$850, MATCH(B136, Paste_Here!A$2:A$850, 0))))), "Some Risk", IF(ISNUMBER(SEARCH("ot", LOWER(INDEX(Paste_Here!AB$2:AB$850, MATCH(B136, Paste_Here!A$2:A$850, 0))))), "OT", "")))), ""), "")</f>
        <v/>
      </c>
      <c r="FH136" s="66"/>
      <c r="FI136" s="93"/>
      <c r="FJ136" s="66"/>
      <c r="FK136" s="75"/>
      <c r="FL136" s="66"/>
      <c r="FM136" s="75"/>
      <c r="FN136" s="66"/>
      <c r="FO136" s="66"/>
      <c r="FP136" s="75" t="str">
        <f t="shared" si="32"/>
        <v/>
      </c>
      <c r="FQ136" s="66"/>
      <c r="FR136" s="75" t="str">
        <f>IFERROR(IF(B136&lt;&gt;"", IF(ISNUMBER(SEARCH("s", LOWER(INDEX(Paste_Here!L$2:L$850, MATCH(B136, Paste_Here!A$2:A$850, 0))))), "Yes", IF(INDEX(Paste_Here!L$2:L$850, MATCH(B136, Paste_Here!A$2:A$850, 0))&lt;&gt;"", "No", "")), ""), "")</f>
        <v/>
      </c>
      <c r="FS136" s="66"/>
      <c r="FT136" s="75" t="str">
        <f>IFERROR(IF(B136&lt;&gt;"", IF(ISNUMBER(SEARCH("yes", LOWER(INDEX(Paste_Here!F$2:F$850, MATCH(B136, Paste_Here!A$2:A$850, 0))))), "Yes", IF(ISNUMBER(SEARCH("no", LOWER(INDEX(Paste_Here!F$2:F$850, MATCH(B136, Paste_Here!A$2:A$850, 0))))), "No", "")), ""), "")</f>
        <v/>
      </c>
      <c r="FU136" s="66"/>
      <c r="FV136" s="75" t="str">
        <f>IFERROR(IF(B136&lt;&gt;"", IF(ISNUMBER(SEARCH("english language learner", LOWER(INDEX(Paste_Here!C$2:C$850, MATCH(B136, Paste_Here!A$2:A$850, 0))))), "Yes", ""), ""), "")</f>
        <v/>
      </c>
      <c r="FW136" s="66"/>
      <c r="FX136" s="75" t="str">
        <f>IFERROR(IF(B136&lt;&gt;"", IF(OR(ISNUMBER(SEARCH("b", LOWER(INDEX(Paste_Here!J$2:J$850, MATCH(B136, Paste_Here!A$2:A$850, 0))))), ISNUMBER(SEARCH("h", LOWER(INDEX(Paste_Here!J$2:J$850, MATCH(B136, Paste_Here!A$2:A$850, 0))))), ISNUMBER(SEARCH("i", LOWER(INDEX(Paste_Here!J$2:J$850, MATCH(B136, Paste_Here!A$2:A$850, 0)))))), "Yes", IF(INDEX(Paste_Here!J$2:J$850, MATCH(B136, Paste_Here!A$2:A$850, 0))&lt;&gt;"", "No", "")), ""), "")</f>
        <v/>
      </c>
      <c r="FY136" s="66"/>
      <c r="FZ136" s="75" t="str">
        <f>IFERROR(IF(B136&lt;&gt;"", IF(ISNUMBER(SEARCH("yes", LOWER(INDEX(Paste_Here!K$2:K$850, MATCH(B136, Paste_Here!A$2:A$850, 0))))), "Yes", IF(ISNUMBER(SEARCH("no", LOWER(INDEX(Paste_Here!K$2:K$850, MATCH(B136, Paste_Here!A$2:A$850, 0))))), "No", "")), ""), "")</f>
        <v/>
      </c>
      <c r="GA136" s="66"/>
      <c r="GB136" s="75" t="str">
        <f>IFERROR(IF(B136&lt;&gt;"", IF(ISNUMBER(SEARCH("transitional 2", LOWER(INDEX(Paste_Here!C$2:C$850, MATCH(B136, Paste_Here!A$2:A$850, 0))))), "T2",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GC136" s="66"/>
      <c r="GD136" s="75"/>
      <c r="GE136" s="66"/>
      <c r="GF136" s="75"/>
      <c r="GG136" s="66"/>
      <c r="GH136" s="75"/>
      <c r="GI136" s="66"/>
      <c r="GK136" s="1" t="str" cm="1">
        <f t="array" ref="GK136">IFERROR(INDEX(Paste_Here!$B$2:$B$850, MATCH(0, COUNTIF(GK$4:GK135, Paste_Here!$B$2:$B$850) + IF(Paste_Here!$B$2:$B$850="", 1, 0), 0)), "")</f>
        <v/>
      </c>
      <c r="GL136" s="1" t="str">
        <f>IF(GK136&lt;&gt;"", INDEX(Paste_Here!$A$2:$A$850, MATCH(GK136, Paste_Here!$B$2:$B$850, 0)), "")</f>
        <v/>
      </c>
      <c r="GM136" s="1" t="str">
        <f t="shared" si="38"/>
        <v/>
      </c>
      <c r="GN136" s="1" t="str" cm="1">
        <f t="array" ref="GN136">IFERROR(INDEX($GM$5:$GM$850, MATCH(SMALL(IF($GM$5:$GM$850&lt;&gt;"", COUNTIF($GM$5:$GM$850, "&lt;"&amp;$GM$5:$GM$850)+1), ROW()-ROW($GN$5)+1), COUNTIF($GM$5:$GM$850, "&lt;"&amp;$GM$5:$GM$850)+1, 0)), "")</f>
        <v/>
      </c>
    </row>
    <row r="137" spans="1:196">
      <c r="A137" s="66"/>
      <c r="B137" s="75" t="str">
        <f t="shared" si="26"/>
        <v/>
      </c>
      <c r="C137" s="66"/>
      <c r="D137" s="75" t="str">
        <f>IFERROR(IF(AND(INDEX(Paste_Here!N$2:N$850, MATCH(B137, Paste_Here!A$2:A$850, 0)) = ""), "", IF(UPPER(INDEX(Paste_Here!N$2:N$850, MATCH(B137, Paste_Here!A$2:A$850, 0))) = "YES", "Yes", IF(UPPER(INDEX(Paste_Here!N$2:N$850, MATCH(B137, Paste_Here!A$2:A$850, 0))) = "NO", "No", ""))), "")</f>
        <v/>
      </c>
      <c r="E137" s="66"/>
      <c r="F137" s="75" t="str">
        <f t="shared" si="33"/>
        <v/>
      </c>
      <c r="G137" s="66"/>
      <c r="H137" s="75" t="str">
        <f t="shared" si="34"/>
        <v/>
      </c>
      <c r="I137" s="66"/>
      <c r="J137" s="75" t="str">
        <f t="shared" si="35"/>
        <v/>
      </c>
      <c r="K137" s="66"/>
      <c r="L137" s="75"/>
      <c r="M137" s="66"/>
      <c r="N137" s="75" t="str">
        <f>IFERROR(IF(B137&lt;&gt;"", IF(AND(INDEX(Paste_Here!AW$2:AW$850, MATCH(B137, Paste_Here!A$2:A$850, 0))&lt;&gt;"", ISNUMBER(VALUE(INDEX(Paste_Here!AW$2:AW$850, MATCH(B137, Paste_Here!A$2:A$850, 0))))), INDEX(Paste_Here!AW$2:AW$850, MATCH(B137, Paste_Here!A$2:A$850, 0)), ""), ""), "")</f>
        <v/>
      </c>
      <c r="O137" s="66"/>
      <c r="P137" s="75" t="str">
        <f>IFERROR(IF(B137&lt;&gt;"", IF(AND(INDEX(Paste_Here!AX$2:AX$850, MATCH(B137, Paste_Here!A$2:A$850, 0))&lt;&gt;"", ISNUMBER(VALUE(INDEX(Paste_Here!AX$2:AX$850, MATCH(B137, Paste_Here!A$2:A$850, 0))))), INDEX(Paste_Here!AX$2:AX$850, MATCH(B137, Paste_Here!A$2:A$850, 0)), ""), ""), "")</f>
        <v/>
      </c>
      <c r="Q137" s="66"/>
      <c r="R137" s="75" t="str">
        <f>IFERROR(IF(B137&lt;&gt;"", IF(AND(INDEX(Paste_Here!AU$2:AU$850, MATCH(B137, Paste_Here!A$2:A$850, 0))&lt;&gt;"", ISNUMBER(VALUE(INDEX(Paste_Here!AU$2:AU$850, MATCH(B137, Paste_Here!A$2:A$850, 0))))), INDEX(Paste_Here!AU$2:AU$850, MATCH(B137, Paste_Here!A$2:A$850, 0)), ""), ""), "")</f>
        <v/>
      </c>
      <c r="S137" s="66"/>
      <c r="T137" s="75" t="str">
        <f>IFERROR(IF(B137&lt;&gt;"", IF(AND(INDEX(Paste_Here!AV$2:AV$850, MATCH(B137, Paste_Here!A$2:A$850, 0))&lt;&gt;"", ISNUMBER(VALUE(INDEX(Paste_Here!AV$2:AV$850, MATCH(B137, Paste_Here!A$2:A$850, 0))))), INDEX(Paste_Here!AV$2:AV$850, MATCH(B137, Paste_Here!A$2:A$850, 0)), ""), ""), "")</f>
        <v/>
      </c>
      <c r="U137" s="66"/>
      <c r="W137" s="66"/>
      <c r="Y137" s="66"/>
      <c r="Z137" s="66"/>
      <c r="AA137" s="75" t="str">
        <f t="shared" si="27"/>
        <v/>
      </c>
      <c r="AB137" s="66"/>
      <c r="AC137" s="75"/>
      <c r="AD137" s="66"/>
      <c r="AE137" s="98"/>
      <c r="AF137" s="66"/>
      <c r="AG137" s="75"/>
      <c r="AH137" s="66"/>
      <c r="AI137" s="75" t="str">
        <f>IFERROR(IF(B137&lt;&gt;"", IF(AND(INDEX(Paste_Here!AC$2:AC$850, MATCH(B137, Paste_Here!A$2:A$850, 0))&lt;&gt;"", ISNUMBER(VALUE(INDEX(Paste_Here!AC$2:AC$850, MATCH(B137, Paste_Here!A$2:A$850, 0))))), INDEX(Paste_Here!AC$2:AC$850, MATCH(B137, Paste_Here!A$2:A$850, 0)), ""), ""), "")</f>
        <v/>
      </c>
      <c r="AJ137" s="66"/>
      <c r="AK137" s="75" t="str">
        <f>IFERROR(IF(B137&lt;&gt;"", IF(ISNUMBER(SEARCH("highrisk", LOWER(INDEX(Paste_Here!AD$2:AD$850, MATCH(B137, Paste_Here!A$2:A$850, 0))))), "High Risk", IF(ISNUMBER(SEARCH("lowrisk", LOWER(INDEX(Paste_Here!AD$2:AD$850, MATCH(B137, Paste_Here!A$2:A$850, 0))))), "Low Risk", IF(ISNUMBER(SEARCH("somerisk", LOWER(INDEX(Paste_Here!AD$2:AD$850, MATCH(B137, Paste_Here!A$2:A$850, 0))))), "Some Risk", IF(ISNUMBER(SEARCH("ot", LOWER(INDEX(Paste_Here!AD$2:AD$850, MATCH(B137, Paste_Here!A$2:A$850, 0))))), "OT", "")))), ""), "")</f>
        <v/>
      </c>
      <c r="AL137" s="66"/>
      <c r="AM137" s="75"/>
      <c r="AN137" s="66"/>
      <c r="AO137" s="75" t="str">
        <f>IFERROR(IF(B137&lt;&gt;"", IF(AND(INDEX(Paste_Here!M$2:M$850, MATCH(B137, Paste_Here!A$2:A$850, 0))&lt;&gt;"", ISNUMBER(VALUE(INDEX(Paste_Here!M$2:M$850, MATCH(B137, Paste_Here!A$2:A$850, 0))))), INDEX(Paste_Here!M$2:M$850, MATCH(B137, Paste_Here!A$2:A$850, 0)), ""), ""), "")</f>
        <v/>
      </c>
      <c r="AP137" s="66"/>
      <c r="AQ137" s="75" t="str">
        <f>IFERROR(IF(B137&lt;&gt;"", IF(ISNUMBER(SEARCH("highrisk", LOWER(INDEX(Paste_Here!N$2:N$850, MATCH(B137, Paste_Here!A$2:A$850, 0))))), "High Risk", IF(ISNUMBER(SEARCH("lowrisk", LOWER(INDEX(Paste_Here!N$2:N$850, MATCH(B137, Paste_Here!A$2:A$850, 0))))), "Low Risk", IF(ISNUMBER(SEARCH("somerisk", LOWER(INDEX(Paste_Here!N$2:N$850, MATCH(B137, Paste_Here!A$2:A$850, 0))))), "Some Risk", IF(ISNUMBER(SEARCH("ot", LOWER(INDEX(Paste_Here!N$2:N$850, MATCH(B137, Paste_Here!A$2:A$850, 0))))), "OT", "")))), ""), "")</f>
        <v/>
      </c>
      <c r="AT137" s="66"/>
      <c r="AU137" s="103"/>
      <c r="AV137" s="66"/>
      <c r="AW137" s="66"/>
      <c r="AX137" s="75" t="str">
        <f t="shared" si="28"/>
        <v/>
      </c>
      <c r="AY137" s="66"/>
      <c r="AZ137" s="75"/>
      <c r="BA137" s="66"/>
      <c r="BB137" s="75"/>
      <c r="BC137" s="66"/>
      <c r="BD137" s="75"/>
      <c r="BE137" s="66"/>
      <c r="BF137" s="75" t="str">
        <f>IFERROR(IF(B137&lt;&gt;"", IF(AND(INDEX(Paste_Here!AE$2:AE$850, MATCH(B137, Paste_Here!A$2:A$850, 0))&lt;&gt;"", ISNUMBER(VALUE(INDEX(Paste_Here!AE$2:AE$850, MATCH(B137, Paste_Here!A$2:A$850, 0))))), INDEX(Paste_Here!AE$2:AE$850, MATCH(B137, Paste_Here!A$2:A$850, 0)), ""), ""), "")</f>
        <v/>
      </c>
      <c r="BG137" s="66"/>
      <c r="BH137" s="75" t="str">
        <f>IFERROR(IF(B137&lt;&gt;"", IF(ISNUMBER(SEARCH("highrisk", LOWER(INDEX(Paste_Here!AF$2:AF$850, MATCH(B137, Paste_Here!A$2:A$850, 0))))), "High Risk", IF(ISNUMBER(SEARCH("lowrisk", LOWER(INDEX(Paste_Here!AF$2:AF$850, MATCH(B137, Paste_Here!A$2:A$850, 0))))), "Low Risk", IF(ISNUMBER(SEARCH("somerisk", LOWER(INDEX(Paste_Here!AF$2:AF$850, MATCH(B137, Paste_Here!A$2:A$850, 0))))), "Some Risk", IF(ISNUMBER(SEARCH("ot", LOWER(INDEX(Paste_Here!AF$2:AF$850, MATCH(B137, Paste_Here!A$2:A$850, 0))))), "OT", "")))), ""), "")</f>
        <v/>
      </c>
      <c r="BI137" s="66"/>
      <c r="BJ137" s="75"/>
      <c r="BK137" s="66"/>
      <c r="BL137" s="75" t="str">
        <f>IFERROR(IF(B137&lt;&gt;"", IF(AND(INDEX(Paste_Here!O$2:O$850, MATCH(B137, Paste_Here!A$2:A$850, 0))&lt;&gt;"", ISNUMBER(VALUE(INDEX(Paste_Here!O$2:O$850, MATCH(B137, Paste_Here!A$2:A$850, 0))))), INDEX(Paste_Here!O$2:O$850, MATCH(B137, Paste_Here!A$2:A$850, 0)), ""), ""), "")</f>
        <v/>
      </c>
      <c r="BM137" s="66"/>
      <c r="BN137" s="75" t="str">
        <f>IFERROR(IF(B137&lt;&gt;"", IF(ISNUMBER(SEARCH("highrisk", LOWER(INDEX(Paste_Here!P$2:P$850, MATCH(B137, Paste_Here!A$2:A$850, 0))))), "High Risk", IF(ISNUMBER(SEARCH("lowrisk", LOWER(INDEX(Paste_Here!P$2:P$850, MATCH(B137, Paste_Here!A$2:A$850, 0))))), "Low Risk", IF(ISNUMBER(SEARCH("somerisk", LOWER(INDEX(Paste_Here!P$2:P$850, MATCH(B137, Paste_Here!A$2:A$850, 0))))), "Some Risk", IF(ISNUMBER(SEARCH("ot", LOWER(INDEX(Paste_Here!P$2:P$850, MATCH(B137, Paste_Here!A$2:A$850, 0))))), "OT", "")))), ""), "")</f>
        <v/>
      </c>
      <c r="BQ137" s="66"/>
      <c r="BR137" s="75"/>
      <c r="BS137" s="66"/>
      <c r="BT137" s="66"/>
      <c r="BU137" s="75" t="str">
        <f t="shared" si="29"/>
        <v/>
      </c>
      <c r="BV137" s="66"/>
      <c r="BW137" s="75"/>
      <c r="BX137" s="66"/>
      <c r="BY137" s="75"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BZ137" s="66"/>
      <c r="CA137" s="75"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CB137" s="66"/>
      <c r="CC137" s="75"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CD137" s="66"/>
      <c r="CE137" s="75"/>
      <c r="CF137" s="66"/>
      <c r="CK137" s="75"/>
      <c r="CL137" s="66"/>
      <c r="CM137" s="75"/>
      <c r="CN137" s="66"/>
      <c r="CO137" s="75"/>
      <c r="CP137" s="66"/>
      <c r="CQ137" s="66"/>
      <c r="CR137" s="75" t="str">
        <f t="shared" si="30"/>
        <v/>
      </c>
      <c r="CS137" s="66"/>
      <c r="CT137" s="75"/>
      <c r="CU137" s="66"/>
      <c r="CV137" s="75"/>
      <c r="CW137" s="66"/>
      <c r="CX137" s="75"/>
      <c r="CY137" s="66"/>
      <c r="CZ137" s="75"/>
      <c r="DA137" s="66"/>
      <c r="DB137" s="75" t="str">
        <f>IFERROR(IF(B137&lt;&gt;"", IF(AND(INDEX(Paste_Here!AK$2:AK$850, MATCH(B137, Paste_Here!A$2:A$850, 0))&lt;&gt;"", ISNUMBER(VALUE(INDEX(Paste_Here!AK$2:AK$850, MATCH(B137, Paste_Here!A$2:A$850, 0))))), INDEX(Paste_Here!AK$2:AK$850, MATCH(B137, Paste_Here!A$2:A$850, 0)), ""), ""), "")</f>
        <v/>
      </c>
      <c r="DC137" s="66"/>
      <c r="DD137" s="75" t="str">
        <f>IFERROR(IF(B137&lt;&gt;"", IF(ISNUMBER(SEARCH("highrisk", LOWER(INDEX(Paste_Here!AL$2:AL$850, MATCH(B137, Paste_Here!A$2:A$850, 0))))), "High Risk", IF(ISNUMBER(SEARCH("lowrisk", LOWER(INDEX(Paste_Here!AL$2:AL$850, MATCH(B137, Paste_Here!A$2:A$850, 0))))), "Low Risk", IF(ISNUMBER(SEARCH("somerisk", LOWER(INDEX(Paste_Here!AL$2:AL$850, MATCH(B137, Paste_Here!A$2:A$850, 0))))), "Some Risk", IF(ISNUMBER(SEARCH("ot", LOWER(INDEX(Paste_Here!AL$2:AL$850, MATCH(B137, Paste_Here!A$2:A$850, 0))))), "OT", "")))), ""), "")</f>
        <v/>
      </c>
      <c r="DE137" s="66"/>
      <c r="DF137" s="75" t="str">
        <f>IFERROR(IF(B137&lt;&gt;"", IF(AND(INDEX(Paste_Here!AM$2:AM$850, MATCH(B137, Paste_Here!A$2:A$850, 0))&lt;&gt;"", ISNUMBER(VALUE(INDEX(Paste_Here!AM$2:AM$850, MATCH(B137, Paste_Here!A$2:A$850, 0))))), INDEX(Paste_Here!AM$2:AM$850, MATCH(B137, Paste_Here!A$2:A$850, 0)), ""), ""), "")</f>
        <v/>
      </c>
      <c r="DG137" s="66"/>
      <c r="DH137" s="75" t="str">
        <f>IFERROR(IF(B137&lt;&gt;"", IF(ISNUMBER(SEARCH("highrisk", LOWER(INDEX(Paste_Here!AN$2:AN$850, MATCH(B137, Paste_Here!A$2:A$850, 0))))), "High Risk", IF(ISNUMBER(SEARCH("lowrisk", LOWER(INDEX(Paste_Here!AN$2:AN$850, MATCH(B137, Paste_Here!A$2:A$850, 0))))), "Low Risk", IF(ISNUMBER(SEARCH("somerisk", LOWER(INDEX(Paste_Here!AN$2:AN$850, MATCH(B137, Paste_Here!A$2:A$850, 0))))), "Some Risk", IF(ISNUMBER(SEARCH("ot", LOWER(INDEX(Paste_Here!AN$2:AN$850, MATCH(B137, Paste_Here!A$2:A$850, 0))))), "OT", "")))), ""), "")</f>
        <v/>
      </c>
      <c r="DI137" s="66"/>
      <c r="DJ137" s="66"/>
      <c r="DK137" s="75" t="str">
        <f t="shared" si="31"/>
        <v/>
      </c>
      <c r="DL137" s="66"/>
      <c r="DM137" s="75" t="str">
        <f>IFERROR(IF(B137&lt;&gt;"", IF(AND(INDEX(Paste_Here!Q$2:Q$850, MATCH(B137, Paste_Here!A$2:A$850, 0))&lt;&gt;"", ISNUMBER(VALUE(INDEX(Paste_Here!Q$2:Q$850, MATCH(B137, Paste_Here!A$2:A$850, 0))))), INDEX(Paste_Here!Q$2:Q$850, MATCH(B137, Paste_Here!A$2:A$850, 0)), ""), ""), "")</f>
        <v/>
      </c>
      <c r="DN137" s="66"/>
      <c r="DO137" s="75" t="str">
        <f>IFERROR(IF(B137&lt;&gt;"", IF(ISNUMBER(SEARCH("highrisk", LOWER(INDEX(Paste_Here!R$2:R$850, MATCH(B137, Paste_Here!A$2:A$850, 0))))), "High Risk", IF(ISNUMBER(SEARCH("lowrisk", LOWER(INDEX(Paste_Here!R$2:R$850, MATCH(B137, Paste_Here!A$2:A$850, 0))))), "Low Risk", IF(ISNUMBER(SEARCH("somerisk", LOWER(INDEX(Paste_Here!R$2:R$850, MATCH(B137, Paste_Here!A$2:A$850, 0))))), "Some Risk", IF(ISNUMBER(SEARCH("ot", LOWER(INDEX(Paste_Here!R$2:R$850, MATCH(B137, Paste_Here!A$2:A$850, 0))))), "OT", "")))), ""), "")</f>
        <v/>
      </c>
      <c r="DP137" s="66"/>
      <c r="DQ137" s="93" t="str">
        <f>IFERROR(IF(B137&lt;&gt;"", IF(AND(INDEX(Paste_Here!S$2:S$850, MATCH(B137, Paste_Here!A$2:A$850, 0))&lt;&gt;"", ISNUMBER(VALUE(INDEX(Paste_Here!S$2:S$850, MATCH(B137, Paste_Here!A$2:A$850, 0))))), INDEX(Paste_Here!S$2:S$850, MATCH(B137, Paste_Here!A$2:A$850, 0)), ""), ""), "")</f>
        <v/>
      </c>
      <c r="DR137" s="66"/>
      <c r="DS137" s="75"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IF(ISNUMBER(SEARCH("ot", LOWER(INDEX(Paste_Here!T$2:T$850, MATCH(B137, Paste_Here!A$2:A$850, 0))))), "OT", "")))), ""), "")</f>
        <v/>
      </c>
      <c r="DT137" s="66"/>
      <c r="DU137" s="75" t="str">
        <f>IFERROR(IF(B137&lt;&gt;"", IF(AND(INDEX(Paste_Here!U$2:U$850, MATCH(B137, Paste_Here!A$2:A$850, 0))&lt;&gt;"", ISNUMBER(VALUE(INDEX(Paste_Here!U$2:U$850, MATCH(B137, Paste_Here!A$2:A$850, 0))))), INDEX(Paste_Here!U$2:U$850, MATCH(B137, Paste_Here!A$2:A$850, 0)), ""), ""), "")</f>
        <v/>
      </c>
      <c r="DV137" s="66"/>
      <c r="DW137" s="93" t="str">
        <f>IFERROR(IF(B137&lt;&gt;"", IF(ISNUMBER(SEARCH("highrisk", LOWER(INDEX(Paste_Here!V$2:V$850, MATCH(B137, Paste_Here!A$2:A$850, 0))))), "High Risk", IF(ISNUMBER(SEARCH("lowrisk", LOWER(INDEX(Paste_Here!V$2:V$850, MATCH(B137, Paste_Here!A$2:A$850, 0))))), "Low Risk", IF(ISNUMBER(SEARCH("somerisk", LOWER(INDEX(Paste_Here!V$2:V$850, MATCH(B137, Paste_Here!A$2:A$850, 0))))), "Some Risk", IF(ISNUMBER(SEARCH("ot", LOWER(INDEX(Paste_Here!V$2:V$850, MATCH(B137, Paste_Here!A$2:A$850, 0))))), "OT", "")))), ""), "")</f>
        <v/>
      </c>
      <c r="DX137" s="66"/>
      <c r="DY137" s="75" t="str">
        <f>IFERROR(IF(B137&lt;&gt;"", IF(AND(INDEX(Paste_Here!W$2:W$850, MATCH(B137, Paste_Here!A$2:A$850, 0))&lt;&gt;"", ISNUMBER(VALUE(INDEX(Paste_Here!W$2:W$850, MATCH(B137, Paste_Here!A$2:A$850, 0))))), INDEX(Paste_Here!W$2:W$850, MATCH(B137, Paste_Here!A$2:A$850, 0)), ""), ""), "")</f>
        <v/>
      </c>
      <c r="DZ137" s="66"/>
      <c r="EA137" s="75" t="str">
        <f>IFERROR(IF(B137&lt;&gt;"", IF(ISNUMBER(SEARCH("highrisk", LOWER(INDEX(Paste_Here!X$2:X$850, MATCH(B137, Paste_Here!A$2:A$850, 0))))), "High Risk", IF(ISNUMBER(SEARCH("lowrisk", LOWER(INDEX(Paste_Here!X$2:X$850, MATCH(B137, Paste_Here!A$2:A$850, 0))))), "Low Risk", IF(ISNUMBER(SEARCH("somerisk", LOWER(INDEX(Paste_Here!X$2:X$850, MATCH(B137, Paste_Here!A$2:A$850, 0))))), "Some Risk", IF(ISNUMBER(SEARCH("ot", LOWER(INDEX(Paste_Here!X$2:X$850, MATCH(B137, Paste_Here!A$2:A$850, 0))))), "OT", "")))), ""), "")</f>
        <v/>
      </c>
      <c r="EB137" s="66"/>
      <c r="EC137" s="66"/>
      <c r="ED137" s="75" t="str">
        <f t="shared" si="36"/>
        <v/>
      </c>
      <c r="EE137" s="66"/>
      <c r="EF137" s="75" t="str">
        <f>IFERROR(IF(B137&lt;&gt;"", IF(AND(INDEX(Paste_Here!AO$2:AO$850, MATCH(B137, Paste_Here!A$2:A$850, 0))&lt;&gt;"", ISNUMBER(VALUE(INDEX(Paste_Here!AO$2:AO$850, MATCH(B137, Paste_Here!A$2:A$850, 0))))), INDEX(Paste_Here!AO$2:AO$850, MATCH(B137, Paste_Here!A$2:A$850, 0)), ""), ""), "")</f>
        <v/>
      </c>
      <c r="EG137" s="66"/>
      <c r="EH137" s="75" t="str">
        <f>IFERROR(IF(B137&lt;&gt;"", IF(ISNUMBER(SEARCH("highrisk", LOWER(INDEX(Paste_Here!AP$2:AP$850, MATCH(B137, Paste_Here!A$2:A$850, 0))))), "High Risk", IF(ISNUMBER(SEARCH("lowrisk", LOWER(INDEX(Paste_Here!AP$2:AP$850, MATCH(B137, Paste_Here!A$2:A$850, 0))))), "Low Risk", IF(ISNUMBER(SEARCH("somerisk", LOWER(INDEX(Paste_Here!AP$2:AP$850, MATCH(B137, Paste_Here!A$2:A$850, 0))))), "Some Risk", IF(ISNUMBER(SEARCH("ot", LOWER(INDEX(Paste_Here!AP$2:AP$850, MATCH(B137, Paste_Here!A$2:A$850, 0))))), "OT", "")))), ""), "")</f>
        <v/>
      </c>
      <c r="EI137" s="66"/>
      <c r="EJ137" s="93"/>
      <c r="EK137" s="66"/>
      <c r="EL137" s="75" t="str">
        <f>IFERROR(IF(B137&lt;&gt;"", IF(AND(INDEX(Paste_Here!AQ$2:AQ$850, MATCH(B137, Paste_Here!A$2:A$850, 0))&lt;&gt;"", ISNUMBER(VALUE(INDEX(Paste_Here!AQ$2:AQ$850, MATCH(B137, Paste_Here!A$2:A$850, 0))))), INDEX(Paste_Here!AQ$2:AQ$850, MATCH(B137, Paste_Here!A$2:A$850, 0)), ""), ""), "")</f>
        <v/>
      </c>
      <c r="EM137" s="66"/>
      <c r="EN137" s="75" t="str">
        <f>IFERROR(IF(B137&lt;&gt;"", IF(ISNUMBER(SEARCH("highrisk", LOWER(INDEX(Paste_Here!AR$2:AR$850, MATCH(B137, Paste_Here!A$2:A$850, 0))))), "High Risk", IF(ISNUMBER(SEARCH("lowrisk", LOWER(INDEX(Paste_Here!AR$2:AR$850, MATCH(B137, Paste_Here!A$2:A$850, 0))))), "Low Risk", IF(ISNUMBER(SEARCH("somerisk", LOWER(INDEX(Paste_Here!AR$2:AR$850, MATCH(B137, Paste_Here!A$2:A$850, 0))))), "Some Risk", IF(ISNUMBER(SEARCH("ot", LOWER(INDEX(Paste_Here!AR$2:AR$850, MATCH(B137, Paste_Here!A$2:A$850, 0))))), "OT", "")))), ""), "")</f>
        <v/>
      </c>
      <c r="EO137" s="66"/>
      <c r="EP137" s="93"/>
      <c r="EQ137" s="66"/>
      <c r="ER137" s="75"/>
      <c r="ES137" s="66"/>
      <c r="ET137" s="75"/>
      <c r="EU137" s="66"/>
      <c r="EV137" s="66"/>
      <c r="EW137" s="75" t="str">
        <f t="shared" si="37"/>
        <v/>
      </c>
      <c r="EX137" s="66"/>
      <c r="EY137" s="75" t="str">
        <f>IFERROR(IF(B137&lt;&gt;"", IF(AND(INDEX(Paste_Here!Y$2:Y$850, MATCH(B137, Paste_Here!A$2:A$850, 0))&lt;&gt;"", ISNUMBER(VALUE(INDEX(Paste_Here!Y$2:Y$850, MATCH(B137, Paste_Here!A$2:A$850, 0))))), INDEX(Paste_Here!Y$2:Y$850, MATCH(B137, Paste_Here!A$2:A$850, 0)), ""), ""), "")</f>
        <v/>
      </c>
      <c r="EZ137" s="66"/>
      <c r="FA137" s="75" t="str">
        <f>IFERROR(IF(B137&lt;&gt;"", IF(ISNUMBER(SEARCH("highrisk", LOWER(INDEX(Paste_Here!Z$2:Z$850, MATCH(B137, Paste_Here!A$2:A$850, 0))))), "High Risk", IF(ISNUMBER(SEARCH("lowrisk", LOWER(INDEX(Paste_Here!Z$2:Z$850, MATCH(B137, Paste_Here!A$2:A$850, 0))))), "Low Risk", IF(ISNUMBER(SEARCH("somerisk", LOWER(INDEX(Paste_Here!Z$2:Z$850, MATCH(B137, Paste_Here!A$2:A$850, 0))))), "Some Risk", IF(ISNUMBER(SEARCH("ot", LOWER(INDEX(Paste_Here!Z$2:Z$850, MATCH(B137, Paste_Here!A$2:A$850, 0))))), "OT", "")))), ""), "")</f>
        <v/>
      </c>
      <c r="FB137" s="66"/>
      <c r="FC137" s="93"/>
      <c r="FD137" s="66"/>
      <c r="FE137" s="75" t="str">
        <f>IFERROR(IF(B137&lt;&gt;"", IF(AND(INDEX(Paste_Here!AA$2:AA$850, MATCH(B137, Paste_Here!A$2:A$850, 0))&lt;&gt;"", ISNUMBER(VALUE(INDEX(Paste_Here!AA$2:AA$850, MATCH(B137, Paste_Here!A$2:A$850, 0))))), INDEX(Paste_Here!AA$2:AA$850, MATCH(B137, Paste_Here!A$2:A$850, 0)), ""), ""), "")</f>
        <v/>
      </c>
      <c r="FF137" s="66"/>
      <c r="FG137" s="75" t="str">
        <f>IFERROR(IF(B137&lt;&gt;"", IF(ISNUMBER(SEARCH("highrisk", LOWER(INDEX(Paste_Here!AB$2:AB$850, MATCH(B137, Paste_Here!A$2:A$850, 0))))), "High Risk", IF(ISNUMBER(SEARCH("lowrisk", LOWER(INDEX(Paste_Here!AB$2:AB$850, MATCH(B137, Paste_Here!A$2:A$850, 0))))), "Low Risk", IF(ISNUMBER(SEARCH("somerisk", LOWER(INDEX(Paste_Here!AB$2:AB$850, MATCH(B137, Paste_Here!A$2:A$850, 0))))), "Some Risk", IF(ISNUMBER(SEARCH("ot", LOWER(INDEX(Paste_Here!AB$2:AB$850, MATCH(B137, Paste_Here!A$2:A$850, 0))))), "OT", "")))), ""), "")</f>
        <v/>
      </c>
      <c r="FH137" s="66"/>
      <c r="FI137" s="93"/>
      <c r="FJ137" s="66"/>
      <c r="FK137" s="75"/>
      <c r="FL137" s="66"/>
      <c r="FM137" s="75"/>
      <c r="FN137" s="66"/>
      <c r="FO137" s="66"/>
      <c r="FP137" s="75" t="str">
        <f t="shared" si="32"/>
        <v/>
      </c>
      <c r="FQ137" s="66"/>
      <c r="FR137" s="75" t="str">
        <f>IFERROR(IF(B137&lt;&gt;"", IF(ISNUMBER(SEARCH("s", LOWER(INDEX(Paste_Here!L$2:L$850, MATCH(B137, Paste_Here!A$2:A$850, 0))))), "Yes", IF(INDEX(Paste_Here!L$2:L$850, MATCH(B137, Paste_Here!A$2:A$850, 0))&lt;&gt;"", "No", "")), ""), "")</f>
        <v/>
      </c>
      <c r="FS137" s="66"/>
      <c r="FT137" s="75" t="str">
        <f>IFERROR(IF(B137&lt;&gt;"", IF(ISNUMBER(SEARCH("yes", LOWER(INDEX(Paste_Here!F$2:F$850, MATCH(B137, Paste_Here!A$2:A$850, 0))))), "Yes", IF(ISNUMBER(SEARCH("no", LOWER(INDEX(Paste_Here!F$2:F$850, MATCH(B137, Paste_Here!A$2:A$850, 0))))), "No", "")), ""), "")</f>
        <v/>
      </c>
      <c r="FU137" s="66"/>
      <c r="FV137" s="75" t="str">
        <f>IFERROR(IF(B137&lt;&gt;"", IF(ISNUMBER(SEARCH("english language learner", LOWER(INDEX(Paste_Here!C$2:C$850, MATCH(B137, Paste_Here!A$2:A$850, 0))))), "Yes", ""), ""), "")</f>
        <v/>
      </c>
      <c r="FW137" s="66"/>
      <c r="FX137" s="75" t="str">
        <f>IFERROR(IF(B137&lt;&gt;"", IF(OR(ISNUMBER(SEARCH("b", LOWER(INDEX(Paste_Here!J$2:J$850, MATCH(B137, Paste_Here!A$2:A$850, 0))))), ISNUMBER(SEARCH("h", LOWER(INDEX(Paste_Here!J$2:J$850, MATCH(B137, Paste_Here!A$2:A$850, 0))))), ISNUMBER(SEARCH("i", LOWER(INDEX(Paste_Here!J$2:J$850, MATCH(B137, Paste_Here!A$2:A$850, 0)))))), "Yes", IF(INDEX(Paste_Here!J$2:J$850, MATCH(B137, Paste_Here!A$2:A$850, 0))&lt;&gt;"", "No", "")), ""), "")</f>
        <v/>
      </c>
      <c r="FY137" s="66"/>
      <c r="FZ137" s="75" t="str">
        <f>IFERROR(IF(B137&lt;&gt;"", IF(ISNUMBER(SEARCH("yes", LOWER(INDEX(Paste_Here!K$2:K$850, MATCH(B137, Paste_Here!A$2:A$850, 0))))), "Yes", IF(ISNUMBER(SEARCH("no", LOWER(INDEX(Paste_Here!K$2:K$850, MATCH(B137, Paste_Here!A$2:A$850, 0))))), "No", "")), ""), "")</f>
        <v/>
      </c>
      <c r="GA137" s="66"/>
      <c r="GB137" s="75" t="str">
        <f>IFERROR(IF(B137&lt;&gt;"", IF(ISNUMBER(SEARCH("transitional 2", LOWER(INDEX(Paste_Here!C$2:C$850, MATCH(B137, Paste_Here!A$2:A$850, 0))))), "T2",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GC137" s="66"/>
      <c r="GD137" s="75"/>
      <c r="GE137" s="66"/>
      <c r="GF137" s="75"/>
      <c r="GG137" s="66"/>
      <c r="GH137" s="75"/>
      <c r="GI137" s="66"/>
      <c r="GK137" s="1" t="str" cm="1">
        <f t="array" ref="GK137">IFERROR(INDEX(Paste_Here!$B$2:$B$850, MATCH(0, COUNTIF(GK$4:GK136, Paste_Here!$B$2:$B$850) + IF(Paste_Here!$B$2:$B$850="", 1, 0), 0)), "")</f>
        <v/>
      </c>
      <c r="GL137" s="1" t="str">
        <f>IF(GK137&lt;&gt;"", INDEX(Paste_Here!$A$2:$A$850, MATCH(GK137, Paste_Here!$B$2:$B$850, 0)), "")</f>
        <v/>
      </c>
      <c r="GM137" s="1" t="str">
        <f t="shared" si="38"/>
        <v/>
      </c>
      <c r="GN137" s="1" t="str" cm="1">
        <f t="array" ref="GN137">IFERROR(INDEX($GM$5:$GM$850, MATCH(SMALL(IF($GM$5:$GM$850&lt;&gt;"", COUNTIF($GM$5:$GM$850, "&lt;"&amp;$GM$5:$GM$850)+1), ROW()-ROW($GN$5)+1), COUNTIF($GM$5:$GM$850, "&lt;"&amp;$GM$5:$GM$850)+1, 0)), "")</f>
        <v/>
      </c>
    </row>
    <row r="138" spans="1:196">
      <c r="A138" s="66"/>
      <c r="B138" s="75" t="str">
        <f t="shared" si="26"/>
        <v/>
      </c>
      <c r="C138" s="66"/>
      <c r="D138" s="75" t="str">
        <f>IFERROR(IF(AND(INDEX(Paste_Here!N$2:N$850, MATCH(B138, Paste_Here!A$2:A$850, 0)) = ""), "", IF(UPPER(INDEX(Paste_Here!N$2:N$850, MATCH(B138, Paste_Here!A$2:A$850, 0))) = "YES", "Yes", IF(UPPER(INDEX(Paste_Here!N$2:N$850, MATCH(B138, Paste_Here!A$2:A$850, 0))) = "NO", "No", ""))), "")</f>
        <v/>
      </c>
      <c r="E138" s="66"/>
      <c r="F138" s="75" t="str">
        <f t="shared" si="33"/>
        <v/>
      </c>
      <c r="G138" s="66"/>
      <c r="H138" s="75" t="str">
        <f t="shared" si="34"/>
        <v/>
      </c>
      <c r="I138" s="66"/>
      <c r="J138" s="75" t="str">
        <f t="shared" si="35"/>
        <v/>
      </c>
      <c r="K138" s="66"/>
      <c r="L138" s="75"/>
      <c r="M138" s="66"/>
      <c r="N138" s="75" t="str">
        <f>IFERROR(IF(B138&lt;&gt;"", IF(AND(INDEX(Paste_Here!AW$2:AW$850, MATCH(B138, Paste_Here!A$2:A$850, 0))&lt;&gt;"", ISNUMBER(VALUE(INDEX(Paste_Here!AW$2:AW$850, MATCH(B138, Paste_Here!A$2:A$850, 0))))), INDEX(Paste_Here!AW$2:AW$850, MATCH(B138, Paste_Here!A$2:A$850, 0)), ""), ""), "")</f>
        <v/>
      </c>
      <c r="O138" s="66"/>
      <c r="P138" s="75" t="str">
        <f>IFERROR(IF(B138&lt;&gt;"", IF(AND(INDEX(Paste_Here!AX$2:AX$850, MATCH(B138, Paste_Here!A$2:A$850, 0))&lt;&gt;"", ISNUMBER(VALUE(INDEX(Paste_Here!AX$2:AX$850, MATCH(B138, Paste_Here!A$2:A$850, 0))))), INDEX(Paste_Here!AX$2:AX$850, MATCH(B138, Paste_Here!A$2:A$850, 0)), ""), ""), "")</f>
        <v/>
      </c>
      <c r="Q138" s="66"/>
      <c r="R138" s="75" t="str">
        <f>IFERROR(IF(B138&lt;&gt;"", IF(AND(INDEX(Paste_Here!AU$2:AU$850, MATCH(B138, Paste_Here!A$2:A$850, 0))&lt;&gt;"", ISNUMBER(VALUE(INDEX(Paste_Here!AU$2:AU$850, MATCH(B138, Paste_Here!A$2:A$850, 0))))), INDEX(Paste_Here!AU$2:AU$850, MATCH(B138, Paste_Here!A$2:A$850, 0)), ""), ""), "")</f>
        <v/>
      </c>
      <c r="S138" s="66"/>
      <c r="T138" s="75" t="str">
        <f>IFERROR(IF(B138&lt;&gt;"", IF(AND(INDEX(Paste_Here!AV$2:AV$850, MATCH(B138, Paste_Here!A$2:A$850, 0))&lt;&gt;"", ISNUMBER(VALUE(INDEX(Paste_Here!AV$2:AV$850, MATCH(B138, Paste_Here!A$2:A$850, 0))))), INDEX(Paste_Here!AV$2:AV$850, MATCH(B138, Paste_Here!A$2:A$850, 0)), ""), ""), "")</f>
        <v/>
      </c>
      <c r="U138" s="66"/>
      <c r="W138" s="66"/>
      <c r="Y138" s="66"/>
      <c r="Z138" s="66"/>
      <c r="AA138" s="75" t="str">
        <f t="shared" si="27"/>
        <v/>
      </c>
      <c r="AB138" s="66"/>
      <c r="AC138" s="75"/>
      <c r="AD138" s="66"/>
      <c r="AE138" s="98"/>
      <c r="AF138" s="66"/>
      <c r="AG138" s="75"/>
      <c r="AH138" s="66"/>
      <c r="AI138" s="75" t="str">
        <f>IFERROR(IF(B138&lt;&gt;"", IF(AND(INDEX(Paste_Here!AC$2:AC$850, MATCH(B138, Paste_Here!A$2:A$850, 0))&lt;&gt;"", ISNUMBER(VALUE(INDEX(Paste_Here!AC$2:AC$850, MATCH(B138, Paste_Here!A$2:A$850, 0))))), INDEX(Paste_Here!AC$2:AC$850, MATCH(B138, Paste_Here!A$2:A$850, 0)), ""), ""), "")</f>
        <v/>
      </c>
      <c r="AJ138" s="66"/>
      <c r="AK138" s="75" t="str">
        <f>IFERROR(IF(B138&lt;&gt;"", IF(ISNUMBER(SEARCH("highrisk", LOWER(INDEX(Paste_Here!AD$2:AD$850, MATCH(B138, Paste_Here!A$2:A$850, 0))))), "High Risk", IF(ISNUMBER(SEARCH("lowrisk", LOWER(INDEX(Paste_Here!AD$2:AD$850, MATCH(B138, Paste_Here!A$2:A$850, 0))))), "Low Risk", IF(ISNUMBER(SEARCH("somerisk", LOWER(INDEX(Paste_Here!AD$2:AD$850, MATCH(B138, Paste_Here!A$2:A$850, 0))))), "Some Risk", IF(ISNUMBER(SEARCH("ot", LOWER(INDEX(Paste_Here!AD$2:AD$850, MATCH(B138, Paste_Here!A$2:A$850, 0))))), "OT", "")))), ""), "")</f>
        <v/>
      </c>
      <c r="AL138" s="66"/>
      <c r="AM138" s="75"/>
      <c r="AN138" s="66"/>
      <c r="AO138" s="75" t="str">
        <f>IFERROR(IF(B138&lt;&gt;"", IF(AND(INDEX(Paste_Here!M$2:M$850, MATCH(B138, Paste_Here!A$2:A$850, 0))&lt;&gt;"", ISNUMBER(VALUE(INDEX(Paste_Here!M$2:M$850, MATCH(B138, Paste_Here!A$2:A$850, 0))))), INDEX(Paste_Here!M$2:M$850, MATCH(B138, Paste_Here!A$2:A$850, 0)), ""), ""), "")</f>
        <v/>
      </c>
      <c r="AP138" s="66"/>
      <c r="AQ138" s="75" t="str">
        <f>IFERROR(IF(B138&lt;&gt;"", IF(ISNUMBER(SEARCH("highrisk", LOWER(INDEX(Paste_Here!N$2:N$850, MATCH(B138, Paste_Here!A$2:A$850, 0))))), "High Risk", IF(ISNUMBER(SEARCH("lowrisk", LOWER(INDEX(Paste_Here!N$2:N$850, MATCH(B138, Paste_Here!A$2:A$850, 0))))), "Low Risk", IF(ISNUMBER(SEARCH("somerisk", LOWER(INDEX(Paste_Here!N$2:N$850, MATCH(B138, Paste_Here!A$2:A$850, 0))))), "Some Risk", IF(ISNUMBER(SEARCH("ot", LOWER(INDEX(Paste_Here!N$2:N$850, MATCH(B138, Paste_Here!A$2:A$850, 0))))), "OT", "")))), ""), "")</f>
        <v/>
      </c>
      <c r="AT138" s="66"/>
      <c r="AU138" s="103"/>
      <c r="AV138" s="66"/>
      <c r="AW138" s="66"/>
      <c r="AX138" s="75" t="str">
        <f t="shared" si="28"/>
        <v/>
      </c>
      <c r="AY138" s="66"/>
      <c r="AZ138" s="75"/>
      <c r="BA138" s="66"/>
      <c r="BB138" s="75"/>
      <c r="BC138" s="66"/>
      <c r="BD138" s="75"/>
      <c r="BE138" s="66"/>
      <c r="BF138" s="75" t="str">
        <f>IFERROR(IF(B138&lt;&gt;"", IF(AND(INDEX(Paste_Here!AE$2:AE$850, MATCH(B138, Paste_Here!A$2:A$850, 0))&lt;&gt;"", ISNUMBER(VALUE(INDEX(Paste_Here!AE$2:AE$850, MATCH(B138, Paste_Here!A$2:A$850, 0))))), INDEX(Paste_Here!AE$2:AE$850, MATCH(B138, Paste_Here!A$2:A$850, 0)), ""), ""), "")</f>
        <v/>
      </c>
      <c r="BG138" s="66"/>
      <c r="BH138" s="75" t="str">
        <f>IFERROR(IF(B138&lt;&gt;"", IF(ISNUMBER(SEARCH("highrisk", LOWER(INDEX(Paste_Here!AF$2:AF$850, MATCH(B138, Paste_Here!A$2:A$850, 0))))), "High Risk", IF(ISNUMBER(SEARCH("lowrisk", LOWER(INDEX(Paste_Here!AF$2:AF$850, MATCH(B138, Paste_Here!A$2:A$850, 0))))), "Low Risk", IF(ISNUMBER(SEARCH("somerisk", LOWER(INDEX(Paste_Here!AF$2:AF$850, MATCH(B138, Paste_Here!A$2:A$850, 0))))), "Some Risk", IF(ISNUMBER(SEARCH("ot", LOWER(INDEX(Paste_Here!AF$2:AF$850, MATCH(B138, Paste_Here!A$2:A$850, 0))))), "OT", "")))), ""), "")</f>
        <v/>
      </c>
      <c r="BI138" s="66"/>
      <c r="BJ138" s="75"/>
      <c r="BK138" s="66"/>
      <c r="BL138" s="75" t="str">
        <f>IFERROR(IF(B138&lt;&gt;"", IF(AND(INDEX(Paste_Here!O$2:O$850, MATCH(B138, Paste_Here!A$2:A$850, 0))&lt;&gt;"", ISNUMBER(VALUE(INDEX(Paste_Here!O$2:O$850, MATCH(B138, Paste_Here!A$2:A$850, 0))))), INDEX(Paste_Here!O$2:O$850, MATCH(B138, Paste_Here!A$2:A$850, 0)), ""), ""), "")</f>
        <v/>
      </c>
      <c r="BM138" s="66"/>
      <c r="BN138" s="75" t="str">
        <f>IFERROR(IF(B138&lt;&gt;"", IF(ISNUMBER(SEARCH("highrisk", LOWER(INDEX(Paste_Here!P$2:P$850, MATCH(B138, Paste_Here!A$2:A$850, 0))))), "High Risk", IF(ISNUMBER(SEARCH("lowrisk", LOWER(INDEX(Paste_Here!P$2:P$850, MATCH(B138, Paste_Here!A$2:A$850, 0))))), "Low Risk", IF(ISNUMBER(SEARCH("somerisk", LOWER(INDEX(Paste_Here!P$2:P$850, MATCH(B138, Paste_Here!A$2:A$850, 0))))), "Some Risk", IF(ISNUMBER(SEARCH("ot", LOWER(INDEX(Paste_Here!P$2:P$850, MATCH(B138, Paste_Here!A$2:A$850, 0))))), "OT", "")))), ""), "")</f>
        <v/>
      </c>
      <c r="BQ138" s="66"/>
      <c r="BR138" s="75"/>
      <c r="BS138" s="66"/>
      <c r="BT138" s="66"/>
      <c r="BU138" s="75" t="str">
        <f t="shared" si="29"/>
        <v/>
      </c>
      <c r="BV138" s="66"/>
      <c r="BW138" s="75"/>
      <c r="BX138" s="66"/>
      <c r="BY138" s="75"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BZ138" s="66"/>
      <c r="CA138" s="75"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CB138" s="66"/>
      <c r="CC138" s="75"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CD138" s="66"/>
      <c r="CE138" s="75"/>
      <c r="CF138" s="66"/>
      <c r="CK138" s="75"/>
      <c r="CL138" s="66"/>
      <c r="CM138" s="75"/>
      <c r="CN138" s="66"/>
      <c r="CO138" s="75"/>
      <c r="CP138" s="66"/>
      <c r="CQ138" s="66"/>
      <c r="CR138" s="75" t="str">
        <f t="shared" si="30"/>
        <v/>
      </c>
      <c r="CS138" s="66"/>
      <c r="CT138" s="75"/>
      <c r="CU138" s="66"/>
      <c r="CV138" s="75"/>
      <c r="CW138" s="66"/>
      <c r="CX138" s="75"/>
      <c r="CY138" s="66"/>
      <c r="CZ138" s="75"/>
      <c r="DA138" s="66"/>
      <c r="DB138" s="75" t="str">
        <f>IFERROR(IF(B138&lt;&gt;"", IF(AND(INDEX(Paste_Here!AK$2:AK$850, MATCH(B138, Paste_Here!A$2:A$850, 0))&lt;&gt;"", ISNUMBER(VALUE(INDEX(Paste_Here!AK$2:AK$850, MATCH(B138, Paste_Here!A$2:A$850, 0))))), INDEX(Paste_Here!AK$2:AK$850, MATCH(B138, Paste_Here!A$2:A$850, 0)), ""), ""), "")</f>
        <v/>
      </c>
      <c r="DC138" s="66"/>
      <c r="DD138" s="75" t="str">
        <f>IFERROR(IF(B138&lt;&gt;"", IF(ISNUMBER(SEARCH("highrisk", LOWER(INDEX(Paste_Here!AL$2:AL$850, MATCH(B138, Paste_Here!A$2:A$850, 0))))), "High Risk", IF(ISNUMBER(SEARCH("lowrisk", LOWER(INDEX(Paste_Here!AL$2:AL$850, MATCH(B138, Paste_Here!A$2:A$850, 0))))), "Low Risk", IF(ISNUMBER(SEARCH("somerisk", LOWER(INDEX(Paste_Here!AL$2:AL$850, MATCH(B138, Paste_Here!A$2:A$850, 0))))), "Some Risk", IF(ISNUMBER(SEARCH("ot", LOWER(INDEX(Paste_Here!AL$2:AL$850, MATCH(B138, Paste_Here!A$2:A$850, 0))))), "OT", "")))), ""), "")</f>
        <v/>
      </c>
      <c r="DE138" s="66"/>
      <c r="DF138" s="75" t="str">
        <f>IFERROR(IF(B138&lt;&gt;"", IF(AND(INDEX(Paste_Here!AM$2:AM$850, MATCH(B138, Paste_Here!A$2:A$850, 0))&lt;&gt;"", ISNUMBER(VALUE(INDEX(Paste_Here!AM$2:AM$850, MATCH(B138, Paste_Here!A$2:A$850, 0))))), INDEX(Paste_Here!AM$2:AM$850, MATCH(B138, Paste_Here!A$2:A$850, 0)), ""), ""), "")</f>
        <v/>
      </c>
      <c r="DG138" s="66"/>
      <c r="DH138" s="75" t="str">
        <f>IFERROR(IF(B138&lt;&gt;"", IF(ISNUMBER(SEARCH("highrisk", LOWER(INDEX(Paste_Here!AN$2:AN$850, MATCH(B138, Paste_Here!A$2:A$850, 0))))), "High Risk", IF(ISNUMBER(SEARCH("lowrisk", LOWER(INDEX(Paste_Here!AN$2:AN$850, MATCH(B138, Paste_Here!A$2:A$850, 0))))), "Low Risk", IF(ISNUMBER(SEARCH("somerisk", LOWER(INDEX(Paste_Here!AN$2:AN$850, MATCH(B138, Paste_Here!A$2:A$850, 0))))), "Some Risk", IF(ISNUMBER(SEARCH("ot", LOWER(INDEX(Paste_Here!AN$2:AN$850, MATCH(B138, Paste_Here!A$2:A$850, 0))))), "OT", "")))), ""), "")</f>
        <v/>
      </c>
      <c r="DI138" s="66"/>
      <c r="DJ138" s="66"/>
      <c r="DK138" s="75" t="str">
        <f t="shared" si="31"/>
        <v/>
      </c>
      <c r="DL138" s="66"/>
      <c r="DM138" s="75" t="str">
        <f>IFERROR(IF(B138&lt;&gt;"", IF(AND(INDEX(Paste_Here!Q$2:Q$850, MATCH(B138, Paste_Here!A$2:A$850, 0))&lt;&gt;"", ISNUMBER(VALUE(INDEX(Paste_Here!Q$2:Q$850, MATCH(B138, Paste_Here!A$2:A$850, 0))))), INDEX(Paste_Here!Q$2:Q$850, MATCH(B138, Paste_Here!A$2:A$850, 0)), ""), ""), "")</f>
        <v/>
      </c>
      <c r="DN138" s="66"/>
      <c r="DO138" s="75" t="str">
        <f>IFERROR(IF(B138&lt;&gt;"", IF(ISNUMBER(SEARCH("highrisk", LOWER(INDEX(Paste_Here!R$2:R$850, MATCH(B138, Paste_Here!A$2:A$850, 0))))), "High Risk", IF(ISNUMBER(SEARCH("lowrisk", LOWER(INDEX(Paste_Here!R$2:R$850, MATCH(B138, Paste_Here!A$2:A$850, 0))))), "Low Risk", IF(ISNUMBER(SEARCH("somerisk", LOWER(INDEX(Paste_Here!R$2:R$850, MATCH(B138, Paste_Here!A$2:A$850, 0))))), "Some Risk", IF(ISNUMBER(SEARCH("ot", LOWER(INDEX(Paste_Here!R$2:R$850, MATCH(B138, Paste_Here!A$2:A$850, 0))))), "OT", "")))), ""), "")</f>
        <v/>
      </c>
      <c r="DP138" s="66"/>
      <c r="DQ138" s="93" t="str">
        <f>IFERROR(IF(B138&lt;&gt;"", IF(AND(INDEX(Paste_Here!S$2:S$850, MATCH(B138, Paste_Here!A$2:A$850, 0))&lt;&gt;"", ISNUMBER(VALUE(INDEX(Paste_Here!S$2:S$850, MATCH(B138, Paste_Here!A$2:A$850, 0))))), INDEX(Paste_Here!S$2:S$850, MATCH(B138, Paste_Here!A$2:A$850, 0)), ""), ""), "")</f>
        <v/>
      </c>
      <c r="DR138" s="66"/>
      <c r="DS138" s="75"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IF(ISNUMBER(SEARCH("ot", LOWER(INDEX(Paste_Here!T$2:T$850, MATCH(B138, Paste_Here!A$2:A$850, 0))))), "OT", "")))), ""), "")</f>
        <v/>
      </c>
      <c r="DT138" s="66"/>
      <c r="DU138" s="75" t="str">
        <f>IFERROR(IF(B138&lt;&gt;"", IF(AND(INDEX(Paste_Here!U$2:U$850, MATCH(B138, Paste_Here!A$2:A$850, 0))&lt;&gt;"", ISNUMBER(VALUE(INDEX(Paste_Here!U$2:U$850, MATCH(B138, Paste_Here!A$2:A$850, 0))))), INDEX(Paste_Here!U$2:U$850, MATCH(B138, Paste_Here!A$2:A$850, 0)), ""), ""), "")</f>
        <v/>
      </c>
      <c r="DV138" s="66"/>
      <c r="DW138" s="93" t="str">
        <f>IFERROR(IF(B138&lt;&gt;"", IF(ISNUMBER(SEARCH("highrisk", LOWER(INDEX(Paste_Here!V$2:V$850, MATCH(B138, Paste_Here!A$2:A$850, 0))))), "High Risk", IF(ISNUMBER(SEARCH("lowrisk", LOWER(INDEX(Paste_Here!V$2:V$850, MATCH(B138, Paste_Here!A$2:A$850, 0))))), "Low Risk", IF(ISNUMBER(SEARCH("somerisk", LOWER(INDEX(Paste_Here!V$2:V$850, MATCH(B138, Paste_Here!A$2:A$850, 0))))), "Some Risk", IF(ISNUMBER(SEARCH("ot", LOWER(INDEX(Paste_Here!V$2:V$850, MATCH(B138, Paste_Here!A$2:A$850, 0))))), "OT", "")))), ""), "")</f>
        <v/>
      </c>
      <c r="DX138" s="66"/>
      <c r="DY138" s="75" t="str">
        <f>IFERROR(IF(B138&lt;&gt;"", IF(AND(INDEX(Paste_Here!W$2:W$850, MATCH(B138, Paste_Here!A$2:A$850, 0))&lt;&gt;"", ISNUMBER(VALUE(INDEX(Paste_Here!W$2:W$850, MATCH(B138, Paste_Here!A$2:A$850, 0))))), INDEX(Paste_Here!W$2:W$850, MATCH(B138, Paste_Here!A$2:A$850, 0)), ""), ""), "")</f>
        <v/>
      </c>
      <c r="DZ138" s="66"/>
      <c r="EA138" s="75" t="str">
        <f>IFERROR(IF(B138&lt;&gt;"", IF(ISNUMBER(SEARCH("highrisk", LOWER(INDEX(Paste_Here!X$2:X$850, MATCH(B138, Paste_Here!A$2:A$850, 0))))), "High Risk", IF(ISNUMBER(SEARCH("lowrisk", LOWER(INDEX(Paste_Here!X$2:X$850, MATCH(B138, Paste_Here!A$2:A$850, 0))))), "Low Risk", IF(ISNUMBER(SEARCH("somerisk", LOWER(INDEX(Paste_Here!X$2:X$850, MATCH(B138, Paste_Here!A$2:A$850, 0))))), "Some Risk", IF(ISNUMBER(SEARCH("ot", LOWER(INDEX(Paste_Here!X$2:X$850, MATCH(B138, Paste_Here!A$2:A$850, 0))))), "OT", "")))), ""), "")</f>
        <v/>
      </c>
      <c r="EB138" s="66"/>
      <c r="EC138" s="66"/>
      <c r="ED138" s="75" t="str">
        <f t="shared" si="36"/>
        <v/>
      </c>
      <c r="EE138" s="66"/>
      <c r="EF138" s="75" t="str">
        <f>IFERROR(IF(B138&lt;&gt;"", IF(AND(INDEX(Paste_Here!AO$2:AO$850, MATCH(B138, Paste_Here!A$2:A$850, 0))&lt;&gt;"", ISNUMBER(VALUE(INDEX(Paste_Here!AO$2:AO$850, MATCH(B138, Paste_Here!A$2:A$850, 0))))), INDEX(Paste_Here!AO$2:AO$850, MATCH(B138, Paste_Here!A$2:A$850, 0)), ""), ""), "")</f>
        <v/>
      </c>
      <c r="EG138" s="66"/>
      <c r="EH138" s="75" t="str">
        <f>IFERROR(IF(B138&lt;&gt;"", IF(ISNUMBER(SEARCH("highrisk", LOWER(INDEX(Paste_Here!AP$2:AP$850, MATCH(B138, Paste_Here!A$2:A$850, 0))))), "High Risk", IF(ISNUMBER(SEARCH("lowrisk", LOWER(INDEX(Paste_Here!AP$2:AP$850, MATCH(B138, Paste_Here!A$2:A$850, 0))))), "Low Risk", IF(ISNUMBER(SEARCH("somerisk", LOWER(INDEX(Paste_Here!AP$2:AP$850, MATCH(B138, Paste_Here!A$2:A$850, 0))))), "Some Risk", IF(ISNUMBER(SEARCH("ot", LOWER(INDEX(Paste_Here!AP$2:AP$850, MATCH(B138, Paste_Here!A$2:A$850, 0))))), "OT", "")))), ""), "")</f>
        <v/>
      </c>
      <c r="EI138" s="66"/>
      <c r="EJ138" s="93"/>
      <c r="EK138" s="66"/>
      <c r="EL138" s="75" t="str">
        <f>IFERROR(IF(B138&lt;&gt;"", IF(AND(INDEX(Paste_Here!AQ$2:AQ$850, MATCH(B138, Paste_Here!A$2:A$850, 0))&lt;&gt;"", ISNUMBER(VALUE(INDEX(Paste_Here!AQ$2:AQ$850, MATCH(B138, Paste_Here!A$2:A$850, 0))))), INDEX(Paste_Here!AQ$2:AQ$850, MATCH(B138, Paste_Here!A$2:A$850, 0)), ""), ""), "")</f>
        <v/>
      </c>
      <c r="EM138" s="66"/>
      <c r="EN138" s="75" t="str">
        <f>IFERROR(IF(B138&lt;&gt;"", IF(ISNUMBER(SEARCH("highrisk", LOWER(INDEX(Paste_Here!AR$2:AR$850, MATCH(B138, Paste_Here!A$2:A$850, 0))))), "High Risk", IF(ISNUMBER(SEARCH("lowrisk", LOWER(INDEX(Paste_Here!AR$2:AR$850, MATCH(B138, Paste_Here!A$2:A$850, 0))))), "Low Risk", IF(ISNUMBER(SEARCH("somerisk", LOWER(INDEX(Paste_Here!AR$2:AR$850, MATCH(B138, Paste_Here!A$2:A$850, 0))))), "Some Risk", IF(ISNUMBER(SEARCH("ot", LOWER(INDEX(Paste_Here!AR$2:AR$850, MATCH(B138, Paste_Here!A$2:A$850, 0))))), "OT", "")))), ""), "")</f>
        <v/>
      </c>
      <c r="EO138" s="66"/>
      <c r="EP138" s="93"/>
      <c r="EQ138" s="66"/>
      <c r="ER138" s="75"/>
      <c r="ES138" s="66"/>
      <c r="ET138" s="75"/>
      <c r="EU138" s="66"/>
      <c r="EV138" s="66"/>
      <c r="EW138" s="75" t="str">
        <f t="shared" si="37"/>
        <v/>
      </c>
      <c r="EX138" s="66"/>
      <c r="EY138" s="75" t="str">
        <f>IFERROR(IF(B138&lt;&gt;"", IF(AND(INDEX(Paste_Here!Y$2:Y$850, MATCH(B138, Paste_Here!A$2:A$850, 0))&lt;&gt;"", ISNUMBER(VALUE(INDEX(Paste_Here!Y$2:Y$850, MATCH(B138, Paste_Here!A$2:A$850, 0))))), INDEX(Paste_Here!Y$2:Y$850, MATCH(B138, Paste_Here!A$2:A$850, 0)), ""), ""), "")</f>
        <v/>
      </c>
      <c r="EZ138" s="66"/>
      <c r="FA138" s="75" t="str">
        <f>IFERROR(IF(B138&lt;&gt;"", IF(ISNUMBER(SEARCH("highrisk", LOWER(INDEX(Paste_Here!Z$2:Z$850, MATCH(B138, Paste_Here!A$2:A$850, 0))))), "High Risk", IF(ISNUMBER(SEARCH("lowrisk", LOWER(INDEX(Paste_Here!Z$2:Z$850, MATCH(B138, Paste_Here!A$2:A$850, 0))))), "Low Risk", IF(ISNUMBER(SEARCH("somerisk", LOWER(INDEX(Paste_Here!Z$2:Z$850, MATCH(B138, Paste_Here!A$2:A$850, 0))))), "Some Risk", IF(ISNUMBER(SEARCH("ot", LOWER(INDEX(Paste_Here!Z$2:Z$850, MATCH(B138, Paste_Here!A$2:A$850, 0))))), "OT", "")))), ""), "")</f>
        <v/>
      </c>
      <c r="FB138" s="66"/>
      <c r="FC138" s="93"/>
      <c r="FD138" s="66"/>
      <c r="FE138" s="75" t="str">
        <f>IFERROR(IF(B138&lt;&gt;"", IF(AND(INDEX(Paste_Here!AA$2:AA$850, MATCH(B138, Paste_Here!A$2:A$850, 0))&lt;&gt;"", ISNUMBER(VALUE(INDEX(Paste_Here!AA$2:AA$850, MATCH(B138, Paste_Here!A$2:A$850, 0))))), INDEX(Paste_Here!AA$2:AA$850, MATCH(B138, Paste_Here!A$2:A$850, 0)), ""), ""), "")</f>
        <v/>
      </c>
      <c r="FF138" s="66"/>
      <c r="FG138" s="75" t="str">
        <f>IFERROR(IF(B138&lt;&gt;"", IF(ISNUMBER(SEARCH("highrisk", LOWER(INDEX(Paste_Here!AB$2:AB$850, MATCH(B138, Paste_Here!A$2:A$850, 0))))), "High Risk", IF(ISNUMBER(SEARCH("lowrisk", LOWER(INDEX(Paste_Here!AB$2:AB$850, MATCH(B138, Paste_Here!A$2:A$850, 0))))), "Low Risk", IF(ISNUMBER(SEARCH("somerisk", LOWER(INDEX(Paste_Here!AB$2:AB$850, MATCH(B138, Paste_Here!A$2:A$850, 0))))), "Some Risk", IF(ISNUMBER(SEARCH("ot", LOWER(INDEX(Paste_Here!AB$2:AB$850, MATCH(B138, Paste_Here!A$2:A$850, 0))))), "OT", "")))), ""), "")</f>
        <v/>
      </c>
      <c r="FH138" s="66"/>
      <c r="FI138" s="93"/>
      <c r="FJ138" s="66"/>
      <c r="FK138" s="75"/>
      <c r="FL138" s="66"/>
      <c r="FM138" s="75"/>
      <c r="FN138" s="66"/>
      <c r="FO138" s="66"/>
      <c r="FP138" s="75" t="str">
        <f t="shared" si="32"/>
        <v/>
      </c>
      <c r="FQ138" s="66"/>
      <c r="FR138" s="75" t="str">
        <f>IFERROR(IF(B138&lt;&gt;"", IF(ISNUMBER(SEARCH("s", LOWER(INDEX(Paste_Here!L$2:L$850, MATCH(B138, Paste_Here!A$2:A$850, 0))))), "Yes", IF(INDEX(Paste_Here!L$2:L$850, MATCH(B138, Paste_Here!A$2:A$850, 0))&lt;&gt;"", "No", "")), ""), "")</f>
        <v/>
      </c>
      <c r="FS138" s="66"/>
      <c r="FT138" s="75" t="str">
        <f>IFERROR(IF(B138&lt;&gt;"", IF(ISNUMBER(SEARCH("yes", LOWER(INDEX(Paste_Here!F$2:F$850, MATCH(B138, Paste_Here!A$2:A$850, 0))))), "Yes", IF(ISNUMBER(SEARCH("no", LOWER(INDEX(Paste_Here!F$2:F$850, MATCH(B138, Paste_Here!A$2:A$850, 0))))), "No", "")), ""), "")</f>
        <v/>
      </c>
      <c r="FU138" s="66"/>
      <c r="FV138" s="75" t="str">
        <f>IFERROR(IF(B138&lt;&gt;"", IF(ISNUMBER(SEARCH("english language learner", LOWER(INDEX(Paste_Here!C$2:C$850, MATCH(B138, Paste_Here!A$2:A$850, 0))))), "Yes", ""), ""), "")</f>
        <v/>
      </c>
      <c r="FW138" s="66"/>
      <c r="FX138" s="75" t="str">
        <f>IFERROR(IF(B138&lt;&gt;"", IF(OR(ISNUMBER(SEARCH("b", LOWER(INDEX(Paste_Here!J$2:J$850, MATCH(B138, Paste_Here!A$2:A$850, 0))))), ISNUMBER(SEARCH("h", LOWER(INDEX(Paste_Here!J$2:J$850, MATCH(B138, Paste_Here!A$2:A$850, 0))))), ISNUMBER(SEARCH("i", LOWER(INDEX(Paste_Here!J$2:J$850, MATCH(B138, Paste_Here!A$2:A$850, 0)))))), "Yes", IF(INDEX(Paste_Here!J$2:J$850, MATCH(B138, Paste_Here!A$2:A$850, 0))&lt;&gt;"", "No", "")), ""), "")</f>
        <v/>
      </c>
      <c r="FY138" s="66"/>
      <c r="FZ138" s="75" t="str">
        <f>IFERROR(IF(B138&lt;&gt;"", IF(ISNUMBER(SEARCH("yes", LOWER(INDEX(Paste_Here!K$2:K$850, MATCH(B138, Paste_Here!A$2:A$850, 0))))), "Yes", IF(ISNUMBER(SEARCH("no", LOWER(INDEX(Paste_Here!K$2:K$850, MATCH(B138, Paste_Here!A$2:A$850, 0))))), "No", "")), ""), "")</f>
        <v/>
      </c>
      <c r="GA138" s="66"/>
      <c r="GB138" s="75" t="str">
        <f>IFERROR(IF(B138&lt;&gt;"", IF(ISNUMBER(SEARCH("transitional 2", LOWER(INDEX(Paste_Here!C$2:C$850, MATCH(B138, Paste_Here!A$2:A$850, 0))))), "T2",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GC138" s="66"/>
      <c r="GD138" s="75"/>
      <c r="GE138" s="66"/>
      <c r="GF138" s="75"/>
      <c r="GG138" s="66"/>
      <c r="GH138" s="75"/>
      <c r="GI138" s="66"/>
      <c r="GK138" s="1" t="str" cm="1">
        <f t="array" ref="GK138">IFERROR(INDEX(Paste_Here!$B$2:$B$850, MATCH(0, COUNTIF(GK$4:GK137, Paste_Here!$B$2:$B$850) + IF(Paste_Here!$B$2:$B$850="", 1, 0), 0)), "")</f>
        <v/>
      </c>
      <c r="GL138" s="1" t="str">
        <f>IF(GK138&lt;&gt;"", INDEX(Paste_Here!$A$2:$A$850, MATCH(GK138, Paste_Here!$B$2:$B$850, 0)), "")</f>
        <v/>
      </c>
      <c r="GM138" s="1" t="str">
        <f t="shared" si="38"/>
        <v/>
      </c>
      <c r="GN138" s="1" t="str" cm="1">
        <f t="array" ref="GN138">IFERROR(INDEX($GM$5:$GM$850, MATCH(SMALL(IF($GM$5:$GM$850&lt;&gt;"", COUNTIF($GM$5:$GM$850, "&lt;"&amp;$GM$5:$GM$850)+1), ROW()-ROW($GN$5)+1), COUNTIF($GM$5:$GM$850, "&lt;"&amp;$GM$5:$GM$850)+1, 0)), "")</f>
        <v/>
      </c>
    </row>
    <row r="139" spans="1:196">
      <c r="A139" s="66"/>
      <c r="B139" s="75" t="str">
        <f t="shared" si="26"/>
        <v/>
      </c>
      <c r="C139" s="66"/>
      <c r="D139" s="75" t="str">
        <f>IFERROR(IF(AND(INDEX(Paste_Here!N$2:N$850, MATCH(B139, Paste_Here!A$2:A$850, 0)) = ""), "", IF(UPPER(INDEX(Paste_Here!N$2:N$850, MATCH(B139, Paste_Here!A$2:A$850, 0))) = "YES", "Yes", IF(UPPER(INDEX(Paste_Here!N$2:N$850, MATCH(B139, Paste_Here!A$2:A$850, 0))) = "NO", "No", ""))), "")</f>
        <v/>
      </c>
      <c r="E139" s="66"/>
      <c r="F139" s="75" t="str">
        <f t="shared" si="33"/>
        <v/>
      </c>
      <c r="G139" s="66"/>
      <c r="H139" s="75" t="str">
        <f t="shared" si="34"/>
        <v/>
      </c>
      <c r="I139" s="66"/>
      <c r="J139" s="75" t="str">
        <f t="shared" si="35"/>
        <v/>
      </c>
      <c r="K139" s="66"/>
      <c r="L139" s="75"/>
      <c r="M139" s="66"/>
      <c r="N139" s="75" t="str">
        <f>IFERROR(IF(B139&lt;&gt;"", IF(AND(INDEX(Paste_Here!AW$2:AW$850, MATCH(B139, Paste_Here!A$2:A$850, 0))&lt;&gt;"", ISNUMBER(VALUE(INDEX(Paste_Here!AW$2:AW$850, MATCH(B139, Paste_Here!A$2:A$850, 0))))), INDEX(Paste_Here!AW$2:AW$850, MATCH(B139, Paste_Here!A$2:A$850, 0)), ""), ""), "")</f>
        <v/>
      </c>
      <c r="O139" s="66"/>
      <c r="P139" s="75" t="str">
        <f>IFERROR(IF(B139&lt;&gt;"", IF(AND(INDEX(Paste_Here!AX$2:AX$850, MATCH(B139, Paste_Here!A$2:A$850, 0))&lt;&gt;"", ISNUMBER(VALUE(INDEX(Paste_Here!AX$2:AX$850, MATCH(B139, Paste_Here!A$2:A$850, 0))))), INDEX(Paste_Here!AX$2:AX$850, MATCH(B139, Paste_Here!A$2:A$850, 0)), ""), ""), "")</f>
        <v/>
      </c>
      <c r="Q139" s="66"/>
      <c r="R139" s="75" t="str">
        <f>IFERROR(IF(B139&lt;&gt;"", IF(AND(INDEX(Paste_Here!AU$2:AU$850, MATCH(B139, Paste_Here!A$2:A$850, 0))&lt;&gt;"", ISNUMBER(VALUE(INDEX(Paste_Here!AU$2:AU$850, MATCH(B139, Paste_Here!A$2:A$850, 0))))), INDEX(Paste_Here!AU$2:AU$850, MATCH(B139, Paste_Here!A$2:A$850, 0)), ""), ""), "")</f>
        <v/>
      </c>
      <c r="S139" s="66"/>
      <c r="T139" s="75" t="str">
        <f>IFERROR(IF(B139&lt;&gt;"", IF(AND(INDEX(Paste_Here!AV$2:AV$850, MATCH(B139, Paste_Here!A$2:A$850, 0))&lt;&gt;"", ISNUMBER(VALUE(INDEX(Paste_Here!AV$2:AV$850, MATCH(B139, Paste_Here!A$2:A$850, 0))))), INDEX(Paste_Here!AV$2:AV$850, MATCH(B139, Paste_Here!A$2:A$850, 0)), ""), ""), "")</f>
        <v/>
      </c>
      <c r="U139" s="66"/>
      <c r="W139" s="66"/>
      <c r="Y139" s="66"/>
      <c r="Z139" s="66"/>
      <c r="AA139" s="75" t="str">
        <f t="shared" si="27"/>
        <v/>
      </c>
      <c r="AB139" s="66"/>
      <c r="AC139" s="75"/>
      <c r="AD139" s="66"/>
      <c r="AE139" s="98"/>
      <c r="AF139" s="66"/>
      <c r="AG139" s="75"/>
      <c r="AH139" s="66"/>
      <c r="AI139" s="75" t="str">
        <f>IFERROR(IF(B139&lt;&gt;"", IF(AND(INDEX(Paste_Here!AC$2:AC$850, MATCH(B139, Paste_Here!A$2:A$850, 0))&lt;&gt;"", ISNUMBER(VALUE(INDEX(Paste_Here!AC$2:AC$850, MATCH(B139, Paste_Here!A$2:A$850, 0))))), INDEX(Paste_Here!AC$2:AC$850, MATCH(B139, Paste_Here!A$2:A$850, 0)), ""), ""), "")</f>
        <v/>
      </c>
      <c r="AJ139" s="66"/>
      <c r="AK139" s="75" t="str">
        <f>IFERROR(IF(B139&lt;&gt;"", IF(ISNUMBER(SEARCH("highrisk", LOWER(INDEX(Paste_Here!AD$2:AD$850, MATCH(B139, Paste_Here!A$2:A$850, 0))))), "High Risk", IF(ISNUMBER(SEARCH("lowrisk", LOWER(INDEX(Paste_Here!AD$2:AD$850, MATCH(B139, Paste_Here!A$2:A$850, 0))))), "Low Risk", IF(ISNUMBER(SEARCH("somerisk", LOWER(INDEX(Paste_Here!AD$2:AD$850, MATCH(B139, Paste_Here!A$2:A$850, 0))))), "Some Risk", IF(ISNUMBER(SEARCH("ot", LOWER(INDEX(Paste_Here!AD$2:AD$850, MATCH(B139, Paste_Here!A$2:A$850, 0))))), "OT", "")))), ""), "")</f>
        <v/>
      </c>
      <c r="AL139" s="66"/>
      <c r="AM139" s="75"/>
      <c r="AN139" s="66"/>
      <c r="AO139" s="75" t="str">
        <f>IFERROR(IF(B139&lt;&gt;"", IF(AND(INDEX(Paste_Here!M$2:M$850, MATCH(B139, Paste_Here!A$2:A$850, 0))&lt;&gt;"", ISNUMBER(VALUE(INDEX(Paste_Here!M$2:M$850, MATCH(B139, Paste_Here!A$2:A$850, 0))))), INDEX(Paste_Here!M$2:M$850, MATCH(B139, Paste_Here!A$2:A$850, 0)), ""), ""), "")</f>
        <v/>
      </c>
      <c r="AP139" s="66"/>
      <c r="AQ139" s="75" t="str">
        <f>IFERROR(IF(B139&lt;&gt;"", IF(ISNUMBER(SEARCH("highrisk", LOWER(INDEX(Paste_Here!N$2:N$850, MATCH(B139, Paste_Here!A$2:A$850, 0))))), "High Risk", IF(ISNUMBER(SEARCH("lowrisk", LOWER(INDEX(Paste_Here!N$2:N$850, MATCH(B139, Paste_Here!A$2:A$850, 0))))), "Low Risk", IF(ISNUMBER(SEARCH("somerisk", LOWER(INDEX(Paste_Here!N$2:N$850, MATCH(B139, Paste_Here!A$2:A$850, 0))))), "Some Risk", IF(ISNUMBER(SEARCH("ot", LOWER(INDEX(Paste_Here!N$2:N$850, MATCH(B139, Paste_Here!A$2:A$850, 0))))), "OT", "")))), ""), "")</f>
        <v/>
      </c>
      <c r="AT139" s="66"/>
      <c r="AU139" s="103"/>
      <c r="AV139" s="66"/>
      <c r="AW139" s="66"/>
      <c r="AX139" s="75" t="str">
        <f t="shared" si="28"/>
        <v/>
      </c>
      <c r="AY139" s="66"/>
      <c r="AZ139" s="75"/>
      <c r="BA139" s="66"/>
      <c r="BB139" s="75"/>
      <c r="BC139" s="66"/>
      <c r="BD139" s="75"/>
      <c r="BE139" s="66"/>
      <c r="BF139" s="75" t="str">
        <f>IFERROR(IF(B139&lt;&gt;"", IF(AND(INDEX(Paste_Here!AE$2:AE$850, MATCH(B139, Paste_Here!A$2:A$850, 0))&lt;&gt;"", ISNUMBER(VALUE(INDEX(Paste_Here!AE$2:AE$850, MATCH(B139, Paste_Here!A$2:A$850, 0))))), INDEX(Paste_Here!AE$2:AE$850, MATCH(B139, Paste_Here!A$2:A$850, 0)), ""), ""), "")</f>
        <v/>
      </c>
      <c r="BG139" s="66"/>
      <c r="BH139" s="75" t="str">
        <f>IFERROR(IF(B139&lt;&gt;"", IF(ISNUMBER(SEARCH("highrisk", LOWER(INDEX(Paste_Here!AF$2:AF$850, MATCH(B139, Paste_Here!A$2:A$850, 0))))), "High Risk", IF(ISNUMBER(SEARCH("lowrisk", LOWER(INDEX(Paste_Here!AF$2:AF$850, MATCH(B139, Paste_Here!A$2:A$850, 0))))), "Low Risk", IF(ISNUMBER(SEARCH("somerisk", LOWER(INDEX(Paste_Here!AF$2:AF$850, MATCH(B139, Paste_Here!A$2:A$850, 0))))), "Some Risk", IF(ISNUMBER(SEARCH("ot", LOWER(INDEX(Paste_Here!AF$2:AF$850, MATCH(B139, Paste_Here!A$2:A$850, 0))))), "OT", "")))), ""), "")</f>
        <v/>
      </c>
      <c r="BI139" s="66"/>
      <c r="BJ139" s="75"/>
      <c r="BK139" s="66"/>
      <c r="BL139" s="75" t="str">
        <f>IFERROR(IF(B139&lt;&gt;"", IF(AND(INDEX(Paste_Here!O$2:O$850, MATCH(B139, Paste_Here!A$2:A$850, 0))&lt;&gt;"", ISNUMBER(VALUE(INDEX(Paste_Here!O$2:O$850, MATCH(B139, Paste_Here!A$2:A$850, 0))))), INDEX(Paste_Here!O$2:O$850, MATCH(B139, Paste_Here!A$2:A$850, 0)), ""), ""), "")</f>
        <v/>
      </c>
      <c r="BM139" s="66"/>
      <c r="BN139" s="75" t="str">
        <f>IFERROR(IF(B139&lt;&gt;"", IF(ISNUMBER(SEARCH("highrisk", LOWER(INDEX(Paste_Here!P$2:P$850, MATCH(B139, Paste_Here!A$2:A$850, 0))))), "High Risk", IF(ISNUMBER(SEARCH("lowrisk", LOWER(INDEX(Paste_Here!P$2:P$850, MATCH(B139, Paste_Here!A$2:A$850, 0))))), "Low Risk", IF(ISNUMBER(SEARCH("somerisk", LOWER(INDEX(Paste_Here!P$2:P$850, MATCH(B139, Paste_Here!A$2:A$850, 0))))), "Some Risk", IF(ISNUMBER(SEARCH("ot", LOWER(INDEX(Paste_Here!P$2:P$850, MATCH(B139, Paste_Here!A$2:A$850, 0))))), "OT", "")))), ""), "")</f>
        <v/>
      </c>
      <c r="BQ139" s="66"/>
      <c r="BR139" s="75"/>
      <c r="BS139" s="66"/>
      <c r="BT139" s="66"/>
      <c r="BU139" s="75" t="str">
        <f t="shared" si="29"/>
        <v/>
      </c>
      <c r="BV139" s="66"/>
      <c r="BW139" s="75"/>
      <c r="BX139" s="66"/>
      <c r="BY139" s="75"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BZ139" s="66"/>
      <c r="CA139" s="75"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CB139" s="66"/>
      <c r="CC139" s="75"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CD139" s="66"/>
      <c r="CE139" s="75"/>
      <c r="CF139" s="66"/>
      <c r="CK139" s="75"/>
      <c r="CL139" s="66"/>
      <c r="CM139" s="75"/>
      <c r="CN139" s="66"/>
      <c r="CO139" s="75"/>
      <c r="CP139" s="66"/>
      <c r="CQ139" s="66"/>
      <c r="CR139" s="75" t="str">
        <f t="shared" si="30"/>
        <v/>
      </c>
      <c r="CS139" s="66"/>
      <c r="CT139" s="75"/>
      <c r="CU139" s="66"/>
      <c r="CV139" s="75"/>
      <c r="CW139" s="66"/>
      <c r="CX139" s="75"/>
      <c r="CY139" s="66"/>
      <c r="CZ139" s="75"/>
      <c r="DA139" s="66"/>
      <c r="DB139" s="75" t="str">
        <f>IFERROR(IF(B139&lt;&gt;"", IF(AND(INDEX(Paste_Here!AK$2:AK$850, MATCH(B139, Paste_Here!A$2:A$850, 0))&lt;&gt;"", ISNUMBER(VALUE(INDEX(Paste_Here!AK$2:AK$850, MATCH(B139, Paste_Here!A$2:A$850, 0))))), INDEX(Paste_Here!AK$2:AK$850, MATCH(B139, Paste_Here!A$2:A$850, 0)), ""), ""), "")</f>
        <v/>
      </c>
      <c r="DC139" s="66"/>
      <c r="DD139" s="75" t="str">
        <f>IFERROR(IF(B139&lt;&gt;"", IF(ISNUMBER(SEARCH("highrisk", LOWER(INDEX(Paste_Here!AL$2:AL$850, MATCH(B139, Paste_Here!A$2:A$850, 0))))), "High Risk", IF(ISNUMBER(SEARCH("lowrisk", LOWER(INDEX(Paste_Here!AL$2:AL$850, MATCH(B139, Paste_Here!A$2:A$850, 0))))), "Low Risk", IF(ISNUMBER(SEARCH("somerisk", LOWER(INDEX(Paste_Here!AL$2:AL$850, MATCH(B139, Paste_Here!A$2:A$850, 0))))), "Some Risk", IF(ISNUMBER(SEARCH("ot", LOWER(INDEX(Paste_Here!AL$2:AL$850, MATCH(B139, Paste_Here!A$2:A$850, 0))))), "OT", "")))), ""), "")</f>
        <v/>
      </c>
      <c r="DE139" s="66"/>
      <c r="DF139" s="75" t="str">
        <f>IFERROR(IF(B139&lt;&gt;"", IF(AND(INDEX(Paste_Here!AM$2:AM$850, MATCH(B139, Paste_Here!A$2:A$850, 0))&lt;&gt;"", ISNUMBER(VALUE(INDEX(Paste_Here!AM$2:AM$850, MATCH(B139, Paste_Here!A$2:A$850, 0))))), INDEX(Paste_Here!AM$2:AM$850, MATCH(B139, Paste_Here!A$2:A$850, 0)), ""), ""), "")</f>
        <v/>
      </c>
      <c r="DG139" s="66"/>
      <c r="DH139" s="75" t="str">
        <f>IFERROR(IF(B139&lt;&gt;"", IF(ISNUMBER(SEARCH("highrisk", LOWER(INDEX(Paste_Here!AN$2:AN$850, MATCH(B139, Paste_Here!A$2:A$850, 0))))), "High Risk", IF(ISNUMBER(SEARCH("lowrisk", LOWER(INDEX(Paste_Here!AN$2:AN$850, MATCH(B139, Paste_Here!A$2:A$850, 0))))), "Low Risk", IF(ISNUMBER(SEARCH("somerisk", LOWER(INDEX(Paste_Here!AN$2:AN$850, MATCH(B139, Paste_Here!A$2:A$850, 0))))), "Some Risk", IF(ISNUMBER(SEARCH("ot", LOWER(INDEX(Paste_Here!AN$2:AN$850, MATCH(B139, Paste_Here!A$2:A$850, 0))))), "OT", "")))), ""), "")</f>
        <v/>
      </c>
      <c r="DI139" s="66"/>
      <c r="DJ139" s="66"/>
      <c r="DK139" s="75" t="str">
        <f t="shared" si="31"/>
        <v/>
      </c>
      <c r="DL139" s="66"/>
      <c r="DM139" s="75" t="str">
        <f>IFERROR(IF(B139&lt;&gt;"", IF(AND(INDEX(Paste_Here!Q$2:Q$850, MATCH(B139, Paste_Here!A$2:A$850, 0))&lt;&gt;"", ISNUMBER(VALUE(INDEX(Paste_Here!Q$2:Q$850, MATCH(B139, Paste_Here!A$2:A$850, 0))))), INDEX(Paste_Here!Q$2:Q$850, MATCH(B139, Paste_Here!A$2:A$850, 0)), ""), ""), "")</f>
        <v/>
      </c>
      <c r="DN139" s="66"/>
      <c r="DO139" s="75" t="str">
        <f>IFERROR(IF(B139&lt;&gt;"", IF(ISNUMBER(SEARCH("highrisk", LOWER(INDEX(Paste_Here!R$2:R$850, MATCH(B139, Paste_Here!A$2:A$850, 0))))), "High Risk", IF(ISNUMBER(SEARCH("lowrisk", LOWER(INDEX(Paste_Here!R$2:R$850, MATCH(B139, Paste_Here!A$2:A$850, 0))))), "Low Risk", IF(ISNUMBER(SEARCH("somerisk", LOWER(INDEX(Paste_Here!R$2:R$850, MATCH(B139, Paste_Here!A$2:A$850, 0))))), "Some Risk", IF(ISNUMBER(SEARCH("ot", LOWER(INDEX(Paste_Here!R$2:R$850, MATCH(B139, Paste_Here!A$2:A$850, 0))))), "OT", "")))), ""), "")</f>
        <v/>
      </c>
      <c r="DP139" s="66"/>
      <c r="DQ139" s="93" t="str">
        <f>IFERROR(IF(B139&lt;&gt;"", IF(AND(INDEX(Paste_Here!S$2:S$850, MATCH(B139, Paste_Here!A$2:A$850, 0))&lt;&gt;"", ISNUMBER(VALUE(INDEX(Paste_Here!S$2:S$850, MATCH(B139, Paste_Here!A$2:A$850, 0))))), INDEX(Paste_Here!S$2:S$850, MATCH(B139, Paste_Here!A$2:A$850, 0)), ""), ""), "")</f>
        <v/>
      </c>
      <c r="DR139" s="66"/>
      <c r="DS139" s="75"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IF(ISNUMBER(SEARCH("ot", LOWER(INDEX(Paste_Here!T$2:T$850, MATCH(B139, Paste_Here!A$2:A$850, 0))))), "OT", "")))), ""), "")</f>
        <v/>
      </c>
      <c r="DT139" s="66"/>
      <c r="DU139" s="75" t="str">
        <f>IFERROR(IF(B139&lt;&gt;"", IF(AND(INDEX(Paste_Here!U$2:U$850, MATCH(B139, Paste_Here!A$2:A$850, 0))&lt;&gt;"", ISNUMBER(VALUE(INDEX(Paste_Here!U$2:U$850, MATCH(B139, Paste_Here!A$2:A$850, 0))))), INDEX(Paste_Here!U$2:U$850, MATCH(B139, Paste_Here!A$2:A$850, 0)), ""), ""), "")</f>
        <v/>
      </c>
      <c r="DV139" s="66"/>
      <c r="DW139" s="93" t="str">
        <f>IFERROR(IF(B139&lt;&gt;"", IF(ISNUMBER(SEARCH("highrisk", LOWER(INDEX(Paste_Here!V$2:V$850, MATCH(B139, Paste_Here!A$2:A$850, 0))))), "High Risk", IF(ISNUMBER(SEARCH("lowrisk", LOWER(INDEX(Paste_Here!V$2:V$850, MATCH(B139, Paste_Here!A$2:A$850, 0))))), "Low Risk", IF(ISNUMBER(SEARCH("somerisk", LOWER(INDEX(Paste_Here!V$2:V$850, MATCH(B139, Paste_Here!A$2:A$850, 0))))), "Some Risk", IF(ISNUMBER(SEARCH("ot", LOWER(INDEX(Paste_Here!V$2:V$850, MATCH(B139, Paste_Here!A$2:A$850, 0))))), "OT", "")))), ""), "")</f>
        <v/>
      </c>
      <c r="DX139" s="66"/>
      <c r="DY139" s="75" t="str">
        <f>IFERROR(IF(B139&lt;&gt;"", IF(AND(INDEX(Paste_Here!W$2:W$850, MATCH(B139, Paste_Here!A$2:A$850, 0))&lt;&gt;"", ISNUMBER(VALUE(INDEX(Paste_Here!W$2:W$850, MATCH(B139, Paste_Here!A$2:A$850, 0))))), INDEX(Paste_Here!W$2:W$850, MATCH(B139, Paste_Here!A$2:A$850, 0)), ""), ""), "")</f>
        <v/>
      </c>
      <c r="DZ139" s="66"/>
      <c r="EA139" s="75" t="str">
        <f>IFERROR(IF(B139&lt;&gt;"", IF(ISNUMBER(SEARCH("highrisk", LOWER(INDEX(Paste_Here!X$2:X$850, MATCH(B139, Paste_Here!A$2:A$850, 0))))), "High Risk", IF(ISNUMBER(SEARCH("lowrisk", LOWER(INDEX(Paste_Here!X$2:X$850, MATCH(B139, Paste_Here!A$2:A$850, 0))))), "Low Risk", IF(ISNUMBER(SEARCH("somerisk", LOWER(INDEX(Paste_Here!X$2:X$850, MATCH(B139, Paste_Here!A$2:A$850, 0))))), "Some Risk", IF(ISNUMBER(SEARCH("ot", LOWER(INDEX(Paste_Here!X$2:X$850, MATCH(B139, Paste_Here!A$2:A$850, 0))))), "OT", "")))), ""), "")</f>
        <v/>
      </c>
      <c r="EB139" s="66"/>
      <c r="EC139" s="66"/>
      <c r="ED139" s="75" t="str">
        <f t="shared" si="36"/>
        <v/>
      </c>
      <c r="EE139" s="66"/>
      <c r="EF139" s="75" t="str">
        <f>IFERROR(IF(B139&lt;&gt;"", IF(AND(INDEX(Paste_Here!AO$2:AO$850, MATCH(B139, Paste_Here!A$2:A$850, 0))&lt;&gt;"", ISNUMBER(VALUE(INDEX(Paste_Here!AO$2:AO$850, MATCH(B139, Paste_Here!A$2:A$850, 0))))), INDEX(Paste_Here!AO$2:AO$850, MATCH(B139, Paste_Here!A$2:A$850, 0)), ""), ""), "")</f>
        <v/>
      </c>
      <c r="EG139" s="66"/>
      <c r="EH139" s="75" t="str">
        <f>IFERROR(IF(B139&lt;&gt;"", IF(ISNUMBER(SEARCH("highrisk", LOWER(INDEX(Paste_Here!AP$2:AP$850, MATCH(B139, Paste_Here!A$2:A$850, 0))))), "High Risk", IF(ISNUMBER(SEARCH("lowrisk", LOWER(INDEX(Paste_Here!AP$2:AP$850, MATCH(B139, Paste_Here!A$2:A$850, 0))))), "Low Risk", IF(ISNUMBER(SEARCH("somerisk", LOWER(INDEX(Paste_Here!AP$2:AP$850, MATCH(B139, Paste_Here!A$2:A$850, 0))))), "Some Risk", IF(ISNUMBER(SEARCH("ot", LOWER(INDEX(Paste_Here!AP$2:AP$850, MATCH(B139, Paste_Here!A$2:A$850, 0))))), "OT", "")))), ""), "")</f>
        <v/>
      </c>
      <c r="EI139" s="66"/>
      <c r="EJ139" s="93"/>
      <c r="EK139" s="66"/>
      <c r="EL139" s="75" t="str">
        <f>IFERROR(IF(B139&lt;&gt;"", IF(AND(INDEX(Paste_Here!AQ$2:AQ$850, MATCH(B139, Paste_Here!A$2:A$850, 0))&lt;&gt;"", ISNUMBER(VALUE(INDEX(Paste_Here!AQ$2:AQ$850, MATCH(B139, Paste_Here!A$2:A$850, 0))))), INDEX(Paste_Here!AQ$2:AQ$850, MATCH(B139, Paste_Here!A$2:A$850, 0)), ""), ""), "")</f>
        <v/>
      </c>
      <c r="EM139" s="66"/>
      <c r="EN139" s="75" t="str">
        <f>IFERROR(IF(B139&lt;&gt;"", IF(ISNUMBER(SEARCH("highrisk", LOWER(INDEX(Paste_Here!AR$2:AR$850, MATCH(B139, Paste_Here!A$2:A$850, 0))))), "High Risk", IF(ISNUMBER(SEARCH("lowrisk", LOWER(INDEX(Paste_Here!AR$2:AR$850, MATCH(B139, Paste_Here!A$2:A$850, 0))))), "Low Risk", IF(ISNUMBER(SEARCH("somerisk", LOWER(INDEX(Paste_Here!AR$2:AR$850, MATCH(B139, Paste_Here!A$2:A$850, 0))))), "Some Risk", IF(ISNUMBER(SEARCH("ot", LOWER(INDEX(Paste_Here!AR$2:AR$850, MATCH(B139, Paste_Here!A$2:A$850, 0))))), "OT", "")))), ""), "")</f>
        <v/>
      </c>
      <c r="EO139" s="66"/>
      <c r="EP139" s="93"/>
      <c r="EQ139" s="66"/>
      <c r="ER139" s="75"/>
      <c r="ES139" s="66"/>
      <c r="ET139" s="75"/>
      <c r="EU139" s="66"/>
      <c r="EV139" s="66"/>
      <c r="EW139" s="75" t="str">
        <f t="shared" si="37"/>
        <v/>
      </c>
      <c r="EX139" s="66"/>
      <c r="EY139" s="75" t="str">
        <f>IFERROR(IF(B139&lt;&gt;"", IF(AND(INDEX(Paste_Here!Y$2:Y$850, MATCH(B139, Paste_Here!A$2:A$850, 0))&lt;&gt;"", ISNUMBER(VALUE(INDEX(Paste_Here!Y$2:Y$850, MATCH(B139, Paste_Here!A$2:A$850, 0))))), INDEX(Paste_Here!Y$2:Y$850, MATCH(B139, Paste_Here!A$2:A$850, 0)), ""), ""), "")</f>
        <v/>
      </c>
      <c r="EZ139" s="66"/>
      <c r="FA139" s="75" t="str">
        <f>IFERROR(IF(B139&lt;&gt;"", IF(ISNUMBER(SEARCH("highrisk", LOWER(INDEX(Paste_Here!Z$2:Z$850, MATCH(B139, Paste_Here!A$2:A$850, 0))))), "High Risk", IF(ISNUMBER(SEARCH("lowrisk", LOWER(INDEX(Paste_Here!Z$2:Z$850, MATCH(B139, Paste_Here!A$2:A$850, 0))))), "Low Risk", IF(ISNUMBER(SEARCH("somerisk", LOWER(INDEX(Paste_Here!Z$2:Z$850, MATCH(B139, Paste_Here!A$2:A$850, 0))))), "Some Risk", IF(ISNUMBER(SEARCH("ot", LOWER(INDEX(Paste_Here!Z$2:Z$850, MATCH(B139, Paste_Here!A$2:A$850, 0))))), "OT", "")))), ""), "")</f>
        <v/>
      </c>
      <c r="FB139" s="66"/>
      <c r="FC139" s="93"/>
      <c r="FD139" s="66"/>
      <c r="FE139" s="75" t="str">
        <f>IFERROR(IF(B139&lt;&gt;"", IF(AND(INDEX(Paste_Here!AA$2:AA$850, MATCH(B139, Paste_Here!A$2:A$850, 0))&lt;&gt;"", ISNUMBER(VALUE(INDEX(Paste_Here!AA$2:AA$850, MATCH(B139, Paste_Here!A$2:A$850, 0))))), INDEX(Paste_Here!AA$2:AA$850, MATCH(B139, Paste_Here!A$2:A$850, 0)), ""), ""), "")</f>
        <v/>
      </c>
      <c r="FF139" s="66"/>
      <c r="FG139" s="75" t="str">
        <f>IFERROR(IF(B139&lt;&gt;"", IF(ISNUMBER(SEARCH("highrisk", LOWER(INDEX(Paste_Here!AB$2:AB$850, MATCH(B139, Paste_Here!A$2:A$850, 0))))), "High Risk", IF(ISNUMBER(SEARCH("lowrisk", LOWER(INDEX(Paste_Here!AB$2:AB$850, MATCH(B139, Paste_Here!A$2:A$850, 0))))), "Low Risk", IF(ISNUMBER(SEARCH("somerisk", LOWER(INDEX(Paste_Here!AB$2:AB$850, MATCH(B139, Paste_Here!A$2:A$850, 0))))), "Some Risk", IF(ISNUMBER(SEARCH("ot", LOWER(INDEX(Paste_Here!AB$2:AB$850, MATCH(B139, Paste_Here!A$2:A$850, 0))))), "OT", "")))), ""), "")</f>
        <v/>
      </c>
      <c r="FH139" s="66"/>
      <c r="FI139" s="93"/>
      <c r="FJ139" s="66"/>
      <c r="FK139" s="75"/>
      <c r="FL139" s="66"/>
      <c r="FM139" s="75"/>
      <c r="FN139" s="66"/>
      <c r="FO139" s="66"/>
      <c r="FP139" s="75" t="str">
        <f t="shared" si="32"/>
        <v/>
      </c>
      <c r="FQ139" s="66"/>
      <c r="FR139" s="75" t="str">
        <f>IFERROR(IF(B139&lt;&gt;"", IF(ISNUMBER(SEARCH("s", LOWER(INDEX(Paste_Here!L$2:L$850, MATCH(B139, Paste_Here!A$2:A$850, 0))))), "Yes", IF(INDEX(Paste_Here!L$2:L$850, MATCH(B139, Paste_Here!A$2:A$850, 0))&lt;&gt;"", "No", "")), ""), "")</f>
        <v/>
      </c>
      <c r="FS139" s="66"/>
      <c r="FT139" s="75" t="str">
        <f>IFERROR(IF(B139&lt;&gt;"", IF(ISNUMBER(SEARCH("yes", LOWER(INDEX(Paste_Here!F$2:F$850, MATCH(B139, Paste_Here!A$2:A$850, 0))))), "Yes", IF(ISNUMBER(SEARCH("no", LOWER(INDEX(Paste_Here!F$2:F$850, MATCH(B139, Paste_Here!A$2:A$850, 0))))), "No", "")), ""), "")</f>
        <v/>
      </c>
      <c r="FU139" s="66"/>
      <c r="FV139" s="75" t="str">
        <f>IFERROR(IF(B139&lt;&gt;"", IF(ISNUMBER(SEARCH("english language learner", LOWER(INDEX(Paste_Here!C$2:C$850, MATCH(B139, Paste_Here!A$2:A$850, 0))))), "Yes", ""), ""), "")</f>
        <v/>
      </c>
      <c r="FW139" s="66"/>
      <c r="FX139" s="75" t="str">
        <f>IFERROR(IF(B139&lt;&gt;"", IF(OR(ISNUMBER(SEARCH("b", LOWER(INDEX(Paste_Here!J$2:J$850, MATCH(B139, Paste_Here!A$2:A$850, 0))))), ISNUMBER(SEARCH("h", LOWER(INDEX(Paste_Here!J$2:J$850, MATCH(B139, Paste_Here!A$2:A$850, 0))))), ISNUMBER(SEARCH("i", LOWER(INDEX(Paste_Here!J$2:J$850, MATCH(B139, Paste_Here!A$2:A$850, 0)))))), "Yes", IF(INDEX(Paste_Here!J$2:J$850, MATCH(B139, Paste_Here!A$2:A$850, 0))&lt;&gt;"", "No", "")), ""), "")</f>
        <v/>
      </c>
      <c r="FY139" s="66"/>
      <c r="FZ139" s="75" t="str">
        <f>IFERROR(IF(B139&lt;&gt;"", IF(ISNUMBER(SEARCH("yes", LOWER(INDEX(Paste_Here!K$2:K$850, MATCH(B139, Paste_Here!A$2:A$850, 0))))), "Yes", IF(ISNUMBER(SEARCH("no", LOWER(INDEX(Paste_Here!K$2:K$850, MATCH(B139, Paste_Here!A$2:A$850, 0))))), "No", "")), ""), "")</f>
        <v/>
      </c>
      <c r="GA139" s="66"/>
      <c r="GB139" s="75" t="str">
        <f>IFERROR(IF(B139&lt;&gt;"", IF(ISNUMBER(SEARCH("transitional 2", LOWER(INDEX(Paste_Here!C$2:C$850, MATCH(B139, Paste_Here!A$2:A$850, 0))))), "T2",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GC139" s="66"/>
      <c r="GD139" s="75"/>
      <c r="GE139" s="66"/>
      <c r="GF139" s="75"/>
      <c r="GG139" s="66"/>
      <c r="GH139" s="75"/>
      <c r="GI139" s="66"/>
      <c r="GK139" s="1" t="str" cm="1">
        <f t="array" ref="GK139">IFERROR(INDEX(Paste_Here!$B$2:$B$850, MATCH(0, COUNTIF(GK$4:GK138, Paste_Here!$B$2:$B$850) + IF(Paste_Here!$B$2:$B$850="", 1, 0), 0)), "")</f>
        <v/>
      </c>
      <c r="GL139" s="1" t="str">
        <f>IF(GK139&lt;&gt;"", INDEX(Paste_Here!$A$2:$A$850, MATCH(GK139, Paste_Here!$B$2:$B$850, 0)), "")</f>
        <v/>
      </c>
      <c r="GM139" s="1" t="str">
        <f t="shared" si="38"/>
        <v/>
      </c>
      <c r="GN139" s="1" t="str" cm="1">
        <f t="array" ref="GN139">IFERROR(INDEX($GM$5:$GM$850, MATCH(SMALL(IF($GM$5:$GM$850&lt;&gt;"", COUNTIF($GM$5:$GM$850, "&lt;"&amp;$GM$5:$GM$850)+1), ROW()-ROW($GN$5)+1), COUNTIF($GM$5:$GM$850, "&lt;"&amp;$GM$5:$GM$850)+1, 0)), "")</f>
        <v/>
      </c>
    </row>
    <row r="140" spans="1:196">
      <c r="A140" s="66"/>
      <c r="B140" s="75" t="str">
        <f t="shared" si="26"/>
        <v/>
      </c>
      <c r="C140" s="66"/>
      <c r="D140" s="75" t="str">
        <f>IFERROR(IF(AND(INDEX(Paste_Here!N$2:N$850, MATCH(B140, Paste_Here!A$2:A$850, 0)) = ""), "", IF(UPPER(INDEX(Paste_Here!N$2:N$850, MATCH(B140, Paste_Here!A$2:A$850, 0))) = "YES", "Yes", IF(UPPER(INDEX(Paste_Here!N$2:N$850, MATCH(B140, Paste_Here!A$2:A$850, 0))) = "NO", "No", ""))), "")</f>
        <v/>
      </c>
      <c r="E140" s="66"/>
      <c r="F140" s="75" t="str">
        <f t="shared" si="33"/>
        <v/>
      </c>
      <c r="G140" s="66"/>
      <c r="H140" s="75" t="str">
        <f t="shared" si="34"/>
        <v/>
      </c>
      <c r="I140" s="66"/>
      <c r="J140" s="75" t="str">
        <f t="shared" si="35"/>
        <v/>
      </c>
      <c r="K140" s="66"/>
      <c r="L140" s="75"/>
      <c r="M140" s="66"/>
      <c r="N140" s="75" t="str">
        <f>IFERROR(IF(B140&lt;&gt;"", IF(AND(INDEX(Paste_Here!AW$2:AW$850, MATCH(B140, Paste_Here!A$2:A$850, 0))&lt;&gt;"", ISNUMBER(VALUE(INDEX(Paste_Here!AW$2:AW$850, MATCH(B140, Paste_Here!A$2:A$850, 0))))), INDEX(Paste_Here!AW$2:AW$850, MATCH(B140, Paste_Here!A$2:A$850, 0)), ""), ""), "")</f>
        <v/>
      </c>
      <c r="O140" s="66"/>
      <c r="P140" s="75" t="str">
        <f>IFERROR(IF(B140&lt;&gt;"", IF(AND(INDEX(Paste_Here!AX$2:AX$850, MATCH(B140, Paste_Here!A$2:A$850, 0))&lt;&gt;"", ISNUMBER(VALUE(INDEX(Paste_Here!AX$2:AX$850, MATCH(B140, Paste_Here!A$2:A$850, 0))))), INDEX(Paste_Here!AX$2:AX$850, MATCH(B140, Paste_Here!A$2:A$850, 0)), ""), ""), "")</f>
        <v/>
      </c>
      <c r="Q140" s="66"/>
      <c r="R140" s="75" t="str">
        <f>IFERROR(IF(B140&lt;&gt;"", IF(AND(INDEX(Paste_Here!AU$2:AU$850, MATCH(B140, Paste_Here!A$2:A$850, 0))&lt;&gt;"", ISNUMBER(VALUE(INDEX(Paste_Here!AU$2:AU$850, MATCH(B140, Paste_Here!A$2:A$850, 0))))), INDEX(Paste_Here!AU$2:AU$850, MATCH(B140, Paste_Here!A$2:A$850, 0)), ""), ""), "")</f>
        <v/>
      </c>
      <c r="S140" s="66"/>
      <c r="T140" s="75" t="str">
        <f>IFERROR(IF(B140&lt;&gt;"", IF(AND(INDEX(Paste_Here!AV$2:AV$850, MATCH(B140, Paste_Here!A$2:A$850, 0))&lt;&gt;"", ISNUMBER(VALUE(INDEX(Paste_Here!AV$2:AV$850, MATCH(B140, Paste_Here!A$2:A$850, 0))))), INDEX(Paste_Here!AV$2:AV$850, MATCH(B140, Paste_Here!A$2:A$850, 0)), ""), ""), "")</f>
        <v/>
      </c>
      <c r="U140" s="66"/>
      <c r="W140" s="66"/>
      <c r="Y140" s="66"/>
      <c r="Z140" s="66"/>
      <c r="AA140" s="75" t="str">
        <f t="shared" si="27"/>
        <v/>
      </c>
      <c r="AB140" s="66"/>
      <c r="AC140" s="75"/>
      <c r="AD140" s="66"/>
      <c r="AE140" s="98"/>
      <c r="AF140" s="66"/>
      <c r="AG140" s="75"/>
      <c r="AH140" s="66"/>
      <c r="AI140" s="75" t="str">
        <f>IFERROR(IF(B140&lt;&gt;"", IF(AND(INDEX(Paste_Here!AC$2:AC$850, MATCH(B140, Paste_Here!A$2:A$850, 0))&lt;&gt;"", ISNUMBER(VALUE(INDEX(Paste_Here!AC$2:AC$850, MATCH(B140, Paste_Here!A$2:A$850, 0))))), INDEX(Paste_Here!AC$2:AC$850, MATCH(B140, Paste_Here!A$2:A$850, 0)), ""), ""), "")</f>
        <v/>
      </c>
      <c r="AJ140" s="66"/>
      <c r="AK140" s="75" t="str">
        <f>IFERROR(IF(B140&lt;&gt;"", IF(ISNUMBER(SEARCH("highrisk", LOWER(INDEX(Paste_Here!AD$2:AD$850, MATCH(B140, Paste_Here!A$2:A$850, 0))))), "High Risk", IF(ISNUMBER(SEARCH("lowrisk", LOWER(INDEX(Paste_Here!AD$2:AD$850, MATCH(B140, Paste_Here!A$2:A$850, 0))))), "Low Risk", IF(ISNUMBER(SEARCH("somerisk", LOWER(INDEX(Paste_Here!AD$2:AD$850, MATCH(B140, Paste_Here!A$2:A$850, 0))))), "Some Risk", IF(ISNUMBER(SEARCH("ot", LOWER(INDEX(Paste_Here!AD$2:AD$850, MATCH(B140, Paste_Here!A$2:A$850, 0))))), "OT", "")))), ""), "")</f>
        <v/>
      </c>
      <c r="AL140" s="66"/>
      <c r="AM140" s="75"/>
      <c r="AN140" s="66"/>
      <c r="AO140" s="75" t="str">
        <f>IFERROR(IF(B140&lt;&gt;"", IF(AND(INDEX(Paste_Here!M$2:M$850, MATCH(B140, Paste_Here!A$2:A$850, 0))&lt;&gt;"", ISNUMBER(VALUE(INDEX(Paste_Here!M$2:M$850, MATCH(B140, Paste_Here!A$2:A$850, 0))))), INDEX(Paste_Here!M$2:M$850, MATCH(B140, Paste_Here!A$2:A$850, 0)), ""), ""), "")</f>
        <v/>
      </c>
      <c r="AP140" s="66"/>
      <c r="AQ140" s="75" t="str">
        <f>IFERROR(IF(B140&lt;&gt;"", IF(ISNUMBER(SEARCH("highrisk", LOWER(INDEX(Paste_Here!N$2:N$850, MATCH(B140, Paste_Here!A$2:A$850, 0))))), "High Risk", IF(ISNUMBER(SEARCH("lowrisk", LOWER(INDEX(Paste_Here!N$2:N$850, MATCH(B140, Paste_Here!A$2:A$850, 0))))), "Low Risk", IF(ISNUMBER(SEARCH("somerisk", LOWER(INDEX(Paste_Here!N$2:N$850, MATCH(B140, Paste_Here!A$2:A$850, 0))))), "Some Risk", IF(ISNUMBER(SEARCH("ot", LOWER(INDEX(Paste_Here!N$2:N$850, MATCH(B140, Paste_Here!A$2:A$850, 0))))), "OT", "")))), ""), "")</f>
        <v/>
      </c>
      <c r="AT140" s="66"/>
      <c r="AU140" s="103"/>
      <c r="AV140" s="66"/>
      <c r="AW140" s="66"/>
      <c r="AX140" s="75" t="str">
        <f t="shared" si="28"/>
        <v/>
      </c>
      <c r="AY140" s="66"/>
      <c r="AZ140" s="75"/>
      <c r="BA140" s="66"/>
      <c r="BB140" s="75"/>
      <c r="BC140" s="66"/>
      <c r="BD140" s="75"/>
      <c r="BE140" s="66"/>
      <c r="BF140" s="75" t="str">
        <f>IFERROR(IF(B140&lt;&gt;"", IF(AND(INDEX(Paste_Here!AE$2:AE$850, MATCH(B140, Paste_Here!A$2:A$850, 0))&lt;&gt;"", ISNUMBER(VALUE(INDEX(Paste_Here!AE$2:AE$850, MATCH(B140, Paste_Here!A$2:A$850, 0))))), INDEX(Paste_Here!AE$2:AE$850, MATCH(B140, Paste_Here!A$2:A$850, 0)), ""), ""), "")</f>
        <v/>
      </c>
      <c r="BG140" s="66"/>
      <c r="BH140" s="75" t="str">
        <f>IFERROR(IF(B140&lt;&gt;"", IF(ISNUMBER(SEARCH("highrisk", LOWER(INDEX(Paste_Here!AF$2:AF$850, MATCH(B140, Paste_Here!A$2:A$850, 0))))), "High Risk", IF(ISNUMBER(SEARCH("lowrisk", LOWER(INDEX(Paste_Here!AF$2:AF$850, MATCH(B140, Paste_Here!A$2:A$850, 0))))), "Low Risk", IF(ISNUMBER(SEARCH("somerisk", LOWER(INDEX(Paste_Here!AF$2:AF$850, MATCH(B140, Paste_Here!A$2:A$850, 0))))), "Some Risk", IF(ISNUMBER(SEARCH("ot", LOWER(INDEX(Paste_Here!AF$2:AF$850, MATCH(B140, Paste_Here!A$2:A$850, 0))))), "OT", "")))), ""), "")</f>
        <v/>
      </c>
      <c r="BI140" s="66"/>
      <c r="BJ140" s="75"/>
      <c r="BK140" s="66"/>
      <c r="BL140" s="75" t="str">
        <f>IFERROR(IF(B140&lt;&gt;"", IF(AND(INDEX(Paste_Here!O$2:O$850, MATCH(B140, Paste_Here!A$2:A$850, 0))&lt;&gt;"", ISNUMBER(VALUE(INDEX(Paste_Here!O$2:O$850, MATCH(B140, Paste_Here!A$2:A$850, 0))))), INDEX(Paste_Here!O$2:O$850, MATCH(B140, Paste_Here!A$2:A$850, 0)), ""), ""), "")</f>
        <v/>
      </c>
      <c r="BM140" s="66"/>
      <c r="BN140" s="75" t="str">
        <f>IFERROR(IF(B140&lt;&gt;"", IF(ISNUMBER(SEARCH("highrisk", LOWER(INDEX(Paste_Here!P$2:P$850, MATCH(B140, Paste_Here!A$2:A$850, 0))))), "High Risk", IF(ISNUMBER(SEARCH("lowrisk", LOWER(INDEX(Paste_Here!P$2:P$850, MATCH(B140, Paste_Here!A$2:A$850, 0))))), "Low Risk", IF(ISNUMBER(SEARCH("somerisk", LOWER(INDEX(Paste_Here!P$2:P$850, MATCH(B140, Paste_Here!A$2:A$850, 0))))), "Some Risk", IF(ISNUMBER(SEARCH("ot", LOWER(INDEX(Paste_Here!P$2:P$850, MATCH(B140, Paste_Here!A$2:A$850, 0))))), "OT", "")))), ""), "")</f>
        <v/>
      </c>
      <c r="BQ140" s="66"/>
      <c r="BR140" s="75"/>
      <c r="BS140" s="66"/>
      <c r="BT140" s="66"/>
      <c r="BU140" s="75" t="str">
        <f t="shared" si="29"/>
        <v/>
      </c>
      <c r="BV140" s="66"/>
      <c r="BW140" s="75"/>
      <c r="BX140" s="66"/>
      <c r="BY140" s="75"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BZ140" s="66"/>
      <c r="CA140" s="75"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CB140" s="66"/>
      <c r="CC140" s="75"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CD140" s="66"/>
      <c r="CE140" s="75"/>
      <c r="CF140" s="66"/>
      <c r="CK140" s="75"/>
      <c r="CL140" s="66"/>
      <c r="CM140" s="75"/>
      <c r="CN140" s="66"/>
      <c r="CO140" s="75"/>
      <c r="CP140" s="66"/>
      <c r="CQ140" s="66"/>
      <c r="CR140" s="75" t="str">
        <f t="shared" si="30"/>
        <v/>
      </c>
      <c r="CS140" s="66"/>
      <c r="CT140" s="75"/>
      <c r="CU140" s="66"/>
      <c r="CV140" s="75"/>
      <c r="CW140" s="66"/>
      <c r="CX140" s="75"/>
      <c r="CY140" s="66"/>
      <c r="CZ140" s="75"/>
      <c r="DA140" s="66"/>
      <c r="DB140" s="75" t="str">
        <f>IFERROR(IF(B140&lt;&gt;"", IF(AND(INDEX(Paste_Here!AK$2:AK$850, MATCH(B140, Paste_Here!A$2:A$850, 0))&lt;&gt;"", ISNUMBER(VALUE(INDEX(Paste_Here!AK$2:AK$850, MATCH(B140, Paste_Here!A$2:A$850, 0))))), INDEX(Paste_Here!AK$2:AK$850, MATCH(B140, Paste_Here!A$2:A$850, 0)), ""), ""), "")</f>
        <v/>
      </c>
      <c r="DC140" s="66"/>
      <c r="DD140" s="75" t="str">
        <f>IFERROR(IF(B140&lt;&gt;"", IF(ISNUMBER(SEARCH("highrisk", LOWER(INDEX(Paste_Here!AL$2:AL$850, MATCH(B140, Paste_Here!A$2:A$850, 0))))), "High Risk", IF(ISNUMBER(SEARCH("lowrisk", LOWER(INDEX(Paste_Here!AL$2:AL$850, MATCH(B140, Paste_Here!A$2:A$850, 0))))), "Low Risk", IF(ISNUMBER(SEARCH("somerisk", LOWER(INDEX(Paste_Here!AL$2:AL$850, MATCH(B140, Paste_Here!A$2:A$850, 0))))), "Some Risk", IF(ISNUMBER(SEARCH("ot", LOWER(INDEX(Paste_Here!AL$2:AL$850, MATCH(B140, Paste_Here!A$2:A$850, 0))))), "OT", "")))), ""), "")</f>
        <v/>
      </c>
      <c r="DE140" s="66"/>
      <c r="DF140" s="75" t="str">
        <f>IFERROR(IF(B140&lt;&gt;"", IF(AND(INDEX(Paste_Here!AM$2:AM$850, MATCH(B140, Paste_Here!A$2:A$850, 0))&lt;&gt;"", ISNUMBER(VALUE(INDEX(Paste_Here!AM$2:AM$850, MATCH(B140, Paste_Here!A$2:A$850, 0))))), INDEX(Paste_Here!AM$2:AM$850, MATCH(B140, Paste_Here!A$2:A$850, 0)), ""), ""), "")</f>
        <v/>
      </c>
      <c r="DG140" s="66"/>
      <c r="DH140" s="75" t="str">
        <f>IFERROR(IF(B140&lt;&gt;"", IF(ISNUMBER(SEARCH("highrisk", LOWER(INDEX(Paste_Here!AN$2:AN$850, MATCH(B140, Paste_Here!A$2:A$850, 0))))), "High Risk", IF(ISNUMBER(SEARCH("lowrisk", LOWER(INDEX(Paste_Here!AN$2:AN$850, MATCH(B140, Paste_Here!A$2:A$850, 0))))), "Low Risk", IF(ISNUMBER(SEARCH("somerisk", LOWER(INDEX(Paste_Here!AN$2:AN$850, MATCH(B140, Paste_Here!A$2:A$850, 0))))), "Some Risk", IF(ISNUMBER(SEARCH("ot", LOWER(INDEX(Paste_Here!AN$2:AN$850, MATCH(B140, Paste_Here!A$2:A$850, 0))))), "OT", "")))), ""), "")</f>
        <v/>
      </c>
      <c r="DI140" s="66"/>
      <c r="DJ140" s="66"/>
      <c r="DK140" s="75" t="str">
        <f t="shared" si="31"/>
        <v/>
      </c>
      <c r="DL140" s="66"/>
      <c r="DM140" s="75" t="str">
        <f>IFERROR(IF(B140&lt;&gt;"", IF(AND(INDEX(Paste_Here!Q$2:Q$850, MATCH(B140, Paste_Here!A$2:A$850, 0))&lt;&gt;"", ISNUMBER(VALUE(INDEX(Paste_Here!Q$2:Q$850, MATCH(B140, Paste_Here!A$2:A$850, 0))))), INDEX(Paste_Here!Q$2:Q$850, MATCH(B140, Paste_Here!A$2:A$850, 0)), ""), ""), "")</f>
        <v/>
      </c>
      <c r="DN140" s="66"/>
      <c r="DO140" s="75" t="str">
        <f>IFERROR(IF(B140&lt;&gt;"", IF(ISNUMBER(SEARCH("highrisk", LOWER(INDEX(Paste_Here!R$2:R$850, MATCH(B140, Paste_Here!A$2:A$850, 0))))), "High Risk", IF(ISNUMBER(SEARCH("lowrisk", LOWER(INDEX(Paste_Here!R$2:R$850, MATCH(B140, Paste_Here!A$2:A$850, 0))))), "Low Risk", IF(ISNUMBER(SEARCH("somerisk", LOWER(INDEX(Paste_Here!R$2:R$850, MATCH(B140, Paste_Here!A$2:A$850, 0))))), "Some Risk", IF(ISNUMBER(SEARCH("ot", LOWER(INDEX(Paste_Here!R$2:R$850, MATCH(B140, Paste_Here!A$2:A$850, 0))))), "OT", "")))), ""), "")</f>
        <v/>
      </c>
      <c r="DP140" s="66"/>
      <c r="DQ140" s="93" t="str">
        <f>IFERROR(IF(B140&lt;&gt;"", IF(AND(INDEX(Paste_Here!S$2:S$850, MATCH(B140, Paste_Here!A$2:A$850, 0))&lt;&gt;"", ISNUMBER(VALUE(INDEX(Paste_Here!S$2:S$850, MATCH(B140, Paste_Here!A$2:A$850, 0))))), INDEX(Paste_Here!S$2:S$850, MATCH(B140, Paste_Here!A$2:A$850, 0)), ""), ""), "")</f>
        <v/>
      </c>
      <c r="DR140" s="66"/>
      <c r="DS140" s="75"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IF(ISNUMBER(SEARCH("ot", LOWER(INDEX(Paste_Here!T$2:T$850, MATCH(B140, Paste_Here!A$2:A$850, 0))))), "OT", "")))), ""), "")</f>
        <v/>
      </c>
      <c r="DT140" s="66"/>
      <c r="DU140" s="75" t="str">
        <f>IFERROR(IF(B140&lt;&gt;"", IF(AND(INDEX(Paste_Here!U$2:U$850, MATCH(B140, Paste_Here!A$2:A$850, 0))&lt;&gt;"", ISNUMBER(VALUE(INDEX(Paste_Here!U$2:U$850, MATCH(B140, Paste_Here!A$2:A$850, 0))))), INDEX(Paste_Here!U$2:U$850, MATCH(B140, Paste_Here!A$2:A$850, 0)), ""), ""), "")</f>
        <v/>
      </c>
      <c r="DV140" s="66"/>
      <c r="DW140" s="93" t="str">
        <f>IFERROR(IF(B140&lt;&gt;"", IF(ISNUMBER(SEARCH("highrisk", LOWER(INDEX(Paste_Here!V$2:V$850, MATCH(B140, Paste_Here!A$2:A$850, 0))))), "High Risk", IF(ISNUMBER(SEARCH("lowrisk", LOWER(INDEX(Paste_Here!V$2:V$850, MATCH(B140, Paste_Here!A$2:A$850, 0))))), "Low Risk", IF(ISNUMBER(SEARCH("somerisk", LOWER(INDEX(Paste_Here!V$2:V$850, MATCH(B140, Paste_Here!A$2:A$850, 0))))), "Some Risk", IF(ISNUMBER(SEARCH("ot", LOWER(INDEX(Paste_Here!V$2:V$850, MATCH(B140, Paste_Here!A$2:A$850, 0))))), "OT", "")))), ""), "")</f>
        <v/>
      </c>
      <c r="DX140" s="66"/>
      <c r="DY140" s="75" t="str">
        <f>IFERROR(IF(B140&lt;&gt;"", IF(AND(INDEX(Paste_Here!W$2:W$850, MATCH(B140, Paste_Here!A$2:A$850, 0))&lt;&gt;"", ISNUMBER(VALUE(INDEX(Paste_Here!W$2:W$850, MATCH(B140, Paste_Here!A$2:A$850, 0))))), INDEX(Paste_Here!W$2:W$850, MATCH(B140, Paste_Here!A$2:A$850, 0)), ""), ""), "")</f>
        <v/>
      </c>
      <c r="DZ140" s="66"/>
      <c r="EA140" s="75" t="str">
        <f>IFERROR(IF(B140&lt;&gt;"", IF(ISNUMBER(SEARCH("highrisk", LOWER(INDEX(Paste_Here!X$2:X$850, MATCH(B140, Paste_Here!A$2:A$850, 0))))), "High Risk", IF(ISNUMBER(SEARCH("lowrisk", LOWER(INDEX(Paste_Here!X$2:X$850, MATCH(B140, Paste_Here!A$2:A$850, 0))))), "Low Risk", IF(ISNUMBER(SEARCH("somerisk", LOWER(INDEX(Paste_Here!X$2:X$850, MATCH(B140, Paste_Here!A$2:A$850, 0))))), "Some Risk", IF(ISNUMBER(SEARCH("ot", LOWER(INDEX(Paste_Here!X$2:X$850, MATCH(B140, Paste_Here!A$2:A$850, 0))))), "OT", "")))), ""), "")</f>
        <v/>
      </c>
      <c r="EB140" s="66"/>
      <c r="EC140" s="66"/>
      <c r="ED140" s="75" t="str">
        <f t="shared" si="36"/>
        <v/>
      </c>
      <c r="EE140" s="66"/>
      <c r="EF140" s="75" t="str">
        <f>IFERROR(IF(B140&lt;&gt;"", IF(AND(INDEX(Paste_Here!AO$2:AO$850, MATCH(B140, Paste_Here!A$2:A$850, 0))&lt;&gt;"", ISNUMBER(VALUE(INDEX(Paste_Here!AO$2:AO$850, MATCH(B140, Paste_Here!A$2:A$850, 0))))), INDEX(Paste_Here!AO$2:AO$850, MATCH(B140, Paste_Here!A$2:A$850, 0)), ""), ""), "")</f>
        <v/>
      </c>
      <c r="EG140" s="66"/>
      <c r="EH140" s="75" t="str">
        <f>IFERROR(IF(B140&lt;&gt;"", IF(ISNUMBER(SEARCH("highrisk", LOWER(INDEX(Paste_Here!AP$2:AP$850, MATCH(B140, Paste_Here!A$2:A$850, 0))))), "High Risk", IF(ISNUMBER(SEARCH("lowrisk", LOWER(INDEX(Paste_Here!AP$2:AP$850, MATCH(B140, Paste_Here!A$2:A$850, 0))))), "Low Risk", IF(ISNUMBER(SEARCH("somerisk", LOWER(INDEX(Paste_Here!AP$2:AP$850, MATCH(B140, Paste_Here!A$2:A$850, 0))))), "Some Risk", IF(ISNUMBER(SEARCH("ot", LOWER(INDEX(Paste_Here!AP$2:AP$850, MATCH(B140, Paste_Here!A$2:A$850, 0))))), "OT", "")))), ""), "")</f>
        <v/>
      </c>
      <c r="EI140" s="66"/>
      <c r="EJ140" s="93"/>
      <c r="EK140" s="66"/>
      <c r="EL140" s="75" t="str">
        <f>IFERROR(IF(B140&lt;&gt;"", IF(AND(INDEX(Paste_Here!AQ$2:AQ$850, MATCH(B140, Paste_Here!A$2:A$850, 0))&lt;&gt;"", ISNUMBER(VALUE(INDEX(Paste_Here!AQ$2:AQ$850, MATCH(B140, Paste_Here!A$2:A$850, 0))))), INDEX(Paste_Here!AQ$2:AQ$850, MATCH(B140, Paste_Here!A$2:A$850, 0)), ""), ""), "")</f>
        <v/>
      </c>
      <c r="EM140" s="66"/>
      <c r="EN140" s="75" t="str">
        <f>IFERROR(IF(B140&lt;&gt;"", IF(ISNUMBER(SEARCH("highrisk", LOWER(INDEX(Paste_Here!AR$2:AR$850, MATCH(B140, Paste_Here!A$2:A$850, 0))))), "High Risk", IF(ISNUMBER(SEARCH("lowrisk", LOWER(INDEX(Paste_Here!AR$2:AR$850, MATCH(B140, Paste_Here!A$2:A$850, 0))))), "Low Risk", IF(ISNUMBER(SEARCH("somerisk", LOWER(INDEX(Paste_Here!AR$2:AR$850, MATCH(B140, Paste_Here!A$2:A$850, 0))))), "Some Risk", IF(ISNUMBER(SEARCH("ot", LOWER(INDEX(Paste_Here!AR$2:AR$850, MATCH(B140, Paste_Here!A$2:A$850, 0))))), "OT", "")))), ""), "")</f>
        <v/>
      </c>
      <c r="EO140" s="66"/>
      <c r="EP140" s="93"/>
      <c r="EQ140" s="66"/>
      <c r="ER140" s="75"/>
      <c r="ES140" s="66"/>
      <c r="ET140" s="75"/>
      <c r="EU140" s="66"/>
      <c r="EV140" s="66"/>
      <c r="EW140" s="75" t="str">
        <f t="shared" si="37"/>
        <v/>
      </c>
      <c r="EX140" s="66"/>
      <c r="EY140" s="75" t="str">
        <f>IFERROR(IF(B140&lt;&gt;"", IF(AND(INDEX(Paste_Here!Y$2:Y$850, MATCH(B140, Paste_Here!A$2:A$850, 0))&lt;&gt;"", ISNUMBER(VALUE(INDEX(Paste_Here!Y$2:Y$850, MATCH(B140, Paste_Here!A$2:A$850, 0))))), INDEX(Paste_Here!Y$2:Y$850, MATCH(B140, Paste_Here!A$2:A$850, 0)), ""), ""), "")</f>
        <v/>
      </c>
      <c r="EZ140" s="66"/>
      <c r="FA140" s="75" t="str">
        <f>IFERROR(IF(B140&lt;&gt;"", IF(ISNUMBER(SEARCH("highrisk", LOWER(INDEX(Paste_Here!Z$2:Z$850, MATCH(B140, Paste_Here!A$2:A$850, 0))))), "High Risk", IF(ISNUMBER(SEARCH("lowrisk", LOWER(INDEX(Paste_Here!Z$2:Z$850, MATCH(B140, Paste_Here!A$2:A$850, 0))))), "Low Risk", IF(ISNUMBER(SEARCH("somerisk", LOWER(INDEX(Paste_Here!Z$2:Z$850, MATCH(B140, Paste_Here!A$2:A$850, 0))))), "Some Risk", IF(ISNUMBER(SEARCH("ot", LOWER(INDEX(Paste_Here!Z$2:Z$850, MATCH(B140, Paste_Here!A$2:A$850, 0))))), "OT", "")))), ""), "")</f>
        <v/>
      </c>
      <c r="FB140" s="66"/>
      <c r="FC140" s="93"/>
      <c r="FD140" s="66"/>
      <c r="FE140" s="75" t="str">
        <f>IFERROR(IF(B140&lt;&gt;"", IF(AND(INDEX(Paste_Here!AA$2:AA$850, MATCH(B140, Paste_Here!A$2:A$850, 0))&lt;&gt;"", ISNUMBER(VALUE(INDEX(Paste_Here!AA$2:AA$850, MATCH(B140, Paste_Here!A$2:A$850, 0))))), INDEX(Paste_Here!AA$2:AA$850, MATCH(B140, Paste_Here!A$2:A$850, 0)), ""), ""), "")</f>
        <v/>
      </c>
      <c r="FF140" s="66"/>
      <c r="FG140" s="75" t="str">
        <f>IFERROR(IF(B140&lt;&gt;"", IF(ISNUMBER(SEARCH("highrisk", LOWER(INDEX(Paste_Here!AB$2:AB$850, MATCH(B140, Paste_Here!A$2:A$850, 0))))), "High Risk", IF(ISNUMBER(SEARCH("lowrisk", LOWER(INDEX(Paste_Here!AB$2:AB$850, MATCH(B140, Paste_Here!A$2:A$850, 0))))), "Low Risk", IF(ISNUMBER(SEARCH("somerisk", LOWER(INDEX(Paste_Here!AB$2:AB$850, MATCH(B140, Paste_Here!A$2:A$850, 0))))), "Some Risk", IF(ISNUMBER(SEARCH("ot", LOWER(INDEX(Paste_Here!AB$2:AB$850, MATCH(B140, Paste_Here!A$2:A$850, 0))))), "OT", "")))), ""), "")</f>
        <v/>
      </c>
      <c r="FH140" s="66"/>
      <c r="FI140" s="93"/>
      <c r="FJ140" s="66"/>
      <c r="FK140" s="75"/>
      <c r="FL140" s="66"/>
      <c r="FM140" s="75"/>
      <c r="FN140" s="66"/>
      <c r="FO140" s="66"/>
      <c r="FP140" s="75" t="str">
        <f t="shared" si="32"/>
        <v/>
      </c>
      <c r="FQ140" s="66"/>
      <c r="FR140" s="75" t="str">
        <f>IFERROR(IF(B140&lt;&gt;"", IF(ISNUMBER(SEARCH("s", LOWER(INDEX(Paste_Here!L$2:L$850, MATCH(B140, Paste_Here!A$2:A$850, 0))))), "Yes", IF(INDEX(Paste_Here!L$2:L$850, MATCH(B140, Paste_Here!A$2:A$850, 0))&lt;&gt;"", "No", "")), ""), "")</f>
        <v/>
      </c>
      <c r="FS140" s="66"/>
      <c r="FT140" s="75" t="str">
        <f>IFERROR(IF(B140&lt;&gt;"", IF(ISNUMBER(SEARCH("yes", LOWER(INDEX(Paste_Here!F$2:F$850, MATCH(B140, Paste_Here!A$2:A$850, 0))))), "Yes", IF(ISNUMBER(SEARCH("no", LOWER(INDEX(Paste_Here!F$2:F$850, MATCH(B140, Paste_Here!A$2:A$850, 0))))), "No", "")), ""), "")</f>
        <v/>
      </c>
      <c r="FU140" s="66"/>
      <c r="FV140" s="75" t="str">
        <f>IFERROR(IF(B140&lt;&gt;"", IF(ISNUMBER(SEARCH("english language learner", LOWER(INDEX(Paste_Here!C$2:C$850, MATCH(B140, Paste_Here!A$2:A$850, 0))))), "Yes", ""), ""), "")</f>
        <v/>
      </c>
      <c r="FW140" s="66"/>
      <c r="FX140" s="75" t="str">
        <f>IFERROR(IF(B140&lt;&gt;"", IF(OR(ISNUMBER(SEARCH("b", LOWER(INDEX(Paste_Here!J$2:J$850, MATCH(B140, Paste_Here!A$2:A$850, 0))))), ISNUMBER(SEARCH("h", LOWER(INDEX(Paste_Here!J$2:J$850, MATCH(B140, Paste_Here!A$2:A$850, 0))))), ISNUMBER(SEARCH("i", LOWER(INDEX(Paste_Here!J$2:J$850, MATCH(B140, Paste_Here!A$2:A$850, 0)))))), "Yes", IF(INDEX(Paste_Here!J$2:J$850, MATCH(B140, Paste_Here!A$2:A$850, 0))&lt;&gt;"", "No", "")), ""), "")</f>
        <v/>
      </c>
      <c r="FY140" s="66"/>
      <c r="FZ140" s="75" t="str">
        <f>IFERROR(IF(B140&lt;&gt;"", IF(ISNUMBER(SEARCH("yes", LOWER(INDEX(Paste_Here!K$2:K$850, MATCH(B140, Paste_Here!A$2:A$850, 0))))), "Yes", IF(ISNUMBER(SEARCH("no", LOWER(INDEX(Paste_Here!K$2:K$850, MATCH(B140, Paste_Here!A$2:A$850, 0))))), "No", "")), ""), "")</f>
        <v/>
      </c>
      <c r="GA140" s="66"/>
      <c r="GB140" s="75" t="str">
        <f>IFERROR(IF(B140&lt;&gt;"", IF(ISNUMBER(SEARCH("transitional 2", LOWER(INDEX(Paste_Here!C$2:C$850, MATCH(B140, Paste_Here!A$2:A$850, 0))))), "T2",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GC140" s="66"/>
      <c r="GD140" s="75"/>
      <c r="GE140" s="66"/>
      <c r="GF140" s="75"/>
      <c r="GG140" s="66"/>
      <c r="GH140" s="75"/>
      <c r="GI140" s="66"/>
      <c r="GK140" s="1" t="str" cm="1">
        <f t="array" ref="GK140">IFERROR(INDEX(Paste_Here!$B$2:$B$850, MATCH(0, COUNTIF(GK$4:GK139, Paste_Here!$B$2:$B$850) + IF(Paste_Here!$B$2:$B$850="", 1, 0), 0)), "")</f>
        <v/>
      </c>
      <c r="GL140" s="1" t="str">
        <f>IF(GK140&lt;&gt;"", INDEX(Paste_Here!$A$2:$A$850, MATCH(GK140, Paste_Here!$B$2:$B$850, 0)), "")</f>
        <v/>
      </c>
      <c r="GM140" s="1" t="str">
        <f t="shared" si="38"/>
        <v/>
      </c>
      <c r="GN140" s="1" t="str" cm="1">
        <f t="array" ref="GN140">IFERROR(INDEX($GM$5:$GM$850, MATCH(SMALL(IF($GM$5:$GM$850&lt;&gt;"", COUNTIF($GM$5:$GM$850, "&lt;"&amp;$GM$5:$GM$850)+1), ROW()-ROW($GN$5)+1), COUNTIF($GM$5:$GM$850, "&lt;"&amp;$GM$5:$GM$850)+1, 0)), "")</f>
        <v/>
      </c>
    </row>
    <row r="141" spans="1:196">
      <c r="A141" s="66"/>
      <c r="B141" s="75" t="str">
        <f t="shared" si="26"/>
        <v/>
      </c>
      <c r="C141" s="66"/>
      <c r="D141" s="75" t="str">
        <f>IFERROR(IF(AND(INDEX(Paste_Here!N$2:N$850, MATCH(B141, Paste_Here!A$2:A$850, 0)) = ""), "", IF(UPPER(INDEX(Paste_Here!N$2:N$850, MATCH(B141, Paste_Here!A$2:A$850, 0))) = "YES", "Yes", IF(UPPER(INDEX(Paste_Here!N$2:N$850, MATCH(B141, Paste_Here!A$2:A$850, 0))) = "NO", "No", ""))), "")</f>
        <v/>
      </c>
      <c r="E141" s="66"/>
      <c r="F141" s="75" t="str">
        <f t="shared" si="33"/>
        <v/>
      </c>
      <c r="G141" s="66"/>
      <c r="H141" s="75" t="str">
        <f t="shared" si="34"/>
        <v/>
      </c>
      <c r="I141" s="66"/>
      <c r="J141" s="75" t="str">
        <f t="shared" si="35"/>
        <v/>
      </c>
      <c r="K141" s="66"/>
      <c r="L141" s="75"/>
      <c r="M141" s="66"/>
      <c r="N141" s="75" t="str">
        <f>IFERROR(IF(B141&lt;&gt;"", IF(AND(INDEX(Paste_Here!AW$2:AW$850, MATCH(B141, Paste_Here!A$2:A$850, 0))&lt;&gt;"", ISNUMBER(VALUE(INDEX(Paste_Here!AW$2:AW$850, MATCH(B141, Paste_Here!A$2:A$850, 0))))), INDEX(Paste_Here!AW$2:AW$850, MATCH(B141, Paste_Here!A$2:A$850, 0)), ""), ""), "")</f>
        <v/>
      </c>
      <c r="O141" s="66"/>
      <c r="P141" s="75" t="str">
        <f>IFERROR(IF(B141&lt;&gt;"", IF(AND(INDEX(Paste_Here!AX$2:AX$850, MATCH(B141, Paste_Here!A$2:A$850, 0))&lt;&gt;"", ISNUMBER(VALUE(INDEX(Paste_Here!AX$2:AX$850, MATCH(B141, Paste_Here!A$2:A$850, 0))))), INDEX(Paste_Here!AX$2:AX$850, MATCH(B141, Paste_Here!A$2:A$850, 0)), ""), ""), "")</f>
        <v/>
      </c>
      <c r="Q141" s="66"/>
      <c r="R141" s="75" t="str">
        <f>IFERROR(IF(B141&lt;&gt;"", IF(AND(INDEX(Paste_Here!AU$2:AU$850, MATCH(B141, Paste_Here!A$2:A$850, 0))&lt;&gt;"", ISNUMBER(VALUE(INDEX(Paste_Here!AU$2:AU$850, MATCH(B141, Paste_Here!A$2:A$850, 0))))), INDEX(Paste_Here!AU$2:AU$850, MATCH(B141, Paste_Here!A$2:A$850, 0)), ""), ""), "")</f>
        <v/>
      </c>
      <c r="S141" s="66"/>
      <c r="T141" s="75" t="str">
        <f>IFERROR(IF(B141&lt;&gt;"", IF(AND(INDEX(Paste_Here!AV$2:AV$850, MATCH(B141, Paste_Here!A$2:A$850, 0))&lt;&gt;"", ISNUMBER(VALUE(INDEX(Paste_Here!AV$2:AV$850, MATCH(B141, Paste_Here!A$2:A$850, 0))))), INDEX(Paste_Here!AV$2:AV$850, MATCH(B141, Paste_Here!A$2:A$850, 0)), ""), ""), "")</f>
        <v/>
      </c>
      <c r="U141" s="66"/>
      <c r="W141" s="66"/>
      <c r="Y141" s="66"/>
      <c r="Z141" s="66"/>
      <c r="AA141" s="75" t="str">
        <f t="shared" si="27"/>
        <v/>
      </c>
      <c r="AB141" s="66"/>
      <c r="AC141" s="75"/>
      <c r="AD141" s="66"/>
      <c r="AE141" s="98"/>
      <c r="AF141" s="66"/>
      <c r="AG141" s="75"/>
      <c r="AH141" s="66"/>
      <c r="AI141" s="75" t="str">
        <f>IFERROR(IF(B141&lt;&gt;"", IF(AND(INDEX(Paste_Here!AC$2:AC$850, MATCH(B141, Paste_Here!A$2:A$850, 0))&lt;&gt;"", ISNUMBER(VALUE(INDEX(Paste_Here!AC$2:AC$850, MATCH(B141, Paste_Here!A$2:A$850, 0))))), INDEX(Paste_Here!AC$2:AC$850, MATCH(B141, Paste_Here!A$2:A$850, 0)), ""), ""), "")</f>
        <v/>
      </c>
      <c r="AJ141" s="66"/>
      <c r="AK141" s="75" t="str">
        <f>IFERROR(IF(B141&lt;&gt;"", IF(ISNUMBER(SEARCH("highrisk", LOWER(INDEX(Paste_Here!AD$2:AD$850, MATCH(B141, Paste_Here!A$2:A$850, 0))))), "High Risk", IF(ISNUMBER(SEARCH("lowrisk", LOWER(INDEX(Paste_Here!AD$2:AD$850, MATCH(B141, Paste_Here!A$2:A$850, 0))))), "Low Risk", IF(ISNUMBER(SEARCH("somerisk", LOWER(INDEX(Paste_Here!AD$2:AD$850, MATCH(B141, Paste_Here!A$2:A$850, 0))))), "Some Risk", IF(ISNUMBER(SEARCH("ot", LOWER(INDEX(Paste_Here!AD$2:AD$850, MATCH(B141, Paste_Here!A$2:A$850, 0))))), "OT", "")))), ""), "")</f>
        <v/>
      </c>
      <c r="AL141" s="66"/>
      <c r="AM141" s="75"/>
      <c r="AN141" s="66"/>
      <c r="AO141" s="75" t="str">
        <f>IFERROR(IF(B141&lt;&gt;"", IF(AND(INDEX(Paste_Here!M$2:M$850, MATCH(B141, Paste_Here!A$2:A$850, 0))&lt;&gt;"", ISNUMBER(VALUE(INDEX(Paste_Here!M$2:M$850, MATCH(B141, Paste_Here!A$2:A$850, 0))))), INDEX(Paste_Here!M$2:M$850, MATCH(B141, Paste_Here!A$2:A$850, 0)), ""), ""), "")</f>
        <v/>
      </c>
      <c r="AP141" s="66"/>
      <c r="AQ141" s="75" t="str">
        <f>IFERROR(IF(B141&lt;&gt;"", IF(ISNUMBER(SEARCH("highrisk", LOWER(INDEX(Paste_Here!N$2:N$850, MATCH(B141, Paste_Here!A$2:A$850, 0))))), "High Risk", IF(ISNUMBER(SEARCH("lowrisk", LOWER(INDEX(Paste_Here!N$2:N$850, MATCH(B141, Paste_Here!A$2:A$850, 0))))), "Low Risk", IF(ISNUMBER(SEARCH("somerisk", LOWER(INDEX(Paste_Here!N$2:N$850, MATCH(B141, Paste_Here!A$2:A$850, 0))))), "Some Risk", IF(ISNUMBER(SEARCH("ot", LOWER(INDEX(Paste_Here!N$2:N$850, MATCH(B141, Paste_Here!A$2:A$850, 0))))), "OT", "")))), ""), "")</f>
        <v/>
      </c>
      <c r="AT141" s="66"/>
      <c r="AU141" s="103"/>
      <c r="AV141" s="66"/>
      <c r="AW141" s="66"/>
      <c r="AX141" s="75" t="str">
        <f t="shared" si="28"/>
        <v/>
      </c>
      <c r="AY141" s="66"/>
      <c r="AZ141" s="75"/>
      <c r="BA141" s="66"/>
      <c r="BB141" s="75"/>
      <c r="BC141" s="66"/>
      <c r="BD141" s="75"/>
      <c r="BE141" s="66"/>
      <c r="BF141" s="75" t="str">
        <f>IFERROR(IF(B141&lt;&gt;"", IF(AND(INDEX(Paste_Here!AE$2:AE$850, MATCH(B141, Paste_Here!A$2:A$850, 0))&lt;&gt;"", ISNUMBER(VALUE(INDEX(Paste_Here!AE$2:AE$850, MATCH(B141, Paste_Here!A$2:A$850, 0))))), INDEX(Paste_Here!AE$2:AE$850, MATCH(B141, Paste_Here!A$2:A$850, 0)), ""), ""), "")</f>
        <v/>
      </c>
      <c r="BG141" s="66"/>
      <c r="BH141" s="75" t="str">
        <f>IFERROR(IF(B141&lt;&gt;"", IF(ISNUMBER(SEARCH("highrisk", LOWER(INDEX(Paste_Here!AF$2:AF$850, MATCH(B141, Paste_Here!A$2:A$850, 0))))), "High Risk", IF(ISNUMBER(SEARCH("lowrisk", LOWER(INDEX(Paste_Here!AF$2:AF$850, MATCH(B141, Paste_Here!A$2:A$850, 0))))), "Low Risk", IF(ISNUMBER(SEARCH("somerisk", LOWER(INDEX(Paste_Here!AF$2:AF$850, MATCH(B141, Paste_Here!A$2:A$850, 0))))), "Some Risk", IF(ISNUMBER(SEARCH("ot", LOWER(INDEX(Paste_Here!AF$2:AF$850, MATCH(B141, Paste_Here!A$2:A$850, 0))))), "OT", "")))), ""), "")</f>
        <v/>
      </c>
      <c r="BI141" s="66"/>
      <c r="BJ141" s="75"/>
      <c r="BK141" s="66"/>
      <c r="BL141" s="75" t="str">
        <f>IFERROR(IF(B141&lt;&gt;"", IF(AND(INDEX(Paste_Here!O$2:O$850, MATCH(B141, Paste_Here!A$2:A$850, 0))&lt;&gt;"", ISNUMBER(VALUE(INDEX(Paste_Here!O$2:O$850, MATCH(B141, Paste_Here!A$2:A$850, 0))))), INDEX(Paste_Here!O$2:O$850, MATCH(B141, Paste_Here!A$2:A$850, 0)), ""), ""), "")</f>
        <v/>
      </c>
      <c r="BM141" s="66"/>
      <c r="BN141" s="75" t="str">
        <f>IFERROR(IF(B141&lt;&gt;"", IF(ISNUMBER(SEARCH("highrisk", LOWER(INDEX(Paste_Here!P$2:P$850, MATCH(B141, Paste_Here!A$2:A$850, 0))))), "High Risk", IF(ISNUMBER(SEARCH("lowrisk", LOWER(INDEX(Paste_Here!P$2:P$850, MATCH(B141, Paste_Here!A$2:A$850, 0))))), "Low Risk", IF(ISNUMBER(SEARCH("somerisk", LOWER(INDEX(Paste_Here!P$2:P$850, MATCH(B141, Paste_Here!A$2:A$850, 0))))), "Some Risk", IF(ISNUMBER(SEARCH("ot", LOWER(INDEX(Paste_Here!P$2:P$850, MATCH(B141, Paste_Here!A$2:A$850, 0))))), "OT", "")))), ""), "")</f>
        <v/>
      </c>
      <c r="BQ141" s="66"/>
      <c r="BR141" s="75"/>
      <c r="BS141" s="66"/>
      <c r="BT141" s="66"/>
      <c r="BU141" s="75" t="str">
        <f t="shared" si="29"/>
        <v/>
      </c>
      <c r="BV141" s="66"/>
      <c r="BW141" s="75"/>
      <c r="BX141" s="66"/>
      <c r="BY141" s="75"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BZ141" s="66"/>
      <c r="CA141" s="75"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CB141" s="66"/>
      <c r="CC141" s="75"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CD141" s="66"/>
      <c r="CE141" s="75"/>
      <c r="CF141" s="66"/>
      <c r="CK141" s="75"/>
      <c r="CL141" s="66"/>
      <c r="CM141" s="75"/>
      <c r="CN141" s="66"/>
      <c r="CO141" s="75"/>
      <c r="CP141" s="66"/>
      <c r="CQ141" s="66"/>
      <c r="CR141" s="75" t="str">
        <f t="shared" si="30"/>
        <v/>
      </c>
      <c r="CS141" s="66"/>
      <c r="CT141" s="75"/>
      <c r="CU141" s="66"/>
      <c r="CV141" s="75"/>
      <c r="CW141" s="66"/>
      <c r="CX141" s="75"/>
      <c r="CY141" s="66"/>
      <c r="CZ141" s="75"/>
      <c r="DA141" s="66"/>
      <c r="DB141" s="75" t="str">
        <f>IFERROR(IF(B141&lt;&gt;"", IF(AND(INDEX(Paste_Here!AK$2:AK$850, MATCH(B141, Paste_Here!A$2:A$850, 0))&lt;&gt;"", ISNUMBER(VALUE(INDEX(Paste_Here!AK$2:AK$850, MATCH(B141, Paste_Here!A$2:A$850, 0))))), INDEX(Paste_Here!AK$2:AK$850, MATCH(B141, Paste_Here!A$2:A$850, 0)), ""), ""), "")</f>
        <v/>
      </c>
      <c r="DC141" s="66"/>
      <c r="DD141" s="75" t="str">
        <f>IFERROR(IF(B141&lt;&gt;"", IF(ISNUMBER(SEARCH("highrisk", LOWER(INDEX(Paste_Here!AL$2:AL$850, MATCH(B141, Paste_Here!A$2:A$850, 0))))), "High Risk", IF(ISNUMBER(SEARCH("lowrisk", LOWER(INDEX(Paste_Here!AL$2:AL$850, MATCH(B141, Paste_Here!A$2:A$850, 0))))), "Low Risk", IF(ISNUMBER(SEARCH("somerisk", LOWER(INDEX(Paste_Here!AL$2:AL$850, MATCH(B141, Paste_Here!A$2:A$850, 0))))), "Some Risk", IF(ISNUMBER(SEARCH("ot", LOWER(INDEX(Paste_Here!AL$2:AL$850, MATCH(B141, Paste_Here!A$2:A$850, 0))))), "OT", "")))), ""), "")</f>
        <v/>
      </c>
      <c r="DE141" s="66"/>
      <c r="DF141" s="75" t="str">
        <f>IFERROR(IF(B141&lt;&gt;"", IF(AND(INDEX(Paste_Here!AM$2:AM$850, MATCH(B141, Paste_Here!A$2:A$850, 0))&lt;&gt;"", ISNUMBER(VALUE(INDEX(Paste_Here!AM$2:AM$850, MATCH(B141, Paste_Here!A$2:A$850, 0))))), INDEX(Paste_Here!AM$2:AM$850, MATCH(B141, Paste_Here!A$2:A$850, 0)), ""), ""), "")</f>
        <v/>
      </c>
      <c r="DG141" s="66"/>
      <c r="DH141" s="75" t="str">
        <f>IFERROR(IF(B141&lt;&gt;"", IF(ISNUMBER(SEARCH("highrisk", LOWER(INDEX(Paste_Here!AN$2:AN$850, MATCH(B141, Paste_Here!A$2:A$850, 0))))), "High Risk", IF(ISNUMBER(SEARCH("lowrisk", LOWER(INDEX(Paste_Here!AN$2:AN$850, MATCH(B141, Paste_Here!A$2:A$850, 0))))), "Low Risk", IF(ISNUMBER(SEARCH("somerisk", LOWER(INDEX(Paste_Here!AN$2:AN$850, MATCH(B141, Paste_Here!A$2:A$850, 0))))), "Some Risk", IF(ISNUMBER(SEARCH("ot", LOWER(INDEX(Paste_Here!AN$2:AN$850, MATCH(B141, Paste_Here!A$2:A$850, 0))))), "OT", "")))), ""), "")</f>
        <v/>
      </c>
      <c r="DI141" s="66"/>
      <c r="DJ141" s="66"/>
      <c r="DK141" s="75" t="str">
        <f t="shared" si="31"/>
        <v/>
      </c>
      <c r="DL141" s="66"/>
      <c r="DM141" s="75" t="str">
        <f>IFERROR(IF(B141&lt;&gt;"", IF(AND(INDEX(Paste_Here!Q$2:Q$850, MATCH(B141, Paste_Here!A$2:A$850, 0))&lt;&gt;"", ISNUMBER(VALUE(INDEX(Paste_Here!Q$2:Q$850, MATCH(B141, Paste_Here!A$2:A$850, 0))))), INDEX(Paste_Here!Q$2:Q$850, MATCH(B141, Paste_Here!A$2:A$850, 0)), ""), ""), "")</f>
        <v/>
      </c>
      <c r="DN141" s="66"/>
      <c r="DO141" s="75" t="str">
        <f>IFERROR(IF(B141&lt;&gt;"", IF(ISNUMBER(SEARCH("highrisk", LOWER(INDEX(Paste_Here!R$2:R$850, MATCH(B141, Paste_Here!A$2:A$850, 0))))), "High Risk", IF(ISNUMBER(SEARCH("lowrisk", LOWER(INDEX(Paste_Here!R$2:R$850, MATCH(B141, Paste_Here!A$2:A$850, 0))))), "Low Risk", IF(ISNUMBER(SEARCH("somerisk", LOWER(INDEX(Paste_Here!R$2:R$850, MATCH(B141, Paste_Here!A$2:A$850, 0))))), "Some Risk", IF(ISNUMBER(SEARCH("ot", LOWER(INDEX(Paste_Here!R$2:R$850, MATCH(B141, Paste_Here!A$2:A$850, 0))))), "OT", "")))), ""), "")</f>
        <v/>
      </c>
      <c r="DP141" s="66"/>
      <c r="DQ141" s="93" t="str">
        <f>IFERROR(IF(B141&lt;&gt;"", IF(AND(INDEX(Paste_Here!S$2:S$850, MATCH(B141, Paste_Here!A$2:A$850, 0))&lt;&gt;"", ISNUMBER(VALUE(INDEX(Paste_Here!S$2:S$850, MATCH(B141, Paste_Here!A$2:A$850, 0))))), INDEX(Paste_Here!S$2:S$850, MATCH(B141, Paste_Here!A$2:A$850, 0)), ""), ""), "")</f>
        <v/>
      </c>
      <c r="DR141" s="66"/>
      <c r="DS141" s="75"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IF(ISNUMBER(SEARCH("ot", LOWER(INDEX(Paste_Here!T$2:T$850, MATCH(B141, Paste_Here!A$2:A$850, 0))))), "OT", "")))), ""), "")</f>
        <v/>
      </c>
      <c r="DT141" s="66"/>
      <c r="DU141" s="75" t="str">
        <f>IFERROR(IF(B141&lt;&gt;"", IF(AND(INDEX(Paste_Here!U$2:U$850, MATCH(B141, Paste_Here!A$2:A$850, 0))&lt;&gt;"", ISNUMBER(VALUE(INDEX(Paste_Here!U$2:U$850, MATCH(B141, Paste_Here!A$2:A$850, 0))))), INDEX(Paste_Here!U$2:U$850, MATCH(B141, Paste_Here!A$2:A$850, 0)), ""), ""), "")</f>
        <v/>
      </c>
      <c r="DV141" s="66"/>
      <c r="DW141" s="93" t="str">
        <f>IFERROR(IF(B141&lt;&gt;"", IF(ISNUMBER(SEARCH("highrisk", LOWER(INDEX(Paste_Here!V$2:V$850, MATCH(B141, Paste_Here!A$2:A$850, 0))))), "High Risk", IF(ISNUMBER(SEARCH("lowrisk", LOWER(INDEX(Paste_Here!V$2:V$850, MATCH(B141, Paste_Here!A$2:A$850, 0))))), "Low Risk", IF(ISNUMBER(SEARCH("somerisk", LOWER(INDEX(Paste_Here!V$2:V$850, MATCH(B141, Paste_Here!A$2:A$850, 0))))), "Some Risk", IF(ISNUMBER(SEARCH("ot", LOWER(INDEX(Paste_Here!V$2:V$850, MATCH(B141, Paste_Here!A$2:A$850, 0))))), "OT", "")))), ""), "")</f>
        <v/>
      </c>
      <c r="DX141" s="66"/>
      <c r="DY141" s="75" t="str">
        <f>IFERROR(IF(B141&lt;&gt;"", IF(AND(INDEX(Paste_Here!W$2:W$850, MATCH(B141, Paste_Here!A$2:A$850, 0))&lt;&gt;"", ISNUMBER(VALUE(INDEX(Paste_Here!W$2:W$850, MATCH(B141, Paste_Here!A$2:A$850, 0))))), INDEX(Paste_Here!W$2:W$850, MATCH(B141, Paste_Here!A$2:A$850, 0)), ""), ""), "")</f>
        <v/>
      </c>
      <c r="DZ141" s="66"/>
      <c r="EA141" s="75" t="str">
        <f>IFERROR(IF(B141&lt;&gt;"", IF(ISNUMBER(SEARCH("highrisk", LOWER(INDEX(Paste_Here!X$2:X$850, MATCH(B141, Paste_Here!A$2:A$850, 0))))), "High Risk", IF(ISNUMBER(SEARCH("lowrisk", LOWER(INDEX(Paste_Here!X$2:X$850, MATCH(B141, Paste_Here!A$2:A$850, 0))))), "Low Risk", IF(ISNUMBER(SEARCH("somerisk", LOWER(INDEX(Paste_Here!X$2:X$850, MATCH(B141, Paste_Here!A$2:A$850, 0))))), "Some Risk", IF(ISNUMBER(SEARCH("ot", LOWER(INDEX(Paste_Here!X$2:X$850, MATCH(B141, Paste_Here!A$2:A$850, 0))))), "OT", "")))), ""), "")</f>
        <v/>
      </c>
      <c r="EB141" s="66"/>
      <c r="EC141" s="66"/>
      <c r="ED141" s="75" t="str">
        <f t="shared" si="36"/>
        <v/>
      </c>
      <c r="EE141" s="66"/>
      <c r="EF141" s="75" t="str">
        <f>IFERROR(IF(B141&lt;&gt;"", IF(AND(INDEX(Paste_Here!AO$2:AO$850, MATCH(B141, Paste_Here!A$2:A$850, 0))&lt;&gt;"", ISNUMBER(VALUE(INDEX(Paste_Here!AO$2:AO$850, MATCH(B141, Paste_Here!A$2:A$850, 0))))), INDEX(Paste_Here!AO$2:AO$850, MATCH(B141, Paste_Here!A$2:A$850, 0)), ""), ""), "")</f>
        <v/>
      </c>
      <c r="EG141" s="66"/>
      <c r="EH141" s="75" t="str">
        <f>IFERROR(IF(B141&lt;&gt;"", IF(ISNUMBER(SEARCH("highrisk", LOWER(INDEX(Paste_Here!AP$2:AP$850, MATCH(B141, Paste_Here!A$2:A$850, 0))))), "High Risk", IF(ISNUMBER(SEARCH("lowrisk", LOWER(INDEX(Paste_Here!AP$2:AP$850, MATCH(B141, Paste_Here!A$2:A$850, 0))))), "Low Risk", IF(ISNUMBER(SEARCH("somerisk", LOWER(INDEX(Paste_Here!AP$2:AP$850, MATCH(B141, Paste_Here!A$2:A$850, 0))))), "Some Risk", IF(ISNUMBER(SEARCH("ot", LOWER(INDEX(Paste_Here!AP$2:AP$850, MATCH(B141, Paste_Here!A$2:A$850, 0))))), "OT", "")))), ""), "")</f>
        <v/>
      </c>
      <c r="EI141" s="66"/>
      <c r="EJ141" s="93"/>
      <c r="EK141" s="66"/>
      <c r="EL141" s="75" t="str">
        <f>IFERROR(IF(B141&lt;&gt;"", IF(AND(INDEX(Paste_Here!AQ$2:AQ$850, MATCH(B141, Paste_Here!A$2:A$850, 0))&lt;&gt;"", ISNUMBER(VALUE(INDEX(Paste_Here!AQ$2:AQ$850, MATCH(B141, Paste_Here!A$2:A$850, 0))))), INDEX(Paste_Here!AQ$2:AQ$850, MATCH(B141, Paste_Here!A$2:A$850, 0)), ""), ""), "")</f>
        <v/>
      </c>
      <c r="EM141" s="66"/>
      <c r="EN141" s="75" t="str">
        <f>IFERROR(IF(B141&lt;&gt;"", IF(ISNUMBER(SEARCH("highrisk", LOWER(INDEX(Paste_Here!AR$2:AR$850, MATCH(B141, Paste_Here!A$2:A$850, 0))))), "High Risk", IF(ISNUMBER(SEARCH("lowrisk", LOWER(INDEX(Paste_Here!AR$2:AR$850, MATCH(B141, Paste_Here!A$2:A$850, 0))))), "Low Risk", IF(ISNUMBER(SEARCH("somerisk", LOWER(INDEX(Paste_Here!AR$2:AR$850, MATCH(B141, Paste_Here!A$2:A$850, 0))))), "Some Risk", IF(ISNUMBER(SEARCH("ot", LOWER(INDEX(Paste_Here!AR$2:AR$850, MATCH(B141, Paste_Here!A$2:A$850, 0))))), "OT", "")))), ""), "")</f>
        <v/>
      </c>
      <c r="EO141" s="66"/>
      <c r="EP141" s="93"/>
      <c r="EQ141" s="66"/>
      <c r="ER141" s="75"/>
      <c r="ES141" s="66"/>
      <c r="ET141" s="75"/>
      <c r="EU141" s="66"/>
      <c r="EV141" s="66"/>
      <c r="EW141" s="75" t="str">
        <f t="shared" si="37"/>
        <v/>
      </c>
      <c r="EX141" s="66"/>
      <c r="EY141" s="75" t="str">
        <f>IFERROR(IF(B141&lt;&gt;"", IF(AND(INDEX(Paste_Here!Y$2:Y$850, MATCH(B141, Paste_Here!A$2:A$850, 0))&lt;&gt;"", ISNUMBER(VALUE(INDEX(Paste_Here!Y$2:Y$850, MATCH(B141, Paste_Here!A$2:A$850, 0))))), INDEX(Paste_Here!Y$2:Y$850, MATCH(B141, Paste_Here!A$2:A$850, 0)), ""), ""), "")</f>
        <v/>
      </c>
      <c r="EZ141" s="66"/>
      <c r="FA141" s="75" t="str">
        <f>IFERROR(IF(B141&lt;&gt;"", IF(ISNUMBER(SEARCH("highrisk", LOWER(INDEX(Paste_Here!Z$2:Z$850, MATCH(B141, Paste_Here!A$2:A$850, 0))))), "High Risk", IF(ISNUMBER(SEARCH("lowrisk", LOWER(INDEX(Paste_Here!Z$2:Z$850, MATCH(B141, Paste_Here!A$2:A$850, 0))))), "Low Risk", IF(ISNUMBER(SEARCH("somerisk", LOWER(INDEX(Paste_Here!Z$2:Z$850, MATCH(B141, Paste_Here!A$2:A$850, 0))))), "Some Risk", IF(ISNUMBER(SEARCH("ot", LOWER(INDEX(Paste_Here!Z$2:Z$850, MATCH(B141, Paste_Here!A$2:A$850, 0))))), "OT", "")))), ""), "")</f>
        <v/>
      </c>
      <c r="FB141" s="66"/>
      <c r="FC141" s="93"/>
      <c r="FD141" s="66"/>
      <c r="FE141" s="75" t="str">
        <f>IFERROR(IF(B141&lt;&gt;"", IF(AND(INDEX(Paste_Here!AA$2:AA$850, MATCH(B141, Paste_Here!A$2:A$850, 0))&lt;&gt;"", ISNUMBER(VALUE(INDEX(Paste_Here!AA$2:AA$850, MATCH(B141, Paste_Here!A$2:A$850, 0))))), INDEX(Paste_Here!AA$2:AA$850, MATCH(B141, Paste_Here!A$2:A$850, 0)), ""), ""), "")</f>
        <v/>
      </c>
      <c r="FF141" s="66"/>
      <c r="FG141" s="75" t="str">
        <f>IFERROR(IF(B141&lt;&gt;"", IF(ISNUMBER(SEARCH("highrisk", LOWER(INDEX(Paste_Here!AB$2:AB$850, MATCH(B141, Paste_Here!A$2:A$850, 0))))), "High Risk", IF(ISNUMBER(SEARCH("lowrisk", LOWER(INDEX(Paste_Here!AB$2:AB$850, MATCH(B141, Paste_Here!A$2:A$850, 0))))), "Low Risk", IF(ISNUMBER(SEARCH("somerisk", LOWER(INDEX(Paste_Here!AB$2:AB$850, MATCH(B141, Paste_Here!A$2:A$850, 0))))), "Some Risk", IF(ISNUMBER(SEARCH("ot", LOWER(INDEX(Paste_Here!AB$2:AB$850, MATCH(B141, Paste_Here!A$2:A$850, 0))))), "OT", "")))), ""), "")</f>
        <v/>
      </c>
      <c r="FH141" s="66"/>
      <c r="FI141" s="93"/>
      <c r="FJ141" s="66"/>
      <c r="FK141" s="75"/>
      <c r="FL141" s="66"/>
      <c r="FM141" s="75"/>
      <c r="FN141" s="66"/>
      <c r="FO141" s="66"/>
      <c r="FP141" s="75" t="str">
        <f t="shared" si="32"/>
        <v/>
      </c>
      <c r="FQ141" s="66"/>
      <c r="FR141" s="75" t="str">
        <f>IFERROR(IF(B141&lt;&gt;"", IF(ISNUMBER(SEARCH("s", LOWER(INDEX(Paste_Here!L$2:L$850, MATCH(B141, Paste_Here!A$2:A$850, 0))))), "Yes", IF(INDEX(Paste_Here!L$2:L$850, MATCH(B141, Paste_Here!A$2:A$850, 0))&lt;&gt;"", "No", "")), ""), "")</f>
        <v/>
      </c>
      <c r="FS141" s="66"/>
      <c r="FT141" s="75" t="str">
        <f>IFERROR(IF(B141&lt;&gt;"", IF(ISNUMBER(SEARCH("yes", LOWER(INDEX(Paste_Here!F$2:F$850, MATCH(B141, Paste_Here!A$2:A$850, 0))))), "Yes", IF(ISNUMBER(SEARCH("no", LOWER(INDEX(Paste_Here!F$2:F$850, MATCH(B141, Paste_Here!A$2:A$850, 0))))), "No", "")), ""), "")</f>
        <v/>
      </c>
      <c r="FU141" s="66"/>
      <c r="FV141" s="75" t="str">
        <f>IFERROR(IF(B141&lt;&gt;"", IF(ISNUMBER(SEARCH("english language learner", LOWER(INDEX(Paste_Here!C$2:C$850, MATCH(B141, Paste_Here!A$2:A$850, 0))))), "Yes", ""), ""), "")</f>
        <v/>
      </c>
      <c r="FW141" s="66"/>
      <c r="FX141" s="75" t="str">
        <f>IFERROR(IF(B141&lt;&gt;"", IF(OR(ISNUMBER(SEARCH("b", LOWER(INDEX(Paste_Here!J$2:J$850, MATCH(B141, Paste_Here!A$2:A$850, 0))))), ISNUMBER(SEARCH("h", LOWER(INDEX(Paste_Here!J$2:J$850, MATCH(B141, Paste_Here!A$2:A$850, 0))))), ISNUMBER(SEARCH("i", LOWER(INDEX(Paste_Here!J$2:J$850, MATCH(B141, Paste_Here!A$2:A$850, 0)))))), "Yes", IF(INDEX(Paste_Here!J$2:J$850, MATCH(B141, Paste_Here!A$2:A$850, 0))&lt;&gt;"", "No", "")), ""), "")</f>
        <v/>
      </c>
      <c r="FY141" s="66"/>
      <c r="FZ141" s="75" t="str">
        <f>IFERROR(IF(B141&lt;&gt;"", IF(ISNUMBER(SEARCH("yes", LOWER(INDEX(Paste_Here!K$2:K$850, MATCH(B141, Paste_Here!A$2:A$850, 0))))), "Yes", IF(ISNUMBER(SEARCH("no", LOWER(INDEX(Paste_Here!K$2:K$850, MATCH(B141, Paste_Here!A$2:A$850, 0))))), "No", "")), ""), "")</f>
        <v/>
      </c>
      <c r="GA141" s="66"/>
      <c r="GB141" s="75" t="str">
        <f>IFERROR(IF(B141&lt;&gt;"", IF(ISNUMBER(SEARCH("transitional 2", LOWER(INDEX(Paste_Here!C$2:C$850, MATCH(B141, Paste_Here!A$2:A$850, 0))))), "T2",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GC141" s="66"/>
      <c r="GD141" s="75"/>
      <c r="GE141" s="66"/>
      <c r="GF141" s="75"/>
      <c r="GG141" s="66"/>
      <c r="GH141" s="75"/>
      <c r="GI141" s="66"/>
      <c r="GK141" s="1" t="str" cm="1">
        <f t="array" ref="GK141">IFERROR(INDEX(Paste_Here!$B$2:$B$850, MATCH(0, COUNTIF(GK$4:GK140, Paste_Here!$B$2:$B$850) + IF(Paste_Here!$B$2:$B$850="", 1, 0), 0)), "")</f>
        <v/>
      </c>
      <c r="GL141" s="1" t="str">
        <f>IF(GK141&lt;&gt;"", INDEX(Paste_Here!$A$2:$A$850, MATCH(GK141, Paste_Here!$B$2:$B$850, 0)), "")</f>
        <v/>
      </c>
      <c r="GM141" s="1" t="str">
        <f t="shared" si="38"/>
        <v/>
      </c>
      <c r="GN141" s="1" t="str" cm="1">
        <f t="array" ref="GN141">IFERROR(INDEX($GM$5:$GM$850, MATCH(SMALL(IF($GM$5:$GM$850&lt;&gt;"", COUNTIF($GM$5:$GM$850, "&lt;"&amp;$GM$5:$GM$850)+1), ROW()-ROW($GN$5)+1), COUNTIF($GM$5:$GM$850, "&lt;"&amp;$GM$5:$GM$850)+1, 0)), "")</f>
        <v/>
      </c>
    </row>
    <row r="142" spans="1:196">
      <c r="A142" s="66"/>
      <c r="B142" s="75" t="str">
        <f t="shared" si="26"/>
        <v/>
      </c>
      <c r="C142" s="66"/>
      <c r="D142" s="75" t="str">
        <f>IFERROR(IF(AND(INDEX(Paste_Here!N$2:N$850, MATCH(B142, Paste_Here!A$2:A$850, 0)) = ""), "", IF(UPPER(INDEX(Paste_Here!N$2:N$850, MATCH(B142, Paste_Here!A$2:A$850, 0))) = "YES", "Yes", IF(UPPER(INDEX(Paste_Here!N$2:N$850, MATCH(B142, Paste_Here!A$2:A$850, 0))) = "NO", "No", ""))), "")</f>
        <v/>
      </c>
      <c r="E142" s="66"/>
      <c r="F142" s="75" t="str">
        <f t="shared" si="33"/>
        <v/>
      </c>
      <c r="G142" s="66"/>
      <c r="H142" s="75" t="str">
        <f t="shared" si="34"/>
        <v/>
      </c>
      <c r="I142" s="66"/>
      <c r="J142" s="75" t="str">
        <f t="shared" si="35"/>
        <v/>
      </c>
      <c r="K142" s="66"/>
      <c r="L142" s="75"/>
      <c r="M142" s="66"/>
      <c r="N142" s="75" t="str">
        <f>IFERROR(IF(B142&lt;&gt;"", IF(AND(INDEX(Paste_Here!AW$2:AW$850, MATCH(B142, Paste_Here!A$2:A$850, 0))&lt;&gt;"", ISNUMBER(VALUE(INDEX(Paste_Here!AW$2:AW$850, MATCH(B142, Paste_Here!A$2:A$850, 0))))), INDEX(Paste_Here!AW$2:AW$850, MATCH(B142, Paste_Here!A$2:A$850, 0)), ""), ""), "")</f>
        <v/>
      </c>
      <c r="O142" s="66"/>
      <c r="P142" s="75" t="str">
        <f>IFERROR(IF(B142&lt;&gt;"", IF(AND(INDEX(Paste_Here!AX$2:AX$850, MATCH(B142, Paste_Here!A$2:A$850, 0))&lt;&gt;"", ISNUMBER(VALUE(INDEX(Paste_Here!AX$2:AX$850, MATCH(B142, Paste_Here!A$2:A$850, 0))))), INDEX(Paste_Here!AX$2:AX$850, MATCH(B142, Paste_Here!A$2:A$850, 0)), ""), ""), "")</f>
        <v/>
      </c>
      <c r="Q142" s="66"/>
      <c r="R142" s="75" t="str">
        <f>IFERROR(IF(B142&lt;&gt;"", IF(AND(INDEX(Paste_Here!AU$2:AU$850, MATCH(B142, Paste_Here!A$2:A$850, 0))&lt;&gt;"", ISNUMBER(VALUE(INDEX(Paste_Here!AU$2:AU$850, MATCH(B142, Paste_Here!A$2:A$850, 0))))), INDEX(Paste_Here!AU$2:AU$850, MATCH(B142, Paste_Here!A$2:A$850, 0)), ""), ""), "")</f>
        <v/>
      </c>
      <c r="S142" s="66"/>
      <c r="T142" s="75" t="str">
        <f>IFERROR(IF(B142&lt;&gt;"", IF(AND(INDEX(Paste_Here!AV$2:AV$850, MATCH(B142, Paste_Here!A$2:A$850, 0))&lt;&gt;"", ISNUMBER(VALUE(INDEX(Paste_Here!AV$2:AV$850, MATCH(B142, Paste_Here!A$2:A$850, 0))))), INDEX(Paste_Here!AV$2:AV$850, MATCH(B142, Paste_Here!A$2:A$850, 0)), ""), ""), "")</f>
        <v/>
      </c>
      <c r="U142" s="66"/>
      <c r="W142" s="66"/>
      <c r="Y142" s="66"/>
      <c r="Z142" s="66"/>
      <c r="AA142" s="75" t="str">
        <f t="shared" si="27"/>
        <v/>
      </c>
      <c r="AB142" s="66"/>
      <c r="AC142" s="75"/>
      <c r="AD142" s="66"/>
      <c r="AE142" s="98"/>
      <c r="AF142" s="66"/>
      <c r="AG142" s="75"/>
      <c r="AH142" s="66"/>
      <c r="AI142" s="75" t="str">
        <f>IFERROR(IF(B142&lt;&gt;"", IF(AND(INDEX(Paste_Here!AC$2:AC$850, MATCH(B142, Paste_Here!A$2:A$850, 0))&lt;&gt;"", ISNUMBER(VALUE(INDEX(Paste_Here!AC$2:AC$850, MATCH(B142, Paste_Here!A$2:A$850, 0))))), INDEX(Paste_Here!AC$2:AC$850, MATCH(B142, Paste_Here!A$2:A$850, 0)), ""), ""), "")</f>
        <v/>
      </c>
      <c r="AJ142" s="66"/>
      <c r="AK142" s="75" t="str">
        <f>IFERROR(IF(B142&lt;&gt;"", IF(ISNUMBER(SEARCH("highrisk", LOWER(INDEX(Paste_Here!AD$2:AD$850, MATCH(B142, Paste_Here!A$2:A$850, 0))))), "High Risk", IF(ISNUMBER(SEARCH("lowrisk", LOWER(INDEX(Paste_Here!AD$2:AD$850, MATCH(B142, Paste_Here!A$2:A$850, 0))))), "Low Risk", IF(ISNUMBER(SEARCH("somerisk", LOWER(INDEX(Paste_Here!AD$2:AD$850, MATCH(B142, Paste_Here!A$2:A$850, 0))))), "Some Risk", IF(ISNUMBER(SEARCH("ot", LOWER(INDEX(Paste_Here!AD$2:AD$850, MATCH(B142, Paste_Here!A$2:A$850, 0))))), "OT", "")))), ""), "")</f>
        <v/>
      </c>
      <c r="AL142" s="66"/>
      <c r="AM142" s="75"/>
      <c r="AN142" s="66"/>
      <c r="AO142" s="75" t="str">
        <f>IFERROR(IF(B142&lt;&gt;"", IF(AND(INDEX(Paste_Here!M$2:M$850, MATCH(B142, Paste_Here!A$2:A$850, 0))&lt;&gt;"", ISNUMBER(VALUE(INDEX(Paste_Here!M$2:M$850, MATCH(B142, Paste_Here!A$2:A$850, 0))))), INDEX(Paste_Here!M$2:M$850, MATCH(B142, Paste_Here!A$2:A$850, 0)), ""), ""), "")</f>
        <v/>
      </c>
      <c r="AP142" s="66"/>
      <c r="AQ142" s="75" t="str">
        <f>IFERROR(IF(B142&lt;&gt;"", IF(ISNUMBER(SEARCH("highrisk", LOWER(INDEX(Paste_Here!N$2:N$850, MATCH(B142, Paste_Here!A$2:A$850, 0))))), "High Risk", IF(ISNUMBER(SEARCH("lowrisk", LOWER(INDEX(Paste_Here!N$2:N$850, MATCH(B142, Paste_Here!A$2:A$850, 0))))), "Low Risk", IF(ISNUMBER(SEARCH("somerisk", LOWER(INDEX(Paste_Here!N$2:N$850, MATCH(B142, Paste_Here!A$2:A$850, 0))))), "Some Risk", IF(ISNUMBER(SEARCH("ot", LOWER(INDEX(Paste_Here!N$2:N$850, MATCH(B142, Paste_Here!A$2:A$850, 0))))), "OT", "")))), ""), "")</f>
        <v/>
      </c>
      <c r="AT142" s="66"/>
      <c r="AU142" s="103"/>
      <c r="AV142" s="66"/>
      <c r="AW142" s="66"/>
      <c r="AX142" s="75" t="str">
        <f t="shared" si="28"/>
        <v/>
      </c>
      <c r="AY142" s="66"/>
      <c r="AZ142" s="75"/>
      <c r="BA142" s="66"/>
      <c r="BB142" s="75"/>
      <c r="BC142" s="66"/>
      <c r="BD142" s="75"/>
      <c r="BE142" s="66"/>
      <c r="BF142" s="75" t="str">
        <f>IFERROR(IF(B142&lt;&gt;"", IF(AND(INDEX(Paste_Here!AE$2:AE$850, MATCH(B142, Paste_Here!A$2:A$850, 0))&lt;&gt;"", ISNUMBER(VALUE(INDEX(Paste_Here!AE$2:AE$850, MATCH(B142, Paste_Here!A$2:A$850, 0))))), INDEX(Paste_Here!AE$2:AE$850, MATCH(B142, Paste_Here!A$2:A$850, 0)), ""), ""), "")</f>
        <v/>
      </c>
      <c r="BG142" s="66"/>
      <c r="BH142" s="75" t="str">
        <f>IFERROR(IF(B142&lt;&gt;"", IF(ISNUMBER(SEARCH("highrisk", LOWER(INDEX(Paste_Here!AF$2:AF$850, MATCH(B142, Paste_Here!A$2:A$850, 0))))), "High Risk", IF(ISNUMBER(SEARCH("lowrisk", LOWER(INDEX(Paste_Here!AF$2:AF$850, MATCH(B142, Paste_Here!A$2:A$850, 0))))), "Low Risk", IF(ISNUMBER(SEARCH("somerisk", LOWER(INDEX(Paste_Here!AF$2:AF$850, MATCH(B142, Paste_Here!A$2:A$850, 0))))), "Some Risk", IF(ISNUMBER(SEARCH("ot", LOWER(INDEX(Paste_Here!AF$2:AF$850, MATCH(B142, Paste_Here!A$2:A$850, 0))))), "OT", "")))), ""), "")</f>
        <v/>
      </c>
      <c r="BI142" s="66"/>
      <c r="BJ142" s="75"/>
      <c r="BK142" s="66"/>
      <c r="BL142" s="75" t="str">
        <f>IFERROR(IF(B142&lt;&gt;"", IF(AND(INDEX(Paste_Here!O$2:O$850, MATCH(B142, Paste_Here!A$2:A$850, 0))&lt;&gt;"", ISNUMBER(VALUE(INDEX(Paste_Here!O$2:O$850, MATCH(B142, Paste_Here!A$2:A$850, 0))))), INDEX(Paste_Here!O$2:O$850, MATCH(B142, Paste_Here!A$2:A$850, 0)), ""), ""), "")</f>
        <v/>
      </c>
      <c r="BM142" s="66"/>
      <c r="BN142" s="75" t="str">
        <f>IFERROR(IF(B142&lt;&gt;"", IF(ISNUMBER(SEARCH("highrisk", LOWER(INDEX(Paste_Here!P$2:P$850, MATCH(B142, Paste_Here!A$2:A$850, 0))))), "High Risk", IF(ISNUMBER(SEARCH("lowrisk", LOWER(INDEX(Paste_Here!P$2:P$850, MATCH(B142, Paste_Here!A$2:A$850, 0))))), "Low Risk", IF(ISNUMBER(SEARCH("somerisk", LOWER(INDEX(Paste_Here!P$2:P$850, MATCH(B142, Paste_Here!A$2:A$850, 0))))), "Some Risk", IF(ISNUMBER(SEARCH("ot", LOWER(INDEX(Paste_Here!P$2:P$850, MATCH(B142, Paste_Here!A$2:A$850, 0))))), "OT", "")))), ""), "")</f>
        <v/>
      </c>
      <c r="BQ142" s="66"/>
      <c r="BR142" s="75"/>
      <c r="BS142" s="66"/>
      <c r="BT142" s="66"/>
      <c r="BU142" s="75" t="str">
        <f t="shared" si="29"/>
        <v/>
      </c>
      <c r="BV142" s="66"/>
      <c r="BW142" s="75"/>
      <c r="BX142" s="66"/>
      <c r="BY142" s="75"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BZ142" s="66"/>
      <c r="CA142" s="75"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CB142" s="66"/>
      <c r="CC142" s="75"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CD142" s="66"/>
      <c r="CE142" s="75"/>
      <c r="CF142" s="66"/>
      <c r="CK142" s="75"/>
      <c r="CL142" s="66"/>
      <c r="CM142" s="75"/>
      <c r="CN142" s="66"/>
      <c r="CO142" s="75"/>
      <c r="CP142" s="66"/>
      <c r="CQ142" s="66"/>
      <c r="CR142" s="75" t="str">
        <f t="shared" si="30"/>
        <v/>
      </c>
      <c r="CS142" s="66"/>
      <c r="CT142" s="75"/>
      <c r="CU142" s="66"/>
      <c r="CV142" s="75"/>
      <c r="CW142" s="66"/>
      <c r="CX142" s="75"/>
      <c r="CY142" s="66"/>
      <c r="CZ142" s="75"/>
      <c r="DA142" s="66"/>
      <c r="DB142" s="75" t="str">
        <f>IFERROR(IF(B142&lt;&gt;"", IF(AND(INDEX(Paste_Here!AK$2:AK$850, MATCH(B142, Paste_Here!A$2:A$850, 0))&lt;&gt;"", ISNUMBER(VALUE(INDEX(Paste_Here!AK$2:AK$850, MATCH(B142, Paste_Here!A$2:A$850, 0))))), INDEX(Paste_Here!AK$2:AK$850, MATCH(B142, Paste_Here!A$2:A$850, 0)), ""), ""), "")</f>
        <v/>
      </c>
      <c r="DC142" s="66"/>
      <c r="DD142" s="75" t="str">
        <f>IFERROR(IF(B142&lt;&gt;"", IF(ISNUMBER(SEARCH("highrisk", LOWER(INDEX(Paste_Here!AL$2:AL$850, MATCH(B142, Paste_Here!A$2:A$850, 0))))), "High Risk", IF(ISNUMBER(SEARCH("lowrisk", LOWER(INDEX(Paste_Here!AL$2:AL$850, MATCH(B142, Paste_Here!A$2:A$850, 0))))), "Low Risk", IF(ISNUMBER(SEARCH("somerisk", LOWER(INDEX(Paste_Here!AL$2:AL$850, MATCH(B142, Paste_Here!A$2:A$850, 0))))), "Some Risk", IF(ISNUMBER(SEARCH("ot", LOWER(INDEX(Paste_Here!AL$2:AL$850, MATCH(B142, Paste_Here!A$2:A$850, 0))))), "OT", "")))), ""), "")</f>
        <v/>
      </c>
      <c r="DE142" s="66"/>
      <c r="DF142" s="75" t="str">
        <f>IFERROR(IF(B142&lt;&gt;"", IF(AND(INDEX(Paste_Here!AM$2:AM$850, MATCH(B142, Paste_Here!A$2:A$850, 0))&lt;&gt;"", ISNUMBER(VALUE(INDEX(Paste_Here!AM$2:AM$850, MATCH(B142, Paste_Here!A$2:A$850, 0))))), INDEX(Paste_Here!AM$2:AM$850, MATCH(B142, Paste_Here!A$2:A$850, 0)), ""), ""), "")</f>
        <v/>
      </c>
      <c r="DG142" s="66"/>
      <c r="DH142" s="75" t="str">
        <f>IFERROR(IF(B142&lt;&gt;"", IF(ISNUMBER(SEARCH("highrisk", LOWER(INDEX(Paste_Here!AN$2:AN$850, MATCH(B142, Paste_Here!A$2:A$850, 0))))), "High Risk", IF(ISNUMBER(SEARCH("lowrisk", LOWER(INDEX(Paste_Here!AN$2:AN$850, MATCH(B142, Paste_Here!A$2:A$850, 0))))), "Low Risk", IF(ISNUMBER(SEARCH("somerisk", LOWER(INDEX(Paste_Here!AN$2:AN$850, MATCH(B142, Paste_Here!A$2:A$850, 0))))), "Some Risk", IF(ISNUMBER(SEARCH("ot", LOWER(INDEX(Paste_Here!AN$2:AN$850, MATCH(B142, Paste_Here!A$2:A$850, 0))))), "OT", "")))), ""), "")</f>
        <v/>
      </c>
      <c r="DI142" s="66"/>
      <c r="DJ142" s="66"/>
      <c r="DK142" s="75" t="str">
        <f t="shared" si="31"/>
        <v/>
      </c>
      <c r="DL142" s="66"/>
      <c r="DM142" s="75" t="str">
        <f>IFERROR(IF(B142&lt;&gt;"", IF(AND(INDEX(Paste_Here!Q$2:Q$850, MATCH(B142, Paste_Here!A$2:A$850, 0))&lt;&gt;"", ISNUMBER(VALUE(INDEX(Paste_Here!Q$2:Q$850, MATCH(B142, Paste_Here!A$2:A$850, 0))))), INDEX(Paste_Here!Q$2:Q$850, MATCH(B142, Paste_Here!A$2:A$850, 0)), ""), ""), "")</f>
        <v/>
      </c>
      <c r="DN142" s="66"/>
      <c r="DO142" s="75" t="str">
        <f>IFERROR(IF(B142&lt;&gt;"", IF(ISNUMBER(SEARCH("highrisk", LOWER(INDEX(Paste_Here!R$2:R$850, MATCH(B142, Paste_Here!A$2:A$850, 0))))), "High Risk", IF(ISNUMBER(SEARCH("lowrisk", LOWER(INDEX(Paste_Here!R$2:R$850, MATCH(B142, Paste_Here!A$2:A$850, 0))))), "Low Risk", IF(ISNUMBER(SEARCH("somerisk", LOWER(INDEX(Paste_Here!R$2:R$850, MATCH(B142, Paste_Here!A$2:A$850, 0))))), "Some Risk", IF(ISNUMBER(SEARCH("ot", LOWER(INDEX(Paste_Here!R$2:R$850, MATCH(B142, Paste_Here!A$2:A$850, 0))))), "OT", "")))), ""), "")</f>
        <v/>
      </c>
      <c r="DP142" s="66"/>
      <c r="DQ142" s="93" t="str">
        <f>IFERROR(IF(B142&lt;&gt;"", IF(AND(INDEX(Paste_Here!S$2:S$850, MATCH(B142, Paste_Here!A$2:A$850, 0))&lt;&gt;"", ISNUMBER(VALUE(INDEX(Paste_Here!S$2:S$850, MATCH(B142, Paste_Here!A$2:A$850, 0))))), INDEX(Paste_Here!S$2:S$850, MATCH(B142, Paste_Here!A$2:A$850, 0)), ""), ""), "")</f>
        <v/>
      </c>
      <c r="DR142" s="66"/>
      <c r="DS142" s="75"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IF(ISNUMBER(SEARCH("ot", LOWER(INDEX(Paste_Here!T$2:T$850, MATCH(B142, Paste_Here!A$2:A$850, 0))))), "OT", "")))), ""), "")</f>
        <v/>
      </c>
      <c r="DT142" s="66"/>
      <c r="DU142" s="75" t="str">
        <f>IFERROR(IF(B142&lt;&gt;"", IF(AND(INDEX(Paste_Here!U$2:U$850, MATCH(B142, Paste_Here!A$2:A$850, 0))&lt;&gt;"", ISNUMBER(VALUE(INDEX(Paste_Here!U$2:U$850, MATCH(B142, Paste_Here!A$2:A$850, 0))))), INDEX(Paste_Here!U$2:U$850, MATCH(B142, Paste_Here!A$2:A$850, 0)), ""), ""), "")</f>
        <v/>
      </c>
      <c r="DV142" s="66"/>
      <c r="DW142" s="93" t="str">
        <f>IFERROR(IF(B142&lt;&gt;"", IF(ISNUMBER(SEARCH("highrisk", LOWER(INDEX(Paste_Here!V$2:V$850, MATCH(B142, Paste_Here!A$2:A$850, 0))))), "High Risk", IF(ISNUMBER(SEARCH("lowrisk", LOWER(INDEX(Paste_Here!V$2:V$850, MATCH(B142, Paste_Here!A$2:A$850, 0))))), "Low Risk", IF(ISNUMBER(SEARCH("somerisk", LOWER(INDEX(Paste_Here!V$2:V$850, MATCH(B142, Paste_Here!A$2:A$850, 0))))), "Some Risk", IF(ISNUMBER(SEARCH("ot", LOWER(INDEX(Paste_Here!V$2:V$850, MATCH(B142, Paste_Here!A$2:A$850, 0))))), "OT", "")))), ""), "")</f>
        <v/>
      </c>
      <c r="DX142" s="66"/>
      <c r="DY142" s="75" t="str">
        <f>IFERROR(IF(B142&lt;&gt;"", IF(AND(INDEX(Paste_Here!W$2:W$850, MATCH(B142, Paste_Here!A$2:A$850, 0))&lt;&gt;"", ISNUMBER(VALUE(INDEX(Paste_Here!W$2:W$850, MATCH(B142, Paste_Here!A$2:A$850, 0))))), INDEX(Paste_Here!W$2:W$850, MATCH(B142, Paste_Here!A$2:A$850, 0)), ""), ""), "")</f>
        <v/>
      </c>
      <c r="DZ142" s="66"/>
      <c r="EA142" s="75" t="str">
        <f>IFERROR(IF(B142&lt;&gt;"", IF(ISNUMBER(SEARCH("highrisk", LOWER(INDEX(Paste_Here!X$2:X$850, MATCH(B142, Paste_Here!A$2:A$850, 0))))), "High Risk", IF(ISNUMBER(SEARCH("lowrisk", LOWER(INDEX(Paste_Here!X$2:X$850, MATCH(B142, Paste_Here!A$2:A$850, 0))))), "Low Risk", IF(ISNUMBER(SEARCH("somerisk", LOWER(INDEX(Paste_Here!X$2:X$850, MATCH(B142, Paste_Here!A$2:A$850, 0))))), "Some Risk", IF(ISNUMBER(SEARCH("ot", LOWER(INDEX(Paste_Here!X$2:X$850, MATCH(B142, Paste_Here!A$2:A$850, 0))))), "OT", "")))), ""), "")</f>
        <v/>
      </c>
      <c r="EB142" s="66"/>
      <c r="EC142" s="66"/>
      <c r="ED142" s="75" t="str">
        <f t="shared" si="36"/>
        <v/>
      </c>
      <c r="EE142" s="66"/>
      <c r="EF142" s="75" t="str">
        <f>IFERROR(IF(B142&lt;&gt;"", IF(AND(INDEX(Paste_Here!AO$2:AO$850, MATCH(B142, Paste_Here!A$2:A$850, 0))&lt;&gt;"", ISNUMBER(VALUE(INDEX(Paste_Here!AO$2:AO$850, MATCH(B142, Paste_Here!A$2:A$850, 0))))), INDEX(Paste_Here!AO$2:AO$850, MATCH(B142, Paste_Here!A$2:A$850, 0)), ""), ""), "")</f>
        <v/>
      </c>
      <c r="EG142" s="66"/>
      <c r="EH142" s="75" t="str">
        <f>IFERROR(IF(B142&lt;&gt;"", IF(ISNUMBER(SEARCH("highrisk", LOWER(INDEX(Paste_Here!AP$2:AP$850, MATCH(B142, Paste_Here!A$2:A$850, 0))))), "High Risk", IF(ISNUMBER(SEARCH("lowrisk", LOWER(INDEX(Paste_Here!AP$2:AP$850, MATCH(B142, Paste_Here!A$2:A$850, 0))))), "Low Risk", IF(ISNUMBER(SEARCH("somerisk", LOWER(INDEX(Paste_Here!AP$2:AP$850, MATCH(B142, Paste_Here!A$2:A$850, 0))))), "Some Risk", IF(ISNUMBER(SEARCH("ot", LOWER(INDEX(Paste_Here!AP$2:AP$850, MATCH(B142, Paste_Here!A$2:A$850, 0))))), "OT", "")))), ""), "")</f>
        <v/>
      </c>
      <c r="EI142" s="66"/>
      <c r="EJ142" s="93"/>
      <c r="EK142" s="66"/>
      <c r="EL142" s="75" t="str">
        <f>IFERROR(IF(B142&lt;&gt;"", IF(AND(INDEX(Paste_Here!AQ$2:AQ$850, MATCH(B142, Paste_Here!A$2:A$850, 0))&lt;&gt;"", ISNUMBER(VALUE(INDEX(Paste_Here!AQ$2:AQ$850, MATCH(B142, Paste_Here!A$2:A$850, 0))))), INDEX(Paste_Here!AQ$2:AQ$850, MATCH(B142, Paste_Here!A$2:A$850, 0)), ""), ""), "")</f>
        <v/>
      </c>
      <c r="EM142" s="66"/>
      <c r="EN142" s="75" t="str">
        <f>IFERROR(IF(B142&lt;&gt;"", IF(ISNUMBER(SEARCH("highrisk", LOWER(INDEX(Paste_Here!AR$2:AR$850, MATCH(B142, Paste_Here!A$2:A$850, 0))))), "High Risk", IF(ISNUMBER(SEARCH("lowrisk", LOWER(INDEX(Paste_Here!AR$2:AR$850, MATCH(B142, Paste_Here!A$2:A$850, 0))))), "Low Risk", IF(ISNUMBER(SEARCH("somerisk", LOWER(INDEX(Paste_Here!AR$2:AR$850, MATCH(B142, Paste_Here!A$2:A$850, 0))))), "Some Risk", IF(ISNUMBER(SEARCH("ot", LOWER(INDEX(Paste_Here!AR$2:AR$850, MATCH(B142, Paste_Here!A$2:A$850, 0))))), "OT", "")))), ""), "")</f>
        <v/>
      </c>
      <c r="EO142" s="66"/>
      <c r="EP142" s="93"/>
      <c r="EQ142" s="66"/>
      <c r="ER142" s="75"/>
      <c r="ES142" s="66"/>
      <c r="ET142" s="75"/>
      <c r="EU142" s="66"/>
      <c r="EV142" s="66"/>
      <c r="EW142" s="75" t="str">
        <f t="shared" si="37"/>
        <v/>
      </c>
      <c r="EX142" s="66"/>
      <c r="EY142" s="75" t="str">
        <f>IFERROR(IF(B142&lt;&gt;"", IF(AND(INDEX(Paste_Here!Y$2:Y$850, MATCH(B142, Paste_Here!A$2:A$850, 0))&lt;&gt;"", ISNUMBER(VALUE(INDEX(Paste_Here!Y$2:Y$850, MATCH(B142, Paste_Here!A$2:A$850, 0))))), INDEX(Paste_Here!Y$2:Y$850, MATCH(B142, Paste_Here!A$2:A$850, 0)), ""), ""), "")</f>
        <v/>
      </c>
      <c r="EZ142" s="66"/>
      <c r="FA142" s="75" t="str">
        <f>IFERROR(IF(B142&lt;&gt;"", IF(ISNUMBER(SEARCH("highrisk", LOWER(INDEX(Paste_Here!Z$2:Z$850, MATCH(B142, Paste_Here!A$2:A$850, 0))))), "High Risk", IF(ISNUMBER(SEARCH("lowrisk", LOWER(INDEX(Paste_Here!Z$2:Z$850, MATCH(B142, Paste_Here!A$2:A$850, 0))))), "Low Risk", IF(ISNUMBER(SEARCH("somerisk", LOWER(INDEX(Paste_Here!Z$2:Z$850, MATCH(B142, Paste_Here!A$2:A$850, 0))))), "Some Risk", IF(ISNUMBER(SEARCH("ot", LOWER(INDEX(Paste_Here!Z$2:Z$850, MATCH(B142, Paste_Here!A$2:A$850, 0))))), "OT", "")))), ""), "")</f>
        <v/>
      </c>
      <c r="FB142" s="66"/>
      <c r="FC142" s="93"/>
      <c r="FD142" s="66"/>
      <c r="FE142" s="75" t="str">
        <f>IFERROR(IF(B142&lt;&gt;"", IF(AND(INDEX(Paste_Here!AA$2:AA$850, MATCH(B142, Paste_Here!A$2:A$850, 0))&lt;&gt;"", ISNUMBER(VALUE(INDEX(Paste_Here!AA$2:AA$850, MATCH(B142, Paste_Here!A$2:A$850, 0))))), INDEX(Paste_Here!AA$2:AA$850, MATCH(B142, Paste_Here!A$2:A$850, 0)), ""), ""), "")</f>
        <v/>
      </c>
      <c r="FF142" s="66"/>
      <c r="FG142" s="75" t="str">
        <f>IFERROR(IF(B142&lt;&gt;"", IF(ISNUMBER(SEARCH("highrisk", LOWER(INDEX(Paste_Here!AB$2:AB$850, MATCH(B142, Paste_Here!A$2:A$850, 0))))), "High Risk", IF(ISNUMBER(SEARCH("lowrisk", LOWER(INDEX(Paste_Here!AB$2:AB$850, MATCH(B142, Paste_Here!A$2:A$850, 0))))), "Low Risk", IF(ISNUMBER(SEARCH("somerisk", LOWER(INDEX(Paste_Here!AB$2:AB$850, MATCH(B142, Paste_Here!A$2:A$850, 0))))), "Some Risk", IF(ISNUMBER(SEARCH("ot", LOWER(INDEX(Paste_Here!AB$2:AB$850, MATCH(B142, Paste_Here!A$2:A$850, 0))))), "OT", "")))), ""), "")</f>
        <v/>
      </c>
      <c r="FH142" s="66"/>
      <c r="FI142" s="93"/>
      <c r="FJ142" s="66"/>
      <c r="FK142" s="75"/>
      <c r="FL142" s="66"/>
      <c r="FM142" s="75"/>
      <c r="FN142" s="66"/>
      <c r="FO142" s="66"/>
      <c r="FP142" s="75" t="str">
        <f t="shared" si="32"/>
        <v/>
      </c>
      <c r="FQ142" s="66"/>
      <c r="FR142" s="75" t="str">
        <f>IFERROR(IF(B142&lt;&gt;"", IF(ISNUMBER(SEARCH("s", LOWER(INDEX(Paste_Here!L$2:L$850, MATCH(B142, Paste_Here!A$2:A$850, 0))))), "Yes", IF(INDEX(Paste_Here!L$2:L$850, MATCH(B142, Paste_Here!A$2:A$850, 0))&lt;&gt;"", "No", "")), ""), "")</f>
        <v/>
      </c>
      <c r="FS142" s="66"/>
      <c r="FT142" s="75" t="str">
        <f>IFERROR(IF(B142&lt;&gt;"", IF(ISNUMBER(SEARCH("yes", LOWER(INDEX(Paste_Here!F$2:F$850, MATCH(B142, Paste_Here!A$2:A$850, 0))))), "Yes", IF(ISNUMBER(SEARCH("no", LOWER(INDEX(Paste_Here!F$2:F$850, MATCH(B142, Paste_Here!A$2:A$850, 0))))), "No", "")), ""), "")</f>
        <v/>
      </c>
      <c r="FU142" s="66"/>
      <c r="FV142" s="75" t="str">
        <f>IFERROR(IF(B142&lt;&gt;"", IF(ISNUMBER(SEARCH("english language learner", LOWER(INDEX(Paste_Here!C$2:C$850, MATCH(B142, Paste_Here!A$2:A$850, 0))))), "Yes", ""), ""), "")</f>
        <v/>
      </c>
      <c r="FW142" s="66"/>
      <c r="FX142" s="75" t="str">
        <f>IFERROR(IF(B142&lt;&gt;"", IF(OR(ISNUMBER(SEARCH("b", LOWER(INDEX(Paste_Here!J$2:J$850, MATCH(B142, Paste_Here!A$2:A$850, 0))))), ISNUMBER(SEARCH("h", LOWER(INDEX(Paste_Here!J$2:J$850, MATCH(B142, Paste_Here!A$2:A$850, 0))))), ISNUMBER(SEARCH("i", LOWER(INDEX(Paste_Here!J$2:J$850, MATCH(B142, Paste_Here!A$2:A$850, 0)))))), "Yes", IF(INDEX(Paste_Here!J$2:J$850, MATCH(B142, Paste_Here!A$2:A$850, 0))&lt;&gt;"", "No", "")), ""), "")</f>
        <v/>
      </c>
      <c r="FY142" s="66"/>
      <c r="FZ142" s="75" t="str">
        <f>IFERROR(IF(B142&lt;&gt;"", IF(ISNUMBER(SEARCH("yes", LOWER(INDEX(Paste_Here!K$2:K$850, MATCH(B142, Paste_Here!A$2:A$850, 0))))), "Yes", IF(ISNUMBER(SEARCH("no", LOWER(INDEX(Paste_Here!K$2:K$850, MATCH(B142, Paste_Here!A$2:A$850, 0))))), "No", "")), ""), "")</f>
        <v/>
      </c>
      <c r="GA142" s="66"/>
      <c r="GB142" s="75" t="str">
        <f>IFERROR(IF(B142&lt;&gt;"", IF(ISNUMBER(SEARCH("transitional 2", LOWER(INDEX(Paste_Here!C$2:C$850, MATCH(B142, Paste_Here!A$2:A$850, 0))))), "T2",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GC142" s="66"/>
      <c r="GD142" s="75"/>
      <c r="GE142" s="66"/>
      <c r="GF142" s="75"/>
      <c r="GG142" s="66"/>
      <c r="GH142" s="75"/>
      <c r="GI142" s="66"/>
      <c r="GK142" s="1" t="str" cm="1">
        <f t="array" ref="GK142">IFERROR(INDEX(Paste_Here!$B$2:$B$850, MATCH(0, COUNTIF(GK$4:GK141, Paste_Here!$B$2:$B$850) + IF(Paste_Here!$B$2:$B$850="", 1, 0), 0)), "")</f>
        <v/>
      </c>
      <c r="GL142" s="1" t="str">
        <f>IF(GK142&lt;&gt;"", INDEX(Paste_Here!$A$2:$A$850, MATCH(GK142, Paste_Here!$B$2:$B$850, 0)), "")</f>
        <v/>
      </c>
      <c r="GM142" s="1" t="str">
        <f t="shared" si="38"/>
        <v/>
      </c>
      <c r="GN142" s="1" t="str" cm="1">
        <f t="array" ref="GN142">IFERROR(INDEX($GM$5:$GM$850, MATCH(SMALL(IF($GM$5:$GM$850&lt;&gt;"", COUNTIF($GM$5:$GM$850, "&lt;"&amp;$GM$5:$GM$850)+1), ROW()-ROW($GN$5)+1), COUNTIF($GM$5:$GM$850, "&lt;"&amp;$GM$5:$GM$850)+1, 0)), "")</f>
        <v/>
      </c>
    </row>
    <row r="143" spans="1:196">
      <c r="A143" s="66"/>
      <c r="B143" s="75" t="str">
        <f t="shared" si="26"/>
        <v/>
      </c>
      <c r="C143" s="66"/>
      <c r="D143" s="75" t="str">
        <f>IFERROR(IF(AND(INDEX(Paste_Here!N$2:N$850, MATCH(B143, Paste_Here!A$2:A$850, 0)) = ""), "", IF(UPPER(INDEX(Paste_Here!N$2:N$850, MATCH(B143, Paste_Here!A$2:A$850, 0))) = "YES", "Yes", IF(UPPER(INDEX(Paste_Here!N$2:N$850, MATCH(B143, Paste_Here!A$2:A$850, 0))) = "NO", "No", ""))), "")</f>
        <v/>
      </c>
      <c r="E143" s="66"/>
      <c r="F143" s="75" t="str">
        <f t="shared" si="33"/>
        <v/>
      </c>
      <c r="G143" s="66"/>
      <c r="H143" s="75" t="str">
        <f t="shared" si="34"/>
        <v/>
      </c>
      <c r="I143" s="66"/>
      <c r="J143" s="75" t="str">
        <f t="shared" si="35"/>
        <v/>
      </c>
      <c r="K143" s="66"/>
      <c r="L143" s="75"/>
      <c r="M143" s="66"/>
      <c r="N143" s="75" t="str">
        <f>IFERROR(IF(B143&lt;&gt;"", IF(AND(INDEX(Paste_Here!AW$2:AW$850, MATCH(B143, Paste_Here!A$2:A$850, 0))&lt;&gt;"", ISNUMBER(VALUE(INDEX(Paste_Here!AW$2:AW$850, MATCH(B143, Paste_Here!A$2:A$850, 0))))), INDEX(Paste_Here!AW$2:AW$850, MATCH(B143, Paste_Here!A$2:A$850, 0)), ""), ""), "")</f>
        <v/>
      </c>
      <c r="O143" s="66"/>
      <c r="P143" s="75" t="str">
        <f>IFERROR(IF(B143&lt;&gt;"", IF(AND(INDEX(Paste_Here!AX$2:AX$850, MATCH(B143, Paste_Here!A$2:A$850, 0))&lt;&gt;"", ISNUMBER(VALUE(INDEX(Paste_Here!AX$2:AX$850, MATCH(B143, Paste_Here!A$2:A$850, 0))))), INDEX(Paste_Here!AX$2:AX$850, MATCH(B143, Paste_Here!A$2:A$850, 0)), ""), ""), "")</f>
        <v/>
      </c>
      <c r="Q143" s="66"/>
      <c r="R143" s="75" t="str">
        <f>IFERROR(IF(B143&lt;&gt;"", IF(AND(INDEX(Paste_Here!AU$2:AU$850, MATCH(B143, Paste_Here!A$2:A$850, 0))&lt;&gt;"", ISNUMBER(VALUE(INDEX(Paste_Here!AU$2:AU$850, MATCH(B143, Paste_Here!A$2:A$850, 0))))), INDEX(Paste_Here!AU$2:AU$850, MATCH(B143, Paste_Here!A$2:A$850, 0)), ""), ""), "")</f>
        <v/>
      </c>
      <c r="S143" s="66"/>
      <c r="T143" s="75" t="str">
        <f>IFERROR(IF(B143&lt;&gt;"", IF(AND(INDEX(Paste_Here!AV$2:AV$850, MATCH(B143, Paste_Here!A$2:A$850, 0))&lt;&gt;"", ISNUMBER(VALUE(INDEX(Paste_Here!AV$2:AV$850, MATCH(B143, Paste_Here!A$2:A$850, 0))))), INDEX(Paste_Here!AV$2:AV$850, MATCH(B143, Paste_Here!A$2:A$850, 0)), ""), ""), "")</f>
        <v/>
      </c>
      <c r="U143" s="66"/>
      <c r="W143" s="66"/>
      <c r="Y143" s="66"/>
      <c r="Z143" s="66"/>
      <c r="AA143" s="75" t="str">
        <f t="shared" si="27"/>
        <v/>
      </c>
      <c r="AB143" s="66"/>
      <c r="AC143" s="75"/>
      <c r="AD143" s="66"/>
      <c r="AE143" s="98"/>
      <c r="AF143" s="66"/>
      <c r="AG143" s="75"/>
      <c r="AH143" s="66"/>
      <c r="AI143" s="75" t="str">
        <f>IFERROR(IF(B143&lt;&gt;"", IF(AND(INDEX(Paste_Here!AC$2:AC$850, MATCH(B143, Paste_Here!A$2:A$850, 0))&lt;&gt;"", ISNUMBER(VALUE(INDEX(Paste_Here!AC$2:AC$850, MATCH(B143, Paste_Here!A$2:A$850, 0))))), INDEX(Paste_Here!AC$2:AC$850, MATCH(B143, Paste_Here!A$2:A$850, 0)), ""), ""), "")</f>
        <v/>
      </c>
      <c r="AJ143" s="66"/>
      <c r="AK143" s="75" t="str">
        <f>IFERROR(IF(B143&lt;&gt;"", IF(ISNUMBER(SEARCH("highrisk", LOWER(INDEX(Paste_Here!AD$2:AD$850, MATCH(B143, Paste_Here!A$2:A$850, 0))))), "High Risk", IF(ISNUMBER(SEARCH("lowrisk", LOWER(INDEX(Paste_Here!AD$2:AD$850, MATCH(B143, Paste_Here!A$2:A$850, 0))))), "Low Risk", IF(ISNUMBER(SEARCH("somerisk", LOWER(INDEX(Paste_Here!AD$2:AD$850, MATCH(B143, Paste_Here!A$2:A$850, 0))))), "Some Risk", IF(ISNUMBER(SEARCH("ot", LOWER(INDEX(Paste_Here!AD$2:AD$850, MATCH(B143, Paste_Here!A$2:A$850, 0))))), "OT", "")))), ""), "")</f>
        <v/>
      </c>
      <c r="AL143" s="66"/>
      <c r="AM143" s="75"/>
      <c r="AN143" s="66"/>
      <c r="AO143" s="75" t="str">
        <f>IFERROR(IF(B143&lt;&gt;"", IF(AND(INDEX(Paste_Here!M$2:M$850, MATCH(B143, Paste_Here!A$2:A$850, 0))&lt;&gt;"", ISNUMBER(VALUE(INDEX(Paste_Here!M$2:M$850, MATCH(B143, Paste_Here!A$2:A$850, 0))))), INDEX(Paste_Here!M$2:M$850, MATCH(B143, Paste_Here!A$2:A$850, 0)), ""), ""), "")</f>
        <v/>
      </c>
      <c r="AP143" s="66"/>
      <c r="AQ143" s="75" t="str">
        <f>IFERROR(IF(B143&lt;&gt;"", IF(ISNUMBER(SEARCH("highrisk", LOWER(INDEX(Paste_Here!N$2:N$850, MATCH(B143, Paste_Here!A$2:A$850, 0))))), "High Risk", IF(ISNUMBER(SEARCH("lowrisk", LOWER(INDEX(Paste_Here!N$2:N$850, MATCH(B143, Paste_Here!A$2:A$850, 0))))), "Low Risk", IF(ISNUMBER(SEARCH("somerisk", LOWER(INDEX(Paste_Here!N$2:N$850, MATCH(B143, Paste_Here!A$2:A$850, 0))))), "Some Risk", IF(ISNUMBER(SEARCH("ot", LOWER(INDEX(Paste_Here!N$2:N$850, MATCH(B143, Paste_Here!A$2:A$850, 0))))), "OT", "")))), ""), "")</f>
        <v/>
      </c>
      <c r="AT143" s="66"/>
      <c r="AU143" s="103"/>
      <c r="AV143" s="66"/>
      <c r="AW143" s="66"/>
      <c r="AX143" s="75" t="str">
        <f t="shared" si="28"/>
        <v/>
      </c>
      <c r="AY143" s="66"/>
      <c r="AZ143" s="75"/>
      <c r="BA143" s="66"/>
      <c r="BB143" s="75"/>
      <c r="BC143" s="66"/>
      <c r="BD143" s="75"/>
      <c r="BE143" s="66"/>
      <c r="BF143" s="75" t="str">
        <f>IFERROR(IF(B143&lt;&gt;"", IF(AND(INDEX(Paste_Here!AE$2:AE$850, MATCH(B143, Paste_Here!A$2:A$850, 0))&lt;&gt;"", ISNUMBER(VALUE(INDEX(Paste_Here!AE$2:AE$850, MATCH(B143, Paste_Here!A$2:A$850, 0))))), INDEX(Paste_Here!AE$2:AE$850, MATCH(B143, Paste_Here!A$2:A$850, 0)), ""), ""), "")</f>
        <v/>
      </c>
      <c r="BG143" s="66"/>
      <c r="BH143" s="75" t="str">
        <f>IFERROR(IF(B143&lt;&gt;"", IF(ISNUMBER(SEARCH("highrisk", LOWER(INDEX(Paste_Here!AF$2:AF$850, MATCH(B143, Paste_Here!A$2:A$850, 0))))), "High Risk", IF(ISNUMBER(SEARCH("lowrisk", LOWER(INDEX(Paste_Here!AF$2:AF$850, MATCH(B143, Paste_Here!A$2:A$850, 0))))), "Low Risk", IF(ISNUMBER(SEARCH("somerisk", LOWER(INDEX(Paste_Here!AF$2:AF$850, MATCH(B143, Paste_Here!A$2:A$850, 0))))), "Some Risk", IF(ISNUMBER(SEARCH("ot", LOWER(INDEX(Paste_Here!AF$2:AF$850, MATCH(B143, Paste_Here!A$2:A$850, 0))))), "OT", "")))), ""), "")</f>
        <v/>
      </c>
      <c r="BI143" s="66"/>
      <c r="BJ143" s="75"/>
      <c r="BK143" s="66"/>
      <c r="BL143" s="75" t="str">
        <f>IFERROR(IF(B143&lt;&gt;"", IF(AND(INDEX(Paste_Here!O$2:O$850, MATCH(B143, Paste_Here!A$2:A$850, 0))&lt;&gt;"", ISNUMBER(VALUE(INDEX(Paste_Here!O$2:O$850, MATCH(B143, Paste_Here!A$2:A$850, 0))))), INDEX(Paste_Here!O$2:O$850, MATCH(B143, Paste_Here!A$2:A$850, 0)), ""), ""), "")</f>
        <v/>
      </c>
      <c r="BM143" s="66"/>
      <c r="BN143" s="75" t="str">
        <f>IFERROR(IF(B143&lt;&gt;"", IF(ISNUMBER(SEARCH("highrisk", LOWER(INDEX(Paste_Here!P$2:P$850, MATCH(B143, Paste_Here!A$2:A$850, 0))))), "High Risk", IF(ISNUMBER(SEARCH("lowrisk", LOWER(INDEX(Paste_Here!P$2:P$850, MATCH(B143, Paste_Here!A$2:A$850, 0))))), "Low Risk", IF(ISNUMBER(SEARCH("somerisk", LOWER(INDEX(Paste_Here!P$2:P$850, MATCH(B143, Paste_Here!A$2:A$850, 0))))), "Some Risk", IF(ISNUMBER(SEARCH("ot", LOWER(INDEX(Paste_Here!P$2:P$850, MATCH(B143, Paste_Here!A$2:A$850, 0))))), "OT", "")))), ""), "")</f>
        <v/>
      </c>
      <c r="BQ143" s="66"/>
      <c r="BR143" s="75"/>
      <c r="BS143" s="66"/>
      <c r="BT143" s="66"/>
      <c r="BU143" s="75" t="str">
        <f t="shared" si="29"/>
        <v/>
      </c>
      <c r="BV143" s="66"/>
      <c r="BW143" s="75"/>
      <c r="BX143" s="66"/>
      <c r="BY143" s="75"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BZ143" s="66"/>
      <c r="CA143" s="75"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CB143" s="66"/>
      <c r="CC143" s="75"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CD143" s="66"/>
      <c r="CE143" s="75"/>
      <c r="CF143" s="66"/>
      <c r="CK143" s="75"/>
      <c r="CL143" s="66"/>
      <c r="CM143" s="75"/>
      <c r="CN143" s="66"/>
      <c r="CO143" s="75"/>
      <c r="CP143" s="66"/>
      <c r="CQ143" s="66"/>
      <c r="CR143" s="75" t="str">
        <f t="shared" si="30"/>
        <v/>
      </c>
      <c r="CS143" s="66"/>
      <c r="CT143" s="75"/>
      <c r="CU143" s="66"/>
      <c r="CV143" s="75"/>
      <c r="CW143" s="66"/>
      <c r="CX143" s="75"/>
      <c r="CY143" s="66"/>
      <c r="CZ143" s="75"/>
      <c r="DA143" s="66"/>
      <c r="DB143" s="75" t="str">
        <f>IFERROR(IF(B143&lt;&gt;"", IF(AND(INDEX(Paste_Here!AK$2:AK$850, MATCH(B143, Paste_Here!A$2:A$850, 0))&lt;&gt;"", ISNUMBER(VALUE(INDEX(Paste_Here!AK$2:AK$850, MATCH(B143, Paste_Here!A$2:A$850, 0))))), INDEX(Paste_Here!AK$2:AK$850, MATCH(B143, Paste_Here!A$2:A$850, 0)), ""), ""), "")</f>
        <v/>
      </c>
      <c r="DC143" s="66"/>
      <c r="DD143" s="75" t="str">
        <f>IFERROR(IF(B143&lt;&gt;"", IF(ISNUMBER(SEARCH("highrisk", LOWER(INDEX(Paste_Here!AL$2:AL$850, MATCH(B143, Paste_Here!A$2:A$850, 0))))), "High Risk", IF(ISNUMBER(SEARCH("lowrisk", LOWER(INDEX(Paste_Here!AL$2:AL$850, MATCH(B143, Paste_Here!A$2:A$850, 0))))), "Low Risk", IF(ISNUMBER(SEARCH("somerisk", LOWER(INDEX(Paste_Here!AL$2:AL$850, MATCH(B143, Paste_Here!A$2:A$850, 0))))), "Some Risk", IF(ISNUMBER(SEARCH("ot", LOWER(INDEX(Paste_Here!AL$2:AL$850, MATCH(B143, Paste_Here!A$2:A$850, 0))))), "OT", "")))), ""), "")</f>
        <v/>
      </c>
      <c r="DE143" s="66"/>
      <c r="DF143" s="75" t="str">
        <f>IFERROR(IF(B143&lt;&gt;"", IF(AND(INDEX(Paste_Here!AM$2:AM$850, MATCH(B143, Paste_Here!A$2:A$850, 0))&lt;&gt;"", ISNUMBER(VALUE(INDEX(Paste_Here!AM$2:AM$850, MATCH(B143, Paste_Here!A$2:A$850, 0))))), INDEX(Paste_Here!AM$2:AM$850, MATCH(B143, Paste_Here!A$2:A$850, 0)), ""), ""), "")</f>
        <v/>
      </c>
      <c r="DG143" s="66"/>
      <c r="DH143" s="75" t="str">
        <f>IFERROR(IF(B143&lt;&gt;"", IF(ISNUMBER(SEARCH("highrisk", LOWER(INDEX(Paste_Here!AN$2:AN$850, MATCH(B143, Paste_Here!A$2:A$850, 0))))), "High Risk", IF(ISNUMBER(SEARCH("lowrisk", LOWER(INDEX(Paste_Here!AN$2:AN$850, MATCH(B143, Paste_Here!A$2:A$850, 0))))), "Low Risk", IF(ISNUMBER(SEARCH("somerisk", LOWER(INDEX(Paste_Here!AN$2:AN$850, MATCH(B143, Paste_Here!A$2:A$850, 0))))), "Some Risk", IF(ISNUMBER(SEARCH("ot", LOWER(INDEX(Paste_Here!AN$2:AN$850, MATCH(B143, Paste_Here!A$2:A$850, 0))))), "OT", "")))), ""), "")</f>
        <v/>
      </c>
      <c r="DI143" s="66"/>
      <c r="DJ143" s="66"/>
      <c r="DK143" s="75" t="str">
        <f t="shared" si="31"/>
        <v/>
      </c>
      <c r="DL143" s="66"/>
      <c r="DM143" s="75" t="str">
        <f>IFERROR(IF(B143&lt;&gt;"", IF(AND(INDEX(Paste_Here!Q$2:Q$850, MATCH(B143, Paste_Here!A$2:A$850, 0))&lt;&gt;"", ISNUMBER(VALUE(INDEX(Paste_Here!Q$2:Q$850, MATCH(B143, Paste_Here!A$2:A$850, 0))))), INDEX(Paste_Here!Q$2:Q$850, MATCH(B143, Paste_Here!A$2:A$850, 0)), ""), ""), "")</f>
        <v/>
      </c>
      <c r="DN143" s="66"/>
      <c r="DO143" s="75" t="str">
        <f>IFERROR(IF(B143&lt;&gt;"", IF(ISNUMBER(SEARCH("highrisk", LOWER(INDEX(Paste_Here!R$2:R$850, MATCH(B143, Paste_Here!A$2:A$850, 0))))), "High Risk", IF(ISNUMBER(SEARCH("lowrisk", LOWER(INDEX(Paste_Here!R$2:R$850, MATCH(B143, Paste_Here!A$2:A$850, 0))))), "Low Risk", IF(ISNUMBER(SEARCH("somerisk", LOWER(INDEX(Paste_Here!R$2:R$850, MATCH(B143, Paste_Here!A$2:A$850, 0))))), "Some Risk", IF(ISNUMBER(SEARCH("ot", LOWER(INDEX(Paste_Here!R$2:R$850, MATCH(B143, Paste_Here!A$2:A$850, 0))))), "OT", "")))), ""), "")</f>
        <v/>
      </c>
      <c r="DP143" s="66"/>
      <c r="DQ143" s="93" t="str">
        <f>IFERROR(IF(B143&lt;&gt;"", IF(AND(INDEX(Paste_Here!S$2:S$850, MATCH(B143, Paste_Here!A$2:A$850, 0))&lt;&gt;"", ISNUMBER(VALUE(INDEX(Paste_Here!S$2:S$850, MATCH(B143, Paste_Here!A$2:A$850, 0))))), INDEX(Paste_Here!S$2:S$850, MATCH(B143, Paste_Here!A$2:A$850, 0)), ""), ""), "")</f>
        <v/>
      </c>
      <c r="DR143" s="66"/>
      <c r="DS143" s="75"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IF(ISNUMBER(SEARCH("ot", LOWER(INDEX(Paste_Here!T$2:T$850, MATCH(B143, Paste_Here!A$2:A$850, 0))))), "OT", "")))), ""), "")</f>
        <v/>
      </c>
      <c r="DT143" s="66"/>
      <c r="DU143" s="75" t="str">
        <f>IFERROR(IF(B143&lt;&gt;"", IF(AND(INDEX(Paste_Here!U$2:U$850, MATCH(B143, Paste_Here!A$2:A$850, 0))&lt;&gt;"", ISNUMBER(VALUE(INDEX(Paste_Here!U$2:U$850, MATCH(B143, Paste_Here!A$2:A$850, 0))))), INDEX(Paste_Here!U$2:U$850, MATCH(B143, Paste_Here!A$2:A$850, 0)), ""), ""), "")</f>
        <v/>
      </c>
      <c r="DV143" s="66"/>
      <c r="DW143" s="93" t="str">
        <f>IFERROR(IF(B143&lt;&gt;"", IF(ISNUMBER(SEARCH("highrisk", LOWER(INDEX(Paste_Here!V$2:V$850, MATCH(B143, Paste_Here!A$2:A$850, 0))))), "High Risk", IF(ISNUMBER(SEARCH("lowrisk", LOWER(INDEX(Paste_Here!V$2:V$850, MATCH(B143, Paste_Here!A$2:A$850, 0))))), "Low Risk", IF(ISNUMBER(SEARCH("somerisk", LOWER(INDEX(Paste_Here!V$2:V$850, MATCH(B143, Paste_Here!A$2:A$850, 0))))), "Some Risk", IF(ISNUMBER(SEARCH("ot", LOWER(INDEX(Paste_Here!V$2:V$850, MATCH(B143, Paste_Here!A$2:A$850, 0))))), "OT", "")))), ""), "")</f>
        <v/>
      </c>
      <c r="DX143" s="66"/>
      <c r="DY143" s="75" t="str">
        <f>IFERROR(IF(B143&lt;&gt;"", IF(AND(INDEX(Paste_Here!W$2:W$850, MATCH(B143, Paste_Here!A$2:A$850, 0))&lt;&gt;"", ISNUMBER(VALUE(INDEX(Paste_Here!W$2:W$850, MATCH(B143, Paste_Here!A$2:A$850, 0))))), INDEX(Paste_Here!W$2:W$850, MATCH(B143, Paste_Here!A$2:A$850, 0)), ""), ""), "")</f>
        <v/>
      </c>
      <c r="DZ143" s="66"/>
      <c r="EA143" s="75" t="str">
        <f>IFERROR(IF(B143&lt;&gt;"", IF(ISNUMBER(SEARCH("highrisk", LOWER(INDEX(Paste_Here!X$2:X$850, MATCH(B143, Paste_Here!A$2:A$850, 0))))), "High Risk", IF(ISNUMBER(SEARCH("lowrisk", LOWER(INDEX(Paste_Here!X$2:X$850, MATCH(B143, Paste_Here!A$2:A$850, 0))))), "Low Risk", IF(ISNUMBER(SEARCH("somerisk", LOWER(INDEX(Paste_Here!X$2:X$850, MATCH(B143, Paste_Here!A$2:A$850, 0))))), "Some Risk", IF(ISNUMBER(SEARCH("ot", LOWER(INDEX(Paste_Here!X$2:X$850, MATCH(B143, Paste_Here!A$2:A$850, 0))))), "OT", "")))), ""), "")</f>
        <v/>
      </c>
      <c r="EB143" s="66"/>
      <c r="EC143" s="66"/>
      <c r="ED143" s="75" t="str">
        <f t="shared" si="36"/>
        <v/>
      </c>
      <c r="EE143" s="66"/>
      <c r="EF143" s="75" t="str">
        <f>IFERROR(IF(B143&lt;&gt;"", IF(AND(INDEX(Paste_Here!AO$2:AO$850, MATCH(B143, Paste_Here!A$2:A$850, 0))&lt;&gt;"", ISNUMBER(VALUE(INDEX(Paste_Here!AO$2:AO$850, MATCH(B143, Paste_Here!A$2:A$850, 0))))), INDEX(Paste_Here!AO$2:AO$850, MATCH(B143, Paste_Here!A$2:A$850, 0)), ""), ""), "")</f>
        <v/>
      </c>
      <c r="EG143" s="66"/>
      <c r="EH143" s="75" t="str">
        <f>IFERROR(IF(B143&lt;&gt;"", IF(ISNUMBER(SEARCH("highrisk", LOWER(INDEX(Paste_Here!AP$2:AP$850, MATCH(B143, Paste_Here!A$2:A$850, 0))))), "High Risk", IF(ISNUMBER(SEARCH("lowrisk", LOWER(INDEX(Paste_Here!AP$2:AP$850, MATCH(B143, Paste_Here!A$2:A$850, 0))))), "Low Risk", IF(ISNUMBER(SEARCH("somerisk", LOWER(INDEX(Paste_Here!AP$2:AP$850, MATCH(B143, Paste_Here!A$2:A$850, 0))))), "Some Risk", IF(ISNUMBER(SEARCH("ot", LOWER(INDEX(Paste_Here!AP$2:AP$850, MATCH(B143, Paste_Here!A$2:A$850, 0))))), "OT", "")))), ""), "")</f>
        <v/>
      </c>
      <c r="EI143" s="66"/>
      <c r="EJ143" s="93"/>
      <c r="EK143" s="66"/>
      <c r="EL143" s="75" t="str">
        <f>IFERROR(IF(B143&lt;&gt;"", IF(AND(INDEX(Paste_Here!AQ$2:AQ$850, MATCH(B143, Paste_Here!A$2:A$850, 0))&lt;&gt;"", ISNUMBER(VALUE(INDEX(Paste_Here!AQ$2:AQ$850, MATCH(B143, Paste_Here!A$2:A$850, 0))))), INDEX(Paste_Here!AQ$2:AQ$850, MATCH(B143, Paste_Here!A$2:A$850, 0)), ""), ""), "")</f>
        <v/>
      </c>
      <c r="EM143" s="66"/>
      <c r="EN143" s="75" t="str">
        <f>IFERROR(IF(B143&lt;&gt;"", IF(ISNUMBER(SEARCH("highrisk", LOWER(INDEX(Paste_Here!AR$2:AR$850, MATCH(B143, Paste_Here!A$2:A$850, 0))))), "High Risk", IF(ISNUMBER(SEARCH("lowrisk", LOWER(INDEX(Paste_Here!AR$2:AR$850, MATCH(B143, Paste_Here!A$2:A$850, 0))))), "Low Risk", IF(ISNUMBER(SEARCH("somerisk", LOWER(INDEX(Paste_Here!AR$2:AR$850, MATCH(B143, Paste_Here!A$2:A$850, 0))))), "Some Risk", IF(ISNUMBER(SEARCH("ot", LOWER(INDEX(Paste_Here!AR$2:AR$850, MATCH(B143, Paste_Here!A$2:A$850, 0))))), "OT", "")))), ""), "")</f>
        <v/>
      </c>
      <c r="EO143" s="66"/>
      <c r="EP143" s="93"/>
      <c r="EQ143" s="66"/>
      <c r="ER143" s="75"/>
      <c r="ES143" s="66"/>
      <c r="ET143" s="75"/>
      <c r="EU143" s="66"/>
      <c r="EV143" s="66"/>
      <c r="EW143" s="75" t="str">
        <f t="shared" si="37"/>
        <v/>
      </c>
      <c r="EX143" s="66"/>
      <c r="EY143" s="75" t="str">
        <f>IFERROR(IF(B143&lt;&gt;"", IF(AND(INDEX(Paste_Here!Y$2:Y$850, MATCH(B143, Paste_Here!A$2:A$850, 0))&lt;&gt;"", ISNUMBER(VALUE(INDEX(Paste_Here!Y$2:Y$850, MATCH(B143, Paste_Here!A$2:A$850, 0))))), INDEX(Paste_Here!Y$2:Y$850, MATCH(B143, Paste_Here!A$2:A$850, 0)), ""), ""), "")</f>
        <v/>
      </c>
      <c r="EZ143" s="66"/>
      <c r="FA143" s="75" t="str">
        <f>IFERROR(IF(B143&lt;&gt;"", IF(ISNUMBER(SEARCH("highrisk", LOWER(INDEX(Paste_Here!Z$2:Z$850, MATCH(B143, Paste_Here!A$2:A$850, 0))))), "High Risk", IF(ISNUMBER(SEARCH("lowrisk", LOWER(INDEX(Paste_Here!Z$2:Z$850, MATCH(B143, Paste_Here!A$2:A$850, 0))))), "Low Risk", IF(ISNUMBER(SEARCH("somerisk", LOWER(INDEX(Paste_Here!Z$2:Z$850, MATCH(B143, Paste_Here!A$2:A$850, 0))))), "Some Risk", IF(ISNUMBER(SEARCH("ot", LOWER(INDEX(Paste_Here!Z$2:Z$850, MATCH(B143, Paste_Here!A$2:A$850, 0))))), "OT", "")))), ""), "")</f>
        <v/>
      </c>
      <c r="FB143" s="66"/>
      <c r="FC143" s="93"/>
      <c r="FD143" s="66"/>
      <c r="FE143" s="75" t="str">
        <f>IFERROR(IF(B143&lt;&gt;"", IF(AND(INDEX(Paste_Here!AA$2:AA$850, MATCH(B143, Paste_Here!A$2:A$850, 0))&lt;&gt;"", ISNUMBER(VALUE(INDEX(Paste_Here!AA$2:AA$850, MATCH(B143, Paste_Here!A$2:A$850, 0))))), INDEX(Paste_Here!AA$2:AA$850, MATCH(B143, Paste_Here!A$2:A$850, 0)), ""), ""), "")</f>
        <v/>
      </c>
      <c r="FF143" s="66"/>
      <c r="FG143" s="75" t="str">
        <f>IFERROR(IF(B143&lt;&gt;"", IF(ISNUMBER(SEARCH("highrisk", LOWER(INDEX(Paste_Here!AB$2:AB$850, MATCH(B143, Paste_Here!A$2:A$850, 0))))), "High Risk", IF(ISNUMBER(SEARCH("lowrisk", LOWER(INDEX(Paste_Here!AB$2:AB$850, MATCH(B143, Paste_Here!A$2:A$850, 0))))), "Low Risk", IF(ISNUMBER(SEARCH("somerisk", LOWER(INDEX(Paste_Here!AB$2:AB$850, MATCH(B143, Paste_Here!A$2:A$850, 0))))), "Some Risk", IF(ISNUMBER(SEARCH("ot", LOWER(INDEX(Paste_Here!AB$2:AB$850, MATCH(B143, Paste_Here!A$2:A$850, 0))))), "OT", "")))), ""), "")</f>
        <v/>
      </c>
      <c r="FH143" s="66"/>
      <c r="FI143" s="93"/>
      <c r="FJ143" s="66"/>
      <c r="FK143" s="75"/>
      <c r="FL143" s="66"/>
      <c r="FM143" s="75"/>
      <c r="FN143" s="66"/>
      <c r="FO143" s="66"/>
      <c r="FP143" s="75" t="str">
        <f t="shared" si="32"/>
        <v/>
      </c>
      <c r="FQ143" s="66"/>
      <c r="FR143" s="75" t="str">
        <f>IFERROR(IF(B143&lt;&gt;"", IF(ISNUMBER(SEARCH("s", LOWER(INDEX(Paste_Here!L$2:L$850, MATCH(B143, Paste_Here!A$2:A$850, 0))))), "Yes", IF(INDEX(Paste_Here!L$2:L$850, MATCH(B143, Paste_Here!A$2:A$850, 0))&lt;&gt;"", "No", "")), ""), "")</f>
        <v/>
      </c>
      <c r="FS143" s="66"/>
      <c r="FT143" s="75" t="str">
        <f>IFERROR(IF(B143&lt;&gt;"", IF(ISNUMBER(SEARCH("yes", LOWER(INDEX(Paste_Here!F$2:F$850, MATCH(B143, Paste_Here!A$2:A$850, 0))))), "Yes", IF(ISNUMBER(SEARCH("no", LOWER(INDEX(Paste_Here!F$2:F$850, MATCH(B143, Paste_Here!A$2:A$850, 0))))), "No", "")), ""), "")</f>
        <v/>
      </c>
      <c r="FU143" s="66"/>
      <c r="FV143" s="75" t="str">
        <f>IFERROR(IF(B143&lt;&gt;"", IF(ISNUMBER(SEARCH("english language learner", LOWER(INDEX(Paste_Here!C$2:C$850, MATCH(B143, Paste_Here!A$2:A$850, 0))))), "Yes", ""), ""), "")</f>
        <v/>
      </c>
      <c r="FW143" s="66"/>
      <c r="FX143" s="75" t="str">
        <f>IFERROR(IF(B143&lt;&gt;"", IF(OR(ISNUMBER(SEARCH("b", LOWER(INDEX(Paste_Here!J$2:J$850, MATCH(B143, Paste_Here!A$2:A$850, 0))))), ISNUMBER(SEARCH("h", LOWER(INDEX(Paste_Here!J$2:J$850, MATCH(B143, Paste_Here!A$2:A$850, 0))))), ISNUMBER(SEARCH("i", LOWER(INDEX(Paste_Here!J$2:J$850, MATCH(B143, Paste_Here!A$2:A$850, 0)))))), "Yes", IF(INDEX(Paste_Here!J$2:J$850, MATCH(B143, Paste_Here!A$2:A$850, 0))&lt;&gt;"", "No", "")), ""), "")</f>
        <v/>
      </c>
      <c r="FY143" s="66"/>
      <c r="FZ143" s="75" t="str">
        <f>IFERROR(IF(B143&lt;&gt;"", IF(ISNUMBER(SEARCH("yes", LOWER(INDEX(Paste_Here!K$2:K$850, MATCH(B143, Paste_Here!A$2:A$850, 0))))), "Yes", IF(ISNUMBER(SEARCH("no", LOWER(INDEX(Paste_Here!K$2:K$850, MATCH(B143, Paste_Here!A$2:A$850, 0))))), "No", "")), ""), "")</f>
        <v/>
      </c>
      <c r="GA143" s="66"/>
      <c r="GB143" s="75" t="str">
        <f>IFERROR(IF(B143&lt;&gt;"", IF(ISNUMBER(SEARCH("transitional 2", LOWER(INDEX(Paste_Here!C$2:C$850, MATCH(B143, Paste_Here!A$2:A$850, 0))))), "T2",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GC143" s="66"/>
      <c r="GD143" s="75"/>
      <c r="GE143" s="66"/>
      <c r="GF143" s="75"/>
      <c r="GG143" s="66"/>
      <c r="GH143" s="75"/>
      <c r="GI143" s="66"/>
      <c r="GK143" s="1" t="str" cm="1">
        <f t="array" ref="GK143">IFERROR(INDEX(Paste_Here!$B$2:$B$850, MATCH(0, COUNTIF(GK$4:GK142, Paste_Here!$B$2:$B$850) + IF(Paste_Here!$B$2:$B$850="", 1, 0), 0)), "")</f>
        <v/>
      </c>
      <c r="GL143" s="1" t="str">
        <f>IF(GK143&lt;&gt;"", INDEX(Paste_Here!$A$2:$A$850, MATCH(GK143, Paste_Here!$B$2:$B$850, 0)), "")</f>
        <v/>
      </c>
      <c r="GM143" s="1" t="str">
        <f t="shared" si="38"/>
        <v/>
      </c>
      <c r="GN143" s="1" t="str" cm="1">
        <f t="array" ref="GN143">IFERROR(INDEX($GM$5:$GM$850, MATCH(SMALL(IF($GM$5:$GM$850&lt;&gt;"", COUNTIF($GM$5:$GM$850, "&lt;"&amp;$GM$5:$GM$850)+1), ROW()-ROW($GN$5)+1), COUNTIF($GM$5:$GM$850, "&lt;"&amp;$GM$5:$GM$850)+1, 0)), "")</f>
        <v/>
      </c>
    </row>
    <row r="144" spans="1:196">
      <c r="A144" s="66"/>
      <c r="B144" s="75" t="str">
        <f t="shared" si="26"/>
        <v/>
      </c>
      <c r="C144" s="66"/>
      <c r="D144" s="75" t="str">
        <f>IFERROR(IF(AND(INDEX(Paste_Here!N$2:N$850, MATCH(B144, Paste_Here!A$2:A$850, 0)) = ""), "", IF(UPPER(INDEX(Paste_Here!N$2:N$850, MATCH(B144, Paste_Here!A$2:A$850, 0))) = "YES", "Yes", IF(UPPER(INDEX(Paste_Here!N$2:N$850, MATCH(B144, Paste_Here!A$2:A$850, 0))) = "NO", "No", ""))), "")</f>
        <v/>
      </c>
      <c r="E144" s="66"/>
      <c r="F144" s="75" t="str">
        <f t="shared" si="33"/>
        <v/>
      </c>
      <c r="G144" s="66"/>
      <c r="H144" s="75" t="str">
        <f t="shared" si="34"/>
        <v/>
      </c>
      <c r="I144" s="66"/>
      <c r="J144" s="75" t="str">
        <f t="shared" si="35"/>
        <v/>
      </c>
      <c r="K144" s="66"/>
      <c r="L144" s="75"/>
      <c r="M144" s="66"/>
      <c r="N144" s="75" t="str">
        <f>IFERROR(IF(B144&lt;&gt;"", IF(AND(INDEX(Paste_Here!AW$2:AW$850, MATCH(B144, Paste_Here!A$2:A$850, 0))&lt;&gt;"", ISNUMBER(VALUE(INDEX(Paste_Here!AW$2:AW$850, MATCH(B144, Paste_Here!A$2:A$850, 0))))), INDEX(Paste_Here!AW$2:AW$850, MATCH(B144, Paste_Here!A$2:A$850, 0)), ""), ""), "")</f>
        <v/>
      </c>
      <c r="O144" s="66"/>
      <c r="P144" s="75" t="str">
        <f>IFERROR(IF(B144&lt;&gt;"", IF(AND(INDEX(Paste_Here!AX$2:AX$850, MATCH(B144, Paste_Here!A$2:A$850, 0))&lt;&gt;"", ISNUMBER(VALUE(INDEX(Paste_Here!AX$2:AX$850, MATCH(B144, Paste_Here!A$2:A$850, 0))))), INDEX(Paste_Here!AX$2:AX$850, MATCH(B144, Paste_Here!A$2:A$850, 0)), ""), ""), "")</f>
        <v/>
      </c>
      <c r="Q144" s="66"/>
      <c r="R144" s="75" t="str">
        <f>IFERROR(IF(B144&lt;&gt;"", IF(AND(INDEX(Paste_Here!AU$2:AU$850, MATCH(B144, Paste_Here!A$2:A$850, 0))&lt;&gt;"", ISNUMBER(VALUE(INDEX(Paste_Here!AU$2:AU$850, MATCH(B144, Paste_Here!A$2:A$850, 0))))), INDEX(Paste_Here!AU$2:AU$850, MATCH(B144, Paste_Here!A$2:A$850, 0)), ""), ""), "")</f>
        <v/>
      </c>
      <c r="S144" s="66"/>
      <c r="T144" s="75" t="str">
        <f>IFERROR(IF(B144&lt;&gt;"", IF(AND(INDEX(Paste_Here!AV$2:AV$850, MATCH(B144, Paste_Here!A$2:A$850, 0))&lt;&gt;"", ISNUMBER(VALUE(INDEX(Paste_Here!AV$2:AV$850, MATCH(B144, Paste_Here!A$2:A$850, 0))))), INDEX(Paste_Here!AV$2:AV$850, MATCH(B144, Paste_Here!A$2:A$850, 0)), ""), ""), "")</f>
        <v/>
      </c>
      <c r="U144" s="66"/>
      <c r="W144" s="66"/>
      <c r="Y144" s="66"/>
      <c r="Z144" s="66"/>
      <c r="AA144" s="75" t="str">
        <f t="shared" si="27"/>
        <v/>
      </c>
      <c r="AB144" s="66"/>
      <c r="AC144" s="75"/>
      <c r="AD144" s="66"/>
      <c r="AE144" s="98"/>
      <c r="AF144" s="66"/>
      <c r="AG144" s="75"/>
      <c r="AH144" s="66"/>
      <c r="AI144" s="75" t="str">
        <f>IFERROR(IF(B144&lt;&gt;"", IF(AND(INDEX(Paste_Here!AC$2:AC$850, MATCH(B144, Paste_Here!A$2:A$850, 0))&lt;&gt;"", ISNUMBER(VALUE(INDEX(Paste_Here!AC$2:AC$850, MATCH(B144, Paste_Here!A$2:A$850, 0))))), INDEX(Paste_Here!AC$2:AC$850, MATCH(B144, Paste_Here!A$2:A$850, 0)), ""), ""), "")</f>
        <v/>
      </c>
      <c r="AJ144" s="66"/>
      <c r="AK144" s="75" t="str">
        <f>IFERROR(IF(B144&lt;&gt;"", IF(ISNUMBER(SEARCH("highrisk", LOWER(INDEX(Paste_Here!AD$2:AD$850, MATCH(B144, Paste_Here!A$2:A$850, 0))))), "High Risk", IF(ISNUMBER(SEARCH("lowrisk", LOWER(INDEX(Paste_Here!AD$2:AD$850, MATCH(B144, Paste_Here!A$2:A$850, 0))))), "Low Risk", IF(ISNUMBER(SEARCH("somerisk", LOWER(INDEX(Paste_Here!AD$2:AD$850, MATCH(B144, Paste_Here!A$2:A$850, 0))))), "Some Risk", IF(ISNUMBER(SEARCH("ot", LOWER(INDEX(Paste_Here!AD$2:AD$850, MATCH(B144, Paste_Here!A$2:A$850, 0))))), "OT", "")))), ""), "")</f>
        <v/>
      </c>
      <c r="AL144" s="66"/>
      <c r="AM144" s="75"/>
      <c r="AN144" s="66"/>
      <c r="AO144" s="75" t="str">
        <f>IFERROR(IF(B144&lt;&gt;"", IF(AND(INDEX(Paste_Here!M$2:M$850, MATCH(B144, Paste_Here!A$2:A$850, 0))&lt;&gt;"", ISNUMBER(VALUE(INDEX(Paste_Here!M$2:M$850, MATCH(B144, Paste_Here!A$2:A$850, 0))))), INDEX(Paste_Here!M$2:M$850, MATCH(B144, Paste_Here!A$2:A$850, 0)), ""), ""), "")</f>
        <v/>
      </c>
      <c r="AP144" s="66"/>
      <c r="AQ144" s="75" t="str">
        <f>IFERROR(IF(B144&lt;&gt;"", IF(ISNUMBER(SEARCH("highrisk", LOWER(INDEX(Paste_Here!N$2:N$850, MATCH(B144, Paste_Here!A$2:A$850, 0))))), "High Risk", IF(ISNUMBER(SEARCH("lowrisk", LOWER(INDEX(Paste_Here!N$2:N$850, MATCH(B144, Paste_Here!A$2:A$850, 0))))), "Low Risk", IF(ISNUMBER(SEARCH("somerisk", LOWER(INDEX(Paste_Here!N$2:N$850, MATCH(B144, Paste_Here!A$2:A$850, 0))))), "Some Risk", IF(ISNUMBER(SEARCH("ot", LOWER(INDEX(Paste_Here!N$2:N$850, MATCH(B144, Paste_Here!A$2:A$850, 0))))), "OT", "")))), ""), "")</f>
        <v/>
      </c>
      <c r="AT144" s="66"/>
      <c r="AU144" s="103"/>
      <c r="AV144" s="66"/>
      <c r="AW144" s="66"/>
      <c r="AX144" s="75" t="str">
        <f t="shared" si="28"/>
        <v/>
      </c>
      <c r="AY144" s="66"/>
      <c r="AZ144" s="75"/>
      <c r="BA144" s="66"/>
      <c r="BB144" s="75"/>
      <c r="BC144" s="66"/>
      <c r="BD144" s="75"/>
      <c r="BE144" s="66"/>
      <c r="BF144" s="75" t="str">
        <f>IFERROR(IF(B144&lt;&gt;"", IF(AND(INDEX(Paste_Here!AE$2:AE$850, MATCH(B144, Paste_Here!A$2:A$850, 0))&lt;&gt;"", ISNUMBER(VALUE(INDEX(Paste_Here!AE$2:AE$850, MATCH(B144, Paste_Here!A$2:A$850, 0))))), INDEX(Paste_Here!AE$2:AE$850, MATCH(B144, Paste_Here!A$2:A$850, 0)), ""), ""), "")</f>
        <v/>
      </c>
      <c r="BG144" s="66"/>
      <c r="BH144" s="75" t="str">
        <f>IFERROR(IF(B144&lt;&gt;"", IF(ISNUMBER(SEARCH("highrisk", LOWER(INDEX(Paste_Here!AF$2:AF$850, MATCH(B144, Paste_Here!A$2:A$850, 0))))), "High Risk", IF(ISNUMBER(SEARCH("lowrisk", LOWER(INDEX(Paste_Here!AF$2:AF$850, MATCH(B144, Paste_Here!A$2:A$850, 0))))), "Low Risk", IF(ISNUMBER(SEARCH("somerisk", LOWER(INDEX(Paste_Here!AF$2:AF$850, MATCH(B144, Paste_Here!A$2:A$850, 0))))), "Some Risk", IF(ISNUMBER(SEARCH("ot", LOWER(INDEX(Paste_Here!AF$2:AF$850, MATCH(B144, Paste_Here!A$2:A$850, 0))))), "OT", "")))), ""), "")</f>
        <v/>
      </c>
      <c r="BI144" s="66"/>
      <c r="BJ144" s="75"/>
      <c r="BK144" s="66"/>
      <c r="BL144" s="75" t="str">
        <f>IFERROR(IF(B144&lt;&gt;"", IF(AND(INDEX(Paste_Here!O$2:O$850, MATCH(B144, Paste_Here!A$2:A$850, 0))&lt;&gt;"", ISNUMBER(VALUE(INDEX(Paste_Here!O$2:O$850, MATCH(B144, Paste_Here!A$2:A$850, 0))))), INDEX(Paste_Here!O$2:O$850, MATCH(B144, Paste_Here!A$2:A$850, 0)), ""), ""), "")</f>
        <v/>
      </c>
      <c r="BM144" s="66"/>
      <c r="BN144" s="75" t="str">
        <f>IFERROR(IF(B144&lt;&gt;"", IF(ISNUMBER(SEARCH("highrisk", LOWER(INDEX(Paste_Here!P$2:P$850, MATCH(B144, Paste_Here!A$2:A$850, 0))))), "High Risk", IF(ISNUMBER(SEARCH("lowrisk", LOWER(INDEX(Paste_Here!P$2:P$850, MATCH(B144, Paste_Here!A$2:A$850, 0))))), "Low Risk", IF(ISNUMBER(SEARCH("somerisk", LOWER(INDEX(Paste_Here!P$2:P$850, MATCH(B144, Paste_Here!A$2:A$850, 0))))), "Some Risk", IF(ISNUMBER(SEARCH("ot", LOWER(INDEX(Paste_Here!P$2:P$850, MATCH(B144, Paste_Here!A$2:A$850, 0))))), "OT", "")))), ""), "")</f>
        <v/>
      </c>
      <c r="BQ144" s="66"/>
      <c r="BR144" s="75"/>
      <c r="BS144" s="66"/>
      <c r="BT144" s="66"/>
      <c r="BU144" s="75" t="str">
        <f t="shared" si="29"/>
        <v/>
      </c>
      <c r="BV144" s="66"/>
      <c r="BW144" s="75"/>
      <c r="BX144" s="66"/>
      <c r="BY144" s="75"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BZ144" s="66"/>
      <c r="CA144" s="75"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CB144" s="66"/>
      <c r="CC144" s="75"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CD144" s="66"/>
      <c r="CE144" s="75"/>
      <c r="CF144" s="66"/>
      <c r="CK144" s="75"/>
      <c r="CL144" s="66"/>
      <c r="CM144" s="75"/>
      <c r="CN144" s="66"/>
      <c r="CO144" s="75"/>
      <c r="CP144" s="66"/>
      <c r="CQ144" s="66"/>
      <c r="CR144" s="75" t="str">
        <f t="shared" si="30"/>
        <v/>
      </c>
      <c r="CS144" s="66"/>
      <c r="CT144" s="75"/>
      <c r="CU144" s="66"/>
      <c r="CV144" s="75"/>
      <c r="CW144" s="66"/>
      <c r="CX144" s="75"/>
      <c r="CY144" s="66"/>
      <c r="CZ144" s="75"/>
      <c r="DA144" s="66"/>
      <c r="DB144" s="75" t="str">
        <f>IFERROR(IF(B144&lt;&gt;"", IF(AND(INDEX(Paste_Here!AK$2:AK$850, MATCH(B144, Paste_Here!A$2:A$850, 0))&lt;&gt;"", ISNUMBER(VALUE(INDEX(Paste_Here!AK$2:AK$850, MATCH(B144, Paste_Here!A$2:A$850, 0))))), INDEX(Paste_Here!AK$2:AK$850, MATCH(B144, Paste_Here!A$2:A$850, 0)), ""), ""), "")</f>
        <v/>
      </c>
      <c r="DC144" s="66"/>
      <c r="DD144" s="75" t="str">
        <f>IFERROR(IF(B144&lt;&gt;"", IF(ISNUMBER(SEARCH("highrisk", LOWER(INDEX(Paste_Here!AL$2:AL$850, MATCH(B144, Paste_Here!A$2:A$850, 0))))), "High Risk", IF(ISNUMBER(SEARCH("lowrisk", LOWER(INDEX(Paste_Here!AL$2:AL$850, MATCH(B144, Paste_Here!A$2:A$850, 0))))), "Low Risk", IF(ISNUMBER(SEARCH("somerisk", LOWER(INDEX(Paste_Here!AL$2:AL$850, MATCH(B144, Paste_Here!A$2:A$850, 0))))), "Some Risk", IF(ISNUMBER(SEARCH("ot", LOWER(INDEX(Paste_Here!AL$2:AL$850, MATCH(B144, Paste_Here!A$2:A$850, 0))))), "OT", "")))), ""), "")</f>
        <v/>
      </c>
      <c r="DE144" s="66"/>
      <c r="DF144" s="75" t="str">
        <f>IFERROR(IF(B144&lt;&gt;"", IF(AND(INDEX(Paste_Here!AM$2:AM$850, MATCH(B144, Paste_Here!A$2:A$850, 0))&lt;&gt;"", ISNUMBER(VALUE(INDEX(Paste_Here!AM$2:AM$850, MATCH(B144, Paste_Here!A$2:A$850, 0))))), INDEX(Paste_Here!AM$2:AM$850, MATCH(B144, Paste_Here!A$2:A$850, 0)), ""), ""), "")</f>
        <v/>
      </c>
      <c r="DG144" s="66"/>
      <c r="DH144" s="75" t="str">
        <f>IFERROR(IF(B144&lt;&gt;"", IF(ISNUMBER(SEARCH("highrisk", LOWER(INDEX(Paste_Here!AN$2:AN$850, MATCH(B144, Paste_Here!A$2:A$850, 0))))), "High Risk", IF(ISNUMBER(SEARCH("lowrisk", LOWER(INDEX(Paste_Here!AN$2:AN$850, MATCH(B144, Paste_Here!A$2:A$850, 0))))), "Low Risk", IF(ISNUMBER(SEARCH("somerisk", LOWER(INDEX(Paste_Here!AN$2:AN$850, MATCH(B144, Paste_Here!A$2:A$850, 0))))), "Some Risk", IF(ISNUMBER(SEARCH("ot", LOWER(INDEX(Paste_Here!AN$2:AN$850, MATCH(B144, Paste_Here!A$2:A$850, 0))))), "OT", "")))), ""), "")</f>
        <v/>
      </c>
      <c r="DI144" s="66"/>
      <c r="DJ144" s="66"/>
      <c r="DK144" s="75" t="str">
        <f t="shared" si="31"/>
        <v/>
      </c>
      <c r="DL144" s="66"/>
      <c r="DM144" s="75" t="str">
        <f>IFERROR(IF(B144&lt;&gt;"", IF(AND(INDEX(Paste_Here!Q$2:Q$850, MATCH(B144, Paste_Here!A$2:A$850, 0))&lt;&gt;"", ISNUMBER(VALUE(INDEX(Paste_Here!Q$2:Q$850, MATCH(B144, Paste_Here!A$2:A$850, 0))))), INDEX(Paste_Here!Q$2:Q$850, MATCH(B144, Paste_Here!A$2:A$850, 0)), ""), ""), "")</f>
        <v/>
      </c>
      <c r="DN144" s="66"/>
      <c r="DO144" s="75" t="str">
        <f>IFERROR(IF(B144&lt;&gt;"", IF(ISNUMBER(SEARCH("highrisk", LOWER(INDEX(Paste_Here!R$2:R$850, MATCH(B144, Paste_Here!A$2:A$850, 0))))), "High Risk", IF(ISNUMBER(SEARCH("lowrisk", LOWER(INDEX(Paste_Here!R$2:R$850, MATCH(B144, Paste_Here!A$2:A$850, 0))))), "Low Risk", IF(ISNUMBER(SEARCH("somerisk", LOWER(INDEX(Paste_Here!R$2:R$850, MATCH(B144, Paste_Here!A$2:A$850, 0))))), "Some Risk", IF(ISNUMBER(SEARCH("ot", LOWER(INDEX(Paste_Here!R$2:R$850, MATCH(B144, Paste_Here!A$2:A$850, 0))))), "OT", "")))), ""), "")</f>
        <v/>
      </c>
      <c r="DP144" s="66"/>
      <c r="DQ144" s="93" t="str">
        <f>IFERROR(IF(B144&lt;&gt;"", IF(AND(INDEX(Paste_Here!S$2:S$850, MATCH(B144, Paste_Here!A$2:A$850, 0))&lt;&gt;"", ISNUMBER(VALUE(INDEX(Paste_Here!S$2:S$850, MATCH(B144, Paste_Here!A$2:A$850, 0))))), INDEX(Paste_Here!S$2:S$850, MATCH(B144, Paste_Here!A$2:A$850, 0)), ""), ""), "")</f>
        <v/>
      </c>
      <c r="DR144" s="66"/>
      <c r="DS144" s="75"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IF(ISNUMBER(SEARCH("ot", LOWER(INDEX(Paste_Here!T$2:T$850, MATCH(B144, Paste_Here!A$2:A$850, 0))))), "OT", "")))), ""), "")</f>
        <v/>
      </c>
      <c r="DT144" s="66"/>
      <c r="DU144" s="75" t="str">
        <f>IFERROR(IF(B144&lt;&gt;"", IF(AND(INDEX(Paste_Here!U$2:U$850, MATCH(B144, Paste_Here!A$2:A$850, 0))&lt;&gt;"", ISNUMBER(VALUE(INDEX(Paste_Here!U$2:U$850, MATCH(B144, Paste_Here!A$2:A$850, 0))))), INDEX(Paste_Here!U$2:U$850, MATCH(B144, Paste_Here!A$2:A$850, 0)), ""), ""), "")</f>
        <v/>
      </c>
      <c r="DV144" s="66"/>
      <c r="DW144" s="93" t="str">
        <f>IFERROR(IF(B144&lt;&gt;"", IF(ISNUMBER(SEARCH("highrisk", LOWER(INDEX(Paste_Here!V$2:V$850, MATCH(B144, Paste_Here!A$2:A$850, 0))))), "High Risk", IF(ISNUMBER(SEARCH("lowrisk", LOWER(INDEX(Paste_Here!V$2:V$850, MATCH(B144, Paste_Here!A$2:A$850, 0))))), "Low Risk", IF(ISNUMBER(SEARCH("somerisk", LOWER(INDEX(Paste_Here!V$2:V$850, MATCH(B144, Paste_Here!A$2:A$850, 0))))), "Some Risk", IF(ISNUMBER(SEARCH("ot", LOWER(INDEX(Paste_Here!V$2:V$850, MATCH(B144, Paste_Here!A$2:A$850, 0))))), "OT", "")))), ""), "")</f>
        <v/>
      </c>
      <c r="DX144" s="66"/>
      <c r="DY144" s="75" t="str">
        <f>IFERROR(IF(B144&lt;&gt;"", IF(AND(INDEX(Paste_Here!W$2:W$850, MATCH(B144, Paste_Here!A$2:A$850, 0))&lt;&gt;"", ISNUMBER(VALUE(INDEX(Paste_Here!W$2:W$850, MATCH(B144, Paste_Here!A$2:A$850, 0))))), INDEX(Paste_Here!W$2:W$850, MATCH(B144, Paste_Here!A$2:A$850, 0)), ""), ""), "")</f>
        <v/>
      </c>
      <c r="DZ144" s="66"/>
      <c r="EA144" s="75" t="str">
        <f>IFERROR(IF(B144&lt;&gt;"", IF(ISNUMBER(SEARCH("highrisk", LOWER(INDEX(Paste_Here!X$2:X$850, MATCH(B144, Paste_Here!A$2:A$850, 0))))), "High Risk", IF(ISNUMBER(SEARCH("lowrisk", LOWER(INDEX(Paste_Here!X$2:X$850, MATCH(B144, Paste_Here!A$2:A$850, 0))))), "Low Risk", IF(ISNUMBER(SEARCH("somerisk", LOWER(INDEX(Paste_Here!X$2:X$850, MATCH(B144, Paste_Here!A$2:A$850, 0))))), "Some Risk", IF(ISNUMBER(SEARCH("ot", LOWER(INDEX(Paste_Here!X$2:X$850, MATCH(B144, Paste_Here!A$2:A$850, 0))))), "OT", "")))), ""), "")</f>
        <v/>
      </c>
      <c r="EB144" s="66"/>
      <c r="EC144" s="66"/>
      <c r="ED144" s="75" t="str">
        <f t="shared" si="36"/>
        <v/>
      </c>
      <c r="EE144" s="66"/>
      <c r="EF144" s="75" t="str">
        <f>IFERROR(IF(B144&lt;&gt;"", IF(AND(INDEX(Paste_Here!AO$2:AO$850, MATCH(B144, Paste_Here!A$2:A$850, 0))&lt;&gt;"", ISNUMBER(VALUE(INDEX(Paste_Here!AO$2:AO$850, MATCH(B144, Paste_Here!A$2:A$850, 0))))), INDEX(Paste_Here!AO$2:AO$850, MATCH(B144, Paste_Here!A$2:A$850, 0)), ""), ""), "")</f>
        <v/>
      </c>
      <c r="EG144" s="66"/>
      <c r="EH144" s="75" t="str">
        <f>IFERROR(IF(B144&lt;&gt;"", IF(ISNUMBER(SEARCH("highrisk", LOWER(INDEX(Paste_Here!AP$2:AP$850, MATCH(B144, Paste_Here!A$2:A$850, 0))))), "High Risk", IF(ISNUMBER(SEARCH("lowrisk", LOWER(INDEX(Paste_Here!AP$2:AP$850, MATCH(B144, Paste_Here!A$2:A$850, 0))))), "Low Risk", IF(ISNUMBER(SEARCH("somerisk", LOWER(INDEX(Paste_Here!AP$2:AP$850, MATCH(B144, Paste_Here!A$2:A$850, 0))))), "Some Risk", IF(ISNUMBER(SEARCH("ot", LOWER(INDEX(Paste_Here!AP$2:AP$850, MATCH(B144, Paste_Here!A$2:A$850, 0))))), "OT", "")))), ""), "")</f>
        <v/>
      </c>
      <c r="EI144" s="66"/>
      <c r="EJ144" s="93"/>
      <c r="EK144" s="66"/>
      <c r="EL144" s="75" t="str">
        <f>IFERROR(IF(B144&lt;&gt;"", IF(AND(INDEX(Paste_Here!AQ$2:AQ$850, MATCH(B144, Paste_Here!A$2:A$850, 0))&lt;&gt;"", ISNUMBER(VALUE(INDEX(Paste_Here!AQ$2:AQ$850, MATCH(B144, Paste_Here!A$2:A$850, 0))))), INDEX(Paste_Here!AQ$2:AQ$850, MATCH(B144, Paste_Here!A$2:A$850, 0)), ""), ""), "")</f>
        <v/>
      </c>
      <c r="EM144" s="66"/>
      <c r="EN144" s="75" t="str">
        <f>IFERROR(IF(B144&lt;&gt;"", IF(ISNUMBER(SEARCH("highrisk", LOWER(INDEX(Paste_Here!AR$2:AR$850, MATCH(B144, Paste_Here!A$2:A$850, 0))))), "High Risk", IF(ISNUMBER(SEARCH("lowrisk", LOWER(INDEX(Paste_Here!AR$2:AR$850, MATCH(B144, Paste_Here!A$2:A$850, 0))))), "Low Risk", IF(ISNUMBER(SEARCH("somerisk", LOWER(INDEX(Paste_Here!AR$2:AR$850, MATCH(B144, Paste_Here!A$2:A$850, 0))))), "Some Risk", IF(ISNUMBER(SEARCH("ot", LOWER(INDEX(Paste_Here!AR$2:AR$850, MATCH(B144, Paste_Here!A$2:A$850, 0))))), "OT", "")))), ""), "")</f>
        <v/>
      </c>
      <c r="EO144" s="66"/>
      <c r="EP144" s="93"/>
      <c r="EQ144" s="66"/>
      <c r="ER144" s="75"/>
      <c r="ES144" s="66"/>
      <c r="ET144" s="75"/>
      <c r="EU144" s="66"/>
      <c r="EV144" s="66"/>
      <c r="EW144" s="75" t="str">
        <f t="shared" si="37"/>
        <v/>
      </c>
      <c r="EX144" s="66"/>
      <c r="EY144" s="75" t="str">
        <f>IFERROR(IF(B144&lt;&gt;"", IF(AND(INDEX(Paste_Here!Y$2:Y$850, MATCH(B144, Paste_Here!A$2:A$850, 0))&lt;&gt;"", ISNUMBER(VALUE(INDEX(Paste_Here!Y$2:Y$850, MATCH(B144, Paste_Here!A$2:A$850, 0))))), INDEX(Paste_Here!Y$2:Y$850, MATCH(B144, Paste_Here!A$2:A$850, 0)), ""), ""), "")</f>
        <v/>
      </c>
      <c r="EZ144" s="66"/>
      <c r="FA144" s="75" t="str">
        <f>IFERROR(IF(B144&lt;&gt;"", IF(ISNUMBER(SEARCH("highrisk", LOWER(INDEX(Paste_Here!Z$2:Z$850, MATCH(B144, Paste_Here!A$2:A$850, 0))))), "High Risk", IF(ISNUMBER(SEARCH("lowrisk", LOWER(INDEX(Paste_Here!Z$2:Z$850, MATCH(B144, Paste_Here!A$2:A$850, 0))))), "Low Risk", IF(ISNUMBER(SEARCH("somerisk", LOWER(INDEX(Paste_Here!Z$2:Z$850, MATCH(B144, Paste_Here!A$2:A$850, 0))))), "Some Risk", IF(ISNUMBER(SEARCH("ot", LOWER(INDEX(Paste_Here!Z$2:Z$850, MATCH(B144, Paste_Here!A$2:A$850, 0))))), "OT", "")))), ""), "")</f>
        <v/>
      </c>
      <c r="FB144" s="66"/>
      <c r="FC144" s="93"/>
      <c r="FD144" s="66"/>
      <c r="FE144" s="75" t="str">
        <f>IFERROR(IF(B144&lt;&gt;"", IF(AND(INDEX(Paste_Here!AA$2:AA$850, MATCH(B144, Paste_Here!A$2:A$850, 0))&lt;&gt;"", ISNUMBER(VALUE(INDEX(Paste_Here!AA$2:AA$850, MATCH(B144, Paste_Here!A$2:A$850, 0))))), INDEX(Paste_Here!AA$2:AA$850, MATCH(B144, Paste_Here!A$2:A$850, 0)), ""), ""), "")</f>
        <v/>
      </c>
      <c r="FF144" s="66"/>
      <c r="FG144" s="75" t="str">
        <f>IFERROR(IF(B144&lt;&gt;"", IF(ISNUMBER(SEARCH("highrisk", LOWER(INDEX(Paste_Here!AB$2:AB$850, MATCH(B144, Paste_Here!A$2:A$850, 0))))), "High Risk", IF(ISNUMBER(SEARCH("lowrisk", LOWER(INDEX(Paste_Here!AB$2:AB$850, MATCH(B144, Paste_Here!A$2:A$850, 0))))), "Low Risk", IF(ISNUMBER(SEARCH("somerisk", LOWER(INDEX(Paste_Here!AB$2:AB$850, MATCH(B144, Paste_Here!A$2:A$850, 0))))), "Some Risk", IF(ISNUMBER(SEARCH("ot", LOWER(INDEX(Paste_Here!AB$2:AB$850, MATCH(B144, Paste_Here!A$2:A$850, 0))))), "OT", "")))), ""), "")</f>
        <v/>
      </c>
      <c r="FH144" s="66"/>
      <c r="FI144" s="93"/>
      <c r="FJ144" s="66"/>
      <c r="FK144" s="75"/>
      <c r="FL144" s="66"/>
      <c r="FM144" s="75"/>
      <c r="FN144" s="66"/>
      <c r="FO144" s="66"/>
      <c r="FP144" s="75" t="str">
        <f t="shared" si="32"/>
        <v/>
      </c>
      <c r="FQ144" s="66"/>
      <c r="FR144" s="75" t="str">
        <f>IFERROR(IF(B144&lt;&gt;"", IF(ISNUMBER(SEARCH("s", LOWER(INDEX(Paste_Here!L$2:L$850, MATCH(B144, Paste_Here!A$2:A$850, 0))))), "Yes", IF(INDEX(Paste_Here!L$2:L$850, MATCH(B144, Paste_Here!A$2:A$850, 0))&lt;&gt;"", "No", "")), ""), "")</f>
        <v/>
      </c>
      <c r="FS144" s="66"/>
      <c r="FT144" s="75" t="str">
        <f>IFERROR(IF(B144&lt;&gt;"", IF(ISNUMBER(SEARCH("yes", LOWER(INDEX(Paste_Here!F$2:F$850, MATCH(B144, Paste_Here!A$2:A$850, 0))))), "Yes", IF(ISNUMBER(SEARCH("no", LOWER(INDEX(Paste_Here!F$2:F$850, MATCH(B144, Paste_Here!A$2:A$850, 0))))), "No", "")), ""), "")</f>
        <v/>
      </c>
      <c r="FU144" s="66"/>
      <c r="FV144" s="75" t="str">
        <f>IFERROR(IF(B144&lt;&gt;"", IF(ISNUMBER(SEARCH("english language learner", LOWER(INDEX(Paste_Here!C$2:C$850, MATCH(B144, Paste_Here!A$2:A$850, 0))))), "Yes", ""), ""), "")</f>
        <v/>
      </c>
      <c r="FW144" s="66"/>
      <c r="FX144" s="75" t="str">
        <f>IFERROR(IF(B144&lt;&gt;"", IF(OR(ISNUMBER(SEARCH("b", LOWER(INDEX(Paste_Here!J$2:J$850, MATCH(B144, Paste_Here!A$2:A$850, 0))))), ISNUMBER(SEARCH("h", LOWER(INDEX(Paste_Here!J$2:J$850, MATCH(B144, Paste_Here!A$2:A$850, 0))))), ISNUMBER(SEARCH("i", LOWER(INDEX(Paste_Here!J$2:J$850, MATCH(B144, Paste_Here!A$2:A$850, 0)))))), "Yes", IF(INDEX(Paste_Here!J$2:J$850, MATCH(B144, Paste_Here!A$2:A$850, 0))&lt;&gt;"", "No", "")), ""), "")</f>
        <v/>
      </c>
      <c r="FY144" s="66"/>
      <c r="FZ144" s="75" t="str">
        <f>IFERROR(IF(B144&lt;&gt;"", IF(ISNUMBER(SEARCH("yes", LOWER(INDEX(Paste_Here!K$2:K$850, MATCH(B144, Paste_Here!A$2:A$850, 0))))), "Yes", IF(ISNUMBER(SEARCH("no", LOWER(INDEX(Paste_Here!K$2:K$850, MATCH(B144, Paste_Here!A$2:A$850, 0))))), "No", "")), ""), "")</f>
        <v/>
      </c>
      <c r="GA144" s="66"/>
      <c r="GB144" s="75" t="str">
        <f>IFERROR(IF(B144&lt;&gt;"", IF(ISNUMBER(SEARCH("transitional 2", LOWER(INDEX(Paste_Here!C$2:C$850, MATCH(B144, Paste_Here!A$2:A$850, 0))))), "T2",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GC144" s="66"/>
      <c r="GD144" s="75"/>
      <c r="GE144" s="66"/>
      <c r="GF144" s="75"/>
      <c r="GG144" s="66"/>
      <c r="GH144" s="75"/>
      <c r="GI144" s="66"/>
      <c r="GK144" s="1" t="str" cm="1">
        <f t="array" ref="GK144">IFERROR(INDEX(Paste_Here!$B$2:$B$850, MATCH(0, COUNTIF(GK$4:GK143, Paste_Here!$B$2:$B$850) + IF(Paste_Here!$B$2:$B$850="", 1, 0), 0)), "")</f>
        <v/>
      </c>
      <c r="GL144" s="1" t="str">
        <f>IF(GK144&lt;&gt;"", INDEX(Paste_Here!$A$2:$A$850, MATCH(GK144, Paste_Here!$B$2:$B$850, 0)), "")</f>
        <v/>
      </c>
      <c r="GM144" s="1" t="str">
        <f t="shared" si="38"/>
        <v/>
      </c>
      <c r="GN144" s="1" t="str" cm="1">
        <f t="array" ref="GN144">IFERROR(INDEX($GM$5:$GM$850, MATCH(SMALL(IF($GM$5:$GM$850&lt;&gt;"", COUNTIF($GM$5:$GM$850, "&lt;"&amp;$GM$5:$GM$850)+1), ROW()-ROW($GN$5)+1), COUNTIF($GM$5:$GM$850, "&lt;"&amp;$GM$5:$GM$850)+1, 0)), "")</f>
        <v/>
      </c>
    </row>
    <row r="145" spans="1:196">
      <c r="A145" s="66"/>
      <c r="B145" s="75" t="str">
        <f t="shared" si="26"/>
        <v/>
      </c>
      <c r="C145" s="66"/>
      <c r="D145" s="75" t="str">
        <f>IFERROR(IF(AND(INDEX(Paste_Here!N$2:N$850, MATCH(B145, Paste_Here!A$2:A$850, 0)) = ""), "", IF(UPPER(INDEX(Paste_Here!N$2:N$850, MATCH(B145, Paste_Here!A$2:A$850, 0))) = "YES", "Yes", IF(UPPER(INDEX(Paste_Here!N$2:N$850, MATCH(B145, Paste_Here!A$2:A$850, 0))) = "NO", "No", ""))), "")</f>
        <v/>
      </c>
      <c r="E145" s="66"/>
      <c r="F145" s="75" t="str">
        <f t="shared" si="33"/>
        <v/>
      </c>
      <c r="G145" s="66"/>
      <c r="H145" s="75" t="str">
        <f t="shared" si="34"/>
        <v/>
      </c>
      <c r="I145" s="66"/>
      <c r="J145" s="75" t="str">
        <f t="shared" si="35"/>
        <v/>
      </c>
      <c r="K145" s="66"/>
      <c r="L145" s="75"/>
      <c r="M145" s="66"/>
      <c r="N145" s="75" t="str">
        <f>IFERROR(IF(B145&lt;&gt;"", IF(AND(INDEX(Paste_Here!AW$2:AW$850, MATCH(B145, Paste_Here!A$2:A$850, 0))&lt;&gt;"", ISNUMBER(VALUE(INDEX(Paste_Here!AW$2:AW$850, MATCH(B145, Paste_Here!A$2:A$850, 0))))), INDEX(Paste_Here!AW$2:AW$850, MATCH(B145, Paste_Here!A$2:A$850, 0)), ""), ""), "")</f>
        <v/>
      </c>
      <c r="O145" s="66"/>
      <c r="P145" s="75" t="str">
        <f>IFERROR(IF(B145&lt;&gt;"", IF(AND(INDEX(Paste_Here!AX$2:AX$850, MATCH(B145, Paste_Here!A$2:A$850, 0))&lt;&gt;"", ISNUMBER(VALUE(INDEX(Paste_Here!AX$2:AX$850, MATCH(B145, Paste_Here!A$2:A$850, 0))))), INDEX(Paste_Here!AX$2:AX$850, MATCH(B145, Paste_Here!A$2:A$850, 0)), ""), ""), "")</f>
        <v/>
      </c>
      <c r="Q145" s="66"/>
      <c r="R145" s="75" t="str">
        <f>IFERROR(IF(B145&lt;&gt;"", IF(AND(INDEX(Paste_Here!AU$2:AU$850, MATCH(B145, Paste_Here!A$2:A$850, 0))&lt;&gt;"", ISNUMBER(VALUE(INDEX(Paste_Here!AU$2:AU$850, MATCH(B145, Paste_Here!A$2:A$850, 0))))), INDEX(Paste_Here!AU$2:AU$850, MATCH(B145, Paste_Here!A$2:A$850, 0)), ""), ""), "")</f>
        <v/>
      </c>
      <c r="S145" s="66"/>
      <c r="T145" s="75" t="str">
        <f>IFERROR(IF(B145&lt;&gt;"", IF(AND(INDEX(Paste_Here!AV$2:AV$850, MATCH(B145, Paste_Here!A$2:A$850, 0))&lt;&gt;"", ISNUMBER(VALUE(INDEX(Paste_Here!AV$2:AV$850, MATCH(B145, Paste_Here!A$2:A$850, 0))))), INDEX(Paste_Here!AV$2:AV$850, MATCH(B145, Paste_Here!A$2:A$850, 0)), ""), ""), "")</f>
        <v/>
      </c>
      <c r="U145" s="66"/>
      <c r="W145" s="66"/>
      <c r="Y145" s="66"/>
      <c r="Z145" s="66"/>
      <c r="AA145" s="75" t="str">
        <f t="shared" si="27"/>
        <v/>
      </c>
      <c r="AB145" s="66"/>
      <c r="AC145" s="75"/>
      <c r="AD145" s="66"/>
      <c r="AE145" s="98"/>
      <c r="AF145" s="66"/>
      <c r="AG145" s="75"/>
      <c r="AH145" s="66"/>
      <c r="AI145" s="75" t="str">
        <f>IFERROR(IF(B145&lt;&gt;"", IF(AND(INDEX(Paste_Here!AC$2:AC$850, MATCH(B145, Paste_Here!A$2:A$850, 0))&lt;&gt;"", ISNUMBER(VALUE(INDEX(Paste_Here!AC$2:AC$850, MATCH(B145, Paste_Here!A$2:A$850, 0))))), INDEX(Paste_Here!AC$2:AC$850, MATCH(B145, Paste_Here!A$2:A$850, 0)), ""), ""), "")</f>
        <v/>
      </c>
      <c r="AJ145" s="66"/>
      <c r="AK145" s="75" t="str">
        <f>IFERROR(IF(B145&lt;&gt;"", IF(ISNUMBER(SEARCH("highrisk", LOWER(INDEX(Paste_Here!AD$2:AD$850, MATCH(B145, Paste_Here!A$2:A$850, 0))))), "High Risk", IF(ISNUMBER(SEARCH("lowrisk", LOWER(INDEX(Paste_Here!AD$2:AD$850, MATCH(B145, Paste_Here!A$2:A$850, 0))))), "Low Risk", IF(ISNUMBER(SEARCH("somerisk", LOWER(INDEX(Paste_Here!AD$2:AD$850, MATCH(B145, Paste_Here!A$2:A$850, 0))))), "Some Risk", IF(ISNUMBER(SEARCH("ot", LOWER(INDEX(Paste_Here!AD$2:AD$850, MATCH(B145, Paste_Here!A$2:A$850, 0))))), "OT", "")))), ""), "")</f>
        <v/>
      </c>
      <c r="AL145" s="66"/>
      <c r="AM145" s="75"/>
      <c r="AN145" s="66"/>
      <c r="AO145" s="75" t="str">
        <f>IFERROR(IF(B145&lt;&gt;"", IF(AND(INDEX(Paste_Here!M$2:M$850, MATCH(B145, Paste_Here!A$2:A$850, 0))&lt;&gt;"", ISNUMBER(VALUE(INDEX(Paste_Here!M$2:M$850, MATCH(B145, Paste_Here!A$2:A$850, 0))))), INDEX(Paste_Here!M$2:M$850, MATCH(B145, Paste_Here!A$2:A$850, 0)), ""), ""), "")</f>
        <v/>
      </c>
      <c r="AP145" s="66"/>
      <c r="AQ145" s="75" t="str">
        <f>IFERROR(IF(B145&lt;&gt;"", IF(ISNUMBER(SEARCH("highrisk", LOWER(INDEX(Paste_Here!N$2:N$850, MATCH(B145, Paste_Here!A$2:A$850, 0))))), "High Risk", IF(ISNUMBER(SEARCH("lowrisk", LOWER(INDEX(Paste_Here!N$2:N$850, MATCH(B145, Paste_Here!A$2:A$850, 0))))), "Low Risk", IF(ISNUMBER(SEARCH("somerisk", LOWER(INDEX(Paste_Here!N$2:N$850, MATCH(B145, Paste_Here!A$2:A$850, 0))))), "Some Risk", IF(ISNUMBER(SEARCH("ot", LOWER(INDEX(Paste_Here!N$2:N$850, MATCH(B145, Paste_Here!A$2:A$850, 0))))), "OT", "")))), ""), "")</f>
        <v/>
      </c>
      <c r="AT145" s="66"/>
      <c r="AU145" s="103"/>
      <c r="AV145" s="66"/>
      <c r="AW145" s="66"/>
      <c r="AX145" s="75" t="str">
        <f t="shared" si="28"/>
        <v/>
      </c>
      <c r="AY145" s="66"/>
      <c r="AZ145" s="75"/>
      <c r="BA145" s="66"/>
      <c r="BB145" s="75"/>
      <c r="BC145" s="66"/>
      <c r="BD145" s="75"/>
      <c r="BE145" s="66"/>
      <c r="BF145" s="75" t="str">
        <f>IFERROR(IF(B145&lt;&gt;"", IF(AND(INDEX(Paste_Here!AE$2:AE$850, MATCH(B145, Paste_Here!A$2:A$850, 0))&lt;&gt;"", ISNUMBER(VALUE(INDEX(Paste_Here!AE$2:AE$850, MATCH(B145, Paste_Here!A$2:A$850, 0))))), INDEX(Paste_Here!AE$2:AE$850, MATCH(B145, Paste_Here!A$2:A$850, 0)), ""), ""), "")</f>
        <v/>
      </c>
      <c r="BG145" s="66"/>
      <c r="BH145" s="75" t="str">
        <f>IFERROR(IF(B145&lt;&gt;"", IF(ISNUMBER(SEARCH("highrisk", LOWER(INDEX(Paste_Here!AF$2:AF$850, MATCH(B145, Paste_Here!A$2:A$850, 0))))), "High Risk", IF(ISNUMBER(SEARCH("lowrisk", LOWER(INDEX(Paste_Here!AF$2:AF$850, MATCH(B145, Paste_Here!A$2:A$850, 0))))), "Low Risk", IF(ISNUMBER(SEARCH("somerisk", LOWER(INDEX(Paste_Here!AF$2:AF$850, MATCH(B145, Paste_Here!A$2:A$850, 0))))), "Some Risk", IF(ISNUMBER(SEARCH("ot", LOWER(INDEX(Paste_Here!AF$2:AF$850, MATCH(B145, Paste_Here!A$2:A$850, 0))))), "OT", "")))), ""), "")</f>
        <v/>
      </c>
      <c r="BI145" s="66"/>
      <c r="BJ145" s="75"/>
      <c r="BK145" s="66"/>
      <c r="BL145" s="75" t="str">
        <f>IFERROR(IF(B145&lt;&gt;"", IF(AND(INDEX(Paste_Here!O$2:O$850, MATCH(B145, Paste_Here!A$2:A$850, 0))&lt;&gt;"", ISNUMBER(VALUE(INDEX(Paste_Here!O$2:O$850, MATCH(B145, Paste_Here!A$2:A$850, 0))))), INDEX(Paste_Here!O$2:O$850, MATCH(B145, Paste_Here!A$2:A$850, 0)), ""), ""), "")</f>
        <v/>
      </c>
      <c r="BM145" s="66"/>
      <c r="BN145" s="75" t="str">
        <f>IFERROR(IF(B145&lt;&gt;"", IF(ISNUMBER(SEARCH("highrisk", LOWER(INDEX(Paste_Here!P$2:P$850, MATCH(B145, Paste_Here!A$2:A$850, 0))))), "High Risk", IF(ISNUMBER(SEARCH("lowrisk", LOWER(INDEX(Paste_Here!P$2:P$850, MATCH(B145, Paste_Here!A$2:A$850, 0))))), "Low Risk", IF(ISNUMBER(SEARCH("somerisk", LOWER(INDEX(Paste_Here!P$2:P$850, MATCH(B145, Paste_Here!A$2:A$850, 0))))), "Some Risk", IF(ISNUMBER(SEARCH("ot", LOWER(INDEX(Paste_Here!P$2:P$850, MATCH(B145, Paste_Here!A$2:A$850, 0))))), "OT", "")))), ""), "")</f>
        <v/>
      </c>
      <c r="BQ145" s="66"/>
      <c r="BR145" s="75"/>
      <c r="BS145" s="66"/>
      <c r="BT145" s="66"/>
      <c r="BU145" s="75" t="str">
        <f t="shared" si="29"/>
        <v/>
      </c>
      <c r="BV145" s="66"/>
      <c r="BW145" s="75"/>
      <c r="BX145" s="66"/>
      <c r="BY145" s="75"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BZ145" s="66"/>
      <c r="CA145" s="75"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CB145" s="66"/>
      <c r="CC145" s="75"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CD145" s="66"/>
      <c r="CE145" s="75"/>
      <c r="CF145" s="66"/>
      <c r="CK145" s="75"/>
      <c r="CL145" s="66"/>
      <c r="CM145" s="75"/>
      <c r="CN145" s="66"/>
      <c r="CO145" s="75"/>
      <c r="CP145" s="66"/>
      <c r="CQ145" s="66"/>
      <c r="CR145" s="75" t="str">
        <f t="shared" si="30"/>
        <v/>
      </c>
      <c r="CS145" s="66"/>
      <c r="CT145" s="75"/>
      <c r="CU145" s="66"/>
      <c r="CV145" s="75"/>
      <c r="CW145" s="66"/>
      <c r="CX145" s="75"/>
      <c r="CY145" s="66"/>
      <c r="CZ145" s="75"/>
      <c r="DA145" s="66"/>
      <c r="DB145" s="75" t="str">
        <f>IFERROR(IF(B145&lt;&gt;"", IF(AND(INDEX(Paste_Here!AK$2:AK$850, MATCH(B145, Paste_Here!A$2:A$850, 0))&lt;&gt;"", ISNUMBER(VALUE(INDEX(Paste_Here!AK$2:AK$850, MATCH(B145, Paste_Here!A$2:A$850, 0))))), INDEX(Paste_Here!AK$2:AK$850, MATCH(B145, Paste_Here!A$2:A$850, 0)), ""), ""), "")</f>
        <v/>
      </c>
      <c r="DC145" s="66"/>
      <c r="DD145" s="75" t="str">
        <f>IFERROR(IF(B145&lt;&gt;"", IF(ISNUMBER(SEARCH("highrisk", LOWER(INDEX(Paste_Here!AL$2:AL$850, MATCH(B145, Paste_Here!A$2:A$850, 0))))), "High Risk", IF(ISNUMBER(SEARCH("lowrisk", LOWER(INDEX(Paste_Here!AL$2:AL$850, MATCH(B145, Paste_Here!A$2:A$850, 0))))), "Low Risk", IF(ISNUMBER(SEARCH("somerisk", LOWER(INDEX(Paste_Here!AL$2:AL$850, MATCH(B145, Paste_Here!A$2:A$850, 0))))), "Some Risk", IF(ISNUMBER(SEARCH("ot", LOWER(INDEX(Paste_Here!AL$2:AL$850, MATCH(B145, Paste_Here!A$2:A$850, 0))))), "OT", "")))), ""), "")</f>
        <v/>
      </c>
      <c r="DE145" s="66"/>
      <c r="DF145" s="75" t="str">
        <f>IFERROR(IF(B145&lt;&gt;"", IF(AND(INDEX(Paste_Here!AM$2:AM$850, MATCH(B145, Paste_Here!A$2:A$850, 0))&lt;&gt;"", ISNUMBER(VALUE(INDEX(Paste_Here!AM$2:AM$850, MATCH(B145, Paste_Here!A$2:A$850, 0))))), INDEX(Paste_Here!AM$2:AM$850, MATCH(B145, Paste_Here!A$2:A$850, 0)), ""), ""), "")</f>
        <v/>
      </c>
      <c r="DG145" s="66"/>
      <c r="DH145" s="75" t="str">
        <f>IFERROR(IF(B145&lt;&gt;"", IF(ISNUMBER(SEARCH("highrisk", LOWER(INDEX(Paste_Here!AN$2:AN$850, MATCH(B145, Paste_Here!A$2:A$850, 0))))), "High Risk", IF(ISNUMBER(SEARCH("lowrisk", LOWER(INDEX(Paste_Here!AN$2:AN$850, MATCH(B145, Paste_Here!A$2:A$850, 0))))), "Low Risk", IF(ISNUMBER(SEARCH("somerisk", LOWER(INDEX(Paste_Here!AN$2:AN$850, MATCH(B145, Paste_Here!A$2:A$850, 0))))), "Some Risk", IF(ISNUMBER(SEARCH("ot", LOWER(INDEX(Paste_Here!AN$2:AN$850, MATCH(B145, Paste_Here!A$2:A$850, 0))))), "OT", "")))), ""), "")</f>
        <v/>
      </c>
      <c r="DI145" s="66"/>
      <c r="DJ145" s="66"/>
      <c r="DK145" s="75" t="str">
        <f t="shared" si="31"/>
        <v/>
      </c>
      <c r="DL145" s="66"/>
      <c r="DM145" s="75" t="str">
        <f>IFERROR(IF(B145&lt;&gt;"", IF(AND(INDEX(Paste_Here!Q$2:Q$850, MATCH(B145, Paste_Here!A$2:A$850, 0))&lt;&gt;"", ISNUMBER(VALUE(INDEX(Paste_Here!Q$2:Q$850, MATCH(B145, Paste_Here!A$2:A$850, 0))))), INDEX(Paste_Here!Q$2:Q$850, MATCH(B145, Paste_Here!A$2:A$850, 0)), ""), ""), "")</f>
        <v/>
      </c>
      <c r="DN145" s="66"/>
      <c r="DO145" s="75" t="str">
        <f>IFERROR(IF(B145&lt;&gt;"", IF(ISNUMBER(SEARCH("highrisk", LOWER(INDEX(Paste_Here!R$2:R$850, MATCH(B145, Paste_Here!A$2:A$850, 0))))), "High Risk", IF(ISNUMBER(SEARCH("lowrisk", LOWER(INDEX(Paste_Here!R$2:R$850, MATCH(B145, Paste_Here!A$2:A$850, 0))))), "Low Risk", IF(ISNUMBER(SEARCH("somerisk", LOWER(INDEX(Paste_Here!R$2:R$850, MATCH(B145, Paste_Here!A$2:A$850, 0))))), "Some Risk", IF(ISNUMBER(SEARCH("ot", LOWER(INDEX(Paste_Here!R$2:R$850, MATCH(B145, Paste_Here!A$2:A$850, 0))))), "OT", "")))), ""), "")</f>
        <v/>
      </c>
      <c r="DP145" s="66"/>
      <c r="DQ145" s="93" t="str">
        <f>IFERROR(IF(B145&lt;&gt;"", IF(AND(INDEX(Paste_Here!S$2:S$850, MATCH(B145, Paste_Here!A$2:A$850, 0))&lt;&gt;"", ISNUMBER(VALUE(INDEX(Paste_Here!S$2:S$850, MATCH(B145, Paste_Here!A$2:A$850, 0))))), INDEX(Paste_Here!S$2:S$850, MATCH(B145, Paste_Here!A$2:A$850, 0)), ""), ""), "")</f>
        <v/>
      </c>
      <c r="DR145" s="66"/>
      <c r="DS145" s="75"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IF(ISNUMBER(SEARCH("ot", LOWER(INDEX(Paste_Here!T$2:T$850, MATCH(B145, Paste_Here!A$2:A$850, 0))))), "OT", "")))), ""), "")</f>
        <v/>
      </c>
      <c r="DT145" s="66"/>
      <c r="DU145" s="75" t="str">
        <f>IFERROR(IF(B145&lt;&gt;"", IF(AND(INDEX(Paste_Here!U$2:U$850, MATCH(B145, Paste_Here!A$2:A$850, 0))&lt;&gt;"", ISNUMBER(VALUE(INDEX(Paste_Here!U$2:U$850, MATCH(B145, Paste_Here!A$2:A$850, 0))))), INDEX(Paste_Here!U$2:U$850, MATCH(B145, Paste_Here!A$2:A$850, 0)), ""), ""), "")</f>
        <v/>
      </c>
      <c r="DV145" s="66"/>
      <c r="DW145" s="93" t="str">
        <f>IFERROR(IF(B145&lt;&gt;"", IF(ISNUMBER(SEARCH("highrisk", LOWER(INDEX(Paste_Here!V$2:V$850, MATCH(B145, Paste_Here!A$2:A$850, 0))))), "High Risk", IF(ISNUMBER(SEARCH("lowrisk", LOWER(INDEX(Paste_Here!V$2:V$850, MATCH(B145, Paste_Here!A$2:A$850, 0))))), "Low Risk", IF(ISNUMBER(SEARCH("somerisk", LOWER(INDEX(Paste_Here!V$2:V$850, MATCH(B145, Paste_Here!A$2:A$850, 0))))), "Some Risk", IF(ISNUMBER(SEARCH("ot", LOWER(INDEX(Paste_Here!V$2:V$850, MATCH(B145, Paste_Here!A$2:A$850, 0))))), "OT", "")))), ""), "")</f>
        <v/>
      </c>
      <c r="DX145" s="66"/>
      <c r="DY145" s="75" t="str">
        <f>IFERROR(IF(B145&lt;&gt;"", IF(AND(INDEX(Paste_Here!W$2:W$850, MATCH(B145, Paste_Here!A$2:A$850, 0))&lt;&gt;"", ISNUMBER(VALUE(INDEX(Paste_Here!W$2:W$850, MATCH(B145, Paste_Here!A$2:A$850, 0))))), INDEX(Paste_Here!W$2:W$850, MATCH(B145, Paste_Here!A$2:A$850, 0)), ""), ""), "")</f>
        <v/>
      </c>
      <c r="DZ145" s="66"/>
      <c r="EA145" s="75" t="str">
        <f>IFERROR(IF(B145&lt;&gt;"", IF(ISNUMBER(SEARCH("highrisk", LOWER(INDEX(Paste_Here!X$2:X$850, MATCH(B145, Paste_Here!A$2:A$850, 0))))), "High Risk", IF(ISNUMBER(SEARCH("lowrisk", LOWER(INDEX(Paste_Here!X$2:X$850, MATCH(B145, Paste_Here!A$2:A$850, 0))))), "Low Risk", IF(ISNUMBER(SEARCH("somerisk", LOWER(INDEX(Paste_Here!X$2:X$850, MATCH(B145, Paste_Here!A$2:A$850, 0))))), "Some Risk", IF(ISNUMBER(SEARCH("ot", LOWER(INDEX(Paste_Here!X$2:X$850, MATCH(B145, Paste_Here!A$2:A$850, 0))))), "OT", "")))), ""), "")</f>
        <v/>
      </c>
      <c r="EB145" s="66"/>
      <c r="EC145" s="66"/>
      <c r="ED145" s="75" t="str">
        <f t="shared" si="36"/>
        <v/>
      </c>
      <c r="EE145" s="66"/>
      <c r="EF145" s="75" t="str">
        <f>IFERROR(IF(B145&lt;&gt;"", IF(AND(INDEX(Paste_Here!AO$2:AO$850, MATCH(B145, Paste_Here!A$2:A$850, 0))&lt;&gt;"", ISNUMBER(VALUE(INDEX(Paste_Here!AO$2:AO$850, MATCH(B145, Paste_Here!A$2:A$850, 0))))), INDEX(Paste_Here!AO$2:AO$850, MATCH(B145, Paste_Here!A$2:A$850, 0)), ""), ""), "")</f>
        <v/>
      </c>
      <c r="EG145" s="66"/>
      <c r="EH145" s="75" t="str">
        <f>IFERROR(IF(B145&lt;&gt;"", IF(ISNUMBER(SEARCH("highrisk", LOWER(INDEX(Paste_Here!AP$2:AP$850, MATCH(B145, Paste_Here!A$2:A$850, 0))))), "High Risk", IF(ISNUMBER(SEARCH("lowrisk", LOWER(INDEX(Paste_Here!AP$2:AP$850, MATCH(B145, Paste_Here!A$2:A$850, 0))))), "Low Risk", IF(ISNUMBER(SEARCH("somerisk", LOWER(INDEX(Paste_Here!AP$2:AP$850, MATCH(B145, Paste_Here!A$2:A$850, 0))))), "Some Risk", IF(ISNUMBER(SEARCH("ot", LOWER(INDEX(Paste_Here!AP$2:AP$850, MATCH(B145, Paste_Here!A$2:A$850, 0))))), "OT", "")))), ""), "")</f>
        <v/>
      </c>
      <c r="EI145" s="66"/>
      <c r="EJ145" s="93"/>
      <c r="EK145" s="66"/>
      <c r="EL145" s="75" t="str">
        <f>IFERROR(IF(B145&lt;&gt;"", IF(AND(INDEX(Paste_Here!AQ$2:AQ$850, MATCH(B145, Paste_Here!A$2:A$850, 0))&lt;&gt;"", ISNUMBER(VALUE(INDEX(Paste_Here!AQ$2:AQ$850, MATCH(B145, Paste_Here!A$2:A$850, 0))))), INDEX(Paste_Here!AQ$2:AQ$850, MATCH(B145, Paste_Here!A$2:A$850, 0)), ""), ""), "")</f>
        <v/>
      </c>
      <c r="EM145" s="66"/>
      <c r="EN145" s="75" t="str">
        <f>IFERROR(IF(B145&lt;&gt;"", IF(ISNUMBER(SEARCH("highrisk", LOWER(INDEX(Paste_Here!AR$2:AR$850, MATCH(B145, Paste_Here!A$2:A$850, 0))))), "High Risk", IF(ISNUMBER(SEARCH("lowrisk", LOWER(INDEX(Paste_Here!AR$2:AR$850, MATCH(B145, Paste_Here!A$2:A$850, 0))))), "Low Risk", IF(ISNUMBER(SEARCH("somerisk", LOWER(INDEX(Paste_Here!AR$2:AR$850, MATCH(B145, Paste_Here!A$2:A$850, 0))))), "Some Risk", IF(ISNUMBER(SEARCH("ot", LOWER(INDEX(Paste_Here!AR$2:AR$850, MATCH(B145, Paste_Here!A$2:A$850, 0))))), "OT", "")))), ""), "")</f>
        <v/>
      </c>
      <c r="EO145" s="66"/>
      <c r="EP145" s="93"/>
      <c r="EQ145" s="66"/>
      <c r="ER145" s="75"/>
      <c r="ES145" s="66"/>
      <c r="ET145" s="75"/>
      <c r="EU145" s="66"/>
      <c r="EV145" s="66"/>
      <c r="EW145" s="75" t="str">
        <f t="shared" si="37"/>
        <v/>
      </c>
      <c r="EX145" s="66"/>
      <c r="EY145" s="75" t="str">
        <f>IFERROR(IF(B145&lt;&gt;"", IF(AND(INDEX(Paste_Here!Y$2:Y$850, MATCH(B145, Paste_Here!A$2:A$850, 0))&lt;&gt;"", ISNUMBER(VALUE(INDEX(Paste_Here!Y$2:Y$850, MATCH(B145, Paste_Here!A$2:A$850, 0))))), INDEX(Paste_Here!Y$2:Y$850, MATCH(B145, Paste_Here!A$2:A$850, 0)), ""), ""), "")</f>
        <v/>
      </c>
      <c r="EZ145" s="66"/>
      <c r="FA145" s="75" t="str">
        <f>IFERROR(IF(B145&lt;&gt;"", IF(ISNUMBER(SEARCH("highrisk", LOWER(INDEX(Paste_Here!Z$2:Z$850, MATCH(B145, Paste_Here!A$2:A$850, 0))))), "High Risk", IF(ISNUMBER(SEARCH("lowrisk", LOWER(INDEX(Paste_Here!Z$2:Z$850, MATCH(B145, Paste_Here!A$2:A$850, 0))))), "Low Risk", IF(ISNUMBER(SEARCH("somerisk", LOWER(INDEX(Paste_Here!Z$2:Z$850, MATCH(B145, Paste_Here!A$2:A$850, 0))))), "Some Risk", IF(ISNUMBER(SEARCH("ot", LOWER(INDEX(Paste_Here!Z$2:Z$850, MATCH(B145, Paste_Here!A$2:A$850, 0))))), "OT", "")))), ""), "")</f>
        <v/>
      </c>
      <c r="FB145" s="66"/>
      <c r="FC145" s="93"/>
      <c r="FD145" s="66"/>
      <c r="FE145" s="75" t="str">
        <f>IFERROR(IF(B145&lt;&gt;"", IF(AND(INDEX(Paste_Here!AA$2:AA$850, MATCH(B145, Paste_Here!A$2:A$850, 0))&lt;&gt;"", ISNUMBER(VALUE(INDEX(Paste_Here!AA$2:AA$850, MATCH(B145, Paste_Here!A$2:A$850, 0))))), INDEX(Paste_Here!AA$2:AA$850, MATCH(B145, Paste_Here!A$2:A$850, 0)), ""), ""), "")</f>
        <v/>
      </c>
      <c r="FF145" s="66"/>
      <c r="FG145" s="75" t="str">
        <f>IFERROR(IF(B145&lt;&gt;"", IF(ISNUMBER(SEARCH("highrisk", LOWER(INDEX(Paste_Here!AB$2:AB$850, MATCH(B145, Paste_Here!A$2:A$850, 0))))), "High Risk", IF(ISNUMBER(SEARCH("lowrisk", LOWER(INDEX(Paste_Here!AB$2:AB$850, MATCH(B145, Paste_Here!A$2:A$850, 0))))), "Low Risk", IF(ISNUMBER(SEARCH("somerisk", LOWER(INDEX(Paste_Here!AB$2:AB$850, MATCH(B145, Paste_Here!A$2:A$850, 0))))), "Some Risk", IF(ISNUMBER(SEARCH("ot", LOWER(INDEX(Paste_Here!AB$2:AB$850, MATCH(B145, Paste_Here!A$2:A$850, 0))))), "OT", "")))), ""), "")</f>
        <v/>
      </c>
      <c r="FH145" s="66"/>
      <c r="FI145" s="93"/>
      <c r="FJ145" s="66"/>
      <c r="FK145" s="75"/>
      <c r="FL145" s="66"/>
      <c r="FM145" s="75"/>
      <c r="FN145" s="66"/>
      <c r="FO145" s="66"/>
      <c r="FP145" s="75" t="str">
        <f t="shared" si="32"/>
        <v/>
      </c>
      <c r="FQ145" s="66"/>
      <c r="FR145" s="75" t="str">
        <f>IFERROR(IF(B145&lt;&gt;"", IF(ISNUMBER(SEARCH("s", LOWER(INDEX(Paste_Here!L$2:L$850, MATCH(B145, Paste_Here!A$2:A$850, 0))))), "Yes", IF(INDEX(Paste_Here!L$2:L$850, MATCH(B145, Paste_Here!A$2:A$850, 0))&lt;&gt;"", "No", "")), ""), "")</f>
        <v/>
      </c>
      <c r="FS145" s="66"/>
      <c r="FT145" s="75" t="str">
        <f>IFERROR(IF(B145&lt;&gt;"", IF(ISNUMBER(SEARCH("yes", LOWER(INDEX(Paste_Here!F$2:F$850, MATCH(B145, Paste_Here!A$2:A$850, 0))))), "Yes", IF(ISNUMBER(SEARCH("no", LOWER(INDEX(Paste_Here!F$2:F$850, MATCH(B145, Paste_Here!A$2:A$850, 0))))), "No", "")), ""), "")</f>
        <v/>
      </c>
      <c r="FU145" s="66"/>
      <c r="FV145" s="75" t="str">
        <f>IFERROR(IF(B145&lt;&gt;"", IF(ISNUMBER(SEARCH("english language learner", LOWER(INDEX(Paste_Here!C$2:C$850, MATCH(B145, Paste_Here!A$2:A$850, 0))))), "Yes", ""), ""), "")</f>
        <v/>
      </c>
      <c r="FW145" s="66"/>
      <c r="FX145" s="75" t="str">
        <f>IFERROR(IF(B145&lt;&gt;"", IF(OR(ISNUMBER(SEARCH("b", LOWER(INDEX(Paste_Here!J$2:J$850, MATCH(B145, Paste_Here!A$2:A$850, 0))))), ISNUMBER(SEARCH("h", LOWER(INDEX(Paste_Here!J$2:J$850, MATCH(B145, Paste_Here!A$2:A$850, 0))))), ISNUMBER(SEARCH("i", LOWER(INDEX(Paste_Here!J$2:J$850, MATCH(B145, Paste_Here!A$2:A$850, 0)))))), "Yes", IF(INDEX(Paste_Here!J$2:J$850, MATCH(B145, Paste_Here!A$2:A$850, 0))&lt;&gt;"", "No", "")), ""), "")</f>
        <v/>
      </c>
      <c r="FY145" s="66"/>
      <c r="FZ145" s="75" t="str">
        <f>IFERROR(IF(B145&lt;&gt;"", IF(ISNUMBER(SEARCH("yes", LOWER(INDEX(Paste_Here!K$2:K$850, MATCH(B145, Paste_Here!A$2:A$850, 0))))), "Yes", IF(ISNUMBER(SEARCH("no", LOWER(INDEX(Paste_Here!K$2:K$850, MATCH(B145, Paste_Here!A$2:A$850, 0))))), "No", "")), ""), "")</f>
        <v/>
      </c>
      <c r="GA145" s="66"/>
      <c r="GB145" s="75" t="str">
        <f>IFERROR(IF(B145&lt;&gt;"", IF(ISNUMBER(SEARCH("transitional 2", LOWER(INDEX(Paste_Here!C$2:C$850, MATCH(B145, Paste_Here!A$2:A$850, 0))))), "T2",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GC145" s="66"/>
      <c r="GD145" s="75"/>
      <c r="GE145" s="66"/>
      <c r="GF145" s="75"/>
      <c r="GG145" s="66"/>
      <c r="GH145" s="75"/>
      <c r="GI145" s="66"/>
      <c r="GK145" s="1" t="str" cm="1">
        <f t="array" ref="GK145">IFERROR(INDEX(Paste_Here!$B$2:$B$850, MATCH(0, COUNTIF(GK$4:GK144, Paste_Here!$B$2:$B$850) + IF(Paste_Here!$B$2:$B$850="", 1, 0), 0)), "")</f>
        <v/>
      </c>
      <c r="GL145" s="1" t="str">
        <f>IF(GK145&lt;&gt;"", INDEX(Paste_Here!$A$2:$A$850, MATCH(GK145, Paste_Here!$B$2:$B$850, 0)), "")</f>
        <v/>
      </c>
      <c r="GM145" s="1" t="str">
        <f t="shared" si="38"/>
        <v/>
      </c>
      <c r="GN145" s="1" t="str" cm="1">
        <f t="array" ref="GN145">IFERROR(INDEX($GM$5:$GM$850, MATCH(SMALL(IF($GM$5:$GM$850&lt;&gt;"", COUNTIF($GM$5:$GM$850, "&lt;"&amp;$GM$5:$GM$850)+1), ROW()-ROW($GN$5)+1), COUNTIF($GM$5:$GM$850, "&lt;"&amp;$GM$5:$GM$850)+1, 0)), "")</f>
        <v/>
      </c>
    </row>
    <row r="146" spans="1:196">
      <c r="A146" s="66"/>
      <c r="B146" s="75" t="str">
        <f t="shared" si="26"/>
        <v/>
      </c>
      <c r="C146" s="66"/>
      <c r="D146" s="75" t="str">
        <f>IFERROR(IF(AND(INDEX(Paste_Here!N$2:N$850, MATCH(B146, Paste_Here!A$2:A$850, 0)) = ""), "", IF(UPPER(INDEX(Paste_Here!N$2:N$850, MATCH(B146, Paste_Here!A$2:A$850, 0))) = "YES", "Yes", IF(UPPER(INDEX(Paste_Here!N$2:N$850, MATCH(B146, Paste_Here!A$2:A$850, 0))) = "NO", "No", ""))), "")</f>
        <v/>
      </c>
      <c r="E146" s="66"/>
      <c r="F146" s="75" t="str">
        <f t="shared" si="33"/>
        <v/>
      </c>
      <c r="G146" s="66"/>
      <c r="H146" s="75" t="str">
        <f t="shared" si="34"/>
        <v/>
      </c>
      <c r="I146" s="66"/>
      <c r="J146" s="75" t="str">
        <f t="shared" si="35"/>
        <v/>
      </c>
      <c r="K146" s="66"/>
      <c r="L146" s="75"/>
      <c r="M146" s="66"/>
      <c r="N146" s="75" t="str">
        <f>IFERROR(IF(B146&lt;&gt;"", IF(AND(INDEX(Paste_Here!AW$2:AW$850, MATCH(B146, Paste_Here!A$2:A$850, 0))&lt;&gt;"", ISNUMBER(VALUE(INDEX(Paste_Here!AW$2:AW$850, MATCH(B146, Paste_Here!A$2:A$850, 0))))), INDEX(Paste_Here!AW$2:AW$850, MATCH(B146, Paste_Here!A$2:A$850, 0)), ""), ""), "")</f>
        <v/>
      </c>
      <c r="O146" s="66"/>
      <c r="P146" s="75" t="str">
        <f>IFERROR(IF(B146&lt;&gt;"", IF(AND(INDEX(Paste_Here!AX$2:AX$850, MATCH(B146, Paste_Here!A$2:A$850, 0))&lt;&gt;"", ISNUMBER(VALUE(INDEX(Paste_Here!AX$2:AX$850, MATCH(B146, Paste_Here!A$2:A$850, 0))))), INDEX(Paste_Here!AX$2:AX$850, MATCH(B146, Paste_Here!A$2:A$850, 0)), ""), ""), "")</f>
        <v/>
      </c>
      <c r="Q146" s="66"/>
      <c r="R146" s="75" t="str">
        <f>IFERROR(IF(B146&lt;&gt;"", IF(AND(INDEX(Paste_Here!AU$2:AU$850, MATCH(B146, Paste_Here!A$2:A$850, 0))&lt;&gt;"", ISNUMBER(VALUE(INDEX(Paste_Here!AU$2:AU$850, MATCH(B146, Paste_Here!A$2:A$850, 0))))), INDEX(Paste_Here!AU$2:AU$850, MATCH(B146, Paste_Here!A$2:A$850, 0)), ""), ""), "")</f>
        <v/>
      </c>
      <c r="S146" s="66"/>
      <c r="T146" s="75" t="str">
        <f>IFERROR(IF(B146&lt;&gt;"", IF(AND(INDEX(Paste_Here!AV$2:AV$850, MATCH(B146, Paste_Here!A$2:A$850, 0))&lt;&gt;"", ISNUMBER(VALUE(INDEX(Paste_Here!AV$2:AV$850, MATCH(B146, Paste_Here!A$2:A$850, 0))))), INDEX(Paste_Here!AV$2:AV$850, MATCH(B146, Paste_Here!A$2:A$850, 0)), ""), ""), "")</f>
        <v/>
      </c>
      <c r="U146" s="66"/>
      <c r="W146" s="66"/>
      <c r="Y146" s="66"/>
      <c r="Z146" s="66"/>
      <c r="AA146" s="75" t="str">
        <f t="shared" si="27"/>
        <v/>
      </c>
      <c r="AB146" s="66"/>
      <c r="AC146" s="75"/>
      <c r="AD146" s="66"/>
      <c r="AE146" s="98"/>
      <c r="AF146" s="66"/>
      <c r="AG146" s="75"/>
      <c r="AH146" s="66"/>
      <c r="AI146" s="75" t="str">
        <f>IFERROR(IF(B146&lt;&gt;"", IF(AND(INDEX(Paste_Here!AC$2:AC$850, MATCH(B146, Paste_Here!A$2:A$850, 0))&lt;&gt;"", ISNUMBER(VALUE(INDEX(Paste_Here!AC$2:AC$850, MATCH(B146, Paste_Here!A$2:A$850, 0))))), INDEX(Paste_Here!AC$2:AC$850, MATCH(B146, Paste_Here!A$2:A$850, 0)), ""), ""), "")</f>
        <v/>
      </c>
      <c r="AJ146" s="66"/>
      <c r="AK146" s="75" t="str">
        <f>IFERROR(IF(B146&lt;&gt;"", IF(ISNUMBER(SEARCH("highrisk", LOWER(INDEX(Paste_Here!AD$2:AD$850, MATCH(B146, Paste_Here!A$2:A$850, 0))))), "High Risk", IF(ISNUMBER(SEARCH("lowrisk", LOWER(INDEX(Paste_Here!AD$2:AD$850, MATCH(B146, Paste_Here!A$2:A$850, 0))))), "Low Risk", IF(ISNUMBER(SEARCH("somerisk", LOWER(INDEX(Paste_Here!AD$2:AD$850, MATCH(B146, Paste_Here!A$2:A$850, 0))))), "Some Risk", IF(ISNUMBER(SEARCH("ot", LOWER(INDEX(Paste_Here!AD$2:AD$850, MATCH(B146, Paste_Here!A$2:A$850, 0))))), "OT", "")))), ""), "")</f>
        <v/>
      </c>
      <c r="AL146" s="66"/>
      <c r="AM146" s="75"/>
      <c r="AN146" s="66"/>
      <c r="AO146" s="75" t="str">
        <f>IFERROR(IF(B146&lt;&gt;"", IF(AND(INDEX(Paste_Here!M$2:M$850, MATCH(B146, Paste_Here!A$2:A$850, 0))&lt;&gt;"", ISNUMBER(VALUE(INDEX(Paste_Here!M$2:M$850, MATCH(B146, Paste_Here!A$2:A$850, 0))))), INDEX(Paste_Here!M$2:M$850, MATCH(B146, Paste_Here!A$2:A$850, 0)), ""), ""), "")</f>
        <v/>
      </c>
      <c r="AP146" s="66"/>
      <c r="AQ146" s="75" t="str">
        <f>IFERROR(IF(B146&lt;&gt;"", IF(ISNUMBER(SEARCH("highrisk", LOWER(INDEX(Paste_Here!N$2:N$850, MATCH(B146, Paste_Here!A$2:A$850, 0))))), "High Risk", IF(ISNUMBER(SEARCH("lowrisk", LOWER(INDEX(Paste_Here!N$2:N$850, MATCH(B146, Paste_Here!A$2:A$850, 0))))), "Low Risk", IF(ISNUMBER(SEARCH("somerisk", LOWER(INDEX(Paste_Here!N$2:N$850, MATCH(B146, Paste_Here!A$2:A$850, 0))))), "Some Risk", IF(ISNUMBER(SEARCH("ot", LOWER(INDEX(Paste_Here!N$2:N$850, MATCH(B146, Paste_Here!A$2:A$850, 0))))), "OT", "")))), ""), "")</f>
        <v/>
      </c>
      <c r="AT146" s="66"/>
      <c r="AU146" s="103"/>
      <c r="AV146" s="66"/>
      <c r="AW146" s="66"/>
      <c r="AX146" s="75" t="str">
        <f t="shared" si="28"/>
        <v/>
      </c>
      <c r="AY146" s="66"/>
      <c r="AZ146" s="75"/>
      <c r="BA146" s="66"/>
      <c r="BB146" s="75"/>
      <c r="BC146" s="66"/>
      <c r="BD146" s="75"/>
      <c r="BE146" s="66"/>
      <c r="BF146" s="75" t="str">
        <f>IFERROR(IF(B146&lt;&gt;"", IF(AND(INDEX(Paste_Here!AE$2:AE$850, MATCH(B146, Paste_Here!A$2:A$850, 0))&lt;&gt;"", ISNUMBER(VALUE(INDEX(Paste_Here!AE$2:AE$850, MATCH(B146, Paste_Here!A$2:A$850, 0))))), INDEX(Paste_Here!AE$2:AE$850, MATCH(B146, Paste_Here!A$2:A$850, 0)), ""), ""), "")</f>
        <v/>
      </c>
      <c r="BG146" s="66"/>
      <c r="BH146" s="75" t="str">
        <f>IFERROR(IF(B146&lt;&gt;"", IF(ISNUMBER(SEARCH("highrisk", LOWER(INDEX(Paste_Here!AF$2:AF$850, MATCH(B146, Paste_Here!A$2:A$850, 0))))), "High Risk", IF(ISNUMBER(SEARCH("lowrisk", LOWER(INDEX(Paste_Here!AF$2:AF$850, MATCH(B146, Paste_Here!A$2:A$850, 0))))), "Low Risk", IF(ISNUMBER(SEARCH("somerisk", LOWER(INDEX(Paste_Here!AF$2:AF$850, MATCH(B146, Paste_Here!A$2:A$850, 0))))), "Some Risk", IF(ISNUMBER(SEARCH("ot", LOWER(INDEX(Paste_Here!AF$2:AF$850, MATCH(B146, Paste_Here!A$2:A$850, 0))))), "OT", "")))), ""), "")</f>
        <v/>
      </c>
      <c r="BI146" s="66"/>
      <c r="BJ146" s="75"/>
      <c r="BK146" s="66"/>
      <c r="BL146" s="75" t="str">
        <f>IFERROR(IF(B146&lt;&gt;"", IF(AND(INDEX(Paste_Here!O$2:O$850, MATCH(B146, Paste_Here!A$2:A$850, 0))&lt;&gt;"", ISNUMBER(VALUE(INDEX(Paste_Here!O$2:O$850, MATCH(B146, Paste_Here!A$2:A$850, 0))))), INDEX(Paste_Here!O$2:O$850, MATCH(B146, Paste_Here!A$2:A$850, 0)), ""), ""), "")</f>
        <v/>
      </c>
      <c r="BM146" s="66"/>
      <c r="BN146" s="75" t="str">
        <f>IFERROR(IF(B146&lt;&gt;"", IF(ISNUMBER(SEARCH("highrisk", LOWER(INDEX(Paste_Here!P$2:P$850, MATCH(B146, Paste_Here!A$2:A$850, 0))))), "High Risk", IF(ISNUMBER(SEARCH("lowrisk", LOWER(INDEX(Paste_Here!P$2:P$850, MATCH(B146, Paste_Here!A$2:A$850, 0))))), "Low Risk", IF(ISNUMBER(SEARCH("somerisk", LOWER(INDEX(Paste_Here!P$2:P$850, MATCH(B146, Paste_Here!A$2:A$850, 0))))), "Some Risk", IF(ISNUMBER(SEARCH("ot", LOWER(INDEX(Paste_Here!P$2:P$850, MATCH(B146, Paste_Here!A$2:A$850, 0))))), "OT", "")))), ""), "")</f>
        <v/>
      </c>
      <c r="BQ146" s="66"/>
      <c r="BR146" s="75"/>
      <c r="BS146" s="66"/>
      <c r="BT146" s="66"/>
      <c r="BU146" s="75" t="str">
        <f t="shared" si="29"/>
        <v/>
      </c>
      <c r="BV146" s="66"/>
      <c r="BW146" s="75"/>
      <c r="BX146" s="66"/>
      <c r="BY146" s="75"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BZ146" s="66"/>
      <c r="CA146" s="75"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CB146" s="66"/>
      <c r="CC146" s="75"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CD146" s="66"/>
      <c r="CE146" s="75"/>
      <c r="CF146" s="66"/>
      <c r="CK146" s="75"/>
      <c r="CL146" s="66"/>
      <c r="CM146" s="75"/>
      <c r="CN146" s="66"/>
      <c r="CO146" s="75"/>
      <c r="CP146" s="66"/>
      <c r="CQ146" s="66"/>
      <c r="CR146" s="75" t="str">
        <f t="shared" si="30"/>
        <v/>
      </c>
      <c r="CS146" s="66"/>
      <c r="CT146" s="75"/>
      <c r="CU146" s="66"/>
      <c r="CV146" s="75"/>
      <c r="CW146" s="66"/>
      <c r="CX146" s="75"/>
      <c r="CY146" s="66"/>
      <c r="CZ146" s="75"/>
      <c r="DA146" s="66"/>
      <c r="DB146" s="75" t="str">
        <f>IFERROR(IF(B146&lt;&gt;"", IF(AND(INDEX(Paste_Here!AK$2:AK$850, MATCH(B146, Paste_Here!A$2:A$850, 0))&lt;&gt;"", ISNUMBER(VALUE(INDEX(Paste_Here!AK$2:AK$850, MATCH(B146, Paste_Here!A$2:A$850, 0))))), INDEX(Paste_Here!AK$2:AK$850, MATCH(B146, Paste_Here!A$2:A$850, 0)), ""), ""), "")</f>
        <v/>
      </c>
      <c r="DC146" s="66"/>
      <c r="DD146" s="75" t="str">
        <f>IFERROR(IF(B146&lt;&gt;"", IF(ISNUMBER(SEARCH("highrisk", LOWER(INDEX(Paste_Here!AL$2:AL$850, MATCH(B146, Paste_Here!A$2:A$850, 0))))), "High Risk", IF(ISNUMBER(SEARCH("lowrisk", LOWER(INDEX(Paste_Here!AL$2:AL$850, MATCH(B146, Paste_Here!A$2:A$850, 0))))), "Low Risk", IF(ISNUMBER(SEARCH("somerisk", LOWER(INDEX(Paste_Here!AL$2:AL$850, MATCH(B146, Paste_Here!A$2:A$850, 0))))), "Some Risk", IF(ISNUMBER(SEARCH("ot", LOWER(INDEX(Paste_Here!AL$2:AL$850, MATCH(B146, Paste_Here!A$2:A$850, 0))))), "OT", "")))), ""), "")</f>
        <v/>
      </c>
      <c r="DE146" s="66"/>
      <c r="DF146" s="75" t="str">
        <f>IFERROR(IF(B146&lt;&gt;"", IF(AND(INDEX(Paste_Here!AM$2:AM$850, MATCH(B146, Paste_Here!A$2:A$850, 0))&lt;&gt;"", ISNUMBER(VALUE(INDEX(Paste_Here!AM$2:AM$850, MATCH(B146, Paste_Here!A$2:A$850, 0))))), INDEX(Paste_Here!AM$2:AM$850, MATCH(B146, Paste_Here!A$2:A$850, 0)), ""), ""), "")</f>
        <v/>
      </c>
      <c r="DG146" s="66"/>
      <c r="DH146" s="75" t="str">
        <f>IFERROR(IF(B146&lt;&gt;"", IF(ISNUMBER(SEARCH("highrisk", LOWER(INDEX(Paste_Here!AN$2:AN$850, MATCH(B146, Paste_Here!A$2:A$850, 0))))), "High Risk", IF(ISNUMBER(SEARCH("lowrisk", LOWER(INDEX(Paste_Here!AN$2:AN$850, MATCH(B146, Paste_Here!A$2:A$850, 0))))), "Low Risk", IF(ISNUMBER(SEARCH("somerisk", LOWER(INDEX(Paste_Here!AN$2:AN$850, MATCH(B146, Paste_Here!A$2:A$850, 0))))), "Some Risk", IF(ISNUMBER(SEARCH("ot", LOWER(INDEX(Paste_Here!AN$2:AN$850, MATCH(B146, Paste_Here!A$2:A$850, 0))))), "OT", "")))), ""), "")</f>
        <v/>
      </c>
      <c r="DI146" s="66"/>
      <c r="DJ146" s="66"/>
      <c r="DK146" s="75" t="str">
        <f t="shared" si="31"/>
        <v/>
      </c>
      <c r="DL146" s="66"/>
      <c r="DM146" s="75" t="str">
        <f>IFERROR(IF(B146&lt;&gt;"", IF(AND(INDEX(Paste_Here!Q$2:Q$850, MATCH(B146, Paste_Here!A$2:A$850, 0))&lt;&gt;"", ISNUMBER(VALUE(INDEX(Paste_Here!Q$2:Q$850, MATCH(B146, Paste_Here!A$2:A$850, 0))))), INDEX(Paste_Here!Q$2:Q$850, MATCH(B146, Paste_Here!A$2:A$850, 0)), ""), ""), "")</f>
        <v/>
      </c>
      <c r="DN146" s="66"/>
      <c r="DO146" s="75" t="str">
        <f>IFERROR(IF(B146&lt;&gt;"", IF(ISNUMBER(SEARCH("highrisk", LOWER(INDEX(Paste_Here!R$2:R$850, MATCH(B146, Paste_Here!A$2:A$850, 0))))), "High Risk", IF(ISNUMBER(SEARCH("lowrisk", LOWER(INDEX(Paste_Here!R$2:R$850, MATCH(B146, Paste_Here!A$2:A$850, 0))))), "Low Risk", IF(ISNUMBER(SEARCH("somerisk", LOWER(INDEX(Paste_Here!R$2:R$850, MATCH(B146, Paste_Here!A$2:A$850, 0))))), "Some Risk", IF(ISNUMBER(SEARCH("ot", LOWER(INDEX(Paste_Here!R$2:R$850, MATCH(B146, Paste_Here!A$2:A$850, 0))))), "OT", "")))), ""), "")</f>
        <v/>
      </c>
      <c r="DP146" s="66"/>
      <c r="DQ146" s="93" t="str">
        <f>IFERROR(IF(B146&lt;&gt;"", IF(AND(INDEX(Paste_Here!S$2:S$850, MATCH(B146, Paste_Here!A$2:A$850, 0))&lt;&gt;"", ISNUMBER(VALUE(INDEX(Paste_Here!S$2:S$850, MATCH(B146, Paste_Here!A$2:A$850, 0))))), INDEX(Paste_Here!S$2:S$850, MATCH(B146, Paste_Here!A$2:A$850, 0)), ""), ""), "")</f>
        <v/>
      </c>
      <c r="DR146" s="66"/>
      <c r="DS146" s="75"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IF(ISNUMBER(SEARCH("ot", LOWER(INDEX(Paste_Here!T$2:T$850, MATCH(B146, Paste_Here!A$2:A$850, 0))))), "OT", "")))), ""), "")</f>
        <v/>
      </c>
      <c r="DT146" s="66"/>
      <c r="DU146" s="75" t="str">
        <f>IFERROR(IF(B146&lt;&gt;"", IF(AND(INDEX(Paste_Here!U$2:U$850, MATCH(B146, Paste_Here!A$2:A$850, 0))&lt;&gt;"", ISNUMBER(VALUE(INDEX(Paste_Here!U$2:U$850, MATCH(B146, Paste_Here!A$2:A$850, 0))))), INDEX(Paste_Here!U$2:U$850, MATCH(B146, Paste_Here!A$2:A$850, 0)), ""), ""), "")</f>
        <v/>
      </c>
      <c r="DV146" s="66"/>
      <c r="DW146" s="93" t="str">
        <f>IFERROR(IF(B146&lt;&gt;"", IF(ISNUMBER(SEARCH("highrisk", LOWER(INDEX(Paste_Here!V$2:V$850, MATCH(B146, Paste_Here!A$2:A$850, 0))))), "High Risk", IF(ISNUMBER(SEARCH("lowrisk", LOWER(INDEX(Paste_Here!V$2:V$850, MATCH(B146, Paste_Here!A$2:A$850, 0))))), "Low Risk", IF(ISNUMBER(SEARCH("somerisk", LOWER(INDEX(Paste_Here!V$2:V$850, MATCH(B146, Paste_Here!A$2:A$850, 0))))), "Some Risk", IF(ISNUMBER(SEARCH("ot", LOWER(INDEX(Paste_Here!V$2:V$850, MATCH(B146, Paste_Here!A$2:A$850, 0))))), "OT", "")))), ""), "")</f>
        <v/>
      </c>
      <c r="DX146" s="66"/>
      <c r="DY146" s="75" t="str">
        <f>IFERROR(IF(B146&lt;&gt;"", IF(AND(INDEX(Paste_Here!W$2:W$850, MATCH(B146, Paste_Here!A$2:A$850, 0))&lt;&gt;"", ISNUMBER(VALUE(INDEX(Paste_Here!W$2:W$850, MATCH(B146, Paste_Here!A$2:A$850, 0))))), INDEX(Paste_Here!W$2:W$850, MATCH(B146, Paste_Here!A$2:A$850, 0)), ""), ""), "")</f>
        <v/>
      </c>
      <c r="DZ146" s="66"/>
      <c r="EA146" s="75" t="str">
        <f>IFERROR(IF(B146&lt;&gt;"", IF(ISNUMBER(SEARCH("highrisk", LOWER(INDEX(Paste_Here!X$2:X$850, MATCH(B146, Paste_Here!A$2:A$850, 0))))), "High Risk", IF(ISNUMBER(SEARCH("lowrisk", LOWER(INDEX(Paste_Here!X$2:X$850, MATCH(B146, Paste_Here!A$2:A$850, 0))))), "Low Risk", IF(ISNUMBER(SEARCH("somerisk", LOWER(INDEX(Paste_Here!X$2:X$850, MATCH(B146, Paste_Here!A$2:A$850, 0))))), "Some Risk", IF(ISNUMBER(SEARCH("ot", LOWER(INDEX(Paste_Here!X$2:X$850, MATCH(B146, Paste_Here!A$2:A$850, 0))))), "OT", "")))), ""), "")</f>
        <v/>
      </c>
      <c r="EB146" s="66"/>
      <c r="EC146" s="66"/>
      <c r="ED146" s="75" t="str">
        <f t="shared" si="36"/>
        <v/>
      </c>
      <c r="EE146" s="66"/>
      <c r="EF146" s="75" t="str">
        <f>IFERROR(IF(B146&lt;&gt;"", IF(AND(INDEX(Paste_Here!AO$2:AO$850, MATCH(B146, Paste_Here!A$2:A$850, 0))&lt;&gt;"", ISNUMBER(VALUE(INDEX(Paste_Here!AO$2:AO$850, MATCH(B146, Paste_Here!A$2:A$850, 0))))), INDEX(Paste_Here!AO$2:AO$850, MATCH(B146, Paste_Here!A$2:A$850, 0)), ""), ""), "")</f>
        <v/>
      </c>
      <c r="EG146" s="66"/>
      <c r="EH146" s="75" t="str">
        <f>IFERROR(IF(B146&lt;&gt;"", IF(ISNUMBER(SEARCH("highrisk", LOWER(INDEX(Paste_Here!AP$2:AP$850, MATCH(B146, Paste_Here!A$2:A$850, 0))))), "High Risk", IF(ISNUMBER(SEARCH("lowrisk", LOWER(INDEX(Paste_Here!AP$2:AP$850, MATCH(B146, Paste_Here!A$2:A$850, 0))))), "Low Risk", IF(ISNUMBER(SEARCH("somerisk", LOWER(INDEX(Paste_Here!AP$2:AP$850, MATCH(B146, Paste_Here!A$2:A$850, 0))))), "Some Risk", IF(ISNUMBER(SEARCH("ot", LOWER(INDEX(Paste_Here!AP$2:AP$850, MATCH(B146, Paste_Here!A$2:A$850, 0))))), "OT", "")))), ""), "")</f>
        <v/>
      </c>
      <c r="EI146" s="66"/>
      <c r="EJ146" s="93"/>
      <c r="EK146" s="66"/>
      <c r="EL146" s="75" t="str">
        <f>IFERROR(IF(B146&lt;&gt;"", IF(AND(INDEX(Paste_Here!AQ$2:AQ$850, MATCH(B146, Paste_Here!A$2:A$850, 0))&lt;&gt;"", ISNUMBER(VALUE(INDEX(Paste_Here!AQ$2:AQ$850, MATCH(B146, Paste_Here!A$2:A$850, 0))))), INDEX(Paste_Here!AQ$2:AQ$850, MATCH(B146, Paste_Here!A$2:A$850, 0)), ""), ""), "")</f>
        <v/>
      </c>
      <c r="EM146" s="66"/>
      <c r="EN146" s="75" t="str">
        <f>IFERROR(IF(B146&lt;&gt;"", IF(ISNUMBER(SEARCH("highrisk", LOWER(INDEX(Paste_Here!AR$2:AR$850, MATCH(B146, Paste_Here!A$2:A$850, 0))))), "High Risk", IF(ISNUMBER(SEARCH("lowrisk", LOWER(INDEX(Paste_Here!AR$2:AR$850, MATCH(B146, Paste_Here!A$2:A$850, 0))))), "Low Risk", IF(ISNUMBER(SEARCH("somerisk", LOWER(INDEX(Paste_Here!AR$2:AR$850, MATCH(B146, Paste_Here!A$2:A$850, 0))))), "Some Risk", IF(ISNUMBER(SEARCH("ot", LOWER(INDEX(Paste_Here!AR$2:AR$850, MATCH(B146, Paste_Here!A$2:A$850, 0))))), "OT", "")))), ""), "")</f>
        <v/>
      </c>
      <c r="EO146" s="66"/>
      <c r="EP146" s="93"/>
      <c r="EQ146" s="66"/>
      <c r="ER146" s="75"/>
      <c r="ES146" s="66"/>
      <c r="ET146" s="75"/>
      <c r="EU146" s="66"/>
      <c r="EV146" s="66"/>
      <c r="EW146" s="75" t="str">
        <f t="shared" si="37"/>
        <v/>
      </c>
      <c r="EX146" s="66"/>
      <c r="EY146" s="75" t="str">
        <f>IFERROR(IF(B146&lt;&gt;"", IF(AND(INDEX(Paste_Here!Y$2:Y$850, MATCH(B146, Paste_Here!A$2:A$850, 0))&lt;&gt;"", ISNUMBER(VALUE(INDEX(Paste_Here!Y$2:Y$850, MATCH(B146, Paste_Here!A$2:A$850, 0))))), INDEX(Paste_Here!Y$2:Y$850, MATCH(B146, Paste_Here!A$2:A$850, 0)), ""), ""), "")</f>
        <v/>
      </c>
      <c r="EZ146" s="66"/>
      <c r="FA146" s="75" t="str">
        <f>IFERROR(IF(B146&lt;&gt;"", IF(ISNUMBER(SEARCH("highrisk", LOWER(INDEX(Paste_Here!Z$2:Z$850, MATCH(B146, Paste_Here!A$2:A$850, 0))))), "High Risk", IF(ISNUMBER(SEARCH("lowrisk", LOWER(INDEX(Paste_Here!Z$2:Z$850, MATCH(B146, Paste_Here!A$2:A$850, 0))))), "Low Risk", IF(ISNUMBER(SEARCH("somerisk", LOWER(INDEX(Paste_Here!Z$2:Z$850, MATCH(B146, Paste_Here!A$2:A$850, 0))))), "Some Risk", IF(ISNUMBER(SEARCH("ot", LOWER(INDEX(Paste_Here!Z$2:Z$850, MATCH(B146, Paste_Here!A$2:A$850, 0))))), "OT", "")))), ""), "")</f>
        <v/>
      </c>
      <c r="FB146" s="66"/>
      <c r="FC146" s="93"/>
      <c r="FD146" s="66"/>
      <c r="FE146" s="75" t="str">
        <f>IFERROR(IF(B146&lt;&gt;"", IF(AND(INDEX(Paste_Here!AA$2:AA$850, MATCH(B146, Paste_Here!A$2:A$850, 0))&lt;&gt;"", ISNUMBER(VALUE(INDEX(Paste_Here!AA$2:AA$850, MATCH(B146, Paste_Here!A$2:A$850, 0))))), INDEX(Paste_Here!AA$2:AA$850, MATCH(B146, Paste_Here!A$2:A$850, 0)), ""), ""), "")</f>
        <v/>
      </c>
      <c r="FF146" s="66"/>
      <c r="FG146" s="75" t="str">
        <f>IFERROR(IF(B146&lt;&gt;"", IF(ISNUMBER(SEARCH("highrisk", LOWER(INDEX(Paste_Here!AB$2:AB$850, MATCH(B146, Paste_Here!A$2:A$850, 0))))), "High Risk", IF(ISNUMBER(SEARCH("lowrisk", LOWER(INDEX(Paste_Here!AB$2:AB$850, MATCH(B146, Paste_Here!A$2:A$850, 0))))), "Low Risk", IF(ISNUMBER(SEARCH("somerisk", LOWER(INDEX(Paste_Here!AB$2:AB$850, MATCH(B146, Paste_Here!A$2:A$850, 0))))), "Some Risk", IF(ISNUMBER(SEARCH("ot", LOWER(INDEX(Paste_Here!AB$2:AB$850, MATCH(B146, Paste_Here!A$2:A$850, 0))))), "OT", "")))), ""), "")</f>
        <v/>
      </c>
      <c r="FH146" s="66"/>
      <c r="FI146" s="93"/>
      <c r="FJ146" s="66"/>
      <c r="FK146" s="75"/>
      <c r="FL146" s="66"/>
      <c r="FM146" s="75"/>
      <c r="FN146" s="66"/>
      <c r="FO146" s="66"/>
      <c r="FP146" s="75" t="str">
        <f t="shared" si="32"/>
        <v/>
      </c>
      <c r="FQ146" s="66"/>
      <c r="FR146" s="75" t="str">
        <f>IFERROR(IF(B146&lt;&gt;"", IF(ISNUMBER(SEARCH("s", LOWER(INDEX(Paste_Here!L$2:L$850, MATCH(B146, Paste_Here!A$2:A$850, 0))))), "Yes", IF(INDEX(Paste_Here!L$2:L$850, MATCH(B146, Paste_Here!A$2:A$850, 0))&lt;&gt;"", "No", "")), ""), "")</f>
        <v/>
      </c>
      <c r="FS146" s="66"/>
      <c r="FT146" s="75" t="str">
        <f>IFERROR(IF(B146&lt;&gt;"", IF(ISNUMBER(SEARCH("yes", LOWER(INDEX(Paste_Here!F$2:F$850, MATCH(B146, Paste_Here!A$2:A$850, 0))))), "Yes", IF(ISNUMBER(SEARCH("no", LOWER(INDEX(Paste_Here!F$2:F$850, MATCH(B146, Paste_Here!A$2:A$850, 0))))), "No", "")), ""), "")</f>
        <v/>
      </c>
      <c r="FU146" s="66"/>
      <c r="FV146" s="75" t="str">
        <f>IFERROR(IF(B146&lt;&gt;"", IF(ISNUMBER(SEARCH("english language learner", LOWER(INDEX(Paste_Here!C$2:C$850, MATCH(B146, Paste_Here!A$2:A$850, 0))))), "Yes", ""), ""), "")</f>
        <v/>
      </c>
      <c r="FW146" s="66"/>
      <c r="FX146" s="75" t="str">
        <f>IFERROR(IF(B146&lt;&gt;"", IF(OR(ISNUMBER(SEARCH("b", LOWER(INDEX(Paste_Here!J$2:J$850, MATCH(B146, Paste_Here!A$2:A$850, 0))))), ISNUMBER(SEARCH("h", LOWER(INDEX(Paste_Here!J$2:J$850, MATCH(B146, Paste_Here!A$2:A$850, 0))))), ISNUMBER(SEARCH("i", LOWER(INDEX(Paste_Here!J$2:J$850, MATCH(B146, Paste_Here!A$2:A$850, 0)))))), "Yes", IF(INDEX(Paste_Here!J$2:J$850, MATCH(B146, Paste_Here!A$2:A$850, 0))&lt;&gt;"", "No", "")), ""), "")</f>
        <v/>
      </c>
      <c r="FY146" s="66"/>
      <c r="FZ146" s="75" t="str">
        <f>IFERROR(IF(B146&lt;&gt;"", IF(ISNUMBER(SEARCH("yes", LOWER(INDEX(Paste_Here!K$2:K$850, MATCH(B146, Paste_Here!A$2:A$850, 0))))), "Yes", IF(ISNUMBER(SEARCH("no", LOWER(INDEX(Paste_Here!K$2:K$850, MATCH(B146, Paste_Here!A$2:A$850, 0))))), "No", "")), ""), "")</f>
        <v/>
      </c>
      <c r="GA146" s="66"/>
      <c r="GB146" s="75" t="str">
        <f>IFERROR(IF(B146&lt;&gt;"", IF(ISNUMBER(SEARCH("transitional 2", LOWER(INDEX(Paste_Here!C$2:C$850, MATCH(B146, Paste_Here!A$2:A$850, 0))))), "T2",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GC146" s="66"/>
      <c r="GD146" s="75"/>
      <c r="GE146" s="66"/>
      <c r="GF146" s="75"/>
      <c r="GG146" s="66"/>
      <c r="GH146" s="75"/>
      <c r="GI146" s="66"/>
      <c r="GK146" s="1" t="str" cm="1">
        <f t="array" ref="GK146">IFERROR(INDEX(Paste_Here!$B$2:$B$850, MATCH(0, COUNTIF(GK$4:GK145, Paste_Here!$B$2:$B$850) + IF(Paste_Here!$B$2:$B$850="", 1, 0), 0)), "")</f>
        <v/>
      </c>
      <c r="GL146" s="1" t="str">
        <f>IF(GK146&lt;&gt;"", INDEX(Paste_Here!$A$2:$A$850, MATCH(GK146, Paste_Here!$B$2:$B$850, 0)), "")</f>
        <v/>
      </c>
      <c r="GM146" s="1" t="str">
        <f t="shared" si="38"/>
        <v/>
      </c>
      <c r="GN146" s="1" t="str" cm="1">
        <f t="array" ref="GN146">IFERROR(INDEX($GM$5:$GM$850, MATCH(SMALL(IF($GM$5:$GM$850&lt;&gt;"", COUNTIF($GM$5:$GM$850, "&lt;"&amp;$GM$5:$GM$850)+1), ROW()-ROW($GN$5)+1), COUNTIF($GM$5:$GM$850, "&lt;"&amp;$GM$5:$GM$850)+1, 0)), "")</f>
        <v/>
      </c>
    </row>
    <row r="147" spans="1:196">
      <c r="A147" s="66"/>
      <c r="B147" s="75" t="str">
        <f t="shared" si="26"/>
        <v/>
      </c>
      <c r="C147" s="66"/>
      <c r="D147" s="75" t="str">
        <f>IFERROR(IF(AND(INDEX(Paste_Here!N$2:N$850, MATCH(B147, Paste_Here!A$2:A$850, 0)) = ""), "", IF(UPPER(INDEX(Paste_Here!N$2:N$850, MATCH(B147, Paste_Here!A$2:A$850, 0))) = "YES", "Yes", IF(UPPER(INDEX(Paste_Here!N$2:N$850, MATCH(B147, Paste_Here!A$2:A$850, 0))) = "NO", "No", ""))), "")</f>
        <v/>
      </c>
      <c r="E147" s="66"/>
      <c r="F147" s="75" t="str">
        <f t="shared" si="33"/>
        <v/>
      </c>
      <c r="G147" s="66"/>
      <c r="H147" s="75" t="str">
        <f t="shared" si="34"/>
        <v/>
      </c>
      <c r="I147" s="66"/>
      <c r="J147" s="75" t="str">
        <f t="shared" si="35"/>
        <v/>
      </c>
      <c r="K147" s="66"/>
      <c r="L147" s="75"/>
      <c r="M147" s="66"/>
      <c r="N147" s="75" t="str">
        <f>IFERROR(IF(B147&lt;&gt;"", IF(AND(INDEX(Paste_Here!AW$2:AW$850, MATCH(B147, Paste_Here!A$2:A$850, 0))&lt;&gt;"", ISNUMBER(VALUE(INDEX(Paste_Here!AW$2:AW$850, MATCH(B147, Paste_Here!A$2:A$850, 0))))), INDEX(Paste_Here!AW$2:AW$850, MATCH(B147, Paste_Here!A$2:A$850, 0)), ""), ""), "")</f>
        <v/>
      </c>
      <c r="O147" s="66"/>
      <c r="P147" s="75" t="str">
        <f>IFERROR(IF(B147&lt;&gt;"", IF(AND(INDEX(Paste_Here!AX$2:AX$850, MATCH(B147, Paste_Here!A$2:A$850, 0))&lt;&gt;"", ISNUMBER(VALUE(INDEX(Paste_Here!AX$2:AX$850, MATCH(B147, Paste_Here!A$2:A$850, 0))))), INDEX(Paste_Here!AX$2:AX$850, MATCH(B147, Paste_Here!A$2:A$850, 0)), ""), ""), "")</f>
        <v/>
      </c>
      <c r="Q147" s="66"/>
      <c r="R147" s="75" t="str">
        <f>IFERROR(IF(B147&lt;&gt;"", IF(AND(INDEX(Paste_Here!AU$2:AU$850, MATCH(B147, Paste_Here!A$2:A$850, 0))&lt;&gt;"", ISNUMBER(VALUE(INDEX(Paste_Here!AU$2:AU$850, MATCH(B147, Paste_Here!A$2:A$850, 0))))), INDEX(Paste_Here!AU$2:AU$850, MATCH(B147, Paste_Here!A$2:A$850, 0)), ""), ""), "")</f>
        <v/>
      </c>
      <c r="S147" s="66"/>
      <c r="T147" s="75" t="str">
        <f>IFERROR(IF(B147&lt;&gt;"", IF(AND(INDEX(Paste_Here!AV$2:AV$850, MATCH(B147, Paste_Here!A$2:A$850, 0))&lt;&gt;"", ISNUMBER(VALUE(INDEX(Paste_Here!AV$2:AV$850, MATCH(B147, Paste_Here!A$2:A$850, 0))))), INDEX(Paste_Here!AV$2:AV$850, MATCH(B147, Paste_Here!A$2:A$850, 0)), ""), ""), "")</f>
        <v/>
      </c>
      <c r="U147" s="66"/>
      <c r="W147" s="66"/>
      <c r="Y147" s="66"/>
      <c r="Z147" s="66"/>
      <c r="AA147" s="75" t="str">
        <f t="shared" si="27"/>
        <v/>
      </c>
      <c r="AB147" s="66"/>
      <c r="AC147" s="75"/>
      <c r="AD147" s="66"/>
      <c r="AE147" s="98"/>
      <c r="AF147" s="66"/>
      <c r="AG147" s="75"/>
      <c r="AH147" s="66"/>
      <c r="AI147" s="75" t="str">
        <f>IFERROR(IF(B147&lt;&gt;"", IF(AND(INDEX(Paste_Here!AC$2:AC$850, MATCH(B147, Paste_Here!A$2:A$850, 0))&lt;&gt;"", ISNUMBER(VALUE(INDEX(Paste_Here!AC$2:AC$850, MATCH(B147, Paste_Here!A$2:A$850, 0))))), INDEX(Paste_Here!AC$2:AC$850, MATCH(B147, Paste_Here!A$2:A$850, 0)), ""), ""), "")</f>
        <v/>
      </c>
      <c r="AJ147" s="66"/>
      <c r="AK147" s="75" t="str">
        <f>IFERROR(IF(B147&lt;&gt;"", IF(ISNUMBER(SEARCH("highrisk", LOWER(INDEX(Paste_Here!AD$2:AD$850, MATCH(B147, Paste_Here!A$2:A$850, 0))))), "High Risk", IF(ISNUMBER(SEARCH("lowrisk", LOWER(INDEX(Paste_Here!AD$2:AD$850, MATCH(B147, Paste_Here!A$2:A$850, 0))))), "Low Risk", IF(ISNUMBER(SEARCH("somerisk", LOWER(INDEX(Paste_Here!AD$2:AD$850, MATCH(B147, Paste_Here!A$2:A$850, 0))))), "Some Risk", IF(ISNUMBER(SEARCH("ot", LOWER(INDEX(Paste_Here!AD$2:AD$850, MATCH(B147, Paste_Here!A$2:A$850, 0))))), "OT", "")))), ""), "")</f>
        <v/>
      </c>
      <c r="AL147" s="66"/>
      <c r="AM147" s="75"/>
      <c r="AN147" s="66"/>
      <c r="AO147" s="75" t="str">
        <f>IFERROR(IF(B147&lt;&gt;"", IF(AND(INDEX(Paste_Here!M$2:M$850, MATCH(B147, Paste_Here!A$2:A$850, 0))&lt;&gt;"", ISNUMBER(VALUE(INDEX(Paste_Here!M$2:M$850, MATCH(B147, Paste_Here!A$2:A$850, 0))))), INDEX(Paste_Here!M$2:M$850, MATCH(B147, Paste_Here!A$2:A$850, 0)), ""), ""), "")</f>
        <v/>
      </c>
      <c r="AP147" s="66"/>
      <c r="AQ147" s="75" t="str">
        <f>IFERROR(IF(B147&lt;&gt;"", IF(ISNUMBER(SEARCH("highrisk", LOWER(INDEX(Paste_Here!N$2:N$850, MATCH(B147, Paste_Here!A$2:A$850, 0))))), "High Risk", IF(ISNUMBER(SEARCH("lowrisk", LOWER(INDEX(Paste_Here!N$2:N$850, MATCH(B147, Paste_Here!A$2:A$850, 0))))), "Low Risk", IF(ISNUMBER(SEARCH("somerisk", LOWER(INDEX(Paste_Here!N$2:N$850, MATCH(B147, Paste_Here!A$2:A$850, 0))))), "Some Risk", IF(ISNUMBER(SEARCH("ot", LOWER(INDEX(Paste_Here!N$2:N$850, MATCH(B147, Paste_Here!A$2:A$850, 0))))), "OT", "")))), ""), "")</f>
        <v/>
      </c>
      <c r="AT147" s="66"/>
      <c r="AU147" s="103"/>
      <c r="AV147" s="66"/>
      <c r="AW147" s="66"/>
      <c r="AX147" s="75" t="str">
        <f t="shared" si="28"/>
        <v/>
      </c>
      <c r="AY147" s="66"/>
      <c r="AZ147" s="75"/>
      <c r="BA147" s="66"/>
      <c r="BB147" s="75"/>
      <c r="BC147" s="66"/>
      <c r="BD147" s="75"/>
      <c r="BE147" s="66"/>
      <c r="BF147" s="75" t="str">
        <f>IFERROR(IF(B147&lt;&gt;"", IF(AND(INDEX(Paste_Here!AE$2:AE$850, MATCH(B147, Paste_Here!A$2:A$850, 0))&lt;&gt;"", ISNUMBER(VALUE(INDEX(Paste_Here!AE$2:AE$850, MATCH(B147, Paste_Here!A$2:A$850, 0))))), INDEX(Paste_Here!AE$2:AE$850, MATCH(B147, Paste_Here!A$2:A$850, 0)), ""), ""), "")</f>
        <v/>
      </c>
      <c r="BG147" s="66"/>
      <c r="BH147" s="75" t="str">
        <f>IFERROR(IF(B147&lt;&gt;"", IF(ISNUMBER(SEARCH("highrisk", LOWER(INDEX(Paste_Here!AF$2:AF$850, MATCH(B147, Paste_Here!A$2:A$850, 0))))), "High Risk", IF(ISNUMBER(SEARCH("lowrisk", LOWER(INDEX(Paste_Here!AF$2:AF$850, MATCH(B147, Paste_Here!A$2:A$850, 0))))), "Low Risk", IF(ISNUMBER(SEARCH("somerisk", LOWER(INDEX(Paste_Here!AF$2:AF$850, MATCH(B147, Paste_Here!A$2:A$850, 0))))), "Some Risk", IF(ISNUMBER(SEARCH("ot", LOWER(INDEX(Paste_Here!AF$2:AF$850, MATCH(B147, Paste_Here!A$2:A$850, 0))))), "OT", "")))), ""), "")</f>
        <v/>
      </c>
      <c r="BI147" s="66"/>
      <c r="BJ147" s="75"/>
      <c r="BK147" s="66"/>
      <c r="BL147" s="75" t="str">
        <f>IFERROR(IF(B147&lt;&gt;"", IF(AND(INDEX(Paste_Here!O$2:O$850, MATCH(B147, Paste_Here!A$2:A$850, 0))&lt;&gt;"", ISNUMBER(VALUE(INDEX(Paste_Here!O$2:O$850, MATCH(B147, Paste_Here!A$2:A$850, 0))))), INDEX(Paste_Here!O$2:O$850, MATCH(B147, Paste_Here!A$2:A$850, 0)), ""), ""), "")</f>
        <v/>
      </c>
      <c r="BM147" s="66"/>
      <c r="BN147" s="75" t="str">
        <f>IFERROR(IF(B147&lt;&gt;"", IF(ISNUMBER(SEARCH("highrisk", LOWER(INDEX(Paste_Here!P$2:P$850, MATCH(B147, Paste_Here!A$2:A$850, 0))))), "High Risk", IF(ISNUMBER(SEARCH("lowrisk", LOWER(INDEX(Paste_Here!P$2:P$850, MATCH(B147, Paste_Here!A$2:A$850, 0))))), "Low Risk", IF(ISNUMBER(SEARCH("somerisk", LOWER(INDEX(Paste_Here!P$2:P$850, MATCH(B147, Paste_Here!A$2:A$850, 0))))), "Some Risk", IF(ISNUMBER(SEARCH("ot", LOWER(INDEX(Paste_Here!P$2:P$850, MATCH(B147, Paste_Here!A$2:A$850, 0))))), "OT", "")))), ""), "")</f>
        <v/>
      </c>
      <c r="BQ147" s="66"/>
      <c r="BR147" s="75"/>
      <c r="BS147" s="66"/>
      <c r="BT147" s="66"/>
      <c r="BU147" s="75" t="str">
        <f t="shared" si="29"/>
        <v/>
      </c>
      <c r="BV147" s="66"/>
      <c r="BW147" s="75"/>
      <c r="BX147" s="66"/>
      <c r="BY147" s="75"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BZ147" s="66"/>
      <c r="CA147" s="75"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CB147" s="66"/>
      <c r="CC147" s="75"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CD147" s="66"/>
      <c r="CE147" s="75"/>
      <c r="CF147" s="66"/>
      <c r="CK147" s="75"/>
      <c r="CL147" s="66"/>
      <c r="CM147" s="75"/>
      <c r="CN147" s="66"/>
      <c r="CO147" s="75"/>
      <c r="CP147" s="66"/>
      <c r="CQ147" s="66"/>
      <c r="CR147" s="75" t="str">
        <f t="shared" si="30"/>
        <v/>
      </c>
      <c r="CS147" s="66"/>
      <c r="CT147" s="75"/>
      <c r="CU147" s="66"/>
      <c r="CV147" s="75"/>
      <c r="CW147" s="66"/>
      <c r="CX147" s="75"/>
      <c r="CY147" s="66"/>
      <c r="CZ147" s="75"/>
      <c r="DA147" s="66"/>
      <c r="DB147" s="75" t="str">
        <f>IFERROR(IF(B147&lt;&gt;"", IF(AND(INDEX(Paste_Here!AK$2:AK$850, MATCH(B147, Paste_Here!A$2:A$850, 0))&lt;&gt;"", ISNUMBER(VALUE(INDEX(Paste_Here!AK$2:AK$850, MATCH(B147, Paste_Here!A$2:A$850, 0))))), INDEX(Paste_Here!AK$2:AK$850, MATCH(B147, Paste_Here!A$2:A$850, 0)), ""), ""), "")</f>
        <v/>
      </c>
      <c r="DC147" s="66"/>
      <c r="DD147" s="75" t="str">
        <f>IFERROR(IF(B147&lt;&gt;"", IF(ISNUMBER(SEARCH("highrisk", LOWER(INDEX(Paste_Here!AL$2:AL$850, MATCH(B147, Paste_Here!A$2:A$850, 0))))), "High Risk", IF(ISNUMBER(SEARCH("lowrisk", LOWER(INDEX(Paste_Here!AL$2:AL$850, MATCH(B147, Paste_Here!A$2:A$850, 0))))), "Low Risk", IF(ISNUMBER(SEARCH("somerisk", LOWER(INDEX(Paste_Here!AL$2:AL$850, MATCH(B147, Paste_Here!A$2:A$850, 0))))), "Some Risk", IF(ISNUMBER(SEARCH("ot", LOWER(INDEX(Paste_Here!AL$2:AL$850, MATCH(B147, Paste_Here!A$2:A$850, 0))))), "OT", "")))), ""), "")</f>
        <v/>
      </c>
      <c r="DE147" s="66"/>
      <c r="DF147" s="75" t="str">
        <f>IFERROR(IF(B147&lt;&gt;"", IF(AND(INDEX(Paste_Here!AM$2:AM$850, MATCH(B147, Paste_Here!A$2:A$850, 0))&lt;&gt;"", ISNUMBER(VALUE(INDEX(Paste_Here!AM$2:AM$850, MATCH(B147, Paste_Here!A$2:A$850, 0))))), INDEX(Paste_Here!AM$2:AM$850, MATCH(B147, Paste_Here!A$2:A$850, 0)), ""), ""), "")</f>
        <v/>
      </c>
      <c r="DG147" s="66"/>
      <c r="DH147" s="75" t="str">
        <f>IFERROR(IF(B147&lt;&gt;"", IF(ISNUMBER(SEARCH("highrisk", LOWER(INDEX(Paste_Here!AN$2:AN$850, MATCH(B147, Paste_Here!A$2:A$850, 0))))), "High Risk", IF(ISNUMBER(SEARCH("lowrisk", LOWER(INDEX(Paste_Here!AN$2:AN$850, MATCH(B147, Paste_Here!A$2:A$850, 0))))), "Low Risk", IF(ISNUMBER(SEARCH("somerisk", LOWER(INDEX(Paste_Here!AN$2:AN$850, MATCH(B147, Paste_Here!A$2:A$850, 0))))), "Some Risk", IF(ISNUMBER(SEARCH("ot", LOWER(INDEX(Paste_Here!AN$2:AN$850, MATCH(B147, Paste_Here!A$2:A$850, 0))))), "OT", "")))), ""), "")</f>
        <v/>
      </c>
      <c r="DI147" s="66"/>
      <c r="DJ147" s="66"/>
      <c r="DK147" s="75" t="str">
        <f t="shared" si="31"/>
        <v/>
      </c>
      <c r="DL147" s="66"/>
      <c r="DM147" s="75" t="str">
        <f>IFERROR(IF(B147&lt;&gt;"", IF(AND(INDEX(Paste_Here!Q$2:Q$850, MATCH(B147, Paste_Here!A$2:A$850, 0))&lt;&gt;"", ISNUMBER(VALUE(INDEX(Paste_Here!Q$2:Q$850, MATCH(B147, Paste_Here!A$2:A$850, 0))))), INDEX(Paste_Here!Q$2:Q$850, MATCH(B147, Paste_Here!A$2:A$850, 0)), ""), ""), "")</f>
        <v/>
      </c>
      <c r="DN147" s="66"/>
      <c r="DO147" s="75" t="str">
        <f>IFERROR(IF(B147&lt;&gt;"", IF(ISNUMBER(SEARCH("highrisk", LOWER(INDEX(Paste_Here!R$2:R$850, MATCH(B147, Paste_Here!A$2:A$850, 0))))), "High Risk", IF(ISNUMBER(SEARCH("lowrisk", LOWER(INDEX(Paste_Here!R$2:R$850, MATCH(B147, Paste_Here!A$2:A$850, 0))))), "Low Risk", IF(ISNUMBER(SEARCH("somerisk", LOWER(INDEX(Paste_Here!R$2:R$850, MATCH(B147, Paste_Here!A$2:A$850, 0))))), "Some Risk", IF(ISNUMBER(SEARCH("ot", LOWER(INDEX(Paste_Here!R$2:R$850, MATCH(B147, Paste_Here!A$2:A$850, 0))))), "OT", "")))), ""), "")</f>
        <v/>
      </c>
      <c r="DP147" s="66"/>
      <c r="DQ147" s="93" t="str">
        <f>IFERROR(IF(B147&lt;&gt;"", IF(AND(INDEX(Paste_Here!S$2:S$850, MATCH(B147, Paste_Here!A$2:A$850, 0))&lt;&gt;"", ISNUMBER(VALUE(INDEX(Paste_Here!S$2:S$850, MATCH(B147, Paste_Here!A$2:A$850, 0))))), INDEX(Paste_Here!S$2:S$850, MATCH(B147, Paste_Here!A$2:A$850, 0)), ""), ""), "")</f>
        <v/>
      </c>
      <c r="DR147" s="66"/>
      <c r="DS147" s="75"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IF(ISNUMBER(SEARCH("ot", LOWER(INDEX(Paste_Here!T$2:T$850, MATCH(B147, Paste_Here!A$2:A$850, 0))))), "OT", "")))), ""), "")</f>
        <v/>
      </c>
      <c r="DT147" s="66"/>
      <c r="DU147" s="75" t="str">
        <f>IFERROR(IF(B147&lt;&gt;"", IF(AND(INDEX(Paste_Here!U$2:U$850, MATCH(B147, Paste_Here!A$2:A$850, 0))&lt;&gt;"", ISNUMBER(VALUE(INDEX(Paste_Here!U$2:U$850, MATCH(B147, Paste_Here!A$2:A$850, 0))))), INDEX(Paste_Here!U$2:U$850, MATCH(B147, Paste_Here!A$2:A$850, 0)), ""), ""), "")</f>
        <v/>
      </c>
      <c r="DV147" s="66"/>
      <c r="DW147" s="93" t="str">
        <f>IFERROR(IF(B147&lt;&gt;"", IF(ISNUMBER(SEARCH("highrisk", LOWER(INDEX(Paste_Here!V$2:V$850, MATCH(B147, Paste_Here!A$2:A$850, 0))))), "High Risk", IF(ISNUMBER(SEARCH("lowrisk", LOWER(INDEX(Paste_Here!V$2:V$850, MATCH(B147, Paste_Here!A$2:A$850, 0))))), "Low Risk", IF(ISNUMBER(SEARCH("somerisk", LOWER(INDEX(Paste_Here!V$2:V$850, MATCH(B147, Paste_Here!A$2:A$850, 0))))), "Some Risk", IF(ISNUMBER(SEARCH("ot", LOWER(INDEX(Paste_Here!V$2:V$850, MATCH(B147, Paste_Here!A$2:A$850, 0))))), "OT", "")))), ""), "")</f>
        <v/>
      </c>
      <c r="DX147" s="66"/>
      <c r="DY147" s="75" t="str">
        <f>IFERROR(IF(B147&lt;&gt;"", IF(AND(INDEX(Paste_Here!W$2:W$850, MATCH(B147, Paste_Here!A$2:A$850, 0))&lt;&gt;"", ISNUMBER(VALUE(INDEX(Paste_Here!W$2:W$850, MATCH(B147, Paste_Here!A$2:A$850, 0))))), INDEX(Paste_Here!W$2:W$850, MATCH(B147, Paste_Here!A$2:A$850, 0)), ""), ""), "")</f>
        <v/>
      </c>
      <c r="DZ147" s="66"/>
      <c r="EA147" s="75" t="str">
        <f>IFERROR(IF(B147&lt;&gt;"", IF(ISNUMBER(SEARCH("highrisk", LOWER(INDEX(Paste_Here!X$2:X$850, MATCH(B147, Paste_Here!A$2:A$850, 0))))), "High Risk", IF(ISNUMBER(SEARCH("lowrisk", LOWER(INDEX(Paste_Here!X$2:X$850, MATCH(B147, Paste_Here!A$2:A$850, 0))))), "Low Risk", IF(ISNUMBER(SEARCH("somerisk", LOWER(INDEX(Paste_Here!X$2:X$850, MATCH(B147, Paste_Here!A$2:A$850, 0))))), "Some Risk", IF(ISNUMBER(SEARCH("ot", LOWER(INDEX(Paste_Here!X$2:X$850, MATCH(B147, Paste_Here!A$2:A$850, 0))))), "OT", "")))), ""), "")</f>
        <v/>
      </c>
      <c r="EB147" s="66"/>
      <c r="EC147" s="66"/>
      <c r="ED147" s="75" t="str">
        <f t="shared" si="36"/>
        <v/>
      </c>
      <c r="EE147" s="66"/>
      <c r="EF147" s="75" t="str">
        <f>IFERROR(IF(B147&lt;&gt;"", IF(AND(INDEX(Paste_Here!AO$2:AO$850, MATCH(B147, Paste_Here!A$2:A$850, 0))&lt;&gt;"", ISNUMBER(VALUE(INDEX(Paste_Here!AO$2:AO$850, MATCH(B147, Paste_Here!A$2:A$850, 0))))), INDEX(Paste_Here!AO$2:AO$850, MATCH(B147, Paste_Here!A$2:A$850, 0)), ""), ""), "")</f>
        <v/>
      </c>
      <c r="EG147" s="66"/>
      <c r="EH147" s="75" t="str">
        <f>IFERROR(IF(B147&lt;&gt;"", IF(ISNUMBER(SEARCH("highrisk", LOWER(INDEX(Paste_Here!AP$2:AP$850, MATCH(B147, Paste_Here!A$2:A$850, 0))))), "High Risk", IF(ISNUMBER(SEARCH("lowrisk", LOWER(INDEX(Paste_Here!AP$2:AP$850, MATCH(B147, Paste_Here!A$2:A$850, 0))))), "Low Risk", IF(ISNUMBER(SEARCH("somerisk", LOWER(INDEX(Paste_Here!AP$2:AP$850, MATCH(B147, Paste_Here!A$2:A$850, 0))))), "Some Risk", IF(ISNUMBER(SEARCH("ot", LOWER(INDEX(Paste_Here!AP$2:AP$850, MATCH(B147, Paste_Here!A$2:A$850, 0))))), "OT", "")))), ""), "")</f>
        <v/>
      </c>
      <c r="EI147" s="66"/>
      <c r="EJ147" s="93"/>
      <c r="EK147" s="66"/>
      <c r="EL147" s="75" t="str">
        <f>IFERROR(IF(B147&lt;&gt;"", IF(AND(INDEX(Paste_Here!AQ$2:AQ$850, MATCH(B147, Paste_Here!A$2:A$850, 0))&lt;&gt;"", ISNUMBER(VALUE(INDEX(Paste_Here!AQ$2:AQ$850, MATCH(B147, Paste_Here!A$2:A$850, 0))))), INDEX(Paste_Here!AQ$2:AQ$850, MATCH(B147, Paste_Here!A$2:A$850, 0)), ""), ""), "")</f>
        <v/>
      </c>
      <c r="EM147" s="66"/>
      <c r="EN147" s="75" t="str">
        <f>IFERROR(IF(B147&lt;&gt;"", IF(ISNUMBER(SEARCH("highrisk", LOWER(INDEX(Paste_Here!AR$2:AR$850, MATCH(B147, Paste_Here!A$2:A$850, 0))))), "High Risk", IF(ISNUMBER(SEARCH("lowrisk", LOWER(INDEX(Paste_Here!AR$2:AR$850, MATCH(B147, Paste_Here!A$2:A$850, 0))))), "Low Risk", IF(ISNUMBER(SEARCH("somerisk", LOWER(INDEX(Paste_Here!AR$2:AR$850, MATCH(B147, Paste_Here!A$2:A$850, 0))))), "Some Risk", IF(ISNUMBER(SEARCH("ot", LOWER(INDEX(Paste_Here!AR$2:AR$850, MATCH(B147, Paste_Here!A$2:A$850, 0))))), "OT", "")))), ""), "")</f>
        <v/>
      </c>
      <c r="EO147" s="66"/>
      <c r="EP147" s="93"/>
      <c r="EQ147" s="66"/>
      <c r="ER147" s="75"/>
      <c r="ES147" s="66"/>
      <c r="ET147" s="75"/>
      <c r="EU147" s="66"/>
      <c r="EV147" s="66"/>
      <c r="EW147" s="75" t="str">
        <f t="shared" si="37"/>
        <v/>
      </c>
      <c r="EX147" s="66"/>
      <c r="EY147" s="75" t="str">
        <f>IFERROR(IF(B147&lt;&gt;"", IF(AND(INDEX(Paste_Here!Y$2:Y$850, MATCH(B147, Paste_Here!A$2:A$850, 0))&lt;&gt;"", ISNUMBER(VALUE(INDEX(Paste_Here!Y$2:Y$850, MATCH(B147, Paste_Here!A$2:A$850, 0))))), INDEX(Paste_Here!Y$2:Y$850, MATCH(B147, Paste_Here!A$2:A$850, 0)), ""), ""), "")</f>
        <v/>
      </c>
      <c r="EZ147" s="66"/>
      <c r="FA147" s="75" t="str">
        <f>IFERROR(IF(B147&lt;&gt;"", IF(ISNUMBER(SEARCH("highrisk", LOWER(INDEX(Paste_Here!Z$2:Z$850, MATCH(B147, Paste_Here!A$2:A$850, 0))))), "High Risk", IF(ISNUMBER(SEARCH("lowrisk", LOWER(INDEX(Paste_Here!Z$2:Z$850, MATCH(B147, Paste_Here!A$2:A$850, 0))))), "Low Risk", IF(ISNUMBER(SEARCH("somerisk", LOWER(INDEX(Paste_Here!Z$2:Z$850, MATCH(B147, Paste_Here!A$2:A$850, 0))))), "Some Risk", IF(ISNUMBER(SEARCH("ot", LOWER(INDEX(Paste_Here!Z$2:Z$850, MATCH(B147, Paste_Here!A$2:A$850, 0))))), "OT", "")))), ""), "")</f>
        <v/>
      </c>
      <c r="FB147" s="66"/>
      <c r="FC147" s="93"/>
      <c r="FD147" s="66"/>
      <c r="FE147" s="75" t="str">
        <f>IFERROR(IF(B147&lt;&gt;"", IF(AND(INDEX(Paste_Here!AA$2:AA$850, MATCH(B147, Paste_Here!A$2:A$850, 0))&lt;&gt;"", ISNUMBER(VALUE(INDEX(Paste_Here!AA$2:AA$850, MATCH(B147, Paste_Here!A$2:A$850, 0))))), INDEX(Paste_Here!AA$2:AA$850, MATCH(B147, Paste_Here!A$2:A$850, 0)), ""), ""), "")</f>
        <v/>
      </c>
      <c r="FF147" s="66"/>
      <c r="FG147" s="75" t="str">
        <f>IFERROR(IF(B147&lt;&gt;"", IF(ISNUMBER(SEARCH("highrisk", LOWER(INDEX(Paste_Here!AB$2:AB$850, MATCH(B147, Paste_Here!A$2:A$850, 0))))), "High Risk", IF(ISNUMBER(SEARCH("lowrisk", LOWER(INDEX(Paste_Here!AB$2:AB$850, MATCH(B147, Paste_Here!A$2:A$850, 0))))), "Low Risk", IF(ISNUMBER(SEARCH("somerisk", LOWER(INDEX(Paste_Here!AB$2:AB$850, MATCH(B147, Paste_Here!A$2:A$850, 0))))), "Some Risk", IF(ISNUMBER(SEARCH("ot", LOWER(INDEX(Paste_Here!AB$2:AB$850, MATCH(B147, Paste_Here!A$2:A$850, 0))))), "OT", "")))), ""), "")</f>
        <v/>
      </c>
      <c r="FH147" s="66"/>
      <c r="FI147" s="93"/>
      <c r="FJ147" s="66"/>
      <c r="FK147" s="75"/>
      <c r="FL147" s="66"/>
      <c r="FM147" s="75"/>
      <c r="FN147" s="66"/>
      <c r="FO147" s="66"/>
      <c r="FP147" s="75" t="str">
        <f t="shared" si="32"/>
        <v/>
      </c>
      <c r="FQ147" s="66"/>
      <c r="FR147" s="75" t="str">
        <f>IFERROR(IF(B147&lt;&gt;"", IF(ISNUMBER(SEARCH("s", LOWER(INDEX(Paste_Here!L$2:L$850, MATCH(B147, Paste_Here!A$2:A$850, 0))))), "Yes", IF(INDEX(Paste_Here!L$2:L$850, MATCH(B147, Paste_Here!A$2:A$850, 0))&lt;&gt;"", "No", "")), ""), "")</f>
        <v/>
      </c>
      <c r="FS147" s="66"/>
      <c r="FT147" s="75" t="str">
        <f>IFERROR(IF(B147&lt;&gt;"", IF(ISNUMBER(SEARCH("yes", LOWER(INDEX(Paste_Here!F$2:F$850, MATCH(B147, Paste_Here!A$2:A$850, 0))))), "Yes", IF(ISNUMBER(SEARCH("no", LOWER(INDEX(Paste_Here!F$2:F$850, MATCH(B147, Paste_Here!A$2:A$850, 0))))), "No", "")), ""), "")</f>
        <v/>
      </c>
      <c r="FU147" s="66"/>
      <c r="FV147" s="75" t="str">
        <f>IFERROR(IF(B147&lt;&gt;"", IF(ISNUMBER(SEARCH("english language learner", LOWER(INDEX(Paste_Here!C$2:C$850, MATCH(B147, Paste_Here!A$2:A$850, 0))))), "Yes", ""), ""), "")</f>
        <v/>
      </c>
      <c r="FW147" s="66"/>
      <c r="FX147" s="75" t="str">
        <f>IFERROR(IF(B147&lt;&gt;"", IF(OR(ISNUMBER(SEARCH("b", LOWER(INDEX(Paste_Here!J$2:J$850, MATCH(B147, Paste_Here!A$2:A$850, 0))))), ISNUMBER(SEARCH("h", LOWER(INDEX(Paste_Here!J$2:J$850, MATCH(B147, Paste_Here!A$2:A$850, 0))))), ISNUMBER(SEARCH("i", LOWER(INDEX(Paste_Here!J$2:J$850, MATCH(B147, Paste_Here!A$2:A$850, 0)))))), "Yes", IF(INDEX(Paste_Here!J$2:J$850, MATCH(B147, Paste_Here!A$2:A$850, 0))&lt;&gt;"", "No", "")), ""), "")</f>
        <v/>
      </c>
      <c r="FY147" s="66"/>
      <c r="FZ147" s="75" t="str">
        <f>IFERROR(IF(B147&lt;&gt;"", IF(ISNUMBER(SEARCH("yes", LOWER(INDEX(Paste_Here!K$2:K$850, MATCH(B147, Paste_Here!A$2:A$850, 0))))), "Yes", IF(ISNUMBER(SEARCH("no", LOWER(INDEX(Paste_Here!K$2:K$850, MATCH(B147, Paste_Here!A$2:A$850, 0))))), "No", "")), ""), "")</f>
        <v/>
      </c>
      <c r="GA147" s="66"/>
      <c r="GB147" s="75" t="str">
        <f>IFERROR(IF(B147&lt;&gt;"", IF(ISNUMBER(SEARCH("transitional 2", LOWER(INDEX(Paste_Here!C$2:C$850, MATCH(B147, Paste_Here!A$2:A$850, 0))))), "T2",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GC147" s="66"/>
      <c r="GD147" s="75"/>
      <c r="GE147" s="66"/>
      <c r="GF147" s="75"/>
      <c r="GG147" s="66"/>
      <c r="GH147" s="75"/>
      <c r="GI147" s="66"/>
      <c r="GK147" s="1" t="str" cm="1">
        <f t="array" ref="GK147">IFERROR(INDEX(Paste_Here!$B$2:$B$850, MATCH(0, COUNTIF(GK$4:GK146, Paste_Here!$B$2:$B$850) + IF(Paste_Here!$B$2:$B$850="", 1, 0), 0)), "")</f>
        <v/>
      </c>
      <c r="GL147" s="1" t="str">
        <f>IF(GK147&lt;&gt;"", INDEX(Paste_Here!$A$2:$A$850, MATCH(GK147, Paste_Here!$B$2:$B$850, 0)), "")</f>
        <v/>
      </c>
      <c r="GM147" s="1" t="str">
        <f t="shared" si="38"/>
        <v/>
      </c>
      <c r="GN147" s="1" t="str" cm="1">
        <f t="array" ref="GN147">IFERROR(INDEX($GM$5:$GM$850, MATCH(SMALL(IF($GM$5:$GM$850&lt;&gt;"", COUNTIF($GM$5:$GM$850, "&lt;"&amp;$GM$5:$GM$850)+1), ROW()-ROW($GN$5)+1), COUNTIF($GM$5:$GM$850, "&lt;"&amp;$GM$5:$GM$850)+1, 0)), "")</f>
        <v/>
      </c>
    </row>
    <row r="148" spans="1:196">
      <c r="A148" s="66"/>
      <c r="B148" s="75" t="str">
        <f t="shared" si="26"/>
        <v/>
      </c>
      <c r="C148" s="66"/>
      <c r="D148" s="75" t="str">
        <f>IFERROR(IF(AND(INDEX(Paste_Here!N$2:N$850, MATCH(B148, Paste_Here!A$2:A$850, 0)) = ""), "", IF(UPPER(INDEX(Paste_Here!N$2:N$850, MATCH(B148, Paste_Here!A$2:A$850, 0))) = "YES", "Yes", IF(UPPER(INDEX(Paste_Here!N$2:N$850, MATCH(B148, Paste_Here!A$2:A$850, 0))) = "NO", "No", ""))), "")</f>
        <v/>
      </c>
      <c r="E148" s="66"/>
      <c r="F148" s="75" t="str">
        <f t="shared" si="33"/>
        <v/>
      </c>
      <c r="G148" s="66"/>
      <c r="H148" s="75" t="str">
        <f t="shared" si="34"/>
        <v/>
      </c>
      <c r="I148" s="66"/>
      <c r="J148" s="75" t="str">
        <f t="shared" si="35"/>
        <v/>
      </c>
      <c r="K148" s="66"/>
      <c r="L148" s="75"/>
      <c r="M148" s="66"/>
      <c r="N148" s="75" t="str">
        <f>IFERROR(IF(B148&lt;&gt;"", IF(AND(INDEX(Paste_Here!AW$2:AW$850, MATCH(B148, Paste_Here!A$2:A$850, 0))&lt;&gt;"", ISNUMBER(VALUE(INDEX(Paste_Here!AW$2:AW$850, MATCH(B148, Paste_Here!A$2:A$850, 0))))), INDEX(Paste_Here!AW$2:AW$850, MATCH(B148, Paste_Here!A$2:A$850, 0)), ""), ""), "")</f>
        <v/>
      </c>
      <c r="O148" s="66"/>
      <c r="P148" s="75" t="str">
        <f>IFERROR(IF(B148&lt;&gt;"", IF(AND(INDEX(Paste_Here!AX$2:AX$850, MATCH(B148, Paste_Here!A$2:A$850, 0))&lt;&gt;"", ISNUMBER(VALUE(INDEX(Paste_Here!AX$2:AX$850, MATCH(B148, Paste_Here!A$2:A$850, 0))))), INDEX(Paste_Here!AX$2:AX$850, MATCH(B148, Paste_Here!A$2:A$850, 0)), ""), ""), "")</f>
        <v/>
      </c>
      <c r="Q148" s="66"/>
      <c r="R148" s="75" t="str">
        <f>IFERROR(IF(B148&lt;&gt;"", IF(AND(INDEX(Paste_Here!AU$2:AU$850, MATCH(B148, Paste_Here!A$2:A$850, 0))&lt;&gt;"", ISNUMBER(VALUE(INDEX(Paste_Here!AU$2:AU$850, MATCH(B148, Paste_Here!A$2:A$850, 0))))), INDEX(Paste_Here!AU$2:AU$850, MATCH(B148, Paste_Here!A$2:A$850, 0)), ""), ""), "")</f>
        <v/>
      </c>
      <c r="S148" s="66"/>
      <c r="T148" s="75" t="str">
        <f>IFERROR(IF(B148&lt;&gt;"", IF(AND(INDEX(Paste_Here!AV$2:AV$850, MATCH(B148, Paste_Here!A$2:A$850, 0))&lt;&gt;"", ISNUMBER(VALUE(INDEX(Paste_Here!AV$2:AV$850, MATCH(B148, Paste_Here!A$2:A$850, 0))))), INDEX(Paste_Here!AV$2:AV$850, MATCH(B148, Paste_Here!A$2:A$850, 0)), ""), ""), "")</f>
        <v/>
      </c>
      <c r="U148" s="66"/>
      <c r="W148" s="66"/>
      <c r="Y148" s="66"/>
      <c r="Z148" s="66"/>
      <c r="AA148" s="75" t="str">
        <f t="shared" si="27"/>
        <v/>
      </c>
      <c r="AB148" s="66"/>
      <c r="AC148" s="75"/>
      <c r="AD148" s="66"/>
      <c r="AE148" s="98"/>
      <c r="AF148" s="66"/>
      <c r="AG148" s="75"/>
      <c r="AH148" s="66"/>
      <c r="AI148" s="75" t="str">
        <f>IFERROR(IF(B148&lt;&gt;"", IF(AND(INDEX(Paste_Here!AC$2:AC$850, MATCH(B148, Paste_Here!A$2:A$850, 0))&lt;&gt;"", ISNUMBER(VALUE(INDEX(Paste_Here!AC$2:AC$850, MATCH(B148, Paste_Here!A$2:A$850, 0))))), INDEX(Paste_Here!AC$2:AC$850, MATCH(B148, Paste_Here!A$2:A$850, 0)), ""), ""), "")</f>
        <v/>
      </c>
      <c r="AJ148" s="66"/>
      <c r="AK148" s="75" t="str">
        <f>IFERROR(IF(B148&lt;&gt;"", IF(ISNUMBER(SEARCH("highrisk", LOWER(INDEX(Paste_Here!AD$2:AD$850, MATCH(B148, Paste_Here!A$2:A$850, 0))))), "High Risk", IF(ISNUMBER(SEARCH("lowrisk", LOWER(INDEX(Paste_Here!AD$2:AD$850, MATCH(B148, Paste_Here!A$2:A$850, 0))))), "Low Risk", IF(ISNUMBER(SEARCH("somerisk", LOWER(INDEX(Paste_Here!AD$2:AD$850, MATCH(B148, Paste_Here!A$2:A$850, 0))))), "Some Risk", IF(ISNUMBER(SEARCH("ot", LOWER(INDEX(Paste_Here!AD$2:AD$850, MATCH(B148, Paste_Here!A$2:A$850, 0))))), "OT", "")))), ""), "")</f>
        <v/>
      </c>
      <c r="AL148" s="66"/>
      <c r="AM148" s="75"/>
      <c r="AN148" s="66"/>
      <c r="AO148" s="75" t="str">
        <f>IFERROR(IF(B148&lt;&gt;"", IF(AND(INDEX(Paste_Here!M$2:M$850, MATCH(B148, Paste_Here!A$2:A$850, 0))&lt;&gt;"", ISNUMBER(VALUE(INDEX(Paste_Here!M$2:M$850, MATCH(B148, Paste_Here!A$2:A$850, 0))))), INDEX(Paste_Here!M$2:M$850, MATCH(B148, Paste_Here!A$2:A$850, 0)), ""), ""), "")</f>
        <v/>
      </c>
      <c r="AP148" s="66"/>
      <c r="AQ148" s="75" t="str">
        <f>IFERROR(IF(B148&lt;&gt;"", IF(ISNUMBER(SEARCH("highrisk", LOWER(INDEX(Paste_Here!N$2:N$850, MATCH(B148, Paste_Here!A$2:A$850, 0))))), "High Risk", IF(ISNUMBER(SEARCH("lowrisk", LOWER(INDEX(Paste_Here!N$2:N$850, MATCH(B148, Paste_Here!A$2:A$850, 0))))), "Low Risk", IF(ISNUMBER(SEARCH("somerisk", LOWER(INDEX(Paste_Here!N$2:N$850, MATCH(B148, Paste_Here!A$2:A$850, 0))))), "Some Risk", IF(ISNUMBER(SEARCH("ot", LOWER(INDEX(Paste_Here!N$2:N$850, MATCH(B148, Paste_Here!A$2:A$850, 0))))), "OT", "")))), ""), "")</f>
        <v/>
      </c>
      <c r="AT148" s="66"/>
      <c r="AU148" s="103"/>
      <c r="AV148" s="66"/>
      <c r="AW148" s="66"/>
      <c r="AX148" s="75" t="str">
        <f t="shared" si="28"/>
        <v/>
      </c>
      <c r="AY148" s="66"/>
      <c r="AZ148" s="75"/>
      <c r="BA148" s="66"/>
      <c r="BB148" s="75"/>
      <c r="BC148" s="66"/>
      <c r="BD148" s="75"/>
      <c r="BE148" s="66"/>
      <c r="BF148" s="75" t="str">
        <f>IFERROR(IF(B148&lt;&gt;"", IF(AND(INDEX(Paste_Here!AE$2:AE$850, MATCH(B148, Paste_Here!A$2:A$850, 0))&lt;&gt;"", ISNUMBER(VALUE(INDEX(Paste_Here!AE$2:AE$850, MATCH(B148, Paste_Here!A$2:A$850, 0))))), INDEX(Paste_Here!AE$2:AE$850, MATCH(B148, Paste_Here!A$2:A$850, 0)), ""), ""), "")</f>
        <v/>
      </c>
      <c r="BG148" s="66"/>
      <c r="BH148" s="75" t="str">
        <f>IFERROR(IF(B148&lt;&gt;"", IF(ISNUMBER(SEARCH("highrisk", LOWER(INDEX(Paste_Here!AF$2:AF$850, MATCH(B148, Paste_Here!A$2:A$850, 0))))), "High Risk", IF(ISNUMBER(SEARCH("lowrisk", LOWER(INDEX(Paste_Here!AF$2:AF$850, MATCH(B148, Paste_Here!A$2:A$850, 0))))), "Low Risk", IF(ISNUMBER(SEARCH("somerisk", LOWER(INDEX(Paste_Here!AF$2:AF$850, MATCH(B148, Paste_Here!A$2:A$850, 0))))), "Some Risk", IF(ISNUMBER(SEARCH("ot", LOWER(INDEX(Paste_Here!AF$2:AF$850, MATCH(B148, Paste_Here!A$2:A$850, 0))))), "OT", "")))), ""), "")</f>
        <v/>
      </c>
      <c r="BI148" s="66"/>
      <c r="BJ148" s="75"/>
      <c r="BK148" s="66"/>
      <c r="BL148" s="75" t="str">
        <f>IFERROR(IF(B148&lt;&gt;"", IF(AND(INDEX(Paste_Here!O$2:O$850, MATCH(B148, Paste_Here!A$2:A$850, 0))&lt;&gt;"", ISNUMBER(VALUE(INDEX(Paste_Here!O$2:O$850, MATCH(B148, Paste_Here!A$2:A$850, 0))))), INDEX(Paste_Here!O$2:O$850, MATCH(B148, Paste_Here!A$2:A$850, 0)), ""), ""), "")</f>
        <v/>
      </c>
      <c r="BM148" s="66"/>
      <c r="BN148" s="75" t="str">
        <f>IFERROR(IF(B148&lt;&gt;"", IF(ISNUMBER(SEARCH("highrisk", LOWER(INDEX(Paste_Here!P$2:P$850, MATCH(B148, Paste_Here!A$2:A$850, 0))))), "High Risk", IF(ISNUMBER(SEARCH("lowrisk", LOWER(INDEX(Paste_Here!P$2:P$850, MATCH(B148, Paste_Here!A$2:A$850, 0))))), "Low Risk", IF(ISNUMBER(SEARCH("somerisk", LOWER(INDEX(Paste_Here!P$2:P$850, MATCH(B148, Paste_Here!A$2:A$850, 0))))), "Some Risk", IF(ISNUMBER(SEARCH("ot", LOWER(INDEX(Paste_Here!P$2:P$850, MATCH(B148, Paste_Here!A$2:A$850, 0))))), "OT", "")))), ""), "")</f>
        <v/>
      </c>
      <c r="BQ148" s="66"/>
      <c r="BR148" s="75"/>
      <c r="BS148" s="66"/>
      <c r="BT148" s="66"/>
      <c r="BU148" s="75" t="str">
        <f t="shared" si="29"/>
        <v/>
      </c>
      <c r="BV148" s="66"/>
      <c r="BW148" s="75"/>
      <c r="BX148" s="66"/>
      <c r="BY148" s="75"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BZ148" s="66"/>
      <c r="CA148" s="75"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CB148" s="66"/>
      <c r="CC148" s="75"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CD148" s="66"/>
      <c r="CE148" s="75"/>
      <c r="CF148" s="66"/>
      <c r="CK148" s="75"/>
      <c r="CL148" s="66"/>
      <c r="CM148" s="75"/>
      <c r="CN148" s="66"/>
      <c r="CO148" s="75"/>
      <c r="CP148" s="66"/>
      <c r="CQ148" s="66"/>
      <c r="CR148" s="75" t="str">
        <f t="shared" si="30"/>
        <v/>
      </c>
      <c r="CS148" s="66"/>
      <c r="CT148" s="75"/>
      <c r="CU148" s="66"/>
      <c r="CV148" s="75"/>
      <c r="CW148" s="66"/>
      <c r="CX148" s="75"/>
      <c r="CY148" s="66"/>
      <c r="CZ148" s="75"/>
      <c r="DA148" s="66"/>
      <c r="DB148" s="75" t="str">
        <f>IFERROR(IF(B148&lt;&gt;"", IF(AND(INDEX(Paste_Here!AK$2:AK$850, MATCH(B148, Paste_Here!A$2:A$850, 0))&lt;&gt;"", ISNUMBER(VALUE(INDEX(Paste_Here!AK$2:AK$850, MATCH(B148, Paste_Here!A$2:A$850, 0))))), INDEX(Paste_Here!AK$2:AK$850, MATCH(B148, Paste_Here!A$2:A$850, 0)), ""), ""), "")</f>
        <v/>
      </c>
      <c r="DC148" s="66"/>
      <c r="DD148" s="75" t="str">
        <f>IFERROR(IF(B148&lt;&gt;"", IF(ISNUMBER(SEARCH("highrisk", LOWER(INDEX(Paste_Here!AL$2:AL$850, MATCH(B148, Paste_Here!A$2:A$850, 0))))), "High Risk", IF(ISNUMBER(SEARCH("lowrisk", LOWER(INDEX(Paste_Here!AL$2:AL$850, MATCH(B148, Paste_Here!A$2:A$850, 0))))), "Low Risk", IF(ISNUMBER(SEARCH("somerisk", LOWER(INDEX(Paste_Here!AL$2:AL$850, MATCH(B148, Paste_Here!A$2:A$850, 0))))), "Some Risk", IF(ISNUMBER(SEARCH("ot", LOWER(INDEX(Paste_Here!AL$2:AL$850, MATCH(B148, Paste_Here!A$2:A$850, 0))))), "OT", "")))), ""), "")</f>
        <v/>
      </c>
      <c r="DE148" s="66"/>
      <c r="DF148" s="75" t="str">
        <f>IFERROR(IF(B148&lt;&gt;"", IF(AND(INDEX(Paste_Here!AM$2:AM$850, MATCH(B148, Paste_Here!A$2:A$850, 0))&lt;&gt;"", ISNUMBER(VALUE(INDEX(Paste_Here!AM$2:AM$850, MATCH(B148, Paste_Here!A$2:A$850, 0))))), INDEX(Paste_Here!AM$2:AM$850, MATCH(B148, Paste_Here!A$2:A$850, 0)), ""), ""), "")</f>
        <v/>
      </c>
      <c r="DG148" s="66"/>
      <c r="DH148" s="75" t="str">
        <f>IFERROR(IF(B148&lt;&gt;"", IF(ISNUMBER(SEARCH("highrisk", LOWER(INDEX(Paste_Here!AN$2:AN$850, MATCH(B148, Paste_Here!A$2:A$850, 0))))), "High Risk", IF(ISNUMBER(SEARCH("lowrisk", LOWER(INDEX(Paste_Here!AN$2:AN$850, MATCH(B148, Paste_Here!A$2:A$850, 0))))), "Low Risk", IF(ISNUMBER(SEARCH("somerisk", LOWER(INDEX(Paste_Here!AN$2:AN$850, MATCH(B148, Paste_Here!A$2:A$850, 0))))), "Some Risk", IF(ISNUMBER(SEARCH("ot", LOWER(INDEX(Paste_Here!AN$2:AN$850, MATCH(B148, Paste_Here!A$2:A$850, 0))))), "OT", "")))), ""), "")</f>
        <v/>
      </c>
      <c r="DI148" s="66"/>
      <c r="DJ148" s="66"/>
      <c r="DK148" s="75" t="str">
        <f t="shared" si="31"/>
        <v/>
      </c>
      <c r="DL148" s="66"/>
      <c r="DM148" s="75" t="str">
        <f>IFERROR(IF(B148&lt;&gt;"", IF(AND(INDEX(Paste_Here!Q$2:Q$850, MATCH(B148, Paste_Here!A$2:A$850, 0))&lt;&gt;"", ISNUMBER(VALUE(INDEX(Paste_Here!Q$2:Q$850, MATCH(B148, Paste_Here!A$2:A$850, 0))))), INDEX(Paste_Here!Q$2:Q$850, MATCH(B148, Paste_Here!A$2:A$850, 0)), ""), ""), "")</f>
        <v/>
      </c>
      <c r="DN148" s="66"/>
      <c r="DO148" s="75" t="str">
        <f>IFERROR(IF(B148&lt;&gt;"", IF(ISNUMBER(SEARCH("highrisk", LOWER(INDEX(Paste_Here!R$2:R$850, MATCH(B148, Paste_Here!A$2:A$850, 0))))), "High Risk", IF(ISNUMBER(SEARCH("lowrisk", LOWER(INDEX(Paste_Here!R$2:R$850, MATCH(B148, Paste_Here!A$2:A$850, 0))))), "Low Risk", IF(ISNUMBER(SEARCH("somerisk", LOWER(INDEX(Paste_Here!R$2:R$850, MATCH(B148, Paste_Here!A$2:A$850, 0))))), "Some Risk", IF(ISNUMBER(SEARCH("ot", LOWER(INDEX(Paste_Here!R$2:R$850, MATCH(B148, Paste_Here!A$2:A$850, 0))))), "OT", "")))), ""), "")</f>
        <v/>
      </c>
      <c r="DP148" s="66"/>
      <c r="DQ148" s="93" t="str">
        <f>IFERROR(IF(B148&lt;&gt;"", IF(AND(INDEX(Paste_Here!S$2:S$850, MATCH(B148, Paste_Here!A$2:A$850, 0))&lt;&gt;"", ISNUMBER(VALUE(INDEX(Paste_Here!S$2:S$850, MATCH(B148, Paste_Here!A$2:A$850, 0))))), INDEX(Paste_Here!S$2:S$850, MATCH(B148, Paste_Here!A$2:A$850, 0)), ""), ""), "")</f>
        <v/>
      </c>
      <c r="DR148" s="66"/>
      <c r="DS148" s="75"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IF(ISNUMBER(SEARCH("ot", LOWER(INDEX(Paste_Here!T$2:T$850, MATCH(B148, Paste_Here!A$2:A$850, 0))))), "OT", "")))), ""), "")</f>
        <v/>
      </c>
      <c r="DT148" s="66"/>
      <c r="DU148" s="75" t="str">
        <f>IFERROR(IF(B148&lt;&gt;"", IF(AND(INDEX(Paste_Here!U$2:U$850, MATCH(B148, Paste_Here!A$2:A$850, 0))&lt;&gt;"", ISNUMBER(VALUE(INDEX(Paste_Here!U$2:U$850, MATCH(B148, Paste_Here!A$2:A$850, 0))))), INDEX(Paste_Here!U$2:U$850, MATCH(B148, Paste_Here!A$2:A$850, 0)), ""), ""), "")</f>
        <v/>
      </c>
      <c r="DV148" s="66"/>
      <c r="DW148" s="93" t="str">
        <f>IFERROR(IF(B148&lt;&gt;"", IF(ISNUMBER(SEARCH("highrisk", LOWER(INDEX(Paste_Here!V$2:V$850, MATCH(B148, Paste_Here!A$2:A$850, 0))))), "High Risk", IF(ISNUMBER(SEARCH("lowrisk", LOWER(INDEX(Paste_Here!V$2:V$850, MATCH(B148, Paste_Here!A$2:A$850, 0))))), "Low Risk", IF(ISNUMBER(SEARCH("somerisk", LOWER(INDEX(Paste_Here!V$2:V$850, MATCH(B148, Paste_Here!A$2:A$850, 0))))), "Some Risk", IF(ISNUMBER(SEARCH("ot", LOWER(INDEX(Paste_Here!V$2:V$850, MATCH(B148, Paste_Here!A$2:A$850, 0))))), "OT", "")))), ""), "")</f>
        <v/>
      </c>
      <c r="DX148" s="66"/>
      <c r="DY148" s="75" t="str">
        <f>IFERROR(IF(B148&lt;&gt;"", IF(AND(INDEX(Paste_Here!W$2:W$850, MATCH(B148, Paste_Here!A$2:A$850, 0))&lt;&gt;"", ISNUMBER(VALUE(INDEX(Paste_Here!W$2:W$850, MATCH(B148, Paste_Here!A$2:A$850, 0))))), INDEX(Paste_Here!W$2:W$850, MATCH(B148, Paste_Here!A$2:A$850, 0)), ""), ""), "")</f>
        <v/>
      </c>
      <c r="DZ148" s="66"/>
      <c r="EA148" s="75" t="str">
        <f>IFERROR(IF(B148&lt;&gt;"", IF(ISNUMBER(SEARCH("highrisk", LOWER(INDEX(Paste_Here!X$2:X$850, MATCH(B148, Paste_Here!A$2:A$850, 0))))), "High Risk", IF(ISNUMBER(SEARCH("lowrisk", LOWER(INDEX(Paste_Here!X$2:X$850, MATCH(B148, Paste_Here!A$2:A$850, 0))))), "Low Risk", IF(ISNUMBER(SEARCH("somerisk", LOWER(INDEX(Paste_Here!X$2:X$850, MATCH(B148, Paste_Here!A$2:A$850, 0))))), "Some Risk", IF(ISNUMBER(SEARCH("ot", LOWER(INDEX(Paste_Here!X$2:X$850, MATCH(B148, Paste_Here!A$2:A$850, 0))))), "OT", "")))), ""), "")</f>
        <v/>
      </c>
      <c r="EB148" s="66"/>
      <c r="EC148" s="66"/>
      <c r="ED148" s="75" t="str">
        <f t="shared" si="36"/>
        <v/>
      </c>
      <c r="EE148" s="66"/>
      <c r="EF148" s="75" t="str">
        <f>IFERROR(IF(B148&lt;&gt;"", IF(AND(INDEX(Paste_Here!AO$2:AO$850, MATCH(B148, Paste_Here!A$2:A$850, 0))&lt;&gt;"", ISNUMBER(VALUE(INDEX(Paste_Here!AO$2:AO$850, MATCH(B148, Paste_Here!A$2:A$850, 0))))), INDEX(Paste_Here!AO$2:AO$850, MATCH(B148, Paste_Here!A$2:A$850, 0)), ""), ""), "")</f>
        <v/>
      </c>
      <c r="EG148" s="66"/>
      <c r="EH148" s="75" t="str">
        <f>IFERROR(IF(B148&lt;&gt;"", IF(ISNUMBER(SEARCH("highrisk", LOWER(INDEX(Paste_Here!AP$2:AP$850, MATCH(B148, Paste_Here!A$2:A$850, 0))))), "High Risk", IF(ISNUMBER(SEARCH("lowrisk", LOWER(INDEX(Paste_Here!AP$2:AP$850, MATCH(B148, Paste_Here!A$2:A$850, 0))))), "Low Risk", IF(ISNUMBER(SEARCH("somerisk", LOWER(INDEX(Paste_Here!AP$2:AP$850, MATCH(B148, Paste_Here!A$2:A$850, 0))))), "Some Risk", IF(ISNUMBER(SEARCH("ot", LOWER(INDEX(Paste_Here!AP$2:AP$850, MATCH(B148, Paste_Here!A$2:A$850, 0))))), "OT", "")))), ""), "")</f>
        <v/>
      </c>
      <c r="EI148" s="66"/>
      <c r="EJ148" s="93"/>
      <c r="EK148" s="66"/>
      <c r="EL148" s="75" t="str">
        <f>IFERROR(IF(B148&lt;&gt;"", IF(AND(INDEX(Paste_Here!AQ$2:AQ$850, MATCH(B148, Paste_Here!A$2:A$850, 0))&lt;&gt;"", ISNUMBER(VALUE(INDEX(Paste_Here!AQ$2:AQ$850, MATCH(B148, Paste_Here!A$2:A$850, 0))))), INDEX(Paste_Here!AQ$2:AQ$850, MATCH(B148, Paste_Here!A$2:A$850, 0)), ""), ""), "")</f>
        <v/>
      </c>
      <c r="EM148" s="66"/>
      <c r="EN148" s="75" t="str">
        <f>IFERROR(IF(B148&lt;&gt;"", IF(ISNUMBER(SEARCH("highrisk", LOWER(INDEX(Paste_Here!AR$2:AR$850, MATCH(B148, Paste_Here!A$2:A$850, 0))))), "High Risk", IF(ISNUMBER(SEARCH("lowrisk", LOWER(INDEX(Paste_Here!AR$2:AR$850, MATCH(B148, Paste_Here!A$2:A$850, 0))))), "Low Risk", IF(ISNUMBER(SEARCH("somerisk", LOWER(INDEX(Paste_Here!AR$2:AR$850, MATCH(B148, Paste_Here!A$2:A$850, 0))))), "Some Risk", IF(ISNUMBER(SEARCH("ot", LOWER(INDEX(Paste_Here!AR$2:AR$850, MATCH(B148, Paste_Here!A$2:A$850, 0))))), "OT", "")))), ""), "")</f>
        <v/>
      </c>
      <c r="EO148" s="66"/>
      <c r="EP148" s="93"/>
      <c r="EQ148" s="66"/>
      <c r="ER148" s="75"/>
      <c r="ES148" s="66"/>
      <c r="ET148" s="75"/>
      <c r="EU148" s="66"/>
      <c r="EV148" s="66"/>
      <c r="EW148" s="75" t="str">
        <f t="shared" si="37"/>
        <v/>
      </c>
      <c r="EX148" s="66"/>
      <c r="EY148" s="75" t="str">
        <f>IFERROR(IF(B148&lt;&gt;"", IF(AND(INDEX(Paste_Here!Y$2:Y$850, MATCH(B148, Paste_Here!A$2:A$850, 0))&lt;&gt;"", ISNUMBER(VALUE(INDEX(Paste_Here!Y$2:Y$850, MATCH(B148, Paste_Here!A$2:A$850, 0))))), INDEX(Paste_Here!Y$2:Y$850, MATCH(B148, Paste_Here!A$2:A$850, 0)), ""), ""), "")</f>
        <v/>
      </c>
      <c r="EZ148" s="66"/>
      <c r="FA148" s="75" t="str">
        <f>IFERROR(IF(B148&lt;&gt;"", IF(ISNUMBER(SEARCH("highrisk", LOWER(INDEX(Paste_Here!Z$2:Z$850, MATCH(B148, Paste_Here!A$2:A$850, 0))))), "High Risk", IF(ISNUMBER(SEARCH("lowrisk", LOWER(INDEX(Paste_Here!Z$2:Z$850, MATCH(B148, Paste_Here!A$2:A$850, 0))))), "Low Risk", IF(ISNUMBER(SEARCH("somerisk", LOWER(INDEX(Paste_Here!Z$2:Z$850, MATCH(B148, Paste_Here!A$2:A$850, 0))))), "Some Risk", IF(ISNUMBER(SEARCH("ot", LOWER(INDEX(Paste_Here!Z$2:Z$850, MATCH(B148, Paste_Here!A$2:A$850, 0))))), "OT", "")))), ""), "")</f>
        <v/>
      </c>
      <c r="FB148" s="66"/>
      <c r="FC148" s="93"/>
      <c r="FD148" s="66"/>
      <c r="FE148" s="75" t="str">
        <f>IFERROR(IF(B148&lt;&gt;"", IF(AND(INDEX(Paste_Here!AA$2:AA$850, MATCH(B148, Paste_Here!A$2:A$850, 0))&lt;&gt;"", ISNUMBER(VALUE(INDEX(Paste_Here!AA$2:AA$850, MATCH(B148, Paste_Here!A$2:A$850, 0))))), INDEX(Paste_Here!AA$2:AA$850, MATCH(B148, Paste_Here!A$2:A$850, 0)), ""), ""), "")</f>
        <v/>
      </c>
      <c r="FF148" s="66"/>
      <c r="FG148" s="75" t="str">
        <f>IFERROR(IF(B148&lt;&gt;"", IF(ISNUMBER(SEARCH("highrisk", LOWER(INDEX(Paste_Here!AB$2:AB$850, MATCH(B148, Paste_Here!A$2:A$850, 0))))), "High Risk", IF(ISNUMBER(SEARCH("lowrisk", LOWER(INDEX(Paste_Here!AB$2:AB$850, MATCH(B148, Paste_Here!A$2:A$850, 0))))), "Low Risk", IF(ISNUMBER(SEARCH("somerisk", LOWER(INDEX(Paste_Here!AB$2:AB$850, MATCH(B148, Paste_Here!A$2:A$850, 0))))), "Some Risk", IF(ISNUMBER(SEARCH("ot", LOWER(INDEX(Paste_Here!AB$2:AB$850, MATCH(B148, Paste_Here!A$2:A$850, 0))))), "OT", "")))), ""), "")</f>
        <v/>
      </c>
      <c r="FH148" s="66"/>
      <c r="FI148" s="93"/>
      <c r="FJ148" s="66"/>
      <c r="FK148" s="75"/>
      <c r="FL148" s="66"/>
      <c r="FM148" s="75"/>
      <c r="FN148" s="66"/>
      <c r="FO148" s="66"/>
      <c r="FP148" s="75" t="str">
        <f t="shared" si="32"/>
        <v/>
      </c>
      <c r="FQ148" s="66"/>
      <c r="FR148" s="75" t="str">
        <f>IFERROR(IF(B148&lt;&gt;"", IF(ISNUMBER(SEARCH("s", LOWER(INDEX(Paste_Here!L$2:L$850, MATCH(B148, Paste_Here!A$2:A$850, 0))))), "Yes", IF(INDEX(Paste_Here!L$2:L$850, MATCH(B148, Paste_Here!A$2:A$850, 0))&lt;&gt;"", "No", "")), ""), "")</f>
        <v/>
      </c>
      <c r="FS148" s="66"/>
      <c r="FT148" s="75" t="str">
        <f>IFERROR(IF(B148&lt;&gt;"", IF(ISNUMBER(SEARCH("yes", LOWER(INDEX(Paste_Here!F$2:F$850, MATCH(B148, Paste_Here!A$2:A$850, 0))))), "Yes", IF(ISNUMBER(SEARCH("no", LOWER(INDEX(Paste_Here!F$2:F$850, MATCH(B148, Paste_Here!A$2:A$850, 0))))), "No", "")), ""), "")</f>
        <v/>
      </c>
      <c r="FU148" s="66"/>
      <c r="FV148" s="75" t="str">
        <f>IFERROR(IF(B148&lt;&gt;"", IF(ISNUMBER(SEARCH("english language learner", LOWER(INDEX(Paste_Here!C$2:C$850, MATCH(B148, Paste_Here!A$2:A$850, 0))))), "Yes", ""), ""), "")</f>
        <v/>
      </c>
      <c r="FW148" s="66"/>
      <c r="FX148" s="75" t="str">
        <f>IFERROR(IF(B148&lt;&gt;"", IF(OR(ISNUMBER(SEARCH("b", LOWER(INDEX(Paste_Here!J$2:J$850, MATCH(B148, Paste_Here!A$2:A$850, 0))))), ISNUMBER(SEARCH("h", LOWER(INDEX(Paste_Here!J$2:J$850, MATCH(B148, Paste_Here!A$2:A$850, 0))))), ISNUMBER(SEARCH("i", LOWER(INDEX(Paste_Here!J$2:J$850, MATCH(B148, Paste_Here!A$2:A$850, 0)))))), "Yes", IF(INDEX(Paste_Here!J$2:J$850, MATCH(B148, Paste_Here!A$2:A$850, 0))&lt;&gt;"", "No", "")), ""), "")</f>
        <v/>
      </c>
      <c r="FY148" s="66"/>
      <c r="FZ148" s="75" t="str">
        <f>IFERROR(IF(B148&lt;&gt;"", IF(ISNUMBER(SEARCH("yes", LOWER(INDEX(Paste_Here!K$2:K$850, MATCH(B148, Paste_Here!A$2:A$850, 0))))), "Yes", IF(ISNUMBER(SEARCH("no", LOWER(INDEX(Paste_Here!K$2:K$850, MATCH(B148, Paste_Here!A$2:A$850, 0))))), "No", "")), ""), "")</f>
        <v/>
      </c>
      <c r="GA148" s="66"/>
      <c r="GB148" s="75" t="str">
        <f>IFERROR(IF(B148&lt;&gt;"", IF(ISNUMBER(SEARCH("transitional 2", LOWER(INDEX(Paste_Here!C$2:C$850, MATCH(B148, Paste_Here!A$2:A$850, 0))))), "T2",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GC148" s="66"/>
      <c r="GD148" s="75"/>
      <c r="GE148" s="66"/>
      <c r="GF148" s="75"/>
      <c r="GG148" s="66"/>
      <c r="GH148" s="75"/>
      <c r="GI148" s="66"/>
      <c r="GK148" s="1" t="str" cm="1">
        <f t="array" ref="GK148">IFERROR(INDEX(Paste_Here!$B$2:$B$850, MATCH(0, COUNTIF(GK$4:GK147, Paste_Here!$B$2:$B$850) + IF(Paste_Here!$B$2:$B$850="", 1, 0), 0)), "")</f>
        <v/>
      </c>
      <c r="GL148" s="1" t="str">
        <f>IF(GK148&lt;&gt;"", INDEX(Paste_Here!$A$2:$A$850, MATCH(GK148, Paste_Here!$B$2:$B$850, 0)), "")</f>
        <v/>
      </c>
      <c r="GM148" s="1" t="str">
        <f t="shared" si="38"/>
        <v/>
      </c>
      <c r="GN148" s="1" t="str" cm="1">
        <f t="array" ref="GN148">IFERROR(INDEX($GM$5:$GM$850, MATCH(SMALL(IF($GM$5:$GM$850&lt;&gt;"", COUNTIF($GM$5:$GM$850, "&lt;"&amp;$GM$5:$GM$850)+1), ROW()-ROW($GN$5)+1), COUNTIF($GM$5:$GM$850, "&lt;"&amp;$GM$5:$GM$850)+1, 0)), "")</f>
        <v/>
      </c>
    </row>
    <row r="149" spans="1:196">
      <c r="A149" s="66"/>
      <c r="B149" s="75" t="str">
        <f t="shared" si="26"/>
        <v/>
      </c>
      <c r="C149" s="66"/>
      <c r="D149" s="75" t="str">
        <f>IFERROR(IF(AND(INDEX(Paste_Here!N$2:N$850, MATCH(B149, Paste_Here!A$2:A$850, 0)) = ""), "", IF(UPPER(INDEX(Paste_Here!N$2:N$850, MATCH(B149, Paste_Here!A$2:A$850, 0))) = "YES", "Yes", IF(UPPER(INDEX(Paste_Here!N$2:N$850, MATCH(B149, Paste_Here!A$2:A$850, 0))) = "NO", "No", ""))), "")</f>
        <v/>
      </c>
      <c r="E149" s="66"/>
      <c r="F149" s="75" t="str">
        <f t="shared" si="33"/>
        <v/>
      </c>
      <c r="G149" s="66"/>
      <c r="H149" s="75" t="str">
        <f t="shared" si="34"/>
        <v/>
      </c>
      <c r="I149" s="66"/>
      <c r="J149" s="75" t="str">
        <f t="shared" si="35"/>
        <v/>
      </c>
      <c r="K149" s="66"/>
      <c r="L149" s="75"/>
      <c r="M149" s="66"/>
      <c r="N149" s="75" t="str">
        <f>IFERROR(IF(B149&lt;&gt;"", IF(AND(INDEX(Paste_Here!AW$2:AW$850, MATCH(B149, Paste_Here!A$2:A$850, 0))&lt;&gt;"", ISNUMBER(VALUE(INDEX(Paste_Here!AW$2:AW$850, MATCH(B149, Paste_Here!A$2:A$850, 0))))), INDEX(Paste_Here!AW$2:AW$850, MATCH(B149, Paste_Here!A$2:A$850, 0)), ""), ""), "")</f>
        <v/>
      </c>
      <c r="O149" s="66"/>
      <c r="P149" s="75" t="str">
        <f>IFERROR(IF(B149&lt;&gt;"", IF(AND(INDEX(Paste_Here!AX$2:AX$850, MATCH(B149, Paste_Here!A$2:A$850, 0))&lt;&gt;"", ISNUMBER(VALUE(INDEX(Paste_Here!AX$2:AX$850, MATCH(B149, Paste_Here!A$2:A$850, 0))))), INDEX(Paste_Here!AX$2:AX$850, MATCH(B149, Paste_Here!A$2:A$850, 0)), ""), ""), "")</f>
        <v/>
      </c>
      <c r="Q149" s="66"/>
      <c r="R149" s="75" t="str">
        <f>IFERROR(IF(B149&lt;&gt;"", IF(AND(INDEX(Paste_Here!AU$2:AU$850, MATCH(B149, Paste_Here!A$2:A$850, 0))&lt;&gt;"", ISNUMBER(VALUE(INDEX(Paste_Here!AU$2:AU$850, MATCH(B149, Paste_Here!A$2:A$850, 0))))), INDEX(Paste_Here!AU$2:AU$850, MATCH(B149, Paste_Here!A$2:A$850, 0)), ""), ""), "")</f>
        <v/>
      </c>
      <c r="S149" s="66"/>
      <c r="T149" s="75" t="str">
        <f>IFERROR(IF(B149&lt;&gt;"", IF(AND(INDEX(Paste_Here!AV$2:AV$850, MATCH(B149, Paste_Here!A$2:A$850, 0))&lt;&gt;"", ISNUMBER(VALUE(INDEX(Paste_Here!AV$2:AV$850, MATCH(B149, Paste_Here!A$2:A$850, 0))))), INDEX(Paste_Here!AV$2:AV$850, MATCH(B149, Paste_Here!A$2:A$850, 0)), ""), ""), "")</f>
        <v/>
      </c>
      <c r="U149" s="66"/>
      <c r="W149" s="66"/>
      <c r="Y149" s="66"/>
      <c r="Z149" s="66"/>
      <c r="AA149" s="75" t="str">
        <f t="shared" si="27"/>
        <v/>
      </c>
      <c r="AB149" s="66"/>
      <c r="AC149" s="75"/>
      <c r="AD149" s="66"/>
      <c r="AE149" s="98"/>
      <c r="AF149" s="66"/>
      <c r="AG149" s="75"/>
      <c r="AH149" s="66"/>
      <c r="AI149" s="75" t="str">
        <f>IFERROR(IF(B149&lt;&gt;"", IF(AND(INDEX(Paste_Here!AC$2:AC$850, MATCH(B149, Paste_Here!A$2:A$850, 0))&lt;&gt;"", ISNUMBER(VALUE(INDEX(Paste_Here!AC$2:AC$850, MATCH(B149, Paste_Here!A$2:A$850, 0))))), INDEX(Paste_Here!AC$2:AC$850, MATCH(B149, Paste_Here!A$2:A$850, 0)), ""), ""), "")</f>
        <v/>
      </c>
      <c r="AJ149" s="66"/>
      <c r="AK149" s="75" t="str">
        <f>IFERROR(IF(B149&lt;&gt;"", IF(ISNUMBER(SEARCH("highrisk", LOWER(INDEX(Paste_Here!AD$2:AD$850, MATCH(B149, Paste_Here!A$2:A$850, 0))))), "High Risk", IF(ISNUMBER(SEARCH("lowrisk", LOWER(INDEX(Paste_Here!AD$2:AD$850, MATCH(B149, Paste_Here!A$2:A$850, 0))))), "Low Risk", IF(ISNUMBER(SEARCH("somerisk", LOWER(INDEX(Paste_Here!AD$2:AD$850, MATCH(B149, Paste_Here!A$2:A$850, 0))))), "Some Risk", IF(ISNUMBER(SEARCH("ot", LOWER(INDEX(Paste_Here!AD$2:AD$850, MATCH(B149, Paste_Here!A$2:A$850, 0))))), "OT", "")))), ""), "")</f>
        <v/>
      </c>
      <c r="AL149" s="66"/>
      <c r="AM149" s="75"/>
      <c r="AN149" s="66"/>
      <c r="AO149" s="75" t="str">
        <f>IFERROR(IF(B149&lt;&gt;"", IF(AND(INDEX(Paste_Here!M$2:M$850, MATCH(B149, Paste_Here!A$2:A$850, 0))&lt;&gt;"", ISNUMBER(VALUE(INDEX(Paste_Here!M$2:M$850, MATCH(B149, Paste_Here!A$2:A$850, 0))))), INDEX(Paste_Here!M$2:M$850, MATCH(B149, Paste_Here!A$2:A$850, 0)), ""), ""), "")</f>
        <v/>
      </c>
      <c r="AP149" s="66"/>
      <c r="AQ149" s="75" t="str">
        <f>IFERROR(IF(B149&lt;&gt;"", IF(ISNUMBER(SEARCH("highrisk", LOWER(INDEX(Paste_Here!N$2:N$850, MATCH(B149, Paste_Here!A$2:A$850, 0))))), "High Risk", IF(ISNUMBER(SEARCH("lowrisk", LOWER(INDEX(Paste_Here!N$2:N$850, MATCH(B149, Paste_Here!A$2:A$850, 0))))), "Low Risk", IF(ISNUMBER(SEARCH("somerisk", LOWER(INDEX(Paste_Here!N$2:N$850, MATCH(B149, Paste_Here!A$2:A$850, 0))))), "Some Risk", IF(ISNUMBER(SEARCH("ot", LOWER(INDEX(Paste_Here!N$2:N$850, MATCH(B149, Paste_Here!A$2:A$850, 0))))), "OT", "")))), ""), "")</f>
        <v/>
      </c>
      <c r="AT149" s="66"/>
      <c r="AU149" s="103"/>
      <c r="AV149" s="66"/>
      <c r="AW149" s="66"/>
      <c r="AX149" s="75" t="str">
        <f t="shared" si="28"/>
        <v/>
      </c>
      <c r="AY149" s="66"/>
      <c r="AZ149" s="75"/>
      <c r="BA149" s="66"/>
      <c r="BB149" s="75"/>
      <c r="BC149" s="66"/>
      <c r="BD149" s="75"/>
      <c r="BE149" s="66"/>
      <c r="BF149" s="75" t="str">
        <f>IFERROR(IF(B149&lt;&gt;"", IF(AND(INDEX(Paste_Here!AE$2:AE$850, MATCH(B149, Paste_Here!A$2:A$850, 0))&lt;&gt;"", ISNUMBER(VALUE(INDEX(Paste_Here!AE$2:AE$850, MATCH(B149, Paste_Here!A$2:A$850, 0))))), INDEX(Paste_Here!AE$2:AE$850, MATCH(B149, Paste_Here!A$2:A$850, 0)), ""), ""), "")</f>
        <v/>
      </c>
      <c r="BG149" s="66"/>
      <c r="BH149" s="75" t="str">
        <f>IFERROR(IF(B149&lt;&gt;"", IF(ISNUMBER(SEARCH("highrisk", LOWER(INDEX(Paste_Here!AF$2:AF$850, MATCH(B149, Paste_Here!A$2:A$850, 0))))), "High Risk", IF(ISNUMBER(SEARCH("lowrisk", LOWER(INDEX(Paste_Here!AF$2:AF$850, MATCH(B149, Paste_Here!A$2:A$850, 0))))), "Low Risk", IF(ISNUMBER(SEARCH("somerisk", LOWER(INDEX(Paste_Here!AF$2:AF$850, MATCH(B149, Paste_Here!A$2:A$850, 0))))), "Some Risk", IF(ISNUMBER(SEARCH("ot", LOWER(INDEX(Paste_Here!AF$2:AF$850, MATCH(B149, Paste_Here!A$2:A$850, 0))))), "OT", "")))), ""), "")</f>
        <v/>
      </c>
      <c r="BI149" s="66"/>
      <c r="BJ149" s="75"/>
      <c r="BK149" s="66"/>
      <c r="BL149" s="75" t="str">
        <f>IFERROR(IF(B149&lt;&gt;"", IF(AND(INDEX(Paste_Here!O$2:O$850, MATCH(B149, Paste_Here!A$2:A$850, 0))&lt;&gt;"", ISNUMBER(VALUE(INDEX(Paste_Here!O$2:O$850, MATCH(B149, Paste_Here!A$2:A$850, 0))))), INDEX(Paste_Here!O$2:O$850, MATCH(B149, Paste_Here!A$2:A$850, 0)), ""), ""), "")</f>
        <v/>
      </c>
      <c r="BM149" s="66"/>
      <c r="BN149" s="75" t="str">
        <f>IFERROR(IF(B149&lt;&gt;"", IF(ISNUMBER(SEARCH("highrisk", LOWER(INDEX(Paste_Here!P$2:P$850, MATCH(B149, Paste_Here!A$2:A$850, 0))))), "High Risk", IF(ISNUMBER(SEARCH("lowrisk", LOWER(INDEX(Paste_Here!P$2:P$850, MATCH(B149, Paste_Here!A$2:A$850, 0))))), "Low Risk", IF(ISNUMBER(SEARCH("somerisk", LOWER(INDEX(Paste_Here!P$2:P$850, MATCH(B149, Paste_Here!A$2:A$850, 0))))), "Some Risk", IF(ISNUMBER(SEARCH("ot", LOWER(INDEX(Paste_Here!P$2:P$850, MATCH(B149, Paste_Here!A$2:A$850, 0))))), "OT", "")))), ""), "")</f>
        <v/>
      </c>
      <c r="BQ149" s="66"/>
      <c r="BR149" s="75"/>
      <c r="BS149" s="66"/>
      <c r="BT149" s="66"/>
      <c r="BU149" s="75" t="str">
        <f t="shared" si="29"/>
        <v/>
      </c>
      <c r="BV149" s="66"/>
      <c r="BW149" s="75"/>
      <c r="BX149" s="66"/>
      <c r="BY149" s="75"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BZ149" s="66"/>
      <c r="CA149" s="75"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CB149" s="66"/>
      <c r="CC149" s="75"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CD149" s="66"/>
      <c r="CE149" s="75"/>
      <c r="CF149" s="66"/>
      <c r="CK149" s="75"/>
      <c r="CL149" s="66"/>
      <c r="CM149" s="75"/>
      <c r="CN149" s="66"/>
      <c r="CO149" s="75"/>
      <c r="CP149" s="66"/>
      <c r="CQ149" s="66"/>
      <c r="CR149" s="75" t="str">
        <f t="shared" si="30"/>
        <v/>
      </c>
      <c r="CS149" s="66"/>
      <c r="CT149" s="75"/>
      <c r="CU149" s="66"/>
      <c r="CV149" s="75"/>
      <c r="CW149" s="66"/>
      <c r="CX149" s="75"/>
      <c r="CY149" s="66"/>
      <c r="CZ149" s="75"/>
      <c r="DA149" s="66"/>
      <c r="DB149" s="75" t="str">
        <f>IFERROR(IF(B149&lt;&gt;"", IF(AND(INDEX(Paste_Here!AK$2:AK$850, MATCH(B149, Paste_Here!A$2:A$850, 0))&lt;&gt;"", ISNUMBER(VALUE(INDEX(Paste_Here!AK$2:AK$850, MATCH(B149, Paste_Here!A$2:A$850, 0))))), INDEX(Paste_Here!AK$2:AK$850, MATCH(B149, Paste_Here!A$2:A$850, 0)), ""), ""), "")</f>
        <v/>
      </c>
      <c r="DC149" s="66"/>
      <c r="DD149" s="75" t="str">
        <f>IFERROR(IF(B149&lt;&gt;"", IF(ISNUMBER(SEARCH("highrisk", LOWER(INDEX(Paste_Here!AL$2:AL$850, MATCH(B149, Paste_Here!A$2:A$850, 0))))), "High Risk", IF(ISNUMBER(SEARCH("lowrisk", LOWER(INDEX(Paste_Here!AL$2:AL$850, MATCH(B149, Paste_Here!A$2:A$850, 0))))), "Low Risk", IF(ISNUMBER(SEARCH("somerisk", LOWER(INDEX(Paste_Here!AL$2:AL$850, MATCH(B149, Paste_Here!A$2:A$850, 0))))), "Some Risk", IF(ISNUMBER(SEARCH("ot", LOWER(INDEX(Paste_Here!AL$2:AL$850, MATCH(B149, Paste_Here!A$2:A$850, 0))))), "OT", "")))), ""), "")</f>
        <v/>
      </c>
      <c r="DE149" s="66"/>
      <c r="DF149" s="75" t="str">
        <f>IFERROR(IF(B149&lt;&gt;"", IF(AND(INDEX(Paste_Here!AM$2:AM$850, MATCH(B149, Paste_Here!A$2:A$850, 0))&lt;&gt;"", ISNUMBER(VALUE(INDEX(Paste_Here!AM$2:AM$850, MATCH(B149, Paste_Here!A$2:A$850, 0))))), INDEX(Paste_Here!AM$2:AM$850, MATCH(B149, Paste_Here!A$2:A$850, 0)), ""), ""), "")</f>
        <v/>
      </c>
      <c r="DG149" s="66"/>
      <c r="DH149" s="75" t="str">
        <f>IFERROR(IF(B149&lt;&gt;"", IF(ISNUMBER(SEARCH("highrisk", LOWER(INDEX(Paste_Here!AN$2:AN$850, MATCH(B149, Paste_Here!A$2:A$850, 0))))), "High Risk", IF(ISNUMBER(SEARCH("lowrisk", LOWER(INDEX(Paste_Here!AN$2:AN$850, MATCH(B149, Paste_Here!A$2:A$850, 0))))), "Low Risk", IF(ISNUMBER(SEARCH("somerisk", LOWER(INDEX(Paste_Here!AN$2:AN$850, MATCH(B149, Paste_Here!A$2:A$850, 0))))), "Some Risk", IF(ISNUMBER(SEARCH("ot", LOWER(INDEX(Paste_Here!AN$2:AN$850, MATCH(B149, Paste_Here!A$2:A$850, 0))))), "OT", "")))), ""), "")</f>
        <v/>
      </c>
      <c r="DI149" s="66"/>
      <c r="DJ149" s="66"/>
      <c r="DK149" s="75" t="str">
        <f t="shared" si="31"/>
        <v/>
      </c>
      <c r="DL149" s="66"/>
      <c r="DM149" s="75" t="str">
        <f>IFERROR(IF(B149&lt;&gt;"", IF(AND(INDEX(Paste_Here!Q$2:Q$850, MATCH(B149, Paste_Here!A$2:A$850, 0))&lt;&gt;"", ISNUMBER(VALUE(INDEX(Paste_Here!Q$2:Q$850, MATCH(B149, Paste_Here!A$2:A$850, 0))))), INDEX(Paste_Here!Q$2:Q$850, MATCH(B149, Paste_Here!A$2:A$850, 0)), ""), ""), "")</f>
        <v/>
      </c>
      <c r="DN149" s="66"/>
      <c r="DO149" s="75" t="str">
        <f>IFERROR(IF(B149&lt;&gt;"", IF(ISNUMBER(SEARCH("highrisk", LOWER(INDEX(Paste_Here!R$2:R$850, MATCH(B149, Paste_Here!A$2:A$850, 0))))), "High Risk", IF(ISNUMBER(SEARCH("lowrisk", LOWER(INDEX(Paste_Here!R$2:R$850, MATCH(B149, Paste_Here!A$2:A$850, 0))))), "Low Risk", IF(ISNUMBER(SEARCH("somerisk", LOWER(INDEX(Paste_Here!R$2:R$850, MATCH(B149, Paste_Here!A$2:A$850, 0))))), "Some Risk", IF(ISNUMBER(SEARCH("ot", LOWER(INDEX(Paste_Here!R$2:R$850, MATCH(B149, Paste_Here!A$2:A$850, 0))))), "OT", "")))), ""), "")</f>
        <v/>
      </c>
      <c r="DP149" s="66"/>
      <c r="DQ149" s="93" t="str">
        <f>IFERROR(IF(B149&lt;&gt;"", IF(AND(INDEX(Paste_Here!S$2:S$850, MATCH(B149, Paste_Here!A$2:A$850, 0))&lt;&gt;"", ISNUMBER(VALUE(INDEX(Paste_Here!S$2:S$850, MATCH(B149, Paste_Here!A$2:A$850, 0))))), INDEX(Paste_Here!S$2:S$850, MATCH(B149, Paste_Here!A$2:A$850, 0)), ""), ""), "")</f>
        <v/>
      </c>
      <c r="DR149" s="66"/>
      <c r="DS149" s="75"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IF(ISNUMBER(SEARCH("ot", LOWER(INDEX(Paste_Here!T$2:T$850, MATCH(B149, Paste_Here!A$2:A$850, 0))))), "OT", "")))), ""), "")</f>
        <v/>
      </c>
      <c r="DT149" s="66"/>
      <c r="DU149" s="75" t="str">
        <f>IFERROR(IF(B149&lt;&gt;"", IF(AND(INDEX(Paste_Here!U$2:U$850, MATCH(B149, Paste_Here!A$2:A$850, 0))&lt;&gt;"", ISNUMBER(VALUE(INDEX(Paste_Here!U$2:U$850, MATCH(B149, Paste_Here!A$2:A$850, 0))))), INDEX(Paste_Here!U$2:U$850, MATCH(B149, Paste_Here!A$2:A$850, 0)), ""), ""), "")</f>
        <v/>
      </c>
      <c r="DV149" s="66"/>
      <c r="DW149" s="93" t="str">
        <f>IFERROR(IF(B149&lt;&gt;"", IF(ISNUMBER(SEARCH("highrisk", LOWER(INDEX(Paste_Here!V$2:V$850, MATCH(B149, Paste_Here!A$2:A$850, 0))))), "High Risk", IF(ISNUMBER(SEARCH("lowrisk", LOWER(INDEX(Paste_Here!V$2:V$850, MATCH(B149, Paste_Here!A$2:A$850, 0))))), "Low Risk", IF(ISNUMBER(SEARCH("somerisk", LOWER(INDEX(Paste_Here!V$2:V$850, MATCH(B149, Paste_Here!A$2:A$850, 0))))), "Some Risk", IF(ISNUMBER(SEARCH("ot", LOWER(INDEX(Paste_Here!V$2:V$850, MATCH(B149, Paste_Here!A$2:A$850, 0))))), "OT", "")))), ""), "")</f>
        <v/>
      </c>
      <c r="DX149" s="66"/>
      <c r="DY149" s="75" t="str">
        <f>IFERROR(IF(B149&lt;&gt;"", IF(AND(INDEX(Paste_Here!W$2:W$850, MATCH(B149, Paste_Here!A$2:A$850, 0))&lt;&gt;"", ISNUMBER(VALUE(INDEX(Paste_Here!W$2:W$850, MATCH(B149, Paste_Here!A$2:A$850, 0))))), INDEX(Paste_Here!W$2:W$850, MATCH(B149, Paste_Here!A$2:A$850, 0)), ""), ""), "")</f>
        <v/>
      </c>
      <c r="DZ149" s="66"/>
      <c r="EA149" s="75" t="str">
        <f>IFERROR(IF(B149&lt;&gt;"", IF(ISNUMBER(SEARCH("highrisk", LOWER(INDEX(Paste_Here!X$2:X$850, MATCH(B149, Paste_Here!A$2:A$850, 0))))), "High Risk", IF(ISNUMBER(SEARCH("lowrisk", LOWER(INDEX(Paste_Here!X$2:X$850, MATCH(B149, Paste_Here!A$2:A$850, 0))))), "Low Risk", IF(ISNUMBER(SEARCH("somerisk", LOWER(INDEX(Paste_Here!X$2:X$850, MATCH(B149, Paste_Here!A$2:A$850, 0))))), "Some Risk", IF(ISNUMBER(SEARCH("ot", LOWER(INDEX(Paste_Here!X$2:X$850, MATCH(B149, Paste_Here!A$2:A$850, 0))))), "OT", "")))), ""), "")</f>
        <v/>
      </c>
      <c r="EB149" s="66"/>
      <c r="EC149" s="66"/>
      <c r="ED149" s="75" t="str">
        <f t="shared" si="36"/>
        <v/>
      </c>
      <c r="EE149" s="66"/>
      <c r="EF149" s="75" t="str">
        <f>IFERROR(IF(B149&lt;&gt;"", IF(AND(INDEX(Paste_Here!AO$2:AO$850, MATCH(B149, Paste_Here!A$2:A$850, 0))&lt;&gt;"", ISNUMBER(VALUE(INDEX(Paste_Here!AO$2:AO$850, MATCH(B149, Paste_Here!A$2:A$850, 0))))), INDEX(Paste_Here!AO$2:AO$850, MATCH(B149, Paste_Here!A$2:A$850, 0)), ""), ""), "")</f>
        <v/>
      </c>
      <c r="EG149" s="66"/>
      <c r="EH149" s="75" t="str">
        <f>IFERROR(IF(B149&lt;&gt;"", IF(ISNUMBER(SEARCH("highrisk", LOWER(INDEX(Paste_Here!AP$2:AP$850, MATCH(B149, Paste_Here!A$2:A$850, 0))))), "High Risk", IF(ISNUMBER(SEARCH("lowrisk", LOWER(INDEX(Paste_Here!AP$2:AP$850, MATCH(B149, Paste_Here!A$2:A$850, 0))))), "Low Risk", IF(ISNUMBER(SEARCH("somerisk", LOWER(INDEX(Paste_Here!AP$2:AP$850, MATCH(B149, Paste_Here!A$2:A$850, 0))))), "Some Risk", IF(ISNUMBER(SEARCH("ot", LOWER(INDEX(Paste_Here!AP$2:AP$850, MATCH(B149, Paste_Here!A$2:A$850, 0))))), "OT", "")))), ""), "")</f>
        <v/>
      </c>
      <c r="EI149" s="66"/>
      <c r="EJ149" s="93"/>
      <c r="EK149" s="66"/>
      <c r="EL149" s="75" t="str">
        <f>IFERROR(IF(B149&lt;&gt;"", IF(AND(INDEX(Paste_Here!AQ$2:AQ$850, MATCH(B149, Paste_Here!A$2:A$850, 0))&lt;&gt;"", ISNUMBER(VALUE(INDEX(Paste_Here!AQ$2:AQ$850, MATCH(B149, Paste_Here!A$2:A$850, 0))))), INDEX(Paste_Here!AQ$2:AQ$850, MATCH(B149, Paste_Here!A$2:A$850, 0)), ""), ""), "")</f>
        <v/>
      </c>
      <c r="EM149" s="66"/>
      <c r="EN149" s="75" t="str">
        <f>IFERROR(IF(B149&lt;&gt;"", IF(ISNUMBER(SEARCH("highrisk", LOWER(INDEX(Paste_Here!AR$2:AR$850, MATCH(B149, Paste_Here!A$2:A$850, 0))))), "High Risk", IF(ISNUMBER(SEARCH("lowrisk", LOWER(INDEX(Paste_Here!AR$2:AR$850, MATCH(B149, Paste_Here!A$2:A$850, 0))))), "Low Risk", IF(ISNUMBER(SEARCH("somerisk", LOWER(INDEX(Paste_Here!AR$2:AR$850, MATCH(B149, Paste_Here!A$2:A$850, 0))))), "Some Risk", IF(ISNUMBER(SEARCH("ot", LOWER(INDEX(Paste_Here!AR$2:AR$850, MATCH(B149, Paste_Here!A$2:A$850, 0))))), "OT", "")))), ""), "")</f>
        <v/>
      </c>
      <c r="EO149" s="66"/>
      <c r="EP149" s="93"/>
      <c r="EQ149" s="66"/>
      <c r="ER149" s="75"/>
      <c r="ES149" s="66"/>
      <c r="ET149" s="75"/>
      <c r="EU149" s="66"/>
      <c r="EV149" s="66"/>
      <c r="EW149" s="75" t="str">
        <f t="shared" si="37"/>
        <v/>
      </c>
      <c r="EX149" s="66"/>
      <c r="EY149" s="75" t="str">
        <f>IFERROR(IF(B149&lt;&gt;"", IF(AND(INDEX(Paste_Here!Y$2:Y$850, MATCH(B149, Paste_Here!A$2:A$850, 0))&lt;&gt;"", ISNUMBER(VALUE(INDEX(Paste_Here!Y$2:Y$850, MATCH(B149, Paste_Here!A$2:A$850, 0))))), INDEX(Paste_Here!Y$2:Y$850, MATCH(B149, Paste_Here!A$2:A$850, 0)), ""), ""), "")</f>
        <v/>
      </c>
      <c r="EZ149" s="66"/>
      <c r="FA149" s="75" t="str">
        <f>IFERROR(IF(B149&lt;&gt;"", IF(ISNUMBER(SEARCH("highrisk", LOWER(INDEX(Paste_Here!Z$2:Z$850, MATCH(B149, Paste_Here!A$2:A$850, 0))))), "High Risk", IF(ISNUMBER(SEARCH("lowrisk", LOWER(INDEX(Paste_Here!Z$2:Z$850, MATCH(B149, Paste_Here!A$2:A$850, 0))))), "Low Risk", IF(ISNUMBER(SEARCH("somerisk", LOWER(INDEX(Paste_Here!Z$2:Z$850, MATCH(B149, Paste_Here!A$2:A$850, 0))))), "Some Risk", IF(ISNUMBER(SEARCH("ot", LOWER(INDEX(Paste_Here!Z$2:Z$850, MATCH(B149, Paste_Here!A$2:A$850, 0))))), "OT", "")))), ""), "")</f>
        <v/>
      </c>
      <c r="FB149" s="66"/>
      <c r="FC149" s="93"/>
      <c r="FD149" s="66"/>
      <c r="FE149" s="75" t="str">
        <f>IFERROR(IF(B149&lt;&gt;"", IF(AND(INDEX(Paste_Here!AA$2:AA$850, MATCH(B149, Paste_Here!A$2:A$850, 0))&lt;&gt;"", ISNUMBER(VALUE(INDEX(Paste_Here!AA$2:AA$850, MATCH(B149, Paste_Here!A$2:A$850, 0))))), INDEX(Paste_Here!AA$2:AA$850, MATCH(B149, Paste_Here!A$2:A$850, 0)), ""), ""), "")</f>
        <v/>
      </c>
      <c r="FF149" s="66"/>
      <c r="FG149" s="75" t="str">
        <f>IFERROR(IF(B149&lt;&gt;"", IF(ISNUMBER(SEARCH("highrisk", LOWER(INDEX(Paste_Here!AB$2:AB$850, MATCH(B149, Paste_Here!A$2:A$850, 0))))), "High Risk", IF(ISNUMBER(SEARCH("lowrisk", LOWER(INDEX(Paste_Here!AB$2:AB$850, MATCH(B149, Paste_Here!A$2:A$850, 0))))), "Low Risk", IF(ISNUMBER(SEARCH("somerisk", LOWER(INDEX(Paste_Here!AB$2:AB$850, MATCH(B149, Paste_Here!A$2:A$850, 0))))), "Some Risk", IF(ISNUMBER(SEARCH("ot", LOWER(INDEX(Paste_Here!AB$2:AB$850, MATCH(B149, Paste_Here!A$2:A$850, 0))))), "OT", "")))), ""), "")</f>
        <v/>
      </c>
      <c r="FH149" s="66"/>
      <c r="FI149" s="93"/>
      <c r="FJ149" s="66"/>
      <c r="FK149" s="75"/>
      <c r="FL149" s="66"/>
      <c r="FM149" s="75"/>
      <c r="FN149" s="66"/>
      <c r="FO149" s="66"/>
      <c r="FP149" s="75" t="str">
        <f t="shared" si="32"/>
        <v/>
      </c>
      <c r="FQ149" s="66"/>
      <c r="FR149" s="75" t="str">
        <f>IFERROR(IF(B149&lt;&gt;"", IF(ISNUMBER(SEARCH("s", LOWER(INDEX(Paste_Here!L$2:L$850, MATCH(B149, Paste_Here!A$2:A$850, 0))))), "Yes", IF(INDEX(Paste_Here!L$2:L$850, MATCH(B149, Paste_Here!A$2:A$850, 0))&lt;&gt;"", "No", "")), ""), "")</f>
        <v/>
      </c>
      <c r="FS149" s="66"/>
      <c r="FT149" s="75" t="str">
        <f>IFERROR(IF(B149&lt;&gt;"", IF(ISNUMBER(SEARCH("yes", LOWER(INDEX(Paste_Here!F$2:F$850, MATCH(B149, Paste_Here!A$2:A$850, 0))))), "Yes", IF(ISNUMBER(SEARCH("no", LOWER(INDEX(Paste_Here!F$2:F$850, MATCH(B149, Paste_Here!A$2:A$850, 0))))), "No", "")), ""), "")</f>
        <v/>
      </c>
      <c r="FU149" s="66"/>
      <c r="FV149" s="75" t="str">
        <f>IFERROR(IF(B149&lt;&gt;"", IF(ISNUMBER(SEARCH("english language learner", LOWER(INDEX(Paste_Here!C$2:C$850, MATCH(B149, Paste_Here!A$2:A$850, 0))))), "Yes", ""), ""), "")</f>
        <v/>
      </c>
      <c r="FW149" s="66"/>
      <c r="FX149" s="75" t="str">
        <f>IFERROR(IF(B149&lt;&gt;"", IF(OR(ISNUMBER(SEARCH("b", LOWER(INDEX(Paste_Here!J$2:J$850, MATCH(B149, Paste_Here!A$2:A$850, 0))))), ISNUMBER(SEARCH("h", LOWER(INDEX(Paste_Here!J$2:J$850, MATCH(B149, Paste_Here!A$2:A$850, 0))))), ISNUMBER(SEARCH("i", LOWER(INDEX(Paste_Here!J$2:J$850, MATCH(B149, Paste_Here!A$2:A$850, 0)))))), "Yes", IF(INDEX(Paste_Here!J$2:J$850, MATCH(B149, Paste_Here!A$2:A$850, 0))&lt;&gt;"", "No", "")), ""), "")</f>
        <v/>
      </c>
      <c r="FY149" s="66"/>
      <c r="FZ149" s="75" t="str">
        <f>IFERROR(IF(B149&lt;&gt;"", IF(ISNUMBER(SEARCH("yes", LOWER(INDEX(Paste_Here!K$2:K$850, MATCH(B149, Paste_Here!A$2:A$850, 0))))), "Yes", IF(ISNUMBER(SEARCH("no", LOWER(INDEX(Paste_Here!K$2:K$850, MATCH(B149, Paste_Here!A$2:A$850, 0))))), "No", "")), ""), "")</f>
        <v/>
      </c>
      <c r="GA149" s="66"/>
      <c r="GB149" s="75" t="str">
        <f>IFERROR(IF(B149&lt;&gt;"", IF(ISNUMBER(SEARCH("transitional 2", LOWER(INDEX(Paste_Here!C$2:C$850, MATCH(B149, Paste_Here!A$2:A$850, 0))))), "T2",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GC149" s="66"/>
      <c r="GD149" s="75"/>
      <c r="GE149" s="66"/>
      <c r="GF149" s="75"/>
      <c r="GG149" s="66"/>
      <c r="GH149" s="75"/>
      <c r="GI149" s="66"/>
      <c r="GK149" s="1" t="str" cm="1">
        <f t="array" ref="GK149">IFERROR(INDEX(Paste_Here!$B$2:$B$850, MATCH(0, COUNTIF(GK$4:GK148, Paste_Here!$B$2:$B$850) + IF(Paste_Here!$B$2:$B$850="", 1, 0), 0)), "")</f>
        <v/>
      </c>
      <c r="GL149" s="1" t="str">
        <f>IF(GK149&lt;&gt;"", INDEX(Paste_Here!$A$2:$A$850, MATCH(GK149, Paste_Here!$B$2:$B$850, 0)), "")</f>
        <v/>
      </c>
      <c r="GM149" s="1" t="str">
        <f t="shared" si="38"/>
        <v/>
      </c>
      <c r="GN149" s="1" t="str" cm="1">
        <f t="array" ref="GN149">IFERROR(INDEX($GM$5:$GM$850, MATCH(SMALL(IF($GM$5:$GM$850&lt;&gt;"", COUNTIF($GM$5:$GM$850, "&lt;"&amp;$GM$5:$GM$850)+1), ROW()-ROW($GN$5)+1), COUNTIF($GM$5:$GM$850, "&lt;"&amp;$GM$5:$GM$850)+1, 0)), "")</f>
        <v/>
      </c>
    </row>
    <row r="150" spans="1:196">
      <c r="A150" s="66"/>
      <c r="B150" s="75" t="str">
        <f t="shared" si="26"/>
        <v/>
      </c>
      <c r="C150" s="66"/>
      <c r="D150" s="75" t="str">
        <f>IFERROR(IF(AND(INDEX(Paste_Here!N$2:N$850, MATCH(B150, Paste_Here!A$2:A$850, 0)) = ""), "", IF(UPPER(INDEX(Paste_Here!N$2:N$850, MATCH(B150, Paste_Here!A$2:A$850, 0))) = "YES", "Yes", IF(UPPER(INDEX(Paste_Here!N$2:N$850, MATCH(B150, Paste_Here!A$2:A$850, 0))) = "NO", "No", ""))), "")</f>
        <v/>
      </c>
      <c r="E150" s="66"/>
      <c r="F150" s="75" t="str">
        <f t="shared" si="33"/>
        <v/>
      </c>
      <c r="G150" s="66"/>
      <c r="H150" s="75" t="str">
        <f t="shared" si="34"/>
        <v/>
      </c>
      <c r="I150" s="66"/>
      <c r="J150" s="75" t="str">
        <f t="shared" si="35"/>
        <v/>
      </c>
      <c r="K150" s="66"/>
      <c r="L150" s="75"/>
      <c r="M150" s="66"/>
      <c r="N150" s="75" t="str">
        <f>IFERROR(IF(B150&lt;&gt;"", IF(AND(INDEX(Paste_Here!AW$2:AW$850, MATCH(B150, Paste_Here!A$2:A$850, 0))&lt;&gt;"", ISNUMBER(VALUE(INDEX(Paste_Here!AW$2:AW$850, MATCH(B150, Paste_Here!A$2:A$850, 0))))), INDEX(Paste_Here!AW$2:AW$850, MATCH(B150, Paste_Here!A$2:A$850, 0)), ""), ""), "")</f>
        <v/>
      </c>
      <c r="O150" s="66"/>
      <c r="P150" s="75" t="str">
        <f>IFERROR(IF(B150&lt;&gt;"", IF(AND(INDEX(Paste_Here!AX$2:AX$850, MATCH(B150, Paste_Here!A$2:A$850, 0))&lt;&gt;"", ISNUMBER(VALUE(INDEX(Paste_Here!AX$2:AX$850, MATCH(B150, Paste_Here!A$2:A$850, 0))))), INDEX(Paste_Here!AX$2:AX$850, MATCH(B150, Paste_Here!A$2:A$850, 0)), ""), ""), "")</f>
        <v/>
      </c>
      <c r="Q150" s="66"/>
      <c r="R150" s="75" t="str">
        <f>IFERROR(IF(B150&lt;&gt;"", IF(AND(INDEX(Paste_Here!AU$2:AU$850, MATCH(B150, Paste_Here!A$2:A$850, 0))&lt;&gt;"", ISNUMBER(VALUE(INDEX(Paste_Here!AU$2:AU$850, MATCH(B150, Paste_Here!A$2:A$850, 0))))), INDEX(Paste_Here!AU$2:AU$850, MATCH(B150, Paste_Here!A$2:A$850, 0)), ""), ""), "")</f>
        <v/>
      </c>
      <c r="S150" s="66"/>
      <c r="T150" s="75" t="str">
        <f>IFERROR(IF(B150&lt;&gt;"", IF(AND(INDEX(Paste_Here!AV$2:AV$850, MATCH(B150, Paste_Here!A$2:A$850, 0))&lt;&gt;"", ISNUMBER(VALUE(INDEX(Paste_Here!AV$2:AV$850, MATCH(B150, Paste_Here!A$2:A$850, 0))))), INDEX(Paste_Here!AV$2:AV$850, MATCH(B150, Paste_Here!A$2:A$850, 0)), ""), ""), "")</f>
        <v/>
      </c>
      <c r="U150" s="66"/>
      <c r="W150" s="66"/>
      <c r="Y150" s="66"/>
      <c r="Z150" s="66"/>
      <c r="AA150" s="75" t="str">
        <f t="shared" si="27"/>
        <v/>
      </c>
      <c r="AB150" s="66"/>
      <c r="AC150" s="75"/>
      <c r="AD150" s="66"/>
      <c r="AE150" s="98"/>
      <c r="AF150" s="66"/>
      <c r="AG150" s="75"/>
      <c r="AH150" s="66"/>
      <c r="AI150" s="75" t="str">
        <f>IFERROR(IF(B150&lt;&gt;"", IF(AND(INDEX(Paste_Here!AC$2:AC$850, MATCH(B150, Paste_Here!A$2:A$850, 0))&lt;&gt;"", ISNUMBER(VALUE(INDEX(Paste_Here!AC$2:AC$850, MATCH(B150, Paste_Here!A$2:A$850, 0))))), INDEX(Paste_Here!AC$2:AC$850, MATCH(B150, Paste_Here!A$2:A$850, 0)), ""), ""), "")</f>
        <v/>
      </c>
      <c r="AJ150" s="66"/>
      <c r="AK150" s="75" t="str">
        <f>IFERROR(IF(B150&lt;&gt;"", IF(ISNUMBER(SEARCH("highrisk", LOWER(INDEX(Paste_Here!AD$2:AD$850, MATCH(B150, Paste_Here!A$2:A$850, 0))))), "High Risk", IF(ISNUMBER(SEARCH("lowrisk", LOWER(INDEX(Paste_Here!AD$2:AD$850, MATCH(B150, Paste_Here!A$2:A$850, 0))))), "Low Risk", IF(ISNUMBER(SEARCH("somerisk", LOWER(INDEX(Paste_Here!AD$2:AD$850, MATCH(B150, Paste_Here!A$2:A$850, 0))))), "Some Risk", IF(ISNUMBER(SEARCH("ot", LOWER(INDEX(Paste_Here!AD$2:AD$850, MATCH(B150, Paste_Here!A$2:A$850, 0))))), "OT", "")))), ""), "")</f>
        <v/>
      </c>
      <c r="AL150" s="66"/>
      <c r="AM150" s="75"/>
      <c r="AN150" s="66"/>
      <c r="AO150" s="75" t="str">
        <f>IFERROR(IF(B150&lt;&gt;"", IF(AND(INDEX(Paste_Here!M$2:M$850, MATCH(B150, Paste_Here!A$2:A$850, 0))&lt;&gt;"", ISNUMBER(VALUE(INDEX(Paste_Here!M$2:M$850, MATCH(B150, Paste_Here!A$2:A$850, 0))))), INDEX(Paste_Here!M$2:M$850, MATCH(B150, Paste_Here!A$2:A$850, 0)), ""), ""), "")</f>
        <v/>
      </c>
      <c r="AP150" s="66"/>
      <c r="AQ150" s="75" t="str">
        <f>IFERROR(IF(B150&lt;&gt;"", IF(ISNUMBER(SEARCH("highrisk", LOWER(INDEX(Paste_Here!N$2:N$850, MATCH(B150, Paste_Here!A$2:A$850, 0))))), "High Risk", IF(ISNUMBER(SEARCH("lowrisk", LOWER(INDEX(Paste_Here!N$2:N$850, MATCH(B150, Paste_Here!A$2:A$850, 0))))), "Low Risk", IF(ISNUMBER(SEARCH("somerisk", LOWER(INDEX(Paste_Here!N$2:N$850, MATCH(B150, Paste_Here!A$2:A$850, 0))))), "Some Risk", IF(ISNUMBER(SEARCH("ot", LOWER(INDEX(Paste_Here!N$2:N$850, MATCH(B150, Paste_Here!A$2:A$850, 0))))), "OT", "")))), ""), "")</f>
        <v/>
      </c>
      <c r="AT150" s="66"/>
      <c r="AU150" s="103"/>
      <c r="AV150" s="66"/>
      <c r="AW150" s="66"/>
      <c r="AX150" s="75" t="str">
        <f t="shared" si="28"/>
        <v/>
      </c>
      <c r="AY150" s="66"/>
      <c r="AZ150" s="75"/>
      <c r="BA150" s="66"/>
      <c r="BB150" s="75"/>
      <c r="BC150" s="66"/>
      <c r="BD150" s="75"/>
      <c r="BE150" s="66"/>
      <c r="BF150" s="75" t="str">
        <f>IFERROR(IF(B150&lt;&gt;"", IF(AND(INDEX(Paste_Here!AE$2:AE$850, MATCH(B150, Paste_Here!A$2:A$850, 0))&lt;&gt;"", ISNUMBER(VALUE(INDEX(Paste_Here!AE$2:AE$850, MATCH(B150, Paste_Here!A$2:A$850, 0))))), INDEX(Paste_Here!AE$2:AE$850, MATCH(B150, Paste_Here!A$2:A$850, 0)), ""), ""), "")</f>
        <v/>
      </c>
      <c r="BG150" s="66"/>
      <c r="BH150" s="75" t="str">
        <f>IFERROR(IF(B150&lt;&gt;"", IF(ISNUMBER(SEARCH("highrisk", LOWER(INDEX(Paste_Here!AF$2:AF$850, MATCH(B150, Paste_Here!A$2:A$850, 0))))), "High Risk", IF(ISNUMBER(SEARCH("lowrisk", LOWER(INDEX(Paste_Here!AF$2:AF$850, MATCH(B150, Paste_Here!A$2:A$850, 0))))), "Low Risk", IF(ISNUMBER(SEARCH("somerisk", LOWER(INDEX(Paste_Here!AF$2:AF$850, MATCH(B150, Paste_Here!A$2:A$850, 0))))), "Some Risk", IF(ISNUMBER(SEARCH("ot", LOWER(INDEX(Paste_Here!AF$2:AF$850, MATCH(B150, Paste_Here!A$2:A$850, 0))))), "OT", "")))), ""), "")</f>
        <v/>
      </c>
      <c r="BI150" s="66"/>
      <c r="BJ150" s="75"/>
      <c r="BK150" s="66"/>
      <c r="BL150" s="75" t="str">
        <f>IFERROR(IF(B150&lt;&gt;"", IF(AND(INDEX(Paste_Here!O$2:O$850, MATCH(B150, Paste_Here!A$2:A$850, 0))&lt;&gt;"", ISNUMBER(VALUE(INDEX(Paste_Here!O$2:O$850, MATCH(B150, Paste_Here!A$2:A$850, 0))))), INDEX(Paste_Here!O$2:O$850, MATCH(B150, Paste_Here!A$2:A$850, 0)), ""), ""), "")</f>
        <v/>
      </c>
      <c r="BM150" s="66"/>
      <c r="BN150" s="75" t="str">
        <f>IFERROR(IF(B150&lt;&gt;"", IF(ISNUMBER(SEARCH("highrisk", LOWER(INDEX(Paste_Here!P$2:P$850, MATCH(B150, Paste_Here!A$2:A$850, 0))))), "High Risk", IF(ISNUMBER(SEARCH("lowrisk", LOWER(INDEX(Paste_Here!P$2:P$850, MATCH(B150, Paste_Here!A$2:A$850, 0))))), "Low Risk", IF(ISNUMBER(SEARCH("somerisk", LOWER(INDEX(Paste_Here!P$2:P$850, MATCH(B150, Paste_Here!A$2:A$850, 0))))), "Some Risk", IF(ISNUMBER(SEARCH("ot", LOWER(INDEX(Paste_Here!P$2:P$850, MATCH(B150, Paste_Here!A$2:A$850, 0))))), "OT", "")))), ""), "")</f>
        <v/>
      </c>
      <c r="BQ150" s="66"/>
      <c r="BR150" s="75"/>
      <c r="BS150" s="66"/>
      <c r="BT150" s="66"/>
      <c r="BU150" s="75" t="str">
        <f t="shared" si="29"/>
        <v/>
      </c>
      <c r="BV150" s="66"/>
      <c r="BW150" s="75"/>
      <c r="BX150" s="66"/>
      <c r="BY150" s="75"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BZ150" s="66"/>
      <c r="CA150" s="75"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CB150" s="66"/>
      <c r="CC150" s="75"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CD150" s="66"/>
      <c r="CE150" s="75"/>
      <c r="CF150" s="66"/>
      <c r="CK150" s="75"/>
      <c r="CL150" s="66"/>
      <c r="CM150" s="75"/>
      <c r="CN150" s="66"/>
      <c r="CO150" s="75"/>
      <c r="CP150" s="66"/>
      <c r="CQ150" s="66"/>
      <c r="CR150" s="75" t="str">
        <f t="shared" si="30"/>
        <v/>
      </c>
      <c r="CS150" s="66"/>
      <c r="CT150" s="75"/>
      <c r="CU150" s="66"/>
      <c r="CV150" s="75"/>
      <c r="CW150" s="66"/>
      <c r="CX150" s="75"/>
      <c r="CY150" s="66"/>
      <c r="CZ150" s="75"/>
      <c r="DA150" s="66"/>
      <c r="DB150" s="75" t="str">
        <f>IFERROR(IF(B150&lt;&gt;"", IF(AND(INDEX(Paste_Here!AK$2:AK$850, MATCH(B150, Paste_Here!A$2:A$850, 0))&lt;&gt;"", ISNUMBER(VALUE(INDEX(Paste_Here!AK$2:AK$850, MATCH(B150, Paste_Here!A$2:A$850, 0))))), INDEX(Paste_Here!AK$2:AK$850, MATCH(B150, Paste_Here!A$2:A$850, 0)), ""), ""), "")</f>
        <v/>
      </c>
      <c r="DC150" s="66"/>
      <c r="DD150" s="75" t="str">
        <f>IFERROR(IF(B150&lt;&gt;"", IF(ISNUMBER(SEARCH("highrisk", LOWER(INDEX(Paste_Here!AL$2:AL$850, MATCH(B150, Paste_Here!A$2:A$850, 0))))), "High Risk", IF(ISNUMBER(SEARCH("lowrisk", LOWER(INDEX(Paste_Here!AL$2:AL$850, MATCH(B150, Paste_Here!A$2:A$850, 0))))), "Low Risk", IF(ISNUMBER(SEARCH("somerisk", LOWER(INDEX(Paste_Here!AL$2:AL$850, MATCH(B150, Paste_Here!A$2:A$850, 0))))), "Some Risk", IF(ISNUMBER(SEARCH("ot", LOWER(INDEX(Paste_Here!AL$2:AL$850, MATCH(B150, Paste_Here!A$2:A$850, 0))))), "OT", "")))), ""), "")</f>
        <v/>
      </c>
      <c r="DE150" s="66"/>
      <c r="DF150" s="75" t="str">
        <f>IFERROR(IF(B150&lt;&gt;"", IF(AND(INDEX(Paste_Here!AM$2:AM$850, MATCH(B150, Paste_Here!A$2:A$850, 0))&lt;&gt;"", ISNUMBER(VALUE(INDEX(Paste_Here!AM$2:AM$850, MATCH(B150, Paste_Here!A$2:A$850, 0))))), INDEX(Paste_Here!AM$2:AM$850, MATCH(B150, Paste_Here!A$2:A$850, 0)), ""), ""), "")</f>
        <v/>
      </c>
      <c r="DG150" s="66"/>
      <c r="DH150" s="75" t="str">
        <f>IFERROR(IF(B150&lt;&gt;"", IF(ISNUMBER(SEARCH("highrisk", LOWER(INDEX(Paste_Here!AN$2:AN$850, MATCH(B150, Paste_Here!A$2:A$850, 0))))), "High Risk", IF(ISNUMBER(SEARCH("lowrisk", LOWER(INDEX(Paste_Here!AN$2:AN$850, MATCH(B150, Paste_Here!A$2:A$850, 0))))), "Low Risk", IF(ISNUMBER(SEARCH("somerisk", LOWER(INDEX(Paste_Here!AN$2:AN$850, MATCH(B150, Paste_Here!A$2:A$850, 0))))), "Some Risk", IF(ISNUMBER(SEARCH("ot", LOWER(INDEX(Paste_Here!AN$2:AN$850, MATCH(B150, Paste_Here!A$2:A$850, 0))))), "OT", "")))), ""), "")</f>
        <v/>
      </c>
      <c r="DI150" s="66"/>
      <c r="DJ150" s="66"/>
      <c r="DK150" s="75" t="str">
        <f t="shared" si="31"/>
        <v/>
      </c>
      <c r="DL150" s="66"/>
      <c r="DM150" s="75" t="str">
        <f>IFERROR(IF(B150&lt;&gt;"", IF(AND(INDEX(Paste_Here!Q$2:Q$850, MATCH(B150, Paste_Here!A$2:A$850, 0))&lt;&gt;"", ISNUMBER(VALUE(INDEX(Paste_Here!Q$2:Q$850, MATCH(B150, Paste_Here!A$2:A$850, 0))))), INDEX(Paste_Here!Q$2:Q$850, MATCH(B150, Paste_Here!A$2:A$850, 0)), ""), ""), "")</f>
        <v/>
      </c>
      <c r="DN150" s="66"/>
      <c r="DO150" s="75" t="str">
        <f>IFERROR(IF(B150&lt;&gt;"", IF(ISNUMBER(SEARCH("highrisk", LOWER(INDEX(Paste_Here!R$2:R$850, MATCH(B150, Paste_Here!A$2:A$850, 0))))), "High Risk", IF(ISNUMBER(SEARCH("lowrisk", LOWER(INDEX(Paste_Here!R$2:R$850, MATCH(B150, Paste_Here!A$2:A$850, 0))))), "Low Risk", IF(ISNUMBER(SEARCH("somerisk", LOWER(INDEX(Paste_Here!R$2:R$850, MATCH(B150, Paste_Here!A$2:A$850, 0))))), "Some Risk", IF(ISNUMBER(SEARCH("ot", LOWER(INDEX(Paste_Here!R$2:R$850, MATCH(B150, Paste_Here!A$2:A$850, 0))))), "OT", "")))), ""), "")</f>
        <v/>
      </c>
      <c r="DP150" s="66"/>
      <c r="DQ150" s="93" t="str">
        <f>IFERROR(IF(B150&lt;&gt;"", IF(AND(INDEX(Paste_Here!S$2:S$850, MATCH(B150, Paste_Here!A$2:A$850, 0))&lt;&gt;"", ISNUMBER(VALUE(INDEX(Paste_Here!S$2:S$850, MATCH(B150, Paste_Here!A$2:A$850, 0))))), INDEX(Paste_Here!S$2:S$850, MATCH(B150, Paste_Here!A$2:A$850, 0)), ""), ""), "")</f>
        <v/>
      </c>
      <c r="DR150" s="66"/>
      <c r="DS150" s="75"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IF(ISNUMBER(SEARCH("ot", LOWER(INDEX(Paste_Here!T$2:T$850, MATCH(B150, Paste_Here!A$2:A$850, 0))))), "OT", "")))), ""), "")</f>
        <v/>
      </c>
      <c r="DT150" s="66"/>
      <c r="DU150" s="75" t="str">
        <f>IFERROR(IF(B150&lt;&gt;"", IF(AND(INDEX(Paste_Here!U$2:U$850, MATCH(B150, Paste_Here!A$2:A$850, 0))&lt;&gt;"", ISNUMBER(VALUE(INDEX(Paste_Here!U$2:U$850, MATCH(B150, Paste_Here!A$2:A$850, 0))))), INDEX(Paste_Here!U$2:U$850, MATCH(B150, Paste_Here!A$2:A$850, 0)), ""), ""), "")</f>
        <v/>
      </c>
      <c r="DV150" s="66"/>
      <c r="DW150" s="93" t="str">
        <f>IFERROR(IF(B150&lt;&gt;"", IF(ISNUMBER(SEARCH("highrisk", LOWER(INDEX(Paste_Here!V$2:V$850, MATCH(B150, Paste_Here!A$2:A$850, 0))))), "High Risk", IF(ISNUMBER(SEARCH("lowrisk", LOWER(INDEX(Paste_Here!V$2:V$850, MATCH(B150, Paste_Here!A$2:A$850, 0))))), "Low Risk", IF(ISNUMBER(SEARCH("somerisk", LOWER(INDEX(Paste_Here!V$2:V$850, MATCH(B150, Paste_Here!A$2:A$850, 0))))), "Some Risk", IF(ISNUMBER(SEARCH("ot", LOWER(INDEX(Paste_Here!V$2:V$850, MATCH(B150, Paste_Here!A$2:A$850, 0))))), "OT", "")))), ""), "")</f>
        <v/>
      </c>
      <c r="DX150" s="66"/>
      <c r="DY150" s="75" t="str">
        <f>IFERROR(IF(B150&lt;&gt;"", IF(AND(INDEX(Paste_Here!W$2:W$850, MATCH(B150, Paste_Here!A$2:A$850, 0))&lt;&gt;"", ISNUMBER(VALUE(INDEX(Paste_Here!W$2:W$850, MATCH(B150, Paste_Here!A$2:A$850, 0))))), INDEX(Paste_Here!W$2:W$850, MATCH(B150, Paste_Here!A$2:A$850, 0)), ""), ""), "")</f>
        <v/>
      </c>
      <c r="DZ150" s="66"/>
      <c r="EA150" s="75" t="str">
        <f>IFERROR(IF(B150&lt;&gt;"", IF(ISNUMBER(SEARCH("highrisk", LOWER(INDEX(Paste_Here!X$2:X$850, MATCH(B150, Paste_Here!A$2:A$850, 0))))), "High Risk", IF(ISNUMBER(SEARCH("lowrisk", LOWER(INDEX(Paste_Here!X$2:X$850, MATCH(B150, Paste_Here!A$2:A$850, 0))))), "Low Risk", IF(ISNUMBER(SEARCH("somerisk", LOWER(INDEX(Paste_Here!X$2:X$850, MATCH(B150, Paste_Here!A$2:A$850, 0))))), "Some Risk", IF(ISNUMBER(SEARCH("ot", LOWER(INDEX(Paste_Here!X$2:X$850, MATCH(B150, Paste_Here!A$2:A$850, 0))))), "OT", "")))), ""), "")</f>
        <v/>
      </c>
      <c r="EB150" s="66"/>
      <c r="EC150" s="66"/>
      <c r="ED150" s="75" t="str">
        <f t="shared" si="36"/>
        <v/>
      </c>
      <c r="EE150" s="66"/>
      <c r="EF150" s="75" t="str">
        <f>IFERROR(IF(B150&lt;&gt;"", IF(AND(INDEX(Paste_Here!AO$2:AO$850, MATCH(B150, Paste_Here!A$2:A$850, 0))&lt;&gt;"", ISNUMBER(VALUE(INDEX(Paste_Here!AO$2:AO$850, MATCH(B150, Paste_Here!A$2:A$850, 0))))), INDEX(Paste_Here!AO$2:AO$850, MATCH(B150, Paste_Here!A$2:A$850, 0)), ""), ""), "")</f>
        <v/>
      </c>
      <c r="EG150" s="66"/>
      <c r="EH150" s="75" t="str">
        <f>IFERROR(IF(B150&lt;&gt;"", IF(ISNUMBER(SEARCH("highrisk", LOWER(INDEX(Paste_Here!AP$2:AP$850, MATCH(B150, Paste_Here!A$2:A$850, 0))))), "High Risk", IF(ISNUMBER(SEARCH("lowrisk", LOWER(INDEX(Paste_Here!AP$2:AP$850, MATCH(B150, Paste_Here!A$2:A$850, 0))))), "Low Risk", IF(ISNUMBER(SEARCH("somerisk", LOWER(INDEX(Paste_Here!AP$2:AP$850, MATCH(B150, Paste_Here!A$2:A$850, 0))))), "Some Risk", IF(ISNUMBER(SEARCH("ot", LOWER(INDEX(Paste_Here!AP$2:AP$850, MATCH(B150, Paste_Here!A$2:A$850, 0))))), "OT", "")))), ""), "")</f>
        <v/>
      </c>
      <c r="EI150" s="66"/>
      <c r="EJ150" s="93"/>
      <c r="EK150" s="66"/>
      <c r="EL150" s="75" t="str">
        <f>IFERROR(IF(B150&lt;&gt;"", IF(AND(INDEX(Paste_Here!AQ$2:AQ$850, MATCH(B150, Paste_Here!A$2:A$850, 0))&lt;&gt;"", ISNUMBER(VALUE(INDEX(Paste_Here!AQ$2:AQ$850, MATCH(B150, Paste_Here!A$2:A$850, 0))))), INDEX(Paste_Here!AQ$2:AQ$850, MATCH(B150, Paste_Here!A$2:A$850, 0)), ""), ""), "")</f>
        <v/>
      </c>
      <c r="EM150" s="66"/>
      <c r="EN150" s="75" t="str">
        <f>IFERROR(IF(B150&lt;&gt;"", IF(ISNUMBER(SEARCH("highrisk", LOWER(INDEX(Paste_Here!AR$2:AR$850, MATCH(B150, Paste_Here!A$2:A$850, 0))))), "High Risk", IF(ISNUMBER(SEARCH("lowrisk", LOWER(INDEX(Paste_Here!AR$2:AR$850, MATCH(B150, Paste_Here!A$2:A$850, 0))))), "Low Risk", IF(ISNUMBER(SEARCH("somerisk", LOWER(INDEX(Paste_Here!AR$2:AR$850, MATCH(B150, Paste_Here!A$2:A$850, 0))))), "Some Risk", IF(ISNUMBER(SEARCH("ot", LOWER(INDEX(Paste_Here!AR$2:AR$850, MATCH(B150, Paste_Here!A$2:A$850, 0))))), "OT", "")))), ""), "")</f>
        <v/>
      </c>
      <c r="EO150" s="66"/>
      <c r="EP150" s="93"/>
      <c r="EQ150" s="66"/>
      <c r="ER150" s="75"/>
      <c r="ES150" s="66"/>
      <c r="ET150" s="75"/>
      <c r="EU150" s="66"/>
      <c r="EV150" s="66"/>
      <c r="EW150" s="75" t="str">
        <f t="shared" si="37"/>
        <v/>
      </c>
      <c r="EX150" s="66"/>
      <c r="EY150" s="75" t="str">
        <f>IFERROR(IF(B150&lt;&gt;"", IF(AND(INDEX(Paste_Here!Y$2:Y$850, MATCH(B150, Paste_Here!A$2:A$850, 0))&lt;&gt;"", ISNUMBER(VALUE(INDEX(Paste_Here!Y$2:Y$850, MATCH(B150, Paste_Here!A$2:A$850, 0))))), INDEX(Paste_Here!Y$2:Y$850, MATCH(B150, Paste_Here!A$2:A$850, 0)), ""), ""), "")</f>
        <v/>
      </c>
      <c r="EZ150" s="66"/>
      <c r="FA150" s="75" t="str">
        <f>IFERROR(IF(B150&lt;&gt;"", IF(ISNUMBER(SEARCH("highrisk", LOWER(INDEX(Paste_Here!Z$2:Z$850, MATCH(B150, Paste_Here!A$2:A$850, 0))))), "High Risk", IF(ISNUMBER(SEARCH("lowrisk", LOWER(INDEX(Paste_Here!Z$2:Z$850, MATCH(B150, Paste_Here!A$2:A$850, 0))))), "Low Risk", IF(ISNUMBER(SEARCH("somerisk", LOWER(INDEX(Paste_Here!Z$2:Z$850, MATCH(B150, Paste_Here!A$2:A$850, 0))))), "Some Risk", IF(ISNUMBER(SEARCH("ot", LOWER(INDEX(Paste_Here!Z$2:Z$850, MATCH(B150, Paste_Here!A$2:A$850, 0))))), "OT", "")))), ""), "")</f>
        <v/>
      </c>
      <c r="FB150" s="66"/>
      <c r="FC150" s="93"/>
      <c r="FD150" s="66"/>
      <c r="FE150" s="75" t="str">
        <f>IFERROR(IF(B150&lt;&gt;"", IF(AND(INDEX(Paste_Here!AA$2:AA$850, MATCH(B150, Paste_Here!A$2:A$850, 0))&lt;&gt;"", ISNUMBER(VALUE(INDEX(Paste_Here!AA$2:AA$850, MATCH(B150, Paste_Here!A$2:A$850, 0))))), INDEX(Paste_Here!AA$2:AA$850, MATCH(B150, Paste_Here!A$2:A$850, 0)), ""), ""), "")</f>
        <v/>
      </c>
      <c r="FF150" s="66"/>
      <c r="FG150" s="75" t="str">
        <f>IFERROR(IF(B150&lt;&gt;"", IF(ISNUMBER(SEARCH("highrisk", LOWER(INDEX(Paste_Here!AB$2:AB$850, MATCH(B150, Paste_Here!A$2:A$850, 0))))), "High Risk", IF(ISNUMBER(SEARCH("lowrisk", LOWER(INDEX(Paste_Here!AB$2:AB$850, MATCH(B150, Paste_Here!A$2:A$850, 0))))), "Low Risk", IF(ISNUMBER(SEARCH("somerisk", LOWER(INDEX(Paste_Here!AB$2:AB$850, MATCH(B150, Paste_Here!A$2:A$850, 0))))), "Some Risk", IF(ISNUMBER(SEARCH("ot", LOWER(INDEX(Paste_Here!AB$2:AB$850, MATCH(B150, Paste_Here!A$2:A$850, 0))))), "OT", "")))), ""), "")</f>
        <v/>
      </c>
      <c r="FH150" s="66"/>
      <c r="FI150" s="93"/>
      <c r="FJ150" s="66"/>
      <c r="FK150" s="75"/>
      <c r="FL150" s="66"/>
      <c r="FM150" s="75"/>
      <c r="FN150" s="66"/>
      <c r="FO150" s="66"/>
      <c r="FP150" s="75" t="str">
        <f t="shared" si="32"/>
        <v/>
      </c>
      <c r="FQ150" s="66"/>
      <c r="FR150" s="75" t="str">
        <f>IFERROR(IF(B150&lt;&gt;"", IF(ISNUMBER(SEARCH("s", LOWER(INDEX(Paste_Here!L$2:L$850, MATCH(B150, Paste_Here!A$2:A$850, 0))))), "Yes", IF(INDEX(Paste_Here!L$2:L$850, MATCH(B150, Paste_Here!A$2:A$850, 0))&lt;&gt;"", "No", "")), ""), "")</f>
        <v/>
      </c>
      <c r="FS150" s="66"/>
      <c r="FT150" s="75" t="str">
        <f>IFERROR(IF(B150&lt;&gt;"", IF(ISNUMBER(SEARCH("yes", LOWER(INDEX(Paste_Here!F$2:F$850, MATCH(B150, Paste_Here!A$2:A$850, 0))))), "Yes", IF(ISNUMBER(SEARCH("no", LOWER(INDEX(Paste_Here!F$2:F$850, MATCH(B150, Paste_Here!A$2:A$850, 0))))), "No", "")), ""), "")</f>
        <v/>
      </c>
      <c r="FU150" s="66"/>
      <c r="FV150" s="75" t="str">
        <f>IFERROR(IF(B150&lt;&gt;"", IF(ISNUMBER(SEARCH("english language learner", LOWER(INDEX(Paste_Here!C$2:C$850, MATCH(B150, Paste_Here!A$2:A$850, 0))))), "Yes", ""), ""), "")</f>
        <v/>
      </c>
      <c r="FW150" s="66"/>
      <c r="FX150" s="75" t="str">
        <f>IFERROR(IF(B150&lt;&gt;"", IF(OR(ISNUMBER(SEARCH("b", LOWER(INDEX(Paste_Here!J$2:J$850, MATCH(B150, Paste_Here!A$2:A$850, 0))))), ISNUMBER(SEARCH("h", LOWER(INDEX(Paste_Here!J$2:J$850, MATCH(B150, Paste_Here!A$2:A$850, 0))))), ISNUMBER(SEARCH("i", LOWER(INDEX(Paste_Here!J$2:J$850, MATCH(B150, Paste_Here!A$2:A$850, 0)))))), "Yes", IF(INDEX(Paste_Here!J$2:J$850, MATCH(B150, Paste_Here!A$2:A$850, 0))&lt;&gt;"", "No", "")), ""), "")</f>
        <v/>
      </c>
      <c r="FY150" s="66"/>
      <c r="FZ150" s="75" t="str">
        <f>IFERROR(IF(B150&lt;&gt;"", IF(ISNUMBER(SEARCH("yes", LOWER(INDEX(Paste_Here!K$2:K$850, MATCH(B150, Paste_Here!A$2:A$850, 0))))), "Yes", IF(ISNUMBER(SEARCH("no", LOWER(INDEX(Paste_Here!K$2:K$850, MATCH(B150, Paste_Here!A$2:A$850, 0))))), "No", "")), ""), "")</f>
        <v/>
      </c>
      <c r="GA150" s="66"/>
      <c r="GB150" s="75" t="str">
        <f>IFERROR(IF(B150&lt;&gt;"", IF(ISNUMBER(SEARCH("transitional 2", LOWER(INDEX(Paste_Here!C$2:C$850, MATCH(B150, Paste_Here!A$2:A$850, 0))))), "T2",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GC150" s="66"/>
      <c r="GD150" s="75"/>
      <c r="GE150" s="66"/>
      <c r="GF150" s="75"/>
      <c r="GG150" s="66"/>
      <c r="GH150" s="75"/>
      <c r="GI150" s="66"/>
      <c r="GK150" s="1" t="str" cm="1">
        <f t="array" ref="GK150">IFERROR(INDEX(Paste_Here!$B$2:$B$850, MATCH(0, COUNTIF(GK$4:GK149, Paste_Here!$B$2:$B$850) + IF(Paste_Here!$B$2:$B$850="", 1, 0), 0)), "")</f>
        <v/>
      </c>
      <c r="GL150" s="1" t="str">
        <f>IF(GK150&lt;&gt;"", INDEX(Paste_Here!$A$2:$A$850, MATCH(GK150, Paste_Here!$B$2:$B$850, 0)), "")</f>
        <v/>
      </c>
      <c r="GM150" s="1" t="str">
        <f t="shared" si="38"/>
        <v/>
      </c>
      <c r="GN150" s="1" t="str" cm="1">
        <f t="array" ref="GN150">IFERROR(INDEX($GM$5:$GM$850, MATCH(SMALL(IF($GM$5:$GM$850&lt;&gt;"", COUNTIF($GM$5:$GM$850, "&lt;"&amp;$GM$5:$GM$850)+1), ROW()-ROW($GN$5)+1), COUNTIF($GM$5:$GM$850, "&lt;"&amp;$GM$5:$GM$850)+1, 0)), "")</f>
        <v/>
      </c>
    </row>
    <row r="151" spans="1:196">
      <c r="A151" s="66"/>
      <c r="B151" s="75" t="str">
        <f t="shared" si="26"/>
        <v/>
      </c>
      <c r="C151" s="66"/>
      <c r="D151" s="75" t="str">
        <f>IFERROR(IF(AND(INDEX(Paste_Here!N$2:N$850, MATCH(B151, Paste_Here!A$2:A$850, 0)) = ""), "", IF(UPPER(INDEX(Paste_Here!N$2:N$850, MATCH(B151, Paste_Here!A$2:A$850, 0))) = "YES", "Yes", IF(UPPER(INDEX(Paste_Here!N$2:N$850, MATCH(B151, Paste_Here!A$2:A$850, 0))) = "NO", "No", ""))), "")</f>
        <v/>
      </c>
      <c r="E151" s="66"/>
      <c r="F151" s="75" t="str">
        <f t="shared" si="33"/>
        <v/>
      </c>
      <c r="G151" s="66"/>
      <c r="H151" s="75" t="str">
        <f t="shared" si="34"/>
        <v/>
      </c>
      <c r="I151" s="66"/>
      <c r="J151" s="75" t="str">
        <f t="shared" si="35"/>
        <v/>
      </c>
      <c r="K151" s="66"/>
      <c r="L151" s="75"/>
      <c r="M151" s="66"/>
      <c r="N151" s="75" t="str">
        <f>IFERROR(IF(B151&lt;&gt;"", IF(AND(INDEX(Paste_Here!AW$2:AW$850, MATCH(B151, Paste_Here!A$2:A$850, 0))&lt;&gt;"", ISNUMBER(VALUE(INDEX(Paste_Here!AW$2:AW$850, MATCH(B151, Paste_Here!A$2:A$850, 0))))), INDEX(Paste_Here!AW$2:AW$850, MATCH(B151, Paste_Here!A$2:A$850, 0)), ""), ""), "")</f>
        <v/>
      </c>
      <c r="O151" s="66"/>
      <c r="P151" s="75" t="str">
        <f>IFERROR(IF(B151&lt;&gt;"", IF(AND(INDEX(Paste_Here!AX$2:AX$850, MATCH(B151, Paste_Here!A$2:A$850, 0))&lt;&gt;"", ISNUMBER(VALUE(INDEX(Paste_Here!AX$2:AX$850, MATCH(B151, Paste_Here!A$2:A$850, 0))))), INDEX(Paste_Here!AX$2:AX$850, MATCH(B151, Paste_Here!A$2:A$850, 0)), ""), ""), "")</f>
        <v/>
      </c>
      <c r="Q151" s="66"/>
      <c r="R151" s="75" t="str">
        <f>IFERROR(IF(B151&lt;&gt;"", IF(AND(INDEX(Paste_Here!AU$2:AU$850, MATCH(B151, Paste_Here!A$2:A$850, 0))&lt;&gt;"", ISNUMBER(VALUE(INDEX(Paste_Here!AU$2:AU$850, MATCH(B151, Paste_Here!A$2:A$850, 0))))), INDEX(Paste_Here!AU$2:AU$850, MATCH(B151, Paste_Here!A$2:A$850, 0)), ""), ""), "")</f>
        <v/>
      </c>
      <c r="S151" s="66"/>
      <c r="T151" s="75" t="str">
        <f>IFERROR(IF(B151&lt;&gt;"", IF(AND(INDEX(Paste_Here!AV$2:AV$850, MATCH(B151, Paste_Here!A$2:A$850, 0))&lt;&gt;"", ISNUMBER(VALUE(INDEX(Paste_Here!AV$2:AV$850, MATCH(B151, Paste_Here!A$2:A$850, 0))))), INDEX(Paste_Here!AV$2:AV$850, MATCH(B151, Paste_Here!A$2:A$850, 0)), ""), ""), "")</f>
        <v/>
      </c>
      <c r="U151" s="66"/>
      <c r="W151" s="66"/>
      <c r="Y151" s="66"/>
      <c r="Z151" s="66"/>
      <c r="AA151" s="75" t="str">
        <f t="shared" si="27"/>
        <v/>
      </c>
      <c r="AB151" s="66"/>
      <c r="AC151" s="75"/>
      <c r="AD151" s="66"/>
      <c r="AE151" s="98"/>
      <c r="AF151" s="66"/>
      <c r="AG151" s="75"/>
      <c r="AH151" s="66"/>
      <c r="AI151" s="75" t="str">
        <f>IFERROR(IF(B151&lt;&gt;"", IF(AND(INDEX(Paste_Here!AC$2:AC$850, MATCH(B151, Paste_Here!A$2:A$850, 0))&lt;&gt;"", ISNUMBER(VALUE(INDEX(Paste_Here!AC$2:AC$850, MATCH(B151, Paste_Here!A$2:A$850, 0))))), INDEX(Paste_Here!AC$2:AC$850, MATCH(B151, Paste_Here!A$2:A$850, 0)), ""), ""), "")</f>
        <v/>
      </c>
      <c r="AJ151" s="66"/>
      <c r="AK151" s="75" t="str">
        <f>IFERROR(IF(B151&lt;&gt;"", IF(ISNUMBER(SEARCH("highrisk", LOWER(INDEX(Paste_Here!AD$2:AD$850, MATCH(B151, Paste_Here!A$2:A$850, 0))))), "High Risk", IF(ISNUMBER(SEARCH("lowrisk", LOWER(INDEX(Paste_Here!AD$2:AD$850, MATCH(B151, Paste_Here!A$2:A$850, 0))))), "Low Risk", IF(ISNUMBER(SEARCH("somerisk", LOWER(INDEX(Paste_Here!AD$2:AD$850, MATCH(B151, Paste_Here!A$2:A$850, 0))))), "Some Risk", IF(ISNUMBER(SEARCH("ot", LOWER(INDEX(Paste_Here!AD$2:AD$850, MATCH(B151, Paste_Here!A$2:A$850, 0))))), "OT", "")))), ""), "")</f>
        <v/>
      </c>
      <c r="AL151" s="66"/>
      <c r="AM151" s="75"/>
      <c r="AN151" s="66"/>
      <c r="AO151" s="75" t="str">
        <f>IFERROR(IF(B151&lt;&gt;"", IF(AND(INDEX(Paste_Here!M$2:M$850, MATCH(B151, Paste_Here!A$2:A$850, 0))&lt;&gt;"", ISNUMBER(VALUE(INDEX(Paste_Here!M$2:M$850, MATCH(B151, Paste_Here!A$2:A$850, 0))))), INDEX(Paste_Here!M$2:M$850, MATCH(B151, Paste_Here!A$2:A$850, 0)), ""), ""), "")</f>
        <v/>
      </c>
      <c r="AP151" s="66"/>
      <c r="AQ151" s="75" t="str">
        <f>IFERROR(IF(B151&lt;&gt;"", IF(ISNUMBER(SEARCH("highrisk", LOWER(INDEX(Paste_Here!N$2:N$850, MATCH(B151, Paste_Here!A$2:A$850, 0))))), "High Risk", IF(ISNUMBER(SEARCH("lowrisk", LOWER(INDEX(Paste_Here!N$2:N$850, MATCH(B151, Paste_Here!A$2:A$850, 0))))), "Low Risk", IF(ISNUMBER(SEARCH("somerisk", LOWER(INDEX(Paste_Here!N$2:N$850, MATCH(B151, Paste_Here!A$2:A$850, 0))))), "Some Risk", IF(ISNUMBER(SEARCH("ot", LOWER(INDEX(Paste_Here!N$2:N$850, MATCH(B151, Paste_Here!A$2:A$850, 0))))), "OT", "")))), ""), "")</f>
        <v/>
      </c>
      <c r="AT151" s="66"/>
      <c r="AU151" s="103"/>
      <c r="AV151" s="66"/>
      <c r="AW151" s="66"/>
      <c r="AX151" s="75" t="str">
        <f t="shared" si="28"/>
        <v/>
      </c>
      <c r="AY151" s="66"/>
      <c r="AZ151" s="75"/>
      <c r="BA151" s="66"/>
      <c r="BB151" s="75"/>
      <c r="BC151" s="66"/>
      <c r="BD151" s="75"/>
      <c r="BE151" s="66"/>
      <c r="BF151" s="75" t="str">
        <f>IFERROR(IF(B151&lt;&gt;"", IF(AND(INDEX(Paste_Here!AE$2:AE$850, MATCH(B151, Paste_Here!A$2:A$850, 0))&lt;&gt;"", ISNUMBER(VALUE(INDEX(Paste_Here!AE$2:AE$850, MATCH(B151, Paste_Here!A$2:A$850, 0))))), INDEX(Paste_Here!AE$2:AE$850, MATCH(B151, Paste_Here!A$2:A$850, 0)), ""), ""), "")</f>
        <v/>
      </c>
      <c r="BG151" s="66"/>
      <c r="BH151" s="75" t="str">
        <f>IFERROR(IF(B151&lt;&gt;"", IF(ISNUMBER(SEARCH("highrisk", LOWER(INDEX(Paste_Here!AF$2:AF$850, MATCH(B151, Paste_Here!A$2:A$850, 0))))), "High Risk", IF(ISNUMBER(SEARCH("lowrisk", LOWER(INDEX(Paste_Here!AF$2:AF$850, MATCH(B151, Paste_Here!A$2:A$850, 0))))), "Low Risk", IF(ISNUMBER(SEARCH("somerisk", LOWER(INDEX(Paste_Here!AF$2:AF$850, MATCH(B151, Paste_Here!A$2:A$850, 0))))), "Some Risk", IF(ISNUMBER(SEARCH("ot", LOWER(INDEX(Paste_Here!AF$2:AF$850, MATCH(B151, Paste_Here!A$2:A$850, 0))))), "OT", "")))), ""), "")</f>
        <v/>
      </c>
      <c r="BI151" s="66"/>
      <c r="BJ151" s="75"/>
      <c r="BK151" s="66"/>
      <c r="BL151" s="75" t="str">
        <f>IFERROR(IF(B151&lt;&gt;"", IF(AND(INDEX(Paste_Here!O$2:O$850, MATCH(B151, Paste_Here!A$2:A$850, 0))&lt;&gt;"", ISNUMBER(VALUE(INDEX(Paste_Here!O$2:O$850, MATCH(B151, Paste_Here!A$2:A$850, 0))))), INDEX(Paste_Here!O$2:O$850, MATCH(B151, Paste_Here!A$2:A$850, 0)), ""), ""), "")</f>
        <v/>
      </c>
      <c r="BM151" s="66"/>
      <c r="BN151" s="75" t="str">
        <f>IFERROR(IF(B151&lt;&gt;"", IF(ISNUMBER(SEARCH("highrisk", LOWER(INDEX(Paste_Here!P$2:P$850, MATCH(B151, Paste_Here!A$2:A$850, 0))))), "High Risk", IF(ISNUMBER(SEARCH("lowrisk", LOWER(INDEX(Paste_Here!P$2:P$850, MATCH(B151, Paste_Here!A$2:A$850, 0))))), "Low Risk", IF(ISNUMBER(SEARCH("somerisk", LOWER(INDEX(Paste_Here!P$2:P$850, MATCH(B151, Paste_Here!A$2:A$850, 0))))), "Some Risk", IF(ISNUMBER(SEARCH("ot", LOWER(INDEX(Paste_Here!P$2:P$850, MATCH(B151, Paste_Here!A$2:A$850, 0))))), "OT", "")))), ""), "")</f>
        <v/>
      </c>
      <c r="BQ151" s="66"/>
      <c r="BR151" s="75"/>
      <c r="BS151" s="66"/>
      <c r="BT151" s="66"/>
      <c r="BU151" s="75" t="str">
        <f t="shared" si="29"/>
        <v/>
      </c>
      <c r="BV151" s="66"/>
      <c r="BW151" s="75"/>
      <c r="BX151" s="66"/>
      <c r="BY151" s="75"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BZ151" s="66"/>
      <c r="CA151" s="75"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CB151" s="66"/>
      <c r="CC151" s="75"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CD151" s="66"/>
      <c r="CE151" s="75"/>
      <c r="CF151" s="66"/>
      <c r="CK151" s="75"/>
      <c r="CL151" s="66"/>
      <c r="CM151" s="75"/>
      <c r="CN151" s="66"/>
      <c r="CO151" s="75"/>
      <c r="CP151" s="66"/>
      <c r="CQ151" s="66"/>
      <c r="CR151" s="75" t="str">
        <f t="shared" si="30"/>
        <v/>
      </c>
      <c r="CS151" s="66"/>
      <c r="CT151" s="75"/>
      <c r="CU151" s="66"/>
      <c r="CV151" s="75"/>
      <c r="CW151" s="66"/>
      <c r="CX151" s="75"/>
      <c r="CY151" s="66"/>
      <c r="CZ151" s="75"/>
      <c r="DA151" s="66"/>
      <c r="DB151" s="75" t="str">
        <f>IFERROR(IF(B151&lt;&gt;"", IF(AND(INDEX(Paste_Here!AK$2:AK$850, MATCH(B151, Paste_Here!A$2:A$850, 0))&lt;&gt;"", ISNUMBER(VALUE(INDEX(Paste_Here!AK$2:AK$850, MATCH(B151, Paste_Here!A$2:A$850, 0))))), INDEX(Paste_Here!AK$2:AK$850, MATCH(B151, Paste_Here!A$2:A$850, 0)), ""), ""), "")</f>
        <v/>
      </c>
      <c r="DC151" s="66"/>
      <c r="DD151" s="75" t="str">
        <f>IFERROR(IF(B151&lt;&gt;"", IF(ISNUMBER(SEARCH("highrisk", LOWER(INDEX(Paste_Here!AL$2:AL$850, MATCH(B151, Paste_Here!A$2:A$850, 0))))), "High Risk", IF(ISNUMBER(SEARCH("lowrisk", LOWER(INDEX(Paste_Here!AL$2:AL$850, MATCH(B151, Paste_Here!A$2:A$850, 0))))), "Low Risk", IF(ISNUMBER(SEARCH("somerisk", LOWER(INDEX(Paste_Here!AL$2:AL$850, MATCH(B151, Paste_Here!A$2:A$850, 0))))), "Some Risk", IF(ISNUMBER(SEARCH("ot", LOWER(INDEX(Paste_Here!AL$2:AL$850, MATCH(B151, Paste_Here!A$2:A$850, 0))))), "OT", "")))), ""), "")</f>
        <v/>
      </c>
      <c r="DE151" s="66"/>
      <c r="DF151" s="75" t="str">
        <f>IFERROR(IF(B151&lt;&gt;"", IF(AND(INDEX(Paste_Here!AM$2:AM$850, MATCH(B151, Paste_Here!A$2:A$850, 0))&lt;&gt;"", ISNUMBER(VALUE(INDEX(Paste_Here!AM$2:AM$850, MATCH(B151, Paste_Here!A$2:A$850, 0))))), INDEX(Paste_Here!AM$2:AM$850, MATCH(B151, Paste_Here!A$2:A$850, 0)), ""), ""), "")</f>
        <v/>
      </c>
      <c r="DG151" s="66"/>
      <c r="DH151" s="75" t="str">
        <f>IFERROR(IF(B151&lt;&gt;"", IF(ISNUMBER(SEARCH("highrisk", LOWER(INDEX(Paste_Here!AN$2:AN$850, MATCH(B151, Paste_Here!A$2:A$850, 0))))), "High Risk", IF(ISNUMBER(SEARCH("lowrisk", LOWER(INDEX(Paste_Here!AN$2:AN$850, MATCH(B151, Paste_Here!A$2:A$850, 0))))), "Low Risk", IF(ISNUMBER(SEARCH("somerisk", LOWER(INDEX(Paste_Here!AN$2:AN$850, MATCH(B151, Paste_Here!A$2:A$850, 0))))), "Some Risk", IF(ISNUMBER(SEARCH("ot", LOWER(INDEX(Paste_Here!AN$2:AN$850, MATCH(B151, Paste_Here!A$2:A$850, 0))))), "OT", "")))), ""), "")</f>
        <v/>
      </c>
      <c r="DI151" s="66"/>
      <c r="DJ151" s="66"/>
      <c r="DK151" s="75" t="str">
        <f t="shared" si="31"/>
        <v/>
      </c>
      <c r="DL151" s="66"/>
      <c r="DM151" s="75" t="str">
        <f>IFERROR(IF(B151&lt;&gt;"", IF(AND(INDEX(Paste_Here!Q$2:Q$850, MATCH(B151, Paste_Here!A$2:A$850, 0))&lt;&gt;"", ISNUMBER(VALUE(INDEX(Paste_Here!Q$2:Q$850, MATCH(B151, Paste_Here!A$2:A$850, 0))))), INDEX(Paste_Here!Q$2:Q$850, MATCH(B151, Paste_Here!A$2:A$850, 0)), ""), ""), "")</f>
        <v/>
      </c>
      <c r="DN151" s="66"/>
      <c r="DO151" s="75" t="str">
        <f>IFERROR(IF(B151&lt;&gt;"", IF(ISNUMBER(SEARCH("highrisk", LOWER(INDEX(Paste_Here!R$2:R$850, MATCH(B151, Paste_Here!A$2:A$850, 0))))), "High Risk", IF(ISNUMBER(SEARCH("lowrisk", LOWER(INDEX(Paste_Here!R$2:R$850, MATCH(B151, Paste_Here!A$2:A$850, 0))))), "Low Risk", IF(ISNUMBER(SEARCH("somerisk", LOWER(INDEX(Paste_Here!R$2:R$850, MATCH(B151, Paste_Here!A$2:A$850, 0))))), "Some Risk", IF(ISNUMBER(SEARCH("ot", LOWER(INDEX(Paste_Here!R$2:R$850, MATCH(B151, Paste_Here!A$2:A$850, 0))))), "OT", "")))), ""), "")</f>
        <v/>
      </c>
      <c r="DP151" s="66"/>
      <c r="DQ151" s="93" t="str">
        <f>IFERROR(IF(B151&lt;&gt;"", IF(AND(INDEX(Paste_Here!S$2:S$850, MATCH(B151, Paste_Here!A$2:A$850, 0))&lt;&gt;"", ISNUMBER(VALUE(INDEX(Paste_Here!S$2:S$850, MATCH(B151, Paste_Here!A$2:A$850, 0))))), INDEX(Paste_Here!S$2:S$850, MATCH(B151, Paste_Here!A$2:A$850, 0)), ""), ""), "")</f>
        <v/>
      </c>
      <c r="DR151" s="66"/>
      <c r="DS151" s="75"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IF(ISNUMBER(SEARCH("ot", LOWER(INDEX(Paste_Here!T$2:T$850, MATCH(B151, Paste_Here!A$2:A$850, 0))))), "OT", "")))), ""), "")</f>
        <v/>
      </c>
      <c r="DT151" s="66"/>
      <c r="DU151" s="75" t="str">
        <f>IFERROR(IF(B151&lt;&gt;"", IF(AND(INDEX(Paste_Here!U$2:U$850, MATCH(B151, Paste_Here!A$2:A$850, 0))&lt;&gt;"", ISNUMBER(VALUE(INDEX(Paste_Here!U$2:U$850, MATCH(B151, Paste_Here!A$2:A$850, 0))))), INDEX(Paste_Here!U$2:U$850, MATCH(B151, Paste_Here!A$2:A$850, 0)), ""), ""), "")</f>
        <v/>
      </c>
      <c r="DV151" s="66"/>
      <c r="DW151" s="93" t="str">
        <f>IFERROR(IF(B151&lt;&gt;"", IF(ISNUMBER(SEARCH("highrisk", LOWER(INDEX(Paste_Here!V$2:V$850, MATCH(B151, Paste_Here!A$2:A$850, 0))))), "High Risk", IF(ISNUMBER(SEARCH("lowrisk", LOWER(INDEX(Paste_Here!V$2:V$850, MATCH(B151, Paste_Here!A$2:A$850, 0))))), "Low Risk", IF(ISNUMBER(SEARCH("somerisk", LOWER(INDEX(Paste_Here!V$2:V$850, MATCH(B151, Paste_Here!A$2:A$850, 0))))), "Some Risk", IF(ISNUMBER(SEARCH("ot", LOWER(INDEX(Paste_Here!V$2:V$850, MATCH(B151, Paste_Here!A$2:A$850, 0))))), "OT", "")))), ""), "")</f>
        <v/>
      </c>
      <c r="DX151" s="66"/>
      <c r="DY151" s="75" t="str">
        <f>IFERROR(IF(B151&lt;&gt;"", IF(AND(INDEX(Paste_Here!W$2:W$850, MATCH(B151, Paste_Here!A$2:A$850, 0))&lt;&gt;"", ISNUMBER(VALUE(INDEX(Paste_Here!W$2:W$850, MATCH(B151, Paste_Here!A$2:A$850, 0))))), INDEX(Paste_Here!W$2:W$850, MATCH(B151, Paste_Here!A$2:A$850, 0)), ""), ""), "")</f>
        <v/>
      </c>
      <c r="DZ151" s="66"/>
      <c r="EA151" s="75" t="str">
        <f>IFERROR(IF(B151&lt;&gt;"", IF(ISNUMBER(SEARCH("highrisk", LOWER(INDEX(Paste_Here!X$2:X$850, MATCH(B151, Paste_Here!A$2:A$850, 0))))), "High Risk", IF(ISNUMBER(SEARCH("lowrisk", LOWER(INDEX(Paste_Here!X$2:X$850, MATCH(B151, Paste_Here!A$2:A$850, 0))))), "Low Risk", IF(ISNUMBER(SEARCH("somerisk", LOWER(INDEX(Paste_Here!X$2:X$850, MATCH(B151, Paste_Here!A$2:A$850, 0))))), "Some Risk", IF(ISNUMBER(SEARCH("ot", LOWER(INDEX(Paste_Here!X$2:X$850, MATCH(B151, Paste_Here!A$2:A$850, 0))))), "OT", "")))), ""), "")</f>
        <v/>
      </c>
      <c r="EB151" s="66"/>
      <c r="EC151" s="66"/>
      <c r="ED151" s="75" t="str">
        <f t="shared" si="36"/>
        <v/>
      </c>
      <c r="EE151" s="66"/>
      <c r="EF151" s="75" t="str">
        <f>IFERROR(IF(B151&lt;&gt;"", IF(AND(INDEX(Paste_Here!AO$2:AO$850, MATCH(B151, Paste_Here!A$2:A$850, 0))&lt;&gt;"", ISNUMBER(VALUE(INDEX(Paste_Here!AO$2:AO$850, MATCH(B151, Paste_Here!A$2:A$850, 0))))), INDEX(Paste_Here!AO$2:AO$850, MATCH(B151, Paste_Here!A$2:A$850, 0)), ""), ""), "")</f>
        <v/>
      </c>
      <c r="EG151" s="66"/>
      <c r="EH151" s="75" t="str">
        <f>IFERROR(IF(B151&lt;&gt;"", IF(ISNUMBER(SEARCH("highrisk", LOWER(INDEX(Paste_Here!AP$2:AP$850, MATCH(B151, Paste_Here!A$2:A$850, 0))))), "High Risk", IF(ISNUMBER(SEARCH("lowrisk", LOWER(INDEX(Paste_Here!AP$2:AP$850, MATCH(B151, Paste_Here!A$2:A$850, 0))))), "Low Risk", IF(ISNUMBER(SEARCH("somerisk", LOWER(INDEX(Paste_Here!AP$2:AP$850, MATCH(B151, Paste_Here!A$2:A$850, 0))))), "Some Risk", IF(ISNUMBER(SEARCH("ot", LOWER(INDEX(Paste_Here!AP$2:AP$850, MATCH(B151, Paste_Here!A$2:A$850, 0))))), "OT", "")))), ""), "")</f>
        <v/>
      </c>
      <c r="EI151" s="66"/>
      <c r="EJ151" s="93"/>
      <c r="EK151" s="66"/>
      <c r="EL151" s="75" t="str">
        <f>IFERROR(IF(B151&lt;&gt;"", IF(AND(INDEX(Paste_Here!AQ$2:AQ$850, MATCH(B151, Paste_Here!A$2:A$850, 0))&lt;&gt;"", ISNUMBER(VALUE(INDEX(Paste_Here!AQ$2:AQ$850, MATCH(B151, Paste_Here!A$2:A$850, 0))))), INDEX(Paste_Here!AQ$2:AQ$850, MATCH(B151, Paste_Here!A$2:A$850, 0)), ""), ""), "")</f>
        <v/>
      </c>
      <c r="EM151" s="66"/>
      <c r="EN151" s="75" t="str">
        <f>IFERROR(IF(B151&lt;&gt;"", IF(ISNUMBER(SEARCH("highrisk", LOWER(INDEX(Paste_Here!AR$2:AR$850, MATCH(B151, Paste_Here!A$2:A$850, 0))))), "High Risk", IF(ISNUMBER(SEARCH("lowrisk", LOWER(INDEX(Paste_Here!AR$2:AR$850, MATCH(B151, Paste_Here!A$2:A$850, 0))))), "Low Risk", IF(ISNUMBER(SEARCH("somerisk", LOWER(INDEX(Paste_Here!AR$2:AR$850, MATCH(B151, Paste_Here!A$2:A$850, 0))))), "Some Risk", IF(ISNUMBER(SEARCH("ot", LOWER(INDEX(Paste_Here!AR$2:AR$850, MATCH(B151, Paste_Here!A$2:A$850, 0))))), "OT", "")))), ""), "")</f>
        <v/>
      </c>
      <c r="EO151" s="66"/>
      <c r="EP151" s="93"/>
      <c r="EQ151" s="66"/>
      <c r="ER151" s="75"/>
      <c r="ES151" s="66"/>
      <c r="ET151" s="75"/>
      <c r="EU151" s="66"/>
      <c r="EV151" s="66"/>
      <c r="EW151" s="75" t="str">
        <f t="shared" si="37"/>
        <v/>
      </c>
      <c r="EX151" s="66"/>
      <c r="EY151" s="75" t="str">
        <f>IFERROR(IF(B151&lt;&gt;"", IF(AND(INDEX(Paste_Here!Y$2:Y$850, MATCH(B151, Paste_Here!A$2:A$850, 0))&lt;&gt;"", ISNUMBER(VALUE(INDEX(Paste_Here!Y$2:Y$850, MATCH(B151, Paste_Here!A$2:A$850, 0))))), INDEX(Paste_Here!Y$2:Y$850, MATCH(B151, Paste_Here!A$2:A$850, 0)), ""), ""), "")</f>
        <v/>
      </c>
      <c r="EZ151" s="66"/>
      <c r="FA151" s="75" t="str">
        <f>IFERROR(IF(B151&lt;&gt;"", IF(ISNUMBER(SEARCH("highrisk", LOWER(INDEX(Paste_Here!Z$2:Z$850, MATCH(B151, Paste_Here!A$2:A$850, 0))))), "High Risk", IF(ISNUMBER(SEARCH("lowrisk", LOWER(INDEX(Paste_Here!Z$2:Z$850, MATCH(B151, Paste_Here!A$2:A$850, 0))))), "Low Risk", IF(ISNUMBER(SEARCH("somerisk", LOWER(INDEX(Paste_Here!Z$2:Z$850, MATCH(B151, Paste_Here!A$2:A$850, 0))))), "Some Risk", IF(ISNUMBER(SEARCH("ot", LOWER(INDEX(Paste_Here!Z$2:Z$850, MATCH(B151, Paste_Here!A$2:A$850, 0))))), "OT", "")))), ""), "")</f>
        <v/>
      </c>
      <c r="FB151" s="66"/>
      <c r="FC151" s="93"/>
      <c r="FD151" s="66"/>
      <c r="FE151" s="75" t="str">
        <f>IFERROR(IF(B151&lt;&gt;"", IF(AND(INDEX(Paste_Here!AA$2:AA$850, MATCH(B151, Paste_Here!A$2:A$850, 0))&lt;&gt;"", ISNUMBER(VALUE(INDEX(Paste_Here!AA$2:AA$850, MATCH(B151, Paste_Here!A$2:A$850, 0))))), INDEX(Paste_Here!AA$2:AA$850, MATCH(B151, Paste_Here!A$2:A$850, 0)), ""), ""), "")</f>
        <v/>
      </c>
      <c r="FF151" s="66"/>
      <c r="FG151" s="75" t="str">
        <f>IFERROR(IF(B151&lt;&gt;"", IF(ISNUMBER(SEARCH("highrisk", LOWER(INDEX(Paste_Here!AB$2:AB$850, MATCH(B151, Paste_Here!A$2:A$850, 0))))), "High Risk", IF(ISNUMBER(SEARCH("lowrisk", LOWER(INDEX(Paste_Here!AB$2:AB$850, MATCH(B151, Paste_Here!A$2:A$850, 0))))), "Low Risk", IF(ISNUMBER(SEARCH("somerisk", LOWER(INDEX(Paste_Here!AB$2:AB$850, MATCH(B151, Paste_Here!A$2:A$850, 0))))), "Some Risk", IF(ISNUMBER(SEARCH("ot", LOWER(INDEX(Paste_Here!AB$2:AB$850, MATCH(B151, Paste_Here!A$2:A$850, 0))))), "OT", "")))), ""), "")</f>
        <v/>
      </c>
      <c r="FH151" s="66"/>
      <c r="FI151" s="93"/>
      <c r="FJ151" s="66"/>
      <c r="FK151" s="75"/>
      <c r="FL151" s="66"/>
      <c r="FM151" s="75"/>
      <c r="FN151" s="66"/>
      <c r="FO151" s="66"/>
      <c r="FP151" s="75" t="str">
        <f t="shared" si="32"/>
        <v/>
      </c>
      <c r="FQ151" s="66"/>
      <c r="FR151" s="75" t="str">
        <f>IFERROR(IF(B151&lt;&gt;"", IF(ISNUMBER(SEARCH("s", LOWER(INDEX(Paste_Here!L$2:L$850, MATCH(B151, Paste_Here!A$2:A$850, 0))))), "Yes", IF(INDEX(Paste_Here!L$2:L$850, MATCH(B151, Paste_Here!A$2:A$850, 0))&lt;&gt;"", "No", "")), ""), "")</f>
        <v/>
      </c>
      <c r="FS151" s="66"/>
      <c r="FT151" s="75" t="str">
        <f>IFERROR(IF(B151&lt;&gt;"", IF(ISNUMBER(SEARCH("yes", LOWER(INDEX(Paste_Here!F$2:F$850, MATCH(B151, Paste_Here!A$2:A$850, 0))))), "Yes", IF(ISNUMBER(SEARCH("no", LOWER(INDEX(Paste_Here!F$2:F$850, MATCH(B151, Paste_Here!A$2:A$850, 0))))), "No", "")), ""), "")</f>
        <v/>
      </c>
      <c r="FU151" s="66"/>
      <c r="FV151" s="75" t="str">
        <f>IFERROR(IF(B151&lt;&gt;"", IF(ISNUMBER(SEARCH("english language learner", LOWER(INDEX(Paste_Here!C$2:C$850, MATCH(B151, Paste_Here!A$2:A$850, 0))))), "Yes", ""), ""), "")</f>
        <v/>
      </c>
      <c r="FW151" s="66"/>
      <c r="FX151" s="75" t="str">
        <f>IFERROR(IF(B151&lt;&gt;"", IF(OR(ISNUMBER(SEARCH("b", LOWER(INDEX(Paste_Here!J$2:J$850, MATCH(B151, Paste_Here!A$2:A$850, 0))))), ISNUMBER(SEARCH("h", LOWER(INDEX(Paste_Here!J$2:J$850, MATCH(B151, Paste_Here!A$2:A$850, 0))))), ISNUMBER(SEARCH("i", LOWER(INDEX(Paste_Here!J$2:J$850, MATCH(B151, Paste_Here!A$2:A$850, 0)))))), "Yes", IF(INDEX(Paste_Here!J$2:J$850, MATCH(B151, Paste_Here!A$2:A$850, 0))&lt;&gt;"", "No", "")), ""), "")</f>
        <v/>
      </c>
      <c r="FY151" s="66"/>
      <c r="FZ151" s="75" t="str">
        <f>IFERROR(IF(B151&lt;&gt;"", IF(ISNUMBER(SEARCH("yes", LOWER(INDEX(Paste_Here!K$2:K$850, MATCH(B151, Paste_Here!A$2:A$850, 0))))), "Yes", IF(ISNUMBER(SEARCH("no", LOWER(INDEX(Paste_Here!K$2:K$850, MATCH(B151, Paste_Here!A$2:A$850, 0))))), "No", "")), ""), "")</f>
        <v/>
      </c>
      <c r="GA151" s="66"/>
      <c r="GB151" s="75" t="str">
        <f>IFERROR(IF(B151&lt;&gt;"", IF(ISNUMBER(SEARCH("transitional 2", LOWER(INDEX(Paste_Here!C$2:C$850, MATCH(B151, Paste_Here!A$2:A$850, 0))))), "T2",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GC151" s="66"/>
      <c r="GD151" s="75"/>
      <c r="GE151" s="66"/>
      <c r="GF151" s="75"/>
      <c r="GG151" s="66"/>
      <c r="GH151" s="75"/>
      <c r="GI151" s="66"/>
      <c r="GK151" s="1" t="str" cm="1">
        <f t="array" ref="GK151">IFERROR(INDEX(Paste_Here!$B$2:$B$850, MATCH(0, COUNTIF(GK$4:GK150, Paste_Here!$B$2:$B$850) + IF(Paste_Here!$B$2:$B$850="", 1, 0), 0)), "")</f>
        <v/>
      </c>
      <c r="GL151" s="1" t="str">
        <f>IF(GK151&lt;&gt;"", INDEX(Paste_Here!$A$2:$A$850, MATCH(GK151, Paste_Here!$B$2:$B$850, 0)), "")</f>
        <v/>
      </c>
      <c r="GM151" s="1" t="str">
        <f t="shared" si="38"/>
        <v/>
      </c>
      <c r="GN151" s="1" t="str" cm="1">
        <f t="array" ref="GN151">IFERROR(INDEX($GM$5:$GM$850, MATCH(SMALL(IF($GM$5:$GM$850&lt;&gt;"", COUNTIF($GM$5:$GM$850, "&lt;"&amp;$GM$5:$GM$850)+1), ROW()-ROW($GN$5)+1), COUNTIF($GM$5:$GM$850, "&lt;"&amp;$GM$5:$GM$850)+1, 0)), "")</f>
        <v/>
      </c>
    </row>
    <row r="152" spans="1:196">
      <c r="A152" s="66"/>
      <c r="B152" s="75" t="str">
        <f t="shared" si="26"/>
        <v/>
      </c>
      <c r="C152" s="66"/>
      <c r="D152" s="75" t="str">
        <f>IFERROR(IF(AND(INDEX(Paste_Here!N$2:N$850, MATCH(B152, Paste_Here!A$2:A$850, 0)) = ""), "", IF(UPPER(INDEX(Paste_Here!N$2:N$850, MATCH(B152, Paste_Here!A$2:A$850, 0))) = "YES", "Yes", IF(UPPER(INDEX(Paste_Here!N$2:N$850, MATCH(B152, Paste_Here!A$2:A$850, 0))) = "NO", "No", ""))), "")</f>
        <v/>
      </c>
      <c r="E152" s="66"/>
      <c r="F152" s="75" t="str">
        <f t="shared" si="33"/>
        <v/>
      </c>
      <c r="G152" s="66"/>
      <c r="H152" s="75" t="str">
        <f t="shared" si="34"/>
        <v/>
      </c>
      <c r="I152" s="66"/>
      <c r="J152" s="75" t="str">
        <f t="shared" si="35"/>
        <v/>
      </c>
      <c r="K152" s="66"/>
      <c r="L152" s="75"/>
      <c r="M152" s="66"/>
      <c r="N152" s="75" t="str">
        <f>IFERROR(IF(B152&lt;&gt;"", IF(AND(INDEX(Paste_Here!AW$2:AW$850, MATCH(B152, Paste_Here!A$2:A$850, 0))&lt;&gt;"", ISNUMBER(VALUE(INDEX(Paste_Here!AW$2:AW$850, MATCH(B152, Paste_Here!A$2:A$850, 0))))), INDEX(Paste_Here!AW$2:AW$850, MATCH(B152, Paste_Here!A$2:A$850, 0)), ""), ""), "")</f>
        <v/>
      </c>
      <c r="O152" s="66"/>
      <c r="P152" s="75" t="str">
        <f>IFERROR(IF(B152&lt;&gt;"", IF(AND(INDEX(Paste_Here!AX$2:AX$850, MATCH(B152, Paste_Here!A$2:A$850, 0))&lt;&gt;"", ISNUMBER(VALUE(INDEX(Paste_Here!AX$2:AX$850, MATCH(B152, Paste_Here!A$2:A$850, 0))))), INDEX(Paste_Here!AX$2:AX$850, MATCH(B152, Paste_Here!A$2:A$850, 0)), ""), ""), "")</f>
        <v/>
      </c>
      <c r="Q152" s="66"/>
      <c r="R152" s="75" t="str">
        <f>IFERROR(IF(B152&lt;&gt;"", IF(AND(INDEX(Paste_Here!AU$2:AU$850, MATCH(B152, Paste_Here!A$2:A$850, 0))&lt;&gt;"", ISNUMBER(VALUE(INDEX(Paste_Here!AU$2:AU$850, MATCH(B152, Paste_Here!A$2:A$850, 0))))), INDEX(Paste_Here!AU$2:AU$850, MATCH(B152, Paste_Here!A$2:A$850, 0)), ""), ""), "")</f>
        <v/>
      </c>
      <c r="S152" s="66"/>
      <c r="T152" s="75" t="str">
        <f>IFERROR(IF(B152&lt;&gt;"", IF(AND(INDEX(Paste_Here!AV$2:AV$850, MATCH(B152, Paste_Here!A$2:A$850, 0))&lt;&gt;"", ISNUMBER(VALUE(INDEX(Paste_Here!AV$2:AV$850, MATCH(B152, Paste_Here!A$2:A$850, 0))))), INDEX(Paste_Here!AV$2:AV$850, MATCH(B152, Paste_Here!A$2:A$850, 0)), ""), ""), "")</f>
        <v/>
      </c>
      <c r="U152" s="66"/>
      <c r="W152" s="66"/>
      <c r="Y152" s="66"/>
      <c r="Z152" s="66"/>
      <c r="AA152" s="75" t="str">
        <f t="shared" si="27"/>
        <v/>
      </c>
      <c r="AB152" s="66"/>
      <c r="AC152" s="75"/>
      <c r="AD152" s="66"/>
      <c r="AE152" s="98"/>
      <c r="AF152" s="66"/>
      <c r="AG152" s="75"/>
      <c r="AH152" s="66"/>
      <c r="AI152" s="75" t="str">
        <f>IFERROR(IF(B152&lt;&gt;"", IF(AND(INDEX(Paste_Here!AC$2:AC$850, MATCH(B152, Paste_Here!A$2:A$850, 0))&lt;&gt;"", ISNUMBER(VALUE(INDEX(Paste_Here!AC$2:AC$850, MATCH(B152, Paste_Here!A$2:A$850, 0))))), INDEX(Paste_Here!AC$2:AC$850, MATCH(B152, Paste_Here!A$2:A$850, 0)), ""), ""), "")</f>
        <v/>
      </c>
      <c r="AJ152" s="66"/>
      <c r="AK152" s="75" t="str">
        <f>IFERROR(IF(B152&lt;&gt;"", IF(ISNUMBER(SEARCH("highrisk", LOWER(INDEX(Paste_Here!AD$2:AD$850, MATCH(B152, Paste_Here!A$2:A$850, 0))))), "High Risk", IF(ISNUMBER(SEARCH("lowrisk", LOWER(INDEX(Paste_Here!AD$2:AD$850, MATCH(B152, Paste_Here!A$2:A$850, 0))))), "Low Risk", IF(ISNUMBER(SEARCH("somerisk", LOWER(INDEX(Paste_Here!AD$2:AD$850, MATCH(B152, Paste_Here!A$2:A$850, 0))))), "Some Risk", IF(ISNUMBER(SEARCH("ot", LOWER(INDEX(Paste_Here!AD$2:AD$850, MATCH(B152, Paste_Here!A$2:A$850, 0))))), "OT", "")))), ""), "")</f>
        <v/>
      </c>
      <c r="AL152" s="66"/>
      <c r="AM152" s="75"/>
      <c r="AN152" s="66"/>
      <c r="AO152" s="75" t="str">
        <f>IFERROR(IF(B152&lt;&gt;"", IF(AND(INDEX(Paste_Here!M$2:M$850, MATCH(B152, Paste_Here!A$2:A$850, 0))&lt;&gt;"", ISNUMBER(VALUE(INDEX(Paste_Here!M$2:M$850, MATCH(B152, Paste_Here!A$2:A$850, 0))))), INDEX(Paste_Here!M$2:M$850, MATCH(B152, Paste_Here!A$2:A$850, 0)), ""), ""), "")</f>
        <v/>
      </c>
      <c r="AP152" s="66"/>
      <c r="AQ152" s="75" t="str">
        <f>IFERROR(IF(B152&lt;&gt;"", IF(ISNUMBER(SEARCH("highrisk", LOWER(INDEX(Paste_Here!N$2:N$850, MATCH(B152, Paste_Here!A$2:A$850, 0))))), "High Risk", IF(ISNUMBER(SEARCH("lowrisk", LOWER(INDEX(Paste_Here!N$2:N$850, MATCH(B152, Paste_Here!A$2:A$850, 0))))), "Low Risk", IF(ISNUMBER(SEARCH("somerisk", LOWER(INDEX(Paste_Here!N$2:N$850, MATCH(B152, Paste_Here!A$2:A$850, 0))))), "Some Risk", IF(ISNUMBER(SEARCH("ot", LOWER(INDEX(Paste_Here!N$2:N$850, MATCH(B152, Paste_Here!A$2:A$850, 0))))), "OT", "")))), ""), "")</f>
        <v/>
      </c>
      <c r="AT152" s="66"/>
      <c r="AU152" s="103"/>
      <c r="AV152" s="66"/>
      <c r="AW152" s="66"/>
      <c r="AX152" s="75" t="str">
        <f t="shared" si="28"/>
        <v/>
      </c>
      <c r="AY152" s="66"/>
      <c r="AZ152" s="75"/>
      <c r="BA152" s="66"/>
      <c r="BB152" s="75"/>
      <c r="BC152" s="66"/>
      <c r="BD152" s="75"/>
      <c r="BE152" s="66"/>
      <c r="BF152" s="75" t="str">
        <f>IFERROR(IF(B152&lt;&gt;"", IF(AND(INDEX(Paste_Here!AE$2:AE$850, MATCH(B152, Paste_Here!A$2:A$850, 0))&lt;&gt;"", ISNUMBER(VALUE(INDEX(Paste_Here!AE$2:AE$850, MATCH(B152, Paste_Here!A$2:A$850, 0))))), INDEX(Paste_Here!AE$2:AE$850, MATCH(B152, Paste_Here!A$2:A$850, 0)), ""), ""), "")</f>
        <v/>
      </c>
      <c r="BG152" s="66"/>
      <c r="BH152" s="75" t="str">
        <f>IFERROR(IF(B152&lt;&gt;"", IF(ISNUMBER(SEARCH("highrisk", LOWER(INDEX(Paste_Here!AF$2:AF$850, MATCH(B152, Paste_Here!A$2:A$850, 0))))), "High Risk", IF(ISNUMBER(SEARCH("lowrisk", LOWER(INDEX(Paste_Here!AF$2:AF$850, MATCH(B152, Paste_Here!A$2:A$850, 0))))), "Low Risk", IF(ISNUMBER(SEARCH("somerisk", LOWER(INDEX(Paste_Here!AF$2:AF$850, MATCH(B152, Paste_Here!A$2:A$850, 0))))), "Some Risk", IF(ISNUMBER(SEARCH("ot", LOWER(INDEX(Paste_Here!AF$2:AF$850, MATCH(B152, Paste_Here!A$2:A$850, 0))))), "OT", "")))), ""), "")</f>
        <v/>
      </c>
      <c r="BI152" s="66"/>
      <c r="BJ152" s="75"/>
      <c r="BK152" s="66"/>
      <c r="BL152" s="75" t="str">
        <f>IFERROR(IF(B152&lt;&gt;"", IF(AND(INDEX(Paste_Here!O$2:O$850, MATCH(B152, Paste_Here!A$2:A$850, 0))&lt;&gt;"", ISNUMBER(VALUE(INDEX(Paste_Here!O$2:O$850, MATCH(B152, Paste_Here!A$2:A$850, 0))))), INDEX(Paste_Here!O$2:O$850, MATCH(B152, Paste_Here!A$2:A$850, 0)), ""), ""), "")</f>
        <v/>
      </c>
      <c r="BM152" s="66"/>
      <c r="BN152" s="75" t="str">
        <f>IFERROR(IF(B152&lt;&gt;"", IF(ISNUMBER(SEARCH("highrisk", LOWER(INDEX(Paste_Here!P$2:P$850, MATCH(B152, Paste_Here!A$2:A$850, 0))))), "High Risk", IF(ISNUMBER(SEARCH("lowrisk", LOWER(INDEX(Paste_Here!P$2:P$850, MATCH(B152, Paste_Here!A$2:A$850, 0))))), "Low Risk", IF(ISNUMBER(SEARCH("somerisk", LOWER(INDEX(Paste_Here!P$2:P$850, MATCH(B152, Paste_Here!A$2:A$850, 0))))), "Some Risk", IF(ISNUMBER(SEARCH("ot", LOWER(INDEX(Paste_Here!P$2:P$850, MATCH(B152, Paste_Here!A$2:A$850, 0))))), "OT", "")))), ""), "")</f>
        <v/>
      </c>
      <c r="BQ152" s="66"/>
      <c r="BR152" s="75"/>
      <c r="BS152" s="66"/>
      <c r="BT152" s="66"/>
      <c r="BU152" s="75" t="str">
        <f t="shared" si="29"/>
        <v/>
      </c>
      <c r="BV152" s="66"/>
      <c r="BW152" s="75"/>
      <c r="BX152" s="66"/>
      <c r="BY152" s="75"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BZ152" s="66"/>
      <c r="CA152" s="75"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CB152" s="66"/>
      <c r="CC152" s="75"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CD152" s="66"/>
      <c r="CE152" s="75"/>
      <c r="CF152" s="66"/>
      <c r="CK152" s="75"/>
      <c r="CL152" s="66"/>
      <c r="CM152" s="75"/>
      <c r="CN152" s="66"/>
      <c r="CO152" s="75"/>
      <c r="CP152" s="66"/>
      <c r="CQ152" s="66"/>
      <c r="CR152" s="75" t="str">
        <f t="shared" si="30"/>
        <v/>
      </c>
      <c r="CS152" s="66"/>
      <c r="CT152" s="75"/>
      <c r="CU152" s="66"/>
      <c r="CV152" s="75"/>
      <c r="CW152" s="66"/>
      <c r="CX152" s="75"/>
      <c r="CY152" s="66"/>
      <c r="CZ152" s="75"/>
      <c r="DA152" s="66"/>
      <c r="DB152" s="75" t="str">
        <f>IFERROR(IF(B152&lt;&gt;"", IF(AND(INDEX(Paste_Here!AK$2:AK$850, MATCH(B152, Paste_Here!A$2:A$850, 0))&lt;&gt;"", ISNUMBER(VALUE(INDEX(Paste_Here!AK$2:AK$850, MATCH(B152, Paste_Here!A$2:A$850, 0))))), INDEX(Paste_Here!AK$2:AK$850, MATCH(B152, Paste_Here!A$2:A$850, 0)), ""), ""), "")</f>
        <v/>
      </c>
      <c r="DC152" s="66"/>
      <c r="DD152" s="75" t="str">
        <f>IFERROR(IF(B152&lt;&gt;"", IF(ISNUMBER(SEARCH("highrisk", LOWER(INDEX(Paste_Here!AL$2:AL$850, MATCH(B152, Paste_Here!A$2:A$850, 0))))), "High Risk", IF(ISNUMBER(SEARCH("lowrisk", LOWER(INDEX(Paste_Here!AL$2:AL$850, MATCH(B152, Paste_Here!A$2:A$850, 0))))), "Low Risk", IF(ISNUMBER(SEARCH("somerisk", LOWER(INDEX(Paste_Here!AL$2:AL$850, MATCH(B152, Paste_Here!A$2:A$850, 0))))), "Some Risk", IF(ISNUMBER(SEARCH("ot", LOWER(INDEX(Paste_Here!AL$2:AL$850, MATCH(B152, Paste_Here!A$2:A$850, 0))))), "OT", "")))), ""), "")</f>
        <v/>
      </c>
      <c r="DE152" s="66"/>
      <c r="DF152" s="75" t="str">
        <f>IFERROR(IF(B152&lt;&gt;"", IF(AND(INDEX(Paste_Here!AM$2:AM$850, MATCH(B152, Paste_Here!A$2:A$850, 0))&lt;&gt;"", ISNUMBER(VALUE(INDEX(Paste_Here!AM$2:AM$850, MATCH(B152, Paste_Here!A$2:A$850, 0))))), INDEX(Paste_Here!AM$2:AM$850, MATCH(B152, Paste_Here!A$2:A$850, 0)), ""), ""), "")</f>
        <v/>
      </c>
      <c r="DG152" s="66"/>
      <c r="DH152" s="75" t="str">
        <f>IFERROR(IF(B152&lt;&gt;"", IF(ISNUMBER(SEARCH("highrisk", LOWER(INDEX(Paste_Here!AN$2:AN$850, MATCH(B152, Paste_Here!A$2:A$850, 0))))), "High Risk", IF(ISNUMBER(SEARCH("lowrisk", LOWER(INDEX(Paste_Here!AN$2:AN$850, MATCH(B152, Paste_Here!A$2:A$850, 0))))), "Low Risk", IF(ISNUMBER(SEARCH("somerisk", LOWER(INDEX(Paste_Here!AN$2:AN$850, MATCH(B152, Paste_Here!A$2:A$850, 0))))), "Some Risk", IF(ISNUMBER(SEARCH("ot", LOWER(INDEX(Paste_Here!AN$2:AN$850, MATCH(B152, Paste_Here!A$2:A$850, 0))))), "OT", "")))), ""), "")</f>
        <v/>
      </c>
      <c r="DI152" s="66"/>
      <c r="DJ152" s="66"/>
      <c r="DK152" s="75" t="str">
        <f t="shared" si="31"/>
        <v/>
      </c>
      <c r="DL152" s="66"/>
      <c r="DM152" s="75" t="str">
        <f>IFERROR(IF(B152&lt;&gt;"", IF(AND(INDEX(Paste_Here!Q$2:Q$850, MATCH(B152, Paste_Here!A$2:A$850, 0))&lt;&gt;"", ISNUMBER(VALUE(INDEX(Paste_Here!Q$2:Q$850, MATCH(B152, Paste_Here!A$2:A$850, 0))))), INDEX(Paste_Here!Q$2:Q$850, MATCH(B152, Paste_Here!A$2:A$850, 0)), ""), ""), "")</f>
        <v/>
      </c>
      <c r="DN152" s="66"/>
      <c r="DO152" s="75" t="str">
        <f>IFERROR(IF(B152&lt;&gt;"", IF(ISNUMBER(SEARCH("highrisk", LOWER(INDEX(Paste_Here!R$2:R$850, MATCH(B152, Paste_Here!A$2:A$850, 0))))), "High Risk", IF(ISNUMBER(SEARCH("lowrisk", LOWER(INDEX(Paste_Here!R$2:R$850, MATCH(B152, Paste_Here!A$2:A$850, 0))))), "Low Risk", IF(ISNUMBER(SEARCH("somerisk", LOWER(INDEX(Paste_Here!R$2:R$850, MATCH(B152, Paste_Here!A$2:A$850, 0))))), "Some Risk", IF(ISNUMBER(SEARCH("ot", LOWER(INDEX(Paste_Here!R$2:R$850, MATCH(B152, Paste_Here!A$2:A$850, 0))))), "OT", "")))), ""), "")</f>
        <v/>
      </c>
      <c r="DP152" s="66"/>
      <c r="DQ152" s="93" t="str">
        <f>IFERROR(IF(B152&lt;&gt;"", IF(AND(INDEX(Paste_Here!S$2:S$850, MATCH(B152, Paste_Here!A$2:A$850, 0))&lt;&gt;"", ISNUMBER(VALUE(INDEX(Paste_Here!S$2:S$850, MATCH(B152, Paste_Here!A$2:A$850, 0))))), INDEX(Paste_Here!S$2:S$850, MATCH(B152, Paste_Here!A$2:A$850, 0)), ""), ""), "")</f>
        <v/>
      </c>
      <c r="DR152" s="66"/>
      <c r="DS152" s="75"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IF(ISNUMBER(SEARCH("ot", LOWER(INDEX(Paste_Here!T$2:T$850, MATCH(B152, Paste_Here!A$2:A$850, 0))))), "OT", "")))), ""), "")</f>
        <v/>
      </c>
      <c r="DT152" s="66"/>
      <c r="DU152" s="75" t="str">
        <f>IFERROR(IF(B152&lt;&gt;"", IF(AND(INDEX(Paste_Here!U$2:U$850, MATCH(B152, Paste_Here!A$2:A$850, 0))&lt;&gt;"", ISNUMBER(VALUE(INDEX(Paste_Here!U$2:U$850, MATCH(B152, Paste_Here!A$2:A$850, 0))))), INDEX(Paste_Here!U$2:U$850, MATCH(B152, Paste_Here!A$2:A$850, 0)), ""), ""), "")</f>
        <v/>
      </c>
      <c r="DV152" s="66"/>
      <c r="DW152" s="93" t="str">
        <f>IFERROR(IF(B152&lt;&gt;"", IF(ISNUMBER(SEARCH("highrisk", LOWER(INDEX(Paste_Here!V$2:V$850, MATCH(B152, Paste_Here!A$2:A$850, 0))))), "High Risk", IF(ISNUMBER(SEARCH("lowrisk", LOWER(INDEX(Paste_Here!V$2:V$850, MATCH(B152, Paste_Here!A$2:A$850, 0))))), "Low Risk", IF(ISNUMBER(SEARCH("somerisk", LOWER(INDEX(Paste_Here!V$2:V$850, MATCH(B152, Paste_Here!A$2:A$850, 0))))), "Some Risk", IF(ISNUMBER(SEARCH("ot", LOWER(INDEX(Paste_Here!V$2:V$850, MATCH(B152, Paste_Here!A$2:A$850, 0))))), "OT", "")))), ""), "")</f>
        <v/>
      </c>
      <c r="DX152" s="66"/>
      <c r="DY152" s="75" t="str">
        <f>IFERROR(IF(B152&lt;&gt;"", IF(AND(INDEX(Paste_Here!W$2:W$850, MATCH(B152, Paste_Here!A$2:A$850, 0))&lt;&gt;"", ISNUMBER(VALUE(INDEX(Paste_Here!W$2:W$850, MATCH(B152, Paste_Here!A$2:A$850, 0))))), INDEX(Paste_Here!W$2:W$850, MATCH(B152, Paste_Here!A$2:A$850, 0)), ""), ""), "")</f>
        <v/>
      </c>
      <c r="DZ152" s="66"/>
      <c r="EA152" s="75" t="str">
        <f>IFERROR(IF(B152&lt;&gt;"", IF(ISNUMBER(SEARCH("highrisk", LOWER(INDEX(Paste_Here!X$2:X$850, MATCH(B152, Paste_Here!A$2:A$850, 0))))), "High Risk", IF(ISNUMBER(SEARCH("lowrisk", LOWER(INDEX(Paste_Here!X$2:X$850, MATCH(B152, Paste_Here!A$2:A$850, 0))))), "Low Risk", IF(ISNUMBER(SEARCH("somerisk", LOWER(INDEX(Paste_Here!X$2:X$850, MATCH(B152, Paste_Here!A$2:A$850, 0))))), "Some Risk", IF(ISNUMBER(SEARCH("ot", LOWER(INDEX(Paste_Here!X$2:X$850, MATCH(B152, Paste_Here!A$2:A$850, 0))))), "OT", "")))), ""), "")</f>
        <v/>
      </c>
      <c r="EB152" s="66"/>
      <c r="EC152" s="66"/>
      <c r="ED152" s="75" t="str">
        <f t="shared" si="36"/>
        <v/>
      </c>
      <c r="EE152" s="66"/>
      <c r="EF152" s="75" t="str">
        <f>IFERROR(IF(B152&lt;&gt;"", IF(AND(INDEX(Paste_Here!AO$2:AO$850, MATCH(B152, Paste_Here!A$2:A$850, 0))&lt;&gt;"", ISNUMBER(VALUE(INDEX(Paste_Here!AO$2:AO$850, MATCH(B152, Paste_Here!A$2:A$850, 0))))), INDEX(Paste_Here!AO$2:AO$850, MATCH(B152, Paste_Here!A$2:A$850, 0)), ""), ""), "")</f>
        <v/>
      </c>
      <c r="EG152" s="66"/>
      <c r="EH152" s="75" t="str">
        <f>IFERROR(IF(B152&lt;&gt;"", IF(ISNUMBER(SEARCH("highrisk", LOWER(INDEX(Paste_Here!AP$2:AP$850, MATCH(B152, Paste_Here!A$2:A$850, 0))))), "High Risk", IF(ISNUMBER(SEARCH("lowrisk", LOWER(INDEX(Paste_Here!AP$2:AP$850, MATCH(B152, Paste_Here!A$2:A$850, 0))))), "Low Risk", IF(ISNUMBER(SEARCH("somerisk", LOWER(INDEX(Paste_Here!AP$2:AP$850, MATCH(B152, Paste_Here!A$2:A$850, 0))))), "Some Risk", IF(ISNUMBER(SEARCH("ot", LOWER(INDEX(Paste_Here!AP$2:AP$850, MATCH(B152, Paste_Here!A$2:A$850, 0))))), "OT", "")))), ""), "")</f>
        <v/>
      </c>
      <c r="EI152" s="66"/>
      <c r="EJ152" s="93"/>
      <c r="EK152" s="66"/>
      <c r="EL152" s="75" t="str">
        <f>IFERROR(IF(B152&lt;&gt;"", IF(AND(INDEX(Paste_Here!AQ$2:AQ$850, MATCH(B152, Paste_Here!A$2:A$850, 0))&lt;&gt;"", ISNUMBER(VALUE(INDEX(Paste_Here!AQ$2:AQ$850, MATCH(B152, Paste_Here!A$2:A$850, 0))))), INDEX(Paste_Here!AQ$2:AQ$850, MATCH(B152, Paste_Here!A$2:A$850, 0)), ""), ""), "")</f>
        <v/>
      </c>
      <c r="EM152" s="66"/>
      <c r="EN152" s="75" t="str">
        <f>IFERROR(IF(B152&lt;&gt;"", IF(ISNUMBER(SEARCH("highrisk", LOWER(INDEX(Paste_Here!AR$2:AR$850, MATCH(B152, Paste_Here!A$2:A$850, 0))))), "High Risk", IF(ISNUMBER(SEARCH("lowrisk", LOWER(INDEX(Paste_Here!AR$2:AR$850, MATCH(B152, Paste_Here!A$2:A$850, 0))))), "Low Risk", IF(ISNUMBER(SEARCH("somerisk", LOWER(INDEX(Paste_Here!AR$2:AR$850, MATCH(B152, Paste_Here!A$2:A$850, 0))))), "Some Risk", IF(ISNUMBER(SEARCH("ot", LOWER(INDEX(Paste_Here!AR$2:AR$850, MATCH(B152, Paste_Here!A$2:A$850, 0))))), "OT", "")))), ""), "")</f>
        <v/>
      </c>
      <c r="EO152" s="66"/>
      <c r="EP152" s="93"/>
      <c r="EQ152" s="66"/>
      <c r="ER152" s="75"/>
      <c r="ES152" s="66"/>
      <c r="ET152" s="75"/>
      <c r="EU152" s="66"/>
      <c r="EV152" s="66"/>
      <c r="EW152" s="75" t="str">
        <f t="shared" si="37"/>
        <v/>
      </c>
      <c r="EX152" s="66"/>
      <c r="EY152" s="75" t="str">
        <f>IFERROR(IF(B152&lt;&gt;"", IF(AND(INDEX(Paste_Here!Y$2:Y$850, MATCH(B152, Paste_Here!A$2:A$850, 0))&lt;&gt;"", ISNUMBER(VALUE(INDEX(Paste_Here!Y$2:Y$850, MATCH(B152, Paste_Here!A$2:A$850, 0))))), INDEX(Paste_Here!Y$2:Y$850, MATCH(B152, Paste_Here!A$2:A$850, 0)), ""), ""), "")</f>
        <v/>
      </c>
      <c r="EZ152" s="66"/>
      <c r="FA152" s="75" t="str">
        <f>IFERROR(IF(B152&lt;&gt;"", IF(ISNUMBER(SEARCH("highrisk", LOWER(INDEX(Paste_Here!Z$2:Z$850, MATCH(B152, Paste_Here!A$2:A$850, 0))))), "High Risk", IF(ISNUMBER(SEARCH("lowrisk", LOWER(INDEX(Paste_Here!Z$2:Z$850, MATCH(B152, Paste_Here!A$2:A$850, 0))))), "Low Risk", IF(ISNUMBER(SEARCH("somerisk", LOWER(INDEX(Paste_Here!Z$2:Z$850, MATCH(B152, Paste_Here!A$2:A$850, 0))))), "Some Risk", IF(ISNUMBER(SEARCH("ot", LOWER(INDEX(Paste_Here!Z$2:Z$850, MATCH(B152, Paste_Here!A$2:A$850, 0))))), "OT", "")))), ""), "")</f>
        <v/>
      </c>
      <c r="FB152" s="66"/>
      <c r="FC152" s="93"/>
      <c r="FD152" s="66"/>
      <c r="FE152" s="75" t="str">
        <f>IFERROR(IF(B152&lt;&gt;"", IF(AND(INDEX(Paste_Here!AA$2:AA$850, MATCH(B152, Paste_Here!A$2:A$850, 0))&lt;&gt;"", ISNUMBER(VALUE(INDEX(Paste_Here!AA$2:AA$850, MATCH(B152, Paste_Here!A$2:A$850, 0))))), INDEX(Paste_Here!AA$2:AA$850, MATCH(B152, Paste_Here!A$2:A$850, 0)), ""), ""), "")</f>
        <v/>
      </c>
      <c r="FF152" s="66"/>
      <c r="FG152" s="75" t="str">
        <f>IFERROR(IF(B152&lt;&gt;"", IF(ISNUMBER(SEARCH("highrisk", LOWER(INDEX(Paste_Here!AB$2:AB$850, MATCH(B152, Paste_Here!A$2:A$850, 0))))), "High Risk", IF(ISNUMBER(SEARCH("lowrisk", LOWER(INDEX(Paste_Here!AB$2:AB$850, MATCH(B152, Paste_Here!A$2:A$850, 0))))), "Low Risk", IF(ISNUMBER(SEARCH("somerisk", LOWER(INDEX(Paste_Here!AB$2:AB$850, MATCH(B152, Paste_Here!A$2:A$850, 0))))), "Some Risk", IF(ISNUMBER(SEARCH("ot", LOWER(INDEX(Paste_Here!AB$2:AB$850, MATCH(B152, Paste_Here!A$2:A$850, 0))))), "OT", "")))), ""), "")</f>
        <v/>
      </c>
      <c r="FH152" s="66"/>
      <c r="FI152" s="93"/>
      <c r="FJ152" s="66"/>
      <c r="FK152" s="75"/>
      <c r="FL152" s="66"/>
      <c r="FM152" s="75"/>
      <c r="FN152" s="66"/>
      <c r="FO152" s="66"/>
      <c r="FP152" s="75" t="str">
        <f t="shared" si="32"/>
        <v/>
      </c>
      <c r="FQ152" s="66"/>
      <c r="FR152" s="75" t="str">
        <f>IFERROR(IF(B152&lt;&gt;"", IF(ISNUMBER(SEARCH("s", LOWER(INDEX(Paste_Here!L$2:L$850, MATCH(B152, Paste_Here!A$2:A$850, 0))))), "Yes", IF(INDEX(Paste_Here!L$2:L$850, MATCH(B152, Paste_Here!A$2:A$850, 0))&lt;&gt;"", "No", "")), ""), "")</f>
        <v/>
      </c>
      <c r="FS152" s="66"/>
      <c r="FT152" s="75" t="str">
        <f>IFERROR(IF(B152&lt;&gt;"", IF(ISNUMBER(SEARCH("yes", LOWER(INDEX(Paste_Here!F$2:F$850, MATCH(B152, Paste_Here!A$2:A$850, 0))))), "Yes", IF(ISNUMBER(SEARCH("no", LOWER(INDEX(Paste_Here!F$2:F$850, MATCH(B152, Paste_Here!A$2:A$850, 0))))), "No", "")), ""), "")</f>
        <v/>
      </c>
      <c r="FU152" s="66"/>
      <c r="FV152" s="75" t="str">
        <f>IFERROR(IF(B152&lt;&gt;"", IF(ISNUMBER(SEARCH("english language learner", LOWER(INDEX(Paste_Here!C$2:C$850, MATCH(B152, Paste_Here!A$2:A$850, 0))))), "Yes", ""), ""), "")</f>
        <v/>
      </c>
      <c r="FW152" s="66"/>
      <c r="FX152" s="75" t="str">
        <f>IFERROR(IF(B152&lt;&gt;"", IF(OR(ISNUMBER(SEARCH("b", LOWER(INDEX(Paste_Here!J$2:J$850, MATCH(B152, Paste_Here!A$2:A$850, 0))))), ISNUMBER(SEARCH("h", LOWER(INDEX(Paste_Here!J$2:J$850, MATCH(B152, Paste_Here!A$2:A$850, 0))))), ISNUMBER(SEARCH("i", LOWER(INDEX(Paste_Here!J$2:J$850, MATCH(B152, Paste_Here!A$2:A$850, 0)))))), "Yes", IF(INDEX(Paste_Here!J$2:J$850, MATCH(B152, Paste_Here!A$2:A$850, 0))&lt;&gt;"", "No", "")), ""), "")</f>
        <v/>
      </c>
      <c r="FY152" s="66"/>
      <c r="FZ152" s="75" t="str">
        <f>IFERROR(IF(B152&lt;&gt;"", IF(ISNUMBER(SEARCH("yes", LOWER(INDEX(Paste_Here!K$2:K$850, MATCH(B152, Paste_Here!A$2:A$850, 0))))), "Yes", IF(ISNUMBER(SEARCH("no", LOWER(INDEX(Paste_Here!K$2:K$850, MATCH(B152, Paste_Here!A$2:A$850, 0))))), "No", "")), ""), "")</f>
        <v/>
      </c>
      <c r="GA152" s="66"/>
      <c r="GB152" s="75" t="str">
        <f>IFERROR(IF(B152&lt;&gt;"", IF(ISNUMBER(SEARCH("transitional 2", LOWER(INDEX(Paste_Here!C$2:C$850, MATCH(B152, Paste_Here!A$2:A$850, 0))))), "T2",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GC152" s="66"/>
      <c r="GD152" s="75"/>
      <c r="GE152" s="66"/>
      <c r="GF152" s="75"/>
      <c r="GG152" s="66"/>
      <c r="GH152" s="75"/>
      <c r="GI152" s="66"/>
      <c r="GK152" s="1" t="str" cm="1">
        <f t="array" ref="GK152">IFERROR(INDEX(Paste_Here!$B$2:$B$850, MATCH(0, COUNTIF(GK$4:GK151, Paste_Here!$B$2:$B$850) + IF(Paste_Here!$B$2:$B$850="", 1, 0), 0)), "")</f>
        <v/>
      </c>
      <c r="GL152" s="1" t="str">
        <f>IF(GK152&lt;&gt;"", INDEX(Paste_Here!$A$2:$A$850, MATCH(GK152, Paste_Here!$B$2:$B$850, 0)), "")</f>
        <v/>
      </c>
      <c r="GM152" s="1" t="str">
        <f t="shared" si="38"/>
        <v/>
      </c>
      <c r="GN152" s="1" t="str" cm="1">
        <f t="array" ref="GN152">IFERROR(INDEX($GM$5:$GM$850, MATCH(SMALL(IF($GM$5:$GM$850&lt;&gt;"", COUNTIF($GM$5:$GM$850, "&lt;"&amp;$GM$5:$GM$850)+1), ROW()-ROW($GN$5)+1), COUNTIF($GM$5:$GM$850, "&lt;"&amp;$GM$5:$GM$850)+1, 0)), "")</f>
        <v/>
      </c>
    </row>
    <row r="153" spans="1:196">
      <c r="A153" s="66"/>
      <c r="B153" s="75" t="str">
        <f t="shared" si="26"/>
        <v/>
      </c>
      <c r="C153" s="66"/>
      <c r="D153" s="75" t="str">
        <f>IFERROR(IF(AND(INDEX(Paste_Here!N$2:N$850, MATCH(B153, Paste_Here!A$2:A$850, 0)) = ""), "", IF(UPPER(INDEX(Paste_Here!N$2:N$850, MATCH(B153, Paste_Here!A$2:A$850, 0))) = "YES", "Yes", IF(UPPER(INDEX(Paste_Here!N$2:N$850, MATCH(B153, Paste_Here!A$2:A$850, 0))) = "NO", "No", ""))), "")</f>
        <v/>
      </c>
      <c r="E153" s="66"/>
      <c r="F153" s="75" t="str">
        <f t="shared" si="33"/>
        <v/>
      </c>
      <c r="G153" s="66"/>
      <c r="H153" s="75" t="str">
        <f t="shared" si="34"/>
        <v/>
      </c>
      <c r="I153" s="66"/>
      <c r="J153" s="75" t="str">
        <f t="shared" si="35"/>
        <v/>
      </c>
      <c r="K153" s="66"/>
      <c r="L153" s="75"/>
      <c r="M153" s="66"/>
      <c r="N153" s="75" t="str">
        <f>IFERROR(IF(B153&lt;&gt;"", IF(AND(INDEX(Paste_Here!AW$2:AW$850, MATCH(B153, Paste_Here!A$2:A$850, 0))&lt;&gt;"", ISNUMBER(VALUE(INDEX(Paste_Here!AW$2:AW$850, MATCH(B153, Paste_Here!A$2:A$850, 0))))), INDEX(Paste_Here!AW$2:AW$850, MATCH(B153, Paste_Here!A$2:A$850, 0)), ""), ""), "")</f>
        <v/>
      </c>
      <c r="O153" s="66"/>
      <c r="P153" s="75" t="str">
        <f>IFERROR(IF(B153&lt;&gt;"", IF(AND(INDEX(Paste_Here!AX$2:AX$850, MATCH(B153, Paste_Here!A$2:A$850, 0))&lt;&gt;"", ISNUMBER(VALUE(INDEX(Paste_Here!AX$2:AX$850, MATCH(B153, Paste_Here!A$2:A$850, 0))))), INDEX(Paste_Here!AX$2:AX$850, MATCH(B153, Paste_Here!A$2:A$850, 0)), ""), ""), "")</f>
        <v/>
      </c>
      <c r="Q153" s="66"/>
      <c r="R153" s="75" t="str">
        <f>IFERROR(IF(B153&lt;&gt;"", IF(AND(INDEX(Paste_Here!AU$2:AU$850, MATCH(B153, Paste_Here!A$2:A$850, 0))&lt;&gt;"", ISNUMBER(VALUE(INDEX(Paste_Here!AU$2:AU$850, MATCH(B153, Paste_Here!A$2:A$850, 0))))), INDEX(Paste_Here!AU$2:AU$850, MATCH(B153, Paste_Here!A$2:A$850, 0)), ""), ""), "")</f>
        <v/>
      </c>
      <c r="S153" s="66"/>
      <c r="T153" s="75" t="str">
        <f>IFERROR(IF(B153&lt;&gt;"", IF(AND(INDEX(Paste_Here!AV$2:AV$850, MATCH(B153, Paste_Here!A$2:A$850, 0))&lt;&gt;"", ISNUMBER(VALUE(INDEX(Paste_Here!AV$2:AV$850, MATCH(B153, Paste_Here!A$2:A$850, 0))))), INDEX(Paste_Here!AV$2:AV$850, MATCH(B153, Paste_Here!A$2:A$850, 0)), ""), ""), "")</f>
        <v/>
      </c>
      <c r="U153" s="66"/>
      <c r="W153" s="66"/>
      <c r="Y153" s="66"/>
      <c r="Z153" s="66"/>
      <c r="AA153" s="75" t="str">
        <f t="shared" si="27"/>
        <v/>
      </c>
      <c r="AB153" s="66"/>
      <c r="AC153" s="75"/>
      <c r="AD153" s="66"/>
      <c r="AE153" s="98"/>
      <c r="AF153" s="66"/>
      <c r="AG153" s="75"/>
      <c r="AH153" s="66"/>
      <c r="AI153" s="75" t="str">
        <f>IFERROR(IF(B153&lt;&gt;"", IF(AND(INDEX(Paste_Here!AC$2:AC$850, MATCH(B153, Paste_Here!A$2:A$850, 0))&lt;&gt;"", ISNUMBER(VALUE(INDEX(Paste_Here!AC$2:AC$850, MATCH(B153, Paste_Here!A$2:A$850, 0))))), INDEX(Paste_Here!AC$2:AC$850, MATCH(B153, Paste_Here!A$2:A$850, 0)), ""), ""), "")</f>
        <v/>
      </c>
      <c r="AJ153" s="66"/>
      <c r="AK153" s="75" t="str">
        <f>IFERROR(IF(B153&lt;&gt;"", IF(ISNUMBER(SEARCH("highrisk", LOWER(INDEX(Paste_Here!AD$2:AD$850, MATCH(B153, Paste_Here!A$2:A$850, 0))))), "High Risk", IF(ISNUMBER(SEARCH("lowrisk", LOWER(INDEX(Paste_Here!AD$2:AD$850, MATCH(B153, Paste_Here!A$2:A$850, 0))))), "Low Risk", IF(ISNUMBER(SEARCH("somerisk", LOWER(INDEX(Paste_Here!AD$2:AD$850, MATCH(B153, Paste_Here!A$2:A$850, 0))))), "Some Risk", IF(ISNUMBER(SEARCH("ot", LOWER(INDEX(Paste_Here!AD$2:AD$850, MATCH(B153, Paste_Here!A$2:A$850, 0))))), "OT", "")))), ""), "")</f>
        <v/>
      </c>
      <c r="AL153" s="66"/>
      <c r="AM153" s="75"/>
      <c r="AN153" s="66"/>
      <c r="AO153" s="75" t="str">
        <f>IFERROR(IF(B153&lt;&gt;"", IF(AND(INDEX(Paste_Here!M$2:M$850, MATCH(B153, Paste_Here!A$2:A$850, 0))&lt;&gt;"", ISNUMBER(VALUE(INDEX(Paste_Here!M$2:M$850, MATCH(B153, Paste_Here!A$2:A$850, 0))))), INDEX(Paste_Here!M$2:M$850, MATCH(B153, Paste_Here!A$2:A$850, 0)), ""), ""), "")</f>
        <v/>
      </c>
      <c r="AP153" s="66"/>
      <c r="AQ153" s="75" t="str">
        <f>IFERROR(IF(B153&lt;&gt;"", IF(ISNUMBER(SEARCH("highrisk", LOWER(INDEX(Paste_Here!N$2:N$850, MATCH(B153, Paste_Here!A$2:A$850, 0))))), "High Risk", IF(ISNUMBER(SEARCH("lowrisk", LOWER(INDEX(Paste_Here!N$2:N$850, MATCH(B153, Paste_Here!A$2:A$850, 0))))), "Low Risk", IF(ISNUMBER(SEARCH("somerisk", LOWER(INDEX(Paste_Here!N$2:N$850, MATCH(B153, Paste_Here!A$2:A$850, 0))))), "Some Risk", IF(ISNUMBER(SEARCH("ot", LOWER(INDEX(Paste_Here!N$2:N$850, MATCH(B153, Paste_Here!A$2:A$850, 0))))), "OT", "")))), ""), "")</f>
        <v/>
      </c>
      <c r="AT153" s="66"/>
      <c r="AU153" s="103"/>
      <c r="AV153" s="66"/>
      <c r="AW153" s="66"/>
      <c r="AX153" s="75" t="str">
        <f t="shared" si="28"/>
        <v/>
      </c>
      <c r="AY153" s="66"/>
      <c r="AZ153" s="75"/>
      <c r="BA153" s="66"/>
      <c r="BB153" s="75"/>
      <c r="BC153" s="66"/>
      <c r="BD153" s="75"/>
      <c r="BE153" s="66"/>
      <c r="BF153" s="75" t="str">
        <f>IFERROR(IF(B153&lt;&gt;"", IF(AND(INDEX(Paste_Here!AE$2:AE$850, MATCH(B153, Paste_Here!A$2:A$850, 0))&lt;&gt;"", ISNUMBER(VALUE(INDEX(Paste_Here!AE$2:AE$850, MATCH(B153, Paste_Here!A$2:A$850, 0))))), INDEX(Paste_Here!AE$2:AE$850, MATCH(B153, Paste_Here!A$2:A$850, 0)), ""), ""), "")</f>
        <v/>
      </c>
      <c r="BG153" s="66"/>
      <c r="BH153" s="75" t="str">
        <f>IFERROR(IF(B153&lt;&gt;"", IF(ISNUMBER(SEARCH("highrisk", LOWER(INDEX(Paste_Here!AF$2:AF$850, MATCH(B153, Paste_Here!A$2:A$850, 0))))), "High Risk", IF(ISNUMBER(SEARCH("lowrisk", LOWER(INDEX(Paste_Here!AF$2:AF$850, MATCH(B153, Paste_Here!A$2:A$850, 0))))), "Low Risk", IF(ISNUMBER(SEARCH("somerisk", LOWER(INDEX(Paste_Here!AF$2:AF$850, MATCH(B153, Paste_Here!A$2:A$850, 0))))), "Some Risk", IF(ISNUMBER(SEARCH("ot", LOWER(INDEX(Paste_Here!AF$2:AF$850, MATCH(B153, Paste_Here!A$2:A$850, 0))))), "OT", "")))), ""), "")</f>
        <v/>
      </c>
      <c r="BI153" s="66"/>
      <c r="BJ153" s="75"/>
      <c r="BK153" s="66"/>
      <c r="BL153" s="75" t="str">
        <f>IFERROR(IF(B153&lt;&gt;"", IF(AND(INDEX(Paste_Here!O$2:O$850, MATCH(B153, Paste_Here!A$2:A$850, 0))&lt;&gt;"", ISNUMBER(VALUE(INDEX(Paste_Here!O$2:O$850, MATCH(B153, Paste_Here!A$2:A$850, 0))))), INDEX(Paste_Here!O$2:O$850, MATCH(B153, Paste_Here!A$2:A$850, 0)), ""), ""), "")</f>
        <v/>
      </c>
      <c r="BM153" s="66"/>
      <c r="BN153" s="75" t="str">
        <f>IFERROR(IF(B153&lt;&gt;"", IF(ISNUMBER(SEARCH("highrisk", LOWER(INDEX(Paste_Here!P$2:P$850, MATCH(B153, Paste_Here!A$2:A$850, 0))))), "High Risk", IF(ISNUMBER(SEARCH("lowrisk", LOWER(INDEX(Paste_Here!P$2:P$850, MATCH(B153, Paste_Here!A$2:A$850, 0))))), "Low Risk", IF(ISNUMBER(SEARCH("somerisk", LOWER(INDEX(Paste_Here!P$2:P$850, MATCH(B153, Paste_Here!A$2:A$850, 0))))), "Some Risk", IF(ISNUMBER(SEARCH("ot", LOWER(INDEX(Paste_Here!P$2:P$850, MATCH(B153, Paste_Here!A$2:A$850, 0))))), "OT", "")))), ""), "")</f>
        <v/>
      </c>
      <c r="BQ153" s="66"/>
      <c r="BR153" s="75"/>
      <c r="BS153" s="66"/>
      <c r="BT153" s="66"/>
      <c r="BU153" s="75" t="str">
        <f t="shared" si="29"/>
        <v/>
      </c>
      <c r="BV153" s="66"/>
      <c r="BW153" s="75"/>
      <c r="BX153" s="66"/>
      <c r="BY153" s="75"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BZ153" s="66"/>
      <c r="CA153" s="75"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CB153" s="66"/>
      <c r="CC153" s="75"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CD153" s="66"/>
      <c r="CE153" s="75"/>
      <c r="CF153" s="66"/>
      <c r="CK153" s="75"/>
      <c r="CL153" s="66"/>
      <c r="CM153" s="75"/>
      <c r="CN153" s="66"/>
      <c r="CO153" s="75"/>
      <c r="CP153" s="66"/>
      <c r="CQ153" s="66"/>
      <c r="CR153" s="75" t="str">
        <f t="shared" si="30"/>
        <v/>
      </c>
      <c r="CS153" s="66"/>
      <c r="CT153" s="75"/>
      <c r="CU153" s="66"/>
      <c r="CV153" s="75"/>
      <c r="CW153" s="66"/>
      <c r="CX153" s="75"/>
      <c r="CY153" s="66"/>
      <c r="CZ153" s="75"/>
      <c r="DA153" s="66"/>
      <c r="DB153" s="75" t="str">
        <f>IFERROR(IF(B153&lt;&gt;"", IF(AND(INDEX(Paste_Here!AK$2:AK$850, MATCH(B153, Paste_Here!A$2:A$850, 0))&lt;&gt;"", ISNUMBER(VALUE(INDEX(Paste_Here!AK$2:AK$850, MATCH(B153, Paste_Here!A$2:A$850, 0))))), INDEX(Paste_Here!AK$2:AK$850, MATCH(B153, Paste_Here!A$2:A$850, 0)), ""), ""), "")</f>
        <v/>
      </c>
      <c r="DC153" s="66"/>
      <c r="DD153" s="75" t="str">
        <f>IFERROR(IF(B153&lt;&gt;"", IF(ISNUMBER(SEARCH("highrisk", LOWER(INDEX(Paste_Here!AL$2:AL$850, MATCH(B153, Paste_Here!A$2:A$850, 0))))), "High Risk", IF(ISNUMBER(SEARCH("lowrisk", LOWER(INDEX(Paste_Here!AL$2:AL$850, MATCH(B153, Paste_Here!A$2:A$850, 0))))), "Low Risk", IF(ISNUMBER(SEARCH("somerisk", LOWER(INDEX(Paste_Here!AL$2:AL$850, MATCH(B153, Paste_Here!A$2:A$850, 0))))), "Some Risk", IF(ISNUMBER(SEARCH("ot", LOWER(INDEX(Paste_Here!AL$2:AL$850, MATCH(B153, Paste_Here!A$2:A$850, 0))))), "OT", "")))), ""), "")</f>
        <v/>
      </c>
      <c r="DE153" s="66"/>
      <c r="DF153" s="75" t="str">
        <f>IFERROR(IF(B153&lt;&gt;"", IF(AND(INDEX(Paste_Here!AM$2:AM$850, MATCH(B153, Paste_Here!A$2:A$850, 0))&lt;&gt;"", ISNUMBER(VALUE(INDEX(Paste_Here!AM$2:AM$850, MATCH(B153, Paste_Here!A$2:A$850, 0))))), INDEX(Paste_Here!AM$2:AM$850, MATCH(B153, Paste_Here!A$2:A$850, 0)), ""), ""), "")</f>
        <v/>
      </c>
      <c r="DG153" s="66"/>
      <c r="DH153" s="75" t="str">
        <f>IFERROR(IF(B153&lt;&gt;"", IF(ISNUMBER(SEARCH("highrisk", LOWER(INDEX(Paste_Here!AN$2:AN$850, MATCH(B153, Paste_Here!A$2:A$850, 0))))), "High Risk", IF(ISNUMBER(SEARCH("lowrisk", LOWER(INDEX(Paste_Here!AN$2:AN$850, MATCH(B153, Paste_Here!A$2:A$850, 0))))), "Low Risk", IF(ISNUMBER(SEARCH("somerisk", LOWER(INDEX(Paste_Here!AN$2:AN$850, MATCH(B153, Paste_Here!A$2:A$850, 0))))), "Some Risk", IF(ISNUMBER(SEARCH("ot", LOWER(INDEX(Paste_Here!AN$2:AN$850, MATCH(B153, Paste_Here!A$2:A$850, 0))))), "OT", "")))), ""), "")</f>
        <v/>
      </c>
      <c r="DI153" s="66"/>
      <c r="DJ153" s="66"/>
      <c r="DK153" s="75" t="str">
        <f t="shared" si="31"/>
        <v/>
      </c>
      <c r="DL153" s="66"/>
      <c r="DM153" s="75" t="str">
        <f>IFERROR(IF(B153&lt;&gt;"", IF(AND(INDEX(Paste_Here!Q$2:Q$850, MATCH(B153, Paste_Here!A$2:A$850, 0))&lt;&gt;"", ISNUMBER(VALUE(INDEX(Paste_Here!Q$2:Q$850, MATCH(B153, Paste_Here!A$2:A$850, 0))))), INDEX(Paste_Here!Q$2:Q$850, MATCH(B153, Paste_Here!A$2:A$850, 0)), ""), ""), "")</f>
        <v/>
      </c>
      <c r="DN153" s="66"/>
      <c r="DO153" s="75" t="str">
        <f>IFERROR(IF(B153&lt;&gt;"", IF(ISNUMBER(SEARCH("highrisk", LOWER(INDEX(Paste_Here!R$2:R$850, MATCH(B153, Paste_Here!A$2:A$850, 0))))), "High Risk", IF(ISNUMBER(SEARCH("lowrisk", LOWER(INDEX(Paste_Here!R$2:R$850, MATCH(B153, Paste_Here!A$2:A$850, 0))))), "Low Risk", IF(ISNUMBER(SEARCH("somerisk", LOWER(INDEX(Paste_Here!R$2:R$850, MATCH(B153, Paste_Here!A$2:A$850, 0))))), "Some Risk", IF(ISNUMBER(SEARCH("ot", LOWER(INDEX(Paste_Here!R$2:R$850, MATCH(B153, Paste_Here!A$2:A$850, 0))))), "OT", "")))), ""), "")</f>
        <v/>
      </c>
      <c r="DP153" s="66"/>
      <c r="DQ153" s="93" t="str">
        <f>IFERROR(IF(B153&lt;&gt;"", IF(AND(INDEX(Paste_Here!S$2:S$850, MATCH(B153, Paste_Here!A$2:A$850, 0))&lt;&gt;"", ISNUMBER(VALUE(INDEX(Paste_Here!S$2:S$850, MATCH(B153, Paste_Here!A$2:A$850, 0))))), INDEX(Paste_Here!S$2:S$850, MATCH(B153, Paste_Here!A$2:A$850, 0)), ""), ""), "")</f>
        <v/>
      </c>
      <c r="DR153" s="66"/>
      <c r="DS153" s="75"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IF(ISNUMBER(SEARCH("ot", LOWER(INDEX(Paste_Here!T$2:T$850, MATCH(B153, Paste_Here!A$2:A$850, 0))))), "OT", "")))), ""), "")</f>
        <v/>
      </c>
      <c r="DT153" s="66"/>
      <c r="DU153" s="75" t="str">
        <f>IFERROR(IF(B153&lt;&gt;"", IF(AND(INDEX(Paste_Here!U$2:U$850, MATCH(B153, Paste_Here!A$2:A$850, 0))&lt;&gt;"", ISNUMBER(VALUE(INDEX(Paste_Here!U$2:U$850, MATCH(B153, Paste_Here!A$2:A$850, 0))))), INDEX(Paste_Here!U$2:U$850, MATCH(B153, Paste_Here!A$2:A$850, 0)), ""), ""), "")</f>
        <v/>
      </c>
      <c r="DV153" s="66"/>
      <c r="DW153" s="93" t="str">
        <f>IFERROR(IF(B153&lt;&gt;"", IF(ISNUMBER(SEARCH("highrisk", LOWER(INDEX(Paste_Here!V$2:V$850, MATCH(B153, Paste_Here!A$2:A$850, 0))))), "High Risk", IF(ISNUMBER(SEARCH("lowrisk", LOWER(INDEX(Paste_Here!V$2:V$850, MATCH(B153, Paste_Here!A$2:A$850, 0))))), "Low Risk", IF(ISNUMBER(SEARCH("somerisk", LOWER(INDEX(Paste_Here!V$2:V$850, MATCH(B153, Paste_Here!A$2:A$850, 0))))), "Some Risk", IF(ISNUMBER(SEARCH("ot", LOWER(INDEX(Paste_Here!V$2:V$850, MATCH(B153, Paste_Here!A$2:A$850, 0))))), "OT", "")))), ""), "")</f>
        <v/>
      </c>
      <c r="DX153" s="66"/>
      <c r="DY153" s="75" t="str">
        <f>IFERROR(IF(B153&lt;&gt;"", IF(AND(INDEX(Paste_Here!W$2:W$850, MATCH(B153, Paste_Here!A$2:A$850, 0))&lt;&gt;"", ISNUMBER(VALUE(INDEX(Paste_Here!W$2:W$850, MATCH(B153, Paste_Here!A$2:A$850, 0))))), INDEX(Paste_Here!W$2:W$850, MATCH(B153, Paste_Here!A$2:A$850, 0)), ""), ""), "")</f>
        <v/>
      </c>
      <c r="DZ153" s="66"/>
      <c r="EA153" s="75" t="str">
        <f>IFERROR(IF(B153&lt;&gt;"", IF(ISNUMBER(SEARCH("highrisk", LOWER(INDEX(Paste_Here!X$2:X$850, MATCH(B153, Paste_Here!A$2:A$850, 0))))), "High Risk", IF(ISNUMBER(SEARCH("lowrisk", LOWER(INDEX(Paste_Here!X$2:X$850, MATCH(B153, Paste_Here!A$2:A$850, 0))))), "Low Risk", IF(ISNUMBER(SEARCH("somerisk", LOWER(INDEX(Paste_Here!X$2:X$850, MATCH(B153, Paste_Here!A$2:A$850, 0))))), "Some Risk", IF(ISNUMBER(SEARCH("ot", LOWER(INDEX(Paste_Here!X$2:X$850, MATCH(B153, Paste_Here!A$2:A$850, 0))))), "OT", "")))), ""), "")</f>
        <v/>
      </c>
      <c r="EB153" s="66"/>
      <c r="EC153" s="66"/>
      <c r="ED153" s="75" t="str">
        <f t="shared" si="36"/>
        <v/>
      </c>
      <c r="EE153" s="66"/>
      <c r="EF153" s="75" t="str">
        <f>IFERROR(IF(B153&lt;&gt;"", IF(AND(INDEX(Paste_Here!AO$2:AO$850, MATCH(B153, Paste_Here!A$2:A$850, 0))&lt;&gt;"", ISNUMBER(VALUE(INDEX(Paste_Here!AO$2:AO$850, MATCH(B153, Paste_Here!A$2:A$850, 0))))), INDEX(Paste_Here!AO$2:AO$850, MATCH(B153, Paste_Here!A$2:A$850, 0)), ""), ""), "")</f>
        <v/>
      </c>
      <c r="EG153" s="66"/>
      <c r="EH153" s="75" t="str">
        <f>IFERROR(IF(B153&lt;&gt;"", IF(ISNUMBER(SEARCH("highrisk", LOWER(INDEX(Paste_Here!AP$2:AP$850, MATCH(B153, Paste_Here!A$2:A$850, 0))))), "High Risk", IF(ISNUMBER(SEARCH("lowrisk", LOWER(INDEX(Paste_Here!AP$2:AP$850, MATCH(B153, Paste_Here!A$2:A$850, 0))))), "Low Risk", IF(ISNUMBER(SEARCH("somerisk", LOWER(INDEX(Paste_Here!AP$2:AP$850, MATCH(B153, Paste_Here!A$2:A$850, 0))))), "Some Risk", IF(ISNUMBER(SEARCH("ot", LOWER(INDEX(Paste_Here!AP$2:AP$850, MATCH(B153, Paste_Here!A$2:A$850, 0))))), "OT", "")))), ""), "")</f>
        <v/>
      </c>
      <c r="EI153" s="66"/>
      <c r="EJ153" s="93"/>
      <c r="EK153" s="66"/>
      <c r="EL153" s="75" t="str">
        <f>IFERROR(IF(B153&lt;&gt;"", IF(AND(INDEX(Paste_Here!AQ$2:AQ$850, MATCH(B153, Paste_Here!A$2:A$850, 0))&lt;&gt;"", ISNUMBER(VALUE(INDEX(Paste_Here!AQ$2:AQ$850, MATCH(B153, Paste_Here!A$2:A$850, 0))))), INDEX(Paste_Here!AQ$2:AQ$850, MATCH(B153, Paste_Here!A$2:A$850, 0)), ""), ""), "")</f>
        <v/>
      </c>
      <c r="EM153" s="66"/>
      <c r="EN153" s="75" t="str">
        <f>IFERROR(IF(B153&lt;&gt;"", IF(ISNUMBER(SEARCH("highrisk", LOWER(INDEX(Paste_Here!AR$2:AR$850, MATCH(B153, Paste_Here!A$2:A$850, 0))))), "High Risk", IF(ISNUMBER(SEARCH("lowrisk", LOWER(INDEX(Paste_Here!AR$2:AR$850, MATCH(B153, Paste_Here!A$2:A$850, 0))))), "Low Risk", IF(ISNUMBER(SEARCH("somerisk", LOWER(INDEX(Paste_Here!AR$2:AR$850, MATCH(B153, Paste_Here!A$2:A$850, 0))))), "Some Risk", IF(ISNUMBER(SEARCH("ot", LOWER(INDEX(Paste_Here!AR$2:AR$850, MATCH(B153, Paste_Here!A$2:A$850, 0))))), "OT", "")))), ""), "")</f>
        <v/>
      </c>
      <c r="EO153" s="66"/>
      <c r="EP153" s="93"/>
      <c r="EQ153" s="66"/>
      <c r="ER153" s="75"/>
      <c r="ES153" s="66"/>
      <c r="ET153" s="75"/>
      <c r="EU153" s="66"/>
      <c r="EV153" s="66"/>
      <c r="EW153" s="75" t="str">
        <f t="shared" si="37"/>
        <v/>
      </c>
      <c r="EX153" s="66"/>
      <c r="EY153" s="75" t="str">
        <f>IFERROR(IF(B153&lt;&gt;"", IF(AND(INDEX(Paste_Here!Y$2:Y$850, MATCH(B153, Paste_Here!A$2:A$850, 0))&lt;&gt;"", ISNUMBER(VALUE(INDEX(Paste_Here!Y$2:Y$850, MATCH(B153, Paste_Here!A$2:A$850, 0))))), INDEX(Paste_Here!Y$2:Y$850, MATCH(B153, Paste_Here!A$2:A$850, 0)), ""), ""), "")</f>
        <v/>
      </c>
      <c r="EZ153" s="66"/>
      <c r="FA153" s="75" t="str">
        <f>IFERROR(IF(B153&lt;&gt;"", IF(ISNUMBER(SEARCH("highrisk", LOWER(INDEX(Paste_Here!Z$2:Z$850, MATCH(B153, Paste_Here!A$2:A$850, 0))))), "High Risk", IF(ISNUMBER(SEARCH("lowrisk", LOWER(INDEX(Paste_Here!Z$2:Z$850, MATCH(B153, Paste_Here!A$2:A$850, 0))))), "Low Risk", IF(ISNUMBER(SEARCH("somerisk", LOWER(INDEX(Paste_Here!Z$2:Z$850, MATCH(B153, Paste_Here!A$2:A$850, 0))))), "Some Risk", IF(ISNUMBER(SEARCH("ot", LOWER(INDEX(Paste_Here!Z$2:Z$850, MATCH(B153, Paste_Here!A$2:A$850, 0))))), "OT", "")))), ""), "")</f>
        <v/>
      </c>
      <c r="FB153" s="66"/>
      <c r="FC153" s="93"/>
      <c r="FD153" s="66"/>
      <c r="FE153" s="75" t="str">
        <f>IFERROR(IF(B153&lt;&gt;"", IF(AND(INDEX(Paste_Here!AA$2:AA$850, MATCH(B153, Paste_Here!A$2:A$850, 0))&lt;&gt;"", ISNUMBER(VALUE(INDEX(Paste_Here!AA$2:AA$850, MATCH(B153, Paste_Here!A$2:A$850, 0))))), INDEX(Paste_Here!AA$2:AA$850, MATCH(B153, Paste_Here!A$2:A$850, 0)), ""), ""), "")</f>
        <v/>
      </c>
      <c r="FF153" s="66"/>
      <c r="FG153" s="75" t="str">
        <f>IFERROR(IF(B153&lt;&gt;"", IF(ISNUMBER(SEARCH("highrisk", LOWER(INDEX(Paste_Here!AB$2:AB$850, MATCH(B153, Paste_Here!A$2:A$850, 0))))), "High Risk", IF(ISNUMBER(SEARCH("lowrisk", LOWER(INDEX(Paste_Here!AB$2:AB$850, MATCH(B153, Paste_Here!A$2:A$850, 0))))), "Low Risk", IF(ISNUMBER(SEARCH("somerisk", LOWER(INDEX(Paste_Here!AB$2:AB$850, MATCH(B153, Paste_Here!A$2:A$850, 0))))), "Some Risk", IF(ISNUMBER(SEARCH("ot", LOWER(INDEX(Paste_Here!AB$2:AB$850, MATCH(B153, Paste_Here!A$2:A$850, 0))))), "OT", "")))), ""), "")</f>
        <v/>
      </c>
      <c r="FH153" s="66"/>
      <c r="FI153" s="93"/>
      <c r="FJ153" s="66"/>
      <c r="FK153" s="75"/>
      <c r="FL153" s="66"/>
      <c r="FM153" s="75"/>
      <c r="FN153" s="66"/>
      <c r="FO153" s="66"/>
      <c r="FP153" s="75" t="str">
        <f t="shared" si="32"/>
        <v/>
      </c>
      <c r="FQ153" s="66"/>
      <c r="FR153" s="75" t="str">
        <f>IFERROR(IF(B153&lt;&gt;"", IF(ISNUMBER(SEARCH("s", LOWER(INDEX(Paste_Here!L$2:L$850, MATCH(B153, Paste_Here!A$2:A$850, 0))))), "Yes", IF(INDEX(Paste_Here!L$2:L$850, MATCH(B153, Paste_Here!A$2:A$850, 0))&lt;&gt;"", "No", "")), ""), "")</f>
        <v/>
      </c>
      <c r="FS153" s="66"/>
      <c r="FT153" s="75" t="str">
        <f>IFERROR(IF(B153&lt;&gt;"", IF(ISNUMBER(SEARCH("yes", LOWER(INDEX(Paste_Here!F$2:F$850, MATCH(B153, Paste_Here!A$2:A$850, 0))))), "Yes", IF(ISNUMBER(SEARCH("no", LOWER(INDEX(Paste_Here!F$2:F$850, MATCH(B153, Paste_Here!A$2:A$850, 0))))), "No", "")), ""), "")</f>
        <v/>
      </c>
      <c r="FU153" s="66"/>
      <c r="FV153" s="75" t="str">
        <f>IFERROR(IF(B153&lt;&gt;"", IF(ISNUMBER(SEARCH("english language learner", LOWER(INDEX(Paste_Here!C$2:C$850, MATCH(B153, Paste_Here!A$2:A$850, 0))))), "Yes", ""), ""), "")</f>
        <v/>
      </c>
      <c r="FW153" s="66"/>
      <c r="FX153" s="75" t="str">
        <f>IFERROR(IF(B153&lt;&gt;"", IF(OR(ISNUMBER(SEARCH("b", LOWER(INDEX(Paste_Here!J$2:J$850, MATCH(B153, Paste_Here!A$2:A$850, 0))))), ISNUMBER(SEARCH("h", LOWER(INDEX(Paste_Here!J$2:J$850, MATCH(B153, Paste_Here!A$2:A$850, 0))))), ISNUMBER(SEARCH("i", LOWER(INDEX(Paste_Here!J$2:J$850, MATCH(B153, Paste_Here!A$2:A$850, 0)))))), "Yes", IF(INDEX(Paste_Here!J$2:J$850, MATCH(B153, Paste_Here!A$2:A$850, 0))&lt;&gt;"", "No", "")), ""), "")</f>
        <v/>
      </c>
      <c r="FY153" s="66"/>
      <c r="FZ153" s="75" t="str">
        <f>IFERROR(IF(B153&lt;&gt;"", IF(ISNUMBER(SEARCH("yes", LOWER(INDEX(Paste_Here!K$2:K$850, MATCH(B153, Paste_Here!A$2:A$850, 0))))), "Yes", IF(ISNUMBER(SEARCH("no", LOWER(INDEX(Paste_Here!K$2:K$850, MATCH(B153, Paste_Here!A$2:A$850, 0))))), "No", "")), ""), "")</f>
        <v/>
      </c>
      <c r="GA153" s="66"/>
      <c r="GB153" s="75" t="str">
        <f>IFERROR(IF(B153&lt;&gt;"", IF(ISNUMBER(SEARCH("transitional 2", LOWER(INDEX(Paste_Here!C$2:C$850, MATCH(B153, Paste_Here!A$2:A$850, 0))))), "T2",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GC153" s="66"/>
      <c r="GD153" s="75"/>
      <c r="GE153" s="66"/>
      <c r="GF153" s="75"/>
      <c r="GG153" s="66"/>
      <c r="GH153" s="75"/>
      <c r="GI153" s="66"/>
      <c r="GK153" s="1" t="str" cm="1">
        <f t="array" ref="GK153">IFERROR(INDEX(Paste_Here!$B$2:$B$850, MATCH(0, COUNTIF(GK$4:GK152, Paste_Here!$B$2:$B$850) + IF(Paste_Here!$B$2:$B$850="", 1, 0), 0)), "")</f>
        <v/>
      </c>
      <c r="GL153" s="1" t="str">
        <f>IF(GK153&lt;&gt;"", INDEX(Paste_Here!$A$2:$A$850, MATCH(GK153, Paste_Here!$B$2:$B$850, 0)), "")</f>
        <v/>
      </c>
      <c r="GM153" s="1" t="str">
        <f t="shared" si="38"/>
        <v/>
      </c>
      <c r="GN153" s="1" t="str" cm="1">
        <f t="array" ref="GN153">IFERROR(INDEX($GM$5:$GM$850, MATCH(SMALL(IF($GM$5:$GM$850&lt;&gt;"", COUNTIF($GM$5:$GM$850, "&lt;"&amp;$GM$5:$GM$850)+1), ROW()-ROW($GN$5)+1), COUNTIF($GM$5:$GM$850, "&lt;"&amp;$GM$5:$GM$850)+1, 0)), "")</f>
        <v/>
      </c>
    </row>
    <row r="154" spans="1:196">
      <c r="A154" s="66"/>
      <c r="B154" s="75" t="str">
        <f t="shared" si="26"/>
        <v/>
      </c>
      <c r="C154" s="66"/>
      <c r="D154" s="75" t="str">
        <f>IFERROR(IF(AND(INDEX(Paste_Here!N$2:N$850, MATCH(B154, Paste_Here!A$2:A$850, 0)) = ""), "", IF(UPPER(INDEX(Paste_Here!N$2:N$850, MATCH(B154, Paste_Here!A$2:A$850, 0))) = "YES", "Yes", IF(UPPER(INDEX(Paste_Here!N$2:N$850, MATCH(B154, Paste_Here!A$2:A$850, 0))) = "NO", "No", ""))), "")</f>
        <v/>
      </c>
      <c r="E154" s="66"/>
      <c r="F154" s="75" t="str">
        <f t="shared" si="33"/>
        <v/>
      </c>
      <c r="G154" s="66"/>
      <c r="H154" s="75" t="str">
        <f t="shared" si="34"/>
        <v/>
      </c>
      <c r="I154" s="66"/>
      <c r="J154" s="75" t="str">
        <f t="shared" si="35"/>
        <v/>
      </c>
      <c r="K154" s="66"/>
      <c r="L154" s="75"/>
      <c r="M154" s="66"/>
      <c r="N154" s="75" t="str">
        <f>IFERROR(IF(B154&lt;&gt;"", IF(AND(INDEX(Paste_Here!AW$2:AW$850, MATCH(B154, Paste_Here!A$2:A$850, 0))&lt;&gt;"", ISNUMBER(VALUE(INDEX(Paste_Here!AW$2:AW$850, MATCH(B154, Paste_Here!A$2:A$850, 0))))), INDEX(Paste_Here!AW$2:AW$850, MATCH(B154, Paste_Here!A$2:A$850, 0)), ""), ""), "")</f>
        <v/>
      </c>
      <c r="O154" s="66"/>
      <c r="P154" s="75" t="str">
        <f>IFERROR(IF(B154&lt;&gt;"", IF(AND(INDEX(Paste_Here!AX$2:AX$850, MATCH(B154, Paste_Here!A$2:A$850, 0))&lt;&gt;"", ISNUMBER(VALUE(INDEX(Paste_Here!AX$2:AX$850, MATCH(B154, Paste_Here!A$2:A$850, 0))))), INDEX(Paste_Here!AX$2:AX$850, MATCH(B154, Paste_Here!A$2:A$850, 0)), ""), ""), "")</f>
        <v/>
      </c>
      <c r="Q154" s="66"/>
      <c r="R154" s="75" t="str">
        <f>IFERROR(IF(B154&lt;&gt;"", IF(AND(INDEX(Paste_Here!AU$2:AU$850, MATCH(B154, Paste_Here!A$2:A$850, 0))&lt;&gt;"", ISNUMBER(VALUE(INDEX(Paste_Here!AU$2:AU$850, MATCH(B154, Paste_Here!A$2:A$850, 0))))), INDEX(Paste_Here!AU$2:AU$850, MATCH(B154, Paste_Here!A$2:A$850, 0)), ""), ""), "")</f>
        <v/>
      </c>
      <c r="S154" s="66"/>
      <c r="T154" s="75" t="str">
        <f>IFERROR(IF(B154&lt;&gt;"", IF(AND(INDEX(Paste_Here!AV$2:AV$850, MATCH(B154, Paste_Here!A$2:A$850, 0))&lt;&gt;"", ISNUMBER(VALUE(INDEX(Paste_Here!AV$2:AV$850, MATCH(B154, Paste_Here!A$2:A$850, 0))))), INDEX(Paste_Here!AV$2:AV$850, MATCH(B154, Paste_Here!A$2:A$850, 0)), ""), ""), "")</f>
        <v/>
      </c>
      <c r="U154" s="66"/>
      <c r="W154" s="66"/>
      <c r="Y154" s="66"/>
      <c r="Z154" s="66"/>
      <c r="AA154" s="75" t="str">
        <f t="shared" si="27"/>
        <v/>
      </c>
      <c r="AB154" s="66"/>
      <c r="AC154" s="75"/>
      <c r="AD154" s="66"/>
      <c r="AE154" s="98"/>
      <c r="AF154" s="66"/>
      <c r="AG154" s="75"/>
      <c r="AH154" s="66"/>
      <c r="AI154" s="75" t="str">
        <f>IFERROR(IF(B154&lt;&gt;"", IF(AND(INDEX(Paste_Here!AC$2:AC$850, MATCH(B154, Paste_Here!A$2:A$850, 0))&lt;&gt;"", ISNUMBER(VALUE(INDEX(Paste_Here!AC$2:AC$850, MATCH(B154, Paste_Here!A$2:A$850, 0))))), INDEX(Paste_Here!AC$2:AC$850, MATCH(B154, Paste_Here!A$2:A$850, 0)), ""), ""), "")</f>
        <v/>
      </c>
      <c r="AJ154" s="66"/>
      <c r="AK154" s="75" t="str">
        <f>IFERROR(IF(B154&lt;&gt;"", IF(ISNUMBER(SEARCH("highrisk", LOWER(INDEX(Paste_Here!AD$2:AD$850, MATCH(B154, Paste_Here!A$2:A$850, 0))))), "High Risk", IF(ISNUMBER(SEARCH("lowrisk", LOWER(INDEX(Paste_Here!AD$2:AD$850, MATCH(B154, Paste_Here!A$2:A$850, 0))))), "Low Risk", IF(ISNUMBER(SEARCH("somerisk", LOWER(INDEX(Paste_Here!AD$2:AD$850, MATCH(B154, Paste_Here!A$2:A$850, 0))))), "Some Risk", IF(ISNUMBER(SEARCH("ot", LOWER(INDEX(Paste_Here!AD$2:AD$850, MATCH(B154, Paste_Here!A$2:A$850, 0))))), "OT", "")))), ""), "")</f>
        <v/>
      </c>
      <c r="AL154" s="66"/>
      <c r="AM154" s="75"/>
      <c r="AN154" s="66"/>
      <c r="AO154" s="75" t="str">
        <f>IFERROR(IF(B154&lt;&gt;"", IF(AND(INDEX(Paste_Here!M$2:M$850, MATCH(B154, Paste_Here!A$2:A$850, 0))&lt;&gt;"", ISNUMBER(VALUE(INDEX(Paste_Here!M$2:M$850, MATCH(B154, Paste_Here!A$2:A$850, 0))))), INDEX(Paste_Here!M$2:M$850, MATCH(B154, Paste_Here!A$2:A$850, 0)), ""), ""), "")</f>
        <v/>
      </c>
      <c r="AP154" s="66"/>
      <c r="AQ154" s="75" t="str">
        <f>IFERROR(IF(B154&lt;&gt;"", IF(ISNUMBER(SEARCH("highrisk", LOWER(INDEX(Paste_Here!N$2:N$850, MATCH(B154, Paste_Here!A$2:A$850, 0))))), "High Risk", IF(ISNUMBER(SEARCH("lowrisk", LOWER(INDEX(Paste_Here!N$2:N$850, MATCH(B154, Paste_Here!A$2:A$850, 0))))), "Low Risk", IF(ISNUMBER(SEARCH("somerisk", LOWER(INDEX(Paste_Here!N$2:N$850, MATCH(B154, Paste_Here!A$2:A$850, 0))))), "Some Risk", IF(ISNUMBER(SEARCH("ot", LOWER(INDEX(Paste_Here!N$2:N$850, MATCH(B154, Paste_Here!A$2:A$850, 0))))), "OT", "")))), ""), "")</f>
        <v/>
      </c>
      <c r="AT154" s="66"/>
      <c r="AU154" s="103"/>
      <c r="AV154" s="66"/>
      <c r="AW154" s="66"/>
      <c r="AX154" s="75" t="str">
        <f t="shared" si="28"/>
        <v/>
      </c>
      <c r="AY154" s="66"/>
      <c r="AZ154" s="75"/>
      <c r="BA154" s="66"/>
      <c r="BB154" s="75"/>
      <c r="BC154" s="66"/>
      <c r="BD154" s="75"/>
      <c r="BE154" s="66"/>
      <c r="BF154" s="75" t="str">
        <f>IFERROR(IF(B154&lt;&gt;"", IF(AND(INDEX(Paste_Here!AE$2:AE$850, MATCH(B154, Paste_Here!A$2:A$850, 0))&lt;&gt;"", ISNUMBER(VALUE(INDEX(Paste_Here!AE$2:AE$850, MATCH(B154, Paste_Here!A$2:A$850, 0))))), INDEX(Paste_Here!AE$2:AE$850, MATCH(B154, Paste_Here!A$2:A$850, 0)), ""), ""), "")</f>
        <v/>
      </c>
      <c r="BG154" s="66"/>
      <c r="BH154" s="75" t="str">
        <f>IFERROR(IF(B154&lt;&gt;"", IF(ISNUMBER(SEARCH("highrisk", LOWER(INDEX(Paste_Here!AF$2:AF$850, MATCH(B154, Paste_Here!A$2:A$850, 0))))), "High Risk", IF(ISNUMBER(SEARCH("lowrisk", LOWER(INDEX(Paste_Here!AF$2:AF$850, MATCH(B154, Paste_Here!A$2:A$850, 0))))), "Low Risk", IF(ISNUMBER(SEARCH("somerisk", LOWER(INDEX(Paste_Here!AF$2:AF$850, MATCH(B154, Paste_Here!A$2:A$850, 0))))), "Some Risk", IF(ISNUMBER(SEARCH("ot", LOWER(INDEX(Paste_Here!AF$2:AF$850, MATCH(B154, Paste_Here!A$2:A$850, 0))))), "OT", "")))), ""), "")</f>
        <v/>
      </c>
      <c r="BI154" s="66"/>
      <c r="BJ154" s="75"/>
      <c r="BK154" s="66"/>
      <c r="BL154" s="75" t="str">
        <f>IFERROR(IF(B154&lt;&gt;"", IF(AND(INDEX(Paste_Here!O$2:O$850, MATCH(B154, Paste_Here!A$2:A$850, 0))&lt;&gt;"", ISNUMBER(VALUE(INDEX(Paste_Here!O$2:O$850, MATCH(B154, Paste_Here!A$2:A$850, 0))))), INDEX(Paste_Here!O$2:O$850, MATCH(B154, Paste_Here!A$2:A$850, 0)), ""), ""), "")</f>
        <v/>
      </c>
      <c r="BM154" s="66"/>
      <c r="BN154" s="75" t="str">
        <f>IFERROR(IF(B154&lt;&gt;"", IF(ISNUMBER(SEARCH("highrisk", LOWER(INDEX(Paste_Here!P$2:P$850, MATCH(B154, Paste_Here!A$2:A$850, 0))))), "High Risk", IF(ISNUMBER(SEARCH("lowrisk", LOWER(INDEX(Paste_Here!P$2:P$850, MATCH(B154, Paste_Here!A$2:A$850, 0))))), "Low Risk", IF(ISNUMBER(SEARCH("somerisk", LOWER(INDEX(Paste_Here!P$2:P$850, MATCH(B154, Paste_Here!A$2:A$850, 0))))), "Some Risk", IF(ISNUMBER(SEARCH("ot", LOWER(INDEX(Paste_Here!P$2:P$850, MATCH(B154, Paste_Here!A$2:A$850, 0))))), "OT", "")))), ""), "")</f>
        <v/>
      </c>
      <c r="BQ154" s="66"/>
      <c r="BR154" s="75"/>
      <c r="BS154" s="66"/>
      <c r="BT154" s="66"/>
      <c r="BU154" s="75" t="str">
        <f t="shared" si="29"/>
        <v/>
      </c>
      <c r="BV154" s="66"/>
      <c r="BW154" s="75"/>
      <c r="BX154" s="66"/>
      <c r="BY154" s="75"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BZ154" s="66"/>
      <c r="CA154" s="75"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CB154" s="66"/>
      <c r="CC154" s="75"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CD154" s="66"/>
      <c r="CE154" s="75"/>
      <c r="CF154" s="66"/>
      <c r="CK154" s="75"/>
      <c r="CL154" s="66"/>
      <c r="CM154" s="75"/>
      <c r="CN154" s="66"/>
      <c r="CO154" s="75"/>
      <c r="CP154" s="66"/>
      <c r="CQ154" s="66"/>
      <c r="CR154" s="75" t="str">
        <f t="shared" si="30"/>
        <v/>
      </c>
      <c r="CS154" s="66"/>
      <c r="CT154" s="75"/>
      <c r="CU154" s="66"/>
      <c r="CV154" s="75"/>
      <c r="CW154" s="66"/>
      <c r="CX154" s="75"/>
      <c r="CY154" s="66"/>
      <c r="CZ154" s="75"/>
      <c r="DA154" s="66"/>
      <c r="DB154" s="75" t="str">
        <f>IFERROR(IF(B154&lt;&gt;"", IF(AND(INDEX(Paste_Here!AK$2:AK$850, MATCH(B154, Paste_Here!A$2:A$850, 0))&lt;&gt;"", ISNUMBER(VALUE(INDEX(Paste_Here!AK$2:AK$850, MATCH(B154, Paste_Here!A$2:A$850, 0))))), INDEX(Paste_Here!AK$2:AK$850, MATCH(B154, Paste_Here!A$2:A$850, 0)), ""), ""), "")</f>
        <v/>
      </c>
      <c r="DC154" s="66"/>
      <c r="DD154" s="75" t="str">
        <f>IFERROR(IF(B154&lt;&gt;"", IF(ISNUMBER(SEARCH("highrisk", LOWER(INDEX(Paste_Here!AL$2:AL$850, MATCH(B154, Paste_Here!A$2:A$850, 0))))), "High Risk", IF(ISNUMBER(SEARCH("lowrisk", LOWER(INDEX(Paste_Here!AL$2:AL$850, MATCH(B154, Paste_Here!A$2:A$850, 0))))), "Low Risk", IF(ISNUMBER(SEARCH("somerisk", LOWER(INDEX(Paste_Here!AL$2:AL$850, MATCH(B154, Paste_Here!A$2:A$850, 0))))), "Some Risk", IF(ISNUMBER(SEARCH("ot", LOWER(INDEX(Paste_Here!AL$2:AL$850, MATCH(B154, Paste_Here!A$2:A$850, 0))))), "OT", "")))), ""), "")</f>
        <v/>
      </c>
      <c r="DE154" s="66"/>
      <c r="DF154" s="75" t="str">
        <f>IFERROR(IF(B154&lt;&gt;"", IF(AND(INDEX(Paste_Here!AM$2:AM$850, MATCH(B154, Paste_Here!A$2:A$850, 0))&lt;&gt;"", ISNUMBER(VALUE(INDEX(Paste_Here!AM$2:AM$850, MATCH(B154, Paste_Here!A$2:A$850, 0))))), INDEX(Paste_Here!AM$2:AM$850, MATCH(B154, Paste_Here!A$2:A$850, 0)), ""), ""), "")</f>
        <v/>
      </c>
      <c r="DG154" s="66"/>
      <c r="DH154" s="75" t="str">
        <f>IFERROR(IF(B154&lt;&gt;"", IF(ISNUMBER(SEARCH("highrisk", LOWER(INDEX(Paste_Here!AN$2:AN$850, MATCH(B154, Paste_Here!A$2:A$850, 0))))), "High Risk", IF(ISNUMBER(SEARCH("lowrisk", LOWER(INDEX(Paste_Here!AN$2:AN$850, MATCH(B154, Paste_Here!A$2:A$850, 0))))), "Low Risk", IF(ISNUMBER(SEARCH("somerisk", LOWER(INDEX(Paste_Here!AN$2:AN$850, MATCH(B154, Paste_Here!A$2:A$850, 0))))), "Some Risk", IF(ISNUMBER(SEARCH("ot", LOWER(INDEX(Paste_Here!AN$2:AN$850, MATCH(B154, Paste_Here!A$2:A$850, 0))))), "OT", "")))), ""), "")</f>
        <v/>
      </c>
      <c r="DI154" s="66"/>
      <c r="DJ154" s="66"/>
      <c r="DK154" s="75" t="str">
        <f t="shared" si="31"/>
        <v/>
      </c>
      <c r="DL154" s="66"/>
      <c r="DM154" s="75" t="str">
        <f>IFERROR(IF(B154&lt;&gt;"", IF(AND(INDEX(Paste_Here!Q$2:Q$850, MATCH(B154, Paste_Here!A$2:A$850, 0))&lt;&gt;"", ISNUMBER(VALUE(INDEX(Paste_Here!Q$2:Q$850, MATCH(B154, Paste_Here!A$2:A$850, 0))))), INDEX(Paste_Here!Q$2:Q$850, MATCH(B154, Paste_Here!A$2:A$850, 0)), ""), ""), "")</f>
        <v/>
      </c>
      <c r="DN154" s="66"/>
      <c r="DO154" s="75" t="str">
        <f>IFERROR(IF(B154&lt;&gt;"", IF(ISNUMBER(SEARCH("highrisk", LOWER(INDEX(Paste_Here!R$2:R$850, MATCH(B154, Paste_Here!A$2:A$850, 0))))), "High Risk", IF(ISNUMBER(SEARCH("lowrisk", LOWER(INDEX(Paste_Here!R$2:R$850, MATCH(B154, Paste_Here!A$2:A$850, 0))))), "Low Risk", IF(ISNUMBER(SEARCH("somerisk", LOWER(INDEX(Paste_Here!R$2:R$850, MATCH(B154, Paste_Here!A$2:A$850, 0))))), "Some Risk", IF(ISNUMBER(SEARCH("ot", LOWER(INDEX(Paste_Here!R$2:R$850, MATCH(B154, Paste_Here!A$2:A$850, 0))))), "OT", "")))), ""), "")</f>
        <v/>
      </c>
      <c r="DP154" s="66"/>
      <c r="DQ154" s="93" t="str">
        <f>IFERROR(IF(B154&lt;&gt;"", IF(AND(INDEX(Paste_Here!S$2:S$850, MATCH(B154, Paste_Here!A$2:A$850, 0))&lt;&gt;"", ISNUMBER(VALUE(INDEX(Paste_Here!S$2:S$850, MATCH(B154, Paste_Here!A$2:A$850, 0))))), INDEX(Paste_Here!S$2:S$850, MATCH(B154, Paste_Here!A$2:A$850, 0)), ""), ""), "")</f>
        <v/>
      </c>
      <c r="DR154" s="66"/>
      <c r="DS154" s="75"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IF(ISNUMBER(SEARCH("ot", LOWER(INDEX(Paste_Here!T$2:T$850, MATCH(B154, Paste_Here!A$2:A$850, 0))))), "OT", "")))), ""), "")</f>
        <v/>
      </c>
      <c r="DT154" s="66"/>
      <c r="DU154" s="75" t="str">
        <f>IFERROR(IF(B154&lt;&gt;"", IF(AND(INDEX(Paste_Here!U$2:U$850, MATCH(B154, Paste_Here!A$2:A$850, 0))&lt;&gt;"", ISNUMBER(VALUE(INDEX(Paste_Here!U$2:U$850, MATCH(B154, Paste_Here!A$2:A$850, 0))))), INDEX(Paste_Here!U$2:U$850, MATCH(B154, Paste_Here!A$2:A$850, 0)), ""), ""), "")</f>
        <v/>
      </c>
      <c r="DV154" s="66"/>
      <c r="DW154" s="93" t="str">
        <f>IFERROR(IF(B154&lt;&gt;"", IF(ISNUMBER(SEARCH("highrisk", LOWER(INDEX(Paste_Here!V$2:V$850, MATCH(B154, Paste_Here!A$2:A$850, 0))))), "High Risk", IF(ISNUMBER(SEARCH("lowrisk", LOWER(INDEX(Paste_Here!V$2:V$850, MATCH(B154, Paste_Here!A$2:A$850, 0))))), "Low Risk", IF(ISNUMBER(SEARCH("somerisk", LOWER(INDEX(Paste_Here!V$2:V$850, MATCH(B154, Paste_Here!A$2:A$850, 0))))), "Some Risk", IF(ISNUMBER(SEARCH("ot", LOWER(INDEX(Paste_Here!V$2:V$850, MATCH(B154, Paste_Here!A$2:A$850, 0))))), "OT", "")))), ""), "")</f>
        <v/>
      </c>
      <c r="DX154" s="66"/>
      <c r="DY154" s="75" t="str">
        <f>IFERROR(IF(B154&lt;&gt;"", IF(AND(INDEX(Paste_Here!W$2:W$850, MATCH(B154, Paste_Here!A$2:A$850, 0))&lt;&gt;"", ISNUMBER(VALUE(INDEX(Paste_Here!W$2:W$850, MATCH(B154, Paste_Here!A$2:A$850, 0))))), INDEX(Paste_Here!W$2:W$850, MATCH(B154, Paste_Here!A$2:A$850, 0)), ""), ""), "")</f>
        <v/>
      </c>
      <c r="DZ154" s="66"/>
      <c r="EA154" s="75" t="str">
        <f>IFERROR(IF(B154&lt;&gt;"", IF(ISNUMBER(SEARCH("highrisk", LOWER(INDEX(Paste_Here!X$2:X$850, MATCH(B154, Paste_Here!A$2:A$850, 0))))), "High Risk", IF(ISNUMBER(SEARCH("lowrisk", LOWER(INDEX(Paste_Here!X$2:X$850, MATCH(B154, Paste_Here!A$2:A$850, 0))))), "Low Risk", IF(ISNUMBER(SEARCH("somerisk", LOWER(INDEX(Paste_Here!X$2:X$850, MATCH(B154, Paste_Here!A$2:A$850, 0))))), "Some Risk", IF(ISNUMBER(SEARCH("ot", LOWER(INDEX(Paste_Here!X$2:X$850, MATCH(B154, Paste_Here!A$2:A$850, 0))))), "OT", "")))), ""), "")</f>
        <v/>
      </c>
      <c r="EB154" s="66"/>
      <c r="EC154" s="66"/>
      <c r="ED154" s="75" t="str">
        <f t="shared" si="36"/>
        <v/>
      </c>
      <c r="EE154" s="66"/>
      <c r="EF154" s="75" t="str">
        <f>IFERROR(IF(B154&lt;&gt;"", IF(AND(INDEX(Paste_Here!AO$2:AO$850, MATCH(B154, Paste_Here!A$2:A$850, 0))&lt;&gt;"", ISNUMBER(VALUE(INDEX(Paste_Here!AO$2:AO$850, MATCH(B154, Paste_Here!A$2:A$850, 0))))), INDEX(Paste_Here!AO$2:AO$850, MATCH(B154, Paste_Here!A$2:A$850, 0)), ""), ""), "")</f>
        <v/>
      </c>
      <c r="EG154" s="66"/>
      <c r="EH154" s="75" t="str">
        <f>IFERROR(IF(B154&lt;&gt;"", IF(ISNUMBER(SEARCH("highrisk", LOWER(INDEX(Paste_Here!AP$2:AP$850, MATCH(B154, Paste_Here!A$2:A$850, 0))))), "High Risk", IF(ISNUMBER(SEARCH("lowrisk", LOWER(INDEX(Paste_Here!AP$2:AP$850, MATCH(B154, Paste_Here!A$2:A$850, 0))))), "Low Risk", IF(ISNUMBER(SEARCH("somerisk", LOWER(INDEX(Paste_Here!AP$2:AP$850, MATCH(B154, Paste_Here!A$2:A$850, 0))))), "Some Risk", IF(ISNUMBER(SEARCH("ot", LOWER(INDEX(Paste_Here!AP$2:AP$850, MATCH(B154, Paste_Here!A$2:A$850, 0))))), "OT", "")))), ""), "")</f>
        <v/>
      </c>
      <c r="EI154" s="66"/>
      <c r="EJ154" s="93"/>
      <c r="EK154" s="66"/>
      <c r="EL154" s="75" t="str">
        <f>IFERROR(IF(B154&lt;&gt;"", IF(AND(INDEX(Paste_Here!AQ$2:AQ$850, MATCH(B154, Paste_Here!A$2:A$850, 0))&lt;&gt;"", ISNUMBER(VALUE(INDEX(Paste_Here!AQ$2:AQ$850, MATCH(B154, Paste_Here!A$2:A$850, 0))))), INDEX(Paste_Here!AQ$2:AQ$850, MATCH(B154, Paste_Here!A$2:A$850, 0)), ""), ""), "")</f>
        <v/>
      </c>
      <c r="EM154" s="66"/>
      <c r="EN154" s="75" t="str">
        <f>IFERROR(IF(B154&lt;&gt;"", IF(ISNUMBER(SEARCH("highrisk", LOWER(INDEX(Paste_Here!AR$2:AR$850, MATCH(B154, Paste_Here!A$2:A$850, 0))))), "High Risk", IF(ISNUMBER(SEARCH("lowrisk", LOWER(INDEX(Paste_Here!AR$2:AR$850, MATCH(B154, Paste_Here!A$2:A$850, 0))))), "Low Risk", IF(ISNUMBER(SEARCH("somerisk", LOWER(INDEX(Paste_Here!AR$2:AR$850, MATCH(B154, Paste_Here!A$2:A$850, 0))))), "Some Risk", IF(ISNUMBER(SEARCH("ot", LOWER(INDEX(Paste_Here!AR$2:AR$850, MATCH(B154, Paste_Here!A$2:A$850, 0))))), "OT", "")))), ""), "")</f>
        <v/>
      </c>
      <c r="EO154" s="66"/>
      <c r="EP154" s="93"/>
      <c r="EQ154" s="66"/>
      <c r="ER154" s="75"/>
      <c r="ES154" s="66"/>
      <c r="ET154" s="75"/>
      <c r="EU154" s="66"/>
      <c r="EV154" s="66"/>
      <c r="EW154" s="75" t="str">
        <f t="shared" si="37"/>
        <v/>
      </c>
      <c r="EX154" s="66"/>
      <c r="EY154" s="75" t="str">
        <f>IFERROR(IF(B154&lt;&gt;"", IF(AND(INDEX(Paste_Here!Y$2:Y$850, MATCH(B154, Paste_Here!A$2:A$850, 0))&lt;&gt;"", ISNUMBER(VALUE(INDEX(Paste_Here!Y$2:Y$850, MATCH(B154, Paste_Here!A$2:A$850, 0))))), INDEX(Paste_Here!Y$2:Y$850, MATCH(B154, Paste_Here!A$2:A$850, 0)), ""), ""), "")</f>
        <v/>
      </c>
      <c r="EZ154" s="66"/>
      <c r="FA154" s="75" t="str">
        <f>IFERROR(IF(B154&lt;&gt;"", IF(ISNUMBER(SEARCH("highrisk", LOWER(INDEX(Paste_Here!Z$2:Z$850, MATCH(B154, Paste_Here!A$2:A$850, 0))))), "High Risk", IF(ISNUMBER(SEARCH("lowrisk", LOWER(INDEX(Paste_Here!Z$2:Z$850, MATCH(B154, Paste_Here!A$2:A$850, 0))))), "Low Risk", IF(ISNUMBER(SEARCH("somerisk", LOWER(INDEX(Paste_Here!Z$2:Z$850, MATCH(B154, Paste_Here!A$2:A$850, 0))))), "Some Risk", IF(ISNUMBER(SEARCH("ot", LOWER(INDEX(Paste_Here!Z$2:Z$850, MATCH(B154, Paste_Here!A$2:A$850, 0))))), "OT", "")))), ""), "")</f>
        <v/>
      </c>
      <c r="FB154" s="66"/>
      <c r="FC154" s="93"/>
      <c r="FD154" s="66"/>
      <c r="FE154" s="75" t="str">
        <f>IFERROR(IF(B154&lt;&gt;"", IF(AND(INDEX(Paste_Here!AA$2:AA$850, MATCH(B154, Paste_Here!A$2:A$850, 0))&lt;&gt;"", ISNUMBER(VALUE(INDEX(Paste_Here!AA$2:AA$850, MATCH(B154, Paste_Here!A$2:A$850, 0))))), INDEX(Paste_Here!AA$2:AA$850, MATCH(B154, Paste_Here!A$2:A$850, 0)), ""), ""), "")</f>
        <v/>
      </c>
      <c r="FF154" s="66"/>
      <c r="FG154" s="75" t="str">
        <f>IFERROR(IF(B154&lt;&gt;"", IF(ISNUMBER(SEARCH("highrisk", LOWER(INDEX(Paste_Here!AB$2:AB$850, MATCH(B154, Paste_Here!A$2:A$850, 0))))), "High Risk", IF(ISNUMBER(SEARCH("lowrisk", LOWER(INDEX(Paste_Here!AB$2:AB$850, MATCH(B154, Paste_Here!A$2:A$850, 0))))), "Low Risk", IF(ISNUMBER(SEARCH("somerisk", LOWER(INDEX(Paste_Here!AB$2:AB$850, MATCH(B154, Paste_Here!A$2:A$850, 0))))), "Some Risk", IF(ISNUMBER(SEARCH("ot", LOWER(INDEX(Paste_Here!AB$2:AB$850, MATCH(B154, Paste_Here!A$2:A$850, 0))))), "OT", "")))), ""), "")</f>
        <v/>
      </c>
      <c r="FH154" s="66"/>
      <c r="FI154" s="93"/>
      <c r="FJ154" s="66"/>
      <c r="FK154" s="75"/>
      <c r="FL154" s="66"/>
      <c r="FM154" s="75"/>
      <c r="FN154" s="66"/>
      <c r="FO154" s="66"/>
      <c r="FP154" s="75" t="str">
        <f t="shared" si="32"/>
        <v/>
      </c>
      <c r="FQ154" s="66"/>
      <c r="FR154" s="75" t="str">
        <f>IFERROR(IF(B154&lt;&gt;"", IF(ISNUMBER(SEARCH("s", LOWER(INDEX(Paste_Here!L$2:L$850, MATCH(B154, Paste_Here!A$2:A$850, 0))))), "Yes", IF(INDEX(Paste_Here!L$2:L$850, MATCH(B154, Paste_Here!A$2:A$850, 0))&lt;&gt;"", "No", "")), ""), "")</f>
        <v/>
      </c>
      <c r="FS154" s="66"/>
      <c r="FT154" s="75" t="str">
        <f>IFERROR(IF(B154&lt;&gt;"", IF(ISNUMBER(SEARCH("yes", LOWER(INDEX(Paste_Here!F$2:F$850, MATCH(B154, Paste_Here!A$2:A$850, 0))))), "Yes", IF(ISNUMBER(SEARCH("no", LOWER(INDEX(Paste_Here!F$2:F$850, MATCH(B154, Paste_Here!A$2:A$850, 0))))), "No", "")), ""), "")</f>
        <v/>
      </c>
      <c r="FU154" s="66"/>
      <c r="FV154" s="75" t="str">
        <f>IFERROR(IF(B154&lt;&gt;"", IF(ISNUMBER(SEARCH("english language learner", LOWER(INDEX(Paste_Here!C$2:C$850, MATCH(B154, Paste_Here!A$2:A$850, 0))))), "Yes", ""), ""), "")</f>
        <v/>
      </c>
      <c r="FW154" s="66"/>
      <c r="FX154" s="75" t="str">
        <f>IFERROR(IF(B154&lt;&gt;"", IF(OR(ISNUMBER(SEARCH("b", LOWER(INDEX(Paste_Here!J$2:J$850, MATCH(B154, Paste_Here!A$2:A$850, 0))))), ISNUMBER(SEARCH("h", LOWER(INDEX(Paste_Here!J$2:J$850, MATCH(B154, Paste_Here!A$2:A$850, 0))))), ISNUMBER(SEARCH("i", LOWER(INDEX(Paste_Here!J$2:J$850, MATCH(B154, Paste_Here!A$2:A$850, 0)))))), "Yes", IF(INDEX(Paste_Here!J$2:J$850, MATCH(B154, Paste_Here!A$2:A$850, 0))&lt;&gt;"", "No", "")), ""), "")</f>
        <v/>
      </c>
      <c r="FY154" s="66"/>
      <c r="FZ154" s="75" t="str">
        <f>IFERROR(IF(B154&lt;&gt;"", IF(ISNUMBER(SEARCH("yes", LOWER(INDEX(Paste_Here!K$2:K$850, MATCH(B154, Paste_Here!A$2:A$850, 0))))), "Yes", IF(ISNUMBER(SEARCH("no", LOWER(INDEX(Paste_Here!K$2:K$850, MATCH(B154, Paste_Here!A$2:A$850, 0))))), "No", "")), ""), "")</f>
        <v/>
      </c>
      <c r="GA154" s="66"/>
      <c r="GB154" s="75" t="str">
        <f>IFERROR(IF(B154&lt;&gt;"", IF(ISNUMBER(SEARCH("transitional 2", LOWER(INDEX(Paste_Here!C$2:C$850, MATCH(B154, Paste_Here!A$2:A$850, 0))))), "T2",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GC154" s="66"/>
      <c r="GD154" s="75"/>
      <c r="GE154" s="66"/>
      <c r="GF154" s="75"/>
      <c r="GG154" s="66"/>
      <c r="GH154" s="75"/>
      <c r="GI154" s="66"/>
      <c r="GK154" s="1" t="str" cm="1">
        <f t="array" ref="GK154">IFERROR(INDEX(Paste_Here!$B$2:$B$850, MATCH(0, COUNTIF(GK$4:GK153, Paste_Here!$B$2:$B$850) + IF(Paste_Here!$B$2:$B$850="", 1, 0), 0)), "")</f>
        <v/>
      </c>
      <c r="GL154" s="1" t="str">
        <f>IF(GK154&lt;&gt;"", INDEX(Paste_Here!$A$2:$A$850, MATCH(GK154, Paste_Here!$B$2:$B$850, 0)), "")</f>
        <v/>
      </c>
      <c r="GM154" s="1" t="str">
        <f t="shared" si="38"/>
        <v/>
      </c>
      <c r="GN154" s="1" t="str" cm="1">
        <f t="array" ref="GN154">IFERROR(INDEX($GM$5:$GM$850, MATCH(SMALL(IF($GM$5:$GM$850&lt;&gt;"", COUNTIF($GM$5:$GM$850, "&lt;"&amp;$GM$5:$GM$850)+1), ROW()-ROW($GN$5)+1), COUNTIF($GM$5:$GM$850, "&lt;"&amp;$GM$5:$GM$850)+1, 0)), "")</f>
        <v/>
      </c>
    </row>
    <row r="155" spans="1:196">
      <c r="A155" s="66"/>
      <c r="B155" s="75" t="str">
        <f t="shared" si="26"/>
        <v/>
      </c>
      <c r="C155" s="66"/>
      <c r="D155" s="75" t="str">
        <f>IFERROR(IF(AND(INDEX(Paste_Here!N$2:N$850, MATCH(B155, Paste_Here!A$2:A$850, 0)) = ""), "", IF(UPPER(INDEX(Paste_Here!N$2:N$850, MATCH(B155, Paste_Here!A$2:A$850, 0))) = "YES", "Yes", IF(UPPER(INDEX(Paste_Here!N$2:N$850, MATCH(B155, Paste_Here!A$2:A$850, 0))) = "NO", "No", ""))), "")</f>
        <v/>
      </c>
      <c r="E155" s="66"/>
      <c r="F155" s="75" t="str">
        <f t="shared" si="33"/>
        <v/>
      </c>
      <c r="G155" s="66"/>
      <c r="H155" s="75" t="str">
        <f t="shared" si="34"/>
        <v/>
      </c>
      <c r="I155" s="66"/>
      <c r="J155" s="75" t="str">
        <f t="shared" si="35"/>
        <v/>
      </c>
      <c r="K155" s="66"/>
      <c r="L155" s="75"/>
      <c r="M155" s="66"/>
      <c r="N155" s="75" t="str">
        <f>IFERROR(IF(B155&lt;&gt;"", IF(AND(INDEX(Paste_Here!AW$2:AW$850, MATCH(B155, Paste_Here!A$2:A$850, 0))&lt;&gt;"", ISNUMBER(VALUE(INDEX(Paste_Here!AW$2:AW$850, MATCH(B155, Paste_Here!A$2:A$850, 0))))), INDEX(Paste_Here!AW$2:AW$850, MATCH(B155, Paste_Here!A$2:A$850, 0)), ""), ""), "")</f>
        <v/>
      </c>
      <c r="O155" s="66"/>
      <c r="P155" s="75" t="str">
        <f>IFERROR(IF(B155&lt;&gt;"", IF(AND(INDEX(Paste_Here!AX$2:AX$850, MATCH(B155, Paste_Here!A$2:A$850, 0))&lt;&gt;"", ISNUMBER(VALUE(INDEX(Paste_Here!AX$2:AX$850, MATCH(B155, Paste_Here!A$2:A$850, 0))))), INDEX(Paste_Here!AX$2:AX$850, MATCH(B155, Paste_Here!A$2:A$850, 0)), ""), ""), "")</f>
        <v/>
      </c>
      <c r="Q155" s="66"/>
      <c r="R155" s="75" t="str">
        <f>IFERROR(IF(B155&lt;&gt;"", IF(AND(INDEX(Paste_Here!AU$2:AU$850, MATCH(B155, Paste_Here!A$2:A$850, 0))&lt;&gt;"", ISNUMBER(VALUE(INDEX(Paste_Here!AU$2:AU$850, MATCH(B155, Paste_Here!A$2:A$850, 0))))), INDEX(Paste_Here!AU$2:AU$850, MATCH(B155, Paste_Here!A$2:A$850, 0)), ""), ""), "")</f>
        <v/>
      </c>
      <c r="S155" s="66"/>
      <c r="T155" s="75" t="str">
        <f>IFERROR(IF(B155&lt;&gt;"", IF(AND(INDEX(Paste_Here!AV$2:AV$850, MATCH(B155, Paste_Here!A$2:A$850, 0))&lt;&gt;"", ISNUMBER(VALUE(INDEX(Paste_Here!AV$2:AV$850, MATCH(B155, Paste_Here!A$2:A$850, 0))))), INDEX(Paste_Here!AV$2:AV$850, MATCH(B155, Paste_Here!A$2:A$850, 0)), ""), ""), "")</f>
        <v/>
      </c>
      <c r="U155" s="66"/>
      <c r="W155" s="66"/>
      <c r="Y155" s="66"/>
      <c r="Z155" s="66"/>
      <c r="AA155" s="75" t="str">
        <f t="shared" si="27"/>
        <v/>
      </c>
      <c r="AB155" s="66"/>
      <c r="AC155" s="75"/>
      <c r="AD155" s="66"/>
      <c r="AE155" s="98"/>
      <c r="AF155" s="66"/>
      <c r="AG155" s="75"/>
      <c r="AH155" s="66"/>
      <c r="AI155" s="75" t="str">
        <f>IFERROR(IF(B155&lt;&gt;"", IF(AND(INDEX(Paste_Here!AC$2:AC$850, MATCH(B155, Paste_Here!A$2:A$850, 0))&lt;&gt;"", ISNUMBER(VALUE(INDEX(Paste_Here!AC$2:AC$850, MATCH(B155, Paste_Here!A$2:A$850, 0))))), INDEX(Paste_Here!AC$2:AC$850, MATCH(B155, Paste_Here!A$2:A$850, 0)), ""), ""), "")</f>
        <v/>
      </c>
      <c r="AJ155" s="66"/>
      <c r="AK155" s="75" t="str">
        <f>IFERROR(IF(B155&lt;&gt;"", IF(ISNUMBER(SEARCH("highrisk", LOWER(INDEX(Paste_Here!AD$2:AD$850, MATCH(B155, Paste_Here!A$2:A$850, 0))))), "High Risk", IF(ISNUMBER(SEARCH("lowrisk", LOWER(INDEX(Paste_Here!AD$2:AD$850, MATCH(B155, Paste_Here!A$2:A$850, 0))))), "Low Risk", IF(ISNUMBER(SEARCH("somerisk", LOWER(INDEX(Paste_Here!AD$2:AD$850, MATCH(B155, Paste_Here!A$2:A$850, 0))))), "Some Risk", IF(ISNUMBER(SEARCH("ot", LOWER(INDEX(Paste_Here!AD$2:AD$850, MATCH(B155, Paste_Here!A$2:A$850, 0))))), "OT", "")))), ""), "")</f>
        <v/>
      </c>
      <c r="AL155" s="66"/>
      <c r="AM155" s="75"/>
      <c r="AN155" s="66"/>
      <c r="AO155" s="75" t="str">
        <f>IFERROR(IF(B155&lt;&gt;"", IF(AND(INDEX(Paste_Here!M$2:M$850, MATCH(B155, Paste_Here!A$2:A$850, 0))&lt;&gt;"", ISNUMBER(VALUE(INDEX(Paste_Here!M$2:M$850, MATCH(B155, Paste_Here!A$2:A$850, 0))))), INDEX(Paste_Here!M$2:M$850, MATCH(B155, Paste_Here!A$2:A$850, 0)), ""), ""), "")</f>
        <v/>
      </c>
      <c r="AP155" s="66"/>
      <c r="AQ155" s="75" t="str">
        <f>IFERROR(IF(B155&lt;&gt;"", IF(ISNUMBER(SEARCH("highrisk", LOWER(INDEX(Paste_Here!N$2:N$850, MATCH(B155, Paste_Here!A$2:A$850, 0))))), "High Risk", IF(ISNUMBER(SEARCH("lowrisk", LOWER(INDEX(Paste_Here!N$2:N$850, MATCH(B155, Paste_Here!A$2:A$850, 0))))), "Low Risk", IF(ISNUMBER(SEARCH("somerisk", LOWER(INDEX(Paste_Here!N$2:N$850, MATCH(B155, Paste_Here!A$2:A$850, 0))))), "Some Risk", IF(ISNUMBER(SEARCH("ot", LOWER(INDEX(Paste_Here!N$2:N$850, MATCH(B155, Paste_Here!A$2:A$850, 0))))), "OT", "")))), ""), "")</f>
        <v/>
      </c>
      <c r="AT155" s="66"/>
      <c r="AU155" s="103"/>
      <c r="AV155" s="66"/>
      <c r="AW155" s="66"/>
      <c r="AX155" s="75" t="str">
        <f t="shared" si="28"/>
        <v/>
      </c>
      <c r="AY155" s="66"/>
      <c r="AZ155" s="75"/>
      <c r="BA155" s="66"/>
      <c r="BB155" s="75"/>
      <c r="BC155" s="66"/>
      <c r="BD155" s="75"/>
      <c r="BE155" s="66"/>
      <c r="BF155" s="75" t="str">
        <f>IFERROR(IF(B155&lt;&gt;"", IF(AND(INDEX(Paste_Here!AE$2:AE$850, MATCH(B155, Paste_Here!A$2:A$850, 0))&lt;&gt;"", ISNUMBER(VALUE(INDEX(Paste_Here!AE$2:AE$850, MATCH(B155, Paste_Here!A$2:A$850, 0))))), INDEX(Paste_Here!AE$2:AE$850, MATCH(B155, Paste_Here!A$2:A$850, 0)), ""), ""), "")</f>
        <v/>
      </c>
      <c r="BG155" s="66"/>
      <c r="BH155" s="75" t="str">
        <f>IFERROR(IF(B155&lt;&gt;"", IF(ISNUMBER(SEARCH("highrisk", LOWER(INDEX(Paste_Here!AF$2:AF$850, MATCH(B155, Paste_Here!A$2:A$850, 0))))), "High Risk", IF(ISNUMBER(SEARCH("lowrisk", LOWER(INDEX(Paste_Here!AF$2:AF$850, MATCH(B155, Paste_Here!A$2:A$850, 0))))), "Low Risk", IF(ISNUMBER(SEARCH("somerisk", LOWER(INDEX(Paste_Here!AF$2:AF$850, MATCH(B155, Paste_Here!A$2:A$850, 0))))), "Some Risk", IF(ISNUMBER(SEARCH("ot", LOWER(INDEX(Paste_Here!AF$2:AF$850, MATCH(B155, Paste_Here!A$2:A$850, 0))))), "OT", "")))), ""), "")</f>
        <v/>
      </c>
      <c r="BI155" s="66"/>
      <c r="BJ155" s="75"/>
      <c r="BK155" s="66"/>
      <c r="BL155" s="75" t="str">
        <f>IFERROR(IF(B155&lt;&gt;"", IF(AND(INDEX(Paste_Here!O$2:O$850, MATCH(B155, Paste_Here!A$2:A$850, 0))&lt;&gt;"", ISNUMBER(VALUE(INDEX(Paste_Here!O$2:O$850, MATCH(B155, Paste_Here!A$2:A$850, 0))))), INDEX(Paste_Here!O$2:O$850, MATCH(B155, Paste_Here!A$2:A$850, 0)), ""), ""), "")</f>
        <v/>
      </c>
      <c r="BM155" s="66"/>
      <c r="BN155" s="75" t="str">
        <f>IFERROR(IF(B155&lt;&gt;"", IF(ISNUMBER(SEARCH("highrisk", LOWER(INDEX(Paste_Here!P$2:P$850, MATCH(B155, Paste_Here!A$2:A$850, 0))))), "High Risk", IF(ISNUMBER(SEARCH("lowrisk", LOWER(INDEX(Paste_Here!P$2:P$850, MATCH(B155, Paste_Here!A$2:A$850, 0))))), "Low Risk", IF(ISNUMBER(SEARCH("somerisk", LOWER(INDEX(Paste_Here!P$2:P$850, MATCH(B155, Paste_Here!A$2:A$850, 0))))), "Some Risk", IF(ISNUMBER(SEARCH("ot", LOWER(INDEX(Paste_Here!P$2:P$850, MATCH(B155, Paste_Here!A$2:A$850, 0))))), "OT", "")))), ""), "")</f>
        <v/>
      </c>
      <c r="BQ155" s="66"/>
      <c r="BR155" s="75"/>
      <c r="BS155" s="66"/>
      <c r="BT155" s="66"/>
      <c r="BU155" s="75" t="str">
        <f t="shared" si="29"/>
        <v/>
      </c>
      <c r="BV155" s="66"/>
      <c r="BW155" s="75"/>
      <c r="BX155" s="66"/>
      <c r="BY155" s="75"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BZ155" s="66"/>
      <c r="CA155" s="75"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CB155" s="66"/>
      <c r="CC155" s="75"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CD155" s="66"/>
      <c r="CE155" s="75"/>
      <c r="CF155" s="66"/>
      <c r="CK155" s="75"/>
      <c r="CL155" s="66"/>
      <c r="CM155" s="75"/>
      <c r="CN155" s="66"/>
      <c r="CO155" s="75"/>
      <c r="CP155" s="66"/>
      <c r="CQ155" s="66"/>
      <c r="CR155" s="75" t="str">
        <f t="shared" si="30"/>
        <v/>
      </c>
      <c r="CS155" s="66"/>
      <c r="CT155" s="75"/>
      <c r="CU155" s="66"/>
      <c r="CV155" s="75"/>
      <c r="CW155" s="66"/>
      <c r="CX155" s="75"/>
      <c r="CY155" s="66"/>
      <c r="CZ155" s="75"/>
      <c r="DA155" s="66"/>
      <c r="DB155" s="75" t="str">
        <f>IFERROR(IF(B155&lt;&gt;"", IF(AND(INDEX(Paste_Here!AK$2:AK$850, MATCH(B155, Paste_Here!A$2:A$850, 0))&lt;&gt;"", ISNUMBER(VALUE(INDEX(Paste_Here!AK$2:AK$850, MATCH(B155, Paste_Here!A$2:A$850, 0))))), INDEX(Paste_Here!AK$2:AK$850, MATCH(B155, Paste_Here!A$2:A$850, 0)), ""), ""), "")</f>
        <v/>
      </c>
      <c r="DC155" s="66"/>
      <c r="DD155" s="75" t="str">
        <f>IFERROR(IF(B155&lt;&gt;"", IF(ISNUMBER(SEARCH("highrisk", LOWER(INDEX(Paste_Here!AL$2:AL$850, MATCH(B155, Paste_Here!A$2:A$850, 0))))), "High Risk", IF(ISNUMBER(SEARCH("lowrisk", LOWER(INDEX(Paste_Here!AL$2:AL$850, MATCH(B155, Paste_Here!A$2:A$850, 0))))), "Low Risk", IF(ISNUMBER(SEARCH("somerisk", LOWER(INDEX(Paste_Here!AL$2:AL$850, MATCH(B155, Paste_Here!A$2:A$850, 0))))), "Some Risk", IF(ISNUMBER(SEARCH("ot", LOWER(INDEX(Paste_Here!AL$2:AL$850, MATCH(B155, Paste_Here!A$2:A$850, 0))))), "OT", "")))), ""), "")</f>
        <v/>
      </c>
      <c r="DE155" s="66"/>
      <c r="DF155" s="75" t="str">
        <f>IFERROR(IF(B155&lt;&gt;"", IF(AND(INDEX(Paste_Here!AM$2:AM$850, MATCH(B155, Paste_Here!A$2:A$850, 0))&lt;&gt;"", ISNUMBER(VALUE(INDEX(Paste_Here!AM$2:AM$850, MATCH(B155, Paste_Here!A$2:A$850, 0))))), INDEX(Paste_Here!AM$2:AM$850, MATCH(B155, Paste_Here!A$2:A$850, 0)), ""), ""), "")</f>
        <v/>
      </c>
      <c r="DG155" s="66"/>
      <c r="DH155" s="75" t="str">
        <f>IFERROR(IF(B155&lt;&gt;"", IF(ISNUMBER(SEARCH("highrisk", LOWER(INDEX(Paste_Here!AN$2:AN$850, MATCH(B155, Paste_Here!A$2:A$850, 0))))), "High Risk", IF(ISNUMBER(SEARCH("lowrisk", LOWER(INDEX(Paste_Here!AN$2:AN$850, MATCH(B155, Paste_Here!A$2:A$850, 0))))), "Low Risk", IF(ISNUMBER(SEARCH("somerisk", LOWER(INDEX(Paste_Here!AN$2:AN$850, MATCH(B155, Paste_Here!A$2:A$850, 0))))), "Some Risk", IF(ISNUMBER(SEARCH("ot", LOWER(INDEX(Paste_Here!AN$2:AN$850, MATCH(B155, Paste_Here!A$2:A$850, 0))))), "OT", "")))), ""), "")</f>
        <v/>
      </c>
      <c r="DI155" s="66"/>
      <c r="DJ155" s="66"/>
      <c r="DK155" s="75" t="str">
        <f t="shared" si="31"/>
        <v/>
      </c>
      <c r="DL155" s="66"/>
      <c r="DM155" s="75" t="str">
        <f>IFERROR(IF(B155&lt;&gt;"", IF(AND(INDEX(Paste_Here!Q$2:Q$850, MATCH(B155, Paste_Here!A$2:A$850, 0))&lt;&gt;"", ISNUMBER(VALUE(INDEX(Paste_Here!Q$2:Q$850, MATCH(B155, Paste_Here!A$2:A$850, 0))))), INDEX(Paste_Here!Q$2:Q$850, MATCH(B155, Paste_Here!A$2:A$850, 0)), ""), ""), "")</f>
        <v/>
      </c>
      <c r="DN155" s="66"/>
      <c r="DO155" s="75" t="str">
        <f>IFERROR(IF(B155&lt;&gt;"", IF(ISNUMBER(SEARCH("highrisk", LOWER(INDEX(Paste_Here!R$2:R$850, MATCH(B155, Paste_Here!A$2:A$850, 0))))), "High Risk", IF(ISNUMBER(SEARCH("lowrisk", LOWER(INDEX(Paste_Here!R$2:R$850, MATCH(B155, Paste_Here!A$2:A$850, 0))))), "Low Risk", IF(ISNUMBER(SEARCH("somerisk", LOWER(INDEX(Paste_Here!R$2:R$850, MATCH(B155, Paste_Here!A$2:A$850, 0))))), "Some Risk", IF(ISNUMBER(SEARCH("ot", LOWER(INDEX(Paste_Here!R$2:R$850, MATCH(B155, Paste_Here!A$2:A$850, 0))))), "OT", "")))), ""), "")</f>
        <v/>
      </c>
      <c r="DP155" s="66"/>
      <c r="DQ155" s="93" t="str">
        <f>IFERROR(IF(B155&lt;&gt;"", IF(AND(INDEX(Paste_Here!S$2:S$850, MATCH(B155, Paste_Here!A$2:A$850, 0))&lt;&gt;"", ISNUMBER(VALUE(INDEX(Paste_Here!S$2:S$850, MATCH(B155, Paste_Here!A$2:A$850, 0))))), INDEX(Paste_Here!S$2:S$850, MATCH(B155, Paste_Here!A$2:A$850, 0)), ""), ""), "")</f>
        <v/>
      </c>
      <c r="DR155" s="66"/>
      <c r="DS155" s="75"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IF(ISNUMBER(SEARCH("ot", LOWER(INDEX(Paste_Here!T$2:T$850, MATCH(B155, Paste_Here!A$2:A$850, 0))))), "OT", "")))), ""), "")</f>
        <v/>
      </c>
      <c r="DT155" s="66"/>
      <c r="DU155" s="75" t="str">
        <f>IFERROR(IF(B155&lt;&gt;"", IF(AND(INDEX(Paste_Here!U$2:U$850, MATCH(B155, Paste_Here!A$2:A$850, 0))&lt;&gt;"", ISNUMBER(VALUE(INDEX(Paste_Here!U$2:U$850, MATCH(B155, Paste_Here!A$2:A$850, 0))))), INDEX(Paste_Here!U$2:U$850, MATCH(B155, Paste_Here!A$2:A$850, 0)), ""), ""), "")</f>
        <v/>
      </c>
      <c r="DV155" s="66"/>
      <c r="DW155" s="93" t="str">
        <f>IFERROR(IF(B155&lt;&gt;"", IF(ISNUMBER(SEARCH("highrisk", LOWER(INDEX(Paste_Here!V$2:V$850, MATCH(B155, Paste_Here!A$2:A$850, 0))))), "High Risk", IF(ISNUMBER(SEARCH("lowrisk", LOWER(INDEX(Paste_Here!V$2:V$850, MATCH(B155, Paste_Here!A$2:A$850, 0))))), "Low Risk", IF(ISNUMBER(SEARCH("somerisk", LOWER(INDEX(Paste_Here!V$2:V$850, MATCH(B155, Paste_Here!A$2:A$850, 0))))), "Some Risk", IF(ISNUMBER(SEARCH("ot", LOWER(INDEX(Paste_Here!V$2:V$850, MATCH(B155, Paste_Here!A$2:A$850, 0))))), "OT", "")))), ""), "")</f>
        <v/>
      </c>
      <c r="DX155" s="66"/>
      <c r="DY155" s="75" t="str">
        <f>IFERROR(IF(B155&lt;&gt;"", IF(AND(INDEX(Paste_Here!W$2:W$850, MATCH(B155, Paste_Here!A$2:A$850, 0))&lt;&gt;"", ISNUMBER(VALUE(INDEX(Paste_Here!W$2:W$850, MATCH(B155, Paste_Here!A$2:A$850, 0))))), INDEX(Paste_Here!W$2:W$850, MATCH(B155, Paste_Here!A$2:A$850, 0)), ""), ""), "")</f>
        <v/>
      </c>
      <c r="DZ155" s="66"/>
      <c r="EA155" s="75" t="str">
        <f>IFERROR(IF(B155&lt;&gt;"", IF(ISNUMBER(SEARCH("highrisk", LOWER(INDEX(Paste_Here!X$2:X$850, MATCH(B155, Paste_Here!A$2:A$850, 0))))), "High Risk", IF(ISNUMBER(SEARCH("lowrisk", LOWER(INDEX(Paste_Here!X$2:X$850, MATCH(B155, Paste_Here!A$2:A$850, 0))))), "Low Risk", IF(ISNUMBER(SEARCH("somerisk", LOWER(INDEX(Paste_Here!X$2:X$850, MATCH(B155, Paste_Here!A$2:A$850, 0))))), "Some Risk", IF(ISNUMBER(SEARCH("ot", LOWER(INDEX(Paste_Here!X$2:X$850, MATCH(B155, Paste_Here!A$2:A$850, 0))))), "OT", "")))), ""), "")</f>
        <v/>
      </c>
      <c r="EB155" s="66"/>
      <c r="EC155" s="66"/>
      <c r="ED155" s="75" t="str">
        <f t="shared" si="36"/>
        <v/>
      </c>
      <c r="EE155" s="66"/>
      <c r="EF155" s="75" t="str">
        <f>IFERROR(IF(B155&lt;&gt;"", IF(AND(INDEX(Paste_Here!AO$2:AO$850, MATCH(B155, Paste_Here!A$2:A$850, 0))&lt;&gt;"", ISNUMBER(VALUE(INDEX(Paste_Here!AO$2:AO$850, MATCH(B155, Paste_Here!A$2:A$850, 0))))), INDEX(Paste_Here!AO$2:AO$850, MATCH(B155, Paste_Here!A$2:A$850, 0)), ""), ""), "")</f>
        <v/>
      </c>
      <c r="EG155" s="66"/>
      <c r="EH155" s="75" t="str">
        <f>IFERROR(IF(B155&lt;&gt;"", IF(ISNUMBER(SEARCH("highrisk", LOWER(INDEX(Paste_Here!AP$2:AP$850, MATCH(B155, Paste_Here!A$2:A$850, 0))))), "High Risk", IF(ISNUMBER(SEARCH("lowrisk", LOWER(INDEX(Paste_Here!AP$2:AP$850, MATCH(B155, Paste_Here!A$2:A$850, 0))))), "Low Risk", IF(ISNUMBER(SEARCH("somerisk", LOWER(INDEX(Paste_Here!AP$2:AP$850, MATCH(B155, Paste_Here!A$2:A$850, 0))))), "Some Risk", IF(ISNUMBER(SEARCH("ot", LOWER(INDEX(Paste_Here!AP$2:AP$850, MATCH(B155, Paste_Here!A$2:A$850, 0))))), "OT", "")))), ""), "")</f>
        <v/>
      </c>
      <c r="EI155" s="66"/>
      <c r="EJ155" s="93"/>
      <c r="EK155" s="66"/>
      <c r="EL155" s="75" t="str">
        <f>IFERROR(IF(B155&lt;&gt;"", IF(AND(INDEX(Paste_Here!AQ$2:AQ$850, MATCH(B155, Paste_Here!A$2:A$850, 0))&lt;&gt;"", ISNUMBER(VALUE(INDEX(Paste_Here!AQ$2:AQ$850, MATCH(B155, Paste_Here!A$2:A$850, 0))))), INDEX(Paste_Here!AQ$2:AQ$850, MATCH(B155, Paste_Here!A$2:A$850, 0)), ""), ""), "")</f>
        <v/>
      </c>
      <c r="EM155" s="66"/>
      <c r="EN155" s="75" t="str">
        <f>IFERROR(IF(B155&lt;&gt;"", IF(ISNUMBER(SEARCH("highrisk", LOWER(INDEX(Paste_Here!AR$2:AR$850, MATCH(B155, Paste_Here!A$2:A$850, 0))))), "High Risk", IF(ISNUMBER(SEARCH("lowrisk", LOWER(INDEX(Paste_Here!AR$2:AR$850, MATCH(B155, Paste_Here!A$2:A$850, 0))))), "Low Risk", IF(ISNUMBER(SEARCH("somerisk", LOWER(INDEX(Paste_Here!AR$2:AR$850, MATCH(B155, Paste_Here!A$2:A$850, 0))))), "Some Risk", IF(ISNUMBER(SEARCH("ot", LOWER(INDEX(Paste_Here!AR$2:AR$850, MATCH(B155, Paste_Here!A$2:A$850, 0))))), "OT", "")))), ""), "")</f>
        <v/>
      </c>
      <c r="EO155" s="66"/>
      <c r="EP155" s="93"/>
      <c r="EQ155" s="66"/>
      <c r="ER155" s="75"/>
      <c r="ES155" s="66"/>
      <c r="ET155" s="75"/>
      <c r="EU155" s="66"/>
      <c r="EV155" s="66"/>
      <c r="EW155" s="75" t="str">
        <f t="shared" si="37"/>
        <v/>
      </c>
      <c r="EX155" s="66"/>
      <c r="EY155" s="75" t="str">
        <f>IFERROR(IF(B155&lt;&gt;"", IF(AND(INDEX(Paste_Here!Y$2:Y$850, MATCH(B155, Paste_Here!A$2:A$850, 0))&lt;&gt;"", ISNUMBER(VALUE(INDEX(Paste_Here!Y$2:Y$850, MATCH(B155, Paste_Here!A$2:A$850, 0))))), INDEX(Paste_Here!Y$2:Y$850, MATCH(B155, Paste_Here!A$2:A$850, 0)), ""), ""), "")</f>
        <v/>
      </c>
      <c r="EZ155" s="66"/>
      <c r="FA155" s="75" t="str">
        <f>IFERROR(IF(B155&lt;&gt;"", IF(ISNUMBER(SEARCH("highrisk", LOWER(INDEX(Paste_Here!Z$2:Z$850, MATCH(B155, Paste_Here!A$2:A$850, 0))))), "High Risk", IF(ISNUMBER(SEARCH("lowrisk", LOWER(INDEX(Paste_Here!Z$2:Z$850, MATCH(B155, Paste_Here!A$2:A$850, 0))))), "Low Risk", IF(ISNUMBER(SEARCH("somerisk", LOWER(INDEX(Paste_Here!Z$2:Z$850, MATCH(B155, Paste_Here!A$2:A$850, 0))))), "Some Risk", IF(ISNUMBER(SEARCH("ot", LOWER(INDEX(Paste_Here!Z$2:Z$850, MATCH(B155, Paste_Here!A$2:A$850, 0))))), "OT", "")))), ""), "")</f>
        <v/>
      </c>
      <c r="FB155" s="66"/>
      <c r="FC155" s="93"/>
      <c r="FD155" s="66"/>
      <c r="FE155" s="75" t="str">
        <f>IFERROR(IF(B155&lt;&gt;"", IF(AND(INDEX(Paste_Here!AA$2:AA$850, MATCH(B155, Paste_Here!A$2:A$850, 0))&lt;&gt;"", ISNUMBER(VALUE(INDEX(Paste_Here!AA$2:AA$850, MATCH(B155, Paste_Here!A$2:A$850, 0))))), INDEX(Paste_Here!AA$2:AA$850, MATCH(B155, Paste_Here!A$2:A$850, 0)), ""), ""), "")</f>
        <v/>
      </c>
      <c r="FF155" s="66"/>
      <c r="FG155" s="75" t="str">
        <f>IFERROR(IF(B155&lt;&gt;"", IF(ISNUMBER(SEARCH("highrisk", LOWER(INDEX(Paste_Here!AB$2:AB$850, MATCH(B155, Paste_Here!A$2:A$850, 0))))), "High Risk", IF(ISNUMBER(SEARCH("lowrisk", LOWER(INDEX(Paste_Here!AB$2:AB$850, MATCH(B155, Paste_Here!A$2:A$850, 0))))), "Low Risk", IF(ISNUMBER(SEARCH("somerisk", LOWER(INDEX(Paste_Here!AB$2:AB$850, MATCH(B155, Paste_Here!A$2:A$850, 0))))), "Some Risk", IF(ISNUMBER(SEARCH("ot", LOWER(INDEX(Paste_Here!AB$2:AB$850, MATCH(B155, Paste_Here!A$2:A$850, 0))))), "OT", "")))), ""), "")</f>
        <v/>
      </c>
      <c r="FH155" s="66"/>
      <c r="FI155" s="93"/>
      <c r="FJ155" s="66"/>
      <c r="FK155" s="75"/>
      <c r="FL155" s="66"/>
      <c r="FM155" s="75"/>
      <c r="FN155" s="66"/>
      <c r="FO155" s="66"/>
      <c r="FP155" s="75" t="str">
        <f t="shared" si="32"/>
        <v/>
      </c>
      <c r="FQ155" s="66"/>
      <c r="FR155" s="75" t="str">
        <f>IFERROR(IF(B155&lt;&gt;"", IF(ISNUMBER(SEARCH("s", LOWER(INDEX(Paste_Here!L$2:L$850, MATCH(B155, Paste_Here!A$2:A$850, 0))))), "Yes", IF(INDEX(Paste_Here!L$2:L$850, MATCH(B155, Paste_Here!A$2:A$850, 0))&lt;&gt;"", "No", "")), ""), "")</f>
        <v/>
      </c>
      <c r="FS155" s="66"/>
      <c r="FT155" s="75" t="str">
        <f>IFERROR(IF(B155&lt;&gt;"", IF(ISNUMBER(SEARCH("yes", LOWER(INDEX(Paste_Here!F$2:F$850, MATCH(B155, Paste_Here!A$2:A$850, 0))))), "Yes", IF(ISNUMBER(SEARCH("no", LOWER(INDEX(Paste_Here!F$2:F$850, MATCH(B155, Paste_Here!A$2:A$850, 0))))), "No", "")), ""), "")</f>
        <v/>
      </c>
      <c r="FU155" s="66"/>
      <c r="FV155" s="75" t="str">
        <f>IFERROR(IF(B155&lt;&gt;"", IF(ISNUMBER(SEARCH("english language learner", LOWER(INDEX(Paste_Here!C$2:C$850, MATCH(B155, Paste_Here!A$2:A$850, 0))))), "Yes", ""), ""), "")</f>
        <v/>
      </c>
      <c r="FW155" s="66"/>
      <c r="FX155" s="75" t="str">
        <f>IFERROR(IF(B155&lt;&gt;"", IF(OR(ISNUMBER(SEARCH("b", LOWER(INDEX(Paste_Here!J$2:J$850, MATCH(B155, Paste_Here!A$2:A$850, 0))))), ISNUMBER(SEARCH("h", LOWER(INDEX(Paste_Here!J$2:J$850, MATCH(B155, Paste_Here!A$2:A$850, 0))))), ISNUMBER(SEARCH("i", LOWER(INDEX(Paste_Here!J$2:J$850, MATCH(B155, Paste_Here!A$2:A$850, 0)))))), "Yes", IF(INDEX(Paste_Here!J$2:J$850, MATCH(B155, Paste_Here!A$2:A$850, 0))&lt;&gt;"", "No", "")), ""), "")</f>
        <v/>
      </c>
      <c r="FY155" s="66"/>
      <c r="FZ155" s="75" t="str">
        <f>IFERROR(IF(B155&lt;&gt;"", IF(ISNUMBER(SEARCH("yes", LOWER(INDEX(Paste_Here!K$2:K$850, MATCH(B155, Paste_Here!A$2:A$850, 0))))), "Yes", IF(ISNUMBER(SEARCH("no", LOWER(INDEX(Paste_Here!K$2:K$850, MATCH(B155, Paste_Here!A$2:A$850, 0))))), "No", "")), ""), "")</f>
        <v/>
      </c>
      <c r="GA155" s="66"/>
      <c r="GB155" s="75" t="str">
        <f>IFERROR(IF(B155&lt;&gt;"", IF(ISNUMBER(SEARCH("transitional 2", LOWER(INDEX(Paste_Here!C$2:C$850, MATCH(B155, Paste_Here!A$2:A$850, 0))))), "T2",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GC155" s="66"/>
      <c r="GD155" s="75"/>
      <c r="GE155" s="66"/>
      <c r="GF155" s="75"/>
      <c r="GG155" s="66"/>
      <c r="GH155" s="75"/>
      <c r="GI155" s="66"/>
      <c r="GK155" s="1" t="str" cm="1">
        <f t="array" ref="GK155">IFERROR(INDEX(Paste_Here!$B$2:$B$850, MATCH(0, COUNTIF(GK$4:GK154, Paste_Here!$B$2:$B$850) + IF(Paste_Here!$B$2:$B$850="", 1, 0), 0)), "")</f>
        <v/>
      </c>
      <c r="GL155" s="1" t="str">
        <f>IF(GK155&lt;&gt;"", INDEX(Paste_Here!$A$2:$A$850, MATCH(GK155, Paste_Here!$B$2:$B$850, 0)), "")</f>
        <v/>
      </c>
      <c r="GM155" s="1" t="str">
        <f t="shared" si="38"/>
        <v/>
      </c>
      <c r="GN155" s="1" t="str" cm="1">
        <f t="array" ref="GN155">IFERROR(INDEX($GM$5:$GM$850, MATCH(SMALL(IF($GM$5:$GM$850&lt;&gt;"", COUNTIF($GM$5:$GM$850, "&lt;"&amp;$GM$5:$GM$850)+1), ROW()-ROW($GN$5)+1), COUNTIF($GM$5:$GM$850, "&lt;"&amp;$GM$5:$GM$850)+1, 0)), "")</f>
        <v/>
      </c>
    </row>
    <row r="156" spans="1:196">
      <c r="A156" s="66"/>
      <c r="B156" s="75" t="str">
        <f t="shared" si="26"/>
        <v/>
      </c>
      <c r="C156" s="66"/>
      <c r="D156" s="75" t="str">
        <f>IFERROR(IF(AND(INDEX(Paste_Here!N$2:N$850, MATCH(B156, Paste_Here!A$2:A$850, 0)) = ""), "", IF(UPPER(INDEX(Paste_Here!N$2:N$850, MATCH(B156, Paste_Here!A$2:A$850, 0))) = "YES", "Yes", IF(UPPER(INDEX(Paste_Here!N$2:N$850, MATCH(B156, Paste_Here!A$2:A$850, 0))) = "NO", "No", ""))), "")</f>
        <v/>
      </c>
      <c r="E156" s="66"/>
      <c r="F156" s="75" t="str">
        <f t="shared" si="33"/>
        <v/>
      </c>
      <c r="G156" s="66"/>
      <c r="H156" s="75" t="str">
        <f t="shared" si="34"/>
        <v/>
      </c>
      <c r="I156" s="66"/>
      <c r="J156" s="75" t="str">
        <f t="shared" si="35"/>
        <v/>
      </c>
      <c r="K156" s="66"/>
      <c r="L156" s="75"/>
      <c r="M156" s="66"/>
      <c r="N156" s="75" t="str">
        <f>IFERROR(IF(B156&lt;&gt;"", IF(AND(INDEX(Paste_Here!AW$2:AW$850, MATCH(B156, Paste_Here!A$2:A$850, 0))&lt;&gt;"", ISNUMBER(VALUE(INDEX(Paste_Here!AW$2:AW$850, MATCH(B156, Paste_Here!A$2:A$850, 0))))), INDEX(Paste_Here!AW$2:AW$850, MATCH(B156, Paste_Here!A$2:A$850, 0)), ""), ""), "")</f>
        <v/>
      </c>
      <c r="O156" s="66"/>
      <c r="P156" s="75" t="str">
        <f>IFERROR(IF(B156&lt;&gt;"", IF(AND(INDEX(Paste_Here!AX$2:AX$850, MATCH(B156, Paste_Here!A$2:A$850, 0))&lt;&gt;"", ISNUMBER(VALUE(INDEX(Paste_Here!AX$2:AX$850, MATCH(B156, Paste_Here!A$2:A$850, 0))))), INDEX(Paste_Here!AX$2:AX$850, MATCH(B156, Paste_Here!A$2:A$850, 0)), ""), ""), "")</f>
        <v/>
      </c>
      <c r="Q156" s="66"/>
      <c r="R156" s="75" t="str">
        <f>IFERROR(IF(B156&lt;&gt;"", IF(AND(INDEX(Paste_Here!AU$2:AU$850, MATCH(B156, Paste_Here!A$2:A$850, 0))&lt;&gt;"", ISNUMBER(VALUE(INDEX(Paste_Here!AU$2:AU$850, MATCH(B156, Paste_Here!A$2:A$850, 0))))), INDEX(Paste_Here!AU$2:AU$850, MATCH(B156, Paste_Here!A$2:A$850, 0)), ""), ""), "")</f>
        <v/>
      </c>
      <c r="S156" s="66"/>
      <c r="T156" s="75" t="str">
        <f>IFERROR(IF(B156&lt;&gt;"", IF(AND(INDEX(Paste_Here!AV$2:AV$850, MATCH(B156, Paste_Here!A$2:A$850, 0))&lt;&gt;"", ISNUMBER(VALUE(INDEX(Paste_Here!AV$2:AV$850, MATCH(B156, Paste_Here!A$2:A$850, 0))))), INDEX(Paste_Here!AV$2:AV$850, MATCH(B156, Paste_Here!A$2:A$850, 0)), ""), ""), "")</f>
        <v/>
      </c>
      <c r="U156" s="66"/>
      <c r="W156" s="66"/>
      <c r="Y156" s="66"/>
      <c r="Z156" s="66"/>
      <c r="AA156" s="75" t="str">
        <f t="shared" si="27"/>
        <v/>
      </c>
      <c r="AB156" s="66"/>
      <c r="AC156" s="75"/>
      <c r="AD156" s="66"/>
      <c r="AE156" s="98"/>
      <c r="AF156" s="66"/>
      <c r="AG156" s="75"/>
      <c r="AH156" s="66"/>
      <c r="AI156" s="75" t="str">
        <f>IFERROR(IF(B156&lt;&gt;"", IF(AND(INDEX(Paste_Here!AC$2:AC$850, MATCH(B156, Paste_Here!A$2:A$850, 0))&lt;&gt;"", ISNUMBER(VALUE(INDEX(Paste_Here!AC$2:AC$850, MATCH(B156, Paste_Here!A$2:A$850, 0))))), INDEX(Paste_Here!AC$2:AC$850, MATCH(B156, Paste_Here!A$2:A$850, 0)), ""), ""), "")</f>
        <v/>
      </c>
      <c r="AJ156" s="66"/>
      <c r="AK156" s="75" t="str">
        <f>IFERROR(IF(B156&lt;&gt;"", IF(ISNUMBER(SEARCH("highrisk", LOWER(INDEX(Paste_Here!AD$2:AD$850, MATCH(B156, Paste_Here!A$2:A$850, 0))))), "High Risk", IF(ISNUMBER(SEARCH("lowrisk", LOWER(INDEX(Paste_Here!AD$2:AD$850, MATCH(B156, Paste_Here!A$2:A$850, 0))))), "Low Risk", IF(ISNUMBER(SEARCH("somerisk", LOWER(INDEX(Paste_Here!AD$2:AD$850, MATCH(B156, Paste_Here!A$2:A$850, 0))))), "Some Risk", IF(ISNUMBER(SEARCH("ot", LOWER(INDEX(Paste_Here!AD$2:AD$850, MATCH(B156, Paste_Here!A$2:A$850, 0))))), "OT", "")))), ""), "")</f>
        <v/>
      </c>
      <c r="AL156" s="66"/>
      <c r="AM156" s="75"/>
      <c r="AN156" s="66"/>
      <c r="AO156" s="75" t="str">
        <f>IFERROR(IF(B156&lt;&gt;"", IF(AND(INDEX(Paste_Here!M$2:M$850, MATCH(B156, Paste_Here!A$2:A$850, 0))&lt;&gt;"", ISNUMBER(VALUE(INDEX(Paste_Here!M$2:M$850, MATCH(B156, Paste_Here!A$2:A$850, 0))))), INDEX(Paste_Here!M$2:M$850, MATCH(B156, Paste_Here!A$2:A$850, 0)), ""), ""), "")</f>
        <v/>
      </c>
      <c r="AP156" s="66"/>
      <c r="AQ156" s="75" t="str">
        <f>IFERROR(IF(B156&lt;&gt;"", IF(ISNUMBER(SEARCH("highrisk", LOWER(INDEX(Paste_Here!N$2:N$850, MATCH(B156, Paste_Here!A$2:A$850, 0))))), "High Risk", IF(ISNUMBER(SEARCH("lowrisk", LOWER(INDEX(Paste_Here!N$2:N$850, MATCH(B156, Paste_Here!A$2:A$850, 0))))), "Low Risk", IF(ISNUMBER(SEARCH("somerisk", LOWER(INDEX(Paste_Here!N$2:N$850, MATCH(B156, Paste_Here!A$2:A$850, 0))))), "Some Risk", IF(ISNUMBER(SEARCH("ot", LOWER(INDEX(Paste_Here!N$2:N$850, MATCH(B156, Paste_Here!A$2:A$850, 0))))), "OT", "")))), ""), "")</f>
        <v/>
      </c>
      <c r="AT156" s="66"/>
      <c r="AU156" s="103"/>
      <c r="AV156" s="66"/>
      <c r="AW156" s="66"/>
      <c r="AX156" s="75" t="str">
        <f t="shared" si="28"/>
        <v/>
      </c>
      <c r="AY156" s="66"/>
      <c r="AZ156" s="75"/>
      <c r="BA156" s="66"/>
      <c r="BB156" s="75"/>
      <c r="BC156" s="66"/>
      <c r="BD156" s="75"/>
      <c r="BE156" s="66"/>
      <c r="BF156" s="75" t="str">
        <f>IFERROR(IF(B156&lt;&gt;"", IF(AND(INDEX(Paste_Here!AE$2:AE$850, MATCH(B156, Paste_Here!A$2:A$850, 0))&lt;&gt;"", ISNUMBER(VALUE(INDEX(Paste_Here!AE$2:AE$850, MATCH(B156, Paste_Here!A$2:A$850, 0))))), INDEX(Paste_Here!AE$2:AE$850, MATCH(B156, Paste_Here!A$2:A$850, 0)), ""), ""), "")</f>
        <v/>
      </c>
      <c r="BG156" s="66"/>
      <c r="BH156" s="75" t="str">
        <f>IFERROR(IF(B156&lt;&gt;"", IF(ISNUMBER(SEARCH("highrisk", LOWER(INDEX(Paste_Here!AF$2:AF$850, MATCH(B156, Paste_Here!A$2:A$850, 0))))), "High Risk", IF(ISNUMBER(SEARCH("lowrisk", LOWER(INDEX(Paste_Here!AF$2:AF$850, MATCH(B156, Paste_Here!A$2:A$850, 0))))), "Low Risk", IF(ISNUMBER(SEARCH("somerisk", LOWER(INDEX(Paste_Here!AF$2:AF$850, MATCH(B156, Paste_Here!A$2:A$850, 0))))), "Some Risk", IF(ISNUMBER(SEARCH("ot", LOWER(INDEX(Paste_Here!AF$2:AF$850, MATCH(B156, Paste_Here!A$2:A$850, 0))))), "OT", "")))), ""), "")</f>
        <v/>
      </c>
      <c r="BI156" s="66"/>
      <c r="BJ156" s="75"/>
      <c r="BK156" s="66"/>
      <c r="BL156" s="75" t="str">
        <f>IFERROR(IF(B156&lt;&gt;"", IF(AND(INDEX(Paste_Here!O$2:O$850, MATCH(B156, Paste_Here!A$2:A$850, 0))&lt;&gt;"", ISNUMBER(VALUE(INDEX(Paste_Here!O$2:O$850, MATCH(B156, Paste_Here!A$2:A$850, 0))))), INDEX(Paste_Here!O$2:O$850, MATCH(B156, Paste_Here!A$2:A$850, 0)), ""), ""), "")</f>
        <v/>
      </c>
      <c r="BM156" s="66"/>
      <c r="BN156" s="75" t="str">
        <f>IFERROR(IF(B156&lt;&gt;"", IF(ISNUMBER(SEARCH("highrisk", LOWER(INDEX(Paste_Here!P$2:P$850, MATCH(B156, Paste_Here!A$2:A$850, 0))))), "High Risk", IF(ISNUMBER(SEARCH("lowrisk", LOWER(INDEX(Paste_Here!P$2:P$850, MATCH(B156, Paste_Here!A$2:A$850, 0))))), "Low Risk", IF(ISNUMBER(SEARCH("somerisk", LOWER(INDEX(Paste_Here!P$2:P$850, MATCH(B156, Paste_Here!A$2:A$850, 0))))), "Some Risk", IF(ISNUMBER(SEARCH("ot", LOWER(INDEX(Paste_Here!P$2:P$850, MATCH(B156, Paste_Here!A$2:A$850, 0))))), "OT", "")))), ""), "")</f>
        <v/>
      </c>
      <c r="BQ156" s="66"/>
      <c r="BR156" s="75"/>
      <c r="BS156" s="66"/>
      <c r="BT156" s="66"/>
      <c r="BU156" s="75" t="str">
        <f t="shared" si="29"/>
        <v/>
      </c>
      <c r="BV156" s="66"/>
      <c r="BW156" s="75"/>
      <c r="BX156" s="66"/>
      <c r="BY156" s="75"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BZ156" s="66"/>
      <c r="CA156" s="75"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CB156" s="66"/>
      <c r="CC156" s="75"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CD156" s="66"/>
      <c r="CE156" s="75"/>
      <c r="CF156" s="66"/>
      <c r="CK156" s="75"/>
      <c r="CL156" s="66"/>
      <c r="CM156" s="75"/>
      <c r="CN156" s="66"/>
      <c r="CO156" s="75"/>
      <c r="CP156" s="66"/>
      <c r="CQ156" s="66"/>
      <c r="CR156" s="75" t="str">
        <f t="shared" si="30"/>
        <v/>
      </c>
      <c r="CS156" s="66"/>
      <c r="CT156" s="75"/>
      <c r="CU156" s="66"/>
      <c r="CV156" s="75"/>
      <c r="CW156" s="66"/>
      <c r="CX156" s="75"/>
      <c r="CY156" s="66"/>
      <c r="CZ156" s="75"/>
      <c r="DA156" s="66"/>
      <c r="DB156" s="75" t="str">
        <f>IFERROR(IF(B156&lt;&gt;"", IF(AND(INDEX(Paste_Here!AK$2:AK$850, MATCH(B156, Paste_Here!A$2:A$850, 0))&lt;&gt;"", ISNUMBER(VALUE(INDEX(Paste_Here!AK$2:AK$850, MATCH(B156, Paste_Here!A$2:A$850, 0))))), INDEX(Paste_Here!AK$2:AK$850, MATCH(B156, Paste_Here!A$2:A$850, 0)), ""), ""), "")</f>
        <v/>
      </c>
      <c r="DC156" s="66"/>
      <c r="DD156" s="75" t="str">
        <f>IFERROR(IF(B156&lt;&gt;"", IF(ISNUMBER(SEARCH("highrisk", LOWER(INDEX(Paste_Here!AL$2:AL$850, MATCH(B156, Paste_Here!A$2:A$850, 0))))), "High Risk", IF(ISNUMBER(SEARCH("lowrisk", LOWER(INDEX(Paste_Here!AL$2:AL$850, MATCH(B156, Paste_Here!A$2:A$850, 0))))), "Low Risk", IF(ISNUMBER(SEARCH("somerisk", LOWER(INDEX(Paste_Here!AL$2:AL$850, MATCH(B156, Paste_Here!A$2:A$850, 0))))), "Some Risk", IF(ISNUMBER(SEARCH("ot", LOWER(INDEX(Paste_Here!AL$2:AL$850, MATCH(B156, Paste_Here!A$2:A$850, 0))))), "OT", "")))), ""), "")</f>
        <v/>
      </c>
      <c r="DE156" s="66"/>
      <c r="DF156" s="75" t="str">
        <f>IFERROR(IF(B156&lt;&gt;"", IF(AND(INDEX(Paste_Here!AM$2:AM$850, MATCH(B156, Paste_Here!A$2:A$850, 0))&lt;&gt;"", ISNUMBER(VALUE(INDEX(Paste_Here!AM$2:AM$850, MATCH(B156, Paste_Here!A$2:A$850, 0))))), INDEX(Paste_Here!AM$2:AM$850, MATCH(B156, Paste_Here!A$2:A$850, 0)), ""), ""), "")</f>
        <v/>
      </c>
      <c r="DG156" s="66"/>
      <c r="DH156" s="75" t="str">
        <f>IFERROR(IF(B156&lt;&gt;"", IF(ISNUMBER(SEARCH("highrisk", LOWER(INDEX(Paste_Here!AN$2:AN$850, MATCH(B156, Paste_Here!A$2:A$850, 0))))), "High Risk", IF(ISNUMBER(SEARCH("lowrisk", LOWER(INDEX(Paste_Here!AN$2:AN$850, MATCH(B156, Paste_Here!A$2:A$850, 0))))), "Low Risk", IF(ISNUMBER(SEARCH("somerisk", LOWER(INDEX(Paste_Here!AN$2:AN$850, MATCH(B156, Paste_Here!A$2:A$850, 0))))), "Some Risk", IF(ISNUMBER(SEARCH("ot", LOWER(INDEX(Paste_Here!AN$2:AN$850, MATCH(B156, Paste_Here!A$2:A$850, 0))))), "OT", "")))), ""), "")</f>
        <v/>
      </c>
      <c r="DI156" s="66"/>
      <c r="DJ156" s="66"/>
      <c r="DK156" s="75" t="str">
        <f t="shared" si="31"/>
        <v/>
      </c>
      <c r="DL156" s="66"/>
      <c r="DM156" s="75" t="str">
        <f>IFERROR(IF(B156&lt;&gt;"", IF(AND(INDEX(Paste_Here!Q$2:Q$850, MATCH(B156, Paste_Here!A$2:A$850, 0))&lt;&gt;"", ISNUMBER(VALUE(INDEX(Paste_Here!Q$2:Q$850, MATCH(B156, Paste_Here!A$2:A$850, 0))))), INDEX(Paste_Here!Q$2:Q$850, MATCH(B156, Paste_Here!A$2:A$850, 0)), ""), ""), "")</f>
        <v/>
      </c>
      <c r="DN156" s="66"/>
      <c r="DO156" s="75" t="str">
        <f>IFERROR(IF(B156&lt;&gt;"", IF(ISNUMBER(SEARCH("highrisk", LOWER(INDEX(Paste_Here!R$2:R$850, MATCH(B156, Paste_Here!A$2:A$850, 0))))), "High Risk", IF(ISNUMBER(SEARCH("lowrisk", LOWER(INDEX(Paste_Here!R$2:R$850, MATCH(B156, Paste_Here!A$2:A$850, 0))))), "Low Risk", IF(ISNUMBER(SEARCH("somerisk", LOWER(INDEX(Paste_Here!R$2:R$850, MATCH(B156, Paste_Here!A$2:A$850, 0))))), "Some Risk", IF(ISNUMBER(SEARCH("ot", LOWER(INDEX(Paste_Here!R$2:R$850, MATCH(B156, Paste_Here!A$2:A$850, 0))))), "OT", "")))), ""), "")</f>
        <v/>
      </c>
      <c r="DP156" s="66"/>
      <c r="DQ156" s="93" t="str">
        <f>IFERROR(IF(B156&lt;&gt;"", IF(AND(INDEX(Paste_Here!S$2:S$850, MATCH(B156, Paste_Here!A$2:A$850, 0))&lt;&gt;"", ISNUMBER(VALUE(INDEX(Paste_Here!S$2:S$850, MATCH(B156, Paste_Here!A$2:A$850, 0))))), INDEX(Paste_Here!S$2:S$850, MATCH(B156, Paste_Here!A$2:A$850, 0)), ""), ""), "")</f>
        <v/>
      </c>
      <c r="DR156" s="66"/>
      <c r="DS156" s="75"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IF(ISNUMBER(SEARCH("ot", LOWER(INDEX(Paste_Here!T$2:T$850, MATCH(B156, Paste_Here!A$2:A$850, 0))))), "OT", "")))), ""), "")</f>
        <v/>
      </c>
      <c r="DT156" s="66"/>
      <c r="DU156" s="75" t="str">
        <f>IFERROR(IF(B156&lt;&gt;"", IF(AND(INDEX(Paste_Here!U$2:U$850, MATCH(B156, Paste_Here!A$2:A$850, 0))&lt;&gt;"", ISNUMBER(VALUE(INDEX(Paste_Here!U$2:U$850, MATCH(B156, Paste_Here!A$2:A$850, 0))))), INDEX(Paste_Here!U$2:U$850, MATCH(B156, Paste_Here!A$2:A$850, 0)), ""), ""), "")</f>
        <v/>
      </c>
      <c r="DV156" s="66"/>
      <c r="DW156" s="93" t="str">
        <f>IFERROR(IF(B156&lt;&gt;"", IF(ISNUMBER(SEARCH("highrisk", LOWER(INDEX(Paste_Here!V$2:V$850, MATCH(B156, Paste_Here!A$2:A$850, 0))))), "High Risk", IF(ISNUMBER(SEARCH("lowrisk", LOWER(INDEX(Paste_Here!V$2:V$850, MATCH(B156, Paste_Here!A$2:A$850, 0))))), "Low Risk", IF(ISNUMBER(SEARCH("somerisk", LOWER(INDEX(Paste_Here!V$2:V$850, MATCH(B156, Paste_Here!A$2:A$850, 0))))), "Some Risk", IF(ISNUMBER(SEARCH("ot", LOWER(INDEX(Paste_Here!V$2:V$850, MATCH(B156, Paste_Here!A$2:A$850, 0))))), "OT", "")))), ""), "")</f>
        <v/>
      </c>
      <c r="DX156" s="66"/>
      <c r="DY156" s="75" t="str">
        <f>IFERROR(IF(B156&lt;&gt;"", IF(AND(INDEX(Paste_Here!W$2:W$850, MATCH(B156, Paste_Here!A$2:A$850, 0))&lt;&gt;"", ISNUMBER(VALUE(INDEX(Paste_Here!W$2:W$850, MATCH(B156, Paste_Here!A$2:A$850, 0))))), INDEX(Paste_Here!W$2:W$850, MATCH(B156, Paste_Here!A$2:A$850, 0)), ""), ""), "")</f>
        <v/>
      </c>
      <c r="DZ156" s="66"/>
      <c r="EA156" s="75" t="str">
        <f>IFERROR(IF(B156&lt;&gt;"", IF(ISNUMBER(SEARCH("highrisk", LOWER(INDEX(Paste_Here!X$2:X$850, MATCH(B156, Paste_Here!A$2:A$850, 0))))), "High Risk", IF(ISNUMBER(SEARCH("lowrisk", LOWER(INDEX(Paste_Here!X$2:X$850, MATCH(B156, Paste_Here!A$2:A$850, 0))))), "Low Risk", IF(ISNUMBER(SEARCH("somerisk", LOWER(INDEX(Paste_Here!X$2:X$850, MATCH(B156, Paste_Here!A$2:A$850, 0))))), "Some Risk", IF(ISNUMBER(SEARCH("ot", LOWER(INDEX(Paste_Here!X$2:X$850, MATCH(B156, Paste_Here!A$2:A$850, 0))))), "OT", "")))), ""), "")</f>
        <v/>
      </c>
      <c r="EB156" s="66"/>
      <c r="EC156" s="66"/>
      <c r="ED156" s="75" t="str">
        <f t="shared" si="36"/>
        <v/>
      </c>
      <c r="EE156" s="66"/>
      <c r="EF156" s="75" t="str">
        <f>IFERROR(IF(B156&lt;&gt;"", IF(AND(INDEX(Paste_Here!AO$2:AO$850, MATCH(B156, Paste_Here!A$2:A$850, 0))&lt;&gt;"", ISNUMBER(VALUE(INDEX(Paste_Here!AO$2:AO$850, MATCH(B156, Paste_Here!A$2:A$850, 0))))), INDEX(Paste_Here!AO$2:AO$850, MATCH(B156, Paste_Here!A$2:A$850, 0)), ""), ""), "")</f>
        <v/>
      </c>
      <c r="EG156" s="66"/>
      <c r="EH156" s="75" t="str">
        <f>IFERROR(IF(B156&lt;&gt;"", IF(ISNUMBER(SEARCH("highrisk", LOWER(INDEX(Paste_Here!AP$2:AP$850, MATCH(B156, Paste_Here!A$2:A$850, 0))))), "High Risk", IF(ISNUMBER(SEARCH("lowrisk", LOWER(INDEX(Paste_Here!AP$2:AP$850, MATCH(B156, Paste_Here!A$2:A$850, 0))))), "Low Risk", IF(ISNUMBER(SEARCH("somerisk", LOWER(INDEX(Paste_Here!AP$2:AP$850, MATCH(B156, Paste_Here!A$2:A$850, 0))))), "Some Risk", IF(ISNUMBER(SEARCH("ot", LOWER(INDEX(Paste_Here!AP$2:AP$850, MATCH(B156, Paste_Here!A$2:A$850, 0))))), "OT", "")))), ""), "")</f>
        <v/>
      </c>
      <c r="EI156" s="66"/>
      <c r="EJ156" s="93"/>
      <c r="EK156" s="66"/>
      <c r="EL156" s="75" t="str">
        <f>IFERROR(IF(B156&lt;&gt;"", IF(AND(INDEX(Paste_Here!AQ$2:AQ$850, MATCH(B156, Paste_Here!A$2:A$850, 0))&lt;&gt;"", ISNUMBER(VALUE(INDEX(Paste_Here!AQ$2:AQ$850, MATCH(B156, Paste_Here!A$2:A$850, 0))))), INDEX(Paste_Here!AQ$2:AQ$850, MATCH(B156, Paste_Here!A$2:A$850, 0)), ""), ""), "")</f>
        <v/>
      </c>
      <c r="EM156" s="66"/>
      <c r="EN156" s="75" t="str">
        <f>IFERROR(IF(B156&lt;&gt;"", IF(ISNUMBER(SEARCH("highrisk", LOWER(INDEX(Paste_Here!AR$2:AR$850, MATCH(B156, Paste_Here!A$2:A$850, 0))))), "High Risk", IF(ISNUMBER(SEARCH("lowrisk", LOWER(INDEX(Paste_Here!AR$2:AR$850, MATCH(B156, Paste_Here!A$2:A$850, 0))))), "Low Risk", IF(ISNUMBER(SEARCH("somerisk", LOWER(INDEX(Paste_Here!AR$2:AR$850, MATCH(B156, Paste_Here!A$2:A$850, 0))))), "Some Risk", IF(ISNUMBER(SEARCH("ot", LOWER(INDEX(Paste_Here!AR$2:AR$850, MATCH(B156, Paste_Here!A$2:A$850, 0))))), "OT", "")))), ""), "")</f>
        <v/>
      </c>
      <c r="EO156" s="66"/>
      <c r="EP156" s="93"/>
      <c r="EQ156" s="66"/>
      <c r="ER156" s="75"/>
      <c r="ES156" s="66"/>
      <c r="ET156" s="75"/>
      <c r="EU156" s="66"/>
      <c r="EV156" s="66"/>
      <c r="EW156" s="75" t="str">
        <f t="shared" si="37"/>
        <v/>
      </c>
      <c r="EX156" s="66"/>
      <c r="EY156" s="75" t="str">
        <f>IFERROR(IF(B156&lt;&gt;"", IF(AND(INDEX(Paste_Here!Y$2:Y$850, MATCH(B156, Paste_Here!A$2:A$850, 0))&lt;&gt;"", ISNUMBER(VALUE(INDEX(Paste_Here!Y$2:Y$850, MATCH(B156, Paste_Here!A$2:A$850, 0))))), INDEX(Paste_Here!Y$2:Y$850, MATCH(B156, Paste_Here!A$2:A$850, 0)), ""), ""), "")</f>
        <v/>
      </c>
      <c r="EZ156" s="66"/>
      <c r="FA156" s="75" t="str">
        <f>IFERROR(IF(B156&lt;&gt;"", IF(ISNUMBER(SEARCH("highrisk", LOWER(INDEX(Paste_Here!Z$2:Z$850, MATCH(B156, Paste_Here!A$2:A$850, 0))))), "High Risk", IF(ISNUMBER(SEARCH("lowrisk", LOWER(INDEX(Paste_Here!Z$2:Z$850, MATCH(B156, Paste_Here!A$2:A$850, 0))))), "Low Risk", IF(ISNUMBER(SEARCH("somerisk", LOWER(INDEX(Paste_Here!Z$2:Z$850, MATCH(B156, Paste_Here!A$2:A$850, 0))))), "Some Risk", IF(ISNUMBER(SEARCH("ot", LOWER(INDEX(Paste_Here!Z$2:Z$850, MATCH(B156, Paste_Here!A$2:A$850, 0))))), "OT", "")))), ""), "")</f>
        <v/>
      </c>
      <c r="FB156" s="66"/>
      <c r="FC156" s="93"/>
      <c r="FD156" s="66"/>
      <c r="FE156" s="75" t="str">
        <f>IFERROR(IF(B156&lt;&gt;"", IF(AND(INDEX(Paste_Here!AA$2:AA$850, MATCH(B156, Paste_Here!A$2:A$850, 0))&lt;&gt;"", ISNUMBER(VALUE(INDEX(Paste_Here!AA$2:AA$850, MATCH(B156, Paste_Here!A$2:A$850, 0))))), INDEX(Paste_Here!AA$2:AA$850, MATCH(B156, Paste_Here!A$2:A$850, 0)), ""), ""), "")</f>
        <v/>
      </c>
      <c r="FF156" s="66"/>
      <c r="FG156" s="75" t="str">
        <f>IFERROR(IF(B156&lt;&gt;"", IF(ISNUMBER(SEARCH("highrisk", LOWER(INDEX(Paste_Here!AB$2:AB$850, MATCH(B156, Paste_Here!A$2:A$850, 0))))), "High Risk", IF(ISNUMBER(SEARCH("lowrisk", LOWER(INDEX(Paste_Here!AB$2:AB$850, MATCH(B156, Paste_Here!A$2:A$850, 0))))), "Low Risk", IF(ISNUMBER(SEARCH("somerisk", LOWER(INDEX(Paste_Here!AB$2:AB$850, MATCH(B156, Paste_Here!A$2:A$850, 0))))), "Some Risk", IF(ISNUMBER(SEARCH("ot", LOWER(INDEX(Paste_Here!AB$2:AB$850, MATCH(B156, Paste_Here!A$2:A$850, 0))))), "OT", "")))), ""), "")</f>
        <v/>
      </c>
      <c r="FH156" s="66"/>
      <c r="FI156" s="93"/>
      <c r="FJ156" s="66"/>
      <c r="FK156" s="75"/>
      <c r="FL156" s="66"/>
      <c r="FM156" s="75"/>
      <c r="FN156" s="66"/>
      <c r="FO156" s="66"/>
      <c r="FP156" s="75" t="str">
        <f t="shared" si="32"/>
        <v/>
      </c>
      <c r="FQ156" s="66"/>
      <c r="FR156" s="75" t="str">
        <f>IFERROR(IF(B156&lt;&gt;"", IF(ISNUMBER(SEARCH("s", LOWER(INDEX(Paste_Here!L$2:L$850, MATCH(B156, Paste_Here!A$2:A$850, 0))))), "Yes", IF(INDEX(Paste_Here!L$2:L$850, MATCH(B156, Paste_Here!A$2:A$850, 0))&lt;&gt;"", "No", "")), ""), "")</f>
        <v/>
      </c>
      <c r="FS156" s="66"/>
      <c r="FT156" s="75" t="str">
        <f>IFERROR(IF(B156&lt;&gt;"", IF(ISNUMBER(SEARCH("yes", LOWER(INDEX(Paste_Here!F$2:F$850, MATCH(B156, Paste_Here!A$2:A$850, 0))))), "Yes", IF(ISNUMBER(SEARCH("no", LOWER(INDEX(Paste_Here!F$2:F$850, MATCH(B156, Paste_Here!A$2:A$850, 0))))), "No", "")), ""), "")</f>
        <v/>
      </c>
      <c r="FU156" s="66"/>
      <c r="FV156" s="75" t="str">
        <f>IFERROR(IF(B156&lt;&gt;"", IF(ISNUMBER(SEARCH("english language learner", LOWER(INDEX(Paste_Here!C$2:C$850, MATCH(B156, Paste_Here!A$2:A$850, 0))))), "Yes", ""), ""), "")</f>
        <v/>
      </c>
      <c r="FW156" s="66"/>
      <c r="FX156" s="75" t="str">
        <f>IFERROR(IF(B156&lt;&gt;"", IF(OR(ISNUMBER(SEARCH("b", LOWER(INDEX(Paste_Here!J$2:J$850, MATCH(B156, Paste_Here!A$2:A$850, 0))))), ISNUMBER(SEARCH("h", LOWER(INDEX(Paste_Here!J$2:J$850, MATCH(B156, Paste_Here!A$2:A$850, 0))))), ISNUMBER(SEARCH("i", LOWER(INDEX(Paste_Here!J$2:J$850, MATCH(B156, Paste_Here!A$2:A$850, 0)))))), "Yes", IF(INDEX(Paste_Here!J$2:J$850, MATCH(B156, Paste_Here!A$2:A$850, 0))&lt;&gt;"", "No", "")), ""), "")</f>
        <v/>
      </c>
      <c r="FY156" s="66"/>
      <c r="FZ156" s="75" t="str">
        <f>IFERROR(IF(B156&lt;&gt;"", IF(ISNUMBER(SEARCH("yes", LOWER(INDEX(Paste_Here!K$2:K$850, MATCH(B156, Paste_Here!A$2:A$850, 0))))), "Yes", IF(ISNUMBER(SEARCH("no", LOWER(INDEX(Paste_Here!K$2:K$850, MATCH(B156, Paste_Here!A$2:A$850, 0))))), "No", "")), ""), "")</f>
        <v/>
      </c>
      <c r="GA156" s="66"/>
      <c r="GB156" s="75" t="str">
        <f>IFERROR(IF(B156&lt;&gt;"", IF(ISNUMBER(SEARCH("transitional 2", LOWER(INDEX(Paste_Here!C$2:C$850, MATCH(B156, Paste_Here!A$2:A$850, 0))))), "T2",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GC156" s="66"/>
      <c r="GD156" s="75"/>
      <c r="GE156" s="66"/>
      <c r="GF156" s="75"/>
      <c r="GG156" s="66"/>
      <c r="GH156" s="75"/>
      <c r="GI156" s="66"/>
      <c r="GK156" s="1" t="str" cm="1">
        <f t="array" ref="GK156">IFERROR(INDEX(Paste_Here!$B$2:$B$850, MATCH(0, COUNTIF(GK$4:GK155, Paste_Here!$B$2:$B$850) + IF(Paste_Here!$B$2:$B$850="", 1, 0), 0)), "")</f>
        <v/>
      </c>
      <c r="GL156" s="1" t="str">
        <f>IF(GK156&lt;&gt;"", INDEX(Paste_Here!$A$2:$A$850, MATCH(GK156, Paste_Here!$B$2:$B$850, 0)), "")</f>
        <v/>
      </c>
      <c r="GM156" s="1" t="str">
        <f t="shared" si="38"/>
        <v/>
      </c>
      <c r="GN156" s="1" t="str" cm="1">
        <f t="array" ref="GN156">IFERROR(INDEX($GM$5:$GM$850, MATCH(SMALL(IF($GM$5:$GM$850&lt;&gt;"", COUNTIF($GM$5:$GM$850, "&lt;"&amp;$GM$5:$GM$850)+1), ROW()-ROW($GN$5)+1), COUNTIF($GM$5:$GM$850, "&lt;"&amp;$GM$5:$GM$850)+1, 0)), "")</f>
        <v/>
      </c>
    </row>
    <row r="157" spans="1:196">
      <c r="A157" s="66"/>
      <c r="B157" s="75" t="str">
        <f t="shared" si="26"/>
        <v/>
      </c>
      <c r="C157" s="66"/>
      <c r="D157" s="75" t="str">
        <f>IFERROR(IF(AND(INDEX(Paste_Here!N$2:N$850, MATCH(B157, Paste_Here!A$2:A$850, 0)) = ""), "", IF(UPPER(INDEX(Paste_Here!N$2:N$850, MATCH(B157, Paste_Here!A$2:A$850, 0))) = "YES", "Yes", IF(UPPER(INDEX(Paste_Here!N$2:N$850, MATCH(B157, Paste_Here!A$2:A$850, 0))) = "NO", "No", ""))), "")</f>
        <v/>
      </c>
      <c r="E157" s="66"/>
      <c r="F157" s="75" t="str">
        <f t="shared" si="33"/>
        <v/>
      </c>
      <c r="G157" s="66"/>
      <c r="H157" s="75" t="str">
        <f t="shared" si="34"/>
        <v/>
      </c>
      <c r="I157" s="66"/>
      <c r="J157" s="75" t="str">
        <f t="shared" si="35"/>
        <v/>
      </c>
      <c r="K157" s="66"/>
      <c r="L157" s="75"/>
      <c r="M157" s="66"/>
      <c r="N157" s="75" t="str">
        <f>IFERROR(IF(B157&lt;&gt;"", IF(AND(INDEX(Paste_Here!AW$2:AW$850, MATCH(B157, Paste_Here!A$2:A$850, 0))&lt;&gt;"", ISNUMBER(VALUE(INDEX(Paste_Here!AW$2:AW$850, MATCH(B157, Paste_Here!A$2:A$850, 0))))), INDEX(Paste_Here!AW$2:AW$850, MATCH(B157, Paste_Here!A$2:A$850, 0)), ""), ""), "")</f>
        <v/>
      </c>
      <c r="O157" s="66"/>
      <c r="P157" s="75" t="str">
        <f>IFERROR(IF(B157&lt;&gt;"", IF(AND(INDEX(Paste_Here!AX$2:AX$850, MATCH(B157, Paste_Here!A$2:A$850, 0))&lt;&gt;"", ISNUMBER(VALUE(INDEX(Paste_Here!AX$2:AX$850, MATCH(B157, Paste_Here!A$2:A$850, 0))))), INDEX(Paste_Here!AX$2:AX$850, MATCH(B157, Paste_Here!A$2:A$850, 0)), ""), ""), "")</f>
        <v/>
      </c>
      <c r="Q157" s="66"/>
      <c r="R157" s="75" t="str">
        <f>IFERROR(IF(B157&lt;&gt;"", IF(AND(INDEX(Paste_Here!AU$2:AU$850, MATCH(B157, Paste_Here!A$2:A$850, 0))&lt;&gt;"", ISNUMBER(VALUE(INDEX(Paste_Here!AU$2:AU$850, MATCH(B157, Paste_Here!A$2:A$850, 0))))), INDEX(Paste_Here!AU$2:AU$850, MATCH(B157, Paste_Here!A$2:A$850, 0)), ""), ""), "")</f>
        <v/>
      </c>
      <c r="S157" s="66"/>
      <c r="T157" s="75" t="str">
        <f>IFERROR(IF(B157&lt;&gt;"", IF(AND(INDEX(Paste_Here!AV$2:AV$850, MATCH(B157, Paste_Here!A$2:A$850, 0))&lt;&gt;"", ISNUMBER(VALUE(INDEX(Paste_Here!AV$2:AV$850, MATCH(B157, Paste_Here!A$2:A$850, 0))))), INDEX(Paste_Here!AV$2:AV$850, MATCH(B157, Paste_Here!A$2:A$850, 0)), ""), ""), "")</f>
        <v/>
      </c>
      <c r="U157" s="66"/>
      <c r="W157" s="66"/>
      <c r="Y157" s="66"/>
      <c r="Z157" s="66"/>
      <c r="AA157" s="75" t="str">
        <f t="shared" si="27"/>
        <v/>
      </c>
      <c r="AB157" s="66"/>
      <c r="AC157" s="75"/>
      <c r="AD157" s="66"/>
      <c r="AE157" s="98"/>
      <c r="AF157" s="66"/>
      <c r="AG157" s="75"/>
      <c r="AH157" s="66"/>
      <c r="AI157" s="75" t="str">
        <f>IFERROR(IF(B157&lt;&gt;"", IF(AND(INDEX(Paste_Here!AC$2:AC$850, MATCH(B157, Paste_Here!A$2:A$850, 0))&lt;&gt;"", ISNUMBER(VALUE(INDEX(Paste_Here!AC$2:AC$850, MATCH(B157, Paste_Here!A$2:A$850, 0))))), INDEX(Paste_Here!AC$2:AC$850, MATCH(B157, Paste_Here!A$2:A$850, 0)), ""), ""), "")</f>
        <v/>
      </c>
      <c r="AJ157" s="66"/>
      <c r="AK157" s="75" t="str">
        <f>IFERROR(IF(B157&lt;&gt;"", IF(ISNUMBER(SEARCH("highrisk", LOWER(INDEX(Paste_Here!AD$2:AD$850, MATCH(B157, Paste_Here!A$2:A$850, 0))))), "High Risk", IF(ISNUMBER(SEARCH("lowrisk", LOWER(INDEX(Paste_Here!AD$2:AD$850, MATCH(B157, Paste_Here!A$2:A$850, 0))))), "Low Risk", IF(ISNUMBER(SEARCH("somerisk", LOWER(INDEX(Paste_Here!AD$2:AD$850, MATCH(B157, Paste_Here!A$2:A$850, 0))))), "Some Risk", IF(ISNUMBER(SEARCH("ot", LOWER(INDEX(Paste_Here!AD$2:AD$850, MATCH(B157, Paste_Here!A$2:A$850, 0))))), "OT", "")))), ""), "")</f>
        <v/>
      </c>
      <c r="AL157" s="66"/>
      <c r="AM157" s="75"/>
      <c r="AN157" s="66"/>
      <c r="AO157" s="75" t="str">
        <f>IFERROR(IF(B157&lt;&gt;"", IF(AND(INDEX(Paste_Here!M$2:M$850, MATCH(B157, Paste_Here!A$2:A$850, 0))&lt;&gt;"", ISNUMBER(VALUE(INDEX(Paste_Here!M$2:M$850, MATCH(B157, Paste_Here!A$2:A$850, 0))))), INDEX(Paste_Here!M$2:M$850, MATCH(B157, Paste_Here!A$2:A$850, 0)), ""), ""), "")</f>
        <v/>
      </c>
      <c r="AP157" s="66"/>
      <c r="AQ157" s="75" t="str">
        <f>IFERROR(IF(B157&lt;&gt;"", IF(ISNUMBER(SEARCH("highrisk", LOWER(INDEX(Paste_Here!N$2:N$850, MATCH(B157, Paste_Here!A$2:A$850, 0))))), "High Risk", IF(ISNUMBER(SEARCH("lowrisk", LOWER(INDEX(Paste_Here!N$2:N$850, MATCH(B157, Paste_Here!A$2:A$850, 0))))), "Low Risk", IF(ISNUMBER(SEARCH("somerisk", LOWER(INDEX(Paste_Here!N$2:N$850, MATCH(B157, Paste_Here!A$2:A$850, 0))))), "Some Risk", IF(ISNUMBER(SEARCH("ot", LOWER(INDEX(Paste_Here!N$2:N$850, MATCH(B157, Paste_Here!A$2:A$850, 0))))), "OT", "")))), ""), "")</f>
        <v/>
      </c>
      <c r="AT157" s="66"/>
      <c r="AU157" s="103"/>
      <c r="AV157" s="66"/>
      <c r="AW157" s="66"/>
      <c r="AX157" s="75" t="str">
        <f t="shared" si="28"/>
        <v/>
      </c>
      <c r="AY157" s="66"/>
      <c r="AZ157" s="75"/>
      <c r="BA157" s="66"/>
      <c r="BB157" s="75"/>
      <c r="BC157" s="66"/>
      <c r="BD157" s="75"/>
      <c r="BE157" s="66"/>
      <c r="BF157" s="75" t="str">
        <f>IFERROR(IF(B157&lt;&gt;"", IF(AND(INDEX(Paste_Here!AE$2:AE$850, MATCH(B157, Paste_Here!A$2:A$850, 0))&lt;&gt;"", ISNUMBER(VALUE(INDEX(Paste_Here!AE$2:AE$850, MATCH(B157, Paste_Here!A$2:A$850, 0))))), INDEX(Paste_Here!AE$2:AE$850, MATCH(B157, Paste_Here!A$2:A$850, 0)), ""), ""), "")</f>
        <v/>
      </c>
      <c r="BG157" s="66"/>
      <c r="BH157" s="75" t="str">
        <f>IFERROR(IF(B157&lt;&gt;"", IF(ISNUMBER(SEARCH("highrisk", LOWER(INDEX(Paste_Here!AF$2:AF$850, MATCH(B157, Paste_Here!A$2:A$850, 0))))), "High Risk", IF(ISNUMBER(SEARCH("lowrisk", LOWER(INDEX(Paste_Here!AF$2:AF$850, MATCH(B157, Paste_Here!A$2:A$850, 0))))), "Low Risk", IF(ISNUMBER(SEARCH("somerisk", LOWER(INDEX(Paste_Here!AF$2:AF$850, MATCH(B157, Paste_Here!A$2:A$850, 0))))), "Some Risk", IF(ISNUMBER(SEARCH("ot", LOWER(INDEX(Paste_Here!AF$2:AF$850, MATCH(B157, Paste_Here!A$2:A$850, 0))))), "OT", "")))), ""), "")</f>
        <v/>
      </c>
      <c r="BI157" s="66"/>
      <c r="BJ157" s="75"/>
      <c r="BK157" s="66"/>
      <c r="BL157" s="75" t="str">
        <f>IFERROR(IF(B157&lt;&gt;"", IF(AND(INDEX(Paste_Here!O$2:O$850, MATCH(B157, Paste_Here!A$2:A$850, 0))&lt;&gt;"", ISNUMBER(VALUE(INDEX(Paste_Here!O$2:O$850, MATCH(B157, Paste_Here!A$2:A$850, 0))))), INDEX(Paste_Here!O$2:O$850, MATCH(B157, Paste_Here!A$2:A$850, 0)), ""), ""), "")</f>
        <v/>
      </c>
      <c r="BM157" s="66"/>
      <c r="BN157" s="75" t="str">
        <f>IFERROR(IF(B157&lt;&gt;"", IF(ISNUMBER(SEARCH("highrisk", LOWER(INDEX(Paste_Here!P$2:P$850, MATCH(B157, Paste_Here!A$2:A$850, 0))))), "High Risk", IF(ISNUMBER(SEARCH("lowrisk", LOWER(INDEX(Paste_Here!P$2:P$850, MATCH(B157, Paste_Here!A$2:A$850, 0))))), "Low Risk", IF(ISNUMBER(SEARCH("somerisk", LOWER(INDEX(Paste_Here!P$2:P$850, MATCH(B157, Paste_Here!A$2:A$850, 0))))), "Some Risk", IF(ISNUMBER(SEARCH("ot", LOWER(INDEX(Paste_Here!P$2:P$850, MATCH(B157, Paste_Here!A$2:A$850, 0))))), "OT", "")))), ""), "")</f>
        <v/>
      </c>
      <c r="BQ157" s="66"/>
      <c r="BR157" s="75"/>
      <c r="BS157" s="66"/>
      <c r="BT157" s="66"/>
      <c r="BU157" s="75" t="str">
        <f t="shared" si="29"/>
        <v/>
      </c>
      <c r="BV157" s="66"/>
      <c r="BW157" s="75"/>
      <c r="BX157" s="66"/>
      <c r="BY157" s="75"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BZ157" s="66"/>
      <c r="CA157" s="75"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CB157" s="66"/>
      <c r="CC157" s="75"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CD157" s="66"/>
      <c r="CE157" s="75"/>
      <c r="CF157" s="66"/>
      <c r="CK157" s="75"/>
      <c r="CL157" s="66"/>
      <c r="CM157" s="75"/>
      <c r="CN157" s="66"/>
      <c r="CO157" s="75"/>
      <c r="CP157" s="66"/>
      <c r="CQ157" s="66"/>
      <c r="CR157" s="75" t="str">
        <f t="shared" si="30"/>
        <v/>
      </c>
      <c r="CS157" s="66"/>
      <c r="CT157" s="75"/>
      <c r="CU157" s="66"/>
      <c r="CV157" s="75"/>
      <c r="CW157" s="66"/>
      <c r="CX157" s="75"/>
      <c r="CY157" s="66"/>
      <c r="CZ157" s="75"/>
      <c r="DA157" s="66"/>
      <c r="DB157" s="75" t="str">
        <f>IFERROR(IF(B157&lt;&gt;"", IF(AND(INDEX(Paste_Here!AK$2:AK$850, MATCH(B157, Paste_Here!A$2:A$850, 0))&lt;&gt;"", ISNUMBER(VALUE(INDEX(Paste_Here!AK$2:AK$850, MATCH(B157, Paste_Here!A$2:A$850, 0))))), INDEX(Paste_Here!AK$2:AK$850, MATCH(B157, Paste_Here!A$2:A$850, 0)), ""), ""), "")</f>
        <v/>
      </c>
      <c r="DC157" s="66"/>
      <c r="DD157" s="75" t="str">
        <f>IFERROR(IF(B157&lt;&gt;"", IF(ISNUMBER(SEARCH("highrisk", LOWER(INDEX(Paste_Here!AL$2:AL$850, MATCH(B157, Paste_Here!A$2:A$850, 0))))), "High Risk", IF(ISNUMBER(SEARCH("lowrisk", LOWER(INDEX(Paste_Here!AL$2:AL$850, MATCH(B157, Paste_Here!A$2:A$850, 0))))), "Low Risk", IF(ISNUMBER(SEARCH("somerisk", LOWER(INDEX(Paste_Here!AL$2:AL$850, MATCH(B157, Paste_Here!A$2:A$850, 0))))), "Some Risk", IF(ISNUMBER(SEARCH("ot", LOWER(INDEX(Paste_Here!AL$2:AL$850, MATCH(B157, Paste_Here!A$2:A$850, 0))))), "OT", "")))), ""), "")</f>
        <v/>
      </c>
      <c r="DE157" s="66"/>
      <c r="DF157" s="75" t="str">
        <f>IFERROR(IF(B157&lt;&gt;"", IF(AND(INDEX(Paste_Here!AM$2:AM$850, MATCH(B157, Paste_Here!A$2:A$850, 0))&lt;&gt;"", ISNUMBER(VALUE(INDEX(Paste_Here!AM$2:AM$850, MATCH(B157, Paste_Here!A$2:A$850, 0))))), INDEX(Paste_Here!AM$2:AM$850, MATCH(B157, Paste_Here!A$2:A$850, 0)), ""), ""), "")</f>
        <v/>
      </c>
      <c r="DG157" s="66"/>
      <c r="DH157" s="75" t="str">
        <f>IFERROR(IF(B157&lt;&gt;"", IF(ISNUMBER(SEARCH("highrisk", LOWER(INDEX(Paste_Here!AN$2:AN$850, MATCH(B157, Paste_Here!A$2:A$850, 0))))), "High Risk", IF(ISNUMBER(SEARCH("lowrisk", LOWER(INDEX(Paste_Here!AN$2:AN$850, MATCH(B157, Paste_Here!A$2:A$850, 0))))), "Low Risk", IF(ISNUMBER(SEARCH("somerisk", LOWER(INDEX(Paste_Here!AN$2:AN$850, MATCH(B157, Paste_Here!A$2:A$850, 0))))), "Some Risk", IF(ISNUMBER(SEARCH("ot", LOWER(INDEX(Paste_Here!AN$2:AN$850, MATCH(B157, Paste_Here!A$2:A$850, 0))))), "OT", "")))), ""), "")</f>
        <v/>
      </c>
      <c r="DI157" s="66"/>
      <c r="DJ157" s="66"/>
      <c r="DK157" s="75" t="str">
        <f t="shared" si="31"/>
        <v/>
      </c>
      <c r="DL157" s="66"/>
      <c r="DM157" s="75" t="str">
        <f>IFERROR(IF(B157&lt;&gt;"", IF(AND(INDEX(Paste_Here!Q$2:Q$850, MATCH(B157, Paste_Here!A$2:A$850, 0))&lt;&gt;"", ISNUMBER(VALUE(INDEX(Paste_Here!Q$2:Q$850, MATCH(B157, Paste_Here!A$2:A$850, 0))))), INDEX(Paste_Here!Q$2:Q$850, MATCH(B157, Paste_Here!A$2:A$850, 0)), ""), ""), "")</f>
        <v/>
      </c>
      <c r="DN157" s="66"/>
      <c r="DO157" s="75" t="str">
        <f>IFERROR(IF(B157&lt;&gt;"", IF(ISNUMBER(SEARCH("highrisk", LOWER(INDEX(Paste_Here!R$2:R$850, MATCH(B157, Paste_Here!A$2:A$850, 0))))), "High Risk", IF(ISNUMBER(SEARCH("lowrisk", LOWER(INDEX(Paste_Here!R$2:R$850, MATCH(B157, Paste_Here!A$2:A$850, 0))))), "Low Risk", IF(ISNUMBER(SEARCH("somerisk", LOWER(INDEX(Paste_Here!R$2:R$850, MATCH(B157, Paste_Here!A$2:A$850, 0))))), "Some Risk", IF(ISNUMBER(SEARCH("ot", LOWER(INDEX(Paste_Here!R$2:R$850, MATCH(B157, Paste_Here!A$2:A$850, 0))))), "OT", "")))), ""), "")</f>
        <v/>
      </c>
      <c r="DP157" s="66"/>
      <c r="DQ157" s="93" t="str">
        <f>IFERROR(IF(B157&lt;&gt;"", IF(AND(INDEX(Paste_Here!S$2:S$850, MATCH(B157, Paste_Here!A$2:A$850, 0))&lt;&gt;"", ISNUMBER(VALUE(INDEX(Paste_Here!S$2:S$850, MATCH(B157, Paste_Here!A$2:A$850, 0))))), INDEX(Paste_Here!S$2:S$850, MATCH(B157, Paste_Here!A$2:A$850, 0)), ""), ""), "")</f>
        <v/>
      </c>
      <c r="DR157" s="66"/>
      <c r="DS157" s="75"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IF(ISNUMBER(SEARCH("ot", LOWER(INDEX(Paste_Here!T$2:T$850, MATCH(B157, Paste_Here!A$2:A$850, 0))))), "OT", "")))), ""), "")</f>
        <v/>
      </c>
      <c r="DT157" s="66"/>
      <c r="DU157" s="75" t="str">
        <f>IFERROR(IF(B157&lt;&gt;"", IF(AND(INDEX(Paste_Here!U$2:U$850, MATCH(B157, Paste_Here!A$2:A$850, 0))&lt;&gt;"", ISNUMBER(VALUE(INDEX(Paste_Here!U$2:U$850, MATCH(B157, Paste_Here!A$2:A$850, 0))))), INDEX(Paste_Here!U$2:U$850, MATCH(B157, Paste_Here!A$2:A$850, 0)), ""), ""), "")</f>
        <v/>
      </c>
      <c r="DV157" s="66"/>
      <c r="DW157" s="93" t="str">
        <f>IFERROR(IF(B157&lt;&gt;"", IF(ISNUMBER(SEARCH("highrisk", LOWER(INDEX(Paste_Here!V$2:V$850, MATCH(B157, Paste_Here!A$2:A$850, 0))))), "High Risk", IF(ISNUMBER(SEARCH("lowrisk", LOWER(INDEX(Paste_Here!V$2:V$850, MATCH(B157, Paste_Here!A$2:A$850, 0))))), "Low Risk", IF(ISNUMBER(SEARCH("somerisk", LOWER(INDEX(Paste_Here!V$2:V$850, MATCH(B157, Paste_Here!A$2:A$850, 0))))), "Some Risk", IF(ISNUMBER(SEARCH("ot", LOWER(INDEX(Paste_Here!V$2:V$850, MATCH(B157, Paste_Here!A$2:A$850, 0))))), "OT", "")))), ""), "")</f>
        <v/>
      </c>
      <c r="DX157" s="66"/>
      <c r="DY157" s="75" t="str">
        <f>IFERROR(IF(B157&lt;&gt;"", IF(AND(INDEX(Paste_Here!W$2:W$850, MATCH(B157, Paste_Here!A$2:A$850, 0))&lt;&gt;"", ISNUMBER(VALUE(INDEX(Paste_Here!W$2:W$850, MATCH(B157, Paste_Here!A$2:A$850, 0))))), INDEX(Paste_Here!W$2:W$850, MATCH(B157, Paste_Here!A$2:A$850, 0)), ""), ""), "")</f>
        <v/>
      </c>
      <c r="DZ157" s="66"/>
      <c r="EA157" s="75" t="str">
        <f>IFERROR(IF(B157&lt;&gt;"", IF(ISNUMBER(SEARCH("highrisk", LOWER(INDEX(Paste_Here!X$2:X$850, MATCH(B157, Paste_Here!A$2:A$850, 0))))), "High Risk", IF(ISNUMBER(SEARCH("lowrisk", LOWER(INDEX(Paste_Here!X$2:X$850, MATCH(B157, Paste_Here!A$2:A$850, 0))))), "Low Risk", IF(ISNUMBER(SEARCH("somerisk", LOWER(INDEX(Paste_Here!X$2:X$850, MATCH(B157, Paste_Here!A$2:A$850, 0))))), "Some Risk", IF(ISNUMBER(SEARCH("ot", LOWER(INDEX(Paste_Here!X$2:X$850, MATCH(B157, Paste_Here!A$2:A$850, 0))))), "OT", "")))), ""), "")</f>
        <v/>
      </c>
      <c r="EB157" s="66"/>
      <c r="EC157" s="66"/>
      <c r="ED157" s="75" t="str">
        <f t="shared" si="36"/>
        <v/>
      </c>
      <c r="EE157" s="66"/>
      <c r="EF157" s="75" t="str">
        <f>IFERROR(IF(B157&lt;&gt;"", IF(AND(INDEX(Paste_Here!AO$2:AO$850, MATCH(B157, Paste_Here!A$2:A$850, 0))&lt;&gt;"", ISNUMBER(VALUE(INDEX(Paste_Here!AO$2:AO$850, MATCH(B157, Paste_Here!A$2:A$850, 0))))), INDEX(Paste_Here!AO$2:AO$850, MATCH(B157, Paste_Here!A$2:A$850, 0)), ""), ""), "")</f>
        <v/>
      </c>
      <c r="EG157" s="66"/>
      <c r="EH157" s="75" t="str">
        <f>IFERROR(IF(B157&lt;&gt;"", IF(ISNUMBER(SEARCH("highrisk", LOWER(INDEX(Paste_Here!AP$2:AP$850, MATCH(B157, Paste_Here!A$2:A$850, 0))))), "High Risk", IF(ISNUMBER(SEARCH("lowrisk", LOWER(INDEX(Paste_Here!AP$2:AP$850, MATCH(B157, Paste_Here!A$2:A$850, 0))))), "Low Risk", IF(ISNUMBER(SEARCH("somerisk", LOWER(INDEX(Paste_Here!AP$2:AP$850, MATCH(B157, Paste_Here!A$2:A$850, 0))))), "Some Risk", IF(ISNUMBER(SEARCH("ot", LOWER(INDEX(Paste_Here!AP$2:AP$850, MATCH(B157, Paste_Here!A$2:A$850, 0))))), "OT", "")))), ""), "")</f>
        <v/>
      </c>
      <c r="EI157" s="66"/>
      <c r="EJ157" s="93"/>
      <c r="EK157" s="66"/>
      <c r="EL157" s="75" t="str">
        <f>IFERROR(IF(B157&lt;&gt;"", IF(AND(INDEX(Paste_Here!AQ$2:AQ$850, MATCH(B157, Paste_Here!A$2:A$850, 0))&lt;&gt;"", ISNUMBER(VALUE(INDEX(Paste_Here!AQ$2:AQ$850, MATCH(B157, Paste_Here!A$2:A$850, 0))))), INDEX(Paste_Here!AQ$2:AQ$850, MATCH(B157, Paste_Here!A$2:A$850, 0)), ""), ""), "")</f>
        <v/>
      </c>
      <c r="EM157" s="66"/>
      <c r="EN157" s="75" t="str">
        <f>IFERROR(IF(B157&lt;&gt;"", IF(ISNUMBER(SEARCH("highrisk", LOWER(INDEX(Paste_Here!AR$2:AR$850, MATCH(B157, Paste_Here!A$2:A$850, 0))))), "High Risk", IF(ISNUMBER(SEARCH("lowrisk", LOWER(INDEX(Paste_Here!AR$2:AR$850, MATCH(B157, Paste_Here!A$2:A$850, 0))))), "Low Risk", IF(ISNUMBER(SEARCH("somerisk", LOWER(INDEX(Paste_Here!AR$2:AR$850, MATCH(B157, Paste_Here!A$2:A$850, 0))))), "Some Risk", IF(ISNUMBER(SEARCH("ot", LOWER(INDEX(Paste_Here!AR$2:AR$850, MATCH(B157, Paste_Here!A$2:A$850, 0))))), "OT", "")))), ""), "")</f>
        <v/>
      </c>
      <c r="EO157" s="66"/>
      <c r="EP157" s="93"/>
      <c r="EQ157" s="66"/>
      <c r="ER157" s="75"/>
      <c r="ES157" s="66"/>
      <c r="ET157" s="75"/>
      <c r="EU157" s="66"/>
      <c r="EV157" s="66"/>
      <c r="EW157" s="75" t="str">
        <f t="shared" si="37"/>
        <v/>
      </c>
      <c r="EX157" s="66"/>
      <c r="EY157" s="75" t="str">
        <f>IFERROR(IF(B157&lt;&gt;"", IF(AND(INDEX(Paste_Here!Y$2:Y$850, MATCH(B157, Paste_Here!A$2:A$850, 0))&lt;&gt;"", ISNUMBER(VALUE(INDEX(Paste_Here!Y$2:Y$850, MATCH(B157, Paste_Here!A$2:A$850, 0))))), INDEX(Paste_Here!Y$2:Y$850, MATCH(B157, Paste_Here!A$2:A$850, 0)), ""), ""), "")</f>
        <v/>
      </c>
      <c r="EZ157" s="66"/>
      <c r="FA157" s="75" t="str">
        <f>IFERROR(IF(B157&lt;&gt;"", IF(ISNUMBER(SEARCH("highrisk", LOWER(INDEX(Paste_Here!Z$2:Z$850, MATCH(B157, Paste_Here!A$2:A$850, 0))))), "High Risk", IF(ISNUMBER(SEARCH("lowrisk", LOWER(INDEX(Paste_Here!Z$2:Z$850, MATCH(B157, Paste_Here!A$2:A$850, 0))))), "Low Risk", IF(ISNUMBER(SEARCH("somerisk", LOWER(INDEX(Paste_Here!Z$2:Z$850, MATCH(B157, Paste_Here!A$2:A$850, 0))))), "Some Risk", IF(ISNUMBER(SEARCH("ot", LOWER(INDEX(Paste_Here!Z$2:Z$850, MATCH(B157, Paste_Here!A$2:A$850, 0))))), "OT", "")))), ""), "")</f>
        <v/>
      </c>
      <c r="FB157" s="66"/>
      <c r="FC157" s="93"/>
      <c r="FD157" s="66"/>
      <c r="FE157" s="75" t="str">
        <f>IFERROR(IF(B157&lt;&gt;"", IF(AND(INDEX(Paste_Here!AA$2:AA$850, MATCH(B157, Paste_Here!A$2:A$850, 0))&lt;&gt;"", ISNUMBER(VALUE(INDEX(Paste_Here!AA$2:AA$850, MATCH(B157, Paste_Here!A$2:A$850, 0))))), INDEX(Paste_Here!AA$2:AA$850, MATCH(B157, Paste_Here!A$2:A$850, 0)), ""), ""), "")</f>
        <v/>
      </c>
      <c r="FF157" s="66"/>
      <c r="FG157" s="75" t="str">
        <f>IFERROR(IF(B157&lt;&gt;"", IF(ISNUMBER(SEARCH("highrisk", LOWER(INDEX(Paste_Here!AB$2:AB$850, MATCH(B157, Paste_Here!A$2:A$850, 0))))), "High Risk", IF(ISNUMBER(SEARCH("lowrisk", LOWER(INDEX(Paste_Here!AB$2:AB$850, MATCH(B157, Paste_Here!A$2:A$850, 0))))), "Low Risk", IF(ISNUMBER(SEARCH("somerisk", LOWER(INDEX(Paste_Here!AB$2:AB$850, MATCH(B157, Paste_Here!A$2:A$850, 0))))), "Some Risk", IF(ISNUMBER(SEARCH("ot", LOWER(INDEX(Paste_Here!AB$2:AB$850, MATCH(B157, Paste_Here!A$2:A$850, 0))))), "OT", "")))), ""), "")</f>
        <v/>
      </c>
      <c r="FH157" s="66"/>
      <c r="FI157" s="93"/>
      <c r="FJ157" s="66"/>
      <c r="FK157" s="75"/>
      <c r="FL157" s="66"/>
      <c r="FM157" s="75"/>
      <c r="FN157" s="66"/>
      <c r="FO157" s="66"/>
      <c r="FP157" s="75" t="str">
        <f t="shared" si="32"/>
        <v/>
      </c>
      <c r="FQ157" s="66"/>
      <c r="FR157" s="75" t="str">
        <f>IFERROR(IF(B157&lt;&gt;"", IF(ISNUMBER(SEARCH("s", LOWER(INDEX(Paste_Here!L$2:L$850, MATCH(B157, Paste_Here!A$2:A$850, 0))))), "Yes", IF(INDEX(Paste_Here!L$2:L$850, MATCH(B157, Paste_Here!A$2:A$850, 0))&lt;&gt;"", "No", "")), ""), "")</f>
        <v/>
      </c>
      <c r="FS157" s="66"/>
      <c r="FT157" s="75" t="str">
        <f>IFERROR(IF(B157&lt;&gt;"", IF(ISNUMBER(SEARCH("yes", LOWER(INDEX(Paste_Here!F$2:F$850, MATCH(B157, Paste_Here!A$2:A$850, 0))))), "Yes", IF(ISNUMBER(SEARCH("no", LOWER(INDEX(Paste_Here!F$2:F$850, MATCH(B157, Paste_Here!A$2:A$850, 0))))), "No", "")), ""), "")</f>
        <v/>
      </c>
      <c r="FU157" s="66"/>
      <c r="FV157" s="75" t="str">
        <f>IFERROR(IF(B157&lt;&gt;"", IF(ISNUMBER(SEARCH("english language learner", LOWER(INDEX(Paste_Here!C$2:C$850, MATCH(B157, Paste_Here!A$2:A$850, 0))))), "Yes", ""), ""), "")</f>
        <v/>
      </c>
      <c r="FW157" s="66"/>
      <c r="FX157" s="75" t="str">
        <f>IFERROR(IF(B157&lt;&gt;"", IF(OR(ISNUMBER(SEARCH("b", LOWER(INDEX(Paste_Here!J$2:J$850, MATCH(B157, Paste_Here!A$2:A$850, 0))))), ISNUMBER(SEARCH("h", LOWER(INDEX(Paste_Here!J$2:J$850, MATCH(B157, Paste_Here!A$2:A$850, 0))))), ISNUMBER(SEARCH("i", LOWER(INDEX(Paste_Here!J$2:J$850, MATCH(B157, Paste_Here!A$2:A$850, 0)))))), "Yes", IF(INDEX(Paste_Here!J$2:J$850, MATCH(B157, Paste_Here!A$2:A$850, 0))&lt;&gt;"", "No", "")), ""), "")</f>
        <v/>
      </c>
      <c r="FY157" s="66"/>
      <c r="FZ157" s="75" t="str">
        <f>IFERROR(IF(B157&lt;&gt;"", IF(ISNUMBER(SEARCH("yes", LOWER(INDEX(Paste_Here!K$2:K$850, MATCH(B157, Paste_Here!A$2:A$850, 0))))), "Yes", IF(ISNUMBER(SEARCH("no", LOWER(INDEX(Paste_Here!K$2:K$850, MATCH(B157, Paste_Here!A$2:A$850, 0))))), "No", "")), ""), "")</f>
        <v/>
      </c>
      <c r="GA157" s="66"/>
      <c r="GB157" s="75" t="str">
        <f>IFERROR(IF(B157&lt;&gt;"", IF(ISNUMBER(SEARCH("transitional 2", LOWER(INDEX(Paste_Here!C$2:C$850, MATCH(B157, Paste_Here!A$2:A$850, 0))))), "T2",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GC157" s="66"/>
      <c r="GD157" s="75"/>
      <c r="GE157" s="66"/>
      <c r="GF157" s="75"/>
      <c r="GG157" s="66"/>
      <c r="GH157" s="75"/>
      <c r="GI157" s="66"/>
      <c r="GK157" s="1" t="str" cm="1">
        <f t="array" ref="GK157">IFERROR(INDEX(Paste_Here!$B$2:$B$850, MATCH(0, COUNTIF(GK$4:GK156, Paste_Here!$B$2:$B$850) + IF(Paste_Here!$B$2:$B$850="", 1, 0), 0)), "")</f>
        <v/>
      </c>
      <c r="GL157" s="1" t="str">
        <f>IF(GK157&lt;&gt;"", INDEX(Paste_Here!$A$2:$A$850, MATCH(GK157, Paste_Here!$B$2:$B$850, 0)), "")</f>
        <v/>
      </c>
      <c r="GM157" s="1" t="str">
        <f t="shared" si="38"/>
        <v/>
      </c>
      <c r="GN157" s="1" t="str" cm="1">
        <f t="array" ref="GN157">IFERROR(INDEX($GM$5:$GM$850, MATCH(SMALL(IF($GM$5:$GM$850&lt;&gt;"", COUNTIF($GM$5:$GM$850, "&lt;"&amp;$GM$5:$GM$850)+1), ROW()-ROW($GN$5)+1), COUNTIF($GM$5:$GM$850, "&lt;"&amp;$GM$5:$GM$850)+1, 0)), "")</f>
        <v/>
      </c>
    </row>
    <row r="158" spans="1:196">
      <c r="A158" s="66"/>
      <c r="B158" s="75" t="str">
        <f t="shared" si="26"/>
        <v/>
      </c>
      <c r="C158" s="66"/>
      <c r="D158" s="75" t="str">
        <f>IFERROR(IF(AND(INDEX(Paste_Here!N$2:N$850, MATCH(B158, Paste_Here!A$2:A$850, 0)) = ""), "", IF(UPPER(INDEX(Paste_Here!N$2:N$850, MATCH(B158, Paste_Here!A$2:A$850, 0))) = "YES", "Yes", IF(UPPER(INDEX(Paste_Here!N$2:N$850, MATCH(B158, Paste_Here!A$2:A$850, 0))) = "NO", "No", ""))), "")</f>
        <v/>
      </c>
      <c r="E158" s="66"/>
      <c r="F158" s="75" t="str">
        <f t="shared" si="33"/>
        <v/>
      </c>
      <c r="G158" s="66"/>
      <c r="H158" s="75" t="str">
        <f t="shared" si="34"/>
        <v/>
      </c>
      <c r="I158" s="66"/>
      <c r="J158" s="75" t="str">
        <f t="shared" si="35"/>
        <v/>
      </c>
      <c r="K158" s="66"/>
      <c r="L158" s="75"/>
      <c r="M158" s="66"/>
      <c r="N158" s="75" t="str">
        <f>IFERROR(IF(B158&lt;&gt;"", IF(AND(INDEX(Paste_Here!AW$2:AW$850, MATCH(B158, Paste_Here!A$2:A$850, 0))&lt;&gt;"", ISNUMBER(VALUE(INDEX(Paste_Here!AW$2:AW$850, MATCH(B158, Paste_Here!A$2:A$850, 0))))), INDEX(Paste_Here!AW$2:AW$850, MATCH(B158, Paste_Here!A$2:A$850, 0)), ""), ""), "")</f>
        <v/>
      </c>
      <c r="O158" s="66"/>
      <c r="P158" s="75" t="str">
        <f>IFERROR(IF(B158&lt;&gt;"", IF(AND(INDEX(Paste_Here!AX$2:AX$850, MATCH(B158, Paste_Here!A$2:A$850, 0))&lt;&gt;"", ISNUMBER(VALUE(INDEX(Paste_Here!AX$2:AX$850, MATCH(B158, Paste_Here!A$2:A$850, 0))))), INDEX(Paste_Here!AX$2:AX$850, MATCH(B158, Paste_Here!A$2:A$850, 0)), ""), ""), "")</f>
        <v/>
      </c>
      <c r="Q158" s="66"/>
      <c r="R158" s="75" t="str">
        <f>IFERROR(IF(B158&lt;&gt;"", IF(AND(INDEX(Paste_Here!AU$2:AU$850, MATCH(B158, Paste_Here!A$2:A$850, 0))&lt;&gt;"", ISNUMBER(VALUE(INDEX(Paste_Here!AU$2:AU$850, MATCH(B158, Paste_Here!A$2:A$850, 0))))), INDEX(Paste_Here!AU$2:AU$850, MATCH(B158, Paste_Here!A$2:A$850, 0)), ""), ""), "")</f>
        <v/>
      </c>
      <c r="S158" s="66"/>
      <c r="T158" s="75" t="str">
        <f>IFERROR(IF(B158&lt;&gt;"", IF(AND(INDEX(Paste_Here!AV$2:AV$850, MATCH(B158, Paste_Here!A$2:A$850, 0))&lt;&gt;"", ISNUMBER(VALUE(INDEX(Paste_Here!AV$2:AV$850, MATCH(B158, Paste_Here!A$2:A$850, 0))))), INDEX(Paste_Here!AV$2:AV$850, MATCH(B158, Paste_Here!A$2:A$850, 0)), ""), ""), "")</f>
        <v/>
      </c>
      <c r="U158" s="66"/>
      <c r="W158" s="66"/>
      <c r="Y158" s="66"/>
      <c r="Z158" s="66"/>
      <c r="AA158" s="75" t="str">
        <f t="shared" si="27"/>
        <v/>
      </c>
      <c r="AB158" s="66"/>
      <c r="AC158" s="75"/>
      <c r="AD158" s="66"/>
      <c r="AE158" s="98"/>
      <c r="AF158" s="66"/>
      <c r="AG158" s="75"/>
      <c r="AH158" s="66"/>
      <c r="AI158" s="75" t="str">
        <f>IFERROR(IF(B158&lt;&gt;"", IF(AND(INDEX(Paste_Here!AC$2:AC$850, MATCH(B158, Paste_Here!A$2:A$850, 0))&lt;&gt;"", ISNUMBER(VALUE(INDEX(Paste_Here!AC$2:AC$850, MATCH(B158, Paste_Here!A$2:A$850, 0))))), INDEX(Paste_Here!AC$2:AC$850, MATCH(B158, Paste_Here!A$2:A$850, 0)), ""), ""), "")</f>
        <v/>
      </c>
      <c r="AJ158" s="66"/>
      <c r="AK158" s="75" t="str">
        <f>IFERROR(IF(B158&lt;&gt;"", IF(ISNUMBER(SEARCH("highrisk", LOWER(INDEX(Paste_Here!AD$2:AD$850, MATCH(B158, Paste_Here!A$2:A$850, 0))))), "High Risk", IF(ISNUMBER(SEARCH("lowrisk", LOWER(INDEX(Paste_Here!AD$2:AD$850, MATCH(B158, Paste_Here!A$2:A$850, 0))))), "Low Risk", IF(ISNUMBER(SEARCH("somerisk", LOWER(INDEX(Paste_Here!AD$2:AD$850, MATCH(B158, Paste_Here!A$2:A$850, 0))))), "Some Risk", IF(ISNUMBER(SEARCH("ot", LOWER(INDEX(Paste_Here!AD$2:AD$850, MATCH(B158, Paste_Here!A$2:A$850, 0))))), "OT", "")))), ""), "")</f>
        <v/>
      </c>
      <c r="AL158" s="66"/>
      <c r="AM158" s="75"/>
      <c r="AN158" s="66"/>
      <c r="AO158" s="75" t="str">
        <f>IFERROR(IF(B158&lt;&gt;"", IF(AND(INDEX(Paste_Here!M$2:M$850, MATCH(B158, Paste_Here!A$2:A$850, 0))&lt;&gt;"", ISNUMBER(VALUE(INDEX(Paste_Here!M$2:M$850, MATCH(B158, Paste_Here!A$2:A$850, 0))))), INDEX(Paste_Here!M$2:M$850, MATCH(B158, Paste_Here!A$2:A$850, 0)), ""), ""), "")</f>
        <v/>
      </c>
      <c r="AP158" s="66"/>
      <c r="AQ158" s="75" t="str">
        <f>IFERROR(IF(B158&lt;&gt;"", IF(ISNUMBER(SEARCH("highrisk", LOWER(INDEX(Paste_Here!N$2:N$850, MATCH(B158, Paste_Here!A$2:A$850, 0))))), "High Risk", IF(ISNUMBER(SEARCH("lowrisk", LOWER(INDEX(Paste_Here!N$2:N$850, MATCH(B158, Paste_Here!A$2:A$850, 0))))), "Low Risk", IF(ISNUMBER(SEARCH("somerisk", LOWER(INDEX(Paste_Here!N$2:N$850, MATCH(B158, Paste_Here!A$2:A$850, 0))))), "Some Risk", IF(ISNUMBER(SEARCH("ot", LOWER(INDEX(Paste_Here!N$2:N$850, MATCH(B158, Paste_Here!A$2:A$850, 0))))), "OT", "")))), ""), "")</f>
        <v/>
      </c>
      <c r="AT158" s="66"/>
      <c r="AU158" s="103"/>
      <c r="AV158" s="66"/>
      <c r="AW158" s="66"/>
      <c r="AX158" s="75" t="str">
        <f t="shared" si="28"/>
        <v/>
      </c>
      <c r="AY158" s="66"/>
      <c r="AZ158" s="75"/>
      <c r="BA158" s="66"/>
      <c r="BB158" s="75"/>
      <c r="BC158" s="66"/>
      <c r="BD158" s="75"/>
      <c r="BE158" s="66"/>
      <c r="BF158" s="75" t="str">
        <f>IFERROR(IF(B158&lt;&gt;"", IF(AND(INDEX(Paste_Here!AE$2:AE$850, MATCH(B158, Paste_Here!A$2:A$850, 0))&lt;&gt;"", ISNUMBER(VALUE(INDEX(Paste_Here!AE$2:AE$850, MATCH(B158, Paste_Here!A$2:A$850, 0))))), INDEX(Paste_Here!AE$2:AE$850, MATCH(B158, Paste_Here!A$2:A$850, 0)), ""), ""), "")</f>
        <v/>
      </c>
      <c r="BG158" s="66"/>
      <c r="BH158" s="75" t="str">
        <f>IFERROR(IF(B158&lt;&gt;"", IF(ISNUMBER(SEARCH("highrisk", LOWER(INDEX(Paste_Here!AF$2:AF$850, MATCH(B158, Paste_Here!A$2:A$850, 0))))), "High Risk", IF(ISNUMBER(SEARCH("lowrisk", LOWER(INDEX(Paste_Here!AF$2:AF$850, MATCH(B158, Paste_Here!A$2:A$850, 0))))), "Low Risk", IF(ISNUMBER(SEARCH("somerisk", LOWER(INDEX(Paste_Here!AF$2:AF$850, MATCH(B158, Paste_Here!A$2:A$850, 0))))), "Some Risk", IF(ISNUMBER(SEARCH("ot", LOWER(INDEX(Paste_Here!AF$2:AF$850, MATCH(B158, Paste_Here!A$2:A$850, 0))))), "OT", "")))), ""), "")</f>
        <v/>
      </c>
      <c r="BI158" s="66"/>
      <c r="BJ158" s="75"/>
      <c r="BK158" s="66"/>
      <c r="BL158" s="75" t="str">
        <f>IFERROR(IF(B158&lt;&gt;"", IF(AND(INDEX(Paste_Here!O$2:O$850, MATCH(B158, Paste_Here!A$2:A$850, 0))&lt;&gt;"", ISNUMBER(VALUE(INDEX(Paste_Here!O$2:O$850, MATCH(B158, Paste_Here!A$2:A$850, 0))))), INDEX(Paste_Here!O$2:O$850, MATCH(B158, Paste_Here!A$2:A$850, 0)), ""), ""), "")</f>
        <v/>
      </c>
      <c r="BM158" s="66"/>
      <c r="BN158" s="75" t="str">
        <f>IFERROR(IF(B158&lt;&gt;"", IF(ISNUMBER(SEARCH("highrisk", LOWER(INDEX(Paste_Here!P$2:P$850, MATCH(B158, Paste_Here!A$2:A$850, 0))))), "High Risk", IF(ISNUMBER(SEARCH("lowrisk", LOWER(INDEX(Paste_Here!P$2:P$850, MATCH(B158, Paste_Here!A$2:A$850, 0))))), "Low Risk", IF(ISNUMBER(SEARCH("somerisk", LOWER(INDEX(Paste_Here!P$2:P$850, MATCH(B158, Paste_Here!A$2:A$850, 0))))), "Some Risk", IF(ISNUMBER(SEARCH("ot", LOWER(INDEX(Paste_Here!P$2:P$850, MATCH(B158, Paste_Here!A$2:A$850, 0))))), "OT", "")))), ""), "")</f>
        <v/>
      </c>
      <c r="BQ158" s="66"/>
      <c r="BR158" s="75"/>
      <c r="BS158" s="66"/>
      <c r="BT158" s="66"/>
      <c r="BU158" s="75" t="str">
        <f t="shared" si="29"/>
        <v/>
      </c>
      <c r="BV158" s="66"/>
      <c r="BW158" s="75"/>
      <c r="BX158" s="66"/>
      <c r="BY158" s="75"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BZ158" s="66"/>
      <c r="CA158" s="75"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CB158" s="66"/>
      <c r="CC158" s="75"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CD158" s="66"/>
      <c r="CE158" s="75"/>
      <c r="CF158" s="66"/>
      <c r="CK158" s="75"/>
      <c r="CL158" s="66"/>
      <c r="CM158" s="75"/>
      <c r="CN158" s="66"/>
      <c r="CO158" s="75"/>
      <c r="CP158" s="66"/>
      <c r="CQ158" s="66"/>
      <c r="CR158" s="75" t="str">
        <f t="shared" si="30"/>
        <v/>
      </c>
      <c r="CS158" s="66"/>
      <c r="CT158" s="75"/>
      <c r="CU158" s="66"/>
      <c r="CV158" s="75"/>
      <c r="CW158" s="66"/>
      <c r="CX158" s="75"/>
      <c r="CY158" s="66"/>
      <c r="CZ158" s="75"/>
      <c r="DA158" s="66"/>
      <c r="DB158" s="75" t="str">
        <f>IFERROR(IF(B158&lt;&gt;"", IF(AND(INDEX(Paste_Here!AK$2:AK$850, MATCH(B158, Paste_Here!A$2:A$850, 0))&lt;&gt;"", ISNUMBER(VALUE(INDEX(Paste_Here!AK$2:AK$850, MATCH(B158, Paste_Here!A$2:A$850, 0))))), INDEX(Paste_Here!AK$2:AK$850, MATCH(B158, Paste_Here!A$2:A$850, 0)), ""), ""), "")</f>
        <v/>
      </c>
      <c r="DC158" s="66"/>
      <c r="DD158" s="75" t="str">
        <f>IFERROR(IF(B158&lt;&gt;"", IF(ISNUMBER(SEARCH("highrisk", LOWER(INDEX(Paste_Here!AL$2:AL$850, MATCH(B158, Paste_Here!A$2:A$850, 0))))), "High Risk", IF(ISNUMBER(SEARCH("lowrisk", LOWER(INDEX(Paste_Here!AL$2:AL$850, MATCH(B158, Paste_Here!A$2:A$850, 0))))), "Low Risk", IF(ISNUMBER(SEARCH("somerisk", LOWER(INDEX(Paste_Here!AL$2:AL$850, MATCH(B158, Paste_Here!A$2:A$850, 0))))), "Some Risk", IF(ISNUMBER(SEARCH("ot", LOWER(INDEX(Paste_Here!AL$2:AL$850, MATCH(B158, Paste_Here!A$2:A$850, 0))))), "OT", "")))), ""), "")</f>
        <v/>
      </c>
      <c r="DE158" s="66"/>
      <c r="DF158" s="75" t="str">
        <f>IFERROR(IF(B158&lt;&gt;"", IF(AND(INDEX(Paste_Here!AM$2:AM$850, MATCH(B158, Paste_Here!A$2:A$850, 0))&lt;&gt;"", ISNUMBER(VALUE(INDEX(Paste_Here!AM$2:AM$850, MATCH(B158, Paste_Here!A$2:A$850, 0))))), INDEX(Paste_Here!AM$2:AM$850, MATCH(B158, Paste_Here!A$2:A$850, 0)), ""), ""), "")</f>
        <v/>
      </c>
      <c r="DG158" s="66"/>
      <c r="DH158" s="75" t="str">
        <f>IFERROR(IF(B158&lt;&gt;"", IF(ISNUMBER(SEARCH("highrisk", LOWER(INDEX(Paste_Here!AN$2:AN$850, MATCH(B158, Paste_Here!A$2:A$850, 0))))), "High Risk", IF(ISNUMBER(SEARCH("lowrisk", LOWER(INDEX(Paste_Here!AN$2:AN$850, MATCH(B158, Paste_Here!A$2:A$850, 0))))), "Low Risk", IF(ISNUMBER(SEARCH("somerisk", LOWER(INDEX(Paste_Here!AN$2:AN$850, MATCH(B158, Paste_Here!A$2:A$850, 0))))), "Some Risk", IF(ISNUMBER(SEARCH("ot", LOWER(INDEX(Paste_Here!AN$2:AN$850, MATCH(B158, Paste_Here!A$2:A$850, 0))))), "OT", "")))), ""), "")</f>
        <v/>
      </c>
      <c r="DI158" s="66"/>
      <c r="DJ158" s="66"/>
      <c r="DK158" s="75" t="str">
        <f t="shared" si="31"/>
        <v/>
      </c>
      <c r="DL158" s="66"/>
      <c r="DM158" s="75" t="str">
        <f>IFERROR(IF(B158&lt;&gt;"", IF(AND(INDEX(Paste_Here!Q$2:Q$850, MATCH(B158, Paste_Here!A$2:A$850, 0))&lt;&gt;"", ISNUMBER(VALUE(INDEX(Paste_Here!Q$2:Q$850, MATCH(B158, Paste_Here!A$2:A$850, 0))))), INDEX(Paste_Here!Q$2:Q$850, MATCH(B158, Paste_Here!A$2:A$850, 0)), ""), ""), "")</f>
        <v/>
      </c>
      <c r="DN158" s="66"/>
      <c r="DO158" s="75" t="str">
        <f>IFERROR(IF(B158&lt;&gt;"", IF(ISNUMBER(SEARCH("highrisk", LOWER(INDEX(Paste_Here!R$2:R$850, MATCH(B158, Paste_Here!A$2:A$850, 0))))), "High Risk", IF(ISNUMBER(SEARCH("lowrisk", LOWER(INDEX(Paste_Here!R$2:R$850, MATCH(B158, Paste_Here!A$2:A$850, 0))))), "Low Risk", IF(ISNUMBER(SEARCH("somerisk", LOWER(INDEX(Paste_Here!R$2:R$850, MATCH(B158, Paste_Here!A$2:A$850, 0))))), "Some Risk", IF(ISNUMBER(SEARCH("ot", LOWER(INDEX(Paste_Here!R$2:R$850, MATCH(B158, Paste_Here!A$2:A$850, 0))))), "OT", "")))), ""), "")</f>
        <v/>
      </c>
      <c r="DP158" s="66"/>
      <c r="DQ158" s="93" t="str">
        <f>IFERROR(IF(B158&lt;&gt;"", IF(AND(INDEX(Paste_Here!S$2:S$850, MATCH(B158, Paste_Here!A$2:A$850, 0))&lt;&gt;"", ISNUMBER(VALUE(INDEX(Paste_Here!S$2:S$850, MATCH(B158, Paste_Here!A$2:A$850, 0))))), INDEX(Paste_Here!S$2:S$850, MATCH(B158, Paste_Here!A$2:A$850, 0)), ""), ""), "")</f>
        <v/>
      </c>
      <c r="DR158" s="66"/>
      <c r="DS158" s="75"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IF(ISNUMBER(SEARCH("ot", LOWER(INDEX(Paste_Here!T$2:T$850, MATCH(B158, Paste_Here!A$2:A$850, 0))))), "OT", "")))), ""), "")</f>
        <v/>
      </c>
      <c r="DT158" s="66"/>
      <c r="DU158" s="75" t="str">
        <f>IFERROR(IF(B158&lt;&gt;"", IF(AND(INDEX(Paste_Here!U$2:U$850, MATCH(B158, Paste_Here!A$2:A$850, 0))&lt;&gt;"", ISNUMBER(VALUE(INDEX(Paste_Here!U$2:U$850, MATCH(B158, Paste_Here!A$2:A$850, 0))))), INDEX(Paste_Here!U$2:U$850, MATCH(B158, Paste_Here!A$2:A$850, 0)), ""), ""), "")</f>
        <v/>
      </c>
      <c r="DV158" s="66"/>
      <c r="DW158" s="93" t="str">
        <f>IFERROR(IF(B158&lt;&gt;"", IF(ISNUMBER(SEARCH("highrisk", LOWER(INDEX(Paste_Here!V$2:V$850, MATCH(B158, Paste_Here!A$2:A$850, 0))))), "High Risk", IF(ISNUMBER(SEARCH("lowrisk", LOWER(INDEX(Paste_Here!V$2:V$850, MATCH(B158, Paste_Here!A$2:A$850, 0))))), "Low Risk", IF(ISNUMBER(SEARCH("somerisk", LOWER(INDEX(Paste_Here!V$2:V$850, MATCH(B158, Paste_Here!A$2:A$850, 0))))), "Some Risk", IF(ISNUMBER(SEARCH("ot", LOWER(INDEX(Paste_Here!V$2:V$850, MATCH(B158, Paste_Here!A$2:A$850, 0))))), "OT", "")))), ""), "")</f>
        <v/>
      </c>
      <c r="DX158" s="66"/>
      <c r="DY158" s="75" t="str">
        <f>IFERROR(IF(B158&lt;&gt;"", IF(AND(INDEX(Paste_Here!W$2:W$850, MATCH(B158, Paste_Here!A$2:A$850, 0))&lt;&gt;"", ISNUMBER(VALUE(INDEX(Paste_Here!W$2:W$850, MATCH(B158, Paste_Here!A$2:A$850, 0))))), INDEX(Paste_Here!W$2:W$850, MATCH(B158, Paste_Here!A$2:A$850, 0)), ""), ""), "")</f>
        <v/>
      </c>
      <c r="DZ158" s="66"/>
      <c r="EA158" s="75" t="str">
        <f>IFERROR(IF(B158&lt;&gt;"", IF(ISNUMBER(SEARCH("highrisk", LOWER(INDEX(Paste_Here!X$2:X$850, MATCH(B158, Paste_Here!A$2:A$850, 0))))), "High Risk", IF(ISNUMBER(SEARCH("lowrisk", LOWER(INDEX(Paste_Here!X$2:X$850, MATCH(B158, Paste_Here!A$2:A$850, 0))))), "Low Risk", IF(ISNUMBER(SEARCH("somerisk", LOWER(INDEX(Paste_Here!X$2:X$850, MATCH(B158, Paste_Here!A$2:A$850, 0))))), "Some Risk", IF(ISNUMBER(SEARCH("ot", LOWER(INDEX(Paste_Here!X$2:X$850, MATCH(B158, Paste_Here!A$2:A$850, 0))))), "OT", "")))), ""), "")</f>
        <v/>
      </c>
      <c r="EB158" s="66"/>
      <c r="EC158" s="66"/>
      <c r="ED158" s="75" t="str">
        <f t="shared" si="36"/>
        <v/>
      </c>
      <c r="EE158" s="66"/>
      <c r="EF158" s="75" t="str">
        <f>IFERROR(IF(B158&lt;&gt;"", IF(AND(INDEX(Paste_Here!AO$2:AO$850, MATCH(B158, Paste_Here!A$2:A$850, 0))&lt;&gt;"", ISNUMBER(VALUE(INDEX(Paste_Here!AO$2:AO$850, MATCH(B158, Paste_Here!A$2:A$850, 0))))), INDEX(Paste_Here!AO$2:AO$850, MATCH(B158, Paste_Here!A$2:A$850, 0)), ""), ""), "")</f>
        <v/>
      </c>
      <c r="EG158" s="66"/>
      <c r="EH158" s="75" t="str">
        <f>IFERROR(IF(B158&lt;&gt;"", IF(ISNUMBER(SEARCH("highrisk", LOWER(INDEX(Paste_Here!AP$2:AP$850, MATCH(B158, Paste_Here!A$2:A$850, 0))))), "High Risk", IF(ISNUMBER(SEARCH("lowrisk", LOWER(INDEX(Paste_Here!AP$2:AP$850, MATCH(B158, Paste_Here!A$2:A$850, 0))))), "Low Risk", IF(ISNUMBER(SEARCH("somerisk", LOWER(INDEX(Paste_Here!AP$2:AP$850, MATCH(B158, Paste_Here!A$2:A$850, 0))))), "Some Risk", IF(ISNUMBER(SEARCH("ot", LOWER(INDEX(Paste_Here!AP$2:AP$850, MATCH(B158, Paste_Here!A$2:A$850, 0))))), "OT", "")))), ""), "")</f>
        <v/>
      </c>
      <c r="EI158" s="66"/>
      <c r="EJ158" s="93"/>
      <c r="EK158" s="66"/>
      <c r="EL158" s="75" t="str">
        <f>IFERROR(IF(B158&lt;&gt;"", IF(AND(INDEX(Paste_Here!AQ$2:AQ$850, MATCH(B158, Paste_Here!A$2:A$850, 0))&lt;&gt;"", ISNUMBER(VALUE(INDEX(Paste_Here!AQ$2:AQ$850, MATCH(B158, Paste_Here!A$2:A$850, 0))))), INDEX(Paste_Here!AQ$2:AQ$850, MATCH(B158, Paste_Here!A$2:A$850, 0)), ""), ""), "")</f>
        <v/>
      </c>
      <c r="EM158" s="66"/>
      <c r="EN158" s="75" t="str">
        <f>IFERROR(IF(B158&lt;&gt;"", IF(ISNUMBER(SEARCH("highrisk", LOWER(INDEX(Paste_Here!AR$2:AR$850, MATCH(B158, Paste_Here!A$2:A$850, 0))))), "High Risk", IF(ISNUMBER(SEARCH("lowrisk", LOWER(INDEX(Paste_Here!AR$2:AR$850, MATCH(B158, Paste_Here!A$2:A$850, 0))))), "Low Risk", IF(ISNUMBER(SEARCH("somerisk", LOWER(INDEX(Paste_Here!AR$2:AR$850, MATCH(B158, Paste_Here!A$2:A$850, 0))))), "Some Risk", IF(ISNUMBER(SEARCH("ot", LOWER(INDEX(Paste_Here!AR$2:AR$850, MATCH(B158, Paste_Here!A$2:A$850, 0))))), "OT", "")))), ""), "")</f>
        <v/>
      </c>
      <c r="EO158" s="66"/>
      <c r="EP158" s="93"/>
      <c r="EQ158" s="66"/>
      <c r="ER158" s="75"/>
      <c r="ES158" s="66"/>
      <c r="ET158" s="75"/>
      <c r="EU158" s="66"/>
      <c r="EV158" s="66"/>
      <c r="EW158" s="75" t="str">
        <f t="shared" si="37"/>
        <v/>
      </c>
      <c r="EX158" s="66"/>
      <c r="EY158" s="75" t="str">
        <f>IFERROR(IF(B158&lt;&gt;"", IF(AND(INDEX(Paste_Here!Y$2:Y$850, MATCH(B158, Paste_Here!A$2:A$850, 0))&lt;&gt;"", ISNUMBER(VALUE(INDEX(Paste_Here!Y$2:Y$850, MATCH(B158, Paste_Here!A$2:A$850, 0))))), INDEX(Paste_Here!Y$2:Y$850, MATCH(B158, Paste_Here!A$2:A$850, 0)), ""), ""), "")</f>
        <v/>
      </c>
      <c r="EZ158" s="66"/>
      <c r="FA158" s="75" t="str">
        <f>IFERROR(IF(B158&lt;&gt;"", IF(ISNUMBER(SEARCH("highrisk", LOWER(INDEX(Paste_Here!Z$2:Z$850, MATCH(B158, Paste_Here!A$2:A$850, 0))))), "High Risk", IF(ISNUMBER(SEARCH("lowrisk", LOWER(INDEX(Paste_Here!Z$2:Z$850, MATCH(B158, Paste_Here!A$2:A$850, 0))))), "Low Risk", IF(ISNUMBER(SEARCH("somerisk", LOWER(INDEX(Paste_Here!Z$2:Z$850, MATCH(B158, Paste_Here!A$2:A$850, 0))))), "Some Risk", IF(ISNUMBER(SEARCH("ot", LOWER(INDEX(Paste_Here!Z$2:Z$850, MATCH(B158, Paste_Here!A$2:A$850, 0))))), "OT", "")))), ""), "")</f>
        <v/>
      </c>
      <c r="FB158" s="66"/>
      <c r="FC158" s="93"/>
      <c r="FD158" s="66"/>
      <c r="FE158" s="75" t="str">
        <f>IFERROR(IF(B158&lt;&gt;"", IF(AND(INDEX(Paste_Here!AA$2:AA$850, MATCH(B158, Paste_Here!A$2:A$850, 0))&lt;&gt;"", ISNUMBER(VALUE(INDEX(Paste_Here!AA$2:AA$850, MATCH(B158, Paste_Here!A$2:A$850, 0))))), INDEX(Paste_Here!AA$2:AA$850, MATCH(B158, Paste_Here!A$2:A$850, 0)), ""), ""), "")</f>
        <v/>
      </c>
      <c r="FF158" s="66"/>
      <c r="FG158" s="75" t="str">
        <f>IFERROR(IF(B158&lt;&gt;"", IF(ISNUMBER(SEARCH("highrisk", LOWER(INDEX(Paste_Here!AB$2:AB$850, MATCH(B158, Paste_Here!A$2:A$850, 0))))), "High Risk", IF(ISNUMBER(SEARCH("lowrisk", LOWER(INDEX(Paste_Here!AB$2:AB$850, MATCH(B158, Paste_Here!A$2:A$850, 0))))), "Low Risk", IF(ISNUMBER(SEARCH("somerisk", LOWER(INDEX(Paste_Here!AB$2:AB$850, MATCH(B158, Paste_Here!A$2:A$850, 0))))), "Some Risk", IF(ISNUMBER(SEARCH("ot", LOWER(INDEX(Paste_Here!AB$2:AB$850, MATCH(B158, Paste_Here!A$2:A$850, 0))))), "OT", "")))), ""), "")</f>
        <v/>
      </c>
      <c r="FH158" s="66"/>
      <c r="FI158" s="93"/>
      <c r="FJ158" s="66"/>
      <c r="FK158" s="75"/>
      <c r="FL158" s="66"/>
      <c r="FM158" s="75"/>
      <c r="FN158" s="66"/>
      <c r="FO158" s="66"/>
      <c r="FP158" s="75" t="str">
        <f t="shared" si="32"/>
        <v/>
      </c>
      <c r="FQ158" s="66"/>
      <c r="FR158" s="75" t="str">
        <f>IFERROR(IF(B158&lt;&gt;"", IF(ISNUMBER(SEARCH("s", LOWER(INDEX(Paste_Here!L$2:L$850, MATCH(B158, Paste_Here!A$2:A$850, 0))))), "Yes", IF(INDEX(Paste_Here!L$2:L$850, MATCH(B158, Paste_Here!A$2:A$850, 0))&lt;&gt;"", "No", "")), ""), "")</f>
        <v/>
      </c>
      <c r="FS158" s="66"/>
      <c r="FT158" s="75" t="str">
        <f>IFERROR(IF(B158&lt;&gt;"", IF(ISNUMBER(SEARCH("yes", LOWER(INDEX(Paste_Here!F$2:F$850, MATCH(B158, Paste_Here!A$2:A$850, 0))))), "Yes", IF(ISNUMBER(SEARCH("no", LOWER(INDEX(Paste_Here!F$2:F$850, MATCH(B158, Paste_Here!A$2:A$850, 0))))), "No", "")), ""), "")</f>
        <v/>
      </c>
      <c r="FU158" s="66"/>
      <c r="FV158" s="75" t="str">
        <f>IFERROR(IF(B158&lt;&gt;"", IF(ISNUMBER(SEARCH("english language learner", LOWER(INDEX(Paste_Here!C$2:C$850, MATCH(B158, Paste_Here!A$2:A$850, 0))))), "Yes", ""), ""), "")</f>
        <v/>
      </c>
      <c r="FW158" s="66"/>
      <c r="FX158" s="75" t="str">
        <f>IFERROR(IF(B158&lt;&gt;"", IF(OR(ISNUMBER(SEARCH("b", LOWER(INDEX(Paste_Here!J$2:J$850, MATCH(B158, Paste_Here!A$2:A$850, 0))))), ISNUMBER(SEARCH("h", LOWER(INDEX(Paste_Here!J$2:J$850, MATCH(B158, Paste_Here!A$2:A$850, 0))))), ISNUMBER(SEARCH("i", LOWER(INDEX(Paste_Here!J$2:J$850, MATCH(B158, Paste_Here!A$2:A$850, 0)))))), "Yes", IF(INDEX(Paste_Here!J$2:J$850, MATCH(B158, Paste_Here!A$2:A$850, 0))&lt;&gt;"", "No", "")), ""), "")</f>
        <v/>
      </c>
      <c r="FY158" s="66"/>
      <c r="FZ158" s="75" t="str">
        <f>IFERROR(IF(B158&lt;&gt;"", IF(ISNUMBER(SEARCH("yes", LOWER(INDEX(Paste_Here!K$2:K$850, MATCH(B158, Paste_Here!A$2:A$850, 0))))), "Yes", IF(ISNUMBER(SEARCH("no", LOWER(INDEX(Paste_Here!K$2:K$850, MATCH(B158, Paste_Here!A$2:A$850, 0))))), "No", "")), ""), "")</f>
        <v/>
      </c>
      <c r="GA158" s="66"/>
      <c r="GB158" s="75" t="str">
        <f>IFERROR(IF(B158&lt;&gt;"", IF(ISNUMBER(SEARCH("transitional 2", LOWER(INDEX(Paste_Here!C$2:C$850, MATCH(B158, Paste_Here!A$2:A$850, 0))))), "T2",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GC158" s="66"/>
      <c r="GD158" s="75"/>
      <c r="GE158" s="66"/>
      <c r="GF158" s="75"/>
      <c r="GG158" s="66"/>
      <c r="GH158" s="75"/>
      <c r="GI158" s="66"/>
      <c r="GK158" s="1" t="str" cm="1">
        <f t="array" ref="GK158">IFERROR(INDEX(Paste_Here!$B$2:$B$850, MATCH(0, COUNTIF(GK$4:GK157, Paste_Here!$B$2:$B$850) + IF(Paste_Here!$B$2:$B$850="", 1, 0), 0)), "")</f>
        <v/>
      </c>
      <c r="GL158" s="1" t="str">
        <f>IF(GK158&lt;&gt;"", INDEX(Paste_Here!$A$2:$A$850, MATCH(GK158, Paste_Here!$B$2:$B$850, 0)), "")</f>
        <v/>
      </c>
      <c r="GM158" s="1" t="str">
        <f t="shared" si="38"/>
        <v/>
      </c>
      <c r="GN158" s="1" t="str" cm="1">
        <f t="array" ref="GN158">IFERROR(INDEX($GM$5:$GM$850, MATCH(SMALL(IF($GM$5:$GM$850&lt;&gt;"", COUNTIF($GM$5:$GM$850, "&lt;"&amp;$GM$5:$GM$850)+1), ROW()-ROW($GN$5)+1), COUNTIF($GM$5:$GM$850, "&lt;"&amp;$GM$5:$GM$850)+1, 0)), "")</f>
        <v/>
      </c>
    </row>
    <row r="159" spans="1:196">
      <c r="A159" s="66"/>
      <c r="B159" s="75" t="str">
        <f t="shared" si="26"/>
        <v/>
      </c>
      <c r="C159" s="66"/>
      <c r="D159" s="75" t="str">
        <f>IFERROR(IF(AND(INDEX(Paste_Here!N$2:N$850, MATCH(B159, Paste_Here!A$2:A$850, 0)) = ""), "", IF(UPPER(INDEX(Paste_Here!N$2:N$850, MATCH(B159, Paste_Here!A$2:A$850, 0))) = "YES", "Yes", IF(UPPER(INDEX(Paste_Here!N$2:N$850, MATCH(B159, Paste_Here!A$2:A$850, 0))) = "NO", "No", ""))), "")</f>
        <v/>
      </c>
      <c r="E159" s="66"/>
      <c r="F159" s="75" t="str">
        <f t="shared" si="33"/>
        <v/>
      </c>
      <c r="G159" s="66"/>
      <c r="H159" s="75" t="str">
        <f t="shared" si="34"/>
        <v/>
      </c>
      <c r="I159" s="66"/>
      <c r="J159" s="75" t="str">
        <f t="shared" si="35"/>
        <v/>
      </c>
      <c r="K159" s="66"/>
      <c r="L159" s="75"/>
      <c r="M159" s="66"/>
      <c r="N159" s="75" t="str">
        <f>IFERROR(IF(B159&lt;&gt;"", IF(AND(INDEX(Paste_Here!AW$2:AW$850, MATCH(B159, Paste_Here!A$2:A$850, 0))&lt;&gt;"", ISNUMBER(VALUE(INDEX(Paste_Here!AW$2:AW$850, MATCH(B159, Paste_Here!A$2:A$850, 0))))), INDEX(Paste_Here!AW$2:AW$850, MATCH(B159, Paste_Here!A$2:A$850, 0)), ""), ""), "")</f>
        <v/>
      </c>
      <c r="O159" s="66"/>
      <c r="P159" s="75" t="str">
        <f>IFERROR(IF(B159&lt;&gt;"", IF(AND(INDEX(Paste_Here!AX$2:AX$850, MATCH(B159, Paste_Here!A$2:A$850, 0))&lt;&gt;"", ISNUMBER(VALUE(INDEX(Paste_Here!AX$2:AX$850, MATCH(B159, Paste_Here!A$2:A$850, 0))))), INDEX(Paste_Here!AX$2:AX$850, MATCH(B159, Paste_Here!A$2:A$850, 0)), ""), ""), "")</f>
        <v/>
      </c>
      <c r="Q159" s="66"/>
      <c r="R159" s="75" t="str">
        <f>IFERROR(IF(B159&lt;&gt;"", IF(AND(INDEX(Paste_Here!AU$2:AU$850, MATCH(B159, Paste_Here!A$2:A$850, 0))&lt;&gt;"", ISNUMBER(VALUE(INDEX(Paste_Here!AU$2:AU$850, MATCH(B159, Paste_Here!A$2:A$850, 0))))), INDEX(Paste_Here!AU$2:AU$850, MATCH(B159, Paste_Here!A$2:A$850, 0)), ""), ""), "")</f>
        <v/>
      </c>
      <c r="S159" s="66"/>
      <c r="T159" s="75" t="str">
        <f>IFERROR(IF(B159&lt;&gt;"", IF(AND(INDEX(Paste_Here!AV$2:AV$850, MATCH(B159, Paste_Here!A$2:A$850, 0))&lt;&gt;"", ISNUMBER(VALUE(INDEX(Paste_Here!AV$2:AV$850, MATCH(B159, Paste_Here!A$2:A$850, 0))))), INDEX(Paste_Here!AV$2:AV$850, MATCH(B159, Paste_Here!A$2:A$850, 0)), ""), ""), "")</f>
        <v/>
      </c>
      <c r="U159" s="66"/>
      <c r="W159" s="66"/>
      <c r="Y159" s="66"/>
      <c r="Z159" s="66"/>
      <c r="AA159" s="75" t="str">
        <f t="shared" si="27"/>
        <v/>
      </c>
      <c r="AB159" s="66"/>
      <c r="AC159" s="75"/>
      <c r="AD159" s="66"/>
      <c r="AE159" s="98"/>
      <c r="AF159" s="66"/>
      <c r="AG159" s="75"/>
      <c r="AH159" s="66"/>
      <c r="AI159" s="75" t="str">
        <f>IFERROR(IF(B159&lt;&gt;"", IF(AND(INDEX(Paste_Here!AC$2:AC$850, MATCH(B159, Paste_Here!A$2:A$850, 0))&lt;&gt;"", ISNUMBER(VALUE(INDEX(Paste_Here!AC$2:AC$850, MATCH(B159, Paste_Here!A$2:A$850, 0))))), INDEX(Paste_Here!AC$2:AC$850, MATCH(B159, Paste_Here!A$2:A$850, 0)), ""), ""), "")</f>
        <v/>
      </c>
      <c r="AJ159" s="66"/>
      <c r="AK159" s="75" t="str">
        <f>IFERROR(IF(B159&lt;&gt;"", IF(ISNUMBER(SEARCH("highrisk", LOWER(INDEX(Paste_Here!AD$2:AD$850, MATCH(B159, Paste_Here!A$2:A$850, 0))))), "High Risk", IF(ISNUMBER(SEARCH("lowrisk", LOWER(INDEX(Paste_Here!AD$2:AD$850, MATCH(B159, Paste_Here!A$2:A$850, 0))))), "Low Risk", IF(ISNUMBER(SEARCH("somerisk", LOWER(INDEX(Paste_Here!AD$2:AD$850, MATCH(B159, Paste_Here!A$2:A$850, 0))))), "Some Risk", IF(ISNUMBER(SEARCH("ot", LOWER(INDEX(Paste_Here!AD$2:AD$850, MATCH(B159, Paste_Here!A$2:A$850, 0))))), "OT", "")))), ""), "")</f>
        <v/>
      </c>
      <c r="AL159" s="66"/>
      <c r="AM159" s="75"/>
      <c r="AN159" s="66"/>
      <c r="AO159" s="75" t="str">
        <f>IFERROR(IF(B159&lt;&gt;"", IF(AND(INDEX(Paste_Here!M$2:M$850, MATCH(B159, Paste_Here!A$2:A$850, 0))&lt;&gt;"", ISNUMBER(VALUE(INDEX(Paste_Here!M$2:M$850, MATCH(B159, Paste_Here!A$2:A$850, 0))))), INDEX(Paste_Here!M$2:M$850, MATCH(B159, Paste_Here!A$2:A$850, 0)), ""), ""), "")</f>
        <v/>
      </c>
      <c r="AP159" s="66"/>
      <c r="AQ159" s="75" t="str">
        <f>IFERROR(IF(B159&lt;&gt;"", IF(ISNUMBER(SEARCH("highrisk", LOWER(INDEX(Paste_Here!N$2:N$850, MATCH(B159, Paste_Here!A$2:A$850, 0))))), "High Risk", IF(ISNUMBER(SEARCH("lowrisk", LOWER(INDEX(Paste_Here!N$2:N$850, MATCH(B159, Paste_Here!A$2:A$850, 0))))), "Low Risk", IF(ISNUMBER(SEARCH("somerisk", LOWER(INDEX(Paste_Here!N$2:N$850, MATCH(B159, Paste_Here!A$2:A$850, 0))))), "Some Risk", IF(ISNUMBER(SEARCH("ot", LOWER(INDEX(Paste_Here!N$2:N$850, MATCH(B159, Paste_Here!A$2:A$850, 0))))), "OT", "")))), ""), "")</f>
        <v/>
      </c>
      <c r="AT159" s="66"/>
      <c r="AU159" s="103"/>
      <c r="AV159" s="66"/>
      <c r="AW159" s="66"/>
      <c r="AX159" s="75" t="str">
        <f t="shared" si="28"/>
        <v/>
      </c>
      <c r="AY159" s="66"/>
      <c r="AZ159" s="75"/>
      <c r="BA159" s="66"/>
      <c r="BB159" s="75"/>
      <c r="BC159" s="66"/>
      <c r="BD159" s="75"/>
      <c r="BE159" s="66"/>
      <c r="BF159" s="75" t="str">
        <f>IFERROR(IF(B159&lt;&gt;"", IF(AND(INDEX(Paste_Here!AE$2:AE$850, MATCH(B159, Paste_Here!A$2:A$850, 0))&lt;&gt;"", ISNUMBER(VALUE(INDEX(Paste_Here!AE$2:AE$850, MATCH(B159, Paste_Here!A$2:A$850, 0))))), INDEX(Paste_Here!AE$2:AE$850, MATCH(B159, Paste_Here!A$2:A$850, 0)), ""), ""), "")</f>
        <v/>
      </c>
      <c r="BG159" s="66"/>
      <c r="BH159" s="75" t="str">
        <f>IFERROR(IF(B159&lt;&gt;"", IF(ISNUMBER(SEARCH("highrisk", LOWER(INDEX(Paste_Here!AF$2:AF$850, MATCH(B159, Paste_Here!A$2:A$850, 0))))), "High Risk", IF(ISNUMBER(SEARCH("lowrisk", LOWER(INDEX(Paste_Here!AF$2:AF$850, MATCH(B159, Paste_Here!A$2:A$850, 0))))), "Low Risk", IF(ISNUMBER(SEARCH("somerisk", LOWER(INDEX(Paste_Here!AF$2:AF$850, MATCH(B159, Paste_Here!A$2:A$850, 0))))), "Some Risk", IF(ISNUMBER(SEARCH("ot", LOWER(INDEX(Paste_Here!AF$2:AF$850, MATCH(B159, Paste_Here!A$2:A$850, 0))))), "OT", "")))), ""), "")</f>
        <v/>
      </c>
      <c r="BI159" s="66"/>
      <c r="BJ159" s="75"/>
      <c r="BK159" s="66"/>
      <c r="BL159" s="75" t="str">
        <f>IFERROR(IF(B159&lt;&gt;"", IF(AND(INDEX(Paste_Here!O$2:O$850, MATCH(B159, Paste_Here!A$2:A$850, 0))&lt;&gt;"", ISNUMBER(VALUE(INDEX(Paste_Here!O$2:O$850, MATCH(B159, Paste_Here!A$2:A$850, 0))))), INDEX(Paste_Here!O$2:O$850, MATCH(B159, Paste_Here!A$2:A$850, 0)), ""), ""), "")</f>
        <v/>
      </c>
      <c r="BM159" s="66"/>
      <c r="BN159" s="75" t="str">
        <f>IFERROR(IF(B159&lt;&gt;"", IF(ISNUMBER(SEARCH("highrisk", LOWER(INDEX(Paste_Here!P$2:P$850, MATCH(B159, Paste_Here!A$2:A$850, 0))))), "High Risk", IF(ISNUMBER(SEARCH("lowrisk", LOWER(INDEX(Paste_Here!P$2:P$850, MATCH(B159, Paste_Here!A$2:A$850, 0))))), "Low Risk", IF(ISNUMBER(SEARCH("somerisk", LOWER(INDEX(Paste_Here!P$2:P$850, MATCH(B159, Paste_Here!A$2:A$850, 0))))), "Some Risk", IF(ISNUMBER(SEARCH("ot", LOWER(INDEX(Paste_Here!P$2:P$850, MATCH(B159, Paste_Here!A$2:A$850, 0))))), "OT", "")))), ""), "")</f>
        <v/>
      </c>
      <c r="BQ159" s="66"/>
      <c r="BR159" s="75"/>
      <c r="BS159" s="66"/>
      <c r="BT159" s="66"/>
      <c r="BU159" s="75" t="str">
        <f t="shared" si="29"/>
        <v/>
      </c>
      <c r="BV159" s="66"/>
      <c r="BW159" s="75"/>
      <c r="BX159" s="66"/>
      <c r="BY159" s="75"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BZ159" s="66"/>
      <c r="CA159" s="75"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CB159" s="66"/>
      <c r="CC159" s="75"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CD159" s="66"/>
      <c r="CE159" s="75"/>
      <c r="CF159" s="66"/>
      <c r="CK159" s="75"/>
      <c r="CL159" s="66"/>
      <c r="CM159" s="75"/>
      <c r="CN159" s="66"/>
      <c r="CO159" s="75"/>
      <c r="CP159" s="66"/>
      <c r="CQ159" s="66"/>
      <c r="CR159" s="75" t="str">
        <f t="shared" si="30"/>
        <v/>
      </c>
      <c r="CS159" s="66"/>
      <c r="CT159" s="75"/>
      <c r="CU159" s="66"/>
      <c r="CV159" s="75"/>
      <c r="CW159" s="66"/>
      <c r="CX159" s="75"/>
      <c r="CY159" s="66"/>
      <c r="CZ159" s="75"/>
      <c r="DA159" s="66"/>
      <c r="DB159" s="75" t="str">
        <f>IFERROR(IF(B159&lt;&gt;"", IF(AND(INDEX(Paste_Here!AK$2:AK$850, MATCH(B159, Paste_Here!A$2:A$850, 0))&lt;&gt;"", ISNUMBER(VALUE(INDEX(Paste_Here!AK$2:AK$850, MATCH(B159, Paste_Here!A$2:A$850, 0))))), INDEX(Paste_Here!AK$2:AK$850, MATCH(B159, Paste_Here!A$2:A$850, 0)), ""), ""), "")</f>
        <v/>
      </c>
      <c r="DC159" s="66"/>
      <c r="DD159" s="75" t="str">
        <f>IFERROR(IF(B159&lt;&gt;"", IF(ISNUMBER(SEARCH("highrisk", LOWER(INDEX(Paste_Here!AL$2:AL$850, MATCH(B159, Paste_Here!A$2:A$850, 0))))), "High Risk", IF(ISNUMBER(SEARCH("lowrisk", LOWER(INDEX(Paste_Here!AL$2:AL$850, MATCH(B159, Paste_Here!A$2:A$850, 0))))), "Low Risk", IF(ISNUMBER(SEARCH("somerisk", LOWER(INDEX(Paste_Here!AL$2:AL$850, MATCH(B159, Paste_Here!A$2:A$850, 0))))), "Some Risk", IF(ISNUMBER(SEARCH("ot", LOWER(INDEX(Paste_Here!AL$2:AL$850, MATCH(B159, Paste_Here!A$2:A$850, 0))))), "OT", "")))), ""), "")</f>
        <v/>
      </c>
      <c r="DE159" s="66"/>
      <c r="DF159" s="75" t="str">
        <f>IFERROR(IF(B159&lt;&gt;"", IF(AND(INDEX(Paste_Here!AM$2:AM$850, MATCH(B159, Paste_Here!A$2:A$850, 0))&lt;&gt;"", ISNUMBER(VALUE(INDEX(Paste_Here!AM$2:AM$850, MATCH(B159, Paste_Here!A$2:A$850, 0))))), INDEX(Paste_Here!AM$2:AM$850, MATCH(B159, Paste_Here!A$2:A$850, 0)), ""), ""), "")</f>
        <v/>
      </c>
      <c r="DG159" s="66"/>
      <c r="DH159" s="75" t="str">
        <f>IFERROR(IF(B159&lt;&gt;"", IF(ISNUMBER(SEARCH("highrisk", LOWER(INDEX(Paste_Here!AN$2:AN$850, MATCH(B159, Paste_Here!A$2:A$850, 0))))), "High Risk", IF(ISNUMBER(SEARCH("lowrisk", LOWER(INDEX(Paste_Here!AN$2:AN$850, MATCH(B159, Paste_Here!A$2:A$850, 0))))), "Low Risk", IF(ISNUMBER(SEARCH("somerisk", LOWER(INDEX(Paste_Here!AN$2:AN$850, MATCH(B159, Paste_Here!A$2:A$850, 0))))), "Some Risk", IF(ISNUMBER(SEARCH("ot", LOWER(INDEX(Paste_Here!AN$2:AN$850, MATCH(B159, Paste_Here!A$2:A$850, 0))))), "OT", "")))), ""), "")</f>
        <v/>
      </c>
      <c r="DI159" s="66"/>
      <c r="DJ159" s="66"/>
      <c r="DK159" s="75" t="str">
        <f t="shared" si="31"/>
        <v/>
      </c>
      <c r="DL159" s="66"/>
      <c r="DM159" s="75" t="str">
        <f>IFERROR(IF(B159&lt;&gt;"", IF(AND(INDEX(Paste_Here!Q$2:Q$850, MATCH(B159, Paste_Here!A$2:A$850, 0))&lt;&gt;"", ISNUMBER(VALUE(INDEX(Paste_Here!Q$2:Q$850, MATCH(B159, Paste_Here!A$2:A$850, 0))))), INDEX(Paste_Here!Q$2:Q$850, MATCH(B159, Paste_Here!A$2:A$850, 0)), ""), ""), "")</f>
        <v/>
      </c>
      <c r="DN159" s="66"/>
      <c r="DO159" s="75" t="str">
        <f>IFERROR(IF(B159&lt;&gt;"", IF(ISNUMBER(SEARCH("highrisk", LOWER(INDEX(Paste_Here!R$2:R$850, MATCH(B159, Paste_Here!A$2:A$850, 0))))), "High Risk", IF(ISNUMBER(SEARCH("lowrisk", LOWER(INDEX(Paste_Here!R$2:R$850, MATCH(B159, Paste_Here!A$2:A$850, 0))))), "Low Risk", IF(ISNUMBER(SEARCH("somerisk", LOWER(INDEX(Paste_Here!R$2:R$850, MATCH(B159, Paste_Here!A$2:A$850, 0))))), "Some Risk", IF(ISNUMBER(SEARCH("ot", LOWER(INDEX(Paste_Here!R$2:R$850, MATCH(B159, Paste_Here!A$2:A$850, 0))))), "OT", "")))), ""), "")</f>
        <v/>
      </c>
      <c r="DP159" s="66"/>
      <c r="DQ159" s="93" t="str">
        <f>IFERROR(IF(B159&lt;&gt;"", IF(AND(INDEX(Paste_Here!S$2:S$850, MATCH(B159, Paste_Here!A$2:A$850, 0))&lt;&gt;"", ISNUMBER(VALUE(INDEX(Paste_Here!S$2:S$850, MATCH(B159, Paste_Here!A$2:A$850, 0))))), INDEX(Paste_Here!S$2:S$850, MATCH(B159, Paste_Here!A$2:A$850, 0)), ""), ""), "")</f>
        <v/>
      </c>
      <c r="DR159" s="66"/>
      <c r="DS159" s="75"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IF(ISNUMBER(SEARCH("ot", LOWER(INDEX(Paste_Here!T$2:T$850, MATCH(B159, Paste_Here!A$2:A$850, 0))))), "OT", "")))), ""), "")</f>
        <v/>
      </c>
      <c r="DT159" s="66"/>
      <c r="DU159" s="75" t="str">
        <f>IFERROR(IF(B159&lt;&gt;"", IF(AND(INDEX(Paste_Here!U$2:U$850, MATCH(B159, Paste_Here!A$2:A$850, 0))&lt;&gt;"", ISNUMBER(VALUE(INDEX(Paste_Here!U$2:U$850, MATCH(B159, Paste_Here!A$2:A$850, 0))))), INDEX(Paste_Here!U$2:U$850, MATCH(B159, Paste_Here!A$2:A$850, 0)), ""), ""), "")</f>
        <v/>
      </c>
      <c r="DV159" s="66"/>
      <c r="DW159" s="93" t="str">
        <f>IFERROR(IF(B159&lt;&gt;"", IF(ISNUMBER(SEARCH("highrisk", LOWER(INDEX(Paste_Here!V$2:V$850, MATCH(B159, Paste_Here!A$2:A$850, 0))))), "High Risk", IF(ISNUMBER(SEARCH("lowrisk", LOWER(INDEX(Paste_Here!V$2:V$850, MATCH(B159, Paste_Here!A$2:A$850, 0))))), "Low Risk", IF(ISNUMBER(SEARCH("somerisk", LOWER(INDEX(Paste_Here!V$2:V$850, MATCH(B159, Paste_Here!A$2:A$850, 0))))), "Some Risk", IF(ISNUMBER(SEARCH("ot", LOWER(INDEX(Paste_Here!V$2:V$850, MATCH(B159, Paste_Here!A$2:A$850, 0))))), "OT", "")))), ""), "")</f>
        <v/>
      </c>
      <c r="DX159" s="66"/>
      <c r="DY159" s="75" t="str">
        <f>IFERROR(IF(B159&lt;&gt;"", IF(AND(INDEX(Paste_Here!W$2:W$850, MATCH(B159, Paste_Here!A$2:A$850, 0))&lt;&gt;"", ISNUMBER(VALUE(INDEX(Paste_Here!W$2:W$850, MATCH(B159, Paste_Here!A$2:A$850, 0))))), INDEX(Paste_Here!W$2:W$850, MATCH(B159, Paste_Here!A$2:A$850, 0)), ""), ""), "")</f>
        <v/>
      </c>
      <c r="DZ159" s="66"/>
      <c r="EA159" s="75" t="str">
        <f>IFERROR(IF(B159&lt;&gt;"", IF(ISNUMBER(SEARCH("highrisk", LOWER(INDEX(Paste_Here!X$2:X$850, MATCH(B159, Paste_Here!A$2:A$850, 0))))), "High Risk", IF(ISNUMBER(SEARCH("lowrisk", LOWER(INDEX(Paste_Here!X$2:X$850, MATCH(B159, Paste_Here!A$2:A$850, 0))))), "Low Risk", IF(ISNUMBER(SEARCH("somerisk", LOWER(INDEX(Paste_Here!X$2:X$850, MATCH(B159, Paste_Here!A$2:A$850, 0))))), "Some Risk", IF(ISNUMBER(SEARCH("ot", LOWER(INDEX(Paste_Here!X$2:X$850, MATCH(B159, Paste_Here!A$2:A$850, 0))))), "OT", "")))), ""), "")</f>
        <v/>
      </c>
      <c r="EB159" s="66"/>
      <c r="EC159" s="66"/>
      <c r="ED159" s="75" t="str">
        <f t="shared" si="36"/>
        <v/>
      </c>
      <c r="EE159" s="66"/>
      <c r="EF159" s="75" t="str">
        <f>IFERROR(IF(B159&lt;&gt;"", IF(AND(INDEX(Paste_Here!AO$2:AO$850, MATCH(B159, Paste_Here!A$2:A$850, 0))&lt;&gt;"", ISNUMBER(VALUE(INDEX(Paste_Here!AO$2:AO$850, MATCH(B159, Paste_Here!A$2:A$850, 0))))), INDEX(Paste_Here!AO$2:AO$850, MATCH(B159, Paste_Here!A$2:A$850, 0)), ""), ""), "")</f>
        <v/>
      </c>
      <c r="EG159" s="66"/>
      <c r="EH159" s="75" t="str">
        <f>IFERROR(IF(B159&lt;&gt;"", IF(ISNUMBER(SEARCH("highrisk", LOWER(INDEX(Paste_Here!AP$2:AP$850, MATCH(B159, Paste_Here!A$2:A$850, 0))))), "High Risk", IF(ISNUMBER(SEARCH("lowrisk", LOWER(INDEX(Paste_Here!AP$2:AP$850, MATCH(B159, Paste_Here!A$2:A$850, 0))))), "Low Risk", IF(ISNUMBER(SEARCH("somerisk", LOWER(INDEX(Paste_Here!AP$2:AP$850, MATCH(B159, Paste_Here!A$2:A$850, 0))))), "Some Risk", IF(ISNUMBER(SEARCH("ot", LOWER(INDEX(Paste_Here!AP$2:AP$850, MATCH(B159, Paste_Here!A$2:A$850, 0))))), "OT", "")))), ""), "")</f>
        <v/>
      </c>
      <c r="EI159" s="66"/>
      <c r="EJ159" s="93"/>
      <c r="EK159" s="66"/>
      <c r="EL159" s="75" t="str">
        <f>IFERROR(IF(B159&lt;&gt;"", IF(AND(INDEX(Paste_Here!AQ$2:AQ$850, MATCH(B159, Paste_Here!A$2:A$850, 0))&lt;&gt;"", ISNUMBER(VALUE(INDEX(Paste_Here!AQ$2:AQ$850, MATCH(B159, Paste_Here!A$2:A$850, 0))))), INDEX(Paste_Here!AQ$2:AQ$850, MATCH(B159, Paste_Here!A$2:A$850, 0)), ""), ""), "")</f>
        <v/>
      </c>
      <c r="EM159" s="66"/>
      <c r="EN159" s="75" t="str">
        <f>IFERROR(IF(B159&lt;&gt;"", IF(ISNUMBER(SEARCH("highrisk", LOWER(INDEX(Paste_Here!AR$2:AR$850, MATCH(B159, Paste_Here!A$2:A$850, 0))))), "High Risk", IF(ISNUMBER(SEARCH("lowrisk", LOWER(INDEX(Paste_Here!AR$2:AR$850, MATCH(B159, Paste_Here!A$2:A$850, 0))))), "Low Risk", IF(ISNUMBER(SEARCH("somerisk", LOWER(INDEX(Paste_Here!AR$2:AR$850, MATCH(B159, Paste_Here!A$2:A$850, 0))))), "Some Risk", IF(ISNUMBER(SEARCH("ot", LOWER(INDEX(Paste_Here!AR$2:AR$850, MATCH(B159, Paste_Here!A$2:A$850, 0))))), "OT", "")))), ""), "")</f>
        <v/>
      </c>
      <c r="EO159" s="66"/>
      <c r="EP159" s="93"/>
      <c r="EQ159" s="66"/>
      <c r="ER159" s="75"/>
      <c r="ES159" s="66"/>
      <c r="ET159" s="75"/>
      <c r="EU159" s="66"/>
      <c r="EV159" s="66"/>
      <c r="EW159" s="75" t="str">
        <f t="shared" si="37"/>
        <v/>
      </c>
      <c r="EX159" s="66"/>
      <c r="EY159" s="75" t="str">
        <f>IFERROR(IF(B159&lt;&gt;"", IF(AND(INDEX(Paste_Here!Y$2:Y$850, MATCH(B159, Paste_Here!A$2:A$850, 0))&lt;&gt;"", ISNUMBER(VALUE(INDEX(Paste_Here!Y$2:Y$850, MATCH(B159, Paste_Here!A$2:A$850, 0))))), INDEX(Paste_Here!Y$2:Y$850, MATCH(B159, Paste_Here!A$2:A$850, 0)), ""), ""), "")</f>
        <v/>
      </c>
      <c r="EZ159" s="66"/>
      <c r="FA159" s="75" t="str">
        <f>IFERROR(IF(B159&lt;&gt;"", IF(ISNUMBER(SEARCH("highrisk", LOWER(INDEX(Paste_Here!Z$2:Z$850, MATCH(B159, Paste_Here!A$2:A$850, 0))))), "High Risk", IF(ISNUMBER(SEARCH("lowrisk", LOWER(INDEX(Paste_Here!Z$2:Z$850, MATCH(B159, Paste_Here!A$2:A$850, 0))))), "Low Risk", IF(ISNUMBER(SEARCH("somerisk", LOWER(INDEX(Paste_Here!Z$2:Z$850, MATCH(B159, Paste_Here!A$2:A$850, 0))))), "Some Risk", IF(ISNUMBER(SEARCH("ot", LOWER(INDEX(Paste_Here!Z$2:Z$850, MATCH(B159, Paste_Here!A$2:A$850, 0))))), "OT", "")))), ""), "")</f>
        <v/>
      </c>
      <c r="FB159" s="66"/>
      <c r="FC159" s="93"/>
      <c r="FD159" s="66"/>
      <c r="FE159" s="75" t="str">
        <f>IFERROR(IF(B159&lt;&gt;"", IF(AND(INDEX(Paste_Here!AA$2:AA$850, MATCH(B159, Paste_Here!A$2:A$850, 0))&lt;&gt;"", ISNUMBER(VALUE(INDEX(Paste_Here!AA$2:AA$850, MATCH(B159, Paste_Here!A$2:A$850, 0))))), INDEX(Paste_Here!AA$2:AA$850, MATCH(B159, Paste_Here!A$2:A$850, 0)), ""), ""), "")</f>
        <v/>
      </c>
      <c r="FF159" s="66"/>
      <c r="FG159" s="75" t="str">
        <f>IFERROR(IF(B159&lt;&gt;"", IF(ISNUMBER(SEARCH("highrisk", LOWER(INDEX(Paste_Here!AB$2:AB$850, MATCH(B159, Paste_Here!A$2:A$850, 0))))), "High Risk", IF(ISNUMBER(SEARCH("lowrisk", LOWER(INDEX(Paste_Here!AB$2:AB$850, MATCH(B159, Paste_Here!A$2:A$850, 0))))), "Low Risk", IF(ISNUMBER(SEARCH("somerisk", LOWER(INDEX(Paste_Here!AB$2:AB$850, MATCH(B159, Paste_Here!A$2:A$850, 0))))), "Some Risk", IF(ISNUMBER(SEARCH("ot", LOWER(INDEX(Paste_Here!AB$2:AB$850, MATCH(B159, Paste_Here!A$2:A$850, 0))))), "OT", "")))), ""), "")</f>
        <v/>
      </c>
      <c r="FH159" s="66"/>
      <c r="FI159" s="93"/>
      <c r="FJ159" s="66"/>
      <c r="FK159" s="75"/>
      <c r="FL159" s="66"/>
      <c r="FM159" s="75"/>
      <c r="FN159" s="66"/>
      <c r="FO159" s="66"/>
      <c r="FP159" s="75" t="str">
        <f t="shared" si="32"/>
        <v/>
      </c>
      <c r="FQ159" s="66"/>
      <c r="FR159" s="75" t="str">
        <f>IFERROR(IF(B159&lt;&gt;"", IF(ISNUMBER(SEARCH("s", LOWER(INDEX(Paste_Here!L$2:L$850, MATCH(B159, Paste_Here!A$2:A$850, 0))))), "Yes", IF(INDEX(Paste_Here!L$2:L$850, MATCH(B159, Paste_Here!A$2:A$850, 0))&lt;&gt;"", "No", "")), ""), "")</f>
        <v/>
      </c>
      <c r="FS159" s="66"/>
      <c r="FT159" s="75" t="str">
        <f>IFERROR(IF(B159&lt;&gt;"", IF(ISNUMBER(SEARCH("yes", LOWER(INDEX(Paste_Here!F$2:F$850, MATCH(B159, Paste_Here!A$2:A$850, 0))))), "Yes", IF(ISNUMBER(SEARCH("no", LOWER(INDEX(Paste_Here!F$2:F$850, MATCH(B159, Paste_Here!A$2:A$850, 0))))), "No", "")), ""), "")</f>
        <v/>
      </c>
      <c r="FU159" s="66"/>
      <c r="FV159" s="75" t="str">
        <f>IFERROR(IF(B159&lt;&gt;"", IF(ISNUMBER(SEARCH("english language learner", LOWER(INDEX(Paste_Here!C$2:C$850, MATCH(B159, Paste_Here!A$2:A$850, 0))))), "Yes", ""), ""), "")</f>
        <v/>
      </c>
      <c r="FW159" s="66"/>
      <c r="FX159" s="75" t="str">
        <f>IFERROR(IF(B159&lt;&gt;"", IF(OR(ISNUMBER(SEARCH("b", LOWER(INDEX(Paste_Here!J$2:J$850, MATCH(B159, Paste_Here!A$2:A$850, 0))))), ISNUMBER(SEARCH("h", LOWER(INDEX(Paste_Here!J$2:J$850, MATCH(B159, Paste_Here!A$2:A$850, 0))))), ISNUMBER(SEARCH("i", LOWER(INDEX(Paste_Here!J$2:J$850, MATCH(B159, Paste_Here!A$2:A$850, 0)))))), "Yes", IF(INDEX(Paste_Here!J$2:J$850, MATCH(B159, Paste_Here!A$2:A$850, 0))&lt;&gt;"", "No", "")), ""), "")</f>
        <v/>
      </c>
      <c r="FY159" s="66"/>
      <c r="FZ159" s="75" t="str">
        <f>IFERROR(IF(B159&lt;&gt;"", IF(ISNUMBER(SEARCH("yes", LOWER(INDEX(Paste_Here!K$2:K$850, MATCH(B159, Paste_Here!A$2:A$850, 0))))), "Yes", IF(ISNUMBER(SEARCH("no", LOWER(INDEX(Paste_Here!K$2:K$850, MATCH(B159, Paste_Here!A$2:A$850, 0))))), "No", "")), ""), "")</f>
        <v/>
      </c>
      <c r="GA159" s="66"/>
      <c r="GB159" s="75" t="str">
        <f>IFERROR(IF(B159&lt;&gt;"", IF(ISNUMBER(SEARCH("transitional 2", LOWER(INDEX(Paste_Here!C$2:C$850, MATCH(B159, Paste_Here!A$2:A$850, 0))))), "T2",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GC159" s="66"/>
      <c r="GD159" s="75"/>
      <c r="GE159" s="66"/>
      <c r="GF159" s="75"/>
      <c r="GG159" s="66"/>
      <c r="GH159" s="75"/>
      <c r="GI159" s="66"/>
      <c r="GK159" s="1" t="str" cm="1">
        <f t="array" ref="GK159">IFERROR(INDEX(Paste_Here!$B$2:$B$850, MATCH(0, COUNTIF(GK$4:GK158, Paste_Here!$B$2:$B$850) + IF(Paste_Here!$B$2:$B$850="", 1, 0), 0)), "")</f>
        <v/>
      </c>
      <c r="GL159" s="1" t="str">
        <f>IF(GK159&lt;&gt;"", INDEX(Paste_Here!$A$2:$A$850, MATCH(GK159, Paste_Here!$B$2:$B$850, 0)), "")</f>
        <v/>
      </c>
      <c r="GM159" s="1" t="str">
        <f t="shared" si="38"/>
        <v/>
      </c>
      <c r="GN159" s="1" t="str" cm="1">
        <f t="array" ref="GN159">IFERROR(INDEX($GM$5:$GM$850, MATCH(SMALL(IF($GM$5:$GM$850&lt;&gt;"", COUNTIF($GM$5:$GM$850, "&lt;"&amp;$GM$5:$GM$850)+1), ROW()-ROW($GN$5)+1), COUNTIF($GM$5:$GM$850, "&lt;"&amp;$GM$5:$GM$850)+1, 0)), "")</f>
        <v/>
      </c>
    </row>
    <row r="160" spans="1:196">
      <c r="A160" s="66"/>
      <c r="B160" s="75" t="str">
        <f t="shared" si="26"/>
        <v/>
      </c>
      <c r="C160" s="66"/>
      <c r="D160" s="75" t="str">
        <f>IFERROR(IF(AND(INDEX(Paste_Here!N$2:N$850, MATCH(B160, Paste_Here!A$2:A$850, 0)) = ""), "", IF(UPPER(INDEX(Paste_Here!N$2:N$850, MATCH(B160, Paste_Here!A$2:A$850, 0))) = "YES", "Yes", IF(UPPER(INDEX(Paste_Here!N$2:N$850, MATCH(B160, Paste_Here!A$2:A$850, 0))) = "NO", "No", ""))), "")</f>
        <v/>
      </c>
      <c r="E160" s="66"/>
      <c r="F160" s="75" t="str">
        <f t="shared" si="33"/>
        <v/>
      </c>
      <c r="G160" s="66"/>
      <c r="H160" s="75" t="str">
        <f t="shared" si="34"/>
        <v/>
      </c>
      <c r="I160" s="66"/>
      <c r="J160" s="75" t="str">
        <f t="shared" si="35"/>
        <v/>
      </c>
      <c r="K160" s="66"/>
      <c r="L160" s="75"/>
      <c r="M160" s="66"/>
      <c r="N160" s="75" t="str">
        <f>IFERROR(IF(B160&lt;&gt;"", IF(AND(INDEX(Paste_Here!AW$2:AW$850, MATCH(B160, Paste_Here!A$2:A$850, 0))&lt;&gt;"", ISNUMBER(VALUE(INDEX(Paste_Here!AW$2:AW$850, MATCH(B160, Paste_Here!A$2:A$850, 0))))), INDEX(Paste_Here!AW$2:AW$850, MATCH(B160, Paste_Here!A$2:A$850, 0)), ""), ""), "")</f>
        <v/>
      </c>
      <c r="O160" s="66"/>
      <c r="P160" s="75" t="str">
        <f>IFERROR(IF(B160&lt;&gt;"", IF(AND(INDEX(Paste_Here!AX$2:AX$850, MATCH(B160, Paste_Here!A$2:A$850, 0))&lt;&gt;"", ISNUMBER(VALUE(INDEX(Paste_Here!AX$2:AX$850, MATCH(B160, Paste_Here!A$2:A$850, 0))))), INDEX(Paste_Here!AX$2:AX$850, MATCH(B160, Paste_Here!A$2:A$850, 0)), ""), ""), "")</f>
        <v/>
      </c>
      <c r="Q160" s="66"/>
      <c r="R160" s="75" t="str">
        <f>IFERROR(IF(B160&lt;&gt;"", IF(AND(INDEX(Paste_Here!AU$2:AU$850, MATCH(B160, Paste_Here!A$2:A$850, 0))&lt;&gt;"", ISNUMBER(VALUE(INDEX(Paste_Here!AU$2:AU$850, MATCH(B160, Paste_Here!A$2:A$850, 0))))), INDEX(Paste_Here!AU$2:AU$850, MATCH(B160, Paste_Here!A$2:A$850, 0)), ""), ""), "")</f>
        <v/>
      </c>
      <c r="S160" s="66"/>
      <c r="T160" s="75" t="str">
        <f>IFERROR(IF(B160&lt;&gt;"", IF(AND(INDEX(Paste_Here!AV$2:AV$850, MATCH(B160, Paste_Here!A$2:A$850, 0))&lt;&gt;"", ISNUMBER(VALUE(INDEX(Paste_Here!AV$2:AV$850, MATCH(B160, Paste_Here!A$2:A$850, 0))))), INDEX(Paste_Here!AV$2:AV$850, MATCH(B160, Paste_Here!A$2:A$850, 0)), ""), ""), "")</f>
        <v/>
      </c>
      <c r="U160" s="66"/>
      <c r="W160" s="66"/>
      <c r="Y160" s="66"/>
      <c r="Z160" s="66"/>
      <c r="AA160" s="75" t="str">
        <f t="shared" si="27"/>
        <v/>
      </c>
      <c r="AB160" s="66"/>
      <c r="AC160" s="75"/>
      <c r="AD160" s="66"/>
      <c r="AE160" s="98"/>
      <c r="AF160" s="66"/>
      <c r="AG160" s="75"/>
      <c r="AH160" s="66"/>
      <c r="AI160" s="75" t="str">
        <f>IFERROR(IF(B160&lt;&gt;"", IF(AND(INDEX(Paste_Here!AC$2:AC$850, MATCH(B160, Paste_Here!A$2:A$850, 0))&lt;&gt;"", ISNUMBER(VALUE(INDEX(Paste_Here!AC$2:AC$850, MATCH(B160, Paste_Here!A$2:A$850, 0))))), INDEX(Paste_Here!AC$2:AC$850, MATCH(B160, Paste_Here!A$2:A$850, 0)), ""), ""), "")</f>
        <v/>
      </c>
      <c r="AJ160" s="66"/>
      <c r="AK160" s="75" t="str">
        <f>IFERROR(IF(B160&lt;&gt;"", IF(ISNUMBER(SEARCH("highrisk", LOWER(INDEX(Paste_Here!AD$2:AD$850, MATCH(B160, Paste_Here!A$2:A$850, 0))))), "High Risk", IF(ISNUMBER(SEARCH("lowrisk", LOWER(INDEX(Paste_Here!AD$2:AD$850, MATCH(B160, Paste_Here!A$2:A$850, 0))))), "Low Risk", IF(ISNUMBER(SEARCH("somerisk", LOWER(INDEX(Paste_Here!AD$2:AD$850, MATCH(B160, Paste_Here!A$2:A$850, 0))))), "Some Risk", IF(ISNUMBER(SEARCH("ot", LOWER(INDEX(Paste_Here!AD$2:AD$850, MATCH(B160, Paste_Here!A$2:A$850, 0))))), "OT", "")))), ""), "")</f>
        <v/>
      </c>
      <c r="AL160" s="66"/>
      <c r="AM160" s="75"/>
      <c r="AN160" s="66"/>
      <c r="AO160" s="75" t="str">
        <f>IFERROR(IF(B160&lt;&gt;"", IF(AND(INDEX(Paste_Here!M$2:M$850, MATCH(B160, Paste_Here!A$2:A$850, 0))&lt;&gt;"", ISNUMBER(VALUE(INDEX(Paste_Here!M$2:M$850, MATCH(B160, Paste_Here!A$2:A$850, 0))))), INDEX(Paste_Here!M$2:M$850, MATCH(B160, Paste_Here!A$2:A$850, 0)), ""), ""), "")</f>
        <v/>
      </c>
      <c r="AP160" s="66"/>
      <c r="AQ160" s="75" t="str">
        <f>IFERROR(IF(B160&lt;&gt;"", IF(ISNUMBER(SEARCH("highrisk", LOWER(INDEX(Paste_Here!N$2:N$850, MATCH(B160, Paste_Here!A$2:A$850, 0))))), "High Risk", IF(ISNUMBER(SEARCH("lowrisk", LOWER(INDEX(Paste_Here!N$2:N$850, MATCH(B160, Paste_Here!A$2:A$850, 0))))), "Low Risk", IF(ISNUMBER(SEARCH("somerisk", LOWER(INDEX(Paste_Here!N$2:N$850, MATCH(B160, Paste_Here!A$2:A$850, 0))))), "Some Risk", IF(ISNUMBER(SEARCH("ot", LOWER(INDEX(Paste_Here!N$2:N$850, MATCH(B160, Paste_Here!A$2:A$850, 0))))), "OT", "")))), ""), "")</f>
        <v/>
      </c>
      <c r="AT160" s="66"/>
      <c r="AU160" s="103"/>
      <c r="AV160" s="66"/>
      <c r="AW160" s="66"/>
      <c r="AX160" s="75" t="str">
        <f t="shared" si="28"/>
        <v/>
      </c>
      <c r="AY160" s="66"/>
      <c r="AZ160" s="75"/>
      <c r="BA160" s="66"/>
      <c r="BB160" s="75"/>
      <c r="BC160" s="66"/>
      <c r="BD160" s="75"/>
      <c r="BE160" s="66"/>
      <c r="BF160" s="75" t="str">
        <f>IFERROR(IF(B160&lt;&gt;"", IF(AND(INDEX(Paste_Here!AE$2:AE$850, MATCH(B160, Paste_Here!A$2:A$850, 0))&lt;&gt;"", ISNUMBER(VALUE(INDEX(Paste_Here!AE$2:AE$850, MATCH(B160, Paste_Here!A$2:A$850, 0))))), INDEX(Paste_Here!AE$2:AE$850, MATCH(B160, Paste_Here!A$2:A$850, 0)), ""), ""), "")</f>
        <v/>
      </c>
      <c r="BG160" s="66"/>
      <c r="BH160" s="75" t="str">
        <f>IFERROR(IF(B160&lt;&gt;"", IF(ISNUMBER(SEARCH("highrisk", LOWER(INDEX(Paste_Here!AF$2:AF$850, MATCH(B160, Paste_Here!A$2:A$850, 0))))), "High Risk", IF(ISNUMBER(SEARCH("lowrisk", LOWER(INDEX(Paste_Here!AF$2:AF$850, MATCH(B160, Paste_Here!A$2:A$850, 0))))), "Low Risk", IF(ISNUMBER(SEARCH("somerisk", LOWER(INDEX(Paste_Here!AF$2:AF$850, MATCH(B160, Paste_Here!A$2:A$850, 0))))), "Some Risk", IF(ISNUMBER(SEARCH("ot", LOWER(INDEX(Paste_Here!AF$2:AF$850, MATCH(B160, Paste_Here!A$2:A$850, 0))))), "OT", "")))), ""), "")</f>
        <v/>
      </c>
      <c r="BI160" s="66"/>
      <c r="BJ160" s="75"/>
      <c r="BK160" s="66"/>
      <c r="BL160" s="75" t="str">
        <f>IFERROR(IF(B160&lt;&gt;"", IF(AND(INDEX(Paste_Here!O$2:O$850, MATCH(B160, Paste_Here!A$2:A$850, 0))&lt;&gt;"", ISNUMBER(VALUE(INDEX(Paste_Here!O$2:O$850, MATCH(B160, Paste_Here!A$2:A$850, 0))))), INDEX(Paste_Here!O$2:O$850, MATCH(B160, Paste_Here!A$2:A$850, 0)), ""), ""), "")</f>
        <v/>
      </c>
      <c r="BM160" s="66"/>
      <c r="BN160" s="75" t="str">
        <f>IFERROR(IF(B160&lt;&gt;"", IF(ISNUMBER(SEARCH("highrisk", LOWER(INDEX(Paste_Here!P$2:P$850, MATCH(B160, Paste_Here!A$2:A$850, 0))))), "High Risk", IF(ISNUMBER(SEARCH("lowrisk", LOWER(INDEX(Paste_Here!P$2:P$850, MATCH(B160, Paste_Here!A$2:A$850, 0))))), "Low Risk", IF(ISNUMBER(SEARCH("somerisk", LOWER(INDEX(Paste_Here!P$2:P$850, MATCH(B160, Paste_Here!A$2:A$850, 0))))), "Some Risk", IF(ISNUMBER(SEARCH("ot", LOWER(INDEX(Paste_Here!P$2:P$850, MATCH(B160, Paste_Here!A$2:A$850, 0))))), "OT", "")))), ""), "")</f>
        <v/>
      </c>
      <c r="BQ160" s="66"/>
      <c r="BR160" s="75"/>
      <c r="BS160" s="66"/>
      <c r="BT160" s="66"/>
      <c r="BU160" s="75" t="str">
        <f t="shared" si="29"/>
        <v/>
      </c>
      <c r="BV160" s="66"/>
      <c r="BW160" s="75"/>
      <c r="BX160" s="66"/>
      <c r="BY160" s="75"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BZ160" s="66"/>
      <c r="CA160" s="75"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CB160" s="66"/>
      <c r="CC160" s="75"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CD160" s="66"/>
      <c r="CE160" s="75"/>
      <c r="CF160" s="66"/>
      <c r="CK160" s="75"/>
      <c r="CL160" s="66"/>
      <c r="CM160" s="75"/>
      <c r="CN160" s="66"/>
      <c r="CO160" s="75"/>
      <c r="CP160" s="66"/>
      <c r="CQ160" s="66"/>
      <c r="CR160" s="75" t="str">
        <f t="shared" si="30"/>
        <v/>
      </c>
      <c r="CS160" s="66"/>
      <c r="CT160" s="75"/>
      <c r="CU160" s="66"/>
      <c r="CV160" s="75"/>
      <c r="CW160" s="66"/>
      <c r="CX160" s="75"/>
      <c r="CY160" s="66"/>
      <c r="CZ160" s="75"/>
      <c r="DA160" s="66"/>
      <c r="DB160" s="75" t="str">
        <f>IFERROR(IF(B160&lt;&gt;"", IF(AND(INDEX(Paste_Here!AK$2:AK$850, MATCH(B160, Paste_Here!A$2:A$850, 0))&lt;&gt;"", ISNUMBER(VALUE(INDEX(Paste_Here!AK$2:AK$850, MATCH(B160, Paste_Here!A$2:A$850, 0))))), INDEX(Paste_Here!AK$2:AK$850, MATCH(B160, Paste_Here!A$2:A$850, 0)), ""), ""), "")</f>
        <v/>
      </c>
      <c r="DC160" s="66"/>
      <c r="DD160" s="75" t="str">
        <f>IFERROR(IF(B160&lt;&gt;"", IF(ISNUMBER(SEARCH("highrisk", LOWER(INDEX(Paste_Here!AL$2:AL$850, MATCH(B160, Paste_Here!A$2:A$850, 0))))), "High Risk", IF(ISNUMBER(SEARCH("lowrisk", LOWER(INDEX(Paste_Here!AL$2:AL$850, MATCH(B160, Paste_Here!A$2:A$850, 0))))), "Low Risk", IF(ISNUMBER(SEARCH("somerisk", LOWER(INDEX(Paste_Here!AL$2:AL$850, MATCH(B160, Paste_Here!A$2:A$850, 0))))), "Some Risk", IF(ISNUMBER(SEARCH("ot", LOWER(INDEX(Paste_Here!AL$2:AL$850, MATCH(B160, Paste_Here!A$2:A$850, 0))))), "OT", "")))), ""), "")</f>
        <v/>
      </c>
      <c r="DE160" s="66"/>
      <c r="DF160" s="75" t="str">
        <f>IFERROR(IF(B160&lt;&gt;"", IF(AND(INDEX(Paste_Here!AM$2:AM$850, MATCH(B160, Paste_Here!A$2:A$850, 0))&lt;&gt;"", ISNUMBER(VALUE(INDEX(Paste_Here!AM$2:AM$850, MATCH(B160, Paste_Here!A$2:A$850, 0))))), INDEX(Paste_Here!AM$2:AM$850, MATCH(B160, Paste_Here!A$2:A$850, 0)), ""), ""), "")</f>
        <v/>
      </c>
      <c r="DG160" s="66"/>
      <c r="DH160" s="75" t="str">
        <f>IFERROR(IF(B160&lt;&gt;"", IF(ISNUMBER(SEARCH("highrisk", LOWER(INDEX(Paste_Here!AN$2:AN$850, MATCH(B160, Paste_Here!A$2:A$850, 0))))), "High Risk", IF(ISNUMBER(SEARCH("lowrisk", LOWER(INDEX(Paste_Here!AN$2:AN$850, MATCH(B160, Paste_Here!A$2:A$850, 0))))), "Low Risk", IF(ISNUMBER(SEARCH("somerisk", LOWER(INDEX(Paste_Here!AN$2:AN$850, MATCH(B160, Paste_Here!A$2:A$850, 0))))), "Some Risk", IF(ISNUMBER(SEARCH("ot", LOWER(INDEX(Paste_Here!AN$2:AN$850, MATCH(B160, Paste_Here!A$2:A$850, 0))))), "OT", "")))), ""), "")</f>
        <v/>
      </c>
      <c r="DI160" s="66"/>
      <c r="DJ160" s="66"/>
      <c r="DK160" s="75" t="str">
        <f t="shared" si="31"/>
        <v/>
      </c>
      <c r="DL160" s="66"/>
      <c r="DM160" s="75" t="str">
        <f>IFERROR(IF(B160&lt;&gt;"", IF(AND(INDEX(Paste_Here!Q$2:Q$850, MATCH(B160, Paste_Here!A$2:A$850, 0))&lt;&gt;"", ISNUMBER(VALUE(INDEX(Paste_Here!Q$2:Q$850, MATCH(B160, Paste_Here!A$2:A$850, 0))))), INDEX(Paste_Here!Q$2:Q$850, MATCH(B160, Paste_Here!A$2:A$850, 0)), ""), ""), "")</f>
        <v/>
      </c>
      <c r="DN160" s="66"/>
      <c r="DO160" s="75" t="str">
        <f>IFERROR(IF(B160&lt;&gt;"", IF(ISNUMBER(SEARCH("highrisk", LOWER(INDEX(Paste_Here!R$2:R$850, MATCH(B160, Paste_Here!A$2:A$850, 0))))), "High Risk", IF(ISNUMBER(SEARCH("lowrisk", LOWER(INDEX(Paste_Here!R$2:R$850, MATCH(B160, Paste_Here!A$2:A$850, 0))))), "Low Risk", IF(ISNUMBER(SEARCH("somerisk", LOWER(INDEX(Paste_Here!R$2:R$850, MATCH(B160, Paste_Here!A$2:A$850, 0))))), "Some Risk", IF(ISNUMBER(SEARCH("ot", LOWER(INDEX(Paste_Here!R$2:R$850, MATCH(B160, Paste_Here!A$2:A$850, 0))))), "OT", "")))), ""), "")</f>
        <v/>
      </c>
      <c r="DP160" s="66"/>
      <c r="DQ160" s="93" t="str">
        <f>IFERROR(IF(B160&lt;&gt;"", IF(AND(INDEX(Paste_Here!S$2:S$850, MATCH(B160, Paste_Here!A$2:A$850, 0))&lt;&gt;"", ISNUMBER(VALUE(INDEX(Paste_Here!S$2:S$850, MATCH(B160, Paste_Here!A$2:A$850, 0))))), INDEX(Paste_Here!S$2:S$850, MATCH(B160, Paste_Here!A$2:A$850, 0)), ""), ""), "")</f>
        <v/>
      </c>
      <c r="DR160" s="66"/>
      <c r="DS160" s="75"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IF(ISNUMBER(SEARCH("ot", LOWER(INDEX(Paste_Here!T$2:T$850, MATCH(B160, Paste_Here!A$2:A$850, 0))))), "OT", "")))), ""), "")</f>
        <v/>
      </c>
      <c r="DT160" s="66"/>
      <c r="DU160" s="75" t="str">
        <f>IFERROR(IF(B160&lt;&gt;"", IF(AND(INDEX(Paste_Here!U$2:U$850, MATCH(B160, Paste_Here!A$2:A$850, 0))&lt;&gt;"", ISNUMBER(VALUE(INDEX(Paste_Here!U$2:U$850, MATCH(B160, Paste_Here!A$2:A$850, 0))))), INDEX(Paste_Here!U$2:U$850, MATCH(B160, Paste_Here!A$2:A$850, 0)), ""), ""), "")</f>
        <v/>
      </c>
      <c r="DV160" s="66"/>
      <c r="DW160" s="93" t="str">
        <f>IFERROR(IF(B160&lt;&gt;"", IF(ISNUMBER(SEARCH("highrisk", LOWER(INDEX(Paste_Here!V$2:V$850, MATCH(B160, Paste_Here!A$2:A$850, 0))))), "High Risk", IF(ISNUMBER(SEARCH("lowrisk", LOWER(INDEX(Paste_Here!V$2:V$850, MATCH(B160, Paste_Here!A$2:A$850, 0))))), "Low Risk", IF(ISNUMBER(SEARCH("somerisk", LOWER(INDEX(Paste_Here!V$2:V$850, MATCH(B160, Paste_Here!A$2:A$850, 0))))), "Some Risk", IF(ISNUMBER(SEARCH("ot", LOWER(INDEX(Paste_Here!V$2:V$850, MATCH(B160, Paste_Here!A$2:A$850, 0))))), "OT", "")))), ""), "")</f>
        <v/>
      </c>
      <c r="DX160" s="66"/>
      <c r="DY160" s="75" t="str">
        <f>IFERROR(IF(B160&lt;&gt;"", IF(AND(INDEX(Paste_Here!W$2:W$850, MATCH(B160, Paste_Here!A$2:A$850, 0))&lt;&gt;"", ISNUMBER(VALUE(INDEX(Paste_Here!W$2:W$850, MATCH(B160, Paste_Here!A$2:A$850, 0))))), INDEX(Paste_Here!W$2:W$850, MATCH(B160, Paste_Here!A$2:A$850, 0)), ""), ""), "")</f>
        <v/>
      </c>
      <c r="DZ160" s="66"/>
      <c r="EA160" s="75" t="str">
        <f>IFERROR(IF(B160&lt;&gt;"", IF(ISNUMBER(SEARCH("highrisk", LOWER(INDEX(Paste_Here!X$2:X$850, MATCH(B160, Paste_Here!A$2:A$850, 0))))), "High Risk", IF(ISNUMBER(SEARCH("lowrisk", LOWER(INDEX(Paste_Here!X$2:X$850, MATCH(B160, Paste_Here!A$2:A$850, 0))))), "Low Risk", IF(ISNUMBER(SEARCH("somerisk", LOWER(INDEX(Paste_Here!X$2:X$850, MATCH(B160, Paste_Here!A$2:A$850, 0))))), "Some Risk", IF(ISNUMBER(SEARCH("ot", LOWER(INDEX(Paste_Here!X$2:X$850, MATCH(B160, Paste_Here!A$2:A$850, 0))))), "OT", "")))), ""), "")</f>
        <v/>
      </c>
      <c r="EB160" s="66"/>
      <c r="EC160" s="66"/>
      <c r="ED160" s="75" t="str">
        <f t="shared" si="36"/>
        <v/>
      </c>
      <c r="EE160" s="66"/>
      <c r="EF160" s="75" t="str">
        <f>IFERROR(IF(B160&lt;&gt;"", IF(AND(INDEX(Paste_Here!AO$2:AO$850, MATCH(B160, Paste_Here!A$2:A$850, 0))&lt;&gt;"", ISNUMBER(VALUE(INDEX(Paste_Here!AO$2:AO$850, MATCH(B160, Paste_Here!A$2:A$850, 0))))), INDEX(Paste_Here!AO$2:AO$850, MATCH(B160, Paste_Here!A$2:A$850, 0)), ""), ""), "")</f>
        <v/>
      </c>
      <c r="EG160" s="66"/>
      <c r="EH160" s="75" t="str">
        <f>IFERROR(IF(B160&lt;&gt;"", IF(ISNUMBER(SEARCH("highrisk", LOWER(INDEX(Paste_Here!AP$2:AP$850, MATCH(B160, Paste_Here!A$2:A$850, 0))))), "High Risk", IF(ISNUMBER(SEARCH("lowrisk", LOWER(INDEX(Paste_Here!AP$2:AP$850, MATCH(B160, Paste_Here!A$2:A$850, 0))))), "Low Risk", IF(ISNUMBER(SEARCH("somerisk", LOWER(INDEX(Paste_Here!AP$2:AP$850, MATCH(B160, Paste_Here!A$2:A$850, 0))))), "Some Risk", IF(ISNUMBER(SEARCH("ot", LOWER(INDEX(Paste_Here!AP$2:AP$850, MATCH(B160, Paste_Here!A$2:A$850, 0))))), "OT", "")))), ""), "")</f>
        <v/>
      </c>
      <c r="EI160" s="66"/>
      <c r="EJ160" s="93"/>
      <c r="EK160" s="66"/>
      <c r="EL160" s="75" t="str">
        <f>IFERROR(IF(B160&lt;&gt;"", IF(AND(INDEX(Paste_Here!AQ$2:AQ$850, MATCH(B160, Paste_Here!A$2:A$850, 0))&lt;&gt;"", ISNUMBER(VALUE(INDEX(Paste_Here!AQ$2:AQ$850, MATCH(B160, Paste_Here!A$2:A$850, 0))))), INDEX(Paste_Here!AQ$2:AQ$850, MATCH(B160, Paste_Here!A$2:A$850, 0)), ""), ""), "")</f>
        <v/>
      </c>
      <c r="EM160" s="66"/>
      <c r="EN160" s="75" t="str">
        <f>IFERROR(IF(B160&lt;&gt;"", IF(ISNUMBER(SEARCH("highrisk", LOWER(INDEX(Paste_Here!AR$2:AR$850, MATCH(B160, Paste_Here!A$2:A$850, 0))))), "High Risk", IF(ISNUMBER(SEARCH("lowrisk", LOWER(INDEX(Paste_Here!AR$2:AR$850, MATCH(B160, Paste_Here!A$2:A$850, 0))))), "Low Risk", IF(ISNUMBER(SEARCH("somerisk", LOWER(INDEX(Paste_Here!AR$2:AR$850, MATCH(B160, Paste_Here!A$2:A$850, 0))))), "Some Risk", IF(ISNUMBER(SEARCH("ot", LOWER(INDEX(Paste_Here!AR$2:AR$850, MATCH(B160, Paste_Here!A$2:A$850, 0))))), "OT", "")))), ""), "")</f>
        <v/>
      </c>
      <c r="EO160" s="66"/>
      <c r="EP160" s="93"/>
      <c r="EQ160" s="66"/>
      <c r="ER160" s="75"/>
      <c r="ES160" s="66"/>
      <c r="ET160" s="75"/>
      <c r="EU160" s="66"/>
      <c r="EV160" s="66"/>
      <c r="EW160" s="75" t="str">
        <f t="shared" si="37"/>
        <v/>
      </c>
      <c r="EX160" s="66"/>
      <c r="EY160" s="75" t="str">
        <f>IFERROR(IF(B160&lt;&gt;"", IF(AND(INDEX(Paste_Here!Y$2:Y$850, MATCH(B160, Paste_Here!A$2:A$850, 0))&lt;&gt;"", ISNUMBER(VALUE(INDEX(Paste_Here!Y$2:Y$850, MATCH(B160, Paste_Here!A$2:A$850, 0))))), INDEX(Paste_Here!Y$2:Y$850, MATCH(B160, Paste_Here!A$2:A$850, 0)), ""), ""), "")</f>
        <v/>
      </c>
      <c r="EZ160" s="66"/>
      <c r="FA160" s="75" t="str">
        <f>IFERROR(IF(B160&lt;&gt;"", IF(ISNUMBER(SEARCH("highrisk", LOWER(INDEX(Paste_Here!Z$2:Z$850, MATCH(B160, Paste_Here!A$2:A$850, 0))))), "High Risk", IF(ISNUMBER(SEARCH("lowrisk", LOWER(INDEX(Paste_Here!Z$2:Z$850, MATCH(B160, Paste_Here!A$2:A$850, 0))))), "Low Risk", IF(ISNUMBER(SEARCH("somerisk", LOWER(INDEX(Paste_Here!Z$2:Z$850, MATCH(B160, Paste_Here!A$2:A$850, 0))))), "Some Risk", IF(ISNUMBER(SEARCH("ot", LOWER(INDEX(Paste_Here!Z$2:Z$850, MATCH(B160, Paste_Here!A$2:A$850, 0))))), "OT", "")))), ""), "")</f>
        <v/>
      </c>
      <c r="FB160" s="66"/>
      <c r="FC160" s="93"/>
      <c r="FD160" s="66"/>
      <c r="FE160" s="75" t="str">
        <f>IFERROR(IF(B160&lt;&gt;"", IF(AND(INDEX(Paste_Here!AA$2:AA$850, MATCH(B160, Paste_Here!A$2:A$850, 0))&lt;&gt;"", ISNUMBER(VALUE(INDEX(Paste_Here!AA$2:AA$850, MATCH(B160, Paste_Here!A$2:A$850, 0))))), INDEX(Paste_Here!AA$2:AA$850, MATCH(B160, Paste_Here!A$2:A$850, 0)), ""), ""), "")</f>
        <v/>
      </c>
      <c r="FF160" s="66"/>
      <c r="FG160" s="75" t="str">
        <f>IFERROR(IF(B160&lt;&gt;"", IF(ISNUMBER(SEARCH("highrisk", LOWER(INDEX(Paste_Here!AB$2:AB$850, MATCH(B160, Paste_Here!A$2:A$850, 0))))), "High Risk", IF(ISNUMBER(SEARCH("lowrisk", LOWER(INDEX(Paste_Here!AB$2:AB$850, MATCH(B160, Paste_Here!A$2:A$850, 0))))), "Low Risk", IF(ISNUMBER(SEARCH("somerisk", LOWER(INDEX(Paste_Here!AB$2:AB$850, MATCH(B160, Paste_Here!A$2:A$850, 0))))), "Some Risk", IF(ISNUMBER(SEARCH("ot", LOWER(INDEX(Paste_Here!AB$2:AB$850, MATCH(B160, Paste_Here!A$2:A$850, 0))))), "OT", "")))), ""), "")</f>
        <v/>
      </c>
      <c r="FH160" s="66"/>
      <c r="FI160" s="93"/>
      <c r="FJ160" s="66"/>
      <c r="FK160" s="75"/>
      <c r="FL160" s="66"/>
      <c r="FM160" s="75"/>
      <c r="FN160" s="66"/>
      <c r="FO160" s="66"/>
      <c r="FP160" s="75" t="str">
        <f t="shared" si="32"/>
        <v/>
      </c>
      <c r="FQ160" s="66"/>
      <c r="FR160" s="75" t="str">
        <f>IFERROR(IF(B160&lt;&gt;"", IF(ISNUMBER(SEARCH("s", LOWER(INDEX(Paste_Here!L$2:L$850, MATCH(B160, Paste_Here!A$2:A$850, 0))))), "Yes", IF(INDEX(Paste_Here!L$2:L$850, MATCH(B160, Paste_Here!A$2:A$850, 0))&lt;&gt;"", "No", "")), ""), "")</f>
        <v/>
      </c>
      <c r="FS160" s="66"/>
      <c r="FT160" s="75" t="str">
        <f>IFERROR(IF(B160&lt;&gt;"", IF(ISNUMBER(SEARCH("yes", LOWER(INDEX(Paste_Here!F$2:F$850, MATCH(B160, Paste_Here!A$2:A$850, 0))))), "Yes", IF(ISNUMBER(SEARCH("no", LOWER(INDEX(Paste_Here!F$2:F$850, MATCH(B160, Paste_Here!A$2:A$850, 0))))), "No", "")), ""), "")</f>
        <v/>
      </c>
      <c r="FU160" s="66"/>
      <c r="FV160" s="75" t="str">
        <f>IFERROR(IF(B160&lt;&gt;"", IF(ISNUMBER(SEARCH("english language learner", LOWER(INDEX(Paste_Here!C$2:C$850, MATCH(B160, Paste_Here!A$2:A$850, 0))))), "Yes", ""), ""), "")</f>
        <v/>
      </c>
      <c r="FW160" s="66"/>
      <c r="FX160" s="75" t="str">
        <f>IFERROR(IF(B160&lt;&gt;"", IF(OR(ISNUMBER(SEARCH("b", LOWER(INDEX(Paste_Here!J$2:J$850, MATCH(B160, Paste_Here!A$2:A$850, 0))))), ISNUMBER(SEARCH("h", LOWER(INDEX(Paste_Here!J$2:J$850, MATCH(B160, Paste_Here!A$2:A$850, 0))))), ISNUMBER(SEARCH("i", LOWER(INDEX(Paste_Here!J$2:J$850, MATCH(B160, Paste_Here!A$2:A$850, 0)))))), "Yes", IF(INDEX(Paste_Here!J$2:J$850, MATCH(B160, Paste_Here!A$2:A$850, 0))&lt;&gt;"", "No", "")), ""), "")</f>
        <v/>
      </c>
      <c r="FY160" s="66"/>
      <c r="FZ160" s="75" t="str">
        <f>IFERROR(IF(B160&lt;&gt;"", IF(ISNUMBER(SEARCH("yes", LOWER(INDEX(Paste_Here!K$2:K$850, MATCH(B160, Paste_Here!A$2:A$850, 0))))), "Yes", IF(ISNUMBER(SEARCH("no", LOWER(INDEX(Paste_Here!K$2:K$850, MATCH(B160, Paste_Here!A$2:A$850, 0))))), "No", "")), ""), "")</f>
        <v/>
      </c>
      <c r="GA160" s="66"/>
      <c r="GB160" s="75" t="str">
        <f>IFERROR(IF(B160&lt;&gt;"", IF(ISNUMBER(SEARCH("transitional 2", LOWER(INDEX(Paste_Here!C$2:C$850, MATCH(B160, Paste_Here!A$2:A$850, 0))))), "T2",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GC160" s="66"/>
      <c r="GD160" s="75"/>
      <c r="GE160" s="66"/>
      <c r="GF160" s="75"/>
      <c r="GG160" s="66"/>
      <c r="GH160" s="75"/>
      <c r="GI160" s="66"/>
      <c r="GK160" s="1" t="str" cm="1">
        <f t="array" ref="GK160">IFERROR(INDEX(Paste_Here!$B$2:$B$850, MATCH(0, COUNTIF(GK$4:GK159, Paste_Here!$B$2:$B$850) + IF(Paste_Here!$B$2:$B$850="", 1, 0), 0)), "")</f>
        <v/>
      </c>
      <c r="GL160" s="1" t="str">
        <f>IF(GK160&lt;&gt;"", INDEX(Paste_Here!$A$2:$A$850, MATCH(GK160, Paste_Here!$B$2:$B$850, 0)), "")</f>
        <v/>
      </c>
      <c r="GM160" s="1" t="str">
        <f t="shared" si="38"/>
        <v/>
      </c>
      <c r="GN160" s="1" t="str" cm="1">
        <f t="array" ref="GN160">IFERROR(INDEX($GM$5:$GM$850, MATCH(SMALL(IF($GM$5:$GM$850&lt;&gt;"", COUNTIF($GM$5:$GM$850, "&lt;"&amp;$GM$5:$GM$850)+1), ROW()-ROW($GN$5)+1), COUNTIF($GM$5:$GM$850, "&lt;"&amp;$GM$5:$GM$850)+1, 0)), "")</f>
        <v/>
      </c>
    </row>
    <row r="161" spans="1:196">
      <c r="A161" s="66"/>
      <c r="B161" s="75" t="str">
        <f t="shared" si="26"/>
        <v/>
      </c>
      <c r="C161" s="66"/>
      <c r="D161" s="75" t="str">
        <f>IFERROR(IF(AND(INDEX(Paste_Here!N$2:N$850, MATCH(B161, Paste_Here!A$2:A$850, 0)) = ""), "", IF(UPPER(INDEX(Paste_Here!N$2:N$850, MATCH(B161, Paste_Here!A$2:A$850, 0))) = "YES", "Yes", IF(UPPER(INDEX(Paste_Here!N$2:N$850, MATCH(B161, Paste_Here!A$2:A$850, 0))) = "NO", "No", ""))), "")</f>
        <v/>
      </c>
      <c r="E161" s="66"/>
      <c r="F161" s="75" t="str">
        <f t="shared" si="33"/>
        <v/>
      </c>
      <c r="G161" s="66"/>
      <c r="H161" s="75" t="str">
        <f t="shared" si="34"/>
        <v/>
      </c>
      <c r="I161" s="66"/>
      <c r="J161" s="75" t="str">
        <f t="shared" si="35"/>
        <v/>
      </c>
      <c r="K161" s="66"/>
      <c r="L161" s="75"/>
      <c r="M161" s="66"/>
      <c r="N161" s="75" t="str">
        <f>IFERROR(IF(B161&lt;&gt;"", IF(AND(INDEX(Paste_Here!AW$2:AW$850, MATCH(B161, Paste_Here!A$2:A$850, 0))&lt;&gt;"", ISNUMBER(VALUE(INDEX(Paste_Here!AW$2:AW$850, MATCH(B161, Paste_Here!A$2:A$850, 0))))), INDEX(Paste_Here!AW$2:AW$850, MATCH(B161, Paste_Here!A$2:A$850, 0)), ""), ""), "")</f>
        <v/>
      </c>
      <c r="O161" s="66"/>
      <c r="P161" s="75" t="str">
        <f>IFERROR(IF(B161&lt;&gt;"", IF(AND(INDEX(Paste_Here!AX$2:AX$850, MATCH(B161, Paste_Here!A$2:A$850, 0))&lt;&gt;"", ISNUMBER(VALUE(INDEX(Paste_Here!AX$2:AX$850, MATCH(B161, Paste_Here!A$2:A$850, 0))))), INDEX(Paste_Here!AX$2:AX$850, MATCH(B161, Paste_Here!A$2:A$850, 0)), ""), ""), "")</f>
        <v/>
      </c>
      <c r="Q161" s="66"/>
      <c r="R161" s="75" t="str">
        <f>IFERROR(IF(B161&lt;&gt;"", IF(AND(INDEX(Paste_Here!AU$2:AU$850, MATCH(B161, Paste_Here!A$2:A$850, 0))&lt;&gt;"", ISNUMBER(VALUE(INDEX(Paste_Here!AU$2:AU$850, MATCH(B161, Paste_Here!A$2:A$850, 0))))), INDEX(Paste_Here!AU$2:AU$850, MATCH(B161, Paste_Here!A$2:A$850, 0)), ""), ""), "")</f>
        <v/>
      </c>
      <c r="S161" s="66"/>
      <c r="T161" s="75" t="str">
        <f>IFERROR(IF(B161&lt;&gt;"", IF(AND(INDEX(Paste_Here!AV$2:AV$850, MATCH(B161, Paste_Here!A$2:A$850, 0))&lt;&gt;"", ISNUMBER(VALUE(INDEX(Paste_Here!AV$2:AV$850, MATCH(B161, Paste_Here!A$2:A$850, 0))))), INDEX(Paste_Here!AV$2:AV$850, MATCH(B161, Paste_Here!A$2:A$850, 0)), ""), ""), "")</f>
        <v/>
      </c>
      <c r="U161" s="66"/>
      <c r="W161" s="66"/>
      <c r="Y161" s="66"/>
      <c r="Z161" s="66"/>
      <c r="AA161" s="75" t="str">
        <f t="shared" si="27"/>
        <v/>
      </c>
      <c r="AB161" s="66"/>
      <c r="AC161" s="75"/>
      <c r="AD161" s="66"/>
      <c r="AE161" s="98"/>
      <c r="AF161" s="66"/>
      <c r="AG161" s="75"/>
      <c r="AH161" s="66"/>
      <c r="AI161" s="75" t="str">
        <f>IFERROR(IF(B161&lt;&gt;"", IF(AND(INDEX(Paste_Here!AC$2:AC$850, MATCH(B161, Paste_Here!A$2:A$850, 0))&lt;&gt;"", ISNUMBER(VALUE(INDEX(Paste_Here!AC$2:AC$850, MATCH(B161, Paste_Here!A$2:A$850, 0))))), INDEX(Paste_Here!AC$2:AC$850, MATCH(B161, Paste_Here!A$2:A$850, 0)), ""), ""), "")</f>
        <v/>
      </c>
      <c r="AJ161" s="66"/>
      <c r="AK161" s="75" t="str">
        <f>IFERROR(IF(B161&lt;&gt;"", IF(ISNUMBER(SEARCH("highrisk", LOWER(INDEX(Paste_Here!AD$2:AD$850, MATCH(B161, Paste_Here!A$2:A$850, 0))))), "High Risk", IF(ISNUMBER(SEARCH("lowrisk", LOWER(INDEX(Paste_Here!AD$2:AD$850, MATCH(B161, Paste_Here!A$2:A$850, 0))))), "Low Risk", IF(ISNUMBER(SEARCH("somerisk", LOWER(INDEX(Paste_Here!AD$2:AD$850, MATCH(B161, Paste_Here!A$2:A$850, 0))))), "Some Risk", IF(ISNUMBER(SEARCH("ot", LOWER(INDEX(Paste_Here!AD$2:AD$850, MATCH(B161, Paste_Here!A$2:A$850, 0))))), "OT", "")))), ""), "")</f>
        <v/>
      </c>
      <c r="AL161" s="66"/>
      <c r="AM161" s="75"/>
      <c r="AN161" s="66"/>
      <c r="AO161" s="75" t="str">
        <f>IFERROR(IF(B161&lt;&gt;"", IF(AND(INDEX(Paste_Here!M$2:M$850, MATCH(B161, Paste_Here!A$2:A$850, 0))&lt;&gt;"", ISNUMBER(VALUE(INDEX(Paste_Here!M$2:M$850, MATCH(B161, Paste_Here!A$2:A$850, 0))))), INDEX(Paste_Here!M$2:M$850, MATCH(B161, Paste_Here!A$2:A$850, 0)), ""), ""), "")</f>
        <v/>
      </c>
      <c r="AP161" s="66"/>
      <c r="AQ161" s="75" t="str">
        <f>IFERROR(IF(B161&lt;&gt;"", IF(ISNUMBER(SEARCH("highrisk", LOWER(INDEX(Paste_Here!N$2:N$850, MATCH(B161, Paste_Here!A$2:A$850, 0))))), "High Risk", IF(ISNUMBER(SEARCH("lowrisk", LOWER(INDEX(Paste_Here!N$2:N$850, MATCH(B161, Paste_Here!A$2:A$850, 0))))), "Low Risk", IF(ISNUMBER(SEARCH("somerisk", LOWER(INDEX(Paste_Here!N$2:N$850, MATCH(B161, Paste_Here!A$2:A$850, 0))))), "Some Risk", IF(ISNUMBER(SEARCH("ot", LOWER(INDEX(Paste_Here!N$2:N$850, MATCH(B161, Paste_Here!A$2:A$850, 0))))), "OT", "")))), ""), "")</f>
        <v/>
      </c>
      <c r="AT161" s="66"/>
      <c r="AU161" s="103"/>
      <c r="AV161" s="66"/>
      <c r="AW161" s="66"/>
      <c r="AX161" s="75" t="str">
        <f t="shared" si="28"/>
        <v/>
      </c>
      <c r="AY161" s="66"/>
      <c r="AZ161" s="75"/>
      <c r="BA161" s="66"/>
      <c r="BB161" s="75"/>
      <c r="BC161" s="66"/>
      <c r="BD161" s="75"/>
      <c r="BE161" s="66"/>
      <c r="BF161" s="75" t="str">
        <f>IFERROR(IF(B161&lt;&gt;"", IF(AND(INDEX(Paste_Here!AE$2:AE$850, MATCH(B161, Paste_Here!A$2:A$850, 0))&lt;&gt;"", ISNUMBER(VALUE(INDEX(Paste_Here!AE$2:AE$850, MATCH(B161, Paste_Here!A$2:A$850, 0))))), INDEX(Paste_Here!AE$2:AE$850, MATCH(B161, Paste_Here!A$2:A$850, 0)), ""), ""), "")</f>
        <v/>
      </c>
      <c r="BG161" s="66"/>
      <c r="BH161" s="75" t="str">
        <f>IFERROR(IF(B161&lt;&gt;"", IF(ISNUMBER(SEARCH("highrisk", LOWER(INDEX(Paste_Here!AF$2:AF$850, MATCH(B161, Paste_Here!A$2:A$850, 0))))), "High Risk", IF(ISNUMBER(SEARCH("lowrisk", LOWER(INDEX(Paste_Here!AF$2:AF$850, MATCH(B161, Paste_Here!A$2:A$850, 0))))), "Low Risk", IF(ISNUMBER(SEARCH("somerisk", LOWER(INDEX(Paste_Here!AF$2:AF$850, MATCH(B161, Paste_Here!A$2:A$850, 0))))), "Some Risk", IF(ISNUMBER(SEARCH("ot", LOWER(INDEX(Paste_Here!AF$2:AF$850, MATCH(B161, Paste_Here!A$2:A$850, 0))))), "OT", "")))), ""), "")</f>
        <v/>
      </c>
      <c r="BI161" s="66"/>
      <c r="BJ161" s="75"/>
      <c r="BK161" s="66"/>
      <c r="BL161" s="75" t="str">
        <f>IFERROR(IF(B161&lt;&gt;"", IF(AND(INDEX(Paste_Here!O$2:O$850, MATCH(B161, Paste_Here!A$2:A$850, 0))&lt;&gt;"", ISNUMBER(VALUE(INDEX(Paste_Here!O$2:O$850, MATCH(B161, Paste_Here!A$2:A$850, 0))))), INDEX(Paste_Here!O$2:O$850, MATCH(B161, Paste_Here!A$2:A$850, 0)), ""), ""), "")</f>
        <v/>
      </c>
      <c r="BM161" s="66"/>
      <c r="BN161" s="75" t="str">
        <f>IFERROR(IF(B161&lt;&gt;"", IF(ISNUMBER(SEARCH("highrisk", LOWER(INDEX(Paste_Here!P$2:P$850, MATCH(B161, Paste_Here!A$2:A$850, 0))))), "High Risk", IF(ISNUMBER(SEARCH("lowrisk", LOWER(INDEX(Paste_Here!P$2:P$850, MATCH(B161, Paste_Here!A$2:A$850, 0))))), "Low Risk", IF(ISNUMBER(SEARCH("somerisk", LOWER(INDEX(Paste_Here!P$2:P$850, MATCH(B161, Paste_Here!A$2:A$850, 0))))), "Some Risk", IF(ISNUMBER(SEARCH("ot", LOWER(INDEX(Paste_Here!P$2:P$850, MATCH(B161, Paste_Here!A$2:A$850, 0))))), "OT", "")))), ""), "")</f>
        <v/>
      </c>
      <c r="BQ161" s="66"/>
      <c r="BR161" s="75"/>
      <c r="BS161" s="66"/>
      <c r="BT161" s="66"/>
      <c r="BU161" s="75" t="str">
        <f t="shared" si="29"/>
        <v/>
      </c>
      <c r="BV161" s="66"/>
      <c r="BW161" s="75"/>
      <c r="BX161" s="66"/>
      <c r="BY161" s="75"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BZ161" s="66"/>
      <c r="CA161" s="75"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CB161" s="66"/>
      <c r="CC161" s="75"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CD161" s="66"/>
      <c r="CE161" s="75"/>
      <c r="CF161" s="66"/>
      <c r="CK161" s="75"/>
      <c r="CL161" s="66"/>
      <c r="CM161" s="75"/>
      <c r="CN161" s="66"/>
      <c r="CO161" s="75"/>
      <c r="CP161" s="66"/>
      <c r="CQ161" s="66"/>
      <c r="CR161" s="75" t="str">
        <f t="shared" si="30"/>
        <v/>
      </c>
      <c r="CS161" s="66"/>
      <c r="CT161" s="75"/>
      <c r="CU161" s="66"/>
      <c r="CV161" s="75"/>
      <c r="CW161" s="66"/>
      <c r="CX161" s="75"/>
      <c r="CY161" s="66"/>
      <c r="CZ161" s="75"/>
      <c r="DA161" s="66"/>
      <c r="DB161" s="75" t="str">
        <f>IFERROR(IF(B161&lt;&gt;"", IF(AND(INDEX(Paste_Here!AK$2:AK$850, MATCH(B161, Paste_Here!A$2:A$850, 0))&lt;&gt;"", ISNUMBER(VALUE(INDEX(Paste_Here!AK$2:AK$850, MATCH(B161, Paste_Here!A$2:A$850, 0))))), INDEX(Paste_Here!AK$2:AK$850, MATCH(B161, Paste_Here!A$2:A$850, 0)), ""), ""), "")</f>
        <v/>
      </c>
      <c r="DC161" s="66"/>
      <c r="DD161" s="75" t="str">
        <f>IFERROR(IF(B161&lt;&gt;"", IF(ISNUMBER(SEARCH("highrisk", LOWER(INDEX(Paste_Here!AL$2:AL$850, MATCH(B161, Paste_Here!A$2:A$850, 0))))), "High Risk", IF(ISNUMBER(SEARCH("lowrisk", LOWER(INDEX(Paste_Here!AL$2:AL$850, MATCH(B161, Paste_Here!A$2:A$850, 0))))), "Low Risk", IF(ISNUMBER(SEARCH("somerisk", LOWER(INDEX(Paste_Here!AL$2:AL$850, MATCH(B161, Paste_Here!A$2:A$850, 0))))), "Some Risk", IF(ISNUMBER(SEARCH("ot", LOWER(INDEX(Paste_Here!AL$2:AL$850, MATCH(B161, Paste_Here!A$2:A$850, 0))))), "OT", "")))), ""), "")</f>
        <v/>
      </c>
      <c r="DE161" s="66"/>
      <c r="DF161" s="75" t="str">
        <f>IFERROR(IF(B161&lt;&gt;"", IF(AND(INDEX(Paste_Here!AM$2:AM$850, MATCH(B161, Paste_Here!A$2:A$850, 0))&lt;&gt;"", ISNUMBER(VALUE(INDEX(Paste_Here!AM$2:AM$850, MATCH(B161, Paste_Here!A$2:A$850, 0))))), INDEX(Paste_Here!AM$2:AM$850, MATCH(B161, Paste_Here!A$2:A$850, 0)), ""), ""), "")</f>
        <v/>
      </c>
      <c r="DG161" s="66"/>
      <c r="DH161" s="75" t="str">
        <f>IFERROR(IF(B161&lt;&gt;"", IF(ISNUMBER(SEARCH("highrisk", LOWER(INDEX(Paste_Here!AN$2:AN$850, MATCH(B161, Paste_Here!A$2:A$850, 0))))), "High Risk", IF(ISNUMBER(SEARCH("lowrisk", LOWER(INDEX(Paste_Here!AN$2:AN$850, MATCH(B161, Paste_Here!A$2:A$850, 0))))), "Low Risk", IF(ISNUMBER(SEARCH("somerisk", LOWER(INDEX(Paste_Here!AN$2:AN$850, MATCH(B161, Paste_Here!A$2:A$850, 0))))), "Some Risk", IF(ISNUMBER(SEARCH("ot", LOWER(INDEX(Paste_Here!AN$2:AN$850, MATCH(B161, Paste_Here!A$2:A$850, 0))))), "OT", "")))), ""), "")</f>
        <v/>
      </c>
      <c r="DI161" s="66"/>
      <c r="DJ161" s="66"/>
      <c r="DK161" s="75" t="str">
        <f t="shared" si="31"/>
        <v/>
      </c>
      <c r="DL161" s="66"/>
      <c r="DM161" s="75" t="str">
        <f>IFERROR(IF(B161&lt;&gt;"", IF(AND(INDEX(Paste_Here!Q$2:Q$850, MATCH(B161, Paste_Here!A$2:A$850, 0))&lt;&gt;"", ISNUMBER(VALUE(INDEX(Paste_Here!Q$2:Q$850, MATCH(B161, Paste_Here!A$2:A$850, 0))))), INDEX(Paste_Here!Q$2:Q$850, MATCH(B161, Paste_Here!A$2:A$850, 0)), ""), ""), "")</f>
        <v/>
      </c>
      <c r="DN161" s="66"/>
      <c r="DO161" s="75" t="str">
        <f>IFERROR(IF(B161&lt;&gt;"", IF(ISNUMBER(SEARCH("highrisk", LOWER(INDEX(Paste_Here!R$2:R$850, MATCH(B161, Paste_Here!A$2:A$850, 0))))), "High Risk", IF(ISNUMBER(SEARCH("lowrisk", LOWER(INDEX(Paste_Here!R$2:R$850, MATCH(B161, Paste_Here!A$2:A$850, 0))))), "Low Risk", IF(ISNUMBER(SEARCH("somerisk", LOWER(INDEX(Paste_Here!R$2:R$850, MATCH(B161, Paste_Here!A$2:A$850, 0))))), "Some Risk", IF(ISNUMBER(SEARCH("ot", LOWER(INDEX(Paste_Here!R$2:R$850, MATCH(B161, Paste_Here!A$2:A$850, 0))))), "OT", "")))), ""), "")</f>
        <v/>
      </c>
      <c r="DP161" s="66"/>
      <c r="DQ161" s="93" t="str">
        <f>IFERROR(IF(B161&lt;&gt;"", IF(AND(INDEX(Paste_Here!S$2:S$850, MATCH(B161, Paste_Here!A$2:A$850, 0))&lt;&gt;"", ISNUMBER(VALUE(INDEX(Paste_Here!S$2:S$850, MATCH(B161, Paste_Here!A$2:A$850, 0))))), INDEX(Paste_Here!S$2:S$850, MATCH(B161, Paste_Here!A$2:A$850, 0)), ""), ""), "")</f>
        <v/>
      </c>
      <c r="DR161" s="66"/>
      <c r="DS161" s="75"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IF(ISNUMBER(SEARCH("ot", LOWER(INDEX(Paste_Here!T$2:T$850, MATCH(B161, Paste_Here!A$2:A$850, 0))))), "OT", "")))), ""), "")</f>
        <v/>
      </c>
      <c r="DT161" s="66"/>
      <c r="DU161" s="75" t="str">
        <f>IFERROR(IF(B161&lt;&gt;"", IF(AND(INDEX(Paste_Here!U$2:U$850, MATCH(B161, Paste_Here!A$2:A$850, 0))&lt;&gt;"", ISNUMBER(VALUE(INDEX(Paste_Here!U$2:U$850, MATCH(B161, Paste_Here!A$2:A$850, 0))))), INDEX(Paste_Here!U$2:U$850, MATCH(B161, Paste_Here!A$2:A$850, 0)), ""), ""), "")</f>
        <v/>
      </c>
      <c r="DV161" s="66"/>
      <c r="DW161" s="93" t="str">
        <f>IFERROR(IF(B161&lt;&gt;"", IF(ISNUMBER(SEARCH("highrisk", LOWER(INDEX(Paste_Here!V$2:V$850, MATCH(B161, Paste_Here!A$2:A$850, 0))))), "High Risk", IF(ISNUMBER(SEARCH("lowrisk", LOWER(INDEX(Paste_Here!V$2:V$850, MATCH(B161, Paste_Here!A$2:A$850, 0))))), "Low Risk", IF(ISNUMBER(SEARCH("somerisk", LOWER(INDEX(Paste_Here!V$2:V$850, MATCH(B161, Paste_Here!A$2:A$850, 0))))), "Some Risk", IF(ISNUMBER(SEARCH("ot", LOWER(INDEX(Paste_Here!V$2:V$850, MATCH(B161, Paste_Here!A$2:A$850, 0))))), "OT", "")))), ""), "")</f>
        <v/>
      </c>
      <c r="DX161" s="66"/>
      <c r="DY161" s="75" t="str">
        <f>IFERROR(IF(B161&lt;&gt;"", IF(AND(INDEX(Paste_Here!W$2:W$850, MATCH(B161, Paste_Here!A$2:A$850, 0))&lt;&gt;"", ISNUMBER(VALUE(INDEX(Paste_Here!W$2:W$850, MATCH(B161, Paste_Here!A$2:A$850, 0))))), INDEX(Paste_Here!W$2:W$850, MATCH(B161, Paste_Here!A$2:A$850, 0)), ""), ""), "")</f>
        <v/>
      </c>
      <c r="DZ161" s="66"/>
      <c r="EA161" s="75" t="str">
        <f>IFERROR(IF(B161&lt;&gt;"", IF(ISNUMBER(SEARCH("highrisk", LOWER(INDEX(Paste_Here!X$2:X$850, MATCH(B161, Paste_Here!A$2:A$850, 0))))), "High Risk", IF(ISNUMBER(SEARCH("lowrisk", LOWER(INDEX(Paste_Here!X$2:X$850, MATCH(B161, Paste_Here!A$2:A$850, 0))))), "Low Risk", IF(ISNUMBER(SEARCH("somerisk", LOWER(INDEX(Paste_Here!X$2:X$850, MATCH(B161, Paste_Here!A$2:A$850, 0))))), "Some Risk", IF(ISNUMBER(SEARCH("ot", LOWER(INDEX(Paste_Here!X$2:X$850, MATCH(B161, Paste_Here!A$2:A$850, 0))))), "OT", "")))), ""), "")</f>
        <v/>
      </c>
      <c r="EB161" s="66"/>
      <c r="EC161" s="66"/>
      <c r="ED161" s="75" t="str">
        <f t="shared" si="36"/>
        <v/>
      </c>
      <c r="EE161" s="66"/>
      <c r="EF161" s="75" t="str">
        <f>IFERROR(IF(B161&lt;&gt;"", IF(AND(INDEX(Paste_Here!AO$2:AO$850, MATCH(B161, Paste_Here!A$2:A$850, 0))&lt;&gt;"", ISNUMBER(VALUE(INDEX(Paste_Here!AO$2:AO$850, MATCH(B161, Paste_Here!A$2:A$850, 0))))), INDEX(Paste_Here!AO$2:AO$850, MATCH(B161, Paste_Here!A$2:A$850, 0)), ""), ""), "")</f>
        <v/>
      </c>
      <c r="EG161" s="66"/>
      <c r="EH161" s="75" t="str">
        <f>IFERROR(IF(B161&lt;&gt;"", IF(ISNUMBER(SEARCH("highrisk", LOWER(INDEX(Paste_Here!AP$2:AP$850, MATCH(B161, Paste_Here!A$2:A$850, 0))))), "High Risk", IF(ISNUMBER(SEARCH("lowrisk", LOWER(INDEX(Paste_Here!AP$2:AP$850, MATCH(B161, Paste_Here!A$2:A$850, 0))))), "Low Risk", IF(ISNUMBER(SEARCH("somerisk", LOWER(INDEX(Paste_Here!AP$2:AP$850, MATCH(B161, Paste_Here!A$2:A$850, 0))))), "Some Risk", IF(ISNUMBER(SEARCH("ot", LOWER(INDEX(Paste_Here!AP$2:AP$850, MATCH(B161, Paste_Here!A$2:A$850, 0))))), "OT", "")))), ""), "")</f>
        <v/>
      </c>
      <c r="EI161" s="66"/>
      <c r="EJ161" s="93"/>
      <c r="EK161" s="66"/>
      <c r="EL161" s="75" t="str">
        <f>IFERROR(IF(B161&lt;&gt;"", IF(AND(INDEX(Paste_Here!AQ$2:AQ$850, MATCH(B161, Paste_Here!A$2:A$850, 0))&lt;&gt;"", ISNUMBER(VALUE(INDEX(Paste_Here!AQ$2:AQ$850, MATCH(B161, Paste_Here!A$2:A$850, 0))))), INDEX(Paste_Here!AQ$2:AQ$850, MATCH(B161, Paste_Here!A$2:A$850, 0)), ""), ""), "")</f>
        <v/>
      </c>
      <c r="EM161" s="66"/>
      <c r="EN161" s="75" t="str">
        <f>IFERROR(IF(B161&lt;&gt;"", IF(ISNUMBER(SEARCH("highrisk", LOWER(INDEX(Paste_Here!AR$2:AR$850, MATCH(B161, Paste_Here!A$2:A$850, 0))))), "High Risk", IF(ISNUMBER(SEARCH("lowrisk", LOWER(INDEX(Paste_Here!AR$2:AR$850, MATCH(B161, Paste_Here!A$2:A$850, 0))))), "Low Risk", IF(ISNUMBER(SEARCH("somerisk", LOWER(INDEX(Paste_Here!AR$2:AR$850, MATCH(B161, Paste_Here!A$2:A$850, 0))))), "Some Risk", IF(ISNUMBER(SEARCH("ot", LOWER(INDEX(Paste_Here!AR$2:AR$850, MATCH(B161, Paste_Here!A$2:A$850, 0))))), "OT", "")))), ""), "")</f>
        <v/>
      </c>
      <c r="EO161" s="66"/>
      <c r="EP161" s="93"/>
      <c r="EQ161" s="66"/>
      <c r="ER161" s="75"/>
      <c r="ES161" s="66"/>
      <c r="ET161" s="75"/>
      <c r="EU161" s="66"/>
      <c r="EV161" s="66"/>
      <c r="EW161" s="75" t="str">
        <f t="shared" si="37"/>
        <v/>
      </c>
      <c r="EX161" s="66"/>
      <c r="EY161" s="75" t="str">
        <f>IFERROR(IF(B161&lt;&gt;"", IF(AND(INDEX(Paste_Here!Y$2:Y$850, MATCH(B161, Paste_Here!A$2:A$850, 0))&lt;&gt;"", ISNUMBER(VALUE(INDEX(Paste_Here!Y$2:Y$850, MATCH(B161, Paste_Here!A$2:A$850, 0))))), INDEX(Paste_Here!Y$2:Y$850, MATCH(B161, Paste_Here!A$2:A$850, 0)), ""), ""), "")</f>
        <v/>
      </c>
      <c r="EZ161" s="66"/>
      <c r="FA161" s="75" t="str">
        <f>IFERROR(IF(B161&lt;&gt;"", IF(ISNUMBER(SEARCH("highrisk", LOWER(INDEX(Paste_Here!Z$2:Z$850, MATCH(B161, Paste_Here!A$2:A$850, 0))))), "High Risk", IF(ISNUMBER(SEARCH("lowrisk", LOWER(INDEX(Paste_Here!Z$2:Z$850, MATCH(B161, Paste_Here!A$2:A$850, 0))))), "Low Risk", IF(ISNUMBER(SEARCH("somerisk", LOWER(INDEX(Paste_Here!Z$2:Z$850, MATCH(B161, Paste_Here!A$2:A$850, 0))))), "Some Risk", IF(ISNUMBER(SEARCH("ot", LOWER(INDEX(Paste_Here!Z$2:Z$850, MATCH(B161, Paste_Here!A$2:A$850, 0))))), "OT", "")))), ""), "")</f>
        <v/>
      </c>
      <c r="FB161" s="66"/>
      <c r="FC161" s="93"/>
      <c r="FD161" s="66"/>
      <c r="FE161" s="75" t="str">
        <f>IFERROR(IF(B161&lt;&gt;"", IF(AND(INDEX(Paste_Here!AA$2:AA$850, MATCH(B161, Paste_Here!A$2:A$850, 0))&lt;&gt;"", ISNUMBER(VALUE(INDEX(Paste_Here!AA$2:AA$850, MATCH(B161, Paste_Here!A$2:A$850, 0))))), INDEX(Paste_Here!AA$2:AA$850, MATCH(B161, Paste_Here!A$2:A$850, 0)), ""), ""), "")</f>
        <v/>
      </c>
      <c r="FF161" s="66"/>
      <c r="FG161" s="75" t="str">
        <f>IFERROR(IF(B161&lt;&gt;"", IF(ISNUMBER(SEARCH("highrisk", LOWER(INDEX(Paste_Here!AB$2:AB$850, MATCH(B161, Paste_Here!A$2:A$850, 0))))), "High Risk", IF(ISNUMBER(SEARCH("lowrisk", LOWER(INDEX(Paste_Here!AB$2:AB$850, MATCH(B161, Paste_Here!A$2:A$850, 0))))), "Low Risk", IF(ISNUMBER(SEARCH("somerisk", LOWER(INDEX(Paste_Here!AB$2:AB$850, MATCH(B161, Paste_Here!A$2:A$850, 0))))), "Some Risk", IF(ISNUMBER(SEARCH("ot", LOWER(INDEX(Paste_Here!AB$2:AB$850, MATCH(B161, Paste_Here!A$2:A$850, 0))))), "OT", "")))), ""), "")</f>
        <v/>
      </c>
      <c r="FH161" s="66"/>
      <c r="FI161" s="93"/>
      <c r="FJ161" s="66"/>
      <c r="FK161" s="75"/>
      <c r="FL161" s="66"/>
      <c r="FM161" s="75"/>
      <c r="FN161" s="66"/>
      <c r="FO161" s="66"/>
      <c r="FP161" s="75" t="str">
        <f t="shared" si="32"/>
        <v/>
      </c>
      <c r="FQ161" s="66"/>
      <c r="FR161" s="75" t="str">
        <f>IFERROR(IF(B161&lt;&gt;"", IF(ISNUMBER(SEARCH("s", LOWER(INDEX(Paste_Here!L$2:L$850, MATCH(B161, Paste_Here!A$2:A$850, 0))))), "Yes", IF(INDEX(Paste_Here!L$2:L$850, MATCH(B161, Paste_Here!A$2:A$850, 0))&lt;&gt;"", "No", "")), ""), "")</f>
        <v/>
      </c>
      <c r="FS161" s="66"/>
      <c r="FT161" s="75" t="str">
        <f>IFERROR(IF(B161&lt;&gt;"", IF(ISNUMBER(SEARCH("yes", LOWER(INDEX(Paste_Here!F$2:F$850, MATCH(B161, Paste_Here!A$2:A$850, 0))))), "Yes", IF(ISNUMBER(SEARCH("no", LOWER(INDEX(Paste_Here!F$2:F$850, MATCH(B161, Paste_Here!A$2:A$850, 0))))), "No", "")), ""), "")</f>
        <v/>
      </c>
      <c r="FU161" s="66"/>
      <c r="FV161" s="75" t="str">
        <f>IFERROR(IF(B161&lt;&gt;"", IF(ISNUMBER(SEARCH("english language learner", LOWER(INDEX(Paste_Here!C$2:C$850, MATCH(B161, Paste_Here!A$2:A$850, 0))))), "Yes", ""), ""), "")</f>
        <v/>
      </c>
      <c r="FW161" s="66"/>
      <c r="FX161" s="75" t="str">
        <f>IFERROR(IF(B161&lt;&gt;"", IF(OR(ISNUMBER(SEARCH("b", LOWER(INDEX(Paste_Here!J$2:J$850, MATCH(B161, Paste_Here!A$2:A$850, 0))))), ISNUMBER(SEARCH("h", LOWER(INDEX(Paste_Here!J$2:J$850, MATCH(B161, Paste_Here!A$2:A$850, 0))))), ISNUMBER(SEARCH("i", LOWER(INDEX(Paste_Here!J$2:J$850, MATCH(B161, Paste_Here!A$2:A$850, 0)))))), "Yes", IF(INDEX(Paste_Here!J$2:J$850, MATCH(B161, Paste_Here!A$2:A$850, 0))&lt;&gt;"", "No", "")), ""), "")</f>
        <v/>
      </c>
      <c r="FY161" s="66"/>
      <c r="FZ161" s="75" t="str">
        <f>IFERROR(IF(B161&lt;&gt;"", IF(ISNUMBER(SEARCH("yes", LOWER(INDEX(Paste_Here!K$2:K$850, MATCH(B161, Paste_Here!A$2:A$850, 0))))), "Yes", IF(ISNUMBER(SEARCH("no", LOWER(INDEX(Paste_Here!K$2:K$850, MATCH(B161, Paste_Here!A$2:A$850, 0))))), "No", "")), ""), "")</f>
        <v/>
      </c>
      <c r="GA161" s="66"/>
      <c r="GB161" s="75" t="str">
        <f>IFERROR(IF(B161&lt;&gt;"", IF(ISNUMBER(SEARCH("transitional 2", LOWER(INDEX(Paste_Here!C$2:C$850, MATCH(B161, Paste_Here!A$2:A$850, 0))))), "T2",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GC161" s="66"/>
      <c r="GD161" s="75"/>
      <c r="GE161" s="66"/>
      <c r="GF161" s="75"/>
      <c r="GG161" s="66"/>
      <c r="GH161" s="75"/>
      <c r="GI161" s="66"/>
      <c r="GK161" s="1" t="str" cm="1">
        <f t="array" ref="GK161">IFERROR(INDEX(Paste_Here!$B$2:$B$850, MATCH(0, COUNTIF(GK$4:GK160, Paste_Here!$B$2:$B$850) + IF(Paste_Here!$B$2:$B$850="", 1, 0), 0)), "")</f>
        <v/>
      </c>
      <c r="GL161" s="1" t="str">
        <f>IF(GK161&lt;&gt;"", INDEX(Paste_Here!$A$2:$A$850, MATCH(GK161, Paste_Here!$B$2:$B$850, 0)), "")</f>
        <v/>
      </c>
      <c r="GM161" s="1" t="str">
        <f t="shared" si="38"/>
        <v/>
      </c>
      <c r="GN161" s="1" t="str" cm="1">
        <f t="array" ref="GN161">IFERROR(INDEX($GM$5:$GM$850, MATCH(SMALL(IF($GM$5:$GM$850&lt;&gt;"", COUNTIF($GM$5:$GM$850, "&lt;"&amp;$GM$5:$GM$850)+1), ROW()-ROW($GN$5)+1), COUNTIF($GM$5:$GM$850, "&lt;"&amp;$GM$5:$GM$850)+1, 0)), "")</f>
        <v/>
      </c>
    </row>
    <row r="162" spans="1:196">
      <c r="A162" s="66"/>
      <c r="B162" s="75" t="str">
        <f t="shared" si="26"/>
        <v/>
      </c>
      <c r="C162" s="66"/>
      <c r="D162" s="75" t="str">
        <f>IFERROR(IF(AND(INDEX(Paste_Here!N$2:N$850, MATCH(B162, Paste_Here!A$2:A$850, 0)) = ""), "", IF(UPPER(INDEX(Paste_Here!N$2:N$850, MATCH(B162, Paste_Here!A$2:A$850, 0))) = "YES", "Yes", IF(UPPER(INDEX(Paste_Here!N$2:N$850, MATCH(B162, Paste_Here!A$2:A$850, 0))) = "NO", "No", ""))), "")</f>
        <v/>
      </c>
      <c r="E162" s="66"/>
      <c r="F162" s="75" t="str">
        <f t="shared" si="33"/>
        <v/>
      </c>
      <c r="G162" s="66"/>
      <c r="H162" s="75" t="str">
        <f t="shared" si="34"/>
        <v/>
      </c>
      <c r="I162" s="66"/>
      <c r="J162" s="75" t="str">
        <f t="shared" si="35"/>
        <v/>
      </c>
      <c r="K162" s="66"/>
      <c r="L162" s="75"/>
      <c r="M162" s="66"/>
      <c r="N162" s="75" t="str">
        <f>IFERROR(IF(B162&lt;&gt;"", IF(AND(INDEX(Paste_Here!AW$2:AW$850, MATCH(B162, Paste_Here!A$2:A$850, 0))&lt;&gt;"", ISNUMBER(VALUE(INDEX(Paste_Here!AW$2:AW$850, MATCH(B162, Paste_Here!A$2:A$850, 0))))), INDEX(Paste_Here!AW$2:AW$850, MATCH(B162, Paste_Here!A$2:A$850, 0)), ""), ""), "")</f>
        <v/>
      </c>
      <c r="O162" s="66"/>
      <c r="P162" s="75" t="str">
        <f>IFERROR(IF(B162&lt;&gt;"", IF(AND(INDEX(Paste_Here!AX$2:AX$850, MATCH(B162, Paste_Here!A$2:A$850, 0))&lt;&gt;"", ISNUMBER(VALUE(INDEX(Paste_Here!AX$2:AX$850, MATCH(B162, Paste_Here!A$2:A$850, 0))))), INDEX(Paste_Here!AX$2:AX$850, MATCH(B162, Paste_Here!A$2:A$850, 0)), ""), ""), "")</f>
        <v/>
      </c>
      <c r="Q162" s="66"/>
      <c r="R162" s="75" t="str">
        <f>IFERROR(IF(B162&lt;&gt;"", IF(AND(INDEX(Paste_Here!AU$2:AU$850, MATCH(B162, Paste_Here!A$2:A$850, 0))&lt;&gt;"", ISNUMBER(VALUE(INDEX(Paste_Here!AU$2:AU$850, MATCH(B162, Paste_Here!A$2:A$850, 0))))), INDEX(Paste_Here!AU$2:AU$850, MATCH(B162, Paste_Here!A$2:A$850, 0)), ""), ""), "")</f>
        <v/>
      </c>
      <c r="S162" s="66"/>
      <c r="T162" s="75" t="str">
        <f>IFERROR(IF(B162&lt;&gt;"", IF(AND(INDEX(Paste_Here!AV$2:AV$850, MATCH(B162, Paste_Here!A$2:A$850, 0))&lt;&gt;"", ISNUMBER(VALUE(INDEX(Paste_Here!AV$2:AV$850, MATCH(B162, Paste_Here!A$2:A$850, 0))))), INDEX(Paste_Here!AV$2:AV$850, MATCH(B162, Paste_Here!A$2:A$850, 0)), ""), ""), "")</f>
        <v/>
      </c>
      <c r="U162" s="66"/>
      <c r="W162" s="66"/>
      <c r="Y162" s="66"/>
      <c r="Z162" s="66"/>
      <c r="AA162" s="75" t="str">
        <f t="shared" si="27"/>
        <v/>
      </c>
      <c r="AB162" s="66"/>
      <c r="AC162" s="75"/>
      <c r="AD162" s="66"/>
      <c r="AE162" s="98"/>
      <c r="AF162" s="66"/>
      <c r="AG162" s="75"/>
      <c r="AH162" s="66"/>
      <c r="AI162" s="75" t="str">
        <f>IFERROR(IF(B162&lt;&gt;"", IF(AND(INDEX(Paste_Here!AC$2:AC$850, MATCH(B162, Paste_Here!A$2:A$850, 0))&lt;&gt;"", ISNUMBER(VALUE(INDEX(Paste_Here!AC$2:AC$850, MATCH(B162, Paste_Here!A$2:A$850, 0))))), INDEX(Paste_Here!AC$2:AC$850, MATCH(B162, Paste_Here!A$2:A$850, 0)), ""), ""), "")</f>
        <v/>
      </c>
      <c r="AJ162" s="66"/>
      <c r="AK162" s="75" t="str">
        <f>IFERROR(IF(B162&lt;&gt;"", IF(ISNUMBER(SEARCH("highrisk", LOWER(INDEX(Paste_Here!AD$2:AD$850, MATCH(B162, Paste_Here!A$2:A$850, 0))))), "High Risk", IF(ISNUMBER(SEARCH("lowrisk", LOWER(INDEX(Paste_Here!AD$2:AD$850, MATCH(B162, Paste_Here!A$2:A$850, 0))))), "Low Risk", IF(ISNUMBER(SEARCH("somerisk", LOWER(INDEX(Paste_Here!AD$2:AD$850, MATCH(B162, Paste_Here!A$2:A$850, 0))))), "Some Risk", IF(ISNUMBER(SEARCH("ot", LOWER(INDEX(Paste_Here!AD$2:AD$850, MATCH(B162, Paste_Here!A$2:A$850, 0))))), "OT", "")))), ""), "")</f>
        <v/>
      </c>
      <c r="AL162" s="66"/>
      <c r="AM162" s="75"/>
      <c r="AN162" s="66"/>
      <c r="AO162" s="75" t="str">
        <f>IFERROR(IF(B162&lt;&gt;"", IF(AND(INDEX(Paste_Here!M$2:M$850, MATCH(B162, Paste_Here!A$2:A$850, 0))&lt;&gt;"", ISNUMBER(VALUE(INDEX(Paste_Here!M$2:M$850, MATCH(B162, Paste_Here!A$2:A$850, 0))))), INDEX(Paste_Here!M$2:M$850, MATCH(B162, Paste_Here!A$2:A$850, 0)), ""), ""), "")</f>
        <v/>
      </c>
      <c r="AP162" s="66"/>
      <c r="AQ162" s="75" t="str">
        <f>IFERROR(IF(B162&lt;&gt;"", IF(ISNUMBER(SEARCH("highrisk", LOWER(INDEX(Paste_Here!N$2:N$850, MATCH(B162, Paste_Here!A$2:A$850, 0))))), "High Risk", IF(ISNUMBER(SEARCH("lowrisk", LOWER(INDEX(Paste_Here!N$2:N$850, MATCH(B162, Paste_Here!A$2:A$850, 0))))), "Low Risk", IF(ISNUMBER(SEARCH("somerisk", LOWER(INDEX(Paste_Here!N$2:N$850, MATCH(B162, Paste_Here!A$2:A$850, 0))))), "Some Risk", IF(ISNUMBER(SEARCH("ot", LOWER(INDEX(Paste_Here!N$2:N$850, MATCH(B162, Paste_Here!A$2:A$850, 0))))), "OT", "")))), ""), "")</f>
        <v/>
      </c>
      <c r="AT162" s="66"/>
      <c r="AU162" s="103"/>
      <c r="AV162" s="66"/>
      <c r="AW162" s="66"/>
      <c r="AX162" s="75" t="str">
        <f t="shared" si="28"/>
        <v/>
      </c>
      <c r="AY162" s="66"/>
      <c r="AZ162" s="75"/>
      <c r="BA162" s="66"/>
      <c r="BB162" s="75"/>
      <c r="BC162" s="66"/>
      <c r="BD162" s="75"/>
      <c r="BE162" s="66"/>
      <c r="BF162" s="75" t="str">
        <f>IFERROR(IF(B162&lt;&gt;"", IF(AND(INDEX(Paste_Here!AE$2:AE$850, MATCH(B162, Paste_Here!A$2:A$850, 0))&lt;&gt;"", ISNUMBER(VALUE(INDEX(Paste_Here!AE$2:AE$850, MATCH(B162, Paste_Here!A$2:A$850, 0))))), INDEX(Paste_Here!AE$2:AE$850, MATCH(B162, Paste_Here!A$2:A$850, 0)), ""), ""), "")</f>
        <v/>
      </c>
      <c r="BG162" s="66"/>
      <c r="BH162" s="75" t="str">
        <f>IFERROR(IF(B162&lt;&gt;"", IF(ISNUMBER(SEARCH("highrisk", LOWER(INDEX(Paste_Here!AF$2:AF$850, MATCH(B162, Paste_Here!A$2:A$850, 0))))), "High Risk", IF(ISNUMBER(SEARCH("lowrisk", LOWER(INDEX(Paste_Here!AF$2:AF$850, MATCH(B162, Paste_Here!A$2:A$850, 0))))), "Low Risk", IF(ISNUMBER(SEARCH("somerisk", LOWER(INDEX(Paste_Here!AF$2:AF$850, MATCH(B162, Paste_Here!A$2:A$850, 0))))), "Some Risk", IF(ISNUMBER(SEARCH("ot", LOWER(INDEX(Paste_Here!AF$2:AF$850, MATCH(B162, Paste_Here!A$2:A$850, 0))))), "OT", "")))), ""), "")</f>
        <v/>
      </c>
      <c r="BI162" s="66"/>
      <c r="BJ162" s="75"/>
      <c r="BK162" s="66"/>
      <c r="BL162" s="75" t="str">
        <f>IFERROR(IF(B162&lt;&gt;"", IF(AND(INDEX(Paste_Here!O$2:O$850, MATCH(B162, Paste_Here!A$2:A$850, 0))&lt;&gt;"", ISNUMBER(VALUE(INDEX(Paste_Here!O$2:O$850, MATCH(B162, Paste_Here!A$2:A$850, 0))))), INDEX(Paste_Here!O$2:O$850, MATCH(B162, Paste_Here!A$2:A$850, 0)), ""), ""), "")</f>
        <v/>
      </c>
      <c r="BM162" s="66"/>
      <c r="BN162" s="75" t="str">
        <f>IFERROR(IF(B162&lt;&gt;"", IF(ISNUMBER(SEARCH("highrisk", LOWER(INDEX(Paste_Here!P$2:P$850, MATCH(B162, Paste_Here!A$2:A$850, 0))))), "High Risk", IF(ISNUMBER(SEARCH("lowrisk", LOWER(INDEX(Paste_Here!P$2:P$850, MATCH(B162, Paste_Here!A$2:A$850, 0))))), "Low Risk", IF(ISNUMBER(SEARCH("somerisk", LOWER(INDEX(Paste_Here!P$2:P$850, MATCH(B162, Paste_Here!A$2:A$850, 0))))), "Some Risk", IF(ISNUMBER(SEARCH("ot", LOWER(INDEX(Paste_Here!P$2:P$850, MATCH(B162, Paste_Here!A$2:A$850, 0))))), "OT", "")))), ""), "")</f>
        <v/>
      </c>
      <c r="BQ162" s="66"/>
      <c r="BR162" s="75"/>
      <c r="BS162" s="66"/>
      <c r="BT162" s="66"/>
      <c r="BU162" s="75" t="str">
        <f t="shared" si="29"/>
        <v/>
      </c>
      <c r="BV162" s="66"/>
      <c r="BW162" s="75"/>
      <c r="BX162" s="66"/>
      <c r="BY162" s="75"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BZ162" s="66"/>
      <c r="CA162" s="75"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CB162" s="66"/>
      <c r="CC162" s="75"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CD162" s="66"/>
      <c r="CE162" s="75"/>
      <c r="CF162" s="66"/>
      <c r="CK162" s="75"/>
      <c r="CL162" s="66"/>
      <c r="CM162" s="75"/>
      <c r="CN162" s="66"/>
      <c r="CO162" s="75"/>
      <c r="CP162" s="66"/>
      <c r="CQ162" s="66"/>
      <c r="CR162" s="75" t="str">
        <f t="shared" si="30"/>
        <v/>
      </c>
      <c r="CS162" s="66"/>
      <c r="CT162" s="75"/>
      <c r="CU162" s="66"/>
      <c r="CV162" s="75"/>
      <c r="CW162" s="66"/>
      <c r="CX162" s="75"/>
      <c r="CY162" s="66"/>
      <c r="CZ162" s="75"/>
      <c r="DA162" s="66"/>
      <c r="DB162" s="75" t="str">
        <f>IFERROR(IF(B162&lt;&gt;"", IF(AND(INDEX(Paste_Here!AK$2:AK$850, MATCH(B162, Paste_Here!A$2:A$850, 0))&lt;&gt;"", ISNUMBER(VALUE(INDEX(Paste_Here!AK$2:AK$850, MATCH(B162, Paste_Here!A$2:A$850, 0))))), INDEX(Paste_Here!AK$2:AK$850, MATCH(B162, Paste_Here!A$2:A$850, 0)), ""), ""), "")</f>
        <v/>
      </c>
      <c r="DC162" s="66"/>
      <c r="DD162" s="75" t="str">
        <f>IFERROR(IF(B162&lt;&gt;"", IF(ISNUMBER(SEARCH("highrisk", LOWER(INDEX(Paste_Here!AL$2:AL$850, MATCH(B162, Paste_Here!A$2:A$850, 0))))), "High Risk", IF(ISNUMBER(SEARCH("lowrisk", LOWER(INDEX(Paste_Here!AL$2:AL$850, MATCH(B162, Paste_Here!A$2:A$850, 0))))), "Low Risk", IF(ISNUMBER(SEARCH("somerisk", LOWER(INDEX(Paste_Here!AL$2:AL$850, MATCH(B162, Paste_Here!A$2:A$850, 0))))), "Some Risk", IF(ISNUMBER(SEARCH("ot", LOWER(INDEX(Paste_Here!AL$2:AL$850, MATCH(B162, Paste_Here!A$2:A$850, 0))))), "OT", "")))), ""), "")</f>
        <v/>
      </c>
      <c r="DE162" s="66"/>
      <c r="DF162" s="75" t="str">
        <f>IFERROR(IF(B162&lt;&gt;"", IF(AND(INDEX(Paste_Here!AM$2:AM$850, MATCH(B162, Paste_Here!A$2:A$850, 0))&lt;&gt;"", ISNUMBER(VALUE(INDEX(Paste_Here!AM$2:AM$850, MATCH(B162, Paste_Here!A$2:A$850, 0))))), INDEX(Paste_Here!AM$2:AM$850, MATCH(B162, Paste_Here!A$2:A$850, 0)), ""), ""), "")</f>
        <v/>
      </c>
      <c r="DG162" s="66"/>
      <c r="DH162" s="75" t="str">
        <f>IFERROR(IF(B162&lt;&gt;"", IF(ISNUMBER(SEARCH("highrisk", LOWER(INDEX(Paste_Here!AN$2:AN$850, MATCH(B162, Paste_Here!A$2:A$850, 0))))), "High Risk", IF(ISNUMBER(SEARCH("lowrisk", LOWER(INDEX(Paste_Here!AN$2:AN$850, MATCH(B162, Paste_Here!A$2:A$850, 0))))), "Low Risk", IF(ISNUMBER(SEARCH("somerisk", LOWER(INDEX(Paste_Here!AN$2:AN$850, MATCH(B162, Paste_Here!A$2:A$850, 0))))), "Some Risk", IF(ISNUMBER(SEARCH("ot", LOWER(INDEX(Paste_Here!AN$2:AN$850, MATCH(B162, Paste_Here!A$2:A$850, 0))))), "OT", "")))), ""), "")</f>
        <v/>
      </c>
      <c r="DI162" s="66"/>
      <c r="DJ162" s="66"/>
      <c r="DK162" s="75" t="str">
        <f t="shared" si="31"/>
        <v/>
      </c>
      <c r="DL162" s="66"/>
      <c r="DM162" s="75" t="str">
        <f>IFERROR(IF(B162&lt;&gt;"", IF(AND(INDEX(Paste_Here!Q$2:Q$850, MATCH(B162, Paste_Here!A$2:A$850, 0))&lt;&gt;"", ISNUMBER(VALUE(INDEX(Paste_Here!Q$2:Q$850, MATCH(B162, Paste_Here!A$2:A$850, 0))))), INDEX(Paste_Here!Q$2:Q$850, MATCH(B162, Paste_Here!A$2:A$850, 0)), ""), ""), "")</f>
        <v/>
      </c>
      <c r="DN162" s="66"/>
      <c r="DO162" s="75" t="str">
        <f>IFERROR(IF(B162&lt;&gt;"", IF(ISNUMBER(SEARCH("highrisk", LOWER(INDEX(Paste_Here!R$2:R$850, MATCH(B162, Paste_Here!A$2:A$850, 0))))), "High Risk", IF(ISNUMBER(SEARCH("lowrisk", LOWER(INDEX(Paste_Here!R$2:R$850, MATCH(B162, Paste_Here!A$2:A$850, 0))))), "Low Risk", IF(ISNUMBER(SEARCH("somerisk", LOWER(INDEX(Paste_Here!R$2:R$850, MATCH(B162, Paste_Here!A$2:A$850, 0))))), "Some Risk", IF(ISNUMBER(SEARCH("ot", LOWER(INDEX(Paste_Here!R$2:R$850, MATCH(B162, Paste_Here!A$2:A$850, 0))))), "OT", "")))), ""), "")</f>
        <v/>
      </c>
      <c r="DP162" s="66"/>
      <c r="DQ162" s="93" t="str">
        <f>IFERROR(IF(B162&lt;&gt;"", IF(AND(INDEX(Paste_Here!S$2:S$850, MATCH(B162, Paste_Here!A$2:A$850, 0))&lt;&gt;"", ISNUMBER(VALUE(INDEX(Paste_Here!S$2:S$850, MATCH(B162, Paste_Here!A$2:A$850, 0))))), INDEX(Paste_Here!S$2:S$850, MATCH(B162, Paste_Here!A$2:A$850, 0)), ""), ""), "")</f>
        <v/>
      </c>
      <c r="DR162" s="66"/>
      <c r="DS162" s="75"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IF(ISNUMBER(SEARCH("ot", LOWER(INDEX(Paste_Here!T$2:T$850, MATCH(B162, Paste_Here!A$2:A$850, 0))))), "OT", "")))), ""), "")</f>
        <v/>
      </c>
      <c r="DT162" s="66"/>
      <c r="DU162" s="75" t="str">
        <f>IFERROR(IF(B162&lt;&gt;"", IF(AND(INDEX(Paste_Here!U$2:U$850, MATCH(B162, Paste_Here!A$2:A$850, 0))&lt;&gt;"", ISNUMBER(VALUE(INDEX(Paste_Here!U$2:U$850, MATCH(B162, Paste_Here!A$2:A$850, 0))))), INDEX(Paste_Here!U$2:U$850, MATCH(B162, Paste_Here!A$2:A$850, 0)), ""), ""), "")</f>
        <v/>
      </c>
      <c r="DV162" s="66"/>
      <c r="DW162" s="93" t="str">
        <f>IFERROR(IF(B162&lt;&gt;"", IF(ISNUMBER(SEARCH("highrisk", LOWER(INDEX(Paste_Here!V$2:V$850, MATCH(B162, Paste_Here!A$2:A$850, 0))))), "High Risk", IF(ISNUMBER(SEARCH("lowrisk", LOWER(INDEX(Paste_Here!V$2:V$850, MATCH(B162, Paste_Here!A$2:A$850, 0))))), "Low Risk", IF(ISNUMBER(SEARCH("somerisk", LOWER(INDEX(Paste_Here!V$2:V$850, MATCH(B162, Paste_Here!A$2:A$850, 0))))), "Some Risk", IF(ISNUMBER(SEARCH("ot", LOWER(INDEX(Paste_Here!V$2:V$850, MATCH(B162, Paste_Here!A$2:A$850, 0))))), "OT", "")))), ""), "")</f>
        <v/>
      </c>
      <c r="DX162" s="66"/>
      <c r="DY162" s="75" t="str">
        <f>IFERROR(IF(B162&lt;&gt;"", IF(AND(INDEX(Paste_Here!W$2:W$850, MATCH(B162, Paste_Here!A$2:A$850, 0))&lt;&gt;"", ISNUMBER(VALUE(INDEX(Paste_Here!W$2:W$850, MATCH(B162, Paste_Here!A$2:A$850, 0))))), INDEX(Paste_Here!W$2:W$850, MATCH(B162, Paste_Here!A$2:A$850, 0)), ""), ""), "")</f>
        <v/>
      </c>
      <c r="DZ162" s="66"/>
      <c r="EA162" s="75" t="str">
        <f>IFERROR(IF(B162&lt;&gt;"", IF(ISNUMBER(SEARCH("highrisk", LOWER(INDEX(Paste_Here!X$2:X$850, MATCH(B162, Paste_Here!A$2:A$850, 0))))), "High Risk", IF(ISNUMBER(SEARCH("lowrisk", LOWER(INDEX(Paste_Here!X$2:X$850, MATCH(B162, Paste_Here!A$2:A$850, 0))))), "Low Risk", IF(ISNUMBER(SEARCH("somerisk", LOWER(INDEX(Paste_Here!X$2:X$850, MATCH(B162, Paste_Here!A$2:A$850, 0))))), "Some Risk", IF(ISNUMBER(SEARCH("ot", LOWER(INDEX(Paste_Here!X$2:X$850, MATCH(B162, Paste_Here!A$2:A$850, 0))))), "OT", "")))), ""), "")</f>
        <v/>
      </c>
      <c r="EB162" s="66"/>
      <c r="EC162" s="66"/>
      <c r="ED162" s="75" t="str">
        <f t="shared" si="36"/>
        <v/>
      </c>
      <c r="EE162" s="66"/>
      <c r="EF162" s="75" t="str">
        <f>IFERROR(IF(B162&lt;&gt;"", IF(AND(INDEX(Paste_Here!AO$2:AO$850, MATCH(B162, Paste_Here!A$2:A$850, 0))&lt;&gt;"", ISNUMBER(VALUE(INDEX(Paste_Here!AO$2:AO$850, MATCH(B162, Paste_Here!A$2:A$850, 0))))), INDEX(Paste_Here!AO$2:AO$850, MATCH(B162, Paste_Here!A$2:A$850, 0)), ""), ""), "")</f>
        <v/>
      </c>
      <c r="EG162" s="66"/>
      <c r="EH162" s="75" t="str">
        <f>IFERROR(IF(B162&lt;&gt;"", IF(ISNUMBER(SEARCH("highrisk", LOWER(INDEX(Paste_Here!AP$2:AP$850, MATCH(B162, Paste_Here!A$2:A$850, 0))))), "High Risk", IF(ISNUMBER(SEARCH("lowrisk", LOWER(INDEX(Paste_Here!AP$2:AP$850, MATCH(B162, Paste_Here!A$2:A$850, 0))))), "Low Risk", IF(ISNUMBER(SEARCH("somerisk", LOWER(INDEX(Paste_Here!AP$2:AP$850, MATCH(B162, Paste_Here!A$2:A$850, 0))))), "Some Risk", IF(ISNUMBER(SEARCH("ot", LOWER(INDEX(Paste_Here!AP$2:AP$850, MATCH(B162, Paste_Here!A$2:A$850, 0))))), "OT", "")))), ""), "")</f>
        <v/>
      </c>
      <c r="EI162" s="66"/>
      <c r="EJ162" s="93"/>
      <c r="EK162" s="66"/>
      <c r="EL162" s="75" t="str">
        <f>IFERROR(IF(B162&lt;&gt;"", IF(AND(INDEX(Paste_Here!AQ$2:AQ$850, MATCH(B162, Paste_Here!A$2:A$850, 0))&lt;&gt;"", ISNUMBER(VALUE(INDEX(Paste_Here!AQ$2:AQ$850, MATCH(B162, Paste_Here!A$2:A$850, 0))))), INDEX(Paste_Here!AQ$2:AQ$850, MATCH(B162, Paste_Here!A$2:A$850, 0)), ""), ""), "")</f>
        <v/>
      </c>
      <c r="EM162" s="66"/>
      <c r="EN162" s="75" t="str">
        <f>IFERROR(IF(B162&lt;&gt;"", IF(ISNUMBER(SEARCH("highrisk", LOWER(INDEX(Paste_Here!AR$2:AR$850, MATCH(B162, Paste_Here!A$2:A$850, 0))))), "High Risk", IF(ISNUMBER(SEARCH("lowrisk", LOWER(INDEX(Paste_Here!AR$2:AR$850, MATCH(B162, Paste_Here!A$2:A$850, 0))))), "Low Risk", IF(ISNUMBER(SEARCH("somerisk", LOWER(INDEX(Paste_Here!AR$2:AR$850, MATCH(B162, Paste_Here!A$2:A$850, 0))))), "Some Risk", IF(ISNUMBER(SEARCH("ot", LOWER(INDEX(Paste_Here!AR$2:AR$850, MATCH(B162, Paste_Here!A$2:A$850, 0))))), "OT", "")))), ""), "")</f>
        <v/>
      </c>
      <c r="EO162" s="66"/>
      <c r="EP162" s="93"/>
      <c r="EQ162" s="66"/>
      <c r="ER162" s="75"/>
      <c r="ES162" s="66"/>
      <c r="ET162" s="75"/>
      <c r="EU162" s="66"/>
      <c r="EV162" s="66"/>
      <c r="EW162" s="75" t="str">
        <f t="shared" si="37"/>
        <v/>
      </c>
      <c r="EX162" s="66"/>
      <c r="EY162" s="75" t="str">
        <f>IFERROR(IF(B162&lt;&gt;"", IF(AND(INDEX(Paste_Here!Y$2:Y$850, MATCH(B162, Paste_Here!A$2:A$850, 0))&lt;&gt;"", ISNUMBER(VALUE(INDEX(Paste_Here!Y$2:Y$850, MATCH(B162, Paste_Here!A$2:A$850, 0))))), INDEX(Paste_Here!Y$2:Y$850, MATCH(B162, Paste_Here!A$2:A$850, 0)), ""), ""), "")</f>
        <v/>
      </c>
      <c r="EZ162" s="66"/>
      <c r="FA162" s="75" t="str">
        <f>IFERROR(IF(B162&lt;&gt;"", IF(ISNUMBER(SEARCH("highrisk", LOWER(INDEX(Paste_Here!Z$2:Z$850, MATCH(B162, Paste_Here!A$2:A$850, 0))))), "High Risk", IF(ISNUMBER(SEARCH("lowrisk", LOWER(INDEX(Paste_Here!Z$2:Z$850, MATCH(B162, Paste_Here!A$2:A$850, 0))))), "Low Risk", IF(ISNUMBER(SEARCH("somerisk", LOWER(INDEX(Paste_Here!Z$2:Z$850, MATCH(B162, Paste_Here!A$2:A$850, 0))))), "Some Risk", IF(ISNUMBER(SEARCH("ot", LOWER(INDEX(Paste_Here!Z$2:Z$850, MATCH(B162, Paste_Here!A$2:A$850, 0))))), "OT", "")))), ""), "")</f>
        <v/>
      </c>
      <c r="FB162" s="66"/>
      <c r="FC162" s="93"/>
      <c r="FD162" s="66"/>
      <c r="FE162" s="75" t="str">
        <f>IFERROR(IF(B162&lt;&gt;"", IF(AND(INDEX(Paste_Here!AA$2:AA$850, MATCH(B162, Paste_Here!A$2:A$850, 0))&lt;&gt;"", ISNUMBER(VALUE(INDEX(Paste_Here!AA$2:AA$850, MATCH(B162, Paste_Here!A$2:A$850, 0))))), INDEX(Paste_Here!AA$2:AA$850, MATCH(B162, Paste_Here!A$2:A$850, 0)), ""), ""), "")</f>
        <v/>
      </c>
      <c r="FF162" s="66"/>
      <c r="FG162" s="75" t="str">
        <f>IFERROR(IF(B162&lt;&gt;"", IF(ISNUMBER(SEARCH("highrisk", LOWER(INDEX(Paste_Here!AB$2:AB$850, MATCH(B162, Paste_Here!A$2:A$850, 0))))), "High Risk", IF(ISNUMBER(SEARCH("lowrisk", LOWER(INDEX(Paste_Here!AB$2:AB$850, MATCH(B162, Paste_Here!A$2:A$850, 0))))), "Low Risk", IF(ISNUMBER(SEARCH("somerisk", LOWER(INDEX(Paste_Here!AB$2:AB$850, MATCH(B162, Paste_Here!A$2:A$850, 0))))), "Some Risk", IF(ISNUMBER(SEARCH("ot", LOWER(INDEX(Paste_Here!AB$2:AB$850, MATCH(B162, Paste_Here!A$2:A$850, 0))))), "OT", "")))), ""), "")</f>
        <v/>
      </c>
      <c r="FH162" s="66"/>
      <c r="FI162" s="93"/>
      <c r="FJ162" s="66"/>
      <c r="FK162" s="75"/>
      <c r="FL162" s="66"/>
      <c r="FM162" s="75"/>
      <c r="FN162" s="66"/>
      <c r="FO162" s="66"/>
      <c r="FP162" s="75" t="str">
        <f t="shared" si="32"/>
        <v/>
      </c>
      <c r="FQ162" s="66"/>
      <c r="FR162" s="75" t="str">
        <f>IFERROR(IF(B162&lt;&gt;"", IF(ISNUMBER(SEARCH("s", LOWER(INDEX(Paste_Here!L$2:L$850, MATCH(B162, Paste_Here!A$2:A$850, 0))))), "Yes", IF(INDEX(Paste_Here!L$2:L$850, MATCH(B162, Paste_Here!A$2:A$850, 0))&lt;&gt;"", "No", "")), ""), "")</f>
        <v/>
      </c>
      <c r="FS162" s="66"/>
      <c r="FT162" s="75" t="str">
        <f>IFERROR(IF(B162&lt;&gt;"", IF(ISNUMBER(SEARCH("yes", LOWER(INDEX(Paste_Here!F$2:F$850, MATCH(B162, Paste_Here!A$2:A$850, 0))))), "Yes", IF(ISNUMBER(SEARCH("no", LOWER(INDEX(Paste_Here!F$2:F$850, MATCH(B162, Paste_Here!A$2:A$850, 0))))), "No", "")), ""), "")</f>
        <v/>
      </c>
      <c r="FU162" s="66"/>
      <c r="FV162" s="75" t="str">
        <f>IFERROR(IF(B162&lt;&gt;"", IF(ISNUMBER(SEARCH("english language learner", LOWER(INDEX(Paste_Here!C$2:C$850, MATCH(B162, Paste_Here!A$2:A$850, 0))))), "Yes", ""), ""), "")</f>
        <v/>
      </c>
      <c r="FW162" s="66"/>
      <c r="FX162" s="75" t="str">
        <f>IFERROR(IF(B162&lt;&gt;"", IF(OR(ISNUMBER(SEARCH("b", LOWER(INDEX(Paste_Here!J$2:J$850, MATCH(B162, Paste_Here!A$2:A$850, 0))))), ISNUMBER(SEARCH("h", LOWER(INDEX(Paste_Here!J$2:J$850, MATCH(B162, Paste_Here!A$2:A$850, 0))))), ISNUMBER(SEARCH("i", LOWER(INDEX(Paste_Here!J$2:J$850, MATCH(B162, Paste_Here!A$2:A$850, 0)))))), "Yes", IF(INDEX(Paste_Here!J$2:J$850, MATCH(B162, Paste_Here!A$2:A$850, 0))&lt;&gt;"", "No", "")), ""), "")</f>
        <v/>
      </c>
      <c r="FY162" s="66"/>
      <c r="FZ162" s="75" t="str">
        <f>IFERROR(IF(B162&lt;&gt;"", IF(ISNUMBER(SEARCH("yes", LOWER(INDEX(Paste_Here!K$2:K$850, MATCH(B162, Paste_Here!A$2:A$850, 0))))), "Yes", IF(ISNUMBER(SEARCH("no", LOWER(INDEX(Paste_Here!K$2:K$850, MATCH(B162, Paste_Here!A$2:A$850, 0))))), "No", "")), ""), "")</f>
        <v/>
      </c>
      <c r="GA162" s="66"/>
      <c r="GB162" s="75" t="str">
        <f>IFERROR(IF(B162&lt;&gt;"", IF(ISNUMBER(SEARCH("transitional 2", LOWER(INDEX(Paste_Here!C$2:C$850, MATCH(B162, Paste_Here!A$2:A$850, 0))))), "T2",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GC162" s="66"/>
      <c r="GD162" s="75"/>
      <c r="GE162" s="66"/>
      <c r="GF162" s="75"/>
      <c r="GG162" s="66"/>
      <c r="GH162" s="75"/>
      <c r="GI162" s="66"/>
      <c r="GK162" s="1" t="str" cm="1">
        <f t="array" ref="GK162">IFERROR(INDEX(Paste_Here!$B$2:$B$850, MATCH(0, COUNTIF(GK$4:GK161, Paste_Here!$B$2:$B$850) + IF(Paste_Here!$B$2:$B$850="", 1, 0), 0)), "")</f>
        <v/>
      </c>
      <c r="GL162" s="1" t="str">
        <f>IF(GK162&lt;&gt;"", INDEX(Paste_Here!$A$2:$A$850, MATCH(GK162, Paste_Here!$B$2:$B$850, 0)), "")</f>
        <v/>
      </c>
      <c r="GM162" s="1" t="str">
        <f t="shared" si="38"/>
        <v/>
      </c>
      <c r="GN162" s="1" t="str" cm="1">
        <f t="array" ref="GN162">IFERROR(INDEX($GM$5:$GM$850, MATCH(SMALL(IF($GM$5:$GM$850&lt;&gt;"", COUNTIF($GM$5:$GM$850, "&lt;"&amp;$GM$5:$GM$850)+1), ROW()-ROW($GN$5)+1), COUNTIF($GM$5:$GM$850, "&lt;"&amp;$GM$5:$GM$850)+1, 0)), "")</f>
        <v/>
      </c>
    </row>
    <row r="163" spans="1:196">
      <c r="A163" s="66"/>
      <c r="B163" s="75" t="str">
        <f t="shared" si="26"/>
        <v/>
      </c>
      <c r="C163" s="66"/>
      <c r="D163" s="75" t="str">
        <f>IFERROR(IF(AND(INDEX(Paste_Here!N$2:N$850, MATCH(B163, Paste_Here!A$2:A$850, 0)) = ""), "", IF(UPPER(INDEX(Paste_Here!N$2:N$850, MATCH(B163, Paste_Here!A$2:A$850, 0))) = "YES", "Yes", IF(UPPER(INDEX(Paste_Here!N$2:N$850, MATCH(B163, Paste_Here!A$2:A$850, 0))) = "NO", "No", ""))), "")</f>
        <v/>
      </c>
      <c r="E163" s="66"/>
      <c r="F163" s="75" t="str">
        <f t="shared" si="33"/>
        <v/>
      </c>
      <c r="G163" s="66"/>
      <c r="H163" s="75" t="str">
        <f t="shared" si="34"/>
        <v/>
      </c>
      <c r="I163" s="66"/>
      <c r="J163" s="75" t="str">
        <f t="shared" si="35"/>
        <v/>
      </c>
      <c r="K163" s="66"/>
      <c r="L163" s="75"/>
      <c r="M163" s="66"/>
      <c r="N163" s="75" t="str">
        <f>IFERROR(IF(B163&lt;&gt;"", IF(AND(INDEX(Paste_Here!AW$2:AW$850, MATCH(B163, Paste_Here!A$2:A$850, 0))&lt;&gt;"", ISNUMBER(VALUE(INDEX(Paste_Here!AW$2:AW$850, MATCH(B163, Paste_Here!A$2:A$850, 0))))), INDEX(Paste_Here!AW$2:AW$850, MATCH(B163, Paste_Here!A$2:A$850, 0)), ""), ""), "")</f>
        <v/>
      </c>
      <c r="O163" s="66"/>
      <c r="P163" s="75" t="str">
        <f>IFERROR(IF(B163&lt;&gt;"", IF(AND(INDEX(Paste_Here!AX$2:AX$850, MATCH(B163, Paste_Here!A$2:A$850, 0))&lt;&gt;"", ISNUMBER(VALUE(INDEX(Paste_Here!AX$2:AX$850, MATCH(B163, Paste_Here!A$2:A$850, 0))))), INDEX(Paste_Here!AX$2:AX$850, MATCH(B163, Paste_Here!A$2:A$850, 0)), ""), ""), "")</f>
        <v/>
      </c>
      <c r="Q163" s="66"/>
      <c r="R163" s="75" t="str">
        <f>IFERROR(IF(B163&lt;&gt;"", IF(AND(INDEX(Paste_Here!AU$2:AU$850, MATCH(B163, Paste_Here!A$2:A$850, 0))&lt;&gt;"", ISNUMBER(VALUE(INDEX(Paste_Here!AU$2:AU$850, MATCH(B163, Paste_Here!A$2:A$850, 0))))), INDEX(Paste_Here!AU$2:AU$850, MATCH(B163, Paste_Here!A$2:A$850, 0)), ""), ""), "")</f>
        <v/>
      </c>
      <c r="S163" s="66"/>
      <c r="T163" s="75" t="str">
        <f>IFERROR(IF(B163&lt;&gt;"", IF(AND(INDEX(Paste_Here!AV$2:AV$850, MATCH(B163, Paste_Here!A$2:A$850, 0))&lt;&gt;"", ISNUMBER(VALUE(INDEX(Paste_Here!AV$2:AV$850, MATCH(B163, Paste_Here!A$2:A$850, 0))))), INDEX(Paste_Here!AV$2:AV$850, MATCH(B163, Paste_Here!A$2:A$850, 0)), ""), ""), "")</f>
        <v/>
      </c>
      <c r="U163" s="66"/>
      <c r="W163" s="66"/>
      <c r="Y163" s="66"/>
      <c r="Z163" s="66"/>
      <c r="AA163" s="75" t="str">
        <f t="shared" si="27"/>
        <v/>
      </c>
      <c r="AB163" s="66"/>
      <c r="AC163" s="75"/>
      <c r="AD163" s="66"/>
      <c r="AE163" s="98"/>
      <c r="AF163" s="66"/>
      <c r="AG163" s="75"/>
      <c r="AH163" s="66"/>
      <c r="AI163" s="75" t="str">
        <f>IFERROR(IF(B163&lt;&gt;"", IF(AND(INDEX(Paste_Here!AC$2:AC$850, MATCH(B163, Paste_Here!A$2:A$850, 0))&lt;&gt;"", ISNUMBER(VALUE(INDEX(Paste_Here!AC$2:AC$850, MATCH(B163, Paste_Here!A$2:A$850, 0))))), INDEX(Paste_Here!AC$2:AC$850, MATCH(B163, Paste_Here!A$2:A$850, 0)), ""), ""), "")</f>
        <v/>
      </c>
      <c r="AJ163" s="66"/>
      <c r="AK163" s="75" t="str">
        <f>IFERROR(IF(B163&lt;&gt;"", IF(ISNUMBER(SEARCH("highrisk", LOWER(INDEX(Paste_Here!AD$2:AD$850, MATCH(B163, Paste_Here!A$2:A$850, 0))))), "High Risk", IF(ISNUMBER(SEARCH("lowrisk", LOWER(INDEX(Paste_Here!AD$2:AD$850, MATCH(B163, Paste_Here!A$2:A$850, 0))))), "Low Risk", IF(ISNUMBER(SEARCH("somerisk", LOWER(INDEX(Paste_Here!AD$2:AD$850, MATCH(B163, Paste_Here!A$2:A$850, 0))))), "Some Risk", IF(ISNUMBER(SEARCH("ot", LOWER(INDEX(Paste_Here!AD$2:AD$850, MATCH(B163, Paste_Here!A$2:A$850, 0))))), "OT", "")))), ""), "")</f>
        <v/>
      </c>
      <c r="AL163" s="66"/>
      <c r="AM163" s="75"/>
      <c r="AN163" s="66"/>
      <c r="AO163" s="75" t="str">
        <f>IFERROR(IF(B163&lt;&gt;"", IF(AND(INDEX(Paste_Here!M$2:M$850, MATCH(B163, Paste_Here!A$2:A$850, 0))&lt;&gt;"", ISNUMBER(VALUE(INDEX(Paste_Here!M$2:M$850, MATCH(B163, Paste_Here!A$2:A$850, 0))))), INDEX(Paste_Here!M$2:M$850, MATCH(B163, Paste_Here!A$2:A$850, 0)), ""), ""), "")</f>
        <v/>
      </c>
      <c r="AP163" s="66"/>
      <c r="AQ163" s="75" t="str">
        <f>IFERROR(IF(B163&lt;&gt;"", IF(ISNUMBER(SEARCH("highrisk", LOWER(INDEX(Paste_Here!N$2:N$850, MATCH(B163, Paste_Here!A$2:A$850, 0))))), "High Risk", IF(ISNUMBER(SEARCH("lowrisk", LOWER(INDEX(Paste_Here!N$2:N$850, MATCH(B163, Paste_Here!A$2:A$850, 0))))), "Low Risk", IF(ISNUMBER(SEARCH("somerisk", LOWER(INDEX(Paste_Here!N$2:N$850, MATCH(B163, Paste_Here!A$2:A$850, 0))))), "Some Risk", IF(ISNUMBER(SEARCH("ot", LOWER(INDEX(Paste_Here!N$2:N$850, MATCH(B163, Paste_Here!A$2:A$850, 0))))), "OT", "")))), ""), "")</f>
        <v/>
      </c>
      <c r="AT163" s="66"/>
      <c r="AU163" s="103"/>
      <c r="AV163" s="66"/>
      <c r="AW163" s="66"/>
      <c r="AX163" s="75" t="str">
        <f t="shared" si="28"/>
        <v/>
      </c>
      <c r="AY163" s="66"/>
      <c r="AZ163" s="75"/>
      <c r="BA163" s="66"/>
      <c r="BB163" s="75"/>
      <c r="BC163" s="66"/>
      <c r="BD163" s="75"/>
      <c r="BE163" s="66"/>
      <c r="BF163" s="75" t="str">
        <f>IFERROR(IF(B163&lt;&gt;"", IF(AND(INDEX(Paste_Here!AE$2:AE$850, MATCH(B163, Paste_Here!A$2:A$850, 0))&lt;&gt;"", ISNUMBER(VALUE(INDEX(Paste_Here!AE$2:AE$850, MATCH(B163, Paste_Here!A$2:A$850, 0))))), INDEX(Paste_Here!AE$2:AE$850, MATCH(B163, Paste_Here!A$2:A$850, 0)), ""), ""), "")</f>
        <v/>
      </c>
      <c r="BG163" s="66"/>
      <c r="BH163" s="75" t="str">
        <f>IFERROR(IF(B163&lt;&gt;"", IF(ISNUMBER(SEARCH("highrisk", LOWER(INDEX(Paste_Here!AF$2:AF$850, MATCH(B163, Paste_Here!A$2:A$850, 0))))), "High Risk", IF(ISNUMBER(SEARCH("lowrisk", LOWER(INDEX(Paste_Here!AF$2:AF$850, MATCH(B163, Paste_Here!A$2:A$850, 0))))), "Low Risk", IF(ISNUMBER(SEARCH("somerisk", LOWER(INDEX(Paste_Here!AF$2:AF$850, MATCH(B163, Paste_Here!A$2:A$850, 0))))), "Some Risk", IF(ISNUMBER(SEARCH("ot", LOWER(INDEX(Paste_Here!AF$2:AF$850, MATCH(B163, Paste_Here!A$2:A$850, 0))))), "OT", "")))), ""), "")</f>
        <v/>
      </c>
      <c r="BI163" s="66"/>
      <c r="BJ163" s="75"/>
      <c r="BK163" s="66"/>
      <c r="BL163" s="75" t="str">
        <f>IFERROR(IF(B163&lt;&gt;"", IF(AND(INDEX(Paste_Here!O$2:O$850, MATCH(B163, Paste_Here!A$2:A$850, 0))&lt;&gt;"", ISNUMBER(VALUE(INDEX(Paste_Here!O$2:O$850, MATCH(B163, Paste_Here!A$2:A$850, 0))))), INDEX(Paste_Here!O$2:O$850, MATCH(B163, Paste_Here!A$2:A$850, 0)), ""), ""), "")</f>
        <v/>
      </c>
      <c r="BM163" s="66"/>
      <c r="BN163" s="75" t="str">
        <f>IFERROR(IF(B163&lt;&gt;"", IF(ISNUMBER(SEARCH("highrisk", LOWER(INDEX(Paste_Here!P$2:P$850, MATCH(B163, Paste_Here!A$2:A$850, 0))))), "High Risk", IF(ISNUMBER(SEARCH("lowrisk", LOWER(INDEX(Paste_Here!P$2:P$850, MATCH(B163, Paste_Here!A$2:A$850, 0))))), "Low Risk", IF(ISNUMBER(SEARCH("somerisk", LOWER(INDEX(Paste_Here!P$2:P$850, MATCH(B163, Paste_Here!A$2:A$850, 0))))), "Some Risk", IF(ISNUMBER(SEARCH("ot", LOWER(INDEX(Paste_Here!P$2:P$850, MATCH(B163, Paste_Here!A$2:A$850, 0))))), "OT", "")))), ""), "")</f>
        <v/>
      </c>
      <c r="BQ163" s="66"/>
      <c r="BR163" s="75"/>
      <c r="BS163" s="66"/>
      <c r="BT163" s="66"/>
      <c r="BU163" s="75" t="str">
        <f t="shared" si="29"/>
        <v/>
      </c>
      <c r="BV163" s="66"/>
      <c r="BW163" s="75"/>
      <c r="BX163" s="66"/>
      <c r="BY163" s="75"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BZ163" s="66"/>
      <c r="CA163" s="75"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CB163" s="66"/>
      <c r="CC163" s="75"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CD163" s="66"/>
      <c r="CE163" s="75"/>
      <c r="CF163" s="66"/>
      <c r="CK163" s="75"/>
      <c r="CL163" s="66"/>
      <c r="CM163" s="75"/>
      <c r="CN163" s="66"/>
      <c r="CO163" s="75"/>
      <c r="CP163" s="66"/>
      <c r="CQ163" s="66"/>
      <c r="CR163" s="75" t="str">
        <f t="shared" si="30"/>
        <v/>
      </c>
      <c r="CS163" s="66"/>
      <c r="CT163" s="75"/>
      <c r="CU163" s="66"/>
      <c r="CV163" s="75"/>
      <c r="CW163" s="66"/>
      <c r="CX163" s="75"/>
      <c r="CY163" s="66"/>
      <c r="CZ163" s="75"/>
      <c r="DA163" s="66"/>
      <c r="DB163" s="75" t="str">
        <f>IFERROR(IF(B163&lt;&gt;"", IF(AND(INDEX(Paste_Here!AK$2:AK$850, MATCH(B163, Paste_Here!A$2:A$850, 0))&lt;&gt;"", ISNUMBER(VALUE(INDEX(Paste_Here!AK$2:AK$850, MATCH(B163, Paste_Here!A$2:A$850, 0))))), INDEX(Paste_Here!AK$2:AK$850, MATCH(B163, Paste_Here!A$2:A$850, 0)), ""), ""), "")</f>
        <v/>
      </c>
      <c r="DC163" s="66"/>
      <c r="DD163" s="75" t="str">
        <f>IFERROR(IF(B163&lt;&gt;"", IF(ISNUMBER(SEARCH("highrisk", LOWER(INDEX(Paste_Here!AL$2:AL$850, MATCH(B163, Paste_Here!A$2:A$850, 0))))), "High Risk", IF(ISNUMBER(SEARCH("lowrisk", LOWER(INDEX(Paste_Here!AL$2:AL$850, MATCH(B163, Paste_Here!A$2:A$850, 0))))), "Low Risk", IF(ISNUMBER(SEARCH("somerisk", LOWER(INDEX(Paste_Here!AL$2:AL$850, MATCH(B163, Paste_Here!A$2:A$850, 0))))), "Some Risk", IF(ISNUMBER(SEARCH("ot", LOWER(INDEX(Paste_Here!AL$2:AL$850, MATCH(B163, Paste_Here!A$2:A$850, 0))))), "OT", "")))), ""), "")</f>
        <v/>
      </c>
      <c r="DE163" s="66"/>
      <c r="DF163" s="75" t="str">
        <f>IFERROR(IF(B163&lt;&gt;"", IF(AND(INDEX(Paste_Here!AM$2:AM$850, MATCH(B163, Paste_Here!A$2:A$850, 0))&lt;&gt;"", ISNUMBER(VALUE(INDEX(Paste_Here!AM$2:AM$850, MATCH(B163, Paste_Here!A$2:A$850, 0))))), INDEX(Paste_Here!AM$2:AM$850, MATCH(B163, Paste_Here!A$2:A$850, 0)), ""), ""), "")</f>
        <v/>
      </c>
      <c r="DG163" s="66"/>
      <c r="DH163" s="75" t="str">
        <f>IFERROR(IF(B163&lt;&gt;"", IF(ISNUMBER(SEARCH("highrisk", LOWER(INDEX(Paste_Here!AN$2:AN$850, MATCH(B163, Paste_Here!A$2:A$850, 0))))), "High Risk", IF(ISNUMBER(SEARCH("lowrisk", LOWER(INDEX(Paste_Here!AN$2:AN$850, MATCH(B163, Paste_Here!A$2:A$850, 0))))), "Low Risk", IF(ISNUMBER(SEARCH("somerisk", LOWER(INDEX(Paste_Here!AN$2:AN$850, MATCH(B163, Paste_Here!A$2:A$850, 0))))), "Some Risk", IF(ISNUMBER(SEARCH("ot", LOWER(INDEX(Paste_Here!AN$2:AN$850, MATCH(B163, Paste_Here!A$2:A$850, 0))))), "OT", "")))), ""), "")</f>
        <v/>
      </c>
      <c r="DI163" s="66"/>
      <c r="DJ163" s="66"/>
      <c r="DK163" s="75" t="str">
        <f t="shared" si="31"/>
        <v/>
      </c>
      <c r="DL163" s="66"/>
      <c r="DM163" s="75" t="str">
        <f>IFERROR(IF(B163&lt;&gt;"", IF(AND(INDEX(Paste_Here!Q$2:Q$850, MATCH(B163, Paste_Here!A$2:A$850, 0))&lt;&gt;"", ISNUMBER(VALUE(INDEX(Paste_Here!Q$2:Q$850, MATCH(B163, Paste_Here!A$2:A$850, 0))))), INDEX(Paste_Here!Q$2:Q$850, MATCH(B163, Paste_Here!A$2:A$850, 0)), ""), ""), "")</f>
        <v/>
      </c>
      <c r="DN163" s="66"/>
      <c r="DO163" s="75" t="str">
        <f>IFERROR(IF(B163&lt;&gt;"", IF(ISNUMBER(SEARCH("highrisk", LOWER(INDEX(Paste_Here!R$2:R$850, MATCH(B163, Paste_Here!A$2:A$850, 0))))), "High Risk", IF(ISNUMBER(SEARCH("lowrisk", LOWER(INDEX(Paste_Here!R$2:R$850, MATCH(B163, Paste_Here!A$2:A$850, 0))))), "Low Risk", IF(ISNUMBER(SEARCH("somerisk", LOWER(INDEX(Paste_Here!R$2:R$850, MATCH(B163, Paste_Here!A$2:A$850, 0))))), "Some Risk", IF(ISNUMBER(SEARCH("ot", LOWER(INDEX(Paste_Here!R$2:R$850, MATCH(B163, Paste_Here!A$2:A$850, 0))))), "OT", "")))), ""), "")</f>
        <v/>
      </c>
      <c r="DP163" s="66"/>
      <c r="DQ163" s="93" t="str">
        <f>IFERROR(IF(B163&lt;&gt;"", IF(AND(INDEX(Paste_Here!S$2:S$850, MATCH(B163, Paste_Here!A$2:A$850, 0))&lt;&gt;"", ISNUMBER(VALUE(INDEX(Paste_Here!S$2:S$850, MATCH(B163, Paste_Here!A$2:A$850, 0))))), INDEX(Paste_Here!S$2:S$850, MATCH(B163, Paste_Here!A$2:A$850, 0)), ""), ""), "")</f>
        <v/>
      </c>
      <c r="DR163" s="66"/>
      <c r="DS163" s="75"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IF(ISNUMBER(SEARCH("ot", LOWER(INDEX(Paste_Here!T$2:T$850, MATCH(B163, Paste_Here!A$2:A$850, 0))))), "OT", "")))), ""), "")</f>
        <v/>
      </c>
      <c r="DT163" s="66"/>
      <c r="DU163" s="75" t="str">
        <f>IFERROR(IF(B163&lt;&gt;"", IF(AND(INDEX(Paste_Here!U$2:U$850, MATCH(B163, Paste_Here!A$2:A$850, 0))&lt;&gt;"", ISNUMBER(VALUE(INDEX(Paste_Here!U$2:U$850, MATCH(B163, Paste_Here!A$2:A$850, 0))))), INDEX(Paste_Here!U$2:U$850, MATCH(B163, Paste_Here!A$2:A$850, 0)), ""), ""), "")</f>
        <v/>
      </c>
      <c r="DV163" s="66"/>
      <c r="DW163" s="93" t="str">
        <f>IFERROR(IF(B163&lt;&gt;"", IF(ISNUMBER(SEARCH("highrisk", LOWER(INDEX(Paste_Here!V$2:V$850, MATCH(B163, Paste_Here!A$2:A$850, 0))))), "High Risk", IF(ISNUMBER(SEARCH("lowrisk", LOWER(INDEX(Paste_Here!V$2:V$850, MATCH(B163, Paste_Here!A$2:A$850, 0))))), "Low Risk", IF(ISNUMBER(SEARCH("somerisk", LOWER(INDEX(Paste_Here!V$2:V$850, MATCH(B163, Paste_Here!A$2:A$850, 0))))), "Some Risk", IF(ISNUMBER(SEARCH("ot", LOWER(INDEX(Paste_Here!V$2:V$850, MATCH(B163, Paste_Here!A$2:A$850, 0))))), "OT", "")))), ""), "")</f>
        <v/>
      </c>
      <c r="DX163" s="66"/>
      <c r="DY163" s="75" t="str">
        <f>IFERROR(IF(B163&lt;&gt;"", IF(AND(INDEX(Paste_Here!W$2:W$850, MATCH(B163, Paste_Here!A$2:A$850, 0))&lt;&gt;"", ISNUMBER(VALUE(INDEX(Paste_Here!W$2:W$850, MATCH(B163, Paste_Here!A$2:A$850, 0))))), INDEX(Paste_Here!W$2:W$850, MATCH(B163, Paste_Here!A$2:A$850, 0)), ""), ""), "")</f>
        <v/>
      </c>
      <c r="DZ163" s="66"/>
      <c r="EA163" s="75" t="str">
        <f>IFERROR(IF(B163&lt;&gt;"", IF(ISNUMBER(SEARCH("highrisk", LOWER(INDEX(Paste_Here!X$2:X$850, MATCH(B163, Paste_Here!A$2:A$850, 0))))), "High Risk", IF(ISNUMBER(SEARCH("lowrisk", LOWER(INDEX(Paste_Here!X$2:X$850, MATCH(B163, Paste_Here!A$2:A$850, 0))))), "Low Risk", IF(ISNUMBER(SEARCH("somerisk", LOWER(INDEX(Paste_Here!X$2:X$850, MATCH(B163, Paste_Here!A$2:A$850, 0))))), "Some Risk", IF(ISNUMBER(SEARCH("ot", LOWER(INDEX(Paste_Here!X$2:X$850, MATCH(B163, Paste_Here!A$2:A$850, 0))))), "OT", "")))), ""), "")</f>
        <v/>
      </c>
      <c r="EB163" s="66"/>
      <c r="EC163" s="66"/>
      <c r="ED163" s="75" t="str">
        <f t="shared" si="36"/>
        <v/>
      </c>
      <c r="EE163" s="66"/>
      <c r="EF163" s="75" t="str">
        <f>IFERROR(IF(B163&lt;&gt;"", IF(AND(INDEX(Paste_Here!AO$2:AO$850, MATCH(B163, Paste_Here!A$2:A$850, 0))&lt;&gt;"", ISNUMBER(VALUE(INDEX(Paste_Here!AO$2:AO$850, MATCH(B163, Paste_Here!A$2:A$850, 0))))), INDEX(Paste_Here!AO$2:AO$850, MATCH(B163, Paste_Here!A$2:A$850, 0)), ""), ""), "")</f>
        <v/>
      </c>
      <c r="EG163" s="66"/>
      <c r="EH163" s="75" t="str">
        <f>IFERROR(IF(B163&lt;&gt;"", IF(ISNUMBER(SEARCH("highrisk", LOWER(INDEX(Paste_Here!AP$2:AP$850, MATCH(B163, Paste_Here!A$2:A$850, 0))))), "High Risk", IF(ISNUMBER(SEARCH("lowrisk", LOWER(INDEX(Paste_Here!AP$2:AP$850, MATCH(B163, Paste_Here!A$2:A$850, 0))))), "Low Risk", IF(ISNUMBER(SEARCH("somerisk", LOWER(INDEX(Paste_Here!AP$2:AP$850, MATCH(B163, Paste_Here!A$2:A$850, 0))))), "Some Risk", IF(ISNUMBER(SEARCH("ot", LOWER(INDEX(Paste_Here!AP$2:AP$850, MATCH(B163, Paste_Here!A$2:A$850, 0))))), "OT", "")))), ""), "")</f>
        <v/>
      </c>
      <c r="EI163" s="66"/>
      <c r="EJ163" s="93"/>
      <c r="EK163" s="66"/>
      <c r="EL163" s="75" t="str">
        <f>IFERROR(IF(B163&lt;&gt;"", IF(AND(INDEX(Paste_Here!AQ$2:AQ$850, MATCH(B163, Paste_Here!A$2:A$850, 0))&lt;&gt;"", ISNUMBER(VALUE(INDEX(Paste_Here!AQ$2:AQ$850, MATCH(B163, Paste_Here!A$2:A$850, 0))))), INDEX(Paste_Here!AQ$2:AQ$850, MATCH(B163, Paste_Here!A$2:A$850, 0)), ""), ""), "")</f>
        <v/>
      </c>
      <c r="EM163" s="66"/>
      <c r="EN163" s="75" t="str">
        <f>IFERROR(IF(B163&lt;&gt;"", IF(ISNUMBER(SEARCH("highrisk", LOWER(INDEX(Paste_Here!AR$2:AR$850, MATCH(B163, Paste_Here!A$2:A$850, 0))))), "High Risk", IF(ISNUMBER(SEARCH("lowrisk", LOWER(INDEX(Paste_Here!AR$2:AR$850, MATCH(B163, Paste_Here!A$2:A$850, 0))))), "Low Risk", IF(ISNUMBER(SEARCH("somerisk", LOWER(INDEX(Paste_Here!AR$2:AR$850, MATCH(B163, Paste_Here!A$2:A$850, 0))))), "Some Risk", IF(ISNUMBER(SEARCH("ot", LOWER(INDEX(Paste_Here!AR$2:AR$850, MATCH(B163, Paste_Here!A$2:A$850, 0))))), "OT", "")))), ""), "")</f>
        <v/>
      </c>
      <c r="EO163" s="66"/>
      <c r="EP163" s="93"/>
      <c r="EQ163" s="66"/>
      <c r="ER163" s="75"/>
      <c r="ES163" s="66"/>
      <c r="ET163" s="75"/>
      <c r="EU163" s="66"/>
      <c r="EV163" s="66"/>
      <c r="EW163" s="75" t="str">
        <f t="shared" si="37"/>
        <v/>
      </c>
      <c r="EX163" s="66"/>
      <c r="EY163" s="75" t="str">
        <f>IFERROR(IF(B163&lt;&gt;"", IF(AND(INDEX(Paste_Here!Y$2:Y$850, MATCH(B163, Paste_Here!A$2:A$850, 0))&lt;&gt;"", ISNUMBER(VALUE(INDEX(Paste_Here!Y$2:Y$850, MATCH(B163, Paste_Here!A$2:A$850, 0))))), INDEX(Paste_Here!Y$2:Y$850, MATCH(B163, Paste_Here!A$2:A$850, 0)), ""), ""), "")</f>
        <v/>
      </c>
      <c r="EZ163" s="66"/>
      <c r="FA163" s="75" t="str">
        <f>IFERROR(IF(B163&lt;&gt;"", IF(ISNUMBER(SEARCH("highrisk", LOWER(INDEX(Paste_Here!Z$2:Z$850, MATCH(B163, Paste_Here!A$2:A$850, 0))))), "High Risk", IF(ISNUMBER(SEARCH("lowrisk", LOWER(INDEX(Paste_Here!Z$2:Z$850, MATCH(B163, Paste_Here!A$2:A$850, 0))))), "Low Risk", IF(ISNUMBER(SEARCH("somerisk", LOWER(INDEX(Paste_Here!Z$2:Z$850, MATCH(B163, Paste_Here!A$2:A$850, 0))))), "Some Risk", IF(ISNUMBER(SEARCH("ot", LOWER(INDEX(Paste_Here!Z$2:Z$850, MATCH(B163, Paste_Here!A$2:A$850, 0))))), "OT", "")))), ""), "")</f>
        <v/>
      </c>
      <c r="FB163" s="66"/>
      <c r="FC163" s="93"/>
      <c r="FD163" s="66"/>
      <c r="FE163" s="75" t="str">
        <f>IFERROR(IF(B163&lt;&gt;"", IF(AND(INDEX(Paste_Here!AA$2:AA$850, MATCH(B163, Paste_Here!A$2:A$850, 0))&lt;&gt;"", ISNUMBER(VALUE(INDEX(Paste_Here!AA$2:AA$850, MATCH(B163, Paste_Here!A$2:A$850, 0))))), INDEX(Paste_Here!AA$2:AA$850, MATCH(B163, Paste_Here!A$2:A$850, 0)), ""), ""), "")</f>
        <v/>
      </c>
      <c r="FF163" s="66"/>
      <c r="FG163" s="75" t="str">
        <f>IFERROR(IF(B163&lt;&gt;"", IF(ISNUMBER(SEARCH("highrisk", LOWER(INDEX(Paste_Here!AB$2:AB$850, MATCH(B163, Paste_Here!A$2:A$850, 0))))), "High Risk", IF(ISNUMBER(SEARCH("lowrisk", LOWER(INDEX(Paste_Here!AB$2:AB$850, MATCH(B163, Paste_Here!A$2:A$850, 0))))), "Low Risk", IF(ISNUMBER(SEARCH("somerisk", LOWER(INDEX(Paste_Here!AB$2:AB$850, MATCH(B163, Paste_Here!A$2:A$850, 0))))), "Some Risk", IF(ISNUMBER(SEARCH("ot", LOWER(INDEX(Paste_Here!AB$2:AB$850, MATCH(B163, Paste_Here!A$2:A$850, 0))))), "OT", "")))), ""), "")</f>
        <v/>
      </c>
      <c r="FH163" s="66"/>
      <c r="FI163" s="93"/>
      <c r="FJ163" s="66"/>
      <c r="FK163" s="75"/>
      <c r="FL163" s="66"/>
      <c r="FM163" s="75"/>
      <c r="FN163" s="66"/>
      <c r="FO163" s="66"/>
      <c r="FP163" s="75" t="str">
        <f t="shared" si="32"/>
        <v/>
      </c>
      <c r="FQ163" s="66"/>
      <c r="FR163" s="75" t="str">
        <f>IFERROR(IF(B163&lt;&gt;"", IF(ISNUMBER(SEARCH("s", LOWER(INDEX(Paste_Here!L$2:L$850, MATCH(B163, Paste_Here!A$2:A$850, 0))))), "Yes", IF(INDEX(Paste_Here!L$2:L$850, MATCH(B163, Paste_Here!A$2:A$850, 0))&lt;&gt;"", "No", "")), ""), "")</f>
        <v/>
      </c>
      <c r="FS163" s="66"/>
      <c r="FT163" s="75" t="str">
        <f>IFERROR(IF(B163&lt;&gt;"", IF(ISNUMBER(SEARCH("yes", LOWER(INDEX(Paste_Here!F$2:F$850, MATCH(B163, Paste_Here!A$2:A$850, 0))))), "Yes", IF(ISNUMBER(SEARCH("no", LOWER(INDEX(Paste_Here!F$2:F$850, MATCH(B163, Paste_Here!A$2:A$850, 0))))), "No", "")), ""), "")</f>
        <v/>
      </c>
      <c r="FU163" s="66"/>
      <c r="FV163" s="75" t="str">
        <f>IFERROR(IF(B163&lt;&gt;"", IF(ISNUMBER(SEARCH("english language learner", LOWER(INDEX(Paste_Here!C$2:C$850, MATCH(B163, Paste_Here!A$2:A$850, 0))))), "Yes", ""), ""), "")</f>
        <v/>
      </c>
      <c r="FW163" s="66"/>
      <c r="FX163" s="75" t="str">
        <f>IFERROR(IF(B163&lt;&gt;"", IF(OR(ISNUMBER(SEARCH("b", LOWER(INDEX(Paste_Here!J$2:J$850, MATCH(B163, Paste_Here!A$2:A$850, 0))))), ISNUMBER(SEARCH("h", LOWER(INDEX(Paste_Here!J$2:J$850, MATCH(B163, Paste_Here!A$2:A$850, 0))))), ISNUMBER(SEARCH("i", LOWER(INDEX(Paste_Here!J$2:J$850, MATCH(B163, Paste_Here!A$2:A$850, 0)))))), "Yes", IF(INDEX(Paste_Here!J$2:J$850, MATCH(B163, Paste_Here!A$2:A$850, 0))&lt;&gt;"", "No", "")), ""), "")</f>
        <v/>
      </c>
      <c r="FY163" s="66"/>
      <c r="FZ163" s="75" t="str">
        <f>IFERROR(IF(B163&lt;&gt;"", IF(ISNUMBER(SEARCH("yes", LOWER(INDEX(Paste_Here!K$2:K$850, MATCH(B163, Paste_Here!A$2:A$850, 0))))), "Yes", IF(ISNUMBER(SEARCH("no", LOWER(INDEX(Paste_Here!K$2:K$850, MATCH(B163, Paste_Here!A$2:A$850, 0))))), "No", "")), ""), "")</f>
        <v/>
      </c>
      <c r="GA163" s="66"/>
      <c r="GB163" s="75" t="str">
        <f>IFERROR(IF(B163&lt;&gt;"", IF(ISNUMBER(SEARCH("transitional 2", LOWER(INDEX(Paste_Here!C$2:C$850, MATCH(B163, Paste_Here!A$2:A$850, 0))))), "T2",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GC163" s="66"/>
      <c r="GD163" s="75"/>
      <c r="GE163" s="66"/>
      <c r="GF163" s="75"/>
      <c r="GG163" s="66"/>
      <c r="GH163" s="75"/>
      <c r="GI163" s="66"/>
      <c r="GK163" s="1" t="str" cm="1">
        <f t="array" ref="GK163">IFERROR(INDEX(Paste_Here!$B$2:$B$850, MATCH(0, COUNTIF(GK$4:GK162, Paste_Here!$B$2:$B$850) + IF(Paste_Here!$B$2:$B$850="", 1, 0), 0)), "")</f>
        <v/>
      </c>
      <c r="GL163" s="1" t="str">
        <f>IF(GK163&lt;&gt;"", INDEX(Paste_Here!$A$2:$A$850, MATCH(GK163, Paste_Here!$B$2:$B$850, 0)), "")</f>
        <v/>
      </c>
      <c r="GM163" s="1" t="str">
        <f t="shared" si="38"/>
        <v/>
      </c>
      <c r="GN163" s="1" t="str" cm="1">
        <f t="array" ref="GN163">IFERROR(INDEX($GM$5:$GM$850, MATCH(SMALL(IF($GM$5:$GM$850&lt;&gt;"", COUNTIF($GM$5:$GM$850, "&lt;"&amp;$GM$5:$GM$850)+1), ROW()-ROW($GN$5)+1), COUNTIF($GM$5:$GM$850, "&lt;"&amp;$GM$5:$GM$850)+1, 0)), "")</f>
        <v/>
      </c>
    </row>
    <row r="164" spans="1:196">
      <c r="A164" s="66"/>
      <c r="B164" s="75" t="str">
        <f t="shared" si="26"/>
        <v/>
      </c>
      <c r="C164" s="66"/>
      <c r="D164" s="75" t="str">
        <f>IFERROR(IF(AND(INDEX(Paste_Here!N$2:N$850, MATCH(B164, Paste_Here!A$2:A$850, 0)) = ""), "", IF(UPPER(INDEX(Paste_Here!N$2:N$850, MATCH(B164, Paste_Here!A$2:A$850, 0))) = "YES", "Yes", IF(UPPER(INDEX(Paste_Here!N$2:N$850, MATCH(B164, Paste_Here!A$2:A$850, 0))) = "NO", "No", ""))), "")</f>
        <v/>
      </c>
      <c r="E164" s="66"/>
      <c r="F164" s="75" t="str">
        <f t="shared" si="33"/>
        <v/>
      </c>
      <c r="G164" s="66"/>
      <c r="H164" s="75" t="str">
        <f t="shared" si="34"/>
        <v/>
      </c>
      <c r="I164" s="66"/>
      <c r="J164" s="75" t="str">
        <f t="shared" si="35"/>
        <v/>
      </c>
      <c r="K164" s="66"/>
      <c r="L164" s="75"/>
      <c r="M164" s="66"/>
      <c r="N164" s="75" t="str">
        <f>IFERROR(IF(B164&lt;&gt;"", IF(AND(INDEX(Paste_Here!AW$2:AW$850, MATCH(B164, Paste_Here!A$2:A$850, 0))&lt;&gt;"", ISNUMBER(VALUE(INDEX(Paste_Here!AW$2:AW$850, MATCH(B164, Paste_Here!A$2:A$850, 0))))), INDEX(Paste_Here!AW$2:AW$850, MATCH(B164, Paste_Here!A$2:A$850, 0)), ""), ""), "")</f>
        <v/>
      </c>
      <c r="O164" s="66"/>
      <c r="P164" s="75" t="str">
        <f>IFERROR(IF(B164&lt;&gt;"", IF(AND(INDEX(Paste_Here!AX$2:AX$850, MATCH(B164, Paste_Here!A$2:A$850, 0))&lt;&gt;"", ISNUMBER(VALUE(INDEX(Paste_Here!AX$2:AX$850, MATCH(B164, Paste_Here!A$2:A$850, 0))))), INDEX(Paste_Here!AX$2:AX$850, MATCH(B164, Paste_Here!A$2:A$850, 0)), ""), ""), "")</f>
        <v/>
      </c>
      <c r="Q164" s="66"/>
      <c r="R164" s="75" t="str">
        <f>IFERROR(IF(B164&lt;&gt;"", IF(AND(INDEX(Paste_Here!AU$2:AU$850, MATCH(B164, Paste_Here!A$2:A$850, 0))&lt;&gt;"", ISNUMBER(VALUE(INDEX(Paste_Here!AU$2:AU$850, MATCH(B164, Paste_Here!A$2:A$850, 0))))), INDEX(Paste_Here!AU$2:AU$850, MATCH(B164, Paste_Here!A$2:A$850, 0)), ""), ""), "")</f>
        <v/>
      </c>
      <c r="S164" s="66"/>
      <c r="T164" s="75" t="str">
        <f>IFERROR(IF(B164&lt;&gt;"", IF(AND(INDEX(Paste_Here!AV$2:AV$850, MATCH(B164, Paste_Here!A$2:A$850, 0))&lt;&gt;"", ISNUMBER(VALUE(INDEX(Paste_Here!AV$2:AV$850, MATCH(B164, Paste_Here!A$2:A$850, 0))))), INDEX(Paste_Here!AV$2:AV$850, MATCH(B164, Paste_Here!A$2:A$850, 0)), ""), ""), "")</f>
        <v/>
      </c>
      <c r="U164" s="66"/>
      <c r="W164" s="66"/>
      <c r="Y164" s="66"/>
      <c r="Z164" s="66"/>
      <c r="AA164" s="75" t="str">
        <f t="shared" si="27"/>
        <v/>
      </c>
      <c r="AB164" s="66"/>
      <c r="AC164" s="75"/>
      <c r="AD164" s="66"/>
      <c r="AE164" s="98"/>
      <c r="AF164" s="66"/>
      <c r="AG164" s="75"/>
      <c r="AH164" s="66"/>
      <c r="AI164" s="75" t="str">
        <f>IFERROR(IF(B164&lt;&gt;"", IF(AND(INDEX(Paste_Here!AC$2:AC$850, MATCH(B164, Paste_Here!A$2:A$850, 0))&lt;&gt;"", ISNUMBER(VALUE(INDEX(Paste_Here!AC$2:AC$850, MATCH(B164, Paste_Here!A$2:A$850, 0))))), INDEX(Paste_Here!AC$2:AC$850, MATCH(B164, Paste_Here!A$2:A$850, 0)), ""), ""), "")</f>
        <v/>
      </c>
      <c r="AJ164" s="66"/>
      <c r="AK164" s="75" t="str">
        <f>IFERROR(IF(B164&lt;&gt;"", IF(ISNUMBER(SEARCH("highrisk", LOWER(INDEX(Paste_Here!AD$2:AD$850, MATCH(B164, Paste_Here!A$2:A$850, 0))))), "High Risk", IF(ISNUMBER(SEARCH("lowrisk", LOWER(INDEX(Paste_Here!AD$2:AD$850, MATCH(B164, Paste_Here!A$2:A$850, 0))))), "Low Risk", IF(ISNUMBER(SEARCH("somerisk", LOWER(INDEX(Paste_Here!AD$2:AD$850, MATCH(B164, Paste_Here!A$2:A$850, 0))))), "Some Risk", IF(ISNUMBER(SEARCH("ot", LOWER(INDEX(Paste_Here!AD$2:AD$850, MATCH(B164, Paste_Here!A$2:A$850, 0))))), "OT", "")))), ""), "")</f>
        <v/>
      </c>
      <c r="AL164" s="66"/>
      <c r="AM164" s="75"/>
      <c r="AN164" s="66"/>
      <c r="AO164" s="75" t="str">
        <f>IFERROR(IF(B164&lt;&gt;"", IF(AND(INDEX(Paste_Here!M$2:M$850, MATCH(B164, Paste_Here!A$2:A$850, 0))&lt;&gt;"", ISNUMBER(VALUE(INDEX(Paste_Here!M$2:M$850, MATCH(B164, Paste_Here!A$2:A$850, 0))))), INDEX(Paste_Here!M$2:M$850, MATCH(B164, Paste_Here!A$2:A$850, 0)), ""), ""), "")</f>
        <v/>
      </c>
      <c r="AP164" s="66"/>
      <c r="AQ164" s="75" t="str">
        <f>IFERROR(IF(B164&lt;&gt;"", IF(ISNUMBER(SEARCH("highrisk", LOWER(INDEX(Paste_Here!N$2:N$850, MATCH(B164, Paste_Here!A$2:A$850, 0))))), "High Risk", IF(ISNUMBER(SEARCH("lowrisk", LOWER(INDEX(Paste_Here!N$2:N$850, MATCH(B164, Paste_Here!A$2:A$850, 0))))), "Low Risk", IF(ISNUMBER(SEARCH("somerisk", LOWER(INDEX(Paste_Here!N$2:N$850, MATCH(B164, Paste_Here!A$2:A$850, 0))))), "Some Risk", IF(ISNUMBER(SEARCH("ot", LOWER(INDEX(Paste_Here!N$2:N$850, MATCH(B164, Paste_Here!A$2:A$850, 0))))), "OT", "")))), ""), "")</f>
        <v/>
      </c>
      <c r="AT164" s="66"/>
      <c r="AU164" s="103"/>
      <c r="AV164" s="66"/>
      <c r="AW164" s="66"/>
      <c r="AX164" s="75" t="str">
        <f t="shared" si="28"/>
        <v/>
      </c>
      <c r="AY164" s="66"/>
      <c r="AZ164" s="75"/>
      <c r="BA164" s="66"/>
      <c r="BB164" s="75"/>
      <c r="BC164" s="66"/>
      <c r="BD164" s="75"/>
      <c r="BE164" s="66"/>
      <c r="BF164" s="75" t="str">
        <f>IFERROR(IF(B164&lt;&gt;"", IF(AND(INDEX(Paste_Here!AE$2:AE$850, MATCH(B164, Paste_Here!A$2:A$850, 0))&lt;&gt;"", ISNUMBER(VALUE(INDEX(Paste_Here!AE$2:AE$850, MATCH(B164, Paste_Here!A$2:A$850, 0))))), INDEX(Paste_Here!AE$2:AE$850, MATCH(B164, Paste_Here!A$2:A$850, 0)), ""), ""), "")</f>
        <v/>
      </c>
      <c r="BG164" s="66"/>
      <c r="BH164" s="75" t="str">
        <f>IFERROR(IF(B164&lt;&gt;"", IF(ISNUMBER(SEARCH("highrisk", LOWER(INDEX(Paste_Here!AF$2:AF$850, MATCH(B164, Paste_Here!A$2:A$850, 0))))), "High Risk", IF(ISNUMBER(SEARCH("lowrisk", LOWER(INDEX(Paste_Here!AF$2:AF$850, MATCH(B164, Paste_Here!A$2:A$850, 0))))), "Low Risk", IF(ISNUMBER(SEARCH("somerisk", LOWER(INDEX(Paste_Here!AF$2:AF$850, MATCH(B164, Paste_Here!A$2:A$850, 0))))), "Some Risk", IF(ISNUMBER(SEARCH("ot", LOWER(INDEX(Paste_Here!AF$2:AF$850, MATCH(B164, Paste_Here!A$2:A$850, 0))))), "OT", "")))), ""), "")</f>
        <v/>
      </c>
      <c r="BI164" s="66"/>
      <c r="BJ164" s="75"/>
      <c r="BK164" s="66"/>
      <c r="BL164" s="75" t="str">
        <f>IFERROR(IF(B164&lt;&gt;"", IF(AND(INDEX(Paste_Here!O$2:O$850, MATCH(B164, Paste_Here!A$2:A$850, 0))&lt;&gt;"", ISNUMBER(VALUE(INDEX(Paste_Here!O$2:O$850, MATCH(B164, Paste_Here!A$2:A$850, 0))))), INDEX(Paste_Here!O$2:O$850, MATCH(B164, Paste_Here!A$2:A$850, 0)), ""), ""), "")</f>
        <v/>
      </c>
      <c r="BM164" s="66"/>
      <c r="BN164" s="75" t="str">
        <f>IFERROR(IF(B164&lt;&gt;"", IF(ISNUMBER(SEARCH("highrisk", LOWER(INDEX(Paste_Here!P$2:P$850, MATCH(B164, Paste_Here!A$2:A$850, 0))))), "High Risk", IF(ISNUMBER(SEARCH("lowrisk", LOWER(INDEX(Paste_Here!P$2:P$850, MATCH(B164, Paste_Here!A$2:A$850, 0))))), "Low Risk", IF(ISNUMBER(SEARCH("somerisk", LOWER(INDEX(Paste_Here!P$2:P$850, MATCH(B164, Paste_Here!A$2:A$850, 0))))), "Some Risk", IF(ISNUMBER(SEARCH("ot", LOWER(INDEX(Paste_Here!P$2:P$850, MATCH(B164, Paste_Here!A$2:A$850, 0))))), "OT", "")))), ""), "")</f>
        <v/>
      </c>
      <c r="BQ164" s="66"/>
      <c r="BR164" s="75"/>
      <c r="BS164" s="66"/>
      <c r="BT164" s="66"/>
      <c r="BU164" s="75" t="str">
        <f t="shared" si="29"/>
        <v/>
      </c>
      <c r="BV164" s="66"/>
      <c r="BW164" s="75"/>
      <c r="BX164" s="66"/>
      <c r="BY164" s="75"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BZ164" s="66"/>
      <c r="CA164" s="75"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CB164" s="66"/>
      <c r="CC164" s="75"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CD164" s="66"/>
      <c r="CE164" s="75"/>
      <c r="CF164" s="66"/>
      <c r="CK164" s="75"/>
      <c r="CL164" s="66"/>
      <c r="CM164" s="75"/>
      <c r="CN164" s="66"/>
      <c r="CO164" s="75"/>
      <c r="CP164" s="66"/>
      <c r="CQ164" s="66"/>
      <c r="CR164" s="75" t="str">
        <f t="shared" si="30"/>
        <v/>
      </c>
      <c r="CS164" s="66"/>
      <c r="CT164" s="75"/>
      <c r="CU164" s="66"/>
      <c r="CV164" s="75"/>
      <c r="CW164" s="66"/>
      <c r="CX164" s="75"/>
      <c r="CY164" s="66"/>
      <c r="CZ164" s="75"/>
      <c r="DA164" s="66"/>
      <c r="DB164" s="75" t="str">
        <f>IFERROR(IF(B164&lt;&gt;"", IF(AND(INDEX(Paste_Here!AK$2:AK$850, MATCH(B164, Paste_Here!A$2:A$850, 0))&lt;&gt;"", ISNUMBER(VALUE(INDEX(Paste_Here!AK$2:AK$850, MATCH(B164, Paste_Here!A$2:A$850, 0))))), INDEX(Paste_Here!AK$2:AK$850, MATCH(B164, Paste_Here!A$2:A$850, 0)), ""), ""), "")</f>
        <v/>
      </c>
      <c r="DC164" s="66"/>
      <c r="DD164" s="75" t="str">
        <f>IFERROR(IF(B164&lt;&gt;"", IF(ISNUMBER(SEARCH("highrisk", LOWER(INDEX(Paste_Here!AL$2:AL$850, MATCH(B164, Paste_Here!A$2:A$850, 0))))), "High Risk", IF(ISNUMBER(SEARCH("lowrisk", LOWER(INDEX(Paste_Here!AL$2:AL$850, MATCH(B164, Paste_Here!A$2:A$850, 0))))), "Low Risk", IF(ISNUMBER(SEARCH("somerisk", LOWER(INDEX(Paste_Here!AL$2:AL$850, MATCH(B164, Paste_Here!A$2:A$850, 0))))), "Some Risk", IF(ISNUMBER(SEARCH("ot", LOWER(INDEX(Paste_Here!AL$2:AL$850, MATCH(B164, Paste_Here!A$2:A$850, 0))))), "OT", "")))), ""), "")</f>
        <v/>
      </c>
      <c r="DE164" s="66"/>
      <c r="DF164" s="75" t="str">
        <f>IFERROR(IF(B164&lt;&gt;"", IF(AND(INDEX(Paste_Here!AM$2:AM$850, MATCH(B164, Paste_Here!A$2:A$850, 0))&lt;&gt;"", ISNUMBER(VALUE(INDEX(Paste_Here!AM$2:AM$850, MATCH(B164, Paste_Here!A$2:A$850, 0))))), INDEX(Paste_Here!AM$2:AM$850, MATCH(B164, Paste_Here!A$2:A$850, 0)), ""), ""), "")</f>
        <v/>
      </c>
      <c r="DG164" s="66"/>
      <c r="DH164" s="75" t="str">
        <f>IFERROR(IF(B164&lt;&gt;"", IF(ISNUMBER(SEARCH("highrisk", LOWER(INDEX(Paste_Here!AN$2:AN$850, MATCH(B164, Paste_Here!A$2:A$850, 0))))), "High Risk", IF(ISNUMBER(SEARCH("lowrisk", LOWER(INDEX(Paste_Here!AN$2:AN$850, MATCH(B164, Paste_Here!A$2:A$850, 0))))), "Low Risk", IF(ISNUMBER(SEARCH("somerisk", LOWER(INDEX(Paste_Here!AN$2:AN$850, MATCH(B164, Paste_Here!A$2:A$850, 0))))), "Some Risk", IF(ISNUMBER(SEARCH("ot", LOWER(INDEX(Paste_Here!AN$2:AN$850, MATCH(B164, Paste_Here!A$2:A$850, 0))))), "OT", "")))), ""), "")</f>
        <v/>
      </c>
      <c r="DI164" s="66"/>
      <c r="DJ164" s="66"/>
      <c r="DK164" s="75" t="str">
        <f t="shared" si="31"/>
        <v/>
      </c>
      <c r="DL164" s="66"/>
      <c r="DM164" s="75" t="str">
        <f>IFERROR(IF(B164&lt;&gt;"", IF(AND(INDEX(Paste_Here!Q$2:Q$850, MATCH(B164, Paste_Here!A$2:A$850, 0))&lt;&gt;"", ISNUMBER(VALUE(INDEX(Paste_Here!Q$2:Q$850, MATCH(B164, Paste_Here!A$2:A$850, 0))))), INDEX(Paste_Here!Q$2:Q$850, MATCH(B164, Paste_Here!A$2:A$850, 0)), ""), ""), "")</f>
        <v/>
      </c>
      <c r="DN164" s="66"/>
      <c r="DO164" s="75" t="str">
        <f>IFERROR(IF(B164&lt;&gt;"", IF(ISNUMBER(SEARCH("highrisk", LOWER(INDEX(Paste_Here!R$2:R$850, MATCH(B164, Paste_Here!A$2:A$850, 0))))), "High Risk", IF(ISNUMBER(SEARCH("lowrisk", LOWER(INDEX(Paste_Here!R$2:R$850, MATCH(B164, Paste_Here!A$2:A$850, 0))))), "Low Risk", IF(ISNUMBER(SEARCH("somerisk", LOWER(INDEX(Paste_Here!R$2:R$850, MATCH(B164, Paste_Here!A$2:A$850, 0))))), "Some Risk", IF(ISNUMBER(SEARCH("ot", LOWER(INDEX(Paste_Here!R$2:R$850, MATCH(B164, Paste_Here!A$2:A$850, 0))))), "OT", "")))), ""), "")</f>
        <v/>
      </c>
      <c r="DP164" s="66"/>
      <c r="DQ164" s="93" t="str">
        <f>IFERROR(IF(B164&lt;&gt;"", IF(AND(INDEX(Paste_Here!S$2:S$850, MATCH(B164, Paste_Here!A$2:A$850, 0))&lt;&gt;"", ISNUMBER(VALUE(INDEX(Paste_Here!S$2:S$850, MATCH(B164, Paste_Here!A$2:A$850, 0))))), INDEX(Paste_Here!S$2:S$850, MATCH(B164, Paste_Here!A$2:A$850, 0)), ""), ""), "")</f>
        <v/>
      </c>
      <c r="DR164" s="66"/>
      <c r="DS164" s="75"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IF(ISNUMBER(SEARCH("ot", LOWER(INDEX(Paste_Here!T$2:T$850, MATCH(B164, Paste_Here!A$2:A$850, 0))))), "OT", "")))), ""), "")</f>
        <v/>
      </c>
      <c r="DT164" s="66"/>
      <c r="DU164" s="75" t="str">
        <f>IFERROR(IF(B164&lt;&gt;"", IF(AND(INDEX(Paste_Here!U$2:U$850, MATCH(B164, Paste_Here!A$2:A$850, 0))&lt;&gt;"", ISNUMBER(VALUE(INDEX(Paste_Here!U$2:U$850, MATCH(B164, Paste_Here!A$2:A$850, 0))))), INDEX(Paste_Here!U$2:U$850, MATCH(B164, Paste_Here!A$2:A$850, 0)), ""), ""), "")</f>
        <v/>
      </c>
      <c r="DV164" s="66"/>
      <c r="DW164" s="93" t="str">
        <f>IFERROR(IF(B164&lt;&gt;"", IF(ISNUMBER(SEARCH("highrisk", LOWER(INDEX(Paste_Here!V$2:V$850, MATCH(B164, Paste_Here!A$2:A$850, 0))))), "High Risk", IF(ISNUMBER(SEARCH("lowrisk", LOWER(INDEX(Paste_Here!V$2:V$850, MATCH(B164, Paste_Here!A$2:A$850, 0))))), "Low Risk", IF(ISNUMBER(SEARCH("somerisk", LOWER(INDEX(Paste_Here!V$2:V$850, MATCH(B164, Paste_Here!A$2:A$850, 0))))), "Some Risk", IF(ISNUMBER(SEARCH("ot", LOWER(INDEX(Paste_Here!V$2:V$850, MATCH(B164, Paste_Here!A$2:A$850, 0))))), "OT", "")))), ""), "")</f>
        <v/>
      </c>
      <c r="DX164" s="66"/>
      <c r="DY164" s="75" t="str">
        <f>IFERROR(IF(B164&lt;&gt;"", IF(AND(INDEX(Paste_Here!W$2:W$850, MATCH(B164, Paste_Here!A$2:A$850, 0))&lt;&gt;"", ISNUMBER(VALUE(INDEX(Paste_Here!W$2:W$850, MATCH(B164, Paste_Here!A$2:A$850, 0))))), INDEX(Paste_Here!W$2:W$850, MATCH(B164, Paste_Here!A$2:A$850, 0)), ""), ""), "")</f>
        <v/>
      </c>
      <c r="DZ164" s="66"/>
      <c r="EA164" s="75" t="str">
        <f>IFERROR(IF(B164&lt;&gt;"", IF(ISNUMBER(SEARCH("highrisk", LOWER(INDEX(Paste_Here!X$2:X$850, MATCH(B164, Paste_Here!A$2:A$850, 0))))), "High Risk", IF(ISNUMBER(SEARCH("lowrisk", LOWER(INDEX(Paste_Here!X$2:X$850, MATCH(B164, Paste_Here!A$2:A$850, 0))))), "Low Risk", IF(ISNUMBER(SEARCH("somerisk", LOWER(INDEX(Paste_Here!X$2:X$850, MATCH(B164, Paste_Here!A$2:A$850, 0))))), "Some Risk", IF(ISNUMBER(SEARCH("ot", LOWER(INDEX(Paste_Here!X$2:X$850, MATCH(B164, Paste_Here!A$2:A$850, 0))))), "OT", "")))), ""), "")</f>
        <v/>
      </c>
      <c r="EB164" s="66"/>
      <c r="EC164" s="66"/>
      <c r="ED164" s="75" t="str">
        <f t="shared" si="36"/>
        <v/>
      </c>
      <c r="EE164" s="66"/>
      <c r="EF164" s="75" t="str">
        <f>IFERROR(IF(B164&lt;&gt;"", IF(AND(INDEX(Paste_Here!AO$2:AO$850, MATCH(B164, Paste_Here!A$2:A$850, 0))&lt;&gt;"", ISNUMBER(VALUE(INDEX(Paste_Here!AO$2:AO$850, MATCH(B164, Paste_Here!A$2:A$850, 0))))), INDEX(Paste_Here!AO$2:AO$850, MATCH(B164, Paste_Here!A$2:A$850, 0)), ""), ""), "")</f>
        <v/>
      </c>
      <c r="EG164" s="66"/>
      <c r="EH164" s="75" t="str">
        <f>IFERROR(IF(B164&lt;&gt;"", IF(ISNUMBER(SEARCH("highrisk", LOWER(INDEX(Paste_Here!AP$2:AP$850, MATCH(B164, Paste_Here!A$2:A$850, 0))))), "High Risk", IF(ISNUMBER(SEARCH("lowrisk", LOWER(INDEX(Paste_Here!AP$2:AP$850, MATCH(B164, Paste_Here!A$2:A$850, 0))))), "Low Risk", IF(ISNUMBER(SEARCH("somerisk", LOWER(INDEX(Paste_Here!AP$2:AP$850, MATCH(B164, Paste_Here!A$2:A$850, 0))))), "Some Risk", IF(ISNUMBER(SEARCH("ot", LOWER(INDEX(Paste_Here!AP$2:AP$850, MATCH(B164, Paste_Here!A$2:A$850, 0))))), "OT", "")))), ""), "")</f>
        <v/>
      </c>
      <c r="EI164" s="66"/>
      <c r="EJ164" s="93"/>
      <c r="EK164" s="66"/>
      <c r="EL164" s="75" t="str">
        <f>IFERROR(IF(B164&lt;&gt;"", IF(AND(INDEX(Paste_Here!AQ$2:AQ$850, MATCH(B164, Paste_Here!A$2:A$850, 0))&lt;&gt;"", ISNUMBER(VALUE(INDEX(Paste_Here!AQ$2:AQ$850, MATCH(B164, Paste_Here!A$2:A$850, 0))))), INDEX(Paste_Here!AQ$2:AQ$850, MATCH(B164, Paste_Here!A$2:A$850, 0)), ""), ""), "")</f>
        <v/>
      </c>
      <c r="EM164" s="66"/>
      <c r="EN164" s="75" t="str">
        <f>IFERROR(IF(B164&lt;&gt;"", IF(ISNUMBER(SEARCH("highrisk", LOWER(INDEX(Paste_Here!AR$2:AR$850, MATCH(B164, Paste_Here!A$2:A$850, 0))))), "High Risk", IF(ISNUMBER(SEARCH("lowrisk", LOWER(INDEX(Paste_Here!AR$2:AR$850, MATCH(B164, Paste_Here!A$2:A$850, 0))))), "Low Risk", IF(ISNUMBER(SEARCH("somerisk", LOWER(INDEX(Paste_Here!AR$2:AR$850, MATCH(B164, Paste_Here!A$2:A$850, 0))))), "Some Risk", IF(ISNUMBER(SEARCH("ot", LOWER(INDEX(Paste_Here!AR$2:AR$850, MATCH(B164, Paste_Here!A$2:A$850, 0))))), "OT", "")))), ""), "")</f>
        <v/>
      </c>
      <c r="EO164" s="66"/>
      <c r="EP164" s="93"/>
      <c r="EQ164" s="66"/>
      <c r="ER164" s="75"/>
      <c r="ES164" s="66"/>
      <c r="ET164" s="75"/>
      <c r="EU164" s="66"/>
      <c r="EV164" s="66"/>
      <c r="EW164" s="75" t="str">
        <f t="shared" si="37"/>
        <v/>
      </c>
      <c r="EX164" s="66"/>
      <c r="EY164" s="75" t="str">
        <f>IFERROR(IF(B164&lt;&gt;"", IF(AND(INDEX(Paste_Here!Y$2:Y$850, MATCH(B164, Paste_Here!A$2:A$850, 0))&lt;&gt;"", ISNUMBER(VALUE(INDEX(Paste_Here!Y$2:Y$850, MATCH(B164, Paste_Here!A$2:A$850, 0))))), INDEX(Paste_Here!Y$2:Y$850, MATCH(B164, Paste_Here!A$2:A$850, 0)), ""), ""), "")</f>
        <v/>
      </c>
      <c r="EZ164" s="66"/>
      <c r="FA164" s="75" t="str">
        <f>IFERROR(IF(B164&lt;&gt;"", IF(ISNUMBER(SEARCH("highrisk", LOWER(INDEX(Paste_Here!Z$2:Z$850, MATCH(B164, Paste_Here!A$2:A$850, 0))))), "High Risk", IF(ISNUMBER(SEARCH("lowrisk", LOWER(INDEX(Paste_Here!Z$2:Z$850, MATCH(B164, Paste_Here!A$2:A$850, 0))))), "Low Risk", IF(ISNUMBER(SEARCH("somerisk", LOWER(INDEX(Paste_Here!Z$2:Z$850, MATCH(B164, Paste_Here!A$2:A$850, 0))))), "Some Risk", IF(ISNUMBER(SEARCH("ot", LOWER(INDEX(Paste_Here!Z$2:Z$850, MATCH(B164, Paste_Here!A$2:A$850, 0))))), "OT", "")))), ""), "")</f>
        <v/>
      </c>
      <c r="FB164" s="66"/>
      <c r="FC164" s="93"/>
      <c r="FD164" s="66"/>
      <c r="FE164" s="75" t="str">
        <f>IFERROR(IF(B164&lt;&gt;"", IF(AND(INDEX(Paste_Here!AA$2:AA$850, MATCH(B164, Paste_Here!A$2:A$850, 0))&lt;&gt;"", ISNUMBER(VALUE(INDEX(Paste_Here!AA$2:AA$850, MATCH(B164, Paste_Here!A$2:A$850, 0))))), INDEX(Paste_Here!AA$2:AA$850, MATCH(B164, Paste_Here!A$2:A$850, 0)), ""), ""), "")</f>
        <v/>
      </c>
      <c r="FF164" s="66"/>
      <c r="FG164" s="75" t="str">
        <f>IFERROR(IF(B164&lt;&gt;"", IF(ISNUMBER(SEARCH("highrisk", LOWER(INDEX(Paste_Here!AB$2:AB$850, MATCH(B164, Paste_Here!A$2:A$850, 0))))), "High Risk", IF(ISNUMBER(SEARCH("lowrisk", LOWER(INDEX(Paste_Here!AB$2:AB$850, MATCH(B164, Paste_Here!A$2:A$850, 0))))), "Low Risk", IF(ISNUMBER(SEARCH("somerisk", LOWER(INDEX(Paste_Here!AB$2:AB$850, MATCH(B164, Paste_Here!A$2:A$850, 0))))), "Some Risk", IF(ISNUMBER(SEARCH("ot", LOWER(INDEX(Paste_Here!AB$2:AB$850, MATCH(B164, Paste_Here!A$2:A$850, 0))))), "OT", "")))), ""), "")</f>
        <v/>
      </c>
      <c r="FH164" s="66"/>
      <c r="FI164" s="93"/>
      <c r="FJ164" s="66"/>
      <c r="FK164" s="75"/>
      <c r="FL164" s="66"/>
      <c r="FM164" s="75"/>
      <c r="FN164" s="66"/>
      <c r="FO164" s="66"/>
      <c r="FP164" s="75" t="str">
        <f t="shared" si="32"/>
        <v/>
      </c>
      <c r="FQ164" s="66"/>
      <c r="FR164" s="75" t="str">
        <f>IFERROR(IF(B164&lt;&gt;"", IF(ISNUMBER(SEARCH("s", LOWER(INDEX(Paste_Here!L$2:L$850, MATCH(B164, Paste_Here!A$2:A$850, 0))))), "Yes", IF(INDEX(Paste_Here!L$2:L$850, MATCH(B164, Paste_Here!A$2:A$850, 0))&lt;&gt;"", "No", "")), ""), "")</f>
        <v/>
      </c>
      <c r="FS164" s="66"/>
      <c r="FT164" s="75" t="str">
        <f>IFERROR(IF(B164&lt;&gt;"", IF(ISNUMBER(SEARCH("yes", LOWER(INDEX(Paste_Here!F$2:F$850, MATCH(B164, Paste_Here!A$2:A$850, 0))))), "Yes", IF(ISNUMBER(SEARCH("no", LOWER(INDEX(Paste_Here!F$2:F$850, MATCH(B164, Paste_Here!A$2:A$850, 0))))), "No", "")), ""), "")</f>
        <v/>
      </c>
      <c r="FU164" s="66"/>
      <c r="FV164" s="75" t="str">
        <f>IFERROR(IF(B164&lt;&gt;"", IF(ISNUMBER(SEARCH("english language learner", LOWER(INDEX(Paste_Here!C$2:C$850, MATCH(B164, Paste_Here!A$2:A$850, 0))))), "Yes", ""), ""), "")</f>
        <v/>
      </c>
      <c r="FW164" s="66"/>
      <c r="FX164" s="75" t="str">
        <f>IFERROR(IF(B164&lt;&gt;"", IF(OR(ISNUMBER(SEARCH("b", LOWER(INDEX(Paste_Here!J$2:J$850, MATCH(B164, Paste_Here!A$2:A$850, 0))))), ISNUMBER(SEARCH("h", LOWER(INDEX(Paste_Here!J$2:J$850, MATCH(B164, Paste_Here!A$2:A$850, 0))))), ISNUMBER(SEARCH("i", LOWER(INDEX(Paste_Here!J$2:J$850, MATCH(B164, Paste_Here!A$2:A$850, 0)))))), "Yes", IF(INDEX(Paste_Here!J$2:J$850, MATCH(B164, Paste_Here!A$2:A$850, 0))&lt;&gt;"", "No", "")), ""), "")</f>
        <v/>
      </c>
      <c r="FY164" s="66"/>
      <c r="FZ164" s="75" t="str">
        <f>IFERROR(IF(B164&lt;&gt;"", IF(ISNUMBER(SEARCH("yes", LOWER(INDEX(Paste_Here!K$2:K$850, MATCH(B164, Paste_Here!A$2:A$850, 0))))), "Yes", IF(ISNUMBER(SEARCH("no", LOWER(INDEX(Paste_Here!K$2:K$850, MATCH(B164, Paste_Here!A$2:A$850, 0))))), "No", "")), ""), "")</f>
        <v/>
      </c>
      <c r="GA164" s="66"/>
      <c r="GB164" s="75" t="str">
        <f>IFERROR(IF(B164&lt;&gt;"", IF(ISNUMBER(SEARCH("transitional 2", LOWER(INDEX(Paste_Here!C$2:C$850, MATCH(B164, Paste_Here!A$2:A$850, 0))))), "T2",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GC164" s="66"/>
      <c r="GD164" s="75"/>
      <c r="GE164" s="66"/>
      <c r="GF164" s="75"/>
      <c r="GG164" s="66"/>
      <c r="GH164" s="75"/>
      <c r="GI164" s="66"/>
      <c r="GK164" s="1" t="str" cm="1">
        <f t="array" ref="GK164">IFERROR(INDEX(Paste_Here!$B$2:$B$850, MATCH(0, COUNTIF(GK$4:GK163, Paste_Here!$B$2:$B$850) + IF(Paste_Here!$B$2:$B$850="", 1, 0), 0)), "")</f>
        <v/>
      </c>
      <c r="GL164" s="1" t="str">
        <f>IF(GK164&lt;&gt;"", INDEX(Paste_Here!$A$2:$A$850, MATCH(GK164, Paste_Here!$B$2:$B$850, 0)), "")</f>
        <v/>
      </c>
      <c r="GM164" s="1" t="str">
        <f t="shared" si="38"/>
        <v/>
      </c>
      <c r="GN164" s="1" t="str" cm="1">
        <f t="array" ref="GN164">IFERROR(INDEX($GM$5:$GM$850, MATCH(SMALL(IF($GM$5:$GM$850&lt;&gt;"", COUNTIF($GM$5:$GM$850, "&lt;"&amp;$GM$5:$GM$850)+1), ROW()-ROW($GN$5)+1), COUNTIF($GM$5:$GM$850, "&lt;"&amp;$GM$5:$GM$850)+1, 0)), "")</f>
        <v/>
      </c>
    </row>
    <row r="165" spans="1:196">
      <c r="A165" s="66"/>
      <c r="B165" s="75" t="str">
        <f t="shared" si="26"/>
        <v/>
      </c>
      <c r="C165" s="66"/>
      <c r="D165" s="75" t="str">
        <f>IFERROR(IF(AND(INDEX(Paste_Here!N$2:N$850, MATCH(B165, Paste_Here!A$2:A$850, 0)) = ""), "", IF(UPPER(INDEX(Paste_Here!N$2:N$850, MATCH(B165, Paste_Here!A$2:A$850, 0))) = "YES", "Yes", IF(UPPER(INDEX(Paste_Here!N$2:N$850, MATCH(B165, Paste_Here!A$2:A$850, 0))) = "NO", "No", ""))), "")</f>
        <v/>
      </c>
      <c r="E165" s="66"/>
      <c r="F165" s="75" t="str">
        <f t="shared" si="33"/>
        <v/>
      </c>
      <c r="G165" s="66"/>
      <c r="H165" s="75" t="str">
        <f t="shared" si="34"/>
        <v/>
      </c>
      <c r="I165" s="66"/>
      <c r="J165" s="75" t="str">
        <f t="shared" si="35"/>
        <v/>
      </c>
      <c r="K165" s="66"/>
      <c r="L165" s="75"/>
      <c r="M165" s="66"/>
      <c r="N165" s="75" t="str">
        <f>IFERROR(IF(B165&lt;&gt;"", IF(AND(INDEX(Paste_Here!AW$2:AW$850, MATCH(B165, Paste_Here!A$2:A$850, 0))&lt;&gt;"", ISNUMBER(VALUE(INDEX(Paste_Here!AW$2:AW$850, MATCH(B165, Paste_Here!A$2:A$850, 0))))), INDEX(Paste_Here!AW$2:AW$850, MATCH(B165, Paste_Here!A$2:A$850, 0)), ""), ""), "")</f>
        <v/>
      </c>
      <c r="O165" s="66"/>
      <c r="P165" s="75" t="str">
        <f>IFERROR(IF(B165&lt;&gt;"", IF(AND(INDEX(Paste_Here!AX$2:AX$850, MATCH(B165, Paste_Here!A$2:A$850, 0))&lt;&gt;"", ISNUMBER(VALUE(INDEX(Paste_Here!AX$2:AX$850, MATCH(B165, Paste_Here!A$2:A$850, 0))))), INDEX(Paste_Here!AX$2:AX$850, MATCH(B165, Paste_Here!A$2:A$850, 0)), ""), ""), "")</f>
        <v/>
      </c>
      <c r="Q165" s="66"/>
      <c r="R165" s="75" t="str">
        <f>IFERROR(IF(B165&lt;&gt;"", IF(AND(INDEX(Paste_Here!AU$2:AU$850, MATCH(B165, Paste_Here!A$2:A$850, 0))&lt;&gt;"", ISNUMBER(VALUE(INDEX(Paste_Here!AU$2:AU$850, MATCH(B165, Paste_Here!A$2:A$850, 0))))), INDEX(Paste_Here!AU$2:AU$850, MATCH(B165, Paste_Here!A$2:A$850, 0)), ""), ""), "")</f>
        <v/>
      </c>
      <c r="S165" s="66"/>
      <c r="T165" s="75" t="str">
        <f>IFERROR(IF(B165&lt;&gt;"", IF(AND(INDEX(Paste_Here!AV$2:AV$850, MATCH(B165, Paste_Here!A$2:A$850, 0))&lt;&gt;"", ISNUMBER(VALUE(INDEX(Paste_Here!AV$2:AV$850, MATCH(B165, Paste_Here!A$2:A$850, 0))))), INDEX(Paste_Here!AV$2:AV$850, MATCH(B165, Paste_Here!A$2:A$850, 0)), ""), ""), "")</f>
        <v/>
      </c>
      <c r="U165" s="66"/>
      <c r="W165" s="66"/>
      <c r="Y165" s="66"/>
      <c r="Z165" s="66"/>
      <c r="AA165" s="75" t="str">
        <f t="shared" si="27"/>
        <v/>
      </c>
      <c r="AB165" s="66"/>
      <c r="AC165" s="75"/>
      <c r="AD165" s="66"/>
      <c r="AE165" s="98"/>
      <c r="AF165" s="66"/>
      <c r="AG165" s="75"/>
      <c r="AH165" s="66"/>
      <c r="AI165" s="75" t="str">
        <f>IFERROR(IF(B165&lt;&gt;"", IF(AND(INDEX(Paste_Here!AC$2:AC$850, MATCH(B165, Paste_Here!A$2:A$850, 0))&lt;&gt;"", ISNUMBER(VALUE(INDEX(Paste_Here!AC$2:AC$850, MATCH(B165, Paste_Here!A$2:A$850, 0))))), INDEX(Paste_Here!AC$2:AC$850, MATCH(B165, Paste_Here!A$2:A$850, 0)), ""), ""), "")</f>
        <v/>
      </c>
      <c r="AJ165" s="66"/>
      <c r="AK165" s="75" t="str">
        <f>IFERROR(IF(B165&lt;&gt;"", IF(ISNUMBER(SEARCH("highrisk", LOWER(INDEX(Paste_Here!AD$2:AD$850, MATCH(B165, Paste_Here!A$2:A$850, 0))))), "High Risk", IF(ISNUMBER(SEARCH("lowrisk", LOWER(INDEX(Paste_Here!AD$2:AD$850, MATCH(B165, Paste_Here!A$2:A$850, 0))))), "Low Risk", IF(ISNUMBER(SEARCH("somerisk", LOWER(INDEX(Paste_Here!AD$2:AD$850, MATCH(B165, Paste_Here!A$2:A$850, 0))))), "Some Risk", IF(ISNUMBER(SEARCH("ot", LOWER(INDEX(Paste_Here!AD$2:AD$850, MATCH(B165, Paste_Here!A$2:A$850, 0))))), "OT", "")))), ""), "")</f>
        <v/>
      </c>
      <c r="AL165" s="66"/>
      <c r="AM165" s="75"/>
      <c r="AN165" s="66"/>
      <c r="AO165" s="75" t="str">
        <f>IFERROR(IF(B165&lt;&gt;"", IF(AND(INDEX(Paste_Here!M$2:M$850, MATCH(B165, Paste_Here!A$2:A$850, 0))&lt;&gt;"", ISNUMBER(VALUE(INDEX(Paste_Here!M$2:M$850, MATCH(B165, Paste_Here!A$2:A$850, 0))))), INDEX(Paste_Here!M$2:M$850, MATCH(B165, Paste_Here!A$2:A$850, 0)), ""), ""), "")</f>
        <v/>
      </c>
      <c r="AP165" s="66"/>
      <c r="AQ165" s="75" t="str">
        <f>IFERROR(IF(B165&lt;&gt;"", IF(ISNUMBER(SEARCH("highrisk", LOWER(INDEX(Paste_Here!N$2:N$850, MATCH(B165, Paste_Here!A$2:A$850, 0))))), "High Risk", IF(ISNUMBER(SEARCH("lowrisk", LOWER(INDEX(Paste_Here!N$2:N$850, MATCH(B165, Paste_Here!A$2:A$850, 0))))), "Low Risk", IF(ISNUMBER(SEARCH("somerisk", LOWER(INDEX(Paste_Here!N$2:N$850, MATCH(B165, Paste_Here!A$2:A$850, 0))))), "Some Risk", IF(ISNUMBER(SEARCH("ot", LOWER(INDEX(Paste_Here!N$2:N$850, MATCH(B165, Paste_Here!A$2:A$850, 0))))), "OT", "")))), ""), "")</f>
        <v/>
      </c>
      <c r="AT165" s="66"/>
      <c r="AU165" s="103"/>
      <c r="AV165" s="66"/>
      <c r="AW165" s="66"/>
      <c r="AX165" s="75" t="str">
        <f t="shared" si="28"/>
        <v/>
      </c>
      <c r="AY165" s="66"/>
      <c r="AZ165" s="75"/>
      <c r="BA165" s="66"/>
      <c r="BB165" s="75"/>
      <c r="BC165" s="66"/>
      <c r="BD165" s="75"/>
      <c r="BE165" s="66"/>
      <c r="BF165" s="75" t="str">
        <f>IFERROR(IF(B165&lt;&gt;"", IF(AND(INDEX(Paste_Here!AE$2:AE$850, MATCH(B165, Paste_Here!A$2:A$850, 0))&lt;&gt;"", ISNUMBER(VALUE(INDEX(Paste_Here!AE$2:AE$850, MATCH(B165, Paste_Here!A$2:A$850, 0))))), INDEX(Paste_Here!AE$2:AE$850, MATCH(B165, Paste_Here!A$2:A$850, 0)), ""), ""), "")</f>
        <v/>
      </c>
      <c r="BG165" s="66"/>
      <c r="BH165" s="75" t="str">
        <f>IFERROR(IF(B165&lt;&gt;"", IF(ISNUMBER(SEARCH("highrisk", LOWER(INDEX(Paste_Here!AF$2:AF$850, MATCH(B165, Paste_Here!A$2:A$850, 0))))), "High Risk", IF(ISNUMBER(SEARCH("lowrisk", LOWER(INDEX(Paste_Here!AF$2:AF$850, MATCH(B165, Paste_Here!A$2:A$850, 0))))), "Low Risk", IF(ISNUMBER(SEARCH("somerisk", LOWER(INDEX(Paste_Here!AF$2:AF$850, MATCH(B165, Paste_Here!A$2:A$850, 0))))), "Some Risk", IF(ISNUMBER(SEARCH("ot", LOWER(INDEX(Paste_Here!AF$2:AF$850, MATCH(B165, Paste_Here!A$2:A$850, 0))))), "OT", "")))), ""), "")</f>
        <v/>
      </c>
      <c r="BI165" s="66"/>
      <c r="BJ165" s="75"/>
      <c r="BK165" s="66"/>
      <c r="BL165" s="75" t="str">
        <f>IFERROR(IF(B165&lt;&gt;"", IF(AND(INDEX(Paste_Here!O$2:O$850, MATCH(B165, Paste_Here!A$2:A$850, 0))&lt;&gt;"", ISNUMBER(VALUE(INDEX(Paste_Here!O$2:O$850, MATCH(B165, Paste_Here!A$2:A$850, 0))))), INDEX(Paste_Here!O$2:O$850, MATCH(B165, Paste_Here!A$2:A$850, 0)), ""), ""), "")</f>
        <v/>
      </c>
      <c r="BM165" s="66"/>
      <c r="BN165" s="75" t="str">
        <f>IFERROR(IF(B165&lt;&gt;"", IF(ISNUMBER(SEARCH("highrisk", LOWER(INDEX(Paste_Here!P$2:P$850, MATCH(B165, Paste_Here!A$2:A$850, 0))))), "High Risk", IF(ISNUMBER(SEARCH("lowrisk", LOWER(INDEX(Paste_Here!P$2:P$850, MATCH(B165, Paste_Here!A$2:A$850, 0))))), "Low Risk", IF(ISNUMBER(SEARCH("somerisk", LOWER(INDEX(Paste_Here!P$2:P$850, MATCH(B165, Paste_Here!A$2:A$850, 0))))), "Some Risk", IF(ISNUMBER(SEARCH("ot", LOWER(INDEX(Paste_Here!P$2:P$850, MATCH(B165, Paste_Here!A$2:A$850, 0))))), "OT", "")))), ""), "")</f>
        <v/>
      </c>
      <c r="BQ165" s="66"/>
      <c r="BR165" s="75"/>
      <c r="BS165" s="66"/>
      <c r="BT165" s="66"/>
      <c r="BU165" s="75" t="str">
        <f t="shared" si="29"/>
        <v/>
      </c>
      <c r="BV165" s="66"/>
      <c r="BW165" s="75"/>
      <c r="BX165" s="66"/>
      <c r="BY165" s="75"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BZ165" s="66"/>
      <c r="CA165" s="75"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CB165" s="66"/>
      <c r="CC165" s="75"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CD165" s="66"/>
      <c r="CE165" s="75"/>
      <c r="CF165" s="66"/>
      <c r="CK165" s="75"/>
      <c r="CL165" s="66"/>
      <c r="CM165" s="75"/>
      <c r="CN165" s="66"/>
      <c r="CO165" s="75"/>
      <c r="CP165" s="66"/>
      <c r="CQ165" s="66"/>
      <c r="CR165" s="75" t="str">
        <f t="shared" si="30"/>
        <v/>
      </c>
      <c r="CS165" s="66"/>
      <c r="CT165" s="75"/>
      <c r="CU165" s="66"/>
      <c r="CV165" s="75"/>
      <c r="CW165" s="66"/>
      <c r="CX165" s="75"/>
      <c r="CY165" s="66"/>
      <c r="CZ165" s="75"/>
      <c r="DA165" s="66"/>
      <c r="DB165" s="75" t="str">
        <f>IFERROR(IF(B165&lt;&gt;"", IF(AND(INDEX(Paste_Here!AK$2:AK$850, MATCH(B165, Paste_Here!A$2:A$850, 0))&lt;&gt;"", ISNUMBER(VALUE(INDEX(Paste_Here!AK$2:AK$850, MATCH(B165, Paste_Here!A$2:A$850, 0))))), INDEX(Paste_Here!AK$2:AK$850, MATCH(B165, Paste_Here!A$2:A$850, 0)), ""), ""), "")</f>
        <v/>
      </c>
      <c r="DC165" s="66"/>
      <c r="DD165" s="75" t="str">
        <f>IFERROR(IF(B165&lt;&gt;"", IF(ISNUMBER(SEARCH("highrisk", LOWER(INDEX(Paste_Here!AL$2:AL$850, MATCH(B165, Paste_Here!A$2:A$850, 0))))), "High Risk", IF(ISNUMBER(SEARCH("lowrisk", LOWER(INDEX(Paste_Here!AL$2:AL$850, MATCH(B165, Paste_Here!A$2:A$850, 0))))), "Low Risk", IF(ISNUMBER(SEARCH("somerisk", LOWER(INDEX(Paste_Here!AL$2:AL$850, MATCH(B165, Paste_Here!A$2:A$850, 0))))), "Some Risk", IF(ISNUMBER(SEARCH("ot", LOWER(INDEX(Paste_Here!AL$2:AL$850, MATCH(B165, Paste_Here!A$2:A$850, 0))))), "OT", "")))), ""), "")</f>
        <v/>
      </c>
      <c r="DE165" s="66"/>
      <c r="DF165" s="75" t="str">
        <f>IFERROR(IF(B165&lt;&gt;"", IF(AND(INDEX(Paste_Here!AM$2:AM$850, MATCH(B165, Paste_Here!A$2:A$850, 0))&lt;&gt;"", ISNUMBER(VALUE(INDEX(Paste_Here!AM$2:AM$850, MATCH(B165, Paste_Here!A$2:A$850, 0))))), INDEX(Paste_Here!AM$2:AM$850, MATCH(B165, Paste_Here!A$2:A$850, 0)), ""), ""), "")</f>
        <v/>
      </c>
      <c r="DG165" s="66"/>
      <c r="DH165" s="75" t="str">
        <f>IFERROR(IF(B165&lt;&gt;"", IF(ISNUMBER(SEARCH("highrisk", LOWER(INDEX(Paste_Here!AN$2:AN$850, MATCH(B165, Paste_Here!A$2:A$850, 0))))), "High Risk", IF(ISNUMBER(SEARCH("lowrisk", LOWER(INDEX(Paste_Here!AN$2:AN$850, MATCH(B165, Paste_Here!A$2:A$850, 0))))), "Low Risk", IF(ISNUMBER(SEARCH("somerisk", LOWER(INDEX(Paste_Here!AN$2:AN$850, MATCH(B165, Paste_Here!A$2:A$850, 0))))), "Some Risk", IF(ISNUMBER(SEARCH("ot", LOWER(INDEX(Paste_Here!AN$2:AN$850, MATCH(B165, Paste_Here!A$2:A$850, 0))))), "OT", "")))), ""), "")</f>
        <v/>
      </c>
      <c r="DI165" s="66"/>
      <c r="DJ165" s="66"/>
      <c r="DK165" s="75" t="str">
        <f t="shared" si="31"/>
        <v/>
      </c>
      <c r="DL165" s="66"/>
      <c r="DM165" s="75" t="str">
        <f>IFERROR(IF(B165&lt;&gt;"", IF(AND(INDEX(Paste_Here!Q$2:Q$850, MATCH(B165, Paste_Here!A$2:A$850, 0))&lt;&gt;"", ISNUMBER(VALUE(INDEX(Paste_Here!Q$2:Q$850, MATCH(B165, Paste_Here!A$2:A$850, 0))))), INDEX(Paste_Here!Q$2:Q$850, MATCH(B165, Paste_Here!A$2:A$850, 0)), ""), ""), "")</f>
        <v/>
      </c>
      <c r="DN165" s="66"/>
      <c r="DO165" s="75" t="str">
        <f>IFERROR(IF(B165&lt;&gt;"", IF(ISNUMBER(SEARCH("highrisk", LOWER(INDEX(Paste_Here!R$2:R$850, MATCH(B165, Paste_Here!A$2:A$850, 0))))), "High Risk", IF(ISNUMBER(SEARCH("lowrisk", LOWER(INDEX(Paste_Here!R$2:R$850, MATCH(B165, Paste_Here!A$2:A$850, 0))))), "Low Risk", IF(ISNUMBER(SEARCH("somerisk", LOWER(INDEX(Paste_Here!R$2:R$850, MATCH(B165, Paste_Here!A$2:A$850, 0))))), "Some Risk", IF(ISNUMBER(SEARCH("ot", LOWER(INDEX(Paste_Here!R$2:R$850, MATCH(B165, Paste_Here!A$2:A$850, 0))))), "OT", "")))), ""), "")</f>
        <v/>
      </c>
      <c r="DP165" s="66"/>
      <c r="DQ165" s="93" t="str">
        <f>IFERROR(IF(B165&lt;&gt;"", IF(AND(INDEX(Paste_Here!S$2:S$850, MATCH(B165, Paste_Here!A$2:A$850, 0))&lt;&gt;"", ISNUMBER(VALUE(INDEX(Paste_Here!S$2:S$850, MATCH(B165, Paste_Here!A$2:A$850, 0))))), INDEX(Paste_Here!S$2:S$850, MATCH(B165, Paste_Here!A$2:A$850, 0)), ""), ""), "")</f>
        <v/>
      </c>
      <c r="DR165" s="66"/>
      <c r="DS165" s="75"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IF(ISNUMBER(SEARCH("ot", LOWER(INDEX(Paste_Here!T$2:T$850, MATCH(B165, Paste_Here!A$2:A$850, 0))))), "OT", "")))), ""), "")</f>
        <v/>
      </c>
      <c r="DT165" s="66"/>
      <c r="DU165" s="75" t="str">
        <f>IFERROR(IF(B165&lt;&gt;"", IF(AND(INDEX(Paste_Here!U$2:U$850, MATCH(B165, Paste_Here!A$2:A$850, 0))&lt;&gt;"", ISNUMBER(VALUE(INDEX(Paste_Here!U$2:U$850, MATCH(B165, Paste_Here!A$2:A$850, 0))))), INDEX(Paste_Here!U$2:U$850, MATCH(B165, Paste_Here!A$2:A$850, 0)), ""), ""), "")</f>
        <v/>
      </c>
      <c r="DV165" s="66"/>
      <c r="DW165" s="93" t="str">
        <f>IFERROR(IF(B165&lt;&gt;"", IF(ISNUMBER(SEARCH("highrisk", LOWER(INDEX(Paste_Here!V$2:V$850, MATCH(B165, Paste_Here!A$2:A$850, 0))))), "High Risk", IF(ISNUMBER(SEARCH("lowrisk", LOWER(INDEX(Paste_Here!V$2:V$850, MATCH(B165, Paste_Here!A$2:A$850, 0))))), "Low Risk", IF(ISNUMBER(SEARCH("somerisk", LOWER(INDEX(Paste_Here!V$2:V$850, MATCH(B165, Paste_Here!A$2:A$850, 0))))), "Some Risk", IF(ISNUMBER(SEARCH("ot", LOWER(INDEX(Paste_Here!V$2:V$850, MATCH(B165, Paste_Here!A$2:A$850, 0))))), "OT", "")))), ""), "")</f>
        <v/>
      </c>
      <c r="DX165" s="66"/>
      <c r="DY165" s="75" t="str">
        <f>IFERROR(IF(B165&lt;&gt;"", IF(AND(INDEX(Paste_Here!W$2:W$850, MATCH(B165, Paste_Here!A$2:A$850, 0))&lt;&gt;"", ISNUMBER(VALUE(INDEX(Paste_Here!W$2:W$850, MATCH(B165, Paste_Here!A$2:A$850, 0))))), INDEX(Paste_Here!W$2:W$850, MATCH(B165, Paste_Here!A$2:A$850, 0)), ""), ""), "")</f>
        <v/>
      </c>
      <c r="DZ165" s="66"/>
      <c r="EA165" s="75" t="str">
        <f>IFERROR(IF(B165&lt;&gt;"", IF(ISNUMBER(SEARCH("highrisk", LOWER(INDEX(Paste_Here!X$2:X$850, MATCH(B165, Paste_Here!A$2:A$850, 0))))), "High Risk", IF(ISNUMBER(SEARCH("lowrisk", LOWER(INDEX(Paste_Here!X$2:X$850, MATCH(B165, Paste_Here!A$2:A$850, 0))))), "Low Risk", IF(ISNUMBER(SEARCH("somerisk", LOWER(INDEX(Paste_Here!X$2:X$850, MATCH(B165, Paste_Here!A$2:A$850, 0))))), "Some Risk", IF(ISNUMBER(SEARCH("ot", LOWER(INDEX(Paste_Here!X$2:X$850, MATCH(B165, Paste_Here!A$2:A$850, 0))))), "OT", "")))), ""), "")</f>
        <v/>
      </c>
      <c r="EB165" s="66"/>
      <c r="EC165" s="66"/>
      <c r="ED165" s="75" t="str">
        <f t="shared" si="36"/>
        <v/>
      </c>
      <c r="EE165" s="66"/>
      <c r="EF165" s="75" t="str">
        <f>IFERROR(IF(B165&lt;&gt;"", IF(AND(INDEX(Paste_Here!AO$2:AO$850, MATCH(B165, Paste_Here!A$2:A$850, 0))&lt;&gt;"", ISNUMBER(VALUE(INDEX(Paste_Here!AO$2:AO$850, MATCH(B165, Paste_Here!A$2:A$850, 0))))), INDEX(Paste_Here!AO$2:AO$850, MATCH(B165, Paste_Here!A$2:A$850, 0)), ""), ""), "")</f>
        <v/>
      </c>
      <c r="EG165" s="66"/>
      <c r="EH165" s="75" t="str">
        <f>IFERROR(IF(B165&lt;&gt;"", IF(ISNUMBER(SEARCH("highrisk", LOWER(INDEX(Paste_Here!AP$2:AP$850, MATCH(B165, Paste_Here!A$2:A$850, 0))))), "High Risk", IF(ISNUMBER(SEARCH("lowrisk", LOWER(INDEX(Paste_Here!AP$2:AP$850, MATCH(B165, Paste_Here!A$2:A$850, 0))))), "Low Risk", IF(ISNUMBER(SEARCH("somerisk", LOWER(INDEX(Paste_Here!AP$2:AP$850, MATCH(B165, Paste_Here!A$2:A$850, 0))))), "Some Risk", IF(ISNUMBER(SEARCH("ot", LOWER(INDEX(Paste_Here!AP$2:AP$850, MATCH(B165, Paste_Here!A$2:A$850, 0))))), "OT", "")))), ""), "")</f>
        <v/>
      </c>
      <c r="EI165" s="66"/>
      <c r="EJ165" s="93"/>
      <c r="EK165" s="66"/>
      <c r="EL165" s="75" t="str">
        <f>IFERROR(IF(B165&lt;&gt;"", IF(AND(INDEX(Paste_Here!AQ$2:AQ$850, MATCH(B165, Paste_Here!A$2:A$850, 0))&lt;&gt;"", ISNUMBER(VALUE(INDEX(Paste_Here!AQ$2:AQ$850, MATCH(B165, Paste_Here!A$2:A$850, 0))))), INDEX(Paste_Here!AQ$2:AQ$850, MATCH(B165, Paste_Here!A$2:A$850, 0)), ""), ""), "")</f>
        <v/>
      </c>
      <c r="EM165" s="66"/>
      <c r="EN165" s="75" t="str">
        <f>IFERROR(IF(B165&lt;&gt;"", IF(ISNUMBER(SEARCH("highrisk", LOWER(INDEX(Paste_Here!AR$2:AR$850, MATCH(B165, Paste_Here!A$2:A$850, 0))))), "High Risk", IF(ISNUMBER(SEARCH("lowrisk", LOWER(INDEX(Paste_Here!AR$2:AR$850, MATCH(B165, Paste_Here!A$2:A$850, 0))))), "Low Risk", IF(ISNUMBER(SEARCH("somerisk", LOWER(INDEX(Paste_Here!AR$2:AR$850, MATCH(B165, Paste_Here!A$2:A$850, 0))))), "Some Risk", IF(ISNUMBER(SEARCH("ot", LOWER(INDEX(Paste_Here!AR$2:AR$850, MATCH(B165, Paste_Here!A$2:A$850, 0))))), "OT", "")))), ""), "")</f>
        <v/>
      </c>
      <c r="EO165" s="66"/>
      <c r="EP165" s="93"/>
      <c r="EQ165" s="66"/>
      <c r="ER165" s="75"/>
      <c r="ES165" s="66"/>
      <c r="ET165" s="75"/>
      <c r="EU165" s="66"/>
      <c r="EV165" s="66"/>
      <c r="EW165" s="75" t="str">
        <f t="shared" si="37"/>
        <v/>
      </c>
      <c r="EX165" s="66"/>
      <c r="EY165" s="75" t="str">
        <f>IFERROR(IF(B165&lt;&gt;"", IF(AND(INDEX(Paste_Here!Y$2:Y$850, MATCH(B165, Paste_Here!A$2:A$850, 0))&lt;&gt;"", ISNUMBER(VALUE(INDEX(Paste_Here!Y$2:Y$850, MATCH(B165, Paste_Here!A$2:A$850, 0))))), INDEX(Paste_Here!Y$2:Y$850, MATCH(B165, Paste_Here!A$2:A$850, 0)), ""), ""), "")</f>
        <v/>
      </c>
      <c r="EZ165" s="66"/>
      <c r="FA165" s="75" t="str">
        <f>IFERROR(IF(B165&lt;&gt;"", IF(ISNUMBER(SEARCH("highrisk", LOWER(INDEX(Paste_Here!Z$2:Z$850, MATCH(B165, Paste_Here!A$2:A$850, 0))))), "High Risk", IF(ISNUMBER(SEARCH("lowrisk", LOWER(INDEX(Paste_Here!Z$2:Z$850, MATCH(B165, Paste_Here!A$2:A$850, 0))))), "Low Risk", IF(ISNUMBER(SEARCH("somerisk", LOWER(INDEX(Paste_Here!Z$2:Z$850, MATCH(B165, Paste_Here!A$2:A$850, 0))))), "Some Risk", IF(ISNUMBER(SEARCH("ot", LOWER(INDEX(Paste_Here!Z$2:Z$850, MATCH(B165, Paste_Here!A$2:A$850, 0))))), "OT", "")))), ""), "")</f>
        <v/>
      </c>
      <c r="FB165" s="66"/>
      <c r="FC165" s="93"/>
      <c r="FD165" s="66"/>
      <c r="FE165" s="75" t="str">
        <f>IFERROR(IF(B165&lt;&gt;"", IF(AND(INDEX(Paste_Here!AA$2:AA$850, MATCH(B165, Paste_Here!A$2:A$850, 0))&lt;&gt;"", ISNUMBER(VALUE(INDEX(Paste_Here!AA$2:AA$850, MATCH(B165, Paste_Here!A$2:A$850, 0))))), INDEX(Paste_Here!AA$2:AA$850, MATCH(B165, Paste_Here!A$2:A$850, 0)), ""), ""), "")</f>
        <v/>
      </c>
      <c r="FF165" s="66"/>
      <c r="FG165" s="75" t="str">
        <f>IFERROR(IF(B165&lt;&gt;"", IF(ISNUMBER(SEARCH("highrisk", LOWER(INDEX(Paste_Here!AB$2:AB$850, MATCH(B165, Paste_Here!A$2:A$850, 0))))), "High Risk", IF(ISNUMBER(SEARCH("lowrisk", LOWER(INDEX(Paste_Here!AB$2:AB$850, MATCH(B165, Paste_Here!A$2:A$850, 0))))), "Low Risk", IF(ISNUMBER(SEARCH("somerisk", LOWER(INDEX(Paste_Here!AB$2:AB$850, MATCH(B165, Paste_Here!A$2:A$850, 0))))), "Some Risk", IF(ISNUMBER(SEARCH("ot", LOWER(INDEX(Paste_Here!AB$2:AB$850, MATCH(B165, Paste_Here!A$2:A$850, 0))))), "OT", "")))), ""), "")</f>
        <v/>
      </c>
      <c r="FH165" s="66"/>
      <c r="FI165" s="93"/>
      <c r="FJ165" s="66"/>
      <c r="FK165" s="75"/>
      <c r="FL165" s="66"/>
      <c r="FM165" s="75"/>
      <c r="FN165" s="66"/>
      <c r="FO165" s="66"/>
      <c r="FP165" s="75" t="str">
        <f t="shared" si="32"/>
        <v/>
      </c>
      <c r="FQ165" s="66"/>
      <c r="FR165" s="75" t="str">
        <f>IFERROR(IF(B165&lt;&gt;"", IF(ISNUMBER(SEARCH("s", LOWER(INDEX(Paste_Here!L$2:L$850, MATCH(B165, Paste_Here!A$2:A$850, 0))))), "Yes", IF(INDEX(Paste_Here!L$2:L$850, MATCH(B165, Paste_Here!A$2:A$850, 0))&lt;&gt;"", "No", "")), ""), "")</f>
        <v/>
      </c>
      <c r="FS165" s="66"/>
      <c r="FT165" s="75" t="str">
        <f>IFERROR(IF(B165&lt;&gt;"", IF(ISNUMBER(SEARCH("yes", LOWER(INDEX(Paste_Here!F$2:F$850, MATCH(B165, Paste_Here!A$2:A$850, 0))))), "Yes", IF(ISNUMBER(SEARCH("no", LOWER(INDEX(Paste_Here!F$2:F$850, MATCH(B165, Paste_Here!A$2:A$850, 0))))), "No", "")), ""), "")</f>
        <v/>
      </c>
      <c r="FU165" s="66"/>
      <c r="FV165" s="75" t="str">
        <f>IFERROR(IF(B165&lt;&gt;"", IF(ISNUMBER(SEARCH("english language learner", LOWER(INDEX(Paste_Here!C$2:C$850, MATCH(B165, Paste_Here!A$2:A$850, 0))))), "Yes", ""), ""), "")</f>
        <v/>
      </c>
      <c r="FW165" s="66"/>
      <c r="FX165" s="75" t="str">
        <f>IFERROR(IF(B165&lt;&gt;"", IF(OR(ISNUMBER(SEARCH("b", LOWER(INDEX(Paste_Here!J$2:J$850, MATCH(B165, Paste_Here!A$2:A$850, 0))))), ISNUMBER(SEARCH("h", LOWER(INDEX(Paste_Here!J$2:J$850, MATCH(B165, Paste_Here!A$2:A$850, 0))))), ISNUMBER(SEARCH("i", LOWER(INDEX(Paste_Here!J$2:J$850, MATCH(B165, Paste_Here!A$2:A$850, 0)))))), "Yes", IF(INDEX(Paste_Here!J$2:J$850, MATCH(B165, Paste_Here!A$2:A$850, 0))&lt;&gt;"", "No", "")), ""), "")</f>
        <v/>
      </c>
      <c r="FY165" s="66"/>
      <c r="FZ165" s="75" t="str">
        <f>IFERROR(IF(B165&lt;&gt;"", IF(ISNUMBER(SEARCH("yes", LOWER(INDEX(Paste_Here!K$2:K$850, MATCH(B165, Paste_Here!A$2:A$850, 0))))), "Yes", IF(ISNUMBER(SEARCH("no", LOWER(INDEX(Paste_Here!K$2:K$850, MATCH(B165, Paste_Here!A$2:A$850, 0))))), "No", "")), ""), "")</f>
        <v/>
      </c>
      <c r="GA165" s="66"/>
      <c r="GB165" s="75" t="str">
        <f>IFERROR(IF(B165&lt;&gt;"", IF(ISNUMBER(SEARCH("transitional 2", LOWER(INDEX(Paste_Here!C$2:C$850, MATCH(B165, Paste_Here!A$2:A$850, 0))))), "T2",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GC165" s="66"/>
      <c r="GD165" s="75"/>
      <c r="GE165" s="66"/>
      <c r="GF165" s="75"/>
      <c r="GG165" s="66"/>
      <c r="GH165" s="75"/>
      <c r="GI165" s="66"/>
      <c r="GK165" s="1" t="str" cm="1">
        <f t="array" ref="GK165">IFERROR(INDEX(Paste_Here!$B$2:$B$850, MATCH(0, COUNTIF(GK$4:GK164, Paste_Here!$B$2:$B$850) + IF(Paste_Here!$B$2:$B$850="", 1, 0), 0)), "")</f>
        <v/>
      </c>
      <c r="GL165" s="1" t="str">
        <f>IF(GK165&lt;&gt;"", INDEX(Paste_Here!$A$2:$A$850, MATCH(GK165, Paste_Here!$B$2:$B$850, 0)), "")</f>
        <v/>
      </c>
      <c r="GM165" s="1" t="str">
        <f t="shared" si="38"/>
        <v/>
      </c>
      <c r="GN165" s="1" t="str" cm="1">
        <f t="array" ref="GN165">IFERROR(INDEX($GM$5:$GM$850, MATCH(SMALL(IF($GM$5:$GM$850&lt;&gt;"", COUNTIF($GM$5:$GM$850, "&lt;"&amp;$GM$5:$GM$850)+1), ROW()-ROW($GN$5)+1), COUNTIF($GM$5:$GM$850, "&lt;"&amp;$GM$5:$GM$850)+1, 0)), "")</f>
        <v/>
      </c>
    </row>
    <row r="166" spans="1:196">
      <c r="A166" s="66"/>
      <c r="B166" s="75" t="str">
        <f t="shared" si="26"/>
        <v/>
      </c>
      <c r="C166" s="66"/>
      <c r="D166" s="75" t="str">
        <f>IFERROR(IF(AND(INDEX(Paste_Here!N$2:N$850, MATCH(B166, Paste_Here!A$2:A$850, 0)) = ""), "", IF(UPPER(INDEX(Paste_Here!N$2:N$850, MATCH(B166, Paste_Here!A$2:A$850, 0))) = "YES", "Yes", IF(UPPER(INDEX(Paste_Here!N$2:N$850, MATCH(B166, Paste_Here!A$2:A$850, 0))) = "NO", "No", ""))), "")</f>
        <v/>
      </c>
      <c r="E166" s="66"/>
      <c r="F166" s="75" t="str">
        <f t="shared" si="33"/>
        <v/>
      </c>
      <c r="G166" s="66"/>
      <c r="H166" s="75" t="str">
        <f t="shared" si="34"/>
        <v/>
      </c>
      <c r="I166" s="66"/>
      <c r="J166" s="75" t="str">
        <f t="shared" si="35"/>
        <v/>
      </c>
      <c r="K166" s="66"/>
      <c r="L166" s="75"/>
      <c r="M166" s="66"/>
      <c r="N166" s="75" t="str">
        <f>IFERROR(IF(B166&lt;&gt;"", IF(AND(INDEX(Paste_Here!AW$2:AW$850, MATCH(B166, Paste_Here!A$2:A$850, 0))&lt;&gt;"", ISNUMBER(VALUE(INDEX(Paste_Here!AW$2:AW$850, MATCH(B166, Paste_Here!A$2:A$850, 0))))), INDEX(Paste_Here!AW$2:AW$850, MATCH(B166, Paste_Here!A$2:A$850, 0)), ""), ""), "")</f>
        <v/>
      </c>
      <c r="O166" s="66"/>
      <c r="P166" s="75" t="str">
        <f>IFERROR(IF(B166&lt;&gt;"", IF(AND(INDEX(Paste_Here!AX$2:AX$850, MATCH(B166, Paste_Here!A$2:A$850, 0))&lt;&gt;"", ISNUMBER(VALUE(INDEX(Paste_Here!AX$2:AX$850, MATCH(B166, Paste_Here!A$2:A$850, 0))))), INDEX(Paste_Here!AX$2:AX$850, MATCH(B166, Paste_Here!A$2:A$850, 0)), ""), ""), "")</f>
        <v/>
      </c>
      <c r="Q166" s="66"/>
      <c r="R166" s="75" t="str">
        <f>IFERROR(IF(B166&lt;&gt;"", IF(AND(INDEX(Paste_Here!AU$2:AU$850, MATCH(B166, Paste_Here!A$2:A$850, 0))&lt;&gt;"", ISNUMBER(VALUE(INDEX(Paste_Here!AU$2:AU$850, MATCH(B166, Paste_Here!A$2:A$850, 0))))), INDEX(Paste_Here!AU$2:AU$850, MATCH(B166, Paste_Here!A$2:A$850, 0)), ""), ""), "")</f>
        <v/>
      </c>
      <c r="S166" s="66"/>
      <c r="T166" s="75" t="str">
        <f>IFERROR(IF(B166&lt;&gt;"", IF(AND(INDEX(Paste_Here!AV$2:AV$850, MATCH(B166, Paste_Here!A$2:A$850, 0))&lt;&gt;"", ISNUMBER(VALUE(INDEX(Paste_Here!AV$2:AV$850, MATCH(B166, Paste_Here!A$2:A$850, 0))))), INDEX(Paste_Here!AV$2:AV$850, MATCH(B166, Paste_Here!A$2:A$850, 0)), ""), ""), "")</f>
        <v/>
      </c>
      <c r="U166" s="66"/>
      <c r="W166" s="66"/>
      <c r="Y166" s="66"/>
      <c r="Z166" s="66"/>
      <c r="AA166" s="75" t="str">
        <f t="shared" si="27"/>
        <v/>
      </c>
      <c r="AB166" s="66"/>
      <c r="AC166" s="75"/>
      <c r="AD166" s="66"/>
      <c r="AE166" s="98"/>
      <c r="AF166" s="66"/>
      <c r="AG166" s="75"/>
      <c r="AH166" s="66"/>
      <c r="AI166" s="75" t="str">
        <f>IFERROR(IF(B166&lt;&gt;"", IF(AND(INDEX(Paste_Here!AC$2:AC$850, MATCH(B166, Paste_Here!A$2:A$850, 0))&lt;&gt;"", ISNUMBER(VALUE(INDEX(Paste_Here!AC$2:AC$850, MATCH(B166, Paste_Here!A$2:A$850, 0))))), INDEX(Paste_Here!AC$2:AC$850, MATCH(B166, Paste_Here!A$2:A$850, 0)), ""), ""), "")</f>
        <v/>
      </c>
      <c r="AJ166" s="66"/>
      <c r="AK166" s="75" t="str">
        <f>IFERROR(IF(B166&lt;&gt;"", IF(ISNUMBER(SEARCH("highrisk", LOWER(INDEX(Paste_Here!AD$2:AD$850, MATCH(B166, Paste_Here!A$2:A$850, 0))))), "High Risk", IF(ISNUMBER(SEARCH("lowrisk", LOWER(INDEX(Paste_Here!AD$2:AD$850, MATCH(B166, Paste_Here!A$2:A$850, 0))))), "Low Risk", IF(ISNUMBER(SEARCH("somerisk", LOWER(INDEX(Paste_Here!AD$2:AD$850, MATCH(B166, Paste_Here!A$2:A$850, 0))))), "Some Risk", IF(ISNUMBER(SEARCH("ot", LOWER(INDEX(Paste_Here!AD$2:AD$850, MATCH(B166, Paste_Here!A$2:A$850, 0))))), "OT", "")))), ""), "")</f>
        <v/>
      </c>
      <c r="AL166" s="66"/>
      <c r="AM166" s="75"/>
      <c r="AN166" s="66"/>
      <c r="AO166" s="75" t="str">
        <f>IFERROR(IF(B166&lt;&gt;"", IF(AND(INDEX(Paste_Here!M$2:M$850, MATCH(B166, Paste_Here!A$2:A$850, 0))&lt;&gt;"", ISNUMBER(VALUE(INDEX(Paste_Here!M$2:M$850, MATCH(B166, Paste_Here!A$2:A$850, 0))))), INDEX(Paste_Here!M$2:M$850, MATCH(B166, Paste_Here!A$2:A$850, 0)), ""), ""), "")</f>
        <v/>
      </c>
      <c r="AP166" s="66"/>
      <c r="AQ166" s="75" t="str">
        <f>IFERROR(IF(B166&lt;&gt;"", IF(ISNUMBER(SEARCH("highrisk", LOWER(INDEX(Paste_Here!N$2:N$850, MATCH(B166, Paste_Here!A$2:A$850, 0))))), "High Risk", IF(ISNUMBER(SEARCH("lowrisk", LOWER(INDEX(Paste_Here!N$2:N$850, MATCH(B166, Paste_Here!A$2:A$850, 0))))), "Low Risk", IF(ISNUMBER(SEARCH("somerisk", LOWER(INDEX(Paste_Here!N$2:N$850, MATCH(B166, Paste_Here!A$2:A$850, 0))))), "Some Risk", IF(ISNUMBER(SEARCH("ot", LOWER(INDEX(Paste_Here!N$2:N$850, MATCH(B166, Paste_Here!A$2:A$850, 0))))), "OT", "")))), ""), "")</f>
        <v/>
      </c>
      <c r="AT166" s="66"/>
      <c r="AU166" s="103"/>
      <c r="AV166" s="66"/>
      <c r="AW166" s="66"/>
      <c r="AX166" s="75" t="str">
        <f t="shared" si="28"/>
        <v/>
      </c>
      <c r="AY166" s="66"/>
      <c r="AZ166" s="75"/>
      <c r="BA166" s="66"/>
      <c r="BB166" s="75"/>
      <c r="BC166" s="66"/>
      <c r="BD166" s="75"/>
      <c r="BE166" s="66"/>
      <c r="BF166" s="75" t="str">
        <f>IFERROR(IF(B166&lt;&gt;"", IF(AND(INDEX(Paste_Here!AE$2:AE$850, MATCH(B166, Paste_Here!A$2:A$850, 0))&lt;&gt;"", ISNUMBER(VALUE(INDEX(Paste_Here!AE$2:AE$850, MATCH(B166, Paste_Here!A$2:A$850, 0))))), INDEX(Paste_Here!AE$2:AE$850, MATCH(B166, Paste_Here!A$2:A$850, 0)), ""), ""), "")</f>
        <v/>
      </c>
      <c r="BG166" s="66"/>
      <c r="BH166" s="75" t="str">
        <f>IFERROR(IF(B166&lt;&gt;"", IF(ISNUMBER(SEARCH("highrisk", LOWER(INDEX(Paste_Here!AF$2:AF$850, MATCH(B166, Paste_Here!A$2:A$850, 0))))), "High Risk", IF(ISNUMBER(SEARCH("lowrisk", LOWER(INDEX(Paste_Here!AF$2:AF$850, MATCH(B166, Paste_Here!A$2:A$850, 0))))), "Low Risk", IF(ISNUMBER(SEARCH("somerisk", LOWER(INDEX(Paste_Here!AF$2:AF$850, MATCH(B166, Paste_Here!A$2:A$850, 0))))), "Some Risk", IF(ISNUMBER(SEARCH("ot", LOWER(INDEX(Paste_Here!AF$2:AF$850, MATCH(B166, Paste_Here!A$2:A$850, 0))))), "OT", "")))), ""), "")</f>
        <v/>
      </c>
      <c r="BI166" s="66"/>
      <c r="BJ166" s="75"/>
      <c r="BK166" s="66"/>
      <c r="BL166" s="75" t="str">
        <f>IFERROR(IF(B166&lt;&gt;"", IF(AND(INDEX(Paste_Here!O$2:O$850, MATCH(B166, Paste_Here!A$2:A$850, 0))&lt;&gt;"", ISNUMBER(VALUE(INDEX(Paste_Here!O$2:O$850, MATCH(B166, Paste_Here!A$2:A$850, 0))))), INDEX(Paste_Here!O$2:O$850, MATCH(B166, Paste_Here!A$2:A$850, 0)), ""), ""), "")</f>
        <v/>
      </c>
      <c r="BM166" s="66"/>
      <c r="BN166" s="75" t="str">
        <f>IFERROR(IF(B166&lt;&gt;"", IF(ISNUMBER(SEARCH("highrisk", LOWER(INDEX(Paste_Here!P$2:P$850, MATCH(B166, Paste_Here!A$2:A$850, 0))))), "High Risk", IF(ISNUMBER(SEARCH("lowrisk", LOWER(INDEX(Paste_Here!P$2:P$850, MATCH(B166, Paste_Here!A$2:A$850, 0))))), "Low Risk", IF(ISNUMBER(SEARCH("somerisk", LOWER(INDEX(Paste_Here!P$2:P$850, MATCH(B166, Paste_Here!A$2:A$850, 0))))), "Some Risk", IF(ISNUMBER(SEARCH("ot", LOWER(INDEX(Paste_Here!P$2:P$850, MATCH(B166, Paste_Here!A$2:A$850, 0))))), "OT", "")))), ""), "")</f>
        <v/>
      </c>
      <c r="BQ166" s="66"/>
      <c r="BR166" s="75"/>
      <c r="BS166" s="66"/>
      <c r="BT166" s="66"/>
      <c r="BU166" s="75" t="str">
        <f t="shared" si="29"/>
        <v/>
      </c>
      <c r="BV166" s="66"/>
      <c r="BW166" s="75"/>
      <c r="BX166" s="66"/>
      <c r="BY166" s="75"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BZ166" s="66"/>
      <c r="CA166" s="75"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CB166" s="66"/>
      <c r="CC166" s="75"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CD166" s="66"/>
      <c r="CE166" s="75"/>
      <c r="CF166" s="66"/>
      <c r="CK166" s="75"/>
      <c r="CL166" s="66"/>
      <c r="CM166" s="75"/>
      <c r="CN166" s="66"/>
      <c r="CO166" s="75"/>
      <c r="CP166" s="66"/>
      <c r="CQ166" s="66"/>
      <c r="CR166" s="75" t="str">
        <f t="shared" si="30"/>
        <v/>
      </c>
      <c r="CS166" s="66"/>
      <c r="CT166" s="75"/>
      <c r="CU166" s="66"/>
      <c r="CV166" s="75"/>
      <c r="CW166" s="66"/>
      <c r="CX166" s="75"/>
      <c r="CY166" s="66"/>
      <c r="CZ166" s="75"/>
      <c r="DA166" s="66"/>
      <c r="DB166" s="75" t="str">
        <f>IFERROR(IF(B166&lt;&gt;"", IF(AND(INDEX(Paste_Here!AK$2:AK$850, MATCH(B166, Paste_Here!A$2:A$850, 0))&lt;&gt;"", ISNUMBER(VALUE(INDEX(Paste_Here!AK$2:AK$850, MATCH(B166, Paste_Here!A$2:A$850, 0))))), INDEX(Paste_Here!AK$2:AK$850, MATCH(B166, Paste_Here!A$2:A$850, 0)), ""), ""), "")</f>
        <v/>
      </c>
      <c r="DC166" s="66"/>
      <c r="DD166" s="75" t="str">
        <f>IFERROR(IF(B166&lt;&gt;"", IF(ISNUMBER(SEARCH("highrisk", LOWER(INDEX(Paste_Here!AL$2:AL$850, MATCH(B166, Paste_Here!A$2:A$850, 0))))), "High Risk", IF(ISNUMBER(SEARCH("lowrisk", LOWER(INDEX(Paste_Here!AL$2:AL$850, MATCH(B166, Paste_Here!A$2:A$850, 0))))), "Low Risk", IF(ISNUMBER(SEARCH("somerisk", LOWER(INDEX(Paste_Here!AL$2:AL$850, MATCH(B166, Paste_Here!A$2:A$850, 0))))), "Some Risk", IF(ISNUMBER(SEARCH("ot", LOWER(INDEX(Paste_Here!AL$2:AL$850, MATCH(B166, Paste_Here!A$2:A$850, 0))))), "OT", "")))), ""), "")</f>
        <v/>
      </c>
      <c r="DE166" s="66"/>
      <c r="DF166" s="75" t="str">
        <f>IFERROR(IF(B166&lt;&gt;"", IF(AND(INDEX(Paste_Here!AM$2:AM$850, MATCH(B166, Paste_Here!A$2:A$850, 0))&lt;&gt;"", ISNUMBER(VALUE(INDEX(Paste_Here!AM$2:AM$850, MATCH(B166, Paste_Here!A$2:A$850, 0))))), INDEX(Paste_Here!AM$2:AM$850, MATCH(B166, Paste_Here!A$2:A$850, 0)), ""), ""), "")</f>
        <v/>
      </c>
      <c r="DG166" s="66"/>
      <c r="DH166" s="75" t="str">
        <f>IFERROR(IF(B166&lt;&gt;"", IF(ISNUMBER(SEARCH("highrisk", LOWER(INDEX(Paste_Here!AN$2:AN$850, MATCH(B166, Paste_Here!A$2:A$850, 0))))), "High Risk", IF(ISNUMBER(SEARCH("lowrisk", LOWER(INDEX(Paste_Here!AN$2:AN$850, MATCH(B166, Paste_Here!A$2:A$850, 0))))), "Low Risk", IF(ISNUMBER(SEARCH("somerisk", LOWER(INDEX(Paste_Here!AN$2:AN$850, MATCH(B166, Paste_Here!A$2:A$850, 0))))), "Some Risk", IF(ISNUMBER(SEARCH("ot", LOWER(INDEX(Paste_Here!AN$2:AN$850, MATCH(B166, Paste_Here!A$2:A$850, 0))))), "OT", "")))), ""), "")</f>
        <v/>
      </c>
      <c r="DI166" s="66"/>
      <c r="DJ166" s="66"/>
      <c r="DK166" s="75" t="str">
        <f t="shared" si="31"/>
        <v/>
      </c>
      <c r="DL166" s="66"/>
      <c r="DM166" s="75" t="str">
        <f>IFERROR(IF(B166&lt;&gt;"", IF(AND(INDEX(Paste_Here!Q$2:Q$850, MATCH(B166, Paste_Here!A$2:A$850, 0))&lt;&gt;"", ISNUMBER(VALUE(INDEX(Paste_Here!Q$2:Q$850, MATCH(B166, Paste_Here!A$2:A$850, 0))))), INDEX(Paste_Here!Q$2:Q$850, MATCH(B166, Paste_Here!A$2:A$850, 0)), ""), ""), "")</f>
        <v/>
      </c>
      <c r="DN166" s="66"/>
      <c r="DO166" s="75" t="str">
        <f>IFERROR(IF(B166&lt;&gt;"", IF(ISNUMBER(SEARCH("highrisk", LOWER(INDEX(Paste_Here!R$2:R$850, MATCH(B166, Paste_Here!A$2:A$850, 0))))), "High Risk", IF(ISNUMBER(SEARCH("lowrisk", LOWER(INDEX(Paste_Here!R$2:R$850, MATCH(B166, Paste_Here!A$2:A$850, 0))))), "Low Risk", IF(ISNUMBER(SEARCH("somerisk", LOWER(INDEX(Paste_Here!R$2:R$850, MATCH(B166, Paste_Here!A$2:A$850, 0))))), "Some Risk", IF(ISNUMBER(SEARCH("ot", LOWER(INDEX(Paste_Here!R$2:R$850, MATCH(B166, Paste_Here!A$2:A$850, 0))))), "OT", "")))), ""), "")</f>
        <v/>
      </c>
      <c r="DP166" s="66"/>
      <c r="DQ166" s="93" t="str">
        <f>IFERROR(IF(B166&lt;&gt;"", IF(AND(INDEX(Paste_Here!S$2:S$850, MATCH(B166, Paste_Here!A$2:A$850, 0))&lt;&gt;"", ISNUMBER(VALUE(INDEX(Paste_Here!S$2:S$850, MATCH(B166, Paste_Here!A$2:A$850, 0))))), INDEX(Paste_Here!S$2:S$850, MATCH(B166, Paste_Here!A$2:A$850, 0)), ""), ""), "")</f>
        <v/>
      </c>
      <c r="DR166" s="66"/>
      <c r="DS166" s="75"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IF(ISNUMBER(SEARCH("ot", LOWER(INDEX(Paste_Here!T$2:T$850, MATCH(B166, Paste_Here!A$2:A$850, 0))))), "OT", "")))), ""), "")</f>
        <v/>
      </c>
      <c r="DT166" s="66"/>
      <c r="DU166" s="75" t="str">
        <f>IFERROR(IF(B166&lt;&gt;"", IF(AND(INDEX(Paste_Here!U$2:U$850, MATCH(B166, Paste_Here!A$2:A$850, 0))&lt;&gt;"", ISNUMBER(VALUE(INDEX(Paste_Here!U$2:U$850, MATCH(B166, Paste_Here!A$2:A$850, 0))))), INDEX(Paste_Here!U$2:U$850, MATCH(B166, Paste_Here!A$2:A$850, 0)), ""), ""), "")</f>
        <v/>
      </c>
      <c r="DV166" s="66"/>
      <c r="DW166" s="93" t="str">
        <f>IFERROR(IF(B166&lt;&gt;"", IF(ISNUMBER(SEARCH("highrisk", LOWER(INDEX(Paste_Here!V$2:V$850, MATCH(B166, Paste_Here!A$2:A$850, 0))))), "High Risk", IF(ISNUMBER(SEARCH("lowrisk", LOWER(INDEX(Paste_Here!V$2:V$850, MATCH(B166, Paste_Here!A$2:A$850, 0))))), "Low Risk", IF(ISNUMBER(SEARCH("somerisk", LOWER(INDEX(Paste_Here!V$2:V$850, MATCH(B166, Paste_Here!A$2:A$850, 0))))), "Some Risk", IF(ISNUMBER(SEARCH("ot", LOWER(INDEX(Paste_Here!V$2:V$850, MATCH(B166, Paste_Here!A$2:A$850, 0))))), "OT", "")))), ""), "")</f>
        <v/>
      </c>
      <c r="DX166" s="66"/>
      <c r="DY166" s="75" t="str">
        <f>IFERROR(IF(B166&lt;&gt;"", IF(AND(INDEX(Paste_Here!W$2:W$850, MATCH(B166, Paste_Here!A$2:A$850, 0))&lt;&gt;"", ISNUMBER(VALUE(INDEX(Paste_Here!W$2:W$850, MATCH(B166, Paste_Here!A$2:A$850, 0))))), INDEX(Paste_Here!W$2:W$850, MATCH(B166, Paste_Here!A$2:A$850, 0)), ""), ""), "")</f>
        <v/>
      </c>
      <c r="DZ166" s="66"/>
      <c r="EA166" s="75" t="str">
        <f>IFERROR(IF(B166&lt;&gt;"", IF(ISNUMBER(SEARCH("highrisk", LOWER(INDEX(Paste_Here!X$2:X$850, MATCH(B166, Paste_Here!A$2:A$850, 0))))), "High Risk", IF(ISNUMBER(SEARCH("lowrisk", LOWER(INDEX(Paste_Here!X$2:X$850, MATCH(B166, Paste_Here!A$2:A$850, 0))))), "Low Risk", IF(ISNUMBER(SEARCH("somerisk", LOWER(INDEX(Paste_Here!X$2:X$850, MATCH(B166, Paste_Here!A$2:A$850, 0))))), "Some Risk", IF(ISNUMBER(SEARCH("ot", LOWER(INDEX(Paste_Here!X$2:X$850, MATCH(B166, Paste_Here!A$2:A$850, 0))))), "OT", "")))), ""), "")</f>
        <v/>
      </c>
      <c r="EB166" s="66"/>
      <c r="EC166" s="66"/>
      <c r="ED166" s="75" t="str">
        <f t="shared" si="36"/>
        <v/>
      </c>
      <c r="EE166" s="66"/>
      <c r="EF166" s="75" t="str">
        <f>IFERROR(IF(B166&lt;&gt;"", IF(AND(INDEX(Paste_Here!AO$2:AO$850, MATCH(B166, Paste_Here!A$2:A$850, 0))&lt;&gt;"", ISNUMBER(VALUE(INDEX(Paste_Here!AO$2:AO$850, MATCH(B166, Paste_Here!A$2:A$850, 0))))), INDEX(Paste_Here!AO$2:AO$850, MATCH(B166, Paste_Here!A$2:A$850, 0)), ""), ""), "")</f>
        <v/>
      </c>
      <c r="EG166" s="66"/>
      <c r="EH166" s="75" t="str">
        <f>IFERROR(IF(B166&lt;&gt;"", IF(ISNUMBER(SEARCH("highrisk", LOWER(INDEX(Paste_Here!AP$2:AP$850, MATCH(B166, Paste_Here!A$2:A$850, 0))))), "High Risk", IF(ISNUMBER(SEARCH("lowrisk", LOWER(INDEX(Paste_Here!AP$2:AP$850, MATCH(B166, Paste_Here!A$2:A$850, 0))))), "Low Risk", IF(ISNUMBER(SEARCH("somerisk", LOWER(INDEX(Paste_Here!AP$2:AP$850, MATCH(B166, Paste_Here!A$2:A$850, 0))))), "Some Risk", IF(ISNUMBER(SEARCH("ot", LOWER(INDEX(Paste_Here!AP$2:AP$850, MATCH(B166, Paste_Here!A$2:A$850, 0))))), "OT", "")))), ""), "")</f>
        <v/>
      </c>
      <c r="EI166" s="66"/>
      <c r="EJ166" s="93"/>
      <c r="EK166" s="66"/>
      <c r="EL166" s="75" t="str">
        <f>IFERROR(IF(B166&lt;&gt;"", IF(AND(INDEX(Paste_Here!AQ$2:AQ$850, MATCH(B166, Paste_Here!A$2:A$850, 0))&lt;&gt;"", ISNUMBER(VALUE(INDEX(Paste_Here!AQ$2:AQ$850, MATCH(B166, Paste_Here!A$2:A$850, 0))))), INDEX(Paste_Here!AQ$2:AQ$850, MATCH(B166, Paste_Here!A$2:A$850, 0)), ""), ""), "")</f>
        <v/>
      </c>
      <c r="EM166" s="66"/>
      <c r="EN166" s="75" t="str">
        <f>IFERROR(IF(B166&lt;&gt;"", IF(ISNUMBER(SEARCH("highrisk", LOWER(INDEX(Paste_Here!AR$2:AR$850, MATCH(B166, Paste_Here!A$2:A$850, 0))))), "High Risk", IF(ISNUMBER(SEARCH("lowrisk", LOWER(INDEX(Paste_Here!AR$2:AR$850, MATCH(B166, Paste_Here!A$2:A$850, 0))))), "Low Risk", IF(ISNUMBER(SEARCH("somerisk", LOWER(INDEX(Paste_Here!AR$2:AR$850, MATCH(B166, Paste_Here!A$2:A$850, 0))))), "Some Risk", IF(ISNUMBER(SEARCH("ot", LOWER(INDEX(Paste_Here!AR$2:AR$850, MATCH(B166, Paste_Here!A$2:A$850, 0))))), "OT", "")))), ""), "")</f>
        <v/>
      </c>
      <c r="EO166" s="66"/>
      <c r="EP166" s="93"/>
      <c r="EQ166" s="66"/>
      <c r="ER166" s="75"/>
      <c r="ES166" s="66"/>
      <c r="ET166" s="75"/>
      <c r="EU166" s="66"/>
      <c r="EV166" s="66"/>
      <c r="EW166" s="75" t="str">
        <f t="shared" si="37"/>
        <v/>
      </c>
      <c r="EX166" s="66"/>
      <c r="EY166" s="75" t="str">
        <f>IFERROR(IF(B166&lt;&gt;"", IF(AND(INDEX(Paste_Here!Y$2:Y$850, MATCH(B166, Paste_Here!A$2:A$850, 0))&lt;&gt;"", ISNUMBER(VALUE(INDEX(Paste_Here!Y$2:Y$850, MATCH(B166, Paste_Here!A$2:A$850, 0))))), INDEX(Paste_Here!Y$2:Y$850, MATCH(B166, Paste_Here!A$2:A$850, 0)), ""), ""), "")</f>
        <v/>
      </c>
      <c r="EZ166" s="66"/>
      <c r="FA166" s="75" t="str">
        <f>IFERROR(IF(B166&lt;&gt;"", IF(ISNUMBER(SEARCH("highrisk", LOWER(INDEX(Paste_Here!Z$2:Z$850, MATCH(B166, Paste_Here!A$2:A$850, 0))))), "High Risk", IF(ISNUMBER(SEARCH("lowrisk", LOWER(INDEX(Paste_Here!Z$2:Z$850, MATCH(B166, Paste_Here!A$2:A$850, 0))))), "Low Risk", IF(ISNUMBER(SEARCH("somerisk", LOWER(INDEX(Paste_Here!Z$2:Z$850, MATCH(B166, Paste_Here!A$2:A$850, 0))))), "Some Risk", IF(ISNUMBER(SEARCH("ot", LOWER(INDEX(Paste_Here!Z$2:Z$850, MATCH(B166, Paste_Here!A$2:A$850, 0))))), "OT", "")))), ""), "")</f>
        <v/>
      </c>
      <c r="FB166" s="66"/>
      <c r="FC166" s="93"/>
      <c r="FD166" s="66"/>
      <c r="FE166" s="75" t="str">
        <f>IFERROR(IF(B166&lt;&gt;"", IF(AND(INDEX(Paste_Here!AA$2:AA$850, MATCH(B166, Paste_Here!A$2:A$850, 0))&lt;&gt;"", ISNUMBER(VALUE(INDEX(Paste_Here!AA$2:AA$850, MATCH(B166, Paste_Here!A$2:A$850, 0))))), INDEX(Paste_Here!AA$2:AA$850, MATCH(B166, Paste_Here!A$2:A$850, 0)), ""), ""), "")</f>
        <v/>
      </c>
      <c r="FF166" s="66"/>
      <c r="FG166" s="75" t="str">
        <f>IFERROR(IF(B166&lt;&gt;"", IF(ISNUMBER(SEARCH("highrisk", LOWER(INDEX(Paste_Here!AB$2:AB$850, MATCH(B166, Paste_Here!A$2:A$850, 0))))), "High Risk", IF(ISNUMBER(SEARCH("lowrisk", LOWER(INDEX(Paste_Here!AB$2:AB$850, MATCH(B166, Paste_Here!A$2:A$850, 0))))), "Low Risk", IF(ISNUMBER(SEARCH("somerisk", LOWER(INDEX(Paste_Here!AB$2:AB$850, MATCH(B166, Paste_Here!A$2:A$850, 0))))), "Some Risk", IF(ISNUMBER(SEARCH("ot", LOWER(INDEX(Paste_Here!AB$2:AB$850, MATCH(B166, Paste_Here!A$2:A$850, 0))))), "OT", "")))), ""), "")</f>
        <v/>
      </c>
      <c r="FH166" s="66"/>
      <c r="FI166" s="93"/>
      <c r="FJ166" s="66"/>
      <c r="FK166" s="75"/>
      <c r="FL166" s="66"/>
      <c r="FM166" s="75"/>
      <c r="FN166" s="66"/>
      <c r="FO166" s="66"/>
      <c r="FP166" s="75" t="str">
        <f t="shared" si="32"/>
        <v/>
      </c>
      <c r="FQ166" s="66"/>
      <c r="FR166" s="75" t="str">
        <f>IFERROR(IF(B166&lt;&gt;"", IF(ISNUMBER(SEARCH("s", LOWER(INDEX(Paste_Here!L$2:L$850, MATCH(B166, Paste_Here!A$2:A$850, 0))))), "Yes", IF(INDEX(Paste_Here!L$2:L$850, MATCH(B166, Paste_Here!A$2:A$850, 0))&lt;&gt;"", "No", "")), ""), "")</f>
        <v/>
      </c>
      <c r="FS166" s="66"/>
      <c r="FT166" s="75" t="str">
        <f>IFERROR(IF(B166&lt;&gt;"", IF(ISNUMBER(SEARCH("yes", LOWER(INDEX(Paste_Here!F$2:F$850, MATCH(B166, Paste_Here!A$2:A$850, 0))))), "Yes", IF(ISNUMBER(SEARCH("no", LOWER(INDEX(Paste_Here!F$2:F$850, MATCH(B166, Paste_Here!A$2:A$850, 0))))), "No", "")), ""), "")</f>
        <v/>
      </c>
      <c r="FU166" s="66"/>
      <c r="FV166" s="75" t="str">
        <f>IFERROR(IF(B166&lt;&gt;"", IF(ISNUMBER(SEARCH("english language learner", LOWER(INDEX(Paste_Here!C$2:C$850, MATCH(B166, Paste_Here!A$2:A$850, 0))))), "Yes", ""), ""), "")</f>
        <v/>
      </c>
      <c r="FW166" s="66"/>
      <c r="FX166" s="75" t="str">
        <f>IFERROR(IF(B166&lt;&gt;"", IF(OR(ISNUMBER(SEARCH("b", LOWER(INDEX(Paste_Here!J$2:J$850, MATCH(B166, Paste_Here!A$2:A$850, 0))))), ISNUMBER(SEARCH("h", LOWER(INDEX(Paste_Here!J$2:J$850, MATCH(B166, Paste_Here!A$2:A$850, 0))))), ISNUMBER(SEARCH("i", LOWER(INDEX(Paste_Here!J$2:J$850, MATCH(B166, Paste_Here!A$2:A$850, 0)))))), "Yes", IF(INDEX(Paste_Here!J$2:J$850, MATCH(B166, Paste_Here!A$2:A$850, 0))&lt;&gt;"", "No", "")), ""), "")</f>
        <v/>
      </c>
      <c r="FY166" s="66"/>
      <c r="FZ166" s="75" t="str">
        <f>IFERROR(IF(B166&lt;&gt;"", IF(ISNUMBER(SEARCH("yes", LOWER(INDEX(Paste_Here!K$2:K$850, MATCH(B166, Paste_Here!A$2:A$850, 0))))), "Yes", IF(ISNUMBER(SEARCH("no", LOWER(INDEX(Paste_Here!K$2:K$850, MATCH(B166, Paste_Here!A$2:A$850, 0))))), "No", "")), ""), "")</f>
        <v/>
      </c>
      <c r="GA166" s="66"/>
      <c r="GB166" s="75" t="str">
        <f>IFERROR(IF(B166&lt;&gt;"", IF(ISNUMBER(SEARCH("transitional 2", LOWER(INDEX(Paste_Here!C$2:C$850, MATCH(B166, Paste_Here!A$2:A$850, 0))))), "T2",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GC166" s="66"/>
      <c r="GD166" s="75"/>
      <c r="GE166" s="66"/>
      <c r="GF166" s="75"/>
      <c r="GG166" s="66"/>
      <c r="GH166" s="75"/>
      <c r="GI166" s="66"/>
      <c r="GK166" s="1" t="str" cm="1">
        <f t="array" ref="GK166">IFERROR(INDEX(Paste_Here!$B$2:$B$850, MATCH(0, COUNTIF(GK$4:GK165, Paste_Here!$B$2:$B$850) + IF(Paste_Here!$B$2:$B$850="", 1, 0), 0)), "")</f>
        <v/>
      </c>
      <c r="GL166" s="1" t="str">
        <f>IF(GK166&lt;&gt;"", INDEX(Paste_Here!$A$2:$A$850, MATCH(GK166, Paste_Here!$B$2:$B$850, 0)), "")</f>
        <v/>
      </c>
      <c r="GM166" s="1" t="str">
        <f t="shared" si="38"/>
        <v/>
      </c>
      <c r="GN166" s="1" t="str" cm="1">
        <f t="array" ref="GN166">IFERROR(INDEX($GM$5:$GM$850, MATCH(SMALL(IF($GM$5:$GM$850&lt;&gt;"", COUNTIF($GM$5:$GM$850, "&lt;"&amp;$GM$5:$GM$850)+1), ROW()-ROW($GN$5)+1), COUNTIF($GM$5:$GM$850, "&lt;"&amp;$GM$5:$GM$850)+1, 0)), "")</f>
        <v/>
      </c>
    </row>
    <row r="167" spans="1:196">
      <c r="A167" s="66"/>
      <c r="B167" s="75" t="str">
        <f t="shared" si="26"/>
        <v/>
      </c>
      <c r="C167" s="66"/>
      <c r="D167" s="75" t="str">
        <f>IFERROR(IF(AND(INDEX(Paste_Here!N$2:N$850, MATCH(B167, Paste_Here!A$2:A$850, 0)) = ""), "", IF(UPPER(INDEX(Paste_Here!N$2:N$850, MATCH(B167, Paste_Here!A$2:A$850, 0))) = "YES", "Yes", IF(UPPER(INDEX(Paste_Here!N$2:N$850, MATCH(B167, Paste_Here!A$2:A$850, 0))) = "NO", "No", ""))), "")</f>
        <v/>
      </c>
      <c r="E167" s="66"/>
      <c r="F167" s="75" t="str">
        <f t="shared" si="33"/>
        <v/>
      </c>
      <c r="G167" s="66"/>
      <c r="H167" s="75" t="str">
        <f t="shared" si="34"/>
        <v/>
      </c>
      <c r="I167" s="66"/>
      <c r="J167" s="75" t="str">
        <f t="shared" si="35"/>
        <v/>
      </c>
      <c r="K167" s="66"/>
      <c r="L167" s="75"/>
      <c r="M167" s="66"/>
      <c r="N167" s="75" t="str">
        <f>IFERROR(IF(B167&lt;&gt;"", IF(AND(INDEX(Paste_Here!AW$2:AW$850, MATCH(B167, Paste_Here!A$2:A$850, 0))&lt;&gt;"", ISNUMBER(VALUE(INDEX(Paste_Here!AW$2:AW$850, MATCH(B167, Paste_Here!A$2:A$850, 0))))), INDEX(Paste_Here!AW$2:AW$850, MATCH(B167, Paste_Here!A$2:A$850, 0)), ""), ""), "")</f>
        <v/>
      </c>
      <c r="O167" s="66"/>
      <c r="P167" s="75" t="str">
        <f>IFERROR(IF(B167&lt;&gt;"", IF(AND(INDEX(Paste_Here!AX$2:AX$850, MATCH(B167, Paste_Here!A$2:A$850, 0))&lt;&gt;"", ISNUMBER(VALUE(INDEX(Paste_Here!AX$2:AX$850, MATCH(B167, Paste_Here!A$2:A$850, 0))))), INDEX(Paste_Here!AX$2:AX$850, MATCH(B167, Paste_Here!A$2:A$850, 0)), ""), ""), "")</f>
        <v/>
      </c>
      <c r="Q167" s="66"/>
      <c r="R167" s="75" t="str">
        <f>IFERROR(IF(B167&lt;&gt;"", IF(AND(INDEX(Paste_Here!AU$2:AU$850, MATCH(B167, Paste_Here!A$2:A$850, 0))&lt;&gt;"", ISNUMBER(VALUE(INDEX(Paste_Here!AU$2:AU$850, MATCH(B167, Paste_Here!A$2:A$850, 0))))), INDEX(Paste_Here!AU$2:AU$850, MATCH(B167, Paste_Here!A$2:A$850, 0)), ""), ""), "")</f>
        <v/>
      </c>
      <c r="S167" s="66"/>
      <c r="T167" s="75" t="str">
        <f>IFERROR(IF(B167&lt;&gt;"", IF(AND(INDEX(Paste_Here!AV$2:AV$850, MATCH(B167, Paste_Here!A$2:A$850, 0))&lt;&gt;"", ISNUMBER(VALUE(INDEX(Paste_Here!AV$2:AV$850, MATCH(B167, Paste_Here!A$2:A$850, 0))))), INDEX(Paste_Here!AV$2:AV$850, MATCH(B167, Paste_Here!A$2:A$850, 0)), ""), ""), "")</f>
        <v/>
      </c>
      <c r="U167" s="66"/>
      <c r="W167" s="66"/>
      <c r="Y167" s="66"/>
      <c r="Z167" s="66"/>
      <c r="AA167" s="75" t="str">
        <f t="shared" si="27"/>
        <v/>
      </c>
      <c r="AB167" s="66"/>
      <c r="AC167" s="75"/>
      <c r="AD167" s="66"/>
      <c r="AE167" s="98"/>
      <c r="AF167" s="66"/>
      <c r="AG167" s="75"/>
      <c r="AH167" s="66"/>
      <c r="AI167" s="75" t="str">
        <f>IFERROR(IF(B167&lt;&gt;"", IF(AND(INDEX(Paste_Here!AC$2:AC$850, MATCH(B167, Paste_Here!A$2:A$850, 0))&lt;&gt;"", ISNUMBER(VALUE(INDEX(Paste_Here!AC$2:AC$850, MATCH(B167, Paste_Here!A$2:A$850, 0))))), INDEX(Paste_Here!AC$2:AC$850, MATCH(B167, Paste_Here!A$2:A$850, 0)), ""), ""), "")</f>
        <v/>
      </c>
      <c r="AJ167" s="66"/>
      <c r="AK167" s="75" t="str">
        <f>IFERROR(IF(B167&lt;&gt;"", IF(ISNUMBER(SEARCH("highrisk", LOWER(INDEX(Paste_Here!AD$2:AD$850, MATCH(B167, Paste_Here!A$2:A$850, 0))))), "High Risk", IF(ISNUMBER(SEARCH("lowrisk", LOWER(INDEX(Paste_Here!AD$2:AD$850, MATCH(B167, Paste_Here!A$2:A$850, 0))))), "Low Risk", IF(ISNUMBER(SEARCH("somerisk", LOWER(INDEX(Paste_Here!AD$2:AD$850, MATCH(B167, Paste_Here!A$2:A$850, 0))))), "Some Risk", IF(ISNUMBER(SEARCH("ot", LOWER(INDEX(Paste_Here!AD$2:AD$850, MATCH(B167, Paste_Here!A$2:A$850, 0))))), "OT", "")))), ""), "")</f>
        <v/>
      </c>
      <c r="AL167" s="66"/>
      <c r="AM167" s="75"/>
      <c r="AN167" s="66"/>
      <c r="AO167" s="75" t="str">
        <f>IFERROR(IF(B167&lt;&gt;"", IF(AND(INDEX(Paste_Here!M$2:M$850, MATCH(B167, Paste_Here!A$2:A$850, 0))&lt;&gt;"", ISNUMBER(VALUE(INDEX(Paste_Here!M$2:M$850, MATCH(B167, Paste_Here!A$2:A$850, 0))))), INDEX(Paste_Here!M$2:M$850, MATCH(B167, Paste_Here!A$2:A$850, 0)), ""), ""), "")</f>
        <v/>
      </c>
      <c r="AP167" s="66"/>
      <c r="AQ167" s="75" t="str">
        <f>IFERROR(IF(B167&lt;&gt;"", IF(ISNUMBER(SEARCH("highrisk", LOWER(INDEX(Paste_Here!N$2:N$850, MATCH(B167, Paste_Here!A$2:A$850, 0))))), "High Risk", IF(ISNUMBER(SEARCH("lowrisk", LOWER(INDEX(Paste_Here!N$2:N$850, MATCH(B167, Paste_Here!A$2:A$850, 0))))), "Low Risk", IF(ISNUMBER(SEARCH("somerisk", LOWER(INDEX(Paste_Here!N$2:N$850, MATCH(B167, Paste_Here!A$2:A$850, 0))))), "Some Risk", IF(ISNUMBER(SEARCH("ot", LOWER(INDEX(Paste_Here!N$2:N$850, MATCH(B167, Paste_Here!A$2:A$850, 0))))), "OT", "")))), ""), "")</f>
        <v/>
      </c>
      <c r="AT167" s="66"/>
      <c r="AU167" s="103"/>
      <c r="AV167" s="66"/>
      <c r="AW167" s="66"/>
      <c r="AX167" s="75" t="str">
        <f t="shared" si="28"/>
        <v/>
      </c>
      <c r="AY167" s="66"/>
      <c r="AZ167" s="75"/>
      <c r="BA167" s="66"/>
      <c r="BB167" s="75"/>
      <c r="BC167" s="66"/>
      <c r="BD167" s="75"/>
      <c r="BE167" s="66"/>
      <c r="BF167" s="75" t="str">
        <f>IFERROR(IF(B167&lt;&gt;"", IF(AND(INDEX(Paste_Here!AE$2:AE$850, MATCH(B167, Paste_Here!A$2:A$850, 0))&lt;&gt;"", ISNUMBER(VALUE(INDEX(Paste_Here!AE$2:AE$850, MATCH(B167, Paste_Here!A$2:A$850, 0))))), INDEX(Paste_Here!AE$2:AE$850, MATCH(B167, Paste_Here!A$2:A$850, 0)), ""), ""), "")</f>
        <v/>
      </c>
      <c r="BG167" s="66"/>
      <c r="BH167" s="75" t="str">
        <f>IFERROR(IF(B167&lt;&gt;"", IF(ISNUMBER(SEARCH("highrisk", LOWER(INDEX(Paste_Here!AF$2:AF$850, MATCH(B167, Paste_Here!A$2:A$850, 0))))), "High Risk", IF(ISNUMBER(SEARCH("lowrisk", LOWER(INDEX(Paste_Here!AF$2:AF$850, MATCH(B167, Paste_Here!A$2:A$850, 0))))), "Low Risk", IF(ISNUMBER(SEARCH("somerisk", LOWER(INDEX(Paste_Here!AF$2:AF$850, MATCH(B167, Paste_Here!A$2:A$850, 0))))), "Some Risk", IF(ISNUMBER(SEARCH("ot", LOWER(INDEX(Paste_Here!AF$2:AF$850, MATCH(B167, Paste_Here!A$2:A$850, 0))))), "OT", "")))), ""), "")</f>
        <v/>
      </c>
      <c r="BI167" s="66"/>
      <c r="BJ167" s="75"/>
      <c r="BK167" s="66"/>
      <c r="BL167" s="75" t="str">
        <f>IFERROR(IF(B167&lt;&gt;"", IF(AND(INDEX(Paste_Here!O$2:O$850, MATCH(B167, Paste_Here!A$2:A$850, 0))&lt;&gt;"", ISNUMBER(VALUE(INDEX(Paste_Here!O$2:O$850, MATCH(B167, Paste_Here!A$2:A$850, 0))))), INDEX(Paste_Here!O$2:O$850, MATCH(B167, Paste_Here!A$2:A$850, 0)), ""), ""), "")</f>
        <v/>
      </c>
      <c r="BM167" s="66"/>
      <c r="BN167" s="75" t="str">
        <f>IFERROR(IF(B167&lt;&gt;"", IF(ISNUMBER(SEARCH("highrisk", LOWER(INDEX(Paste_Here!P$2:P$850, MATCH(B167, Paste_Here!A$2:A$850, 0))))), "High Risk", IF(ISNUMBER(SEARCH("lowrisk", LOWER(INDEX(Paste_Here!P$2:P$850, MATCH(B167, Paste_Here!A$2:A$850, 0))))), "Low Risk", IF(ISNUMBER(SEARCH("somerisk", LOWER(INDEX(Paste_Here!P$2:P$850, MATCH(B167, Paste_Here!A$2:A$850, 0))))), "Some Risk", IF(ISNUMBER(SEARCH("ot", LOWER(INDEX(Paste_Here!P$2:P$850, MATCH(B167, Paste_Here!A$2:A$850, 0))))), "OT", "")))), ""), "")</f>
        <v/>
      </c>
      <c r="BQ167" s="66"/>
      <c r="BR167" s="75"/>
      <c r="BS167" s="66"/>
      <c r="BT167" s="66"/>
      <c r="BU167" s="75" t="str">
        <f t="shared" si="29"/>
        <v/>
      </c>
      <c r="BV167" s="66"/>
      <c r="BW167" s="75"/>
      <c r="BX167" s="66"/>
      <c r="BY167" s="75"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BZ167" s="66"/>
      <c r="CA167" s="75"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CB167" s="66"/>
      <c r="CC167" s="75"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CD167" s="66"/>
      <c r="CE167" s="75"/>
      <c r="CF167" s="66"/>
      <c r="CK167" s="75"/>
      <c r="CL167" s="66"/>
      <c r="CM167" s="75"/>
      <c r="CN167" s="66"/>
      <c r="CO167" s="75"/>
      <c r="CP167" s="66"/>
      <c r="CQ167" s="66"/>
      <c r="CR167" s="75" t="str">
        <f t="shared" si="30"/>
        <v/>
      </c>
      <c r="CS167" s="66"/>
      <c r="CT167" s="75"/>
      <c r="CU167" s="66"/>
      <c r="CV167" s="75"/>
      <c r="CW167" s="66"/>
      <c r="CX167" s="75"/>
      <c r="CY167" s="66"/>
      <c r="CZ167" s="75"/>
      <c r="DA167" s="66"/>
      <c r="DB167" s="75" t="str">
        <f>IFERROR(IF(B167&lt;&gt;"", IF(AND(INDEX(Paste_Here!AK$2:AK$850, MATCH(B167, Paste_Here!A$2:A$850, 0))&lt;&gt;"", ISNUMBER(VALUE(INDEX(Paste_Here!AK$2:AK$850, MATCH(B167, Paste_Here!A$2:A$850, 0))))), INDEX(Paste_Here!AK$2:AK$850, MATCH(B167, Paste_Here!A$2:A$850, 0)), ""), ""), "")</f>
        <v/>
      </c>
      <c r="DC167" s="66"/>
      <c r="DD167" s="75" t="str">
        <f>IFERROR(IF(B167&lt;&gt;"", IF(ISNUMBER(SEARCH("highrisk", LOWER(INDEX(Paste_Here!AL$2:AL$850, MATCH(B167, Paste_Here!A$2:A$850, 0))))), "High Risk", IF(ISNUMBER(SEARCH("lowrisk", LOWER(INDEX(Paste_Here!AL$2:AL$850, MATCH(B167, Paste_Here!A$2:A$850, 0))))), "Low Risk", IF(ISNUMBER(SEARCH("somerisk", LOWER(INDEX(Paste_Here!AL$2:AL$850, MATCH(B167, Paste_Here!A$2:A$850, 0))))), "Some Risk", IF(ISNUMBER(SEARCH("ot", LOWER(INDEX(Paste_Here!AL$2:AL$850, MATCH(B167, Paste_Here!A$2:A$850, 0))))), "OT", "")))), ""), "")</f>
        <v/>
      </c>
      <c r="DE167" s="66"/>
      <c r="DF167" s="75" t="str">
        <f>IFERROR(IF(B167&lt;&gt;"", IF(AND(INDEX(Paste_Here!AM$2:AM$850, MATCH(B167, Paste_Here!A$2:A$850, 0))&lt;&gt;"", ISNUMBER(VALUE(INDEX(Paste_Here!AM$2:AM$850, MATCH(B167, Paste_Here!A$2:A$850, 0))))), INDEX(Paste_Here!AM$2:AM$850, MATCH(B167, Paste_Here!A$2:A$850, 0)), ""), ""), "")</f>
        <v/>
      </c>
      <c r="DG167" s="66"/>
      <c r="DH167" s="75" t="str">
        <f>IFERROR(IF(B167&lt;&gt;"", IF(ISNUMBER(SEARCH("highrisk", LOWER(INDEX(Paste_Here!AN$2:AN$850, MATCH(B167, Paste_Here!A$2:A$850, 0))))), "High Risk", IF(ISNUMBER(SEARCH("lowrisk", LOWER(INDEX(Paste_Here!AN$2:AN$850, MATCH(B167, Paste_Here!A$2:A$850, 0))))), "Low Risk", IF(ISNUMBER(SEARCH("somerisk", LOWER(INDEX(Paste_Here!AN$2:AN$850, MATCH(B167, Paste_Here!A$2:A$850, 0))))), "Some Risk", IF(ISNUMBER(SEARCH("ot", LOWER(INDEX(Paste_Here!AN$2:AN$850, MATCH(B167, Paste_Here!A$2:A$850, 0))))), "OT", "")))), ""), "")</f>
        <v/>
      </c>
      <c r="DI167" s="66"/>
      <c r="DJ167" s="66"/>
      <c r="DK167" s="75" t="str">
        <f t="shared" si="31"/>
        <v/>
      </c>
      <c r="DL167" s="66"/>
      <c r="DM167" s="75" t="str">
        <f>IFERROR(IF(B167&lt;&gt;"", IF(AND(INDEX(Paste_Here!Q$2:Q$850, MATCH(B167, Paste_Here!A$2:A$850, 0))&lt;&gt;"", ISNUMBER(VALUE(INDEX(Paste_Here!Q$2:Q$850, MATCH(B167, Paste_Here!A$2:A$850, 0))))), INDEX(Paste_Here!Q$2:Q$850, MATCH(B167, Paste_Here!A$2:A$850, 0)), ""), ""), "")</f>
        <v/>
      </c>
      <c r="DN167" s="66"/>
      <c r="DO167" s="75" t="str">
        <f>IFERROR(IF(B167&lt;&gt;"", IF(ISNUMBER(SEARCH("highrisk", LOWER(INDEX(Paste_Here!R$2:R$850, MATCH(B167, Paste_Here!A$2:A$850, 0))))), "High Risk", IF(ISNUMBER(SEARCH("lowrisk", LOWER(INDEX(Paste_Here!R$2:R$850, MATCH(B167, Paste_Here!A$2:A$850, 0))))), "Low Risk", IF(ISNUMBER(SEARCH("somerisk", LOWER(INDEX(Paste_Here!R$2:R$850, MATCH(B167, Paste_Here!A$2:A$850, 0))))), "Some Risk", IF(ISNUMBER(SEARCH("ot", LOWER(INDEX(Paste_Here!R$2:R$850, MATCH(B167, Paste_Here!A$2:A$850, 0))))), "OT", "")))), ""), "")</f>
        <v/>
      </c>
      <c r="DP167" s="66"/>
      <c r="DQ167" s="93" t="str">
        <f>IFERROR(IF(B167&lt;&gt;"", IF(AND(INDEX(Paste_Here!S$2:S$850, MATCH(B167, Paste_Here!A$2:A$850, 0))&lt;&gt;"", ISNUMBER(VALUE(INDEX(Paste_Here!S$2:S$850, MATCH(B167, Paste_Here!A$2:A$850, 0))))), INDEX(Paste_Here!S$2:S$850, MATCH(B167, Paste_Here!A$2:A$850, 0)), ""), ""), "")</f>
        <v/>
      </c>
      <c r="DR167" s="66"/>
      <c r="DS167" s="75"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IF(ISNUMBER(SEARCH("ot", LOWER(INDEX(Paste_Here!T$2:T$850, MATCH(B167, Paste_Here!A$2:A$850, 0))))), "OT", "")))), ""), "")</f>
        <v/>
      </c>
      <c r="DT167" s="66"/>
      <c r="DU167" s="75" t="str">
        <f>IFERROR(IF(B167&lt;&gt;"", IF(AND(INDEX(Paste_Here!U$2:U$850, MATCH(B167, Paste_Here!A$2:A$850, 0))&lt;&gt;"", ISNUMBER(VALUE(INDEX(Paste_Here!U$2:U$850, MATCH(B167, Paste_Here!A$2:A$850, 0))))), INDEX(Paste_Here!U$2:U$850, MATCH(B167, Paste_Here!A$2:A$850, 0)), ""), ""), "")</f>
        <v/>
      </c>
      <c r="DV167" s="66"/>
      <c r="DW167" s="93" t="str">
        <f>IFERROR(IF(B167&lt;&gt;"", IF(ISNUMBER(SEARCH("highrisk", LOWER(INDEX(Paste_Here!V$2:V$850, MATCH(B167, Paste_Here!A$2:A$850, 0))))), "High Risk", IF(ISNUMBER(SEARCH("lowrisk", LOWER(INDEX(Paste_Here!V$2:V$850, MATCH(B167, Paste_Here!A$2:A$850, 0))))), "Low Risk", IF(ISNUMBER(SEARCH("somerisk", LOWER(INDEX(Paste_Here!V$2:V$850, MATCH(B167, Paste_Here!A$2:A$850, 0))))), "Some Risk", IF(ISNUMBER(SEARCH("ot", LOWER(INDEX(Paste_Here!V$2:V$850, MATCH(B167, Paste_Here!A$2:A$850, 0))))), "OT", "")))), ""), "")</f>
        <v/>
      </c>
      <c r="DX167" s="66"/>
      <c r="DY167" s="75" t="str">
        <f>IFERROR(IF(B167&lt;&gt;"", IF(AND(INDEX(Paste_Here!W$2:W$850, MATCH(B167, Paste_Here!A$2:A$850, 0))&lt;&gt;"", ISNUMBER(VALUE(INDEX(Paste_Here!W$2:W$850, MATCH(B167, Paste_Here!A$2:A$850, 0))))), INDEX(Paste_Here!W$2:W$850, MATCH(B167, Paste_Here!A$2:A$850, 0)), ""), ""), "")</f>
        <v/>
      </c>
      <c r="DZ167" s="66"/>
      <c r="EA167" s="75" t="str">
        <f>IFERROR(IF(B167&lt;&gt;"", IF(ISNUMBER(SEARCH("highrisk", LOWER(INDEX(Paste_Here!X$2:X$850, MATCH(B167, Paste_Here!A$2:A$850, 0))))), "High Risk", IF(ISNUMBER(SEARCH("lowrisk", LOWER(INDEX(Paste_Here!X$2:X$850, MATCH(B167, Paste_Here!A$2:A$850, 0))))), "Low Risk", IF(ISNUMBER(SEARCH("somerisk", LOWER(INDEX(Paste_Here!X$2:X$850, MATCH(B167, Paste_Here!A$2:A$850, 0))))), "Some Risk", IF(ISNUMBER(SEARCH("ot", LOWER(INDEX(Paste_Here!X$2:X$850, MATCH(B167, Paste_Here!A$2:A$850, 0))))), "OT", "")))), ""), "")</f>
        <v/>
      </c>
      <c r="EB167" s="66"/>
      <c r="EC167" s="66"/>
      <c r="ED167" s="75" t="str">
        <f t="shared" si="36"/>
        <v/>
      </c>
      <c r="EE167" s="66"/>
      <c r="EF167" s="75" t="str">
        <f>IFERROR(IF(B167&lt;&gt;"", IF(AND(INDEX(Paste_Here!AO$2:AO$850, MATCH(B167, Paste_Here!A$2:A$850, 0))&lt;&gt;"", ISNUMBER(VALUE(INDEX(Paste_Here!AO$2:AO$850, MATCH(B167, Paste_Here!A$2:A$850, 0))))), INDEX(Paste_Here!AO$2:AO$850, MATCH(B167, Paste_Here!A$2:A$850, 0)), ""), ""), "")</f>
        <v/>
      </c>
      <c r="EG167" s="66"/>
      <c r="EH167" s="75" t="str">
        <f>IFERROR(IF(B167&lt;&gt;"", IF(ISNUMBER(SEARCH("highrisk", LOWER(INDEX(Paste_Here!AP$2:AP$850, MATCH(B167, Paste_Here!A$2:A$850, 0))))), "High Risk", IF(ISNUMBER(SEARCH("lowrisk", LOWER(INDEX(Paste_Here!AP$2:AP$850, MATCH(B167, Paste_Here!A$2:A$850, 0))))), "Low Risk", IF(ISNUMBER(SEARCH("somerisk", LOWER(INDEX(Paste_Here!AP$2:AP$850, MATCH(B167, Paste_Here!A$2:A$850, 0))))), "Some Risk", IF(ISNUMBER(SEARCH("ot", LOWER(INDEX(Paste_Here!AP$2:AP$850, MATCH(B167, Paste_Here!A$2:A$850, 0))))), "OT", "")))), ""), "")</f>
        <v/>
      </c>
      <c r="EI167" s="66"/>
      <c r="EJ167" s="93"/>
      <c r="EK167" s="66"/>
      <c r="EL167" s="75" t="str">
        <f>IFERROR(IF(B167&lt;&gt;"", IF(AND(INDEX(Paste_Here!AQ$2:AQ$850, MATCH(B167, Paste_Here!A$2:A$850, 0))&lt;&gt;"", ISNUMBER(VALUE(INDEX(Paste_Here!AQ$2:AQ$850, MATCH(B167, Paste_Here!A$2:A$850, 0))))), INDEX(Paste_Here!AQ$2:AQ$850, MATCH(B167, Paste_Here!A$2:A$850, 0)), ""), ""), "")</f>
        <v/>
      </c>
      <c r="EM167" s="66"/>
      <c r="EN167" s="75" t="str">
        <f>IFERROR(IF(B167&lt;&gt;"", IF(ISNUMBER(SEARCH("highrisk", LOWER(INDEX(Paste_Here!AR$2:AR$850, MATCH(B167, Paste_Here!A$2:A$850, 0))))), "High Risk", IF(ISNUMBER(SEARCH("lowrisk", LOWER(INDEX(Paste_Here!AR$2:AR$850, MATCH(B167, Paste_Here!A$2:A$850, 0))))), "Low Risk", IF(ISNUMBER(SEARCH("somerisk", LOWER(INDEX(Paste_Here!AR$2:AR$850, MATCH(B167, Paste_Here!A$2:A$850, 0))))), "Some Risk", IF(ISNUMBER(SEARCH("ot", LOWER(INDEX(Paste_Here!AR$2:AR$850, MATCH(B167, Paste_Here!A$2:A$850, 0))))), "OT", "")))), ""), "")</f>
        <v/>
      </c>
      <c r="EO167" s="66"/>
      <c r="EP167" s="93"/>
      <c r="EQ167" s="66"/>
      <c r="ER167" s="75"/>
      <c r="ES167" s="66"/>
      <c r="ET167" s="75"/>
      <c r="EU167" s="66"/>
      <c r="EV167" s="66"/>
      <c r="EW167" s="75" t="str">
        <f t="shared" si="37"/>
        <v/>
      </c>
      <c r="EX167" s="66"/>
      <c r="EY167" s="75" t="str">
        <f>IFERROR(IF(B167&lt;&gt;"", IF(AND(INDEX(Paste_Here!Y$2:Y$850, MATCH(B167, Paste_Here!A$2:A$850, 0))&lt;&gt;"", ISNUMBER(VALUE(INDEX(Paste_Here!Y$2:Y$850, MATCH(B167, Paste_Here!A$2:A$850, 0))))), INDEX(Paste_Here!Y$2:Y$850, MATCH(B167, Paste_Here!A$2:A$850, 0)), ""), ""), "")</f>
        <v/>
      </c>
      <c r="EZ167" s="66"/>
      <c r="FA167" s="75" t="str">
        <f>IFERROR(IF(B167&lt;&gt;"", IF(ISNUMBER(SEARCH("highrisk", LOWER(INDEX(Paste_Here!Z$2:Z$850, MATCH(B167, Paste_Here!A$2:A$850, 0))))), "High Risk", IF(ISNUMBER(SEARCH("lowrisk", LOWER(INDEX(Paste_Here!Z$2:Z$850, MATCH(B167, Paste_Here!A$2:A$850, 0))))), "Low Risk", IF(ISNUMBER(SEARCH("somerisk", LOWER(INDEX(Paste_Here!Z$2:Z$850, MATCH(B167, Paste_Here!A$2:A$850, 0))))), "Some Risk", IF(ISNUMBER(SEARCH("ot", LOWER(INDEX(Paste_Here!Z$2:Z$850, MATCH(B167, Paste_Here!A$2:A$850, 0))))), "OT", "")))), ""), "")</f>
        <v/>
      </c>
      <c r="FB167" s="66"/>
      <c r="FC167" s="93"/>
      <c r="FD167" s="66"/>
      <c r="FE167" s="75" t="str">
        <f>IFERROR(IF(B167&lt;&gt;"", IF(AND(INDEX(Paste_Here!AA$2:AA$850, MATCH(B167, Paste_Here!A$2:A$850, 0))&lt;&gt;"", ISNUMBER(VALUE(INDEX(Paste_Here!AA$2:AA$850, MATCH(B167, Paste_Here!A$2:A$850, 0))))), INDEX(Paste_Here!AA$2:AA$850, MATCH(B167, Paste_Here!A$2:A$850, 0)), ""), ""), "")</f>
        <v/>
      </c>
      <c r="FF167" s="66"/>
      <c r="FG167" s="75" t="str">
        <f>IFERROR(IF(B167&lt;&gt;"", IF(ISNUMBER(SEARCH("highrisk", LOWER(INDEX(Paste_Here!AB$2:AB$850, MATCH(B167, Paste_Here!A$2:A$850, 0))))), "High Risk", IF(ISNUMBER(SEARCH("lowrisk", LOWER(INDEX(Paste_Here!AB$2:AB$850, MATCH(B167, Paste_Here!A$2:A$850, 0))))), "Low Risk", IF(ISNUMBER(SEARCH("somerisk", LOWER(INDEX(Paste_Here!AB$2:AB$850, MATCH(B167, Paste_Here!A$2:A$850, 0))))), "Some Risk", IF(ISNUMBER(SEARCH("ot", LOWER(INDEX(Paste_Here!AB$2:AB$850, MATCH(B167, Paste_Here!A$2:A$850, 0))))), "OT", "")))), ""), "")</f>
        <v/>
      </c>
      <c r="FH167" s="66"/>
      <c r="FI167" s="93"/>
      <c r="FJ167" s="66"/>
      <c r="FK167" s="75"/>
      <c r="FL167" s="66"/>
      <c r="FM167" s="75"/>
      <c r="FN167" s="66"/>
      <c r="FO167" s="66"/>
      <c r="FP167" s="75" t="str">
        <f t="shared" si="32"/>
        <v/>
      </c>
      <c r="FQ167" s="66"/>
      <c r="FR167" s="75" t="str">
        <f>IFERROR(IF(B167&lt;&gt;"", IF(ISNUMBER(SEARCH("s", LOWER(INDEX(Paste_Here!L$2:L$850, MATCH(B167, Paste_Here!A$2:A$850, 0))))), "Yes", IF(INDEX(Paste_Here!L$2:L$850, MATCH(B167, Paste_Here!A$2:A$850, 0))&lt;&gt;"", "No", "")), ""), "")</f>
        <v/>
      </c>
      <c r="FS167" s="66"/>
      <c r="FT167" s="75" t="str">
        <f>IFERROR(IF(B167&lt;&gt;"", IF(ISNUMBER(SEARCH("yes", LOWER(INDEX(Paste_Here!F$2:F$850, MATCH(B167, Paste_Here!A$2:A$850, 0))))), "Yes", IF(ISNUMBER(SEARCH("no", LOWER(INDEX(Paste_Here!F$2:F$850, MATCH(B167, Paste_Here!A$2:A$850, 0))))), "No", "")), ""), "")</f>
        <v/>
      </c>
      <c r="FU167" s="66"/>
      <c r="FV167" s="75" t="str">
        <f>IFERROR(IF(B167&lt;&gt;"", IF(ISNUMBER(SEARCH("english language learner", LOWER(INDEX(Paste_Here!C$2:C$850, MATCH(B167, Paste_Here!A$2:A$850, 0))))), "Yes", ""), ""), "")</f>
        <v/>
      </c>
      <c r="FW167" s="66"/>
      <c r="FX167" s="75" t="str">
        <f>IFERROR(IF(B167&lt;&gt;"", IF(OR(ISNUMBER(SEARCH("b", LOWER(INDEX(Paste_Here!J$2:J$850, MATCH(B167, Paste_Here!A$2:A$850, 0))))), ISNUMBER(SEARCH("h", LOWER(INDEX(Paste_Here!J$2:J$850, MATCH(B167, Paste_Here!A$2:A$850, 0))))), ISNUMBER(SEARCH("i", LOWER(INDEX(Paste_Here!J$2:J$850, MATCH(B167, Paste_Here!A$2:A$850, 0)))))), "Yes", IF(INDEX(Paste_Here!J$2:J$850, MATCH(B167, Paste_Here!A$2:A$850, 0))&lt;&gt;"", "No", "")), ""), "")</f>
        <v/>
      </c>
      <c r="FY167" s="66"/>
      <c r="FZ167" s="75" t="str">
        <f>IFERROR(IF(B167&lt;&gt;"", IF(ISNUMBER(SEARCH("yes", LOWER(INDEX(Paste_Here!K$2:K$850, MATCH(B167, Paste_Here!A$2:A$850, 0))))), "Yes", IF(ISNUMBER(SEARCH("no", LOWER(INDEX(Paste_Here!K$2:K$850, MATCH(B167, Paste_Here!A$2:A$850, 0))))), "No", "")), ""), "")</f>
        <v/>
      </c>
      <c r="GA167" s="66"/>
      <c r="GB167" s="75" t="str">
        <f>IFERROR(IF(B167&lt;&gt;"", IF(ISNUMBER(SEARCH("transitional 2", LOWER(INDEX(Paste_Here!C$2:C$850, MATCH(B167, Paste_Here!A$2:A$850, 0))))), "T2",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GC167" s="66"/>
      <c r="GD167" s="75"/>
      <c r="GE167" s="66"/>
      <c r="GF167" s="75"/>
      <c r="GG167" s="66"/>
      <c r="GH167" s="75"/>
      <c r="GI167" s="66"/>
      <c r="GK167" s="1" t="str" cm="1">
        <f t="array" ref="GK167">IFERROR(INDEX(Paste_Here!$B$2:$B$850, MATCH(0, COUNTIF(GK$4:GK166, Paste_Here!$B$2:$B$850) + IF(Paste_Here!$B$2:$B$850="", 1, 0), 0)), "")</f>
        <v/>
      </c>
      <c r="GL167" s="1" t="str">
        <f>IF(GK167&lt;&gt;"", INDEX(Paste_Here!$A$2:$A$850, MATCH(GK167, Paste_Here!$B$2:$B$850, 0)), "")</f>
        <v/>
      </c>
      <c r="GM167" s="1" t="str">
        <f t="shared" si="38"/>
        <v/>
      </c>
      <c r="GN167" s="1" t="str" cm="1">
        <f t="array" ref="GN167">IFERROR(INDEX($GM$5:$GM$850, MATCH(SMALL(IF($GM$5:$GM$850&lt;&gt;"", COUNTIF($GM$5:$GM$850, "&lt;"&amp;$GM$5:$GM$850)+1), ROW()-ROW($GN$5)+1), COUNTIF($GM$5:$GM$850, "&lt;"&amp;$GM$5:$GM$850)+1, 0)), "")</f>
        <v/>
      </c>
    </row>
    <row r="168" spans="1:196">
      <c r="A168" s="66"/>
      <c r="B168" s="75" t="str">
        <f t="shared" si="26"/>
        <v/>
      </c>
      <c r="C168" s="66"/>
      <c r="D168" s="75" t="str">
        <f>IFERROR(IF(AND(INDEX(Paste_Here!N$2:N$850, MATCH(B168, Paste_Here!A$2:A$850, 0)) = ""), "", IF(UPPER(INDEX(Paste_Here!N$2:N$850, MATCH(B168, Paste_Here!A$2:A$850, 0))) = "YES", "Yes", IF(UPPER(INDEX(Paste_Here!N$2:N$850, MATCH(B168, Paste_Here!A$2:A$850, 0))) = "NO", "No", ""))), "")</f>
        <v/>
      </c>
      <c r="E168" s="66"/>
      <c r="F168" s="75" t="str">
        <f t="shared" si="33"/>
        <v/>
      </c>
      <c r="G168" s="66"/>
      <c r="H168" s="75" t="str">
        <f t="shared" si="34"/>
        <v/>
      </c>
      <c r="I168" s="66"/>
      <c r="J168" s="75" t="str">
        <f t="shared" si="35"/>
        <v/>
      </c>
      <c r="K168" s="66"/>
      <c r="L168" s="75"/>
      <c r="M168" s="66"/>
      <c r="N168" s="75" t="str">
        <f>IFERROR(IF(B168&lt;&gt;"", IF(AND(INDEX(Paste_Here!AW$2:AW$850, MATCH(B168, Paste_Here!A$2:A$850, 0))&lt;&gt;"", ISNUMBER(VALUE(INDEX(Paste_Here!AW$2:AW$850, MATCH(B168, Paste_Here!A$2:A$850, 0))))), INDEX(Paste_Here!AW$2:AW$850, MATCH(B168, Paste_Here!A$2:A$850, 0)), ""), ""), "")</f>
        <v/>
      </c>
      <c r="O168" s="66"/>
      <c r="P168" s="75" t="str">
        <f>IFERROR(IF(B168&lt;&gt;"", IF(AND(INDEX(Paste_Here!AX$2:AX$850, MATCH(B168, Paste_Here!A$2:A$850, 0))&lt;&gt;"", ISNUMBER(VALUE(INDEX(Paste_Here!AX$2:AX$850, MATCH(B168, Paste_Here!A$2:A$850, 0))))), INDEX(Paste_Here!AX$2:AX$850, MATCH(B168, Paste_Here!A$2:A$850, 0)), ""), ""), "")</f>
        <v/>
      </c>
      <c r="Q168" s="66"/>
      <c r="R168" s="75" t="str">
        <f>IFERROR(IF(B168&lt;&gt;"", IF(AND(INDEX(Paste_Here!AU$2:AU$850, MATCH(B168, Paste_Here!A$2:A$850, 0))&lt;&gt;"", ISNUMBER(VALUE(INDEX(Paste_Here!AU$2:AU$850, MATCH(B168, Paste_Here!A$2:A$850, 0))))), INDEX(Paste_Here!AU$2:AU$850, MATCH(B168, Paste_Here!A$2:A$850, 0)), ""), ""), "")</f>
        <v/>
      </c>
      <c r="S168" s="66"/>
      <c r="T168" s="75" t="str">
        <f>IFERROR(IF(B168&lt;&gt;"", IF(AND(INDEX(Paste_Here!AV$2:AV$850, MATCH(B168, Paste_Here!A$2:A$850, 0))&lt;&gt;"", ISNUMBER(VALUE(INDEX(Paste_Here!AV$2:AV$850, MATCH(B168, Paste_Here!A$2:A$850, 0))))), INDEX(Paste_Here!AV$2:AV$850, MATCH(B168, Paste_Here!A$2:A$850, 0)), ""), ""), "")</f>
        <v/>
      </c>
      <c r="U168" s="66"/>
      <c r="W168" s="66"/>
      <c r="Y168" s="66"/>
      <c r="Z168" s="66"/>
      <c r="AA168" s="75" t="str">
        <f t="shared" si="27"/>
        <v/>
      </c>
      <c r="AB168" s="66"/>
      <c r="AC168" s="75"/>
      <c r="AD168" s="66"/>
      <c r="AE168" s="98"/>
      <c r="AF168" s="66"/>
      <c r="AG168" s="75"/>
      <c r="AH168" s="66"/>
      <c r="AI168" s="75" t="str">
        <f>IFERROR(IF(B168&lt;&gt;"", IF(AND(INDEX(Paste_Here!AC$2:AC$850, MATCH(B168, Paste_Here!A$2:A$850, 0))&lt;&gt;"", ISNUMBER(VALUE(INDEX(Paste_Here!AC$2:AC$850, MATCH(B168, Paste_Here!A$2:A$850, 0))))), INDEX(Paste_Here!AC$2:AC$850, MATCH(B168, Paste_Here!A$2:A$850, 0)), ""), ""), "")</f>
        <v/>
      </c>
      <c r="AJ168" s="66"/>
      <c r="AK168" s="75" t="str">
        <f>IFERROR(IF(B168&lt;&gt;"", IF(ISNUMBER(SEARCH("highrisk", LOWER(INDEX(Paste_Here!AD$2:AD$850, MATCH(B168, Paste_Here!A$2:A$850, 0))))), "High Risk", IF(ISNUMBER(SEARCH("lowrisk", LOWER(INDEX(Paste_Here!AD$2:AD$850, MATCH(B168, Paste_Here!A$2:A$850, 0))))), "Low Risk", IF(ISNUMBER(SEARCH("somerisk", LOWER(INDEX(Paste_Here!AD$2:AD$850, MATCH(B168, Paste_Here!A$2:A$850, 0))))), "Some Risk", IF(ISNUMBER(SEARCH("ot", LOWER(INDEX(Paste_Here!AD$2:AD$850, MATCH(B168, Paste_Here!A$2:A$850, 0))))), "OT", "")))), ""), "")</f>
        <v/>
      </c>
      <c r="AL168" s="66"/>
      <c r="AM168" s="75"/>
      <c r="AN168" s="66"/>
      <c r="AO168" s="75" t="str">
        <f>IFERROR(IF(B168&lt;&gt;"", IF(AND(INDEX(Paste_Here!M$2:M$850, MATCH(B168, Paste_Here!A$2:A$850, 0))&lt;&gt;"", ISNUMBER(VALUE(INDEX(Paste_Here!M$2:M$850, MATCH(B168, Paste_Here!A$2:A$850, 0))))), INDEX(Paste_Here!M$2:M$850, MATCH(B168, Paste_Here!A$2:A$850, 0)), ""), ""), "")</f>
        <v/>
      </c>
      <c r="AP168" s="66"/>
      <c r="AQ168" s="75" t="str">
        <f>IFERROR(IF(B168&lt;&gt;"", IF(ISNUMBER(SEARCH("highrisk", LOWER(INDEX(Paste_Here!N$2:N$850, MATCH(B168, Paste_Here!A$2:A$850, 0))))), "High Risk", IF(ISNUMBER(SEARCH("lowrisk", LOWER(INDEX(Paste_Here!N$2:N$850, MATCH(B168, Paste_Here!A$2:A$850, 0))))), "Low Risk", IF(ISNUMBER(SEARCH("somerisk", LOWER(INDEX(Paste_Here!N$2:N$850, MATCH(B168, Paste_Here!A$2:A$850, 0))))), "Some Risk", IF(ISNUMBER(SEARCH("ot", LOWER(INDEX(Paste_Here!N$2:N$850, MATCH(B168, Paste_Here!A$2:A$850, 0))))), "OT", "")))), ""), "")</f>
        <v/>
      </c>
      <c r="AT168" s="66"/>
      <c r="AU168" s="103"/>
      <c r="AV168" s="66"/>
      <c r="AW168" s="66"/>
      <c r="AX168" s="75" t="str">
        <f t="shared" si="28"/>
        <v/>
      </c>
      <c r="AY168" s="66"/>
      <c r="AZ168" s="75"/>
      <c r="BA168" s="66"/>
      <c r="BB168" s="75"/>
      <c r="BC168" s="66"/>
      <c r="BD168" s="75"/>
      <c r="BE168" s="66"/>
      <c r="BF168" s="75" t="str">
        <f>IFERROR(IF(B168&lt;&gt;"", IF(AND(INDEX(Paste_Here!AE$2:AE$850, MATCH(B168, Paste_Here!A$2:A$850, 0))&lt;&gt;"", ISNUMBER(VALUE(INDEX(Paste_Here!AE$2:AE$850, MATCH(B168, Paste_Here!A$2:A$850, 0))))), INDEX(Paste_Here!AE$2:AE$850, MATCH(B168, Paste_Here!A$2:A$850, 0)), ""), ""), "")</f>
        <v/>
      </c>
      <c r="BG168" s="66"/>
      <c r="BH168" s="75" t="str">
        <f>IFERROR(IF(B168&lt;&gt;"", IF(ISNUMBER(SEARCH("highrisk", LOWER(INDEX(Paste_Here!AF$2:AF$850, MATCH(B168, Paste_Here!A$2:A$850, 0))))), "High Risk", IF(ISNUMBER(SEARCH("lowrisk", LOWER(INDEX(Paste_Here!AF$2:AF$850, MATCH(B168, Paste_Here!A$2:A$850, 0))))), "Low Risk", IF(ISNUMBER(SEARCH("somerisk", LOWER(INDEX(Paste_Here!AF$2:AF$850, MATCH(B168, Paste_Here!A$2:A$850, 0))))), "Some Risk", IF(ISNUMBER(SEARCH("ot", LOWER(INDEX(Paste_Here!AF$2:AF$850, MATCH(B168, Paste_Here!A$2:A$850, 0))))), "OT", "")))), ""), "")</f>
        <v/>
      </c>
      <c r="BI168" s="66"/>
      <c r="BJ168" s="75"/>
      <c r="BK168" s="66"/>
      <c r="BL168" s="75" t="str">
        <f>IFERROR(IF(B168&lt;&gt;"", IF(AND(INDEX(Paste_Here!O$2:O$850, MATCH(B168, Paste_Here!A$2:A$850, 0))&lt;&gt;"", ISNUMBER(VALUE(INDEX(Paste_Here!O$2:O$850, MATCH(B168, Paste_Here!A$2:A$850, 0))))), INDEX(Paste_Here!O$2:O$850, MATCH(B168, Paste_Here!A$2:A$850, 0)), ""), ""), "")</f>
        <v/>
      </c>
      <c r="BM168" s="66"/>
      <c r="BN168" s="75" t="str">
        <f>IFERROR(IF(B168&lt;&gt;"", IF(ISNUMBER(SEARCH("highrisk", LOWER(INDEX(Paste_Here!P$2:P$850, MATCH(B168, Paste_Here!A$2:A$850, 0))))), "High Risk", IF(ISNUMBER(SEARCH("lowrisk", LOWER(INDEX(Paste_Here!P$2:P$850, MATCH(B168, Paste_Here!A$2:A$850, 0))))), "Low Risk", IF(ISNUMBER(SEARCH("somerisk", LOWER(INDEX(Paste_Here!P$2:P$850, MATCH(B168, Paste_Here!A$2:A$850, 0))))), "Some Risk", IF(ISNUMBER(SEARCH("ot", LOWER(INDEX(Paste_Here!P$2:P$850, MATCH(B168, Paste_Here!A$2:A$850, 0))))), "OT", "")))), ""), "")</f>
        <v/>
      </c>
      <c r="BQ168" s="66"/>
      <c r="BR168" s="75"/>
      <c r="BS168" s="66"/>
      <c r="BT168" s="66"/>
      <c r="BU168" s="75" t="str">
        <f t="shared" si="29"/>
        <v/>
      </c>
      <c r="BV168" s="66"/>
      <c r="BW168" s="75"/>
      <c r="BX168" s="66"/>
      <c r="BY168" s="75"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BZ168" s="66"/>
      <c r="CA168" s="75"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CB168" s="66"/>
      <c r="CC168" s="75"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CD168" s="66"/>
      <c r="CE168" s="75"/>
      <c r="CF168" s="66"/>
      <c r="CK168" s="75"/>
      <c r="CL168" s="66"/>
      <c r="CM168" s="75"/>
      <c r="CN168" s="66"/>
      <c r="CO168" s="75"/>
      <c r="CP168" s="66"/>
      <c r="CQ168" s="66"/>
      <c r="CR168" s="75" t="str">
        <f t="shared" si="30"/>
        <v/>
      </c>
      <c r="CS168" s="66"/>
      <c r="CT168" s="75"/>
      <c r="CU168" s="66"/>
      <c r="CV168" s="75"/>
      <c r="CW168" s="66"/>
      <c r="CX168" s="75"/>
      <c r="CY168" s="66"/>
      <c r="CZ168" s="75"/>
      <c r="DA168" s="66"/>
      <c r="DB168" s="75" t="str">
        <f>IFERROR(IF(B168&lt;&gt;"", IF(AND(INDEX(Paste_Here!AK$2:AK$850, MATCH(B168, Paste_Here!A$2:A$850, 0))&lt;&gt;"", ISNUMBER(VALUE(INDEX(Paste_Here!AK$2:AK$850, MATCH(B168, Paste_Here!A$2:A$850, 0))))), INDEX(Paste_Here!AK$2:AK$850, MATCH(B168, Paste_Here!A$2:A$850, 0)), ""), ""), "")</f>
        <v/>
      </c>
      <c r="DC168" s="66"/>
      <c r="DD168" s="75" t="str">
        <f>IFERROR(IF(B168&lt;&gt;"", IF(ISNUMBER(SEARCH("highrisk", LOWER(INDEX(Paste_Here!AL$2:AL$850, MATCH(B168, Paste_Here!A$2:A$850, 0))))), "High Risk", IF(ISNUMBER(SEARCH("lowrisk", LOWER(INDEX(Paste_Here!AL$2:AL$850, MATCH(B168, Paste_Here!A$2:A$850, 0))))), "Low Risk", IF(ISNUMBER(SEARCH("somerisk", LOWER(INDEX(Paste_Here!AL$2:AL$850, MATCH(B168, Paste_Here!A$2:A$850, 0))))), "Some Risk", IF(ISNUMBER(SEARCH("ot", LOWER(INDEX(Paste_Here!AL$2:AL$850, MATCH(B168, Paste_Here!A$2:A$850, 0))))), "OT", "")))), ""), "")</f>
        <v/>
      </c>
      <c r="DE168" s="66"/>
      <c r="DF168" s="75" t="str">
        <f>IFERROR(IF(B168&lt;&gt;"", IF(AND(INDEX(Paste_Here!AM$2:AM$850, MATCH(B168, Paste_Here!A$2:A$850, 0))&lt;&gt;"", ISNUMBER(VALUE(INDEX(Paste_Here!AM$2:AM$850, MATCH(B168, Paste_Here!A$2:A$850, 0))))), INDEX(Paste_Here!AM$2:AM$850, MATCH(B168, Paste_Here!A$2:A$850, 0)), ""), ""), "")</f>
        <v/>
      </c>
      <c r="DG168" s="66"/>
      <c r="DH168" s="75" t="str">
        <f>IFERROR(IF(B168&lt;&gt;"", IF(ISNUMBER(SEARCH("highrisk", LOWER(INDEX(Paste_Here!AN$2:AN$850, MATCH(B168, Paste_Here!A$2:A$850, 0))))), "High Risk", IF(ISNUMBER(SEARCH("lowrisk", LOWER(INDEX(Paste_Here!AN$2:AN$850, MATCH(B168, Paste_Here!A$2:A$850, 0))))), "Low Risk", IF(ISNUMBER(SEARCH("somerisk", LOWER(INDEX(Paste_Here!AN$2:AN$850, MATCH(B168, Paste_Here!A$2:A$850, 0))))), "Some Risk", IF(ISNUMBER(SEARCH("ot", LOWER(INDEX(Paste_Here!AN$2:AN$850, MATCH(B168, Paste_Here!A$2:A$850, 0))))), "OT", "")))), ""), "")</f>
        <v/>
      </c>
      <c r="DI168" s="66"/>
      <c r="DJ168" s="66"/>
      <c r="DK168" s="75" t="str">
        <f t="shared" si="31"/>
        <v/>
      </c>
      <c r="DL168" s="66"/>
      <c r="DM168" s="75" t="str">
        <f>IFERROR(IF(B168&lt;&gt;"", IF(AND(INDEX(Paste_Here!Q$2:Q$850, MATCH(B168, Paste_Here!A$2:A$850, 0))&lt;&gt;"", ISNUMBER(VALUE(INDEX(Paste_Here!Q$2:Q$850, MATCH(B168, Paste_Here!A$2:A$850, 0))))), INDEX(Paste_Here!Q$2:Q$850, MATCH(B168, Paste_Here!A$2:A$850, 0)), ""), ""), "")</f>
        <v/>
      </c>
      <c r="DN168" s="66"/>
      <c r="DO168" s="75" t="str">
        <f>IFERROR(IF(B168&lt;&gt;"", IF(ISNUMBER(SEARCH("highrisk", LOWER(INDEX(Paste_Here!R$2:R$850, MATCH(B168, Paste_Here!A$2:A$850, 0))))), "High Risk", IF(ISNUMBER(SEARCH("lowrisk", LOWER(INDEX(Paste_Here!R$2:R$850, MATCH(B168, Paste_Here!A$2:A$850, 0))))), "Low Risk", IF(ISNUMBER(SEARCH("somerisk", LOWER(INDEX(Paste_Here!R$2:R$850, MATCH(B168, Paste_Here!A$2:A$850, 0))))), "Some Risk", IF(ISNUMBER(SEARCH("ot", LOWER(INDEX(Paste_Here!R$2:R$850, MATCH(B168, Paste_Here!A$2:A$850, 0))))), "OT", "")))), ""), "")</f>
        <v/>
      </c>
      <c r="DP168" s="66"/>
      <c r="DQ168" s="93" t="str">
        <f>IFERROR(IF(B168&lt;&gt;"", IF(AND(INDEX(Paste_Here!S$2:S$850, MATCH(B168, Paste_Here!A$2:A$850, 0))&lt;&gt;"", ISNUMBER(VALUE(INDEX(Paste_Here!S$2:S$850, MATCH(B168, Paste_Here!A$2:A$850, 0))))), INDEX(Paste_Here!S$2:S$850, MATCH(B168, Paste_Here!A$2:A$850, 0)), ""), ""), "")</f>
        <v/>
      </c>
      <c r="DR168" s="66"/>
      <c r="DS168" s="75"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IF(ISNUMBER(SEARCH("ot", LOWER(INDEX(Paste_Here!T$2:T$850, MATCH(B168, Paste_Here!A$2:A$850, 0))))), "OT", "")))), ""), "")</f>
        <v/>
      </c>
      <c r="DT168" s="66"/>
      <c r="DU168" s="75" t="str">
        <f>IFERROR(IF(B168&lt;&gt;"", IF(AND(INDEX(Paste_Here!U$2:U$850, MATCH(B168, Paste_Here!A$2:A$850, 0))&lt;&gt;"", ISNUMBER(VALUE(INDEX(Paste_Here!U$2:U$850, MATCH(B168, Paste_Here!A$2:A$850, 0))))), INDEX(Paste_Here!U$2:U$850, MATCH(B168, Paste_Here!A$2:A$850, 0)), ""), ""), "")</f>
        <v/>
      </c>
      <c r="DV168" s="66"/>
      <c r="DW168" s="93" t="str">
        <f>IFERROR(IF(B168&lt;&gt;"", IF(ISNUMBER(SEARCH("highrisk", LOWER(INDEX(Paste_Here!V$2:V$850, MATCH(B168, Paste_Here!A$2:A$850, 0))))), "High Risk", IF(ISNUMBER(SEARCH("lowrisk", LOWER(INDEX(Paste_Here!V$2:V$850, MATCH(B168, Paste_Here!A$2:A$850, 0))))), "Low Risk", IF(ISNUMBER(SEARCH("somerisk", LOWER(INDEX(Paste_Here!V$2:V$850, MATCH(B168, Paste_Here!A$2:A$850, 0))))), "Some Risk", IF(ISNUMBER(SEARCH("ot", LOWER(INDEX(Paste_Here!V$2:V$850, MATCH(B168, Paste_Here!A$2:A$850, 0))))), "OT", "")))), ""), "")</f>
        <v/>
      </c>
      <c r="DX168" s="66"/>
      <c r="DY168" s="75" t="str">
        <f>IFERROR(IF(B168&lt;&gt;"", IF(AND(INDEX(Paste_Here!W$2:W$850, MATCH(B168, Paste_Here!A$2:A$850, 0))&lt;&gt;"", ISNUMBER(VALUE(INDEX(Paste_Here!W$2:W$850, MATCH(B168, Paste_Here!A$2:A$850, 0))))), INDEX(Paste_Here!W$2:W$850, MATCH(B168, Paste_Here!A$2:A$850, 0)), ""), ""), "")</f>
        <v/>
      </c>
      <c r="DZ168" s="66"/>
      <c r="EA168" s="75" t="str">
        <f>IFERROR(IF(B168&lt;&gt;"", IF(ISNUMBER(SEARCH("highrisk", LOWER(INDEX(Paste_Here!X$2:X$850, MATCH(B168, Paste_Here!A$2:A$850, 0))))), "High Risk", IF(ISNUMBER(SEARCH("lowrisk", LOWER(INDEX(Paste_Here!X$2:X$850, MATCH(B168, Paste_Here!A$2:A$850, 0))))), "Low Risk", IF(ISNUMBER(SEARCH("somerisk", LOWER(INDEX(Paste_Here!X$2:X$850, MATCH(B168, Paste_Here!A$2:A$850, 0))))), "Some Risk", IF(ISNUMBER(SEARCH("ot", LOWER(INDEX(Paste_Here!X$2:X$850, MATCH(B168, Paste_Here!A$2:A$850, 0))))), "OT", "")))), ""), "")</f>
        <v/>
      </c>
      <c r="EB168" s="66"/>
      <c r="EC168" s="66"/>
      <c r="ED168" s="75" t="str">
        <f t="shared" si="36"/>
        <v/>
      </c>
      <c r="EE168" s="66"/>
      <c r="EF168" s="75" t="str">
        <f>IFERROR(IF(B168&lt;&gt;"", IF(AND(INDEX(Paste_Here!AO$2:AO$850, MATCH(B168, Paste_Here!A$2:A$850, 0))&lt;&gt;"", ISNUMBER(VALUE(INDEX(Paste_Here!AO$2:AO$850, MATCH(B168, Paste_Here!A$2:A$850, 0))))), INDEX(Paste_Here!AO$2:AO$850, MATCH(B168, Paste_Here!A$2:A$850, 0)), ""), ""), "")</f>
        <v/>
      </c>
      <c r="EG168" s="66"/>
      <c r="EH168" s="75" t="str">
        <f>IFERROR(IF(B168&lt;&gt;"", IF(ISNUMBER(SEARCH("highrisk", LOWER(INDEX(Paste_Here!AP$2:AP$850, MATCH(B168, Paste_Here!A$2:A$850, 0))))), "High Risk", IF(ISNUMBER(SEARCH("lowrisk", LOWER(INDEX(Paste_Here!AP$2:AP$850, MATCH(B168, Paste_Here!A$2:A$850, 0))))), "Low Risk", IF(ISNUMBER(SEARCH("somerisk", LOWER(INDEX(Paste_Here!AP$2:AP$850, MATCH(B168, Paste_Here!A$2:A$850, 0))))), "Some Risk", IF(ISNUMBER(SEARCH("ot", LOWER(INDEX(Paste_Here!AP$2:AP$850, MATCH(B168, Paste_Here!A$2:A$850, 0))))), "OT", "")))), ""), "")</f>
        <v/>
      </c>
      <c r="EI168" s="66"/>
      <c r="EJ168" s="93"/>
      <c r="EK168" s="66"/>
      <c r="EL168" s="75" t="str">
        <f>IFERROR(IF(B168&lt;&gt;"", IF(AND(INDEX(Paste_Here!AQ$2:AQ$850, MATCH(B168, Paste_Here!A$2:A$850, 0))&lt;&gt;"", ISNUMBER(VALUE(INDEX(Paste_Here!AQ$2:AQ$850, MATCH(B168, Paste_Here!A$2:A$850, 0))))), INDEX(Paste_Here!AQ$2:AQ$850, MATCH(B168, Paste_Here!A$2:A$850, 0)), ""), ""), "")</f>
        <v/>
      </c>
      <c r="EM168" s="66"/>
      <c r="EN168" s="75" t="str">
        <f>IFERROR(IF(B168&lt;&gt;"", IF(ISNUMBER(SEARCH("highrisk", LOWER(INDEX(Paste_Here!AR$2:AR$850, MATCH(B168, Paste_Here!A$2:A$850, 0))))), "High Risk", IF(ISNUMBER(SEARCH("lowrisk", LOWER(INDEX(Paste_Here!AR$2:AR$850, MATCH(B168, Paste_Here!A$2:A$850, 0))))), "Low Risk", IF(ISNUMBER(SEARCH("somerisk", LOWER(INDEX(Paste_Here!AR$2:AR$850, MATCH(B168, Paste_Here!A$2:A$850, 0))))), "Some Risk", IF(ISNUMBER(SEARCH("ot", LOWER(INDEX(Paste_Here!AR$2:AR$850, MATCH(B168, Paste_Here!A$2:A$850, 0))))), "OT", "")))), ""), "")</f>
        <v/>
      </c>
      <c r="EO168" s="66"/>
      <c r="EP168" s="93"/>
      <c r="EQ168" s="66"/>
      <c r="ER168" s="75"/>
      <c r="ES168" s="66"/>
      <c r="ET168" s="75"/>
      <c r="EU168" s="66"/>
      <c r="EV168" s="66"/>
      <c r="EW168" s="75" t="str">
        <f t="shared" si="37"/>
        <v/>
      </c>
      <c r="EX168" s="66"/>
      <c r="EY168" s="75" t="str">
        <f>IFERROR(IF(B168&lt;&gt;"", IF(AND(INDEX(Paste_Here!Y$2:Y$850, MATCH(B168, Paste_Here!A$2:A$850, 0))&lt;&gt;"", ISNUMBER(VALUE(INDEX(Paste_Here!Y$2:Y$850, MATCH(B168, Paste_Here!A$2:A$850, 0))))), INDEX(Paste_Here!Y$2:Y$850, MATCH(B168, Paste_Here!A$2:A$850, 0)), ""), ""), "")</f>
        <v/>
      </c>
      <c r="EZ168" s="66"/>
      <c r="FA168" s="75" t="str">
        <f>IFERROR(IF(B168&lt;&gt;"", IF(ISNUMBER(SEARCH("highrisk", LOWER(INDEX(Paste_Here!Z$2:Z$850, MATCH(B168, Paste_Here!A$2:A$850, 0))))), "High Risk", IF(ISNUMBER(SEARCH("lowrisk", LOWER(INDEX(Paste_Here!Z$2:Z$850, MATCH(B168, Paste_Here!A$2:A$850, 0))))), "Low Risk", IF(ISNUMBER(SEARCH("somerisk", LOWER(INDEX(Paste_Here!Z$2:Z$850, MATCH(B168, Paste_Here!A$2:A$850, 0))))), "Some Risk", IF(ISNUMBER(SEARCH("ot", LOWER(INDEX(Paste_Here!Z$2:Z$850, MATCH(B168, Paste_Here!A$2:A$850, 0))))), "OT", "")))), ""), "")</f>
        <v/>
      </c>
      <c r="FB168" s="66"/>
      <c r="FC168" s="93"/>
      <c r="FD168" s="66"/>
      <c r="FE168" s="75" t="str">
        <f>IFERROR(IF(B168&lt;&gt;"", IF(AND(INDEX(Paste_Here!AA$2:AA$850, MATCH(B168, Paste_Here!A$2:A$850, 0))&lt;&gt;"", ISNUMBER(VALUE(INDEX(Paste_Here!AA$2:AA$850, MATCH(B168, Paste_Here!A$2:A$850, 0))))), INDEX(Paste_Here!AA$2:AA$850, MATCH(B168, Paste_Here!A$2:A$850, 0)), ""), ""), "")</f>
        <v/>
      </c>
      <c r="FF168" s="66"/>
      <c r="FG168" s="75" t="str">
        <f>IFERROR(IF(B168&lt;&gt;"", IF(ISNUMBER(SEARCH("highrisk", LOWER(INDEX(Paste_Here!AB$2:AB$850, MATCH(B168, Paste_Here!A$2:A$850, 0))))), "High Risk", IF(ISNUMBER(SEARCH("lowrisk", LOWER(INDEX(Paste_Here!AB$2:AB$850, MATCH(B168, Paste_Here!A$2:A$850, 0))))), "Low Risk", IF(ISNUMBER(SEARCH("somerisk", LOWER(INDEX(Paste_Here!AB$2:AB$850, MATCH(B168, Paste_Here!A$2:A$850, 0))))), "Some Risk", IF(ISNUMBER(SEARCH("ot", LOWER(INDEX(Paste_Here!AB$2:AB$850, MATCH(B168, Paste_Here!A$2:A$850, 0))))), "OT", "")))), ""), "")</f>
        <v/>
      </c>
      <c r="FH168" s="66"/>
      <c r="FI168" s="93"/>
      <c r="FJ168" s="66"/>
      <c r="FK168" s="75"/>
      <c r="FL168" s="66"/>
      <c r="FM168" s="75"/>
      <c r="FN168" s="66"/>
      <c r="FO168" s="66"/>
      <c r="FP168" s="75" t="str">
        <f t="shared" si="32"/>
        <v/>
      </c>
      <c r="FQ168" s="66"/>
      <c r="FR168" s="75" t="str">
        <f>IFERROR(IF(B168&lt;&gt;"", IF(ISNUMBER(SEARCH("s", LOWER(INDEX(Paste_Here!L$2:L$850, MATCH(B168, Paste_Here!A$2:A$850, 0))))), "Yes", IF(INDEX(Paste_Here!L$2:L$850, MATCH(B168, Paste_Here!A$2:A$850, 0))&lt;&gt;"", "No", "")), ""), "")</f>
        <v/>
      </c>
      <c r="FS168" s="66"/>
      <c r="FT168" s="75" t="str">
        <f>IFERROR(IF(B168&lt;&gt;"", IF(ISNUMBER(SEARCH("yes", LOWER(INDEX(Paste_Here!F$2:F$850, MATCH(B168, Paste_Here!A$2:A$850, 0))))), "Yes", IF(ISNUMBER(SEARCH("no", LOWER(INDEX(Paste_Here!F$2:F$850, MATCH(B168, Paste_Here!A$2:A$850, 0))))), "No", "")), ""), "")</f>
        <v/>
      </c>
      <c r="FU168" s="66"/>
      <c r="FV168" s="75" t="str">
        <f>IFERROR(IF(B168&lt;&gt;"", IF(ISNUMBER(SEARCH("english language learner", LOWER(INDEX(Paste_Here!C$2:C$850, MATCH(B168, Paste_Here!A$2:A$850, 0))))), "Yes", ""), ""), "")</f>
        <v/>
      </c>
      <c r="FW168" s="66"/>
      <c r="FX168" s="75" t="str">
        <f>IFERROR(IF(B168&lt;&gt;"", IF(OR(ISNUMBER(SEARCH("b", LOWER(INDEX(Paste_Here!J$2:J$850, MATCH(B168, Paste_Here!A$2:A$850, 0))))), ISNUMBER(SEARCH("h", LOWER(INDEX(Paste_Here!J$2:J$850, MATCH(B168, Paste_Here!A$2:A$850, 0))))), ISNUMBER(SEARCH("i", LOWER(INDEX(Paste_Here!J$2:J$850, MATCH(B168, Paste_Here!A$2:A$850, 0)))))), "Yes", IF(INDEX(Paste_Here!J$2:J$850, MATCH(B168, Paste_Here!A$2:A$850, 0))&lt;&gt;"", "No", "")), ""), "")</f>
        <v/>
      </c>
      <c r="FY168" s="66"/>
      <c r="FZ168" s="75" t="str">
        <f>IFERROR(IF(B168&lt;&gt;"", IF(ISNUMBER(SEARCH("yes", LOWER(INDEX(Paste_Here!K$2:K$850, MATCH(B168, Paste_Here!A$2:A$850, 0))))), "Yes", IF(ISNUMBER(SEARCH("no", LOWER(INDEX(Paste_Here!K$2:K$850, MATCH(B168, Paste_Here!A$2:A$850, 0))))), "No", "")), ""), "")</f>
        <v/>
      </c>
      <c r="GA168" s="66"/>
      <c r="GB168" s="75" t="str">
        <f>IFERROR(IF(B168&lt;&gt;"", IF(ISNUMBER(SEARCH("transitional 2", LOWER(INDEX(Paste_Here!C$2:C$850, MATCH(B168, Paste_Here!A$2:A$850, 0))))), "T2",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GC168" s="66"/>
      <c r="GD168" s="75"/>
      <c r="GE168" s="66"/>
      <c r="GF168" s="75"/>
      <c r="GG168" s="66"/>
      <c r="GH168" s="75"/>
      <c r="GI168" s="66"/>
      <c r="GK168" s="1" t="str" cm="1">
        <f t="array" ref="GK168">IFERROR(INDEX(Paste_Here!$B$2:$B$850, MATCH(0, COUNTIF(GK$4:GK167, Paste_Here!$B$2:$B$850) + IF(Paste_Here!$B$2:$B$850="", 1, 0), 0)), "")</f>
        <v/>
      </c>
      <c r="GL168" s="1" t="str">
        <f>IF(GK168&lt;&gt;"", INDEX(Paste_Here!$A$2:$A$850, MATCH(GK168, Paste_Here!$B$2:$B$850, 0)), "")</f>
        <v/>
      </c>
      <c r="GM168" s="1" t="str">
        <f t="shared" si="38"/>
        <v/>
      </c>
      <c r="GN168" s="1" t="str" cm="1">
        <f t="array" ref="GN168">IFERROR(INDEX($GM$5:$GM$850, MATCH(SMALL(IF($GM$5:$GM$850&lt;&gt;"", COUNTIF($GM$5:$GM$850, "&lt;"&amp;$GM$5:$GM$850)+1), ROW()-ROW($GN$5)+1), COUNTIF($GM$5:$GM$850, "&lt;"&amp;$GM$5:$GM$850)+1, 0)), "")</f>
        <v/>
      </c>
    </row>
    <row r="169" spans="1:196">
      <c r="A169" s="66"/>
      <c r="B169" s="75" t="str">
        <f t="shared" si="26"/>
        <v/>
      </c>
      <c r="C169" s="66"/>
      <c r="D169" s="75" t="str">
        <f>IFERROR(IF(AND(INDEX(Paste_Here!N$2:N$850, MATCH(B169, Paste_Here!A$2:A$850, 0)) = ""), "", IF(UPPER(INDEX(Paste_Here!N$2:N$850, MATCH(B169, Paste_Here!A$2:A$850, 0))) = "YES", "Yes", IF(UPPER(INDEX(Paste_Here!N$2:N$850, MATCH(B169, Paste_Here!A$2:A$850, 0))) = "NO", "No", ""))), "")</f>
        <v/>
      </c>
      <c r="E169" s="66"/>
      <c r="F169" s="75" t="str">
        <f t="shared" si="33"/>
        <v/>
      </c>
      <c r="G169" s="66"/>
      <c r="H169" s="75" t="str">
        <f t="shared" si="34"/>
        <v/>
      </c>
      <c r="I169" s="66"/>
      <c r="J169" s="75" t="str">
        <f t="shared" si="35"/>
        <v/>
      </c>
      <c r="K169" s="66"/>
      <c r="L169" s="75"/>
      <c r="M169" s="66"/>
      <c r="N169" s="75" t="str">
        <f>IFERROR(IF(B169&lt;&gt;"", IF(AND(INDEX(Paste_Here!AW$2:AW$850, MATCH(B169, Paste_Here!A$2:A$850, 0))&lt;&gt;"", ISNUMBER(VALUE(INDEX(Paste_Here!AW$2:AW$850, MATCH(B169, Paste_Here!A$2:A$850, 0))))), INDEX(Paste_Here!AW$2:AW$850, MATCH(B169, Paste_Here!A$2:A$850, 0)), ""), ""), "")</f>
        <v/>
      </c>
      <c r="O169" s="66"/>
      <c r="P169" s="75" t="str">
        <f>IFERROR(IF(B169&lt;&gt;"", IF(AND(INDEX(Paste_Here!AX$2:AX$850, MATCH(B169, Paste_Here!A$2:A$850, 0))&lt;&gt;"", ISNUMBER(VALUE(INDEX(Paste_Here!AX$2:AX$850, MATCH(B169, Paste_Here!A$2:A$850, 0))))), INDEX(Paste_Here!AX$2:AX$850, MATCH(B169, Paste_Here!A$2:A$850, 0)), ""), ""), "")</f>
        <v/>
      </c>
      <c r="Q169" s="66"/>
      <c r="R169" s="75" t="str">
        <f>IFERROR(IF(B169&lt;&gt;"", IF(AND(INDEX(Paste_Here!AU$2:AU$850, MATCH(B169, Paste_Here!A$2:A$850, 0))&lt;&gt;"", ISNUMBER(VALUE(INDEX(Paste_Here!AU$2:AU$850, MATCH(B169, Paste_Here!A$2:A$850, 0))))), INDEX(Paste_Here!AU$2:AU$850, MATCH(B169, Paste_Here!A$2:A$850, 0)), ""), ""), "")</f>
        <v/>
      </c>
      <c r="S169" s="66"/>
      <c r="T169" s="75" t="str">
        <f>IFERROR(IF(B169&lt;&gt;"", IF(AND(INDEX(Paste_Here!AV$2:AV$850, MATCH(B169, Paste_Here!A$2:A$850, 0))&lt;&gt;"", ISNUMBER(VALUE(INDEX(Paste_Here!AV$2:AV$850, MATCH(B169, Paste_Here!A$2:A$850, 0))))), INDEX(Paste_Here!AV$2:AV$850, MATCH(B169, Paste_Here!A$2:A$850, 0)), ""), ""), "")</f>
        <v/>
      </c>
      <c r="U169" s="66"/>
      <c r="W169" s="66"/>
      <c r="Y169" s="66"/>
      <c r="Z169" s="66"/>
      <c r="AA169" s="75" t="str">
        <f t="shared" si="27"/>
        <v/>
      </c>
      <c r="AB169" s="66"/>
      <c r="AC169" s="75"/>
      <c r="AD169" s="66"/>
      <c r="AE169" s="98"/>
      <c r="AF169" s="66"/>
      <c r="AG169" s="75"/>
      <c r="AH169" s="66"/>
      <c r="AI169" s="75" t="str">
        <f>IFERROR(IF(B169&lt;&gt;"", IF(AND(INDEX(Paste_Here!AC$2:AC$850, MATCH(B169, Paste_Here!A$2:A$850, 0))&lt;&gt;"", ISNUMBER(VALUE(INDEX(Paste_Here!AC$2:AC$850, MATCH(B169, Paste_Here!A$2:A$850, 0))))), INDEX(Paste_Here!AC$2:AC$850, MATCH(B169, Paste_Here!A$2:A$850, 0)), ""), ""), "")</f>
        <v/>
      </c>
      <c r="AJ169" s="66"/>
      <c r="AK169" s="75" t="str">
        <f>IFERROR(IF(B169&lt;&gt;"", IF(ISNUMBER(SEARCH("highrisk", LOWER(INDEX(Paste_Here!AD$2:AD$850, MATCH(B169, Paste_Here!A$2:A$850, 0))))), "High Risk", IF(ISNUMBER(SEARCH("lowrisk", LOWER(INDEX(Paste_Here!AD$2:AD$850, MATCH(B169, Paste_Here!A$2:A$850, 0))))), "Low Risk", IF(ISNUMBER(SEARCH("somerisk", LOWER(INDEX(Paste_Here!AD$2:AD$850, MATCH(B169, Paste_Here!A$2:A$850, 0))))), "Some Risk", IF(ISNUMBER(SEARCH("ot", LOWER(INDEX(Paste_Here!AD$2:AD$850, MATCH(B169, Paste_Here!A$2:A$850, 0))))), "OT", "")))), ""), "")</f>
        <v/>
      </c>
      <c r="AL169" s="66"/>
      <c r="AM169" s="75"/>
      <c r="AN169" s="66"/>
      <c r="AO169" s="75" t="str">
        <f>IFERROR(IF(B169&lt;&gt;"", IF(AND(INDEX(Paste_Here!M$2:M$850, MATCH(B169, Paste_Here!A$2:A$850, 0))&lt;&gt;"", ISNUMBER(VALUE(INDEX(Paste_Here!M$2:M$850, MATCH(B169, Paste_Here!A$2:A$850, 0))))), INDEX(Paste_Here!M$2:M$850, MATCH(B169, Paste_Here!A$2:A$850, 0)), ""), ""), "")</f>
        <v/>
      </c>
      <c r="AP169" s="66"/>
      <c r="AQ169" s="75" t="str">
        <f>IFERROR(IF(B169&lt;&gt;"", IF(ISNUMBER(SEARCH("highrisk", LOWER(INDEX(Paste_Here!N$2:N$850, MATCH(B169, Paste_Here!A$2:A$850, 0))))), "High Risk", IF(ISNUMBER(SEARCH("lowrisk", LOWER(INDEX(Paste_Here!N$2:N$850, MATCH(B169, Paste_Here!A$2:A$850, 0))))), "Low Risk", IF(ISNUMBER(SEARCH("somerisk", LOWER(INDEX(Paste_Here!N$2:N$850, MATCH(B169, Paste_Here!A$2:A$850, 0))))), "Some Risk", IF(ISNUMBER(SEARCH("ot", LOWER(INDEX(Paste_Here!N$2:N$850, MATCH(B169, Paste_Here!A$2:A$850, 0))))), "OT", "")))), ""), "")</f>
        <v/>
      </c>
      <c r="AT169" s="66"/>
      <c r="AU169" s="103"/>
      <c r="AV169" s="66"/>
      <c r="AW169" s="66"/>
      <c r="AX169" s="75" t="str">
        <f t="shared" si="28"/>
        <v/>
      </c>
      <c r="AY169" s="66"/>
      <c r="AZ169" s="75"/>
      <c r="BA169" s="66"/>
      <c r="BB169" s="75"/>
      <c r="BC169" s="66"/>
      <c r="BD169" s="75"/>
      <c r="BE169" s="66"/>
      <c r="BF169" s="75" t="str">
        <f>IFERROR(IF(B169&lt;&gt;"", IF(AND(INDEX(Paste_Here!AE$2:AE$850, MATCH(B169, Paste_Here!A$2:A$850, 0))&lt;&gt;"", ISNUMBER(VALUE(INDEX(Paste_Here!AE$2:AE$850, MATCH(B169, Paste_Here!A$2:A$850, 0))))), INDEX(Paste_Here!AE$2:AE$850, MATCH(B169, Paste_Here!A$2:A$850, 0)), ""), ""), "")</f>
        <v/>
      </c>
      <c r="BG169" s="66"/>
      <c r="BH169" s="75" t="str">
        <f>IFERROR(IF(B169&lt;&gt;"", IF(ISNUMBER(SEARCH("highrisk", LOWER(INDEX(Paste_Here!AF$2:AF$850, MATCH(B169, Paste_Here!A$2:A$850, 0))))), "High Risk", IF(ISNUMBER(SEARCH("lowrisk", LOWER(INDEX(Paste_Here!AF$2:AF$850, MATCH(B169, Paste_Here!A$2:A$850, 0))))), "Low Risk", IF(ISNUMBER(SEARCH("somerisk", LOWER(INDEX(Paste_Here!AF$2:AF$850, MATCH(B169, Paste_Here!A$2:A$850, 0))))), "Some Risk", IF(ISNUMBER(SEARCH("ot", LOWER(INDEX(Paste_Here!AF$2:AF$850, MATCH(B169, Paste_Here!A$2:A$850, 0))))), "OT", "")))), ""), "")</f>
        <v/>
      </c>
      <c r="BI169" s="66"/>
      <c r="BJ169" s="75"/>
      <c r="BK169" s="66"/>
      <c r="BL169" s="75" t="str">
        <f>IFERROR(IF(B169&lt;&gt;"", IF(AND(INDEX(Paste_Here!O$2:O$850, MATCH(B169, Paste_Here!A$2:A$850, 0))&lt;&gt;"", ISNUMBER(VALUE(INDEX(Paste_Here!O$2:O$850, MATCH(B169, Paste_Here!A$2:A$850, 0))))), INDEX(Paste_Here!O$2:O$850, MATCH(B169, Paste_Here!A$2:A$850, 0)), ""), ""), "")</f>
        <v/>
      </c>
      <c r="BM169" s="66"/>
      <c r="BN169" s="75" t="str">
        <f>IFERROR(IF(B169&lt;&gt;"", IF(ISNUMBER(SEARCH("highrisk", LOWER(INDEX(Paste_Here!P$2:P$850, MATCH(B169, Paste_Here!A$2:A$850, 0))))), "High Risk", IF(ISNUMBER(SEARCH("lowrisk", LOWER(INDEX(Paste_Here!P$2:P$850, MATCH(B169, Paste_Here!A$2:A$850, 0))))), "Low Risk", IF(ISNUMBER(SEARCH("somerisk", LOWER(INDEX(Paste_Here!P$2:P$850, MATCH(B169, Paste_Here!A$2:A$850, 0))))), "Some Risk", IF(ISNUMBER(SEARCH("ot", LOWER(INDEX(Paste_Here!P$2:P$850, MATCH(B169, Paste_Here!A$2:A$850, 0))))), "OT", "")))), ""), "")</f>
        <v/>
      </c>
      <c r="BQ169" s="66"/>
      <c r="BR169" s="75"/>
      <c r="BS169" s="66"/>
      <c r="BT169" s="66"/>
      <c r="BU169" s="75" t="str">
        <f t="shared" si="29"/>
        <v/>
      </c>
      <c r="BV169" s="66"/>
      <c r="BW169" s="75"/>
      <c r="BX169" s="66"/>
      <c r="BY169" s="75"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BZ169" s="66"/>
      <c r="CA169" s="75"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CB169" s="66"/>
      <c r="CC169" s="75"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CD169" s="66"/>
      <c r="CE169" s="75"/>
      <c r="CF169" s="66"/>
      <c r="CK169" s="75"/>
      <c r="CL169" s="66"/>
      <c r="CM169" s="75"/>
      <c r="CN169" s="66"/>
      <c r="CO169" s="75"/>
      <c r="CP169" s="66"/>
      <c r="CQ169" s="66"/>
      <c r="CR169" s="75" t="str">
        <f t="shared" si="30"/>
        <v/>
      </c>
      <c r="CS169" s="66"/>
      <c r="CT169" s="75"/>
      <c r="CU169" s="66"/>
      <c r="CV169" s="75"/>
      <c r="CW169" s="66"/>
      <c r="CX169" s="75"/>
      <c r="CY169" s="66"/>
      <c r="CZ169" s="75"/>
      <c r="DA169" s="66"/>
      <c r="DB169" s="75" t="str">
        <f>IFERROR(IF(B169&lt;&gt;"", IF(AND(INDEX(Paste_Here!AK$2:AK$850, MATCH(B169, Paste_Here!A$2:A$850, 0))&lt;&gt;"", ISNUMBER(VALUE(INDEX(Paste_Here!AK$2:AK$850, MATCH(B169, Paste_Here!A$2:A$850, 0))))), INDEX(Paste_Here!AK$2:AK$850, MATCH(B169, Paste_Here!A$2:A$850, 0)), ""), ""), "")</f>
        <v/>
      </c>
      <c r="DC169" s="66"/>
      <c r="DD169" s="75" t="str">
        <f>IFERROR(IF(B169&lt;&gt;"", IF(ISNUMBER(SEARCH("highrisk", LOWER(INDEX(Paste_Here!AL$2:AL$850, MATCH(B169, Paste_Here!A$2:A$850, 0))))), "High Risk", IF(ISNUMBER(SEARCH("lowrisk", LOWER(INDEX(Paste_Here!AL$2:AL$850, MATCH(B169, Paste_Here!A$2:A$850, 0))))), "Low Risk", IF(ISNUMBER(SEARCH("somerisk", LOWER(INDEX(Paste_Here!AL$2:AL$850, MATCH(B169, Paste_Here!A$2:A$850, 0))))), "Some Risk", IF(ISNUMBER(SEARCH("ot", LOWER(INDEX(Paste_Here!AL$2:AL$850, MATCH(B169, Paste_Here!A$2:A$850, 0))))), "OT", "")))), ""), "")</f>
        <v/>
      </c>
      <c r="DE169" s="66"/>
      <c r="DF169" s="75" t="str">
        <f>IFERROR(IF(B169&lt;&gt;"", IF(AND(INDEX(Paste_Here!AM$2:AM$850, MATCH(B169, Paste_Here!A$2:A$850, 0))&lt;&gt;"", ISNUMBER(VALUE(INDEX(Paste_Here!AM$2:AM$850, MATCH(B169, Paste_Here!A$2:A$850, 0))))), INDEX(Paste_Here!AM$2:AM$850, MATCH(B169, Paste_Here!A$2:A$850, 0)), ""), ""), "")</f>
        <v/>
      </c>
      <c r="DG169" s="66"/>
      <c r="DH169" s="75" t="str">
        <f>IFERROR(IF(B169&lt;&gt;"", IF(ISNUMBER(SEARCH("highrisk", LOWER(INDEX(Paste_Here!AN$2:AN$850, MATCH(B169, Paste_Here!A$2:A$850, 0))))), "High Risk", IF(ISNUMBER(SEARCH("lowrisk", LOWER(INDEX(Paste_Here!AN$2:AN$850, MATCH(B169, Paste_Here!A$2:A$850, 0))))), "Low Risk", IF(ISNUMBER(SEARCH("somerisk", LOWER(INDEX(Paste_Here!AN$2:AN$850, MATCH(B169, Paste_Here!A$2:A$850, 0))))), "Some Risk", IF(ISNUMBER(SEARCH("ot", LOWER(INDEX(Paste_Here!AN$2:AN$850, MATCH(B169, Paste_Here!A$2:A$850, 0))))), "OT", "")))), ""), "")</f>
        <v/>
      </c>
      <c r="DI169" s="66"/>
      <c r="DJ169" s="66"/>
      <c r="DK169" s="75" t="str">
        <f t="shared" si="31"/>
        <v/>
      </c>
      <c r="DL169" s="66"/>
      <c r="DM169" s="75" t="str">
        <f>IFERROR(IF(B169&lt;&gt;"", IF(AND(INDEX(Paste_Here!Q$2:Q$850, MATCH(B169, Paste_Here!A$2:A$850, 0))&lt;&gt;"", ISNUMBER(VALUE(INDEX(Paste_Here!Q$2:Q$850, MATCH(B169, Paste_Here!A$2:A$850, 0))))), INDEX(Paste_Here!Q$2:Q$850, MATCH(B169, Paste_Here!A$2:A$850, 0)), ""), ""), "")</f>
        <v/>
      </c>
      <c r="DN169" s="66"/>
      <c r="DO169" s="75" t="str">
        <f>IFERROR(IF(B169&lt;&gt;"", IF(ISNUMBER(SEARCH("highrisk", LOWER(INDEX(Paste_Here!R$2:R$850, MATCH(B169, Paste_Here!A$2:A$850, 0))))), "High Risk", IF(ISNUMBER(SEARCH("lowrisk", LOWER(INDEX(Paste_Here!R$2:R$850, MATCH(B169, Paste_Here!A$2:A$850, 0))))), "Low Risk", IF(ISNUMBER(SEARCH("somerisk", LOWER(INDEX(Paste_Here!R$2:R$850, MATCH(B169, Paste_Here!A$2:A$850, 0))))), "Some Risk", IF(ISNUMBER(SEARCH("ot", LOWER(INDEX(Paste_Here!R$2:R$850, MATCH(B169, Paste_Here!A$2:A$850, 0))))), "OT", "")))), ""), "")</f>
        <v/>
      </c>
      <c r="DP169" s="66"/>
      <c r="DQ169" s="93" t="str">
        <f>IFERROR(IF(B169&lt;&gt;"", IF(AND(INDEX(Paste_Here!S$2:S$850, MATCH(B169, Paste_Here!A$2:A$850, 0))&lt;&gt;"", ISNUMBER(VALUE(INDEX(Paste_Here!S$2:S$850, MATCH(B169, Paste_Here!A$2:A$850, 0))))), INDEX(Paste_Here!S$2:S$850, MATCH(B169, Paste_Here!A$2:A$850, 0)), ""), ""), "")</f>
        <v/>
      </c>
      <c r="DR169" s="66"/>
      <c r="DS169" s="75"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IF(ISNUMBER(SEARCH("ot", LOWER(INDEX(Paste_Here!T$2:T$850, MATCH(B169, Paste_Here!A$2:A$850, 0))))), "OT", "")))), ""), "")</f>
        <v/>
      </c>
      <c r="DT169" s="66"/>
      <c r="DU169" s="75" t="str">
        <f>IFERROR(IF(B169&lt;&gt;"", IF(AND(INDEX(Paste_Here!U$2:U$850, MATCH(B169, Paste_Here!A$2:A$850, 0))&lt;&gt;"", ISNUMBER(VALUE(INDEX(Paste_Here!U$2:U$850, MATCH(B169, Paste_Here!A$2:A$850, 0))))), INDEX(Paste_Here!U$2:U$850, MATCH(B169, Paste_Here!A$2:A$850, 0)), ""), ""), "")</f>
        <v/>
      </c>
      <c r="DV169" s="66"/>
      <c r="DW169" s="93" t="str">
        <f>IFERROR(IF(B169&lt;&gt;"", IF(ISNUMBER(SEARCH("highrisk", LOWER(INDEX(Paste_Here!V$2:V$850, MATCH(B169, Paste_Here!A$2:A$850, 0))))), "High Risk", IF(ISNUMBER(SEARCH("lowrisk", LOWER(INDEX(Paste_Here!V$2:V$850, MATCH(B169, Paste_Here!A$2:A$850, 0))))), "Low Risk", IF(ISNUMBER(SEARCH("somerisk", LOWER(INDEX(Paste_Here!V$2:V$850, MATCH(B169, Paste_Here!A$2:A$850, 0))))), "Some Risk", IF(ISNUMBER(SEARCH("ot", LOWER(INDEX(Paste_Here!V$2:V$850, MATCH(B169, Paste_Here!A$2:A$850, 0))))), "OT", "")))), ""), "")</f>
        <v/>
      </c>
      <c r="DX169" s="66"/>
      <c r="DY169" s="75" t="str">
        <f>IFERROR(IF(B169&lt;&gt;"", IF(AND(INDEX(Paste_Here!W$2:W$850, MATCH(B169, Paste_Here!A$2:A$850, 0))&lt;&gt;"", ISNUMBER(VALUE(INDEX(Paste_Here!W$2:W$850, MATCH(B169, Paste_Here!A$2:A$850, 0))))), INDEX(Paste_Here!W$2:W$850, MATCH(B169, Paste_Here!A$2:A$850, 0)), ""), ""), "")</f>
        <v/>
      </c>
      <c r="DZ169" s="66"/>
      <c r="EA169" s="75" t="str">
        <f>IFERROR(IF(B169&lt;&gt;"", IF(ISNUMBER(SEARCH("highrisk", LOWER(INDEX(Paste_Here!X$2:X$850, MATCH(B169, Paste_Here!A$2:A$850, 0))))), "High Risk", IF(ISNUMBER(SEARCH("lowrisk", LOWER(INDEX(Paste_Here!X$2:X$850, MATCH(B169, Paste_Here!A$2:A$850, 0))))), "Low Risk", IF(ISNUMBER(SEARCH("somerisk", LOWER(INDEX(Paste_Here!X$2:X$850, MATCH(B169, Paste_Here!A$2:A$850, 0))))), "Some Risk", IF(ISNUMBER(SEARCH("ot", LOWER(INDEX(Paste_Here!X$2:X$850, MATCH(B169, Paste_Here!A$2:A$850, 0))))), "OT", "")))), ""), "")</f>
        <v/>
      </c>
      <c r="EB169" s="66"/>
      <c r="EC169" s="66"/>
      <c r="ED169" s="75" t="str">
        <f t="shared" si="36"/>
        <v/>
      </c>
      <c r="EE169" s="66"/>
      <c r="EF169" s="75" t="str">
        <f>IFERROR(IF(B169&lt;&gt;"", IF(AND(INDEX(Paste_Here!AO$2:AO$850, MATCH(B169, Paste_Here!A$2:A$850, 0))&lt;&gt;"", ISNUMBER(VALUE(INDEX(Paste_Here!AO$2:AO$850, MATCH(B169, Paste_Here!A$2:A$850, 0))))), INDEX(Paste_Here!AO$2:AO$850, MATCH(B169, Paste_Here!A$2:A$850, 0)), ""), ""), "")</f>
        <v/>
      </c>
      <c r="EG169" s="66"/>
      <c r="EH169" s="75" t="str">
        <f>IFERROR(IF(B169&lt;&gt;"", IF(ISNUMBER(SEARCH("highrisk", LOWER(INDEX(Paste_Here!AP$2:AP$850, MATCH(B169, Paste_Here!A$2:A$850, 0))))), "High Risk", IF(ISNUMBER(SEARCH("lowrisk", LOWER(INDEX(Paste_Here!AP$2:AP$850, MATCH(B169, Paste_Here!A$2:A$850, 0))))), "Low Risk", IF(ISNUMBER(SEARCH("somerisk", LOWER(INDEX(Paste_Here!AP$2:AP$850, MATCH(B169, Paste_Here!A$2:A$850, 0))))), "Some Risk", IF(ISNUMBER(SEARCH("ot", LOWER(INDEX(Paste_Here!AP$2:AP$850, MATCH(B169, Paste_Here!A$2:A$850, 0))))), "OT", "")))), ""), "")</f>
        <v/>
      </c>
      <c r="EI169" s="66"/>
      <c r="EJ169" s="93"/>
      <c r="EK169" s="66"/>
      <c r="EL169" s="75" t="str">
        <f>IFERROR(IF(B169&lt;&gt;"", IF(AND(INDEX(Paste_Here!AQ$2:AQ$850, MATCH(B169, Paste_Here!A$2:A$850, 0))&lt;&gt;"", ISNUMBER(VALUE(INDEX(Paste_Here!AQ$2:AQ$850, MATCH(B169, Paste_Here!A$2:A$850, 0))))), INDEX(Paste_Here!AQ$2:AQ$850, MATCH(B169, Paste_Here!A$2:A$850, 0)), ""), ""), "")</f>
        <v/>
      </c>
      <c r="EM169" s="66"/>
      <c r="EN169" s="75" t="str">
        <f>IFERROR(IF(B169&lt;&gt;"", IF(ISNUMBER(SEARCH("highrisk", LOWER(INDEX(Paste_Here!AR$2:AR$850, MATCH(B169, Paste_Here!A$2:A$850, 0))))), "High Risk", IF(ISNUMBER(SEARCH("lowrisk", LOWER(INDEX(Paste_Here!AR$2:AR$850, MATCH(B169, Paste_Here!A$2:A$850, 0))))), "Low Risk", IF(ISNUMBER(SEARCH("somerisk", LOWER(INDEX(Paste_Here!AR$2:AR$850, MATCH(B169, Paste_Here!A$2:A$850, 0))))), "Some Risk", IF(ISNUMBER(SEARCH("ot", LOWER(INDEX(Paste_Here!AR$2:AR$850, MATCH(B169, Paste_Here!A$2:A$850, 0))))), "OT", "")))), ""), "")</f>
        <v/>
      </c>
      <c r="EO169" s="66"/>
      <c r="EP169" s="93"/>
      <c r="EQ169" s="66"/>
      <c r="ER169" s="75"/>
      <c r="ES169" s="66"/>
      <c r="ET169" s="75"/>
      <c r="EU169" s="66"/>
      <c r="EV169" s="66"/>
      <c r="EW169" s="75" t="str">
        <f t="shared" si="37"/>
        <v/>
      </c>
      <c r="EX169" s="66"/>
      <c r="EY169" s="75" t="str">
        <f>IFERROR(IF(B169&lt;&gt;"", IF(AND(INDEX(Paste_Here!Y$2:Y$850, MATCH(B169, Paste_Here!A$2:A$850, 0))&lt;&gt;"", ISNUMBER(VALUE(INDEX(Paste_Here!Y$2:Y$850, MATCH(B169, Paste_Here!A$2:A$850, 0))))), INDEX(Paste_Here!Y$2:Y$850, MATCH(B169, Paste_Here!A$2:A$850, 0)), ""), ""), "")</f>
        <v/>
      </c>
      <c r="EZ169" s="66"/>
      <c r="FA169" s="75" t="str">
        <f>IFERROR(IF(B169&lt;&gt;"", IF(ISNUMBER(SEARCH("highrisk", LOWER(INDEX(Paste_Here!Z$2:Z$850, MATCH(B169, Paste_Here!A$2:A$850, 0))))), "High Risk", IF(ISNUMBER(SEARCH("lowrisk", LOWER(INDEX(Paste_Here!Z$2:Z$850, MATCH(B169, Paste_Here!A$2:A$850, 0))))), "Low Risk", IF(ISNUMBER(SEARCH("somerisk", LOWER(INDEX(Paste_Here!Z$2:Z$850, MATCH(B169, Paste_Here!A$2:A$850, 0))))), "Some Risk", IF(ISNUMBER(SEARCH("ot", LOWER(INDEX(Paste_Here!Z$2:Z$850, MATCH(B169, Paste_Here!A$2:A$850, 0))))), "OT", "")))), ""), "")</f>
        <v/>
      </c>
      <c r="FB169" s="66"/>
      <c r="FC169" s="93"/>
      <c r="FD169" s="66"/>
      <c r="FE169" s="75" t="str">
        <f>IFERROR(IF(B169&lt;&gt;"", IF(AND(INDEX(Paste_Here!AA$2:AA$850, MATCH(B169, Paste_Here!A$2:A$850, 0))&lt;&gt;"", ISNUMBER(VALUE(INDEX(Paste_Here!AA$2:AA$850, MATCH(B169, Paste_Here!A$2:A$850, 0))))), INDEX(Paste_Here!AA$2:AA$850, MATCH(B169, Paste_Here!A$2:A$850, 0)), ""), ""), "")</f>
        <v/>
      </c>
      <c r="FF169" s="66"/>
      <c r="FG169" s="75" t="str">
        <f>IFERROR(IF(B169&lt;&gt;"", IF(ISNUMBER(SEARCH("highrisk", LOWER(INDEX(Paste_Here!AB$2:AB$850, MATCH(B169, Paste_Here!A$2:A$850, 0))))), "High Risk", IF(ISNUMBER(SEARCH("lowrisk", LOWER(INDEX(Paste_Here!AB$2:AB$850, MATCH(B169, Paste_Here!A$2:A$850, 0))))), "Low Risk", IF(ISNUMBER(SEARCH("somerisk", LOWER(INDEX(Paste_Here!AB$2:AB$850, MATCH(B169, Paste_Here!A$2:A$850, 0))))), "Some Risk", IF(ISNUMBER(SEARCH("ot", LOWER(INDEX(Paste_Here!AB$2:AB$850, MATCH(B169, Paste_Here!A$2:A$850, 0))))), "OT", "")))), ""), "")</f>
        <v/>
      </c>
      <c r="FH169" s="66"/>
      <c r="FI169" s="93"/>
      <c r="FJ169" s="66"/>
      <c r="FK169" s="75"/>
      <c r="FL169" s="66"/>
      <c r="FM169" s="75"/>
      <c r="FN169" s="66"/>
      <c r="FO169" s="66"/>
      <c r="FP169" s="75" t="str">
        <f t="shared" si="32"/>
        <v/>
      </c>
      <c r="FQ169" s="66"/>
      <c r="FR169" s="75" t="str">
        <f>IFERROR(IF(B169&lt;&gt;"", IF(ISNUMBER(SEARCH("s", LOWER(INDEX(Paste_Here!L$2:L$850, MATCH(B169, Paste_Here!A$2:A$850, 0))))), "Yes", IF(INDEX(Paste_Here!L$2:L$850, MATCH(B169, Paste_Here!A$2:A$850, 0))&lt;&gt;"", "No", "")), ""), "")</f>
        <v/>
      </c>
      <c r="FS169" s="66"/>
      <c r="FT169" s="75" t="str">
        <f>IFERROR(IF(B169&lt;&gt;"", IF(ISNUMBER(SEARCH("yes", LOWER(INDEX(Paste_Here!F$2:F$850, MATCH(B169, Paste_Here!A$2:A$850, 0))))), "Yes", IF(ISNUMBER(SEARCH("no", LOWER(INDEX(Paste_Here!F$2:F$850, MATCH(B169, Paste_Here!A$2:A$850, 0))))), "No", "")), ""), "")</f>
        <v/>
      </c>
      <c r="FU169" s="66"/>
      <c r="FV169" s="75" t="str">
        <f>IFERROR(IF(B169&lt;&gt;"", IF(ISNUMBER(SEARCH("english language learner", LOWER(INDEX(Paste_Here!C$2:C$850, MATCH(B169, Paste_Here!A$2:A$850, 0))))), "Yes", ""), ""), "")</f>
        <v/>
      </c>
      <c r="FW169" s="66"/>
      <c r="FX169" s="75" t="str">
        <f>IFERROR(IF(B169&lt;&gt;"", IF(OR(ISNUMBER(SEARCH("b", LOWER(INDEX(Paste_Here!J$2:J$850, MATCH(B169, Paste_Here!A$2:A$850, 0))))), ISNUMBER(SEARCH("h", LOWER(INDEX(Paste_Here!J$2:J$850, MATCH(B169, Paste_Here!A$2:A$850, 0))))), ISNUMBER(SEARCH("i", LOWER(INDEX(Paste_Here!J$2:J$850, MATCH(B169, Paste_Here!A$2:A$850, 0)))))), "Yes", IF(INDEX(Paste_Here!J$2:J$850, MATCH(B169, Paste_Here!A$2:A$850, 0))&lt;&gt;"", "No", "")), ""), "")</f>
        <v/>
      </c>
      <c r="FY169" s="66"/>
      <c r="FZ169" s="75" t="str">
        <f>IFERROR(IF(B169&lt;&gt;"", IF(ISNUMBER(SEARCH("yes", LOWER(INDEX(Paste_Here!K$2:K$850, MATCH(B169, Paste_Here!A$2:A$850, 0))))), "Yes", IF(ISNUMBER(SEARCH("no", LOWER(INDEX(Paste_Here!K$2:K$850, MATCH(B169, Paste_Here!A$2:A$850, 0))))), "No", "")), ""), "")</f>
        <v/>
      </c>
      <c r="GA169" s="66"/>
      <c r="GB169" s="75" t="str">
        <f>IFERROR(IF(B169&lt;&gt;"", IF(ISNUMBER(SEARCH("transitional 2", LOWER(INDEX(Paste_Here!C$2:C$850, MATCH(B169, Paste_Here!A$2:A$850, 0))))), "T2",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GC169" s="66"/>
      <c r="GD169" s="75"/>
      <c r="GE169" s="66"/>
      <c r="GF169" s="75"/>
      <c r="GG169" s="66"/>
      <c r="GH169" s="75"/>
      <c r="GI169" s="66"/>
      <c r="GK169" s="1" t="str" cm="1">
        <f t="array" ref="GK169">IFERROR(INDEX(Paste_Here!$B$2:$B$850, MATCH(0, COUNTIF(GK$4:GK168, Paste_Here!$B$2:$B$850) + IF(Paste_Here!$B$2:$B$850="", 1, 0), 0)), "")</f>
        <v/>
      </c>
      <c r="GL169" s="1" t="str">
        <f>IF(GK169&lt;&gt;"", INDEX(Paste_Here!$A$2:$A$850, MATCH(GK169, Paste_Here!$B$2:$B$850, 0)), "")</f>
        <v/>
      </c>
      <c r="GM169" s="1" t="str">
        <f t="shared" si="38"/>
        <v/>
      </c>
      <c r="GN169" s="1" t="str" cm="1">
        <f t="array" ref="GN169">IFERROR(INDEX($GM$5:$GM$850, MATCH(SMALL(IF($GM$5:$GM$850&lt;&gt;"", COUNTIF($GM$5:$GM$850, "&lt;"&amp;$GM$5:$GM$850)+1), ROW()-ROW($GN$5)+1), COUNTIF($GM$5:$GM$850, "&lt;"&amp;$GM$5:$GM$850)+1, 0)), "")</f>
        <v/>
      </c>
    </row>
    <row r="170" spans="1:196">
      <c r="A170" s="66"/>
      <c r="B170" s="75" t="str">
        <f t="shared" si="26"/>
        <v/>
      </c>
      <c r="C170" s="66"/>
      <c r="D170" s="75" t="str">
        <f>IFERROR(IF(AND(INDEX(Paste_Here!N$2:N$850, MATCH(B170, Paste_Here!A$2:A$850, 0)) = ""), "", IF(UPPER(INDEX(Paste_Here!N$2:N$850, MATCH(B170, Paste_Here!A$2:A$850, 0))) = "YES", "Yes", IF(UPPER(INDEX(Paste_Here!N$2:N$850, MATCH(B170, Paste_Here!A$2:A$850, 0))) = "NO", "No", ""))), "")</f>
        <v/>
      </c>
      <c r="E170" s="66"/>
      <c r="F170" s="75" t="str">
        <f t="shared" si="33"/>
        <v/>
      </c>
      <c r="G170" s="66"/>
      <c r="H170" s="75" t="str">
        <f t="shared" si="34"/>
        <v/>
      </c>
      <c r="I170" s="66"/>
      <c r="J170" s="75" t="str">
        <f t="shared" si="35"/>
        <v/>
      </c>
      <c r="K170" s="66"/>
      <c r="L170" s="75"/>
      <c r="M170" s="66"/>
      <c r="N170" s="75" t="str">
        <f>IFERROR(IF(B170&lt;&gt;"", IF(AND(INDEX(Paste_Here!AW$2:AW$850, MATCH(B170, Paste_Here!A$2:A$850, 0))&lt;&gt;"", ISNUMBER(VALUE(INDEX(Paste_Here!AW$2:AW$850, MATCH(B170, Paste_Here!A$2:A$850, 0))))), INDEX(Paste_Here!AW$2:AW$850, MATCH(B170, Paste_Here!A$2:A$850, 0)), ""), ""), "")</f>
        <v/>
      </c>
      <c r="O170" s="66"/>
      <c r="P170" s="75" t="str">
        <f>IFERROR(IF(B170&lt;&gt;"", IF(AND(INDEX(Paste_Here!AX$2:AX$850, MATCH(B170, Paste_Here!A$2:A$850, 0))&lt;&gt;"", ISNUMBER(VALUE(INDEX(Paste_Here!AX$2:AX$850, MATCH(B170, Paste_Here!A$2:A$850, 0))))), INDEX(Paste_Here!AX$2:AX$850, MATCH(B170, Paste_Here!A$2:A$850, 0)), ""), ""), "")</f>
        <v/>
      </c>
      <c r="Q170" s="66"/>
      <c r="R170" s="75" t="str">
        <f>IFERROR(IF(B170&lt;&gt;"", IF(AND(INDEX(Paste_Here!AU$2:AU$850, MATCH(B170, Paste_Here!A$2:A$850, 0))&lt;&gt;"", ISNUMBER(VALUE(INDEX(Paste_Here!AU$2:AU$850, MATCH(B170, Paste_Here!A$2:A$850, 0))))), INDEX(Paste_Here!AU$2:AU$850, MATCH(B170, Paste_Here!A$2:A$850, 0)), ""), ""), "")</f>
        <v/>
      </c>
      <c r="S170" s="66"/>
      <c r="T170" s="75" t="str">
        <f>IFERROR(IF(B170&lt;&gt;"", IF(AND(INDEX(Paste_Here!AV$2:AV$850, MATCH(B170, Paste_Here!A$2:A$850, 0))&lt;&gt;"", ISNUMBER(VALUE(INDEX(Paste_Here!AV$2:AV$850, MATCH(B170, Paste_Here!A$2:A$850, 0))))), INDEX(Paste_Here!AV$2:AV$850, MATCH(B170, Paste_Here!A$2:A$850, 0)), ""), ""), "")</f>
        <v/>
      </c>
      <c r="U170" s="66"/>
      <c r="W170" s="66"/>
      <c r="Y170" s="66"/>
      <c r="Z170" s="66"/>
      <c r="AA170" s="75" t="str">
        <f t="shared" si="27"/>
        <v/>
      </c>
      <c r="AB170" s="66"/>
      <c r="AC170" s="75"/>
      <c r="AD170" s="66"/>
      <c r="AE170" s="98"/>
      <c r="AF170" s="66"/>
      <c r="AG170" s="75"/>
      <c r="AH170" s="66"/>
      <c r="AI170" s="75" t="str">
        <f>IFERROR(IF(B170&lt;&gt;"", IF(AND(INDEX(Paste_Here!AC$2:AC$850, MATCH(B170, Paste_Here!A$2:A$850, 0))&lt;&gt;"", ISNUMBER(VALUE(INDEX(Paste_Here!AC$2:AC$850, MATCH(B170, Paste_Here!A$2:A$850, 0))))), INDEX(Paste_Here!AC$2:AC$850, MATCH(B170, Paste_Here!A$2:A$850, 0)), ""), ""), "")</f>
        <v/>
      </c>
      <c r="AJ170" s="66"/>
      <c r="AK170" s="75" t="str">
        <f>IFERROR(IF(B170&lt;&gt;"", IF(ISNUMBER(SEARCH("highrisk", LOWER(INDEX(Paste_Here!AD$2:AD$850, MATCH(B170, Paste_Here!A$2:A$850, 0))))), "High Risk", IF(ISNUMBER(SEARCH("lowrisk", LOWER(INDEX(Paste_Here!AD$2:AD$850, MATCH(B170, Paste_Here!A$2:A$850, 0))))), "Low Risk", IF(ISNUMBER(SEARCH("somerisk", LOWER(INDEX(Paste_Here!AD$2:AD$850, MATCH(B170, Paste_Here!A$2:A$850, 0))))), "Some Risk", IF(ISNUMBER(SEARCH("ot", LOWER(INDEX(Paste_Here!AD$2:AD$850, MATCH(B170, Paste_Here!A$2:A$850, 0))))), "OT", "")))), ""), "")</f>
        <v/>
      </c>
      <c r="AL170" s="66"/>
      <c r="AM170" s="75"/>
      <c r="AN170" s="66"/>
      <c r="AO170" s="75" t="str">
        <f>IFERROR(IF(B170&lt;&gt;"", IF(AND(INDEX(Paste_Here!M$2:M$850, MATCH(B170, Paste_Here!A$2:A$850, 0))&lt;&gt;"", ISNUMBER(VALUE(INDEX(Paste_Here!M$2:M$850, MATCH(B170, Paste_Here!A$2:A$850, 0))))), INDEX(Paste_Here!M$2:M$850, MATCH(B170, Paste_Here!A$2:A$850, 0)), ""), ""), "")</f>
        <v/>
      </c>
      <c r="AP170" s="66"/>
      <c r="AQ170" s="75" t="str">
        <f>IFERROR(IF(B170&lt;&gt;"", IF(ISNUMBER(SEARCH("highrisk", LOWER(INDEX(Paste_Here!N$2:N$850, MATCH(B170, Paste_Here!A$2:A$850, 0))))), "High Risk", IF(ISNUMBER(SEARCH("lowrisk", LOWER(INDEX(Paste_Here!N$2:N$850, MATCH(B170, Paste_Here!A$2:A$850, 0))))), "Low Risk", IF(ISNUMBER(SEARCH("somerisk", LOWER(INDEX(Paste_Here!N$2:N$850, MATCH(B170, Paste_Here!A$2:A$850, 0))))), "Some Risk", IF(ISNUMBER(SEARCH("ot", LOWER(INDEX(Paste_Here!N$2:N$850, MATCH(B170, Paste_Here!A$2:A$850, 0))))), "OT", "")))), ""), "")</f>
        <v/>
      </c>
      <c r="AT170" s="66"/>
      <c r="AU170" s="103"/>
      <c r="AV170" s="66"/>
      <c r="AW170" s="66"/>
      <c r="AX170" s="75" t="str">
        <f t="shared" si="28"/>
        <v/>
      </c>
      <c r="AY170" s="66"/>
      <c r="AZ170" s="75"/>
      <c r="BA170" s="66"/>
      <c r="BB170" s="75"/>
      <c r="BC170" s="66"/>
      <c r="BD170" s="75"/>
      <c r="BE170" s="66"/>
      <c r="BF170" s="75" t="str">
        <f>IFERROR(IF(B170&lt;&gt;"", IF(AND(INDEX(Paste_Here!AE$2:AE$850, MATCH(B170, Paste_Here!A$2:A$850, 0))&lt;&gt;"", ISNUMBER(VALUE(INDEX(Paste_Here!AE$2:AE$850, MATCH(B170, Paste_Here!A$2:A$850, 0))))), INDEX(Paste_Here!AE$2:AE$850, MATCH(B170, Paste_Here!A$2:A$850, 0)), ""), ""), "")</f>
        <v/>
      </c>
      <c r="BG170" s="66"/>
      <c r="BH170" s="75" t="str">
        <f>IFERROR(IF(B170&lt;&gt;"", IF(ISNUMBER(SEARCH("highrisk", LOWER(INDEX(Paste_Here!AF$2:AF$850, MATCH(B170, Paste_Here!A$2:A$850, 0))))), "High Risk", IF(ISNUMBER(SEARCH("lowrisk", LOWER(INDEX(Paste_Here!AF$2:AF$850, MATCH(B170, Paste_Here!A$2:A$850, 0))))), "Low Risk", IF(ISNUMBER(SEARCH("somerisk", LOWER(INDEX(Paste_Here!AF$2:AF$850, MATCH(B170, Paste_Here!A$2:A$850, 0))))), "Some Risk", IF(ISNUMBER(SEARCH("ot", LOWER(INDEX(Paste_Here!AF$2:AF$850, MATCH(B170, Paste_Here!A$2:A$850, 0))))), "OT", "")))), ""), "")</f>
        <v/>
      </c>
      <c r="BI170" s="66"/>
      <c r="BJ170" s="75"/>
      <c r="BK170" s="66"/>
      <c r="BL170" s="75" t="str">
        <f>IFERROR(IF(B170&lt;&gt;"", IF(AND(INDEX(Paste_Here!O$2:O$850, MATCH(B170, Paste_Here!A$2:A$850, 0))&lt;&gt;"", ISNUMBER(VALUE(INDEX(Paste_Here!O$2:O$850, MATCH(B170, Paste_Here!A$2:A$850, 0))))), INDEX(Paste_Here!O$2:O$850, MATCH(B170, Paste_Here!A$2:A$850, 0)), ""), ""), "")</f>
        <v/>
      </c>
      <c r="BM170" s="66"/>
      <c r="BN170" s="75" t="str">
        <f>IFERROR(IF(B170&lt;&gt;"", IF(ISNUMBER(SEARCH("highrisk", LOWER(INDEX(Paste_Here!P$2:P$850, MATCH(B170, Paste_Here!A$2:A$850, 0))))), "High Risk", IF(ISNUMBER(SEARCH("lowrisk", LOWER(INDEX(Paste_Here!P$2:P$850, MATCH(B170, Paste_Here!A$2:A$850, 0))))), "Low Risk", IF(ISNUMBER(SEARCH("somerisk", LOWER(INDEX(Paste_Here!P$2:P$850, MATCH(B170, Paste_Here!A$2:A$850, 0))))), "Some Risk", IF(ISNUMBER(SEARCH("ot", LOWER(INDEX(Paste_Here!P$2:P$850, MATCH(B170, Paste_Here!A$2:A$850, 0))))), "OT", "")))), ""), "")</f>
        <v/>
      </c>
      <c r="BQ170" s="66"/>
      <c r="BR170" s="75"/>
      <c r="BS170" s="66"/>
      <c r="BT170" s="66"/>
      <c r="BU170" s="75" t="str">
        <f t="shared" si="29"/>
        <v/>
      </c>
      <c r="BV170" s="66"/>
      <c r="BW170" s="75"/>
      <c r="BX170" s="66"/>
      <c r="BY170" s="75"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BZ170" s="66"/>
      <c r="CA170" s="75"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CB170" s="66"/>
      <c r="CC170" s="75"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CD170" s="66"/>
      <c r="CE170" s="75"/>
      <c r="CF170" s="66"/>
      <c r="CK170" s="75"/>
      <c r="CL170" s="66"/>
      <c r="CM170" s="75"/>
      <c r="CN170" s="66"/>
      <c r="CO170" s="75"/>
      <c r="CP170" s="66"/>
      <c r="CQ170" s="66"/>
      <c r="CR170" s="75" t="str">
        <f t="shared" si="30"/>
        <v/>
      </c>
      <c r="CS170" s="66"/>
      <c r="CT170" s="75"/>
      <c r="CU170" s="66"/>
      <c r="CV170" s="75"/>
      <c r="CW170" s="66"/>
      <c r="CX170" s="75"/>
      <c r="CY170" s="66"/>
      <c r="CZ170" s="75"/>
      <c r="DA170" s="66"/>
      <c r="DB170" s="75" t="str">
        <f>IFERROR(IF(B170&lt;&gt;"", IF(AND(INDEX(Paste_Here!AK$2:AK$850, MATCH(B170, Paste_Here!A$2:A$850, 0))&lt;&gt;"", ISNUMBER(VALUE(INDEX(Paste_Here!AK$2:AK$850, MATCH(B170, Paste_Here!A$2:A$850, 0))))), INDEX(Paste_Here!AK$2:AK$850, MATCH(B170, Paste_Here!A$2:A$850, 0)), ""), ""), "")</f>
        <v/>
      </c>
      <c r="DC170" s="66"/>
      <c r="DD170" s="75" t="str">
        <f>IFERROR(IF(B170&lt;&gt;"", IF(ISNUMBER(SEARCH("highrisk", LOWER(INDEX(Paste_Here!AL$2:AL$850, MATCH(B170, Paste_Here!A$2:A$850, 0))))), "High Risk", IF(ISNUMBER(SEARCH("lowrisk", LOWER(INDEX(Paste_Here!AL$2:AL$850, MATCH(B170, Paste_Here!A$2:A$850, 0))))), "Low Risk", IF(ISNUMBER(SEARCH("somerisk", LOWER(INDEX(Paste_Here!AL$2:AL$850, MATCH(B170, Paste_Here!A$2:A$850, 0))))), "Some Risk", IF(ISNUMBER(SEARCH("ot", LOWER(INDEX(Paste_Here!AL$2:AL$850, MATCH(B170, Paste_Here!A$2:A$850, 0))))), "OT", "")))), ""), "")</f>
        <v/>
      </c>
      <c r="DE170" s="66"/>
      <c r="DF170" s="75" t="str">
        <f>IFERROR(IF(B170&lt;&gt;"", IF(AND(INDEX(Paste_Here!AM$2:AM$850, MATCH(B170, Paste_Here!A$2:A$850, 0))&lt;&gt;"", ISNUMBER(VALUE(INDEX(Paste_Here!AM$2:AM$850, MATCH(B170, Paste_Here!A$2:A$850, 0))))), INDEX(Paste_Here!AM$2:AM$850, MATCH(B170, Paste_Here!A$2:A$850, 0)), ""), ""), "")</f>
        <v/>
      </c>
      <c r="DG170" s="66"/>
      <c r="DH170" s="75" t="str">
        <f>IFERROR(IF(B170&lt;&gt;"", IF(ISNUMBER(SEARCH("highrisk", LOWER(INDEX(Paste_Here!AN$2:AN$850, MATCH(B170, Paste_Here!A$2:A$850, 0))))), "High Risk", IF(ISNUMBER(SEARCH("lowrisk", LOWER(INDEX(Paste_Here!AN$2:AN$850, MATCH(B170, Paste_Here!A$2:A$850, 0))))), "Low Risk", IF(ISNUMBER(SEARCH("somerisk", LOWER(INDEX(Paste_Here!AN$2:AN$850, MATCH(B170, Paste_Here!A$2:A$850, 0))))), "Some Risk", IF(ISNUMBER(SEARCH("ot", LOWER(INDEX(Paste_Here!AN$2:AN$850, MATCH(B170, Paste_Here!A$2:A$850, 0))))), "OT", "")))), ""), "")</f>
        <v/>
      </c>
      <c r="DI170" s="66"/>
      <c r="DJ170" s="66"/>
      <c r="DK170" s="75" t="str">
        <f t="shared" si="31"/>
        <v/>
      </c>
      <c r="DL170" s="66"/>
      <c r="DM170" s="75" t="str">
        <f>IFERROR(IF(B170&lt;&gt;"", IF(AND(INDEX(Paste_Here!Q$2:Q$850, MATCH(B170, Paste_Here!A$2:A$850, 0))&lt;&gt;"", ISNUMBER(VALUE(INDEX(Paste_Here!Q$2:Q$850, MATCH(B170, Paste_Here!A$2:A$850, 0))))), INDEX(Paste_Here!Q$2:Q$850, MATCH(B170, Paste_Here!A$2:A$850, 0)), ""), ""), "")</f>
        <v/>
      </c>
      <c r="DN170" s="66"/>
      <c r="DO170" s="75" t="str">
        <f>IFERROR(IF(B170&lt;&gt;"", IF(ISNUMBER(SEARCH("highrisk", LOWER(INDEX(Paste_Here!R$2:R$850, MATCH(B170, Paste_Here!A$2:A$850, 0))))), "High Risk", IF(ISNUMBER(SEARCH("lowrisk", LOWER(INDEX(Paste_Here!R$2:R$850, MATCH(B170, Paste_Here!A$2:A$850, 0))))), "Low Risk", IF(ISNUMBER(SEARCH("somerisk", LOWER(INDEX(Paste_Here!R$2:R$850, MATCH(B170, Paste_Here!A$2:A$850, 0))))), "Some Risk", IF(ISNUMBER(SEARCH("ot", LOWER(INDEX(Paste_Here!R$2:R$850, MATCH(B170, Paste_Here!A$2:A$850, 0))))), "OT", "")))), ""), "")</f>
        <v/>
      </c>
      <c r="DP170" s="66"/>
      <c r="DQ170" s="93" t="str">
        <f>IFERROR(IF(B170&lt;&gt;"", IF(AND(INDEX(Paste_Here!S$2:S$850, MATCH(B170, Paste_Here!A$2:A$850, 0))&lt;&gt;"", ISNUMBER(VALUE(INDEX(Paste_Here!S$2:S$850, MATCH(B170, Paste_Here!A$2:A$850, 0))))), INDEX(Paste_Here!S$2:S$850, MATCH(B170, Paste_Here!A$2:A$850, 0)), ""), ""), "")</f>
        <v/>
      </c>
      <c r="DR170" s="66"/>
      <c r="DS170" s="75"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IF(ISNUMBER(SEARCH("ot", LOWER(INDEX(Paste_Here!T$2:T$850, MATCH(B170, Paste_Here!A$2:A$850, 0))))), "OT", "")))), ""), "")</f>
        <v/>
      </c>
      <c r="DT170" s="66"/>
      <c r="DU170" s="75" t="str">
        <f>IFERROR(IF(B170&lt;&gt;"", IF(AND(INDEX(Paste_Here!U$2:U$850, MATCH(B170, Paste_Here!A$2:A$850, 0))&lt;&gt;"", ISNUMBER(VALUE(INDEX(Paste_Here!U$2:U$850, MATCH(B170, Paste_Here!A$2:A$850, 0))))), INDEX(Paste_Here!U$2:U$850, MATCH(B170, Paste_Here!A$2:A$850, 0)), ""), ""), "")</f>
        <v/>
      </c>
      <c r="DV170" s="66"/>
      <c r="DW170" s="93" t="str">
        <f>IFERROR(IF(B170&lt;&gt;"", IF(ISNUMBER(SEARCH("highrisk", LOWER(INDEX(Paste_Here!V$2:V$850, MATCH(B170, Paste_Here!A$2:A$850, 0))))), "High Risk", IF(ISNUMBER(SEARCH("lowrisk", LOWER(INDEX(Paste_Here!V$2:V$850, MATCH(B170, Paste_Here!A$2:A$850, 0))))), "Low Risk", IF(ISNUMBER(SEARCH("somerisk", LOWER(INDEX(Paste_Here!V$2:V$850, MATCH(B170, Paste_Here!A$2:A$850, 0))))), "Some Risk", IF(ISNUMBER(SEARCH("ot", LOWER(INDEX(Paste_Here!V$2:V$850, MATCH(B170, Paste_Here!A$2:A$850, 0))))), "OT", "")))), ""), "")</f>
        <v/>
      </c>
      <c r="DX170" s="66"/>
      <c r="DY170" s="75" t="str">
        <f>IFERROR(IF(B170&lt;&gt;"", IF(AND(INDEX(Paste_Here!W$2:W$850, MATCH(B170, Paste_Here!A$2:A$850, 0))&lt;&gt;"", ISNUMBER(VALUE(INDEX(Paste_Here!W$2:W$850, MATCH(B170, Paste_Here!A$2:A$850, 0))))), INDEX(Paste_Here!W$2:W$850, MATCH(B170, Paste_Here!A$2:A$850, 0)), ""), ""), "")</f>
        <v/>
      </c>
      <c r="DZ170" s="66"/>
      <c r="EA170" s="75" t="str">
        <f>IFERROR(IF(B170&lt;&gt;"", IF(ISNUMBER(SEARCH("highrisk", LOWER(INDEX(Paste_Here!X$2:X$850, MATCH(B170, Paste_Here!A$2:A$850, 0))))), "High Risk", IF(ISNUMBER(SEARCH("lowrisk", LOWER(INDEX(Paste_Here!X$2:X$850, MATCH(B170, Paste_Here!A$2:A$850, 0))))), "Low Risk", IF(ISNUMBER(SEARCH("somerisk", LOWER(INDEX(Paste_Here!X$2:X$850, MATCH(B170, Paste_Here!A$2:A$850, 0))))), "Some Risk", IF(ISNUMBER(SEARCH("ot", LOWER(INDEX(Paste_Here!X$2:X$850, MATCH(B170, Paste_Here!A$2:A$850, 0))))), "OT", "")))), ""), "")</f>
        <v/>
      </c>
      <c r="EB170" s="66"/>
      <c r="EC170" s="66"/>
      <c r="ED170" s="75" t="str">
        <f t="shared" si="36"/>
        <v/>
      </c>
      <c r="EE170" s="66"/>
      <c r="EF170" s="75" t="str">
        <f>IFERROR(IF(B170&lt;&gt;"", IF(AND(INDEX(Paste_Here!AO$2:AO$850, MATCH(B170, Paste_Here!A$2:A$850, 0))&lt;&gt;"", ISNUMBER(VALUE(INDEX(Paste_Here!AO$2:AO$850, MATCH(B170, Paste_Here!A$2:A$850, 0))))), INDEX(Paste_Here!AO$2:AO$850, MATCH(B170, Paste_Here!A$2:A$850, 0)), ""), ""), "")</f>
        <v/>
      </c>
      <c r="EG170" s="66"/>
      <c r="EH170" s="75" t="str">
        <f>IFERROR(IF(B170&lt;&gt;"", IF(ISNUMBER(SEARCH("highrisk", LOWER(INDEX(Paste_Here!AP$2:AP$850, MATCH(B170, Paste_Here!A$2:A$850, 0))))), "High Risk", IF(ISNUMBER(SEARCH("lowrisk", LOWER(INDEX(Paste_Here!AP$2:AP$850, MATCH(B170, Paste_Here!A$2:A$850, 0))))), "Low Risk", IF(ISNUMBER(SEARCH("somerisk", LOWER(INDEX(Paste_Here!AP$2:AP$850, MATCH(B170, Paste_Here!A$2:A$850, 0))))), "Some Risk", IF(ISNUMBER(SEARCH("ot", LOWER(INDEX(Paste_Here!AP$2:AP$850, MATCH(B170, Paste_Here!A$2:A$850, 0))))), "OT", "")))), ""), "")</f>
        <v/>
      </c>
      <c r="EI170" s="66"/>
      <c r="EJ170" s="93"/>
      <c r="EK170" s="66"/>
      <c r="EL170" s="75" t="str">
        <f>IFERROR(IF(B170&lt;&gt;"", IF(AND(INDEX(Paste_Here!AQ$2:AQ$850, MATCH(B170, Paste_Here!A$2:A$850, 0))&lt;&gt;"", ISNUMBER(VALUE(INDEX(Paste_Here!AQ$2:AQ$850, MATCH(B170, Paste_Here!A$2:A$850, 0))))), INDEX(Paste_Here!AQ$2:AQ$850, MATCH(B170, Paste_Here!A$2:A$850, 0)), ""), ""), "")</f>
        <v/>
      </c>
      <c r="EM170" s="66"/>
      <c r="EN170" s="75" t="str">
        <f>IFERROR(IF(B170&lt;&gt;"", IF(ISNUMBER(SEARCH("highrisk", LOWER(INDEX(Paste_Here!AR$2:AR$850, MATCH(B170, Paste_Here!A$2:A$850, 0))))), "High Risk", IF(ISNUMBER(SEARCH("lowrisk", LOWER(INDEX(Paste_Here!AR$2:AR$850, MATCH(B170, Paste_Here!A$2:A$850, 0))))), "Low Risk", IF(ISNUMBER(SEARCH("somerisk", LOWER(INDEX(Paste_Here!AR$2:AR$850, MATCH(B170, Paste_Here!A$2:A$850, 0))))), "Some Risk", IF(ISNUMBER(SEARCH("ot", LOWER(INDEX(Paste_Here!AR$2:AR$850, MATCH(B170, Paste_Here!A$2:A$850, 0))))), "OT", "")))), ""), "")</f>
        <v/>
      </c>
      <c r="EO170" s="66"/>
      <c r="EP170" s="93"/>
      <c r="EQ170" s="66"/>
      <c r="ER170" s="75"/>
      <c r="ES170" s="66"/>
      <c r="ET170" s="75"/>
      <c r="EU170" s="66"/>
      <c r="EV170" s="66"/>
      <c r="EW170" s="75" t="str">
        <f t="shared" si="37"/>
        <v/>
      </c>
      <c r="EX170" s="66"/>
      <c r="EY170" s="75" t="str">
        <f>IFERROR(IF(B170&lt;&gt;"", IF(AND(INDEX(Paste_Here!Y$2:Y$850, MATCH(B170, Paste_Here!A$2:A$850, 0))&lt;&gt;"", ISNUMBER(VALUE(INDEX(Paste_Here!Y$2:Y$850, MATCH(B170, Paste_Here!A$2:A$850, 0))))), INDEX(Paste_Here!Y$2:Y$850, MATCH(B170, Paste_Here!A$2:A$850, 0)), ""), ""), "")</f>
        <v/>
      </c>
      <c r="EZ170" s="66"/>
      <c r="FA170" s="75" t="str">
        <f>IFERROR(IF(B170&lt;&gt;"", IF(ISNUMBER(SEARCH("highrisk", LOWER(INDEX(Paste_Here!Z$2:Z$850, MATCH(B170, Paste_Here!A$2:A$850, 0))))), "High Risk", IF(ISNUMBER(SEARCH("lowrisk", LOWER(INDEX(Paste_Here!Z$2:Z$850, MATCH(B170, Paste_Here!A$2:A$850, 0))))), "Low Risk", IF(ISNUMBER(SEARCH("somerisk", LOWER(INDEX(Paste_Here!Z$2:Z$850, MATCH(B170, Paste_Here!A$2:A$850, 0))))), "Some Risk", IF(ISNUMBER(SEARCH("ot", LOWER(INDEX(Paste_Here!Z$2:Z$850, MATCH(B170, Paste_Here!A$2:A$850, 0))))), "OT", "")))), ""), "")</f>
        <v/>
      </c>
      <c r="FB170" s="66"/>
      <c r="FC170" s="93"/>
      <c r="FD170" s="66"/>
      <c r="FE170" s="75" t="str">
        <f>IFERROR(IF(B170&lt;&gt;"", IF(AND(INDEX(Paste_Here!AA$2:AA$850, MATCH(B170, Paste_Here!A$2:A$850, 0))&lt;&gt;"", ISNUMBER(VALUE(INDEX(Paste_Here!AA$2:AA$850, MATCH(B170, Paste_Here!A$2:A$850, 0))))), INDEX(Paste_Here!AA$2:AA$850, MATCH(B170, Paste_Here!A$2:A$850, 0)), ""), ""), "")</f>
        <v/>
      </c>
      <c r="FF170" s="66"/>
      <c r="FG170" s="75" t="str">
        <f>IFERROR(IF(B170&lt;&gt;"", IF(ISNUMBER(SEARCH("highrisk", LOWER(INDEX(Paste_Here!AB$2:AB$850, MATCH(B170, Paste_Here!A$2:A$850, 0))))), "High Risk", IF(ISNUMBER(SEARCH("lowrisk", LOWER(INDEX(Paste_Here!AB$2:AB$850, MATCH(B170, Paste_Here!A$2:A$850, 0))))), "Low Risk", IF(ISNUMBER(SEARCH("somerisk", LOWER(INDEX(Paste_Here!AB$2:AB$850, MATCH(B170, Paste_Here!A$2:A$850, 0))))), "Some Risk", IF(ISNUMBER(SEARCH("ot", LOWER(INDEX(Paste_Here!AB$2:AB$850, MATCH(B170, Paste_Here!A$2:A$850, 0))))), "OT", "")))), ""), "")</f>
        <v/>
      </c>
      <c r="FH170" s="66"/>
      <c r="FI170" s="93"/>
      <c r="FJ170" s="66"/>
      <c r="FK170" s="75"/>
      <c r="FL170" s="66"/>
      <c r="FM170" s="75"/>
      <c r="FN170" s="66"/>
      <c r="FO170" s="66"/>
      <c r="FP170" s="75" t="str">
        <f t="shared" si="32"/>
        <v/>
      </c>
      <c r="FQ170" s="66"/>
      <c r="FR170" s="75" t="str">
        <f>IFERROR(IF(B170&lt;&gt;"", IF(ISNUMBER(SEARCH("s", LOWER(INDEX(Paste_Here!L$2:L$850, MATCH(B170, Paste_Here!A$2:A$850, 0))))), "Yes", IF(INDEX(Paste_Here!L$2:L$850, MATCH(B170, Paste_Here!A$2:A$850, 0))&lt;&gt;"", "No", "")), ""), "")</f>
        <v/>
      </c>
      <c r="FS170" s="66"/>
      <c r="FT170" s="75" t="str">
        <f>IFERROR(IF(B170&lt;&gt;"", IF(ISNUMBER(SEARCH("yes", LOWER(INDEX(Paste_Here!F$2:F$850, MATCH(B170, Paste_Here!A$2:A$850, 0))))), "Yes", IF(ISNUMBER(SEARCH("no", LOWER(INDEX(Paste_Here!F$2:F$850, MATCH(B170, Paste_Here!A$2:A$850, 0))))), "No", "")), ""), "")</f>
        <v/>
      </c>
      <c r="FU170" s="66"/>
      <c r="FV170" s="75" t="str">
        <f>IFERROR(IF(B170&lt;&gt;"", IF(ISNUMBER(SEARCH("english language learner", LOWER(INDEX(Paste_Here!C$2:C$850, MATCH(B170, Paste_Here!A$2:A$850, 0))))), "Yes", ""), ""), "")</f>
        <v/>
      </c>
      <c r="FW170" s="66"/>
      <c r="FX170" s="75" t="str">
        <f>IFERROR(IF(B170&lt;&gt;"", IF(OR(ISNUMBER(SEARCH("b", LOWER(INDEX(Paste_Here!J$2:J$850, MATCH(B170, Paste_Here!A$2:A$850, 0))))), ISNUMBER(SEARCH("h", LOWER(INDEX(Paste_Here!J$2:J$850, MATCH(B170, Paste_Here!A$2:A$850, 0))))), ISNUMBER(SEARCH("i", LOWER(INDEX(Paste_Here!J$2:J$850, MATCH(B170, Paste_Here!A$2:A$850, 0)))))), "Yes", IF(INDEX(Paste_Here!J$2:J$850, MATCH(B170, Paste_Here!A$2:A$850, 0))&lt;&gt;"", "No", "")), ""), "")</f>
        <v/>
      </c>
      <c r="FY170" s="66"/>
      <c r="FZ170" s="75" t="str">
        <f>IFERROR(IF(B170&lt;&gt;"", IF(ISNUMBER(SEARCH("yes", LOWER(INDEX(Paste_Here!K$2:K$850, MATCH(B170, Paste_Here!A$2:A$850, 0))))), "Yes", IF(ISNUMBER(SEARCH("no", LOWER(INDEX(Paste_Here!K$2:K$850, MATCH(B170, Paste_Here!A$2:A$850, 0))))), "No", "")), ""), "")</f>
        <v/>
      </c>
      <c r="GA170" s="66"/>
      <c r="GB170" s="75" t="str">
        <f>IFERROR(IF(B170&lt;&gt;"", IF(ISNUMBER(SEARCH("transitional 2", LOWER(INDEX(Paste_Here!C$2:C$850, MATCH(B170, Paste_Here!A$2:A$850, 0))))), "T2",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GC170" s="66"/>
      <c r="GD170" s="75"/>
      <c r="GE170" s="66"/>
      <c r="GF170" s="75"/>
      <c r="GG170" s="66"/>
      <c r="GH170" s="75"/>
      <c r="GI170" s="66"/>
      <c r="GK170" s="1" t="str" cm="1">
        <f t="array" ref="GK170">IFERROR(INDEX(Paste_Here!$B$2:$B$850, MATCH(0, COUNTIF(GK$4:GK169, Paste_Here!$B$2:$B$850) + IF(Paste_Here!$B$2:$B$850="", 1, 0), 0)), "")</f>
        <v/>
      </c>
      <c r="GL170" s="1" t="str">
        <f>IF(GK170&lt;&gt;"", INDEX(Paste_Here!$A$2:$A$850, MATCH(GK170, Paste_Here!$B$2:$B$850, 0)), "")</f>
        <v/>
      </c>
      <c r="GM170" s="1" t="str">
        <f t="shared" si="38"/>
        <v/>
      </c>
      <c r="GN170" s="1" t="str" cm="1">
        <f t="array" ref="GN170">IFERROR(INDEX($GM$5:$GM$850, MATCH(SMALL(IF($GM$5:$GM$850&lt;&gt;"", COUNTIF($GM$5:$GM$850, "&lt;"&amp;$GM$5:$GM$850)+1), ROW()-ROW($GN$5)+1), COUNTIF($GM$5:$GM$850, "&lt;"&amp;$GM$5:$GM$850)+1, 0)), "")</f>
        <v/>
      </c>
    </row>
    <row r="171" spans="1:196">
      <c r="A171" s="66"/>
      <c r="B171" s="75" t="str">
        <f t="shared" si="26"/>
        <v/>
      </c>
      <c r="C171" s="66"/>
      <c r="D171" s="75" t="str">
        <f>IFERROR(IF(AND(INDEX(Paste_Here!N$2:N$850, MATCH(B171, Paste_Here!A$2:A$850, 0)) = ""), "", IF(UPPER(INDEX(Paste_Here!N$2:N$850, MATCH(B171, Paste_Here!A$2:A$850, 0))) = "YES", "Yes", IF(UPPER(INDEX(Paste_Here!N$2:N$850, MATCH(B171, Paste_Here!A$2:A$850, 0))) = "NO", "No", ""))), "")</f>
        <v/>
      </c>
      <c r="E171" s="66"/>
      <c r="F171" s="75" t="str">
        <f t="shared" si="33"/>
        <v/>
      </c>
      <c r="G171" s="66"/>
      <c r="H171" s="75" t="str">
        <f t="shared" si="34"/>
        <v/>
      </c>
      <c r="I171" s="66"/>
      <c r="J171" s="75" t="str">
        <f t="shared" si="35"/>
        <v/>
      </c>
      <c r="K171" s="66"/>
      <c r="L171" s="75"/>
      <c r="M171" s="66"/>
      <c r="N171" s="75" t="str">
        <f>IFERROR(IF(B171&lt;&gt;"", IF(AND(INDEX(Paste_Here!AW$2:AW$850, MATCH(B171, Paste_Here!A$2:A$850, 0))&lt;&gt;"", ISNUMBER(VALUE(INDEX(Paste_Here!AW$2:AW$850, MATCH(B171, Paste_Here!A$2:A$850, 0))))), INDEX(Paste_Here!AW$2:AW$850, MATCH(B171, Paste_Here!A$2:A$850, 0)), ""), ""), "")</f>
        <v/>
      </c>
      <c r="O171" s="66"/>
      <c r="P171" s="75" t="str">
        <f>IFERROR(IF(B171&lt;&gt;"", IF(AND(INDEX(Paste_Here!AX$2:AX$850, MATCH(B171, Paste_Here!A$2:A$850, 0))&lt;&gt;"", ISNUMBER(VALUE(INDEX(Paste_Here!AX$2:AX$850, MATCH(B171, Paste_Here!A$2:A$850, 0))))), INDEX(Paste_Here!AX$2:AX$850, MATCH(B171, Paste_Here!A$2:A$850, 0)), ""), ""), "")</f>
        <v/>
      </c>
      <c r="Q171" s="66"/>
      <c r="R171" s="75" t="str">
        <f>IFERROR(IF(B171&lt;&gt;"", IF(AND(INDEX(Paste_Here!AU$2:AU$850, MATCH(B171, Paste_Here!A$2:A$850, 0))&lt;&gt;"", ISNUMBER(VALUE(INDEX(Paste_Here!AU$2:AU$850, MATCH(B171, Paste_Here!A$2:A$850, 0))))), INDEX(Paste_Here!AU$2:AU$850, MATCH(B171, Paste_Here!A$2:A$850, 0)), ""), ""), "")</f>
        <v/>
      </c>
      <c r="S171" s="66"/>
      <c r="T171" s="75" t="str">
        <f>IFERROR(IF(B171&lt;&gt;"", IF(AND(INDEX(Paste_Here!AV$2:AV$850, MATCH(B171, Paste_Here!A$2:A$850, 0))&lt;&gt;"", ISNUMBER(VALUE(INDEX(Paste_Here!AV$2:AV$850, MATCH(B171, Paste_Here!A$2:A$850, 0))))), INDEX(Paste_Here!AV$2:AV$850, MATCH(B171, Paste_Here!A$2:A$850, 0)), ""), ""), "")</f>
        <v/>
      </c>
      <c r="U171" s="66"/>
      <c r="W171" s="66"/>
      <c r="Y171" s="66"/>
      <c r="Z171" s="66"/>
      <c r="AA171" s="75" t="str">
        <f t="shared" si="27"/>
        <v/>
      </c>
      <c r="AB171" s="66"/>
      <c r="AC171" s="75"/>
      <c r="AD171" s="66"/>
      <c r="AE171" s="98"/>
      <c r="AF171" s="66"/>
      <c r="AG171" s="75"/>
      <c r="AH171" s="66"/>
      <c r="AI171" s="75" t="str">
        <f>IFERROR(IF(B171&lt;&gt;"", IF(AND(INDEX(Paste_Here!AC$2:AC$850, MATCH(B171, Paste_Here!A$2:A$850, 0))&lt;&gt;"", ISNUMBER(VALUE(INDEX(Paste_Here!AC$2:AC$850, MATCH(B171, Paste_Here!A$2:A$850, 0))))), INDEX(Paste_Here!AC$2:AC$850, MATCH(B171, Paste_Here!A$2:A$850, 0)), ""), ""), "")</f>
        <v/>
      </c>
      <c r="AJ171" s="66"/>
      <c r="AK171" s="75" t="str">
        <f>IFERROR(IF(B171&lt;&gt;"", IF(ISNUMBER(SEARCH("highrisk", LOWER(INDEX(Paste_Here!AD$2:AD$850, MATCH(B171, Paste_Here!A$2:A$850, 0))))), "High Risk", IF(ISNUMBER(SEARCH("lowrisk", LOWER(INDEX(Paste_Here!AD$2:AD$850, MATCH(B171, Paste_Here!A$2:A$850, 0))))), "Low Risk", IF(ISNUMBER(SEARCH("somerisk", LOWER(INDEX(Paste_Here!AD$2:AD$850, MATCH(B171, Paste_Here!A$2:A$850, 0))))), "Some Risk", IF(ISNUMBER(SEARCH("ot", LOWER(INDEX(Paste_Here!AD$2:AD$850, MATCH(B171, Paste_Here!A$2:A$850, 0))))), "OT", "")))), ""), "")</f>
        <v/>
      </c>
      <c r="AL171" s="66"/>
      <c r="AM171" s="75"/>
      <c r="AN171" s="66"/>
      <c r="AO171" s="75" t="str">
        <f>IFERROR(IF(B171&lt;&gt;"", IF(AND(INDEX(Paste_Here!M$2:M$850, MATCH(B171, Paste_Here!A$2:A$850, 0))&lt;&gt;"", ISNUMBER(VALUE(INDEX(Paste_Here!M$2:M$850, MATCH(B171, Paste_Here!A$2:A$850, 0))))), INDEX(Paste_Here!M$2:M$850, MATCH(B171, Paste_Here!A$2:A$850, 0)), ""), ""), "")</f>
        <v/>
      </c>
      <c r="AP171" s="66"/>
      <c r="AQ171" s="75" t="str">
        <f>IFERROR(IF(B171&lt;&gt;"", IF(ISNUMBER(SEARCH("highrisk", LOWER(INDEX(Paste_Here!N$2:N$850, MATCH(B171, Paste_Here!A$2:A$850, 0))))), "High Risk", IF(ISNUMBER(SEARCH("lowrisk", LOWER(INDEX(Paste_Here!N$2:N$850, MATCH(B171, Paste_Here!A$2:A$850, 0))))), "Low Risk", IF(ISNUMBER(SEARCH("somerisk", LOWER(INDEX(Paste_Here!N$2:N$850, MATCH(B171, Paste_Here!A$2:A$850, 0))))), "Some Risk", IF(ISNUMBER(SEARCH("ot", LOWER(INDEX(Paste_Here!N$2:N$850, MATCH(B171, Paste_Here!A$2:A$850, 0))))), "OT", "")))), ""), "")</f>
        <v/>
      </c>
      <c r="AT171" s="66"/>
      <c r="AU171" s="103"/>
      <c r="AV171" s="66"/>
      <c r="AW171" s="66"/>
      <c r="AX171" s="75" t="str">
        <f t="shared" si="28"/>
        <v/>
      </c>
      <c r="AY171" s="66"/>
      <c r="AZ171" s="75"/>
      <c r="BA171" s="66"/>
      <c r="BB171" s="75"/>
      <c r="BC171" s="66"/>
      <c r="BD171" s="75"/>
      <c r="BE171" s="66"/>
      <c r="BF171" s="75" t="str">
        <f>IFERROR(IF(B171&lt;&gt;"", IF(AND(INDEX(Paste_Here!AE$2:AE$850, MATCH(B171, Paste_Here!A$2:A$850, 0))&lt;&gt;"", ISNUMBER(VALUE(INDEX(Paste_Here!AE$2:AE$850, MATCH(B171, Paste_Here!A$2:A$850, 0))))), INDEX(Paste_Here!AE$2:AE$850, MATCH(B171, Paste_Here!A$2:A$850, 0)), ""), ""), "")</f>
        <v/>
      </c>
      <c r="BG171" s="66"/>
      <c r="BH171" s="75" t="str">
        <f>IFERROR(IF(B171&lt;&gt;"", IF(ISNUMBER(SEARCH("highrisk", LOWER(INDEX(Paste_Here!AF$2:AF$850, MATCH(B171, Paste_Here!A$2:A$850, 0))))), "High Risk", IF(ISNUMBER(SEARCH("lowrisk", LOWER(INDEX(Paste_Here!AF$2:AF$850, MATCH(B171, Paste_Here!A$2:A$850, 0))))), "Low Risk", IF(ISNUMBER(SEARCH("somerisk", LOWER(INDEX(Paste_Here!AF$2:AF$850, MATCH(B171, Paste_Here!A$2:A$850, 0))))), "Some Risk", IF(ISNUMBER(SEARCH("ot", LOWER(INDEX(Paste_Here!AF$2:AF$850, MATCH(B171, Paste_Here!A$2:A$850, 0))))), "OT", "")))), ""), "")</f>
        <v/>
      </c>
      <c r="BI171" s="66"/>
      <c r="BJ171" s="75"/>
      <c r="BK171" s="66"/>
      <c r="BL171" s="75" t="str">
        <f>IFERROR(IF(B171&lt;&gt;"", IF(AND(INDEX(Paste_Here!O$2:O$850, MATCH(B171, Paste_Here!A$2:A$850, 0))&lt;&gt;"", ISNUMBER(VALUE(INDEX(Paste_Here!O$2:O$850, MATCH(B171, Paste_Here!A$2:A$850, 0))))), INDEX(Paste_Here!O$2:O$850, MATCH(B171, Paste_Here!A$2:A$850, 0)), ""), ""), "")</f>
        <v/>
      </c>
      <c r="BM171" s="66"/>
      <c r="BN171" s="75" t="str">
        <f>IFERROR(IF(B171&lt;&gt;"", IF(ISNUMBER(SEARCH("highrisk", LOWER(INDEX(Paste_Here!P$2:P$850, MATCH(B171, Paste_Here!A$2:A$850, 0))))), "High Risk", IF(ISNUMBER(SEARCH("lowrisk", LOWER(INDEX(Paste_Here!P$2:P$850, MATCH(B171, Paste_Here!A$2:A$850, 0))))), "Low Risk", IF(ISNUMBER(SEARCH("somerisk", LOWER(INDEX(Paste_Here!P$2:P$850, MATCH(B171, Paste_Here!A$2:A$850, 0))))), "Some Risk", IF(ISNUMBER(SEARCH("ot", LOWER(INDEX(Paste_Here!P$2:P$850, MATCH(B171, Paste_Here!A$2:A$850, 0))))), "OT", "")))), ""), "")</f>
        <v/>
      </c>
      <c r="BQ171" s="66"/>
      <c r="BR171" s="75"/>
      <c r="BS171" s="66"/>
      <c r="BT171" s="66"/>
      <c r="BU171" s="75" t="str">
        <f t="shared" si="29"/>
        <v/>
      </c>
      <c r="BV171" s="66"/>
      <c r="BW171" s="75"/>
      <c r="BX171" s="66"/>
      <c r="BY171" s="75"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BZ171" s="66"/>
      <c r="CA171" s="75"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CB171" s="66"/>
      <c r="CC171" s="75"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CD171" s="66"/>
      <c r="CE171" s="75"/>
      <c r="CF171" s="66"/>
      <c r="CK171" s="75"/>
      <c r="CL171" s="66"/>
      <c r="CM171" s="75"/>
      <c r="CN171" s="66"/>
      <c r="CO171" s="75"/>
      <c r="CP171" s="66"/>
      <c r="CQ171" s="66"/>
      <c r="CR171" s="75" t="str">
        <f t="shared" si="30"/>
        <v/>
      </c>
      <c r="CS171" s="66"/>
      <c r="CT171" s="75"/>
      <c r="CU171" s="66"/>
      <c r="CV171" s="75"/>
      <c r="CW171" s="66"/>
      <c r="CX171" s="75"/>
      <c r="CY171" s="66"/>
      <c r="CZ171" s="75"/>
      <c r="DA171" s="66"/>
      <c r="DB171" s="75" t="str">
        <f>IFERROR(IF(B171&lt;&gt;"", IF(AND(INDEX(Paste_Here!AK$2:AK$850, MATCH(B171, Paste_Here!A$2:A$850, 0))&lt;&gt;"", ISNUMBER(VALUE(INDEX(Paste_Here!AK$2:AK$850, MATCH(B171, Paste_Here!A$2:A$850, 0))))), INDEX(Paste_Here!AK$2:AK$850, MATCH(B171, Paste_Here!A$2:A$850, 0)), ""), ""), "")</f>
        <v/>
      </c>
      <c r="DC171" s="66"/>
      <c r="DD171" s="75" t="str">
        <f>IFERROR(IF(B171&lt;&gt;"", IF(ISNUMBER(SEARCH("highrisk", LOWER(INDEX(Paste_Here!AL$2:AL$850, MATCH(B171, Paste_Here!A$2:A$850, 0))))), "High Risk", IF(ISNUMBER(SEARCH("lowrisk", LOWER(INDEX(Paste_Here!AL$2:AL$850, MATCH(B171, Paste_Here!A$2:A$850, 0))))), "Low Risk", IF(ISNUMBER(SEARCH("somerisk", LOWER(INDEX(Paste_Here!AL$2:AL$850, MATCH(B171, Paste_Here!A$2:A$850, 0))))), "Some Risk", IF(ISNUMBER(SEARCH("ot", LOWER(INDEX(Paste_Here!AL$2:AL$850, MATCH(B171, Paste_Here!A$2:A$850, 0))))), "OT", "")))), ""), "")</f>
        <v/>
      </c>
      <c r="DE171" s="66"/>
      <c r="DF171" s="75" t="str">
        <f>IFERROR(IF(B171&lt;&gt;"", IF(AND(INDEX(Paste_Here!AM$2:AM$850, MATCH(B171, Paste_Here!A$2:A$850, 0))&lt;&gt;"", ISNUMBER(VALUE(INDEX(Paste_Here!AM$2:AM$850, MATCH(B171, Paste_Here!A$2:A$850, 0))))), INDEX(Paste_Here!AM$2:AM$850, MATCH(B171, Paste_Here!A$2:A$850, 0)), ""), ""), "")</f>
        <v/>
      </c>
      <c r="DG171" s="66"/>
      <c r="DH171" s="75" t="str">
        <f>IFERROR(IF(B171&lt;&gt;"", IF(ISNUMBER(SEARCH("highrisk", LOWER(INDEX(Paste_Here!AN$2:AN$850, MATCH(B171, Paste_Here!A$2:A$850, 0))))), "High Risk", IF(ISNUMBER(SEARCH("lowrisk", LOWER(INDEX(Paste_Here!AN$2:AN$850, MATCH(B171, Paste_Here!A$2:A$850, 0))))), "Low Risk", IF(ISNUMBER(SEARCH("somerisk", LOWER(INDEX(Paste_Here!AN$2:AN$850, MATCH(B171, Paste_Here!A$2:A$850, 0))))), "Some Risk", IF(ISNUMBER(SEARCH("ot", LOWER(INDEX(Paste_Here!AN$2:AN$850, MATCH(B171, Paste_Here!A$2:A$850, 0))))), "OT", "")))), ""), "")</f>
        <v/>
      </c>
      <c r="DI171" s="66"/>
      <c r="DJ171" s="66"/>
      <c r="DK171" s="75" t="str">
        <f t="shared" si="31"/>
        <v/>
      </c>
      <c r="DL171" s="66"/>
      <c r="DM171" s="75" t="str">
        <f>IFERROR(IF(B171&lt;&gt;"", IF(AND(INDEX(Paste_Here!Q$2:Q$850, MATCH(B171, Paste_Here!A$2:A$850, 0))&lt;&gt;"", ISNUMBER(VALUE(INDEX(Paste_Here!Q$2:Q$850, MATCH(B171, Paste_Here!A$2:A$850, 0))))), INDEX(Paste_Here!Q$2:Q$850, MATCH(B171, Paste_Here!A$2:A$850, 0)), ""), ""), "")</f>
        <v/>
      </c>
      <c r="DN171" s="66"/>
      <c r="DO171" s="75" t="str">
        <f>IFERROR(IF(B171&lt;&gt;"", IF(ISNUMBER(SEARCH("highrisk", LOWER(INDEX(Paste_Here!R$2:R$850, MATCH(B171, Paste_Here!A$2:A$850, 0))))), "High Risk", IF(ISNUMBER(SEARCH("lowrisk", LOWER(INDEX(Paste_Here!R$2:R$850, MATCH(B171, Paste_Here!A$2:A$850, 0))))), "Low Risk", IF(ISNUMBER(SEARCH("somerisk", LOWER(INDEX(Paste_Here!R$2:R$850, MATCH(B171, Paste_Here!A$2:A$850, 0))))), "Some Risk", IF(ISNUMBER(SEARCH("ot", LOWER(INDEX(Paste_Here!R$2:R$850, MATCH(B171, Paste_Here!A$2:A$850, 0))))), "OT", "")))), ""), "")</f>
        <v/>
      </c>
      <c r="DP171" s="66"/>
      <c r="DQ171" s="93" t="str">
        <f>IFERROR(IF(B171&lt;&gt;"", IF(AND(INDEX(Paste_Here!S$2:S$850, MATCH(B171, Paste_Here!A$2:A$850, 0))&lt;&gt;"", ISNUMBER(VALUE(INDEX(Paste_Here!S$2:S$850, MATCH(B171, Paste_Here!A$2:A$850, 0))))), INDEX(Paste_Here!S$2:S$850, MATCH(B171, Paste_Here!A$2:A$850, 0)), ""), ""), "")</f>
        <v/>
      </c>
      <c r="DR171" s="66"/>
      <c r="DS171" s="75"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IF(ISNUMBER(SEARCH("ot", LOWER(INDEX(Paste_Here!T$2:T$850, MATCH(B171, Paste_Here!A$2:A$850, 0))))), "OT", "")))), ""), "")</f>
        <v/>
      </c>
      <c r="DT171" s="66"/>
      <c r="DU171" s="75" t="str">
        <f>IFERROR(IF(B171&lt;&gt;"", IF(AND(INDEX(Paste_Here!U$2:U$850, MATCH(B171, Paste_Here!A$2:A$850, 0))&lt;&gt;"", ISNUMBER(VALUE(INDEX(Paste_Here!U$2:U$850, MATCH(B171, Paste_Here!A$2:A$850, 0))))), INDEX(Paste_Here!U$2:U$850, MATCH(B171, Paste_Here!A$2:A$850, 0)), ""), ""), "")</f>
        <v/>
      </c>
      <c r="DV171" s="66"/>
      <c r="DW171" s="93" t="str">
        <f>IFERROR(IF(B171&lt;&gt;"", IF(ISNUMBER(SEARCH("highrisk", LOWER(INDEX(Paste_Here!V$2:V$850, MATCH(B171, Paste_Here!A$2:A$850, 0))))), "High Risk", IF(ISNUMBER(SEARCH("lowrisk", LOWER(INDEX(Paste_Here!V$2:V$850, MATCH(B171, Paste_Here!A$2:A$850, 0))))), "Low Risk", IF(ISNUMBER(SEARCH("somerisk", LOWER(INDEX(Paste_Here!V$2:V$850, MATCH(B171, Paste_Here!A$2:A$850, 0))))), "Some Risk", IF(ISNUMBER(SEARCH("ot", LOWER(INDEX(Paste_Here!V$2:V$850, MATCH(B171, Paste_Here!A$2:A$850, 0))))), "OT", "")))), ""), "")</f>
        <v/>
      </c>
      <c r="DX171" s="66"/>
      <c r="DY171" s="75" t="str">
        <f>IFERROR(IF(B171&lt;&gt;"", IF(AND(INDEX(Paste_Here!W$2:W$850, MATCH(B171, Paste_Here!A$2:A$850, 0))&lt;&gt;"", ISNUMBER(VALUE(INDEX(Paste_Here!W$2:W$850, MATCH(B171, Paste_Here!A$2:A$850, 0))))), INDEX(Paste_Here!W$2:W$850, MATCH(B171, Paste_Here!A$2:A$850, 0)), ""), ""), "")</f>
        <v/>
      </c>
      <c r="DZ171" s="66"/>
      <c r="EA171" s="75" t="str">
        <f>IFERROR(IF(B171&lt;&gt;"", IF(ISNUMBER(SEARCH("highrisk", LOWER(INDEX(Paste_Here!X$2:X$850, MATCH(B171, Paste_Here!A$2:A$850, 0))))), "High Risk", IF(ISNUMBER(SEARCH("lowrisk", LOWER(INDEX(Paste_Here!X$2:X$850, MATCH(B171, Paste_Here!A$2:A$850, 0))))), "Low Risk", IF(ISNUMBER(SEARCH("somerisk", LOWER(INDEX(Paste_Here!X$2:X$850, MATCH(B171, Paste_Here!A$2:A$850, 0))))), "Some Risk", IF(ISNUMBER(SEARCH("ot", LOWER(INDEX(Paste_Here!X$2:X$850, MATCH(B171, Paste_Here!A$2:A$850, 0))))), "OT", "")))), ""), "")</f>
        <v/>
      </c>
      <c r="EB171" s="66"/>
      <c r="EC171" s="66"/>
      <c r="ED171" s="75" t="str">
        <f t="shared" si="36"/>
        <v/>
      </c>
      <c r="EE171" s="66"/>
      <c r="EF171" s="75" t="str">
        <f>IFERROR(IF(B171&lt;&gt;"", IF(AND(INDEX(Paste_Here!AO$2:AO$850, MATCH(B171, Paste_Here!A$2:A$850, 0))&lt;&gt;"", ISNUMBER(VALUE(INDEX(Paste_Here!AO$2:AO$850, MATCH(B171, Paste_Here!A$2:A$850, 0))))), INDEX(Paste_Here!AO$2:AO$850, MATCH(B171, Paste_Here!A$2:A$850, 0)), ""), ""), "")</f>
        <v/>
      </c>
      <c r="EG171" s="66"/>
      <c r="EH171" s="75" t="str">
        <f>IFERROR(IF(B171&lt;&gt;"", IF(ISNUMBER(SEARCH("highrisk", LOWER(INDEX(Paste_Here!AP$2:AP$850, MATCH(B171, Paste_Here!A$2:A$850, 0))))), "High Risk", IF(ISNUMBER(SEARCH("lowrisk", LOWER(INDEX(Paste_Here!AP$2:AP$850, MATCH(B171, Paste_Here!A$2:A$850, 0))))), "Low Risk", IF(ISNUMBER(SEARCH("somerisk", LOWER(INDEX(Paste_Here!AP$2:AP$850, MATCH(B171, Paste_Here!A$2:A$850, 0))))), "Some Risk", IF(ISNUMBER(SEARCH("ot", LOWER(INDEX(Paste_Here!AP$2:AP$850, MATCH(B171, Paste_Here!A$2:A$850, 0))))), "OT", "")))), ""), "")</f>
        <v/>
      </c>
      <c r="EI171" s="66"/>
      <c r="EJ171" s="93"/>
      <c r="EK171" s="66"/>
      <c r="EL171" s="75" t="str">
        <f>IFERROR(IF(B171&lt;&gt;"", IF(AND(INDEX(Paste_Here!AQ$2:AQ$850, MATCH(B171, Paste_Here!A$2:A$850, 0))&lt;&gt;"", ISNUMBER(VALUE(INDEX(Paste_Here!AQ$2:AQ$850, MATCH(B171, Paste_Here!A$2:A$850, 0))))), INDEX(Paste_Here!AQ$2:AQ$850, MATCH(B171, Paste_Here!A$2:A$850, 0)), ""), ""), "")</f>
        <v/>
      </c>
      <c r="EM171" s="66"/>
      <c r="EN171" s="75" t="str">
        <f>IFERROR(IF(B171&lt;&gt;"", IF(ISNUMBER(SEARCH("highrisk", LOWER(INDEX(Paste_Here!AR$2:AR$850, MATCH(B171, Paste_Here!A$2:A$850, 0))))), "High Risk", IF(ISNUMBER(SEARCH("lowrisk", LOWER(INDEX(Paste_Here!AR$2:AR$850, MATCH(B171, Paste_Here!A$2:A$850, 0))))), "Low Risk", IF(ISNUMBER(SEARCH("somerisk", LOWER(INDEX(Paste_Here!AR$2:AR$850, MATCH(B171, Paste_Here!A$2:A$850, 0))))), "Some Risk", IF(ISNUMBER(SEARCH("ot", LOWER(INDEX(Paste_Here!AR$2:AR$850, MATCH(B171, Paste_Here!A$2:A$850, 0))))), "OT", "")))), ""), "")</f>
        <v/>
      </c>
      <c r="EO171" s="66"/>
      <c r="EP171" s="93"/>
      <c r="EQ171" s="66"/>
      <c r="ER171" s="75"/>
      <c r="ES171" s="66"/>
      <c r="ET171" s="75"/>
      <c r="EU171" s="66"/>
      <c r="EV171" s="66"/>
      <c r="EW171" s="75" t="str">
        <f t="shared" si="37"/>
        <v/>
      </c>
      <c r="EX171" s="66"/>
      <c r="EY171" s="75" t="str">
        <f>IFERROR(IF(B171&lt;&gt;"", IF(AND(INDEX(Paste_Here!Y$2:Y$850, MATCH(B171, Paste_Here!A$2:A$850, 0))&lt;&gt;"", ISNUMBER(VALUE(INDEX(Paste_Here!Y$2:Y$850, MATCH(B171, Paste_Here!A$2:A$850, 0))))), INDEX(Paste_Here!Y$2:Y$850, MATCH(B171, Paste_Here!A$2:A$850, 0)), ""), ""), "")</f>
        <v/>
      </c>
      <c r="EZ171" s="66"/>
      <c r="FA171" s="75" t="str">
        <f>IFERROR(IF(B171&lt;&gt;"", IF(ISNUMBER(SEARCH("highrisk", LOWER(INDEX(Paste_Here!Z$2:Z$850, MATCH(B171, Paste_Here!A$2:A$850, 0))))), "High Risk", IF(ISNUMBER(SEARCH("lowrisk", LOWER(INDEX(Paste_Here!Z$2:Z$850, MATCH(B171, Paste_Here!A$2:A$850, 0))))), "Low Risk", IF(ISNUMBER(SEARCH("somerisk", LOWER(INDEX(Paste_Here!Z$2:Z$850, MATCH(B171, Paste_Here!A$2:A$850, 0))))), "Some Risk", IF(ISNUMBER(SEARCH("ot", LOWER(INDEX(Paste_Here!Z$2:Z$850, MATCH(B171, Paste_Here!A$2:A$850, 0))))), "OT", "")))), ""), "")</f>
        <v/>
      </c>
      <c r="FB171" s="66"/>
      <c r="FC171" s="93"/>
      <c r="FD171" s="66"/>
      <c r="FE171" s="75" t="str">
        <f>IFERROR(IF(B171&lt;&gt;"", IF(AND(INDEX(Paste_Here!AA$2:AA$850, MATCH(B171, Paste_Here!A$2:A$850, 0))&lt;&gt;"", ISNUMBER(VALUE(INDEX(Paste_Here!AA$2:AA$850, MATCH(B171, Paste_Here!A$2:A$850, 0))))), INDEX(Paste_Here!AA$2:AA$850, MATCH(B171, Paste_Here!A$2:A$850, 0)), ""), ""), "")</f>
        <v/>
      </c>
      <c r="FF171" s="66"/>
      <c r="FG171" s="75" t="str">
        <f>IFERROR(IF(B171&lt;&gt;"", IF(ISNUMBER(SEARCH("highrisk", LOWER(INDEX(Paste_Here!AB$2:AB$850, MATCH(B171, Paste_Here!A$2:A$850, 0))))), "High Risk", IF(ISNUMBER(SEARCH("lowrisk", LOWER(INDEX(Paste_Here!AB$2:AB$850, MATCH(B171, Paste_Here!A$2:A$850, 0))))), "Low Risk", IF(ISNUMBER(SEARCH("somerisk", LOWER(INDEX(Paste_Here!AB$2:AB$850, MATCH(B171, Paste_Here!A$2:A$850, 0))))), "Some Risk", IF(ISNUMBER(SEARCH("ot", LOWER(INDEX(Paste_Here!AB$2:AB$850, MATCH(B171, Paste_Here!A$2:A$850, 0))))), "OT", "")))), ""), "")</f>
        <v/>
      </c>
      <c r="FH171" s="66"/>
      <c r="FI171" s="93"/>
      <c r="FJ171" s="66"/>
      <c r="FK171" s="75"/>
      <c r="FL171" s="66"/>
      <c r="FM171" s="75"/>
      <c r="FN171" s="66"/>
      <c r="FO171" s="66"/>
      <c r="FP171" s="75" t="str">
        <f t="shared" si="32"/>
        <v/>
      </c>
      <c r="FQ171" s="66"/>
      <c r="FR171" s="75" t="str">
        <f>IFERROR(IF(B171&lt;&gt;"", IF(ISNUMBER(SEARCH("s", LOWER(INDEX(Paste_Here!L$2:L$850, MATCH(B171, Paste_Here!A$2:A$850, 0))))), "Yes", IF(INDEX(Paste_Here!L$2:L$850, MATCH(B171, Paste_Here!A$2:A$850, 0))&lt;&gt;"", "No", "")), ""), "")</f>
        <v/>
      </c>
      <c r="FS171" s="66"/>
      <c r="FT171" s="75" t="str">
        <f>IFERROR(IF(B171&lt;&gt;"", IF(ISNUMBER(SEARCH("yes", LOWER(INDEX(Paste_Here!F$2:F$850, MATCH(B171, Paste_Here!A$2:A$850, 0))))), "Yes", IF(ISNUMBER(SEARCH("no", LOWER(INDEX(Paste_Here!F$2:F$850, MATCH(B171, Paste_Here!A$2:A$850, 0))))), "No", "")), ""), "")</f>
        <v/>
      </c>
      <c r="FU171" s="66"/>
      <c r="FV171" s="75" t="str">
        <f>IFERROR(IF(B171&lt;&gt;"", IF(ISNUMBER(SEARCH("english language learner", LOWER(INDEX(Paste_Here!C$2:C$850, MATCH(B171, Paste_Here!A$2:A$850, 0))))), "Yes", ""), ""), "")</f>
        <v/>
      </c>
      <c r="FW171" s="66"/>
      <c r="FX171" s="75" t="str">
        <f>IFERROR(IF(B171&lt;&gt;"", IF(OR(ISNUMBER(SEARCH("b", LOWER(INDEX(Paste_Here!J$2:J$850, MATCH(B171, Paste_Here!A$2:A$850, 0))))), ISNUMBER(SEARCH("h", LOWER(INDEX(Paste_Here!J$2:J$850, MATCH(B171, Paste_Here!A$2:A$850, 0))))), ISNUMBER(SEARCH("i", LOWER(INDEX(Paste_Here!J$2:J$850, MATCH(B171, Paste_Here!A$2:A$850, 0)))))), "Yes", IF(INDEX(Paste_Here!J$2:J$850, MATCH(B171, Paste_Here!A$2:A$850, 0))&lt;&gt;"", "No", "")), ""), "")</f>
        <v/>
      </c>
      <c r="FY171" s="66"/>
      <c r="FZ171" s="75" t="str">
        <f>IFERROR(IF(B171&lt;&gt;"", IF(ISNUMBER(SEARCH("yes", LOWER(INDEX(Paste_Here!K$2:K$850, MATCH(B171, Paste_Here!A$2:A$850, 0))))), "Yes", IF(ISNUMBER(SEARCH("no", LOWER(INDEX(Paste_Here!K$2:K$850, MATCH(B171, Paste_Here!A$2:A$850, 0))))), "No", "")), ""), "")</f>
        <v/>
      </c>
      <c r="GA171" s="66"/>
      <c r="GB171" s="75" t="str">
        <f>IFERROR(IF(B171&lt;&gt;"", IF(ISNUMBER(SEARCH("transitional 2", LOWER(INDEX(Paste_Here!C$2:C$850, MATCH(B171, Paste_Here!A$2:A$850, 0))))), "T2",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GC171" s="66"/>
      <c r="GD171" s="75"/>
      <c r="GE171" s="66"/>
      <c r="GF171" s="75"/>
      <c r="GG171" s="66"/>
      <c r="GH171" s="75"/>
      <c r="GI171" s="66"/>
      <c r="GK171" s="1" t="str" cm="1">
        <f t="array" ref="GK171">IFERROR(INDEX(Paste_Here!$B$2:$B$850, MATCH(0, COUNTIF(GK$4:GK170, Paste_Here!$B$2:$B$850) + IF(Paste_Here!$B$2:$B$850="", 1, 0), 0)), "")</f>
        <v/>
      </c>
      <c r="GL171" s="1" t="str">
        <f>IF(GK171&lt;&gt;"", INDEX(Paste_Here!$A$2:$A$850, MATCH(GK171, Paste_Here!$B$2:$B$850, 0)), "")</f>
        <v/>
      </c>
      <c r="GM171" s="1" t="str">
        <f t="shared" si="38"/>
        <v/>
      </c>
      <c r="GN171" s="1" t="str" cm="1">
        <f t="array" ref="GN171">IFERROR(INDEX($GM$5:$GM$850, MATCH(SMALL(IF($GM$5:$GM$850&lt;&gt;"", COUNTIF($GM$5:$GM$850, "&lt;"&amp;$GM$5:$GM$850)+1), ROW()-ROW($GN$5)+1), COUNTIF($GM$5:$GM$850, "&lt;"&amp;$GM$5:$GM$850)+1, 0)), "")</f>
        <v/>
      </c>
    </row>
    <row r="172" spans="1:196">
      <c r="A172" s="66"/>
      <c r="B172" s="75" t="str">
        <f t="shared" si="26"/>
        <v/>
      </c>
      <c r="C172" s="66"/>
      <c r="D172" s="75" t="str">
        <f>IFERROR(IF(AND(INDEX(Paste_Here!N$2:N$850, MATCH(B172, Paste_Here!A$2:A$850, 0)) = ""), "", IF(UPPER(INDEX(Paste_Here!N$2:N$850, MATCH(B172, Paste_Here!A$2:A$850, 0))) = "YES", "Yes", IF(UPPER(INDEX(Paste_Here!N$2:N$850, MATCH(B172, Paste_Here!A$2:A$850, 0))) = "NO", "No", ""))), "")</f>
        <v/>
      </c>
      <c r="E172" s="66"/>
      <c r="F172" s="75" t="str">
        <f t="shared" si="33"/>
        <v/>
      </c>
      <c r="G172" s="66"/>
      <c r="H172" s="75" t="str">
        <f t="shared" si="34"/>
        <v/>
      </c>
      <c r="I172" s="66"/>
      <c r="J172" s="75" t="str">
        <f t="shared" si="35"/>
        <v/>
      </c>
      <c r="K172" s="66"/>
      <c r="L172" s="75"/>
      <c r="M172" s="66"/>
      <c r="N172" s="75" t="str">
        <f>IFERROR(IF(B172&lt;&gt;"", IF(AND(INDEX(Paste_Here!AW$2:AW$850, MATCH(B172, Paste_Here!A$2:A$850, 0))&lt;&gt;"", ISNUMBER(VALUE(INDEX(Paste_Here!AW$2:AW$850, MATCH(B172, Paste_Here!A$2:A$850, 0))))), INDEX(Paste_Here!AW$2:AW$850, MATCH(B172, Paste_Here!A$2:A$850, 0)), ""), ""), "")</f>
        <v/>
      </c>
      <c r="O172" s="66"/>
      <c r="P172" s="75" t="str">
        <f>IFERROR(IF(B172&lt;&gt;"", IF(AND(INDEX(Paste_Here!AX$2:AX$850, MATCH(B172, Paste_Here!A$2:A$850, 0))&lt;&gt;"", ISNUMBER(VALUE(INDEX(Paste_Here!AX$2:AX$850, MATCH(B172, Paste_Here!A$2:A$850, 0))))), INDEX(Paste_Here!AX$2:AX$850, MATCH(B172, Paste_Here!A$2:A$850, 0)), ""), ""), "")</f>
        <v/>
      </c>
      <c r="Q172" s="66"/>
      <c r="R172" s="75" t="str">
        <f>IFERROR(IF(B172&lt;&gt;"", IF(AND(INDEX(Paste_Here!AU$2:AU$850, MATCH(B172, Paste_Here!A$2:A$850, 0))&lt;&gt;"", ISNUMBER(VALUE(INDEX(Paste_Here!AU$2:AU$850, MATCH(B172, Paste_Here!A$2:A$850, 0))))), INDEX(Paste_Here!AU$2:AU$850, MATCH(B172, Paste_Here!A$2:A$850, 0)), ""), ""), "")</f>
        <v/>
      </c>
      <c r="S172" s="66"/>
      <c r="T172" s="75" t="str">
        <f>IFERROR(IF(B172&lt;&gt;"", IF(AND(INDEX(Paste_Here!AV$2:AV$850, MATCH(B172, Paste_Here!A$2:A$850, 0))&lt;&gt;"", ISNUMBER(VALUE(INDEX(Paste_Here!AV$2:AV$850, MATCH(B172, Paste_Here!A$2:A$850, 0))))), INDEX(Paste_Here!AV$2:AV$850, MATCH(B172, Paste_Here!A$2:A$850, 0)), ""), ""), "")</f>
        <v/>
      </c>
      <c r="U172" s="66"/>
      <c r="W172" s="66"/>
      <c r="Y172" s="66"/>
      <c r="Z172" s="66"/>
      <c r="AA172" s="75" t="str">
        <f t="shared" si="27"/>
        <v/>
      </c>
      <c r="AB172" s="66"/>
      <c r="AC172" s="75"/>
      <c r="AD172" s="66"/>
      <c r="AE172" s="98"/>
      <c r="AF172" s="66"/>
      <c r="AG172" s="75"/>
      <c r="AH172" s="66"/>
      <c r="AI172" s="75" t="str">
        <f>IFERROR(IF(B172&lt;&gt;"", IF(AND(INDEX(Paste_Here!AC$2:AC$850, MATCH(B172, Paste_Here!A$2:A$850, 0))&lt;&gt;"", ISNUMBER(VALUE(INDEX(Paste_Here!AC$2:AC$850, MATCH(B172, Paste_Here!A$2:A$850, 0))))), INDEX(Paste_Here!AC$2:AC$850, MATCH(B172, Paste_Here!A$2:A$850, 0)), ""), ""), "")</f>
        <v/>
      </c>
      <c r="AJ172" s="66"/>
      <c r="AK172" s="75" t="str">
        <f>IFERROR(IF(B172&lt;&gt;"", IF(ISNUMBER(SEARCH("highrisk", LOWER(INDEX(Paste_Here!AD$2:AD$850, MATCH(B172, Paste_Here!A$2:A$850, 0))))), "High Risk", IF(ISNUMBER(SEARCH("lowrisk", LOWER(INDEX(Paste_Here!AD$2:AD$850, MATCH(B172, Paste_Here!A$2:A$850, 0))))), "Low Risk", IF(ISNUMBER(SEARCH("somerisk", LOWER(INDEX(Paste_Here!AD$2:AD$850, MATCH(B172, Paste_Here!A$2:A$850, 0))))), "Some Risk", IF(ISNUMBER(SEARCH("ot", LOWER(INDEX(Paste_Here!AD$2:AD$850, MATCH(B172, Paste_Here!A$2:A$850, 0))))), "OT", "")))), ""), "")</f>
        <v/>
      </c>
      <c r="AL172" s="66"/>
      <c r="AM172" s="75"/>
      <c r="AN172" s="66"/>
      <c r="AO172" s="75" t="str">
        <f>IFERROR(IF(B172&lt;&gt;"", IF(AND(INDEX(Paste_Here!M$2:M$850, MATCH(B172, Paste_Here!A$2:A$850, 0))&lt;&gt;"", ISNUMBER(VALUE(INDEX(Paste_Here!M$2:M$850, MATCH(B172, Paste_Here!A$2:A$850, 0))))), INDEX(Paste_Here!M$2:M$850, MATCH(B172, Paste_Here!A$2:A$850, 0)), ""), ""), "")</f>
        <v/>
      </c>
      <c r="AP172" s="66"/>
      <c r="AQ172" s="75" t="str">
        <f>IFERROR(IF(B172&lt;&gt;"", IF(ISNUMBER(SEARCH("highrisk", LOWER(INDEX(Paste_Here!N$2:N$850, MATCH(B172, Paste_Here!A$2:A$850, 0))))), "High Risk", IF(ISNUMBER(SEARCH("lowrisk", LOWER(INDEX(Paste_Here!N$2:N$850, MATCH(B172, Paste_Here!A$2:A$850, 0))))), "Low Risk", IF(ISNUMBER(SEARCH("somerisk", LOWER(INDEX(Paste_Here!N$2:N$850, MATCH(B172, Paste_Here!A$2:A$850, 0))))), "Some Risk", IF(ISNUMBER(SEARCH("ot", LOWER(INDEX(Paste_Here!N$2:N$850, MATCH(B172, Paste_Here!A$2:A$850, 0))))), "OT", "")))), ""), "")</f>
        <v/>
      </c>
      <c r="AT172" s="66"/>
      <c r="AU172" s="103"/>
      <c r="AV172" s="66"/>
      <c r="AW172" s="66"/>
      <c r="AX172" s="75" t="str">
        <f t="shared" si="28"/>
        <v/>
      </c>
      <c r="AY172" s="66"/>
      <c r="AZ172" s="75"/>
      <c r="BA172" s="66"/>
      <c r="BB172" s="75"/>
      <c r="BC172" s="66"/>
      <c r="BD172" s="75"/>
      <c r="BE172" s="66"/>
      <c r="BF172" s="75" t="str">
        <f>IFERROR(IF(B172&lt;&gt;"", IF(AND(INDEX(Paste_Here!AE$2:AE$850, MATCH(B172, Paste_Here!A$2:A$850, 0))&lt;&gt;"", ISNUMBER(VALUE(INDEX(Paste_Here!AE$2:AE$850, MATCH(B172, Paste_Here!A$2:A$850, 0))))), INDEX(Paste_Here!AE$2:AE$850, MATCH(B172, Paste_Here!A$2:A$850, 0)), ""), ""), "")</f>
        <v/>
      </c>
      <c r="BG172" s="66"/>
      <c r="BH172" s="75" t="str">
        <f>IFERROR(IF(B172&lt;&gt;"", IF(ISNUMBER(SEARCH("highrisk", LOWER(INDEX(Paste_Here!AF$2:AF$850, MATCH(B172, Paste_Here!A$2:A$850, 0))))), "High Risk", IF(ISNUMBER(SEARCH("lowrisk", LOWER(INDEX(Paste_Here!AF$2:AF$850, MATCH(B172, Paste_Here!A$2:A$850, 0))))), "Low Risk", IF(ISNUMBER(SEARCH("somerisk", LOWER(INDEX(Paste_Here!AF$2:AF$850, MATCH(B172, Paste_Here!A$2:A$850, 0))))), "Some Risk", IF(ISNUMBER(SEARCH("ot", LOWER(INDEX(Paste_Here!AF$2:AF$850, MATCH(B172, Paste_Here!A$2:A$850, 0))))), "OT", "")))), ""), "")</f>
        <v/>
      </c>
      <c r="BI172" s="66"/>
      <c r="BJ172" s="75"/>
      <c r="BK172" s="66"/>
      <c r="BL172" s="75" t="str">
        <f>IFERROR(IF(B172&lt;&gt;"", IF(AND(INDEX(Paste_Here!O$2:O$850, MATCH(B172, Paste_Here!A$2:A$850, 0))&lt;&gt;"", ISNUMBER(VALUE(INDEX(Paste_Here!O$2:O$850, MATCH(B172, Paste_Here!A$2:A$850, 0))))), INDEX(Paste_Here!O$2:O$850, MATCH(B172, Paste_Here!A$2:A$850, 0)), ""), ""), "")</f>
        <v/>
      </c>
      <c r="BM172" s="66"/>
      <c r="BN172" s="75" t="str">
        <f>IFERROR(IF(B172&lt;&gt;"", IF(ISNUMBER(SEARCH("highrisk", LOWER(INDEX(Paste_Here!P$2:P$850, MATCH(B172, Paste_Here!A$2:A$850, 0))))), "High Risk", IF(ISNUMBER(SEARCH("lowrisk", LOWER(INDEX(Paste_Here!P$2:P$850, MATCH(B172, Paste_Here!A$2:A$850, 0))))), "Low Risk", IF(ISNUMBER(SEARCH("somerisk", LOWER(INDEX(Paste_Here!P$2:P$850, MATCH(B172, Paste_Here!A$2:A$850, 0))))), "Some Risk", IF(ISNUMBER(SEARCH("ot", LOWER(INDEX(Paste_Here!P$2:P$850, MATCH(B172, Paste_Here!A$2:A$850, 0))))), "OT", "")))), ""), "")</f>
        <v/>
      </c>
      <c r="BQ172" s="66"/>
      <c r="BR172" s="75"/>
      <c r="BS172" s="66"/>
      <c r="BT172" s="66"/>
      <c r="BU172" s="75" t="str">
        <f t="shared" si="29"/>
        <v/>
      </c>
      <c r="BV172" s="66"/>
      <c r="BW172" s="75"/>
      <c r="BX172" s="66"/>
      <c r="BY172" s="75"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BZ172" s="66"/>
      <c r="CA172" s="75"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CB172" s="66"/>
      <c r="CC172" s="75"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CD172" s="66"/>
      <c r="CE172" s="75"/>
      <c r="CF172" s="66"/>
      <c r="CK172" s="75"/>
      <c r="CL172" s="66"/>
      <c r="CM172" s="75"/>
      <c r="CN172" s="66"/>
      <c r="CO172" s="75"/>
      <c r="CP172" s="66"/>
      <c r="CQ172" s="66"/>
      <c r="CR172" s="75" t="str">
        <f t="shared" si="30"/>
        <v/>
      </c>
      <c r="CS172" s="66"/>
      <c r="CT172" s="75"/>
      <c r="CU172" s="66"/>
      <c r="CV172" s="75"/>
      <c r="CW172" s="66"/>
      <c r="CX172" s="75"/>
      <c r="CY172" s="66"/>
      <c r="CZ172" s="75"/>
      <c r="DA172" s="66"/>
      <c r="DB172" s="75" t="str">
        <f>IFERROR(IF(B172&lt;&gt;"", IF(AND(INDEX(Paste_Here!AK$2:AK$850, MATCH(B172, Paste_Here!A$2:A$850, 0))&lt;&gt;"", ISNUMBER(VALUE(INDEX(Paste_Here!AK$2:AK$850, MATCH(B172, Paste_Here!A$2:A$850, 0))))), INDEX(Paste_Here!AK$2:AK$850, MATCH(B172, Paste_Here!A$2:A$850, 0)), ""), ""), "")</f>
        <v/>
      </c>
      <c r="DC172" s="66"/>
      <c r="DD172" s="75" t="str">
        <f>IFERROR(IF(B172&lt;&gt;"", IF(ISNUMBER(SEARCH("highrisk", LOWER(INDEX(Paste_Here!AL$2:AL$850, MATCH(B172, Paste_Here!A$2:A$850, 0))))), "High Risk", IF(ISNUMBER(SEARCH("lowrisk", LOWER(INDEX(Paste_Here!AL$2:AL$850, MATCH(B172, Paste_Here!A$2:A$850, 0))))), "Low Risk", IF(ISNUMBER(SEARCH("somerisk", LOWER(INDEX(Paste_Here!AL$2:AL$850, MATCH(B172, Paste_Here!A$2:A$850, 0))))), "Some Risk", IF(ISNUMBER(SEARCH("ot", LOWER(INDEX(Paste_Here!AL$2:AL$850, MATCH(B172, Paste_Here!A$2:A$850, 0))))), "OT", "")))), ""), "")</f>
        <v/>
      </c>
      <c r="DE172" s="66"/>
      <c r="DF172" s="75" t="str">
        <f>IFERROR(IF(B172&lt;&gt;"", IF(AND(INDEX(Paste_Here!AM$2:AM$850, MATCH(B172, Paste_Here!A$2:A$850, 0))&lt;&gt;"", ISNUMBER(VALUE(INDEX(Paste_Here!AM$2:AM$850, MATCH(B172, Paste_Here!A$2:A$850, 0))))), INDEX(Paste_Here!AM$2:AM$850, MATCH(B172, Paste_Here!A$2:A$850, 0)), ""), ""), "")</f>
        <v/>
      </c>
      <c r="DG172" s="66"/>
      <c r="DH172" s="75" t="str">
        <f>IFERROR(IF(B172&lt;&gt;"", IF(ISNUMBER(SEARCH("highrisk", LOWER(INDEX(Paste_Here!AN$2:AN$850, MATCH(B172, Paste_Here!A$2:A$850, 0))))), "High Risk", IF(ISNUMBER(SEARCH("lowrisk", LOWER(INDEX(Paste_Here!AN$2:AN$850, MATCH(B172, Paste_Here!A$2:A$850, 0))))), "Low Risk", IF(ISNUMBER(SEARCH("somerisk", LOWER(INDEX(Paste_Here!AN$2:AN$850, MATCH(B172, Paste_Here!A$2:A$850, 0))))), "Some Risk", IF(ISNUMBER(SEARCH("ot", LOWER(INDEX(Paste_Here!AN$2:AN$850, MATCH(B172, Paste_Here!A$2:A$850, 0))))), "OT", "")))), ""), "")</f>
        <v/>
      </c>
      <c r="DI172" s="66"/>
      <c r="DJ172" s="66"/>
      <c r="DK172" s="75" t="str">
        <f t="shared" si="31"/>
        <v/>
      </c>
      <c r="DL172" s="66"/>
      <c r="DM172" s="75" t="str">
        <f>IFERROR(IF(B172&lt;&gt;"", IF(AND(INDEX(Paste_Here!Q$2:Q$850, MATCH(B172, Paste_Here!A$2:A$850, 0))&lt;&gt;"", ISNUMBER(VALUE(INDEX(Paste_Here!Q$2:Q$850, MATCH(B172, Paste_Here!A$2:A$850, 0))))), INDEX(Paste_Here!Q$2:Q$850, MATCH(B172, Paste_Here!A$2:A$850, 0)), ""), ""), "")</f>
        <v/>
      </c>
      <c r="DN172" s="66"/>
      <c r="DO172" s="75" t="str">
        <f>IFERROR(IF(B172&lt;&gt;"", IF(ISNUMBER(SEARCH("highrisk", LOWER(INDEX(Paste_Here!R$2:R$850, MATCH(B172, Paste_Here!A$2:A$850, 0))))), "High Risk", IF(ISNUMBER(SEARCH("lowrisk", LOWER(INDEX(Paste_Here!R$2:R$850, MATCH(B172, Paste_Here!A$2:A$850, 0))))), "Low Risk", IF(ISNUMBER(SEARCH("somerisk", LOWER(INDEX(Paste_Here!R$2:R$850, MATCH(B172, Paste_Here!A$2:A$850, 0))))), "Some Risk", IF(ISNUMBER(SEARCH("ot", LOWER(INDEX(Paste_Here!R$2:R$850, MATCH(B172, Paste_Here!A$2:A$850, 0))))), "OT", "")))), ""), "")</f>
        <v/>
      </c>
      <c r="DP172" s="66"/>
      <c r="DQ172" s="93" t="str">
        <f>IFERROR(IF(B172&lt;&gt;"", IF(AND(INDEX(Paste_Here!S$2:S$850, MATCH(B172, Paste_Here!A$2:A$850, 0))&lt;&gt;"", ISNUMBER(VALUE(INDEX(Paste_Here!S$2:S$850, MATCH(B172, Paste_Here!A$2:A$850, 0))))), INDEX(Paste_Here!S$2:S$850, MATCH(B172, Paste_Here!A$2:A$850, 0)), ""), ""), "")</f>
        <v/>
      </c>
      <c r="DR172" s="66"/>
      <c r="DS172" s="75"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IF(ISNUMBER(SEARCH("ot", LOWER(INDEX(Paste_Here!T$2:T$850, MATCH(B172, Paste_Here!A$2:A$850, 0))))), "OT", "")))), ""), "")</f>
        <v/>
      </c>
      <c r="DT172" s="66"/>
      <c r="DU172" s="75" t="str">
        <f>IFERROR(IF(B172&lt;&gt;"", IF(AND(INDEX(Paste_Here!U$2:U$850, MATCH(B172, Paste_Here!A$2:A$850, 0))&lt;&gt;"", ISNUMBER(VALUE(INDEX(Paste_Here!U$2:U$850, MATCH(B172, Paste_Here!A$2:A$850, 0))))), INDEX(Paste_Here!U$2:U$850, MATCH(B172, Paste_Here!A$2:A$850, 0)), ""), ""), "")</f>
        <v/>
      </c>
      <c r="DV172" s="66"/>
      <c r="DW172" s="93" t="str">
        <f>IFERROR(IF(B172&lt;&gt;"", IF(ISNUMBER(SEARCH("highrisk", LOWER(INDEX(Paste_Here!V$2:V$850, MATCH(B172, Paste_Here!A$2:A$850, 0))))), "High Risk", IF(ISNUMBER(SEARCH("lowrisk", LOWER(INDEX(Paste_Here!V$2:V$850, MATCH(B172, Paste_Here!A$2:A$850, 0))))), "Low Risk", IF(ISNUMBER(SEARCH("somerisk", LOWER(INDEX(Paste_Here!V$2:V$850, MATCH(B172, Paste_Here!A$2:A$850, 0))))), "Some Risk", IF(ISNUMBER(SEARCH("ot", LOWER(INDEX(Paste_Here!V$2:V$850, MATCH(B172, Paste_Here!A$2:A$850, 0))))), "OT", "")))), ""), "")</f>
        <v/>
      </c>
      <c r="DX172" s="66"/>
      <c r="DY172" s="75" t="str">
        <f>IFERROR(IF(B172&lt;&gt;"", IF(AND(INDEX(Paste_Here!W$2:W$850, MATCH(B172, Paste_Here!A$2:A$850, 0))&lt;&gt;"", ISNUMBER(VALUE(INDEX(Paste_Here!W$2:W$850, MATCH(B172, Paste_Here!A$2:A$850, 0))))), INDEX(Paste_Here!W$2:W$850, MATCH(B172, Paste_Here!A$2:A$850, 0)), ""), ""), "")</f>
        <v/>
      </c>
      <c r="DZ172" s="66"/>
      <c r="EA172" s="75" t="str">
        <f>IFERROR(IF(B172&lt;&gt;"", IF(ISNUMBER(SEARCH("highrisk", LOWER(INDEX(Paste_Here!X$2:X$850, MATCH(B172, Paste_Here!A$2:A$850, 0))))), "High Risk", IF(ISNUMBER(SEARCH("lowrisk", LOWER(INDEX(Paste_Here!X$2:X$850, MATCH(B172, Paste_Here!A$2:A$850, 0))))), "Low Risk", IF(ISNUMBER(SEARCH("somerisk", LOWER(INDEX(Paste_Here!X$2:X$850, MATCH(B172, Paste_Here!A$2:A$850, 0))))), "Some Risk", IF(ISNUMBER(SEARCH("ot", LOWER(INDEX(Paste_Here!X$2:X$850, MATCH(B172, Paste_Here!A$2:A$850, 0))))), "OT", "")))), ""), "")</f>
        <v/>
      </c>
      <c r="EB172" s="66"/>
      <c r="EC172" s="66"/>
      <c r="ED172" s="75" t="str">
        <f t="shared" si="36"/>
        <v/>
      </c>
      <c r="EE172" s="66"/>
      <c r="EF172" s="75" t="str">
        <f>IFERROR(IF(B172&lt;&gt;"", IF(AND(INDEX(Paste_Here!AO$2:AO$850, MATCH(B172, Paste_Here!A$2:A$850, 0))&lt;&gt;"", ISNUMBER(VALUE(INDEX(Paste_Here!AO$2:AO$850, MATCH(B172, Paste_Here!A$2:A$850, 0))))), INDEX(Paste_Here!AO$2:AO$850, MATCH(B172, Paste_Here!A$2:A$850, 0)), ""), ""), "")</f>
        <v/>
      </c>
      <c r="EG172" s="66"/>
      <c r="EH172" s="75" t="str">
        <f>IFERROR(IF(B172&lt;&gt;"", IF(ISNUMBER(SEARCH("highrisk", LOWER(INDEX(Paste_Here!AP$2:AP$850, MATCH(B172, Paste_Here!A$2:A$850, 0))))), "High Risk", IF(ISNUMBER(SEARCH("lowrisk", LOWER(INDEX(Paste_Here!AP$2:AP$850, MATCH(B172, Paste_Here!A$2:A$850, 0))))), "Low Risk", IF(ISNUMBER(SEARCH("somerisk", LOWER(INDEX(Paste_Here!AP$2:AP$850, MATCH(B172, Paste_Here!A$2:A$850, 0))))), "Some Risk", IF(ISNUMBER(SEARCH("ot", LOWER(INDEX(Paste_Here!AP$2:AP$850, MATCH(B172, Paste_Here!A$2:A$850, 0))))), "OT", "")))), ""), "")</f>
        <v/>
      </c>
      <c r="EI172" s="66"/>
      <c r="EJ172" s="93"/>
      <c r="EK172" s="66"/>
      <c r="EL172" s="75" t="str">
        <f>IFERROR(IF(B172&lt;&gt;"", IF(AND(INDEX(Paste_Here!AQ$2:AQ$850, MATCH(B172, Paste_Here!A$2:A$850, 0))&lt;&gt;"", ISNUMBER(VALUE(INDEX(Paste_Here!AQ$2:AQ$850, MATCH(B172, Paste_Here!A$2:A$850, 0))))), INDEX(Paste_Here!AQ$2:AQ$850, MATCH(B172, Paste_Here!A$2:A$850, 0)), ""), ""), "")</f>
        <v/>
      </c>
      <c r="EM172" s="66"/>
      <c r="EN172" s="75" t="str">
        <f>IFERROR(IF(B172&lt;&gt;"", IF(ISNUMBER(SEARCH("highrisk", LOWER(INDEX(Paste_Here!AR$2:AR$850, MATCH(B172, Paste_Here!A$2:A$850, 0))))), "High Risk", IF(ISNUMBER(SEARCH("lowrisk", LOWER(INDEX(Paste_Here!AR$2:AR$850, MATCH(B172, Paste_Here!A$2:A$850, 0))))), "Low Risk", IF(ISNUMBER(SEARCH("somerisk", LOWER(INDEX(Paste_Here!AR$2:AR$850, MATCH(B172, Paste_Here!A$2:A$850, 0))))), "Some Risk", IF(ISNUMBER(SEARCH("ot", LOWER(INDEX(Paste_Here!AR$2:AR$850, MATCH(B172, Paste_Here!A$2:A$850, 0))))), "OT", "")))), ""), "")</f>
        <v/>
      </c>
      <c r="EO172" s="66"/>
      <c r="EP172" s="93"/>
      <c r="EQ172" s="66"/>
      <c r="ER172" s="75"/>
      <c r="ES172" s="66"/>
      <c r="ET172" s="75"/>
      <c r="EU172" s="66"/>
      <c r="EV172" s="66"/>
      <c r="EW172" s="75" t="str">
        <f t="shared" si="37"/>
        <v/>
      </c>
      <c r="EX172" s="66"/>
      <c r="EY172" s="75" t="str">
        <f>IFERROR(IF(B172&lt;&gt;"", IF(AND(INDEX(Paste_Here!Y$2:Y$850, MATCH(B172, Paste_Here!A$2:A$850, 0))&lt;&gt;"", ISNUMBER(VALUE(INDEX(Paste_Here!Y$2:Y$850, MATCH(B172, Paste_Here!A$2:A$850, 0))))), INDEX(Paste_Here!Y$2:Y$850, MATCH(B172, Paste_Here!A$2:A$850, 0)), ""), ""), "")</f>
        <v/>
      </c>
      <c r="EZ172" s="66"/>
      <c r="FA172" s="75" t="str">
        <f>IFERROR(IF(B172&lt;&gt;"", IF(ISNUMBER(SEARCH("highrisk", LOWER(INDEX(Paste_Here!Z$2:Z$850, MATCH(B172, Paste_Here!A$2:A$850, 0))))), "High Risk", IF(ISNUMBER(SEARCH("lowrisk", LOWER(INDEX(Paste_Here!Z$2:Z$850, MATCH(B172, Paste_Here!A$2:A$850, 0))))), "Low Risk", IF(ISNUMBER(SEARCH("somerisk", LOWER(INDEX(Paste_Here!Z$2:Z$850, MATCH(B172, Paste_Here!A$2:A$850, 0))))), "Some Risk", IF(ISNUMBER(SEARCH("ot", LOWER(INDEX(Paste_Here!Z$2:Z$850, MATCH(B172, Paste_Here!A$2:A$850, 0))))), "OT", "")))), ""), "")</f>
        <v/>
      </c>
      <c r="FB172" s="66"/>
      <c r="FC172" s="93"/>
      <c r="FD172" s="66"/>
      <c r="FE172" s="75" t="str">
        <f>IFERROR(IF(B172&lt;&gt;"", IF(AND(INDEX(Paste_Here!AA$2:AA$850, MATCH(B172, Paste_Here!A$2:A$850, 0))&lt;&gt;"", ISNUMBER(VALUE(INDEX(Paste_Here!AA$2:AA$850, MATCH(B172, Paste_Here!A$2:A$850, 0))))), INDEX(Paste_Here!AA$2:AA$850, MATCH(B172, Paste_Here!A$2:A$850, 0)), ""), ""), "")</f>
        <v/>
      </c>
      <c r="FF172" s="66"/>
      <c r="FG172" s="75" t="str">
        <f>IFERROR(IF(B172&lt;&gt;"", IF(ISNUMBER(SEARCH("highrisk", LOWER(INDEX(Paste_Here!AB$2:AB$850, MATCH(B172, Paste_Here!A$2:A$850, 0))))), "High Risk", IF(ISNUMBER(SEARCH("lowrisk", LOWER(INDEX(Paste_Here!AB$2:AB$850, MATCH(B172, Paste_Here!A$2:A$850, 0))))), "Low Risk", IF(ISNUMBER(SEARCH("somerisk", LOWER(INDEX(Paste_Here!AB$2:AB$850, MATCH(B172, Paste_Here!A$2:A$850, 0))))), "Some Risk", IF(ISNUMBER(SEARCH("ot", LOWER(INDEX(Paste_Here!AB$2:AB$850, MATCH(B172, Paste_Here!A$2:A$850, 0))))), "OT", "")))), ""), "")</f>
        <v/>
      </c>
      <c r="FH172" s="66"/>
      <c r="FI172" s="93"/>
      <c r="FJ172" s="66"/>
      <c r="FK172" s="75"/>
      <c r="FL172" s="66"/>
      <c r="FM172" s="75"/>
      <c r="FN172" s="66"/>
      <c r="FO172" s="66"/>
      <c r="FP172" s="75" t="str">
        <f t="shared" si="32"/>
        <v/>
      </c>
      <c r="FQ172" s="66"/>
      <c r="FR172" s="75" t="str">
        <f>IFERROR(IF(B172&lt;&gt;"", IF(ISNUMBER(SEARCH("s", LOWER(INDEX(Paste_Here!L$2:L$850, MATCH(B172, Paste_Here!A$2:A$850, 0))))), "Yes", IF(INDEX(Paste_Here!L$2:L$850, MATCH(B172, Paste_Here!A$2:A$850, 0))&lt;&gt;"", "No", "")), ""), "")</f>
        <v/>
      </c>
      <c r="FS172" s="66"/>
      <c r="FT172" s="75" t="str">
        <f>IFERROR(IF(B172&lt;&gt;"", IF(ISNUMBER(SEARCH("yes", LOWER(INDEX(Paste_Here!F$2:F$850, MATCH(B172, Paste_Here!A$2:A$850, 0))))), "Yes", IF(ISNUMBER(SEARCH("no", LOWER(INDEX(Paste_Here!F$2:F$850, MATCH(B172, Paste_Here!A$2:A$850, 0))))), "No", "")), ""), "")</f>
        <v/>
      </c>
      <c r="FU172" s="66"/>
      <c r="FV172" s="75" t="str">
        <f>IFERROR(IF(B172&lt;&gt;"", IF(ISNUMBER(SEARCH("english language learner", LOWER(INDEX(Paste_Here!C$2:C$850, MATCH(B172, Paste_Here!A$2:A$850, 0))))), "Yes", ""), ""), "")</f>
        <v/>
      </c>
      <c r="FW172" s="66"/>
      <c r="FX172" s="75" t="str">
        <f>IFERROR(IF(B172&lt;&gt;"", IF(OR(ISNUMBER(SEARCH("b", LOWER(INDEX(Paste_Here!J$2:J$850, MATCH(B172, Paste_Here!A$2:A$850, 0))))), ISNUMBER(SEARCH("h", LOWER(INDEX(Paste_Here!J$2:J$850, MATCH(B172, Paste_Here!A$2:A$850, 0))))), ISNUMBER(SEARCH("i", LOWER(INDEX(Paste_Here!J$2:J$850, MATCH(B172, Paste_Here!A$2:A$850, 0)))))), "Yes", IF(INDEX(Paste_Here!J$2:J$850, MATCH(B172, Paste_Here!A$2:A$850, 0))&lt;&gt;"", "No", "")), ""), "")</f>
        <v/>
      </c>
      <c r="FY172" s="66"/>
      <c r="FZ172" s="75" t="str">
        <f>IFERROR(IF(B172&lt;&gt;"", IF(ISNUMBER(SEARCH("yes", LOWER(INDEX(Paste_Here!K$2:K$850, MATCH(B172, Paste_Here!A$2:A$850, 0))))), "Yes", IF(ISNUMBER(SEARCH("no", LOWER(INDEX(Paste_Here!K$2:K$850, MATCH(B172, Paste_Here!A$2:A$850, 0))))), "No", "")), ""), "")</f>
        <v/>
      </c>
      <c r="GA172" s="66"/>
      <c r="GB172" s="75" t="str">
        <f>IFERROR(IF(B172&lt;&gt;"", IF(ISNUMBER(SEARCH("transitional 2", LOWER(INDEX(Paste_Here!C$2:C$850, MATCH(B172, Paste_Here!A$2:A$850, 0))))), "T2",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GC172" s="66"/>
      <c r="GD172" s="75"/>
      <c r="GE172" s="66"/>
      <c r="GF172" s="75"/>
      <c r="GG172" s="66"/>
      <c r="GH172" s="75"/>
      <c r="GI172" s="66"/>
      <c r="GK172" s="1" t="str" cm="1">
        <f t="array" ref="GK172">IFERROR(INDEX(Paste_Here!$B$2:$B$850, MATCH(0, COUNTIF(GK$4:GK171, Paste_Here!$B$2:$B$850) + IF(Paste_Here!$B$2:$B$850="", 1, 0), 0)), "")</f>
        <v/>
      </c>
      <c r="GL172" s="1" t="str">
        <f>IF(GK172&lt;&gt;"", INDEX(Paste_Here!$A$2:$A$850, MATCH(GK172, Paste_Here!$B$2:$B$850, 0)), "")</f>
        <v/>
      </c>
      <c r="GM172" s="1" t="str">
        <f t="shared" si="38"/>
        <v/>
      </c>
      <c r="GN172" s="1" t="str" cm="1">
        <f t="array" ref="GN172">IFERROR(INDEX($GM$5:$GM$850, MATCH(SMALL(IF($GM$5:$GM$850&lt;&gt;"", COUNTIF($GM$5:$GM$850, "&lt;"&amp;$GM$5:$GM$850)+1), ROW()-ROW($GN$5)+1), COUNTIF($GM$5:$GM$850, "&lt;"&amp;$GM$5:$GM$850)+1, 0)), "")</f>
        <v/>
      </c>
    </row>
    <row r="173" spans="1:196">
      <c r="A173" s="66"/>
      <c r="B173" s="75" t="str">
        <f t="shared" si="26"/>
        <v/>
      </c>
      <c r="C173" s="66"/>
      <c r="D173" s="75" t="str">
        <f>IFERROR(IF(AND(INDEX(Paste_Here!N$2:N$850, MATCH(B173, Paste_Here!A$2:A$850, 0)) = ""), "", IF(UPPER(INDEX(Paste_Here!N$2:N$850, MATCH(B173, Paste_Here!A$2:A$850, 0))) = "YES", "Yes", IF(UPPER(INDEX(Paste_Here!N$2:N$850, MATCH(B173, Paste_Here!A$2:A$850, 0))) = "NO", "No", ""))), "")</f>
        <v/>
      </c>
      <c r="E173" s="66"/>
      <c r="F173" s="75" t="str">
        <f t="shared" si="33"/>
        <v/>
      </c>
      <c r="G173" s="66"/>
      <c r="H173" s="75" t="str">
        <f t="shared" si="34"/>
        <v/>
      </c>
      <c r="I173" s="66"/>
      <c r="J173" s="75" t="str">
        <f t="shared" si="35"/>
        <v/>
      </c>
      <c r="K173" s="66"/>
      <c r="L173" s="75"/>
      <c r="M173" s="66"/>
      <c r="N173" s="75" t="str">
        <f>IFERROR(IF(B173&lt;&gt;"", IF(AND(INDEX(Paste_Here!AW$2:AW$850, MATCH(B173, Paste_Here!A$2:A$850, 0))&lt;&gt;"", ISNUMBER(VALUE(INDEX(Paste_Here!AW$2:AW$850, MATCH(B173, Paste_Here!A$2:A$850, 0))))), INDEX(Paste_Here!AW$2:AW$850, MATCH(B173, Paste_Here!A$2:A$850, 0)), ""), ""), "")</f>
        <v/>
      </c>
      <c r="O173" s="66"/>
      <c r="P173" s="75" t="str">
        <f>IFERROR(IF(B173&lt;&gt;"", IF(AND(INDEX(Paste_Here!AX$2:AX$850, MATCH(B173, Paste_Here!A$2:A$850, 0))&lt;&gt;"", ISNUMBER(VALUE(INDEX(Paste_Here!AX$2:AX$850, MATCH(B173, Paste_Here!A$2:A$850, 0))))), INDEX(Paste_Here!AX$2:AX$850, MATCH(B173, Paste_Here!A$2:A$850, 0)), ""), ""), "")</f>
        <v/>
      </c>
      <c r="Q173" s="66"/>
      <c r="R173" s="75" t="str">
        <f>IFERROR(IF(B173&lt;&gt;"", IF(AND(INDEX(Paste_Here!AU$2:AU$850, MATCH(B173, Paste_Here!A$2:A$850, 0))&lt;&gt;"", ISNUMBER(VALUE(INDEX(Paste_Here!AU$2:AU$850, MATCH(B173, Paste_Here!A$2:A$850, 0))))), INDEX(Paste_Here!AU$2:AU$850, MATCH(B173, Paste_Here!A$2:A$850, 0)), ""), ""), "")</f>
        <v/>
      </c>
      <c r="S173" s="66"/>
      <c r="T173" s="75" t="str">
        <f>IFERROR(IF(B173&lt;&gt;"", IF(AND(INDEX(Paste_Here!AV$2:AV$850, MATCH(B173, Paste_Here!A$2:A$850, 0))&lt;&gt;"", ISNUMBER(VALUE(INDEX(Paste_Here!AV$2:AV$850, MATCH(B173, Paste_Here!A$2:A$850, 0))))), INDEX(Paste_Here!AV$2:AV$850, MATCH(B173, Paste_Here!A$2:A$850, 0)), ""), ""), "")</f>
        <v/>
      </c>
      <c r="U173" s="66"/>
      <c r="W173" s="66"/>
      <c r="Y173" s="66"/>
      <c r="Z173" s="66"/>
      <c r="AA173" s="75" t="str">
        <f t="shared" si="27"/>
        <v/>
      </c>
      <c r="AB173" s="66"/>
      <c r="AC173" s="75"/>
      <c r="AD173" s="66"/>
      <c r="AE173" s="98"/>
      <c r="AF173" s="66"/>
      <c r="AG173" s="75"/>
      <c r="AH173" s="66"/>
      <c r="AI173" s="75" t="str">
        <f>IFERROR(IF(B173&lt;&gt;"", IF(AND(INDEX(Paste_Here!AC$2:AC$850, MATCH(B173, Paste_Here!A$2:A$850, 0))&lt;&gt;"", ISNUMBER(VALUE(INDEX(Paste_Here!AC$2:AC$850, MATCH(B173, Paste_Here!A$2:A$850, 0))))), INDEX(Paste_Here!AC$2:AC$850, MATCH(B173, Paste_Here!A$2:A$850, 0)), ""), ""), "")</f>
        <v/>
      </c>
      <c r="AJ173" s="66"/>
      <c r="AK173" s="75" t="str">
        <f>IFERROR(IF(B173&lt;&gt;"", IF(ISNUMBER(SEARCH("highrisk", LOWER(INDEX(Paste_Here!AD$2:AD$850, MATCH(B173, Paste_Here!A$2:A$850, 0))))), "High Risk", IF(ISNUMBER(SEARCH("lowrisk", LOWER(INDEX(Paste_Here!AD$2:AD$850, MATCH(B173, Paste_Here!A$2:A$850, 0))))), "Low Risk", IF(ISNUMBER(SEARCH("somerisk", LOWER(INDEX(Paste_Here!AD$2:AD$850, MATCH(B173, Paste_Here!A$2:A$850, 0))))), "Some Risk", IF(ISNUMBER(SEARCH("ot", LOWER(INDEX(Paste_Here!AD$2:AD$850, MATCH(B173, Paste_Here!A$2:A$850, 0))))), "OT", "")))), ""), "")</f>
        <v/>
      </c>
      <c r="AL173" s="66"/>
      <c r="AM173" s="75"/>
      <c r="AN173" s="66"/>
      <c r="AO173" s="75" t="str">
        <f>IFERROR(IF(B173&lt;&gt;"", IF(AND(INDEX(Paste_Here!M$2:M$850, MATCH(B173, Paste_Here!A$2:A$850, 0))&lt;&gt;"", ISNUMBER(VALUE(INDEX(Paste_Here!M$2:M$850, MATCH(B173, Paste_Here!A$2:A$850, 0))))), INDEX(Paste_Here!M$2:M$850, MATCH(B173, Paste_Here!A$2:A$850, 0)), ""), ""), "")</f>
        <v/>
      </c>
      <c r="AP173" s="66"/>
      <c r="AQ173" s="75" t="str">
        <f>IFERROR(IF(B173&lt;&gt;"", IF(ISNUMBER(SEARCH("highrisk", LOWER(INDEX(Paste_Here!N$2:N$850, MATCH(B173, Paste_Here!A$2:A$850, 0))))), "High Risk", IF(ISNUMBER(SEARCH("lowrisk", LOWER(INDEX(Paste_Here!N$2:N$850, MATCH(B173, Paste_Here!A$2:A$850, 0))))), "Low Risk", IF(ISNUMBER(SEARCH("somerisk", LOWER(INDEX(Paste_Here!N$2:N$850, MATCH(B173, Paste_Here!A$2:A$850, 0))))), "Some Risk", IF(ISNUMBER(SEARCH("ot", LOWER(INDEX(Paste_Here!N$2:N$850, MATCH(B173, Paste_Here!A$2:A$850, 0))))), "OT", "")))), ""), "")</f>
        <v/>
      </c>
      <c r="AT173" s="66"/>
      <c r="AU173" s="103"/>
      <c r="AV173" s="66"/>
      <c r="AW173" s="66"/>
      <c r="AX173" s="75" t="str">
        <f t="shared" si="28"/>
        <v/>
      </c>
      <c r="AY173" s="66"/>
      <c r="AZ173" s="75"/>
      <c r="BA173" s="66"/>
      <c r="BB173" s="75"/>
      <c r="BC173" s="66"/>
      <c r="BD173" s="75"/>
      <c r="BE173" s="66"/>
      <c r="BF173" s="75" t="str">
        <f>IFERROR(IF(B173&lt;&gt;"", IF(AND(INDEX(Paste_Here!AE$2:AE$850, MATCH(B173, Paste_Here!A$2:A$850, 0))&lt;&gt;"", ISNUMBER(VALUE(INDEX(Paste_Here!AE$2:AE$850, MATCH(B173, Paste_Here!A$2:A$850, 0))))), INDEX(Paste_Here!AE$2:AE$850, MATCH(B173, Paste_Here!A$2:A$850, 0)), ""), ""), "")</f>
        <v/>
      </c>
      <c r="BG173" s="66"/>
      <c r="BH173" s="75" t="str">
        <f>IFERROR(IF(B173&lt;&gt;"", IF(ISNUMBER(SEARCH("highrisk", LOWER(INDEX(Paste_Here!AF$2:AF$850, MATCH(B173, Paste_Here!A$2:A$850, 0))))), "High Risk", IF(ISNUMBER(SEARCH("lowrisk", LOWER(INDEX(Paste_Here!AF$2:AF$850, MATCH(B173, Paste_Here!A$2:A$850, 0))))), "Low Risk", IF(ISNUMBER(SEARCH("somerisk", LOWER(INDEX(Paste_Here!AF$2:AF$850, MATCH(B173, Paste_Here!A$2:A$850, 0))))), "Some Risk", IF(ISNUMBER(SEARCH("ot", LOWER(INDEX(Paste_Here!AF$2:AF$850, MATCH(B173, Paste_Here!A$2:A$850, 0))))), "OT", "")))), ""), "")</f>
        <v/>
      </c>
      <c r="BI173" s="66"/>
      <c r="BJ173" s="75"/>
      <c r="BK173" s="66"/>
      <c r="BL173" s="75" t="str">
        <f>IFERROR(IF(B173&lt;&gt;"", IF(AND(INDEX(Paste_Here!O$2:O$850, MATCH(B173, Paste_Here!A$2:A$850, 0))&lt;&gt;"", ISNUMBER(VALUE(INDEX(Paste_Here!O$2:O$850, MATCH(B173, Paste_Here!A$2:A$850, 0))))), INDEX(Paste_Here!O$2:O$850, MATCH(B173, Paste_Here!A$2:A$850, 0)), ""), ""), "")</f>
        <v/>
      </c>
      <c r="BM173" s="66"/>
      <c r="BN173" s="75" t="str">
        <f>IFERROR(IF(B173&lt;&gt;"", IF(ISNUMBER(SEARCH("highrisk", LOWER(INDEX(Paste_Here!P$2:P$850, MATCH(B173, Paste_Here!A$2:A$850, 0))))), "High Risk", IF(ISNUMBER(SEARCH("lowrisk", LOWER(INDEX(Paste_Here!P$2:P$850, MATCH(B173, Paste_Here!A$2:A$850, 0))))), "Low Risk", IF(ISNUMBER(SEARCH("somerisk", LOWER(INDEX(Paste_Here!P$2:P$850, MATCH(B173, Paste_Here!A$2:A$850, 0))))), "Some Risk", IF(ISNUMBER(SEARCH("ot", LOWER(INDEX(Paste_Here!P$2:P$850, MATCH(B173, Paste_Here!A$2:A$850, 0))))), "OT", "")))), ""), "")</f>
        <v/>
      </c>
      <c r="BQ173" s="66"/>
      <c r="BR173" s="75"/>
      <c r="BS173" s="66"/>
      <c r="BT173" s="66"/>
      <c r="BU173" s="75" t="str">
        <f t="shared" si="29"/>
        <v/>
      </c>
      <c r="BV173" s="66"/>
      <c r="BW173" s="75"/>
      <c r="BX173" s="66"/>
      <c r="BY173" s="75"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BZ173" s="66"/>
      <c r="CA173" s="75"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CB173" s="66"/>
      <c r="CC173" s="75"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CD173" s="66"/>
      <c r="CE173" s="75"/>
      <c r="CF173" s="66"/>
      <c r="CK173" s="75"/>
      <c r="CL173" s="66"/>
      <c r="CM173" s="75"/>
      <c r="CN173" s="66"/>
      <c r="CO173" s="75"/>
      <c r="CP173" s="66"/>
      <c r="CQ173" s="66"/>
      <c r="CR173" s="75" t="str">
        <f t="shared" si="30"/>
        <v/>
      </c>
      <c r="CS173" s="66"/>
      <c r="CT173" s="75"/>
      <c r="CU173" s="66"/>
      <c r="CV173" s="75"/>
      <c r="CW173" s="66"/>
      <c r="CX173" s="75"/>
      <c r="CY173" s="66"/>
      <c r="CZ173" s="75"/>
      <c r="DA173" s="66"/>
      <c r="DB173" s="75" t="str">
        <f>IFERROR(IF(B173&lt;&gt;"", IF(AND(INDEX(Paste_Here!AK$2:AK$850, MATCH(B173, Paste_Here!A$2:A$850, 0))&lt;&gt;"", ISNUMBER(VALUE(INDEX(Paste_Here!AK$2:AK$850, MATCH(B173, Paste_Here!A$2:A$850, 0))))), INDEX(Paste_Here!AK$2:AK$850, MATCH(B173, Paste_Here!A$2:A$850, 0)), ""), ""), "")</f>
        <v/>
      </c>
      <c r="DC173" s="66"/>
      <c r="DD173" s="75" t="str">
        <f>IFERROR(IF(B173&lt;&gt;"", IF(ISNUMBER(SEARCH("highrisk", LOWER(INDEX(Paste_Here!AL$2:AL$850, MATCH(B173, Paste_Here!A$2:A$850, 0))))), "High Risk", IF(ISNUMBER(SEARCH("lowrisk", LOWER(INDEX(Paste_Here!AL$2:AL$850, MATCH(B173, Paste_Here!A$2:A$850, 0))))), "Low Risk", IF(ISNUMBER(SEARCH("somerisk", LOWER(INDEX(Paste_Here!AL$2:AL$850, MATCH(B173, Paste_Here!A$2:A$850, 0))))), "Some Risk", IF(ISNUMBER(SEARCH("ot", LOWER(INDEX(Paste_Here!AL$2:AL$850, MATCH(B173, Paste_Here!A$2:A$850, 0))))), "OT", "")))), ""), "")</f>
        <v/>
      </c>
      <c r="DE173" s="66"/>
      <c r="DF173" s="75" t="str">
        <f>IFERROR(IF(B173&lt;&gt;"", IF(AND(INDEX(Paste_Here!AM$2:AM$850, MATCH(B173, Paste_Here!A$2:A$850, 0))&lt;&gt;"", ISNUMBER(VALUE(INDEX(Paste_Here!AM$2:AM$850, MATCH(B173, Paste_Here!A$2:A$850, 0))))), INDEX(Paste_Here!AM$2:AM$850, MATCH(B173, Paste_Here!A$2:A$850, 0)), ""), ""), "")</f>
        <v/>
      </c>
      <c r="DG173" s="66"/>
      <c r="DH173" s="75" t="str">
        <f>IFERROR(IF(B173&lt;&gt;"", IF(ISNUMBER(SEARCH("highrisk", LOWER(INDEX(Paste_Here!AN$2:AN$850, MATCH(B173, Paste_Here!A$2:A$850, 0))))), "High Risk", IF(ISNUMBER(SEARCH("lowrisk", LOWER(INDEX(Paste_Here!AN$2:AN$850, MATCH(B173, Paste_Here!A$2:A$850, 0))))), "Low Risk", IF(ISNUMBER(SEARCH("somerisk", LOWER(INDEX(Paste_Here!AN$2:AN$850, MATCH(B173, Paste_Here!A$2:A$850, 0))))), "Some Risk", IF(ISNUMBER(SEARCH("ot", LOWER(INDEX(Paste_Here!AN$2:AN$850, MATCH(B173, Paste_Here!A$2:A$850, 0))))), "OT", "")))), ""), "")</f>
        <v/>
      </c>
      <c r="DI173" s="66"/>
      <c r="DJ173" s="66"/>
      <c r="DK173" s="75" t="str">
        <f t="shared" si="31"/>
        <v/>
      </c>
      <c r="DL173" s="66"/>
      <c r="DM173" s="75" t="str">
        <f>IFERROR(IF(B173&lt;&gt;"", IF(AND(INDEX(Paste_Here!Q$2:Q$850, MATCH(B173, Paste_Here!A$2:A$850, 0))&lt;&gt;"", ISNUMBER(VALUE(INDEX(Paste_Here!Q$2:Q$850, MATCH(B173, Paste_Here!A$2:A$850, 0))))), INDEX(Paste_Here!Q$2:Q$850, MATCH(B173, Paste_Here!A$2:A$850, 0)), ""), ""), "")</f>
        <v/>
      </c>
      <c r="DN173" s="66"/>
      <c r="DO173" s="75" t="str">
        <f>IFERROR(IF(B173&lt;&gt;"", IF(ISNUMBER(SEARCH("highrisk", LOWER(INDEX(Paste_Here!R$2:R$850, MATCH(B173, Paste_Here!A$2:A$850, 0))))), "High Risk", IF(ISNUMBER(SEARCH("lowrisk", LOWER(INDEX(Paste_Here!R$2:R$850, MATCH(B173, Paste_Here!A$2:A$850, 0))))), "Low Risk", IF(ISNUMBER(SEARCH("somerisk", LOWER(INDEX(Paste_Here!R$2:R$850, MATCH(B173, Paste_Here!A$2:A$850, 0))))), "Some Risk", IF(ISNUMBER(SEARCH("ot", LOWER(INDEX(Paste_Here!R$2:R$850, MATCH(B173, Paste_Here!A$2:A$850, 0))))), "OT", "")))), ""), "")</f>
        <v/>
      </c>
      <c r="DP173" s="66"/>
      <c r="DQ173" s="93" t="str">
        <f>IFERROR(IF(B173&lt;&gt;"", IF(AND(INDEX(Paste_Here!S$2:S$850, MATCH(B173, Paste_Here!A$2:A$850, 0))&lt;&gt;"", ISNUMBER(VALUE(INDEX(Paste_Here!S$2:S$850, MATCH(B173, Paste_Here!A$2:A$850, 0))))), INDEX(Paste_Here!S$2:S$850, MATCH(B173, Paste_Here!A$2:A$850, 0)), ""), ""), "")</f>
        <v/>
      </c>
      <c r="DR173" s="66"/>
      <c r="DS173" s="75"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IF(ISNUMBER(SEARCH("ot", LOWER(INDEX(Paste_Here!T$2:T$850, MATCH(B173, Paste_Here!A$2:A$850, 0))))), "OT", "")))), ""), "")</f>
        <v/>
      </c>
      <c r="DT173" s="66"/>
      <c r="DU173" s="75" t="str">
        <f>IFERROR(IF(B173&lt;&gt;"", IF(AND(INDEX(Paste_Here!U$2:U$850, MATCH(B173, Paste_Here!A$2:A$850, 0))&lt;&gt;"", ISNUMBER(VALUE(INDEX(Paste_Here!U$2:U$850, MATCH(B173, Paste_Here!A$2:A$850, 0))))), INDEX(Paste_Here!U$2:U$850, MATCH(B173, Paste_Here!A$2:A$850, 0)), ""), ""), "")</f>
        <v/>
      </c>
      <c r="DV173" s="66"/>
      <c r="DW173" s="93" t="str">
        <f>IFERROR(IF(B173&lt;&gt;"", IF(ISNUMBER(SEARCH("highrisk", LOWER(INDEX(Paste_Here!V$2:V$850, MATCH(B173, Paste_Here!A$2:A$850, 0))))), "High Risk", IF(ISNUMBER(SEARCH("lowrisk", LOWER(INDEX(Paste_Here!V$2:V$850, MATCH(B173, Paste_Here!A$2:A$850, 0))))), "Low Risk", IF(ISNUMBER(SEARCH("somerisk", LOWER(INDEX(Paste_Here!V$2:V$850, MATCH(B173, Paste_Here!A$2:A$850, 0))))), "Some Risk", IF(ISNUMBER(SEARCH("ot", LOWER(INDEX(Paste_Here!V$2:V$850, MATCH(B173, Paste_Here!A$2:A$850, 0))))), "OT", "")))), ""), "")</f>
        <v/>
      </c>
      <c r="DX173" s="66"/>
      <c r="DY173" s="75" t="str">
        <f>IFERROR(IF(B173&lt;&gt;"", IF(AND(INDEX(Paste_Here!W$2:W$850, MATCH(B173, Paste_Here!A$2:A$850, 0))&lt;&gt;"", ISNUMBER(VALUE(INDEX(Paste_Here!W$2:W$850, MATCH(B173, Paste_Here!A$2:A$850, 0))))), INDEX(Paste_Here!W$2:W$850, MATCH(B173, Paste_Here!A$2:A$850, 0)), ""), ""), "")</f>
        <v/>
      </c>
      <c r="DZ173" s="66"/>
      <c r="EA173" s="75" t="str">
        <f>IFERROR(IF(B173&lt;&gt;"", IF(ISNUMBER(SEARCH("highrisk", LOWER(INDEX(Paste_Here!X$2:X$850, MATCH(B173, Paste_Here!A$2:A$850, 0))))), "High Risk", IF(ISNUMBER(SEARCH("lowrisk", LOWER(INDEX(Paste_Here!X$2:X$850, MATCH(B173, Paste_Here!A$2:A$850, 0))))), "Low Risk", IF(ISNUMBER(SEARCH("somerisk", LOWER(INDEX(Paste_Here!X$2:X$850, MATCH(B173, Paste_Here!A$2:A$850, 0))))), "Some Risk", IF(ISNUMBER(SEARCH("ot", LOWER(INDEX(Paste_Here!X$2:X$850, MATCH(B173, Paste_Here!A$2:A$850, 0))))), "OT", "")))), ""), "")</f>
        <v/>
      </c>
      <c r="EB173" s="66"/>
      <c r="EC173" s="66"/>
      <c r="ED173" s="75" t="str">
        <f t="shared" si="36"/>
        <v/>
      </c>
      <c r="EE173" s="66"/>
      <c r="EF173" s="75" t="str">
        <f>IFERROR(IF(B173&lt;&gt;"", IF(AND(INDEX(Paste_Here!AO$2:AO$850, MATCH(B173, Paste_Here!A$2:A$850, 0))&lt;&gt;"", ISNUMBER(VALUE(INDEX(Paste_Here!AO$2:AO$850, MATCH(B173, Paste_Here!A$2:A$850, 0))))), INDEX(Paste_Here!AO$2:AO$850, MATCH(B173, Paste_Here!A$2:A$850, 0)), ""), ""), "")</f>
        <v/>
      </c>
      <c r="EG173" s="66"/>
      <c r="EH173" s="75" t="str">
        <f>IFERROR(IF(B173&lt;&gt;"", IF(ISNUMBER(SEARCH("highrisk", LOWER(INDEX(Paste_Here!AP$2:AP$850, MATCH(B173, Paste_Here!A$2:A$850, 0))))), "High Risk", IF(ISNUMBER(SEARCH("lowrisk", LOWER(INDEX(Paste_Here!AP$2:AP$850, MATCH(B173, Paste_Here!A$2:A$850, 0))))), "Low Risk", IF(ISNUMBER(SEARCH("somerisk", LOWER(INDEX(Paste_Here!AP$2:AP$850, MATCH(B173, Paste_Here!A$2:A$850, 0))))), "Some Risk", IF(ISNUMBER(SEARCH("ot", LOWER(INDEX(Paste_Here!AP$2:AP$850, MATCH(B173, Paste_Here!A$2:A$850, 0))))), "OT", "")))), ""), "")</f>
        <v/>
      </c>
      <c r="EI173" s="66"/>
      <c r="EJ173" s="93"/>
      <c r="EK173" s="66"/>
      <c r="EL173" s="75" t="str">
        <f>IFERROR(IF(B173&lt;&gt;"", IF(AND(INDEX(Paste_Here!AQ$2:AQ$850, MATCH(B173, Paste_Here!A$2:A$850, 0))&lt;&gt;"", ISNUMBER(VALUE(INDEX(Paste_Here!AQ$2:AQ$850, MATCH(B173, Paste_Here!A$2:A$850, 0))))), INDEX(Paste_Here!AQ$2:AQ$850, MATCH(B173, Paste_Here!A$2:A$850, 0)), ""), ""), "")</f>
        <v/>
      </c>
      <c r="EM173" s="66"/>
      <c r="EN173" s="75" t="str">
        <f>IFERROR(IF(B173&lt;&gt;"", IF(ISNUMBER(SEARCH("highrisk", LOWER(INDEX(Paste_Here!AR$2:AR$850, MATCH(B173, Paste_Here!A$2:A$850, 0))))), "High Risk", IF(ISNUMBER(SEARCH("lowrisk", LOWER(INDEX(Paste_Here!AR$2:AR$850, MATCH(B173, Paste_Here!A$2:A$850, 0))))), "Low Risk", IF(ISNUMBER(SEARCH("somerisk", LOWER(INDEX(Paste_Here!AR$2:AR$850, MATCH(B173, Paste_Here!A$2:A$850, 0))))), "Some Risk", IF(ISNUMBER(SEARCH("ot", LOWER(INDEX(Paste_Here!AR$2:AR$850, MATCH(B173, Paste_Here!A$2:A$850, 0))))), "OT", "")))), ""), "")</f>
        <v/>
      </c>
      <c r="EO173" s="66"/>
      <c r="EP173" s="93"/>
      <c r="EQ173" s="66"/>
      <c r="ER173" s="75"/>
      <c r="ES173" s="66"/>
      <c r="ET173" s="75"/>
      <c r="EU173" s="66"/>
      <c r="EV173" s="66"/>
      <c r="EW173" s="75" t="str">
        <f t="shared" si="37"/>
        <v/>
      </c>
      <c r="EX173" s="66"/>
      <c r="EY173" s="75" t="str">
        <f>IFERROR(IF(B173&lt;&gt;"", IF(AND(INDEX(Paste_Here!Y$2:Y$850, MATCH(B173, Paste_Here!A$2:A$850, 0))&lt;&gt;"", ISNUMBER(VALUE(INDEX(Paste_Here!Y$2:Y$850, MATCH(B173, Paste_Here!A$2:A$850, 0))))), INDEX(Paste_Here!Y$2:Y$850, MATCH(B173, Paste_Here!A$2:A$850, 0)), ""), ""), "")</f>
        <v/>
      </c>
      <c r="EZ173" s="66"/>
      <c r="FA173" s="75" t="str">
        <f>IFERROR(IF(B173&lt;&gt;"", IF(ISNUMBER(SEARCH("highrisk", LOWER(INDEX(Paste_Here!Z$2:Z$850, MATCH(B173, Paste_Here!A$2:A$850, 0))))), "High Risk", IF(ISNUMBER(SEARCH("lowrisk", LOWER(INDEX(Paste_Here!Z$2:Z$850, MATCH(B173, Paste_Here!A$2:A$850, 0))))), "Low Risk", IF(ISNUMBER(SEARCH("somerisk", LOWER(INDEX(Paste_Here!Z$2:Z$850, MATCH(B173, Paste_Here!A$2:A$850, 0))))), "Some Risk", IF(ISNUMBER(SEARCH("ot", LOWER(INDEX(Paste_Here!Z$2:Z$850, MATCH(B173, Paste_Here!A$2:A$850, 0))))), "OT", "")))), ""), "")</f>
        <v/>
      </c>
      <c r="FB173" s="66"/>
      <c r="FC173" s="93"/>
      <c r="FD173" s="66"/>
      <c r="FE173" s="75" t="str">
        <f>IFERROR(IF(B173&lt;&gt;"", IF(AND(INDEX(Paste_Here!AA$2:AA$850, MATCH(B173, Paste_Here!A$2:A$850, 0))&lt;&gt;"", ISNUMBER(VALUE(INDEX(Paste_Here!AA$2:AA$850, MATCH(B173, Paste_Here!A$2:A$850, 0))))), INDEX(Paste_Here!AA$2:AA$850, MATCH(B173, Paste_Here!A$2:A$850, 0)), ""), ""), "")</f>
        <v/>
      </c>
      <c r="FF173" s="66"/>
      <c r="FG173" s="75" t="str">
        <f>IFERROR(IF(B173&lt;&gt;"", IF(ISNUMBER(SEARCH("highrisk", LOWER(INDEX(Paste_Here!AB$2:AB$850, MATCH(B173, Paste_Here!A$2:A$850, 0))))), "High Risk", IF(ISNUMBER(SEARCH("lowrisk", LOWER(INDEX(Paste_Here!AB$2:AB$850, MATCH(B173, Paste_Here!A$2:A$850, 0))))), "Low Risk", IF(ISNUMBER(SEARCH("somerisk", LOWER(INDEX(Paste_Here!AB$2:AB$850, MATCH(B173, Paste_Here!A$2:A$850, 0))))), "Some Risk", IF(ISNUMBER(SEARCH("ot", LOWER(INDEX(Paste_Here!AB$2:AB$850, MATCH(B173, Paste_Here!A$2:A$850, 0))))), "OT", "")))), ""), "")</f>
        <v/>
      </c>
      <c r="FH173" s="66"/>
      <c r="FI173" s="93"/>
      <c r="FJ173" s="66"/>
      <c r="FK173" s="75"/>
      <c r="FL173" s="66"/>
      <c r="FM173" s="75"/>
      <c r="FN173" s="66"/>
      <c r="FO173" s="66"/>
      <c r="FP173" s="75" t="str">
        <f t="shared" si="32"/>
        <v/>
      </c>
      <c r="FQ173" s="66"/>
      <c r="FR173" s="75" t="str">
        <f>IFERROR(IF(B173&lt;&gt;"", IF(ISNUMBER(SEARCH("s", LOWER(INDEX(Paste_Here!L$2:L$850, MATCH(B173, Paste_Here!A$2:A$850, 0))))), "Yes", IF(INDEX(Paste_Here!L$2:L$850, MATCH(B173, Paste_Here!A$2:A$850, 0))&lt;&gt;"", "No", "")), ""), "")</f>
        <v/>
      </c>
      <c r="FS173" s="66"/>
      <c r="FT173" s="75" t="str">
        <f>IFERROR(IF(B173&lt;&gt;"", IF(ISNUMBER(SEARCH("yes", LOWER(INDEX(Paste_Here!F$2:F$850, MATCH(B173, Paste_Here!A$2:A$850, 0))))), "Yes", IF(ISNUMBER(SEARCH("no", LOWER(INDEX(Paste_Here!F$2:F$850, MATCH(B173, Paste_Here!A$2:A$850, 0))))), "No", "")), ""), "")</f>
        <v/>
      </c>
      <c r="FU173" s="66"/>
      <c r="FV173" s="75" t="str">
        <f>IFERROR(IF(B173&lt;&gt;"", IF(ISNUMBER(SEARCH("english language learner", LOWER(INDEX(Paste_Here!C$2:C$850, MATCH(B173, Paste_Here!A$2:A$850, 0))))), "Yes", ""), ""), "")</f>
        <v/>
      </c>
      <c r="FW173" s="66"/>
      <c r="FX173" s="75" t="str">
        <f>IFERROR(IF(B173&lt;&gt;"", IF(OR(ISNUMBER(SEARCH("b", LOWER(INDEX(Paste_Here!J$2:J$850, MATCH(B173, Paste_Here!A$2:A$850, 0))))), ISNUMBER(SEARCH("h", LOWER(INDEX(Paste_Here!J$2:J$850, MATCH(B173, Paste_Here!A$2:A$850, 0))))), ISNUMBER(SEARCH("i", LOWER(INDEX(Paste_Here!J$2:J$850, MATCH(B173, Paste_Here!A$2:A$850, 0)))))), "Yes", IF(INDEX(Paste_Here!J$2:J$850, MATCH(B173, Paste_Here!A$2:A$850, 0))&lt;&gt;"", "No", "")), ""), "")</f>
        <v/>
      </c>
      <c r="FY173" s="66"/>
      <c r="FZ173" s="75" t="str">
        <f>IFERROR(IF(B173&lt;&gt;"", IF(ISNUMBER(SEARCH("yes", LOWER(INDEX(Paste_Here!K$2:K$850, MATCH(B173, Paste_Here!A$2:A$850, 0))))), "Yes", IF(ISNUMBER(SEARCH("no", LOWER(INDEX(Paste_Here!K$2:K$850, MATCH(B173, Paste_Here!A$2:A$850, 0))))), "No", "")), ""), "")</f>
        <v/>
      </c>
      <c r="GA173" s="66"/>
      <c r="GB173" s="75" t="str">
        <f>IFERROR(IF(B173&lt;&gt;"", IF(ISNUMBER(SEARCH("transitional 2", LOWER(INDEX(Paste_Here!C$2:C$850, MATCH(B173, Paste_Here!A$2:A$850, 0))))), "T2",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GC173" s="66"/>
      <c r="GD173" s="75"/>
      <c r="GE173" s="66"/>
      <c r="GF173" s="75"/>
      <c r="GG173" s="66"/>
      <c r="GH173" s="75"/>
      <c r="GI173" s="66"/>
      <c r="GK173" s="1" t="str" cm="1">
        <f t="array" ref="GK173">IFERROR(INDEX(Paste_Here!$B$2:$B$850, MATCH(0, COUNTIF(GK$4:GK172, Paste_Here!$B$2:$B$850) + IF(Paste_Here!$B$2:$B$850="", 1, 0), 0)), "")</f>
        <v/>
      </c>
      <c r="GL173" s="1" t="str">
        <f>IF(GK173&lt;&gt;"", INDEX(Paste_Here!$A$2:$A$850, MATCH(GK173, Paste_Here!$B$2:$B$850, 0)), "")</f>
        <v/>
      </c>
      <c r="GM173" s="1" t="str">
        <f t="shared" si="38"/>
        <v/>
      </c>
      <c r="GN173" s="1" t="str" cm="1">
        <f t="array" ref="GN173">IFERROR(INDEX($GM$5:$GM$850, MATCH(SMALL(IF($GM$5:$GM$850&lt;&gt;"", COUNTIF($GM$5:$GM$850, "&lt;"&amp;$GM$5:$GM$850)+1), ROW()-ROW($GN$5)+1), COUNTIF($GM$5:$GM$850, "&lt;"&amp;$GM$5:$GM$850)+1, 0)), "")</f>
        <v/>
      </c>
    </row>
    <row r="174" spans="1:196">
      <c r="A174" s="66"/>
      <c r="B174" s="75" t="str">
        <f t="shared" si="26"/>
        <v/>
      </c>
      <c r="C174" s="66"/>
      <c r="D174" s="75" t="str">
        <f>IFERROR(IF(AND(INDEX(Paste_Here!N$2:N$850, MATCH(B174, Paste_Here!A$2:A$850, 0)) = ""), "", IF(UPPER(INDEX(Paste_Here!N$2:N$850, MATCH(B174, Paste_Here!A$2:A$850, 0))) = "YES", "Yes", IF(UPPER(INDEX(Paste_Here!N$2:N$850, MATCH(B174, Paste_Here!A$2:A$850, 0))) = "NO", "No", ""))), "")</f>
        <v/>
      </c>
      <c r="E174" s="66"/>
      <c r="F174" s="75" t="str">
        <f t="shared" si="33"/>
        <v/>
      </c>
      <c r="G174" s="66"/>
      <c r="H174" s="75" t="str">
        <f t="shared" si="34"/>
        <v/>
      </c>
      <c r="I174" s="66"/>
      <c r="J174" s="75" t="str">
        <f t="shared" si="35"/>
        <v/>
      </c>
      <c r="K174" s="66"/>
      <c r="L174" s="75"/>
      <c r="M174" s="66"/>
      <c r="N174" s="75" t="str">
        <f>IFERROR(IF(B174&lt;&gt;"", IF(AND(INDEX(Paste_Here!AW$2:AW$850, MATCH(B174, Paste_Here!A$2:A$850, 0))&lt;&gt;"", ISNUMBER(VALUE(INDEX(Paste_Here!AW$2:AW$850, MATCH(B174, Paste_Here!A$2:A$850, 0))))), INDEX(Paste_Here!AW$2:AW$850, MATCH(B174, Paste_Here!A$2:A$850, 0)), ""), ""), "")</f>
        <v/>
      </c>
      <c r="O174" s="66"/>
      <c r="P174" s="75" t="str">
        <f>IFERROR(IF(B174&lt;&gt;"", IF(AND(INDEX(Paste_Here!AX$2:AX$850, MATCH(B174, Paste_Here!A$2:A$850, 0))&lt;&gt;"", ISNUMBER(VALUE(INDEX(Paste_Here!AX$2:AX$850, MATCH(B174, Paste_Here!A$2:A$850, 0))))), INDEX(Paste_Here!AX$2:AX$850, MATCH(B174, Paste_Here!A$2:A$850, 0)), ""), ""), "")</f>
        <v/>
      </c>
      <c r="Q174" s="66"/>
      <c r="R174" s="75" t="str">
        <f>IFERROR(IF(B174&lt;&gt;"", IF(AND(INDEX(Paste_Here!AU$2:AU$850, MATCH(B174, Paste_Here!A$2:A$850, 0))&lt;&gt;"", ISNUMBER(VALUE(INDEX(Paste_Here!AU$2:AU$850, MATCH(B174, Paste_Here!A$2:A$850, 0))))), INDEX(Paste_Here!AU$2:AU$850, MATCH(B174, Paste_Here!A$2:A$850, 0)), ""), ""), "")</f>
        <v/>
      </c>
      <c r="S174" s="66"/>
      <c r="T174" s="75" t="str">
        <f>IFERROR(IF(B174&lt;&gt;"", IF(AND(INDEX(Paste_Here!AV$2:AV$850, MATCH(B174, Paste_Here!A$2:A$850, 0))&lt;&gt;"", ISNUMBER(VALUE(INDEX(Paste_Here!AV$2:AV$850, MATCH(B174, Paste_Here!A$2:A$850, 0))))), INDEX(Paste_Here!AV$2:AV$850, MATCH(B174, Paste_Here!A$2:A$850, 0)), ""), ""), "")</f>
        <v/>
      </c>
      <c r="U174" s="66"/>
      <c r="W174" s="66"/>
      <c r="Y174" s="66"/>
      <c r="Z174" s="66"/>
      <c r="AA174" s="75" t="str">
        <f t="shared" si="27"/>
        <v/>
      </c>
      <c r="AB174" s="66"/>
      <c r="AC174" s="75"/>
      <c r="AD174" s="66"/>
      <c r="AE174" s="98"/>
      <c r="AF174" s="66"/>
      <c r="AG174" s="75"/>
      <c r="AH174" s="66"/>
      <c r="AI174" s="75" t="str">
        <f>IFERROR(IF(B174&lt;&gt;"", IF(AND(INDEX(Paste_Here!AC$2:AC$850, MATCH(B174, Paste_Here!A$2:A$850, 0))&lt;&gt;"", ISNUMBER(VALUE(INDEX(Paste_Here!AC$2:AC$850, MATCH(B174, Paste_Here!A$2:A$850, 0))))), INDEX(Paste_Here!AC$2:AC$850, MATCH(B174, Paste_Here!A$2:A$850, 0)), ""), ""), "")</f>
        <v/>
      </c>
      <c r="AJ174" s="66"/>
      <c r="AK174" s="75" t="str">
        <f>IFERROR(IF(B174&lt;&gt;"", IF(ISNUMBER(SEARCH("highrisk", LOWER(INDEX(Paste_Here!AD$2:AD$850, MATCH(B174, Paste_Here!A$2:A$850, 0))))), "High Risk", IF(ISNUMBER(SEARCH("lowrisk", LOWER(INDEX(Paste_Here!AD$2:AD$850, MATCH(B174, Paste_Here!A$2:A$850, 0))))), "Low Risk", IF(ISNUMBER(SEARCH("somerisk", LOWER(INDEX(Paste_Here!AD$2:AD$850, MATCH(B174, Paste_Here!A$2:A$850, 0))))), "Some Risk", IF(ISNUMBER(SEARCH("ot", LOWER(INDEX(Paste_Here!AD$2:AD$850, MATCH(B174, Paste_Here!A$2:A$850, 0))))), "OT", "")))), ""), "")</f>
        <v/>
      </c>
      <c r="AL174" s="66"/>
      <c r="AM174" s="75"/>
      <c r="AN174" s="66"/>
      <c r="AO174" s="75" t="str">
        <f>IFERROR(IF(B174&lt;&gt;"", IF(AND(INDEX(Paste_Here!M$2:M$850, MATCH(B174, Paste_Here!A$2:A$850, 0))&lt;&gt;"", ISNUMBER(VALUE(INDEX(Paste_Here!M$2:M$850, MATCH(B174, Paste_Here!A$2:A$850, 0))))), INDEX(Paste_Here!M$2:M$850, MATCH(B174, Paste_Here!A$2:A$850, 0)), ""), ""), "")</f>
        <v/>
      </c>
      <c r="AP174" s="66"/>
      <c r="AQ174" s="75" t="str">
        <f>IFERROR(IF(B174&lt;&gt;"", IF(ISNUMBER(SEARCH("highrisk", LOWER(INDEX(Paste_Here!N$2:N$850, MATCH(B174, Paste_Here!A$2:A$850, 0))))), "High Risk", IF(ISNUMBER(SEARCH("lowrisk", LOWER(INDEX(Paste_Here!N$2:N$850, MATCH(B174, Paste_Here!A$2:A$850, 0))))), "Low Risk", IF(ISNUMBER(SEARCH("somerisk", LOWER(INDEX(Paste_Here!N$2:N$850, MATCH(B174, Paste_Here!A$2:A$850, 0))))), "Some Risk", IF(ISNUMBER(SEARCH("ot", LOWER(INDEX(Paste_Here!N$2:N$850, MATCH(B174, Paste_Here!A$2:A$850, 0))))), "OT", "")))), ""), "")</f>
        <v/>
      </c>
      <c r="AT174" s="66"/>
      <c r="AU174" s="103"/>
      <c r="AV174" s="66"/>
      <c r="AW174" s="66"/>
      <c r="AX174" s="75" t="str">
        <f t="shared" si="28"/>
        <v/>
      </c>
      <c r="AY174" s="66"/>
      <c r="AZ174" s="75"/>
      <c r="BA174" s="66"/>
      <c r="BB174" s="75"/>
      <c r="BC174" s="66"/>
      <c r="BD174" s="75"/>
      <c r="BE174" s="66"/>
      <c r="BF174" s="75" t="str">
        <f>IFERROR(IF(B174&lt;&gt;"", IF(AND(INDEX(Paste_Here!AE$2:AE$850, MATCH(B174, Paste_Here!A$2:A$850, 0))&lt;&gt;"", ISNUMBER(VALUE(INDEX(Paste_Here!AE$2:AE$850, MATCH(B174, Paste_Here!A$2:A$850, 0))))), INDEX(Paste_Here!AE$2:AE$850, MATCH(B174, Paste_Here!A$2:A$850, 0)), ""), ""), "")</f>
        <v/>
      </c>
      <c r="BG174" s="66"/>
      <c r="BH174" s="75" t="str">
        <f>IFERROR(IF(B174&lt;&gt;"", IF(ISNUMBER(SEARCH("highrisk", LOWER(INDEX(Paste_Here!AF$2:AF$850, MATCH(B174, Paste_Here!A$2:A$850, 0))))), "High Risk", IF(ISNUMBER(SEARCH("lowrisk", LOWER(INDEX(Paste_Here!AF$2:AF$850, MATCH(B174, Paste_Here!A$2:A$850, 0))))), "Low Risk", IF(ISNUMBER(SEARCH("somerisk", LOWER(INDEX(Paste_Here!AF$2:AF$850, MATCH(B174, Paste_Here!A$2:A$850, 0))))), "Some Risk", IF(ISNUMBER(SEARCH("ot", LOWER(INDEX(Paste_Here!AF$2:AF$850, MATCH(B174, Paste_Here!A$2:A$850, 0))))), "OT", "")))), ""), "")</f>
        <v/>
      </c>
      <c r="BI174" s="66"/>
      <c r="BJ174" s="75"/>
      <c r="BK174" s="66"/>
      <c r="BL174" s="75" t="str">
        <f>IFERROR(IF(B174&lt;&gt;"", IF(AND(INDEX(Paste_Here!O$2:O$850, MATCH(B174, Paste_Here!A$2:A$850, 0))&lt;&gt;"", ISNUMBER(VALUE(INDEX(Paste_Here!O$2:O$850, MATCH(B174, Paste_Here!A$2:A$850, 0))))), INDEX(Paste_Here!O$2:O$850, MATCH(B174, Paste_Here!A$2:A$850, 0)), ""), ""), "")</f>
        <v/>
      </c>
      <c r="BM174" s="66"/>
      <c r="BN174" s="75" t="str">
        <f>IFERROR(IF(B174&lt;&gt;"", IF(ISNUMBER(SEARCH("highrisk", LOWER(INDEX(Paste_Here!P$2:P$850, MATCH(B174, Paste_Here!A$2:A$850, 0))))), "High Risk", IF(ISNUMBER(SEARCH("lowrisk", LOWER(INDEX(Paste_Here!P$2:P$850, MATCH(B174, Paste_Here!A$2:A$850, 0))))), "Low Risk", IF(ISNUMBER(SEARCH("somerisk", LOWER(INDEX(Paste_Here!P$2:P$850, MATCH(B174, Paste_Here!A$2:A$850, 0))))), "Some Risk", IF(ISNUMBER(SEARCH("ot", LOWER(INDEX(Paste_Here!P$2:P$850, MATCH(B174, Paste_Here!A$2:A$850, 0))))), "OT", "")))), ""), "")</f>
        <v/>
      </c>
      <c r="BQ174" s="66"/>
      <c r="BR174" s="75"/>
      <c r="BS174" s="66"/>
      <c r="BT174" s="66"/>
      <c r="BU174" s="75" t="str">
        <f t="shared" si="29"/>
        <v/>
      </c>
      <c r="BV174" s="66"/>
      <c r="BW174" s="75"/>
      <c r="BX174" s="66"/>
      <c r="BY174" s="75"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BZ174" s="66"/>
      <c r="CA174" s="75"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CB174" s="66"/>
      <c r="CC174" s="75"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CD174" s="66"/>
      <c r="CE174" s="75"/>
      <c r="CF174" s="66"/>
      <c r="CK174" s="75"/>
      <c r="CL174" s="66"/>
      <c r="CM174" s="75"/>
      <c r="CN174" s="66"/>
      <c r="CO174" s="75"/>
      <c r="CP174" s="66"/>
      <c r="CQ174" s="66"/>
      <c r="CR174" s="75" t="str">
        <f t="shared" si="30"/>
        <v/>
      </c>
      <c r="CS174" s="66"/>
      <c r="CT174" s="75"/>
      <c r="CU174" s="66"/>
      <c r="CV174" s="75"/>
      <c r="CW174" s="66"/>
      <c r="CX174" s="75"/>
      <c r="CY174" s="66"/>
      <c r="CZ174" s="75"/>
      <c r="DA174" s="66"/>
      <c r="DB174" s="75" t="str">
        <f>IFERROR(IF(B174&lt;&gt;"", IF(AND(INDEX(Paste_Here!AK$2:AK$850, MATCH(B174, Paste_Here!A$2:A$850, 0))&lt;&gt;"", ISNUMBER(VALUE(INDEX(Paste_Here!AK$2:AK$850, MATCH(B174, Paste_Here!A$2:A$850, 0))))), INDEX(Paste_Here!AK$2:AK$850, MATCH(B174, Paste_Here!A$2:A$850, 0)), ""), ""), "")</f>
        <v/>
      </c>
      <c r="DC174" s="66"/>
      <c r="DD174" s="75" t="str">
        <f>IFERROR(IF(B174&lt;&gt;"", IF(ISNUMBER(SEARCH("highrisk", LOWER(INDEX(Paste_Here!AL$2:AL$850, MATCH(B174, Paste_Here!A$2:A$850, 0))))), "High Risk", IF(ISNUMBER(SEARCH("lowrisk", LOWER(INDEX(Paste_Here!AL$2:AL$850, MATCH(B174, Paste_Here!A$2:A$850, 0))))), "Low Risk", IF(ISNUMBER(SEARCH("somerisk", LOWER(INDEX(Paste_Here!AL$2:AL$850, MATCH(B174, Paste_Here!A$2:A$850, 0))))), "Some Risk", IF(ISNUMBER(SEARCH("ot", LOWER(INDEX(Paste_Here!AL$2:AL$850, MATCH(B174, Paste_Here!A$2:A$850, 0))))), "OT", "")))), ""), "")</f>
        <v/>
      </c>
      <c r="DE174" s="66"/>
      <c r="DF174" s="75" t="str">
        <f>IFERROR(IF(B174&lt;&gt;"", IF(AND(INDEX(Paste_Here!AM$2:AM$850, MATCH(B174, Paste_Here!A$2:A$850, 0))&lt;&gt;"", ISNUMBER(VALUE(INDEX(Paste_Here!AM$2:AM$850, MATCH(B174, Paste_Here!A$2:A$850, 0))))), INDEX(Paste_Here!AM$2:AM$850, MATCH(B174, Paste_Here!A$2:A$850, 0)), ""), ""), "")</f>
        <v/>
      </c>
      <c r="DG174" s="66"/>
      <c r="DH174" s="75" t="str">
        <f>IFERROR(IF(B174&lt;&gt;"", IF(ISNUMBER(SEARCH("highrisk", LOWER(INDEX(Paste_Here!AN$2:AN$850, MATCH(B174, Paste_Here!A$2:A$850, 0))))), "High Risk", IF(ISNUMBER(SEARCH("lowrisk", LOWER(INDEX(Paste_Here!AN$2:AN$850, MATCH(B174, Paste_Here!A$2:A$850, 0))))), "Low Risk", IF(ISNUMBER(SEARCH("somerisk", LOWER(INDEX(Paste_Here!AN$2:AN$850, MATCH(B174, Paste_Here!A$2:A$850, 0))))), "Some Risk", IF(ISNUMBER(SEARCH("ot", LOWER(INDEX(Paste_Here!AN$2:AN$850, MATCH(B174, Paste_Here!A$2:A$850, 0))))), "OT", "")))), ""), "")</f>
        <v/>
      </c>
      <c r="DI174" s="66"/>
      <c r="DJ174" s="66"/>
      <c r="DK174" s="75" t="str">
        <f t="shared" si="31"/>
        <v/>
      </c>
      <c r="DL174" s="66"/>
      <c r="DM174" s="75" t="str">
        <f>IFERROR(IF(B174&lt;&gt;"", IF(AND(INDEX(Paste_Here!Q$2:Q$850, MATCH(B174, Paste_Here!A$2:A$850, 0))&lt;&gt;"", ISNUMBER(VALUE(INDEX(Paste_Here!Q$2:Q$850, MATCH(B174, Paste_Here!A$2:A$850, 0))))), INDEX(Paste_Here!Q$2:Q$850, MATCH(B174, Paste_Here!A$2:A$850, 0)), ""), ""), "")</f>
        <v/>
      </c>
      <c r="DN174" s="66"/>
      <c r="DO174" s="75" t="str">
        <f>IFERROR(IF(B174&lt;&gt;"", IF(ISNUMBER(SEARCH("highrisk", LOWER(INDEX(Paste_Here!R$2:R$850, MATCH(B174, Paste_Here!A$2:A$850, 0))))), "High Risk", IF(ISNUMBER(SEARCH("lowrisk", LOWER(INDEX(Paste_Here!R$2:R$850, MATCH(B174, Paste_Here!A$2:A$850, 0))))), "Low Risk", IF(ISNUMBER(SEARCH("somerisk", LOWER(INDEX(Paste_Here!R$2:R$850, MATCH(B174, Paste_Here!A$2:A$850, 0))))), "Some Risk", IF(ISNUMBER(SEARCH("ot", LOWER(INDEX(Paste_Here!R$2:R$850, MATCH(B174, Paste_Here!A$2:A$850, 0))))), "OT", "")))), ""), "")</f>
        <v/>
      </c>
      <c r="DP174" s="66"/>
      <c r="DQ174" s="93" t="str">
        <f>IFERROR(IF(B174&lt;&gt;"", IF(AND(INDEX(Paste_Here!S$2:S$850, MATCH(B174, Paste_Here!A$2:A$850, 0))&lt;&gt;"", ISNUMBER(VALUE(INDEX(Paste_Here!S$2:S$850, MATCH(B174, Paste_Here!A$2:A$850, 0))))), INDEX(Paste_Here!S$2:S$850, MATCH(B174, Paste_Here!A$2:A$850, 0)), ""), ""), "")</f>
        <v/>
      </c>
      <c r="DR174" s="66"/>
      <c r="DS174" s="75"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IF(ISNUMBER(SEARCH("ot", LOWER(INDEX(Paste_Here!T$2:T$850, MATCH(B174, Paste_Here!A$2:A$850, 0))))), "OT", "")))), ""), "")</f>
        <v/>
      </c>
      <c r="DT174" s="66"/>
      <c r="DU174" s="75" t="str">
        <f>IFERROR(IF(B174&lt;&gt;"", IF(AND(INDEX(Paste_Here!U$2:U$850, MATCH(B174, Paste_Here!A$2:A$850, 0))&lt;&gt;"", ISNUMBER(VALUE(INDEX(Paste_Here!U$2:U$850, MATCH(B174, Paste_Here!A$2:A$850, 0))))), INDEX(Paste_Here!U$2:U$850, MATCH(B174, Paste_Here!A$2:A$850, 0)), ""), ""), "")</f>
        <v/>
      </c>
      <c r="DV174" s="66"/>
      <c r="DW174" s="93" t="str">
        <f>IFERROR(IF(B174&lt;&gt;"", IF(ISNUMBER(SEARCH("highrisk", LOWER(INDEX(Paste_Here!V$2:V$850, MATCH(B174, Paste_Here!A$2:A$850, 0))))), "High Risk", IF(ISNUMBER(SEARCH("lowrisk", LOWER(INDEX(Paste_Here!V$2:V$850, MATCH(B174, Paste_Here!A$2:A$850, 0))))), "Low Risk", IF(ISNUMBER(SEARCH("somerisk", LOWER(INDEX(Paste_Here!V$2:V$850, MATCH(B174, Paste_Here!A$2:A$850, 0))))), "Some Risk", IF(ISNUMBER(SEARCH("ot", LOWER(INDEX(Paste_Here!V$2:V$850, MATCH(B174, Paste_Here!A$2:A$850, 0))))), "OT", "")))), ""), "")</f>
        <v/>
      </c>
      <c r="DX174" s="66"/>
      <c r="DY174" s="75" t="str">
        <f>IFERROR(IF(B174&lt;&gt;"", IF(AND(INDEX(Paste_Here!W$2:W$850, MATCH(B174, Paste_Here!A$2:A$850, 0))&lt;&gt;"", ISNUMBER(VALUE(INDEX(Paste_Here!W$2:W$850, MATCH(B174, Paste_Here!A$2:A$850, 0))))), INDEX(Paste_Here!W$2:W$850, MATCH(B174, Paste_Here!A$2:A$850, 0)), ""), ""), "")</f>
        <v/>
      </c>
      <c r="DZ174" s="66"/>
      <c r="EA174" s="75" t="str">
        <f>IFERROR(IF(B174&lt;&gt;"", IF(ISNUMBER(SEARCH("highrisk", LOWER(INDEX(Paste_Here!X$2:X$850, MATCH(B174, Paste_Here!A$2:A$850, 0))))), "High Risk", IF(ISNUMBER(SEARCH("lowrisk", LOWER(INDEX(Paste_Here!X$2:X$850, MATCH(B174, Paste_Here!A$2:A$850, 0))))), "Low Risk", IF(ISNUMBER(SEARCH("somerisk", LOWER(INDEX(Paste_Here!X$2:X$850, MATCH(B174, Paste_Here!A$2:A$850, 0))))), "Some Risk", IF(ISNUMBER(SEARCH("ot", LOWER(INDEX(Paste_Here!X$2:X$850, MATCH(B174, Paste_Here!A$2:A$850, 0))))), "OT", "")))), ""), "")</f>
        <v/>
      </c>
      <c r="EB174" s="66"/>
      <c r="EC174" s="66"/>
      <c r="ED174" s="75" t="str">
        <f t="shared" si="36"/>
        <v/>
      </c>
      <c r="EE174" s="66"/>
      <c r="EF174" s="75" t="str">
        <f>IFERROR(IF(B174&lt;&gt;"", IF(AND(INDEX(Paste_Here!AO$2:AO$850, MATCH(B174, Paste_Here!A$2:A$850, 0))&lt;&gt;"", ISNUMBER(VALUE(INDEX(Paste_Here!AO$2:AO$850, MATCH(B174, Paste_Here!A$2:A$850, 0))))), INDEX(Paste_Here!AO$2:AO$850, MATCH(B174, Paste_Here!A$2:A$850, 0)), ""), ""), "")</f>
        <v/>
      </c>
      <c r="EG174" s="66"/>
      <c r="EH174" s="75" t="str">
        <f>IFERROR(IF(B174&lt;&gt;"", IF(ISNUMBER(SEARCH("highrisk", LOWER(INDEX(Paste_Here!AP$2:AP$850, MATCH(B174, Paste_Here!A$2:A$850, 0))))), "High Risk", IF(ISNUMBER(SEARCH("lowrisk", LOWER(INDEX(Paste_Here!AP$2:AP$850, MATCH(B174, Paste_Here!A$2:A$850, 0))))), "Low Risk", IF(ISNUMBER(SEARCH("somerisk", LOWER(INDEX(Paste_Here!AP$2:AP$850, MATCH(B174, Paste_Here!A$2:A$850, 0))))), "Some Risk", IF(ISNUMBER(SEARCH("ot", LOWER(INDEX(Paste_Here!AP$2:AP$850, MATCH(B174, Paste_Here!A$2:A$850, 0))))), "OT", "")))), ""), "")</f>
        <v/>
      </c>
      <c r="EI174" s="66"/>
      <c r="EJ174" s="93"/>
      <c r="EK174" s="66"/>
      <c r="EL174" s="75" t="str">
        <f>IFERROR(IF(B174&lt;&gt;"", IF(AND(INDEX(Paste_Here!AQ$2:AQ$850, MATCH(B174, Paste_Here!A$2:A$850, 0))&lt;&gt;"", ISNUMBER(VALUE(INDEX(Paste_Here!AQ$2:AQ$850, MATCH(B174, Paste_Here!A$2:A$850, 0))))), INDEX(Paste_Here!AQ$2:AQ$850, MATCH(B174, Paste_Here!A$2:A$850, 0)), ""), ""), "")</f>
        <v/>
      </c>
      <c r="EM174" s="66"/>
      <c r="EN174" s="75" t="str">
        <f>IFERROR(IF(B174&lt;&gt;"", IF(ISNUMBER(SEARCH("highrisk", LOWER(INDEX(Paste_Here!AR$2:AR$850, MATCH(B174, Paste_Here!A$2:A$850, 0))))), "High Risk", IF(ISNUMBER(SEARCH("lowrisk", LOWER(INDEX(Paste_Here!AR$2:AR$850, MATCH(B174, Paste_Here!A$2:A$850, 0))))), "Low Risk", IF(ISNUMBER(SEARCH("somerisk", LOWER(INDEX(Paste_Here!AR$2:AR$850, MATCH(B174, Paste_Here!A$2:A$850, 0))))), "Some Risk", IF(ISNUMBER(SEARCH("ot", LOWER(INDEX(Paste_Here!AR$2:AR$850, MATCH(B174, Paste_Here!A$2:A$850, 0))))), "OT", "")))), ""), "")</f>
        <v/>
      </c>
      <c r="EO174" s="66"/>
      <c r="EP174" s="93"/>
      <c r="EQ174" s="66"/>
      <c r="ER174" s="75"/>
      <c r="ES174" s="66"/>
      <c r="ET174" s="75"/>
      <c r="EU174" s="66"/>
      <c r="EV174" s="66"/>
      <c r="EW174" s="75" t="str">
        <f t="shared" si="37"/>
        <v/>
      </c>
      <c r="EX174" s="66"/>
      <c r="EY174" s="75" t="str">
        <f>IFERROR(IF(B174&lt;&gt;"", IF(AND(INDEX(Paste_Here!Y$2:Y$850, MATCH(B174, Paste_Here!A$2:A$850, 0))&lt;&gt;"", ISNUMBER(VALUE(INDEX(Paste_Here!Y$2:Y$850, MATCH(B174, Paste_Here!A$2:A$850, 0))))), INDEX(Paste_Here!Y$2:Y$850, MATCH(B174, Paste_Here!A$2:A$850, 0)), ""), ""), "")</f>
        <v/>
      </c>
      <c r="EZ174" s="66"/>
      <c r="FA174" s="75" t="str">
        <f>IFERROR(IF(B174&lt;&gt;"", IF(ISNUMBER(SEARCH("highrisk", LOWER(INDEX(Paste_Here!Z$2:Z$850, MATCH(B174, Paste_Here!A$2:A$850, 0))))), "High Risk", IF(ISNUMBER(SEARCH("lowrisk", LOWER(INDEX(Paste_Here!Z$2:Z$850, MATCH(B174, Paste_Here!A$2:A$850, 0))))), "Low Risk", IF(ISNUMBER(SEARCH("somerisk", LOWER(INDEX(Paste_Here!Z$2:Z$850, MATCH(B174, Paste_Here!A$2:A$850, 0))))), "Some Risk", IF(ISNUMBER(SEARCH("ot", LOWER(INDEX(Paste_Here!Z$2:Z$850, MATCH(B174, Paste_Here!A$2:A$850, 0))))), "OT", "")))), ""), "")</f>
        <v/>
      </c>
      <c r="FB174" s="66"/>
      <c r="FC174" s="93"/>
      <c r="FD174" s="66"/>
      <c r="FE174" s="75" t="str">
        <f>IFERROR(IF(B174&lt;&gt;"", IF(AND(INDEX(Paste_Here!AA$2:AA$850, MATCH(B174, Paste_Here!A$2:A$850, 0))&lt;&gt;"", ISNUMBER(VALUE(INDEX(Paste_Here!AA$2:AA$850, MATCH(B174, Paste_Here!A$2:A$850, 0))))), INDEX(Paste_Here!AA$2:AA$850, MATCH(B174, Paste_Here!A$2:A$850, 0)), ""), ""), "")</f>
        <v/>
      </c>
      <c r="FF174" s="66"/>
      <c r="FG174" s="75" t="str">
        <f>IFERROR(IF(B174&lt;&gt;"", IF(ISNUMBER(SEARCH("highrisk", LOWER(INDEX(Paste_Here!AB$2:AB$850, MATCH(B174, Paste_Here!A$2:A$850, 0))))), "High Risk", IF(ISNUMBER(SEARCH("lowrisk", LOWER(INDEX(Paste_Here!AB$2:AB$850, MATCH(B174, Paste_Here!A$2:A$850, 0))))), "Low Risk", IF(ISNUMBER(SEARCH("somerisk", LOWER(INDEX(Paste_Here!AB$2:AB$850, MATCH(B174, Paste_Here!A$2:A$850, 0))))), "Some Risk", IF(ISNUMBER(SEARCH("ot", LOWER(INDEX(Paste_Here!AB$2:AB$850, MATCH(B174, Paste_Here!A$2:A$850, 0))))), "OT", "")))), ""), "")</f>
        <v/>
      </c>
      <c r="FH174" s="66"/>
      <c r="FI174" s="93"/>
      <c r="FJ174" s="66"/>
      <c r="FK174" s="75"/>
      <c r="FL174" s="66"/>
      <c r="FM174" s="75"/>
      <c r="FN174" s="66"/>
      <c r="FO174" s="66"/>
      <c r="FP174" s="75" t="str">
        <f t="shared" si="32"/>
        <v/>
      </c>
      <c r="FQ174" s="66"/>
      <c r="FR174" s="75" t="str">
        <f>IFERROR(IF(B174&lt;&gt;"", IF(ISNUMBER(SEARCH("s", LOWER(INDEX(Paste_Here!L$2:L$850, MATCH(B174, Paste_Here!A$2:A$850, 0))))), "Yes", IF(INDEX(Paste_Here!L$2:L$850, MATCH(B174, Paste_Here!A$2:A$850, 0))&lt;&gt;"", "No", "")), ""), "")</f>
        <v/>
      </c>
      <c r="FS174" s="66"/>
      <c r="FT174" s="75" t="str">
        <f>IFERROR(IF(B174&lt;&gt;"", IF(ISNUMBER(SEARCH("yes", LOWER(INDEX(Paste_Here!F$2:F$850, MATCH(B174, Paste_Here!A$2:A$850, 0))))), "Yes", IF(ISNUMBER(SEARCH("no", LOWER(INDEX(Paste_Here!F$2:F$850, MATCH(B174, Paste_Here!A$2:A$850, 0))))), "No", "")), ""), "")</f>
        <v/>
      </c>
      <c r="FU174" s="66"/>
      <c r="FV174" s="75" t="str">
        <f>IFERROR(IF(B174&lt;&gt;"", IF(ISNUMBER(SEARCH("english language learner", LOWER(INDEX(Paste_Here!C$2:C$850, MATCH(B174, Paste_Here!A$2:A$850, 0))))), "Yes", ""), ""), "")</f>
        <v/>
      </c>
      <c r="FW174" s="66"/>
      <c r="FX174" s="75" t="str">
        <f>IFERROR(IF(B174&lt;&gt;"", IF(OR(ISNUMBER(SEARCH("b", LOWER(INDEX(Paste_Here!J$2:J$850, MATCH(B174, Paste_Here!A$2:A$850, 0))))), ISNUMBER(SEARCH("h", LOWER(INDEX(Paste_Here!J$2:J$850, MATCH(B174, Paste_Here!A$2:A$850, 0))))), ISNUMBER(SEARCH("i", LOWER(INDEX(Paste_Here!J$2:J$850, MATCH(B174, Paste_Here!A$2:A$850, 0)))))), "Yes", IF(INDEX(Paste_Here!J$2:J$850, MATCH(B174, Paste_Here!A$2:A$850, 0))&lt;&gt;"", "No", "")), ""), "")</f>
        <v/>
      </c>
      <c r="FY174" s="66"/>
      <c r="FZ174" s="75" t="str">
        <f>IFERROR(IF(B174&lt;&gt;"", IF(ISNUMBER(SEARCH("yes", LOWER(INDEX(Paste_Here!K$2:K$850, MATCH(B174, Paste_Here!A$2:A$850, 0))))), "Yes", IF(ISNUMBER(SEARCH("no", LOWER(INDEX(Paste_Here!K$2:K$850, MATCH(B174, Paste_Here!A$2:A$850, 0))))), "No", "")), ""), "")</f>
        <v/>
      </c>
      <c r="GA174" s="66"/>
      <c r="GB174" s="75" t="str">
        <f>IFERROR(IF(B174&lt;&gt;"", IF(ISNUMBER(SEARCH("transitional 2", LOWER(INDEX(Paste_Here!C$2:C$850, MATCH(B174, Paste_Here!A$2:A$850, 0))))), "T2",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GC174" s="66"/>
      <c r="GD174" s="75"/>
      <c r="GE174" s="66"/>
      <c r="GF174" s="75"/>
      <c r="GG174" s="66"/>
      <c r="GH174" s="75"/>
      <c r="GI174" s="66"/>
      <c r="GK174" s="1" t="str" cm="1">
        <f t="array" ref="GK174">IFERROR(INDEX(Paste_Here!$B$2:$B$850, MATCH(0, COUNTIF(GK$4:GK173, Paste_Here!$B$2:$B$850) + IF(Paste_Here!$B$2:$B$850="", 1, 0), 0)), "")</f>
        <v/>
      </c>
      <c r="GL174" s="1" t="str">
        <f>IF(GK174&lt;&gt;"", INDEX(Paste_Here!$A$2:$A$850, MATCH(GK174, Paste_Here!$B$2:$B$850, 0)), "")</f>
        <v/>
      </c>
      <c r="GM174" s="1" t="str">
        <f t="shared" si="38"/>
        <v/>
      </c>
      <c r="GN174" s="1" t="str" cm="1">
        <f t="array" ref="GN174">IFERROR(INDEX($GM$5:$GM$850, MATCH(SMALL(IF($GM$5:$GM$850&lt;&gt;"", COUNTIF($GM$5:$GM$850, "&lt;"&amp;$GM$5:$GM$850)+1), ROW()-ROW($GN$5)+1), COUNTIF($GM$5:$GM$850, "&lt;"&amp;$GM$5:$GM$850)+1, 0)), "")</f>
        <v/>
      </c>
    </row>
    <row r="175" spans="1:196">
      <c r="A175" s="66"/>
      <c r="B175" s="75" t="str">
        <f t="shared" si="26"/>
        <v/>
      </c>
      <c r="C175" s="66"/>
      <c r="D175" s="75" t="str">
        <f>IFERROR(IF(AND(INDEX(Paste_Here!N$2:N$850, MATCH(B175, Paste_Here!A$2:A$850, 0)) = ""), "", IF(UPPER(INDEX(Paste_Here!N$2:N$850, MATCH(B175, Paste_Here!A$2:A$850, 0))) = "YES", "Yes", IF(UPPER(INDEX(Paste_Here!N$2:N$850, MATCH(B175, Paste_Here!A$2:A$850, 0))) = "NO", "No", ""))), "")</f>
        <v/>
      </c>
      <c r="E175" s="66"/>
      <c r="F175" s="75" t="str">
        <f t="shared" si="33"/>
        <v/>
      </c>
      <c r="G175" s="66"/>
      <c r="H175" s="75" t="str">
        <f t="shared" si="34"/>
        <v/>
      </c>
      <c r="I175" s="66"/>
      <c r="J175" s="75" t="str">
        <f t="shared" si="35"/>
        <v/>
      </c>
      <c r="K175" s="66"/>
      <c r="L175" s="75"/>
      <c r="M175" s="66"/>
      <c r="N175" s="75" t="str">
        <f>IFERROR(IF(B175&lt;&gt;"", IF(AND(INDEX(Paste_Here!AW$2:AW$850, MATCH(B175, Paste_Here!A$2:A$850, 0))&lt;&gt;"", ISNUMBER(VALUE(INDEX(Paste_Here!AW$2:AW$850, MATCH(B175, Paste_Here!A$2:A$850, 0))))), INDEX(Paste_Here!AW$2:AW$850, MATCH(B175, Paste_Here!A$2:A$850, 0)), ""), ""), "")</f>
        <v/>
      </c>
      <c r="O175" s="66"/>
      <c r="P175" s="75" t="str">
        <f>IFERROR(IF(B175&lt;&gt;"", IF(AND(INDEX(Paste_Here!AX$2:AX$850, MATCH(B175, Paste_Here!A$2:A$850, 0))&lt;&gt;"", ISNUMBER(VALUE(INDEX(Paste_Here!AX$2:AX$850, MATCH(B175, Paste_Here!A$2:A$850, 0))))), INDEX(Paste_Here!AX$2:AX$850, MATCH(B175, Paste_Here!A$2:A$850, 0)), ""), ""), "")</f>
        <v/>
      </c>
      <c r="Q175" s="66"/>
      <c r="R175" s="75" t="str">
        <f>IFERROR(IF(B175&lt;&gt;"", IF(AND(INDEX(Paste_Here!AU$2:AU$850, MATCH(B175, Paste_Here!A$2:A$850, 0))&lt;&gt;"", ISNUMBER(VALUE(INDEX(Paste_Here!AU$2:AU$850, MATCH(B175, Paste_Here!A$2:A$850, 0))))), INDEX(Paste_Here!AU$2:AU$850, MATCH(B175, Paste_Here!A$2:A$850, 0)), ""), ""), "")</f>
        <v/>
      </c>
      <c r="S175" s="66"/>
      <c r="T175" s="75" t="str">
        <f>IFERROR(IF(B175&lt;&gt;"", IF(AND(INDEX(Paste_Here!AV$2:AV$850, MATCH(B175, Paste_Here!A$2:A$850, 0))&lt;&gt;"", ISNUMBER(VALUE(INDEX(Paste_Here!AV$2:AV$850, MATCH(B175, Paste_Here!A$2:A$850, 0))))), INDEX(Paste_Here!AV$2:AV$850, MATCH(B175, Paste_Here!A$2:A$850, 0)), ""), ""), "")</f>
        <v/>
      </c>
      <c r="U175" s="66"/>
      <c r="W175" s="66"/>
      <c r="Y175" s="66"/>
      <c r="Z175" s="66"/>
      <c r="AA175" s="75" t="str">
        <f t="shared" si="27"/>
        <v/>
      </c>
      <c r="AB175" s="66"/>
      <c r="AC175" s="75"/>
      <c r="AD175" s="66"/>
      <c r="AE175" s="98"/>
      <c r="AF175" s="66"/>
      <c r="AG175" s="75"/>
      <c r="AH175" s="66"/>
      <c r="AI175" s="75" t="str">
        <f>IFERROR(IF(B175&lt;&gt;"", IF(AND(INDEX(Paste_Here!AC$2:AC$850, MATCH(B175, Paste_Here!A$2:A$850, 0))&lt;&gt;"", ISNUMBER(VALUE(INDEX(Paste_Here!AC$2:AC$850, MATCH(B175, Paste_Here!A$2:A$850, 0))))), INDEX(Paste_Here!AC$2:AC$850, MATCH(B175, Paste_Here!A$2:A$850, 0)), ""), ""), "")</f>
        <v/>
      </c>
      <c r="AJ175" s="66"/>
      <c r="AK175" s="75" t="str">
        <f>IFERROR(IF(B175&lt;&gt;"", IF(ISNUMBER(SEARCH("highrisk", LOWER(INDEX(Paste_Here!AD$2:AD$850, MATCH(B175, Paste_Here!A$2:A$850, 0))))), "High Risk", IF(ISNUMBER(SEARCH("lowrisk", LOWER(INDEX(Paste_Here!AD$2:AD$850, MATCH(B175, Paste_Here!A$2:A$850, 0))))), "Low Risk", IF(ISNUMBER(SEARCH("somerisk", LOWER(INDEX(Paste_Here!AD$2:AD$850, MATCH(B175, Paste_Here!A$2:A$850, 0))))), "Some Risk", IF(ISNUMBER(SEARCH("ot", LOWER(INDEX(Paste_Here!AD$2:AD$850, MATCH(B175, Paste_Here!A$2:A$850, 0))))), "OT", "")))), ""), "")</f>
        <v/>
      </c>
      <c r="AL175" s="66"/>
      <c r="AM175" s="75"/>
      <c r="AN175" s="66"/>
      <c r="AO175" s="75" t="str">
        <f>IFERROR(IF(B175&lt;&gt;"", IF(AND(INDEX(Paste_Here!M$2:M$850, MATCH(B175, Paste_Here!A$2:A$850, 0))&lt;&gt;"", ISNUMBER(VALUE(INDEX(Paste_Here!M$2:M$850, MATCH(B175, Paste_Here!A$2:A$850, 0))))), INDEX(Paste_Here!M$2:M$850, MATCH(B175, Paste_Here!A$2:A$850, 0)), ""), ""), "")</f>
        <v/>
      </c>
      <c r="AP175" s="66"/>
      <c r="AQ175" s="75" t="str">
        <f>IFERROR(IF(B175&lt;&gt;"", IF(ISNUMBER(SEARCH("highrisk", LOWER(INDEX(Paste_Here!N$2:N$850, MATCH(B175, Paste_Here!A$2:A$850, 0))))), "High Risk", IF(ISNUMBER(SEARCH("lowrisk", LOWER(INDEX(Paste_Here!N$2:N$850, MATCH(B175, Paste_Here!A$2:A$850, 0))))), "Low Risk", IF(ISNUMBER(SEARCH("somerisk", LOWER(INDEX(Paste_Here!N$2:N$850, MATCH(B175, Paste_Here!A$2:A$850, 0))))), "Some Risk", IF(ISNUMBER(SEARCH("ot", LOWER(INDEX(Paste_Here!N$2:N$850, MATCH(B175, Paste_Here!A$2:A$850, 0))))), "OT", "")))), ""), "")</f>
        <v/>
      </c>
      <c r="AT175" s="66"/>
      <c r="AU175" s="103"/>
      <c r="AV175" s="66"/>
      <c r="AW175" s="66"/>
      <c r="AX175" s="75" t="str">
        <f t="shared" si="28"/>
        <v/>
      </c>
      <c r="AY175" s="66"/>
      <c r="AZ175" s="75"/>
      <c r="BA175" s="66"/>
      <c r="BB175" s="75"/>
      <c r="BC175" s="66"/>
      <c r="BD175" s="75"/>
      <c r="BE175" s="66"/>
      <c r="BF175" s="75" t="str">
        <f>IFERROR(IF(B175&lt;&gt;"", IF(AND(INDEX(Paste_Here!AE$2:AE$850, MATCH(B175, Paste_Here!A$2:A$850, 0))&lt;&gt;"", ISNUMBER(VALUE(INDEX(Paste_Here!AE$2:AE$850, MATCH(B175, Paste_Here!A$2:A$850, 0))))), INDEX(Paste_Here!AE$2:AE$850, MATCH(B175, Paste_Here!A$2:A$850, 0)), ""), ""), "")</f>
        <v/>
      </c>
      <c r="BG175" s="66"/>
      <c r="BH175" s="75" t="str">
        <f>IFERROR(IF(B175&lt;&gt;"", IF(ISNUMBER(SEARCH("highrisk", LOWER(INDEX(Paste_Here!AF$2:AF$850, MATCH(B175, Paste_Here!A$2:A$850, 0))))), "High Risk", IF(ISNUMBER(SEARCH("lowrisk", LOWER(INDEX(Paste_Here!AF$2:AF$850, MATCH(B175, Paste_Here!A$2:A$850, 0))))), "Low Risk", IF(ISNUMBER(SEARCH("somerisk", LOWER(INDEX(Paste_Here!AF$2:AF$850, MATCH(B175, Paste_Here!A$2:A$850, 0))))), "Some Risk", IF(ISNUMBER(SEARCH("ot", LOWER(INDEX(Paste_Here!AF$2:AF$850, MATCH(B175, Paste_Here!A$2:A$850, 0))))), "OT", "")))), ""), "")</f>
        <v/>
      </c>
      <c r="BI175" s="66"/>
      <c r="BJ175" s="75"/>
      <c r="BK175" s="66"/>
      <c r="BL175" s="75" t="str">
        <f>IFERROR(IF(B175&lt;&gt;"", IF(AND(INDEX(Paste_Here!O$2:O$850, MATCH(B175, Paste_Here!A$2:A$850, 0))&lt;&gt;"", ISNUMBER(VALUE(INDEX(Paste_Here!O$2:O$850, MATCH(B175, Paste_Here!A$2:A$850, 0))))), INDEX(Paste_Here!O$2:O$850, MATCH(B175, Paste_Here!A$2:A$850, 0)), ""), ""), "")</f>
        <v/>
      </c>
      <c r="BM175" s="66"/>
      <c r="BN175" s="75" t="str">
        <f>IFERROR(IF(B175&lt;&gt;"", IF(ISNUMBER(SEARCH("highrisk", LOWER(INDEX(Paste_Here!P$2:P$850, MATCH(B175, Paste_Here!A$2:A$850, 0))))), "High Risk", IF(ISNUMBER(SEARCH("lowrisk", LOWER(INDEX(Paste_Here!P$2:P$850, MATCH(B175, Paste_Here!A$2:A$850, 0))))), "Low Risk", IF(ISNUMBER(SEARCH("somerisk", LOWER(INDEX(Paste_Here!P$2:P$850, MATCH(B175, Paste_Here!A$2:A$850, 0))))), "Some Risk", IF(ISNUMBER(SEARCH("ot", LOWER(INDEX(Paste_Here!P$2:P$850, MATCH(B175, Paste_Here!A$2:A$850, 0))))), "OT", "")))), ""), "")</f>
        <v/>
      </c>
      <c r="BQ175" s="66"/>
      <c r="BR175" s="75"/>
      <c r="BS175" s="66"/>
      <c r="BT175" s="66"/>
      <c r="BU175" s="75" t="str">
        <f t="shared" si="29"/>
        <v/>
      </c>
      <c r="BV175" s="66"/>
      <c r="BW175" s="75"/>
      <c r="BX175" s="66"/>
      <c r="BY175" s="75"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BZ175" s="66"/>
      <c r="CA175" s="75"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CB175" s="66"/>
      <c r="CC175" s="75"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CD175" s="66"/>
      <c r="CE175" s="75"/>
      <c r="CF175" s="66"/>
      <c r="CK175" s="75"/>
      <c r="CL175" s="66"/>
      <c r="CM175" s="75"/>
      <c r="CN175" s="66"/>
      <c r="CO175" s="75"/>
      <c r="CP175" s="66"/>
      <c r="CQ175" s="66"/>
      <c r="CR175" s="75" t="str">
        <f t="shared" si="30"/>
        <v/>
      </c>
      <c r="CS175" s="66"/>
      <c r="CT175" s="75"/>
      <c r="CU175" s="66"/>
      <c r="CV175" s="75"/>
      <c r="CW175" s="66"/>
      <c r="CX175" s="75"/>
      <c r="CY175" s="66"/>
      <c r="CZ175" s="75"/>
      <c r="DA175" s="66"/>
      <c r="DB175" s="75" t="str">
        <f>IFERROR(IF(B175&lt;&gt;"", IF(AND(INDEX(Paste_Here!AK$2:AK$850, MATCH(B175, Paste_Here!A$2:A$850, 0))&lt;&gt;"", ISNUMBER(VALUE(INDEX(Paste_Here!AK$2:AK$850, MATCH(B175, Paste_Here!A$2:A$850, 0))))), INDEX(Paste_Here!AK$2:AK$850, MATCH(B175, Paste_Here!A$2:A$850, 0)), ""), ""), "")</f>
        <v/>
      </c>
      <c r="DC175" s="66"/>
      <c r="DD175" s="75" t="str">
        <f>IFERROR(IF(B175&lt;&gt;"", IF(ISNUMBER(SEARCH("highrisk", LOWER(INDEX(Paste_Here!AL$2:AL$850, MATCH(B175, Paste_Here!A$2:A$850, 0))))), "High Risk", IF(ISNUMBER(SEARCH("lowrisk", LOWER(INDEX(Paste_Here!AL$2:AL$850, MATCH(B175, Paste_Here!A$2:A$850, 0))))), "Low Risk", IF(ISNUMBER(SEARCH("somerisk", LOWER(INDEX(Paste_Here!AL$2:AL$850, MATCH(B175, Paste_Here!A$2:A$850, 0))))), "Some Risk", IF(ISNUMBER(SEARCH("ot", LOWER(INDEX(Paste_Here!AL$2:AL$850, MATCH(B175, Paste_Here!A$2:A$850, 0))))), "OT", "")))), ""), "")</f>
        <v/>
      </c>
      <c r="DE175" s="66"/>
      <c r="DF175" s="75" t="str">
        <f>IFERROR(IF(B175&lt;&gt;"", IF(AND(INDEX(Paste_Here!AM$2:AM$850, MATCH(B175, Paste_Here!A$2:A$850, 0))&lt;&gt;"", ISNUMBER(VALUE(INDEX(Paste_Here!AM$2:AM$850, MATCH(B175, Paste_Here!A$2:A$850, 0))))), INDEX(Paste_Here!AM$2:AM$850, MATCH(B175, Paste_Here!A$2:A$850, 0)), ""), ""), "")</f>
        <v/>
      </c>
      <c r="DG175" s="66"/>
      <c r="DH175" s="75" t="str">
        <f>IFERROR(IF(B175&lt;&gt;"", IF(ISNUMBER(SEARCH("highrisk", LOWER(INDEX(Paste_Here!AN$2:AN$850, MATCH(B175, Paste_Here!A$2:A$850, 0))))), "High Risk", IF(ISNUMBER(SEARCH("lowrisk", LOWER(INDEX(Paste_Here!AN$2:AN$850, MATCH(B175, Paste_Here!A$2:A$850, 0))))), "Low Risk", IF(ISNUMBER(SEARCH("somerisk", LOWER(INDEX(Paste_Here!AN$2:AN$850, MATCH(B175, Paste_Here!A$2:A$850, 0))))), "Some Risk", IF(ISNUMBER(SEARCH("ot", LOWER(INDEX(Paste_Here!AN$2:AN$850, MATCH(B175, Paste_Here!A$2:A$850, 0))))), "OT", "")))), ""), "")</f>
        <v/>
      </c>
      <c r="DI175" s="66"/>
      <c r="DJ175" s="66"/>
      <c r="DK175" s="75" t="str">
        <f t="shared" si="31"/>
        <v/>
      </c>
      <c r="DL175" s="66"/>
      <c r="DM175" s="75" t="str">
        <f>IFERROR(IF(B175&lt;&gt;"", IF(AND(INDEX(Paste_Here!Q$2:Q$850, MATCH(B175, Paste_Here!A$2:A$850, 0))&lt;&gt;"", ISNUMBER(VALUE(INDEX(Paste_Here!Q$2:Q$850, MATCH(B175, Paste_Here!A$2:A$850, 0))))), INDEX(Paste_Here!Q$2:Q$850, MATCH(B175, Paste_Here!A$2:A$850, 0)), ""), ""), "")</f>
        <v/>
      </c>
      <c r="DN175" s="66"/>
      <c r="DO175" s="75" t="str">
        <f>IFERROR(IF(B175&lt;&gt;"", IF(ISNUMBER(SEARCH("highrisk", LOWER(INDEX(Paste_Here!R$2:R$850, MATCH(B175, Paste_Here!A$2:A$850, 0))))), "High Risk", IF(ISNUMBER(SEARCH("lowrisk", LOWER(INDEX(Paste_Here!R$2:R$850, MATCH(B175, Paste_Here!A$2:A$850, 0))))), "Low Risk", IF(ISNUMBER(SEARCH("somerisk", LOWER(INDEX(Paste_Here!R$2:R$850, MATCH(B175, Paste_Here!A$2:A$850, 0))))), "Some Risk", IF(ISNUMBER(SEARCH("ot", LOWER(INDEX(Paste_Here!R$2:R$850, MATCH(B175, Paste_Here!A$2:A$850, 0))))), "OT", "")))), ""), "")</f>
        <v/>
      </c>
      <c r="DP175" s="66"/>
      <c r="DQ175" s="93" t="str">
        <f>IFERROR(IF(B175&lt;&gt;"", IF(AND(INDEX(Paste_Here!S$2:S$850, MATCH(B175, Paste_Here!A$2:A$850, 0))&lt;&gt;"", ISNUMBER(VALUE(INDEX(Paste_Here!S$2:S$850, MATCH(B175, Paste_Here!A$2:A$850, 0))))), INDEX(Paste_Here!S$2:S$850, MATCH(B175, Paste_Here!A$2:A$850, 0)), ""), ""), "")</f>
        <v/>
      </c>
      <c r="DR175" s="66"/>
      <c r="DS175" s="75"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IF(ISNUMBER(SEARCH("ot", LOWER(INDEX(Paste_Here!T$2:T$850, MATCH(B175, Paste_Here!A$2:A$850, 0))))), "OT", "")))), ""), "")</f>
        <v/>
      </c>
      <c r="DT175" s="66"/>
      <c r="DU175" s="75" t="str">
        <f>IFERROR(IF(B175&lt;&gt;"", IF(AND(INDEX(Paste_Here!U$2:U$850, MATCH(B175, Paste_Here!A$2:A$850, 0))&lt;&gt;"", ISNUMBER(VALUE(INDEX(Paste_Here!U$2:U$850, MATCH(B175, Paste_Here!A$2:A$850, 0))))), INDEX(Paste_Here!U$2:U$850, MATCH(B175, Paste_Here!A$2:A$850, 0)), ""), ""), "")</f>
        <v/>
      </c>
      <c r="DV175" s="66"/>
      <c r="DW175" s="93" t="str">
        <f>IFERROR(IF(B175&lt;&gt;"", IF(ISNUMBER(SEARCH("highrisk", LOWER(INDEX(Paste_Here!V$2:V$850, MATCH(B175, Paste_Here!A$2:A$850, 0))))), "High Risk", IF(ISNUMBER(SEARCH("lowrisk", LOWER(INDEX(Paste_Here!V$2:V$850, MATCH(B175, Paste_Here!A$2:A$850, 0))))), "Low Risk", IF(ISNUMBER(SEARCH("somerisk", LOWER(INDEX(Paste_Here!V$2:V$850, MATCH(B175, Paste_Here!A$2:A$850, 0))))), "Some Risk", IF(ISNUMBER(SEARCH("ot", LOWER(INDEX(Paste_Here!V$2:V$850, MATCH(B175, Paste_Here!A$2:A$850, 0))))), "OT", "")))), ""), "")</f>
        <v/>
      </c>
      <c r="DX175" s="66"/>
      <c r="DY175" s="75" t="str">
        <f>IFERROR(IF(B175&lt;&gt;"", IF(AND(INDEX(Paste_Here!W$2:W$850, MATCH(B175, Paste_Here!A$2:A$850, 0))&lt;&gt;"", ISNUMBER(VALUE(INDEX(Paste_Here!W$2:W$850, MATCH(B175, Paste_Here!A$2:A$850, 0))))), INDEX(Paste_Here!W$2:W$850, MATCH(B175, Paste_Here!A$2:A$850, 0)), ""), ""), "")</f>
        <v/>
      </c>
      <c r="DZ175" s="66"/>
      <c r="EA175" s="75" t="str">
        <f>IFERROR(IF(B175&lt;&gt;"", IF(ISNUMBER(SEARCH("highrisk", LOWER(INDEX(Paste_Here!X$2:X$850, MATCH(B175, Paste_Here!A$2:A$850, 0))))), "High Risk", IF(ISNUMBER(SEARCH("lowrisk", LOWER(INDEX(Paste_Here!X$2:X$850, MATCH(B175, Paste_Here!A$2:A$850, 0))))), "Low Risk", IF(ISNUMBER(SEARCH("somerisk", LOWER(INDEX(Paste_Here!X$2:X$850, MATCH(B175, Paste_Here!A$2:A$850, 0))))), "Some Risk", IF(ISNUMBER(SEARCH("ot", LOWER(INDEX(Paste_Here!X$2:X$850, MATCH(B175, Paste_Here!A$2:A$850, 0))))), "OT", "")))), ""), "")</f>
        <v/>
      </c>
      <c r="EB175" s="66"/>
      <c r="EC175" s="66"/>
      <c r="ED175" s="75" t="str">
        <f t="shared" si="36"/>
        <v/>
      </c>
      <c r="EE175" s="66"/>
      <c r="EF175" s="75" t="str">
        <f>IFERROR(IF(B175&lt;&gt;"", IF(AND(INDEX(Paste_Here!AO$2:AO$850, MATCH(B175, Paste_Here!A$2:A$850, 0))&lt;&gt;"", ISNUMBER(VALUE(INDEX(Paste_Here!AO$2:AO$850, MATCH(B175, Paste_Here!A$2:A$850, 0))))), INDEX(Paste_Here!AO$2:AO$850, MATCH(B175, Paste_Here!A$2:A$850, 0)), ""), ""), "")</f>
        <v/>
      </c>
      <c r="EG175" s="66"/>
      <c r="EH175" s="75" t="str">
        <f>IFERROR(IF(B175&lt;&gt;"", IF(ISNUMBER(SEARCH("highrisk", LOWER(INDEX(Paste_Here!AP$2:AP$850, MATCH(B175, Paste_Here!A$2:A$850, 0))))), "High Risk", IF(ISNUMBER(SEARCH("lowrisk", LOWER(INDEX(Paste_Here!AP$2:AP$850, MATCH(B175, Paste_Here!A$2:A$850, 0))))), "Low Risk", IF(ISNUMBER(SEARCH("somerisk", LOWER(INDEX(Paste_Here!AP$2:AP$850, MATCH(B175, Paste_Here!A$2:A$850, 0))))), "Some Risk", IF(ISNUMBER(SEARCH("ot", LOWER(INDEX(Paste_Here!AP$2:AP$850, MATCH(B175, Paste_Here!A$2:A$850, 0))))), "OT", "")))), ""), "")</f>
        <v/>
      </c>
      <c r="EI175" s="66"/>
      <c r="EJ175" s="93"/>
      <c r="EK175" s="66"/>
      <c r="EL175" s="75" t="str">
        <f>IFERROR(IF(B175&lt;&gt;"", IF(AND(INDEX(Paste_Here!AQ$2:AQ$850, MATCH(B175, Paste_Here!A$2:A$850, 0))&lt;&gt;"", ISNUMBER(VALUE(INDEX(Paste_Here!AQ$2:AQ$850, MATCH(B175, Paste_Here!A$2:A$850, 0))))), INDEX(Paste_Here!AQ$2:AQ$850, MATCH(B175, Paste_Here!A$2:A$850, 0)), ""), ""), "")</f>
        <v/>
      </c>
      <c r="EM175" s="66"/>
      <c r="EN175" s="75" t="str">
        <f>IFERROR(IF(B175&lt;&gt;"", IF(ISNUMBER(SEARCH("highrisk", LOWER(INDEX(Paste_Here!AR$2:AR$850, MATCH(B175, Paste_Here!A$2:A$850, 0))))), "High Risk", IF(ISNUMBER(SEARCH("lowrisk", LOWER(INDEX(Paste_Here!AR$2:AR$850, MATCH(B175, Paste_Here!A$2:A$850, 0))))), "Low Risk", IF(ISNUMBER(SEARCH("somerisk", LOWER(INDEX(Paste_Here!AR$2:AR$850, MATCH(B175, Paste_Here!A$2:A$850, 0))))), "Some Risk", IF(ISNUMBER(SEARCH("ot", LOWER(INDEX(Paste_Here!AR$2:AR$850, MATCH(B175, Paste_Here!A$2:A$850, 0))))), "OT", "")))), ""), "")</f>
        <v/>
      </c>
      <c r="EO175" s="66"/>
      <c r="EP175" s="93"/>
      <c r="EQ175" s="66"/>
      <c r="ER175" s="75"/>
      <c r="ES175" s="66"/>
      <c r="ET175" s="75"/>
      <c r="EU175" s="66"/>
      <c r="EV175" s="66"/>
      <c r="EW175" s="75" t="str">
        <f t="shared" si="37"/>
        <v/>
      </c>
      <c r="EX175" s="66"/>
      <c r="EY175" s="75" t="str">
        <f>IFERROR(IF(B175&lt;&gt;"", IF(AND(INDEX(Paste_Here!Y$2:Y$850, MATCH(B175, Paste_Here!A$2:A$850, 0))&lt;&gt;"", ISNUMBER(VALUE(INDEX(Paste_Here!Y$2:Y$850, MATCH(B175, Paste_Here!A$2:A$850, 0))))), INDEX(Paste_Here!Y$2:Y$850, MATCH(B175, Paste_Here!A$2:A$850, 0)), ""), ""), "")</f>
        <v/>
      </c>
      <c r="EZ175" s="66"/>
      <c r="FA175" s="75" t="str">
        <f>IFERROR(IF(B175&lt;&gt;"", IF(ISNUMBER(SEARCH("highrisk", LOWER(INDEX(Paste_Here!Z$2:Z$850, MATCH(B175, Paste_Here!A$2:A$850, 0))))), "High Risk", IF(ISNUMBER(SEARCH("lowrisk", LOWER(INDEX(Paste_Here!Z$2:Z$850, MATCH(B175, Paste_Here!A$2:A$850, 0))))), "Low Risk", IF(ISNUMBER(SEARCH("somerisk", LOWER(INDEX(Paste_Here!Z$2:Z$850, MATCH(B175, Paste_Here!A$2:A$850, 0))))), "Some Risk", IF(ISNUMBER(SEARCH("ot", LOWER(INDEX(Paste_Here!Z$2:Z$850, MATCH(B175, Paste_Here!A$2:A$850, 0))))), "OT", "")))), ""), "")</f>
        <v/>
      </c>
      <c r="FB175" s="66"/>
      <c r="FC175" s="93"/>
      <c r="FD175" s="66"/>
      <c r="FE175" s="75" t="str">
        <f>IFERROR(IF(B175&lt;&gt;"", IF(AND(INDEX(Paste_Here!AA$2:AA$850, MATCH(B175, Paste_Here!A$2:A$850, 0))&lt;&gt;"", ISNUMBER(VALUE(INDEX(Paste_Here!AA$2:AA$850, MATCH(B175, Paste_Here!A$2:A$850, 0))))), INDEX(Paste_Here!AA$2:AA$850, MATCH(B175, Paste_Here!A$2:A$850, 0)), ""), ""), "")</f>
        <v/>
      </c>
      <c r="FF175" s="66"/>
      <c r="FG175" s="75" t="str">
        <f>IFERROR(IF(B175&lt;&gt;"", IF(ISNUMBER(SEARCH("highrisk", LOWER(INDEX(Paste_Here!AB$2:AB$850, MATCH(B175, Paste_Here!A$2:A$850, 0))))), "High Risk", IF(ISNUMBER(SEARCH("lowrisk", LOWER(INDEX(Paste_Here!AB$2:AB$850, MATCH(B175, Paste_Here!A$2:A$850, 0))))), "Low Risk", IF(ISNUMBER(SEARCH("somerisk", LOWER(INDEX(Paste_Here!AB$2:AB$850, MATCH(B175, Paste_Here!A$2:A$850, 0))))), "Some Risk", IF(ISNUMBER(SEARCH("ot", LOWER(INDEX(Paste_Here!AB$2:AB$850, MATCH(B175, Paste_Here!A$2:A$850, 0))))), "OT", "")))), ""), "")</f>
        <v/>
      </c>
      <c r="FH175" s="66"/>
      <c r="FI175" s="93"/>
      <c r="FJ175" s="66"/>
      <c r="FK175" s="75"/>
      <c r="FL175" s="66"/>
      <c r="FM175" s="75"/>
      <c r="FN175" s="66"/>
      <c r="FO175" s="66"/>
      <c r="FP175" s="75" t="str">
        <f t="shared" si="32"/>
        <v/>
      </c>
      <c r="FQ175" s="66"/>
      <c r="FR175" s="75" t="str">
        <f>IFERROR(IF(B175&lt;&gt;"", IF(ISNUMBER(SEARCH("s", LOWER(INDEX(Paste_Here!L$2:L$850, MATCH(B175, Paste_Here!A$2:A$850, 0))))), "Yes", IF(INDEX(Paste_Here!L$2:L$850, MATCH(B175, Paste_Here!A$2:A$850, 0))&lt;&gt;"", "No", "")), ""), "")</f>
        <v/>
      </c>
      <c r="FS175" s="66"/>
      <c r="FT175" s="75" t="str">
        <f>IFERROR(IF(B175&lt;&gt;"", IF(ISNUMBER(SEARCH("yes", LOWER(INDEX(Paste_Here!F$2:F$850, MATCH(B175, Paste_Here!A$2:A$850, 0))))), "Yes", IF(ISNUMBER(SEARCH("no", LOWER(INDEX(Paste_Here!F$2:F$850, MATCH(B175, Paste_Here!A$2:A$850, 0))))), "No", "")), ""), "")</f>
        <v/>
      </c>
      <c r="FU175" s="66"/>
      <c r="FV175" s="75" t="str">
        <f>IFERROR(IF(B175&lt;&gt;"", IF(ISNUMBER(SEARCH("english language learner", LOWER(INDEX(Paste_Here!C$2:C$850, MATCH(B175, Paste_Here!A$2:A$850, 0))))), "Yes", ""), ""), "")</f>
        <v/>
      </c>
      <c r="FW175" s="66"/>
      <c r="FX175" s="75" t="str">
        <f>IFERROR(IF(B175&lt;&gt;"", IF(OR(ISNUMBER(SEARCH("b", LOWER(INDEX(Paste_Here!J$2:J$850, MATCH(B175, Paste_Here!A$2:A$850, 0))))), ISNUMBER(SEARCH("h", LOWER(INDEX(Paste_Here!J$2:J$850, MATCH(B175, Paste_Here!A$2:A$850, 0))))), ISNUMBER(SEARCH("i", LOWER(INDEX(Paste_Here!J$2:J$850, MATCH(B175, Paste_Here!A$2:A$850, 0)))))), "Yes", IF(INDEX(Paste_Here!J$2:J$850, MATCH(B175, Paste_Here!A$2:A$850, 0))&lt;&gt;"", "No", "")), ""), "")</f>
        <v/>
      </c>
      <c r="FY175" s="66"/>
      <c r="FZ175" s="75" t="str">
        <f>IFERROR(IF(B175&lt;&gt;"", IF(ISNUMBER(SEARCH("yes", LOWER(INDEX(Paste_Here!K$2:K$850, MATCH(B175, Paste_Here!A$2:A$850, 0))))), "Yes", IF(ISNUMBER(SEARCH("no", LOWER(INDEX(Paste_Here!K$2:K$850, MATCH(B175, Paste_Here!A$2:A$850, 0))))), "No", "")), ""), "")</f>
        <v/>
      </c>
      <c r="GA175" s="66"/>
      <c r="GB175" s="75" t="str">
        <f>IFERROR(IF(B175&lt;&gt;"", IF(ISNUMBER(SEARCH("transitional 2", LOWER(INDEX(Paste_Here!C$2:C$850, MATCH(B175, Paste_Here!A$2:A$850, 0))))), "T2",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GC175" s="66"/>
      <c r="GD175" s="75"/>
      <c r="GE175" s="66"/>
      <c r="GF175" s="75"/>
      <c r="GG175" s="66"/>
      <c r="GH175" s="75"/>
      <c r="GI175" s="66"/>
      <c r="GK175" s="1" t="str" cm="1">
        <f t="array" ref="GK175">IFERROR(INDEX(Paste_Here!$B$2:$B$850, MATCH(0, COUNTIF(GK$4:GK174, Paste_Here!$B$2:$B$850) + IF(Paste_Here!$B$2:$B$850="", 1, 0), 0)), "")</f>
        <v/>
      </c>
      <c r="GL175" s="1" t="str">
        <f>IF(GK175&lt;&gt;"", INDEX(Paste_Here!$A$2:$A$850, MATCH(GK175, Paste_Here!$B$2:$B$850, 0)), "")</f>
        <v/>
      </c>
      <c r="GM175" s="1" t="str">
        <f t="shared" si="38"/>
        <v/>
      </c>
      <c r="GN175" s="1" t="str" cm="1">
        <f t="array" ref="GN175">IFERROR(INDEX($GM$5:$GM$850, MATCH(SMALL(IF($GM$5:$GM$850&lt;&gt;"", COUNTIF($GM$5:$GM$850, "&lt;"&amp;$GM$5:$GM$850)+1), ROW()-ROW($GN$5)+1), COUNTIF($GM$5:$GM$850, "&lt;"&amp;$GM$5:$GM$850)+1, 0)), "")</f>
        <v/>
      </c>
    </row>
    <row r="176" spans="1:196">
      <c r="A176" s="66"/>
      <c r="B176" s="75" t="str">
        <f t="shared" si="26"/>
        <v/>
      </c>
      <c r="C176" s="66"/>
      <c r="D176" s="75" t="str">
        <f>IFERROR(IF(AND(INDEX(Paste_Here!N$2:N$850, MATCH(B176, Paste_Here!A$2:A$850, 0)) = ""), "", IF(UPPER(INDEX(Paste_Here!N$2:N$850, MATCH(B176, Paste_Here!A$2:A$850, 0))) = "YES", "Yes", IF(UPPER(INDEX(Paste_Here!N$2:N$850, MATCH(B176, Paste_Here!A$2:A$850, 0))) = "NO", "No", ""))), "")</f>
        <v/>
      </c>
      <c r="E176" s="66"/>
      <c r="F176" s="75" t="str">
        <f t="shared" si="33"/>
        <v/>
      </c>
      <c r="G176" s="66"/>
      <c r="H176" s="75" t="str">
        <f t="shared" si="34"/>
        <v/>
      </c>
      <c r="I176" s="66"/>
      <c r="J176" s="75" t="str">
        <f t="shared" si="35"/>
        <v/>
      </c>
      <c r="K176" s="66"/>
      <c r="L176" s="75"/>
      <c r="M176" s="66"/>
      <c r="N176" s="75" t="str">
        <f>IFERROR(IF(B176&lt;&gt;"", IF(AND(INDEX(Paste_Here!AW$2:AW$850, MATCH(B176, Paste_Here!A$2:A$850, 0))&lt;&gt;"", ISNUMBER(VALUE(INDEX(Paste_Here!AW$2:AW$850, MATCH(B176, Paste_Here!A$2:A$850, 0))))), INDEX(Paste_Here!AW$2:AW$850, MATCH(B176, Paste_Here!A$2:A$850, 0)), ""), ""), "")</f>
        <v/>
      </c>
      <c r="O176" s="66"/>
      <c r="P176" s="75" t="str">
        <f>IFERROR(IF(B176&lt;&gt;"", IF(AND(INDEX(Paste_Here!AX$2:AX$850, MATCH(B176, Paste_Here!A$2:A$850, 0))&lt;&gt;"", ISNUMBER(VALUE(INDEX(Paste_Here!AX$2:AX$850, MATCH(B176, Paste_Here!A$2:A$850, 0))))), INDEX(Paste_Here!AX$2:AX$850, MATCH(B176, Paste_Here!A$2:A$850, 0)), ""), ""), "")</f>
        <v/>
      </c>
      <c r="Q176" s="66"/>
      <c r="R176" s="75" t="str">
        <f>IFERROR(IF(B176&lt;&gt;"", IF(AND(INDEX(Paste_Here!AU$2:AU$850, MATCH(B176, Paste_Here!A$2:A$850, 0))&lt;&gt;"", ISNUMBER(VALUE(INDEX(Paste_Here!AU$2:AU$850, MATCH(B176, Paste_Here!A$2:A$850, 0))))), INDEX(Paste_Here!AU$2:AU$850, MATCH(B176, Paste_Here!A$2:A$850, 0)), ""), ""), "")</f>
        <v/>
      </c>
      <c r="S176" s="66"/>
      <c r="T176" s="75" t="str">
        <f>IFERROR(IF(B176&lt;&gt;"", IF(AND(INDEX(Paste_Here!AV$2:AV$850, MATCH(B176, Paste_Here!A$2:A$850, 0))&lt;&gt;"", ISNUMBER(VALUE(INDEX(Paste_Here!AV$2:AV$850, MATCH(B176, Paste_Here!A$2:A$850, 0))))), INDEX(Paste_Here!AV$2:AV$850, MATCH(B176, Paste_Here!A$2:A$850, 0)), ""), ""), "")</f>
        <v/>
      </c>
      <c r="U176" s="66"/>
      <c r="W176" s="66"/>
      <c r="Y176" s="66"/>
      <c r="Z176" s="66"/>
      <c r="AA176" s="75" t="str">
        <f t="shared" si="27"/>
        <v/>
      </c>
      <c r="AB176" s="66"/>
      <c r="AC176" s="75"/>
      <c r="AD176" s="66"/>
      <c r="AE176" s="98"/>
      <c r="AF176" s="66"/>
      <c r="AG176" s="75"/>
      <c r="AH176" s="66"/>
      <c r="AI176" s="75" t="str">
        <f>IFERROR(IF(B176&lt;&gt;"", IF(AND(INDEX(Paste_Here!AC$2:AC$850, MATCH(B176, Paste_Here!A$2:A$850, 0))&lt;&gt;"", ISNUMBER(VALUE(INDEX(Paste_Here!AC$2:AC$850, MATCH(B176, Paste_Here!A$2:A$850, 0))))), INDEX(Paste_Here!AC$2:AC$850, MATCH(B176, Paste_Here!A$2:A$850, 0)), ""), ""), "")</f>
        <v/>
      </c>
      <c r="AJ176" s="66"/>
      <c r="AK176" s="75" t="str">
        <f>IFERROR(IF(B176&lt;&gt;"", IF(ISNUMBER(SEARCH("highrisk", LOWER(INDEX(Paste_Here!AD$2:AD$850, MATCH(B176, Paste_Here!A$2:A$850, 0))))), "High Risk", IF(ISNUMBER(SEARCH("lowrisk", LOWER(INDEX(Paste_Here!AD$2:AD$850, MATCH(B176, Paste_Here!A$2:A$850, 0))))), "Low Risk", IF(ISNUMBER(SEARCH("somerisk", LOWER(INDEX(Paste_Here!AD$2:AD$850, MATCH(B176, Paste_Here!A$2:A$850, 0))))), "Some Risk", IF(ISNUMBER(SEARCH("ot", LOWER(INDEX(Paste_Here!AD$2:AD$850, MATCH(B176, Paste_Here!A$2:A$850, 0))))), "OT", "")))), ""), "")</f>
        <v/>
      </c>
      <c r="AL176" s="66"/>
      <c r="AM176" s="75"/>
      <c r="AN176" s="66"/>
      <c r="AO176" s="75" t="str">
        <f>IFERROR(IF(B176&lt;&gt;"", IF(AND(INDEX(Paste_Here!M$2:M$850, MATCH(B176, Paste_Here!A$2:A$850, 0))&lt;&gt;"", ISNUMBER(VALUE(INDEX(Paste_Here!M$2:M$850, MATCH(B176, Paste_Here!A$2:A$850, 0))))), INDEX(Paste_Here!M$2:M$850, MATCH(B176, Paste_Here!A$2:A$850, 0)), ""), ""), "")</f>
        <v/>
      </c>
      <c r="AP176" s="66"/>
      <c r="AQ176" s="75" t="str">
        <f>IFERROR(IF(B176&lt;&gt;"", IF(ISNUMBER(SEARCH("highrisk", LOWER(INDEX(Paste_Here!N$2:N$850, MATCH(B176, Paste_Here!A$2:A$850, 0))))), "High Risk", IF(ISNUMBER(SEARCH("lowrisk", LOWER(INDEX(Paste_Here!N$2:N$850, MATCH(B176, Paste_Here!A$2:A$850, 0))))), "Low Risk", IF(ISNUMBER(SEARCH("somerisk", LOWER(INDEX(Paste_Here!N$2:N$850, MATCH(B176, Paste_Here!A$2:A$850, 0))))), "Some Risk", IF(ISNUMBER(SEARCH("ot", LOWER(INDEX(Paste_Here!N$2:N$850, MATCH(B176, Paste_Here!A$2:A$850, 0))))), "OT", "")))), ""), "")</f>
        <v/>
      </c>
      <c r="AT176" s="66"/>
      <c r="AU176" s="103"/>
      <c r="AV176" s="66"/>
      <c r="AW176" s="66"/>
      <c r="AX176" s="75" t="str">
        <f t="shared" si="28"/>
        <v/>
      </c>
      <c r="AY176" s="66"/>
      <c r="AZ176" s="75"/>
      <c r="BA176" s="66"/>
      <c r="BB176" s="75"/>
      <c r="BC176" s="66"/>
      <c r="BD176" s="75"/>
      <c r="BE176" s="66"/>
      <c r="BF176" s="75" t="str">
        <f>IFERROR(IF(B176&lt;&gt;"", IF(AND(INDEX(Paste_Here!AE$2:AE$850, MATCH(B176, Paste_Here!A$2:A$850, 0))&lt;&gt;"", ISNUMBER(VALUE(INDEX(Paste_Here!AE$2:AE$850, MATCH(B176, Paste_Here!A$2:A$850, 0))))), INDEX(Paste_Here!AE$2:AE$850, MATCH(B176, Paste_Here!A$2:A$850, 0)), ""), ""), "")</f>
        <v/>
      </c>
      <c r="BG176" s="66"/>
      <c r="BH176" s="75" t="str">
        <f>IFERROR(IF(B176&lt;&gt;"", IF(ISNUMBER(SEARCH("highrisk", LOWER(INDEX(Paste_Here!AF$2:AF$850, MATCH(B176, Paste_Here!A$2:A$850, 0))))), "High Risk", IF(ISNUMBER(SEARCH("lowrisk", LOWER(INDEX(Paste_Here!AF$2:AF$850, MATCH(B176, Paste_Here!A$2:A$850, 0))))), "Low Risk", IF(ISNUMBER(SEARCH("somerisk", LOWER(INDEX(Paste_Here!AF$2:AF$850, MATCH(B176, Paste_Here!A$2:A$850, 0))))), "Some Risk", IF(ISNUMBER(SEARCH("ot", LOWER(INDEX(Paste_Here!AF$2:AF$850, MATCH(B176, Paste_Here!A$2:A$850, 0))))), "OT", "")))), ""), "")</f>
        <v/>
      </c>
      <c r="BI176" s="66"/>
      <c r="BJ176" s="75"/>
      <c r="BK176" s="66"/>
      <c r="BL176" s="75" t="str">
        <f>IFERROR(IF(B176&lt;&gt;"", IF(AND(INDEX(Paste_Here!O$2:O$850, MATCH(B176, Paste_Here!A$2:A$850, 0))&lt;&gt;"", ISNUMBER(VALUE(INDEX(Paste_Here!O$2:O$850, MATCH(B176, Paste_Here!A$2:A$850, 0))))), INDEX(Paste_Here!O$2:O$850, MATCH(B176, Paste_Here!A$2:A$850, 0)), ""), ""), "")</f>
        <v/>
      </c>
      <c r="BM176" s="66"/>
      <c r="BN176" s="75" t="str">
        <f>IFERROR(IF(B176&lt;&gt;"", IF(ISNUMBER(SEARCH("highrisk", LOWER(INDEX(Paste_Here!P$2:P$850, MATCH(B176, Paste_Here!A$2:A$850, 0))))), "High Risk", IF(ISNUMBER(SEARCH("lowrisk", LOWER(INDEX(Paste_Here!P$2:P$850, MATCH(B176, Paste_Here!A$2:A$850, 0))))), "Low Risk", IF(ISNUMBER(SEARCH("somerisk", LOWER(INDEX(Paste_Here!P$2:P$850, MATCH(B176, Paste_Here!A$2:A$850, 0))))), "Some Risk", IF(ISNUMBER(SEARCH("ot", LOWER(INDEX(Paste_Here!P$2:P$850, MATCH(B176, Paste_Here!A$2:A$850, 0))))), "OT", "")))), ""), "")</f>
        <v/>
      </c>
      <c r="BQ176" s="66"/>
      <c r="BR176" s="75"/>
      <c r="BS176" s="66"/>
      <c r="BT176" s="66"/>
      <c r="BU176" s="75" t="str">
        <f t="shared" si="29"/>
        <v/>
      </c>
      <c r="BV176" s="66"/>
      <c r="BW176" s="75"/>
      <c r="BX176" s="66"/>
      <c r="BY176" s="75"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BZ176" s="66"/>
      <c r="CA176" s="75"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CB176" s="66"/>
      <c r="CC176" s="75"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CD176" s="66"/>
      <c r="CE176" s="75"/>
      <c r="CF176" s="66"/>
      <c r="CK176" s="75"/>
      <c r="CL176" s="66"/>
      <c r="CM176" s="75"/>
      <c r="CN176" s="66"/>
      <c r="CO176" s="75"/>
      <c r="CP176" s="66"/>
      <c r="CQ176" s="66"/>
      <c r="CR176" s="75" t="str">
        <f t="shared" si="30"/>
        <v/>
      </c>
      <c r="CS176" s="66"/>
      <c r="CT176" s="75"/>
      <c r="CU176" s="66"/>
      <c r="CV176" s="75"/>
      <c r="CW176" s="66"/>
      <c r="CX176" s="75"/>
      <c r="CY176" s="66"/>
      <c r="CZ176" s="75"/>
      <c r="DA176" s="66"/>
      <c r="DB176" s="75" t="str">
        <f>IFERROR(IF(B176&lt;&gt;"", IF(AND(INDEX(Paste_Here!AK$2:AK$850, MATCH(B176, Paste_Here!A$2:A$850, 0))&lt;&gt;"", ISNUMBER(VALUE(INDEX(Paste_Here!AK$2:AK$850, MATCH(B176, Paste_Here!A$2:A$850, 0))))), INDEX(Paste_Here!AK$2:AK$850, MATCH(B176, Paste_Here!A$2:A$850, 0)), ""), ""), "")</f>
        <v/>
      </c>
      <c r="DC176" s="66"/>
      <c r="DD176" s="75" t="str">
        <f>IFERROR(IF(B176&lt;&gt;"", IF(ISNUMBER(SEARCH("highrisk", LOWER(INDEX(Paste_Here!AL$2:AL$850, MATCH(B176, Paste_Here!A$2:A$850, 0))))), "High Risk", IF(ISNUMBER(SEARCH("lowrisk", LOWER(INDEX(Paste_Here!AL$2:AL$850, MATCH(B176, Paste_Here!A$2:A$850, 0))))), "Low Risk", IF(ISNUMBER(SEARCH("somerisk", LOWER(INDEX(Paste_Here!AL$2:AL$850, MATCH(B176, Paste_Here!A$2:A$850, 0))))), "Some Risk", IF(ISNUMBER(SEARCH("ot", LOWER(INDEX(Paste_Here!AL$2:AL$850, MATCH(B176, Paste_Here!A$2:A$850, 0))))), "OT", "")))), ""), "")</f>
        <v/>
      </c>
      <c r="DE176" s="66"/>
      <c r="DF176" s="75" t="str">
        <f>IFERROR(IF(B176&lt;&gt;"", IF(AND(INDEX(Paste_Here!AM$2:AM$850, MATCH(B176, Paste_Here!A$2:A$850, 0))&lt;&gt;"", ISNUMBER(VALUE(INDEX(Paste_Here!AM$2:AM$850, MATCH(B176, Paste_Here!A$2:A$850, 0))))), INDEX(Paste_Here!AM$2:AM$850, MATCH(B176, Paste_Here!A$2:A$850, 0)), ""), ""), "")</f>
        <v/>
      </c>
      <c r="DG176" s="66"/>
      <c r="DH176" s="75" t="str">
        <f>IFERROR(IF(B176&lt;&gt;"", IF(ISNUMBER(SEARCH("highrisk", LOWER(INDEX(Paste_Here!AN$2:AN$850, MATCH(B176, Paste_Here!A$2:A$850, 0))))), "High Risk", IF(ISNUMBER(SEARCH("lowrisk", LOWER(INDEX(Paste_Here!AN$2:AN$850, MATCH(B176, Paste_Here!A$2:A$850, 0))))), "Low Risk", IF(ISNUMBER(SEARCH("somerisk", LOWER(INDEX(Paste_Here!AN$2:AN$850, MATCH(B176, Paste_Here!A$2:A$850, 0))))), "Some Risk", IF(ISNUMBER(SEARCH("ot", LOWER(INDEX(Paste_Here!AN$2:AN$850, MATCH(B176, Paste_Here!A$2:A$850, 0))))), "OT", "")))), ""), "")</f>
        <v/>
      </c>
      <c r="DI176" s="66"/>
      <c r="DJ176" s="66"/>
      <c r="DK176" s="75" t="str">
        <f t="shared" si="31"/>
        <v/>
      </c>
      <c r="DL176" s="66"/>
      <c r="DM176" s="75" t="str">
        <f>IFERROR(IF(B176&lt;&gt;"", IF(AND(INDEX(Paste_Here!Q$2:Q$850, MATCH(B176, Paste_Here!A$2:A$850, 0))&lt;&gt;"", ISNUMBER(VALUE(INDEX(Paste_Here!Q$2:Q$850, MATCH(B176, Paste_Here!A$2:A$850, 0))))), INDEX(Paste_Here!Q$2:Q$850, MATCH(B176, Paste_Here!A$2:A$850, 0)), ""), ""), "")</f>
        <v/>
      </c>
      <c r="DN176" s="66"/>
      <c r="DO176" s="75" t="str">
        <f>IFERROR(IF(B176&lt;&gt;"", IF(ISNUMBER(SEARCH("highrisk", LOWER(INDEX(Paste_Here!R$2:R$850, MATCH(B176, Paste_Here!A$2:A$850, 0))))), "High Risk", IF(ISNUMBER(SEARCH("lowrisk", LOWER(INDEX(Paste_Here!R$2:R$850, MATCH(B176, Paste_Here!A$2:A$850, 0))))), "Low Risk", IF(ISNUMBER(SEARCH("somerisk", LOWER(INDEX(Paste_Here!R$2:R$850, MATCH(B176, Paste_Here!A$2:A$850, 0))))), "Some Risk", IF(ISNUMBER(SEARCH("ot", LOWER(INDEX(Paste_Here!R$2:R$850, MATCH(B176, Paste_Here!A$2:A$850, 0))))), "OT", "")))), ""), "")</f>
        <v/>
      </c>
      <c r="DP176" s="66"/>
      <c r="DQ176" s="93" t="str">
        <f>IFERROR(IF(B176&lt;&gt;"", IF(AND(INDEX(Paste_Here!S$2:S$850, MATCH(B176, Paste_Here!A$2:A$850, 0))&lt;&gt;"", ISNUMBER(VALUE(INDEX(Paste_Here!S$2:S$850, MATCH(B176, Paste_Here!A$2:A$850, 0))))), INDEX(Paste_Here!S$2:S$850, MATCH(B176, Paste_Here!A$2:A$850, 0)), ""), ""), "")</f>
        <v/>
      </c>
      <c r="DR176" s="66"/>
      <c r="DS176" s="75"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IF(ISNUMBER(SEARCH("ot", LOWER(INDEX(Paste_Here!T$2:T$850, MATCH(B176, Paste_Here!A$2:A$850, 0))))), "OT", "")))), ""), "")</f>
        <v/>
      </c>
      <c r="DT176" s="66"/>
      <c r="DU176" s="75" t="str">
        <f>IFERROR(IF(B176&lt;&gt;"", IF(AND(INDEX(Paste_Here!U$2:U$850, MATCH(B176, Paste_Here!A$2:A$850, 0))&lt;&gt;"", ISNUMBER(VALUE(INDEX(Paste_Here!U$2:U$850, MATCH(B176, Paste_Here!A$2:A$850, 0))))), INDEX(Paste_Here!U$2:U$850, MATCH(B176, Paste_Here!A$2:A$850, 0)), ""), ""), "")</f>
        <v/>
      </c>
      <c r="DV176" s="66"/>
      <c r="DW176" s="93" t="str">
        <f>IFERROR(IF(B176&lt;&gt;"", IF(ISNUMBER(SEARCH("highrisk", LOWER(INDEX(Paste_Here!V$2:V$850, MATCH(B176, Paste_Here!A$2:A$850, 0))))), "High Risk", IF(ISNUMBER(SEARCH("lowrisk", LOWER(INDEX(Paste_Here!V$2:V$850, MATCH(B176, Paste_Here!A$2:A$850, 0))))), "Low Risk", IF(ISNUMBER(SEARCH("somerisk", LOWER(INDEX(Paste_Here!V$2:V$850, MATCH(B176, Paste_Here!A$2:A$850, 0))))), "Some Risk", IF(ISNUMBER(SEARCH("ot", LOWER(INDEX(Paste_Here!V$2:V$850, MATCH(B176, Paste_Here!A$2:A$850, 0))))), "OT", "")))), ""), "")</f>
        <v/>
      </c>
      <c r="DX176" s="66"/>
      <c r="DY176" s="75" t="str">
        <f>IFERROR(IF(B176&lt;&gt;"", IF(AND(INDEX(Paste_Here!W$2:W$850, MATCH(B176, Paste_Here!A$2:A$850, 0))&lt;&gt;"", ISNUMBER(VALUE(INDEX(Paste_Here!W$2:W$850, MATCH(B176, Paste_Here!A$2:A$850, 0))))), INDEX(Paste_Here!W$2:W$850, MATCH(B176, Paste_Here!A$2:A$850, 0)), ""), ""), "")</f>
        <v/>
      </c>
      <c r="DZ176" s="66"/>
      <c r="EA176" s="75" t="str">
        <f>IFERROR(IF(B176&lt;&gt;"", IF(ISNUMBER(SEARCH("highrisk", LOWER(INDEX(Paste_Here!X$2:X$850, MATCH(B176, Paste_Here!A$2:A$850, 0))))), "High Risk", IF(ISNUMBER(SEARCH("lowrisk", LOWER(INDEX(Paste_Here!X$2:X$850, MATCH(B176, Paste_Here!A$2:A$850, 0))))), "Low Risk", IF(ISNUMBER(SEARCH("somerisk", LOWER(INDEX(Paste_Here!X$2:X$850, MATCH(B176, Paste_Here!A$2:A$850, 0))))), "Some Risk", IF(ISNUMBER(SEARCH("ot", LOWER(INDEX(Paste_Here!X$2:X$850, MATCH(B176, Paste_Here!A$2:A$850, 0))))), "OT", "")))), ""), "")</f>
        <v/>
      </c>
      <c r="EB176" s="66"/>
      <c r="EC176" s="66"/>
      <c r="ED176" s="75" t="str">
        <f t="shared" si="36"/>
        <v/>
      </c>
      <c r="EE176" s="66"/>
      <c r="EF176" s="75" t="str">
        <f>IFERROR(IF(B176&lt;&gt;"", IF(AND(INDEX(Paste_Here!AO$2:AO$850, MATCH(B176, Paste_Here!A$2:A$850, 0))&lt;&gt;"", ISNUMBER(VALUE(INDEX(Paste_Here!AO$2:AO$850, MATCH(B176, Paste_Here!A$2:A$850, 0))))), INDEX(Paste_Here!AO$2:AO$850, MATCH(B176, Paste_Here!A$2:A$850, 0)), ""), ""), "")</f>
        <v/>
      </c>
      <c r="EG176" s="66"/>
      <c r="EH176" s="75" t="str">
        <f>IFERROR(IF(B176&lt;&gt;"", IF(ISNUMBER(SEARCH("highrisk", LOWER(INDEX(Paste_Here!AP$2:AP$850, MATCH(B176, Paste_Here!A$2:A$850, 0))))), "High Risk", IF(ISNUMBER(SEARCH("lowrisk", LOWER(INDEX(Paste_Here!AP$2:AP$850, MATCH(B176, Paste_Here!A$2:A$850, 0))))), "Low Risk", IF(ISNUMBER(SEARCH("somerisk", LOWER(INDEX(Paste_Here!AP$2:AP$850, MATCH(B176, Paste_Here!A$2:A$850, 0))))), "Some Risk", IF(ISNUMBER(SEARCH("ot", LOWER(INDEX(Paste_Here!AP$2:AP$850, MATCH(B176, Paste_Here!A$2:A$850, 0))))), "OT", "")))), ""), "")</f>
        <v/>
      </c>
      <c r="EI176" s="66"/>
      <c r="EJ176" s="93"/>
      <c r="EK176" s="66"/>
      <c r="EL176" s="75" t="str">
        <f>IFERROR(IF(B176&lt;&gt;"", IF(AND(INDEX(Paste_Here!AQ$2:AQ$850, MATCH(B176, Paste_Here!A$2:A$850, 0))&lt;&gt;"", ISNUMBER(VALUE(INDEX(Paste_Here!AQ$2:AQ$850, MATCH(B176, Paste_Here!A$2:A$850, 0))))), INDEX(Paste_Here!AQ$2:AQ$850, MATCH(B176, Paste_Here!A$2:A$850, 0)), ""), ""), "")</f>
        <v/>
      </c>
      <c r="EM176" s="66"/>
      <c r="EN176" s="75" t="str">
        <f>IFERROR(IF(B176&lt;&gt;"", IF(ISNUMBER(SEARCH("highrisk", LOWER(INDEX(Paste_Here!AR$2:AR$850, MATCH(B176, Paste_Here!A$2:A$850, 0))))), "High Risk", IF(ISNUMBER(SEARCH("lowrisk", LOWER(INDEX(Paste_Here!AR$2:AR$850, MATCH(B176, Paste_Here!A$2:A$850, 0))))), "Low Risk", IF(ISNUMBER(SEARCH("somerisk", LOWER(INDEX(Paste_Here!AR$2:AR$850, MATCH(B176, Paste_Here!A$2:A$850, 0))))), "Some Risk", IF(ISNUMBER(SEARCH("ot", LOWER(INDEX(Paste_Here!AR$2:AR$850, MATCH(B176, Paste_Here!A$2:A$850, 0))))), "OT", "")))), ""), "")</f>
        <v/>
      </c>
      <c r="EO176" s="66"/>
      <c r="EP176" s="93"/>
      <c r="EQ176" s="66"/>
      <c r="ER176" s="75"/>
      <c r="ES176" s="66"/>
      <c r="ET176" s="75"/>
      <c r="EU176" s="66"/>
      <c r="EV176" s="66"/>
      <c r="EW176" s="75" t="str">
        <f t="shared" si="37"/>
        <v/>
      </c>
      <c r="EX176" s="66"/>
      <c r="EY176" s="75" t="str">
        <f>IFERROR(IF(B176&lt;&gt;"", IF(AND(INDEX(Paste_Here!Y$2:Y$850, MATCH(B176, Paste_Here!A$2:A$850, 0))&lt;&gt;"", ISNUMBER(VALUE(INDEX(Paste_Here!Y$2:Y$850, MATCH(B176, Paste_Here!A$2:A$850, 0))))), INDEX(Paste_Here!Y$2:Y$850, MATCH(B176, Paste_Here!A$2:A$850, 0)), ""), ""), "")</f>
        <v/>
      </c>
      <c r="EZ176" s="66"/>
      <c r="FA176" s="75" t="str">
        <f>IFERROR(IF(B176&lt;&gt;"", IF(ISNUMBER(SEARCH("highrisk", LOWER(INDEX(Paste_Here!Z$2:Z$850, MATCH(B176, Paste_Here!A$2:A$850, 0))))), "High Risk", IF(ISNUMBER(SEARCH("lowrisk", LOWER(INDEX(Paste_Here!Z$2:Z$850, MATCH(B176, Paste_Here!A$2:A$850, 0))))), "Low Risk", IF(ISNUMBER(SEARCH("somerisk", LOWER(INDEX(Paste_Here!Z$2:Z$850, MATCH(B176, Paste_Here!A$2:A$850, 0))))), "Some Risk", IF(ISNUMBER(SEARCH("ot", LOWER(INDEX(Paste_Here!Z$2:Z$850, MATCH(B176, Paste_Here!A$2:A$850, 0))))), "OT", "")))), ""), "")</f>
        <v/>
      </c>
      <c r="FB176" s="66"/>
      <c r="FC176" s="93"/>
      <c r="FD176" s="66"/>
      <c r="FE176" s="75" t="str">
        <f>IFERROR(IF(B176&lt;&gt;"", IF(AND(INDEX(Paste_Here!AA$2:AA$850, MATCH(B176, Paste_Here!A$2:A$850, 0))&lt;&gt;"", ISNUMBER(VALUE(INDEX(Paste_Here!AA$2:AA$850, MATCH(B176, Paste_Here!A$2:A$850, 0))))), INDEX(Paste_Here!AA$2:AA$850, MATCH(B176, Paste_Here!A$2:A$850, 0)), ""), ""), "")</f>
        <v/>
      </c>
      <c r="FF176" s="66"/>
      <c r="FG176" s="75" t="str">
        <f>IFERROR(IF(B176&lt;&gt;"", IF(ISNUMBER(SEARCH("highrisk", LOWER(INDEX(Paste_Here!AB$2:AB$850, MATCH(B176, Paste_Here!A$2:A$850, 0))))), "High Risk", IF(ISNUMBER(SEARCH("lowrisk", LOWER(INDEX(Paste_Here!AB$2:AB$850, MATCH(B176, Paste_Here!A$2:A$850, 0))))), "Low Risk", IF(ISNUMBER(SEARCH("somerisk", LOWER(INDEX(Paste_Here!AB$2:AB$850, MATCH(B176, Paste_Here!A$2:A$850, 0))))), "Some Risk", IF(ISNUMBER(SEARCH("ot", LOWER(INDEX(Paste_Here!AB$2:AB$850, MATCH(B176, Paste_Here!A$2:A$850, 0))))), "OT", "")))), ""), "")</f>
        <v/>
      </c>
      <c r="FH176" s="66"/>
      <c r="FI176" s="93"/>
      <c r="FJ176" s="66"/>
      <c r="FK176" s="75"/>
      <c r="FL176" s="66"/>
      <c r="FM176" s="75"/>
      <c r="FN176" s="66"/>
      <c r="FO176" s="66"/>
      <c r="FP176" s="75" t="str">
        <f t="shared" si="32"/>
        <v/>
      </c>
      <c r="FQ176" s="66"/>
      <c r="FR176" s="75" t="str">
        <f>IFERROR(IF(B176&lt;&gt;"", IF(ISNUMBER(SEARCH("s", LOWER(INDEX(Paste_Here!L$2:L$850, MATCH(B176, Paste_Here!A$2:A$850, 0))))), "Yes", IF(INDEX(Paste_Here!L$2:L$850, MATCH(B176, Paste_Here!A$2:A$850, 0))&lt;&gt;"", "No", "")), ""), "")</f>
        <v/>
      </c>
      <c r="FS176" s="66"/>
      <c r="FT176" s="75" t="str">
        <f>IFERROR(IF(B176&lt;&gt;"", IF(ISNUMBER(SEARCH("yes", LOWER(INDEX(Paste_Here!F$2:F$850, MATCH(B176, Paste_Here!A$2:A$850, 0))))), "Yes", IF(ISNUMBER(SEARCH("no", LOWER(INDEX(Paste_Here!F$2:F$850, MATCH(B176, Paste_Here!A$2:A$850, 0))))), "No", "")), ""), "")</f>
        <v/>
      </c>
      <c r="FU176" s="66"/>
      <c r="FV176" s="75" t="str">
        <f>IFERROR(IF(B176&lt;&gt;"", IF(ISNUMBER(SEARCH("english language learner", LOWER(INDEX(Paste_Here!C$2:C$850, MATCH(B176, Paste_Here!A$2:A$850, 0))))), "Yes", ""), ""), "")</f>
        <v/>
      </c>
      <c r="FW176" s="66"/>
      <c r="FX176" s="75" t="str">
        <f>IFERROR(IF(B176&lt;&gt;"", IF(OR(ISNUMBER(SEARCH("b", LOWER(INDEX(Paste_Here!J$2:J$850, MATCH(B176, Paste_Here!A$2:A$850, 0))))), ISNUMBER(SEARCH("h", LOWER(INDEX(Paste_Here!J$2:J$850, MATCH(B176, Paste_Here!A$2:A$850, 0))))), ISNUMBER(SEARCH("i", LOWER(INDEX(Paste_Here!J$2:J$850, MATCH(B176, Paste_Here!A$2:A$850, 0)))))), "Yes", IF(INDEX(Paste_Here!J$2:J$850, MATCH(B176, Paste_Here!A$2:A$850, 0))&lt;&gt;"", "No", "")), ""), "")</f>
        <v/>
      </c>
      <c r="FY176" s="66"/>
      <c r="FZ176" s="75" t="str">
        <f>IFERROR(IF(B176&lt;&gt;"", IF(ISNUMBER(SEARCH("yes", LOWER(INDEX(Paste_Here!K$2:K$850, MATCH(B176, Paste_Here!A$2:A$850, 0))))), "Yes", IF(ISNUMBER(SEARCH("no", LOWER(INDEX(Paste_Here!K$2:K$850, MATCH(B176, Paste_Here!A$2:A$850, 0))))), "No", "")), ""), "")</f>
        <v/>
      </c>
      <c r="GA176" s="66"/>
      <c r="GB176" s="75" t="str">
        <f>IFERROR(IF(B176&lt;&gt;"", IF(ISNUMBER(SEARCH("transitional 2", LOWER(INDEX(Paste_Here!C$2:C$850, MATCH(B176, Paste_Here!A$2:A$850, 0))))), "T2",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GC176" s="66"/>
      <c r="GD176" s="75"/>
      <c r="GE176" s="66"/>
      <c r="GF176" s="75"/>
      <c r="GG176" s="66"/>
      <c r="GH176" s="75"/>
      <c r="GI176" s="66"/>
      <c r="GK176" s="1" t="str" cm="1">
        <f t="array" ref="GK176">IFERROR(INDEX(Paste_Here!$B$2:$B$850, MATCH(0, COUNTIF(GK$4:GK175, Paste_Here!$B$2:$B$850) + IF(Paste_Here!$B$2:$B$850="", 1, 0), 0)), "")</f>
        <v/>
      </c>
      <c r="GL176" s="1" t="str">
        <f>IF(GK176&lt;&gt;"", INDEX(Paste_Here!$A$2:$A$850, MATCH(GK176, Paste_Here!$B$2:$B$850, 0)), "")</f>
        <v/>
      </c>
      <c r="GM176" s="1" t="str">
        <f t="shared" si="38"/>
        <v/>
      </c>
      <c r="GN176" s="1" t="str" cm="1">
        <f t="array" ref="GN176">IFERROR(INDEX($GM$5:$GM$850, MATCH(SMALL(IF($GM$5:$GM$850&lt;&gt;"", COUNTIF($GM$5:$GM$850, "&lt;"&amp;$GM$5:$GM$850)+1), ROW()-ROW($GN$5)+1), COUNTIF($GM$5:$GM$850, "&lt;"&amp;$GM$5:$GM$850)+1, 0)), "")</f>
        <v/>
      </c>
    </row>
    <row r="177" spans="1:196">
      <c r="A177" s="66"/>
      <c r="B177" s="75" t="str">
        <f t="shared" si="26"/>
        <v/>
      </c>
      <c r="C177" s="66"/>
      <c r="D177" s="75" t="str">
        <f>IFERROR(IF(AND(INDEX(Paste_Here!N$2:N$850, MATCH(B177, Paste_Here!A$2:A$850, 0)) = ""), "", IF(UPPER(INDEX(Paste_Here!N$2:N$850, MATCH(B177, Paste_Here!A$2:A$850, 0))) = "YES", "Yes", IF(UPPER(INDEX(Paste_Here!N$2:N$850, MATCH(B177, Paste_Here!A$2:A$850, 0))) = "NO", "No", ""))), "")</f>
        <v/>
      </c>
      <c r="E177" s="66"/>
      <c r="F177" s="75" t="str">
        <f t="shared" si="33"/>
        <v/>
      </c>
      <c r="G177" s="66"/>
      <c r="H177" s="75" t="str">
        <f t="shared" si="34"/>
        <v/>
      </c>
      <c r="I177" s="66"/>
      <c r="J177" s="75" t="str">
        <f t="shared" si="35"/>
        <v/>
      </c>
      <c r="K177" s="66"/>
      <c r="L177" s="75"/>
      <c r="M177" s="66"/>
      <c r="N177" s="75" t="str">
        <f>IFERROR(IF(B177&lt;&gt;"", IF(AND(INDEX(Paste_Here!AW$2:AW$850, MATCH(B177, Paste_Here!A$2:A$850, 0))&lt;&gt;"", ISNUMBER(VALUE(INDEX(Paste_Here!AW$2:AW$850, MATCH(B177, Paste_Here!A$2:A$850, 0))))), INDEX(Paste_Here!AW$2:AW$850, MATCH(B177, Paste_Here!A$2:A$850, 0)), ""), ""), "")</f>
        <v/>
      </c>
      <c r="O177" s="66"/>
      <c r="P177" s="75" t="str">
        <f>IFERROR(IF(B177&lt;&gt;"", IF(AND(INDEX(Paste_Here!AX$2:AX$850, MATCH(B177, Paste_Here!A$2:A$850, 0))&lt;&gt;"", ISNUMBER(VALUE(INDEX(Paste_Here!AX$2:AX$850, MATCH(B177, Paste_Here!A$2:A$850, 0))))), INDEX(Paste_Here!AX$2:AX$850, MATCH(B177, Paste_Here!A$2:A$850, 0)), ""), ""), "")</f>
        <v/>
      </c>
      <c r="Q177" s="66"/>
      <c r="R177" s="75" t="str">
        <f>IFERROR(IF(B177&lt;&gt;"", IF(AND(INDEX(Paste_Here!AU$2:AU$850, MATCH(B177, Paste_Here!A$2:A$850, 0))&lt;&gt;"", ISNUMBER(VALUE(INDEX(Paste_Here!AU$2:AU$850, MATCH(B177, Paste_Here!A$2:A$850, 0))))), INDEX(Paste_Here!AU$2:AU$850, MATCH(B177, Paste_Here!A$2:A$850, 0)), ""), ""), "")</f>
        <v/>
      </c>
      <c r="S177" s="66"/>
      <c r="T177" s="75" t="str">
        <f>IFERROR(IF(B177&lt;&gt;"", IF(AND(INDEX(Paste_Here!AV$2:AV$850, MATCH(B177, Paste_Here!A$2:A$850, 0))&lt;&gt;"", ISNUMBER(VALUE(INDEX(Paste_Here!AV$2:AV$850, MATCH(B177, Paste_Here!A$2:A$850, 0))))), INDEX(Paste_Here!AV$2:AV$850, MATCH(B177, Paste_Here!A$2:A$850, 0)), ""), ""), "")</f>
        <v/>
      </c>
      <c r="U177" s="66"/>
      <c r="W177" s="66"/>
      <c r="Y177" s="66"/>
      <c r="Z177" s="66"/>
      <c r="AA177" s="75" t="str">
        <f t="shared" si="27"/>
        <v/>
      </c>
      <c r="AB177" s="66"/>
      <c r="AC177" s="75"/>
      <c r="AD177" s="66"/>
      <c r="AE177" s="98"/>
      <c r="AF177" s="66"/>
      <c r="AG177" s="75"/>
      <c r="AH177" s="66"/>
      <c r="AI177" s="75" t="str">
        <f>IFERROR(IF(B177&lt;&gt;"", IF(AND(INDEX(Paste_Here!AC$2:AC$850, MATCH(B177, Paste_Here!A$2:A$850, 0))&lt;&gt;"", ISNUMBER(VALUE(INDEX(Paste_Here!AC$2:AC$850, MATCH(B177, Paste_Here!A$2:A$850, 0))))), INDEX(Paste_Here!AC$2:AC$850, MATCH(B177, Paste_Here!A$2:A$850, 0)), ""), ""), "")</f>
        <v/>
      </c>
      <c r="AJ177" s="66"/>
      <c r="AK177" s="75" t="str">
        <f>IFERROR(IF(B177&lt;&gt;"", IF(ISNUMBER(SEARCH("highrisk", LOWER(INDEX(Paste_Here!AD$2:AD$850, MATCH(B177, Paste_Here!A$2:A$850, 0))))), "High Risk", IF(ISNUMBER(SEARCH("lowrisk", LOWER(INDEX(Paste_Here!AD$2:AD$850, MATCH(B177, Paste_Here!A$2:A$850, 0))))), "Low Risk", IF(ISNUMBER(SEARCH("somerisk", LOWER(INDEX(Paste_Here!AD$2:AD$850, MATCH(B177, Paste_Here!A$2:A$850, 0))))), "Some Risk", IF(ISNUMBER(SEARCH("ot", LOWER(INDEX(Paste_Here!AD$2:AD$850, MATCH(B177, Paste_Here!A$2:A$850, 0))))), "OT", "")))), ""), "")</f>
        <v/>
      </c>
      <c r="AL177" s="66"/>
      <c r="AM177" s="75"/>
      <c r="AN177" s="66"/>
      <c r="AO177" s="75" t="str">
        <f>IFERROR(IF(B177&lt;&gt;"", IF(AND(INDEX(Paste_Here!M$2:M$850, MATCH(B177, Paste_Here!A$2:A$850, 0))&lt;&gt;"", ISNUMBER(VALUE(INDEX(Paste_Here!M$2:M$850, MATCH(B177, Paste_Here!A$2:A$850, 0))))), INDEX(Paste_Here!M$2:M$850, MATCH(B177, Paste_Here!A$2:A$850, 0)), ""), ""), "")</f>
        <v/>
      </c>
      <c r="AP177" s="66"/>
      <c r="AQ177" s="75" t="str">
        <f>IFERROR(IF(B177&lt;&gt;"", IF(ISNUMBER(SEARCH("highrisk", LOWER(INDEX(Paste_Here!N$2:N$850, MATCH(B177, Paste_Here!A$2:A$850, 0))))), "High Risk", IF(ISNUMBER(SEARCH("lowrisk", LOWER(INDEX(Paste_Here!N$2:N$850, MATCH(B177, Paste_Here!A$2:A$850, 0))))), "Low Risk", IF(ISNUMBER(SEARCH("somerisk", LOWER(INDEX(Paste_Here!N$2:N$850, MATCH(B177, Paste_Here!A$2:A$850, 0))))), "Some Risk", IF(ISNUMBER(SEARCH("ot", LOWER(INDEX(Paste_Here!N$2:N$850, MATCH(B177, Paste_Here!A$2:A$850, 0))))), "OT", "")))), ""), "")</f>
        <v/>
      </c>
      <c r="AT177" s="66"/>
      <c r="AU177" s="103"/>
      <c r="AV177" s="66"/>
      <c r="AW177" s="66"/>
      <c r="AX177" s="75" t="str">
        <f t="shared" si="28"/>
        <v/>
      </c>
      <c r="AY177" s="66"/>
      <c r="AZ177" s="75"/>
      <c r="BA177" s="66"/>
      <c r="BB177" s="75"/>
      <c r="BC177" s="66"/>
      <c r="BD177" s="75"/>
      <c r="BE177" s="66"/>
      <c r="BF177" s="75" t="str">
        <f>IFERROR(IF(B177&lt;&gt;"", IF(AND(INDEX(Paste_Here!AE$2:AE$850, MATCH(B177, Paste_Here!A$2:A$850, 0))&lt;&gt;"", ISNUMBER(VALUE(INDEX(Paste_Here!AE$2:AE$850, MATCH(B177, Paste_Here!A$2:A$850, 0))))), INDEX(Paste_Here!AE$2:AE$850, MATCH(B177, Paste_Here!A$2:A$850, 0)), ""), ""), "")</f>
        <v/>
      </c>
      <c r="BG177" s="66"/>
      <c r="BH177" s="75" t="str">
        <f>IFERROR(IF(B177&lt;&gt;"", IF(ISNUMBER(SEARCH("highrisk", LOWER(INDEX(Paste_Here!AF$2:AF$850, MATCH(B177, Paste_Here!A$2:A$850, 0))))), "High Risk", IF(ISNUMBER(SEARCH("lowrisk", LOWER(INDEX(Paste_Here!AF$2:AF$850, MATCH(B177, Paste_Here!A$2:A$850, 0))))), "Low Risk", IF(ISNUMBER(SEARCH("somerisk", LOWER(INDEX(Paste_Here!AF$2:AF$850, MATCH(B177, Paste_Here!A$2:A$850, 0))))), "Some Risk", IF(ISNUMBER(SEARCH("ot", LOWER(INDEX(Paste_Here!AF$2:AF$850, MATCH(B177, Paste_Here!A$2:A$850, 0))))), "OT", "")))), ""), "")</f>
        <v/>
      </c>
      <c r="BI177" s="66"/>
      <c r="BJ177" s="75"/>
      <c r="BK177" s="66"/>
      <c r="BL177" s="75" t="str">
        <f>IFERROR(IF(B177&lt;&gt;"", IF(AND(INDEX(Paste_Here!O$2:O$850, MATCH(B177, Paste_Here!A$2:A$850, 0))&lt;&gt;"", ISNUMBER(VALUE(INDEX(Paste_Here!O$2:O$850, MATCH(B177, Paste_Here!A$2:A$850, 0))))), INDEX(Paste_Here!O$2:O$850, MATCH(B177, Paste_Here!A$2:A$850, 0)), ""), ""), "")</f>
        <v/>
      </c>
      <c r="BM177" s="66"/>
      <c r="BN177" s="75" t="str">
        <f>IFERROR(IF(B177&lt;&gt;"", IF(ISNUMBER(SEARCH("highrisk", LOWER(INDEX(Paste_Here!P$2:P$850, MATCH(B177, Paste_Here!A$2:A$850, 0))))), "High Risk", IF(ISNUMBER(SEARCH("lowrisk", LOWER(INDEX(Paste_Here!P$2:P$850, MATCH(B177, Paste_Here!A$2:A$850, 0))))), "Low Risk", IF(ISNUMBER(SEARCH("somerisk", LOWER(INDEX(Paste_Here!P$2:P$850, MATCH(B177, Paste_Here!A$2:A$850, 0))))), "Some Risk", IF(ISNUMBER(SEARCH("ot", LOWER(INDEX(Paste_Here!P$2:P$850, MATCH(B177, Paste_Here!A$2:A$850, 0))))), "OT", "")))), ""), "")</f>
        <v/>
      </c>
      <c r="BQ177" s="66"/>
      <c r="BR177" s="75"/>
      <c r="BS177" s="66"/>
      <c r="BT177" s="66"/>
      <c r="BU177" s="75" t="str">
        <f t="shared" si="29"/>
        <v/>
      </c>
      <c r="BV177" s="66"/>
      <c r="BW177" s="75"/>
      <c r="BX177" s="66"/>
      <c r="BY177" s="75"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BZ177" s="66"/>
      <c r="CA177" s="75"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CB177" s="66"/>
      <c r="CC177" s="75"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CD177" s="66"/>
      <c r="CE177" s="75"/>
      <c r="CF177" s="66"/>
      <c r="CK177" s="75"/>
      <c r="CL177" s="66"/>
      <c r="CM177" s="75"/>
      <c r="CN177" s="66"/>
      <c r="CO177" s="75"/>
      <c r="CP177" s="66"/>
      <c r="CQ177" s="66"/>
      <c r="CR177" s="75" t="str">
        <f t="shared" si="30"/>
        <v/>
      </c>
      <c r="CS177" s="66"/>
      <c r="CT177" s="75"/>
      <c r="CU177" s="66"/>
      <c r="CV177" s="75"/>
      <c r="CW177" s="66"/>
      <c r="CX177" s="75"/>
      <c r="CY177" s="66"/>
      <c r="CZ177" s="75"/>
      <c r="DA177" s="66"/>
      <c r="DB177" s="75" t="str">
        <f>IFERROR(IF(B177&lt;&gt;"", IF(AND(INDEX(Paste_Here!AK$2:AK$850, MATCH(B177, Paste_Here!A$2:A$850, 0))&lt;&gt;"", ISNUMBER(VALUE(INDEX(Paste_Here!AK$2:AK$850, MATCH(B177, Paste_Here!A$2:A$850, 0))))), INDEX(Paste_Here!AK$2:AK$850, MATCH(B177, Paste_Here!A$2:A$850, 0)), ""), ""), "")</f>
        <v/>
      </c>
      <c r="DC177" s="66"/>
      <c r="DD177" s="75" t="str">
        <f>IFERROR(IF(B177&lt;&gt;"", IF(ISNUMBER(SEARCH("highrisk", LOWER(INDEX(Paste_Here!AL$2:AL$850, MATCH(B177, Paste_Here!A$2:A$850, 0))))), "High Risk", IF(ISNUMBER(SEARCH("lowrisk", LOWER(INDEX(Paste_Here!AL$2:AL$850, MATCH(B177, Paste_Here!A$2:A$850, 0))))), "Low Risk", IF(ISNUMBER(SEARCH("somerisk", LOWER(INDEX(Paste_Here!AL$2:AL$850, MATCH(B177, Paste_Here!A$2:A$850, 0))))), "Some Risk", IF(ISNUMBER(SEARCH("ot", LOWER(INDEX(Paste_Here!AL$2:AL$850, MATCH(B177, Paste_Here!A$2:A$850, 0))))), "OT", "")))), ""), "")</f>
        <v/>
      </c>
      <c r="DE177" s="66"/>
      <c r="DF177" s="75" t="str">
        <f>IFERROR(IF(B177&lt;&gt;"", IF(AND(INDEX(Paste_Here!AM$2:AM$850, MATCH(B177, Paste_Here!A$2:A$850, 0))&lt;&gt;"", ISNUMBER(VALUE(INDEX(Paste_Here!AM$2:AM$850, MATCH(B177, Paste_Here!A$2:A$850, 0))))), INDEX(Paste_Here!AM$2:AM$850, MATCH(B177, Paste_Here!A$2:A$850, 0)), ""), ""), "")</f>
        <v/>
      </c>
      <c r="DG177" s="66"/>
      <c r="DH177" s="75" t="str">
        <f>IFERROR(IF(B177&lt;&gt;"", IF(ISNUMBER(SEARCH("highrisk", LOWER(INDEX(Paste_Here!AN$2:AN$850, MATCH(B177, Paste_Here!A$2:A$850, 0))))), "High Risk", IF(ISNUMBER(SEARCH("lowrisk", LOWER(INDEX(Paste_Here!AN$2:AN$850, MATCH(B177, Paste_Here!A$2:A$850, 0))))), "Low Risk", IF(ISNUMBER(SEARCH("somerisk", LOWER(INDEX(Paste_Here!AN$2:AN$850, MATCH(B177, Paste_Here!A$2:A$850, 0))))), "Some Risk", IF(ISNUMBER(SEARCH("ot", LOWER(INDEX(Paste_Here!AN$2:AN$850, MATCH(B177, Paste_Here!A$2:A$850, 0))))), "OT", "")))), ""), "")</f>
        <v/>
      </c>
      <c r="DI177" s="66"/>
      <c r="DJ177" s="66"/>
      <c r="DK177" s="75" t="str">
        <f t="shared" si="31"/>
        <v/>
      </c>
      <c r="DL177" s="66"/>
      <c r="DM177" s="75" t="str">
        <f>IFERROR(IF(B177&lt;&gt;"", IF(AND(INDEX(Paste_Here!Q$2:Q$850, MATCH(B177, Paste_Here!A$2:A$850, 0))&lt;&gt;"", ISNUMBER(VALUE(INDEX(Paste_Here!Q$2:Q$850, MATCH(B177, Paste_Here!A$2:A$850, 0))))), INDEX(Paste_Here!Q$2:Q$850, MATCH(B177, Paste_Here!A$2:A$850, 0)), ""), ""), "")</f>
        <v/>
      </c>
      <c r="DN177" s="66"/>
      <c r="DO177" s="75" t="str">
        <f>IFERROR(IF(B177&lt;&gt;"", IF(ISNUMBER(SEARCH("highrisk", LOWER(INDEX(Paste_Here!R$2:R$850, MATCH(B177, Paste_Here!A$2:A$850, 0))))), "High Risk", IF(ISNUMBER(SEARCH("lowrisk", LOWER(INDEX(Paste_Here!R$2:R$850, MATCH(B177, Paste_Here!A$2:A$850, 0))))), "Low Risk", IF(ISNUMBER(SEARCH("somerisk", LOWER(INDEX(Paste_Here!R$2:R$850, MATCH(B177, Paste_Here!A$2:A$850, 0))))), "Some Risk", IF(ISNUMBER(SEARCH("ot", LOWER(INDEX(Paste_Here!R$2:R$850, MATCH(B177, Paste_Here!A$2:A$850, 0))))), "OT", "")))), ""), "")</f>
        <v/>
      </c>
      <c r="DP177" s="66"/>
      <c r="DQ177" s="93" t="str">
        <f>IFERROR(IF(B177&lt;&gt;"", IF(AND(INDEX(Paste_Here!S$2:S$850, MATCH(B177, Paste_Here!A$2:A$850, 0))&lt;&gt;"", ISNUMBER(VALUE(INDEX(Paste_Here!S$2:S$850, MATCH(B177, Paste_Here!A$2:A$850, 0))))), INDEX(Paste_Here!S$2:S$850, MATCH(B177, Paste_Here!A$2:A$850, 0)), ""), ""), "")</f>
        <v/>
      </c>
      <c r="DR177" s="66"/>
      <c r="DS177" s="75"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IF(ISNUMBER(SEARCH("ot", LOWER(INDEX(Paste_Here!T$2:T$850, MATCH(B177, Paste_Here!A$2:A$850, 0))))), "OT", "")))), ""), "")</f>
        <v/>
      </c>
      <c r="DT177" s="66"/>
      <c r="DU177" s="75" t="str">
        <f>IFERROR(IF(B177&lt;&gt;"", IF(AND(INDEX(Paste_Here!U$2:U$850, MATCH(B177, Paste_Here!A$2:A$850, 0))&lt;&gt;"", ISNUMBER(VALUE(INDEX(Paste_Here!U$2:U$850, MATCH(B177, Paste_Here!A$2:A$850, 0))))), INDEX(Paste_Here!U$2:U$850, MATCH(B177, Paste_Here!A$2:A$850, 0)), ""), ""), "")</f>
        <v/>
      </c>
      <c r="DV177" s="66"/>
      <c r="DW177" s="93" t="str">
        <f>IFERROR(IF(B177&lt;&gt;"", IF(ISNUMBER(SEARCH("highrisk", LOWER(INDEX(Paste_Here!V$2:V$850, MATCH(B177, Paste_Here!A$2:A$850, 0))))), "High Risk", IF(ISNUMBER(SEARCH("lowrisk", LOWER(INDEX(Paste_Here!V$2:V$850, MATCH(B177, Paste_Here!A$2:A$850, 0))))), "Low Risk", IF(ISNUMBER(SEARCH("somerisk", LOWER(INDEX(Paste_Here!V$2:V$850, MATCH(B177, Paste_Here!A$2:A$850, 0))))), "Some Risk", IF(ISNUMBER(SEARCH("ot", LOWER(INDEX(Paste_Here!V$2:V$850, MATCH(B177, Paste_Here!A$2:A$850, 0))))), "OT", "")))), ""), "")</f>
        <v/>
      </c>
      <c r="DX177" s="66"/>
      <c r="DY177" s="75" t="str">
        <f>IFERROR(IF(B177&lt;&gt;"", IF(AND(INDEX(Paste_Here!W$2:W$850, MATCH(B177, Paste_Here!A$2:A$850, 0))&lt;&gt;"", ISNUMBER(VALUE(INDEX(Paste_Here!W$2:W$850, MATCH(B177, Paste_Here!A$2:A$850, 0))))), INDEX(Paste_Here!W$2:W$850, MATCH(B177, Paste_Here!A$2:A$850, 0)), ""), ""), "")</f>
        <v/>
      </c>
      <c r="DZ177" s="66"/>
      <c r="EA177" s="75" t="str">
        <f>IFERROR(IF(B177&lt;&gt;"", IF(ISNUMBER(SEARCH("highrisk", LOWER(INDEX(Paste_Here!X$2:X$850, MATCH(B177, Paste_Here!A$2:A$850, 0))))), "High Risk", IF(ISNUMBER(SEARCH("lowrisk", LOWER(INDEX(Paste_Here!X$2:X$850, MATCH(B177, Paste_Here!A$2:A$850, 0))))), "Low Risk", IF(ISNUMBER(SEARCH("somerisk", LOWER(INDEX(Paste_Here!X$2:X$850, MATCH(B177, Paste_Here!A$2:A$850, 0))))), "Some Risk", IF(ISNUMBER(SEARCH("ot", LOWER(INDEX(Paste_Here!X$2:X$850, MATCH(B177, Paste_Here!A$2:A$850, 0))))), "OT", "")))), ""), "")</f>
        <v/>
      </c>
      <c r="EB177" s="66"/>
      <c r="EC177" s="66"/>
      <c r="ED177" s="75" t="str">
        <f t="shared" si="36"/>
        <v/>
      </c>
      <c r="EE177" s="66"/>
      <c r="EF177" s="75" t="str">
        <f>IFERROR(IF(B177&lt;&gt;"", IF(AND(INDEX(Paste_Here!AO$2:AO$850, MATCH(B177, Paste_Here!A$2:A$850, 0))&lt;&gt;"", ISNUMBER(VALUE(INDEX(Paste_Here!AO$2:AO$850, MATCH(B177, Paste_Here!A$2:A$850, 0))))), INDEX(Paste_Here!AO$2:AO$850, MATCH(B177, Paste_Here!A$2:A$850, 0)), ""), ""), "")</f>
        <v/>
      </c>
      <c r="EG177" s="66"/>
      <c r="EH177" s="75" t="str">
        <f>IFERROR(IF(B177&lt;&gt;"", IF(ISNUMBER(SEARCH("highrisk", LOWER(INDEX(Paste_Here!AP$2:AP$850, MATCH(B177, Paste_Here!A$2:A$850, 0))))), "High Risk", IF(ISNUMBER(SEARCH("lowrisk", LOWER(INDEX(Paste_Here!AP$2:AP$850, MATCH(B177, Paste_Here!A$2:A$850, 0))))), "Low Risk", IF(ISNUMBER(SEARCH("somerisk", LOWER(INDEX(Paste_Here!AP$2:AP$850, MATCH(B177, Paste_Here!A$2:A$850, 0))))), "Some Risk", IF(ISNUMBER(SEARCH("ot", LOWER(INDEX(Paste_Here!AP$2:AP$850, MATCH(B177, Paste_Here!A$2:A$850, 0))))), "OT", "")))), ""), "")</f>
        <v/>
      </c>
      <c r="EI177" s="66"/>
      <c r="EJ177" s="93"/>
      <c r="EK177" s="66"/>
      <c r="EL177" s="75" t="str">
        <f>IFERROR(IF(B177&lt;&gt;"", IF(AND(INDEX(Paste_Here!AQ$2:AQ$850, MATCH(B177, Paste_Here!A$2:A$850, 0))&lt;&gt;"", ISNUMBER(VALUE(INDEX(Paste_Here!AQ$2:AQ$850, MATCH(B177, Paste_Here!A$2:A$850, 0))))), INDEX(Paste_Here!AQ$2:AQ$850, MATCH(B177, Paste_Here!A$2:A$850, 0)), ""), ""), "")</f>
        <v/>
      </c>
      <c r="EM177" s="66"/>
      <c r="EN177" s="75" t="str">
        <f>IFERROR(IF(B177&lt;&gt;"", IF(ISNUMBER(SEARCH("highrisk", LOWER(INDEX(Paste_Here!AR$2:AR$850, MATCH(B177, Paste_Here!A$2:A$850, 0))))), "High Risk", IF(ISNUMBER(SEARCH("lowrisk", LOWER(INDEX(Paste_Here!AR$2:AR$850, MATCH(B177, Paste_Here!A$2:A$850, 0))))), "Low Risk", IF(ISNUMBER(SEARCH("somerisk", LOWER(INDEX(Paste_Here!AR$2:AR$850, MATCH(B177, Paste_Here!A$2:A$850, 0))))), "Some Risk", IF(ISNUMBER(SEARCH("ot", LOWER(INDEX(Paste_Here!AR$2:AR$850, MATCH(B177, Paste_Here!A$2:A$850, 0))))), "OT", "")))), ""), "")</f>
        <v/>
      </c>
      <c r="EO177" s="66"/>
      <c r="EP177" s="93"/>
      <c r="EQ177" s="66"/>
      <c r="ER177" s="75"/>
      <c r="ES177" s="66"/>
      <c r="ET177" s="75"/>
      <c r="EU177" s="66"/>
      <c r="EV177" s="66"/>
      <c r="EW177" s="75" t="str">
        <f t="shared" si="37"/>
        <v/>
      </c>
      <c r="EX177" s="66"/>
      <c r="EY177" s="75" t="str">
        <f>IFERROR(IF(B177&lt;&gt;"", IF(AND(INDEX(Paste_Here!Y$2:Y$850, MATCH(B177, Paste_Here!A$2:A$850, 0))&lt;&gt;"", ISNUMBER(VALUE(INDEX(Paste_Here!Y$2:Y$850, MATCH(B177, Paste_Here!A$2:A$850, 0))))), INDEX(Paste_Here!Y$2:Y$850, MATCH(B177, Paste_Here!A$2:A$850, 0)), ""), ""), "")</f>
        <v/>
      </c>
      <c r="EZ177" s="66"/>
      <c r="FA177" s="75" t="str">
        <f>IFERROR(IF(B177&lt;&gt;"", IF(ISNUMBER(SEARCH("highrisk", LOWER(INDEX(Paste_Here!Z$2:Z$850, MATCH(B177, Paste_Here!A$2:A$850, 0))))), "High Risk", IF(ISNUMBER(SEARCH("lowrisk", LOWER(INDEX(Paste_Here!Z$2:Z$850, MATCH(B177, Paste_Here!A$2:A$850, 0))))), "Low Risk", IF(ISNUMBER(SEARCH("somerisk", LOWER(INDEX(Paste_Here!Z$2:Z$850, MATCH(B177, Paste_Here!A$2:A$850, 0))))), "Some Risk", IF(ISNUMBER(SEARCH("ot", LOWER(INDEX(Paste_Here!Z$2:Z$850, MATCH(B177, Paste_Here!A$2:A$850, 0))))), "OT", "")))), ""), "")</f>
        <v/>
      </c>
      <c r="FB177" s="66"/>
      <c r="FC177" s="93"/>
      <c r="FD177" s="66"/>
      <c r="FE177" s="75" t="str">
        <f>IFERROR(IF(B177&lt;&gt;"", IF(AND(INDEX(Paste_Here!AA$2:AA$850, MATCH(B177, Paste_Here!A$2:A$850, 0))&lt;&gt;"", ISNUMBER(VALUE(INDEX(Paste_Here!AA$2:AA$850, MATCH(B177, Paste_Here!A$2:A$850, 0))))), INDEX(Paste_Here!AA$2:AA$850, MATCH(B177, Paste_Here!A$2:A$850, 0)), ""), ""), "")</f>
        <v/>
      </c>
      <c r="FF177" s="66"/>
      <c r="FG177" s="75" t="str">
        <f>IFERROR(IF(B177&lt;&gt;"", IF(ISNUMBER(SEARCH("highrisk", LOWER(INDEX(Paste_Here!AB$2:AB$850, MATCH(B177, Paste_Here!A$2:A$850, 0))))), "High Risk", IF(ISNUMBER(SEARCH("lowrisk", LOWER(INDEX(Paste_Here!AB$2:AB$850, MATCH(B177, Paste_Here!A$2:A$850, 0))))), "Low Risk", IF(ISNUMBER(SEARCH("somerisk", LOWER(INDEX(Paste_Here!AB$2:AB$850, MATCH(B177, Paste_Here!A$2:A$850, 0))))), "Some Risk", IF(ISNUMBER(SEARCH("ot", LOWER(INDEX(Paste_Here!AB$2:AB$850, MATCH(B177, Paste_Here!A$2:A$850, 0))))), "OT", "")))), ""), "")</f>
        <v/>
      </c>
      <c r="FH177" s="66"/>
      <c r="FI177" s="93"/>
      <c r="FJ177" s="66"/>
      <c r="FK177" s="75"/>
      <c r="FL177" s="66"/>
      <c r="FM177" s="75"/>
      <c r="FN177" s="66"/>
      <c r="FO177" s="66"/>
      <c r="FP177" s="75" t="str">
        <f t="shared" si="32"/>
        <v/>
      </c>
      <c r="FQ177" s="66"/>
      <c r="FR177" s="75" t="str">
        <f>IFERROR(IF(B177&lt;&gt;"", IF(ISNUMBER(SEARCH("s", LOWER(INDEX(Paste_Here!L$2:L$850, MATCH(B177, Paste_Here!A$2:A$850, 0))))), "Yes", IF(INDEX(Paste_Here!L$2:L$850, MATCH(B177, Paste_Here!A$2:A$850, 0))&lt;&gt;"", "No", "")), ""), "")</f>
        <v/>
      </c>
      <c r="FS177" s="66"/>
      <c r="FT177" s="75" t="str">
        <f>IFERROR(IF(B177&lt;&gt;"", IF(ISNUMBER(SEARCH("yes", LOWER(INDEX(Paste_Here!F$2:F$850, MATCH(B177, Paste_Here!A$2:A$850, 0))))), "Yes", IF(ISNUMBER(SEARCH("no", LOWER(INDEX(Paste_Here!F$2:F$850, MATCH(B177, Paste_Here!A$2:A$850, 0))))), "No", "")), ""), "")</f>
        <v/>
      </c>
      <c r="FU177" s="66"/>
      <c r="FV177" s="75" t="str">
        <f>IFERROR(IF(B177&lt;&gt;"", IF(ISNUMBER(SEARCH("english language learner", LOWER(INDEX(Paste_Here!C$2:C$850, MATCH(B177, Paste_Here!A$2:A$850, 0))))), "Yes", ""), ""), "")</f>
        <v/>
      </c>
      <c r="FW177" s="66"/>
      <c r="FX177" s="75" t="str">
        <f>IFERROR(IF(B177&lt;&gt;"", IF(OR(ISNUMBER(SEARCH("b", LOWER(INDEX(Paste_Here!J$2:J$850, MATCH(B177, Paste_Here!A$2:A$850, 0))))), ISNUMBER(SEARCH("h", LOWER(INDEX(Paste_Here!J$2:J$850, MATCH(B177, Paste_Here!A$2:A$850, 0))))), ISNUMBER(SEARCH("i", LOWER(INDEX(Paste_Here!J$2:J$850, MATCH(B177, Paste_Here!A$2:A$850, 0)))))), "Yes", IF(INDEX(Paste_Here!J$2:J$850, MATCH(B177, Paste_Here!A$2:A$850, 0))&lt;&gt;"", "No", "")), ""), "")</f>
        <v/>
      </c>
      <c r="FY177" s="66"/>
      <c r="FZ177" s="75" t="str">
        <f>IFERROR(IF(B177&lt;&gt;"", IF(ISNUMBER(SEARCH("yes", LOWER(INDEX(Paste_Here!K$2:K$850, MATCH(B177, Paste_Here!A$2:A$850, 0))))), "Yes", IF(ISNUMBER(SEARCH("no", LOWER(INDEX(Paste_Here!K$2:K$850, MATCH(B177, Paste_Here!A$2:A$850, 0))))), "No", "")), ""), "")</f>
        <v/>
      </c>
      <c r="GA177" s="66"/>
      <c r="GB177" s="75" t="str">
        <f>IFERROR(IF(B177&lt;&gt;"", IF(ISNUMBER(SEARCH("transitional 2", LOWER(INDEX(Paste_Here!C$2:C$850, MATCH(B177, Paste_Here!A$2:A$850, 0))))), "T2",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GC177" s="66"/>
      <c r="GD177" s="75"/>
      <c r="GE177" s="66"/>
      <c r="GF177" s="75"/>
      <c r="GG177" s="66"/>
      <c r="GH177" s="75"/>
      <c r="GI177" s="66"/>
      <c r="GK177" s="1" t="str" cm="1">
        <f t="array" ref="GK177">IFERROR(INDEX(Paste_Here!$B$2:$B$850, MATCH(0, COUNTIF(GK$4:GK176, Paste_Here!$B$2:$B$850) + IF(Paste_Here!$B$2:$B$850="", 1, 0), 0)), "")</f>
        <v/>
      </c>
      <c r="GL177" s="1" t="str">
        <f>IF(GK177&lt;&gt;"", INDEX(Paste_Here!$A$2:$A$850, MATCH(GK177, Paste_Here!$B$2:$B$850, 0)), "")</f>
        <v/>
      </c>
      <c r="GM177" s="1" t="str">
        <f t="shared" si="38"/>
        <v/>
      </c>
      <c r="GN177" s="1" t="str" cm="1">
        <f t="array" ref="GN177">IFERROR(INDEX($GM$5:$GM$850, MATCH(SMALL(IF($GM$5:$GM$850&lt;&gt;"", COUNTIF($GM$5:$GM$850, "&lt;"&amp;$GM$5:$GM$850)+1), ROW()-ROW($GN$5)+1), COUNTIF($GM$5:$GM$850, "&lt;"&amp;$GM$5:$GM$850)+1, 0)), "")</f>
        <v/>
      </c>
    </row>
    <row r="178" spans="1:196">
      <c r="A178" s="66"/>
      <c r="B178" s="75" t="str">
        <f t="shared" si="26"/>
        <v/>
      </c>
      <c r="C178" s="66"/>
      <c r="D178" s="75" t="str">
        <f>IFERROR(IF(AND(INDEX(Paste_Here!N$2:N$850, MATCH(B178, Paste_Here!A$2:A$850, 0)) = ""), "", IF(UPPER(INDEX(Paste_Here!N$2:N$850, MATCH(B178, Paste_Here!A$2:A$850, 0))) = "YES", "Yes", IF(UPPER(INDEX(Paste_Here!N$2:N$850, MATCH(B178, Paste_Here!A$2:A$850, 0))) = "NO", "No", ""))), "")</f>
        <v/>
      </c>
      <c r="E178" s="66"/>
      <c r="F178" s="75" t="str">
        <f t="shared" si="33"/>
        <v/>
      </c>
      <c r="G178" s="66"/>
      <c r="H178" s="75" t="str">
        <f t="shared" si="34"/>
        <v/>
      </c>
      <c r="I178" s="66"/>
      <c r="J178" s="75" t="str">
        <f t="shared" si="35"/>
        <v/>
      </c>
      <c r="K178" s="66"/>
      <c r="L178" s="75"/>
      <c r="M178" s="66"/>
      <c r="N178" s="75" t="str">
        <f>IFERROR(IF(B178&lt;&gt;"", IF(AND(INDEX(Paste_Here!AW$2:AW$850, MATCH(B178, Paste_Here!A$2:A$850, 0))&lt;&gt;"", ISNUMBER(VALUE(INDEX(Paste_Here!AW$2:AW$850, MATCH(B178, Paste_Here!A$2:A$850, 0))))), INDEX(Paste_Here!AW$2:AW$850, MATCH(B178, Paste_Here!A$2:A$850, 0)), ""), ""), "")</f>
        <v/>
      </c>
      <c r="O178" s="66"/>
      <c r="P178" s="75" t="str">
        <f>IFERROR(IF(B178&lt;&gt;"", IF(AND(INDEX(Paste_Here!AX$2:AX$850, MATCH(B178, Paste_Here!A$2:A$850, 0))&lt;&gt;"", ISNUMBER(VALUE(INDEX(Paste_Here!AX$2:AX$850, MATCH(B178, Paste_Here!A$2:A$850, 0))))), INDEX(Paste_Here!AX$2:AX$850, MATCH(B178, Paste_Here!A$2:A$850, 0)), ""), ""), "")</f>
        <v/>
      </c>
      <c r="Q178" s="66"/>
      <c r="R178" s="75" t="str">
        <f>IFERROR(IF(B178&lt;&gt;"", IF(AND(INDEX(Paste_Here!AU$2:AU$850, MATCH(B178, Paste_Here!A$2:A$850, 0))&lt;&gt;"", ISNUMBER(VALUE(INDEX(Paste_Here!AU$2:AU$850, MATCH(B178, Paste_Here!A$2:A$850, 0))))), INDEX(Paste_Here!AU$2:AU$850, MATCH(B178, Paste_Here!A$2:A$850, 0)), ""), ""), "")</f>
        <v/>
      </c>
      <c r="S178" s="66"/>
      <c r="T178" s="75" t="str">
        <f>IFERROR(IF(B178&lt;&gt;"", IF(AND(INDEX(Paste_Here!AV$2:AV$850, MATCH(B178, Paste_Here!A$2:A$850, 0))&lt;&gt;"", ISNUMBER(VALUE(INDEX(Paste_Here!AV$2:AV$850, MATCH(B178, Paste_Here!A$2:A$850, 0))))), INDEX(Paste_Here!AV$2:AV$850, MATCH(B178, Paste_Here!A$2:A$850, 0)), ""), ""), "")</f>
        <v/>
      </c>
      <c r="U178" s="66"/>
      <c r="W178" s="66"/>
      <c r="Y178" s="66"/>
      <c r="Z178" s="66"/>
      <c r="AA178" s="75" t="str">
        <f t="shared" si="27"/>
        <v/>
      </c>
      <c r="AB178" s="66"/>
      <c r="AC178" s="75"/>
      <c r="AD178" s="66"/>
      <c r="AE178" s="98"/>
      <c r="AF178" s="66"/>
      <c r="AG178" s="75"/>
      <c r="AH178" s="66"/>
      <c r="AI178" s="75" t="str">
        <f>IFERROR(IF(B178&lt;&gt;"", IF(AND(INDEX(Paste_Here!AC$2:AC$850, MATCH(B178, Paste_Here!A$2:A$850, 0))&lt;&gt;"", ISNUMBER(VALUE(INDEX(Paste_Here!AC$2:AC$850, MATCH(B178, Paste_Here!A$2:A$850, 0))))), INDEX(Paste_Here!AC$2:AC$850, MATCH(B178, Paste_Here!A$2:A$850, 0)), ""), ""), "")</f>
        <v/>
      </c>
      <c r="AJ178" s="66"/>
      <c r="AK178" s="75" t="str">
        <f>IFERROR(IF(B178&lt;&gt;"", IF(ISNUMBER(SEARCH("highrisk", LOWER(INDEX(Paste_Here!AD$2:AD$850, MATCH(B178, Paste_Here!A$2:A$850, 0))))), "High Risk", IF(ISNUMBER(SEARCH("lowrisk", LOWER(INDEX(Paste_Here!AD$2:AD$850, MATCH(B178, Paste_Here!A$2:A$850, 0))))), "Low Risk", IF(ISNUMBER(SEARCH("somerisk", LOWER(INDEX(Paste_Here!AD$2:AD$850, MATCH(B178, Paste_Here!A$2:A$850, 0))))), "Some Risk", IF(ISNUMBER(SEARCH("ot", LOWER(INDEX(Paste_Here!AD$2:AD$850, MATCH(B178, Paste_Here!A$2:A$850, 0))))), "OT", "")))), ""), "")</f>
        <v/>
      </c>
      <c r="AL178" s="66"/>
      <c r="AM178" s="75"/>
      <c r="AN178" s="66"/>
      <c r="AO178" s="75" t="str">
        <f>IFERROR(IF(B178&lt;&gt;"", IF(AND(INDEX(Paste_Here!M$2:M$850, MATCH(B178, Paste_Here!A$2:A$850, 0))&lt;&gt;"", ISNUMBER(VALUE(INDEX(Paste_Here!M$2:M$850, MATCH(B178, Paste_Here!A$2:A$850, 0))))), INDEX(Paste_Here!M$2:M$850, MATCH(B178, Paste_Here!A$2:A$850, 0)), ""), ""), "")</f>
        <v/>
      </c>
      <c r="AP178" s="66"/>
      <c r="AQ178" s="75" t="str">
        <f>IFERROR(IF(B178&lt;&gt;"", IF(ISNUMBER(SEARCH("highrisk", LOWER(INDEX(Paste_Here!N$2:N$850, MATCH(B178, Paste_Here!A$2:A$850, 0))))), "High Risk", IF(ISNUMBER(SEARCH("lowrisk", LOWER(INDEX(Paste_Here!N$2:N$850, MATCH(B178, Paste_Here!A$2:A$850, 0))))), "Low Risk", IF(ISNUMBER(SEARCH("somerisk", LOWER(INDEX(Paste_Here!N$2:N$850, MATCH(B178, Paste_Here!A$2:A$850, 0))))), "Some Risk", IF(ISNUMBER(SEARCH("ot", LOWER(INDEX(Paste_Here!N$2:N$850, MATCH(B178, Paste_Here!A$2:A$850, 0))))), "OT", "")))), ""), "")</f>
        <v/>
      </c>
      <c r="AT178" s="66"/>
      <c r="AU178" s="103"/>
      <c r="AV178" s="66"/>
      <c r="AW178" s="66"/>
      <c r="AX178" s="75" t="str">
        <f t="shared" si="28"/>
        <v/>
      </c>
      <c r="AY178" s="66"/>
      <c r="AZ178" s="75"/>
      <c r="BA178" s="66"/>
      <c r="BB178" s="75"/>
      <c r="BC178" s="66"/>
      <c r="BD178" s="75"/>
      <c r="BE178" s="66"/>
      <c r="BF178" s="75" t="str">
        <f>IFERROR(IF(B178&lt;&gt;"", IF(AND(INDEX(Paste_Here!AE$2:AE$850, MATCH(B178, Paste_Here!A$2:A$850, 0))&lt;&gt;"", ISNUMBER(VALUE(INDEX(Paste_Here!AE$2:AE$850, MATCH(B178, Paste_Here!A$2:A$850, 0))))), INDEX(Paste_Here!AE$2:AE$850, MATCH(B178, Paste_Here!A$2:A$850, 0)), ""), ""), "")</f>
        <v/>
      </c>
      <c r="BG178" s="66"/>
      <c r="BH178" s="75" t="str">
        <f>IFERROR(IF(B178&lt;&gt;"", IF(ISNUMBER(SEARCH("highrisk", LOWER(INDEX(Paste_Here!AF$2:AF$850, MATCH(B178, Paste_Here!A$2:A$850, 0))))), "High Risk", IF(ISNUMBER(SEARCH("lowrisk", LOWER(INDEX(Paste_Here!AF$2:AF$850, MATCH(B178, Paste_Here!A$2:A$850, 0))))), "Low Risk", IF(ISNUMBER(SEARCH("somerisk", LOWER(INDEX(Paste_Here!AF$2:AF$850, MATCH(B178, Paste_Here!A$2:A$850, 0))))), "Some Risk", IF(ISNUMBER(SEARCH("ot", LOWER(INDEX(Paste_Here!AF$2:AF$850, MATCH(B178, Paste_Here!A$2:A$850, 0))))), "OT", "")))), ""), "")</f>
        <v/>
      </c>
      <c r="BI178" s="66"/>
      <c r="BJ178" s="75"/>
      <c r="BK178" s="66"/>
      <c r="BL178" s="75" t="str">
        <f>IFERROR(IF(B178&lt;&gt;"", IF(AND(INDEX(Paste_Here!O$2:O$850, MATCH(B178, Paste_Here!A$2:A$850, 0))&lt;&gt;"", ISNUMBER(VALUE(INDEX(Paste_Here!O$2:O$850, MATCH(B178, Paste_Here!A$2:A$850, 0))))), INDEX(Paste_Here!O$2:O$850, MATCH(B178, Paste_Here!A$2:A$850, 0)), ""), ""), "")</f>
        <v/>
      </c>
      <c r="BM178" s="66"/>
      <c r="BN178" s="75" t="str">
        <f>IFERROR(IF(B178&lt;&gt;"", IF(ISNUMBER(SEARCH("highrisk", LOWER(INDEX(Paste_Here!P$2:P$850, MATCH(B178, Paste_Here!A$2:A$850, 0))))), "High Risk", IF(ISNUMBER(SEARCH("lowrisk", LOWER(INDEX(Paste_Here!P$2:P$850, MATCH(B178, Paste_Here!A$2:A$850, 0))))), "Low Risk", IF(ISNUMBER(SEARCH("somerisk", LOWER(INDEX(Paste_Here!P$2:P$850, MATCH(B178, Paste_Here!A$2:A$850, 0))))), "Some Risk", IF(ISNUMBER(SEARCH("ot", LOWER(INDEX(Paste_Here!P$2:P$850, MATCH(B178, Paste_Here!A$2:A$850, 0))))), "OT", "")))), ""), "")</f>
        <v/>
      </c>
      <c r="BQ178" s="66"/>
      <c r="BR178" s="75"/>
      <c r="BS178" s="66"/>
      <c r="BT178" s="66"/>
      <c r="BU178" s="75" t="str">
        <f t="shared" si="29"/>
        <v/>
      </c>
      <c r="BV178" s="66"/>
      <c r="BW178" s="75"/>
      <c r="BX178" s="66"/>
      <c r="BY178" s="75"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BZ178" s="66"/>
      <c r="CA178" s="75"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CB178" s="66"/>
      <c r="CC178" s="75"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CD178" s="66"/>
      <c r="CE178" s="75"/>
      <c r="CF178" s="66"/>
      <c r="CK178" s="75"/>
      <c r="CL178" s="66"/>
      <c r="CM178" s="75"/>
      <c r="CN178" s="66"/>
      <c r="CO178" s="75"/>
      <c r="CP178" s="66"/>
      <c r="CQ178" s="66"/>
      <c r="CR178" s="75" t="str">
        <f t="shared" si="30"/>
        <v/>
      </c>
      <c r="CS178" s="66"/>
      <c r="CT178" s="75"/>
      <c r="CU178" s="66"/>
      <c r="CV178" s="75"/>
      <c r="CW178" s="66"/>
      <c r="CX178" s="75"/>
      <c r="CY178" s="66"/>
      <c r="CZ178" s="75"/>
      <c r="DA178" s="66"/>
      <c r="DB178" s="75" t="str">
        <f>IFERROR(IF(B178&lt;&gt;"", IF(AND(INDEX(Paste_Here!AK$2:AK$850, MATCH(B178, Paste_Here!A$2:A$850, 0))&lt;&gt;"", ISNUMBER(VALUE(INDEX(Paste_Here!AK$2:AK$850, MATCH(B178, Paste_Here!A$2:A$850, 0))))), INDEX(Paste_Here!AK$2:AK$850, MATCH(B178, Paste_Here!A$2:A$850, 0)), ""), ""), "")</f>
        <v/>
      </c>
      <c r="DC178" s="66"/>
      <c r="DD178" s="75" t="str">
        <f>IFERROR(IF(B178&lt;&gt;"", IF(ISNUMBER(SEARCH("highrisk", LOWER(INDEX(Paste_Here!AL$2:AL$850, MATCH(B178, Paste_Here!A$2:A$850, 0))))), "High Risk", IF(ISNUMBER(SEARCH("lowrisk", LOWER(INDEX(Paste_Here!AL$2:AL$850, MATCH(B178, Paste_Here!A$2:A$850, 0))))), "Low Risk", IF(ISNUMBER(SEARCH("somerisk", LOWER(INDEX(Paste_Here!AL$2:AL$850, MATCH(B178, Paste_Here!A$2:A$850, 0))))), "Some Risk", IF(ISNUMBER(SEARCH("ot", LOWER(INDEX(Paste_Here!AL$2:AL$850, MATCH(B178, Paste_Here!A$2:A$850, 0))))), "OT", "")))), ""), "")</f>
        <v/>
      </c>
      <c r="DE178" s="66"/>
      <c r="DF178" s="75" t="str">
        <f>IFERROR(IF(B178&lt;&gt;"", IF(AND(INDEX(Paste_Here!AM$2:AM$850, MATCH(B178, Paste_Here!A$2:A$850, 0))&lt;&gt;"", ISNUMBER(VALUE(INDEX(Paste_Here!AM$2:AM$850, MATCH(B178, Paste_Here!A$2:A$850, 0))))), INDEX(Paste_Here!AM$2:AM$850, MATCH(B178, Paste_Here!A$2:A$850, 0)), ""), ""), "")</f>
        <v/>
      </c>
      <c r="DG178" s="66"/>
      <c r="DH178" s="75" t="str">
        <f>IFERROR(IF(B178&lt;&gt;"", IF(ISNUMBER(SEARCH("highrisk", LOWER(INDEX(Paste_Here!AN$2:AN$850, MATCH(B178, Paste_Here!A$2:A$850, 0))))), "High Risk", IF(ISNUMBER(SEARCH("lowrisk", LOWER(INDEX(Paste_Here!AN$2:AN$850, MATCH(B178, Paste_Here!A$2:A$850, 0))))), "Low Risk", IF(ISNUMBER(SEARCH("somerisk", LOWER(INDEX(Paste_Here!AN$2:AN$850, MATCH(B178, Paste_Here!A$2:A$850, 0))))), "Some Risk", IF(ISNUMBER(SEARCH("ot", LOWER(INDEX(Paste_Here!AN$2:AN$850, MATCH(B178, Paste_Here!A$2:A$850, 0))))), "OT", "")))), ""), "")</f>
        <v/>
      </c>
      <c r="DI178" s="66"/>
      <c r="DJ178" s="66"/>
      <c r="DK178" s="75" t="str">
        <f t="shared" si="31"/>
        <v/>
      </c>
      <c r="DL178" s="66"/>
      <c r="DM178" s="75" t="str">
        <f>IFERROR(IF(B178&lt;&gt;"", IF(AND(INDEX(Paste_Here!Q$2:Q$850, MATCH(B178, Paste_Here!A$2:A$850, 0))&lt;&gt;"", ISNUMBER(VALUE(INDEX(Paste_Here!Q$2:Q$850, MATCH(B178, Paste_Here!A$2:A$850, 0))))), INDEX(Paste_Here!Q$2:Q$850, MATCH(B178, Paste_Here!A$2:A$850, 0)), ""), ""), "")</f>
        <v/>
      </c>
      <c r="DN178" s="66"/>
      <c r="DO178" s="75" t="str">
        <f>IFERROR(IF(B178&lt;&gt;"", IF(ISNUMBER(SEARCH("highrisk", LOWER(INDEX(Paste_Here!R$2:R$850, MATCH(B178, Paste_Here!A$2:A$850, 0))))), "High Risk", IF(ISNUMBER(SEARCH("lowrisk", LOWER(INDEX(Paste_Here!R$2:R$850, MATCH(B178, Paste_Here!A$2:A$850, 0))))), "Low Risk", IF(ISNUMBER(SEARCH("somerisk", LOWER(INDEX(Paste_Here!R$2:R$850, MATCH(B178, Paste_Here!A$2:A$850, 0))))), "Some Risk", IF(ISNUMBER(SEARCH("ot", LOWER(INDEX(Paste_Here!R$2:R$850, MATCH(B178, Paste_Here!A$2:A$850, 0))))), "OT", "")))), ""), "")</f>
        <v/>
      </c>
      <c r="DP178" s="66"/>
      <c r="DQ178" s="93" t="str">
        <f>IFERROR(IF(B178&lt;&gt;"", IF(AND(INDEX(Paste_Here!S$2:S$850, MATCH(B178, Paste_Here!A$2:A$850, 0))&lt;&gt;"", ISNUMBER(VALUE(INDEX(Paste_Here!S$2:S$850, MATCH(B178, Paste_Here!A$2:A$850, 0))))), INDEX(Paste_Here!S$2:S$850, MATCH(B178, Paste_Here!A$2:A$850, 0)), ""), ""), "")</f>
        <v/>
      </c>
      <c r="DR178" s="66"/>
      <c r="DS178" s="75"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IF(ISNUMBER(SEARCH("ot", LOWER(INDEX(Paste_Here!T$2:T$850, MATCH(B178, Paste_Here!A$2:A$850, 0))))), "OT", "")))), ""), "")</f>
        <v/>
      </c>
      <c r="DT178" s="66"/>
      <c r="DU178" s="75" t="str">
        <f>IFERROR(IF(B178&lt;&gt;"", IF(AND(INDEX(Paste_Here!U$2:U$850, MATCH(B178, Paste_Here!A$2:A$850, 0))&lt;&gt;"", ISNUMBER(VALUE(INDEX(Paste_Here!U$2:U$850, MATCH(B178, Paste_Here!A$2:A$850, 0))))), INDEX(Paste_Here!U$2:U$850, MATCH(B178, Paste_Here!A$2:A$850, 0)), ""), ""), "")</f>
        <v/>
      </c>
      <c r="DV178" s="66"/>
      <c r="DW178" s="93" t="str">
        <f>IFERROR(IF(B178&lt;&gt;"", IF(ISNUMBER(SEARCH("highrisk", LOWER(INDEX(Paste_Here!V$2:V$850, MATCH(B178, Paste_Here!A$2:A$850, 0))))), "High Risk", IF(ISNUMBER(SEARCH("lowrisk", LOWER(INDEX(Paste_Here!V$2:V$850, MATCH(B178, Paste_Here!A$2:A$850, 0))))), "Low Risk", IF(ISNUMBER(SEARCH("somerisk", LOWER(INDEX(Paste_Here!V$2:V$850, MATCH(B178, Paste_Here!A$2:A$850, 0))))), "Some Risk", IF(ISNUMBER(SEARCH("ot", LOWER(INDEX(Paste_Here!V$2:V$850, MATCH(B178, Paste_Here!A$2:A$850, 0))))), "OT", "")))), ""), "")</f>
        <v/>
      </c>
      <c r="DX178" s="66"/>
      <c r="DY178" s="75" t="str">
        <f>IFERROR(IF(B178&lt;&gt;"", IF(AND(INDEX(Paste_Here!W$2:W$850, MATCH(B178, Paste_Here!A$2:A$850, 0))&lt;&gt;"", ISNUMBER(VALUE(INDEX(Paste_Here!W$2:W$850, MATCH(B178, Paste_Here!A$2:A$850, 0))))), INDEX(Paste_Here!W$2:W$850, MATCH(B178, Paste_Here!A$2:A$850, 0)), ""), ""), "")</f>
        <v/>
      </c>
      <c r="DZ178" s="66"/>
      <c r="EA178" s="75" t="str">
        <f>IFERROR(IF(B178&lt;&gt;"", IF(ISNUMBER(SEARCH("highrisk", LOWER(INDEX(Paste_Here!X$2:X$850, MATCH(B178, Paste_Here!A$2:A$850, 0))))), "High Risk", IF(ISNUMBER(SEARCH("lowrisk", LOWER(INDEX(Paste_Here!X$2:X$850, MATCH(B178, Paste_Here!A$2:A$850, 0))))), "Low Risk", IF(ISNUMBER(SEARCH("somerisk", LOWER(INDEX(Paste_Here!X$2:X$850, MATCH(B178, Paste_Here!A$2:A$850, 0))))), "Some Risk", IF(ISNUMBER(SEARCH("ot", LOWER(INDEX(Paste_Here!X$2:X$850, MATCH(B178, Paste_Here!A$2:A$850, 0))))), "OT", "")))), ""), "")</f>
        <v/>
      </c>
      <c r="EB178" s="66"/>
      <c r="EC178" s="66"/>
      <c r="ED178" s="75" t="str">
        <f t="shared" si="36"/>
        <v/>
      </c>
      <c r="EE178" s="66"/>
      <c r="EF178" s="75" t="str">
        <f>IFERROR(IF(B178&lt;&gt;"", IF(AND(INDEX(Paste_Here!AO$2:AO$850, MATCH(B178, Paste_Here!A$2:A$850, 0))&lt;&gt;"", ISNUMBER(VALUE(INDEX(Paste_Here!AO$2:AO$850, MATCH(B178, Paste_Here!A$2:A$850, 0))))), INDEX(Paste_Here!AO$2:AO$850, MATCH(B178, Paste_Here!A$2:A$850, 0)), ""), ""), "")</f>
        <v/>
      </c>
      <c r="EG178" s="66"/>
      <c r="EH178" s="75" t="str">
        <f>IFERROR(IF(B178&lt;&gt;"", IF(ISNUMBER(SEARCH("highrisk", LOWER(INDEX(Paste_Here!AP$2:AP$850, MATCH(B178, Paste_Here!A$2:A$850, 0))))), "High Risk", IF(ISNUMBER(SEARCH("lowrisk", LOWER(INDEX(Paste_Here!AP$2:AP$850, MATCH(B178, Paste_Here!A$2:A$850, 0))))), "Low Risk", IF(ISNUMBER(SEARCH("somerisk", LOWER(INDEX(Paste_Here!AP$2:AP$850, MATCH(B178, Paste_Here!A$2:A$850, 0))))), "Some Risk", IF(ISNUMBER(SEARCH("ot", LOWER(INDEX(Paste_Here!AP$2:AP$850, MATCH(B178, Paste_Here!A$2:A$850, 0))))), "OT", "")))), ""), "")</f>
        <v/>
      </c>
      <c r="EI178" s="66"/>
      <c r="EJ178" s="93"/>
      <c r="EK178" s="66"/>
      <c r="EL178" s="75" t="str">
        <f>IFERROR(IF(B178&lt;&gt;"", IF(AND(INDEX(Paste_Here!AQ$2:AQ$850, MATCH(B178, Paste_Here!A$2:A$850, 0))&lt;&gt;"", ISNUMBER(VALUE(INDEX(Paste_Here!AQ$2:AQ$850, MATCH(B178, Paste_Here!A$2:A$850, 0))))), INDEX(Paste_Here!AQ$2:AQ$850, MATCH(B178, Paste_Here!A$2:A$850, 0)), ""), ""), "")</f>
        <v/>
      </c>
      <c r="EM178" s="66"/>
      <c r="EN178" s="75" t="str">
        <f>IFERROR(IF(B178&lt;&gt;"", IF(ISNUMBER(SEARCH("highrisk", LOWER(INDEX(Paste_Here!AR$2:AR$850, MATCH(B178, Paste_Here!A$2:A$850, 0))))), "High Risk", IF(ISNUMBER(SEARCH("lowrisk", LOWER(INDEX(Paste_Here!AR$2:AR$850, MATCH(B178, Paste_Here!A$2:A$850, 0))))), "Low Risk", IF(ISNUMBER(SEARCH("somerisk", LOWER(INDEX(Paste_Here!AR$2:AR$850, MATCH(B178, Paste_Here!A$2:A$850, 0))))), "Some Risk", IF(ISNUMBER(SEARCH("ot", LOWER(INDEX(Paste_Here!AR$2:AR$850, MATCH(B178, Paste_Here!A$2:A$850, 0))))), "OT", "")))), ""), "")</f>
        <v/>
      </c>
      <c r="EO178" s="66"/>
      <c r="EP178" s="93"/>
      <c r="EQ178" s="66"/>
      <c r="ER178" s="75"/>
      <c r="ES178" s="66"/>
      <c r="ET178" s="75"/>
      <c r="EU178" s="66"/>
      <c r="EV178" s="66"/>
      <c r="EW178" s="75" t="str">
        <f t="shared" si="37"/>
        <v/>
      </c>
      <c r="EX178" s="66"/>
      <c r="EY178" s="75" t="str">
        <f>IFERROR(IF(B178&lt;&gt;"", IF(AND(INDEX(Paste_Here!Y$2:Y$850, MATCH(B178, Paste_Here!A$2:A$850, 0))&lt;&gt;"", ISNUMBER(VALUE(INDEX(Paste_Here!Y$2:Y$850, MATCH(B178, Paste_Here!A$2:A$850, 0))))), INDEX(Paste_Here!Y$2:Y$850, MATCH(B178, Paste_Here!A$2:A$850, 0)), ""), ""), "")</f>
        <v/>
      </c>
      <c r="EZ178" s="66"/>
      <c r="FA178" s="75" t="str">
        <f>IFERROR(IF(B178&lt;&gt;"", IF(ISNUMBER(SEARCH("highrisk", LOWER(INDEX(Paste_Here!Z$2:Z$850, MATCH(B178, Paste_Here!A$2:A$850, 0))))), "High Risk", IF(ISNUMBER(SEARCH("lowrisk", LOWER(INDEX(Paste_Here!Z$2:Z$850, MATCH(B178, Paste_Here!A$2:A$850, 0))))), "Low Risk", IF(ISNUMBER(SEARCH("somerisk", LOWER(INDEX(Paste_Here!Z$2:Z$850, MATCH(B178, Paste_Here!A$2:A$850, 0))))), "Some Risk", IF(ISNUMBER(SEARCH("ot", LOWER(INDEX(Paste_Here!Z$2:Z$850, MATCH(B178, Paste_Here!A$2:A$850, 0))))), "OT", "")))), ""), "")</f>
        <v/>
      </c>
      <c r="FB178" s="66"/>
      <c r="FC178" s="93"/>
      <c r="FD178" s="66"/>
      <c r="FE178" s="75" t="str">
        <f>IFERROR(IF(B178&lt;&gt;"", IF(AND(INDEX(Paste_Here!AA$2:AA$850, MATCH(B178, Paste_Here!A$2:A$850, 0))&lt;&gt;"", ISNUMBER(VALUE(INDEX(Paste_Here!AA$2:AA$850, MATCH(B178, Paste_Here!A$2:A$850, 0))))), INDEX(Paste_Here!AA$2:AA$850, MATCH(B178, Paste_Here!A$2:A$850, 0)), ""), ""), "")</f>
        <v/>
      </c>
      <c r="FF178" s="66"/>
      <c r="FG178" s="75" t="str">
        <f>IFERROR(IF(B178&lt;&gt;"", IF(ISNUMBER(SEARCH("highrisk", LOWER(INDEX(Paste_Here!AB$2:AB$850, MATCH(B178, Paste_Here!A$2:A$850, 0))))), "High Risk", IF(ISNUMBER(SEARCH("lowrisk", LOWER(INDEX(Paste_Here!AB$2:AB$850, MATCH(B178, Paste_Here!A$2:A$850, 0))))), "Low Risk", IF(ISNUMBER(SEARCH("somerisk", LOWER(INDEX(Paste_Here!AB$2:AB$850, MATCH(B178, Paste_Here!A$2:A$850, 0))))), "Some Risk", IF(ISNUMBER(SEARCH("ot", LOWER(INDEX(Paste_Here!AB$2:AB$850, MATCH(B178, Paste_Here!A$2:A$850, 0))))), "OT", "")))), ""), "")</f>
        <v/>
      </c>
      <c r="FH178" s="66"/>
      <c r="FI178" s="93"/>
      <c r="FJ178" s="66"/>
      <c r="FK178" s="75"/>
      <c r="FL178" s="66"/>
      <c r="FM178" s="75"/>
      <c r="FN178" s="66"/>
      <c r="FO178" s="66"/>
      <c r="FP178" s="75" t="str">
        <f t="shared" si="32"/>
        <v/>
      </c>
      <c r="FQ178" s="66"/>
      <c r="FR178" s="75" t="str">
        <f>IFERROR(IF(B178&lt;&gt;"", IF(ISNUMBER(SEARCH("s", LOWER(INDEX(Paste_Here!L$2:L$850, MATCH(B178, Paste_Here!A$2:A$850, 0))))), "Yes", IF(INDEX(Paste_Here!L$2:L$850, MATCH(B178, Paste_Here!A$2:A$850, 0))&lt;&gt;"", "No", "")), ""), "")</f>
        <v/>
      </c>
      <c r="FS178" s="66"/>
      <c r="FT178" s="75" t="str">
        <f>IFERROR(IF(B178&lt;&gt;"", IF(ISNUMBER(SEARCH("yes", LOWER(INDEX(Paste_Here!F$2:F$850, MATCH(B178, Paste_Here!A$2:A$850, 0))))), "Yes", IF(ISNUMBER(SEARCH("no", LOWER(INDEX(Paste_Here!F$2:F$850, MATCH(B178, Paste_Here!A$2:A$850, 0))))), "No", "")), ""), "")</f>
        <v/>
      </c>
      <c r="FU178" s="66"/>
      <c r="FV178" s="75" t="str">
        <f>IFERROR(IF(B178&lt;&gt;"", IF(ISNUMBER(SEARCH("english language learner", LOWER(INDEX(Paste_Here!C$2:C$850, MATCH(B178, Paste_Here!A$2:A$850, 0))))), "Yes", ""), ""), "")</f>
        <v/>
      </c>
      <c r="FW178" s="66"/>
      <c r="FX178" s="75" t="str">
        <f>IFERROR(IF(B178&lt;&gt;"", IF(OR(ISNUMBER(SEARCH("b", LOWER(INDEX(Paste_Here!J$2:J$850, MATCH(B178, Paste_Here!A$2:A$850, 0))))), ISNUMBER(SEARCH("h", LOWER(INDEX(Paste_Here!J$2:J$850, MATCH(B178, Paste_Here!A$2:A$850, 0))))), ISNUMBER(SEARCH("i", LOWER(INDEX(Paste_Here!J$2:J$850, MATCH(B178, Paste_Here!A$2:A$850, 0)))))), "Yes", IF(INDEX(Paste_Here!J$2:J$850, MATCH(B178, Paste_Here!A$2:A$850, 0))&lt;&gt;"", "No", "")), ""), "")</f>
        <v/>
      </c>
      <c r="FY178" s="66"/>
      <c r="FZ178" s="75" t="str">
        <f>IFERROR(IF(B178&lt;&gt;"", IF(ISNUMBER(SEARCH("yes", LOWER(INDEX(Paste_Here!K$2:K$850, MATCH(B178, Paste_Here!A$2:A$850, 0))))), "Yes", IF(ISNUMBER(SEARCH("no", LOWER(INDEX(Paste_Here!K$2:K$850, MATCH(B178, Paste_Here!A$2:A$850, 0))))), "No", "")), ""), "")</f>
        <v/>
      </c>
      <c r="GA178" s="66"/>
      <c r="GB178" s="75" t="str">
        <f>IFERROR(IF(B178&lt;&gt;"", IF(ISNUMBER(SEARCH("transitional 2", LOWER(INDEX(Paste_Here!C$2:C$850, MATCH(B178, Paste_Here!A$2:A$850, 0))))), "T2",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GC178" s="66"/>
      <c r="GD178" s="75"/>
      <c r="GE178" s="66"/>
      <c r="GF178" s="75"/>
      <c r="GG178" s="66"/>
      <c r="GH178" s="75"/>
      <c r="GI178" s="66"/>
      <c r="GK178" s="1" t="str" cm="1">
        <f t="array" ref="GK178">IFERROR(INDEX(Paste_Here!$B$2:$B$850, MATCH(0, COUNTIF(GK$4:GK177, Paste_Here!$B$2:$B$850) + IF(Paste_Here!$B$2:$B$850="", 1, 0), 0)), "")</f>
        <v/>
      </c>
      <c r="GL178" s="1" t="str">
        <f>IF(GK178&lt;&gt;"", INDEX(Paste_Here!$A$2:$A$850, MATCH(GK178, Paste_Here!$B$2:$B$850, 0)), "")</f>
        <v/>
      </c>
      <c r="GM178" s="1" t="str">
        <f t="shared" si="38"/>
        <v/>
      </c>
      <c r="GN178" s="1" t="str" cm="1">
        <f t="array" ref="GN178">IFERROR(INDEX($GM$5:$GM$850, MATCH(SMALL(IF($GM$5:$GM$850&lt;&gt;"", COUNTIF($GM$5:$GM$850, "&lt;"&amp;$GM$5:$GM$850)+1), ROW()-ROW($GN$5)+1), COUNTIF($GM$5:$GM$850, "&lt;"&amp;$GM$5:$GM$850)+1, 0)), "")</f>
        <v/>
      </c>
    </row>
    <row r="179" spans="1:196">
      <c r="A179" s="66"/>
      <c r="B179" s="75" t="str">
        <f t="shared" si="26"/>
        <v/>
      </c>
      <c r="C179" s="66"/>
      <c r="D179" s="75" t="str">
        <f>IFERROR(IF(AND(INDEX(Paste_Here!N$2:N$850, MATCH(B179, Paste_Here!A$2:A$850, 0)) = ""), "", IF(UPPER(INDEX(Paste_Here!N$2:N$850, MATCH(B179, Paste_Here!A$2:A$850, 0))) = "YES", "Yes", IF(UPPER(INDEX(Paste_Here!N$2:N$850, MATCH(B179, Paste_Here!A$2:A$850, 0))) = "NO", "No", ""))), "")</f>
        <v/>
      </c>
      <c r="E179" s="66"/>
      <c r="F179" s="75" t="str">
        <f t="shared" si="33"/>
        <v/>
      </c>
      <c r="G179" s="66"/>
      <c r="H179" s="75" t="str">
        <f t="shared" si="34"/>
        <v/>
      </c>
      <c r="I179" s="66"/>
      <c r="J179" s="75" t="str">
        <f t="shared" si="35"/>
        <v/>
      </c>
      <c r="K179" s="66"/>
      <c r="L179" s="75"/>
      <c r="M179" s="66"/>
      <c r="N179" s="75" t="str">
        <f>IFERROR(IF(B179&lt;&gt;"", IF(AND(INDEX(Paste_Here!AW$2:AW$850, MATCH(B179, Paste_Here!A$2:A$850, 0))&lt;&gt;"", ISNUMBER(VALUE(INDEX(Paste_Here!AW$2:AW$850, MATCH(B179, Paste_Here!A$2:A$850, 0))))), INDEX(Paste_Here!AW$2:AW$850, MATCH(B179, Paste_Here!A$2:A$850, 0)), ""), ""), "")</f>
        <v/>
      </c>
      <c r="O179" s="66"/>
      <c r="P179" s="75" t="str">
        <f>IFERROR(IF(B179&lt;&gt;"", IF(AND(INDEX(Paste_Here!AX$2:AX$850, MATCH(B179, Paste_Here!A$2:A$850, 0))&lt;&gt;"", ISNUMBER(VALUE(INDEX(Paste_Here!AX$2:AX$850, MATCH(B179, Paste_Here!A$2:A$850, 0))))), INDEX(Paste_Here!AX$2:AX$850, MATCH(B179, Paste_Here!A$2:A$850, 0)), ""), ""), "")</f>
        <v/>
      </c>
      <c r="Q179" s="66"/>
      <c r="R179" s="75" t="str">
        <f>IFERROR(IF(B179&lt;&gt;"", IF(AND(INDEX(Paste_Here!AU$2:AU$850, MATCH(B179, Paste_Here!A$2:A$850, 0))&lt;&gt;"", ISNUMBER(VALUE(INDEX(Paste_Here!AU$2:AU$850, MATCH(B179, Paste_Here!A$2:A$850, 0))))), INDEX(Paste_Here!AU$2:AU$850, MATCH(B179, Paste_Here!A$2:A$850, 0)), ""), ""), "")</f>
        <v/>
      </c>
      <c r="S179" s="66"/>
      <c r="T179" s="75" t="str">
        <f>IFERROR(IF(B179&lt;&gt;"", IF(AND(INDEX(Paste_Here!AV$2:AV$850, MATCH(B179, Paste_Here!A$2:A$850, 0))&lt;&gt;"", ISNUMBER(VALUE(INDEX(Paste_Here!AV$2:AV$850, MATCH(B179, Paste_Here!A$2:A$850, 0))))), INDEX(Paste_Here!AV$2:AV$850, MATCH(B179, Paste_Here!A$2:A$850, 0)), ""), ""), "")</f>
        <v/>
      </c>
      <c r="U179" s="66"/>
      <c r="W179" s="66"/>
      <c r="Y179" s="66"/>
      <c r="Z179" s="66"/>
      <c r="AA179" s="75" t="str">
        <f t="shared" si="27"/>
        <v/>
      </c>
      <c r="AB179" s="66"/>
      <c r="AC179" s="75"/>
      <c r="AD179" s="66"/>
      <c r="AE179" s="98"/>
      <c r="AF179" s="66"/>
      <c r="AG179" s="75"/>
      <c r="AH179" s="66"/>
      <c r="AI179" s="75" t="str">
        <f>IFERROR(IF(B179&lt;&gt;"", IF(AND(INDEX(Paste_Here!AC$2:AC$850, MATCH(B179, Paste_Here!A$2:A$850, 0))&lt;&gt;"", ISNUMBER(VALUE(INDEX(Paste_Here!AC$2:AC$850, MATCH(B179, Paste_Here!A$2:A$850, 0))))), INDEX(Paste_Here!AC$2:AC$850, MATCH(B179, Paste_Here!A$2:A$850, 0)), ""), ""), "")</f>
        <v/>
      </c>
      <c r="AJ179" s="66"/>
      <c r="AK179" s="75" t="str">
        <f>IFERROR(IF(B179&lt;&gt;"", IF(ISNUMBER(SEARCH("highrisk", LOWER(INDEX(Paste_Here!AD$2:AD$850, MATCH(B179, Paste_Here!A$2:A$850, 0))))), "High Risk", IF(ISNUMBER(SEARCH("lowrisk", LOWER(INDEX(Paste_Here!AD$2:AD$850, MATCH(B179, Paste_Here!A$2:A$850, 0))))), "Low Risk", IF(ISNUMBER(SEARCH("somerisk", LOWER(INDEX(Paste_Here!AD$2:AD$850, MATCH(B179, Paste_Here!A$2:A$850, 0))))), "Some Risk", IF(ISNUMBER(SEARCH("ot", LOWER(INDEX(Paste_Here!AD$2:AD$850, MATCH(B179, Paste_Here!A$2:A$850, 0))))), "OT", "")))), ""), "")</f>
        <v/>
      </c>
      <c r="AL179" s="66"/>
      <c r="AM179" s="75"/>
      <c r="AN179" s="66"/>
      <c r="AO179" s="75" t="str">
        <f>IFERROR(IF(B179&lt;&gt;"", IF(AND(INDEX(Paste_Here!M$2:M$850, MATCH(B179, Paste_Here!A$2:A$850, 0))&lt;&gt;"", ISNUMBER(VALUE(INDEX(Paste_Here!M$2:M$850, MATCH(B179, Paste_Here!A$2:A$850, 0))))), INDEX(Paste_Here!M$2:M$850, MATCH(B179, Paste_Here!A$2:A$850, 0)), ""), ""), "")</f>
        <v/>
      </c>
      <c r="AP179" s="66"/>
      <c r="AQ179" s="75" t="str">
        <f>IFERROR(IF(B179&lt;&gt;"", IF(ISNUMBER(SEARCH("highrisk", LOWER(INDEX(Paste_Here!N$2:N$850, MATCH(B179, Paste_Here!A$2:A$850, 0))))), "High Risk", IF(ISNUMBER(SEARCH("lowrisk", LOWER(INDEX(Paste_Here!N$2:N$850, MATCH(B179, Paste_Here!A$2:A$850, 0))))), "Low Risk", IF(ISNUMBER(SEARCH("somerisk", LOWER(INDEX(Paste_Here!N$2:N$850, MATCH(B179, Paste_Here!A$2:A$850, 0))))), "Some Risk", IF(ISNUMBER(SEARCH("ot", LOWER(INDEX(Paste_Here!N$2:N$850, MATCH(B179, Paste_Here!A$2:A$850, 0))))), "OT", "")))), ""), "")</f>
        <v/>
      </c>
      <c r="AT179" s="66"/>
      <c r="AU179" s="103"/>
      <c r="AV179" s="66"/>
      <c r="AW179" s="66"/>
      <c r="AX179" s="75" t="str">
        <f t="shared" si="28"/>
        <v/>
      </c>
      <c r="AY179" s="66"/>
      <c r="AZ179" s="75"/>
      <c r="BA179" s="66"/>
      <c r="BB179" s="75"/>
      <c r="BC179" s="66"/>
      <c r="BD179" s="75"/>
      <c r="BE179" s="66"/>
      <c r="BF179" s="75" t="str">
        <f>IFERROR(IF(B179&lt;&gt;"", IF(AND(INDEX(Paste_Here!AE$2:AE$850, MATCH(B179, Paste_Here!A$2:A$850, 0))&lt;&gt;"", ISNUMBER(VALUE(INDEX(Paste_Here!AE$2:AE$850, MATCH(B179, Paste_Here!A$2:A$850, 0))))), INDEX(Paste_Here!AE$2:AE$850, MATCH(B179, Paste_Here!A$2:A$850, 0)), ""), ""), "")</f>
        <v/>
      </c>
      <c r="BG179" s="66"/>
      <c r="BH179" s="75" t="str">
        <f>IFERROR(IF(B179&lt;&gt;"", IF(ISNUMBER(SEARCH("highrisk", LOWER(INDEX(Paste_Here!AF$2:AF$850, MATCH(B179, Paste_Here!A$2:A$850, 0))))), "High Risk", IF(ISNUMBER(SEARCH("lowrisk", LOWER(INDEX(Paste_Here!AF$2:AF$850, MATCH(B179, Paste_Here!A$2:A$850, 0))))), "Low Risk", IF(ISNUMBER(SEARCH("somerisk", LOWER(INDEX(Paste_Here!AF$2:AF$850, MATCH(B179, Paste_Here!A$2:A$850, 0))))), "Some Risk", IF(ISNUMBER(SEARCH("ot", LOWER(INDEX(Paste_Here!AF$2:AF$850, MATCH(B179, Paste_Here!A$2:A$850, 0))))), "OT", "")))), ""), "")</f>
        <v/>
      </c>
      <c r="BI179" s="66"/>
      <c r="BJ179" s="75"/>
      <c r="BK179" s="66"/>
      <c r="BL179" s="75" t="str">
        <f>IFERROR(IF(B179&lt;&gt;"", IF(AND(INDEX(Paste_Here!O$2:O$850, MATCH(B179, Paste_Here!A$2:A$850, 0))&lt;&gt;"", ISNUMBER(VALUE(INDEX(Paste_Here!O$2:O$850, MATCH(B179, Paste_Here!A$2:A$850, 0))))), INDEX(Paste_Here!O$2:O$850, MATCH(B179, Paste_Here!A$2:A$850, 0)), ""), ""), "")</f>
        <v/>
      </c>
      <c r="BM179" s="66"/>
      <c r="BN179" s="75" t="str">
        <f>IFERROR(IF(B179&lt;&gt;"", IF(ISNUMBER(SEARCH("highrisk", LOWER(INDEX(Paste_Here!P$2:P$850, MATCH(B179, Paste_Here!A$2:A$850, 0))))), "High Risk", IF(ISNUMBER(SEARCH("lowrisk", LOWER(INDEX(Paste_Here!P$2:P$850, MATCH(B179, Paste_Here!A$2:A$850, 0))))), "Low Risk", IF(ISNUMBER(SEARCH("somerisk", LOWER(INDEX(Paste_Here!P$2:P$850, MATCH(B179, Paste_Here!A$2:A$850, 0))))), "Some Risk", IF(ISNUMBER(SEARCH("ot", LOWER(INDEX(Paste_Here!P$2:P$850, MATCH(B179, Paste_Here!A$2:A$850, 0))))), "OT", "")))), ""), "")</f>
        <v/>
      </c>
      <c r="BQ179" s="66"/>
      <c r="BR179" s="75"/>
      <c r="BS179" s="66"/>
      <c r="BT179" s="66"/>
      <c r="BU179" s="75" t="str">
        <f t="shared" si="29"/>
        <v/>
      </c>
      <c r="BV179" s="66"/>
      <c r="BW179" s="75"/>
      <c r="BX179" s="66"/>
      <c r="BY179" s="75"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BZ179" s="66"/>
      <c r="CA179" s="75"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CB179" s="66"/>
      <c r="CC179" s="75"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CD179" s="66"/>
      <c r="CE179" s="75"/>
      <c r="CF179" s="66"/>
      <c r="CK179" s="75"/>
      <c r="CL179" s="66"/>
      <c r="CM179" s="75"/>
      <c r="CN179" s="66"/>
      <c r="CO179" s="75"/>
      <c r="CP179" s="66"/>
      <c r="CQ179" s="66"/>
      <c r="CR179" s="75" t="str">
        <f t="shared" si="30"/>
        <v/>
      </c>
      <c r="CS179" s="66"/>
      <c r="CT179" s="75"/>
      <c r="CU179" s="66"/>
      <c r="CV179" s="75"/>
      <c r="CW179" s="66"/>
      <c r="CX179" s="75"/>
      <c r="CY179" s="66"/>
      <c r="CZ179" s="75"/>
      <c r="DA179" s="66"/>
      <c r="DB179" s="75" t="str">
        <f>IFERROR(IF(B179&lt;&gt;"", IF(AND(INDEX(Paste_Here!AK$2:AK$850, MATCH(B179, Paste_Here!A$2:A$850, 0))&lt;&gt;"", ISNUMBER(VALUE(INDEX(Paste_Here!AK$2:AK$850, MATCH(B179, Paste_Here!A$2:A$850, 0))))), INDEX(Paste_Here!AK$2:AK$850, MATCH(B179, Paste_Here!A$2:A$850, 0)), ""), ""), "")</f>
        <v/>
      </c>
      <c r="DC179" s="66"/>
      <c r="DD179" s="75" t="str">
        <f>IFERROR(IF(B179&lt;&gt;"", IF(ISNUMBER(SEARCH("highrisk", LOWER(INDEX(Paste_Here!AL$2:AL$850, MATCH(B179, Paste_Here!A$2:A$850, 0))))), "High Risk", IF(ISNUMBER(SEARCH("lowrisk", LOWER(INDEX(Paste_Here!AL$2:AL$850, MATCH(B179, Paste_Here!A$2:A$850, 0))))), "Low Risk", IF(ISNUMBER(SEARCH("somerisk", LOWER(INDEX(Paste_Here!AL$2:AL$850, MATCH(B179, Paste_Here!A$2:A$850, 0))))), "Some Risk", IF(ISNUMBER(SEARCH("ot", LOWER(INDEX(Paste_Here!AL$2:AL$850, MATCH(B179, Paste_Here!A$2:A$850, 0))))), "OT", "")))), ""), "")</f>
        <v/>
      </c>
      <c r="DE179" s="66"/>
      <c r="DF179" s="75" t="str">
        <f>IFERROR(IF(B179&lt;&gt;"", IF(AND(INDEX(Paste_Here!AM$2:AM$850, MATCH(B179, Paste_Here!A$2:A$850, 0))&lt;&gt;"", ISNUMBER(VALUE(INDEX(Paste_Here!AM$2:AM$850, MATCH(B179, Paste_Here!A$2:A$850, 0))))), INDEX(Paste_Here!AM$2:AM$850, MATCH(B179, Paste_Here!A$2:A$850, 0)), ""), ""), "")</f>
        <v/>
      </c>
      <c r="DG179" s="66"/>
      <c r="DH179" s="75" t="str">
        <f>IFERROR(IF(B179&lt;&gt;"", IF(ISNUMBER(SEARCH("highrisk", LOWER(INDEX(Paste_Here!AN$2:AN$850, MATCH(B179, Paste_Here!A$2:A$850, 0))))), "High Risk", IF(ISNUMBER(SEARCH("lowrisk", LOWER(INDEX(Paste_Here!AN$2:AN$850, MATCH(B179, Paste_Here!A$2:A$850, 0))))), "Low Risk", IF(ISNUMBER(SEARCH("somerisk", LOWER(INDEX(Paste_Here!AN$2:AN$850, MATCH(B179, Paste_Here!A$2:A$850, 0))))), "Some Risk", IF(ISNUMBER(SEARCH("ot", LOWER(INDEX(Paste_Here!AN$2:AN$850, MATCH(B179, Paste_Here!A$2:A$850, 0))))), "OT", "")))), ""), "")</f>
        <v/>
      </c>
      <c r="DI179" s="66"/>
      <c r="DJ179" s="66"/>
      <c r="DK179" s="75" t="str">
        <f t="shared" si="31"/>
        <v/>
      </c>
      <c r="DL179" s="66"/>
      <c r="DM179" s="75" t="str">
        <f>IFERROR(IF(B179&lt;&gt;"", IF(AND(INDEX(Paste_Here!Q$2:Q$850, MATCH(B179, Paste_Here!A$2:A$850, 0))&lt;&gt;"", ISNUMBER(VALUE(INDEX(Paste_Here!Q$2:Q$850, MATCH(B179, Paste_Here!A$2:A$850, 0))))), INDEX(Paste_Here!Q$2:Q$850, MATCH(B179, Paste_Here!A$2:A$850, 0)), ""), ""), "")</f>
        <v/>
      </c>
      <c r="DN179" s="66"/>
      <c r="DO179" s="75" t="str">
        <f>IFERROR(IF(B179&lt;&gt;"", IF(ISNUMBER(SEARCH("highrisk", LOWER(INDEX(Paste_Here!R$2:R$850, MATCH(B179, Paste_Here!A$2:A$850, 0))))), "High Risk", IF(ISNUMBER(SEARCH("lowrisk", LOWER(INDEX(Paste_Here!R$2:R$850, MATCH(B179, Paste_Here!A$2:A$850, 0))))), "Low Risk", IF(ISNUMBER(SEARCH("somerisk", LOWER(INDEX(Paste_Here!R$2:R$850, MATCH(B179, Paste_Here!A$2:A$850, 0))))), "Some Risk", IF(ISNUMBER(SEARCH("ot", LOWER(INDEX(Paste_Here!R$2:R$850, MATCH(B179, Paste_Here!A$2:A$850, 0))))), "OT", "")))), ""), "")</f>
        <v/>
      </c>
      <c r="DP179" s="66"/>
      <c r="DQ179" s="93" t="str">
        <f>IFERROR(IF(B179&lt;&gt;"", IF(AND(INDEX(Paste_Here!S$2:S$850, MATCH(B179, Paste_Here!A$2:A$850, 0))&lt;&gt;"", ISNUMBER(VALUE(INDEX(Paste_Here!S$2:S$850, MATCH(B179, Paste_Here!A$2:A$850, 0))))), INDEX(Paste_Here!S$2:S$850, MATCH(B179, Paste_Here!A$2:A$850, 0)), ""), ""), "")</f>
        <v/>
      </c>
      <c r="DR179" s="66"/>
      <c r="DS179" s="75"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IF(ISNUMBER(SEARCH("ot", LOWER(INDEX(Paste_Here!T$2:T$850, MATCH(B179, Paste_Here!A$2:A$850, 0))))), "OT", "")))), ""), "")</f>
        <v/>
      </c>
      <c r="DT179" s="66"/>
      <c r="DU179" s="75" t="str">
        <f>IFERROR(IF(B179&lt;&gt;"", IF(AND(INDEX(Paste_Here!U$2:U$850, MATCH(B179, Paste_Here!A$2:A$850, 0))&lt;&gt;"", ISNUMBER(VALUE(INDEX(Paste_Here!U$2:U$850, MATCH(B179, Paste_Here!A$2:A$850, 0))))), INDEX(Paste_Here!U$2:U$850, MATCH(B179, Paste_Here!A$2:A$850, 0)), ""), ""), "")</f>
        <v/>
      </c>
      <c r="DV179" s="66"/>
      <c r="DW179" s="93" t="str">
        <f>IFERROR(IF(B179&lt;&gt;"", IF(ISNUMBER(SEARCH("highrisk", LOWER(INDEX(Paste_Here!V$2:V$850, MATCH(B179, Paste_Here!A$2:A$850, 0))))), "High Risk", IF(ISNUMBER(SEARCH("lowrisk", LOWER(INDEX(Paste_Here!V$2:V$850, MATCH(B179, Paste_Here!A$2:A$850, 0))))), "Low Risk", IF(ISNUMBER(SEARCH("somerisk", LOWER(INDEX(Paste_Here!V$2:V$850, MATCH(B179, Paste_Here!A$2:A$850, 0))))), "Some Risk", IF(ISNUMBER(SEARCH("ot", LOWER(INDEX(Paste_Here!V$2:V$850, MATCH(B179, Paste_Here!A$2:A$850, 0))))), "OT", "")))), ""), "")</f>
        <v/>
      </c>
      <c r="DX179" s="66"/>
      <c r="DY179" s="75" t="str">
        <f>IFERROR(IF(B179&lt;&gt;"", IF(AND(INDEX(Paste_Here!W$2:W$850, MATCH(B179, Paste_Here!A$2:A$850, 0))&lt;&gt;"", ISNUMBER(VALUE(INDEX(Paste_Here!W$2:W$850, MATCH(B179, Paste_Here!A$2:A$850, 0))))), INDEX(Paste_Here!W$2:W$850, MATCH(B179, Paste_Here!A$2:A$850, 0)), ""), ""), "")</f>
        <v/>
      </c>
      <c r="DZ179" s="66"/>
      <c r="EA179" s="75" t="str">
        <f>IFERROR(IF(B179&lt;&gt;"", IF(ISNUMBER(SEARCH("highrisk", LOWER(INDEX(Paste_Here!X$2:X$850, MATCH(B179, Paste_Here!A$2:A$850, 0))))), "High Risk", IF(ISNUMBER(SEARCH("lowrisk", LOWER(INDEX(Paste_Here!X$2:X$850, MATCH(B179, Paste_Here!A$2:A$850, 0))))), "Low Risk", IF(ISNUMBER(SEARCH("somerisk", LOWER(INDEX(Paste_Here!X$2:X$850, MATCH(B179, Paste_Here!A$2:A$850, 0))))), "Some Risk", IF(ISNUMBER(SEARCH("ot", LOWER(INDEX(Paste_Here!X$2:X$850, MATCH(B179, Paste_Here!A$2:A$850, 0))))), "OT", "")))), ""), "")</f>
        <v/>
      </c>
      <c r="EB179" s="66"/>
      <c r="EC179" s="66"/>
      <c r="ED179" s="75" t="str">
        <f t="shared" si="36"/>
        <v/>
      </c>
      <c r="EE179" s="66"/>
      <c r="EF179" s="75" t="str">
        <f>IFERROR(IF(B179&lt;&gt;"", IF(AND(INDEX(Paste_Here!AO$2:AO$850, MATCH(B179, Paste_Here!A$2:A$850, 0))&lt;&gt;"", ISNUMBER(VALUE(INDEX(Paste_Here!AO$2:AO$850, MATCH(B179, Paste_Here!A$2:A$850, 0))))), INDEX(Paste_Here!AO$2:AO$850, MATCH(B179, Paste_Here!A$2:A$850, 0)), ""), ""), "")</f>
        <v/>
      </c>
      <c r="EG179" s="66"/>
      <c r="EH179" s="75" t="str">
        <f>IFERROR(IF(B179&lt;&gt;"", IF(ISNUMBER(SEARCH("highrisk", LOWER(INDEX(Paste_Here!AP$2:AP$850, MATCH(B179, Paste_Here!A$2:A$850, 0))))), "High Risk", IF(ISNUMBER(SEARCH("lowrisk", LOWER(INDEX(Paste_Here!AP$2:AP$850, MATCH(B179, Paste_Here!A$2:A$850, 0))))), "Low Risk", IF(ISNUMBER(SEARCH("somerisk", LOWER(INDEX(Paste_Here!AP$2:AP$850, MATCH(B179, Paste_Here!A$2:A$850, 0))))), "Some Risk", IF(ISNUMBER(SEARCH("ot", LOWER(INDEX(Paste_Here!AP$2:AP$850, MATCH(B179, Paste_Here!A$2:A$850, 0))))), "OT", "")))), ""), "")</f>
        <v/>
      </c>
      <c r="EI179" s="66"/>
      <c r="EJ179" s="93"/>
      <c r="EK179" s="66"/>
      <c r="EL179" s="75" t="str">
        <f>IFERROR(IF(B179&lt;&gt;"", IF(AND(INDEX(Paste_Here!AQ$2:AQ$850, MATCH(B179, Paste_Here!A$2:A$850, 0))&lt;&gt;"", ISNUMBER(VALUE(INDEX(Paste_Here!AQ$2:AQ$850, MATCH(B179, Paste_Here!A$2:A$850, 0))))), INDEX(Paste_Here!AQ$2:AQ$850, MATCH(B179, Paste_Here!A$2:A$850, 0)), ""), ""), "")</f>
        <v/>
      </c>
      <c r="EM179" s="66"/>
      <c r="EN179" s="75" t="str">
        <f>IFERROR(IF(B179&lt;&gt;"", IF(ISNUMBER(SEARCH("highrisk", LOWER(INDEX(Paste_Here!AR$2:AR$850, MATCH(B179, Paste_Here!A$2:A$850, 0))))), "High Risk", IF(ISNUMBER(SEARCH("lowrisk", LOWER(INDEX(Paste_Here!AR$2:AR$850, MATCH(B179, Paste_Here!A$2:A$850, 0))))), "Low Risk", IF(ISNUMBER(SEARCH("somerisk", LOWER(INDEX(Paste_Here!AR$2:AR$850, MATCH(B179, Paste_Here!A$2:A$850, 0))))), "Some Risk", IF(ISNUMBER(SEARCH("ot", LOWER(INDEX(Paste_Here!AR$2:AR$850, MATCH(B179, Paste_Here!A$2:A$850, 0))))), "OT", "")))), ""), "")</f>
        <v/>
      </c>
      <c r="EO179" s="66"/>
      <c r="EP179" s="93"/>
      <c r="EQ179" s="66"/>
      <c r="ER179" s="75"/>
      <c r="ES179" s="66"/>
      <c r="ET179" s="75"/>
      <c r="EU179" s="66"/>
      <c r="EV179" s="66"/>
      <c r="EW179" s="75" t="str">
        <f t="shared" si="37"/>
        <v/>
      </c>
      <c r="EX179" s="66"/>
      <c r="EY179" s="75" t="str">
        <f>IFERROR(IF(B179&lt;&gt;"", IF(AND(INDEX(Paste_Here!Y$2:Y$850, MATCH(B179, Paste_Here!A$2:A$850, 0))&lt;&gt;"", ISNUMBER(VALUE(INDEX(Paste_Here!Y$2:Y$850, MATCH(B179, Paste_Here!A$2:A$850, 0))))), INDEX(Paste_Here!Y$2:Y$850, MATCH(B179, Paste_Here!A$2:A$850, 0)), ""), ""), "")</f>
        <v/>
      </c>
      <c r="EZ179" s="66"/>
      <c r="FA179" s="75" t="str">
        <f>IFERROR(IF(B179&lt;&gt;"", IF(ISNUMBER(SEARCH("highrisk", LOWER(INDEX(Paste_Here!Z$2:Z$850, MATCH(B179, Paste_Here!A$2:A$850, 0))))), "High Risk", IF(ISNUMBER(SEARCH("lowrisk", LOWER(INDEX(Paste_Here!Z$2:Z$850, MATCH(B179, Paste_Here!A$2:A$850, 0))))), "Low Risk", IF(ISNUMBER(SEARCH("somerisk", LOWER(INDEX(Paste_Here!Z$2:Z$850, MATCH(B179, Paste_Here!A$2:A$850, 0))))), "Some Risk", IF(ISNUMBER(SEARCH("ot", LOWER(INDEX(Paste_Here!Z$2:Z$850, MATCH(B179, Paste_Here!A$2:A$850, 0))))), "OT", "")))), ""), "")</f>
        <v/>
      </c>
      <c r="FB179" s="66"/>
      <c r="FC179" s="93"/>
      <c r="FD179" s="66"/>
      <c r="FE179" s="75" t="str">
        <f>IFERROR(IF(B179&lt;&gt;"", IF(AND(INDEX(Paste_Here!AA$2:AA$850, MATCH(B179, Paste_Here!A$2:A$850, 0))&lt;&gt;"", ISNUMBER(VALUE(INDEX(Paste_Here!AA$2:AA$850, MATCH(B179, Paste_Here!A$2:A$850, 0))))), INDEX(Paste_Here!AA$2:AA$850, MATCH(B179, Paste_Here!A$2:A$850, 0)), ""), ""), "")</f>
        <v/>
      </c>
      <c r="FF179" s="66"/>
      <c r="FG179" s="75" t="str">
        <f>IFERROR(IF(B179&lt;&gt;"", IF(ISNUMBER(SEARCH("highrisk", LOWER(INDEX(Paste_Here!AB$2:AB$850, MATCH(B179, Paste_Here!A$2:A$850, 0))))), "High Risk", IF(ISNUMBER(SEARCH("lowrisk", LOWER(INDEX(Paste_Here!AB$2:AB$850, MATCH(B179, Paste_Here!A$2:A$850, 0))))), "Low Risk", IF(ISNUMBER(SEARCH("somerisk", LOWER(INDEX(Paste_Here!AB$2:AB$850, MATCH(B179, Paste_Here!A$2:A$850, 0))))), "Some Risk", IF(ISNUMBER(SEARCH("ot", LOWER(INDEX(Paste_Here!AB$2:AB$850, MATCH(B179, Paste_Here!A$2:A$850, 0))))), "OT", "")))), ""), "")</f>
        <v/>
      </c>
      <c r="FH179" s="66"/>
      <c r="FI179" s="93"/>
      <c r="FJ179" s="66"/>
      <c r="FK179" s="75"/>
      <c r="FL179" s="66"/>
      <c r="FM179" s="75"/>
      <c r="FN179" s="66"/>
      <c r="FO179" s="66"/>
      <c r="FP179" s="75" t="str">
        <f t="shared" si="32"/>
        <v/>
      </c>
      <c r="FQ179" s="66"/>
      <c r="FR179" s="75" t="str">
        <f>IFERROR(IF(B179&lt;&gt;"", IF(ISNUMBER(SEARCH("s", LOWER(INDEX(Paste_Here!L$2:L$850, MATCH(B179, Paste_Here!A$2:A$850, 0))))), "Yes", IF(INDEX(Paste_Here!L$2:L$850, MATCH(B179, Paste_Here!A$2:A$850, 0))&lt;&gt;"", "No", "")), ""), "")</f>
        <v/>
      </c>
      <c r="FS179" s="66"/>
      <c r="FT179" s="75" t="str">
        <f>IFERROR(IF(B179&lt;&gt;"", IF(ISNUMBER(SEARCH("yes", LOWER(INDEX(Paste_Here!F$2:F$850, MATCH(B179, Paste_Here!A$2:A$850, 0))))), "Yes", IF(ISNUMBER(SEARCH("no", LOWER(INDEX(Paste_Here!F$2:F$850, MATCH(B179, Paste_Here!A$2:A$850, 0))))), "No", "")), ""), "")</f>
        <v/>
      </c>
      <c r="FU179" s="66"/>
      <c r="FV179" s="75" t="str">
        <f>IFERROR(IF(B179&lt;&gt;"", IF(ISNUMBER(SEARCH("english language learner", LOWER(INDEX(Paste_Here!C$2:C$850, MATCH(B179, Paste_Here!A$2:A$850, 0))))), "Yes", ""), ""), "")</f>
        <v/>
      </c>
      <c r="FW179" s="66"/>
      <c r="FX179" s="75" t="str">
        <f>IFERROR(IF(B179&lt;&gt;"", IF(OR(ISNUMBER(SEARCH("b", LOWER(INDEX(Paste_Here!J$2:J$850, MATCH(B179, Paste_Here!A$2:A$850, 0))))), ISNUMBER(SEARCH("h", LOWER(INDEX(Paste_Here!J$2:J$850, MATCH(B179, Paste_Here!A$2:A$850, 0))))), ISNUMBER(SEARCH("i", LOWER(INDEX(Paste_Here!J$2:J$850, MATCH(B179, Paste_Here!A$2:A$850, 0)))))), "Yes", IF(INDEX(Paste_Here!J$2:J$850, MATCH(B179, Paste_Here!A$2:A$850, 0))&lt;&gt;"", "No", "")), ""), "")</f>
        <v/>
      </c>
      <c r="FY179" s="66"/>
      <c r="FZ179" s="75" t="str">
        <f>IFERROR(IF(B179&lt;&gt;"", IF(ISNUMBER(SEARCH("yes", LOWER(INDEX(Paste_Here!K$2:K$850, MATCH(B179, Paste_Here!A$2:A$850, 0))))), "Yes", IF(ISNUMBER(SEARCH("no", LOWER(INDEX(Paste_Here!K$2:K$850, MATCH(B179, Paste_Here!A$2:A$850, 0))))), "No", "")), ""), "")</f>
        <v/>
      </c>
      <c r="GA179" s="66"/>
      <c r="GB179" s="75" t="str">
        <f>IFERROR(IF(B179&lt;&gt;"", IF(ISNUMBER(SEARCH("transitional 2", LOWER(INDEX(Paste_Here!C$2:C$850, MATCH(B179, Paste_Here!A$2:A$850, 0))))), "T2",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GC179" s="66"/>
      <c r="GD179" s="75"/>
      <c r="GE179" s="66"/>
      <c r="GF179" s="75"/>
      <c r="GG179" s="66"/>
      <c r="GH179" s="75"/>
      <c r="GI179" s="66"/>
      <c r="GK179" s="1" t="str" cm="1">
        <f t="array" ref="GK179">IFERROR(INDEX(Paste_Here!$B$2:$B$850, MATCH(0, COUNTIF(GK$4:GK178, Paste_Here!$B$2:$B$850) + IF(Paste_Here!$B$2:$B$850="", 1, 0), 0)), "")</f>
        <v/>
      </c>
      <c r="GL179" s="1" t="str">
        <f>IF(GK179&lt;&gt;"", INDEX(Paste_Here!$A$2:$A$850, MATCH(GK179, Paste_Here!$B$2:$B$850, 0)), "")</f>
        <v/>
      </c>
      <c r="GM179" s="1" t="str">
        <f t="shared" si="38"/>
        <v/>
      </c>
      <c r="GN179" s="1" t="str" cm="1">
        <f t="array" ref="GN179">IFERROR(INDEX($GM$5:$GM$850, MATCH(SMALL(IF($GM$5:$GM$850&lt;&gt;"", COUNTIF($GM$5:$GM$850, "&lt;"&amp;$GM$5:$GM$850)+1), ROW()-ROW($GN$5)+1), COUNTIF($GM$5:$GM$850, "&lt;"&amp;$GM$5:$GM$850)+1, 0)), "")</f>
        <v/>
      </c>
    </row>
    <row r="180" spans="1:196">
      <c r="A180" s="66"/>
      <c r="B180" s="75" t="str">
        <f t="shared" si="26"/>
        <v/>
      </c>
      <c r="C180" s="66"/>
      <c r="D180" s="75" t="str">
        <f>IFERROR(IF(AND(INDEX(Paste_Here!N$2:N$850, MATCH(B180, Paste_Here!A$2:A$850, 0)) = ""), "", IF(UPPER(INDEX(Paste_Here!N$2:N$850, MATCH(B180, Paste_Here!A$2:A$850, 0))) = "YES", "Yes", IF(UPPER(INDEX(Paste_Here!N$2:N$850, MATCH(B180, Paste_Here!A$2:A$850, 0))) = "NO", "No", ""))), "")</f>
        <v/>
      </c>
      <c r="E180" s="66"/>
      <c r="F180" s="75" t="str">
        <f t="shared" si="33"/>
        <v/>
      </c>
      <c r="G180" s="66"/>
      <c r="H180" s="75" t="str">
        <f t="shared" si="34"/>
        <v/>
      </c>
      <c r="I180" s="66"/>
      <c r="J180" s="75" t="str">
        <f t="shared" si="35"/>
        <v/>
      </c>
      <c r="K180" s="66"/>
      <c r="L180" s="75"/>
      <c r="M180" s="66"/>
      <c r="N180" s="75" t="str">
        <f>IFERROR(IF(B180&lt;&gt;"", IF(AND(INDEX(Paste_Here!AW$2:AW$850, MATCH(B180, Paste_Here!A$2:A$850, 0))&lt;&gt;"", ISNUMBER(VALUE(INDEX(Paste_Here!AW$2:AW$850, MATCH(B180, Paste_Here!A$2:A$850, 0))))), INDEX(Paste_Here!AW$2:AW$850, MATCH(B180, Paste_Here!A$2:A$850, 0)), ""), ""), "")</f>
        <v/>
      </c>
      <c r="O180" s="66"/>
      <c r="P180" s="75" t="str">
        <f>IFERROR(IF(B180&lt;&gt;"", IF(AND(INDEX(Paste_Here!AX$2:AX$850, MATCH(B180, Paste_Here!A$2:A$850, 0))&lt;&gt;"", ISNUMBER(VALUE(INDEX(Paste_Here!AX$2:AX$850, MATCH(B180, Paste_Here!A$2:A$850, 0))))), INDEX(Paste_Here!AX$2:AX$850, MATCH(B180, Paste_Here!A$2:A$850, 0)), ""), ""), "")</f>
        <v/>
      </c>
      <c r="Q180" s="66"/>
      <c r="R180" s="75" t="str">
        <f>IFERROR(IF(B180&lt;&gt;"", IF(AND(INDEX(Paste_Here!AU$2:AU$850, MATCH(B180, Paste_Here!A$2:A$850, 0))&lt;&gt;"", ISNUMBER(VALUE(INDEX(Paste_Here!AU$2:AU$850, MATCH(B180, Paste_Here!A$2:A$850, 0))))), INDEX(Paste_Here!AU$2:AU$850, MATCH(B180, Paste_Here!A$2:A$850, 0)), ""), ""), "")</f>
        <v/>
      </c>
      <c r="S180" s="66"/>
      <c r="T180" s="75" t="str">
        <f>IFERROR(IF(B180&lt;&gt;"", IF(AND(INDEX(Paste_Here!AV$2:AV$850, MATCH(B180, Paste_Here!A$2:A$850, 0))&lt;&gt;"", ISNUMBER(VALUE(INDEX(Paste_Here!AV$2:AV$850, MATCH(B180, Paste_Here!A$2:A$850, 0))))), INDEX(Paste_Here!AV$2:AV$850, MATCH(B180, Paste_Here!A$2:A$850, 0)), ""), ""), "")</f>
        <v/>
      </c>
      <c r="U180" s="66"/>
      <c r="W180" s="66"/>
      <c r="Y180" s="66"/>
      <c r="Z180" s="66"/>
      <c r="AA180" s="75" t="str">
        <f t="shared" si="27"/>
        <v/>
      </c>
      <c r="AB180" s="66"/>
      <c r="AC180" s="75"/>
      <c r="AD180" s="66"/>
      <c r="AE180" s="98"/>
      <c r="AF180" s="66"/>
      <c r="AG180" s="75"/>
      <c r="AH180" s="66"/>
      <c r="AI180" s="75" t="str">
        <f>IFERROR(IF(B180&lt;&gt;"", IF(AND(INDEX(Paste_Here!AC$2:AC$850, MATCH(B180, Paste_Here!A$2:A$850, 0))&lt;&gt;"", ISNUMBER(VALUE(INDEX(Paste_Here!AC$2:AC$850, MATCH(B180, Paste_Here!A$2:A$850, 0))))), INDEX(Paste_Here!AC$2:AC$850, MATCH(B180, Paste_Here!A$2:A$850, 0)), ""), ""), "")</f>
        <v/>
      </c>
      <c r="AJ180" s="66"/>
      <c r="AK180" s="75" t="str">
        <f>IFERROR(IF(B180&lt;&gt;"", IF(ISNUMBER(SEARCH("highrisk", LOWER(INDEX(Paste_Here!AD$2:AD$850, MATCH(B180, Paste_Here!A$2:A$850, 0))))), "High Risk", IF(ISNUMBER(SEARCH("lowrisk", LOWER(INDEX(Paste_Here!AD$2:AD$850, MATCH(B180, Paste_Here!A$2:A$850, 0))))), "Low Risk", IF(ISNUMBER(SEARCH("somerisk", LOWER(INDEX(Paste_Here!AD$2:AD$850, MATCH(B180, Paste_Here!A$2:A$850, 0))))), "Some Risk", IF(ISNUMBER(SEARCH("ot", LOWER(INDEX(Paste_Here!AD$2:AD$850, MATCH(B180, Paste_Here!A$2:A$850, 0))))), "OT", "")))), ""), "")</f>
        <v/>
      </c>
      <c r="AL180" s="66"/>
      <c r="AM180" s="75"/>
      <c r="AN180" s="66"/>
      <c r="AO180" s="75" t="str">
        <f>IFERROR(IF(B180&lt;&gt;"", IF(AND(INDEX(Paste_Here!M$2:M$850, MATCH(B180, Paste_Here!A$2:A$850, 0))&lt;&gt;"", ISNUMBER(VALUE(INDEX(Paste_Here!M$2:M$850, MATCH(B180, Paste_Here!A$2:A$850, 0))))), INDEX(Paste_Here!M$2:M$850, MATCH(B180, Paste_Here!A$2:A$850, 0)), ""), ""), "")</f>
        <v/>
      </c>
      <c r="AP180" s="66"/>
      <c r="AQ180" s="75" t="str">
        <f>IFERROR(IF(B180&lt;&gt;"", IF(ISNUMBER(SEARCH("highrisk", LOWER(INDEX(Paste_Here!N$2:N$850, MATCH(B180, Paste_Here!A$2:A$850, 0))))), "High Risk", IF(ISNUMBER(SEARCH("lowrisk", LOWER(INDEX(Paste_Here!N$2:N$850, MATCH(B180, Paste_Here!A$2:A$850, 0))))), "Low Risk", IF(ISNUMBER(SEARCH("somerisk", LOWER(INDEX(Paste_Here!N$2:N$850, MATCH(B180, Paste_Here!A$2:A$850, 0))))), "Some Risk", IF(ISNUMBER(SEARCH("ot", LOWER(INDEX(Paste_Here!N$2:N$850, MATCH(B180, Paste_Here!A$2:A$850, 0))))), "OT", "")))), ""), "")</f>
        <v/>
      </c>
      <c r="AT180" s="66"/>
      <c r="AU180" s="103"/>
      <c r="AV180" s="66"/>
      <c r="AW180" s="66"/>
      <c r="AX180" s="75" t="str">
        <f t="shared" si="28"/>
        <v/>
      </c>
      <c r="AY180" s="66"/>
      <c r="AZ180" s="75"/>
      <c r="BA180" s="66"/>
      <c r="BB180" s="75"/>
      <c r="BC180" s="66"/>
      <c r="BD180" s="75"/>
      <c r="BE180" s="66"/>
      <c r="BF180" s="75" t="str">
        <f>IFERROR(IF(B180&lt;&gt;"", IF(AND(INDEX(Paste_Here!AE$2:AE$850, MATCH(B180, Paste_Here!A$2:A$850, 0))&lt;&gt;"", ISNUMBER(VALUE(INDEX(Paste_Here!AE$2:AE$850, MATCH(B180, Paste_Here!A$2:A$850, 0))))), INDEX(Paste_Here!AE$2:AE$850, MATCH(B180, Paste_Here!A$2:A$850, 0)), ""), ""), "")</f>
        <v/>
      </c>
      <c r="BG180" s="66"/>
      <c r="BH180" s="75" t="str">
        <f>IFERROR(IF(B180&lt;&gt;"", IF(ISNUMBER(SEARCH("highrisk", LOWER(INDEX(Paste_Here!AF$2:AF$850, MATCH(B180, Paste_Here!A$2:A$850, 0))))), "High Risk", IF(ISNUMBER(SEARCH("lowrisk", LOWER(INDEX(Paste_Here!AF$2:AF$850, MATCH(B180, Paste_Here!A$2:A$850, 0))))), "Low Risk", IF(ISNUMBER(SEARCH("somerisk", LOWER(INDEX(Paste_Here!AF$2:AF$850, MATCH(B180, Paste_Here!A$2:A$850, 0))))), "Some Risk", IF(ISNUMBER(SEARCH("ot", LOWER(INDEX(Paste_Here!AF$2:AF$850, MATCH(B180, Paste_Here!A$2:A$850, 0))))), "OT", "")))), ""), "")</f>
        <v/>
      </c>
      <c r="BI180" s="66"/>
      <c r="BJ180" s="75"/>
      <c r="BK180" s="66"/>
      <c r="BL180" s="75" t="str">
        <f>IFERROR(IF(B180&lt;&gt;"", IF(AND(INDEX(Paste_Here!O$2:O$850, MATCH(B180, Paste_Here!A$2:A$850, 0))&lt;&gt;"", ISNUMBER(VALUE(INDEX(Paste_Here!O$2:O$850, MATCH(B180, Paste_Here!A$2:A$850, 0))))), INDEX(Paste_Here!O$2:O$850, MATCH(B180, Paste_Here!A$2:A$850, 0)), ""), ""), "")</f>
        <v/>
      </c>
      <c r="BM180" s="66"/>
      <c r="BN180" s="75" t="str">
        <f>IFERROR(IF(B180&lt;&gt;"", IF(ISNUMBER(SEARCH("highrisk", LOWER(INDEX(Paste_Here!P$2:P$850, MATCH(B180, Paste_Here!A$2:A$850, 0))))), "High Risk", IF(ISNUMBER(SEARCH("lowrisk", LOWER(INDEX(Paste_Here!P$2:P$850, MATCH(B180, Paste_Here!A$2:A$850, 0))))), "Low Risk", IF(ISNUMBER(SEARCH("somerisk", LOWER(INDEX(Paste_Here!P$2:P$850, MATCH(B180, Paste_Here!A$2:A$850, 0))))), "Some Risk", IF(ISNUMBER(SEARCH("ot", LOWER(INDEX(Paste_Here!P$2:P$850, MATCH(B180, Paste_Here!A$2:A$850, 0))))), "OT", "")))), ""), "")</f>
        <v/>
      </c>
      <c r="BQ180" s="66"/>
      <c r="BR180" s="75"/>
      <c r="BS180" s="66"/>
      <c r="BT180" s="66"/>
      <c r="BU180" s="75" t="str">
        <f t="shared" si="29"/>
        <v/>
      </c>
      <c r="BV180" s="66"/>
      <c r="BW180" s="75"/>
      <c r="BX180" s="66"/>
      <c r="BY180" s="75"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BZ180" s="66"/>
      <c r="CA180" s="75"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CB180" s="66"/>
      <c r="CC180" s="75"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CD180" s="66"/>
      <c r="CE180" s="75"/>
      <c r="CF180" s="66"/>
      <c r="CK180" s="75"/>
      <c r="CL180" s="66"/>
      <c r="CM180" s="75"/>
      <c r="CN180" s="66"/>
      <c r="CO180" s="75"/>
      <c r="CP180" s="66"/>
      <c r="CQ180" s="66"/>
      <c r="CR180" s="75" t="str">
        <f t="shared" si="30"/>
        <v/>
      </c>
      <c r="CS180" s="66"/>
      <c r="CT180" s="75"/>
      <c r="CU180" s="66"/>
      <c r="CV180" s="75"/>
      <c r="CW180" s="66"/>
      <c r="CX180" s="75"/>
      <c r="CY180" s="66"/>
      <c r="CZ180" s="75"/>
      <c r="DA180" s="66"/>
      <c r="DB180" s="75" t="str">
        <f>IFERROR(IF(B180&lt;&gt;"", IF(AND(INDEX(Paste_Here!AK$2:AK$850, MATCH(B180, Paste_Here!A$2:A$850, 0))&lt;&gt;"", ISNUMBER(VALUE(INDEX(Paste_Here!AK$2:AK$850, MATCH(B180, Paste_Here!A$2:A$850, 0))))), INDEX(Paste_Here!AK$2:AK$850, MATCH(B180, Paste_Here!A$2:A$850, 0)), ""), ""), "")</f>
        <v/>
      </c>
      <c r="DC180" s="66"/>
      <c r="DD180" s="75" t="str">
        <f>IFERROR(IF(B180&lt;&gt;"", IF(ISNUMBER(SEARCH("highrisk", LOWER(INDEX(Paste_Here!AL$2:AL$850, MATCH(B180, Paste_Here!A$2:A$850, 0))))), "High Risk", IF(ISNUMBER(SEARCH("lowrisk", LOWER(INDEX(Paste_Here!AL$2:AL$850, MATCH(B180, Paste_Here!A$2:A$850, 0))))), "Low Risk", IF(ISNUMBER(SEARCH("somerisk", LOWER(INDEX(Paste_Here!AL$2:AL$850, MATCH(B180, Paste_Here!A$2:A$850, 0))))), "Some Risk", IF(ISNUMBER(SEARCH("ot", LOWER(INDEX(Paste_Here!AL$2:AL$850, MATCH(B180, Paste_Here!A$2:A$850, 0))))), "OT", "")))), ""), "")</f>
        <v/>
      </c>
      <c r="DE180" s="66"/>
      <c r="DF180" s="75" t="str">
        <f>IFERROR(IF(B180&lt;&gt;"", IF(AND(INDEX(Paste_Here!AM$2:AM$850, MATCH(B180, Paste_Here!A$2:A$850, 0))&lt;&gt;"", ISNUMBER(VALUE(INDEX(Paste_Here!AM$2:AM$850, MATCH(B180, Paste_Here!A$2:A$850, 0))))), INDEX(Paste_Here!AM$2:AM$850, MATCH(B180, Paste_Here!A$2:A$850, 0)), ""), ""), "")</f>
        <v/>
      </c>
      <c r="DG180" s="66"/>
      <c r="DH180" s="75" t="str">
        <f>IFERROR(IF(B180&lt;&gt;"", IF(ISNUMBER(SEARCH("highrisk", LOWER(INDEX(Paste_Here!AN$2:AN$850, MATCH(B180, Paste_Here!A$2:A$850, 0))))), "High Risk", IF(ISNUMBER(SEARCH("lowrisk", LOWER(INDEX(Paste_Here!AN$2:AN$850, MATCH(B180, Paste_Here!A$2:A$850, 0))))), "Low Risk", IF(ISNUMBER(SEARCH("somerisk", LOWER(INDEX(Paste_Here!AN$2:AN$850, MATCH(B180, Paste_Here!A$2:A$850, 0))))), "Some Risk", IF(ISNUMBER(SEARCH("ot", LOWER(INDEX(Paste_Here!AN$2:AN$850, MATCH(B180, Paste_Here!A$2:A$850, 0))))), "OT", "")))), ""), "")</f>
        <v/>
      </c>
      <c r="DI180" s="66"/>
      <c r="DJ180" s="66"/>
      <c r="DK180" s="75" t="str">
        <f t="shared" si="31"/>
        <v/>
      </c>
      <c r="DL180" s="66"/>
      <c r="DM180" s="75" t="str">
        <f>IFERROR(IF(B180&lt;&gt;"", IF(AND(INDEX(Paste_Here!Q$2:Q$850, MATCH(B180, Paste_Here!A$2:A$850, 0))&lt;&gt;"", ISNUMBER(VALUE(INDEX(Paste_Here!Q$2:Q$850, MATCH(B180, Paste_Here!A$2:A$850, 0))))), INDEX(Paste_Here!Q$2:Q$850, MATCH(B180, Paste_Here!A$2:A$850, 0)), ""), ""), "")</f>
        <v/>
      </c>
      <c r="DN180" s="66"/>
      <c r="DO180" s="75" t="str">
        <f>IFERROR(IF(B180&lt;&gt;"", IF(ISNUMBER(SEARCH("highrisk", LOWER(INDEX(Paste_Here!R$2:R$850, MATCH(B180, Paste_Here!A$2:A$850, 0))))), "High Risk", IF(ISNUMBER(SEARCH("lowrisk", LOWER(INDEX(Paste_Here!R$2:R$850, MATCH(B180, Paste_Here!A$2:A$850, 0))))), "Low Risk", IF(ISNUMBER(SEARCH("somerisk", LOWER(INDEX(Paste_Here!R$2:R$850, MATCH(B180, Paste_Here!A$2:A$850, 0))))), "Some Risk", IF(ISNUMBER(SEARCH("ot", LOWER(INDEX(Paste_Here!R$2:R$850, MATCH(B180, Paste_Here!A$2:A$850, 0))))), "OT", "")))), ""), "")</f>
        <v/>
      </c>
      <c r="DP180" s="66"/>
      <c r="DQ180" s="93" t="str">
        <f>IFERROR(IF(B180&lt;&gt;"", IF(AND(INDEX(Paste_Here!S$2:S$850, MATCH(B180, Paste_Here!A$2:A$850, 0))&lt;&gt;"", ISNUMBER(VALUE(INDEX(Paste_Here!S$2:S$850, MATCH(B180, Paste_Here!A$2:A$850, 0))))), INDEX(Paste_Here!S$2:S$850, MATCH(B180, Paste_Here!A$2:A$850, 0)), ""), ""), "")</f>
        <v/>
      </c>
      <c r="DR180" s="66"/>
      <c r="DS180" s="75"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IF(ISNUMBER(SEARCH("ot", LOWER(INDEX(Paste_Here!T$2:T$850, MATCH(B180, Paste_Here!A$2:A$850, 0))))), "OT", "")))), ""), "")</f>
        <v/>
      </c>
      <c r="DT180" s="66"/>
      <c r="DU180" s="75" t="str">
        <f>IFERROR(IF(B180&lt;&gt;"", IF(AND(INDEX(Paste_Here!U$2:U$850, MATCH(B180, Paste_Here!A$2:A$850, 0))&lt;&gt;"", ISNUMBER(VALUE(INDEX(Paste_Here!U$2:U$850, MATCH(B180, Paste_Here!A$2:A$850, 0))))), INDEX(Paste_Here!U$2:U$850, MATCH(B180, Paste_Here!A$2:A$850, 0)), ""), ""), "")</f>
        <v/>
      </c>
      <c r="DV180" s="66"/>
      <c r="DW180" s="93" t="str">
        <f>IFERROR(IF(B180&lt;&gt;"", IF(ISNUMBER(SEARCH("highrisk", LOWER(INDEX(Paste_Here!V$2:V$850, MATCH(B180, Paste_Here!A$2:A$850, 0))))), "High Risk", IF(ISNUMBER(SEARCH("lowrisk", LOWER(INDEX(Paste_Here!V$2:V$850, MATCH(B180, Paste_Here!A$2:A$850, 0))))), "Low Risk", IF(ISNUMBER(SEARCH("somerisk", LOWER(INDEX(Paste_Here!V$2:V$850, MATCH(B180, Paste_Here!A$2:A$850, 0))))), "Some Risk", IF(ISNUMBER(SEARCH("ot", LOWER(INDEX(Paste_Here!V$2:V$850, MATCH(B180, Paste_Here!A$2:A$850, 0))))), "OT", "")))), ""), "")</f>
        <v/>
      </c>
      <c r="DX180" s="66"/>
      <c r="DY180" s="75" t="str">
        <f>IFERROR(IF(B180&lt;&gt;"", IF(AND(INDEX(Paste_Here!W$2:W$850, MATCH(B180, Paste_Here!A$2:A$850, 0))&lt;&gt;"", ISNUMBER(VALUE(INDEX(Paste_Here!W$2:W$850, MATCH(B180, Paste_Here!A$2:A$850, 0))))), INDEX(Paste_Here!W$2:W$850, MATCH(B180, Paste_Here!A$2:A$850, 0)), ""), ""), "")</f>
        <v/>
      </c>
      <c r="DZ180" s="66"/>
      <c r="EA180" s="75" t="str">
        <f>IFERROR(IF(B180&lt;&gt;"", IF(ISNUMBER(SEARCH("highrisk", LOWER(INDEX(Paste_Here!X$2:X$850, MATCH(B180, Paste_Here!A$2:A$850, 0))))), "High Risk", IF(ISNUMBER(SEARCH("lowrisk", LOWER(INDEX(Paste_Here!X$2:X$850, MATCH(B180, Paste_Here!A$2:A$850, 0))))), "Low Risk", IF(ISNUMBER(SEARCH("somerisk", LOWER(INDEX(Paste_Here!X$2:X$850, MATCH(B180, Paste_Here!A$2:A$850, 0))))), "Some Risk", IF(ISNUMBER(SEARCH("ot", LOWER(INDEX(Paste_Here!X$2:X$850, MATCH(B180, Paste_Here!A$2:A$850, 0))))), "OT", "")))), ""), "")</f>
        <v/>
      </c>
      <c r="EB180" s="66"/>
      <c r="EC180" s="66"/>
      <c r="ED180" s="75" t="str">
        <f t="shared" si="36"/>
        <v/>
      </c>
      <c r="EE180" s="66"/>
      <c r="EF180" s="75" t="str">
        <f>IFERROR(IF(B180&lt;&gt;"", IF(AND(INDEX(Paste_Here!AO$2:AO$850, MATCH(B180, Paste_Here!A$2:A$850, 0))&lt;&gt;"", ISNUMBER(VALUE(INDEX(Paste_Here!AO$2:AO$850, MATCH(B180, Paste_Here!A$2:A$850, 0))))), INDEX(Paste_Here!AO$2:AO$850, MATCH(B180, Paste_Here!A$2:A$850, 0)), ""), ""), "")</f>
        <v/>
      </c>
      <c r="EG180" s="66"/>
      <c r="EH180" s="75" t="str">
        <f>IFERROR(IF(B180&lt;&gt;"", IF(ISNUMBER(SEARCH("highrisk", LOWER(INDEX(Paste_Here!AP$2:AP$850, MATCH(B180, Paste_Here!A$2:A$850, 0))))), "High Risk", IF(ISNUMBER(SEARCH("lowrisk", LOWER(INDEX(Paste_Here!AP$2:AP$850, MATCH(B180, Paste_Here!A$2:A$850, 0))))), "Low Risk", IF(ISNUMBER(SEARCH("somerisk", LOWER(INDEX(Paste_Here!AP$2:AP$850, MATCH(B180, Paste_Here!A$2:A$850, 0))))), "Some Risk", IF(ISNUMBER(SEARCH("ot", LOWER(INDEX(Paste_Here!AP$2:AP$850, MATCH(B180, Paste_Here!A$2:A$850, 0))))), "OT", "")))), ""), "")</f>
        <v/>
      </c>
      <c r="EI180" s="66"/>
      <c r="EJ180" s="93"/>
      <c r="EK180" s="66"/>
      <c r="EL180" s="75" t="str">
        <f>IFERROR(IF(B180&lt;&gt;"", IF(AND(INDEX(Paste_Here!AQ$2:AQ$850, MATCH(B180, Paste_Here!A$2:A$850, 0))&lt;&gt;"", ISNUMBER(VALUE(INDEX(Paste_Here!AQ$2:AQ$850, MATCH(B180, Paste_Here!A$2:A$850, 0))))), INDEX(Paste_Here!AQ$2:AQ$850, MATCH(B180, Paste_Here!A$2:A$850, 0)), ""), ""), "")</f>
        <v/>
      </c>
      <c r="EM180" s="66"/>
      <c r="EN180" s="75" t="str">
        <f>IFERROR(IF(B180&lt;&gt;"", IF(ISNUMBER(SEARCH("highrisk", LOWER(INDEX(Paste_Here!AR$2:AR$850, MATCH(B180, Paste_Here!A$2:A$850, 0))))), "High Risk", IF(ISNUMBER(SEARCH("lowrisk", LOWER(INDEX(Paste_Here!AR$2:AR$850, MATCH(B180, Paste_Here!A$2:A$850, 0))))), "Low Risk", IF(ISNUMBER(SEARCH("somerisk", LOWER(INDEX(Paste_Here!AR$2:AR$850, MATCH(B180, Paste_Here!A$2:A$850, 0))))), "Some Risk", IF(ISNUMBER(SEARCH("ot", LOWER(INDEX(Paste_Here!AR$2:AR$850, MATCH(B180, Paste_Here!A$2:A$850, 0))))), "OT", "")))), ""), "")</f>
        <v/>
      </c>
      <c r="EO180" s="66"/>
      <c r="EP180" s="93"/>
      <c r="EQ180" s="66"/>
      <c r="ER180" s="75"/>
      <c r="ES180" s="66"/>
      <c r="ET180" s="75"/>
      <c r="EU180" s="66"/>
      <c r="EV180" s="66"/>
      <c r="EW180" s="75" t="str">
        <f t="shared" si="37"/>
        <v/>
      </c>
      <c r="EX180" s="66"/>
      <c r="EY180" s="75" t="str">
        <f>IFERROR(IF(B180&lt;&gt;"", IF(AND(INDEX(Paste_Here!Y$2:Y$850, MATCH(B180, Paste_Here!A$2:A$850, 0))&lt;&gt;"", ISNUMBER(VALUE(INDEX(Paste_Here!Y$2:Y$850, MATCH(B180, Paste_Here!A$2:A$850, 0))))), INDEX(Paste_Here!Y$2:Y$850, MATCH(B180, Paste_Here!A$2:A$850, 0)), ""), ""), "")</f>
        <v/>
      </c>
      <c r="EZ180" s="66"/>
      <c r="FA180" s="75" t="str">
        <f>IFERROR(IF(B180&lt;&gt;"", IF(ISNUMBER(SEARCH("highrisk", LOWER(INDEX(Paste_Here!Z$2:Z$850, MATCH(B180, Paste_Here!A$2:A$850, 0))))), "High Risk", IF(ISNUMBER(SEARCH("lowrisk", LOWER(INDEX(Paste_Here!Z$2:Z$850, MATCH(B180, Paste_Here!A$2:A$850, 0))))), "Low Risk", IF(ISNUMBER(SEARCH("somerisk", LOWER(INDEX(Paste_Here!Z$2:Z$850, MATCH(B180, Paste_Here!A$2:A$850, 0))))), "Some Risk", IF(ISNUMBER(SEARCH("ot", LOWER(INDEX(Paste_Here!Z$2:Z$850, MATCH(B180, Paste_Here!A$2:A$850, 0))))), "OT", "")))), ""), "")</f>
        <v/>
      </c>
      <c r="FB180" s="66"/>
      <c r="FC180" s="93"/>
      <c r="FD180" s="66"/>
      <c r="FE180" s="75" t="str">
        <f>IFERROR(IF(B180&lt;&gt;"", IF(AND(INDEX(Paste_Here!AA$2:AA$850, MATCH(B180, Paste_Here!A$2:A$850, 0))&lt;&gt;"", ISNUMBER(VALUE(INDEX(Paste_Here!AA$2:AA$850, MATCH(B180, Paste_Here!A$2:A$850, 0))))), INDEX(Paste_Here!AA$2:AA$850, MATCH(B180, Paste_Here!A$2:A$850, 0)), ""), ""), "")</f>
        <v/>
      </c>
      <c r="FF180" s="66"/>
      <c r="FG180" s="75" t="str">
        <f>IFERROR(IF(B180&lt;&gt;"", IF(ISNUMBER(SEARCH("highrisk", LOWER(INDEX(Paste_Here!AB$2:AB$850, MATCH(B180, Paste_Here!A$2:A$850, 0))))), "High Risk", IF(ISNUMBER(SEARCH("lowrisk", LOWER(INDEX(Paste_Here!AB$2:AB$850, MATCH(B180, Paste_Here!A$2:A$850, 0))))), "Low Risk", IF(ISNUMBER(SEARCH("somerisk", LOWER(INDEX(Paste_Here!AB$2:AB$850, MATCH(B180, Paste_Here!A$2:A$850, 0))))), "Some Risk", IF(ISNUMBER(SEARCH("ot", LOWER(INDEX(Paste_Here!AB$2:AB$850, MATCH(B180, Paste_Here!A$2:A$850, 0))))), "OT", "")))), ""), "")</f>
        <v/>
      </c>
      <c r="FH180" s="66"/>
      <c r="FI180" s="93"/>
      <c r="FJ180" s="66"/>
      <c r="FK180" s="75"/>
      <c r="FL180" s="66"/>
      <c r="FM180" s="75"/>
      <c r="FN180" s="66"/>
      <c r="FO180" s="66"/>
      <c r="FP180" s="75" t="str">
        <f t="shared" si="32"/>
        <v/>
      </c>
      <c r="FQ180" s="66"/>
      <c r="FR180" s="75" t="str">
        <f>IFERROR(IF(B180&lt;&gt;"", IF(ISNUMBER(SEARCH("s", LOWER(INDEX(Paste_Here!L$2:L$850, MATCH(B180, Paste_Here!A$2:A$850, 0))))), "Yes", IF(INDEX(Paste_Here!L$2:L$850, MATCH(B180, Paste_Here!A$2:A$850, 0))&lt;&gt;"", "No", "")), ""), "")</f>
        <v/>
      </c>
      <c r="FS180" s="66"/>
      <c r="FT180" s="75" t="str">
        <f>IFERROR(IF(B180&lt;&gt;"", IF(ISNUMBER(SEARCH("yes", LOWER(INDEX(Paste_Here!F$2:F$850, MATCH(B180, Paste_Here!A$2:A$850, 0))))), "Yes", IF(ISNUMBER(SEARCH("no", LOWER(INDEX(Paste_Here!F$2:F$850, MATCH(B180, Paste_Here!A$2:A$850, 0))))), "No", "")), ""), "")</f>
        <v/>
      </c>
      <c r="FU180" s="66"/>
      <c r="FV180" s="75" t="str">
        <f>IFERROR(IF(B180&lt;&gt;"", IF(ISNUMBER(SEARCH("english language learner", LOWER(INDEX(Paste_Here!C$2:C$850, MATCH(B180, Paste_Here!A$2:A$850, 0))))), "Yes", ""), ""), "")</f>
        <v/>
      </c>
      <c r="FW180" s="66"/>
      <c r="FX180" s="75" t="str">
        <f>IFERROR(IF(B180&lt;&gt;"", IF(OR(ISNUMBER(SEARCH("b", LOWER(INDEX(Paste_Here!J$2:J$850, MATCH(B180, Paste_Here!A$2:A$850, 0))))), ISNUMBER(SEARCH("h", LOWER(INDEX(Paste_Here!J$2:J$850, MATCH(B180, Paste_Here!A$2:A$850, 0))))), ISNUMBER(SEARCH("i", LOWER(INDEX(Paste_Here!J$2:J$850, MATCH(B180, Paste_Here!A$2:A$850, 0)))))), "Yes", IF(INDEX(Paste_Here!J$2:J$850, MATCH(B180, Paste_Here!A$2:A$850, 0))&lt;&gt;"", "No", "")), ""), "")</f>
        <v/>
      </c>
      <c r="FY180" s="66"/>
      <c r="FZ180" s="75" t="str">
        <f>IFERROR(IF(B180&lt;&gt;"", IF(ISNUMBER(SEARCH("yes", LOWER(INDEX(Paste_Here!K$2:K$850, MATCH(B180, Paste_Here!A$2:A$850, 0))))), "Yes", IF(ISNUMBER(SEARCH("no", LOWER(INDEX(Paste_Here!K$2:K$850, MATCH(B180, Paste_Here!A$2:A$850, 0))))), "No", "")), ""), "")</f>
        <v/>
      </c>
      <c r="GA180" s="66"/>
      <c r="GB180" s="75" t="str">
        <f>IFERROR(IF(B180&lt;&gt;"", IF(ISNUMBER(SEARCH("transitional 2", LOWER(INDEX(Paste_Here!C$2:C$850, MATCH(B180, Paste_Here!A$2:A$850, 0))))), "T2",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GC180" s="66"/>
      <c r="GD180" s="75"/>
      <c r="GE180" s="66"/>
      <c r="GF180" s="75"/>
      <c r="GG180" s="66"/>
      <c r="GH180" s="75"/>
      <c r="GI180" s="66"/>
      <c r="GK180" s="1" t="str" cm="1">
        <f t="array" ref="GK180">IFERROR(INDEX(Paste_Here!$B$2:$B$850, MATCH(0, COUNTIF(GK$4:GK179, Paste_Here!$B$2:$B$850) + IF(Paste_Here!$B$2:$B$850="", 1, 0), 0)), "")</f>
        <v/>
      </c>
      <c r="GL180" s="1" t="str">
        <f>IF(GK180&lt;&gt;"", INDEX(Paste_Here!$A$2:$A$850, MATCH(GK180, Paste_Here!$B$2:$B$850, 0)), "")</f>
        <v/>
      </c>
      <c r="GM180" s="1" t="str">
        <f t="shared" si="38"/>
        <v/>
      </c>
      <c r="GN180" s="1" t="str" cm="1">
        <f t="array" ref="GN180">IFERROR(INDEX($GM$5:$GM$850, MATCH(SMALL(IF($GM$5:$GM$850&lt;&gt;"", COUNTIF($GM$5:$GM$850, "&lt;"&amp;$GM$5:$GM$850)+1), ROW()-ROW($GN$5)+1), COUNTIF($GM$5:$GM$850, "&lt;"&amp;$GM$5:$GM$850)+1, 0)), "")</f>
        <v/>
      </c>
    </row>
    <row r="181" spans="1:196">
      <c r="A181" s="66"/>
      <c r="B181" s="75" t="str">
        <f t="shared" si="26"/>
        <v/>
      </c>
      <c r="C181" s="66"/>
      <c r="D181" s="75" t="str">
        <f>IFERROR(IF(AND(INDEX(Paste_Here!N$2:N$850, MATCH(B181, Paste_Here!A$2:A$850, 0)) = ""), "", IF(UPPER(INDEX(Paste_Here!N$2:N$850, MATCH(B181, Paste_Here!A$2:A$850, 0))) = "YES", "Yes", IF(UPPER(INDEX(Paste_Here!N$2:N$850, MATCH(B181, Paste_Here!A$2:A$850, 0))) = "NO", "No", ""))), "")</f>
        <v/>
      </c>
      <c r="E181" s="66"/>
      <c r="F181" s="75" t="str">
        <f t="shared" si="33"/>
        <v/>
      </c>
      <c r="G181" s="66"/>
      <c r="H181" s="75" t="str">
        <f t="shared" si="34"/>
        <v/>
      </c>
      <c r="I181" s="66"/>
      <c r="J181" s="75" t="str">
        <f t="shared" si="35"/>
        <v/>
      </c>
      <c r="K181" s="66"/>
      <c r="L181" s="75"/>
      <c r="M181" s="66"/>
      <c r="N181" s="75" t="str">
        <f>IFERROR(IF(B181&lt;&gt;"", IF(AND(INDEX(Paste_Here!AW$2:AW$850, MATCH(B181, Paste_Here!A$2:A$850, 0))&lt;&gt;"", ISNUMBER(VALUE(INDEX(Paste_Here!AW$2:AW$850, MATCH(B181, Paste_Here!A$2:A$850, 0))))), INDEX(Paste_Here!AW$2:AW$850, MATCH(B181, Paste_Here!A$2:A$850, 0)), ""), ""), "")</f>
        <v/>
      </c>
      <c r="O181" s="66"/>
      <c r="P181" s="75" t="str">
        <f>IFERROR(IF(B181&lt;&gt;"", IF(AND(INDEX(Paste_Here!AX$2:AX$850, MATCH(B181, Paste_Here!A$2:A$850, 0))&lt;&gt;"", ISNUMBER(VALUE(INDEX(Paste_Here!AX$2:AX$850, MATCH(B181, Paste_Here!A$2:A$850, 0))))), INDEX(Paste_Here!AX$2:AX$850, MATCH(B181, Paste_Here!A$2:A$850, 0)), ""), ""), "")</f>
        <v/>
      </c>
      <c r="Q181" s="66"/>
      <c r="R181" s="75" t="str">
        <f>IFERROR(IF(B181&lt;&gt;"", IF(AND(INDEX(Paste_Here!AU$2:AU$850, MATCH(B181, Paste_Here!A$2:A$850, 0))&lt;&gt;"", ISNUMBER(VALUE(INDEX(Paste_Here!AU$2:AU$850, MATCH(B181, Paste_Here!A$2:A$850, 0))))), INDEX(Paste_Here!AU$2:AU$850, MATCH(B181, Paste_Here!A$2:A$850, 0)), ""), ""), "")</f>
        <v/>
      </c>
      <c r="S181" s="66"/>
      <c r="T181" s="75" t="str">
        <f>IFERROR(IF(B181&lt;&gt;"", IF(AND(INDEX(Paste_Here!AV$2:AV$850, MATCH(B181, Paste_Here!A$2:A$850, 0))&lt;&gt;"", ISNUMBER(VALUE(INDEX(Paste_Here!AV$2:AV$850, MATCH(B181, Paste_Here!A$2:A$850, 0))))), INDEX(Paste_Here!AV$2:AV$850, MATCH(B181, Paste_Here!A$2:A$850, 0)), ""), ""), "")</f>
        <v/>
      </c>
      <c r="U181" s="66"/>
      <c r="W181" s="66"/>
      <c r="Y181" s="66"/>
      <c r="Z181" s="66"/>
      <c r="AA181" s="75" t="str">
        <f t="shared" si="27"/>
        <v/>
      </c>
      <c r="AB181" s="66"/>
      <c r="AC181" s="75"/>
      <c r="AD181" s="66"/>
      <c r="AE181" s="98"/>
      <c r="AF181" s="66"/>
      <c r="AG181" s="75"/>
      <c r="AH181" s="66"/>
      <c r="AI181" s="75" t="str">
        <f>IFERROR(IF(B181&lt;&gt;"", IF(AND(INDEX(Paste_Here!AC$2:AC$850, MATCH(B181, Paste_Here!A$2:A$850, 0))&lt;&gt;"", ISNUMBER(VALUE(INDEX(Paste_Here!AC$2:AC$850, MATCH(B181, Paste_Here!A$2:A$850, 0))))), INDEX(Paste_Here!AC$2:AC$850, MATCH(B181, Paste_Here!A$2:A$850, 0)), ""), ""), "")</f>
        <v/>
      </c>
      <c r="AJ181" s="66"/>
      <c r="AK181" s="75" t="str">
        <f>IFERROR(IF(B181&lt;&gt;"", IF(ISNUMBER(SEARCH("highrisk", LOWER(INDEX(Paste_Here!AD$2:AD$850, MATCH(B181, Paste_Here!A$2:A$850, 0))))), "High Risk", IF(ISNUMBER(SEARCH("lowrisk", LOWER(INDEX(Paste_Here!AD$2:AD$850, MATCH(B181, Paste_Here!A$2:A$850, 0))))), "Low Risk", IF(ISNUMBER(SEARCH("somerisk", LOWER(INDEX(Paste_Here!AD$2:AD$850, MATCH(B181, Paste_Here!A$2:A$850, 0))))), "Some Risk", IF(ISNUMBER(SEARCH("ot", LOWER(INDEX(Paste_Here!AD$2:AD$850, MATCH(B181, Paste_Here!A$2:A$850, 0))))), "OT", "")))), ""), "")</f>
        <v/>
      </c>
      <c r="AL181" s="66"/>
      <c r="AM181" s="75"/>
      <c r="AN181" s="66"/>
      <c r="AO181" s="75" t="str">
        <f>IFERROR(IF(B181&lt;&gt;"", IF(AND(INDEX(Paste_Here!M$2:M$850, MATCH(B181, Paste_Here!A$2:A$850, 0))&lt;&gt;"", ISNUMBER(VALUE(INDEX(Paste_Here!M$2:M$850, MATCH(B181, Paste_Here!A$2:A$850, 0))))), INDEX(Paste_Here!M$2:M$850, MATCH(B181, Paste_Here!A$2:A$850, 0)), ""), ""), "")</f>
        <v/>
      </c>
      <c r="AP181" s="66"/>
      <c r="AQ181" s="75" t="str">
        <f>IFERROR(IF(B181&lt;&gt;"", IF(ISNUMBER(SEARCH("highrisk", LOWER(INDEX(Paste_Here!N$2:N$850, MATCH(B181, Paste_Here!A$2:A$850, 0))))), "High Risk", IF(ISNUMBER(SEARCH("lowrisk", LOWER(INDEX(Paste_Here!N$2:N$850, MATCH(B181, Paste_Here!A$2:A$850, 0))))), "Low Risk", IF(ISNUMBER(SEARCH("somerisk", LOWER(INDEX(Paste_Here!N$2:N$850, MATCH(B181, Paste_Here!A$2:A$850, 0))))), "Some Risk", IF(ISNUMBER(SEARCH("ot", LOWER(INDEX(Paste_Here!N$2:N$850, MATCH(B181, Paste_Here!A$2:A$850, 0))))), "OT", "")))), ""), "")</f>
        <v/>
      </c>
      <c r="AT181" s="66"/>
      <c r="AU181" s="103"/>
      <c r="AV181" s="66"/>
      <c r="AW181" s="66"/>
      <c r="AX181" s="75" t="str">
        <f t="shared" si="28"/>
        <v/>
      </c>
      <c r="AY181" s="66"/>
      <c r="AZ181" s="75"/>
      <c r="BA181" s="66"/>
      <c r="BB181" s="75"/>
      <c r="BC181" s="66"/>
      <c r="BD181" s="75"/>
      <c r="BE181" s="66"/>
      <c r="BF181" s="75" t="str">
        <f>IFERROR(IF(B181&lt;&gt;"", IF(AND(INDEX(Paste_Here!AE$2:AE$850, MATCH(B181, Paste_Here!A$2:A$850, 0))&lt;&gt;"", ISNUMBER(VALUE(INDEX(Paste_Here!AE$2:AE$850, MATCH(B181, Paste_Here!A$2:A$850, 0))))), INDEX(Paste_Here!AE$2:AE$850, MATCH(B181, Paste_Here!A$2:A$850, 0)), ""), ""), "")</f>
        <v/>
      </c>
      <c r="BG181" s="66"/>
      <c r="BH181" s="75" t="str">
        <f>IFERROR(IF(B181&lt;&gt;"", IF(ISNUMBER(SEARCH("highrisk", LOWER(INDEX(Paste_Here!AF$2:AF$850, MATCH(B181, Paste_Here!A$2:A$850, 0))))), "High Risk", IF(ISNUMBER(SEARCH("lowrisk", LOWER(INDEX(Paste_Here!AF$2:AF$850, MATCH(B181, Paste_Here!A$2:A$850, 0))))), "Low Risk", IF(ISNUMBER(SEARCH("somerisk", LOWER(INDEX(Paste_Here!AF$2:AF$850, MATCH(B181, Paste_Here!A$2:A$850, 0))))), "Some Risk", IF(ISNUMBER(SEARCH("ot", LOWER(INDEX(Paste_Here!AF$2:AF$850, MATCH(B181, Paste_Here!A$2:A$850, 0))))), "OT", "")))), ""), "")</f>
        <v/>
      </c>
      <c r="BI181" s="66"/>
      <c r="BJ181" s="75"/>
      <c r="BK181" s="66"/>
      <c r="BL181" s="75" t="str">
        <f>IFERROR(IF(B181&lt;&gt;"", IF(AND(INDEX(Paste_Here!O$2:O$850, MATCH(B181, Paste_Here!A$2:A$850, 0))&lt;&gt;"", ISNUMBER(VALUE(INDEX(Paste_Here!O$2:O$850, MATCH(B181, Paste_Here!A$2:A$850, 0))))), INDEX(Paste_Here!O$2:O$850, MATCH(B181, Paste_Here!A$2:A$850, 0)), ""), ""), "")</f>
        <v/>
      </c>
      <c r="BM181" s="66"/>
      <c r="BN181" s="75" t="str">
        <f>IFERROR(IF(B181&lt;&gt;"", IF(ISNUMBER(SEARCH("highrisk", LOWER(INDEX(Paste_Here!P$2:P$850, MATCH(B181, Paste_Here!A$2:A$850, 0))))), "High Risk", IF(ISNUMBER(SEARCH("lowrisk", LOWER(INDEX(Paste_Here!P$2:P$850, MATCH(B181, Paste_Here!A$2:A$850, 0))))), "Low Risk", IF(ISNUMBER(SEARCH("somerisk", LOWER(INDEX(Paste_Here!P$2:P$850, MATCH(B181, Paste_Here!A$2:A$850, 0))))), "Some Risk", IF(ISNUMBER(SEARCH("ot", LOWER(INDEX(Paste_Here!P$2:P$850, MATCH(B181, Paste_Here!A$2:A$850, 0))))), "OT", "")))), ""), "")</f>
        <v/>
      </c>
      <c r="BQ181" s="66"/>
      <c r="BR181" s="75"/>
      <c r="BS181" s="66"/>
      <c r="BT181" s="66"/>
      <c r="BU181" s="75" t="str">
        <f t="shared" si="29"/>
        <v/>
      </c>
      <c r="BV181" s="66"/>
      <c r="BW181" s="75"/>
      <c r="BX181" s="66"/>
      <c r="BY181" s="75"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BZ181" s="66"/>
      <c r="CA181" s="75"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CB181" s="66"/>
      <c r="CC181" s="75"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CD181" s="66"/>
      <c r="CE181" s="75"/>
      <c r="CF181" s="66"/>
      <c r="CK181" s="75"/>
      <c r="CL181" s="66"/>
      <c r="CM181" s="75"/>
      <c r="CN181" s="66"/>
      <c r="CO181" s="75"/>
      <c r="CP181" s="66"/>
      <c r="CQ181" s="66"/>
      <c r="CR181" s="75" t="str">
        <f t="shared" si="30"/>
        <v/>
      </c>
      <c r="CS181" s="66"/>
      <c r="CT181" s="75"/>
      <c r="CU181" s="66"/>
      <c r="CV181" s="75"/>
      <c r="CW181" s="66"/>
      <c r="CX181" s="75"/>
      <c r="CY181" s="66"/>
      <c r="CZ181" s="75"/>
      <c r="DA181" s="66"/>
      <c r="DB181" s="75" t="str">
        <f>IFERROR(IF(B181&lt;&gt;"", IF(AND(INDEX(Paste_Here!AK$2:AK$850, MATCH(B181, Paste_Here!A$2:A$850, 0))&lt;&gt;"", ISNUMBER(VALUE(INDEX(Paste_Here!AK$2:AK$850, MATCH(B181, Paste_Here!A$2:A$850, 0))))), INDEX(Paste_Here!AK$2:AK$850, MATCH(B181, Paste_Here!A$2:A$850, 0)), ""), ""), "")</f>
        <v/>
      </c>
      <c r="DC181" s="66"/>
      <c r="DD181" s="75" t="str">
        <f>IFERROR(IF(B181&lt;&gt;"", IF(ISNUMBER(SEARCH("highrisk", LOWER(INDEX(Paste_Here!AL$2:AL$850, MATCH(B181, Paste_Here!A$2:A$850, 0))))), "High Risk", IF(ISNUMBER(SEARCH("lowrisk", LOWER(INDEX(Paste_Here!AL$2:AL$850, MATCH(B181, Paste_Here!A$2:A$850, 0))))), "Low Risk", IF(ISNUMBER(SEARCH("somerisk", LOWER(INDEX(Paste_Here!AL$2:AL$850, MATCH(B181, Paste_Here!A$2:A$850, 0))))), "Some Risk", IF(ISNUMBER(SEARCH("ot", LOWER(INDEX(Paste_Here!AL$2:AL$850, MATCH(B181, Paste_Here!A$2:A$850, 0))))), "OT", "")))), ""), "")</f>
        <v/>
      </c>
      <c r="DE181" s="66"/>
      <c r="DF181" s="75" t="str">
        <f>IFERROR(IF(B181&lt;&gt;"", IF(AND(INDEX(Paste_Here!AM$2:AM$850, MATCH(B181, Paste_Here!A$2:A$850, 0))&lt;&gt;"", ISNUMBER(VALUE(INDEX(Paste_Here!AM$2:AM$850, MATCH(B181, Paste_Here!A$2:A$850, 0))))), INDEX(Paste_Here!AM$2:AM$850, MATCH(B181, Paste_Here!A$2:A$850, 0)), ""), ""), "")</f>
        <v/>
      </c>
      <c r="DG181" s="66"/>
      <c r="DH181" s="75" t="str">
        <f>IFERROR(IF(B181&lt;&gt;"", IF(ISNUMBER(SEARCH("highrisk", LOWER(INDEX(Paste_Here!AN$2:AN$850, MATCH(B181, Paste_Here!A$2:A$850, 0))))), "High Risk", IF(ISNUMBER(SEARCH("lowrisk", LOWER(INDEX(Paste_Here!AN$2:AN$850, MATCH(B181, Paste_Here!A$2:A$850, 0))))), "Low Risk", IF(ISNUMBER(SEARCH("somerisk", LOWER(INDEX(Paste_Here!AN$2:AN$850, MATCH(B181, Paste_Here!A$2:A$850, 0))))), "Some Risk", IF(ISNUMBER(SEARCH("ot", LOWER(INDEX(Paste_Here!AN$2:AN$850, MATCH(B181, Paste_Here!A$2:A$850, 0))))), "OT", "")))), ""), "")</f>
        <v/>
      </c>
      <c r="DI181" s="66"/>
      <c r="DJ181" s="66"/>
      <c r="DK181" s="75" t="str">
        <f t="shared" si="31"/>
        <v/>
      </c>
      <c r="DL181" s="66"/>
      <c r="DM181" s="75" t="str">
        <f>IFERROR(IF(B181&lt;&gt;"", IF(AND(INDEX(Paste_Here!Q$2:Q$850, MATCH(B181, Paste_Here!A$2:A$850, 0))&lt;&gt;"", ISNUMBER(VALUE(INDEX(Paste_Here!Q$2:Q$850, MATCH(B181, Paste_Here!A$2:A$850, 0))))), INDEX(Paste_Here!Q$2:Q$850, MATCH(B181, Paste_Here!A$2:A$850, 0)), ""), ""), "")</f>
        <v/>
      </c>
      <c r="DN181" s="66"/>
      <c r="DO181" s="75" t="str">
        <f>IFERROR(IF(B181&lt;&gt;"", IF(ISNUMBER(SEARCH("highrisk", LOWER(INDEX(Paste_Here!R$2:R$850, MATCH(B181, Paste_Here!A$2:A$850, 0))))), "High Risk", IF(ISNUMBER(SEARCH("lowrisk", LOWER(INDEX(Paste_Here!R$2:R$850, MATCH(B181, Paste_Here!A$2:A$850, 0))))), "Low Risk", IF(ISNUMBER(SEARCH("somerisk", LOWER(INDEX(Paste_Here!R$2:R$850, MATCH(B181, Paste_Here!A$2:A$850, 0))))), "Some Risk", IF(ISNUMBER(SEARCH("ot", LOWER(INDEX(Paste_Here!R$2:R$850, MATCH(B181, Paste_Here!A$2:A$850, 0))))), "OT", "")))), ""), "")</f>
        <v/>
      </c>
      <c r="DP181" s="66"/>
      <c r="DQ181" s="93" t="str">
        <f>IFERROR(IF(B181&lt;&gt;"", IF(AND(INDEX(Paste_Here!S$2:S$850, MATCH(B181, Paste_Here!A$2:A$850, 0))&lt;&gt;"", ISNUMBER(VALUE(INDEX(Paste_Here!S$2:S$850, MATCH(B181, Paste_Here!A$2:A$850, 0))))), INDEX(Paste_Here!S$2:S$850, MATCH(B181, Paste_Here!A$2:A$850, 0)), ""), ""), "")</f>
        <v/>
      </c>
      <c r="DR181" s="66"/>
      <c r="DS181" s="75"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IF(ISNUMBER(SEARCH("ot", LOWER(INDEX(Paste_Here!T$2:T$850, MATCH(B181, Paste_Here!A$2:A$850, 0))))), "OT", "")))), ""), "")</f>
        <v/>
      </c>
      <c r="DT181" s="66"/>
      <c r="DU181" s="75" t="str">
        <f>IFERROR(IF(B181&lt;&gt;"", IF(AND(INDEX(Paste_Here!U$2:U$850, MATCH(B181, Paste_Here!A$2:A$850, 0))&lt;&gt;"", ISNUMBER(VALUE(INDEX(Paste_Here!U$2:U$850, MATCH(B181, Paste_Here!A$2:A$850, 0))))), INDEX(Paste_Here!U$2:U$850, MATCH(B181, Paste_Here!A$2:A$850, 0)), ""), ""), "")</f>
        <v/>
      </c>
      <c r="DV181" s="66"/>
      <c r="DW181" s="93" t="str">
        <f>IFERROR(IF(B181&lt;&gt;"", IF(ISNUMBER(SEARCH("highrisk", LOWER(INDEX(Paste_Here!V$2:V$850, MATCH(B181, Paste_Here!A$2:A$850, 0))))), "High Risk", IF(ISNUMBER(SEARCH("lowrisk", LOWER(INDEX(Paste_Here!V$2:V$850, MATCH(B181, Paste_Here!A$2:A$850, 0))))), "Low Risk", IF(ISNUMBER(SEARCH("somerisk", LOWER(INDEX(Paste_Here!V$2:V$850, MATCH(B181, Paste_Here!A$2:A$850, 0))))), "Some Risk", IF(ISNUMBER(SEARCH("ot", LOWER(INDEX(Paste_Here!V$2:V$850, MATCH(B181, Paste_Here!A$2:A$850, 0))))), "OT", "")))), ""), "")</f>
        <v/>
      </c>
      <c r="DX181" s="66"/>
      <c r="DY181" s="75" t="str">
        <f>IFERROR(IF(B181&lt;&gt;"", IF(AND(INDEX(Paste_Here!W$2:W$850, MATCH(B181, Paste_Here!A$2:A$850, 0))&lt;&gt;"", ISNUMBER(VALUE(INDEX(Paste_Here!W$2:W$850, MATCH(B181, Paste_Here!A$2:A$850, 0))))), INDEX(Paste_Here!W$2:W$850, MATCH(B181, Paste_Here!A$2:A$850, 0)), ""), ""), "")</f>
        <v/>
      </c>
      <c r="DZ181" s="66"/>
      <c r="EA181" s="75" t="str">
        <f>IFERROR(IF(B181&lt;&gt;"", IF(ISNUMBER(SEARCH("highrisk", LOWER(INDEX(Paste_Here!X$2:X$850, MATCH(B181, Paste_Here!A$2:A$850, 0))))), "High Risk", IF(ISNUMBER(SEARCH("lowrisk", LOWER(INDEX(Paste_Here!X$2:X$850, MATCH(B181, Paste_Here!A$2:A$850, 0))))), "Low Risk", IF(ISNUMBER(SEARCH("somerisk", LOWER(INDEX(Paste_Here!X$2:X$850, MATCH(B181, Paste_Here!A$2:A$850, 0))))), "Some Risk", IF(ISNUMBER(SEARCH("ot", LOWER(INDEX(Paste_Here!X$2:X$850, MATCH(B181, Paste_Here!A$2:A$850, 0))))), "OT", "")))), ""), "")</f>
        <v/>
      </c>
      <c r="EB181" s="66"/>
      <c r="EC181" s="66"/>
      <c r="ED181" s="75" t="str">
        <f t="shared" si="36"/>
        <v/>
      </c>
      <c r="EE181" s="66"/>
      <c r="EF181" s="75" t="str">
        <f>IFERROR(IF(B181&lt;&gt;"", IF(AND(INDEX(Paste_Here!AO$2:AO$850, MATCH(B181, Paste_Here!A$2:A$850, 0))&lt;&gt;"", ISNUMBER(VALUE(INDEX(Paste_Here!AO$2:AO$850, MATCH(B181, Paste_Here!A$2:A$850, 0))))), INDEX(Paste_Here!AO$2:AO$850, MATCH(B181, Paste_Here!A$2:A$850, 0)), ""), ""), "")</f>
        <v/>
      </c>
      <c r="EG181" s="66"/>
      <c r="EH181" s="75" t="str">
        <f>IFERROR(IF(B181&lt;&gt;"", IF(ISNUMBER(SEARCH("highrisk", LOWER(INDEX(Paste_Here!AP$2:AP$850, MATCH(B181, Paste_Here!A$2:A$850, 0))))), "High Risk", IF(ISNUMBER(SEARCH("lowrisk", LOWER(INDEX(Paste_Here!AP$2:AP$850, MATCH(B181, Paste_Here!A$2:A$850, 0))))), "Low Risk", IF(ISNUMBER(SEARCH("somerisk", LOWER(INDEX(Paste_Here!AP$2:AP$850, MATCH(B181, Paste_Here!A$2:A$850, 0))))), "Some Risk", IF(ISNUMBER(SEARCH("ot", LOWER(INDEX(Paste_Here!AP$2:AP$850, MATCH(B181, Paste_Here!A$2:A$850, 0))))), "OT", "")))), ""), "")</f>
        <v/>
      </c>
      <c r="EI181" s="66"/>
      <c r="EJ181" s="93"/>
      <c r="EK181" s="66"/>
      <c r="EL181" s="75" t="str">
        <f>IFERROR(IF(B181&lt;&gt;"", IF(AND(INDEX(Paste_Here!AQ$2:AQ$850, MATCH(B181, Paste_Here!A$2:A$850, 0))&lt;&gt;"", ISNUMBER(VALUE(INDEX(Paste_Here!AQ$2:AQ$850, MATCH(B181, Paste_Here!A$2:A$850, 0))))), INDEX(Paste_Here!AQ$2:AQ$850, MATCH(B181, Paste_Here!A$2:A$850, 0)), ""), ""), "")</f>
        <v/>
      </c>
      <c r="EM181" s="66"/>
      <c r="EN181" s="75" t="str">
        <f>IFERROR(IF(B181&lt;&gt;"", IF(ISNUMBER(SEARCH("highrisk", LOWER(INDEX(Paste_Here!AR$2:AR$850, MATCH(B181, Paste_Here!A$2:A$850, 0))))), "High Risk", IF(ISNUMBER(SEARCH("lowrisk", LOWER(INDEX(Paste_Here!AR$2:AR$850, MATCH(B181, Paste_Here!A$2:A$850, 0))))), "Low Risk", IF(ISNUMBER(SEARCH("somerisk", LOWER(INDEX(Paste_Here!AR$2:AR$850, MATCH(B181, Paste_Here!A$2:A$850, 0))))), "Some Risk", IF(ISNUMBER(SEARCH("ot", LOWER(INDEX(Paste_Here!AR$2:AR$850, MATCH(B181, Paste_Here!A$2:A$850, 0))))), "OT", "")))), ""), "")</f>
        <v/>
      </c>
      <c r="EO181" s="66"/>
      <c r="EP181" s="93"/>
      <c r="EQ181" s="66"/>
      <c r="ER181" s="75"/>
      <c r="ES181" s="66"/>
      <c r="ET181" s="75"/>
      <c r="EU181" s="66"/>
      <c r="EV181" s="66"/>
      <c r="EW181" s="75" t="str">
        <f t="shared" si="37"/>
        <v/>
      </c>
      <c r="EX181" s="66"/>
      <c r="EY181" s="75" t="str">
        <f>IFERROR(IF(B181&lt;&gt;"", IF(AND(INDEX(Paste_Here!Y$2:Y$850, MATCH(B181, Paste_Here!A$2:A$850, 0))&lt;&gt;"", ISNUMBER(VALUE(INDEX(Paste_Here!Y$2:Y$850, MATCH(B181, Paste_Here!A$2:A$850, 0))))), INDEX(Paste_Here!Y$2:Y$850, MATCH(B181, Paste_Here!A$2:A$850, 0)), ""), ""), "")</f>
        <v/>
      </c>
      <c r="EZ181" s="66"/>
      <c r="FA181" s="75" t="str">
        <f>IFERROR(IF(B181&lt;&gt;"", IF(ISNUMBER(SEARCH("highrisk", LOWER(INDEX(Paste_Here!Z$2:Z$850, MATCH(B181, Paste_Here!A$2:A$850, 0))))), "High Risk", IF(ISNUMBER(SEARCH("lowrisk", LOWER(INDEX(Paste_Here!Z$2:Z$850, MATCH(B181, Paste_Here!A$2:A$850, 0))))), "Low Risk", IF(ISNUMBER(SEARCH("somerisk", LOWER(INDEX(Paste_Here!Z$2:Z$850, MATCH(B181, Paste_Here!A$2:A$850, 0))))), "Some Risk", IF(ISNUMBER(SEARCH("ot", LOWER(INDEX(Paste_Here!Z$2:Z$850, MATCH(B181, Paste_Here!A$2:A$850, 0))))), "OT", "")))), ""), "")</f>
        <v/>
      </c>
      <c r="FB181" s="66"/>
      <c r="FC181" s="93"/>
      <c r="FD181" s="66"/>
      <c r="FE181" s="75" t="str">
        <f>IFERROR(IF(B181&lt;&gt;"", IF(AND(INDEX(Paste_Here!AA$2:AA$850, MATCH(B181, Paste_Here!A$2:A$850, 0))&lt;&gt;"", ISNUMBER(VALUE(INDEX(Paste_Here!AA$2:AA$850, MATCH(B181, Paste_Here!A$2:A$850, 0))))), INDEX(Paste_Here!AA$2:AA$850, MATCH(B181, Paste_Here!A$2:A$850, 0)), ""), ""), "")</f>
        <v/>
      </c>
      <c r="FF181" s="66"/>
      <c r="FG181" s="75" t="str">
        <f>IFERROR(IF(B181&lt;&gt;"", IF(ISNUMBER(SEARCH("highrisk", LOWER(INDEX(Paste_Here!AB$2:AB$850, MATCH(B181, Paste_Here!A$2:A$850, 0))))), "High Risk", IF(ISNUMBER(SEARCH("lowrisk", LOWER(INDEX(Paste_Here!AB$2:AB$850, MATCH(B181, Paste_Here!A$2:A$850, 0))))), "Low Risk", IF(ISNUMBER(SEARCH("somerisk", LOWER(INDEX(Paste_Here!AB$2:AB$850, MATCH(B181, Paste_Here!A$2:A$850, 0))))), "Some Risk", IF(ISNUMBER(SEARCH("ot", LOWER(INDEX(Paste_Here!AB$2:AB$850, MATCH(B181, Paste_Here!A$2:A$850, 0))))), "OT", "")))), ""), "")</f>
        <v/>
      </c>
      <c r="FH181" s="66"/>
      <c r="FI181" s="93"/>
      <c r="FJ181" s="66"/>
      <c r="FK181" s="75"/>
      <c r="FL181" s="66"/>
      <c r="FM181" s="75"/>
      <c r="FN181" s="66"/>
      <c r="FO181" s="66"/>
      <c r="FP181" s="75" t="str">
        <f t="shared" si="32"/>
        <v/>
      </c>
      <c r="FQ181" s="66"/>
      <c r="FR181" s="75" t="str">
        <f>IFERROR(IF(B181&lt;&gt;"", IF(ISNUMBER(SEARCH("s", LOWER(INDEX(Paste_Here!L$2:L$850, MATCH(B181, Paste_Here!A$2:A$850, 0))))), "Yes", IF(INDEX(Paste_Here!L$2:L$850, MATCH(B181, Paste_Here!A$2:A$850, 0))&lt;&gt;"", "No", "")), ""), "")</f>
        <v/>
      </c>
      <c r="FS181" s="66"/>
      <c r="FT181" s="75" t="str">
        <f>IFERROR(IF(B181&lt;&gt;"", IF(ISNUMBER(SEARCH("yes", LOWER(INDEX(Paste_Here!F$2:F$850, MATCH(B181, Paste_Here!A$2:A$850, 0))))), "Yes", IF(ISNUMBER(SEARCH("no", LOWER(INDEX(Paste_Here!F$2:F$850, MATCH(B181, Paste_Here!A$2:A$850, 0))))), "No", "")), ""), "")</f>
        <v/>
      </c>
      <c r="FU181" s="66"/>
      <c r="FV181" s="75" t="str">
        <f>IFERROR(IF(B181&lt;&gt;"", IF(ISNUMBER(SEARCH("english language learner", LOWER(INDEX(Paste_Here!C$2:C$850, MATCH(B181, Paste_Here!A$2:A$850, 0))))), "Yes", ""), ""), "")</f>
        <v/>
      </c>
      <c r="FW181" s="66"/>
      <c r="FX181" s="75" t="str">
        <f>IFERROR(IF(B181&lt;&gt;"", IF(OR(ISNUMBER(SEARCH("b", LOWER(INDEX(Paste_Here!J$2:J$850, MATCH(B181, Paste_Here!A$2:A$850, 0))))), ISNUMBER(SEARCH("h", LOWER(INDEX(Paste_Here!J$2:J$850, MATCH(B181, Paste_Here!A$2:A$850, 0))))), ISNUMBER(SEARCH("i", LOWER(INDEX(Paste_Here!J$2:J$850, MATCH(B181, Paste_Here!A$2:A$850, 0)))))), "Yes", IF(INDEX(Paste_Here!J$2:J$850, MATCH(B181, Paste_Here!A$2:A$850, 0))&lt;&gt;"", "No", "")), ""), "")</f>
        <v/>
      </c>
      <c r="FY181" s="66"/>
      <c r="FZ181" s="75" t="str">
        <f>IFERROR(IF(B181&lt;&gt;"", IF(ISNUMBER(SEARCH("yes", LOWER(INDEX(Paste_Here!K$2:K$850, MATCH(B181, Paste_Here!A$2:A$850, 0))))), "Yes", IF(ISNUMBER(SEARCH("no", LOWER(INDEX(Paste_Here!K$2:K$850, MATCH(B181, Paste_Here!A$2:A$850, 0))))), "No", "")), ""), "")</f>
        <v/>
      </c>
      <c r="GA181" s="66"/>
      <c r="GB181" s="75" t="str">
        <f>IFERROR(IF(B181&lt;&gt;"", IF(ISNUMBER(SEARCH("transitional 2", LOWER(INDEX(Paste_Here!C$2:C$850, MATCH(B181, Paste_Here!A$2:A$850, 0))))), "T2",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GC181" s="66"/>
      <c r="GD181" s="75"/>
      <c r="GE181" s="66"/>
      <c r="GF181" s="75"/>
      <c r="GG181" s="66"/>
      <c r="GH181" s="75"/>
      <c r="GI181" s="66"/>
      <c r="GK181" s="1" t="str" cm="1">
        <f t="array" ref="GK181">IFERROR(INDEX(Paste_Here!$B$2:$B$850, MATCH(0, COUNTIF(GK$4:GK180, Paste_Here!$B$2:$B$850) + IF(Paste_Here!$B$2:$B$850="", 1, 0), 0)), "")</f>
        <v/>
      </c>
      <c r="GL181" s="1" t="str">
        <f>IF(GK181&lt;&gt;"", INDEX(Paste_Here!$A$2:$A$850, MATCH(GK181, Paste_Here!$B$2:$B$850, 0)), "")</f>
        <v/>
      </c>
      <c r="GM181" s="1" t="str">
        <f t="shared" si="38"/>
        <v/>
      </c>
      <c r="GN181" s="1" t="str" cm="1">
        <f t="array" ref="GN181">IFERROR(INDEX($GM$5:$GM$850, MATCH(SMALL(IF($GM$5:$GM$850&lt;&gt;"", COUNTIF($GM$5:$GM$850, "&lt;"&amp;$GM$5:$GM$850)+1), ROW()-ROW($GN$5)+1), COUNTIF($GM$5:$GM$850, "&lt;"&amp;$GM$5:$GM$850)+1, 0)), "")</f>
        <v/>
      </c>
    </row>
    <row r="182" spans="1:196">
      <c r="A182" s="66"/>
      <c r="B182" s="75" t="str">
        <f t="shared" si="26"/>
        <v/>
      </c>
      <c r="C182" s="66"/>
      <c r="D182" s="75" t="str">
        <f>IFERROR(IF(AND(INDEX(Paste_Here!N$2:N$850, MATCH(B182, Paste_Here!A$2:A$850, 0)) = ""), "", IF(UPPER(INDEX(Paste_Here!N$2:N$850, MATCH(B182, Paste_Here!A$2:A$850, 0))) = "YES", "Yes", IF(UPPER(INDEX(Paste_Here!N$2:N$850, MATCH(B182, Paste_Here!A$2:A$850, 0))) = "NO", "No", ""))), "")</f>
        <v/>
      </c>
      <c r="E182" s="66"/>
      <c r="F182" s="75" t="str">
        <f t="shared" si="33"/>
        <v/>
      </c>
      <c r="G182" s="66"/>
      <c r="H182" s="75" t="str">
        <f t="shared" si="34"/>
        <v/>
      </c>
      <c r="I182" s="66"/>
      <c r="J182" s="75" t="str">
        <f t="shared" si="35"/>
        <v/>
      </c>
      <c r="K182" s="66"/>
      <c r="L182" s="75"/>
      <c r="M182" s="66"/>
      <c r="N182" s="75" t="str">
        <f>IFERROR(IF(B182&lt;&gt;"", IF(AND(INDEX(Paste_Here!AW$2:AW$850, MATCH(B182, Paste_Here!A$2:A$850, 0))&lt;&gt;"", ISNUMBER(VALUE(INDEX(Paste_Here!AW$2:AW$850, MATCH(B182, Paste_Here!A$2:A$850, 0))))), INDEX(Paste_Here!AW$2:AW$850, MATCH(B182, Paste_Here!A$2:A$850, 0)), ""), ""), "")</f>
        <v/>
      </c>
      <c r="O182" s="66"/>
      <c r="P182" s="75" t="str">
        <f>IFERROR(IF(B182&lt;&gt;"", IF(AND(INDEX(Paste_Here!AX$2:AX$850, MATCH(B182, Paste_Here!A$2:A$850, 0))&lt;&gt;"", ISNUMBER(VALUE(INDEX(Paste_Here!AX$2:AX$850, MATCH(B182, Paste_Here!A$2:A$850, 0))))), INDEX(Paste_Here!AX$2:AX$850, MATCH(B182, Paste_Here!A$2:A$850, 0)), ""), ""), "")</f>
        <v/>
      </c>
      <c r="Q182" s="66"/>
      <c r="R182" s="75" t="str">
        <f>IFERROR(IF(B182&lt;&gt;"", IF(AND(INDEX(Paste_Here!AU$2:AU$850, MATCH(B182, Paste_Here!A$2:A$850, 0))&lt;&gt;"", ISNUMBER(VALUE(INDEX(Paste_Here!AU$2:AU$850, MATCH(B182, Paste_Here!A$2:A$850, 0))))), INDEX(Paste_Here!AU$2:AU$850, MATCH(B182, Paste_Here!A$2:A$850, 0)), ""), ""), "")</f>
        <v/>
      </c>
      <c r="S182" s="66"/>
      <c r="T182" s="75" t="str">
        <f>IFERROR(IF(B182&lt;&gt;"", IF(AND(INDEX(Paste_Here!AV$2:AV$850, MATCH(B182, Paste_Here!A$2:A$850, 0))&lt;&gt;"", ISNUMBER(VALUE(INDEX(Paste_Here!AV$2:AV$850, MATCH(B182, Paste_Here!A$2:A$850, 0))))), INDEX(Paste_Here!AV$2:AV$850, MATCH(B182, Paste_Here!A$2:A$850, 0)), ""), ""), "")</f>
        <v/>
      </c>
      <c r="U182" s="66"/>
      <c r="W182" s="66"/>
      <c r="Y182" s="66"/>
      <c r="Z182" s="66"/>
      <c r="AA182" s="75" t="str">
        <f t="shared" si="27"/>
        <v/>
      </c>
      <c r="AB182" s="66"/>
      <c r="AC182" s="75"/>
      <c r="AD182" s="66"/>
      <c r="AE182" s="98"/>
      <c r="AF182" s="66"/>
      <c r="AG182" s="75"/>
      <c r="AH182" s="66"/>
      <c r="AI182" s="75" t="str">
        <f>IFERROR(IF(B182&lt;&gt;"", IF(AND(INDEX(Paste_Here!AC$2:AC$850, MATCH(B182, Paste_Here!A$2:A$850, 0))&lt;&gt;"", ISNUMBER(VALUE(INDEX(Paste_Here!AC$2:AC$850, MATCH(B182, Paste_Here!A$2:A$850, 0))))), INDEX(Paste_Here!AC$2:AC$850, MATCH(B182, Paste_Here!A$2:A$850, 0)), ""), ""), "")</f>
        <v/>
      </c>
      <c r="AJ182" s="66"/>
      <c r="AK182" s="75" t="str">
        <f>IFERROR(IF(B182&lt;&gt;"", IF(ISNUMBER(SEARCH("highrisk", LOWER(INDEX(Paste_Here!AD$2:AD$850, MATCH(B182, Paste_Here!A$2:A$850, 0))))), "High Risk", IF(ISNUMBER(SEARCH("lowrisk", LOWER(INDEX(Paste_Here!AD$2:AD$850, MATCH(B182, Paste_Here!A$2:A$850, 0))))), "Low Risk", IF(ISNUMBER(SEARCH("somerisk", LOWER(INDEX(Paste_Here!AD$2:AD$850, MATCH(B182, Paste_Here!A$2:A$850, 0))))), "Some Risk", IF(ISNUMBER(SEARCH("ot", LOWER(INDEX(Paste_Here!AD$2:AD$850, MATCH(B182, Paste_Here!A$2:A$850, 0))))), "OT", "")))), ""), "")</f>
        <v/>
      </c>
      <c r="AL182" s="66"/>
      <c r="AM182" s="75"/>
      <c r="AN182" s="66"/>
      <c r="AO182" s="75" t="str">
        <f>IFERROR(IF(B182&lt;&gt;"", IF(AND(INDEX(Paste_Here!M$2:M$850, MATCH(B182, Paste_Here!A$2:A$850, 0))&lt;&gt;"", ISNUMBER(VALUE(INDEX(Paste_Here!M$2:M$850, MATCH(B182, Paste_Here!A$2:A$850, 0))))), INDEX(Paste_Here!M$2:M$850, MATCH(B182, Paste_Here!A$2:A$850, 0)), ""), ""), "")</f>
        <v/>
      </c>
      <c r="AP182" s="66"/>
      <c r="AQ182" s="75" t="str">
        <f>IFERROR(IF(B182&lt;&gt;"", IF(ISNUMBER(SEARCH("highrisk", LOWER(INDEX(Paste_Here!N$2:N$850, MATCH(B182, Paste_Here!A$2:A$850, 0))))), "High Risk", IF(ISNUMBER(SEARCH("lowrisk", LOWER(INDEX(Paste_Here!N$2:N$850, MATCH(B182, Paste_Here!A$2:A$850, 0))))), "Low Risk", IF(ISNUMBER(SEARCH("somerisk", LOWER(INDEX(Paste_Here!N$2:N$850, MATCH(B182, Paste_Here!A$2:A$850, 0))))), "Some Risk", IF(ISNUMBER(SEARCH("ot", LOWER(INDEX(Paste_Here!N$2:N$850, MATCH(B182, Paste_Here!A$2:A$850, 0))))), "OT", "")))), ""), "")</f>
        <v/>
      </c>
      <c r="AT182" s="66"/>
      <c r="AU182" s="103"/>
      <c r="AV182" s="66"/>
      <c r="AW182" s="66"/>
      <c r="AX182" s="75" t="str">
        <f t="shared" si="28"/>
        <v/>
      </c>
      <c r="AY182" s="66"/>
      <c r="AZ182" s="75"/>
      <c r="BA182" s="66"/>
      <c r="BB182" s="75"/>
      <c r="BC182" s="66"/>
      <c r="BD182" s="75"/>
      <c r="BE182" s="66"/>
      <c r="BF182" s="75" t="str">
        <f>IFERROR(IF(B182&lt;&gt;"", IF(AND(INDEX(Paste_Here!AE$2:AE$850, MATCH(B182, Paste_Here!A$2:A$850, 0))&lt;&gt;"", ISNUMBER(VALUE(INDEX(Paste_Here!AE$2:AE$850, MATCH(B182, Paste_Here!A$2:A$850, 0))))), INDEX(Paste_Here!AE$2:AE$850, MATCH(B182, Paste_Here!A$2:A$850, 0)), ""), ""), "")</f>
        <v/>
      </c>
      <c r="BG182" s="66"/>
      <c r="BH182" s="75" t="str">
        <f>IFERROR(IF(B182&lt;&gt;"", IF(ISNUMBER(SEARCH("highrisk", LOWER(INDEX(Paste_Here!AF$2:AF$850, MATCH(B182, Paste_Here!A$2:A$850, 0))))), "High Risk", IF(ISNUMBER(SEARCH("lowrisk", LOWER(INDEX(Paste_Here!AF$2:AF$850, MATCH(B182, Paste_Here!A$2:A$850, 0))))), "Low Risk", IF(ISNUMBER(SEARCH("somerisk", LOWER(INDEX(Paste_Here!AF$2:AF$850, MATCH(B182, Paste_Here!A$2:A$850, 0))))), "Some Risk", IF(ISNUMBER(SEARCH("ot", LOWER(INDEX(Paste_Here!AF$2:AF$850, MATCH(B182, Paste_Here!A$2:A$850, 0))))), "OT", "")))), ""), "")</f>
        <v/>
      </c>
      <c r="BI182" s="66"/>
      <c r="BJ182" s="75"/>
      <c r="BK182" s="66"/>
      <c r="BL182" s="75" t="str">
        <f>IFERROR(IF(B182&lt;&gt;"", IF(AND(INDEX(Paste_Here!O$2:O$850, MATCH(B182, Paste_Here!A$2:A$850, 0))&lt;&gt;"", ISNUMBER(VALUE(INDEX(Paste_Here!O$2:O$850, MATCH(B182, Paste_Here!A$2:A$850, 0))))), INDEX(Paste_Here!O$2:O$850, MATCH(B182, Paste_Here!A$2:A$850, 0)), ""), ""), "")</f>
        <v/>
      </c>
      <c r="BM182" s="66"/>
      <c r="BN182" s="75" t="str">
        <f>IFERROR(IF(B182&lt;&gt;"", IF(ISNUMBER(SEARCH("highrisk", LOWER(INDEX(Paste_Here!P$2:P$850, MATCH(B182, Paste_Here!A$2:A$850, 0))))), "High Risk", IF(ISNUMBER(SEARCH("lowrisk", LOWER(INDEX(Paste_Here!P$2:P$850, MATCH(B182, Paste_Here!A$2:A$850, 0))))), "Low Risk", IF(ISNUMBER(SEARCH("somerisk", LOWER(INDEX(Paste_Here!P$2:P$850, MATCH(B182, Paste_Here!A$2:A$850, 0))))), "Some Risk", IF(ISNUMBER(SEARCH("ot", LOWER(INDEX(Paste_Here!P$2:P$850, MATCH(B182, Paste_Here!A$2:A$850, 0))))), "OT", "")))), ""), "")</f>
        <v/>
      </c>
      <c r="BQ182" s="66"/>
      <c r="BR182" s="75"/>
      <c r="BS182" s="66"/>
      <c r="BT182" s="66"/>
      <c r="BU182" s="75" t="str">
        <f t="shared" si="29"/>
        <v/>
      </c>
      <c r="BV182" s="66"/>
      <c r="BW182" s="75"/>
      <c r="BX182" s="66"/>
      <c r="BY182" s="75"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BZ182" s="66"/>
      <c r="CA182" s="75"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CB182" s="66"/>
      <c r="CC182" s="75"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CD182" s="66"/>
      <c r="CE182" s="75"/>
      <c r="CF182" s="66"/>
      <c r="CK182" s="75"/>
      <c r="CL182" s="66"/>
      <c r="CM182" s="75"/>
      <c r="CN182" s="66"/>
      <c r="CO182" s="75"/>
      <c r="CP182" s="66"/>
      <c r="CQ182" s="66"/>
      <c r="CR182" s="75" t="str">
        <f t="shared" si="30"/>
        <v/>
      </c>
      <c r="CS182" s="66"/>
      <c r="CT182" s="75"/>
      <c r="CU182" s="66"/>
      <c r="CV182" s="75"/>
      <c r="CW182" s="66"/>
      <c r="CX182" s="75"/>
      <c r="CY182" s="66"/>
      <c r="CZ182" s="75"/>
      <c r="DA182" s="66"/>
      <c r="DB182" s="75" t="str">
        <f>IFERROR(IF(B182&lt;&gt;"", IF(AND(INDEX(Paste_Here!AK$2:AK$850, MATCH(B182, Paste_Here!A$2:A$850, 0))&lt;&gt;"", ISNUMBER(VALUE(INDEX(Paste_Here!AK$2:AK$850, MATCH(B182, Paste_Here!A$2:A$850, 0))))), INDEX(Paste_Here!AK$2:AK$850, MATCH(B182, Paste_Here!A$2:A$850, 0)), ""), ""), "")</f>
        <v/>
      </c>
      <c r="DC182" s="66"/>
      <c r="DD182" s="75" t="str">
        <f>IFERROR(IF(B182&lt;&gt;"", IF(ISNUMBER(SEARCH("highrisk", LOWER(INDEX(Paste_Here!AL$2:AL$850, MATCH(B182, Paste_Here!A$2:A$850, 0))))), "High Risk", IF(ISNUMBER(SEARCH("lowrisk", LOWER(INDEX(Paste_Here!AL$2:AL$850, MATCH(B182, Paste_Here!A$2:A$850, 0))))), "Low Risk", IF(ISNUMBER(SEARCH("somerisk", LOWER(INDEX(Paste_Here!AL$2:AL$850, MATCH(B182, Paste_Here!A$2:A$850, 0))))), "Some Risk", IF(ISNUMBER(SEARCH("ot", LOWER(INDEX(Paste_Here!AL$2:AL$850, MATCH(B182, Paste_Here!A$2:A$850, 0))))), "OT", "")))), ""), "")</f>
        <v/>
      </c>
      <c r="DE182" s="66"/>
      <c r="DF182" s="75" t="str">
        <f>IFERROR(IF(B182&lt;&gt;"", IF(AND(INDEX(Paste_Here!AM$2:AM$850, MATCH(B182, Paste_Here!A$2:A$850, 0))&lt;&gt;"", ISNUMBER(VALUE(INDEX(Paste_Here!AM$2:AM$850, MATCH(B182, Paste_Here!A$2:A$850, 0))))), INDEX(Paste_Here!AM$2:AM$850, MATCH(B182, Paste_Here!A$2:A$850, 0)), ""), ""), "")</f>
        <v/>
      </c>
      <c r="DG182" s="66"/>
      <c r="DH182" s="75" t="str">
        <f>IFERROR(IF(B182&lt;&gt;"", IF(ISNUMBER(SEARCH("highrisk", LOWER(INDEX(Paste_Here!AN$2:AN$850, MATCH(B182, Paste_Here!A$2:A$850, 0))))), "High Risk", IF(ISNUMBER(SEARCH("lowrisk", LOWER(INDEX(Paste_Here!AN$2:AN$850, MATCH(B182, Paste_Here!A$2:A$850, 0))))), "Low Risk", IF(ISNUMBER(SEARCH("somerisk", LOWER(INDEX(Paste_Here!AN$2:AN$850, MATCH(B182, Paste_Here!A$2:A$850, 0))))), "Some Risk", IF(ISNUMBER(SEARCH("ot", LOWER(INDEX(Paste_Here!AN$2:AN$850, MATCH(B182, Paste_Here!A$2:A$850, 0))))), "OT", "")))), ""), "")</f>
        <v/>
      </c>
      <c r="DI182" s="66"/>
      <c r="DJ182" s="66"/>
      <c r="DK182" s="75" t="str">
        <f t="shared" si="31"/>
        <v/>
      </c>
      <c r="DL182" s="66"/>
      <c r="DM182" s="75" t="str">
        <f>IFERROR(IF(B182&lt;&gt;"", IF(AND(INDEX(Paste_Here!Q$2:Q$850, MATCH(B182, Paste_Here!A$2:A$850, 0))&lt;&gt;"", ISNUMBER(VALUE(INDEX(Paste_Here!Q$2:Q$850, MATCH(B182, Paste_Here!A$2:A$850, 0))))), INDEX(Paste_Here!Q$2:Q$850, MATCH(B182, Paste_Here!A$2:A$850, 0)), ""), ""), "")</f>
        <v/>
      </c>
      <c r="DN182" s="66"/>
      <c r="DO182" s="75" t="str">
        <f>IFERROR(IF(B182&lt;&gt;"", IF(ISNUMBER(SEARCH("highrisk", LOWER(INDEX(Paste_Here!R$2:R$850, MATCH(B182, Paste_Here!A$2:A$850, 0))))), "High Risk", IF(ISNUMBER(SEARCH("lowrisk", LOWER(INDEX(Paste_Here!R$2:R$850, MATCH(B182, Paste_Here!A$2:A$850, 0))))), "Low Risk", IF(ISNUMBER(SEARCH("somerisk", LOWER(INDEX(Paste_Here!R$2:R$850, MATCH(B182, Paste_Here!A$2:A$850, 0))))), "Some Risk", IF(ISNUMBER(SEARCH("ot", LOWER(INDEX(Paste_Here!R$2:R$850, MATCH(B182, Paste_Here!A$2:A$850, 0))))), "OT", "")))), ""), "")</f>
        <v/>
      </c>
      <c r="DP182" s="66"/>
      <c r="DQ182" s="93" t="str">
        <f>IFERROR(IF(B182&lt;&gt;"", IF(AND(INDEX(Paste_Here!S$2:S$850, MATCH(B182, Paste_Here!A$2:A$850, 0))&lt;&gt;"", ISNUMBER(VALUE(INDEX(Paste_Here!S$2:S$850, MATCH(B182, Paste_Here!A$2:A$850, 0))))), INDEX(Paste_Here!S$2:S$850, MATCH(B182, Paste_Here!A$2:A$850, 0)), ""), ""), "")</f>
        <v/>
      </c>
      <c r="DR182" s="66"/>
      <c r="DS182" s="75"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IF(ISNUMBER(SEARCH("ot", LOWER(INDEX(Paste_Here!T$2:T$850, MATCH(B182, Paste_Here!A$2:A$850, 0))))), "OT", "")))), ""), "")</f>
        <v/>
      </c>
      <c r="DT182" s="66"/>
      <c r="DU182" s="75" t="str">
        <f>IFERROR(IF(B182&lt;&gt;"", IF(AND(INDEX(Paste_Here!U$2:U$850, MATCH(B182, Paste_Here!A$2:A$850, 0))&lt;&gt;"", ISNUMBER(VALUE(INDEX(Paste_Here!U$2:U$850, MATCH(B182, Paste_Here!A$2:A$850, 0))))), INDEX(Paste_Here!U$2:U$850, MATCH(B182, Paste_Here!A$2:A$850, 0)), ""), ""), "")</f>
        <v/>
      </c>
      <c r="DV182" s="66"/>
      <c r="DW182" s="93" t="str">
        <f>IFERROR(IF(B182&lt;&gt;"", IF(ISNUMBER(SEARCH("highrisk", LOWER(INDEX(Paste_Here!V$2:V$850, MATCH(B182, Paste_Here!A$2:A$850, 0))))), "High Risk", IF(ISNUMBER(SEARCH("lowrisk", LOWER(INDEX(Paste_Here!V$2:V$850, MATCH(B182, Paste_Here!A$2:A$850, 0))))), "Low Risk", IF(ISNUMBER(SEARCH("somerisk", LOWER(INDEX(Paste_Here!V$2:V$850, MATCH(B182, Paste_Here!A$2:A$850, 0))))), "Some Risk", IF(ISNUMBER(SEARCH("ot", LOWER(INDEX(Paste_Here!V$2:V$850, MATCH(B182, Paste_Here!A$2:A$850, 0))))), "OT", "")))), ""), "")</f>
        <v/>
      </c>
      <c r="DX182" s="66"/>
      <c r="DY182" s="75" t="str">
        <f>IFERROR(IF(B182&lt;&gt;"", IF(AND(INDEX(Paste_Here!W$2:W$850, MATCH(B182, Paste_Here!A$2:A$850, 0))&lt;&gt;"", ISNUMBER(VALUE(INDEX(Paste_Here!W$2:W$850, MATCH(B182, Paste_Here!A$2:A$850, 0))))), INDEX(Paste_Here!W$2:W$850, MATCH(B182, Paste_Here!A$2:A$850, 0)), ""), ""), "")</f>
        <v/>
      </c>
      <c r="DZ182" s="66"/>
      <c r="EA182" s="75" t="str">
        <f>IFERROR(IF(B182&lt;&gt;"", IF(ISNUMBER(SEARCH("highrisk", LOWER(INDEX(Paste_Here!X$2:X$850, MATCH(B182, Paste_Here!A$2:A$850, 0))))), "High Risk", IF(ISNUMBER(SEARCH("lowrisk", LOWER(INDEX(Paste_Here!X$2:X$850, MATCH(B182, Paste_Here!A$2:A$850, 0))))), "Low Risk", IF(ISNUMBER(SEARCH("somerisk", LOWER(INDEX(Paste_Here!X$2:X$850, MATCH(B182, Paste_Here!A$2:A$850, 0))))), "Some Risk", IF(ISNUMBER(SEARCH("ot", LOWER(INDEX(Paste_Here!X$2:X$850, MATCH(B182, Paste_Here!A$2:A$850, 0))))), "OT", "")))), ""), "")</f>
        <v/>
      </c>
      <c r="EB182" s="66"/>
      <c r="EC182" s="66"/>
      <c r="ED182" s="75" t="str">
        <f t="shared" si="36"/>
        <v/>
      </c>
      <c r="EE182" s="66"/>
      <c r="EF182" s="75" t="str">
        <f>IFERROR(IF(B182&lt;&gt;"", IF(AND(INDEX(Paste_Here!AO$2:AO$850, MATCH(B182, Paste_Here!A$2:A$850, 0))&lt;&gt;"", ISNUMBER(VALUE(INDEX(Paste_Here!AO$2:AO$850, MATCH(B182, Paste_Here!A$2:A$850, 0))))), INDEX(Paste_Here!AO$2:AO$850, MATCH(B182, Paste_Here!A$2:A$850, 0)), ""), ""), "")</f>
        <v/>
      </c>
      <c r="EG182" s="66"/>
      <c r="EH182" s="75" t="str">
        <f>IFERROR(IF(B182&lt;&gt;"", IF(ISNUMBER(SEARCH("highrisk", LOWER(INDEX(Paste_Here!AP$2:AP$850, MATCH(B182, Paste_Here!A$2:A$850, 0))))), "High Risk", IF(ISNUMBER(SEARCH("lowrisk", LOWER(INDEX(Paste_Here!AP$2:AP$850, MATCH(B182, Paste_Here!A$2:A$850, 0))))), "Low Risk", IF(ISNUMBER(SEARCH("somerisk", LOWER(INDEX(Paste_Here!AP$2:AP$850, MATCH(B182, Paste_Here!A$2:A$850, 0))))), "Some Risk", IF(ISNUMBER(SEARCH("ot", LOWER(INDEX(Paste_Here!AP$2:AP$850, MATCH(B182, Paste_Here!A$2:A$850, 0))))), "OT", "")))), ""), "")</f>
        <v/>
      </c>
      <c r="EI182" s="66"/>
      <c r="EJ182" s="93"/>
      <c r="EK182" s="66"/>
      <c r="EL182" s="75" t="str">
        <f>IFERROR(IF(B182&lt;&gt;"", IF(AND(INDEX(Paste_Here!AQ$2:AQ$850, MATCH(B182, Paste_Here!A$2:A$850, 0))&lt;&gt;"", ISNUMBER(VALUE(INDEX(Paste_Here!AQ$2:AQ$850, MATCH(B182, Paste_Here!A$2:A$850, 0))))), INDEX(Paste_Here!AQ$2:AQ$850, MATCH(B182, Paste_Here!A$2:A$850, 0)), ""), ""), "")</f>
        <v/>
      </c>
      <c r="EM182" s="66"/>
      <c r="EN182" s="75" t="str">
        <f>IFERROR(IF(B182&lt;&gt;"", IF(ISNUMBER(SEARCH("highrisk", LOWER(INDEX(Paste_Here!AR$2:AR$850, MATCH(B182, Paste_Here!A$2:A$850, 0))))), "High Risk", IF(ISNUMBER(SEARCH("lowrisk", LOWER(INDEX(Paste_Here!AR$2:AR$850, MATCH(B182, Paste_Here!A$2:A$850, 0))))), "Low Risk", IF(ISNUMBER(SEARCH("somerisk", LOWER(INDEX(Paste_Here!AR$2:AR$850, MATCH(B182, Paste_Here!A$2:A$850, 0))))), "Some Risk", IF(ISNUMBER(SEARCH("ot", LOWER(INDEX(Paste_Here!AR$2:AR$850, MATCH(B182, Paste_Here!A$2:A$850, 0))))), "OT", "")))), ""), "")</f>
        <v/>
      </c>
      <c r="EO182" s="66"/>
      <c r="EP182" s="93"/>
      <c r="EQ182" s="66"/>
      <c r="ER182" s="75"/>
      <c r="ES182" s="66"/>
      <c r="ET182" s="75"/>
      <c r="EU182" s="66"/>
      <c r="EV182" s="66"/>
      <c r="EW182" s="75" t="str">
        <f t="shared" si="37"/>
        <v/>
      </c>
      <c r="EX182" s="66"/>
      <c r="EY182" s="75" t="str">
        <f>IFERROR(IF(B182&lt;&gt;"", IF(AND(INDEX(Paste_Here!Y$2:Y$850, MATCH(B182, Paste_Here!A$2:A$850, 0))&lt;&gt;"", ISNUMBER(VALUE(INDEX(Paste_Here!Y$2:Y$850, MATCH(B182, Paste_Here!A$2:A$850, 0))))), INDEX(Paste_Here!Y$2:Y$850, MATCH(B182, Paste_Here!A$2:A$850, 0)), ""), ""), "")</f>
        <v/>
      </c>
      <c r="EZ182" s="66"/>
      <c r="FA182" s="75" t="str">
        <f>IFERROR(IF(B182&lt;&gt;"", IF(ISNUMBER(SEARCH("highrisk", LOWER(INDEX(Paste_Here!Z$2:Z$850, MATCH(B182, Paste_Here!A$2:A$850, 0))))), "High Risk", IF(ISNUMBER(SEARCH("lowrisk", LOWER(INDEX(Paste_Here!Z$2:Z$850, MATCH(B182, Paste_Here!A$2:A$850, 0))))), "Low Risk", IF(ISNUMBER(SEARCH("somerisk", LOWER(INDEX(Paste_Here!Z$2:Z$850, MATCH(B182, Paste_Here!A$2:A$850, 0))))), "Some Risk", IF(ISNUMBER(SEARCH("ot", LOWER(INDEX(Paste_Here!Z$2:Z$850, MATCH(B182, Paste_Here!A$2:A$850, 0))))), "OT", "")))), ""), "")</f>
        <v/>
      </c>
      <c r="FB182" s="66"/>
      <c r="FC182" s="93"/>
      <c r="FD182" s="66"/>
      <c r="FE182" s="75" t="str">
        <f>IFERROR(IF(B182&lt;&gt;"", IF(AND(INDEX(Paste_Here!AA$2:AA$850, MATCH(B182, Paste_Here!A$2:A$850, 0))&lt;&gt;"", ISNUMBER(VALUE(INDEX(Paste_Here!AA$2:AA$850, MATCH(B182, Paste_Here!A$2:A$850, 0))))), INDEX(Paste_Here!AA$2:AA$850, MATCH(B182, Paste_Here!A$2:A$850, 0)), ""), ""), "")</f>
        <v/>
      </c>
      <c r="FF182" s="66"/>
      <c r="FG182" s="75" t="str">
        <f>IFERROR(IF(B182&lt;&gt;"", IF(ISNUMBER(SEARCH("highrisk", LOWER(INDEX(Paste_Here!AB$2:AB$850, MATCH(B182, Paste_Here!A$2:A$850, 0))))), "High Risk", IF(ISNUMBER(SEARCH("lowrisk", LOWER(INDEX(Paste_Here!AB$2:AB$850, MATCH(B182, Paste_Here!A$2:A$850, 0))))), "Low Risk", IF(ISNUMBER(SEARCH("somerisk", LOWER(INDEX(Paste_Here!AB$2:AB$850, MATCH(B182, Paste_Here!A$2:A$850, 0))))), "Some Risk", IF(ISNUMBER(SEARCH("ot", LOWER(INDEX(Paste_Here!AB$2:AB$850, MATCH(B182, Paste_Here!A$2:A$850, 0))))), "OT", "")))), ""), "")</f>
        <v/>
      </c>
      <c r="FH182" s="66"/>
      <c r="FI182" s="93"/>
      <c r="FJ182" s="66"/>
      <c r="FK182" s="75"/>
      <c r="FL182" s="66"/>
      <c r="FM182" s="75"/>
      <c r="FN182" s="66"/>
      <c r="FO182" s="66"/>
      <c r="FP182" s="75" t="str">
        <f t="shared" si="32"/>
        <v/>
      </c>
      <c r="FQ182" s="66"/>
      <c r="FR182" s="75" t="str">
        <f>IFERROR(IF(B182&lt;&gt;"", IF(ISNUMBER(SEARCH("s", LOWER(INDEX(Paste_Here!L$2:L$850, MATCH(B182, Paste_Here!A$2:A$850, 0))))), "Yes", IF(INDEX(Paste_Here!L$2:L$850, MATCH(B182, Paste_Here!A$2:A$850, 0))&lt;&gt;"", "No", "")), ""), "")</f>
        <v/>
      </c>
      <c r="FS182" s="66"/>
      <c r="FT182" s="75" t="str">
        <f>IFERROR(IF(B182&lt;&gt;"", IF(ISNUMBER(SEARCH("yes", LOWER(INDEX(Paste_Here!F$2:F$850, MATCH(B182, Paste_Here!A$2:A$850, 0))))), "Yes", IF(ISNUMBER(SEARCH("no", LOWER(INDEX(Paste_Here!F$2:F$850, MATCH(B182, Paste_Here!A$2:A$850, 0))))), "No", "")), ""), "")</f>
        <v/>
      </c>
      <c r="FU182" s="66"/>
      <c r="FV182" s="75" t="str">
        <f>IFERROR(IF(B182&lt;&gt;"", IF(ISNUMBER(SEARCH("english language learner", LOWER(INDEX(Paste_Here!C$2:C$850, MATCH(B182, Paste_Here!A$2:A$850, 0))))), "Yes", ""), ""), "")</f>
        <v/>
      </c>
      <c r="FW182" s="66"/>
      <c r="FX182" s="75" t="str">
        <f>IFERROR(IF(B182&lt;&gt;"", IF(OR(ISNUMBER(SEARCH("b", LOWER(INDEX(Paste_Here!J$2:J$850, MATCH(B182, Paste_Here!A$2:A$850, 0))))), ISNUMBER(SEARCH("h", LOWER(INDEX(Paste_Here!J$2:J$850, MATCH(B182, Paste_Here!A$2:A$850, 0))))), ISNUMBER(SEARCH("i", LOWER(INDEX(Paste_Here!J$2:J$850, MATCH(B182, Paste_Here!A$2:A$850, 0)))))), "Yes", IF(INDEX(Paste_Here!J$2:J$850, MATCH(B182, Paste_Here!A$2:A$850, 0))&lt;&gt;"", "No", "")), ""), "")</f>
        <v/>
      </c>
      <c r="FY182" s="66"/>
      <c r="FZ182" s="75" t="str">
        <f>IFERROR(IF(B182&lt;&gt;"", IF(ISNUMBER(SEARCH("yes", LOWER(INDEX(Paste_Here!K$2:K$850, MATCH(B182, Paste_Here!A$2:A$850, 0))))), "Yes", IF(ISNUMBER(SEARCH("no", LOWER(INDEX(Paste_Here!K$2:K$850, MATCH(B182, Paste_Here!A$2:A$850, 0))))), "No", "")), ""), "")</f>
        <v/>
      </c>
      <c r="GA182" s="66"/>
      <c r="GB182" s="75" t="str">
        <f>IFERROR(IF(B182&lt;&gt;"", IF(ISNUMBER(SEARCH("transitional 2", LOWER(INDEX(Paste_Here!C$2:C$850, MATCH(B182, Paste_Here!A$2:A$850, 0))))), "T2",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GC182" s="66"/>
      <c r="GD182" s="75"/>
      <c r="GE182" s="66"/>
      <c r="GF182" s="75"/>
      <c r="GG182" s="66"/>
      <c r="GH182" s="75"/>
      <c r="GI182" s="66"/>
      <c r="GK182" s="1" t="str" cm="1">
        <f t="array" ref="GK182">IFERROR(INDEX(Paste_Here!$B$2:$B$850, MATCH(0, COUNTIF(GK$4:GK181, Paste_Here!$B$2:$B$850) + IF(Paste_Here!$B$2:$B$850="", 1, 0), 0)), "")</f>
        <v/>
      </c>
      <c r="GL182" s="1" t="str">
        <f>IF(GK182&lt;&gt;"", INDEX(Paste_Here!$A$2:$A$850, MATCH(GK182, Paste_Here!$B$2:$B$850, 0)), "")</f>
        <v/>
      </c>
      <c r="GM182" s="1" t="str">
        <f t="shared" si="38"/>
        <v/>
      </c>
      <c r="GN182" s="1" t="str" cm="1">
        <f t="array" ref="GN182">IFERROR(INDEX($GM$5:$GM$850, MATCH(SMALL(IF($GM$5:$GM$850&lt;&gt;"", COUNTIF($GM$5:$GM$850, "&lt;"&amp;$GM$5:$GM$850)+1), ROW()-ROW($GN$5)+1), COUNTIF($GM$5:$GM$850, "&lt;"&amp;$GM$5:$GM$850)+1, 0)), "")</f>
        <v/>
      </c>
    </row>
    <row r="183" spans="1:196">
      <c r="A183" s="66"/>
      <c r="B183" s="75" t="str">
        <f t="shared" si="26"/>
        <v/>
      </c>
      <c r="C183" s="66"/>
      <c r="D183" s="75" t="str">
        <f>IFERROR(IF(AND(INDEX(Paste_Here!N$2:N$850, MATCH(B183, Paste_Here!A$2:A$850, 0)) = ""), "", IF(UPPER(INDEX(Paste_Here!N$2:N$850, MATCH(B183, Paste_Here!A$2:A$850, 0))) = "YES", "Yes", IF(UPPER(INDEX(Paste_Here!N$2:N$850, MATCH(B183, Paste_Here!A$2:A$850, 0))) = "NO", "No", ""))), "")</f>
        <v/>
      </c>
      <c r="E183" s="66"/>
      <c r="F183" s="75" t="str">
        <f t="shared" si="33"/>
        <v/>
      </c>
      <c r="G183" s="66"/>
      <c r="H183" s="75" t="str">
        <f t="shared" si="34"/>
        <v/>
      </c>
      <c r="I183" s="66"/>
      <c r="J183" s="75" t="str">
        <f t="shared" si="35"/>
        <v/>
      </c>
      <c r="K183" s="66"/>
      <c r="L183" s="75"/>
      <c r="M183" s="66"/>
      <c r="N183" s="75" t="str">
        <f>IFERROR(IF(B183&lt;&gt;"", IF(AND(INDEX(Paste_Here!AW$2:AW$850, MATCH(B183, Paste_Here!A$2:A$850, 0))&lt;&gt;"", ISNUMBER(VALUE(INDEX(Paste_Here!AW$2:AW$850, MATCH(B183, Paste_Here!A$2:A$850, 0))))), INDEX(Paste_Here!AW$2:AW$850, MATCH(B183, Paste_Here!A$2:A$850, 0)), ""), ""), "")</f>
        <v/>
      </c>
      <c r="O183" s="66"/>
      <c r="P183" s="75" t="str">
        <f>IFERROR(IF(B183&lt;&gt;"", IF(AND(INDEX(Paste_Here!AX$2:AX$850, MATCH(B183, Paste_Here!A$2:A$850, 0))&lt;&gt;"", ISNUMBER(VALUE(INDEX(Paste_Here!AX$2:AX$850, MATCH(B183, Paste_Here!A$2:A$850, 0))))), INDEX(Paste_Here!AX$2:AX$850, MATCH(B183, Paste_Here!A$2:A$850, 0)), ""), ""), "")</f>
        <v/>
      </c>
      <c r="Q183" s="66"/>
      <c r="R183" s="75" t="str">
        <f>IFERROR(IF(B183&lt;&gt;"", IF(AND(INDEX(Paste_Here!AU$2:AU$850, MATCH(B183, Paste_Here!A$2:A$850, 0))&lt;&gt;"", ISNUMBER(VALUE(INDEX(Paste_Here!AU$2:AU$850, MATCH(B183, Paste_Here!A$2:A$850, 0))))), INDEX(Paste_Here!AU$2:AU$850, MATCH(B183, Paste_Here!A$2:A$850, 0)), ""), ""), "")</f>
        <v/>
      </c>
      <c r="S183" s="66"/>
      <c r="T183" s="75" t="str">
        <f>IFERROR(IF(B183&lt;&gt;"", IF(AND(INDEX(Paste_Here!AV$2:AV$850, MATCH(B183, Paste_Here!A$2:A$850, 0))&lt;&gt;"", ISNUMBER(VALUE(INDEX(Paste_Here!AV$2:AV$850, MATCH(B183, Paste_Here!A$2:A$850, 0))))), INDEX(Paste_Here!AV$2:AV$850, MATCH(B183, Paste_Here!A$2:A$850, 0)), ""), ""), "")</f>
        <v/>
      </c>
      <c r="U183" s="66"/>
      <c r="W183" s="66"/>
      <c r="Y183" s="66"/>
      <c r="Z183" s="66"/>
      <c r="AA183" s="75" t="str">
        <f t="shared" si="27"/>
        <v/>
      </c>
      <c r="AB183" s="66"/>
      <c r="AC183" s="75"/>
      <c r="AD183" s="66"/>
      <c r="AE183" s="98"/>
      <c r="AF183" s="66"/>
      <c r="AG183" s="75"/>
      <c r="AH183" s="66"/>
      <c r="AI183" s="75" t="str">
        <f>IFERROR(IF(B183&lt;&gt;"", IF(AND(INDEX(Paste_Here!AC$2:AC$850, MATCH(B183, Paste_Here!A$2:A$850, 0))&lt;&gt;"", ISNUMBER(VALUE(INDEX(Paste_Here!AC$2:AC$850, MATCH(B183, Paste_Here!A$2:A$850, 0))))), INDEX(Paste_Here!AC$2:AC$850, MATCH(B183, Paste_Here!A$2:A$850, 0)), ""), ""), "")</f>
        <v/>
      </c>
      <c r="AJ183" s="66"/>
      <c r="AK183" s="75" t="str">
        <f>IFERROR(IF(B183&lt;&gt;"", IF(ISNUMBER(SEARCH("highrisk", LOWER(INDEX(Paste_Here!AD$2:AD$850, MATCH(B183, Paste_Here!A$2:A$850, 0))))), "High Risk", IF(ISNUMBER(SEARCH("lowrisk", LOWER(INDEX(Paste_Here!AD$2:AD$850, MATCH(B183, Paste_Here!A$2:A$850, 0))))), "Low Risk", IF(ISNUMBER(SEARCH("somerisk", LOWER(INDEX(Paste_Here!AD$2:AD$850, MATCH(B183, Paste_Here!A$2:A$850, 0))))), "Some Risk", IF(ISNUMBER(SEARCH("ot", LOWER(INDEX(Paste_Here!AD$2:AD$850, MATCH(B183, Paste_Here!A$2:A$850, 0))))), "OT", "")))), ""), "")</f>
        <v/>
      </c>
      <c r="AL183" s="66"/>
      <c r="AM183" s="75"/>
      <c r="AN183" s="66"/>
      <c r="AO183" s="75" t="str">
        <f>IFERROR(IF(B183&lt;&gt;"", IF(AND(INDEX(Paste_Here!M$2:M$850, MATCH(B183, Paste_Here!A$2:A$850, 0))&lt;&gt;"", ISNUMBER(VALUE(INDEX(Paste_Here!M$2:M$850, MATCH(B183, Paste_Here!A$2:A$850, 0))))), INDEX(Paste_Here!M$2:M$850, MATCH(B183, Paste_Here!A$2:A$850, 0)), ""), ""), "")</f>
        <v/>
      </c>
      <c r="AP183" s="66"/>
      <c r="AQ183" s="75" t="str">
        <f>IFERROR(IF(B183&lt;&gt;"", IF(ISNUMBER(SEARCH("highrisk", LOWER(INDEX(Paste_Here!N$2:N$850, MATCH(B183, Paste_Here!A$2:A$850, 0))))), "High Risk", IF(ISNUMBER(SEARCH("lowrisk", LOWER(INDEX(Paste_Here!N$2:N$850, MATCH(B183, Paste_Here!A$2:A$850, 0))))), "Low Risk", IF(ISNUMBER(SEARCH("somerisk", LOWER(INDEX(Paste_Here!N$2:N$850, MATCH(B183, Paste_Here!A$2:A$850, 0))))), "Some Risk", IF(ISNUMBER(SEARCH("ot", LOWER(INDEX(Paste_Here!N$2:N$850, MATCH(B183, Paste_Here!A$2:A$850, 0))))), "OT", "")))), ""), "")</f>
        <v/>
      </c>
      <c r="AT183" s="66"/>
      <c r="AU183" s="103"/>
      <c r="AV183" s="66"/>
      <c r="AW183" s="66"/>
      <c r="AX183" s="75" t="str">
        <f t="shared" si="28"/>
        <v/>
      </c>
      <c r="AY183" s="66"/>
      <c r="AZ183" s="75"/>
      <c r="BA183" s="66"/>
      <c r="BB183" s="75"/>
      <c r="BC183" s="66"/>
      <c r="BD183" s="75"/>
      <c r="BE183" s="66"/>
      <c r="BF183" s="75" t="str">
        <f>IFERROR(IF(B183&lt;&gt;"", IF(AND(INDEX(Paste_Here!AE$2:AE$850, MATCH(B183, Paste_Here!A$2:A$850, 0))&lt;&gt;"", ISNUMBER(VALUE(INDEX(Paste_Here!AE$2:AE$850, MATCH(B183, Paste_Here!A$2:A$850, 0))))), INDEX(Paste_Here!AE$2:AE$850, MATCH(B183, Paste_Here!A$2:A$850, 0)), ""), ""), "")</f>
        <v/>
      </c>
      <c r="BG183" s="66"/>
      <c r="BH183" s="75" t="str">
        <f>IFERROR(IF(B183&lt;&gt;"", IF(ISNUMBER(SEARCH("highrisk", LOWER(INDEX(Paste_Here!AF$2:AF$850, MATCH(B183, Paste_Here!A$2:A$850, 0))))), "High Risk", IF(ISNUMBER(SEARCH("lowrisk", LOWER(INDEX(Paste_Here!AF$2:AF$850, MATCH(B183, Paste_Here!A$2:A$850, 0))))), "Low Risk", IF(ISNUMBER(SEARCH("somerisk", LOWER(INDEX(Paste_Here!AF$2:AF$850, MATCH(B183, Paste_Here!A$2:A$850, 0))))), "Some Risk", IF(ISNUMBER(SEARCH("ot", LOWER(INDEX(Paste_Here!AF$2:AF$850, MATCH(B183, Paste_Here!A$2:A$850, 0))))), "OT", "")))), ""), "")</f>
        <v/>
      </c>
      <c r="BI183" s="66"/>
      <c r="BJ183" s="75"/>
      <c r="BK183" s="66"/>
      <c r="BL183" s="75" t="str">
        <f>IFERROR(IF(B183&lt;&gt;"", IF(AND(INDEX(Paste_Here!O$2:O$850, MATCH(B183, Paste_Here!A$2:A$850, 0))&lt;&gt;"", ISNUMBER(VALUE(INDEX(Paste_Here!O$2:O$850, MATCH(B183, Paste_Here!A$2:A$850, 0))))), INDEX(Paste_Here!O$2:O$850, MATCH(B183, Paste_Here!A$2:A$850, 0)), ""), ""), "")</f>
        <v/>
      </c>
      <c r="BM183" s="66"/>
      <c r="BN183" s="75" t="str">
        <f>IFERROR(IF(B183&lt;&gt;"", IF(ISNUMBER(SEARCH("highrisk", LOWER(INDEX(Paste_Here!P$2:P$850, MATCH(B183, Paste_Here!A$2:A$850, 0))))), "High Risk", IF(ISNUMBER(SEARCH("lowrisk", LOWER(INDEX(Paste_Here!P$2:P$850, MATCH(B183, Paste_Here!A$2:A$850, 0))))), "Low Risk", IF(ISNUMBER(SEARCH("somerisk", LOWER(INDEX(Paste_Here!P$2:P$850, MATCH(B183, Paste_Here!A$2:A$850, 0))))), "Some Risk", IF(ISNUMBER(SEARCH("ot", LOWER(INDEX(Paste_Here!P$2:P$850, MATCH(B183, Paste_Here!A$2:A$850, 0))))), "OT", "")))), ""), "")</f>
        <v/>
      </c>
      <c r="BQ183" s="66"/>
      <c r="BR183" s="75"/>
      <c r="BS183" s="66"/>
      <c r="BT183" s="66"/>
      <c r="BU183" s="75" t="str">
        <f t="shared" si="29"/>
        <v/>
      </c>
      <c r="BV183" s="66"/>
      <c r="BW183" s="75"/>
      <c r="BX183" s="66"/>
      <c r="BY183" s="75"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BZ183" s="66"/>
      <c r="CA183" s="75"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CB183" s="66"/>
      <c r="CC183" s="75"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CD183" s="66"/>
      <c r="CE183" s="75"/>
      <c r="CF183" s="66"/>
      <c r="CK183" s="75"/>
      <c r="CL183" s="66"/>
      <c r="CM183" s="75"/>
      <c r="CN183" s="66"/>
      <c r="CO183" s="75"/>
      <c r="CP183" s="66"/>
      <c r="CQ183" s="66"/>
      <c r="CR183" s="75" t="str">
        <f t="shared" si="30"/>
        <v/>
      </c>
      <c r="CS183" s="66"/>
      <c r="CT183" s="75"/>
      <c r="CU183" s="66"/>
      <c r="CV183" s="75"/>
      <c r="CW183" s="66"/>
      <c r="CX183" s="75"/>
      <c r="CY183" s="66"/>
      <c r="CZ183" s="75"/>
      <c r="DA183" s="66"/>
      <c r="DB183" s="75" t="str">
        <f>IFERROR(IF(B183&lt;&gt;"", IF(AND(INDEX(Paste_Here!AK$2:AK$850, MATCH(B183, Paste_Here!A$2:A$850, 0))&lt;&gt;"", ISNUMBER(VALUE(INDEX(Paste_Here!AK$2:AK$850, MATCH(B183, Paste_Here!A$2:A$850, 0))))), INDEX(Paste_Here!AK$2:AK$850, MATCH(B183, Paste_Here!A$2:A$850, 0)), ""), ""), "")</f>
        <v/>
      </c>
      <c r="DC183" s="66"/>
      <c r="DD183" s="75" t="str">
        <f>IFERROR(IF(B183&lt;&gt;"", IF(ISNUMBER(SEARCH("highrisk", LOWER(INDEX(Paste_Here!AL$2:AL$850, MATCH(B183, Paste_Here!A$2:A$850, 0))))), "High Risk", IF(ISNUMBER(SEARCH("lowrisk", LOWER(INDEX(Paste_Here!AL$2:AL$850, MATCH(B183, Paste_Here!A$2:A$850, 0))))), "Low Risk", IF(ISNUMBER(SEARCH("somerisk", LOWER(INDEX(Paste_Here!AL$2:AL$850, MATCH(B183, Paste_Here!A$2:A$850, 0))))), "Some Risk", IF(ISNUMBER(SEARCH("ot", LOWER(INDEX(Paste_Here!AL$2:AL$850, MATCH(B183, Paste_Here!A$2:A$850, 0))))), "OT", "")))), ""), "")</f>
        <v/>
      </c>
      <c r="DE183" s="66"/>
      <c r="DF183" s="75" t="str">
        <f>IFERROR(IF(B183&lt;&gt;"", IF(AND(INDEX(Paste_Here!AM$2:AM$850, MATCH(B183, Paste_Here!A$2:A$850, 0))&lt;&gt;"", ISNUMBER(VALUE(INDEX(Paste_Here!AM$2:AM$850, MATCH(B183, Paste_Here!A$2:A$850, 0))))), INDEX(Paste_Here!AM$2:AM$850, MATCH(B183, Paste_Here!A$2:A$850, 0)), ""), ""), "")</f>
        <v/>
      </c>
      <c r="DG183" s="66"/>
      <c r="DH183" s="75" t="str">
        <f>IFERROR(IF(B183&lt;&gt;"", IF(ISNUMBER(SEARCH("highrisk", LOWER(INDEX(Paste_Here!AN$2:AN$850, MATCH(B183, Paste_Here!A$2:A$850, 0))))), "High Risk", IF(ISNUMBER(SEARCH("lowrisk", LOWER(INDEX(Paste_Here!AN$2:AN$850, MATCH(B183, Paste_Here!A$2:A$850, 0))))), "Low Risk", IF(ISNUMBER(SEARCH("somerisk", LOWER(INDEX(Paste_Here!AN$2:AN$850, MATCH(B183, Paste_Here!A$2:A$850, 0))))), "Some Risk", IF(ISNUMBER(SEARCH("ot", LOWER(INDEX(Paste_Here!AN$2:AN$850, MATCH(B183, Paste_Here!A$2:A$850, 0))))), "OT", "")))), ""), "")</f>
        <v/>
      </c>
      <c r="DI183" s="66"/>
      <c r="DJ183" s="66"/>
      <c r="DK183" s="75" t="str">
        <f t="shared" si="31"/>
        <v/>
      </c>
      <c r="DL183" s="66"/>
      <c r="DM183" s="75" t="str">
        <f>IFERROR(IF(B183&lt;&gt;"", IF(AND(INDEX(Paste_Here!Q$2:Q$850, MATCH(B183, Paste_Here!A$2:A$850, 0))&lt;&gt;"", ISNUMBER(VALUE(INDEX(Paste_Here!Q$2:Q$850, MATCH(B183, Paste_Here!A$2:A$850, 0))))), INDEX(Paste_Here!Q$2:Q$850, MATCH(B183, Paste_Here!A$2:A$850, 0)), ""), ""), "")</f>
        <v/>
      </c>
      <c r="DN183" s="66"/>
      <c r="DO183" s="75" t="str">
        <f>IFERROR(IF(B183&lt;&gt;"", IF(ISNUMBER(SEARCH("highrisk", LOWER(INDEX(Paste_Here!R$2:R$850, MATCH(B183, Paste_Here!A$2:A$850, 0))))), "High Risk", IF(ISNUMBER(SEARCH("lowrisk", LOWER(INDEX(Paste_Here!R$2:R$850, MATCH(B183, Paste_Here!A$2:A$850, 0))))), "Low Risk", IF(ISNUMBER(SEARCH("somerisk", LOWER(INDEX(Paste_Here!R$2:R$850, MATCH(B183, Paste_Here!A$2:A$850, 0))))), "Some Risk", IF(ISNUMBER(SEARCH("ot", LOWER(INDEX(Paste_Here!R$2:R$850, MATCH(B183, Paste_Here!A$2:A$850, 0))))), "OT", "")))), ""), "")</f>
        <v/>
      </c>
      <c r="DP183" s="66"/>
      <c r="DQ183" s="93" t="str">
        <f>IFERROR(IF(B183&lt;&gt;"", IF(AND(INDEX(Paste_Here!S$2:S$850, MATCH(B183, Paste_Here!A$2:A$850, 0))&lt;&gt;"", ISNUMBER(VALUE(INDEX(Paste_Here!S$2:S$850, MATCH(B183, Paste_Here!A$2:A$850, 0))))), INDEX(Paste_Here!S$2:S$850, MATCH(B183, Paste_Here!A$2:A$850, 0)), ""), ""), "")</f>
        <v/>
      </c>
      <c r="DR183" s="66"/>
      <c r="DS183" s="75"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IF(ISNUMBER(SEARCH("ot", LOWER(INDEX(Paste_Here!T$2:T$850, MATCH(B183, Paste_Here!A$2:A$850, 0))))), "OT", "")))), ""), "")</f>
        <v/>
      </c>
      <c r="DT183" s="66"/>
      <c r="DU183" s="75" t="str">
        <f>IFERROR(IF(B183&lt;&gt;"", IF(AND(INDEX(Paste_Here!U$2:U$850, MATCH(B183, Paste_Here!A$2:A$850, 0))&lt;&gt;"", ISNUMBER(VALUE(INDEX(Paste_Here!U$2:U$850, MATCH(B183, Paste_Here!A$2:A$850, 0))))), INDEX(Paste_Here!U$2:U$850, MATCH(B183, Paste_Here!A$2:A$850, 0)), ""), ""), "")</f>
        <v/>
      </c>
      <c r="DV183" s="66"/>
      <c r="DW183" s="93" t="str">
        <f>IFERROR(IF(B183&lt;&gt;"", IF(ISNUMBER(SEARCH("highrisk", LOWER(INDEX(Paste_Here!V$2:V$850, MATCH(B183, Paste_Here!A$2:A$850, 0))))), "High Risk", IF(ISNUMBER(SEARCH("lowrisk", LOWER(INDEX(Paste_Here!V$2:V$850, MATCH(B183, Paste_Here!A$2:A$850, 0))))), "Low Risk", IF(ISNUMBER(SEARCH("somerisk", LOWER(INDEX(Paste_Here!V$2:V$850, MATCH(B183, Paste_Here!A$2:A$850, 0))))), "Some Risk", IF(ISNUMBER(SEARCH("ot", LOWER(INDEX(Paste_Here!V$2:V$850, MATCH(B183, Paste_Here!A$2:A$850, 0))))), "OT", "")))), ""), "")</f>
        <v/>
      </c>
      <c r="DX183" s="66"/>
      <c r="DY183" s="75" t="str">
        <f>IFERROR(IF(B183&lt;&gt;"", IF(AND(INDEX(Paste_Here!W$2:W$850, MATCH(B183, Paste_Here!A$2:A$850, 0))&lt;&gt;"", ISNUMBER(VALUE(INDEX(Paste_Here!W$2:W$850, MATCH(B183, Paste_Here!A$2:A$850, 0))))), INDEX(Paste_Here!W$2:W$850, MATCH(B183, Paste_Here!A$2:A$850, 0)), ""), ""), "")</f>
        <v/>
      </c>
      <c r="DZ183" s="66"/>
      <c r="EA183" s="75" t="str">
        <f>IFERROR(IF(B183&lt;&gt;"", IF(ISNUMBER(SEARCH("highrisk", LOWER(INDEX(Paste_Here!X$2:X$850, MATCH(B183, Paste_Here!A$2:A$850, 0))))), "High Risk", IF(ISNUMBER(SEARCH("lowrisk", LOWER(INDEX(Paste_Here!X$2:X$850, MATCH(B183, Paste_Here!A$2:A$850, 0))))), "Low Risk", IF(ISNUMBER(SEARCH("somerisk", LOWER(INDEX(Paste_Here!X$2:X$850, MATCH(B183, Paste_Here!A$2:A$850, 0))))), "Some Risk", IF(ISNUMBER(SEARCH("ot", LOWER(INDEX(Paste_Here!X$2:X$850, MATCH(B183, Paste_Here!A$2:A$850, 0))))), "OT", "")))), ""), "")</f>
        <v/>
      </c>
      <c r="EB183" s="66"/>
      <c r="EC183" s="66"/>
      <c r="ED183" s="75" t="str">
        <f t="shared" si="36"/>
        <v/>
      </c>
      <c r="EE183" s="66"/>
      <c r="EF183" s="75" t="str">
        <f>IFERROR(IF(B183&lt;&gt;"", IF(AND(INDEX(Paste_Here!AO$2:AO$850, MATCH(B183, Paste_Here!A$2:A$850, 0))&lt;&gt;"", ISNUMBER(VALUE(INDEX(Paste_Here!AO$2:AO$850, MATCH(B183, Paste_Here!A$2:A$850, 0))))), INDEX(Paste_Here!AO$2:AO$850, MATCH(B183, Paste_Here!A$2:A$850, 0)), ""), ""), "")</f>
        <v/>
      </c>
      <c r="EG183" s="66"/>
      <c r="EH183" s="75" t="str">
        <f>IFERROR(IF(B183&lt;&gt;"", IF(ISNUMBER(SEARCH("highrisk", LOWER(INDEX(Paste_Here!AP$2:AP$850, MATCH(B183, Paste_Here!A$2:A$850, 0))))), "High Risk", IF(ISNUMBER(SEARCH("lowrisk", LOWER(INDEX(Paste_Here!AP$2:AP$850, MATCH(B183, Paste_Here!A$2:A$850, 0))))), "Low Risk", IF(ISNUMBER(SEARCH("somerisk", LOWER(INDEX(Paste_Here!AP$2:AP$850, MATCH(B183, Paste_Here!A$2:A$850, 0))))), "Some Risk", IF(ISNUMBER(SEARCH("ot", LOWER(INDEX(Paste_Here!AP$2:AP$850, MATCH(B183, Paste_Here!A$2:A$850, 0))))), "OT", "")))), ""), "")</f>
        <v/>
      </c>
      <c r="EI183" s="66"/>
      <c r="EJ183" s="93"/>
      <c r="EK183" s="66"/>
      <c r="EL183" s="75" t="str">
        <f>IFERROR(IF(B183&lt;&gt;"", IF(AND(INDEX(Paste_Here!AQ$2:AQ$850, MATCH(B183, Paste_Here!A$2:A$850, 0))&lt;&gt;"", ISNUMBER(VALUE(INDEX(Paste_Here!AQ$2:AQ$850, MATCH(B183, Paste_Here!A$2:A$850, 0))))), INDEX(Paste_Here!AQ$2:AQ$850, MATCH(B183, Paste_Here!A$2:A$850, 0)), ""), ""), "")</f>
        <v/>
      </c>
      <c r="EM183" s="66"/>
      <c r="EN183" s="75" t="str">
        <f>IFERROR(IF(B183&lt;&gt;"", IF(ISNUMBER(SEARCH("highrisk", LOWER(INDEX(Paste_Here!AR$2:AR$850, MATCH(B183, Paste_Here!A$2:A$850, 0))))), "High Risk", IF(ISNUMBER(SEARCH("lowrisk", LOWER(INDEX(Paste_Here!AR$2:AR$850, MATCH(B183, Paste_Here!A$2:A$850, 0))))), "Low Risk", IF(ISNUMBER(SEARCH("somerisk", LOWER(INDEX(Paste_Here!AR$2:AR$850, MATCH(B183, Paste_Here!A$2:A$850, 0))))), "Some Risk", IF(ISNUMBER(SEARCH("ot", LOWER(INDEX(Paste_Here!AR$2:AR$850, MATCH(B183, Paste_Here!A$2:A$850, 0))))), "OT", "")))), ""), "")</f>
        <v/>
      </c>
      <c r="EO183" s="66"/>
      <c r="EP183" s="93"/>
      <c r="EQ183" s="66"/>
      <c r="ER183" s="75"/>
      <c r="ES183" s="66"/>
      <c r="ET183" s="75"/>
      <c r="EU183" s="66"/>
      <c r="EV183" s="66"/>
      <c r="EW183" s="75" t="str">
        <f t="shared" si="37"/>
        <v/>
      </c>
      <c r="EX183" s="66"/>
      <c r="EY183" s="75" t="str">
        <f>IFERROR(IF(B183&lt;&gt;"", IF(AND(INDEX(Paste_Here!Y$2:Y$850, MATCH(B183, Paste_Here!A$2:A$850, 0))&lt;&gt;"", ISNUMBER(VALUE(INDEX(Paste_Here!Y$2:Y$850, MATCH(B183, Paste_Here!A$2:A$850, 0))))), INDEX(Paste_Here!Y$2:Y$850, MATCH(B183, Paste_Here!A$2:A$850, 0)), ""), ""), "")</f>
        <v/>
      </c>
      <c r="EZ183" s="66"/>
      <c r="FA183" s="75" t="str">
        <f>IFERROR(IF(B183&lt;&gt;"", IF(ISNUMBER(SEARCH("highrisk", LOWER(INDEX(Paste_Here!Z$2:Z$850, MATCH(B183, Paste_Here!A$2:A$850, 0))))), "High Risk", IF(ISNUMBER(SEARCH("lowrisk", LOWER(INDEX(Paste_Here!Z$2:Z$850, MATCH(B183, Paste_Here!A$2:A$850, 0))))), "Low Risk", IF(ISNUMBER(SEARCH("somerisk", LOWER(INDEX(Paste_Here!Z$2:Z$850, MATCH(B183, Paste_Here!A$2:A$850, 0))))), "Some Risk", IF(ISNUMBER(SEARCH("ot", LOWER(INDEX(Paste_Here!Z$2:Z$850, MATCH(B183, Paste_Here!A$2:A$850, 0))))), "OT", "")))), ""), "")</f>
        <v/>
      </c>
      <c r="FB183" s="66"/>
      <c r="FC183" s="93"/>
      <c r="FD183" s="66"/>
      <c r="FE183" s="75" t="str">
        <f>IFERROR(IF(B183&lt;&gt;"", IF(AND(INDEX(Paste_Here!AA$2:AA$850, MATCH(B183, Paste_Here!A$2:A$850, 0))&lt;&gt;"", ISNUMBER(VALUE(INDEX(Paste_Here!AA$2:AA$850, MATCH(B183, Paste_Here!A$2:A$850, 0))))), INDEX(Paste_Here!AA$2:AA$850, MATCH(B183, Paste_Here!A$2:A$850, 0)), ""), ""), "")</f>
        <v/>
      </c>
      <c r="FF183" s="66"/>
      <c r="FG183" s="75" t="str">
        <f>IFERROR(IF(B183&lt;&gt;"", IF(ISNUMBER(SEARCH("highrisk", LOWER(INDEX(Paste_Here!AB$2:AB$850, MATCH(B183, Paste_Here!A$2:A$850, 0))))), "High Risk", IF(ISNUMBER(SEARCH("lowrisk", LOWER(INDEX(Paste_Here!AB$2:AB$850, MATCH(B183, Paste_Here!A$2:A$850, 0))))), "Low Risk", IF(ISNUMBER(SEARCH("somerisk", LOWER(INDEX(Paste_Here!AB$2:AB$850, MATCH(B183, Paste_Here!A$2:A$850, 0))))), "Some Risk", IF(ISNUMBER(SEARCH("ot", LOWER(INDEX(Paste_Here!AB$2:AB$850, MATCH(B183, Paste_Here!A$2:A$850, 0))))), "OT", "")))), ""), "")</f>
        <v/>
      </c>
      <c r="FH183" s="66"/>
      <c r="FI183" s="93"/>
      <c r="FJ183" s="66"/>
      <c r="FK183" s="75"/>
      <c r="FL183" s="66"/>
      <c r="FM183" s="75"/>
      <c r="FN183" s="66"/>
      <c r="FO183" s="66"/>
      <c r="FP183" s="75" t="str">
        <f t="shared" si="32"/>
        <v/>
      </c>
      <c r="FQ183" s="66"/>
      <c r="FR183" s="75" t="str">
        <f>IFERROR(IF(B183&lt;&gt;"", IF(ISNUMBER(SEARCH("s", LOWER(INDEX(Paste_Here!L$2:L$850, MATCH(B183, Paste_Here!A$2:A$850, 0))))), "Yes", IF(INDEX(Paste_Here!L$2:L$850, MATCH(B183, Paste_Here!A$2:A$850, 0))&lt;&gt;"", "No", "")), ""), "")</f>
        <v/>
      </c>
      <c r="FS183" s="66"/>
      <c r="FT183" s="75" t="str">
        <f>IFERROR(IF(B183&lt;&gt;"", IF(ISNUMBER(SEARCH("yes", LOWER(INDEX(Paste_Here!F$2:F$850, MATCH(B183, Paste_Here!A$2:A$850, 0))))), "Yes", IF(ISNUMBER(SEARCH("no", LOWER(INDEX(Paste_Here!F$2:F$850, MATCH(B183, Paste_Here!A$2:A$850, 0))))), "No", "")), ""), "")</f>
        <v/>
      </c>
      <c r="FU183" s="66"/>
      <c r="FV183" s="75" t="str">
        <f>IFERROR(IF(B183&lt;&gt;"", IF(ISNUMBER(SEARCH("english language learner", LOWER(INDEX(Paste_Here!C$2:C$850, MATCH(B183, Paste_Here!A$2:A$850, 0))))), "Yes", ""), ""), "")</f>
        <v/>
      </c>
      <c r="FW183" s="66"/>
      <c r="FX183" s="75" t="str">
        <f>IFERROR(IF(B183&lt;&gt;"", IF(OR(ISNUMBER(SEARCH("b", LOWER(INDEX(Paste_Here!J$2:J$850, MATCH(B183, Paste_Here!A$2:A$850, 0))))), ISNUMBER(SEARCH("h", LOWER(INDEX(Paste_Here!J$2:J$850, MATCH(B183, Paste_Here!A$2:A$850, 0))))), ISNUMBER(SEARCH("i", LOWER(INDEX(Paste_Here!J$2:J$850, MATCH(B183, Paste_Here!A$2:A$850, 0)))))), "Yes", IF(INDEX(Paste_Here!J$2:J$850, MATCH(B183, Paste_Here!A$2:A$850, 0))&lt;&gt;"", "No", "")), ""), "")</f>
        <v/>
      </c>
      <c r="FY183" s="66"/>
      <c r="FZ183" s="75" t="str">
        <f>IFERROR(IF(B183&lt;&gt;"", IF(ISNUMBER(SEARCH("yes", LOWER(INDEX(Paste_Here!K$2:K$850, MATCH(B183, Paste_Here!A$2:A$850, 0))))), "Yes", IF(ISNUMBER(SEARCH("no", LOWER(INDEX(Paste_Here!K$2:K$850, MATCH(B183, Paste_Here!A$2:A$850, 0))))), "No", "")), ""), "")</f>
        <v/>
      </c>
      <c r="GA183" s="66"/>
      <c r="GB183" s="75" t="str">
        <f>IFERROR(IF(B183&lt;&gt;"", IF(ISNUMBER(SEARCH("transitional 2", LOWER(INDEX(Paste_Here!C$2:C$850, MATCH(B183, Paste_Here!A$2:A$850, 0))))), "T2",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GC183" s="66"/>
      <c r="GD183" s="75"/>
      <c r="GE183" s="66"/>
      <c r="GF183" s="75"/>
      <c r="GG183" s="66"/>
      <c r="GH183" s="75"/>
      <c r="GI183" s="66"/>
      <c r="GK183" s="1" t="str" cm="1">
        <f t="array" ref="GK183">IFERROR(INDEX(Paste_Here!$B$2:$B$850, MATCH(0, COUNTIF(GK$4:GK182, Paste_Here!$B$2:$B$850) + IF(Paste_Here!$B$2:$B$850="", 1, 0), 0)), "")</f>
        <v/>
      </c>
      <c r="GL183" s="1" t="str">
        <f>IF(GK183&lt;&gt;"", INDEX(Paste_Here!$A$2:$A$850, MATCH(GK183, Paste_Here!$B$2:$B$850, 0)), "")</f>
        <v/>
      </c>
      <c r="GM183" s="1" t="str">
        <f t="shared" si="38"/>
        <v/>
      </c>
      <c r="GN183" s="1" t="str" cm="1">
        <f t="array" ref="GN183">IFERROR(INDEX($GM$5:$GM$850, MATCH(SMALL(IF($GM$5:$GM$850&lt;&gt;"", COUNTIF($GM$5:$GM$850, "&lt;"&amp;$GM$5:$GM$850)+1), ROW()-ROW($GN$5)+1), COUNTIF($GM$5:$GM$850, "&lt;"&amp;$GM$5:$GM$850)+1, 0)), "")</f>
        <v/>
      </c>
    </row>
    <row r="184" spans="1:196">
      <c r="A184" s="66"/>
      <c r="B184" s="75" t="str">
        <f t="shared" si="26"/>
        <v/>
      </c>
      <c r="C184" s="66"/>
      <c r="D184" s="75" t="str">
        <f>IFERROR(IF(AND(INDEX(Paste_Here!N$2:N$850, MATCH(B184, Paste_Here!A$2:A$850, 0)) = ""), "", IF(UPPER(INDEX(Paste_Here!N$2:N$850, MATCH(B184, Paste_Here!A$2:A$850, 0))) = "YES", "Yes", IF(UPPER(INDEX(Paste_Here!N$2:N$850, MATCH(B184, Paste_Here!A$2:A$850, 0))) = "NO", "No", ""))), "")</f>
        <v/>
      </c>
      <c r="E184" s="66"/>
      <c r="F184" s="75" t="str">
        <f t="shared" si="33"/>
        <v/>
      </c>
      <c r="G184" s="66"/>
      <c r="H184" s="75" t="str">
        <f t="shared" si="34"/>
        <v/>
      </c>
      <c r="I184" s="66"/>
      <c r="J184" s="75" t="str">
        <f t="shared" si="35"/>
        <v/>
      </c>
      <c r="K184" s="66"/>
      <c r="L184" s="75"/>
      <c r="M184" s="66"/>
      <c r="N184" s="75" t="str">
        <f>IFERROR(IF(B184&lt;&gt;"", IF(AND(INDEX(Paste_Here!AW$2:AW$850, MATCH(B184, Paste_Here!A$2:A$850, 0))&lt;&gt;"", ISNUMBER(VALUE(INDEX(Paste_Here!AW$2:AW$850, MATCH(B184, Paste_Here!A$2:A$850, 0))))), INDEX(Paste_Here!AW$2:AW$850, MATCH(B184, Paste_Here!A$2:A$850, 0)), ""), ""), "")</f>
        <v/>
      </c>
      <c r="O184" s="66"/>
      <c r="P184" s="75" t="str">
        <f>IFERROR(IF(B184&lt;&gt;"", IF(AND(INDEX(Paste_Here!AX$2:AX$850, MATCH(B184, Paste_Here!A$2:A$850, 0))&lt;&gt;"", ISNUMBER(VALUE(INDEX(Paste_Here!AX$2:AX$850, MATCH(B184, Paste_Here!A$2:A$850, 0))))), INDEX(Paste_Here!AX$2:AX$850, MATCH(B184, Paste_Here!A$2:A$850, 0)), ""), ""), "")</f>
        <v/>
      </c>
      <c r="Q184" s="66"/>
      <c r="R184" s="75" t="str">
        <f>IFERROR(IF(B184&lt;&gt;"", IF(AND(INDEX(Paste_Here!AU$2:AU$850, MATCH(B184, Paste_Here!A$2:A$850, 0))&lt;&gt;"", ISNUMBER(VALUE(INDEX(Paste_Here!AU$2:AU$850, MATCH(B184, Paste_Here!A$2:A$850, 0))))), INDEX(Paste_Here!AU$2:AU$850, MATCH(B184, Paste_Here!A$2:A$850, 0)), ""), ""), "")</f>
        <v/>
      </c>
      <c r="S184" s="66"/>
      <c r="T184" s="75" t="str">
        <f>IFERROR(IF(B184&lt;&gt;"", IF(AND(INDEX(Paste_Here!AV$2:AV$850, MATCH(B184, Paste_Here!A$2:A$850, 0))&lt;&gt;"", ISNUMBER(VALUE(INDEX(Paste_Here!AV$2:AV$850, MATCH(B184, Paste_Here!A$2:A$850, 0))))), INDEX(Paste_Here!AV$2:AV$850, MATCH(B184, Paste_Here!A$2:A$850, 0)), ""), ""), "")</f>
        <v/>
      </c>
      <c r="U184" s="66"/>
      <c r="W184" s="66"/>
      <c r="Y184" s="66"/>
      <c r="Z184" s="66"/>
      <c r="AA184" s="75" t="str">
        <f t="shared" si="27"/>
        <v/>
      </c>
      <c r="AB184" s="66"/>
      <c r="AC184" s="75"/>
      <c r="AD184" s="66"/>
      <c r="AE184" s="98"/>
      <c r="AF184" s="66"/>
      <c r="AG184" s="75"/>
      <c r="AH184" s="66"/>
      <c r="AI184" s="75" t="str">
        <f>IFERROR(IF(B184&lt;&gt;"", IF(AND(INDEX(Paste_Here!AC$2:AC$850, MATCH(B184, Paste_Here!A$2:A$850, 0))&lt;&gt;"", ISNUMBER(VALUE(INDEX(Paste_Here!AC$2:AC$850, MATCH(B184, Paste_Here!A$2:A$850, 0))))), INDEX(Paste_Here!AC$2:AC$850, MATCH(B184, Paste_Here!A$2:A$850, 0)), ""), ""), "")</f>
        <v/>
      </c>
      <c r="AJ184" s="66"/>
      <c r="AK184" s="75" t="str">
        <f>IFERROR(IF(B184&lt;&gt;"", IF(ISNUMBER(SEARCH("highrisk", LOWER(INDEX(Paste_Here!AD$2:AD$850, MATCH(B184, Paste_Here!A$2:A$850, 0))))), "High Risk", IF(ISNUMBER(SEARCH("lowrisk", LOWER(INDEX(Paste_Here!AD$2:AD$850, MATCH(B184, Paste_Here!A$2:A$850, 0))))), "Low Risk", IF(ISNUMBER(SEARCH("somerisk", LOWER(INDEX(Paste_Here!AD$2:AD$850, MATCH(B184, Paste_Here!A$2:A$850, 0))))), "Some Risk", IF(ISNUMBER(SEARCH("ot", LOWER(INDEX(Paste_Here!AD$2:AD$850, MATCH(B184, Paste_Here!A$2:A$850, 0))))), "OT", "")))), ""), "")</f>
        <v/>
      </c>
      <c r="AL184" s="66"/>
      <c r="AM184" s="75"/>
      <c r="AN184" s="66"/>
      <c r="AO184" s="75" t="str">
        <f>IFERROR(IF(B184&lt;&gt;"", IF(AND(INDEX(Paste_Here!M$2:M$850, MATCH(B184, Paste_Here!A$2:A$850, 0))&lt;&gt;"", ISNUMBER(VALUE(INDEX(Paste_Here!M$2:M$850, MATCH(B184, Paste_Here!A$2:A$850, 0))))), INDEX(Paste_Here!M$2:M$850, MATCH(B184, Paste_Here!A$2:A$850, 0)), ""), ""), "")</f>
        <v/>
      </c>
      <c r="AP184" s="66"/>
      <c r="AQ184" s="75" t="str">
        <f>IFERROR(IF(B184&lt;&gt;"", IF(ISNUMBER(SEARCH("highrisk", LOWER(INDEX(Paste_Here!N$2:N$850, MATCH(B184, Paste_Here!A$2:A$850, 0))))), "High Risk", IF(ISNUMBER(SEARCH("lowrisk", LOWER(INDEX(Paste_Here!N$2:N$850, MATCH(B184, Paste_Here!A$2:A$850, 0))))), "Low Risk", IF(ISNUMBER(SEARCH("somerisk", LOWER(INDEX(Paste_Here!N$2:N$850, MATCH(B184, Paste_Here!A$2:A$850, 0))))), "Some Risk", IF(ISNUMBER(SEARCH("ot", LOWER(INDEX(Paste_Here!N$2:N$850, MATCH(B184, Paste_Here!A$2:A$850, 0))))), "OT", "")))), ""), "")</f>
        <v/>
      </c>
      <c r="AT184" s="66"/>
      <c r="AU184" s="103"/>
      <c r="AV184" s="66"/>
      <c r="AW184" s="66"/>
      <c r="AX184" s="75" t="str">
        <f t="shared" si="28"/>
        <v/>
      </c>
      <c r="AY184" s="66"/>
      <c r="AZ184" s="75"/>
      <c r="BA184" s="66"/>
      <c r="BB184" s="75"/>
      <c r="BC184" s="66"/>
      <c r="BD184" s="75"/>
      <c r="BE184" s="66"/>
      <c r="BF184" s="75" t="str">
        <f>IFERROR(IF(B184&lt;&gt;"", IF(AND(INDEX(Paste_Here!AE$2:AE$850, MATCH(B184, Paste_Here!A$2:A$850, 0))&lt;&gt;"", ISNUMBER(VALUE(INDEX(Paste_Here!AE$2:AE$850, MATCH(B184, Paste_Here!A$2:A$850, 0))))), INDEX(Paste_Here!AE$2:AE$850, MATCH(B184, Paste_Here!A$2:A$850, 0)), ""), ""), "")</f>
        <v/>
      </c>
      <c r="BG184" s="66"/>
      <c r="BH184" s="75" t="str">
        <f>IFERROR(IF(B184&lt;&gt;"", IF(ISNUMBER(SEARCH("highrisk", LOWER(INDEX(Paste_Here!AF$2:AF$850, MATCH(B184, Paste_Here!A$2:A$850, 0))))), "High Risk", IF(ISNUMBER(SEARCH("lowrisk", LOWER(INDEX(Paste_Here!AF$2:AF$850, MATCH(B184, Paste_Here!A$2:A$850, 0))))), "Low Risk", IF(ISNUMBER(SEARCH("somerisk", LOWER(INDEX(Paste_Here!AF$2:AF$850, MATCH(B184, Paste_Here!A$2:A$850, 0))))), "Some Risk", IF(ISNUMBER(SEARCH("ot", LOWER(INDEX(Paste_Here!AF$2:AF$850, MATCH(B184, Paste_Here!A$2:A$850, 0))))), "OT", "")))), ""), "")</f>
        <v/>
      </c>
      <c r="BI184" s="66"/>
      <c r="BJ184" s="75"/>
      <c r="BK184" s="66"/>
      <c r="BL184" s="75" t="str">
        <f>IFERROR(IF(B184&lt;&gt;"", IF(AND(INDEX(Paste_Here!O$2:O$850, MATCH(B184, Paste_Here!A$2:A$850, 0))&lt;&gt;"", ISNUMBER(VALUE(INDEX(Paste_Here!O$2:O$850, MATCH(B184, Paste_Here!A$2:A$850, 0))))), INDEX(Paste_Here!O$2:O$850, MATCH(B184, Paste_Here!A$2:A$850, 0)), ""), ""), "")</f>
        <v/>
      </c>
      <c r="BM184" s="66"/>
      <c r="BN184" s="75" t="str">
        <f>IFERROR(IF(B184&lt;&gt;"", IF(ISNUMBER(SEARCH("highrisk", LOWER(INDEX(Paste_Here!P$2:P$850, MATCH(B184, Paste_Here!A$2:A$850, 0))))), "High Risk", IF(ISNUMBER(SEARCH("lowrisk", LOWER(INDEX(Paste_Here!P$2:P$850, MATCH(B184, Paste_Here!A$2:A$850, 0))))), "Low Risk", IF(ISNUMBER(SEARCH("somerisk", LOWER(INDEX(Paste_Here!P$2:P$850, MATCH(B184, Paste_Here!A$2:A$850, 0))))), "Some Risk", IF(ISNUMBER(SEARCH("ot", LOWER(INDEX(Paste_Here!P$2:P$850, MATCH(B184, Paste_Here!A$2:A$850, 0))))), "OT", "")))), ""), "")</f>
        <v/>
      </c>
      <c r="BQ184" s="66"/>
      <c r="BR184" s="75"/>
      <c r="BS184" s="66"/>
      <c r="BT184" s="66"/>
      <c r="BU184" s="75" t="str">
        <f t="shared" si="29"/>
        <v/>
      </c>
      <c r="BV184" s="66"/>
      <c r="BW184" s="75"/>
      <c r="BX184" s="66"/>
      <c r="BY184" s="75"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BZ184" s="66"/>
      <c r="CA184" s="75"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CB184" s="66"/>
      <c r="CC184" s="75"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CD184" s="66"/>
      <c r="CE184" s="75"/>
      <c r="CF184" s="66"/>
      <c r="CK184" s="75"/>
      <c r="CL184" s="66"/>
      <c r="CM184" s="75"/>
      <c r="CN184" s="66"/>
      <c r="CO184" s="75"/>
      <c r="CP184" s="66"/>
      <c r="CQ184" s="66"/>
      <c r="CR184" s="75" t="str">
        <f t="shared" si="30"/>
        <v/>
      </c>
      <c r="CS184" s="66"/>
      <c r="CT184" s="75"/>
      <c r="CU184" s="66"/>
      <c r="CV184" s="75"/>
      <c r="CW184" s="66"/>
      <c r="CX184" s="75"/>
      <c r="CY184" s="66"/>
      <c r="CZ184" s="75"/>
      <c r="DA184" s="66"/>
      <c r="DB184" s="75" t="str">
        <f>IFERROR(IF(B184&lt;&gt;"", IF(AND(INDEX(Paste_Here!AK$2:AK$850, MATCH(B184, Paste_Here!A$2:A$850, 0))&lt;&gt;"", ISNUMBER(VALUE(INDEX(Paste_Here!AK$2:AK$850, MATCH(B184, Paste_Here!A$2:A$850, 0))))), INDEX(Paste_Here!AK$2:AK$850, MATCH(B184, Paste_Here!A$2:A$850, 0)), ""), ""), "")</f>
        <v/>
      </c>
      <c r="DC184" s="66"/>
      <c r="DD184" s="75" t="str">
        <f>IFERROR(IF(B184&lt;&gt;"", IF(ISNUMBER(SEARCH("highrisk", LOWER(INDEX(Paste_Here!AL$2:AL$850, MATCH(B184, Paste_Here!A$2:A$850, 0))))), "High Risk", IF(ISNUMBER(SEARCH("lowrisk", LOWER(INDEX(Paste_Here!AL$2:AL$850, MATCH(B184, Paste_Here!A$2:A$850, 0))))), "Low Risk", IF(ISNUMBER(SEARCH("somerisk", LOWER(INDEX(Paste_Here!AL$2:AL$850, MATCH(B184, Paste_Here!A$2:A$850, 0))))), "Some Risk", IF(ISNUMBER(SEARCH("ot", LOWER(INDEX(Paste_Here!AL$2:AL$850, MATCH(B184, Paste_Here!A$2:A$850, 0))))), "OT", "")))), ""), "")</f>
        <v/>
      </c>
      <c r="DE184" s="66"/>
      <c r="DF184" s="75" t="str">
        <f>IFERROR(IF(B184&lt;&gt;"", IF(AND(INDEX(Paste_Here!AM$2:AM$850, MATCH(B184, Paste_Here!A$2:A$850, 0))&lt;&gt;"", ISNUMBER(VALUE(INDEX(Paste_Here!AM$2:AM$850, MATCH(B184, Paste_Here!A$2:A$850, 0))))), INDEX(Paste_Here!AM$2:AM$850, MATCH(B184, Paste_Here!A$2:A$850, 0)), ""), ""), "")</f>
        <v/>
      </c>
      <c r="DG184" s="66"/>
      <c r="DH184" s="75" t="str">
        <f>IFERROR(IF(B184&lt;&gt;"", IF(ISNUMBER(SEARCH("highrisk", LOWER(INDEX(Paste_Here!AN$2:AN$850, MATCH(B184, Paste_Here!A$2:A$850, 0))))), "High Risk", IF(ISNUMBER(SEARCH("lowrisk", LOWER(INDEX(Paste_Here!AN$2:AN$850, MATCH(B184, Paste_Here!A$2:A$850, 0))))), "Low Risk", IF(ISNUMBER(SEARCH("somerisk", LOWER(INDEX(Paste_Here!AN$2:AN$850, MATCH(B184, Paste_Here!A$2:A$850, 0))))), "Some Risk", IF(ISNUMBER(SEARCH("ot", LOWER(INDEX(Paste_Here!AN$2:AN$850, MATCH(B184, Paste_Here!A$2:A$850, 0))))), "OT", "")))), ""), "")</f>
        <v/>
      </c>
      <c r="DI184" s="66"/>
      <c r="DJ184" s="66"/>
      <c r="DK184" s="75" t="str">
        <f t="shared" si="31"/>
        <v/>
      </c>
      <c r="DL184" s="66"/>
      <c r="DM184" s="75" t="str">
        <f>IFERROR(IF(B184&lt;&gt;"", IF(AND(INDEX(Paste_Here!Q$2:Q$850, MATCH(B184, Paste_Here!A$2:A$850, 0))&lt;&gt;"", ISNUMBER(VALUE(INDEX(Paste_Here!Q$2:Q$850, MATCH(B184, Paste_Here!A$2:A$850, 0))))), INDEX(Paste_Here!Q$2:Q$850, MATCH(B184, Paste_Here!A$2:A$850, 0)), ""), ""), "")</f>
        <v/>
      </c>
      <c r="DN184" s="66"/>
      <c r="DO184" s="75" t="str">
        <f>IFERROR(IF(B184&lt;&gt;"", IF(ISNUMBER(SEARCH("highrisk", LOWER(INDEX(Paste_Here!R$2:R$850, MATCH(B184, Paste_Here!A$2:A$850, 0))))), "High Risk", IF(ISNUMBER(SEARCH("lowrisk", LOWER(INDEX(Paste_Here!R$2:R$850, MATCH(B184, Paste_Here!A$2:A$850, 0))))), "Low Risk", IF(ISNUMBER(SEARCH("somerisk", LOWER(INDEX(Paste_Here!R$2:R$850, MATCH(B184, Paste_Here!A$2:A$850, 0))))), "Some Risk", IF(ISNUMBER(SEARCH("ot", LOWER(INDEX(Paste_Here!R$2:R$850, MATCH(B184, Paste_Here!A$2:A$850, 0))))), "OT", "")))), ""), "")</f>
        <v/>
      </c>
      <c r="DP184" s="66"/>
      <c r="DQ184" s="93" t="str">
        <f>IFERROR(IF(B184&lt;&gt;"", IF(AND(INDEX(Paste_Here!S$2:S$850, MATCH(B184, Paste_Here!A$2:A$850, 0))&lt;&gt;"", ISNUMBER(VALUE(INDEX(Paste_Here!S$2:S$850, MATCH(B184, Paste_Here!A$2:A$850, 0))))), INDEX(Paste_Here!S$2:S$850, MATCH(B184, Paste_Here!A$2:A$850, 0)), ""), ""), "")</f>
        <v/>
      </c>
      <c r="DR184" s="66"/>
      <c r="DS184" s="75"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IF(ISNUMBER(SEARCH("ot", LOWER(INDEX(Paste_Here!T$2:T$850, MATCH(B184, Paste_Here!A$2:A$850, 0))))), "OT", "")))), ""), "")</f>
        <v/>
      </c>
      <c r="DT184" s="66"/>
      <c r="DU184" s="75" t="str">
        <f>IFERROR(IF(B184&lt;&gt;"", IF(AND(INDEX(Paste_Here!U$2:U$850, MATCH(B184, Paste_Here!A$2:A$850, 0))&lt;&gt;"", ISNUMBER(VALUE(INDEX(Paste_Here!U$2:U$850, MATCH(B184, Paste_Here!A$2:A$850, 0))))), INDEX(Paste_Here!U$2:U$850, MATCH(B184, Paste_Here!A$2:A$850, 0)), ""), ""), "")</f>
        <v/>
      </c>
      <c r="DV184" s="66"/>
      <c r="DW184" s="93" t="str">
        <f>IFERROR(IF(B184&lt;&gt;"", IF(ISNUMBER(SEARCH("highrisk", LOWER(INDEX(Paste_Here!V$2:V$850, MATCH(B184, Paste_Here!A$2:A$850, 0))))), "High Risk", IF(ISNUMBER(SEARCH("lowrisk", LOWER(INDEX(Paste_Here!V$2:V$850, MATCH(B184, Paste_Here!A$2:A$850, 0))))), "Low Risk", IF(ISNUMBER(SEARCH("somerisk", LOWER(INDEX(Paste_Here!V$2:V$850, MATCH(B184, Paste_Here!A$2:A$850, 0))))), "Some Risk", IF(ISNUMBER(SEARCH("ot", LOWER(INDEX(Paste_Here!V$2:V$850, MATCH(B184, Paste_Here!A$2:A$850, 0))))), "OT", "")))), ""), "")</f>
        <v/>
      </c>
      <c r="DX184" s="66"/>
      <c r="DY184" s="75" t="str">
        <f>IFERROR(IF(B184&lt;&gt;"", IF(AND(INDEX(Paste_Here!W$2:W$850, MATCH(B184, Paste_Here!A$2:A$850, 0))&lt;&gt;"", ISNUMBER(VALUE(INDEX(Paste_Here!W$2:W$850, MATCH(B184, Paste_Here!A$2:A$850, 0))))), INDEX(Paste_Here!W$2:W$850, MATCH(B184, Paste_Here!A$2:A$850, 0)), ""), ""), "")</f>
        <v/>
      </c>
      <c r="DZ184" s="66"/>
      <c r="EA184" s="75" t="str">
        <f>IFERROR(IF(B184&lt;&gt;"", IF(ISNUMBER(SEARCH("highrisk", LOWER(INDEX(Paste_Here!X$2:X$850, MATCH(B184, Paste_Here!A$2:A$850, 0))))), "High Risk", IF(ISNUMBER(SEARCH("lowrisk", LOWER(INDEX(Paste_Here!X$2:X$850, MATCH(B184, Paste_Here!A$2:A$850, 0))))), "Low Risk", IF(ISNUMBER(SEARCH("somerisk", LOWER(INDEX(Paste_Here!X$2:X$850, MATCH(B184, Paste_Here!A$2:A$850, 0))))), "Some Risk", IF(ISNUMBER(SEARCH("ot", LOWER(INDEX(Paste_Here!X$2:X$850, MATCH(B184, Paste_Here!A$2:A$850, 0))))), "OT", "")))), ""), "")</f>
        <v/>
      </c>
      <c r="EB184" s="66"/>
      <c r="EC184" s="66"/>
      <c r="ED184" s="75" t="str">
        <f t="shared" si="36"/>
        <v/>
      </c>
      <c r="EE184" s="66"/>
      <c r="EF184" s="75" t="str">
        <f>IFERROR(IF(B184&lt;&gt;"", IF(AND(INDEX(Paste_Here!AO$2:AO$850, MATCH(B184, Paste_Here!A$2:A$850, 0))&lt;&gt;"", ISNUMBER(VALUE(INDEX(Paste_Here!AO$2:AO$850, MATCH(B184, Paste_Here!A$2:A$850, 0))))), INDEX(Paste_Here!AO$2:AO$850, MATCH(B184, Paste_Here!A$2:A$850, 0)), ""), ""), "")</f>
        <v/>
      </c>
      <c r="EG184" s="66"/>
      <c r="EH184" s="75" t="str">
        <f>IFERROR(IF(B184&lt;&gt;"", IF(ISNUMBER(SEARCH("highrisk", LOWER(INDEX(Paste_Here!AP$2:AP$850, MATCH(B184, Paste_Here!A$2:A$850, 0))))), "High Risk", IF(ISNUMBER(SEARCH("lowrisk", LOWER(INDEX(Paste_Here!AP$2:AP$850, MATCH(B184, Paste_Here!A$2:A$850, 0))))), "Low Risk", IF(ISNUMBER(SEARCH("somerisk", LOWER(INDEX(Paste_Here!AP$2:AP$850, MATCH(B184, Paste_Here!A$2:A$850, 0))))), "Some Risk", IF(ISNUMBER(SEARCH("ot", LOWER(INDEX(Paste_Here!AP$2:AP$850, MATCH(B184, Paste_Here!A$2:A$850, 0))))), "OT", "")))), ""), "")</f>
        <v/>
      </c>
      <c r="EI184" s="66"/>
      <c r="EJ184" s="93"/>
      <c r="EK184" s="66"/>
      <c r="EL184" s="75" t="str">
        <f>IFERROR(IF(B184&lt;&gt;"", IF(AND(INDEX(Paste_Here!AQ$2:AQ$850, MATCH(B184, Paste_Here!A$2:A$850, 0))&lt;&gt;"", ISNUMBER(VALUE(INDEX(Paste_Here!AQ$2:AQ$850, MATCH(B184, Paste_Here!A$2:A$850, 0))))), INDEX(Paste_Here!AQ$2:AQ$850, MATCH(B184, Paste_Here!A$2:A$850, 0)), ""), ""), "")</f>
        <v/>
      </c>
      <c r="EM184" s="66"/>
      <c r="EN184" s="75" t="str">
        <f>IFERROR(IF(B184&lt;&gt;"", IF(ISNUMBER(SEARCH("highrisk", LOWER(INDEX(Paste_Here!AR$2:AR$850, MATCH(B184, Paste_Here!A$2:A$850, 0))))), "High Risk", IF(ISNUMBER(SEARCH("lowrisk", LOWER(INDEX(Paste_Here!AR$2:AR$850, MATCH(B184, Paste_Here!A$2:A$850, 0))))), "Low Risk", IF(ISNUMBER(SEARCH("somerisk", LOWER(INDEX(Paste_Here!AR$2:AR$850, MATCH(B184, Paste_Here!A$2:A$850, 0))))), "Some Risk", IF(ISNUMBER(SEARCH("ot", LOWER(INDEX(Paste_Here!AR$2:AR$850, MATCH(B184, Paste_Here!A$2:A$850, 0))))), "OT", "")))), ""), "")</f>
        <v/>
      </c>
      <c r="EO184" s="66"/>
      <c r="EP184" s="93"/>
      <c r="EQ184" s="66"/>
      <c r="ER184" s="75"/>
      <c r="ES184" s="66"/>
      <c r="ET184" s="75"/>
      <c r="EU184" s="66"/>
      <c r="EV184" s="66"/>
      <c r="EW184" s="75" t="str">
        <f t="shared" si="37"/>
        <v/>
      </c>
      <c r="EX184" s="66"/>
      <c r="EY184" s="75" t="str">
        <f>IFERROR(IF(B184&lt;&gt;"", IF(AND(INDEX(Paste_Here!Y$2:Y$850, MATCH(B184, Paste_Here!A$2:A$850, 0))&lt;&gt;"", ISNUMBER(VALUE(INDEX(Paste_Here!Y$2:Y$850, MATCH(B184, Paste_Here!A$2:A$850, 0))))), INDEX(Paste_Here!Y$2:Y$850, MATCH(B184, Paste_Here!A$2:A$850, 0)), ""), ""), "")</f>
        <v/>
      </c>
      <c r="EZ184" s="66"/>
      <c r="FA184" s="75" t="str">
        <f>IFERROR(IF(B184&lt;&gt;"", IF(ISNUMBER(SEARCH("highrisk", LOWER(INDEX(Paste_Here!Z$2:Z$850, MATCH(B184, Paste_Here!A$2:A$850, 0))))), "High Risk", IF(ISNUMBER(SEARCH("lowrisk", LOWER(INDEX(Paste_Here!Z$2:Z$850, MATCH(B184, Paste_Here!A$2:A$850, 0))))), "Low Risk", IF(ISNUMBER(SEARCH("somerisk", LOWER(INDEX(Paste_Here!Z$2:Z$850, MATCH(B184, Paste_Here!A$2:A$850, 0))))), "Some Risk", IF(ISNUMBER(SEARCH("ot", LOWER(INDEX(Paste_Here!Z$2:Z$850, MATCH(B184, Paste_Here!A$2:A$850, 0))))), "OT", "")))), ""), "")</f>
        <v/>
      </c>
      <c r="FB184" s="66"/>
      <c r="FC184" s="93"/>
      <c r="FD184" s="66"/>
      <c r="FE184" s="75" t="str">
        <f>IFERROR(IF(B184&lt;&gt;"", IF(AND(INDEX(Paste_Here!AA$2:AA$850, MATCH(B184, Paste_Here!A$2:A$850, 0))&lt;&gt;"", ISNUMBER(VALUE(INDEX(Paste_Here!AA$2:AA$850, MATCH(B184, Paste_Here!A$2:A$850, 0))))), INDEX(Paste_Here!AA$2:AA$850, MATCH(B184, Paste_Here!A$2:A$850, 0)), ""), ""), "")</f>
        <v/>
      </c>
      <c r="FF184" s="66"/>
      <c r="FG184" s="75" t="str">
        <f>IFERROR(IF(B184&lt;&gt;"", IF(ISNUMBER(SEARCH("highrisk", LOWER(INDEX(Paste_Here!AB$2:AB$850, MATCH(B184, Paste_Here!A$2:A$850, 0))))), "High Risk", IF(ISNUMBER(SEARCH("lowrisk", LOWER(INDEX(Paste_Here!AB$2:AB$850, MATCH(B184, Paste_Here!A$2:A$850, 0))))), "Low Risk", IF(ISNUMBER(SEARCH("somerisk", LOWER(INDEX(Paste_Here!AB$2:AB$850, MATCH(B184, Paste_Here!A$2:A$850, 0))))), "Some Risk", IF(ISNUMBER(SEARCH("ot", LOWER(INDEX(Paste_Here!AB$2:AB$850, MATCH(B184, Paste_Here!A$2:A$850, 0))))), "OT", "")))), ""), "")</f>
        <v/>
      </c>
      <c r="FH184" s="66"/>
      <c r="FI184" s="93"/>
      <c r="FJ184" s="66"/>
      <c r="FK184" s="75"/>
      <c r="FL184" s="66"/>
      <c r="FM184" s="75"/>
      <c r="FN184" s="66"/>
      <c r="FO184" s="66"/>
      <c r="FP184" s="75" t="str">
        <f t="shared" si="32"/>
        <v/>
      </c>
      <c r="FQ184" s="66"/>
      <c r="FR184" s="75" t="str">
        <f>IFERROR(IF(B184&lt;&gt;"", IF(ISNUMBER(SEARCH("s", LOWER(INDEX(Paste_Here!L$2:L$850, MATCH(B184, Paste_Here!A$2:A$850, 0))))), "Yes", IF(INDEX(Paste_Here!L$2:L$850, MATCH(B184, Paste_Here!A$2:A$850, 0))&lt;&gt;"", "No", "")), ""), "")</f>
        <v/>
      </c>
      <c r="FS184" s="66"/>
      <c r="FT184" s="75" t="str">
        <f>IFERROR(IF(B184&lt;&gt;"", IF(ISNUMBER(SEARCH("yes", LOWER(INDEX(Paste_Here!F$2:F$850, MATCH(B184, Paste_Here!A$2:A$850, 0))))), "Yes", IF(ISNUMBER(SEARCH("no", LOWER(INDEX(Paste_Here!F$2:F$850, MATCH(B184, Paste_Here!A$2:A$850, 0))))), "No", "")), ""), "")</f>
        <v/>
      </c>
      <c r="FU184" s="66"/>
      <c r="FV184" s="75" t="str">
        <f>IFERROR(IF(B184&lt;&gt;"", IF(ISNUMBER(SEARCH("english language learner", LOWER(INDEX(Paste_Here!C$2:C$850, MATCH(B184, Paste_Here!A$2:A$850, 0))))), "Yes", ""), ""), "")</f>
        <v/>
      </c>
      <c r="FW184" s="66"/>
      <c r="FX184" s="75" t="str">
        <f>IFERROR(IF(B184&lt;&gt;"", IF(OR(ISNUMBER(SEARCH("b", LOWER(INDEX(Paste_Here!J$2:J$850, MATCH(B184, Paste_Here!A$2:A$850, 0))))), ISNUMBER(SEARCH("h", LOWER(INDEX(Paste_Here!J$2:J$850, MATCH(B184, Paste_Here!A$2:A$850, 0))))), ISNUMBER(SEARCH("i", LOWER(INDEX(Paste_Here!J$2:J$850, MATCH(B184, Paste_Here!A$2:A$850, 0)))))), "Yes", IF(INDEX(Paste_Here!J$2:J$850, MATCH(B184, Paste_Here!A$2:A$850, 0))&lt;&gt;"", "No", "")), ""), "")</f>
        <v/>
      </c>
      <c r="FY184" s="66"/>
      <c r="FZ184" s="75" t="str">
        <f>IFERROR(IF(B184&lt;&gt;"", IF(ISNUMBER(SEARCH("yes", LOWER(INDEX(Paste_Here!K$2:K$850, MATCH(B184, Paste_Here!A$2:A$850, 0))))), "Yes", IF(ISNUMBER(SEARCH("no", LOWER(INDEX(Paste_Here!K$2:K$850, MATCH(B184, Paste_Here!A$2:A$850, 0))))), "No", "")), ""), "")</f>
        <v/>
      </c>
      <c r="GA184" s="66"/>
      <c r="GB184" s="75" t="str">
        <f>IFERROR(IF(B184&lt;&gt;"", IF(ISNUMBER(SEARCH("transitional 2", LOWER(INDEX(Paste_Here!C$2:C$850, MATCH(B184, Paste_Here!A$2:A$850, 0))))), "T2",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GC184" s="66"/>
      <c r="GD184" s="75"/>
      <c r="GE184" s="66"/>
      <c r="GF184" s="75"/>
      <c r="GG184" s="66"/>
      <c r="GH184" s="75"/>
      <c r="GI184" s="66"/>
      <c r="GK184" s="1" t="str" cm="1">
        <f t="array" ref="GK184">IFERROR(INDEX(Paste_Here!$B$2:$B$850, MATCH(0, COUNTIF(GK$4:GK183, Paste_Here!$B$2:$B$850) + IF(Paste_Here!$B$2:$B$850="", 1, 0), 0)), "")</f>
        <v/>
      </c>
      <c r="GL184" s="1" t="str">
        <f>IF(GK184&lt;&gt;"", INDEX(Paste_Here!$A$2:$A$850, MATCH(GK184, Paste_Here!$B$2:$B$850, 0)), "")</f>
        <v/>
      </c>
      <c r="GM184" s="1" t="str">
        <f t="shared" si="38"/>
        <v/>
      </c>
      <c r="GN184" s="1" t="str" cm="1">
        <f t="array" ref="GN184">IFERROR(INDEX($GM$5:$GM$850, MATCH(SMALL(IF($GM$5:$GM$850&lt;&gt;"", COUNTIF($GM$5:$GM$850, "&lt;"&amp;$GM$5:$GM$850)+1), ROW()-ROW($GN$5)+1), COUNTIF($GM$5:$GM$850, "&lt;"&amp;$GM$5:$GM$850)+1, 0)), "")</f>
        <v/>
      </c>
    </row>
    <row r="185" spans="1:196">
      <c r="A185" s="66"/>
      <c r="B185" s="75" t="str">
        <f t="shared" si="26"/>
        <v/>
      </c>
      <c r="C185" s="66"/>
      <c r="D185" s="75" t="str">
        <f>IFERROR(IF(AND(INDEX(Paste_Here!N$2:N$850, MATCH(B185, Paste_Here!A$2:A$850, 0)) = ""), "", IF(UPPER(INDEX(Paste_Here!N$2:N$850, MATCH(B185, Paste_Here!A$2:A$850, 0))) = "YES", "Yes", IF(UPPER(INDEX(Paste_Here!N$2:N$850, MATCH(B185, Paste_Here!A$2:A$850, 0))) = "NO", "No", ""))), "")</f>
        <v/>
      </c>
      <c r="E185" s="66"/>
      <c r="F185" s="75" t="str">
        <f t="shared" si="33"/>
        <v/>
      </c>
      <c r="G185" s="66"/>
      <c r="H185" s="75" t="str">
        <f t="shared" si="34"/>
        <v/>
      </c>
      <c r="I185" s="66"/>
      <c r="J185" s="75" t="str">
        <f t="shared" si="35"/>
        <v/>
      </c>
      <c r="K185" s="66"/>
      <c r="L185" s="75"/>
      <c r="M185" s="66"/>
      <c r="N185" s="75" t="str">
        <f>IFERROR(IF(B185&lt;&gt;"", IF(AND(INDEX(Paste_Here!AW$2:AW$850, MATCH(B185, Paste_Here!A$2:A$850, 0))&lt;&gt;"", ISNUMBER(VALUE(INDEX(Paste_Here!AW$2:AW$850, MATCH(B185, Paste_Here!A$2:A$850, 0))))), INDEX(Paste_Here!AW$2:AW$850, MATCH(B185, Paste_Here!A$2:A$850, 0)), ""), ""), "")</f>
        <v/>
      </c>
      <c r="O185" s="66"/>
      <c r="P185" s="75" t="str">
        <f>IFERROR(IF(B185&lt;&gt;"", IF(AND(INDEX(Paste_Here!AX$2:AX$850, MATCH(B185, Paste_Here!A$2:A$850, 0))&lt;&gt;"", ISNUMBER(VALUE(INDEX(Paste_Here!AX$2:AX$850, MATCH(B185, Paste_Here!A$2:A$850, 0))))), INDEX(Paste_Here!AX$2:AX$850, MATCH(B185, Paste_Here!A$2:A$850, 0)), ""), ""), "")</f>
        <v/>
      </c>
      <c r="Q185" s="66"/>
      <c r="R185" s="75" t="str">
        <f>IFERROR(IF(B185&lt;&gt;"", IF(AND(INDEX(Paste_Here!AU$2:AU$850, MATCH(B185, Paste_Here!A$2:A$850, 0))&lt;&gt;"", ISNUMBER(VALUE(INDEX(Paste_Here!AU$2:AU$850, MATCH(B185, Paste_Here!A$2:A$850, 0))))), INDEX(Paste_Here!AU$2:AU$850, MATCH(B185, Paste_Here!A$2:A$850, 0)), ""), ""), "")</f>
        <v/>
      </c>
      <c r="S185" s="66"/>
      <c r="T185" s="75" t="str">
        <f>IFERROR(IF(B185&lt;&gt;"", IF(AND(INDEX(Paste_Here!AV$2:AV$850, MATCH(B185, Paste_Here!A$2:A$850, 0))&lt;&gt;"", ISNUMBER(VALUE(INDEX(Paste_Here!AV$2:AV$850, MATCH(B185, Paste_Here!A$2:A$850, 0))))), INDEX(Paste_Here!AV$2:AV$850, MATCH(B185, Paste_Here!A$2:A$850, 0)), ""), ""), "")</f>
        <v/>
      </c>
      <c r="U185" s="66"/>
      <c r="W185" s="66"/>
      <c r="Y185" s="66"/>
      <c r="Z185" s="66"/>
      <c r="AA185" s="75" t="str">
        <f t="shared" si="27"/>
        <v/>
      </c>
      <c r="AB185" s="66"/>
      <c r="AC185" s="75"/>
      <c r="AD185" s="66"/>
      <c r="AE185" s="98"/>
      <c r="AF185" s="66"/>
      <c r="AG185" s="75"/>
      <c r="AH185" s="66"/>
      <c r="AI185" s="75" t="str">
        <f>IFERROR(IF(B185&lt;&gt;"", IF(AND(INDEX(Paste_Here!AC$2:AC$850, MATCH(B185, Paste_Here!A$2:A$850, 0))&lt;&gt;"", ISNUMBER(VALUE(INDEX(Paste_Here!AC$2:AC$850, MATCH(B185, Paste_Here!A$2:A$850, 0))))), INDEX(Paste_Here!AC$2:AC$850, MATCH(B185, Paste_Here!A$2:A$850, 0)), ""), ""), "")</f>
        <v/>
      </c>
      <c r="AJ185" s="66"/>
      <c r="AK185" s="75" t="str">
        <f>IFERROR(IF(B185&lt;&gt;"", IF(ISNUMBER(SEARCH("highrisk", LOWER(INDEX(Paste_Here!AD$2:AD$850, MATCH(B185, Paste_Here!A$2:A$850, 0))))), "High Risk", IF(ISNUMBER(SEARCH("lowrisk", LOWER(INDEX(Paste_Here!AD$2:AD$850, MATCH(B185, Paste_Here!A$2:A$850, 0))))), "Low Risk", IF(ISNUMBER(SEARCH("somerisk", LOWER(INDEX(Paste_Here!AD$2:AD$850, MATCH(B185, Paste_Here!A$2:A$850, 0))))), "Some Risk", IF(ISNUMBER(SEARCH("ot", LOWER(INDEX(Paste_Here!AD$2:AD$850, MATCH(B185, Paste_Here!A$2:A$850, 0))))), "OT", "")))), ""), "")</f>
        <v/>
      </c>
      <c r="AL185" s="66"/>
      <c r="AM185" s="75"/>
      <c r="AN185" s="66"/>
      <c r="AO185" s="75" t="str">
        <f>IFERROR(IF(B185&lt;&gt;"", IF(AND(INDEX(Paste_Here!M$2:M$850, MATCH(B185, Paste_Here!A$2:A$850, 0))&lt;&gt;"", ISNUMBER(VALUE(INDEX(Paste_Here!M$2:M$850, MATCH(B185, Paste_Here!A$2:A$850, 0))))), INDEX(Paste_Here!M$2:M$850, MATCH(B185, Paste_Here!A$2:A$850, 0)), ""), ""), "")</f>
        <v/>
      </c>
      <c r="AP185" s="66"/>
      <c r="AQ185" s="75" t="str">
        <f>IFERROR(IF(B185&lt;&gt;"", IF(ISNUMBER(SEARCH("highrisk", LOWER(INDEX(Paste_Here!N$2:N$850, MATCH(B185, Paste_Here!A$2:A$850, 0))))), "High Risk", IF(ISNUMBER(SEARCH("lowrisk", LOWER(INDEX(Paste_Here!N$2:N$850, MATCH(B185, Paste_Here!A$2:A$850, 0))))), "Low Risk", IF(ISNUMBER(SEARCH("somerisk", LOWER(INDEX(Paste_Here!N$2:N$850, MATCH(B185, Paste_Here!A$2:A$850, 0))))), "Some Risk", IF(ISNUMBER(SEARCH("ot", LOWER(INDEX(Paste_Here!N$2:N$850, MATCH(B185, Paste_Here!A$2:A$850, 0))))), "OT", "")))), ""), "")</f>
        <v/>
      </c>
      <c r="AT185" s="66"/>
      <c r="AU185" s="103"/>
      <c r="AV185" s="66"/>
      <c r="AW185" s="66"/>
      <c r="AX185" s="75" t="str">
        <f t="shared" si="28"/>
        <v/>
      </c>
      <c r="AY185" s="66"/>
      <c r="AZ185" s="75"/>
      <c r="BA185" s="66"/>
      <c r="BB185" s="75"/>
      <c r="BC185" s="66"/>
      <c r="BD185" s="75"/>
      <c r="BE185" s="66"/>
      <c r="BF185" s="75" t="str">
        <f>IFERROR(IF(B185&lt;&gt;"", IF(AND(INDEX(Paste_Here!AE$2:AE$850, MATCH(B185, Paste_Here!A$2:A$850, 0))&lt;&gt;"", ISNUMBER(VALUE(INDEX(Paste_Here!AE$2:AE$850, MATCH(B185, Paste_Here!A$2:A$850, 0))))), INDEX(Paste_Here!AE$2:AE$850, MATCH(B185, Paste_Here!A$2:A$850, 0)), ""), ""), "")</f>
        <v/>
      </c>
      <c r="BG185" s="66"/>
      <c r="BH185" s="75" t="str">
        <f>IFERROR(IF(B185&lt;&gt;"", IF(ISNUMBER(SEARCH("highrisk", LOWER(INDEX(Paste_Here!AF$2:AF$850, MATCH(B185, Paste_Here!A$2:A$850, 0))))), "High Risk", IF(ISNUMBER(SEARCH("lowrisk", LOWER(INDEX(Paste_Here!AF$2:AF$850, MATCH(B185, Paste_Here!A$2:A$850, 0))))), "Low Risk", IF(ISNUMBER(SEARCH("somerisk", LOWER(INDEX(Paste_Here!AF$2:AF$850, MATCH(B185, Paste_Here!A$2:A$850, 0))))), "Some Risk", IF(ISNUMBER(SEARCH("ot", LOWER(INDEX(Paste_Here!AF$2:AF$850, MATCH(B185, Paste_Here!A$2:A$850, 0))))), "OT", "")))), ""), "")</f>
        <v/>
      </c>
      <c r="BI185" s="66"/>
      <c r="BJ185" s="75"/>
      <c r="BK185" s="66"/>
      <c r="BL185" s="75" t="str">
        <f>IFERROR(IF(B185&lt;&gt;"", IF(AND(INDEX(Paste_Here!O$2:O$850, MATCH(B185, Paste_Here!A$2:A$850, 0))&lt;&gt;"", ISNUMBER(VALUE(INDEX(Paste_Here!O$2:O$850, MATCH(B185, Paste_Here!A$2:A$850, 0))))), INDEX(Paste_Here!O$2:O$850, MATCH(B185, Paste_Here!A$2:A$850, 0)), ""), ""), "")</f>
        <v/>
      </c>
      <c r="BM185" s="66"/>
      <c r="BN185" s="75" t="str">
        <f>IFERROR(IF(B185&lt;&gt;"", IF(ISNUMBER(SEARCH("highrisk", LOWER(INDEX(Paste_Here!P$2:P$850, MATCH(B185, Paste_Here!A$2:A$850, 0))))), "High Risk", IF(ISNUMBER(SEARCH("lowrisk", LOWER(INDEX(Paste_Here!P$2:P$850, MATCH(B185, Paste_Here!A$2:A$850, 0))))), "Low Risk", IF(ISNUMBER(SEARCH("somerisk", LOWER(INDEX(Paste_Here!P$2:P$850, MATCH(B185, Paste_Here!A$2:A$850, 0))))), "Some Risk", IF(ISNUMBER(SEARCH("ot", LOWER(INDEX(Paste_Here!P$2:P$850, MATCH(B185, Paste_Here!A$2:A$850, 0))))), "OT", "")))), ""), "")</f>
        <v/>
      </c>
      <c r="BQ185" s="66"/>
      <c r="BR185" s="75"/>
      <c r="BS185" s="66"/>
      <c r="BT185" s="66"/>
      <c r="BU185" s="75" t="str">
        <f t="shared" si="29"/>
        <v/>
      </c>
      <c r="BV185" s="66"/>
      <c r="BW185" s="75"/>
      <c r="BX185" s="66"/>
      <c r="BY185" s="75"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BZ185" s="66"/>
      <c r="CA185" s="75"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CB185" s="66"/>
      <c r="CC185" s="75"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CD185" s="66"/>
      <c r="CE185" s="75"/>
      <c r="CF185" s="66"/>
      <c r="CK185" s="75"/>
      <c r="CL185" s="66"/>
      <c r="CM185" s="75"/>
      <c r="CN185" s="66"/>
      <c r="CO185" s="75"/>
      <c r="CP185" s="66"/>
      <c r="CQ185" s="66"/>
      <c r="CR185" s="75" t="str">
        <f t="shared" si="30"/>
        <v/>
      </c>
      <c r="CS185" s="66"/>
      <c r="CT185" s="75"/>
      <c r="CU185" s="66"/>
      <c r="CV185" s="75"/>
      <c r="CW185" s="66"/>
      <c r="CX185" s="75"/>
      <c r="CY185" s="66"/>
      <c r="CZ185" s="75"/>
      <c r="DA185" s="66"/>
      <c r="DB185" s="75" t="str">
        <f>IFERROR(IF(B185&lt;&gt;"", IF(AND(INDEX(Paste_Here!AK$2:AK$850, MATCH(B185, Paste_Here!A$2:A$850, 0))&lt;&gt;"", ISNUMBER(VALUE(INDEX(Paste_Here!AK$2:AK$850, MATCH(B185, Paste_Here!A$2:A$850, 0))))), INDEX(Paste_Here!AK$2:AK$850, MATCH(B185, Paste_Here!A$2:A$850, 0)), ""), ""), "")</f>
        <v/>
      </c>
      <c r="DC185" s="66"/>
      <c r="DD185" s="75" t="str">
        <f>IFERROR(IF(B185&lt;&gt;"", IF(ISNUMBER(SEARCH("highrisk", LOWER(INDEX(Paste_Here!AL$2:AL$850, MATCH(B185, Paste_Here!A$2:A$850, 0))))), "High Risk", IF(ISNUMBER(SEARCH("lowrisk", LOWER(INDEX(Paste_Here!AL$2:AL$850, MATCH(B185, Paste_Here!A$2:A$850, 0))))), "Low Risk", IF(ISNUMBER(SEARCH("somerisk", LOWER(INDEX(Paste_Here!AL$2:AL$850, MATCH(B185, Paste_Here!A$2:A$850, 0))))), "Some Risk", IF(ISNUMBER(SEARCH("ot", LOWER(INDEX(Paste_Here!AL$2:AL$850, MATCH(B185, Paste_Here!A$2:A$850, 0))))), "OT", "")))), ""), "")</f>
        <v/>
      </c>
      <c r="DE185" s="66"/>
      <c r="DF185" s="75" t="str">
        <f>IFERROR(IF(B185&lt;&gt;"", IF(AND(INDEX(Paste_Here!AM$2:AM$850, MATCH(B185, Paste_Here!A$2:A$850, 0))&lt;&gt;"", ISNUMBER(VALUE(INDEX(Paste_Here!AM$2:AM$850, MATCH(B185, Paste_Here!A$2:A$850, 0))))), INDEX(Paste_Here!AM$2:AM$850, MATCH(B185, Paste_Here!A$2:A$850, 0)), ""), ""), "")</f>
        <v/>
      </c>
      <c r="DG185" s="66"/>
      <c r="DH185" s="75" t="str">
        <f>IFERROR(IF(B185&lt;&gt;"", IF(ISNUMBER(SEARCH("highrisk", LOWER(INDEX(Paste_Here!AN$2:AN$850, MATCH(B185, Paste_Here!A$2:A$850, 0))))), "High Risk", IF(ISNUMBER(SEARCH("lowrisk", LOWER(INDEX(Paste_Here!AN$2:AN$850, MATCH(B185, Paste_Here!A$2:A$850, 0))))), "Low Risk", IF(ISNUMBER(SEARCH("somerisk", LOWER(INDEX(Paste_Here!AN$2:AN$850, MATCH(B185, Paste_Here!A$2:A$850, 0))))), "Some Risk", IF(ISNUMBER(SEARCH("ot", LOWER(INDEX(Paste_Here!AN$2:AN$850, MATCH(B185, Paste_Here!A$2:A$850, 0))))), "OT", "")))), ""), "")</f>
        <v/>
      </c>
      <c r="DI185" s="66"/>
      <c r="DJ185" s="66"/>
      <c r="DK185" s="75" t="str">
        <f t="shared" si="31"/>
        <v/>
      </c>
      <c r="DL185" s="66"/>
      <c r="DM185" s="75" t="str">
        <f>IFERROR(IF(B185&lt;&gt;"", IF(AND(INDEX(Paste_Here!Q$2:Q$850, MATCH(B185, Paste_Here!A$2:A$850, 0))&lt;&gt;"", ISNUMBER(VALUE(INDEX(Paste_Here!Q$2:Q$850, MATCH(B185, Paste_Here!A$2:A$850, 0))))), INDEX(Paste_Here!Q$2:Q$850, MATCH(B185, Paste_Here!A$2:A$850, 0)), ""), ""), "")</f>
        <v/>
      </c>
      <c r="DN185" s="66"/>
      <c r="DO185" s="75" t="str">
        <f>IFERROR(IF(B185&lt;&gt;"", IF(ISNUMBER(SEARCH("highrisk", LOWER(INDEX(Paste_Here!R$2:R$850, MATCH(B185, Paste_Here!A$2:A$850, 0))))), "High Risk", IF(ISNUMBER(SEARCH("lowrisk", LOWER(INDEX(Paste_Here!R$2:R$850, MATCH(B185, Paste_Here!A$2:A$850, 0))))), "Low Risk", IF(ISNUMBER(SEARCH("somerisk", LOWER(INDEX(Paste_Here!R$2:R$850, MATCH(B185, Paste_Here!A$2:A$850, 0))))), "Some Risk", IF(ISNUMBER(SEARCH("ot", LOWER(INDEX(Paste_Here!R$2:R$850, MATCH(B185, Paste_Here!A$2:A$850, 0))))), "OT", "")))), ""), "")</f>
        <v/>
      </c>
      <c r="DP185" s="66"/>
      <c r="DQ185" s="93" t="str">
        <f>IFERROR(IF(B185&lt;&gt;"", IF(AND(INDEX(Paste_Here!S$2:S$850, MATCH(B185, Paste_Here!A$2:A$850, 0))&lt;&gt;"", ISNUMBER(VALUE(INDEX(Paste_Here!S$2:S$850, MATCH(B185, Paste_Here!A$2:A$850, 0))))), INDEX(Paste_Here!S$2:S$850, MATCH(B185, Paste_Here!A$2:A$850, 0)), ""), ""), "")</f>
        <v/>
      </c>
      <c r="DR185" s="66"/>
      <c r="DS185" s="75"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IF(ISNUMBER(SEARCH("ot", LOWER(INDEX(Paste_Here!T$2:T$850, MATCH(B185, Paste_Here!A$2:A$850, 0))))), "OT", "")))), ""), "")</f>
        <v/>
      </c>
      <c r="DT185" s="66"/>
      <c r="DU185" s="75" t="str">
        <f>IFERROR(IF(B185&lt;&gt;"", IF(AND(INDEX(Paste_Here!U$2:U$850, MATCH(B185, Paste_Here!A$2:A$850, 0))&lt;&gt;"", ISNUMBER(VALUE(INDEX(Paste_Here!U$2:U$850, MATCH(B185, Paste_Here!A$2:A$850, 0))))), INDEX(Paste_Here!U$2:U$850, MATCH(B185, Paste_Here!A$2:A$850, 0)), ""), ""), "")</f>
        <v/>
      </c>
      <c r="DV185" s="66"/>
      <c r="DW185" s="93" t="str">
        <f>IFERROR(IF(B185&lt;&gt;"", IF(ISNUMBER(SEARCH("highrisk", LOWER(INDEX(Paste_Here!V$2:V$850, MATCH(B185, Paste_Here!A$2:A$850, 0))))), "High Risk", IF(ISNUMBER(SEARCH("lowrisk", LOWER(INDEX(Paste_Here!V$2:V$850, MATCH(B185, Paste_Here!A$2:A$850, 0))))), "Low Risk", IF(ISNUMBER(SEARCH("somerisk", LOWER(INDEX(Paste_Here!V$2:V$850, MATCH(B185, Paste_Here!A$2:A$850, 0))))), "Some Risk", IF(ISNUMBER(SEARCH("ot", LOWER(INDEX(Paste_Here!V$2:V$850, MATCH(B185, Paste_Here!A$2:A$850, 0))))), "OT", "")))), ""), "")</f>
        <v/>
      </c>
      <c r="DX185" s="66"/>
      <c r="DY185" s="75" t="str">
        <f>IFERROR(IF(B185&lt;&gt;"", IF(AND(INDEX(Paste_Here!W$2:W$850, MATCH(B185, Paste_Here!A$2:A$850, 0))&lt;&gt;"", ISNUMBER(VALUE(INDEX(Paste_Here!W$2:W$850, MATCH(B185, Paste_Here!A$2:A$850, 0))))), INDEX(Paste_Here!W$2:W$850, MATCH(B185, Paste_Here!A$2:A$850, 0)), ""), ""), "")</f>
        <v/>
      </c>
      <c r="DZ185" s="66"/>
      <c r="EA185" s="75" t="str">
        <f>IFERROR(IF(B185&lt;&gt;"", IF(ISNUMBER(SEARCH("highrisk", LOWER(INDEX(Paste_Here!X$2:X$850, MATCH(B185, Paste_Here!A$2:A$850, 0))))), "High Risk", IF(ISNUMBER(SEARCH("lowrisk", LOWER(INDEX(Paste_Here!X$2:X$850, MATCH(B185, Paste_Here!A$2:A$850, 0))))), "Low Risk", IF(ISNUMBER(SEARCH("somerisk", LOWER(INDEX(Paste_Here!X$2:X$850, MATCH(B185, Paste_Here!A$2:A$850, 0))))), "Some Risk", IF(ISNUMBER(SEARCH("ot", LOWER(INDEX(Paste_Here!X$2:X$850, MATCH(B185, Paste_Here!A$2:A$850, 0))))), "OT", "")))), ""), "")</f>
        <v/>
      </c>
      <c r="EB185" s="66"/>
      <c r="EC185" s="66"/>
      <c r="ED185" s="75" t="str">
        <f t="shared" si="36"/>
        <v/>
      </c>
      <c r="EE185" s="66"/>
      <c r="EF185" s="75" t="str">
        <f>IFERROR(IF(B185&lt;&gt;"", IF(AND(INDEX(Paste_Here!AO$2:AO$850, MATCH(B185, Paste_Here!A$2:A$850, 0))&lt;&gt;"", ISNUMBER(VALUE(INDEX(Paste_Here!AO$2:AO$850, MATCH(B185, Paste_Here!A$2:A$850, 0))))), INDEX(Paste_Here!AO$2:AO$850, MATCH(B185, Paste_Here!A$2:A$850, 0)), ""), ""), "")</f>
        <v/>
      </c>
      <c r="EG185" s="66"/>
      <c r="EH185" s="75" t="str">
        <f>IFERROR(IF(B185&lt;&gt;"", IF(ISNUMBER(SEARCH("highrisk", LOWER(INDEX(Paste_Here!AP$2:AP$850, MATCH(B185, Paste_Here!A$2:A$850, 0))))), "High Risk", IF(ISNUMBER(SEARCH("lowrisk", LOWER(INDEX(Paste_Here!AP$2:AP$850, MATCH(B185, Paste_Here!A$2:A$850, 0))))), "Low Risk", IF(ISNUMBER(SEARCH("somerisk", LOWER(INDEX(Paste_Here!AP$2:AP$850, MATCH(B185, Paste_Here!A$2:A$850, 0))))), "Some Risk", IF(ISNUMBER(SEARCH("ot", LOWER(INDEX(Paste_Here!AP$2:AP$850, MATCH(B185, Paste_Here!A$2:A$850, 0))))), "OT", "")))), ""), "")</f>
        <v/>
      </c>
      <c r="EI185" s="66"/>
      <c r="EJ185" s="93"/>
      <c r="EK185" s="66"/>
      <c r="EL185" s="75" t="str">
        <f>IFERROR(IF(B185&lt;&gt;"", IF(AND(INDEX(Paste_Here!AQ$2:AQ$850, MATCH(B185, Paste_Here!A$2:A$850, 0))&lt;&gt;"", ISNUMBER(VALUE(INDEX(Paste_Here!AQ$2:AQ$850, MATCH(B185, Paste_Here!A$2:A$850, 0))))), INDEX(Paste_Here!AQ$2:AQ$850, MATCH(B185, Paste_Here!A$2:A$850, 0)), ""), ""), "")</f>
        <v/>
      </c>
      <c r="EM185" s="66"/>
      <c r="EN185" s="75" t="str">
        <f>IFERROR(IF(B185&lt;&gt;"", IF(ISNUMBER(SEARCH("highrisk", LOWER(INDEX(Paste_Here!AR$2:AR$850, MATCH(B185, Paste_Here!A$2:A$850, 0))))), "High Risk", IF(ISNUMBER(SEARCH("lowrisk", LOWER(INDEX(Paste_Here!AR$2:AR$850, MATCH(B185, Paste_Here!A$2:A$850, 0))))), "Low Risk", IF(ISNUMBER(SEARCH("somerisk", LOWER(INDEX(Paste_Here!AR$2:AR$850, MATCH(B185, Paste_Here!A$2:A$850, 0))))), "Some Risk", IF(ISNUMBER(SEARCH("ot", LOWER(INDEX(Paste_Here!AR$2:AR$850, MATCH(B185, Paste_Here!A$2:A$850, 0))))), "OT", "")))), ""), "")</f>
        <v/>
      </c>
      <c r="EO185" s="66"/>
      <c r="EP185" s="93"/>
      <c r="EQ185" s="66"/>
      <c r="ER185" s="75"/>
      <c r="ES185" s="66"/>
      <c r="ET185" s="75"/>
      <c r="EU185" s="66"/>
      <c r="EV185" s="66"/>
      <c r="EW185" s="75" t="str">
        <f t="shared" si="37"/>
        <v/>
      </c>
      <c r="EX185" s="66"/>
      <c r="EY185" s="75" t="str">
        <f>IFERROR(IF(B185&lt;&gt;"", IF(AND(INDEX(Paste_Here!Y$2:Y$850, MATCH(B185, Paste_Here!A$2:A$850, 0))&lt;&gt;"", ISNUMBER(VALUE(INDEX(Paste_Here!Y$2:Y$850, MATCH(B185, Paste_Here!A$2:A$850, 0))))), INDEX(Paste_Here!Y$2:Y$850, MATCH(B185, Paste_Here!A$2:A$850, 0)), ""), ""), "")</f>
        <v/>
      </c>
      <c r="EZ185" s="66"/>
      <c r="FA185" s="75" t="str">
        <f>IFERROR(IF(B185&lt;&gt;"", IF(ISNUMBER(SEARCH("highrisk", LOWER(INDEX(Paste_Here!Z$2:Z$850, MATCH(B185, Paste_Here!A$2:A$850, 0))))), "High Risk", IF(ISNUMBER(SEARCH("lowrisk", LOWER(INDEX(Paste_Here!Z$2:Z$850, MATCH(B185, Paste_Here!A$2:A$850, 0))))), "Low Risk", IF(ISNUMBER(SEARCH("somerisk", LOWER(INDEX(Paste_Here!Z$2:Z$850, MATCH(B185, Paste_Here!A$2:A$850, 0))))), "Some Risk", IF(ISNUMBER(SEARCH("ot", LOWER(INDEX(Paste_Here!Z$2:Z$850, MATCH(B185, Paste_Here!A$2:A$850, 0))))), "OT", "")))), ""), "")</f>
        <v/>
      </c>
      <c r="FB185" s="66"/>
      <c r="FC185" s="93"/>
      <c r="FD185" s="66"/>
      <c r="FE185" s="75" t="str">
        <f>IFERROR(IF(B185&lt;&gt;"", IF(AND(INDEX(Paste_Here!AA$2:AA$850, MATCH(B185, Paste_Here!A$2:A$850, 0))&lt;&gt;"", ISNUMBER(VALUE(INDEX(Paste_Here!AA$2:AA$850, MATCH(B185, Paste_Here!A$2:A$850, 0))))), INDEX(Paste_Here!AA$2:AA$850, MATCH(B185, Paste_Here!A$2:A$850, 0)), ""), ""), "")</f>
        <v/>
      </c>
      <c r="FF185" s="66"/>
      <c r="FG185" s="75" t="str">
        <f>IFERROR(IF(B185&lt;&gt;"", IF(ISNUMBER(SEARCH("highrisk", LOWER(INDEX(Paste_Here!AB$2:AB$850, MATCH(B185, Paste_Here!A$2:A$850, 0))))), "High Risk", IF(ISNUMBER(SEARCH("lowrisk", LOWER(INDEX(Paste_Here!AB$2:AB$850, MATCH(B185, Paste_Here!A$2:A$850, 0))))), "Low Risk", IF(ISNUMBER(SEARCH("somerisk", LOWER(INDEX(Paste_Here!AB$2:AB$850, MATCH(B185, Paste_Here!A$2:A$850, 0))))), "Some Risk", IF(ISNUMBER(SEARCH("ot", LOWER(INDEX(Paste_Here!AB$2:AB$850, MATCH(B185, Paste_Here!A$2:A$850, 0))))), "OT", "")))), ""), "")</f>
        <v/>
      </c>
      <c r="FH185" s="66"/>
      <c r="FI185" s="93"/>
      <c r="FJ185" s="66"/>
      <c r="FK185" s="75"/>
      <c r="FL185" s="66"/>
      <c r="FM185" s="75"/>
      <c r="FN185" s="66"/>
      <c r="FO185" s="66"/>
      <c r="FP185" s="75" t="str">
        <f t="shared" si="32"/>
        <v/>
      </c>
      <c r="FQ185" s="66"/>
      <c r="FR185" s="75" t="str">
        <f>IFERROR(IF(B185&lt;&gt;"", IF(ISNUMBER(SEARCH("s", LOWER(INDEX(Paste_Here!L$2:L$850, MATCH(B185, Paste_Here!A$2:A$850, 0))))), "Yes", IF(INDEX(Paste_Here!L$2:L$850, MATCH(B185, Paste_Here!A$2:A$850, 0))&lt;&gt;"", "No", "")), ""), "")</f>
        <v/>
      </c>
      <c r="FS185" s="66"/>
      <c r="FT185" s="75" t="str">
        <f>IFERROR(IF(B185&lt;&gt;"", IF(ISNUMBER(SEARCH("yes", LOWER(INDEX(Paste_Here!F$2:F$850, MATCH(B185, Paste_Here!A$2:A$850, 0))))), "Yes", IF(ISNUMBER(SEARCH("no", LOWER(INDEX(Paste_Here!F$2:F$850, MATCH(B185, Paste_Here!A$2:A$850, 0))))), "No", "")), ""), "")</f>
        <v/>
      </c>
      <c r="FU185" s="66"/>
      <c r="FV185" s="75" t="str">
        <f>IFERROR(IF(B185&lt;&gt;"", IF(ISNUMBER(SEARCH("english language learner", LOWER(INDEX(Paste_Here!C$2:C$850, MATCH(B185, Paste_Here!A$2:A$850, 0))))), "Yes", ""), ""), "")</f>
        <v/>
      </c>
      <c r="FW185" s="66"/>
      <c r="FX185" s="75" t="str">
        <f>IFERROR(IF(B185&lt;&gt;"", IF(OR(ISNUMBER(SEARCH("b", LOWER(INDEX(Paste_Here!J$2:J$850, MATCH(B185, Paste_Here!A$2:A$850, 0))))), ISNUMBER(SEARCH("h", LOWER(INDEX(Paste_Here!J$2:J$850, MATCH(B185, Paste_Here!A$2:A$850, 0))))), ISNUMBER(SEARCH("i", LOWER(INDEX(Paste_Here!J$2:J$850, MATCH(B185, Paste_Here!A$2:A$850, 0)))))), "Yes", IF(INDEX(Paste_Here!J$2:J$850, MATCH(B185, Paste_Here!A$2:A$850, 0))&lt;&gt;"", "No", "")), ""), "")</f>
        <v/>
      </c>
      <c r="FY185" s="66"/>
      <c r="FZ185" s="75" t="str">
        <f>IFERROR(IF(B185&lt;&gt;"", IF(ISNUMBER(SEARCH("yes", LOWER(INDEX(Paste_Here!K$2:K$850, MATCH(B185, Paste_Here!A$2:A$850, 0))))), "Yes", IF(ISNUMBER(SEARCH("no", LOWER(INDEX(Paste_Here!K$2:K$850, MATCH(B185, Paste_Here!A$2:A$850, 0))))), "No", "")), ""), "")</f>
        <v/>
      </c>
      <c r="GA185" s="66"/>
      <c r="GB185" s="75" t="str">
        <f>IFERROR(IF(B185&lt;&gt;"", IF(ISNUMBER(SEARCH("transitional 2", LOWER(INDEX(Paste_Here!C$2:C$850, MATCH(B185, Paste_Here!A$2:A$850, 0))))), "T2",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GC185" s="66"/>
      <c r="GD185" s="75"/>
      <c r="GE185" s="66"/>
      <c r="GF185" s="75"/>
      <c r="GG185" s="66"/>
      <c r="GH185" s="75"/>
      <c r="GI185" s="66"/>
      <c r="GK185" s="1" t="str" cm="1">
        <f t="array" ref="GK185">IFERROR(INDEX(Paste_Here!$B$2:$B$850, MATCH(0, COUNTIF(GK$4:GK184, Paste_Here!$B$2:$B$850) + IF(Paste_Here!$B$2:$B$850="", 1, 0), 0)), "")</f>
        <v/>
      </c>
      <c r="GL185" s="1" t="str">
        <f>IF(GK185&lt;&gt;"", INDEX(Paste_Here!$A$2:$A$850, MATCH(GK185, Paste_Here!$B$2:$B$850, 0)), "")</f>
        <v/>
      </c>
      <c r="GM185" s="1" t="str">
        <f t="shared" si="38"/>
        <v/>
      </c>
      <c r="GN185" s="1" t="str" cm="1">
        <f t="array" ref="GN185">IFERROR(INDEX($GM$5:$GM$850, MATCH(SMALL(IF($GM$5:$GM$850&lt;&gt;"", COUNTIF($GM$5:$GM$850, "&lt;"&amp;$GM$5:$GM$850)+1), ROW()-ROW($GN$5)+1), COUNTIF($GM$5:$GM$850, "&lt;"&amp;$GM$5:$GM$850)+1, 0)), "")</f>
        <v/>
      </c>
    </row>
    <row r="186" spans="1:196">
      <c r="A186" s="66"/>
      <c r="B186" s="75" t="str">
        <f t="shared" si="26"/>
        <v/>
      </c>
      <c r="C186" s="66"/>
      <c r="D186" s="75" t="str">
        <f>IFERROR(IF(AND(INDEX(Paste_Here!N$2:N$850, MATCH(B186, Paste_Here!A$2:A$850, 0)) = ""), "", IF(UPPER(INDEX(Paste_Here!N$2:N$850, MATCH(B186, Paste_Here!A$2:A$850, 0))) = "YES", "Yes", IF(UPPER(INDEX(Paste_Here!N$2:N$850, MATCH(B186, Paste_Here!A$2:A$850, 0))) = "NO", "No", ""))), "")</f>
        <v/>
      </c>
      <c r="E186" s="66"/>
      <c r="F186" s="75" t="str">
        <f t="shared" si="33"/>
        <v/>
      </c>
      <c r="G186" s="66"/>
      <c r="H186" s="75" t="str">
        <f t="shared" si="34"/>
        <v/>
      </c>
      <c r="I186" s="66"/>
      <c r="J186" s="75" t="str">
        <f t="shared" si="35"/>
        <v/>
      </c>
      <c r="K186" s="66"/>
      <c r="L186" s="75"/>
      <c r="M186" s="66"/>
      <c r="N186" s="75" t="str">
        <f>IFERROR(IF(B186&lt;&gt;"", IF(AND(INDEX(Paste_Here!AW$2:AW$850, MATCH(B186, Paste_Here!A$2:A$850, 0))&lt;&gt;"", ISNUMBER(VALUE(INDEX(Paste_Here!AW$2:AW$850, MATCH(B186, Paste_Here!A$2:A$850, 0))))), INDEX(Paste_Here!AW$2:AW$850, MATCH(B186, Paste_Here!A$2:A$850, 0)), ""), ""), "")</f>
        <v/>
      </c>
      <c r="O186" s="66"/>
      <c r="P186" s="75" t="str">
        <f>IFERROR(IF(B186&lt;&gt;"", IF(AND(INDEX(Paste_Here!AX$2:AX$850, MATCH(B186, Paste_Here!A$2:A$850, 0))&lt;&gt;"", ISNUMBER(VALUE(INDEX(Paste_Here!AX$2:AX$850, MATCH(B186, Paste_Here!A$2:A$850, 0))))), INDEX(Paste_Here!AX$2:AX$850, MATCH(B186, Paste_Here!A$2:A$850, 0)), ""), ""), "")</f>
        <v/>
      </c>
      <c r="Q186" s="66"/>
      <c r="R186" s="75" t="str">
        <f>IFERROR(IF(B186&lt;&gt;"", IF(AND(INDEX(Paste_Here!AU$2:AU$850, MATCH(B186, Paste_Here!A$2:A$850, 0))&lt;&gt;"", ISNUMBER(VALUE(INDEX(Paste_Here!AU$2:AU$850, MATCH(B186, Paste_Here!A$2:A$850, 0))))), INDEX(Paste_Here!AU$2:AU$850, MATCH(B186, Paste_Here!A$2:A$850, 0)), ""), ""), "")</f>
        <v/>
      </c>
      <c r="S186" s="66"/>
      <c r="T186" s="75" t="str">
        <f>IFERROR(IF(B186&lt;&gt;"", IF(AND(INDEX(Paste_Here!AV$2:AV$850, MATCH(B186, Paste_Here!A$2:A$850, 0))&lt;&gt;"", ISNUMBER(VALUE(INDEX(Paste_Here!AV$2:AV$850, MATCH(B186, Paste_Here!A$2:A$850, 0))))), INDEX(Paste_Here!AV$2:AV$850, MATCH(B186, Paste_Here!A$2:A$850, 0)), ""), ""), "")</f>
        <v/>
      </c>
      <c r="U186" s="66"/>
      <c r="W186" s="66"/>
      <c r="Y186" s="66"/>
      <c r="Z186" s="66"/>
      <c r="AA186" s="75" t="str">
        <f t="shared" si="27"/>
        <v/>
      </c>
      <c r="AB186" s="66"/>
      <c r="AC186" s="75"/>
      <c r="AD186" s="66"/>
      <c r="AE186" s="98"/>
      <c r="AF186" s="66"/>
      <c r="AG186" s="75"/>
      <c r="AH186" s="66"/>
      <c r="AI186" s="75" t="str">
        <f>IFERROR(IF(B186&lt;&gt;"", IF(AND(INDEX(Paste_Here!AC$2:AC$850, MATCH(B186, Paste_Here!A$2:A$850, 0))&lt;&gt;"", ISNUMBER(VALUE(INDEX(Paste_Here!AC$2:AC$850, MATCH(B186, Paste_Here!A$2:A$850, 0))))), INDEX(Paste_Here!AC$2:AC$850, MATCH(B186, Paste_Here!A$2:A$850, 0)), ""), ""), "")</f>
        <v/>
      </c>
      <c r="AJ186" s="66"/>
      <c r="AK186" s="75" t="str">
        <f>IFERROR(IF(B186&lt;&gt;"", IF(ISNUMBER(SEARCH("highrisk", LOWER(INDEX(Paste_Here!AD$2:AD$850, MATCH(B186, Paste_Here!A$2:A$850, 0))))), "High Risk", IF(ISNUMBER(SEARCH("lowrisk", LOWER(INDEX(Paste_Here!AD$2:AD$850, MATCH(B186, Paste_Here!A$2:A$850, 0))))), "Low Risk", IF(ISNUMBER(SEARCH("somerisk", LOWER(INDEX(Paste_Here!AD$2:AD$850, MATCH(B186, Paste_Here!A$2:A$850, 0))))), "Some Risk", IF(ISNUMBER(SEARCH("ot", LOWER(INDEX(Paste_Here!AD$2:AD$850, MATCH(B186, Paste_Here!A$2:A$850, 0))))), "OT", "")))), ""), "")</f>
        <v/>
      </c>
      <c r="AL186" s="66"/>
      <c r="AM186" s="75"/>
      <c r="AN186" s="66"/>
      <c r="AO186" s="75" t="str">
        <f>IFERROR(IF(B186&lt;&gt;"", IF(AND(INDEX(Paste_Here!M$2:M$850, MATCH(B186, Paste_Here!A$2:A$850, 0))&lt;&gt;"", ISNUMBER(VALUE(INDEX(Paste_Here!M$2:M$850, MATCH(B186, Paste_Here!A$2:A$850, 0))))), INDEX(Paste_Here!M$2:M$850, MATCH(B186, Paste_Here!A$2:A$850, 0)), ""), ""), "")</f>
        <v/>
      </c>
      <c r="AP186" s="66"/>
      <c r="AQ186" s="75" t="str">
        <f>IFERROR(IF(B186&lt;&gt;"", IF(ISNUMBER(SEARCH("highrisk", LOWER(INDEX(Paste_Here!N$2:N$850, MATCH(B186, Paste_Here!A$2:A$850, 0))))), "High Risk", IF(ISNUMBER(SEARCH("lowrisk", LOWER(INDEX(Paste_Here!N$2:N$850, MATCH(B186, Paste_Here!A$2:A$850, 0))))), "Low Risk", IF(ISNUMBER(SEARCH("somerisk", LOWER(INDEX(Paste_Here!N$2:N$850, MATCH(B186, Paste_Here!A$2:A$850, 0))))), "Some Risk", IF(ISNUMBER(SEARCH("ot", LOWER(INDEX(Paste_Here!N$2:N$850, MATCH(B186, Paste_Here!A$2:A$850, 0))))), "OT", "")))), ""), "")</f>
        <v/>
      </c>
      <c r="AT186" s="66"/>
      <c r="AU186" s="103"/>
      <c r="AV186" s="66"/>
      <c r="AW186" s="66"/>
      <c r="AX186" s="75" t="str">
        <f t="shared" si="28"/>
        <v/>
      </c>
      <c r="AY186" s="66"/>
      <c r="AZ186" s="75"/>
      <c r="BA186" s="66"/>
      <c r="BB186" s="75"/>
      <c r="BC186" s="66"/>
      <c r="BD186" s="75"/>
      <c r="BE186" s="66"/>
      <c r="BF186" s="75" t="str">
        <f>IFERROR(IF(B186&lt;&gt;"", IF(AND(INDEX(Paste_Here!AE$2:AE$850, MATCH(B186, Paste_Here!A$2:A$850, 0))&lt;&gt;"", ISNUMBER(VALUE(INDEX(Paste_Here!AE$2:AE$850, MATCH(B186, Paste_Here!A$2:A$850, 0))))), INDEX(Paste_Here!AE$2:AE$850, MATCH(B186, Paste_Here!A$2:A$850, 0)), ""), ""), "")</f>
        <v/>
      </c>
      <c r="BG186" s="66"/>
      <c r="BH186" s="75" t="str">
        <f>IFERROR(IF(B186&lt;&gt;"", IF(ISNUMBER(SEARCH("highrisk", LOWER(INDEX(Paste_Here!AF$2:AF$850, MATCH(B186, Paste_Here!A$2:A$850, 0))))), "High Risk", IF(ISNUMBER(SEARCH("lowrisk", LOWER(INDEX(Paste_Here!AF$2:AF$850, MATCH(B186, Paste_Here!A$2:A$850, 0))))), "Low Risk", IF(ISNUMBER(SEARCH("somerisk", LOWER(INDEX(Paste_Here!AF$2:AF$850, MATCH(B186, Paste_Here!A$2:A$850, 0))))), "Some Risk", IF(ISNUMBER(SEARCH("ot", LOWER(INDEX(Paste_Here!AF$2:AF$850, MATCH(B186, Paste_Here!A$2:A$850, 0))))), "OT", "")))), ""), "")</f>
        <v/>
      </c>
      <c r="BI186" s="66"/>
      <c r="BJ186" s="75"/>
      <c r="BK186" s="66"/>
      <c r="BL186" s="75" t="str">
        <f>IFERROR(IF(B186&lt;&gt;"", IF(AND(INDEX(Paste_Here!O$2:O$850, MATCH(B186, Paste_Here!A$2:A$850, 0))&lt;&gt;"", ISNUMBER(VALUE(INDEX(Paste_Here!O$2:O$850, MATCH(B186, Paste_Here!A$2:A$850, 0))))), INDEX(Paste_Here!O$2:O$850, MATCH(B186, Paste_Here!A$2:A$850, 0)), ""), ""), "")</f>
        <v/>
      </c>
      <c r="BM186" s="66"/>
      <c r="BN186" s="75" t="str">
        <f>IFERROR(IF(B186&lt;&gt;"", IF(ISNUMBER(SEARCH("highrisk", LOWER(INDEX(Paste_Here!P$2:P$850, MATCH(B186, Paste_Here!A$2:A$850, 0))))), "High Risk", IF(ISNUMBER(SEARCH("lowrisk", LOWER(INDEX(Paste_Here!P$2:P$850, MATCH(B186, Paste_Here!A$2:A$850, 0))))), "Low Risk", IF(ISNUMBER(SEARCH("somerisk", LOWER(INDEX(Paste_Here!P$2:P$850, MATCH(B186, Paste_Here!A$2:A$850, 0))))), "Some Risk", IF(ISNUMBER(SEARCH("ot", LOWER(INDEX(Paste_Here!P$2:P$850, MATCH(B186, Paste_Here!A$2:A$850, 0))))), "OT", "")))), ""), "")</f>
        <v/>
      </c>
      <c r="BQ186" s="66"/>
      <c r="BR186" s="75"/>
      <c r="BS186" s="66"/>
      <c r="BT186" s="66"/>
      <c r="BU186" s="75" t="str">
        <f t="shared" si="29"/>
        <v/>
      </c>
      <c r="BV186" s="66"/>
      <c r="BW186" s="75"/>
      <c r="BX186" s="66"/>
      <c r="BY186" s="75"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BZ186" s="66"/>
      <c r="CA186" s="75"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CB186" s="66"/>
      <c r="CC186" s="75"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CD186" s="66"/>
      <c r="CE186" s="75"/>
      <c r="CF186" s="66"/>
      <c r="CK186" s="75"/>
      <c r="CL186" s="66"/>
      <c r="CM186" s="75"/>
      <c r="CN186" s="66"/>
      <c r="CO186" s="75"/>
      <c r="CP186" s="66"/>
      <c r="CQ186" s="66"/>
      <c r="CR186" s="75" t="str">
        <f t="shared" si="30"/>
        <v/>
      </c>
      <c r="CS186" s="66"/>
      <c r="CT186" s="75"/>
      <c r="CU186" s="66"/>
      <c r="CV186" s="75"/>
      <c r="CW186" s="66"/>
      <c r="CX186" s="75"/>
      <c r="CY186" s="66"/>
      <c r="CZ186" s="75"/>
      <c r="DA186" s="66"/>
      <c r="DB186" s="75" t="str">
        <f>IFERROR(IF(B186&lt;&gt;"", IF(AND(INDEX(Paste_Here!AK$2:AK$850, MATCH(B186, Paste_Here!A$2:A$850, 0))&lt;&gt;"", ISNUMBER(VALUE(INDEX(Paste_Here!AK$2:AK$850, MATCH(B186, Paste_Here!A$2:A$850, 0))))), INDEX(Paste_Here!AK$2:AK$850, MATCH(B186, Paste_Here!A$2:A$850, 0)), ""), ""), "")</f>
        <v/>
      </c>
      <c r="DC186" s="66"/>
      <c r="DD186" s="75" t="str">
        <f>IFERROR(IF(B186&lt;&gt;"", IF(ISNUMBER(SEARCH("highrisk", LOWER(INDEX(Paste_Here!AL$2:AL$850, MATCH(B186, Paste_Here!A$2:A$850, 0))))), "High Risk", IF(ISNUMBER(SEARCH("lowrisk", LOWER(INDEX(Paste_Here!AL$2:AL$850, MATCH(B186, Paste_Here!A$2:A$850, 0))))), "Low Risk", IF(ISNUMBER(SEARCH("somerisk", LOWER(INDEX(Paste_Here!AL$2:AL$850, MATCH(B186, Paste_Here!A$2:A$850, 0))))), "Some Risk", IF(ISNUMBER(SEARCH("ot", LOWER(INDEX(Paste_Here!AL$2:AL$850, MATCH(B186, Paste_Here!A$2:A$850, 0))))), "OT", "")))), ""), "")</f>
        <v/>
      </c>
      <c r="DE186" s="66"/>
      <c r="DF186" s="75" t="str">
        <f>IFERROR(IF(B186&lt;&gt;"", IF(AND(INDEX(Paste_Here!AM$2:AM$850, MATCH(B186, Paste_Here!A$2:A$850, 0))&lt;&gt;"", ISNUMBER(VALUE(INDEX(Paste_Here!AM$2:AM$850, MATCH(B186, Paste_Here!A$2:A$850, 0))))), INDEX(Paste_Here!AM$2:AM$850, MATCH(B186, Paste_Here!A$2:A$850, 0)), ""), ""), "")</f>
        <v/>
      </c>
      <c r="DG186" s="66"/>
      <c r="DH186" s="75" t="str">
        <f>IFERROR(IF(B186&lt;&gt;"", IF(ISNUMBER(SEARCH("highrisk", LOWER(INDEX(Paste_Here!AN$2:AN$850, MATCH(B186, Paste_Here!A$2:A$850, 0))))), "High Risk", IF(ISNUMBER(SEARCH("lowrisk", LOWER(INDEX(Paste_Here!AN$2:AN$850, MATCH(B186, Paste_Here!A$2:A$850, 0))))), "Low Risk", IF(ISNUMBER(SEARCH("somerisk", LOWER(INDEX(Paste_Here!AN$2:AN$850, MATCH(B186, Paste_Here!A$2:A$850, 0))))), "Some Risk", IF(ISNUMBER(SEARCH("ot", LOWER(INDEX(Paste_Here!AN$2:AN$850, MATCH(B186, Paste_Here!A$2:A$850, 0))))), "OT", "")))), ""), "")</f>
        <v/>
      </c>
      <c r="DI186" s="66"/>
      <c r="DJ186" s="66"/>
      <c r="DK186" s="75" t="str">
        <f t="shared" si="31"/>
        <v/>
      </c>
      <c r="DL186" s="66"/>
      <c r="DM186" s="75" t="str">
        <f>IFERROR(IF(B186&lt;&gt;"", IF(AND(INDEX(Paste_Here!Q$2:Q$850, MATCH(B186, Paste_Here!A$2:A$850, 0))&lt;&gt;"", ISNUMBER(VALUE(INDEX(Paste_Here!Q$2:Q$850, MATCH(B186, Paste_Here!A$2:A$850, 0))))), INDEX(Paste_Here!Q$2:Q$850, MATCH(B186, Paste_Here!A$2:A$850, 0)), ""), ""), "")</f>
        <v/>
      </c>
      <c r="DN186" s="66"/>
      <c r="DO186" s="75" t="str">
        <f>IFERROR(IF(B186&lt;&gt;"", IF(ISNUMBER(SEARCH("highrisk", LOWER(INDEX(Paste_Here!R$2:R$850, MATCH(B186, Paste_Here!A$2:A$850, 0))))), "High Risk", IF(ISNUMBER(SEARCH("lowrisk", LOWER(INDEX(Paste_Here!R$2:R$850, MATCH(B186, Paste_Here!A$2:A$850, 0))))), "Low Risk", IF(ISNUMBER(SEARCH("somerisk", LOWER(INDEX(Paste_Here!R$2:R$850, MATCH(B186, Paste_Here!A$2:A$850, 0))))), "Some Risk", IF(ISNUMBER(SEARCH("ot", LOWER(INDEX(Paste_Here!R$2:R$850, MATCH(B186, Paste_Here!A$2:A$850, 0))))), "OT", "")))), ""), "")</f>
        <v/>
      </c>
      <c r="DP186" s="66"/>
      <c r="DQ186" s="93" t="str">
        <f>IFERROR(IF(B186&lt;&gt;"", IF(AND(INDEX(Paste_Here!S$2:S$850, MATCH(B186, Paste_Here!A$2:A$850, 0))&lt;&gt;"", ISNUMBER(VALUE(INDEX(Paste_Here!S$2:S$850, MATCH(B186, Paste_Here!A$2:A$850, 0))))), INDEX(Paste_Here!S$2:S$850, MATCH(B186, Paste_Here!A$2:A$850, 0)), ""), ""), "")</f>
        <v/>
      </c>
      <c r="DR186" s="66"/>
      <c r="DS186" s="75"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IF(ISNUMBER(SEARCH("ot", LOWER(INDEX(Paste_Here!T$2:T$850, MATCH(B186, Paste_Here!A$2:A$850, 0))))), "OT", "")))), ""), "")</f>
        <v/>
      </c>
      <c r="DT186" s="66"/>
      <c r="DU186" s="75" t="str">
        <f>IFERROR(IF(B186&lt;&gt;"", IF(AND(INDEX(Paste_Here!U$2:U$850, MATCH(B186, Paste_Here!A$2:A$850, 0))&lt;&gt;"", ISNUMBER(VALUE(INDEX(Paste_Here!U$2:U$850, MATCH(B186, Paste_Here!A$2:A$850, 0))))), INDEX(Paste_Here!U$2:U$850, MATCH(B186, Paste_Here!A$2:A$850, 0)), ""), ""), "")</f>
        <v/>
      </c>
      <c r="DV186" s="66"/>
      <c r="DW186" s="93" t="str">
        <f>IFERROR(IF(B186&lt;&gt;"", IF(ISNUMBER(SEARCH("highrisk", LOWER(INDEX(Paste_Here!V$2:V$850, MATCH(B186, Paste_Here!A$2:A$850, 0))))), "High Risk", IF(ISNUMBER(SEARCH("lowrisk", LOWER(INDEX(Paste_Here!V$2:V$850, MATCH(B186, Paste_Here!A$2:A$850, 0))))), "Low Risk", IF(ISNUMBER(SEARCH("somerisk", LOWER(INDEX(Paste_Here!V$2:V$850, MATCH(B186, Paste_Here!A$2:A$850, 0))))), "Some Risk", IF(ISNUMBER(SEARCH("ot", LOWER(INDEX(Paste_Here!V$2:V$850, MATCH(B186, Paste_Here!A$2:A$850, 0))))), "OT", "")))), ""), "")</f>
        <v/>
      </c>
      <c r="DX186" s="66"/>
      <c r="DY186" s="75" t="str">
        <f>IFERROR(IF(B186&lt;&gt;"", IF(AND(INDEX(Paste_Here!W$2:W$850, MATCH(B186, Paste_Here!A$2:A$850, 0))&lt;&gt;"", ISNUMBER(VALUE(INDEX(Paste_Here!W$2:W$850, MATCH(B186, Paste_Here!A$2:A$850, 0))))), INDEX(Paste_Here!W$2:W$850, MATCH(B186, Paste_Here!A$2:A$850, 0)), ""), ""), "")</f>
        <v/>
      </c>
      <c r="DZ186" s="66"/>
      <c r="EA186" s="75" t="str">
        <f>IFERROR(IF(B186&lt;&gt;"", IF(ISNUMBER(SEARCH("highrisk", LOWER(INDEX(Paste_Here!X$2:X$850, MATCH(B186, Paste_Here!A$2:A$850, 0))))), "High Risk", IF(ISNUMBER(SEARCH("lowrisk", LOWER(INDEX(Paste_Here!X$2:X$850, MATCH(B186, Paste_Here!A$2:A$850, 0))))), "Low Risk", IF(ISNUMBER(SEARCH("somerisk", LOWER(INDEX(Paste_Here!X$2:X$850, MATCH(B186, Paste_Here!A$2:A$850, 0))))), "Some Risk", IF(ISNUMBER(SEARCH("ot", LOWER(INDEX(Paste_Here!X$2:X$850, MATCH(B186, Paste_Here!A$2:A$850, 0))))), "OT", "")))), ""), "")</f>
        <v/>
      </c>
      <c r="EB186" s="66"/>
      <c r="EC186" s="66"/>
      <c r="ED186" s="75" t="str">
        <f t="shared" si="36"/>
        <v/>
      </c>
      <c r="EE186" s="66"/>
      <c r="EF186" s="75" t="str">
        <f>IFERROR(IF(B186&lt;&gt;"", IF(AND(INDEX(Paste_Here!AO$2:AO$850, MATCH(B186, Paste_Here!A$2:A$850, 0))&lt;&gt;"", ISNUMBER(VALUE(INDEX(Paste_Here!AO$2:AO$850, MATCH(B186, Paste_Here!A$2:A$850, 0))))), INDEX(Paste_Here!AO$2:AO$850, MATCH(B186, Paste_Here!A$2:A$850, 0)), ""), ""), "")</f>
        <v/>
      </c>
      <c r="EG186" s="66"/>
      <c r="EH186" s="75" t="str">
        <f>IFERROR(IF(B186&lt;&gt;"", IF(ISNUMBER(SEARCH("highrisk", LOWER(INDEX(Paste_Here!AP$2:AP$850, MATCH(B186, Paste_Here!A$2:A$850, 0))))), "High Risk", IF(ISNUMBER(SEARCH("lowrisk", LOWER(INDEX(Paste_Here!AP$2:AP$850, MATCH(B186, Paste_Here!A$2:A$850, 0))))), "Low Risk", IF(ISNUMBER(SEARCH("somerisk", LOWER(INDEX(Paste_Here!AP$2:AP$850, MATCH(B186, Paste_Here!A$2:A$850, 0))))), "Some Risk", IF(ISNUMBER(SEARCH("ot", LOWER(INDEX(Paste_Here!AP$2:AP$850, MATCH(B186, Paste_Here!A$2:A$850, 0))))), "OT", "")))), ""), "")</f>
        <v/>
      </c>
      <c r="EI186" s="66"/>
      <c r="EJ186" s="93"/>
      <c r="EK186" s="66"/>
      <c r="EL186" s="75" t="str">
        <f>IFERROR(IF(B186&lt;&gt;"", IF(AND(INDEX(Paste_Here!AQ$2:AQ$850, MATCH(B186, Paste_Here!A$2:A$850, 0))&lt;&gt;"", ISNUMBER(VALUE(INDEX(Paste_Here!AQ$2:AQ$850, MATCH(B186, Paste_Here!A$2:A$850, 0))))), INDEX(Paste_Here!AQ$2:AQ$850, MATCH(B186, Paste_Here!A$2:A$850, 0)), ""), ""), "")</f>
        <v/>
      </c>
      <c r="EM186" s="66"/>
      <c r="EN186" s="75" t="str">
        <f>IFERROR(IF(B186&lt;&gt;"", IF(ISNUMBER(SEARCH("highrisk", LOWER(INDEX(Paste_Here!AR$2:AR$850, MATCH(B186, Paste_Here!A$2:A$850, 0))))), "High Risk", IF(ISNUMBER(SEARCH("lowrisk", LOWER(INDEX(Paste_Here!AR$2:AR$850, MATCH(B186, Paste_Here!A$2:A$850, 0))))), "Low Risk", IF(ISNUMBER(SEARCH("somerisk", LOWER(INDEX(Paste_Here!AR$2:AR$850, MATCH(B186, Paste_Here!A$2:A$850, 0))))), "Some Risk", IF(ISNUMBER(SEARCH("ot", LOWER(INDEX(Paste_Here!AR$2:AR$850, MATCH(B186, Paste_Here!A$2:A$850, 0))))), "OT", "")))), ""), "")</f>
        <v/>
      </c>
      <c r="EO186" s="66"/>
      <c r="EP186" s="93"/>
      <c r="EQ186" s="66"/>
      <c r="ER186" s="75"/>
      <c r="ES186" s="66"/>
      <c r="ET186" s="75"/>
      <c r="EU186" s="66"/>
      <c r="EV186" s="66"/>
      <c r="EW186" s="75" t="str">
        <f t="shared" si="37"/>
        <v/>
      </c>
      <c r="EX186" s="66"/>
      <c r="EY186" s="75" t="str">
        <f>IFERROR(IF(B186&lt;&gt;"", IF(AND(INDEX(Paste_Here!Y$2:Y$850, MATCH(B186, Paste_Here!A$2:A$850, 0))&lt;&gt;"", ISNUMBER(VALUE(INDEX(Paste_Here!Y$2:Y$850, MATCH(B186, Paste_Here!A$2:A$850, 0))))), INDEX(Paste_Here!Y$2:Y$850, MATCH(B186, Paste_Here!A$2:A$850, 0)), ""), ""), "")</f>
        <v/>
      </c>
      <c r="EZ186" s="66"/>
      <c r="FA186" s="75" t="str">
        <f>IFERROR(IF(B186&lt;&gt;"", IF(ISNUMBER(SEARCH("highrisk", LOWER(INDEX(Paste_Here!Z$2:Z$850, MATCH(B186, Paste_Here!A$2:A$850, 0))))), "High Risk", IF(ISNUMBER(SEARCH("lowrisk", LOWER(INDEX(Paste_Here!Z$2:Z$850, MATCH(B186, Paste_Here!A$2:A$850, 0))))), "Low Risk", IF(ISNUMBER(SEARCH("somerisk", LOWER(INDEX(Paste_Here!Z$2:Z$850, MATCH(B186, Paste_Here!A$2:A$850, 0))))), "Some Risk", IF(ISNUMBER(SEARCH("ot", LOWER(INDEX(Paste_Here!Z$2:Z$850, MATCH(B186, Paste_Here!A$2:A$850, 0))))), "OT", "")))), ""), "")</f>
        <v/>
      </c>
      <c r="FB186" s="66"/>
      <c r="FC186" s="93"/>
      <c r="FD186" s="66"/>
      <c r="FE186" s="75" t="str">
        <f>IFERROR(IF(B186&lt;&gt;"", IF(AND(INDEX(Paste_Here!AA$2:AA$850, MATCH(B186, Paste_Here!A$2:A$850, 0))&lt;&gt;"", ISNUMBER(VALUE(INDEX(Paste_Here!AA$2:AA$850, MATCH(B186, Paste_Here!A$2:A$850, 0))))), INDEX(Paste_Here!AA$2:AA$850, MATCH(B186, Paste_Here!A$2:A$850, 0)), ""), ""), "")</f>
        <v/>
      </c>
      <c r="FF186" s="66"/>
      <c r="FG186" s="75" t="str">
        <f>IFERROR(IF(B186&lt;&gt;"", IF(ISNUMBER(SEARCH("highrisk", LOWER(INDEX(Paste_Here!AB$2:AB$850, MATCH(B186, Paste_Here!A$2:A$850, 0))))), "High Risk", IF(ISNUMBER(SEARCH("lowrisk", LOWER(INDEX(Paste_Here!AB$2:AB$850, MATCH(B186, Paste_Here!A$2:A$850, 0))))), "Low Risk", IF(ISNUMBER(SEARCH("somerisk", LOWER(INDEX(Paste_Here!AB$2:AB$850, MATCH(B186, Paste_Here!A$2:A$850, 0))))), "Some Risk", IF(ISNUMBER(SEARCH("ot", LOWER(INDEX(Paste_Here!AB$2:AB$850, MATCH(B186, Paste_Here!A$2:A$850, 0))))), "OT", "")))), ""), "")</f>
        <v/>
      </c>
      <c r="FH186" s="66"/>
      <c r="FI186" s="93"/>
      <c r="FJ186" s="66"/>
      <c r="FK186" s="75"/>
      <c r="FL186" s="66"/>
      <c r="FM186" s="75"/>
      <c r="FN186" s="66"/>
      <c r="FO186" s="66"/>
      <c r="FP186" s="75" t="str">
        <f t="shared" si="32"/>
        <v/>
      </c>
      <c r="FQ186" s="66"/>
      <c r="FR186" s="75" t="str">
        <f>IFERROR(IF(B186&lt;&gt;"", IF(ISNUMBER(SEARCH("s", LOWER(INDEX(Paste_Here!L$2:L$850, MATCH(B186, Paste_Here!A$2:A$850, 0))))), "Yes", IF(INDEX(Paste_Here!L$2:L$850, MATCH(B186, Paste_Here!A$2:A$850, 0))&lt;&gt;"", "No", "")), ""), "")</f>
        <v/>
      </c>
      <c r="FS186" s="66"/>
      <c r="FT186" s="75" t="str">
        <f>IFERROR(IF(B186&lt;&gt;"", IF(ISNUMBER(SEARCH("yes", LOWER(INDEX(Paste_Here!F$2:F$850, MATCH(B186, Paste_Here!A$2:A$850, 0))))), "Yes", IF(ISNUMBER(SEARCH("no", LOWER(INDEX(Paste_Here!F$2:F$850, MATCH(B186, Paste_Here!A$2:A$850, 0))))), "No", "")), ""), "")</f>
        <v/>
      </c>
      <c r="FU186" s="66"/>
      <c r="FV186" s="75" t="str">
        <f>IFERROR(IF(B186&lt;&gt;"", IF(ISNUMBER(SEARCH("english language learner", LOWER(INDEX(Paste_Here!C$2:C$850, MATCH(B186, Paste_Here!A$2:A$850, 0))))), "Yes", ""), ""), "")</f>
        <v/>
      </c>
      <c r="FW186" s="66"/>
      <c r="FX186" s="75" t="str">
        <f>IFERROR(IF(B186&lt;&gt;"", IF(OR(ISNUMBER(SEARCH("b", LOWER(INDEX(Paste_Here!J$2:J$850, MATCH(B186, Paste_Here!A$2:A$850, 0))))), ISNUMBER(SEARCH("h", LOWER(INDEX(Paste_Here!J$2:J$850, MATCH(B186, Paste_Here!A$2:A$850, 0))))), ISNUMBER(SEARCH("i", LOWER(INDEX(Paste_Here!J$2:J$850, MATCH(B186, Paste_Here!A$2:A$850, 0)))))), "Yes", IF(INDEX(Paste_Here!J$2:J$850, MATCH(B186, Paste_Here!A$2:A$850, 0))&lt;&gt;"", "No", "")), ""), "")</f>
        <v/>
      </c>
      <c r="FY186" s="66"/>
      <c r="FZ186" s="75" t="str">
        <f>IFERROR(IF(B186&lt;&gt;"", IF(ISNUMBER(SEARCH("yes", LOWER(INDEX(Paste_Here!K$2:K$850, MATCH(B186, Paste_Here!A$2:A$850, 0))))), "Yes", IF(ISNUMBER(SEARCH("no", LOWER(INDEX(Paste_Here!K$2:K$850, MATCH(B186, Paste_Here!A$2:A$850, 0))))), "No", "")), ""), "")</f>
        <v/>
      </c>
      <c r="GA186" s="66"/>
      <c r="GB186" s="75" t="str">
        <f>IFERROR(IF(B186&lt;&gt;"", IF(ISNUMBER(SEARCH("transitional 2", LOWER(INDEX(Paste_Here!C$2:C$850, MATCH(B186, Paste_Here!A$2:A$850, 0))))), "T2",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GC186" s="66"/>
      <c r="GD186" s="75"/>
      <c r="GE186" s="66"/>
      <c r="GF186" s="75"/>
      <c r="GG186" s="66"/>
      <c r="GH186" s="75"/>
      <c r="GI186" s="66"/>
      <c r="GK186" s="1" t="str" cm="1">
        <f t="array" ref="GK186">IFERROR(INDEX(Paste_Here!$B$2:$B$850, MATCH(0, COUNTIF(GK$4:GK185, Paste_Here!$B$2:$B$850) + IF(Paste_Here!$B$2:$B$850="", 1, 0), 0)), "")</f>
        <v/>
      </c>
      <c r="GL186" s="1" t="str">
        <f>IF(GK186&lt;&gt;"", INDEX(Paste_Here!$A$2:$A$850, MATCH(GK186, Paste_Here!$B$2:$B$850, 0)), "")</f>
        <v/>
      </c>
      <c r="GM186" s="1" t="str">
        <f t="shared" si="38"/>
        <v/>
      </c>
      <c r="GN186" s="1" t="str" cm="1">
        <f t="array" ref="GN186">IFERROR(INDEX($GM$5:$GM$850, MATCH(SMALL(IF($GM$5:$GM$850&lt;&gt;"", COUNTIF($GM$5:$GM$850, "&lt;"&amp;$GM$5:$GM$850)+1), ROW()-ROW($GN$5)+1), COUNTIF($GM$5:$GM$850, "&lt;"&amp;$GM$5:$GM$850)+1, 0)), "")</f>
        <v/>
      </c>
    </row>
    <row r="187" spans="1:196">
      <c r="A187" s="66"/>
      <c r="B187" s="75" t="str">
        <f t="shared" si="26"/>
        <v/>
      </c>
      <c r="C187" s="66"/>
      <c r="D187" s="75" t="str">
        <f>IFERROR(IF(AND(INDEX(Paste_Here!N$2:N$850, MATCH(B187, Paste_Here!A$2:A$850, 0)) = ""), "", IF(UPPER(INDEX(Paste_Here!N$2:N$850, MATCH(B187, Paste_Here!A$2:A$850, 0))) = "YES", "Yes", IF(UPPER(INDEX(Paste_Here!N$2:N$850, MATCH(B187, Paste_Here!A$2:A$850, 0))) = "NO", "No", ""))), "")</f>
        <v/>
      </c>
      <c r="E187" s="66"/>
      <c r="F187" s="75" t="str">
        <f t="shared" si="33"/>
        <v/>
      </c>
      <c r="G187" s="66"/>
      <c r="H187" s="75" t="str">
        <f t="shared" si="34"/>
        <v/>
      </c>
      <c r="I187" s="66"/>
      <c r="J187" s="75" t="str">
        <f t="shared" si="35"/>
        <v/>
      </c>
      <c r="K187" s="66"/>
      <c r="L187" s="75"/>
      <c r="M187" s="66"/>
      <c r="N187" s="75" t="str">
        <f>IFERROR(IF(B187&lt;&gt;"", IF(AND(INDEX(Paste_Here!AW$2:AW$850, MATCH(B187, Paste_Here!A$2:A$850, 0))&lt;&gt;"", ISNUMBER(VALUE(INDEX(Paste_Here!AW$2:AW$850, MATCH(B187, Paste_Here!A$2:A$850, 0))))), INDEX(Paste_Here!AW$2:AW$850, MATCH(B187, Paste_Here!A$2:A$850, 0)), ""), ""), "")</f>
        <v/>
      </c>
      <c r="O187" s="66"/>
      <c r="P187" s="75" t="str">
        <f>IFERROR(IF(B187&lt;&gt;"", IF(AND(INDEX(Paste_Here!AX$2:AX$850, MATCH(B187, Paste_Here!A$2:A$850, 0))&lt;&gt;"", ISNUMBER(VALUE(INDEX(Paste_Here!AX$2:AX$850, MATCH(B187, Paste_Here!A$2:A$850, 0))))), INDEX(Paste_Here!AX$2:AX$850, MATCH(B187, Paste_Here!A$2:A$850, 0)), ""), ""), "")</f>
        <v/>
      </c>
      <c r="Q187" s="66"/>
      <c r="R187" s="75" t="str">
        <f>IFERROR(IF(B187&lt;&gt;"", IF(AND(INDEX(Paste_Here!AU$2:AU$850, MATCH(B187, Paste_Here!A$2:A$850, 0))&lt;&gt;"", ISNUMBER(VALUE(INDEX(Paste_Here!AU$2:AU$850, MATCH(B187, Paste_Here!A$2:A$850, 0))))), INDEX(Paste_Here!AU$2:AU$850, MATCH(B187, Paste_Here!A$2:A$850, 0)), ""), ""), "")</f>
        <v/>
      </c>
      <c r="S187" s="66"/>
      <c r="T187" s="75" t="str">
        <f>IFERROR(IF(B187&lt;&gt;"", IF(AND(INDEX(Paste_Here!AV$2:AV$850, MATCH(B187, Paste_Here!A$2:A$850, 0))&lt;&gt;"", ISNUMBER(VALUE(INDEX(Paste_Here!AV$2:AV$850, MATCH(B187, Paste_Here!A$2:A$850, 0))))), INDEX(Paste_Here!AV$2:AV$850, MATCH(B187, Paste_Here!A$2:A$850, 0)), ""), ""), "")</f>
        <v/>
      </c>
      <c r="U187" s="66"/>
      <c r="W187" s="66"/>
      <c r="Y187" s="66"/>
      <c r="Z187" s="66"/>
      <c r="AA187" s="75" t="str">
        <f t="shared" si="27"/>
        <v/>
      </c>
      <c r="AB187" s="66"/>
      <c r="AC187" s="75"/>
      <c r="AD187" s="66"/>
      <c r="AE187" s="98"/>
      <c r="AF187" s="66"/>
      <c r="AG187" s="75"/>
      <c r="AH187" s="66"/>
      <c r="AI187" s="75" t="str">
        <f>IFERROR(IF(B187&lt;&gt;"", IF(AND(INDEX(Paste_Here!AC$2:AC$850, MATCH(B187, Paste_Here!A$2:A$850, 0))&lt;&gt;"", ISNUMBER(VALUE(INDEX(Paste_Here!AC$2:AC$850, MATCH(B187, Paste_Here!A$2:A$850, 0))))), INDEX(Paste_Here!AC$2:AC$850, MATCH(B187, Paste_Here!A$2:A$850, 0)), ""), ""), "")</f>
        <v/>
      </c>
      <c r="AJ187" s="66"/>
      <c r="AK187" s="75" t="str">
        <f>IFERROR(IF(B187&lt;&gt;"", IF(ISNUMBER(SEARCH("highrisk", LOWER(INDEX(Paste_Here!AD$2:AD$850, MATCH(B187, Paste_Here!A$2:A$850, 0))))), "High Risk", IF(ISNUMBER(SEARCH("lowrisk", LOWER(INDEX(Paste_Here!AD$2:AD$850, MATCH(B187, Paste_Here!A$2:A$850, 0))))), "Low Risk", IF(ISNUMBER(SEARCH("somerisk", LOWER(INDEX(Paste_Here!AD$2:AD$850, MATCH(B187, Paste_Here!A$2:A$850, 0))))), "Some Risk", IF(ISNUMBER(SEARCH("ot", LOWER(INDEX(Paste_Here!AD$2:AD$850, MATCH(B187, Paste_Here!A$2:A$850, 0))))), "OT", "")))), ""), "")</f>
        <v/>
      </c>
      <c r="AL187" s="66"/>
      <c r="AM187" s="75"/>
      <c r="AN187" s="66"/>
      <c r="AO187" s="75" t="str">
        <f>IFERROR(IF(B187&lt;&gt;"", IF(AND(INDEX(Paste_Here!M$2:M$850, MATCH(B187, Paste_Here!A$2:A$850, 0))&lt;&gt;"", ISNUMBER(VALUE(INDEX(Paste_Here!M$2:M$850, MATCH(B187, Paste_Here!A$2:A$850, 0))))), INDEX(Paste_Here!M$2:M$850, MATCH(B187, Paste_Here!A$2:A$850, 0)), ""), ""), "")</f>
        <v/>
      </c>
      <c r="AP187" s="66"/>
      <c r="AQ187" s="75" t="str">
        <f>IFERROR(IF(B187&lt;&gt;"", IF(ISNUMBER(SEARCH("highrisk", LOWER(INDEX(Paste_Here!N$2:N$850, MATCH(B187, Paste_Here!A$2:A$850, 0))))), "High Risk", IF(ISNUMBER(SEARCH("lowrisk", LOWER(INDEX(Paste_Here!N$2:N$850, MATCH(B187, Paste_Here!A$2:A$850, 0))))), "Low Risk", IF(ISNUMBER(SEARCH("somerisk", LOWER(INDEX(Paste_Here!N$2:N$850, MATCH(B187, Paste_Here!A$2:A$850, 0))))), "Some Risk", IF(ISNUMBER(SEARCH("ot", LOWER(INDEX(Paste_Here!N$2:N$850, MATCH(B187, Paste_Here!A$2:A$850, 0))))), "OT", "")))), ""), "")</f>
        <v/>
      </c>
      <c r="AT187" s="66"/>
      <c r="AU187" s="103"/>
      <c r="AV187" s="66"/>
      <c r="AW187" s="66"/>
      <c r="AX187" s="75" t="str">
        <f t="shared" si="28"/>
        <v/>
      </c>
      <c r="AY187" s="66"/>
      <c r="AZ187" s="75"/>
      <c r="BA187" s="66"/>
      <c r="BB187" s="75"/>
      <c r="BC187" s="66"/>
      <c r="BD187" s="75"/>
      <c r="BE187" s="66"/>
      <c r="BF187" s="75" t="str">
        <f>IFERROR(IF(B187&lt;&gt;"", IF(AND(INDEX(Paste_Here!AE$2:AE$850, MATCH(B187, Paste_Here!A$2:A$850, 0))&lt;&gt;"", ISNUMBER(VALUE(INDEX(Paste_Here!AE$2:AE$850, MATCH(B187, Paste_Here!A$2:A$850, 0))))), INDEX(Paste_Here!AE$2:AE$850, MATCH(B187, Paste_Here!A$2:A$850, 0)), ""), ""), "")</f>
        <v/>
      </c>
      <c r="BG187" s="66"/>
      <c r="BH187" s="75" t="str">
        <f>IFERROR(IF(B187&lt;&gt;"", IF(ISNUMBER(SEARCH("highrisk", LOWER(INDEX(Paste_Here!AF$2:AF$850, MATCH(B187, Paste_Here!A$2:A$850, 0))))), "High Risk", IF(ISNUMBER(SEARCH("lowrisk", LOWER(INDEX(Paste_Here!AF$2:AF$850, MATCH(B187, Paste_Here!A$2:A$850, 0))))), "Low Risk", IF(ISNUMBER(SEARCH("somerisk", LOWER(INDEX(Paste_Here!AF$2:AF$850, MATCH(B187, Paste_Here!A$2:A$850, 0))))), "Some Risk", IF(ISNUMBER(SEARCH("ot", LOWER(INDEX(Paste_Here!AF$2:AF$850, MATCH(B187, Paste_Here!A$2:A$850, 0))))), "OT", "")))), ""), "")</f>
        <v/>
      </c>
      <c r="BI187" s="66"/>
      <c r="BJ187" s="75"/>
      <c r="BK187" s="66"/>
      <c r="BL187" s="75" t="str">
        <f>IFERROR(IF(B187&lt;&gt;"", IF(AND(INDEX(Paste_Here!O$2:O$850, MATCH(B187, Paste_Here!A$2:A$850, 0))&lt;&gt;"", ISNUMBER(VALUE(INDEX(Paste_Here!O$2:O$850, MATCH(B187, Paste_Here!A$2:A$850, 0))))), INDEX(Paste_Here!O$2:O$850, MATCH(B187, Paste_Here!A$2:A$850, 0)), ""), ""), "")</f>
        <v/>
      </c>
      <c r="BM187" s="66"/>
      <c r="BN187" s="75" t="str">
        <f>IFERROR(IF(B187&lt;&gt;"", IF(ISNUMBER(SEARCH("highrisk", LOWER(INDEX(Paste_Here!P$2:P$850, MATCH(B187, Paste_Here!A$2:A$850, 0))))), "High Risk", IF(ISNUMBER(SEARCH("lowrisk", LOWER(INDEX(Paste_Here!P$2:P$850, MATCH(B187, Paste_Here!A$2:A$850, 0))))), "Low Risk", IF(ISNUMBER(SEARCH("somerisk", LOWER(INDEX(Paste_Here!P$2:P$850, MATCH(B187, Paste_Here!A$2:A$850, 0))))), "Some Risk", IF(ISNUMBER(SEARCH("ot", LOWER(INDEX(Paste_Here!P$2:P$850, MATCH(B187, Paste_Here!A$2:A$850, 0))))), "OT", "")))), ""), "")</f>
        <v/>
      </c>
      <c r="BQ187" s="66"/>
      <c r="BR187" s="75"/>
      <c r="BS187" s="66"/>
      <c r="BT187" s="66"/>
      <c r="BU187" s="75" t="str">
        <f t="shared" si="29"/>
        <v/>
      </c>
      <c r="BV187" s="66"/>
      <c r="BW187" s="75"/>
      <c r="BX187" s="66"/>
      <c r="BY187" s="75"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BZ187" s="66"/>
      <c r="CA187" s="75"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CB187" s="66"/>
      <c r="CC187" s="75"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CD187" s="66"/>
      <c r="CE187" s="75"/>
      <c r="CF187" s="66"/>
      <c r="CK187" s="75"/>
      <c r="CL187" s="66"/>
      <c r="CM187" s="75"/>
      <c r="CN187" s="66"/>
      <c r="CO187" s="75"/>
      <c r="CP187" s="66"/>
      <c r="CQ187" s="66"/>
      <c r="CR187" s="75" t="str">
        <f t="shared" si="30"/>
        <v/>
      </c>
      <c r="CS187" s="66"/>
      <c r="CT187" s="75"/>
      <c r="CU187" s="66"/>
      <c r="CV187" s="75"/>
      <c r="CW187" s="66"/>
      <c r="CX187" s="75"/>
      <c r="CY187" s="66"/>
      <c r="CZ187" s="75"/>
      <c r="DA187" s="66"/>
      <c r="DB187" s="75" t="str">
        <f>IFERROR(IF(B187&lt;&gt;"", IF(AND(INDEX(Paste_Here!AK$2:AK$850, MATCH(B187, Paste_Here!A$2:A$850, 0))&lt;&gt;"", ISNUMBER(VALUE(INDEX(Paste_Here!AK$2:AK$850, MATCH(B187, Paste_Here!A$2:A$850, 0))))), INDEX(Paste_Here!AK$2:AK$850, MATCH(B187, Paste_Here!A$2:A$850, 0)), ""), ""), "")</f>
        <v/>
      </c>
      <c r="DC187" s="66"/>
      <c r="DD187" s="75" t="str">
        <f>IFERROR(IF(B187&lt;&gt;"", IF(ISNUMBER(SEARCH("highrisk", LOWER(INDEX(Paste_Here!AL$2:AL$850, MATCH(B187, Paste_Here!A$2:A$850, 0))))), "High Risk", IF(ISNUMBER(SEARCH("lowrisk", LOWER(INDEX(Paste_Here!AL$2:AL$850, MATCH(B187, Paste_Here!A$2:A$850, 0))))), "Low Risk", IF(ISNUMBER(SEARCH("somerisk", LOWER(INDEX(Paste_Here!AL$2:AL$850, MATCH(B187, Paste_Here!A$2:A$850, 0))))), "Some Risk", IF(ISNUMBER(SEARCH("ot", LOWER(INDEX(Paste_Here!AL$2:AL$850, MATCH(B187, Paste_Here!A$2:A$850, 0))))), "OT", "")))), ""), "")</f>
        <v/>
      </c>
      <c r="DE187" s="66"/>
      <c r="DF187" s="75" t="str">
        <f>IFERROR(IF(B187&lt;&gt;"", IF(AND(INDEX(Paste_Here!AM$2:AM$850, MATCH(B187, Paste_Here!A$2:A$850, 0))&lt;&gt;"", ISNUMBER(VALUE(INDEX(Paste_Here!AM$2:AM$850, MATCH(B187, Paste_Here!A$2:A$850, 0))))), INDEX(Paste_Here!AM$2:AM$850, MATCH(B187, Paste_Here!A$2:A$850, 0)), ""), ""), "")</f>
        <v/>
      </c>
      <c r="DG187" s="66"/>
      <c r="DH187" s="75" t="str">
        <f>IFERROR(IF(B187&lt;&gt;"", IF(ISNUMBER(SEARCH("highrisk", LOWER(INDEX(Paste_Here!AN$2:AN$850, MATCH(B187, Paste_Here!A$2:A$850, 0))))), "High Risk", IF(ISNUMBER(SEARCH("lowrisk", LOWER(INDEX(Paste_Here!AN$2:AN$850, MATCH(B187, Paste_Here!A$2:A$850, 0))))), "Low Risk", IF(ISNUMBER(SEARCH("somerisk", LOWER(INDEX(Paste_Here!AN$2:AN$850, MATCH(B187, Paste_Here!A$2:A$850, 0))))), "Some Risk", IF(ISNUMBER(SEARCH("ot", LOWER(INDEX(Paste_Here!AN$2:AN$850, MATCH(B187, Paste_Here!A$2:A$850, 0))))), "OT", "")))), ""), "")</f>
        <v/>
      </c>
      <c r="DI187" s="66"/>
      <c r="DJ187" s="66"/>
      <c r="DK187" s="75" t="str">
        <f t="shared" si="31"/>
        <v/>
      </c>
      <c r="DL187" s="66"/>
      <c r="DM187" s="75" t="str">
        <f>IFERROR(IF(B187&lt;&gt;"", IF(AND(INDEX(Paste_Here!Q$2:Q$850, MATCH(B187, Paste_Here!A$2:A$850, 0))&lt;&gt;"", ISNUMBER(VALUE(INDEX(Paste_Here!Q$2:Q$850, MATCH(B187, Paste_Here!A$2:A$850, 0))))), INDEX(Paste_Here!Q$2:Q$850, MATCH(B187, Paste_Here!A$2:A$850, 0)), ""), ""), "")</f>
        <v/>
      </c>
      <c r="DN187" s="66"/>
      <c r="DO187" s="75" t="str">
        <f>IFERROR(IF(B187&lt;&gt;"", IF(ISNUMBER(SEARCH("highrisk", LOWER(INDEX(Paste_Here!R$2:R$850, MATCH(B187, Paste_Here!A$2:A$850, 0))))), "High Risk", IF(ISNUMBER(SEARCH("lowrisk", LOWER(INDEX(Paste_Here!R$2:R$850, MATCH(B187, Paste_Here!A$2:A$850, 0))))), "Low Risk", IF(ISNUMBER(SEARCH("somerisk", LOWER(INDEX(Paste_Here!R$2:R$850, MATCH(B187, Paste_Here!A$2:A$850, 0))))), "Some Risk", IF(ISNUMBER(SEARCH("ot", LOWER(INDEX(Paste_Here!R$2:R$850, MATCH(B187, Paste_Here!A$2:A$850, 0))))), "OT", "")))), ""), "")</f>
        <v/>
      </c>
      <c r="DP187" s="66"/>
      <c r="DQ187" s="93" t="str">
        <f>IFERROR(IF(B187&lt;&gt;"", IF(AND(INDEX(Paste_Here!S$2:S$850, MATCH(B187, Paste_Here!A$2:A$850, 0))&lt;&gt;"", ISNUMBER(VALUE(INDEX(Paste_Here!S$2:S$850, MATCH(B187, Paste_Here!A$2:A$850, 0))))), INDEX(Paste_Here!S$2:S$850, MATCH(B187, Paste_Here!A$2:A$850, 0)), ""), ""), "")</f>
        <v/>
      </c>
      <c r="DR187" s="66"/>
      <c r="DS187" s="75"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IF(ISNUMBER(SEARCH("ot", LOWER(INDEX(Paste_Here!T$2:T$850, MATCH(B187, Paste_Here!A$2:A$850, 0))))), "OT", "")))), ""), "")</f>
        <v/>
      </c>
      <c r="DT187" s="66"/>
      <c r="DU187" s="75" t="str">
        <f>IFERROR(IF(B187&lt;&gt;"", IF(AND(INDEX(Paste_Here!U$2:U$850, MATCH(B187, Paste_Here!A$2:A$850, 0))&lt;&gt;"", ISNUMBER(VALUE(INDEX(Paste_Here!U$2:U$850, MATCH(B187, Paste_Here!A$2:A$850, 0))))), INDEX(Paste_Here!U$2:U$850, MATCH(B187, Paste_Here!A$2:A$850, 0)), ""), ""), "")</f>
        <v/>
      </c>
      <c r="DV187" s="66"/>
      <c r="DW187" s="93" t="str">
        <f>IFERROR(IF(B187&lt;&gt;"", IF(ISNUMBER(SEARCH("highrisk", LOWER(INDEX(Paste_Here!V$2:V$850, MATCH(B187, Paste_Here!A$2:A$850, 0))))), "High Risk", IF(ISNUMBER(SEARCH("lowrisk", LOWER(INDEX(Paste_Here!V$2:V$850, MATCH(B187, Paste_Here!A$2:A$850, 0))))), "Low Risk", IF(ISNUMBER(SEARCH("somerisk", LOWER(INDEX(Paste_Here!V$2:V$850, MATCH(B187, Paste_Here!A$2:A$850, 0))))), "Some Risk", IF(ISNUMBER(SEARCH("ot", LOWER(INDEX(Paste_Here!V$2:V$850, MATCH(B187, Paste_Here!A$2:A$850, 0))))), "OT", "")))), ""), "")</f>
        <v/>
      </c>
      <c r="DX187" s="66"/>
      <c r="DY187" s="75" t="str">
        <f>IFERROR(IF(B187&lt;&gt;"", IF(AND(INDEX(Paste_Here!W$2:W$850, MATCH(B187, Paste_Here!A$2:A$850, 0))&lt;&gt;"", ISNUMBER(VALUE(INDEX(Paste_Here!W$2:W$850, MATCH(B187, Paste_Here!A$2:A$850, 0))))), INDEX(Paste_Here!W$2:W$850, MATCH(B187, Paste_Here!A$2:A$850, 0)), ""), ""), "")</f>
        <v/>
      </c>
      <c r="DZ187" s="66"/>
      <c r="EA187" s="75" t="str">
        <f>IFERROR(IF(B187&lt;&gt;"", IF(ISNUMBER(SEARCH("highrisk", LOWER(INDEX(Paste_Here!X$2:X$850, MATCH(B187, Paste_Here!A$2:A$850, 0))))), "High Risk", IF(ISNUMBER(SEARCH("lowrisk", LOWER(INDEX(Paste_Here!X$2:X$850, MATCH(B187, Paste_Here!A$2:A$850, 0))))), "Low Risk", IF(ISNUMBER(SEARCH("somerisk", LOWER(INDEX(Paste_Here!X$2:X$850, MATCH(B187, Paste_Here!A$2:A$850, 0))))), "Some Risk", IF(ISNUMBER(SEARCH("ot", LOWER(INDEX(Paste_Here!X$2:X$850, MATCH(B187, Paste_Here!A$2:A$850, 0))))), "OT", "")))), ""), "")</f>
        <v/>
      </c>
      <c r="EB187" s="66"/>
      <c r="EC187" s="66"/>
      <c r="ED187" s="75" t="str">
        <f t="shared" si="36"/>
        <v/>
      </c>
      <c r="EE187" s="66"/>
      <c r="EF187" s="75" t="str">
        <f>IFERROR(IF(B187&lt;&gt;"", IF(AND(INDEX(Paste_Here!AO$2:AO$850, MATCH(B187, Paste_Here!A$2:A$850, 0))&lt;&gt;"", ISNUMBER(VALUE(INDEX(Paste_Here!AO$2:AO$850, MATCH(B187, Paste_Here!A$2:A$850, 0))))), INDEX(Paste_Here!AO$2:AO$850, MATCH(B187, Paste_Here!A$2:A$850, 0)), ""), ""), "")</f>
        <v/>
      </c>
      <c r="EG187" s="66"/>
      <c r="EH187" s="75" t="str">
        <f>IFERROR(IF(B187&lt;&gt;"", IF(ISNUMBER(SEARCH("highrisk", LOWER(INDEX(Paste_Here!AP$2:AP$850, MATCH(B187, Paste_Here!A$2:A$850, 0))))), "High Risk", IF(ISNUMBER(SEARCH("lowrisk", LOWER(INDEX(Paste_Here!AP$2:AP$850, MATCH(B187, Paste_Here!A$2:A$850, 0))))), "Low Risk", IF(ISNUMBER(SEARCH("somerisk", LOWER(INDEX(Paste_Here!AP$2:AP$850, MATCH(B187, Paste_Here!A$2:A$850, 0))))), "Some Risk", IF(ISNUMBER(SEARCH("ot", LOWER(INDEX(Paste_Here!AP$2:AP$850, MATCH(B187, Paste_Here!A$2:A$850, 0))))), "OT", "")))), ""), "")</f>
        <v/>
      </c>
      <c r="EI187" s="66"/>
      <c r="EJ187" s="93"/>
      <c r="EK187" s="66"/>
      <c r="EL187" s="75" t="str">
        <f>IFERROR(IF(B187&lt;&gt;"", IF(AND(INDEX(Paste_Here!AQ$2:AQ$850, MATCH(B187, Paste_Here!A$2:A$850, 0))&lt;&gt;"", ISNUMBER(VALUE(INDEX(Paste_Here!AQ$2:AQ$850, MATCH(B187, Paste_Here!A$2:A$850, 0))))), INDEX(Paste_Here!AQ$2:AQ$850, MATCH(B187, Paste_Here!A$2:A$850, 0)), ""), ""), "")</f>
        <v/>
      </c>
      <c r="EM187" s="66"/>
      <c r="EN187" s="75" t="str">
        <f>IFERROR(IF(B187&lt;&gt;"", IF(ISNUMBER(SEARCH("highrisk", LOWER(INDEX(Paste_Here!AR$2:AR$850, MATCH(B187, Paste_Here!A$2:A$850, 0))))), "High Risk", IF(ISNUMBER(SEARCH("lowrisk", LOWER(INDEX(Paste_Here!AR$2:AR$850, MATCH(B187, Paste_Here!A$2:A$850, 0))))), "Low Risk", IF(ISNUMBER(SEARCH("somerisk", LOWER(INDEX(Paste_Here!AR$2:AR$850, MATCH(B187, Paste_Here!A$2:A$850, 0))))), "Some Risk", IF(ISNUMBER(SEARCH("ot", LOWER(INDEX(Paste_Here!AR$2:AR$850, MATCH(B187, Paste_Here!A$2:A$850, 0))))), "OT", "")))), ""), "")</f>
        <v/>
      </c>
      <c r="EO187" s="66"/>
      <c r="EP187" s="93"/>
      <c r="EQ187" s="66"/>
      <c r="ER187" s="75"/>
      <c r="ES187" s="66"/>
      <c r="ET187" s="75"/>
      <c r="EU187" s="66"/>
      <c r="EV187" s="66"/>
      <c r="EW187" s="75" t="str">
        <f t="shared" si="37"/>
        <v/>
      </c>
      <c r="EX187" s="66"/>
      <c r="EY187" s="75" t="str">
        <f>IFERROR(IF(B187&lt;&gt;"", IF(AND(INDEX(Paste_Here!Y$2:Y$850, MATCH(B187, Paste_Here!A$2:A$850, 0))&lt;&gt;"", ISNUMBER(VALUE(INDEX(Paste_Here!Y$2:Y$850, MATCH(B187, Paste_Here!A$2:A$850, 0))))), INDEX(Paste_Here!Y$2:Y$850, MATCH(B187, Paste_Here!A$2:A$850, 0)), ""), ""), "")</f>
        <v/>
      </c>
      <c r="EZ187" s="66"/>
      <c r="FA187" s="75" t="str">
        <f>IFERROR(IF(B187&lt;&gt;"", IF(ISNUMBER(SEARCH("highrisk", LOWER(INDEX(Paste_Here!Z$2:Z$850, MATCH(B187, Paste_Here!A$2:A$850, 0))))), "High Risk", IF(ISNUMBER(SEARCH("lowrisk", LOWER(INDEX(Paste_Here!Z$2:Z$850, MATCH(B187, Paste_Here!A$2:A$850, 0))))), "Low Risk", IF(ISNUMBER(SEARCH("somerisk", LOWER(INDEX(Paste_Here!Z$2:Z$850, MATCH(B187, Paste_Here!A$2:A$850, 0))))), "Some Risk", IF(ISNUMBER(SEARCH("ot", LOWER(INDEX(Paste_Here!Z$2:Z$850, MATCH(B187, Paste_Here!A$2:A$850, 0))))), "OT", "")))), ""), "")</f>
        <v/>
      </c>
      <c r="FB187" s="66"/>
      <c r="FC187" s="93"/>
      <c r="FD187" s="66"/>
      <c r="FE187" s="75" t="str">
        <f>IFERROR(IF(B187&lt;&gt;"", IF(AND(INDEX(Paste_Here!AA$2:AA$850, MATCH(B187, Paste_Here!A$2:A$850, 0))&lt;&gt;"", ISNUMBER(VALUE(INDEX(Paste_Here!AA$2:AA$850, MATCH(B187, Paste_Here!A$2:A$850, 0))))), INDEX(Paste_Here!AA$2:AA$850, MATCH(B187, Paste_Here!A$2:A$850, 0)), ""), ""), "")</f>
        <v/>
      </c>
      <c r="FF187" s="66"/>
      <c r="FG187" s="75" t="str">
        <f>IFERROR(IF(B187&lt;&gt;"", IF(ISNUMBER(SEARCH("highrisk", LOWER(INDEX(Paste_Here!AB$2:AB$850, MATCH(B187, Paste_Here!A$2:A$850, 0))))), "High Risk", IF(ISNUMBER(SEARCH("lowrisk", LOWER(INDEX(Paste_Here!AB$2:AB$850, MATCH(B187, Paste_Here!A$2:A$850, 0))))), "Low Risk", IF(ISNUMBER(SEARCH("somerisk", LOWER(INDEX(Paste_Here!AB$2:AB$850, MATCH(B187, Paste_Here!A$2:A$850, 0))))), "Some Risk", IF(ISNUMBER(SEARCH("ot", LOWER(INDEX(Paste_Here!AB$2:AB$850, MATCH(B187, Paste_Here!A$2:A$850, 0))))), "OT", "")))), ""), "")</f>
        <v/>
      </c>
      <c r="FH187" s="66"/>
      <c r="FI187" s="93"/>
      <c r="FJ187" s="66"/>
      <c r="FK187" s="75"/>
      <c r="FL187" s="66"/>
      <c r="FM187" s="75"/>
      <c r="FN187" s="66"/>
      <c r="FO187" s="66"/>
      <c r="FP187" s="75" t="str">
        <f t="shared" si="32"/>
        <v/>
      </c>
      <c r="FQ187" s="66"/>
      <c r="FR187" s="75" t="str">
        <f>IFERROR(IF(B187&lt;&gt;"", IF(ISNUMBER(SEARCH("s", LOWER(INDEX(Paste_Here!L$2:L$850, MATCH(B187, Paste_Here!A$2:A$850, 0))))), "Yes", IF(INDEX(Paste_Here!L$2:L$850, MATCH(B187, Paste_Here!A$2:A$850, 0))&lt;&gt;"", "No", "")), ""), "")</f>
        <v/>
      </c>
      <c r="FS187" s="66"/>
      <c r="FT187" s="75" t="str">
        <f>IFERROR(IF(B187&lt;&gt;"", IF(ISNUMBER(SEARCH("yes", LOWER(INDEX(Paste_Here!F$2:F$850, MATCH(B187, Paste_Here!A$2:A$850, 0))))), "Yes", IF(ISNUMBER(SEARCH("no", LOWER(INDEX(Paste_Here!F$2:F$850, MATCH(B187, Paste_Here!A$2:A$850, 0))))), "No", "")), ""), "")</f>
        <v/>
      </c>
      <c r="FU187" s="66"/>
      <c r="FV187" s="75" t="str">
        <f>IFERROR(IF(B187&lt;&gt;"", IF(ISNUMBER(SEARCH("english language learner", LOWER(INDEX(Paste_Here!C$2:C$850, MATCH(B187, Paste_Here!A$2:A$850, 0))))), "Yes", ""), ""), "")</f>
        <v/>
      </c>
      <c r="FW187" s="66"/>
      <c r="FX187" s="75" t="str">
        <f>IFERROR(IF(B187&lt;&gt;"", IF(OR(ISNUMBER(SEARCH("b", LOWER(INDEX(Paste_Here!J$2:J$850, MATCH(B187, Paste_Here!A$2:A$850, 0))))), ISNUMBER(SEARCH("h", LOWER(INDEX(Paste_Here!J$2:J$850, MATCH(B187, Paste_Here!A$2:A$850, 0))))), ISNUMBER(SEARCH("i", LOWER(INDEX(Paste_Here!J$2:J$850, MATCH(B187, Paste_Here!A$2:A$850, 0)))))), "Yes", IF(INDEX(Paste_Here!J$2:J$850, MATCH(B187, Paste_Here!A$2:A$850, 0))&lt;&gt;"", "No", "")), ""), "")</f>
        <v/>
      </c>
      <c r="FY187" s="66"/>
      <c r="FZ187" s="75" t="str">
        <f>IFERROR(IF(B187&lt;&gt;"", IF(ISNUMBER(SEARCH("yes", LOWER(INDEX(Paste_Here!K$2:K$850, MATCH(B187, Paste_Here!A$2:A$850, 0))))), "Yes", IF(ISNUMBER(SEARCH("no", LOWER(INDEX(Paste_Here!K$2:K$850, MATCH(B187, Paste_Here!A$2:A$850, 0))))), "No", "")), ""), "")</f>
        <v/>
      </c>
      <c r="GA187" s="66"/>
      <c r="GB187" s="75" t="str">
        <f>IFERROR(IF(B187&lt;&gt;"", IF(ISNUMBER(SEARCH("transitional 2", LOWER(INDEX(Paste_Here!C$2:C$850, MATCH(B187, Paste_Here!A$2:A$850, 0))))), "T2",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GC187" s="66"/>
      <c r="GD187" s="75"/>
      <c r="GE187" s="66"/>
      <c r="GF187" s="75"/>
      <c r="GG187" s="66"/>
      <c r="GH187" s="75"/>
      <c r="GI187" s="66"/>
      <c r="GK187" s="1" t="str" cm="1">
        <f t="array" ref="GK187">IFERROR(INDEX(Paste_Here!$B$2:$B$850, MATCH(0, COUNTIF(GK$4:GK186, Paste_Here!$B$2:$B$850) + IF(Paste_Here!$B$2:$B$850="", 1, 0), 0)), "")</f>
        <v/>
      </c>
      <c r="GL187" s="1" t="str">
        <f>IF(GK187&lt;&gt;"", INDEX(Paste_Here!$A$2:$A$850, MATCH(GK187, Paste_Here!$B$2:$B$850, 0)), "")</f>
        <v/>
      </c>
      <c r="GM187" s="1" t="str">
        <f t="shared" si="38"/>
        <v/>
      </c>
      <c r="GN187" s="1" t="str" cm="1">
        <f t="array" ref="GN187">IFERROR(INDEX($GM$5:$GM$850, MATCH(SMALL(IF($GM$5:$GM$850&lt;&gt;"", COUNTIF($GM$5:$GM$850, "&lt;"&amp;$GM$5:$GM$850)+1), ROW()-ROW($GN$5)+1), COUNTIF($GM$5:$GM$850, "&lt;"&amp;$GM$5:$GM$850)+1, 0)), "")</f>
        <v/>
      </c>
    </row>
    <row r="188" spans="1:196">
      <c r="A188" s="66"/>
      <c r="B188" s="75" t="str">
        <f t="shared" si="26"/>
        <v/>
      </c>
      <c r="C188" s="66"/>
      <c r="D188" s="75" t="str">
        <f>IFERROR(IF(AND(INDEX(Paste_Here!N$2:N$850, MATCH(B188, Paste_Here!A$2:A$850, 0)) = ""), "", IF(UPPER(INDEX(Paste_Here!N$2:N$850, MATCH(B188, Paste_Here!A$2:A$850, 0))) = "YES", "Yes", IF(UPPER(INDEX(Paste_Here!N$2:N$850, MATCH(B188, Paste_Here!A$2:A$850, 0))) = "NO", "No", ""))), "")</f>
        <v/>
      </c>
      <c r="E188" s="66"/>
      <c r="F188" s="75" t="str">
        <f t="shared" si="33"/>
        <v/>
      </c>
      <c r="G188" s="66"/>
      <c r="H188" s="75" t="str">
        <f t="shared" si="34"/>
        <v/>
      </c>
      <c r="I188" s="66"/>
      <c r="J188" s="75" t="str">
        <f t="shared" si="35"/>
        <v/>
      </c>
      <c r="K188" s="66"/>
      <c r="L188" s="75"/>
      <c r="M188" s="66"/>
      <c r="N188" s="75" t="str">
        <f>IFERROR(IF(B188&lt;&gt;"", IF(AND(INDEX(Paste_Here!AW$2:AW$850, MATCH(B188, Paste_Here!A$2:A$850, 0))&lt;&gt;"", ISNUMBER(VALUE(INDEX(Paste_Here!AW$2:AW$850, MATCH(B188, Paste_Here!A$2:A$850, 0))))), INDEX(Paste_Here!AW$2:AW$850, MATCH(B188, Paste_Here!A$2:A$850, 0)), ""), ""), "")</f>
        <v/>
      </c>
      <c r="O188" s="66"/>
      <c r="P188" s="75" t="str">
        <f>IFERROR(IF(B188&lt;&gt;"", IF(AND(INDEX(Paste_Here!AX$2:AX$850, MATCH(B188, Paste_Here!A$2:A$850, 0))&lt;&gt;"", ISNUMBER(VALUE(INDEX(Paste_Here!AX$2:AX$850, MATCH(B188, Paste_Here!A$2:A$850, 0))))), INDEX(Paste_Here!AX$2:AX$850, MATCH(B188, Paste_Here!A$2:A$850, 0)), ""), ""), "")</f>
        <v/>
      </c>
      <c r="Q188" s="66"/>
      <c r="R188" s="75" t="str">
        <f>IFERROR(IF(B188&lt;&gt;"", IF(AND(INDEX(Paste_Here!AU$2:AU$850, MATCH(B188, Paste_Here!A$2:A$850, 0))&lt;&gt;"", ISNUMBER(VALUE(INDEX(Paste_Here!AU$2:AU$850, MATCH(B188, Paste_Here!A$2:A$850, 0))))), INDEX(Paste_Here!AU$2:AU$850, MATCH(B188, Paste_Here!A$2:A$850, 0)), ""), ""), "")</f>
        <v/>
      </c>
      <c r="S188" s="66"/>
      <c r="T188" s="75" t="str">
        <f>IFERROR(IF(B188&lt;&gt;"", IF(AND(INDEX(Paste_Here!AV$2:AV$850, MATCH(B188, Paste_Here!A$2:A$850, 0))&lt;&gt;"", ISNUMBER(VALUE(INDEX(Paste_Here!AV$2:AV$850, MATCH(B188, Paste_Here!A$2:A$850, 0))))), INDEX(Paste_Here!AV$2:AV$850, MATCH(B188, Paste_Here!A$2:A$850, 0)), ""), ""), "")</f>
        <v/>
      </c>
      <c r="U188" s="66"/>
      <c r="W188" s="66"/>
      <c r="Y188" s="66"/>
      <c r="Z188" s="66"/>
      <c r="AA188" s="75" t="str">
        <f t="shared" si="27"/>
        <v/>
      </c>
      <c r="AB188" s="66"/>
      <c r="AC188" s="75"/>
      <c r="AD188" s="66"/>
      <c r="AE188" s="98"/>
      <c r="AF188" s="66"/>
      <c r="AG188" s="75"/>
      <c r="AH188" s="66"/>
      <c r="AI188" s="75" t="str">
        <f>IFERROR(IF(B188&lt;&gt;"", IF(AND(INDEX(Paste_Here!AC$2:AC$850, MATCH(B188, Paste_Here!A$2:A$850, 0))&lt;&gt;"", ISNUMBER(VALUE(INDEX(Paste_Here!AC$2:AC$850, MATCH(B188, Paste_Here!A$2:A$850, 0))))), INDEX(Paste_Here!AC$2:AC$850, MATCH(B188, Paste_Here!A$2:A$850, 0)), ""), ""), "")</f>
        <v/>
      </c>
      <c r="AJ188" s="66"/>
      <c r="AK188" s="75" t="str">
        <f>IFERROR(IF(B188&lt;&gt;"", IF(ISNUMBER(SEARCH("highrisk", LOWER(INDEX(Paste_Here!AD$2:AD$850, MATCH(B188, Paste_Here!A$2:A$850, 0))))), "High Risk", IF(ISNUMBER(SEARCH("lowrisk", LOWER(INDEX(Paste_Here!AD$2:AD$850, MATCH(B188, Paste_Here!A$2:A$850, 0))))), "Low Risk", IF(ISNUMBER(SEARCH("somerisk", LOWER(INDEX(Paste_Here!AD$2:AD$850, MATCH(B188, Paste_Here!A$2:A$850, 0))))), "Some Risk", IF(ISNUMBER(SEARCH("ot", LOWER(INDEX(Paste_Here!AD$2:AD$850, MATCH(B188, Paste_Here!A$2:A$850, 0))))), "OT", "")))), ""), "")</f>
        <v/>
      </c>
      <c r="AL188" s="66"/>
      <c r="AM188" s="75"/>
      <c r="AN188" s="66"/>
      <c r="AO188" s="75" t="str">
        <f>IFERROR(IF(B188&lt;&gt;"", IF(AND(INDEX(Paste_Here!M$2:M$850, MATCH(B188, Paste_Here!A$2:A$850, 0))&lt;&gt;"", ISNUMBER(VALUE(INDEX(Paste_Here!M$2:M$850, MATCH(B188, Paste_Here!A$2:A$850, 0))))), INDEX(Paste_Here!M$2:M$850, MATCH(B188, Paste_Here!A$2:A$850, 0)), ""), ""), "")</f>
        <v/>
      </c>
      <c r="AP188" s="66"/>
      <c r="AQ188" s="75" t="str">
        <f>IFERROR(IF(B188&lt;&gt;"", IF(ISNUMBER(SEARCH("highrisk", LOWER(INDEX(Paste_Here!N$2:N$850, MATCH(B188, Paste_Here!A$2:A$850, 0))))), "High Risk", IF(ISNUMBER(SEARCH("lowrisk", LOWER(INDEX(Paste_Here!N$2:N$850, MATCH(B188, Paste_Here!A$2:A$850, 0))))), "Low Risk", IF(ISNUMBER(SEARCH("somerisk", LOWER(INDEX(Paste_Here!N$2:N$850, MATCH(B188, Paste_Here!A$2:A$850, 0))))), "Some Risk", IF(ISNUMBER(SEARCH("ot", LOWER(INDEX(Paste_Here!N$2:N$850, MATCH(B188, Paste_Here!A$2:A$850, 0))))), "OT", "")))), ""), "")</f>
        <v/>
      </c>
      <c r="AT188" s="66"/>
      <c r="AU188" s="103"/>
      <c r="AV188" s="66"/>
      <c r="AW188" s="66"/>
      <c r="AX188" s="75" t="str">
        <f t="shared" si="28"/>
        <v/>
      </c>
      <c r="AY188" s="66"/>
      <c r="AZ188" s="75"/>
      <c r="BA188" s="66"/>
      <c r="BB188" s="75"/>
      <c r="BC188" s="66"/>
      <c r="BD188" s="75"/>
      <c r="BE188" s="66"/>
      <c r="BF188" s="75" t="str">
        <f>IFERROR(IF(B188&lt;&gt;"", IF(AND(INDEX(Paste_Here!AE$2:AE$850, MATCH(B188, Paste_Here!A$2:A$850, 0))&lt;&gt;"", ISNUMBER(VALUE(INDEX(Paste_Here!AE$2:AE$850, MATCH(B188, Paste_Here!A$2:A$850, 0))))), INDEX(Paste_Here!AE$2:AE$850, MATCH(B188, Paste_Here!A$2:A$850, 0)), ""), ""), "")</f>
        <v/>
      </c>
      <c r="BG188" s="66"/>
      <c r="BH188" s="75" t="str">
        <f>IFERROR(IF(B188&lt;&gt;"", IF(ISNUMBER(SEARCH("highrisk", LOWER(INDEX(Paste_Here!AF$2:AF$850, MATCH(B188, Paste_Here!A$2:A$850, 0))))), "High Risk", IF(ISNUMBER(SEARCH("lowrisk", LOWER(INDEX(Paste_Here!AF$2:AF$850, MATCH(B188, Paste_Here!A$2:A$850, 0))))), "Low Risk", IF(ISNUMBER(SEARCH("somerisk", LOWER(INDEX(Paste_Here!AF$2:AF$850, MATCH(B188, Paste_Here!A$2:A$850, 0))))), "Some Risk", IF(ISNUMBER(SEARCH("ot", LOWER(INDEX(Paste_Here!AF$2:AF$850, MATCH(B188, Paste_Here!A$2:A$850, 0))))), "OT", "")))), ""), "")</f>
        <v/>
      </c>
      <c r="BI188" s="66"/>
      <c r="BJ188" s="75"/>
      <c r="BK188" s="66"/>
      <c r="BL188" s="75" t="str">
        <f>IFERROR(IF(B188&lt;&gt;"", IF(AND(INDEX(Paste_Here!O$2:O$850, MATCH(B188, Paste_Here!A$2:A$850, 0))&lt;&gt;"", ISNUMBER(VALUE(INDEX(Paste_Here!O$2:O$850, MATCH(B188, Paste_Here!A$2:A$850, 0))))), INDEX(Paste_Here!O$2:O$850, MATCH(B188, Paste_Here!A$2:A$850, 0)), ""), ""), "")</f>
        <v/>
      </c>
      <c r="BM188" s="66"/>
      <c r="BN188" s="75" t="str">
        <f>IFERROR(IF(B188&lt;&gt;"", IF(ISNUMBER(SEARCH("highrisk", LOWER(INDEX(Paste_Here!P$2:P$850, MATCH(B188, Paste_Here!A$2:A$850, 0))))), "High Risk", IF(ISNUMBER(SEARCH("lowrisk", LOWER(INDEX(Paste_Here!P$2:P$850, MATCH(B188, Paste_Here!A$2:A$850, 0))))), "Low Risk", IF(ISNUMBER(SEARCH("somerisk", LOWER(INDEX(Paste_Here!P$2:P$850, MATCH(B188, Paste_Here!A$2:A$850, 0))))), "Some Risk", IF(ISNUMBER(SEARCH("ot", LOWER(INDEX(Paste_Here!P$2:P$850, MATCH(B188, Paste_Here!A$2:A$850, 0))))), "OT", "")))), ""), "")</f>
        <v/>
      </c>
      <c r="BQ188" s="66"/>
      <c r="BR188" s="75"/>
      <c r="BS188" s="66"/>
      <c r="BT188" s="66"/>
      <c r="BU188" s="75" t="str">
        <f t="shared" si="29"/>
        <v/>
      </c>
      <c r="BV188" s="66"/>
      <c r="BW188" s="75"/>
      <c r="BX188" s="66"/>
      <c r="BY188" s="75"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BZ188" s="66"/>
      <c r="CA188" s="75"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CB188" s="66"/>
      <c r="CC188" s="75"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CD188" s="66"/>
      <c r="CE188" s="75"/>
      <c r="CF188" s="66"/>
      <c r="CK188" s="75"/>
      <c r="CL188" s="66"/>
      <c r="CM188" s="75"/>
      <c r="CN188" s="66"/>
      <c r="CO188" s="75"/>
      <c r="CP188" s="66"/>
      <c r="CQ188" s="66"/>
      <c r="CR188" s="75" t="str">
        <f t="shared" si="30"/>
        <v/>
      </c>
      <c r="CS188" s="66"/>
      <c r="CT188" s="75"/>
      <c r="CU188" s="66"/>
      <c r="CV188" s="75"/>
      <c r="CW188" s="66"/>
      <c r="CX188" s="75"/>
      <c r="CY188" s="66"/>
      <c r="CZ188" s="75"/>
      <c r="DA188" s="66"/>
      <c r="DB188" s="75" t="str">
        <f>IFERROR(IF(B188&lt;&gt;"", IF(AND(INDEX(Paste_Here!AK$2:AK$850, MATCH(B188, Paste_Here!A$2:A$850, 0))&lt;&gt;"", ISNUMBER(VALUE(INDEX(Paste_Here!AK$2:AK$850, MATCH(B188, Paste_Here!A$2:A$850, 0))))), INDEX(Paste_Here!AK$2:AK$850, MATCH(B188, Paste_Here!A$2:A$850, 0)), ""), ""), "")</f>
        <v/>
      </c>
      <c r="DC188" s="66"/>
      <c r="DD188" s="75" t="str">
        <f>IFERROR(IF(B188&lt;&gt;"", IF(ISNUMBER(SEARCH("highrisk", LOWER(INDEX(Paste_Here!AL$2:AL$850, MATCH(B188, Paste_Here!A$2:A$850, 0))))), "High Risk", IF(ISNUMBER(SEARCH("lowrisk", LOWER(INDEX(Paste_Here!AL$2:AL$850, MATCH(B188, Paste_Here!A$2:A$850, 0))))), "Low Risk", IF(ISNUMBER(SEARCH("somerisk", LOWER(INDEX(Paste_Here!AL$2:AL$850, MATCH(B188, Paste_Here!A$2:A$850, 0))))), "Some Risk", IF(ISNUMBER(SEARCH("ot", LOWER(INDEX(Paste_Here!AL$2:AL$850, MATCH(B188, Paste_Here!A$2:A$850, 0))))), "OT", "")))), ""), "")</f>
        <v/>
      </c>
      <c r="DE188" s="66"/>
      <c r="DF188" s="75" t="str">
        <f>IFERROR(IF(B188&lt;&gt;"", IF(AND(INDEX(Paste_Here!AM$2:AM$850, MATCH(B188, Paste_Here!A$2:A$850, 0))&lt;&gt;"", ISNUMBER(VALUE(INDEX(Paste_Here!AM$2:AM$850, MATCH(B188, Paste_Here!A$2:A$850, 0))))), INDEX(Paste_Here!AM$2:AM$850, MATCH(B188, Paste_Here!A$2:A$850, 0)), ""), ""), "")</f>
        <v/>
      </c>
      <c r="DG188" s="66"/>
      <c r="DH188" s="75" t="str">
        <f>IFERROR(IF(B188&lt;&gt;"", IF(ISNUMBER(SEARCH("highrisk", LOWER(INDEX(Paste_Here!AN$2:AN$850, MATCH(B188, Paste_Here!A$2:A$850, 0))))), "High Risk", IF(ISNUMBER(SEARCH("lowrisk", LOWER(INDEX(Paste_Here!AN$2:AN$850, MATCH(B188, Paste_Here!A$2:A$850, 0))))), "Low Risk", IF(ISNUMBER(SEARCH("somerisk", LOWER(INDEX(Paste_Here!AN$2:AN$850, MATCH(B188, Paste_Here!A$2:A$850, 0))))), "Some Risk", IF(ISNUMBER(SEARCH("ot", LOWER(INDEX(Paste_Here!AN$2:AN$850, MATCH(B188, Paste_Here!A$2:A$850, 0))))), "OT", "")))), ""), "")</f>
        <v/>
      </c>
      <c r="DI188" s="66"/>
      <c r="DJ188" s="66"/>
      <c r="DK188" s="75" t="str">
        <f t="shared" si="31"/>
        <v/>
      </c>
      <c r="DL188" s="66"/>
      <c r="DM188" s="75" t="str">
        <f>IFERROR(IF(B188&lt;&gt;"", IF(AND(INDEX(Paste_Here!Q$2:Q$850, MATCH(B188, Paste_Here!A$2:A$850, 0))&lt;&gt;"", ISNUMBER(VALUE(INDEX(Paste_Here!Q$2:Q$850, MATCH(B188, Paste_Here!A$2:A$850, 0))))), INDEX(Paste_Here!Q$2:Q$850, MATCH(B188, Paste_Here!A$2:A$850, 0)), ""), ""), "")</f>
        <v/>
      </c>
      <c r="DN188" s="66"/>
      <c r="DO188" s="75" t="str">
        <f>IFERROR(IF(B188&lt;&gt;"", IF(ISNUMBER(SEARCH("highrisk", LOWER(INDEX(Paste_Here!R$2:R$850, MATCH(B188, Paste_Here!A$2:A$850, 0))))), "High Risk", IF(ISNUMBER(SEARCH("lowrisk", LOWER(INDEX(Paste_Here!R$2:R$850, MATCH(B188, Paste_Here!A$2:A$850, 0))))), "Low Risk", IF(ISNUMBER(SEARCH("somerisk", LOWER(INDEX(Paste_Here!R$2:R$850, MATCH(B188, Paste_Here!A$2:A$850, 0))))), "Some Risk", IF(ISNUMBER(SEARCH("ot", LOWER(INDEX(Paste_Here!R$2:R$850, MATCH(B188, Paste_Here!A$2:A$850, 0))))), "OT", "")))), ""), "")</f>
        <v/>
      </c>
      <c r="DP188" s="66"/>
      <c r="DQ188" s="93" t="str">
        <f>IFERROR(IF(B188&lt;&gt;"", IF(AND(INDEX(Paste_Here!S$2:S$850, MATCH(B188, Paste_Here!A$2:A$850, 0))&lt;&gt;"", ISNUMBER(VALUE(INDEX(Paste_Here!S$2:S$850, MATCH(B188, Paste_Here!A$2:A$850, 0))))), INDEX(Paste_Here!S$2:S$850, MATCH(B188, Paste_Here!A$2:A$850, 0)), ""), ""), "")</f>
        <v/>
      </c>
      <c r="DR188" s="66"/>
      <c r="DS188" s="75"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IF(ISNUMBER(SEARCH("ot", LOWER(INDEX(Paste_Here!T$2:T$850, MATCH(B188, Paste_Here!A$2:A$850, 0))))), "OT", "")))), ""), "")</f>
        <v/>
      </c>
      <c r="DT188" s="66"/>
      <c r="DU188" s="75" t="str">
        <f>IFERROR(IF(B188&lt;&gt;"", IF(AND(INDEX(Paste_Here!U$2:U$850, MATCH(B188, Paste_Here!A$2:A$850, 0))&lt;&gt;"", ISNUMBER(VALUE(INDEX(Paste_Here!U$2:U$850, MATCH(B188, Paste_Here!A$2:A$850, 0))))), INDEX(Paste_Here!U$2:U$850, MATCH(B188, Paste_Here!A$2:A$850, 0)), ""), ""), "")</f>
        <v/>
      </c>
      <c r="DV188" s="66"/>
      <c r="DW188" s="93" t="str">
        <f>IFERROR(IF(B188&lt;&gt;"", IF(ISNUMBER(SEARCH("highrisk", LOWER(INDEX(Paste_Here!V$2:V$850, MATCH(B188, Paste_Here!A$2:A$850, 0))))), "High Risk", IF(ISNUMBER(SEARCH("lowrisk", LOWER(INDEX(Paste_Here!V$2:V$850, MATCH(B188, Paste_Here!A$2:A$850, 0))))), "Low Risk", IF(ISNUMBER(SEARCH("somerisk", LOWER(INDEX(Paste_Here!V$2:V$850, MATCH(B188, Paste_Here!A$2:A$850, 0))))), "Some Risk", IF(ISNUMBER(SEARCH("ot", LOWER(INDEX(Paste_Here!V$2:V$850, MATCH(B188, Paste_Here!A$2:A$850, 0))))), "OT", "")))), ""), "")</f>
        <v/>
      </c>
      <c r="DX188" s="66"/>
      <c r="DY188" s="75" t="str">
        <f>IFERROR(IF(B188&lt;&gt;"", IF(AND(INDEX(Paste_Here!W$2:W$850, MATCH(B188, Paste_Here!A$2:A$850, 0))&lt;&gt;"", ISNUMBER(VALUE(INDEX(Paste_Here!W$2:W$850, MATCH(B188, Paste_Here!A$2:A$850, 0))))), INDEX(Paste_Here!W$2:W$850, MATCH(B188, Paste_Here!A$2:A$850, 0)), ""), ""), "")</f>
        <v/>
      </c>
      <c r="DZ188" s="66"/>
      <c r="EA188" s="75" t="str">
        <f>IFERROR(IF(B188&lt;&gt;"", IF(ISNUMBER(SEARCH("highrisk", LOWER(INDEX(Paste_Here!X$2:X$850, MATCH(B188, Paste_Here!A$2:A$850, 0))))), "High Risk", IF(ISNUMBER(SEARCH("lowrisk", LOWER(INDEX(Paste_Here!X$2:X$850, MATCH(B188, Paste_Here!A$2:A$850, 0))))), "Low Risk", IF(ISNUMBER(SEARCH("somerisk", LOWER(INDEX(Paste_Here!X$2:X$850, MATCH(B188, Paste_Here!A$2:A$850, 0))))), "Some Risk", IF(ISNUMBER(SEARCH("ot", LOWER(INDEX(Paste_Here!X$2:X$850, MATCH(B188, Paste_Here!A$2:A$850, 0))))), "OT", "")))), ""), "")</f>
        <v/>
      </c>
      <c r="EB188" s="66"/>
      <c r="EC188" s="66"/>
      <c r="ED188" s="75" t="str">
        <f t="shared" si="36"/>
        <v/>
      </c>
      <c r="EE188" s="66"/>
      <c r="EF188" s="75" t="str">
        <f>IFERROR(IF(B188&lt;&gt;"", IF(AND(INDEX(Paste_Here!AO$2:AO$850, MATCH(B188, Paste_Here!A$2:A$850, 0))&lt;&gt;"", ISNUMBER(VALUE(INDEX(Paste_Here!AO$2:AO$850, MATCH(B188, Paste_Here!A$2:A$850, 0))))), INDEX(Paste_Here!AO$2:AO$850, MATCH(B188, Paste_Here!A$2:A$850, 0)), ""), ""), "")</f>
        <v/>
      </c>
      <c r="EG188" s="66"/>
      <c r="EH188" s="75" t="str">
        <f>IFERROR(IF(B188&lt;&gt;"", IF(ISNUMBER(SEARCH("highrisk", LOWER(INDEX(Paste_Here!AP$2:AP$850, MATCH(B188, Paste_Here!A$2:A$850, 0))))), "High Risk", IF(ISNUMBER(SEARCH("lowrisk", LOWER(INDEX(Paste_Here!AP$2:AP$850, MATCH(B188, Paste_Here!A$2:A$850, 0))))), "Low Risk", IF(ISNUMBER(SEARCH("somerisk", LOWER(INDEX(Paste_Here!AP$2:AP$850, MATCH(B188, Paste_Here!A$2:A$850, 0))))), "Some Risk", IF(ISNUMBER(SEARCH("ot", LOWER(INDEX(Paste_Here!AP$2:AP$850, MATCH(B188, Paste_Here!A$2:A$850, 0))))), "OT", "")))), ""), "")</f>
        <v/>
      </c>
      <c r="EI188" s="66"/>
      <c r="EJ188" s="93"/>
      <c r="EK188" s="66"/>
      <c r="EL188" s="75" t="str">
        <f>IFERROR(IF(B188&lt;&gt;"", IF(AND(INDEX(Paste_Here!AQ$2:AQ$850, MATCH(B188, Paste_Here!A$2:A$850, 0))&lt;&gt;"", ISNUMBER(VALUE(INDEX(Paste_Here!AQ$2:AQ$850, MATCH(B188, Paste_Here!A$2:A$850, 0))))), INDEX(Paste_Here!AQ$2:AQ$850, MATCH(B188, Paste_Here!A$2:A$850, 0)), ""), ""), "")</f>
        <v/>
      </c>
      <c r="EM188" s="66"/>
      <c r="EN188" s="75" t="str">
        <f>IFERROR(IF(B188&lt;&gt;"", IF(ISNUMBER(SEARCH("highrisk", LOWER(INDEX(Paste_Here!AR$2:AR$850, MATCH(B188, Paste_Here!A$2:A$850, 0))))), "High Risk", IF(ISNUMBER(SEARCH("lowrisk", LOWER(INDEX(Paste_Here!AR$2:AR$850, MATCH(B188, Paste_Here!A$2:A$850, 0))))), "Low Risk", IF(ISNUMBER(SEARCH("somerisk", LOWER(INDEX(Paste_Here!AR$2:AR$850, MATCH(B188, Paste_Here!A$2:A$850, 0))))), "Some Risk", IF(ISNUMBER(SEARCH("ot", LOWER(INDEX(Paste_Here!AR$2:AR$850, MATCH(B188, Paste_Here!A$2:A$850, 0))))), "OT", "")))), ""), "")</f>
        <v/>
      </c>
      <c r="EO188" s="66"/>
      <c r="EP188" s="93"/>
      <c r="EQ188" s="66"/>
      <c r="ER188" s="75"/>
      <c r="ES188" s="66"/>
      <c r="ET188" s="75"/>
      <c r="EU188" s="66"/>
      <c r="EV188" s="66"/>
      <c r="EW188" s="75" t="str">
        <f t="shared" si="37"/>
        <v/>
      </c>
      <c r="EX188" s="66"/>
      <c r="EY188" s="75" t="str">
        <f>IFERROR(IF(B188&lt;&gt;"", IF(AND(INDEX(Paste_Here!Y$2:Y$850, MATCH(B188, Paste_Here!A$2:A$850, 0))&lt;&gt;"", ISNUMBER(VALUE(INDEX(Paste_Here!Y$2:Y$850, MATCH(B188, Paste_Here!A$2:A$850, 0))))), INDEX(Paste_Here!Y$2:Y$850, MATCH(B188, Paste_Here!A$2:A$850, 0)), ""), ""), "")</f>
        <v/>
      </c>
      <c r="EZ188" s="66"/>
      <c r="FA188" s="75" t="str">
        <f>IFERROR(IF(B188&lt;&gt;"", IF(ISNUMBER(SEARCH("highrisk", LOWER(INDEX(Paste_Here!Z$2:Z$850, MATCH(B188, Paste_Here!A$2:A$850, 0))))), "High Risk", IF(ISNUMBER(SEARCH("lowrisk", LOWER(INDEX(Paste_Here!Z$2:Z$850, MATCH(B188, Paste_Here!A$2:A$850, 0))))), "Low Risk", IF(ISNUMBER(SEARCH("somerisk", LOWER(INDEX(Paste_Here!Z$2:Z$850, MATCH(B188, Paste_Here!A$2:A$850, 0))))), "Some Risk", IF(ISNUMBER(SEARCH("ot", LOWER(INDEX(Paste_Here!Z$2:Z$850, MATCH(B188, Paste_Here!A$2:A$850, 0))))), "OT", "")))), ""), "")</f>
        <v/>
      </c>
      <c r="FB188" s="66"/>
      <c r="FC188" s="93"/>
      <c r="FD188" s="66"/>
      <c r="FE188" s="75" t="str">
        <f>IFERROR(IF(B188&lt;&gt;"", IF(AND(INDEX(Paste_Here!AA$2:AA$850, MATCH(B188, Paste_Here!A$2:A$850, 0))&lt;&gt;"", ISNUMBER(VALUE(INDEX(Paste_Here!AA$2:AA$850, MATCH(B188, Paste_Here!A$2:A$850, 0))))), INDEX(Paste_Here!AA$2:AA$850, MATCH(B188, Paste_Here!A$2:A$850, 0)), ""), ""), "")</f>
        <v/>
      </c>
      <c r="FF188" s="66"/>
      <c r="FG188" s="75" t="str">
        <f>IFERROR(IF(B188&lt;&gt;"", IF(ISNUMBER(SEARCH("highrisk", LOWER(INDEX(Paste_Here!AB$2:AB$850, MATCH(B188, Paste_Here!A$2:A$850, 0))))), "High Risk", IF(ISNUMBER(SEARCH("lowrisk", LOWER(INDEX(Paste_Here!AB$2:AB$850, MATCH(B188, Paste_Here!A$2:A$850, 0))))), "Low Risk", IF(ISNUMBER(SEARCH("somerisk", LOWER(INDEX(Paste_Here!AB$2:AB$850, MATCH(B188, Paste_Here!A$2:A$850, 0))))), "Some Risk", IF(ISNUMBER(SEARCH("ot", LOWER(INDEX(Paste_Here!AB$2:AB$850, MATCH(B188, Paste_Here!A$2:A$850, 0))))), "OT", "")))), ""), "")</f>
        <v/>
      </c>
      <c r="FH188" s="66"/>
      <c r="FI188" s="93"/>
      <c r="FJ188" s="66"/>
      <c r="FK188" s="75"/>
      <c r="FL188" s="66"/>
      <c r="FM188" s="75"/>
      <c r="FN188" s="66"/>
      <c r="FO188" s="66"/>
      <c r="FP188" s="75" t="str">
        <f t="shared" si="32"/>
        <v/>
      </c>
      <c r="FQ188" s="66"/>
      <c r="FR188" s="75" t="str">
        <f>IFERROR(IF(B188&lt;&gt;"", IF(ISNUMBER(SEARCH("s", LOWER(INDEX(Paste_Here!L$2:L$850, MATCH(B188, Paste_Here!A$2:A$850, 0))))), "Yes", IF(INDEX(Paste_Here!L$2:L$850, MATCH(B188, Paste_Here!A$2:A$850, 0))&lt;&gt;"", "No", "")), ""), "")</f>
        <v/>
      </c>
      <c r="FS188" s="66"/>
      <c r="FT188" s="75" t="str">
        <f>IFERROR(IF(B188&lt;&gt;"", IF(ISNUMBER(SEARCH("yes", LOWER(INDEX(Paste_Here!F$2:F$850, MATCH(B188, Paste_Here!A$2:A$850, 0))))), "Yes", IF(ISNUMBER(SEARCH("no", LOWER(INDEX(Paste_Here!F$2:F$850, MATCH(B188, Paste_Here!A$2:A$850, 0))))), "No", "")), ""), "")</f>
        <v/>
      </c>
      <c r="FU188" s="66"/>
      <c r="FV188" s="75" t="str">
        <f>IFERROR(IF(B188&lt;&gt;"", IF(ISNUMBER(SEARCH("english language learner", LOWER(INDEX(Paste_Here!C$2:C$850, MATCH(B188, Paste_Here!A$2:A$850, 0))))), "Yes", ""), ""), "")</f>
        <v/>
      </c>
      <c r="FW188" s="66"/>
      <c r="FX188" s="75" t="str">
        <f>IFERROR(IF(B188&lt;&gt;"", IF(OR(ISNUMBER(SEARCH("b", LOWER(INDEX(Paste_Here!J$2:J$850, MATCH(B188, Paste_Here!A$2:A$850, 0))))), ISNUMBER(SEARCH("h", LOWER(INDEX(Paste_Here!J$2:J$850, MATCH(B188, Paste_Here!A$2:A$850, 0))))), ISNUMBER(SEARCH("i", LOWER(INDEX(Paste_Here!J$2:J$850, MATCH(B188, Paste_Here!A$2:A$850, 0)))))), "Yes", IF(INDEX(Paste_Here!J$2:J$850, MATCH(B188, Paste_Here!A$2:A$850, 0))&lt;&gt;"", "No", "")), ""), "")</f>
        <v/>
      </c>
      <c r="FY188" s="66"/>
      <c r="FZ188" s="75" t="str">
        <f>IFERROR(IF(B188&lt;&gt;"", IF(ISNUMBER(SEARCH("yes", LOWER(INDEX(Paste_Here!K$2:K$850, MATCH(B188, Paste_Here!A$2:A$850, 0))))), "Yes", IF(ISNUMBER(SEARCH("no", LOWER(INDEX(Paste_Here!K$2:K$850, MATCH(B188, Paste_Here!A$2:A$850, 0))))), "No", "")), ""), "")</f>
        <v/>
      </c>
      <c r="GA188" s="66"/>
      <c r="GB188" s="75" t="str">
        <f>IFERROR(IF(B188&lt;&gt;"", IF(ISNUMBER(SEARCH("transitional 2", LOWER(INDEX(Paste_Here!C$2:C$850, MATCH(B188, Paste_Here!A$2:A$850, 0))))), "T2",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GC188" s="66"/>
      <c r="GD188" s="75"/>
      <c r="GE188" s="66"/>
      <c r="GF188" s="75"/>
      <c r="GG188" s="66"/>
      <c r="GH188" s="75"/>
      <c r="GI188" s="66"/>
      <c r="GK188" s="1" t="str" cm="1">
        <f t="array" ref="GK188">IFERROR(INDEX(Paste_Here!$B$2:$B$850, MATCH(0, COUNTIF(GK$4:GK187, Paste_Here!$B$2:$B$850) + IF(Paste_Here!$B$2:$B$850="", 1, 0), 0)), "")</f>
        <v/>
      </c>
      <c r="GL188" s="1" t="str">
        <f>IF(GK188&lt;&gt;"", INDEX(Paste_Here!$A$2:$A$850, MATCH(GK188, Paste_Here!$B$2:$B$850, 0)), "")</f>
        <v/>
      </c>
      <c r="GM188" s="1" t="str">
        <f t="shared" si="38"/>
        <v/>
      </c>
      <c r="GN188" s="1" t="str" cm="1">
        <f t="array" ref="GN188">IFERROR(INDEX($GM$5:$GM$850, MATCH(SMALL(IF($GM$5:$GM$850&lt;&gt;"", COUNTIF($GM$5:$GM$850, "&lt;"&amp;$GM$5:$GM$850)+1), ROW()-ROW($GN$5)+1), COUNTIF($GM$5:$GM$850, "&lt;"&amp;$GM$5:$GM$850)+1, 0)), "")</f>
        <v/>
      </c>
    </row>
    <row r="189" spans="1:196">
      <c r="A189" s="66"/>
      <c r="B189" s="75" t="str">
        <f t="shared" si="26"/>
        <v/>
      </c>
      <c r="C189" s="66"/>
      <c r="D189" s="75" t="str">
        <f>IFERROR(IF(AND(INDEX(Paste_Here!N$2:N$850, MATCH(B189, Paste_Here!A$2:A$850, 0)) = ""), "", IF(UPPER(INDEX(Paste_Here!N$2:N$850, MATCH(B189, Paste_Here!A$2:A$850, 0))) = "YES", "Yes", IF(UPPER(INDEX(Paste_Here!N$2:N$850, MATCH(B189, Paste_Here!A$2:A$850, 0))) = "NO", "No", ""))), "")</f>
        <v/>
      </c>
      <c r="E189" s="66"/>
      <c r="F189" s="75" t="str">
        <f t="shared" si="33"/>
        <v/>
      </c>
      <c r="G189" s="66"/>
      <c r="H189" s="75" t="str">
        <f t="shared" si="34"/>
        <v/>
      </c>
      <c r="I189" s="66"/>
      <c r="J189" s="75" t="str">
        <f t="shared" si="35"/>
        <v/>
      </c>
      <c r="K189" s="66"/>
      <c r="L189" s="75"/>
      <c r="M189" s="66"/>
      <c r="N189" s="75" t="str">
        <f>IFERROR(IF(B189&lt;&gt;"", IF(AND(INDEX(Paste_Here!AW$2:AW$850, MATCH(B189, Paste_Here!A$2:A$850, 0))&lt;&gt;"", ISNUMBER(VALUE(INDEX(Paste_Here!AW$2:AW$850, MATCH(B189, Paste_Here!A$2:A$850, 0))))), INDEX(Paste_Here!AW$2:AW$850, MATCH(B189, Paste_Here!A$2:A$850, 0)), ""), ""), "")</f>
        <v/>
      </c>
      <c r="O189" s="66"/>
      <c r="P189" s="75" t="str">
        <f>IFERROR(IF(B189&lt;&gt;"", IF(AND(INDEX(Paste_Here!AX$2:AX$850, MATCH(B189, Paste_Here!A$2:A$850, 0))&lt;&gt;"", ISNUMBER(VALUE(INDEX(Paste_Here!AX$2:AX$850, MATCH(B189, Paste_Here!A$2:A$850, 0))))), INDEX(Paste_Here!AX$2:AX$850, MATCH(B189, Paste_Here!A$2:A$850, 0)), ""), ""), "")</f>
        <v/>
      </c>
      <c r="Q189" s="66"/>
      <c r="R189" s="75" t="str">
        <f>IFERROR(IF(B189&lt;&gt;"", IF(AND(INDEX(Paste_Here!AU$2:AU$850, MATCH(B189, Paste_Here!A$2:A$850, 0))&lt;&gt;"", ISNUMBER(VALUE(INDEX(Paste_Here!AU$2:AU$850, MATCH(B189, Paste_Here!A$2:A$850, 0))))), INDEX(Paste_Here!AU$2:AU$850, MATCH(B189, Paste_Here!A$2:A$850, 0)), ""), ""), "")</f>
        <v/>
      </c>
      <c r="S189" s="66"/>
      <c r="T189" s="75" t="str">
        <f>IFERROR(IF(B189&lt;&gt;"", IF(AND(INDEX(Paste_Here!AV$2:AV$850, MATCH(B189, Paste_Here!A$2:A$850, 0))&lt;&gt;"", ISNUMBER(VALUE(INDEX(Paste_Here!AV$2:AV$850, MATCH(B189, Paste_Here!A$2:A$850, 0))))), INDEX(Paste_Here!AV$2:AV$850, MATCH(B189, Paste_Here!A$2:A$850, 0)), ""), ""), "")</f>
        <v/>
      </c>
      <c r="U189" s="66"/>
      <c r="W189" s="66"/>
      <c r="Y189" s="66"/>
      <c r="Z189" s="66"/>
      <c r="AA189" s="75" t="str">
        <f t="shared" si="27"/>
        <v/>
      </c>
      <c r="AB189" s="66"/>
      <c r="AC189" s="75"/>
      <c r="AD189" s="66"/>
      <c r="AE189" s="98"/>
      <c r="AF189" s="66"/>
      <c r="AG189" s="75"/>
      <c r="AH189" s="66"/>
      <c r="AI189" s="75" t="str">
        <f>IFERROR(IF(B189&lt;&gt;"", IF(AND(INDEX(Paste_Here!AC$2:AC$850, MATCH(B189, Paste_Here!A$2:A$850, 0))&lt;&gt;"", ISNUMBER(VALUE(INDEX(Paste_Here!AC$2:AC$850, MATCH(B189, Paste_Here!A$2:A$850, 0))))), INDEX(Paste_Here!AC$2:AC$850, MATCH(B189, Paste_Here!A$2:A$850, 0)), ""), ""), "")</f>
        <v/>
      </c>
      <c r="AJ189" s="66"/>
      <c r="AK189" s="75" t="str">
        <f>IFERROR(IF(B189&lt;&gt;"", IF(ISNUMBER(SEARCH("highrisk", LOWER(INDEX(Paste_Here!AD$2:AD$850, MATCH(B189, Paste_Here!A$2:A$850, 0))))), "High Risk", IF(ISNUMBER(SEARCH("lowrisk", LOWER(INDEX(Paste_Here!AD$2:AD$850, MATCH(B189, Paste_Here!A$2:A$850, 0))))), "Low Risk", IF(ISNUMBER(SEARCH("somerisk", LOWER(INDEX(Paste_Here!AD$2:AD$850, MATCH(B189, Paste_Here!A$2:A$850, 0))))), "Some Risk", IF(ISNUMBER(SEARCH("ot", LOWER(INDEX(Paste_Here!AD$2:AD$850, MATCH(B189, Paste_Here!A$2:A$850, 0))))), "OT", "")))), ""), "")</f>
        <v/>
      </c>
      <c r="AL189" s="66"/>
      <c r="AM189" s="75"/>
      <c r="AN189" s="66"/>
      <c r="AO189" s="75" t="str">
        <f>IFERROR(IF(B189&lt;&gt;"", IF(AND(INDEX(Paste_Here!M$2:M$850, MATCH(B189, Paste_Here!A$2:A$850, 0))&lt;&gt;"", ISNUMBER(VALUE(INDEX(Paste_Here!M$2:M$850, MATCH(B189, Paste_Here!A$2:A$850, 0))))), INDEX(Paste_Here!M$2:M$850, MATCH(B189, Paste_Here!A$2:A$850, 0)), ""), ""), "")</f>
        <v/>
      </c>
      <c r="AP189" s="66"/>
      <c r="AQ189" s="75" t="str">
        <f>IFERROR(IF(B189&lt;&gt;"", IF(ISNUMBER(SEARCH("highrisk", LOWER(INDEX(Paste_Here!N$2:N$850, MATCH(B189, Paste_Here!A$2:A$850, 0))))), "High Risk", IF(ISNUMBER(SEARCH("lowrisk", LOWER(INDEX(Paste_Here!N$2:N$850, MATCH(B189, Paste_Here!A$2:A$850, 0))))), "Low Risk", IF(ISNUMBER(SEARCH("somerisk", LOWER(INDEX(Paste_Here!N$2:N$850, MATCH(B189, Paste_Here!A$2:A$850, 0))))), "Some Risk", IF(ISNUMBER(SEARCH("ot", LOWER(INDEX(Paste_Here!N$2:N$850, MATCH(B189, Paste_Here!A$2:A$850, 0))))), "OT", "")))), ""), "")</f>
        <v/>
      </c>
      <c r="AT189" s="66"/>
      <c r="AU189" s="103"/>
      <c r="AV189" s="66"/>
      <c r="AW189" s="66"/>
      <c r="AX189" s="75" t="str">
        <f t="shared" si="28"/>
        <v/>
      </c>
      <c r="AY189" s="66"/>
      <c r="AZ189" s="75"/>
      <c r="BA189" s="66"/>
      <c r="BB189" s="75"/>
      <c r="BC189" s="66"/>
      <c r="BD189" s="75"/>
      <c r="BE189" s="66"/>
      <c r="BF189" s="75" t="str">
        <f>IFERROR(IF(B189&lt;&gt;"", IF(AND(INDEX(Paste_Here!AE$2:AE$850, MATCH(B189, Paste_Here!A$2:A$850, 0))&lt;&gt;"", ISNUMBER(VALUE(INDEX(Paste_Here!AE$2:AE$850, MATCH(B189, Paste_Here!A$2:A$850, 0))))), INDEX(Paste_Here!AE$2:AE$850, MATCH(B189, Paste_Here!A$2:A$850, 0)), ""), ""), "")</f>
        <v/>
      </c>
      <c r="BG189" s="66"/>
      <c r="BH189" s="75" t="str">
        <f>IFERROR(IF(B189&lt;&gt;"", IF(ISNUMBER(SEARCH("highrisk", LOWER(INDEX(Paste_Here!AF$2:AF$850, MATCH(B189, Paste_Here!A$2:A$850, 0))))), "High Risk", IF(ISNUMBER(SEARCH("lowrisk", LOWER(INDEX(Paste_Here!AF$2:AF$850, MATCH(B189, Paste_Here!A$2:A$850, 0))))), "Low Risk", IF(ISNUMBER(SEARCH("somerisk", LOWER(INDEX(Paste_Here!AF$2:AF$850, MATCH(B189, Paste_Here!A$2:A$850, 0))))), "Some Risk", IF(ISNUMBER(SEARCH("ot", LOWER(INDEX(Paste_Here!AF$2:AF$850, MATCH(B189, Paste_Here!A$2:A$850, 0))))), "OT", "")))), ""), "")</f>
        <v/>
      </c>
      <c r="BI189" s="66"/>
      <c r="BJ189" s="75"/>
      <c r="BK189" s="66"/>
      <c r="BL189" s="75" t="str">
        <f>IFERROR(IF(B189&lt;&gt;"", IF(AND(INDEX(Paste_Here!O$2:O$850, MATCH(B189, Paste_Here!A$2:A$850, 0))&lt;&gt;"", ISNUMBER(VALUE(INDEX(Paste_Here!O$2:O$850, MATCH(B189, Paste_Here!A$2:A$850, 0))))), INDEX(Paste_Here!O$2:O$850, MATCH(B189, Paste_Here!A$2:A$850, 0)), ""), ""), "")</f>
        <v/>
      </c>
      <c r="BM189" s="66"/>
      <c r="BN189" s="75" t="str">
        <f>IFERROR(IF(B189&lt;&gt;"", IF(ISNUMBER(SEARCH("highrisk", LOWER(INDEX(Paste_Here!P$2:P$850, MATCH(B189, Paste_Here!A$2:A$850, 0))))), "High Risk", IF(ISNUMBER(SEARCH("lowrisk", LOWER(INDEX(Paste_Here!P$2:P$850, MATCH(B189, Paste_Here!A$2:A$850, 0))))), "Low Risk", IF(ISNUMBER(SEARCH("somerisk", LOWER(INDEX(Paste_Here!P$2:P$850, MATCH(B189, Paste_Here!A$2:A$850, 0))))), "Some Risk", IF(ISNUMBER(SEARCH("ot", LOWER(INDEX(Paste_Here!P$2:P$850, MATCH(B189, Paste_Here!A$2:A$850, 0))))), "OT", "")))), ""), "")</f>
        <v/>
      </c>
      <c r="BQ189" s="66"/>
      <c r="BR189" s="75"/>
      <c r="BS189" s="66"/>
      <c r="BT189" s="66"/>
      <c r="BU189" s="75" t="str">
        <f t="shared" si="29"/>
        <v/>
      </c>
      <c r="BV189" s="66"/>
      <c r="BW189" s="75"/>
      <c r="BX189" s="66"/>
      <c r="BY189" s="75"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BZ189" s="66"/>
      <c r="CA189" s="75"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CB189" s="66"/>
      <c r="CC189" s="75"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CD189" s="66"/>
      <c r="CE189" s="75"/>
      <c r="CF189" s="66"/>
      <c r="CK189" s="75"/>
      <c r="CL189" s="66"/>
      <c r="CM189" s="75"/>
      <c r="CN189" s="66"/>
      <c r="CO189" s="75"/>
      <c r="CP189" s="66"/>
      <c r="CQ189" s="66"/>
      <c r="CR189" s="75" t="str">
        <f t="shared" si="30"/>
        <v/>
      </c>
      <c r="CS189" s="66"/>
      <c r="CT189" s="75"/>
      <c r="CU189" s="66"/>
      <c r="CV189" s="75"/>
      <c r="CW189" s="66"/>
      <c r="CX189" s="75"/>
      <c r="CY189" s="66"/>
      <c r="CZ189" s="75"/>
      <c r="DA189" s="66"/>
      <c r="DB189" s="75" t="str">
        <f>IFERROR(IF(B189&lt;&gt;"", IF(AND(INDEX(Paste_Here!AK$2:AK$850, MATCH(B189, Paste_Here!A$2:A$850, 0))&lt;&gt;"", ISNUMBER(VALUE(INDEX(Paste_Here!AK$2:AK$850, MATCH(B189, Paste_Here!A$2:A$850, 0))))), INDEX(Paste_Here!AK$2:AK$850, MATCH(B189, Paste_Here!A$2:A$850, 0)), ""), ""), "")</f>
        <v/>
      </c>
      <c r="DC189" s="66"/>
      <c r="DD189" s="75" t="str">
        <f>IFERROR(IF(B189&lt;&gt;"", IF(ISNUMBER(SEARCH("highrisk", LOWER(INDEX(Paste_Here!AL$2:AL$850, MATCH(B189, Paste_Here!A$2:A$850, 0))))), "High Risk", IF(ISNUMBER(SEARCH("lowrisk", LOWER(INDEX(Paste_Here!AL$2:AL$850, MATCH(B189, Paste_Here!A$2:A$850, 0))))), "Low Risk", IF(ISNUMBER(SEARCH("somerisk", LOWER(INDEX(Paste_Here!AL$2:AL$850, MATCH(B189, Paste_Here!A$2:A$850, 0))))), "Some Risk", IF(ISNUMBER(SEARCH("ot", LOWER(INDEX(Paste_Here!AL$2:AL$850, MATCH(B189, Paste_Here!A$2:A$850, 0))))), "OT", "")))), ""), "")</f>
        <v/>
      </c>
      <c r="DE189" s="66"/>
      <c r="DF189" s="75" t="str">
        <f>IFERROR(IF(B189&lt;&gt;"", IF(AND(INDEX(Paste_Here!AM$2:AM$850, MATCH(B189, Paste_Here!A$2:A$850, 0))&lt;&gt;"", ISNUMBER(VALUE(INDEX(Paste_Here!AM$2:AM$850, MATCH(B189, Paste_Here!A$2:A$850, 0))))), INDEX(Paste_Here!AM$2:AM$850, MATCH(B189, Paste_Here!A$2:A$850, 0)), ""), ""), "")</f>
        <v/>
      </c>
      <c r="DG189" s="66"/>
      <c r="DH189" s="75" t="str">
        <f>IFERROR(IF(B189&lt;&gt;"", IF(ISNUMBER(SEARCH("highrisk", LOWER(INDEX(Paste_Here!AN$2:AN$850, MATCH(B189, Paste_Here!A$2:A$850, 0))))), "High Risk", IF(ISNUMBER(SEARCH("lowrisk", LOWER(INDEX(Paste_Here!AN$2:AN$850, MATCH(B189, Paste_Here!A$2:A$850, 0))))), "Low Risk", IF(ISNUMBER(SEARCH("somerisk", LOWER(INDEX(Paste_Here!AN$2:AN$850, MATCH(B189, Paste_Here!A$2:A$850, 0))))), "Some Risk", IF(ISNUMBER(SEARCH("ot", LOWER(INDEX(Paste_Here!AN$2:AN$850, MATCH(B189, Paste_Here!A$2:A$850, 0))))), "OT", "")))), ""), "")</f>
        <v/>
      </c>
      <c r="DI189" s="66"/>
      <c r="DJ189" s="66"/>
      <c r="DK189" s="75" t="str">
        <f t="shared" si="31"/>
        <v/>
      </c>
      <c r="DL189" s="66"/>
      <c r="DM189" s="75" t="str">
        <f>IFERROR(IF(B189&lt;&gt;"", IF(AND(INDEX(Paste_Here!Q$2:Q$850, MATCH(B189, Paste_Here!A$2:A$850, 0))&lt;&gt;"", ISNUMBER(VALUE(INDEX(Paste_Here!Q$2:Q$850, MATCH(B189, Paste_Here!A$2:A$850, 0))))), INDEX(Paste_Here!Q$2:Q$850, MATCH(B189, Paste_Here!A$2:A$850, 0)), ""), ""), "")</f>
        <v/>
      </c>
      <c r="DN189" s="66"/>
      <c r="DO189" s="75" t="str">
        <f>IFERROR(IF(B189&lt;&gt;"", IF(ISNUMBER(SEARCH("highrisk", LOWER(INDEX(Paste_Here!R$2:R$850, MATCH(B189, Paste_Here!A$2:A$850, 0))))), "High Risk", IF(ISNUMBER(SEARCH("lowrisk", LOWER(INDEX(Paste_Here!R$2:R$850, MATCH(B189, Paste_Here!A$2:A$850, 0))))), "Low Risk", IF(ISNUMBER(SEARCH("somerisk", LOWER(INDEX(Paste_Here!R$2:R$850, MATCH(B189, Paste_Here!A$2:A$850, 0))))), "Some Risk", IF(ISNUMBER(SEARCH("ot", LOWER(INDEX(Paste_Here!R$2:R$850, MATCH(B189, Paste_Here!A$2:A$850, 0))))), "OT", "")))), ""), "")</f>
        <v/>
      </c>
      <c r="DP189" s="66"/>
      <c r="DQ189" s="93" t="str">
        <f>IFERROR(IF(B189&lt;&gt;"", IF(AND(INDEX(Paste_Here!S$2:S$850, MATCH(B189, Paste_Here!A$2:A$850, 0))&lt;&gt;"", ISNUMBER(VALUE(INDEX(Paste_Here!S$2:S$850, MATCH(B189, Paste_Here!A$2:A$850, 0))))), INDEX(Paste_Here!S$2:S$850, MATCH(B189, Paste_Here!A$2:A$850, 0)), ""), ""), "")</f>
        <v/>
      </c>
      <c r="DR189" s="66"/>
      <c r="DS189" s="75"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IF(ISNUMBER(SEARCH("ot", LOWER(INDEX(Paste_Here!T$2:T$850, MATCH(B189, Paste_Here!A$2:A$850, 0))))), "OT", "")))), ""), "")</f>
        <v/>
      </c>
      <c r="DT189" s="66"/>
      <c r="DU189" s="75" t="str">
        <f>IFERROR(IF(B189&lt;&gt;"", IF(AND(INDEX(Paste_Here!U$2:U$850, MATCH(B189, Paste_Here!A$2:A$850, 0))&lt;&gt;"", ISNUMBER(VALUE(INDEX(Paste_Here!U$2:U$850, MATCH(B189, Paste_Here!A$2:A$850, 0))))), INDEX(Paste_Here!U$2:U$850, MATCH(B189, Paste_Here!A$2:A$850, 0)), ""), ""), "")</f>
        <v/>
      </c>
      <c r="DV189" s="66"/>
      <c r="DW189" s="93" t="str">
        <f>IFERROR(IF(B189&lt;&gt;"", IF(ISNUMBER(SEARCH("highrisk", LOWER(INDEX(Paste_Here!V$2:V$850, MATCH(B189, Paste_Here!A$2:A$850, 0))))), "High Risk", IF(ISNUMBER(SEARCH("lowrisk", LOWER(INDEX(Paste_Here!V$2:V$850, MATCH(B189, Paste_Here!A$2:A$850, 0))))), "Low Risk", IF(ISNUMBER(SEARCH("somerisk", LOWER(INDEX(Paste_Here!V$2:V$850, MATCH(B189, Paste_Here!A$2:A$850, 0))))), "Some Risk", IF(ISNUMBER(SEARCH("ot", LOWER(INDEX(Paste_Here!V$2:V$850, MATCH(B189, Paste_Here!A$2:A$850, 0))))), "OT", "")))), ""), "")</f>
        <v/>
      </c>
      <c r="DX189" s="66"/>
      <c r="DY189" s="75" t="str">
        <f>IFERROR(IF(B189&lt;&gt;"", IF(AND(INDEX(Paste_Here!W$2:W$850, MATCH(B189, Paste_Here!A$2:A$850, 0))&lt;&gt;"", ISNUMBER(VALUE(INDEX(Paste_Here!W$2:W$850, MATCH(B189, Paste_Here!A$2:A$850, 0))))), INDEX(Paste_Here!W$2:W$850, MATCH(B189, Paste_Here!A$2:A$850, 0)), ""), ""), "")</f>
        <v/>
      </c>
      <c r="DZ189" s="66"/>
      <c r="EA189" s="75" t="str">
        <f>IFERROR(IF(B189&lt;&gt;"", IF(ISNUMBER(SEARCH("highrisk", LOWER(INDEX(Paste_Here!X$2:X$850, MATCH(B189, Paste_Here!A$2:A$850, 0))))), "High Risk", IF(ISNUMBER(SEARCH("lowrisk", LOWER(INDEX(Paste_Here!X$2:X$850, MATCH(B189, Paste_Here!A$2:A$850, 0))))), "Low Risk", IF(ISNUMBER(SEARCH("somerisk", LOWER(INDEX(Paste_Here!X$2:X$850, MATCH(B189, Paste_Here!A$2:A$850, 0))))), "Some Risk", IF(ISNUMBER(SEARCH("ot", LOWER(INDEX(Paste_Here!X$2:X$850, MATCH(B189, Paste_Here!A$2:A$850, 0))))), "OT", "")))), ""), "")</f>
        <v/>
      </c>
      <c r="EB189" s="66"/>
      <c r="EC189" s="66"/>
      <c r="ED189" s="75" t="str">
        <f t="shared" si="36"/>
        <v/>
      </c>
      <c r="EE189" s="66"/>
      <c r="EF189" s="75" t="str">
        <f>IFERROR(IF(B189&lt;&gt;"", IF(AND(INDEX(Paste_Here!AO$2:AO$850, MATCH(B189, Paste_Here!A$2:A$850, 0))&lt;&gt;"", ISNUMBER(VALUE(INDEX(Paste_Here!AO$2:AO$850, MATCH(B189, Paste_Here!A$2:A$850, 0))))), INDEX(Paste_Here!AO$2:AO$850, MATCH(B189, Paste_Here!A$2:A$850, 0)), ""), ""), "")</f>
        <v/>
      </c>
      <c r="EG189" s="66"/>
      <c r="EH189" s="75" t="str">
        <f>IFERROR(IF(B189&lt;&gt;"", IF(ISNUMBER(SEARCH("highrisk", LOWER(INDEX(Paste_Here!AP$2:AP$850, MATCH(B189, Paste_Here!A$2:A$850, 0))))), "High Risk", IF(ISNUMBER(SEARCH("lowrisk", LOWER(INDEX(Paste_Here!AP$2:AP$850, MATCH(B189, Paste_Here!A$2:A$850, 0))))), "Low Risk", IF(ISNUMBER(SEARCH("somerisk", LOWER(INDEX(Paste_Here!AP$2:AP$850, MATCH(B189, Paste_Here!A$2:A$850, 0))))), "Some Risk", IF(ISNUMBER(SEARCH("ot", LOWER(INDEX(Paste_Here!AP$2:AP$850, MATCH(B189, Paste_Here!A$2:A$850, 0))))), "OT", "")))), ""), "")</f>
        <v/>
      </c>
      <c r="EI189" s="66"/>
      <c r="EJ189" s="93"/>
      <c r="EK189" s="66"/>
      <c r="EL189" s="75" t="str">
        <f>IFERROR(IF(B189&lt;&gt;"", IF(AND(INDEX(Paste_Here!AQ$2:AQ$850, MATCH(B189, Paste_Here!A$2:A$850, 0))&lt;&gt;"", ISNUMBER(VALUE(INDEX(Paste_Here!AQ$2:AQ$850, MATCH(B189, Paste_Here!A$2:A$850, 0))))), INDEX(Paste_Here!AQ$2:AQ$850, MATCH(B189, Paste_Here!A$2:A$850, 0)), ""), ""), "")</f>
        <v/>
      </c>
      <c r="EM189" s="66"/>
      <c r="EN189" s="75" t="str">
        <f>IFERROR(IF(B189&lt;&gt;"", IF(ISNUMBER(SEARCH("highrisk", LOWER(INDEX(Paste_Here!AR$2:AR$850, MATCH(B189, Paste_Here!A$2:A$850, 0))))), "High Risk", IF(ISNUMBER(SEARCH("lowrisk", LOWER(INDEX(Paste_Here!AR$2:AR$850, MATCH(B189, Paste_Here!A$2:A$850, 0))))), "Low Risk", IF(ISNUMBER(SEARCH("somerisk", LOWER(INDEX(Paste_Here!AR$2:AR$850, MATCH(B189, Paste_Here!A$2:A$850, 0))))), "Some Risk", IF(ISNUMBER(SEARCH("ot", LOWER(INDEX(Paste_Here!AR$2:AR$850, MATCH(B189, Paste_Here!A$2:A$850, 0))))), "OT", "")))), ""), "")</f>
        <v/>
      </c>
      <c r="EO189" s="66"/>
      <c r="EP189" s="93"/>
      <c r="EQ189" s="66"/>
      <c r="ER189" s="75"/>
      <c r="ES189" s="66"/>
      <c r="ET189" s="75"/>
      <c r="EU189" s="66"/>
      <c r="EV189" s="66"/>
      <c r="EW189" s="75" t="str">
        <f t="shared" si="37"/>
        <v/>
      </c>
      <c r="EX189" s="66"/>
      <c r="EY189" s="75" t="str">
        <f>IFERROR(IF(B189&lt;&gt;"", IF(AND(INDEX(Paste_Here!Y$2:Y$850, MATCH(B189, Paste_Here!A$2:A$850, 0))&lt;&gt;"", ISNUMBER(VALUE(INDEX(Paste_Here!Y$2:Y$850, MATCH(B189, Paste_Here!A$2:A$850, 0))))), INDEX(Paste_Here!Y$2:Y$850, MATCH(B189, Paste_Here!A$2:A$850, 0)), ""), ""), "")</f>
        <v/>
      </c>
      <c r="EZ189" s="66"/>
      <c r="FA189" s="75" t="str">
        <f>IFERROR(IF(B189&lt;&gt;"", IF(ISNUMBER(SEARCH("highrisk", LOWER(INDEX(Paste_Here!Z$2:Z$850, MATCH(B189, Paste_Here!A$2:A$850, 0))))), "High Risk", IF(ISNUMBER(SEARCH("lowrisk", LOWER(INDEX(Paste_Here!Z$2:Z$850, MATCH(B189, Paste_Here!A$2:A$850, 0))))), "Low Risk", IF(ISNUMBER(SEARCH("somerisk", LOWER(INDEX(Paste_Here!Z$2:Z$850, MATCH(B189, Paste_Here!A$2:A$850, 0))))), "Some Risk", IF(ISNUMBER(SEARCH("ot", LOWER(INDEX(Paste_Here!Z$2:Z$850, MATCH(B189, Paste_Here!A$2:A$850, 0))))), "OT", "")))), ""), "")</f>
        <v/>
      </c>
      <c r="FB189" s="66"/>
      <c r="FC189" s="93"/>
      <c r="FD189" s="66"/>
      <c r="FE189" s="75" t="str">
        <f>IFERROR(IF(B189&lt;&gt;"", IF(AND(INDEX(Paste_Here!AA$2:AA$850, MATCH(B189, Paste_Here!A$2:A$850, 0))&lt;&gt;"", ISNUMBER(VALUE(INDEX(Paste_Here!AA$2:AA$850, MATCH(B189, Paste_Here!A$2:A$850, 0))))), INDEX(Paste_Here!AA$2:AA$850, MATCH(B189, Paste_Here!A$2:A$850, 0)), ""), ""), "")</f>
        <v/>
      </c>
      <c r="FF189" s="66"/>
      <c r="FG189" s="75" t="str">
        <f>IFERROR(IF(B189&lt;&gt;"", IF(ISNUMBER(SEARCH("highrisk", LOWER(INDEX(Paste_Here!AB$2:AB$850, MATCH(B189, Paste_Here!A$2:A$850, 0))))), "High Risk", IF(ISNUMBER(SEARCH("lowrisk", LOWER(INDEX(Paste_Here!AB$2:AB$850, MATCH(B189, Paste_Here!A$2:A$850, 0))))), "Low Risk", IF(ISNUMBER(SEARCH("somerisk", LOWER(INDEX(Paste_Here!AB$2:AB$850, MATCH(B189, Paste_Here!A$2:A$850, 0))))), "Some Risk", IF(ISNUMBER(SEARCH("ot", LOWER(INDEX(Paste_Here!AB$2:AB$850, MATCH(B189, Paste_Here!A$2:A$850, 0))))), "OT", "")))), ""), "")</f>
        <v/>
      </c>
      <c r="FH189" s="66"/>
      <c r="FI189" s="93"/>
      <c r="FJ189" s="66"/>
      <c r="FK189" s="75"/>
      <c r="FL189" s="66"/>
      <c r="FM189" s="75"/>
      <c r="FN189" s="66"/>
      <c r="FO189" s="66"/>
      <c r="FP189" s="75" t="str">
        <f t="shared" si="32"/>
        <v/>
      </c>
      <c r="FQ189" s="66"/>
      <c r="FR189" s="75" t="str">
        <f>IFERROR(IF(B189&lt;&gt;"", IF(ISNUMBER(SEARCH("s", LOWER(INDEX(Paste_Here!L$2:L$850, MATCH(B189, Paste_Here!A$2:A$850, 0))))), "Yes", IF(INDEX(Paste_Here!L$2:L$850, MATCH(B189, Paste_Here!A$2:A$850, 0))&lt;&gt;"", "No", "")), ""), "")</f>
        <v/>
      </c>
      <c r="FS189" s="66"/>
      <c r="FT189" s="75" t="str">
        <f>IFERROR(IF(B189&lt;&gt;"", IF(ISNUMBER(SEARCH("yes", LOWER(INDEX(Paste_Here!F$2:F$850, MATCH(B189, Paste_Here!A$2:A$850, 0))))), "Yes", IF(ISNUMBER(SEARCH("no", LOWER(INDEX(Paste_Here!F$2:F$850, MATCH(B189, Paste_Here!A$2:A$850, 0))))), "No", "")), ""), "")</f>
        <v/>
      </c>
      <c r="FU189" s="66"/>
      <c r="FV189" s="75" t="str">
        <f>IFERROR(IF(B189&lt;&gt;"", IF(ISNUMBER(SEARCH("english language learner", LOWER(INDEX(Paste_Here!C$2:C$850, MATCH(B189, Paste_Here!A$2:A$850, 0))))), "Yes", ""), ""), "")</f>
        <v/>
      </c>
      <c r="FW189" s="66"/>
      <c r="FX189" s="75" t="str">
        <f>IFERROR(IF(B189&lt;&gt;"", IF(OR(ISNUMBER(SEARCH("b", LOWER(INDEX(Paste_Here!J$2:J$850, MATCH(B189, Paste_Here!A$2:A$850, 0))))), ISNUMBER(SEARCH("h", LOWER(INDEX(Paste_Here!J$2:J$850, MATCH(B189, Paste_Here!A$2:A$850, 0))))), ISNUMBER(SEARCH("i", LOWER(INDEX(Paste_Here!J$2:J$850, MATCH(B189, Paste_Here!A$2:A$850, 0)))))), "Yes", IF(INDEX(Paste_Here!J$2:J$850, MATCH(B189, Paste_Here!A$2:A$850, 0))&lt;&gt;"", "No", "")), ""), "")</f>
        <v/>
      </c>
      <c r="FY189" s="66"/>
      <c r="FZ189" s="75" t="str">
        <f>IFERROR(IF(B189&lt;&gt;"", IF(ISNUMBER(SEARCH("yes", LOWER(INDEX(Paste_Here!K$2:K$850, MATCH(B189, Paste_Here!A$2:A$850, 0))))), "Yes", IF(ISNUMBER(SEARCH("no", LOWER(INDEX(Paste_Here!K$2:K$850, MATCH(B189, Paste_Here!A$2:A$850, 0))))), "No", "")), ""), "")</f>
        <v/>
      </c>
      <c r="GA189" s="66"/>
      <c r="GB189" s="75" t="str">
        <f>IFERROR(IF(B189&lt;&gt;"", IF(ISNUMBER(SEARCH("transitional 2", LOWER(INDEX(Paste_Here!C$2:C$850, MATCH(B189, Paste_Here!A$2:A$850, 0))))), "T2",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GC189" s="66"/>
      <c r="GD189" s="75"/>
      <c r="GE189" s="66"/>
      <c r="GF189" s="75"/>
      <c r="GG189" s="66"/>
      <c r="GH189" s="75"/>
      <c r="GI189" s="66"/>
      <c r="GK189" s="1" t="str" cm="1">
        <f t="array" ref="GK189">IFERROR(INDEX(Paste_Here!$B$2:$B$850, MATCH(0, COUNTIF(GK$4:GK188, Paste_Here!$B$2:$B$850) + IF(Paste_Here!$B$2:$B$850="", 1, 0), 0)), "")</f>
        <v/>
      </c>
      <c r="GL189" s="1" t="str">
        <f>IF(GK189&lt;&gt;"", INDEX(Paste_Here!$A$2:$A$850, MATCH(GK189, Paste_Here!$B$2:$B$850, 0)), "")</f>
        <v/>
      </c>
      <c r="GM189" s="1" t="str">
        <f t="shared" si="38"/>
        <v/>
      </c>
      <c r="GN189" s="1" t="str" cm="1">
        <f t="array" ref="GN189">IFERROR(INDEX($GM$5:$GM$850, MATCH(SMALL(IF($GM$5:$GM$850&lt;&gt;"", COUNTIF($GM$5:$GM$850, "&lt;"&amp;$GM$5:$GM$850)+1), ROW()-ROW($GN$5)+1), COUNTIF($GM$5:$GM$850, "&lt;"&amp;$GM$5:$GM$850)+1, 0)), "")</f>
        <v/>
      </c>
    </row>
    <row r="190" spans="1:196">
      <c r="A190" s="66"/>
      <c r="B190" s="75" t="str">
        <f t="shared" si="26"/>
        <v/>
      </c>
      <c r="C190" s="66"/>
      <c r="D190" s="75" t="str">
        <f>IFERROR(IF(AND(INDEX(Paste_Here!N$2:N$850, MATCH(B190, Paste_Here!A$2:A$850, 0)) = ""), "", IF(UPPER(INDEX(Paste_Here!N$2:N$850, MATCH(B190, Paste_Here!A$2:A$850, 0))) = "YES", "Yes", IF(UPPER(INDEX(Paste_Here!N$2:N$850, MATCH(B190, Paste_Here!A$2:A$850, 0))) = "NO", "No", ""))), "")</f>
        <v/>
      </c>
      <c r="E190" s="66"/>
      <c r="F190" s="75" t="str">
        <f t="shared" si="33"/>
        <v/>
      </c>
      <c r="G190" s="66"/>
      <c r="H190" s="75" t="str">
        <f t="shared" si="34"/>
        <v/>
      </c>
      <c r="I190" s="66"/>
      <c r="J190" s="75" t="str">
        <f t="shared" si="35"/>
        <v/>
      </c>
      <c r="K190" s="66"/>
      <c r="L190" s="75"/>
      <c r="M190" s="66"/>
      <c r="N190" s="75" t="str">
        <f>IFERROR(IF(B190&lt;&gt;"", IF(AND(INDEX(Paste_Here!AW$2:AW$850, MATCH(B190, Paste_Here!A$2:A$850, 0))&lt;&gt;"", ISNUMBER(VALUE(INDEX(Paste_Here!AW$2:AW$850, MATCH(B190, Paste_Here!A$2:A$850, 0))))), INDEX(Paste_Here!AW$2:AW$850, MATCH(B190, Paste_Here!A$2:A$850, 0)), ""), ""), "")</f>
        <v/>
      </c>
      <c r="O190" s="66"/>
      <c r="P190" s="75" t="str">
        <f>IFERROR(IF(B190&lt;&gt;"", IF(AND(INDEX(Paste_Here!AX$2:AX$850, MATCH(B190, Paste_Here!A$2:A$850, 0))&lt;&gt;"", ISNUMBER(VALUE(INDEX(Paste_Here!AX$2:AX$850, MATCH(B190, Paste_Here!A$2:A$850, 0))))), INDEX(Paste_Here!AX$2:AX$850, MATCH(B190, Paste_Here!A$2:A$850, 0)), ""), ""), "")</f>
        <v/>
      </c>
      <c r="Q190" s="66"/>
      <c r="R190" s="75" t="str">
        <f>IFERROR(IF(B190&lt;&gt;"", IF(AND(INDEX(Paste_Here!AU$2:AU$850, MATCH(B190, Paste_Here!A$2:A$850, 0))&lt;&gt;"", ISNUMBER(VALUE(INDEX(Paste_Here!AU$2:AU$850, MATCH(B190, Paste_Here!A$2:A$850, 0))))), INDEX(Paste_Here!AU$2:AU$850, MATCH(B190, Paste_Here!A$2:A$850, 0)), ""), ""), "")</f>
        <v/>
      </c>
      <c r="S190" s="66"/>
      <c r="T190" s="75" t="str">
        <f>IFERROR(IF(B190&lt;&gt;"", IF(AND(INDEX(Paste_Here!AV$2:AV$850, MATCH(B190, Paste_Here!A$2:A$850, 0))&lt;&gt;"", ISNUMBER(VALUE(INDEX(Paste_Here!AV$2:AV$850, MATCH(B190, Paste_Here!A$2:A$850, 0))))), INDEX(Paste_Here!AV$2:AV$850, MATCH(B190, Paste_Here!A$2:A$850, 0)), ""), ""), "")</f>
        <v/>
      </c>
      <c r="U190" s="66"/>
      <c r="W190" s="66"/>
      <c r="Y190" s="66"/>
      <c r="Z190" s="66"/>
      <c r="AA190" s="75" t="str">
        <f t="shared" si="27"/>
        <v/>
      </c>
      <c r="AB190" s="66"/>
      <c r="AC190" s="75"/>
      <c r="AD190" s="66"/>
      <c r="AE190" s="98"/>
      <c r="AF190" s="66"/>
      <c r="AG190" s="75"/>
      <c r="AH190" s="66"/>
      <c r="AI190" s="75" t="str">
        <f>IFERROR(IF(B190&lt;&gt;"", IF(AND(INDEX(Paste_Here!AC$2:AC$850, MATCH(B190, Paste_Here!A$2:A$850, 0))&lt;&gt;"", ISNUMBER(VALUE(INDEX(Paste_Here!AC$2:AC$850, MATCH(B190, Paste_Here!A$2:A$850, 0))))), INDEX(Paste_Here!AC$2:AC$850, MATCH(B190, Paste_Here!A$2:A$850, 0)), ""), ""), "")</f>
        <v/>
      </c>
      <c r="AJ190" s="66"/>
      <c r="AK190" s="75" t="str">
        <f>IFERROR(IF(B190&lt;&gt;"", IF(ISNUMBER(SEARCH("highrisk", LOWER(INDEX(Paste_Here!AD$2:AD$850, MATCH(B190, Paste_Here!A$2:A$850, 0))))), "High Risk", IF(ISNUMBER(SEARCH("lowrisk", LOWER(INDEX(Paste_Here!AD$2:AD$850, MATCH(B190, Paste_Here!A$2:A$850, 0))))), "Low Risk", IF(ISNUMBER(SEARCH("somerisk", LOWER(INDEX(Paste_Here!AD$2:AD$850, MATCH(B190, Paste_Here!A$2:A$850, 0))))), "Some Risk", IF(ISNUMBER(SEARCH("ot", LOWER(INDEX(Paste_Here!AD$2:AD$850, MATCH(B190, Paste_Here!A$2:A$850, 0))))), "OT", "")))), ""), "")</f>
        <v/>
      </c>
      <c r="AL190" s="66"/>
      <c r="AM190" s="75"/>
      <c r="AN190" s="66"/>
      <c r="AO190" s="75" t="str">
        <f>IFERROR(IF(B190&lt;&gt;"", IF(AND(INDEX(Paste_Here!M$2:M$850, MATCH(B190, Paste_Here!A$2:A$850, 0))&lt;&gt;"", ISNUMBER(VALUE(INDEX(Paste_Here!M$2:M$850, MATCH(B190, Paste_Here!A$2:A$850, 0))))), INDEX(Paste_Here!M$2:M$850, MATCH(B190, Paste_Here!A$2:A$850, 0)), ""), ""), "")</f>
        <v/>
      </c>
      <c r="AP190" s="66"/>
      <c r="AQ190" s="75" t="str">
        <f>IFERROR(IF(B190&lt;&gt;"", IF(ISNUMBER(SEARCH("highrisk", LOWER(INDEX(Paste_Here!N$2:N$850, MATCH(B190, Paste_Here!A$2:A$850, 0))))), "High Risk", IF(ISNUMBER(SEARCH("lowrisk", LOWER(INDEX(Paste_Here!N$2:N$850, MATCH(B190, Paste_Here!A$2:A$850, 0))))), "Low Risk", IF(ISNUMBER(SEARCH("somerisk", LOWER(INDEX(Paste_Here!N$2:N$850, MATCH(B190, Paste_Here!A$2:A$850, 0))))), "Some Risk", IF(ISNUMBER(SEARCH("ot", LOWER(INDEX(Paste_Here!N$2:N$850, MATCH(B190, Paste_Here!A$2:A$850, 0))))), "OT", "")))), ""), "")</f>
        <v/>
      </c>
      <c r="AT190" s="66"/>
      <c r="AU190" s="103"/>
      <c r="AV190" s="66"/>
      <c r="AW190" s="66"/>
      <c r="AX190" s="75" t="str">
        <f t="shared" si="28"/>
        <v/>
      </c>
      <c r="AY190" s="66"/>
      <c r="AZ190" s="75"/>
      <c r="BA190" s="66"/>
      <c r="BB190" s="75"/>
      <c r="BC190" s="66"/>
      <c r="BD190" s="75"/>
      <c r="BE190" s="66"/>
      <c r="BF190" s="75" t="str">
        <f>IFERROR(IF(B190&lt;&gt;"", IF(AND(INDEX(Paste_Here!AE$2:AE$850, MATCH(B190, Paste_Here!A$2:A$850, 0))&lt;&gt;"", ISNUMBER(VALUE(INDEX(Paste_Here!AE$2:AE$850, MATCH(B190, Paste_Here!A$2:A$850, 0))))), INDEX(Paste_Here!AE$2:AE$850, MATCH(B190, Paste_Here!A$2:A$850, 0)), ""), ""), "")</f>
        <v/>
      </c>
      <c r="BG190" s="66"/>
      <c r="BH190" s="75" t="str">
        <f>IFERROR(IF(B190&lt;&gt;"", IF(ISNUMBER(SEARCH("highrisk", LOWER(INDEX(Paste_Here!AF$2:AF$850, MATCH(B190, Paste_Here!A$2:A$850, 0))))), "High Risk", IF(ISNUMBER(SEARCH("lowrisk", LOWER(INDEX(Paste_Here!AF$2:AF$850, MATCH(B190, Paste_Here!A$2:A$850, 0))))), "Low Risk", IF(ISNUMBER(SEARCH("somerisk", LOWER(INDEX(Paste_Here!AF$2:AF$850, MATCH(B190, Paste_Here!A$2:A$850, 0))))), "Some Risk", IF(ISNUMBER(SEARCH("ot", LOWER(INDEX(Paste_Here!AF$2:AF$850, MATCH(B190, Paste_Here!A$2:A$850, 0))))), "OT", "")))), ""), "")</f>
        <v/>
      </c>
      <c r="BI190" s="66"/>
      <c r="BJ190" s="75"/>
      <c r="BK190" s="66"/>
      <c r="BL190" s="75" t="str">
        <f>IFERROR(IF(B190&lt;&gt;"", IF(AND(INDEX(Paste_Here!O$2:O$850, MATCH(B190, Paste_Here!A$2:A$850, 0))&lt;&gt;"", ISNUMBER(VALUE(INDEX(Paste_Here!O$2:O$850, MATCH(B190, Paste_Here!A$2:A$850, 0))))), INDEX(Paste_Here!O$2:O$850, MATCH(B190, Paste_Here!A$2:A$850, 0)), ""), ""), "")</f>
        <v/>
      </c>
      <c r="BM190" s="66"/>
      <c r="BN190" s="75" t="str">
        <f>IFERROR(IF(B190&lt;&gt;"", IF(ISNUMBER(SEARCH("highrisk", LOWER(INDEX(Paste_Here!P$2:P$850, MATCH(B190, Paste_Here!A$2:A$850, 0))))), "High Risk", IF(ISNUMBER(SEARCH("lowrisk", LOWER(INDEX(Paste_Here!P$2:P$850, MATCH(B190, Paste_Here!A$2:A$850, 0))))), "Low Risk", IF(ISNUMBER(SEARCH("somerisk", LOWER(INDEX(Paste_Here!P$2:P$850, MATCH(B190, Paste_Here!A$2:A$850, 0))))), "Some Risk", IF(ISNUMBER(SEARCH("ot", LOWER(INDEX(Paste_Here!P$2:P$850, MATCH(B190, Paste_Here!A$2:A$850, 0))))), "OT", "")))), ""), "")</f>
        <v/>
      </c>
      <c r="BQ190" s="66"/>
      <c r="BR190" s="75"/>
      <c r="BS190" s="66"/>
      <c r="BT190" s="66"/>
      <c r="BU190" s="75" t="str">
        <f t="shared" si="29"/>
        <v/>
      </c>
      <c r="BV190" s="66"/>
      <c r="BW190" s="75"/>
      <c r="BX190" s="66"/>
      <c r="BY190" s="75"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BZ190" s="66"/>
      <c r="CA190" s="75"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CB190" s="66"/>
      <c r="CC190" s="75"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CD190" s="66"/>
      <c r="CE190" s="75"/>
      <c r="CF190" s="66"/>
      <c r="CK190" s="75"/>
      <c r="CL190" s="66"/>
      <c r="CM190" s="75"/>
      <c r="CN190" s="66"/>
      <c r="CO190" s="75"/>
      <c r="CP190" s="66"/>
      <c r="CQ190" s="66"/>
      <c r="CR190" s="75" t="str">
        <f t="shared" si="30"/>
        <v/>
      </c>
      <c r="CS190" s="66"/>
      <c r="CT190" s="75"/>
      <c r="CU190" s="66"/>
      <c r="CV190" s="75"/>
      <c r="CW190" s="66"/>
      <c r="CX190" s="75"/>
      <c r="CY190" s="66"/>
      <c r="CZ190" s="75"/>
      <c r="DA190" s="66"/>
      <c r="DB190" s="75" t="str">
        <f>IFERROR(IF(B190&lt;&gt;"", IF(AND(INDEX(Paste_Here!AK$2:AK$850, MATCH(B190, Paste_Here!A$2:A$850, 0))&lt;&gt;"", ISNUMBER(VALUE(INDEX(Paste_Here!AK$2:AK$850, MATCH(B190, Paste_Here!A$2:A$850, 0))))), INDEX(Paste_Here!AK$2:AK$850, MATCH(B190, Paste_Here!A$2:A$850, 0)), ""), ""), "")</f>
        <v/>
      </c>
      <c r="DC190" s="66"/>
      <c r="DD190" s="75" t="str">
        <f>IFERROR(IF(B190&lt;&gt;"", IF(ISNUMBER(SEARCH("highrisk", LOWER(INDEX(Paste_Here!AL$2:AL$850, MATCH(B190, Paste_Here!A$2:A$850, 0))))), "High Risk", IF(ISNUMBER(SEARCH("lowrisk", LOWER(INDEX(Paste_Here!AL$2:AL$850, MATCH(B190, Paste_Here!A$2:A$850, 0))))), "Low Risk", IF(ISNUMBER(SEARCH("somerisk", LOWER(INDEX(Paste_Here!AL$2:AL$850, MATCH(B190, Paste_Here!A$2:A$850, 0))))), "Some Risk", IF(ISNUMBER(SEARCH("ot", LOWER(INDEX(Paste_Here!AL$2:AL$850, MATCH(B190, Paste_Here!A$2:A$850, 0))))), "OT", "")))), ""), "")</f>
        <v/>
      </c>
      <c r="DE190" s="66"/>
      <c r="DF190" s="75" t="str">
        <f>IFERROR(IF(B190&lt;&gt;"", IF(AND(INDEX(Paste_Here!AM$2:AM$850, MATCH(B190, Paste_Here!A$2:A$850, 0))&lt;&gt;"", ISNUMBER(VALUE(INDEX(Paste_Here!AM$2:AM$850, MATCH(B190, Paste_Here!A$2:A$850, 0))))), INDEX(Paste_Here!AM$2:AM$850, MATCH(B190, Paste_Here!A$2:A$850, 0)), ""), ""), "")</f>
        <v/>
      </c>
      <c r="DG190" s="66"/>
      <c r="DH190" s="75" t="str">
        <f>IFERROR(IF(B190&lt;&gt;"", IF(ISNUMBER(SEARCH("highrisk", LOWER(INDEX(Paste_Here!AN$2:AN$850, MATCH(B190, Paste_Here!A$2:A$850, 0))))), "High Risk", IF(ISNUMBER(SEARCH("lowrisk", LOWER(INDEX(Paste_Here!AN$2:AN$850, MATCH(B190, Paste_Here!A$2:A$850, 0))))), "Low Risk", IF(ISNUMBER(SEARCH("somerisk", LOWER(INDEX(Paste_Here!AN$2:AN$850, MATCH(B190, Paste_Here!A$2:A$850, 0))))), "Some Risk", IF(ISNUMBER(SEARCH("ot", LOWER(INDEX(Paste_Here!AN$2:AN$850, MATCH(B190, Paste_Here!A$2:A$850, 0))))), "OT", "")))), ""), "")</f>
        <v/>
      </c>
      <c r="DI190" s="66"/>
      <c r="DJ190" s="66"/>
      <c r="DK190" s="75" t="str">
        <f t="shared" si="31"/>
        <v/>
      </c>
      <c r="DL190" s="66"/>
      <c r="DM190" s="75" t="str">
        <f>IFERROR(IF(B190&lt;&gt;"", IF(AND(INDEX(Paste_Here!Q$2:Q$850, MATCH(B190, Paste_Here!A$2:A$850, 0))&lt;&gt;"", ISNUMBER(VALUE(INDEX(Paste_Here!Q$2:Q$850, MATCH(B190, Paste_Here!A$2:A$850, 0))))), INDEX(Paste_Here!Q$2:Q$850, MATCH(B190, Paste_Here!A$2:A$850, 0)), ""), ""), "")</f>
        <v/>
      </c>
      <c r="DN190" s="66"/>
      <c r="DO190" s="75" t="str">
        <f>IFERROR(IF(B190&lt;&gt;"", IF(ISNUMBER(SEARCH("highrisk", LOWER(INDEX(Paste_Here!R$2:R$850, MATCH(B190, Paste_Here!A$2:A$850, 0))))), "High Risk", IF(ISNUMBER(SEARCH("lowrisk", LOWER(INDEX(Paste_Here!R$2:R$850, MATCH(B190, Paste_Here!A$2:A$850, 0))))), "Low Risk", IF(ISNUMBER(SEARCH("somerisk", LOWER(INDEX(Paste_Here!R$2:R$850, MATCH(B190, Paste_Here!A$2:A$850, 0))))), "Some Risk", IF(ISNUMBER(SEARCH("ot", LOWER(INDEX(Paste_Here!R$2:R$850, MATCH(B190, Paste_Here!A$2:A$850, 0))))), "OT", "")))), ""), "")</f>
        <v/>
      </c>
      <c r="DP190" s="66"/>
      <c r="DQ190" s="93" t="str">
        <f>IFERROR(IF(B190&lt;&gt;"", IF(AND(INDEX(Paste_Here!S$2:S$850, MATCH(B190, Paste_Here!A$2:A$850, 0))&lt;&gt;"", ISNUMBER(VALUE(INDEX(Paste_Here!S$2:S$850, MATCH(B190, Paste_Here!A$2:A$850, 0))))), INDEX(Paste_Here!S$2:S$850, MATCH(B190, Paste_Here!A$2:A$850, 0)), ""), ""), "")</f>
        <v/>
      </c>
      <c r="DR190" s="66"/>
      <c r="DS190" s="75"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IF(ISNUMBER(SEARCH("ot", LOWER(INDEX(Paste_Here!T$2:T$850, MATCH(B190, Paste_Here!A$2:A$850, 0))))), "OT", "")))), ""), "")</f>
        <v/>
      </c>
      <c r="DT190" s="66"/>
      <c r="DU190" s="75" t="str">
        <f>IFERROR(IF(B190&lt;&gt;"", IF(AND(INDEX(Paste_Here!U$2:U$850, MATCH(B190, Paste_Here!A$2:A$850, 0))&lt;&gt;"", ISNUMBER(VALUE(INDEX(Paste_Here!U$2:U$850, MATCH(B190, Paste_Here!A$2:A$850, 0))))), INDEX(Paste_Here!U$2:U$850, MATCH(B190, Paste_Here!A$2:A$850, 0)), ""), ""), "")</f>
        <v/>
      </c>
      <c r="DV190" s="66"/>
      <c r="DW190" s="93" t="str">
        <f>IFERROR(IF(B190&lt;&gt;"", IF(ISNUMBER(SEARCH("highrisk", LOWER(INDEX(Paste_Here!V$2:V$850, MATCH(B190, Paste_Here!A$2:A$850, 0))))), "High Risk", IF(ISNUMBER(SEARCH("lowrisk", LOWER(INDEX(Paste_Here!V$2:V$850, MATCH(B190, Paste_Here!A$2:A$850, 0))))), "Low Risk", IF(ISNUMBER(SEARCH("somerisk", LOWER(INDEX(Paste_Here!V$2:V$850, MATCH(B190, Paste_Here!A$2:A$850, 0))))), "Some Risk", IF(ISNUMBER(SEARCH("ot", LOWER(INDEX(Paste_Here!V$2:V$850, MATCH(B190, Paste_Here!A$2:A$850, 0))))), "OT", "")))), ""), "")</f>
        <v/>
      </c>
      <c r="DX190" s="66"/>
      <c r="DY190" s="75" t="str">
        <f>IFERROR(IF(B190&lt;&gt;"", IF(AND(INDEX(Paste_Here!W$2:W$850, MATCH(B190, Paste_Here!A$2:A$850, 0))&lt;&gt;"", ISNUMBER(VALUE(INDEX(Paste_Here!W$2:W$850, MATCH(B190, Paste_Here!A$2:A$850, 0))))), INDEX(Paste_Here!W$2:W$850, MATCH(B190, Paste_Here!A$2:A$850, 0)), ""), ""), "")</f>
        <v/>
      </c>
      <c r="DZ190" s="66"/>
      <c r="EA190" s="75" t="str">
        <f>IFERROR(IF(B190&lt;&gt;"", IF(ISNUMBER(SEARCH("highrisk", LOWER(INDEX(Paste_Here!X$2:X$850, MATCH(B190, Paste_Here!A$2:A$850, 0))))), "High Risk", IF(ISNUMBER(SEARCH("lowrisk", LOWER(INDEX(Paste_Here!X$2:X$850, MATCH(B190, Paste_Here!A$2:A$850, 0))))), "Low Risk", IF(ISNUMBER(SEARCH("somerisk", LOWER(INDEX(Paste_Here!X$2:X$850, MATCH(B190, Paste_Here!A$2:A$850, 0))))), "Some Risk", IF(ISNUMBER(SEARCH("ot", LOWER(INDEX(Paste_Here!X$2:X$850, MATCH(B190, Paste_Here!A$2:A$850, 0))))), "OT", "")))), ""), "")</f>
        <v/>
      </c>
      <c r="EB190" s="66"/>
      <c r="EC190" s="66"/>
      <c r="ED190" s="75" t="str">
        <f t="shared" si="36"/>
        <v/>
      </c>
      <c r="EE190" s="66"/>
      <c r="EF190" s="75" t="str">
        <f>IFERROR(IF(B190&lt;&gt;"", IF(AND(INDEX(Paste_Here!AO$2:AO$850, MATCH(B190, Paste_Here!A$2:A$850, 0))&lt;&gt;"", ISNUMBER(VALUE(INDEX(Paste_Here!AO$2:AO$850, MATCH(B190, Paste_Here!A$2:A$850, 0))))), INDEX(Paste_Here!AO$2:AO$850, MATCH(B190, Paste_Here!A$2:A$850, 0)), ""), ""), "")</f>
        <v/>
      </c>
      <c r="EG190" s="66"/>
      <c r="EH190" s="75" t="str">
        <f>IFERROR(IF(B190&lt;&gt;"", IF(ISNUMBER(SEARCH("highrisk", LOWER(INDEX(Paste_Here!AP$2:AP$850, MATCH(B190, Paste_Here!A$2:A$850, 0))))), "High Risk", IF(ISNUMBER(SEARCH("lowrisk", LOWER(INDEX(Paste_Here!AP$2:AP$850, MATCH(B190, Paste_Here!A$2:A$850, 0))))), "Low Risk", IF(ISNUMBER(SEARCH("somerisk", LOWER(INDEX(Paste_Here!AP$2:AP$850, MATCH(B190, Paste_Here!A$2:A$850, 0))))), "Some Risk", IF(ISNUMBER(SEARCH("ot", LOWER(INDEX(Paste_Here!AP$2:AP$850, MATCH(B190, Paste_Here!A$2:A$850, 0))))), "OT", "")))), ""), "")</f>
        <v/>
      </c>
      <c r="EI190" s="66"/>
      <c r="EJ190" s="93"/>
      <c r="EK190" s="66"/>
      <c r="EL190" s="75" t="str">
        <f>IFERROR(IF(B190&lt;&gt;"", IF(AND(INDEX(Paste_Here!AQ$2:AQ$850, MATCH(B190, Paste_Here!A$2:A$850, 0))&lt;&gt;"", ISNUMBER(VALUE(INDEX(Paste_Here!AQ$2:AQ$850, MATCH(B190, Paste_Here!A$2:A$850, 0))))), INDEX(Paste_Here!AQ$2:AQ$850, MATCH(B190, Paste_Here!A$2:A$850, 0)), ""), ""), "")</f>
        <v/>
      </c>
      <c r="EM190" s="66"/>
      <c r="EN190" s="75" t="str">
        <f>IFERROR(IF(B190&lt;&gt;"", IF(ISNUMBER(SEARCH("highrisk", LOWER(INDEX(Paste_Here!AR$2:AR$850, MATCH(B190, Paste_Here!A$2:A$850, 0))))), "High Risk", IF(ISNUMBER(SEARCH("lowrisk", LOWER(INDEX(Paste_Here!AR$2:AR$850, MATCH(B190, Paste_Here!A$2:A$850, 0))))), "Low Risk", IF(ISNUMBER(SEARCH("somerisk", LOWER(INDEX(Paste_Here!AR$2:AR$850, MATCH(B190, Paste_Here!A$2:A$850, 0))))), "Some Risk", IF(ISNUMBER(SEARCH("ot", LOWER(INDEX(Paste_Here!AR$2:AR$850, MATCH(B190, Paste_Here!A$2:A$850, 0))))), "OT", "")))), ""), "")</f>
        <v/>
      </c>
      <c r="EO190" s="66"/>
      <c r="EP190" s="93"/>
      <c r="EQ190" s="66"/>
      <c r="ER190" s="75"/>
      <c r="ES190" s="66"/>
      <c r="ET190" s="75"/>
      <c r="EU190" s="66"/>
      <c r="EV190" s="66"/>
      <c r="EW190" s="75" t="str">
        <f t="shared" si="37"/>
        <v/>
      </c>
      <c r="EX190" s="66"/>
      <c r="EY190" s="75" t="str">
        <f>IFERROR(IF(B190&lt;&gt;"", IF(AND(INDEX(Paste_Here!Y$2:Y$850, MATCH(B190, Paste_Here!A$2:A$850, 0))&lt;&gt;"", ISNUMBER(VALUE(INDEX(Paste_Here!Y$2:Y$850, MATCH(B190, Paste_Here!A$2:A$850, 0))))), INDEX(Paste_Here!Y$2:Y$850, MATCH(B190, Paste_Here!A$2:A$850, 0)), ""), ""), "")</f>
        <v/>
      </c>
      <c r="EZ190" s="66"/>
      <c r="FA190" s="75" t="str">
        <f>IFERROR(IF(B190&lt;&gt;"", IF(ISNUMBER(SEARCH("highrisk", LOWER(INDEX(Paste_Here!Z$2:Z$850, MATCH(B190, Paste_Here!A$2:A$850, 0))))), "High Risk", IF(ISNUMBER(SEARCH("lowrisk", LOWER(INDEX(Paste_Here!Z$2:Z$850, MATCH(B190, Paste_Here!A$2:A$850, 0))))), "Low Risk", IF(ISNUMBER(SEARCH("somerisk", LOWER(INDEX(Paste_Here!Z$2:Z$850, MATCH(B190, Paste_Here!A$2:A$850, 0))))), "Some Risk", IF(ISNUMBER(SEARCH("ot", LOWER(INDEX(Paste_Here!Z$2:Z$850, MATCH(B190, Paste_Here!A$2:A$850, 0))))), "OT", "")))), ""), "")</f>
        <v/>
      </c>
      <c r="FB190" s="66"/>
      <c r="FC190" s="93"/>
      <c r="FD190" s="66"/>
      <c r="FE190" s="75" t="str">
        <f>IFERROR(IF(B190&lt;&gt;"", IF(AND(INDEX(Paste_Here!AA$2:AA$850, MATCH(B190, Paste_Here!A$2:A$850, 0))&lt;&gt;"", ISNUMBER(VALUE(INDEX(Paste_Here!AA$2:AA$850, MATCH(B190, Paste_Here!A$2:A$850, 0))))), INDEX(Paste_Here!AA$2:AA$850, MATCH(B190, Paste_Here!A$2:A$850, 0)), ""), ""), "")</f>
        <v/>
      </c>
      <c r="FF190" s="66"/>
      <c r="FG190" s="75" t="str">
        <f>IFERROR(IF(B190&lt;&gt;"", IF(ISNUMBER(SEARCH("highrisk", LOWER(INDEX(Paste_Here!AB$2:AB$850, MATCH(B190, Paste_Here!A$2:A$850, 0))))), "High Risk", IF(ISNUMBER(SEARCH("lowrisk", LOWER(INDEX(Paste_Here!AB$2:AB$850, MATCH(B190, Paste_Here!A$2:A$850, 0))))), "Low Risk", IF(ISNUMBER(SEARCH("somerisk", LOWER(INDEX(Paste_Here!AB$2:AB$850, MATCH(B190, Paste_Here!A$2:A$850, 0))))), "Some Risk", IF(ISNUMBER(SEARCH("ot", LOWER(INDEX(Paste_Here!AB$2:AB$850, MATCH(B190, Paste_Here!A$2:A$850, 0))))), "OT", "")))), ""), "")</f>
        <v/>
      </c>
      <c r="FH190" s="66"/>
      <c r="FI190" s="93"/>
      <c r="FJ190" s="66"/>
      <c r="FK190" s="75"/>
      <c r="FL190" s="66"/>
      <c r="FM190" s="75"/>
      <c r="FN190" s="66"/>
      <c r="FO190" s="66"/>
      <c r="FP190" s="75" t="str">
        <f t="shared" si="32"/>
        <v/>
      </c>
      <c r="FQ190" s="66"/>
      <c r="FR190" s="75" t="str">
        <f>IFERROR(IF(B190&lt;&gt;"", IF(ISNUMBER(SEARCH("s", LOWER(INDEX(Paste_Here!L$2:L$850, MATCH(B190, Paste_Here!A$2:A$850, 0))))), "Yes", IF(INDEX(Paste_Here!L$2:L$850, MATCH(B190, Paste_Here!A$2:A$850, 0))&lt;&gt;"", "No", "")), ""), "")</f>
        <v/>
      </c>
      <c r="FS190" s="66"/>
      <c r="FT190" s="75" t="str">
        <f>IFERROR(IF(B190&lt;&gt;"", IF(ISNUMBER(SEARCH("yes", LOWER(INDEX(Paste_Here!F$2:F$850, MATCH(B190, Paste_Here!A$2:A$850, 0))))), "Yes", IF(ISNUMBER(SEARCH("no", LOWER(INDEX(Paste_Here!F$2:F$850, MATCH(B190, Paste_Here!A$2:A$850, 0))))), "No", "")), ""), "")</f>
        <v/>
      </c>
      <c r="FU190" s="66"/>
      <c r="FV190" s="75" t="str">
        <f>IFERROR(IF(B190&lt;&gt;"", IF(ISNUMBER(SEARCH("english language learner", LOWER(INDEX(Paste_Here!C$2:C$850, MATCH(B190, Paste_Here!A$2:A$850, 0))))), "Yes", ""), ""), "")</f>
        <v/>
      </c>
      <c r="FW190" s="66"/>
      <c r="FX190" s="75" t="str">
        <f>IFERROR(IF(B190&lt;&gt;"", IF(OR(ISNUMBER(SEARCH("b", LOWER(INDEX(Paste_Here!J$2:J$850, MATCH(B190, Paste_Here!A$2:A$850, 0))))), ISNUMBER(SEARCH("h", LOWER(INDEX(Paste_Here!J$2:J$850, MATCH(B190, Paste_Here!A$2:A$850, 0))))), ISNUMBER(SEARCH("i", LOWER(INDEX(Paste_Here!J$2:J$850, MATCH(B190, Paste_Here!A$2:A$850, 0)))))), "Yes", IF(INDEX(Paste_Here!J$2:J$850, MATCH(B190, Paste_Here!A$2:A$850, 0))&lt;&gt;"", "No", "")), ""), "")</f>
        <v/>
      </c>
      <c r="FY190" s="66"/>
      <c r="FZ190" s="75" t="str">
        <f>IFERROR(IF(B190&lt;&gt;"", IF(ISNUMBER(SEARCH("yes", LOWER(INDEX(Paste_Here!K$2:K$850, MATCH(B190, Paste_Here!A$2:A$850, 0))))), "Yes", IF(ISNUMBER(SEARCH("no", LOWER(INDEX(Paste_Here!K$2:K$850, MATCH(B190, Paste_Here!A$2:A$850, 0))))), "No", "")), ""), "")</f>
        <v/>
      </c>
      <c r="GA190" s="66"/>
      <c r="GB190" s="75" t="str">
        <f>IFERROR(IF(B190&lt;&gt;"", IF(ISNUMBER(SEARCH("transitional 2", LOWER(INDEX(Paste_Here!C$2:C$850, MATCH(B190, Paste_Here!A$2:A$850, 0))))), "T2",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GC190" s="66"/>
      <c r="GD190" s="75"/>
      <c r="GE190" s="66"/>
      <c r="GF190" s="75"/>
      <c r="GG190" s="66"/>
      <c r="GH190" s="75"/>
      <c r="GI190" s="66"/>
      <c r="GK190" s="1" t="str" cm="1">
        <f t="array" ref="GK190">IFERROR(INDEX(Paste_Here!$B$2:$B$850, MATCH(0, COUNTIF(GK$4:GK189, Paste_Here!$B$2:$B$850) + IF(Paste_Here!$B$2:$B$850="", 1, 0), 0)), "")</f>
        <v/>
      </c>
      <c r="GL190" s="1" t="str">
        <f>IF(GK190&lt;&gt;"", INDEX(Paste_Here!$A$2:$A$850, MATCH(GK190, Paste_Here!$B$2:$B$850, 0)), "")</f>
        <v/>
      </c>
      <c r="GM190" s="1" t="str">
        <f t="shared" si="38"/>
        <v/>
      </c>
      <c r="GN190" s="1" t="str" cm="1">
        <f t="array" ref="GN190">IFERROR(INDEX($GM$5:$GM$850, MATCH(SMALL(IF($GM$5:$GM$850&lt;&gt;"", COUNTIF($GM$5:$GM$850, "&lt;"&amp;$GM$5:$GM$850)+1), ROW()-ROW($GN$5)+1), COUNTIF($GM$5:$GM$850, "&lt;"&amp;$GM$5:$GM$850)+1, 0)), "")</f>
        <v/>
      </c>
    </row>
    <row r="191" spans="1:196">
      <c r="A191" s="66"/>
      <c r="B191" s="75" t="str">
        <f t="shared" si="26"/>
        <v/>
      </c>
      <c r="C191" s="66"/>
      <c r="D191" s="75" t="str">
        <f>IFERROR(IF(AND(INDEX(Paste_Here!N$2:N$850, MATCH(B191, Paste_Here!A$2:A$850, 0)) = ""), "", IF(UPPER(INDEX(Paste_Here!N$2:N$850, MATCH(B191, Paste_Here!A$2:A$850, 0))) = "YES", "Yes", IF(UPPER(INDEX(Paste_Here!N$2:N$850, MATCH(B191, Paste_Here!A$2:A$850, 0))) = "NO", "No", ""))), "")</f>
        <v/>
      </c>
      <c r="E191" s="66"/>
      <c r="F191" s="75" t="str">
        <f t="shared" si="33"/>
        <v/>
      </c>
      <c r="G191" s="66"/>
      <c r="H191" s="75" t="str">
        <f t="shared" si="34"/>
        <v/>
      </c>
      <c r="I191" s="66"/>
      <c r="J191" s="75" t="str">
        <f t="shared" si="35"/>
        <v/>
      </c>
      <c r="K191" s="66"/>
      <c r="L191" s="75"/>
      <c r="M191" s="66"/>
      <c r="N191" s="75" t="str">
        <f>IFERROR(IF(B191&lt;&gt;"", IF(AND(INDEX(Paste_Here!AW$2:AW$850, MATCH(B191, Paste_Here!A$2:A$850, 0))&lt;&gt;"", ISNUMBER(VALUE(INDEX(Paste_Here!AW$2:AW$850, MATCH(B191, Paste_Here!A$2:A$850, 0))))), INDEX(Paste_Here!AW$2:AW$850, MATCH(B191, Paste_Here!A$2:A$850, 0)), ""), ""), "")</f>
        <v/>
      </c>
      <c r="O191" s="66"/>
      <c r="P191" s="75" t="str">
        <f>IFERROR(IF(B191&lt;&gt;"", IF(AND(INDEX(Paste_Here!AX$2:AX$850, MATCH(B191, Paste_Here!A$2:A$850, 0))&lt;&gt;"", ISNUMBER(VALUE(INDEX(Paste_Here!AX$2:AX$850, MATCH(B191, Paste_Here!A$2:A$850, 0))))), INDEX(Paste_Here!AX$2:AX$850, MATCH(B191, Paste_Here!A$2:A$850, 0)), ""), ""), "")</f>
        <v/>
      </c>
      <c r="Q191" s="66"/>
      <c r="R191" s="75" t="str">
        <f>IFERROR(IF(B191&lt;&gt;"", IF(AND(INDEX(Paste_Here!AU$2:AU$850, MATCH(B191, Paste_Here!A$2:A$850, 0))&lt;&gt;"", ISNUMBER(VALUE(INDEX(Paste_Here!AU$2:AU$850, MATCH(B191, Paste_Here!A$2:A$850, 0))))), INDEX(Paste_Here!AU$2:AU$850, MATCH(B191, Paste_Here!A$2:A$850, 0)), ""), ""), "")</f>
        <v/>
      </c>
      <c r="S191" s="66"/>
      <c r="T191" s="75" t="str">
        <f>IFERROR(IF(B191&lt;&gt;"", IF(AND(INDEX(Paste_Here!AV$2:AV$850, MATCH(B191, Paste_Here!A$2:A$850, 0))&lt;&gt;"", ISNUMBER(VALUE(INDEX(Paste_Here!AV$2:AV$850, MATCH(B191, Paste_Here!A$2:A$850, 0))))), INDEX(Paste_Here!AV$2:AV$850, MATCH(B191, Paste_Here!A$2:A$850, 0)), ""), ""), "")</f>
        <v/>
      </c>
      <c r="U191" s="66"/>
      <c r="W191" s="66"/>
      <c r="Y191" s="66"/>
      <c r="Z191" s="66"/>
      <c r="AA191" s="75" t="str">
        <f t="shared" si="27"/>
        <v/>
      </c>
      <c r="AB191" s="66"/>
      <c r="AC191" s="75"/>
      <c r="AD191" s="66"/>
      <c r="AE191" s="98"/>
      <c r="AF191" s="66"/>
      <c r="AG191" s="75"/>
      <c r="AH191" s="66"/>
      <c r="AI191" s="75" t="str">
        <f>IFERROR(IF(B191&lt;&gt;"", IF(AND(INDEX(Paste_Here!AC$2:AC$850, MATCH(B191, Paste_Here!A$2:A$850, 0))&lt;&gt;"", ISNUMBER(VALUE(INDEX(Paste_Here!AC$2:AC$850, MATCH(B191, Paste_Here!A$2:A$850, 0))))), INDEX(Paste_Here!AC$2:AC$850, MATCH(B191, Paste_Here!A$2:A$850, 0)), ""), ""), "")</f>
        <v/>
      </c>
      <c r="AJ191" s="66"/>
      <c r="AK191" s="75" t="str">
        <f>IFERROR(IF(B191&lt;&gt;"", IF(ISNUMBER(SEARCH("highrisk", LOWER(INDEX(Paste_Here!AD$2:AD$850, MATCH(B191, Paste_Here!A$2:A$850, 0))))), "High Risk", IF(ISNUMBER(SEARCH("lowrisk", LOWER(INDEX(Paste_Here!AD$2:AD$850, MATCH(B191, Paste_Here!A$2:A$850, 0))))), "Low Risk", IF(ISNUMBER(SEARCH("somerisk", LOWER(INDEX(Paste_Here!AD$2:AD$850, MATCH(B191, Paste_Here!A$2:A$850, 0))))), "Some Risk", IF(ISNUMBER(SEARCH("ot", LOWER(INDEX(Paste_Here!AD$2:AD$850, MATCH(B191, Paste_Here!A$2:A$850, 0))))), "OT", "")))), ""), "")</f>
        <v/>
      </c>
      <c r="AL191" s="66"/>
      <c r="AM191" s="75"/>
      <c r="AN191" s="66"/>
      <c r="AO191" s="75" t="str">
        <f>IFERROR(IF(B191&lt;&gt;"", IF(AND(INDEX(Paste_Here!M$2:M$850, MATCH(B191, Paste_Here!A$2:A$850, 0))&lt;&gt;"", ISNUMBER(VALUE(INDEX(Paste_Here!M$2:M$850, MATCH(B191, Paste_Here!A$2:A$850, 0))))), INDEX(Paste_Here!M$2:M$850, MATCH(B191, Paste_Here!A$2:A$850, 0)), ""), ""), "")</f>
        <v/>
      </c>
      <c r="AP191" s="66"/>
      <c r="AQ191" s="75" t="str">
        <f>IFERROR(IF(B191&lt;&gt;"", IF(ISNUMBER(SEARCH("highrisk", LOWER(INDEX(Paste_Here!N$2:N$850, MATCH(B191, Paste_Here!A$2:A$850, 0))))), "High Risk", IF(ISNUMBER(SEARCH("lowrisk", LOWER(INDEX(Paste_Here!N$2:N$850, MATCH(B191, Paste_Here!A$2:A$850, 0))))), "Low Risk", IF(ISNUMBER(SEARCH("somerisk", LOWER(INDEX(Paste_Here!N$2:N$850, MATCH(B191, Paste_Here!A$2:A$850, 0))))), "Some Risk", IF(ISNUMBER(SEARCH("ot", LOWER(INDEX(Paste_Here!N$2:N$850, MATCH(B191, Paste_Here!A$2:A$850, 0))))), "OT", "")))), ""), "")</f>
        <v/>
      </c>
      <c r="AT191" s="66"/>
      <c r="AU191" s="103"/>
      <c r="AV191" s="66"/>
      <c r="AW191" s="66"/>
      <c r="AX191" s="75" t="str">
        <f t="shared" si="28"/>
        <v/>
      </c>
      <c r="AY191" s="66"/>
      <c r="AZ191" s="75"/>
      <c r="BA191" s="66"/>
      <c r="BB191" s="75"/>
      <c r="BC191" s="66"/>
      <c r="BD191" s="75"/>
      <c r="BE191" s="66"/>
      <c r="BF191" s="75" t="str">
        <f>IFERROR(IF(B191&lt;&gt;"", IF(AND(INDEX(Paste_Here!AE$2:AE$850, MATCH(B191, Paste_Here!A$2:A$850, 0))&lt;&gt;"", ISNUMBER(VALUE(INDEX(Paste_Here!AE$2:AE$850, MATCH(B191, Paste_Here!A$2:A$850, 0))))), INDEX(Paste_Here!AE$2:AE$850, MATCH(B191, Paste_Here!A$2:A$850, 0)), ""), ""), "")</f>
        <v/>
      </c>
      <c r="BG191" s="66"/>
      <c r="BH191" s="75" t="str">
        <f>IFERROR(IF(B191&lt;&gt;"", IF(ISNUMBER(SEARCH("highrisk", LOWER(INDEX(Paste_Here!AF$2:AF$850, MATCH(B191, Paste_Here!A$2:A$850, 0))))), "High Risk", IF(ISNUMBER(SEARCH("lowrisk", LOWER(INDEX(Paste_Here!AF$2:AF$850, MATCH(B191, Paste_Here!A$2:A$850, 0))))), "Low Risk", IF(ISNUMBER(SEARCH("somerisk", LOWER(INDEX(Paste_Here!AF$2:AF$850, MATCH(B191, Paste_Here!A$2:A$850, 0))))), "Some Risk", IF(ISNUMBER(SEARCH("ot", LOWER(INDEX(Paste_Here!AF$2:AF$850, MATCH(B191, Paste_Here!A$2:A$850, 0))))), "OT", "")))), ""), "")</f>
        <v/>
      </c>
      <c r="BI191" s="66"/>
      <c r="BJ191" s="75"/>
      <c r="BK191" s="66"/>
      <c r="BL191" s="75" t="str">
        <f>IFERROR(IF(B191&lt;&gt;"", IF(AND(INDEX(Paste_Here!O$2:O$850, MATCH(B191, Paste_Here!A$2:A$850, 0))&lt;&gt;"", ISNUMBER(VALUE(INDEX(Paste_Here!O$2:O$850, MATCH(B191, Paste_Here!A$2:A$850, 0))))), INDEX(Paste_Here!O$2:O$850, MATCH(B191, Paste_Here!A$2:A$850, 0)), ""), ""), "")</f>
        <v/>
      </c>
      <c r="BM191" s="66"/>
      <c r="BN191" s="75" t="str">
        <f>IFERROR(IF(B191&lt;&gt;"", IF(ISNUMBER(SEARCH("highrisk", LOWER(INDEX(Paste_Here!P$2:P$850, MATCH(B191, Paste_Here!A$2:A$850, 0))))), "High Risk", IF(ISNUMBER(SEARCH("lowrisk", LOWER(INDEX(Paste_Here!P$2:P$850, MATCH(B191, Paste_Here!A$2:A$850, 0))))), "Low Risk", IF(ISNUMBER(SEARCH("somerisk", LOWER(INDEX(Paste_Here!P$2:P$850, MATCH(B191, Paste_Here!A$2:A$850, 0))))), "Some Risk", IF(ISNUMBER(SEARCH("ot", LOWER(INDEX(Paste_Here!P$2:P$850, MATCH(B191, Paste_Here!A$2:A$850, 0))))), "OT", "")))), ""), "")</f>
        <v/>
      </c>
      <c r="BQ191" s="66"/>
      <c r="BR191" s="75"/>
      <c r="BS191" s="66"/>
      <c r="BT191" s="66"/>
      <c r="BU191" s="75" t="str">
        <f t="shared" si="29"/>
        <v/>
      </c>
      <c r="BV191" s="66"/>
      <c r="BW191" s="75"/>
      <c r="BX191" s="66"/>
      <c r="BY191" s="75"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BZ191" s="66"/>
      <c r="CA191" s="75"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CB191" s="66"/>
      <c r="CC191" s="75"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CD191" s="66"/>
      <c r="CE191" s="75"/>
      <c r="CF191" s="66"/>
      <c r="CK191" s="75"/>
      <c r="CL191" s="66"/>
      <c r="CM191" s="75"/>
      <c r="CN191" s="66"/>
      <c r="CO191" s="75"/>
      <c r="CP191" s="66"/>
      <c r="CQ191" s="66"/>
      <c r="CR191" s="75" t="str">
        <f t="shared" si="30"/>
        <v/>
      </c>
      <c r="CS191" s="66"/>
      <c r="CT191" s="75"/>
      <c r="CU191" s="66"/>
      <c r="CV191" s="75"/>
      <c r="CW191" s="66"/>
      <c r="CX191" s="75"/>
      <c r="CY191" s="66"/>
      <c r="CZ191" s="75"/>
      <c r="DA191" s="66"/>
      <c r="DB191" s="75" t="str">
        <f>IFERROR(IF(B191&lt;&gt;"", IF(AND(INDEX(Paste_Here!AK$2:AK$850, MATCH(B191, Paste_Here!A$2:A$850, 0))&lt;&gt;"", ISNUMBER(VALUE(INDEX(Paste_Here!AK$2:AK$850, MATCH(B191, Paste_Here!A$2:A$850, 0))))), INDEX(Paste_Here!AK$2:AK$850, MATCH(B191, Paste_Here!A$2:A$850, 0)), ""), ""), "")</f>
        <v/>
      </c>
      <c r="DC191" s="66"/>
      <c r="DD191" s="75" t="str">
        <f>IFERROR(IF(B191&lt;&gt;"", IF(ISNUMBER(SEARCH("highrisk", LOWER(INDEX(Paste_Here!AL$2:AL$850, MATCH(B191, Paste_Here!A$2:A$850, 0))))), "High Risk", IF(ISNUMBER(SEARCH("lowrisk", LOWER(INDEX(Paste_Here!AL$2:AL$850, MATCH(B191, Paste_Here!A$2:A$850, 0))))), "Low Risk", IF(ISNUMBER(SEARCH("somerisk", LOWER(INDEX(Paste_Here!AL$2:AL$850, MATCH(B191, Paste_Here!A$2:A$850, 0))))), "Some Risk", IF(ISNUMBER(SEARCH("ot", LOWER(INDEX(Paste_Here!AL$2:AL$850, MATCH(B191, Paste_Here!A$2:A$850, 0))))), "OT", "")))), ""), "")</f>
        <v/>
      </c>
      <c r="DE191" s="66"/>
      <c r="DF191" s="75" t="str">
        <f>IFERROR(IF(B191&lt;&gt;"", IF(AND(INDEX(Paste_Here!AM$2:AM$850, MATCH(B191, Paste_Here!A$2:A$850, 0))&lt;&gt;"", ISNUMBER(VALUE(INDEX(Paste_Here!AM$2:AM$850, MATCH(B191, Paste_Here!A$2:A$850, 0))))), INDEX(Paste_Here!AM$2:AM$850, MATCH(B191, Paste_Here!A$2:A$850, 0)), ""), ""), "")</f>
        <v/>
      </c>
      <c r="DG191" s="66"/>
      <c r="DH191" s="75" t="str">
        <f>IFERROR(IF(B191&lt;&gt;"", IF(ISNUMBER(SEARCH("highrisk", LOWER(INDEX(Paste_Here!AN$2:AN$850, MATCH(B191, Paste_Here!A$2:A$850, 0))))), "High Risk", IF(ISNUMBER(SEARCH("lowrisk", LOWER(INDEX(Paste_Here!AN$2:AN$850, MATCH(B191, Paste_Here!A$2:A$850, 0))))), "Low Risk", IF(ISNUMBER(SEARCH("somerisk", LOWER(INDEX(Paste_Here!AN$2:AN$850, MATCH(B191, Paste_Here!A$2:A$850, 0))))), "Some Risk", IF(ISNUMBER(SEARCH("ot", LOWER(INDEX(Paste_Here!AN$2:AN$850, MATCH(B191, Paste_Here!A$2:A$850, 0))))), "OT", "")))), ""), "")</f>
        <v/>
      </c>
      <c r="DI191" s="66"/>
      <c r="DJ191" s="66"/>
      <c r="DK191" s="75" t="str">
        <f t="shared" si="31"/>
        <v/>
      </c>
      <c r="DL191" s="66"/>
      <c r="DM191" s="75" t="str">
        <f>IFERROR(IF(B191&lt;&gt;"", IF(AND(INDEX(Paste_Here!Q$2:Q$850, MATCH(B191, Paste_Here!A$2:A$850, 0))&lt;&gt;"", ISNUMBER(VALUE(INDEX(Paste_Here!Q$2:Q$850, MATCH(B191, Paste_Here!A$2:A$850, 0))))), INDEX(Paste_Here!Q$2:Q$850, MATCH(B191, Paste_Here!A$2:A$850, 0)), ""), ""), "")</f>
        <v/>
      </c>
      <c r="DN191" s="66"/>
      <c r="DO191" s="75" t="str">
        <f>IFERROR(IF(B191&lt;&gt;"", IF(ISNUMBER(SEARCH("highrisk", LOWER(INDEX(Paste_Here!R$2:R$850, MATCH(B191, Paste_Here!A$2:A$850, 0))))), "High Risk", IF(ISNUMBER(SEARCH("lowrisk", LOWER(INDEX(Paste_Here!R$2:R$850, MATCH(B191, Paste_Here!A$2:A$850, 0))))), "Low Risk", IF(ISNUMBER(SEARCH("somerisk", LOWER(INDEX(Paste_Here!R$2:R$850, MATCH(B191, Paste_Here!A$2:A$850, 0))))), "Some Risk", IF(ISNUMBER(SEARCH("ot", LOWER(INDEX(Paste_Here!R$2:R$850, MATCH(B191, Paste_Here!A$2:A$850, 0))))), "OT", "")))), ""), "")</f>
        <v/>
      </c>
      <c r="DP191" s="66"/>
      <c r="DQ191" s="93" t="str">
        <f>IFERROR(IF(B191&lt;&gt;"", IF(AND(INDEX(Paste_Here!S$2:S$850, MATCH(B191, Paste_Here!A$2:A$850, 0))&lt;&gt;"", ISNUMBER(VALUE(INDEX(Paste_Here!S$2:S$850, MATCH(B191, Paste_Here!A$2:A$850, 0))))), INDEX(Paste_Here!S$2:S$850, MATCH(B191, Paste_Here!A$2:A$850, 0)), ""), ""), "")</f>
        <v/>
      </c>
      <c r="DR191" s="66"/>
      <c r="DS191" s="75"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IF(ISNUMBER(SEARCH("ot", LOWER(INDEX(Paste_Here!T$2:T$850, MATCH(B191, Paste_Here!A$2:A$850, 0))))), "OT", "")))), ""), "")</f>
        <v/>
      </c>
      <c r="DT191" s="66"/>
      <c r="DU191" s="75" t="str">
        <f>IFERROR(IF(B191&lt;&gt;"", IF(AND(INDEX(Paste_Here!U$2:U$850, MATCH(B191, Paste_Here!A$2:A$850, 0))&lt;&gt;"", ISNUMBER(VALUE(INDEX(Paste_Here!U$2:U$850, MATCH(B191, Paste_Here!A$2:A$850, 0))))), INDEX(Paste_Here!U$2:U$850, MATCH(B191, Paste_Here!A$2:A$850, 0)), ""), ""), "")</f>
        <v/>
      </c>
      <c r="DV191" s="66"/>
      <c r="DW191" s="93" t="str">
        <f>IFERROR(IF(B191&lt;&gt;"", IF(ISNUMBER(SEARCH("highrisk", LOWER(INDEX(Paste_Here!V$2:V$850, MATCH(B191, Paste_Here!A$2:A$850, 0))))), "High Risk", IF(ISNUMBER(SEARCH("lowrisk", LOWER(INDEX(Paste_Here!V$2:V$850, MATCH(B191, Paste_Here!A$2:A$850, 0))))), "Low Risk", IF(ISNUMBER(SEARCH("somerisk", LOWER(INDEX(Paste_Here!V$2:V$850, MATCH(B191, Paste_Here!A$2:A$850, 0))))), "Some Risk", IF(ISNUMBER(SEARCH("ot", LOWER(INDEX(Paste_Here!V$2:V$850, MATCH(B191, Paste_Here!A$2:A$850, 0))))), "OT", "")))), ""), "")</f>
        <v/>
      </c>
      <c r="DX191" s="66"/>
      <c r="DY191" s="75" t="str">
        <f>IFERROR(IF(B191&lt;&gt;"", IF(AND(INDEX(Paste_Here!W$2:W$850, MATCH(B191, Paste_Here!A$2:A$850, 0))&lt;&gt;"", ISNUMBER(VALUE(INDEX(Paste_Here!W$2:W$850, MATCH(B191, Paste_Here!A$2:A$850, 0))))), INDEX(Paste_Here!W$2:W$850, MATCH(B191, Paste_Here!A$2:A$850, 0)), ""), ""), "")</f>
        <v/>
      </c>
      <c r="DZ191" s="66"/>
      <c r="EA191" s="75" t="str">
        <f>IFERROR(IF(B191&lt;&gt;"", IF(ISNUMBER(SEARCH("highrisk", LOWER(INDEX(Paste_Here!X$2:X$850, MATCH(B191, Paste_Here!A$2:A$850, 0))))), "High Risk", IF(ISNUMBER(SEARCH("lowrisk", LOWER(INDEX(Paste_Here!X$2:X$850, MATCH(B191, Paste_Here!A$2:A$850, 0))))), "Low Risk", IF(ISNUMBER(SEARCH("somerisk", LOWER(INDEX(Paste_Here!X$2:X$850, MATCH(B191, Paste_Here!A$2:A$850, 0))))), "Some Risk", IF(ISNUMBER(SEARCH("ot", LOWER(INDEX(Paste_Here!X$2:X$850, MATCH(B191, Paste_Here!A$2:A$850, 0))))), "OT", "")))), ""), "")</f>
        <v/>
      </c>
      <c r="EB191" s="66"/>
      <c r="EC191" s="66"/>
      <c r="ED191" s="75" t="str">
        <f t="shared" si="36"/>
        <v/>
      </c>
      <c r="EE191" s="66"/>
      <c r="EF191" s="75" t="str">
        <f>IFERROR(IF(B191&lt;&gt;"", IF(AND(INDEX(Paste_Here!AO$2:AO$850, MATCH(B191, Paste_Here!A$2:A$850, 0))&lt;&gt;"", ISNUMBER(VALUE(INDEX(Paste_Here!AO$2:AO$850, MATCH(B191, Paste_Here!A$2:A$850, 0))))), INDEX(Paste_Here!AO$2:AO$850, MATCH(B191, Paste_Here!A$2:A$850, 0)), ""), ""), "")</f>
        <v/>
      </c>
      <c r="EG191" s="66"/>
      <c r="EH191" s="75" t="str">
        <f>IFERROR(IF(B191&lt;&gt;"", IF(ISNUMBER(SEARCH("highrisk", LOWER(INDEX(Paste_Here!AP$2:AP$850, MATCH(B191, Paste_Here!A$2:A$850, 0))))), "High Risk", IF(ISNUMBER(SEARCH("lowrisk", LOWER(INDEX(Paste_Here!AP$2:AP$850, MATCH(B191, Paste_Here!A$2:A$850, 0))))), "Low Risk", IF(ISNUMBER(SEARCH("somerisk", LOWER(INDEX(Paste_Here!AP$2:AP$850, MATCH(B191, Paste_Here!A$2:A$850, 0))))), "Some Risk", IF(ISNUMBER(SEARCH("ot", LOWER(INDEX(Paste_Here!AP$2:AP$850, MATCH(B191, Paste_Here!A$2:A$850, 0))))), "OT", "")))), ""), "")</f>
        <v/>
      </c>
      <c r="EI191" s="66"/>
      <c r="EJ191" s="93"/>
      <c r="EK191" s="66"/>
      <c r="EL191" s="75" t="str">
        <f>IFERROR(IF(B191&lt;&gt;"", IF(AND(INDEX(Paste_Here!AQ$2:AQ$850, MATCH(B191, Paste_Here!A$2:A$850, 0))&lt;&gt;"", ISNUMBER(VALUE(INDEX(Paste_Here!AQ$2:AQ$850, MATCH(B191, Paste_Here!A$2:A$850, 0))))), INDEX(Paste_Here!AQ$2:AQ$850, MATCH(B191, Paste_Here!A$2:A$850, 0)), ""), ""), "")</f>
        <v/>
      </c>
      <c r="EM191" s="66"/>
      <c r="EN191" s="75" t="str">
        <f>IFERROR(IF(B191&lt;&gt;"", IF(ISNUMBER(SEARCH("highrisk", LOWER(INDEX(Paste_Here!AR$2:AR$850, MATCH(B191, Paste_Here!A$2:A$850, 0))))), "High Risk", IF(ISNUMBER(SEARCH("lowrisk", LOWER(INDEX(Paste_Here!AR$2:AR$850, MATCH(B191, Paste_Here!A$2:A$850, 0))))), "Low Risk", IF(ISNUMBER(SEARCH("somerisk", LOWER(INDEX(Paste_Here!AR$2:AR$850, MATCH(B191, Paste_Here!A$2:A$850, 0))))), "Some Risk", IF(ISNUMBER(SEARCH("ot", LOWER(INDEX(Paste_Here!AR$2:AR$850, MATCH(B191, Paste_Here!A$2:A$850, 0))))), "OT", "")))), ""), "")</f>
        <v/>
      </c>
      <c r="EO191" s="66"/>
      <c r="EP191" s="93"/>
      <c r="EQ191" s="66"/>
      <c r="ER191" s="75"/>
      <c r="ES191" s="66"/>
      <c r="ET191" s="75"/>
      <c r="EU191" s="66"/>
      <c r="EV191" s="66"/>
      <c r="EW191" s="75" t="str">
        <f t="shared" si="37"/>
        <v/>
      </c>
      <c r="EX191" s="66"/>
      <c r="EY191" s="75" t="str">
        <f>IFERROR(IF(B191&lt;&gt;"", IF(AND(INDEX(Paste_Here!Y$2:Y$850, MATCH(B191, Paste_Here!A$2:A$850, 0))&lt;&gt;"", ISNUMBER(VALUE(INDEX(Paste_Here!Y$2:Y$850, MATCH(B191, Paste_Here!A$2:A$850, 0))))), INDEX(Paste_Here!Y$2:Y$850, MATCH(B191, Paste_Here!A$2:A$850, 0)), ""), ""), "")</f>
        <v/>
      </c>
      <c r="EZ191" s="66"/>
      <c r="FA191" s="75" t="str">
        <f>IFERROR(IF(B191&lt;&gt;"", IF(ISNUMBER(SEARCH("highrisk", LOWER(INDEX(Paste_Here!Z$2:Z$850, MATCH(B191, Paste_Here!A$2:A$850, 0))))), "High Risk", IF(ISNUMBER(SEARCH("lowrisk", LOWER(INDEX(Paste_Here!Z$2:Z$850, MATCH(B191, Paste_Here!A$2:A$850, 0))))), "Low Risk", IF(ISNUMBER(SEARCH("somerisk", LOWER(INDEX(Paste_Here!Z$2:Z$850, MATCH(B191, Paste_Here!A$2:A$850, 0))))), "Some Risk", IF(ISNUMBER(SEARCH("ot", LOWER(INDEX(Paste_Here!Z$2:Z$850, MATCH(B191, Paste_Here!A$2:A$850, 0))))), "OT", "")))), ""), "")</f>
        <v/>
      </c>
      <c r="FB191" s="66"/>
      <c r="FC191" s="93"/>
      <c r="FD191" s="66"/>
      <c r="FE191" s="75" t="str">
        <f>IFERROR(IF(B191&lt;&gt;"", IF(AND(INDEX(Paste_Here!AA$2:AA$850, MATCH(B191, Paste_Here!A$2:A$850, 0))&lt;&gt;"", ISNUMBER(VALUE(INDEX(Paste_Here!AA$2:AA$850, MATCH(B191, Paste_Here!A$2:A$850, 0))))), INDEX(Paste_Here!AA$2:AA$850, MATCH(B191, Paste_Here!A$2:A$850, 0)), ""), ""), "")</f>
        <v/>
      </c>
      <c r="FF191" s="66"/>
      <c r="FG191" s="75" t="str">
        <f>IFERROR(IF(B191&lt;&gt;"", IF(ISNUMBER(SEARCH("highrisk", LOWER(INDEX(Paste_Here!AB$2:AB$850, MATCH(B191, Paste_Here!A$2:A$850, 0))))), "High Risk", IF(ISNUMBER(SEARCH("lowrisk", LOWER(INDEX(Paste_Here!AB$2:AB$850, MATCH(B191, Paste_Here!A$2:A$850, 0))))), "Low Risk", IF(ISNUMBER(SEARCH("somerisk", LOWER(INDEX(Paste_Here!AB$2:AB$850, MATCH(B191, Paste_Here!A$2:A$850, 0))))), "Some Risk", IF(ISNUMBER(SEARCH("ot", LOWER(INDEX(Paste_Here!AB$2:AB$850, MATCH(B191, Paste_Here!A$2:A$850, 0))))), "OT", "")))), ""), "")</f>
        <v/>
      </c>
      <c r="FH191" s="66"/>
      <c r="FI191" s="93"/>
      <c r="FJ191" s="66"/>
      <c r="FK191" s="75"/>
      <c r="FL191" s="66"/>
      <c r="FM191" s="75"/>
      <c r="FN191" s="66"/>
      <c r="FO191" s="66"/>
      <c r="FP191" s="75" t="str">
        <f t="shared" si="32"/>
        <v/>
      </c>
      <c r="FQ191" s="66"/>
      <c r="FR191" s="75" t="str">
        <f>IFERROR(IF(B191&lt;&gt;"", IF(ISNUMBER(SEARCH("s", LOWER(INDEX(Paste_Here!L$2:L$850, MATCH(B191, Paste_Here!A$2:A$850, 0))))), "Yes", IF(INDEX(Paste_Here!L$2:L$850, MATCH(B191, Paste_Here!A$2:A$850, 0))&lt;&gt;"", "No", "")), ""), "")</f>
        <v/>
      </c>
      <c r="FS191" s="66"/>
      <c r="FT191" s="75" t="str">
        <f>IFERROR(IF(B191&lt;&gt;"", IF(ISNUMBER(SEARCH("yes", LOWER(INDEX(Paste_Here!F$2:F$850, MATCH(B191, Paste_Here!A$2:A$850, 0))))), "Yes", IF(ISNUMBER(SEARCH("no", LOWER(INDEX(Paste_Here!F$2:F$850, MATCH(B191, Paste_Here!A$2:A$850, 0))))), "No", "")), ""), "")</f>
        <v/>
      </c>
      <c r="FU191" s="66"/>
      <c r="FV191" s="75" t="str">
        <f>IFERROR(IF(B191&lt;&gt;"", IF(ISNUMBER(SEARCH("english language learner", LOWER(INDEX(Paste_Here!C$2:C$850, MATCH(B191, Paste_Here!A$2:A$850, 0))))), "Yes", ""), ""), "")</f>
        <v/>
      </c>
      <c r="FW191" s="66"/>
      <c r="FX191" s="75" t="str">
        <f>IFERROR(IF(B191&lt;&gt;"", IF(OR(ISNUMBER(SEARCH("b", LOWER(INDEX(Paste_Here!J$2:J$850, MATCH(B191, Paste_Here!A$2:A$850, 0))))), ISNUMBER(SEARCH("h", LOWER(INDEX(Paste_Here!J$2:J$850, MATCH(B191, Paste_Here!A$2:A$850, 0))))), ISNUMBER(SEARCH("i", LOWER(INDEX(Paste_Here!J$2:J$850, MATCH(B191, Paste_Here!A$2:A$850, 0)))))), "Yes", IF(INDEX(Paste_Here!J$2:J$850, MATCH(B191, Paste_Here!A$2:A$850, 0))&lt;&gt;"", "No", "")), ""), "")</f>
        <v/>
      </c>
      <c r="FY191" s="66"/>
      <c r="FZ191" s="75" t="str">
        <f>IFERROR(IF(B191&lt;&gt;"", IF(ISNUMBER(SEARCH("yes", LOWER(INDEX(Paste_Here!K$2:K$850, MATCH(B191, Paste_Here!A$2:A$850, 0))))), "Yes", IF(ISNUMBER(SEARCH("no", LOWER(INDEX(Paste_Here!K$2:K$850, MATCH(B191, Paste_Here!A$2:A$850, 0))))), "No", "")), ""), "")</f>
        <v/>
      </c>
      <c r="GA191" s="66"/>
      <c r="GB191" s="75" t="str">
        <f>IFERROR(IF(B191&lt;&gt;"", IF(ISNUMBER(SEARCH("transitional 2", LOWER(INDEX(Paste_Here!C$2:C$850, MATCH(B191, Paste_Here!A$2:A$850, 0))))), "T2",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GC191" s="66"/>
      <c r="GD191" s="75"/>
      <c r="GE191" s="66"/>
      <c r="GF191" s="75"/>
      <c r="GG191" s="66"/>
      <c r="GH191" s="75"/>
      <c r="GI191" s="66"/>
      <c r="GK191" s="1" t="str" cm="1">
        <f t="array" ref="GK191">IFERROR(INDEX(Paste_Here!$B$2:$B$850, MATCH(0, COUNTIF(GK$4:GK190, Paste_Here!$B$2:$B$850) + IF(Paste_Here!$B$2:$B$850="", 1, 0), 0)), "")</f>
        <v/>
      </c>
      <c r="GL191" s="1" t="str">
        <f>IF(GK191&lt;&gt;"", INDEX(Paste_Here!$A$2:$A$850, MATCH(GK191, Paste_Here!$B$2:$B$850, 0)), "")</f>
        <v/>
      </c>
      <c r="GM191" s="1" t="str">
        <f t="shared" si="38"/>
        <v/>
      </c>
      <c r="GN191" s="1" t="str" cm="1">
        <f t="array" ref="GN191">IFERROR(INDEX($GM$5:$GM$850, MATCH(SMALL(IF($GM$5:$GM$850&lt;&gt;"", COUNTIF($GM$5:$GM$850, "&lt;"&amp;$GM$5:$GM$850)+1), ROW()-ROW($GN$5)+1), COUNTIF($GM$5:$GM$850, "&lt;"&amp;$GM$5:$GM$850)+1, 0)), "")</f>
        <v/>
      </c>
    </row>
    <row r="192" spans="1:196">
      <c r="A192" s="66"/>
      <c r="B192" s="75" t="str">
        <f t="shared" si="26"/>
        <v/>
      </c>
      <c r="C192" s="66"/>
      <c r="D192" s="75" t="str">
        <f>IFERROR(IF(AND(INDEX(Paste_Here!N$2:N$850, MATCH(B192, Paste_Here!A$2:A$850, 0)) = ""), "", IF(UPPER(INDEX(Paste_Here!N$2:N$850, MATCH(B192, Paste_Here!A$2:A$850, 0))) = "YES", "Yes", IF(UPPER(INDEX(Paste_Here!N$2:N$850, MATCH(B192, Paste_Here!A$2:A$850, 0))) = "NO", "No", ""))), "")</f>
        <v/>
      </c>
      <c r="E192" s="66"/>
      <c r="F192" s="75" t="str">
        <f t="shared" si="33"/>
        <v/>
      </c>
      <c r="G192" s="66"/>
      <c r="H192" s="75" t="str">
        <f t="shared" si="34"/>
        <v/>
      </c>
      <c r="I192" s="66"/>
      <c r="J192" s="75" t="str">
        <f t="shared" si="35"/>
        <v/>
      </c>
      <c r="K192" s="66"/>
      <c r="L192" s="75"/>
      <c r="M192" s="66"/>
      <c r="N192" s="75" t="str">
        <f>IFERROR(IF(B192&lt;&gt;"", IF(AND(INDEX(Paste_Here!AW$2:AW$850, MATCH(B192, Paste_Here!A$2:A$850, 0))&lt;&gt;"", ISNUMBER(VALUE(INDEX(Paste_Here!AW$2:AW$850, MATCH(B192, Paste_Here!A$2:A$850, 0))))), INDEX(Paste_Here!AW$2:AW$850, MATCH(B192, Paste_Here!A$2:A$850, 0)), ""), ""), "")</f>
        <v/>
      </c>
      <c r="O192" s="66"/>
      <c r="P192" s="75" t="str">
        <f>IFERROR(IF(B192&lt;&gt;"", IF(AND(INDEX(Paste_Here!AX$2:AX$850, MATCH(B192, Paste_Here!A$2:A$850, 0))&lt;&gt;"", ISNUMBER(VALUE(INDEX(Paste_Here!AX$2:AX$850, MATCH(B192, Paste_Here!A$2:A$850, 0))))), INDEX(Paste_Here!AX$2:AX$850, MATCH(B192, Paste_Here!A$2:A$850, 0)), ""), ""), "")</f>
        <v/>
      </c>
      <c r="Q192" s="66"/>
      <c r="R192" s="75" t="str">
        <f>IFERROR(IF(B192&lt;&gt;"", IF(AND(INDEX(Paste_Here!AU$2:AU$850, MATCH(B192, Paste_Here!A$2:A$850, 0))&lt;&gt;"", ISNUMBER(VALUE(INDEX(Paste_Here!AU$2:AU$850, MATCH(B192, Paste_Here!A$2:A$850, 0))))), INDEX(Paste_Here!AU$2:AU$850, MATCH(B192, Paste_Here!A$2:A$850, 0)), ""), ""), "")</f>
        <v/>
      </c>
      <c r="S192" s="66"/>
      <c r="T192" s="75" t="str">
        <f>IFERROR(IF(B192&lt;&gt;"", IF(AND(INDEX(Paste_Here!AV$2:AV$850, MATCH(B192, Paste_Here!A$2:A$850, 0))&lt;&gt;"", ISNUMBER(VALUE(INDEX(Paste_Here!AV$2:AV$850, MATCH(B192, Paste_Here!A$2:A$850, 0))))), INDEX(Paste_Here!AV$2:AV$850, MATCH(B192, Paste_Here!A$2:A$850, 0)), ""), ""), "")</f>
        <v/>
      </c>
      <c r="U192" s="66"/>
      <c r="W192" s="66"/>
      <c r="Y192" s="66"/>
      <c r="Z192" s="66"/>
      <c r="AA192" s="75" t="str">
        <f t="shared" si="27"/>
        <v/>
      </c>
      <c r="AB192" s="66"/>
      <c r="AC192" s="75"/>
      <c r="AD192" s="66"/>
      <c r="AE192" s="98"/>
      <c r="AF192" s="66"/>
      <c r="AG192" s="75"/>
      <c r="AH192" s="66"/>
      <c r="AI192" s="75" t="str">
        <f>IFERROR(IF(B192&lt;&gt;"", IF(AND(INDEX(Paste_Here!AC$2:AC$850, MATCH(B192, Paste_Here!A$2:A$850, 0))&lt;&gt;"", ISNUMBER(VALUE(INDEX(Paste_Here!AC$2:AC$850, MATCH(B192, Paste_Here!A$2:A$850, 0))))), INDEX(Paste_Here!AC$2:AC$850, MATCH(B192, Paste_Here!A$2:A$850, 0)), ""), ""), "")</f>
        <v/>
      </c>
      <c r="AJ192" s="66"/>
      <c r="AK192" s="75" t="str">
        <f>IFERROR(IF(B192&lt;&gt;"", IF(ISNUMBER(SEARCH("highrisk", LOWER(INDEX(Paste_Here!AD$2:AD$850, MATCH(B192, Paste_Here!A$2:A$850, 0))))), "High Risk", IF(ISNUMBER(SEARCH("lowrisk", LOWER(INDEX(Paste_Here!AD$2:AD$850, MATCH(B192, Paste_Here!A$2:A$850, 0))))), "Low Risk", IF(ISNUMBER(SEARCH("somerisk", LOWER(INDEX(Paste_Here!AD$2:AD$850, MATCH(B192, Paste_Here!A$2:A$850, 0))))), "Some Risk", IF(ISNUMBER(SEARCH("ot", LOWER(INDEX(Paste_Here!AD$2:AD$850, MATCH(B192, Paste_Here!A$2:A$850, 0))))), "OT", "")))), ""), "")</f>
        <v/>
      </c>
      <c r="AL192" s="66"/>
      <c r="AM192" s="75"/>
      <c r="AN192" s="66"/>
      <c r="AO192" s="75" t="str">
        <f>IFERROR(IF(B192&lt;&gt;"", IF(AND(INDEX(Paste_Here!M$2:M$850, MATCH(B192, Paste_Here!A$2:A$850, 0))&lt;&gt;"", ISNUMBER(VALUE(INDEX(Paste_Here!M$2:M$850, MATCH(B192, Paste_Here!A$2:A$850, 0))))), INDEX(Paste_Here!M$2:M$850, MATCH(B192, Paste_Here!A$2:A$850, 0)), ""), ""), "")</f>
        <v/>
      </c>
      <c r="AP192" s="66"/>
      <c r="AQ192" s="75" t="str">
        <f>IFERROR(IF(B192&lt;&gt;"", IF(ISNUMBER(SEARCH("highrisk", LOWER(INDEX(Paste_Here!N$2:N$850, MATCH(B192, Paste_Here!A$2:A$850, 0))))), "High Risk", IF(ISNUMBER(SEARCH("lowrisk", LOWER(INDEX(Paste_Here!N$2:N$850, MATCH(B192, Paste_Here!A$2:A$850, 0))))), "Low Risk", IF(ISNUMBER(SEARCH("somerisk", LOWER(INDEX(Paste_Here!N$2:N$850, MATCH(B192, Paste_Here!A$2:A$850, 0))))), "Some Risk", IF(ISNUMBER(SEARCH("ot", LOWER(INDEX(Paste_Here!N$2:N$850, MATCH(B192, Paste_Here!A$2:A$850, 0))))), "OT", "")))), ""), "")</f>
        <v/>
      </c>
      <c r="AT192" s="66"/>
      <c r="AU192" s="103"/>
      <c r="AV192" s="66"/>
      <c r="AW192" s="66"/>
      <c r="AX192" s="75" t="str">
        <f t="shared" si="28"/>
        <v/>
      </c>
      <c r="AY192" s="66"/>
      <c r="AZ192" s="75"/>
      <c r="BA192" s="66"/>
      <c r="BB192" s="75"/>
      <c r="BC192" s="66"/>
      <c r="BD192" s="75"/>
      <c r="BE192" s="66"/>
      <c r="BF192" s="75" t="str">
        <f>IFERROR(IF(B192&lt;&gt;"", IF(AND(INDEX(Paste_Here!AE$2:AE$850, MATCH(B192, Paste_Here!A$2:A$850, 0))&lt;&gt;"", ISNUMBER(VALUE(INDEX(Paste_Here!AE$2:AE$850, MATCH(B192, Paste_Here!A$2:A$850, 0))))), INDEX(Paste_Here!AE$2:AE$850, MATCH(B192, Paste_Here!A$2:A$850, 0)), ""), ""), "")</f>
        <v/>
      </c>
      <c r="BG192" s="66"/>
      <c r="BH192" s="75" t="str">
        <f>IFERROR(IF(B192&lt;&gt;"", IF(ISNUMBER(SEARCH("highrisk", LOWER(INDEX(Paste_Here!AF$2:AF$850, MATCH(B192, Paste_Here!A$2:A$850, 0))))), "High Risk", IF(ISNUMBER(SEARCH("lowrisk", LOWER(INDEX(Paste_Here!AF$2:AF$850, MATCH(B192, Paste_Here!A$2:A$850, 0))))), "Low Risk", IF(ISNUMBER(SEARCH("somerisk", LOWER(INDEX(Paste_Here!AF$2:AF$850, MATCH(B192, Paste_Here!A$2:A$850, 0))))), "Some Risk", IF(ISNUMBER(SEARCH("ot", LOWER(INDEX(Paste_Here!AF$2:AF$850, MATCH(B192, Paste_Here!A$2:A$850, 0))))), "OT", "")))), ""), "")</f>
        <v/>
      </c>
      <c r="BI192" s="66"/>
      <c r="BJ192" s="75"/>
      <c r="BK192" s="66"/>
      <c r="BL192" s="75" t="str">
        <f>IFERROR(IF(B192&lt;&gt;"", IF(AND(INDEX(Paste_Here!O$2:O$850, MATCH(B192, Paste_Here!A$2:A$850, 0))&lt;&gt;"", ISNUMBER(VALUE(INDEX(Paste_Here!O$2:O$850, MATCH(B192, Paste_Here!A$2:A$850, 0))))), INDEX(Paste_Here!O$2:O$850, MATCH(B192, Paste_Here!A$2:A$850, 0)), ""), ""), "")</f>
        <v/>
      </c>
      <c r="BM192" s="66"/>
      <c r="BN192" s="75" t="str">
        <f>IFERROR(IF(B192&lt;&gt;"", IF(ISNUMBER(SEARCH("highrisk", LOWER(INDEX(Paste_Here!P$2:P$850, MATCH(B192, Paste_Here!A$2:A$850, 0))))), "High Risk", IF(ISNUMBER(SEARCH("lowrisk", LOWER(INDEX(Paste_Here!P$2:P$850, MATCH(B192, Paste_Here!A$2:A$850, 0))))), "Low Risk", IF(ISNUMBER(SEARCH("somerisk", LOWER(INDEX(Paste_Here!P$2:P$850, MATCH(B192, Paste_Here!A$2:A$850, 0))))), "Some Risk", IF(ISNUMBER(SEARCH("ot", LOWER(INDEX(Paste_Here!P$2:P$850, MATCH(B192, Paste_Here!A$2:A$850, 0))))), "OT", "")))), ""), "")</f>
        <v/>
      </c>
      <c r="BQ192" s="66"/>
      <c r="BR192" s="75"/>
      <c r="BS192" s="66"/>
      <c r="BT192" s="66"/>
      <c r="BU192" s="75" t="str">
        <f t="shared" si="29"/>
        <v/>
      </c>
      <c r="BV192" s="66"/>
      <c r="BW192" s="75"/>
      <c r="BX192" s="66"/>
      <c r="BY192" s="75"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BZ192" s="66"/>
      <c r="CA192" s="75"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CB192" s="66"/>
      <c r="CC192" s="75"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CD192" s="66"/>
      <c r="CE192" s="75"/>
      <c r="CF192" s="66"/>
      <c r="CK192" s="75"/>
      <c r="CL192" s="66"/>
      <c r="CM192" s="75"/>
      <c r="CN192" s="66"/>
      <c r="CO192" s="75"/>
      <c r="CP192" s="66"/>
      <c r="CQ192" s="66"/>
      <c r="CR192" s="75" t="str">
        <f t="shared" si="30"/>
        <v/>
      </c>
      <c r="CS192" s="66"/>
      <c r="CT192" s="75"/>
      <c r="CU192" s="66"/>
      <c r="CV192" s="75"/>
      <c r="CW192" s="66"/>
      <c r="CX192" s="75"/>
      <c r="CY192" s="66"/>
      <c r="CZ192" s="75"/>
      <c r="DA192" s="66"/>
      <c r="DB192" s="75" t="str">
        <f>IFERROR(IF(B192&lt;&gt;"", IF(AND(INDEX(Paste_Here!AK$2:AK$850, MATCH(B192, Paste_Here!A$2:A$850, 0))&lt;&gt;"", ISNUMBER(VALUE(INDEX(Paste_Here!AK$2:AK$850, MATCH(B192, Paste_Here!A$2:A$850, 0))))), INDEX(Paste_Here!AK$2:AK$850, MATCH(B192, Paste_Here!A$2:A$850, 0)), ""), ""), "")</f>
        <v/>
      </c>
      <c r="DC192" s="66"/>
      <c r="DD192" s="75" t="str">
        <f>IFERROR(IF(B192&lt;&gt;"", IF(ISNUMBER(SEARCH("highrisk", LOWER(INDEX(Paste_Here!AL$2:AL$850, MATCH(B192, Paste_Here!A$2:A$850, 0))))), "High Risk", IF(ISNUMBER(SEARCH("lowrisk", LOWER(INDEX(Paste_Here!AL$2:AL$850, MATCH(B192, Paste_Here!A$2:A$850, 0))))), "Low Risk", IF(ISNUMBER(SEARCH("somerisk", LOWER(INDEX(Paste_Here!AL$2:AL$850, MATCH(B192, Paste_Here!A$2:A$850, 0))))), "Some Risk", IF(ISNUMBER(SEARCH("ot", LOWER(INDEX(Paste_Here!AL$2:AL$850, MATCH(B192, Paste_Here!A$2:A$850, 0))))), "OT", "")))), ""), "")</f>
        <v/>
      </c>
      <c r="DE192" s="66"/>
      <c r="DF192" s="75" t="str">
        <f>IFERROR(IF(B192&lt;&gt;"", IF(AND(INDEX(Paste_Here!AM$2:AM$850, MATCH(B192, Paste_Here!A$2:A$850, 0))&lt;&gt;"", ISNUMBER(VALUE(INDEX(Paste_Here!AM$2:AM$850, MATCH(B192, Paste_Here!A$2:A$850, 0))))), INDEX(Paste_Here!AM$2:AM$850, MATCH(B192, Paste_Here!A$2:A$850, 0)), ""), ""), "")</f>
        <v/>
      </c>
      <c r="DG192" s="66"/>
      <c r="DH192" s="75" t="str">
        <f>IFERROR(IF(B192&lt;&gt;"", IF(ISNUMBER(SEARCH("highrisk", LOWER(INDEX(Paste_Here!AN$2:AN$850, MATCH(B192, Paste_Here!A$2:A$850, 0))))), "High Risk", IF(ISNUMBER(SEARCH("lowrisk", LOWER(INDEX(Paste_Here!AN$2:AN$850, MATCH(B192, Paste_Here!A$2:A$850, 0))))), "Low Risk", IF(ISNUMBER(SEARCH("somerisk", LOWER(INDEX(Paste_Here!AN$2:AN$850, MATCH(B192, Paste_Here!A$2:A$850, 0))))), "Some Risk", IF(ISNUMBER(SEARCH("ot", LOWER(INDEX(Paste_Here!AN$2:AN$850, MATCH(B192, Paste_Here!A$2:A$850, 0))))), "OT", "")))), ""), "")</f>
        <v/>
      </c>
      <c r="DI192" s="66"/>
      <c r="DJ192" s="66"/>
      <c r="DK192" s="75" t="str">
        <f t="shared" si="31"/>
        <v/>
      </c>
      <c r="DL192" s="66"/>
      <c r="DM192" s="75" t="str">
        <f>IFERROR(IF(B192&lt;&gt;"", IF(AND(INDEX(Paste_Here!Q$2:Q$850, MATCH(B192, Paste_Here!A$2:A$850, 0))&lt;&gt;"", ISNUMBER(VALUE(INDEX(Paste_Here!Q$2:Q$850, MATCH(B192, Paste_Here!A$2:A$850, 0))))), INDEX(Paste_Here!Q$2:Q$850, MATCH(B192, Paste_Here!A$2:A$850, 0)), ""), ""), "")</f>
        <v/>
      </c>
      <c r="DN192" s="66"/>
      <c r="DO192" s="75" t="str">
        <f>IFERROR(IF(B192&lt;&gt;"", IF(ISNUMBER(SEARCH("highrisk", LOWER(INDEX(Paste_Here!R$2:R$850, MATCH(B192, Paste_Here!A$2:A$850, 0))))), "High Risk", IF(ISNUMBER(SEARCH("lowrisk", LOWER(INDEX(Paste_Here!R$2:R$850, MATCH(B192, Paste_Here!A$2:A$850, 0))))), "Low Risk", IF(ISNUMBER(SEARCH("somerisk", LOWER(INDEX(Paste_Here!R$2:R$850, MATCH(B192, Paste_Here!A$2:A$850, 0))))), "Some Risk", IF(ISNUMBER(SEARCH("ot", LOWER(INDEX(Paste_Here!R$2:R$850, MATCH(B192, Paste_Here!A$2:A$850, 0))))), "OT", "")))), ""), "")</f>
        <v/>
      </c>
      <c r="DP192" s="66"/>
      <c r="DQ192" s="93" t="str">
        <f>IFERROR(IF(B192&lt;&gt;"", IF(AND(INDEX(Paste_Here!S$2:S$850, MATCH(B192, Paste_Here!A$2:A$850, 0))&lt;&gt;"", ISNUMBER(VALUE(INDEX(Paste_Here!S$2:S$850, MATCH(B192, Paste_Here!A$2:A$850, 0))))), INDEX(Paste_Here!S$2:S$850, MATCH(B192, Paste_Here!A$2:A$850, 0)), ""), ""), "")</f>
        <v/>
      </c>
      <c r="DR192" s="66"/>
      <c r="DS192" s="75"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IF(ISNUMBER(SEARCH("ot", LOWER(INDEX(Paste_Here!T$2:T$850, MATCH(B192, Paste_Here!A$2:A$850, 0))))), "OT", "")))), ""), "")</f>
        <v/>
      </c>
      <c r="DT192" s="66"/>
      <c r="DU192" s="75" t="str">
        <f>IFERROR(IF(B192&lt;&gt;"", IF(AND(INDEX(Paste_Here!U$2:U$850, MATCH(B192, Paste_Here!A$2:A$850, 0))&lt;&gt;"", ISNUMBER(VALUE(INDEX(Paste_Here!U$2:U$850, MATCH(B192, Paste_Here!A$2:A$850, 0))))), INDEX(Paste_Here!U$2:U$850, MATCH(B192, Paste_Here!A$2:A$850, 0)), ""), ""), "")</f>
        <v/>
      </c>
      <c r="DV192" s="66"/>
      <c r="DW192" s="93" t="str">
        <f>IFERROR(IF(B192&lt;&gt;"", IF(ISNUMBER(SEARCH("highrisk", LOWER(INDEX(Paste_Here!V$2:V$850, MATCH(B192, Paste_Here!A$2:A$850, 0))))), "High Risk", IF(ISNUMBER(SEARCH("lowrisk", LOWER(INDEX(Paste_Here!V$2:V$850, MATCH(B192, Paste_Here!A$2:A$850, 0))))), "Low Risk", IF(ISNUMBER(SEARCH("somerisk", LOWER(INDEX(Paste_Here!V$2:V$850, MATCH(B192, Paste_Here!A$2:A$850, 0))))), "Some Risk", IF(ISNUMBER(SEARCH("ot", LOWER(INDEX(Paste_Here!V$2:V$850, MATCH(B192, Paste_Here!A$2:A$850, 0))))), "OT", "")))), ""), "")</f>
        <v/>
      </c>
      <c r="DX192" s="66"/>
      <c r="DY192" s="75" t="str">
        <f>IFERROR(IF(B192&lt;&gt;"", IF(AND(INDEX(Paste_Here!W$2:W$850, MATCH(B192, Paste_Here!A$2:A$850, 0))&lt;&gt;"", ISNUMBER(VALUE(INDEX(Paste_Here!W$2:W$850, MATCH(B192, Paste_Here!A$2:A$850, 0))))), INDEX(Paste_Here!W$2:W$850, MATCH(B192, Paste_Here!A$2:A$850, 0)), ""), ""), "")</f>
        <v/>
      </c>
      <c r="DZ192" s="66"/>
      <c r="EA192" s="75" t="str">
        <f>IFERROR(IF(B192&lt;&gt;"", IF(ISNUMBER(SEARCH("highrisk", LOWER(INDEX(Paste_Here!X$2:X$850, MATCH(B192, Paste_Here!A$2:A$850, 0))))), "High Risk", IF(ISNUMBER(SEARCH("lowrisk", LOWER(INDEX(Paste_Here!X$2:X$850, MATCH(B192, Paste_Here!A$2:A$850, 0))))), "Low Risk", IF(ISNUMBER(SEARCH("somerisk", LOWER(INDEX(Paste_Here!X$2:X$850, MATCH(B192, Paste_Here!A$2:A$850, 0))))), "Some Risk", IF(ISNUMBER(SEARCH("ot", LOWER(INDEX(Paste_Here!X$2:X$850, MATCH(B192, Paste_Here!A$2:A$850, 0))))), "OT", "")))), ""), "")</f>
        <v/>
      </c>
      <c r="EB192" s="66"/>
      <c r="EC192" s="66"/>
      <c r="ED192" s="75" t="str">
        <f t="shared" si="36"/>
        <v/>
      </c>
      <c r="EE192" s="66"/>
      <c r="EF192" s="75" t="str">
        <f>IFERROR(IF(B192&lt;&gt;"", IF(AND(INDEX(Paste_Here!AO$2:AO$850, MATCH(B192, Paste_Here!A$2:A$850, 0))&lt;&gt;"", ISNUMBER(VALUE(INDEX(Paste_Here!AO$2:AO$850, MATCH(B192, Paste_Here!A$2:A$850, 0))))), INDEX(Paste_Here!AO$2:AO$850, MATCH(B192, Paste_Here!A$2:A$850, 0)), ""), ""), "")</f>
        <v/>
      </c>
      <c r="EG192" s="66"/>
      <c r="EH192" s="75" t="str">
        <f>IFERROR(IF(B192&lt;&gt;"", IF(ISNUMBER(SEARCH("highrisk", LOWER(INDEX(Paste_Here!AP$2:AP$850, MATCH(B192, Paste_Here!A$2:A$850, 0))))), "High Risk", IF(ISNUMBER(SEARCH("lowrisk", LOWER(INDEX(Paste_Here!AP$2:AP$850, MATCH(B192, Paste_Here!A$2:A$850, 0))))), "Low Risk", IF(ISNUMBER(SEARCH("somerisk", LOWER(INDEX(Paste_Here!AP$2:AP$850, MATCH(B192, Paste_Here!A$2:A$850, 0))))), "Some Risk", IF(ISNUMBER(SEARCH("ot", LOWER(INDEX(Paste_Here!AP$2:AP$850, MATCH(B192, Paste_Here!A$2:A$850, 0))))), "OT", "")))), ""), "")</f>
        <v/>
      </c>
      <c r="EI192" s="66"/>
      <c r="EJ192" s="93"/>
      <c r="EK192" s="66"/>
      <c r="EL192" s="75" t="str">
        <f>IFERROR(IF(B192&lt;&gt;"", IF(AND(INDEX(Paste_Here!AQ$2:AQ$850, MATCH(B192, Paste_Here!A$2:A$850, 0))&lt;&gt;"", ISNUMBER(VALUE(INDEX(Paste_Here!AQ$2:AQ$850, MATCH(B192, Paste_Here!A$2:A$850, 0))))), INDEX(Paste_Here!AQ$2:AQ$850, MATCH(B192, Paste_Here!A$2:A$850, 0)), ""), ""), "")</f>
        <v/>
      </c>
      <c r="EM192" s="66"/>
      <c r="EN192" s="75" t="str">
        <f>IFERROR(IF(B192&lt;&gt;"", IF(ISNUMBER(SEARCH("highrisk", LOWER(INDEX(Paste_Here!AR$2:AR$850, MATCH(B192, Paste_Here!A$2:A$850, 0))))), "High Risk", IF(ISNUMBER(SEARCH("lowrisk", LOWER(INDEX(Paste_Here!AR$2:AR$850, MATCH(B192, Paste_Here!A$2:A$850, 0))))), "Low Risk", IF(ISNUMBER(SEARCH("somerisk", LOWER(INDEX(Paste_Here!AR$2:AR$850, MATCH(B192, Paste_Here!A$2:A$850, 0))))), "Some Risk", IF(ISNUMBER(SEARCH("ot", LOWER(INDEX(Paste_Here!AR$2:AR$850, MATCH(B192, Paste_Here!A$2:A$850, 0))))), "OT", "")))), ""), "")</f>
        <v/>
      </c>
      <c r="EO192" s="66"/>
      <c r="EP192" s="93"/>
      <c r="EQ192" s="66"/>
      <c r="ER192" s="75"/>
      <c r="ES192" s="66"/>
      <c r="ET192" s="75"/>
      <c r="EU192" s="66"/>
      <c r="EV192" s="66"/>
      <c r="EW192" s="75" t="str">
        <f t="shared" si="37"/>
        <v/>
      </c>
      <c r="EX192" s="66"/>
      <c r="EY192" s="75" t="str">
        <f>IFERROR(IF(B192&lt;&gt;"", IF(AND(INDEX(Paste_Here!Y$2:Y$850, MATCH(B192, Paste_Here!A$2:A$850, 0))&lt;&gt;"", ISNUMBER(VALUE(INDEX(Paste_Here!Y$2:Y$850, MATCH(B192, Paste_Here!A$2:A$850, 0))))), INDEX(Paste_Here!Y$2:Y$850, MATCH(B192, Paste_Here!A$2:A$850, 0)), ""), ""), "")</f>
        <v/>
      </c>
      <c r="EZ192" s="66"/>
      <c r="FA192" s="75" t="str">
        <f>IFERROR(IF(B192&lt;&gt;"", IF(ISNUMBER(SEARCH("highrisk", LOWER(INDEX(Paste_Here!Z$2:Z$850, MATCH(B192, Paste_Here!A$2:A$850, 0))))), "High Risk", IF(ISNUMBER(SEARCH("lowrisk", LOWER(INDEX(Paste_Here!Z$2:Z$850, MATCH(B192, Paste_Here!A$2:A$850, 0))))), "Low Risk", IF(ISNUMBER(SEARCH("somerisk", LOWER(INDEX(Paste_Here!Z$2:Z$850, MATCH(B192, Paste_Here!A$2:A$850, 0))))), "Some Risk", IF(ISNUMBER(SEARCH("ot", LOWER(INDEX(Paste_Here!Z$2:Z$850, MATCH(B192, Paste_Here!A$2:A$850, 0))))), "OT", "")))), ""), "")</f>
        <v/>
      </c>
      <c r="FB192" s="66"/>
      <c r="FC192" s="93"/>
      <c r="FD192" s="66"/>
      <c r="FE192" s="75" t="str">
        <f>IFERROR(IF(B192&lt;&gt;"", IF(AND(INDEX(Paste_Here!AA$2:AA$850, MATCH(B192, Paste_Here!A$2:A$850, 0))&lt;&gt;"", ISNUMBER(VALUE(INDEX(Paste_Here!AA$2:AA$850, MATCH(B192, Paste_Here!A$2:A$850, 0))))), INDEX(Paste_Here!AA$2:AA$850, MATCH(B192, Paste_Here!A$2:A$850, 0)), ""), ""), "")</f>
        <v/>
      </c>
      <c r="FF192" s="66"/>
      <c r="FG192" s="75" t="str">
        <f>IFERROR(IF(B192&lt;&gt;"", IF(ISNUMBER(SEARCH("highrisk", LOWER(INDEX(Paste_Here!AB$2:AB$850, MATCH(B192, Paste_Here!A$2:A$850, 0))))), "High Risk", IF(ISNUMBER(SEARCH("lowrisk", LOWER(INDEX(Paste_Here!AB$2:AB$850, MATCH(B192, Paste_Here!A$2:A$850, 0))))), "Low Risk", IF(ISNUMBER(SEARCH("somerisk", LOWER(INDEX(Paste_Here!AB$2:AB$850, MATCH(B192, Paste_Here!A$2:A$850, 0))))), "Some Risk", IF(ISNUMBER(SEARCH("ot", LOWER(INDEX(Paste_Here!AB$2:AB$850, MATCH(B192, Paste_Here!A$2:A$850, 0))))), "OT", "")))), ""), "")</f>
        <v/>
      </c>
      <c r="FH192" s="66"/>
      <c r="FI192" s="93"/>
      <c r="FJ192" s="66"/>
      <c r="FK192" s="75"/>
      <c r="FL192" s="66"/>
      <c r="FM192" s="75"/>
      <c r="FN192" s="66"/>
      <c r="FO192" s="66"/>
      <c r="FP192" s="75" t="str">
        <f t="shared" si="32"/>
        <v/>
      </c>
      <c r="FQ192" s="66"/>
      <c r="FR192" s="75" t="str">
        <f>IFERROR(IF(B192&lt;&gt;"", IF(ISNUMBER(SEARCH("s", LOWER(INDEX(Paste_Here!L$2:L$850, MATCH(B192, Paste_Here!A$2:A$850, 0))))), "Yes", IF(INDEX(Paste_Here!L$2:L$850, MATCH(B192, Paste_Here!A$2:A$850, 0))&lt;&gt;"", "No", "")), ""), "")</f>
        <v/>
      </c>
      <c r="FS192" s="66"/>
      <c r="FT192" s="75" t="str">
        <f>IFERROR(IF(B192&lt;&gt;"", IF(ISNUMBER(SEARCH("yes", LOWER(INDEX(Paste_Here!F$2:F$850, MATCH(B192, Paste_Here!A$2:A$850, 0))))), "Yes", IF(ISNUMBER(SEARCH("no", LOWER(INDEX(Paste_Here!F$2:F$850, MATCH(B192, Paste_Here!A$2:A$850, 0))))), "No", "")), ""), "")</f>
        <v/>
      </c>
      <c r="FU192" s="66"/>
      <c r="FV192" s="75" t="str">
        <f>IFERROR(IF(B192&lt;&gt;"", IF(ISNUMBER(SEARCH("english language learner", LOWER(INDEX(Paste_Here!C$2:C$850, MATCH(B192, Paste_Here!A$2:A$850, 0))))), "Yes", ""), ""), "")</f>
        <v/>
      </c>
      <c r="FW192" s="66"/>
      <c r="FX192" s="75" t="str">
        <f>IFERROR(IF(B192&lt;&gt;"", IF(OR(ISNUMBER(SEARCH("b", LOWER(INDEX(Paste_Here!J$2:J$850, MATCH(B192, Paste_Here!A$2:A$850, 0))))), ISNUMBER(SEARCH("h", LOWER(INDEX(Paste_Here!J$2:J$850, MATCH(B192, Paste_Here!A$2:A$850, 0))))), ISNUMBER(SEARCH("i", LOWER(INDEX(Paste_Here!J$2:J$850, MATCH(B192, Paste_Here!A$2:A$850, 0)))))), "Yes", IF(INDEX(Paste_Here!J$2:J$850, MATCH(B192, Paste_Here!A$2:A$850, 0))&lt;&gt;"", "No", "")), ""), "")</f>
        <v/>
      </c>
      <c r="FY192" s="66"/>
      <c r="FZ192" s="75" t="str">
        <f>IFERROR(IF(B192&lt;&gt;"", IF(ISNUMBER(SEARCH("yes", LOWER(INDEX(Paste_Here!K$2:K$850, MATCH(B192, Paste_Here!A$2:A$850, 0))))), "Yes", IF(ISNUMBER(SEARCH("no", LOWER(INDEX(Paste_Here!K$2:K$850, MATCH(B192, Paste_Here!A$2:A$850, 0))))), "No", "")), ""), "")</f>
        <v/>
      </c>
      <c r="GA192" s="66"/>
      <c r="GB192" s="75" t="str">
        <f>IFERROR(IF(B192&lt;&gt;"", IF(ISNUMBER(SEARCH("transitional 2", LOWER(INDEX(Paste_Here!C$2:C$850, MATCH(B192, Paste_Here!A$2:A$850, 0))))), "T2",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GC192" s="66"/>
      <c r="GD192" s="75"/>
      <c r="GE192" s="66"/>
      <c r="GF192" s="75"/>
      <c r="GG192" s="66"/>
      <c r="GH192" s="75"/>
      <c r="GI192" s="66"/>
      <c r="GK192" s="1" t="str" cm="1">
        <f t="array" ref="GK192">IFERROR(INDEX(Paste_Here!$B$2:$B$850, MATCH(0, COUNTIF(GK$4:GK191, Paste_Here!$B$2:$B$850) + IF(Paste_Here!$B$2:$B$850="", 1, 0), 0)), "")</f>
        <v/>
      </c>
      <c r="GL192" s="1" t="str">
        <f>IF(GK192&lt;&gt;"", INDEX(Paste_Here!$A$2:$A$850, MATCH(GK192, Paste_Here!$B$2:$B$850, 0)), "")</f>
        <v/>
      </c>
      <c r="GM192" s="1" t="str">
        <f t="shared" si="38"/>
        <v/>
      </c>
      <c r="GN192" s="1" t="str" cm="1">
        <f t="array" ref="GN192">IFERROR(INDEX($GM$5:$GM$850, MATCH(SMALL(IF($GM$5:$GM$850&lt;&gt;"", COUNTIF($GM$5:$GM$850, "&lt;"&amp;$GM$5:$GM$850)+1), ROW()-ROW($GN$5)+1), COUNTIF($GM$5:$GM$850, "&lt;"&amp;$GM$5:$GM$850)+1, 0)), "")</f>
        <v/>
      </c>
    </row>
    <row r="193" spans="1:196">
      <c r="A193" s="66"/>
      <c r="B193" s="75" t="str">
        <f t="shared" si="26"/>
        <v/>
      </c>
      <c r="C193" s="66"/>
      <c r="D193" s="75" t="str">
        <f>IFERROR(IF(AND(INDEX(Paste_Here!N$2:N$850, MATCH(B193, Paste_Here!A$2:A$850, 0)) = ""), "", IF(UPPER(INDEX(Paste_Here!N$2:N$850, MATCH(B193, Paste_Here!A$2:A$850, 0))) = "YES", "Yes", IF(UPPER(INDEX(Paste_Here!N$2:N$850, MATCH(B193, Paste_Here!A$2:A$850, 0))) = "NO", "No", ""))), "")</f>
        <v/>
      </c>
      <c r="E193" s="66"/>
      <c r="F193" s="75" t="str">
        <f t="shared" si="33"/>
        <v/>
      </c>
      <c r="G193" s="66"/>
      <c r="H193" s="75" t="str">
        <f t="shared" si="34"/>
        <v/>
      </c>
      <c r="I193" s="66"/>
      <c r="J193" s="75" t="str">
        <f t="shared" si="35"/>
        <v/>
      </c>
      <c r="K193" s="66"/>
      <c r="L193" s="75"/>
      <c r="M193" s="66"/>
      <c r="N193" s="75" t="str">
        <f>IFERROR(IF(B193&lt;&gt;"", IF(AND(INDEX(Paste_Here!AW$2:AW$850, MATCH(B193, Paste_Here!A$2:A$850, 0))&lt;&gt;"", ISNUMBER(VALUE(INDEX(Paste_Here!AW$2:AW$850, MATCH(B193, Paste_Here!A$2:A$850, 0))))), INDEX(Paste_Here!AW$2:AW$850, MATCH(B193, Paste_Here!A$2:A$850, 0)), ""), ""), "")</f>
        <v/>
      </c>
      <c r="O193" s="66"/>
      <c r="P193" s="75" t="str">
        <f>IFERROR(IF(B193&lt;&gt;"", IF(AND(INDEX(Paste_Here!AX$2:AX$850, MATCH(B193, Paste_Here!A$2:A$850, 0))&lt;&gt;"", ISNUMBER(VALUE(INDEX(Paste_Here!AX$2:AX$850, MATCH(B193, Paste_Here!A$2:A$850, 0))))), INDEX(Paste_Here!AX$2:AX$850, MATCH(B193, Paste_Here!A$2:A$850, 0)), ""), ""), "")</f>
        <v/>
      </c>
      <c r="Q193" s="66"/>
      <c r="R193" s="75" t="str">
        <f>IFERROR(IF(B193&lt;&gt;"", IF(AND(INDEX(Paste_Here!AU$2:AU$850, MATCH(B193, Paste_Here!A$2:A$850, 0))&lt;&gt;"", ISNUMBER(VALUE(INDEX(Paste_Here!AU$2:AU$850, MATCH(B193, Paste_Here!A$2:A$850, 0))))), INDEX(Paste_Here!AU$2:AU$850, MATCH(B193, Paste_Here!A$2:A$850, 0)), ""), ""), "")</f>
        <v/>
      </c>
      <c r="S193" s="66"/>
      <c r="T193" s="75" t="str">
        <f>IFERROR(IF(B193&lt;&gt;"", IF(AND(INDEX(Paste_Here!AV$2:AV$850, MATCH(B193, Paste_Here!A$2:A$850, 0))&lt;&gt;"", ISNUMBER(VALUE(INDEX(Paste_Here!AV$2:AV$850, MATCH(B193, Paste_Here!A$2:A$850, 0))))), INDEX(Paste_Here!AV$2:AV$850, MATCH(B193, Paste_Here!A$2:A$850, 0)), ""), ""), "")</f>
        <v/>
      </c>
      <c r="U193" s="66"/>
      <c r="W193" s="66"/>
      <c r="Y193" s="66"/>
      <c r="Z193" s="66"/>
      <c r="AA193" s="75" t="str">
        <f t="shared" si="27"/>
        <v/>
      </c>
      <c r="AB193" s="66"/>
      <c r="AC193" s="75"/>
      <c r="AD193" s="66"/>
      <c r="AE193" s="98"/>
      <c r="AF193" s="66"/>
      <c r="AG193" s="75"/>
      <c r="AH193" s="66"/>
      <c r="AI193" s="75" t="str">
        <f>IFERROR(IF(B193&lt;&gt;"", IF(AND(INDEX(Paste_Here!AC$2:AC$850, MATCH(B193, Paste_Here!A$2:A$850, 0))&lt;&gt;"", ISNUMBER(VALUE(INDEX(Paste_Here!AC$2:AC$850, MATCH(B193, Paste_Here!A$2:A$850, 0))))), INDEX(Paste_Here!AC$2:AC$850, MATCH(B193, Paste_Here!A$2:A$850, 0)), ""), ""), "")</f>
        <v/>
      </c>
      <c r="AJ193" s="66"/>
      <c r="AK193" s="75" t="str">
        <f>IFERROR(IF(B193&lt;&gt;"", IF(ISNUMBER(SEARCH("highrisk", LOWER(INDEX(Paste_Here!AD$2:AD$850, MATCH(B193, Paste_Here!A$2:A$850, 0))))), "High Risk", IF(ISNUMBER(SEARCH("lowrisk", LOWER(INDEX(Paste_Here!AD$2:AD$850, MATCH(B193, Paste_Here!A$2:A$850, 0))))), "Low Risk", IF(ISNUMBER(SEARCH("somerisk", LOWER(INDEX(Paste_Here!AD$2:AD$850, MATCH(B193, Paste_Here!A$2:A$850, 0))))), "Some Risk", IF(ISNUMBER(SEARCH("ot", LOWER(INDEX(Paste_Here!AD$2:AD$850, MATCH(B193, Paste_Here!A$2:A$850, 0))))), "OT", "")))), ""), "")</f>
        <v/>
      </c>
      <c r="AL193" s="66"/>
      <c r="AM193" s="75"/>
      <c r="AN193" s="66"/>
      <c r="AO193" s="75" t="str">
        <f>IFERROR(IF(B193&lt;&gt;"", IF(AND(INDEX(Paste_Here!M$2:M$850, MATCH(B193, Paste_Here!A$2:A$850, 0))&lt;&gt;"", ISNUMBER(VALUE(INDEX(Paste_Here!M$2:M$850, MATCH(B193, Paste_Here!A$2:A$850, 0))))), INDEX(Paste_Here!M$2:M$850, MATCH(B193, Paste_Here!A$2:A$850, 0)), ""), ""), "")</f>
        <v/>
      </c>
      <c r="AP193" s="66"/>
      <c r="AQ193" s="75" t="str">
        <f>IFERROR(IF(B193&lt;&gt;"", IF(ISNUMBER(SEARCH("highrisk", LOWER(INDEX(Paste_Here!N$2:N$850, MATCH(B193, Paste_Here!A$2:A$850, 0))))), "High Risk", IF(ISNUMBER(SEARCH("lowrisk", LOWER(INDEX(Paste_Here!N$2:N$850, MATCH(B193, Paste_Here!A$2:A$850, 0))))), "Low Risk", IF(ISNUMBER(SEARCH("somerisk", LOWER(INDEX(Paste_Here!N$2:N$850, MATCH(B193, Paste_Here!A$2:A$850, 0))))), "Some Risk", IF(ISNUMBER(SEARCH("ot", LOWER(INDEX(Paste_Here!N$2:N$850, MATCH(B193, Paste_Here!A$2:A$850, 0))))), "OT", "")))), ""), "")</f>
        <v/>
      </c>
      <c r="AT193" s="66"/>
      <c r="AU193" s="103"/>
      <c r="AV193" s="66"/>
      <c r="AW193" s="66"/>
      <c r="AX193" s="75" t="str">
        <f t="shared" si="28"/>
        <v/>
      </c>
      <c r="AY193" s="66"/>
      <c r="AZ193" s="75"/>
      <c r="BA193" s="66"/>
      <c r="BB193" s="75"/>
      <c r="BC193" s="66"/>
      <c r="BD193" s="75"/>
      <c r="BE193" s="66"/>
      <c r="BF193" s="75" t="str">
        <f>IFERROR(IF(B193&lt;&gt;"", IF(AND(INDEX(Paste_Here!AE$2:AE$850, MATCH(B193, Paste_Here!A$2:A$850, 0))&lt;&gt;"", ISNUMBER(VALUE(INDEX(Paste_Here!AE$2:AE$850, MATCH(B193, Paste_Here!A$2:A$850, 0))))), INDEX(Paste_Here!AE$2:AE$850, MATCH(B193, Paste_Here!A$2:A$850, 0)), ""), ""), "")</f>
        <v/>
      </c>
      <c r="BG193" s="66"/>
      <c r="BH193" s="75" t="str">
        <f>IFERROR(IF(B193&lt;&gt;"", IF(ISNUMBER(SEARCH("highrisk", LOWER(INDEX(Paste_Here!AF$2:AF$850, MATCH(B193, Paste_Here!A$2:A$850, 0))))), "High Risk", IF(ISNUMBER(SEARCH("lowrisk", LOWER(INDEX(Paste_Here!AF$2:AF$850, MATCH(B193, Paste_Here!A$2:A$850, 0))))), "Low Risk", IF(ISNUMBER(SEARCH("somerisk", LOWER(INDEX(Paste_Here!AF$2:AF$850, MATCH(B193, Paste_Here!A$2:A$850, 0))))), "Some Risk", IF(ISNUMBER(SEARCH("ot", LOWER(INDEX(Paste_Here!AF$2:AF$850, MATCH(B193, Paste_Here!A$2:A$850, 0))))), "OT", "")))), ""), "")</f>
        <v/>
      </c>
      <c r="BI193" s="66"/>
      <c r="BJ193" s="75"/>
      <c r="BK193" s="66"/>
      <c r="BL193" s="75" t="str">
        <f>IFERROR(IF(B193&lt;&gt;"", IF(AND(INDEX(Paste_Here!O$2:O$850, MATCH(B193, Paste_Here!A$2:A$850, 0))&lt;&gt;"", ISNUMBER(VALUE(INDEX(Paste_Here!O$2:O$850, MATCH(B193, Paste_Here!A$2:A$850, 0))))), INDEX(Paste_Here!O$2:O$850, MATCH(B193, Paste_Here!A$2:A$850, 0)), ""), ""), "")</f>
        <v/>
      </c>
      <c r="BM193" s="66"/>
      <c r="BN193" s="75" t="str">
        <f>IFERROR(IF(B193&lt;&gt;"", IF(ISNUMBER(SEARCH("highrisk", LOWER(INDEX(Paste_Here!P$2:P$850, MATCH(B193, Paste_Here!A$2:A$850, 0))))), "High Risk", IF(ISNUMBER(SEARCH("lowrisk", LOWER(INDEX(Paste_Here!P$2:P$850, MATCH(B193, Paste_Here!A$2:A$850, 0))))), "Low Risk", IF(ISNUMBER(SEARCH("somerisk", LOWER(INDEX(Paste_Here!P$2:P$850, MATCH(B193, Paste_Here!A$2:A$850, 0))))), "Some Risk", IF(ISNUMBER(SEARCH("ot", LOWER(INDEX(Paste_Here!P$2:P$850, MATCH(B193, Paste_Here!A$2:A$850, 0))))), "OT", "")))), ""), "")</f>
        <v/>
      </c>
      <c r="BQ193" s="66"/>
      <c r="BR193" s="75"/>
      <c r="BS193" s="66"/>
      <c r="BT193" s="66"/>
      <c r="BU193" s="75" t="str">
        <f t="shared" si="29"/>
        <v/>
      </c>
      <c r="BV193" s="66"/>
      <c r="BW193" s="75"/>
      <c r="BX193" s="66"/>
      <c r="BY193" s="75"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BZ193" s="66"/>
      <c r="CA193" s="75"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CB193" s="66"/>
      <c r="CC193" s="75"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CD193" s="66"/>
      <c r="CE193" s="75"/>
      <c r="CF193" s="66"/>
      <c r="CK193" s="75"/>
      <c r="CL193" s="66"/>
      <c r="CM193" s="75"/>
      <c r="CN193" s="66"/>
      <c r="CO193" s="75"/>
      <c r="CP193" s="66"/>
      <c r="CQ193" s="66"/>
      <c r="CR193" s="75" t="str">
        <f t="shared" si="30"/>
        <v/>
      </c>
      <c r="CS193" s="66"/>
      <c r="CT193" s="75"/>
      <c r="CU193" s="66"/>
      <c r="CV193" s="75"/>
      <c r="CW193" s="66"/>
      <c r="CX193" s="75"/>
      <c r="CY193" s="66"/>
      <c r="CZ193" s="75"/>
      <c r="DA193" s="66"/>
      <c r="DB193" s="75" t="str">
        <f>IFERROR(IF(B193&lt;&gt;"", IF(AND(INDEX(Paste_Here!AK$2:AK$850, MATCH(B193, Paste_Here!A$2:A$850, 0))&lt;&gt;"", ISNUMBER(VALUE(INDEX(Paste_Here!AK$2:AK$850, MATCH(B193, Paste_Here!A$2:A$850, 0))))), INDEX(Paste_Here!AK$2:AK$850, MATCH(B193, Paste_Here!A$2:A$850, 0)), ""), ""), "")</f>
        <v/>
      </c>
      <c r="DC193" s="66"/>
      <c r="DD193" s="75" t="str">
        <f>IFERROR(IF(B193&lt;&gt;"", IF(ISNUMBER(SEARCH("highrisk", LOWER(INDEX(Paste_Here!AL$2:AL$850, MATCH(B193, Paste_Here!A$2:A$850, 0))))), "High Risk", IF(ISNUMBER(SEARCH("lowrisk", LOWER(INDEX(Paste_Here!AL$2:AL$850, MATCH(B193, Paste_Here!A$2:A$850, 0))))), "Low Risk", IF(ISNUMBER(SEARCH("somerisk", LOWER(INDEX(Paste_Here!AL$2:AL$850, MATCH(B193, Paste_Here!A$2:A$850, 0))))), "Some Risk", IF(ISNUMBER(SEARCH("ot", LOWER(INDEX(Paste_Here!AL$2:AL$850, MATCH(B193, Paste_Here!A$2:A$850, 0))))), "OT", "")))), ""), "")</f>
        <v/>
      </c>
      <c r="DE193" s="66"/>
      <c r="DF193" s="75" t="str">
        <f>IFERROR(IF(B193&lt;&gt;"", IF(AND(INDEX(Paste_Here!AM$2:AM$850, MATCH(B193, Paste_Here!A$2:A$850, 0))&lt;&gt;"", ISNUMBER(VALUE(INDEX(Paste_Here!AM$2:AM$850, MATCH(B193, Paste_Here!A$2:A$850, 0))))), INDEX(Paste_Here!AM$2:AM$850, MATCH(B193, Paste_Here!A$2:A$850, 0)), ""), ""), "")</f>
        <v/>
      </c>
      <c r="DG193" s="66"/>
      <c r="DH193" s="75" t="str">
        <f>IFERROR(IF(B193&lt;&gt;"", IF(ISNUMBER(SEARCH("highrisk", LOWER(INDEX(Paste_Here!AN$2:AN$850, MATCH(B193, Paste_Here!A$2:A$850, 0))))), "High Risk", IF(ISNUMBER(SEARCH("lowrisk", LOWER(INDEX(Paste_Here!AN$2:AN$850, MATCH(B193, Paste_Here!A$2:A$850, 0))))), "Low Risk", IF(ISNUMBER(SEARCH("somerisk", LOWER(INDEX(Paste_Here!AN$2:AN$850, MATCH(B193, Paste_Here!A$2:A$850, 0))))), "Some Risk", IF(ISNUMBER(SEARCH("ot", LOWER(INDEX(Paste_Here!AN$2:AN$850, MATCH(B193, Paste_Here!A$2:A$850, 0))))), "OT", "")))), ""), "")</f>
        <v/>
      </c>
      <c r="DI193" s="66"/>
      <c r="DJ193" s="66"/>
      <c r="DK193" s="75" t="str">
        <f t="shared" si="31"/>
        <v/>
      </c>
      <c r="DL193" s="66"/>
      <c r="DM193" s="75" t="str">
        <f>IFERROR(IF(B193&lt;&gt;"", IF(AND(INDEX(Paste_Here!Q$2:Q$850, MATCH(B193, Paste_Here!A$2:A$850, 0))&lt;&gt;"", ISNUMBER(VALUE(INDEX(Paste_Here!Q$2:Q$850, MATCH(B193, Paste_Here!A$2:A$850, 0))))), INDEX(Paste_Here!Q$2:Q$850, MATCH(B193, Paste_Here!A$2:A$850, 0)), ""), ""), "")</f>
        <v/>
      </c>
      <c r="DN193" s="66"/>
      <c r="DO193" s="75" t="str">
        <f>IFERROR(IF(B193&lt;&gt;"", IF(ISNUMBER(SEARCH("highrisk", LOWER(INDEX(Paste_Here!R$2:R$850, MATCH(B193, Paste_Here!A$2:A$850, 0))))), "High Risk", IF(ISNUMBER(SEARCH("lowrisk", LOWER(INDEX(Paste_Here!R$2:R$850, MATCH(B193, Paste_Here!A$2:A$850, 0))))), "Low Risk", IF(ISNUMBER(SEARCH("somerisk", LOWER(INDEX(Paste_Here!R$2:R$850, MATCH(B193, Paste_Here!A$2:A$850, 0))))), "Some Risk", IF(ISNUMBER(SEARCH("ot", LOWER(INDEX(Paste_Here!R$2:R$850, MATCH(B193, Paste_Here!A$2:A$850, 0))))), "OT", "")))), ""), "")</f>
        <v/>
      </c>
      <c r="DP193" s="66"/>
      <c r="DQ193" s="93" t="str">
        <f>IFERROR(IF(B193&lt;&gt;"", IF(AND(INDEX(Paste_Here!S$2:S$850, MATCH(B193, Paste_Here!A$2:A$850, 0))&lt;&gt;"", ISNUMBER(VALUE(INDEX(Paste_Here!S$2:S$850, MATCH(B193, Paste_Here!A$2:A$850, 0))))), INDEX(Paste_Here!S$2:S$850, MATCH(B193, Paste_Here!A$2:A$850, 0)), ""), ""), "")</f>
        <v/>
      </c>
      <c r="DR193" s="66"/>
      <c r="DS193" s="75"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IF(ISNUMBER(SEARCH("ot", LOWER(INDEX(Paste_Here!T$2:T$850, MATCH(B193, Paste_Here!A$2:A$850, 0))))), "OT", "")))), ""), "")</f>
        <v/>
      </c>
      <c r="DT193" s="66"/>
      <c r="DU193" s="75" t="str">
        <f>IFERROR(IF(B193&lt;&gt;"", IF(AND(INDEX(Paste_Here!U$2:U$850, MATCH(B193, Paste_Here!A$2:A$850, 0))&lt;&gt;"", ISNUMBER(VALUE(INDEX(Paste_Here!U$2:U$850, MATCH(B193, Paste_Here!A$2:A$850, 0))))), INDEX(Paste_Here!U$2:U$850, MATCH(B193, Paste_Here!A$2:A$850, 0)), ""), ""), "")</f>
        <v/>
      </c>
      <c r="DV193" s="66"/>
      <c r="DW193" s="93" t="str">
        <f>IFERROR(IF(B193&lt;&gt;"", IF(ISNUMBER(SEARCH("highrisk", LOWER(INDEX(Paste_Here!V$2:V$850, MATCH(B193, Paste_Here!A$2:A$850, 0))))), "High Risk", IF(ISNUMBER(SEARCH("lowrisk", LOWER(INDEX(Paste_Here!V$2:V$850, MATCH(B193, Paste_Here!A$2:A$850, 0))))), "Low Risk", IF(ISNUMBER(SEARCH("somerisk", LOWER(INDEX(Paste_Here!V$2:V$850, MATCH(B193, Paste_Here!A$2:A$850, 0))))), "Some Risk", IF(ISNUMBER(SEARCH("ot", LOWER(INDEX(Paste_Here!V$2:V$850, MATCH(B193, Paste_Here!A$2:A$850, 0))))), "OT", "")))), ""), "")</f>
        <v/>
      </c>
      <c r="DX193" s="66"/>
      <c r="DY193" s="75" t="str">
        <f>IFERROR(IF(B193&lt;&gt;"", IF(AND(INDEX(Paste_Here!W$2:W$850, MATCH(B193, Paste_Here!A$2:A$850, 0))&lt;&gt;"", ISNUMBER(VALUE(INDEX(Paste_Here!W$2:W$850, MATCH(B193, Paste_Here!A$2:A$850, 0))))), INDEX(Paste_Here!W$2:W$850, MATCH(B193, Paste_Here!A$2:A$850, 0)), ""), ""), "")</f>
        <v/>
      </c>
      <c r="DZ193" s="66"/>
      <c r="EA193" s="75" t="str">
        <f>IFERROR(IF(B193&lt;&gt;"", IF(ISNUMBER(SEARCH("highrisk", LOWER(INDEX(Paste_Here!X$2:X$850, MATCH(B193, Paste_Here!A$2:A$850, 0))))), "High Risk", IF(ISNUMBER(SEARCH("lowrisk", LOWER(INDEX(Paste_Here!X$2:X$850, MATCH(B193, Paste_Here!A$2:A$850, 0))))), "Low Risk", IF(ISNUMBER(SEARCH("somerisk", LOWER(INDEX(Paste_Here!X$2:X$850, MATCH(B193, Paste_Here!A$2:A$850, 0))))), "Some Risk", IF(ISNUMBER(SEARCH("ot", LOWER(INDEX(Paste_Here!X$2:X$850, MATCH(B193, Paste_Here!A$2:A$850, 0))))), "OT", "")))), ""), "")</f>
        <v/>
      </c>
      <c r="EB193" s="66"/>
      <c r="EC193" s="66"/>
      <c r="ED193" s="75" t="str">
        <f t="shared" si="36"/>
        <v/>
      </c>
      <c r="EE193" s="66"/>
      <c r="EF193" s="75" t="str">
        <f>IFERROR(IF(B193&lt;&gt;"", IF(AND(INDEX(Paste_Here!AO$2:AO$850, MATCH(B193, Paste_Here!A$2:A$850, 0))&lt;&gt;"", ISNUMBER(VALUE(INDEX(Paste_Here!AO$2:AO$850, MATCH(B193, Paste_Here!A$2:A$850, 0))))), INDEX(Paste_Here!AO$2:AO$850, MATCH(B193, Paste_Here!A$2:A$850, 0)), ""), ""), "")</f>
        <v/>
      </c>
      <c r="EG193" s="66"/>
      <c r="EH193" s="75" t="str">
        <f>IFERROR(IF(B193&lt;&gt;"", IF(ISNUMBER(SEARCH("highrisk", LOWER(INDEX(Paste_Here!AP$2:AP$850, MATCH(B193, Paste_Here!A$2:A$850, 0))))), "High Risk", IF(ISNUMBER(SEARCH("lowrisk", LOWER(INDEX(Paste_Here!AP$2:AP$850, MATCH(B193, Paste_Here!A$2:A$850, 0))))), "Low Risk", IF(ISNUMBER(SEARCH("somerisk", LOWER(INDEX(Paste_Here!AP$2:AP$850, MATCH(B193, Paste_Here!A$2:A$850, 0))))), "Some Risk", IF(ISNUMBER(SEARCH("ot", LOWER(INDEX(Paste_Here!AP$2:AP$850, MATCH(B193, Paste_Here!A$2:A$850, 0))))), "OT", "")))), ""), "")</f>
        <v/>
      </c>
      <c r="EI193" s="66"/>
      <c r="EJ193" s="93"/>
      <c r="EK193" s="66"/>
      <c r="EL193" s="75" t="str">
        <f>IFERROR(IF(B193&lt;&gt;"", IF(AND(INDEX(Paste_Here!AQ$2:AQ$850, MATCH(B193, Paste_Here!A$2:A$850, 0))&lt;&gt;"", ISNUMBER(VALUE(INDEX(Paste_Here!AQ$2:AQ$850, MATCH(B193, Paste_Here!A$2:A$850, 0))))), INDEX(Paste_Here!AQ$2:AQ$850, MATCH(B193, Paste_Here!A$2:A$850, 0)), ""), ""), "")</f>
        <v/>
      </c>
      <c r="EM193" s="66"/>
      <c r="EN193" s="75" t="str">
        <f>IFERROR(IF(B193&lt;&gt;"", IF(ISNUMBER(SEARCH("highrisk", LOWER(INDEX(Paste_Here!AR$2:AR$850, MATCH(B193, Paste_Here!A$2:A$850, 0))))), "High Risk", IF(ISNUMBER(SEARCH("lowrisk", LOWER(INDEX(Paste_Here!AR$2:AR$850, MATCH(B193, Paste_Here!A$2:A$850, 0))))), "Low Risk", IF(ISNUMBER(SEARCH("somerisk", LOWER(INDEX(Paste_Here!AR$2:AR$850, MATCH(B193, Paste_Here!A$2:A$850, 0))))), "Some Risk", IF(ISNUMBER(SEARCH("ot", LOWER(INDEX(Paste_Here!AR$2:AR$850, MATCH(B193, Paste_Here!A$2:A$850, 0))))), "OT", "")))), ""), "")</f>
        <v/>
      </c>
      <c r="EO193" s="66"/>
      <c r="EP193" s="93"/>
      <c r="EQ193" s="66"/>
      <c r="ER193" s="75"/>
      <c r="ES193" s="66"/>
      <c r="ET193" s="75"/>
      <c r="EU193" s="66"/>
      <c r="EV193" s="66"/>
      <c r="EW193" s="75" t="str">
        <f t="shared" si="37"/>
        <v/>
      </c>
      <c r="EX193" s="66"/>
      <c r="EY193" s="75" t="str">
        <f>IFERROR(IF(B193&lt;&gt;"", IF(AND(INDEX(Paste_Here!Y$2:Y$850, MATCH(B193, Paste_Here!A$2:A$850, 0))&lt;&gt;"", ISNUMBER(VALUE(INDEX(Paste_Here!Y$2:Y$850, MATCH(B193, Paste_Here!A$2:A$850, 0))))), INDEX(Paste_Here!Y$2:Y$850, MATCH(B193, Paste_Here!A$2:A$850, 0)), ""), ""), "")</f>
        <v/>
      </c>
      <c r="EZ193" s="66"/>
      <c r="FA193" s="75" t="str">
        <f>IFERROR(IF(B193&lt;&gt;"", IF(ISNUMBER(SEARCH("highrisk", LOWER(INDEX(Paste_Here!Z$2:Z$850, MATCH(B193, Paste_Here!A$2:A$850, 0))))), "High Risk", IF(ISNUMBER(SEARCH("lowrisk", LOWER(INDEX(Paste_Here!Z$2:Z$850, MATCH(B193, Paste_Here!A$2:A$850, 0))))), "Low Risk", IF(ISNUMBER(SEARCH("somerisk", LOWER(INDEX(Paste_Here!Z$2:Z$850, MATCH(B193, Paste_Here!A$2:A$850, 0))))), "Some Risk", IF(ISNUMBER(SEARCH("ot", LOWER(INDEX(Paste_Here!Z$2:Z$850, MATCH(B193, Paste_Here!A$2:A$850, 0))))), "OT", "")))), ""), "")</f>
        <v/>
      </c>
      <c r="FB193" s="66"/>
      <c r="FC193" s="93"/>
      <c r="FD193" s="66"/>
      <c r="FE193" s="75" t="str">
        <f>IFERROR(IF(B193&lt;&gt;"", IF(AND(INDEX(Paste_Here!AA$2:AA$850, MATCH(B193, Paste_Here!A$2:A$850, 0))&lt;&gt;"", ISNUMBER(VALUE(INDEX(Paste_Here!AA$2:AA$850, MATCH(B193, Paste_Here!A$2:A$850, 0))))), INDEX(Paste_Here!AA$2:AA$850, MATCH(B193, Paste_Here!A$2:A$850, 0)), ""), ""), "")</f>
        <v/>
      </c>
      <c r="FF193" s="66"/>
      <c r="FG193" s="75" t="str">
        <f>IFERROR(IF(B193&lt;&gt;"", IF(ISNUMBER(SEARCH("highrisk", LOWER(INDEX(Paste_Here!AB$2:AB$850, MATCH(B193, Paste_Here!A$2:A$850, 0))))), "High Risk", IF(ISNUMBER(SEARCH("lowrisk", LOWER(INDEX(Paste_Here!AB$2:AB$850, MATCH(B193, Paste_Here!A$2:A$850, 0))))), "Low Risk", IF(ISNUMBER(SEARCH("somerisk", LOWER(INDEX(Paste_Here!AB$2:AB$850, MATCH(B193, Paste_Here!A$2:A$850, 0))))), "Some Risk", IF(ISNUMBER(SEARCH("ot", LOWER(INDEX(Paste_Here!AB$2:AB$850, MATCH(B193, Paste_Here!A$2:A$850, 0))))), "OT", "")))), ""), "")</f>
        <v/>
      </c>
      <c r="FH193" s="66"/>
      <c r="FI193" s="93"/>
      <c r="FJ193" s="66"/>
      <c r="FK193" s="75"/>
      <c r="FL193" s="66"/>
      <c r="FM193" s="75"/>
      <c r="FN193" s="66"/>
      <c r="FO193" s="66"/>
      <c r="FP193" s="75" t="str">
        <f t="shared" si="32"/>
        <v/>
      </c>
      <c r="FQ193" s="66"/>
      <c r="FR193" s="75" t="str">
        <f>IFERROR(IF(B193&lt;&gt;"", IF(ISNUMBER(SEARCH("s", LOWER(INDEX(Paste_Here!L$2:L$850, MATCH(B193, Paste_Here!A$2:A$850, 0))))), "Yes", IF(INDEX(Paste_Here!L$2:L$850, MATCH(B193, Paste_Here!A$2:A$850, 0))&lt;&gt;"", "No", "")), ""), "")</f>
        <v/>
      </c>
      <c r="FS193" s="66"/>
      <c r="FT193" s="75" t="str">
        <f>IFERROR(IF(B193&lt;&gt;"", IF(ISNUMBER(SEARCH("yes", LOWER(INDEX(Paste_Here!F$2:F$850, MATCH(B193, Paste_Here!A$2:A$850, 0))))), "Yes", IF(ISNUMBER(SEARCH("no", LOWER(INDEX(Paste_Here!F$2:F$850, MATCH(B193, Paste_Here!A$2:A$850, 0))))), "No", "")), ""), "")</f>
        <v/>
      </c>
      <c r="FU193" s="66"/>
      <c r="FV193" s="75" t="str">
        <f>IFERROR(IF(B193&lt;&gt;"", IF(ISNUMBER(SEARCH("english language learner", LOWER(INDEX(Paste_Here!C$2:C$850, MATCH(B193, Paste_Here!A$2:A$850, 0))))), "Yes", ""), ""), "")</f>
        <v/>
      </c>
      <c r="FW193" s="66"/>
      <c r="FX193" s="75" t="str">
        <f>IFERROR(IF(B193&lt;&gt;"", IF(OR(ISNUMBER(SEARCH("b", LOWER(INDEX(Paste_Here!J$2:J$850, MATCH(B193, Paste_Here!A$2:A$850, 0))))), ISNUMBER(SEARCH("h", LOWER(INDEX(Paste_Here!J$2:J$850, MATCH(B193, Paste_Here!A$2:A$850, 0))))), ISNUMBER(SEARCH("i", LOWER(INDEX(Paste_Here!J$2:J$850, MATCH(B193, Paste_Here!A$2:A$850, 0)))))), "Yes", IF(INDEX(Paste_Here!J$2:J$850, MATCH(B193, Paste_Here!A$2:A$850, 0))&lt;&gt;"", "No", "")), ""), "")</f>
        <v/>
      </c>
      <c r="FY193" s="66"/>
      <c r="FZ193" s="75" t="str">
        <f>IFERROR(IF(B193&lt;&gt;"", IF(ISNUMBER(SEARCH("yes", LOWER(INDEX(Paste_Here!K$2:K$850, MATCH(B193, Paste_Here!A$2:A$850, 0))))), "Yes", IF(ISNUMBER(SEARCH("no", LOWER(INDEX(Paste_Here!K$2:K$850, MATCH(B193, Paste_Here!A$2:A$850, 0))))), "No", "")), ""), "")</f>
        <v/>
      </c>
      <c r="GA193" s="66"/>
      <c r="GB193" s="75" t="str">
        <f>IFERROR(IF(B193&lt;&gt;"", IF(ISNUMBER(SEARCH("transitional 2", LOWER(INDEX(Paste_Here!C$2:C$850, MATCH(B193, Paste_Here!A$2:A$850, 0))))), "T2",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GC193" s="66"/>
      <c r="GD193" s="75"/>
      <c r="GE193" s="66"/>
      <c r="GF193" s="75"/>
      <c r="GG193" s="66"/>
      <c r="GH193" s="75"/>
      <c r="GI193" s="66"/>
      <c r="GK193" s="1" t="str" cm="1">
        <f t="array" ref="GK193">IFERROR(INDEX(Paste_Here!$B$2:$B$850, MATCH(0, COUNTIF(GK$4:GK192, Paste_Here!$B$2:$B$850) + IF(Paste_Here!$B$2:$B$850="", 1, 0), 0)), "")</f>
        <v/>
      </c>
      <c r="GL193" s="1" t="str">
        <f>IF(GK193&lt;&gt;"", INDEX(Paste_Here!$A$2:$A$850, MATCH(GK193, Paste_Here!$B$2:$B$850, 0)), "")</f>
        <v/>
      </c>
      <c r="GM193" s="1" t="str">
        <f t="shared" si="38"/>
        <v/>
      </c>
      <c r="GN193" s="1" t="str" cm="1">
        <f t="array" ref="GN193">IFERROR(INDEX($GM$5:$GM$850, MATCH(SMALL(IF($GM$5:$GM$850&lt;&gt;"", COUNTIF($GM$5:$GM$850, "&lt;"&amp;$GM$5:$GM$850)+1), ROW()-ROW($GN$5)+1), COUNTIF($GM$5:$GM$850, "&lt;"&amp;$GM$5:$GM$850)+1, 0)), "")</f>
        <v/>
      </c>
    </row>
    <row r="194" spans="1:196">
      <c r="A194" s="66"/>
      <c r="B194" s="75" t="str">
        <f t="shared" si="26"/>
        <v/>
      </c>
      <c r="C194" s="66"/>
      <c r="D194" s="75" t="str">
        <f>IFERROR(IF(AND(INDEX(Paste_Here!N$2:N$850, MATCH(B194, Paste_Here!A$2:A$850, 0)) = ""), "", IF(UPPER(INDEX(Paste_Here!N$2:N$850, MATCH(B194, Paste_Here!A$2:A$850, 0))) = "YES", "Yes", IF(UPPER(INDEX(Paste_Here!N$2:N$850, MATCH(B194, Paste_Here!A$2:A$850, 0))) = "NO", "No", ""))), "")</f>
        <v/>
      </c>
      <c r="E194" s="66"/>
      <c r="F194" s="75" t="str">
        <f t="shared" si="33"/>
        <v/>
      </c>
      <c r="G194" s="66"/>
      <c r="H194" s="75" t="str">
        <f t="shared" si="34"/>
        <v/>
      </c>
      <c r="I194" s="66"/>
      <c r="J194" s="75" t="str">
        <f t="shared" si="35"/>
        <v/>
      </c>
      <c r="K194" s="66"/>
      <c r="L194" s="75"/>
      <c r="M194" s="66"/>
      <c r="N194" s="75" t="str">
        <f>IFERROR(IF(B194&lt;&gt;"", IF(AND(INDEX(Paste_Here!AW$2:AW$850, MATCH(B194, Paste_Here!A$2:A$850, 0))&lt;&gt;"", ISNUMBER(VALUE(INDEX(Paste_Here!AW$2:AW$850, MATCH(B194, Paste_Here!A$2:A$850, 0))))), INDEX(Paste_Here!AW$2:AW$850, MATCH(B194, Paste_Here!A$2:A$850, 0)), ""), ""), "")</f>
        <v/>
      </c>
      <c r="O194" s="66"/>
      <c r="P194" s="75" t="str">
        <f>IFERROR(IF(B194&lt;&gt;"", IF(AND(INDEX(Paste_Here!AX$2:AX$850, MATCH(B194, Paste_Here!A$2:A$850, 0))&lt;&gt;"", ISNUMBER(VALUE(INDEX(Paste_Here!AX$2:AX$850, MATCH(B194, Paste_Here!A$2:A$850, 0))))), INDEX(Paste_Here!AX$2:AX$850, MATCH(B194, Paste_Here!A$2:A$850, 0)), ""), ""), "")</f>
        <v/>
      </c>
      <c r="Q194" s="66"/>
      <c r="R194" s="75" t="str">
        <f>IFERROR(IF(B194&lt;&gt;"", IF(AND(INDEX(Paste_Here!AU$2:AU$850, MATCH(B194, Paste_Here!A$2:A$850, 0))&lt;&gt;"", ISNUMBER(VALUE(INDEX(Paste_Here!AU$2:AU$850, MATCH(B194, Paste_Here!A$2:A$850, 0))))), INDEX(Paste_Here!AU$2:AU$850, MATCH(B194, Paste_Here!A$2:A$850, 0)), ""), ""), "")</f>
        <v/>
      </c>
      <c r="S194" s="66"/>
      <c r="T194" s="75" t="str">
        <f>IFERROR(IF(B194&lt;&gt;"", IF(AND(INDEX(Paste_Here!AV$2:AV$850, MATCH(B194, Paste_Here!A$2:A$850, 0))&lt;&gt;"", ISNUMBER(VALUE(INDEX(Paste_Here!AV$2:AV$850, MATCH(B194, Paste_Here!A$2:A$850, 0))))), INDEX(Paste_Here!AV$2:AV$850, MATCH(B194, Paste_Here!A$2:A$850, 0)), ""), ""), "")</f>
        <v/>
      </c>
      <c r="U194" s="66"/>
      <c r="W194" s="66"/>
      <c r="Y194" s="66"/>
      <c r="Z194" s="66"/>
      <c r="AA194" s="75" t="str">
        <f t="shared" si="27"/>
        <v/>
      </c>
      <c r="AB194" s="66"/>
      <c r="AC194" s="75"/>
      <c r="AD194" s="66"/>
      <c r="AE194" s="98"/>
      <c r="AF194" s="66"/>
      <c r="AG194" s="75"/>
      <c r="AH194" s="66"/>
      <c r="AI194" s="75" t="str">
        <f>IFERROR(IF(B194&lt;&gt;"", IF(AND(INDEX(Paste_Here!AC$2:AC$850, MATCH(B194, Paste_Here!A$2:A$850, 0))&lt;&gt;"", ISNUMBER(VALUE(INDEX(Paste_Here!AC$2:AC$850, MATCH(B194, Paste_Here!A$2:A$850, 0))))), INDEX(Paste_Here!AC$2:AC$850, MATCH(B194, Paste_Here!A$2:A$850, 0)), ""), ""), "")</f>
        <v/>
      </c>
      <c r="AJ194" s="66"/>
      <c r="AK194" s="75" t="str">
        <f>IFERROR(IF(B194&lt;&gt;"", IF(ISNUMBER(SEARCH("highrisk", LOWER(INDEX(Paste_Here!AD$2:AD$850, MATCH(B194, Paste_Here!A$2:A$850, 0))))), "High Risk", IF(ISNUMBER(SEARCH("lowrisk", LOWER(INDEX(Paste_Here!AD$2:AD$850, MATCH(B194, Paste_Here!A$2:A$850, 0))))), "Low Risk", IF(ISNUMBER(SEARCH("somerisk", LOWER(INDEX(Paste_Here!AD$2:AD$850, MATCH(B194, Paste_Here!A$2:A$850, 0))))), "Some Risk", IF(ISNUMBER(SEARCH("ot", LOWER(INDEX(Paste_Here!AD$2:AD$850, MATCH(B194, Paste_Here!A$2:A$850, 0))))), "OT", "")))), ""), "")</f>
        <v/>
      </c>
      <c r="AL194" s="66"/>
      <c r="AM194" s="75"/>
      <c r="AN194" s="66"/>
      <c r="AO194" s="75" t="str">
        <f>IFERROR(IF(B194&lt;&gt;"", IF(AND(INDEX(Paste_Here!M$2:M$850, MATCH(B194, Paste_Here!A$2:A$850, 0))&lt;&gt;"", ISNUMBER(VALUE(INDEX(Paste_Here!M$2:M$850, MATCH(B194, Paste_Here!A$2:A$850, 0))))), INDEX(Paste_Here!M$2:M$850, MATCH(B194, Paste_Here!A$2:A$850, 0)), ""), ""), "")</f>
        <v/>
      </c>
      <c r="AP194" s="66"/>
      <c r="AQ194" s="75" t="str">
        <f>IFERROR(IF(B194&lt;&gt;"", IF(ISNUMBER(SEARCH("highrisk", LOWER(INDEX(Paste_Here!N$2:N$850, MATCH(B194, Paste_Here!A$2:A$850, 0))))), "High Risk", IF(ISNUMBER(SEARCH("lowrisk", LOWER(INDEX(Paste_Here!N$2:N$850, MATCH(B194, Paste_Here!A$2:A$850, 0))))), "Low Risk", IF(ISNUMBER(SEARCH("somerisk", LOWER(INDEX(Paste_Here!N$2:N$850, MATCH(B194, Paste_Here!A$2:A$850, 0))))), "Some Risk", IF(ISNUMBER(SEARCH("ot", LOWER(INDEX(Paste_Here!N$2:N$850, MATCH(B194, Paste_Here!A$2:A$850, 0))))), "OT", "")))), ""), "")</f>
        <v/>
      </c>
      <c r="AT194" s="66"/>
      <c r="AU194" s="103"/>
      <c r="AV194" s="66"/>
      <c r="AW194" s="66"/>
      <c r="AX194" s="75" t="str">
        <f t="shared" si="28"/>
        <v/>
      </c>
      <c r="AY194" s="66"/>
      <c r="AZ194" s="75"/>
      <c r="BA194" s="66"/>
      <c r="BB194" s="75"/>
      <c r="BC194" s="66"/>
      <c r="BD194" s="75"/>
      <c r="BE194" s="66"/>
      <c r="BF194" s="75" t="str">
        <f>IFERROR(IF(B194&lt;&gt;"", IF(AND(INDEX(Paste_Here!AE$2:AE$850, MATCH(B194, Paste_Here!A$2:A$850, 0))&lt;&gt;"", ISNUMBER(VALUE(INDEX(Paste_Here!AE$2:AE$850, MATCH(B194, Paste_Here!A$2:A$850, 0))))), INDEX(Paste_Here!AE$2:AE$850, MATCH(B194, Paste_Here!A$2:A$850, 0)), ""), ""), "")</f>
        <v/>
      </c>
      <c r="BG194" s="66"/>
      <c r="BH194" s="75" t="str">
        <f>IFERROR(IF(B194&lt;&gt;"", IF(ISNUMBER(SEARCH("highrisk", LOWER(INDEX(Paste_Here!AF$2:AF$850, MATCH(B194, Paste_Here!A$2:A$850, 0))))), "High Risk", IF(ISNUMBER(SEARCH("lowrisk", LOWER(INDEX(Paste_Here!AF$2:AF$850, MATCH(B194, Paste_Here!A$2:A$850, 0))))), "Low Risk", IF(ISNUMBER(SEARCH("somerisk", LOWER(INDEX(Paste_Here!AF$2:AF$850, MATCH(B194, Paste_Here!A$2:A$850, 0))))), "Some Risk", IF(ISNUMBER(SEARCH("ot", LOWER(INDEX(Paste_Here!AF$2:AF$850, MATCH(B194, Paste_Here!A$2:A$850, 0))))), "OT", "")))), ""), "")</f>
        <v/>
      </c>
      <c r="BI194" s="66"/>
      <c r="BJ194" s="75"/>
      <c r="BK194" s="66"/>
      <c r="BL194" s="75" t="str">
        <f>IFERROR(IF(B194&lt;&gt;"", IF(AND(INDEX(Paste_Here!O$2:O$850, MATCH(B194, Paste_Here!A$2:A$850, 0))&lt;&gt;"", ISNUMBER(VALUE(INDEX(Paste_Here!O$2:O$850, MATCH(B194, Paste_Here!A$2:A$850, 0))))), INDEX(Paste_Here!O$2:O$850, MATCH(B194, Paste_Here!A$2:A$850, 0)), ""), ""), "")</f>
        <v/>
      </c>
      <c r="BM194" s="66"/>
      <c r="BN194" s="75" t="str">
        <f>IFERROR(IF(B194&lt;&gt;"", IF(ISNUMBER(SEARCH("highrisk", LOWER(INDEX(Paste_Here!P$2:P$850, MATCH(B194, Paste_Here!A$2:A$850, 0))))), "High Risk", IF(ISNUMBER(SEARCH("lowrisk", LOWER(INDEX(Paste_Here!P$2:P$850, MATCH(B194, Paste_Here!A$2:A$850, 0))))), "Low Risk", IF(ISNUMBER(SEARCH("somerisk", LOWER(INDEX(Paste_Here!P$2:P$850, MATCH(B194, Paste_Here!A$2:A$850, 0))))), "Some Risk", IF(ISNUMBER(SEARCH("ot", LOWER(INDEX(Paste_Here!P$2:P$850, MATCH(B194, Paste_Here!A$2:A$850, 0))))), "OT", "")))), ""), "")</f>
        <v/>
      </c>
      <c r="BQ194" s="66"/>
      <c r="BR194" s="75"/>
      <c r="BS194" s="66"/>
      <c r="BT194" s="66"/>
      <c r="BU194" s="75" t="str">
        <f t="shared" si="29"/>
        <v/>
      </c>
      <c r="BV194" s="66"/>
      <c r="BW194" s="75"/>
      <c r="BX194" s="66"/>
      <c r="BY194" s="75"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BZ194" s="66"/>
      <c r="CA194" s="75"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CB194" s="66"/>
      <c r="CC194" s="75"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CD194" s="66"/>
      <c r="CE194" s="75"/>
      <c r="CF194" s="66"/>
      <c r="CK194" s="75"/>
      <c r="CL194" s="66"/>
      <c r="CM194" s="75"/>
      <c r="CN194" s="66"/>
      <c r="CO194" s="75"/>
      <c r="CP194" s="66"/>
      <c r="CQ194" s="66"/>
      <c r="CR194" s="75" t="str">
        <f t="shared" si="30"/>
        <v/>
      </c>
      <c r="CS194" s="66"/>
      <c r="CT194" s="75"/>
      <c r="CU194" s="66"/>
      <c r="CV194" s="75"/>
      <c r="CW194" s="66"/>
      <c r="CX194" s="75"/>
      <c r="CY194" s="66"/>
      <c r="CZ194" s="75"/>
      <c r="DA194" s="66"/>
      <c r="DB194" s="75" t="str">
        <f>IFERROR(IF(B194&lt;&gt;"", IF(AND(INDEX(Paste_Here!AK$2:AK$850, MATCH(B194, Paste_Here!A$2:A$850, 0))&lt;&gt;"", ISNUMBER(VALUE(INDEX(Paste_Here!AK$2:AK$850, MATCH(B194, Paste_Here!A$2:A$850, 0))))), INDEX(Paste_Here!AK$2:AK$850, MATCH(B194, Paste_Here!A$2:A$850, 0)), ""), ""), "")</f>
        <v/>
      </c>
      <c r="DC194" s="66"/>
      <c r="DD194" s="75" t="str">
        <f>IFERROR(IF(B194&lt;&gt;"", IF(ISNUMBER(SEARCH("highrisk", LOWER(INDEX(Paste_Here!AL$2:AL$850, MATCH(B194, Paste_Here!A$2:A$850, 0))))), "High Risk", IF(ISNUMBER(SEARCH("lowrisk", LOWER(INDEX(Paste_Here!AL$2:AL$850, MATCH(B194, Paste_Here!A$2:A$850, 0))))), "Low Risk", IF(ISNUMBER(SEARCH("somerisk", LOWER(INDEX(Paste_Here!AL$2:AL$850, MATCH(B194, Paste_Here!A$2:A$850, 0))))), "Some Risk", IF(ISNUMBER(SEARCH("ot", LOWER(INDEX(Paste_Here!AL$2:AL$850, MATCH(B194, Paste_Here!A$2:A$850, 0))))), "OT", "")))), ""), "")</f>
        <v/>
      </c>
      <c r="DE194" s="66"/>
      <c r="DF194" s="75" t="str">
        <f>IFERROR(IF(B194&lt;&gt;"", IF(AND(INDEX(Paste_Here!AM$2:AM$850, MATCH(B194, Paste_Here!A$2:A$850, 0))&lt;&gt;"", ISNUMBER(VALUE(INDEX(Paste_Here!AM$2:AM$850, MATCH(B194, Paste_Here!A$2:A$850, 0))))), INDEX(Paste_Here!AM$2:AM$850, MATCH(B194, Paste_Here!A$2:A$850, 0)), ""), ""), "")</f>
        <v/>
      </c>
      <c r="DG194" s="66"/>
      <c r="DH194" s="75" t="str">
        <f>IFERROR(IF(B194&lt;&gt;"", IF(ISNUMBER(SEARCH("highrisk", LOWER(INDEX(Paste_Here!AN$2:AN$850, MATCH(B194, Paste_Here!A$2:A$850, 0))))), "High Risk", IF(ISNUMBER(SEARCH("lowrisk", LOWER(INDEX(Paste_Here!AN$2:AN$850, MATCH(B194, Paste_Here!A$2:A$850, 0))))), "Low Risk", IF(ISNUMBER(SEARCH("somerisk", LOWER(INDEX(Paste_Here!AN$2:AN$850, MATCH(B194, Paste_Here!A$2:A$850, 0))))), "Some Risk", IF(ISNUMBER(SEARCH("ot", LOWER(INDEX(Paste_Here!AN$2:AN$850, MATCH(B194, Paste_Here!A$2:A$850, 0))))), "OT", "")))), ""), "")</f>
        <v/>
      </c>
      <c r="DI194" s="66"/>
      <c r="DJ194" s="66"/>
      <c r="DK194" s="75" t="str">
        <f t="shared" si="31"/>
        <v/>
      </c>
      <c r="DL194" s="66"/>
      <c r="DM194" s="75" t="str">
        <f>IFERROR(IF(B194&lt;&gt;"", IF(AND(INDEX(Paste_Here!Q$2:Q$850, MATCH(B194, Paste_Here!A$2:A$850, 0))&lt;&gt;"", ISNUMBER(VALUE(INDEX(Paste_Here!Q$2:Q$850, MATCH(B194, Paste_Here!A$2:A$850, 0))))), INDEX(Paste_Here!Q$2:Q$850, MATCH(B194, Paste_Here!A$2:A$850, 0)), ""), ""), "")</f>
        <v/>
      </c>
      <c r="DN194" s="66"/>
      <c r="DO194" s="75" t="str">
        <f>IFERROR(IF(B194&lt;&gt;"", IF(ISNUMBER(SEARCH("highrisk", LOWER(INDEX(Paste_Here!R$2:R$850, MATCH(B194, Paste_Here!A$2:A$850, 0))))), "High Risk", IF(ISNUMBER(SEARCH("lowrisk", LOWER(INDEX(Paste_Here!R$2:R$850, MATCH(B194, Paste_Here!A$2:A$850, 0))))), "Low Risk", IF(ISNUMBER(SEARCH("somerisk", LOWER(INDEX(Paste_Here!R$2:R$850, MATCH(B194, Paste_Here!A$2:A$850, 0))))), "Some Risk", IF(ISNUMBER(SEARCH("ot", LOWER(INDEX(Paste_Here!R$2:R$850, MATCH(B194, Paste_Here!A$2:A$850, 0))))), "OT", "")))), ""), "")</f>
        <v/>
      </c>
      <c r="DP194" s="66"/>
      <c r="DQ194" s="93" t="str">
        <f>IFERROR(IF(B194&lt;&gt;"", IF(AND(INDEX(Paste_Here!S$2:S$850, MATCH(B194, Paste_Here!A$2:A$850, 0))&lt;&gt;"", ISNUMBER(VALUE(INDEX(Paste_Here!S$2:S$850, MATCH(B194, Paste_Here!A$2:A$850, 0))))), INDEX(Paste_Here!S$2:S$850, MATCH(B194, Paste_Here!A$2:A$850, 0)), ""), ""), "")</f>
        <v/>
      </c>
      <c r="DR194" s="66"/>
      <c r="DS194" s="75"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IF(ISNUMBER(SEARCH("ot", LOWER(INDEX(Paste_Here!T$2:T$850, MATCH(B194, Paste_Here!A$2:A$850, 0))))), "OT", "")))), ""), "")</f>
        <v/>
      </c>
      <c r="DT194" s="66"/>
      <c r="DU194" s="75" t="str">
        <f>IFERROR(IF(B194&lt;&gt;"", IF(AND(INDEX(Paste_Here!U$2:U$850, MATCH(B194, Paste_Here!A$2:A$850, 0))&lt;&gt;"", ISNUMBER(VALUE(INDEX(Paste_Here!U$2:U$850, MATCH(B194, Paste_Here!A$2:A$850, 0))))), INDEX(Paste_Here!U$2:U$850, MATCH(B194, Paste_Here!A$2:A$850, 0)), ""), ""), "")</f>
        <v/>
      </c>
      <c r="DV194" s="66"/>
      <c r="DW194" s="93" t="str">
        <f>IFERROR(IF(B194&lt;&gt;"", IF(ISNUMBER(SEARCH("highrisk", LOWER(INDEX(Paste_Here!V$2:V$850, MATCH(B194, Paste_Here!A$2:A$850, 0))))), "High Risk", IF(ISNUMBER(SEARCH("lowrisk", LOWER(INDEX(Paste_Here!V$2:V$850, MATCH(B194, Paste_Here!A$2:A$850, 0))))), "Low Risk", IF(ISNUMBER(SEARCH("somerisk", LOWER(INDEX(Paste_Here!V$2:V$850, MATCH(B194, Paste_Here!A$2:A$850, 0))))), "Some Risk", IF(ISNUMBER(SEARCH("ot", LOWER(INDEX(Paste_Here!V$2:V$850, MATCH(B194, Paste_Here!A$2:A$850, 0))))), "OT", "")))), ""), "")</f>
        <v/>
      </c>
      <c r="DX194" s="66"/>
      <c r="DY194" s="75" t="str">
        <f>IFERROR(IF(B194&lt;&gt;"", IF(AND(INDEX(Paste_Here!W$2:W$850, MATCH(B194, Paste_Here!A$2:A$850, 0))&lt;&gt;"", ISNUMBER(VALUE(INDEX(Paste_Here!W$2:W$850, MATCH(B194, Paste_Here!A$2:A$850, 0))))), INDEX(Paste_Here!W$2:W$850, MATCH(B194, Paste_Here!A$2:A$850, 0)), ""), ""), "")</f>
        <v/>
      </c>
      <c r="DZ194" s="66"/>
      <c r="EA194" s="75" t="str">
        <f>IFERROR(IF(B194&lt;&gt;"", IF(ISNUMBER(SEARCH("highrisk", LOWER(INDEX(Paste_Here!X$2:X$850, MATCH(B194, Paste_Here!A$2:A$850, 0))))), "High Risk", IF(ISNUMBER(SEARCH("lowrisk", LOWER(INDEX(Paste_Here!X$2:X$850, MATCH(B194, Paste_Here!A$2:A$850, 0))))), "Low Risk", IF(ISNUMBER(SEARCH("somerisk", LOWER(INDEX(Paste_Here!X$2:X$850, MATCH(B194, Paste_Here!A$2:A$850, 0))))), "Some Risk", IF(ISNUMBER(SEARCH("ot", LOWER(INDEX(Paste_Here!X$2:X$850, MATCH(B194, Paste_Here!A$2:A$850, 0))))), "OT", "")))), ""), "")</f>
        <v/>
      </c>
      <c r="EB194" s="66"/>
      <c r="EC194" s="66"/>
      <c r="ED194" s="75" t="str">
        <f t="shared" si="36"/>
        <v/>
      </c>
      <c r="EE194" s="66"/>
      <c r="EF194" s="75" t="str">
        <f>IFERROR(IF(B194&lt;&gt;"", IF(AND(INDEX(Paste_Here!AO$2:AO$850, MATCH(B194, Paste_Here!A$2:A$850, 0))&lt;&gt;"", ISNUMBER(VALUE(INDEX(Paste_Here!AO$2:AO$850, MATCH(B194, Paste_Here!A$2:A$850, 0))))), INDEX(Paste_Here!AO$2:AO$850, MATCH(B194, Paste_Here!A$2:A$850, 0)), ""), ""), "")</f>
        <v/>
      </c>
      <c r="EG194" s="66"/>
      <c r="EH194" s="75" t="str">
        <f>IFERROR(IF(B194&lt;&gt;"", IF(ISNUMBER(SEARCH("highrisk", LOWER(INDEX(Paste_Here!AP$2:AP$850, MATCH(B194, Paste_Here!A$2:A$850, 0))))), "High Risk", IF(ISNUMBER(SEARCH("lowrisk", LOWER(INDEX(Paste_Here!AP$2:AP$850, MATCH(B194, Paste_Here!A$2:A$850, 0))))), "Low Risk", IF(ISNUMBER(SEARCH("somerisk", LOWER(INDEX(Paste_Here!AP$2:AP$850, MATCH(B194, Paste_Here!A$2:A$850, 0))))), "Some Risk", IF(ISNUMBER(SEARCH("ot", LOWER(INDEX(Paste_Here!AP$2:AP$850, MATCH(B194, Paste_Here!A$2:A$850, 0))))), "OT", "")))), ""), "")</f>
        <v/>
      </c>
      <c r="EI194" s="66"/>
      <c r="EJ194" s="93"/>
      <c r="EK194" s="66"/>
      <c r="EL194" s="75" t="str">
        <f>IFERROR(IF(B194&lt;&gt;"", IF(AND(INDEX(Paste_Here!AQ$2:AQ$850, MATCH(B194, Paste_Here!A$2:A$850, 0))&lt;&gt;"", ISNUMBER(VALUE(INDEX(Paste_Here!AQ$2:AQ$850, MATCH(B194, Paste_Here!A$2:A$850, 0))))), INDEX(Paste_Here!AQ$2:AQ$850, MATCH(B194, Paste_Here!A$2:A$850, 0)), ""), ""), "")</f>
        <v/>
      </c>
      <c r="EM194" s="66"/>
      <c r="EN194" s="75" t="str">
        <f>IFERROR(IF(B194&lt;&gt;"", IF(ISNUMBER(SEARCH("highrisk", LOWER(INDEX(Paste_Here!AR$2:AR$850, MATCH(B194, Paste_Here!A$2:A$850, 0))))), "High Risk", IF(ISNUMBER(SEARCH("lowrisk", LOWER(INDEX(Paste_Here!AR$2:AR$850, MATCH(B194, Paste_Here!A$2:A$850, 0))))), "Low Risk", IF(ISNUMBER(SEARCH("somerisk", LOWER(INDEX(Paste_Here!AR$2:AR$850, MATCH(B194, Paste_Here!A$2:A$850, 0))))), "Some Risk", IF(ISNUMBER(SEARCH("ot", LOWER(INDEX(Paste_Here!AR$2:AR$850, MATCH(B194, Paste_Here!A$2:A$850, 0))))), "OT", "")))), ""), "")</f>
        <v/>
      </c>
      <c r="EO194" s="66"/>
      <c r="EP194" s="93"/>
      <c r="EQ194" s="66"/>
      <c r="ER194" s="75"/>
      <c r="ES194" s="66"/>
      <c r="ET194" s="75"/>
      <c r="EU194" s="66"/>
      <c r="EV194" s="66"/>
      <c r="EW194" s="75" t="str">
        <f t="shared" si="37"/>
        <v/>
      </c>
      <c r="EX194" s="66"/>
      <c r="EY194" s="75" t="str">
        <f>IFERROR(IF(B194&lt;&gt;"", IF(AND(INDEX(Paste_Here!Y$2:Y$850, MATCH(B194, Paste_Here!A$2:A$850, 0))&lt;&gt;"", ISNUMBER(VALUE(INDEX(Paste_Here!Y$2:Y$850, MATCH(B194, Paste_Here!A$2:A$850, 0))))), INDEX(Paste_Here!Y$2:Y$850, MATCH(B194, Paste_Here!A$2:A$850, 0)), ""), ""), "")</f>
        <v/>
      </c>
      <c r="EZ194" s="66"/>
      <c r="FA194" s="75" t="str">
        <f>IFERROR(IF(B194&lt;&gt;"", IF(ISNUMBER(SEARCH("highrisk", LOWER(INDEX(Paste_Here!Z$2:Z$850, MATCH(B194, Paste_Here!A$2:A$850, 0))))), "High Risk", IF(ISNUMBER(SEARCH("lowrisk", LOWER(INDEX(Paste_Here!Z$2:Z$850, MATCH(B194, Paste_Here!A$2:A$850, 0))))), "Low Risk", IF(ISNUMBER(SEARCH("somerisk", LOWER(INDEX(Paste_Here!Z$2:Z$850, MATCH(B194, Paste_Here!A$2:A$850, 0))))), "Some Risk", IF(ISNUMBER(SEARCH("ot", LOWER(INDEX(Paste_Here!Z$2:Z$850, MATCH(B194, Paste_Here!A$2:A$850, 0))))), "OT", "")))), ""), "")</f>
        <v/>
      </c>
      <c r="FB194" s="66"/>
      <c r="FC194" s="93"/>
      <c r="FD194" s="66"/>
      <c r="FE194" s="75" t="str">
        <f>IFERROR(IF(B194&lt;&gt;"", IF(AND(INDEX(Paste_Here!AA$2:AA$850, MATCH(B194, Paste_Here!A$2:A$850, 0))&lt;&gt;"", ISNUMBER(VALUE(INDEX(Paste_Here!AA$2:AA$850, MATCH(B194, Paste_Here!A$2:A$850, 0))))), INDEX(Paste_Here!AA$2:AA$850, MATCH(B194, Paste_Here!A$2:A$850, 0)), ""), ""), "")</f>
        <v/>
      </c>
      <c r="FF194" s="66"/>
      <c r="FG194" s="75" t="str">
        <f>IFERROR(IF(B194&lt;&gt;"", IF(ISNUMBER(SEARCH("highrisk", LOWER(INDEX(Paste_Here!AB$2:AB$850, MATCH(B194, Paste_Here!A$2:A$850, 0))))), "High Risk", IF(ISNUMBER(SEARCH("lowrisk", LOWER(INDEX(Paste_Here!AB$2:AB$850, MATCH(B194, Paste_Here!A$2:A$850, 0))))), "Low Risk", IF(ISNUMBER(SEARCH("somerisk", LOWER(INDEX(Paste_Here!AB$2:AB$850, MATCH(B194, Paste_Here!A$2:A$850, 0))))), "Some Risk", IF(ISNUMBER(SEARCH("ot", LOWER(INDEX(Paste_Here!AB$2:AB$850, MATCH(B194, Paste_Here!A$2:A$850, 0))))), "OT", "")))), ""), "")</f>
        <v/>
      </c>
      <c r="FH194" s="66"/>
      <c r="FI194" s="93"/>
      <c r="FJ194" s="66"/>
      <c r="FK194" s="75"/>
      <c r="FL194" s="66"/>
      <c r="FM194" s="75"/>
      <c r="FN194" s="66"/>
      <c r="FO194" s="66"/>
      <c r="FP194" s="75" t="str">
        <f t="shared" si="32"/>
        <v/>
      </c>
      <c r="FQ194" s="66"/>
      <c r="FR194" s="75" t="str">
        <f>IFERROR(IF(B194&lt;&gt;"", IF(ISNUMBER(SEARCH("s", LOWER(INDEX(Paste_Here!L$2:L$850, MATCH(B194, Paste_Here!A$2:A$850, 0))))), "Yes", IF(INDEX(Paste_Here!L$2:L$850, MATCH(B194, Paste_Here!A$2:A$850, 0))&lt;&gt;"", "No", "")), ""), "")</f>
        <v/>
      </c>
      <c r="FS194" s="66"/>
      <c r="FT194" s="75" t="str">
        <f>IFERROR(IF(B194&lt;&gt;"", IF(ISNUMBER(SEARCH("yes", LOWER(INDEX(Paste_Here!F$2:F$850, MATCH(B194, Paste_Here!A$2:A$850, 0))))), "Yes", IF(ISNUMBER(SEARCH("no", LOWER(INDEX(Paste_Here!F$2:F$850, MATCH(B194, Paste_Here!A$2:A$850, 0))))), "No", "")), ""), "")</f>
        <v/>
      </c>
      <c r="FU194" s="66"/>
      <c r="FV194" s="75" t="str">
        <f>IFERROR(IF(B194&lt;&gt;"", IF(ISNUMBER(SEARCH("english language learner", LOWER(INDEX(Paste_Here!C$2:C$850, MATCH(B194, Paste_Here!A$2:A$850, 0))))), "Yes", ""), ""), "")</f>
        <v/>
      </c>
      <c r="FW194" s="66"/>
      <c r="FX194" s="75" t="str">
        <f>IFERROR(IF(B194&lt;&gt;"", IF(OR(ISNUMBER(SEARCH("b", LOWER(INDEX(Paste_Here!J$2:J$850, MATCH(B194, Paste_Here!A$2:A$850, 0))))), ISNUMBER(SEARCH("h", LOWER(INDEX(Paste_Here!J$2:J$850, MATCH(B194, Paste_Here!A$2:A$850, 0))))), ISNUMBER(SEARCH("i", LOWER(INDEX(Paste_Here!J$2:J$850, MATCH(B194, Paste_Here!A$2:A$850, 0)))))), "Yes", IF(INDEX(Paste_Here!J$2:J$850, MATCH(B194, Paste_Here!A$2:A$850, 0))&lt;&gt;"", "No", "")), ""), "")</f>
        <v/>
      </c>
      <c r="FY194" s="66"/>
      <c r="FZ194" s="75" t="str">
        <f>IFERROR(IF(B194&lt;&gt;"", IF(ISNUMBER(SEARCH("yes", LOWER(INDEX(Paste_Here!K$2:K$850, MATCH(B194, Paste_Here!A$2:A$850, 0))))), "Yes", IF(ISNUMBER(SEARCH("no", LOWER(INDEX(Paste_Here!K$2:K$850, MATCH(B194, Paste_Here!A$2:A$850, 0))))), "No", "")), ""), "")</f>
        <v/>
      </c>
      <c r="GA194" s="66"/>
      <c r="GB194" s="75" t="str">
        <f>IFERROR(IF(B194&lt;&gt;"", IF(ISNUMBER(SEARCH("transitional 2", LOWER(INDEX(Paste_Here!C$2:C$850, MATCH(B194, Paste_Here!A$2:A$850, 0))))), "T2",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GC194" s="66"/>
      <c r="GD194" s="75"/>
      <c r="GE194" s="66"/>
      <c r="GF194" s="75"/>
      <c r="GG194" s="66"/>
      <c r="GH194" s="75"/>
      <c r="GI194" s="66"/>
      <c r="GK194" s="1" t="str" cm="1">
        <f t="array" ref="GK194">IFERROR(INDEX(Paste_Here!$B$2:$B$850, MATCH(0, COUNTIF(GK$4:GK193, Paste_Here!$B$2:$B$850) + IF(Paste_Here!$B$2:$B$850="", 1, 0), 0)), "")</f>
        <v/>
      </c>
      <c r="GL194" s="1" t="str">
        <f>IF(GK194&lt;&gt;"", INDEX(Paste_Here!$A$2:$A$850, MATCH(GK194, Paste_Here!$B$2:$B$850, 0)), "")</f>
        <v/>
      </c>
      <c r="GM194" s="1" t="str">
        <f t="shared" si="38"/>
        <v/>
      </c>
      <c r="GN194" s="1" t="str" cm="1">
        <f t="array" ref="GN194">IFERROR(INDEX($GM$5:$GM$850, MATCH(SMALL(IF($GM$5:$GM$850&lt;&gt;"", COUNTIF($GM$5:$GM$850, "&lt;"&amp;$GM$5:$GM$850)+1), ROW()-ROW($GN$5)+1), COUNTIF($GM$5:$GM$850, "&lt;"&amp;$GM$5:$GM$850)+1, 0)), "")</f>
        <v/>
      </c>
    </row>
    <row r="195" spans="1:196">
      <c r="A195" s="66"/>
      <c r="B195" s="75" t="str">
        <f t="shared" si="26"/>
        <v/>
      </c>
      <c r="C195" s="66"/>
      <c r="D195" s="75" t="str">
        <f>IFERROR(IF(AND(INDEX(Paste_Here!N$2:N$850, MATCH(B195, Paste_Here!A$2:A$850, 0)) = ""), "", IF(UPPER(INDEX(Paste_Here!N$2:N$850, MATCH(B195, Paste_Here!A$2:A$850, 0))) = "YES", "Yes", IF(UPPER(INDEX(Paste_Here!N$2:N$850, MATCH(B195, Paste_Here!A$2:A$850, 0))) = "NO", "No", ""))), "")</f>
        <v/>
      </c>
      <c r="E195" s="66"/>
      <c r="F195" s="75" t="str">
        <f t="shared" si="33"/>
        <v/>
      </c>
      <c r="G195" s="66"/>
      <c r="H195" s="75" t="str">
        <f t="shared" si="34"/>
        <v/>
      </c>
      <c r="I195" s="66"/>
      <c r="J195" s="75" t="str">
        <f t="shared" si="35"/>
        <v/>
      </c>
      <c r="K195" s="66"/>
      <c r="L195" s="75"/>
      <c r="M195" s="66"/>
      <c r="N195" s="75" t="str">
        <f>IFERROR(IF(B195&lt;&gt;"", IF(AND(INDEX(Paste_Here!AW$2:AW$850, MATCH(B195, Paste_Here!A$2:A$850, 0))&lt;&gt;"", ISNUMBER(VALUE(INDEX(Paste_Here!AW$2:AW$850, MATCH(B195, Paste_Here!A$2:A$850, 0))))), INDEX(Paste_Here!AW$2:AW$850, MATCH(B195, Paste_Here!A$2:A$850, 0)), ""), ""), "")</f>
        <v/>
      </c>
      <c r="O195" s="66"/>
      <c r="P195" s="75" t="str">
        <f>IFERROR(IF(B195&lt;&gt;"", IF(AND(INDEX(Paste_Here!AX$2:AX$850, MATCH(B195, Paste_Here!A$2:A$850, 0))&lt;&gt;"", ISNUMBER(VALUE(INDEX(Paste_Here!AX$2:AX$850, MATCH(B195, Paste_Here!A$2:A$850, 0))))), INDEX(Paste_Here!AX$2:AX$850, MATCH(B195, Paste_Here!A$2:A$850, 0)), ""), ""), "")</f>
        <v/>
      </c>
      <c r="Q195" s="66"/>
      <c r="R195" s="75" t="str">
        <f>IFERROR(IF(B195&lt;&gt;"", IF(AND(INDEX(Paste_Here!AU$2:AU$850, MATCH(B195, Paste_Here!A$2:A$850, 0))&lt;&gt;"", ISNUMBER(VALUE(INDEX(Paste_Here!AU$2:AU$850, MATCH(B195, Paste_Here!A$2:A$850, 0))))), INDEX(Paste_Here!AU$2:AU$850, MATCH(B195, Paste_Here!A$2:A$850, 0)), ""), ""), "")</f>
        <v/>
      </c>
      <c r="S195" s="66"/>
      <c r="T195" s="75" t="str">
        <f>IFERROR(IF(B195&lt;&gt;"", IF(AND(INDEX(Paste_Here!AV$2:AV$850, MATCH(B195, Paste_Here!A$2:A$850, 0))&lt;&gt;"", ISNUMBER(VALUE(INDEX(Paste_Here!AV$2:AV$850, MATCH(B195, Paste_Here!A$2:A$850, 0))))), INDEX(Paste_Here!AV$2:AV$850, MATCH(B195, Paste_Here!A$2:A$850, 0)), ""), ""), "")</f>
        <v/>
      </c>
      <c r="U195" s="66"/>
      <c r="W195" s="66"/>
      <c r="Y195" s="66"/>
      <c r="Z195" s="66"/>
      <c r="AA195" s="75" t="str">
        <f t="shared" si="27"/>
        <v/>
      </c>
      <c r="AB195" s="66"/>
      <c r="AC195" s="75"/>
      <c r="AD195" s="66"/>
      <c r="AE195" s="98"/>
      <c r="AF195" s="66"/>
      <c r="AG195" s="75"/>
      <c r="AH195" s="66"/>
      <c r="AI195" s="75" t="str">
        <f>IFERROR(IF(B195&lt;&gt;"", IF(AND(INDEX(Paste_Here!AC$2:AC$850, MATCH(B195, Paste_Here!A$2:A$850, 0))&lt;&gt;"", ISNUMBER(VALUE(INDEX(Paste_Here!AC$2:AC$850, MATCH(B195, Paste_Here!A$2:A$850, 0))))), INDEX(Paste_Here!AC$2:AC$850, MATCH(B195, Paste_Here!A$2:A$850, 0)), ""), ""), "")</f>
        <v/>
      </c>
      <c r="AJ195" s="66"/>
      <c r="AK195" s="75" t="str">
        <f>IFERROR(IF(B195&lt;&gt;"", IF(ISNUMBER(SEARCH("highrisk", LOWER(INDEX(Paste_Here!AD$2:AD$850, MATCH(B195, Paste_Here!A$2:A$850, 0))))), "High Risk", IF(ISNUMBER(SEARCH("lowrisk", LOWER(INDEX(Paste_Here!AD$2:AD$850, MATCH(B195, Paste_Here!A$2:A$850, 0))))), "Low Risk", IF(ISNUMBER(SEARCH("somerisk", LOWER(INDEX(Paste_Here!AD$2:AD$850, MATCH(B195, Paste_Here!A$2:A$850, 0))))), "Some Risk", IF(ISNUMBER(SEARCH("ot", LOWER(INDEX(Paste_Here!AD$2:AD$850, MATCH(B195, Paste_Here!A$2:A$850, 0))))), "OT", "")))), ""), "")</f>
        <v/>
      </c>
      <c r="AL195" s="66"/>
      <c r="AM195" s="75"/>
      <c r="AN195" s="66"/>
      <c r="AO195" s="75" t="str">
        <f>IFERROR(IF(B195&lt;&gt;"", IF(AND(INDEX(Paste_Here!M$2:M$850, MATCH(B195, Paste_Here!A$2:A$850, 0))&lt;&gt;"", ISNUMBER(VALUE(INDEX(Paste_Here!M$2:M$850, MATCH(B195, Paste_Here!A$2:A$850, 0))))), INDEX(Paste_Here!M$2:M$850, MATCH(B195, Paste_Here!A$2:A$850, 0)), ""), ""), "")</f>
        <v/>
      </c>
      <c r="AP195" s="66"/>
      <c r="AQ195" s="75" t="str">
        <f>IFERROR(IF(B195&lt;&gt;"", IF(ISNUMBER(SEARCH("highrisk", LOWER(INDEX(Paste_Here!N$2:N$850, MATCH(B195, Paste_Here!A$2:A$850, 0))))), "High Risk", IF(ISNUMBER(SEARCH("lowrisk", LOWER(INDEX(Paste_Here!N$2:N$850, MATCH(B195, Paste_Here!A$2:A$850, 0))))), "Low Risk", IF(ISNUMBER(SEARCH("somerisk", LOWER(INDEX(Paste_Here!N$2:N$850, MATCH(B195, Paste_Here!A$2:A$850, 0))))), "Some Risk", IF(ISNUMBER(SEARCH("ot", LOWER(INDEX(Paste_Here!N$2:N$850, MATCH(B195, Paste_Here!A$2:A$850, 0))))), "OT", "")))), ""), "")</f>
        <v/>
      </c>
      <c r="AT195" s="66"/>
      <c r="AU195" s="103"/>
      <c r="AV195" s="66"/>
      <c r="AW195" s="66"/>
      <c r="AX195" s="75" t="str">
        <f t="shared" si="28"/>
        <v/>
      </c>
      <c r="AY195" s="66"/>
      <c r="AZ195" s="75"/>
      <c r="BA195" s="66"/>
      <c r="BB195" s="75"/>
      <c r="BC195" s="66"/>
      <c r="BD195" s="75"/>
      <c r="BE195" s="66"/>
      <c r="BF195" s="75" t="str">
        <f>IFERROR(IF(B195&lt;&gt;"", IF(AND(INDEX(Paste_Here!AE$2:AE$850, MATCH(B195, Paste_Here!A$2:A$850, 0))&lt;&gt;"", ISNUMBER(VALUE(INDEX(Paste_Here!AE$2:AE$850, MATCH(B195, Paste_Here!A$2:A$850, 0))))), INDEX(Paste_Here!AE$2:AE$850, MATCH(B195, Paste_Here!A$2:A$850, 0)), ""), ""), "")</f>
        <v/>
      </c>
      <c r="BG195" s="66"/>
      <c r="BH195" s="75" t="str">
        <f>IFERROR(IF(B195&lt;&gt;"", IF(ISNUMBER(SEARCH("highrisk", LOWER(INDEX(Paste_Here!AF$2:AF$850, MATCH(B195, Paste_Here!A$2:A$850, 0))))), "High Risk", IF(ISNUMBER(SEARCH("lowrisk", LOWER(INDEX(Paste_Here!AF$2:AF$850, MATCH(B195, Paste_Here!A$2:A$850, 0))))), "Low Risk", IF(ISNUMBER(SEARCH("somerisk", LOWER(INDEX(Paste_Here!AF$2:AF$850, MATCH(B195, Paste_Here!A$2:A$850, 0))))), "Some Risk", IF(ISNUMBER(SEARCH("ot", LOWER(INDEX(Paste_Here!AF$2:AF$850, MATCH(B195, Paste_Here!A$2:A$850, 0))))), "OT", "")))), ""), "")</f>
        <v/>
      </c>
      <c r="BI195" s="66"/>
      <c r="BJ195" s="75"/>
      <c r="BK195" s="66"/>
      <c r="BL195" s="75" t="str">
        <f>IFERROR(IF(B195&lt;&gt;"", IF(AND(INDEX(Paste_Here!O$2:O$850, MATCH(B195, Paste_Here!A$2:A$850, 0))&lt;&gt;"", ISNUMBER(VALUE(INDEX(Paste_Here!O$2:O$850, MATCH(B195, Paste_Here!A$2:A$850, 0))))), INDEX(Paste_Here!O$2:O$850, MATCH(B195, Paste_Here!A$2:A$850, 0)), ""), ""), "")</f>
        <v/>
      </c>
      <c r="BM195" s="66"/>
      <c r="BN195" s="75" t="str">
        <f>IFERROR(IF(B195&lt;&gt;"", IF(ISNUMBER(SEARCH("highrisk", LOWER(INDEX(Paste_Here!P$2:P$850, MATCH(B195, Paste_Here!A$2:A$850, 0))))), "High Risk", IF(ISNUMBER(SEARCH("lowrisk", LOWER(INDEX(Paste_Here!P$2:P$850, MATCH(B195, Paste_Here!A$2:A$850, 0))))), "Low Risk", IF(ISNUMBER(SEARCH("somerisk", LOWER(INDEX(Paste_Here!P$2:P$850, MATCH(B195, Paste_Here!A$2:A$850, 0))))), "Some Risk", IF(ISNUMBER(SEARCH("ot", LOWER(INDEX(Paste_Here!P$2:P$850, MATCH(B195, Paste_Here!A$2:A$850, 0))))), "OT", "")))), ""), "")</f>
        <v/>
      </c>
      <c r="BQ195" s="66"/>
      <c r="BR195" s="75"/>
      <c r="BS195" s="66"/>
      <c r="BT195" s="66"/>
      <c r="BU195" s="75" t="str">
        <f t="shared" si="29"/>
        <v/>
      </c>
      <c r="BV195" s="66"/>
      <c r="BW195" s="75"/>
      <c r="BX195" s="66"/>
      <c r="BY195" s="75"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BZ195" s="66"/>
      <c r="CA195" s="75"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CB195" s="66"/>
      <c r="CC195" s="75"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CD195" s="66"/>
      <c r="CE195" s="75"/>
      <c r="CF195" s="66"/>
      <c r="CK195" s="75"/>
      <c r="CL195" s="66"/>
      <c r="CM195" s="75"/>
      <c r="CN195" s="66"/>
      <c r="CO195" s="75"/>
      <c r="CP195" s="66"/>
      <c r="CQ195" s="66"/>
      <c r="CR195" s="75" t="str">
        <f t="shared" si="30"/>
        <v/>
      </c>
      <c r="CS195" s="66"/>
      <c r="CT195" s="75"/>
      <c r="CU195" s="66"/>
      <c r="CV195" s="75"/>
      <c r="CW195" s="66"/>
      <c r="CX195" s="75"/>
      <c r="CY195" s="66"/>
      <c r="CZ195" s="75"/>
      <c r="DA195" s="66"/>
      <c r="DB195" s="75" t="str">
        <f>IFERROR(IF(B195&lt;&gt;"", IF(AND(INDEX(Paste_Here!AK$2:AK$850, MATCH(B195, Paste_Here!A$2:A$850, 0))&lt;&gt;"", ISNUMBER(VALUE(INDEX(Paste_Here!AK$2:AK$850, MATCH(B195, Paste_Here!A$2:A$850, 0))))), INDEX(Paste_Here!AK$2:AK$850, MATCH(B195, Paste_Here!A$2:A$850, 0)), ""), ""), "")</f>
        <v/>
      </c>
      <c r="DC195" s="66"/>
      <c r="DD195" s="75" t="str">
        <f>IFERROR(IF(B195&lt;&gt;"", IF(ISNUMBER(SEARCH("highrisk", LOWER(INDEX(Paste_Here!AL$2:AL$850, MATCH(B195, Paste_Here!A$2:A$850, 0))))), "High Risk", IF(ISNUMBER(SEARCH("lowrisk", LOWER(INDEX(Paste_Here!AL$2:AL$850, MATCH(B195, Paste_Here!A$2:A$850, 0))))), "Low Risk", IF(ISNUMBER(SEARCH("somerisk", LOWER(INDEX(Paste_Here!AL$2:AL$850, MATCH(B195, Paste_Here!A$2:A$850, 0))))), "Some Risk", IF(ISNUMBER(SEARCH("ot", LOWER(INDEX(Paste_Here!AL$2:AL$850, MATCH(B195, Paste_Here!A$2:A$850, 0))))), "OT", "")))), ""), "")</f>
        <v/>
      </c>
      <c r="DE195" s="66"/>
      <c r="DF195" s="75" t="str">
        <f>IFERROR(IF(B195&lt;&gt;"", IF(AND(INDEX(Paste_Here!AM$2:AM$850, MATCH(B195, Paste_Here!A$2:A$850, 0))&lt;&gt;"", ISNUMBER(VALUE(INDEX(Paste_Here!AM$2:AM$850, MATCH(B195, Paste_Here!A$2:A$850, 0))))), INDEX(Paste_Here!AM$2:AM$850, MATCH(B195, Paste_Here!A$2:A$850, 0)), ""), ""), "")</f>
        <v/>
      </c>
      <c r="DG195" s="66"/>
      <c r="DH195" s="75" t="str">
        <f>IFERROR(IF(B195&lt;&gt;"", IF(ISNUMBER(SEARCH("highrisk", LOWER(INDEX(Paste_Here!AN$2:AN$850, MATCH(B195, Paste_Here!A$2:A$850, 0))))), "High Risk", IF(ISNUMBER(SEARCH("lowrisk", LOWER(INDEX(Paste_Here!AN$2:AN$850, MATCH(B195, Paste_Here!A$2:A$850, 0))))), "Low Risk", IF(ISNUMBER(SEARCH("somerisk", LOWER(INDEX(Paste_Here!AN$2:AN$850, MATCH(B195, Paste_Here!A$2:A$850, 0))))), "Some Risk", IF(ISNUMBER(SEARCH("ot", LOWER(INDEX(Paste_Here!AN$2:AN$850, MATCH(B195, Paste_Here!A$2:A$850, 0))))), "OT", "")))), ""), "")</f>
        <v/>
      </c>
      <c r="DI195" s="66"/>
      <c r="DJ195" s="66"/>
      <c r="DK195" s="75" t="str">
        <f t="shared" si="31"/>
        <v/>
      </c>
      <c r="DL195" s="66"/>
      <c r="DM195" s="75" t="str">
        <f>IFERROR(IF(B195&lt;&gt;"", IF(AND(INDEX(Paste_Here!Q$2:Q$850, MATCH(B195, Paste_Here!A$2:A$850, 0))&lt;&gt;"", ISNUMBER(VALUE(INDEX(Paste_Here!Q$2:Q$850, MATCH(B195, Paste_Here!A$2:A$850, 0))))), INDEX(Paste_Here!Q$2:Q$850, MATCH(B195, Paste_Here!A$2:A$850, 0)), ""), ""), "")</f>
        <v/>
      </c>
      <c r="DN195" s="66"/>
      <c r="DO195" s="75" t="str">
        <f>IFERROR(IF(B195&lt;&gt;"", IF(ISNUMBER(SEARCH("highrisk", LOWER(INDEX(Paste_Here!R$2:R$850, MATCH(B195, Paste_Here!A$2:A$850, 0))))), "High Risk", IF(ISNUMBER(SEARCH("lowrisk", LOWER(INDEX(Paste_Here!R$2:R$850, MATCH(B195, Paste_Here!A$2:A$850, 0))))), "Low Risk", IF(ISNUMBER(SEARCH("somerisk", LOWER(INDEX(Paste_Here!R$2:R$850, MATCH(B195, Paste_Here!A$2:A$850, 0))))), "Some Risk", IF(ISNUMBER(SEARCH("ot", LOWER(INDEX(Paste_Here!R$2:R$850, MATCH(B195, Paste_Here!A$2:A$850, 0))))), "OT", "")))), ""), "")</f>
        <v/>
      </c>
      <c r="DP195" s="66"/>
      <c r="DQ195" s="93" t="str">
        <f>IFERROR(IF(B195&lt;&gt;"", IF(AND(INDEX(Paste_Here!S$2:S$850, MATCH(B195, Paste_Here!A$2:A$850, 0))&lt;&gt;"", ISNUMBER(VALUE(INDEX(Paste_Here!S$2:S$850, MATCH(B195, Paste_Here!A$2:A$850, 0))))), INDEX(Paste_Here!S$2:S$850, MATCH(B195, Paste_Here!A$2:A$850, 0)), ""), ""), "")</f>
        <v/>
      </c>
      <c r="DR195" s="66"/>
      <c r="DS195" s="75"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IF(ISNUMBER(SEARCH("ot", LOWER(INDEX(Paste_Here!T$2:T$850, MATCH(B195, Paste_Here!A$2:A$850, 0))))), "OT", "")))), ""), "")</f>
        <v/>
      </c>
      <c r="DT195" s="66"/>
      <c r="DU195" s="75" t="str">
        <f>IFERROR(IF(B195&lt;&gt;"", IF(AND(INDEX(Paste_Here!U$2:U$850, MATCH(B195, Paste_Here!A$2:A$850, 0))&lt;&gt;"", ISNUMBER(VALUE(INDEX(Paste_Here!U$2:U$850, MATCH(B195, Paste_Here!A$2:A$850, 0))))), INDEX(Paste_Here!U$2:U$850, MATCH(B195, Paste_Here!A$2:A$850, 0)), ""), ""), "")</f>
        <v/>
      </c>
      <c r="DV195" s="66"/>
      <c r="DW195" s="93" t="str">
        <f>IFERROR(IF(B195&lt;&gt;"", IF(ISNUMBER(SEARCH("highrisk", LOWER(INDEX(Paste_Here!V$2:V$850, MATCH(B195, Paste_Here!A$2:A$850, 0))))), "High Risk", IF(ISNUMBER(SEARCH("lowrisk", LOWER(INDEX(Paste_Here!V$2:V$850, MATCH(B195, Paste_Here!A$2:A$850, 0))))), "Low Risk", IF(ISNUMBER(SEARCH("somerisk", LOWER(INDEX(Paste_Here!V$2:V$850, MATCH(B195, Paste_Here!A$2:A$850, 0))))), "Some Risk", IF(ISNUMBER(SEARCH("ot", LOWER(INDEX(Paste_Here!V$2:V$850, MATCH(B195, Paste_Here!A$2:A$850, 0))))), "OT", "")))), ""), "")</f>
        <v/>
      </c>
      <c r="DX195" s="66"/>
      <c r="DY195" s="75" t="str">
        <f>IFERROR(IF(B195&lt;&gt;"", IF(AND(INDEX(Paste_Here!W$2:W$850, MATCH(B195, Paste_Here!A$2:A$850, 0))&lt;&gt;"", ISNUMBER(VALUE(INDEX(Paste_Here!W$2:W$850, MATCH(B195, Paste_Here!A$2:A$850, 0))))), INDEX(Paste_Here!W$2:W$850, MATCH(B195, Paste_Here!A$2:A$850, 0)), ""), ""), "")</f>
        <v/>
      </c>
      <c r="DZ195" s="66"/>
      <c r="EA195" s="75" t="str">
        <f>IFERROR(IF(B195&lt;&gt;"", IF(ISNUMBER(SEARCH("highrisk", LOWER(INDEX(Paste_Here!X$2:X$850, MATCH(B195, Paste_Here!A$2:A$850, 0))))), "High Risk", IF(ISNUMBER(SEARCH("lowrisk", LOWER(INDEX(Paste_Here!X$2:X$850, MATCH(B195, Paste_Here!A$2:A$850, 0))))), "Low Risk", IF(ISNUMBER(SEARCH("somerisk", LOWER(INDEX(Paste_Here!X$2:X$850, MATCH(B195, Paste_Here!A$2:A$850, 0))))), "Some Risk", IF(ISNUMBER(SEARCH("ot", LOWER(INDEX(Paste_Here!X$2:X$850, MATCH(B195, Paste_Here!A$2:A$850, 0))))), "OT", "")))), ""), "")</f>
        <v/>
      </c>
      <c r="EB195" s="66"/>
      <c r="EC195" s="66"/>
      <c r="ED195" s="75" t="str">
        <f t="shared" si="36"/>
        <v/>
      </c>
      <c r="EE195" s="66"/>
      <c r="EF195" s="75" t="str">
        <f>IFERROR(IF(B195&lt;&gt;"", IF(AND(INDEX(Paste_Here!AO$2:AO$850, MATCH(B195, Paste_Here!A$2:A$850, 0))&lt;&gt;"", ISNUMBER(VALUE(INDEX(Paste_Here!AO$2:AO$850, MATCH(B195, Paste_Here!A$2:A$850, 0))))), INDEX(Paste_Here!AO$2:AO$850, MATCH(B195, Paste_Here!A$2:A$850, 0)), ""), ""), "")</f>
        <v/>
      </c>
      <c r="EG195" s="66"/>
      <c r="EH195" s="75" t="str">
        <f>IFERROR(IF(B195&lt;&gt;"", IF(ISNUMBER(SEARCH("highrisk", LOWER(INDEX(Paste_Here!AP$2:AP$850, MATCH(B195, Paste_Here!A$2:A$850, 0))))), "High Risk", IF(ISNUMBER(SEARCH("lowrisk", LOWER(INDEX(Paste_Here!AP$2:AP$850, MATCH(B195, Paste_Here!A$2:A$850, 0))))), "Low Risk", IF(ISNUMBER(SEARCH("somerisk", LOWER(INDEX(Paste_Here!AP$2:AP$850, MATCH(B195, Paste_Here!A$2:A$850, 0))))), "Some Risk", IF(ISNUMBER(SEARCH("ot", LOWER(INDEX(Paste_Here!AP$2:AP$850, MATCH(B195, Paste_Here!A$2:A$850, 0))))), "OT", "")))), ""), "")</f>
        <v/>
      </c>
      <c r="EI195" s="66"/>
      <c r="EJ195" s="93"/>
      <c r="EK195" s="66"/>
      <c r="EL195" s="75" t="str">
        <f>IFERROR(IF(B195&lt;&gt;"", IF(AND(INDEX(Paste_Here!AQ$2:AQ$850, MATCH(B195, Paste_Here!A$2:A$850, 0))&lt;&gt;"", ISNUMBER(VALUE(INDEX(Paste_Here!AQ$2:AQ$850, MATCH(B195, Paste_Here!A$2:A$850, 0))))), INDEX(Paste_Here!AQ$2:AQ$850, MATCH(B195, Paste_Here!A$2:A$850, 0)), ""), ""), "")</f>
        <v/>
      </c>
      <c r="EM195" s="66"/>
      <c r="EN195" s="75" t="str">
        <f>IFERROR(IF(B195&lt;&gt;"", IF(ISNUMBER(SEARCH("highrisk", LOWER(INDEX(Paste_Here!AR$2:AR$850, MATCH(B195, Paste_Here!A$2:A$850, 0))))), "High Risk", IF(ISNUMBER(SEARCH("lowrisk", LOWER(INDEX(Paste_Here!AR$2:AR$850, MATCH(B195, Paste_Here!A$2:A$850, 0))))), "Low Risk", IF(ISNUMBER(SEARCH("somerisk", LOWER(INDEX(Paste_Here!AR$2:AR$850, MATCH(B195, Paste_Here!A$2:A$850, 0))))), "Some Risk", IF(ISNUMBER(SEARCH("ot", LOWER(INDEX(Paste_Here!AR$2:AR$850, MATCH(B195, Paste_Here!A$2:A$850, 0))))), "OT", "")))), ""), "")</f>
        <v/>
      </c>
      <c r="EO195" s="66"/>
      <c r="EP195" s="93"/>
      <c r="EQ195" s="66"/>
      <c r="ER195" s="75"/>
      <c r="ES195" s="66"/>
      <c r="ET195" s="75"/>
      <c r="EU195" s="66"/>
      <c r="EV195" s="66"/>
      <c r="EW195" s="75" t="str">
        <f t="shared" si="37"/>
        <v/>
      </c>
      <c r="EX195" s="66"/>
      <c r="EY195" s="75" t="str">
        <f>IFERROR(IF(B195&lt;&gt;"", IF(AND(INDEX(Paste_Here!Y$2:Y$850, MATCH(B195, Paste_Here!A$2:A$850, 0))&lt;&gt;"", ISNUMBER(VALUE(INDEX(Paste_Here!Y$2:Y$850, MATCH(B195, Paste_Here!A$2:A$850, 0))))), INDEX(Paste_Here!Y$2:Y$850, MATCH(B195, Paste_Here!A$2:A$850, 0)), ""), ""), "")</f>
        <v/>
      </c>
      <c r="EZ195" s="66"/>
      <c r="FA195" s="75" t="str">
        <f>IFERROR(IF(B195&lt;&gt;"", IF(ISNUMBER(SEARCH("highrisk", LOWER(INDEX(Paste_Here!Z$2:Z$850, MATCH(B195, Paste_Here!A$2:A$850, 0))))), "High Risk", IF(ISNUMBER(SEARCH("lowrisk", LOWER(INDEX(Paste_Here!Z$2:Z$850, MATCH(B195, Paste_Here!A$2:A$850, 0))))), "Low Risk", IF(ISNUMBER(SEARCH("somerisk", LOWER(INDEX(Paste_Here!Z$2:Z$850, MATCH(B195, Paste_Here!A$2:A$850, 0))))), "Some Risk", IF(ISNUMBER(SEARCH("ot", LOWER(INDEX(Paste_Here!Z$2:Z$850, MATCH(B195, Paste_Here!A$2:A$850, 0))))), "OT", "")))), ""), "")</f>
        <v/>
      </c>
      <c r="FB195" s="66"/>
      <c r="FC195" s="93"/>
      <c r="FD195" s="66"/>
      <c r="FE195" s="75" t="str">
        <f>IFERROR(IF(B195&lt;&gt;"", IF(AND(INDEX(Paste_Here!AA$2:AA$850, MATCH(B195, Paste_Here!A$2:A$850, 0))&lt;&gt;"", ISNUMBER(VALUE(INDEX(Paste_Here!AA$2:AA$850, MATCH(B195, Paste_Here!A$2:A$850, 0))))), INDEX(Paste_Here!AA$2:AA$850, MATCH(B195, Paste_Here!A$2:A$850, 0)), ""), ""), "")</f>
        <v/>
      </c>
      <c r="FF195" s="66"/>
      <c r="FG195" s="75" t="str">
        <f>IFERROR(IF(B195&lt;&gt;"", IF(ISNUMBER(SEARCH("highrisk", LOWER(INDEX(Paste_Here!AB$2:AB$850, MATCH(B195, Paste_Here!A$2:A$850, 0))))), "High Risk", IF(ISNUMBER(SEARCH("lowrisk", LOWER(INDEX(Paste_Here!AB$2:AB$850, MATCH(B195, Paste_Here!A$2:A$850, 0))))), "Low Risk", IF(ISNUMBER(SEARCH("somerisk", LOWER(INDEX(Paste_Here!AB$2:AB$850, MATCH(B195, Paste_Here!A$2:A$850, 0))))), "Some Risk", IF(ISNUMBER(SEARCH("ot", LOWER(INDEX(Paste_Here!AB$2:AB$850, MATCH(B195, Paste_Here!A$2:A$850, 0))))), "OT", "")))), ""), "")</f>
        <v/>
      </c>
      <c r="FH195" s="66"/>
      <c r="FI195" s="93"/>
      <c r="FJ195" s="66"/>
      <c r="FK195" s="75"/>
      <c r="FL195" s="66"/>
      <c r="FM195" s="75"/>
      <c r="FN195" s="66"/>
      <c r="FO195" s="66"/>
      <c r="FP195" s="75" t="str">
        <f t="shared" si="32"/>
        <v/>
      </c>
      <c r="FQ195" s="66"/>
      <c r="FR195" s="75" t="str">
        <f>IFERROR(IF(B195&lt;&gt;"", IF(ISNUMBER(SEARCH("s", LOWER(INDEX(Paste_Here!L$2:L$850, MATCH(B195, Paste_Here!A$2:A$850, 0))))), "Yes", IF(INDEX(Paste_Here!L$2:L$850, MATCH(B195, Paste_Here!A$2:A$850, 0))&lt;&gt;"", "No", "")), ""), "")</f>
        <v/>
      </c>
      <c r="FS195" s="66"/>
      <c r="FT195" s="75" t="str">
        <f>IFERROR(IF(B195&lt;&gt;"", IF(ISNUMBER(SEARCH("yes", LOWER(INDEX(Paste_Here!F$2:F$850, MATCH(B195, Paste_Here!A$2:A$850, 0))))), "Yes", IF(ISNUMBER(SEARCH("no", LOWER(INDEX(Paste_Here!F$2:F$850, MATCH(B195, Paste_Here!A$2:A$850, 0))))), "No", "")), ""), "")</f>
        <v/>
      </c>
      <c r="FU195" s="66"/>
      <c r="FV195" s="75" t="str">
        <f>IFERROR(IF(B195&lt;&gt;"", IF(ISNUMBER(SEARCH("english language learner", LOWER(INDEX(Paste_Here!C$2:C$850, MATCH(B195, Paste_Here!A$2:A$850, 0))))), "Yes", ""), ""), "")</f>
        <v/>
      </c>
      <c r="FW195" s="66"/>
      <c r="FX195" s="75" t="str">
        <f>IFERROR(IF(B195&lt;&gt;"", IF(OR(ISNUMBER(SEARCH("b", LOWER(INDEX(Paste_Here!J$2:J$850, MATCH(B195, Paste_Here!A$2:A$850, 0))))), ISNUMBER(SEARCH("h", LOWER(INDEX(Paste_Here!J$2:J$850, MATCH(B195, Paste_Here!A$2:A$850, 0))))), ISNUMBER(SEARCH("i", LOWER(INDEX(Paste_Here!J$2:J$850, MATCH(B195, Paste_Here!A$2:A$850, 0)))))), "Yes", IF(INDEX(Paste_Here!J$2:J$850, MATCH(B195, Paste_Here!A$2:A$850, 0))&lt;&gt;"", "No", "")), ""), "")</f>
        <v/>
      </c>
      <c r="FY195" s="66"/>
      <c r="FZ195" s="75" t="str">
        <f>IFERROR(IF(B195&lt;&gt;"", IF(ISNUMBER(SEARCH("yes", LOWER(INDEX(Paste_Here!K$2:K$850, MATCH(B195, Paste_Here!A$2:A$850, 0))))), "Yes", IF(ISNUMBER(SEARCH("no", LOWER(INDEX(Paste_Here!K$2:K$850, MATCH(B195, Paste_Here!A$2:A$850, 0))))), "No", "")), ""), "")</f>
        <v/>
      </c>
      <c r="GA195" s="66"/>
      <c r="GB195" s="75" t="str">
        <f>IFERROR(IF(B195&lt;&gt;"", IF(ISNUMBER(SEARCH("transitional 2", LOWER(INDEX(Paste_Here!C$2:C$850, MATCH(B195, Paste_Here!A$2:A$850, 0))))), "T2",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GC195" s="66"/>
      <c r="GD195" s="75"/>
      <c r="GE195" s="66"/>
      <c r="GF195" s="75"/>
      <c r="GG195" s="66"/>
      <c r="GH195" s="75"/>
      <c r="GI195" s="66"/>
      <c r="GK195" s="1" t="str" cm="1">
        <f t="array" ref="GK195">IFERROR(INDEX(Paste_Here!$B$2:$B$850, MATCH(0, COUNTIF(GK$4:GK194, Paste_Here!$B$2:$B$850) + IF(Paste_Here!$B$2:$B$850="", 1, 0), 0)), "")</f>
        <v/>
      </c>
      <c r="GL195" s="1" t="str">
        <f>IF(GK195&lt;&gt;"", INDEX(Paste_Here!$A$2:$A$850, MATCH(GK195, Paste_Here!$B$2:$B$850, 0)), "")</f>
        <v/>
      </c>
      <c r="GM195" s="1" t="str">
        <f t="shared" si="38"/>
        <v/>
      </c>
      <c r="GN195" s="1" t="str" cm="1">
        <f t="array" ref="GN195">IFERROR(INDEX($GM$5:$GM$850, MATCH(SMALL(IF($GM$5:$GM$850&lt;&gt;"", COUNTIF($GM$5:$GM$850, "&lt;"&amp;$GM$5:$GM$850)+1), ROW()-ROW($GN$5)+1), COUNTIF($GM$5:$GM$850, "&lt;"&amp;$GM$5:$GM$850)+1, 0)), "")</f>
        <v/>
      </c>
    </row>
    <row r="196" spans="1:196">
      <c r="A196" s="66"/>
      <c r="B196" s="75" t="str">
        <f t="shared" si="26"/>
        <v/>
      </c>
      <c r="C196" s="66"/>
      <c r="D196" s="75" t="str">
        <f>IFERROR(IF(AND(INDEX(Paste_Here!N$2:N$850, MATCH(B196, Paste_Here!A$2:A$850, 0)) = ""), "", IF(UPPER(INDEX(Paste_Here!N$2:N$850, MATCH(B196, Paste_Here!A$2:A$850, 0))) = "YES", "Yes", IF(UPPER(INDEX(Paste_Here!N$2:N$850, MATCH(B196, Paste_Here!A$2:A$850, 0))) = "NO", "No", ""))), "")</f>
        <v/>
      </c>
      <c r="E196" s="66"/>
      <c r="F196" s="75" t="str">
        <f t="shared" si="33"/>
        <v/>
      </c>
      <c r="G196" s="66"/>
      <c r="H196" s="75" t="str">
        <f t="shared" si="34"/>
        <v/>
      </c>
      <c r="I196" s="66"/>
      <c r="J196" s="75" t="str">
        <f t="shared" si="35"/>
        <v/>
      </c>
      <c r="K196" s="66"/>
      <c r="L196" s="75"/>
      <c r="M196" s="66"/>
      <c r="N196" s="75" t="str">
        <f>IFERROR(IF(B196&lt;&gt;"", IF(AND(INDEX(Paste_Here!AW$2:AW$850, MATCH(B196, Paste_Here!A$2:A$850, 0))&lt;&gt;"", ISNUMBER(VALUE(INDEX(Paste_Here!AW$2:AW$850, MATCH(B196, Paste_Here!A$2:A$850, 0))))), INDEX(Paste_Here!AW$2:AW$850, MATCH(B196, Paste_Here!A$2:A$850, 0)), ""), ""), "")</f>
        <v/>
      </c>
      <c r="O196" s="66"/>
      <c r="P196" s="75" t="str">
        <f>IFERROR(IF(B196&lt;&gt;"", IF(AND(INDEX(Paste_Here!AX$2:AX$850, MATCH(B196, Paste_Here!A$2:A$850, 0))&lt;&gt;"", ISNUMBER(VALUE(INDEX(Paste_Here!AX$2:AX$850, MATCH(B196, Paste_Here!A$2:A$850, 0))))), INDEX(Paste_Here!AX$2:AX$850, MATCH(B196, Paste_Here!A$2:A$850, 0)), ""), ""), "")</f>
        <v/>
      </c>
      <c r="Q196" s="66"/>
      <c r="R196" s="75" t="str">
        <f>IFERROR(IF(B196&lt;&gt;"", IF(AND(INDEX(Paste_Here!AU$2:AU$850, MATCH(B196, Paste_Here!A$2:A$850, 0))&lt;&gt;"", ISNUMBER(VALUE(INDEX(Paste_Here!AU$2:AU$850, MATCH(B196, Paste_Here!A$2:A$850, 0))))), INDEX(Paste_Here!AU$2:AU$850, MATCH(B196, Paste_Here!A$2:A$850, 0)), ""), ""), "")</f>
        <v/>
      </c>
      <c r="S196" s="66"/>
      <c r="T196" s="75" t="str">
        <f>IFERROR(IF(B196&lt;&gt;"", IF(AND(INDEX(Paste_Here!AV$2:AV$850, MATCH(B196, Paste_Here!A$2:A$850, 0))&lt;&gt;"", ISNUMBER(VALUE(INDEX(Paste_Here!AV$2:AV$850, MATCH(B196, Paste_Here!A$2:A$850, 0))))), INDEX(Paste_Here!AV$2:AV$850, MATCH(B196, Paste_Here!A$2:A$850, 0)), ""), ""), "")</f>
        <v/>
      </c>
      <c r="U196" s="66"/>
      <c r="W196" s="66"/>
      <c r="Y196" s="66"/>
      <c r="Z196" s="66"/>
      <c r="AA196" s="75" t="str">
        <f t="shared" si="27"/>
        <v/>
      </c>
      <c r="AB196" s="66"/>
      <c r="AC196" s="75"/>
      <c r="AD196" s="66"/>
      <c r="AE196" s="98"/>
      <c r="AF196" s="66"/>
      <c r="AG196" s="75"/>
      <c r="AH196" s="66"/>
      <c r="AI196" s="75" t="str">
        <f>IFERROR(IF(B196&lt;&gt;"", IF(AND(INDEX(Paste_Here!AC$2:AC$850, MATCH(B196, Paste_Here!A$2:A$850, 0))&lt;&gt;"", ISNUMBER(VALUE(INDEX(Paste_Here!AC$2:AC$850, MATCH(B196, Paste_Here!A$2:A$850, 0))))), INDEX(Paste_Here!AC$2:AC$850, MATCH(B196, Paste_Here!A$2:A$850, 0)), ""), ""), "")</f>
        <v/>
      </c>
      <c r="AJ196" s="66"/>
      <c r="AK196" s="75" t="str">
        <f>IFERROR(IF(B196&lt;&gt;"", IF(ISNUMBER(SEARCH("highrisk", LOWER(INDEX(Paste_Here!AD$2:AD$850, MATCH(B196, Paste_Here!A$2:A$850, 0))))), "High Risk", IF(ISNUMBER(SEARCH("lowrisk", LOWER(INDEX(Paste_Here!AD$2:AD$850, MATCH(B196, Paste_Here!A$2:A$850, 0))))), "Low Risk", IF(ISNUMBER(SEARCH("somerisk", LOWER(INDEX(Paste_Here!AD$2:AD$850, MATCH(B196, Paste_Here!A$2:A$850, 0))))), "Some Risk", IF(ISNUMBER(SEARCH("ot", LOWER(INDEX(Paste_Here!AD$2:AD$850, MATCH(B196, Paste_Here!A$2:A$850, 0))))), "OT", "")))), ""), "")</f>
        <v/>
      </c>
      <c r="AL196" s="66"/>
      <c r="AM196" s="75"/>
      <c r="AN196" s="66"/>
      <c r="AO196" s="75" t="str">
        <f>IFERROR(IF(B196&lt;&gt;"", IF(AND(INDEX(Paste_Here!M$2:M$850, MATCH(B196, Paste_Here!A$2:A$850, 0))&lt;&gt;"", ISNUMBER(VALUE(INDEX(Paste_Here!M$2:M$850, MATCH(B196, Paste_Here!A$2:A$850, 0))))), INDEX(Paste_Here!M$2:M$850, MATCH(B196, Paste_Here!A$2:A$850, 0)), ""), ""), "")</f>
        <v/>
      </c>
      <c r="AP196" s="66"/>
      <c r="AQ196" s="75" t="str">
        <f>IFERROR(IF(B196&lt;&gt;"", IF(ISNUMBER(SEARCH("highrisk", LOWER(INDEX(Paste_Here!N$2:N$850, MATCH(B196, Paste_Here!A$2:A$850, 0))))), "High Risk", IF(ISNUMBER(SEARCH("lowrisk", LOWER(INDEX(Paste_Here!N$2:N$850, MATCH(B196, Paste_Here!A$2:A$850, 0))))), "Low Risk", IF(ISNUMBER(SEARCH("somerisk", LOWER(INDEX(Paste_Here!N$2:N$850, MATCH(B196, Paste_Here!A$2:A$850, 0))))), "Some Risk", IF(ISNUMBER(SEARCH("ot", LOWER(INDEX(Paste_Here!N$2:N$850, MATCH(B196, Paste_Here!A$2:A$850, 0))))), "OT", "")))), ""), "")</f>
        <v/>
      </c>
      <c r="AT196" s="66"/>
      <c r="AU196" s="103"/>
      <c r="AV196" s="66"/>
      <c r="AW196" s="66"/>
      <c r="AX196" s="75" t="str">
        <f t="shared" si="28"/>
        <v/>
      </c>
      <c r="AY196" s="66"/>
      <c r="AZ196" s="75"/>
      <c r="BA196" s="66"/>
      <c r="BB196" s="75"/>
      <c r="BC196" s="66"/>
      <c r="BD196" s="75"/>
      <c r="BE196" s="66"/>
      <c r="BF196" s="75" t="str">
        <f>IFERROR(IF(B196&lt;&gt;"", IF(AND(INDEX(Paste_Here!AE$2:AE$850, MATCH(B196, Paste_Here!A$2:A$850, 0))&lt;&gt;"", ISNUMBER(VALUE(INDEX(Paste_Here!AE$2:AE$850, MATCH(B196, Paste_Here!A$2:A$850, 0))))), INDEX(Paste_Here!AE$2:AE$850, MATCH(B196, Paste_Here!A$2:A$850, 0)), ""), ""), "")</f>
        <v/>
      </c>
      <c r="BG196" s="66"/>
      <c r="BH196" s="75" t="str">
        <f>IFERROR(IF(B196&lt;&gt;"", IF(ISNUMBER(SEARCH("highrisk", LOWER(INDEX(Paste_Here!AF$2:AF$850, MATCH(B196, Paste_Here!A$2:A$850, 0))))), "High Risk", IF(ISNUMBER(SEARCH("lowrisk", LOWER(INDEX(Paste_Here!AF$2:AF$850, MATCH(B196, Paste_Here!A$2:A$850, 0))))), "Low Risk", IF(ISNUMBER(SEARCH("somerisk", LOWER(INDEX(Paste_Here!AF$2:AF$850, MATCH(B196, Paste_Here!A$2:A$850, 0))))), "Some Risk", IF(ISNUMBER(SEARCH("ot", LOWER(INDEX(Paste_Here!AF$2:AF$850, MATCH(B196, Paste_Here!A$2:A$850, 0))))), "OT", "")))), ""), "")</f>
        <v/>
      </c>
      <c r="BI196" s="66"/>
      <c r="BJ196" s="75"/>
      <c r="BK196" s="66"/>
      <c r="BL196" s="75" t="str">
        <f>IFERROR(IF(B196&lt;&gt;"", IF(AND(INDEX(Paste_Here!O$2:O$850, MATCH(B196, Paste_Here!A$2:A$850, 0))&lt;&gt;"", ISNUMBER(VALUE(INDEX(Paste_Here!O$2:O$850, MATCH(B196, Paste_Here!A$2:A$850, 0))))), INDEX(Paste_Here!O$2:O$850, MATCH(B196, Paste_Here!A$2:A$850, 0)), ""), ""), "")</f>
        <v/>
      </c>
      <c r="BM196" s="66"/>
      <c r="BN196" s="75" t="str">
        <f>IFERROR(IF(B196&lt;&gt;"", IF(ISNUMBER(SEARCH("highrisk", LOWER(INDEX(Paste_Here!P$2:P$850, MATCH(B196, Paste_Here!A$2:A$850, 0))))), "High Risk", IF(ISNUMBER(SEARCH("lowrisk", LOWER(INDEX(Paste_Here!P$2:P$850, MATCH(B196, Paste_Here!A$2:A$850, 0))))), "Low Risk", IF(ISNUMBER(SEARCH("somerisk", LOWER(INDEX(Paste_Here!P$2:P$850, MATCH(B196, Paste_Here!A$2:A$850, 0))))), "Some Risk", IF(ISNUMBER(SEARCH("ot", LOWER(INDEX(Paste_Here!P$2:P$850, MATCH(B196, Paste_Here!A$2:A$850, 0))))), "OT", "")))), ""), "")</f>
        <v/>
      </c>
      <c r="BQ196" s="66"/>
      <c r="BR196" s="75"/>
      <c r="BS196" s="66"/>
      <c r="BT196" s="66"/>
      <c r="BU196" s="75" t="str">
        <f t="shared" si="29"/>
        <v/>
      </c>
      <c r="BV196" s="66"/>
      <c r="BW196" s="75"/>
      <c r="BX196" s="66"/>
      <c r="BY196" s="75"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BZ196" s="66"/>
      <c r="CA196" s="75"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CB196" s="66"/>
      <c r="CC196" s="75"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CD196" s="66"/>
      <c r="CE196" s="75"/>
      <c r="CF196" s="66"/>
      <c r="CK196" s="75"/>
      <c r="CL196" s="66"/>
      <c r="CM196" s="75"/>
      <c r="CN196" s="66"/>
      <c r="CO196" s="75"/>
      <c r="CP196" s="66"/>
      <c r="CQ196" s="66"/>
      <c r="CR196" s="75" t="str">
        <f t="shared" si="30"/>
        <v/>
      </c>
      <c r="CS196" s="66"/>
      <c r="CT196" s="75"/>
      <c r="CU196" s="66"/>
      <c r="CV196" s="75"/>
      <c r="CW196" s="66"/>
      <c r="CX196" s="75"/>
      <c r="CY196" s="66"/>
      <c r="CZ196" s="75"/>
      <c r="DA196" s="66"/>
      <c r="DB196" s="75" t="str">
        <f>IFERROR(IF(B196&lt;&gt;"", IF(AND(INDEX(Paste_Here!AK$2:AK$850, MATCH(B196, Paste_Here!A$2:A$850, 0))&lt;&gt;"", ISNUMBER(VALUE(INDEX(Paste_Here!AK$2:AK$850, MATCH(B196, Paste_Here!A$2:A$850, 0))))), INDEX(Paste_Here!AK$2:AK$850, MATCH(B196, Paste_Here!A$2:A$850, 0)), ""), ""), "")</f>
        <v/>
      </c>
      <c r="DC196" s="66"/>
      <c r="DD196" s="75" t="str">
        <f>IFERROR(IF(B196&lt;&gt;"", IF(ISNUMBER(SEARCH("highrisk", LOWER(INDEX(Paste_Here!AL$2:AL$850, MATCH(B196, Paste_Here!A$2:A$850, 0))))), "High Risk", IF(ISNUMBER(SEARCH("lowrisk", LOWER(INDEX(Paste_Here!AL$2:AL$850, MATCH(B196, Paste_Here!A$2:A$850, 0))))), "Low Risk", IF(ISNUMBER(SEARCH("somerisk", LOWER(INDEX(Paste_Here!AL$2:AL$850, MATCH(B196, Paste_Here!A$2:A$850, 0))))), "Some Risk", IF(ISNUMBER(SEARCH("ot", LOWER(INDEX(Paste_Here!AL$2:AL$850, MATCH(B196, Paste_Here!A$2:A$850, 0))))), "OT", "")))), ""), "")</f>
        <v/>
      </c>
      <c r="DE196" s="66"/>
      <c r="DF196" s="75" t="str">
        <f>IFERROR(IF(B196&lt;&gt;"", IF(AND(INDEX(Paste_Here!AM$2:AM$850, MATCH(B196, Paste_Here!A$2:A$850, 0))&lt;&gt;"", ISNUMBER(VALUE(INDEX(Paste_Here!AM$2:AM$850, MATCH(B196, Paste_Here!A$2:A$850, 0))))), INDEX(Paste_Here!AM$2:AM$850, MATCH(B196, Paste_Here!A$2:A$850, 0)), ""), ""), "")</f>
        <v/>
      </c>
      <c r="DG196" s="66"/>
      <c r="DH196" s="75" t="str">
        <f>IFERROR(IF(B196&lt;&gt;"", IF(ISNUMBER(SEARCH("highrisk", LOWER(INDEX(Paste_Here!AN$2:AN$850, MATCH(B196, Paste_Here!A$2:A$850, 0))))), "High Risk", IF(ISNUMBER(SEARCH("lowrisk", LOWER(INDEX(Paste_Here!AN$2:AN$850, MATCH(B196, Paste_Here!A$2:A$850, 0))))), "Low Risk", IF(ISNUMBER(SEARCH("somerisk", LOWER(INDEX(Paste_Here!AN$2:AN$850, MATCH(B196, Paste_Here!A$2:A$850, 0))))), "Some Risk", IF(ISNUMBER(SEARCH("ot", LOWER(INDEX(Paste_Here!AN$2:AN$850, MATCH(B196, Paste_Here!A$2:A$850, 0))))), "OT", "")))), ""), "")</f>
        <v/>
      </c>
      <c r="DI196" s="66"/>
      <c r="DJ196" s="66"/>
      <c r="DK196" s="75" t="str">
        <f t="shared" si="31"/>
        <v/>
      </c>
      <c r="DL196" s="66"/>
      <c r="DM196" s="75" t="str">
        <f>IFERROR(IF(B196&lt;&gt;"", IF(AND(INDEX(Paste_Here!Q$2:Q$850, MATCH(B196, Paste_Here!A$2:A$850, 0))&lt;&gt;"", ISNUMBER(VALUE(INDEX(Paste_Here!Q$2:Q$850, MATCH(B196, Paste_Here!A$2:A$850, 0))))), INDEX(Paste_Here!Q$2:Q$850, MATCH(B196, Paste_Here!A$2:A$850, 0)), ""), ""), "")</f>
        <v/>
      </c>
      <c r="DN196" s="66"/>
      <c r="DO196" s="75" t="str">
        <f>IFERROR(IF(B196&lt;&gt;"", IF(ISNUMBER(SEARCH("highrisk", LOWER(INDEX(Paste_Here!R$2:R$850, MATCH(B196, Paste_Here!A$2:A$850, 0))))), "High Risk", IF(ISNUMBER(SEARCH("lowrisk", LOWER(INDEX(Paste_Here!R$2:R$850, MATCH(B196, Paste_Here!A$2:A$850, 0))))), "Low Risk", IF(ISNUMBER(SEARCH("somerisk", LOWER(INDEX(Paste_Here!R$2:R$850, MATCH(B196, Paste_Here!A$2:A$850, 0))))), "Some Risk", IF(ISNUMBER(SEARCH("ot", LOWER(INDEX(Paste_Here!R$2:R$850, MATCH(B196, Paste_Here!A$2:A$850, 0))))), "OT", "")))), ""), "")</f>
        <v/>
      </c>
      <c r="DP196" s="66"/>
      <c r="DQ196" s="93" t="str">
        <f>IFERROR(IF(B196&lt;&gt;"", IF(AND(INDEX(Paste_Here!S$2:S$850, MATCH(B196, Paste_Here!A$2:A$850, 0))&lt;&gt;"", ISNUMBER(VALUE(INDEX(Paste_Here!S$2:S$850, MATCH(B196, Paste_Here!A$2:A$850, 0))))), INDEX(Paste_Here!S$2:S$850, MATCH(B196, Paste_Here!A$2:A$850, 0)), ""), ""), "")</f>
        <v/>
      </c>
      <c r="DR196" s="66"/>
      <c r="DS196" s="75"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IF(ISNUMBER(SEARCH("ot", LOWER(INDEX(Paste_Here!T$2:T$850, MATCH(B196, Paste_Here!A$2:A$850, 0))))), "OT", "")))), ""), "")</f>
        <v/>
      </c>
      <c r="DT196" s="66"/>
      <c r="DU196" s="75" t="str">
        <f>IFERROR(IF(B196&lt;&gt;"", IF(AND(INDEX(Paste_Here!U$2:U$850, MATCH(B196, Paste_Here!A$2:A$850, 0))&lt;&gt;"", ISNUMBER(VALUE(INDEX(Paste_Here!U$2:U$850, MATCH(B196, Paste_Here!A$2:A$850, 0))))), INDEX(Paste_Here!U$2:U$850, MATCH(B196, Paste_Here!A$2:A$850, 0)), ""), ""), "")</f>
        <v/>
      </c>
      <c r="DV196" s="66"/>
      <c r="DW196" s="93" t="str">
        <f>IFERROR(IF(B196&lt;&gt;"", IF(ISNUMBER(SEARCH("highrisk", LOWER(INDEX(Paste_Here!V$2:V$850, MATCH(B196, Paste_Here!A$2:A$850, 0))))), "High Risk", IF(ISNUMBER(SEARCH("lowrisk", LOWER(INDEX(Paste_Here!V$2:V$850, MATCH(B196, Paste_Here!A$2:A$850, 0))))), "Low Risk", IF(ISNUMBER(SEARCH("somerisk", LOWER(INDEX(Paste_Here!V$2:V$850, MATCH(B196, Paste_Here!A$2:A$850, 0))))), "Some Risk", IF(ISNUMBER(SEARCH("ot", LOWER(INDEX(Paste_Here!V$2:V$850, MATCH(B196, Paste_Here!A$2:A$850, 0))))), "OT", "")))), ""), "")</f>
        <v/>
      </c>
      <c r="DX196" s="66"/>
      <c r="DY196" s="75" t="str">
        <f>IFERROR(IF(B196&lt;&gt;"", IF(AND(INDEX(Paste_Here!W$2:W$850, MATCH(B196, Paste_Here!A$2:A$850, 0))&lt;&gt;"", ISNUMBER(VALUE(INDEX(Paste_Here!W$2:W$850, MATCH(B196, Paste_Here!A$2:A$850, 0))))), INDEX(Paste_Here!W$2:W$850, MATCH(B196, Paste_Here!A$2:A$850, 0)), ""), ""), "")</f>
        <v/>
      </c>
      <c r="DZ196" s="66"/>
      <c r="EA196" s="75" t="str">
        <f>IFERROR(IF(B196&lt;&gt;"", IF(ISNUMBER(SEARCH("highrisk", LOWER(INDEX(Paste_Here!X$2:X$850, MATCH(B196, Paste_Here!A$2:A$850, 0))))), "High Risk", IF(ISNUMBER(SEARCH("lowrisk", LOWER(INDEX(Paste_Here!X$2:X$850, MATCH(B196, Paste_Here!A$2:A$850, 0))))), "Low Risk", IF(ISNUMBER(SEARCH("somerisk", LOWER(INDEX(Paste_Here!X$2:X$850, MATCH(B196, Paste_Here!A$2:A$850, 0))))), "Some Risk", IF(ISNUMBER(SEARCH("ot", LOWER(INDEX(Paste_Here!X$2:X$850, MATCH(B196, Paste_Here!A$2:A$850, 0))))), "OT", "")))), ""), "")</f>
        <v/>
      </c>
      <c r="EB196" s="66"/>
      <c r="EC196" s="66"/>
      <c r="ED196" s="75" t="str">
        <f t="shared" si="36"/>
        <v/>
      </c>
      <c r="EE196" s="66"/>
      <c r="EF196" s="75" t="str">
        <f>IFERROR(IF(B196&lt;&gt;"", IF(AND(INDEX(Paste_Here!AO$2:AO$850, MATCH(B196, Paste_Here!A$2:A$850, 0))&lt;&gt;"", ISNUMBER(VALUE(INDEX(Paste_Here!AO$2:AO$850, MATCH(B196, Paste_Here!A$2:A$850, 0))))), INDEX(Paste_Here!AO$2:AO$850, MATCH(B196, Paste_Here!A$2:A$850, 0)), ""), ""), "")</f>
        <v/>
      </c>
      <c r="EG196" s="66"/>
      <c r="EH196" s="75" t="str">
        <f>IFERROR(IF(B196&lt;&gt;"", IF(ISNUMBER(SEARCH("highrisk", LOWER(INDEX(Paste_Here!AP$2:AP$850, MATCH(B196, Paste_Here!A$2:A$850, 0))))), "High Risk", IF(ISNUMBER(SEARCH("lowrisk", LOWER(INDEX(Paste_Here!AP$2:AP$850, MATCH(B196, Paste_Here!A$2:A$850, 0))))), "Low Risk", IF(ISNUMBER(SEARCH("somerisk", LOWER(INDEX(Paste_Here!AP$2:AP$850, MATCH(B196, Paste_Here!A$2:A$850, 0))))), "Some Risk", IF(ISNUMBER(SEARCH("ot", LOWER(INDEX(Paste_Here!AP$2:AP$850, MATCH(B196, Paste_Here!A$2:A$850, 0))))), "OT", "")))), ""), "")</f>
        <v/>
      </c>
      <c r="EI196" s="66"/>
      <c r="EJ196" s="93"/>
      <c r="EK196" s="66"/>
      <c r="EL196" s="75" t="str">
        <f>IFERROR(IF(B196&lt;&gt;"", IF(AND(INDEX(Paste_Here!AQ$2:AQ$850, MATCH(B196, Paste_Here!A$2:A$850, 0))&lt;&gt;"", ISNUMBER(VALUE(INDEX(Paste_Here!AQ$2:AQ$850, MATCH(B196, Paste_Here!A$2:A$850, 0))))), INDEX(Paste_Here!AQ$2:AQ$850, MATCH(B196, Paste_Here!A$2:A$850, 0)), ""), ""), "")</f>
        <v/>
      </c>
      <c r="EM196" s="66"/>
      <c r="EN196" s="75" t="str">
        <f>IFERROR(IF(B196&lt;&gt;"", IF(ISNUMBER(SEARCH("highrisk", LOWER(INDEX(Paste_Here!AR$2:AR$850, MATCH(B196, Paste_Here!A$2:A$850, 0))))), "High Risk", IF(ISNUMBER(SEARCH("lowrisk", LOWER(INDEX(Paste_Here!AR$2:AR$850, MATCH(B196, Paste_Here!A$2:A$850, 0))))), "Low Risk", IF(ISNUMBER(SEARCH("somerisk", LOWER(INDEX(Paste_Here!AR$2:AR$850, MATCH(B196, Paste_Here!A$2:A$850, 0))))), "Some Risk", IF(ISNUMBER(SEARCH("ot", LOWER(INDEX(Paste_Here!AR$2:AR$850, MATCH(B196, Paste_Here!A$2:A$850, 0))))), "OT", "")))), ""), "")</f>
        <v/>
      </c>
      <c r="EO196" s="66"/>
      <c r="EP196" s="93"/>
      <c r="EQ196" s="66"/>
      <c r="ER196" s="75"/>
      <c r="ES196" s="66"/>
      <c r="ET196" s="75"/>
      <c r="EU196" s="66"/>
      <c r="EV196" s="66"/>
      <c r="EW196" s="75" t="str">
        <f t="shared" si="37"/>
        <v/>
      </c>
      <c r="EX196" s="66"/>
      <c r="EY196" s="75" t="str">
        <f>IFERROR(IF(B196&lt;&gt;"", IF(AND(INDEX(Paste_Here!Y$2:Y$850, MATCH(B196, Paste_Here!A$2:A$850, 0))&lt;&gt;"", ISNUMBER(VALUE(INDEX(Paste_Here!Y$2:Y$850, MATCH(B196, Paste_Here!A$2:A$850, 0))))), INDEX(Paste_Here!Y$2:Y$850, MATCH(B196, Paste_Here!A$2:A$850, 0)), ""), ""), "")</f>
        <v/>
      </c>
      <c r="EZ196" s="66"/>
      <c r="FA196" s="75" t="str">
        <f>IFERROR(IF(B196&lt;&gt;"", IF(ISNUMBER(SEARCH("highrisk", LOWER(INDEX(Paste_Here!Z$2:Z$850, MATCH(B196, Paste_Here!A$2:A$850, 0))))), "High Risk", IF(ISNUMBER(SEARCH("lowrisk", LOWER(INDEX(Paste_Here!Z$2:Z$850, MATCH(B196, Paste_Here!A$2:A$850, 0))))), "Low Risk", IF(ISNUMBER(SEARCH("somerisk", LOWER(INDEX(Paste_Here!Z$2:Z$850, MATCH(B196, Paste_Here!A$2:A$850, 0))))), "Some Risk", IF(ISNUMBER(SEARCH("ot", LOWER(INDEX(Paste_Here!Z$2:Z$850, MATCH(B196, Paste_Here!A$2:A$850, 0))))), "OT", "")))), ""), "")</f>
        <v/>
      </c>
      <c r="FB196" s="66"/>
      <c r="FC196" s="93"/>
      <c r="FD196" s="66"/>
      <c r="FE196" s="75" t="str">
        <f>IFERROR(IF(B196&lt;&gt;"", IF(AND(INDEX(Paste_Here!AA$2:AA$850, MATCH(B196, Paste_Here!A$2:A$850, 0))&lt;&gt;"", ISNUMBER(VALUE(INDEX(Paste_Here!AA$2:AA$850, MATCH(B196, Paste_Here!A$2:A$850, 0))))), INDEX(Paste_Here!AA$2:AA$850, MATCH(B196, Paste_Here!A$2:A$850, 0)), ""), ""), "")</f>
        <v/>
      </c>
      <c r="FF196" s="66"/>
      <c r="FG196" s="75" t="str">
        <f>IFERROR(IF(B196&lt;&gt;"", IF(ISNUMBER(SEARCH("highrisk", LOWER(INDEX(Paste_Here!AB$2:AB$850, MATCH(B196, Paste_Here!A$2:A$850, 0))))), "High Risk", IF(ISNUMBER(SEARCH("lowrisk", LOWER(INDEX(Paste_Here!AB$2:AB$850, MATCH(B196, Paste_Here!A$2:A$850, 0))))), "Low Risk", IF(ISNUMBER(SEARCH("somerisk", LOWER(INDEX(Paste_Here!AB$2:AB$850, MATCH(B196, Paste_Here!A$2:A$850, 0))))), "Some Risk", IF(ISNUMBER(SEARCH("ot", LOWER(INDEX(Paste_Here!AB$2:AB$850, MATCH(B196, Paste_Here!A$2:A$850, 0))))), "OT", "")))), ""), "")</f>
        <v/>
      </c>
      <c r="FH196" s="66"/>
      <c r="FI196" s="93"/>
      <c r="FJ196" s="66"/>
      <c r="FK196" s="75"/>
      <c r="FL196" s="66"/>
      <c r="FM196" s="75"/>
      <c r="FN196" s="66"/>
      <c r="FO196" s="66"/>
      <c r="FP196" s="75" t="str">
        <f t="shared" si="32"/>
        <v/>
      </c>
      <c r="FQ196" s="66"/>
      <c r="FR196" s="75" t="str">
        <f>IFERROR(IF(B196&lt;&gt;"", IF(ISNUMBER(SEARCH("s", LOWER(INDEX(Paste_Here!L$2:L$850, MATCH(B196, Paste_Here!A$2:A$850, 0))))), "Yes", IF(INDEX(Paste_Here!L$2:L$850, MATCH(B196, Paste_Here!A$2:A$850, 0))&lt;&gt;"", "No", "")), ""), "")</f>
        <v/>
      </c>
      <c r="FS196" s="66"/>
      <c r="FT196" s="75" t="str">
        <f>IFERROR(IF(B196&lt;&gt;"", IF(ISNUMBER(SEARCH("yes", LOWER(INDEX(Paste_Here!F$2:F$850, MATCH(B196, Paste_Here!A$2:A$850, 0))))), "Yes", IF(ISNUMBER(SEARCH("no", LOWER(INDEX(Paste_Here!F$2:F$850, MATCH(B196, Paste_Here!A$2:A$850, 0))))), "No", "")), ""), "")</f>
        <v/>
      </c>
      <c r="FU196" s="66"/>
      <c r="FV196" s="75" t="str">
        <f>IFERROR(IF(B196&lt;&gt;"", IF(ISNUMBER(SEARCH("english language learner", LOWER(INDEX(Paste_Here!C$2:C$850, MATCH(B196, Paste_Here!A$2:A$850, 0))))), "Yes", ""), ""), "")</f>
        <v/>
      </c>
      <c r="FW196" s="66"/>
      <c r="FX196" s="75" t="str">
        <f>IFERROR(IF(B196&lt;&gt;"", IF(OR(ISNUMBER(SEARCH("b", LOWER(INDEX(Paste_Here!J$2:J$850, MATCH(B196, Paste_Here!A$2:A$850, 0))))), ISNUMBER(SEARCH("h", LOWER(INDEX(Paste_Here!J$2:J$850, MATCH(B196, Paste_Here!A$2:A$850, 0))))), ISNUMBER(SEARCH("i", LOWER(INDEX(Paste_Here!J$2:J$850, MATCH(B196, Paste_Here!A$2:A$850, 0)))))), "Yes", IF(INDEX(Paste_Here!J$2:J$850, MATCH(B196, Paste_Here!A$2:A$850, 0))&lt;&gt;"", "No", "")), ""), "")</f>
        <v/>
      </c>
      <c r="FY196" s="66"/>
      <c r="FZ196" s="75" t="str">
        <f>IFERROR(IF(B196&lt;&gt;"", IF(ISNUMBER(SEARCH("yes", LOWER(INDEX(Paste_Here!K$2:K$850, MATCH(B196, Paste_Here!A$2:A$850, 0))))), "Yes", IF(ISNUMBER(SEARCH("no", LOWER(INDEX(Paste_Here!K$2:K$850, MATCH(B196, Paste_Here!A$2:A$850, 0))))), "No", "")), ""), "")</f>
        <v/>
      </c>
      <c r="GA196" s="66"/>
      <c r="GB196" s="75" t="str">
        <f>IFERROR(IF(B196&lt;&gt;"", IF(ISNUMBER(SEARCH("transitional 2", LOWER(INDEX(Paste_Here!C$2:C$850, MATCH(B196, Paste_Here!A$2:A$850, 0))))), "T2",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GC196" s="66"/>
      <c r="GD196" s="75"/>
      <c r="GE196" s="66"/>
      <c r="GF196" s="75"/>
      <c r="GG196" s="66"/>
      <c r="GH196" s="75"/>
      <c r="GI196" s="66"/>
      <c r="GK196" s="1" t="str" cm="1">
        <f t="array" ref="GK196">IFERROR(INDEX(Paste_Here!$B$2:$B$850, MATCH(0, COUNTIF(GK$4:GK195, Paste_Here!$B$2:$B$850) + IF(Paste_Here!$B$2:$B$850="", 1, 0), 0)), "")</f>
        <v/>
      </c>
      <c r="GL196" s="1" t="str">
        <f>IF(GK196&lt;&gt;"", INDEX(Paste_Here!$A$2:$A$850, MATCH(GK196, Paste_Here!$B$2:$B$850, 0)), "")</f>
        <v/>
      </c>
      <c r="GM196" s="1" t="str">
        <f t="shared" si="38"/>
        <v/>
      </c>
      <c r="GN196" s="1" t="str" cm="1">
        <f t="array" ref="GN196">IFERROR(INDEX($GM$5:$GM$850, MATCH(SMALL(IF($GM$5:$GM$850&lt;&gt;"", COUNTIF($GM$5:$GM$850, "&lt;"&amp;$GM$5:$GM$850)+1), ROW()-ROW($GN$5)+1), COUNTIF($GM$5:$GM$850, "&lt;"&amp;$GM$5:$GM$850)+1, 0)), "")</f>
        <v/>
      </c>
    </row>
    <row r="197" spans="1:196">
      <c r="A197" s="66"/>
      <c r="B197" s="75" t="str">
        <f t="shared" ref="B197:B260" si="39">GN197</f>
        <v/>
      </c>
      <c r="C197" s="66"/>
      <c r="D197" s="75" t="str">
        <f>IFERROR(IF(AND(INDEX(Paste_Here!N$2:N$850, MATCH(B197, Paste_Here!A$2:A$850, 0)) = ""), "", IF(UPPER(INDEX(Paste_Here!N$2:N$850, MATCH(B197, Paste_Here!A$2:A$850, 0))) = "YES", "Yes", IF(UPPER(INDEX(Paste_Here!N$2:N$850, MATCH(B197, Paste_Here!A$2:A$850, 0))) = "NO", "No", ""))), "")</f>
        <v/>
      </c>
      <c r="E197" s="66"/>
      <c r="F197" s="75" t="str">
        <f t="shared" si="33"/>
        <v/>
      </c>
      <c r="G197" s="66"/>
      <c r="H197" s="75" t="str">
        <f t="shared" si="34"/>
        <v/>
      </c>
      <c r="I197" s="66"/>
      <c r="J197" s="75" t="str">
        <f t="shared" si="35"/>
        <v/>
      </c>
      <c r="K197" s="66"/>
      <c r="L197" s="75"/>
      <c r="M197" s="66"/>
      <c r="N197" s="75" t="str">
        <f>IFERROR(IF(B197&lt;&gt;"", IF(AND(INDEX(Paste_Here!AW$2:AW$850, MATCH(B197, Paste_Here!A$2:A$850, 0))&lt;&gt;"", ISNUMBER(VALUE(INDEX(Paste_Here!AW$2:AW$850, MATCH(B197, Paste_Here!A$2:A$850, 0))))), INDEX(Paste_Here!AW$2:AW$850, MATCH(B197, Paste_Here!A$2:A$850, 0)), ""), ""), "")</f>
        <v/>
      </c>
      <c r="O197" s="66"/>
      <c r="P197" s="75" t="str">
        <f>IFERROR(IF(B197&lt;&gt;"", IF(AND(INDEX(Paste_Here!AX$2:AX$850, MATCH(B197, Paste_Here!A$2:A$850, 0))&lt;&gt;"", ISNUMBER(VALUE(INDEX(Paste_Here!AX$2:AX$850, MATCH(B197, Paste_Here!A$2:A$850, 0))))), INDEX(Paste_Here!AX$2:AX$850, MATCH(B197, Paste_Here!A$2:A$850, 0)), ""), ""), "")</f>
        <v/>
      </c>
      <c r="Q197" s="66"/>
      <c r="R197" s="75" t="str">
        <f>IFERROR(IF(B197&lt;&gt;"", IF(AND(INDEX(Paste_Here!AU$2:AU$850, MATCH(B197, Paste_Here!A$2:A$850, 0))&lt;&gt;"", ISNUMBER(VALUE(INDEX(Paste_Here!AU$2:AU$850, MATCH(B197, Paste_Here!A$2:A$850, 0))))), INDEX(Paste_Here!AU$2:AU$850, MATCH(B197, Paste_Here!A$2:A$850, 0)), ""), ""), "")</f>
        <v/>
      </c>
      <c r="S197" s="66"/>
      <c r="T197" s="75" t="str">
        <f>IFERROR(IF(B197&lt;&gt;"", IF(AND(INDEX(Paste_Here!AV$2:AV$850, MATCH(B197, Paste_Here!A$2:A$850, 0))&lt;&gt;"", ISNUMBER(VALUE(INDEX(Paste_Here!AV$2:AV$850, MATCH(B197, Paste_Here!A$2:A$850, 0))))), INDEX(Paste_Here!AV$2:AV$850, MATCH(B197, Paste_Here!A$2:A$850, 0)), ""), ""), "")</f>
        <v/>
      </c>
      <c r="U197" s="66"/>
      <c r="W197" s="66"/>
      <c r="Y197" s="66"/>
      <c r="Z197" s="66"/>
      <c r="AA197" s="75" t="str">
        <f t="shared" ref="AA197:AA260" si="40">B197</f>
        <v/>
      </c>
      <c r="AB197" s="66"/>
      <c r="AC197" s="75"/>
      <c r="AD197" s="66"/>
      <c r="AE197" s="98"/>
      <c r="AF197" s="66"/>
      <c r="AG197" s="75"/>
      <c r="AH197" s="66"/>
      <c r="AI197" s="75" t="str">
        <f>IFERROR(IF(B197&lt;&gt;"", IF(AND(INDEX(Paste_Here!AC$2:AC$850, MATCH(B197, Paste_Here!A$2:A$850, 0))&lt;&gt;"", ISNUMBER(VALUE(INDEX(Paste_Here!AC$2:AC$850, MATCH(B197, Paste_Here!A$2:A$850, 0))))), INDEX(Paste_Here!AC$2:AC$850, MATCH(B197, Paste_Here!A$2:A$850, 0)), ""), ""), "")</f>
        <v/>
      </c>
      <c r="AJ197" s="66"/>
      <c r="AK197" s="75" t="str">
        <f>IFERROR(IF(B197&lt;&gt;"", IF(ISNUMBER(SEARCH("highrisk", LOWER(INDEX(Paste_Here!AD$2:AD$850, MATCH(B197, Paste_Here!A$2:A$850, 0))))), "High Risk", IF(ISNUMBER(SEARCH("lowrisk", LOWER(INDEX(Paste_Here!AD$2:AD$850, MATCH(B197, Paste_Here!A$2:A$850, 0))))), "Low Risk", IF(ISNUMBER(SEARCH("somerisk", LOWER(INDEX(Paste_Here!AD$2:AD$850, MATCH(B197, Paste_Here!A$2:A$850, 0))))), "Some Risk", IF(ISNUMBER(SEARCH("ot", LOWER(INDEX(Paste_Here!AD$2:AD$850, MATCH(B197, Paste_Here!A$2:A$850, 0))))), "OT", "")))), ""), "")</f>
        <v/>
      </c>
      <c r="AL197" s="66"/>
      <c r="AM197" s="75"/>
      <c r="AN197" s="66"/>
      <c r="AO197" s="75" t="str">
        <f>IFERROR(IF(B197&lt;&gt;"", IF(AND(INDEX(Paste_Here!M$2:M$850, MATCH(B197, Paste_Here!A$2:A$850, 0))&lt;&gt;"", ISNUMBER(VALUE(INDEX(Paste_Here!M$2:M$850, MATCH(B197, Paste_Here!A$2:A$850, 0))))), INDEX(Paste_Here!M$2:M$850, MATCH(B197, Paste_Here!A$2:A$850, 0)), ""), ""), "")</f>
        <v/>
      </c>
      <c r="AP197" s="66"/>
      <c r="AQ197" s="75" t="str">
        <f>IFERROR(IF(B197&lt;&gt;"", IF(ISNUMBER(SEARCH("highrisk", LOWER(INDEX(Paste_Here!N$2:N$850, MATCH(B197, Paste_Here!A$2:A$850, 0))))), "High Risk", IF(ISNUMBER(SEARCH("lowrisk", LOWER(INDEX(Paste_Here!N$2:N$850, MATCH(B197, Paste_Here!A$2:A$850, 0))))), "Low Risk", IF(ISNUMBER(SEARCH("somerisk", LOWER(INDEX(Paste_Here!N$2:N$850, MATCH(B197, Paste_Here!A$2:A$850, 0))))), "Some Risk", IF(ISNUMBER(SEARCH("ot", LOWER(INDEX(Paste_Here!N$2:N$850, MATCH(B197, Paste_Here!A$2:A$850, 0))))), "OT", "")))), ""), "")</f>
        <v/>
      </c>
      <c r="AT197" s="66"/>
      <c r="AU197" s="103"/>
      <c r="AV197" s="66"/>
      <c r="AW197" s="66"/>
      <c r="AX197" s="75" t="str">
        <f t="shared" ref="AX197:AX260" si="41">AA197</f>
        <v/>
      </c>
      <c r="AY197" s="66"/>
      <c r="AZ197" s="75"/>
      <c r="BA197" s="66"/>
      <c r="BB197" s="75"/>
      <c r="BC197" s="66"/>
      <c r="BD197" s="75"/>
      <c r="BE197" s="66"/>
      <c r="BF197" s="75" t="str">
        <f>IFERROR(IF(B197&lt;&gt;"", IF(AND(INDEX(Paste_Here!AE$2:AE$850, MATCH(B197, Paste_Here!A$2:A$850, 0))&lt;&gt;"", ISNUMBER(VALUE(INDEX(Paste_Here!AE$2:AE$850, MATCH(B197, Paste_Here!A$2:A$850, 0))))), INDEX(Paste_Here!AE$2:AE$850, MATCH(B197, Paste_Here!A$2:A$850, 0)), ""), ""), "")</f>
        <v/>
      </c>
      <c r="BG197" s="66"/>
      <c r="BH197" s="75" t="str">
        <f>IFERROR(IF(B197&lt;&gt;"", IF(ISNUMBER(SEARCH("highrisk", LOWER(INDEX(Paste_Here!AF$2:AF$850, MATCH(B197, Paste_Here!A$2:A$850, 0))))), "High Risk", IF(ISNUMBER(SEARCH("lowrisk", LOWER(INDEX(Paste_Here!AF$2:AF$850, MATCH(B197, Paste_Here!A$2:A$850, 0))))), "Low Risk", IF(ISNUMBER(SEARCH("somerisk", LOWER(INDEX(Paste_Here!AF$2:AF$850, MATCH(B197, Paste_Here!A$2:A$850, 0))))), "Some Risk", IF(ISNUMBER(SEARCH("ot", LOWER(INDEX(Paste_Here!AF$2:AF$850, MATCH(B197, Paste_Here!A$2:A$850, 0))))), "OT", "")))), ""), "")</f>
        <v/>
      </c>
      <c r="BI197" s="66"/>
      <c r="BJ197" s="75"/>
      <c r="BK197" s="66"/>
      <c r="BL197" s="75" t="str">
        <f>IFERROR(IF(B197&lt;&gt;"", IF(AND(INDEX(Paste_Here!O$2:O$850, MATCH(B197, Paste_Here!A$2:A$850, 0))&lt;&gt;"", ISNUMBER(VALUE(INDEX(Paste_Here!O$2:O$850, MATCH(B197, Paste_Here!A$2:A$850, 0))))), INDEX(Paste_Here!O$2:O$850, MATCH(B197, Paste_Here!A$2:A$850, 0)), ""), ""), "")</f>
        <v/>
      </c>
      <c r="BM197" s="66"/>
      <c r="BN197" s="75" t="str">
        <f>IFERROR(IF(B197&lt;&gt;"", IF(ISNUMBER(SEARCH("highrisk", LOWER(INDEX(Paste_Here!P$2:P$850, MATCH(B197, Paste_Here!A$2:A$850, 0))))), "High Risk", IF(ISNUMBER(SEARCH("lowrisk", LOWER(INDEX(Paste_Here!P$2:P$850, MATCH(B197, Paste_Here!A$2:A$850, 0))))), "Low Risk", IF(ISNUMBER(SEARCH("somerisk", LOWER(INDEX(Paste_Here!P$2:P$850, MATCH(B197, Paste_Here!A$2:A$850, 0))))), "Some Risk", IF(ISNUMBER(SEARCH("ot", LOWER(INDEX(Paste_Here!P$2:P$850, MATCH(B197, Paste_Here!A$2:A$850, 0))))), "OT", "")))), ""), "")</f>
        <v/>
      </c>
      <c r="BQ197" s="66"/>
      <c r="BR197" s="75"/>
      <c r="BS197" s="66"/>
      <c r="BT197" s="66"/>
      <c r="BU197" s="75" t="str">
        <f t="shared" ref="BU197:BU260" si="42">B197</f>
        <v/>
      </c>
      <c r="BV197" s="66"/>
      <c r="BW197" s="75"/>
      <c r="BX197" s="66"/>
      <c r="BY197" s="75"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BZ197" s="66"/>
      <c r="CA197" s="75"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CB197" s="66"/>
      <c r="CC197" s="75"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CD197" s="66"/>
      <c r="CE197" s="75"/>
      <c r="CF197" s="66"/>
      <c r="CK197" s="75"/>
      <c r="CL197" s="66"/>
      <c r="CM197" s="75"/>
      <c r="CN197" s="66"/>
      <c r="CO197" s="75"/>
      <c r="CP197" s="66"/>
      <c r="CQ197" s="66"/>
      <c r="CR197" s="75" t="str">
        <f t="shared" ref="CR197:CR260" si="43">B197</f>
        <v/>
      </c>
      <c r="CS197" s="66"/>
      <c r="CT197" s="75"/>
      <c r="CU197" s="66"/>
      <c r="CV197" s="75"/>
      <c r="CW197" s="66"/>
      <c r="CX197" s="75"/>
      <c r="CY197" s="66"/>
      <c r="CZ197" s="75"/>
      <c r="DA197" s="66"/>
      <c r="DB197" s="75" t="str">
        <f>IFERROR(IF(B197&lt;&gt;"", IF(AND(INDEX(Paste_Here!AK$2:AK$850, MATCH(B197, Paste_Here!A$2:A$850, 0))&lt;&gt;"", ISNUMBER(VALUE(INDEX(Paste_Here!AK$2:AK$850, MATCH(B197, Paste_Here!A$2:A$850, 0))))), INDEX(Paste_Here!AK$2:AK$850, MATCH(B197, Paste_Here!A$2:A$850, 0)), ""), ""), "")</f>
        <v/>
      </c>
      <c r="DC197" s="66"/>
      <c r="DD197" s="75" t="str">
        <f>IFERROR(IF(B197&lt;&gt;"", IF(ISNUMBER(SEARCH("highrisk", LOWER(INDEX(Paste_Here!AL$2:AL$850, MATCH(B197, Paste_Here!A$2:A$850, 0))))), "High Risk", IF(ISNUMBER(SEARCH("lowrisk", LOWER(INDEX(Paste_Here!AL$2:AL$850, MATCH(B197, Paste_Here!A$2:A$850, 0))))), "Low Risk", IF(ISNUMBER(SEARCH("somerisk", LOWER(INDEX(Paste_Here!AL$2:AL$850, MATCH(B197, Paste_Here!A$2:A$850, 0))))), "Some Risk", IF(ISNUMBER(SEARCH("ot", LOWER(INDEX(Paste_Here!AL$2:AL$850, MATCH(B197, Paste_Here!A$2:A$850, 0))))), "OT", "")))), ""), "")</f>
        <v/>
      </c>
      <c r="DE197" s="66"/>
      <c r="DF197" s="75" t="str">
        <f>IFERROR(IF(B197&lt;&gt;"", IF(AND(INDEX(Paste_Here!AM$2:AM$850, MATCH(B197, Paste_Here!A$2:A$850, 0))&lt;&gt;"", ISNUMBER(VALUE(INDEX(Paste_Here!AM$2:AM$850, MATCH(B197, Paste_Here!A$2:A$850, 0))))), INDEX(Paste_Here!AM$2:AM$850, MATCH(B197, Paste_Here!A$2:A$850, 0)), ""), ""), "")</f>
        <v/>
      </c>
      <c r="DG197" s="66"/>
      <c r="DH197" s="75" t="str">
        <f>IFERROR(IF(B197&lt;&gt;"", IF(ISNUMBER(SEARCH("highrisk", LOWER(INDEX(Paste_Here!AN$2:AN$850, MATCH(B197, Paste_Here!A$2:A$850, 0))))), "High Risk", IF(ISNUMBER(SEARCH("lowrisk", LOWER(INDEX(Paste_Here!AN$2:AN$850, MATCH(B197, Paste_Here!A$2:A$850, 0))))), "Low Risk", IF(ISNUMBER(SEARCH("somerisk", LOWER(INDEX(Paste_Here!AN$2:AN$850, MATCH(B197, Paste_Here!A$2:A$850, 0))))), "Some Risk", IF(ISNUMBER(SEARCH("ot", LOWER(INDEX(Paste_Here!AN$2:AN$850, MATCH(B197, Paste_Here!A$2:A$850, 0))))), "OT", "")))), ""), "")</f>
        <v/>
      </c>
      <c r="DI197" s="66"/>
      <c r="DJ197" s="66"/>
      <c r="DK197" s="75" t="str">
        <f t="shared" ref="DK197:DK260" si="44">B197</f>
        <v/>
      </c>
      <c r="DL197" s="66"/>
      <c r="DM197" s="75" t="str">
        <f>IFERROR(IF(B197&lt;&gt;"", IF(AND(INDEX(Paste_Here!Q$2:Q$850, MATCH(B197, Paste_Here!A$2:A$850, 0))&lt;&gt;"", ISNUMBER(VALUE(INDEX(Paste_Here!Q$2:Q$850, MATCH(B197, Paste_Here!A$2:A$850, 0))))), INDEX(Paste_Here!Q$2:Q$850, MATCH(B197, Paste_Here!A$2:A$850, 0)), ""), ""), "")</f>
        <v/>
      </c>
      <c r="DN197" s="66"/>
      <c r="DO197" s="75" t="str">
        <f>IFERROR(IF(B197&lt;&gt;"", IF(ISNUMBER(SEARCH("highrisk", LOWER(INDEX(Paste_Here!R$2:R$850, MATCH(B197, Paste_Here!A$2:A$850, 0))))), "High Risk", IF(ISNUMBER(SEARCH("lowrisk", LOWER(INDEX(Paste_Here!R$2:R$850, MATCH(B197, Paste_Here!A$2:A$850, 0))))), "Low Risk", IF(ISNUMBER(SEARCH("somerisk", LOWER(INDEX(Paste_Here!R$2:R$850, MATCH(B197, Paste_Here!A$2:A$850, 0))))), "Some Risk", IF(ISNUMBER(SEARCH("ot", LOWER(INDEX(Paste_Here!R$2:R$850, MATCH(B197, Paste_Here!A$2:A$850, 0))))), "OT", "")))), ""), "")</f>
        <v/>
      </c>
      <c r="DP197" s="66"/>
      <c r="DQ197" s="93" t="str">
        <f>IFERROR(IF(B197&lt;&gt;"", IF(AND(INDEX(Paste_Here!S$2:S$850, MATCH(B197, Paste_Here!A$2:A$850, 0))&lt;&gt;"", ISNUMBER(VALUE(INDEX(Paste_Here!S$2:S$850, MATCH(B197, Paste_Here!A$2:A$850, 0))))), INDEX(Paste_Here!S$2:S$850, MATCH(B197, Paste_Here!A$2:A$850, 0)), ""), ""), "")</f>
        <v/>
      </c>
      <c r="DR197" s="66"/>
      <c r="DS197" s="75"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IF(ISNUMBER(SEARCH("ot", LOWER(INDEX(Paste_Here!T$2:T$850, MATCH(B197, Paste_Here!A$2:A$850, 0))))), "OT", "")))), ""), "")</f>
        <v/>
      </c>
      <c r="DT197" s="66"/>
      <c r="DU197" s="75" t="str">
        <f>IFERROR(IF(B197&lt;&gt;"", IF(AND(INDEX(Paste_Here!U$2:U$850, MATCH(B197, Paste_Here!A$2:A$850, 0))&lt;&gt;"", ISNUMBER(VALUE(INDEX(Paste_Here!U$2:U$850, MATCH(B197, Paste_Here!A$2:A$850, 0))))), INDEX(Paste_Here!U$2:U$850, MATCH(B197, Paste_Here!A$2:A$850, 0)), ""), ""), "")</f>
        <v/>
      </c>
      <c r="DV197" s="66"/>
      <c r="DW197" s="93" t="str">
        <f>IFERROR(IF(B197&lt;&gt;"", IF(ISNUMBER(SEARCH("highrisk", LOWER(INDEX(Paste_Here!V$2:V$850, MATCH(B197, Paste_Here!A$2:A$850, 0))))), "High Risk", IF(ISNUMBER(SEARCH("lowrisk", LOWER(INDEX(Paste_Here!V$2:V$850, MATCH(B197, Paste_Here!A$2:A$850, 0))))), "Low Risk", IF(ISNUMBER(SEARCH("somerisk", LOWER(INDEX(Paste_Here!V$2:V$850, MATCH(B197, Paste_Here!A$2:A$850, 0))))), "Some Risk", IF(ISNUMBER(SEARCH("ot", LOWER(INDEX(Paste_Here!V$2:V$850, MATCH(B197, Paste_Here!A$2:A$850, 0))))), "OT", "")))), ""), "")</f>
        <v/>
      </c>
      <c r="DX197" s="66"/>
      <c r="DY197" s="75" t="str">
        <f>IFERROR(IF(B197&lt;&gt;"", IF(AND(INDEX(Paste_Here!W$2:W$850, MATCH(B197, Paste_Here!A$2:A$850, 0))&lt;&gt;"", ISNUMBER(VALUE(INDEX(Paste_Here!W$2:W$850, MATCH(B197, Paste_Here!A$2:A$850, 0))))), INDEX(Paste_Here!W$2:W$850, MATCH(B197, Paste_Here!A$2:A$850, 0)), ""), ""), "")</f>
        <v/>
      </c>
      <c r="DZ197" s="66"/>
      <c r="EA197" s="75" t="str">
        <f>IFERROR(IF(B197&lt;&gt;"", IF(ISNUMBER(SEARCH("highrisk", LOWER(INDEX(Paste_Here!X$2:X$850, MATCH(B197, Paste_Here!A$2:A$850, 0))))), "High Risk", IF(ISNUMBER(SEARCH("lowrisk", LOWER(INDEX(Paste_Here!X$2:X$850, MATCH(B197, Paste_Here!A$2:A$850, 0))))), "Low Risk", IF(ISNUMBER(SEARCH("somerisk", LOWER(INDEX(Paste_Here!X$2:X$850, MATCH(B197, Paste_Here!A$2:A$850, 0))))), "Some Risk", IF(ISNUMBER(SEARCH("ot", LOWER(INDEX(Paste_Here!X$2:X$850, MATCH(B197, Paste_Here!A$2:A$850, 0))))), "OT", "")))), ""), "")</f>
        <v/>
      </c>
      <c r="EB197" s="66"/>
      <c r="EC197" s="66"/>
      <c r="ED197" s="75" t="str">
        <f t="shared" si="36"/>
        <v/>
      </c>
      <c r="EE197" s="66"/>
      <c r="EF197" s="75" t="str">
        <f>IFERROR(IF(B197&lt;&gt;"", IF(AND(INDEX(Paste_Here!AO$2:AO$850, MATCH(B197, Paste_Here!A$2:A$850, 0))&lt;&gt;"", ISNUMBER(VALUE(INDEX(Paste_Here!AO$2:AO$850, MATCH(B197, Paste_Here!A$2:A$850, 0))))), INDEX(Paste_Here!AO$2:AO$850, MATCH(B197, Paste_Here!A$2:A$850, 0)), ""), ""), "")</f>
        <v/>
      </c>
      <c r="EG197" s="66"/>
      <c r="EH197" s="75" t="str">
        <f>IFERROR(IF(B197&lt;&gt;"", IF(ISNUMBER(SEARCH("highrisk", LOWER(INDEX(Paste_Here!AP$2:AP$850, MATCH(B197, Paste_Here!A$2:A$850, 0))))), "High Risk", IF(ISNUMBER(SEARCH("lowrisk", LOWER(INDEX(Paste_Here!AP$2:AP$850, MATCH(B197, Paste_Here!A$2:A$850, 0))))), "Low Risk", IF(ISNUMBER(SEARCH("somerisk", LOWER(INDEX(Paste_Here!AP$2:AP$850, MATCH(B197, Paste_Here!A$2:A$850, 0))))), "Some Risk", IF(ISNUMBER(SEARCH("ot", LOWER(INDEX(Paste_Here!AP$2:AP$850, MATCH(B197, Paste_Here!A$2:A$850, 0))))), "OT", "")))), ""), "")</f>
        <v/>
      </c>
      <c r="EI197" s="66"/>
      <c r="EJ197" s="93"/>
      <c r="EK197" s="66"/>
      <c r="EL197" s="75" t="str">
        <f>IFERROR(IF(B197&lt;&gt;"", IF(AND(INDEX(Paste_Here!AQ$2:AQ$850, MATCH(B197, Paste_Here!A$2:A$850, 0))&lt;&gt;"", ISNUMBER(VALUE(INDEX(Paste_Here!AQ$2:AQ$850, MATCH(B197, Paste_Here!A$2:A$850, 0))))), INDEX(Paste_Here!AQ$2:AQ$850, MATCH(B197, Paste_Here!A$2:A$850, 0)), ""), ""), "")</f>
        <v/>
      </c>
      <c r="EM197" s="66"/>
      <c r="EN197" s="75" t="str">
        <f>IFERROR(IF(B197&lt;&gt;"", IF(ISNUMBER(SEARCH("highrisk", LOWER(INDEX(Paste_Here!AR$2:AR$850, MATCH(B197, Paste_Here!A$2:A$850, 0))))), "High Risk", IF(ISNUMBER(SEARCH("lowrisk", LOWER(INDEX(Paste_Here!AR$2:AR$850, MATCH(B197, Paste_Here!A$2:A$850, 0))))), "Low Risk", IF(ISNUMBER(SEARCH("somerisk", LOWER(INDEX(Paste_Here!AR$2:AR$850, MATCH(B197, Paste_Here!A$2:A$850, 0))))), "Some Risk", IF(ISNUMBER(SEARCH("ot", LOWER(INDEX(Paste_Here!AR$2:AR$850, MATCH(B197, Paste_Here!A$2:A$850, 0))))), "OT", "")))), ""), "")</f>
        <v/>
      </c>
      <c r="EO197" s="66"/>
      <c r="EP197" s="93"/>
      <c r="EQ197" s="66"/>
      <c r="ER197" s="75"/>
      <c r="ES197" s="66"/>
      <c r="ET197" s="75"/>
      <c r="EU197" s="66"/>
      <c r="EV197" s="66"/>
      <c r="EW197" s="75" t="str">
        <f t="shared" si="37"/>
        <v/>
      </c>
      <c r="EX197" s="66"/>
      <c r="EY197" s="75" t="str">
        <f>IFERROR(IF(B197&lt;&gt;"", IF(AND(INDEX(Paste_Here!Y$2:Y$850, MATCH(B197, Paste_Here!A$2:A$850, 0))&lt;&gt;"", ISNUMBER(VALUE(INDEX(Paste_Here!Y$2:Y$850, MATCH(B197, Paste_Here!A$2:A$850, 0))))), INDEX(Paste_Here!Y$2:Y$850, MATCH(B197, Paste_Here!A$2:A$850, 0)), ""), ""), "")</f>
        <v/>
      </c>
      <c r="EZ197" s="66"/>
      <c r="FA197" s="75" t="str">
        <f>IFERROR(IF(B197&lt;&gt;"", IF(ISNUMBER(SEARCH("highrisk", LOWER(INDEX(Paste_Here!Z$2:Z$850, MATCH(B197, Paste_Here!A$2:A$850, 0))))), "High Risk", IF(ISNUMBER(SEARCH("lowrisk", LOWER(INDEX(Paste_Here!Z$2:Z$850, MATCH(B197, Paste_Here!A$2:A$850, 0))))), "Low Risk", IF(ISNUMBER(SEARCH("somerisk", LOWER(INDEX(Paste_Here!Z$2:Z$850, MATCH(B197, Paste_Here!A$2:A$850, 0))))), "Some Risk", IF(ISNUMBER(SEARCH("ot", LOWER(INDEX(Paste_Here!Z$2:Z$850, MATCH(B197, Paste_Here!A$2:A$850, 0))))), "OT", "")))), ""), "")</f>
        <v/>
      </c>
      <c r="FB197" s="66"/>
      <c r="FC197" s="93"/>
      <c r="FD197" s="66"/>
      <c r="FE197" s="75" t="str">
        <f>IFERROR(IF(B197&lt;&gt;"", IF(AND(INDEX(Paste_Here!AA$2:AA$850, MATCH(B197, Paste_Here!A$2:A$850, 0))&lt;&gt;"", ISNUMBER(VALUE(INDEX(Paste_Here!AA$2:AA$850, MATCH(B197, Paste_Here!A$2:A$850, 0))))), INDEX(Paste_Here!AA$2:AA$850, MATCH(B197, Paste_Here!A$2:A$850, 0)), ""), ""), "")</f>
        <v/>
      </c>
      <c r="FF197" s="66"/>
      <c r="FG197" s="75" t="str">
        <f>IFERROR(IF(B197&lt;&gt;"", IF(ISNUMBER(SEARCH("highrisk", LOWER(INDEX(Paste_Here!AB$2:AB$850, MATCH(B197, Paste_Here!A$2:A$850, 0))))), "High Risk", IF(ISNUMBER(SEARCH("lowrisk", LOWER(INDEX(Paste_Here!AB$2:AB$850, MATCH(B197, Paste_Here!A$2:A$850, 0))))), "Low Risk", IF(ISNUMBER(SEARCH("somerisk", LOWER(INDEX(Paste_Here!AB$2:AB$850, MATCH(B197, Paste_Here!A$2:A$850, 0))))), "Some Risk", IF(ISNUMBER(SEARCH("ot", LOWER(INDEX(Paste_Here!AB$2:AB$850, MATCH(B197, Paste_Here!A$2:A$850, 0))))), "OT", "")))), ""), "")</f>
        <v/>
      </c>
      <c r="FH197" s="66"/>
      <c r="FI197" s="93"/>
      <c r="FJ197" s="66"/>
      <c r="FK197" s="75"/>
      <c r="FL197" s="66"/>
      <c r="FM197" s="75"/>
      <c r="FN197" s="66"/>
      <c r="FO197" s="66"/>
      <c r="FP197" s="75" t="str">
        <f t="shared" ref="FP197:FP260" si="45">B197</f>
        <v/>
      </c>
      <c r="FQ197" s="66"/>
      <c r="FR197" s="75" t="str">
        <f>IFERROR(IF(B197&lt;&gt;"", IF(ISNUMBER(SEARCH("s", LOWER(INDEX(Paste_Here!L$2:L$850, MATCH(B197, Paste_Here!A$2:A$850, 0))))), "Yes", IF(INDEX(Paste_Here!L$2:L$850, MATCH(B197, Paste_Here!A$2:A$850, 0))&lt;&gt;"", "No", "")), ""), "")</f>
        <v/>
      </c>
      <c r="FS197" s="66"/>
      <c r="FT197" s="75" t="str">
        <f>IFERROR(IF(B197&lt;&gt;"", IF(ISNUMBER(SEARCH("yes", LOWER(INDEX(Paste_Here!F$2:F$850, MATCH(B197, Paste_Here!A$2:A$850, 0))))), "Yes", IF(ISNUMBER(SEARCH("no", LOWER(INDEX(Paste_Here!F$2:F$850, MATCH(B197, Paste_Here!A$2:A$850, 0))))), "No", "")), ""), "")</f>
        <v/>
      </c>
      <c r="FU197" s="66"/>
      <c r="FV197" s="75" t="str">
        <f>IFERROR(IF(B197&lt;&gt;"", IF(ISNUMBER(SEARCH("english language learner", LOWER(INDEX(Paste_Here!C$2:C$850, MATCH(B197, Paste_Here!A$2:A$850, 0))))), "Yes", ""), ""), "")</f>
        <v/>
      </c>
      <c r="FW197" s="66"/>
      <c r="FX197" s="75" t="str">
        <f>IFERROR(IF(B197&lt;&gt;"", IF(OR(ISNUMBER(SEARCH("b", LOWER(INDEX(Paste_Here!J$2:J$850, MATCH(B197, Paste_Here!A$2:A$850, 0))))), ISNUMBER(SEARCH("h", LOWER(INDEX(Paste_Here!J$2:J$850, MATCH(B197, Paste_Here!A$2:A$850, 0))))), ISNUMBER(SEARCH("i", LOWER(INDEX(Paste_Here!J$2:J$850, MATCH(B197, Paste_Here!A$2:A$850, 0)))))), "Yes", IF(INDEX(Paste_Here!J$2:J$850, MATCH(B197, Paste_Here!A$2:A$850, 0))&lt;&gt;"", "No", "")), ""), "")</f>
        <v/>
      </c>
      <c r="FY197" s="66"/>
      <c r="FZ197" s="75" t="str">
        <f>IFERROR(IF(B197&lt;&gt;"", IF(ISNUMBER(SEARCH("yes", LOWER(INDEX(Paste_Here!K$2:K$850, MATCH(B197, Paste_Here!A$2:A$850, 0))))), "Yes", IF(ISNUMBER(SEARCH("no", LOWER(INDEX(Paste_Here!K$2:K$850, MATCH(B197, Paste_Here!A$2:A$850, 0))))), "No", "")), ""), "")</f>
        <v/>
      </c>
      <c r="GA197" s="66"/>
      <c r="GB197" s="75" t="str">
        <f>IFERROR(IF(B197&lt;&gt;"", IF(ISNUMBER(SEARCH("transitional 2", LOWER(INDEX(Paste_Here!C$2:C$850, MATCH(B197, Paste_Here!A$2:A$850, 0))))), "T2",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GC197" s="66"/>
      <c r="GD197" s="75"/>
      <c r="GE197" s="66"/>
      <c r="GF197" s="75"/>
      <c r="GG197" s="66"/>
      <c r="GH197" s="75"/>
      <c r="GI197" s="66"/>
      <c r="GK197" s="1" t="str" cm="1">
        <f t="array" ref="GK197">IFERROR(INDEX(Paste_Here!$B$2:$B$850, MATCH(0, COUNTIF(GK$4:GK196, Paste_Here!$B$2:$B$850) + IF(Paste_Here!$B$2:$B$850="", 1, 0), 0)), "")</f>
        <v/>
      </c>
      <c r="GL197" s="1" t="str">
        <f>IF(GK197&lt;&gt;"", INDEX(Paste_Here!$A$2:$A$850, MATCH(GK197, Paste_Here!$B$2:$B$850, 0)), "")</f>
        <v/>
      </c>
      <c r="GM197" s="1" t="str">
        <f t="shared" si="38"/>
        <v/>
      </c>
      <c r="GN197" s="1" t="str" cm="1">
        <f t="array" ref="GN197">IFERROR(INDEX($GM$5:$GM$850, MATCH(SMALL(IF($GM$5:$GM$850&lt;&gt;"", COUNTIF($GM$5:$GM$850, "&lt;"&amp;$GM$5:$GM$850)+1), ROW()-ROW($GN$5)+1), COUNTIF($GM$5:$GM$850, "&lt;"&amp;$GM$5:$GM$850)+1, 0)), "")</f>
        <v/>
      </c>
    </row>
    <row r="198" spans="1:196">
      <c r="A198" s="66"/>
      <c r="B198" s="75" t="str">
        <f t="shared" si="39"/>
        <v/>
      </c>
      <c r="C198" s="66"/>
      <c r="D198" s="75" t="str">
        <f>IFERROR(IF(AND(INDEX(Paste_Here!N$2:N$850, MATCH(B198, Paste_Here!A$2:A$850, 0)) = ""), "", IF(UPPER(INDEX(Paste_Here!N$2:N$850, MATCH(B198, Paste_Here!A$2:A$850, 0))) = "YES", "Yes", IF(UPPER(INDEX(Paste_Here!N$2:N$850, MATCH(B198, Paste_Here!A$2:A$850, 0))) = "NO", "No", ""))), "")</f>
        <v/>
      </c>
      <c r="E198" s="66"/>
      <c r="F198" s="75" t="str">
        <f t="shared" ref="F198:F261" si="46">IF(OR(AO198="", AI198=""), "", IF(OR(AO198*1&gt;=40, AI198*1&gt;=40), "Yes", "No"))</f>
        <v/>
      </c>
      <c r="G198" s="66"/>
      <c r="H198" s="75" t="str">
        <f t="shared" ref="H198:H261" si="47">IF(AO198="", "", IF(AO198*1&lt;40, "--", IF(AI198="", "", IF(AI198*1&lt;AO198*1, "No", "Yes"))))</f>
        <v/>
      </c>
      <c r="I198" s="66"/>
      <c r="J198" s="75" t="str">
        <f t="shared" ref="J198:J261" si="48">IF(AO198="", "", IF(AO198*1&gt;=40, "--", IF(AI198="", "", IF(AI198*1&lt;AO198*1, "No", "Yes"))))</f>
        <v/>
      </c>
      <c r="K198" s="66"/>
      <c r="L198" s="75"/>
      <c r="M198" s="66"/>
      <c r="N198" s="75" t="str">
        <f>IFERROR(IF(B198&lt;&gt;"", IF(AND(INDEX(Paste_Here!AW$2:AW$850, MATCH(B198, Paste_Here!A$2:A$850, 0))&lt;&gt;"", ISNUMBER(VALUE(INDEX(Paste_Here!AW$2:AW$850, MATCH(B198, Paste_Here!A$2:A$850, 0))))), INDEX(Paste_Here!AW$2:AW$850, MATCH(B198, Paste_Here!A$2:A$850, 0)), ""), ""), "")</f>
        <v/>
      </c>
      <c r="O198" s="66"/>
      <c r="P198" s="75" t="str">
        <f>IFERROR(IF(B198&lt;&gt;"", IF(AND(INDEX(Paste_Here!AX$2:AX$850, MATCH(B198, Paste_Here!A$2:A$850, 0))&lt;&gt;"", ISNUMBER(VALUE(INDEX(Paste_Here!AX$2:AX$850, MATCH(B198, Paste_Here!A$2:A$850, 0))))), INDEX(Paste_Here!AX$2:AX$850, MATCH(B198, Paste_Here!A$2:A$850, 0)), ""), ""), "")</f>
        <v/>
      </c>
      <c r="Q198" s="66"/>
      <c r="R198" s="75" t="str">
        <f>IFERROR(IF(B198&lt;&gt;"", IF(AND(INDEX(Paste_Here!AU$2:AU$850, MATCH(B198, Paste_Here!A$2:A$850, 0))&lt;&gt;"", ISNUMBER(VALUE(INDEX(Paste_Here!AU$2:AU$850, MATCH(B198, Paste_Here!A$2:A$850, 0))))), INDEX(Paste_Here!AU$2:AU$850, MATCH(B198, Paste_Here!A$2:A$850, 0)), ""), ""), "")</f>
        <v/>
      </c>
      <c r="S198" s="66"/>
      <c r="T198" s="75" t="str">
        <f>IFERROR(IF(B198&lt;&gt;"", IF(AND(INDEX(Paste_Here!AV$2:AV$850, MATCH(B198, Paste_Here!A$2:A$850, 0))&lt;&gt;"", ISNUMBER(VALUE(INDEX(Paste_Here!AV$2:AV$850, MATCH(B198, Paste_Here!A$2:A$850, 0))))), INDEX(Paste_Here!AV$2:AV$850, MATCH(B198, Paste_Here!A$2:A$850, 0)), ""), ""), "")</f>
        <v/>
      </c>
      <c r="U198" s="66"/>
      <c r="W198" s="66"/>
      <c r="Y198" s="66"/>
      <c r="Z198" s="66"/>
      <c r="AA198" s="75" t="str">
        <f t="shared" si="40"/>
        <v/>
      </c>
      <c r="AB198" s="66"/>
      <c r="AC198" s="75"/>
      <c r="AD198" s="66"/>
      <c r="AE198" s="98"/>
      <c r="AF198" s="66"/>
      <c r="AG198" s="75"/>
      <c r="AH198" s="66"/>
      <c r="AI198" s="75" t="str">
        <f>IFERROR(IF(B198&lt;&gt;"", IF(AND(INDEX(Paste_Here!AC$2:AC$850, MATCH(B198, Paste_Here!A$2:A$850, 0))&lt;&gt;"", ISNUMBER(VALUE(INDEX(Paste_Here!AC$2:AC$850, MATCH(B198, Paste_Here!A$2:A$850, 0))))), INDEX(Paste_Here!AC$2:AC$850, MATCH(B198, Paste_Here!A$2:A$850, 0)), ""), ""), "")</f>
        <v/>
      </c>
      <c r="AJ198" s="66"/>
      <c r="AK198" s="75" t="str">
        <f>IFERROR(IF(B198&lt;&gt;"", IF(ISNUMBER(SEARCH("highrisk", LOWER(INDEX(Paste_Here!AD$2:AD$850, MATCH(B198, Paste_Here!A$2:A$850, 0))))), "High Risk", IF(ISNUMBER(SEARCH("lowrisk", LOWER(INDEX(Paste_Here!AD$2:AD$850, MATCH(B198, Paste_Here!A$2:A$850, 0))))), "Low Risk", IF(ISNUMBER(SEARCH("somerisk", LOWER(INDEX(Paste_Here!AD$2:AD$850, MATCH(B198, Paste_Here!A$2:A$850, 0))))), "Some Risk", IF(ISNUMBER(SEARCH("ot", LOWER(INDEX(Paste_Here!AD$2:AD$850, MATCH(B198, Paste_Here!A$2:A$850, 0))))), "OT", "")))), ""), "")</f>
        <v/>
      </c>
      <c r="AL198" s="66"/>
      <c r="AM198" s="75"/>
      <c r="AN198" s="66"/>
      <c r="AO198" s="75" t="str">
        <f>IFERROR(IF(B198&lt;&gt;"", IF(AND(INDEX(Paste_Here!M$2:M$850, MATCH(B198, Paste_Here!A$2:A$850, 0))&lt;&gt;"", ISNUMBER(VALUE(INDEX(Paste_Here!M$2:M$850, MATCH(B198, Paste_Here!A$2:A$850, 0))))), INDEX(Paste_Here!M$2:M$850, MATCH(B198, Paste_Here!A$2:A$850, 0)), ""), ""), "")</f>
        <v/>
      </c>
      <c r="AP198" s="66"/>
      <c r="AQ198" s="75" t="str">
        <f>IFERROR(IF(B198&lt;&gt;"", IF(ISNUMBER(SEARCH("highrisk", LOWER(INDEX(Paste_Here!N$2:N$850, MATCH(B198, Paste_Here!A$2:A$850, 0))))), "High Risk", IF(ISNUMBER(SEARCH("lowrisk", LOWER(INDEX(Paste_Here!N$2:N$850, MATCH(B198, Paste_Here!A$2:A$850, 0))))), "Low Risk", IF(ISNUMBER(SEARCH("somerisk", LOWER(INDEX(Paste_Here!N$2:N$850, MATCH(B198, Paste_Here!A$2:A$850, 0))))), "Some Risk", IF(ISNUMBER(SEARCH("ot", LOWER(INDEX(Paste_Here!N$2:N$850, MATCH(B198, Paste_Here!A$2:A$850, 0))))), "OT", "")))), ""), "")</f>
        <v/>
      </c>
      <c r="AT198" s="66"/>
      <c r="AU198" s="103"/>
      <c r="AV198" s="66"/>
      <c r="AW198" s="66"/>
      <c r="AX198" s="75" t="str">
        <f t="shared" si="41"/>
        <v/>
      </c>
      <c r="AY198" s="66"/>
      <c r="AZ198" s="75"/>
      <c r="BA198" s="66"/>
      <c r="BB198" s="75"/>
      <c r="BC198" s="66"/>
      <c r="BD198" s="75"/>
      <c r="BE198" s="66"/>
      <c r="BF198" s="75" t="str">
        <f>IFERROR(IF(B198&lt;&gt;"", IF(AND(INDEX(Paste_Here!AE$2:AE$850, MATCH(B198, Paste_Here!A$2:A$850, 0))&lt;&gt;"", ISNUMBER(VALUE(INDEX(Paste_Here!AE$2:AE$850, MATCH(B198, Paste_Here!A$2:A$850, 0))))), INDEX(Paste_Here!AE$2:AE$850, MATCH(B198, Paste_Here!A$2:A$850, 0)), ""), ""), "")</f>
        <v/>
      </c>
      <c r="BG198" s="66"/>
      <c r="BH198" s="75" t="str">
        <f>IFERROR(IF(B198&lt;&gt;"", IF(ISNUMBER(SEARCH("highrisk", LOWER(INDEX(Paste_Here!AF$2:AF$850, MATCH(B198, Paste_Here!A$2:A$850, 0))))), "High Risk", IF(ISNUMBER(SEARCH("lowrisk", LOWER(INDEX(Paste_Here!AF$2:AF$850, MATCH(B198, Paste_Here!A$2:A$850, 0))))), "Low Risk", IF(ISNUMBER(SEARCH("somerisk", LOWER(INDEX(Paste_Here!AF$2:AF$850, MATCH(B198, Paste_Here!A$2:A$850, 0))))), "Some Risk", IF(ISNUMBER(SEARCH("ot", LOWER(INDEX(Paste_Here!AF$2:AF$850, MATCH(B198, Paste_Here!A$2:A$850, 0))))), "OT", "")))), ""), "")</f>
        <v/>
      </c>
      <c r="BI198" s="66"/>
      <c r="BJ198" s="75"/>
      <c r="BK198" s="66"/>
      <c r="BL198" s="75" t="str">
        <f>IFERROR(IF(B198&lt;&gt;"", IF(AND(INDEX(Paste_Here!O$2:O$850, MATCH(B198, Paste_Here!A$2:A$850, 0))&lt;&gt;"", ISNUMBER(VALUE(INDEX(Paste_Here!O$2:O$850, MATCH(B198, Paste_Here!A$2:A$850, 0))))), INDEX(Paste_Here!O$2:O$850, MATCH(B198, Paste_Here!A$2:A$850, 0)), ""), ""), "")</f>
        <v/>
      </c>
      <c r="BM198" s="66"/>
      <c r="BN198" s="75" t="str">
        <f>IFERROR(IF(B198&lt;&gt;"", IF(ISNUMBER(SEARCH("highrisk", LOWER(INDEX(Paste_Here!P$2:P$850, MATCH(B198, Paste_Here!A$2:A$850, 0))))), "High Risk", IF(ISNUMBER(SEARCH("lowrisk", LOWER(INDEX(Paste_Here!P$2:P$850, MATCH(B198, Paste_Here!A$2:A$850, 0))))), "Low Risk", IF(ISNUMBER(SEARCH("somerisk", LOWER(INDEX(Paste_Here!P$2:P$850, MATCH(B198, Paste_Here!A$2:A$850, 0))))), "Some Risk", IF(ISNUMBER(SEARCH("ot", LOWER(INDEX(Paste_Here!P$2:P$850, MATCH(B198, Paste_Here!A$2:A$850, 0))))), "OT", "")))), ""), "")</f>
        <v/>
      </c>
      <c r="BQ198" s="66"/>
      <c r="BR198" s="75"/>
      <c r="BS198" s="66"/>
      <c r="BT198" s="66"/>
      <c r="BU198" s="75" t="str">
        <f t="shared" si="42"/>
        <v/>
      </c>
      <c r="BV198" s="66"/>
      <c r="BW198" s="75"/>
      <c r="BX198" s="66"/>
      <c r="BY198" s="75"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BZ198" s="66"/>
      <c r="CA198" s="75"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CB198" s="66"/>
      <c r="CC198" s="75"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CD198" s="66"/>
      <c r="CE198" s="75"/>
      <c r="CF198" s="66"/>
      <c r="CK198" s="75"/>
      <c r="CL198" s="66"/>
      <c r="CM198" s="75"/>
      <c r="CN198" s="66"/>
      <c r="CO198" s="75"/>
      <c r="CP198" s="66"/>
      <c r="CQ198" s="66"/>
      <c r="CR198" s="75" t="str">
        <f t="shared" si="43"/>
        <v/>
      </c>
      <c r="CS198" s="66"/>
      <c r="CT198" s="75"/>
      <c r="CU198" s="66"/>
      <c r="CV198" s="75"/>
      <c r="CW198" s="66"/>
      <c r="CX198" s="75"/>
      <c r="CY198" s="66"/>
      <c r="CZ198" s="75"/>
      <c r="DA198" s="66"/>
      <c r="DB198" s="75" t="str">
        <f>IFERROR(IF(B198&lt;&gt;"", IF(AND(INDEX(Paste_Here!AK$2:AK$850, MATCH(B198, Paste_Here!A$2:A$850, 0))&lt;&gt;"", ISNUMBER(VALUE(INDEX(Paste_Here!AK$2:AK$850, MATCH(B198, Paste_Here!A$2:A$850, 0))))), INDEX(Paste_Here!AK$2:AK$850, MATCH(B198, Paste_Here!A$2:A$850, 0)), ""), ""), "")</f>
        <v/>
      </c>
      <c r="DC198" s="66"/>
      <c r="DD198" s="75" t="str">
        <f>IFERROR(IF(B198&lt;&gt;"", IF(ISNUMBER(SEARCH("highrisk", LOWER(INDEX(Paste_Here!AL$2:AL$850, MATCH(B198, Paste_Here!A$2:A$850, 0))))), "High Risk", IF(ISNUMBER(SEARCH("lowrisk", LOWER(INDEX(Paste_Here!AL$2:AL$850, MATCH(B198, Paste_Here!A$2:A$850, 0))))), "Low Risk", IF(ISNUMBER(SEARCH("somerisk", LOWER(INDEX(Paste_Here!AL$2:AL$850, MATCH(B198, Paste_Here!A$2:A$850, 0))))), "Some Risk", IF(ISNUMBER(SEARCH("ot", LOWER(INDEX(Paste_Here!AL$2:AL$850, MATCH(B198, Paste_Here!A$2:A$850, 0))))), "OT", "")))), ""), "")</f>
        <v/>
      </c>
      <c r="DE198" s="66"/>
      <c r="DF198" s="75" t="str">
        <f>IFERROR(IF(B198&lt;&gt;"", IF(AND(INDEX(Paste_Here!AM$2:AM$850, MATCH(B198, Paste_Here!A$2:A$850, 0))&lt;&gt;"", ISNUMBER(VALUE(INDEX(Paste_Here!AM$2:AM$850, MATCH(B198, Paste_Here!A$2:A$850, 0))))), INDEX(Paste_Here!AM$2:AM$850, MATCH(B198, Paste_Here!A$2:A$850, 0)), ""), ""), "")</f>
        <v/>
      </c>
      <c r="DG198" s="66"/>
      <c r="DH198" s="75" t="str">
        <f>IFERROR(IF(B198&lt;&gt;"", IF(ISNUMBER(SEARCH("highrisk", LOWER(INDEX(Paste_Here!AN$2:AN$850, MATCH(B198, Paste_Here!A$2:A$850, 0))))), "High Risk", IF(ISNUMBER(SEARCH("lowrisk", LOWER(INDEX(Paste_Here!AN$2:AN$850, MATCH(B198, Paste_Here!A$2:A$850, 0))))), "Low Risk", IF(ISNUMBER(SEARCH("somerisk", LOWER(INDEX(Paste_Here!AN$2:AN$850, MATCH(B198, Paste_Here!A$2:A$850, 0))))), "Some Risk", IF(ISNUMBER(SEARCH("ot", LOWER(INDEX(Paste_Here!AN$2:AN$850, MATCH(B198, Paste_Here!A$2:A$850, 0))))), "OT", "")))), ""), "")</f>
        <v/>
      </c>
      <c r="DI198" s="66"/>
      <c r="DJ198" s="66"/>
      <c r="DK198" s="75" t="str">
        <f t="shared" si="44"/>
        <v/>
      </c>
      <c r="DL198" s="66"/>
      <c r="DM198" s="75" t="str">
        <f>IFERROR(IF(B198&lt;&gt;"", IF(AND(INDEX(Paste_Here!Q$2:Q$850, MATCH(B198, Paste_Here!A$2:A$850, 0))&lt;&gt;"", ISNUMBER(VALUE(INDEX(Paste_Here!Q$2:Q$850, MATCH(B198, Paste_Here!A$2:A$850, 0))))), INDEX(Paste_Here!Q$2:Q$850, MATCH(B198, Paste_Here!A$2:A$850, 0)), ""), ""), "")</f>
        <v/>
      </c>
      <c r="DN198" s="66"/>
      <c r="DO198" s="75" t="str">
        <f>IFERROR(IF(B198&lt;&gt;"", IF(ISNUMBER(SEARCH("highrisk", LOWER(INDEX(Paste_Here!R$2:R$850, MATCH(B198, Paste_Here!A$2:A$850, 0))))), "High Risk", IF(ISNUMBER(SEARCH("lowrisk", LOWER(INDEX(Paste_Here!R$2:R$850, MATCH(B198, Paste_Here!A$2:A$850, 0))))), "Low Risk", IF(ISNUMBER(SEARCH("somerisk", LOWER(INDEX(Paste_Here!R$2:R$850, MATCH(B198, Paste_Here!A$2:A$850, 0))))), "Some Risk", IF(ISNUMBER(SEARCH("ot", LOWER(INDEX(Paste_Here!R$2:R$850, MATCH(B198, Paste_Here!A$2:A$850, 0))))), "OT", "")))), ""), "")</f>
        <v/>
      </c>
      <c r="DP198" s="66"/>
      <c r="DQ198" s="93" t="str">
        <f>IFERROR(IF(B198&lt;&gt;"", IF(AND(INDEX(Paste_Here!S$2:S$850, MATCH(B198, Paste_Here!A$2:A$850, 0))&lt;&gt;"", ISNUMBER(VALUE(INDEX(Paste_Here!S$2:S$850, MATCH(B198, Paste_Here!A$2:A$850, 0))))), INDEX(Paste_Here!S$2:S$850, MATCH(B198, Paste_Here!A$2:A$850, 0)), ""), ""), "")</f>
        <v/>
      </c>
      <c r="DR198" s="66"/>
      <c r="DS198" s="75"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IF(ISNUMBER(SEARCH("ot", LOWER(INDEX(Paste_Here!T$2:T$850, MATCH(B198, Paste_Here!A$2:A$850, 0))))), "OT", "")))), ""), "")</f>
        <v/>
      </c>
      <c r="DT198" s="66"/>
      <c r="DU198" s="75" t="str">
        <f>IFERROR(IF(B198&lt;&gt;"", IF(AND(INDEX(Paste_Here!U$2:U$850, MATCH(B198, Paste_Here!A$2:A$850, 0))&lt;&gt;"", ISNUMBER(VALUE(INDEX(Paste_Here!U$2:U$850, MATCH(B198, Paste_Here!A$2:A$850, 0))))), INDEX(Paste_Here!U$2:U$850, MATCH(B198, Paste_Here!A$2:A$850, 0)), ""), ""), "")</f>
        <v/>
      </c>
      <c r="DV198" s="66"/>
      <c r="DW198" s="93" t="str">
        <f>IFERROR(IF(B198&lt;&gt;"", IF(ISNUMBER(SEARCH("highrisk", LOWER(INDEX(Paste_Here!V$2:V$850, MATCH(B198, Paste_Here!A$2:A$850, 0))))), "High Risk", IF(ISNUMBER(SEARCH("lowrisk", LOWER(INDEX(Paste_Here!V$2:V$850, MATCH(B198, Paste_Here!A$2:A$850, 0))))), "Low Risk", IF(ISNUMBER(SEARCH("somerisk", LOWER(INDEX(Paste_Here!V$2:V$850, MATCH(B198, Paste_Here!A$2:A$850, 0))))), "Some Risk", IF(ISNUMBER(SEARCH("ot", LOWER(INDEX(Paste_Here!V$2:V$850, MATCH(B198, Paste_Here!A$2:A$850, 0))))), "OT", "")))), ""), "")</f>
        <v/>
      </c>
      <c r="DX198" s="66"/>
      <c r="DY198" s="75" t="str">
        <f>IFERROR(IF(B198&lt;&gt;"", IF(AND(INDEX(Paste_Here!W$2:W$850, MATCH(B198, Paste_Here!A$2:A$850, 0))&lt;&gt;"", ISNUMBER(VALUE(INDEX(Paste_Here!W$2:W$850, MATCH(B198, Paste_Here!A$2:A$850, 0))))), INDEX(Paste_Here!W$2:W$850, MATCH(B198, Paste_Here!A$2:A$850, 0)), ""), ""), "")</f>
        <v/>
      </c>
      <c r="DZ198" s="66"/>
      <c r="EA198" s="75" t="str">
        <f>IFERROR(IF(B198&lt;&gt;"", IF(ISNUMBER(SEARCH("highrisk", LOWER(INDEX(Paste_Here!X$2:X$850, MATCH(B198, Paste_Here!A$2:A$850, 0))))), "High Risk", IF(ISNUMBER(SEARCH("lowrisk", LOWER(INDEX(Paste_Here!X$2:X$850, MATCH(B198, Paste_Here!A$2:A$850, 0))))), "Low Risk", IF(ISNUMBER(SEARCH("somerisk", LOWER(INDEX(Paste_Here!X$2:X$850, MATCH(B198, Paste_Here!A$2:A$850, 0))))), "Some Risk", IF(ISNUMBER(SEARCH("ot", LOWER(INDEX(Paste_Here!X$2:X$850, MATCH(B198, Paste_Here!A$2:A$850, 0))))), "OT", "")))), ""), "")</f>
        <v/>
      </c>
      <c r="EB198" s="66"/>
      <c r="EC198" s="66"/>
      <c r="ED198" s="75" t="str">
        <f t="shared" ref="ED198:ED261" si="49">B198</f>
        <v/>
      </c>
      <c r="EE198" s="66"/>
      <c r="EF198" s="75" t="str">
        <f>IFERROR(IF(B198&lt;&gt;"", IF(AND(INDEX(Paste_Here!AO$2:AO$850, MATCH(B198, Paste_Here!A$2:A$850, 0))&lt;&gt;"", ISNUMBER(VALUE(INDEX(Paste_Here!AO$2:AO$850, MATCH(B198, Paste_Here!A$2:A$850, 0))))), INDEX(Paste_Here!AO$2:AO$850, MATCH(B198, Paste_Here!A$2:A$850, 0)), ""), ""), "")</f>
        <v/>
      </c>
      <c r="EG198" s="66"/>
      <c r="EH198" s="75" t="str">
        <f>IFERROR(IF(B198&lt;&gt;"", IF(ISNUMBER(SEARCH("highrisk", LOWER(INDEX(Paste_Here!AP$2:AP$850, MATCH(B198, Paste_Here!A$2:A$850, 0))))), "High Risk", IF(ISNUMBER(SEARCH("lowrisk", LOWER(INDEX(Paste_Here!AP$2:AP$850, MATCH(B198, Paste_Here!A$2:A$850, 0))))), "Low Risk", IF(ISNUMBER(SEARCH("somerisk", LOWER(INDEX(Paste_Here!AP$2:AP$850, MATCH(B198, Paste_Here!A$2:A$850, 0))))), "Some Risk", IF(ISNUMBER(SEARCH("ot", LOWER(INDEX(Paste_Here!AP$2:AP$850, MATCH(B198, Paste_Here!A$2:A$850, 0))))), "OT", "")))), ""), "")</f>
        <v/>
      </c>
      <c r="EI198" s="66"/>
      <c r="EJ198" s="93"/>
      <c r="EK198" s="66"/>
      <c r="EL198" s="75" t="str">
        <f>IFERROR(IF(B198&lt;&gt;"", IF(AND(INDEX(Paste_Here!AQ$2:AQ$850, MATCH(B198, Paste_Here!A$2:A$850, 0))&lt;&gt;"", ISNUMBER(VALUE(INDEX(Paste_Here!AQ$2:AQ$850, MATCH(B198, Paste_Here!A$2:A$850, 0))))), INDEX(Paste_Here!AQ$2:AQ$850, MATCH(B198, Paste_Here!A$2:A$850, 0)), ""), ""), "")</f>
        <v/>
      </c>
      <c r="EM198" s="66"/>
      <c r="EN198" s="75" t="str">
        <f>IFERROR(IF(B198&lt;&gt;"", IF(ISNUMBER(SEARCH("highrisk", LOWER(INDEX(Paste_Here!AR$2:AR$850, MATCH(B198, Paste_Here!A$2:A$850, 0))))), "High Risk", IF(ISNUMBER(SEARCH("lowrisk", LOWER(INDEX(Paste_Here!AR$2:AR$850, MATCH(B198, Paste_Here!A$2:A$850, 0))))), "Low Risk", IF(ISNUMBER(SEARCH("somerisk", LOWER(INDEX(Paste_Here!AR$2:AR$850, MATCH(B198, Paste_Here!A$2:A$850, 0))))), "Some Risk", IF(ISNUMBER(SEARCH("ot", LOWER(INDEX(Paste_Here!AR$2:AR$850, MATCH(B198, Paste_Here!A$2:A$850, 0))))), "OT", "")))), ""), "")</f>
        <v/>
      </c>
      <c r="EO198" s="66"/>
      <c r="EP198" s="93"/>
      <c r="EQ198" s="66"/>
      <c r="ER198" s="75"/>
      <c r="ES198" s="66"/>
      <c r="ET198" s="75"/>
      <c r="EU198" s="66"/>
      <c r="EV198" s="66"/>
      <c r="EW198" s="75" t="str">
        <f t="shared" ref="EW198:EW261" si="50">B198</f>
        <v/>
      </c>
      <c r="EX198" s="66"/>
      <c r="EY198" s="75" t="str">
        <f>IFERROR(IF(B198&lt;&gt;"", IF(AND(INDEX(Paste_Here!Y$2:Y$850, MATCH(B198, Paste_Here!A$2:A$850, 0))&lt;&gt;"", ISNUMBER(VALUE(INDEX(Paste_Here!Y$2:Y$850, MATCH(B198, Paste_Here!A$2:A$850, 0))))), INDEX(Paste_Here!Y$2:Y$850, MATCH(B198, Paste_Here!A$2:A$850, 0)), ""), ""), "")</f>
        <v/>
      </c>
      <c r="EZ198" s="66"/>
      <c r="FA198" s="75" t="str">
        <f>IFERROR(IF(B198&lt;&gt;"", IF(ISNUMBER(SEARCH("highrisk", LOWER(INDEX(Paste_Here!Z$2:Z$850, MATCH(B198, Paste_Here!A$2:A$850, 0))))), "High Risk", IF(ISNUMBER(SEARCH("lowrisk", LOWER(INDEX(Paste_Here!Z$2:Z$850, MATCH(B198, Paste_Here!A$2:A$850, 0))))), "Low Risk", IF(ISNUMBER(SEARCH("somerisk", LOWER(INDEX(Paste_Here!Z$2:Z$850, MATCH(B198, Paste_Here!A$2:A$850, 0))))), "Some Risk", IF(ISNUMBER(SEARCH("ot", LOWER(INDEX(Paste_Here!Z$2:Z$850, MATCH(B198, Paste_Here!A$2:A$850, 0))))), "OT", "")))), ""), "")</f>
        <v/>
      </c>
      <c r="FB198" s="66"/>
      <c r="FC198" s="93"/>
      <c r="FD198" s="66"/>
      <c r="FE198" s="75" t="str">
        <f>IFERROR(IF(B198&lt;&gt;"", IF(AND(INDEX(Paste_Here!AA$2:AA$850, MATCH(B198, Paste_Here!A$2:A$850, 0))&lt;&gt;"", ISNUMBER(VALUE(INDEX(Paste_Here!AA$2:AA$850, MATCH(B198, Paste_Here!A$2:A$850, 0))))), INDEX(Paste_Here!AA$2:AA$850, MATCH(B198, Paste_Here!A$2:A$850, 0)), ""), ""), "")</f>
        <v/>
      </c>
      <c r="FF198" s="66"/>
      <c r="FG198" s="75" t="str">
        <f>IFERROR(IF(B198&lt;&gt;"", IF(ISNUMBER(SEARCH("highrisk", LOWER(INDEX(Paste_Here!AB$2:AB$850, MATCH(B198, Paste_Here!A$2:A$850, 0))))), "High Risk", IF(ISNUMBER(SEARCH("lowrisk", LOWER(INDEX(Paste_Here!AB$2:AB$850, MATCH(B198, Paste_Here!A$2:A$850, 0))))), "Low Risk", IF(ISNUMBER(SEARCH("somerisk", LOWER(INDEX(Paste_Here!AB$2:AB$850, MATCH(B198, Paste_Here!A$2:A$850, 0))))), "Some Risk", IF(ISNUMBER(SEARCH("ot", LOWER(INDEX(Paste_Here!AB$2:AB$850, MATCH(B198, Paste_Here!A$2:A$850, 0))))), "OT", "")))), ""), "")</f>
        <v/>
      </c>
      <c r="FH198" s="66"/>
      <c r="FI198" s="93"/>
      <c r="FJ198" s="66"/>
      <c r="FK198" s="75"/>
      <c r="FL198" s="66"/>
      <c r="FM198" s="75"/>
      <c r="FN198" s="66"/>
      <c r="FO198" s="66"/>
      <c r="FP198" s="75" t="str">
        <f t="shared" si="45"/>
        <v/>
      </c>
      <c r="FQ198" s="66"/>
      <c r="FR198" s="75" t="str">
        <f>IFERROR(IF(B198&lt;&gt;"", IF(ISNUMBER(SEARCH("s", LOWER(INDEX(Paste_Here!L$2:L$850, MATCH(B198, Paste_Here!A$2:A$850, 0))))), "Yes", IF(INDEX(Paste_Here!L$2:L$850, MATCH(B198, Paste_Here!A$2:A$850, 0))&lt;&gt;"", "No", "")), ""), "")</f>
        <v/>
      </c>
      <c r="FS198" s="66"/>
      <c r="FT198" s="75" t="str">
        <f>IFERROR(IF(B198&lt;&gt;"", IF(ISNUMBER(SEARCH("yes", LOWER(INDEX(Paste_Here!F$2:F$850, MATCH(B198, Paste_Here!A$2:A$850, 0))))), "Yes", IF(ISNUMBER(SEARCH("no", LOWER(INDEX(Paste_Here!F$2:F$850, MATCH(B198, Paste_Here!A$2:A$850, 0))))), "No", "")), ""), "")</f>
        <v/>
      </c>
      <c r="FU198" s="66"/>
      <c r="FV198" s="75" t="str">
        <f>IFERROR(IF(B198&lt;&gt;"", IF(ISNUMBER(SEARCH("english language learner", LOWER(INDEX(Paste_Here!C$2:C$850, MATCH(B198, Paste_Here!A$2:A$850, 0))))), "Yes", ""), ""), "")</f>
        <v/>
      </c>
      <c r="FW198" s="66"/>
      <c r="FX198" s="75" t="str">
        <f>IFERROR(IF(B198&lt;&gt;"", IF(OR(ISNUMBER(SEARCH("b", LOWER(INDEX(Paste_Here!J$2:J$850, MATCH(B198, Paste_Here!A$2:A$850, 0))))), ISNUMBER(SEARCH("h", LOWER(INDEX(Paste_Here!J$2:J$850, MATCH(B198, Paste_Here!A$2:A$850, 0))))), ISNUMBER(SEARCH("i", LOWER(INDEX(Paste_Here!J$2:J$850, MATCH(B198, Paste_Here!A$2:A$850, 0)))))), "Yes", IF(INDEX(Paste_Here!J$2:J$850, MATCH(B198, Paste_Here!A$2:A$850, 0))&lt;&gt;"", "No", "")), ""), "")</f>
        <v/>
      </c>
      <c r="FY198" s="66"/>
      <c r="FZ198" s="75" t="str">
        <f>IFERROR(IF(B198&lt;&gt;"", IF(ISNUMBER(SEARCH("yes", LOWER(INDEX(Paste_Here!K$2:K$850, MATCH(B198, Paste_Here!A$2:A$850, 0))))), "Yes", IF(ISNUMBER(SEARCH("no", LOWER(INDEX(Paste_Here!K$2:K$850, MATCH(B198, Paste_Here!A$2:A$850, 0))))), "No", "")), ""), "")</f>
        <v/>
      </c>
      <c r="GA198" s="66"/>
      <c r="GB198" s="75" t="str">
        <f>IFERROR(IF(B198&lt;&gt;"", IF(ISNUMBER(SEARCH("transitional 2", LOWER(INDEX(Paste_Here!C$2:C$850, MATCH(B198, Paste_Here!A$2:A$850, 0))))), "T2",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GC198" s="66"/>
      <c r="GD198" s="75"/>
      <c r="GE198" s="66"/>
      <c r="GF198" s="75"/>
      <c r="GG198" s="66"/>
      <c r="GH198" s="75"/>
      <c r="GI198" s="66"/>
      <c r="GK198" s="1" t="str" cm="1">
        <f t="array" ref="GK198">IFERROR(INDEX(Paste_Here!$B$2:$B$850, MATCH(0, COUNTIF(GK$4:GK197, Paste_Here!$B$2:$B$850) + IF(Paste_Here!$B$2:$B$850="", 1, 0), 0)), "")</f>
        <v/>
      </c>
      <c r="GL198" s="1" t="str">
        <f>IF(GK198&lt;&gt;"", INDEX(Paste_Here!$A$2:$A$850, MATCH(GK198, Paste_Here!$B$2:$B$850, 0)), "")</f>
        <v/>
      </c>
      <c r="GM198" s="1" t="str">
        <f t="shared" ref="GM198:GM261" si="51">GL198</f>
        <v/>
      </c>
      <c r="GN198" s="1" t="str" cm="1">
        <f t="array" ref="GN198">IFERROR(INDEX($GM$5:$GM$850, MATCH(SMALL(IF($GM$5:$GM$850&lt;&gt;"", COUNTIF($GM$5:$GM$850, "&lt;"&amp;$GM$5:$GM$850)+1), ROW()-ROW($GN$5)+1), COUNTIF($GM$5:$GM$850, "&lt;"&amp;$GM$5:$GM$850)+1, 0)), "")</f>
        <v/>
      </c>
    </row>
    <row r="199" spans="1:196">
      <c r="A199" s="66"/>
      <c r="B199" s="75" t="str">
        <f t="shared" si="39"/>
        <v/>
      </c>
      <c r="C199" s="66"/>
      <c r="D199" s="75" t="str">
        <f>IFERROR(IF(AND(INDEX(Paste_Here!N$2:N$850, MATCH(B199, Paste_Here!A$2:A$850, 0)) = ""), "", IF(UPPER(INDEX(Paste_Here!N$2:N$850, MATCH(B199, Paste_Here!A$2:A$850, 0))) = "YES", "Yes", IF(UPPER(INDEX(Paste_Here!N$2:N$850, MATCH(B199, Paste_Here!A$2:A$850, 0))) = "NO", "No", ""))), "")</f>
        <v/>
      </c>
      <c r="E199" s="66"/>
      <c r="F199" s="75" t="str">
        <f t="shared" si="46"/>
        <v/>
      </c>
      <c r="G199" s="66"/>
      <c r="H199" s="75" t="str">
        <f t="shared" si="47"/>
        <v/>
      </c>
      <c r="I199" s="66"/>
      <c r="J199" s="75" t="str">
        <f t="shared" si="48"/>
        <v/>
      </c>
      <c r="K199" s="66"/>
      <c r="L199" s="75"/>
      <c r="M199" s="66"/>
      <c r="N199" s="75" t="str">
        <f>IFERROR(IF(B199&lt;&gt;"", IF(AND(INDEX(Paste_Here!AW$2:AW$850, MATCH(B199, Paste_Here!A$2:A$850, 0))&lt;&gt;"", ISNUMBER(VALUE(INDEX(Paste_Here!AW$2:AW$850, MATCH(B199, Paste_Here!A$2:A$850, 0))))), INDEX(Paste_Here!AW$2:AW$850, MATCH(B199, Paste_Here!A$2:A$850, 0)), ""), ""), "")</f>
        <v/>
      </c>
      <c r="O199" s="66"/>
      <c r="P199" s="75" t="str">
        <f>IFERROR(IF(B199&lt;&gt;"", IF(AND(INDEX(Paste_Here!AX$2:AX$850, MATCH(B199, Paste_Here!A$2:A$850, 0))&lt;&gt;"", ISNUMBER(VALUE(INDEX(Paste_Here!AX$2:AX$850, MATCH(B199, Paste_Here!A$2:A$850, 0))))), INDEX(Paste_Here!AX$2:AX$850, MATCH(B199, Paste_Here!A$2:A$850, 0)), ""), ""), "")</f>
        <v/>
      </c>
      <c r="Q199" s="66"/>
      <c r="R199" s="75" t="str">
        <f>IFERROR(IF(B199&lt;&gt;"", IF(AND(INDEX(Paste_Here!AU$2:AU$850, MATCH(B199, Paste_Here!A$2:A$850, 0))&lt;&gt;"", ISNUMBER(VALUE(INDEX(Paste_Here!AU$2:AU$850, MATCH(B199, Paste_Here!A$2:A$850, 0))))), INDEX(Paste_Here!AU$2:AU$850, MATCH(B199, Paste_Here!A$2:A$850, 0)), ""), ""), "")</f>
        <v/>
      </c>
      <c r="S199" s="66"/>
      <c r="T199" s="75" t="str">
        <f>IFERROR(IF(B199&lt;&gt;"", IF(AND(INDEX(Paste_Here!AV$2:AV$850, MATCH(B199, Paste_Here!A$2:A$850, 0))&lt;&gt;"", ISNUMBER(VALUE(INDEX(Paste_Here!AV$2:AV$850, MATCH(B199, Paste_Here!A$2:A$850, 0))))), INDEX(Paste_Here!AV$2:AV$850, MATCH(B199, Paste_Here!A$2:A$850, 0)), ""), ""), "")</f>
        <v/>
      </c>
      <c r="U199" s="66"/>
      <c r="W199" s="66"/>
      <c r="Y199" s="66"/>
      <c r="Z199" s="66"/>
      <c r="AA199" s="75" t="str">
        <f t="shared" si="40"/>
        <v/>
      </c>
      <c r="AB199" s="66"/>
      <c r="AC199" s="75"/>
      <c r="AD199" s="66"/>
      <c r="AE199" s="98"/>
      <c r="AF199" s="66"/>
      <c r="AG199" s="75"/>
      <c r="AH199" s="66"/>
      <c r="AI199" s="75" t="str">
        <f>IFERROR(IF(B199&lt;&gt;"", IF(AND(INDEX(Paste_Here!AC$2:AC$850, MATCH(B199, Paste_Here!A$2:A$850, 0))&lt;&gt;"", ISNUMBER(VALUE(INDEX(Paste_Here!AC$2:AC$850, MATCH(B199, Paste_Here!A$2:A$850, 0))))), INDEX(Paste_Here!AC$2:AC$850, MATCH(B199, Paste_Here!A$2:A$850, 0)), ""), ""), "")</f>
        <v/>
      </c>
      <c r="AJ199" s="66"/>
      <c r="AK199" s="75" t="str">
        <f>IFERROR(IF(B199&lt;&gt;"", IF(ISNUMBER(SEARCH("highrisk", LOWER(INDEX(Paste_Here!AD$2:AD$850, MATCH(B199, Paste_Here!A$2:A$850, 0))))), "High Risk", IF(ISNUMBER(SEARCH("lowrisk", LOWER(INDEX(Paste_Here!AD$2:AD$850, MATCH(B199, Paste_Here!A$2:A$850, 0))))), "Low Risk", IF(ISNUMBER(SEARCH("somerisk", LOWER(INDEX(Paste_Here!AD$2:AD$850, MATCH(B199, Paste_Here!A$2:A$850, 0))))), "Some Risk", IF(ISNUMBER(SEARCH("ot", LOWER(INDEX(Paste_Here!AD$2:AD$850, MATCH(B199, Paste_Here!A$2:A$850, 0))))), "OT", "")))), ""), "")</f>
        <v/>
      </c>
      <c r="AL199" s="66"/>
      <c r="AM199" s="75"/>
      <c r="AN199" s="66"/>
      <c r="AO199" s="75" t="str">
        <f>IFERROR(IF(B199&lt;&gt;"", IF(AND(INDEX(Paste_Here!M$2:M$850, MATCH(B199, Paste_Here!A$2:A$850, 0))&lt;&gt;"", ISNUMBER(VALUE(INDEX(Paste_Here!M$2:M$850, MATCH(B199, Paste_Here!A$2:A$850, 0))))), INDEX(Paste_Here!M$2:M$850, MATCH(B199, Paste_Here!A$2:A$850, 0)), ""), ""), "")</f>
        <v/>
      </c>
      <c r="AP199" s="66"/>
      <c r="AQ199" s="75" t="str">
        <f>IFERROR(IF(B199&lt;&gt;"", IF(ISNUMBER(SEARCH("highrisk", LOWER(INDEX(Paste_Here!N$2:N$850, MATCH(B199, Paste_Here!A$2:A$850, 0))))), "High Risk", IF(ISNUMBER(SEARCH("lowrisk", LOWER(INDEX(Paste_Here!N$2:N$850, MATCH(B199, Paste_Here!A$2:A$850, 0))))), "Low Risk", IF(ISNUMBER(SEARCH("somerisk", LOWER(INDEX(Paste_Here!N$2:N$850, MATCH(B199, Paste_Here!A$2:A$850, 0))))), "Some Risk", IF(ISNUMBER(SEARCH("ot", LOWER(INDEX(Paste_Here!N$2:N$850, MATCH(B199, Paste_Here!A$2:A$850, 0))))), "OT", "")))), ""), "")</f>
        <v/>
      </c>
      <c r="AT199" s="66"/>
      <c r="AU199" s="103"/>
      <c r="AV199" s="66"/>
      <c r="AW199" s="66"/>
      <c r="AX199" s="75" t="str">
        <f t="shared" si="41"/>
        <v/>
      </c>
      <c r="AY199" s="66"/>
      <c r="AZ199" s="75"/>
      <c r="BA199" s="66"/>
      <c r="BB199" s="75"/>
      <c r="BC199" s="66"/>
      <c r="BD199" s="75"/>
      <c r="BE199" s="66"/>
      <c r="BF199" s="75" t="str">
        <f>IFERROR(IF(B199&lt;&gt;"", IF(AND(INDEX(Paste_Here!AE$2:AE$850, MATCH(B199, Paste_Here!A$2:A$850, 0))&lt;&gt;"", ISNUMBER(VALUE(INDEX(Paste_Here!AE$2:AE$850, MATCH(B199, Paste_Here!A$2:A$850, 0))))), INDEX(Paste_Here!AE$2:AE$850, MATCH(B199, Paste_Here!A$2:A$850, 0)), ""), ""), "")</f>
        <v/>
      </c>
      <c r="BG199" s="66"/>
      <c r="BH199" s="75" t="str">
        <f>IFERROR(IF(B199&lt;&gt;"", IF(ISNUMBER(SEARCH("highrisk", LOWER(INDEX(Paste_Here!AF$2:AF$850, MATCH(B199, Paste_Here!A$2:A$850, 0))))), "High Risk", IF(ISNUMBER(SEARCH("lowrisk", LOWER(INDEX(Paste_Here!AF$2:AF$850, MATCH(B199, Paste_Here!A$2:A$850, 0))))), "Low Risk", IF(ISNUMBER(SEARCH("somerisk", LOWER(INDEX(Paste_Here!AF$2:AF$850, MATCH(B199, Paste_Here!A$2:A$850, 0))))), "Some Risk", IF(ISNUMBER(SEARCH("ot", LOWER(INDEX(Paste_Here!AF$2:AF$850, MATCH(B199, Paste_Here!A$2:A$850, 0))))), "OT", "")))), ""), "")</f>
        <v/>
      </c>
      <c r="BI199" s="66"/>
      <c r="BJ199" s="75"/>
      <c r="BK199" s="66"/>
      <c r="BL199" s="75" t="str">
        <f>IFERROR(IF(B199&lt;&gt;"", IF(AND(INDEX(Paste_Here!O$2:O$850, MATCH(B199, Paste_Here!A$2:A$850, 0))&lt;&gt;"", ISNUMBER(VALUE(INDEX(Paste_Here!O$2:O$850, MATCH(B199, Paste_Here!A$2:A$850, 0))))), INDEX(Paste_Here!O$2:O$850, MATCH(B199, Paste_Here!A$2:A$850, 0)), ""), ""), "")</f>
        <v/>
      </c>
      <c r="BM199" s="66"/>
      <c r="BN199" s="75" t="str">
        <f>IFERROR(IF(B199&lt;&gt;"", IF(ISNUMBER(SEARCH("highrisk", LOWER(INDEX(Paste_Here!P$2:P$850, MATCH(B199, Paste_Here!A$2:A$850, 0))))), "High Risk", IF(ISNUMBER(SEARCH("lowrisk", LOWER(INDEX(Paste_Here!P$2:P$850, MATCH(B199, Paste_Here!A$2:A$850, 0))))), "Low Risk", IF(ISNUMBER(SEARCH("somerisk", LOWER(INDEX(Paste_Here!P$2:P$850, MATCH(B199, Paste_Here!A$2:A$850, 0))))), "Some Risk", IF(ISNUMBER(SEARCH("ot", LOWER(INDEX(Paste_Here!P$2:P$850, MATCH(B199, Paste_Here!A$2:A$850, 0))))), "OT", "")))), ""), "")</f>
        <v/>
      </c>
      <c r="BQ199" s="66"/>
      <c r="BR199" s="75"/>
      <c r="BS199" s="66"/>
      <c r="BT199" s="66"/>
      <c r="BU199" s="75" t="str">
        <f t="shared" si="42"/>
        <v/>
      </c>
      <c r="BV199" s="66"/>
      <c r="BW199" s="75"/>
      <c r="BX199" s="66"/>
      <c r="BY199" s="75"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BZ199" s="66"/>
      <c r="CA199" s="75"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CB199" s="66"/>
      <c r="CC199" s="75"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CD199" s="66"/>
      <c r="CE199" s="75"/>
      <c r="CF199" s="66"/>
      <c r="CK199" s="75"/>
      <c r="CL199" s="66"/>
      <c r="CM199" s="75"/>
      <c r="CN199" s="66"/>
      <c r="CO199" s="75"/>
      <c r="CP199" s="66"/>
      <c r="CQ199" s="66"/>
      <c r="CR199" s="75" t="str">
        <f t="shared" si="43"/>
        <v/>
      </c>
      <c r="CS199" s="66"/>
      <c r="CT199" s="75"/>
      <c r="CU199" s="66"/>
      <c r="CV199" s="75"/>
      <c r="CW199" s="66"/>
      <c r="CX199" s="75"/>
      <c r="CY199" s="66"/>
      <c r="CZ199" s="75"/>
      <c r="DA199" s="66"/>
      <c r="DB199" s="75" t="str">
        <f>IFERROR(IF(B199&lt;&gt;"", IF(AND(INDEX(Paste_Here!AK$2:AK$850, MATCH(B199, Paste_Here!A$2:A$850, 0))&lt;&gt;"", ISNUMBER(VALUE(INDEX(Paste_Here!AK$2:AK$850, MATCH(B199, Paste_Here!A$2:A$850, 0))))), INDEX(Paste_Here!AK$2:AK$850, MATCH(B199, Paste_Here!A$2:A$850, 0)), ""), ""), "")</f>
        <v/>
      </c>
      <c r="DC199" s="66"/>
      <c r="DD199" s="75" t="str">
        <f>IFERROR(IF(B199&lt;&gt;"", IF(ISNUMBER(SEARCH("highrisk", LOWER(INDEX(Paste_Here!AL$2:AL$850, MATCH(B199, Paste_Here!A$2:A$850, 0))))), "High Risk", IF(ISNUMBER(SEARCH("lowrisk", LOWER(INDEX(Paste_Here!AL$2:AL$850, MATCH(B199, Paste_Here!A$2:A$850, 0))))), "Low Risk", IF(ISNUMBER(SEARCH("somerisk", LOWER(INDEX(Paste_Here!AL$2:AL$850, MATCH(B199, Paste_Here!A$2:A$850, 0))))), "Some Risk", IF(ISNUMBER(SEARCH("ot", LOWER(INDEX(Paste_Here!AL$2:AL$850, MATCH(B199, Paste_Here!A$2:A$850, 0))))), "OT", "")))), ""), "")</f>
        <v/>
      </c>
      <c r="DE199" s="66"/>
      <c r="DF199" s="75" t="str">
        <f>IFERROR(IF(B199&lt;&gt;"", IF(AND(INDEX(Paste_Here!AM$2:AM$850, MATCH(B199, Paste_Here!A$2:A$850, 0))&lt;&gt;"", ISNUMBER(VALUE(INDEX(Paste_Here!AM$2:AM$850, MATCH(B199, Paste_Here!A$2:A$850, 0))))), INDEX(Paste_Here!AM$2:AM$850, MATCH(B199, Paste_Here!A$2:A$850, 0)), ""), ""), "")</f>
        <v/>
      </c>
      <c r="DG199" s="66"/>
      <c r="DH199" s="75" t="str">
        <f>IFERROR(IF(B199&lt;&gt;"", IF(ISNUMBER(SEARCH("highrisk", LOWER(INDEX(Paste_Here!AN$2:AN$850, MATCH(B199, Paste_Here!A$2:A$850, 0))))), "High Risk", IF(ISNUMBER(SEARCH("lowrisk", LOWER(INDEX(Paste_Here!AN$2:AN$850, MATCH(B199, Paste_Here!A$2:A$850, 0))))), "Low Risk", IF(ISNUMBER(SEARCH("somerisk", LOWER(INDEX(Paste_Here!AN$2:AN$850, MATCH(B199, Paste_Here!A$2:A$850, 0))))), "Some Risk", IF(ISNUMBER(SEARCH("ot", LOWER(INDEX(Paste_Here!AN$2:AN$850, MATCH(B199, Paste_Here!A$2:A$850, 0))))), "OT", "")))), ""), "")</f>
        <v/>
      </c>
      <c r="DI199" s="66"/>
      <c r="DJ199" s="66"/>
      <c r="DK199" s="75" t="str">
        <f t="shared" si="44"/>
        <v/>
      </c>
      <c r="DL199" s="66"/>
      <c r="DM199" s="75" t="str">
        <f>IFERROR(IF(B199&lt;&gt;"", IF(AND(INDEX(Paste_Here!Q$2:Q$850, MATCH(B199, Paste_Here!A$2:A$850, 0))&lt;&gt;"", ISNUMBER(VALUE(INDEX(Paste_Here!Q$2:Q$850, MATCH(B199, Paste_Here!A$2:A$850, 0))))), INDEX(Paste_Here!Q$2:Q$850, MATCH(B199, Paste_Here!A$2:A$850, 0)), ""), ""), "")</f>
        <v/>
      </c>
      <c r="DN199" s="66"/>
      <c r="DO199" s="75" t="str">
        <f>IFERROR(IF(B199&lt;&gt;"", IF(ISNUMBER(SEARCH("highrisk", LOWER(INDEX(Paste_Here!R$2:R$850, MATCH(B199, Paste_Here!A$2:A$850, 0))))), "High Risk", IF(ISNUMBER(SEARCH("lowrisk", LOWER(INDEX(Paste_Here!R$2:R$850, MATCH(B199, Paste_Here!A$2:A$850, 0))))), "Low Risk", IF(ISNUMBER(SEARCH("somerisk", LOWER(INDEX(Paste_Here!R$2:R$850, MATCH(B199, Paste_Here!A$2:A$850, 0))))), "Some Risk", IF(ISNUMBER(SEARCH("ot", LOWER(INDEX(Paste_Here!R$2:R$850, MATCH(B199, Paste_Here!A$2:A$850, 0))))), "OT", "")))), ""), "")</f>
        <v/>
      </c>
      <c r="DP199" s="66"/>
      <c r="DQ199" s="93" t="str">
        <f>IFERROR(IF(B199&lt;&gt;"", IF(AND(INDEX(Paste_Here!S$2:S$850, MATCH(B199, Paste_Here!A$2:A$850, 0))&lt;&gt;"", ISNUMBER(VALUE(INDEX(Paste_Here!S$2:S$850, MATCH(B199, Paste_Here!A$2:A$850, 0))))), INDEX(Paste_Here!S$2:S$850, MATCH(B199, Paste_Here!A$2:A$850, 0)), ""), ""), "")</f>
        <v/>
      </c>
      <c r="DR199" s="66"/>
      <c r="DS199" s="75"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IF(ISNUMBER(SEARCH("ot", LOWER(INDEX(Paste_Here!T$2:T$850, MATCH(B199, Paste_Here!A$2:A$850, 0))))), "OT", "")))), ""), "")</f>
        <v/>
      </c>
      <c r="DT199" s="66"/>
      <c r="DU199" s="75" t="str">
        <f>IFERROR(IF(B199&lt;&gt;"", IF(AND(INDEX(Paste_Here!U$2:U$850, MATCH(B199, Paste_Here!A$2:A$850, 0))&lt;&gt;"", ISNUMBER(VALUE(INDEX(Paste_Here!U$2:U$850, MATCH(B199, Paste_Here!A$2:A$850, 0))))), INDEX(Paste_Here!U$2:U$850, MATCH(B199, Paste_Here!A$2:A$850, 0)), ""), ""), "")</f>
        <v/>
      </c>
      <c r="DV199" s="66"/>
      <c r="DW199" s="93" t="str">
        <f>IFERROR(IF(B199&lt;&gt;"", IF(ISNUMBER(SEARCH("highrisk", LOWER(INDEX(Paste_Here!V$2:V$850, MATCH(B199, Paste_Here!A$2:A$850, 0))))), "High Risk", IF(ISNUMBER(SEARCH("lowrisk", LOWER(INDEX(Paste_Here!V$2:V$850, MATCH(B199, Paste_Here!A$2:A$850, 0))))), "Low Risk", IF(ISNUMBER(SEARCH("somerisk", LOWER(INDEX(Paste_Here!V$2:V$850, MATCH(B199, Paste_Here!A$2:A$850, 0))))), "Some Risk", IF(ISNUMBER(SEARCH("ot", LOWER(INDEX(Paste_Here!V$2:V$850, MATCH(B199, Paste_Here!A$2:A$850, 0))))), "OT", "")))), ""), "")</f>
        <v/>
      </c>
      <c r="DX199" s="66"/>
      <c r="DY199" s="75" t="str">
        <f>IFERROR(IF(B199&lt;&gt;"", IF(AND(INDEX(Paste_Here!W$2:W$850, MATCH(B199, Paste_Here!A$2:A$850, 0))&lt;&gt;"", ISNUMBER(VALUE(INDEX(Paste_Here!W$2:W$850, MATCH(B199, Paste_Here!A$2:A$850, 0))))), INDEX(Paste_Here!W$2:W$850, MATCH(B199, Paste_Here!A$2:A$850, 0)), ""), ""), "")</f>
        <v/>
      </c>
      <c r="DZ199" s="66"/>
      <c r="EA199" s="75" t="str">
        <f>IFERROR(IF(B199&lt;&gt;"", IF(ISNUMBER(SEARCH("highrisk", LOWER(INDEX(Paste_Here!X$2:X$850, MATCH(B199, Paste_Here!A$2:A$850, 0))))), "High Risk", IF(ISNUMBER(SEARCH("lowrisk", LOWER(INDEX(Paste_Here!X$2:X$850, MATCH(B199, Paste_Here!A$2:A$850, 0))))), "Low Risk", IF(ISNUMBER(SEARCH("somerisk", LOWER(INDEX(Paste_Here!X$2:X$850, MATCH(B199, Paste_Here!A$2:A$850, 0))))), "Some Risk", IF(ISNUMBER(SEARCH("ot", LOWER(INDEX(Paste_Here!X$2:X$850, MATCH(B199, Paste_Here!A$2:A$850, 0))))), "OT", "")))), ""), "")</f>
        <v/>
      </c>
      <c r="EB199" s="66"/>
      <c r="EC199" s="66"/>
      <c r="ED199" s="75" t="str">
        <f t="shared" si="49"/>
        <v/>
      </c>
      <c r="EE199" s="66"/>
      <c r="EF199" s="75" t="str">
        <f>IFERROR(IF(B199&lt;&gt;"", IF(AND(INDEX(Paste_Here!AO$2:AO$850, MATCH(B199, Paste_Here!A$2:A$850, 0))&lt;&gt;"", ISNUMBER(VALUE(INDEX(Paste_Here!AO$2:AO$850, MATCH(B199, Paste_Here!A$2:A$850, 0))))), INDEX(Paste_Here!AO$2:AO$850, MATCH(B199, Paste_Here!A$2:A$850, 0)), ""), ""), "")</f>
        <v/>
      </c>
      <c r="EG199" s="66"/>
      <c r="EH199" s="75" t="str">
        <f>IFERROR(IF(B199&lt;&gt;"", IF(ISNUMBER(SEARCH("highrisk", LOWER(INDEX(Paste_Here!AP$2:AP$850, MATCH(B199, Paste_Here!A$2:A$850, 0))))), "High Risk", IF(ISNUMBER(SEARCH("lowrisk", LOWER(INDEX(Paste_Here!AP$2:AP$850, MATCH(B199, Paste_Here!A$2:A$850, 0))))), "Low Risk", IF(ISNUMBER(SEARCH("somerisk", LOWER(INDEX(Paste_Here!AP$2:AP$850, MATCH(B199, Paste_Here!A$2:A$850, 0))))), "Some Risk", IF(ISNUMBER(SEARCH("ot", LOWER(INDEX(Paste_Here!AP$2:AP$850, MATCH(B199, Paste_Here!A$2:A$850, 0))))), "OT", "")))), ""), "")</f>
        <v/>
      </c>
      <c r="EI199" s="66"/>
      <c r="EJ199" s="93"/>
      <c r="EK199" s="66"/>
      <c r="EL199" s="75" t="str">
        <f>IFERROR(IF(B199&lt;&gt;"", IF(AND(INDEX(Paste_Here!AQ$2:AQ$850, MATCH(B199, Paste_Here!A$2:A$850, 0))&lt;&gt;"", ISNUMBER(VALUE(INDEX(Paste_Here!AQ$2:AQ$850, MATCH(B199, Paste_Here!A$2:A$850, 0))))), INDEX(Paste_Here!AQ$2:AQ$850, MATCH(B199, Paste_Here!A$2:A$850, 0)), ""), ""), "")</f>
        <v/>
      </c>
      <c r="EM199" s="66"/>
      <c r="EN199" s="75" t="str">
        <f>IFERROR(IF(B199&lt;&gt;"", IF(ISNUMBER(SEARCH("highrisk", LOWER(INDEX(Paste_Here!AR$2:AR$850, MATCH(B199, Paste_Here!A$2:A$850, 0))))), "High Risk", IF(ISNUMBER(SEARCH("lowrisk", LOWER(INDEX(Paste_Here!AR$2:AR$850, MATCH(B199, Paste_Here!A$2:A$850, 0))))), "Low Risk", IF(ISNUMBER(SEARCH("somerisk", LOWER(INDEX(Paste_Here!AR$2:AR$850, MATCH(B199, Paste_Here!A$2:A$850, 0))))), "Some Risk", IF(ISNUMBER(SEARCH("ot", LOWER(INDEX(Paste_Here!AR$2:AR$850, MATCH(B199, Paste_Here!A$2:A$850, 0))))), "OT", "")))), ""), "")</f>
        <v/>
      </c>
      <c r="EO199" s="66"/>
      <c r="EP199" s="93"/>
      <c r="EQ199" s="66"/>
      <c r="ER199" s="75"/>
      <c r="ES199" s="66"/>
      <c r="ET199" s="75"/>
      <c r="EU199" s="66"/>
      <c r="EV199" s="66"/>
      <c r="EW199" s="75" t="str">
        <f t="shared" si="50"/>
        <v/>
      </c>
      <c r="EX199" s="66"/>
      <c r="EY199" s="75" t="str">
        <f>IFERROR(IF(B199&lt;&gt;"", IF(AND(INDEX(Paste_Here!Y$2:Y$850, MATCH(B199, Paste_Here!A$2:A$850, 0))&lt;&gt;"", ISNUMBER(VALUE(INDEX(Paste_Here!Y$2:Y$850, MATCH(B199, Paste_Here!A$2:A$850, 0))))), INDEX(Paste_Here!Y$2:Y$850, MATCH(B199, Paste_Here!A$2:A$850, 0)), ""), ""), "")</f>
        <v/>
      </c>
      <c r="EZ199" s="66"/>
      <c r="FA199" s="75" t="str">
        <f>IFERROR(IF(B199&lt;&gt;"", IF(ISNUMBER(SEARCH("highrisk", LOWER(INDEX(Paste_Here!Z$2:Z$850, MATCH(B199, Paste_Here!A$2:A$850, 0))))), "High Risk", IF(ISNUMBER(SEARCH("lowrisk", LOWER(INDEX(Paste_Here!Z$2:Z$850, MATCH(B199, Paste_Here!A$2:A$850, 0))))), "Low Risk", IF(ISNUMBER(SEARCH("somerisk", LOWER(INDEX(Paste_Here!Z$2:Z$850, MATCH(B199, Paste_Here!A$2:A$850, 0))))), "Some Risk", IF(ISNUMBER(SEARCH("ot", LOWER(INDEX(Paste_Here!Z$2:Z$850, MATCH(B199, Paste_Here!A$2:A$850, 0))))), "OT", "")))), ""), "")</f>
        <v/>
      </c>
      <c r="FB199" s="66"/>
      <c r="FC199" s="93"/>
      <c r="FD199" s="66"/>
      <c r="FE199" s="75" t="str">
        <f>IFERROR(IF(B199&lt;&gt;"", IF(AND(INDEX(Paste_Here!AA$2:AA$850, MATCH(B199, Paste_Here!A$2:A$850, 0))&lt;&gt;"", ISNUMBER(VALUE(INDEX(Paste_Here!AA$2:AA$850, MATCH(B199, Paste_Here!A$2:A$850, 0))))), INDEX(Paste_Here!AA$2:AA$850, MATCH(B199, Paste_Here!A$2:A$850, 0)), ""), ""), "")</f>
        <v/>
      </c>
      <c r="FF199" s="66"/>
      <c r="FG199" s="75" t="str">
        <f>IFERROR(IF(B199&lt;&gt;"", IF(ISNUMBER(SEARCH("highrisk", LOWER(INDEX(Paste_Here!AB$2:AB$850, MATCH(B199, Paste_Here!A$2:A$850, 0))))), "High Risk", IF(ISNUMBER(SEARCH("lowrisk", LOWER(INDEX(Paste_Here!AB$2:AB$850, MATCH(B199, Paste_Here!A$2:A$850, 0))))), "Low Risk", IF(ISNUMBER(SEARCH("somerisk", LOWER(INDEX(Paste_Here!AB$2:AB$850, MATCH(B199, Paste_Here!A$2:A$850, 0))))), "Some Risk", IF(ISNUMBER(SEARCH("ot", LOWER(INDEX(Paste_Here!AB$2:AB$850, MATCH(B199, Paste_Here!A$2:A$850, 0))))), "OT", "")))), ""), "")</f>
        <v/>
      </c>
      <c r="FH199" s="66"/>
      <c r="FI199" s="93"/>
      <c r="FJ199" s="66"/>
      <c r="FK199" s="75"/>
      <c r="FL199" s="66"/>
      <c r="FM199" s="75"/>
      <c r="FN199" s="66"/>
      <c r="FO199" s="66"/>
      <c r="FP199" s="75" t="str">
        <f t="shared" si="45"/>
        <v/>
      </c>
      <c r="FQ199" s="66"/>
      <c r="FR199" s="75" t="str">
        <f>IFERROR(IF(B199&lt;&gt;"", IF(ISNUMBER(SEARCH("s", LOWER(INDEX(Paste_Here!L$2:L$850, MATCH(B199, Paste_Here!A$2:A$850, 0))))), "Yes", IF(INDEX(Paste_Here!L$2:L$850, MATCH(B199, Paste_Here!A$2:A$850, 0))&lt;&gt;"", "No", "")), ""), "")</f>
        <v/>
      </c>
      <c r="FS199" s="66"/>
      <c r="FT199" s="75" t="str">
        <f>IFERROR(IF(B199&lt;&gt;"", IF(ISNUMBER(SEARCH("yes", LOWER(INDEX(Paste_Here!F$2:F$850, MATCH(B199, Paste_Here!A$2:A$850, 0))))), "Yes", IF(ISNUMBER(SEARCH("no", LOWER(INDEX(Paste_Here!F$2:F$850, MATCH(B199, Paste_Here!A$2:A$850, 0))))), "No", "")), ""), "")</f>
        <v/>
      </c>
      <c r="FU199" s="66"/>
      <c r="FV199" s="75" t="str">
        <f>IFERROR(IF(B199&lt;&gt;"", IF(ISNUMBER(SEARCH("english language learner", LOWER(INDEX(Paste_Here!C$2:C$850, MATCH(B199, Paste_Here!A$2:A$850, 0))))), "Yes", ""), ""), "")</f>
        <v/>
      </c>
      <c r="FW199" s="66"/>
      <c r="FX199" s="75" t="str">
        <f>IFERROR(IF(B199&lt;&gt;"", IF(OR(ISNUMBER(SEARCH("b", LOWER(INDEX(Paste_Here!J$2:J$850, MATCH(B199, Paste_Here!A$2:A$850, 0))))), ISNUMBER(SEARCH("h", LOWER(INDEX(Paste_Here!J$2:J$850, MATCH(B199, Paste_Here!A$2:A$850, 0))))), ISNUMBER(SEARCH("i", LOWER(INDEX(Paste_Here!J$2:J$850, MATCH(B199, Paste_Here!A$2:A$850, 0)))))), "Yes", IF(INDEX(Paste_Here!J$2:J$850, MATCH(B199, Paste_Here!A$2:A$850, 0))&lt;&gt;"", "No", "")), ""), "")</f>
        <v/>
      </c>
      <c r="FY199" s="66"/>
      <c r="FZ199" s="75" t="str">
        <f>IFERROR(IF(B199&lt;&gt;"", IF(ISNUMBER(SEARCH("yes", LOWER(INDEX(Paste_Here!K$2:K$850, MATCH(B199, Paste_Here!A$2:A$850, 0))))), "Yes", IF(ISNUMBER(SEARCH("no", LOWER(INDEX(Paste_Here!K$2:K$850, MATCH(B199, Paste_Here!A$2:A$850, 0))))), "No", "")), ""), "")</f>
        <v/>
      </c>
      <c r="GA199" s="66"/>
      <c r="GB199" s="75" t="str">
        <f>IFERROR(IF(B199&lt;&gt;"", IF(ISNUMBER(SEARCH("transitional 2", LOWER(INDEX(Paste_Here!C$2:C$850, MATCH(B199, Paste_Here!A$2:A$850, 0))))), "T2",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GC199" s="66"/>
      <c r="GD199" s="75"/>
      <c r="GE199" s="66"/>
      <c r="GF199" s="75"/>
      <c r="GG199" s="66"/>
      <c r="GH199" s="75"/>
      <c r="GI199" s="66"/>
      <c r="GK199" s="1" t="str" cm="1">
        <f t="array" ref="GK199">IFERROR(INDEX(Paste_Here!$B$2:$B$850, MATCH(0, COUNTIF(GK$4:GK198, Paste_Here!$B$2:$B$850) + IF(Paste_Here!$B$2:$B$850="", 1, 0), 0)), "")</f>
        <v/>
      </c>
      <c r="GL199" s="1" t="str">
        <f>IF(GK199&lt;&gt;"", INDEX(Paste_Here!$A$2:$A$850, MATCH(GK199, Paste_Here!$B$2:$B$850, 0)), "")</f>
        <v/>
      </c>
      <c r="GM199" s="1" t="str">
        <f t="shared" si="51"/>
        <v/>
      </c>
      <c r="GN199" s="1" t="str" cm="1">
        <f t="array" ref="GN199">IFERROR(INDEX($GM$5:$GM$850, MATCH(SMALL(IF($GM$5:$GM$850&lt;&gt;"", COUNTIF($GM$5:$GM$850, "&lt;"&amp;$GM$5:$GM$850)+1), ROW()-ROW($GN$5)+1), COUNTIF($GM$5:$GM$850, "&lt;"&amp;$GM$5:$GM$850)+1, 0)), "")</f>
        <v/>
      </c>
    </row>
    <row r="200" spans="1:196">
      <c r="A200" s="66"/>
      <c r="B200" s="75" t="str">
        <f t="shared" si="39"/>
        <v/>
      </c>
      <c r="C200" s="66"/>
      <c r="D200" s="75" t="str">
        <f>IFERROR(IF(AND(INDEX(Paste_Here!N$2:N$850, MATCH(B200, Paste_Here!A$2:A$850, 0)) = ""), "", IF(UPPER(INDEX(Paste_Here!N$2:N$850, MATCH(B200, Paste_Here!A$2:A$850, 0))) = "YES", "Yes", IF(UPPER(INDEX(Paste_Here!N$2:N$850, MATCH(B200, Paste_Here!A$2:A$850, 0))) = "NO", "No", ""))), "")</f>
        <v/>
      </c>
      <c r="E200" s="66"/>
      <c r="F200" s="75" t="str">
        <f t="shared" si="46"/>
        <v/>
      </c>
      <c r="G200" s="66"/>
      <c r="H200" s="75" t="str">
        <f t="shared" si="47"/>
        <v/>
      </c>
      <c r="I200" s="66"/>
      <c r="J200" s="75" t="str">
        <f t="shared" si="48"/>
        <v/>
      </c>
      <c r="K200" s="66"/>
      <c r="L200" s="75"/>
      <c r="M200" s="66"/>
      <c r="N200" s="75" t="str">
        <f>IFERROR(IF(B200&lt;&gt;"", IF(AND(INDEX(Paste_Here!AW$2:AW$850, MATCH(B200, Paste_Here!A$2:A$850, 0))&lt;&gt;"", ISNUMBER(VALUE(INDEX(Paste_Here!AW$2:AW$850, MATCH(B200, Paste_Here!A$2:A$850, 0))))), INDEX(Paste_Here!AW$2:AW$850, MATCH(B200, Paste_Here!A$2:A$850, 0)), ""), ""), "")</f>
        <v/>
      </c>
      <c r="O200" s="66"/>
      <c r="P200" s="75" t="str">
        <f>IFERROR(IF(B200&lt;&gt;"", IF(AND(INDEX(Paste_Here!AX$2:AX$850, MATCH(B200, Paste_Here!A$2:A$850, 0))&lt;&gt;"", ISNUMBER(VALUE(INDEX(Paste_Here!AX$2:AX$850, MATCH(B200, Paste_Here!A$2:A$850, 0))))), INDEX(Paste_Here!AX$2:AX$850, MATCH(B200, Paste_Here!A$2:A$850, 0)), ""), ""), "")</f>
        <v/>
      </c>
      <c r="Q200" s="66"/>
      <c r="R200" s="75" t="str">
        <f>IFERROR(IF(B200&lt;&gt;"", IF(AND(INDEX(Paste_Here!AU$2:AU$850, MATCH(B200, Paste_Here!A$2:A$850, 0))&lt;&gt;"", ISNUMBER(VALUE(INDEX(Paste_Here!AU$2:AU$850, MATCH(B200, Paste_Here!A$2:A$850, 0))))), INDEX(Paste_Here!AU$2:AU$850, MATCH(B200, Paste_Here!A$2:A$850, 0)), ""), ""), "")</f>
        <v/>
      </c>
      <c r="S200" s="66"/>
      <c r="T200" s="75" t="str">
        <f>IFERROR(IF(B200&lt;&gt;"", IF(AND(INDEX(Paste_Here!AV$2:AV$850, MATCH(B200, Paste_Here!A$2:A$850, 0))&lt;&gt;"", ISNUMBER(VALUE(INDEX(Paste_Here!AV$2:AV$850, MATCH(B200, Paste_Here!A$2:A$850, 0))))), INDEX(Paste_Here!AV$2:AV$850, MATCH(B200, Paste_Here!A$2:A$850, 0)), ""), ""), "")</f>
        <v/>
      </c>
      <c r="U200" s="66"/>
      <c r="W200" s="66"/>
      <c r="Y200" s="66"/>
      <c r="Z200" s="66"/>
      <c r="AA200" s="75" t="str">
        <f t="shared" si="40"/>
        <v/>
      </c>
      <c r="AB200" s="66"/>
      <c r="AC200" s="75"/>
      <c r="AD200" s="66"/>
      <c r="AE200" s="98"/>
      <c r="AF200" s="66"/>
      <c r="AG200" s="75"/>
      <c r="AH200" s="66"/>
      <c r="AI200" s="75" t="str">
        <f>IFERROR(IF(B200&lt;&gt;"", IF(AND(INDEX(Paste_Here!AC$2:AC$850, MATCH(B200, Paste_Here!A$2:A$850, 0))&lt;&gt;"", ISNUMBER(VALUE(INDEX(Paste_Here!AC$2:AC$850, MATCH(B200, Paste_Here!A$2:A$850, 0))))), INDEX(Paste_Here!AC$2:AC$850, MATCH(B200, Paste_Here!A$2:A$850, 0)), ""), ""), "")</f>
        <v/>
      </c>
      <c r="AJ200" s="66"/>
      <c r="AK200" s="75" t="str">
        <f>IFERROR(IF(B200&lt;&gt;"", IF(ISNUMBER(SEARCH("highrisk", LOWER(INDEX(Paste_Here!AD$2:AD$850, MATCH(B200, Paste_Here!A$2:A$850, 0))))), "High Risk", IF(ISNUMBER(SEARCH("lowrisk", LOWER(INDEX(Paste_Here!AD$2:AD$850, MATCH(B200, Paste_Here!A$2:A$850, 0))))), "Low Risk", IF(ISNUMBER(SEARCH("somerisk", LOWER(INDEX(Paste_Here!AD$2:AD$850, MATCH(B200, Paste_Here!A$2:A$850, 0))))), "Some Risk", IF(ISNUMBER(SEARCH("ot", LOWER(INDEX(Paste_Here!AD$2:AD$850, MATCH(B200, Paste_Here!A$2:A$850, 0))))), "OT", "")))), ""), "")</f>
        <v/>
      </c>
      <c r="AL200" s="66"/>
      <c r="AM200" s="75"/>
      <c r="AN200" s="66"/>
      <c r="AO200" s="75" t="str">
        <f>IFERROR(IF(B200&lt;&gt;"", IF(AND(INDEX(Paste_Here!M$2:M$850, MATCH(B200, Paste_Here!A$2:A$850, 0))&lt;&gt;"", ISNUMBER(VALUE(INDEX(Paste_Here!M$2:M$850, MATCH(B200, Paste_Here!A$2:A$850, 0))))), INDEX(Paste_Here!M$2:M$850, MATCH(B200, Paste_Here!A$2:A$850, 0)), ""), ""), "")</f>
        <v/>
      </c>
      <c r="AP200" s="66"/>
      <c r="AQ200" s="75" t="str">
        <f>IFERROR(IF(B200&lt;&gt;"", IF(ISNUMBER(SEARCH("highrisk", LOWER(INDEX(Paste_Here!N$2:N$850, MATCH(B200, Paste_Here!A$2:A$850, 0))))), "High Risk", IF(ISNUMBER(SEARCH("lowrisk", LOWER(INDEX(Paste_Here!N$2:N$850, MATCH(B200, Paste_Here!A$2:A$850, 0))))), "Low Risk", IF(ISNUMBER(SEARCH("somerisk", LOWER(INDEX(Paste_Here!N$2:N$850, MATCH(B200, Paste_Here!A$2:A$850, 0))))), "Some Risk", IF(ISNUMBER(SEARCH("ot", LOWER(INDEX(Paste_Here!N$2:N$850, MATCH(B200, Paste_Here!A$2:A$850, 0))))), "OT", "")))), ""), "")</f>
        <v/>
      </c>
      <c r="AT200" s="66"/>
      <c r="AU200" s="103"/>
      <c r="AV200" s="66"/>
      <c r="AW200" s="66"/>
      <c r="AX200" s="75" t="str">
        <f t="shared" si="41"/>
        <v/>
      </c>
      <c r="AY200" s="66"/>
      <c r="AZ200" s="75"/>
      <c r="BA200" s="66"/>
      <c r="BB200" s="75"/>
      <c r="BC200" s="66"/>
      <c r="BD200" s="75"/>
      <c r="BE200" s="66"/>
      <c r="BF200" s="75" t="str">
        <f>IFERROR(IF(B200&lt;&gt;"", IF(AND(INDEX(Paste_Here!AE$2:AE$850, MATCH(B200, Paste_Here!A$2:A$850, 0))&lt;&gt;"", ISNUMBER(VALUE(INDEX(Paste_Here!AE$2:AE$850, MATCH(B200, Paste_Here!A$2:A$850, 0))))), INDEX(Paste_Here!AE$2:AE$850, MATCH(B200, Paste_Here!A$2:A$850, 0)), ""), ""), "")</f>
        <v/>
      </c>
      <c r="BG200" s="66"/>
      <c r="BH200" s="75" t="str">
        <f>IFERROR(IF(B200&lt;&gt;"", IF(ISNUMBER(SEARCH("highrisk", LOWER(INDEX(Paste_Here!AF$2:AF$850, MATCH(B200, Paste_Here!A$2:A$850, 0))))), "High Risk", IF(ISNUMBER(SEARCH("lowrisk", LOWER(INDEX(Paste_Here!AF$2:AF$850, MATCH(B200, Paste_Here!A$2:A$850, 0))))), "Low Risk", IF(ISNUMBER(SEARCH("somerisk", LOWER(INDEX(Paste_Here!AF$2:AF$850, MATCH(B200, Paste_Here!A$2:A$850, 0))))), "Some Risk", IF(ISNUMBER(SEARCH("ot", LOWER(INDEX(Paste_Here!AF$2:AF$850, MATCH(B200, Paste_Here!A$2:A$850, 0))))), "OT", "")))), ""), "")</f>
        <v/>
      </c>
      <c r="BI200" s="66"/>
      <c r="BJ200" s="75"/>
      <c r="BK200" s="66"/>
      <c r="BL200" s="75" t="str">
        <f>IFERROR(IF(B200&lt;&gt;"", IF(AND(INDEX(Paste_Here!O$2:O$850, MATCH(B200, Paste_Here!A$2:A$850, 0))&lt;&gt;"", ISNUMBER(VALUE(INDEX(Paste_Here!O$2:O$850, MATCH(B200, Paste_Here!A$2:A$850, 0))))), INDEX(Paste_Here!O$2:O$850, MATCH(B200, Paste_Here!A$2:A$850, 0)), ""), ""), "")</f>
        <v/>
      </c>
      <c r="BM200" s="66"/>
      <c r="BN200" s="75" t="str">
        <f>IFERROR(IF(B200&lt;&gt;"", IF(ISNUMBER(SEARCH("highrisk", LOWER(INDEX(Paste_Here!P$2:P$850, MATCH(B200, Paste_Here!A$2:A$850, 0))))), "High Risk", IF(ISNUMBER(SEARCH("lowrisk", LOWER(INDEX(Paste_Here!P$2:P$850, MATCH(B200, Paste_Here!A$2:A$850, 0))))), "Low Risk", IF(ISNUMBER(SEARCH("somerisk", LOWER(INDEX(Paste_Here!P$2:P$850, MATCH(B200, Paste_Here!A$2:A$850, 0))))), "Some Risk", IF(ISNUMBER(SEARCH("ot", LOWER(INDEX(Paste_Here!P$2:P$850, MATCH(B200, Paste_Here!A$2:A$850, 0))))), "OT", "")))), ""), "")</f>
        <v/>
      </c>
      <c r="BQ200" s="66"/>
      <c r="BR200" s="75"/>
      <c r="BS200" s="66"/>
      <c r="BT200" s="66"/>
      <c r="BU200" s="75" t="str">
        <f t="shared" si="42"/>
        <v/>
      </c>
      <c r="BV200" s="66"/>
      <c r="BW200" s="75"/>
      <c r="BX200" s="66"/>
      <c r="BY200" s="75"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BZ200" s="66"/>
      <c r="CA200" s="75"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CB200" s="66"/>
      <c r="CC200" s="75"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CD200" s="66"/>
      <c r="CE200" s="75"/>
      <c r="CF200" s="66"/>
      <c r="CK200" s="75"/>
      <c r="CL200" s="66"/>
      <c r="CM200" s="75"/>
      <c r="CN200" s="66"/>
      <c r="CO200" s="75"/>
      <c r="CP200" s="66"/>
      <c r="CQ200" s="66"/>
      <c r="CR200" s="75" t="str">
        <f t="shared" si="43"/>
        <v/>
      </c>
      <c r="CS200" s="66"/>
      <c r="CT200" s="75"/>
      <c r="CU200" s="66"/>
      <c r="CV200" s="75"/>
      <c r="CW200" s="66"/>
      <c r="CX200" s="75"/>
      <c r="CY200" s="66"/>
      <c r="CZ200" s="75"/>
      <c r="DA200" s="66"/>
      <c r="DB200" s="75" t="str">
        <f>IFERROR(IF(B200&lt;&gt;"", IF(AND(INDEX(Paste_Here!AK$2:AK$850, MATCH(B200, Paste_Here!A$2:A$850, 0))&lt;&gt;"", ISNUMBER(VALUE(INDEX(Paste_Here!AK$2:AK$850, MATCH(B200, Paste_Here!A$2:A$850, 0))))), INDEX(Paste_Here!AK$2:AK$850, MATCH(B200, Paste_Here!A$2:A$850, 0)), ""), ""), "")</f>
        <v/>
      </c>
      <c r="DC200" s="66"/>
      <c r="DD200" s="75" t="str">
        <f>IFERROR(IF(B200&lt;&gt;"", IF(ISNUMBER(SEARCH("highrisk", LOWER(INDEX(Paste_Here!AL$2:AL$850, MATCH(B200, Paste_Here!A$2:A$850, 0))))), "High Risk", IF(ISNUMBER(SEARCH("lowrisk", LOWER(INDEX(Paste_Here!AL$2:AL$850, MATCH(B200, Paste_Here!A$2:A$850, 0))))), "Low Risk", IF(ISNUMBER(SEARCH("somerisk", LOWER(INDEX(Paste_Here!AL$2:AL$850, MATCH(B200, Paste_Here!A$2:A$850, 0))))), "Some Risk", IF(ISNUMBER(SEARCH("ot", LOWER(INDEX(Paste_Here!AL$2:AL$850, MATCH(B200, Paste_Here!A$2:A$850, 0))))), "OT", "")))), ""), "")</f>
        <v/>
      </c>
      <c r="DE200" s="66"/>
      <c r="DF200" s="75" t="str">
        <f>IFERROR(IF(B200&lt;&gt;"", IF(AND(INDEX(Paste_Here!AM$2:AM$850, MATCH(B200, Paste_Here!A$2:A$850, 0))&lt;&gt;"", ISNUMBER(VALUE(INDEX(Paste_Here!AM$2:AM$850, MATCH(B200, Paste_Here!A$2:A$850, 0))))), INDEX(Paste_Here!AM$2:AM$850, MATCH(B200, Paste_Here!A$2:A$850, 0)), ""), ""), "")</f>
        <v/>
      </c>
      <c r="DG200" s="66"/>
      <c r="DH200" s="75" t="str">
        <f>IFERROR(IF(B200&lt;&gt;"", IF(ISNUMBER(SEARCH("highrisk", LOWER(INDEX(Paste_Here!AN$2:AN$850, MATCH(B200, Paste_Here!A$2:A$850, 0))))), "High Risk", IF(ISNUMBER(SEARCH("lowrisk", LOWER(INDEX(Paste_Here!AN$2:AN$850, MATCH(B200, Paste_Here!A$2:A$850, 0))))), "Low Risk", IF(ISNUMBER(SEARCH("somerisk", LOWER(INDEX(Paste_Here!AN$2:AN$850, MATCH(B200, Paste_Here!A$2:A$850, 0))))), "Some Risk", IF(ISNUMBER(SEARCH("ot", LOWER(INDEX(Paste_Here!AN$2:AN$850, MATCH(B200, Paste_Here!A$2:A$850, 0))))), "OT", "")))), ""), "")</f>
        <v/>
      </c>
      <c r="DI200" s="66"/>
      <c r="DJ200" s="66"/>
      <c r="DK200" s="75" t="str">
        <f t="shared" si="44"/>
        <v/>
      </c>
      <c r="DL200" s="66"/>
      <c r="DM200" s="75" t="str">
        <f>IFERROR(IF(B200&lt;&gt;"", IF(AND(INDEX(Paste_Here!Q$2:Q$850, MATCH(B200, Paste_Here!A$2:A$850, 0))&lt;&gt;"", ISNUMBER(VALUE(INDEX(Paste_Here!Q$2:Q$850, MATCH(B200, Paste_Here!A$2:A$850, 0))))), INDEX(Paste_Here!Q$2:Q$850, MATCH(B200, Paste_Here!A$2:A$850, 0)), ""), ""), "")</f>
        <v/>
      </c>
      <c r="DN200" s="66"/>
      <c r="DO200" s="75" t="str">
        <f>IFERROR(IF(B200&lt;&gt;"", IF(ISNUMBER(SEARCH("highrisk", LOWER(INDEX(Paste_Here!R$2:R$850, MATCH(B200, Paste_Here!A$2:A$850, 0))))), "High Risk", IF(ISNUMBER(SEARCH("lowrisk", LOWER(INDEX(Paste_Here!R$2:R$850, MATCH(B200, Paste_Here!A$2:A$850, 0))))), "Low Risk", IF(ISNUMBER(SEARCH("somerisk", LOWER(INDEX(Paste_Here!R$2:R$850, MATCH(B200, Paste_Here!A$2:A$850, 0))))), "Some Risk", IF(ISNUMBER(SEARCH("ot", LOWER(INDEX(Paste_Here!R$2:R$850, MATCH(B200, Paste_Here!A$2:A$850, 0))))), "OT", "")))), ""), "")</f>
        <v/>
      </c>
      <c r="DP200" s="66"/>
      <c r="DQ200" s="93" t="str">
        <f>IFERROR(IF(B200&lt;&gt;"", IF(AND(INDEX(Paste_Here!S$2:S$850, MATCH(B200, Paste_Here!A$2:A$850, 0))&lt;&gt;"", ISNUMBER(VALUE(INDEX(Paste_Here!S$2:S$850, MATCH(B200, Paste_Here!A$2:A$850, 0))))), INDEX(Paste_Here!S$2:S$850, MATCH(B200, Paste_Here!A$2:A$850, 0)), ""), ""), "")</f>
        <v/>
      </c>
      <c r="DR200" s="66"/>
      <c r="DS200" s="75"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IF(ISNUMBER(SEARCH("ot", LOWER(INDEX(Paste_Here!T$2:T$850, MATCH(B200, Paste_Here!A$2:A$850, 0))))), "OT", "")))), ""), "")</f>
        <v/>
      </c>
      <c r="DT200" s="66"/>
      <c r="DU200" s="75" t="str">
        <f>IFERROR(IF(B200&lt;&gt;"", IF(AND(INDEX(Paste_Here!U$2:U$850, MATCH(B200, Paste_Here!A$2:A$850, 0))&lt;&gt;"", ISNUMBER(VALUE(INDEX(Paste_Here!U$2:U$850, MATCH(B200, Paste_Here!A$2:A$850, 0))))), INDEX(Paste_Here!U$2:U$850, MATCH(B200, Paste_Here!A$2:A$850, 0)), ""), ""), "")</f>
        <v/>
      </c>
      <c r="DV200" s="66"/>
      <c r="DW200" s="93" t="str">
        <f>IFERROR(IF(B200&lt;&gt;"", IF(ISNUMBER(SEARCH("highrisk", LOWER(INDEX(Paste_Here!V$2:V$850, MATCH(B200, Paste_Here!A$2:A$850, 0))))), "High Risk", IF(ISNUMBER(SEARCH("lowrisk", LOWER(INDEX(Paste_Here!V$2:V$850, MATCH(B200, Paste_Here!A$2:A$850, 0))))), "Low Risk", IF(ISNUMBER(SEARCH("somerisk", LOWER(INDEX(Paste_Here!V$2:V$850, MATCH(B200, Paste_Here!A$2:A$850, 0))))), "Some Risk", IF(ISNUMBER(SEARCH("ot", LOWER(INDEX(Paste_Here!V$2:V$850, MATCH(B200, Paste_Here!A$2:A$850, 0))))), "OT", "")))), ""), "")</f>
        <v/>
      </c>
      <c r="DX200" s="66"/>
      <c r="DY200" s="75" t="str">
        <f>IFERROR(IF(B200&lt;&gt;"", IF(AND(INDEX(Paste_Here!W$2:W$850, MATCH(B200, Paste_Here!A$2:A$850, 0))&lt;&gt;"", ISNUMBER(VALUE(INDEX(Paste_Here!W$2:W$850, MATCH(B200, Paste_Here!A$2:A$850, 0))))), INDEX(Paste_Here!W$2:W$850, MATCH(B200, Paste_Here!A$2:A$850, 0)), ""), ""), "")</f>
        <v/>
      </c>
      <c r="DZ200" s="66"/>
      <c r="EA200" s="75" t="str">
        <f>IFERROR(IF(B200&lt;&gt;"", IF(ISNUMBER(SEARCH("highrisk", LOWER(INDEX(Paste_Here!X$2:X$850, MATCH(B200, Paste_Here!A$2:A$850, 0))))), "High Risk", IF(ISNUMBER(SEARCH("lowrisk", LOWER(INDEX(Paste_Here!X$2:X$850, MATCH(B200, Paste_Here!A$2:A$850, 0))))), "Low Risk", IF(ISNUMBER(SEARCH("somerisk", LOWER(INDEX(Paste_Here!X$2:X$850, MATCH(B200, Paste_Here!A$2:A$850, 0))))), "Some Risk", IF(ISNUMBER(SEARCH("ot", LOWER(INDEX(Paste_Here!X$2:X$850, MATCH(B200, Paste_Here!A$2:A$850, 0))))), "OT", "")))), ""), "")</f>
        <v/>
      </c>
      <c r="EB200" s="66"/>
      <c r="EC200" s="66"/>
      <c r="ED200" s="75" t="str">
        <f t="shared" si="49"/>
        <v/>
      </c>
      <c r="EE200" s="66"/>
      <c r="EF200" s="75" t="str">
        <f>IFERROR(IF(B200&lt;&gt;"", IF(AND(INDEX(Paste_Here!AO$2:AO$850, MATCH(B200, Paste_Here!A$2:A$850, 0))&lt;&gt;"", ISNUMBER(VALUE(INDEX(Paste_Here!AO$2:AO$850, MATCH(B200, Paste_Here!A$2:A$850, 0))))), INDEX(Paste_Here!AO$2:AO$850, MATCH(B200, Paste_Here!A$2:A$850, 0)), ""), ""), "")</f>
        <v/>
      </c>
      <c r="EG200" s="66"/>
      <c r="EH200" s="75" t="str">
        <f>IFERROR(IF(B200&lt;&gt;"", IF(ISNUMBER(SEARCH("highrisk", LOWER(INDEX(Paste_Here!AP$2:AP$850, MATCH(B200, Paste_Here!A$2:A$850, 0))))), "High Risk", IF(ISNUMBER(SEARCH("lowrisk", LOWER(INDEX(Paste_Here!AP$2:AP$850, MATCH(B200, Paste_Here!A$2:A$850, 0))))), "Low Risk", IF(ISNUMBER(SEARCH("somerisk", LOWER(INDEX(Paste_Here!AP$2:AP$850, MATCH(B200, Paste_Here!A$2:A$850, 0))))), "Some Risk", IF(ISNUMBER(SEARCH("ot", LOWER(INDEX(Paste_Here!AP$2:AP$850, MATCH(B200, Paste_Here!A$2:A$850, 0))))), "OT", "")))), ""), "")</f>
        <v/>
      </c>
      <c r="EI200" s="66"/>
      <c r="EJ200" s="93"/>
      <c r="EK200" s="66"/>
      <c r="EL200" s="75" t="str">
        <f>IFERROR(IF(B200&lt;&gt;"", IF(AND(INDEX(Paste_Here!AQ$2:AQ$850, MATCH(B200, Paste_Here!A$2:A$850, 0))&lt;&gt;"", ISNUMBER(VALUE(INDEX(Paste_Here!AQ$2:AQ$850, MATCH(B200, Paste_Here!A$2:A$850, 0))))), INDEX(Paste_Here!AQ$2:AQ$850, MATCH(B200, Paste_Here!A$2:A$850, 0)), ""), ""), "")</f>
        <v/>
      </c>
      <c r="EM200" s="66"/>
      <c r="EN200" s="75" t="str">
        <f>IFERROR(IF(B200&lt;&gt;"", IF(ISNUMBER(SEARCH("highrisk", LOWER(INDEX(Paste_Here!AR$2:AR$850, MATCH(B200, Paste_Here!A$2:A$850, 0))))), "High Risk", IF(ISNUMBER(SEARCH("lowrisk", LOWER(INDEX(Paste_Here!AR$2:AR$850, MATCH(B200, Paste_Here!A$2:A$850, 0))))), "Low Risk", IF(ISNUMBER(SEARCH("somerisk", LOWER(INDEX(Paste_Here!AR$2:AR$850, MATCH(B200, Paste_Here!A$2:A$850, 0))))), "Some Risk", IF(ISNUMBER(SEARCH("ot", LOWER(INDEX(Paste_Here!AR$2:AR$850, MATCH(B200, Paste_Here!A$2:A$850, 0))))), "OT", "")))), ""), "")</f>
        <v/>
      </c>
      <c r="EO200" s="66"/>
      <c r="EP200" s="93"/>
      <c r="EQ200" s="66"/>
      <c r="ER200" s="75"/>
      <c r="ES200" s="66"/>
      <c r="ET200" s="75"/>
      <c r="EU200" s="66"/>
      <c r="EV200" s="66"/>
      <c r="EW200" s="75" t="str">
        <f t="shared" si="50"/>
        <v/>
      </c>
      <c r="EX200" s="66"/>
      <c r="EY200" s="75" t="str">
        <f>IFERROR(IF(B200&lt;&gt;"", IF(AND(INDEX(Paste_Here!Y$2:Y$850, MATCH(B200, Paste_Here!A$2:A$850, 0))&lt;&gt;"", ISNUMBER(VALUE(INDEX(Paste_Here!Y$2:Y$850, MATCH(B200, Paste_Here!A$2:A$850, 0))))), INDEX(Paste_Here!Y$2:Y$850, MATCH(B200, Paste_Here!A$2:A$850, 0)), ""), ""), "")</f>
        <v/>
      </c>
      <c r="EZ200" s="66"/>
      <c r="FA200" s="75" t="str">
        <f>IFERROR(IF(B200&lt;&gt;"", IF(ISNUMBER(SEARCH("highrisk", LOWER(INDEX(Paste_Here!Z$2:Z$850, MATCH(B200, Paste_Here!A$2:A$850, 0))))), "High Risk", IF(ISNUMBER(SEARCH("lowrisk", LOWER(INDEX(Paste_Here!Z$2:Z$850, MATCH(B200, Paste_Here!A$2:A$850, 0))))), "Low Risk", IF(ISNUMBER(SEARCH("somerisk", LOWER(INDEX(Paste_Here!Z$2:Z$850, MATCH(B200, Paste_Here!A$2:A$850, 0))))), "Some Risk", IF(ISNUMBER(SEARCH("ot", LOWER(INDEX(Paste_Here!Z$2:Z$850, MATCH(B200, Paste_Here!A$2:A$850, 0))))), "OT", "")))), ""), "")</f>
        <v/>
      </c>
      <c r="FB200" s="66"/>
      <c r="FC200" s="93"/>
      <c r="FD200" s="66"/>
      <c r="FE200" s="75" t="str">
        <f>IFERROR(IF(B200&lt;&gt;"", IF(AND(INDEX(Paste_Here!AA$2:AA$850, MATCH(B200, Paste_Here!A$2:A$850, 0))&lt;&gt;"", ISNUMBER(VALUE(INDEX(Paste_Here!AA$2:AA$850, MATCH(B200, Paste_Here!A$2:A$850, 0))))), INDEX(Paste_Here!AA$2:AA$850, MATCH(B200, Paste_Here!A$2:A$850, 0)), ""), ""), "")</f>
        <v/>
      </c>
      <c r="FF200" s="66"/>
      <c r="FG200" s="75" t="str">
        <f>IFERROR(IF(B200&lt;&gt;"", IF(ISNUMBER(SEARCH("highrisk", LOWER(INDEX(Paste_Here!AB$2:AB$850, MATCH(B200, Paste_Here!A$2:A$850, 0))))), "High Risk", IF(ISNUMBER(SEARCH("lowrisk", LOWER(INDEX(Paste_Here!AB$2:AB$850, MATCH(B200, Paste_Here!A$2:A$850, 0))))), "Low Risk", IF(ISNUMBER(SEARCH("somerisk", LOWER(INDEX(Paste_Here!AB$2:AB$850, MATCH(B200, Paste_Here!A$2:A$850, 0))))), "Some Risk", IF(ISNUMBER(SEARCH("ot", LOWER(INDEX(Paste_Here!AB$2:AB$850, MATCH(B200, Paste_Here!A$2:A$850, 0))))), "OT", "")))), ""), "")</f>
        <v/>
      </c>
      <c r="FH200" s="66"/>
      <c r="FI200" s="93"/>
      <c r="FJ200" s="66"/>
      <c r="FK200" s="75"/>
      <c r="FL200" s="66"/>
      <c r="FM200" s="75"/>
      <c r="FN200" s="66"/>
      <c r="FO200" s="66"/>
      <c r="FP200" s="75" t="str">
        <f t="shared" si="45"/>
        <v/>
      </c>
      <c r="FQ200" s="66"/>
      <c r="FR200" s="75" t="str">
        <f>IFERROR(IF(B200&lt;&gt;"", IF(ISNUMBER(SEARCH("s", LOWER(INDEX(Paste_Here!L$2:L$850, MATCH(B200, Paste_Here!A$2:A$850, 0))))), "Yes", IF(INDEX(Paste_Here!L$2:L$850, MATCH(B200, Paste_Here!A$2:A$850, 0))&lt;&gt;"", "No", "")), ""), "")</f>
        <v/>
      </c>
      <c r="FS200" s="66"/>
      <c r="FT200" s="75" t="str">
        <f>IFERROR(IF(B200&lt;&gt;"", IF(ISNUMBER(SEARCH("yes", LOWER(INDEX(Paste_Here!F$2:F$850, MATCH(B200, Paste_Here!A$2:A$850, 0))))), "Yes", IF(ISNUMBER(SEARCH("no", LOWER(INDEX(Paste_Here!F$2:F$850, MATCH(B200, Paste_Here!A$2:A$850, 0))))), "No", "")), ""), "")</f>
        <v/>
      </c>
      <c r="FU200" s="66"/>
      <c r="FV200" s="75" t="str">
        <f>IFERROR(IF(B200&lt;&gt;"", IF(ISNUMBER(SEARCH("english language learner", LOWER(INDEX(Paste_Here!C$2:C$850, MATCH(B200, Paste_Here!A$2:A$850, 0))))), "Yes", ""), ""), "")</f>
        <v/>
      </c>
      <c r="FW200" s="66"/>
      <c r="FX200" s="75" t="str">
        <f>IFERROR(IF(B200&lt;&gt;"", IF(OR(ISNUMBER(SEARCH("b", LOWER(INDEX(Paste_Here!J$2:J$850, MATCH(B200, Paste_Here!A$2:A$850, 0))))), ISNUMBER(SEARCH("h", LOWER(INDEX(Paste_Here!J$2:J$850, MATCH(B200, Paste_Here!A$2:A$850, 0))))), ISNUMBER(SEARCH("i", LOWER(INDEX(Paste_Here!J$2:J$850, MATCH(B200, Paste_Here!A$2:A$850, 0)))))), "Yes", IF(INDEX(Paste_Here!J$2:J$850, MATCH(B200, Paste_Here!A$2:A$850, 0))&lt;&gt;"", "No", "")), ""), "")</f>
        <v/>
      </c>
      <c r="FY200" s="66"/>
      <c r="FZ200" s="75" t="str">
        <f>IFERROR(IF(B200&lt;&gt;"", IF(ISNUMBER(SEARCH("yes", LOWER(INDEX(Paste_Here!K$2:K$850, MATCH(B200, Paste_Here!A$2:A$850, 0))))), "Yes", IF(ISNUMBER(SEARCH("no", LOWER(INDEX(Paste_Here!K$2:K$850, MATCH(B200, Paste_Here!A$2:A$850, 0))))), "No", "")), ""), "")</f>
        <v/>
      </c>
      <c r="GA200" s="66"/>
      <c r="GB200" s="75" t="str">
        <f>IFERROR(IF(B200&lt;&gt;"", IF(ISNUMBER(SEARCH("transitional 2", LOWER(INDEX(Paste_Here!C$2:C$850, MATCH(B200, Paste_Here!A$2:A$850, 0))))), "T2",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GC200" s="66"/>
      <c r="GD200" s="75"/>
      <c r="GE200" s="66"/>
      <c r="GF200" s="75"/>
      <c r="GG200" s="66"/>
      <c r="GH200" s="75"/>
      <c r="GI200" s="66"/>
      <c r="GK200" s="1" t="str" cm="1">
        <f t="array" ref="GK200">IFERROR(INDEX(Paste_Here!$B$2:$B$850, MATCH(0, COUNTIF(GK$4:GK199, Paste_Here!$B$2:$B$850) + IF(Paste_Here!$B$2:$B$850="", 1, 0), 0)), "")</f>
        <v/>
      </c>
      <c r="GL200" s="1" t="str">
        <f>IF(GK200&lt;&gt;"", INDEX(Paste_Here!$A$2:$A$850, MATCH(GK200, Paste_Here!$B$2:$B$850, 0)), "")</f>
        <v/>
      </c>
      <c r="GM200" s="1" t="str">
        <f t="shared" si="51"/>
        <v/>
      </c>
      <c r="GN200" s="1" t="str" cm="1">
        <f t="array" ref="GN200">IFERROR(INDEX($GM$5:$GM$850, MATCH(SMALL(IF($GM$5:$GM$850&lt;&gt;"", COUNTIF($GM$5:$GM$850, "&lt;"&amp;$GM$5:$GM$850)+1), ROW()-ROW($GN$5)+1), COUNTIF($GM$5:$GM$850, "&lt;"&amp;$GM$5:$GM$850)+1, 0)), "")</f>
        <v/>
      </c>
    </row>
    <row r="201" spans="1:196">
      <c r="A201" s="66"/>
      <c r="B201" s="75" t="str">
        <f t="shared" si="39"/>
        <v/>
      </c>
      <c r="C201" s="66"/>
      <c r="D201" s="75" t="str">
        <f>IFERROR(IF(AND(INDEX(Paste_Here!N$2:N$850, MATCH(B201, Paste_Here!A$2:A$850, 0)) = ""), "", IF(UPPER(INDEX(Paste_Here!N$2:N$850, MATCH(B201, Paste_Here!A$2:A$850, 0))) = "YES", "Yes", IF(UPPER(INDEX(Paste_Here!N$2:N$850, MATCH(B201, Paste_Here!A$2:A$850, 0))) = "NO", "No", ""))), "")</f>
        <v/>
      </c>
      <c r="E201" s="66"/>
      <c r="F201" s="75" t="str">
        <f t="shared" si="46"/>
        <v/>
      </c>
      <c r="G201" s="66"/>
      <c r="H201" s="75" t="str">
        <f t="shared" si="47"/>
        <v/>
      </c>
      <c r="I201" s="66"/>
      <c r="J201" s="75" t="str">
        <f t="shared" si="48"/>
        <v/>
      </c>
      <c r="K201" s="66"/>
      <c r="L201" s="75"/>
      <c r="M201" s="66"/>
      <c r="N201" s="75" t="str">
        <f>IFERROR(IF(B201&lt;&gt;"", IF(AND(INDEX(Paste_Here!AW$2:AW$850, MATCH(B201, Paste_Here!A$2:A$850, 0))&lt;&gt;"", ISNUMBER(VALUE(INDEX(Paste_Here!AW$2:AW$850, MATCH(B201, Paste_Here!A$2:A$850, 0))))), INDEX(Paste_Here!AW$2:AW$850, MATCH(B201, Paste_Here!A$2:A$850, 0)), ""), ""), "")</f>
        <v/>
      </c>
      <c r="O201" s="66"/>
      <c r="P201" s="75" t="str">
        <f>IFERROR(IF(B201&lt;&gt;"", IF(AND(INDEX(Paste_Here!AX$2:AX$850, MATCH(B201, Paste_Here!A$2:A$850, 0))&lt;&gt;"", ISNUMBER(VALUE(INDEX(Paste_Here!AX$2:AX$850, MATCH(B201, Paste_Here!A$2:A$850, 0))))), INDEX(Paste_Here!AX$2:AX$850, MATCH(B201, Paste_Here!A$2:A$850, 0)), ""), ""), "")</f>
        <v/>
      </c>
      <c r="Q201" s="66"/>
      <c r="R201" s="75" t="str">
        <f>IFERROR(IF(B201&lt;&gt;"", IF(AND(INDEX(Paste_Here!AU$2:AU$850, MATCH(B201, Paste_Here!A$2:A$850, 0))&lt;&gt;"", ISNUMBER(VALUE(INDEX(Paste_Here!AU$2:AU$850, MATCH(B201, Paste_Here!A$2:A$850, 0))))), INDEX(Paste_Here!AU$2:AU$850, MATCH(B201, Paste_Here!A$2:A$850, 0)), ""), ""), "")</f>
        <v/>
      </c>
      <c r="S201" s="66"/>
      <c r="T201" s="75" t="str">
        <f>IFERROR(IF(B201&lt;&gt;"", IF(AND(INDEX(Paste_Here!AV$2:AV$850, MATCH(B201, Paste_Here!A$2:A$850, 0))&lt;&gt;"", ISNUMBER(VALUE(INDEX(Paste_Here!AV$2:AV$850, MATCH(B201, Paste_Here!A$2:A$850, 0))))), INDEX(Paste_Here!AV$2:AV$850, MATCH(B201, Paste_Here!A$2:A$850, 0)), ""), ""), "")</f>
        <v/>
      </c>
      <c r="U201" s="66"/>
      <c r="W201" s="66"/>
      <c r="Y201" s="66"/>
      <c r="Z201" s="66"/>
      <c r="AA201" s="75" t="str">
        <f t="shared" si="40"/>
        <v/>
      </c>
      <c r="AB201" s="66"/>
      <c r="AC201" s="75"/>
      <c r="AD201" s="66"/>
      <c r="AE201" s="98"/>
      <c r="AF201" s="66"/>
      <c r="AG201" s="75"/>
      <c r="AH201" s="66"/>
      <c r="AI201" s="75" t="str">
        <f>IFERROR(IF(B201&lt;&gt;"", IF(AND(INDEX(Paste_Here!AC$2:AC$850, MATCH(B201, Paste_Here!A$2:A$850, 0))&lt;&gt;"", ISNUMBER(VALUE(INDEX(Paste_Here!AC$2:AC$850, MATCH(B201, Paste_Here!A$2:A$850, 0))))), INDEX(Paste_Here!AC$2:AC$850, MATCH(B201, Paste_Here!A$2:A$850, 0)), ""), ""), "")</f>
        <v/>
      </c>
      <c r="AJ201" s="66"/>
      <c r="AK201" s="75" t="str">
        <f>IFERROR(IF(B201&lt;&gt;"", IF(ISNUMBER(SEARCH("highrisk", LOWER(INDEX(Paste_Here!AD$2:AD$850, MATCH(B201, Paste_Here!A$2:A$850, 0))))), "High Risk", IF(ISNUMBER(SEARCH("lowrisk", LOWER(INDEX(Paste_Here!AD$2:AD$850, MATCH(B201, Paste_Here!A$2:A$850, 0))))), "Low Risk", IF(ISNUMBER(SEARCH("somerisk", LOWER(INDEX(Paste_Here!AD$2:AD$850, MATCH(B201, Paste_Here!A$2:A$850, 0))))), "Some Risk", IF(ISNUMBER(SEARCH("ot", LOWER(INDEX(Paste_Here!AD$2:AD$850, MATCH(B201, Paste_Here!A$2:A$850, 0))))), "OT", "")))), ""), "")</f>
        <v/>
      </c>
      <c r="AL201" s="66"/>
      <c r="AM201" s="75"/>
      <c r="AN201" s="66"/>
      <c r="AO201" s="75" t="str">
        <f>IFERROR(IF(B201&lt;&gt;"", IF(AND(INDEX(Paste_Here!M$2:M$850, MATCH(B201, Paste_Here!A$2:A$850, 0))&lt;&gt;"", ISNUMBER(VALUE(INDEX(Paste_Here!M$2:M$850, MATCH(B201, Paste_Here!A$2:A$850, 0))))), INDEX(Paste_Here!M$2:M$850, MATCH(B201, Paste_Here!A$2:A$850, 0)), ""), ""), "")</f>
        <v/>
      </c>
      <c r="AP201" s="66"/>
      <c r="AQ201" s="75" t="str">
        <f>IFERROR(IF(B201&lt;&gt;"", IF(ISNUMBER(SEARCH("highrisk", LOWER(INDEX(Paste_Here!N$2:N$850, MATCH(B201, Paste_Here!A$2:A$850, 0))))), "High Risk", IF(ISNUMBER(SEARCH("lowrisk", LOWER(INDEX(Paste_Here!N$2:N$850, MATCH(B201, Paste_Here!A$2:A$850, 0))))), "Low Risk", IF(ISNUMBER(SEARCH("somerisk", LOWER(INDEX(Paste_Here!N$2:N$850, MATCH(B201, Paste_Here!A$2:A$850, 0))))), "Some Risk", IF(ISNUMBER(SEARCH("ot", LOWER(INDEX(Paste_Here!N$2:N$850, MATCH(B201, Paste_Here!A$2:A$850, 0))))), "OT", "")))), ""), "")</f>
        <v/>
      </c>
      <c r="AT201" s="66"/>
      <c r="AU201" s="103"/>
      <c r="AV201" s="66"/>
      <c r="AW201" s="66"/>
      <c r="AX201" s="75" t="str">
        <f t="shared" si="41"/>
        <v/>
      </c>
      <c r="AY201" s="66"/>
      <c r="AZ201" s="75"/>
      <c r="BA201" s="66"/>
      <c r="BB201" s="75"/>
      <c r="BC201" s="66"/>
      <c r="BD201" s="75"/>
      <c r="BE201" s="66"/>
      <c r="BF201" s="75" t="str">
        <f>IFERROR(IF(B201&lt;&gt;"", IF(AND(INDEX(Paste_Here!AE$2:AE$850, MATCH(B201, Paste_Here!A$2:A$850, 0))&lt;&gt;"", ISNUMBER(VALUE(INDEX(Paste_Here!AE$2:AE$850, MATCH(B201, Paste_Here!A$2:A$850, 0))))), INDEX(Paste_Here!AE$2:AE$850, MATCH(B201, Paste_Here!A$2:A$850, 0)), ""), ""), "")</f>
        <v/>
      </c>
      <c r="BG201" s="66"/>
      <c r="BH201" s="75" t="str">
        <f>IFERROR(IF(B201&lt;&gt;"", IF(ISNUMBER(SEARCH("highrisk", LOWER(INDEX(Paste_Here!AF$2:AF$850, MATCH(B201, Paste_Here!A$2:A$850, 0))))), "High Risk", IF(ISNUMBER(SEARCH("lowrisk", LOWER(INDEX(Paste_Here!AF$2:AF$850, MATCH(B201, Paste_Here!A$2:A$850, 0))))), "Low Risk", IF(ISNUMBER(SEARCH("somerisk", LOWER(INDEX(Paste_Here!AF$2:AF$850, MATCH(B201, Paste_Here!A$2:A$850, 0))))), "Some Risk", IF(ISNUMBER(SEARCH("ot", LOWER(INDEX(Paste_Here!AF$2:AF$850, MATCH(B201, Paste_Here!A$2:A$850, 0))))), "OT", "")))), ""), "")</f>
        <v/>
      </c>
      <c r="BI201" s="66"/>
      <c r="BJ201" s="75"/>
      <c r="BK201" s="66"/>
      <c r="BL201" s="75" t="str">
        <f>IFERROR(IF(B201&lt;&gt;"", IF(AND(INDEX(Paste_Here!O$2:O$850, MATCH(B201, Paste_Here!A$2:A$850, 0))&lt;&gt;"", ISNUMBER(VALUE(INDEX(Paste_Here!O$2:O$850, MATCH(B201, Paste_Here!A$2:A$850, 0))))), INDEX(Paste_Here!O$2:O$850, MATCH(B201, Paste_Here!A$2:A$850, 0)), ""), ""), "")</f>
        <v/>
      </c>
      <c r="BM201" s="66"/>
      <c r="BN201" s="75" t="str">
        <f>IFERROR(IF(B201&lt;&gt;"", IF(ISNUMBER(SEARCH("highrisk", LOWER(INDEX(Paste_Here!P$2:P$850, MATCH(B201, Paste_Here!A$2:A$850, 0))))), "High Risk", IF(ISNUMBER(SEARCH("lowrisk", LOWER(INDEX(Paste_Here!P$2:P$850, MATCH(B201, Paste_Here!A$2:A$850, 0))))), "Low Risk", IF(ISNUMBER(SEARCH("somerisk", LOWER(INDEX(Paste_Here!P$2:P$850, MATCH(B201, Paste_Here!A$2:A$850, 0))))), "Some Risk", IF(ISNUMBER(SEARCH("ot", LOWER(INDEX(Paste_Here!P$2:P$850, MATCH(B201, Paste_Here!A$2:A$850, 0))))), "OT", "")))), ""), "")</f>
        <v/>
      </c>
      <c r="BQ201" s="66"/>
      <c r="BR201" s="75"/>
      <c r="BS201" s="66"/>
      <c r="BT201" s="66"/>
      <c r="BU201" s="75" t="str">
        <f t="shared" si="42"/>
        <v/>
      </c>
      <c r="BV201" s="66"/>
      <c r="BW201" s="75"/>
      <c r="BX201" s="66"/>
      <c r="BY201" s="75"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BZ201" s="66"/>
      <c r="CA201" s="75"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CB201" s="66"/>
      <c r="CC201" s="75"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CD201" s="66"/>
      <c r="CE201" s="75"/>
      <c r="CF201" s="66"/>
      <c r="CK201" s="75"/>
      <c r="CL201" s="66"/>
      <c r="CM201" s="75"/>
      <c r="CN201" s="66"/>
      <c r="CO201" s="75"/>
      <c r="CP201" s="66"/>
      <c r="CQ201" s="66"/>
      <c r="CR201" s="75" t="str">
        <f t="shared" si="43"/>
        <v/>
      </c>
      <c r="CS201" s="66"/>
      <c r="CT201" s="75"/>
      <c r="CU201" s="66"/>
      <c r="CV201" s="75"/>
      <c r="CW201" s="66"/>
      <c r="CX201" s="75"/>
      <c r="CY201" s="66"/>
      <c r="CZ201" s="75"/>
      <c r="DA201" s="66"/>
      <c r="DB201" s="75" t="str">
        <f>IFERROR(IF(B201&lt;&gt;"", IF(AND(INDEX(Paste_Here!AK$2:AK$850, MATCH(B201, Paste_Here!A$2:A$850, 0))&lt;&gt;"", ISNUMBER(VALUE(INDEX(Paste_Here!AK$2:AK$850, MATCH(B201, Paste_Here!A$2:A$850, 0))))), INDEX(Paste_Here!AK$2:AK$850, MATCH(B201, Paste_Here!A$2:A$850, 0)), ""), ""), "")</f>
        <v/>
      </c>
      <c r="DC201" s="66"/>
      <c r="DD201" s="75" t="str">
        <f>IFERROR(IF(B201&lt;&gt;"", IF(ISNUMBER(SEARCH("highrisk", LOWER(INDEX(Paste_Here!AL$2:AL$850, MATCH(B201, Paste_Here!A$2:A$850, 0))))), "High Risk", IF(ISNUMBER(SEARCH("lowrisk", LOWER(INDEX(Paste_Here!AL$2:AL$850, MATCH(B201, Paste_Here!A$2:A$850, 0))))), "Low Risk", IF(ISNUMBER(SEARCH("somerisk", LOWER(INDEX(Paste_Here!AL$2:AL$850, MATCH(B201, Paste_Here!A$2:A$850, 0))))), "Some Risk", IF(ISNUMBER(SEARCH("ot", LOWER(INDEX(Paste_Here!AL$2:AL$850, MATCH(B201, Paste_Here!A$2:A$850, 0))))), "OT", "")))), ""), "")</f>
        <v/>
      </c>
      <c r="DE201" s="66"/>
      <c r="DF201" s="75" t="str">
        <f>IFERROR(IF(B201&lt;&gt;"", IF(AND(INDEX(Paste_Here!AM$2:AM$850, MATCH(B201, Paste_Here!A$2:A$850, 0))&lt;&gt;"", ISNUMBER(VALUE(INDEX(Paste_Here!AM$2:AM$850, MATCH(B201, Paste_Here!A$2:A$850, 0))))), INDEX(Paste_Here!AM$2:AM$850, MATCH(B201, Paste_Here!A$2:A$850, 0)), ""), ""), "")</f>
        <v/>
      </c>
      <c r="DG201" s="66"/>
      <c r="DH201" s="75" t="str">
        <f>IFERROR(IF(B201&lt;&gt;"", IF(ISNUMBER(SEARCH("highrisk", LOWER(INDEX(Paste_Here!AN$2:AN$850, MATCH(B201, Paste_Here!A$2:A$850, 0))))), "High Risk", IF(ISNUMBER(SEARCH("lowrisk", LOWER(INDEX(Paste_Here!AN$2:AN$850, MATCH(B201, Paste_Here!A$2:A$850, 0))))), "Low Risk", IF(ISNUMBER(SEARCH("somerisk", LOWER(INDEX(Paste_Here!AN$2:AN$850, MATCH(B201, Paste_Here!A$2:A$850, 0))))), "Some Risk", IF(ISNUMBER(SEARCH("ot", LOWER(INDEX(Paste_Here!AN$2:AN$850, MATCH(B201, Paste_Here!A$2:A$850, 0))))), "OT", "")))), ""), "")</f>
        <v/>
      </c>
      <c r="DI201" s="66"/>
      <c r="DJ201" s="66"/>
      <c r="DK201" s="75" t="str">
        <f t="shared" si="44"/>
        <v/>
      </c>
      <c r="DL201" s="66"/>
      <c r="DM201" s="75" t="str">
        <f>IFERROR(IF(B201&lt;&gt;"", IF(AND(INDEX(Paste_Here!Q$2:Q$850, MATCH(B201, Paste_Here!A$2:A$850, 0))&lt;&gt;"", ISNUMBER(VALUE(INDEX(Paste_Here!Q$2:Q$850, MATCH(B201, Paste_Here!A$2:A$850, 0))))), INDEX(Paste_Here!Q$2:Q$850, MATCH(B201, Paste_Here!A$2:A$850, 0)), ""), ""), "")</f>
        <v/>
      </c>
      <c r="DN201" s="66"/>
      <c r="DO201" s="75" t="str">
        <f>IFERROR(IF(B201&lt;&gt;"", IF(ISNUMBER(SEARCH("highrisk", LOWER(INDEX(Paste_Here!R$2:R$850, MATCH(B201, Paste_Here!A$2:A$850, 0))))), "High Risk", IF(ISNUMBER(SEARCH("lowrisk", LOWER(INDEX(Paste_Here!R$2:R$850, MATCH(B201, Paste_Here!A$2:A$850, 0))))), "Low Risk", IF(ISNUMBER(SEARCH("somerisk", LOWER(INDEX(Paste_Here!R$2:R$850, MATCH(B201, Paste_Here!A$2:A$850, 0))))), "Some Risk", IF(ISNUMBER(SEARCH("ot", LOWER(INDEX(Paste_Here!R$2:R$850, MATCH(B201, Paste_Here!A$2:A$850, 0))))), "OT", "")))), ""), "")</f>
        <v/>
      </c>
      <c r="DP201" s="66"/>
      <c r="DQ201" s="93" t="str">
        <f>IFERROR(IF(B201&lt;&gt;"", IF(AND(INDEX(Paste_Here!S$2:S$850, MATCH(B201, Paste_Here!A$2:A$850, 0))&lt;&gt;"", ISNUMBER(VALUE(INDEX(Paste_Here!S$2:S$850, MATCH(B201, Paste_Here!A$2:A$850, 0))))), INDEX(Paste_Here!S$2:S$850, MATCH(B201, Paste_Here!A$2:A$850, 0)), ""), ""), "")</f>
        <v/>
      </c>
      <c r="DR201" s="66"/>
      <c r="DS201" s="75"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IF(ISNUMBER(SEARCH("ot", LOWER(INDEX(Paste_Here!T$2:T$850, MATCH(B201, Paste_Here!A$2:A$850, 0))))), "OT", "")))), ""), "")</f>
        <v/>
      </c>
      <c r="DT201" s="66"/>
      <c r="DU201" s="75" t="str">
        <f>IFERROR(IF(B201&lt;&gt;"", IF(AND(INDEX(Paste_Here!U$2:U$850, MATCH(B201, Paste_Here!A$2:A$850, 0))&lt;&gt;"", ISNUMBER(VALUE(INDEX(Paste_Here!U$2:U$850, MATCH(B201, Paste_Here!A$2:A$850, 0))))), INDEX(Paste_Here!U$2:U$850, MATCH(B201, Paste_Here!A$2:A$850, 0)), ""), ""), "")</f>
        <v/>
      </c>
      <c r="DV201" s="66"/>
      <c r="DW201" s="93" t="str">
        <f>IFERROR(IF(B201&lt;&gt;"", IF(ISNUMBER(SEARCH("highrisk", LOWER(INDEX(Paste_Here!V$2:V$850, MATCH(B201, Paste_Here!A$2:A$850, 0))))), "High Risk", IF(ISNUMBER(SEARCH("lowrisk", LOWER(INDEX(Paste_Here!V$2:V$850, MATCH(B201, Paste_Here!A$2:A$850, 0))))), "Low Risk", IF(ISNUMBER(SEARCH("somerisk", LOWER(INDEX(Paste_Here!V$2:V$850, MATCH(B201, Paste_Here!A$2:A$850, 0))))), "Some Risk", IF(ISNUMBER(SEARCH("ot", LOWER(INDEX(Paste_Here!V$2:V$850, MATCH(B201, Paste_Here!A$2:A$850, 0))))), "OT", "")))), ""), "")</f>
        <v/>
      </c>
      <c r="DX201" s="66"/>
      <c r="DY201" s="75" t="str">
        <f>IFERROR(IF(B201&lt;&gt;"", IF(AND(INDEX(Paste_Here!W$2:W$850, MATCH(B201, Paste_Here!A$2:A$850, 0))&lt;&gt;"", ISNUMBER(VALUE(INDEX(Paste_Here!W$2:W$850, MATCH(B201, Paste_Here!A$2:A$850, 0))))), INDEX(Paste_Here!W$2:W$850, MATCH(B201, Paste_Here!A$2:A$850, 0)), ""), ""), "")</f>
        <v/>
      </c>
      <c r="DZ201" s="66"/>
      <c r="EA201" s="75" t="str">
        <f>IFERROR(IF(B201&lt;&gt;"", IF(ISNUMBER(SEARCH("highrisk", LOWER(INDEX(Paste_Here!X$2:X$850, MATCH(B201, Paste_Here!A$2:A$850, 0))))), "High Risk", IF(ISNUMBER(SEARCH("lowrisk", LOWER(INDEX(Paste_Here!X$2:X$850, MATCH(B201, Paste_Here!A$2:A$850, 0))))), "Low Risk", IF(ISNUMBER(SEARCH("somerisk", LOWER(INDEX(Paste_Here!X$2:X$850, MATCH(B201, Paste_Here!A$2:A$850, 0))))), "Some Risk", IF(ISNUMBER(SEARCH("ot", LOWER(INDEX(Paste_Here!X$2:X$850, MATCH(B201, Paste_Here!A$2:A$850, 0))))), "OT", "")))), ""), "")</f>
        <v/>
      </c>
      <c r="EB201" s="66"/>
      <c r="EC201" s="66"/>
      <c r="ED201" s="75" t="str">
        <f t="shared" si="49"/>
        <v/>
      </c>
      <c r="EE201" s="66"/>
      <c r="EF201" s="75" t="str">
        <f>IFERROR(IF(B201&lt;&gt;"", IF(AND(INDEX(Paste_Here!AO$2:AO$850, MATCH(B201, Paste_Here!A$2:A$850, 0))&lt;&gt;"", ISNUMBER(VALUE(INDEX(Paste_Here!AO$2:AO$850, MATCH(B201, Paste_Here!A$2:A$850, 0))))), INDEX(Paste_Here!AO$2:AO$850, MATCH(B201, Paste_Here!A$2:A$850, 0)), ""), ""), "")</f>
        <v/>
      </c>
      <c r="EG201" s="66"/>
      <c r="EH201" s="75" t="str">
        <f>IFERROR(IF(B201&lt;&gt;"", IF(ISNUMBER(SEARCH("highrisk", LOWER(INDEX(Paste_Here!AP$2:AP$850, MATCH(B201, Paste_Here!A$2:A$850, 0))))), "High Risk", IF(ISNUMBER(SEARCH("lowrisk", LOWER(INDEX(Paste_Here!AP$2:AP$850, MATCH(B201, Paste_Here!A$2:A$850, 0))))), "Low Risk", IF(ISNUMBER(SEARCH("somerisk", LOWER(INDEX(Paste_Here!AP$2:AP$850, MATCH(B201, Paste_Here!A$2:A$850, 0))))), "Some Risk", IF(ISNUMBER(SEARCH("ot", LOWER(INDEX(Paste_Here!AP$2:AP$850, MATCH(B201, Paste_Here!A$2:A$850, 0))))), "OT", "")))), ""), "")</f>
        <v/>
      </c>
      <c r="EI201" s="66"/>
      <c r="EJ201" s="93"/>
      <c r="EK201" s="66"/>
      <c r="EL201" s="75" t="str">
        <f>IFERROR(IF(B201&lt;&gt;"", IF(AND(INDEX(Paste_Here!AQ$2:AQ$850, MATCH(B201, Paste_Here!A$2:A$850, 0))&lt;&gt;"", ISNUMBER(VALUE(INDEX(Paste_Here!AQ$2:AQ$850, MATCH(B201, Paste_Here!A$2:A$850, 0))))), INDEX(Paste_Here!AQ$2:AQ$850, MATCH(B201, Paste_Here!A$2:A$850, 0)), ""), ""), "")</f>
        <v/>
      </c>
      <c r="EM201" s="66"/>
      <c r="EN201" s="75" t="str">
        <f>IFERROR(IF(B201&lt;&gt;"", IF(ISNUMBER(SEARCH("highrisk", LOWER(INDEX(Paste_Here!AR$2:AR$850, MATCH(B201, Paste_Here!A$2:A$850, 0))))), "High Risk", IF(ISNUMBER(SEARCH("lowrisk", LOWER(INDEX(Paste_Here!AR$2:AR$850, MATCH(B201, Paste_Here!A$2:A$850, 0))))), "Low Risk", IF(ISNUMBER(SEARCH("somerisk", LOWER(INDEX(Paste_Here!AR$2:AR$850, MATCH(B201, Paste_Here!A$2:A$850, 0))))), "Some Risk", IF(ISNUMBER(SEARCH("ot", LOWER(INDEX(Paste_Here!AR$2:AR$850, MATCH(B201, Paste_Here!A$2:A$850, 0))))), "OT", "")))), ""), "")</f>
        <v/>
      </c>
      <c r="EO201" s="66"/>
      <c r="EP201" s="93"/>
      <c r="EQ201" s="66"/>
      <c r="ER201" s="75"/>
      <c r="ES201" s="66"/>
      <c r="ET201" s="75"/>
      <c r="EU201" s="66"/>
      <c r="EV201" s="66"/>
      <c r="EW201" s="75" t="str">
        <f t="shared" si="50"/>
        <v/>
      </c>
      <c r="EX201" s="66"/>
      <c r="EY201" s="75" t="str">
        <f>IFERROR(IF(B201&lt;&gt;"", IF(AND(INDEX(Paste_Here!Y$2:Y$850, MATCH(B201, Paste_Here!A$2:A$850, 0))&lt;&gt;"", ISNUMBER(VALUE(INDEX(Paste_Here!Y$2:Y$850, MATCH(B201, Paste_Here!A$2:A$850, 0))))), INDEX(Paste_Here!Y$2:Y$850, MATCH(B201, Paste_Here!A$2:A$850, 0)), ""), ""), "")</f>
        <v/>
      </c>
      <c r="EZ201" s="66"/>
      <c r="FA201" s="75" t="str">
        <f>IFERROR(IF(B201&lt;&gt;"", IF(ISNUMBER(SEARCH("highrisk", LOWER(INDEX(Paste_Here!Z$2:Z$850, MATCH(B201, Paste_Here!A$2:A$850, 0))))), "High Risk", IF(ISNUMBER(SEARCH("lowrisk", LOWER(INDEX(Paste_Here!Z$2:Z$850, MATCH(B201, Paste_Here!A$2:A$850, 0))))), "Low Risk", IF(ISNUMBER(SEARCH("somerisk", LOWER(INDEX(Paste_Here!Z$2:Z$850, MATCH(B201, Paste_Here!A$2:A$850, 0))))), "Some Risk", IF(ISNUMBER(SEARCH("ot", LOWER(INDEX(Paste_Here!Z$2:Z$850, MATCH(B201, Paste_Here!A$2:A$850, 0))))), "OT", "")))), ""), "")</f>
        <v/>
      </c>
      <c r="FB201" s="66"/>
      <c r="FC201" s="93"/>
      <c r="FD201" s="66"/>
      <c r="FE201" s="75" t="str">
        <f>IFERROR(IF(B201&lt;&gt;"", IF(AND(INDEX(Paste_Here!AA$2:AA$850, MATCH(B201, Paste_Here!A$2:A$850, 0))&lt;&gt;"", ISNUMBER(VALUE(INDEX(Paste_Here!AA$2:AA$850, MATCH(B201, Paste_Here!A$2:A$850, 0))))), INDEX(Paste_Here!AA$2:AA$850, MATCH(B201, Paste_Here!A$2:A$850, 0)), ""), ""), "")</f>
        <v/>
      </c>
      <c r="FF201" s="66"/>
      <c r="FG201" s="75" t="str">
        <f>IFERROR(IF(B201&lt;&gt;"", IF(ISNUMBER(SEARCH("highrisk", LOWER(INDEX(Paste_Here!AB$2:AB$850, MATCH(B201, Paste_Here!A$2:A$850, 0))))), "High Risk", IF(ISNUMBER(SEARCH("lowrisk", LOWER(INDEX(Paste_Here!AB$2:AB$850, MATCH(B201, Paste_Here!A$2:A$850, 0))))), "Low Risk", IF(ISNUMBER(SEARCH("somerisk", LOWER(INDEX(Paste_Here!AB$2:AB$850, MATCH(B201, Paste_Here!A$2:A$850, 0))))), "Some Risk", IF(ISNUMBER(SEARCH("ot", LOWER(INDEX(Paste_Here!AB$2:AB$850, MATCH(B201, Paste_Here!A$2:A$850, 0))))), "OT", "")))), ""), "")</f>
        <v/>
      </c>
      <c r="FH201" s="66"/>
      <c r="FI201" s="93"/>
      <c r="FJ201" s="66"/>
      <c r="FK201" s="75"/>
      <c r="FL201" s="66"/>
      <c r="FM201" s="75"/>
      <c r="FN201" s="66"/>
      <c r="FO201" s="66"/>
      <c r="FP201" s="75" t="str">
        <f t="shared" si="45"/>
        <v/>
      </c>
      <c r="FQ201" s="66"/>
      <c r="FR201" s="75" t="str">
        <f>IFERROR(IF(B201&lt;&gt;"", IF(ISNUMBER(SEARCH("s", LOWER(INDEX(Paste_Here!L$2:L$850, MATCH(B201, Paste_Here!A$2:A$850, 0))))), "Yes", IF(INDEX(Paste_Here!L$2:L$850, MATCH(B201, Paste_Here!A$2:A$850, 0))&lt;&gt;"", "No", "")), ""), "")</f>
        <v/>
      </c>
      <c r="FS201" s="66"/>
      <c r="FT201" s="75" t="str">
        <f>IFERROR(IF(B201&lt;&gt;"", IF(ISNUMBER(SEARCH("yes", LOWER(INDEX(Paste_Here!F$2:F$850, MATCH(B201, Paste_Here!A$2:A$850, 0))))), "Yes", IF(ISNUMBER(SEARCH("no", LOWER(INDEX(Paste_Here!F$2:F$850, MATCH(B201, Paste_Here!A$2:A$850, 0))))), "No", "")), ""), "")</f>
        <v/>
      </c>
      <c r="FU201" s="66"/>
      <c r="FV201" s="75" t="str">
        <f>IFERROR(IF(B201&lt;&gt;"", IF(ISNUMBER(SEARCH("english language learner", LOWER(INDEX(Paste_Here!C$2:C$850, MATCH(B201, Paste_Here!A$2:A$850, 0))))), "Yes", ""), ""), "")</f>
        <v/>
      </c>
      <c r="FW201" s="66"/>
      <c r="FX201" s="75" t="str">
        <f>IFERROR(IF(B201&lt;&gt;"", IF(OR(ISNUMBER(SEARCH("b", LOWER(INDEX(Paste_Here!J$2:J$850, MATCH(B201, Paste_Here!A$2:A$850, 0))))), ISNUMBER(SEARCH("h", LOWER(INDEX(Paste_Here!J$2:J$850, MATCH(B201, Paste_Here!A$2:A$850, 0))))), ISNUMBER(SEARCH("i", LOWER(INDEX(Paste_Here!J$2:J$850, MATCH(B201, Paste_Here!A$2:A$850, 0)))))), "Yes", IF(INDEX(Paste_Here!J$2:J$850, MATCH(B201, Paste_Here!A$2:A$850, 0))&lt;&gt;"", "No", "")), ""), "")</f>
        <v/>
      </c>
      <c r="FY201" s="66"/>
      <c r="FZ201" s="75" t="str">
        <f>IFERROR(IF(B201&lt;&gt;"", IF(ISNUMBER(SEARCH("yes", LOWER(INDEX(Paste_Here!K$2:K$850, MATCH(B201, Paste_Here!A$2:A$850, 0))))), "Yes", IF(ISNUMBER(SEARCH("no", LOWER(INDEX(Paste_Here!K$2:K$850, MATCH(B201, Paste_Here!A$2:A$850, 0))))), "No", "")), ""), "")</f>
        <v/>
      </c>
      <c r="GA201" s="66"/>
      <c r="GB201" s="75" t="str">
        <f>IFERROR(IF(B201&lt;&gt;"", IF(ISNUMBER(SEARCH("transitional 2", LOWER(INDEX(Paste_Here!C$2:C$850, MATCH(B201, Paste_Here!A$2:A$850, 0))))), "T2",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GC201" s="66"/>
      <c r="GD201" s="75"/>
      <c r="GE201" s="66"/>
      <c r="GF201" s="75"/>
      <c r="GG201" s="66"/>
      <c r="GH201" s="75"/>
      <c r="GI201" s="66"/>
      <c r="GK201" s="1" t="str" cm="1">
        <f t="array" ref="GK201">IFERROR(INDEX(Paste_Here!$B$2:$B$850, MATCH(0, COUNTIF(GK$4:GK200, Paste_Here!$B$2:$B$850) + IF(Paste_Here!$B$2:$B$850="", 1, 0), 0)), "")</f>
        <v/>
      </c>
      <c r="GL201" s="1" t="str">
        <f>IF(GK201&lt;&gt;"", INDEX(Paste_Here!$A$2:$A$850, MATCH(GK201, Paste_Here!$B$2:$B$850, 0)), "")</f>
        <v/>
      </c>
      <c r="GM201" s="1" t="str">
        <f t="shared" si="51"/>
        <v/>
      </c>
      <c r="GN201" s="1" t="str" cm="1">
        <f t="array" ref="GN201">IFERROR(INDEX($GM$5:$GM$850, MATCH(SMALL(IF($GM$5:$GM$850&lt;&gt;"", COUNTIF($GM$5:$GM$850, "&lt;"&amp;$GM$5:$GM$850)+1), ROW()-ROW($GN$5)+1), COUNTIF($GM$5:$GM$850, "&lt;"&amp;$GM$5:$GM$850)+1, 0)), "")</f>
        <v/>
      </c>
    </row>
    <row r="202" spans="1:196">
      <c r="A202" s="66"/>
      <c r="B202" s="75" t="str">
        <f t="shared" si="39"/>
        <v/>
      </c>
      <c r="C202" s="66"/>
      <c r="D202" s="75" t="str">
        <f>IFERROR(IF(AND(INDEX(Paste_Here!N$2:N$850, MATCH(B202, Paste_Here!A$2:A$850, 0)) = ""), "", IF(UPPER(INDEX(Paste_Here!N$2:N$850, MATCH(B202, Paste_Here!A$2:A$850, 0))) = "YES", "Yes", IF(UPPER(INDEX(Paste_Here!N$2:N$850, MATCH(B202, Paste_Here!A$2:A$850, 0))) = "NO", "No", ""))), "")</f>
        <v/>
      </c>
      <c r="E202" s="66"/>
      <c r="F202" s="75" t="str">
        <f t="shared" si="46"/>
        <v/>
      </c>
      <c r="G202" s="66"/>
      <c r="H202" s="75" t="str">
        <f t="shared" si="47"/>
        <v/>
      </c>
      <c r="I202" s="66"/>
      <c r="J202" s="75" t="str">
        <f t="shared" si="48"/>
        <v/>
      </c>
      <c r="K202" s="66"/>
      <c r="L202" s="75"/>
      <c r="M202" s="66"/>
      <c r="N202" s="75" t="str">
        <f>IFERROR(IF(B202&lt;&gt;"", IF(AND(INDEX(Paste_Here!AW$2:AW$850, MATCH(B202, Paste_Here!A$2:A$850, 0))&lt;&gt;"", ISNUMBER(VALUE(INDEX(Paste_Here!AW$2:AW$850, MATCH(B202, Paste_Here!A$2:A$850, 0))))), INDEX(Paste_Here!AW$2:AW$850, MATCH(B202, Paste_Here!A$2:A$850, 0)), ""), ""), "")</f>
        <v/>
      </c>
      <c r="O202" s="66"/>
      <c r="P202" s="75" t="str">
        <f>IFERROR(IF(B202&lt;&gt;"", IF(AND(INDEX(Paste_Here!AX$2:AX$850, MATCH(B202, Paste_Here!A$2:A$850, 0))&lt;&gt;"", ISNUMBER(VALUE(INDEX(Paste_Here!AX$2:AX$850, MATCH(B202, Paste_Here!A$2:A$850, 0))))), INDEX(Paste_Here!AX$2:AX$850, MATCH(B202, Paste_Here!A$2:A$850, 0)), ""), ""), "")</f>
        <v/>
      </c>
      <c r="Q202" s="66"/>
      <c r="R202" s="75" t="str">
        <f>IFERROR(IF(B202&lt;&gt;"", IF(AND(INDEX(Paste_Here!AU$2:AU$850, MATCH(B202, Paste_Here!A$2:A$850, 0))&lt;&gt;"", ISNUMBER(VALUE(INDEX(Paste_Here!AU$2:AU$850, MATCH(B202, Paste_Here!A$2:A$850, 0))))), INDEX(Paste_Here!AU$2:AU$850, MATCH(B202, Paste_Here!A$2:A$850, 0)), ""), ""), "")</f>
        <v/>
      </c>
      <c r="S202" s="66"/>
      <c r="T202" s="75" t="str">
        <f>IFERROR(IF(B202&lt;&gt;"", IF(AND(INDEX(Paste_Here!AV$2:AV$850, MATCH(B202, Paste_Here!A$2:A$850, 0))&lt;&gt;"", ISNUMBER(VALUE(INDEX(Paste_Here!AV$2:AV$850, MATCH(B202, Paste_Here!A$2:A$850, 0))))), INDEX(Paste_Here!AV$2:AV$850, MATCH(B202, Paste_Here!A$2:A$850, 0)), ""), ""), "")</f>
        <v/>
      </c>
      <c r="U202" s="66"/>
      <c r="W202" s="66"/>
      <c r="Y202" s="66"/>
      <c r="Z202" s="66"/>
      <c r="AA202" s="75" t="str">
        <f t="shared" si="40"/>
        <v/>
      </c>
      <c r="AB202" s="66"/>
      <c r="AC202" s="75"/>
      <c r="AD202" s="66"/>
      <c r="AE202" s="98"/>
      <c r="AF202" s="66"/>
      <c r="AG202" s="75"/>
      <c r="AH202" s="66"/>
      <c r="AI202" s="75" t="str">
        <f>IFERROR(IF(B202&lt;&gt;"", IF(AND(INDEX(Paste_Here!AC$2:AC$850, MATCH(B202, Paste_Here!A$2:A$850, 0))&lt;&gt;"", ISNUMBER(VALUE(INDEX(Paste_Here!AC$2:AC$850, MATCH(B202, Paste_Here!A$2:A$850, 0))))), INDEX(Paste_Here!AC$2:AC$850, MATCH(B202, Paste_Here!A$2:A$850, 0)), ""), ""), "")</f>
        <v/>
      </c>
      <c r="AJ202" s="66"/>
      <c r="AK202" s="75" t="str">
        <f>IFERROR(IF(B202&lt;&gt;"", IF(ISNUMBER(SEARCH("highrisk", LOWER(INDEX(Paste_Here!AD$2:AD$850, MATCH(B202, Paste_Here!A$2:A$850, 0))))), "High Risk", IF(ISNUMBER(SEARCH("lowrisk", LOWER(INDEX(Paste_Here!AD$2:AD$850, MATCH(B202, Paste_Here!A$2:A$850, 0))))), "Low Risk", IF(ISNUMBER(SEARCH("somerisk", LOWER(INDEX(Paste_Here!AD$2:AD$850, MATCH(B202, Paste_Here!A$2:A$850, 0))))), "Some Risk", IF(ISNUMBER(SEARCH("ot", LOWER(INDEX(Paste_Here!AD$2:AD$850, MATCH(B202, Paste_Here!A$2:A$850, 0))))), "OT", "")))), ""), "")</f>
        <v/>
      </c>
      <c r="AL202" s="66"/>
      <c r="AM202" s="75"/>
      <c r="AN202" s="66"/>
      <c r="AO202" s="75" t="str">
        <f>IFERROR(IF(B202&lt;&gt;"", IF(AND(INDEX(Paste_Here!M$2:M$850, MATCH(B202, Paste_Here!A$2:A$850, 0))&lt;&gt;"", ISNUMBER(VALUE(INDEX(Paste_Here!M$2:M$850, MATCH(B202, Paste_Here!A$2:A$850, 0))))), INDEX(Paste_Here!M$2:M$850, MATCH(B202, Paste_Here!A$2:A$850, 0)), ""), ""), "")</f>
        <v/>
      </c>
      <c r="AP202" s="66"/>
      <c r="AQ202" s="75" t="str">
        <f>IFERROR(IF(B202&lt;&gt;"", IF(ISNUMBER(SEARCH("highrisk", LOWER(INDEX(Paste_Here!N$2:N$850, MATCH(B202, Paste_Here!A$2:A$850, 0))))), "High Risk", IF(ISNUMBER(SEARCH("lowrisk", LOWER(INDEX(Paste_Here!N$2:N$850, MATCH(B202, Paste_Here!A$2:A$850, 0))))), "Low Risk", IF(ISNUMBER(SEARCH("somerisk", LOWER(INDEX(Paste_Here!N$2:N$850, MATCH(B202, Paste_Here!A$2:A$850, 0))))), "Some Risk", IF(ISNUMBER(SEARCH("ot", LOWER(INDEX(Paste_Here!N$2:N$850, MATCH(B202, Paste_Here!A$2:A$850, 0))))), "OT", "")))), ""), "")</f>
        <v/>
      </c>
      <c r="AT202" s="66"/>
      <c r="AU202" s="103"/>
      <c r="AV202" s="66"/>
      <c r="AW202" s="66"/>
      <c r="AX202" s="75" t="str">
        <f t="shared" si="41"/>
        <v/>
      </c>
      <c r="AY202" s="66"/>
      <c r="AZ202" s="75"/>
      <c r="BA202" s="66"/>
      <c r="BB202" s="75"/>
      <c r="BC202" s="66"/>
      <c r="BD202" s="75"/>
      <c r="BE202" s="66"/>
      <c r="BF202" s="75" t="str">
        <f>IFERROR(IF(B202&lt;&gt;"", IF(AND(INDEX(Paste_Here!AE$2:AE$850, MATCH(B202, Paste_Here!A$2:A$850, 0))&lt;&gt;"", ISNUMBER(VALUE(INDEX(Paste_Here!AE$2:AE$850, MATCH(B202, Paste_Here!A$2:A$850, 0))))), INDEX(Paste_Here!AE$2:AE$850, MATCH(B202, Paste_Here!A$2:A$850, 0)), ""), ""), "")</f>
        <v/>
      </c>
      <c r="BG202" s="66"/>
      <c r="BH202" s="75" t="str">
        <f>IFERROR(IF(B202&lt;&gt;"", IF(ISNUMBER(SEARCH("highrisk", LOWER(INDEX(Paste_Here!AF$2:AF$850, MATCH(B202, Paste_Here!A$2:A$850, 0))))), "High Risk", IF(ISNUMBER(SEARCH("lowrisk", LOWER(INDEX(Paste_Here!AF$2:AF$850, MATCH(B202, Paste_Here!A$2:A$850, 0))))), "Low Risk", IF(ISNUMBER(SEARCH("somerisk", LOWER(INDEX(Paste_Here!AF$2:AF$850, MATCH(B202, Paste_Here!A$2:A$850, 0))))), "Some Risk", IF(ISNUMBER(SEARCH("ot", LOWER(INDEX(Paste_Here!AF$2:AF$850, MATCH(B202, Paste_Here!A$2:A$850, 0))))), "OT", "")))), ""), "")</f>
        <v/>
      </c>
      <c r="BI202" s="66"/>
      <c r="BJ202" s="75"/>
      <c r="BK202" s="66"/>
      <c r="BL202" s="75" t="str">
        <f>IFERROR(IF(B202&lt;&gt;"", IF(AND(INDEX(Paste_Here!O$2:O$850, MATCH(B202, Paste_Here!A$2:A$850, 0))&lt;&gt;"", ISNUMBER(VALUE(INDEX(Paste_Here!O$2:O$850, MATCH(B202, Paste_Here!A$2:A$850, 0))))), INDEX(Paste_Here!O$2:O$850, MATCH(B202, Paste_Here!A$2:A$850, 0)), ""), ""), "")</f>
        <v/>
      </c>
      <c r="BM202" s="66"/>
      <c r="BN202" s="75" t="str">
        <f>IFERROR(IF(B202&lt;&gt;"", IF(ISNUMBER(SEARCH("highrisk", LOWER(INDEX(Paste_Here!P$2:P$850, MATCH(B202, Paste_Here!A$2:A$850, 0))))), "High Risk", IF(ISNUMBER(SEARCH("lowrisk", LOWER(INDEX(Paste_Here!P$2:P$850, MATCH(B202, Paste_Here!A$2:A$850, 0))))), "Low Risk", IF(ISNUMBER(SEARCH("somerisk", LOWER(INDEX(Paste_Here!P$2:P$850, MATCH(B202, Paste_Here!A$2:A$850, 0))))), "Some Risk", IF(ISNUMBER(SEARCH("ot", LOWER(INDEX(Paste_Here!P$2:P$850, MATCH(B202, Paste_Here!A$2:A$850, 0))))), "OT", "")))), ""), "")</f>
        <v/>
      </c>
      <c r="BQ202" s="66"/>
      <c r="BR202" s="75"/>
      <c r="BS202" s="66"/>
      <c r="BT202" s="66"/>
      <c r="BU202" s="75" t="str">
        <f t="shared" si="42"/>
        <v/>
      </c>
      <c r="BV202" s="66"/>
      <c r="BW202" s="75"/>
      <c r="BX202" s="66"/>
      <c r="BY202" s="75"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BZ202" s="66"/>
      <c r="CA202" s="75"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CB202" s="66"/>
      <c r="CC202" s="75"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CD202" s="66"/>
      <c r="CE202" s="75"/>
      <c r="CF202" s="66"/>
      <c r="CK202" s="75"/>
      <c r="CL202" s="66"/>
      <c r="CM202" s="75"/>
      <c r="CN202" s="66"/>
      <c r="CO202" s="75"/>
      <c r="CP202" s="66"/>
      <c r="CQ202" s="66"/>
      <c r="CR202" s="75" t="str">
        <f t="shared" si="43"/>
        <v/>
      </c>
      <c r="CS202" s="66"/>
      <c r="CT202" s="75"/>
      <c r="CU202" s="66"/>
      <c r="CV202" s="75"/>
      <c r="CW202" s="66"/>
      <c r="CX202" s="75"/>
      <c r="CY202" s="66"/>
      <c r="CZ202" s="75"/>
      <c r="DA202" s="66"/>
      <c r="DB202" s="75" t="str">
        <f>IFERROR(IF(B202&lt;&gt;"", IF(AND(INDEX(Paste_Here!AK$2:AK$850, MATCH(B202, Paste_Here!A$2:A$850, 0))&lt;&gt;"", ISNUMBER(VALUE(INDEX(Paste_Here!AK$2:AK$850, MATCH(B202, Paste_Here!A$2:A$850, 0))))), INDEX(Paste_Here!AK$2:AK$850, MATCH(B202, Paste_Here!A$2:A$850, 0)), ""), ""), "")</f>
        <v/>
      </c>
      <c r="DC202" s="66"/>
      <c r="DD202" s="75" t="str">
        <f>IFERROR(IF(B202&lt;&gt;"", IF(ISNUMBER(SEARCH("highrisk", LOWER(INDEX(Paste_Here!AL$2:AL$850, MATCH(B202, Paste_Here!A$2:A$850, 0))))), "High Risk", IF(ISNUMBER(SEARCH("lowrisk", LOWER(INDEX(Paste_Here!AL$2:AL$850, MATCH(B202, Paste_Here!A$2:A$850, 0))))), "Low Risk", IF(ISNUMBER(SEARCH("somerisk", LOWER(INDEX(Paste_Here!AL$2:AL$850, MATCH(B202, Paste_Here!A$2:A$850, 0))))), "Some Risk", IF(ISNUMBER(SEARCH("ot", LOWER(INDEX(Paste_Here!AL$2:AL$850, MATCH(B202, Paste_Here!A$2:A$850, 0))))), "OT", "")))), ""), "")</f>
        <v/>
      </c>
      <c r="DE202" s="66"/>
      <c r="DF202" s="75" t="str">
        <f>IFERROR(IF(B202&lt;&gt;"", IF(AND(INDEX(Paste_Here!AM$2:AM$850, MATCH(B202, Paste_Here!A$2:A$850, 0))&lt;&gt;"", ISNUMBER(VALUE(INDEX(Paste_Here!AM$2:AM$850, MATCH(B202, Paste_Here!A$2:A$850, 0))))), INDEX(Paste_Here!AM$2:AM$850, MATCH(B202, Paste_Here!A$2:A$850, 0)), ""), ""), "")</f>
        <v/>
      </c>
      <c r="DG202" s="66"/>
      <c r="DH202" s="75" t="str">
        <f>IFERROR(IF(B202&lt;&gt;"", IF(ISNUMBER(SEARCH("highrisk", LOWER(INDEX(Paste_Here!AN$2:AN$850, MATCH(B202, Paste_Here!A$2:A$850, 0))))), "High Risk", IF(ISNUMBER(SEARCH("lowrisk", LOWER(INDEX(Paste_Here!AN$2:AN$850, MATCH(B202, Paste_Here!A$2:A$850, 0))))), "Low Risk", IF(ISNUMBER(SEARCH("somerisk", LOWER(INDEX(Paste_Here!AN$2:AN$850, MATCH(B202, Paste_Here!A$2:A$850, 0))))), "Some Risk", IF(ISNUMBER(SEARCH("ot", LOWER(INDEX(Paste_Here!AN$2:AN$850, MATCH(B202, Paste_Here!A$2:A$850, 0))))), "OT", "")))), ""), "")</f>
        <v/>
      </c>
      <c r="DI202" s="66"/>
      <c r="DJ202" s="66"/>
      <c r="DK202" s="75" t="str">
        <f t="shared" si="44"/>
        <v/>
      </c>
      <c r="DL202" s="66"/>
      <c r="DM202" s="75" t="str">
        <f>IFERROR(IF(B202&lt;&gt;"", IF(AND(INDEX(Paste_Here!Q$2:Q$850, MATCH(B202, Paste_Here!A$2:A$850, 0))&lt;&gt;"", ISNUMBER(VALUE(INDEX(Paste_Here!Q$2:Q$850, MATCH(B202, Paste_Here!A$2:A$850, 0))))), INDEX(Paste_Here!Q$2:Q$850, MATCH(B202, Paste_Here!A$2:A$850, 0)), ""), ""), "")</f>
        <v/>
      </c>
      <c r="DN202" s="66"/>
      <c r="DO202" s="75" t="str">
        <f>IFERROR(IF(B202&lt;&gt;"", IF(ISNUMBER(SEARCH("highrisk", LOWER(INDEX(Paste_Here!R$2:R$850, MATCH(B202, Paste_Here!A$2:A$850, 0))))), "High Risk", IF(ISNUMBER(SEARCH("lowrisk", LOWER(INDEX(Paste_Here!R$2:R$850, MATCH(B202, Paste_Here!A$2:A$850, 0))))), "Low Risk", IF(ISNUMBER(SEARCH("somerisk", LOWER(INDEX(Paste_Here!R$2:R$850, MATCH(B202, Paste_Here!A$2:A$850, 0))))), "Some Risk", IF(ISNUMBER(SEARCH("ot", LOWER(INDEX(Paste_Here!R$2:R$850, MATCH(B202, Paste_Here!A$2:A$850, 0))))), "OT", "")))), ""), "")</f>
        <v/>
      </c>
      <c r="DP202" s="66"/>
      <c r="DQ202" s="93" t="str">
        <f>IFERROR(IF(B202&lt;&gt;"", IF(AND(INDEX(Paste_Here!S$2:S$850, MATCH(B202, Paste_Here!A$2:A$850, 0))&lt;&gt;"", ISNUMBER(VALUE(INDEX(Paste_Here!S$2:S$850, MATCH(B202, Paste_Here!A$2:A$850, 0))))), INDEX(Paste_Here!S$2:S$850, MATCH(B202, Paste_Here!A$2:A$850, 0)), ""), ""), "")</f>
        <v/>
      </c>
      <c r="DR202" s="66"/>
      <c r="DS202" s="75"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IF(ISNUMBER(SEARCH("ot", LOWER(INDEX(Paste_Here!T$2:T$850, MATCH(B202, Paste_Here!A$2:A$850, 0))))), "OT", "")))), ""), "")</f>
        <v/>
      </c>
      <c r="DT202" s="66"/>
      <c r="DU202" s="75" t="str">
        <f>IFERROR(IF(B202&lt;&gt;"", IF(AND(INDEX(Paste_Here!U$2:U$850, MATCH(B202, Paste_Here!A$2:A$850, 0))&lt;&gt;"", ISNUMBER(VALUE(INDEX(Paste_Here!U$2:U$850, MATCH(B202, Paste_Here!A$2:A$850, 0))))), INDEX(Paste_Here!U$2:U$850, MATCH(B202, Paste_Here!A$2:A$850, 0)), ""), ""), "")</f>
        <v/>
      </c>
      <c r="DV202" s="66"/>
      <c r="DW202" s="93" t="str">
        <f>IFERROR(IF(B202&lt;&gt;"", IF(ISNUMBER(SEARCH("highrisk", LOWER(INDEX(Paste_Here!V$2:V$850, MATCH(B202, Paste_Here!A$2:A$850, 0))))), "High Risk", IF(ISNUMBER(SEARCH("lowrisk", LOWER(INDEX(Paste_Here!V$2:V$850, MATCH(B202, Paste_Here!A$2:A$850, 0))))), "Low Risk", IF(ISNUMBER(SEARCH("somerisk", LOWER(INDEX(Paste_Here!V$2:V$850, MATCH(B202, Paste_Here!A$2:A$850, 0))))), "Some Risk", IF(ISNUMBER(SEARCH("ot", LOWER(INDEX(Paste_Here!V$2:V$850, MATCH(B202, Paste_Here!A$2:A$850, 0))))), "OT", "")))), ""), "")</f>
        <v/>
      </c>
      <c r="DX202" s="66"/>
      <c r="DY202" s="75" t="str">
        <f>IFERROR(IF(B202&lt;&gt;"", IF(AND(INDEX(Paste_Here!W$2:W$850, MATCH(B202, Paste_Here!A$2:A$850, 0))&lt;&gt;"", ISNUMBER(VALUE(INDEX(Paste_Here!W$2:W$850, MATCH(B202, Paste_Here!A$2:A$850, 0))))), INDEX(Paste_Here!W$2:W$850, MATCH(B202, Paste_Here!A$2:A$850, 0)), ""), ""), "")</f>
        <v/>
      </c>
      <c r="DZ202" s="66"/>
      <c r="EA202" s="75" t="str">
        <f>IFERROR(IF(B202&lt;&gt;"", IF(ISNUMBER(SEARCH("highrisk", LOWER(INDEX(Paste_Here!X$2:X$850, MATCH(B202, Paste_Here!A$2:A$850, 0))))), "High Risk", IF(ISNUMBER(SEARCH("lowrisk", LOWER(INDEX(Paste_Here!X$2:X$850, MATCH(B202, Paste_Here!A$2:A$850, 0))))), "Low Risk", IF(ISNUMBER(SEARCH("somerisk", LOWER(INDEX(Paste_Here!X$2:X$850, MATCH(B202, Paste_Here!A$2:A$850, 0))))), "Some Risk", IF(ISNUMBER(SEARCH("ot", LOWER(INDEX(Paste_Here!X$2:X$850, MATCH(B202, Paste_Here!A$2:A$850, 0))))), "OT", "")))), ""), "")</f>
        <v/>
      </c>
      <c r="EB202" s="66"/>
      <c r="EC202" s="66"/>
      <c r="ED202" s="75" t="str">
        <f t="shared" si="49"/>
        <v/>
      </c>
      <c r="EE202" s="66"/>
      <c r="EF202" s="75" t="str">
        <f>IFERROR(IF(B202&lt;&gt;"", IF(AND(INDEX(Paste_Here!AO$2:AO$850, MATCH(B202, Paste_Here!A$2:A$850, 0))&lt;&gt;"", ISNUMBER(VALUE(INDEX(Paste_Here!AO$2:AO$850, MATCH(B202, Paste_Here!A$2:A$850, 0))))), INDEX(Paste_Here!AO$2:AO$850, MATCH(B202, Paste_Here!A$2:A$850, 0)), ""), ""), "")</f>
        <v/>
      </c>
      <c r="EG202" s="66"/>
      <c r="EH202" s="75" t="str">
        <f>IFERROR(IF(B202&lt;&gt;"", IF(ISNUMBER(SEARCH("highrisk", LOWER(INDEX(Paste_Here!AP$2:AP$850, MATCH(B202, Paste_Here!A$2:A$850, 0))))), "High Risk", IF(ISNUMBER(SEARCH("lowrisk", LOWER(INDEX(Paste_Here!AP$2:AP$850, MATCH(B202, Paste_Here!A$2:A$850, 0))))), "Low Risk", IF(ISNUMBER(SEARCH("somerisk", LOWER(INDEX(Paste_Here!AP$2:AP$850, MATCH(B202, Paste_Here!A$2:A$850, 0))))), "Some Risk", IF(ISNUMBER(SEARCH("ot", LOWER(INDEX(Paste_Here!AP$2:AP$850, MATCH(B202, Paste_Here!A$2:A$850, 0))))), "OT", "")))), ""), "")</f>
        <v/>
      </c>
      <c r="EI202" s="66"/>
      <c r="EJ202" s="93"/>
      <c r="EK202" s="66"/>
      <c r="EL202" s="75" t="str">
        <f>IFERROR(IF(B202&lt;&gt;"", IF(AND(INDEX(Paste_Here!AQ$2:AQ$850, MATCH(B202, Paste_Here!A$2:A$850, 0))&lt;&gt;"", ISNUMBER(VALUE(INDEX(Paste_Here!AQ$2:AQ$850, MATCH(B202, Paste_Here!A$2:A$850, 0))))), INDEX(Paste_Here!AQ$2:AQ$850, MATCH(B202, Paste_Here!A$2:A$850, 0)), ""), ""), "")</f>
        <v/>
      </c>
      <c r="EM202" s="66"/>
      <c r="EN202" s="75" t="str">
        <f>IFERROR(IF(B202&lt;&gt;"", IF(ISNUMBER(SEARCH("highrisk", LOWER(INDEX(Paste_Here!AR$2:AR$850, MATCH(B202, Paste_Here!A$2:A$850, 0))))), "High Risk", IF(ISNUMBER(SEARCH("lowrisk", LOWER(INDEX(Paste_Here!AR$2:AR$850, MATCH(B202, Paste_Here!A$2:A$850, 0))))), "Low Risk", IF(ISNUMBER(SEARCH("somerisk", LOWER(INDEX(Paste_Here!AR$2:AR$850, MATCH(B202, Paste_Here!A$2:A$850, 0))))), "Some Risk", IF(ISNUMBER(SEARCH("ot", LOWER(INDEX(Paste_Here!AR$2:AR$850, MATCH(B202, Paste_Here!A$2:A$850, 0))))), "OT", "")))), ""), "")</f>
        <v/>
      </c>
      <c r="EO202" s="66"/>
      <c r="EP202" s="93"/>
      <c r="EQ202" s="66"/>
      <c r="ER202" s="75"/>
      <c r="ES202" s="66"/>
      <c r="ET202" s="75"/>
      <c r="EU202" s="66"/>
      <c r="EV202" s="66"/>
      <c r="EW202" s="75" t="str">
        <f t="shared" si="50"/>
        <v/>
      </c>
      <c r="EX202" s="66"/>
      <c r="EY202" s="75" t="str">
        <f>IFERROR(IF(B202&lt;&gt;"", IF(AND(INDEX(Paste_Here!Y$2:Y$850, MATCH(B202, Paste_Here!A$2:A$850, 0))&lt;&gt;"", ISNUMBER(VALUE(INDEX(Paste_Here!Y$2:Y$850, MATCH(B202, Paste_Here!A$2:A$850, 0))))), INDEX(Paste_Here!Y$2:Y$850, MATCH(B202, Paste_Here!A$2:A$850, 0)), ""), ""), "")</f>
        <v/>
      </c>
      <c r="EZ202" s="66"/>
      <c r="FA202" s="75" t="str">
        <f>IFERROR(IF(B202&lt;&gt;"", IF(ISNUMBER(SEARCH("highrisk", LOWER(INDEX(Paste_Here!Z$2:Z$850, MATCH(B202, Paste_Here!A$2:A$850, 0))))), "High Risk", IF(ISNUMBER(SEARCH("lowrisk", LOWER(INDEX(Paste_Here!Z$2:Z$850, MATCH(B202, Paste_Here!A$2:A$850, 0))))), "Low Risk", IF(ISNUMBER(SEARCH("somerisk", LOWER(INDEX(Paste_Here!Z$2:Z$850, MATCH(B202, Paste_Here!A$2:A$850, 0))))), "Some Risk", IF(ISNUMBER(SEARCH("ot", LOWER(INDEX(Paste_Here!Z$2:Z$850, MATCH(B202, Paste_Here!A$2:A$850, 0))))), "OT", "")))), ""), "")</f>
        <v/>
      </c>
      <c r="FB202" s="66"/>
      <c r="FC202" s="93"/>
      <c r="FD202" s="66"/>
      <c r="FE202" s="75" t="str">
        <f>IFERROR(IF(B202&lt;&gt;"", IF(AND(INDEX(Paste_Here!AA$2:AA$850, MATCH(B202, Paste_Here!A$2:A$850, 0))&lt;&gt;"", ISNUMBER(VALUE(INDEX(Paste_Here!AA$2:AA$850, MATCH(B202, Paste_Here!A$2:A$850, 0))))), INDEX(Paste_Here!AA$2:AA$850, MATCH(B202, Paste_Here!A$2:A$850, 0)), ""), ""), "")</f>
        <v/>
      </c>
      <c r="FF202" s="66"/>
      <c r="FG202" s="75" t="str">
        <f>IFERROR(IF(B202&lt;&gt;"", IF(ISNUMBER(SEARCH("highrisk", LOWER(INDEX(Paste_Here!AB$2:AB$850, MATCH(B202, Paste_Here!A$2:A$850, 0))))), "High Risk", IF(ISNUMBER(SEARCH("lowrisk", LOWER(INDEX(Paste_Here!AB$2:AB$850, MATCH(B202, Paste_Here!A$2:A$850, 0))))), "Low Risk", IF(ISNUMBER(SEARCH("somerisk", LOWER(INDEX(Paste_Here!AB$2:AB$850, MATCH(B202, Paste_Here!A$2:A$850, 0))))), "Some Risk", IF(ISNUMBER(SEARCH("ot", LOWER(INDEX(Paste_Here!AB$2:AB$850, MATCH(B202, Paste_Here!A$2:A$850, 0))))), "OT", "")))), ""), "")</f>
        <v/>
      </c>
      <c r="FH202" s="66"/>
      <c r="FI202" s="93"/>
      <c r="FJ202" s="66"/>
      <c r="FK202" s="75"/>
      <c r="FL202" s="66"/>
      <c r="FM202" s="75"/>
      <c r="FN202" s="66"/>
      <c r="FO202" s="66"/>
      <c r="FP202" s="75" t="str">
        <f t="shared" si="45"/>
        <v/>
      </c>
      <c r="FQ202" s="66"/>
      <c r="FR202" s="75" t="str">
        <f>IFERROR(IF(B202&lt;&gt;"", IF(ISNUMBER(SEARCH("s", LOWER(INDEX(Paste_Here!L$2:L$850, MATCH(B202, Paste_Here!A$2:A$850, 0))))), "Yes", IF(INDEX(Paste_Here!L$2:L$850, MATCH(B202, Paste_Here!A$2:A$850, 0))&lt;&gt;"", "No", "")), ""), "")</f>
        <v/>
      </c>
      <c r="FS202" s="66"/>
      <c r="FT202" s="75" t="str">
        <f>IFERROR(IF(B202&lt;&gt;"", IF(ISNUMBER(SEARCH("yes", LOWER(INDEX(Paste_Here!F$2:F$850, MATCH(B202, Paste_Here!A$2:A$850, 0))))), "Yes", IF(ISNUMBER(SEARCH("no", LOWER(INDEX(Paste_Here!F$2:F$850, MATCH(B202, Paste_Here!A$2:A$850, 0))))), "No", "")), ""), "")</f>
        <v/>
      </c>
      <c r="FU202" s="66"/>
      <c r="FV202" s="75" t="str">
        <f>IFERROR(IF(B202&lt;&gt;"", IF(ISNUMBER(SEARCH("english language learner", LOWER(INDEX(Paste_Here!C$2:C$850, MATCH(B202, Paste_Here!A$2:A$850, 0))))), "Yes", ""), ""), "")</f>
        <v/>
      </c>
      <c r="FW202" s="66"/>
      <c r="FX202" s="75" t="str">
        <f>IFERROR(IF(B202&lt;&gt;"", IF(OR(ISNUMBER(SEARCH("b", LOWER(INDEX(Paste_Here!J$2:J$850, MATCH(B202, Paste_Here!A$2:A$850, 0))))), ISNUMBER(SEARCH("h", LOWER(INDEX(Paste_Here!J$2:J$850, MATCH(B202, Paste_Here!A$2:A$850, 0))))), ISNUMBER(SEARCH("i", LOWER(INDEX(Paste_Here!J$2:J$850, MATCH(B202, Paste_Here!A$2:A$850, 0)))))), "Yes", IF(INDEX(Paste_Here!J$2:J$850, MATCH(B202, Paste_Here!A$2:A$850, 0))&lt;&gt;"", "No", "")), ""), "")</f>
        <v/>
      </c>
      <c r="FY202" s="66"/>
      <c r="FZ202" s="75" t="str">
        <f>IFERROR(IF(B202&lt;&gt;"", IF(ISNUMBER(SEARCH("yes", LOWER(INDEX(Paste_Here!K$2:K$850, MATCH(B202, Paste_Here!A$2:A$850, 0))))), "Yes", IF(ISNUMBER(SEARCH("no", LOWER(INDEX(Paste_Here!K$2:K$850, MATCH(B202, Paste_Here!A$2:A$850, 0))))), "No", "")), ""), "")</f>
        <v/>
      </c>
      <c r="GA202" s="66"/>
      <c r="GB202" s="75" t="str">
        <f>IFERROR(IF(B202&lt;&gt;"", IF(ISNUMBER(SEARCH("transitional 2", LOWER(INDEX(Paste_Here!C$2:C$850, MATCH(B202, Paste_Here!A$2:A$850, 0))))), "T2",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GC202" s="66"/>
      <c r="GD202" s="75"/>
      <c r="GE202" s="66"/>
      <c r="GF202" s="75"/>
      <c r="GG202" s="66"/>
      <c r="GH202" s="75"/>
      <c r="GI202" s="66"/>
      <c r="GK202" s="1" t="str" cm="1">
        <f t="array" ref="GK202">IFERROR(INDEX(Paste_Here!$B$2:$B$850, MATCH(0, COUNTIF(GK$4:GK201, Paste_Here!$B$2:$B$850) + IF(Paste_Here!$B$2:$B$850="", 1, 0), 0)), "")</f>
        <v/>
      </c>
      <c r="GL202" s="1" t="str">
        <f>IF(GK202&lt;&gt;"", INDEX(Paste_Here!$A$2:$A$850, MATCH(GK202, Paste_Here!$B$2:$B$850, 0)), "")</f>
        <v/>
      </c>
      <c r="GM202" s="1" t="str">
        <f t="shared" si="51"/>
        <v/>
      </c>
      <c r="GN202" s="1" t="str" cm="1">
        <f t="array" ref="GN202">IFERROR(INDEX($GM$5:$GM$850, MATCH(SMALL(IF($GM$5:$GM$850&lt;&gt;"", COUNTIF($GM$5:$GM$850, "&lt;"&amp;$GM$5:$GM$850)+1), ROW()-ROW($GN$5)+1), COUNTIF($GM$5:$GM$850, "&lt;"&amp;$GM$5:$GM$850)+1, 0)), "")</f>
        <v/>
      </c>
    </row>
    <row r="203" spans="1:196">
      <c r="A203" s="66"/>
      <c r="B203" s="75" t="str">
        <f t="shared" si="39"/>
        <v/>
      </c>
      <c r="C203" s="66"/>
      <c r="D203" s="75" t="str">
        <f>IFERROR(IF(AND(INDEX(Paste_Here!N$2:N$850, MATCH(B203, Paste_Here!A$2:A$850, 0)) = ""), "", IF(UPPER(INDEX(Paste_Here!N$2:N$850, MATCH(B203, Paste_Here!A$2:A$850, 0))) = "YES", "Yes", IF(UPPER(INDEX(Paste_Here!N$2:N$850, MATCH(B203, Paste_Here!A$2:A$850, 0))) = "NO", "No", ""))), "")</f>
        <v/>
      </c>
      <c r="E203" s="66"/>
      <c r="F203" s="75" t="str">
        <f t="shared" si="46"/>
        <v/>
      </c>
      <c r="G203" s="66"/>
      <c r="H203" s="75" t="str">
        <f t="shared" si="47"/>
        <v/>
      </c>
      <c r="I203" s="66"/>
      <c r="J203" s="75" t="str">
        <f t="shared" si="48"/>
        <v/>
      </c>
      <c r="K203" s="66"/>
      <c r="L203" s="75"/>
      <c r="M203" s="66"/>
      <c r="N203" s="75" t="str">
        <f>IFERROR(IF(B203&lt;&gt;"", IF(AND(INDEX(Paste_Here!AW$2:AW$850, MATCH(B203, Paste_Here!A$2:A$850, 0))&lt;&gt;"", ISNUMBER(VALUE(INDEX(Paste_Here!AW$2:AW$850, MATCH(B203, Paste_Here!A$2:A$850, 0))))), INDEX(Paste_Here!AW$2:AW$850, MATCH(B203, Paste_Here!A$2:A$850, 0)), ""), ""), "")</f>
        <v/>
      </c>
      <c r="O203" s="66"/>
      <c r="P203" s="75" t="str">
        <f>IFERROR(IF(B203&lt;&gt;"", IF(AND(INDEX(Paste_Here!AX$2:AX$850, MATCH(B203, Paste_Here!A$2:A$850, 0))&lt;&gt;"", ISNUMBER(VALUE(INDEX(Paste_Here!AX$2:AX$850, MATCH(B203, Paste_Here!A$2:A$850, 0))))), INDEX(Paste_Here!AX$2:AX$850, MATCH(B203, Paste_Here!A$2:A$850, 0)), ""), ""), "")</f>
        <v/>
      </c>
      <c r="Q203" s="66"/>
      <c r="R203" s="75" t="str">
        <f>IFERROR(IF(B203&lt;&gt;"", IF(AND(INDEX(Paste_Here!AU$2:AU$850, MATCH(B203, Paste_Here!A$2:A$850, 0))&lt;&gt;"", ISNUMBER(VALUE(INDEX(Paste_Here!AU$2:AU$850, MATCH(B203, Paste_Here!A$2:A$850, 0))))), INDEX(Paste_Here!AU$2:AU$850, MATCH(B203, Paste_Here!A$2:A$850, 0)), ""), ""), "")</f>
        <v/>
      </c>
      <c r="S203" s="66"/>
      <c r="T203" s="75" t="str">
        <f>IFERROR(IF(B203&lt;&gt;"", IF(AND(INDEX(Paste_Here!AV$2:AV$850, MATCH(B203, Paste_Here!A$2:A$850, 0))&lt;&gt;"", ISNUMBER(VALUE(INDEX(Paste_Here!AV$2:AV$850, MATCH(B203, Paste_Here!A$2:A$850, 0))))), INDEX(Paste_Here!AV$2:AV$850, MATCH(B203, Paste_Here!A$2:A$850, 0)), ""), ""), "")</f>
        <v/>
      </c>
      <c r="U203" s="66"/>
      <c r="W203" s="66"/>
      <c r="Y203" s="66"/>
      <c r="Z203" s="66"/>
      <c r="AA203" s="75" t="str">
        <f t="shared" si="40"/>
        <v/>
      </c>
      <c r="AB203" s="66"/>
      <c r="AC203" s="75"/>
      <c r="AD203" s="66"/>
      <c r="AE203" s="98"/>
      <c r="AF203" s="66"/>
      <c r="AG203" s="75"/>
      <c r="AH203" s="66"/>
      <c r="AI203" s="75" t="str">
        <f>IFERROR(IF(B203&lt;&gt;"", IF(AND(INDEX(Paste_Here!AC$2:AC$850, MATCH(B203, Paste_Here!A$2:A$850, 0))&lt;&gt;"", ISNUMBER(VALUE(INDEX(Paste_Here!AC$2:AC$850, MATCH(B203, Paste_Here!A$2:A$850, 0))))), INDEX(Paste_Here!AC$2:AC$850, MATCH(B203, Paste_Here!A$2:A$850, 0)), ""), ""), "")</f>
        <v/>
      </c>
      <c r="AJ203" s="66"/>
      <c r="AK203" s="75" t="str">
        <f>IFERROR(IF(B203&lt;&gt;"", IF(ISNUMBER(SEARCH("highrisk", LOWER(INDEX(Paste_Here!AD$2:AD$850, MATCH(B203, Paste_Here!A$2:A$850, 0))))), "High Risk", IF(ISNUMBER(SEARCH("lowrisk", LOWER(INDEX(Paste_Here!AD$2:AD$850, MATCH(B203, Paste_Here!A$2:A$850, 0))))), "Low Risk", IF(ISNUMBER(SEARCH("somerisk", LOWER(INDEX(Paste_Here!AD$2:AD$850, MATCH(B203, Paste_Here!A$2:A$850, 0))))), "Some Risk", IF(ISNUMBER(SEARCH("ot", LOWER(INDEX(Paste_Here!AD$2:AD$850, MATCH(B203, Paste_Here!A$2:A$850, 0))))), "OT", "")))), ""), "")</f>
        <v/>
      </c>
      <c r="AL203" s="66"/>
      <c r="AM203" s="75"/>
      <c r="AN203" s="66"/>
      <c r="AO203" s="75" t="str">
        <f>IFERROR(IF(B203&lt;&gt;"", IF(AND(INDEX(Paste_Here!M$2:M$850, MATCH(B203, Paste_Here!A$2:A$850, 0))&lt;&gt;"", ISNUMBER(VALUE(INDEX(Paste_Here!M$2:M$850, MATCH(B203, Paste_Here!A$2:A$850, 0))))), INDEX(Paste_Here!M$2:M$850, MATCH(B203, Paste_Here!A$2:A$850, 0)), ""), ""), "")</f>
        <v/>
      </c>
      <c r="AP203" s="66"/>
      <c r="AQ203" s="75" t="str">
        <f>IFERROR(IF(B203&lt;&gt;"", IF(ISNUMBER(SEARCH("highrisk", LOWER(INDEX(Paste_Here!N$2:N$850, MATCH(B203, Paste_Here!A$2:A$850, 0))))), "High Risk", IF(ISNUMBER(SEARCH("lowrisk", LOWER(INDEX(Paste_Here!N$2:N$850, MATCH(B203, Paste_Here!A$2:A$850, 0))))), "Low Risk", IF(ISNUMBER(SEARCH("somerisk", LOWER(INDEX(Paste_Here!N$2:N$850, MATCH(B203, Paste_Here!A$2:A$850, 0))))), "Some Risk", IF(ISNUMBER(SEARCH("ot", LOWER(INDEX(Paste_Here!N$2:N$850, MATCH(B203, Paste_Here!A$2:A$850, 0))))), "OT", "")))), ""), "")</f>
        <v/>
      </c>
      <c r="AT203" s="66"/>
      <c r="AU203" s="103"/>
      <c r="AV203" s="66"/>
      <c r="AW203" s="66"/>
      <c r="AX203" s="75" t="str">
        <f t="shared" si="41"/>
        <v/>
      </c>
      <c r="AY203" s="66"/>
      <c r="AZ203" s="75"/>
      <c r="BA203" s="66"/>
      <c r="BB203" s="75"/>
      <c r="BC203" s="66"/>
      <c r="BD203" s="75"/>
      <c r="BE203" s="66"/>
      <c r="BF203" s="75" t="str">
        <f>IFERROR(IF(B203&lt;&gt;"", IF(AND(INDEX(Paste_Here!AE$2:AE$850, MATCH(B203, Paste_Here!A$2:A$850, 0))&lt;&gt;"", ISNUMBER(VALUE(INDEX(Paste_Here!AE$2:AE$850, MATCH(B203, Paste_Here!A$2:A$850, 0))))), INDEX(Paste_Here!AE$2:AE$850, MATCH(B203, Paste_Here!A$2:A$850, 0)), ""), ""), "")</f>
        <v/>
      </c>
      <c r="BG203" s="66"/>
      <c r="BH203" s="75" t="str">
        <f>IFERROR(IF(B203&lt;&gt;"", IF(ISNUMBER(SEARCH("highrisk", LOWER(INDEX(Paste_Here!AF$2:AF$850, MATCH(B203, Paste_Here!A$2:A$850, 0))))), "High Risk", IF(ISNUMBER(SEARCH("lowrisk", LOWER(INDEX(Paste_Here!AF$2:AF$850, MATCH(B203, Paste_Here!A$2:A$850, 0))))), "Low Risk", IF(ISNUMBER(SEARCH("somerisk", LOWER(INDEX(Paste_Here!AF$2:AF$850, MATCH(B203, Paste_Here!A$2:A$850, 0))))), "Some Risk", IF(ISNUMBER(SEARCH("ot", LOWER(INDEX(Paste_Here!AF$2:AF$850, MATCH(B203, Paste_Here!A$2:A$850, 0))))), "OT", "")))), ""), "")</f>
        <v/>
      </c>
      <c r="BI203" s="66"/>
      <c r="BJ203" s="75"/>
      <c r="BK203" s="66"/>
      <c r="BL203" s="75" t="str">
        <f>IFERROR(IF(B203&lt;&gt;"", IF(AND(INDEX(Paste_Here!O$2:O$850, MATCH(B203, Paste_Here!A$2:A$850, 0))&lt;&gt;"", ISNUMBER(VALUE(INDEX(Paste_Here!O$2:O$850, MATCH(B203, Paste_Here!A$2:A$850, 0))))), INDEX(Paste_Here!O$2:O$850, MATCH(B203, Paste_Here!A$2:A$850, 0)), ""), ""), "")</f>
        <v/>
      </c>
      <c r="BM203" s="66"/>
      <c r="BN203" s="75" t="str">
        <f>IFERROR(IF(B203&lt;&gt;"", IF(ISNUMBER(SEARCH("highrisk", LOWER(INDEX(Paste_Here!P$2:P$850, MATCH(B203, Paste_Here!A$2:A$850, 0))))), "High Risk", IF(ISNUMBER(SEARCH("lowrisk", LOWER(INDEX(Paste_Here!P$2:P$850, MATCH(B203, Paste_Here!A$2:A$850, 0))))), "Low Risk", IF(ISNUMBER(SEARCH("somerisk", LOWER(INDEX(Paste_Here!P$2:P$850, MATCH(B203, Paste_Here!A$2:A$850, 0))))), "Some Risk", IF(ISNUMBER(SEARCH("ot", LOWER(INDEX(Paste_Here!P$2:P$850, MATCH(B203, Paste_Here!A$2:A$850, 0))))), "OT", "")))), ""), "")</f>
        <v/>
      </c>
      <c r="BQ203" s="66"/>
      <c r="BR203" s="75"/>
      <c r="BS203" s="66"/>
      <c r="BT203" s="66"/>
      <c r="BU203" s="75" t="str">
        <f t="shared" si="42"/>
        <v/>
      </c>
      <c r="BV203" s="66"/>
      <c r="BW203" s="75"/>
      <c r="BX203" s="66"/>
      <c r="BY203" s="75"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BZ203" s="66"/>
      <c r="CA203" s="75"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CB203" s="66"/>
      <c r="CC203" s="75"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CD203" s="66"/>
      <c r="CE203" s="75"/>
      <c r="CF203" s="66"/>
      <c r="CK203" s="75"/>
      <c r="CL203" s="66"/>
      <c r="CM203" s="75"/>
      <c r="CN203" s="66"/>
      <c r="CO203" s="75"/>
      <c r="CP203" s="66"/>
      <c r="CQ203" s="66"/>
      <c r="CR203" s="75" t="str">
        <f t="shared" si="43"/>
        <v/>
      </c>
      <c r="CS203" s="66"/>
      <c r="CT203" s="75"/>
      <c r="CU203" s="66"/>
      <c r="CV203" s="75"/>
      <c r="CW203" s="66"/>
      <c r="CX203" s="75"/>
      <c r="CY203" s="66"/>
      <c r="CZ203" s="75"/>
      <c r="DA203" s="66"/>
      <c r="DB203" s="75" t="str">
        <f>IFERROR(IF(B203&lt;&gt;"", IF(AND(INDEX(Paste_Here!AK$2:AK$850, MATCH(B203, Paste_Here!A$2:A$850, 0))&lt;&gt;"", ISNUMBER(VALUE(INDEX(Paste_Here!AK$2:AK$850, MATCH(B203, Paste_Here!A$2:A$850, 0))))), INDEX(Paste_Here!AK$2:AK$850, MATCH(B203, Paste_Here!A$2:A$850, 0)), ""), ""), "")</f>
        <v/>
      </c>
      <c r="DC203" s="66"/>
      <c r="DD203" s="75" t="str">
        <f>IFERROR(IF(B203&lt;&gt;"", IF(ISNUMBER(SEARCH("highrisk", LOWER(INDEX(Paste_Here!AL$2:AL$850, MATCH(B203, Paste_Here!A$2:A$850, 0))))), "High Risk", IF(ISNUMBER(SEARCH("lowrisk", LOWER(INDEX(Paste_Here!AL$2:AL$850, MATCH(B203, Paste_Here!A$2:A$850, 0))))), "Low Risk", IF(ISNUMBER(SEARCH("somerisk", LOWER(INDEX(Paste_Here!AL$2:AL$850, MATCH(B203, Paste_Here!A$2:A$850, 0))))), "Some Risk", IF(ISNUMBER(SEARCH("ot", LOWER(INDEX(Paste_Here!AL$2:AL$850, MATCH(B203, Paste_Here!A$2:A$850, 0))))), "OT", "")))), ""), "")</f>
        <v/>
      </c>
      <c r="DE203" s="66"/>
      <c r="DF203" s="75" t="str">
        <f>IFERROR(IF(B203&lt;&gt;"", IF(AND(INDEX(Paste_Here!AM$2:AM$850, MATCH(B203, Paste_Here!A$2:A$850, 0))&lt;&gt;"", ISNUMBER(VALUE(INDEX(Paste_Here!AM$2:AM$850, MATCH(B203, Paste_Here!A$2:A$850, 0))))), INDEX(Paste_Here!AM$2:AM$850, MATCH(B203, Paste_Here!A$2:A$850, 0)), ""), ""), "")</f>
        <v/>
      </c>
      <c r="DG203" s="66"/>
      <c r="DH203" s="75" t="str">
        <f>IFERROR(IF(B203&lt;&gt;"", IF(ISNUMBER(SEARCH("highrisk", LOWER(INDEX(Paste_Here!AN$2:AN$850, MATCH(B203, Paste_Here!A$2:A$850, 0))))), "High Risk", IF(ISNUMBER(SEARCH("lowrisk", LOWER(INDEX(Paste_Here!AN$2:AN$850, MATCH(B203, Paste_Here!A$2:A$850, 0))))), "Low Risk", IF(ISNUMBER(SEARCH("somerisk", LOWER(INDEX(Paste_Here!AN$2:AN$850, MATCH(B203, Paste_Here!A$2:A$850, 0))))), "Some Risk", IF(ISNUMBER(SEARCH("ot", LOWER(INDEX(Paste_Here!AN$2:AN$850, MATCH(B203, Paste_Here!A$2:A$850, 0))))), "OT", "")))), ""), "")</f>
        <v/>
      </c>
      <c r="DI203" s="66"/>
      <c r="DJ203" s="66"/>
      <c r="DK203" s="75" t="str">
        <f t="shared" si="44"/>
        <v/>
      </c>
      <c r="DL203" s="66"/>
      <c r="DM203" s="75" t="str">
        <f>IFERROR(IF(B203&lt;&gt;"", IF(AND(INDEX(Paste_Here!Q$2:Q$850, MATCH(B203, Paste_Here!A$2:A$850, 0))&lt;&gt;"", ISNUMBER(VALUE(INDEX(Paste_Here!Q$2:Q$850, MATCH(B203, Paste_Here!A$2:A$850, 0))))), INDEX(Paste_Here!Q$2:Q$850, MATCH(B203, Paste_Here!A$2:A$850, 0)), ""), ""), "")</f>
        <v/>
      </c>
      <c r="DN203" s="66"/>
      <c r="DO203" s="75" t="str">
        <f>IFERROR(IF(B203&lt;&gt;"", IF(ISNUMBER(SEARCH("highrisk", LOWER(INDEX(Paste_Here!R$2:R$850, MATCH(B203, Paste_Here!A$2:A$850, 0))))), "High Risk", IF(ISNUMBER(SEARCH("lowrisk", LOWER(INDEX(Paste_Here!R$2:R$850, MATCH(B203, Paste_Here!A$2:A$850, 0))))), "Low Risk", IF(ISNUMBER(SEARCH("somerisk", LOWER(INDEX(Paste_Here!R$2:R$850, MATCH(B203, Paste_Here!A$2:A$850, 0))))), "Some Risk", IF(ISNUMBER(SEARCH("ot", LOWER(INDEX(Paste_Here!R$2:R$850, MATCH(B203, Paste_Here!A$2:A$850, 0))))), "OT", "")))), ""), "")</f>
        <v/>
      </c>
      <c r="DP203" s="66"/>
      <c r="DQ203" s="93" t="str">
        <f>IFERROR(IF(B203&lt;&gt;"", IF(AND(INDEX(Paste_Here!S$2:S$850, MATCH(B203, Paste_Here!A$2:A$850, 0))&lt;&gt;"", ISNUMBER(VALUE(INDEX(Paste_Here!S$2:S$850, MATCH(B203, Paste_Here!A$2:A$850, 0))))), INDEX(Paste_Here!S$2:S$850, MATCH(B203, Paste_Here!A$2:A$850, 0)), ""), ""), "")</f>
        <v/>
      </c>
      <c r="DR203" s="66"/>
      <c r="DS203" s="75"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IF(ISNUMBER(SEARCH("ot", LOWER(INDEX(Paste_Here!T$2:T$850, MATCH(B203, Paste_Here!A$2:A$850, 0))))), "OT", "")))), ""), "")</f>
        <v/>
      </c>
      <c r="DT203" s="66"/>
      <c r="DU203" s="75" t="str">
        <f>IFERROR(IF(B203&lt;&gt;"", IF(AND(INDEX(Paste_Here!U$2:U$850, MATCH(B203, Paste_Here!A$2:A$850, 0))&lt;&gt;"", ISNUMBER(VALUE(INDEX(Paste_Here!U$2:U$850, MATCH(B203, Paste_Here!A$2:A$850, 0))))), INDEX(Paste_Here!U$2:U$850, MATCH(B203, Paste_Here!A$2:A$850, 0)), ""), ""), "")</f>
        <v/>
      </c>
      <c r="DV203" s="66"/>
      <c r="DW203" s="93" t="str">
        <f>IFERROR(IF(B203&lt;&gt;"", IF(ISNUMBER(SEARCH("highrisk", LOWER(INDEX(Paste_Here!V$2:V$850, MATCH(B203, Paste_Here!A$2:A$850, 0))))), "High Risk", IF(ISNUMBER(SEARCH("lowrisk", LOWER(INDEX(Paste_Here!V$2:V$850, MATCH(B203, Paste_Here!A$2:A$850, 0))))), "Low Risk", IF(ISNUMBER(SEARCH("somerisk", LOWER(INDEX(Paste_Here!V$2:V$850, MATCH(B203, Paste_Here!A$2:A$850, 0))))), "Some Risk", IF(ISNUMBER(SEARCH("ot", LOWER(INDEX(Paste_Here!V$2:V$850, MATCH(B203, Paste_Here!A$2:A$850, 0))))), "OT", "")))), ""), "")</f>
        <v/>
      </c>
      <c r="DX203" s="66"/>
      <c r="DY203" s="75" t="str">
        <f>IFERROR(IF(B203&lt;&gt;"", IF(AND(INDEX(Paste_Here!W$2:W$850, MATCH(B203, Paste_Here!A$2:A$850, 0))&lt;&gt;"", ISNUMBER(VALUE(INDEX(Paste_Here!W$2:W$850, MATCH(B203, Paste_Here!A$2:A$850, 0))))), INDEX(Paste_Here!W$2:W$850, MATCH(B203, Paste_Here!A$2:A$850, 0)), ""), ""), "")</f>
        <v/>
      </c>
      <c r="DZ203" s="66"/>
      <c r="EA203" s="75" t="str">
        <f>IFERROR(IF(B203&lt;&gt;"", IF(ISNUMBER(SEARCH("highrisk", LOWER(INDEX(Paste_Here!X$2:X$850, MATCH(B203, Paste_Here!A$2:A$850, 0))))), "High Risk", IF(ISNUMBER(SEARCH("lowrisk", LOWER(INDEX(Paste_Here!X$2:X$850, MATCH(B203, Paste_Here!A$2:A$850, 0))))), "Low Risk", IF(ISNUMBER(SEARCH("somerisk", LOWER(INDEX(Paste_Here!X$2:X$850, MATCH(B203, Paste_Here!A$2:A$850, 0))))), "Some Risk", IF(ISNUMBER(SEARCH("ot", LOWER(INDEX(Paste_Here!X$2:X$850, MATCH(B203, Paste_Here!A$2:A$850, 0))))), "OT", "")))), ""), "")</f>
        <v/>
      </c>
      <c r="EB203" s="66"/>
      <c r="EC203" s="66"/>
      <c r="ED203" s="75" t="str">
        <f t="shared" si="49"/>
        <v/>
      </c>
      <c r="EE203" s="66"/>
      <c r="EF203" s="75" t="str">
        <f>IFERROR(IF(B203&lt;&gt;"", IF(AND(INDEX(Paste_Here!AO$2:AO$850, MATCH(B203, Paste_Here!A$2:A$850, 0))&lt;&gt;"", ISNUMBER(VALUE(INDEX(Paste_Here!AO$2:AO$850, MATCH(B203, Paste_Here!A$2:A$850, 0))))), INDEX(Paste_Here!AO$2:AO$850, MATCH(B203, Paste_Here!A$2:A$850, 0)), ""), ""), "")</f>
        <v/>
      </c>
      <c r="EG203" s="66"/>
      <c r="EH203" s="75" t="str">
        <f>IFERROR(IF(B203&lt;&gt;"", IF(ISNUMBER(SEARCH("highrisk", LOWER(INDEX(Paste_Here!AP$2:AP$850, MATCH(B203, Paste_Here!A$2:A$850, 0))))), "High Risk", IF(ISNUMBER(SEARCH("lowrisk", LOWER(INDEX(Paste_Here!AP$2:AP$850, MATCH(B203, Paste_Here!A$2:A$850, 0))))), "Low Risk", IF(ISNUMBER(SEARCH("somerisk", LOWER(INDEX(Paste_Here!AP$2:AP$850, MATCH(B203, Paste_Here!A$2:A$850, 0))))), "Some Risk", IF(ISNUMBER(SEARCH("ot", LOWER(INDEX(Paste_Here!AP$2:AP$850, MATCH(B203, Paste_Here!A$2:A$850, 0))))), "OT", "")))), ""), "")</f>
        <v/>
      </c>
      <c r="EI203" s="66"/>
      <c r="EJ203" s="93"/>
      <c r="EK203" s="66"/>
      <c r="EL203" s="75" t="str">
        <f>IFERROR(IF(B203&lt;&gt;"", IF(AND(INDEX(Paste_Here!AQ$2:AQ$850, MATCH(B203, Paste_Here!A$2:A$850, 0))&lt;&gt;"", ISNUMBER(VALUE(INDEX(Paste_Here!AQ$2:AQ$850, MATCH(B203, Paste_Here!A$2:A$850, 0))))), INDEX(Paste_Here!AQ$2:AQ$850, MATCH(B203, Paste_Here!A$2:A$850, 0)), ""), ""), "")</f>
        <v/>
      </c>
      <c r="EM203" s="66"/>
      <c r="EN203" s="75" t="str">
        <f>IFERROR(IF(B203&lt;&gt;"", IF(ISNUMBER(SEARCH("highrisk", LOWER(INDEX(Paste_Here!AR$2:AR$850, MATCH(B203, Paste_Here!A$2:A$850, 0))))), "High Risk", IF(ISNUMBER(SEARCH("lowrisk", LOWER(INDEX(Paste_Here!AR$2:AR$850, MATCH(B203, Paste_Here!A$2:A$850, 0))))), "Low Risk", IF(ISNUMBER(SEARCH("somerisk", LOWER(INDEX(Paste_Here!AR$2:AR$850, MATCH(B203, Paste_Here!A$2:A$850, 0))))), "Some Risk", IF(ISNUMBER(SEARCH("ot", LOWER(INDEX(Paste_Here!AR$2:AR$850, MATCH(B203, Paste_Here!A$2:A$850, 0))))), "OT", "")))), ""), "")</f>
        <v/>
      </c>
      <c r="EO203" s="66"/>
      <c r="EP203" s="93"/>
      <c r="EQ203" s="66"/>
      <c r="ER203" s="75"/>
      <c r="ES203" s="66"/>
      <c r="ET203" s="75"/>
      <c r="EU203" s="66"/>
      <c r="EV203" s="66"/>
      <c r="EW203" s="75" t="str">
        <f t="shared" si="50"/>
        <v/>
      </c>
      <c r="EX203" s="66"/>
      <c r="EY203" s="75" t="str">
        <f>IFERROR(IF(B203&lt;&gt;"", IF(AND(INDEX(Paste_Here!Y$2:Y$850, MATCH(B203, Paste_Here!A$2:A$850, 0))&lt;&gt;"", ISNUMBER(VALUE(INDEX(Paste_Here!Y$2:Y$850, MATCH(B203, Paste_Here!A$2:A$850, 0))))), INDEX(Paste_Here!Y$2:Y$850, MATCH(B203, Paste_Here!A$2:A$850, 0)), ""), ""), "")</f>
        <v/>
      </c>
      <c r="EZ203" s="66"/>
      <c r="FA203" s="75" t="str">
        <f>IFERROR(IF(B203&lt;&gt;"", IF(ISNUMBER(SEARCH("highrisk", LOWER(INDEX(Paste_Here!Z$2:Z$850, MATCH(B203, Paste_Here!A$2:A$850, 0))))), "High Risk", IF(ISNUMBER(SEARCH("lowrisk", LOWER(INDEX(Paste_Here!Z$2:Z$850, MATCH(B203, Paste_Here!A$2:A$850, 0))))), "Low Risk", IF(ISNUMBER(SEARCH("somerisk", LOWER(INDEX(Paste_Here!Z$2:Z$850, MATCH(B203, Paste_Here!A$2:A$850, 0))))), "Some Risk", IF(ISNUMBER(SEARCH("ot", LOWER(INDEX(Paste_Here!Z$2:Z$850, MATCH(B203, Paste_Here!A$2:A$850, 0))))), "OT", "")))), ""), "")</f>
        <v/>
      </c>
      <c r="FB203" s="66"/>
      <c r="FC203" s="93"/>
      <c r="FD203" s="66"/>
      <c r="FE203" s="75" t="str">
        <f>IFERROR(IF(B203&lt;&gt;"", IF(AND(INDEX(Paste_Here!AA$2:AA$850, MATCH(B203, Paste_Here!A$2:A$850, 0))&lt;&gt;"", ISNUMBER(VALUE(INDEX(Paste_Here!AA$2:AA$850, MATCH(B203, Paste_Here!A$2:A$850, 0))))), INDEX(Paste_Here!AA$2:AA$850, MATCH(B203, Paste_Here!A$2:A$850, 0)), ""), ""), "")</f>
        <v/>
      </c>
      <c r="FF203" s="66"/>
      <c r="FG203" s="75" t="str">
        <f>IFERROR(IF(B203&lt;&gt;"", IF(ISNUMBER(SEARCH("highrisk", LOWER(INDEX(Paste_Here!AB$2:AB$850, MATCH(B203, Paste_Here!A$2:A$850, 0))))), "High Risk", IF(ISNUMBER(SEARCH("lowrisk", LOWER(INDEX(Paste_Here!AB$2:AB$850, MATCH(B203, Paste_Here!A$2:A$850, 0))))), "Low Risk", IF(ISNUMBER(SEARCH("somerisk", LOWER(INDEX(Paste_Here!AB$2:AB$850, MATCH(B203, Paste_Here!A$2:A$850, 0))))), "Some Risk", IF(ISNUMBER(SEARCH("ot", LOWER(INDEX(Paste_Here!AB$2:AB$850, MATCH(B203, Paste_Here!A$2:A$850, 0))))), "OT", "")))), ""), "")</f>
        <v/>
      </c>
      <c r="FH203" s="66"/>
      <c r="FI203" s="93"/>
      <c r="FJ203" s="66"/>
      <c r="FK203" s="75"/>
      <c r="FL203" s="66"/>
      <c r="FM203" s="75"/>
      <c r="FN203" s="66"/>
      <c r="FO203" s="66"/>
      <c r="FP203" s="75" t="str">
        <f t="shared" si="45"/>
        <v/>
      </c>
      <c r="FQ203" s="66"/>
      <c r="FR203" s="75" t="str">
        <f>IFERROR(IF(B203&lt;&gt;"", IF(ISNUMBER(SEARCH("s", LOWER(INDEX(Paste_Here!L$2:L$850, MATCH(B203, Paste_Here!A$2:A$850, 0))))), "Yes", IF(INDEX(Paste_Here!L$2:L$850, MATCH(B203, Paste_Here!A$2:A$850, 0))&lt;&gt;"", "No", "")), ""), "")</f>
        <v/>
      </c>
      <c r="FS203" s="66"/>
      <c r="FT203" s="75" t="str">
        <f>IFERROR(IF(B203&lt;&gt;"", IF(ISNUMBER(SEARCH("yes", LOWER(INDEX(Paste_Here!F$2:F$850, MATCH(B203, Paste_Here!A$2:A$850, 0))))), "Yes", IF(ISNUMBER(SEARCH("no", LOWER(INDEX(Paste_Here!F$2:F$850, MATCH(B203, Paste_Here!A$2:A$850, 0))))), "No", "")), ""), "")</f>
        <v/>
      </c>
      <c r="FU203" s="66"/>
      <c r="FV203" s="75" t="str">
        <f>IFERROR(IF(B203&lt;&gt;"", IF(ISNUMBER(SEARCH("english language learner", LOWER(INDEX(Paste_Here!C$2:C$850, MATCH(B203, Paste_Here!A$2:A$850, 0))))), "Yes", ""), ""), "")</f>
        <v/>
      </c>
      <c r="FW203" s="66"/>
      <c r="FX203" s="75" t="str">
        <f>IFERROR(IF(B203&lt;&gt;"", IF(OR(ISNUMBER(SEARCH("b", LOWER(INDEX(Paste_Here!J$2:J$850, MATCH(B203, Paste_Here!A$2:A$850, 0))))), ISNUMBER(SEARCH("h", LOWER(INDEX(Paste_Here!J$2:J$850, MATCH(B203, Paste_Here!A$2:A$850, 0))))), ISNUMBER(SEARCH("i", LOWER(INDEX(Paste_Here!J$2:J$850, MATCH(B203, Paste_Here!A$2:A$850, 0)))))), "Yes", IF(INDEX(Paste_Here!J$2:J$850, MATCH(B203, Paste_Here!A$2:A$850, 0))&lt;&gt;"", "No", "")), ""), "")</f>
        <v/>
      </c>
      <c r="FY203" s="66"/>
      <c r="FZ203" s="75" t="str">
        <f>IFERROR(IF(B203&lt;&gt;"", IF(ISNUMBER(SEARCH("yes", LOWER(INDEX(Paste_Here!K$2:K$850, MATCH(B203, Paste_Here!A$2:A$850, 0))))), "Yes", IF(ISNUMBER(SEARCH("no", LOWER(INDEX(Paste_Here!K$2:K$850, MATCH(B203, Paste_Here!A$2:A$850, 0))))), "No", "")), ""), "")</f>
        <v/>
      </c>
      <c r="GA203" s="66"/>
      <c r="GB203" s="75" t="str">
        <f>IFERROR(IF(B203&lt;&gt;"", IF(ISNUMBER(SEARCH("transitional 2", LOWER(INDEX(Paste_Here!C$2:C$850, MATCH(B203, Paste_Here!A$2:A$850, 0))))), "T2",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GC203" s="66"/>
      <c r="GD203" s="75"/>
      <c r="GE203" s="66"/>
      <c r="GF203" s="75"/>
      <c r="GG203" s="66"/>
      <c r="GH203" s="75"/>
      <c r="GI203" s="66"/>
      <c r="GK203" s="1" t="str" cm="1">
        <f t="array" ref="GK203">IFERROR(INDEX(Paste_Here!$B$2:$B$850, MATCH(0, COUNTIF(GK$4:GK202, Paste_Here!$B$2:$B$850) + IF(Paste_Here!$B$2:$B$850="", 1, 0), 0)), "")</f>
        <v/>
      </c>
      <c r="GL203" s="1" t="str">
        <f>IF(GK203&lt;&gt;"", INDEX(Paste_Here!$A$2:$A$850, MATCH(GK203, Paste_Here!$B$2:$B$850, 0)), "")</f>
        <v/>
      </c>
      <c r="GM203" s="1" t="str">
        <f t="shared" si="51"/>
        <v/>
      </c>
      <c r="GN203" s="1" t="str" cm="1">
        <f t="array" ref="GN203">IFERROR(INDEX($GM$5:$GM$850, MATCH(SMALL(IF($GM$5:$GM$850&lt;&gt;"", COUNTIF($GM$5:$GM$850, "&lt;"&amp;$GM$5:$GM$850)+1), ROW()-ROW($GN$5)+1), COUNTIF($GM$5:$GM$850, "&lt;"&amp;$GM$5:$GM$850)+1, 0)), "")</f>
        <v/>
      </c>
    </row>
    <row r="204" spans="1:196">
      <c r="A204" s="66"/>
      <c r="B204" s="75" t="str">
        <f t="shared" si="39"/>
        <v/>
      </c>
      <c r="C204" s="66"/>
      <c r="D204" s="75" t="str">
        <f>IFERROR(IF(AND(INDEX(Paste_Here!N$2:N$850, MATCH(B204, Paste_Here!A$2:A$850, 0)) = ""), "", IF(UPPER(INDEX(Paste_Here!N$2:N$850, MATCH(B204, Paste_Here!A$2:A$850, 0))) = "YES", "Yes", IF(UPPER(INDEX(Paste_Here!N$2:N$850, MATCH(B204, Paste_Here!A$2:A$850, 0))) = "NO", "No", ""))), "")</f>
        <v/>
      </c>
      <c r="E204" s="66"/>
      <c r="F204" s="75" t="str">
        <f t="shared" si="46"/>
        <v/>
      </c>
      <c r="G204" s="66"/>
      <c r="H204" s="75" t="str">
        <f t="shared" si="47"/>
        <v/>
      </c>
      <c r="I204" s="66"/>
      <c r="J204" s="75" t="str">
        <f t="shared" si="48"/>
        <v/>
      </c>
      <c r="K204" s="66"/>
      <c r="L204" s="75"/>
      <c r="M204" s="66"/>
      <c r="N204" s="75" t="str">
        <f>IFERROR(IF(B204&lt;&gt;"", IF(AND(INDEX(Paste_Here!AW$2:AW$850, MATCH(B204, Paste_Here!A$2:A$850, 0))&lt;&gt;"", ISNUMBER(VALUE(INDEX(Paste_Here!AW$2:AW$850, MATCH(B204, Paste_Here!A$2:A$850, 0))))), INDEX(Paste_Here!AW$2:AW$850, MATCH(B204, Paste_Here!A$2:A$850, 0)), ""), ""), "")</f>
        <v/>
      </c>
      <c r="O204" s="66"/>
      <c r="P204" s="75" t="str">
        <f>IFERROR(IF(B204&lt;&gt;"", IF(AND(INDEX(Paste_Here!AX$2:AX$850, MATCH(B204, Paste_Here!A$2:A$850, 0))&lt;&gt;"", ISNUMBER(VALUE(INDEX(Paste_Here!AX$2:AX$850, MATCH(B204, Paste_Here!A$2:A$850, 0))))), INDEX(Paste_Here!AX$2:AX$850, MATCH(B204, Paste_Here!A$2:A$850, 0)), ""), ""), "")</f>
        <v/>
      </c>
      <c r="Q204" s="66"/>
      <c r="R204" s="75" t="str">
        <f>IFERROR(IF(B204&lt;&gt;"", IF(AND(INDEX(Paste_Here!AU$2:AU$850, MATCH(B204, Paste_Here!A$2:A$850, 0))&lt;&gt;"", ISNUMBER(VALUE(INDEX(Paste_Here!AU$2:AU$850, MATCH(B204, Paste_Here!A$2:A$850, 0))))), INDEX(Paste_Here!AU$2:AU$850, MATCH(B204, Paste_Here!A$2:A$850, 0)), ""), ""), "")</f>
        <v/>
      </c>
      <c r="S204" s="66"/>
      <c r="T204" s="75" t="str">
        <f>IFERROR(IF(B204&lt;&gt;"", IF(AND(INDEX(Paste_Here!AV$2:AV$850, MATCH(B204, Paste_Here!A$2:A$850, 0))&lt;&gt;"", ISNUMBER(VALUE(INDEX(Paste_Here!AV$2:AV$850, MATCH(B204, Paste_Here!A$2:A$850, 0))))), INDEX(Paste_Here!AV$2:AV$850, MATCH(B204, Paste_Here!A$2:A$850, 0)), ""), ""), "")</f>
        <v/>
      </c>
      <c r="U204" s="66"/>
      <c r="W204" s="66"/>
      <c r="Y204" s="66"/>
      <c r="Z204" s="66"/>
      <c r="AA204" s="75" t="str">
        <f t="shared" si="40"/>
        <v/>
      </c>
      <c r="AB204" s="66"/>
      <c r="AC204" s="75"/>
      <c r="AD204" s="66"/>
      <c r="AE204" s="98"/>
      <c r="AF204" s="66"/>
      <c r="AG204" s="75"/>
      <c r="AH204" s="66"/>
      <c r="AI204" s="75" t="str">
        <f>IFERROR(IF(B204&lt;&gt;"", IF(AND(INDEX(Paste_Here!AC$2:AC$850, MATCH(B204, Paste_Here!A$2:A$850, 0))&lt;&gt;"", ISNUMBER(VALUE(INDEX(Paste_Here!AC$2:AC$850, MATCH(B204, Paste_Here!A$2:A$850, 0))))), INDEX(Paste_Here!AC$2:AC$850, MATCH(B204, Paste_Here!A$2:A$850, 0)), ""), ""), "")</f>
        <v/>
      </c>
      <c r="AJ204" s="66"/>
      <c r="AK204" s="75" t="str">
        <f>IFERROR(IF(B204&lt;&gt;"", IF(ISNUMBER(SEARCH("highrisk", LOWER(INDEX(Paste_Here!AD$2:AD$850, MATCH(B204, Paste_Here!A$2:A$850, 0))))), "High Risk", IF(ISNUMBER(SEARCH("lowrisk", LOWER(INDEX(Paste_Here!AD$2:AD$850, MATCH(B204, Paste_Here!A$2:A$850, 0))))), "Low Risk", IF(ISNUMBER(SEARCH("somerisk", LOWER(INDEX(Paste_Here!AD$2:AD$850, MATCH(B204, Paste_Here!A$2:A$850, 0))))), "Some Risk", IF(ISNUMBER(SEARCH("ot", LOWER(INDEX(Paste_Here!AD$2:AD$850, MATCH(B204, Paste_Here!A$2:A$850, 0))))), "OT", "")))), ""), "")</f>
        <v/>
      </c>
      <c r="AL204" s="66"/>
      <c r="AM204" s="75"/>
      <c r="AN204" s="66"/>
      <c r="AO204" s="75" t="str">
        <f>IFERROR(IF(B204&lt;&gt;"", IF(AND(INDEX(Paste_Here!M$2:M$850, MATCH(B204, Paste_Here!A$2:A$850, 0))&lt;&gt;"", ISNUMBER(VALUE(INDEX(Paste_Here!M$2:M$850, MATCH(B204, Paste_Here!A$2:A$850, 0))))), INDEX(Paste_Here!M$2:M$850, MATCH(B204, Paste_Here!A$2:A$850, 0)), ""), ""), "")</f>
        <v/>
      </c>
      <c r="AP204" s="66"/>
      <c r="AQ204" s="75" t="str">
        <f>IFERROR(IF(B204&lt;&gt;"", IF(ISNUMBER(SEARCH("highrisk", LOWER(INDEX(Paste_Here!N$2:N$850, MATCH(B204, Paste_Here!A$2:A$850, 0))))), "High Risk", IF(ISNUMBER(SEARCH("lowrisk", LOWER(INDEX(Paste_Here!N$2:N$850, MATCH(B204, Paste_Here!A$2:A$850, 0))))), "Low Risk", IF(ISNUMBER(SEARCH("somerisk", LOWER(INDEX(Paste_Here!N$2:N$850, MATCH(B204, Paste_Here!A$2:A$850, 0))))), "Some Risk", IF(ISNUMBER(SEARCH("ot", LOWER(INDEX(Paste_Here!N$2:N$850, MATCH(B204, Paste_Here!A$2:A$850, 0))))), "OT", "")))), ""), "")</f>
        <v/>
      </c>
      <c r="AT204" s="66"/>
      <c r="AU204" s="103"/>
      <c r="AV204" s="66"/>
      <c r="AW204" s="66"/>
      <c r="AX204" s="75" t="str">
        <f t="shared" si="41"/>
        <v/>
      </c>
      <c r="AY204" s="66"/>
      <c r="AZ204" s="75"/>
      <c r="BA204" s="66"/>
      <c r="BB204" s="75"/>
      <c r="BC204" s="66"/>
      <c r="BD204" s="75"/>
      <c r="BE204" s="66"/>
      <c r="BF204" s="75" t="str">
        <f>IFERROR(IF(B204&lt;&gt;"", IF(AND(INDEX(Paste_Here!AE$2:AE$850, MATCH(B204, Paste_Here!A$2:A$850, 0))&lt;&gt;"", ISNUMBER(VALUE(INDEX(Paste_Here!AE$2:AE$850, MATCH(B204, Paste_Here!A$2:A$850, 0))))), INDEX(Paste_Here!AE$2:AE$850, MATCH(B204, Paste_Here!A$2:A$850, 0)), ""), ""), "")</f>
        <v/>
      </c>
      <c r="BG204" s="66"/>
      <c r="BH204" s="75" t="str">
        <f>IFERROR(IF(B204&lt;&gt;"", IF(ISNUMBER(SEARCH("highrisk", LOWER(INDEX(Paste_Here!AF$2:AF$850, MATCH(B204, Paste_Here!A$2:A$850, 0))))), "High Risk", IF(ISNUMBER(SEARCH("lowrisk", LOWER(INDEX(Paste_Here!AF$2:AF$850, MATCH(B204, Paste_Here!A$2:A$850, 0))))), "Low Risk", IF(ISNUMBER(SEARCH("somerisk", LOWER(INDEX(Paste_Here!AF$2:AF$850, MATCH(B204, Paste_Here!A$2:A$850, 0))))), "Some Risk", IF(ISNUMBER(SEARCH("ot", LOWER(INDEX(Paste_Here!AF$2:AF$850, MATCH(B204, Paste_Here!A$2:A$850, 0))))), "OT", "")))), ""), "")</f>
        <v/>
      </c>
      <c r="BI204" s="66"/>
      <c r="BJ204" s="75"/>
      <c r="BK204" s="66"/>
      <c r="BL204" s="75" t="str">
        <f>IFERROR(IF(B204&lt;&gt;"", IF(AND(INDEX(Paste_Here!O$2:O$850, MATCH(B204, Paste_Here!A$2:A$850, 0))&lt;&gt;"", ISNUMBER(VALUE(INDEX(Paste_Here!O$2:O$850, MATCH(B204, Paste_Here!A$2:A$850, 0))))), INDEX(Paste_Here!O$2:O$850, MATCH(B204, Paste_Here!A$2:A$850, 0)), ""), ""), "")</f>
        <v/>
      </c>
      <c r="BM204" s="66"/>
      <c r="BN204" s="75" t="str">
        <f>IFERROR(IF(B204&lt;&gt;"", IF(ISNUMBER(SEARCH("highrisk", LOWER(INDEX(Paste_Here!P$2:P$850, MATCH(B204, Paste_Here!A$2:A$850, 0))))), "High Risk", IF(ISNUMBER(SEARCH("lowrisk", LOWER(INDEX(Paste_Here!P$2:P$850, MATCH(B204, Paste_Here!A$2:A$850, 0))))), "Low Risk", IF(ISNUMBER(SEARCH("somerisk", LOWER(INDEX(Paste_Here!P$2:P$850, MATCH(B204, Paste_Here!A$2:A$850, 0))))), "Some Risk", IF(ISNUMBER(SEARCH("ot", LOWER(INDEX(Paste_Here!P$2:P$850, MATCH(B204, Paste_Here!A$2:A$850, 0))))), "OT", "")))), ""), "")</f>
        <v/>
      </c>
      <c r="BQ204" s="66"/>
      <c r="BR204" s="75"/>
      <c r="BS204" s="66"/>
      <c r="BT204" s="66"/>
      <c r="BU204" s="75" t="str">
        <f t="shared" si="42"/>
        <v/>
      </c>
      <c r="BV204" s="66"/>
      <c r="BW204" s="75"/>
      <c r="BX204" s="66"/>
      <c r="BY204" s="75"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BZ204" s="66"/>
      <c r="CA204" s="75"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CB204" s="66"/>
      <c r="CC204" s="75"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CD204" s="66"/>
      <c r="CE204" s="75"/>
      <c r="CF204" s="66"/>
      <c r="CK204" s="75"/>
      <c r="CL204" s="66"/>
      <c r="CM204" s="75"/>
      <c r="CN204" s="66"/>
      <c r="CO204" s="75"/>
      <c r="CP204" s="66"/>
      <c r="CQ204" s="66"/>
      <c r="CR204" s="75" t="str">
        <f t="shared" si="43"/>
        <v/>
      </c>
      <c r="CS204" s="66"/>
      <c r="CT204" s="75"/>
      <c r="CU204" s="66"/>
      <c r="CV204" s="75"/>
      <c r="CW204" s="66"/>
      <c r="CX204" s="75"/>
      <c r="CY204" s="66"/>
      <c r="CZ204" s="75"/>
      <c r="DA204" s="66"/>
      <c r="DB204" s="75" t="str">
        <f>IFERROR(IF(B204&lt;&gt;"", IF(AND(INDEX(Paste_Here!AK$2:AK$850, MATCH(B204, Paste_Here!A$2:A$850, 0))&lt;&gt;"", ISNUMBER(VALUE(INDEX(Paste_Here!AK$2:AK$850, MATCH(B204, Paste_Here!A$2:A$850, 0))))), INDEX(Paste_Here!AK$2:AK$850, MATCH(B204, Paste_Here!A$2:A$850, 0)), ""), ""), "")</f>
        <v/>
      </c>
      <c r="DC204" s="66"/>
      <c r="DD204" s="75" t="str">
        <f>IFERROR(IF(B204&lt;&gt;"", IF(ISNUMBER(SEARCH("highrisk", LOWER(INDEX(Paste_Here!AL$2:AL$850, MATCH(B204, Paste_Here!A$2:A$850, 0))))), "High Risk", IF(ISNUMBER(SEARCH("lowrisk", LOWER(INDEX(Paste_Here!AL$2:AL$850, MATCH(B204, Paste_Here!A$2:A$850, 0))))), "Low Risk", IF(ISNUMBER(SEARCH("somerisk", LOWER(INDEX(Paste_Here!AL$2:AL$850, MATCH(B204, Paste_Here!A$2:A$850, 0))))), "Some Risk", IF(ISNUMBER(SEARCH("ot", LOWER(INDEX(Paste_Here!AL$2:AL$850, MATCH(B204, Paste_Here!A$2:A$850, 0))))), "OT", "")))), ""), "")</f>
        <v/>
      </c>
      <c r="DE204" s="66"/>
      <c r="DF204" s="75" t="str">
        <f>IFERROR(IF(B204&lt;&gt;"", IF(AND(INDEX(Paste_Here!AM$2:AM$850, MATCH(B204, Paste_Here!A$2:A$850, 0))&lt;&gt;"", ISNUMBER(VALUE(INDEX(Paste_Here!AM$2:AM$850, MATCH(B204, Paste_Here!A$2:A$850, 0))))), INDEX(Paste_Here!AM$2:AM$850, MATCH(B204, Paste_Here!A$2:A$850, 0)), ""), ""), "")</f>
        <v/>
      </c>
      <c r="DG204" s="66"/>
      <c r="DH204" s="75" t="str">
        <f>IFERROR(IF(B204&lt;&gt;"", IF(ISNUMBER(SEARCH("highrisk", LOWER(INDEX(Paste_Here!AN$2:AN$850, MATCH(B204, Paste_Here!A$2:A$850, 0))))), "High Risk", IF(ISNUMBER(SEARCH("lowrisk", LOWER(INDEX(Paste_Here!AN$2:AN$850, MATCH(B204, Paste_Here!A$2:A$850, 0))))), "Low Risk", IF(ISNUMBER(SEARCH("somerisk", LOWER(INDEX(Paste_Here!AN$2:AN$850, MATCH(B204, Paste_Here!A$2:A$850, 0))))), "Some Risk", IF(ISNUMBER(SEARCH("ot", LOWER(INDEX(Paste_Here!AN$2:AN$850, MATCH(B204, Paste_Here!A$2:A$850, 0))))), "OT", "")))), ""), "")</f>
        <v/>
      </c>
      <c r="DI204" s="66"/>
      <c r="DJ204" s="66"/>
      <c r="DK204" s="75" t="str">
        <f t="shared" si="44"/>
        <v/>
      </c>
      <c r="DL204" s="66"/>
      <c r="DM204" s="75" t="str">
        <f>IFERROR(IF(B204&lt;&gt;"", IF(AND(INDEX(Paste_Here!Q$2:Q$850, MATCH(B204, Paste_Here!A$2:A$850, 0))&lt;&gt;"", ISNUMBER(VALUE(INDEX(Paste_Here!Q$2:Q$850, MATCH(B204, Paste_Here!A$2:A$850, 0))))), INDEX(Paste_Here!Q$2:Q$850, MATCH(B204, Paste_Here!A$2:A$850, 0)), ""), ""), "")</f>
        <v/>
      </c>
      <c r="DN204" s="66"/>
      <c r="DO204" s="75" t="str">
        <f>IFERROR(IF(B204&lt;&gt;"", IF(ISNUMBER(SEARCH("highrisk", LOWER(INDEX(Paste_Here!R$2:R$850, MATCH(B204, Paste_Here!A$2:A$850, 0))))), "High Risk", IF(ISNUMBER(SEARCH("lowrisk", LOWER(INDEX(Paste_Here!R$2:R$850, MATCH(B204, Paste_Here!A$2:A$850, 0))))), "Low Risk", IF(ISNUMBER(SEARCH("somerisk", LOWER(INDEX(Paste_Here!R$2:R$850, MATCH(B204, Paste_Here!A$2:A$850, 0))))), "Some Risk", IF(ISNUMBER(SEARCH("ot", LOWER(INDEX(Paste_Here!R$2:R$850, MATCH(B204, Paste_Here!A$2:A$850, 0))))), "OT", "")))), ""), "")</f>
        <v/>
      </c>
      <c r="DP204" s="66"/>
      <c r="DQ204" s="93" t="str">
        <f>IFERROR(IF(B204&lt;&gt;"", IF(AND(INDEX(Paste_Here!S$2:S$850, MATCH(B204, Paste_Here!A$2:A$850, 0))&lt;&gt;"", ISNUMBER(VALUE(INDEX(Paste_Here!S$2:S$850, MATCH(B204, Paste_Here!A$2:A$850, 0))))), INDEX(Paste_Here!S$2:S$850, MATCH(B204, Paste_Here!A$2:A$850, 0)), ""), ""), "")</f>
        <v/>
      </c>
      <c r="DR204" s="66"/>
      <c r="DS204" s="75"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IF(ISNUMBER(SEARCH("ot", LOWER(INDEX(Paste_Here!T$2:T$850, MATCH(B204, Paste_Here!A$2:A$850, 0))))), "OT", "")))), ""), "")</f>
        <v/>
      </c>
      <c r="DT204" s="66"/>
      <c r="DU204" s="75" t="str">
        <f>IFERROR(IF(B204&lt;&gt;"", IF(AND(INDEX(Paste_Here!U$2:U$850, MATCH(B204, Paste_Here!A$2:A$850, 0))&lt;&gt;"", ISNUMBER(VALUE(INDEX(Paste_Here!U$2:U$850, MATCH(B204, Paste_Here!A$2:A$850, 0))))), INDEX(Paste_Here!U$2:U$850, MATCH(B204, Paste_Here!A$2:A$850, 0)), ""), ""), "")</f>
        <v/>
      </c>
      <c r="DV204" s="66"/>
      <c r="DW204" s="93" t="str">
        <f>IFERROR(IF(B204&lt;&gt;"", IF(ISNUMBER(SEARCH("highrisk", LOWER(INDEX(Paste_Here!V$2:V$850, MATCH(B204, Paste_Here!A$2:A$850, 0))))), "High Risk", IF(ISNUMBER(SEARCH("lowrisk", LOWER(INDEX(Paste_Here!V$2:V$850, MATCH(B204, Paste_Here!A$2:A$850, 0))))), "Low Risk", IF(ISNUMBER(SEARCH("somerisk", LOWER(INDEX(Paste_Here!V$2:V$850, MATCH(B204, Paste_Here!A$2:A$850, 0))))), "Some Risk", IF(ISNUMBER(SEARCH("ot", LOWER(INDEX(Paste_Here!V$2:V$850, MATCH(B204, Paste_Here!A$2:A$850, 0))))), "OT", "")))), ""), "")</f>
        <v/>
      </c>
      <c r="DX204" s="66"/>
      <c r="DY204" s="75" t="str">
        <f>IFERROR(IF(B204&lt;&gt;"", IF(AND(INDEX(Paste_Here!W$2:W$850, MATCH(B204, Paste_Here!A$2:A$850, 0))&lt;&gt;"", ISNUMBER(VALUE(INDEX(Paste_Here!W$2:W$850, MATCH(B204, Paste_Here!A$2:A$850, 0))))), INDEX(Paste_Here!W$2:W$850, MATCH(B204, Paste_Here!A$2:A$850, 0)), ""), ""), "")</f>
        <v/>
      </c>
      <c r="DZ204" s="66"/>
      <c r="EA204" s="75" t="str">
        <f>IFERROR(IF(B204&lt;&gt;"", IF(ISNUMBER(SEARCH("highrisk", LOWER(INDEX(Paste_Here!X$2:X$850, MATCH(B204, Paste_Here!A$2:A$850, 0))))), "High Risk", IF(ISNUMBER(SEARCH("lowrisk", LOWER(INDEX(Paste_Here!X$2:X$850, MATCH(B204, Paste_Here!A$2:A$850, 0))))), "Low Risk", IF(ISNUMBER(SEARCH("somerisk", LOWER(INDEX(Paste_Here!X$2:X$850, MATCH(B204, Paste_Here!A$2:A$850, 0))))), "Some Risk", IF(ISNUMBER(SEARCH("ot", LOWER(INDEX(Paste_Here!X$2:X$850, MATCH(B204, Paste_Here!A$2:A$850, 0))))), "OT", "")))), ""), "")</f>
        <v/>
      </c>
      <c r="EB204" s="66"/>
      <c r="EC204" s="66"/>
      <c r="ED204" s="75" t="str">
        <f t="shared" si="49"/>
        <v/>
      </c>
      <c r="EE204" s="66"/>
      <c r="EF204" s="75" t="str">
        <f>IFERROR(IF(B204&lt;&gt;"", IF(AND(INDEX(Paste_Here!AO$2:AO$850, MATCH(B204, Paste_Here!A$2:A$850, 0))&lt;&gt;"", ISNUMBER(VALUE(INDEX(Paste_Here!AO$2:AO$850, MATCH(B204, Paste_Here!A$2:A$850, 0))))), INDEX(Paste_Here!AO$2:AO$850, MATCH(B204, Paste_Here!A$2:A$850, 0)), ""), ""), "")</f>
        <v/>
      </c>
      <c r="EG204" s="66"/>
      <c r="EH204" s="75" t="str">
        <f>IFERROR(IF(B204&lt;&gt;"", IF(ISNUMBER(SEARCH("highrisk", LOWER(INDEX(Paste_Here!AP$2:AP$850, MATCH(B204, Paste_Here!A$2:A$850, 0))))), "High Risk", IF(ISNUMBER(SEARCH("lowrisk", LOWER(INDEX(Paste_Here!AP$2:AP$850, MATCH(B204, Paste_Here!A$2:A$850, 0))))), "Low Risk", IF(ISNUMBER(SEARCH("somerisk", LOWER(INDEX(Paste_Here!AP$2:AP$850, MATCH(B204, Paste_Here!A$2:A$850, 0))))), "Some Risk", IF(ISNUMBER(SEARCH("ot", LOWER(INDEX(Paste_Here!AP$2:AP$850, MATCH(B204, Paste_Here!A$2:A$850, 0))))), "OT", "")))), ""), "")</f>
        <v/>
      </c>
      <c r="EI204" s="66"/>
      <c r="EJ204" s="93"/>
      <c r="EK204" s="66"/>
      <c r="EL204" s="75" t="str">
        <f>IFERROR(IF(B204&lt;&gt;"", IF(AND(INDEX(Paste_Here!AQ$2:AQ$850, MATCH(B204, Paste_Here!A$2:A$850, 0))&lt;&gt;"", ISNUMBER(VALUE(INDEX(Paste_Here!AQ$2:AQ$850, MATCH(B204, Paste_Here!A$2:A$850, 0))))), INDEX(Paste_Here!AQ$2:AQ$850, MATCH(B204, Paste_Here!A$2:A$850, 0)), ""), ""), "")</f>
        <v/>
      </c>
      <c r="EM204" s="66"/>
      <c r="EN204" s="75" t="str">
        <f>IFERROR(IF(B204&lt;&gt;"", IF(ISNUMBER(SEARCH("highrisk", LOWER(INDEX(Paste_Here!AR$2:AR$850, MATCH(B204, Paste_Here!A$2:A$850, 0))))), "High Risk", IF(ISNUMBER(SEARCH("lowrisk", LOWER(INDEX(Paste_Here!AR$2:AR$850, MATCH(B204, Paste_Here!A$2:A$850, 0))))), "Low Risk", IF(ISNUMBER(SEARCH("somerisk", LOWER(INDEX(Paste_Here!AR$2:AR$850, MATCH(B204, Paste_Here!A$2:A$850, 0))))), "Some Risk", IF(ISNUMBER(SEARCH("ot", LOWER(INDEX(Paste_Here!AR$2:AR$850, MATCH(B204, Paste_Here!A$2:A$850, 0))))), "OT", "")))), ""), "")</f>
        <v/>
      </c>
      <c r="EO204" s="66"/>
      <c r="EP204" s="93"/>
      <c r="EQ204" s="66"/>
      <c r="ER204" s="75"/>
      <c r="ES204" s="66"/>
      <c r="ET204" s="75"/>
      <c r="EU204" s="66"/>
      <c r="EV204" s="66"/>
      <c r="EW204" s="75" t="str">
        <f t="shared" si="50"/>
        <v/>
      </c>
      <c r="EX204" s="66"/>
      <c r="EY204" s="75" t="str">
        <f>IFERROR(IF(B204&lt;&gt;"", IF(AND(INDEX(Paste_Here!Y$2:Y$850, MATCH(B204, Paste_Here!A$2:A$850, 0))&lt;&gt;"", ISNUMBER(VALUE(INDEX(Paste_Here!Y$2:Y$850, MATCH(B204, Paste_Here!A$2:A$850, 0))))), INDEX(Paste_Here!Y$2:Y$850, MATCH(B204, Paste_Here!A$2:A$850, 0)), ""), ""), "")</f>
        <v/>
      </c>
      <c r="EZ204" s="66"/>
      <c r="FA204" s="75" t="str">
        <f>IFERROR(IF(B204&lt;&gt;"", IF(ISNUMBER(SEARCH("highrisk", LOWER(INDEX(Paste_Here!Z$2:Z$850, MATCH(B204, Paste_Here!A$2:A$850, 0))))), "High Risk", IF(ISNUMBER(SEARCH("lowrisk", LOWER(INDEX(Paste_Here!Z$2:Z$850, MATCH(B204, Paste_Here!A$2:A$850, 0))))), "Low Risk", IF(ISNUMBER(SEARCH("somerisk", LOWER(INDEX(Paste_Here!Z$2:Z$850, MATCH(B204, Paste_Here!A$2:A$850, 0))))), "Some Risk", IF(ISNUMBER(SEARCH("ot", LOWER(INDEX(Paste_Here!Z$2:Z$850, MATCH(B204, Paste_Here!A$2:A$850, 0))))), "OT", "")))), ""), "")</f>
        <v/>
      </c>
      <c r="FB204" s="66"/>
      <c r="FC204" s="93"/>
      <c r="FD204" s="66"/>
      <c r="FE204" s="75" t="str">
        <f>IFERROR(IF(B204&lt;&gt;"", IF(AND(INDEX(Paste_Here!AA$2:AA$850, MATCH(B204, Paste_Here!A$2:A$850, 0))&lt;&gt;"", ISNUMBER(VALUE(INDEX(Paste_Here!AA$2:AA$850, MATCH(B204, Paste_Here!A$2:A$850, 0))))), INDEX(Paste_Here!AA$2:AA$850, MATCH(B204, Paste_Here!A$2:A$850, 0)), ""), ""), "")</f>
        <v/>
      </c>
      <c r="FF204" s="66"/>
      <c r="FG204" s="75" t="str">
        <f>IFERROR(IF(B204&lt;&gt;"", IF(ISNUMBER(SEARCH("highrisk", LOWER(INDEX(Paste_Here!AB$2:AB$850, MATCH(B204, Paste_Here!A$2:A$850, 0))))), "High Risk", IF(ISNUMBER(SEARCH("lowrisk", LOWER(INDEX(Paste_Here!AB$2:AB$850, MATCH(B204, Paste_Here!A$2:A$850, 0))))), "Low Risk", IF(ISNUMBER(SEARCH("somerisk", LOWER(INDEX(Paste_Here!AB$2:AB$850, MATCH(B204, Paste_Here!A$2:A$850, 0))))), "Some Risk", IF(ISNUMBER(SEARCH("ot", LOWER(INDEX(Paste_Here!AB$2:AB$850, MATCH(B204, Paste_Here!A$2:A$850, 0))))), "OT", "")))), ""), "")</f>
        <v/>
      </c>
      <c r="FH204" s="66"/>
      <c r="FI204" s="93"/>
      <c r="FJ204" s="66"/>
      <c r="FK204" s="75"/>
      <c r="FL204" s="66"/>
      <c r="FM204" s="75"/>
      <c r="FN204" s="66"/>
      <c r="FO204" s="66"/>
      <c r="FP204" s="75" t="str">
        <f t="shared" si="45"/>
        <v/>
      </c>
      <c r="FQ204" s="66"/>
      <c r="FR204" s="75" t="str">
        <f>IFERROR(IF(B204&lt;&gt;"", IF(ISNUMBER(SEARCH("s", LOWER(INDEX(Paste_Here!L$2:L$850, MATCH(B204, Paste_Here!A$2:A$850, 0))))), "Yes", IF(INDEX(Paste_Here!L$2:L$850, MATCH(B204, Paste_Here!A$2:A$850, 0))&lt;&gt;"", "No", "")), ""), "")</f>
        <v/>
      </c>
      <c r="FS204" s="66"/>
      <c r="FT204" s="75" t="str">
        <f>IFERROR(IF(B204&lt;&gt;"", IF(ISNUMBER(SEARCH("yes", LOWER(INDEX(Paste_Here!F$2:F$850, MATCH(B204, Paste_Here!A$2:A$850, 0))))), "Yes", IF(ISNUMBER(SEARCH("no", LOWER(INDEX(Paste_Here!F$2:F$850, MATCH(B204, Paste_Here!A$2:A$850, 0))))), "No", "")), ""), "")</f>
        <v/>
      </c>
      <c r="FU204" s="66"/>
      <c r="FV204" s="75" t="str">
        <f>IFERROR(IF(B204&lt;&gt;"", IF(ISNUMBER(SEARCH("english language learner", LOWER(INDEX(Paste_Here!C$2:C$850, MATCH(B204, Paste_Here!A$2:A$850, 0))))), "Yes", ""), ""), "")</f>
        <v/>
      </c>
      <c r="FW204" s="66"/>
      <c r="FX204" s="75" t="str">
        <f>IFERROR(IF(B204&lt;&gt;"", IF(OR(ISNUMBER(SEARCH("b", LOWER(INDEX(Paste_Here!J$2:J$850, MATCH(B204, Paste_Here!A$2:A$850, 0))))), ISNUMBER(SEARCH("h", LOWER(INDEX(Paste_Here!J$2:J$850, MATCH(B204, Paste_Here!A$2:A$850, 0))))), ISNUMBER(SEARCH("i", LOWER(INDEX(Paste_Here!J$2:J$850, MATCH(B204, Paste_Here!A$2:A$850, 0)))))), "Yes", IF(INDEX(Paste_Here!J$2:J$850, MATCH(B204, Paste_Here!A$2:A$850, 0))&lt;&gt;"", "No", "")), ""), "")</f>
        <v/>
      </c>
      <c r="FY204" s="66"/>
      <c r="FZ204" s="75" t="str">
        <f>IFERROR(IF(B204&lt;&gt;"", IF(ISNUMBER(SEARCH("yes", LOWER(INDEX(Paste_Here!K$2:K$850, MATCH(B204, Paste_Here!A$2:A$850, 0))))), "Yes", IF(ISNUMBER(SEARCH("no", LOWER(INDEX(Paste_Here!K$2:K$850, MATCH(B204, Paste_Here!A$2:A$850, 0))))), "No", "")), ""), "")</f>
        <v/>
      </c>
      <c r="GA204" s="66"/>
      <c r="GB204" s="75" t="str">
        <f>IFERROR(IF(B204&lt;&gt;"", IF(ISNUMBER(SEARCH("transitional 2", LOWER(INDEX(Paste_Here!C$2:C$850, MATCH(B204, Paste_Here!A$2:A$850, 0))))), "T2",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GC204" s="66"/>
      <c r="GD204" s="75"/>
      <c r="GE204" s="66"/>
      <c r="GF204" s="75"/>
      <c r="GG204" s="66"/>
      <c r="GH204" s="75"/>
      <c r="GI204" s="66"/>
      <c r="GK204" s="1" t="str" cm="1">
        <f t="array" ref="GK204">IFERROR(INDEX(Paste_Here!$B$2:$B$850, MATCH(0, COUNTIF(GK$4:GK203, Paste_Here!$B$2:$B$850) + IF(Paste_Here!$B$2:$B$850="", 1, 0), 0)), "")</f>
        <v/>
      </c>
      <c r="GL204" s="1" t="str">
        <f>IF(GK204&lt;&gt;"", INDEX(Paste_Here!$A$2:$A$850, MATCH(GK204, Paste_Here!$B$2:$B$850, 0)), "")</f>
        <v/>
      </c>
      <c r="GM204" s="1" t="str">
        <f t="shared" si="51"/>
        <v/>
      </c>
      <c r="GN204" s="1" t="str" cm="1">
        <f t="array" ref="GN204">IFERROR(INDEX($GM$5:$GM$850, MATCH(SMALL(IF($GM$5:$GM$850&lt;&gt;"", COUNTIF($GM$5:$GM$850, "&lt;"&amp;$GM$5:$GM$850)+1), ROW()-ROW($GN$5)+1), COUNTIF($GM$5:$GM$850, "&lt;"&amp;$GM$5:$GM$850)+1, 0)), "")</f>
        <v/>
      </c>
    </row>
    <row r="205" spans="1:196">
      <c r="A205" s="66"/>
      <c r="B205" s="75" t="str">
        <f t="shared" si="39"/>
        <v/>
      </c>
      <c r="C205" s="66"/>
      <c r="D205" s="75" t="str">
        <f>IFERROR(IF(AND(INDEX(Paste_Here!N$2:N$850, MATCH(B205, Paste_Here!A$2:A$850, 0)) = ""), "", IF(UPPER(INDEX(Paste_Here!N$2:N$850, MATCH(B205, Paste_Here!A$2:A$850, 0))) = "YES", "Yes", IF(UPPER(INDEX(Paste_Here!N$2:N$850, MATCH(B205, Paste_Here!A$2:A$850, 0))) = "NO", "No", ""))), "")</f>
        <v/>
      </c>
      <c r="E205" s="66"/>
      <c r="F205" s="75" t="str">
        <f t="shared" si="46"/>
        <v/>
      </c>
      <c r="G205" s="66"/>
      <c r="H205" s="75" t="str">
        <f t="shared" si="47"/>
        <v/>
      </c>
      <c r="I205" s="66"/>
      <c r="J205" s="75" t="str">
        <f t="shared" si="48"/>
        <v/>
      </c>
      <c r="K205" s="66"/>
      <c r="L205" s="75"/>
      <c r="M205" s="66"/>
      <c r="N205" s="75" t="str">
        <f>IFERROR(IF(B205&lt;&gt;"", IF(AND(INDEX(Paste_Here!AW$2:AW$850, MATCH(B205, Paste_Here!A$2:A$850, 0))&lt;&gt;"", ISNUMBER(VALUE(INDEX(Paste_Here!AW$2:AW$850, MATCH(B205, Paste_Here!A$2:A$850, 0))))), INDEX(Paste_Here!AW$2:AW$850, MATCH(B205, Paste_Here!A$2:A$850, 0)), ""), ""), "")</f>
        <v/>
      </c>
      <c r="O205" s="66"/>
      <c r="P205" s="75" t="str">
        <f>IFERROR(IF(B205&lt;&gt;"", IF(AND(INDEX(Paste_Here!AX$2:AX$850, MATCH(B205, Paste_Here!A$2:A$850, 0))&lt;&gt;"", ISNUMBER(VALUE(INDEX(Paste_Here!AX$2:AX$850, MATCH(B205, Paste_Here!A$2:A$850, 0))))), INDEX(Paste_Here!AX$2:AX$850, MATCH(B205, Paste_Here!A$2:A$850, 0)), ""), ""), "")</f>
        <v/>
      </c>
      <c r="Q205" s="66"/>
      <c r="R205" s="75" t="str">
        <f>IFERROR(IF(B205&lt;&gt;"", IF(AND(INDEX(Paste_Here!AU$2:AU$850, MATCH(B205, Paste_Here!A$2:A$850, 0))&lt;&gt;"", ISNUMBER(VALUE(INDEX(Paste_Here!AU$2:AU$850, MATCH(B205, Paste_Here!A$2:A$850, 0))))), INDEX(Paste_Here!AU$2:AU$850, MATCH(B205, Paste_Here!A$2:A$850, 0)), ""), ""), "")</f>
        <v/>
      </c>
      <c r="S205" s="66"/>
      <c r="T205" s="75" t="str">
        <f>IFERROR(IF(B205&lt;&gt;"", IF(AND(INDEX(Paste_Here!AV$2:AV$850, MATCH(B205, Paste_Here!A$2:A$850, 0))&lt;&gt;"", ISNUMBER(VALUE(INDEX(Paste_Here!AV$2:AV$850, MATCH(B205, Paste_Here!A$2:A$850, 0))))), INDEX(Paste_Here!AV$2:AV$850, MATCH(B205, Paste_Here!A$2:A$850, 0)), ""), ""), "")</f>
        <v/>
      </c>
      <c r="U205" s="66"/>
      <c r="W205" s="66"/>
      <c r="Y205" s="66"/>
      <c r="Z205" s="66"/>
      <c r="AA205" s="75" t="str">
        <f t="shared" si="40"/>
        <v/>
      </c>
      <c r="AB205" s="66"/>
      <c r="AC205" s="75"/>
      <c r="AD205" s="66"/>
      <c r="AE205" s="98"/>
      <c r="AF205" s="66"/>
      <c r="AG205" s="75"/>
      <c r="AH205" s="66"/>
      <c r="AI205" s="75" t="str">
        <f>IFERROR(IF(B205&lt;&gt;"", IF(AND(INDEX(Paste_Here!AC$2:AC$850, MATCH(B205, Paste_Here!A$2:A$850, 0))&lt;&gt;"", ISNUMBER(VALUE(INDEX(Paste_Here!AC$2:AC$850, MATCH(B205, Paste_Here!A$2:A$850, 0))))), INDEX(Paste_Here!AC$2:AC$850, MATCH(B205, Paste_Here!A$2:A$850, 0)), ""), ""), "")</f>
        <v/>
      </c>
      <c r="AJ205" s="66"/>
      <c r="AK205" s="75" t="str">
        <f>IFERROR(IF(B205&lt;&gt;"", IF(ISNUMBER(SEARCH("highrisk", LOWER(INDEX(Paste_Here!AD$2:AD$850, MATCH(B205, Paste_Here!A$2:A$850, 0))))), "High Risk", IF(ISNUMBER(SEARCH("lowrisk", LOWER(INDEX(Paste_Here!AD$2:AD$850, MATCH(B205, Paste_Here!A$2:A$850, 0))))), "Low Risk", IF(ISNUMBER(SEARCH("somerisk", LOWER(INDEX(Paste_Here!AD$2:AD$850, MATCH(B205, Paste_Here!A$2:A$850, 0))))), "Some Risk", IF(ISNUMBER(SEARCH("ot", LOWER(INDEX(Paste_Here!AD$2:AD$850, MATCH(B205, Paste_Here!A$2:A$850, 0))))), "OT", "")))), ""), "")</f>
        <v/>
      </c>
      <c r="AL205" s="66"/>
      <c r="AM205" s="75"/>
      <c r="AN205" s="66"/>
      <c r="AO205" s="75" t="str">
        <f>IFERROR(IF(B205&lt;&gt;"", IF(AND(INDEX(Paste_Here!M$2:M$850, MATCH(B205, Paste_Here!A$2:A$850, 0))&lt;&gt;"", ISNUMBER(VALUE(INDEX(Paste_Here!M$2:M$850, MATCH(B205, Paste_Here!A$2:A$850, 0))))), INDEX(Paste_Here!M$2:M$850, MATCH(B205, Paste_Here!A$2:A$850, 0)), ""), ""), "")</f>
        <v/>
      </c>
      <c r="AP205" s="66"/>
      <c r="AQ205" s="75" t="str">
        <f>IFERROR(IF(B205&lt;&gt;"", IF(ISNUMBER(SEARCH("highrisk", LOWER(INDEX(Paste_Here!N$2:N$850, MATCH(B205, Paste_Here!A$2:A$850, 0))))), "High Risk", IF(ISNUMBER(SEARCH("lowrisk", LOWER(INDEX(Paste_Here!N$2:N$850, MATCH(B205, Paste_Here!A$2:A$850, 0))))), "Low Risk", IF(ISNUMBER(SEARCH("somerisk", LOWER(INDEX(Paste_Here!N$2:N$850, MATCH(B205, Paste_Here!A$2:A$850, 0))))), "Some Risk", IF(ISNUMBER(SEARCH("ot", LOWER(INDEX(Paste_Here!N$2:N$850, MATCH(B205, Paste_Here!A$2:A$850, 0))))), "OT", "")))), ""), "")</f>
        <v/>
      </c>
      <c r="AT205" s="66"/>
      <c r="AU205" s="103"/>
      <c r="AV205" s="66"/>
      <c r="AW205" s="66"/>
      <c r="AX205" s="75" t="str">
        <f t="shared" si="41"/>
        <v/>
      </c>
      <c r="AY205" s="66"/>
      <c r="AZ205" s="75"/>
      <c r="BA205" s="66"/>
      <c r="BB205" s="75"/>
      <c r="BC205" s="66"/>
      <c r="BD205" s="75"/>
      <c r="BE205" s="66"/>
      <c r="BF205" s="75" t="str">
        <f>IFERROR(IF(B205&lt;&gt;"", IF(AND(INDEX(Paste_Here!AE$2:AE$850, MATCH(B205, Paste_Here!A$2:A$850, 0))&lt;&gt;"", ISNUMBER(VALUE(INDEX(Paste_Here!AE$2:AE$850, MATCH(B205, Paste_Here!A$2:A$850, 0))))), INDEX(Paste_Here!AE$2:AE$850, MATCH(B205, Paste_Here!A$2:A$850, 0)), ""), ""), "")</f>
        <v/>
      </c>
      <c r="BG205" s="66"/>
      <c r="BH205" s="75" t="str">
        <f>IFERROR(IF(B205&lt;&gt;"", IF(ISNUMBER(SEARCH("highrisk", LOWER(INDEX(Paste_Here!AF$2:AF$850, MATCH(B205, Paste_Here!A$2:A$850, 0))))), "High Risk", IF(ISNUMBER(SEARCH("lowrisk", LOWER(INDEX(Paste_Here!AF$2:AF$850, MATCH(B205, Paste_Here!A$2:A$850, 0))))), "Low Risk", IF(ISNUMBER(SEARCH("somerisk", LOWER(INDEX(Paste_Here!AF$2:AF$850, MATCH(B205, Paste_Here!A$2:A$850, 0))))), "Some Risk", IF(ISNUMBER(SEARCH("ot", LOWER(INDEX(Paste_Here!AF$2:AF$850, MATCH(B205, Paste_Here!A$2:A$850, 0))))), "OT", "")))), ""), "")</f>
        <v/>
      </c>
      <c r="BI205" s="66"/>
      <c r="BJ205" s="75"/>
      <c r="BK205" s="66"/>
      <c r="BL205" s="75" t="str">
        <f>IFERROR(IF(B205&lt;&gt;"", IF(AND(INDEX(Paste_Here!O$2:O$850, MATCH(B205, Paste_Here!A$2:A$850, 0))&lt;&gt;"", ISNUMBER(VALUE(INDEX(Paste_Here!O$2:O$850, MATCH(B205, Paste_Here!A$2:A$850, 0))))), INDEX(Paste_Here!O$2:O$850, MATCH(B205, Paste_Here!A$2:A$850, 0)), ""), ""), "")</f>
        <v/>
      </c>
      <c r="BM205" s="66"/>
      <c r="BN205" s="75" t="str">
        <f>IFERROR(IF(B205&lt;&gt;"", IF(ISNUMBER(SEARCH("highrisk", LOWER(INDEX(Paste_Here!P$2:P$850, MATCH(B205, Paste_Here!A$2:A$850, 0))))), "High Risk", IF(ISNUMBER(SEARCH("lowrisk", LOWER(INDEX(Paste_Here!P$2:P$850, MATCH(B205, Paste_Here!A$2:A$850, 0))))), "Low Risk", IF(ISNUMBER(SEARCH("somerisk", LOWER(INDEX(Paste_Here!P$2:P$850, MATCH(B205, Paste_Here!A$2:A$850, 0))))), "Some Risk", IF(ISNUMBER(SEARCH("ot", LOWER(INDEX(Paste_Here!P$2:P$850, MATCH(B205, Paste_Here!A$2:A$850, 0))))), "OT", "")))), ""), "")</f>
        <v/>
      </c>
      <c r="BQ205" s="66"/>
      <c r="BR205" s="75"/>
      <c r="BS205" s="66"/>
      <c r="BT205" s="66"/>
      <c r="BU205" s="75" t="str">
        <f t="shared" si="42"/>
        <v/>
      </c>
      <c r="BV205" s="66"/>
      <c r="BW205" s="75"/>
      <c r="BX205" s="66"/>
      <c r="BY205" s="75"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BZ205" s="66"/>
      <c r="CA205" s="75"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CB205" s="66"/>
      <c r="CC205" s="75"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CD205" s="66"/>
      <c r="CE205" s="75"/>
      <c r="CF205" s="66"/>
      <c r="CK205" s="75"/>
      <c r="CL205" s="66"/>
      <c r="CM205" s="75"/>
      <c r="CN205" s="66"/>
      <c r="CO205" s="75"/>
      <c r="CP205" s="66"/>
      <c r="CQ205" s="66"/>
      <c r="CR205" s="75" t="str">
        <f t="shared" si="43"/>
        <v/>
      </c>
      <c r="CS205" s="66"/>
      <c r="CT205" s="75"/>
      <c r="CU205" s="66"/>
      <c r="CV205" s="75"/>
      <c r="CW205" s="66"/>
      <c r="CX205" s="75"/>
      <c r="CY205" s="66"/>
      <c r="CZ205" s="75"/>
      <c r="DA205" s="66"/>
      <c r="DB205" s="75" t="str">
        <f>IFERROR(IF(B205&lt;&gt;"", IF(AND(INDEX(Paste_Here!AK$2:AK$850, MATCH(B205, Paste_Here!A$2:A$850, 0))&lt;&gt;"", ISNUMBER(VALUE(INDEX(Paste_Here!AK$2:AK$850, MATCH(B205, Paste_Here!A$2:A$850, 0))))), INDEX(Paste_Here!AK$2:AK$850, MATCH(B205, Paste_Here!A$2:A$850, 0)), ""), ""), "")</f>
        <v/>
      </c>
      <c r="DC205" s="66"/>
      <c r="DD205" s="75" t="str">
        <f>IFERROR(IF(B205&lt;&gt;"", IF(ISNUMBER(SEARCH("highrisk", LOWER(INDEX(Paste_Here!AL$2:AL$850, MATCH(B205, Paste_Here!A$2:A$850, 0))))), "High Risk", IF(ISNUMBER(SEARCH("lowrisk", LOWER(INDEX(Paste_Here!AL$2:AL$850, MATCH(B205, Paste_Here!A$2:A$850, 0))))), "Low Risk", IF(ISNUMBER(SEARCH("somerisk", LOWER(INDEX(Paste_Here!AL$2:AL$850, MATCH(B205, Paste_Here!A$2:A$850, 0))))), "Some Risk", IF(ISNUMBER(SEARCH("ot", LOWER(INDEX(Paste_Here!AL$2:AL$850, MATCH(B205, Paste_Here!A$2:A$850, 0))))), "OT", "")))), ""), "")</f>
        <v/>
      </c>
      <c r="DE205" s="66"/>
      <c r="DF205" s="75" t="str">
        <f>IFERROR(IF(B205&lt;&gt;"", IF(AND(INDEX(Paste_Here!AM$2:AM$850, MATCH(B205, Paste_Here!A$2:A$850, 0))&lt;&gt;"", ISNUMBER(VALUE(INDEX(Paste_Here!AM$2:AM$850, MATCH(B205, Paste_Here!A$2:A$850, 0))))), INDEX(Paste_Here!AM$2:AM$850, MATCH(B205, Paste_Here!A$2:A$850, 0)), ""), ""), "")</f>
        <v/>
      </c>
      <c r="DG205" s="66"/>
      <c r="DH205" s="75" t="str">
        <f>IFERROR(IF(B205&lt;&gt;"", IF(ISNUMBER(SEARCH("highrisk", LOWER(INDEX(Paste_Here!AN$2:AN$850, MATCH(B205, Paste_Here!A$2:A$850, 0))))), "High Risk", IF(ISNUMBER(SEARCH("lowrisk", LOWER(INDEX(Paste_Here!AN$2:AN$850, MATCH(B205, Paste_Here!A$2:A$850, 0))))), "Low Risk", IF(ISNUMBER(SEARCH("somerisk", LOWER(INDEX(Paste_Here!AN$2:AN$850, MATCH(B205, Paste_Here!A$2:A$850, 0))))), "Some Risk", IF(ISNUMBER(SEARCH("ot", LOWER(INDEX(Paste_Here!AN$2:AN$850, MATCH(B205, Paste_Here!A$2:A$850, 0))))), "OT", "")))), ""), "")</f>
        <v/>
      </c>
      <c r="DI205" s="66"/>
      <c r="DJ205" s="66"/>
      <c r="DK205" s="75" t="str">
        <f t="shared" si="44"/>
        <v/>
      </c>
      <c r="DL205" s="66"/>
      <c r="DM205" s="75" t="str">
        <f>IFERROR(IF(B205&lt;&gt;"", IF(AND(INDEX(Paste_Here!Q$2:Q$850, MATCH(B205, Paste_Here!A$2:A$850, 0))&lt;&gt;"", ISNUMBER(VALUE(INDEX(Paste_Here!Q$2:Q$850, MATCH(B205, Paste_Here!A$2:A$850, 0))))), INDEX(Paste_Here!Q$2:Q$850, MATCH(B205, Paste_Here!A$2:A$850, 0)), ""), ""), "")</f>
        <v/>
      </c>
      <c r="DN205" s="66"/>
      <c r="DO205" s="75" t="str">
        <f>IFERROR(IF(B205&lt;&gt;"", IF(ISNUMBER(SEARCH("highrisk", LOWER(INDEX(Paste_Here!R$2:R$850, MATCH(B205, Paste_Here!A$2:A$850, 0))))), "High Risk", IF(ISNUMBER(SEARCH("lowrisk", LOWER(INDEX(Paste_Here!R$2:R$850, MATCH(B205, Paste_Here!A$2:A$850, 0))))), "Low Risk", IF(ISNUMBER(SEARCH("somerisk", LOWER(INDEX(Paste_Here!R$2:R$850, MATCH(B205, Paste_Here!A$2:A$850, 0))))), "Some Risk", IF(ISNUMBER(SEARCH("ot", LOWER(INDEX(Paste_Here!R$2:R$850, MATCH(B205, Paste_Here!A$2:A$850, 0))))), "OT", "")))), ""), "")</f>
        <v/>
      </c>
      <c r="DP205" s="66"/>
      <c r="DQ205" s="93" t="str">
        <f>IFERROR(IF(B205&lt;&gt;"", IF(AND(INDEX(Paste_Here!S$2:S$850, MATCH(B205, Paste_Here!A$2:A$850, 0))&lt;&gt;"", ISNUMBER(VALUE(INDEX(Paste_Here!S$2:S$850, MATCH(B205, Paste_Here!A$2:A$850, 0))))), INDEX(Paste_Here!S$2:S$850, MATCH(B205, Paste_Here!A$2:A$850, 0)), ""), ""), "")</f>
        <v/>
      </c>
      <c r="DR205" s="66"/>
      <c r="DS205" s="75"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IF(ISNUMBER(SEARCH("ot", LOWER(INDEX(Paste_Here!T$2:T$850, MATCH(B205, Paste_Here!A$2:A$850, 0))))), "OT", "")))), ""), "")</f>
        <v/>
      </c>
      <c r="DT205" s="66"/>
      <c r="DU205" s="75" t="str">
        <f>IFERROR(IF(B205&lt;&gt;"", IF(AND(INDEX(Paste_Here!U$2:U$850, MATCH(B205, Paste_Here!A$2:A$850, 0))&lt;&gt;"", ISNUMBER(VALUE(INDEX(Paste_Here!U$2:U$850, MATCH(B205, Paste_Here!A$2:A$850, 0))))), INDEX(Paste_Here!U$2:U$850, MATCH(B205, Paste_Here!A$2:A$850, 0)), ""), ""), "")</f>
        <v/>
      </c>
      <c r="DV205" s="66"/>
      <c r="DW205" s="93" t="str">
        <f>IFERROR(IF(B205&lt;&gt;"", IF(ISNUMBER(SEARCH("highrisk", LOWER(INDEX(Paste_Here!V$2:V$850, MATCH(B205, Paste_Here!A$2:A$850, 0))))), "High Risk", IF(ISNUMBER(SEARCH("lowrisk", LOWER(INDEX(Paste_Here!V$2:V$850, MATCH(B205, Paste_Here!A$2:A$850, 0))))), "Low Risk", IF(ISNUMBER(SEARCH("somerisk", LOWER(INDEX(Paste_Here!V$2:V$850, MATCH(B205, Paste_Here!A$2:A$850, 0))))), "Some Risk", IF(ISNUMBER(SEARCH("ot", LOWER(INDEX(Paste_Here!V$2:V$850, MATCH(B205, Paste_Here!A$2:A$850, 0))))), "OT", "")))), ""), "")</f>
        <v/>
      </c>
      <c r="DX205" s="66"/>
      <c r="DY205" s="75" t="str">
        <f>IFERROR(IF(B205&lt;&gt;"", IF(AND(INDEX(Paste_Here!W$2:W$850, MATCH(B205, Paste_Here!A$2:A$850, 0))&lt;&gt;"", ISNUMBER(VALUE(INDEX(Paste_Here!W$2:W$850, MATCH(B205, Paste_Here!A$2:A$850, 0))))), INDEX(Paste_Here!W$2:W$850, MATCH(B205, Paste_Here!A$2:A$850, 0)), ""), ""), "")</f>
        <v/>
      </c>
      <c r="DZ205" s="66"/>
      <c r="EA205" s="75" t="str">
        <f>IFERROR(IF(B205&lt;&gt;"", IF(ISNUMBER(SEARCH("highrisk", LOWER(INDEX(Paste_Here!X$2:X$850, MATCH(B205, Paste_Here!A$2:A$850, 0))))), "High Risk", IF(ISNUMBER(SEARCH("lowrisk", LOWER(INDEX(Paste_Here!X$2:X$850, MATCH(B205, Paste_Here!A$2:A$850, 0))))), "Low Risk", IF(ISNUMBER(SEARCH("somerisk", LOWER(INDEX(Paste_Here!X$2:X$850, MATCH(B205, Paste_Here!A$2:A$850, 0))))), "Some Risk", IF(ISNUMBER(SEARCH("ot", LOWER(INDEX(Paste_Here!X$2:X$850, MATCH(B205, Paste_Here!A$2:A$850, 0))))), "OT", "")))), ""), "")</f>
        <v/>
      </c>
      <c r="EB205" s="66"/>
      <c r="EC205" s="66"/>
      <c r="ED205" s="75" t="str">
        <f t="shared" si="49"/>
        <v/>
      </c>
      <c r="EE205" s="66"/>
      <c r="EF205" s="75" t="str">
        <f>IFERROR(IF(B205&lt;&gt;"", IF(AND(INDEX(Paste_Here!AO$2:AO$850, MATCH(B205, Paste_Here!A$2:A$850, 0))&lt;&gt;"", ISNUMBER(VALUE(INDEX(Paste_Here!AO$2:AO$850, MATCH(B205, Paste_Here!A$2:A$850, 0))))), INDEX(Paste_Here!AO$2:AO$850, MATCH(B205, Paste_Here!A$2:A$850, 0)), ""), ""), "")</f>
        <v/>
      </c>
      <c r="EG205" s="66"/>
      <c r="EH205" s="75" t="str">
        <f>IFERROR(IF(B205&lt;&gt;"", IF(ISNUMBER(SEARCH("highrisk", LOWER(INDEX(Paste_Here!AP$2:AP$850, MATCH(B205, Paste_Here!A$2:A$850, 0))))), "High Risk", IF(ISNUMBER(SEARCH("lowrisk", LOWER(INDEX(Paste_Here!AP$2:AP$850, MATCH(B205, Paste_Here!A$2:A$850, 0))))), "Low Risk", IF(ISNUMBER(SEARCH("somerisk", LOWER(INDEX(Paste_Here!AP$2:AP$850, MATCH(B205, Paste_Here!A$2:A$850, 0))))), "Some Risk", IF(ISNUMBER(SEARCH("ot", LOWER(INDEX(Paste_Here!AP$2:AP$850, MATCH(B205, Paste_Here!A$2:A$850, 0))))), "OT", "")))), ""), "")</f>
        <v/>
      </c>
      <c r="EI205" s="66"/>
      <c r="EJ205" s="93"/>
      <c r="EK205" s="66"/>
      <c r="EL205" s="75" t="str">
        <f>IFERROR(IF(B205&lt;&gt;"", IF(AND(INDEX(Paste_Here!AQ$2:AQ$850, MATCH(B205, Paste_Here!A$2:A$850, 0))&lt;&gt;"", ISNUMBER(VALUE(INDEX(Paste_Here!AQ$2:AQ$850, MATCH(B205, Paste_Here!A$2:A$850, 0))))), INDEX(Paste_Here!AQ$2:AQ$850, MATCH(B205, Paste_Here!A$2:A$850, 0)), ""), ""), "")</f>
        <v/>
      </c>
      <c r="EM205" s="66"/>
      <c r="EN205" s="75" t="str">
        <f>IFERROR(IF(B205&lt;&gt;"", IF(ISNUMBER(SEARCH("highrisk", LOWER(INDEX(Paste_Here!AR$2:AR$850, MATCH(B205, Paste_Here!A$2:A$850, 0))))), "High Risk", IF(ISNUMBER(SEARCH("lowrisk", LOWER(INDEX(Paste_Here!AR$2:AR$850, MATCH(B205, Paste_Here!A$2:A$850, 0))))), "Low Risk", IF(ISNUMBER(SEARCH("somerisk", LOWER(INDEX(Paste_Here!AR$2:AR$850, MATCH(B205, Paste_Here!A$2:A$850, 0))))), "Some Risk", IF(ISNUMBER(SEARCH("ot", LOWER(INDEX(Paste_Here!AR$2:AR$850, MATCH(B205, Paste_Here!A$2:A$850, 0))))), "OT", "")))), ""), "")</f>
        <v/>
      </c>
      <c r="EO205" s="66"/>
      <c r="EP205" s="93"/>
      <c r="EQ205" s="66"/>
      <c r="ER205" s="75"/>
      <c r="ES205" s="66"/>
      <c r="ET205" s="75"/>
      <c r="EU205" s="66"/>
      <c r="EV205" s="66"/>
      <c r="EW205" s="75" t="str">
        <f t="shared" si="50"/>
        <v/>
      </c>
      <c r="EX205" s="66"/>
      <c r="EY205" s="75" t="str">
        <f>IFERROR(IF(B205&lt;&gt;"", IF(AND(INDEX(Paste_Here!Y$2:Y$850, MATCH(B205, Paste_Here!A$2:A$850, 0))&lt;&gt;"", ISNUMBER(VALUE(INDEX(Paste_Here!Y$2:Y$850, MATCH(B205, Paste_Here!A$2:A$850, 0))))), INDEX(Paste_Here!Y$2:Y$850, MATCH(B205, Paste_Here!A$2:A$850, 0)), ""), ""), "")</f>
        <v/>
      </c>
      <c r="EZ205" s="66"/>
      <c r="FA205" s="75" t="str">
        <f>IFERROR(IF(B205&lt;&gt;"", IF(ISNUMBER(SEARCH("highrisk", LOWER(INDEX(Paste_Here!Z$2:Z$850, MATCH(B205, Paste_Here!A$2:A$850, 0))))), "High Risk", IF(ISNUMBER(SEARCH("lowrisk", LOWER(INDEX(Paste_Here!Z$2:Z$850, MATCH(B205, Paste_Here!A$2:A$850, 0))))), "Low Risk", IF(ISNUMBER(SEARCH("somerisk", LOWER(INDEX(Paste_Here!Z$2:Z$850, MATCH(B205, Paste_Here!A$2:A$850, 0))))), "Some Risk", IF(ISNUMBER(SEARCH("ot", LOWER(INDEX(Paste_Here!Z$2:Z$850, MATCH(B205, Paste_Here!A$2:A$850, 0))))), "OT", "")))), ""), "")</f>
        <v/>
      </c>
      <c r="FB205" s="66"/>
      <c r="FC205" s="93"/>
      <c r="FD205" s="66"/>
      <c r="FE205" s="75" t="str">
        <f>IFERROR(IF(B205&lt;&gt;"", IF(AND(INDEX(Paste_Here!AA$2:AA$850, MATCH(B205, Paste_Here!A$2:A$850, 0))&lt;&gt;"", ISNUMBER(VALUE(INDEX(Paste_Here!AA$2:AA$850, MATCH(B205, Paste_Here!A$2:A$850, 0))))), INDEX(Paste_Here!AA$2:AA$850, MATCH(B205, Paste_Here!A$2:A$850, 0)), ""), ""), "")</f>
        <v/>
      </c>
      <c r="FF205" s="66"/>
      <c r="FG205" s="75" t="str">
        <f>IFERROR(IF(B205&lt;&gt;"", IF(ISNUMBER(SEARCH("highrisk", LOWER(INDEX(Paste_Here!AB$2:AB$850, MATCH(B205, Paste_Here!A$2:A$850, 0))))), "High Risk", IF(ISNUMBER(SEARCH("lowrisk", LOWER(INDEX(Paste_Here!AB$2:AB$850, MATCH(B205, Paste_Here!A$2:A$850, 0))))), "Low Risk", IF(ISNUMBER(SEARCH("somerisk", LOWER(INDEX(Paste_Here!AB$2:AB$850, MATCH(B205, Paste_Here!A$2:A$850, 0))))), "Some Risk", IF(ISNUMBER(SEARCH("ot", LOWER(INDEX(Paste_Here!AB$2:AB$850, MATCH(B205, Paste_Here!A$2:A$850, 0))))), "OT", "")))), ""), "")</f>
        <v/>
      </c>
      <c r="FH205" s="66"/>
      <c r="FI205" s="93"/>
      <c r="FJ205" s="66"/>
      <c r="FK205" s="75"/>
      <c r="FL205" s="66"/>
      <c r="FM205" s="75"/>
      <c r="FN205" s="66"/>
      <c r="FO205" s="66"/>
      <c r="FP205" s="75" t="str">
        <f t="shared" si="45"/>
        <v/>
      </c>
      <c r="FQ205" s="66"/>
      <c r="FR205" s="75" t="str">
        <f>IFERROR(IF(B205&lt;&gt;"", IF(ISNUMBER(SEARCH("s", LOWER(INDEX(Paste_Here!L$2:L$850, MATCH(B205, Paste_Here!A$2:A$850, 0))))), "Yes", IF(INDEX(Paste_Here!L$2:L$850, MATCH(B205, Paste_Here!A$2:A$850, 0))&lt;&gt;"", "No", "")), ""), "")</f>
        <v/>
      </c>
      <c r="FS205" s="66"/>
      <c r="FT205" s="75" t="str">
        <f>IFERROR(IF(B205&lt;&gt;"", IF(ISNUMBER(SEARCH("yes", LOWER(INDEX(Paste_Here!F$2:F$850, MATCH(B205, Paste_Here!A$2:A$850, 0))))), "Yes", IF(ISNUMBER(SEARCH("no", LOWER(INDEX(Paste_Here!F$2:F$850, MATCH(B205, Paste_Here!A$2:A$850, 0))))), "No", "")), ""), "")</f>
        <v/>
      </c>
      <c r="FU205" s="66"/>
      <c r="FV205" s="75" t="str">
        <f>IFERROR(IF(B205&lt;&gt;"", IF(ISNUMBER(SEARCH("english language learner", LOWER(INDEX(Paste_Here!C$2:C$850, MATCH(B205, Paste_Here!A$2:A$850, 0))))), "Yes", ""), ""), "")</f>
        <v/>
      </c>
      <c r="FW205" s="66"/>
      <c r="FX205" s="75" t="str">
        <f>IFERROR(IF(B205&lt;&gt;"", IF(OR(ISNUMBER(SEARCH("b", LOWER(INDEX(Paste_Here!J$2:J$850, MATCH(B205, Paste_Here!A$2:A$850, 0))))), ISNUMBER(SEARCH("h", LOWER(INDEX(Paste_Here!J$2:J$850, MATCH(B205, Paste_Here!A$2:A$850, 0))))), ISNUMBER(SEARCH("i", LOWER(INDEX(Paste_Here!J$2:J$850, MATCH(B205, Paste_Here!A$2:A$850, 0)))))), "Yes", IF(INDEX(Paste_Here!J$2:J$850, MATCH(B205, Paste_Here!A$2:A$850, 0))&lt;&gt;"", "No", "")), ""), "")</f>
        <v/>
      </c>
      <c r="FY205" s="66"/>
      <c r="FZ205" s="75" t="str">
        <f>IFERROR(IF(B205&lt;&gt;"", IF(ISNUMBER(SEARCH("yes", LOWER(INDEX(Paste_Here!K$2:K$850, MATCH(B205, Paste_Here!A$2:A$850, 0))))), "Yes", IF(ISNUMBER(SEARCH("no", LOWER(INDEX(Paste_Here!K$2:K$850, MATCH(B205, Paste_Here!A$2:A$850, 0))))), "No", "")), ""), "")</f>
        <v/>
      </c>
      <c r="GA205" s="66"/>
      <c r="GB205" s="75" t="str">
        <f>IFERROR(IF(B205&lt;&gt;"", IF(ISNUMBER(SEARCH("transitional 2", LOWER(INDEX(Paste_Here!C$2:C$850, MATCH(B205, Paste_Here!A$2:A$850, 0))))), "T2",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GC205" s="66"/>
      <c r="GD205" s="75"/>
      <c r="GE205" s="66"/>
      <c r="GF205" s="75"/>
      <c r="GG205" s="66"/>
      <c r="GH205" s="75"/>
      <c r="GI205" s="66"/>
      <c r="GK205" s="1" t="str" cm="1">
        <f t="array" ref="GK205">IFERROR(INDEX(Paste_Here!$B$2:$B$850, MATCH(0, COUNTIF(GK$4:GK204, Paste_Here!$B$2:$B$850) + IF(Paste_Here!$B$2:$B$850="", 1, 0), 0)), "")</f>
        <v/>
      </c>
      <c r="GL205" s="1" t="str">
        <f>IF(GK205&lt;&gt;"", INDEX(Paste_Here!$A$2:$A$850, MATCH(GK205, Paste_Here!$B$2:$B$850, 0)), "")</f>
        <v/>
      </c>
      <c r="GM205" s="1" t="str">
        <f t="shared" si="51"/>
        <v/>
      </c>
      <c r="GN205" s="1" t="str" cm="1">
        <f t="array" ref="GN205">IFERROR(INDEX($GM$5:$GM$850, MATCH(SMALL(IF($GM$5:$GM$850&lt;&gt;"", COUNTIF($GM$5:$GM$850, "&lt;"&amp;$GM$5:$GM$850)+1), ROW()-ROW($GN$5)+1), COUNTIF($GM$5:$GM$850, "&lt;"&amp;$GM$5:$GM$850)+1, 0)), "")</f>
        <v/>
      </c>
    </row>
    <row r="206" spans="1:196">
      <c r="A206" s="66"/>
      <c r="B206" s="75" t="str">
        <f t="shared" si="39"/>
        <v/>
      </c>
      <c r="C206" s="66"/>
      <c r="D206" s="75" t="str">
        <f>IFERROR(IF(AND(INDEX(Paste_Here!N$2:N$850, MATCH(B206, Paste_Here!A$2:A$850, 0)) = ""), "", IF(UPPER(INDEX(Paste_Here!N$2:N$850, MATCH(B206, Paste_Here!A$2:A$850, 0))) = "YES", "Yes", IF(UPPER(INDEX(Paste_Here!N$2:N$850, MATCH(B206, Paste_Here!A$2:A$850, 0))) = "NO", "No", ""))), "")</f>
        <v/>
      </c>
      <c r="E206" s="66"/>
      <c r="F206" s="75" t="str">
        <f t="shared" si="46"/>
        <v/>
      </c>
      <c r="G206" s="66"/>
      <c r="H206" s="75" t="str">
        <f t="shared" si="47"/>
        <v/>
      </c>
      <c r="I206" s="66"/>
      <c r="J206" s="75" t="str">
        <f t="shared" si="48"/>
        <v/>
      </c>
      <c r="K206" s="66"/>
      <c r="L206" s="75"/>
      <c r="M206" s="66"/>
      <c r="N206" s="75" t="str">
        <f>IFERROR(IF(B206&lt;&gt;"", IF(AND(INDEX(Paste_Here!AW$2:AW$850, MATCH(B206, Paste_Here!A$2:A$850, 0))&lt;&gt;"", ISNUMBER(VALUE(INDEX(Paste_Here!AW$2:AW$850, MATCH(B206, Paste_Here!A$2:A$850, 0))))), INDEX(Paste_Here!AW$2:AW$850, MATCH(B206, Paste_Here!A$2:A$850, 0)), ""), ""), "")</f>
        <v/>
      </c>
      <c r="O206" s="66"/>
      <c r="P206" s="75" t="str">
        <f>IFERROR(IF(B206&lt;&gt;"", IF(AND(INDEX(Paste_Here!AX$2:AX$850, MATCH(B206, Paste_Here!A$2:A$850, 0))&lt;&gt;"", ISNUMBER(VALUE(INDEX(Paste_Here!AX$2:AX$850, MATCH(B206, Paste_Here!A$2:A$850, 0))))), INDEX(Paste_Here!AX$2:AX$850, MATCH(B206, Paste_Here!A$2:A$850, 0)), ""), ""), "")</f>
        <v/>
      </c>
      <c r="Q206" s="66"/>
      <c r="R206" s="75" t="str">
        <f>IFERROR(IF(B206&lt;&gt;"", IF(AND(INDEX(Paste_Here!AU$2:AU$850, MATCH(B206, Paste_Here!A$2:A$850, 0))&lt;&gt;"", ISNUMBER(VALUE(INDEX(Paste_Here!AU$2:AU$850, MATCH(B206, Paste_Here!A$2:A$850, 0))))), INDEX(Paste_Here!AU$2:AU$850, MATCH(B206, Paste_Here!A$2:A$850, 0)), ""), ""), "")</f>
        <v/>
      </c>
      <c r="S206" s="66"/>
      <c r="T206" s="75" t="str">
        <f>IFERROR(IF(B206&lt;&gt;"", IF(AND(INDEX(Paste_Here!AV$2:AV$850, MATCH(B206, Paste_Here!A$2:A$850, 0))&lt;&gt;"", ISNUMBER(VALUE(INDEX(Paste_Here!AV$2:AV$850, MATCH(B206, Paste_Here!A$2:A$850, 0))))), INDEX(Paste_Here!AV$2:AV$850, MATCH(B206, Paste_Here!A$2:A$850, 0)), ""), ""), "")</f>
        <v/>
      </c>
      <c r="U206" s="66"/>
      <c r="W206" s="66"/>
      <c r="Y206" s="66"/>
      <c r="Z206" s="66"/>
      <c r="AA206" s="75" t="str">
        <f t="shared" si="40"/>
        <v/>
      </c>
      <c r="AB206" s="66"/>
      <c r="AC206" s="75"/>
      <c r="AD206" s="66"/>
      <c r="AE206" s="98"/>
      <c r="AF206" s="66"/>
      <c r="AG206" s="75"/>
      <c r="AH206" s="66"/>
      <c r="AI206" s="75" t="str">
        <f>IFERROR(IF(B206&lt;&gt;"", IF(AND(INDEX(Paste_Here!AC$2:AC$850, MATCH(B206, Paste_Here!A$2:A$850, 0))&lt;&gt;"", ISNUMBER(VALUE(INDEX(Paste_Here!AC$2:AC$850, MATCH(B206, Paste_Here!A$2:A$850, 0))))), INDEX(Paste_Here!AC$2:AC$850, MATCH(B206, Paste_Here!A$2:A$850, 0)), ""), ""), "")</f>
        <v/>
      </c>
      <c r="AJ206" s="66"/>
      <c r="AK206" s="75" t="str">
        <f>IFERROR(IF(B206&lt;&gt;"", IF(ISNUMBER(SEARCH("highrisk", LOWER(INDEX(Paste_Here!AD$2:AD$850, MATCH(B206, Paste_Here!A$2:A$850, 0))))), "High Risk", IF(ISNUMBER(SEARCH("lowrisk", LOWER(INDEX(Paste_Here!AD$2:AD$850, MATCH(B206, Paste_Here!A$2:A$850, 0))))), "Low Risk", IF(ISNUMBER(SEARCH("somerisk", LOWER(INDEX(Paste_Here!AD$2:AD$850, MATCH(B206, Paste_Here!A$2:A$850, 0))))), "Some Risk", IF(ISNUMBER(SEARCH("ot", LOWER(INDEX(Paste_Here!AD$2:AD$850, MATCH(B206, Paste_Here!A$2:A$850, 0))))), "OT", "")))), ""), "")</f>
        <v/>
      </c>
      <c r="AL206" s="66"/>
      <c r="AM206" s="75"/>
      <c r="AN206" s="66"/>
      <c r="AO206" s="75" t="str">
        <f>IFERROR(IF(B206&lt;&gt;"", IF(AND(INDEX(Paste_Here!M$2:M$850, MATCH(B206, Paste_Here!A$2:A$850, 0))&lt;&gt;"", ISNUMBER(VALUE(INDEX(Paste_Here!M$2:M$850, MATCH(B206, Paste_Here!A$2:A$850, 0))))), INDEX(Paste_Here!M$2:M$850, MATCH(B206, Paste_Here!A$2:A$850, 0)), ""), ""), "")</f>
        <v/>
      </c>
      <c r="AP206" s="66"/>
      <c r="AQ206" s="75" t="str">
        <f>IFERROR(IF(B206&lt;&gt;"", IF(ISNUMBER(SEARCH("highrisk", LOWER(INDEX(Paste_Here!N$2:N$850, MATCH(B206, Paste_Here!A$2:A$850, 0))))), "High Risk", IF(ISNUMBER(SEARCH("lowrisk", LOWER(INDEX(Paste_Here!N$2:N$850, MATCH(B206, Paste_Here!A$2:A$850, 0))))), "Low Risk", IF(ISNUMBER(SEARCH("somerisk", LOWER(INDEX(Paste_Here!N$2:N$850, MATCH(B206, Paste_Here!A$2:A$850, 0))))), "Some Risk", IF(ISNUMBER(SEARCH("ot", LOWER(INDEX(Paste_Here!N$2:N$850, MATCH(B206, Paste_Here!A$2:A$850, 0))))), "OT", "")))), ""), "")</f>
        <v/>
      </c>
      <c r="AT206" s="66"/>
      <c r="AU206" s="103"/>
      <c r="AV206" s="66"/>
      <c r="AW206" s="66"/>
      <c r="AX206" s="75" t="str">
        <f t="shared" si="41"/>
        <v/>
      </c>
      <c r="AY206" s="66"/>
      <c r="AZ206" s="75"/>
      <c r="BA206" s="66"/>
      <c r="BB206" s="75"/>
      <c r="BC206" s="66"/>
      <c r="BD206" s="75"/>
      <c r="BE206" s="66"/>
      <c r="BF206" s="75" t="str">
        <f>IFERROR(IF(B206&lt;&gt;"", IF(AND(INDEX(Paste_Here!AE$2:AE$850, MATCH(B206, Paste_Here!A$2:A$850, 0))&lt;&gt;"", ISNUMBER(VALUE(INDEX(Paste_Here!AE$2:AE$850, MATCH(B206, Paste_Here!A$2:A$850, 0))))), INDEX(Paste_Here!AE$2:AE$850, MATCH(B206, Paste_Here!A$2:A$850, 0)), ""), ""), "")</f>
        <v/>
      </c>
      <c r="BG206" s="66"/>
      <c r="BH206" s="75" t="str">
        <f>IFERROR(IF(B206&lt;&gt;"", IF(ISNUMBER(SEARCH("highrisk", LOWER(INDEX(Paste_Here!AF$2:AF$850, MATCH(B206, Paste_Here!A$2:A$850, 0))))), "High Risk", IF(ISNUMBER(SEARCH("lowrisk", LOWER(INDEX(Paste_Here!AF$2:AF$850, MATCH(B206, Paste_Here!A$2:A$850, 0))))), "Low Risk", IF(ISNUMBER(SEARCH("somerisk", LOWER(INDEX(Paste_Here!AF$2:AF$850, MATCH(B206, Paste_Here!A$2:A$850, 0))))), "Some Risk", IF(ISNUMBER(SEARCH("ot", LOWER(INDEX(Paste_Here!AF$2:AF$850, MATCH(B206, Paste_Here!A$2:A$850, 0))))), "OT", "")))), ""), "")</f>
        <v/>
      </c>
      <c r="BI206" s="66"/>
      <c r="BJ206" s="75"/>
      <c r="BK206" s="66"/>
      <c r="BL206" s="75" t="str">
        <f>IFERROR(IF(B206&lt;&gt;"", IF(AND(INDEX(Paste_Here!O$2:O$850, MATCH(B206, Paste_Here!A$2:A$850, 0))&lt;&gt;"", ISNUMBER(VALUE(INDEX(Paste_Here!O$2:O$850, MATCH(B206, Paste_Here!A$2:A$850, 0))))), INDEX(Paste_Here!O$2:O$850, MATCH(B206, Paste_Here!A$2:A$850, 0)), ""), ""), "")</f>
        <v/>
      </c>
      <c r="BM206" s="66"/>
      <c r="BN206" s="75" t="str">
        <f>IFERROR(IF(B206&lt;&gt;"", IF(ISNUMBER(SEARCH("highrisk", LOWER(INDEX(Paste_Here!P$2:P$850, MATCH(B206, Paste_Here!A$2:A$850, 0))))), "High Risk", IF(ISNUMBER(SEARCH("lowrisk", LOWER(INDEX(Paste_Here!P$2:P$850, MATCH(B206, Paste_Here!A$2:A$850, 0))))), "Low Risk", IF(ISNUMBER(SEARCH("somerisk", LOWER(INDEX(Paste_Here!P$2:P$850, MATCH(B206, Paste_Here!A$2:A$850, 0))))), "Some Risk", IF(ISNUMBER(SEARCH("ot", LOWER(INDEX(Paste_Here!P$2:P$850, MATCH(B206, Paste_Here!A$2:A$850, 0))))), "OT", "")))), ""), "")</f>
        <v/>
      </c>
      <c r="BQ206" s="66"/>
      <c r="BR206" s="75"/>
      <c r="BS206" s="66"/>
      <c r="BT206" s="66"/>
      <c r="BU206" s="75" t="str">
        <f t="shared" si="42"/>
        <v/>
      </c>
      <c r="BV206" s="66"/>
      <c r="BW206" s="75"/>
      <c r="BX206" s="66"/>
      <c r="BY206" s="75"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BZ206" s="66"/>
      <c r="CA206" s="75"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CB206" s="66"/>
      <c r="CC206" s="75"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CD206" s="66"/>
      <c r="CE206" s="75"/>
      <c r="CF206" s="66"/>
      <c r="CK206" s="75"/>
      <c r="CL206" s="66"/>
      <c r="CM206" s="75"/>
      <c r="CN206" s="66"/>
      <c r="CO206" s="75"/>
      <c r="CP206" s="66"/>
      <c r="CQ206" s="66"/>
      <c r="CR206" s="75" t="str">
        <f t="shared" si="43"/>
        <v/>
      </c>
      <c r="CS206" s="66"/>
      <c r="CT206" s="75"/>
      <c r="CU206" s="66"/>
      <c r="CV206" s="75"/>
      <c r="CW206" s="66"/>
      <c r="CX206" s="75"/>
      <c r="CY206" s="66"/>
      <c r="CZ206" s="75"/>
      <c r="DA206" s="66"/>
      <c r="DB206" s="75" t="str">
        <f>IFERROR(IF(B206&lt;&gt;"", IF(AND(INDEX(Paste_Here!AK$2:AK$850, MATCH(B206, Paste_Here!A$2:A$850, 0))&lt;&gt;"", ISNUMBER(VALUE(INDEX(Paste_Here!AK$2:AK$850, MATCH(B206, Paste_Here!A$2:A$850, 0))))), INDEX(Paste_Here!AK$2:AK$850, MATCH(B206, Paste_Here!A$2:A$850, 0)), ""), ""), "")</f>
        <v/>
      </c>
      <c r="DC206" s="66"/>
      <c r="DD206" s="75" t="str">
        <f>IFERROR(IF(B206&lt;&gt;"", IF(ISNUMBER(SEARCH("highrisk", LOWER(INDEX(Paste_Here!AL$2:AL$850, MATCH(B206, Paste_Here!A$2:A$850, 0))))), "High Risk", IF(ISNUMBER(SEARCH("lowrisk", LOWER(INDEX(Paste_Here!AL$2:AL$850, MATCH(B206, Paste_Here!A$2:A$850, 0))))), "Low Risk", IF(ISNUMBER(SEARCH("somerisk", LOWER(INDEX(Paste_Here!AL$2:AL$850, MATCH(B206, Paste_Here!A$2:A$850, 0))))), "Some Risk", IF(ISNUMBER(SEARCH("ot", LOWER(INDEX(Paste_Here!AL$2:AL$850, MATCH(B206, Paste_Here!A$2:A$850, 0))))), "OT", "")))), ""), "")</f>
        <v/>
      </c>
      <c r="DE206" s="66"/>
      <c r="DF206" s="75" t="str">
        <f>IFERROR(IF(B206&lt;&gt;"", IF(AND(INDEX(Paste_Here!AM$2:AM$850, MATCH(B206, Paste_Here!A$2:A$850, 0))&lt;&gt;"", ISNUMBER(VALUE(INDEX(Paste_Here!AM$2:AM$850, MATCH(B206, Paste_Here!A$2:A$850, 0))))), INDEX(Paste_Here!AM$2:AM$850, MATCH(B206, Paste_Here!A$2:A$850, 0)), ""), ""), "")</f>
        <v/>
      </c>
      <c r="DG206" s="66"/>
      <c r="DH206" s="75" t="str">
        <f>IFERROR(IF(B206&lt;&gt;"", IF(ISNUMBER(SEARCH("highrisk", LOWER(INDEX(Paste_Here!AN$2:AN$850, MATCH(B206, Paste_Here!A$2:A$850, 0))))), "High Risk", IF(ISNUMBER(SEARCH("lowrisk", LOWER(INDEX(Paste_Here!AN$2:AN$850, MATCH(B206, Paste_Here!A$2:A$850, 0))))), "Low Risk", IF(ISNUMBER(SEARCH("somerisk", LOWER(INDEX(Paste_Here!AN$2:AN$850, MATCH(B206, Paste_Here!A$2:A$850, 0))))), "Some Risk", IF(ISNUMBER(SEARCH("ot", LOWER(INDEX(Paste_Here!AN$2:AN$850, MATCH(B206, Paste_Here!A$2:A$850, 0))))), "OT", "")))), ""), "")</f>
        <v/>
      </c>
      <c r="DI206" s="66"/>
      <c r="DJ206" s="66"/>
      <c r="DK206" s="75" t="str">
        <f t="shared" si="44"/>
        <v/>
      </c>
      <c r="DL206" s="66"/>
      <c r="DM206" s="75" t="str">
        <f>IFERROR(IF(B206&lt;&gt;"", IF(AND(INDEX(Paste_Here!Q$2:Q$850, MATCH(B206, Paste_Here!A$2:A$850, 0))&lt;&gt;"", ISNUMBER(VALUE(INDEX(Paste_Here!Q$2:Q$850, MATCH(B206, Paste_Here!A$2:A$850, 0))))), INDEX(Paste_Here!Q$2:Q$850, MATCH(B206, Paste_Here!A$2:A$850, 0)), ""), ""), "")</f>
        <v/>
      </c>
      <c r="DN206" s="66"/>
      <c r="DO206" s="75" t="str">
        <f>IFERROR(IF(B206&lt;&gt;"", IF(ISNUMBER(SEARCH("highrisk", LOWER(INDEX(Paste_Here!R$2:R$850, MATCH(B206, Paste_Here!A$2:A$850, 0))))), "High Risk", IF(ISNUMBER(SEARCH("lowrisk", LOWER(INDEX(Paste_Here!R$2:R$850, MATCH(B206, Paste_Here!A$2:A$850, 0))))), "Low Risk", IF(ISNUMBER(SEARCH("somerisk", LOWER(INDEX(Paste_Here!R$2:R$850, MATCH(B206, Paste_Here!A$2:A$850, 0))))), "Some Risk", IF(ISNUMBER(SEARCH("ot", LOWER(INDEX(Paste_Here!R$2:R$850, MATCH(B206, Paste_Here!A$2:A$850, 0))))), "OT", "")))), ""), "")</f>
        <v/>
      </c>
      <c r="DP206" s="66"/>
      <c r="DQ206" s="93" t="str">
        <f>IFERROR(IF(B206&lt;&gt;"", IF(AND(INDEX(Paste_Here!S$2:S$850, MATCH(B206, Paste_Here!A$2:A$850, 0))&lt;&gt;"", ISNUMBER(VALUE(INDEX(Paste_Here!S$2:S$850, MATCH(B206, Paste_Here!A$2:A$850, 0))))), INDEX(Paste_Here!S$2:S$850, MATCH(B206, Paste_Here!A$2:A$850, 0)), ""), ""), "")</f>
        <v/>
      </c>
      <c r="DR206" s="66"/>
      <c r="DS206" s="75"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IF(ISNUMBER(SEARCH("ot", LOWER(INDEX(Paste_Here!T$2:T$850, MATCH(B206, Paste_Here!A$2:A$850, 0))))), "OT", "")))), ""), "")</f>
        <v/>
      </c>
      <c r="DT206" s="66"/>
      <c r="DU206" s="75" t="str">
        <f>IFERROR(IF(B206&lt;&gt;"", IF(AND(INDEX(Paste_Here!U$2:U$850, MATCH(B206, Paste_Here!A$2:A$850, 0))&lt;&gt;"", ISNUMBER(VALUE(INDEX(Paste_Here!U$2:U$850, MATCH(B206, Paste_Here!A$2:A$850, 0))))), INDEX(Paste_Here!U$2:U$850, MATCH(B206, Paste_Here!A$2:A$850, 0)), ""), ""), "")</f>
        <v/>
      </c>
      <c r="DV206" s="66"/>
      <c r="DW206" s="93" t="str">
        <f>IFERROR(IF(B206&lt;&gt;"", IF(ISNUMBER(SEARCH("highrisk", LOWER(INDEX(Paste_Here!V$2:V$850, MATCH(B206, Paste_Here!A$2:A$850, 0))))), "High Risk", IF(ISNUMBER(SEARCH("lowrisk", LOWER(INDEX(Paste_Here!V$2:V$850, MATCH(B206, Paste_Here!A$2:A$850, 0))))), "Low Risk", IF(ISNUMBER(SEARCH("somerisk", LOWER(INDEX(Paste_Here!V$2:V$850, MATCH(B206, Paste_Here!A$2:A$850, 0))))), "Some Risk", IF(ISNUMBER(SEARCH("ot", LOWER(INDEX(Paste_Here!V$2:V$850, MATCH(B206, Paste_Here!A$2:A$850, 0))))), "OT", "")))), ""), "")</f>
        <v/>
      </c>
      <c r="DX206" s="66"/>
      <c r="DY206" s="75" t="str">
        <f>IFERROR(IF(B206&lt;&gt;"", IF(AND(INDEX(Paste_Here!W$2:W$850, MATCH(B206, Paste_Here!A$2:A$850, 0))&lt;&gt;"", ISNUMBER(VALUE(INDEX(Paste_Here!W$2:W$850, MATCH(B206, Paste_Here!A$2:A$850, 0))))), INDEX(Paste_Here!W$2:W$850, MATCH(B206, Paste_Here!A$2:A$850, 0)), ""), ""), "")</f>
        <v/>
      </c>
      <c r="DZ206" s="66"/>
      <c r="EA206" s="75" t="str">
        <f>IFERROR(IF(B206&lt;&gt;"", IF(ISNUMBER(SEARCH("highrisk", LOWER(INDEX(Paste_Here!X$2:X$850, MATCH(B206, Paste_Here!A$2:A$850, 0))))), "High Risk", IF(ISNUMBER(SEARCH("lowrisk", LOWER(INDEX(Paste_Here!X$2:X$850, MATCH(B206, Paste_Here!A$2:A$850, 0))))), "Low Risk", IF(ISNUMBER(SEARCH("somerisk", LOWER(INDEX(Paste_Here!X$2:X$850, MATCH(B206, Paste_Here!A$2:A$850, 0))))), "Some Risk", IF(ISNUMBER(SEARCH("ot", LOWER(INDEX(Paste_Here!X$2:X$850, MATCH(B206, Paste_Here!A$2:A$850, 0))))), "OT", "")))), ""), "")</f>
        <v/>
      </c>
      <c r="EB206" s="66"/>
      <c r="EC206" s="66"/>
      <c r="ED206" s="75" t="str">
        <f t="shared" si="49"/>
        <v/>
      </c>
      <c r="EE206" s="66"/>
      <c r="EF206" s="75" t="str">
        <f>IFERROR(IF(B206&lt;&gt;"", IF(AND(INDEX(Paste_Here!AO$2:AO$850, MATCH(B206, Paste_Here!A$2:A$850, 0))&lt;&gt;"", ISNUMBER(VALUE(INDEX(Paste_Here!AO$2:AO$850, MATCH(B206, Paste_Here!A$2:A$850, 0))))), INDEX(Paste_Here!AO$2:AO$850, MATCH(B206, Paste_Here!A$2:A$850, 0)), ""), ""), "")</f>
        <v/>
      </c>
      <c r="EG206" s="66"/>
      <c r="EH206" s="75" t="str">
        <f>IFERROR(IF(B206&lt;&gt;"", IF(ISNUMBER(SEARCH("highrisk", LOWER(INDEX(Paste_Here!AP$2:AP$850, MATCH(B206, Paste_Here!A$2:A$850, 0))))), "High Risk", IF(ISNUMBER(SEARCH("lowrisk", LOWER(INDEX(Paste_Here!AP$2:AP$850, MATCH(B206, Paste_Here!A$2:A$850, 0))))), "Low Risk", IF(ISNUMBER(SEARCH("somerisk", LOWER(INDEX(Paste_Here!AP$2:AP$850, MATCH(B206, Paste_Here!A$2:A$850, 0))))), "Some Risk", IF(ISNUMBER(SEARCH("ot", LOWER(INDEX(Paste_Here!AP$2:AP$850, MATCH(B206, Paste_Here!A$2:A$850, 0))))), "OT", "")))), ""), "")</f>
        <v/>
      </c>
      <c r="EI206" s="66"/>
      <c r="EJ206" s="93"/>
      <c r="EK206" s="66"/>
      <c r="EL206" s="75" t="str">
        <f>IFERROR(IF(B206&lt;&gt;"", IF(AND(INDEX(Paste_Here!AQ$2:AQ$850, MATCH(B206, Paste_Here!A$2:A$850, 0))&lt;&gt;"", ISNUMBER(VALUE(INDEX(Paste_Here!AQ$2:AQ$850, MATCH(B206, Paste_Here!A$2:A$850, 0))))), INDEX(Paste_Here!AQ$2:AQ$850, MATCH(B206, Paste_Here!A$2:A$850, 0)), ""), ""), "")</f>
        <v/>
      </c>
      <c r="EM206" s="66"/>
      <c r="EN206" s="75" t="str">
        <f>IFERROR(IF(B206&lt;&gt;"", IF(ISNUMBER(SEARCH("highrisk", LOWER(INDEX(Paste_Here!AR$2:AR$850, MATCH(B206, Paste_Here!A$2:A$850, 0))))), "High Risk", IF(ISNUMBER(SEARCH("lowrisk", LOWER(INDEX(Paste_Here!AR$2:AR$850, MATCH(B206, Paste_Here!A$2:A$850, 0))))), "Low Risk", IF(ISNUMBER(SEARCH("somerisk", LOWER(INDEX(Paste_Here!AR$2:AR$850, MATCH(B206, Paste_Here!A$2:A$850, 0))))), "Some Risk", IF(ISNUMBER(SEARCH("ot", LOWER(INDEX(Paste_Here!AR$2:AR$850, MATCH(B206, Paste_Here!A$2:A$850, 0))))), "OT", "")))), ""), "")</f>
        <v/>
      </c>
      <c r="EO206" s="66"/>
      <c r="EP206" s="93"/>
      <c r="EQ206" s="66"/>
      <c r="ER206" s="75"/>
      <c r="ES206" s="66"/>
      <c r="ET206" s="75"/>
      <c r="EU206" s="66"/>
      <c r="EV206" s="66"/>
      <c r="EW206" s="75" t="str">
        <f t="shared" si="50"/>
        <v/>
      </c>
      <c r="EX206" s="66"/>
      <c r="EY206" s="75" t="str">
        <f>IFERROR(IF(B206&lt;&gt;"", IF(AND(INDEX(Paste_Here!Y$2:Y$850, MATCH(B206, Paste_Here!A$2:A$850, 0))&lt;&gt;"", ISNUMBER(VALUE(INDEX(Paste_Here!Y$2:Y$850, MATCH(B206, Paste_Here!A$2:A$850, 0))))), INDEX(Paste_Here!Y$2:Y$850, MATCH(B206, Paste_Here!A$2:A$850, 0)), ""), ""), "")</f>
        <v/>
      </c>
      <c r="EZ206" s="66"/>
      <c r="FA206" s="75" t="str">
        <f>IFERROR(IF(B206&lt;&gt;"", IF(ISNUMBER(SEARCH("highrisk", LOWER(INDEX(Paste_Here!Z$2:Z$850, MATCH(B206, Paste_Here!A$2:A$850, 0))))), "High Risk", IF(ISNUMBER(SEARCH("lowrisk", LOWER(INDEX(Paste_Here!Z$2:Z$850, MATCH(B206, Paste_Here!A$2:A$850, 0))))), "Low Risk", IF(ISNUMBER(SEARCH("somerisk", LOWER(INDEX(Paste_Here!Z$2:Z$850, MATCH(B206, Paste_Here!A$2:A$850, 0))))), "Some Risk", IF(ISNUMBER(SEARCH("ot", LOWER(INDEX(Paste_Here!Z$2:Z$850, MATCH(B206, Paste_Here!A$2:A$850, 0))))), "OT", "")))), ""), "")</f>
        <v/>
      </c>
      <c r="FB206" s="66"/>
      <c r="FC206" s="93"/>
      <c r="FD206" s="66"/>
      <c r="FE206" s="75" t="str">
        <f>IFERROR(IF(B206&lt;&gt;"", IF(AND(INDEX(Paste_Here!AA$2:AA$850, MATCH(B206, Paste_Here!A$2:A$850, 0))&lt;&gt;"", ISNUMBER(VALUE(INDEX(Paste_Here!AA$2:AA$850, MATCH(B206, Paste_Here!A$2:A$850, 0))))), INDEX(Paste_Here!AA$2:AA$850, MATCH(B206, Paste_Here!A$2:A$850, 0)), ""), ""), "")</f>
        <v/>
      </c>
      <c r="FF206" s="66"/>
      <c r="FG206" s="75" t="str">
        <f>IFERROR(IF(B206&lt;&gt;"", IF(ISNUMBER(SEARCH("highrisk", LOWER(INDEX(Paste_Here!AB$2:AB$850, MATCH(B206, Paste_Here!A$2:A$850, 0))))), "High Risk", IF(ISNUMBER(SEARCH("lowrisk", LOWER(INDEX(Paste_Here!AB$2:AB$850, MATCH(B206, Paste_Here!A$2:A$850, 0))))), "Low Risk", IF(ISNUMBER(SEARCH("somerisk", LOWER(INDEX(Paste_Here!AB$2:AB$850, MATCH(B206, Paste_Here!A$2:A$850, 0))))), "Some Risk", IF(ISNUMBER(SEARCH("ot", LOWER(INDEX(Paste_Here!AB$2:AB$850, MATCH(B206, Paste_Here!A$2:A$850, 0))))), "OT", "")))), ""), "")</f>
        <v/>
      </c>
      <c r="FH206" s="66"/>
      <c r="FI206" s="93"/>
      <c r="FJ206" s="66"/>
      <c r="FK206" s="75"/>
      <c r="FL206" s="66"/>
      <c r="FM206" s="75"/>
      <c r="FN206" s="66"/>
      <c r="FO206" s="66"/>
      <c r="FP206" s="75" t="str">
        <f t="shared" si="45"/>
        <v/>
      </c>
      <c r="FQ206" s="66"/>
      <c r="FR206" s="75" t="str">
        <f>IFERROR(IF(B206&lt;&gt;"", IF(ISNUMBER(SEARCH("s", LOWER(INDEX(Paste_Here!L$2:L$850, MATCH(B206, Paste_Here!A$2:A$850, 0))))), "Yes", IF(INDEX(Paste_Here!L$2:L$850, MATCH(B206, Paste_Here!A$2:A$850, 0))&lt;&gt;"", "No", "")), ""), "")</f>
        <v/>
      </c>
      <c r="FS206" s="66"/>
      <c r="FT206" s="75" t="str">
        <f>IFERROR(IF(B206&lt;&gt;"", IF(ISNUMBER(SEARCH("yes", LOWER(INDEX(Paste_Here!F$2:F$850, MATCH(B206, Paste_Here!A$2:A$850, 0))))), "Yes", IF(ISNUMBER(SEARCH("no", LOWER(INDEX(Paste_Here!F$2:F$850, MATCH(B206, Paste_Here!A$2:A$850, 0))))), "No", "")), ""), "")</f>
        <v/>
      </c>
      <c r="FU206" s="66"/>
      <c r="FV206" s="75" t="str">
        <f>IFERROR(IF(B206&lt;&gt;"", IF(ISNUMBER(SEARCH("english language learner", LOWER(INDEX(Paste_Here!C$2:C$850, MATCH(B206, Paste_Here!A$2:A$850, 0))))), "Yes", ""), ""), "")</f>
        <v/>
      </c>
      <c r="FW206" s="66"/>
      <c r="FX206" s="75" t="str">
        <f>IFERROR(IF(B206&lt;&gt;"", IF(OR(ISNUMBER(SEARCH("b", LOWER(INDEX(Paste_Here!J$2:J$850, MATCH(B206, Paste_Here!A$2:A$850, 0))))), ISNUMBER(SEARCH("h", LOWER(INDEX(Paste_Here!J$2:J$850, MATCH(B206, Paste_Here!A$2:A$850, 0))))), ISNUMBER(SEARCH("i", LOWER(INDEX(Paste_Here!J$2:J$850, MATCH(B206, Paste_Here!A$2:A$850, 0)))))), "Yes", IF(INDEX(Paste_Here!J$2:J$850, MATCH(B206, Paste_Here!A$2:A$850, 0))&lt;&gt;"", "No", "")), ""), "")</f>
        <v/>
      </c>
      <c r="FY206" s="66"/>
      <c r="FZ206" s="75" t="str">
        <f>IFERROR(IF(B206&lt;&gt;"", IF(ISNUMBER(SEARCH("yes", LOWER(INDEX(Paste_Here!K$2:K$850, MATCH(B206, Paste_Here!A$2:A$850, 0))))), "Yes", IF(ISNUMBER(SEARCH("no", LOWER(INDEX(Paste_Here!K$2:K$850, MATCH(B206, Paste_Here!A$2:A$850, 0))))), "No", "")), ""), "")</f>
        <v/>
      </c>
      <c r="GA206" s="66"/>
      <c r="GB206" s="75" t="str">
        <f>IFERROR(IF(B206&lt;&gt;"", IF(ISNUMBER(SEARCH("transitional 2", LOWER(INDEX(Paste_Here!C$2:C$850, MATCH(B206, Paste_Here!A$2:A$850, 0))))), "T2",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GC206" s="66"/>
      <c r="GD206" s="75"/>
      <c r="GE206" s="66"/>
      <c r="GF206" s="75"/>
      <c r="GG206" s="66"/>
      <c r="GH206" s="75"/>
      <c r="GI206" s="66"/>
      <c r="GK206" s="1" t="str" cm="1">
        <f t="array" ref="GK206">IFERROR(INDEX(Paste_Here!$B$2:$B$850, MATCH(0, COUNTIF(GK$4:GK205, Paste_Here!$B$2:$B$850) + IF(Paste_Here!$B$2:$B$850="", 1, 0), 0)), "")</f>
        <v/>
      </c>
      <c r="GL206" s="1" t="str">
        <f>IF(GK206&lt;&gt;"", INDEX(Paste_Here!$A$2:$A$850, MATCH(GK206, Paste_Here!$B$2:$B$850, 0)), "")</f>
        <v/>
      </c>
      <c r="GM206" s="1" t="str">
        <f t="shared" si="51"/>
        <v/>
      </c>
      <c r="GN206" s="1" t="str" cm="1">
        <f t="array" ref="GN206">IFERROR(INDEX($GM$5:$GM$850, MATCH(SMALL(IF($GM$5:$GM$850&lt;&gt;"", COUNTIF($GM$5:$GM$850, "&lt;"&amp;$GM$5:$GM$850)+1), ROW()-ROW($GN$5)+1), COUNTIF($GM$5:$GM$850, "&lt;"&amp;$GM$5:$GM$850)+1, 0)), "")</f>
        <v/>
      </c>
    </row>
    <row r="207" spans="1:196">
      <c r="A207" s="66"/>
      <c r="B207" s="75" t="str">
        <f t="shared" si="39"/>
        <v/>
      </c>
      <c r="C207" s="66"/>
      <c r="D207" s="75" t="str">
        <f>IFERROR(IF(AND(INDEX(Paste_Here!N$2:N$850, MATCH(B207, Paste_Here!A$2:A$850, 0)) = ""), "", IF(UPPER(INDEX(Paste_Here!N$2:N$850, MATCH(B207, Paste_Here!A$2:A$850, 0))) = "YES", "Yes", IF(UPPER(INDEX(Paste_Here!N$2:N$850, MATCH(B207, Paste_Here!A$2:A$850, 0))) = "NO", "No", ""))), "")</f>
        <v/>
      </c>
      <c r="E207" s="66"/>
      <c r="F207" s="75" t="str">
        <f t="shared" si="46"/>
        <v/>
      </c>
      <c r="G207" s="66"/>
      <c r="H207" s="75" t="str">
        <f t="shared" si="47"/>
        <v/>
      </c>
      <c r="I207" s="66"/>
      <c r="J207" s="75" t="str">
        <f t="shared" si="48"/>
        <v/>
      </c>
      <c r="K207" s="66"/>
      <c r="L207" s="75"/>
      <c r="M207" s="66"/>
      <c r="N207" s="75" t="str">
        <f>IFERROR(IF(B207&lt;&gt;"", IF(AND(INDEX(Paste_Here!AW$2:AW$850, MATCH(B207, Paste_Here!A$2:A$850, 0))&lt;&gt;"", ISNUMBER(VALUE(INDEX(Paste_Here!AW$2:AW$850, MATCH(B207, Paste_Here!A$2:A$850, 0))))), INDEX(Paste_Here!AW$2:AW$850, MATCH(B207, Paste_Here!A$2:A$850, 0)), ""), ""), "")</f>
        <v/>
      </c>
      <c r="O207" s="66"/>
      <c r="P207" s="75" t="str">
        <f>IFERROR(IF(B207&lt;&gt;"", IF(AND(INDEX(Paste_Here!AX$2:AX$850, MATCH(B207, Paste_Here!A$2:A$850, 0))&lt;&gt;"", ISNUMBER(VALUE(INDEX(Paste_Here!AX$2:AX$850, MATCH(B207, Paste_Here!A$2:A$850, 0))))), INDEX(Paste_Here!AX$2:AX$850, MATCH(B207, Paste_Here!A$2:A$850, 0)), ""), ""), "")</f>
        <v/>
      </c>
      <c r="Q207" s="66"/>
      <c r="R207" s="75" t="str">
        <f>IFERROR(IF(B207&lt;&gt;"", IF(AND(INDEX(Paste_Here!AU$2:AU$850, MATCH(B207, Paste_Here!A$2:A$850, 0))&lt;&gt;"", ISNUMBER(VALUE(INDEX(Paste_Here!AU$2:AU$850, MATCH(B207, Paste_Here!A$2:A$850, 0))))), INDEX(Paste_Here!AU$2:AU$850, MATCH(B207, Paste_Here!A$2:A$850, 0)), ""), ""), "")</f>
        <v/>
      </c>
      <c r="S207" s="66"/>
      <c r="T207" s="75" t="str">
        <f>IFERROR(IF(B207&lt;&gt;"", IF(AND(INDEX(Paste_Here!AV$2:AV$850, MATCH(B207, Paste_Here!A$2:A$850, 0))&lt;&gt;"", ISNUMBER(VALUE(INDEX(Paste_Here!AV$2:AV$850, MATCH(B207, Paste_Here!A$2:A$850, 0))))), INDEX(Paste_Here!AV$2:AV$850, MATCH(B207, Paste_Here!A$2:A$850, 0)), ""), ""), "")</f>
        <v/>
      </c>
      <c r="U207" s="66"/>
      <c r="W207" s="66"/>
      <c r="Y207" s="66"/>
      <c r="Z207" s="66"/>
      <c r="AA207" s="75" t="str">
        <f t="shared" si="40"/>
        <v/>
      </c>
      <c r="AB207" s="66"/>
      <c r="AC207" s="75"/>
      <c r="AD207" s="66"/>
      <c r="AE207" s="98"/>
      <c r="AF207" s="66"/>
      <c r="AG207" s="75"/>
      <c r="AH207" s="66"/>
      <c r="AI207" s="75" t="str">
        <f>IFERROR(IF(B207&lt;&gt;"", IF(AND(INDEX(Paste_Here!AC$2:AC$850, MATCH(B207, Paste_Here!A$2:A$850, 0))&lt;&gt;"", ISNUMBER(VALUE(INDEX(Paste_Here!AC$2:AC$850, MATCH(B207, Paste_Here!A$2:A$850, 0))))), INDEX(Paste_Here!AC$2:AC$850, MATCH(B207, Paste_Here!A$2:A$850, 0)), ""), ""), "")</f>
        <v/>
      </c>
      <c r="AJ207" s="66"/>
      <c r="AK207" s="75" t="str">
        <f>IFERROR(IF(B207&lt;&gt;"", IF(ISNUMBER(SEARCH("highrisk", LOWER(INDEX(Paste_Here!AD$2:AD$850, MATCH(B207, Paste_Here!A$2:A$850, 0))))), "High Risk", IF(ISNUMBER(SEARCH("lowrisk", LOWER(INDEX(Paste_Here!AD$2:AD$850, MATCH(B207, Paste_Here!A$2:A$850, 0))))), "Low Risk", IF(ISNUMBER(SEARCH("somerisk", LOWER(INDEX(Paste_Here!AD$2:AD$850, MATCH(B207, Paste_Here!A$2:A$850, 0))))), "Some Risk", IF(ISNUMBER(SEARCH("ot", LOWER(INDEX(Paste_Here!AD$2:AD$850, MATCH(B207, Paste_Here!A$2:A$850, 0))))), "OT", "")))), ""), "")</f>
        <v/>
      </c>
      <c r="AL207" s="66"/>
      <c r="AM207" s="75"/>
      <c r="AN207" s="66"/>
      <c r="AO207" s="75" t="str">
        <f>IFERROR(IF(B207&lt;&gt;"", IF(AND(INDEX(Paste_Here!M$2:M$850, MATCH(B207, Paste_Here!A$2:A$850, 0))&lt;&gt;"", ISNUMBER(VALUE(INDEX(Paste_Here!M$2:M$850, MATCH(B207, Paste_Here!A$2:A$850, 0))))), INDEX(Paste_Here!M$2:M$850, MATCH(B207, Paste_Here!A$2:A$850, 0)), ""), ""), "")</f>
        <v/>
      </c>
      <c r="AP207" s="66"/>
      <c r="AQ207" s="75" t="str">
        <f>IFERROR(IF(B207&lt;&gt;"", IF(ISNUMBER(SEARCH("highrisk", LOWER(INDEX(Paste_Here!N$2:N$850, MATCH(B207, Paste_Here!A$2:A$850, 0))))), "High Risk", IF(ISNUMBER(SEARCH("lowrisk", LOWER(INDEX(Paste_Here!N$2:N$850, MATCH(B207, Paste_Here!A$2:A$850, 0))))), "Low Risk", IF(ISNUMBER(SEARCH("somerisk", LOWER(INDEX(Paste_Here!N$2:N$850, MATCH(B207, Paste_Here!A$2:A$850, 0))))), "Some Risk", IF(ISNUMBER(SEARCH("ot", LOWER(INDEX(Paste_Here!N$2:N$850, MATCH(B207, Paste_Here!A$2:A$850, 0))))), "OT", "")))), ""), "")</f>
        <v/>
      </c>
      <c r="AT207" s="66"/>
      <c r="AU207" s="103"/>
      <c r="AV207" s="66"/>
      <c r="AW207" s="66"/>
      <c r="AX207" s="75" t="str">
        <f t="shared" si="41"/>
        <v/>
      </c>
      <c r="AY207" s="66"/>
      <c r="AZ207" s="75"/>
      <c r="BA207" s="66"/>
      <c r="BB207" s="75"/>
      <c r="BC207" s="66"/>
      <c r="BD207" s="75"/>
      <c r="BE207" s="66"/>
      <c r="BF207" s="75" t="str">
        <f>IFERROR(IF(B207&lt;&gt;"", IF(AND(INDEX(Paste_Here!AE$2:AE$850, MATCH(B207, Paste_Here!A$2:A$850, 0))&lt;&gt;"", ISNUMBER(VALUE(INDEX(Paste_Here!AE$2:AE$850, MATCH(B207, Paste_Here!A$2:A$850, 0))))), INDEX(Paste_Here!AE$2:AE$850, MATCH(B207, Paste_Here!A$2:A$850, 0)), ""), ""), "")</f>
        <v/>
      </c>
      <c r="BG207" s="66"/>
      <c r="BH207" s="75" t="str">
        <f>IFERROR(IF(B207&lt;&gt;"", IF(ISNUMBER(SEARCH("highrisk", LOWER(INDEX(Paste_Here!AF$2:AF$850, MATCH(B207, Paste_Here!A$2:A$850, 0))))), "High Risk", IF(ISNUMBER(SEARCH("lowrisk", LOWER(INDEX(Paste_Here!AF$2:AF$850, MATCH(B207, Paste_Here!A$2:A$850, 0))))), "Low Risk", IF(ISNUMBER(SEARCH("somerisk", LOWER(INDEX(Paste_Here!AF$2:AF$850, MATCH(B207, Paste_Here!A$2:A$850, 0))))), "Some Risk", IF(ISNUMBER(SEARCH("ot", LOWER(INDEX(Paste_Here!AF$2:AF$850, MATCH(B207, Paste_Here!A$2:A$850, 0))))), "OT", "")))), ""), "")</f>
        <v/>
      </c>
      <c r="BI207" s="66"/>
      <c r="BJ207" s="75"/>
      <c r="BK207" s="66"/>
      <c r="BL207" s="75" t="str">
        <f>IFERROR(IF(B207&lt;&gt;"", IF(AND(INDEX(Paste_Here!O$2:O$850, MATCH(B207, Paste_Here!A$2:A$850, 0))&lt;&gt;"", ISNUMBER(VALUE(INDEX(Paste_Here!O$2:O$850, MATCH(B207, Paste_Here!A$2:A$850, 0))))), INDEX(Paste_Here!O$2:O$850, MATCH(B207, Paste_Here!A$2:A$850, 0)), ""), ""), "")</f>
        <v/>
      </c>
      <c r="BM207" s="66"/>
      <c r="BN207" s="75" t="str">
        <f>IFERROR(IF(B207&lt;&gt;"", IF(ISNUMBER(SEARCH("highrisk", LOWER(INDEX(Paste_Here!P$2:P$850, MATCH(B207, Paste_Here!A$2:A$850, 0))))), "High Risk", IF(ISNUMBER(SEARCH("lowrisk", LOWER(INDEX(Paste_Here!P$2:P$850, MATCH(B207, Paste_Here!A$2:A$850, 0))))), "Low Risk", IF(ISNUMBER(SEARCH("somerisk", LOWER(INDEX(Paste_Here!P$2:P$850, MATCH(B207, Paste_Here!A$2:A$850, 0))))), "Some Risk", IF(ISNUMBER(SEARCH("ot", LOWER(INDEX(Paste_Here!P$2:P$850, MATCH(B207, Paste_Here!A$2:A$850, 0))))), "OT", "")))), ""), "")</f>
        <v/>
      </c>
      <c r="BQ207" s="66"/>
      <c r="BR207" s="75"/>
      <c r="BS207" s="66"/>
      <c r="BT207" s="66"/>
      <c r="BU207" s="75" t="str">
        <f t="shared" si="42"/>
        <v/>
      </c>
      <c r="BV207" s="66"/>
      <c r="BW207" s="75"/>
      <c r="BX207" s="66"/>
      <c r="BY207" s="75"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BZ207" s="66"/>
      <c r="CA207" s="75"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CB207" s="66"/>
      <c r="CC207" s="75"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CD207" s="66"/>
      <c r="CE207" s="75"/>
      <c r="CF207" s="66"/>
      <c r="CK207" s="75"/>
      <c r="CL207" s="66"/>
      <c r="CM207" s="75"/>
      <c r="CN207" s="66"/>
      <c r="CO207" s="75"/>
      <c r="CP207" s="66"/>
      <c r="CQ207" s="66"/>
      <c r="CR207" s="75" t="str">
        <f t="shared" si="43"/>
        <v/>
      </c>
      <c r="CS207" s="66"/>
      <c r="CT207" s="75"/>
      <c r="CU207" s="66"/>
      <c r="CV207" s="75"/>
      <c r="CW207" s="66"/>
      <c r="CX207" s="75"/>
      <c r="CY207" s="66"/>
      <c r="CZ207" s="75"/>
      <c r="DA207" s="66"/>
      <c r="DB207" s="75" t="str">
        <f>IFERROR(IF(B207&lt;&gt;"", IF(AND(INDEX(Paste_Here!AK$2:AK$850, MATCH(B207, Paste_Here!A$2:A$850, 0))&lt;&gt;"", ISNUMBER(VALUE(INDEX(Paste_Here!AK$2:AK$850, MATCH(B207, Paste_Here!A$2:A$850, 0))))), INDEX(Paste_Here!AK$2:AK$850, MATCH(B207, Paste_Here!A$2:A$850, 0)), ""), ""), "")</f>
        <v/>
      </c>
      <c r="DC207" s="66"/>
      <c r="DD207" s="75" t="str">
        <f>IFERROR(IF(B207&lt;&gt;"", IF(ISNUMBER(SEARCH("highrisk", LOWER(INDEX(Paste_Here!AL$2:AL$850, MATCH(B207, Paste_Here!A$2:A$850, 0))))), "High Risk", IF(ISNUMBER(SEARCH("lowrisk", LOWER(INDEX(Paste_Here!AL$2:AL$850, MATCH(B207, Paste_Here!A$2:A$850, 0))))), "Low Risk", IF(ISNUMBER(SEARCH("somerisk", LOWER(INDEX(Paste_Here!AL$2:AL$850, MATCH(B207, Paste_Here!A$2:A$850, 0))))), "Some Risk", IF(ISNUMBER(SEARCH("ot", LOWER(INDEX(Paste_Here!AL$2:AL$850, MATCH(B207, Paste_Here!A$2:A$850, 0))))), "OT", "")))), ""), "")</f>
        <v/>
      </c>
      <c r="DE207" s="66"/>
      <c r="DF207" s="75" t="str">
        <f>IFERROR(IF(B207&lt;&gt;"", IF(AND(INDEX(Paste_Here!AM$2:AM$850, MATCH(B207, Paste_Here!A$2:A$850, 0))&lt;&gt;"", ISNUMBER(VALUE(INDEX(Paste_Here!AM$2:AM$850, MATCH(B207, Paste_Here!A$2:A$850, 0))))), INDEX(Paste_Here!AM$2:AM$850, MATCH(B207, Paste_Here!A$2:A$850, 0)), ""), ""), "")</f>
        <v/>
      </c>
      <c r="DG207" s="66"/>
      <c r="DH207" s="75" t="str">
        <f>IFERROR(IF(B207&lt;&gt;"", IF(ISNUMBER(SEARCH("highrisk", LOWER(INDEX(Paste_Here!AN$2:AN$850, MATCH(B207, Paste_Here!A$2:A$850, 0))))), "High Risk", IF(ISNUMBER(SEARCH("lowrisk", LOWER(INDEX(Paste_Here!AN$2:AN$850, MATCH(B207, Paste_Here!A$2:A$850, 0))))), "Low Risk", IF(ISNUMBER(SEARCH("somerisk", LOWER(INDEX(Paste_Here!AN$2:AN$850, MATCH(B207, Paste_Here!A$2:A$850, 0))))), "Some Risk", IF(ISNUMBER(SEARCH("ot", LOWER(INDEX(Paste_Here!AN$2:AN$850, MATCH(B207, Paste_Here!A$2:A$850, 0))))), "OT", "")))), ""), "")</f>
        <v/>
      </c>
      <c r="DI207" s="66"/>
      <c r="DJ207" s="66"/>
      <c r="DK207" s="75" t="str">
        <f t="shared" si="44"/>
        <v/>
      </c>
      <c r="DL207" s="66"/>
      <c r="DM207" s="75" t="str">
        <f>IFERROR(IF(B207&lt;&gt;"", IF(AND(INDEX(Paste_Here!Q$2:Q$850, MATCH(B207, Paste_Here!A$2:A$850, 0))&lt;&gt;"", ISNUMBER(VALUE(INDEX(Paste_Here!Q$2:Q$850, MATCH(B207, Paste_Here!A$2:A$850, 0))))), INDEX(Paste_Here!Q$2:Q$850, MATCH(B207, Paste_Here!A$2:A$850, 0)), ""), ""), "")</f>
        <v/>
      </c>
      <c r="DN207" s="66"/>
      <c r="DO207" s="75" t="str">
        <f>IFERROR(IF(B207&lt;&gt;"", IF(ISNUMBER(SEARCH("highrisk", LOWER(INDEX(Paste_Here!R$2:R$850, MATCH(B207, Paste_Here!A$2:A$850, 0))))), "High Risk", IF(ISNUMBER(SEARCH("lowrisk", LOWER(INDEX(Paste_Here!R$2:R$850, MATCH(B207, Paste_Here!A$2:A$850, 0))))), "Low Risk", IF(ISNUMBER(SEARCH("somerisk", LOWER(INDEX(Paste_Here!R$2:R$850, MATCH(B207, Paste_Here!A$2:A$850, 0))))), "Some Risk", IF(ISNUMBER(SEARCH("ot", LOWER(INDEX(Paste_Here!R$2:R$850, MATCH(B207, Paste_Here!A$2:A$850, 0))))), "OT", "")))), ""), "")</f>
        <v/>
      </c>
      <c r="DP207" s="66"/>
      <c r="DQ207" s="93" t="str">
        <f>IFERROR(IF(B207&lt;&gt;"", IF(AND(INDEX(Paste_Here!S$2:S$850, MATCH(B207, Paste_Here!A$2:A$850, 0))&lt;&gt;"", ISNUMBER(VALUE(INDEX(Paste_Here!S$2:S$850, MATCH(B207, Paste_Here!A$2:A$850, 0))))), INDEX(Paste_Here!S$2:S$850, MATCH(B207, Paste_Here!A$2:A$850, 0)), ""), ""), "")</f>
        <v/>
      </c>
      <c r="DR207" s="66"/>
      <c r="DS207" s="75"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IF(ISNUMBER(SEARCH("ot", LOWER(INDEX(Paste_Here!T$2:T$850, MATCH(B207, Paste_Here!A$2:A$850, 0))))), "OT", "")))), ""), "")</f>
        <v/>
      </c>
      <c r="DT207" s="66"/>
      <c r="DU207" s="75" t="str">
        <f>IFERROR(IF(B207&lt;&gt;"", IF(AND(INDEX(Paste_Here!U$2:U$850, MATCH(B207, Paste_Here!A$2:A$850, 0))&lt;&gt;"", ISNUMBER(VALUE(INDEX(Paste_Here!U$2:U$850, MATCH(B207, Paste_Here!A$2:A$850, 0))))), INDEX(Paste_Here!U$2:U$850, MATCH(B207, Paste_Here!A$2:A$850, 0)), ""), ""), "")</f>
        <v/>
      </c>
      <c r="DV207" s="66"/>
      <c r="DW207" s="93" t="str">
        <f>IFERROR(IF(B207&lt;&gt;"", IF(ISNUMBER(SEARCH("highrisk", LOWER(INDEX(Paste_Here!V$2:V$850, MATCH(B207, Paste_Here!A$2:A$850, 0))))), "High Risk", IF(ISNUMBER(SEARCH("lowrisk", LOWER(INDEX(Paste_Here!V$2:V$850, MATCH(B207, Paste_Here!A$2:A$850, 0))))), "Low Risk", IF(ISNUMBER(SEARCH("somerisk", LOWER(INDEX(Paste_Here!V$2:V$850, MATCH(B207, Paste_Here!A$2:A$850, 0))))), "Some Risk", IF(ISNUMBER(SEARCH("ot", LOWER(INDEX(Paste_Here!V$2:V$850, MATCH(B207, Paste_Here!A$2:A$850, 0))))), "OT", "")))), ""), "")</f>
        <v/>
      </c>
      <c r="DX207" s="66"/>
      <c r="DY207" s="75" t="str">
        <f>IFERROR(IF(B207&lt;&gt;"", IF(AND(INDEX(Paste_Here!W$2:W$850, MATCH(B207, Paste_Here!A$2:A$850, 0))&lt;&gt;"", ISNUMBER(VALUE(INDEX(Paste_Here!W$2:W$850, MATCH(B207, Paste_Here!A$2:A$850, 0))))), INDEX(Paste_Here!W$2:W$850, MATCH(B207, Paste_Here!A$2:A$850, 0)), ""), ""), "")</f>
        <v/>
      </c>
      <c r="DZ207" s="66"/>
      <c r="EA207" s="75" t="str">
        <f>IFERROR(IF(B207&lt;&gt;"", IF(ISNUMBER(SEARCH("highrisk", LOWER(INDEX(Paste_Here!X$2:X$850, MATCH(B207, Paste_Here!A$2:A$850, 0))))), "High Risk", IF(ISNUMBER(SEARCH("lowrisk", LOWER(INDEX(Paste_Here!X$2:X$850, MATCH(B207, Paste_Here!A$2:A$850, 0))))), "Low Risk", IF(ISNUMBER(SEARCH("somerisk", LOWER(INDEX(Paste_Here!X$2:X$850, MATCH(B207, Paste_Here!A$2:A$850, 0))))), "Some Risk", IF(ISNUMBER(SEARCH("ot", LOWER(INDEX(Paste_Here!X$2:X$850, MATCH(B207, Paste_Here!A$2:A$850, 0))))), "OT", "")))), ""), "")</f>
        <v/>
      </c>
      <c r="EB207" s="66"/>
      <c r="EC207" s="66"/>
      <c r="ED207" s="75" t="str">
        <f t="shared" si="49"/>
        <v/>
      </c>
      <c r="EE207" s="66"/>
      <c r="EF207" s="75" t="str">
        <f>IFERROR(IF(B207&lt;&gt;"", IF(AND(INDEX(Paste_Here!AO$2:AO$850, MATCH(B207, Paste_Here!A$2:A$850, 0))&lt;&gt;"", ISNUMBER(VALUE(INDEX(Paste_Here!AO$2:AO$850, MATCH(B207, Paste_Here!A$2:A$850, 0))))), INDEX(Paste_Here!AO$2:AO$850, MATCH(B207, Paste_Here!A$2:A$850, 0)), ""), ""), "")</f>
        <v/>
      </c>
      <c r="EG207" s="66"/>
      <c r="EH207" s="75" t="str">
        <f>IFERROR(IF(B207&lt;&gt;"", IF(ISNUMBER(SEARCH("highrisk", LOWER(INDEX(Paste_Here!AP$2:AP$850, MATCH(B207, Paste_Here!A$2:A$850, 0))))), "High Risk", IF(ISNUMBER(SEARCH("lowrisk", LOWER(INDEX(Paste_Here!AP$2:AP$850, MATCH(B207, Paste_Here!A$2:A$850, 0))))), "Low Risk", IF(ISNUMBER(SEARCH("somerisk", LOWER(INDEX(Paste_Here!AP$2:AP$850, MATCH(B207, Paste_Here!A$2:A$850, 0))))), "Some Risk", IF(ISNUMBER(SEARCH("ot", LOWER(INDEX(Paste_Here!AP$2:AP$850, MATCH(B207, Paste_Here!A$2:A$850, 0))))), "OT", "")))), ""), "")</f>
        <v/>
      </c>
      <c r="EI207" s="66"/>
      <c r="EJ207" s="93"/>
      <c r="EK207" s="66"/>
      <c r="EL207" s="75" t="str">
        <f>IFERROR(IF(B207&lt;&gt;"", IF(AND(INDEX(Paste_Here!AQ$2:AQ$850, MATCH(B207, Paste_Here!A$2:A$850, 0))&lt;&gt;"", ISNUMBER(VALUE(INDEX(Paste_Here!AQ$2:AQ$850, MATCH(B207, Paste_Here!A$2:A$850, 0))))), INDEX(Paste_Here!AQ$2:AQ$850, MATCH(B207, Paste_Here!A$2:A$850, 0)), ""), ""), "")</f>
        <v/>
      </c>
      <c r="EM207" s="66"/>
      <c r="EN207" s="75" t="str">
        <f>IFERROR(IF(B207&lt;&gt;"", IF(ISNUMBER(SEARCH("highrisk", LOWER(INDEX(Paste_Here!AR$2:AR$850, MATCH(B207, Paste_Here!A$2:A$850, 0))))), "High Risk", IF(ISNUMBER(SEARCH("lowrisk", LOWER(INDEX(Paste_Here!AR$2:AR$850, MATCH(B207, Paste_Here!A$2:A$850, 0))))), "Low Risk", IF(ISNUMBER(SEARCH("somerisk", LOWER(INDEX(Paste_Here!AR$2:AR$850, MATCH(B207, Paste_Here!A$2:A$850, 0))))), "Some Risk", IF(ISNUMBER(SEARCH("ot", LOWER(INDEX(Paste_Here!AR$2:AR$850, MATCH(B207, Paste_Here!A$2:A$850, 0))))), "OT", "")))), ""), "")</f>
        <v/>
      </c>
      <c r="EO207" s="66"/>
      <c r="EP207" s="93"/>
      <c r="EQ207" s="66"/>
      <c r="ER207" s="75"/>
      <c r="ES207" s="66"/>
      <c r="ET207" s="75"/>
      <c r="EU207" s="66"/>
      <c r="EV207" s="66"/>
      <c r="EW207" s="75" t="str">
        <f t="shared" si="50"/>
        <v/>
      </c>
      <c r="EX207" s="66"/>
      <c r="EY207" s="75" t="str">
        <f>IFERROR(IF(B207&lt;&gt;"", IF(AND(INDEX(Paste_Here!Y$2:Y$850, MATCH(B207, Paste_Here!A$2:A$850, 0))&lt;&gt;"", ISNUMBER(VALUE(INDEX(Paste_Here!Y$2:Y$850, MATCH(B207, Paste_Here!A$2:A$850, 0))))), INDEX(Paste_Here!Y$2:Y$850, MATCH(B207, Paste_Here!A$2:A$850, 0)), ""), ""), "")</f>
        <v/>
      </c>
      <c r="EZ207" s="66"/>
      <c r="FA207" s="75" t="str">
        <f>IFERROR(IF(B207&lt;&gt;"", IF(ISNUMBER(SEARCH("highrisk", LOWER(INDEX(Paste_Here!Z$2:Z$850, MATCH(B207, Paste_Here!A$2:A$850, 0))))), "High Risk", IF(ISNUMBER(SEARCH("lowrisk", LOWER(INDEX(Paste_Here!Z$2:Z$850, MATCH(B207, Paste_Here!A$2:A$850, 0))))), "Low Risk", IF(ISNUMBER(SEARCH("somerisk", LOWER(INDEX(Paste_Here!Z$2:Z$850, MATCH(B207, Paste_Here!A$2:A$850, 0))))), "Some Risk", IF(ISNUMBER(SEARCH("ot", LOWER(INDEX(Paste_Here!Z$2:Z$850, MATCH(B207, Paste_Here!A$2:A$850, 0))))), "OT", "")))), ""), "")</f>
        <v/>
      </c>
      <c r="FB207" s="66"/>
      <c r="FC207" s="93"/>
      <c r="FD207" s="66"/>
      <c r="FE207" s="75" t="str">
        <f>IFERROR(IF(B207&lt;&gt;"", IF(AND(INDEX(Paste_Here!AA$2:AA$850, MATCH(B207, Paste_Here!A$2:A$850, 0))&lt;&gt;"", ISNUMBER(VALUE(INDEX(Paste_Here!AA$2:AA$850, MATCH(B207, Paste_Here!A$2:A$850, 0))))), INDEX(Paste_Here!AA$2:AA$850, MATCH(B207, Paste_Here!A$2:A$850, 0)), ""), ""), "")</f>
        <v/>
      </c>
      <c r="FF207" s="66"/>
      <c r="FG207" s="75" t="str">
        <f>IFERROR(IF(B207&lt;&gt;"", IF(ISNUMBER(SEARCH("highrisk", LOWER(INDEX(Paste_Here!AB$2:AB$850, MATCH(B207, Paste_Here!A$2:A$850, 0))))), "High Risk", IF(ISNUMBER(SEARCH("lowrisk", LOWER(INDEX(Paste_Here!AB$2:AB$850, MATCH(B207, Paste_Here!A$2:A$850, 0))))), "Low Risk", IF(ISNUMBER(SEARCH("somerisk", LOWER(INDEX(Paste_Here!AB$2:AB$850, MATCH(B207, Paste_Here!A$2:A$850, 0))))), "Some Risk", IF(ISNUMBER(SEARCH("ot", LOWER(INDEX(Paste_Here!AB$2:AB$850, MATCH(B207, Paste_Here!A$2:A$850, 0))))), "OT", "")))), ""), "")</f>
        <v/>
      </c>
      <c r="FH207" s="66"/>
      <c r="FI207" s="93"/>
      <c r="FJ207" s="66"/>
      <c r="FK207" s="75"/>
      <c r="FL207" s="66"/>
      <c r="FM207" s="75"/>
      <c r="FN207" s="66"/>
      <c r="FO207" s="66"/>
      <c r="FP207" s="75" t="str">
        <f t="shared" si="45"/>
        <v/>
      </c>
      <c r="FQ207" s="66"/>
      <c r="FR207" s="75" t="str">
        <f>IFERROR(IF(B207&lt;&gt;"", IF(ISNUMBER(SEARCH("s", LOWER(INDEX(Paste_Here!L$2:L$850, MATCH(B207, Paste_Here!A$2:A$850, 0))))), "Yes", IF(INDEX(Paste_Here!L$2:L$850, MATCH(B207, Paste_Here!A$2:A$850, 0))&lt;&gt;"", "No", "")), ""), "")</f>
        <v/>
      </c>
      <c r="FS207" s="66"/>
      <c r="FT207" s="75" t="str">
        <f>IFERROR(IF(B207&lt;&gt;"", IF(ISNUMBER(SEARCH("yes", LOWER(INDEX(Paste_Here!F$2:F$850, MATCH(B207, Paste_Here!A$2:A$850, 0))))), "Yes", IF(ISNUMBER(SEARCH("no", LOWER(INDEX(Paste_Here!F$2:F$850, MATCH(B207, Paste_Here!A$2:A$850, 0))))), "No", "")), ""), "")</f>
        <v/>
      </c>
      <c r="FU207" s="66"/>
      <c r="FV207" s="75" t="str">
        <f>IFERROR(IF(B207&lt;&gt;"", IF(ISNUMBER(SEARCH("english language learner", LOWER(INDEX(Paste_Here!C$2:C$850, MATCH(B207, Paste_Here!A$2:A$850, 0))))), "Yes", ""), ""), "")</f>
        <v/>
      </c>
      <c r="FW207" s="66"/>
      <c r="FX207" s="75" t="str">
        <f>IFERROR(IF(B207&lt;&gt;"", IF(OR(ISNUMBER(SEARCH("b", LOWER(INDEX(Paste_Here!J$2:J$850, MATCH(B207, Paste_Here!A$2:A$850, 0))))), ISNUMBER(SEARCH("h", LOWER(INDEX(Paste_Here!J$2:J$850, MATCH(B207, Paste_Here!A$2:A$850, 0))))), ISNUMBER(SEARCH("i", LOWER(INDEX(Paste_Here!J$2:J$850, MATCH(B207, Paste_Here!A$2:A$850, 0)))))), "Yes", IF(INDEX(Paste_Here!J$2:J$850, MATCH(B207, Paste_Here!A$2:A$850, 0))&lt;&gt;"", "No", "")), ""), "")</f>
        <v/>
      </c>
      <c r="FY207" s="66"/>
      <c r="FZ207" s="75" t="str">
        <f>IFERROR(IF(B207&lt;&gt;"", IF(ISNUMBER(SEARCH("yes", LOWER(INDEX(Paste_Here!K$2:K$850, MATCH(B207, Paste_Here!A$2:A$850, 0))))), "Yes", IF(ISNUMBER(SEARCH("no", LOWER(INDEX(Paste_Here!K$2:K$850, MATCH(B207, Paste_Here!A$2:A$850, 0))))), "No", "")), ""), "")</f>
        <v/>
      </c>
      <c r="GA207" s="66"/>
      <c r="GB207" s="75" t="str">
        <f>IFERROR(IF(B207&lt;&gt;"", IF(ISNUMBER(SEARCH("transitional 2", LOWER(INDEX(Paste_Here!C$2:C$850, MATCH(B207, Paste_Here!A$2:A$850, 0))))), "T2",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GC207" s="66"/>
      <c r="GD207" s="75"/>
      <c r="GE207" s="66"/>
      <c r="GF207" s="75"/>
      <c r="GG207" s="66"/>
      <c r="GH207" s="75"/>
      <c r="GI207" s="66"/>
      <c r="GK207" s="1" t="str" cm="1">
        <f t="array" ref="GK207">IFERROR(INDEX(Paste_Here!$B$2:$B$850, MATCH(0, COUNTIF(GK$4:GK206, Paste_Here!$B$2:$B$850) + IF(Paste_Here!$B$2:$B$850="", 1, 0), 0)), "")</f>
        <v/>
      </c>
      <c r="GL207" s="1" t="str">
        <f>IF(GK207&lt;&gt;"", INDEX(Paste_Here!$A$2:$A$850, MATCH(GK207, Paste_Here!$B$2:$B$850, 0)), "")</f>
        <v/>
      </c>
      <c r="GM207" s="1" t="str">
        <f t="shared" si="51"/>
        <v/>
      </c>
      <c r="GN207" s="1" t="str" cm="1">
        <f t="array" ref="GN207">IFERROR(INDEX($GM$5:$GM$850, MATCH(SMALL(IF($GM$5:$GM$850&lt;&gt;"", COUNTIF($GM$5:$GM$850, "&lt;"&amp;$GM$5:$GM$850)+1), ROW()-ROW($GN$5)+1), COUNTIF($GM$5:$GM$850, "&lt;"&amp;$GM$5:$GM$850)+1, 0)), "")</f>
        <v/>
      </c>
    </row>
    <row r="208" spans="1:196">
      <c r="A208" s="66"/>
      <c r="B208" s="75" t="str">
        <f t="shared" si="39"/>
        <v/>
      </c>
      <c r="C208" s="66"/>
      <c r="D208" s="75" t="str">
        <f>IFERROR(IF(AND(INDEX(Paste_Here!N$2:N$850, MATCH(B208, Paste_Here!A$2:A$850, 0)) = ""), "", IF(UPPER(INDEX(Paste_Here!N$2:N$850, MATCH(B208, Paste_Here!A$2:A$850, 0))) = "YES", "Yes", IF(UPPER(INDEX(Paste_Here!N$2:N$850, MATCH(B208, Paste_Here!A$2:A$850, 0))) = "NO", "No", ""))), "")</f>
        <v/>
      </c>
      <c r="E208" s="66"/>
      <c r="F208" s="75" t="str">
        <f t="shared" si="46"/>
        <v/>
      </c>
      <c r="G208" s="66"/>
      <c r="H208" s="75" t="str">
        <f t="shared" si="47"/>
        <v/>
      </c>
      <c r="I208" s="66"/>
      <c r="J208" s="75" t="str">
        <f t="shared" si="48"/>
        <v/>
      </c>
      <c r="K208" s="66"/>
      <c r="L208" s="75"/>
      <c r="M208" s="66"/>
      <c r="N208" s="75" t="str">
        <f>IFERROR(IF(B208&lt;&gt;"", IF(AND(INDEX(Paste_Here!AW$2:AW$850, MATCH(B208, Paste_Here!A$2:A$850, 0))&lt;&gt;"", ISNUMBER(VALUE(INDEX(Paste_Here!AW$2:AW$850, MATCH(B208, Paste_Here!A$2:A$850, 0))))), INDEX(Paste_Here!AW$2:AW$850, MATCH(B208, Paste_Here!A$2:A$850, 0)), ""), ""), "")</f>
        <v/>
      </c>
      <c r="O208" s="66"/>
      <c r="P208" s="75" t="str">
        <f>IFERROR(IF(B208&lt;&gt;"", IF(AND(INDEX(Paste_Here!AX$2:AX$850, MATCH(B208, Paste_Here!A$2:A$850, 0))&lt;&gt;"", ISNUMBER(VALUE(INDEX(Paste_Here!AX$2:AX$850, MATCH(B208, Paste_Here!A$2:A$850, 0))))), INDEX(Paste_Here!AX$2:AX$850, MATCH(B208, Paste_Here!A$2:A$850, 0)), ""), ""), "")</f>
        <v/>
      </c>
      <c r="Q208" s="66"/>
      <c r="R208" s="75" t="str">
        <f>IFERROR(IF(B208&lt;&gt;"", IF(AND(INDEX(Paste_Here!AU$2:AU$850, MATCH(B208, Paste_Here!A$2:A$850, 0))&lt;&gt;"", ISNUMBER(VALUE(INDEX(Paste_Here!AU$2:AU$850, MATCH(B208, Paste_Here!A$2:A$850, 0))))), INDEX(Paste_Here!AU$2:AU$850, MATCH(B208, Paste_Here!A$2:A$850, 0)), ""), ""), "")</f>
        <v/>
      </c>
      <c r="S208" s="66"/>
      <c r="T208" s="75" t="str">
        <f>IFERROR(IF(B208&lt;&gt;"", IF(AND(INDEX(Paste_Here!AV$2:AV$850, MATCH(B208, Paste_Here!A$2:A$850, 0))&lt;&gt;"", ISNUMBER(VALUE(INDEX(Paste_Here!AV$2:AV$850, MATCH(B208, Paste_Here!A$2:A$850, 0))))), INDEX(Paste_Here!AV$2:AV$850, MATCH(B208, Paste_Here!A$2:A$850, 0)), ""), ""), "")</f>
        <v/>
      </c>
      <c r="U208" s="66"/>
      <c r="W208" s="66"/>
      <c r="Y208" s="66"/>
      <c r="Z208" s="66"/>
      <c r="AA208" s="75" t="str">
        <f t="shared" si="40"/>
        <v/>
      </c>
      <c r="AB208" s="66"/>
      <c r="AC208" s="75"/>
      <c r="AD208" s="66"/>
      <c r="AE208" s="98"/>
      <c r="AF208" s="66"/>
      <c r="AG208" s="75"/>
      <c r="AH208" s="66"/>
      <c r="AI208" s="75" t="str">
        <f>IFERROR(IF(B208&lt;&gt;"", IF(AND(INDEX(Paste_Here!AC$2:AC$850, MATCH(B208, Paste_Here!A$2:A$850, 0))&lt;&gt;"", ISNUMBER(VALUE(INDEX(Paste_Here!AC$2:AC$850, MATCH(B208, Paste_Here!A$2:A$850, 0))))), INDEX(Paste_Here!AC$2:AC$850, MATCH(B208, Paste_Here!A$2:A$850, 0)), ""), ""), "")</f>
        <v/>
      </c>
      <c r="AJ208" s="66"/>
      <c r="AK208" s="75" t="str">
        <f>IFERROR(IF(B208&lt;&gt;"", IF(ISNUMBER(SEARCH("highrisk", LOWER(INDEX(Paste_Here!AD$2:AD$850, MATCH(B208, Paste_Here!A$2:A$850, 0))))), "High Risk", IF(ISNUMBER(SEARCH("lowrisk", LOWER(INDEX(Paste_Here!AD$2:AD$850, MATCH(B208, Paste_Here!A$2:A$850, 0))))), "Low Risk", IF(ISNUMBER(SEARCH("somerisk", LOWER(INDEX(Paste_Here!AD$2:AD$850, MATCH(B208, Paste_Here!A$2:A$850, 0))))), "Some Risk", IF(ISNUMBER(SEARCH("ot", LOWER(INDEX(Paste_Here!AD$2:AD$850, MATCH(B208, Paste_Here!A$2:A$850, 0))))), "OT", "")))), ""), "")</f>
        <v/>
      </c>
      <c r="AL208" s="66"/>
      <c r="AM208" s="75"/>
      <c r="AN208" s="66"/>
      <c r="AO208" s="75" t="str">
        <f>IFERROR(IF(B208&lt;&gt;"", IF(AND(INDEX(Paste_Here!M$2:M$850, MATCH(B208, Paste_Here!A$2:A$850, 0))&lt;&gt;"", ISNUMBER(VALUE(INDEX(Paste_Here!M$2:M$850, MATCH(B208, Paste_Here!A$2:A$850, 0))))), INDEX(Paste_Here!M$2:M$850, MATCH(B208, Paste_Here!A$2:A$850, 0)), ""), ""), "")</f>
        <v/>
      </c>
      <c r="AP208" s="66"/>
      <c r="AQ208" s="75" t="str">
        <f>IFERROR(IF(B208&lt;&gt;"", IF(ISNUMBER(SEARCH("highrisk", LOWER(INDEX(Paste_Here!N$2:N$850, MATCH(B208, Paste_Here!A$2:A$850, 0))))), "High Risk", IF(ISNUMBER(SEARCH("lowrisk", LOWER(INDEX(Paste_Here!N$2:N$850, MATCH(B208, Paste_Here!A$2:A$850, 0))))), "Low Risk", IF(ISNUMBER(SEARCH("somerisk", LOWER(INDEX(Paste_Here!N$2:N$850, MATCH(B208, Paste_Here!A$2:A$850, 0))))), "Some Risk", IF(ISNUMBER(SEARCH("ot", LOWER(INDEX(Paste_Here!N$2:N$850, MATCH(B208, Paste_Here!A$2:A$850, 0))))), "OT", "")))), ""), "")</f>
        <v/>
      </c>
      <c r="AT208" s="66"/>
      <c r="AU208" s="103"/>
      <c r="AV208" s="66"/>
      <c r="AW208" s="66"/>
      <c r="AX208" s="75" t="str">
        <f t="shared" si="41"/>
        <v/>
      </c>
      <c r="AY208" s="66"/>
      <c r="AZ208" s="75"/>
      <c r="BA208" s="66"/>
      <c r="BB208" s="75"/>
      <c r="BC208" s="66"/>
      <c r="BD208" s="75"/>
      <c r="BE208" s="66"/>
      <c r="BF208" s="75" t="str">
        <f>IFERROR(IF(B208&lt;&gt;"", IF(AND(INDEX(Paste_Here!AE$2:AE$850, MATCH(B208, Paste_Here!A$2:A$850, 0))&lt;&gt;"", ISNUMBER(VALUE(INDEX(Paste_Here!AE$2:AE$850, MATCH(B208, Paste_Here!A$2:A$850, 0))))), INDEX(Paste_Here!AE$2:AE$850, MATCH(B208, Paste_Here!A$2:A$850, 0)), ""), ""), "")</f>
        <v/>
      </c>
      <c r="BG208" s="66"/>
      <c r="BH208" s="75" t="str">
        <f>IFERROR(IF(B208&lt;&gt;"", IF(ISNUMBER(SEARCH("highrisk", LOWER(INDEX(Paste_Here!AF$2:AF$850, MATCH(B208, Paste_Here!A$2:A$850, 0))))), "High Risk", IF(ISNUMBER(SEARCH("lowrisk", LOWER(INDEX(Paste_Here!AF$2:AF$850, MATCH(B208, Paste_Here!A$2:A$850, 0))))), "Low Risk", IF(ISNUMBER(SEARCH("somerisk", LOWER(INDEX(Paste_Here!AF$2:AF$850, MATCH(B208, Paste_Here!A$2:A$850, 0))))), "Some Risk", IF(ISNUMBER(SEARCH("ot", LOWER(INDEX(Paste_Here!AF$2:AF$850, MATCH(B208, Paste_Here!A$2:A$850, 0))))), "OT", "")))), ""), "")</f>
        <v/>
      </c>
      <c r="BI208" s="66"/>
      <c r="BJ208" s="75"/>
      <c r="BK208" s="66"/>
      <c r="BL208" s="75" t="str">
        <f>IFERROR(IF(B208&lt;&gt;"", IF(AND(INDEX(Paste_Here!O$2:O$850, MATCH(B208, Paste_Here!A$2:A$850, 0))&lt;&gt;"", ISNUMBER(VALUE(INDEX(Paste_Here!O$2:O$850, MATCH(B208, Paste_Here!A$2:A$850, 0))))), INDEX(Paste_Here!O$2:O$850, MATCH(B208, Paste_Here!A$2:A$850, 0)), ""), ""), "")</f>
        <v/>
      </c>
      <c r="BM208" s="66"/>
      <c r="BN208" s="75" t="str">
        <f>IFERROR(IF(B208&lt;&gt;"", IF(ISNUMBER(SEARCH("highrisk", LOWER(INDEX(Paste_Here!P$2:P$850, MATCH(B208, Paste_Here!A$2:A$850, 0))))), "High Risk", IF(ISNUMBER(SEARCH("lowrisk", LOWER(INDEX(Paste_Here!P$2:P$850, MATCH(B208, Paste_Here!A$2:A$850, 0))))), "Low Risk", IF(ISNUMBER(SEARCH("somerisk", LOWER(INDEX(Paste_Here!P$2:P$850, MATCH(B208, Paste_Here!A$2:A$850, 0))))), "Some Risk", IF(ISNUMBER(SEARCH("ot", LOWER(INDEX(Paste_Here!P$2:P$850, MATCH(B208, Paste_Here!A$2:A$850, 0))))), "OT", "")))), ""), "")</f>
        <v/>
      </c>
      <c r="BQ208" s="66"/>
      <c r="BR208" s="75"/>
      <c r="BS208" s="66"/>
      <c r="BT208" s="66"/>
      <c r="BU208" s="75" t="str">
        <f t="shared" si="42"/>
        <v/>
      </c>
      <c r="BV208" s="66"/>
      <c r="BW208" s="75"/>
      <c r="BX208" s="66"/>
      <c r="BY208" s="75"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BZ208" s="66"/>
      <c r="CA208" s="75"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CB208" s="66"/>
      <c r="CC208" s="75"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CD208" s="66"/>
      <c r="CE208" s="75"/>
      <c r="CF208" s="66"/>
      <c r="CK208" s="75"/>
      <c r="CL208" s="66"/>
      <c r="CM208" s="75"/>
      <c r="CN208" s="66"/>
      <c r="CO208" s="75"/>
      <c r="CP208" s="66"/>
      <c r="CQ208" s="66"/>
      <c r="CR208" s="75" t="str">
        <f t="shared" si="43"/>
        <v/>
      </c>
      <c r="CS208" s="66"/>
      <c r="CT208" s="75"/>
      <c r="CU208" s="66"/>
      <c r="CV208" s="75"/>
      <c r="CW208" s="66"/>
      <c r="CX208" s="75"/>
      <c r="CY208" s="66"/>
      <c r="CZ208" s="75"/>
      <c r="DA208" s="66"/>
      <c r="DB208" s="75" t="str">
        <f>IFERROR(IF(B208&lt;&gt;"", IF(AND(INDEX(Paste_Here!AK$2:AK$850, MATCH(B208, Paste_Here!A$2:A$850, 0))&lt;&gt;"", ISNUMBER(VALUE(INDEX(Paste_Here!AK$2:AK$850, MATCH(B208, Paste_Here!A$2:A$850, 0))))), INDEX(Paste_Here!AK$2:AK$850, MATCH(B208, Paste_Here!A$2:A$850, 0)), ""), ""), "")</f>
        <v/>
      </c>
      <c r="DC208" s="66"/>
      <c r="DD208" s="75" t="str">
        <f>IFERROR(IF(B208&lt;&gt;"", IF(ISNUMBER(SEARCH("highrisk", LOWER(INDEX(Paste_Here!AL$2:AL$850, MATCH(B208, Paste_Here!A$2:A$850, 0))))), "High Risk", IF(ISNUMBER(SEARCH("lowrisk", LOWER(INDEX(Paste_Here!AL$2:AL$850, MATCH(B208, Paste_Here!A$2:A$850, 0))))), "Low Risk", IF(ISNUMBER(SEARCH("somerisk", LOWER(INDEX(Paste_Here!AL$2:AL$850, MATCH(B208, Paste_Here!A$2:A$850, 0))))), "Some Risk", IF(ISNUMBER(SEARCH("ot", LOWER(INDEX(Paste_Here!AL$2:AL$850, MATCH(B208, Paste_Here!A$2:A$850, 0))))), "OT", "")))), ""), "")</f>
        <v/>
      </c>
      <c r="DE208" s="66"/>
      <c r="DF208" s="75" t="str">
        <f>IFERROR(IF(B208&lt;&gt;"", IF(AND(INDEX(Paste_Here!AM$2:AM$850, MATCH(B208, Paste_Here!A$2:A$850, 0))&lt;&gt;"", ISNUMBER(VALUE(INDEX(Paste_Here!AM$2:AM$850, MATCH(B208, Paste_Here!A$2:A$850, 0))))), INDEX(Paste_Here!AM$2:AM$850, MATCH(B208, Paste_Here!A$2:A$850, 0)), ""), ""), "")</f>
        <v/>
      </c>
      <c r="DG208" s="66"/>
      <c r="DH208" s="75" t="str">
        <f>IFERROR(IF(B208&lt;&gt;"", IF(ISNUMBER(SEARCH("highrisk", LOWER(INDEX(Paste_Here!AN$2:AN$850, MATCH(B208, Paste_Here!A$2:A$850, 0))))), "High Risk", IF(ISNUMBER(SEARCH("lowrisk", LOWER(INDEX(Paste_Here!AN$2:AN$850, MATCH(B208, Paste_Here!A$2:A$850, 0))))), "Low Risk", IF(ISNUMBER(SEARCH("somerisk", LOWER(INDEX(Paste_Here!AN$2:AN$850, MATCH(B208, Paste_Here!A$2:A$850, 0))))), "Some Risk", IF(ISNUMBER(SEARCH("ot", LOWER(INDEX(Paste_Here!AN$2:AN$850, MATCH(B208, Paste_Here!A$2:A$850, 0))))), "OT", "")))), ""), "")</f>
        <v/>
      </c>
      <c r="DI208" s="66"/>
      <c r="DJ208" s="66"/>
      <c r="DK208" s="75" t="str">
        <f t="shared" si="44"/>
        <v/>
      </c>
      <c r="DL208" s="66"/>
      <c r="DM208" s="75" t="str">
        <f>IFERROR(IF(B208&lt;&gt;"", IF(AND(INDEX(Paste_Here!Q$2:Q$850, MATCH(B208, Paste_Here!A$2:A$850, 0))&lt;&gt;"", ISNUMBER(VALUE(INDEX(Paste_Here!Q$2:Q$850, MATCH(B208, Paste_Here!A$2:A$850, 0))))), INDEX(Paste_Here!Q$2:Q$850, MATCH(B208, Paste_Here!A$2:A$850, 0)), ""), ""), "")</f>
        <v/>
      </c>
      <c r="DN208" s="66"/>
      <c r="DO208" s="75" t="str">
        <f>IFERROR(IF(B208&lt;&gt;"", IF(ISNUMBER(SEARCH("highrisk", LOWER(INDEX(Paste_Here!R$2:R$850, MATCH(B208, Paste_Here!A$2:A$850, 0))))), "High Risk", IF(ISNUMBER(SEARCH("lowrisk", LOWER(INDEX(Paste_Here!R$2:R$850, MATCH(B208, Paste_Here!A$2:A$850, 0))))), "Low Risk", IF(ISNUMBER(SEARCH("somerisk", LOWER(INDEX(Paste_Here!R$2:R$850, MATCH(B208, Paste_Here!A$2:A$850, 0))))), "Some Risk", IF(ISNUMBER(SEARCH("ot", LOWER(INDEX(Paste_Here!R$2:R$850, MATCH(B208, Paste_Here!A$2:A$850, 0))))), "OT", "")))), ""), "")</f>
        <v/>
      </c>
      <c r="DP208" s="66"/>
      <c r="DQ208" s="93" t="str">
        <f>IFERROR(IF(B208&lt;&gt;"", IF(AND(INDEX(Paste_Here!S$2:S$850, MATCH(B208, Paste_Here!A$2:A$850, 0))&lt;&gt;"", ISNUMBER(VALUE(INDEX(Paste_Here!S$2:S$850, MATCH(B208, Paste_Here!A$2:A$850, 0))))), INDEX(Paste_Here!S$2:S$850, MATCH(B208, Paste_Here!A$2:A$850, 0)), ""), ""), "")</f>
        <v/>
      </c>
      <c r="DR208" s="66"/>
      <c r="DS208" s="75"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IF(ISNUMBER(SEARCH("ot", LOWER(INDEX(Paste_Here!T$2:T$850, MATCH(B208, Paste_Here!A$2:A$850, 0))))), "OT", "")))), ""), "")</f>
        <v/>
      </c>
      <c r="DT208" s="66"/>
      <c r="DU208" s="75" t="str">
        <f>IFERROR(IF(B208&lt;&gt;"", IF(AND(INDEX(Paste_Here!U$2:U$850, MATCH(B208, Paste_Here!A$2:A$850, 0))&lt;&gt;"", ISNUMBER(VALUE(INDEX(Paste_Here!U$2:U$850, MATCH(B208, Paste_Here!A$2:A$850, 0))))), INDEX(Paste_Here!U$2:U$850, MATCH(B208, Paste_Here!A$2:A$850, 0)), ""), ""), "")</f>
        <v/>
      </c>
      <c r="DV208" s="66"/>
      <c r="DW208" s="93" t="str">
        <f>IFERROR(IF(B208&lt;&gt;"", IF(ISNUMBER(SEARCH("highrisk", LOWER(INDEX(Paste_Here!V$2:V$850, MATCH(B208, Paste_Here!A$2:A$850, 0))))), "High Risk", IF(ISNUMBER(SEARCH("lowrisk", LOWER(INDEX(Paste_Here!V$2:V$850, MATCH(B208, Paste_Here!A$2:A$850, 0))))), "Low Risk", IF(ISNUMBER(SEARCH("somerisk", LOWER(INDEX(Paste_Here!V$2:V$850, MATCH(B208, Paste_Here!A$2:A$850, 0))))), "Some Risk", IF(ISNUMBER(SEARCH("ot", LOWER(INDEX(Paste_Here!V$2:V$850, MATCH(B208, Paste_Here!A$2:A$850, 0))))), "OT", "")))), ""), "")</f>
        <v/>
      </c>
      <c r="DX208" s="66"/>
      <c r="DY208" s="75" t="str">
        <f>IFERROR(IF(B208&lt;&gt;"", IF(AND(INDEX(Paste_Here!W$2:W$850, MATCH(B208, Paste_Here!A$2:A$850, 0))&lt;&gt;"", ISNUMBER(VALUE(INDEX(Paste_Here!W$2:W$850, MATCH(B208, Paste_Here!A$2:A$850, 0))))), INDEX(Paste_Here!W$2:W$850, MATCH(B208, Paste_Here!A$2:A$850, 0)), ""), ""), "")</f>
        <v/>
      </c>
      <c r="DZ208" s="66"/>
      <c r="EA208" s="75" t="str">
        <f>IFERROR(IF(B208&lt;&gt;"", IF(ISNUMBER(SEARCH("highrisk", LOWER(INDEX(Paste_Here!X$2:X$850, MATCH(B208, Paste_Here!A$2:A$850, 0))))), "High Risk", IF(ISNUMBER(SEARCH("lowrisk", LOWER(INDEX(Paste_Here!X$2:X$850, MATCH(B208, Paste_Here!A$2:A$850, 0))))), "Low Risk", IF(ISNUMBER(SEARCH("somerisk", LOWER(INDEX(Paste_Here!X$2:X$850, MATCH(B208, Paste_Here!A$2:A$850, 0))))), "Some Risk", IF(ISNUMBER(SEARCH("ot", LOWER(INDEX(Paste_Here!X$2:X$850, MATCH(B208, Paste_Here!A$2:A$850, 0))))), "OT", "")))), ""), "")</f>
        <v/>
      </c>
      <c r="EB208" s="66"/>
      <c r="EC208" s="66"/>
      <c r="ED208" s="75" t="str">
        <f t="shared" si="49"/>
        <v/>
      </c>
      <c r="EE208" s="66"/>
      <c r="EF208" s="75" t="str">
        <f>IFERROR(IF(B208&lt;&gt;"", IF(AND(INDEX(Paste_Here!AO$2:AO$850, MATCH(B208, Paste_Here!A$2:A$850, 0))&lt;&gt;"", ISNUMBER(VALUE(INDEX(Paste_Here!AO$2:AO$850, MATCH(B208, Paste_Here!A$2:A$850, 0))))), INDEX(Paste_Here!AO$2:AO$850, MATCH(B208, Paste_Here!A$2:A$850, 0)), ""), ""), "")</f>
        <v/>
      </c>
      <c r="EG208" s="66"/>
      <c r="EH208" s="75" t="str">
        <f>IFERROR(IF(B208&lt;&gt;"", IF(ISNUMBER(SEARCH("highrisk", LOWER(INDEX(Paste_Here!AP$2:AP$850, MATCH(B208, Paste_Here!A$2:A$850, 0))))), "High Risk", IF(ISNUMBER(SEARCH("lowrisk", LOWER(INDEX(Paste_Here!AP$2:AP$850, MATCH(B208, Paste_Here!A$2:A$850, 0))))), "Low Risk", IF(ISNUMBER(SEARCH("somerisk", LOWER(INDEX(Paste_Here!AP$2:AP$850, MATCH(B208, Paste_Here!A$2:A$850, 0))))), "Some Risk", IF(ISNUMBER(SEARCH("ot", LOWER(INDEX(Paste_Here!AP$2:AP$850, MATCH(B208, Paste_Here!A$2:A$850, 0))))), "OT", "")))), ""), "")</f>
        <v/>
      </c>
      <c r="EI208" s="66"/>
      <c r="EJ208" s="93"/>
      <c r="EK208" s="66"/>
      <c r="EL208" s="75" t="str">
        <f>IFERROR(IF(B208&lt;&gt;"", IF(AND(INDEX(Paste_Here!AQ$2:AQ$850, MATCH(B208, Paste_Here!A$2:A$850, 0))&lt;&gt;"", ISNUMBER(VALUE(INDEX(Paste_Here!AQ$2:AQ$850, MATCH(B208, Paste_Here!A$2:A$850, 0))))), INDEX(Paste_Here!AQ$2:AQ$850, MATCH(B208, Paste_Here!A$2:A$850, 0)), ""), ""), "")</f>
        <v/>
      </c>
      <c r="EM208" s="66"/>
      <c r="EN208" s="75" t="str">
        <f>IFERROR(IF(B208&lt;&gt;"", IF(ISNUMBER(SEARCH("highrisk", LOWER(INDEX(Paste_Here!AR$2:AR$850, MATCH(B208, Paste_Here!A$2:A$850, 0))))), "High Risk", IF(ISNUMBER(SEARCH("lowrisk", LOWER(INDEX(Paste_Here!AR$2:AR$850, MATCH(B208, Paste_Here!A$2:A$850, 0))))), "Low Risk", IF(ISNUMBER(SEARCH("somerisk", LOWER(INDEX(Paste_Here!AR$2:AR$850, MATCH(B208, Paste_Here!A$2:A$850, 0))))), "Some Risk", IF(ISNUMBER(SEARCH("ot", LOWER(INDEX(Paste_Here!AR$2:AR$850, MATCH(B208, Paste_Here!A$2:A$850, 0))))), "OT", "")))), ""), "")</f>
        <v/>
      </c>
      <c r="EO208" s="66"/>
      <c r="EP208" s="93"/>
      <c r="EQ208" s="66"/>
      <c r="ER208" s="75"/>
      <c r="ES208" s="66"/>
      <c r="ET208" s="75"/>
      <c r="EU208" s="66"/>
      <c r="EV208" s="66"/>
      <c r="EW208" s="75" t="str">
        <f t="shared" si="50"/>
        <v/>
      </c>
      <c r="EX208" s="66"/>
      <c r="EY208" s="75" t="str">
        <f>IFERROR(IF(B208&lt;&gt;"", IF(AND(INDEX(Paste_Here!Y$2:Y$850, MATCH(B208, Paste_Here!A$2:A$850, 0))&lt;&gt;"", ISNUMBER(VALUE(INDEX(Paste_Here!Y$2:Y$850, MATCH(B208, Paste_Here!A$2:A$850, 0))))), INDEX(Paste_Here!Y$2:Y$850, MATCH(B208, Paste_Here!A$2:A$850, 0)), ""), ""), "")</f>
        <v/>
      </c>
      <c r="EZ208" s="66"/>
      <c r="FA208" s="75" t="str">
        <f>IFERROR(IF(B208&lt;&gt;"", IF(ISNUMBER(SEARCH("highrisk", LOWER(INDEX(Paste_Here!Z$2:Z$850, MATCH(B208, Paste_Here!A$2:A$850, 0))))), "High Risk", IF(ISNUMBER(SEARCH("lowrisk", LOWER(INDEX(Paste_Here!Z$2:Z$850, MATCH(B208, Paste_Here!A$2:A$850, 0))))), "Low Risk", IF(ISNUMBER(SEARCH("somerisk", LOWER(INDEX(Paste_Here!Z$2:Z$850, MATCH(B208, Paste_Here!A$2:A$850, 0))))), "Some Risk", IF(ISNUMBER(SEARCH("ot", LOWER(INDEX(Paste_Here!Z$2:Z$850, MATCH(B208, Paste_Here!A$2:A$850, 0))))), "OT", "")))), ""), "")</f>
        <v/>
      </c>
      <c r="FB208" s="66"/>
      <c r="FC208" s="93"/>
      <c r="FD208" s="66"/>
      <c r="FE208" s="75" t="str">
        <f>IFERROR(IF(B208&lt;&gt;"", IF(AND(INDEX(Paste_Here!AA$2:AA$850, MATCH(B208, Paste_Here!A$2:A$850, 0))&lt;&gt;"", ISNUMBER(VALUE(INDEX(Paste_Here!AA$2:AA$850, MATCH(B208, Paste_Here!A$2:A$850, 0))))), INDEX(Paste_Here!AA$2:AA$850, MATCH(B208, Paste_Here!A$2:A$850, 0)), ""), ""), "")</f>
        <v/>
      </c>
      <c r="FF208" s="66"/>
      <c r="FG208" s="75" t="str">
        <f>IFERROR(IF(B208&lt;&gt;"", IF(ISNUMBER(SEARCH("highrisk", LOWER(INDEX(Paste_Here!AB$2:AB$850, MATCH(B208, Paste_Here!A$2:A$850, 0))))), "High Risk", IF(ISNUMBER(SEARCH("lowrisk", LOWER(INDEX(Paste_Here!AB$2:AB$850, MATCH(B208, Paste_Here!A$2:A$850, 0))))), "Low Risk", IF(ISNUMBER(SEARCH("somerisk", LOWER(INDEX(Paste_Here!AB$2:AB$850, MATCH(B208, Paste_Here!A$2:A$850, 0))))), "Some Risk", IF(ISNUMBER(SEARCH("ot", LOWER(INDEX(Paste_Here!AB$2:AB$850, MATCH(B208, Paste_Here!A$2:A$850, 0))))), "OT", "")))), ""), "")</f>
        <v/>
      </c>
      <c r="FH208" s="66"/>
      <c r="FI208" s="93"/>
      <c r="FJ208" s="66"/>
      <c r="FK208" s="75"/>
      <c r="FL208" s="66"/>
      <c r="FM208" s="75"/>
      <c r="FN208" s="66"/>
      <c r="FO208" s="66"/>
      <c r="FP208" s="75" t="str">
        <f t="shared" si="45"/>
        <v/>
      </c>
      <c r="FQ208" s="66"/>
      <c r="FR208" s="75" t="str">
        <f>IFERROR(IF(B208&lt;&gt;"", IF(ISNUMBER(SEARCH("s", LOWER(INDEX(Paste_Here!L$2:L$850, MATCH(B208, Paste_Here!A$2:A$850, 0))))), "Yes", IF(INDEX(Paste_Here!L$2:L$850, MATCH(B208, Paste_Here!A$2:A$850, 0))&lt;&gt;"", "No", "")), ""), "")</f>
        <v/>
      </c>
      <c r="FS208" s="66"/>
      <c r="FT208" s="75" t="str">
        <f>IFERROR(IF(B208&lt;&gt;"", IF(ISNUMBER(SEARCH("yes", LOWER(INDEX(Paste_Here!F$2:F$850, MATCH(B208, Paste_Here!A$2:A$850, 0))))), "Yes", IF(ISNUMBER(SEARCH("no", LOWER(INDEX(Paste_Here!F$2:F$850, MATCH(B208, Paste_Here!A$2:A$850, 0))))), "No", "")), ""), "")</f>
        <v/>
      </c>
      <c r="FU208" s="66"/>
      <c r="FV208" s="75" t="str">
        <f>IFERROR(IF(B208&lt;&gt;"", IF(ISNUMBER(SEARCH("english language learner", LOWER(INDEX(Paste_Here!C$2:C$850, MATCH(B208, Paste_Here!A$2:A$850, 0))))), "Yes", ""), ""), "")</f>
        <v/>
      </c>
      <c r="FW208" s="66"/>
      <c r="FX208" s="75" t="str">
        <f>IFERROR(IF(B208&lt;&gt;"", IF(OR(ISNUMBER(SEARCH("b", LOWER(INDEX(Paste_Here!J$2:J$850, MATCH(B208, Paste_Here!A$2:A$850, 0))))), ISNUMBER(SEARCH("h", LOWER(INDEX(Paste_Here!J$2:J$850, MATCH(B208, Paste_Here!A$2:A$850, 0))))), ISNUMBER(SEARCH("i", LOWER(INDEX(Paste_Here!J$2:J$850, MATCH(B208, Paste_Here!A$2:A$850, 0)))))), "Yes", IF(INDEX(Paste_Here!J$2:J$850, MATCH(B208, Paste_Here!A$2:A$850, 0))&lt;&gt;"", "No", "")), ""), "")</f>
        <v/>
      </c>
      <c r="FY208" s="66"/>
      <c r="FZ208" s="75" t="str">
        <f>IFERROR(IF(B208&lt;&gt;"", IF(ISNUMBER(SEARCH("yes", LOWER(INDEX(Paste_Here!K$2:K$850, MATCH(B208, Paste_Here!A$2:A$850, 0))))), "Yes", IF(ISNUMBER(SEARCH("no", LOWER(INDEX(Paste_Here!K$2:K$850, MATCH(B208, Paste_Here!A$2:A$850, 0))))), "No", "")), ""), "")</f>
        <v/>
      </c>
      <c r="GA208" s="66"/>
      <c r="GB208" s="75" t="str">
        <f>IFERROR(IF(B208&lt;&gt;"", IF(ISNUMBER(SEARCH("transitional 2", LOWER(INDEX(Paste_Here!C$2:C$850, MATCH(B208, Paste_Here!A$2:A$850, 0))))), "T2",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GC208" s="66"/>
      <c r="GD208" s="75"/>
      <c r="GE208" s="66"/>
      <c r="GF208" s="75"/>
      <c r="GG208" s="66"/>
      <c r="GH208" s="75"/>
      <c r="GI208" s="66"/>
      <c r="GK208" s="1" t="str" cm="1">
        <f t="array" ref="GK208">IFERROR(INDEX(Paste_Here!$B$2:$B$850, MATCH(0, COUNTIF(GK$4:GK207, Paste_Here!$B$2:$B$850) + IF(Paste_Here!$B$2:$B$850="", 1, 0), 0)), "")</f>
        <v/>
      </c>
      <c r="GL208" s="1" t="str">
        <f>IF(GK208&lt;&gt;"", INDEX(Paste_Here!$A$2:$A$850, MATCH(GK208, Paste_Here!$B$2:$B$850, 0)), "")</f>
        <v/>
      </c>
      <c r="GM208" s="1" t="str">
        <f t="shared" si="51"/>
        <v/>
      </c>
      <c r="GN208" s="1" t="str" cm="1">
        <f t="array" ref="GN208">IFERROR(INDEX($GM$5:$GM$850, MATCH(SMALL(IF($GM$5:$GM$850&lt;&gt;"", COUNTIF($GM$5:$GM$850, "&lt;"&amp;$GM$5:$GM$850)+1), ROW()-ROW($GN$5)+1), COUNTIF($GM$5:$GM$850, "&lt;"&amp;$GM$5:$GM$850)+1, 0)), "")</f>
        <v/>
      </c>
    </row>
    <row r="209" spans="1:196">
      <c r="A209" s="66"/>
      <c r="B209" s="75" t="str">
        <f t="shared" si="39"/>
        <v/>
      </c>
      <c r="C209" s="66"/>
      <c r="D209" s="75" t="str">
        <f>IFERROR(IF(AND(INDEX(Paste_Here!N$2:N$850, MATCH(B209, Paste_Here!A$2:A$850, 0)) = ""), "", IF(UPPER(INDEX(Paste_Here!N$2:N$850, MATCH(B209, Paste_Here!A$2:A$850, 0))) = "YES", "Yes", IF(UPPER(INDEX(Paste_Here!N$2:N$850, MATCH(B209, Paste_Here!A$2:A$850, 0))) = "NO", "No", ""))), "")</f>
        <v/>
      </c>
      <c r="E209" s="66"/>
      <c r="F209" s="75" t="str">
        <f t="shared" si="46"/>
        <v/>
      </c>
      <c r="G209" s="66"/>
      <c r="H209" s="75" t="str">
        <f t="shared" si="47"/>
        <v/>
      </c>
      <c r="I209" s="66"/>
      <c r="J209" s="75" t="str">
        <f t="shared" si="48"/>
        <v/>
      </c>
      <c r="K209" s="66"/>
      <c r="L209" s="75"/>
      <c r="M209" s="66"/>
      <c r="N209" s="75" t="str">
        <f>IFERROR(IF(B209&lt;&gt;"", IF(AND(INDEX(Paste_Here!AW$2:AW$850, MATCH(B209, Paste_Here!A$2:A$850, 0))&lt;&gt;"", ISNUMBER(VALUE(INDEX(Paste_Here!AW$2:AW$850, MATCH(B209, Paste_Here!A$2:A$850, 0))))), INDEX(Paste_Here!AW$2:AW$850, MATCH(B209, Paste_Here!A$2:A$850, 0)), ""), ""), "")</f>
        <v/>
      </c>
      <c r="O209" s="66"/>
      <c r="P209" s="75" t="str">
        <f>IFERROR(IF(B209&lt;&gt;"", IF(AND(INDEX(Paste_Here!AX$2:AX$850, MATCH(B209, Paste_Here!A$2:A$850, 0))&lt;&gt;"", ISNUMBER(VALUE(INDEX(Paste_Here!AX$2:AX$850, MATCH(B209, Paste_Here!A$2:A$850, 0))))), INDEX(Paste_Here!AX$2:AX$850, MATCH(B209, Paste_Here!A$2:A$850, 0)), ""), ""), "")</f>
        <v/>
      </c>
      <c r="Q209" s="66"/>
      <c r="R209" s="75" t="str">
        <f>IFERROR(IF(B209&lt;&gt;"", IF(AND(INDEX(Paste_Here!AU$2:AU$850, MATCH(B209, Paste_Here!A$2:A$850, 0))&lt;&gt;"", ISNUMBER(VALUE(INDEX(Paste_Here!AU$2:AU$850, MATCH(B209, Paste_Here!A$2:A$850, 0))))), INDEX(Paste_Here!AU$2:AU$850, MATCH(B209, Paste_Here!A$2:A$850, 0)), ""), ""), "")</f>
        <v/>
      </c>
      <c r="S209" s="66"/>
      <c r="T209" s="75" t="str">
        <f>IFERROR(IF(B209&lt;&gt;"", IF(AND(INDEX(Paste_Here!AV$2:AV$850, MATCH(B209, Paste_Here!A$2:A$850, 0))&lt;&gt;"", ISNUMBER(VALUE(INDEX(Paste_Here!AV$2:AV$850, MATCH(B209, Paste_Here!A$2:A$850, 0))))), INDEX(Paste_Here!AV$2:AV$850, MATCH(B209, Paste_Here!A$2:A$850, 0)), ""), ""), "")</f>
        <v/>
      </c>
      <c r="U209" s="66"/>
      <c r="W209" s="66"/>
      <c r="Y209" s="66"/>
      <c r="Z209" s="66"/>
      <c r="AA209" s="75" t="str">
        <f t="shared" si="40"/>
        <v/>
      </c>
      <c r="AB209" s="66"/>
      <c r="AC209" s="75"/>
      <c r="AD209" s="66"/>
      <c r="AE209" s="98"/>
      <c r="AF209" s="66"/>
      <c r="AG209" s="75"/>
      <c r="AH209" s="66"/>
      <c r="AI209" s="75" t="str">
        <f>IFERROR(IF(B209&lt;&gt;"", IF(AND(INDEX(Paste_Here!AC$2:AC$850, MATCH(B209, Paste_Here!A$2:A$850, 0))&lt;&gt;"", ISNUMBER(VALUE(INDEX(Paste_Here!AC$2:AC$850, MATCH(B209, Paste_Here!A$2:A$850, 0))))), INDEX(Paste_Here!AC$2:AC$850, MATCH(B209, Paste_Here!A$2:A$850, 0)), ""), ""), "")</f>
        <v/>
      </c>
      <c r="AJ209" s="66"/>
      <c r="AK209" s="75" t="str">
        <f>IFERROR(IF(B209&lt;&gt;"", IF(ISNUMBER(SEARCH("highrisk", LOWER(INDEX(Paste_Here!AD$2:AD$850, MATCH(B209, Paste_Here!A$2:A$850, 0))))), "High Risk", IF(ISNUMBER(SEARCH("lowrisk", LOWER(INDEX(Paste_Here!AD$2:AD$850, MATCH(B209, Paste_Here!A$2:A$850, 0))))), "Low Risk", IF(ISNUMBER(SEARCH("somerisk", LOWER(INDEX(Paste_Here!AD$2:AD$850, MATCH(B209, Paste_Here!A$2:A$850, 0))))), "Some Risk", IF(ISNUMBER(SEARCH("ot", LOWER(INDEX(Paste_Here!AD$2:AD$850, MATCH(B209, Paste_Here!A$2:A$850, 0))))), "OT", "")))), ""), "")</f>
        <v/>
      </c>
      <c r="AL209" s="66"/>
      <c r="AM209" s="75"/>
      <c r="AN209" s="66"/>
      <c r="AO209" s="75" t="str">
        <f>IFERROR(IF(B209&lt;&gt;"", IF(AND(INDEX(Paste_Here!M$2:M$850, MATCH(B209, Paste_Here!A$2:A$850, 0))&lt;&gt;"", ISNUMBER(VALUE(INDEX(Paste_Here!M$2:M$850, MATCH(B209, Paste_Here!A$2:A$850, 0))))), INDEX(Paste_Here!M$2:M$850, MATCH(B209, Paste_Here!A$2:A$850, 0)), ""), ""), "")</f>
        <v/>
      </c>
      <c r="AP209" s="66"/>
      <c r="AQ209" s="75" t="str">
        <f>IFERROR(IF(B209&lt;&gt;"", IF(ISNUMBER(SEARCH("highrisk", LOWER(INDEX(Paste_Here!N$2:N$850, MATCH(B209, Paste_Here!A$2:A$850, 0))))), "High Risk", IF(ISNUMBER(SEARCH("lowrisk", LOWER(INDEX(Paste_Here!N$2:N$850, MATCH(B209, Paste_Here!A$2:A$850, 0))))), "Low Risk", IF(ISNUMBER(SEARCH("somerisk", LOWER(INDEX(Paste_Here!N$2:N$850, MATCH(B209, Paste_Here!A$2:A$850, 0))))), "Some Risk", IF(ISNUMBER(SEARCH("ot", LOWER(INDEX(Paste_Here!N$2:N$850, MATCH(B209, Paste_Here!A$2:A$850, 0))))), "OT", "")))), ""), "")</f>
        <v/>
      </c>
      <c r="AT209" s="66"/>
      <c r="AU209" s="103"/>
      <c r="AV209" s="66"/>
      <c r="AW209" s="66"/>
      <c r="AX209" s="75" t="str">
        <f t="shared" si="41"/>
        <v/>
      </c>
      <c r="AY209" s="66"/>
      <c r="AZ209" s="75"/>
      <c r="BA209" s="66"/>
      <c r="BB209" s="75"/>
      <c r="BC209" s="66"/>
      <c r="BD209" s="75"/>
      <c r="BE209" s="66"/>
      <c r="BF209" s="75" t="str">
        <f>IFERROR(IF(B209&lt;&gt;"", IF(AND(INDEX(Paste_Here!AE$2:AE$850, MATCH(B209, Paste_Here!A$2:A$850, 0))&lt;&gt;"", ISNUMBER(VALUE(INDEX(Paste_Here!AE$2:AE$850, MATCH(B209, Paste_Here!A$2:A$850, 0))))), INDEX(Paste_Here!AE$2:AE$850, MATCH(B209, Paste_Here!A$2:A$850, 0)), ""), ""), "")</f>
        <v/>
      </c>
      <c r="BG209" s="66"/>
      <c r="BH209" s="75" t="str">
        <f>IFERROR(IF(B209&lt;&gt;"", IF(ISNUMBER(SEARCH("highrisk", LOWER(INDEX(Paste_Here!AF$2:AF$850, MATCH(B209, Paste_Here!A$2:A$850, 0))))), "High Risk", IF(ISNUMBER(SEARCH("lowrisk", LOWER(INDEX(Paste_Here!AF$2:AF$850, MATCH(B209, Paste_Here!A$2:A$850, 0))))), "Low Risk", IF(ISNUMBER(SEARCH("somerisk", LOWER(INDEX(Paste_Here!AF$2:AF$850, MATCH(B209, Paste_Here!A$2:A$850, 0))))), "Some Risk", IF(ISNUMBER(SEARCH("ot", LOWER(INDEX(Paste_Here!AF$2:AF$850, MATCH(B209, Paste_Here!A$2:A$850, 0))))), "OT", "")))), ""), "")</f>
        <v/>
      </c>
      <c r="BI209" s="66"/>
      <c r="BJ209" s="75"/>
      <c r="BK209" s="66"/>
      <c r="BL209" s="75" t="str">
        <f>IFERROR(IF(B209&lt;&gt;"", IF(AND(INDEX(Paste_Here!O$2:O$850, MATCH(B209, Paste_Here!A$2:A$850, 0))&lt;&gt;"", ISNUMBER(VALUE(INDEX(Paste_Here!O$2:O$850, MATCH(B209, Paste_Here!A$2:A$850, 0))))), INDEX(Paste_Here!O$2:O$850, MATCH(B209, Paste_Here!A$2:A$850, 0)), ""), ""), "")</f>
        <v/>
      </c>
      <c r="BM209" s="66"/>
      <c r="BN209" s="75" t="str">
        <f>IFERROR(IF(B209&lt;&gt;"", IF(ISNUMBER(SEARCH("highrisk", LOWER(INDEX(Paste_Here!P$2:P$850, MATCH(B209, Paste_Here!A$2:A$850, 0))))), "High Risk", IF(ISNUMBER(SEARCH("lowrisk", LOWER(INDEX(Paste_Here!P$2:P$850, MATCH(B209, Paste_Here!A$2:A$850, 0))))), "Low Risk", IF(ISNUMBER(SEARCH("somerisk", LOWER(INDEX(Paste_Here!P$2:P$850, MATCH(B209, Paste_Here!A$2:A$850, 0))))), "Some Risk", IF(ISNUMBER(SEARCH("ot", LOWER(INDEX(Paste_Here!P$2:P$850, MATCH(B209, Paste_Here!A$2:A$850, 0))))), "OT", "")))), ""), "")</f>
        <v/>
      </c>
      <c r="BQ209" s="66"/>
      <c r="BR209" s="75"/>
      <c r="BS209" s="66"/>
      <c r="BT209" s="66"/>
      <c r="BU209" s="75" t="str">
        <f t="shared" si="42"/>
        <v/>
      </c>
      <c r="BV209" s="66"/>
      <c r="BW209" s="75"/>
      <c r="BX209" s="66"/>
      <c r="BY209" s="75"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BZ209" s="66"/>
      <c r="CA209" s="75"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CB209" s="66"/>
      <c r="CC209" s="75"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CD209" s="66"/>
      <c r="CE209" s="75"/>
      <c r="CF209" s="66"/>
      <c r="CK209" s="75"/>
      <c r="CL209" s="66"/>
      <c r="CM209" s="75"/>
      <c r="CN209" s="66"/>
      <c r="CO209" s="75"/>
      <c r="CP209" s="66"/>
      <c r="CQ209" s="66"/>
      <c r="CR209" s="75" t="str">
        <f t="shared" si="43"/>
        <v/>
      </c>
      <c r="CS209" s="66"/>
      <c r="CT209" s="75"/>
      <c r="CU209" s="66"/>
      <c r="CV209" s="75"/>
      <c r="CW209" s="66"/>
      <c r="CX209" s="75"/>
      <c r="CY209" s="66"/>
      <c r="CZ209" s="75"/>
      <c r="DA209" s="66"/>
      <c r="DB209" s="75" t="str">
        <f>IFERROR(IF(B209&lt;&gt;"", IF(AND(INDEX(Paste_Here!AK$2:AK$850, MATCH(B209, Paste_Here!A$2:A$850, 0))&lt;&gt;"", ISNUMBER(VALUE(INDEX(Paste_Here!AK$2:AK$850, MATCH(B209, Paste_Here!A$2:A$850, 0))))), INDEX(Paste_Here!AK$2:AK$850, MATCH(B209, Paste_Here!A$2:A$850, 0)), ""), ""), "")</f>
        <v/>
      </c>
      <c r="DC209" s="66"/>
      <c r="DD209" s="75" t="str">
        <f>IFERROR(IF(B209&lt;&gt;"", IF(ISNUMBER(SEARCH("highrisk", LOWER(INDEX(Paste_Here!AL$2:AL$850, MATCH(B209, Paste_Here!A$2:A$850, 0))))), "High Risk", IF(ISNUMBER(SEARCH("lowrisk", LOWER(INDEX(Paste_Here!AL$2:AL$850, MATCH(B209, Paste_Here!A$2:A$850, 0))))), "Low Risk", IF(ISNUMBER(SEARCH("somerisk", LOWER(INDEX(Paste_Here!AL$2:AL$850, MATCH(B209, Paste_Here!A$2:A$850, 0))))), "Some Risk", IF(ISNUMBER(SEARCH("ot", LOWER(INDEX(Paste_Here!AL$2:AL$850, MATCH(B209, Paste_Here!A$2:A$850, 0))))), "OT", "")))), ""), "")</f>
        <v/>
      </c>
      <c r="DE209" s="66"/>
      <c r="DF209" s="75" t="str">
        <f>IFERROR(IF(B209&lt;&gt;"", IF(AND(INDEX(Paste_Here!AM$2:AM$850, MATCH(B209, Paste_Here!A$2:A$850, 0))&lt;&gt;"", ISNUMBER(VALUE(INDEX(Paste_Here!AM$2:AM$850, MATCH(B209, Paste_Here!A$2:A$850, 0))))), INDEX(Paste_Here!AM$2:AM$850, MATCH(B209, Paste_Here!A$2:A$850, 0)), ""), ""), "")</f>
        <v/>
      </c>
      <c r="DG209" s="66"/>
      <c r="DH209" s="75" t="str">
        <f>IFERROR(IF(B209&lt;&gt;"", IF(ISNUMBER(SEARCH("highrisk", LOWER(INDEX(Paste_Here!AN$2:AN$850, MATCH(B209, Paste_Here!A$2:A$850, 0))))), "High Risk", IF(ISNUMBER(SEARCH("lowrisk", LOWER(INDEX(Paste_Here!AN$2:AN$850, MATCH(B209, Paste_Here!A$2:A$850, 0))))), "Low Risk", IF(ISNUMBER(SEARCH("somerisk", LOWER(INDEX(Paste_Here!AN$2:AN$850, MATCH(B209, Paste_Here!A$2:A$850, 0))))), "Some Risk", IF(ISNUMBER(SEARCH("ot", LOWER(INDEX(Paste_Here!AN$2:AN$850, MATCH(B209, Paste_Here!A$2:A$850, 0))))), "OT", "")))), ""), "")</f>
        <v/>
      </c>
      <c r="DI209" s="66"/>
      <c r="DJ209" s="66"/>
      <c r="DK209" s="75" t="str">
        <f t="shared" si="44"/>
        <v/>
      </c>
      <c r="DL209" s="66"/>
      <c r="DM209" s="75" t="str">
        <f>IFERROR(IF(B209&lt;&gt;"", IF(AND(INDEX(Paste_Here!Q$2:Q$850, MATCH(B209, Paste_Here!A$2:A$850, 0))&lt;&gt;"", ISNUMBER(VALUE(INDEX(Paste_Here!Q$2:Q$850, MATCH(B209, Paste_Here!A$2:A$850, 0))))), INDEX(Paste_Here!Q$2:Q$850, MATCH(B209, Paste_Here!A$2:A$850, 0)), ""), ""), "")</f>
        <v/>
      </c>
      <c r="DN209" s="66"/>
      <c r="DO209" s="75" t="str">
        <f>IFERROR(IF(B209&lt;&gt;"", IF(ISNUMBER(SEARCH("highrisk", LOWER(INDEX(Paste_Here!R$2:R$850, MATCH(B209, Paste_Here!A$2:A$850, 0))))), "High Risk", IF(ISNUMBER(SEARCH("lowrisk", LOWER(INDEX(Paste_Here!R$2:R$850, MATCH(B209, Paste_Here!A$2:A$850, 0))))), "Low Risk", IF(ISNUMBER(SEARCH("somerisk", LOWER(INDEX(Paste_Here!R$2:R$850, MATCH(B209, Paste_Here!A$2:A$850, 0))))), "Some Risk", IF(ISNUMBER(SEARCH("ot", LOWER(INDEX(Paste_Here!R$2:R$850, MATCH(B209, Paste_Here!A$2:A$850, 0))))), "OT", "")))), ""), "")</f>
        <v/>
      </c>
      <c r="DP209" s="66"/>
      <c r="DQ209" s="93" t="str">
        <f>IFERROR(IF(B209&lt;&gt;"", IF(AND(INDEX(Paste_Here!S$2:S$850, MATCH(B209, Paste_Here!A$2:A$850, 0))&lt;&gt;"", ISNUMBER(VALUE(INDEX(Paste_Here!S$2:S$850, MATCH(B209, Paste_Here!A$2:A$850, 0))))), INDEX(Paste_Here!S$2:S$850, MATCH(B209, Paste_Here!A$2:A$850, 0)), ""), ""), "")</f>
        <v/>
      </c>
      <c r="DR209" s="66"/>
      <c r="DS209" s="75"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IF(ISNUMBER(SEARCH("ot", LOWER(INDEX(Paste_Here!T$2:T$850, MATCH(B209, Paste_Here!A$2:A$850, 0))))), "OT", "")))), ""), "")</f>
        <v/>
      </c>
      <c r="DT209" s="66"/>
      <c r="DU209" s="75" t="str">
        <f>IFERROR(IF(B209&lt;&gt;"", IF(AND(INDEX(Paste_Here!U$2:U$850, MATCH(B209, Paste_Here!A$2:A$850, 0))&lt;&gt;"", ISNUMBER(VALUE(INDEX(Paste_Here!U$2:U$850, MATCH(B209, Paste_Here!A$2:A$850, 0))))), INDEX(Paste_Here!U$2:U$850, MATCH(B209, Paste_Here!A$2:A$850, 0)), ""), ""), "")</f>
        <v/>
      </c>
      <c r="DV209" s="66"/>
      <c r="DW209" s="93" t="str">
        <f>IFERROR(IF(B209&lt;&gt;"", IF(ISNUMBER(SEARCH("highrisk", LOWER(INDEX(Paste_Here!V$2:V$850, MATCH(B209, Paste_Here!A$2:A$850, 0))))), "High Risk", IF(ISNUMBER(SEARCH("lowrisk", LOWER(INDEX(Paste_Here!V$2:V$850, MATCH(B209, Paste_Here!A$2:A$850, 0))))), "Low Risk", IF(ISNUMBER(SEARCH("somerisk", LOWER(INDEX(Paste_Here!V$2:V$850, MATCH(B209, Paste_Here!A$2:A$850, 0))))), "Some Risk", IF(ISNUMBER(SEARCH("ot", LOWER(INDEX(Paste_Here!V$2:V$850, MATCH(B209, Paste_Here!A$2:A$850, 0))))), "OT", "")))), ""), "")</f>
        <v/>
      </c>
      <c r="DX209" s="66"/>
      <c r="DY209" s="75" t="str">
        <f>IFERROR(IF(B209&lt;&gt;"", IF(AND(INDEX(Paste_Here!W$2:W$850, MATCH(B209, Paste_Here!A$2:A$850, 0))&lt;&gt;"", ISNUMBER(VALUE(INDEX(Paste_Here!W$2:W$850, MATCH(B209, Paste_Here!A$2:A$850, 0))))), INDEX(Paste_Here!W$2:W$850, MATCH(B209, Paste_Here!A$2:A$850, 0)), ""), ""), "")</f>
        <v/>
      </c>
      <c r="DZ209" s="66"/>
      <c r="EA209" s="75" t="str">
        <f>IFERROR(IF(B209&lt;&gt;"", IF(ISNUMBER(SEARCH("highrisk", LOWER(INDEX(Paste_Here!X$2:X$850, MATCH(B209, Paste_Here!A$2:A$850, 0))))), "High Risk", IF(ISNUMBER(SEARCH("lowrisk", LOWER(INDEX(Paste_Here!X$2:X$850, MATCH(B209, Paste_Here!A$2:A$850, 0))))), "Low Risk", IF(ISNUMBER(SEARCH("somerisk", LOWER(INDEX(Paste_Here!X$2:X$850, MATCH(B209, Paste_Here!A$2:A$850, 0))))), "Some Risk", IF(ISNUMBER(SEARCH("ot", LOWER(INDEX(Paste_Here!X$2:X$850, MATCH(B209, Paste_Here!A$2:A$850, 0))))), "OT", "")))), ""), "")</f>
        <v/>
      </c>
      <c r="EB209" s="66"/>
      <c r="EC209" s="66"/>
      <c r="ED209" s="75" t="str">
        <f t="shared" si="49"/>
        <v/>
      </c>
      <c r="EE209" s="66"/>
      <c r="EF209" s="75" t="str">
        <f>IFERROR(IF(B209&lt;&gt;"", IF(AND(INDEX(Paste_Here!AO$2:AO$850, MATCH(B209, Paste_Here!A$2:A$850, 0))&lt;&gt;"", ISNUMBER(VALUE(INDEX(Paste_Here!AO$2:AO$850, MATCH(B209, Paste_Here!A$2:A$850, 0))))), INDEX(Paste_Here!AO$2:AO$850, MATCH(B209, Paste_Here!A$2:A$850, 0)), ""), ""), "")</f>
        <v/>
      </c>
      <c r="EG209" s="66"/>
      <c r="EH209" s="75" t="str">
        <f>IFERROR(IF(B209&lt;&gt;"", IF(ISNUMBER(SEARCH("highrisk", LOWER(INDEX(Paste_Here!AP$2:AP$850, MATCH(B209, Paste_Here!A$2:A$850, 0))))), "High Risk", IF(ISNUMBER(SEARCH("lowrisk", LOWER(INDEX(Paste_Here!AP$2:AP$850, MATCH(B209, Paste_Here!A$2:A$850, 0))))), "Low Risk", IF(ISNUMBER(SEARCH("somerisk", LOWER(INDEX(Paste_Here!AP$2:AP$850, MATCH(B209, Paste_Here!A$2:A$850, 0))))), "Some Risk", IF(ISNUMBER(SEARCH("ot", LOWER(INDEX(Paste_Here!AP$2:AP$850, MATCH(B209, Paste_Here!A$2:A$850, 0))))), "OT", "")))), ""), "")</f>
        <v/>
      </c>
      <c r="EI209" s="66"/>
      <c r="EJ209" s="93"/>
      <c r="EK209" s="66"/>
      <c r="EL209" s="75" t="str">
        <f>IFERROR(IF(B209&lt;&gt;"", IF(AND(INDEX(Paste_Here!AQ$2:AQ$850, MATCH(B209, Paste_Here!A$2:A$850, 0))&lt;&gt;"", ISNUMBER(VALUE(INDEX(Paste_Here!AQ$2:AQ$850, MATCH(B209, Paste_Here!A$2:A$850, 0))))), INDEX(Paste_Here!AQ$2:AQ$850, MATCH(B209, Paste_Here!A$2:A$850, 0)), ""), ""), "")</f>
        <v/>
      </c>
      <c r="EM209" s="66"/>
      <c r="EN209" s="75" t="str">
        <f>IFERROR(IF(B209&lt;&gt;"", IF(ISNUMBER(SEARCH("highrisk", LOWER(INDEX(Paste_Here!AR$2:AR$850, MATCH(B209, Paste_Here!A$2:A$850, 0))))), "High Risk", IF(ISNUMBER(SEARCH("lowrisk", LOWER(INDEX(Paste_Here!AR$2:AR$850, MATCH(B209, Paste_Here!A$2:A$850, 0))))), "Low Risk", IF(ISNUMBER(SEARCH("somerisk", LOWER(INDEX(Paste_Here!AR$2:AR$850, MATCH(B209, Paste_Here!A$2:A$850, 0))))), "Some Risk", IF(ISNUMBER(SEARCH("ot", LOWER(INDEX(Paste_Here!AR$2:AR$850, MATCH(B209, Paste_Here!A$2:A$850, 0))))), "OT", "")))), ""), "")</f>
        <v/>
      </c>
      <c r="EO209" s="66"/>
      <c r="EP209" s="93"/>
      <c r="EQ209" s="66"/>
      <c r="ER209" s="75"/>
      <c r="ES209" s="66"/>
      <c r="ET209" s="75"/>
      <c r="EU209" s="66"/>
      <c r="EV209" s="66"/>
      <c r="EW209" s="75" t="str">
        <f t="shared" si="50"/>
        <v/>
      </c>
      <c r="EX209" s="66"/>
      <c r="EY209" s="75" t="str">
        <f>IFERROR(IF(B209&lt;&gt;"", IF(AND(INDEX(Paste_Here!Y$2:Y$850, MATCH(B209, Paste_Here!A$2:A$850, 0))&lt;&gt;"", ISNUMBER(VALUE(INDEX(Paste_Here!Y$2:Y$850, MATCH(B209, Paste_Here!A$2:A$850, 0))))), INDEX(Paste_Here!Y$2:Y$850, MATCH(B209, Paste_Here!A$2:A$850, 0)), ""), ""), "")</f>
        <v/>
      </c>
      <c r="EZ209" s="66"/>
      <c r="FA209" s="75" t="str">
        <f>IFERROR(IF(B209&lt;&gt;"", IF(ISNUMBER(SEARCH("highrisk", LOWER(INDEX(Paste_Here!Z$2:Z$850, MATCH(B209, Paste_Here!A$2:A$850, 0))))), "High Risk", IF(ISNUMBER(SEARCH("lowrisk", LOWER(INDEX(Paste_Here!Z$2:Z$850, MATCH(B209, Paste_Here!A$2:A$850, 0))))), "Low Risk", IF(ISNUMBER(SEARCH("somerisk", LOWER(INDEX(Paste_Here!Z$2:Z$850, MATCH(B209, Paste_Here!A$2:A$850, 0))))), "Some Risk", IF(ISNUMBER(SEARCH("ot", LOWER(INDEX(Paste_Here!Z$2:Z$850, MATCH(B209, Paste_Here!A$2:A$850, 0))))), "OT", "")))), ""), "")</f>
        <v/>
      </c>
      <c r="FB209" s="66"/>
      <c r="FC209" s="93"/>
      <c r="FD209" s="66"/>
      <c r="FE209" s="75" t="str">
        <f>IFERROR(IF(B209&lt;&gt;"", IF(AND(INDEX(Paste_Here!AA$2:AA$850, MATCH(B209, Paste_Here!A$2:A$850, 0))&lt;&gt;"", ISNUMBER(VALUE(INDEX(Paste_Here!AA$2:AA$850, MATCH(B209, Paste_Here!A$2:A$850, 0))))), INDEX(Paste_Here!AA$2:AA$850, MATCH(B209, Paste_Here!A$2:A$850, 0)), ""), ""), "")</f>
        <v/>
      </c>
      <c r="FF209" s="66"/>
      <c r="FG209" s="75" t="str">
        <f>IFERROR(IF(B209&lt;&gt;"", IF(ISNUMBER(SEARCH("highrisk", LOWER(INDEX(Paste_Here!AB$2:AB$850, MATCH(B209, Paste_Here!A$2:A$850, 0))))), "High Risk", IF(ISNUMBER(SEARCH("lowrisk", LOWER(INDEX(Paste_Here!AB$2:AB$850, MATCH(B209, Paste_Here!A$2:A$850, 0))))), "Low Risk", IF(ISNUMBER(SEARCH("somerisk", LOWER(INDEX(Paste_Here!AB$2:AB$850, MATCH(B209, Paste_Here!A$2:A$850, 0))))), "Some Risk", IF(ISNUMBER(SEARCH("ot", LOWER(INDEX(Paste_Here!AB$2:AB$850, MATCH(B209, Paste_Here!A$2:A$850, 0))))), "OT", "")))), ""), "")</f>
        <v/>
      </c>
      <c r="FH209" s="66"/>
      <c r="FI209" s="93"/>
      <c r="FJ209" s="66"/>
      <c r="FK209" s="75"/>
      <c r="FL209" s="66"/>
      <c r="FM209" s="75"/>
      <c r="FN209" s="66"/>
      <c r="FO209" s="66"/>
      <c r="FP209" s="75" t="str">
        <f t="shared" si="45"/>
        <v/>
      </c>
      <c r="FQ209" s="66"/>
      <c r="FR209" s="75" t="str">
        <f>IFERROR(IF(B209&lt;&gt;"", IF(ISNUMBER(SEARCH("s", LOWER(INDEX(Paste_Here!L$2:L$850, MATCH(B209, Paste_Here!A$2:A$850, 0))))), "Yes", IF(INDEX(Paste_Here!L$2:L$850, MATCH(B209, Paste_Here!A$2:A$850, 0))&lt;&gt;"", "No", "")), ""), "")</f>
        <v/>
      </c>
      <c r="FS209" s="66"/>
      <c r="FT209" s="75" t="str">
        <f>IFERROR(IF(B209&lt;&gt;"", IF(ISNUMBER(SEARCH("yes", LOWER(INDEX(Paste_Here!F$2:F$850, MATCH(B209, Paste_Here!A$2:A$850, 0))))), "Yes", IF(ISNUMBER(SEARCH("no", LOWER(INDEX(Paste_Here!F$2:F$850, MATCH(B209, Paste_Here!A$2:A$850, 0))))), "No", "")), ""), "")</f>
        <v/>
      </c>
      <c r="FU209" s="66"/>
      <c r="FV209" s="75" t="str">
        <f>IFERROR(IF(B209&lt;&gt;"", IF(ISNUMBER(SEARCH("english language learner", LOWER(INDEX(Paste_Here!C$2:C$850, MATCH(B209, Paste_Here!A$2:A$850, 0))))), "Yes", ""), ""), "")</f>
        <v/>
      </c>
      <c r="FW209" s="66"/>
      <c r="FX209" s="75" t="str">
        <f>IFERROR(IF(B209&lt;&gt;"", IF(OR(ISNUMBER(SEARCH("b", LOWER(INDEX(Paste_Here!J$2:J$850, MATCH(B209, Paste_Here!A$2:A$850, 0))))), ISNUMBER(SEARCH("h", LOWER(INDEX(Paste_Here!J$2:J$850, MATCH(B209, Paste_Here!A$2:A$850, 0))))), ISNUMBER(SEARCH("i", LOWER(INDEX(Paste_Here!J$2:J$850, MATCH(B209, Paste_Here!A$2:A$850, 0)))))), "Yes", IF(INDEX(Paste_Here!J$2:J$850, MATCH(B209, Paste_Here!A$2:A$850, 0))&lt;&gt;"", "No", "")), ""), "")</f>
        <v/>
      </c>
      <c r="FY209" s="66"/>
      <c r="FZ209" s="75" t="str">
        <f>IFERROR(IF(B209&lt;&gt;"", IF(ISNUMBER(SEARCH("yes", LOWER(INDEX(Paste_Here!K$2:K$850, MATCH(B209, Paste_Here!A$2:A$850, 0))))), "Yes", IF(ISNUMBER(SEARCH("no", LOWER(INDEX(Paste_Here!K$2:K$850, MATCH(B209, Paste_Here!A$2:A$850, 0))))), "No", "")), ""), "")</f>
        <v/>
      </c>
      <c r="GA209" s="66"/>
      <c r="GB209" s="75" t="str">
        <f>IFERROR(IF(B209&lt;&gt;"", IF(ISNUMBER(SEARCH("transitional 2", LOWER(INDEX(Paste_Here!C$2:C$850, MATCH(B209, Paste_Here!A$2:A$850, 0))))), "T2",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GC209" s="66"/>
      <c r="GD209" s="75"/>
      <c r="GE209" s="66"/>
      <c r="GF209" s="75"/>
      <c r="GG209" s="66"/>
      <c r="GH209" s="75"/>
      <c r="GI209" s="66"/>
      <c r="GK209" s="1" t="str" cm="1">
        <f t="array" ref="GK209">IFERROR(INDEX(Paste_Here!$B$2:$B$850, MATCH(0, COUNTIF(GK$4:GK208, Paste_Here!$B$2:$B$850) + IF(Paste_Here!$B$2:$B$850="", 1, 0), 0)), "")</f>
        <v/>
      </c>
      <c r="GL209" s="1" t="str">
        <f>IF(GK209&lt;&gt;"", INDEX(Paste_Here!$A$2:$A$850, MATCH(GK209, Paste_Here!$B$2:$B$850, 0)), "")</f>
        <v/>
      </c>
      <c r="GM209" s="1" t="str">
        <f t="shared" si="51"/>
        <v/>
      </c>
      <c r="GN209" s="1" t="str" cm="1">
        <f t="array" ref="GN209">IFERROR(INDEX($GM$5:$GM$850, MATCH(SMALL(IF($GM$5:$GM$850&lt;&gt;"", COUNTIF($GM$5:$GM$850, "&lt;"&amp;$GM$5:$GM$850)+1), ROW()-ROW($GN$5)+1), COUNTIF($GM$5:$GM$850, "&lt;"&amp;$GM$5:$GM$850)+1, 0)), "")</f>
        <v/>
      </c>
    </row>
    <row r="210" spans="1:196">
      <c r="A210" s="66"/>
      <c r="B210" s="75" t="str">
        <f t="shared" si="39"/>
        <v/>
      </c>
      <c r="C210" s="66"/>
      <c r="D210" s="75" t="str">
        <f>IFERROR(IF(AND(INDEX(Paste_Here!N$2:N$850, MATCH(B210, Paste_Here!A$2:A$850, 0)) = ""), "", IF(UPPER(INDEX(Paste_Here!N$2:N$850, MATCH(B210, Paste_Here!A$2:A$850, 0))) = "YES", "Yes", IF(UPPER(INDEX(Paste_Here!N$2:N$850, MATCH(B210, Paste_Here!A$2:A$850, 0))) = "NO", "No", ""))), "")</f>
        <v/>
      </c>
      <c r="E210" s="66"/>
      <c r="F210" s="75" t="str">
        <f t="shared" si="46"/>
        <v/>
      </c>
      <c r="G210" s="66"/>
      <c r="H210" s="75" t="str">
        <f t="shared" si="47"/>
        <v/>
      </c>
      <c r="I210" s="66"/>
      <c r="J210" s="75" t="str">
        <f t="shared" si="48"/>
        <v/>
      </c>
      <c r="K210" s="66"/>
      <c r="L210" s="75"/>
      <c r="M210" s="66"/>
      <c r="N210" s="75" t="str">
        <f>IFERROR(IF(B210&lt;&gt;"", IF(AND(INDEX(Paste_Here!AW$2:AW$850, MATCH(B210, Paste_Here!A$2:A$850, 0))&lt;&gt;"", ISNUMBER(VALUE(INDEX(Paste_Here!AW$2:AW$850, MATCH(B210, Paste_Here!A$2:A$850, 0))))), INDEX(Paste_Here!AW$2:AW$850, MATCH(B210, Paste_Here!A$2:A$850, 0)), ""), ""), "")</f>
        <v/>
      </c>
      <c r="O210" s="66"/>
      <c r="P210" s="75" t="str">
        <f>IFERROR(IF(B210&lt;&gt;"", IF(AND(INDEX(Paste_Here!AX$2:AX$850, MATCH(B210, Paste_Here!A$2:A$850, 0))&lt;&gt;"", ISNUMBER(VALUE(INDEX(Paste_Here!AX$2:AX$850, MATCH(B210, Paste_Here!A$2:A$850, 0))))), INDEX(Paste_Here!AX$2:AX$850, MATCH(B210, Paste_Here!A$2:A$850, 0)), ""), ""), "")</f>
        <v/>
      </c>
      <c r="Q210" s="66"/>
      <c r="R210" s="75" t="str">
        <f>IFERROR(IF(B210&lt;&gt;"", IF(AND(INDEX(Paste_Here!AU$2:AU$850, MATCH(B210, Paste_Here!A$2:A$850, 0))&lt;&gt;"", ISNUMBER(VALUE(INDEX(Paste_Here!AU$2:AU$850, MATCH(B210, Paste_Here!A$2:A$850, 0))))), INDEX(Paste_Here!AU$2:AU$850, MATCH(B210, Paste_Here!A$2:A$850, 0)), ""), ""), "")</f>
        <v/>
      </c>
      <c r="S210" s="66"/>
      <c r="T210" s="75" t="str">
        <f>IFERROR(IF(B210&lt;&gt;"", IF(AND(INDEX(Paste_Here!AV$2:AV$850, MATCH(B210, Paste_Here!A$2:A$850, 0))&lt;&gt;"", ISNUMBER(VALUE(INDEX(Paste_Here!AV$2:AV$850, MATCH(B210, Paste_Here!A$2:A$850, 0))))), INDEX(Paste_Here!AV$2:AV$850, MATCH(B210, Paste_Here!A$2:A$850, 0)), ""), ""), "")</f>
        <v/>
      </c>
      <c r="U210" s="66"/>
      <c r="W210" s="66"/>
      <c r="Y210" s="66"/>
      <c r="Z210" s="66"/>
      <c r="AA210" s="75" t="str">
        <f t="shared" si="40"/>
        <v/>
      </c>
      <c r="AB210" s="66"/>
      <c r="AC210" s="75"/>
      <c r="AD210" s="66"/>
      <c r="AE210" s="98"/>
      <c r="AF210" s="66"/>
      <c r="AG210" s="75"/>
      <c r="AH210" s="66"/>
      <c r="AI210" s="75" t="str">
        <f>IFERROR(IF(B210&lt;&gt;"", IF(AND(INDEX(Paste_Here!AC$2:AC$850, MATCH(B210, Paste_Here!A$2:A$850, 0))&lt;&gt;"", ISNUMBER(VALUE(INDEX(Paste_Here!AC$2:AC$850, MATCH(B210, Paste_Here!A$2:A$850, 0))))), INDEX(Paste_Here!AC$2:AC$850, MATCH(B210, Paste_Here!A$2:A$850, 0)), ""), ""), "")</f>
        <v/>
      </c>
      <c r="AJ210" s="66"/>
      <c r="AK210" s="75" t="str">
        <f>IFERROR(IF(B210&lt;&gt;"", IF(ISNUMBER(SEARCH("highrisk", LOWER(INDEX(Paste_Here!AD$2:AD$850, MATCH(B210, Paste_Here!A$2:A$850, 0))))), "High Risk", IF(ISNUMBER(SEARCH("lowrisk", LOWER(INDEX(Paste_Here!AD$2:AD$850, MATCH(B210, Paste_Here!A$2:A$850, 0))))), "Low Risk", IF(ISNUMBER(SEARCH("somerisk", LOWER(INDEX(Paste_Here!AD$2:AD$850, MATCH(B210, Paste_Here!A$2:A$850, 0))))), "Some Risk", IF(ISNUMBER(SEARCH("ot", LOWER(INDEX(Paste_Here!AD$2:AD$850, MATCH(B210, Paste_Here!A$2:A$850, 0))))), "OT", "")))), ""), "")</f>
        <v/>
      </c>
      <c r="AL210" s="66"/>
      <c r="AM210" s="75"/>
      <c r="AN210" s="66"/>
      <c r="AO210" s="75" t="str">
        <f>IFERROR(IF(B210&lt;&gt;"", IF(AND(INDEX(Paste_Here!M$2:M$850, MATCH(B210, Paste_Here!A$2:A$850, 0))&lt;&gt;"", ISNUMBER(VALUE(INDEX(Paste_Here!M$2:M$850, MATCH(B210, Paste_Here!A$2:A$850, 0))))), INDEX(Paste_Here!M$2:M$850, MATCH(B210, Paste_Here!A$2:A$850, 0)), ""), ""), "")</f>
        <v/>
      </c>
      <c r="AP210" s="66"/>
      <c r="AQ210" s="75" t="str">
        <f>IFERROR(IF(B210&lt;&gt;"", IF(ISNUMBER(SEARCH("highrisk", LOWER(INDEX(Paste_Here!N$2:N$850, MATCH(B210, Paste_Here!A$2:A$850, 0))))), "High Risk", IF(ISNUMBER(SEARCH("lowrisk", LOWER(INDEX(Paste_Here!N$2:N$850, MATCH(B210, Paste_Here!A$2:A$850, 0))))), "Low Risk", IF(ISNUMBER(SEARCH("somerisk", LOWER(INDEX(Paste_Here!N$2:N$850, MATCH(B210, Paste_Here!A$2:A$850, 0))))), "Some Risk", IF(ISNUMBER(SEARCH("ot", LOWER(INDEX(Paste_Here!N$2:N$850, MATCH(B210, Paste_Here!A$2:A$850, 0))))), "OT", "")))), ""), "")</f>
        <v/>
      </c>
      <c r="AT210" s="66"/>
      <c r="AU210" s="103"/>
      <c r="AV210" s="66"/>
      <c r="AW210" s="66"/>
      <c r="AX210" s="75" t="str">
        <f t="shared" si="41"/>
        <v/>
      </c>
      <c r="AY210" s="66"/>
      <c r="AZ210" s="75"/>
      <c r="BA210" s="66"/>
      <c r="BB210" s="75"/>
      <c r="BC210" s="66"/>
      <c r="BD210" s="75"/>
      <c r="BE210" s="66"/>
      <c r="BF210" s="75" t="str">
        <f>IFERROR(IF(B210&lt;&gt;"", IF(AND(INDEX(Paste_Here!AE$2:AE$850, MATCH(B210, Paste_Here!A$2:A$850, 0))&lt;&gt;"", ISNUMBER(VALUE(INDEX(Paste_Here!AE$2:AE$850, MATCH(B210, Paste_Here!A$2:A$850, 0))))), INDEX(Paste_Here!AE$2:AE$850, MATCH(B210, Paste_Here!A$2:A$850, 0)), ""), ""), "")</f>
        <v/>
      </c>
      <c r="BG210" s="66"/>
      <c r="BH210" s="75" t="str">
        <f>IFERROR(IF(B210&lt;&gt;"", IF(ISNUMBER(SEARCH("highrisk", LOWER(INDEX(Paste_Here!AF$2:AF$850, MATCH(B210, Paste_Here!A$2:A$850, 0))))), "High Risk", IF(ISNUMBER(SEARCH("lowrisk", LOWER(INDEX(Paste_Here!AF$2:AF$850, MATCH(B210, Paste_Here!A$2:A$850, 0))))), "Low Risk", IF(ISNUMBER(SEARCH("somerisk", LOWER(INDEX(Paste_Here!AF$2:AF$850, MATCH(B210, Paste_Here!A$2:A$850, 0))))), "Some Risk", IF(ISNUMBER(SEARCH("ot", LOWER(INDEX(Paste_Here!AF$2:AF$850, MATCH(B210, Paste_Here!A$2:A$850, 0))))), "OT", "")))), ""), "")</f>
        <v/>
      </c>
      <c r="BI210" s="66"/>
      <c r="BJ210" s="75"/>
      <c r="BK210" s="66"/>
      <c r="BL210" s="75" t="str">
        <f>IFERROR(IF(B210&lt;&gt;"", IF(AND(INDEX(Paste_Here!O$2:O$850, MATCH(B210, Paste_Here!A$2:A$850, 0))&lt;&gt;"", ISNUMBER(VALUE(INDEX(Paste_Here!O$2:O$850, MATCH(B210, Paste_Here!A$2:A$850, 0))))), INDEX(Paste_Here!O$2:O$850, MATCH(B210, Paste_Here!A$2:A$850, 0)), ""), ""), "")</f>
        <v/>
      </c>
      <c r="BM210" s="66"/>
      <c r="BN210" s="75" t="str">
        <f>IFERROR(IF(B210&lt;&gt;"", IF(ISNUMBER(SEARCH("highrisk", LOWER(INDEX(Paste_Here!P$2:P$850, MATCH(B210, Paste_Here!A$2:A$850, 0))))), "High Risk", IF(ISNUMBER(SEARCH("lowrisk", LOWER(INDEX(Paste_Here!P$2:P$850, MATCH(B210, Paste_Here!A$2:A$850, 0))))), "Low Risk", IF(ISNUMBER(SEARCH("somerisk", LOWER(INDEX(Paste_Here!P$2:P$850, MATCH(B210, Paste_Here!A$2:A$850, 0))))), "Some Risk", IF(ISNUMBER(SEARCH("ot", LOWER(INDEX(Paste_Here!P$2:P$850, MATCH(B210, Paste_Here!A$2:A$850, 0))))), "OT", "")))), ""), "")</f>
        <v/>
      </c>
      <c r="BQ210" s="66"/>
      <c r="BR210" s="75"/>
      <c r="BS210" s="66"/>
      <c r="BT210" s="66"/>
      <c r="BU210" s="75" t="str">
        <f t="shared" si="42"/>
        <v/>
      </c>
      <c r="BV210" s="66"/>
      <c r="BW210" s="75"/>
      <c r="BX210" s="66"/>
      <c r="BY210" s="75"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BZ210" s="66"/>
      <c r="CA210" s="75"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CB210" s="66"/>
      <c r="CC210" s="75"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CD210" s="66"/>
      <c r="CE210" s="75"/>
      <c r="CF210" s="66"/>
      <c r="CK210" s="75"/>
      <c r="CL210" s="66"/>
      <c r="CM210" s="75"/>
      <c r="CN210" s="66"/>
      <c r="CO210" s="75"/>
      <c r="CP210" s="66"/>
      <c r="CQ210" s="66"/>
      <c r="CR210" s="75" t="str">
        <f t="shared" si="43"/>
        <v/>
      </c>
      <c r="CS210" s="66"/>
      <c r="CT210" s="75"/>
      <c r="CU210" s="66"/>
      <c r="CV210" s="75"/>
      <c r="CW210" s="66"/>
      <c r="CX210" s="75"/>
      <c r="CY210" s="66"/>
      <c r="CZ210" s="75"/>
      <c r="DA210" s="66"/>
      <c r="DB210" s="75" t="str">
        <f>IFERROR(IF(B210&lt;&gt;"", IF(AND(INDEX(Paste_Here!AK$2:AK$850, MATCH(B210, Paste_Here!A$2:A$850, 0))&lt;&gt;"", ISNUMBER(VALUE(INDEX(Paste_Here!AK$2:AK$850, MATCH(B210, Paste_Here!A$2:A$850, 0))))), INDEX(Paste_Here!AK$2:AK$850, MATCH(B210, Paste_Here!A$2:A$850, 0)), ""), ""), "")</f>
        <v/>
      </c>
      <c r="DC210" s="66"/>
      <c r="DD210" s="75" t="str">
        <f>IFERROR(IF(B210&lt;&gt;"", IF(ISNUMBER(SEARCH("highrisk", LOWER(INDEX(Paste_Here!AL$2:AL$850, MATCH(B210, Paste_Here!A$2:A$850, 0))))), "High Risk", IF(ISNUMBER(SEARCH("lowrisk", LOWER(INDEX(Paste_Here!AL$2:AL$850, MATCH(B210, Paste_Here!A$2:A$850, 0))))), "Low Risk", IF(ISNUMBER(SEARCH("somerisk", LOWER(INDEX(Paste_Here!AL$2:AL$850, MATCH(B210, Paste_Here!A$2:A$850, 0))))), "Some Risk", IF(ISNUMBER(SEARCH("ot", LOWER(INDEX(Paste_Here!AL$2:AL$850, MATCH(B210, Paste_Here!A$2:A$850, 0))))), "OT", "")))), ""), "")</f>
        <v/>
      </c>
      <c r="DE210" s="66"/>
      <c r="DF210" s="75" t="str">
        <f>IFERROR(IF(B210&lt;&gt;"", IF(AND(INDEX(Paste_Here!AM$2:AM$850, MATCH(B210, Paste_Here!A$2:A$850, 0))&lt;&gt;"", ISNUMBER(VALUE(INDEX(Paste_Here!AM$2:AM$850, MATCH(B210, Paste_Here!A$2:A$850, 0))))), INDEX(Paste_Here!AM$2:AM$850, MATCH(B210, Paste_Here!A$2:A$850, 0)), ""), ""), "")</f>
        <v/>
      </c>
      <c r="DG210" s="66"/>
      <c r="DH210" s="75" t="str">
        <f>IFERROR(IF(B210&lt;&gt;"", IF(ISNUMBER(SEARCH("highrisk", LOWER(INDEX(Paste_Here!AN$2:AN$850, MATCH(B210, Paste_Here!A$2:A$850, 0))))), "High Risk", IF(ISNUMBER(SEARCH("lowrisk", LOWER(INDEX(Paste_Here!AN$2:AN$850, MATCH(B210, Paste_Here!A$2:A$850, 0))))), "Low Risk", IF(ISNUMBER(SEARCH("somerisk", LOWER(INDEX(Paste_Here!AN$2:AN$850, MATCH(B210, Paste_Here!A$2:A$850, 0))))), "Some Risk", IF(ISNUMBER(SEARCH("ot", LOWER(INDEX(Paste_Here!AN$2:AN$850, MATCH(B210, Paste_Here!A$2:A$850, 0))))), "OT", "")))), ""), "")</f>
        <v/>
      </c>
      <c r="DI210" s="66"/>
      <c r="DJ210" s="66"/>
      <c r="DK210" s="75" t="str">
        <f t="shared" si="44"/>
        <v/>
      </c>
      <c r="DL210" s="66"/>
      <c r="DM210" s="75" t="str">
        <f>IFERROR(IF(B210&lt;&gt;"", IF(AND(INDEX(Paste_Here!Q$2:Q$850, MATCH(B210, Paste_Here!A$2:A$850, 0))&lt;&gt;"", ISNUMBER(VALUE(INDEX(Paste_Here!Q$2:Q$850, MATCH(B210, Paste_Here!A$2:A$850, 0))))), INDEX(Paste_Here!Q$2:Q$850, MATCH(B210, Paste_Here!A$2:A$850, 0)), ""), ""), "")</f>
        <v/>
      </c>
      <c r="DN210" s="66"/>
      <c r="DO210" s="75" t="str">
        <f>IFERROR(IF(B210&lt;&gt;"", IF(ISNUMBER(SEARCH("highrisk", LOWER(INDEX(Paste_Here!R$2:R$850, MATCH(B210, Paste_Here!A$2:A$850, 0))))), "High Risk", IF(ISNUMBER(SEARCH("lowrisk", LOWER(INDEX(Paste_Here!R$2:R$850, MATCH(B210, Paste_Here!A$2:A$850, 0))))), "Low Risk", IF(ISNUMBER(SEARCH("somerisk", LOWER(INDEX(Paste_Here!R$2:R$850, MATCH(B210, Paste_Here!A$2:A$850, 0))))), "Some Risk", IF(ISNUMBER(SEARCH("ot", LOWER(INDEX(Paste_Here!R$2:R$850, MATCH(B210, Paste_Here!A$2:A$850, 0))))), "OT", "")))), ""), "")</f>
        <v/>
      </c>
      <c r="DP210" s="66"/>
      <c r="DQ210" s="93" t="str">
        <f>IFERROR(IF(B210&lt;&gt;"", IF(AND(INDEX(Paste_Here!S$2:S$850, MATCH(B210, Paste_Here!A$2:A$850, 0))&lt;&gt;"", ISNUMBER(VALUE(INDEX(Paste_Here!S$2:S$850, MATCH(B210, Paste_Here!A$2:A$850, 0))))), INDEX(Paste_Here!S$2:S$850, MATCH(B210, Paste_Here!A$2:A$850, 0)), ""), ""), "")</f>
        <v/>
      </c>
      <c r="DR210" s="66"/>
      <c r="DS210" s="75"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IF(ISNUMBER(SEARCH("ot", LOWER(INDEX(Paste_Here!T$2:T$850, MATCH(B210, Paste_Here!A$2:A$850, 0))))), "OT", "")))), ""), "")</f>
        <v/>
      </c>
      <c r="DT210" s="66"/>
      <c r="DU210" s="75" t="str">
        <f>IFERROR(IF(B210&lt;&gt;"", IF(AND(INDEX(Paste_Here!U$2:U$850, MATCH(B210, Paste_Here!A$2:A$850, 0))&lt;&gt;"", ISNUMBER(VALUE(INDEX(Paste_Here!U$2:U$850, MATCH(B210, Paste_Here!A$2:A$850, 0))))), INDEX(Paste_Here!U$2:U$850, MATCH(B210, Paste_Here!A$2:A$850, 0)), ""), ""), "")</f>
        <v/>
      </c>
      <c r="DV210" s="66"/>
      <c r="DW210" s="93" t="str">
        <f>IFERROR(IF(B210&lt;&gt;"", IF(ISNUMBER(SEARCH("highrisk", LOWER(INDEX(Paste_Here!V$2:V$850, MATCH(B210, Paste_Here!A$2:A$850, 0))))), "High Risk", IF(ISNUMBER(SEARCH("lowrisk", LOWER(INDEX(Paste_Here!V$2:V$850, MATCH(B210, Paste_Here!A$2:A$850, 0))))), "Low Risk", IF(ISNUMBER(SEARCH("somerisk", LOWER(INDEX(Paste_Here!V$2:V$850, MATCH(B210, Paste_Here!A$2:A$850, 0))))), "Some Risk", IF(ISNUMBER(SEARCH("ot", LOWER(INDEX(Paste_Here!V$2:V$850, MATCH(B210, Paste_Here!A$2:A$850, 0))))), "OT", "")))), ""), "")</f>
        <v/>
      </c>
      <c r="DX210" s="66"/>
      <c r="DY210" s="75" t="str">
        <f>IFERROR(IF(B210&lt;&gt;"", IF(AND(INDEX(Paste_Here!W$2:W$850, MATCH(B210, Paste_Here!A$2:A$850, 0))&lt;&gt;"", ISNUMBER(VALUE(INDEX(Paste_Here!W$2:W$850, MATCH(B210, Paste_Here!A$2:A$850, 0))))), INDEX(Paste_Here!W$2:W$850, MATCH(B210, Paste_Here!A$2:A$850, 0)), ""), ""), "")</f>
        <v/>
      </c>
      <c r="DZ210" s="66"/>
      <c r="EA210" s="75" t="str">
        <f>IFERROR(IF(B210&lt;&gt;"", IF(ISNUMBER(SEARCH("highrisk", LOWER(INDEX(Paste_Here!X$2:X$850, MATCH(B210, Paste_Here!A$2:A$850, 0))))), "High Risk", IF(ISNUMBER(SEARCH("lowrisk", LOWER(INDEX(Paste_Here!X$2:X$850, MATCH(B210, Paste_Here!A$2:A$850, 0))))), "Low Risk", IF(ISNUMBER(SEARCH("somerisk", LOWER(INDEX(Paste_Here!X$2:X$850, MATCH(B210, Paste_Here!A$2:A$850, 0))))), "Some Risk", IF(ISNUMBER(SEARCH("ot", LOWER(INDEX(Paste_Here!X$2:X$850, MATCH(B210, Paste_Here!A$2:A$850, 0))))), "OT", "")))), ""), "")</f>
        <v/>
      </c>
      <c r="EB210" s="66"/>
      <c r="EC210" s="66"/>
      <c r="ED210" s="75" t="str">
        <f t="shared" si="49"/>
        <v/>
      </c>
      <c r="EE210" s="66"/>
      <c r="EF210" s="75" t="str">
        <f>IFERROR(IF(B210&lt;&gt;"", IF(AND(INDEX(Paste_Here!AO$2:AO$850, MATCH(B210, Paste_Here!A$2:A$850, 0))&lt;&gt;"", ISNUMBER(VALUE(INDEX(Paste_Here!AO$2:AO$850, MATCH(B210, Paste_Here!A$2:A$850, 0))))), INDEX(Paste_Here!AO$2:AO$850, MATCH(B210, Paste_Here!A$2:A$850, 0)), ""), ""), "")</f>
        <v/>
      </c>
      <c r="EG210" s="66"/>
      <c r="EH210" s="75" t="str">
        <f>IFERROR(IF(B210&lt;&gt;"", IF(ISNUMBER(SEARCH("highrisk", LOWER(INDEX(Paste_Here!AP$2:AP$850, MATCH(B210, Paste_Here!A$2:A$850, 0))))), "High Risk", IF(ISNUMBER(SEARCH("lowrisk", LOWER(INDEX(Paste_Here!AP$2:AP$850, MATCH(B210, Paste_Here!A$2:A$850, 0))))), "Low Risk", IF(ISNUMBER(SEARCH("somerisk", LOWER(INDEX(Paste_Here!AP$2:AP$850, MATCH(B210, Paste_Here!A$2:A$850, 0))))), "Some Risk", IF(ISNUMBER(SEARCH("ot", LOWER(INDEX(Paste_Here!AP$2:AP$850, MATCH(B210, Paste_Here!A$2:A$850, 0))))), "OT", "")))), ""), "")</f>
        <v/>
      </c>
      <c r="EI210" s="66"/>
      <c r="EJ210" s="93"/>
      <c r="EK210" s="66"/>
      <c r="EL210" s="75" t="str">
        <f>IFERROR(IF(B210&lt;&gt;"", IF(AND(INDEX(Paste_Here!AQ$2:AQ$850, MATCH(B210, Paste_Here!A$2:A$850, 0))&lt;&gt;"", ISNUMBER(VALUE(INDEX(Paste_Here!AQ$2:AQ$850, MATCH(B210, Paste_Here!A$2:A$850, 0))))), INDEX(Paste_Here!AQ$2:AQ$850, MATCH(B210, Paste_Here!A$2:A$850, 0)), ""), ""), "")</f>
        <v/>
      </c>
      <c r="EM210" s="66"/>
      <c r="EN210" s="75" t="str">
        <f>IFERROR(IF(B210&lt;&gt;"", IF(ISNUMBER(SEARCH("highrisk", LOWER(INDEX(Paste_Here!AR$2:AR$850, MATCH(B210, Paste_Here!A$2:A$850, 0))))), "High Risk", IF(ISNUMBER(SEARCH("lowrisk", LOWER(INDEX(Paste_Here!AR$2:AR$850, MATCH(B210, Paste_Here!A$2:A$850, 0))))), "Low Risk", IF(ISNUMBER(SEARCH("somerisk", LOWER(INDEX(Paste_Here!AR$2:AR$850, MATCH(B210, Paste_Here!A$2:A$850, 0))))), "Some Risk", IF(ISNUMBER(SEARCH("ot", LOWER(INDEX(Paste_Here!AR$2:AR$850, MATCH(B210, Paste_Here!A$2:A$850, 0))))), "OT", "")))), ""), "")</f>
        <v/>
      </c>
      <c r="EO210" s="66"/>
      <c r="EP210" s="93"/>
      <c r="EQ210" s="66"/>
      <c r="ER210" s="75"/>
      <c r="ES210" s="66"/>
      <c r="ET210" s="75"/>
      <c r="EU210" s="66"/>
      <c r="EV210" s="66"/>
      <c r="EW210" s="75" t="str">
        <f t="shared" si="50"/>
        <v/>
      </c>
      <c r="EX210" s="66"/>
      <c r="EY210" s="75" t="str">
        <f>IFERROR(IF(B210&lt;&gt;"", IF(AND(INDEX(Paste_Here!Y$2:Y$850, MATCH(B210, Paste_Here!A$2:A$850, 0))&lt;&gt;"", ISNUMBER(VALUE(INDEX(Paste_Here!Y$2:Y$850, MATCH(B210, Paste_Here!A$2:A$850, 0))))), INDEX(Paste_Here!Y$2:Y$850, MATCH(B210, Paste_Here!A$2:A$850, 0)), ""), ""), "")</f>
        <v/>
      </c>
      <c r="EZ210" s="66"/>
      <c r="FA210" s="75" t="str">
        <f>IFERROR(IF(B210&lt;&gt;"", IF(ISNUMBER(SEARCH("highrisk", LOWER(INDEX(Paste_Here!Z$2:Z$850, MATCH(B210, Paste_Here!A$2:A$850, 0))))), "High Risk", IF(ISNUMBER(SEARCH("lowrisk", LOWER(INDEX(Paste_Here!Z$2:Z$850, MATCH(B210, Paste_Here!A$2:A$850, 0))))), "Low Risk", IF(ISNUMBER(SEARCH("somerisk", LOWER(INDEX(Paste_Here!Z$2:Z$850, MATCH(B210, Paste_Here!A$2:A$850, 0))))), "Some Risk", IF(ISNUMBER(SEARCH("ot", LOWER(INDEX(Paste_Here!Z$2:Z$850, MATCH(B210, Paste_Here!A$2:A$850, 0))))), "OT", "")))), ""), "")</f>
        <v/>
      </c>
      <c r="FB210" s="66"/>
      <c r="FC210" s="93"/>
      <c r="FD210" s="66"/>
      <c r="FE210" s="75" t="str">
        <f>IFERROR(IF(B210&lt;&gt;"", IF(AND(INDEX(Paste_Here!AA$2:AA$850, MATCH(B210, Paste_Here!A$2:A$850, 0))&lt;&gt;"", ISNUMBER(VALUE(INDEX(Paste_Here!AA$2:AA$850, MATCH(B210, Paste_Here!A$2:A$850, 0))))), INDEX(Paste_Here!AA$2:AA$850, MATCH(B210, Paste_Here!A$2:A$850, 0)), ""), ""), "")</f>
        <v/>
      </c>
      <c r="FF210" s="66"/>
      <c r="FG210" s="75" t="str">
        <f>IFERROR(IF(B210&lt;&gt;"", IF(ISNUMBER(SEARCH("highrisk", LOWER(INDEX(Paste_Here!AB$2:AB$850, MATCH(B210, Paste_Here!A$2:A$850, 0))))), "High Risk", IF(ISNUMBER(SEARCH("lowrisk", LOWER(INDEX(Paste_Here!AB$2:AB$850, MATCH(B210, Paste_Here!A$2:A$850, 0))))), "Low Risk", IF(ISNUMBER(SEARCH("somerisk", LOWER(INDEX(Paste_Here!AB$2:AB$850, MATCH(B210, Paste_Here!A$2:A$850, 0))))), "Some Risk", IF(ISNUMBER(SEARCH("ot", LOWER(INDEX(Paste_Here!AB$2:AB$850, MATCH(B210, Paste_Here!A$2:A$850, 0))))), "OT", "")))), ""), "")</f>
        <v/>
      </c>
      <c r="FH210" s="66"/>
      <c r="FI210" s="93"/>
      <c r="FJ210" s="66"/>
      <c r="FK210" s="75"/>
      <c r="FL210" s="66"/>
      <c r="FM210" s="75"/>
      <c r="FN210" s="66"/>
      <c r="FO210" s="66"/>
      <c r="FP210" s="75" t="str">
        <f t="shared" si="45"/>
        <v/>
      </c>
      <c r="FQ210" s="66"/>
      <c r="FR210" s="75" t="str">
        <f>IFERROR(IF(B210&lt;&gt;"", IF(ISNUMBER(SEARCH("s", LOWER(INDEX(Paste_Here!L$2:L$850, MATCH(B210, Paste_Here!A$2:A$850, 0))))), "Yes", IF(INDEX(Paste_Here!L$2:L$850, MATCH(B210, Paste_Here!A$2:A$850, 0))&lt;&gt;"", "No", "")), ""), "")</f>
        <v/>
      </c>
      <c r="FS210" s="66"/>
      <c r="FT210" s="75" t="str">
        <f>IFERROR(IF(B210&lt;&gt;"", IF(ISNUMBER(SEARCH("yes", LOWER(INDEX(Paste_Here!F$2:F$850, MATCH(B210, Paste_Here!A$2:A$850, 0))))), "Yes", IF(ISNUMBER(SEARCH("no", LOWER(INDEX(Paste_Here!F$2:F$850, MATCH(B210, Paste_Here!A$2:A$850, 0))))), "No", "")), ""), "")</f>
        <v/>
      </c>
      <c r="FU210" s="66"/>
      <c r="FV210" s="75" t="str">
        <f>IFERROR(IF(B210&lt;&gt;"", IF(ISNUMBER(SEARCH("english language learner", LOWER(INDEX(Paste_Here!C$2:C$850, MATCH(B210, Paste_Here!A$2:A$850, 0))))), "Yes", ""), ""), "")</f>
        <v/>
      </c>
      <c r="FW210" s="66"/>
      <c r="FX210" s="75" t="str">
        <f>IFERROR(IF(B210&lt;&gt;"", IF(OR(ISNUMBER(SEARCH("b", LOWER(INDEX(Paste_Here!J$2:J$850, MATCH(B210, Paste_Here!A$2:A$850, 0))))), ISNUMBER(SEARCH("h", LOWER(INDEX(Paste_Here!J$2:J$850, MATCH(B210, Paste_Here!A$2:A$850, 0))))), ISNUMBER(SEARCH("i", LOWER(INDEX(Paste_Here!J$2:J$850, MATCH(B210, Paste_Here!A$2:A$850, 0)))))), "Yes", IF(INDEX(Paste_Here!J$2:J$850, MATCH(B210, Paste_Here!A$2:A$850, 0))&lt;&gt;"", "No", "")), ""), "")</f>
        <v/>
      </c>
      <c r="FY210" s="66"/>
      <c r="FZ210" s="75" t="str">
        <f>IFERROR(IF(B210&lt;&gt;"", IF(ISNUMBER(SEARCH("yes", LOWER(INDEX(Paste_Here!K$2:K$850, MATCH(B210, Paste_Here!A$2:A$850, 0))))), "Yes", IF(ISNUMBER(SEARCH("no", LOWER(INDEX(Paste_Here!K$2:K$850, MATCH(B210, Paste_Here!A$2:A$850, 0))))), "No", "")), ""), "")</f>
        <v/>
      </c>
      <c r="GA210" s="66"/>
      <c r="GB210" s="75" t="str">
        <f>IFERROR(IF(B210&lt;&gt;"", IF(ISNUMBER(SEARCH("transitional 2", LOWER(INDEX(Paste_Here!C$2:C$850, MATCH(B210, Paste_Here!A$2:A$850, 0))))), "T2",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GC210" s="66"/>
      <c r="GD210" s="75"/>
      <c r="GE210" s="66"/>
      <c r="GF210" s="75"/>
      <c r="GG210" s="66"/>
      <c r="GH210" s="75"/>
      <c r="GI210" s="66"/>
      <c r="GK210" s="1" t="str" cm="1">
        <f t="array" ref="GK210">IFERROR(INDEX(Paste_Here!$B$2:$B$850, MATCH(0, COUNTIF(GK$4:GK209, Paste_Here!$B$2:$B$850) + IF(Paste_Here!$B$2:$B$850="", 1, 0), 0)), "")</f>
        <v/>
      </c>
      <c r="GL210" s="1" t="str">
        <f>IF(GK210&lt;&gt;"", INDEX(Paste_Here!$A$2:$A$850, MATCH(GK210, Paste_Here!$B$2:$B$850, 0)), "")</f>
        <v/>
      </c>
      <c r="GM210" s="1" t="str">
        <f t="shared" si="51"/>
        <v/>
      </c>
      <c r="GN210" s="1" t="str" cm="1">
        <f t="array" ref="GN210">IFERROR(INDEX($GM$5:$GM$850, MATCH(SMALL(IF($GM$5:$GM$850&lt;&gt;"", COUNTIF($GM$5:$GM$850, "&lt;"&amp;$GM$5:$GM$850)+1), ROW()-ROW($GN$5)+1), COUNTIF($GM$5:$GM$850, "&lt;"&amp;$GM$5:$GM$850)+1, 0)), "")</f>
        <v/>
      </c>
    </row>
    <row r="211" spans="1:196">
      <c r="A211" s="66"/>
      <c r="B211" s="75" t="str">
        <f t="shared" si="39"/>
        <v/>
      </c>
      <c r="C211" s="66"/>
      <c r="D211" s="75" t="str">
        <f>IFERROR(IF(AND(INDEX(Paste_Here!N$2:N$850, MATCH(B211, Paste_Here!A$2:A$850, 0)) = ""), "", IF(UPPER(INDEX(Paste_Here!N$2:N$850, MATCH(B211, Paste_Here!A$2:A$850, 0))) = "YES", "Yes", IF(UPPER(INDEX(Paste_Here!N$2:N$850, MATCH(B211, Paste_Here!A$2:A$850, 0))) = "NO", "No", ""))), "")</f>
        <v/>
      </c>
      <c r="E211" s="66"/>
      <c r="F211" s="75" t="str">
        <f t="shared" si="46"/>
        <v/>
      </c>
      <c r="G211" s="66"/>
      <c r="H211" s="75" t="str">
        <f t="shared" si="47"/>
        <v/>
      </c>
      <c r="I211" s="66"/>
      <c r="J211" s="75" t="str">
        <f t="shared" si="48"/>
        <v/>
      </c>
      <c r="K211" s="66"/>
      <c r="L211" s="75"/>
      <c r="M211" s="66"/>
      <c r="N211" s="75" t="str">
        <f>IFERROR(IF(B211&lt;&gt;"", IF(AND(INDEX(Paste_Here!AW$2:AW$850, MATCH(B211, Paste_Here!A$2:A$850, 0))&lt;&gt;"", ISNUMBER(VALUE(INDEX(Paste_Here!AW$2:AW$850, MATCH(B211, Paste_Here!A$2:A$850, 0))))), INDEX(Paste_Here!AW$2:AW$850, MATCH(B211, Paste_Here!A$2:A$850, 0)), ""), ""), "")</f>
        <v/>
      </c>
      <c r="O211" s="66"/>
      <c r="P211" s="75" t="str">
        <f>IFERROR(IF(B211&lt;&gt;"", IF(AND(INDEX(Paste_Here!AX$2:AX$850, MATCH(B211, Paste_Here!A$2:A$850, 0))&lt;&gt;"", ISNUMBER(VALUE(INDEX(Paste_Here!AX$2:AX$850, MATCH(B211, Paste_Here!A$2:A$850, 0))))), INDEX(Paste_Here!AX$2:AX$850, MATCH(B211, Paste_Here!A$2:A$850, 0)), ""), ""), "")</f>
        <v/>
      </c>
      <c r="Q211" s="66"/>
      <c r="R211" s="75" t="str">
        <f>IFERROR(IF(B211&lt;&gt;"", IF(AND(INDEX(Paste_Here!AU$2:AU$850, MATCH(B211, Paste_Here!A$2:A$850, 0))&lt;&gt;"", ISNUMBER(VALUE(INDEX(Paste_Here!AU$2:AU$850, MATCH(B211, Paste_Here!A$2:A$850, 0))))), INDEX(Paste_Here!AU$2:AU$850, MATCH(B211, Paste_Here!A$2:A$850, 0)), ""), ""), "")</f>
        <v/>
      </c>
      <c r="S211" s="66"/>
      <c r="T211" s="75" t="str">
        <f>IFERROR(IF(B211&lt;&gt;"", IF(AND(INDEX(Paste_Here!AV$2:AV$850, MATCH(B211, Paste_Here!A$2:A$850, 0))&lt;&gt;"", ISNUMBER(VALUE(INDEX(Paste_Here!AV$2:AV$850, MATCH(B211, Paste_Here!A$2:A$850, 0))))), INDEX(Paste_Here!AV$2:AV$850, MATCH(B211, Paste_Here!A$2:A$850, 0)), ""), ""), "")</f>
        <v/>
      </c>
      <c r="U211" s="66"/>
      <c r="W211" s="66"/>
      <c r="Y211" s="66"/>
      <c r="Z211" s="66"/>
      <c r="AA211" s="75" t="str">
        <f t="shared" si="40"/>
        <v/>
      </c>
      <c r="AB211" s="66"/>
      <c r="AC211" s="75"/>
      <c r="AD211" s="66"/>
      <c r="AE211" s="98"/>
      <c r="AF211" s="66"/>
      <c r="AG211" s="75"/>
      <c r="AH211" s="66"/>
      <c r="AI211" s="75" t="str">
        <f>IFERROR(IF(B211&lt;&gt;"", IF(AND(INDEX(Paste_Here!AC$2:AC$850, MATCH(B211, Paste_Here!A$2:A$850, 0))&lt;&gt;"", ISNUMBER(VALUE(INDEX(Paste_Here!AC$2:AC$850, MATCH(B211, Paste_Here!A$2:A$850, 0))))), INDEX(Paste_Here!AC$2:AC$850, MATCH(B211, Paste_Here!A$2:A$850, 0)), ""), ""), "")</f>
        <v/>
      </c>
      <c r="AJ211" s="66"/>
      <c r="AK211" s="75" t="str">
        <f>IFERROR(IF(B211&lt;&gt;"", IF(ISNUMBER(SEARCH("highrisk", LOWER(INDEX(Paste_Here!AD$2:AD$850, MATCH(B211, Paste_Here!A$2:A$850, 0))))), "High Risk", IF(ISNUMBER(SEARCH("lowrisk", LOWER(INDEX(Paste_Here!AD$2:AD$850, MATCH(B211, Paste_Here!A$2:A$850, 0))))), "Low Risk", IF(ISNUMBER(SEARCH("somerisk", LOWER(INDEX(Paste_Here!AD$2:AD$850, MATCH(B211, Paste_Here!A$2:A$850, 0))))), "Some Risk", IF(ISNUMBER(SEARCH("ot", LOWER(INDEX(Paste_Here!AD$2:AD$850, MATCH(B211, Paste_Here!A$2:A$850, 0))))), "OT", "")))), ""), "")</f>
        <v/>
      </c>
      <c r="AL211" s="66"/>
      <c r="AM211" s="75"/>
      <c r="AN211" s="66"/>
      <c r="AO211" s="75" t="str">
        <f>IFERROR(IF(B211&lt;&gt;"", IF(AND(INDEX(Paste_Here!M$2:M$850, MATCH(B211, Paste_Here!A$2:A$850, 0))&lt;&gt;"", ISNUMBER(VALUE(INDEX(Paste_Here!M$2:M$850, MATCH(B211, Paste_Here!A$2:A$850, 0))))), INDEX(Paste_Here!M$2:M$850, MATCH(B211, Paste_Here!A$2:A$850, 0)), ""), ""), "")</f>
        <v/>
      </c>
      <c r="AP211" s="66"/>
      <c r="AQ211" s="75" t="str">
        <f>IFERROR(IF(B211&lt;&gt;"", IF(ISNUMBER(SEARCH("highrisk", LOWER(INDEX(Paste_Here!N$2:N$850, MATCH(B211, Paste_Here!A$2:A$850, 0))))), "High Risk", IF(ISNUMBER(SEARCH("lowrisk", LOWER(INDEX(Paste_Here!N$2:N$850, MATCH(B211, Paste_Here!A$2:A$850, 0))))), "Low Risk", IF(ISNUMBER(SEARCH("somerisk", LOWER(INDEX(Paste_Here!N$2:N$850, MATCH(B211, Paste_Here!A$2:A$850, 0))))), "Some Risk", IF(ISNUMBER(SEARCH("ot", LOWER(INDEX(Paste_Here!N$2:N$850, MATCH(B211, Paste_Here!A$2:A$850, 0))))), "OT", "")))), ""), "")</f>
        <v/>
      </c>
      <c r="AT211" s="66"/>
      <c r="AU211" s="103"/>
      <c r="AV211" s="66"/>
      <c r="AW211" s="66"/>
      <c r="AX211" s="75" t="str">
        <f t="shared" si="41"/>
        <v/>
      </c>
      <c r="AY211" s="66"/>
      <c r="AZ211" s="75"/>
      <c r="BA211" s="66"/>
      <c r="BB211" s="75"/>
      <c r="BC211" s="66"/>
      <c r="BD211" s="75"/>
      <c r="BE211" s="66"/>
      <c r="BF211" s="75" t="str">
        <f>IFERROR(IF(B211&lt;&gt;"", IF(AND(INDEX(Paste_Here!AE$2:AE$850, MATCH(B211, Paste_Here!A$2:A$850, 0))&lt;&gt;"", ISNUMBER(VALUE(INDEX(Paste_Here!AE$2:AE$850, MATCH(B211, Paste_Here!A$2:A$850, 0))))), INDEX(Paste_Here!AE$2:AE$850, MATCH(B211, Paste_Here!A$2:A$850, 0)), ""), ""), "")</f>
        <v/>
      </c>
      <c r="BG211" s="66"/>
      <c r="BH211" s="75" t="str">
        <f>IFERROR(IF(B211&lt;&gt;"", IF(ISNUMBER(SEARCH("highrisk", LOWER(INDEX(Paste_Here!AF$2:AF$850, MATCH(B211, Paste_Here!A$2:A$850, 0))))), "High Risk", IF(ISNUMBER(SEARCH("lowrisk", LOWER(INDEX(Paste_Here!AF$2:AF$850, MATCH(B211, Paste_Here!A$2:A$850, 0))))), "Low Risk", IF(ISNUMBER(SEARCH("somerisk", LOWER(INDEX(Paste_Here!AF$2:AF$850, MATCH(B211, Paste_Here!A$2:A$850, 0))))), "Some Risk", IF(ISNUMBER(SEARCH("ot", LOWER(INDEX(Paste_Here!AF$2:AF$850, MATCH(B211, Paste_Here!A$2:A$850, 0))))), "OT", "")))), ""), "")</f>
        <v/>
      </c>
      <c r="BI211" s="66"/>
      <c r="BJ211" s="75"/>
      <c r="BK211" s="66"/>
      <c r="BL211" s="75" t="str">
        <f>IFERROR(IF(B211&lt;&gt;"", IF(AND(INDEX(Paste_Here!O$2:O$850, MATCH(B211, Paste_Here!A$2:A$850, 0))&lt;&gt;"", ISNUMBER(VALUE(INDEX(Paste_Here!O$2:O$850, MATCH(B211, Paste_Here!A$2:A$850, 0))))), INDEX(Paste_Here!O$2:O$850, MATCH(B211, Paste_Here!A$2:A$850, 0)), ""), ""), "")</f>
        <v/>
      </c>
      <c r="BM211" s="66"/>
      <c r="BN211" s="75" t="str">
        <f>IFERROR(IF(B211&lt;&gt;"", IF(ISNUMBER(SEARCH("highrisk", LOWER(INDEX(Paste_Here!P$2:P$850, MATCH(B211, Paste_Here!A$2:A$850, 0))))), "High Risk", IF(ISNUMBER(SEARCH("lowrisk", LOWER(INDEX(Paste_Here!P$2:P$850, MATCH(B211, Paste_Here!A$2:A$850, 0))))), "Low Risk", IF(ISNUMBER(SEARCH("somerisk", LOWER(INDEX(Paste_Here!P$2:P$850, MATCH(B211, Paste_Here!A$2:A$850, 0))))), "Some Risk", IF(ISNUMBER(SEARCH("ot", LOWER(INDEX(Paste_Here!P$2:P$850, MATCH(B211, Paste_Here!A$2:A$850, 0))))), "OT", "")))), ""), "")</f>
        <v/>
      </c>
      <c r="BQ211" s="66"/>
      <c r="BR211" s="75"/>
      <c r="BS211" s="66"/>
      <c r="BT211" s="66"/>
      <c r="BU211" s="75" t="str">
        <f t="shared" si="42"/>
        <v/>
      </c>
      <c r="BV211" s="66"/>
      <c r="BW211" s="75"/>
      <c r="BX211" s="66"/>
      <c r="BY211" s="75"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BZ211" s="66"/>
      <c r="CA211" s="75"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CB211" s="66"/>
      <c r="CC211" s="75"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CD211" s="66"/>
      <c r="CE211" s="75"/>
      <c r="CF211" s="66"/>
      <c r="CK211" s="75"/>
      <c r="CL211" s="66"/>
      <c r="CM211" s="75"/>
      <c r="CN211" s="66"/>
      <c r="CO211" s="75"/>
      <c r="CP211" s="66"/>
      <c r="CQ211" s="66"/>
      <c r="CR211" s="75" t="str">
        <f t="shared" si="43"/>
        <v/>
      </c>
      <c r="CS211" s="66"/>
      <c r="CT211" s="75"/>
      <c r="CU211" s="66"/>
      <c r="CV211" s="75"/>
      <c r="CW211" s="66"/>
      <c r="CX211" s="75"/>
      <c r="CY211" s="66"/>
      <c r="CZ211" s="75"/>
      <c r="DA211" s="66"/>
      <c r="DB211" s="75" t="str">
        <f>IFERROR(IF(B211&lt;&gt;"", IF(AND(INDEX(Paste_Here!AK$2:AK$850, MATCH(B211, Paste_Here!A$2:A$850, 0))&lt;&gt;"", ISNUMBER(VALUE(INDEX(Paste_Here!AK$2:AK$850, MATCH(B211, Paste_Here!A$2:A$850, 0))))), INDEX(Paste_Here!AK$2:AK$850, MATCH(B211, Paste_Here!A$2:A$850, 0)), ""), ""), "")</f>
        <v/>
      </c>
      <c r="DC211" s="66"/>
      <c r="DD211" s="75" t="str">
        <f>IFERROR(IF(B211&lt;&gt;"", IF(ISNUMBER(SEARCH("highrisk", LOWER(INDEX(Paste_Here!AL$2:AL$850, MATCH(B211, Paste_Here!A$2:A$850, 0))))), "High Risk", IF(ISNUMBER(SEARCH("lowrisk", LOWER(INDEX(Paste_Here!AL$2:AL$850, MATCH(B211, Paste_Here!A$2:A$850, 0))))), "Low Risk", IF(ISNUMBER(SEARCH("somerisk", LOWER(INDEX(Paste_Here!AL$2:AL$850, MATCH(B211, Paste_Here!A$2:A$850, 0))))), "Some Risk", IF(ISNUMBER(SEARCH("ot", LOWER(INDEX(Paste_Here!AL$2:AL$850, MATCH(B211, Paste_Here!A$2:A$850, 0))))), "OT", "")))), ""), "")</f>
        <v/>
      </c>
      <c r="DE211" s="66"/>
      <c r="DF211" s="75" t="str">
        <f>IFERROR(IF(B211&lt;&gt;"", IF(AND(INDEX(Paste_Here!AM$2:AM$850, MATCH(B211, Paste_Here!A$2:A$850, 0))&lt;&gt;"", ISNUMBER(VALUE(INDEX(Paste_Here!AM$2:AM$850, MATCH(B211, Paste_Here!A$2:A$850, 0))))), INDEX(Paste_Here!AM$2:AM$850, MATCH(B211, Paste_Here!A$2:A$850, 0)), ""), ""), "")</f>
        <v/>
      </c>
      <c r="DG211" s="66"/>
      <c r="DH211" s="75" t="str">
        <f>IFERROR(IF(B211&lt;&gt;"", IF(ISNUMBER(SEARCH("highrisk", LOWER(INDEX(Paste_Here!AN$2:AN$850, MATCH(B211, Paste_Here!A$2:A$850, 0))))), "High Risk", IF(ISNUMBER(SEARCH("lowrisk", LOWER(INDEX(Paste_Here!AN$2:AN$850, MATCH(B211, Paste_Here!A$2:A$850, 0))))), "Low Risk", IF(ISNUMBER(SEARCH("somerisk", LOWER(INDEX(Paste_Here!AN$2:AN$850, MATCH(B211, Paste_Here!A$2:A$850, 0))))), "Some Risk", IF(ISNUMBER(SEARCH("ot", LOWER(INDEX(Paste_Here!AN$2:AN$850, MATCH(B211, Paste_Here!A$2:A$850, 0))))), "OT", "")))), ""), "")</f>
        <v/>
      </c>
      <c r="DI211" s="66"/>
      <c r="DJ211" s="66"/>
      <c r="DK211" s="75" t="str">
        <f t="shared" si="44"/>
        <v/>
      </c>
      <c r="DL211" s="66"/>
      <c r="DM211" s="75" t="str">
        <f>IFERROR(IF(B211&lt;&gt;"", IF(AND(INDEX(Paste_Here!Q$2:Q$850, MATCH(B211, Paste_Here!A$2:A$850, 0))&lt;&gt;"", ISNUMBER(VALUE(INDEX(Paste_Here!Q$2:Q$850, MATCH(B211, Paste_Here!A$2:A$850, 0))))), INDEX(Paste_Here!Q$2:Q$850, MATCH(B211, Paste_Here!A$2:A$850, 0)), ""), ""), "")</f>
        <v/>
      </c>
      <c r="DN211" s="66"/>
      <c r="DO211" s="75" t="str">
        <f>IFERROR(IF(B211&lt;&gt;"", IF(ISNUMBER(SEARCH("highrisk", LOWER(INDEX(Paste_Here!R$2:R$850, MATCH(B211, Paste_Here!A$2:A$850, 0))))), "High Risk", IF(ISNUMBER(SEARCH("lowrisk", LOWER(INDEX(Paste_Here!R$2:R$850, MATCH(B211, Paste_Here!A$2:A$850, 0))))), "Low Risk", IF(ISNUMBER(SEARCH("somerisk", LOWER(INDEX(Paste_Here!R$2:R$850, MATCH(B211, Paste_Here!A$2:A$850, 0))))), "Some Risk", IF(ISNUMBER(SEARCH("ot", LOWER(INDEX(Paste_Here!R$2:R$850, MATCH(B211, Paste_Here!A$2:A$850, 0))))), "OT", "")))), ""), "")</f>
        <v/>
      </c>
      <c r="DP211" s="66"/>
      <c r="DQ211" s="93" t="str">
        <f>IFERROR(IF(B211&lt;&gt;"", IF(AND(INDEX(Paste_Here!S$2:S$850, MATCH(B211, Paste_Here!A$2:A$850, 0))&lt;&gt;"", ISNUMBER(VALUE(INDEX(Paste_Here!S$2:S$850, MATCH(B211, Paste_Here!A$2:A$850, 0))))), INDEX(Paste_Here!S$2:S$850, MATCH(B211, Paste_Here!A$2:A$850, 0)), ""), ""), "")</f>
        <v/>
      </c>
      <c r="DR211" s="66"/>
      <c r="DS211" s="75"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IF(ISNUMBER(SEARCH("ot", LOWER(INDEX(Paste_Here!T$2:T$850, MATCH(B211, Paste_Here!A$2:A$850, 0))))), "OT", "")))), ""), "")</f>
        <v/>
      </c>
      <c r="DT211" s="66"/>
      <c r="DU211" s="75" t="str">
        <f>IFERROR(IF(B211&lt;&gt;"", IF(AND(INDEX(Paste_Here!U$2:U$850, MATCH(B211, Paste_Here!A$2:A$850, 0))&lt;&gt;"", ISNUMBER(VALUE(INDEX(Paste_Here!U$2:U$850, MATCH(B211, Paste_Here!A$2:A$850, 0))))), INDEX(Paste_Here!U$2:U$850, MATCH(B211, Paste_Here!A$2:A$850, 0)), ""), ""), "")</f>
        <v/>
      </c>
      <c r="DV211" s="66"/>
      <c r="DW211" s="93" t="str">
        <f>IFERROR(IF(B211&lt;&gt;"", IF(ISNUMBER(SEARCH("highrisk", LOWER(INDEX(Paste_Here!V$2:V$850, MATCH(B211, Paste_Here!A$2:A$850, 0))))), "High Risk", IF(ISNUMBER(SEARCH("lowrisk", LOWER(INDEX(Paste_Here!V$2:V$850, MATCH(B211, Paste_Here!A$2:A$850, 0))))), "Low Risk", IF(ISNUMBER(SEARCH("somerisk", LOWER(INDEX(Paste_Here!V$2:V$850, MATCH(B211, Paste_Here!A$2:A$850, 0))))), "Some Risk", IF(ISNUMBER(SEARCH("ot", LOWER(INDEX(Paste_Here!V$2:V$850, MATCH(B211, Paste_Here!A$2:A$850, 0))))), "OT", "")))), ""), "")</f>
        <v/>
      </c>
      <c r="DX211" s="66"/>
      <c r="DY211" s="75" t="str">
        <f>IFERROR(IF(B211&lt;&gt;"", IF(AND(INDEX(Paste_Here!W$2:W$850, MATCH(B211, Paste_Here!A$2:A$850, 0))&lt;&gt;"", ISNUMBER(VALUE(INDEX(Paste_Here!W$2:W$850, MATCH(B211, Paste_Here!A$2:A$850, 0))))), INDEX(Paste_Here!W$2:W$850, MATCH(B211, Paste_Here!A$2:A$850, 0)), ""), ""), "")</f>
        <v/>
      </c>
      <c r="DZ211" s="66"/>
      <c r="EA211" s="75" t="str">
        <f>IFERROR(IF(B211&lt;&gt;"", IF(ISNUMBER(SEARCH("highrisk", LOWER(INDEX(Paste_Here!X$2:X$850, MATCH(B211, Paste_Here!A$2:A$850, 0))))), "High Risk", IF(ISNUMBER(SEARCH("lowrisk", LOWER(INDEX(Paste_Here!X$2:X$850, MATCH(B211, Paste_Here!A$2:A$850, 0))))), "Low Risk", IF(ISNUMBER(SEARCH("somerisk", LOWER(INDEX(Paste_Here!X$2:X$850, MATCH(B211, Paste_Here!A$2:A$850, 0))))), "Some Risk", IF(ISNUMBER(SEARCH("ot", LOWER(INDEX(Paste_Here!X$2:X$850, MATCH(B211, Paste_Here!A$2:A$850, 0))))), "OT", "")))), ""), "")</f>
        <v/>
      </c>
      <c r="EB211" s="66"/>
      <c r="EC211" s="66"/>
      <c r="ED211" s="75" t="str">
        <f t="shared" si="49"/>
        <v/>
      </c>
      <c r="EE211" s="66"/>
      <c r="EF211" s="75" t="str">
        <f>IFERROR(IF(B211&lt;&gt;"", IF(AND(INDEX(Paste_Here!AO$2:AO$850, MATCH(B211, Paste_Here!A$2:A$850, 0))&lt;&gt;"", ISNUMBER(VALUE(INDEX(Paste_Here!AO$2:AO$850, MATCH(B211, Paste_Here!A$2:A$850, 0))))), INDEX(Paste_Here!AO$2:AO$850, MATCH(B211, Paste_Here!A$2:A$850, 0)), ""), ""), "")</f>
        <v/>
      </c>
      <c r="EG211" s="66"/>
      <c r="EH211" s="75" t="str">
        <f>IFERROR(IF(B211&lt;&gt;"", IF(ISNUMBER(SEARCH("highrisk", LOWER(INDEX(Paste_Here!AP$2:AP$850, MATCH(B211, Paste_Here!A$2:A$850, 0))))), "High Risk", IF(ISNUMBER(SEARCH("lowrisk", LOWER(INDEX(Paste_Here!AP$2:AP$850, MATCH(B211, Paste_Here!A$2:A$850, 0))))), "Low Risk", IF(ISNUMBER(SEARCH("somerisk", LOWER(INDEX(Paste_Here!AP$2:AP$850, MATCH(B211, Paste_Here!A$2:A$850, 0))))), "Some Risk", IF(ISNUMBER(SEARCH("ot", LOWER(INDEX(Paste_Here!AP$2:AP$850, MATCH(B211, Paste_Here!A$2:A$850, 0))))), "OT", "")))), ""), "")</f>
        <v/>
      </c>
      <c r="EI211" s="66"/>
      <c r="EJ211" s="93"/>
      <c r="EK211" s="66"/>
      <c r="EL211" s="75" t="str">
        <f>IFERROR(IF(B211&lt;&gt;"", IF(AND(INDEX(Paste_Here!AQ$2:AQ$850, MATCH(B211, Paste_Here!A$2:A$850, 0))&lt;&gt;"", ISNUMBER(VALUE(INDEX(Paste_Here!AQ$2:AQ$850, MATCH(B211, Paste_Here!A$2:A$850, 0))))), INDEX(Paste_Here!AQ$2:AQ$850, MATCH(B211, Paste_Here!A$2:A$850, 0)), ""), ""), "")</f>
        <v/>
      </c>
      <c r="EM211" s="66"/>
      <c r="EN211" s="75" t="str">
        <f>IFERROR(IF(B211&lt;&gt;"", IF(ISNUMBER(SEARCH("highrisk", LOWER(INDEX(Paste_Here!AR$2:AR$850, MATCH(B211, Paste_Here!A$2:A$850, 0))))), "High Risk", IF(ISNUMBER(SEARCH("lowrisk", LOWER(INDEX(Paste_Here!AR$2:AR$850, MATCH(B211, Paste_Here!A$2:A$850, 0))))), "Low Risk", IF(ISNUMBER(SEARCH("somerisk", LOWER(INDEX(Paste_Here!AR$2:AR$850, MATCH(B211, Paste_Here!A$2:A$850, 0))))), "Some Risk", IF(ISNUMBER(SEARCH("ot", LOWER(INDEX(Paste_Here!AR$2:AR$850, MATCH(B211, Paste_Here!A$2:A$850, 0))))), "OT", "")))), ""), "")</f>
        <v/>
      </c>
      <c r="EO211" s="66"/>
      <c r="EP211" s="93"/>
      <c r="EQ211" s="66"/>
      <c r="ER211" s="75"/>
      <c r="ES211" s="66"/>
      <c r="ET211" s="75"/>
      <c r="EU211" s="66"/>
      <c r="EV211" s="66"/>
      <c r="EW211" s="75" t="str">
        <f t="shared" si="50"/>
        <v/>
      </c>
      <c r="EX211" s="66"/>
      <c r="EY211" s="75" t="str">
        <f>IFERROR(IF(B211&lt;&gt;"", IF(AND(INDEX(Paste_Here!Y$2:Y$850, MATCH(B211, Paste_Here!A$2:A$850, 0))&lt;&gt;"", ISNUMBER(VALUE(INDEX(Paste_Here!Y$2:Y$850, MATCH(B211, Paste_Here!A$2:A$850, 0))))), INDEX(Paste_Here!Y$2:Y$850, MATCH(B211, Paste_Here!A$2:A$850, 0)), ""), ""), "")</f>
        <v/>
      </c>
      <c r="EZ211" s="66"/>
      <c r="FA211" s="75" t="str">
        <f>IFERROR(IF(B211&lt;&gt;"", IF(ISNUMBER(SEARCH("highrisk", LOWER(INDEX(Paste_Here!Z$2:Z$850, MATCH(B211, Paste_Here!A$2:A$850, 0))))), "High Risk", IF(ISNUMBER(SEARCH("lowrisk", LOWER(INDEX(Paste_Here!Z$2:Z$850, MATCH(B211, Paste_Here!A$2:A$850, 0))))), "Low Risk", IF(ISNUMBER(SEARCH("somerisk", LOWER(INDEX(Paste_Here!Z$2:Z$850, MATCH(B211, Paste_Here!A$2:A$850, 0))))), "Some Risk", IF(ISNUMBER(SEARCH("ot", LOWER(INDEX(Paste_Here!Z$2:Z$850, MATCH(B211, Paste_Here!A$2:A$850, 0))))), "OT", "")))), ""), "")</f>
        <v/>
      </c>
      <c r="FB211" s="66"/>
      <c r="FC211" s="93"/>
      <c r="FD211" s="66"/>
      <c r="FE211" s="75" t="str">
        <f>IFERROR(IF(B211&lt;&gt;"", IF(AND(INDEX(Paste_Here!AA$2:AA$850, MATCH(B211, Paste_Here!A$2:A$850, 0))&lt;&gt;"", ISNUMBER(VALUE(INDEX(Paste_Here!AA$2:AA$850, MATCH(B211, Paste_Here!A$2:A$850, 0))))), INDEX(Paste_Here!AA$2:AA$850, MATCH(B211, Paste_Here!A$2:A$850, 0)), ""), ""), "")</f>
        <v/>
      </c>
      <c r="FF211" s="66"/>
      <c r="FG211" s="75" t="str">
        <f>IFERROR(IF(B211&lt;&gt;"", IF(ISNUMBER(SEARCH("highrisk", LOWER(INDEX(Paste_Here!AB$2:AB$850, MATCH(B211, Paste_Here!A$2:A$850, 0))))), "High Risk", IF(ISNUMBER(SEARCH("lowrisk", LOWER(INDEX(Paste_Here!AB$2:AB$850, MATCH(B211, Paste_Here!A$2:A$850, 0))))), "Low Risk", IF(ISNUMBER(SEARCH("somerisk", LOWER(INDEX(Paste_Here!AB$2:AB$850, MATCH(B211, Paste_Here!A$2:A$850, 0))))), "Some Risk", IF(ISNUMBER(SEARCH("ot", LOWER(INDEX(Paste_Here!AB$2:AB$850, MATCH(B211, Paste_Here!A$2:A$850, 0))))), "OT", "")))), ""), "")</f>
        <v/>
      </c>
      <c r="FH211" s="66"/>
      <c r="FI211" s="93"/>
      <c r="FJ211" s="66"/>
      <c r="FK211" s="75"/>
      <c r="FL211" s="66"/>
      <c r="FM211" s="75"/>
      <c r="FN211" s="66"/>
      <c r="FO211" s="66"/>
      <c r="FP211" s="75" t="str">
        <f t="shared" si="45"/>
        <v/>
      </c>
      <c r="FQ211" s="66"/>
      <c r="FR211" s="75" t="str">
        <f>IFERROR(IF(B211&lt;&gt;"", IF(ISNUMBER(SEARCH("s", LOWER(INDEX(Paste_Here!L$2:L$850, MATCH(B211, Paste_Here!A$2:A$850, 0))))), "Yes", IF(INDEX(Paste_Here!L$2:L$850, MATCH(B211, Paste_Here!A$2:A$850, 0))&lt;&gt;"", "No", "")), ""), "")</f>
        <v/>
      </c>
      <c r="FS211" s="66"/>
      <c r="FT211" s="75" t="str">
        <f>IFERROR(IF(B211&lt;&gt;"", IF(ISNUMBER(SEARCH("yes", LOWER(INDEX(Paste_Here!F$2:F$850, MATCH(B211, Paste_Here!A$2:A$850, 0))))), "Yes", IF(ISNUMBER(SEARCH("no", LOWER(INDEX(Paste_Here!F$2:F$850, MATCH(B211, Paste_Here!A$2:A$850, 0))))), "No", "")), ""), "")</f>
        <v/>
      </c>
      <c r="FU211" s="66"/>
      <c r="FV211" s="75" t="str">
        <f>IFERROR(IF(B211&lt;&gt;"", IF(ISNUMBER(SEARCH("english language learner", LOWER(INDEX(Paste_Here!C$2:C$850, MATCH(B211, Paste_Here!A$2:A$850, 0))))), "Yes", ""), ""), "")</f>
        <v/>
      </c>
      <c r="FW211" s="66"/>
      <c r="FX211" s="75" t="str">
        <f>IFERROR(IF(B211&lt;&gt;"", IF(OR(ISNUMBER(SEARCH("b", LOWER(INDEX(Paste_Here!J$2:J$850, MATCH(B211, Paste_Here!A$2:A$850, 0))))), ISNUMBER(SEARCH("h", LOWER(INDEX(Paste_Here!J$2:J$850, MATCH(B211, Paste_Here!A$2:A$850, 0))))), ISNUMBER(SEARCH("i", LOWER(INDEX(Paste_Here!J$2:J$850, MATCH(B211, Paste_Here!A$2:A$850, 0)))))), "Yes", IF(INDEX(Paste_Here!J$2:J$850, MATCH(B211, Paste_Here!A$2:A$850, 0))&lt;&gt;"", "No", "")), ""), "")</f>
        <v/>
      </c>
      <c r="FY211" s="66"/>
      <c r="FZ211" s="75" t="str">
        <f>IFERROR(IF(B211&lt;&gt;"", IF(ISNUMBER(SEARCH("yes", LOWER(INDEX(Paste_Here!K$2:K$850, MATCH(B211, Paste_Here!A$2:A$850, 0))))), "Yes", IF(ISNUMBER(SEARCH("no", LOWER(INDEX(Paste_Here!K$2:K$850, MATCH(B211, Paste_Here!A$2:A$850, 0))))), "No", "")), ""), "")</f>
        <v/>
      </c>
      <c r="GA211" s="66"/>
      <c r="GB211" s="75" t="str">
        <f>IFERROR(IF(B211&lt;&gt;"", IF(ISNUMBER(SEARCH("transitional 2", LOWER(INDEX(Paste_Here!C$2:C$850, MATCH(B211, Paste_Here!A$2:A$850, 0))))), "T2",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GC211" s="66"/>
      <c r="GD211" s="75"/>
      <c r="GE211" s="66"/>
      <c r="GF211" s="75"/>
      <c r="GG211" s="66"/>
      <c r="GH211" s="75"/>
      <c r="GI211" s="66"/>
      <c r="GK211" s="1" t="str" cm="1">
        <f t="array" ref="GK211">IFERROR(INDEX(Paste_Here!$B$2:$B$850, MATCH(0, COUNTIF(GK$4:GK210, Paste_Here!$B$2:$B$850) + IF(Paste_Here!$B$2:$B$850="", 1, 0), 0)), "")</f>
        <v/>
      </c>
      <c r="GL211" s="1" t="str">
        <f>IF(GK211&lt;&gt;"", INDEX(Paste_Here!$A$2:$A$850, MATCH(GK211, Paste_Here!$B$2:$B$850, 0)), "")</f>
        <v/>
      </c>
      <c r="GM211" s="1" t="str">
        <f t="shared" si="51"/>
        <v/>
      </c>
      <c r="GN211" s="1" t="str" cm="1">
        <f t="array" ref="GN211">IFERROR(INDEX($GM$5:$GM$850, MATCH(SMALL(IF($GM$5:$GM$850&lt;&gt;"", COUNTIF($GM$5:$GM$850, "&lt;"&amp;$GM$5:$GM$850)+1), ROW()-ROW($GN$5)+1), COUNTIF($GM$5:$GM$850, "&lt;"&amp;$GM$5:$GM$850)+1, 0)), "")</f>
        <v/>
      </c>
    </row>
    <row r="212" spans="1:196">
      <c r="A212" s="66"/>
      <c r="B212" s="75" t="str">
        <f t="shared" si="39"/>
        <v/>
      </c>
      <c r="C212" s="66"/>
      <c r="D212" s="75" t="str">
        <f>IFERROR(IF(AND(INDEX(Paste_Here!N$2:N$850, MATCH(B212, Paste_Here!A$2:A$850, 0)) = ""), "", IF(UPPER(INDEX(Paste_Here!N$2:N$850, MATCH(B212, Paste_Here!A$2:A$850, 0))) = "YES", "Yes", IF(UPPER(INDEX(Paste_Here!N$2:N$850, MATCH(B212, Paste_Here!A$2:A$850, 0))) = "NO", "No", ""))), "")</f>
        <v/>
      </c>
      <c r="E212" s="66"/>
      <c r="F212" s="75" t="str">
        <f t="shared" si="46"/>
        <v/>
      </c>
      <c r="G212" s="66"/>
      <c r="H212" s="75" t="str">
        <f t="shared" si="47"/>
        <v/>
      </c>
      <c r="I212" s="66"/>
      <c r="J212" s="75" t="str">
        <f t="shared" si="48"/>
        <v/>
      </c>
      <c r="K212" s="66"/>
      <c r="L212" s="75"/>
      <c r="M212" s="66"/>
      <c r="N212" s="75" t="str">
        <f>IFERROR(IF(B212&lt;&gt;"", IF(AND(INDEX(Paste_Here!AW$2:AW$850, MATCH(B212, Paste_Here!A$2:A$850, 0))&lt;&gt;"", ISNUMBER(VALUE(INDEX(Paste_Here!AW$2:AW$850, MATCH(B212, Paste_Here!A$2:A$850, 0))))), INDEX(Paste_Here!AW$2:AW$850, MATCH(B212, Paste_Here!A$2:A$850, 0)), ""), ""), "")</f>
        <v/>
      </c>
      <c r="O212" s="66"/>
      <c r="P212" s="75" t="str">
        <f>IFERROR(IF(B212&lt;&gt;"", IF(AND(INDEX(Paste_Here!AX$2:AX$850, MATCH(B212, Paste_Here!A$2:A$850, 0))&lt;&gt;"", ISNUMBER(VALUE(INDEX(Paste_Here!AX$2:AX$850, MATCH(B212, Paste_Here!A$2:A$850, 0))))), INDEX(Paste_Here!AX$2:AX$850, MATCH(B212, Paste_Here!A$2:A$850, 0)), ""), ""), "")</f>
        <v/>
      </c>
      <c r="Q212" s="66"/>
      <c r="R212" s="75" t="str">
        <f>IFERROR(IF(B212&lt;&gt;"", IF(AND(INDEX(Paste_Here!AU$2:AU$850, MATCH(B212, Paste_Here!A$2:A$850, 0))&lt;&gt;"", ISNUMBER(VALUE(INDEX(Paste_Here!AU$2:AU$850, MATCH(B212, Paste_Here!A$2:A$850, 0))))), INDEX(Paste_Here!AU$2:AU$850, MATCH(B212, Paste_Here!A$2:A$850, 0)), ""), ""), "")</f>
        <v/>
      </c>
      <c r="S212" s="66"/>
      <c r="T212" s="75" t="str">
        <f>IFERROR(IF(B212&lt;&gt;"", IF(AND(INDEX(Paste_Here!AV$2:AV$850, MATCH(B212, Paste_Here!A$2:A$850, 0))&lt;&gt;"", ISNUMBER(VALUE(INDEX(Paste_Here!AV$2:AV$850, MATCH(B212, Paste_Here!A$2:A$850, 0))))), INDEX(Paste_Here!AV$2:AV$850, MATCH(B212, Paste_Here!A$2:A$850, 0)), ""), ""), "")</f>
        <v/>
      </c>
      <c r="U212" s="66"/>
      <c r="W212" s="66"/>
      <c r="Y212" s="66"/>
      <c r="Z212" s="66"/>
      <c r="AA212" s="75" t="str">
        <f t="shared" si="40"/>
        <v/>
      </c>
      <c r="AB212" s="66"/>
      <c r="AC212" s="75"/>
      <c r="AD212" s="66"/>
      <c r="AE212" s="98"/>
      <c r="AF212" s="66"/>
      <c r="AG212" s="75"/>
      <c r="AH212" s="66"/>
      <c r="AI212" s="75" t="str">
        <f>IFERROR(IF(B212&lt;&gt;"", IF(AND(INDEX(Paste_Here!AC$2:AC$850, MATCH(B212, Paste_Here!A$2:A$850, 0))&lt;&gt;"", ISNUMBER(VALUE(INDEX(Paste_Here!AC$2:AC$850, MATCH(B212, Paste_Here!A$2:A$850, 0))))), INDEX(Paste_Here!AC$2:AC$850, MATCH(B212, Paste_Here!A$2:A$850, 0)), ""), ""), "")</f>
        <v/>
      </c>
      <c r="AJ212" s="66"/>
      <c r="AK212" s="75" t="str">
        <f>IFERROR(IF(B212&lt;&gt;"", IF(ISNUMBER(SEARCH("highrisk", LOWER(INDEX(Paste_Here!AD$2:AD$850, MATCH(B212, Paste_Here!A$2:A$850, 0))))), "High Risk", IF(ISNUMBER(SEARCH("lowrisk", LOWER(INDEX(Paste_Here!AD$2:AD$850, MATCH(B212, Paste_Here!A$2:A$850, 0))))), "Low Risk", IF(ISNUMBER(SEARCH("somerisk", LOWER(INDEX(Paste_Here!AD$2:AD$850, MATCH(B212, Paste_Here!A$2:A$850, 0))))), "Some Risk", IF(ISNUMBER(SEARCH("ot", LOWER(INDEX(Paste_Here!AD$2:AD$850, MATCH(B212, Paste_Here!A$2:A$850, 0))))), "OT", "")))), ""), "")</f>
        <v/>
      </c>
      <c r="AL212" s="66"/>
      <c r="AM212" s="75"/>
      <c r="AN212" s="66"/>
      <c r="AO212" s="75" t="str">
        <f>IFERROR(IF(B212&lt;&gt;"", IF(AND(INDEX(Paste_Here!M$2:M$850, MATCH(B212, Paste_Here!A$2:A$850, 0))&lt;&gt;"", ISNUMBER(VALUE(INDEX(Paste_Here!M$2:M$850, MATCH(B212, Paste_Here!A$2:A$850, 0))))), INDEX(Paste_Here!M$2:M$850, MATCH(B212, Paste_Here!A$2:A$850, 0)), ""), ""), "")</f>
        <v/>
      </c>
      <c r="AP212" s="66"/>
      <c r="AQ212" s="75" t="str">
        <f>IFERROR(IF(B212&lt;&gt;"", IF(ISNUMBER(SEARCH("highrisk", LOWER(INDEX(Paste_Here!N$2:N$850, MATCH(B212, Paste_Here!A$2:A$850, 0))))), "High Risk", IF(ISNUMBER(SEARCH("lowrisk", LOWER(INDEX(Paste_Here!N$2:N$850, MATCH(B212, Paste_Here!A$2:A$850, 0))))), "Low Risk", IF(ISNUMBER(SEARCH("somerisk", LOWER(INDEX(Paste_Here!N$2:N$850, MATCH(B212, Paste_Here!A$2:A$850, 0))))), "Some Risk", IF(ISNUMBER(SEARCH("ot", LOWER(INDEX(Paste_Here!N$2:N$850, MATCH(B212, Paste_Here!A$2:A$850, 0))))), "OT", "")))), ""), "")</f>
        <v/>
      </c>
      <c r="AT212" s="66"/>
      <c r="AU212" s="103"/>
      <c r="AV212" s="66"/>
      <c r="AW212" s="66"/>
      <c r="AX212" s="75" t="str">
        <f t="shared" si="41"/>
        <v/>
      </c>
      <c r="AY212" s="66"/>
      <c r="AZ212" s="75"/>
      <c r="BA212" s="66"/>
      <c r="BB212" s="75"/>
      <c r="BC212" s="66"/>
      <c r="BD212" s="75"/>
      <c r="BE212" s="66"/>
      <c r="BF212" s="75" t="str">
        <f>IFERROR(IF(B212&lt;&gt;"", IF(AND(INDEX(Paste_Here!AE$2:AE$850, MATCH(B212, Paste_Here!A$2:A$850, 0))&lt;&gt;"", ISNUMBER(VALUE(INDEX(Paste_Here!AE$2:AE$850, MATCH(B212, Paste_Here!A$2:A$850, 0))))), INDEX(Paste_Here!AE$2:AE$850, MATCH(B212, Paste_Here!A$2:A$850, 0)), ""), ""), "")</f>
        <v/>
      </c>
      <c r="BG212" s="66"/>
      <c r="BH212" s="75" t="str">
        <f>IFERROR(IF(B212&lt;&gt;"", IF(ISNUMBER(SEARCH("highrisk", LOWER(INDEX(Paste_Here!AF$2:AF$850, MATCH(B212, Paste_Here!A$2:A$850, 0))))), "High Risk", IF(ISNUMBER(SEARCH("lowrisk", LOWER(INDEX(Paste_Here!AF$2:AF$850, MATCH(B212, Paste_Here!A$2:A$850, 0))))), "Low Risk", IF(ISNUMBER(SEARCH("somerisk", LOWER(INDEX(Paste_Here!AF$2:AF$850, MATCH(B212, Paste_Here!A$2:A$850, 0))))), "Some Risk", IF(ISNUMBER(SEARCH("ot", LOWER(INDEX(Paste_Here!AF$2:AF$850, MATCH(B212, Paste_Here!A$2:A$850, 0))))), "OT", "")))), ""), "")</f>
        <v/>
      </c>
      <c r="BI212" s="66"/>
      <c r="BJ212" s="75"/>
      <c r="BK212" s="66"/>
      <c r="BL212" s="75" t="str">
        <f>IFERROR(IF(B212&lt;&gt;"", IF(AND(INDEX(Paste_Here!O$2:O$850, MATCH(B212, Paste_Here!A$2:A$850, 0))&lt;&gt;"", ISNUMBER(VALUE(INDEX(Paste_Here!O$2:O$850, MATCH(B212, Paste_Here!A$2:A$850, 0))))), INDEX(Paste_Here!O$2:O$850, MATCH(B212, Paste_Here!A$2:A$850, 0)), ""), ""), "")</f>
        <v/>
      </c>
      <c r="BM212" s="66"/>
      <c r="BN212" s="75" t="str">
        <f>IFERROR(IF(B212&lt;&gt;"", IF(ISNUMBER(SEARCH("highrisk", LOWER(INDEX(Paste_Here!P$2:P$850, MATCH(B212, Paste_Here!A$2:A$850, 0))))), "High Risk", IF(ISNUMBER(SEARCH("lowrisk", LOWER(INDEX(Paste_Here!P$2:P$850, MATCH(B212, Paste_Here!A$2:A$850, 0))))), "Low Risk", IF(ISNUMBER(SEARCH("somerisk", LOWER(INDEX(Paste_Here!P$2:P$850, MATCH(B212, Paste_Here!A$2:A$850, 0))))), "Some Risk", IF(ISNUMBER(SEARCH("ot", LOWER(INDEX(Paste_Here!P$2:P$850, MATCH(B212, Paste_Here!A$2:A$850, 0))))), "OT", "")))), ""), "")</f>
        <v/>
      </c>
      <c r="BQ212" s="66"/>
      <c r="BR212" s="75"/>
      <c r="BS212" s="66"/>
      <c r="BT212" s="66"/>
      <c r="BU212" s="75" t="str">
        <f t="shared" si="42"/>
        <v/>
      </c>
      <c r="BV212" s="66"/>
      <c r="BW212" s="75"/>
      <c r="BX212" s="66"/>
      <c r="BY212" s="75"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BZ212" s="66"/>
      <c r="CA212" s="75"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CB212" s="66"/>
      <c r="CC212" s="75"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CD212" s="66"/>
      <c r="CE212" s="75"/>
      <c r="CF212" s="66"/>
      <c r="CK212" s="75"/>
      <c r="CL212" s="66"/>
      <c r="CM212" s="75"/>
      <c r="CN212" s="66"/>
      <c r="CO212" s="75"/>
      <c r="CP212" s="66"/>
      <c r="CQ212" s="66"/>
      <c r="CR212" s="75" t="str">
        <f t="shared" si="43"/>
        <v/>
      </c>
      <c r="CS212" s="66"/>
      <c r="CT212" s="75"/>
      <c r="CU212" s="66"/>
      <c r="CV212" s="75"/>
      <c r="CW212" s="66"/>
      <c r="CX212" s="75"/>
      <c r="CY212" s="66"/>
      <c r="CZ212" s="75"/>
      <c r="DA212" s="66"/>
      <c r="DB212" s="75" t="str">
        <f>IFERROR(IF(B212&lt;&gt;"", IF(AND(INDEX(Paste_Here!AK$2:AK$850, MATCH(B212, Paste_Here!A$2:A$850, 0))&lt;&gt;"", ISNUMBER(VALUE(INDEX(Paste_Here!AK$2:AK$850, MATCH(B212, Paste_Here!A$2:A$850, 0))))), INDEX(Paste_Here!AK$2:AK$850, MATCH(B212, Paste_Here!A$2:A$850, 0)), ""), ""), "")</f>
        <v/>
      </c>
      <c r="DC212" s="66"/>
      <c r="DD212" s="75" t="str">
        <f>IFERROR(IF(B212&lt;&gt;"", IF(ISNUMBER(SEARCH("highrisk", LOWER(INDEX(Paste_Here!AL$2:AL$850, MATCH(B212, Paste_Here!A$2:A$850, 0))))), "High Risk", IF(ISNUMBER(SEARCH("lowrisk", LOWER(INDEX(Paste_Here!AL$2:AL$850, MATCH(B212, Paste_Here!A$2:A$850, 0))))), "Low Risk", IF(ISNUMBER(SEARCH("somerisk", LOWER(INDEX(Paste_Here!AL$2:AL$850, MATCH(B212, Paste_Here!A$2:A$850, 0))))), "Some Risk", IF(ISNUMBER(SEARCH("ot", LOWER(INDEX(Paste_Here!AL$2:AL$850, MATCH(B212, Paste_Here!A$2:A$850, 0))))), "OT", "")))), ""), "")</f>
        <v/>
      </c>
      <c r="DE212" s="66"/>
      <c r="DF212" s="75" t="str">
        <f>IFERROR(IF(B212&lt;&gt;"", IF(AND(INDEX(Paste_Here!AM$2:AM$850, MATCH(B212, Paste_Here!A$2:A$850, 0))&lt;&gt;"", ISNUMBER(VALUE(INDEX(Paste_Here!AM$2:AM$850, MATCH(B212, Paste_Here!A$2:A$850, 0))))), INDEX(Paste_Here!AM$2:AM$850, MATCH(B212, Paste_Here!A$2:A$850, 0)), ""), ""), "")</f>
        <v/>
      </c>
      <c r="DG212" s="66"/>
      <c r="DH212" s="75" t="str">
        <f>IFERROR(IF(B212&lt;&gt;"", IF(ISNUMBER(SEARCH("highrisk", LOWER(INDEX(Paste_Here!AN$2:AN$850, MATCH(B212, Paste_Here!A$2:A$850, 0))))), "High Risk", IF(ISNUMBER(SEARCH("lowrisk", LOWER(INDEX(Paste_Here!AN$2:AN$850, MATCH(B212, Paste_Here!A$2:A$850, 0))))), "Low Risk", IF(ISNUMBER(SEARCH("somerisk", LOWER(INDEX(Paste_Here!AN$2:AN$850, MATCH(B212, Paste_Here!A$2:A$850, 0))))), "Some Risk", IF(ISNUMBER(SEARCH("ot", LOWER(INDEX(Paste_Here!AN$2:AN$850, MATCH(B212, Paste_Here!A$2:A$850, 0))))), "OT", "")))), ""), "")</f>
        <v/>
      </c>
      <c r="DI212" s="66"/>
      <c r="DJ212" s="66"/>
      <c r="DK212" s="75" t="str">
        <f t="shared" si="44"/>
        <v/>
      </c>
      <c r="DL212" s="66"/>
      <c r="DM212" s="75" t="str">
        <f>IFERROR(IF(B212&lt;&gt;"", IF(AND(INDEX(Paste_Here!Q$2:Q$850, MATCH(B212, Paste_Here!A$2:A$850, 0))&lt;&gt;"", ISNUMBER(VALUE(INDEX(Paste_Here!Q$2:Q$850, MATCH(B212, Paste_Here!A$2:A$850, 0))))), INDEX(Paste_Here!Q$2:Q$850, MATCH(B212, Paste_Here!A$2:A$850, 0)), ""), ""), "")</f>
        <v/>
      </c>
      <c r="DN212" s="66"/>
      <c r="DO212" s="75" t="str">
        <f>IFERROR(IF(B212&lt;&gt;"", IF(ISNUMBER(SEARCH("highrisk", LOWER(INDEX(Paste_Here!R$2:R$850, MATCH(B212, Paste_Here!A$2:A$850, 0))))), "High Risk", IF(ISNUMBER(SEARCH("lowrisk", LOWER(INDEX(Paste_Here!R$2:R$850, MATCH(B212, Paste_Here!A$2:A$850, 0))))), "Low Risk", IF(ISNUMBER(SEARCH("somerisk", LOWER(INDEX(Paste_Here!R$2:R$850, MATCH(B212, Paste_Here!A$2:A$850, 0))))), "Some Risk", IF(ISNUMBER(SEARCH("ot", LOWER(INDEX(Paste_Here!R$2:R$850, MATCH(B212, Paste_Here!A$2:A$850, 0))))), "OT", "")))), ""), "")</f>
        <v/>
      </c>
      <c r="DP212" s="66"/>
      <c r="DQ212" s="93" t="str">
        <f>IFERROR(IF(B212&lt;&gt;"", IF(AND(INDEX(Paste_Here!S$2:S$850, MATCH(B212, Paste_Here!A$2:A$850, 0))&lt;&gt;"", ISNUMBER(VALUE(INDEX(Paste_Here!S$2:S$850, MATCH(B212, Paste_Here!A$2:A$850, 0))))), INDEX(Paste_Here!S$2:S$850, MATCH(B212, Paste_Here!A$2:A$850, 0)), ""), ""), "")</f>
        <v/>
      </c>
      <c r="DR212" s="66"/>
      <c r="DS212" s="75"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IF(ISNUMBER(SEARCH("ot", LOWER(INDEX(Paste_Here!T$2:T$850, MATCH(B212, Paste_Here!A$2:A$850, 0))))), "OT", "")))), ""), "")</f>
        <v/>
      </c>
      <c r="DT212" s="66"/>
      <c r="DU212" s="75" t="str">
        <f>IFERROR(IF(B212&lt;&gt;"", IF(AND(INDEX(Paste_Here!U$2:U$850, MATCH(B212, Paste_Here!A$2:A$850, 0))&lt;&gt;"", ISNUMBER(VALUE(INDEX(Paste_Here!U$2:U$850, MATCH(B212, Paste_Here!A$2:A$850, 0))))), INDEX(Paste_Here!U$2:U$850, MATCH(B212, Paste_Here!A$2:A$850, 0)), ""), ""), "")</f>
        <v/>
      </c>
      <c r="DV212" s="66"/>
      <c r="DW212" s="93" t="str">
        <f>IFERROR(IF(B212&lt;&gt;"", IF(ISNUMBER(SEARCH("highrisk", LOWER(INDEX(Paste_Here!V$2:V$850, MATCH(B212, Paste_Here!A$2:A$850, 0))))), "High Risk", IF(ISNUMBER(SEARCH("lowrisk", LOWER(INDEX(Paste_Here!V$2:V$850, MATCH(B212, Paste_Here!A$2:A$850, 0))))), "Low Risk", IF(ISNUMBER(SEARCH("somerisk", LOWER(INDEX(Paste_Here!V$2:V$850, MATCH(B212, Paste_Here!A$2:A$850, 0))))), "Some Risk", IF(ISNUMBER(SEARCH("ot", LOWER(INDEX(Paste_Here!V$2:V$850, MATCH(B212, Paste_Here!A$2:A$850, 0))))), "OT", "")))), ""), "")</f>
        <v/>
      </c>
      <c r="DX212" s="66"/>
      <c r="DY212" s="75" t="str">
        <f>IFERROR(IF(B212&lt;&gt;"", IF(AND(INDEX(Paste_Here!W$2:W$850, MATCH(B212, Paste_Here!A$2:A$850, 0))&lt;&gt;"", ISNUMBER(VALUE(INDEX(Paste_Here!W$2:W$850, MATCH(B212, Paste_Here!A$2:A$850, 0))))), INDEX(Paste_Here!W$2:W$850, MATCH(B212, Paste_Here!A$2:A$850, 0)), ""), ""), "")</f>
        <v/>
      </c>
      <c r="DZ212" s="66"/>
      <c r="EA212" s="75" t="str">
        <f>IFERROR(IF(B212&lt;&gt;"", IF(ISNUMBER(SEARCH("highrisk", LOWER(INDEX(Paste_Here!X$2:X$850, MATCH(B212, Paste_Here!A$2:A$850, 0))))), "High Risk", IF(ISNUMBER(SEARCH("lowrisk", LOWER(INDEX(Paste_Here!X$2:X$850, MATCH(B212, Paste_Here!A$2:A$850, 0))))), "Low Risk", IF(ISNUMBER(SEARCH("somerisk", LOWER(INDEX(Paste_Here!X$2:X$850, MATCH(B212, Paste_Here!A$2:A$850, 0))))), "Some Risk", IF(ISNUMBER(SEARCH("ot", LOWER(INDEX(Paste_Here!X$2:X$850, MATCH(B212, Paste_Here!A$2:A$850, 0))))), "OT", "")))), ""), "")</f>
        <v/>
      </c>
      <c r="EB212" s="66"/>
      <c r="EC212" s="66"/>
      <c r="ED212" s="75" t="str">
        <f t="shared" si="49"/>
        <v/>
      </c>
      <c r="EE212" s="66"/>
      <c r="EF212" s="75" t="str">
        <f>IFERROR(IF(B212&lt;&gt;"", IF(AND(INDEX(Paste_Here!AO$2:AO$850, MATCH(B212, Paste_Here!A$2:A$850, 0))&lt;&gt;"", ISNUMBER(VALUE(INDEX(Paste_Here!AO$2:AO$850, MATCH(B212, Paste_Here!A$2:A$850, 0))))), INDEX(Paste_Here!AO$2:AO$850, MATCH(B212, Paste_Here!A$2:A$850, 0)), ""), ""), "")</f>
        <v/>
      </c>
      <c r="EG212" s="66"/>
      <c r="EH212" s="75" t="str">
        <f>IFERROR(IF(B212&lt;&gt;"", IF(ISNUMBER(SEARCH("highrisk", LOWER(INDEX(Paste_Here!AP$2:AP$850, MATCH(B212, Paste_Here!A$2:A$850, 0))))), "High Risk", IF(ISNUMBER(SEARCH("lowrisk", LOWER(INDEX(Paste_Here!AP$2:AP$850, MATCH(B212, Paste_Here!A$2:A$850, 0))))), "Low Risk", IF(ISNUMBER(SEARCH("somerisk", LOWER(INDEX(Paste_Here!AP$2:AP$850, MATCH(B212, Paste_Here!A$2:A$850, 0))))), "Some Risk", IF(ISNUMBER(SEARCH("ot", LOWER(INDEX(Paste_Here!AP$2:AP$850, MATCH(B212, Paste_Here!A$2:A$850, 0))))), "OT", "")))), ""), "")</f>
        <v/>
      </c>
      <c r="EI212" s="66"/>
      <c r="EJ212" s="93"/>
      <c r="EK212" s="66"/>
      <c r="EL212" s="75" t="str">
        <f>IFERROR(IF(B212&lt;&gt;"", IF(AND(INDEX(Paste_Here!AQ$2:AQ$850, MATCH(B212, Paste_Here!A$2:A$850, 0))&lt;&gt;"", ISNUMBER(VALUE(INDEX(Paste_Here!AQ$2:AQ$850, MATCH(B212, Paste_Here!A$2:A$850, 0))))), INDEX(Paste_Here!AQ$2:AQ$850, MATCH(B212, Paste_Here!A$2:A$850, 0)), ""), ""), "")</f>
        <v/>
      </c>
      <c r="EM212" s="66"/>
      <c r="EN212" s="75" t="str">
        <f>IFERROR(IF(B212&lt;&gt;"", IF(ISNUMBER(SEARCH("highrisk", LOWER(INDEX(Paste_Here!AR$2:AR$850, MATCH(B212, Paste_Here!A$2:A$850, 0))))), "High Risk", IF(ISNUMBER(SEARCH("lowrisk", LOWER(INDEX(Paste_Here!AR$2:AR$850, MATCH(B212, Paste_Here!A$2:A$850, 0))))), "Low Risk", IF(ISNUMBER(SEARCH("somerisk", LOWER(INDEX(Paste_Here!AR$2:AR$850, MATCH(B212, Paste_Here!A$2:A$850, 0))))), "Some Risk", IF(ISNUMBER(SEARCH("ot", LOWER(INDEX(Paste_Here!AR$2:AR$850, MATCH(B212, Paste_Here!A$2:A$850, 0))))), "OT", "")))), ""), "")</f>
        <v/>
      </c>
      <c r="EO212" s="66"/>
      <c r="EP212" s="93"/>
      <c r="EQ212" s="66"/>
      <c r="ER212" s="75"/>
      <c r="ES212" s="66"/>
      <c r="ET212" s="75"/>
      <c r="EU212" s="66"/>
      <c r="EV212" s="66"/>
      <c r="EW212" s="75" t="str">
        <f t="shared" si="50"/>
        <v/>
      </c>
      <c r="EX212" s="66"/>
      <c r="EY212" s="75" t="str">
        <f>IFERROR(IF(B212&lt;&gt;"", IF(AND(INDEX(Paste_Here!Y$2:Y$850, MATCH(B212, Paste_Here!A$2:A$850, 0))&lt;&gt;"", ISNUMBER(VALUE(INDEX(Paste_Here!Y$2:Y$850, MATCH(B212, Paste_Here!A$2:A$850, 0))))), INDEX(Paste_Here!Y$2:Y$850, MATCH(B212, Paste_Here!A$2:A$850, 0)), ""), ""), "")</f>
        <v/>
      </c>
      <c r="EZ212" s="66"/>
      <c r="FA212" s="75" t="str">
        <f>IFERROR(IF(B212&lt;&gt;"", IF(ISNUMBER(SEARCH("highrisk", LOWER(INDEX(Paste_Here!Z$2:Z$850, MATCH(B212, Paste_Here!A$2:A$850, 0))))), "High Risk", IF(ISNUMBER(SEARCH("lowrisk", LOWER(INDEX(Paste_Here!Z$2:Z$850, MATCH(B212, Paste_Here!A$2:A$850, 0))))), "Low Risk", IF(ISNUMBER(SEARCH("somerisk", LOWER(INDEX(Paste_Here!Z$2:Z$850, MATCH(B212, Paste_Here!A$2:A$850, 0))))), "Some Risk", IF(ISNUMBER(SEARCH("ot", LOWER(INDEX(Paste_Here!Z$2:Z$850, MATCH(B212, Paste_Here!A$2:A$850, 0))))), "OT", "")))), ""), "")</f>
        <v/>
      </c>
      <c r="FB212" s="66"/>
      <c r="FC212" s="93"/>
      <c r="FD212" s="66"/>
      <c r="FE212" s="75" t="str">
        <f>IFERROR(IF(B212&lt;&gt;"", IF(AND(INDEX(Paste_Here!AA$2:AA$850, MATCH(B212, Paste_Here!A$2:A$850, 0))&lt;&gt;"", ISNUMBER(VALUE(INDEX(Paste_Here!AA$2:AA$850, MATCH(B212, Paste_Here!A$2:A$850, 0))))), INDEX(Paste_Here!AA$2:AA$850, MATCH(B212, Paste_Here!A$2:A$850, 0)), ""), ""), "")</f>
        <v/>
      </c>
      <c r="FF212" s="66"/>
      <c r="FG212" s="75" t="str">
        <f>IFERROR(IF(B212&lt;&gt;"", IF(ISNUMBER(SEARCH("highrisk", LOWER(INDEX(Paste_Here!AB$2:AB$850, MATCH(B212, Paste_Here!A$2:A$850, 0))))), "High Risk", IF(ISNUMBER(SEARCH("lowrisk", LOWER(INDEX(Paste_Here!AB$2:AB$850, MATCH(B212, Paste_Here!A$2:A$850, 0))))), "Low Risk", IF(ISNUMBER(SEARCH("somerisk", LOWER(INDEX(Paste_Here!AB$2:AB$850, MATCH(B212, Paste_Here!A$2:A$850, 0))))), "Some Risk", IF(ISNUMBER(SEARCH("ot", LOWER(INDEX(Paste_Here!AB$2:AB$850, MATCH(B212, Paste_Here!A$2:A$850, 0))))), "OT", "")))), ""), "")</f>
        <v/>
      </c>
      <c r="FH212" s="66"/>
      <c r="FI212" s="93"/>
      <c r="FJ212" s="66"/>
      <c r="FK212" s="75"/>
      <c r="FL212" s="66"/>
      <c r="FM212" s="75"/>
      <c r="FN212" s="66"/>
      <c r="FO212" s="66"/>
      <c r="FP212" s="75" t="str">
        <f t="shared" si="45"/>
        <v/>
      </c>
      <c r="FQ212" s="66"/>
      <c r="FR212" s="75" t="str">
        <f>IFERROR(IF(B212&lt;&gt;"", IF(ISNUMBER(SEARCH("s", LOWER(INDEX(Paste_Here!L$2:L$850, MATCH(B212, Paste_Here!A$2:A$850, 0))))), "Yes", IF(INDEX(Paste_Here!L$2:L$850, MATCH(B212, Paste_Here!A$2:A$850, 0))&lt;&gt;"", "No", "")), ""), "")</f>
        <v/>
      </c>
      <c r="FS212" s="66"/>
      <c r="FT212" s="75" t="str">
        <f>IFERROR(IF(B212&lt;&gt;"", IF(ISNUMBER(SEARCH("yes", LOWER(INDEX(Paste_Here!F$2:F$850, MATCH(B212, Paste_Here!A$2:A$850, 0))))), "Yes", IF(ISNUMBER(SEARCH("no", LOWER(INDEX(Paste_Here!F$2:F$850, MATCH(B212, Paste_Here!A$2:A$850, 0))))), "No", "")), ""), "")</f>
        <v/>
      </c>
      <c r="FU212" s="66"/>
      <c r="FV212" s="75" t="str">
        <f>IFERROR(IF(B212&lt;&gt;"", IF(ISNUMBER(SEARCH("english language learner", LOWER(INDEX(Paste_Here!C$2:C$850, MATCH(B212, Paste_Here!A$2:A$850, 0))))), "Yes", ""), ""), "")</f>
        <v/>
      </c>
      <c r="FW212" s="66"/>
      <c r="FX212" s="75" t="str">
        <f>IFERROR(IF(B212&lt;&gt;"", IF(OR(ISNUMBER(SEARCH("b", LOWER(INDEX(Paste_Here!J$2:J$850, MATCH(B212, Paste_Here!A$2:A$850, 0))))), ISNUMBER(SEARCH("h", LOWER(INDEX(Paste_Here!J$2:J$850, MATCH(B212, Paste_Here!A$2:A$850, 0))))), ISNUMBER(SEARCH("i", LOWER(INDEX(Paste_Here!J$2:J$850, MATCH(B212, Paste_Here!A$2:A$850, 0)))))), "Yes", IF(INDEX(Paste_Here!J$2:J$850, MATCH(B212, Paste_Here!A$2:A$850, 0))&lt;&gt;"", "No", "")), ""), "")</f>
        <v/>
      </c>
      <c r="FY212" s="66"/>
      <c r="FZ212" s="75" t="str">
        <f>IFERROR(IF(B212&lt;&gt;"", IF(ISNUMBER(SEARCH("yes", LOWER(INDEX(Paste_Here!K$2:K$850, MATCH(B212, Paste_Here!A$2:A$850, 0))))), "Yes", IF(ISNUMBER(SEARCH("no", LOWER(INDEX(Paste_Here!K$2:K$850, MATCH(B212, Paste_Here!A$2:A$850, 0))))), "No", "")), ""), "")</f>
        <v/>
      </c>
      <c r="GA212" s="66"/>
      <c r="GB212" s="75" t="str">
        <f>IFERROR(IF(B212&lt;&gt;"", IF(ISNUMBER(SEARCH("transitional 2", LOWER(INDEX(Paste_Here!C$2:C$850, MATCH(B212, Paste_Here!A$2:A$850, 0))))), "T2",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GC212" s="66"/>
      <c r="GD212" s="75"/>
      <c r="GE212" s="66"/>
      <c r="GF212" s="75"/>
      <c r="GG212" s="66"/>
      <c r="GH212" s="75"/>
      <c r="GI212" s="66"/>
      <c r="GK212" s="1" t="str" cm="1">
        <f t="array" ref="GK212">IFERROR(INDEX(Paste_Here!$B$2:$B$850, MATCH(0, COUNTIF(GK$4:GK211, Paste_Here!$B$2:$B$850) + IF(Paste_Here!$B$2:$B$850="", 1, 0), 0)), "")</f>
        <v/>
      </c>
      <c r="GL212" s="1" t="str">
        <f>IF(GK212&lt;&gt;"", INDEX(Paste_Here!$A$2:$A$850, MATCH(GK212, Paste_Here!$B$2:$B$850, 0)), "")</f>
        <v/>
      </c>
      <c r="GM212" s="1" t="str">
        <f t="shared" si="51"/>
        <v/>
      </c>
      <c r="GN212" s="1" t="str" cm="1">
        <f t="array" ref="GN212">IFERROR(INDEX($GM$5:$GM$850, MATCH(SMALL(IF($GM$5:$GM$850&lt;&gt;"", COUNTIF($GM$5:$GM$850, "&lt;"&amp;$GM$5:$GM$850)+1), ROW()-ROW($GN$5)+1), COUNTIF($GM$5:$GM$850, "&lt;"&amp;$GM$5:$GM$850)+1, 0)), "")</f>
        <v/>
      </c>
    </row>
    <row r="213" spans="1:196">
      <c r="A213" s="66"/>
      <c r="B213" s="75" t="str">
        <f t="shared" si="39"/>
        <v/>
      </c>
      <c r="C213" s="66"/>
      <c r="D213" s="75" t="str">
        <f>IFERROR(IF(AND(INDEX(Paste_Here!N$2:N$850, MATCH(B213, Paste_Here!A$2:A$850, 0)) = ""), "", IF(UPPER(INDEX(Paste_Here!N$2:N$850, MATCH(B213, Paste_Here!A$2:A$850, 0))) = "YES", "Yes", IF(UPPER(INDEX(Paste_Here!N$2:N$850, MATCH(B213, Paste_Here!A$2:A$850, 0))) = "NO", "No", ""))), "")</f>
        <v/>
      </c>
      <c r="E213" s="66"/>
      <c r="F213" s="75" t="str">
        <f t="shared" si="46"/>
        <v/>
      </c>
      <c r="G213" s="66"/>
      <c r="H213" s="75" t="str">
        <f t="shared" si="47"/>
        <v/>
      </c>
      <c r="I213" s="66"/>
      <c r="J213" s="75" t="str">
        <f t="shared" si="48"/>
        <v/>
      </c>
      <c r="K213" s="66"/>
      <c r="L213" s="75"/>
      <c r="M213" s="66"/>
      <c r="N213" s="75" t="str">
        <f>IFERROR(IF(B213&lt;&gt;"", IF(AND(INDEX(Paste_Here!AW$2:AW$850, MATCH(B213, Paste_Here!A$2:A$850, 0))&lt;&gt;"", ISNUMBER(VALUE(INDEX(Paste_Here!AW$2:AW$850, MATCH(B213, Paste_Here!A$2:A$850, 0))))), INDEX(Paste_Here!AW$2:AW$850, MATCH(B213, Paste_Here!A$2:A$850, 0)), ""), ""), "")</f>
        <v/>
      </c>
      <c r="O213" s="66"/>
      <c r="P213" s="75" t="str">
        <f>IFERROR(IF(B213&lt;&gt;"", IF(AND(INDEX(Paste_Here!AX$2:AX$850, MATCH(B213, Paste_Here!A$2:A$850, 0))&lt;&gt;"", ISNUMBER(VALUE(INDEX(Paste_Here!AX$2:AX$850, MATCH(B213, Paste_Here!A$2:A$850, 0))))), INDEX(Paste_Here!AX$2:AX$850, MATCH(B213, Paste_Here!A$2:A$850, 0)), ""), ""), "")</f>
        <v/>
      </c>
      <c r="Q213" s="66"/>
      <c r="R213" s="75" t="str">
        <f>IFERROR(IF(B213&lt;&gt;"", IF(AND(INDEX(Paste_Here!AU$2:AU$850, MATCH(B213, Paste_Here!A$2:A$850, 0))&lt;&gt;"", ISNUMBER(VALUE(INDEX(Paste_Here!AU$2:AU$850, MATCH(B213, Paste_Here!A$2:A$850, 0))))), INDEX(Paste_Here!AU$2:AU$850, MATCH(B213, Paste_Here!A$2:A$850, 0)), ""), ""), "")</f>
        <v/>
      </c>
      <c r="S213" s="66"/>
      <c r="T213" s="75" t="str">
        <f>IFERROR(IF(B213&lt;&gt;"", IF(AND(INDEX(Paste_Here!AV$2:AV$850, MATCH(B213, Paste_Here!A$2:A$850, 0))&lt;&gt;"", ISNUMBER(VALUE(INDEX(Paste_Here!AV$2:AV$850, MATCH(B213, Paste_Here!A$2:A$850, 0))))), INDEX(Paste_Here!AV$2:AV$850, MATCH(B213, Paste_Here!A$2:A$850, 0)), ""), ""), "")</f>
        <v/>
      </c>
      <c r="U213" s="66"/>
      <c r="W213" s="66"/>
      <c r="Y213" s="66"/>
      <c r="Z213" s="66"/>
      <c r="AA213" s="75" t="str">
        <f t="shared" si="40"/>
        <v/>
      </c>
      <c r="AB213" s="66"/>
      <c r="AC213" s="75"/>
      <c r="AD213" s="66"/>
      <c r="AE213" s="98"/>
      <c r="AF213" s="66"/>
      <c r="AG213" s="75"/>
      <c r="AH213" s="66"/>
      <c r="AI213" s="75" t="str">
        <f>IFERROR(IF(B213&lt;&gt;"", IF(AND(INDEX(Paste_Here!AC$2:AC$850, MATCH(B213, Paste_Here!A$2:A$850, 0))&lt;&gt;"", ISNUMBER(VALUE(INDEX(Paste_Here!AC$2:AC$850, MATCH(B213, Paste_Here!A$2:A$850, 0))))), INDEX(Paste_Here!AC$2:AC$850, MATCH(B213, Paste_Here!A$2:A$850, 0)), ""), ""), "")</f>
        <v/>
      </c>
      <c r="AJ213" s="66"/>
      <c r="AK213" s="75" t="str">
        <f>IFERROR(IF(B213&lt;&gt;"", IF(ISNUMBER(SEARCH("highrisk", LOWER(INDEX(Paste_Here!AD$2:AD$850, MATCH(B213, Paste_Here!A$2:A$850, 0))))), "High Risk", IF(ISNUMBER(SEARCH("lowrisk", LOWER(INDEX(Paste_Here!AD$2:AD$850, MATCH(B213, Paste_Here!A$2:A$850, 0))))), "Low Risk", IF(ISNUMBER(SEARCH("somerisk", LOWER(INDEX(Paste_Here!AD$2:AD$850, MATCH(B213, Paste_Here!A$2:A$850, 0))))), "Some Risk", IF(ISNUMBER(SEARCH("ot", LOWER(INDEX(Paste_Here!AD$2:AD$850, MATCH(B213, Paste_Here!A$2:A$850, 0))))), "OT", "")))), ""), "")</f>
        <v/>
      </c>
      <c r="AL213" s="66"/>
      <c r="AM213" s="75"/>
      <c r="AN213" s="66"/>
      <c r="AO213" s="75" t="str">
        <f>IFERROR(IF(B213&lt;&gt;"", IF(AND(INDEX(Paste_Here!M$2:M$850, MATCH(B213, Paste_Here!A$2:A$850, 0))&lt;&gt;"", ISNUMBER(VALUE(INDEX(Paste_Here!M$2:M$850, MATCH(B213, Paste_Here!A$2:A$850, 0))))), INDEX(Paste_Here!M$2:M$850, MATCH(B213, Paste_Here!A$2:A$850, 0)), ""), ""), "")</f>
        <v/>
      </c>
      <c r="AP213" s="66"/>
      <c r="AQ213" s="75" t="str">
        <f>IFERROR(IF(B213&lt;&gt;"", IF(ISNUMBER(SEARCH("highrisk", LOWER(INDEX(Paste_Here!N$2:N$850, MATCH(B213, Paste_Here!A$2:A$850, 0))))), "High Risk", IF(ISNUMBER(SEARCH("lowrisk", LOWER(INDEX(Paste_Here!N$2:N$850, MATCH(B213, Paste_Here!A$2:A$850, 0))))), "Low Risk", IF(ISNUMBER(SEARCH("somerisk", LOWER(INDEX(Paste_Here!N$2:N$850, MATCH(B213, Paste_Here!A$2:A$850, 0))))), "Some Risk", IF(ISNUMBER(SEARCH("ot", LOWER(INDEX(Paste_Here!N$2:N$850, MATCH(B213, Paste_Here!A$2:A$850, 0))))), "OT", "")))), ""), "")</f>
        <v/>
      </c>
      <c r="AT213" s="66"/>
      <c r="AU213" s="103"/>
      <c r="AV213" s="66"/>
      <c r="AW213" s="66"/>
      <c r="AX213" s="75" t="str">
        <f t="shared" si="41"/>
        <v/>
      </c>
      <c r="AY213" s="66"/>
      <c r="AZ213" s="75"/>
      <c r="BA213" s="66"/>
      <c r="BB213" s="75"/>
      <c r="BC213" s="66"/>
      <c r="BD213" s="75"/>
      <c r="BE213" s="66"/>
      <c r="BF213" s="75" t="str">
        <f>IFERROR(IF(B213&lt;&gt;"", IF(AND(INDEX(Paste_Here!AE$2:AE$850, MATCH(B213, Paste_Here!A$2:A$850, 0))&lt;&gt;"", ISNUMBER(VALUE(INDEX(Paste_Here!AE$2:AE$850, MATCH(B213, Paste_Here!A$2:A$850, 0))))), INDEX(Paste_Here!AE$2:AE$850, MATCH(B213, Paste_Here!A$2:A$850, 0)), ""), ""), "")</f>
        <v/>
      </c>
      <c r="BG213" s="66"/>
      <c r="BH213" s="75" t="str">
        <f>IFERROR(IF(B213&lt;&gt;"", IF(ISNUMBER(SEARCH("highrisk", LOWER(INDEX(Paste_Here!AF$2:AF$850, MATCH(B213, Paste_Here!A$2:A$850, 0))))), "High Risk", IF(ISNUMBER(SEARCH("lowrisk", LOWER(INDEX(Paste_Here!AF$2:AF$850, MATCH(B213, Paste_Here!A$2:A$850, 0))))), "Low Risk", IF(ISNUMBER(SEARCH("somerisk", LOWER(INDEX(Paste_Here!AF$2:AF$850, MATCH(B213, Paste_Here!A$2:A$850, 0))))), "Some Risk", IF(ISNUMBER(SEARCH("ot", LOWER(INDEX(Paste_Here!AF$2:AF$850, MATCH(B213, Paste_Here!A$2:A$850, 0))))), "OT", "")))), ""), "")</f>
        <v/>
      </c>
      <c r="BI213" s="66"/>
      <c r="BJ213" s="75"/>
      <c r="BK213" s="66"/>
      <c r="BL213" s="75" t="str">
        <f>IFERROR(IF(B213&lt;&gt;"", IF(AND(INDEX(Paste_Here!O$2:O$850, MATCH(B213, Paste_Here!A$2:A$850, 0))&lt;&gt;"", ISNUMBER(VALUE(INDEX(Paste_Here!O$2:O$850, MATCH(B213, Paste_Here!A$2:A$850, 0))))), INDEX(Paste_Here!O$2:O$850, MATCH(B213, Paste_Here!A$2:A$850, 0)), ""), ""), "")</f>
        <v/>
      </c>
      <c r="BM213" s="66"/>
      <c r="BN213" s="75" t="str">
        <f>IFERROR(IF(B213&lt;&gt;"", IF(ISNUMBER(SEARCH("highrisk", LOWER(INDEX(Paste_Here!P$2:P$850, MATCH(B213, Paste_Here!A$2:A$850, 0))))), "High Risk", IF(ISNUMBER(SEARCH("lowrisk", LOWER(INDEX(Paste_Here!P$2:P$850, MATCH(B213, Paste_Here!A$2:A$850, 0))))), "Low Risk", IF(ISNUMBER(SEARCH("somerisk", LOWER(INDEX(Paste_Here!P$2:P$850, MATCH(B213, Paste_Here!A$2:A$850, 0))))), "Some Risk", IF(ISNUMBER(SEARCH("ot", LOWER(INDEX(Paste_Here!P$2:P$850, MATCH(B213, Paste_Here!A$2:A$850, 0))))), "OT", "")))), ""), "")</f>
        <v/>
      </c>
      <c r="BQ213" s="66"/>
      <c r="BR213" s="75"/>
      <c r="BS213" s="66"/>
      <c r="BT213" s="66"/>
      <c r="BU213" s="75" t="str">
        <f t="shared" si="42"/>
        <v/>
      </c>
      <c r="BV213" s="66"/>
      <c r="BW213" s="75"/>
      <c r="BX213" s="66"/>
      <c r="BY213" s="75"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BZ213" s="66"/>
      <c r="CA213" s="75"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CB213" s="66"/>
      <c r="CC213" s="75"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CD213" s="66"/>
      <c r="CE213" s="75"/>
      <c r="CF213" s="66"/>
      <c r="CK213" s="75"/>
      <c r="CL213" s="66"/>
      <c r="CM213" s="75"/>
      <c r="CN213" s="66"/>
      <c r="CO213" s="75"/>
      <c r="CP213" s="66"/>
      <c r="CQ213" s="66"/>
      <c r="CR213" s="75" t="str">
        <f t="shared" si="43"/>
        <v/>
      </c>
      <c r="CS213" s="66"/>
      <c r="CT213" s="75"/>
      <c r="CU213" s="66"/>
      <c r="CV213" s="75"/>
      <c r="CW213" s="66"/>
      <c r="CX213" s="75"/>
      <c r="CY213" s="66"/>
      <c r="CZ213" s="75"/>
      <c r="DA213" s="66"/>
      <c r="DB213" s="75" t="str">
        <f>IFERROR(IF(B213&lt;&gt;"", IF(AND(INDEX(Paste_Here!AK$2:AK$850, MATCH(B213, Paste_Here!A$2:A$850, 0))&lt;&gt;"", ISNUMBER(VALUE(INDEX(Paste_Here!AK$2:AK$850, MATCH(B213, Paste_Here!A$2:A$850, 0))))), INDEX(Paste_Here!AK$2:AK$850, MATCH(B213, Paste_Here!A$2:A$850, 0)), ""), ""), "")</f>
        <v/>
      </c>
      <c r="DC213" s="66"/>
      <c r="DD213" s="75" t="str">
        <f>IFERROR(IF(B213&lt;&gt;"", IF(ISNUMBER(SEARCH("highrisk", LOWER(INDEX(Paste_Here!AL$2:AL$850, MATCH(B213, Paste_Here!A$2:A$850, 0))))), "High Risk", IF(ISNUMBER(SEARCH("lowrisk", LOWER(INDEX(Paste_Here!AL$2:AL$850, MATCH(B213, Paste_Here!A$2:A$850, 0))))), "Low Risk", IF(ISNUMBER(SEARCH("somerisk", LOWER(INDEX(Paste_Here!AL$2:AL$850, MATCH(B213, Paste_Here!A$2:A$850, 0))))), "Some Risk", IF(ISNUMBER(SEARCH("ot", LOWER(INDEX(Paste_Here!AL$2:AL$850, MATCH(B213, Paste_Here!A$2:A$850, 0))))), "OT", "")))), ""), "")</f>
        <v/>
      </c>
      <c r="DE213" s="66"/>
      <c r="DF213" s="75" t="str">
        <f>IFERROR(IF(B213&lt;&gt;"", IF(AND(INDEX(Paste_Here!AM$2:AM$850, MATCH(B213, Paste_Here!A$2:A$850, 0))&lt;&gt;"", ISNUMBER(VALUE(INDEX(Paste_Here!AM$2:AM$850, MATCH(B213, Paste_Here!A$2:A$850, 0))))), INDEX(Paste_Here!AM$2:AM$850, MATCH(B213, Paste_Here!A$2:A$850, 0)), ""), ""), "")</f>
        <v/>
      </c>
      <c r="DG213" s="66"/>
      <c r="DH213" s="75" t="str">
        <f>IFERROR(IF(B213&lt;&gt;"", IF(ISNUMBER(SEARCH("highrisk", LOWER(INDEX(Paste_Here!AN$2:AN$850, MATCH(B213, Paste_Here!A$2:A$850, 0))))), "High Risk", IF(ISNUMBER(SEARCH("lowrisk", LOWER(INDEX(Paste_Here!AN$2:AN$850, MATCH(B213, Paste_Here!A$2:A$850, 0))))), "Low Risk", IF(ISNUMBER(SEARCH("somerisk", LOWER(INDEX(Paste_Here!AN$2:AN$850, MATCH(B213, Paste_Here!A$2:A$850, 0))))), "Some Risk", IF(ISNUMBER(SEARCH("ot", LOWER(INDEX(Paste_Here!AN$2:AN$850, MATCH(B213, Paste_Here!A$2:A$850, 0))))), "OT", "")))), ""), "")</f>
        <v/>
      </c>
      <c r="DI213" s="66"/>
      <c r="DJ213" s="66"/>
      <c r="DK213" s="75" t="str">
        <f t="shared" si="44"/>
        <v/>
      </c>
      <c r="DL213" s="66"/>
      <c r="DM213" s="75" t="str">
        <f>IFERROR(IF(B213&lt;&gt;"", IF(AND(INDEX(Paste_Here!Q$2:Q$850, MATCH(B213, Paste_Here!A$2:A$850, 0))&lt;&gt;"", ISNUMBER(VALUE(INDEX(Paste_Here!Q$2:Q$850, MATCH(B213, Paste_Here!A$2:A$850, 0))))), INDEX(Paste_Here!Q$2:Q$850, MATCH(B213, Paste_Here!A$2:A$850, 0)), ""), ""), "")</f>
        <v/>
      </c>
      <c r="DN213" s="66"/>
      <c r="DO213" s="75" t="str">
        <f>IFERROR(IF(B213&lt;&gt;"", IF(ISNUMBER(SEARCH("highrisk", LOWER(INDEX(Paste_Here!R$2:R$850, MATCH(B213, Paste_Here!A$2:A$850, 0))))), "High Risk", IF(ISNUMBER(SEARCH("lowrisk", LOWER(INDEX(Paste_Here!R$2:R$850, MATCH(B213, Paste_Here!A$2:A$850, 0))))), "Low Risk", IF(ISNUMBER(SEARCH("somerisk", LOWER(INDEX(Paste_Here!R$2:R$850, MATCH(B213, Paste_Here!A$2:A$850, 0))))), "Some Risk", IF(ISNUMBER(SEARCH("ot", LOWER(INDEX(Paste_Here!R$2:R$850, MATCH(B213, Paste_Here!A$2:A$850, 0))))), "OT", "")))), ""), "")</f>
        <v/>
      </c>
      <c r="DP213" s="66"/>
      <c r="DQ213" s="93" t="str">
        <f>IFERROR(IF(B213&lt;&gt;"", IF(AND(INDEX(Paste_Here!S$2:S$850, MATCH(B213, Paste_Here!A$2:A$850, 0))&lt;&gt;"", ISNUMBER(VALUE(INDEX(Paste_Here!S$2:S$850, MATCH(B213, Paste_Here!A$2:A$850, 0))))), INDEX(Paste_Here!S$2:S$850, MATCH(B213, Paste_Here!A$2:A$850, 0)), ""), ""), "")</f>
        <v/>
      </c>
      <c r="DR213" s="66"/>
      <c r="DS213" s="75"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IF(ISNUMBER(SEARCH("ot", LOWER(INDEX(Paste_Here!T$2:T$850, MATCH(B213, Paste_Here!A$2:A$850, 0))))), "OT", "")))), ""), "")</f>
        <v/>
      </c>
      <c r="DT213" s="66"/>
      <c r="DU213" s="75" t="str">
        <f>IFERROR(IF(B213&lt;&gt;"", IF(AND(INDEX(Paste_Here!U$2:U$850, MATCH(B213, Paste_Here!A$2:A$850, 0))&lt;&gt;"", ISNUMBER(VALUE(INDEX(Paste_Here!U$2:U$850, MATCH(B213, Paste_Here!A$2:A$850, 0))))), INDEX(Paste_Here!U$2:U$850, MATCH(B213, Paste_Here!A$2:A$850, 0)), ""), ""), "")</f>
        <v/>
      </c>
      <c r="DV213" s="66"/>
      <c r="DW213" s="93" t="str">
        <f>IFERROR(IF(B213&lt;&gt;"", IF(ISNUMBER(SEARCH("highrisk", LOWER(INDEX(Paste_Here!V$2:V$850, MATCH(B213, Paste_Here!A$2:A$850, 0))))), "High Risk", IF(ISNUMBER(SEARCH("lowrisk", LOWER(INDEX(Paste_Here!V$2:V$850, MATCH(B213, Paste_Here!A$2:A$850, 0))))), "Low Risk", IF(ISNUMBER(SEARCH("somerisk", LOWER(INDEX(Paste_Here!V$2:V$850, MATCH(B213, Paste_Here!A$2:A$850, 0))))), "Some Risk", IF(ISNUMBER(SEARCH("ot", LOWER(INDEX(Paste_Here!V$2:V$850, MATCH(B213, Paste_Here!A$2:A$850, 0))))), "OT", "")))), ""), "")</f>
        <v/>
      </c>
      <c r="DX213" s="66"/>
      <c r="DY213" s="75" t="str">
        <f>IFERROR(IF(B213&lt;&gt;"", IF(AND(INDEX(Paste_Here!W$2:W$850, MATCH(B213, Paste_Here!A$2:A$850, 0))&lt;&gt;"", ISNUMBER(VALUE(INDEX(Paste_Here!W$2:W$850, MATCH(B213, Paste_Here!A$2:A$850, 0))))), INDEX(Paste_Here!W$2:W$850, MATCH(B213, Paste_Here!A$2:A$850, 0)), ""), ""), "")</f>
        <v/>
      </c>
      <c r="DZ213" s="66"/>
      <c r="EA213" s="75" t="str">
        <f>IFERROR(IF(B213&lt;&gt;"", IF(ISNUMBER(SEARCH("highrisk", LOWER(INDEX(Paste_Here!X$2:X$850, MATCH(B213, Paste_Here!A$2:A$850, 0))))), "High Risk", IF(ISNUMBER(SEARCH("lowrisk", LOWER(INDEX(Paste_Here!X$2:X$850, MATCH(B213, Paste_Here!A$2:A$850, 0))))), "Low Risk", IF(ISNUMBER(SEARCH("somerisk", LOWER(INDEX(Paste_Here!X$2:X$850, MATCH(B213, Paste_Here!A$2:A$850, 0))))), "Some Risk", IF(ISNUMBER(SEARCH("ot", LOWER(INDEX(Paste_Here!X$2:X$850, MATCH(B213, Paste_Here!A$2:A$850, 0))))), "OT", "")))), ""), "")</f>
        <v/>
      </c>
      <c r="EB213" s="66"/>
      <c r="EC213" s="66"/>
      <c r="ED213" s="75" t="str">
        <f t="shared" si="49"/>
        <v/>
      </c>
      <c r="EE213" s="66"/>
      <c r="EF213" s="75" t="str">
        <f>IFERROR(IF(B213&lt;&gt;"", IF(AND(INDEX(Paste_Here!AO$2:AO$850, MATCH(B213, Paste_Here!A$2:A$850, 0))&lt;&gt;"", ISNUMBER(VALUE(INDEX(Paste_Here!AO$2:AO$850, MATCH(B213, Paste_Here!A$2:A$850, 0))))), INDEX(Paste_Here!AO$2:AO$850, MATCH(B213, Paste_Here!A$2:A$850, 0)), ""), ""), "")</f>
        <v/>
      </c>
      <c r="EG213" s="66"/>
      <c r="EH213" s="75" t="str">
        <f>IFERROR(IF(B213&lt;&gt;"", IF(ISNUMBER(SEARCH("highrisk", LOWER(INDEX(Paste_Here!AP$2:AP$850, MATCH(B213, Paste_Here!A$2:A$850, 0))))), "High Risk", IF(ISNUMBER(SEARCH("lowrisk", LOWER(INDEX(Paste_Here!AP$2:AP$850, MATCH(B213, Paste_Here!A$2:A$850, 0))))), "Low Risk", IF(ISNUMBER(SEARCH("somerisk", LOWER(INDEX(Paste_Here!AP$2:AP$850, MATCH(B213, Paste_Here!A$2:A$850, 0))))), "Some Risk", IF(ISNUMBER(SEARCH("ot", LOWER(INDEX(Paste_Here!AP$2:AP$850, MATCH(B213, Paste_Here!A$2:A$850, 0))))), "OT", "")))), ""), "")</f>
        <v/>
      </c>
      <c r="EI213" s="66"/>
      <c r="EJ213" s="93"/>
      <c r="EK213" s="66"/>
      <c r="EL213" s="75" t="str">
        <f>IFERROR(IF(B213&lt;&gt;"", IF(AND(INDEX(Paste_Here!AQ$2:AQ$850, MATCH(B213, Paste_Here!A$2:A$850, 0))&lt;&gt;"", ISNUMBER(VALUE(INDEX(Paste_Here!AQ$2:AQ$850, MATCH(B213, Paste_Here!A$2:A$850, 0))))), INDEX(Paste_Here!AQ$2:AQ$850, MATCH(B213, Paste_Here!A$2:A$850, 0)), ""), ""), "")</f>
        <v/>
      </c>
      <c r="EM213" s="66"/>
      <c r="EN213" s="75" t="str">
        <f>IFERROR(IF(B213&lt;&gt;"", IF(ISNUMBER(SEARCH("highrisk", LOWER(INDEX(Paste_Here!AR$2:AR$850, MATCH(B213, Paste_Here!A$2:A$850, 0))))), "High Risk", IF(ISNUMBER(SEARCH("lowrisk", LOWER(INDEX(Paste_Here!AR$2:AR$850, MATCH(B213, Paste_Here!A$2:A$850, 0))))), "Low Risk", IF(ISNUMBER(SEARCH("somerisk", LOWER(INDEX(Paste_Here!AR$2:AR$850, MATCH(B213, Paste_Here!A$2:A$850, 0))))), "Some Risk", IF(ISNUMBER(SEARCH("ot", LOWER(INDEX(Paste_Here!AR$2:AR$850, MATCH(B213, Paste_Here!A$2:A$850, 0))))), "OT", "")))), ""), "")</f>
        <v/>
      </c>
      <c r="EO213" s="66"/>
      <c r="EP213" s="93"/>
      <c r="EQ213" s="66"/>
      <c r="ER213" s="75"/>
      <c r="ES213" s="66"/>
      <c r="ET213" s="75"/>
      <c r="EU213" s="66"/>
      <c r="EV213" s="66"/>
      <c r="EW213" s="75" t="str">
        <f t="shared" si="50"/>
        <v/>
      </c>
      <c r="EX213" s="66"/>
      <c r="EY213" s="75" t="str">
        <f>IFERROR(IF(B213&lt;&gt;"", IF(AND(INDEX(Paste_Here!Y$2:Y$850, MATCH(B213, Paste_Here!A$2:A$850, 0))&lt;&gt;"", ISNUMBER(VALUE(INDEX(Paste_Here!Y$2:Y$850, MATCH(B213, Paste_Here!A$2:A$850, 0))))), INDEX(Paste_Here!Y$2:Y$850, MATCH(B213, Paste_Here!A$2:A$850, 0)), ""), ""), "")</f>
        <v/>
      </c>
      <c r="EZ213" s="66"/>
      <c r="FA213" s="75" t="str">
        <f>IFERROR(IF(B213&lt;&gt;"", IF(ISNUMBER(SEARCH("highrisk", LOWER(INDEX(Paste_Here!Z$2:Z$850, MATCH(B213, Paste_Here!A$2:A$850, 0))))), "High Risk", IF(ISNUMBER(SEARCH("lowrisk", LOWER(INDEX(Paste_Here!Z$2:Z$850, MATCH(B213, Paste_Here!A$2:A$850, 0))))), "Low Risk", IF(ISNUMBER(SEARCH("somerisk", LOWER(INDEX(Paste_Here!Z$2:Z$850, MATCH(B213, Paste_Here!A$2:A$850, 0))))), "Some Risk", IF(ISNUMBER(SEARCH("ot", LOWER(INDEX(Paste_Here!Z$2:Z$850, MATCH(B213, Paste_Here!A$2:A$850, 0))))), "OT", "")))), ""), "")</f>
        <v/>
      </c>
      <c r="FB213" s="66"/>
      <c r="FC213" s="93"/>
      <c r="FD213" s="66"/>
      <c r="FE213" s="75" t="str">
        <f>IFERROR(IF(B213&lt;&gt;"", IF(AND(INDEX(Paste_Here!AA$2:AA$850, MATCH(B213, Paste_Here!A$2:A$850, 0))&lt;&gt;"", ISNUMBER(VALUE(INDEX(Paste_Here!AA$2:AA$850, MATCH(B213, Paste_Here!A$2:A$850, 0))))), INDEX(Paste_Here!AA$2:AA$850, MATCH(B213, Paste_Here!A$2:A$850, 0)), ""), ""), "")</f>
        <v/>
      </c>
      <c r="FF213" s="66"/>
      <c r="FG213" s="75" t="str">
        <f>IFERROR(IF(B213&lt;&gt;"", IF(ISNUMBER(SEARCH("highrisk", LOWER(INDEX(Paste_Here!AB$2:AB$850, MATCH(B213, Paste_Here!A$2:A$850, 0))))), "High Risk", IF(ISNUMBER(SEARCH("lowrisk", LOWER(INDEX(Paste_Here!AB$2:AB$850, MATCH(B213, Paste_Here!A$2:A$850, 0))))), "Low Risk", IF(ISNUMBER(SEARCH("somerisk", LOWER(INDEX(Paste_Here!AB$2:AB$850, MATCH(B213, Paste_Here!A$2:A$850, 0))))), "Some Risk", IF(ISNUMBER(SEARCH("ot", LOWER(INDEX(Paste_Here!AB$2:AB$850, MATCH(B213, Paste_Here!A$2:A$850, 0))))), "OT", "")))), ""), "")</f>
        <v/>
      </c>
      <c r="FH213" s="66"/>
      <c r="FI213" s="93"/>
      <c r="FJ213" s="66"/>
      <c r="FK213" s="75"/>
      <c r="FL213" s="66"/>
      <c r="FM213" s="75"/>
      <c r="FN213" s="66"/>
      <c r="FO213" s="66"/>
      <c r="FP213" s="75" t="str">
        <f t="shared" si="45"/>
        <v/>
      </c>
      <c r="FQ213" s="66"/>
      <c r="FR213" s="75" t="str">
        <f>IFERROR(IF(B213&lt;&gt;"", IF(ISNUMBER(SEARCH("s", LOWER(INDEX(Paste_Here!L$2:L$850, MATCH(B213, Paste_Here!A$2:A$850, 0))))), "Yes", IF(INDEX(Paste_Here!L$2:L$850, MATCH(B213, Paste_Here!A$2:A$850, 0))&lt;&gt;"", "No", "")), ""), "")</f>
        <v/>
      </c>
      <c r="FS213" s="66"/>
      <c r="FT213" s="75" t="str">
        <f>IFERROR(IF(B213&lt;&gt;"", IF(ISNUMBER(SEARCH("yes", LOWER(INDEX(Paste_Here!F$2:F$850, MATCH(B213, Paste_Here!A$2:A$850, 0))))), "Yes", IF(ISNUMBER(SEARCH("no", LOWER(INDEX(Paste_Here!F$2:F$850, MATCH(B213, Paste_Here!A$2:A$850, 0))))), "No", "")), ""), "")</f>
        <v/>
      </c>
      <c r="FU213" s="66"/>
      <c r="FV213" s="75" t="str">
        <f>IFERROR(IF(B213&lt;&gt;"", IF(ISNUMBER(SEARCH("english language learner", LOWER(INDEX(Paste_Here!C$2:C$850, MATCH(B213, Paste_Here!A$2:A$850, 0))))), "Yes", ""), ""), "")</f>
        <v/>
      </c>
      <c r="FW213" s="66"/>
      <c r="FX213" s="75" t="str">
        <f>IFERROR(IF(B213&lt;&gt;"", IF(OR(ISNUMBER(SEARCH("b", LOWER(INDEX(Paste_Here!J$2:J$850, MATCH(B213, Paste_Here!A$2:A$850, 0))))), ISNUMBER(SEARCH("h", LOWER(INDEX(Paste_Here!J$2:J$850, MATCH(B213, Paste_Here!A$2:A$850, 0))))), ISNUMBER(SEARCH("i", LOWER(INDEX(Paste_Here!J$2:J$850, MATCH(B213, Paste_Here!A$2:A$850, 0)))))), "Yes", IF(INDEX(Paste_Here!J$2:J$850, MATCH(B213, Paste_Here!A$2:A$850, 0))&lt;&gt;"", "No", "")), ""), "")</f>
        <v/>
      </c>
      <c r="FY213" s="66"/>
      <c r="FZ213" s="75" t="str">
        <f>IFERROR(IF(B213&lt;&gt;"", IF(ISNUMBER(SEARCH("yes", LOWER(INDEX(Paste_Here!K$2:K$850, MATCH(B213, Paste_Here!A$2:A$850, 0))))), "Yes", IF(ISNUMBER(SEARCH("no", LOWER(INDEX(Paste_Here!K$2:K$850, MATCH(B213, Paste_Here!A$2:A$850, 0))))), "No", "")), ""), "")</f>
        <v/>
      </c>
      <c r="GA213" s="66"/>
      <c r="GB213" s="75" t="str">
        <f>IFERROR(IF(B213&lt;&gt;"", IF(ISNUMBER(SEARCH("transitional 2", LOWER(INDEX(Paste_Here!C$2:C$850, MATCH(B213, Paste_Here!A$2:A$850, 0))))), "T2",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GC213" s="66"/>
      <c r="GD213" s="75"/>
      <c r="GE213" s="66"/>
      <c r="GF213" s="75"/>
      <c r="GG213" s="66"/>
      <c r="GH213" s="75"/>
      <c r="GI213" s="66"/>
      <c r="GK213" s="1" t="str" cm="1">
        <f t="array" ref="GK213">IFERROR(INDEX(Paste_Here!$B$2:$B$850, MATCH(0, COUNTIF(GK$4:GK212, Paste_Here!$B$2:$B$850) + IF(Paste_Here!$B$2:$B$850="", 1, 0), 0)), "")</f>
        <v/>
      </c>
      <c r="GL213" s="1" t="str">
        <f>IF(GK213&lt;&gt;"", INDEX(Paste_Here!$A$2:$A$850, MATCH(GK213, Paste_Here!$B$2:$B$850, 0)), "")</f>
        <v/>
      </c>
      <c r="GM213" s="1" t="str">
        <f t="shared" si="51"/>
        <v/>
      </c>
      <c r="GN213" s="1" t="str" cm="1">
        <f t="array" ref="GN213">IFERROR(INDEX($GM$5:$GM$850, MATCH(SMALL(IF($GM$5:$GM$850&lt;&gt;"", COUNTIF($GM$5:$GM$850, "&lt;"&amp;$GM$5:$GM$850)+1), ROW()-ROW($GN$5)+1), COUNTIF($GM$5:$GM$850, "&lt;"&amp;$GM$5:$GM$850)+1, 0)), "")</f>
        <v/>
      </c>
    </row>
    <row r="214" spans="1:196">
      <c r="A214" s="66"/>
      <c r="B214" s="75" t="str">
        <f t="shared" si="39"/>
        <v/>
      </c>
      <c r="C214" s="66"/>
      <c r="D214" s="75" t="str">
        <f>IFERROR(IF(AND(INDEX(Paste_Here!N$2:N$850, MATCH(B214, Paste_Here!A$2:A$850, 0)) = ""), "", IF(UPPER(INDEX(Paste_Here!N$2:N$850, MATCH(B214, Paste_Here!A$2:A$850, 0))) = "YES", "Yes", IF(UPPER(INDEX(Paste_Here!N$2:N$850, MATCH(B214, Paste_Here!A$2:A$850, 0))) = "NO", "No", ""))), "")</f>
        <v/>
      </c>
      <c r="E214" s="66"/>
      <c r="F214" s="75" t="str">
        <f t="shared" si="46"/>
        <v/>
      </c>
      <c r="G214" s="66"/>
      <c r="H214" s="75" t="str">
        <f t="shared" si="47"/>
        <v/>
      </c>
      <c r="I214" s="66"/>
      <c r="J214" s="75" t="str">
        <f t="shared" si="48"/>
        <v/>
      </c>
      <c r="K214" s="66"/>
      <c r="L214" s="75"/>
      <c r="M214" s="66"/>
      <c r="N214" s="75" t="str">
        <f>IFERROR(IF(B214&lt;&gt;"", IF(AND(INDEX(Paste_Here!AW$2:AW$850, MATCH(B214, Paste_Here!A$2:A$850, 0))&lt;&gt;"", ISNUMBER(VALUE(INDEX(Paste_Here!AW$2:AW$850, MATCH(B214, Paste_Here!A$2:A$850, 0))))), INDEX(Paste_Here!AW$2:AW$850, MATCH(B214, Paste_Here!A$2:A$850, 0)), ""), ""), "")</f>
        <v/>
      </c>
      <c r="O214" s="66"/>
      <c r="P214" s="75" t="str">
        <f>IFERROR(IF(B214&lt;&gt;"", IF(AND(INDEX(Paste_Here!AX$2:AX$850, MATCH(B214, Paste_Here!A$2:A$850, 0))&lt;&gt;"", ISNUMBER(VALUE(INDEX(Paste_Here!AX$2:AX$850, MATCH(B214, Paste_Here!A$2:A$850, 0))))), INDEX(Paste_Here!AX$2:AX$850, MATCH(B214, Paste_Here!A$2:A$850, 0)), ""), ""), "")</f>
        <v/>
      </c>
      <c r="Q214" s="66"/>
      <c r="R214" s="75" t="str">
        <f>IFERROR(IF(B214&lt;&gt;"", IF(AND(INDEX(Paste_Here!AU$2:AU$850, MATCH(B214, Paste_Here!A$2:A$850, 0))&lt;&gt;"", ISNUMBER(VALUE(INDEX(Paste_Here!AU$2:AU$850, MATCH(B214, Paste_Here!A$2:A$850, 0))))), INDEX(Paste_Here!AU$2:AU$850, MATCH(B214, Paste_Here!A$2:A$850, 0)), ""), ""), "")</f>
        <v/>
      </c>
      <c r="S214" s="66"/>
      <c r="T214" s="75" t="str">
        <f>IFERROR(IF(B214&lt;&gt;"", IF(AND(INDEX(Paste_Here!AV$2:AV$850, MATCH(B214, Paste_Here!A$2:A$850, 0))&lt;&gt;"", ISNUMBER(VALUE(INDEX(Paste_Here!AV$2:AV$850, MATCH(B214, Paste_Here!A$2:A$850, 0))))), INDEX(Paste_Here!AV$2:AV$850, MATCH(B214, Paste_Here!A$2:A$850, 0)), ""), ""), "")</f>
        <v/>
      </c>
      <c r="U214" s="66"/>
      <c r="W214" s="66"/>
      <c r="Y214" s="66"/>
      <c r="Z214" s="66"/>
      <c r="AA214" s="75" t="str">
        <f t="shared" si="40"/>
        <v/>
      </c>
      <c r="AB214" s="66"/>
      <c r="AC214" s="75"/>
      <c r="AD214" s="66"/>
      <c r="AE214" s="98"/>
      <c r="AF214" s="66"/>
      <c r="AG214" s="75"/>
      <c r="AH214" s="66"/>
      <c r="AI214" s="75" t="str">
        <f>IFERROR(IF(B214&lt;&gt;"", IF(AND(INDEX(Paste_Here!AC$2:AC$850, MATCH(B214, Paste_Here!A$2:A$850, 0))&lt;&gt;"", ISNUMBER(VALUE(INDEX(Paste_Here!AC$2:AC$850, MATCH(B214, Paste_Here!A$2:A$850, 0))))), INDEX(Paste_Here!AC$2:AC$850, MATCH(B214, Paste_Here!A$2:A$850, 0)), ""), ""), "")</f>
        <v/>
      </c>
      <c r="AJ214" s="66"/>
      <c r="AK214" s="75" t="str">
        <f>IFERROR(IF(B214&lt;&gt;"", IF(ISNUMBER(SEARCH("highrisk", LOWER(INDEX(Paste_Here!AD$2:AD$850, MATCH(B214, Paste_Here!A$2:A$850, 0))))), "High Risk", IF(ISNUMBER(SEARCH("lowrisk", LOWER(INDEX(Paste_Here!AD$2:AD$850, MATCH(B214, Paste_Here!A$2:A$850, 0))))), "Low Risk", IF(ISNUMBER(SEARCH("somerisk", LOWER(INDEX(Paste_Here!AD$2:AD$850, MATCH(B214, Paste_Here!A$2:A$850, 0))))), "Some Risk", IF(ISNUMBER(SEARCH("ot", LOWER(INDEX(Paste_Here!AD$2:AD$850, MATCH(B214, Paste_Here!A$2:A$850, 0))))), "OT", "")))), ""), "")</f>
        <v/>
      </c>
      <c r="AL214" s="66"/>
      <c r="AM214" s="75"/>
      <c r="AN214" s="66"/>
      <c r="AO214" s="75" t="str">
        <f>IFERROR(IF(B214&lt;&gt;"", IF(AND(INDEX(Paste_Here!M$2:M$850, MATCH(B214, Paste_Here!A$2:A$850, 0))&lt;&gt;"", ISNUMBER(VALUE(INDEX(Paste_Here!M$2:M$850, MATCH(B214, Paste_Here!A$2:A$850, 0))))), INDEX(Paste_Here!M$2:M$850, MATCH(B214, Paste_Here!A$2:A$850, 0)), ""), ""), "")</f>
        <v/>
      </c>
      <c r="AP214" s="66"/>
      <c r="AQ214" s="75" t="str">
        <f>IFERROR(IF(B214&lt;&gt;"", IF(ISNUMBER(SEARCH("highrisk", LOWER(INDEX(Paste_Here!N$2:N$850, MATCH(B214, Paste_Here!A$2:A$850, 0))))), "High Risk", IF(ISNUMBER(SEARCH("lowrisk", LOWER(INDEX(Paste_Here!N$2:N$850, MATCH(B214, Paste_Here!A$2:A$850, 0))))), "Low Risk", IF(ISNUMBER(SEARCH("somerisk", LOWER(INDEX(Paste_Here!N$2:N$850, MATCH(B214, Paste_Here!A$2:A$850, 0))))), "Some Risk", IF(ISNUMBER(SEARCH("ot", LOWER(INDEX(Paste_Here!N$2:N$850, MATCH(B214, Paste_Here!A$2:A$850, 0))))), "OT", "")))), ""), "")</f>
        <v/>
      </c>
      <c r="AT214" s="66"/>
      <c r="AU214" s="103"/>
      <c r="AV214" s="66"/>
      <c r="AW214" s="66"/>
      <c r="AX214" s="75" t="str">
        <f t="shared" si="41"/>
        <v/>
      </c>
      <c r="AY214" s="66"/>
      <c r="AZ214" s="75"/>
      <c r="BA214" s="66"/>
      <c r="BB214" s="75"/>
      <c r="BC214" s="66"/>
      <c r="BD214" s="75"/>
      <c r="BE214" s="66"/>
      <c r="BF214" s="75" t="str">
        <f>IFERROR(IF(B214&lt;&gt;"", IF(AND(INDEX(Paste_Here!AE$2:AE$850, MATCH(B214, Paste_Here!A$2:A$850, 0))&lt;&gt;"", ISNUMBER(VALUE(INDEX(Paste_Here!AE$2:AE$850, MATCH(B214, Paste_Here!A$2:A$850, 0))))), INDEX(Paste_Here!AE$2:AE$850, MATCH(B214, Paste_Here!A$2:A$850, 0)), ""), ""), "")</f>
        <v/>
      </c>
      <c r="BG214" s="66"/>
      <c r="BH214" s="75" t="str">
        <f>IFERROR(IF(B214&lt;&gt;"", IF(ISNUMBER(SEARCH("highrisk", LOWER(INDEX(Paste_Here!AF$2:AF$850, MATCH(B214, Paste_Here!A$2:A$850, 0))))), "High Risk", IF(ISNUMBER(SEARCH("lowrisk", LOWER(INDEX(Paste_Here!AF$2:AF$850, MATCH(B214, Paste_Here!A$2:A$850, 0))))), "Low Risk", IF(ISNUMBER(SEARCH("somerisk", LOWER(INDEX(Paste_Here!AF$2:AF$850, MATCH(B214, Paste_Here!A$2:A$850, 0))))), "Some Risk", IF(ISNUMBER(SEARCH("ot", LOWER(INDEX(Paste_Here!AF$2:AF$850, MATCH(B214, Paste_Here!A$2:A$850, 0))))), "OT", "")))), ""), "")</f>
        <v/>
      </c>
      <c r="BI214" s="66"/>
      <c r="BJ214" s="75"/>
      <c r="BK214" s="66"/>
      <c r="BL214" s="75" t="str">
        <f>IFERROR(IF(B214&lt;&gt;"", IF(AND(INDEX(Paste_Here!O$2:O$850, MATCH(B214, Paste_Here!A$2:A$850, 0))&lt;&gt;"", ISNUMBER(VALUE(INDEX(Paste_Here!O$2:O$850, MATCH(B214, Paste_Here!A$2:A$850, 0))))), INDEX(Paste_Here!O$2:O$850, MATCH(B214, Paste_Here!A$2:A$850, 0)), ""), ""), "")</f>
        <v/>
      </c>
      <c r="BM214" s="66"/>
      <c r="BN214" s="75" t="str">
        <f>IFERROR(IF(B214&lt;&gt;"", IF(ISNUMBER(SEARCH("highrisk", LOWER(INDEX(Paste_Here!P$2:P$850, MATCH(B214, Paste_Here!A$2:A$850, 0))))), "High Risk", IF(ISNUMBER(SEARCH("lowrisk", LOWER(INDEX(Paste_Here!P$2:P$850, MATCH(B214, Paste_Here!A$2:A$850, 0))))), "Low Risk", IF(ISNUMBER(SEARCH("somerisk", LOWER(INDEX(Paste_Here!P$2:P$850, MATCH(B214, Paste_Here!A$2:A$850, 0))))), "Some Risk", IF(ISNUMBER(SEARCH("ot", LOWER(INDEX(Paste_Here!P$2:P$850, MATCH(B214, Paste_Here!A$2:A$850, 0))))), "OT", "")))), ""), "")</f>
        <v/>
      </c>
      <c r="BQ214" s="66"/>
      <c r="BR214" s="75"/>
      <c r="BS214" s="66"/>
      <c r="BT214" s="66"/>
      <c r="BU214" s="75" t="str">
        <f t="shared" si="42"/>
        <v/>
      </c>
      <c r="BV214" s="66"/>
      <c r="BW214" s="75"/>
      <c r="BX214" s="66"/>
      <c r="BY214" s="75"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BZ214" s="66"/>
      <c r="CA214" s="75"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CB214" s="66"/>
      <c r="CC214" s="75"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CD214" s="66"/>
      <c r="CE214" s="75"/>
      <c r="CF214" s="66"/>
      <c r="CK214" s="75"/>
      <c r="CL214" s="66"/>
      <c r="CM214" s="75"/>
      <c r="CN214" s="66"/>
      <c r="CO214" s="75"/>
      <c r="CP214" s="66"/>
      <c r="CQ214" s="66"/>
      <c r="CR214" s="75" t="str">
        <f t="shared" si="43"/>
        <v/>
      </c>
      <c r="CS214" s="66"/>
      <c r="CT214" s="75"/>
      <c r="CU214" s="66"/>
      <c r="CV214" s="75"/>
      <c r="CW214" s="66"/>
      <c r="CX214" s="75"/>
      <c r="CY214" s="66"/>
      <c r="CZ214" s="75"/>
      <c r="DA214" s="66"/>
      <c r="DB214" s="75" t="str">
        <f>IFERROR(IF(B214&lt;&gt;"", IF(AND(INDEX(Paste_Here!AK$2:AK$850, MATCH(B214, Paste_Here!A$2:A$850, 0))&lt;&gt;"", ISNUMBER(VALUE(INDEX(Paste_Here!AK$2:AK$850, MATCH(B214, Paste_Here!A$2:A$850, 0))))), INDEX(Paste_Here!AK$2:AK$850, MATCH(B214, Paste_Here!A$2:A$850, 0)), ""), ""), "")</f>
        <v/>
      </c>
      <c r="DC214" s="66"/>
      <c r="DD214" s="75" t="str">
        <f>IFERROR(IF(B214&lt;&gt;"", IF(ISNUMBER(SEARCH("highrisk", LOWER(INDEX(Paste_Here!AL$2:AL$850, MATCH(B214, Paste_Here!A$2:A$850, 0))))), "High Risk", IF(ISNUMBER(SEARCH("lowrisk", LOWER(INDEX(Paste_Here!AL$2:AL$850, MATCH(B214, Paste_Here!A$2:A$850, 0))))), "Low Risk", IF(ISNUMBER(SEARCH("somerisk", LOWER(INDEX(Paste_Here!AL$2:AL$850, MATCH(B214, Paste_Here!A$2:A$850, 0))))), "Some Risk", IF(ISNUMBER(SEARCH("ot", LOWER(INDEX(Paste_Here!AL$2:AL$850, MATCH(B214, Paste_Here!A$2:A$850, 0))))), "OT", "")))), ""), "")</f>
        <v/>
      </c>
      <c r="DE214" s="66"/>
      <c r="DF214" s="75" t="str">
        <f>IFERROR(IF(B214&lt;&gt;"", IF(AND(INDEX(Paste_Here!AM$2:AM$850, MATCH(B214, Paste_Here!A$2:A$850, 0))&lt;&gt;"", ISNUMBER(VALUE(INDEX(Paste_Here!AM$2:AM$850, MATCH(B214, Paste_Here!A$2:A$850, 0))))), INDEX(Paste_Here!AM$2:AM$850, MATCH(B214, Paste_Here!A$2:A$850, 0)), ""), ""), "")</f>
        <v/>
      </c>
      <c r="DG214" s="66"/>
      <c r="DH214" s="75" t="str">
        <f>IFERROR(IF(B214&lt;&gt;"", IF(ISNUMBER(SEARCH("highrisk", LOWER(INDEX(Paste_Here!AN$2:AN$850, MATCH(B214, Paste_Here!A$2:A$850, 0))))), "High Risk", IF(ISNUMBER(SEARCH("lowrisk", LOWER(INDEX(Paste_Here!AN$2:AN$850, MATCH(B214, Paste_Here!A$2:A$850, 0))))), "Low Risk", IF(ISNUMBER(SEARCH("somerisk", LOWER(INDEX(Paste_Here!AN$2:AN$850, MATCH(B214, Paste_Here!A$2:A$850, 0))))), "Some Risk", IF(ISNUMBER(SEARCH("ot", LOWER(INDEX(Paste_Here!AN$2:AN$850, MATCH(B214, Paste_Here!A$2:A$850, 0))))), "OT", "")))), ""), "")</f>
        <v/>
      </c>
      <c r="DI214" s="66"/>
      <c r="DJ214" s="66"/>
      <c r="DK214" s="75" t="str">
        <f t="shared" si="44"/>
        <v/>
      </c>
      <c r="DL214" s="66"/>
      <c r="DM214" s="75" t="str">
        <f>IFERROR(IF(B214&lt;&gt;"", IF(AND(INDEX(Paste_Here!Q$2:Q$850, MATCH(B214, Paste_Here!A$2:A$850, 0))&lt;&gt;"", ISNUMBER(VALUE(INDEX(Paste_Here!Q$2:Q$850, MATCH(B214, Paste_Here!A$2:A$850, 0))))), INDEX(Paste_Here!Q$2:Q$850, MATCH(B214, Paste_Here!A$2:A$850, 0)), ""), ""), "")</f>
        <v/>
      </c>
      <c r="DN214" s="66"/>
      <c r="DO214" s="75" t="str">
        <f>IFERROR(IF(B214&lt;&gt;"", IF(ISNUMBER(SEARCH("highrisk", LOWER(INDEX(Paste_Here!R$2:R$850, MATCH(B214, Paste_Here!A$2:A$850, 0))))), "High Risk", IF(ISNUMBER(SEARCH("lowrisk", LOWER(INDEX(Paste_Here!R$2:R$850, MATCH(B214, Paste_Here!A$2:A$850, 0))))), "Low Risk", IF(ISNUMBER(SEARCH("somerisk", LOWER(INDEX(Paste_Here!R$2:R$850, MATCH(B214, Paste_Here!A$2:A$850, 0))))), "Some Risk", IF(ISNUMBER(SEARCH("ot", LOWER(INDEX(Paste_Here!R$2:R$850, MATCH(B214, Paste_Here!A$2:A$850, 0))))), "OT", "")))), ""), "")</f>
        <v/>
      </c>
      <c r="DP214" s="66"/>
      <c r="DQ214" s="93" t="str">
        <f>IFERROR(IF(B214&lt;&gt;"", IF(AND(INDEX(Paste_Here!S$2:S$850, MATCH(B214, Paste_Here!A$2:A$850, 0))&lt;&gt;"", ISNUMBER(VALUE(INDEX(Paste_Here!S$2:S$850, MATCH(B214, Paste_Here!A$2:A$850, 0))))), INDEX(Paste_Here!S$2:S$850, MATCH(B214, Paste_Here!A$2:A$850, 0)), ""), ""), "")</f>
        <v/>
      </c>
      <c r="DR214" s="66"/>
      <c r="DS214" s="75"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IF(ISNUMBER(SEARCH("ot", LOWER(INDEX(Paste_Here!T$2:T$850, MATCH(B214, Paste_Here!A$2:A$850, 0))))), "OT", "")))), ""), "")</f>
        <v/>
      </c>
      <c r="DT214" s="66"/>
      <c r="DU214" s="75" t="str">
        <f>IFERROR(IF(B214&lt;&gt;"", IF(AND(INDEX(Paste_Here!U$2:U$850, MATCH(B214, Paste_Here!A$2:A$850, 0))&lt;&gt;"", ISNUMBER(VALUE(INDEX(Paste_Here!U$2:U$850, MATCH(B214, Paste_Here!A$2:A$850, 0))))), INDEX(Paste_Here!U$2:U$850, MATCH(B214, Paste_Here!A$2:A$850, 0)), ""), ""), "")</f>
        <v/>
      </c>
      <c r="DV214" s="66"/>
      <c r="DW214" s="93" t="str">
        <f>IFERROR(IF(B214&lt;&gt;"", IF(ISNUMBER(SEARCH("highrisk", LOWER(INDEX(Paste_Here!V$2:V$850, MATCH(B214, Paste_Here!A$2:A$850, 0))))), "High Risk", IF(ISNUMBER(SEARCH("lowrisk", LOWER(INDEX(Paste_Here!V$2:V$850, MATCH(B214, Paste_Here!A$2:A$850, 0))))), "Low Risk", IF(ISNUMBER(SEARCH("somerisk", LOWER(INDEX(Paste_Here!V$2:V$850, MATCH(B214, Paste_Here!A$2:A$850, 0))))), "Some Risk", IF(ISNUMBER(SEARCH("ot", LOWER(INDEX(Paste_Here!V$2:V$850, MATCH(B214, Paste_Here!A$2:A$850, 0))))), "OT", "")))), ""), "")</f>
        <v/>
      </c>
      <c r="DX214" s="66"/>
      <c r="DY214" s="75" t="str">
        <f>IFERROR(IF(B214&lt;&gt;"", IF(AND(INDEX(Paste_Here!W$2:W$850, MATCH(B214, Paste_Here!A$2:A$850, 0))&lt;&gt;"", ISNUMBER(VALUE(INDEX(Paste_Here!W$2:W$850, MATCH(B214, Paste_Here!A$2:A$850, 0))))), INDEX(Paste_Here!W$2:W$850, MATCH(B214, Paste_Here!A$2:A$850, 0)), ""), ""), "")</f>
        <v/>
      </c>
      <c r="DZ214" s="66"/>
      <c r="EA214" s="75" t="str">
        <f>IFERROR(IF(B214&lt;&gt;"", IF(ISNUMBER(SEARCH("highrisk", LOWER(INDEX(Paste_Here!X$2:X$850, MATCH(B214, Paste_Here!A$2:A$850, 0))))), "High Risk", IF(ISNUMBER(SEARCH("lowrisk", LOWER(INDEX(Paste_Here!X$2:X$850, MATCH(B214, Paste_Here!A$2:A$850, 0))))), "Low Risk", IF(ISNUMBER(SEARCH("somerisk", LOWER(INDEX(Paste_Here!X$2:X$850, MATCH(B214, Paste_Here!A$2:A$850, 0))))), "Some Risk", IF(ISNUMBER(SEARCH("ot", LOWER(INDEX(Paste_Here!X$2:X$850, MATCH(B214, Paste_Here!A$2:A$850, 0))))), "OT", "")))), ""), "")</f>
        <v/>
      </c>
      <c r="EB214" s="66"/>
      <c r="EC214" s="66"/>
      <c r="ED214" s="75" t="str">
        <f t="shared" si="49"/>
        <v/>
      </c>
      <c r="EE214" s="66"/>
      <c r="EF214" s="75" t="str">
        <f>IFERROR(IF(B214&lt;&gt;"", IF(AND(INDEX(Paste_Here!AO$2:AO$850, MATCH(B214, Paste_Here!A$2:A$850, 0))&lt;&gt;"", ISNUMBER(VALUE(INDEX(Paste_Here!AO$2:AO$850, MATCH(B214, Paste_Here!A$2:A$850, 0))))), INDEX(Paste_Here!AO$2:AO$850, MATCH(B214, Paste_Here!A$2:A$850, 0)), ""), ""), "")</f>
        <v/>
      </c>
      <c r="EG214" s="66"/>
      <c r="EH214" s="75" t="str">
        <f>IFERROR(IF(B214&lt;&gt;"", IF(ISNUMBER(SEARCH("highrisk", LOWER(INDEX(Paste_Here!AP$2:AP$850, MATCH(B214, Paste_Here!A$2:A$850, 0))))), "High Risk", IF(ISNUMBER(SEARCH("lowrisk", LOWER(INDEX(Paste_Here!AP$2:AP$850, MATCH(B214, Paste_Here!A$2:A$850, 0))))), "Low Risk", IF(ISNUMBER(SEARCH("somerisk", LOWER(INDEX(Paste_Here!AP$2:AP$850, MATCH(B214, Paste_Here!A$2:A$850, 0))))), "Some Risk", IF(ISNUMBER(SEARCH("ot", LOWER(INDEX(Paste_Here!AP$2:AP$850, MATCH(B214, Paste_Here!A$2:A$850, 0))))), "OT", "")))), ""), "")</f>
        <v/>
      </c>
      <c r="EI214" s="66"/>
      <c r="EJ214" s="93"/>
      <c r="EK214" s="66"/>
      <c r="EL214" s="75" t="str">
        <f>IFERROR(IF(B214&lt;&gt;"", IF(AND(INDEX(Paste_Here!AQ$2:AQ$850, MATCH(B214, Paste_Here!A$2:A$850, 0))&lt;&gt;"", ISNUMBER(VALUE(INDEX(Paste_Here!AQ$2:AQ$850, MATCH(B214, Paste_Here!A$2:A$850, 0))))), INDEX(Paste_Here!AQ$2:AQ$850, MATCH(B214, Paste_Here!A$2:A$850, 0)), ""), ""), "")</f>
        <v/>
      </c>
      <c r="EM214" s="66"/>
      <c r="EN214" s="75" t="str">
        <f>IFERROR(IF(B214&lt;&gt;"", IF(ISNUMBER(SEARCH("highrisk", LOWER(INDEX(Paste_Here!AR$2:AR$850, MATCH(B214, Paste_Here!A$2:A$850, 0))))), "High Risk", IF(ISNUMBER(SEARCH("lowrisk", LOWER(INDEX(Paste_Here!AR$2:AR$850, MATCH(B214, Paste_Here!A$2:A$850, 0))))), "Low Risk", IF(ISNUMBER(SEARCH("somerisk", LOWER(INDEX(Paste_Here!AR$2:AR$850, MATCH(B214, Paste_Here!A$2:A$850, 0))))), "Some Risk", IF(ISNUMBER(SEARCH("ot", LOWER(INDEX(Paste_Here!AR$2:AR$850, MATCH(B214, Paste_Here!A$2:A$850, 0))))), "OT", "")))), ""), "")</f>
        <v/>
      </c>
      <c r="EO214" s="66"/>
      <c r="EP214" s="93"/>
      <c r="EQ214" s="66"/>
      <c r="ER214" s="75"/>
      <c r="ES214" s="66"/>
      <c r="ET214" s="75"/>
      <c r="EU214" s="66"/>
      <c r="EV214" s="66"/>
      <c r="EW214" s="75" t="str">
        <f t="shared" si="50"/>
        <v/>
      </c>
      <c r="EX214" s="66"/>
      <c r="EY214" s="75" t="str">
        <f>IFERROR(IF(B214&lt;&gt;"", IF(AND(INDEX(Paste_Here!Y$2:Y$850, MATCH(B214, Paste_Here!A$2:A$850, 0))&lt;&gt;"", ISNUMBER(VALUE(INDEX(Paste_Here!Y$2:Y$850, MATCH(B214, Paste_Here!A$2:A$850, 0))))), INDEX(Paste_Here!Y$2:Y$850, MATCH(B214, Paste_Here!A$2:A$850, 0)), ""), ""), "")</f>
        <v/>
      </c>
      <c r="EZ214" s="66"/>
      <c r="FA214" s="75" t="str">
        <f>IFERROR(IF(B214&lt;&gt;"", IF(ISNUMBER(SEARCH("highrisk", LOWER(INDEX(Paste_Here!Z$2:Z$850, MATCH(B214, Paste_Here!A$2:A$850, 0))))), "High Risk", IF(ISNUMBER(SEARCH("lowrisk", LOWER(INDEX(Paste_Here!Z$2:Z$850, MATCH(B214, Paste_Here!A$2:A$850, 0))))), "Low Risk", IF(ISNUMBER(SEARCH("somerisk", LOWER(INDEX(Paste_Here!Z$2:Z$850, MATCH(B214, Paste_Here!A$2:A$850, 0))))), "Some Risk", IF(ISNUMBER(SEARCH("ot", LOWER(INDEX(Paste_Here!Z$2:Z$850, MATCH(B214, Paste_Here!A$2:A$850, 0))))), "OT", "")))), ""), "")</f>
        <v/>
      </c>
      <c r="FB214" s="66"/>
      <c r="FC214" s="93"/>
      <c r="FD214" s="66"/>
      <c r="FE214" s="75" t="str">
        <f>IFERROR(IF(B214&lt;&gt;"", IF(AND(INDEX(Paste_Here!AA$2:AA$850, MATCH(B214, Paste_Here!A$2:A$850, 0))&lt;&gt;"", ISNUMBER(VALUE(INDEX(Paste_Here!AA$2:AA$850, MATCH(B214, Paste_Here!A$2:A$850, 0))))), INDEX(Paste_Here!AA$2:AA$850, MATCH(B214, Paste_Here!A$2:A$850, 0)), ""), ""), "")</f>
        <v/>
      </c>
      <c r="FF214" s="66"/>
      <c r="FG214" s="75" t="str">
        <f>IFERROR(IF(B214&lt;&gt;"", IF(ISNUMBER(SEARCH("highrisk", LOWER(INDEX(Paste_Here!AB$2:AB$850, MATCH(B214, Paste_Here!A$2:A$850, 0))))), "High Risk", IF(ISNUMBER(SEARCH("lowrisk", LOWER(INDEX(Paste_Here!AB$2:AB$850, MATCH(B214, Paste_Here!A$2:A$850, 0))))), "Low Risk", IF(ISNUMBER(SEARCH("somerisk", LOWER(INDEX(Paste_Here!AB$2:AB$850, MATCH(B214, Paste_Here!A$2:A$850, 0))))), "Some Risk", IF(ISNUMBER(SEARCH("ot", LOWER(INDEX(Paste_Here!AB$2:AB$850, MATCH(B214, Paste_Here!A$2:A$850, 0))))), "OT", "")))), ""), "")</f>
        <v/>
      </c>
      <c r="FH214" s="66"/>
      <c r="FI214" s="93"/>
      <c r="FJ214" s="66"/>
      <c r="FK214" s="75"/>
      <c r="FL214" s="66"/>
      <c r="FM214" s="75"/>
      <c r="FN214" s="66"/>
      <c r="FO214" s="66"/>
      <c r="FP214" s="75" t="str">
        <f t="shared" si="45"/>
        <v/>
      </c>
      <c r="FQ214" s="66"/>
      <c r="FR214" s="75" t="str">
        <f>IFERROR(IF(B214&lt;&gt;"", IF(ISNUMBER(SEARCH("s", LOWER(INDEX(Paste_Here!L$2:L$850, MATCH(B214, Paste_Here!A$2:A$850, 0))))), "Yes", IF(INDEX(Paste_Here!L$2:L$850, MATCH(B214, Paste_Here!A$2:A$850, 0))&lt;&gt;"", "No", "")), ""), "")</f>
        <v/>
      </c>
      <c r="FS214" s="66"/>
      <c r="FT214" s="75" t="str">
        <f>IFERROR(IF(B214&lt;&gt;"", IF(ISNUMBER(SEARCH("yes", LOWER(INDEX(Paste_Here!F$2:F$850, MATCH(B214, Paste_Here!A$2:A$850, 0))))), "Yes", IF(ISNUMBER(SEARCH("no", LOWER(INDEX(Paste_Here!F$2:F$850, MATCH(B214, Paste_Here!A$2:A$850, 0))))), "No", "")), ""), "")</f>
        <v/>
      </c>
      <c r="FU214" s="66"/>
      <c r="FV214" s="75" t="str">
        <f>IFERROR(IF(B214&lt;&gt;"", IF(ISNUMBER(SEARCH("english language learner", LOWER(INDEX(Paste_Here!C$2:C$850, MATCH(B214, Paste_Here!A$2:A$850, 0))))), "Yes", ""), ""), "")</f>
        <v/>
      </c>
      <c r="FW214" s="66"/>
      <c r="FX214" s="75" t="str">
        <f>IFERROR(IF(B214&lt;&gt;"", IF(OR(ISNUMBER(SEARCH("b", LOWER(INDEX(Paste_Here!J$2:J$850, MATCH(B214, Paste_Here!A$2:A$850, 0))))), ISNUMBER(SEARCH("h", LOWER(INDEX(Paste_Here!J$2:J$850, MATCH(B214, Paste_Here!A$2:A$850, 0))))), ISNUMBER(SEARCH("i", LOWER(INDEX(Paste_Here!J$2:J$850, MATCH(B214, Paste_Here!A$2:A$850, 0)))))), "Yes", IF(INDEX(Paste_Here!J$2:J$850, MATCH(B214, Paste_Here!A$2:A$850, 0))&lt;&gt;"", "No", "")), ""), "")</f>
        <v/>
      </c>
      <c r="FY214" s="66"/>
      <c r="FZ214" s="75" t="str">
        <f>IFERROR(IF(B214&lt;&gt;"", IF(ISNUMBER(SEARCH("yes", LOWER(INDEX(Paste_Here!K$2:K$850, MATCH(B214, Paste_Here!A$2:A$850, 0))))), "Yes", IF(ISNUMBER(SEARCH("no", LOWER(INDEX(Paste_Here!K$2:K$850, MATCH(B214, Paste_Here!A$2:A$850, 0))))), "No", "")), ""), "")</f>
        <v/>
      </c>
      <c r="GA214" s="66"/>
      <c r="GB214" s="75" t="str">
        <f>IFERROR(IF(B214&lt;&gt;"", IF(ISNUMBER(SEARCH("transitional 2", LOWER(INDEX(Paste_Here!C$2:C$850, MATCH(B214, Paste_Here!A$2:A$850, 0))))), "T2",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GC214" s="66"/>
      <c r="GD214" s="75"/>
      <c r="GE214" s="66"/>
      <c r="GF214" s="75"/>
      <c r="GG214" s="66"/>
      <c r="GH214" s="75"/>
      <c r="GI214" s="66"/>
      <c r="GK214" s="1" t="str" cm="1">
        <f t="array" ref="GK214">IFERROR(INDEX(Paste_Here!$B$2:$B$850, MATCH(0, COUNTIF(GK$4:GK213, Paste_Here!$B$2:$B$850) + IF(Paste_Here!$B$2:$B$850="", 1, 0), 0)), "")</f>
        <v/>
      </c>
      <c r="GL214" s="1" t="str">
        <f>IF(GK214&lt;&gt;"", INDEX(Paste_Here!$A$2:$A$850, MATCH(GK214, Paste_Here!$B$2:$B$850, 0)), "")</f>
        <v/>
      </c>
      <c r="GM214" s="1" t="str">
        <f t="shared" si="51"/>
        <v/>
      </c>
      <c r="GN214" s="1" t="str" cm="1">
        <f t="array" ref="GN214">IFERROR(INDEX($GM$5:$GM$850, MATCH(SMALL(IF($GM$5:$GM$850&lt;&gt;"", COUNTIF($GM$5:$GM$850, "&lt;"&amp;$GM$5:$GM$850)+1), ROW()-ROW($GN$5)+1), COUNTIF($GM$5:$GM$850, "&lt;"&amp;$GM$5:$GM$850)+1, 0)), "")</f>
        <v/>
      </c>
    </row>
    <row r="215" spans="1:196">
      <c r="A215" s="66"/>
      <c r="B215" s="75" t="str">
        <f t="shared" si="39"/>
        <v/>
      </c>
      <c r="C215" s="66"/>
      <c r="D215" s="75" t="str">
        <f>IFERROR(IF(AND(INDEX(Paste_Here!N$2:N$850, MATCH(B215, Paste_Here!A$2:A$850, 0)) = ""), "", IF(UPPER(INDEX(Paste_Here!N$2:N$850, MATCH(B215, Paste_Here!A$2:A$850, 0))) = "YES", "Yes", IF(UPPER(INDEX(Paste_Here!N$2:N$850, MATCH(B215, Paste_Here!A$2:A$850, 0))) = "NO", "No", ""))), "")</f>
        <v/>
      </c>
      <c r="E215" s="66"/>
      <c r="F215" s="75" t="str">
        <f t="shared" si="46"/>
        <v/>
      </c>
      <c r="G215" s="66"/>
      <c r="H215" s="75" t="str">
        <f t="shared" si="47"/>
        <v/>
      </c>
      <c r="I215" s="66"/>
      <c r="J215" s="75" t="str">
        <f t="shared" si="48"/>
        <v/>
      </c>
      <c r="K215" s="66"/>
      <c r="L215" s="75"/>
      <c r="M215" s="66"/>
      <c r="N215" s="75" t="str">
        <f>IFERROR(IF(B215&lt;&gt;"", IF(AND(INDEX(Paste_Here!AW$2:AW$850, MATCH(B215, Paste_Here!A$2:A$850, 0))&lt;&gt;"", ISNUMBER(VALUE(INDEX(Paste_Here!AW$2:AW$850, MATCH(B215, Paste_Here!A$2:A$850, 0))))), INDEX(Paste_Here!AW$2:AW$850, MATCH(B215, Paste_Here!A$2:A$850, 0)), ""), ""), "")</f>
        <v/>
      </c>
      <c r="O215" s="66"/>
      <c r="P215" s="75" t="str">
        <f>IFERROR(IF(B215&lt;&gt;"", IF(AND(INDEX(Paste_Here!AX$2:AX$850, MATCH(B215, Paste_Here!A$2:A$850, 0))&lt;&gt;"", ISNUMBER(VALUE(INDEX(Paste_Here!AX$2:AX$850, MATCH(B215, Paste_Here!A$2:A$850, 0))))), INDEX(Paste_Here!AX$2:AX$850, MATCH(B215, Paste_Here!A$2:A$850, 0)), ""), ""), "")</f>
        <v/>
      </c>
      <c r="Q215" s="66"/>
      <c r="R215" s="75" t="str">
        <f>IFERROR(IF(B215&lt;&gt;"", IF(AND(INDEX(Paste_Here!AU$2:AU$850, MATCH(B215, Paste_Here!A$2:A$850, 0))&lt;&gt;"", ISNUMBER(VALUE(INDEX(Paste_Here!AU$2:AU$850, MATCH(B215, Paste_Here!A$2:A$850, 0))))), INDEX(Paste_Here!AU$2:AU$850, MATCH(B215, Paste_Here!A$2:A$850, 0)), ""), ""), "")</f>
        <v/>
      </c>
      <c r="S215" s="66"/>
      <c r="T215" s="75" t="str">
        <f>IFERROR(IF(B215&lt;&gt;"", IF(AND(INDEX(Paste_Here!AV$2:AV$850, MATCH(B215, Paste_Here!A$2:A$850, 0))&lt;&gt;"", ISNUMBER(VALUE(INDEX(Paste_Here!AV$2:AV$850, MATCH(B215, Paste_Here!A$2:A$850, 0))))), INDEX(Paste_Here!AV$2:AV$850, MATCH(B215, Paste_Here!A$2:A$850, 0)), ""), ""), "")</f>
        <v/>
      </c>
      <c r="U215" s="66"/>
      <c r="W215" s="66"/>
      <c r="Y215" s="66"/>
      <c r="Z215" s="66"/>
      <c r="AA215" s="75" t="str">
        <f t="shared" si="40"/>
        <v/>
      </c>
      <c r="AB215" s="66"/>
      <c r="AC215" s="75"/>
      <c r="AD215" s="66"/>
      <c r="AE215" s="98"/>
      <c r="AF215" s="66"/>
      <c r="AG215" s="75"/>
      <c r="AH215" s="66"/>
      <c r="AI215" s="75" t="str">
        <f>IFERROR(IF(B215&lt;&gt;"", IF(AND(INDEX(Paste_Here!AC$2:AC$850, MATCH(B215, Paste_Here!A$2:A$850, 0))&lt;&gt;"", ISNUMBER(VALUE(INDEX(Paste_Here!AC$2:AC$850, MATCH(B215, Paste_Here!A$2:A$850, 0))))), INDEX(Paste_Here!AC$2:AC$850, MATCH(B215, Paste_Here!A$2:A$850, 0)), ""), ""), "")</f>
        <v/>
      </c>
      <c r="AJ215" s="66"/>
      <c r="AK215" s="75" t="str">
        <f>IFERROR(IF(B215&lt;&gt;"", IF(ISNUMBER(SEARCH("highrisk", LOWER(INDEX(Paste_Here!AD$2:AD$850, MATCH(B215, Paste_Here!A$2:A$850, 0))))), "High Risk", IF(ISNUMBER(SEARCH("lowrisk", LOWER(INDEX(Paste_Here!AD$2:AD$850, MATCH(B215, Paste_Here!A$2:A$850, 0))))), "Low Risk", IF(ISNUMBER(SEARCH("somerisk", LOWER(INDEX(Paste_Here!AD$2:AD$850, MATCH(B215, Paste_Here!A$2:A$850, 0))))), "Some Risk", IF(ISNUMBER(SEARCH("ot", LOWER(INDEX(Paste_Here!AD$2:AD$850, MATCH(B215, Paste_Here!A$2:A$850, 0))))), "OT", "")))), ""), "")</f>
        <v/>
      </c>
      <c r="AL215" s="66"/>
      <c r="AM215" s="75"/>
      <c r="AN215" s="66"/>
      <c r="AO215" s="75" t="str">
        <f>IFERROR(IF(B215&lt;&gt;"", IF(AND(INDEX(Paste_Here!M$2:M$850, MATCH(B215, Paste_Here!A$2:A$850, 0))&lt;&gt;"", ISNUMBER(VALUE(INDEX(Paste_Here!M$2:M$850, MATCH(B215, Paste_Here!A$2:A$850, 0))))), INDEX(Paste_Here!M$2:M$850, MATCH(B215, Paste_Here!A$2:A$850, 0)), ""), ""), "")</f>
        <v/>
      </c>
      <c r="AP215" s="66"/>
      <c r="AQ215" s="75" t="str">
        <f>IFERROR(IF(B215&lt;&gt;"", IF(ISNUMBER(SEARCH("highrisk", LOWER(INDEX(Paste_Here!N$2:N$850, MATCH(B215, Paste_Here!A$2:A$850, 0))))), "High Risk", IF(ISNUMBER(SEARCH("lowrisk", LOWER(INDEX(Paste_Here!N$2:N$850, MATCH(B215, Paste_Here!A$2:A$850, 0))))), "Low Risk", IF(ISNUMBER(SEARCH("somerisk", LOWER(INDEX(Paste_Here!N$2:N$850, MATCH(B215, Paste_Here!A$2:A$850, 0))))), "Some Risk", IF(ISNUMBER(SEARCH("ot", LOWER(INDEX(Paste_Here!N$2:N$850, MATCH(B215, Paste_Here!A$2:A$850, 0))))), "OT", "")))), ""), "")</f>
        <v/>
      </c>
      <c r="AT215" s="66"/>
      <c r="AU215" s="103"/>
      <c r="AV215" s="66"/>
      <c r="AW215" s="66"/>
      <c r="AX215" s="75" t="str">
        <f t="shared" si="41"/>
        <v/>
      </c>
      <c r="AY215" s="66"/>
      <c r="AZ215" s="75"/>
      <c r="BA215" s="66"/>
      <c r="BB215" s="75"/>
      <c r="BC215" s="66"/>
      <c r="BD215" s="75"/>
      <c r="BE215" s="66"/>
      <c r="BF215" s="75" t="str">
        <f>IFERROR(IF(B215&lt;&gt;"", IF(AND(INDEX(Paste_Here!AE$2:AE$850, MATCH(B215, Paste_Here!A$2:A$850, 0))&lt;&gt;"", ISNUMBER(VALUE(INDEX(Paste_Here!AE$2:AE$850, MATCH(B215, Paste_Here!A$2:A$850, 0))))), INDEX(Paste_Here!AE$2:AE$850, MATCH(B215, Paste_Here!A$2:A$850, 0)), ""), ""), "")</f>
        <v/>
      </c>
      <c r="BG215" s="66"/>
      <c r="BH215" s="75" t="str">
        <f>IFERROR(IF(B215&lt;&gt;"", IF(ISNUMBER(SEARCH("highrisk", LOWER(INDEX(Paste_Here!AF$2:AF$850, MATCH(B215, Paste_Here!A$2:A$850, 0))))), "High Risk", IF(ISNUMBER(SEARCH("lowrisk", LOWER(INDEX(Paste_Here!AF$2:AF$850, MATCH(B215, Paste_Here!A$2:A$850, 0))))), "Low Risk", IF(ISNUMBER(SEARCH("somerisk", LOWER(INDEX(Paste_Here!AF$2:AF$850, MATCH(B215, Paste_Here!A$2:A$850, 0))))), "Some Risk", IF(ISNUMBER(SEARCH("ot", LOWER(INDEX(Paste_Here!AF$2:AF$850, MATCH(B215, Paste_Here!A$2:A$850, 0))))), "OT", "")))), ""), "")</f>
        <v/>
      </c>
      <c r="BI215" s="66"/>
      <c r="BJ215" s="75"/>
      <c r="BK215" s="66"/>
      <c r="BL215" s="75" t="str">
        <f>IFERROR(IF(B215&lt;&gt;"", IF(AND(INDEX(Paste_Here!O$2:O$850, MATCH(B215, Paste_Here!A$2:A$850, 0))&lt;&gt;"", ISNUMBER(VALUE(INDEX(Paste_Here!O$2:O$850, MATCH(B215, Paste_Here!A$2:A$850, 0))))), INDEX(Paste_Here!O$2:O$850, MATCH(B215, Paste_Here!A$2:A$850, 0)), ""), ""), "")</f>
        <v/>
      </c>
      <c r="BM215" s="66"/>
      <c r="BN215" s="75" t="str">
        <f>IFERROR(IF(B215&lt;&gt;"", IF(ISNUMBER(SEARCH("highrisk", LOWER(INDEX(Paste_Here!P$2:P$850, MATCH(B215, Paste_Here!A$2:A$850, 0))))), "High Risk", IF(ISNUMBER(SEARCH("lowrisk", LOWER(INDEX(Paste_Here!P$2:P$850, MATCH(B215, Paste_Here!A$2:A$850, 0))))), "Low Risk", IF(ISNUMBER(SEARCH("somerisk", LOWER(INDEX(Paste_Here!P$2:P$850, MATCH(B215, Paste_Here!A$2:A$850, 0))))), "Some Risk", IF(ISNUMBER(SEARCH("ot", LOWER(INDEX(Paste_Here!P$2:P$850, MATCH(B215, Paste_Here!A$2:A$850, 0))))), "OT", "")))), ""), "")</f>
        <v/>
      </c>
      <c r="BQ215" s="66"/>
      <c r="BR215" s="75"/>
      <c r="BS215" s="66"/>
      <c r="BT215" s="66"/>
      <c r="BU215" s="75" t="str">
        <f t="shared" si="42"/>
        <v/>
      </c>
      <c r="BV215" s="66"/>
      <c r="BW215" s="75"/>
      <c r="BX215" s="66"/>
      <c r="BY215" s="75"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BZ215" s="66"/>
      <c r="CA215" s="75"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CB215" s="66"/>
      <c r="CC215" s="75"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CD215" s="66"/>
      <c r="CE215" s="75"/>
      <c r="CF215" s="66"/>
      <c r="CK215" s="75"/>
      <c r="CL215" s="66"/>
      <c r="CM215" s="75"/>
      <c r="CN215" s="66"/>
      <c r="CO215" s="75"/>
      <c r="CP215" s="66"/>
      <c r="CQ215" s="66"/>
      <c r="CR215" s="75" t="str">
        <f t="shared" si="43"/>
        <v/>
      </c>
      <c r="CS215" s="66"/>
      <c r="CT215" s="75"/>
      <c r="CU215" s="66"/>
      <c r="CV215" s="75"/>
      <c r="CW215" s="66"/>
      <c r="CX215" s="75"/>
      <c r="CY215" s="66"/>
      <c r="CZ215" s="75"/>
      <c r="DA215" s="66"/>
      <c r="DB215" s="75" t="str">
        <f>IFERROR(IF(B215&lt;&gt;"", IF(AND(INDEX(Paste_Here!AK$2:AK$850, MATCH(B215, Paste_Here!A$2:A$850, 0))&lt;&gt;"", ISNUMBER(VALUE(INDEX(Paste_Here!AK$2:AK$850, MATCH(B215, Paste_Here!A$2:A$850, 0))))), INDEX(Paste_Here!AK$2:AK$850, MATCH(B215, Paste_Here!A$2:A$850, 0)), ""), ""), "")</f>
        <v/>
      </c>
      <c r="DC215" s="66"/>
      <c r="DD215" s="75" t="str">
        <f>IFERROR(IF(B215&lt;&gt;"", IF(ISNUMBER(SEARCH("highrisk", LOWER(INDEX(Paste_Here!AL$2:AL$850, MATCH(B215, Paste_Here!A$2:A$850, 0))))), "High Risk", IF(ISNUMBER(SEARCH("lowrisk", LOWER(INDEX(Paste_Here!AL$2:AL$850, MATCH(B215, Paste_Here!A$2:A$850, 0))))), "Low Risk", IF(ISNUMBER(SEARCH("somerisk", LOWER(INDEX(Paste_Here!AL$2:AL$850, MATCH(B215, Paste_Here!A$2:A$850, 0))))), "Some Risk", IF(ISNUMBER(SEARCH("ot", LOWER(INDEX(Paste_Here!AL$2:AL$850, MATCH(B215, Paste_Here!A$2:A$850, 0))))), "OT", "")))), ""), "")</f>
        <v/>
      </c>
      <c r="DE215" s="66"/>
      <c r="DF215" s="75" t="str">
        <f>IFERROR(IF(B215&lt;&gt;"", IF(AND(INDEX(Paste_Here!AM$2:AM$850, MATCH(B215, Paste_Here!A$2:A$850, 0))&lt;&gt;"", ISNUMBER(VALUE(INDEX(Paste_Here!AM$2:AM$850, MATCH(B215, Paste_Here!A$2:A$850, 0))))), INDEX(Paste_Here!AM$2:AM$850, MATCH(B215, Paste_Here!A$2:A$850, 0)), ""), ""), "")</f>
        <v/>
      </c>
      <c r="DG215" s="66"/>
      <c r="DH215" s="75" t="str">
        <f>IFERROR(IF(B215&lt;&gt;"", IF(ISNUMBER(SEARCH("highrisk", LOWER(INDEX(Paste_Here!AN$2:AN$850, MATCH(B215, Paste_Here!A$2:A$850, 0))))), "High Risk", IF(ISNUMBER(SEARCH("lowrisk", LOWER(INDEX(Paste_Here!AN$2:AN$850, MATCH(B215, Paste_Here!A$2:A$850, 0))))), "Low Risk", IF(ISNUMBER(SEARCH("somerisk", LOWER(INDEX(Paste_Here!AN$2:AN$850, MATCH(B215, Paste_Here!A$2:A$850, 0))))), "Some Risk", IF(ISNUMBER(SEARCH("ot", LOWER(INDEX(Paste_Here!AN$2:AN$850, MATCH(B215, Paste_Here!A$2:A$850, 0))))), "OT", "")))), ""), "")</f>
        <v/>
      </c>
      <c r="DI215" s="66"/>
      <c r="DJ215" s="66"/>
      <c r="DK215" s="75" t="str">
        <f t="shared" si="44"/>
        <v/>
      </c>
      <c r="DL215" s="66"/>
      <c r="DM215" s="75" t="str">
        <f>IFERROR(IF(B215&lt;&gt;"", IF(AND(INDEX(Paste_Here!Q$2:Q$850, MATCH(B215, Paste_Here!A$2:A$850, 0))&lt;&gt;"", ISNUMBER(VALUE(INDEX(Paste_Here!Q$2:Q$850, MATCH(B215, Paste_Here!A$2:A$850, 0))))), INDEX(Paste_Here!Q$2:Q$850, MATCH(B215, Paste_Here!A$2:A$850, 0)), ""), ""), "")</f>
        <v/>
      </c>
      <c r="DN215" s="66"/>
      <c r="DO215" s="75" t="str">
        <f>IFERROR(IF(B215&lt;&gt;"", IF(ISNUMBER(SEARCH("highrisk", LOWER(INDEX(Paste_Here!R$2:R$850, MATCH(B215, Paste_Here!A$2:A$850, 0))))), "High Risk", IF(ISNUMBER(SEARCH("lowrisk", LOWER(INDEX(Paste_Here!R$2:R$850, MATCH(B215, Paste_Here!A$2:A$850, 0))))), "Low Risk", IF(ISNUMBER(SEARCH("somerisk", LOWER(INDEX(Paste_Here!R$2:R$850, MATCH(B215, Paste_Here!A$2:A$850, 0))))), "Some Risk", IF(ISNUMBER(SEARCH("ot", LOWER(INDEX(Paste_Here!R$2:R$850, MATCH(B215, Paste_Here!A$2:A$850, 0))))), "OT", "")))), ""), "")</f>
        <v/>
      </c>
      <c r="DP215" s="66"/>
      <c r="DQ215" s="93" t="str">
        <f>IFERROR(IF(B215&lt;&gt;"", IF(AND(INDEX(Paste_Here!S$2:S$850, MATCH(B215, Paste_Here!A$2:A$850, 0))&lt;&gt;"", ISNUMBER(VALUE(INDEX(Paste_Here!S$2:S$850, MATCH(B215, Paste_Here!A$2:A$850, 0))))), INDEX(Paste_Here!S$2:S$850, MATCH(B215, Paste_Here!A$2:A$850, 0)), ""), ""), "")</f>
        <v/>
      </c>
      <c r="DR215" s="66"/>
      <c r="DS215" s="75"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IF(ISNUMBER(SEARCH("ot", LOWER(INDEX(Paste_Here!T$2:T$850, MATCH(B215, Paste_Here!A$2:A$850, 0))))), "OT", "")))), ""), "")</f>
        <v/>
      </c>
      <c r="DT215" s="66"/>
      <c r="DU215" s="75" t="str">
        <f>IFERROR(IF(B215&lt;&gt;"", IF(AND(INDEX(Paste_Here!U$2:U$850, MATCH(B215, Paste_Here!A$2:A$850, 0))&lt;&gt;"", ISNUMBER(VALUE(INDEX(Paste_Here!U$2:U$850, MATCH(B215, Paste_Here!A$2:A$850, 0))))), INDEX(Paste_Here!U$2:U$850, MATCH(B215, Paste_Here!A$2:A$850, 0)), ""), ""), "")</f>
        <v/>
      </c>
      <c r="DV215" s="66"/>
      <c r="DW215" s="93" t="str">
        <f>IFERROR(IF(B215&lt;&gt;"", IF(ISNUMBER(SEARCH("highrisk", LOWER(INDEX(Paste_Here!V$2:V$850, MATCH(B215, Paste_Here!A$2:A$850, 0))))), "High Risk", IF(ISNUMBER(SEARCH("lowrisk", LOWER(INDEX(Paste_Here!V$2:V$850, MATCH(B215, Paste_Here!A$2:A$850, 0))))), "Low Risk", IF(ISNUMBER(SEARCH("somerisk", LOWER(INDEX(Paste_Here!V$2:V$850, MATCH(B215, Paste_Here!A$2:A$850, 0))))), "Some Risk", IF(ISNUMBER(SEARCH("ot", LOWER(INDEX(Paste_Here!V$2:V$850, MATCH(B215, Paste_Here!A$2:A$850, 0))))), "OT", "")))), ""), "")</f>
        <v/>
      </c>
      <c r="DX215" s="66"/>
      <c r="DY215" s="75" t="str">
        <f>IFERROR(IF(B215&lt;&gt;"", IF(AND(INDEX(Paste_Here!W$2:W$850, MATCH(B215, Paste_Here!A$2:A$850, 0))&lt;&gt;"", ISNUMBER(VALUE(INDEX(Paste_Here!W$2:W$850, MATCH(B215, Paste_Here!A$2:A$850, 0))))), INDEX(Paste_Here!W$2:W$850, MATCH(B215, Paste_Here!A$2:A$850, 0)), ""), ""), "")</f>
        <v/>
      </c>
      <c r="DZ215" s="66"/>
      <c r="EA215" s="75" t="str">
        <f>IFERROR(IF(B215&lt;&gt;"", IF(ISNUMBER(SEARCH("highrisk", LOWER(INDEX(Paste_Here!X$2:X$850, MATCH(B215, Paste_Here!A$2:A$850, 0))))), "High Risk", IF(ISNUMBER(SEARCH("lowrisk", LOWER(INDEX(Paste_Here!X$2:X$850, MATCH(B215, Paste_Here!A$2:A$850, 0))))), "Low Risk", IF(ISNUMBER(SEARCH("somerisk", LOWER(INDEX(Paste_Here!X$2:X$850, MATCH(B215, Paste_Here!A$2:A$850, 0))))), "Some Risk", IF(ISNUMBER(SEARCH("ot", LOWER(INDEX(Paste_Here!X$2:X$850, MATCH(B215, Paste_Here!A$2:A$850, 0))))), "OT", "")))), ""), "")</f>
        <v/>
      </c>
      <c r="EB215" s="66"/>
      <c r="EC215" s="66"/>
      <c r="ED215" s="75" t="str">
        <f t="shared" si="49"/>
        <v/>
      </c>
      <c r="EE215" s="66"/>
      <c r="EF215" s="75" t="str">
        <f>IFERROR(IF(B215&lt;&gt;"", IF(AND(INDEX(Paste_Here!AO$2:AO$850, MATCH(B215, Paste_Here!A$2:A$850, 0))&lt;&gt;"", ISNUMBER(VALUE(INDEX(Paste_Here!AO$2:AO$850, MATCH(B215, Paste_Here!A$2:A$850, 0))))), INDEX(Paste_Here!AO$2:AO$850, MATCH(B215, Paste_Here!A$2:A$850, 0)), ""), ""), "")</f>
        <v/>
      </c>
      <c r="EG215" s="66"/>
      <c r="EH215" s="75" t="str">
        <f>IFERROR(IF(B215&lt;&gt;"", IF(ISNUMBER(SEARCH("highrisk", LOWER(INDEX(Paste_Here!AP$2:AP$850, MATCH(B215, Paste_Here!A$2:A$850, 0))))), "High Risk", IF(ISNUMBER(SEARCH("lowrisk", LOWER(INDEX(Paste_Here!AP$2:AP$850, MATCH(B215, Paste_Here!A$2:A$850, 0))))), "Low Risk", IF(ISNUMBER(SEARCH("somerisk", LOWER(INDEX(Paste_Here!AP$2:AP$850, MATCH(B215, Paste_Here!A$2:A$850, 0))))), "Some Risk", IF(ISNUMBER(SEARCH("ot", LOWER(INDEX(Paste_Here!AP$2:AP$850, MATCH(B215, Paste_Here!A$2:A$850, 0))))), "OT", "")))), ""), "")</f>
        <v/>
      </c>
      <c r="EI215" s="66"/>
      <c r="EJ215" s="93"/>
      <c r="EK215" s="66"/>
      <c r="EL215" s="75" t="str">
        <f>IFERROR(IF(B215&lt;&gt;"", IF(AND(INDEX(Paste_Here!AQ$2:AQ$850, MATCH(B215, Paste_Here!A$2:A$850, 0))&lt;&gt;"", ISNUMBER(VALUE(INDEX(Paste_Here!AQ$2:AQ$850, MATCH(B215, Paste_Here!A$2:A$850, 0))))), INDEX(Paste_Here!AQ$2:AQ$850, MATCH(B215, Paste_Here!A$2:A$850, 0)), ""), ""), "")</f>
        <v/>
      </c>
      <c r="EM215" s="66"/>
      <c r="EN215" s="75" t="str">
        <f>IFERROR(IF(B215&lt;&gt;"", IF(ISNUMBER(SEARCH("highrisk", LOWER(INDEX(Paste_Here!AR$2:AR$850, MATCH(B215, Paste_Here!A$2:A$850, 0))))), "High Risk", IF(ISNUMBER(SEARCH("lowrisk", LOWER(INDEX(Paste_Here!AR$2:AR$850, MATCH(B215, Paste_Here!A$2:A$850, 0))))), "Low Risk", IF(ISNUMBER(SEARCH("somerisk", LOWER(INDEX(Paste_Here!AR$2:AR$850, MATCH(B215, Paste_Here!A$2:A$850, 0))))), "Some Risk", IF(ISNUMBER(SEARCH("ot", LOWER(INDEX(Paste_Here!AR$2:AR$850, MATCH(B215, Paste_Here!A$2:A$850, 0))))), "OT", "")))), ""), "")</f>
        <v/>
      </c>
      <c r="EO215" s="66"/>
      <c r="EP215" s="93"/>
      <c r="EQ215" s="66"/>
      <c r="ER215" s="75"/>
      <c r="ES215" s="66"/>
      <c r="ET215" s="75"/>
      <c r="EU215" s="66"/>
      <c r="EV215" s="66"/>
      <c r="EW215" s="75" t="str">
        <f t="shared" si="50"/>
        <v/>
      </c>
      <c r="EX215" s="66"/>
      <c r="EY215" s="75" t="str">
        <f>IFERROR(IF(B215&lt;&gt;"", IF(AND(INDEX(Paste_Here!Y$2:Y$850, MATCH(B215, Paste_Here!A$2:A$850, 0))&lt;&gt;"", ISNUMBER(VALUE(INDEX(Paste_Here!Y$2:Y$850, MATCH(B215, Paste_Here!A$2:A$850, 0))))), INDEX(Paste_Here!Y$2:Y$850, MATCH(B215, Paste_Here!A$2:A$850, 0)), ""), ""), "")</f>
        <v/>
      </c>
      <c r="EZ215" s="66"/>
      <c r="FA215" s="75" t="str">
        <f>IFERROR(IF(B215&lt;&gt;"", IF(ISNUMBER(SEARCH("highrisk", LOWER(INDEX(Paste_Here!Z$2:Z$850, MATCH(B215, Paste_Here!A$2:A$850, 0))))), "High Risk", IF(ISNUMBER(SEARCH("lowrisk", LOWER(INDEX(Paste_Here!Z$2:Z$850, MATCH(B215, Paste_Here!A$2:A$850, 0))))), "Low Risk", IF(ISNUMBER(SEARCH("somerisk", LOWER(INDEX(Paste_Here!Z$2:Z$850, MATCH(B215, Paste_Here!A$2:A$850, 0))))), "Some Risk", IF(ISNUMBER(SEARCH("ot", LOWER(INDEX(Paste_Here!Z$2:Z$850, MATCH(B215, Paste_Here!A$2:A$850, 0))))), "OT", "")))), ""), "")</f>
        <v/>
      </c>
      <c r="FB215" s="66"/>
      <c r="FC215" s="93"/>
      <c r="FD215" s="66"/>
      <c r="FE215" s="75" t="str">
        <f>IFERROR(IF(B215&lt;&gt;"", IF(AND(INDEX(Paste_Here!AA$2:AA$850, MATCH(B215, Paste_Here!A$2:A$850, 0))&lt;&gt;"", ISNUMBER(VALUE(INDEX(Paste_Here!AA$2:AA$850, MATCH(B215, Paste_Here!A$2:A$850, 0))))), INDEX(Paste_Here!AA$2:AA$850, MATCH(B215, Paste_Here!A$2:A$850, 0)), ""), ""), "")</f>
        <v/>
      </c>
      <c r="FF215" s="66"/>
      <c r="FG215" s="75" t="str">
        <f>IFERROR(IF(B215&lt;&gt;"", IF(ISNUMBER(SEARCH("highrisk", LOWER(INDEX(Paste_Here!AB$2:AB$850, MATCH(B215, Paste_Here!A$2:A$850, 0))))), "High Risk", IF(ISNUMBER(SEARCH("lowrisk", LOWER(INDEX(Paste_Here!AB$2:AB$850, MATCH(B215, Paste_Here!A$2:A$850, 0))))), "Low Risk", IF(ISNUMBER(SEARCH("somerisk", LOWER(INDEX(Paste_Here!AB$2:AB$850, MATCH(B215, Paste_Here!A$2:A$850, 0))))), "Some Risk", IF(ISNUMBER(SEARCH("ot", LOWER(INDEX(Paste_Here!AB$2:AB$850, MATCH(B215, Paste_Here!A$2:A$850, 0))))), "OT", "")))), ""), "")</f>
        <v/>
      </c>
      <c r="FH215" s="66"/>
      <c r="FI215" s="93"/>
      <c r="FJ215" s="66"/>
      <c r="FK215" s="75"/>
      <c r="FL215" s="66"/>
      <c r="FM215" s="75"/>
      <c r="FN215" s="66"/>
      <c r="FO215" s="66"/>
      <c r="FP215" s="75" t="str">
        <f t="shared" si="45"/>
        <v/>
      </c>
      <c r="FQ215" s="66"/>
      <c r="FR215" s="75" t="str">
        <f>IFERROR(IF(B215&lt;&gt;"", IF(ISNUMBER(SEARCH("s", LOWER(INDEX(Paste_Here!L$2:L$850, MATCH(B215, Paste_Here!A$2:A$850, 0))))), "Yes", IF(INDEX(Paste_Here!L$2:L$850, MATCH(B215, Paste_Here!A$2:A$850, 0))&lt;&gt;"", "No", "")), ""), "")</f>
        <v/>
      </c>
      <c r="FS215" s="66"/>
      <c r="FT215" s="75" t="str">
        <f>IFERROR(IF(B215&lt;&gt;"", IF(ISNUMBER(SEARCH("yes", LOWER(INDEX(Paste_Here!F$2:F$850, MATCH(B215, Paste_Here!A$2:A$850, 0))))), "Yes", IF(ISNUMBER(SEARCH("no", LOWER(INDEX(Paste_Here!F$2:F$850, MATCH(B215, Paste_Here!A$2:A$850, 0))))), "No", "")), ""), "")</f>
        <v/>
      </c>
      <c r="FU215" s="66"/>
      <c r="FV215" s="75" t="str">
        <f>IFERROR(IF(B215&lt;&gt;"", IF(ISNUMBER(SEARCH("english language learner", LOWER(INDEX(Paste_Here!C$2:C$850, MATCH(B215, Paste_Here!A$2:A$850, 0))))), "Yes", ""), ""), "")</f>
        <v/>
      </c>
      <c r="FW215" s="66"/>
      <c r="FX215" s="75" t="str">
        <f>IFERROR(IF(B215&lt;&gt;"", IF(OR(ISNUMBER(SEARCH("b", LOWER(INDEX(Paste_Here!J$2:J$850, MATCH(B215, Paste_Here!A$2:A$850, 0))))), ISNUMBER(SEARCH("h", LOWER(INDEX(Paste_Here!J$2:J$850, MATCH(B215, Paste_Here!A$2:A$850, 0))))), ISNUMBER(SEARCH("i", LOWER(INDEX(Paste_Here!J$2:J$850, MATCH(B215, Paste_Here!A$2:A$850, 0)))))), "Yes", IF(INDEX(Paste_Here!J$2:J$850, MATCH(B215, Paste_Here!A$2:A$850, 0))&lt;&gt;"", "No", "")), ""), "")</f>
        <v/>
      </c>
      <c r="FY215" s="66"/>
      <c r="FZ215" s="75" t="str">
        <f>IFERROR(IF(B215&lt;&gt;"", IF(ISNUMBER(SEARCH("yes", LOWER(INDEX(Paste_Here!K$2:K$850, MATCH(B215, Paste_Here!A$2:A$850, 0))))), "Yes", IF(ISNUMBER(SEARCH("no", LOWER(INDEX(Paste_Here!K$2:K$850, MATCH(B215, Paste_Here!A$2:A$850, 0))))), "No", "")), ""), "")</f>
        <v/>
      </c>
      <c r="GA215" s="66"/>
      <c r="GB215" s="75" t="str">
        <f>IFERROR(IF(B215&lt;&gt;"", IF(ISNUMBER(SEARCH("transitional 2", LOWER(INDEX(Paste_Here!C$2:C$850, MATCH(B215, Paste_Here!A$2:A$850, 0))))), "T2",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GC215" s="66"/>
      <c r="GD215" s="75"/>
      <c r="GE215" s="66"/>
      <c r="GF215" s="75"/>
      <c r="GG215" s="66"/>
      <c r="GH215" s="75"/>
      <c r="GI215" s="66"/>
      <c r="GK215" s="1" t="str" cm="1">
        <f t="array" ref="GK215">IFERROR(INDEX(Paste_Here!$B$2:$B$850, MATCH(0, COUNTIF(GK$4:GK214, Paste_Here!$B$2:$B$850) + IF(Paste_Here!$B$2:$B$850="", 1, 0), 0)), "")</f>
        <v/>
      </c>
      <c r="GL215" s="1" t="str">
        <f>IF(GK215&lt;&gt;"", INDEX(Paste_Here!$A$2:$A$850, MATCH(GK215, Paste_Here!$B$2:$B$850, 0)), "")</f>
        <v/>
      </c>
      <c r="GM215" s="1" t="str">
        <f t="shared" si="51"/>
        <v/>
      </c>
      <c r="GN215" s="1" t="str" cm="1">
        <f t="array" ref="GN215">IFERROR(INDEX($GM$5:$GM$850, MATCH(SMALL(IF($GM$5:$GM$850&lt;&gt;"", COUNTIF($GM$5:$GM$850, "&lt;"&amp;$GM$5:$GM$850)+1), ROW()-ROW($GN$5)+1), COUNTIF($GM$5:$GM$850, "&lt;"&amp;$GM$5:$GM$850)+1, 0)), "")</f>
        <v/>
      </c>
    </row>
    <row r="216" spans="1:196">
      <c r="A216" s="66"/>
      <c r="B216" s="75" t="str">
        <f t="shared" si="39"/>
        <v/>
      </c>
      <c r="C216" s="66"/>
      <c r="D216" s="75" t="str">
        <f>IFERROR(IF(AND(INDEX(Paste_Here!N$2:N$850, MATCH(B216, Paste_Here!A$2:A$850, 0)) = ""), "", IF(UPPER(INDEX(Paste_Here!N$2:N$850, MATCH(B216, Paste_Here!A$2:A$850, 0))) = "YES", "Yes", IF(UPPER(INDEX(Paste_Here!N$2:N$850, MATCH(B216, Paste_Here!A$2:A$850, 0))) = "NO", "No", ""))), "")</f>
        <v/>
      </c>
      <c r="E216" s="66"/>
      <c r="F216" s="75" t="str">
        <f t="shared" si="46"/>
        <v/>
      </c>
      <c r="G216" s="66"/>
      <c r="H216" s="75" t="str">
        <f t="shared" si="47"/>
        <v/>
      </c>
      <c r="I216" s="66"/>
      <c r="J216" s="75" t="str">
        <f t="shared" si="48"/>
        <v/>
      </c>
      <c r="K216" s="66"/>
      <c r="L216" s="75"/>
      <c r="M216" s="66"/>
      <c r="N216" s="75" t="str">
        <f>IFERROR(IF(B216&lt;&gt;"", IF(AND(INDEX(Paste_Here!AW$2:AW$850, MATCH(B216, Paste_Here!A$2:A$850, 0))&lt;&gt;"", ISNUMBER(VALUE(INDEX(Paste_Here!AW$2:AW$850, MATCH(B216, Paste_Here!A$2:A$850, 0))))), INDEX(Paste_Here!AW$2:AW$850, MATCH(B216, Paste_Here!A$2:A$850, 0)), ""), ""), "")</f>
        <v/>
      </c>
      <c r="O216" s="66"/>
      <c r="P216" s="75" t="str">
        <f>IFERROR(IF(B216&lt;&gt;"", IF(AND(INDEX(Paste_Here!AX$2:AX$850, MATCH(B216, Paste_Here!A$2:A$850, 0))&lt;&gt;"", ISNUMBER(VALUE(INDEX(Paste_Here!AX$2:AX$850, MATCH(B216, Paste_Here!A$2:A$850, 0))))), INDEX(Paste_Here!AX$2:AX$850, MATCH(B216, Paste_Here!A$2:A$850, 0)), ""), ""), "")</f>
        <v/>
      </c>
      <c r="Q216" s="66"/>
      <c r="R216" s="75" t="str">
        <f>IFERROR(IF(B216&lt;&gt;"", IF(AND(INDEX(Paste_Here!AU$2:AU$850, MATCH(B216, Paste_Here!A$2:A$850, 0))&lt;&gt;"", ISNUMBER(VALUE(INDEX(Paste_Here!AU$2:AU$850, MATCH(B216, Paste_Here!A$2:A$850, 0))))), INDEX(Paste_Here!AU$2:AU$850, MATCH(B216, Paste_Here!A$2:A$850, 0)), ""), ""), "")</f>
        <v/>
      </c>
      <c r="S216" s="66"/>
      <c r="T216" s="75" t="str">
        <f>IFERROR(IF(B216&lt;&gt;"", IF(AND(INDEX(Paste_Here!AV$2:AV$850, MATCH(B216, Paste_Here!A$2:A$850, 0))&lt;&gt;"", ISNUMBER(VALUE(INDEX(Paste_Here!AV$2:AV$850, MATCH(B216, Paste_Here!A$2:A$850, 0))))), INDEX(Paste_Here!AV$2:AV$850, MATCH(B216, Paste_Here!A$2:A$850, 0)), ""), ""), "")</f>
        <v/>
      </c>
      <c r="U216" s="66"/>
      <c r="W216" s="66"/>
      <c r="Y216" s="66"/>
      <c r="Z216" s="66"/>
      <c r="AA216" s="75" t="str">
        <f t="shared" si="40"/>
        <v/>
      </c>
      <c r="AB216" s="66"/>
      <c r="AC216" s="75"/>
      <c r="AD216" s="66"/>
      <c r="AE216" s="98"/>
      <c r="AF216" s="66"/>
      <c r="AG216" s="75"/>
      <c r="AH216" s="66"/>
      <c r="AI216" s="75" t="str">
        <f>IFERROR(IF(B216&lt;&gt;"", IF(AND(INDEX(Paste_Here!AC$2:AC$850, MATCH(B216, Paste_Here!A$2:A$850, 0))&lt;&gt;"", ISNUMBER(VALUE(INDEX(Paste_Here!AC$2:AC$850, MATCH(B216, Paste_Here!A$2:A$850, 0))))), INDEX(Paste_Here!AC$2:AC$850, MATCH(B216, Paste_Here!A$2:A$850, 0)), ""), ""), "")</f>
        <v/>
      </c>
      <c r="AJ216" s="66"/>
      <c r="AK216" s="75" t="str">
        <f>IFERROR(IF(B216&lt;&gt;"", IF(ISNUMBER(SEARCH("highrisk", LOWER(INDEX(Paste_Here!AD$2:AD$850, MATCH(B216, Paste_Here!A$2:A$850, 0))))), "High Risk", IF(ISNUMBER(SEARCH("lowrisk", LOWER(INDEX(Paste_Here!AD$2:AD$850, MATCH(B216, Paste_Here!A$2:A$850, 0))))), "Low Risk", IF(ISNUMBER(SEARCH("somerisk", LOWER(INDEX(Paste_Here!AD$2:AD$850, MATCH(B216, Paste_Here!A$2:A$850, 0))))), "Some Risk", IF(ISNUMBER(SEARCH("ot", LOWER(INDEX(Paste_Here!AD$2:AD$850, MATCH(B216, Paste_Here!A$2:A$850, 0))))), "OT", "")))), ""), "")</f>
        <v/>
      </c>
      <c r="AL216" s="66"/>
      <c r="AM216" s="75"/>
      <c r="AN216" s="66"/>
      <c r="AO216" s="75" t="str">
        <f>IFERROR(IF(B216&lt;&gt;"", IF(AND(INDEX(Paste_Here!M$2:M$850, MATCH(B216, Paste_Here!A$2:A$850, 0))&lt;&gt;"", ISNUMBER(VALUE(INDEX(Paste_Here!M$2:M$850, MATCH(B216, Paste_Here!A$2:A$850, 0))))), INDEX(Paste_Here!M$2:M$850, MATCH(B216, Paste_Here!A$2:A$850, 0)), ""), ""), "")</f>
        <v/>
      </c>
      <c r="AP216" s="66"/>
      <c r="AQ216" s="75" t="str">
        <f>IFERROR(IF(B216&lt;&gt;"", IF(ISNUMBER(SEARCH("highrisk", LOWER(INDEX(Paste_Here!N$2:N$850, MATCH(B216, Paste_Here!A$2:A$850, 0))))), "High Risk", IF(ISNUMBER(SEARCH("lowrisk", LOWER(INDEX(Paste_Here!N$2:N$850, MATCH(B216, Paste_Here!A$2:A$850, 0))))), "Low Risk", IF(ISNUMBER(SEARCH("somerisk", LOWER(INDEX(Paste_Here!N$2:N$850, MATCH(B216, Paste_Here!A$2:A$850, 0))))), "Some Risk", IF(ISNUMBER(SEARCH("ot", LOWER(INDEX(Paste_Here!N$2:N$850, MATCH(B216, Paste_Here!A$2:A$850, 0))))), "OT", "")))), ""), "")</f>
        <v/>
      </c>
      <c r="AT216" s="66"/>
      <c r="AU216" s="103"/>
      <c r="AV216" s="66"/>
      <c r="AW216" s="66"/>
      <c r="AX216" s="75" t="str">
        <f t="shared" si="41"/>
        <v/>
      </c>
      <c r="AY216" s="66"/>
      <c r="AZ216" s="75"/>
      <c r="BA216" s="66"/>
      <c r="BB216" s="75"/>
      <c r="BC216" s="66"/>
      <c r="BD216" s="75"/>
      <c r="BE216" s="66"/>
      <c r="BF216" s="75" t="str">
        <f>IFERROR(IF(B216&lt;&gt;"", IF(AND(INDEX(Paste_Here!AE$2:AE$850, MATCH(B216, Paste_Here!A$2:A$850, 0))&lt;&gt;"", ISNUMBER(VALUE(INDEX(Paste_Here!AE$2:AE$850, MATCH(B216, Paste_Here!A$2:A$850, 0))))), INDEX(Paste_Here!AE$2:AE$850, MATCH(B216, Paste_Here!A$2:A$850, 0)), ""), ""), "")</f>
        <v/>
      </c>
      <c r="BG216" s="66"/>
      <c r="BH216" s="75" t="str">
        <f>IFERROR(IF(B216&lt;&gt;"", IF(ISNUMBER(SEARCH("highrisk", LOWER(INDEX(Paste_Here!AF$2:AF$850, MATCH(B216, Paste_Here!A$2:A$850, 0))))), "High Risk", IF(ISNUMBER(SEARCH("lowrisk", LOWER(INDEX(Paste_Here!AF$2:AF$850, MATCH(B216, Paste_Here!A$2:A$850, 0))))), "Low Risk", IF(ISNUMBER(SEARCH("somerisk", LOWER(INDEX(Paste_Here!AF$2:AF$850, MATCH(B216, Paste_Here!A$2:A$850, 0))))), "Some Risk", IF(ISNUMBER(SEARCH("ot", LOWER(INDEX(Paste_Here!AF$2:AF$850, MATCH(B216, Paste_Here!A$2:A$850, 0))))), "OT", "")))), ""), "")</f>
        <v/>
      </c>
      <c r="BI216" s="66"/>
      <c r="BJ216" s="75"/>
      <c r="BK216" s="66"/>
      <c r="BL216" s="75" t="str">
        <f>IFERROR(IF(B216&lt;&gt;"", IF(AND(INDEX(Paste_Here!O$2:O$850, MATCH(B216, Paste_Here!A$2:A$850, 0))&lt;&gt;"", ISNUMBER(VALUE(INDEX(Paste_Here!O$2:O$850, MATCH(B216, Paste_Here!A$2:A$850, 0))))), INDEX(Paste_Here!O$2:O$850, MATCH(B216, Paste_Here!A$2:A$850, 0)), ""), ""), "")</f>
        <v/>
      </c>
      <c r="BM216" s="66"/>
      <c r="BN216" s="75" t="str">
        <f>IFERROR(IF(B216&lt;&gt;"", IF(ISNUMBER(SEARCH("highrisk", LOWER(INDEX(Paste_Here!P$2:P$850, MATCH(B216, Paste_Here!A$2:A$850, 0))))), "High Risk", IF(ISNUMBER(SEARCH("lowrisk", LOWER(INDEX(Paste_Here!P$2:P$850, MATCH(B216, Paste_Here!A$2:A$850, 0))))), "Low Risk", IF(ISNUMBER(SEARCH("somerisk", LOWER(INDEX(Paste_Here!P$2:P$850, MATCH(B216, Paste_Here!A$2:A$850, 0))))), "Some Risk", IF(ISNUMBER(SEARCH("ot", LOWER(INDEX(Paste_Here!P$2:P$850, MATCH(B216, Paste_Here!A$2:A$850, 0))))), "OT", "")))), ""), "")</f>
        <v/>
      </c>
      <c r="BQ216" s="66"/>
      <c r="BR216" s="75"/>
      <c r="BS216" s="66"/>
      <c r="BT216" s="66"/>
      <c r="BU216" s="75" t="str">
        <f t="shared" si="42"/>
        <v/>
      </c>
      <c r="BV216" s="66"/>
      <c r="BW216" s="75"/>
      <c r="BX216" s="66"/>
      <c r="BY216" s="75"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BZ216" s="66"/>
      <c r="CA216" s="75"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CB216" s="66"/>
      <c r="CC216" s="75"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CD216" s="66"/>
      <c r="CE216" s="75"/>
      <c r="CF216" s="66"/>
      <c r="CK216" s="75"/>
      <c r="CL216" s="66"/>
      <c r="CM216" s="75"/>
      <c r="CN216" s="66"/>
      <c r="CO216" s="75"/>
      <c r="CP216" s="66"/>
      <c r="CQ216" s="66"/>
      <c r="CR216" s="75" t="str">
        <f t="shared" si="43"/>
        <v/>
      </c>
      <c r="CS216" s="66"/>
      <c r="CT216" s="75"/>
      <c r="CU216" s="66"/>
      <c r="CV216" s="75"/>
      <c r="CW216" s="66"/>
      <c r="CX216" s="75"/>
      <c r="CY216" s="66"/>
      <c r="CZ216" s="75"/>
      <c r="DA216" s="66"/>
      <c r="DB216" s="75" t="str">
        <f>IFERROR(IF(B216&lt;&gt;"", IF(AND(INDEX(Paste_Here!AK$2:AK$850, MATCH(B216, Paste_Here!A$2:A$850, 0))&lt;&gt;"", ISNUMBER(VALUE(INDEX(Paste_Here!AK$2:AK$850, MATCH(B216, Paste_Here!A$2:A$850, 0))))), INDEX(Paste_Here!AK$2:AK$850, MATCH(B216, Paste_Here!A$2:A$850, 0)), ""), ""), "")</f>
        <v/>
      </c>
      <c r="DC216" s="66"/>
      <c r="DD216" s="75" t="str">
        <f>IFERROR(IF(B216&lt;&gt;"", IF(ISNUMBER(SEARCH("highrisk", LOWER(INDEX(Paste_Here!AL$2:AL$850, MATCH(B216, Paste_Here!A$2:A$850, 0))))), "High Risk", IF(ISNUMBER(SEARCH("lowrisk", LOWER(INDEX(Paste_Here!AL$2:AL$850, MATCH(B216, Paste_Here!A$2:A$850, 0))))), "Low Risk", IF(ISNUMBER(SEARCH("somerisk", LOWER(INDEX(Paste_Here!AL$2:AL$850, MATCH(B216, Paste_Here!A$2:A$850, 0))))), "Some Risk", IF(ISNUMBER(SEARCH("ot", LOWER(INDEX(Paste_Here!AL$2:AL$850, MATCH(B216, Paste_Here!A$2:A$850, 0))))), "OT", "")))), ""), "")</f>
        <v/>
      </c>
      <c r="DE216" s="66"/>
      <c r="DF216" s="75" t="str">
        <f>IFERROR(IF(B216&lt;&gt;"", IF(AND(INDEX(Paste_Here!AM$2:AM$850, MATCH(B216, Paste_Here!A$2:A$850, 0))&lt;&gt;"", ISNUMBER(VALUE(INDEX(Paste_Here!AM$2:AM$850, MATCH(B216, Paste_Here!A$2:A$850, 0))))), INDEX(Paste_Here!AM$2:AM$850, MATCH(B216, Paste_Here!A$2:A$850, 0)), ""), ""), "")</f>
        <v/>
      </c>
      <c r="DG216" s="66"/>
      <c r="DH216" s="75" t="str">
        <f>IFERROR(IF(B216&lt;&gt;"", IF(ISNUMBER(SEARCH("highrisk", LOWER(INDEX(Paste_Here!AN$2:AN$850, MATCH(B216, Paste_Here!A$2:A$850, 0))))), "High Risk", IF(ISNUMBER(SEARCH("lowrisk", LOWER(INDEX(Paste_Here!AN$2:AN$850, MATCH(B216, Paste_Here!A$2:A$850, 0))))), "Low Risk", IF(ISNUMBER(SEARCH("somerisk", LOWER(INDEX(Paste_Here!AN$2:AN$850, MATCH(B216, Paste_Here!A$2:A$850, 0))))), "Some Risk", IF(ISNUMBER(SEARCH("ot", LOWER(INDEX(Paste_Here!AN$2:AN$850, MATCH(B216, Paste_Here!A$2:A$850, 0))))), "OT", "")))), ""), "")</f>
        <v/>
      </c>
      <c r="DI216" s="66"/>
      <c r="DJ216" s="66"/>
      <c r="DK216" s="75" t="str">
        <f t="shared" si="44"/>
        <v/>
      </c>
      <c r="DL216" s="66"/>
      <c r="DM216" s="75" t="str">
        <f>IFERROR(IF(B216&lt;&gt;"", IF(AND(INDEX(Paste_Here!Q$2:Q$850, MATCH(B216, Paste_Here!A$2:A$850, 0))&lt;&gt;"", ISNUMBER(VALUE(INDEX(Paste_Here!Q$2:Q$850, MATCH(B216, Paste_Here!A$2:A$850, 0))))), INDEX(Paste_Here!Q$2:Q$850, MATCH(B216, Paste_Here!A$2:A$850, 0)), ""), ""), "")</f>
        <v/>
      </c>
      <c r="DN216" s="66"/>
      <c r="DO216" s="75" t="str">
        <f>IFERROR(IF(B216&lt;&gt;"", IF(ISNUMBER(SEARCH("highrisk", LOWER(INDEX(Paste_Here!R$2:R$850, MATCH(B216, Paste_Here!A$2:A$850, 0))))), "High Risk", IF(ISNUMBER(SEARCH("lowrisk", LOWER(INDEX(Paste_Here!R$2:R$850, MATCH(B216, Paste_Here!A$2:A$850, 0))))), "Low Risk", IF(ISNUMBER(SEARCH("somerisk", LOWER(INDEX(Paste_Here!R$2:R$850, MATCH(B216, Paste_Here!A$2:A$850, 0))))), "Some Risk", IF(ISNUMBER(SEARCH("ot", LOWER(INDEX(Paste_Here!R$2:R$850, MATCH(B216, Paste_Here!A$2:A$850, 0))))), "OT", "")))), ""), "")</f>
        <v/>
      </c>
      <c r="DP216" s="66"/>
      <c r="DQ216" s="93" t="str">
        <f>IFERROR(IF(B216&lt;&gt;"", IF(AND(INDEX(Paste_Here!S$2:S$850, MATCH(B216, Paste_Here!A$2:A$850, 0))&lt;&gt;"", ISNUMBER(VALUE(INDEX(Paste_Here!S$2:S$850, MATCH(B216, Paste_Here!A$2:A$850, 0))))), INDEX(Paste_Here!S$2:S$850, MATCH(B216, Paste_Here!A$2:A$850, 0)), ""), ""), "")</f>
        <v/>
      </c>
      <c r="DR216" s="66"/>
      <c r="DS216" s="75"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IF(ISNUMBER(SEARCH("ot", LOWER(INDEX(Paste_Here!T$2:T$850, MATCH(B216, Paste_Here!A$2:A$850, 0))))), "OT", "")))), ""), "")</f>
        <v/>
      </c>
      <c r="DT216" s="66"/>
      <c r="DU216" s="75" t="str">
        <f>IFERROR(IF(B216&lt;&gt;"", IF(AND(INDEX(Paste_Here!U$2:U$850, MATCH(B216, Paste_Here!A$2:A$850, 0))&lt;&gt;"", ISNUMBER(VALUE(INDEX(Paste_Here!U$2:U$850, MATCH(B216, Paste_Here!A$2:A$850, 0))))), INDEX(Paste_Here!U$2:U$850, MATCH(B216, Paste_Here!A$2:A$850, 0)), ""), ""), "")</f>
        <v/>
      </c>
      <c r="DV216" s="66"/>
      <c r="DW216" s="93" t="str">
        <f>IFERROR(IF(B216&lt;&gt;"", IF(ISNUMBER(SEARCH("highrisk", LOWER(INDEX(Paste_Here!V$2:V$850, MATCH(B216, Paste_Here!A$2:A$850, 0))))), "High Risk", IF(ISNUMBER(SEARCH("lowrisk", LOWER(INDEX(Paste_Here!V$2:V$850, MATCH(B216, Paste_Here!A$2:A$850, 0))))), "Low Risk", IF(ISNUMBER(SEARCH("somerisk", LOWER(INDEX(Paste_Here!V$2:V$850, MATCH(B216, Paste_Here!A$2:A$850, 0))))), "Some Risk", IF(ISNUMBER(SEARCH("ot", LOWER(INDEX(Paste_Here!V$2:V$850, MATCH(B216, Paste_Here!A$2:A$850, 0))))), "OT", "")))), ""), "")</f>
        <v/>
      </c>
      <c r="DX216" s="66"/>
      <c r="DY216" s="75" t="str">
        <f>IFERROR(IF(B216&lt;&gt;"", IF(AND(INDEX(Paste_Here!W$2:W$850, MATCH(B216, Paste_Here!A$2:A$850, 0))&lt;&gt;"", ISNUMBER(VALUE(INDEX(Paste_Here!W$2:W$850, MATCH(B216, Paste_Here!A$2:A$850, 0))))), INDEX(Paste_Here!W$2:W$850, MATCH(B216, Paste_Here!A$2:A$850, 0)), ""), ""), "")</f>
        <v/>
      </c>
      <c r="DZ216" s="66"/>
      <c r="EA216" s="75" t="str">
        <f>IFERROR(IF(B216&lt;&gt;"", IF(ISNUMBER(SEARCH("highrisk", LOWER(INDEX(Paste_Here!X$2:X$850, MATCH(B216, Paste_Here!A$2:A$850, 0))))), "High Risk", IF(ISNUMBER(SEARCH("lowrisk", LOWER(INDEX(Paste_Here!X$2:X$850, MATCH(B216, Paste_Here!A$2:A$850, 0))))), "Low Risk", IF(ISNUMBER(SEARCH("somerisk", LOWER(INDEX(Paste_Here!X$2:X$850, MATCH(B216, Paste_Here!A$2:A$850, 0))))), "Some Risk", IF(ISNUMBER(SEARCH("ot", LOWER(INDEX(Paste_Here!X$2:X$850, MATCH(B216, Paste_Here!A$2:A$850, 0))))), "OT", "")))), ""), "")</f>
        <v/>
      </c>
      <c r="EB216" s="66"/>
      <c r="EC216" s="66"/>
      <c r="ED216" s="75" t="str">
        <f t="shared" si="49"/>
        <v/>
      </c>
      <c r="EE216" s="66"/>
      <c r="EF216" s="75" t="str">
        <f>IFERROR(IF(B216&lt;&gt;"", IF(AND(INDEX(Paste_Here!AO$2:AO$850, MATCH(B216, Paste_Here!A$2:A$850, 0))&lt;&gt;"", ISNUMBER(VALUE(INDEX(Paste_Here!AO$2:AO$850, MATCH(B216, Paste_Here!A$2:A$850, 0))))), INDEX(Paste_Here!AO$2:AO$850, MATCH(B216, Paste_Here!A$2:A$850, 0)), ""), ""), "")</f>
        <v/>
      </c>
      <c r="EG216" s="66"/>
      <c r="EH216" s="75" t="str">
        <f>IFERROR(IF(B216&lt;&gt;"", IF(ISNUMBER(SEARCH("highrisk", LOWER(INDEX(Paste_Here!AP$2:AP$850, MATCH(B216, Paste_Here!A$2:A$850, 0))))), "High Risk", IF(ISNUMBER(SEARCH("lowrisk", LOWER(INDEX(Paste_Here!AP$2:AP$850, MATCH(B216, Paste_Here!A$2:A$850, 0))))), "Low Risk", IF(ISNUMBER(SEARCH("somerisk", LOWER(INDEX(Paste_Here!AP$2:AP$850, MATCH(B216, Paste_Here!A$2:A$850, 0))))), "Some Risk", IF(ISNUMBER(SEARCH("ot", LOWER(INDEX(Paste_Here!AP$2:AP$850, MATCH(B216, Paste_Here!A$2:A$850, 0))))), "OT", "")))), ""), "")</f>
        <v/>
      </c>
      <c r="EI216" s="66"/>
      <c r="EJ216" s="93"/>
      <c r="EK216" s="66"/>
      <c r="EL216" s="75" t="str">
        <f>IFERROR(IF(B216&lt;&gt;"", IF(AND(INDEX(Paste_Here!AQ$2:AQ$850, MATCH(B216, Paste_Here!A$2:A$850, 0))&lt;&gt;"", ISNUMBER(VALUE(INDEX(Paste_Here!AQ$2:AQ$850, MATCH(B216, Paste_Here!A$2:A$850, 0))))), INDEX(Paste_Here!AQ$2:AQ$850, MATCH(B216, Paste_Here!A$2:A$850, 0)), ""), ""), "")</f>
        <v/>
      </c>
      <c r="EM216" s="66"/>
      <c r="EN216" s="75" t="str">
        <f>IFERROR(IF(B216&lt;&gt;"", IF(ISNUMBER(SEARCH("highrisk", LOWER(INDEX(Paste_Here!AR$2:AR$850, MATCH(B216, Paste_Here!A$2:A$850, 0))))), "High Risk", IF(ISNUMBER(SEARCH("lowrisk", LOWER(INDEX(Paste_Here!AR$2:AR$850, MATCH(B216, Paste_Here!A$2:A$850, 0))))), "Low Risk", IF(ISNUMBER(SEARCH("somerisk", LOWER(INDEX(Paste_Here!AR$2:AR$850, MATCH(B216, Paste_Here!A$2:A$850, 0))))), "Some Risk", IF(ISNUMBER(SEARCH("ot", LOWER(INDEX(Paste_Here!AR$2:AR$850, MATCH(B216, Paste_Here!A$2:A$850, 0))))), "OT", "")))), ""), "")</f>
        <v/>
      </c>
      <c r="EO216" s="66"/>
      <c r="EP216" s="93"/>
      <c r="EQ216" s="66"/>
      <c r="ER216" s="75"/>
      <c r="ES216" s="66"/>
      <c r="ET216" s="75"/>
      <c r="EU216" s="66"/>
      <c r="EV216" s="66"/>
      <c r="EW216" s="75" t="str">
        <f t="shared" si="50"/>
        <v/>
      </c>
      <c r="EX216" s="66"/>
      <c r="EY216" s="75" t="str">
        <f>IFERROR(IF(B216&lt;&gt;"", IF(AND(INDEX(Paste_Here!Y$2:Y$850, MATCH(B216, Paste_Here!A$2:A$850, 0))&lt;&gt;"", ISNUMBER(VALUE(INDEX(Paste_Here!Y$2:Y$850, MATCH(B216, Paste_Here!A$2:A$850, 0))))), INDEX(Paste_Here!Y$2:Y$850, MATCH(B216, Paste_Here!A$2:A$850, 0)), ""), ""), "")</f>
        <v/>
      </c>
      <c r="EZ216" s="66"/>
      <c r="FA216" s="75" t="str">
        <f>IFERROR(IF(B216&lt;&gt;"", IF(ISNUMBER(SEARCH("highrisk", LOWER(INDEX(Paste_Here!Z$2:Z$850, MATCH(B216, Paste_Here!A$2:A$850, 0))))), "High Risk", IF(ISNUMBER(SEARCH("lowrisk", LOWER(INDEX(Paste_Here!Z$2:Z$850, MATCH(B216, Paste_Here!A$2:A$850, 0))))), "Low Risk", IF(ISNUMBER(SEARCH("somerisk", LOWER(INDEX(Paste_Here!Z$2:Z$850, MATCH(B216, Paste_Here!A$2:A$850, 0))))), "Some Risk", IF(ISNUMBER(SEARCH("ot", LOWER(INDEX(Paste_Here!Z$2:Z$850, MATCH(B216, Paste_Here!A$2:A$850, 0))))), "OT", "")))), ""), "")</f>
        <v/>
      </c>
      <c r="FB216" s="66"/>
      <c r="FC216" s="93"/>
      <c r="FD216" s="66"/>
      <c r="FE216" s="75" t="str">
        <f>IFERROR(IF(B216&lt;&gt;"", IF(AND(INDEX(Paste_Here!AA$2:AA$850, MATCH(B216, Paste_Here!A$2:A$850, 0))&lt;&gt;"", ISNUMBER(VALUE(INDEX(Paste_Here!AA$2:AA$850, MATCH(B216, Paste_Here!A$2:A$850, 0))))), INDEX(Paste_Here!AA$2:AA$850, MATCH(B216, Paste_Here!A$2:A$850, 0)), ""), ""), "")</f>
        <v/>
      </c>
      <c r="FF216" s="66"/>
      <c r="FG216" s="75" t="str">
        <f>IFERROR(IF(B216&lt;&gt;"", IF(ISNUMBER(SEARCH("highrisk", LOWER(INDEX(Paste_Here!AB$2:AB$850, MATCH(B216, Paste_Here!A$2:A$850, 0))))), "High Risk", IF(ISNUMBER(SEARCH("lowrisk", LOWER(INDEX(Paste_Here!AB$2:AB$850, MATCH(B216, Paste_Here!A$2:A$850, 0))))), "Low Risk", IF(ISNUMBER(SEARCH("somerisk", LOWER(INDEX(Paste_Here!AB$2:AB$850, MATCH(B216, Paste_Here!A$2:A$850, 0))))), "Some Risk", IF(ISNUMBER(SEARCH("ot", LOWER(INDEX(Paste_Here!AB$2:AB$850, MATCH(B216, Paste_Here!A$2:A$850, 0))))), "OT", "")))), ""), "")</f>
        <v/>
      </c>
      <c r="FH216" s="66"/>
      <c r="FI216" s="93"/>
      <c r="FJ216" s="66"/>
      <c r="FK216" s="75"/>
      <c r="FL216" s="66"/>
      <c r="FM216" s="75"/>
      <c r="FN216" s="66"/>
      <c r="FO216" s="66"/>
      <c r="FP216" s="75" t="str">
        <f t="shared" si="45"/>
        <v/>
      </c>
      <c r="FQ216" s="66"/>
      <c r="FR216" s="75" t="str">
        <f>IFERROR(IF(B216&lt;&gt;"", IF(ISNUMBER(SEARCH("s", LOWER(INDEX(Paste_Here!L$2:L$850, MATCH(B216, Paste_Here!A$2:A$850, 0))))), "Yes", IF(INDEX(Paste_Here!L$2:L$850, MATCH(B216, Paste_Here!A$2:A$850, 0))&lt;&gt;"", "No", "")), ""), "")</f>
        <v/>
      </c>
      <c r="FS216" s="66"/>
      <c r="FT216" s="75" t="str">
        <f>IFERROR(IF(B216&lt;&gt;"", IF(ISNUMBER(SEARCH("yes", LOWER(INDEX(Paste_Here!F$2:F$850, MATCH(B216, Paste_Here!A$2:A$850, 0))))), "Yes", IF(ISNUMBER(SEARCH("no", LOWER(INDEX(Paste_Here!F$2:F$850, MATCH(B216, Paste_Here!A$2:A$850, 0))))), "No", "")), ""), "")</f>
        <v/>
      </c>
      <c r="FU216" s="66"/>
      <c r="FV216" s="75" t="str">
        <f>IFERROR(IF(B216&lt;&gt;"", IF(ISNUMBER(SEARCH("english language learner", LOWER(INDEX(Paste_Here!C$2:C$850, MATCH(B216, Paste_Here!A$2:A$850, 0))))), "Yes", ""), ""), "")</f>
        <v/>
      </c>
      <c r="FW216" s="66"/>
      <c r="FX216" s="75" t="str">
        <f>IFERROR(IF(B216&lt;&gt;"", IF(OR(ISNUMBER(SEARCH("b", LOWER(INDEX(Paste_Here!J$2:J$850, MATCH(B216, Paste_Here!A$2:A$850, 0))))), ISNUMBER(SEARCH("h", LOWER(INDEX(Paste_Here!J$2:J$850, MATCH(B216, Paste_Here!A$2:A$850, 0))))), ISNUMBER(SEARCH("i", LOWER(INDEX(Paste_Here!J$2:J$850, MATCH(B216, Paste_Here!A$2:A$850, 0)))))), "Yes", IF(INDEX(Paste_Here!J$2:J$850, MATCH(B216, Paste_Here!A$2:A$850, 0))&lt;&gt;"", "No", "")), ""), "")</f>
        <v/>
      </c>
      <c r="FY216" s="66"/>
      <c r="FZ216" s="75" t="str">
        <f>IFERROR(IF(B216&lt;&gt;"", IF(ISNUMBER(SEARCH("yes", LOWER(INDEX(Paste_Here!K$2:K$850, MATCH(B216, Paste_Here!A$2:A$850, 0))))), "Yes", IF(ISNUMBER(SEARCH("no", LOWER(INDEX(Paste_Here!K$2:K$850, MATCH(B216, Paste_Here!A$2:A$850, 0))))), "No", "")), ""), "")</f>
        <v/>
      </c>
      <c r="GA216" s="66"/>
      <c r="GB216" s="75" t="str">
        <f>IFERROR(IF(B216&lt;&gt;"", IF(ISNUMBER(SEARCH("transitional 2", LOWER(INDEX(Paste_Here!C$2:C$850, MATCH(B216, Paste_Here!A$2:A$850, 0))))), "T2",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GC216" s="66"/>
      <c r="GD216" s="75"/>
      <c r="GE216" s="66"/>
      <c r="GF216" s="75"/>
      <c r="GG216" s="66"/>
      <c r="GH216" s="75"/>
      <c r="GI216" s="66"/>
      <c r="GK216" s="1" t="str" cm="1">
        <f t="array" ref="GK216">IFERROR(INDEX(Paste_Here!$B$2:$B$850, MATCH(0, COUNTIF(GK$4:GK215, Paste_Here!$B$2:$B$850) + IF(Paste_Here!$B$2:$B$850="", 1, 0), 0)), "")</f>
        <v/>
      </c>
      <c r="GL216" s="1" t="str">
        <f>IF(GK216&lt;&gt;"", INDEX(Paste_Here!$A$2:$A$850, MATCH(GK216, Paste_Here!$B$2:$B$850, 0)), "")</f>
        <v/>
      </c>
      <c r="GM216" s="1" t="str">
        <f t="shared" si="51"/>
        <v/>
      </c>
      <c r="GN216" s="1" t="str" cm="1">
        <f t="array" ref="GN216">IFERROR(INDEX($GM$5:$GM$850, MATCH(SMALL(IF($GM$5:$GM$850&lt;&gt;"", COUNTIF($GM$5:$GM$850, "&lt;"&amp;$GM$5:$GM$850)+1), ROW()-ROW($GN$5)+1), COUNTIF($GM$5:$GM$850, "&lt;"&amp;$GM$5:$GM$850)+1, 0)), "")</f>
        <v/>
      </c>
    </row>
    <row r="217" spans="1:196">
      <c r="A217" s="66"/>
      <c r="B217" s="75" t="str">
        <f t="shared" si="39"/>
        <v/>
      </c>
      <c r="C217" s="66"/>
      <c r="D217" s="75" t="str">
        <f>IFERROR(IF(AND(INDEX(Paste_Here!N$2:N$850, MATCH(B217, Paste_Here!A$2:A$850, 0)) = ""), "", IF(UPPER(INDEX(Paste_Here!N$2:N$850, MATCH(B217, Paste_Here!A$2:A$850, 0))) = "YES", "Yes", IF(UPPER(INDEX(Paste_Here!N$2:N$850, MATCH(B217, Paste_Here!A$2:A$850, 0))) = "NO", "No", ""))), "")</f>
        <v/>
      </c>
      <c r="E217" s="66"/>
      <c r="F217" s="75" t="str">
        <f t="shared" si="46"/>
        <v/>
      </c>
      <c r="G217" s="66"/>
      <c r="H217" s="75" t="str">
        <f t="shared" si="47"/>
        <v/>
      </c>
      <c r="I217" s="66"/>
      <c r="J217" s="75" t="str">
        <f t="shared" si="48"/>
        <v/>
      </c>
      <c r="K217" s="66"/>
      <c r="L217" s="75"/>
      <c r="M217" s="66"/>
      <c r="N217" s="75" t="str">
        <f>IFERROR(IF(B217&lt;&gt;"", IF(AND(INDEX(Paste_Here!AW$2:AW$850, MATCH(B217, Paste_Here!A$2:A$850, 0))&lt;&gt;"", ISNUMBER(VALUE(INDEX(Paste_Here!AW$2:AW$850, MATCH(B217, Paste_Here!A$2:A$850, 0))))), INDEX(Paste_Here!AW$2:AW$850, MATCH(B217, Paste_Here!A$2:A$850, 0)), ""), ""), "")</f>
        <v/>
      </c>
      <c r="O217" s="66"/>
      <c r="P217" s="75" t="str">
        <f>IFERROR(IF(B217&lt;&gt;"", IF(AND(INDEX(Paste_Here!AX$2:AX$850, MATCH(B217, Paste_Here!A$2:A$850, 0))&lt;&gt;"", ISNUMBER(VALUE(INDEX(Paste_Here!AX$2:AX$850, MATCH(B217, Paste_Here!A$2:A$850, 0))))), INDEX(Paste_Here!AX$2:AX$850, MATCH(B217, Paste_Here!A$2:A$850, 0)), ""), ""), "")</f>
        <v/>
      </c>
      <c r="Q217" s="66"/>
      <c r="R217" s="75" t="str">
        <f>IFERROR(IF(B217&lt;&gt;"", IF(AND(INDEX(Paste_Here!AU$2:AU$850, MATCH(B217, Paste_Here!A$2:A$850, 0))&lt;&gt;"", ISNUMBER(VALUE(INDEX(Paste_Here!AU$2:AU$850, MATCH(B217, Paste_Here!A$2:A$850, 0))))), INDEX(Paste_Here!AU$2:AU$850, MATCH(B217, Paste_Here!A$2:A$850, 0)), ""), ""), "")</f>
        <v/>
      </c>
      <c r="S217" s="66"/>
      <c r="T217" s="75" t="str">
        <f>IFERROR(IF(B217&lt;&gt;"", IF(AND(INDEX(Paste_Here!AV$2:AV$850, MATCH(B217, Paste_Here!A$2:A$850, 0))&lt;&gt;"", ISNUMBER(VALUE(INDEX(Paste_Here!AV$2:AV$850, MATCH(B217, Paste_Here!A$2:A$850, 0))))), INDEX(Paste_Here!AV$2:AV$850, MATCH(B217, Paste_Here!A$2:A$850, 0)), ""), ""), "")</f>
        <v/>
      </c>
      <c r="U217" s="66"/>
      <c r="W217" s="66"/>
      <c r="Y217" s="66"/>
      <c r="Z217" s="66"/>
      <c r="AA217" s="75" t="str">
        <f t="shared" si="40"/>
        <v/>
      </c>
      <c r="AB217" s="66"/>
      <c r="AC217" s="75"/>
      <c r="AD217" s="66"/>
      <c r="AE217" s="98"/>
      <c r="AF217" s="66"/>
      <c r="AG217" s="75"/>
      <c r="AH217" s="66"/>
      <c r="AI217" s="75" t="str">
        <f>IFERROR(IF(B217&lt;&gt;"", IF(AND(INDEX(Paste_Here!AC$2:AC$850, MATCH(B217, Paste_Here!A$2:A$850, 0))&lt;&gt;"", ISNUMBER(VALUE(INDEX(Paste_Here!AC$2:AC$850, MATCH(B217, Paste_Here!A$2:A$850, 0))))), INDEX(Paste_Here!AC$2:AC$850, MATCH(B217, Paste_Here!A$2:A$850, 0)), ""), ""), "")</f>
        <v/>
      </c>
      <c r="AJ217" s="66"/>
      <c r="AK217" s="75" t="str">
        <f>IFERROR(IF(B217&lt;&gt;"", IF(ISNUMBER(SEARCH("highrisk", LOWER(INDEX(Paste_Here!AD$2:AD$850, MATCH(B217, Paste_Here!A$2:A$850, 0))))), "High Risk", IF(ISNUMBER(SEARCH("lowrisk", LOWER(INDEX(Paste_Here!AD$2:AD$850, MATCH(B217, Paste_Here!A$2:A$850, 0))))), "Low Risk", IF(ISNUMBER(SEARCH("somerisk", LOWER(INDEX(Paste_Here!AD$2:AD$850, MATCH(B217, Paste_Here!A$2:A$850, 0))))), "Some Risk", IF(ISNUMBER(SEARCH("ot", LOWER(INDEX(Paste_Here!AD$2:AD$850, MATCH(B217, Paste_Here!A$2:A$850, 0))))), "OT", "")))), ""), "")</f>
        <v/>
      </c>
      <c r="AL217" s="66"/>
      <c r="AM217" s="75"/>
      <c r="AN217" s="66"/>
      <c r="AO217" s="75" t="str">
        <f>IFERROR(IF(B217&lt;&gt;"", IF(AND(INDEX(Paste_Here!M$2:M$850, MATCH(B217, Paste_Here!A$2:A$850, 0))&lt;&gt;"", ISNUMBER(VALUE(INDEX(Paste_Here!M$2:M$850, MATCH(B217, Paste_Here!A$2:A$850, 0))))), INDEX(Paste_Here!M$2:M$850, MATCH(B217, Paste_Here!A$2:A$850, 0)), ""), ""), "")</f>
        <v/>
      </c>
      <c r="AP217" s="66"/>
      <c r="AQ217" s="75" t="str">
        <f>IFERROR(IF(B217&lt;&gt;"", IF(ISNUMBER(SEARCH("highrisk", LOWER(INDEX(Paste_Here!N$2:N$850, MATCH(B217, Paste_Here!A$2:A$850, 0))))), "High Risk", IF(ISNUMBER(SEARCH("lowrisk", LOWER(INDEX(Paste_Here!N$2:N$850, MATCH(B217, Paste_Here!A$2:A$850, 0))))), "Low Risk", IF(ISNUMBER(SEARCH("somerisk", LOWER(INDEX(Paste_Here!N$2:N$850, MATCH(B217, Paste_Here!A$2:A$850, 0))))), "Some Risk", IF(ISNUMBER(SEARCH("ot", LOWER(INDEX(Paste_Here!N$2:N$850, MATCH(B217, Paste_Here!A$2:A$850, 0))))), "OT", "")))), ""), "")</f>
        <v/>
      </c>
      <c r="AT217" s="66"/>
      <c r="AU217" s="103"/>
      <c r="AV217" s="66"/>
      <c r="AW217" s="66"/>
      <c r="AX217" s="75" t="str">
        <f t="shared" si="41"/>
        <v/>
      </c>
      <c r="AY217" s="66"/>
      <c r="AZ217" s="75"/>
      <c r="BA217" s="66"/>
      <c r="BB217" s="75"/>
      <c r="BC217" s="66"/>
      <c r="BD217" s="75"/>
      <c r="BE217" s="66"/>
      <c r="BF217" s="75" t="str">
        <f>IFERROR(IF(B217&lt;&gt;"", IF(AND(INDEX(Paste_Here!AE$2:AE$850, MATCH(B217, Paste_Here!A$2:A$850, 0))&lt;&gt;"", ISNUMBER(VALUE(INDEX(Paste_Here!AE$2:AE$850, MATCH(B217, Paste_Here!A$2:A$850, 0))))), INDEX(Paste_Here!AE$2:AE$850, MATCH(B217, Paste_Here!A$2:A$850, 0)), ""), ""), "")</f>
        <v/>
      </c>
      <c r="BG217" s="66"/>
      <c r="BH217" s="75" t="str">
        <f>IFERROR(IF(B217&lt;&gt;"", IF(ISNUMBER(SEARCH("highrisk", LOWER(INDEX(Paste_Here!AF$2:AF$850, MATCH(B217, Paste_Here!A$2:A$850, 0))))), "High Risk", IF(ISNUMBER(SEARCH("lowrisk", LOWER(INDEX(Paste_Here!AF$2:AF$850, MATCH(B217, Paste_Here!A$2:A$850, 0))))), "Low Risk", IF(ISNUMBER(SEARCH("somerisk", LOWER(INDEX(Paste_Here!AF$2:AF$850, MATCH(B217, Paste_Here!A$2:A$850, 0))))), "Some Risk", IF(ISNUMBER(SEARCH("ot", LOWER(INDEX(Paste_Here!AF$2:AF$850, MATCH(B217, Paste_Here!A$2:A$850, 0))))), "OT", "")))), ""), "")</f>
        <v/>
      </c>
      <c r="BI217" s="66"/>
      <c r="BJ217" s="75"/>
      <c r="BK217" s="66"/>
      <c r="BL217" s="75" t="str">
        <f>IFERROR(IF(B217&lt;&gt;"", IF(AND(INDEX(Paste_Here!O$2:O$850, MATCH(B217, Paste_Here!A$2:A$850, 0))&lt;&gt;"", ISNUMBER(VALUE(INDEX(Paste_Here!O$2:O$850, MATCH(B217, Paste_Here!A$2:A$850, 0))))), INDEX(Paste_Here!O$2:O$850, MATCH(B217, Paste_Here!A$2:A$850, 0)), ""), ""), "")</f>
        <v/>
      </c>
      <c r="BM217" s="66"/>
      <c r="BN217" s="75" t="str">
        <f>IFERROR(IF(B217&lt;&gt;"", IF(ISNUMBER(SEARCH("highrisk", LOWER(INDEX(Paste_Here!P$2:P$850, MATCH(B217, Paste_Here!A$2:A$850, 0))))), "High Risk", IF(ISNUMBER(SEARCH("lowrisk", LOWER(INDEX(Paste_Here!P$2:P$850, MATCH(B217, Paste_Here!A$2:A$850, 0))))), "Low Risk", IF(ISNUMBER(SEARCH("somerisk", LOWER(INDEX(Paste_Here!P$2:P$850, MATCH(B217, Paste_Here!A$2:A$850, 0))))), "Some Risk", IF(ISNUMBER(SEARCH("ot", LOWER(INDEX(Paste_Here!P$2:P$850, MATCH(B217, Paste_Here!A$2:A$850, 0))))), "OT", "")))), ""), "")</f>
        <v/>
      </c>
      <c r="BQ217" s="66"/>
      <c r="BR217" s="75"/>
      <c r="BS217" s="66"/>
      <c r="BT217" s="66"/>
      <c r="BU217" s="75" t="str">
        <f t="shared" si="42"/>
        <v/>
      </c>
      <c r="BV217" s="66"/>
      <c r="BW217" s="75"/>
      <c r="BX217" s="66"/>
      <c r="BY217" s="75"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BZ217" s="66"/>
      <c r="CA217" s="75"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CB217" s="66"/>
      <c r="CC217" s="75"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CD217" s="66"/>
      <c r="CE217" s="75"/>
      <c r="CF217" s="66"/>
      <c r="CK217" s="75"/>
      <c r="CL217" s="66"/>
      <c r="CM217" s="75"/>
      <c r="CN217" s="66"/>
      <c r="CO217" s="75"/>
      <c r="CP217" s="66"/>
      <c r="CQ217" s="66"/>
      <c r="CR217" s="75" t="str">
        <f t="shared" si="43"/>
        <v/>
      </c>
      <c r="CS217" s="66"/>
      <c r="CT217" s="75"/>
      <c r="CU217" s="66"/>
      <c r="CV217" s="75"/>
      <c r="CW217" s="66"/>
      <c r="CX217" s="75"/>
      <c r="CY217" s="66"/>
      <c r="CZ217" s="75"/>
      <c r="DA217" s="66"/>
      <c r="DB217" s="75" t="str">
        <f>IFERROR(IF(B217&lt;&gt;"", IF(AND(INDEX(Paste_Here!AK$2:AK$850, MATCH(B217, Paste_Here!A$2:A$850, 0))&lt;&gt;"", ISNUMBER(VALUE(INDEX(Paste_Here!AK$2:AK$850, MATCH(B217, Paste_Here!A$2:A$850, 0))))), INDEX(Paste_Here!AK$2:AK$850, MATCH(B217, Paste_Here!A$2:A$850, 0)), ""), ""), "")</f>
        <v/>
      </c>
      <c r="DC217" s="66"/>
      <c r="DD217" s="75" t="str">
        <f>IFERROR(IF(B217&lt;&gt;"", IF(ISNUMBER(SEARCH("highrisk", LOWER(INDEX(Paste_Here!AL$2:AL$850, MATCH(B217, Paste_Here!A$2:A$850, 0))))), "High Risk", IF(ISNUMBER(SEARCH("lowrisk", LOWER(INDEX(Paste_Here!AL$2:AL$850, MATCH(B217, Paste_Here!A$2:A$850, 0))))), "Low Risk", IF(ISNUMBER(SEARCH("somerisk", LOWER(INDEX(Paste_Here!AL$2:AL$850, MATCH(B217, Paste_Here!A$2:A$850, 0))))), "Some Risk", IF(ISNUMBER(SEARCH("ot", LOWER(INDEX(Paste_Here!AL$2:AL$850, MATCH(B217, Paste_Here!A$2:A$850, 0))))), "OT", "")))), ""), "")</f>
        <v/>
      </c>
      <c r="DE217" s="66"/>
      <c r="DF217" s="75" t="str">
        <f>IFERROR(IF(B217&lt;&gt;"", IF(AND(INDEX(Paste_Here!AM$2:AM$850, MATCH(B217, Paste_Here!A$2:A$850, 0))&lt;&gt;"", ISNUMBER(VALUE(INDEX(Paste_Here!AM$2:AM$850, MATCH(B217, Paste_Here!A$2:A$850, 0))))), INDEX(Paste_Here!AM$2:AM$850, MATCH(B217, Paste_Here!A$2:A$850, 0)), ""), ""), "")</f>
        <v/>
      </c>
      <c r="DG217" s="66"/>
      <c r="DH217" s="75" t="str">
        <f>IFERROR(IF(B217&lt;&gt;"", IF(ISNUMBER(SEARCH("highrisk", LOWER(INDEX(Paste_Here!AN$2:AN$850, MATCH(B217, Paste_Here!A$2:A$850, 0))))), "High Risk", IF(ISNUMBER(SEARCH("lowrisk", LOWER(INDEX(Paste_Here!AN$2:AN$850, MATCH(B217, Paste_Here!A$2:A$850, 0))))), "Low Risk", IF(ISNUMBER(SEARCH("somerisk", LOWER(INDEX(Paste_Here!AN$2:AN$850, MATCH(B217, Paste_Here!A$2:A$850, 0))))), "Some Risk", IF(ISNUMBER(SEARCH("ot", LOWER(INDEX(Paste_Here!AN$2:AN$850, MATCH(B217, Paste_Here!A$2:A$850, 0))))), "OT", "")))), ""), "")</f>
        <v/>
      </c>
      <c r="DI217" s="66"/>
      <c r="DJ217" s="66"/>
      <c r="DK217" s="75" t="str">
        <f t="shared" si="44"/>
        <v/>
      </c>
      <c r="DL217" s="66"/>
      <c r="DM217" s="75" t="str">
        <f>IFERROR(IF(B217&lt;&gt;"", IF(AND(INDEX(Paste_Here!Q$2:Q$850, MATCH(B217, Paste_Here!A$2:A$850, 0))&lt;&gt;"", ISNUMBER(VALUE(INDEX(Paste_Here!Q$2:Q$850, MATCH(B217, Paste_Here!A$2:A$850, 0))))), INDEX(Paste_Here!Q$2:Q$850, MATCH(B217, Paste_Here!A$2:A$850, 0)), ""), ""), "")</f>
        <v/>
      </c>
      <c r="DN217" s="66"/>
      <c r="DO217" s="75" t="str">
        <f>IFERROR(IF(B217&lt;&gt;"", IF(ISNUMBER(SEARCH("highrisk", LOWER(INDEX(Paste_Here!R$2:R$850, MATCH(B217, Paste_Here!A$2:A$850, 0))))), "High Risk", IF(ISNUMBER(SEARCH("lowrisk", LOWER(INDEX(Paste_Here!R$2:R$850, MATCH(B217, Paste_Here!A$2:A$850, 0))))), "Low Risk", IF(ISNUMBER(SEARCH("somerisk", LOWER(INDEX(Paste_Here!R$2:R$850, MATCH(B217, Paste_Here!A$2:A$850, 0))))), "Some Risk", IF(ISNUMBER(SEARCH("ot", LOWER(INDEX(Paste_Here!R$2:R$850, MATCH(B217, Paste_Here!A$2:A$850, 0))))), "OT", "")))), ""), "")</f>
        <v/>
      </c>
      <c r="DP217" s="66"/>
      <c r="DQ217" s="93" t="str">
        <f>IFERROR(IF(B217&lt;&gt;"", IF(AND(INDEX(Paste_Here!S$2:S$850, MATCH(B217, Paste_Here!A$2:A$850, 0))&lt;&gt;"", ISNUMBER(VALUE(INDEX(Paste_Here!S$2:S$850, MATCH(B217, Paste_Here!A$2:A$850, 0))))), INDEX(Paste_Here!S$2:S$850, MATCH(B217, Paste_Here!A$2:A$850, 0)), ""), ""), "")</f>
        <v/>
      </c>
      <c r="DR217" s="66"/>
      <c r="DS217" s="75"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IF(ISNUMBER(SEARCH("ot", LOWER(INDEX(Paste_Here!T$2:T$850, MATCH(B217, Paste_Here!A$2:A$850, 0))))), "OT", "")))), ""), "")</f>
        <v/>
      </c>
      <c r="DT217" s="66"/>
      <c r="DU217" s="75" t="str">
        <f>IFERROR(IF(B217&lt;&gt;"", IF(AND(INDEX(Paste_Here!U$2:U$850, MATCH(B217, Paste_Here!A$2:A$850, 0))&lt;&gt;"", ISNUMBER(VALUE(INDEX(Paste_Here!U$2:U$850, MATCH(B217, Paste_Here!A$2:A$850, 0))))), INDEX(Paste_Here!U$2:U$850, MATCH(B217, Paste_Here!A$2:A$850, 0)), ""), ""), "")</f>
        <v/>
      </c>
      <c r="DV217" s="66"/>
      <c r="DW217" s="93" t="str">
        <f>IFERROR(IF(B217&lt;&gt;"", IF(ISNUMBER(SEARCH("highrisk", LOWER(INDEX(Paste_Here!V$2:V$850, MATCH(B217, Paste_Here!A$2:A$850, 0))))), "High Risk", IF(ISNUMBER(SEARCH("lowrisk", LOWER(INDEX(Paste_Here!V$2:V$850, MATCH(B217, Paste_Here!A$2:A$850, 0))))), "Low Risk", IF(ISNUMBER(SEARCH("somerisk", LOWER(INDEX(Paste_Here!V$2:V$850, MATCH(B217, Paste_Here!A$2:A$850, 0))))), "Some Risk", IF(ISNUMBER(SEARCH("ot", LOWER(INDEX(Paste_Here!V$2:V$850, MATCH(B217, Paste_Here!A$2:A$850, 0))))), "OT", "")))), ""), "")</f>
        <v/>
      </c>
      <c r="DX217" s="66"/>
      <c r="DY217" s="75" t="str">
        <f>IFERROR(IF(B217&lt;&gt;"", IF(AND(INDEX(Paste_Here!W$2:W$850, MATCH(B217, Paste_Here!A$2:A$850, 0))&lt;&gt;"", ISNUMBER(VALUE(INDEX(Paste_Here!W$2:W$850, MATCH(B217, Paste_Here!A$2:A$850, 0))))), INDEX(Paste_Here!W$2:W$850, MATCH(B217, Paste_Here!A$2:A$850, 0)), ""), ""), "")</f>
        <v/>
      </c>
      <c r="DZ217" s="66"/>
      <c r="EA217" s="75" t="str">
        <f>IFERROR(IF(B217&lt;&gt;"", IF(ISNUMBER(SEARCH("highrisk", LOWER(INDEX(Paste_Here!X$2:X$850, MATCH(B217, Paste_Here!A$2:A$850, 0))))), "High Risk", IF(ISNUMBER(SEARCH("lowrisk", LOWER(INDEX(Paste_Here!X$2:X$850, MATCH(B217, Paste_Here!A$2:A$850, 0))))), "Low Risk", IF(ISNUMBER(SEARCH("somerisk", LOWER(INDEX(Paste_Here!X$2:X$850, MATCH(B217, Paste_Here!A$2:A$850, 0))))), "Some Risk", IF(ISNUMBER(SEARCH("ot", LOWER(INDEX(Paste_Here!X$2:X$850, MATCH(B217, Paste_Here!A$2:A$850, 0))))), "OT", "")))), ""), "")</f>
        <v/>
      </c>
      <c r="EB217" s="66"/>
      <c r="EC217" s="66"/>
      <c r="ED217" s="75" t="str">
        <f t="shared" si="49"/>
        <v/>
      </c>
      <c r="EE217" s="66"/>
      <c r="EF217" s="75" t="str">
        <f>IFERROR(IF(B217&lt;&gt;"", IF(AND(INDEX(Paste_Here!AO$2:AO$850, MATCH(B217, Paste_Here!A$2:A$850, 0))&lt;&gt;"", ISNUMBER(VALUE(INDEX(Paste_Here!AO$2:AO$850, MATCH(B217, Paste_Here!A$2:A$850, 0))))), INDEX(Paste_Here!AO$2:AO$850, MATCH(B217, Paste_Here!A$2:A$850, 0)), ""), ""), "")</f>
        <v/>
      </c>
      <c r="EG217" s="66"/>
      <c r="EH217" s="75" t="str">
        <f>IFERROR(IF(B217&lt;&gt;"", IF(ISNUMBER(SEARCH("highrisk", LOWER(INDEX(Paste_Here!AP$2:AP$850, MATCH(B217, Paste_Here!A$2:A$850, 0))))), "High Risk", IF(ISNUMBER(SEARCH("lowrisk", LOWER(INDEX(Paste_Here!AP$2:AP$850, MATCH(B217, Paste_Here!A$2:A$850, 0))))), "Low Risk", IF(ISNUMBER(SEARCH("somerisk", LOWER(INDEX(Paste_Here!AP$2:AP$850, MATCH(B217, Paste_Here!A$2:A$850, 0))))), "Some Risk", IF(ISNUMBER(SEARCH("ot", LOWER(INDEX(Paste_Here!AP$2:AP$850, MATCH(B217, Paste_Here!A$2:A$850, 0))))), "OT", "")))), ""), "")</f>
        <v/>
      </c>
      <c r="EI217" s="66"/>
      <c r="EJ217" s="93"/>
      <c r="EK217" s="66"/>
      <c r="EL217" s="75" t="str">
        <f>IFERROR(IF(B217&lt;&gt;"", IF(AND(INDEX(Paste_Here!AQ$2:AQ$850, MATCH(B217, Paste_Here!A$2:A$850, 0))&lt;&gt;"", ISNUMBER(VALUE(INDEX(Paste_Here!AQ$2:AQ$850, MATCH(B217, Paste_Here!A$2:A$850, 0))))), INDEX(Paste_Here!AQ$2:AQ$850, MATCH(B217, Paste_Here!A$2:A$850, 0)), ""), ""), "")</f>
        <v/>
      </c>
      <c r="EM217" s="66"/>
      <c r="EN217" s="75" t="str">
        <f>IFERROR(IF(B217&lt;&gt;"", IF(ISNUMBER(SEARCH("highrisk", LOWER(INDEX(Paste_Here!AR$2:AR$850, MATCH(B217, Paste_Here!A$2:A$850, 0))))), "High Risk", IF(ISNUMBER(SEARCH("lowrisk", LOWER(INDEX(Paste_Here!AR$2:AR$850, MATCH(B217, Paste_Here!A$2:A$850, 0))))), "Low Risk", IF(ISNUMBER(SEARCH("somerisk", LOWER(INDEX(Paste_Here!AR$2:AR$850, MATCH(B217, Paste_Here!A$2:A$850, 0))))), "Some Risk", IF(ISNUMBER(SEARCH("ot", LOWER(INDEX(Paste_Here!AR$2:AR$850, MATCH(B217, Paste_Here!A$2:A$850, 0))))), "OT", "")))), ""), "")</f>
        <v/>
      </c>
      <c r="EO217" s="66"/>
      <c r="EP217" s="93"/>
      <c r="EQ217" s="66"/>
      <c r="ER217" s="75"/>
      <c r="ES217" s="66"/>
      <c r="ET217" s="75"/>
      <c r="EU217" s="66"/>
      <c r="EV217" s="66"/>
      <c r="EW217" s="75" t="str">
        <f t="shared" si="50"/>
        <v/>
      </c>
      <c r="EX217" s="66"/>
      <c r="EY217" s="75" t="str">
        <f>IFERROR(IF(B217&lt;&gt;"", IF(AND(INDEX(Paste_Here!Y$2:Y$850, MATCH(B217, Paste_Here!A$2:A$850, 0))&lt;&gt;"", ISNUMBER(VALUE(INDEX(Paste_Here!Y$2:Y$850, MATCH(B217, Paste_Here!A$2:A$850, 0))))), INDEX(Paste_Here!Y$2:Y$850, MATCH(B217, Paste_Here!A$2:A$850, 0)), ""), ""), "")</f>
        <v/>
      </c>
      <c r="EZ217" s="66"/>
      <c r="FA217" s="75" t="str">
        <f>IFERROR(IF(B217&lt;&gt;"", IF(ISNUMBER(SEARCH("highrisk", LOWER(INDEX(Paste_Here!Z$2:Z$850, MATCH(B217, Paste_Here!A$2:A$850, 0))))), "High Risk", IF(ISNUMBER(SEARCH("lowrisk", LOWER(INDEX(Paste_Here!Z$2:Z$850, MATCH(B217, Paste_Here!A$2:A$850, 0))))), "Low Risk", IF(ISNUMBER(SEARCH("somerisk", LOWER(INDEX(Paste_Here!Z$2:Z$850, MATCH(B217, Paste_Here!A$2:A$850, 0))))), "Some Risk", IF(ISNUMBER(SEARCH("ot", LOWER(INDEX(Paste_Here!Z$2:Z$850, MATCH(B217, Paste_Here!A$2:A$850, 0))))), "OT", "")))), ""), "")</f>
        <v/>
      </c>
      <c r="FB217" s="66"/>
      <c r="FC217" s="93"/>
      <c r="FD217" s="66"/>
      <c r="FE217" s="75" t="str">
        <f>IFERROR(IF(B217&lt;&gt;"", IF(AND(INDEX(Paste_Here!AA$2:AA$850, MATCH(B217, Paste_Here!A$2:A$850, 0))&lt;&gt;"", ISNUMBER(VALUE(INDEX(Paste_Here!AA$2:AA$850, MATCH(B217, Paste_Here!A$2:A$850, 0))))), INDEX(Paste_Here!AA$2:AA$850, MATCH(B217, Paste_Here!A$2:A$850, 0)), ""), ""), "")</f>
        <v/>
      </c>
      <c r="FF217" s="66"/>
      <c r="FG217" s="75" t="str">
        <f>IFERROR(IF(B217&lt;&gt;"", IF(ISNUMBER(SEARCH("highrisk", LOWER(INDEX(Paste_Here!AB$2:AB$850, MATCH(B217, Paste_Here!A$2:A$850, 0))))), "High Risk", IF(ISNUMBER(SEARCH("lowrisk", LOWER(INDEX(Paste_Here!AB$2:AB$850, MATCH(B217, Paste_Here!A$2:A$850, 0))))), "Low Risk", IF(ISNUMBER(SEARCH("somerisk", LOWER(INDEX(Paste_Here!AB$2:AB$850, MATCH(B217, Paste_Here!A$2:A$850, 0))))), "Some Risk", IF(ISNUMBER(SEARCH("ot", LOWER(INDEX(Paste_Here!AB$2:AB$850, MATCH(B217, Paste_Here!A$2:A$850, 0))))), "OT", "")))), ""), "")</f>
        <v/>
      </c>
      <c r="FH217" s="66"/>
      <c r="FI217" s="93"/>
      <c r="FJ217" s="66"/>
      <c r="FK217" s="75"/>
      <c r="FL217" s="66"/>
      <c r="FM217" s="75"/>
      <c r="FN217" s="66"/>
      <c r="FO217" s="66"/>
      <c r="FP217" s="75" t="str">
        <f t="shared" si="45"/>
        <v/>
      </c>
      <c r="FQ217" s="66"/>
      <c r="FR217" s="75" t="str">
        <f>IFERROR(IF(B217&lt;&gt;"", IF(ISNUMBER(SEARCH("s", LOWER(INDEX(Paste_Here!L$2:L$850, MATCH(B217, Paste_Here!A$2:A$850, 0))))), "Yes", IF(INDEX(Paste_Here!L$2:L$850, MATCH(B217, Paste_Here!A$2:A$850, 0))&lt;&gt;"", "No", "")), ""), "")</f>
        <v/>
      </c>
      <c r="FS217" s="66"/>
      <c r="FT217" s="75" t="str">
        <f>IFERROR(IF(B217&lt;&gt;"", IF(ISNUMBER(SEARCH("yes", LOWER(INDEX(Paste_Here!F$2:F$850, MATCH(B217, Paste_Here!A$2:A$850, 0))))), "Yes", IF(ISNUMBER(SEARCH("no", LOWER(INDEX(Paste_Here!F$2:F$850, MATCH(B217, Paste_Here!A$2:A$850, 0))))), "No", "")), ""), "")</f>
        <v/>
      </c>
      <c r="FU217" s="66"/>
      <c r="FV217" s="75" t="str">
        <f>IFERROR(IF(B217&lt;&gt;"", IF(ISNUMBER(SEARCH("english language learner", LOWER(INDEX(Paste_Here!C$2:C$850, MATCH(B217, Paste_Here!A$2:A$850, 0))))), "Yes", ""), ""), "")</f>
        <v/>
      </c>
      <c r="FW217" s="66"/>
      <c r="FX217" s="75" t="str">
        <f>IFERROR(IF(B217&lt;&gt;"", IF(OR(ISNUMBER(SEARCH("b", LOWER(INDEX(Paste_Here!J$2:J$850, MATCH(B217, Paste_Here!A$2:A$850, 0))))), ISNUMBER(SEARCH("h", LOWER(INDEX(Paste_Here!J$2:J$850, MATCH(B217, Paste_Here!A$2:A$850, 0))))), ISNUMBER(SEARCH("i", LOWER(INDEX(Paste_Here!J$2:J$850, MATCH(B217, Paste_Here!A$2:A$850, 0)))))), "Yes", IF(INDEX(Paste_Here!J$2:J$850, MATCH(B217, Paste_Here!A$2:A$850, 0))&lt;&gt;"", "No", "")), ""), "")</f>
        <v/>
      </c>
      <c r="FY217" s="66"/>
      <c r="FZ217" s="75" t="str">
        <f>IFERROR(IF(B217&lt;&gt;"", IF(ISNUMBER(SEARCH("yes", LOWER(INDEX(Paste_Here!K$2:K$850, MATCH(B217, Paste_Here!A$2:A$850, 0))))), "Yes", IF(ISNUMBER(SEARCH("no", LOWER(INDEX(Paste_Here!K$2:K$850, MATCH(B217, Paste_Here!A$2:A$850, 0))))), "No", "")), ""), "")</f>
        <v/>
      </c>
      <c r="GA217" s="66"/>
      <c r="GB217" s="75" t="str">
        <f>IFERROR(IF(B217&lt;&gt;"", IF(ISNUMBER(SEARCH("transitional 2", LOWER(INDEX(Paste_Here!C$2:C$850, MATCH(B217, Paste_Here!A$2:A$850, 0))))), "T2",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GC217" s="66"/>
      <c r="GD217" s="75"/>
      <c r="GE217" s="66"/>
      <c r="GF217" s="75"/>
      <c r="GG217" s="66"/>
      <c r="GH217" s="75"/>
      <c r="GI217" s="66"/>
      <c r="GK217" s="1" t="str" cm="1">
        <f t="array" ref="GK217">IFERROR(INDEX(Paste_Here!$B$2:$B$850, MATCH(0, COUNTIF(GK$4:GK216, Paste_Here!$B$2:$B$850) + IF(Paste_Here!$B$2:$B$850="", 1, 0), 0)), "")</f>
        <v/>
      </c>
      <c r="GL217" s="1" t="str">
        <f>IF(GK217&lt;&gt;"", INDEX(Paste_Here!$A$2:$A$850, MATCH(GK217, Paste_Here!$B$2:$B$850, 0)), "")</f>
        <v/>
      </c>
      <c r="GM217" s="1" t="str">
        <f t="shared" si="51"/>
        <v/>
      </c>
      <c r="GN217" s="1" t="str" cm="1">
        <f t="array" ref="GN217">IFERROR(INDEX($GM$5:$GM$850, MATCH(SMALL(IF($GM$5:$GM$850&lt;&gt;"", COUNTIF($GM$5:$GM$850, "&lt;"&amp;$GM$5:$GM$850)+1), ROW()-ROW($GN$5)+1), COUNTIF($GM$5:$GM$850, "&lt;"&amp;$GM$5:$GM$850)+1, 0)), "")</f>
        <v/>
      </c>
    </row>
    <row r="218" spans="1:196">
      <c r="A218" s="66"/>
      <c r="B218" s="75" t="str">
        <f t="shared" si="39"/>
        <v/>
      </c>
      <c r="C218" s="66"/>
      <c r="D218" s="75" t="str">
        <f>IFERROR(IF(AND(INDEX(Paste_Here!N$2:N$850, MATCH(B218, Paste_Here!A$2:A$850, 0)) = ""), "", IF(UPPER(INDEX(Paste_Here!N$2:N$850, MATCH(B218, Paste_Here!A$2:A$850, 0))) = "YES", "Yes", IF(UPPER(INDEX(Paste_Here!N$2:N$850, MATCH(B218, Paste_Here!A$2:A$850, 0))) = "NO", "No", ""))), "")</f>
        <v/>
      </c>
      <c r="E218" s="66"/>
      <c r="F218" s="75" t="str">
        <f t="shared" si="46"/>
        <v/>
      </c>
      <c r="G218" s="66"/>
      <c r="H218" s="75" t="str">
        <f t="shared" si="47"/>
        <v/>
      </c>
      <c r="I218" s="66"/>
      <c r="J218" s="75" t="str">
        <f t="shared" si="48"/>
        <v/>
      </c>
      <c r="K218" s="66"/>
      <c r="L218" s="75"/>
      <c r="M218" s="66"/>
      <c r="N218" s="75" t="str">
        <f>IFERROR(IF(B218&lt;&gt;"", IF(AND(INDEX(Paste_Here!AW$2:AW$850, MATCH(B218, Paste_Here!A$2:A$850, 0))&lt;&gt;"", ISNUMBER(VALUE(INDEX(Paste_Here!AW$2:AW$850, MATCH(B218, Paste_Here!A$2:A$850, 0))))), INDEX(Paste_Here!AW$2:AW$850, MATCH(B218, Paste_Here!A$2:A$850, 0)), ""), ""), "")</f>
        <v/>
      </c>
      <c r="O218" s="66"/>
      <c r="P218" s="75" t="str">
        <f>IFERROR(IF(B218&lt;&gt;"", IF(AND(INDEX(Paste_Here!AX$2:AX$850, MATCH(B218, Paste_Here!A$2:A$850, 0))&lt;&gt;"", ISNUMBER(VALUE(INDEX(Paste_Here!AX$2:AX$850, MATCH(B218, Paste_Here!A$2:A$850, 0))))), INDEX(Paste_Here!AX$2:AX$850, MATCH(B218, Paste_Here!A$2:A$850, 0)), ""), ""), "")</f>
        <v/>
      </c>
      <c r="Q218" s="66"/>
      <c r="R218" s="75" t="str">
        <f>IFERROR(IF(B218&lt;&gt;"", IF(AND(INDEX(Paste_Here!AU$2:AU$850, MATCH(B218, Paste_Here!A$2:A$850, 0))&lt;&gt;"", ISNUMBER(VALUE(INDEX(Paste_Here!AU$2:AU$850, MATCH(B218, Paste_Here!A$2:A$850, 0))))), INDEX(Paste_Here!AU$2:AU$850, MATCH(B218, Paste_Here!A$2:A$850, 0)), ""), ""), "")</f>
        <v/>
      </c>
      <c r="S218" s="66"/>
      <c r="T218" s="75" t="str">
        <f>IFERROR(IF(B218&lt;&gt;"", IF(AND(INDEX(Paste_Here!AV$2:AV$850, MATCH(B218, Paste_Here!A$2:A$850, 0))&lt;&gt;"", ISNUMBER(VALUE(INDEX(Paste_Here!AV$2:AV$850, MATCH(B218, Paste_Here!A$2:A$850, 0))))), INDEX(Paste_Here!AV$2:AV$850, MATCH(B218, Paste_Here!A$2:A$850, 0)), ""), ""), "")</f>
        <v/>
      </c>
      <c r="U218" s="66"/>
      <c r="W218" s="66"/>
      <c r="Y218" s="66"/>
      <c r="Z218" s="66"/>
      <c r="AA218" s="75" t="str">
        <f t="shared" si="40"/>
        <v/>
      </c>
      <c r="AB218" s="66"/>
      <c r="AC218" s="75"/>
      <c r="AD218" s="66"/>
      <c r="AE218" s="98"/>
      <c r="AF218" s="66"/>
      <c r="AG218" s="75"/>
      <c r="AH218" s="66"/>
      <c r="AI218" s="75" t="str">
        <f>IFERROR(IF(B218&lt;&gt;"", IF(AND(INDEX(Paste_Here!AC$2:AC$850, MATCH(B218, Paste_Here!A$2:A$850, 0))&lt;&gt;"", ISNUMBER(VALUE(INDEX(Paste_Here!AC$2:AC$850, MATCH(B218, Paste_Here!A$2:A$850, 0))))), INDEX(Paste_Here!AC$2:AC$850, MATCH(B218, Paste_Here!A$2:A$850, 0)), ""), ""), "")</f>
        <v/>
      </c>
      <c r="AJ218" s="66"/>
      <c r="AK218" s="75" t="str">
        <f>IFERROR(IF(B218&lt;&gt;"", IF(ISNUMBER(SEARCH("highrisk", LOWER(INDEX(Paste_Here!AD$2:AD$850, MATCH(B218, Paste_Here!A$2:A$850, 0))))), "High Risk", IF(ISNUMBER(SEARCH("lowrisk", LOWER(INDEX(Paste_Here!AD$2:AD$850, MATCH(B218, Paste_Here!A$2:A$850, 0))))), "Low Risk", IF(ISNUMBER(SEARCH("somerisk", LOWER(INDEX(Paste_Here!AD$2:AD$850, MATCH(B218, Paste_Here!A$2:A$850, 0))))), "Some Risk", IF(ISNUMBER(SEARCH("ot", LOWER(INDEX(Paste_Here!AD$2:AD$850, MATCH(B218, Paste_Here!A$2:A$850, 0))))), "OT", "")))), ""), "")</f>
        <v/>
      </c>
      <c r="AL218" s="66"/>
      <c r="AM218" s="75"/>
      <c r="AN218" s="66"/>
      <c r="AO218" s="75" t="str">
        <f>IFERROR(IF(B218&lt;&gt;"", IF(AND(INDEX(Paste_Here!M$2:M$850, MATCH(B218, Paste_Here!A$2:A$850, 0))&lt;&gt;"", ISNUMBER(VALUE(INDEX(Paste_Here!M$2:M$850, MATCH(B218, Paste_Here!A$2:A$850, 0))))), INDEX(Paste_Here!M$2:M$850, MATCH(B218, Paste_Here!A$2:A$850, 0)), ""), ""), "")</f>
        <v/>
      </c>
      <c r="AP218" s="66"/>
      <c r="AQ218" s="75" t="str">
        <f>IFERROR(IF(B218&lt;&gt;"", IF(ISNUMBER(SEARCH("highrisk", LOWER(INDEX(Paste_Here!N$2:N$850, MATCH(B218, Paste_Here!A$2:A$850, 0))))), "High Risk", IF(ISNUMBER(SEARCH("lowrisk", LOWER(INDEX(Paste_Here!N$2:N$850, MATCH(B218, Paste_Here!A$2:A$850, 0))))), "Low Risk", IF(ISNUMBER(SEARCH("somerisk", LOWER(INDEX(Paste_Here!N$2:N$850, MATCH(B218, Paste_Here!A$2:A$850, 0))))), "Some Risk", IF(ISNUMBER(SEARCH("ot", LOWER(INDEX(Paste_Here!N$2:N$850, MATCH(B218, Paste_Here!A$2:A$850, 0))))), "OT", "")))), ""), "")</f>
        <v/>
      </c>
      <c r="AT218" s="66"/>
      <c r="AU218" s="103"/>
      <c r="AV218" s="66"/>
      <c r="AW218" s="66"/>
      <c r="AX218" s="75" t="str">
        <f t="shared" si="41"/>
        <v/>
      </c>
      <c r="AY218" s="66"/>
      <c r="AZ218" s="75"/>
      <c r="BA218" s="66"/>
      <c r="BB218" s="75"/>
      <c r="BC218" s="66"/>
      <c r="BD218" s="75"/>
      <c r="BE218" s="66"/>
      <c r="BF218" s="75" t="str">
        <f>IFERROR(IF(B218&lt;&gt;"", IF(AND(INDEX(Paste_Here!AE$2:AE$850, MATCH(B218, Paste_Here!A$2:A$850, 0))&lt;&gt;"", ISNUMBER(VALUE(INDEX(Paste_Here!AE$2:AE$850, MATCH(B218, Paste_Here!A$2:A$850, 0))))), INDEX(Paste_Here!AE$2:AE$850, MATCH(B218, Paste_Here!A$2:A$850, 0)), ""), ""), "")</f>
        <v/>
      </c>
      <c r="BG218" s="66"/>
      <c r="BH218" s="75" t="str">
        <f>IFERROR(IF(B218&lt;&gt;"", IF(ISNUMBER(SEARCH("highrisk", LOWER(INDEX(Paste_Here!AF$2:AF$850, MATCH(B218, Paste_Here!A$2:A$850, 0))))), "High Risk", IF(ISNUMBER(SEARCH("lowrisk", LOWER(INDEX(Paste_Here!AF$2:AF$850, MATCH(B218, Paste_Here!A$2:A$850, 0))))), "Low Risk", IF(ISNUMBER(SEARCH("somerisk", LOWER(INDEX(Paste_Here!AF$2:AF$850, MATCH(B218, Paste_Here!A$2:A$850, 0))))), "Some Risk", IF(ISNUMBER(SEARCH("ot", LOWER(INDEX(Paste_Here!AF$2:AF$850, MATCH(B218, Paste_Here!A$2:A$850, 0))))), "OT", "")))), ""), "")</f>
        <v/>
      </c>
      <c r="BI218" s="66"/>
      <c r="BJ218" s="75"/>
      <c r="BK218" s="66"/>
      <c r="BL218" s="75" t="str">
        <f>IFERROR(IF(B218&lt;&gt;"", IF(AND(INDEX(Paste_Here!O$2:O$850, MATCH(B218, Paste_Here!A$2:A$850, 0))&lt;&gt;"", ISNUMBER(VALUE(INDEX(Paste_Here!O$2:O$850, MATCH(B218, Paste_Here!A$2:A$850, 0))))), INDEX(Paste_Here!O$2:O$850, MATCH(B218, Paste_Here!A$2:A$850, 0)), ""), ""), "")</f>
        <v/>
      </c>
      <c r="BM218" s="66"/>
      <c r="BN218" s="75" t="str">
        <f>IFERROR(IF(B218&lt;&gt;"", IF(ISNUMBER(SEARCH("highrisk", LOWER(INDEX(Paste_Here!P$2:P$850, MATCH(B218, Paste_Here!A$2:A$850, 0))))), "High Risk", IF(ISNUMBER(SEARCH("lowrisk", LOWER(INDEX(Paste_Here!P$2:P$850, MATCH(B218, Paste_Here!A$2:A$850, 0))))), "Low Risk", IF(ISNUMBER(SEARCH("somerisk", LOWER(INDEX(Paste_Here!P$2:P$850, MATCH(B218, Paste_Here!A$2:A$850, 0))))), "Some Risk", IF(ISNUMBER(SEARCH("ot", LOWER(INDEX(Paste_Here!P$2:P$850, MATCH(B218, Paste_Here!A$2:A$850, 0))))), "OT", "")))), ""), "")</f>
        <v/>
      </c>
      <c r="BQ218" s="66"/>
      <c r="BR218" s="75"/>
      <c r="BS218" s="66"/>
      <c r="BT218" s="66"/>
      <c r="BU218" s="75" t="str">
        <f t="shared" si="42"/>
        <v/>
      </c>
      <c r="BV218" s="66"/>
      <c r="BW218" s="75"/>
      <c r="BX218" s="66"/>
      <c r="BY218" s="75"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BZ218" s="66"/>
      <c r="CA218" s="75"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CB218" s="66"/>
      <c r="CC218" s="75"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CD218" s="66"/>
      <c r="CE218" s="75"/>
      <c r="CF218" s="66"/>
      <c r="CK218" s="75"/>
      <c r="CL218" s="66"/>
      <c r="CM218" s="75"/>
      <c r="CN218" s="66"/>
      <c r="CO218" s="75"/>
      <c r="CP218" s="66"/>
      <c r="CQ218" s="66"/>
      <c r="CR218" s="75" t="str">
        <f t="shared" si="43"/>
        <v/>
      </c>
      <c r="CS218" s="66"/>
      <c r="CT218" s="75"/>
      <c r="CU218" s="66"/>
      <c r="CV218" s="75"/>
      <c r="CW218" s="66"/>
      <c r="CX218" s="75"/>
      <c r="CY218" s="66"/>
      <c r="CZ218" s="75"/>
      <c r="DA218" s="66"/>
      <c r="DB218" s="75" t="str">
        <f>IFERROR(IF(B218&lt;&gt;"", IF(AND(INDEX(Paste_Here!AK$2:AK$850, MATCH(B218, Paste_Here!A$2:A$850, 0))&lt;&gt;"", ISNUMBER(VALUE(INDEX(Paste_Here!AK$2:AK$850, MATCH(B218, Paste_Here!A$2:A$850, 0))))), INDEX(Paste_Here!AK$2:AK$850, MATCH(B218, Paste_Here!A$2:A$850, 0)), ""), ""), "")</f>
        <v/>
      </c>
      <c r="DC218" s="66"/>
      <c r="DD218" s="75" t="str">
        <f>IFERROR(IF(B218&lt;&gt;"", IF(ISNUMBER(SEARCH("highrisk", LOWER(INDEX(Paste_Here!AL$2:AL$850, MATCH(B218, Paste_Here!A$2:A$850, 0))))), "High Risk", IF(ISNUMBER(SEARCH("lowrisk", LOWER(INDEX(Paste_Here!AL$2:AL$850, MATCH(B218, Paste_Here!A$2:A$850, 0))))), "Low Risk", IF(ISNUMBER(SEARCH("somerisk", LOWER(INDEX(Paste_Here!AL$2:AL$850, MATCH(B218, Paste_Here!A$2:A$850, 0))))), "Some Risk", IF(ISNUMBER(SEARCH("ot", LOWER(INDEX(Paste_Here!AL$2:AL$850, MATCH(B218, Paste_Here!A$2:A$850, 0))))), "OT", "")))), ""), "")</f>
        <v/>
      </c>
      <c r="DE218" s="66"/>
      <c r="DF218" s="75" t="str">
        <f>IFERROR(IF(B218&lt;&gt;"", IF(AND(INDEX(Paste_Here!AM$2:AM$850, MATCH(B218, Paste_Here!A$2:A$850, 0))&lt;&gt;"", ISNUMBER(VALUE(INDEX(Paste_Here!AM$2:AM$850, MATCH(B218, Paste_Here!A$2:A$850, 0))))), INDEX(Paste_Here!AM$2:AM$850, MATCH(B218, Paste_Here!A$2:A$850, 0)), ""), ""), "")</f>
        <v/>
      </c>
      <c r="DG218" s="66"/>
      <c r="DH218" s="75" t="str">
        <f>IFERROR(IF(B218&lt;&gt;"", IF(ISNUMBER(SEARCH("highrisk", LOWER(INDEX(Paste_Here!AN$2:AN$850, MATCH(B218, Paste_Here!A$2:A$850, 0))))), "High Risk", IF(ISNUMBER(SEARCH("lowrisk", LOWER(INDEX(Paste_Here!AN$2:AN$850, MATCH(B218, Paste_Here!A$2:A$850, 0))))), "Low Risk", IF(ISNUMBER(SEARCH("somerisk", LOWER(INDEX(Paste_Here!AN$2:AN$850, MATCH(B218, Paste_Here!A$2:A$850, 0))))), "Some Risk", IF(ISNUMBER(SEARCH("ot", LOWER(INDEX(Paste_Here!AN$2:AN$850, MATCH(B218, Paste_Here!A$2:A$850, 0))))), "OT", "")))), ""), "")</f>
        <v/>
      </c>
      <c r="DI218" s="66"/>
      <c r="DJ218" s="66"/>
      <c r="DK218" s="75" t="str">
        <f t="shared" si="44"/>
        <v/>
      </c>
      <c r="DL218" s="66"/>
      <c r="DM218" s="75" t="str">
        <f>IFERROR(IF(B218&lt;&gt;"", IF(AND(INDEX(Paste_Here!Q$2:Q$850, MATCH(B218, Paste_Here!A$2:A$850, 0))&lt;&gt;"", ISNUMBER(VALUE(INDEX(Paste_Here!Q$2:Q$850, MATCH(B218, Paste_Here!A$2:A$850, 0))))), INDEX(Paste_Here!Q$2:Q$850, MATCH(B218, Paste_Here!A$2:A$850, 0)), ""), ""), "")</f>
        <v/>
      </c>
      <c r="DN218" s="66"/>
      <c r="DO218" s="75" t="str">
        <f>IFERROR(IF(B218&lt;&gt;"", IF(ISNUMBER(SEARCH("highrisk", LOWER(INDEX(Paste_Here!R$2:R$850, MATCH(B218, Paste_Here!A$2:A$850, 0))))), "High Risk", IF(ISNUMBER(SEARCH("lowrisk", LOWER(INDEX(Paste_Here!R$2:R$850, MATCH(B218, Paste_Here!A$2:A$850, 0))))), "Low Risk", IF(ISNUMBER(SEARCH("somerisk", LOWER(INDEX(Paste_Here!R$2:R$850, MATCH(B218, Paste_Here!A$2:A$850, 0))))), "Some Risk", IF(ISNUMBER(SEARCH("ot", LOWER(INDEX(Paste_Here!R$2:R$850, MATCH(B218, Paste_Here!A$2:A$850, 0))))), "OT", "")))), ""), "")</f>
        <v/>
      </c>
      <c r="DP218" s="66"/>
      <c r="DQ218" s="93" t="str">
        <f>IFERROR(IF(B218&lt;&gt;"", IF(AND(INDEX(Paste_Here!S$2:S$850, MATCH(B218, Paste_Here!A$2:A$850, 0))&lt;&gt;"", ISNUMBER(VALUE(INDEX(Paste_Here!S$2:S$850, MATCH(B218, Paste_Here!A$2:A$850, 0))))), INDEX(Paste_Here!S$2:S$850, MATCH(B218, Paste_Here!A$2:A$850, 0)), ""), ""), "")</f>
        <v/>
      </c>
      <c r="DR218" s="66"/>
      <c r="DS218" s="75"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IF(ISNUMBER(SEARCH("ot", LOWER(INDEX(Paste_Here!T$2:T$850, MATCH(B218, Paste_Here!A$2:A$850, 0))))), "OT", "")))), ""), "")</f>
        <v/>
      </c>
      <c r="DT218" s="66"/>
      <c r="DU218" s="75" t="str">
        <f>IFERROR(IF(B218&lt;&gt;"", IF(AND(INDEX(Paste_Here!U$2:U$850, MATCH(B218, Paste_Here!A$2:A$850, 0))&lt;&gt;"", ISNUMBER(VALUE(INDEX(Paste_Here!U$2:U$850, MATCH(B218, Paste_Here!A$2:A$850, 0))))), INDEX(Paste_Here!U$2:U$850, MATCH(B218, Paste_Here!A$2:A$850, 0)), ""), ""), "")</f>
        <v/>
      </c>
      <c r="DV218" s="66"/>
      <c r="DW218" s="93" t="str">
        <f>IFERROR(IF(B218&lt;&gt;"", IF(ISNUMBER(SEARCH("highrisk", LOWER(INDEX(Paste_Here!V$2:V$850, MATCH(B218, Paste_Here!A$2:A$850, 0))))), "High Risk", IF(ISNUMBER(SEARCH("lowrisk", LOWER(INDEX(Paste_Here!V$2:V$850, MATCH(B218, Paste_Here!A$2:A$850, 0))))), "Low Risk", IF(ISNUMBER(SEARCH("somerisk", LOWER(INDEX(Paste_Here!V$2:V$850, MATCH(B218, Paste_Here!A$2:A$850, 0))))), "Some Risk", IF(ISNUMBER(SEARCH("ot", LOWER(INDEX(Paste_Here!V$2:V$850, MATCH(B218, Paste_Here!A$2:A$850, 0))))), "OT", "")))), ""), "")</f>
        <v/>
      </c>
      <c r="DX218" s="66"/>
      <c r="DY218" s="75" t="str">
        <f>IFERROR(IF(B218&lt;&gt;"", IF(AND(INDEX(Paste_Here!W$2:W$850, MATCH(B218, Paste_Here!A$2:A$850, 0))&lt;&gt;"", ISNUMBER(VALUE(INDEX(Paste_Here!W$2:W$850, MATCH(B218, Paste_Here!A$2:A$850, 0))))), INDEX(Paste_Here!W$2:W$850, MATCH(B218, Paste_Here!A$2:A$850, 0)), ""), ""), "")</f>
        <v/>
      </c>
      <c r="DZ218" s="66"/>
      <c r="EA218" s="75" t="str">
        <f>IFERROR(IF(B218&lt;&gt;"", IF(ISNUMBER(SEARCH("highrisk", LOWER(INDEX(Paste_Here!X$2:X$850, MATCH(B218, Paste_Here!A$2:A$850, 0))))), "High Risk", IF(ISNUMBER(SEARCH("lowrisk", LOWER(INDEX(Paste_Here!X$2:X$850, MATCH(B218, Paste_Here!A$2:A$850, 0))))), "Low Risk", IF(ISNUMBER(SEARCH("somerisk", LOWER(INDEX(Paste_Here!X$2:X$850, MATCH(B218, Paste_Here!A$2:A$850, 0))))), "Some Risk", IF(ISNUMBER(SEARCH("ot", LOWER(INDEX(Paste_Here!X$2:X$850, MATCH(B218, Paste_Here!A$2:A$850, 0))))), "OT", "")))), ""), "")</f>
        <v/>
      </c>
      <c r="EB218" s="66"/>
      <c r="EC218" s="66"/>
      <c r="ED218" s="75" t="str">
        <f t="shared" si="49"/>
        <v/>
      </c>
      <c r="EE218" s="66"/>
      <c r="EF218" s="75" t="str">
        <f>IFERROR(IF(B218&lt;&gt;"", IF(AND(INDEX(Paste_Here!AO$2:AO$850, MATCH(B218, Paste_Here!A$2:A$850, 0))&lt;&gt;"", ISNUMBER(VALUE(INDEX(Paste_Here!AO$2:AO$850, MATCH(B218, Paste_Here!A$2:A$850, 0))))), INDEX(Paste_Here!AO$2:AO$850, MATCH(B218, Paste_Here!A$2:A$850, 0)), ""), ""), "")</f>
        <v/>
      </c>
      <c r="EG218" s="66"/>
      <c r="EH218" s="75" t="str">
        <f>IFERROR(IF(B218&lt;&gt;"", IF(ISNUMBER(SEARCH("highrisk", LOWER(INDEX(Paste_Here!AP$2:AP$850, MATCH(B218, Paste_Here!A$2:A$850, 0))))), "High Risk", IF(ISNUMBER(SEARCH("lowrisk", LOWER(INDEX(Paste_Here!AP$2:AP$850, MATCH(B218, Paste_Here!A$2:A$850, 0))))), "Low Risk", IF(ISNUMBER(SEARCH("somerisk", LOWER(INDEX(Paste_Here!AP$2:AP$850, MATCH(B218, Paste_Here!A$2:A$850, 0))))), "Some Risk", IF(ISNUMBER(SEARCH("ot", LOWER(INDEX(Paste_Here!AP$2:AP$850, MATCH(B218, Paste_Here!A$2:A$850, 0))))), "OT", "")))), ""), "")</f>
        <v/>
      </c>
      <c r="EI218" s="66"/>
      <c r="EJ218" s="93"/>
      <c r="EK218" s="66"/>
      <c r="EL218" s="75" t="str">
        <f>IFERROR(IF(B218&lt;&gt;"", IF(AND(INDEX(Paste_Here!AQ$2:AQ$850, MATCH(B218, Paste_Here!A$2:A$850, 0))&lt;&gt;"", ISNUMBER(VALUE(INDEX(Paste_Here!AQ$2:AQ$850, MATCH(B218, Paste_Here!A$2:A$850, 0))))), INDEX(Paste_Here!AQ$2:AQ$850, MATCH(B218, Paste_Here!A$2:A$850, 0)), ""), ""), "")</f>
        <v/>
      </c>
      <c r="EM218" s="66"/>
      <c r="EN218" s="75" t="str">
        <f>IFERROR(IF(B218&lt;&gt;"", IF(ISNUMBER(SEARCH("highrisk", LOWER(INDEX(Paste_Here!AR$2:AR$850, MATCH(B218, Paste_Here!A$2:A$850, 0))))), "High Risk", IF(ISNUMBER(SEARCH("lowrisk", LOWER(INDEX(Paste_Here!AR$2:AR$850, MATCH(B218, Paste_Here!A$2:A$850, 0))))), "Low Risk", IF(ISNUMBER(SEARCH("somerisk", LOWER(INDEX(Paste_Here!AR$2:AR$850, MATCH(B218, Paste_Here!A$2:A$850, 0))))), "Some Risk", IF(ISNUMBER(SEARCH("ot", LOWER(INDEX(Paste_Here!AR$2:AR$850, MATCH(B218, Paste_Here!A$2:A$850, 0))))), "OT", "")))), ""), "")</f>
        <v/>
      </c>
      <c r="EO218" s="66"/>
      <c r="EP218" s="93"/>
      <c r="EQ218" s="66"/>
      <c r="ER218" s="75"/>
      <c r="ES218" s="66"/>
      <c r="ET218" s="75"/>
      <c r="EU218" s="66"/>
      <c r="EV218" s="66"/>
      <c r="EW218" s="75" t="str">
        <f t="shared" si="50"/>
        <v/>
      </c>
      <c r="EX218" s="66"/>
      <c r="EY218" s="75" t="str">
        <f>IFERROR(IF(B218&lt;&gt;"", IF(AND(INDEX(Paste_Here!Y$2:Y$850, MATCH(B218, Paste_Here!A$2:A$850, 0))&lt;&gt;"", ISNUMBER(VALUE(INDEX(Paste_Here!Y$2:Y$850, MATCH(B218, Paste_Here!A$2:A$850, 0))))), INDEX(Paste_Here!Y$2:Y$850, MATCH(B218, Paste_Here!A$2:A$850, 0)), ""), ""), "")</f>
        <v/>
      </c>
      <c r="EZ218" s="66"/>
      <c r="FA218" s="75" t="str">
        <f>IFERROR(IF(B218&lt;&gt;"", IF(ISNUMBER(SEARCH("highrisk", LOWER(INDEX(Paste_Here!Z$2:Z$850, MATCH(B218, Paste_Here!A$2:A$850, 0))))), "High Risk", IF(ISNUMBER(SEARCH("lowrisk", LOWER(INDEX(Paste_Here!Z$2:Z$850, MATCH(B218, Paste_Here!A$2:A$850, 0))))), "Low Risk", IF(ISNUMBER(SEARCH("somerisk", LOWER(INDEX(Paste_Here!Z$2:Z$850, MATCH(B218, Paste_Here!A$2:A$850, 0))))), "Some Risk", IF(ISNUMBER(SEARCH("ot", LOWER(INDEX(Paste_Here!Z$2:Z$850, MATCH(B218, Paste_Here!A$2:A$850, 0))))), "OT", "")))), ""), "")</f>
        <v/>
      </c>
      <c r="FB218" s="66"/>
      <c r="FC218" s="93"/>
      <c r="FD218" s="66"/>
      <c r="FE218" s="75" t="str">
        <f>IFERROR(IF(B218&lt;&gt;"", IF(AND(INDEX(Paste_Here!AA$2:AA$850, MATCH(B218, Paste_Here!A$2:A$850, 0))&lt;&gt;"", ISNUMBER(VALUE(INDEX(Paste_Here!AA$2:AA$850, MATCH(B218, Paste_Here!A$2:A$850, 0))))), INDEX(Paste_Here!AA$2:AA$850, MATCH(B218, Paste_Here!A$2:A$850, 0)), ""), ""), "")</f>
        <v/>
      </c>
      <c r="FF218" s="66"/>
      <c r="FG218" s="75" t="str">
        <f>IFERROR(IF(B218&lt;&gt;"", IF(ISNUMBER(SEARCH("highrisk", LOWER(INDEX(Paste_Here!AB$2:AB$850, MATCH(B218, Paste_Here!A$2:A$850, 0))))), "High Risk", IF(ISNUMBER(SEARCH("lowrisk", LOWER(INDEX(Paste_Here!AB$2:AB$850, MATCH(B218, Paste_Here!A$2:A$850, 0))))), "Low Risk", IF(ISNUMBER(SEARCH("somerisk", LOWER(INDEX(Paste_Here!AB$2:AB$850, MATCH(B218, Paste_Here!A$2:A$850, 0))))), "Some Risk", IF(ISNUMBER(SEARCH("ot", LOWER(INDEX(Paste_Here!AB$2:AB$850, MATCH(B218, Paste_Here!A$2:A$850, 0))))), "OT", "")))), ""), "")</f>
        <v/>
      </c>
      <c r="FH218" s="66"/>
      <c r="FI218" s="93"/>
      <c r="FJ218" s="66"/>
      <c r="FK218" s="75"/>
      <c r="FL218" s="66"/>
      <c r="FM218" s="75"/>
      <c r="FN218" s="66"/>
      <c r="FO218" s="66"/>
      <c r="FP218" s="75" t="str">
        <f t="shared" si="45"/>
        <v/>
      </c>
      <c r="FQ218" s="66"/>
      <c r="FR218" s="75" t="str">
        <f>IFERROR(IF(B218&lt;&gt;"", IF(ISNUMBER(SEARCH("s", LOWER(INDEX(Paste_Here!L$2:L$850, MATCH(B218, Paste_Here!A$2:A$850, 0))))), "Yes", IF(INDEX(Paste_Here!L$2:L$850, MATCH(B218, Paste_Here!A$2:A$850, 0))&lt;&gt;"", "No", "")), ""), "")</f>
        <v/>
      </c>
      <c r="FS218" s="66"/>
      <c r="FT218" s="75" t="str">
        <f>IFERROR(IF(B218&lt;&gt;"", IF(ISNUMBER(SEARCH("yes", LOWER(INDEX(Paste_Here!F$2:F$850, MATCH(B218, Paste_Here!A$2:A$850, 0))))), "Yes", IF(ISNUMBER(SEARCH("no", LOWER(INDEX(Paste_Here!F$2:F$850, MATCH(B218, Paste_Here!A$2:A$850, 0))))), "No", "")), ""), "")</f>
        <v/>
      </c>
      <c r="FU218" s="66"/>
      <c r="FV218" s="75" t="str">
        <f>IFERROR(IF(B218&lt;&gt;"", IF(ISNUMBER(SEARCH("english language learner", LOWER(INDEX(Paste_Here!C$2:C$850, MATCH(B218, Paste_Here!A$2:A$850, 0))))), "Yes", ""), ""), "")</f>
        <v/>
      </c>
      <c r="FW218" s="66"/>
      <c r="FX218" s="75" t="str">
        <f>IFERROR(IF(B218&lt;&gt;"", IF(OR(ISNUMBER(SEARCH("b", LOWER(INDEX(Paste_Here!J$2:J$850, MATCH(B218, Paste_Here!A$2:A$850, 0))))), ISNUMBER(SEARCH("h", LOWER(INDEX(Paste_Here!J$2:J$850, MATCH(B218, Paste_Here!A$2:A$850, 0))))), ISNUMBER(SEARCH("i", LOWER(INDEX(Paste_Here!J$2:J$850, MATCH(B218, Paste_Here!A$2:A$850, 0)))))), "Yes", IF(INDEX(Paste_Here!J$2:J$850, MATCH(B218, Paste_Here!A$2:A$850, 0))&lt;&gt;"", "No", "")), ""), "")</f>
        <v/>
      </c>
      <c r="FY218" s="66"/>
      <c r="FZ218" s="75" t="str">
        <f>IFERROR(IF(B218&lt;&gt;"", IF(ISNUMBER(SEARCH("yes", LOWER(INDEX(Paste_Here!K$2:K$850, MATCH(B218, Paste_Here!A$2:A$850, 0))))), "Yes", IF(ISNUMBER(SEARCH("no", LOWER(INDEX(Paste_Here!K$2:K$850, MATCH(B218, Paste_Here!A$2:A$850, 0))))), "No", "")), ""), "")</f>
        <v/>
      </c>
      <c r="GA218" s="66"/>
      <c r="GB218" s="75" t="str">
        <f>IFERROR(IF(B218&lt;&gt;"", IF(ISNUMBER(SEARCH("transitional 2", LOWER(INDEX(Paste_Here!C$2:C$850, MATCH(B218, Paste_Here!A$2:A$850, 0))))), "T2",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GC218" s="66"/>
      <c r="GD218" s="75"/>
      <c r="GE218" s="66"/>
      <c r="GF218" s="75"/>
      <c r="GG218" s="66"/>
      <c r="GH218" s="75"/>
      <c r="GI218" s="66"/>
      <c r="GK218" s="1" t="str" cm="1">
        <f t="array" ref="GK218">IFERROR(INDEX(Paste_Here!$B$2:$B$850, MATCH(0, COUNTIF(GK$4:GK217, Paste_Here!$B$2:$B$850) + IF(Paste_Here!$B$2:$B$850="", 1, 0), 0)), "")</f>
        <v/>
      </c>
      <c r="GL218" s="1" t="str">
        <f>IF(GK218&lt;&gt;"", INDEX(Paste_Here!$A$2:$A$850, MATCH(GK218, Paste_Here!$B$2:$B$850, 0)), "")</f>
        <v/>
      </c>
      <c r="GM218" s="1" t="str">
        <f t="shared" si="51"/>
        <v/>
      </c>
      <c r="GN218" s="1" t="str" cm="1">
        <f t="array" ref="GN218">IFERROR(INDEX($GM$5:$GM$850, MATCH(SMALL(IF($GM$5:$GM$850&lt;&gt;"", COUNTIF($GM$5:$GM$850, "&lt;"&amp;$GM$5:$GM$850)+1), ROW()-ROW($GN$5)+1), COUNTIF($GM$5:$GM$850, "&lt;"&amp;$GM$5:$GM$850)+1, 0)), "")</f>
        <v/>
      </c>
    </row>
    <row r="219" spans="1:196">
      <c r="A219" s="66"/>
      <c r="B219" s="75" t="str">
        <f t="shared" si="39"/>
        <v/>
      </c>
      <c r="C219" s="66"/>
      <c r="D219" s="75" t="str">
        <f>IFERROR(IF(AND(INDEX(Paste_Here!N$2:N$850, MATCH(B219, Paste_Here!A$2:A$850, 0)) = ""), "", IF(UPPER(INDEX(Paste_Here!N$2:N$850, MATCH(B219, Paste_Here!A$2:A$850, 0))) = "YES", "Yes", IF(UPPER(INDEX(Paste_Here!N$2:N$850, MATCH(B219, Paste_Here!A$2:A$850, 0))) = "NO", "No", ""))), "")</f>
        <v/>
      </c>
      <c r="E219" s="66"/>
      <c r="F219" s="75" t="str">
        <f t="shared" si="46"/>
        <v/>
      </c>
      <c r="G219" s="66"/>
      <c r="H219" s="75" t="str">
        <f t="shared" si="47"/>
        <v/>
      </c>
      <c r="I219" s="66"/>
      <c r="J219" s="75" t="str">
        <f t="shared" si="48"/>
        <v/>
      </c>
      <c r="K219" s="66"/>
      <c r="L219" s="75"/>
      <c r="M219" s="66"/>
      <c r="N219" s="75" t="str">
        <f>IFERROR(IF(B219&lt;&gt;"", IF(AND(INDEX(Paste_Here!AW$2:AW$850, MATCH(B219, Paste_Here!A$2:A$850, 0))&lt;&gt;"", ISNUMBER(VALUE(INDEX(Paste_Here!AW$2:AW$850, MATCH(B219, Paste_Here!A$2:A$850, 0))))), INDEX(Paste_Here!AW$2:AW$850, MATCH(B219, Paste_Here!A$2:A$850, 0)), ""), ""), "")</f>
        <v/>
      </c>
      <c r="O219" s="66"/>
      <c r="P219" s="75" t="str">
        <f>IFERROR(IF(B219&lt;&gt;"", IF(AND(INDEX(Paste_Here!AX$2:AX$850, MATCH(B219, Paste_Here!A$2:A$850, 0))&lt;&gt;"", ISNUMBER(VALUE(INDEX(Paste_Here!AX$2:AX$850, MATCH(B219, Paste_Here!A$2:A$850, 0))))), INDEX(Paste_Here!AX$2:AX$850, MATCH(B219, Paste_Here!A$2:A$850, 0)), ""), ""), "")</f>
        <v/>
      </c>
      <c r="Q219" s="66"/>
      <c r="R219" s="75" t="str">
        <f>IFERROR(IF(B219&lt;&gt;"", IF(AND(INDEX(Paste_Here!AU$2:AU$850, MATCH(B219, Paste_Here!A$2:A$850, 0))&lt;&gt;"", ISNUMBER(VALUE(INDEX(Paste_Here!AU$2:AU$850, MATCH(B219, Paste_Here!A$2:A$850, 0))))), INDEX(Paste_Here!AU$2:AU$850, MATCH(B219, Paste_Here!A$2:A$850, 0)), ""), ""), "")</f>
        <v/>
      </c>
      <c r="S219" s="66"/>
      <c r="T219" s="75" t="str">
        <f>IFERROR(IF(B219&lt;&gt;"", IF(AND(INDEX(Paste_Here!AV$2:AV$850, MATCH(B219, Paste_Here!A$2:A$850, 0))&lt;&gt;"", ISNUMBER(VALUE(INDEX(Paste_Here!AV$2:AV$850, MATCH(B219, Paste_Here!A$2:A$850, 0))))), INDEX(Paste_Here!AV$2:AV$850, MATCH(B219, Paste_Here!A$2:A$850, 0)), ""), ""), "")</f>
        <v/>
      </c>
      <c r="U219" s="66"/>
      <c r="W219" s="66"/>
      <c r="Y219" s="66"/>
      <c r="Z219" s="66"/>
      <c r="AA219" s="75" t="str">
        <f t="shared" si="40"/>
        <v/>
      </c>
      <c r="AB219" s="66"/>
      <c r="AC219" s="75"/>
      <c r="AD219" s="66"/>
      <c r="AE219" s="98"/>
      <c r="AF219" s="66"/>
      <c r="AG219" s="75"/>
      <c r="AH219" s="66"/>
      <c r="AI219" s="75" t="str">
        <f>IFERROR(IF(B219&lt;&gt;"", IF(AND(INDEX(Paste_Here!AC$2:AC$850, MATCH(B219, Paste_Here!A$2:A$850, 0))&lt;&gt;"", ISNUMBER(VALUE(INDEX(Paste_Here!AC$2:AC$850, MATCH(B219, Paste_Here!A$2:A$850, 0))))), INDEX(Paste_Here!AC$2:AC$850, MATCH(B219, Paste_Here!A$2:A$850, 0)), ""), ""), "")</f>
        <v/>
      </c>
      <c r="AJ219" s="66"/>
      <c r="AK219" s="75" t="str">
        <f>IFERROR(IF(B219&lt;&gt;"", IF(ISNUMBER(SEARCH("highrisk", LOWER(INDEX(Paste_Here!AD$2:AD$850, MATCH(B219, Paste_Here!A$2:A$850, 0))))), "High Risk", IF(ISNUMBER(SEARCH("lowrisk", LOWER(INDEX(Paste_Here!AD$2:AD$850, MATCH(B219, Paste_Here!A$2:A$850, 0))))), "Low Risk", IF(ISNUMBER(SEARCH("somerisk", LOWER(INDEX(Paste_Here!AD$2:AD$850, MATCH(B219, Paste_Here!A$2:A$850, 0))))), "Some Risk", IF(ISNUMBER(SEARCH("ot", LOWER(INDEX(Paste_Here!AD$2:AD$850, MATCH(B219, Paste_Here!A$2:A$850, 0))))), "OT", "")))), ""), "")</f>
        <v/>
      </c>
      <c r="AL219" s="66"/>
      <c r="AM219" s="75"/>
      <c r="AN219" s="66"/>
      <c r="AO219" s="75" t="str">
        <f>IFERROR(IF(B219&lt;&gt;"", IF(AND(INDEX(Paste_Here!M$2:M$850, MATCH(B219, Paste_Here!A$2:A$850, 0))&lt;&gt;"", ISNUMBER(VALUE(INDEX(Paste_Here!M$2:M$850, MATCH(B219, Paste_Here!A$2:A$850, 0))))), INDEX(Paste_Here!M$2:M$850, MATCH(B219, Paste_Here!A$2:A$850, 0)), ""), ""), "")</f>
        <v/>
      </c>
      <c r="AP219" s="66"/>
      <c r="AQ219" s="75" t="str">
        <f>IFERROR(IF(B219&lt;&gt;"", IF(ISNUMBER(SEARCH("highrisk", LOWER(INDEX(Paste_Here!N$2:N$850, MATCH(B219, Paste_Here!A$2:A$850, 0))))), "High Risk", IF(ISNUMBER(SEARCH("lowrisk", LOWER(INDEX(Paste_Here!N$2:N$850, MATCH(B219, Paste_Here!A$2:A$850, 0))))), "Low Risk", IF(ISNUMBER(SEARCH("somerisk", LOWER(INDEX(Paste_Here!N$2:N$850, MATCH(B219, Paste_Here!A$2:A$850, 0))))), "Some Risk", IF(ISNUMBER(SEARCH("ot", LOWER(INDEX(Paste_Here!N$2:N$850, MATCH(B219, Paste_Here!A$2:A$850, 0))))), "OT", "")))), ""), "")</f>
        <v/>
      </c>
      <c r="AT219" s="66"/>
      <c r="AU219" s="103"/>
      <c r="AV219" s="66"/>
      <c r="AW219" s="66"/>
      <c r="AX219" s="75" t="str">
        <f t="shared" si="41"/>
        <v/>
      </c>
      <c r="AY219" s="66"/>
      <c r="AZ219" s="75"/>
      <c r="BA219" s="66"/>
      <c r="BB219" s="75"/>
      <c r="BC219" s="66"/>
      <c r="BD219" s="75"/>
      <c r="BE219" s="66"/>
      <c r="BF219" s="75" t="str">
        <f>IFERROR(IF(B219&lt;&gt;"", IF(AND(INDEX(Paste_Here!AE$2:AE$850, MATCH(B219, Paste_Here!A$2:A$850, 0))&lt;&gt;"", ISNUMBER(VALUE(INDEX(Paste_Here!AE$2:AE$850, MATCH(B219, Paste_Here!A$2:A$850, 0))))), INDEX(Paste_Here!AE$2:AE$850, MATCH(B219, Paste_Here!A$2:A$850, 0)), ""), ""), "")</f>
        <v/>
      </c>
      <c r="BG219" s="66"/>
      <c r="BH219" s="75" t="str">
        <f>IFERROR(IF(B219&lt;&gt;"", IF(ISNUMBER(SEARCH("highrisk", LOWER(INDEX(Paste_Here!AF$2:AF$850, MATCH(B219, Paste_Here!A$2:A$850, 0))))), "High Risk", IF(ISNUMBER(SEARCH("lowrisk", LOWER(INDEX(Paste_Here!AF$2:AF$850, MATCH(B219, Paste_Here!A$2:A$850, 0))))), "Low Risk", IF(ISNUMBER(SEARCH("somerisk", LOWER(INDEX(Paste_Here!AF$2:AF$850, MATCH(B219, Paste_Here!A$2:A$850, 0))))), "Some Risk", IF(ISNUMBER(SEARCH("ot", LOWER(INDEX(Paste_Here!AF$2:AF$850, MATCH(B219, Paste_Here!A$2:A$850, 0))))), "OT", "")))), ""), "")</f>
        <v/>
      </c>
      <c r="BI219" s="66"/>
      <c r="BJ219" s="75"/>
      <c r="BK219" s="66"/>
      <c r="BL219" s="75" t="str">
        <f>IFERROR(IF(B219&lt;&gt;"", IF(AND(INDEX(Paste_Here!O$2:O$850, MATCH(B219, Paste_Here!A$2:A$850, 0))&lt;&gt;"", ISNUMBER(VALUE(INDEX(Paste_Here!O$2:O$850, MATCH(B219, Paste_Here!A$2:A$850, 0))))), INDEX(Paste_Here!O$2:O$850, MATCH(B219, Paste_Here!A$2:A$850, 0)), ""), ""), "")</f>
        <v/>
      </c>
      <c r="BM219" s="66"/>
      <c r="BN219" s="75" t="str">
        <f>IFERROR(IF(B219&lt;&gt;"", IF(ISNUMBER(SEARCH("highrisk", LOWER(INDEX(Paste_Here!P$2:P$850, MATCH(B219, Paste_Here!A$2:A$850, 0))))), "High Risk", IF(ISNUMBER(SEARCH("lowrisk", LOWER(INDEX(Paste_Here!P$2:P$850, MATCH(B219, Paste_Here!A$2:A$850, 0))))), "Low Risk", IF(ISNUMBER(SEARCH("somerisk", LOWER(INDEX(Paste_Here!P$2:P$850, MATCH(B219, Paste_Here!A$2:A$850, 0))))), "Some Risk", IF(ISNUMBER(SEARCH("ot", LOWER(INDEX(Paste_Here!P$2:P$850, MATCH(B219, Paste_Here!A$2:A$850, 0))))), "OT", "")))), ""), "")</f>
        <v/>
      </c>
      <c r="BQ219" s="66"/>
      <c r="BR219" s="75"/>
      <c r="BS219" s="66"/>
      <c r="BT219" s="66"/>
      <c r="BU219" s="75" t="str">
        <f t="shared" si="42"/>
        <v/>
      </c>
      <c r="BV219" s="66"/>
      <c r="BW219" s="75"/>
      <c r="BX219" s="66"/>
      <c r="BY219" s="75"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BZ219" s="66"/>
      <c r="CA219" s="75"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CB219" s="66"/>
      <c r="CC219" s="75"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CD219" s="66"/>
      <c r="CE219" s="75"/>
      <c r="CF219" s="66"/>
      <c r="CK219" s="75"/>
      <c r="CL219" s="66"/>
      <c r="CM219" s="75"/>
      <c r="CN219" s="66"/>
      <c r="CO219" s="75"/>
      <c r="CP219" s="66"/>
      <c r="CQ219" s="66"/>
      <c r="CR219" s="75" t="str">
        <f t="shared" si="43"/>
        <v/>
      </c>
      <c r="CS219" s="66"/>
      <c r="CT219" s="75"/>
      <c r="CU219" s="66"/>
      <c r="CV219" s="75"/>
      <c r="CW219" s="66"/>
      <c r="CX219" s="75"/>
      <c r="CY219" s="66"/>
      <c r="CZ219" s="75"/>
      <c r="DA219" s="66"/>
      <c r="DB219" s="75" t="str">
        <f>IFERROR(IF(B219&lt;&gt;"", IF(AND(INDEX(Paste_Here!AK$2:AK$850, MATCH(B219, Paste_Here!A$2:A$850, 0))&lt;&gt;"", ISNUMBER(VALUE(INDEX(Paste_Here!AK$2:AK$850, MATCH(B219, Paste_Here!A$2:A$850, 0))))), INDEX(Paste_Here!AK$2:AK$850, MATCH(B219, Paste_Here!A$2:A$850, 0)), ""), ""), "")</f>
        <v/>
      </c>
      <c r="DC219" s="66"/>
      <c r="DD219" s="75" t="str">
        <f>IFERROR(IF(B219&lt;&gt;"", IF(ISNUMBER(SEARCH("highrisk", LOWER(INDEX(Paste_Here!AL$2:AL$850, MATCH(B219, Paste_Here!A$2:A$850, 0))))), "High Risk", IF(ISNUMBER(SEARCH("lowrisk", LOWER(INDEX(Paste_Here!AL$2:AL$850, MATCH(B219, Paste_Here!A$2:A$850, 0))))), "Low Risk", IF(ISNUMBER(SEARCH("somerisk", LOWER(INDEX(Paste_Here!AL$2:AL$850, MATCH(B219, Paste_Here!A$2:A$850, 0))))), "Some Risk", IF(ISNUMBER(SEARCH("ot", LOWER(INDEX(Paste_Here!AL$2:AL$850, MATCH(B219, Paste_Here!A$2:A$850, 0))))), "OT", "")))), ""), "")</f>
        <v/>
      </c>
      <c r="DE219" s="66"/>
      <c r="DF219" s="75" t="str">
        <f>IFERROR(IF(B219&lt;&gt;"", IF(AND(INDEX(Paste_Here!AM$2:AM$850, MATCH(B219, Paste_Here!A$2:A$850, 0))&lt;&gt;"", ISNUMBER(VALUE(INDEX(Paste_Here!AM$2:AM$850, MATCH(B219, Paste_Here!A$2:A$850, 0))))), INDEX(Paste_Here!AM$2:AM$850, MATCH(B219, Paste_Here!A$2:A$850, 0)), ""), ""), "")</f>
        <v/>
      </c>
      <c r="DG219" s="66"/>
      <c r="DH219" s="75" t="str">
        <f>IFERROR(IF(B219&lt;&gt;"", IF(ISNUMBER(SEARCH("highrisk", LOWER(INDEX(Paste_Here!AN$2:AN$850, MATCH(B219, Paste_Here!A$2:A$850, 0))))), "High Risk", IF(ISNUMBER(SEARCH("lowrisk", LOWER(INDEX(Paste_Here!AN$2:AN$850, MATCH(B219, Paste_Here!A$2:A$850, 0))))), "Low Risk", IF(ISNUMBER(SEARCH("somerisk", LOWER(INDEX(Paste_Here!AN$2:AN$850, MATCH(B219, Paste_Here!A$2:A$850, 0))))), "Some Risk", IF(ISNUMBER(SEARCH("ot", LOWER(INDEX(Paste_Here!AN$2:AN$850, MATCH(B219, Paste_Here!A$2:A$850, 0))))), "OT", "")))), ""), "")</f>
        <v/>
      </c>
      <c r="DI219" s="66"/>
      <c r="DJ219" s="66"/>
      <c r="DK219" s="75" t="str">
        <f t="shared" si="44"/>
        <v/>
      </c>
      <c r="DL219" s="66"/>
      <c r="DM219" s="75" t="str">
        <f>IFERROR(IF(B219&lt;&gt;"", IF(AND(INDEX(Paste_Here!Q$2:Q$850, MATCH(B219, Paste_Here!A$2:A$850, 0))&lt;&gt;"", ISNUMBER(VALUE(INDEX(Paste_Here!Q$2:Q$850, MATCH(B219, Paste_Here!A$2:A$850, 0))))), INDEX(Paste_Here!Q$2:Q$850, MATCH(B219, Paste_Here!A$2:A$850, 0)), ""), ""), "")</f>
        <v/>
      </c>
      <c r="DN219" s="66"/>
      <c r="DO219" s="75" t="str">
        <f>IFERROR(IF(B219&lt;&gt;"", IF(ISNUMBER(SEARCH("highrisk", LOWER(INDEX(Paste_Here!R$2:R$850, MATCH(B219, Paste_Here!A$2:A$850, 0))))), "High Risk", IF(ISNUMBER(SEARCH("lowrisk", LOWER(INDEX(Paste_Here!R$2:R$850, MATCH(B219, Paste_Here!A$2:A$850, 0))))), "Low Risk", IF(ISNUMBER(SEARCH("somerisk", LOWER(INDEX(Paste_Here!R$2:R$850, MATCH(B219, Paste_Here!A$2:A$850, 0))))), "Some Risk", IF(ISNUMBER(SEARCH("ot", LOWER(INDEX(Paste_Here!R$2:R$850, MATCH(B219, Paste_Here!A$2:A$850, 0))))), "OT", "")))), ""), "")</f>
        <v/>
      </c>
      <c r="DP219" s="66"/>
      <c r="DQ219" s="93" t="str">
        <f>IFERROR(IF(B219&lt;&gt;"", IF(AND(INDEX(Paste_Here!S$2:S$850, MATCH(B219, Paste_Here!A$2:A$850, 0))&lt;&gt;"", ISNUMBER(VALUE(INDEX(Paste_Here!S$2:S$850, MATCH(B219, Paste_Here!A$2:A$850, 0))))), INDEX(Paste_Here!S$2:S$850, MATCH(B219, Paste_Here!A$2:A$850, 0)), ""), ""), "")</f>
        <v/>
      </c>
      <c r="DR219" s="66"/>
      <c r="DS219" s="75"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IF(ISNUMBER(SEARCH("ot", LOWER(INDEX(Paste_Here!T$2:T$850, MATCH(B219, Paste_Here!A$2:A$850, 0))))), "OT", "")))), ""), "")</f>
        <v/>
      </c>
      <c r="DT219" s="66"/>
      <c r="DU219" s="75" t="str">
        <f>IFERROR(IF(B219&lt;&gt;"", IF(AND(INDEX(Paste_Here!U$2:U$850, MATCH(B219, Paste_Here!A$2:A$850, 0))&lt;&gt;"", ISNUMBER(VALUE(INDEX(Paste_Here!U$2:U$850, MATCH(B219, Paste_Here!A$2:A$850, 0))))), INDEX(Paste_Here!U$2:U$850, MATCH(B219, Paste_Here!A$2:A$850, 0)), ""), ""), "")</f>
        <v/>
      </c>
      <c r="DV219" s="66"/>
      <c r="DW219" s="93" t="str">
        <f>IFERROR(IF(B219&lt;&gt;"", IF(ISNUMBER(SEARCH("highrisk", LOWER(INDEX(Paste_Here!V$2:V$850, MATCH(B219, Paste_Here!A$2:A$850, 0))))), "High Risk", IF(ISNUMBER(SEARCH("lowrisk", LOWER(INDEX(Paste_Here!V$2:V$850, MATCH(B219, Paste_Here!A$2:A$850, 0))))), "Low Risk", IF(ISNUMBER(SEARCH("somerisk", LOWER(INDEX(Paste_Here!V$2:V$850, MATCH(B219, Paste_Here!A$2:A$850, 0))))), "Some Risk", IF(ISNUMBER(SEARCH("ot", LOWER(INDEX(Paste_Here!V$2:V$850, MATCH(B219, Paste_Here!A$2:A$850, 0))))), "OT", "")))), ""), "")</f>
        <v/>
      </c>
      <c r="DX219" s="66"/>
      <c r="DY219" s="75" t="str">
        <f>IFERROR(IF(B219&lt;&gt;"", IF(AND(INDEX(Paste_Here!W$2:W$850, MATCH(B219, Paste_Here!A$2:A$850, 0))&lt;&gt;"", ISNUMBER(VALUE(INDEX(Paste_Here!W$2:W$850, MATCH(B219, Paste_Here!A$2:A$850, 0))))), INDEX(Paste_Here!W$2:W$850, MATCH(B219, Paste_Here!A$2:A$850, 0)), ""), ""), "")</f>
        <v/>
      </c>
      <c r="DZ219" s="66"/>
      <c r="EA219" s="75" t="str">
        <f>IFERROR(IF(B219&lt;&gt;"", IF(ISNUMBER(SEARCH("highrisk", LOWER(INDEX(Paste_Here!X$2:X$850, MATCH(B219, Paste_Here!A$2:A$850, 0))))), "High Risk", IF(ISNUMBER(SEARCH("lowrisk", LOWER(INDEX(Paste_Here!X$2:X$850, MATCH(B219, Paste_Here!A$2:A$850, 0))))), "Low Risk", IF(ISNUMBER(SEARCH("somerisk", LOWER(INDEX(Paste_Here!X$2:X$850, MATCH(B219, Paste_Here!A$2:A$850, 0))))), "Some Risk", IF(ISNUMBER(SEARCH("ot", LOWER(INDEX(Paste_Here!X$2:X$850, MATCH(B219, Paste_Here!A$2:A$850, 0))))), "OT", "")))), ""), "")</f>
        <v/>
      </c>
      <c r="EB219" s="66"/>
      <c r="EC219" s="66"/>
      <c r="ED219" s="75" t="str">
        <f t="shared" si="49"/>
        <v/>
      </c>
      <c r="EE219" s="66"/>
      <c r="EF219" s="75" t="str">
        <f>IFERROR(IF(B219&lt;&gt;"", IF(AND(INDEX(Paste_Here!AO$2:AO$850, MATCH(B219, Paste_Here!A$2:A$850, 0))&lt;&gt;"", ISNUMBER(VALUE(INDEX(Paste_Here!AO$2:AO$850, MATCH(B219, Paste_Here!A$2:A$850, 0))))), INDEX(Paste_Here!AO$2:AO$850, MATCH(B219, Paste_Here!A$2:A$850, 0)), ""), ""), "")</f>
        <v/>
      </c>
      <c r="EG219" s="66"/>
      <c r="EH219" s="75" t="str">
        <f>IFERROR(IF(B219&lt;&gt;"", IF(ISNUMBER(SEARCH("highrisk", LOWER(INDEX(Paste_Here!AP$2:AP$850, MATCH(B219, Paste_Here!A$2:A$850, 0))))), "High Risk", IF(ISNUMBER(SEARCH("lowrisk", LOWER(INDEX(Paste_Here!AP$2:AP$850, MATCH(B219, Paste_Here!A$2:A$850, 0))))), "Low Risk", IF(ISNUMBER(SEARCH("somerisk", LOWER(INDEX(Paste_Here!AP$2:AP$850, MATCH(B219, Paste_Here!A$2:A$850, 0))))), "Some Risk", IF(ISNUMBER(SEARCH("ot", LOWER(INDEX(Paste_Here!AP$2:AP$850, MATCH(B219, Paste_Here!A$2:A$850, 0))))), "OT", "")))), ""), "")</f>
        <v/>
      </c>
      <c r="EI219" s="66"/>
      <c r="EJ219" s="93"/>
      <c r="EK219" s="66"/>
      <c r="EL219" s="75" t="str">
        <f>IFERROR(IF(B219&lt;&gt;"", IF(AND(INDEX(Paste_Here!AQ$2:AQ$850, MATCH(B219, Paste_Here!A$2:A$850, 0))&lt;&gt;"", ISNUMBER(VALUE(INDEX(Paste_Here!AQ$2:AQ$850, MATCH(B219, Paste_Here!A$2:A$850, 0))))), INDEX(Paste_Here!AQ$2:AQ$850, MATCH(B219, Paste_Here!A$2:A$850, 0)), ""), ""), "")</f>
        <v/>
      </c>
      <c r="EM219" s="66"/>
      <c r="EN219" s="75" t="str">
        <f>IFERROR(IF(B219&lt;&gt;"", IF(ISNUMBER(SEARCH("highrisk", LOWER(INDEX(Paste_Here!AR$2:AR$850, MATCH(B219, Paste_Here!A$2:A$850, 0))))), "High Risk", IF(ISNUMBER(SEARCH("lowrisk", LOWER(INDEX(Paste_Here!AR$2:AR$850, MATCH(B219, Paste_Here!A$2:A$850, 0))))), "Low Risk", IF(ISNUMBER(SEARCH("somerisk", LOWER(INDEX(Paste_Here!AR$2:AR$850, MATCH(B219, Paste_Here!A$2:A$850, 0))))), "Some Risk", IF(ISNUMBER(SEARCH("ot", LOWER(INDEX(Paste_Here!AR$2:AR$850, MATCH(B219, Paste_Here!A$2:A$850, 0))))), "OT", "")))), ""), "")</f>
        <v/>
      </c>
      <c r="EO219" s="66"/>
      <c r="EP219" s="93"/>
      <c r="EQ219" s="66"/>
      <c r="ER219" s="75"/>
      <c r="ES219" s="66"/>
      <c r="ET219" s="75"/>
      <c r="EU219" s="66"/>
      <c r="EV219" s="66"/>
      <c r="EW219" s="75" t="str">
        <f t="shared" si="50"/>
        <v/>
      </c>
      <c r="EX219" s="66"/>
      <c r="EY219" s="75" t="str">
        <f>IFERROR(IF(B219&lt;&gt;"", IF(AND(INDEX(Paste_Here!Y$2:Y$850, MATCH(B219, Paste_Here!A$2:A$850, 0))&lt;&gt;"", ISNUMBER(VALUE(INDEX(Paste_Here!Y$2:Y$850, MATCH(B219, Paste_Here!A$2:A$850, 0))))), INDEX(Paste_Here!Y$2:Y$850, MATCH(B219, Paste_Here!A$2:A$850, 0)), ""), ""), "")</f>
        <v/>
      </c>
      <c r="EZ219" s="66"/>
      <c r="FA219" s="75" t="str">
        <f>IFERROR(IF(B219&lt;&gt;"", IF(ISNUMBER(SEARCH("highrisk", LOWER(INDEX(Paste_Here!Z$2:Z$850, MATCH(B219, Paste_Here!A$2:A$850, 0))))), "High Risk", IF(ISNUMBER(SEARCH("lowrisk", LOWER(INDEX(Paste_Here!Z$2:Z$850, MATCH(B219, Paste_Here!A$2:A$850, 0))))), "Low Risk", IF(ISNUMBER(SEARCH("somerisk", LOWER(INDEX(Paste_Here!Z$2:Z$850, MATCH(B219, Paste_Here!A$2:A$850, 0))))), "Some Risk", IF(ISNUMBER(SEARCH("ot", LOWER(INDEX(Paste_Here!Z$2:Z$850, MATCH(B219, Paste_Here!A$2:A$850, 0))))), "OT", "")))), ""), "")</f>
        <v/>
      </c>
      <c r="FB219" s="66"/>
      <c r="FC219" s="93"/>
      <c r="FD219" s="66"/>
      <c r="FE219" s="75" t="str">
        <f>IFERROR(IF(B219&lt;&gt;"", IF(AND(INDEX(Paste_Here!AA$2:AA$850, MATCH(B219, Paste_Here!A$2:A$850, 0))&lt;&gt;"", ISNUMBER(VALUE(INDEX(Paste_Here!AA$2:AA$850, MATCH(B219, Paste_Here!A$2:A$850, 0))))), INDEX(Paste_Here!AA$2:AA$850, MATCH(B219, Paste_Here!A$2:A$850, 0)), ""), ""), "")</f>
        <v/>
      </c>
      <c r="FF219" s="66"/>
      <c r="FG219" s="75" t="str">
        <f>IFERROR(IF(B219&lt;&gt;"", IF(ISNUMBER(SEARCH("highrisk", LOWER(INDEX(Paste_Here!AB$2:AB$850, MATCH(B219, Paste_Here!A$2:A$850, 0))))), "High Risk", IF(ISNUMBER(SEARCH("lowrisk", LOWER(INDEX(Paste_Here!AB$2:AB$850, MATCH(B219, Paste_Here!A$2:A$850, 0))))), "Low Risk", IF(ISNUMBER(SEARCH("somerisk", LOWER(INDEX(Paste_Here!AB$2:AB$850, MATCH(B219, Paste_Here!A$2:A$850, 0))))), "Some Risk", IF(ISNUMBER(SEARCH("ot", LOWER(INDEX(Paste_Here!AB$2:AB$850, MATCH(B219, Paste_Here!A$2:A$850, 0))))), "OT", "")))), ""), "")</f>
        <v/>
      </c>
      <c r="FH219" s="66"/>
      <c r="FI219" s="93"/>
      <c r="FJ219" s="66"/>
      <c r="FK219" s="75"/>
      <c r="FL219" s="66"/>
      <c r="FM219" s="75"/>
      <c r="FN219" s="66"/>
      <c r="FO219" s="66"/>
      <c r="FP219" s="75" t="str">
        <f t="shared" si="45"/>
        <v/>
      </c>
      <c r="FQ219" s="66"/>
      <c r="FR219" s="75" t="str">
        <f>IFERROR(IF(B219&lt;&gt;"", IF(ISNUMBER(SEARCH("s", LOWER(INDEX(Paste_Here!L$2:L$850, MATCH(B219, Paste_Here!A$2:A$850, 0))))), "Yes", IF(INDEX(Paste_Here!L$2:L$850, MATCH(B219, Paste_Here!A$2:A$850, 0))&lt;&gt;"", "No", "")), ""), "")</f>
        <v/>
      </c>
      <c r="FS219" s="66"/>
      <c r="FT219" s="75" t="str">
        <f>IFERROR(IF(B219&lt;&gt;"", IF(ISNUMBER(SEARCH("yes", LOWER(INDEX(Paste_Here!F$2:F$850, MATCH(B219, Paste_Here!A$2:A$850, 0))))), "Yes", IF(ISNUMBER(SEARCH("no", LOWER(INDEX(Paste_Here!F$2:F$850, MATCH(B219, Paste_Here!A$2:A$850, 0))))), "No", "")), ""), "")</f>
        <v/>
      </c>
      <c r="FU219" s="66"/>
      <c r="FV219" s="75" t="str">
        <f>IFERROR(IF(B219&lt;&gt;"", IF(ISNUMBER(SEARCH("english language learner", LOWER(INDEX(Paste_Here!C$2:C$850, MATCH(B219, Paste_Here!A$2:A$850, 0))))), "Yes", ""), ""), "")</f>
        <v/>
      </c>
      <c r="FW219" s="66"/>
      <c r="FX219" s="75" t="str">
        <f>IFERROR(IF(B219&lt;&gt;"", IF(OR(ISNUMBER(SEARCH("b", LOWER(INDEX(Paste_Here!J$2:J$850, MATCH(B219, Paste_Here!A$2:A$850, 0))))), ISNUMBER(SEARCH("h", LOWER(INDEX(Paste_Here!J$2:J$850, MATCH(B219, Paste_Here!A$2:A$850, 0))))), ISNUMBER(SEARCH("i", LOWER(INDEX(Paste_Here!J$2:J$850, MATCH(B219, Paste_Here!A$2:A$850, 0)))))), "Yes", IF(INDEX(Paste_Here!J$2:J$850, MATCH(B219, Paste_Here!A$2:A$850, 0))&lt;&gt;"", "No", "")), ""), "")</f>
        <v/>
      </c>
      <c r="FY219" s="66"/>
      <c r="FZ219" s="75" t="str">
        <f>IFERROR(IF(B219&lt;&gt;"", IF(ISNUMBER(SEARCH("yes", LOWER(INDEX(Paste_Here!K$2:K$850, MATCH(B219, Paste_Here!A$2:A$850, 0))))), "Yes", IF(ISNUMBER(SEARCH("no", LOWER(INDEX(Paste_Here!K$2:K$850, MATCH(B219, Paste_Here!A$2:A$850, 0))))), "No", "")), ""), "")</f>
        <v/>
      </c>
      <c r="GA219" s="66"/>
      <c r="GB219" s="75" t="str">
        <f>IFERROR(IF(B219&lt;&gt;"", IF(ISNUMBER(SEARCH("transitional 2", LOWER(INDEX(Paste_Here!C$2:C$850, MATCH(B219, Paste_Here!A$2:A$850, 0))))), "T2",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GC219" s="66"/>
      <c r="GD219" s="75"/>
      <c r="GE219" s="66"/>
      <c r="GF219" s="75"/>
      <c r="GG219" s="66"/>
      <c r="GH219" s="75"/>
      <c r="GI219" s="66"/>
      <c r="GK219" s="1" t="str" cm="1">
        <f t="array" ref="GK219">IFERROR(INDEX(Paste_Here!$B$2:$B$850, MATCH(0, COUNTIF(GK$4:GK218, Paste_Here!$B$2:$B$850) + IF(Paste_Here!$B$2:$B$850="", 1, 0), 0)), "")</f>
        <v/>
      </c>
      <c r="GL219" s="1" t="str">
        <f>IF(GK219&lt;&gt;"", INDEX(Paste_Here!$A$2:$A$850, MATCH(GK219, Paste_Here!$B$2:$B$850, 0)), "")</f>
        <v/>
      </c>
      <c r="GM219" s="1" t="str">
        <f t="shared" si="51"/>
        <v/>
      </c>
      <c r="GN219" s="1" t="str" cm="1">
        <f t="array" ref="GN219">IFERROR(INDEX($GM$5:$GM$850, MATCH(SMALL(IF($GM$5:$GM$850&lt;&gt;"", COUNTIF($GM$5:$GM$850, "&lt;"&amp;$GM$5:$GM$850)+1), ROW()-ROW($GN$5)+1), COUNTIF($GM$5:$GM$850, "&lt;"&amp;$GM$5:$GM$850)+1, 0)), "")</f>
        <v/>
      </c>
    </row>
    <row r="220" spans="1:196">
      <c r="A220" s="66"/>
      <c r="B220" s="75" t="str">
        <f t="shared" si="39"/>
        <v/>
      </c>
      <c r="C220" s="66"/>
      <c r="D220" s="75" t="str">
        <f>IFERROR(IF(AND(INDEX(Paste_Here!N$2:N$850, MATCH(B220, Paste_Here!A$2:A$850, 0)) = ""), "", IF(UPPER(INDEX(Paste_Here!N$2:N$850, MATCH(B220, Paste_Here!A$2:A$850, 0))) = "YES", "Yes", IF(UPPER(INDEX(Paste_Here!N$2:N$850, MATCH(B220, Paste_Here!A$2:A$850, 0))) = "NO", "No", ""))), "")</f>
        <v/>
      </c>
      <c r="E220" s="66"/>
      <c r="F220" s="75" t="str">
        <f t="shared" si="46"/>
        <v/>
      </c>
      <c r="G220" s="66"/>
      <c r="H220" s="75" t="str">
        <f t="shared" si="47"/>
        <v/>
      </c>
      <c r="I220" s="66"/>
      <c r="J220" s="75" t="str">
        <f t="shared" si="48"/>
        <v/>
      </c>
      <c r="K220" s="66"/>
      <c r="L220" s="75"/>
      <c r="M220" s="66"/>
      <c r="N220" s="75" t="str">
        <f>IFERROR(IF(B220&lt;&gt;"", IF(AND(INDEX(Paste_Here!AW$2:AW$850, MATCH(B220, Paste_Here!A$2:A$850, 0))&lt;&gt;"", ISNUMBER(VALUE(INDEX(Paste_Here!AW$2:AW$850, MATCH(B220, Paste_Here!A$2:A$850, 0))))), INDEX(Paste_Here!AW$2:AW$850, MATCH(B220, Paste_Here!A$2:A$850, 0)), ""), ""), "")</f>
        <v/>
      </c>
      <c r="O220" s="66"/>
      <c r="P220" s="75" t="str">
        <f>IFERROR(IF(B220&lt;&gt;"", IF(AND(INDEX(Paste_Here!AX$2:AX$850, MATCH(B220, Paste_Here!A$2:A$850, 0))&lt;&gt;"", ISNUMBER(VALUE(INDEX(Paste_Here!AX$2:AX$850, MATCH(B220, Paste_Here!A$2:A$850, 0))))), INDEX(Paste_Here!AX$2:AX$850, MATCH(B220, Paste_Here!A$2:A$850, 0)), ""), ""), "")</f>
        <v/>
      </c>
      <c r="Q220" s="66"/>
      <c r="R220" s="75" t="str">
        <f>IFERROR(IF(B220&lt;&gt;"", IF(AND(INDEX(Paste_Here!AU$2:AU$850, MATCH(B220, Paste_Here!A$2:A$850, 0))&lt;&gt;"", ISNUMBER(VALUE(INDEX(Paste_Here!AU$2:AU$850, MATCH(B220, Paste_Here!A$2:A$850, 0))))), INDEX(Paste_Here!AU$2:AU$850, MATCH(B220, Paste_Here!A$2:A$850, 0)), ""), ""), "")</f>
        <v/>
      </c>
      <c r="S220" s="66"/>
      <c r="T220" s="75" t="str">
        <f>IFERROR(IF(B220&lt;&gt;"", IF(AND(INDEX(Paste_Here!AV$2:AV$850, MATCH(B220, Paste_Here!A$2:A$850, 0))&lt;&gt;"", ISNUMBER(VALUE(INDEX(Paste_Here!AV$2:AV$850, MATCH(B220, Paste_Here!A$2:A$850, 0))))), INDEX(Paste_Here!AV$2:AV$850, MATCH(B220, Paste_Here!A$2:A$850, 0)), ""), ""), "")</f>
        <v/>
      </c>
      <c r="U220" s="66"/>
      <c r="W220" s="66"/>
      <c r="Y220" s="66"/>
      <c r="Z220" s="66"/>
      <c r="AA220" s="75" t="str">
        <f t="shared" si="40"/>
        <v/>
      </c>
      <c r="AB220" s="66"/>
      <c r="AC220" s="75"/>
      <c r="AD220" s="66"/>
      <c r="AE220" s="98"/>
      <c r="AF220" s="66"/>
      <c r="AG220" s="75"/>
      <c r="AH220" s="66"/>
      <c r="AI220" s="75" t="str">
        <f>IFERROR(IF(B220&lt;&gt;"", IF(AND(INDEX(Paste_Here!AC$2:AC$850, MATCH(B220, Paste_Here!A$2:A$850, 0))&lt;&gt;"", ISNUMBER(VALUE(INDEX(Paste_Here!AC$2:AC$850, MATCH(B220, Paste_Here!A$2:A$850, 0))))), INDEX(Paste_Here!AC$2:AC$850, MATCH(B220, Paste_Here!A$2:A$850, 0)), ""), ""), "")</f>
        <v/>
      </c>
      <c r="AJ220" s="66"/>
      <c r="AK220" s="75" t="str">
        <f>IFERROR(IF(B220&lt;&gt;"", IF(ISNUMBER(SEARCH("highrisk", LOWER(INDEX(Paste_Here!AD$2:AD$850, MATCH(B220, Paste_Here!A$2:A$850, 0))))), "High Risk", IF(ISNUMBER(SEARCH("lowrisk", LOWER(INDEX(Paste_Here!AD$2:AD$850, MATCH(B220, Paste_Here!A$2:A$850, 0))))), "Low Risk", IF(ISNUMBER(SEARCH("somerisk", LOWER(INDEX(Paste_Here!AD$2:AD$850, MATCH(B220, Paste_Here!A$2:A$850, 0))))), "Some Risk", IF(ISNUMBER(SEARCH("ot", LOWER(INDEX(Paste_Here!AD$2:AD$850, MATCH(B220, Paste_Here!A$2:A$850, 0))))), "OT", "")))), ""), "")</f>
        <v/>
      </c>
      <c r="AL220" s="66"/>
      <c r="AM220" s="75"/>
      <c r="AN220" s="66"/>
      <c r="AO220" s="75" t="str">
        <f>IFERROR(IF(B220&lt;&gt;"", IF(AND(INDEX(Paste_Here!M$2:M$850, MATCH(B220, Paste_Here!A$2:A$850, 0))&lt;&gt;"", ISNUMBER(VALUE(INDEX(Paste_Here!M$2:M$850, MATCH(B220, Paste_Here!A$2:A$850, 0))))), INDEX(Paste_Here!M$2:M$850, MATCH(B220, Paste_Here!A$2:A$850, 0)), ""), ""), "")</f>
        <v/>
      </c>
      <c r="AP220" s="66"/>
      <c r="AQ220" s="75" t="str">
        <f>IFERROR(IF(B220&lt;&gt;"", IF(ISNUMBER(SEARCH("highrisk", LOWER(INDEX(Paste_Here!N$2:N$850, MATCH(B220, Paste_Here!A$2:A$850, 0))))), "High Risk", IF(ISNUMBER(SEARCH("lowrisk", LOWER(INDEX(Paste_Here!N$2:N$850, MATCH(B220, Paste_Here!A$2:A$850, 0))))), "Low Risk", IF(ISNUMBER(SEARCH("somerisk", LOWER(INDEX(Paste_Here!N$2:N$850, MATCH(B220, Paste_Here!A$2:A$850, 0))))), "Some Risk", IF(ISNUMBER(SEARCH("ot", LOWER(INDEX(Paste_Here!N$2:N$850, MATCH(B220, Paste_Here!A$2:A$850, 0))))), "OT", "")))), ""), "")</f>
        <v/>
      </c>
      <c r="AT220" s="66"/>
      <c r="AU220" s="103"/>
      <c r="AV220" s="66"/>
      <c r="AW220" s="66"/>
      <c r="AX220" s="75" t="str">
        <f t="shared" si="41"/>
        <v/>
      </c>
      <c r="AY220" s="66"/>
      <c r="AZ220" s="75"/>
      <c r="BA220" s="66"/>
      <c r="BB220" s="75"/>
      <c r="BC220" s="66"/>
      <c r="BD220" s="75"/>
      <c r="BE220" s="66"/>
      <c r="BF220" s="75" t="str">
        <f>IFERROR(IF(B220&lt;&gt;"", IF(AND(INDEX(Paste_Here!AE$2:AE$850, MATCH(B220, Paste_Here!A$2:A$850, 0))&lt;&gt;"", ISNUMBER(VALUE(INDEX(Paste_Here!AE$2:AE$850, MATCH(B220, Paste_Here!A$2:A$850, 0))))), INDEX(Paste_Here!AE$2:AE$850, MATCH(B220, Paste_Here!A$2:A$850, 0)), ""), ""), "")</f>
        <v/>
      </c>
      <c r="BG220" s="66"/>
      <c r="BH220" s="75" t="str">
        <f>IFERROR(IF(B220&lt;&gt;"", IF(ISNUMBER(SEARCH("highrisk", LOWER(INDEX(Paste_Here!AF$2:AF$850, MATCH(B220, Paste_Here!A$2:A$850, 0))))), "High Risk", IF(ISNUMBER(SEARCH("lowrisk", LOWER(INDEX(Paste_Here!AF$2:AF$850, MATCH(B220, Paste_Here!A$2:A$850, 0))))), "Low Risk", IF(ISNUMBER(SEARCH("somerisk", LOWER(INDEX(Paste_Here!AF$2:AF$850, MATCH(B220, Paste_Here!A$2:A$850, 0))))), "Some Risk", IF(ISNUMBER(SEARCH("ot", LOWER(INDEX(Paste_Here!AF$2:AF$850, MATCH(B220, Paste_Here!A$2:A$850, 0))))), "OT", "")))), ""), "")</f>
        <v/>
      </c>
      <c r="BI220" s="66"/>
      <c r="BJ220" s="75"/>
      <c r="BK220" s="66"/>
      <c r="BL220" s="75" t="str">
        <f>IFERROR(IF(B220&lt;&gt;"", IF(AND(INDEX(Paste_Here!O$2:O$850, MATCH(B220, Paste_Here!A$2:A$850, 0))&lt;&gt;"", ISNUMBER(VALUE(INDEX(Paste_Here!O$2:O$850, MATCH(B220, Paste_Here!A$2:A$850, 0))))), INDEX(Paste_Here!O$2:O$850, MATCH(B220, Paste_Here!A$2:A$850, 0)), ""), ""), "")</f>
        <v/>
      </c>
      <c r="BM220" s="66"/>
      <c r="BN220" s="75" t="str">
        <f>IFERROR(IF(B220&lt;&gt;"", IF(ISNUMBER(SEARCH("highrisk", LOWER(INDEX(Paste_Here!P$2:P$850, MATCH(B220, Paste_Here!A$2:A$850, 0))))), "High Risk", IF(ISNUMBER(SEARCH("lowrisk", LOWER(INDEX(Paste_Here!P$2:P$850, MATCH(B220, Paste_Here!A$2:A$850, 0))))), "Low Risk", IF(ISNUMBER(SEARCH("somerisk", LOWER(INDEX(Paste_Here!P$2:P$850, MATCH(B220, Paste_Here!A$2:A$850, 0))))), "Some Risk", IF(ISNUMBER(SEARCH("ot", LOWER(INDEX(Paste_Here!P$2:P$850, MATCH(B220, Paste_Here!A$2:A$850, 0))))), "OT", "")))), ""), "")</f>
        <v/>
      </c>
      <c r="BQ220" s="66"/>
      <c r="BR220" s="75"/>
      <c r="BS220" s="66"/>
      <c r="BT220" s="66"/>
      <c r="BU220" s="75" t="str">
        <f t="shared" si="42"/>
        <v/>
      </c>
      <c r="BV220" s="66"/>
      <c r="BW220" s="75"/>
      <c r="BX220" s="66"/>
      <c r="BY220" s="75"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BZ220" s="66"/>
      <c r="CA220" s="75"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CB220" s="66"/>
      <c r="CC220" s="75"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CD220" s="66"/>
      <c r="CE220" s="75"/>
      <c r="CF220" s="66"/>
      <c r="CK220" s="75"/>
      <c r="CL220" s="66"/>
      <c r="CM220" s="75"/>
      <c r="CN220" s="66"/>
      <c r="CO220" s="75"/>
      <c r="CP220" s="66"/>
      <c r="CQ220" s="66"/>
      <c r="CR220" s="75" t="str">
        <f t="shared" si="43"/>
        <v/>
      </c>
      <c r="CS220" s="66"/>
      <c r="CT220" s="75"/>
      <c r="CU220" s="66"/>
      <c r="CV220" s="75"/>
      <c r="CW220" s="66"/>
      <c r="CX220" s="75"/>
      <c r="CY220" s="66"/>
      <c r="CZ220" s="75"/>
      <c r="DA220" s="66"/>
      <c r="DB220" s="75" t="str">
        <f>IFERROR(IF(B220&lt;&gt;"", IF(AND(INDEX(Paste_Here!AK$2:AK$850, MATCH(B220, Paste_Here!A$2:A$850, 0))&lt;&gt;"", ISNUMBER(VALUE(INDEX(Paste_Here!AK$2:AK$850, MATCH(B220, Paste_Here!A$2:A$850, 0))))), INDEX(Paste_Here!AK$2:AK$850, MATCH(B220, Paste_Here!A$2:A$850, 0)), ""), ""), "")</f>
        <v/>
      </c>
      <c r="DC220" s="66"/>
      <c r="DD220" s="75" t="str">
        <f>IFERROR(IF(B220&lt;&gt;"", IF(ISNUMBER(SEARCH("highrisk", LOWER(INDEX(Paste_Here!AL$2:AL$850, MATCH(B220, Paste_Here!A$2:A$850, 0))))), "High Risk", IF(ISNUMBER(SEARCH("lowrisk", LOWER(INDEX(Paste_Here!AL$2:AL$850, MATCH(B220, Paste_Here!A$2:A$850, 0))))), "Low Risk", IF(ISNUMBER(SEARCH("somerisk", LOWER(INDEX(Paste_Here!AL$2:AL$850, MATCH(B220, Paste_Here!A$2:A$850, 0))))), "Some Risk", IF(ISNUMBER(SEARCH("ot", LOWER(INDEX(Paste_Here!AL$2:AL$850, MATCH(B220, Paste_Here!A$2:A$850, 0))))), "OT", "")))), ""), "")</f>
        <v/>
      </c>
      <c r="DE220" s="66"/>
      <c r="DF220" s="75" t="str">
        <f>IFERROR(IF(B220&lt;&gt;"", IF(AND(INDEX(Paste_Here!AM$2:AM$850, MATCH(B220, Paste_Here!A$2:A$850, 0))&lt;&gt;"", ISNUMBER(VALUE(INDEX(Paste_Here!AM$2:AM$850, MATCH(B220, Paste_Here!A$2:A$850, 0))))), INDEX(Paste_Here!AM$2:AM$850, MATCH(B220, Paste_Here!A$2:A$850, 0)), ""), ""), "")</f>
        <v/>
      </c>
      <c r="DG220" s="66"/>
      <c r="DH220" s="75" t="str">
        <f>IFERROR(IF(B220&lt;&gt;"", IF(ISNUMBER(SEARCH("highrisk", LOWER(INDEX(Paste_Here!AN$2:AN$850, MATCH(B220, Paste_Here!A$2:A$850, 0))))), "High Risk", IF(ISNUMBER(SEARCH("lowrisk", LOWER(INDEX(Paste_Here!AN$2:AN$850, MATCH(B220, Paste_Here!A$2:A$850, 0))))), "Low Risk", IF(ISNUMBER(SEARCH("somerisk", LOWER(INDEX(Paste_Here!AN$2:AN$850, MATCH(B220, Paste_Here!A$2:A$850, 0))))), "Some Risk", IF(ISNUMBER(SEARCH("ot", LOWER(INDEX(Paste_Here!AN$2:AN$850, MATCH(B220, Paste_Here!A$2:A$850, 0))))), "OT", "")))), ""), "")</f>
        <v/>
      </c>
      <c r="DI220" s="66"/>
      <c r="DJ220" s="66"/>
      <c r="DK220" s="75" t="str">
        <f t="shared" si="44"/>
        <v/>
      </c>
      <c r="DL220" s="66"/>
      <c r="DM220" s="75" t="str">
        <f>IFERROR(IF(B220&lt;&gt;"", IF(AND(INDEX(Paste_Here!Q$2:Q$850, MATCH(B220, Paste_Here!A$2:A$850, 0))&lt;&gt;"", ISNUMBER(VALUE(INDEX(Paste_Here!Q$2:Q$850, MATCH(B220, Paste_Here!A$2:A$850, 0))))), INDEX(Paste_Here!Q$2:Q$850, MATCH(B220, Paste_Here!A$2:A$850, 0)), ""), ""), "")</f>
        <v/>
      </c>
      <c r="DN220" s="66"/>
      <c r="DO220" s="75" t="str">
        <f>IFERROR(IF(B220&lt;&gt;"", IF(ISNUMBER(SEARCH("highrisk", LOWER(INDEX(Paste_Here!R$2:R$850, MATCH(B220, Paste_Here!A$2:A$850, 0))))), "High Risk", IF(ISNUMBER(SEARCH("lowrisk", LOWER(INDEX(Paste_Here!R$2:R$850, MATCH(B220, Paste_Here!A$2:A$850, 0))))), "Low Risk", IF(ISNUMBER(SEARCH("somerisk", LOWER(INDEX(Paste_Here!R$2:R$850, MATCH(B220, Paste_Here!A$2:A$850, 0))))), "Some Risk", IF(ISNUMBER(SEARCH("ot", LOWER(INDEX(Paste_Here!R$2:R$850, MATCH(B220, Paste_Here!A$2:A$850, 0))))), "OT", "")))), ""), "")</f>
        <v/>
      </c>
      <c r="DP220" s="66"/>
      <c r="DQ220" s="93" t="str">
        <f>IFERROR(IF(B220&lt;&gt;"", IF(AND(INDEX(Paste_Here!S$2:S$850, MATCH(B220, Paste_Here!A$2:A$850, 0))&lt;&gt;"", ISNUMBER(VALUE(INDEX(Paste_Here!S$2:S$850, MATCH(B220, Paste_Here!A$2:A$850, 0))))), INDEX(Paste_Here!S$2:S$850, MATCH(B220, Paste_Here!A$2:A$850, 0)), ""), ""), "")</f>
        <v/>
      </c>
      <c r="DR220" s="66"/>
      <c r="DS220" s="75"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IF(ISNUMBER(SEARCH("ot", LOWER(INDEX(Paste_Here!T$2:T$850, MATCH(B220, Paste_Here!A$2:A$850, 0))))), "OT", "")))), ""), "")</f>
        <v/>
      </c>
      <c r="DT220" s="66"/>
      <c r="DU220" s="75" t="str">
        <f>IFERROR(IF(B220&lt;&gt;"", IF(AND(INDEX(Paste_Here!U$2:U$850, MATCH(B220, Paste_Here!A$2:A$850, 0))&lt;&gt;"", ISNUMBER(VALUE(INDEX(Paste_Here!U$2:U$850, MATCH(B220, Paste_Here!A$2:A$850, 0))))), INDEX(Paste_Here!U$2:U$850, MATCH(B220, Paste_Here!A$2:A$850, 0)), ""), ""), "")</f>
        <v/>
      </c>
      <c r="DV220" s="66"/>
      <c r="DW220" s="93" t="str">
        <f>IFERROR(IF(B220&lt;&gt;"", IF(ISNUMBER(SEARCH("highrisk", LOWER(INDEX(Paste_Here!V$2:V$850, MATCH(B220, Paste_Here!A$2:A$850, 0))))), "High Risk", IF(ISNUMBER(SEARCH("lowrisk", LOWER(INDEX(Paste_Here!V$2:V$850, MATCH(B220, Paste_Here!A$2:A$850, 0))))), "Low Risk", IF(ISNUMBER(SEARCH("somerisk", LOWER(INDEX(Paste_Here!V$2:V$850, MATCH(B220, Paste_Here!A$2:A$850, 0))))), "Some Risk", IF(ISNUMBER(SEARCH("ot", LOWER(INDEX(Paste_Here!V$2:V$850, MATCH(B220, Paste_Here!A$2:A$850, 0))))), "OT", "")))), ""), "")</f>
        <v/>
      </c>
      <c r="DX220" s="66"/>
      <c r="DY220" s="75" t="str">
        <f>IFERROR(IF(B220&lt;&gt;"", IF(AND(INDEX(Paste_Here!W$2:W$850, MATCH(B220, Paste_Here!A$2:A$850, 0))&lt;&gt;"", ISNUMBER(VALUE(INDEX(Paste_Here!W$2:W$850, MATCH(B220, Paste_Here!A$2:A$850, 0))))), INDEX(Paste_Here!W$2:W$850, MATCH(B220, Paste_Here!A$2:A$850, 0)), ""), ""), "")</f>
        <v/>
      </c>
      <c r="DZ220" s="66"/>
      <c r="EA220" s="75" t="str">
        <f>IFERROR(IF(B220&lt;&gt;"", IF(ISNUMBER(SEARCH("highrisk", LOWER(INDEX(Paste_Here!X$2:X$850, MATCH(B220, Paste_Here!A$2:A$850, 0))))), "High Risk", IF(ISNUMBER(SEARCH("lowrisk", LOWER(INDEX(Paste_Here!X$2:X$850, MATCH(B220, Paste_Here!A$2:A$850, 0))))), "Low Risk", IF(ISNUMBER(SEARCH("somerisk", LOWER(INDEX(Paste_Here!X$2:X$850, MATCH(B220, Paste_Here!A$2:A$850, 0))))), "Some Risk", IF(ISNUMBER(SEARCH("ot", LOWER(INDEX(Paste_Here!X$2:X$850, MATCH(B220, Paste_Here!A$2:A$850, 0))))), "OT", "")))), ""), "")</f>
        <v/>
      </c>
      <c r="EB220" s="66"/>
      <c r="EC220" s="66"/>
      <c r="ED220" s="75" t="str">
        <f t="shared" si="49"/>
        <v/>
      </c>
      <c r="EE220" s="66"/>
      <c r="EF220" s="75" t="str">
        <f>IFERROR(IF(B220&lt;&gt;"", IF(AND(INDEX(Paste_Here!AO$2:AO$850, MATCH(B220, Paste_Here!A$2:A$850, 0))&lt;&gt;"", ISNUMBER(VALUE(INDEX(Paste_Here!AO$2:AO$850, MATCH(B220, Paste_Here!A$2:A$850, 0))))), INDEX(Paste_Here!AO$2:AO$850, MATCH(B220, Paste_Here!A$2:A$850, 0)), ""), ""), "")</f>
        <v/>
      </c>
      <c r="EG220" s="66"/>
      <c r="EH220" s="75" t="str">
        <f>IFERROR(IF(B220&lt;&gt;"", IF(ISNUMBER(SEARCH("highrisk", LOWER(INDEX(Paste_Here!AP$2:AP$850, MATCH(B220, Paste_Here!A$2:A$850, 0))))), "High Risk", IF(ISNUMBER(SEARCH("lowrisk", LOWER(INDEX(Paste_Here!AP$2:AP$850, MATCH(B220, Paste_Here!A$2:A$850, 0))))), "Low Risk", IF(ISNUMBER(SEARCH("somerisk", LOWER(INDEX(Paste_Here!AP$2:AP$850, MATCH(B220, Paste_Here!A$2:A$850, 0))))), "Some Risk", IF(ISNUMBER(SEARCH("ot", LOWER(INDEX(Paste_Here!AP$2:AP$850, MATCH(B220, Paste_Here!A$2:A$850, 0))))), "OT", "")))), ""), "")</f>
        <v/>
      </c>
      <c r="EI220" s="66"/>
      <c r="EJ220" s="93"/>
      <c r="EK220" s="66"/>
      <c r="EL220" s="75" t="str">
        <f>IFERROR(IF(B220&lt;&gt;"", IF(AND(INDEX(Paste_Here!AQ$2:AQ$850, MATCH(B220, Paste_Here!A$2:A$850, 0))&lt;&gt;"", ISNUMBER(VALUE(INDEX(Paste_Here!AQ$2:AQ$850, MATCH(B220, Paste_Here!A$2:A$850, 0))))), INDEX(Paste_Here!AQ$2:AQ$850, MATCH(B220, Paste_Here!A$2:A$850, 0)), ""), ""), "")</f>
        <v/>
      </c>
      <c r="EM220" s="66"/>
      <c r="EN220" s="75" t="str">
        <f>IFERROR(IF(B220&lt;&gt;"", IF(ISNUMBER(SEARCH("highrisk", LOWER(INDEX(Paste_Here!AR$2:AR$850, MATCH(B220, Paste_Here!A$2:A$850, 0))))), "High Risk", IF(ISNUMBER(SEARCH("lowrisk", LOWER(INDEX(Paste_Here!AR$2:AR$850, MATCH(B220, Paste_Here!A$2:A$850, 0))))), "Low Risk", IF(ISNUMBER(SEARCH("somerisk", LOWER(INDEX(Paste_Here!AR$2:AR$850, MATCH(B220, Paste_Here!A$2:A$850, 0))))), "Some Risk", IF(ISNUMBER(SEARCH("ot", LOWER(INDEX(Paste_Here!AR$2:AR$850, MATCH(B220, Paste_Here!A$2:A$850, 0))))), "OT", "")))), ""), "")</f>
        <v/>
      </c>
      <c r="EO220" s="66"/>
      <c r="EP220" s="93"/>
      <c r="EQ220" s="66"/>
      <c r="ER220" s="75"/>
      <c r="ES220" s="66"/>
      <c r="ET220" s="75"/>
      <c r="EU220" s="66"/>
      <c r="EV220" s="66"/>
      <c r="EW220" s="75" t="str">
        <f t="shared" si="50"/>
        <v/>
      </c>
      <c r="EX220" s="66"/>
      <c r="EY220" s="75" t="str">
        <f>IFERROR(IF(B220&lt;&gt;"", IF(AND(INDEX(Paste_Here!Y$2:Y$850, MATCH(B220, Paste_Here!A$2:A$850, 0))&lt;&gt;"", ISNUMBER(VALUE(INDEX(Paste_Here!Y$2:Y$850, MATCH(B220, Paste_Here!A$2:A$850, 0))))), INDEX(Paste_Here!Y$2:Y$850, MATCH(B220, Paste_Here!A$2:A$850, 0)), ""), ""), "")</f>
        <v/>
      </c>
      <c r="EZ220" s="66"/>
      <c r="FA220" s="75" t="str">
        <f>IFERROR(IF(B220&lt;&gt;"", IF(ISNUMBER(SEARCH("highrisk", LOWER(INDEX(Paste_Here!Z$2:Z$850, MATCH(B220, Paste_Here!A$2:A$850, 0))))), "High Risk", IF(ISNUMBER(SEARCH("lowrisk", LOWER(INDEX(Paste_Here!Z$2:Z$850, MATCH(B220, Paste_Here!A$2:A$850, 0))))), "Low Risk", IF(ISNUMBER(SEARCH("somerisk", LOWER(INDEX(Paste_Here!Z$2:Z$850, MATCH(B220, Paste_Here!A$2:A$850, 0))))), "Some Risk", IF(ISNUMBER(SEARCH("ot", LOWER(INDEX(Paste_Here!Z$2:Z$850, MATCH(B220, Paste_Here!A$2:A$850, 0))))), "OT", "")))), ""), "")</f>
        <v/>
      </c>
      <c r="FB220" s="66"/>
      <c r="FC220" s="93"/>
      <c r="FD220" s="66"/>
      <c r="FE220" s="75" t="str">
        <f>IFERROR(IF(B220&lt;&gt;"", IF(AND(INDEX(Paste_Here!AA$2:AA$850, MATCH(B220, Paste_Here!A$2:A$850, 0))&lt;&gt;"", ISNUMBER(VALUE(INDEX(Paste_Here!AA$2:AA$850, MATCH(B220, Paste_Here!A$2:A$850, 0))))), INDEX(Paste_Here!AA$2:AA$850, MATCH(B220, Paste_Here!A$2:A$850, 0)), ""), ""), "")</f>
        <v/>
      </c>
      <c r="FF220" s="66"/>
      <c r="FG220" s="75" t="str">
        <f>IFERROR(IF(B220&lt;&gt;"", IF(ISNUMBER(SEARCH("highrisk", LOWER(INDEX(Paste_Here!AB$2:AB$850, MATCH(B220, Paste_Here!A$2:A$850, 0))))), "High Risk", IF(ISNUMBER(SEARCH("lowrisk", LOWER(INDEX(Paste_Here!AB$2:AB$850, MATCH(B220, Paste_Here!A$2:A$850, 0))))), "Low Risk", IF(ISNUMBER(SEARCH("somerisk", LOWER(INDEX(Paste_Here!AB$2:AB$850, MATCH(B220, Paste_Here!A$2:A$850, 0))))), "Some Risk", IF(ISNUMBER(SEARCH("ot", LOWER(INDEX(Paste_Here!AB$2:AB$850, MATCH(B220, Paste_Here!A$2:A$850, 0))))), "OT", "")))), ""), "")</f>
        <v/>
      </c>
      <c r="FH220" s="66"/>
      <c r="FI220" s="93"/>
      <c r="FJ220" s="66"/>
      <c r="FK220" s="75"/>
      <c r="FL220" s="66"/>
      <c r="FM220" s="75"/>
      <c r="FN220" s="66"/>
      <c r="FO220" s="66"/>
      <c r="FP220" s="75" t="str">
        <f t="shared" si="45"/>
        <v/>
      </c>
      <c r="FQ220" s="66"/>
      <c r="FR220" s="75" t="str">
        <f>IFERROR(IF(B220&lt;&gt;"", IF(ISNUMBER(SEARCH("s", LOWER(INDEX(Paste_Here!L$2:L$850, MATCH(B220, Paste_Here!A$2:A$850, 0))))), "Yes", IF(INDEX(Paste_Here!L$2:L$850, MATCH(B220, Paste_Here!A$2:A$850, 0))&lt;&gt;"", "No", "")), ""), "")</f>
        <v/>
      </c>
      <c r="FS220" s="66"/>
      <c r="FT220" s="75" t="str">
        <f>IFERROR(IF(B220&lt;&gt;"", IF(ISNUMBER(SEARCH("yes", LOWER(INDEX(Paste_Here!F$2:F$850, MATCH(B220, Paste_Here!A$2:A$850, 0))))), "Yes", IF(ISNUMBER(SEARCH("no", LOWER(INDEX(Paste_Here!F$2:F$850, MATCH(B220, Paste_Here!A$2:A$850, 0))))), "No", "")), ""), "")</f>
        <v/>
      </c>
      <c r="FU220" s="66"/>
      <c r="FV220" s="75" t="str">
        <f>IFERROR(IF(B220&lt;&gt;"", IF(ISNUMBER(SEARCH("english language learner", LOWER(INDEX(Paste_Here!C$2:C$850, MATCH(B220, Paste_Here!A$2:A$850, 0))))), "Yes", ""), ""), "")</f>
        <v/>
      </c>
      <c r="FW220" s="66"/>
      <c r="FX220" s="75" t="str">
        <f>IFERROR(IF(B220&lt;&gt;"", IF(OR(ISNUMBER(SEARCH("b", LOWER(INDEX(Paste_Here!J$2:J$850, MATCH(B220, Paste_Here!A$2:A$850, 0))))), ISNUMBER(SEARCH("h", LOWER(INDEX(Paste_Here!J$2:J$850, MATCH(B220, Paste_Here!A$2:A$850, 0))))), ISNUMBER(SEARCH("i", LOWER(INDEX(Paste_Here!J$2:J$850, MATCH(B220, Paste_Here!A$2:A$850, 0)))))), "Yes", IF(INDEX(Paste_Here!J$2:J$850, MATCH(B220, Paste_Here!A$2:A$850, 0))&lt;&gt;"", "No", "")), ""), "")</f>
        <v/>
      </c>
      <c r="FY220" s="66"/>
      <c r="FZ220" s="75" t="str">
        <f>IFERROR(IF(B220&lt;&gt;"", IF(ISNUMBER(SEARCH("yes", LOWER(INDEX(Paste_Here!K$2:K$850, MATCH(B220, Paste_Here!A$2:A$850, 0))))), "Yes", IF(ISNUMBER(SEARCH("no", LOWER(INDEX(Paste_Here!K$2:K$850, MATCH(B220, Paste_Here!A$2:A$850, 0))))), "No", "")), ""), "")</f>
        <v/>
      </c>
      <c r="GA220" s="66"/>
      <c r="GB220" s="75" t="str">
        <f>IFERROR(IF(B220&lt;&gt;"", IF(ISNUMBER(SEARCH("transitional 2", LOWER(INDEX(Paste_Here!C$2:C$850, MATCH(B220, Paste_Here!A$2:A$850, 0))))), "T2",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GC220" s="66"/>
      <c r="GD220" s="75"/>
      <c r="GE220" s="66"/>
      <c r="GF220" s="75"/>
      <c r="GG220" s="66"/>
      <c r="GH220" s="75"/>
      <c r="GI220" s="66"/>
      <c r="GK220" s="1" t="str" cm="1">
        <f t="array" ref="GK220">IFERROR(INDEX(Paste_Here!$B$2:$B$850, MATCH(0, COUNTIF(GK$4:GK219, Paste_Here!$B$2:$B$850) + IF(Paste_Here!$B$2:$B$850="", 1, 0), 0)), "")</f>
        <v/>
      </c>
      <c r="GL220" s="1" t="str">
        <f>IF(GK220&lt;&gt;"", INDEX(Paste_Here!$A$2:$A$850, MATCH(GK220, Paste_Here!$B$2:$B$850, 0)), "")</f>
        <v/>
      </c>
      <c r="GM220" s="1" t="str">
        <f t="shared" si="51"/>
        <v/>
      </c>
      <c r="GN220" s="1" t="str" cm="1">
        <f t="array" ref="GN220">IFERROR(INDEX($GM$5:$GM$850, MATCH(SMALL(IF($GM$5:$GM$850&lt;&gt;"", COUNTIF($GM$5:$GM$850, "&lt;"&amp;$GM$5:$GM$850)+1), ROW()-ROW($GN$5)+1), COUNTIF($GM$5:$GM$850, "&lt;"&amp;$GM$5:$GM$850)+1, 0)), "")</f>
        <v/>
      </c>
    </row>
    <row r="221" spans="1:196">
      <c r="A221" s="66"/>
      <c r="B221" s="75" t="str">
        <f t="shared" si="39"/>
        <v/>
      </c>
      <c r="C221" s="66"/>
      <c r="D221" s="75" t="str">
        <f>IFERROR(IF(AND(INDEX(Paste_Here!N$2:N$850, MATCH(B221, Paste_Here!A$2:A$850, 0)) = ""), "", IF(UPPER(INDEX(Paste_Here!N$2:N$850, MATCH(B221, Paste_Here!A$2:A$850, 0))) = "YES", "Yes", IF(UPPER(INDEX(Paste_Here!N$2:N$850, MATCH(B221, Paste_Here!A$2:A$850, 0))) = "NO", "No", ""))), "")</f>
        <v/>
      </c>
      <c r="E221" s="66"/>
      <c r="F221" s="75" t="str">
        <f t="shared" si="46"/>
        <v/>
      </c>
      <c r="G221" s="66"/>
      <c r="H221" s="75" t="str">
        <f t="shared" si="47"/>
        <v/>
      </c>
      <c r="I221" s="66"/>
      <c r="J221" s="75" t="str">
        <f t="shared" si="48"/>
        <v/>
      </c>
      <c r="K221" s="66"/>
      <c r="L221" s="75"/>
      <c r="M221" s="66"/>
      <c r="N221" s="75" t="str">
        <f>IFERROR(IF(B221&lt;&gt;"", IF(AND(INDEX(Paste_Here!AW$2:AW$850, MATCH(B221, Paste_Here!A$2:A$850, 0))&lt;&gt;"", ISNUMBER(VALUE(INDEX(Paste_Here!AW$2:AW$850, MATCH(B221, Paste_Here!A$2:A$850, 0))))), INDEX(Paste_Here!AW$2:AW$850, MATCH(B221, Paste_Here!A$2:A$850, 0)), ""), ""), "")</f>
        <v/>
      </c>
      <c r="O221" s="66"/>
      <c r="P221" s="75" t="str">
        <f>IFERROR(IF(B221&lt;&gt;"", IF(AND(INDEX(Paste_Here!AX$2:AX$850, MATCH(B221, Paste_Here!A$2:A$850, 0))&lt;&gt;"", ISNUMBER(VALUE(INDEX(Paste_Here!AX$2:AX$850, MATCH(B221, Paste_Here!A$2:A$850, 0))))), INDEX(Paste_Here!AX$2:AX$850, MATCH(B221, Paste_Here!A$2:A$850, 0)), ""), ""), "")</f>
        <v/>
      </c>
      <c r="Q221" s="66"/>
      <c r="R221" s="75" t="str">
        <f>IFERROR(IF(B221&lt;&gt;"", IF(AND(INDEX(Paste_Here!AU$2:AU$850, MATCH(B221, Paste_Here!A$2:A$850, 0))&lt;&gt;"", ISNUMBER(VALUE(INDEX(Paste_Here!AU$2:AU$850, MATCH(B221, Paste_Here!A$2:A$850, 0))))), INDEX(Paste_Here!AU$2:AU$850, MATCH(B221, Paste_Here!A$2:A$850, 0)), ""), ""), "")</f>
        <v/>
      </c>
      <c r="S221" s="66"/>
      <c r="T221" s="75" t="str">
        <f>IFERROR(IF(B221&lt;&gt;"", IF(AND(INDEX(Paste_Here!AV$2:AV$850, MATCH(B221, Paste_Here!A$2:A$850, 0))&lt;&gt;"", ISNUMBER(VALUE(INDEX(Paste_Here!AV$2:AV$850, MATCH(B221, Paste_Here!A$2:A$850, 0))))), INDEX(Paste_Here!AV$2:AV$850, MATCH(B221, Paste_Here!A$2:A$850, 0)), ""), ""), "")</f>
        <v/>
      </c>
      <c r="U221" s="66"/>
      <c r="W221" s="66"/>
      <c r="Y221" s="66"/>
      <c r="Z221" s="66"/>
      <c r="AA221" s="75" t="str">
        <f t="shared" si="40"/>
        <v/>
      </c>
      <c r="AB221" s="66"/>
      <c r="AC221" s="75"/>
      <c r="AD221" s="66"/>
      <c r="AE221" s="98"/>
      <c r="AF221" s="66"/>
      <c r="AG221" s="75"/>
      <c r="AH221" s="66"/>
      <c r="AI221" s="75" t="str">
        <f>IFERROR(IF(B221&lt;&gt;"", IF(AND(INDEX(Paste_Here!AC$2:AC$850, MATCH(B221, Paste_Here!A$2:A$850, 0))&lt;&gt;"", ISNUMBER(VALUE(INDEX(Paste_Here!AC$2:AC$850, MATCH(B221, Paste_Here!A$2:A$850, 0))))), INDEX(Paste_Here!AC$2:AC$850, MATCH(B221, Paste_Here!A$2:A$850, 0)), ""), ""), "")</f>
        <v/>
      </c>
      <c r="AJ221" s="66"/>
      <c r="AK221" s="75" t="str">
        <f>IFERROR(IF(B221&lt;&gt;"", IF(ISNUMBER(SEARCH("highrisk", LOWER(INDEX(Paste_Here!AD$2:AD$850, MATCH(B221, Paste_Here!A$2:A$850, 0))))), "High Risk", IF(ISNUMBER(SEARCH("lowrisk", LOWER(INDEX(Paste_Here!AD$2:AD$850, MATCH(B221, Paste_Here!A$2:A$850, 0))))), "Low Risk", IF(ISNUMBER(SEARCH("somerisk", LOWER(INDEX(Paste_Here!AD$2:AD$850, MATCH(B221, Paste_Here!A$2:A$850, 0))))), "Some Risk", IF(ISNUMBER(SEARCH("ot", LOWER(INDEX(Paste_Here!AD$2:AD$850, MATCH(B221, Paste_Here!A$2:A$850, 0))))), "OT", "")))), ""), "")</f>
        <v/>
      </c>
      <c r="AL221" s="66"/>
      <c r="AM221" s="75"/>
      <c r="AN221" s="66"/>
      <c r="AO221" s="75" t="str">
        <f>IFERROR(IF(B221&lt;&gt;"", IF(AND(INDEX(Paste_Here!M$2:M$850, MATCH(B221, Paste_Here!A$2:A$850, 0))&lt;&gt;"", ISNUMBER(VALUE(INDEX(Paste_Here!M$2:M$850, MATCH(B221, Paste_Here!A$2:A$850, 0))))), INDEX(Paste_Here!M$2:M$850, MATCH(B221, Paste_Here!A$2:A$850, 0)), ""), ""), "")</f>
        <v/>
      </c>
      <c r="AP221" s="66"/>
      <c r="AQ221" s="75" t="str">
        <f>IFERROR(IF(B221&lt;&gt;"", IF(ISNUMBER(SEARCH("highrisk", LOWER(INDEX(Paste_Here!N$2:N$850, MATCH(B221, Paste_Here!A$2:A$850, 0))))), "High Risk", IF(ISNUMBER(SEARCH("lowrisk", LOWER(INDEX(Paste_Here!N$2:N$850, MATCH(B221, Paste_Here!A$2:A$850, 0))))), "Low Risk", IF(ISNUMBER(SEARCH("somerisk", LOWER(INDEX(Paste_Here!N$2:N$850, MATCH(B221, Paste_Here!A$2:A$850, 0))))), "Some Risk", IF(ISNUMBER(SEARCH("ot", LOWER(INDEX(Paste_Here!N$2:N$850, MATCH(B221, Paste_Here!A$2:A$850, 0))))), "OT", "")))), ""), "")</f>
        <v/>
      </c>
      <c r="AT221" s="66"/>
      <c r="AU221" s="103"/>
      <c r="AV221" s="66"/>
      <c r="AW221" s="66"/>
      <c r="AX221" s="75" t="str">
        <f t="shared" si="41"/>
        <v/>
      </c>
      <c r="AY221" s="66"/>
      <c r="AZ221" s="75"/>
      <c r="BA221" s="66"/>
      <c r="BB221" s="75"/>
      <c r="BC221" s="66"/>
      <c r="BD221" s="75"/>
      <c r="BE221" s="66"/>
      <c r="BF221" s="75" t="str">
        <f>IFERROR(IF(B221&lt;&gt;"", IF(AND(INDEX(Paste_Here!AE$2:AE$850, MATCH(B221, Paste_Here!A$2:A$850, 0))&lt;&gt;"", ISNUMBER(VALUE(INDEX(Paste_Here!AE$2:AE$850, MATCH(B221, Paste_Here!A$2:A$850, 0))))), INDEX(Paste_Here!AE$2:AE$850, MATCH(B221, Paste_Here!A$2:A$850, 0)), ""), ""), "")</f>
        <v/>
      </c>
      <c r="BG221" s="66"/>
      <c r="BH221" s="75" t="str">
        <f>IFERROR(IF(B221&lt;&gt;"", IF(ISNUMBER(SEARCH("highrisk", LOWER(INDEX(Paste_Here!AF$2:AF$850, MATCH(B221, Paste_Here!A$2:A$850, 0))))), "High Risk", IF(ISNUMBER(SEARCH("lowrisk", LOWER(INDEX(Paste_Here!AF$2:AF$850, MATCH(B221, Paste_Here!A$2:A$850, 0))))), "Low Risk", IF(ISNUMBER(SEARCH("somerisk", LOWER(INDEX(Paste_Here!AF$2:AF$850, MATCH(B221, Paste_Here!A$2:A$850, 0))))), "Some Risk", IF(ISNUMBER(SEARCH("ot", LOWER(INDEX(Paste_Here!AF$2:AF$850, MATCH(B221, Paste_Here!A$2:A$850, 0))))), "OT", "")))), ""), "")</f>
        <v/>
      </c>
      <c r="BI221" s="66"/>
      <c r="BJ221" s="75"/>
      <c r="BK221" s="66"/>
      <c r="BL221" s="75" t="str">
        <f>IFERROR(IF(B221&lt;&gt;"", IF(AND(INDEX(Paste_Here!O$2:O$850, MATCH(B221, Paste_Here!A$2:A$850, 0))&lt;&gt;"", ISNUMBER(VALUE(INDEX(Paste_Here!O$2:O$850, MATCH(B221, Paste_Here!A$2:A$850, 0))))), INDEX(Paste_Here!O$2:O$850, MATCH(B221, Paste_Here!A$2:A$850, 0)), ""), ""), "")</f>
        <v/>
      </c>
      <c r="BM221" s="66"/>
      <c r="BN221" s="75" t="str">
        <f>IFERROR(IF(B221&lt;&gt;"", IF(ISNUMBER(SEARCH("highrisk", LOWER(INDEX(Paste_Here!P$2:P$850, MATCH(B221, Paste_Here!A$2:A$850, 0))))), "High Risk", IF(ISNUMBER(SEARCH("lowrisk", LOWER(INDEX(Paste_Here!P$2:P$850, MATCH(B221, Paste_Here!A$2:A$850, 0))))), "Low Risk", IF(ISNUMBER(SEARCH("somerisk", LOWER(INDEX(Paste_Here!P$2:P$850, MATCH(B221, Paste_Here!A$2:A$850, 0))))), "Some Risk", IF(ISNUMBER(SEARCH("ot", LOWER(INDEX(Paste_Here!P$2:P$850, MATCH(B221, Paste_Here!A$2:A$850, 0))))), "OT", "")))), ""), "")</f>
        <v/>
      </c>
      <c r="BQ221" s="66"/>
      <c r="BR221" s="75"/>
      <c r="BS221" s="66"/>
      <c r="BT221" s="66"/>
      <c r="BU221" s="75" t="str">
        <f t="shared" si="42"/>
        <v/>
      </c>
      <c r="BV221" s="66"/>
      <c r="BW221" s="75"/>
      <c r="BX221" s="66"/>
      <c r="BY221" s="75"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BZ221" s="66"/>
      <c r="CA221" s="75"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CB221" s="66"/>
      <c r="CC221" s="75"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CD221" s="66"/>
      <c r="CE221" s="75"/>
      <c r="CF221" s="66"/>
      <c r="CK221" s="75"/>
      <c r="CL221" s="66"/>
      <c r="CM221" s="75"/>
      <c r="CN221" s="66"/>
      <c r="CO221" s="75"/>
      <c r="CP221" s="66"/>
      <c r="CQ221" s="66"/>
      <c r="CR221" s="75" t="str">
        <f t="shared" si="43"/>
        <v/>
      </c>
      <c r="CS221" s="66"/>
      <c r="CT221" s="75"/>
      <c r="CU221" s="66"/>
      <c r="CV221" s="75"/>
      <c r="CW221" s="66"/>
      <c r="CX221" s="75"/>
      <c r="CY221" s="66"/>
      <c r="CZ221" s="75"/>
      <c r="DA221" s="66"/>
      <c r="DB221" s="75" t="str">
        <f>IFERROR(IF(B221&lt;&gt;"", IF(AND(INDEX(Paste_Here!AK$2:AK$850, MATCH(B221, Paste_Here!A$2:A$850, 0))&lt;&gt;"", ISNUMBER(VALUE(INDEX(Paste_Here!AK$2:AK$850, MATCH(B221, Paste_Here!A$2:A$850, 0))))), INDEX(Paste_Here!AK$2:AK$850, MATCH(B221, Paste_Here!A$2:A$850, 0)), ""), ""), "")</f>
        <v/>
      </c>
      <c r="DC221" s="66"/>
      <c r="DD221" s="75" t="str">
        <f>IFERROR(IF(B221&lt;&gt;"", IF(ISNUMBER(SEARCH("highrisk", LOWER(INDEX(Paste_Here!AL$2:AL$850, MATCH(B221, Paste_Here!A$2:A$850, 0))))), "High Risk", IF(ISNUMBER(SEARCH("lowrisk", LOWER(INDEX(Paste_Here!AL$2:AL$850, MATCH(B221, Paste_Here!A$2:A$850, 0))))), "Low Risk", IF(ISNUMBER(SEARCH("somerisk", LOWER(INDEX(Paste_Here!AL$2:AL$850, MATCH(B221, Paste_Here!A$2:A$850, 0))))), "Some Risk", IF(ISNUMBER(SEARCH("ot", LOWER(INDEX(Paste_Here!AL$2:AL$850, MATCH(B221, Paste_Here!A$2:A$850, 0))))), "OT", "")))), ""), "")</f>
        <v/>
      </c>
      <c r="DE221" s="66"/>
      <c r="DF221" s="75" t="str">
        <f>IFERROR(IF(B221&lt;&gt;"", IF(AND(INDEX(Paste_Here!AM$2:AM$850, MATCH(B221, Paste_Here!A$2:A$850, 0))&lt;&gt;"", ISNUMBER(VALUE(INDEX(Paste_Here!AM$2:AM$850, MATCH(B221, Paste_Here!A$2:A$850, 0))))), INDEX(Paste_Here!AM$2:AM$850, MATCH(B221, Paste_Here!A$2:A$850, 0)), ""), ""), "")</f>
        <v/>
      </c>
      <c r="DG221" s="66"/>
      <c r="DH221" s="75" t="str">
        <f>IFERROR(IF(B221&lt;&gt;"", IF(ISNUMBER(SEARCH("highrisk", LOWER(INDEX(Paste_Here!AN$2:AN$850, MATCH(B221, Paste_Here!A$2:A$850, 0))))), "High Risk", IF(ISNUMBER(SEARCH("lowrisk", LOWER(INDEX(Paste_Here!AN$2:AN$850, MATCH(B221, Paste_Here!A$2:A$850, 0))))), "Low Risk", IF(ISNUMBER(SEARCH("somerisk", LOWER(INDEX(Paste_Here!AN$2:AN$850, MATCH(B221, Paste_Here!A$2:A$850, 0))))), "Some Risk", IF(ISNUMBER(SEARCH("ot", LOWER(INDEX(Paste_Here!AN$2:AN$850, MATCH(B221, Paste_Here!A$2:A$850, 0))))), "OT", "")))), ""), "")</f>
        <v/>
      </c>
      <c r="DI221" s="66"/>
      <c r="DJ221" s="66"/>
      <c r="DK221" s="75" t="str">
        <f t="shared" si="44"/>
        <v/>
      </c>
      <c r="DL221" s="66"/>
      <c r="DM221" s="75" t="str">
        <f>IFERROR(IF(B221&lt;&gt;"", IF(AND(INDEX(Paste_Here!Q$2:Q$850, MATCH(B221, Paste_Here!A$2:A$850, 0))&lt;&gt;"", ISNUMBER(VALUE(INDEX(Paste_Here!Q$2:Q$850, MATCH(B221, Paste_Here!A$2:A$850, 0))))), INDEX(Paste_Here!Q$2:Q$850, MATCH(B221, Paste_Here!A$2:A$850, 0)), ""), ""), "")</f>
        <v/>
      </c>
      <c r="DN221" s="66"/>
      <c r="DO221" s="75" t="str">
        <f>IFERROR(IF(B221&lt;&gt;"", IF(ISNUMBER(SEARCH("highrisk", LOWER(INDEX(Paste_Here!R$2:R$850, MATCH(B221, Paste_Here!A$2:A$850, 0))))), "High Risk", IF(ISNUMBER(SEARCH("lowrisk", LOWER(INDEX(Paste_Here!R$2:R$850, MATCH(B221, Paste_Here!A$2:A$850, 0))))), "Low Risk", IF(ISNUMBER(SEARCH("somerisk", LOWER(INDEX(Paste_Here!R$2:R$850, MATCH(B221, Paste_Here!A$2:A$850, 0))))), "Some Risk", IF(ISNUMBER(SEARCH("ot", LOWER(INDEX(Paste_Here!R$2:R$850, MATCH(B221, Paste_Here!A$2:A$850, 0))))), "OT", "")))), ""), "")</f>
        <v/>
      </c>
      <c r="DP221" s="66"/>
      <c r="DQ221" s="93" t="str">
        <f>IFERROR(IF(B221&lt;&gt;"", IF(AND(INDEX(Paste_Here!S$2:S$850, MATCH(B221, Paste_Here!A$2:A$850, 0))&lt;&gt;"", ISNUMBER(VALUE(INDEX(Paste_Here!S$2:S$850, MATCH(B221, Paste_Here!A$2:A$850, 0))))), INDEX(Paste_Here!S$2:S$850, MATCH(B221, Paste_Here!A$2:A$850, 0)), ""), ""), "")</f>
        <v/>
      </c>
      <c r="DR221" s="66"/>
      <c r="DS221" s="75"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IF(ISNUMBER(SEARCH("ot", LOWER(INDEX(Paste_Here!T$2:T$850, MATCH(B221, Paste_Here!A$2:A$850, 0))))), "OT", "")))), ""), "")</f>
        <v/>
      </c>
      <c r="DT221" s="66"/>
      <c r="DU221" s="75" t="str">
        <f>IFERROR(IF(B221&lt;&gt;"", IF(AND(INDEX(Paste_Here!U$2:U$850, MATCH(B221, Paste_Here!A$2:A$850, 0))&lt;&gt;"", ISNUMBER(VALUE(INDEX(Paste_Here!U$2:U$850, MATCH(B221, Paste_Here!A$2:A$850, 0))))), INDEX(Paste_Here!U$2:U$850, MATCH(B221, Paste_Here!A$2:A$850, 0)), ""), ""), "")</f>
        <v/>
      </c>
      <c r="DV221" s="66"/>
      <c r="DW221" s="93" t="str">
        <f>IFERROR(IF(B221&lt;&gt;"", IF(ISNUMBER(SEARCH("highrisk", LOWER(INDEX(Paste_Here!V$2:V$850, MATCH(B221, Paste_Here!A$2:A$850, 0))))), "High Risk", IF(ISNUMBER(SEARCH("lowrisk", LOWER(INDEX(Paste_Here!V$2:V$850, MATCH(B221, Paste_Here!A$2:A$850, 0))))), "Low Risk", IF(ISNUMBER(SEARCH("somerisk", LOWER(INDEX(Paste_Here!V$2:V$850, MATCH(B221, Paste_Here!A$2:A$850, 0))))), "Some Risk", IF(ISNUMBER(SEARCH("ot", LOWER(INDEX(Paste_Here!V$2:V$850, MATCH(B221, Paste_Here!A$2:A$850, 0))))), "OT", "")))), ""), "")</f>
        <v/>
      </c>
      <c r="DX221" s="66"/>
      <c r="DY221" s="75" t="str">
        <f>IFERROR(IF(B221&lt;&gt;"", IF(AND(INDEX(Paste_Here!W$2:W$850, MATCH(B221, Paste_Here!A$2:A$850, 0))&lt;&gt;"", ISNUMBER(VALUE(INDEX(Paste_Here!W$2:W$850, MATCH(B221, Paste_Here!A$2:A$850, 0))))), INDEX(Paste_Here!W$2:W$850, MATCH(B221, Paste_Here!A$2:A$850, 0)), ""), ""), "")</f>
        <v/>
      </c>
      <c r="DZ221" s="66"/>
      <c r="EA221" s="75" t="str">
        <f>IFERROR(IF(B221&lt;&gt;"", IF(ISNUMBER(SEARCH("highrisk", LOWER(INDEX(Paste_Here!X$2:X$850, MATCH(B221, Paste_Here!A$2:A$850, 0))))), "High Risk", IF(ISNUMBER(SEARCH("lowrisk", LOWER(INDEX(Paste_Here!X$2:X$850, MATCH(B221, Paste_Here!A$2:A$850, 0))))), "Low Risk", IF(ISNUMBER(SEARCH("somerisk", LOWER(INDEX(Paste_Here!X$2:X$850, MATCH(B221, Paste_Here!A$2:A$850, 0))))), "Some Risk", IF(ISNUMBER(SEARCH("ot", LOWER(INDEX(Paste_Here!X$2:X$850, MATCH(B221, Paste_Here!A$2:A$850, 0))))), "OT", "")))), ""), "")</f>
        <v/>
      </c>
      <c r="EB221" s="66"/>
      <c r="EC221" s="66"/>
      <c r="ED221" s="75" t="str">
        <f t="shared" si="49"/>
        <v/>
      </c>
      <c r="EE221" s="66"/>
      <c r="EF221" s="75" t="str">
        <f>IFERROR(IF(B221&lt;&gt;"", IF(AND(INDEX(Paste_Here!AO$2:AO$850, MATCH(B221, Paste_Here!A$2:A$850, 0))&lt;&gt;"", ISNUMBER(VALUE(INDEX(Paste_Here!AO$2:AO$850, MATCH(B221, Paste_Here!A$2:A$850, 0))))), INDEX(Paste_Here!AO$2:AO$850, MATCH(B221, Paste_Here!A$2:A$850, 0)), ""), ""), "")</f>
        <v/>
      </c>
      <c r="EG221" s="66"/>
      <c r="EH221" s="75" t="str">
        <f>IFERROR(IF(B221&lt;&gt;"", IF(ISNUMBER(SEARCH("highrisk", LOWER(INDEX(Paste_Here!AP$2:AP$850, MATCH(B221, Paste_Here!A$2:A$850, 0))))), "High Risk", IF(ISNUMBER(SEARCH("lowrisk", LOWER(INDEX(Paste_Here!AP$2:AP$850, MATCH(B221, Paste_Here!A$2:A$850, 0))))), "Low Risk", IF(ISNUMBER(SEARCH("somerisk", LOWER(INDEX(Paste_Here!AP$2:AP$850, MATCH(B221, Paste_Here!A$2:A$850, 0))))), "Some Risk", IF(ISNUMBER(SEARCH("ot", LOWER(INDEX(Paste_Here!AP$2:AP$850, MATCH(B221, Paste_Here!A$2:A$850, 0))))), "OT", "")))), ""), "")</f>
        <v/>
      </c>
      <c r="EI221" s="66"/>
      <c r="EJ221" s="93"/>
      <c r="EK221" s="66"/>
      <c r="EL221" s="75" t="str">
        <f>IFERROR(IF(B221&lt;&gt;"", IF(AND(INDEX(Paste_Here!AQ$2:AQ$850, MATCH(B221, Paste_Here!A$2:A$850, 0))&lt;&gt;"", ISNUMBER(VALUE(INDEX(Paste_Here!AQ$2:AQ$850, MATCH(B221, Paste_Here!A$2:A$850, 0))))), INDEX(Paste_Here!AQ$2:AQ$850, MATCH(B221, Paste_Here!A$2:A$850, 0)), ""), ""), "")</f>
        <v/>
      </c>
      <c r="EM221" s="66"/>
      <c r="EN221" s="75" t="str">
        <f>IFERROR(IF(B221&lt;&gt;"", IF(ISNUMBER(SEARCH("highrisk", LOWER(INDEX(Paste_Here!AR$2:AR$850, MATCH(B221, Paste_Here!A$2:A$850, 0))))), "High Risk", IF(ISNUMBER(SEARCH("lowrisk", LOWER(INDEX(Paste_Here!AR$2:AR$850, MATCH(B221, Paste_Here!A$2:A$850, 0))))), "Low Risk", IF(ISNUMBER(SEARCH("somerisk", LOWER(INDEX(Paste_Here!AR$2:AR$850, MATCH(B221, Paste_Here!A$2:A$850, 0))))), "Some Risk", IF(ISNUMBER(SEARCH("ot", LOWER(INDEX(Paste_Here!AR$2:AR$850, MATCH(B221, Paste_Here!A$2:A$850, 0))))), "OT", "")))), ""), "")</f>
        <v/>
      </c>
      <c r="EO221" s="66"/>
      <c r="EP221" s="93"/>
      <c r="EQ221" s="66"/>
      <c r="ER221" s="75"/>
      <c r="ES221" s="66"/>
      <c r="ET221" s="75"/>
      <c r="EU221" s="66"/>
      <c r="EV221" s="66"/>
      <c r="EW221" s="75" t="str">
        <f t="shared" si="50"/>
        <v/>
      </c>
      <c r="EX221" s="66"/>
      <c r="EY221" s="75" t="str">
        <f>IFERROR(IF(B221&lt;&gt;"", IF(AND(INDEX(Paste_Here!Y$2:Y$850, MATCH(B221, Paste_Here!A$2:A$850, 0))&lt;&gt;"", ISNUMBER(VALUE(INDEX(Paste_Here!Y$2:Y$850, MATCH(B221, Paste_Here!A$2:A$850, 0))))), INDEX(Paste_Here!Y$2:Y$850, MATCH(B221, Paste_Here!A$2:A$850, 0)), ""), ""), "")</f>
        <v/>
      </c>
      <c r="EZ221" s="66"/>
      <c r="FA221" s="75" t="str">
        <f>IFERROR(IF(B221&lt;&gt;"", IF(ISNUMBER(SEARCH("highrisk", LOWER(INDEX(Paste_Here!Z$2:Z$850, MATCH(B221, Paste_Here!A$2:A$850, 0))))), "High Risk", IF(ISNUMBER(SEARCH("lowrisk", LOWER(INDEX(Paste_Here!Z$2:Z$850, MATCH(B221, Paste_Here!A$2:A$850, 0))))), "Low Risk", IF(ISNUMBER(SEARCH("somerisk", LOWER(INDEX(Paste_Here!Z$2:Z$850, MATCH(B221, Paste_Here!A$2:A$850, 0))))), "Some Risk", IF(ISNUMBER(SEARCH("ot", LOWER(INDEX(Paste_Here!Z$2:Z$850, MATCH(B221, Paste_Here!A$2:A$850, 0))))), "OT", "")))), ""), "")</f>
        <v/>
      </c>
      <c r="FB221" s="66"/>
      <c r="FC221" s="93"/>
      <c r="FD221" s="66"/>
      <c r="FE221" s="75" t="str">
        <f>IFERROR(IF(B221&lt;&gt;"", IF(AND(INDEX(Paste_Here!AA$2:AA$850, MATCH(B221, Paste_Here!A$2:A$850, 0))&lt;&gt;"", ISNUMBER(VALUE(INDEX(Paste_Here!AA$2:AA$850, MATCH(B221, Paste_Here!A$2:A$850, 0))))), INDEX(Paste_Here!AA$2:AA$850, MATCH(B221, Paste_Here!A$2:A$850, 0)), ""), ""), "")</f>
        <v/>
      </c>
      <c r="FF221" s="66"/>
      <c r="FG221" s="75" t="str">
        <f>IFERROR(IF(B221&lt;&gt;"", IF(ISNUMBER(SEARCH("highrisk", LOWER(INDEX(Paste_Here!AB$2:AB$850, MATCH(B221, Paste_Here!A$2:A$850, 0))))), "High Risk", IF(ISNUMBER(SEARCH("lowrisk", LOWER(INDEX(Paste_Here!AB$2:AB$850, MATCH(B221, Paste_Here!A$2:A$850, 0))))), "Low Risk", IF(ISNUMBER(SEARCH("somerisk", LOWER(INDEX(Paste_Here!AB$2:AB$850, MATCH(B221, Paste_Here!A$2:A$850, 0))))), "Some Risk", IF(ISNUMBER(SEARCH("ot", LOWER(INDEX(Paste_Here!AB$2:AB$850, MATCH(B221, Paste_Here!A$2:A$850, 0))))), "OT", "")))), ""), "")</f>
        <v/>
      </c>
      <c r="FH221" s="66"/>
      <c r="FI221" s="93"/>
      <c r="FJ221" s="66"/>
      <c r="FK221" s="75"/>
      <c r="FL221" s="66"/>
      <c r="FM221" s="75"/>
      <c r="FN221" s="66"/>
      <c r="FO221" s="66"/>
      <c r="FP221" s="75" t="str">
        <f t="shared" si="45"/>
        <v/>
      </c>
      <c r="FQ221" s="66"/>
      <c r="FR221" s="75" t="str">
        <f>IFERROR(IF(B221&lt;&gt;"", IF(ISNUMBER(SEARCH("s", LOWER(INDEX(Paste_Here!L$2:L$850, MATCH(B221, Paste_Here!A$2:A$850, 0))))), "Yes", IF(INDEX(Paste_Here!L$2:L$850, MATCH(B221, Paste_Here!A$2:A$850, 0))&lt;&gt;"", "No", "")), ""), "")</f>
        <v/>
      </c>
      <c r="FS221" s="66"/>
      <c r="FT221" s="75" t="str">
        <f>IFERROR(IF(B221&lt;&gt;"", IF(ISNUMBER(SEARCH("yes", LOWER(INDEX(Paste_Here!F$2:F$850, MATCH(B221, Paste_Here!A$2:A$850, 0))))), "Yes", IF(ISNUMBER(SEARCH("no", LOWER(INDEX(Paste_Here!F$2:F$850, MATCH(B221, Paste_Here!A$2:A$850, 0))))), "No", "")), ""), "")</f>
        <v/>
      </c>
      <c r="FU221" s="66"/>
      <c r="FV221" s="75" t="str">
        <f>IFERROR(IF(B221&lt;&gt;"", IF(ISNUMBER(SEARCH("english language learner", LOWER(INDEX(Paste_Here!C$2:C$850, MATCH(B221, Paste_Here!A$2:A$850, 0))))), "Yes", ""), ""), "")</f>
        <v/>
      </c>
      <c r="FW221" s="66"/>
      <c r="FX221" s="75" t="str">
        <f>IFERROR(IF(B221&lt;&gt;"", IF(OR(ISNUMBER(SEARCH("b", LOWER(INDEX(Paste_Here!J$2:J$850, MATCH(B221, Paste_Here!A$2:A$850, 0))))), ISNUMBER(SEARCH("h", LOWER(INDEX(Paste_Here!J$2:J$850, MATCH(B221, Paste_Here!A$2:A$850, 0))))), ISNUMBER(SEARCH("i", LOWER(INDEX(Paste_Here!J$2:J$850, MATCH(B221, Paste_Here!A$2:A$850, 0)))))), "Yes", IF(INDEX(Paste_Here!J$2:J$850, MATCH(B221, Paste_Here!A$2:A$850, 0))&lt;&gt;"", "No", "")), ""), "")</f>
        <v/>
      </c>
      <c r="FY221" s="66"/>
      <c r="FZ221" s="75" t="str">
        <f>IFERROR(IF(B221&lt;&gt;"", IF(ISNUMBER(SEARCH("yes", LOWER(INDEX(Paste_Here!K$2:K$850, MATCH(B221, Paste_Here!A$2:A$850, 0))))), "Yes", IF(ISNUMBER(SEARCH("no", LOWER(INDEX(Paste_Here!K$2:K$850, MATCH(B221, Paste_Here!A$2:A$850, 0))))), "No", "")), ""), "")</f>
        <v/>
      </c>
      <c r="GA221" s="66"/>
      <c r="GB221" s="75" t="str">
        <f>IFERROR(IF(B221&lt;&gt;"", IF(ISNUMBER(SEARCH("transitional 2", LOWER(INDEX(Paste_Here!C$2:C$850, MATCH(B221, Paste_Here!A$2:A$850, 0))))), "T2",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GC221" s="66"/>
      <c r="GD221" s="75"/>
      <c r="GE221" s="66"/>
      <c r="GF221" s="75"/>
      <c r="GG221" s="66"/>
      <c r="GH221" s="75"/>
      <c r="GI221" s="66"/>
      <c r="GK221" s="1" t="str" cm="1">
        <f t="array" ref="GK221">IFERROR(INDEX(Paste_Here!$B$2:$B$850, MATCH(0, COUNTIF(GK$4:GK220, Paste_Here!$B$2:$B$850) + IF(Paste_Here!$B$2:$B$850="", 1, 0), 0)), "")</f>
        <v/>
      </c>
      <c r="GL221" s="1" t="str">
        <f>IF(GK221&lt;&gt;"", INDEX(Paste_Here!$A$2:$A$850, MATCH(GK221, Paste_Here!$B$2:$B$850, 0)), "")</f>
        <v/>
      </c>
      <c r="GM221" s="1" t="str">
        <f t="shared" si="51"/>
        <v/>
      </c>
      <c r="GN221" s="1" t="str" cm="1">
        <f t="array" ref="GN221">IFERROR(INDEX($GM$5:$GM$850, MATCH(SMALL(IF($GM$5:$GM$850&lt;&gt;"", COUNTIF($GM$5:$GM$850, "&lt;"&amp;$GM$5:$GM$850)+1), ROW()-ROW($GN$5)+1), COUNTIF($GM$5:$GM$850, "&lt;"&amp;$GM$5:$GM$850)+1, 0)), "")</f>
        <v/>
      </c>
    </row>
    <row r="222" spans="1:196">
      <c r="A222" s="66"/>
      <c r="B222" s="75" t="str">
        <f t="shared" si="39"/>
        <v/>
      </c>
      <c r="C222" s="66"/>
      <c r="D222" s="75" t="str">
        <f>IFERROR(IF(AND(INDEX(Paste_Here!N$2:N$850, MATCH(B222, Paste_Here!A$2:A$850, 0)) = ""), "", IF(UPPER(INDEX(Paste_Here!N$2:N$850, MATCH(B222, Paste_Here!A$2:A$850, 0))) = "YES", "Yes", IF(UPPER(INDEX(Paste_Here!N$2:N$850, MATCH(B222, Paste_Here!A$2:A$850, 0))) = "NO", "No", ""))), "")</f>
        <v/>
      </c>
      <c r="E222" s="66"/>
      <c r="F222" s="75" t="str">
        <f t="shared" si="46"/>
        <v/>
      </c>
      <c r="G222" s="66"/>
      <c r="H222" s="75" t="str">
        <f t="shared" si="47"/>
        <v/>
      </c>
      <c r="I222" s="66"/>
      <c r="J222" s="75" t="str">
        <f t="shared" si="48"/>
        <v/>
      </c>
      <c r="K222" s="66"/>
      <c r="L222" s="75"/>
      <c r="M222" s="66"/>
      <c r="N222" s="75" t="str">
        <f>IFERROR(IF(B222&lt;&gt;"", IF(AND(INDEX(Paste_Here!AW$2:AW$850, MATCH(B222, Paste_Here!A$2:A$850, 0))&lt;&gt;"", ISNUMBER(VALUE(INDEX(Paste_Here!AW$2:AW$850, MATCH(B222, Paste_Here!A$2:A$850, 0))))), INDEX(Paste_Here!AW$2:AW$850, MATCH(B222, Paste_Here!A$2:A$850, 0)), ""), ""), "")</f>
        <v/>
      </c>
      <c r="O222" s="66"/>
      <c r="P222" s="75" t="str">
        <f>IFERROR(IF(B222&lt;&gt;"", IF(AND(INDEX(Paste_Here!AX$2:AX$850, MATCH(B222, Paste_Here!A$2:A$850, 0))&lt;&gt;"", ISNUMBER(VALUE(INDEX(Paste_Here!AX$2:AX$850, MATCH(B222, Paste_Here!A$2:A$850, 0))))), INDEX(Paste_Here!AX$2:AX$850, MATCH(B222, Paste_Here!A$2:A$850, 0)), ""), ""), "")</f>
        <v/>
      </c>
      <c r="Q222" s="66"/>
      <c r="R222" s="75" t="str">
        <f>IFERROR(IF(B222&lt;&gt;"", IF(AND(INDEX(Paste_Here!AU$2:AU$850, MATCH(B222, Paste_Here!A$2:A$850, 0))&lt;&gt;"", ISNUMBER(VALUE(INDEX(Paste_Here!AU$2:AU$850, MATCH(B222, Paste_Here!A$2:A$850, 0))))), INDEX(Paste_Here!AU$2:AU$850, MATCH(B222, Paste_Here!A$2:A$850, 0)), ""), ""), "")</f>
        <v/>
      </c>
      <c r="S222" s="66"/>
      <c r="T222" s="75" t="str">
        <f>IFERROR(IF(B222&lt;&gt;"", IF(AND(INDEX(Paste_Here!AV$2:AV$850, MATCH(B222, Paste_Here!A$2:A$850, 0))&lt;&gt;"", ISNUMBER(VALUE(INDEX(Paste_Here!AV$2:AV$850, MATCH(B222, Paste_Here!A$2:A$850, 0))))), INDEX(Paste_Here!AV$2:AV$850, MATCH(B222, Paste_Here!A$2:A$850, 0)), ""), ""), "")</f>
        <v/>
      </c>
      <c r="U222" s="66"/>
      <c r="W222" s="66"/>
      <c r="Y222" s="66"/>
      <c r="Z222" s="66"/>
      <c r="AA222" s="75" t="str">
        <f t="shared" si="40"/>
        <v/>
      </c>
      <c r="AB222" s="66"/>
      <c r="AC222" s="75"/>
      <c r="AD222" s="66"/>
      <c r="AE222" s="98"/>
      <c r="AF222" s="66"/>
      <c r="AG222" s="75"/>
      <c r="AH222" s="66"/>
      <c r="AI222" s="75" t="str">
        <f>IFERROR(IF(B222&lt;&gt;"", IF(AND(INDEX(Paste_Here!AC$2:AC$850, MATCH(B222, Paste_Here!A$2:A$850, 0))&lt;&gt;"", ISNUMBER(VALUE(INDEX(Paste_Here!AC$2:AC$850, MATCH(B222, Paste_Here!A$2:A$850, 0))))), INDEX(Paste_Here!AC$2:AC$850, MATCH(B222, Paste_Here!A$2:A$850, 0)), ""), ""), "")</f>
        <v/>
      </c>
      <c r="AJ222" s="66"/>
      <c r="AK222" s="75" t="str">
        <f>IFERROR(IF(B222&lt;&gt;"", IF(ISNUMBER(SEARCH("highrisk", LOWER(INDEX(Paste_Here!AD$2:AD$850, MATCH(B222, Paste_Here!A$2:A$850, 0))))), "High Risk", IF(ISNUMBER(SEARCH("lowrisk", LOWER(INDEX(Paste_Here!AD$2:AD$850, MATCH(B222, Paste_Here!A$2:A$850, 0))))), "Low Risk", IF(ISNUMBER(SEARCH("somerisk", LOWER(INDEX(Paste_Here!AD$2:AD$850, MATCH(B222, Paste_Here!A$2:A$850, 0))))), "Some Risk", IF(ISNUMBER(SEARCH("ot", LOWER(INDEX(Paste_Here!AD$2:AD$850, MATCH(B222, Paste_Here!A$2:A$850, 0))))), "OT", "")))), ""), "")</f>
        <v/>
      </c>
      <c r="AL222" s="66"/>
      <c r="AM222" s="75"/>
      <c r="AN222" s="66"/>
      <c r="AO222" s="75" t="str">
        <f>IFERROR(IF(B222&lt;&gt;"", IF(AND(INDEX(Paste_Here!M$2:M$850, MATCH(B222, Paste_Here!A$2:A$850, 0))&lt;&gt;"", ISNUMBER(VALUE(INDEX(Paste_Here!M$2:M$850, MATCH(B222, Paste_Here!A$2:A$850, 0))))), INDEX(Paste_Here!M$2:M$850, MATCH(B222, Paste_Here!A$2:A$850, 0)), ""), ""), "")</f>
        <v/>
      </c>
      <c r="AP222" s="66"/>
      <c r="AQ222" s="75" t="str">
        <f>IFERROR(IF(B222&lt;&gt;"", IF(ISNUMBER(SEARCH("highrisk", LOWER(INDEX(Paste_Here!N$2:N$850, MATCH(B222, Paste_Here!A$2:A$850, 0))))), "High Risk", IF(ISNUMBER(SEARCH("lowrisk", LOWER(INDEX(Paste_Here!N$2:N$850, MATCH(B222, Paste_Here!A$2:A$850, 0))))), "Low Risk", IF(ISNUMBER(SEARCH("somerisk", LOWER(INDEX(Paste_Here!N$2:N$850, MATCH(B222, Paste_Here!A$2:A$850, 0))))), "Some Risk", IF(ISNUMBER(SEARCH("ot", LOWER(INDEX(Paste_Here!N$2:N$850, MATCH(B222, Paste_Here!A$2:A$850, 0))))), "OT", "")))), ""), "")</f>
        <v/>
      </c>
      <c r="AT222" s="66"/>
      <c r="AU222" s="103"/>
      <c r="AV222" s="66"/>
      <c r="AW222" s="66"/>
      <c r="AX222" s="75" t="str">
        <f t="shared" si="41"/>
        <v/>
      </c>
      <c r="AY222" s="66"/>
      <c r="AZ222" s="75"/>
      <c r="BA222" s="66"/>
      <c r="BB222" s="75"/>
      <c r="BC222" s="66"/>
      <c r="BD222" s="75"/>
      <c r="BE222" s="66"/>
      <c r="BF222" s="75" t="str">
        <f>IFERROR(IF(B222&lt;&gt;"", IF(AND(INDEX(Paste_Here!AE$2:AE$850, MATCH(B222, Paste_Here!A$2:A$850, 0))&lt;&gt;"", ISNUMBER(VALUE(INDEX(Paste_Here!AE$2:AE$850, MATCH(B222, Paste_Here!A$2:A$850, 0))))), INDEX(Paste_Here!AE$2:AE$850, MATCH(B222, Paste_Here!A$2:A$850, 0)), ""), ""), "")</f>
        <v/>
      </c>
      <c r="BG222" s="66"/>
      <c r="BH222" s="75" t="str">
        <f>IFERROR(IF(B222&lt;&gt;"", IF(ISNUMBER(SEARCH("highrisk", LOWER(INDEX(Paste_Here!AF$2:AF$850, MATCH(B222, Paste_Here!A$2:A$850, 0))))), "High Risk", IF(ISNUMBER(SEARCH("lowrisk", LOWER(INDEX(Paste_Here!AF$2:AF$850, MATCH(B222, Paste_Here!A$2:A$850, 0))))), "Low Risk", IF(ISNUMBER(SEARCH("somerisk", LOWER(INDEX(Paste_Here!AF$2:AF$850, MATCH(B222, Paste_Here!A$2:A$850, 0))))), "Some Risk", IF(ISNUMBER(SEARCH("ot", LOWER(INDEX(Paste_Here!AF$2:AF$850, MATCH(B222, Paste_Here!A$2:A$850, 0))))), "OT", "")))), ""), "")</f>
        <v/>
      </c>
      <c r="BI222" s="66"/>
      <c r="BJ222" s="75"/>
      <c r="BK222" s="66"/>
      <c r="BL222" s="75" t="str">
        <f>IFERROR(IF(B222&lt;&gt;"", IF(AND(INDEX(Paste_Here!O$2:O$850, MATCH(B222, Paste_Here!A$2:A$850, 0))&lt;&gt;"", ISNUMBER(VALUE(INDEX(Paste_Here!O$2:O$850, MATCH(B222, Paste_Here!A$2:A$850, 0))))), INDEX(Paste_Here!O$2:O$850, MATCH(B222, Paste_Here!A$2:A$850, 0)), ""), ""), "")</f>
        <v/>
      </c>
      <c r="BM222" s="66"/>
      <c r="BN222" s="75" t="str">
        <f>IFERROR(IF(B222&lt;&gt;"", IF(ISNUMBER(SEARCH("highrisk", LOWER(INDEX(Paste_Here!P$2:P$850, MATCH(B222, Paste_Here!A$2:A$850, 0))))), "High Risk", IF(ISNUMBER(SEARCH("lowrisk", LOWER(INDEX(Paste_Here!P$2:P$850, MATCH(B222, Paste_Here!A$2:A$850, 0))))), "Low Risk", IF(ISNUMBER(SEARCH("somerisk", LOWER(INDEX(Paste_Here!P$2:P$850, MATCH(B222, Paste_Here!A$2:A$850, 0))))), "Some Risk", IF(ISNUMBER(SEARCH("ot", LOWER(INDEX(Paste_Here!P$2:P$850, MATCH(B222, Paste_Here!A$2:A$850, 0))))), "OT", "")))), ""), "")</f>
        <v/>
      </c>
      <c r="BQ222" s="66"/>
      <c r="BR222" s="75"/>
      <c r="BS222" s="66"/>
      <c r="BT222" s="66"/>
      <c r="BU222" s="75" t="str">
        <f t="shared" si="42"/>
        <v/>
      </c>
      <c r="BV222" s="66"/>
      <c r="BW222" s="75"/>
      <c r="BX222" s="66"/>
      <c r="BY222" s="75"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BZ222" s="66"/>
      <c r="CA222" s="75"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CB222" s="66"/>
      <c r="CC222" s="75"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CD222" s="66"/>
      <c r="CE222" s="75"/>
      <c r="CF222" s="66"/>
      <c r="CK222" s="75"/>
      <c r="CL222" s="66"/>
      <c r="CM222" s="75"/>
      <c r="CN222" s="66"/>
      <c r="CO222" s="75"/>
      <c r="CP222" s="66"/>
      <c r="CQ222" s="66"/>
      <c r="CR222" s="75" t="str">
        <f t="shared" si="43"/>
        <v/>
      </c>
      <c r="CS222" s="66"/>
      <c r="CT222" s="75"/>
      <c r="CU222" s="66"/>
      <c r="CV222" s="75"/>
      <c r="CW222" s="66"/>
      <c r="CX222" s="75"/>
      <c r="CY222" s="66"/>
      <c r="CZ222" s="75"/>
      <c r="DA222" s="66"/>
      <c r="DB222" s="75" t="str">
        <f>IFERROR(IF(B222&lt;&gt;"", IF(AND(INDEX(Paste_Here!AK$2:AK$850, MATCH(B222, Paste_Here!A$2:A$850, 0))&lt;&gt;"", ISNUMBER(VALUE(INDEX(Paste_Here!AK$2:AK$850, MATCH(B222, Paste_Here!A$2:A$850, 0))))), INDEX(Paste_Here!AK$2:AK$850, MATCH(B222, Paste_Here!A$2:A$850, 0)), ""), ""), "")</f>
        <v/>
      </c>
      <c r="DC222" s="66"/>
      <c r="DD222" s="75" t="str">
        <f>IFERROR(IF(B222&lt;&gt;"", IF(ISNUMBER(SEARCH("highrisk", LOWER(INDEX(Paste_Here!AL$2:AL$850, MATCH(B222, Paste_Here!A$2:A$850, 0))))), "High Risk", IF(ISNUMBER(SEARCH("lowrisk", LOWER(INDEX(Paste_Here!AL$2:AL$850, MATCH(B222, Paste_Here!A$2:A$850, 0))))), "Low Risk", IF(ISNUMBER(SEARCH("somerisk", LOWER(INDEX(Paste_Here!AL$2:AL$850, MATCH(B222, Paste_Here!A$2:A$850, 0))))), "Some Risk", IF(ISNUMBER(SEARCH("ot", LOWER(INDEX(Paste_Here!AL$2:AL$850, MATCH(B222, Paste_Here!A$2:A$850, 0))))), "OT", "")))), ""), "")</f>
        <v/>
      </c>
      <c r="DE222" s="66"/>
      <c r="DF222" s="75" t="str">
        <f>IFERROR(IF(B222&lt;&gt;"", IF(AND(INDEX(Paste_Here!AM$2:AM$850, MATCH(B222, Paste_Here!A$2:A$850, 0))&lt;&gt;"", ISNUMBER(VALUE(INDEX(Paste_Here!AM$2:AM$850, MATCH(B222, Paste_Here!A$2:A$850, 0))))), INDEX(Paste_Here!AM$2:AM$850, MATCH(B222, Paste_Here!A$2:A$850, 0)), ""), ""), "")</f>
        <v/>
      </c>
      <c r="DG222" s="66"/>
      <c r="DH222" s="75" t="str">
        <f>IFERROR(IF(B222&lt;&gt;"", IF(ISNUMBER(SEARCH("highrisk", LOWER(INDEX(Paste_Here!AN$2:AN$850, MATCH(B222, Paste_Here!A$2:A$850, 0))))), "High Risk", IF(ISNUMBER(SEARCH("lowrisk", LOWER(INDEX(Paste_Here!AN$2:AN$850, MATCH(B222, Paste_Here!A$2:A$850, 0))))), "Low Risk", IF(ISNUMBER(SEARCH("somerisk", LOWER(INDEX(Paste_Here!AN$2:AN$850, MATCH(B222, Paste_Here!A$2:A$850, 0))))), "Some Risk", IF(ISNUMBER(SEARCH("ot", LOWER(INDEX(Paste_Here!AN$2:AN$850, MATCH(B222, Paste_Here!A$2:A$850, 0))))), "OT", "")))), ""), "")</f>
        <v/>
      </c>
      <c r="DI222" s="66"/>
      <c r="DJ222" s="66"/>
      <c r="DK222" s="75" t="str">
        <f t="shared" si="44"/>
        <v/>
      </c>
      <c r="DL222" s="66"/>
      <c r="DM222" s="75" t="str">
        <f>IFERROR(IF(B222&lt;&gt;"", IF(AND(INDEX(Paste_Here!Q$2:Q$850, MATCH(B222, Paste_Here!A$2:A$850, 0))&lt;&gt;"", ISNUMBER(VALUE(INDEX(Paste_Here!Q$2:Q$850, MATCH(B222, Paste_Here!A$2:A$850, 0))))), INDEX(Paste_Here!Q$2:Q$850, MATCH(B222, Paste_Here!A$2:A$850, 0)), ""), ""), "")</f>
        <v/>
      </c>
      <c r="DN222" s="66"/>
      <c r="DO222" s="75" t="str">
        <f>IFERROR(IF(B222&lt;&gt;"", IF(ISNUMBER(SEARCH("highrisk", LOWER(INDEX(Paste_Here!R$2:R$850, MATCH(B222, Paste_Here!A$2:A$850, 0))))), "High Risk", IF(ISNUMBER(SEARCH("lowrisk", LOWER(INDEX(Paste_Here!R$2:R$850, MATCH(B222, Paste_Here!A$2:A$850, 0))))), "Low Risk", IF(ISNUMBER(SEARCH("somerisk", LOWER(INDEX(Paste_Here!R$2:R$850, MATCH(B222, Paste_Here!A$2:A$850, 0))))), "Some Risk", IF(ISNUMBER(SEARCH("ot", LOWER(INDEX(Paste_Here!R$2:R$850, MATCH(B222, Paste_Here!A$2:A$850, 0))))), "OT", "")))), ""), "")</f>
        <v/>
      </c>
      <c r="DP222" s="66"/>
      <c r="DQ222" s="93" t="str">
        <f>IFERROR(IF(B222&lt;&gt;"", IF(AND(INDEX(Paste_Here!S$2:S$850, MATCH(B222, Paste_Here!A$2:A$850, 0))&lt;&gt;"", ISNUMBER(VALUE(INDEX(Paste_Here!S$2:S$850, MATCH(B222, Paste_Here!A$2:A$850, 0))))), INDEX(Paste_Here!S$2:S$850, MATCH(B222, Paste_Here!A$2:A$850, 0)), ""), ""), "")</f>
        <v/>
      </c>
      <c r="DR222" s="66"/>
      <c r="DS222" s="75"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IF(ISNUMBER(SEARCH("ot", LOWER(INDEX(Paste_Here!T$2:T$850, MATCH(B222, Paste_Here!A$2:A$850, 0))))), "OT", "")))), ""), "")</f>
        <v/>
      </c>
      <c r="DT222" s="66"/>
      <c r="DU222" s="75" t="str">
        <f>IFERROR(IF(B222&lt;&gt;"", IF(AND(INDEX(Paste_Here!U$2:U$850, MATCH(B222, Paste_Here!A$2:A$850, 0))&lt;&gt;"", ISNUMBER(VALUE(INDEX(Paste_Here!U$2:U$850, MATCH(B222, Paste_Here!A$2:A$850, 0))))), INDEX(Paste_Here!U$2:U$850, MATCH(B222, Paste_Here!A$2:A$850, 0)), ""), ""), "")</f>
        <v/>
      </c>
      <c r="DV222" s="66"/>
      <c r="DW222" s="93" t="str">
        <f>IFERROR(IF(B222&lt;&gt;"", IF(ISNUMBER(SEARCH("highrisk", LOWER(INDEX(Paste_Here!V$2:V$850, MATCH(B222, Paste_Here!A$2:A$850, 0))))), "High Risk", IF(ISNUMBER(SEARCH("lowrisk", LOWER(INDEX(Paste_Here!V$2:V$850, MATCH(B222, Paste_Here!A$2:A$850, 0))))), "Low Risk", IF(ISNUMBER(SEARCH("somerisk", LOWER(INDEX(Paste_Here!V$2:V$850, MATCH(B222, Paste_Here!A$2:A$850, 0))))), "Some Risk", IF(ISNUMBER(SEARCH("ot", LOWER(INDEX(Paste_Here!V$2:V$850, MATCH(B222, Paste_Here!A$2:A$850, 0))))), "OT", "")))), ""), "")</f>
        <v/>
      </c>
      <c r="DX222" s="66"/>
      <c r="DY222" s="75" t="str">
        <f>IFERROR(IF(B222&lt;&gt;"", IF(AND(INDEX(Paste_Here!W$2:W$850, MATCH(B222, Paste_Here!A$2:A$850, 0))&lt;&gt;"", ISNUMBER(VALUE(INDEX(Paste_Here!W$2:W$850, MATCH(B222, Paste_Here!A$2:A$850, 0))))), INDEX(Paste_Here!W$2:W$850, MATCH(B222, Paste_Here!A$2:A$850, 0)), ""), ""), "")</f>
        <v/>
      </c>
      <c r="DZ222" s="66"/>
      <c r="EA222" s="75" t="str">
        <f>IFERROR(IF(B222&lt;&gt;"", IF(ISNUMBER(SEARCH("highrisk", LOWER(INDEX(Paste_Here!X$2:X$850, MATCH(B222, Paste_Here!A$2:A$850, 0))))), "High Risk", IF(ISNUMBER(SEARCH("lowrisk", LOWER(INDEX(Paste_Here!X$2:X$850, MATCH(B222, Paste_Here!A$2:A$850, 0))))), "Low Risk", IF(ISNUMBER(SEARCH("somerisk", LOWER(INDEX(Paste_Here!X$2:X$850, MATCH(B222, Paste_Here!A$2:A$850, 0))))), "Some Risk", IF(ISNUMBER(SEARCH("ot", LOWER(INDEX(Paste_Here!X$2:X$850, MATCH(B222, Paste_Here!A$2:A$850, 0))))), "OT", "")))), ""), "")</f>
        <v/>
      </c>
      <c r="EB222" s="66"/>
      <c r="EC222" s="66"/>
      <c r="ED222" s="75" t="str">
        <f t="shared" si="49"/>
        <v/>
      </c>
      <c r="EE222" s="66"/>
      <c r="EF222" s="75" t="str">
        <f>IFERROR(IF(B222&lt;&gt;"", IF(AND(INDEX(Paste_Here!AO$2:AO$850, MATCH(B222, Paste_Here!A$2:A$850, 0))&lt;&gt;"", ISNUMBER(VALUE(INDEX(Paste_Here!AO$2:AO$850, MATCH(B222, Paste_Here!A$2:A$850, 0))))), INDEX(Paste_Here!AO$2:AO$850, MATCH(B222, Paste_Here!A$2:A$850, 0)), ""), ""), "")</f>
        <v/>
      </c>
      <c r="EG222" s="66"/>
      <c r="EH222" s="75" t="str">
        <f>IFERROR(IF(B222&lt;&gt;"", IF(ISNUMBER(SEARCH("highrisk", LOWER(INDEX(Paste_Here!AP$2:AP$850, MATCH(B222, Paste_Here!A$2:A$850, 0))))), "High Risk", IF(ISNUMBER(SEARCH("lowrisk", LOWER(INDEX(Paste_Here!AP$2:AP$850, MATCH(B222, Paste_Here!A$2:A$850, 0))))), "Low Risk", IF(ISNUMBER(SEARCH("somerisk", LOWER(INDEX(Paste_Here!AP$2:AP$850, MATCH(B222, Paste_Here!A$2:A$850, 0))))), "Some Risk", IF(ISNUMBER(SEARCH("ot", LOWER(INDEX(Paste_Here!AP$2:AP$850, MATCH(B222, Paste_Here!A$2:A$850, 0))))), "OT", "")))), ""), "")</f>
        <v/>
      </c>
      <c r="EI222" s="66"/>
      <c r="EJ222" s="93"/>
      <c r="EK222" s="66"/>
      <c r="EL222" s="75" t="str">
        <f>IFERROR(IF(B222&lt;&gt;"", IF(AND(INDEX(Paste_Here!AQ$2:AQ$850, MATCH(B222, Paste_Here!A$2:A$850, 0))&lt;&gt;"", ISNUMBER(VALUE(INDEX(Paste_Here!AQ$2:AQ$850, MATCH(B222, Paste_Here!A$2:A$850, 0))))), INDEX(Paste_Here!AQ$2:AQ$850, MATCH(B222, Paste_Here!A$2:A$850, 0)), ""), ""), "")</f>
        <v/>
      </c>
      <c r="EM222" s="66"/>
      <c r="EN222" s="75" t="str">
        <f>IFERROR(IF(B222&lt;&gt;"", IF(ISNUMBER(SEARCH("highrisk", LOWER(INDEX(Paste_Here!AR$2:AR$850, MATCH(B222, Paste_Here!A$2:A$850, 0))))), "High Risk", IF(ISNUMBER(SEARCH("lowrisk", LOWER(INDEX(Paste_Here!AR$2:AR$850, MATCH(B222, Paste_Here!A$2:A$850, 0))))), "Low Risk", IF(ISNUMBER(SEARCH("somerisk", LOWER(INDEX(Paste_Here!AR$2:AR$850, MATCH(B222, Paste_Here!A$2:A$850, 0))))), "Some Risk", IF(ISNUMBER(SEARCH("ot", LOWER(INDEX(Paste_Here!AR$2:AR$850, MATCH(B222, Paste_Here!A$2:A$850, 0))))), "OT", "")))), ""), "")</f>
        <v/>
      </c>
      <c r="EO222" s="66"/>
      <c r="EP222" s="93"/>
      <c r="EQ222" s="66"/>
      <c r="ER222" s="75"/>
      <c r="ES222" s="66"/>
      <c r="ET222" s="75"/>
      <c r="EU222" s="66"/>
      <c r="EV222" s="66"/>
      <c r="EW222" s="75" t="str">
        <f t="shared" si="50"/>
        <v/>
      </c>
      <c r="EX222" s="66"/>
      <c r="EY222" s="75" t="str">
        <f>IFERROR(IF(B222&lt;&gt;"", IF(AND(INDEX(Paste_Here!Y$2:Y$850, MATCH(B222, Paste_Here!A$2:A$850, 0))&lt;&gt;"", ISNUMBER(VALUE(INDEX(Paste_Here!Y$2:Y$850, MATCH(B222, Paste_Here!A$2:A$850, 0))))), INDEX(Paste_Here!Y$2:Y$850, MATCH(B222, Paste_Here!A$2:A$850, 0)), ""), ""), "")</f>
        <v/>
      </c>
      <c r="EZ222" s="66"/>
      <c r="FA222" s="75" t="str">
        <f>IFERROR(IF(B222&lt;&gt;"", IF(ISNUMBER(SEARCH("highrisk", LOWER(INDEX(Paste_Here!Z$2:Z$850, MATCH(B222, Paste_Here!A$2:A$850, 0))))), "High Risk", IF(ISNUMBER(SEARCH("lowrisk", LOWER(INDEX(Paste_Here!Z$2:Z$850, MATCH(B222, Paste_Here!A$2:A$850, 0))))), "Low Risk", IF(ISNUMBER(SEARCH("somerisk", LOWER(INDEX(Paste_Here!Z$2:Z$850, MATCH(B222, Paste_Here!A$2:A$850, 0))))), "Some Risk", IF(ISNUMBER(SEARCH("ot", LOWER(INDEX(Paste_Here!Z$2:Z$850, MATCH(B222, Paste_Here!A$2:A$850, 0))))), "OT", "")))), ""), "")</f>
        <v/>
      </c>
      <c r="FB222" s="66"/>
      <c r="FC222" s="93"/>
      <c r="FD222" s="66"/>
      <c r="FE222" s="75" t="str">
        <f>IFERROR(IF(B222&lt;&gt;"", IF(AND(INDEX(Paste_Here!AA$2:AA$850, MATCH(B222, Paste_Here!A$2:A$850, 0))&lt;&gt;"", ISNUMBER(VALUE(INDEX(Paste_Here!AA$2:AA$850, MATCH(B222, Paste_Here!A$2:A$850, 0))))), INDEX(Paste_Here!AA$2:AA$850, MATCH(B222, Paste_Here!A$2:A$850, 0)), ""), ""), "")</f>
        <v/>
      </c>
      <c r="FF222" s="66"/>
      <c r="FG222" s="75" t="str">
        <f>IFERROR(IF(B222&lt;&gt;"", IF(ISNUMBER(SEARCH("highrisk", LOWER(INDEX(Paste_Here!AB$2:AB$850, MATCH(B222, Paste_Here!A$2:A$850, 0))))), "High Risk", IF(ISNUMBER(SEARCH("lowrisk", LOWER(INDEX(Paste_Here!AB$2:AB$850, MATCH(B222, Paste_Here!A$2:A$850, 0))))), "Low Risk", IF(ISNUMBER(SEARCH("somerisk", LOWER(INDEX(Paste_Here!AB$2:AB$850, MATCH(B222, Paste_Here!A$2:A$850, 0))))), "Some Risk", IF(ISNUMBER(SEARCH("ot", LOWER(INDEX(Paste_Here!AB$2:AB$850, MATCH(B222, Paste_Here!A$2:A$850, 0))))), "OT", "")))), ""), "")</f>
        <v/>
      </c>
      <c r="FH222" s="66"/>
      <c r="FI222" s="93"/>
      <c r="FJ222" s="66"/>
      <c r="FK222" s="75"/>
      <c r="FL222" s="66"/>
      <c r="FM222" s="75"/>
      <c r="FN222" s="66"/>
      <c r="FO222" s="66"/>
      <c r="FP222" s="75" t="str">
        <f t="shared" si="45"/>
        <v/>
      </c>
      <c r="FQ222" s="66"/>
      <c r="FR222" s="75" t="str">
        <f>IFERROR(IF(B222&lt;&gt;"", IF(ISNUMBER(SEARCH("s", LOWER(INDEX(Paste_Here!L$2:L$850, MATCH(B222, Paste_Here!A$2:A$850, 0))))), "Yes", IF(INDEX(Paste_Here!L$2:L$850, MATCH(B222, Paste_Here!A$2:A$850, 0))&lt;&gt;"", "No", "")), ""), "")</f>
        <v/>
      </c>
      <c r="FS222" s="66"/>
      <c r="FT222" s="75" t="str">
        <f>IFERROR(IF(B222&lt;&gt;"", IF(ISNUMBER(SEARCH("yes", LOWER(INDEX(Paste_Here!F$2:F$850, MATCH(B222, Paste_Here!A$2:A$850, 0))))), "Yes", IF(ISNUMBER(SEARCH("no", LOWER(INDEX(Paste_Here!F$2:F$850, MATCH(B222, Paste_Here!A$2:A$850, 0))))), "No", "")), ""), "")</f>
        <v/>
      </c>
      <c r="FU222" s="66"/>
      <c r="FV222" s="75" t="str">
        <f>IFERROR(IF(B222&lt;&gt;"", IF(ISNUMBER(SEARCH("english language learner", LOWER(INDEX(Paste_Here!C$2:C$850, MATCH(B222, Paste_Here!A$2:A$850, 0))))), "Yes", ""), ""), "")</f>
        <v/>
      </c>
      <c r="FW222" s="66"/>
      <c r="FX222" s="75" t="str">
        <f>IFERROR(IF(B222&lt;&gt;"", IF(OR(ISNUMBER(SEARCH("b", LOWER(INDEX(Paste_Here!J$2:J$850, MATCH(B222, Paste_Here!A$2:A$850, 0))))), ISNUMBER(SEARCH("h", LOWER(INDEX(Paste_Here!J$2:J$850, MATCH(B222, Paste_Here!A$2:A$850, 0))))), ISNUMBER(SEARCH("i", LOWER(INDEX(Paste_Here!J$2:J$850, MATCH(B222, Paste_Here!A$2:A$850, 0)))))), "Yes", IF(INDEX(Paste_Here!J$2:J$850, MATCH(B222, Paste_Here!A$2:A$850, 0))&lt;&gt;"", "No", "")), ""), "")</f>
        <v/>
      </c>
      <c r="FY222" s="66"/>
      <c r="FZ222" s="75" t="str">
        <f>IFERROR(IF(B222&lt;&gt;"", IF(ISNUMBER(SEARCH("yes", LOWER(INDEX(Paste_Here!K$2:K$850, MATCH(B222, Paste_Here!A$2:A$850, 0))))), "Yes", IF(ISNUMBER(SEARCH("no", LOWER(INDEX(Paste_Here!K$2:K$850, MATCH(B222, Paste_Here!A$2:A$850, 0))))), "No", "")), ""), "")</f>
        <v/>
      </c>
      <c r="GA222" s="66"/>
      <c r="GB222" s="75" t="str">
        <f>IFERROR(IF(B222&lt;&gt;"", IF(ISNUMBER(SEARCH("transitional 2", LOWER(INDEX(Paste_Here!C$2:C$850, MATCH(B222, Paste_Here!A$2:A$850, 0))))), "T2",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GC222" s="66"/>
      <c r="GD222" s="75"/>
      <c r="GE222" s="66"/>
      <c r="GF222" s="75"/>
      <c r="GG222" s="66"/>
      <c r="GH222" s="75"/>
      <c r="GI222" s="66"/>
      <c r="GK222" s="1" t="str" cm="1">
        <f t="array" ref="GK222">IFERROR(INDEX(Paste_Here!$B$2:$B$850, MATCH(0, COUNTIF(GK$4:GK221, Paste_Here!$B$2:$B$850) + IF(Paste_Here!$B$2:$B$850="", 1, 0), 0)), "")</f>
        <v/>
      </c>
      <c r="GL222" s="1" t="str">
        <f>IF(GK222&lt;&gt;"", INDEX(Paste_Here!$A$2:$A$850, MATCH(GK222, Paste_Here!$B$2:$B$850, 0)), "")</f>
        <v/>
      </c>
      <c r="GM222" s="1" t="str">
        <f t="shared" si="51"/>
        <v/>
      </c>
      <c r="GN222" s="1" t="str" cm="1">
        <f t="array" ref="GN222">IFERROR(INDEX($GM$5:$GM$850, MATCH(SMALL(IF($GM$5:$GM$850&lt;&gt;"", COUNTIF($GM$5:$GM$850, "&lt;"&amp;$GM$5:$GM$850)+1), ROW()-ROW($GN$5)+1), COUNTIF($GM$5:$GM$850, "&lt;"&amp;$GM$5:$GM$850)+1, 0)), "")</f>
        <v/>
      </c>
    </row>
    <row r="223" spans="1:196">
      <c r="A223" s="66"/>
      <c r="B223" s="75" t="str">
        <f t="shared" si="39"/>
        <v/>
      </c>
      <c r="C223" s="66"/>
      <c r="D223" s="75" t="str">
        <f>IFERROR(IF(AND(INDEX(Paste_Here!N$2:N$850, MATCH(B223, Paste_Here!A$2:A$850, 0)) = ""), "", IF(UPPER(INDEX(Paste_Here!N$2:N$850, MATCH(B223, Paste_Here!A$2:A$850, 0))) = "YES", "Yes", IF(UPPER(INDEX(Paste_Here!N$2:N$850, MATCH(B223, Paste_Here!A$2:A$850, 0))) = "NO", "No", ""))), "")</f>
        <v/>
      </c>
      <c r="E223" s="66"/>
      <c r="F223" s="75" t="str">
        <f t="shared" si="46"/>
        <v/>
      </c>
      <c r="G223" s="66"/>
      <c r="H223" s="75" t="str">
        <f t="shared" si="47"/>
        <v/>
      </c>
      <c r="I223" s="66"/>
      <c r="J223" s="75" t="str">
        <f t="shared" si="48"/>
        <v/>
      </c>
      <c r="K223" s="66"/>
      <c r="L223" s="75"/>
      <c r="M223" s="66"/>
      <c r="N223" s="75" t="str">
        <f>IFERROR(IF(B223&lt;&gt;"", IF(AND(INDEX(Paste_Here!AW$2:AW$850, MATCH(B223, Paste_Here!A$2:A$850, 0))&lt;&gt;"", ISNUMBER(VALUE(INDEX(Paste_Here!AW$2:AW$850, MATCH(B223, Paste_Here!A$2:A$850, 0))))), INDEX(Paste_Here!AW$2:AW$850, MATCH(B223, Paste_Here!A$2:A$850, 0)), ""), ""), "")</f>
        <v/>
      </c>
      <c r="O223" s="66"/>
      <c r="P223" s="75" t="str">
        <f>IFERROR(IF(B223&lt;&gt;"", IF(AND(INDEX(Paste_Here!AX$2:AX$850, MATCH(B223, Paste_Here!A$2:A$850, 0))&lt;&gt;"", ISNUMBER(VALUE(INDEX(Paste_Here!AX$2:AX$850, MATCH(B223, Paste_Here!A$2:A$850, 0))))), INDEX(Paste_Here!AX$2:AX$850, MATCH(B223, Paste_Here!A$2:A$850, 0)), ""), ""), "")</f>
        <v/>
      </c>
      <c r="Q223" s="66"/>
      <c r="R223" s="75" t="str">
        <f>IFERROR(IF(B223&lt;&gt;"", IF(AND(INDEX(Paste_Here!AU$2:AU$850, MATCH(B223, Paste_Here!A$2:A$850, 0))&lt;&gt;"", ISNUMBER(VALUE(INDEX(Paste_Here!AU$2:AU$850, MATCH(B223, Paste_Here!A$2:A$850, 0))))), INDEX(Paste_Here!AU$2:AU$850, MATCH(B223, Paste_Here!A$2:A$850, 0)), ""), ""), "")</f>
        <v/>
      </c>
      <c r="S223" s="66"/>
      <c r="T223" s="75" t="str">
        <f>IFERROR(IF(B223&lt;&gt;"", IF(AND(INDEX(Paste_Here!AV$2:AV$850, MATCH(B223, Paste_Here!A$2:A$850, 0))&lt;&gt;"", ISNUMBER(VALUE(INDEX(Paste_Here!AV$2:AV$850, MATCH(B223, Paste_Here!A$2:A$850, 0))))), INDEX(Paste_Here!AV$2:AV$850, MATCH(B223, Paste_Here!A$2:A$850, 0)), ""), ""), "")</f>
        <v/>
      </c>
      <c r="U223" s="66"/>
      <c r="W223" s="66"/>
      <c r="Y223" s="66"/>
      <c r="Z223" s="66"/>
      <c r="AA223" s="75" t="str">
        <f t="shared" si="40"/>
        <v/>
      </c>
      <c r="AB223" s="66"/>
      <c r="AC223" s="75"/>
      <c r="AD223" s="66"/>
      <c r="AE223" s="98"/>
      <c r="AF223" s="66"/>
      <c r="AG223" s="75"/>
      <c r="AH223" s="66"/>
      <c r="AI223" s="75" t="str">
        <f>IFERROR(IF(B223&lt;&gt;"", IF(AND(INDEX(Paste_Here!AC$2:AC$850, MATCH(B223, Paste_Here!A$2:A$850, 0))&lt;&gt;"", ISNUMBER(VALUE(INDEX(Paste_Here!AC$2:AC$850, MATCH(B223, Paste_Here!A$2:A$850, 0))))), INDEX(Paste_Here!AC$2:AC$850, MATCH(B223, Paste_Here!A$2:A$850, 0)), ""), ""), "")</f>
        <v/>
      </c>
      <c r="AJ223" s="66"/>
      <c r="AK223" s="75" t="str">
        <f>IFERROR(IF(B223&lt;&gt;"", IF(ISNUMBER(SEARCH("highrisk", LOWER(INDEX(Paste_Here!AD$2:AD$850, MATCH(B223, Paste_Here!A$2:A$850, 0))))), "High Risk", IF(ISNUMBER(SEARCH("lowrisk", LOWER(INDEX(Paste_Here!AD$2:AD$850, MATCH(B223, Paste_Here!A$2:A$850, 0))))), "Low Risk", IF(ISNUMBER(SEARCH("somerisk", LOWER(INDEX(Paste_Here!AD$2:AD$850, MATCH(B223, Paste_Here!A$2:A$850, 0))))), "Some Risk", IF(ISNUMBER(SEARCH("ot", LOWER(INDEX(Paste_Here!AD$2:AD$850, MATCH(B223, Paste_Here!A$2:A$850, 0))))), "OT", "")))), ""), "")</f>
        <v/>
      </c>
      <c r="AL223" s="66"/>
      <c r="AM223" s="75"/>
      <c r="AN223" s="66"/>
      <c r="AO223" s="75" t="str">
        <f>IFERROR(IF(B223&lt;&gt;"", IF(AND(INDEX(Paste_Here!M$2:M$850, MATCH(B223, Paste_Here!A$2:A$850, 0))&lt;&gt;"", ISNUMBER(VALUE(INDEX(Paste_Here!M$2:M$850, MATCH(B223, Paste_Here!A$2:A$850, 0))))), INDEX(Paste_Here!M$2:M$850, MATCH(B223, Paste_Here!A$2:A$850, 0)), ""), ""), "")</f>
        <v/>
      </c>
      <c r="AP223" s="66"/>
      <c r="AQ223" s="75" t="str">
        <f>IFERROR(IF(B223&lt;&gt;"", IF(ISNUMBER(SEARCH("highrisk", LOWER(INDEX(Paste_Here!N$2:N$850, MATCH(B223, Paste_Here!A$2:A$850, 0))))), "High Risk", IF(ISNUMBER(SEARCH("lowrisk", LOWER(INDEX(Paste_Here!N$2:N$850, MATCH(B223, Paste_Here!A$2:A$850, 0))))), "Low Risk", IF(ISNUMBER(SEARCH("somerisk", LOWER(INDEX(Paste_Here!N$2:N$850, MATCH(B223, Paste_Here!A$2:A$850, 0))))), "Some Risk", IF(ISNUMBER(SEARCH("ot", LOWER(INDEX(Paste_Here!N$2:N$850, MATCH(B223, Paste_Here!A$2:A$850, 0))))), "OT", "")))), ""), "")</f>
        <v/>
      </c>
      <c r="AT223" s="66"/>
      <c r="AU223" s="103"/>
      <c r="AV223" s="66"/>
      <c r="AW223" s="66"/>
      <c r="AX223" s="75" t="str">
        <f t="shared" si="41"/>
        <v/>
      </c>
      <c r="AY223" s="66"/>
      <c r="AZ223" s="75"/>
      <c r="BA223" s="66"/>
      <c r="BB223" s="75"/>
      <c r="BC223" s="66"/>
      <c r="BD223" s="75"/>
      <c r="BE223" s="66"/>
      <c r="BF223" s="75" t="str">
        <f>IFERROR(IF(B223&lt;&gt;"", IF(AND(INDEX(Paste_Here!AE$2:AE$850, MATCH(B223, Paste_Here!A$2:A$850, 0))&lt;&gt;"", ISNUMBER(VALUE(INDEX(Paste_Here!AE$2:AE$850, MATCH(B223, Paste_Here!A$2:A$850, 0))))), INDEX(Paste_Here!AE$2:AE$850, MATCH(B223, Paste_Here!A$2:A$850, 0)), ""), ""), "")</f>
        <v/>
      </c>
      <c r="BG223" s="66"/>
      <c r="BH223" s="75" t="str">
        <f>IFERROR(IF(B223&lt;&gt;"", IF(ISNUMBER(SEARCH("highrisk", LOWER(INDEX(Paste_Here!AF$2:AF$850, MATCH(B223, Paste_Here!A$2:A$850, 0))))), "High Risk", IF(ISNUMBER(SEARCH("lowrisk", LOWER(INDEX(Paste_Here!AF$2:AF$850, MATCH(B223, Paste_Here!A$2:A$850, 0))))), "Low Risk", IF(ISNUMBER(SEARCH("somerisk", LOWER(INDEX(Paste_Here!AF$2:AF$850, MATCH(B223, Paste_Here!A$2:A$850, 0))))), "Some Risk", IF(ISNUMBER(SEARCH("ot", LOWER(INDEX(Paste_Here!AF$2:AF$850, MATCH(B223, Paste_Here!A$2:A$850, 0))))), "OT", "")))), ""), "")</f>
        <v/>
      </c>
      <c r="BI223" s="66"/>
      <c r="BJ223" s="75"/>
      <c r="BK223" s="66"/>
      <c r="BL223" s="75" t="str">
        <f>IFERROR(IF(B223&lt;&gt;"", IF(AND(INDEX(Paste_Here!O$2:O$850, MATCH(B223, Paste_Here!A$2:A$850, 0))&lt;&gt;"", ISNUMBER(VALUE(INDEX(Paste_Here!O$2:O$850, MATCH(B223, Paste_Here!A$2:A$850, 0))))), INDEX(Paste_Here!O$2:O$850, MATCH(B223, Paste_Here!A$2:A$850, 0)), ""), ""), "")</f>
        <v/>
      </c>
      <c r="BM223" s="66"/>
      <c r="BN223" s="75" t="str">
        <f>IFERROR(IF(B223&lt;&gt;"", IF(ISNUMBER(SEARCH("highrisk", LOWER(INDEX(Paste_Here!P$2:P$850, MATCH(B223, Paste_Here!A$2:A$850, 0))))), "High Risk", IF(ISNUMBER(SEARCH("lowrisk", LOWER(INDEX(Paste_Here!P$2:P$850, MATCH(B223, Paste_Here!A$2:A$850, 0))))), "Low Risk", IF(ISNUMBER(SEARCH("somerisk", LOWER(INDEX(Paste_Here!P$2:P$850, MATCH(B223, Paste_Here!A$2:A$850, 0))))), "Some Risk", IF(ISNUMBER(SEARCH("ot", LOWER(INDEX(Paste_Here!P$2:P$850, MATCH(B223, Paste_Here!A$2:A$850, 0))))), "OT", "")))), ""), "")</f>
        <v/>
      </c>
      <c r="BQ223" s="66"/>
      <c r="BR223" s="75"/>
      <c r="BS223" s="66"/>
      <c r="BT223" s="66"/>
      <c r="BU223" s="75" t="str">
        <f t="shared" si="42"/>
        <v/>
      </c>
      <c r="BV223" s="66"/>
      <c r="BW223" s="75"/>
      <c r="BX223" s="66"/>
      <c r="BY223" s="75"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BZ223" s="66"/>
      <c r="CA223" s="75"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CB223" s="66"/>
      <c r="CC223" s="75"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CD223" s="66"/>
      <c r="CE223" s="75"/>
      <c r="CF223" s="66"/>
      <c r="CK223" s="75"/>
      <c r="CL223" s="66"/>
      <c r="CM223" s="75"/>
      <c r="CN223" s="66"/>
      <c r="CO223" s="75"/>
      <c r="CP223" s="66"/>
      <c r="CQ223" s="66"/>
      <c r="CR223" s="75" t="str">
        <f t="shared" si="43"/>
        <v/>
      </c>
      <c r="CS223" s="66"/>
      <c r="CT223" s="75"/>
      <c r="CU223" s="66"/>
      <c r="CV223" s="75"/>
      <c r="CW223" s="66"/>
      <c r="CX223" s="75"/>
      <c r="CY223" s="66"/>
      <c r="CZ223" s="75"/>
      <c r="DA223" s="66"/>
      <c r="DB223" s="75" t="str">
        <f>IFERROR(IF(B223&lt;&gt;"", IF(AND(INDEX(Paste_Here!AK$2:AK$850, MATCH(B223, Paste_Here!A$2:A$850, 0))&lt;&gt;"", ISNUMBER(VALUE(INDEX(Paste_Here!AK$2:AK$850, MATCH(B223, Paste_Here!A$2:A$850, 0))))), INDEX(Paste_Here!AK$2:AK$850, MATCH(B223, Paste_Here!A$2:A$850, 0)), ""), ""), "")</f>
        <v/>
      </c>
      <c r="DC223" s="66"/>
      <c r="DD223" s="75" t="str">
        <f>IFERROR(IF(B223&lt;&gt;"", IF(ISNUMBER(SEARCH("highrisk", LOWER(INDEX(Paste_Here!AL$2:AL$850, MATCH(B223, Paste_Here!A$2:A$850, 0))))), "High Risk", IF(ISNUMBER(SEARCH("lowrisk", LOWER(INDEX(Paste_Here!AL$2:AL$850, MATCH(B223, Paste_Here!A$2:A$850, 0))))), "Low Risk", IF(ISNUMBER(SEARCH("somerisk", LOWER(INDEX(Paste_Here!AL$2:AL$850, MATCH(B223, Paste_Here!A$2:A$850, 0))))), "Some Risk", IF(ISNUMBER(SEARCH("ot", LOWER(INDEX(Paste_Here!AL$2:AL$850, MATCH(B223, Paste_Here!A$2:A$850, 0))))), "OT", "")))), ""), "")</f>
        <v/>
      </c>
      <c r="DE223" s="66"/>
      <c r="DF223" s="75" t="str">
        <f>IFERROR(IF(B223&lt;&gt;"", IF(AND(INDEX(Paste_Here!AM$2:AM$850, MATCH(B223, Paste_Here!A$2:A$850, 0))&lt;&gt;"", ISNUMBER(VALUE(INDEX(Paste_Here!AM$2:AM$850, MATCH(B223, Paste_Here!A$2:A$850, 0))))), INDEX(Paste_Here!AM$2:AM$850, MATCH(B223, Paste_Here!A$2:A$850, 0)), ""), ""), "")</f>
        <v/>
      </c>
      <c r="DG223" s="66"/>
      <c r="DH223" s="75" t="str">
        <f>IFERROR(IF(B223&lt;&gt;"", IF(ISNUMBER(SEARCH("highrisk", LOWER(INDEX(Paste_Here!AN$2:AN$850, MATCH(B223, Paste_Here!A$2:A$850, 0))))), "High Risk", IF(ISNUMBER(SEARCH("lowrisk", LOWER(INDEX(Paste_Here!AN$2:AN$850, MATCH(B223, Paste_Here!A$2:A$850, 0))))), "Low Risk", IF(ISNUMBER(SEARCH("somerisk", LOWER(INDEX(Paste_Here!AN$2:AN$850, MATCH(B223, Paste_Here!A$2:A$850, 0))))), "Some Risk", IF(ISNUMBER(SEARCH("ot", LOWER(INDEX(Paste_Here!AN$2:AN$850, MATCH(B223, Paste_Here!A$2:A$850, 0))))), "OT", "")))), ""), "")</f>
        <v/>
      </c>
      <c r="DI223" s="66"/>
      <c r="DJ223" s="66"/>
      <c r="DK223" s="75" t="str">
        <f t="shared" si="44"/>
        <v/>
      </c>
      <c r="DL223" s="66"/>
      <c r="DM223" s="75" t="str">
        <f>IFERROR(IF(B223&lt;&gt;"", IF(AND(INDEX(Paste_Here!Q$2:Q$850, MATCH(B223, Paste_Here!A$2:A$850, 0))&lt;&gt;"", ISNUMBER(VALUE(INDEX(Paste_Here!Q$2:Q$850, MATCH(B223, Paste_Here!A$2:A$850, 0))))), INDEX(Paste_Here!Q$2:Q$850, MATCH(B223, Paste_Here!A$2:A$850, 0)), ""), ""), "")</f>
        <v/>
      </c>
      <c r="DN223" s="66"/>
      <c r="DO223" s="75" t="str">
        <f>IFERROR(IF(B223&lt;&gt;"", IF(ISNUMBER(SEARCH("highrisk", LOWER(INDEX(Paste_Here!R$2:R$850, MATCH(B223, Paste_Here!A$2:A$850, 0))))), "High Risk", IF(ISNUMBER(SEARCH("lowrisk", LOWER(INDEX(Paste_Here!R$2:R$850, MATCH(B223, Paste_Here!A$2:A$850, 0))))), "Low Risk", IF(ISNUMBER(SEARCH("somerisk", LOWER(INDEX(Paste_Here!R$2:R$850, MATCH(B223, Paste_Here!A$2:A$850, 0))))), "Some Risk", IF(ISNUMBER(SEARCH("ot", LOWER(INDEX(Paste_Here!R$2:R$850, MATCH(B223, Paste_Here!A$2:A$850, 0))))), "OT", "")))), ""), "")</f>
        <v/>
      </c>
      <c r="DP223" s="66"/>
      <c r="DQ223" s="93" t="str">
        <f>IFERROR(IF(B223&lt;&gt;"", IF(AND(INDEX(Paste_Here!S$2:S$850, MATCH(B223, Paste_Here!A$2:A$850, 0))&lt;&gt;"", ISNUMBER(VALUE(INDEX(Paste_Here!S$2:S$850, MATCH(B223, Paste_Here!A$2:A$850, 0))))), INDEX(Paste_Here!S$2:S$850, MATCH(B223, Paste_Here!A$2:A$850, 0)), ""), ""), "")</f>
        <v/>
      </c>
      <c r="DR223" s="66"/>
      <c r="DS223" s="75"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IF(ISNUMBER(SEARCH("ot", LOWER(INDEX(Paste_Here!T$2:T$850, MATCH(B223, Paste_Here!A$2:A$850, 0))))), "OT", "")))), ""), "")</f>
        <v/>
      </c>
      <c r="DT223" s="66"/>
      <c r="DU223" s="75" t="str">
        <f>IFERROR(IF(B223&lt;&gt;"", IF(AND(INDEX(Paste_Here!U$2:U$850, MATCH(B223, Paste_Here!A$2:A$850, 0))&lt;&gt;"", ISNUMBER(VALUE(INDEX(Paste_Here!U$2:U$850, MATCH(B223, Paste_Here!A$2:A$850, 0))))), INDEX(Paste_Here!U$2:U$850, MATCH(B223, Paste_Here!A$2:A$850, 0)), ""), ""), "")</f>
        <v/>
      </c>
      <c r="DV223" s="66"/>
      <c r="DW223" s="93" t="str">
        <f>IFERROR(IF(B223&lt;&gt;"", IF(ISNUMBER(SEARCH("highrisk", LOWER(INDEX(Paste_Here!V$2:V$850, MATCH(B223, Paste_Here!A$2:A$850, 0))))), "High Risk", IF(ISNUMBER(SEARCH("lowrisk", LOWER(INDEX(Paste_Here!V$2:V$850, MATCH(B223, Paste_Here!A$2:A$850, 0))))), "Low Risk", IF(ISNUMBER(SEARCH("somerisk", LOWER(INDEX(Paste_Here!V$2:V$850, MATCH(B223, Paste_Here!A$2:A$850, 0))))), "Some Risk", IF(ISNUMBER(SEARCH("ot", LOWER(INDEX(Paste_Here!V$2:V$850, MATCH(B223, Paste_Here!A$2:A$850, 0))))), "OT", "")))), ""), "")</f>
        <v/>
      </c>
      <c r="DX223" s="66"/>
      <c r="DY223" s="75" t="str">
        <f>IFERROR(IF(B223&lt;&gt;"", IF(AND(INDEX(Paste_Here!W$2:W$850, MATCH(B223, Paste_Here!A$2:A$850, 0))&lt;&gt;"", ISNUMBER(VALUE(INDEX(Paste_Here!W$2:W$850, MATCH(B223, Paste_Here!A$2:A$850, 0))))), INDEX(Paste_Here!W$2:W$850, MATCH(B223, Paste_Here!A$2:A$850, 0)), ""), ""), "")</f>
        <v/>
      </c>
      <c r="DZ223" s="66"/>
      <c r="EA223" s="75" t="str">
        <f>IFERROR(IF(B223&lt;&gt;"", IF(ISNUMBER(SEARCH("highrisk", LOWER(INDEX(Paste_Here!X$2:X$850, MATCH(B223, Paste_Here!A$2:A$850, 0))))), "High Risk", IF(ISNUMBER(SEARCH("lowrisk", LOWER(INDEX(Paste_Here!X$2:X$850, MATCH(B223, Paste_Here!A$2:A$850, 0))))), "Low Risk", IF(ISNUMBER(SEARCH("somerisk", LOWER(INDEX(Paste_Here!X$2:X$850, MATCH(B223, Paste_Here!A$2:A$850, 0))))), "Some Risk", IF(ISNUMBER(SEARCH("ot", LOWER(INDEX(Paste_Here!X$2:X$850, MATCH(B223, Paste_Here!A$2:A$850, 0))))), "OT", "")))), ""), "")</f>
        <v/>
      </c>
      <c r="EB223" s="66"/>
      <c r="EC223" s="66"/>
      <c r="ED223" s="75" t="str">
        <f t="shared" si="49"/>
        <v/>
      </c>
      <c r="EE223" s="66"/>
      <c r="EF223" s="75" t="str">
        <f>IFERROR(IF(B223&lt;&gt;"", IF(AND(INDEX(Paste_Here!AO$2:AO$850, MATCH(B223, Paste_Here!A$2:A$850, 0))&lt;&gt;"", ISNUMBER(VALUE(INDEX(Paste_Here!AO$2:AO$850, MATCH(B223, Paste_Here!A$2:A$850, 0))))), INDEX(Paste_Here!AO$2:AO$850, MATCH(B223, Paste_Here!A$2:A$850, 0)), ""), ""), "")</f>
        <v/>
      </c>
      <c r="EG223" s="66"/>
      <c r="EH223" s="75" t="str">
        <f>IFERROR(IF(B223&lt;&gt;"", IF(ISNUMBER(SEARCH("highrisk", LOWER(INDEX(Paste_Here!AP$2:AP$850, MATCH(B223, Paste_Here!A$2:A$850, 0))))), "High Risk", IF(ISNUMBER(SEARCH("lowrisk", LOWER(INDEX(Paste_Here!AP$2:AP$850, MATCH(B223, Paste_Here!A$2:A$850, 0))))), "Low Risk", IF(ISNUMBER(SEARCH("somerisk", LOWER(INDEX(Paste_Here!AP$2:AP$850, MATCH(B223, Paste_Here!A$2:A$850, 0))))), "Some Risk", IF(ISNUMBER(SEARCH("ot", LOWER(INDEX(Paste_Here!AP$2:AP$850, MATCH(B223, Paste_Here!A$2:A$850, 0))))), "OT", "")))), ""), "")</f>
        <v/>
      </c>
      <c r="EI223" s="66"/>
      <c r="EJ223" s="93"/>
      <c r="EK223" s="66"/>
      <c r="EL223" s="75" t="str">
        <f>IFERROR(IF(B223&lt;&gt;"", IF(AND(INDEX(Paste_Here!AQ$2:AQ$850, MATCH(B223, Paste_Here!A$2:A$850, 0))&lt;&gt;"", ISNUMBER(VALUE(INDEX(Paste_Here!AQ$2:AQ$850, MATCH(B223, Paste_Here!A$2:A$850, 0))))), INDEX(Paste_Here!AQ$2:AQ$850, MATCH(B223, Paste_Here!A$2:A$850, 0)), ""), ""), "")</f>
        <v/>
      </c>
      <c r="EM223" s="66"/>
      <c r="EN223" s="75" t="str">
        <f>IFERROR(IF(B223&lt;&gt;"", IF(ISNUMBER(SEARCH("highrisk", LOWER(INDEX(Paste_Here!AR$2:AR$850, MATCH(B223, Paste_Here!A$2:A$850, 0))))), "High Risk", IF(ISNUMBER(SEARCH("lowrisk", LOWER(INDEX(Paste_Here!AR$2:AR$850, MATCH(B223, Paste_Here!A$2:A$850, 0))))), "Low Risk", IF(ISNUMBER(SEARCH("somerisk", LOWER(INDEX(Paste_Here!AR$2:AR$850, MATCH(B223, Paste_Here!A$2:A$850, 0))))), "Some Risk", IF(ISNUMBER(SEARCH("ot", LOWER(INDEX(Paste_Here!AR$2:AR$850, MATCH(B223, Paste_Here!A$2:A$850, 0))))), "OT", "")))), ""), "")</f>
        <v/>
      </c>
      <c r="EO223" s="66"/>
      <c r="EP223" s="93"/>
      <c r="EQ223" s="66"/>
      <c r="ER223" s="75"/>
      <c r="ES223" s="66"/>
      <c r="ET223" s="75"/>
      <c r="EU223" s="66"/>
      <c r="EV223" s="66"/>
      <c r="EW223" s="75" t="str">
        <f t="shared" si="50"/>
        <v/>
      </c>
      <c r="EX223" s="66"/>
      <c r="EY223" s="75" t="str">
        <f>IFERROR(IF(B223&lt;&gt;"", IF(AND(INDEX(Paste_Here!Y$2:Y$850, MATCH(B223, Paste_Here!A$2:A$850, 0))&lt;&gt;"", ISNUMBER(VALUE(INDEX(Paste_Here!Y$2:Y$850, MATCH(B223, Paste_Here!A$2:A$850, 0))))), INDEX(Paste_Here!Y$2:Y$850, MATCH(B223, Paste_Here!A$2:A$850, 0)), ""), ""), "")</f>
        <v/>
      </c>
      <c r="EZ223" s="66"/>
      <c r="FA223" s="75" t="str">
        <f>IFERROR(IF(B223&lt;&gt;"", IF(ISNUMBER(SEARCH("highrisk", LOWER(INDEX(Paste_Here!Z$2:Z$850, MATCH(B223, Paste_Here!A$2:A$850, 0))))), "High Risk", IF(ISNUMBER(SEARCH("lowrisk", LOWER(INDEX(Paste_Here!Z$2:Z$850, MATCH(B223, Paste_Here!A$2:A$850, 0))))), "Low Risk", IF(ISNUMBER(SEARCH("somerisk", LOWER(INDEX(Paste_Here!Z$2:Z$850, MATCH(B223, Paste_Here!A$2:A$850, 0))))), "Some Risk", IF(ISNUMBER(SEARCH("ot", LOWER(INDEX(Paste_Here!Z$2:Z$850, MATCH(B223, Paste_Here!A$2:A$850, 0))))), "OT", "")))), ""), "")</f>
        <v/>
      </c>
      <c r="FB223" s="66"/>
      <c r="FC223" s="93"/>
      <c r="FD223" s="66"/>
      <c r="FE223" s="75" t="str">
        <f>IFERROR(IF(B223&lt;&gt;"", IF(AND(INDEX(Paste_Here!AA$2:AA$850, MATCH(B223, Paste_Here!A$2:A$850, 0))&lt;&gt;"", ISNUMBER(VALUE(INDEX(Paste_Here!AA$2:AA$850, MATCH(B223, Paste_Here!A$2:A$850, 0))))), INDEX(Paste_Here!AA$2:AA$850, MATCH(B223, Paste_Here!A$2:A$850, 0)), ""), ""), "")</f>
        <v/>
      </c>
      <c r="FF223" s="66"/>
      <c r="FG223" s="75" t="str">
        <f>IFERROR(IF(B223&lt;&gt;"", IF(ISNUMBER(SEARCH("highrisk", LOWER(INDEX(Paste_Here!AB$2:AB$850, MATCH(B223, Paste_Here!A$2:A$850, 0))))), "High Risk", IF(ISNUMBER(SEARCH("lowrisk", LOWER(INDEX(Paste_Here!AB$2:AB$850, MATCH(B223, Paste_Here!A$2:A$850, 0))))), "Low Risk", IF(ISNUMBER(SEARCH("somerisk", LOWER(INDEX(Paste_Here!AB$2:AB$850, MATCH(B223, Paste_Here!A$2:A$850, 0))))), "Some Risk", IF(ISNUMBER(SEARCH("ot", LOWER(INDEX(Paste_Here!AB$2:AB$850, MATCH(B223, Paste_Here!A$2:A$850, 0))))), "OT", "")))), ""), "")</f>
        <v/>
      </c>
      <c r="FH223" s="66"/>
      <c r="FI223" s="93"/>
      <c r="FJ223" s="66"/>
      <c r="FK223" s="75"/>
      <c r="FL223" s="66"/>
      <c r="FM223" s="75"/>
      <c r="FN223" s="66"/>
      <c r="FO223" s="66"/>
      <c r="FP223" s="75" t="str">
        <f t="shared" si="45"/>
        <v/>
      </c>
      <c r="FQ223" s="66"/>
      <c r="FR223" s="75" t="str">
        <f>IFERROR(IF(B223&lt;&gt;"", IF(ISNUMBER(SEARCH("s", LOWER(INDEX(Paste_Here!L$2:L$850, MATCH(B223, Paste_Here!A$2:A$850, 0))))), "Yes", IF(INDEX(Paste_Here!L$2:L$850, MATCH(B223, Paste_Here!A$2:A$850, 0))&lt;&gt;"", "No", "")), ""), "")</f>
        <v/>
      </c>
      <c r="FS223" s="66"/>
      <c r="FT223" s="75" t="str">
        <f>IFERROR(IF(B223&lt;&gt;"", IF(ISNUMBER(SEARCH("yes", LOWER(INDEX(Paste_Here!F$2:F$850, MATCH(B223, Paste_Here!A$2:A$850, 0))))), "Yes", IF(ISNUMBER(SEARCH("no", LOWER(INDEX(Paste_Here!F$2:F$850, MATCH(B223, Paste_Here!A$2:A$850, 0))))), "No", "")), ""), "")</f>
        <v/>
      </c>
      <c r="FU223" s="66"/>
      <c r="FV223" s="75" t="str">
        <f>IFERROR(IF(B223&lt;&gt;"", IF(ISNUMBER(SEARCH("english language learner", LOWER(INDEX(Paste_Here!C$2:C$850, MATCH(B223, Paste_Here!A$2:A$850, 0))))), "Yes", ""), ""), "")</f>
        <v/>
      </c>
      <c r="FW223" s="66"/>
      <c r="FX223" s="75" t="str">
        <f>IFERROR(IF(B223&lt;&gt;"", IF(OR(ISNUMBER(SEARCH("b", LOWER(INDEX(Paste_Here!J$2:J$850, MATCH(B223, Paste_Here!A$2:A$850, 0))))), ISNUMBER(SEARCH("h", LOWER(INDEX(Paste_Here!J$2:J$850, MATCH(B223, Paste_Here!A$2:A$850, 0))))), ISNUMBER(SEARCH("i", LOWER(INDEX(Paste_Here!J$2:J$850, MATCH(B223, Paste_Here!A$2:A$850, 0)))))), "Yes", IF(INDEX(Paste_Here!J$2:J$850, MATCH(B223, Paste_Here!A$2:A$850, 0))&lt;&gt;"", "No", "")), ""), "")</f>
        <v/>
      </c>
      <c r="FY223" s="66"/>
      <c r="FZ223" s="75" t="str">
        <f>IFERROR(IF(B223&lt;&gt;"", IF(ISNUMBER(SEARCH("yes", LOWER(INDEX(Paste_Here!K$2:K$850, MATCH(B223, Paste_Here!A$2:A$850, 0))))), "Yes", IF(ISNUMBER(SEARCH("no", LOWER(INDEX(Paste_Here!K$2:K$850, MATCH(B223, Paste_Here!A$2:A$850, 0))))), "No", "")), ""), "")</f>
        <v/>
      </c>
      <c r="GA223" s="66"/>
      <c r="GB223" s="75" t="str">
        <f>IFERROR(IF(B223&lt;&gt;"", IF(ISNUMBER(SEARCH("transitional 2", LOWER(INDEX(Paste_Here!C$2:C$850, MATCH(B223, Paste_Here!A$2:A$850, 0))))), "T2",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GC223" s="66"/>
      <c r="GD223" s="75"/>
      <c r="GE223" s="66"/>
      <c r="GF223" s="75"/>
      <c r="GG223" s="66"/>
      <c r="GH223" s="75"/>
      <c r="GI223" s="66"/>
      <c r="GK223" s="1" t="str" cm="1">
        <f t="array" ref="GK223">IFERROR(INDEX(Paste_Here!$B$2:$B$850, MATCH(0, COUNTIF(GK$4:GK222, Paste_Here!$B$2:$B$850) + IF(Paste_Here!$B$2:$B$850="", 1, 0), 0)), "")</f>
        <v/>
      </c>
      <c r="GL223" s="1" t="str">
        <f>IF(GK223&lt;&gt;"", INDEX(Paste_Here!$A$2:$A$850, MATCH(GK223, Paste_Here!$B$2:$B$850, 0)), "")</f>
        <v/>
      </c>
      <c r="GM223" s="1" t="str">
        <f t="shared" si="51"/>
        <v/>
      </c>
      <c r="GN223" s="1" t="str" cm="1">
        <f t="array" ref="GN223">IFERROR(INDEX($GM$5:$GM$850, MATCH(SMALL(IF($GM$5:$GM$850&lt;&gt;"", COUNTIF($GM$5:$GM$850, "&lt;"&amp;$GM$5:$GM$850)+1), ROW()-ROW($GN$5)+1), COUNTIF($GM$5:$GM$850, "&lt;"&amp;$GM$5:$GM$850)+1, 0)), "")</f>
        <v/>
      </c>
    </row>
    <row r="224" spans="1:196">
      <c r="A224" s="66"/>
      <c r="B224" s="75" t="str">
        <f t="shared" si="39"/>
        <v/>
      </c>
      <c r="C224" s="66"/>
      <c r="D224" s="75" t="str">
        <f>IFERROR(IF(AND(INDEX(Paste_Here!N$2:N$850, MATCH(B224, Paste_Here!A$2:A$850, 0)) = ""), "", IF(UPPER(INDEX(Paste_Here!N$2:N$850, MATCH(B224, Paste_Here!A$2:A$850, 0))) = "YES", "Yes", IF(UPPER(INDEX(Paste_Here!N$2:N$850, MATCH(B224, Paste_Here!A$2:A$850, 0))) = "NO", "No", ""))), "")</f>
        <v/>
      </c>
      <c r="E224" s="66"/>
      <c r="F224" s="75" t="str">
        <f t="shared" si="46"/>
        <v/>
      </c>
      <c r="G224" s="66"/>
      <c r="H224" s="75" t="str">
        <f t="shared" si="47"/>
        <v/>
      </c>
      <c r="I224" s="66"/>
      <c r="J224" s="75" t="str">
        <f t="shared" si="48"/>
        <v/>
      </c>
      <c r="K224" s="66"/>
      <c r="L224" s="75"/>
      <c r="M224" s="66"/>
      <c r="N224" s="75" t="str">
        <f>IFERROR(IF(B224&lt;&gt;"", IF(AND(INDEX(Paste_Here!AW$2:AW$850, MATCH(B224, Paste_Here!A$2:A$850, 0))&lt;&gt;"", ISNUMBER(VALUE(INDEX(Paste_Here!AW$2:AW$850, MATCH(B224, Paste_Here!A$2:A$850, 0))))), INDEX(Paste_Here!AW$2:AW$850, MATCH(B224, Paste_Here!A$2:A$850, 0)), ""), ""), "")</f>
        <v/>
      </c>
      <c r="O224" s="66"/>
      <c r="P224" s="75" t="str">
        <f>IFERROR(IF(B224&lt;&gt;"", IF(AND(INDEX(Paste_Here!AX$2:AX$850, MATCH(B224, Paste_Here!A$2:A$850, 0))&lt;&gt;"", ISNUMBER(VALUE(INDEX(Paste_Here!AX$2:AX$850, MATCH(B224, Paste_Here!A$2:A$850, 0))))), INDEX(Paste_Here!AX$2:AX$850, MATCH(B224, Paste_Here!A$2:A$850, 0)), ""), ""), "")</f>
        <v/>
      </c>
      <c r="Q224" s="66"/>
      <c r="R224" s="75" t="str">
        <f>IFERROR(IF(B224&lt;&gt;"", IF(AND(INDEX(Paste_Here!AU$2:AU$850, MATCH(B224, Paste_Here!A$2:A$850, 0))&lt;&gt;"", ISNUMBER(VALUE(INDEX(Paste_Here!AU$2:AU$850, MATCH(B224, Paste_Here!A$2:A$850, 0))))), INDEX(Paste_Here!AU$2:AU$850, MATCH(B224, Paste_Here!A$2:A$850, 0)), ""), ""), "")</f>
        <v/>
      </c>
      <c r="S224" s="66"/>
      <c r="T224" s="75" t="str">
        <f>IFERROR(IF(B224&lt;&gt;"", IF(AND(INDEX(Paste_Here!AV$2:AV$850, MATCH(B224, Paste_Here!A$2:A$850, 0))&lt;&gt;"", ISNUMBER(VALUE(INDEX(Paste_Here!AV$2:AV$850, MATCH(B224, Paste_Here!A$2:A$850, 0))))), INDEX(Paste_Here!AV$2:AV$850, MATCH(B224, Paste_Here!A$2:A$850, 0)), ""), ""), "")</f>
        <v/>
      </c>
      <c r="U224" s="66"/>
      <c r="W224" s="66"/>
      <c r="Y224" s="66"/>
      <c r="Z224" s="66"/>
      <c r="AA224" s="75" t="str">
        <f t="shared" si="40"/>
        <v/>
      </c>
      <c r="AB224" s="66"/>
      <c r="AC224" s="75"/>
      <c r="AD224" s="66"/>
      <c r="AE224" s="98"/>
      <c r="AF224" s="66"/>
      <c r="AG224" s="75"/>
      <c r="AH224" s="66"/>
      <c r="AI224" s="75" t="str">
        <f>IFERROR(IF(B224&lt;&gt;"", IF(AND(INDEX(Paste_Here!AC$2:AC$850, MATCH(B224, Paste_Here!A$2:A$850, 0))&lt;&gt;"", ISNUMBER(VALUE(INDEX(Paste_Here!AC$2:AC$850, MATCH(B224, Paste_Here!A$2:A$850, 0))))), INDEX(Paste_Here!AC$2:AC$850, MATCH(B224, Paste_Here!A$2:A$850, 0)), ""), ""), "")</f>
        <v/>
      </c>
      <c r="AJ224" s="66"/>
      <c r="AK224" s="75" t="str">
        <f>IFERROR(IF(B224&lt;&gt;"", IF(ISNUMBER(SEARCH("highrisk", LOWER(INDEX(Paste_Here!AD$2:AD$850, MATCH(B224, Paste_Here!A$2:A$850, 0))))), "High Risk", IF(ISNUMBER(SEARCH("lowrisk", LOWER(INDEX(Paste_Here!AD$2:AD$850, MATCH(B224, Paste_Here!A$2:A$850, 0))))), "Low Risk", IF(ISNUMBER(SEARCH("somerisk", LOWER(INDEX(Paste_Here!AD$2:AD$850, MATCH(B224, Paste_Here!A$2:A$850, 0))))), "Some Risk", IF(ISNUMBER(SEARCH("ot", LOWER(INDEX(Paste_Here!AD$2:AD$850, MATCH(B224, Paste_Here!A$2:A$850, 0))))), "OT", "")))), ""), "")</f>
        <v/>
      </c>
      <c r="AL224" s="66"/>
      <c r="AM224" s="75"/>
      <c r="AN224" s="66"/>
      <c r="AO224" s="75" t="str">
        <f>IFERROR(IF(B224&lt;&gt;"", IF(AND(INDEX(Paste_Here!M$2:M$850, MATCH(B224, Paste_Here!A$2:A$850, 0))&lt;&gt;"", ISNUMBER(VALUE(INDEX(Paste_Here!M$2:M$850, MATCH(B224, Paste_Here!A$2:A$850, 0))))), INDEX(Paste_Here!M$2:M$850, MATCH(B224, Paste_Here!A$2:A$850, 0)), ""), ""), "")</f>
        <v/>
      </c>
      <c r="AP224" s="66"/>
      <c r="AQ224" s="75" t="str">
        <f>IFERROR(IF(B224&lt;&gt;"", IF(ISNUMBER(SEARCH("highrisk", LOWER(INDEX(Paste_Here!N$2:N$850, MATCH(B224, Paste_Here!A$2:A$850, 0))))), "High Risk", IF(ISNUMBER(SEARCH("lowrisk", LOWER(INDEX(Paste_Here!N$2:N$850, MATCH(B224, Paste_Here!A$2:A$850, 0))))), "Low Risk", IF(ISNUMBER(SEARCH("somerisk", LOWER(INDEX(Paste_Here!N$2:N$850, MATCH(B224, Paste_Here!A$2:A$850, 0))))), "Some Risk", IF(ISNUMBER(SEARCH("ot", LOWER(INDEX(Paste_Here!N$2:N$850, MATCH(B224, Paste_Here!A$2:A$850, 0))))), "OT", "")))), ""), "")</f>
        <v/>
      </c>
      <c r="AT224" s="66"/>
      <c r="AU224" s="103"/>
      <c r="AV224" s="66"/>
      <c r="AW224" s="66"/>
      <c r="AX224" s="75" t="str">
        <f t="shared" si="41"/>
        <v/>
      </c>
      <c r="AY224" s="66"/>
      <c r="AZ224" s="75"/>
      <c r="BA224" s="66"/>
      <c r="BB224" s="75"/>
      <c r="BC224" s="66"/>
      <c r="BD224" s="75"/>
      <c r="BE224" s="66"/>
      <c r="BF224" s="75" t="str">
        <f>IFERROR(IF(B224&lt;&gt;"", IF(AND(INDEX(Paste_Here!AE$2:AE$850, MATCH(B224, Paste_Here!A$2:A$850, 0))&lt;&gt;"", ISNUMBER(VALUE(INDEX(Paste_Here!AE$2:AE$850, MATCH(B224, Paste_Here!A$2:A$850, 0))))), INDEX(Paste_Here!AE$2:AE$850, MATCH(B224, Paste_Here!A$2:A$850, 0)), ""), ""), "")</f>
        <v/>
      </c>
      <c r="BG224" s="66"/>
      <c r="BH224" s="75" t="str">
        <f>IFERROR(IF(B224&lt;&gt;"", IF(ISNUMBER(SEARCH("highrisk", LOWER(INDEX(Paste_Here!AF$2:AF$850, MATCH(B224, Paste_Here!A$2:A$850, 0))))), "High Risk", IF(ISNUMBER(SEARCH("lowrisk", LOWER(INDEX(Paste_Here!AF$2:AF$850, MATCH(B224, Paste_Here!A$2:A$850, 0))))), "Low Risk", IF(ISNUMBER(SEARCH("somerisk", LOWER(INDEX(Paste_Here!AF$2:AF$850, MATCH(B224, Paste_Here!A$2:A$850, 0))))), "Some Risk", IF(ISNUMBER(SEARCH("ot", LOWER(INDEX(Paste_Here!AF$2:AF$850, MATCH(B224, Paste_Here!A$2:A$850, 0))))), "OT", "")))), ""), "")</f>
        <v/>
      </c>
      <c r="BI224" s="66"/>
      <c r="BJ224" s="75"/>
      <c r="BK224" s="66"/>
      <c r="BL224" s="75" t="str">
        <f>IFERROR(IF(B224&lt;&gt;"", IF(AND(INDEX(Paste_Here!O$2:O$850, MATCH(B224, Paste_Here!A$2:A$850, 0))&lt;&gt;"", ISNUMBER(VALUE(INDEX(Paste_Here!O$2:O$850, MATCH(B224, Paste_Here!A$2:A$850, 0))))), INDEX(Paste_Here!O$2:O$850, MATCH(B224, Paste_Here!A$2:A$850, 0)), ""), ""), "")</f>
        <v/>
      </c>
      <c r="BM224" s="66"/>
      <c r="BN224" s="75" t="str">
        <f>IFERROR(IF(B224&lt;&gt;"", IF(ISNUMBER(SEARCH("highrisk", LOWER(INDEX(Paste_Here!P$2:P$850, MATCH(B224, Paste_Here!A$2:A$850, 0))))), "High Risk", IF(ISNUMBER(SEARCH("lowrisk", LOWER(INDEX(Paste_Here!P$2:P$850, MATCH(B224, Paste_Here!A$2:A$850, 0))))), "Low Risk", IF(ISNUMBER(SEARCH("somerisk", LOWER(INDEX(Paste_Here!P$2:P$850, MATCH(B224, Paste_Here!A$2:A$850, 0))))), "Some Risk", IF(ISNUMBER(SEARCH("ot", LOWER(INDEX(Paste_Here!P$2:P$850, MATCH(B224, Paste_Here!A$2:A$850, 0))))), "OT", "")))), ""), "")</f>
        <v/>
      </c>
      <c r="BQ224" s="66"/>
      <c r="BR224" s="75"/>
      <c r="BS224" s="66"/>
      <c r="BT224" s="66"/>
      <c r="BU224" s="75" t="str">
        <f t="shared" si="42"/>
        <v/>
      </c>
      <c r="BV224" s="66"/>
      <c r="BW224" s="75"/>
      <c r="BX224" s="66"/>
      <c r="BY224" s="75"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BZ224" s="66"/>
      <c r="CA224" s="75"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CB224" s="66"/>
      <c r="CC224" s="75"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CD224" s="66"/>
      <c r="CE224" s="75"/>
      <c r="CF224" s="66"/>
      <c r="CK224" s="75"/>
      <c r="CL224" s="66"/>
      <c r="CM224" s="75"/>
      <c r="CN224" s="66"/>
      <c r="CO224" s="75"/>
      <c r="CP224" s="66"/>
      <c r="CQ224" s="66"/>
      <c r="CR224" s="75" t="str">
        <f t="shared" si="43"/>
        <v/>
      </c>
      <c r="CS224" s="66"/>
      <c r="CT224" s="75"/>
      <c r="CU224" s="66"/>
      <c r="CV224" s="75"/>
      <c r="CW224" s="66"/>
      <c r="CX224" s="75"/>
      <c r="CY224" s="66"/>
      <c r="CZ224" s="75"/>
      <c r="DA224" s="66"/>
      <c r="DB224" s="75" t="str">
        <f>IFERROR(IF(B224&lt;&gt;"", IF(AND(INDEX(Paste_Here!AK$2:AK$850, MATCH(B224, Paste_Here!A$2:A$850, 0))&lt;&gt;"", ISNUMBER(VALUE(INDEX(Paste_Here!AK$2:AK$850, MATCH(B224, Paste_Here!A$2:A$850, 0))))), INDEX(Paste_Here!AK$2:AK$850, MATCH(B224, Paste_Here!A$2:A$850, 0)), ""), ""), "")</f>
        <v/>
      </c>
      <c r="DC224" s="66"/>
      <c r="DD224" s="75" t="str">
        <f>IFERROR(IF(B224&lt;&gt;"", IF(ISNUMBER(SEARCH("highrisk", LOWER(INDEX(Paste_Here!AL$2:AL$850, MATCH(B224, Paste_Here!A$2:A$850, 0))))), "High Risk", IF(ISNUMBER(SEARCH("lowrisk", LOWER(INDEX(Paste_Here!AL$2:AL$850, MATCH(B224, Paste_Here!A$2:A$850, 0))))), "Low Risk", IF(ISNUMBER(SEARCH("somerisk", LOWER(INDEX(Paste_Here!AL$2:AL$850, MATCH(B224, Paste_Here!A$2:A$850, 0))))), "Some Risk", IF(ISNUMBER(SEARCH("ot", LOWER(INDEX(Paste_Here!AL$2:AL$850, MATCH(B224, Paste_Here!A$2:A$850, 0))))), "OT", "")))), ""), "")</f>
        <v/>
      </c>
      <c r="DE224" s="66"/>
      <c r="DF224" s="75" t="str">
        <f>IFERROR(IF(B224&lt;&gt;"", IF(AND(INDEX(Paste_Here!AM$2:AM$850, MATCH(B224, Paste_Here!A$2:A$850, 0))&lt;&gt;"", ISNUMBER(VALUE(INDEX(Paste_Here!AM$2:AM$850, MATCH(B224, Paste_Here!A$2:A$850, 0))))), INDEX(Paste_Here!AM$2:AM$850, MATCH(B224, Paste_Here!A$2:A$850, 0)), ""), ""), "")</f>
        <v/>
      </c>
      <c r="DG224" s="66"/>
      <c r="DH224" s="75" t="str">
        <f>IFERROR(IF(B224&lt;&gt;"", IF(ISNUMBER(SEARCH("highrisk", LOWER(INDEX(Paste_Here!AN$2:AN$850, MATCH(B224, Paste_Here!A$2:A$850, 0))))), "High Risk", IF(ISNUMBER(SEARCH("lowrisk", LOWER(INDEX(Paste_Here!AN$2:AN$850, MATCH(B224, Paste_Here!A$2:A$850, 0))))), "Low Risk", IF(ISNUMBER(SEARCH("somerisk", LOWER(INDEX(Paste_Here!AN$2:AN$850, MATCH(B224, Paste_Here!A$2:A$850, 0))))), "Some Risk", IF(ISNUMBER(SEARCH("ot", LOWER(INDEX(Paste_Here!AN$2:AN$850, MATCH(B224, Paste_Here!A$2:A$850, 0))))), "OT", "")))), ""), "")</f>
        <v/>
      </c>
      <c r="DI224" s="66"/>
      <c r="DJ224" s="66"/>
      <c r="DK224" s="75" t="str">
        <f t="shared" si="44"/>
        <v/>
      </c>
      <c r="DL224" s="66"/>
      <c r="DM224" s="75" t="str">
        <f>IFERROR(IF(B224&lt;&gt;"", IF(AND(INDEX(Paste_Here!Q$2:Q$850, MATCH(B224, Paste_Here!A$2:A$850, 0))&lt;&gt;"", ISNUMBER(VALUE(INDEX(Paste_Here!Q$2:Q$850, MATCH(B224, Paste_Here!A$2:A$850, 0))))), INDEX(Paste_Here!Q$2:Q$850, MATCH(B224, Paste_Here!A$2:A$850, 0)), ""), ""), "")</f>
        <v/>
      </c>
      <c r="DN224" s="66"/>
      <c r="DO224" s="75" t="str">
        <f>IFERROR(IF(B224&lt;&gt;"", IF(ISNUMBER(SEARCH("highrisk", LOWER(INDEX(Paste_Here!R$2:R$850, MATCH(B224, Paste_Here!A$2:A$850, 0))))), "High Risk", IF(ISNUMBER(SEARCH("lowrisk", LOWER(INDEX(Paste_Here!R$2:R$850, MATCH(B224, Paste_Here!A$2:A$850, 0))))), "Low Risk", IF(ISNUMBER(SEARCH("somerisk", LOWER(INDEX(Paste_Here!R$2:R$850, MATCH(B224, Paste_Here!A$2:A$850, 0))))), "Some Risk", IF(ISNUMBER(SEARCH("ot", LOWER(INDEX(Paste_Here!R$2:R$850, MATCH(B224, Paste_Here!A$2:A$850, 0))))), "OT", "")))), ""), "")</f>
        <v/>
      </c>
      <c r="DP224" s="66"/>
      <c r="DQ224" s="93" t="str">
        <f>IFERROR(IF(B224&lt;&gt;"", IF(AND(INDEX(Paste_Here!S$2:S$850, MATCH(B224, Paste_Here!A$2:A$850, 0))&lt;&gt;"", ISNUMBER(VALUE(INDEX(Paste_Here!S$2:S$850, MATCH(B224, Paste_Here!A$2:A$850, 0))))), INDEX(Paste_Here!S$2:S$850, MATCH(B224, Paste_Here!A$2:A$850, 0)), ""), ""), "")</f>
        <v/>
      </c>
      <c r="DR224" s="66"/>
      <c r="DS224" s="75"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IF(ISNUMBER(SEARCH("ot", LOWER(INDEX(Paste_Here!T$2:T$850, MATCH(B224, Paste_Here!A$2:A$850, 0))))), "OT", "")))), ""), "")</f>
        <v/>
      </c>
      <c r="DT224" s="66"/>
      <c r="DU224" s="75" t="str">
        <f>IFERROR(IF(B224&lt;&gt;"", IF(AND(INDEX(Paste_Here!U$2:U$850, MATCH(B224, Paste_Here!A$2:A$850, 0))&lt;&gt;"", ISNUMBER(VALUE(INDEX(Paste_Here!U$2:U$850, MATCH(B224, Paste_Here!A$2:A$850, 0))))), INDEX(Paste_Here!U$2:U$850, MATCH(B224, Paste_Here!A$2:A$850, 0)), ""), ""), "")</f>
        <v/>
      </c>
      <c r="DV224" s="66"/>
      <c r="DW224" s="93" t="str">
        <f>IFERROR(IF(B224&lt;&gt;"", IF(ISNUMBER(SEARCH("highrisk", LOWER(INDEX(Paste_Here!V$2:V$850, MATCH(B224, Paste_Here!A$2:A$850, 0))))), "High Risk", IF(ISNUMBER(SEARCH("lowrisk", LOWER(INDEX(Paste_Here!V$2:V$850, MATCH(B224, Paste_Here!A$2:A$850, 0))))), "Low Risk", IF(ISNUMBER(SEARCH("somerisk", LOWER(INDEX(Paste_Here!V$2:V$850, MATCH(B224, Paste_Here!A$2:A$850, 0))))), "Some Risk", IF(ISNUMBER(SEARCH("ot", LOWER(INDEX(Paste_Here!V$2:V$850, MATCH(B224, Paste_Here!A$2:A$850, 0))))), "OT", "")))), ""), "")</f>
        <v/>
      </c>
      <c r="DX224" s="66"/>
      <c r="DY224" s="75" t="str">
        <f>IFERROR(IF(B224&lt;&gt;"", IF(AND(INDEX(Paste_Here!W$2:W$850, MATCH(B224, Paste_Here!A$2:A$850, 0))&lt;&gt;"", ISNUMBER(VALUE(INDEX(Paste_Here!W$2:W$850, MATCH(B224, Paste_Here!A$2:A$850, 0))))), INDEX(Paste_Here!W$2:W$850, MATCH(B224, Paste_Here!A$2:A$850, 0)), ""), ""), "")</f>
        <v/>
      </c>
      <c r="DZ224" s="66"/>
      <c r="EA224" s="75" t="str">
        <f>IFERROR(IF(B224&lt;&gt;"", IF(ISNUMBER(SEARCH("highrisk", LOWER(INDEX(Paste_Here!X$2:X$850, MATCH(B224, Paste_Here!A$2:A$850, 0))))), "High Risk", IF(ISNUMBER(SEARCH("lowrisk", LOWER(INDEX(Paste_Here!X$2:X$850, MATCH(B224, Paste_Here!A$2:A$850, 0))))), "Low Risk", IF(ISNUMBER(SEARCH("somerisk", LOWER(INDEX(Paste_Here!X$2:X$850, MATCH(B224, Paste_Here!A$2:A$850, 0))))), "Some Risk", IF(ISNUMBER(SEARCH("ot", LOWER(INDEX(Paste_Here!X$2:X$850, MATCH(B224, Paste_Here!A$2:A$850, 0))))), "OT", "")))), ""), "")</f>
        <v/>
      </c>
      <c r="EB224" s="66"/>
      <c r="EC224" s="66"/>
      <c r="ED224" s="75" t="str">
        <f t="shared" si="49"/>
        <v/>
      </c>
      <c r="EE224" s="66"/>
      <c r="EF224" s="75" t="str">
        <f>IFERROR(IF(B224&lt;&gt;"", IF(AND(INDEX(Paste_Here!AO$2:AO$850, MATCH(B224, Paste_Here!A$2:A$850, 0))&lt;&gt;"", ISNUMBER(VALUE(INDEX(Paste_Here!AO$2:AO$850, MATCH(B224, Paste_Here!A$2:A$850, 0))))), INDEX(Paste_Here!AO$2:AO$850, MATCH(B224, Paste_Here!A$2:A$850, 0)), ""), ""), "")</f>
        <v/>
      </c>
      <c r="EG224" s="66"/>
      <c r="EH224" s="75" t="str">
        <f>IFERROR(IF(B224&lt;&gt;"", IF(ISNUMBER(SEARCH("highrisk", LOWER(INDEX(Paste_Here!AP$2:AP$850, MATCH(B224, Paste_Here!A$2:A$850, 0))))), "High Risk", IF(ISNUMBER(SEARCH("lowrisk", LOWER(INDEX(Paste_Here!AP$2:AP$850, MATCH(B224, Paste_Here!A$2:A$850, 0))))), "Low Risk", IF(ISNUMBER(SEARCH("somerisk", LOWER(INDEX(Paste_Here!AP$2:AP$850, MATCH(B224, Paste_Here!A$2:A$850, 0))))), "Some Risk", IF(ISNUMBER(SEARCH("ot", LOWER(INDEX(Paste_Here!AP$2:AP$850, MATCH(B224, Paste_Here!A$2:A$850, 0))))), "OT", "")))), ""), "")</f>
        <v/>
      </c>
      <c r="EI224" s="66"/>
      <c r="EJ224" s="93"/>
      <c r="EK224" s="66"/>
      <c r="EL224" s="75" t="str">
        <f>IFERROR(IF(B224&lt;&gt;"", IF(AND(INDEX(Paste_Here!AQ$2:AQ$850, MATCH(B224, Paste_Here!A$2:A$850, 0))&lt;&gt;"", ISNUMBER(VALUE(INDEX(Paste_Here!AQ$2:AQ$850, MATCH(B224, Paste_Here!A$2:A$850, 0))))), INDEX(Paste_Here!AQ$2:AQ$850, MATCH(B224, Paste_Here!A$2:A$850, 0)), ""), ""), "")</f>
        <v/>
      </c>
      <c r="EM224" s="66"/>
      <c r="EN224" s="75" t="str">
        <f>IFERROR(IF(B224&lt;&gt;"", IF(ISNUMBER(SEARCH("highrisk", LOWER(INDEX(Paste_Here!AR$2:AR$850, MATCH(B224, Paste_Here!A$2:A$850, 0))))), "High Risk", IF(ISNUMBER(SEARCH("lowrisk", LOWER(INDEX(Paste_Here!AR$2:AR$850, MATCH(B224, Paste_Here!A$2:A$850, 0))))), "Low Risk", IF(ISNUMBER(SEARCH("somerisk", LOWER(INDEX(Paste_Here!AR$2:AR$850, MATCH(B224, Paste_Here!A$2:A$850, 0))))), "Some Risk", IF(ISNUMBER(SEARCH("ot", LOWER(INDEX(Paste_Here!AR$2:AR$850, MATCH(B224, Paste_Here!A$2:A$850, 0))))), "OT", "")))), ""), "")</f>
        <v/>
      </c>
      <c r="EO224" s="66"/>
      <c r="EP224" s="93"/>
      <c r="EQ224" s="66"/>
      <c r="ER224" s="75"/>
      <c r="ES224" s="66"/>
      <c r="ET224" s="75"/>
      <c r="EU224" s="66"/>
      <c r="EV224" s="66"/>
      <c r="EW224" s="75" t="str">
        <f t="shared" si="50"/>
        <v/>
      </c>
      <c r="EX224" s="66"/>
      <c r="EY224" s="75" t="str">
        <f>IFERROR(IF(B224&lt;&gt;"", IF(AND(INDEX(Paste_Here!Y$2:Y$850, MATCH(B224, Paste_Here!A$2:A$850, 0))&lt;&gt;"", ISNUMBER(VALUE(INDEX(Paste_Here!Y$2:Y$850, MATCH(B224, Paste_Here!A$2:A$850, 0))))), INDEX(Paste_Here!Y$2:Y$850, MATCH(B224, Paste_Here!A$2:A$850, 0)), ""), ""), "")</f>
        <v/>
      </c>
      <c r="EZ224" s="66"/>
      <c r="FA224" s="75" t="str">
        <f>IFERROR(IF(B224&lt;&gt;"", IF(ISNUMBER(SEARCH("highrisk", LOWER(INDEX(Paste_Here!Z$2:Z$850, MATCH(B224, Paste_Here!A$2:A$850, 0))))), "High Risk", IF(ISNUMBER(SEARCH("lowrisk", LOWER(INDEX(Paste_Here!Z$2:Z$850, MATCH(B224, Paste_Here!A$2:A$850, 0))))), "Low Risk", IF(ISNUMBER(SEARCH("somerisk", LOWER(INDEX(Paste_Here!Z$2:Z$850, MATCH(B224, Paste_Here!A$2:A$850, 0))))), "Some Risk", IF(ISNUMBER(SEARCH("ot", LOWER(INDEX(Paste_Here!Z$2:Z$850, MATCH(B224, Paste_Here!A$2:A$850, 0))))), "OT", "")))), ""), "")</f>
        <v/>
      </c>
      <c r="FB224" s="66"/>
      <c r="FC224" s="93"/>
      <c r="FD224" s="66"/>
      <c r="FE224" s="75" t="str">
        <f>IFERROR(IF(B224&lt;&gt;"", IF(AND(INDEX(Paste_Here!AA$2:AA$850, MATCH(B224, Paste_Here!A$2:A$850, 0))&lt;&gt;"", ISNUMBER(VALUE(INDEX(Paste_Here!AA$2:AA$850, MATCH(B224, Paste_Here!A$2:A$850, 0))))), INDEX(Paste_Here!AA$2:AA$850, MATCH(B224, Paste_Here!A$2:A$850, 0)), ""), ""), "")</f>
        <v/>
      </c>
      <c r="FF224" s="66"/>
      <c r="FG224" s="75" t="str">
        <f>IFERROR(IF(B224&lt;&gt;"", IF(ISNUMBER(SEARCH("highrisk", LOWER(INDEX(Paste_Here!AB$2:AB$850, MATCH(B224, Paste_Here!A$2:A$850, 0))))), "High Risk", IF(ISNUMBER(SEARCH("lowrisk", LOWER(INDEX(Paste_Here!AB$2:AB$850, MATCH(B224, Paste_Here!A$2:A$850, 0))))), "Low Risk", IF(ISNUMBER(SEARCH("somerisk", LOWER(INDEX(Paste_Here!AB$2:AB$850, MATCH(B224, Paste_Here!A$2:A$850, 0))))), "Some Risk", IF(ISNUMBER(SEARCH("ot", LOWER(INDEX(Paste_Here!AB$2:AB$850, MATCH(B224, Paste_Here!A$2:A$850, 0))))), "OT", "")))), ""), "")</f>
        <v/>
      </c>
      <c r="FH224" s="66"/>
      <c r="FI224" s="93"/>
      <c r="FJ224" s="66"/>
      <c r="FK224" s="75"/>
      <c r="FL224" s="66"/>
      <c r="FM224" s="75"/>
      <c r="FN224" s="66"/>
      <c r="FO224" s="66"/>
      <c r="FP224" s="75" t="str">
        <f t="shared" si="45"/>
        <v/>
      </c>
      <c r="FQ224" s="66"/>
      <c r="FR224" s="75" t="str">
        <f>IFERROR(IF(B224&lt;&gt;"", IF(ISNUMBER(SEARCH("s", LOWER(INDEX(Paste_Here!L$2:L$850, MATCH(B224, Paste_Here!A$2:A$850, 0))))), "Yes", IF(INDEX(Paste_Here!L$2:L$850, MATCH(B224, Paste_Here!A$2:A$850, 0))&lt;&gt;"", "No", "")), ""), "")</f>
        <v/>
      </c>
      <c r="FS224" s="66"/>
      <c r="FT224" s="75" t="str">
        <f>IFERROR(IF(B224&lt;&gt;"", IF(ISNUMBER(SEARCH("yes", LOWER(INDEX(Paste_Here!F$2:F$850, MATCH(B224, Paste_Here!A$2:A$850, 0))))), "Yes", IF(ISNUMBER(SEARCH("no", LOWER(INDEX(Paste_Here!F$2:F$850, MATCH(B224, Paste_Here!A$2:A$850, 0))))), "No", "")), ""), "")</f>
        <v/>
      </c>
      <c r="FU224" s="66"/>
      <c r="FV224" s="75" t="str">
        <f>IFERROR(IF(B224&lt;&gt;"", IF(ISNUMBER(SEARCH("english language learner", LOWER(INDEX(Paste_Here!C$2:C$850, MATCH(B224, Paste_Here!A$2:A$850, 0))))), "Yes", ""), ""), "")</f>
        <v/>
      </c>
      <c r="FW224" s="66"/>
      <c r="FX224" s="75" t="str">
        <f>IFERROR(IF(B224&lt;&gt;"", IF(OR(ISNUMBER(SEARCH("b", LOWER(INDEX(Paste_Here!J$2:J$850, MATCH(B224, Paste_Here!A$2:A$850, 0))))), ISNUMBER(SEARCH("h", LOWER(INDEX(Paste_Here!J$2:J$850, MATCH(B224, Paste_Here!A$2:A$850, 0))))), ISNUMBER(SEARCH("i", LOWER(INDEX(Paste_Here!J$2:J$850, MATCH(B224, Paste_Here!A$2:A$850, 0)))))), "Yes", IF(INDEX(Paste_Here!J$2:J$850, MATCH(B224, Paste_Here!A$2:A$850, 0))&lt;&gt;"", "No", "")), ""), "")</f>
        <v/>
      </c>
      <c r="FY224" s="66"/>
      <c r="FZ224" s="75" t="str">
        <f>IFERROR(IF(B224&lt;&gt;"", IF(ISNUMBER(SEARCH("yes", LOWER(INDEX(Paste_Here!K$2:K$850, MATCH(B224, Paste_Here!A$2:A$850, 0))))), "Yes", IF(ISNUMBER(SEARCH("no", LOWER(INDEX(Paste_Here!K$2:K$850, MATCH(B224, Paste_Here!A$2:A$850, 0))))), "No", "")), ""), "")</f>
        <v/>
      </c>
      <c r="GA224" s="66"/>
      <c r="GB224" s="75" t="str">
        <f>IFERROR(IF(B224&lt;&gt;"", IF(ISNUMBER(SEARCH("transitional 2", LOWER(INDEX(Paste_Here!C$2:C$850, MATCH(B224, Paste_Here!A$2:A$850, 0))))), "T2",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GC224" s="66"/>
      <c r="GD224" s="75"/>
      <c r="GE224" s="66"/>
      <c r="GF224" s="75"/>
      <c r="GG224" s="66"/>
      <c r="GH224" s="75"/>
      <c r="GI224" s="66"/>
      <c r="GK224" s="1" t="str" cm="1">
        <f t="array" ref="GK224">IFERROR(INDEX(Paste_Here!$B$2:$B$850, MATCH(0, COUNTIF(GK$4:GK223, Paste_Here!$B$2:$B$850) + IF(Paste_Here!$B$2:$B$850="", 1, 0), 0)), "")</f>
        <v/>
      </c>
      <c r="GL224" s="1" t="str">
        <f>IF(GK224&lt;&gt;"", INDEX(Paste_Here!$A$2:$A$850, MATCH(GK224, Paste_Here!$B$2:$B$850, 0)), "")</f>
        <v/>
      </c>
      <c r="GM224" s="1" t="str">
        <f t="shared" si="51"/>
        <v/>
      </c>
      <c r="GN224" s="1" t="str" cm="1">
        <f t="array" ref="GN224">IFERROR(INDEX($GM$5:$GM$850, MATCH(SMALL(IF($GM$5:$GM$850&lt;&gt;"", COUNTIF($GM$5:$GM$850, "&lt;"&amp;$GM$5:$GM$850)+1), ROW()-ROW($GN$5)+1), COUNTIF($GM$5:$GM$850, "&lt;"&amp;$GM$5:$GM$850)+1, 0)), "")</f>
        <v/>
      </c>
    </row>
    <row r="225" spans="1:196">
      <c r="A225" s="66"/>
      <c r="B225" s="75" t="str">
        <f t="shared" si="39"/>
        <v/>
      </c>
      <c r="C225" s="66"/>
      <c r="D225" s="75" t="str">
        <f>IFERROR(IF(AND(INDEX(Paste_Here!N$2:N$850, MATCH(B225, Paste_Here!A$2:A$850, 0)) = ""), "", IF(UPPER(INDEX(Paste_Here!N$2:N$850, MATCH(B225, Paste_Here!A$2:A$850, 0))) = "YES", "Yes", IF(UPPER(INDEX(Paste_Here!N$2:N$850, MATCH(B225, Paste_Here!A$2:A$850, 0))) = "NO", "No", ""))), "")</f>
        <v/>
      </c>
      <c r="E225" s="66"/>
      <c r="F225" s="75" t="str">
        <f t="shared" si="46"/>
        <v/>
      </c>
      <c r="G225" s="66"/>
      <c r="H225" s="75" t="str">
        <f t="shared" si="47"/>
        <v/>
      </c>
      <c r="I225" s="66"/>
      <c r="J225" s="75" t="str">
        <f t="shared" si="48"/>
        <v/>
      </c>
      <c r="K225" s="66"/>
      <c r="L225" s="75"/>
      <c r="M225" s="66"/>
      <c r="N225" s="75" t="str">
        <f>IFERROR(IF(B225&lt;&gt;"", IF(AND(INDEX(Paste_Here!AW$2:AW$850, MATCH(B225, Paste_Here!A$2:A$850, 0))&lt;&gt;"", ISNUMBER(VALUE(INDEX(Paste_Here!AW$2:AW$850, MATCH(B225, Paste_Here!A$2:A$850, 0))))), INDEX(Paste_Here!AW$2:AW$850, MATCH(B225, Paste_Here!A$2:A$850, 0)), ""), ""), "")</f>
        <v/>
      </c>
      <c r="O225" s="66"/>
      <c r="P225" s="75" t="str">
        <f>IFERROR(IF(B225&lt;&gt;"", IF(AND(INDEX(Paste_Here!AX$2:AX$850, MATCH(B225, Paste_Here!A$2:A$850, 0))&lt;&gt;"", ISNUMBER(VALUE(INDEX(Paste_Here!AX$2:AX$850, MATCH(B225, Paste_Here!A$2:A$850, 0))))), INDEX(Paste_Here!AX$2:AX$850, MATCH(B225, Paste_Here!A$2:A$850, 0)), ""), ""), "")</f>
        <v/>
      </c>
      <c r="Q225" s="66"/>
      <c r="R225" s="75" t="str">
        <f>IFERROR(IF(B225&lt;&gt;"", IF(AND(INDEX(Paste_Here!AU$2:AU$850, MATCH(B225, Paste_Here!A$2:A$850, 0))&lt;&gt;"", ISNUMBER(VALUE(INDEX(Paste_Here!AU$2:AU$850, MATCH(B225, Paste_Here!A$2:A$850, 0))))), INDEX(Paste_Here!AU$2:AU$850, MATCH(B225, Paste_Here!A$2:A$850, 0)), ""), ""), "")</f>
        <v/>
      </c>
      <c r="S225" s="66"/>
      <c r="T225" s="75" t="str">
        <f>IFERROR(IF(B225&lt;&gt;"", IF(AND(INDEX(Paste_Here!AV$2:AV$850, MATCH(B225, Paste_Here!A$2:A$850, 0))&lt;&gt;"", ISNUMBER(VALUE(INDEX(Paste_Here!AV$2:AV$850, MATCH(B225, Paste_Here!A$2:A$850, 0))))), INDEX(Paste_Here!AV$2:AV$850, MATCH(B225, Paste_Here!A$2:A$850, 0)), ""), ""), "")</f>
        <v/>
      </c>
      <c r="U225" s="66"/>
      <c r="W225" s="66"/>
      <c r="Y225" s="66"/>
      <c r="Z225" s="66"/>
      <c r="AA225" s="75" t="str">
        <f t="shared" si="40"/>
        <v/>
      </c>
      <c r="AB225" s="66"/>
      <c r="AC225" s="75"/>
      <c r="AD225" s="66"/>
      <c r="AE225" s="98"/>
      <c r="AF225" s="66"/>
      <c r="AG225" s="75"/>
      <c r="AH225" s="66"/>
      <c r="AI225" s="75" t="str">
        <f>IFERROR(IF(B225&lt;&gt;"", IF(AND(INDEX(Paste_Here!AC$2:AC$850, MATCH(B225, Paste_Here!A$2:A$850, 0))&lt;&gt;"", ISNUMBER(VALUE(INDEX(Paste_Here!AC$2:AC$850, MATCH(B225, Paste_Here!A$2:A$850, 0))))), INDEX(Paste_Here!AC$2:AC$850, MATCH(B225, Paste_Here!A$2:A$850, 0)), ""), ""), "")</f>
        <v/>
      </c>
      <c r="AJ225" s="66"/>
      <c r="AK225" s="75" t="str">
        <f>IFERROR(IF(B225&lt;&gt;"", IF(ISNUMBER(SEARCH("highrisk", LOWER(INDEX(Paste_Here!AD$2:AD$850, MATCH(B225, Paste_Here!A$2:A$850, 0))))), "High Risk", IF(ISNUMBER(SEARCH("lowrisk", LOWER(INDEX(Paste_Here!AD$2:AD$850, MATCH(B225, Paste_Here!A$2:A$850, 0))))), "Low Risk", IF(ISNUMBER(SEARCH("somerisk", LOWER(INDEX(Paste_Here!AD$2:AD$850, MATCH(B225, Paste_Here!A$2:A$850, 0))))), "Some Risk", IF(ISNUMBER(SEARCH("ot", LOWER(INDEX(Paste_Here!AD$2:AD$850, MATCH(B225, Paste_Here!A$2:A$850, 0))))), "OT", "")))), ""), "")</f>
        <v/>
      </c>
      <c r="AL225" s="66"/>
      <c r="AM225" s="75"/>
      <c r="AN225" s="66"/>
      <c r="AO225" s="75" t="str">
        <f>IFERROR(IF(B225&lt;&gt;"", IF(AND(INDEX(Paste_Here!M$2:M$850, MATCH(B225, Paste_Here!A$2:A$850, 0))&lt;&gt;"", ISNUMBER(VALUE(INDEX(Paste_Here!M$2:M$850, MATCH(B225, Paste_Here!A$2:A$850, 0))))), INDEX(Paste_Here!M$2:M$850, MATCH(B225, Paste_Here!A$2:A$850, 0)), ""), ""), "")</f>
        <v/>
      </c>
      <c r="AP225" s="66"/>
      <c r="AQ225" s="75" t="str">
        <f>IFERROR(IF(B225&lt;&gt;"", IF(ISNUMBER(SEARCH("highrisk", LOWER(INDEX(Paste_Here!N$2:N$850, MATCH(B225, Paste_Here!A$2:A$850, 0))))), "High Risk", IF(ISNUMBER(SEARCH("lowrisk", LOWER(INDEX(Paste_Here!N$2:N$850, MATCH(B225, Paste_Here!A$2:A$850, 0))))), "Low Risk", IF(ISNUMBER(SEARCH("somerisk", LOWER(INDEX(Paste_Here!N$2:N$850, MATCH(B225, Paste_Here!A$2:A$850, 0))))), "Some Risk", IF(ISNUMBER(SEARCH("ot", LOWER(INDEX(Paste_Here!N$2:N$850, MATCH(B225, Paste_Here!A$2:A$850, 0))))), "OT", "")))), ""), "")</f>
        <v/>
      </c>
      <c r="AT225" s="66"/>
      <c r="AU225" s="103"/>
      <c r="AV225" s="66"/>
      <c r="AW225" s="66"/>
      <c r="AX225" s="75" t="str">
        <f t="shared" si="41"/>
        <v/>
      </c>
      <c r="AY225" s="66"/>
      <c r="AZ225" s="75"/>
      <c r="BA225" s="66"/>
      <c r="BB225" s="75"/>
      <c r="BC225" s="66"/>
      <c r="BD225" s="75"/>
      <c r="BE225" s="66"/>
      <c r="BF225" s="75" t="str">
        <f>IFERROR(IF(B225&lt;&gt;"", IF(AND(INDEX(Paste_Here!AE$2:AE$850, MATCH(B225, Paste_Here!A$2:A$850, 0))&lt;&gt;"", ISNUMBER(VALUE(INDEX(Paste_Here!AE$2:AE$850, MATCH(B225, Paste_Here!A$2:A$850, 0))))), INDEX(Paste_Here!AE$2:AE$850, MATCH(B225, Paste_Here!A$2:A$850, 0)), ""), ""), "")</f>
        <v/>
      </c>
      <c r="BG225" s="66"/>
      <c r="BH225" s="75" t="str">
        <f>IFERROR(IF(B225&lt;&gt;"", IF(ISNUMBER(SEARCH("highrisk", LOWER(INDEX(Paste_Here!AF$2:AF$850, MATCH(B225, Paste_Here!A$2:A$850, 0))))), "High Risk", IF(ISNUMBER(SEARCH("lowrisk", LOWER(INDEX(Paste_Here!AF$2:AF$850, MATCH(B225, Paste_Here!A$2:A$850, 0))))), "Low Risk", IF(ISNUMBER(SEARCH("somerisk", LOWER(INDEX(Paste_Here!AF$2:AF$850, MATCH(B225, Paste_Here!A$2:A$850, 0))))), "Some Risk", IF(ISNUMBER(SEARCH("ot", LOWER(INDEX(Paste_Here!AF$2:AF$850, MATCH(B225, Paste_Here!A$2:A$850, 0))))), "OT", "")))), ""), "")</f>
        <v/>
      </c>
      <c r="BI225" s="66"/>
      <c r="BJ225" s="75"/>
      <c r="BK225" s="66"/>
      <c r="BL225" s="75" t="str">
        <f>IFERROR(IF(B225&lt;&gt;"", IF(AND(INDEX(Paste_Here!O$2:O$850, MATCH(B225, Paste_Here!A$2:A$850, 0))&lt;&gt;"", ISNUMBER(VALUE(INDEX(Paste_Here!O$2:O$850, MATCH(B225, Paste_Here!A$2:A$850, 0))))), INDEX(Paste_Here!O$2:O$850, MATCH(B225, Paste_Here!A$2:A$850, 0)), ""), ""), "")</f>
        <v/>
      </c>
      <c r="BM225" s="66"/>
      <c r="BN225" s="75" t="str">
        <f>IFERROR(IF(B225&lt;&gt;"", IF(ISNUMBER(SEARCH("highrisk", LOWER(INDEX(Paste_Here!P$2:P$850, MATCH(B225, Paste_Here!A$2:A$850, 0))))), "High Risk", IF(ISNUMBER(SEARCH("lowrisk", LOWER(INDEX(Paste_Here!P$2:P$850, MATCH(B225, Paste_Here!A$2:A$850, 0))))), "Low Risk", IF(ISNUMBER(SEARCH("somerisk", LOWER(INDEX(Paste_Here!P$2:P$850, MATCH(B225, Paste_Here!A$2:A$850, 0))))), "Some Risk", IF(ISNUMBER(SEARCH("ot", LOWER(INDEX(Paste_Here!P$2:P$850, MATCH(B225, Paste_Here!A$2:A$850, 0))))), "OT", "")))), ""), "")</f>
        <v/>
      </c>
      <c r="BQ225" s="66"/>
      <c r="BR225" s="75"/>
      <c r="BS225" s="66"/>
      <c r="BT225" s="66"/>
      <c r="BU225" s="75" t="str">
        <f t="shared" si="42"/>
        <v/>
      </c>
      <c r="BV225" s="66"/>
      <c r="BW225" s="75"/>
      <c r="BX225" s="66"/>
      <c r="BY225" s="75"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BZ225" s="66"/>
      <c r="CA225" s="75"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CB225" s="66"/>
      <c r="CC225" s="75"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CD225" s="66"/>
      <c r="CE225" s="75"/>
      <c r="CF225" s="66"/>
      <c r="CK225" s="75"/>
      <c r="CL225" s="66"/>
      <c r="CM225" s="75"/>
      <c r="CN225" s="66"/>
      <c r="CO225" s="75"/>
      <c r="CP225" s="66"/>
      <c r="CQ225" s="66"/>
      <c r="CR225" s="75" t="str">
        <f t="shared" si="43"/>
        <v/>
      </c>
      <c r="CS225" s="66"/>
      <c r="CT225" s="75"/>
      <c r="CU225" s="66"/>
      <c r="CV225" s="75"/>
      <c r="CW225" s="66"/>
      <c r="CX225" s="75"/>
      <c r="CY225" s="66"/>
      <c r="CZ225" s="75"/>
      <c r="DA225" s="66"/>
      <c r="DB225" s="75" t="str">
        <f>IFERROR(IF(B225&lt;&gt;"", IF(AND(INDEX(Paste_Here!AK$2:AK$850, MATCH(B225, Paste_Here!A$2:A$850, 0))&lt;&gt;"", ISNUMBER(VALUE(INDEX(Paste_Here!AK$2:AK$850, MATCH(B225, Paste_Here!A$2:A$850, 0))))), INDEX(Paste_Here!AK$2:AK$850, MATCH(B225, Paste_Here!A$2:A$850, 0)), ""), ""), "")</f>
        <v/>
      </c>
      <c r="DC225" s="66"/>
      <c r="DD225" s="75" t="str">
        <f>IFERROR(IF(B225&lt;&gt;"", IF(ISNUMBER(SEARCH("highrisk", LOWER(INDEX(Paste_Here!AL$2:AL$850, MATCH(B225, Paste_Here!A$2:A$850, 0))))), "High Risk", IF(ISNUMBER(SEARCH("lowrisk", LOWER(INDEX(Paste_Here!AL$2:AL$850, MATCH(B225, Paste_Here!A$2:A$850, 0))))), "Low Risk", IF(ISNUMBER(SEARCH("somerisk", LOWER(INDEX(Paste_Here!AL$2:AL$850, MATCH(B225, Paste_Here!A$2:A$850, 0))))), "Some Risk", IF(ISNUMBER(SEARCH("ot", LOWER(INDEX(Paste_Here!AL$2:AL$850, MATCH(B225, Paste_Here!A$2:A$850, 0))))), "OT", "")))), ""), "")</f>
        <v/>
      </c>
      <c r="DE225" s="66"/>
      <c r="DF225" s="75" t="str">
        <f>IFERROR(IF(B225&lt;&gt;"", IF(AND(INDEX(Paste_Here!AM$2:AM$850, MATCH(B225, Paste_Here!A$2:A$850, 0))&lt;&gt;"", ISNUMBER(VALUE(INDEX(Paste_Here!AM$2:AM$850, MATCH(B225, Paste_Here!A$2:A$850, 0))))), INDEX(Paste_Here!AM$2:AM$850, MATCH(B225, Paste_Here!A$2:A$850, 0)), ""), ""), "")</f>
        <v/>
      </c>
      <c r="DG225" s="66"/>
      <c r="DH225" s="75" t="str">
        <f>IFERROR(IF(B225&lt;&gt;"", IF(ISNUMBER(SEARCH("highrisk", LOWER(INDEX(Paste_Here!AN$2:AN$850, MATCH(B225, Paste_Here!A$2:A$850, 0))))), "High Risk", IF(ISNUMBER(SEARCH("lowrisk", LOWER(INDEX(Paste_Here!AN$2:AN$850, MATCH(B225, Paste_Here!A$2:A$850, 0))))), "Low Risk", IF(ISNUMBER(SEARCH("somerisk", LOWER(INDEX(Paste_Here!AN$2:AN$850, MATCH(B225, Paste_Here!A$2:A$850, 0))))), "Some Risk", IF(ISNUMBER(SEARCH("ot", LOWER(INDEX(Paste_Here!AN$2:AN$850, MATCH(B225, Paste_Here!A$2:A$850, 0))))), "OT", "")))), ""), "")</f>
        <v/>
      </c>
      <c r="DI225" s="66"/>
      <c r="DJ225" s="66"/>
      <c r="DK225" s="75" t="str">
        <f t="shared" si="44"/>
        <v/>
      </c>
      <c r="DL225" s="66"/>
      <c r="DM225" s="75" t="str">
        <f>IFERROR(IF(B225&lt;&gt;"", IF(AND(INDEX(Paste_Here!Q$2:Q$850, MATCH(B225, Paste_Here!A$2:A$850, 0))&lt;&gt;"", ISNUMBER(VALUE(INDEX(Paste_Here!Q$2:Q$850, MATCH(B225, Paste_Here!A$2:A$850, 0))))), INDEX(Paste_Here!Q$2:Q$850, MATCH(B225, Paste_Here!A$2:A$850, 0)), ""), ""), "")</f>
        <v/>
      </c>
      <c r="DN225" s="66"/>
      <c r="DO225" s="75" t="str">
        <f>IFERROR(IF(B225&lt;&gt;"", IF(ISNUMBER(SEARCH("highrisk", LOWER(INDEX(Paste_Here!R$2:R$850, MATCH(B225, Paste_Here!A$2:A$850, 0))))), "High Risk", IF(ISNUMBER(SEARCH("lowrisk", LOWER(INDEX(Paste_Here!R$2:R$850, MATCH(B225, Paste_Here!A$2:A$850, 0))))), "Low Risk", IF(ISNUMBER(SEARCH("somerisk", LOWER(INDEX(Paste_Here!R$2:R$850, MATCH(B225, Paste_Here!A$2:A$850, 0))))), "Some Risk", IF(ISNUMBER(SEARCH("ot", LOWER(INDEX(Paste_Here!R$2:R$850, MATCH(B225, Paste_Here!A$2:A$850, 0))))), "OT", "")))), ""), "")</f>
        <v/>
      </c>
      <c r="DP225" s="66"/>
      <c r="DQ225" s="93" t="str">
        <f>IFERROR(IF(B225&lt;&gt;"", IF(AND(INDEX(Paste_Here!S$2:S$850, MATCH(B225, Paste_Here!A$2:A$850, 0))&lt;&gt;"", ISNUMBER(VALUE(INDEX(Paste_Here!S$2:S$850, MATCH(B225, Paste_Here!A$2:A$850, 0))))), INDEX(Paste_Here!S$2:S$850, MATCH(B225, Paste_Here!A$2:A$850, 0)), ""), ""), "")</f>
        <v/>
      </c>
      <c r="DR225" s="66"/>
      <c r="DS225" s="75"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IF(ISNUMBER(SEARCH("ot", LOWER(INDEX(Paste_Here!T$2:T$850, MATCH(B225, Paste_Here!A$2:A$850, 0))))), "OT", "")))), ""), "")</f>
        <v/>
      </c>
      <c r="DT225" s="66"/>
      <c r="DU225" s="75" t="str">
        <f>IFERROR(IF(B225&lt;&gt;"", IF(AND(INDEX(Paste_Here!U$2:U$850, MATCH(B225, Paste_Here!A$2:A$850, 0))&lt;&gt;"", ISNUMBER(VALUE(INDEX(Paste_Here!U$2:U$850, MATCH(B225, Paste_Here!A$2:A$850, 0))))), INDEX(Paste_Here!U$2:U$850, MATCH(B225, Paste_Here!A$2:A$850, 0)), ""), ""), "")</f>
        <v/>
      </c>
      <c r="DV225" s="66"/>
      <c r="DW225" s="93" t="str">
        <f>IFERROR(IF(B225&lt;&gt;"", IF(ISNUMBER(SEARCH("highrisk", LOWER(INDEX(Paste_Here!V$2:V$850, MATCH(B225, Paste_Here!A$2:A$850, 0))))), "High Risk", IF(ISNUMBER(SEARCH("lowrisk", LOWER(INDEX(Paste_Here!V$2:V$850, MATCH(B225, Paste_Here!A$2:A$850, 0))))), "Low Risk", IF(ISNUMBER(SEARCH("somerisk", LOWER(INDEX(Paste_Here!V$2:V$850, MATCH(B225, Paste_Here!A$2:A$850, 0))))), "Some Risk", IF(ISNUMBER(SEARCH("ot", LOWER(INDEX(Paste_Here!V$2:V$850, MATCH(B225, Paste_Here!A$2:A$850, 0))))), "OT", "")))), ""), "")</f>
        <v/>
      </c>
      <c r="DX225" s="66"/>
      <c r="DY225" s="75" t="str">
        <f>IFERROR(IF(B225&lt;&gt;"", IF(AND(INDEX(Paste_Here!W$2:W$850, MATCH(B225, Paste_Here!A$2:A$850, 0))&lt;&gt;"", ISNUMBER(VALUE(INDEX(Paste_Here!W$2:W$850, MATCH(B225, Paste_Here!A$2:A$850, 0))))), INDEX(Paste_Here!W$2:W$850, MATCH(B225, Paste_Here!A$2:A$850, 0)), ""), ""), "")</f>
        <v/>
      </c>
      <c r="DZ225" s="66"/>
      <c r="EA225" s="75" t="str">
        <f>IFERROR(IF(B225&lt;&gt;"", IF(ISNUMBER(SEARCH("highrisk", LOWER(INDEX(Paste_Here!X$2:X$850, MATCH(B225, Paste_Here!A$2:A$850, 0))))), "High Risk", IF(ISNUMBER(SEARCH("lowrisk", LOWER(INDEX(Paste_Here!X$2:X$850, MATCH(B225, Paste_Here!A$2:A$850, 0))))), "Low Risk", IF(ISNUMBER(SEARCH("somerisk", LOWER(INDEX(Paste_Here!X$2:X$850, MATCH(B225, Paste_Here!A$2:A$850, 0))))), "Some Risk", IF(ISNUMBER(SEARCH("ot", LOWER(INDEX(Paste_Here!X$2:X$850, MATCH(B225, Paste_Here!A$2:A$850, 0))))), "OT", "")))), ""), "")</f>
        <v/>
      </c>
      <c r="EB225" s="66"/>
      <c r="EC225" s="66"/>
      <c r="ED225" s="75" t="str">
        <f t="shared" si="49"/>
        <v/>
      </c>
      <c r="EE225" s="66"/>
      <c r="EF225" s="75" t="str">
        <f>IFERROR(IF(B225&lt;&gt;"", IF(AND(INDEX(Paste_Here!AO$2:AO$850, MATCH(B225, Paste_Here!A$2:A$850, 0))&lt;&gt;"", ISNUMBER(VALUE(INDEX(Paste_Here!AO$2:AO$850, MATCH(B225, Paste_Here!A$2:A$850, 0))))), INDEX(Paste_Here!AO$2:AO$850, MATCH(B225, Paste_Here!A$2:A$850, 0)), ""), ""), "")</f>
        <v/>
      </c>
      <c r="EG225" s="66"/>
      <c r="EH225" s="75" t="str">
        <f>IFERROR(IF(B225&lt;&gt;"", IF(ISNUMBER(SEARCH("highrisk", LOWER(INDEX(Paste_Here!AP$2:AP$850, MATCH(B225, Paste_Here!A$2:A$850, 0))))), "High Risk", IF(ISNUMBER(SEARCH("lowrisk", LOWER(INDEX(Paste_Here!AP$2:AP$850, MATCH(B225, Paste_Here!A$2:A$850, 0))))), "Low Risk", IF(ISNUMBER(SEARCH("somerisk", LOWER(INDEX(Paste_Here!AP$2:AP$850, MATCH(B225, Paste_Here!A$2:A$850, 0))))), "Some Risk", IF(ISNUMBER(SEARCH("ot", LOWER(INDEX(Paste_Here!AP$2:AP$850, MATCH(B225, Paste_Here!A$2:A$850, 0))))), "OT", "")))), ""), "")</f>
        <v/>
      </c>
      <c r="EI225" s="66"/>
      <c r="EJ225" s="93"/>
      <c r="EK225" s="66"/>
      <c r="EL225" s="75" t="str">
        <f>IFERROR(IF(B225&lt;&gt;"", IF(AND(INDEX(Paste_Here!AQ$2:AQ$850, MATCH(B225, Paste_Here!A$2:A$850, 0))&lt;&gt;"", ISNUMBER(VALUE(INDEX(Paste_Here!AQ$2:AQ$850, MATCH(B225, Paste_Here!A$2:A$850, 0))))), INDEX(Paste_Here!AQ$2:AQ$850, MATCH(B225, Paste_Here!A$2:A$850, 0)), ""), ""), "")</f>
        <v/>
      </c>
      <c r="EM225" s="66"/>
      <c r="EN225" s="75" t="str">
        <f>IFERROR(IF(B225&lt;&gt;"", IF(ISNUMBER(SEARCH("highrisk", LOWER(INDEX(Paste_Here!AR$2:AR$850, MATCH(B225, Paste_Here!A$2:A$850, 0))))), "High Risk", IF(ISNUMBER(SEARCH("lowrisk", LOWER(INDEX(Paste_Here!AR$2:AR$850, MATCH(B225, Paste_Here!A$2:A$850, 0))))), "Low Risk", IF(ISNUMBER(SEARCH("somerisk", LOWER(INDEX(Paste_Here!AR$2:AR$850, MATCH(B225, Paste_Here!A$2:A$850, 0))))), "Some Risk", IF(ISNUMBER(SEARCH("ot", LOWER(INDEX(Paste_Here!AR$2:AR$850, MATCH(B225, Paste_Here!A$2:A$850, 0))))), "OT", "")))), ""), "")</f>
        <v/>
      </c>
      <c r="EO225" s="66"/>
      <c r="EP225" s="93"/>
      <c r="EQ225" s="66"/>
      <c r="ER225" s="75"/>
      <c r="ES225" s="66"/>
      <c r="ET225" s="75"/>
      <c r="EU225" s="66"/>
      <c r="EV225" s="66"/>
      <c r="EW225" s="75" t="str">
        <f t="shared" si="50"/>
        <v/>
      </c>
      <c r="EX225" s="66"/>
      <c r="EY225" s="75" t="str">
        <f>IFERROR(IF(B225&lt;&gt;"", IF(AND(INDEX(Paste_Here!Y$2:Y$850, MATCH(B225, Paste_Here!A$2:A$850, 0))&lt;&gt;"", ISNUMBER(VALUE(INDEX(Paste_Here!Y$2:Y$850, MATCH(B225, Paste_Here!A$2:A$850, 0))))), INDEX(Paste_Here!Y$2:Y$850, MATCH(B225, Paste_Here!A$2:A$850, 0)), ""), ""), "")</f>
        <v/>
      </c>
      <c r="EZ225" s="66"/>
      <c r="FA225" s="75" t="str">
        <f>IFERROR(IF(B225&lt;&gt;"", IF(ISNUMBER(SEARCH("highrisk", LOWER(INDEX(Paste_Here!Z$2:Z$850, MATCH(B225, Paste_Here!A$2:A$850, 0))))), "High Risk", IF(ISNUMBER(SEARCH("lowrisk", LOWER(INDEX(Paste_Here!Z$2:Z$850, MATCH(B225, Paste_Here!A$2:A$850, 0))))), "Low Risk", IF(ISNUMBER(SEARCH("somerisk", LOWER(INDEX(Paste_Here!Z$2:Z$850, MATCH(B225, Paste_Here!A$2:A$850, 0))))), "Some Risk", IF(ISNUMBER(SEARCH("ot", LOWER(INDEX(Paste_Here!Z$2:Z$850, MATCH(B225, Paste_Here!A$2:A$850, 0))))), "OT", "")))), ""), "")</f>
        <v/>
      </c>
      <c r="FB225" s="66"/>
      <c r="FC225" s="93"/>
      <c r="FD225" s="66"/>
      <c r="FE225" s="75" t="str">
        <f>IFERROR(IF(B225&lt;&gt;"", IF(AND(INDEX(Paste_Here!AA$2:AA$850, MATCH(B225, Paste_Here!A$2:A$850, 0))&lt;&gt;"", ISNUMBER(VALUE(INDEX(Paste_Here!AA$2:AA$850, MATCH(B225, Paste_Here!A$2:A$850, 0))))), INDEX(Paste_Here!AA$2:AA$850, MATCH(B225, Paste_Here!A$2:A$850, 0)), ""), ""), "")</f>
        <v/>
      </c>
      <c r="FF225" s="66"/>
      <c r="FG225" s="75" t="str">
        <f>IFERROR(IF(B225&lt;&gt;"", IF(ISNUMBER(SEARCH("highrisk", LOWER(INDEX(Paste_Here!AB$2:AB$850, MATCH(B225, Paste_Here!A$2:A$850, 0))))), "High Risk", IF(ISNUMBER(SEARCH("lowrisk", LOWER(INDEX(Paste_Here!AB$2:AB$850, MATCH(B225, Paste_Here!A$2:A$850, 0))))), "Low Risk", IF(ISNUMBER(SEARCH("somerisk", LOWER(INDEX(Paste_Here!AB$2:AB$850, MATCH(B225, Paste_Here!A$2:A$850, 0))))), "Some Risk", IF(ISNUMBER(SEARCH("ot", LOWER(INDEX(Paste_Here!AB$2:AB$850, MATCH(B225, Paste_Here!A$2:A$850, 0))))), "OT", "")))), ""), "")</f>
        <v/>
      </c>
      <c r="FH225" s="66"/>
      <c r="FI225" s="93"/>
      <c r="FJ225" s="66"/>
      <c r="FK225" s="75"/>
      <c r="FL225" s="66"/>
      <c r="FM225" s="75"/>
      <c r="FN225" s="66"/>
      <c r="FO225" s="66"/>
      <c r="FP225" s="75" t="str">
        <f t="shared" si="45"/>
        <v/>
      </c>
      <c r="FQ225" s="66"/>
      <c r="FR225" s="75" t="str">
        <f>IFERROR(IF(B225&lt;&gt;"", IF(ISNUMBER(SEARCH("s", LOWER(INDEX(Paste_Here!L$2:L$850, MATCH(B225, Paste_Here!A$2:A$850, 0))))), "Yes", IF(INDEX(Paste_Here!L$2:L$850, MATCH(B225, Paste_Here!A$2:A$850, 0))&lt;&gt;"", "No", "")), ""), "")</f>
        <v/>
      </c>
      <c r="FS225" s="66"/>
      <c r="FT225" s="75" t="str">
        <f>IFERROR(IF(B225&lt;&gt;"", IF(ISNUMBER(SEARCH("yes", LOWER(INDEX(Paste_Here!F$2:F$850, MATCH(B225, Paste_Here!A$2:A$850, 0))))), "Yes", IF(ISNUMBER(SEARCH("no", LOWER(INDEX(Paste_Here!F$2:F$850, MATCH(B225, Paste_Here!A$2:A$850, 0))))), "No", "")), ""), "")</f>
        <v/>
      </c>
      <c r="FU225" s="66"/>
      <c r="FV225" s="75" t="str">
        <f>IFERROR(IF(B225&lt;&gt;"", IF(ISNUMBER(SEARCH("english language learner", LOWER(INDEX(Paste_Here!C$2:C$850, MATCH(B225, Paste_Here!A$2:A$850, 0))))), "Yes", ""), ""), "")</f>
        <v/>
      </c>
      <c r="FW225" s="66"/>
      <c r="FX225" s="75" t="str">
        <f>IFERROR(IF(B225&lt;&gt;"", IF(OR(ISNUMBER(SEARCH("b", LOWER(INDEX(Paste_Here!J$2:J$850, MATCH(B225, Paste_Here!A$2:A$850, 0))))), ISNUMBER(SEARCH("h", LOWER(INDEX(Paste_Here!J$2:J$850, MATCH(B225, Paste_Here!A$2:A$850, 0))))), ISNUMBER(SEARCH("i", LOWER(INDEX(Paste_Here!J$2:J$850, MATCH(B225, Paste_Here!A$2:A$850, 0)))))), "Yes", IF(INDEX(Paste_Here!J$2:J$850, MATCH(B225, Paste_Here!A$2:A$850, 0))&lt;&gt;"", "No", "")), ""), "")</f>
        <v/>
      </c>
      <c r="FY225" s="66"/>
      <c r="FZ225" s="75" t="str">
        <f>IFERROR(IF(B225&lt;&gt;"", IF(ISNUMBER(SEARCH("yes", LOWER(INDEX(Paste_Here!K$2:K$850, MATCH(B225, Paste_Here!A$2:A$850, 0))))), "Yes", IF(ISNUMBER(SEARCH("no", LOWER(INDEX(Paste_Here!K$2:K$850, MATCH(B225, Paste_Here!A$2:A$850, 0))))), "No", "")), ""), "")</f>
        <v/>
      </c>
      <c r="GA225" s="66"/>
      <c r="GB225" s="75" t="str">
        <f>IFERROR(IF(B225&lt;&gt;"", IF(ISNUMBER(SEARCH("transitional 2", LOWER(INDEX(Paste_Here!C$2:C$850, MATCH(B225, Paste_Here!A$2:A$850, 0))))), "T2",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GC225" s="66"/>
      <c r="GD225" s="75"/>
      <c r="GE225" s="66"/>
      <c r="GF225" s="75"/>
      <c r="GG225" s="66"/>
      <c r="GH225" s="75"/>
      <c r="GI225" s="66"/>
      <c r="GK225" s="1" t="str" cm="1">
        <f t="array" ref="GK225">IFERROR(INDEX(Paste_Here!$B$2:$B$850, MATCH(0, COUNTIF(GK$4:GK224, Paste_Here!$B$2:$B$850) + IF(Paste_Here!$B$2:$B$850="", 1, 0), 0)), "")</f>
        <v/>
      </c>
      <c r="GL225" s="1" t="str">
        <f>IF(GK225&lt;&gt;"", INDEX(Paste_Here!$A$2:$A$850, MATCH(GK225, Paste_Here!$B$2:$B$850, 0)), "")</f>
        <v/>
      </c>
      <c r="GM225" s="1" t="str">
        <f t="shared" si="51"/>
        <v/>
      </c>
      <c r="GN225" s="1" t="str" cm="1">
        <f t="array" ref="GN225">IFERROR(INDEX($GM$5:$GM$850, MATCH(SMALL(IF($GM$5:$GM$850&lt;&gt;"", COUNTIF($GM$5:$GM$850, "&lt;"&amp;$GM$5:$GM$850)+1), ROW()-ROW($GN$5)+1), COUNTIF($GM$5:$GM$850, "&lt;"&amp;$GM$5:$GM$850)+1, 0)), "")</f>
        <v/>
      </c>
    </row>
    <row r="226" spans="1:196">
      <c r="A226" s="66"/>
      <c r="B226" s="75" t="str">
        <f t="shared" si="39"/>
        <v/>
      </c>
      <c r="C226" s="66"/>
      <c r="D226" s="75" t="str">
        <f>IFERROR(IF(AND(INDEX(Paste_Here!N$2:N$850, MATCH(B226, Paste_Here!A$2:A$850, 0)) = ""), "", IF(UPPER(INDEX(Paste_Here!N$2:N$850, MATCH(B226, Paste_Here!A$2:A$850, 0))) = "YES", "Yes", IF(UPPER(INDEX(Paste_Here!N$2:N$850, MATCH(B226, Paste_Here!A$2:A$850, 0))) = "NO", "No", ""))), "")</f>
        <v/>
      </c>
      <c r="E226" s="66"/>
      <c r="F226" s="75" t="str">
        <f t="shared" si="46"/>
        <v/>
      </c>
      <c r="G226" s="66"/>
      <c r="H226" s="75" t="str">
        <f t="shared" si="47"/>
        <v/>
      </c>
      <c r="I226" s="66"/>
      <c r="J226" s="75" t="str">
        <f t="shared" si="48"/>
        <v/>
      </c>
      <c r="K226" s="66"/>
      <c r="L226" s="75"/>
      <c r="M226" s="66"/>
      <c r="N226" s="75" t="str">
        <f>IFERROR(IF(B226&lt;&gt;"", IF(AND(INDEX(Paste_Here!AW$2:AW$850, MATCH(B226, Paste_Here!A$2:A$850, 0))&lt;&gt;"", ISNUMBER(VALUE(INDEX(Paste_Here!AW$2:AW$850, MATCH(B226, Paste_Here!A$2:A$850, 0))))), INDEX(Paste_Here!AW$2:AW$850, MATCH(B226, Paste_Here!A$2:A$850, 0)), ""), ""), "")</f>
        <v/>
      </c>
      <c r="O226" s="66"/>
      <c r="P226" s="75" t="str">
        <f>IFERROR(IF(B226&lt;&gt;"", IF(AND(INDEX(Paste_Here!AX$2:AX$850, MATCH(B226, Paste_Here!A$2:A$850, 0))&lt;&gt;"", ISNUMBER(VALUE(INDEX(Paste_Here!AX$2:AX$850, MATCH(B226, Paste_Here!A$2:A$850, 0))))), INDEX(Paste_Here!AX$2:AX$850, MATCH(B226, Paste_Here!A$2:A$850, 0)), ""), ""), "")</f>
        <v/>
      </c>
      <c r="Q226" s="66"/>
      <c r="R226" s="75" t="str">
        <f>IFERROR(IF(B226&lt;&gt;"", IF(AND(INDEX(Paste_Here!AU$2:AU$850, MATCH(B226, Paste_Here!A$2:A$850, 0))&lt;&gt;"", ISNUMBER(VALUE(INDEX(Paste_Here!AU$2:AU$850, MATCH(B226, Paste_Here!A$2:A$850, 0))))), INDEX(Paste_Here!AU$2:AU$850, MATCH(B226, Paste_Here!A$2:A$850, 0)), ""), ""), "")</f>
        <v/>
      </c>
      <c r="S226" s="66"/>
      <c r="T226" s="75" t="str">
        <f>IFERROR(IF(B226&lt;&gt;"", IF(AND(INDEX(Paste_Here!AV$2:AV$850, MATCH(B226, Paste_Here!A$2:A$850, 0))&lt;&gt;"", ISNUMBER(VALUE(INDEX(Paste_Here!AV$2:AV$850, MATCH(B226, Paste_Here!A$2:A$850, 0))))), INDEX(Paste_Here!AV$2:AV$850, MATCH(B226, Paste_Here!A$2:A$850, 0)), ""), ""), "")</f>
        <v/>
      </c>
      <c r="U226" s="66"/>
      <c r="W226" s="66"/>
      <c r="Y226" s="66"/>
      <c r="Z226" s="66"/>
      <c r="AA226" s="75" t="str">
        <f t="shared" si="40"/>
        <v/>
      </c>
      <c r="AB226" s="66"/>
      <c r="AC226" s="75"/>
      <c r="AD226" s="66"/>
      <c r="AE226" s="98"/>
      <c r="AF226" s="66"/>
      <c r="AG226" s="75"/>
      <c r="AH226" s="66"/>
      <c r="AI226" s="75" t="str">
        <f>IFERROR(IF(B226&lt;&gt;"", IF(AND(INDEX(Paste_Here!AC$2:AC$850, MATCH(B226, Paste_Here!A$2:A$850, 0))&lt;&gt;"", ISNUMBER(VALUE(INDEX(Paste_Here!AC$2:AC$850, MATCH(B226, Paste_Here!A$2:A$850, 0))))), INDEX(Paste_Here!AC$2:AC$850, MATCH(B226, Paste_Here!A$2:A$850, 0)), ""), ""), "")</f>
        <v/>
      </c>
      <c r="AJ226" s="66"/>
      <c r="AK226" s="75" t="str">
        <f>IFERROR(IF(B226&lt;&gt;"", IF(ISNUMBER(SEARCH("highrisk", LOWER(INDEX(Paste_Here!AD$2:AD$850, MATCH(B226, Paste_Here!A$2:A$850, 0))))), "High Risk", IF(ISNUMBER(SEARCH("lowrisk", LOWER(INDEX(Paste_Here!AD$2:AD$850, MATCH(B226, Paste_Here!A$2:A$850, 0))))), "Low Risk", IF(ISNUMBER(SEARCH("somerisk", LOWER(INDEX(Paste_Here!AD$2:AD$850, MATCH(B226, Paste_Here!A$2:A$850, 0))))), "Some Risk", IF(ISNUMBER(SEARCH("ot", LOWER(INDEX(Paste_Here!AD$2:AD$850, MATCH(B226, Paste_Here!A$2:A$850, 0))))), "OT", "")))), ""), "")</f>
        <v/>
      </c>
      <c r="AL226" s="66"/>
      <c r="AM226" s="75"/>
      <c r="AN226" s="66"/>
      <c r="AO226" s="75" t="str">
        <f>IFERROR(IF(B226&lt;&gt;"", IF(AND(INDEX(Paste_Here!M$2:M$850, MATCH(B226, Paste_Here!A$2:A$850, 0))&lt;&gt;"", ISNUMBER(VALUE(INDEX(Paste_Here!M$2:M$850, MATCH(B226, Paste_Here!A$2:A$850, 0))))), INDEX(Paste_Here!M$2:M$850, MATCH(B226, Paste_Here!A$2:A$850, 0)), ""), ""), "")</f>
        <v/>
      </c>
      <c r="AP226" s="66"/>
      <c r="AQ226" s="75" t="str">
        <f>IFERROR(IF(B226&lt;&gt;"", IF(ISNUMBER(SEARCH("highrisk", LOWER(INDEX(Paste_Here!N$2:N$850, MATCH(B226, Paste_Here!A$2:A$850, 0))))), "High Risk", IF(ISNUMBER(SEARCH("lowrisk", LOWER(INDEX(Paste_Here!N$2:N$850, MATCH(B226, Paste_Here!A$2:A$850, 0))))), "Low Risk", IF(ISNUMBER(SEARCH("somerisk", LOWER(INDEX(Paste_Here!N$2:N$850, MATCH(B226, Paste_Here!A$2:A$850, 0))))), "Some Risk", IF(ISNUMBER(SEARCH("ot", LOWER(INDEX(Paste_Here!N$2:N$850, MATCH(B226, Paste_Here!A$2:A$850, 0))))), "OT", "")))), ""), "")</f>
        <v/>
      </c>
      <c r="AT226" s="66"/>
      <c r="AU226" s="103"/>
      <c r="AV226" s="66"/>
      <c r="AW226" s="66"/>
      <c r="AX226" s="75" t="str">
        <f t="shared" si="41"/>
        <v/>
      </c>
      <c r="AY226" s="66"/>
      <c r="AZ226" s="75"/>
      <c r="BA226" s="66"/>
      <c r="BB226" s="75"/>
      <c r="BC226" s="66"/>
      <c r="BD226" s="75"/>
      <c r="BE226" s="66"/>
      <c r="BF226" s="75" t="str">
        <f>IFERROR(IF(B226&lt;&gt;"", IF(AND(INDEX(Paste_Here!AE$2:AE$850, MATCH(B226, Paste_Here!A$2:A$850, 0))&lt;&gt;"", ISNUMBER(VALUE(INDEX(Paste_Here!AE$2:AE$850, MATCH(B226, Paste_Here!A$2:A$850, 0))))), INDEX(Paste_Here!AE$2:AE$850, MATCH(B226, Paste_Here!A$2:A$850, 0)), ""), ""), "")</f>
        <v/>
      </c>
      <c r="BG226" s="66"/>
      <c r="BH226" s="75" t="str">
        <f>IFERROR(IF(B226&lt;&gt;"", IF(ISNUMBER(SEARCH("highrisk", LOWER(INDEX(Paste_Here!AF$2:AF$850, MATCH(B226, Paste_Here!A$2:A$850, 0))))), "High Risk", IF(ISNUMBER(SEARCH("lowrisk", LOWER(INDEX(Paste_Here!AF$2:AF$850, MATCH(B226, Paste_Here!A$2:A$850, 0))))), "Low Risk", IF(ISNUMBER(SEARCH("somerisk", LOWER(INDEX(Paste_Here!AF$2:AF$850, MATCH(B226, Paste_Here!A$2:A$850, 0))))), "Some Risk", IF(ISNUMBER(SEARCH("ot", LOWER(INDEX(Paste_Here!AF$2:AF$850, MATCH(B226, Paste_Here!A$2:A$850, 0))))), "OT", "")))), ""), "")</f>
        <v/>
      </c>
      <c r="BI226" s="66"/>
      <c r="BJ226" s="75"/>
      <c r="BK226" s="66"/>
      <c r="BL226" s="75" t="str">
        <f>IFERROR(IF(B226&lt;&gt;"", IF(AND(INDEX(Paste_Here!O$2:O$850, MATCH(B226, Paste_Here!A$2:A$850, 0))&lt;&gt;"", ISNUMBER(VALUE(INDEX(Paste_Here!O$2:O$850, MATCH(B226, Paste_Here!A$2:A$850, 0))))), INDEX(Paste_Here!O$2:O$850, MATCH(B226, Paste_Here!A$2:A$850, 0)), ""), ""), "")</f>
        <v/>
      </c>
      <c r="BM226" s="66"/>
      <c r="BN226" s="75" t="str">
        <f>IFERROR(IF(B226&lt;&gt;"", IF(ISNUMBER(SEARCH("highrisk", LOWER(INDEX(Paste_Here!P$2:P$850, MATCH(B226, Paste_Here!A$2:A$850, 0))))), "High Risk", IF(ISNUMBER(SEARCH("lowrisk", LOWER(INDEX(Paste_Here!P$2:P$850, MATCH(B226, Paste_Here!A$2:A$850, 0))))), "Low Risk", IF(ISNUMBER(SEARCH("somerisk", LOWER(INDEX(Paste_Here!P$2:P$850, MATCH(B226, Paste_Here!A$2:A$850, 0))))), "Some Risk", IF(ISNUMBER(SEARCH("ot", LOWER(INDEX(Paste_Here!P$2:P$850, MATCH(B226, Paste_Here!A$2:A$850, 0))))), "OT", "")))), ""), "")</f>
        <v/>
      </c>
      <c r="BQ226" s="66"/>
      <c r="BR226" s="75"/>
      <c r="BS226" s="66"/>
      <c r="BT226" s="66"/>
      <c r="BU226" s="75" t="str">
        <f t="shared" si="42"/>
        <v/>
      </c>
      <c r="BV226" s="66"/>
      <c r="BW226" s="75"/>
      <c r="BX226" s="66"/>
      <c r="BY226" s="75"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BZ226" s="66"/>
      <c r="CA226" s="75"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CB226" s="66"/>
      <c r="CC226" s="75"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CD226" s="66"/>
      <c r="CE226" s="75"/>
      <c r="CF226" s="66"/>
      <c r="CK226" s="75"/>
      <c r="CL226" s="66"/>
      <c r="CM226" s="75"/>
      <c r="CN226" s="66"/>
      <c r="CO226" s="75"/>
      <c r="CP226" s="66"/>
      <c r="CQ226" s="66"/>
      <c r="CR226" s="75" t="str">
        <f t="shared" si="43"/>
        <v/>
      </c>
      <c r="CS226" s="66"/>
      <c r="CT226" s="75"/>
      <c r="CU226" s="66"/>
      <c r="CV226" s="75"/>
      <c r="CW226" s="66"/>
      <c r="CX226" s="75"/>
      <c r="CY226" s="66"/>
      <c r="CZ226" s="75"/>
      <c r="DA226" s="66"/>
      <c r="DB226" s="75" t="str">
        <f>IFERROR(IF(B226&lt;&gt;"", IF(AND(INDEX(Paste_Here!AK$2:AK$850, MATCH(B226, Paste_Here!A$2:A$850, 0))&lt;&gt;"", ISNUMBER(VALUE(INDEX(Paste_Here!AK$2:AK$850, MATCH(B226, Paste_Here!A$2:A$850, 0))))), INDEX(Paste_Here!AK$2:AK$850, MATCH(B226, Paste_Here!A$2:A$850, 0)), ""), ""), "")</f>
        <v/>
      </c>
      <c r="DC226" s="66"/>
      <c r="DD226" s="75" t="str">
        <f>IFERROR(IF(B226&lt;&gt;"", IF(ISNUMBER(SEARCH("highrisk", LOWER(INDEX(Paste_Here!AL$2:AL$850, MATCH(B226, Paste_Here!A$2:A$850, 0))))), "High Risk", IF(ISNUMBER(SEARCH("lowrisk", LOWER(INDEX(Paste_Here!AL$2:AL$850, MATCH(B226, Paste_Here!A$2:A$850, 0))))), "Low Risk", IF(ISNUMBER(SEARCH("somerisk", LOWER(INDEX(Paste_Here!AL$2:AL$850, MATCH(B226, Paste_Here!A$2:A$850, 0))))), "Some Risk", IF(ISNUMBER(SEARCH("ot", LOWER(INDEX(Paste_Here!AL$2:AL$850, MATCH(B226, Paste_Here!A$2:A$850, 0))))), "OT", "")))), ""), "")</f>
        <v/>
      </c>
      <c r="DE226" s="66"/>
      <c r="DF226" s="75" t="str">
        <f>IFERROR(IF(B226&lt;&gt;"", IF(AND(INDEX(Paste_Here!AM$2:AM$850, MATCH(B226, Paste_Here!A$2:A$850, 0))&lt;&gt;"", ISNUMBER(VALUE(INDEX(Paste_Here!AM$2:AM$850, MATCH(B226, Paste_Here!A$2:A$850, 0))))), INDEX(Paste_Here!AM$2:AM$850, MATCH(B226, Paste_Here!A$2:A$850, 0)), ""), ""), "")</f>
        <v/>
      </c>
      <c r="DG226" s="66"/>
      <c r="DH226" s="75" t="str">
        <f>IFERROR(IF(B226&lt;&gt;"", IF(ISNUMBER(SEARCH("highrisk", LOWER(INDEX(Paste_Here!AN$2:AN$850, MATCH(B226, Paste_Here!A$2:A$850, 0))))), "High Risk", IF(ISNUMBER(SEARCH("lowrisk", LOWER(INDEX(Paste_Here!AN$2:AN$850, MATCH(B226, Paste_Here!A$2:A$850, 0))))), "Low Risk", IF(ISNUMBER(SEARCH("somerisk", LOWER(INDEX(Paste_Here!AN$2:AN$850, MATCH(B226, Paste_Here!A$2:A$850, 0))))), "Some Risk", IF(ISNUMBER(SEARCH("ot", LOWER(INDEX(Paste_Here!AN$2:AN$850, MATCH(B226, Paste_Here!A$2:A$850, 0))))), "OT", "")))), ""), "")</f>
        <v/>
      </c>
      <c r="DI226" s="66"/>
      <c r="DJ226" s="66"/>
      <c r="DK226" s="75" t="str">
        <f t="shared" si="44"/>
        <v/>
      </c>
      <c r="DL226" s="66"/>
      <c r="DM226" s="75" t="str">
        <f>IFERROR(IF(B226&lt;&gt;"", IF(AND(INDEX(Paste_Here!Q$2:Q$850, MATCH(B226, Paste_Here!A$2:A$850, 0))&lt;&gt;"", ISNUMBER(VALUE(INDEX(Paste_Here!Q$2:Q$850, MATCH(B226, Paste_Here!A$2:A$850, 0))))), INDEX(Paste_Here!Q$2:Q$850, MATCH(B226, Paste_Here!A$2:A$850, 0)), ""), ""), "")</f>
        <v/>
      </c>
      <c r="DN226" s="66"/>
      <c r="DO226" s="75" t="str">
        <f>IFERROR(IF(B226&lt;&gt;"", IF(ISNUMBER(SEARCH("highrisk", LOWER(INDEX(Paste_Here!R$2:R$850, MATCH(B226, Paste_Here!A$2:A$850, 0))))), "High Risk", IF(ISNUMBER(SEARCH("lowrisk", LOWER(INDEX(Paste_Here!R$2:R$850, MATCH(B226, Paste_Here!A$2:A$850, 0))))), "Low Risk", IF(ISNUMBER(SEARCH("somerisk", LOWER(INDEX(Paste_Here!R$2:R$850, MATCH(B226, Paste_Here!A$2:A$850, 0))))), "Some Risk", IF(ISNUMBER(SEARCH("ot", LOWER(INDEX(Paste_Here!R$2:R$850, MATCH(B226, Paste_Here!A$2:A$850, 0))))), "OT", "")))), ""), "")</f>
        <v/>
      </c>
      <c r="DP226" s="66"/>
      <c r="DQ226" s="93" t="str">
        <f>IFERROR(IF(B226&lt;&gt;"", IF(AND(INDEX(Paste_Here!S$2:S$850, MATCH(B226, Paste_Here!A$2:A$850, 0))&lt;&gt;"", ISNUMBER(VALUE(INDEX(Paste_Here!S$2:S$850, MATCH(B226, Paste_Here!A$2:A$850, 0))))), INDEX(Paste_Here!S$2:S$850, MATCH(B226, Paste_Here!A$2:A$850, 0)), ""), ""), "")</f>
        <v/>
      </c>
      <c r="DR226" s="66"/>
      <c r="DS226" s="75"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IF(ISNUMBER(SEARCH("ot", LOWER(INDEX(Paste_Here!T$2:T$850, MATCH(B226, Paste_Here!A$2:A$850, 0))))), "OT", "")))), ""), "")</f>
        <v/>
      </c>
      <c r="DT226" s="66"/>
      <c r="DU226" s="75" t="str">
        <f>IFERROR(IF(B226&lt;&gt;"", IF(AND(INDEX(Paste_Here!U$2:U$850, MATCH(B226, Paste_Here!A$2:A$850, 0))&lt;&gt;"", ISNUMBER(VALUE(INDEX(Paste_Here!U$2:U$850, MATCH(B226, Paste_Here!A$2:A$850, 0))))), INDEX(Paste_Here!U$2:U$850, MATCH(B226, Paste_Here!A$2:A$850, 0)), ""), ""), "")</f>
        <v/>
      </c>
      <c r="DV226" s="66"/>
      <c r="DW226" s="93" t="str">
        <f>IFERROR(IF(B226&lt;&gt;"", IF(ISNUMBER(SEARCH("highrisk", LOWER(INDEX(Paste_Here!V$2:V$850, MATCH(B226, Paste_Here!A$2:A$850, 0))))), "High Risk", IF(ISNUMBER(SEARCH("lowrisk", LOWER(INDEX(Paste_Here!V$2:V$850, MATCH(B226, Paste_Here!A$2:A$850, 0))))), "Low Risk", IF(ISNUMBER(SEARCH("somerisk", LOWER(INDEX(Paste_Here!V$2:V$850, MATCH(B226, Paste_Here!A$2:A$850, 0))))), "Some Risk", IF(ISNUMBER(SEARCH("ot", LOWER(INDEX(Paste_Here!V$2:V$850, MATCH(B226, Paste_Here!A$2:A$850, 0))))), "OT", "")))), ""), "")</f>
        <v/>
      </c>
      <c r="DX226" s="66"/>
      <c r="DY226" s="75" t="str">
        <f>IFERROR(IF(B226&lt;&gt;"", IF(AND(INDEX(Paste_Here!W$2:W$850, MATCH(B226, Paste_Here!A$2:A$850, 0))&lt;&gt;"", ISNUMBER(VALUE(INDEX(Paste_Here!W$2:W$850, MATCH(B226, Paste_Here!A$2:A$850, 0))))), INDEX(Paste_Here!W$2:W$850, MATCH(B226, Paste_Here!A$2:A$850, 0)), ""), ""), "")</f>
        <v/>
      </c>
      <c r="DZ226" s="66"/>
      <c r="EA226" s="75" t="str">
        <f>IFERROR(IF(B226&lt;&gt;"", IF(ISNUMBER(SEARCH("highrisk", LOWER(INDEX(Paste_Here!X$2:X$850, MATCH(B226, Paste_Here!A$2:A$850, 0))))), "High Risk", IF(ISNUMBER(SEARCH("lowrisk", LOWER(INDEX(Paste_Here!X$2:X$850, MATCH(B226, Paste_Here!A$2:A$850, 0))))), "Low Risk", IF(ISNUMBER(SEARCH("somerisk", LOWER(INDEX(Paste_Here!X$2:X$850, MATCH(B226, Paste_Here!A$2:A$850, 0))))), "Some Risk", IF(ISNUMBER(SEARCH("ot", LOWER(INDEX(Paste_Here!X$2:X$850, MATCH(B226, Paste_Here!A$2:A$850, 0))))), "OT", "")))), ""), "")</f>
        <v/>
      </c>
      <c r="EB226" s="66"/>
      <c r="EC226" s="66"/>
      <c r="ED226" s="75" t="str">
        <f t="shared" si="49"/>
        <v/>
      </c>
      <c r="EE226" s="66"/>
      <c r="EF226" s="75" t="str">
        <f>IFERROR(IF(B226&lt;&gt;"", IF(AND(INDEX(Paste_Here!AO$2:AO$850, MATCH(B226, Paste_Here!A$2:A$850, 0))&lt;&gt;"", ISNUMBER(VALUE(INDEX(Paste_Here!AO$2:AO$850, MATCH(B226, Paste_Here!A$2:A$850, 0))))), INDEX(Paste_Here!AO$2:AO$850, MATCH(B226, Paste_Here!A$2:A$850, 0)), ""), ""), "")</f>
        <v/>
      </c>
      <c r="EG226" s="66"/>
      <c r="EH226" s="75" t="str">
        <f>IFERROR(IF(B226&lt;&gt;"", IF(ISNUMBER(SEARCH("highrisk", LOWER(INDEX(Paste_Here!AP$2:AP$850, MATCH(B226, Paste_Here!A$2:A$850, 0))))), "High Risk", IF(ISNUMBER(SEARCH("lowrisk", LOWER(INDEX(Paste_Here!AP$2:AP$850, MATCH(B226, Paste_Here!A$2:A$850, 0))))), "Low Risk", IF(ISNUMBER(SEARCH("somerisk", LOWER(INDEX(Paste_Here!AP$2:AP$850, MATCH(B226, Paste_Here!A$2:A$850, 0))))), "Some Risk", IF(ISNUMBER(SEARCH("ot", LOWER(INDEX(Paste_Here!AP$2:AP$850, MATCH(B226, Paste_Here!A$2:A$850, 0))))), "OT", "")))), ""), "")</f>
        <v/>
      </c>
      <c r="EI226" s="66"/>
      <c r="EJ226" s="93"/>
      <c r="EK226" s="66"/>
      <c r="EL226" s="75" t="str">
        <f>IFERROR(IF(B226&lt;&gt;"", IF(AND(INDEX(Paste_Here!AQ$2:AQ$850, MATCH(B226, Paste_Here!A$2:A$850, 0))&lt;&gt;"", ISNUMBER(VALUE(INDEX(Paste_Here!AQ$2:AQ$850, MATCH(B226, Paste_Here!A$2:A$850, 0))))), INDEX(Paste_Here!AQ$2:AQ$850, MATCH(B226, Paste_Here!A$2:A$850, 0)), ""), ""), "")</f>
        <v/>
      </c>
      <c r="EM226" s="66"/>
      <c r="EN226" s="75" t="str">
        <f>IFERROR(IF(B226&lt;&gt;"", IF(ISNUMBER(SEARCH("highrisk", LOWER(INDEX(Paste_Here!AR$2:AR$850, MATCH(B226, Paste_Here!A$2:A$850, 0))))), "High Risk", IF(ISNUMBER(SEARCH("lowrisk", LOWER(INDEX(Paste_Here!AR$2:AR$850, MATCH(B226, Paste_Here!A$2:A$850, 0))))), "Low Risk", IF(ISNUMBER(SEARCH("somerisk", LOWER(INDEX(Paste_Here!AR$2:AR$850, MATCH(B226, Paste_Here!A$2:A$850, 0))))), "Some Risk", IF(ISNUMBER(SEARCH("ot", LOWER(INDEX(Paste_Here!AR$2:AR$850, MATCH(B226, Paste_Here!A$2:A$850, 0))))), "OT", "")))), ""), "")</f>
        <v/>
      </c>
      <c r="EO226" s="66"/>
      <c r="EP226" s="93"/>
      <c r="EQ226" s="66"/>
      <c r="ER226" s="75"/>
      <c r="ES226" s="66"/>
      <c r="ET226" s="75"/>
      <c r="EU226" s="66"/>
      <c r="EV226" s="66"/>
      <c r="EW226" s="75" t="str">
        <f t="shared" si="50"/>
        <v/>
      </c>
      <c r="EX226" s="66"/>
      <c r="EY226" s="75" t="str">
        <f>IFERROR(IF(B226&lt;&gt;"", IF(AND(INDEX(Paste_Here!Y$2:Y$850, MATCH(B226, Paste_Here!A$2:A$850, 0))&lt;&gt;"", ISNUMBER(VALUE(INDEX(Paste_Here!Y$2:Y$850, MATCH(B226, Paste_Here!A$2:A$850, 0))))), INDEX(Paste_Here!Y$2:Y$850, MATCH(B226, Paste_Here!A$2:A$850, 0)), ""), ""), "")</f>
        <v/>
      </c>
      <c r="EZ226" s="66"/>
      <c r="FA226" s="75" t="str">
        <f>IFERROR(IF(B226&lt;&gt;"", IF(ISNUMBER(SEARCH("highrisk", LOWER(INDEX(Paste_Here!Z$2:Z$850, MATCH(B226, Paste_Here!A$2:A$850, 0))))), "High Risk", IF(ISNUMBER(SEARCH("lowrisk", LOWER(INDEX(Paste_Here!Z$2:Z$850, MATCH(B226, Paste_Here!A$2:A$850, 0))))), "Low Risk", IF(ISNUMBER(SEARCH("somerisk", LOWER(INDEX(Paste_Here!Z$2:Z$850, MATCH(B226, Paste_Here!A$2:A$850, 0))))), "Some Risk", IF(ISNUMBER(SEARCH("ot", LOWER(INDEX(Paste_Here!Z$2:Z$850, MATCH(B226, Paste_Here!A$2:A$850, 0))))), "OT", "")))), ""), "")</f>
        <v/>
      </c>
      <c r="FB226" s="66"/>
      <c r="FC226" s="93"/>
      <c r="FD226" s="66"/>
      <c r="FE226" s="75" t="str">
        <f>IFERROR(IF(B226&lt;&gt;"", IF(AND(INDEX(Paste_Here!AA$2:AA$850, MATCH(B226, Paste_Here!A$2:A$850, 0))&lt;&gt;"", ISNUMBER(VALUE(INDEX(Paste_Here!AA$2:AA$850, MATCH(B226, Paste_Here!A$2:A$850, 0))))), INDEX(Paste_Here!AA$2:AA$850, MATCH(B226, Paste_Here!A$2:A$850, 0)), ""), ""), "")</f>
        <v/>
      </c>
      <c r="FF226" s="66"/>
      <c r="FG226" s="75" t="str">
        <f>IFERROR(IF(B226&lt;&gt;"", IF(ISNUMBER(SEARCH("highrisk", LOWER(INDEX(Paste_Here!AB$2:AB$850, MATCH(B226, Paste_Here!A$2:A$850, 0))))), "High Risk", IF(ISNUMBER(SEARCH("lowrisk", LOWER(INDEX(Paste_Here!AB$2:AB$850, MATCH(B226, Paste_Here!A$2:A$850, 0))))), "Low Risk", IF(ISNUMBER(SEARCH("somerisk", LOWER(INDEX(Paste_Here!AB$2:AB$850, MATCH(B226, Paste_Here!A$2:A$850, 0))))), "Some Risk", IF(ISNUMBER(SEARCH("ot", LOWER(INDEX(Paste_Here!AB$2:AB$850, MATCH(B226, Paste_Here!A$2:A$850, 0))))), "OT", "")))), ""), "")</f>
        <v/>
      </c>
      <c r="FH226" s="66"/>
      <c r="FI226" s="93"/>
      <c r="FJ226" s="66"/>
      <c r="FK226" s="75"/>
      <c r="FL226" s="66"/>
      <c r="FM226" s="75"/>
      <c r="FN226" s="66"/>
      <c r="FO226" s="66"/>
      <c r="FP226" s="75" t="str">
        <f t="shared" si="45"/>
        <v/>
      </c>
      <c r="FQ226" s="66"/>
      <c r="FR226" s="75" t="str">
        <f>IFERROR(IF(B226&lt;&gt;"", IF(ISNUMBER(SEARCH("s", LOWER(INDEX(Paste_Here!L$2:L$850, MATCH(B226, Paste_Here!A$2:A$850, 0))))), "Yes", IF(INDEX(Paste_Here!L$2:L$850, MATCH(B226, Paste_Here!A$2:A$850, 0))&lt;&gt;"", "No", "")), ""), "")</f>
        <v/>
      </c>
      <c r="FS226" s="66"/>
      <c r="FT226" s="75" t="str">
        <f>IFERROR(IF(B226&lt;&gt;"", IF(ISNUMBER(SEARCH("yes", LOWER(INDEX(Paste_Here!F$2:F$850, MATCH(B226, Paste_Here!A$2:A$850, 0))))), "Yes", IF(ISNUMBER(SEARCH("no", LOWER(INDEX(Paste_Here!F$2:F$850, MATCH(B226, Paste_Here!A$2:A$850, 0))))), "No", "")), ""), "")</f>
        <v/>
      </c>
      <c r="FU226" s="66"/>
      <c r="FV226" s="75" t="str">
        <f>IFERROR(IF(B226&lt;&gt;"", IF(ISNUMBER(SEARCH("english language learner", LOWER(INDEX(Paste_Here!C$2:C$850, MATCH(B226, Paste_Here!A$2:A$850, 0))))), "Yes", ""), ""), "")</f>
        <v/>
      </c>
      <c r="FW226" s="66"/>
      <c r="FX226" s="75" t="str">
        <f>IFERROR(IF(B226&lt;&gt;"", IF(OR(ISNUMBER(SEARCH("b", LOWER(INDEX(Paste_Here!J$2:J$850, MATCH(B226, Paste_Here!A$2:A$850, 0))))), ISNUMBER(SEARCH("h", LOWER(INDEX(Paste_Here!J$2:J$850, MATCH(B226, Paste_Here!A$2:A$850, 0))))), ISNUMBER(SEARCH("i", LOWER(INDEX(Paste_Here!J$2:J$850, MATCH(B226, Paste_Here!A$2:A$850, 0)))))), "Yes", IF(INDEX(Paste_Here!J$2:J$850, MATCH(B226, Paste_Here!A$2:A$850, 0))&lt;&gt;"", "No", "")), ""), "")</f>
        <v/>
      </c>
      <c r="FY226" s="66"/>
      <c r="FZ226" s="75" t="str">
        <f>IFERROR(IF(B226&lt;&gt;"", IF(ISNUMBER(SEARCH("yes", LOWER(INDEX(Paste_Here!K$2:K$850, MATCH(B226, Paste_Here!A$2:A$850, 0))))), "Yes", IF(ISNUMBER(SEARCH("no", LOWER(INDEX(Paste_Here!K$2:K$850, MATCH(B226, Paste_Here!A$2:A$850, 0))))), "No", "")), ""), "")</f>
        <v/>
      </c>
      <c r="GA226" s="66"/>
      <c r="GB226" s="75" t="str">
        <f>IFERROR(IF(B226&lt;&gt;"", IF(ISNUMBER(SEARCH("transitional 2", LOWER(INDEX(Paste_Here!C$2:C$850, MATCH(B226, Paste_Here!A$2:A$850, 0))))), "T2",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GC226" s="66"/>
      <c r="GD226" s="75"/>
      <c r="GE226" s="66"/>
      <c r="GF226" s="75"/>
      <c r="GG226" s="66"/>
      <c r="GH226" s="75"/>
      <c r="GI226" s="66"/>
      <c r="GK226" s="1" t="str" cm="1">
        <f t="array" ref="GK226">IFERROR(INDEX(Paste_Here!$B$2:$B$850, MATCH(0, COUNTIF(GK$4:GK225, Paste_Here!$B$2:$B$850) + IF(Paste_Here!$B$2:$B$850="", 1, 0), 0)), "")</f>
        <v/>
      </c>
      <c r="GL226" s="1" t="str">
        <f>IF(GK226&lt;&gt;"", INDEX(Paste_Here!$A$2:$A$850, MATCH(GK226, Paste_Here!$B$2:$B$850, 0)), "")</f>
        <v/>
      </c>
      <c r="GM226" s="1" t="str">
        <f t="shared" si="51"/>
        <v/>
      </c>
      <c r="GN226" s="1" t="str" cm="1">
        <f t="array" ref="GN226">IFERROR(INDEX($GM$5:$GM$850, MATCH(SMALL(IF($GM$5:$GM$850&lt;&gt;"", COUNTIF($GM$5:$GM$850, "&lt;"&amp;$GM$5:$GM$850)+1), ROW()-ROW($GN$5)+1), COUNTIF($GM$5:$GM$850, "&lt;"&amp;$GM$5:$GM$850)+1, 0)), "")</f>
        <v/>
      </c>
    </row>
    <row r="227" spans="1:196">
      <c r="A227" s="66"/>
      <c r="B227" s="75" t="str">
        <f t="shared" si="39"/>
        <v/>
      </c>
      <c r="C227" s="66"/>
      <c r="D227" s="75" t="str">
        <f>IFERROR(IF(AND(INDEX(Paste_Here!N$2:N$850, MATCH(B227, Paste_Here!A$2:A$850, 0)) = ""), "", IF(UPPER(INDEX(Paste_Here!N$2:N$850, MATCH(B227, Paste_Here!A$2:A$850, 0))) = "YES", "Yes", IF(UPPER(INDEX(Paste_Here!N$2:N$850, MATCH(B227, Paste_Here!A$2:A$850, 0))) = "NO", "No", ""))), "")</f>
        <v/>
      </c>
      <c r="E227" s="66"/>
      <c r="F227" s="75" t="str">
        <f t="shared" si="46"/>
        <v/>
      </c>
      <c r="G227" s="66"/>
      <c r="H227" s="75" t="str">
        <f t="shared" si="47"/>
        <v/>
      </c>
      <c r="I227" s="66"/>
      <c r="J227" s="75" t="str">
        <f t="shared" si="48"/>
        <v/>
      </c>
      <c r="K227" s="66"/>
      <c r="L227" s="75"/>
      <c r="M227" s="66"/>
      <c r="N227" s="75" t="str">
        <f>IFERROR(IF(B227&lt;&gt;"", IF(AND(INDEX(Paste_Here!AW$2:AW$850, MATCH(B227, Paste_Here!A$2:A$850, 0))&lt;&gt;"", ISNUMBER(VALUE(INDEX(Paste_Here!AW$2:AW$850, MATCH(B227, Paste_Here!A$2:A$850, 0))))), INDEX(Paste_Here!AW$2:AW$850, MATCH(B227, Paste_Here!A$2:A$850, 0)), ""), ""), "")</f>
        <v/>
      </c>
      <c r="O227" s="66"/>
      <c r="P227" s="75" t="str">
        <f>IFERROR(IF(B227&lt;&gt;"", IF(AND(INDEX(Paste_Here!AX$2:AX$850, MATCH(B227, Paste_Here!A$2:A$850, 0))&lt;&gt;"", ISNUMBER(VALUE(INDEX(Paste_Here!AX$2:AX$850, MATCH(B227, Paste_Here!A$2:A$850, 0))))), INDEX(Paste_Here!AX$2:AX$850, MATCH(B227, Paste_Here!A$2:A$850, 0)), ""), ""), "")</f>
        <v/>
      </c>
      <c r="Q227" s="66"/>
      <c r="R227" s="75" t="str">
        <f>IFERROR(IF(B227&lt;&gt;"", IF(AND(INDEX(Paste_Here!AU$2:AU$850, MATCH(B227, Paste_Here!A$2:A$850, 0))&lt;&gt;"", ISNUMBER(VALUE(INDEX(Paste_Here!AU$2:AU$850, MATCH(B227, Paste_Here!A$2:A$850, 0))))), INDEX(Paste_Here!AU$2:AU$850, MATCH(B227, Paste_Here!A$2:A$850, 0)), ""), ""), "")</f>
        <v/>
      </c>
      <c r="S227" s="66"/>
      <c r="T227" s="75" t="str">
        <f>IFERROR(IF(B227&lt;&gt;"", IF(AND(INDEX(Paste_Here!AV$2:AV$850, MATCH(B227, Paste_Here!A$2:A$850, 0))&lt;&gt;"", ISNUMBER(VALUE(INDEX(Paste_Here!AV$2:AV$850, MATCH(B227, Paste_Here!A$2:A$850, 0))))), INDEX(Paste_Here!AV$2:AV$850, MATCH(B227, Paste_Here!A$2:A$850, 0)), ""), ""), "")</f>
        <v/>
      </c>
      <c r="U227" s="66"/>
      <c r="W227" s="66"/>
      <c r="Y227" s="66"/>
      <c r="Z227" s="66"/>
      <c r="AA227" s="75" t="str">
        <f t="shared" si="40"/>
        <v/>
      </c>
      <c r="AB227" s="66"/>
      <c r="AC227" s="75"/>
      <c r="AD227" s="66"/>
      <c r="AE227" s="98"/>
      <c r="AF227" s="66"/>
      <c r="AG227" s="75"/>
      <c r="AH227" s="66"/>
      <c r="AI227" s="75" t="str">
        <f>IFERROR(IF(B227&lt;&gt;"", IF(AND(INDEX(Paste_Here!AC$2:AC$850, MATCH(B227, Paste_Here!A$2:A$850, 0))&lt;&gt;"", ISNUMBER(VALUE(INDEX(Paste_Here!AC$2:AC$850, MATCH(B227, Paste_Here!A$2:A$850, 0))))), INDEX(Paste_Here!AC$2:AC$850, MATCH(B227, Paste_Here!A$2:A$850, 0)), ""), ""), "")</f>
        <v/>
      </c>
      <c r="AJ227" s="66"/>
      <c r="AK227" s="75" t="str">
        <f>IFERROR(IF(B227&lt;&gt;"", IF(ISNUMBER(SEARCH("highrisk", LOWER(INDEX(Paste_Here!AD$2:AD$850, MATCH(B227, Paste_Here!A$2:A$850, 0))))), "High Risk", IF(ISNUMBER(SEARCH("lowrisk", LOWER(INDEX(Paste_Here!AD$2:AD$850, MATCH(B227, Paste_Here!A$2:A$850, 0))))), "Low Risk", IF(ISNUMBER(SEARCH("somerisk", LOWER(INDEX(Paste_Here!AD$2:AD$850, MATCH(B227, Paste_Here!A$2:A$850, 0))))), "Some Risk", IF(ISNUMBER(SEARCH("ot", LOWER(INDEX(Paste_Here!AD$2:AD$850, MATCH(B227, Paste_Here!A$2:A$850, 0))))), "OT", "")))), ""), "")</f>
        <v/>
      </c>
      <c r="AL227" s="66"/>
      <c r="AM227" s="75"/>
      <c r="AN227" s="66"/>
      <c r="AO227" s="75" t="str">
        <f>IFERROR(IF(B227&lt;&gt;"", IF(AND(INDEX(Paste_Here!M$2:M$850, MATCH(B227, Paste_Here!A$2:A$850, 0))&lt;&gt;"", ISNUMBER(VALUE(INDEX(Paste_Here!M$2:M$850, MATCH(B227, Paste_Here!A$2:A$850, 0))))), INDEX(Paste_Here!M$2:M$850, MATCH(B227, Paste_Here!A$2:A$850, 0)), ""), ""), "")</f>
        <v/>
      </c>
      <c r="AP227" s="66"/>
      <c r="AQ227" s="75" t="str">
        <f>IFERROR(IF(B227&lt;&gt;"", IF(ISNUMBER(SEARCH("highrisk", LOWER(INDEX(Paste_Here!N$2:N$850, MATCH(B227, Paste_Here!A$2:A$850, 0))))), "High Risk", IF(ISNUMBER(SEARCH("lowrisk", LOWER(INDEX(Paste_Here!N$2:N$850, MATCH(B227, Paste_Here!A$2:A$850, 0))))), "Low Risk", IF(ISNUMBER(SEARCH("somerisk", LOWER(INDEX(Paste_Here!N$2:N$850, MATCH(B227, Paste_Here!A$2:A$850, 0))))), "Some Risk", IF(ISNUMBER(SEARCH("ot", LOWER(INDEX(Paste_Here!N$2:N$850, MATCH(B227, Paste_Here!A$2:A$850, 0))))), "OT", "")))), ""), "")</f>
        <v/>
      </c>
      <c r="AT227" s="66"/>
      <c r="AU227" s="103"/>
      <c r="AV227" s="66"/>
      <c r="AW227" s="66"/>
      <c r="AX227" s="75" t="str">
        <f t="shared" si="41"/>
        <v/>
      </c>
      <c r="AY227" s="66"/>
      <c r="AZ227" s="75"/>
      <c r="BA227" s="66"/>
      <c r="BB227" s="75"/>
      <c r="BC227" s="66"/>
      <c r="BD227" s="75"/>
      <c r="BE227" s="66"/>
      <c r="BF227" s="75" t="str">
        <f>IFERROR(IF(B227&lt;&gt;"", IF(AND(INDEX(Paste_Here!AE$2:AE$850, MATCH(B227, Paste_Here!A$2:A$850, 0))&lt;&gt;"", ISNUMBER(VALUE(INDEX(Paste_Here!AE$2:AE$850, MATCH(B227, Paste_Here!A$2:A$850, 0))))), INDEX(Paste_Here!AE$2:AE$850, MATCH(B227, Paste_Here!A$2:A$850, 0)), ""), ""), "")</f>
        <v/>
      </c>
      <c r="BG227" s="66"/>
      <c r="BH227" s="75" t="str">
        <f>IFERROR(IF(B227&lt;&gt;"", IF(ISNUMBER(SEARCH("highrisk", LOWER(INDEX(Paste_Here!AF$2:AF$850, MATCH(B227, Paste_Here!A$2:A$850, 0))))), "High Risk", IF(ISNUMBER(SEARCH("lowrisk", LOWER(INDEX(Paste_Here!AF$2:AF$850, MATCH(B227, Paste_Here!A$2:A$850, 0))))), "Low Risk", IF(ISNUMBER(SEARCH("somerisk", LOWER(INDEX(Paste_Here!AF$2:AF$850, MATCH(B227, Paste_Here!A$2:A$850, 0))))), "Some Risk", IF(ISNUMBER(SEARCH("ot", LOWER(INDEX(Paste_Here!AF$2:AF$850, MATCH(B227, Paste_Here!A$2:A$850, 0))))), "OT", "")))), ""), "")</f>
        <v/>
      </c>
      <c r="BI227" s="66"/>
      <c r="BJ227" s="75"/>
      <c r="BK227" s="66"/>
      <c r="BL227" s="75" t="str">
        <f>IFERROR(IF(B227&lt;&gt;"", IF(AND(INDEX(Paste_Here!O$2:O$850, MATCH(B227, Paste_Here!A$2:A$850, 0))&lt;&gt;"", ISNUMBER(VALUE(INDEX(Paste_Here!O$2:O$850, MATCH(B227, Paste_Here!A$2:A$850, 0))))), INDEX(Paste_Here!O$2:O$850, MATCH(B227, Paste_Here!A$2:A$850, 0)), ""), ""), "")</f>
        <v/>
      </c>
      <c r="BM227" s="66"/>
      <c r="BN227" s="75" t="str">
        <f>IFERROR(IF(B227&lt;&gt;"", IF(ISNUMBER(SEARCH("highrisk", LOWER(INDEX(Paste_Here!P$2:P$850, MATCH(B227, Paste_Here!A$2:A$850, 0))))), "High Risk", IF(ISNUMBER(SEARCH("lowrisk", LOWER(INDEX(Paste_Here!P$2:P$850, MATCH(B227, Paste_Here!A$2:A$850, 0))))), "Low Risk", IF(ISNUMBER(SEARCH("somerisk", LOWER(INDEX(Paste_Here!P$2:P$850, MATCH(B227, Paste_Here!A$2:A$850, 0))))), "Some Risk", IF(ISNUMBER(SEARCH("ot", LOWER(INDEX(Paste_Here!P$2:P$850, MATCH(B227, Paste_Here!A$2:A$850, 0))))), "OT", "")))), ""), "")</f>
        <v/>
      </c>
      <c r="BQ227" s="66"/>
      <c r="BR227" s="75"/>
      <c r="BS227" s="66"/>
      <c r="BT227" s="66"/>
      <c r="BU227" s="75" t="str">
        <f t="shared" si="42"/>
        <v/>
      </c>
      <c r="BV227" s="66"/>
      <c r="BW227" s="75"/>
      <c r="BX227" s="66"/>
      <c r="BY227" s="75"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BZ227" s="66"/>
      <c r="CA227" s="75"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CB227" s="66"/>
      <c r="CC227" s="75"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CD227" s="66"/>
      <c r="CE227" s="75"/>
      <c r="CF227" s="66"/>
      <c r="CK227" s="75"/>
      <c r="CL227" s="66"/>
      <c r="CM227" s="75"/>
      <c r="CN227" s="66"/>
      <c r="CO227" s="75"/>
      <c r="CP227" s="66"/>
      <c r="CQ227" s="66"/>
      <c r="CR227" s="75" t="str">
        <f t="shared" si="43"/>
        <v/>
      </c>
      <c r="CS227" s="66"/>
      <c r="CT227" s="75"/>
      <c r="CU227" s="66"/>
      <c r="CV227" s="75"/>
      <c r="CW227" s="66"/>
      <c r="CX227" s="75"/>
      <c r="CY227" s="66"/>
      <c r="CZ227" s="75"/>
      <c r="DA227" s="66"/>
      <c r="DB227" s="75" t="str">
        <f>IFERROR(IF(B227&lt;&gt;"", IF(AND(INDEX(Paste_Here!AK$2:AK$850, MATCH(B227, Paste_Here!A$2:A$850, 0))&lt;&gt;"", ISNUMBER(VALUE(INDEX(Paste_Here!AK$2:AK$850, MATCH(B227, Paste_Here!A$2:A$850, 0))))), INDEX(Paste_Here!AK$2:AK$850, MATCH(B227, Paste_Here!A$2:A$850, 0)), ""), ""), "")</f>
        <v/>
      </c>
      <c r="DC227" s="66"/>
      <c r="DD227" s="75" t="str">
        <f>IFERROR(IF(B227&lt;&gt;"", IF(ISNUMBER(SEARCH("highrisk", LOWER(INDEX(Paste_Here!AL$2:AL$850, MATCH(B227, Paste_Here!A$2:A$850, 0))))), "High Risk", IF(ISNUMBER(SEARCH("lowrisk", LOWER(INDEX(Paste_Here!AL$2:AL$850, MATCH(B227, Paste_Here!A$2:A$850, 0))))), "Low Risk", IF(ISNUMBER(SEARCH("somerisk", LOWER(INDEX(Paste_Here!AL$2:AL$850, MATCH(B227, Paste_Here!A$2:A$850, 0))))), "Some Risk", IF(ISNUMBER(SEARCH("ot", LOWER(INDEX(Paste_Here!AL$2:AL$850, MATCH(B227, Paste_Here!A$2:A$850, 0))))), "OT", "")))), ""), "")</f>
        <v/>
      </c>
      <c r="DE227" s="66"/>
      <c r="DF227" s="75" t="str">
        <f>IFERROR(IF(B227&lt;&gt;"", IF(AND(INDEX(Paste_Here!AM$2:AM$850, MATCH(B227, Paste_Here!A$2:A$850, 0))&lt;&gt;"", ISNUMBER(VALUE(INDEX(Paste_Here!AM$2:AM$850, MATCH(B227, Paste_Here!A$2:A$850, 0))))), INDEX(Paste_Here!AM$2:AM$850, MATCH(B227, Paste_Here!A$2:A$850, 0)), ""), ""), "")</f>
        <v/>
      </c>
      <c r="DG227" s="66"/>
      <c r="DH227" s="75" t="str">
        <f>IFERROR(IF(B227&lt;&gt;"", IF(ISNUMBER(SEARCH("highrisk", LOWER(INDEX(Paste_Here!AN$2:AN$850, MATCH(B227, Paste_Here!A$2:A$850, 0))))), "High Risk", IF(ISNUMBER(SEARCH("lowrisk", LOWER(INDEX(Paste_Here!AN$2:AN$850, MATCH(B227, Paste_Here!A$2:A$850, 0))))), "Low Risk", IF(ISNUMBER(SEARCH("somerisk", LOWER(INDEX(Paste_Here!AN$2:AN$850, MATCH(B227, Paste_Here!A$2:A$850, 0))))), "Some Risk", IF(ISNUMBER(SEARCH("ot", LOWER(INDEX(Paste_Here!AN$2:AN$850, MATCH(B227, Paste_Here!A$2:A$850, 0))))), "OT", "")))), ""), "")</f>
        <v/>
      </c>
      <c r="DI227" s="66"/>
      <c r="DJ227" s="66"/>
      <c r="DK227" s="75" t="str">
        <f t="shared" si="44"/>
        <v/>
      </c>
      <c r="DL227" s="66"/>
      <c r="DM227" s="75" t="str">
        <f>IFERROR(IF(B227&lt;&gt;"", IF(AND(INDEX(Paste_Here!Q$2:Q$850, MATCH(B227, Paste_Here!A$2:A$850, 0))&lt;&gt;"", ISNUMBER(VALUE(INDEX(Paste_Here!Q$2:Q$850, MATCH(B227, Paste_Here!A$2:A$850, 0))))), INDEX(Paste_Here!Q$2:Q$850, MATCH(B227, Paste_Here!A$2:A$850, 0)), ""), ""), "")</f>
        <v/>
      </c>
      <c r="DN227" s="66"/>
      <c r="DO227" s="75" t="str">
        <f>IFERROR(IF(B227&lt;&gt;"", IF(ISNUMBER(SEARCH("highrisk", LOWER(INDEX(Paste_Here!R$2:R$850, MATCH(B227, Paste_Here!A$2:A$850, 0))))), "High Risk", IF(ISNUMBER(SEARCH("lowrisk", LOWER(INDEX(Paste_Here!R$2:R$850, MATCH(B227, Paste_Here!A$2:A$850, 0))))), "Low Risk", IF(ISNUMBER(SEARCH("somerisk", LOWER(INDEX(Paste_Here!R$2:R$850, MATCH(B227, Paste_Here!A$2:A$850, 0))))), "Some Risk", IF(ISNUMBER(SEARCH("ot", LOWER(INDEX(Paste_Here!R$2:R$850, MATCH(B227, Paste_Here!A$2:A$850, 0))))), "OT", "")))), ""), "")</f>
        <v/>
      </c>
      <c r="DP227" s="66"/>
      <c r="DQ227" s="93" t="str">
        <f>IFERROR(IF(B227&lt;&gt;"", IF(AND(INDEX(Paste_Here!S$2:S$850, MATCH(B227, Paste_Here!A$2:A$850, 0))&lt;&gt;"", ISNUMBER(VALUE(INDEX(Paste_Here!S$2:S$850, MATCH(B227, Paste_Here!A$2:A$850, 0))))), INDEX(Paste_Here!S$2:S$850, MATCH(B227, Paste_Here!A$2:A$850, 0)), ""), ""), "")</f>
        <v/>
      </c>
      <c r="DR227" s="66"/>
      <c r="DS227" s="75"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IF(ISNUMBER(SEARCH("ot", LOWER(INDEX(Paste_Here!T$2:T$850, MATCH(B227, Paste_Here!A$2:A$850, 0))))), "OT", "")))), ""), "")</f>
        <v/>
      </c>
      <c r="DT227" s="66"/>
      <c r="DU227" s="75" t="str">
        <f>IFERROR(IF(B227&lt;&gt;"", IF(AND(INDEX(Paste_Here!U$2:U$850, MATCH(B227, Paste_Here!A$2:A$850, 0))&lt;&gt;"", ISNUMBER(VALUE(INDEX(Paste_Here!U$2:U$850, MATCH(B227, Paste_Here!A$2:A$850, 0))))), INDEX(Paste_Here!U$2:U$850, MATCH(B227, Paste_Here!A$2:A$850, 0)), ""), ""), "")</f>
        <v/>
      </c>
      <c r="DV227" s="66"/>
      <c r="DW227" s="93" t="str">
        <f>IFERROR(IF(B227&lt;&gt;"", IF(ISNUMBER(SEARCH("highrisk", LOWER(INDEX(Paste_Here!V$2:V$850, MATCH(B227, Paste_Here!A$2:A$850, 0))))), "High Risk", IF(ISNUMBER(SEARCH("lowrisk", LOWER(INDEX(Paste_Here!V$2:V$850, MATCH(B227, Paste_Here!A$2:A$850, 0))))), "Low Risk", IF(ISNUMBER(SEARCH("somerisk", LOWER(INDEX(Paste_Here!V$2:V$850, MATCH(B227, Paste_Here!A$2:A$850, 0))))), "Some Risk", IF(ISNUMBER(SEARCH("ot", LOWER(INDEX(Paste_Here!V$2:V$850, MATCH(B227, Paste_Here!A$2:A$850, 0))))), "OT", "")))), ""), "")</f>
        <v/>
      </c>
      <c r="DX227" s="66"/>
      <c r="DY227" s="75" t="str">
        <f>IFERROR(IF(B227&lt;&gt;"", IF(AND(INDEX(Paste_Here!W$2:W$850, MATCH(B227, Paste_Here!A$2:A$850, 0))&lt;&gt;"", ISNUMBER(VALUE(INDEX(Paste_Here!W$2:W$850, MATCH(B227, Paste_Here!A$2:A$850, 0))))), INDEX(Paste_Here!W$2:W$850, MATCH(B227, Paste_Here!A$2:A$850, 0)), ""), ""), "")</f>
        <v/>
      </c>
      <c r="DZ227" s="66"/>
      <c r="EA227" s="75" t="str">
        <f>IFERROR(IF(B227&lt;&gt;"", IF(ISNUMBER(SEARCH("highrisk", LOWER(INDEX(Paste_Here!X$2:X$850, MATCH(B227, Paste_Here!A$2:A$850, 0))))), "High Risk", IF(ISNUMBER(SEARCH("lowrisk", LOWER(INDEX(Paste_Here!X$2:X$850, MATCH(B227, Paste_Here!A$2:A$850, 0))))), "Low Risk", IF(ISNUMBER(SEARCH("somerisk", LOWER(INDEX(Paste_Here!X$2:X$850, MATCH(B227, Paste_Here!A$2:A$850, 0))))), "Some Risk", IF(ISNUMBER(SEARCH("ot", LOWER(INDEX(Paste_Here!X$2:X$850, MATCH(B227, Paste_Here!A$2:A$850, 0))))), "OT", "")))), ""), "")</f>
        <v/>
      </c>
      <c r="EB227" s="66"/>
      <c r="EC227" s="66"/>
      <c r="ED227" s="75" t="str">
        <f t="shared" si="49"/>
        <v/>
      </c>
      <c r="EE227" s="66"/>
      <c r="EF227" s="75" t="str">
        <f>IFERROR(IF(B227&lt;&gt;"", IF(AND(INDEX(Paste_Here!AO$2:AO$850, MATCH(B227, Paste_Here!A$2:A$850, 0))&lt;&gt;"", ISNUMBER(VALUE(INDEX(Paste_Here!AO$2:AO$850, MATCH(B227, Paste_Here!A$2:A$850, 0))))), INDEX(Paste_Here!AO$2:AO$850, MATCH(B227, Paste_Here!A$2:A$850, 0)), ""), ""), "")</f>
        <v/>
      </c>
      <c r="EG227" s="66"/>
      <c r="EH227" s="75" t="str">
        <f>IFERROR(IF(B227&lt;&gt;"", IF(ISNUMBER(SEARCH("highrisk", LOWER(INDEX(Paste_Here!AP$2:AP$850, MATCH(B227, Paste_Here!A$2:A$850, 0))))), "High Risk", IF(ISNUMBER(SEARCH("lowrisk", LOWER(INDEX(Paste_Here!AP$2:AP$850, MATCH(B227, Paste_Here!A$2:A$850, 0))))), "Low Risk", IF(ISNUMBER(SEARCH("somerisk", LOWER(INDEX(Paste_Here!AP$2:AP$850, MATCH(B227, Paste_Here!A$2:A$850, 0))))), "Some Risk", IF(ISNUMBER(SEARCH("ot", LOWER(INDEX(Paste_Here!AP$2:AP$850, MATCH(B227, Paste_Here!A$2:A$850, 0))))), "OT", "")))), ""), "")</f>
        <v/>
      </c>
      <c r="EI227" s="66"/>
      <c r="EJ227" s="93"/>
      <c r="EK227" s="66"/>
      <c r="EL227" s="75" t="str">
        <f>IFERROR(IF(B227&lt;&gt;"", IF(AND(INDEX(Paste_Here!AQ$2:AQ$850, MATCH(B227, Paste_Here!A$2:A$850, 0))&lt;&gt;"", ISNUMBER(VALUE(INDEX(Paste_Here!AQ$2:AQ$850, MATCH(B227, Paste_Here!A$2:A$850, 0))))), INDEX(Paste_Here!AQ$2:AQ$850, MATCH(B227, Paste_Here!A$2:A$850, 0)), ""), ""), "")</f>
        <v/>
      </c>
      <c r="EM227" s="66"/>
      <c r="EN227" s="75" t="str">
        <f>IFERROR(IF(B227&lt;&gt;"", IF(ISNUMBER(SEARCH("highrisk", LOWER(INDEX(Paste_Here!AR$2:AR$850, MATCH(B227, Paste_Here!A$2:A$850, 0))))), "High Risk", IF(ISNUMBER(SEARCH("lowrisk", LOWER(INDEX(Paste_Here!AR$2:AR$850, MATCH(B227, Paste_Here!A$2:A$850, 0))))), "Low Risk", IF(ISNUMBER(SEARCH("somerisk", LOWER(INDEX(Paste_Here!AR$2:AR$850, MATCH(B227, Paste_Here!A$2:A$850, 0))))), "Some Risk", IF(ISNUMBER(SEARCH("ot", LOWER(INDEX(Paste_Here!AR$2:AR$850, MATCH(B227, Paste_Here!A$2:A$850, 0))))), "OT", "")))), ""), "")</f>
        <v/>
      </c>
      <c r="EO227" s="66"/>
      <c r="EP227" s="93"/>
      <c r="EQ227" s="66"/>
      <c r="ER227" s="75"/>
      <c r="ES227" s="66"/>
      <c r="ET227" s="75"/>
      <c r="EU227" s="66"/>
      <c r="EV227" s="66"/>
      <c r="EW227" s="75" t="str">
        <f t="shared" si="50"/>
        <v/>
      </c>
      <c r="EX227" s="66"/>
      <c r="EY227" s="75" t="str">
        <f>IFERROR(IF(B227&lt;&gt;"", IF(AND(INDEX(Paste_Here!Y$2:Y$850, MATCH(B227, Paste_Here!A$2:A$850, 0))&lt;&gt;"", ISNUMBER(VALUE(INDEX(Paste_Here!Y$2:Y$850, MATCH(B227, Paste_Here!A$2:A$850, 0))))), INDEX(Paste_Here!Y$2:Y$850, MATCH(B227, Paste_Here!A$2:A$850, 0)), ""), ""), "")</f>
        <v/>
      </c>
      <c r="EZ227" s="66"/>
      <c r="FA227" s="75" t="str">
        <f>IFERROR(IF(B227&lt;&gt;"", IF(ISNUMBER(SEARCH("highrisk", LOWER(INDEX(Paste_Here!Z$2:Z$850, MATCH(B227, Paste_Here!A$2:A$850, 0))))), "High Risk", IF(ISNUMBER(SEARCH("lowrisk", LOWER(INDEX(Paste_Here!Z$2:Z$850, MATCH(B227, Paste_Here!A$2:A$850, 0))))), "Low Risk", IF(ISNUMBER(SEARCH("somerisk", LOWER(INDEX(Paste_Here!Z$2:Z$850, MATCH(B227, Paste_Here!A$2:A$850, 0))))), "Some Risk", IF(ISNUMBER(SEARCH("ot", LOWER(INDEX(Paste_Here!Z$2:Z$850, MATCH(B227, Paste_Here!A$2:A$850, 0))))), "OT", "")))), ""), "")</f>
        <v/>
      </c>
      <c r="FB227" s="66"/>
      <c r="FC227" s="93"/>
      <c r="FD227" s="66"/>
      <c r="FE227" s="75" t="str">
        <f>IFERROR(IF(B227&lt;&gt;"", IF(AND(INDEX(Paste_Here!AA$2:AA$850, MATCH(B227, Paste_Here!A$2:A$850, 0))&lt;&gt;"", ISNUMBER(VALUE(INDEX(Paste_Here!AA$2:AA$850, MATCH(B227, Paste_Here!A$2:A$850, 0))))), INDEX(Paste_Here!AA$2:AA$850, MATCH(B227, Paste_Here!A$2:A$850, 0)), ""), ""), "")</f>
        <v/>
      </c>
      <c r="FF227" s="66"/>
      <c r="FG227" s="75" t="str">
        <f>IFERROR(IF(B227&lt;&gt;"", IF(ISNUMBER(SEARCH("highrisk", LOWER(INDEX(Paste_Here!AB$2:AB$850, MATCH(B227, Paste_Here!A$2:A$850, 0))))), "High Risk", IF(ISNUMBER(SEARCH("lowrisk", LOWER(INDEX(Paste_Here!AB$2:AB$850, MATCH(B227, Paste_Here!A$2:A$850, 0))))), "Low Risk", IF(ISNUMBER(SEARCH("somerisk", LOWER(INDEX(Paste_Here!AB$2:AB$850, MATCH(B227, Paste_Here!A$2:A$850, 0))))), "Some Risk", IF(ISNUMBER(SEARCH("ot", LOWER(INDEX(Paste_Here!AB$2:AB$850, MATCH(B227, Paste_Here!A$2:A$850, 0))))), "OT", "")))), ""), "")</f>
        <v/>
      </c>
      <c r="FH227" s="66"/>
      <c r="FI227" s="93"/>
      <c r="FJ227" s="66"/>
      <c r="FK227" s="75"/>
      <c r="FL227" s="66"/>
      <c r="FM227" s="75"/>
      <c r="FN227" s="66"/>
      <c r="FO227" s="66"/>
      <c r="FP227" s="75" t="str">
        <f t="shared" si="45"/>
        <v/>
      </c>
      <c r="FQ227" s="66"/>
      <c r="FR227" s="75" t="str">
        <f>IFERROR(IF(B227&lt;&gt;"", IF(ISNUMBER(SEARCH("s", LOWER(INDEX(Paste_Here!L$2:L$850, MATCH(B227, Paste_Here!A$2:A$850, 0))))), "Yes", IF(INDEX(Paste_Here!L$2:L$850, MATCH(B227, Paste_Here!A$2:A$850, 0))&lt;&gt;"", "No", "")), ""), "")</f>
        <v/>
      </c>
      <c r="FS227" s="66"/>
      <c r="FT227" s="75" t="str">
        <f>IFERROR(IF(B227&lt;&gt;"", IF(ISNUMBER(SEARCH("yes", LOWER(INDEX(Paste_Here!F$2:F$850, MATCH(B227, Paste_Here!A$2:A$850, 0))))), "Yes", IF(ISNUMBER(SEARCH("no", LOWER(INDEX(Paste_Here!F$2:F$850, MATCH(B227, Paste_Here!A$2:A$850, 0))))), "No", "")), ""), "")</f>
        <v/>
      </c>
      <c r="FU227" s="66"/>
      <c r="FV227" s="75" t="str">
        <f>IFERROR(IF(B227&lt;&gt;"", IF(ISNUMBER(SEARCH("english language learner", LOWER(INDEX(Paste_Here!C$2:C$850, MATCH(B227, Paste_Here!A$2:A$850, 0))))), "Yes", ""), ""), "")</f>
        <v/>
      </c>
      <c r="FW227" s="66"/>
      <c r="FX227" s="75" t="str">
        <f>IFERROR(IF(B227&lt;&gt;"", IF(OR(ISNUMBER(SEARCH("b", LOWER(INDEX(Paste_Here!J$2:J$850, MATCH(B227, Paste_Here!A$2:A$850, 0))))), ISNUMBER(SEARCH("h", LOWER(INDEX(Paste_Here!J$2:J$850, MATCH(B227, Paste_Here!A$2:A$850, 0))))), ISNUMBER(SEARCH("i", LOWER(INDEX(Paste_Here!J$2:J$850, MATCH(B227, Paste_Here!A$2:A$850, 0)))))), "Yes", IF(INDEX(Paste_Here!J$2:J$850, MATCH(B227, Paste_Here!A$2:A$850, 0))&lt;&gt;"", "No", "")), ""), "")</f>
        <v/>
      </c>
      <c r="FY227" s="66"/>
      <c r="FZ227" s="75" t="str">
        <f>IFERROR(IF(B227&lt;&gt;"", IF(ISNUMBER(SEARCH("yes", LOWER(INDEX(Paste_Here!K$2:K$850, MATCH(B227, Paste_Here!A$2:A$850, 0))))), "Yes", IF(ISNUMBER(SEARCH("no", LOWER(INDEX(Paste_Here!K$2:K$850, MATCH(B227, Paste_Here!A$2:A$850, 0))))), "No", "")), ""), "")</f>
        <v/>
      </c>
      <c r="GA227" s="66"/>
      <c r="GB227" s="75" t="str">
        <f>IFERROR(IF(B227&lt;&gt;"", IF(ISNUMBER(SEARCH("transitional 2", LOWER(INDEX(Paste_Here!C$2:C$850, MATCH(B227, Paste_Here!A$2:A$850, 0))))), "T2",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GC227" s="66"/>
      <c r="GD227" s="75"/>
      <c r="GE227" s="66"/>
      <c r="GF227" s="75"/>
      <c r="GG227" s="66"/>
      <c r="GH227" s="75"/>
      <c r="GI227" s="66"/>
      <c r="GK227" s="1" t="str" cm="1">
        <f t="array" ref="GK227">IFERROR(INDEX(Paste_Here!$B$2:$B$850, MATCH(0, COUNTIF(GK$4:GK226, Paste_Here!$B$2:$B$850) + IF(Paste_Here!$B$2:$B$850="", 1, 0), 0)), "")</f>
        <v/>
      </c>
      <c r="GL227" s="1" t="str">
        <f>IF(GK227&lt;&gt;"", INDEX(Paste_Here!$A$2:$A$850, MATCH(GK227, Paste_Here!$B$2:$B$850, 0)), "")</f>
        <v/>
      </c>
      <c r="GM227" s="1" t="str">
        <f t="shared" si="51"/>
        <v/>
      </c>
      <c r="GN227" s="1" t="str" cm="1">
        <f t="array" ref="GN227">IFERROR(INDEX($GM$5:$GM$850, MATCH(SMALL(IF($GM$5:$GM$850&lt;&gt;"", COUNTIF($GM$5:$GM$850, "&lt;"&amp;$GM$5:$GM$850)+1), ROW()-ROW($GN$5)+1), COUNTIF($GM$5:$GM$850, "&lt;"&amp;$GM$5:$GM$850)+1, 0)), "")</f>
        <v/>
      </c>
    </row>
    <row r="228" spans="1:196">
      <c r="A228" s="66"/>
      <c r="B228" s="75" t="str">
        <f t="shared" si="39"/>
        <v/>
      </c>
      <c r="C228" s="66"/>
      <c r="D228" s="75" t="str">
        <f>IFERROR(IF(AND(INDEX(Paste_Here!N$2:N$850, MATCH(B228, Paste_Here!A$2:A$850, 0)) = ""), "", IF(UPPER(INDEX(Paste_Here!N$2:N$850, MATCH(B228, Paste_Here!A$2:A$850, 0))) = "YES", "Yes", IF(UPPER(INDEX(Paste_Here!N$2:N$850, MATCH(B228, Paste_Here!A$2:A$850, 0))) = "NO", "No", ""))), "")</f>
        <v/>
      </c>
      <c r="E228" s="66"/>
      <c r="F228" s="75" t="str">
        <f t="shared" si="46"/>
        <v/>
      </c>
      <c r="G228" s="66"/>
      <c r="H228" s="75" t="str">
        <f t="shared" si="47"/>
        <v/>
      </c>
      <c r="I228" s="66"/>
      <c r="J228" s="75" t="str">
        <f t="shared" si="48"/>
        <v/>
      </c>
      <c r="K228" s="66"/>
      <c r="L228" s="75"/>
      <c r="M228" s="66"/>
      <c r="N228" s="75" t="str">
        <f>IFERROR(IF(B228&lt;&gt;"", IF(AND(INDEX(Paste_Here!AW$2:AW$850, MATCH(B228, Paste_Here!A$2:A$850, 0))&lt;&gt;"", ISNUMBER(VALUE(INDEX(Paste_Here!AW$2:AW$850, MATCH(B228, Paste_Here!A$2:A$850, 0))))), INDEX(Paste_Here!AW$2:AW$850, MATCH(B228, Paste_Here!A$2:A$850, 0)), ""), ""), "")</f>
        <v/>
      </c>
      <c r="O228" s="66"/>
      <c r="P228" s="75" t="str">
        <f>IFERROR(IF(B228&lt;&gt;"", IF(AND(INDEX(Paste_Here!AX$2:AX$850, MATCH(B228, Paste_Here!A$2:A$850, 0))&lt;&gt;"", ISNUMBER(VALUE(INDEX(Paste_Here!AX$2:AX$850, MATCH(B228, Paste_Here!A$2:A$850, 0))))), INDEX(Paste_Here!AX$2:AX$850, MATCH(B228, Paste_Here!A$2:A$850, 0)), ""), ""), "")</f>
        <v/>
      </c>
      <c r="Q228" s="66"/>
      <c r="R228" s="75" t="str">
        <f>IFERROR(IF(B228&lt;&gt;"", IF(AND(INDEX(Paste_Here!AU$2:AU$850, MATCH(B228, Paste_Here!A$2:A$850, 0))&lt;&gt;"", ISNUMBER(VALUE(INDEX(Paste_Here!AU$2:AU$850, MATCH(B228, Paste_Here!A$2:A$850, 0))))), INDEX(Paste_Here!AU$2:AU$850, MATCH(B228, Paste_Here!A$2:A$850, 0)), ""), ""), "")</f>
        <v/>
      </c>
      <c r="S228" s="66"/>
      <c r="T228" s="75" t="str">
        <f>IFERROR(IF(B228&lt;&gt;"", IF(AND(INDEX(Paste_Here!AV$2:AV$850, MATCH(B228, Paste_Here!A$2:A$850, 0))&lt;&gt;"", ISNUMBER(VALUE(INDEX(Paste_Here!AV$2:AV$850, MATCH(B228, Paste_Here!A$2:A$850, 0))))), INDEX(Paste_Here!AV$2:AV$850, MATCH(B228, Paste_Here!A$2:A$850, 0)), ""), ""), "")</f>
        <v/>
      </c>
      <c r="U228" s="66"/>
      <c r="W228" s="66"/>
      <c r="Y228" s="66"/>
      <c r="Z228" s="66"/>
      <c r="AA228" s="75" t="str">
        <f t="shared" si="40"/>
        <v/>
      </c>
      <c r="AB228" s="66"/>
      <c r="AC228" s="75"/>
      <c r="AD228" s="66"/>
      <c r="AE228" s="98"/>
      <c r="AF228" s="66"/>
      <c r="AG228" s="75"/>
      <c r="AH228" s="66"/>
      <c r="AI228" s="75" t="str">
        <f>IFERROR(IF(B228&lt;&gt;"", IF(AND(INDEX(Paste_Here!AC$2:AC$850, MATCH(B228, Paste_Here!A$2:A$850, 0))&lt;&gt;"", ISNUMBER(VALUE(INDEX(Paste_Here!AC$2:AC$850, MATCH(B228, Paste_Here!A$2:A$850, 0))))), INDEX(Paste_Here!AC$2:AC$850, MATCH(B228, Paste_Here!A$2:A$850, 0)), ""), ""), "")</f>
        <v/>
      </c>
      <c r="AJ228" s="66"/>
      <c r="AK228" s="75" t="str">
        <f>IFERROR(IF(B228&lt;&gt;"", IF(ISNUMBER(SEARCH("highrisk", LOWER(INDEX(Paste_Here!AD$2:AD$850, MATCH(B228, Paste_Here!A$2:A$850, 0))))), "High Risk", IF(ISNUMBER(SEARCH("lowrisk", LOWER(INDEX(Paste_Here!AD$2:AD$850, MATCH(B228, Paste_Here!A$2:A$850, 0))))), "Low Risk", IF(ISNUMBER(SEARCH("somerisk", LOWER(INDEX(Paste_Here!AD$2:AD$850, MATCH(B228, Paste_Here!A$2:A$850, 0))))), "Some Risk", IF(ISNUMBER(SEARCH("ot", LOWER(INDEX(Paste_Here!AD$2:AD$850, MATCH(B228, Paste_Here!A$2:A$850, 0))))), "OT", "")))), ""), "")</f>
        <v/>
      </c>
      <c r="AL228" s="66"/>
      <c r="AM228" s="75"/>
      <c r="AN228" s="66"/>
      <c r="AO228" s="75" t="str">
        <f>IFERROR(IF(B228&lt;&gt;"", IF(AND(INDEX(Paste_Here!M$2:M$850, MATCH(B228, Paste_Here!A$2:A$850, 0))&lt;&gt;"", ISNUMBER(VALUE(INDEX(Paste_Here!M$2:M$850, MATCH(B228, Paste_Here!A$2:A$850, 0))))), INDEX(Paste_Here!M$2:M$850, MATCH(B228, Paste_Here!A$2:A$850, 0)), ""), ""), "")</f>
        <v/>
      </c>
      <c r="AP228" s="66"/>
      <c r="AQ228" s="75" t="str">
        <f>IFERROR(IF(B228&lt;&gt;"", IF(ISNUMBER(SEARCH("highrisk", LOWER(INDEX(Paste_Here!N$2:N$850, MATCH(B228, Paste_Here!A$2:A$850, 0))))), "High Risk", IF(ISNUMBER(SEARCH("lowrisk", LOWER(INDEX(Paste_Here!N$2:N$850, MATCH(B228, Paste_Here!A$2:A$850, 0))))), "Low Risk", IF(ISNUMBER(SEARCH("somerisk", LOWER(INDEX(Paste_Here!N$2:N$850, MATCH(B228, Paste_Here!A$2:A$850, 0))))), "Some Risk", IF(ISNUMBER(SEARCH("ot", LOWER(INDEX(Paste_Here!N$2:N$850, MATCH(B228, Paste_Here!A$2:A$850, 0))))), "OT", "")))), ""), "")</f>
        <v/>
      </c>
      <c r="AT228" s="66"/>
      <c r="AU228" s="103"/>
      <c r="AV228" s="66"/>
      <c r="AW228" s="66"/>
      <c r="AX228" s="75" t="str">
        <f t="shared" si="41"/>
        <v/>
      </c>
      <c r="AY228" s="66"/>
      <c r="AZ228" s="75"/>
      <c r="BA228" s="66"/>
      <c r="BB228" s="75"/>
      <c r="BC228" s="66"/>
      <c r="BD228" s="75"/>
      <c r="BE228" s="66"/>
      <c r="BF228" s="75" t="str">
        <f>IFERROR(IF(B228&lt;&gt;"", IF(AND(INDEX(Paste_Here!AE$2:AE$850, MATCH(B228, Paste_Here!A$2:A$850, 0))&lt;&gt;"", ISNUMBER(VALUE(INDEX(Paste_Here!AE$2:AE$850, MATCH(B228, Paste_Here!A$2:A$850, 0))))), INDEX(Paste_Here!AE$2:AE$850, MATCH(B228, Paste_Here!A$2:A$850, 0)), ""), ""), "")</f>
        <v/>
      </c>
      <c r="BG228" s="66"/>
      <c r="BH228" s="75" t="str">
        <f>IFERROR(IF(B228&lt;&gt;"", IF(ISNUMBER(SEARCH("highrisk", LOWER(INDEX(Paste_Here!AF$2:AF$850, MATCH(B228, Paste_Here!A$2:A$850, 0))))), "High Risk", IF(ISNUMBER(SEARCH("lowrisk", LOWER(INDEX(Paste_Here!AF$2:AF$850, MATCH(B228, Paste_Here!A$2:A$850, 0))))), "Low Risk", IF(ISNUMBER(SEARCH("somerisk", LOWER(INDEX(Paste_Here!AF$2:AF$850, MATCH(B228, Paste_Here!A$2:A$850, 0))))), "Some Risk", IF(ISNUMBER(SEARCH("ot", LOWER(INDEX(Paste_Here!AF$2:AF$850, MATCH(B228, Paste_Here!A$2:A$850, 0))))), "OT", "")))), ""), "")</f>
        <v/>
      </c>
      <c r="BI228" s="66"/>
      <c r="BJ228" s="75"/>
      <c r="BK228" s="66"/>
      <c r="BL228" s="75" t="str">
        <f>IFERROR(IF(B228&lt;&gt;"", IF(AND(INDEX(Paste_Here!O$2:O$850, MATCH(B228, Paste_Here!A$2:A$850, 0))&lt;&gt;"", ISNUMBER(VALUE(INDEX(Paste_Here!O$2:O$850, MATCH(B228, Paste_Here!A$2:A$850, 0))))), INDEX(Paste_Here!O$2:O$850, MATCH(B228, Paste_Here!A$2:A$850, 0)), ""), ""), "")</f>
        <v/>
      </c>
      <c r="BM228" s="66"/>
      <c r="BN228" s="75" t="str">
        <f>IFERROR(IF(B228&lt;&gt;"", IF(ISNUMBER(SEARCH("highrisk", LOWER(INDEX(Paste_Here!P$2:P$850, MATCH(B228, Paste_Here!A$2:A$850, 0))))), "High Risk", IF(ISNUMBER(SEARCH("lowrisk", LOWER(INDEX(Paste_Here!P$2:P$850, MATCH(B228, Paste_Here!A$2:A$850, 0))))), "Low Risk", IF(ISNUMBER(SEARCH("somerisk", LOWER(INDEX(Paste_Here!P$2:P$850, MATCH(B228, Paste_Here!A$2:A$850, 0))))), "Some Risk", IF(ISNUMBER(SEARCH("ot", LOWER(INDEX(Paste_Here!P$2:P$850, MATCH(B228, Paste_Here!A$2:A$850, 0))))), "OT", "")))), ""), "")</f>
        <v/>
      </c>
      <c r="BQ228" s="66"/>
      <c r="BR228" s="75"/>
      <c r="BS228" s="66"/>
      <c r="BT228" s="66"/>
      <c r="BU228" s="75" t="str">
        <f t="shared" si="42"/>
        <v/>
      </c>
      <c r="BV228" s="66"/>
      <c r="BW228" s="75"/>
      <c r="BX228" s="66"/>
      <c r="BY228" s="75"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BZ228" s="66"/>
      <c r="CA228" s="75"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CB228" s="66"/>
      <c r="CC228" s="75"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CD228" s="66"/>
      <c r="CE228" s="75"/>
      <c r="CF228" s="66"/>
      <c r="CK228" s="75"/>
      <c r="CL228" s="66"/>
      <c r="CM228" s="75"/>
      <c r="CN228" s="66"/>
      <c r="CO228" s="75"/>
      <c r="CP228" s="66"/>
      <c r="CQ228" s="66"/>
      <c r="CR228" s="75" t="str">
        <f t="shared" si="43"/>
        <v/>
      </c>
      <c r="CS228" s="66"/>
      <c r="CT228" s="75"/>
      <c r="CU228" s="66"/>
      <c r="CV228" s="75"/>
      <c r="CW228" s="66"/>
      <c r="CX228" s="75"/>
      <c r="CY228" s="66"/>
      <c r="CZ228" s="75"/>
      <c r="DA228" s="66"/>
      <c r="DB228" s="75" t="str">
        <f>IFERROR(IF(B228&lt;&gt;"", IF(AND(INDEX(Paste_Here!AK$2:AK$850, MATCH(B228, Paste_Here!A$2:A$850, 0))&lt;&gt;"", ISNUMBER(VALUE(INDEX(Paste_Here!AK$2:AK$850, MATCH(B228, Paste_Here!A$2:A$850, 0))))), INDEX(Paste_Here!AK$2:AK$850, MATCH(B228, Paste_Here!A$2:A$850, 0)), ""), ""), "")</f>
        <v/>
      </c>
      <c r="DC228" s="66"/>
      <c r="DD228" s="75" t="str">
        <f>IFERROR(IF(B228&lt;&gt;"", IF(ISNUMBER(SEARCH("highrisk", LOWER(INDEX(Paste_Here!AL$2:AL$850, MATCH(B228, Paste_Here!A$2:A$850, 0))))), "High Risk", IF(ISNUMBER(SEARCH("lowrisk", LOWER(INDEX(Paste_Here!AL$2:AL$850, MATCH(B228, Paste_Here!A$2:A$850, 0))))), "Low Risk", IF(ISNUMBER(SEARCH("somerisk", LOWER(INDEX(Paste_Here!AL$2:AL$850, MATCH(B228, Paste_Here!A$2:A$850, 0))))), "Some Risk", IF(ISNUMBER(SEARCH("ot", LOWER(INDEX(Paste_Here!AL$2:AL$850, MATCH(B228, Paste_Here!A$2:A$850, 0))))), "OT", "")))), ""), "")</f>
        <v/>
      </c>
      <c r="DE228" s="66"/>
      <c r="DF228" s="75" t="str">
        <f>IFERROR(IF(B228&lt;&gt;"", IF(AND(INDEX(Paste_Here!AM$2:AM$850, MATCH(B228, Paste_Here!A$2:A$850, 0))&lt;&gt;"", ISNUMBER(VALUE(INDEX(Paste_Here!AM$2:AM$850, MATCH(B228, Paste_Here!A$2:A$850, 0))))), INDEX(Paste_Here!AM$2:AM$850, MATCH(B228, Paste_Here!A$2:A$850, 0)), ""), ""), "")</f>
        <v/>
      </c>
      <c r="DG228" s="66"/>
      <c r="DH228" s="75" t="str">
        <f>IFERROR(IF(B228&lt;&gt;"", IF(ISNUMBER(SEARCH("highrisk", LOWER(INDEX(Paste_Here!AN$2:AN$850, MATCH(B228, Paste_Here!A$2:A$850, 0))))), "High Risk", IF(ISNUMBER(SEARCH("lowrisk", LOWER(INDEX(Paste_Here!AN$2:AN$850, MATCH(B228, Paste_Here!A$2:A$850, 0))))), "Low Risk", IF(ISNUMBER(SEARCH("somerisk", LOWER(INDEX(Paste_Here!AN$2:AN$850, MATCH(B228, Paste_Here!A$2:A$850, 0))))), "Some Risk", IF(ISNUMBER(SEARCH("ot", LOWER(INDEX(Paste_Here!AN$2:AN$850, MATCH(B228, Paste_Here!A$2:A$850, 0))))), "OT", "")))), ""), "")</f>
        <v/>
      </c>
      <c r="DI228" s="66"/>
      <c r="DJ228" s="66"/>
      <c r="DK228" s="75" t="str">
        <f t="shared" si="44"/>
        <v/>
      </c>
      <c r="DL228" s="66"/>
      <c r="DM228" s="75" t="str">
        <f>IFERROR(IF(B228&lt;&gt;"", IF(AND(INDEX(Paste_Here!Q$2:Q$850, MATCH(B228, Paste_Here!A$2:A$850, 0))&lt;&gt;"", ISNUMBER(VALUE(INDEX(Paste_Here!Q$2:Q$850, MATCH(B228, Paste_Here!A$2:A$850, 0))))), INDEX(Paste_Here!Q$2:Q$850, MATCH(B228, Paste_Here!A$2:A$850, 0)), ""), ""), "")</f>
        <v/>
      </c>
      <c r="DN228" s="66"/>
      <c r="DO228" s="75" t="str">
        <f>IFERROR(IF(B228&lt;&gt;"", IF(ISNUMBER(SEARCH("highrisk", LOWER(INDEX(Paste_Here!R$2:R$850, MATCH(B228, Paste_Here!A$2:A$850, 0))))), "High Risk", IF(ISNUMBER(SEARCH("lowrisk", LOWER(INDEX(Paste_Here!R$2:R$850, MATCH(B228, Paste_Here!A$2:A$850, 0))))), "Low Risk", IF(ISNUMBER(SEARCH("somerisk", LOWER(INDEX(Paste_Here!R$2:R$850, MATCH(B228, Paste_Here!A$2:A$850, 0))))), "Some Risk", IF(ISNUMBER(SEARCH("ot", LOWER(INDEX(Paste_Here!R$2:R$850, MATCH(B228, Paste_Here!A$2:A$850, 0))))), "OT", "")))), ""), "")</f>
        <v/>
      </c>
      <c r="DP228" s="66"/>
      <c r="DQ228" s="93" t="str">
        <f>IFERROR(IF(B228&lt;&gt;"", IF(AND(INDEX(Paste_Here!S$2:S$850, MATCH(B228, Paste_Here!A$2:A$850, 0))&lt;&gt;"", ISNUMBER(VALUE(INDEX(Paste_Here!S$2:S$850, MATCH(B228, Paste_Here!A$2:A$850, 0))))), INDEX(Paste_Here!S$2:S$850, MATCH(B228, Paste_Here!A$2:A$850, 0)), ""), ""), "")</f>
        <v/>
      </c>
      <c r="DR228" s="66"/>
      <c r="DS228" s="75"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IF(ISNUMBER(SEARCH("ot", LOWER(INDEX(Paste_Here!T$2:T$850, MATCH(B228, Paste_Here!A$2:A$850, 0))))), "OT", "")))), ""), "")</f>
        <v/>
      </c>
      <c r="DT228" s="66"/>
      <c r="DU228" s="75" t="str">
        <f>IFERROR(IF(B228&lt;&gt;"", IF(AND(INDEX(Paste_Here!U$2:U$850, MATCH(B228, Paste_Here!A$2:A$850, 0))&lt;&gt;"", ISNUMBER(VALUE(INDEX(Paste_Here!U$2:U$850, MATCH(B228, Paste_Here!A$2:A$850, 0))))), INDEX(Paste_Here!U$2:U$850, MATCH(B228, Paste_Here!A$2:A$850, 0)), ""), ""), "")</f>
        <v/>
      </c>
      <c r="DV228" s="66"/>
      <c r="DW228" s="93" t="str">
        <f>IFERROR(IF(B228&lt;&gt;"", IF(ISNUMBER(SEARCH("highrisk", LOWER(INDEX(Paste_Here!V$2:V$850, MATCH(B228, Paste_Here!A$2:A$850, 0))))), "High Risk", IF(ISNUMBER(SEARCH("lowrisk", LOWER(INDEX(Paste_Here!V$2:V$850, MATCH(B228, Paste_Here!A$2:A$850, 0))))), "Low Risk", IF(ISNUMBER(SEARCH("somerisk", LOWER(INDEX(Paste_Here!V$2:V$850, MATCH(B228, Paste_Here!A$2:A$850, 0))))), "Some Risk", IF(ISNUMBER(SEARCH("ot", LOWER(INDEX(Paste_Here!V$2:V$850, MATCH(B228, Paste_Here!A$2:A$850, 0))))), "OT", "")))), ""), "")</f>
        <v/>
      </c>
      <c r="DX228" s="66"/>
      <c r="DY228" s="75" t="str">
        <f>IFERROR(IF(B228&lt;&gt;"", IF(AND(INDEX(Paste_Here!W$2:W$850, MATCH(B228, Paste_Here!A$2:A$850, 0))&lt;&gt;"", ISNUMBER(VALUE(INDEX(Paste_Here!W$2:W$850, MATCH(B228, Paste_Here!A$2:A$850, 0))))), INDEX(Paste_Here!W$2:W$850, MATCH(B228, Paste_Here!A$2:A$850, 0)), ""), ""), "")</f>
        <v/>
      </c>
      <c r="DZ228" s="66"/>
      <c r="EA228" s="75" t="str">
        <f>IFERROR(IF(B228&lt;&gt;"", IF(ISNUMBER(SEARCH("highrisk", LOWER(INDEX(Paste_Here!X$2:X$850, MATCH(B228, Paste_Here!A$2:A$850, 0))))), "High Risk", IF(ISNUMBER(SEARCH("lowrisk", LOWER(INDEX(Paste_Here!X$2:X$850, MATCH(B228, Paste_Here!A$2:A$850, 0))))), "Low Risk", IF(ISNUMBER(SEARCH("somerisk", LOWER(INDEX(Paste_Here!X$2:X$850, MATCH(B228, Paste_Here!A$2:A$850, 0))))), "Some Risk", IF(ISNUMBER(SEARCH("ot", LOWER(INDEX(Paste_Here!X$2:X$850, MATCH(B228, Paste_Here!A$2:A$850, 0))))), "OT", "")))), ""), "")</f>
        <v/>
      </c>
      <c r="EB228" s="66"/>
      <c r="EC228" s="66"/>
      <c r="ED228" s="75" t="str">
        <f t="shared" si="49"/>
        <v/>
      </c>
      <c r="EE228" s="66"/>
      <c r="EF228" s="75" t="str">
        <f>IFERROR(IF(B228&lt;&gt;"", IF(AND(INDEX(Paste_Here!AO$2:AO$850, MATCH(B228, Paste_Here!A$2:A$850, 0))&lt;&gt;"", ISNUMBER(VALUE(INDEX(Paste_Here!AO$2:AO$850, MATCH(B228, Paste_Here!A$2:A$850, 0))))), INDEX(Paste_Here!AO$2:AO$850, MATCH(B228, Paste_Here!A$2:A$850, 0)), ""), ""), "")</f>
        <v/>
      </c>
      <c r="EG228" s="66"/>
      <c r="EH228" s="75" t="str">
        <f>IFERROR(IF(B228&lt;&gt;"", IF(ISNUMBER(SEARCH("highrisk", LOWER(INDEX(Paste_Here!AP$2:AP$850, MATCH(B228, Paste_Here!A$2:A$850, 0))))), "High Risk", IF(ISNUMBER(SEARCH("lowrisk", LOWER(INDEX(Paste_Here!AP$2:AP$850, MATCH(B228, Paste_Here!A$2:A$850, 0))))), "Low Risk", IF(ISNUMBER(SEARCH("somerisk", LOWER(INDEX(Paste_Here!AP$2:AP$850, MATCH(B228, Paste_Here!A$2:A$850, 0))))), "Some Risk", IF(ISNUMBER(SEARCH("ot", LOWER(INDEX(Paste_Here!AP$2:AP$850, MATCH(B228, Paste_Here!A$2:A$850, 0))))), "OT", "")))), ""), "")</f>
        <v/>
      </c>
      <c r="EI228" s="66"/>
      <c r="EJ228" s="93"/>
      <c r="EK228" s="66"/>
      <c r="EL228" s="75" t="str">
        <f>IFERROR(IF(B228&lt;&gt;"", IF(AND(INDEX(Paste_Here!AQ$2:AQ$850, MATCH(B228, Paste_Here!A$2:A$850, 0))&lt;&gt;"", ISNUMBER(VALUE(INDEX(Paste_Here!AQ$2:AQ$850, MATCH(B228, Paste_Here!A$2:A$850, 0))))), INDEX(Paste_Here!AQ$2:AQ$850, MATCH(B228, Paste_Here!A$2:A$850, 0)), ""), ""), "")</f>
        <v/>
      </c>
      <c r="EM228" s="66"/>
      <c r="EN228" s="75" t="str">
        <f>IFERROR(IF(B228&lt;&gt;"", IF(ISNUMBER(SEARCH("highrisk", LOWER(INDEX(Paste_Here!AR$2:AR$850, MATCH(B228, Paste_Here!A$2:A$850, 0))))), "High Risk", IF(ISNUMBER(SEARCH("lowrisk", LOWER(INDEX(Paste_Here!AR$2:AR$850, MATCH(B228, Paste_Here!A$2:A$850, 0))))), "Low Risk", IF(ISNUMBER(SEARCH("somerisk", LOWER(INDEX(Paste_Here!AR$2:AR$850, MATCH(B228, Paste_Here!A$2:A$850, 0))))), "Some Risk", IF(ISNUMBER(SEARCH("ot", LOWER(INDEX(Paste_Here!AR$2:AR$850, MATCH(B228, Paste_Here!A$2:A$850, 0))))), "OT", "")))), ""), "")</f>
        <v/>
      </c>
      <c r="EO228" s="66"/>
      <c r="EP228" s="93"/>
      <c r="EQ228" s="66"/>
      <c r="ER228" s="75"/>
      <c r="ES228" s="66"/>
      <c r="ET228" s="75"/>
      <c r="EU228" s="66"/>
      <c r="EV228" s="66"/>
      <c r="EW228" s="75" t="str">
        <f t="shared" si="50"/>
        <v/>
      </c>
      <c r="EX228" s="66"/>
      <c r="EY228" s="75" t="str">
        <f>IFERROR(IF(B228&lt;&gt;"", IF(AND(INDEX(Paste_Here!Y$2:Y$850, MATCH(B228, Paste_Here!A$2:A$850, 0))&lt;&gt;"", ISNUMBER(VALUE(INDEX(Paste_Here!Y$2:Y$850, MATCH(B228, Paste_Here!A$2:A$850, 0))))), INDEX(Paste_Here!Y$2:Y$850, MATCH(B228, Paste_Here!A$2:A$850, 0)), ""), ""), "")</f>
        <v/>
      </c>
      <c r="EZ228" s="66"/>
      <c r="FA228" s="75" t="str">
        <f>IFERROR(IF(B228&lt;&gt;"", IF(ISNUMBER(SEARCH("highrisk", LOWER(INDEX(Paste_Here!Z$2:Z$850, MATCH(B228, Paste_Here!A$2:A$850, 0))))), "High Risk", IF(ISNUMBER(SEARCH("lowrisk", LOWER(INDEX(Paste_Here!Z$2:Z$850, MATCH(B228, Paste_Here!A$2:A$850, 0))))), "Low Risk", IF(ISNUMBER(SEARCH("somerisk", LOWER(INDEX(Paste_Here!Z$2:Z$850, MATCH(B228, Paste_Here!A$2:A$850, 0))))), "Some Risk", IF(ISNUMBER(SEARCH("ot", LOWER(INDEX(Paste_Here!Z$2:Z$850, MATCH(B228, Paste_Here!A$2:A$850, 0))))), "OT", "")))), ""), "")</f>
        <v/>
      </c>
      <c r="FB228" s="66"/>
      <c r="FC228" s="93"/>
      <c r="FD228" s="66"/>
      <c r="FE228" s="75" t="str">
        <f>IFERROR(IF(B228&lt;&gt;"", IF(AND(INDEX(Paste_Here!AA$2:AA$850, MATCH(B228, Paste_Here!A$2:A$850, 0))&lt;&gt;"", ISNUMBER(VALUE(INDEX(Paste_Here!AA$2:AA$850, MATCH(B228, Paste_Here!A$2:A$850, 0))))), INDEX(Paste_Here!AA$2:AA$850, MATCH(B228, Paste_Here!A$2:A$850, 0)), ""), ""), "")</f>
        <v/>
      </c>
      <c r="FF228" s="66"/>
      <c r="FG228" s="75" t="str">
        <f>IFERROR(IF(B228&lt;&gt;"", IF(ISNUMBER(SEARCH("highrisk", LOWER(INDEX(Paste_Here!AB$2:AB$850, MATCH(B228, Paste_Here!A$2:A$850, 0))))), "High Risk", IF(ISNUMBER(SEARCH("lowrisk", LOWER(INDEX(Paste_Here!AB$2:AB$850, MATCH(B228, Paste_Here!A$2:A$850, 0))))), "Low Risk", IF(ISNUMBER(SEARCH("somerisk", LOWER(INDEX(Paste_Here!AB$2:AB$850, MATCH(B228, Paste_Here!A$2:A$850, 0))))), "Some Risk", IF(ISNUMBER(SEARCH("ot", LOWER(INDEX(Paste_Here!AB$2:AB$850, MATCH(B228, Paste_Here!A$2:A$850, 0))))), "OT", "")))), ""), "")</f>
        <v/>
      </c>
      <c r="FH228" s="66"/>
      <c r="FI228" s="93"/>
      <c r="FJ228" s="66"/>
      <c r="FK228" s="75"/>
      <c r="FL228" s="66"/>
      <c r="FM228" s="75"/>
      <c r="FN228" s="66"/>
      <c r="FO228" s="66"/>
      <c r="FP228" s="75" t="str">
        <f t="shared" si="45"/>
        <v/>
      </c>
      <c r="FQ228" s="66"/>
      <c r="FR228" s="75" t="str">
        <f>IFERROR(IF(B228&lt;&gt;"", IF(ISNUMBER(SEARCH("s", LOWER(INDEX(Paste_Here!L$2:L$850, MATCH(B228, Paste_Here!A$2:A$850, 0))))), "Yes", IF(INDEX(Paste_Here!L$2:L$850, MATCH(B228, Paste_Here!A$2:A$850, 0))&lt;&gt;"", "No", "")), ""), "")</f>
        <v/>
      </c>
      <c r="FS228" s="66"/>
      <c r="FT228" s="75" t="str">
        <f>IFERROR(IF(B228&lt;&gt;"", IF(ISNUMBER(SEARCH("yes", LOWER(INDEX(Paste_Here!F$2:F$850, MATCH(B228, Paste_Here!A$2:A$850, 0))))), "Yes", IF(ISNUMBER(SEARCH("no", LOWER(INDEX(Paste_Here!F$2:F$850, MATCH(B228, Paste_Here!A$2:A$850, 0))))), "No", "")), ""), "")</f>
        <v/>
      </c>
      <c r="FU228" s="66"/>
      <c r="FV228" s="75" t="str">
        <f>IFERROR(IF(B228&lt;&gt;"", IF(ISNUMBER(SEARCH("english language learner", LOWER(INDEX(Paste_Here!C$2:C$850, MATCH(B228, Paste_Here!A$2:A$850, 0))))), "Yes", ""), ""), "")</f>
        <v/>
      </c>
      <c r="FW228" s="66"/>
      <c r="FX228" s="75" t="str">
        <f>IFERROR(IF(B228&lt;&gt;"", IF(OR(ISNUMBER(SEARCH("b", LOWER(INDEX(Paste_Here!J$2:J$850, MATCH(B228, Paste_Here!A$2:A$850, 0))))), ISNUMBER(SEARCH("h", LOWER(INDEX(Paste_Here!J$2:J$850, MATCH(B228, Paste_Here!A$2:A$850, 0))))), ISNUMBER(SEARCH("i", LOWER(INDEX(Paste_Here!J$2:J$850, MATCH(B228, Paste_Here!A$2:A$850, 0)))))), "Yes", IF(INDEX(Paste_Here!J$2:J$850, MATCH(B228, Paste_Here!A$2:A$850, 0))&lt;&gt;"", "No", "")), ""), "")</f>
        <v/>
      </c>
      <c r="FY228" s="66"/>
      <c r="FZ228" s="75" t="str">
        <f>IFERROR(IF(B228&lt;&gt;"", IF(ISNUMBER(SEARCH("yes", LOWER(INDEX(Paste_Here!K$2:K$850, MATCH(B228, Paste_Here!A$2:A$850, 0))))), "Yes", IF(ISNUMBER(SEARCH("no", LOWER(INDEX(Paste_Here!K$2:K$850, MATCH(B228, Paste_Here!A$2:A$850, 0))))), "No", "")), ""), "")</f>
        <v/>
      </c>
      <c r="GA228" s="66"/>
      <c r="GB228" s="75" t="str">
        <f>IFERROR(IF(B228&lt;&gt;"", IF(ISNUMBER(SEARCH("transitional 2", LOWER(INDEX(Paste_Here!C$2:C$850, MATCH(B228, Paste_Here!A$2:A$850, 0))))), "T2",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GC228" s="66"/>
      <c r="GD228" s="75"/>
      <c r="GE228" s="66"/>
      <c r="GF228" s="75"/>
      <c r="GG228" s="66"/>
      <c r="GH228" s="75"/>
      <c r="GI228" s="66"/>
      <c r="GK228" s="1" t="str" cm="1">
        <f t="array" ref="GK228">IFERROR(INDEX(Paste_Here!$B$2:$B$850, MATCH(0, COUNTIF(GK$4:GK227, Paste_Here!$B$2:$B$850) + IF(Paste_Here!$B$2:$B$850="", 1, 0), 0)), "")</f>
        <v/>
      </c>
      <c r="GL228" s="1" t="str">
        <f>IF(GK228&lt;&gt;"", INDEX(Paste_Here!$A$2:$A$850, MATCH(GK228, Paste_Here!$B$2:$B$850, 0)), "")</f>
        <v/>
      </c>
      <c r="GM228" s="1" t="str">
        <f t="shared" si="51"/>
        <v/>
      </c>
      <c r="GN228" s="1" t="str" cm="1">
        <f t="array" ref="GN228">IFERROR(INDEX($GM$5:$GM$850, MATCH(SMALL(IF($GM$5:$GM$850&lt;&gt;"", COUNTIF($GM$5:$GM$850, "&lt;"&amp;$GM$5:$GM$850)+1), ROW()-ROW($GN$5)+1), COUNTIF($GM$5:$GM$850, "&lt;"&amp;$GM$5:$GM$850)+1, 0)), "")</f>
        <v/>
      </c>
    </row>
    <row r="229" spans="1:196">
      <c r="A229" s="66"/>
      <c r="B229" s="75" t="str">
        <f t="shared" si="39"/>
        <v/>
      </c>
      <c r="C229" s="66"/>
      <c r="D229" s="75" t="str">
        <f>IFERROR(IF(AND(INDEX(Paste_Here!N$2:N$850, MATCH(B229, Paste_Here!A$2:A$850, 0)) = ""), "", IF(UPPER(INDEX(Paste_Here!N$2:N$850, MATCH(B229, Paste_Here!A$2:A$850, 0))) = "YES", "Yes", IF(UPPER(INDEX(Paste_Here!N$2:N$850, MATCH(B229, Paste_Here!A$2:A$850, 0))) = "NO", "No", ""))), "")</f>
        <v/>
      </c>
      <c r="E229" s="66"/>
      <c r="F229" s="75" t="str">
        <f t="shared" si="46"/>
        <v/>
      </c>
      <c r="G229" s="66"/>
      <c r="H229" s="75" t="str">
        <f t="shared" si="47"/>
        <v/>
      </c>
      <c r="I229" s="66"/>
      <c r="J229" s="75" t="str">
        <f t="shared" si="48"/>
        <v/>
      </c>
      <c r="K229" s="66"/>
      <c r="L229" s="75"/>
      <c r="M229" s="66"/>
      <c r="N229" s="75" t="str">
        <f>IFERROR(IF(B229&lt;&gt;"", IF(AND(INDEX(Paste_Here!AW$2:AW$850, MATCH(B229, Paste_Here!A$2:A$850, 0))&lt;&gt;"", ISNUMBER(VALUE(INDEX(Paste_Here!AW$2:AW$850, MATCH(B229, Paste_Here!A$2:A$850, 0))))), INDEX(Paste_Here!AW$2:AW$850, MATCH(B229, Paste_Here!A$2:A$850, 0)), ""), ""), "")</f>
        <v/>
      </c>
      <c r="O229" s="66"/>
      <c r="P229" s="75" t="str">
        <f>IFERROR(IF(B229&lt;&gt;"", IF(AND(INDEX(Paste_Here!AX$2:AX$850, MATCH(B229, Paste_Here!A$2:A$850, 0))&lt;&gt;"", ISNUMBER(VALUE(INDEX(Paste_Here!AX$2:AX$850, MATCH(B229, Paste_Here!A$2:A$850, 0))))), INDEX(Paste_Here!AX$2:AX$850, MATCH(B229, Paste_Here!A$2:A$850, 0)), ""), ""), "")</f>
        <v/>
      </c>
      <c r="Q229" s="66"/>
      <c r="R229" s="75" t="str">
        <f>IFERROR(IF(B229&lt;&gt;"", IF(AND(INDEX(Paste_Here!AU$2:AU$850, MATCH(B229, Paste_Here!A$2:A$850, 0))&lt;&gt;"", ISNUMBER(VALUE(INDEX(Paste_Here!AU$2:AU$850, MATCH(B229, Paste_Here!A$2:A$850, 0))))), INDEX(Paste_Here!AU$2:AU$850, MATCH(B229, Paste_Here!A$2:A$850, 0)), ""), ""), "")</f>
        <v/>
      </c>
      <c r="S229" s="66"/>
      <c r="T229" s="75" t="str">
        <f>IFERROR(IF(B229&lt;&gt;"", IF(AND(INDEX(Paste_Here!AV$2:AV$850, MATCH(B229, Paste_Here!A$2:A$850, 0))&lt;&gt;"", ISNUMBER(VALUE(INDEX(Paste_Here!AV$2:AV$850, MATCH(B229, Paste_Here!A$2:A$850, 0))))), INDEX(Paste_Here!AV$2:AV$850, MATCH(B229, Paste_Here!A$2:A$850, 0)), ""), ""), "")</f>
        <v/>
      </c>
      <c r="U229" s="66"/>
      <c r="W229" s="66"/>
      <c r="Y229" s="66"/>
      <c r="Z229" s="66"/>
      <c r="AA229" s="75" t="str">
        <f t="shared" si="40"/>
        <v/>
      </c>
      <c r="AB229" s="66"/>
      <c r="AC229" s="75"/>
      <c r="AD229" s="66"/>
      <c r="AE229" s="98"/>
      <c r="AF229" s="66"/>
      <c r="AG229" s="75"/>
      <c r="AH229" s="66"/>
      <c r="AI229" s="75" t="str">
        <f>IFERROR(IF(B229&lt;&gt;"", IF(AND(INDEX(Paste_Here!AC$2:AC$850, MATCH(B229, Paste_Here!A$2:A$850, 0))&lt;&gt;"", ISNUMBER(VALUE(INDEX(Paste_Here!AC$2:AC$850, MATCH(B229, Paste_Here!A$2:A$850, 0))))), INDEX(Paste_Here!AC$2:AC$850, MATCH(B229, Paste_Here!A$2:A$850, 0)), ""), ""), "")</f>
        <v/>
      </c>
      <c r="AJ229" s="66"/>
      <c r="AK229" s="75" t="str">
        <f>IFERROR(IF(B229&lt;&gt;"", IF(ISNUMBER(SEARCH("highrisk", LOWER(INDEX(Paste_Here!AD$2:AD$850, MATCH(B229, Paste_Here!A$2:A$850, 0))))), "High Risk", IF(ISNUMBER(SEARCH("lowrisk", LOWER(INDEX(Paste_Here!AD$2:AD$850, MATCH(B229, Paste_Here!A$2:A$850, 0))))), "Low Risk", IF(ISNUMBER(SEARCH("somerisk", LOWER(INDEX(Paste_Here!AD$2:AD$850, MATCH(B229, Paste_Here!A$2:A$850, 0))))), "Some Risk", IF(ISNUMBER(SEARCH("ot", LOWER(INDEX(Paste_Here!AD$2:AD$850, MATCH(B229, Paste_Here!A$2:A$850, 0))))), "OT", "")))), ""), "")</f>
        <v/>
      </c>
      <c r="AL229" s="66"/>
      <c r="AM229" s="75"/>
      <c r="AN229" s="66"/>
      <c r="AO229" s="75" t="str">
        <f>IFERROR(IF(B229&lt;&gt;"", IF(AND(INDEX(Paste_Here!M$2:M$850, MATCH(B229, Paste_Here!A$2:A$850, 0))&lt;&gt;"", ISNUMBER(VALUE(INDEX(Paste_Here!M$2:M$850, MATCH(B229, Paste_Here!A$2:A$850, 0))))), INDEX(Paste_Here!M$2:M$850, MATCH(B229, Paste_Here!A$2:A$850, 0)), ""), ""), "")</f>
        <v/>
      </c>
      <c r="AP229" s="66"/>
      <c r="AQ229" s="75" t="str">
        <f>IFERROR(IF(B229&lt;&gt;"", IF(ISNUMBER(SEARCH("highrisk", LOWER(INDEX(Paste_Here!N$2:N$850, MATCH(B229, Paste_Here!A$2:A$850, 0))))), "High Risk", IF(ISNUMBER(SEARCH("lowrisk", LOWER(INDEX(Paste_Here!N$2:N$850, MATCH(B229, Paste_Here!A$2:A$850, 0))))), "Low Risk", IF(ISNUMBER(SEARCH("somerisk", LOWER(INDEX(Paste_Here!N$2:N$850, MATCH(B229, Paste_Here!A$2:A$850, 0))))), "Some Risk", IF(ISNUMBER(SEARCH("ot", LOWER(INDEX(Paste_Here!N$2:N$850, MATCH(B229, Paste_Here!A$2:A$850, 0))))), "OT", "")))), ""), "")</f>
        <v/>
      </c>
      <c r="AT229" s="66"/>
      <c r="AU229" s="103"/>
      <c r="AV229" s="66"/>
      <c r="AW229" s="66"/>
      <c r="AX229" s="75" t="str">
        <f t="shared" si="41"/>
        <v/>
      </c>
      <c r="AY229" s="66"/>
      <c r="AZ229" s="75"/>
      <c r="BA229" s="66"/>
      <c r="BB229" s="75"/>
      <c r="BC229" s="66"/>
      <c r="BD229" s="75"/>
      <c r="BE229" s="66"/>
      <c r="BF229" s="75" t="str">
        <f>IFERROR(IF(B229&lt;&gt;"", IF(AND(INDEX(Paste_Here!AE$2:AE$850, MATCH(B229, Paste_Here!A$2:A$850, 0))&lt;&gt;"", ISNUMBER(VALUE(INDEX(Paste_Here!AE$2:AE$850, MATCH(B229, Paste_Here!A$2:A$850, 0))))), INDEX(Paste_Here!AE$2:AE$850, MATCH(B229, Paste_Here!A$2:A$850, 0)), ""), ""), "")</f>
        <v/>
      </c>
      <c r="BG229" s="66"/>
      <c r="BH229" s="75" t="str">
        <f>IFERROR(IF(B229&lt;&gt;"", IF(ISNUMBER(SEARCH("highrisk", LOWER(INDEX(Paste_Here!AF$2:AF$850, MATCH(B229, Paste_Here!A$2:A$850, 0))))), "High Risk", IF(ISNUMBER(SEARCH("lowrisk", LOWER(INDEX(Paste_Here!AF$2:AF$850, MATCH(B229, Paste_Here!A$2:A$850, 0))))), "Low Risk", IF(ISNUMBER(SEARCH("somerisk", LOWER(INDEX(Paste_Here!AF$2:AF$850, MATCH(B229, Paste_Here!A$2:A$850, 0))))), "Some Risk", IF(ISNUMBER(SEARCH("ot", LOWER(INDEX(Paste_Here!AF$2:AF$850, MATCH(B229, Paste_Here!A$2:A$850, 0))))), "OT", "")))), ""), "")</f>
        <v/>
      </c>
      <c r="BI229" s="66"/>
      <c r="BJ229" s="75"/>
      <c r="BK229" s="66"/>
      <c r="BL229" s="75" t="str">
        <f>IFERROR(IF(B229&lt;&gt;"", IF(AND(INDEX(Paste_Here!O$2:O$850, MATCH(B229, Paste_Here!A$2:A$850, 0))&lt;&gt;"", ISNUMBER(VALUE(INDEX(Paste_Here!O$2:O$850, MATCH(B229, Paste_Here!A$2:A$850, 0))))), INDEX(Paste_Here!O$2:O$850, MATCH(B229, Paste_Here!A$2:A$850, 0)), ""), ""), "")</f>
        <v/>
      </c>
      <c r="BM229" s="66"/>
      <c r="BN229" s="75" t="str">
        <f>IFERROR(IF(B229&lt;&gt;"", IF(ISNUMBER(SEARCH("highrisk", LOWER(INDEX(Paste_Here!P$2:P$850, MATCH(B229, Paste_Here!A$2:A$850, 0))))), "High Risk", IF(ISNUMBER(SEARCH("lowrisk", LOWER(INDEX(Paste_Here!P$2:P$850, MATCH(B229, Paste_Here!A$2:A$850, 0))))), "Low Risk", IF(ISNUMBER(SEARCH("somerisk", LOWER(INDEX(Paste_Here!P$2:P$850, MATCH(B229, Paste_Here!A$2:A$850, 0))))), "Some Risk", IF(ISNUMBER(SEARCH("ot", LOWER(INDEX(Paste_Here!P$2:P$850, MATCH(B229, Paste_Here!A$2:A$850, 0))))), "OT", "")))), ""), "")</f>
        <v/>
      </c>
      <c r="BQ229" s="66"/>
      <c r="BR229" s="75"/>
      <c r="BS229" s="66"/>
      <c r="BT229" s="66"/>
      <c r="BU229" s="75" t="str">
        <f t="shared" si="42"/>
        <v/>
      </c>
      <c r="BV229" s="66"/>
      <c r="BW229" s="75"/>
      <c r="BX229" s="66"/>
      <c r="BY229" s="75"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BZ229" s="66"/>
      <c r="CA229" s="75"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CB229" s="66"/>
      <c r="CC229" s="75"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CD229" s="66"/>
      <c r="CE229" s="75"/>
      <c r="CF229" s="66"/>
      <c r="CK229" s="75"/>
      <c r="CL229" s="66"/>
      <c r="CM229" s="75"/>
      <c r="CN229" s="66"/>
      <c r="CO229" s="75"/>
      <c r="CP229" s="66"/>
      <c r="CQ229" s="66"/>
      <c r="CR229" s="75" t="str">
        <f t="shared" si="43"/>
        <v/>
      </c>
      <c r="CS229" s="66"/>
      <c r="CT229" s="75"/>
      <c r="CU229" s="66"/>
      <c r="CV229" s="75"/>
      <c r="CW229" s="66"/>
      <c r="CX229" s="75"/>
      <c r="CY229" s="66"/>
      <c r="CZ229" s="75"/>
      <c r="DA229" s="66"/>
      <c r="DB229" s="75" t="str">
        <f>IFERROR(IF(B229&lt;&gt;"", IF(AND(INDEX(Paste_Here!AK$2:AK$850, MATCH(B229, Paste_Here!A$2:A$850, 0))&lt;&gt;"", ISNUMBER(VALUE(INDEX(Paste_Here!AK$2:AK$850, MATCH(B229, Paste_Here!A$2:A$850, 0))))), INDEX(Paste_Here!AK$2:AK$850, MATCH(B229, Paste_Here!A$2:A$850, 0)), ""), ""), "")</f>
        <v/>
      </c>
      <c r="DC229" s="66"/>
      <c r="DD229" s="75" t="str">
        <f>IFERROR(IF(B229&lt;&gt;"", IF(ISNUMBER(SEARCH("highrisk", LOWER(INDEX(Paste_Here!AL$2:AL$850, MATCH(B229, Paste_Here!A$2:A$850, 0))))), "High Risk", IF(ISNUMBER(SEARCH("lowrisk", LOWER(INDEX(Paste_Here!AL$2:AL$850, MATCH(B229, Paste_Here!A$2:A$850, 0))))), "Low Risk", IF(ISNUMBER(SEARCH("somerisk", LOWER(INDEX(Paste_Here!AL$2:AL$850, MATCH(B229, Paste_Here!A$2:A$850, 0))))), "Some Risk", IF(ISNUMBER(SEARCH("ot", LOWER(INDEX(Paste_Here!AL$2:AL$850, MATCH(B229, Paste_Here!A$2:A$850, 0))))), "OT", "")))), ""), "")</f>
        <v/>
      </c>
      <c r="DE229" s="66"/>
      <c r="DF229" s="75" t="str">
        <f>IFERROR(IF(B229&lt;&gt;"", IF(AND(INDEX(Paste_Here!AM$2:AM$850, MATCH(B229, Paste_Here!A$2:A$850, 0))&lt;&gt;"", ISNUMBER(VALUE(INDEX(Paste_Here!AM$2:AM$850, MATCH(B229, Paste_Here!A$2:A$850, 0))))), INDEX(Paste_Here!AM$2:AM$850, MATCH(B229, Paste_Here!A$2:A$850, 0)), ""), ""), "")</f>
        <v/>
      </c>
      <c r="DG229" s="66"/>
      <c r="DH229" s="75" t="str">
        <f>IFERROR(IF(B229&lt;&gt;"", IF(ISNUMBER(SEARCH("highrisk", LOWER(INDEX(Paste_Here!AN$2:AN$850, MATCH(B229, Paste_Here!A$2:A$850, 0))))), "High Risk", IF(ISNUMBER(SEARCH("lowrisk", LOWER(INDEX(Paste_Here!AN$2:AN$850, MATCH(B229, Paste_Here!A$2:A$850, 0))))), "Low Risk", IF(ISNUMBER(SEARCH("somerisk", LOWER(INDEX(Paste_Here!AN$2:AN$850, MATCH(B229, Paste_Here!A$2:A$850, 0))))), "Some Risk", IF(ISNUMBER(SEARCH("ot", LOWER(INDEX(Paste_Here!AN$2:AN$850, MATCH(B229, Paste_Here!A$2:A$850, 0))))), "OT", "")))), ""), "")</f>
        <v/>
      </c>
      <c r="DI229" s="66"/>
      <c r="DJ229" s="66"/>
      <c r="DK229" s="75" t="str">
        <f t="shared" si="44"/>
        <v/>
      </c>
      <c r="DL229" s="66"/>
      <c r="DM229" s="75" t="str">
        <f>IFERROR(IF(B229&lt;&gt;"", IF(AND(INDEX(Paste_Here!Q$2:Q$850, MATCH(B229, Paste_Here!A$2:A$850, 0))&lt;&gt;"", ISNUMBER(VALUE(INDEX(Paste_Here!Q$2:Q$850, MATCH(B229, Paste_Here!A$2:A$850, 0))))), INDEX(Paste_Here!Q$2:Q$850, MATCH(B229, Paste_Here!A$2:A$850, 0)), ""), ""), "")</f>
        <v/>
      </c>
      <c r="DN229" s="66"/>
      <c r="DO229" s="75" t="str">
        <f>IFERROR(IF(B229&lt;&gt;"", IF(ISNUMBER(SEARCH("highrisk", LOWER(INDEX(Paste_Here!R$2:R$850, MATCH(B229, Paste_Here!A$2:A$850, 0))))), "High Risk", IF(ISNUMBER(SEARCH("lowrisk", LOWER(INDEX(Paste_Here!R$2:R$850, MATCH(B229, Paste_Here!A$2:A$850, 0))))), "Low Risk", IF(ISNUMBER(SEARCH("somerisk", LOWER(INDEX(Paste_Here!R$2:R$850, MATCH(B229, Paste_Here!A$2:A$850, 0))))), "Some Risk", IF(ISNUMBER(SEARCH("ot", LOWER(INDEX(Paste_Here!R$2:R$850, MATCH(B229, Paste_Here!A$2:A$850, 0))))), "OT", "")))), ""), "")</f>
        <v/>
      </c>
      <c r="DP229" s="66"/>
      <c r="DQ229" s="93" t="str">
        <f>IFERROR(IF(B229&lt;&gt;"", IF(AND(INDEX(Paste_Here!S$2:S$850, MATCH(B229, Paste_Here!A$2:A$850, 0))&lt;&gt;"", ISNUMBER(VALUE(INDEX(Paste_Here!S$2:S$850, MATCH(B229, Paste_Here!A$2:A$850, 0))))), INDEX(Paste_Here!S$2:S$850, MATCH(B229, Paste_Here!A$2:A$850, 0)), ""), ""), "")</f>
        <v/>
      </c>
      <c r="DR229" s="66"/>
      <c r="DS229" s="75"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IF(ISNUMBER(SEARCH("ot", LOWER(INDEX(Paste_Here!T$2:T$850, MATCH(B229, Paste_Here!A$2:A$850, 0))))), "OT", "")))), ""), "")</f>
        <v/>
      </c>
      <c r="DT229" s="66"/>
      <c r="DU229" s="75" t="str">
        <f>IFERROR(IF(B229&lt;&gt;"", IF(AND(INDEX(Paste_Here!U$2:U$850, MATCH(B229, Paste_Here!A$2:A$850, 0))&lt;&gt;"", ISNUMBER(VALUE(INDEX(Paste_Here!U$2:U$850, MATCH(B229, Paste_Here!A$2:A$850, 0))))), INDEX(Paste_Here!U$2:U$850, MATCH(B229, Paste_Here!A$2:A$850, 0)), ""), ""), "")</f>
        <v/>
      </c>
      <c r="DV229" s="66"/>
      <c r="DW229" s="93" t="str">
        <f>IFERROR(IF(B229&lt;&gt;"", IF(ISNUMBER(SEARCH("highrisk", LOWER(INDEX(Paste_Here!V$2:V$850, MATCH(B229, Paste_Here!A$2:A$850, 0))))), "High Risk", IF(ISNUMBER(SEARCH("lowrisk", LOWER(INDEX(Paste_Here!V$2:V$850, MATCH(B229, Paste_Here!A$2:A$850, 0))))), "Low Risk", IF(ISNUMBER(SEARCH("somerisk", LOWER(INDEX(Paste_Here!V$2:V$850, MATCH(B229, Paste_Here!A$2:A$850, 0))))), "Some Risk", IF(ISNUMBER(SEARCH("ot", LOWER(INDEX(Paste_Here!V$2:V$850, MATCH(B229, Paste_Here!A$2:A$850, 0))))), "OT", "")))), ""), "")</f>
        <v/>
      </c>
      <c r="DX229" s="66"/>
      <c r="DY229" s="75" t="str">
        <f>IFERROR(IF(B229&lt;&gt;"", IF(AND(INDEX(Paste_Here!W$2:W$850, MATCH(B229, Paste_Here!A$2:A$850, 0))&lt;&gt;"", ISNUMBER(VALUE(INDEX(Paste_Here!W$2:W$850, MATCH(B229, Paste_Here!A$2:A$850, 0))))), INDEX(Paste_Here!W$2:W$850, MATCH(B229, Paste_Here!A$2:A$850, 0)), ""), ""), "")</f>
        <v/>
      </c>
      <c r="DZ229" s="66"/>
      <c r="EA229" s="75" t="str">
        <f>IFERROR(IF(B229&lt;&gt;"", IF(ISNUMBER(SEARCH("highrisk", LOWER(INDEX(Paste_Here!X$2:X$850, MATCH(B229, Paste_Here!A$2:A$850, 0))))), "High Risk", IF(ISNUMBER(SEARCH("lowrisk", LOWER(INDEX(Paste_Here!X$2:X$850, MATCH(B229, Paste_Here!A$2:A$850, 0))))), "Low Risk", IF(ISNUMBER(SEARCH("somerisk", LOWER(INDEX(Paste_Here!X$2:X$850, MATCH(B229, Paste_Here!A$2:A$850, 0))))), "Some Risk", IF(ISNUMBER(SEARCH("ot", LOWER(INDEX(Paste_Here!X$2:X$850, MATCH(B229, Paste_Here!A$2:A$850, 0))))), "OT", "")))), ""), "")</f>
        <v/>
      </c>
      <c r="EB229" s="66"/>
      <c r="EC229" s="66"/>
      <c r="ED229" s="75" t="str">
        <f t="shared" si="49"/>
        <v/>
      </c>
      <c r="EE229" s="66"/>
      <c r="EF229" s="75" t="str">
        <f>IFERROR(IF(B229&lt;&gt;"", IF(AND(INDEX(Paste_Here!AO$2:AO$850, MATCH(B229, Paste_Here!A$2:A$850, 0))&lt;&gt;"", ISNUMBER(VALUE(INDEX(Paste_Here!AO$2:AO$850, MATCH(B229, Paste_Here!A$2:A$850, 0))))), INDEX(Paste_Here!AO$2:AO$850, MATCH(B229, Paste_Here!A$2:A$850, 0)), ""), ""), "")</f>
        <v/>
      </c>
      <c r="EG229" s="66"/>
      <c r="EH229" s="75" t="str">
        <f>IFERROR(IF(B229&lt;&gt;"", IF(ISNUMBER(SEARCH("highrisk", LOWER(INDEX(Paste_Here!AP$2:AP$850, MATCH(B229, Paste_Here!A$2:A$850, 0))))), "High Risk", IF(ISNUMBER(SEARCH("lowrisk", LOWER(INDEX(Paste_Here!AP$2:AP$850, MATCH(B229, Paste_Here!A$2:A$850, 0))))), "Low Risk", IF(ISNUMBER(SEARCH("somerisk", LOWER(INDEX(Paste_Here!AP$2:AP$850, MATCH(B229, Paste_Here!A$2:A$850, 0))))), "Some Risk", IF(ISNUMBER(SEARCH("ot", LOWER(INDEX(Paste_Here!AP$2:AP$850, MATCH(B229, Paste_Here!A$2:A$850, 0))))), "OT", "")))), ""), "")</f>
        <v/>
      </c>
      <c r="EI229" s="66"/>
      <c r="EJ229" s="93"/>
      <c r="EK229" s="66"/>
      <c r="EL229" s="75" t="str">
        <f>IFERROR(IF(B229&lt;&gt;"", IF(AND(INDEX(Paste_Here!AQ$2:AQ$850, MATCH(B229, Paste_Here!A$2:A$850, 0))&lt;&gt;"", ISNUMBER(VALUE(INDEX(Paste_Here!AQ$2:AQ$850, MATCH(B229, Paste_Here!A$2:A$850, 0))))), INDEX(Paste_Here!AQ$2:AQ$850, MATCH(B229, Paste_Here!A$2:A$850, 0)), ""), ""), "")</f>
        <v/>
      </c>
      <c r="EM229" s="66"/>
      <c r="EN229" s="75" t="str">
        <f>IFERROR(IF(B229&lt;&gt;"", IF(ISNUMBER(SEARCH("highrisk", LOWER(INDEX(Paste_Here!AR$2:AR$850, MATCH(B229, Paste_Here!A$2:A$850, 0))))), "High Risk", IF(ISNUMBER(SEARCH("lowrisk", LOWER(INDEX(Paste_Here!AR$2:AR$850, MATCH(B229, Paste_Here!A$2:A$850, 0))))), "Low Risk", IF(ISNUMBER(SEARCH("somerisk", LOWER(INDEX(Paste_Here!AR$2:AR$850, MATCH(B229, Paste_Here!A$2:A$850, 0))))), "Some Risk", IF(ISNUMBER(SEARCH("ot", LOWER(INDEX(Paste_Here!AR$2:AR$850, MATCH(B229, Paste_Here!A$2:A$850, 0))))), "OT", "")))), ""), "")</f>
        <v/>
      </c>
      <c r="EO229" s="66"/>
      <c r="EP229" s="93"/>
      <c r="EQ229" s="66"/>
      <c r="ER229" s="75"/>
      <c r="ES229" s="66"/>
      <c r="ET229" s="75"/>
      <c r="EU229" s="66"/>
      <c r="EV229" s="66"/>
      <c r="EW229" s="75" t="str">
        <f t="shared" si="50"/>
        <v/>
      </c>
      <c r="EX229" s="66"/>
      <c r="EY229" s="75" t="str">
        <f>IFERROR(IF(B229&lt;&gt;"", IF(AND(INDEX(Paste_Here!Y$2:Y$850, MATCH(B229, Paste_Here!A$2:A$850, 0))&lt;&gt;"", ISNUMBER(VALUE(INDEX(Paste_Here!Y$2:Y$850, MATCH(B229, Paste_Here!A$2:A$850, 0))))), INDEX(Paste_Here!Y$2:Y$850, MATCH(B229, Paste_Here!A$2:A$850, 0)), ""), ""), "")</f>
        <v/>
      </c>
      <c r="EZ229" s="66"/>
      <c r="FA229" s="75" t="str">
        <f>IFERROR(IF(B229&lt;&gt;"", IF(ISNUMBER(SEARCH("highrisk", LOWER(INDEX(Paste_Here!Z$2:Z$850, MATCH(B229, Paste_Here!A$2:A$850, 0))))), "High Risk", IF(ISNUMBER(SEARCH("lowrisk", LOWER(INDEX(Paste_Here!Z$2:Z$850, MATCH(B229, Paste_Here!A$2:A$850, 0))))), "Low Risk", IF(ISNUMBER(SEARCH("somerisk", LOWER(INDEX(Paste_Here!Z$2:Z$850, MATCH(B229, Paste_Here!A$2:A$850, 0))))), "Some Risk", IF(ISNUMBER(SEARCH("ot", LOWER(INDEX(Paste_Here!Z$2:Z$850, MATCH(B229, Paste_Here!A$2:A$850, 0))))), "OT", "")))), ""), "")</f>
        <v/>
      </c>
      <c r="FB229" s="66"/>
      <c r="FC229" s="93"/>
      <c r="FD229" s="66"/>
      <c r="FE229" s="75" t="str">
        <f>IFERROR(IF(B229&lt;&gt;"", IF(AND(INDEX(Paste_Here!AA$2:AA$850, MATCH(B229, Paste_Here!A$2:A$850, 0))&lt;&gt;"", ISNUMBER(VALUE(INDEX(Paste_Here!AA$2:AA$850, MATCH(B229, Paste_Here!A$2:A$850, 0))))), INDEX(Paste_Here!AA$2:AA$850, MATCH(B229, Paste_Here!A$2:A$850, 0)), ""), ""), "")</f>
        <v/>
      </c>
      <c r="FF229" s="66"/>
      <c r="FG229" s="75" t="str">
        <f>IFERROR(IF(B229&lt;&gt;"", IF(ISNUMBER(SEARCH("highrisk", LOWER(INDEX(Paste_Here!AB$2:AB$850, MATCH(B229, Paste_Here!A$2:A$850, 0))))), "High Risk", IF(ISNUMBER(SEARCH("lowrisk", LOWER(INDEX(Paste_Here!AB$2:AB$850, MATCH(B229, Paste_Here!A$2:A$850, 0))))), "Low Risk", IF(ISNUMBER(SEARCH("somerisk", LOWER(INDEX(Paste_Here!AB$2:AB$850, MATCH(B229, Paste_Here!A$2:A$850, 0))))), "Some Risk", IF(ISNUMBER(SEARCH("ot", LOWER(INDEX(Paste_Here!AB$2:AB$850, MATCH(B229, Paste_Here!A$2:A$850, 0))))), "OT", "")))), ""), "")</f>
        <v/>
      </c>
      <c r="FH229" s="66"/>
      <c r="FI229" s="93"/>
      <c r="FJ229" s="66"/>
      <c r="FK229" s="75"/>
      <c r="FL229" s="66"/>
      <c r="FM229" s="75"/>
      <c r="FN229" s="66"/>
      <c r="FO229" s="66"/>
      <c r="FP229" s="75" t="str">
        <f t="shared" si="45"/>
        <v/>
      </c>
      <c r="FQ229" s="66"/>
      <c r="FR229" s="75" t="str">
        <f>IFERROR(IF(B229&lt;&gt;"", IF(ISNUMBER(SEARCH("s", LOWER(INDEX(Paste_Here!L$2:L$850, MATCH(B229, Paste_Here!A$2:A$850, 0))))), "Yes", IF(INDEX(Paste_Here!L$2:L$850, MATCH(B229, Paste_Here!A$2:A$850, 0))&lt;&gt;"", "No", "")), ""), "")</f>
        <v/>
      </c>
      <c r="FS229" s="66"/>
      <c r="FT229" s="75" t="str">
        <f>IFERROR(IF(B229&lt;&gt;"", IF(ISNUMBER(SEARCH("yes", LOWER(INDEX(Paste_Here!F$2:F$850, MATCH(B229, Paste_Here!A$2:A$850, 0))))), "Yes", IF(ISNUMBER(SEARCH("no", LOWER(INDEX(Paste_Here!F$2:F$850, MATCH(B229, Paste_Here!A$2:A$850, 0))))), "No", "")), ""), "")</f>
        <v/>
      </c>
      <c r="FU229" s="66"/>
      <c r="FV229" s="75" t="str">
        <f>IFERROR(IF(B229&lt;&gt;"", IF(ISNUMBER(SEARCH("english language learner", LOWER(INDEX(Paste_Here!C$2:C$850, MATCH(B229, Paste_Here!A$2:A$850, 0))))), "Yes", ""), ""), "")</f>
        <v/>
      </c>
      <c r="FW229" s="66"/>
      <c r="FX229" s="75" t="str">
        <f>IFERROR(IF(B229&lt;&gt;"", IF(OR(ISNUMBER(SEARCH("b", LOWER(INDEX(Paste_Here!J$2:J$850, MATCH(B229, Paste_Here!A$2:A$850, 0))))), ISNUMBER(SEARCH("h", LOWER(INDEX(Paste_Here!J$2:J$850, MATCH(B229, Paste_Here!A$2:A$850, 0))))), ISNUMBER(SEARCH("i", LOWER(INDEX(Paste_Here!J$2:J$850, MATCH(B229, Paste_Here!A$2:A$850, 0)))))), "Yes", IF(INDEX(Paste_Here!J$2:J$850, MATCH(B229, Paste_Here!A$2:A$850, 0))&lt;&gt;"", "No", "")), ""), "")</f>
        <v/>
      </c>
      <c r="FY229" s="66"/>
      <c r="FZ229" s="75" t="str">
        <f>IFERROR(IF(B229&lt;&gt;"", IF(ISNUMBER(SEARCH("yes", LOWER(INDEX(Paste_Here!K$2:K$850, MATCH(B229, Paste_Here!A$2:A$850, 0))))), "Yes", IF(ISNUMBER(SEARCH("no", LOWER(INDEX(Paste_Here!K$2:K$850, MATCH(B229, Paste_Here!A$2:A$850, 0))))), "No", "")), ""), "")</f>
        <v/>
      </c>
      <c r="GA229" s="66"/>
      <c r="GB229" s="75" t="str">
        <f>IFERROR(IF(B229&lt;&gt;"", IF(ISNUMBER(SEARCH("transitional 2", LOWER(INDEX(Paste_Here!C$2:C$850, MATCH(B229, Paste_Here!A$2:A$850, 0))))), "T2",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GC229" s="66"/>
      <c r="GD229" s="75"/>
      <c r="GE229" s="66"/>
      <c r="GF229" s="75"/>
      <c r="GG229" s="66"/>
      <c r="GH229" s="75"/>
      <c r="GI229" s="66"/>
      <c r="GK229" s="1" t="str" cm="1">
        <f t="array" ref="GK229">IFERROR(INDEX(Paste_Here!$B$2:$B$850, MATCH(0, COUNTIF(GK$4:GK228, Paste_Here!$B$2:$B$850) + IF(Paste_Here!$B$2:$B$850="", 1, 0), 0)), "")</f>
        <v/>
      </c>
      <c r="GL229" s="1" t="str">
        <f>IF(GK229&lt;&gt;"", INDEX(Paste_Here!$A$2:$A$850, MATCH(GK229, Paste_Here!$B$2:$B$850, 0)), "")</f>
        <v/>
      </c>
      <c r="GM229" s="1" t="str">
        <f t="shared" si="51"/>
        <v/>
      </c>
      <c r="GN229" s="1" t="str" cm="1">
        <f t="array" ref="GN229">IFERROR(INDEX($GM$5:$GM$850, MATCH(SMALL(IF($GM$5:$GM$850&lt;&gt;"", COUNTIF($GM$5:$GM$850, "&lt;"&amp;$GM$5:$GM$850)+1), ROW()-ROW($GN$5)+1), COUNTIF($GM$5:$GM$850, "&lt;"&amp;$GM$5:$GM$850)+1, 0)), "")</f>
        <v/>
      </c>
    </row>
    <row r="230" spans="1:196">
      <c r="A230" s="66"/>
      <c r="B230" s="75" t="str">
        <f t="shared" si="39"/>
        <v/>
      </c>
      <c r="C230" s="66"/>
      <c r="D230" s="75" t="str">
        <f>IFERROR(IF(AND(INDEX(Paste_Here!N$2:N$850, MATCH(B230, Paste_Here!A$2:A$850, 0)) = ""), "", IF(UPPER(INDEX(Paste_Here!N$2:N$850, MATCH(B230, Paste_Here!A$2:A$850, 0))) = "YES", "Yes", IF(UPPER(INDEX(Paste_Here!N$2:N$850, MATCH(B230, Paste_Here!A$2:A$850, 0))) = "NO", "No", ""))), "")</f>
        <v/>
      </c>
      <c r="E230" s="66"/>
      <c r="F230" s="75" t="str">
        <f t="shared" si="46"/>
        <v/>
      </c>
      <c r="G230" s="66"/>
      <c r="H230" s="75" t="str">
        <f t="shared" si="47"/>
        <v/>
      </c>
      <c r="I230" s="66"/>
      <c r="J230" s="75" t="str">
        <f t="shared" si="48"/>
        <v/>
      </c>
      <c r="K230" s="66"/>
      <c r="L230" s="75"/>
      <c r="M230" s="66"/>
      <c r="N230" s="75" t="str">
        <f>IFERROR(IF(B230&lt;&gt;"", IF(AND(INDEX(Paste_Here!AW$2:AW$850, MATCH(B230, Paste_Here!A$2:A$850, 0))&lt;&gt;"", ISNUMBER(VALUE(INDEX(Paste_Here!AW$2:AW$850, MATCH(B230, Paste_Here!A$2:A$850, 0))))), INDEX(Paste_Here!AW$2:AW$850, MATCH(B230, Paste_Here!A$2:A$850, 0)), ""), ""), "")</f>
        <v/>
      </c>
      <c r="O230" s="66"/>
      <c r="P230" s="75" t="str">
        <f>IFERROR(IF(B230&lt;&gt;"", IF(AND(INDEX(Paste_Here!AX$2:AX$850, MATCH(B230, Paste_Here!A$2:A$850, 0))&lt;&gt;"", ISNUMBER(VALUE(INDEX(Paste_Here!AX$2:AX$850, MATCH(B230, Paste_Here!A$2:A$850, 0))))), INDEX(Paste_Here!AX$2:AX$850, MATCH(B230, Paste_Here!A$2:A$850, 0)), ""), ""), "")</f>
        <v/>
      </c>
      <c r="Q230" s="66"/>
      <c r="R230" s="75" t="str">
        <f>IFERROR(IF(B230&lt;&gt;"", IF(AND(INDEX(Paste_Here!AU$2:AU$850, MATCH(B230, Paste_Here!A$2:A$850, 0))&lt;&gt;"", ISNUMBER(VALUE(INDEX(Paste_Here!AU$2:AU$850, MATCH(B230, Paste_Here!A$2:A$850, 0))))), INDEX(Paste_Here!AU$2:AU$850, MATCH(B230, Paste_Here!A$2:A$850, 0)), ""), ""), "")</f>
        <v/>
      </c>
      <c r="S230" s="66"/>
      <c r="T230" s="75" t="str">
        <f>IFERROR(IF(B230&lt;&gt;"", IF(AND(INDEX(Paste_Here!AV$2:AV$850, MATCH(B230, Paste_Here!A$2:A$850, 0))&lt;&gt;"", ISNUMBER(VALUE(INDEX(Paste_Here!AV$2:AV$850, MATCH(B230, Paste_Here!A$2:A$850, 0))))), INDEX(Paste_Here!AV$2:AV$850, MATCH(B230, Paste_Here!A$2:A$850, 0)), ""), ""), "")</f>
        <v/>
      </c>
      <c r="U230" s="66"/>
      <c r="W230" s="66"/>
      <c r="Y230" s="66"/>
      <c r="Z230" s="66"/>
      <c r="AA230" s="75" t="str">
        <f t="shared" si="40"/>
        <v/>
      </c>
      <c r="AB230" s="66"/>
      <c r="AC230" s="75"/>
      <c r="AD230" s="66"/>
      <c r="AE230" s="98"/>
      <c r="AF230" s="66"/>
      <c r="AG230" s="75"/>
      <c r="AH230" s="66"/>
      <c r="AI230" s="75" t="str">
        <f>IFERROR(IF(B230&lt;&gt;"", IF(AND(INDEX(Paste_Here!AC$2:AC$850, MATCH(B230, Paste_Here!A$2:A$850, 0))&lt;&gt;"", ISNUMBER(VALUE(INDEX(Paste_Here!AC$2:AC$850, MATCH(B230, Paste_Here!A$2:A$850, 0))))), INDEX(Paste_Here!AC$2:AC$850, MATCH(B230, Paste_Here!A$2:A$850, 0)), ""), ""), "")</f>
        <v/>
      </c>
      <c r="AJ230" s="66"/>
      <c r="AK230" s="75" t="str">
        <f>IFERROR(IF(B230&lt;&gt;"", IF(ISNUMBER(SEARCH("highrisk", LOWER(INDEX(Paste_Here!AD$2:AD$850, MATCH(B230, Paste_Here!A$2:A$850, 0))))), "High Risk", IF(ISNUMBER(SEARCH("lowrisk", LOWER(INDEX(Paste_Here!AD$2:AD$850, MATCH(B230, Paste_Here!A$2:A$850, 0))))), "Low Risk", IF(ISNUMBER(SEARCH("somerisk", LOWER(INDEX(Paste_Here!AD$2:AD$850, MATCH(B230, Paste_Here!A$2:A$850, 0))))), "Some Risk", IF(ISNUMBER(SEARCH("ot", LOWER(INDEX(Paste_Here!AD$2:AD$850, MATCH(B230, Paste_Here!A$2:A$850, 0))))), "OT", "")))), ""), "")</f>
        <v/>
      </c>
      <c r="AL230" s="66"/>
      <c r="AM230" s="75"/>
      <c r="AN230" s="66"/>
      <c r="AO230" s="75" t="str">
        <f>IFERROR(IF(B230&lt;&gt;"", IF(AND(INDEX(Paste_Here!M$2:M$850, MATCH(B230, Paste_Here!A$2:A$850, 0))&lt;&gt;"", ISNUMBER(VALUE(INDEX(Paste_Here!M$2:M$850, MATCH(B230, Paste_Here!A$2:A$850, 0))))), INDEX(Paste_Here!M$2:M$850, MATCH(B230, Paste_Here!A$2:A$850, 0)), ""), ""), "")</f>
        <v/>
      </c>
      <c r="AP230" s="66"/>
      <c r="AQ230" s="75" t="str">
        <f>IFERROR(IF(B230&lt;&gt;"", IF(ISNUMBER(SEARCH("highrisk", LOWER(INDEX(Paste_Here!N$2:N$850, MATCH(B230, Paste_Here!A$2:A$850, 0))))), "High Risk", IF(ISNUMBER(SEARCH("lowrisk", LOWER(INDEX(Paste_Here!N$2:N$850, MATCH(B230, Paste_Here!A$2:A$850, 0))))), "Low Risk", IF(ISNUMBER(SEARCH("somerisk", LOWER(INDEX(Paste_Here!N$2:N$850, MATCH(B230, Paste_Here!A$2:A$850, 0))))), "Some Risk", IF(ISNUMBER(SEARCH("ot", LOWER(INDEX(Paste_Here!N$2:N$850, MATCH(B230, Paste_Here!A$2:A$850, 0))))), "OT", "")))), ""), "")</f>
        <v/>
      </c>
      <c r="AT230" s="66"/>
      <c r="AU230" s="103"/>
      <c r="AV230" s="66"/>
      <c r="AW230" s="66"/>
      <c r="AX230" s="75" t="str">
        <f t="shared" si="41"/>
        <v/>
      </c>
      <c r="AY230" s="66"/>
      <c r="AZ230" s="75"/>
      <c r="BA230" s="66"/>
      <c r="BB230" s="75"/>
      <c r="BC230" s="66"/>
      <c r="BD230" s="75"/>
      <c r="BE230" s="66"/>
      <c r="BF230" s="75" t="str">
        <f>IFERROR(IF(B230&lt;&gt;"", IF(AND(INDEX(Paste_Here!AE$2:AE$850, MATCH(B230, Paste_Here!A$2:A$850, 0))&lt;&gt;"", ISNUMBER(VALUE(INDEX(Paste_Here!AE$2:AE$850, MATCH(B230, Paste_Here!A$2:A$850, 0))))), INDEX(Paste_Here!AE$2:AE$850, MATCH(B230, Paste_Here!A$2:A$850, 0)), ""), ""), "")</f>
        <v/>
      </c>
      <c r="BG230" s="66"/>
      <c r="BH230" s="75" t="str">
        <f>IFERROR(IF(B230&lt;&gt;"", IF(ISNUMBER(SEARCH("highrisk", LOWER(INDEX(Paste_Here!AF$2:AF$850, MATCH(B230, Paste_Here!A$2:A$850, 0))))), "High Risk", IF(ISNUMBER(SEARCH("lowrisk", LOWER(INDEX(Paste_Here!AF$2:AF$850, MATCH(B230, Paste_Here!A$2:A$850, 0))))), "Low Risk", IF(ISNUMBER(SEARCH("somerisk", LOWER(INDEX(Paste_Here!AF$2:AF$850, MATCH(B230, Paste_Here!A$2:A$850, 0))))), "Some Risk", IF(ISNUMBER(SEARCH("ot", LOWER(INDEX(Paste_Here!AF$2:AF$850, MATCH(B230, Paste_Here!A$2:A$850, 0))))), "OT", "")))), ""), "")</f>
        <v/>
      </c>
      <c r="BI230" s="66"/>
      <c r="BJ230" s="75"/>
      <c r="BK230" s="66"/>
      <c r="BL230" s="75" t="str">
        <f>IFERROR(IF(B230&lt;&gt;"", IF(AND(INDEX(Paste_Here!O$2:O$850, MATCH(B230, Paste_Here!A$2:A$850, 0))&lt;&gt;"", ISNUMBER(VALUE(INDEX(Paste_Here!O$2:O$850, MATCH(B230, Paste_Here!A$2:A$850, 0))))), INDEX(Paste_Here!O$2:O$850, MATCH(B230, Paste_Here!A$2:A$850, 0)), ""), ""), "")</f>
        <v/>
      </c>
      <c r="BM230" s="66"/>
      <c r="BN230" s="75" t="str">
        <f>IFERROR(IF(B230&lt;&gt;"", IF(ISNUMBER(SEARCH("highrisk", LOWER(INDEX(Paste_Here!P$2:P$850, MATCH(B230, Paste_Here!A$2:A$850, 0))))), "High Risk", IF(ISNUMBER(SEARCH("lowrisk", LOWER(INDEX(Paste_Here!P$2:P$850, MATCH(B230, Paste_Here!A$2:A$850, 0))))), "Low Risk", IF(ISNUMBER(SEARCH("somerisk", LOWER(INDEX(Paste_Here!P$2:P$850, MATCH(B230, Paste_Here!A$2:A$850, 0))))), "Some Risk", IF(ISNUMBER(SEARCH("ot", LOWER(INDEX(Paste_Here!P$2:P$850, MATCH(B230, Paste_Here!A$2:A$850, 0))))), "OT", "")))), ""), "")</f>
        <v/>
      </c>
      <c r="BQ230" s="66"/>
      <c r="BR230" s="75"/>
      <c r="BS230" s="66"/>
      <c r="BT230" s="66"/>
      <c r="BU230" s="75" t="str">
        <f t="shared" si="42"/>
        <v/>
      </c>
      <c r="BV230" s="66"/>
      <c r="BW230" s="75"/>
      <c r="BX230" s="66"/>
      <c r="BY230" s="75"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BZ230" s="66"/>
      <c r="CA230" s="75"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CB230" s="66"/>
      <c r="CC230" s="75"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CD230" s="66"/>
      <c r="CE230" s="75"/>
      <c r="CF230" s="66"/>
      <c r="CK230" s="75"/>
      <c r="CL230" s="66"/>
      <c r="CM230" s="75"/>
      <c r="CN230" s="66"/>
      <c r="CO230" s="75"/>
      <c r="CP230" s="66"/>
      <c r="CQ230" s="66"/>
      <c r="CR230" s="75" t="str">
        <f t="shared" si="43"/>
        <v/>
      </c>
      <c r="CS230" s="66"/>
      <c r="CT230" s="75"/>
      <c r="CU230" s="66"/>
      <c r="CV230" s="75"/>
      <c r="CW230" s="66"/>
      <c r="CX230" s="75"/>
      <c r="CY230" s="66"/>
      <c r="CZ230" s="75"/>
      <c r="DA230" s="66"/>
      <c r="DB230" s="75" t="str">
        <f>IFERROR(IF(B230&lt;&gt;"", IF(AND(INDEX(Paste_Here!AK$2:AK$850, MATCH(B230, Paste_Here!A$2:A$850, 0))&lt;&gt;"", ISNUMBER(VALUE(INDEX(Paste_Here!AK$2:AK$850, MATCH(B230, Paste_Here!A$2:A$850, 0))))), INDEX(Paste_Here!AK$2:AK$850, MATCH(B230, Paste_Here!A$2:A$850, 0)), ""), ""), "")</f>
        <v/>
      </c>
      <c r="DC230" s="66"/>
      <c r="DD230" s="75" t="str">
        <f>IFERROR(IF(B230&lt;&gt;"", IF(ISNUMBER(SEARCH("highrisk", LOWER(INDEX(Paste_Here!AL$2:AL$850, MATCH(B230, Paste_Here!A$2:A$850, 0))))), "High Risk", IF(ISNUMBER(SEARCH("lowrisk", LOWER(INDEX(Paste_Here!AL$2:AL$850, MATCH(B230, Paste_Here!A$2:A$850, 0))))), "Low Risk", IF(ISNUMBER(SEARCH("somerisk", LOWER(INDEX(Paste_Here!AL$2:AL$850, MATCH(B230, Paste_Here!A$2:A$850, 0))))), "Some Risk", IF(ISNUMBER(SEARCH("ot", LOWER(INDEX(Paste_Here!AL$2:AL$850, MATCH(B230, Paste_Here!A$2:A$850, 0))))), "OT", "")))), ""), "")</f>
        <v/>
      </c>
      <c r="DE230" s="66"/>
      <c r="DF230" s="75" t="str">
        <f>IFERROR(IF(B230&lt;&gt;"", IF(AND(INDEX(Paste_Here!AM$2:AM$850, MATCH(B230, Paste_Here!A$2:A$850, 0))&lt;&gt;"", ISNUMBER(VALUE(INDEX(Paste_Here!AM$2:AM$850, MATCH(B230, Paste_Here!A$2:A$850, 0))))), INDEX(Paste_Here!AM$2:AM$850, MATCH(B230, Paste_Here!A$2:A$850, 0)), ""), ""), "")</f>
        <v/>
      </c>
      <c r="DG230" s="66"/>
      <c r="DH230" s="75" t="str">
        <f>IFERROR(IF(B230&lt;&gt;"", IF(ISNUMBER(SEARCH("highrisk", LOWER(INDEX(Paste_Here!AN$2:AN$850, MATCH(B230, Paste_Here!A$2:A$850, 0))))), "High Risk", IF(ISNUMBER(SEARCH("lowrisk", LOWER(INDEX(Paste_Here!AN$2:AN$850, MATCH(B230, Paste_Here!A$2:A$850, 0))))), "Low Risk", IF(ISNUMBER(SEARCH("somerisk", LOWER(INDEX(Paste_Here!AN$2:AN$850, MATCH(B230, Paste_Here!A$2:A$850, 0))))), "Some Risk", IF(ISNUMBER(SEARCH("ot", LOWER(INDEX(Paste_Here!AN$2:AN$850, MATCH(B230, Paste_Here!A$2:A$850, 0))))), "OT", "")))), ""), "")</f>
        <v/>
      </c>
      <c r="DI230" s="66"/>
      <c r="DJ230" s="66"/>
      <c r="DK230" s="75" t="str">
        <f t="shared" si="44"/>
        <v/>
      </c>
      <c r="DL230" s="66"/>
      <c r="DM230" s="75" t="str">
        <f>IFERROR(IF(B230&lt;&gt;"", IF(AND(INDEX(Paste_Here!Q$2:Q$850, MATCH(B230, Paste_Here!A$2:A$850, 0))&lt;&gt;"", ISNUMBER(VALUE(INDEX(Paste_Here!Q$2:Q$850, MATCH(B230, Paste_Here!A$2:A$850, 0))))), INDEX(Paste_Here!Q$2:Q$850, MATCH(B230, Paste_Here!A$2:A$850, 0)), ""), ""), "")</f>
        <v/>
      </c>
      <c r="DN230" s="66"/>
      <c r="DO230" s="75" t="str">
        <f>IFERROR(IF(B230&lt;&gt;"", IF(ISNUMBER(SEARCH("highrisk", LOWER(INDEX(Paste_Here!R$2:R$850, MATCH(B230, Paste_Here!A$2:A$850, 0))))), "High Risk", IF(ISNUMBER(SEARCH("lowrisk", LOWER(INDEX(Paste_Here!R$2:R$850, MATCH(B230, Paste_Here!A$2:A$850, 0))))), "Low Risk", IF(ISNUMBER(SEARCH("somerisk", LOWER(INDEX(Paste_Here!R$2:R$850, MATCH(B230, Paste_Here!A$2:A$850, 0))))), "Some Risk", IF(ISNUMBER(SEARCH("ot", LOWER(INDEX(Paste_Here!R$2:R$850, MATCH(B230, Paste_Here!A$2:A$850, 0))))), "OT", "")))), ""), "")</f>
        <v/>
      </c>
      <c r="DP230" s="66"/>
      <c r="DQ230" s="93" t="str">
        <f>IFERROR(IF(B230&lt;&gt;"", IF(AND(INDEX(Paste_Here!S$2:S$850, MATCH(B230, Paste_Here!A$2:A$850, 0))&lt;&gt;"", ISNUMBER(VALUE(INDEX(Paste_Here!S$2:S$850, MATCH(B230, Paste_Here!A$2:A$850, 0))))), INDEX(Paste_Here!S$2:S$850, MATCH(B230, Paste_Here!A$2:A$850, 0)), ""), ""), "")</f>
        <v/>
      </c>
      <c r="DR230" s="66"/>
      <c r="DS230" s="75"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IF(ISNUMBER(SEARCH("ot", LOWER(INDEX(Paste_Here!T$2:T$850, MATCH(B230, Paste_Here!A$2:A$850, 0))))), "OT", "")))), ""), "")</f>
        <v/>
      </c>
      <c r="DT230" s="66"/>
      <c r="DU230" s="75" t="str">
        <f>IFERROR(IF(B230&lt;&gt;"", IF(AND(INDEX(Paste_Here!U$2:U$850, MATCH(B230, Paste_Here!A$2:A$850, 0))&lt;&gt;"", ISNUMBER(VALUE(INDEX(Paste_Here!U$2:U$850, MATCH(B230, Paste_Here!A$2:A$850, 0))))), INDEX(Paste_Here!U$2:U$850, MATCH(B230, Paste_Here!A$2:A$850, 0)), ""), ""), "")</f>
        <v/>
      </c>
      <c r="DV230" s="66"/>
      <c r="DW230" s="93" t="str">
        <f>IFERROR(IF(B230&lt;&gt;"", IF(ISNUMBER(SEARCH("highrisk", LOWER(INDEX(Paste_Here!V$2:V$850, MATCH(B230, Paste_Here!A$2:A$850, 0))))), "High Risk", IF(ISNUMBER(SEARCH("lowrisk", LOWER(INDEX(Paste_Here!V$2:V$850, MATCH(B230, Paste_Here!A$2:A$850, 0))))), "Low Risk", IF(ISNUMBER(SEARCH("somerisk", LOWER(INDEX(Paste_Here!V$2:V$850, MATCH(B230, Paste_Here!A$2:A$850, 0))))), "Some Risk", IF(ISNUMBER(SEARCH("ot", LOWER(INDEX(Paste_Here!V$2:V$850, MATCH(B230, Paste_Here!A$2:A$850, 0))))), "OT", "")))), ""), "")</f>
        <v/>
      </c>
      <c r="DX230" s="66"/>
      <c r="DY230" s="75" t="str">
        <f>IFERROR(IF(B230&lt;&gt;"", IF(AND(INDEX(Paste_Here!W$2:W$850, MATCH(B230, Paste_Here!A$2:A$850, 0))&lt;&gt;"", ISNUMBER(VALUE(INDEX(Paste_Here!W$2:W$850, MATCH(B230, Paste_Here!A$2:A$850, 0))))), INDEX(Paste_Here!W$2:W$850, MATCH(B230, Paste_Here!A$2:A$850, 0)), ""), ""), "")</f>
        <v/>
      </c>
      <c r="DZ230" s="66"/>
      <c r="EA230" s="75" t="str">
        <f>IFERROR(IF(B230&lt;&gt;"", IF(ISNUMBER(SEARCH("highrisk", LOWER(INDEX(Paste_Here!X$2:X$850, MATCH(B230, Paste_Here!A$2:A$850, 0))))), "High Risk", IF(ISNUMBER(SEARCH("lowrisk", LOWER(INDEX(Paste_Here!X$2:X$850, MATCH(B230, Paste_Here!A$2:A$850, 0))))), "Low Risk", IF(ISNUMBER(SEARCH("somerisk", LOWER(INDEX(Paste_Here!X$2:X$850, MATCH(B230, Paste_Here!A$2:A$850, 0))))), "Some Risk", IF(ISNUMBER(SEARCH("ot", LOWER(INDEX(Paste_Here!X$2:X$850, MATCH(B230, Paste_Here!A$2:A$850, 0))))), "OT", "")))), ""), "")</f>
        <v/>
      </c>
      <c r="EB230" s="66"/>
      <c r="EC230" s="66"/>
      <c r="ED230" s="75" t="str">
        <f t="shared" si="49"/>
        <v/>
      </c>
      <c r="EE230" s="66"/>
      <c r="EF230" s="75" t="str">
        <f>IFERROR(IF(B230&lt;&gt;"", IF(AND(INDEX(Paste_Here!AO$2:AO$850, MATCH(B230, Paste_Here!A$2:A$850, 0))&lt;&gt;"", ISNUMBER(VALUE(INDEX(Paste_Here!AO$2:AO$850, MATCH(B230, Paste_Here!A$2:A$850, 0))))), INDEX(Paste_Here!AO$2:AO$850, MATCH(B230, Paste_Here!A$2:A$850, 0)), ""), ""), "")</f>
        <v/>
      </c>
      <c r="EG230" s="66"/>
      <c r="EH230" s="75" t="str">
        <f>IFERROR(IF(B230&lt;&gt;"", IF(ISNUMBER(SEARCH("highrisk", LOWER(INDEX(Paste_Here!AP$2:AP$850, MATCH(B230, Paste_Here!A$2:A$850, 0))))), "High Risk", IF(ISNUMBER(SEARCH("lowrisk", LOWER(INDEX(Paste_Here!AP$2:AP$850, MATCH(B230, Paste_Here!A$2:A$850, 0))))), "Low Risk", IF(ISNUMBER(SEARCH("somerisk", LOWER(INDEX(Paste_Here!AP$2:AP$850, MATCH(B230, Paste_Here!A$2:A$850, 0))))), "Some Risk", IF(ISNUMBER(SEARCH("ot", LOWER(INDEX(Paste_Here!AP$2:AP$850, MATCH(B230, Paste_Here!A$2:A$850, 0))))), "OT", "")))), ""), "")</f>
        <v/>
      </c>
      <c r="EI230" s="66"/>
      <c r="EJ230" s="93"/>
      <c r="EK230" s="66"/>
      <c r="EL230" s="75" t="str">
        <f>IFERROR(IF(B230&lt;&gt;"", IF(AND(INDEX(Paste_Here!AQ$2:AQ$850, MATCH(B230, Paste_Here!A$2:A$850, 0))&lt;&gt;"", ISNUMBER(VALUE(INDEX(Paste_Here!AQ$2:AQ$850, MATCH(B230, Paste_Here!A$2:A$850, 0))))), INDEX(Paste_Here!AQ$2:AQ$850, MATCH(B230, Paste_Here!A$2:A$850, 0)), ""), ""), "")</f>
        <v/>
      </c>
      <c r="EM230" s="66"/>
      <c r="EN230" s="75" t="str">
        <f>IFERROR(IF(B230&lt;&gt;"", IF(ISNUMBER(SEARCH("highrisk", LOWER(INDEX(Paste_Here!AR$2:AR$850, MATCH(B230, Paste_Here!A$2:A$850, 0))))), "High Risk", IF(ISNUMBER(SEARCH("lowrisk", LOWER(INDEX(Paste_Here!AR$2:AR$850, MATCH(B230, Paste_Here!A$2:A$850, 0))))), "Low Risk", IF(ISNUMBER(SEARCH("somerisk", LOWER(INDEX(Paste_Here!AR$2:AR$850, MATCH(B230, Paste_Here!A$2:A$850, 0))))), "Some Risk", IF(ISNUMBER(SEARCH("ot", LOWER(INDEX(Paste_Here!AR$2:AR$850, MATCH(B230, Paste_Here!A$2:A$850, 0))))), "OT", "")))), ""), "")</f>
        <v/>
      </c>
      <c r="EO230" s="66"/>
      <c r="EP230" s="93"/>
      <c r="EQ230" s="66"/>
      <c r="ER230" s="75"/>
      <c r="ES230" s="66"/>
      <c r="ET230" s="75"/>
      <c r="EU230" s="66"/>
      <c r="EV230" s="66"/>
      <c r="EW230" s="75" t="str">
        <f t="shared" si="50"/>
        <v/>
      </c>
      <c r="EX230" s="66"/>
      <c r="EY230" s="75" t="str">
        <f>IFERROR(IF(B230&lt;&gt;"", IF(AND(INDEX(Paste_Here!Y$2:Y$850, MATCH(B230, Paste_Here!A$2:A$850, 0))&lt;&gt;"", ISNUMBER(VALUE(INDEX(Paste_Here!Y$2:Y$850, MATCH(B230, Paste_Here!A$2:A$850, 0))))), INDEX(Paste_Here!Y$2:Y$850, MATCH(B230, Paste_Here!A$2:A$850, 0)), ""), ""), "")</f>
        <v/>
      </c>
      <c r="EZ230" s="66"/>
      <c r="FA230" s="75" t="str">
        <f>IFERROR(IF(B230&lt;&gt;"", IF(ISNUMBER(SEARCH("highrisk", LOWER(INDEX(Paste_Here!Z$2:Z$850, MATCH(B230, Paste_Here!A$2:A$850, 0))))), "High Risk", IF(ISNUMBER(SEARCH("lowrisk", LOWER(INDEX(Paste_Here!Z$2:Z$850, MATCH(B230, Paste_Here!A$2:A$850, 0))))), "Low Risk", IF(ISNUMBER(SEARCH("somerisk", LOWER(INDEX(Paste_Here!Z$2:Z$850, MATCH(B230, Paste_Here!A$2:A$850, 0))))), "Some Risk", IF(ISNUMBER(SEARCH("ot", LOWER(INDEX(Paste_Here!Z$2:Z$850, MATCH(B230, Paste_Here!A$2:A$850, 0))))), "OT", "")))), ""), "")</f>
        <v/>
      </c>
      <c r="FB230" s="66"/>
      <c r="FC230" s="93"/>
      <c r="FD230" s="66"/>
      <c r="FE230" s="75" t="str">
        <f>IFERROR(IF(B230&lt;&gt;"", IF(AND(INDEX(Paste_Here!AA$2:AA$850, MATCH(B230, Paste_Here!A$2:A$850, 0))&lt;&gt;"", ISNUMBER(VALUE(INDEX(Paste_Here!AA$2:AA$850, MATCH(B230, Paste_Here!A$2:A$850, 0))))), INDEX(Paste_Here!AA$2:AA$850, MATCH(B230, Paste_Here!A$2:A$850, 0)), ""), ""), "")</f>
        <v/>
      </c>
      <c r="FF230" s="66"/>
      <c r="FG230" s="75" t="str">
        <f>IFERROR(IF(B230&lt;&gt;"", IF(ISNUMBER(SEARCH("highrisk", LOWER(INDEX(Paste_Here!AB$2:AB$850, MATCH(B230, Paste_Here!A$2:A$850, 0))))), "High Risk", IF(ISNUMBER(SEARCH("lowrisk", LOWER(INDEX(Paste_Here!AB$2:AB$850, MATCH(B230, Paste_Here!A$2:A$850, 0))))), "Low Risk", IF(ISNUMBER(SEARCH("somerisk", LOWER(INDEX(Paste_Here!AB$2:AB$850, MATCH(B230, Paste_Here!A$2:A$850, 0))))), "Some Risk", IF(ISNUMBER(SEARCH("ot", LOWER(INDEX(Paste_Here!AB$2:AB$850, MATCH(B230, Paste_Here!A$2:A$850, 0))))), "OT", "")))), ""), "")</f>
        <v/>
      </c>
      <c r="FH230" s="66"/>
      <c r="FI230" s="93"/>
      <c r="FJ230" s="66"/>
      <c r="FK230" s="75"/>
      <c r="FL230" s="66"/>
      <c r="FM230" s="75"/>
      <c r="FN230" s="66"/>
      <c r="FO230" s="66"/>
      <c r="FP230" s="75" t="str">
        <f t="shared" si="45"/>
        <v/>
      </c>
      <c r="FQ230" s="66"/>
      <c r="FR230" s="75" t="str">
        <f>IFERROR(IF(B230&lt;&gt;"", IF(ISNUMBER(SEARCH("s", LOWER(INDEX(Paste_Here!L$2:L$850, MATCH(B230, Paste_Here!A$2:A$850, 0))))), "Yes", IF(INDEX(Paste_Here!L$2:L$850, MATCH(B230, Paste_Here!A$2:A$850, 0))&lt;&gt;"", "No", "")), ""), "")</f>
        <v/>
      </c>
      <c r="FS230" s="66"/>
      <c r="FT230" s="75" t="str">
        <f>IFERROR(IF(B230&lt;&gt;"", IF(ISNUMBER(SEARCH("yes", LOWER(INDEX(Paste_Here!F$2:F$850, MATCH(B230, Paste_Here!A$2:A$850, 0))))), "Yes", IF(ISNUMBER(SEARCH("no", LOWER(INDEX(Paste_Here!F$2:F$850, MATCH(B230, Paste_Here!A$2:A$850, 0))))), "No", "")), ""), "")</f>
        <v/>
      </c>
      <c r="FU230" s="66"/>
      <c r="FV230" s="75" t="str">
        <f>IFERROR(IF(B230&lt;&gt;"", IF(ISNUMBER(SEARCH("english language learner", LOWER(INDEX(Paste_Here!C$2:C$850, MATCH(B230, Paste_Here!A$2:A$850, 0))))), "Yes", ""), ""), "")</f>
        <v/>
      </c>
      <c r="FW230" s="66"/>
      <c r="FX230" s="75" t="str">
        <f>IFERROR(IF(B230&lt;&gt;"", IF(OR(ISNUMBER(SEARCH("b", LOWER(INDEX(Paste_Here!J$2:J$850, MATCH(B230, Paste_Here!A$2:A$850, 0))))), ISNUMBER(SEARCH("h", LOWER(INDEX(Paste_Here!J$2:J$850, MATCH(B230, Paste_Here!A$2:A$850, 0))))), ISNUMBER(SEARCH("i", LOWER(INDEX(Paste_Here!J$2:J$850, MATCH(B230, Paste_Here!A$2:A$850, 0)))))), "Yes", IF(INDEX(Paste_Here!J$2:J$850, MATCH(B230, Paste_Here!A$2:A$850, 0))&lt;&gt;"", "No", "")), ""), "")</f>
        <v/>
      </c>
      <c r="FY230" s="66"/>
      <c r="FZ230" s="75" t="str">
        <f>IFERROR(IF(B230&lt;&gt;"", IF(ISNUMBER(SEARCH("yes", LOWER(INDEX(Paste_Here!K$2:K$850, MATCH(B230, Paste_Here!A$2:A$850, 0))))), "Yes", IF(ISNUMBER(SEARCH("no", LOWER(INDEX(Paste_Here!K$2:K$850, MATCH(B230, Paste_Here!A$2:A$850, 0))))), "No", "")), ""), "")</f>
        <v/>
      </c>
      <c r="GA230" s="66"/>
      <c r="GB230" s="75" t="str">
        <f>IFERROR(IF(B230&lt;&gt;"", IF(ISNUMBER(SEARCH("transitional 2", LOWER(INDEX(Paste_Here!C$2:C$850, MATCH(B230, Paste_Here!A$2:A$850, 0))))), "T2",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GC230" s="66"/>
      <c r="GD230" s="75"/>
      <c r="GE230" s="66"/>
      <c r="GF230" s="75"/>
      <c r="GG230" s="66"/>
      <c r="GH230" s="75"/>
      <c r="GI230" s="66"/>
      <c r="GK230" s="1" t="str" cm="1">
        <f t="array" ref="GK230">IFERROR(INDEX(Paste_Here!$B$2:$B$850, MATCH(0, COUNTIF(GK$4:GK229, Paste_Here!$B$2:$B$850) + IF(Paste_Here!$B$2:$B$850="", 1, 0), 0)), "")</f>
        <v/>
      </c>
      <c r="GL230" s="1" t="str">
        <f>IF(GK230&lt;&gt;"", INDEX(Paste_Here!$A$2:$A$850, MATCH(GK230, Paste_Here!$B$2:$B$850, 0)), "")</f>
        <v/>
      </c>
      <c r="GM230" s="1" t="str">
        <f t="shared" si="51"/>
        <v/>
      </c>
      <c r="GN230" s="1" t="str" cm="1">
        <f t="array" ref="GN230">IFERROR(INDEX($GM$5:$GM$850, MATCH(SMALL(IF($GM$5:$GM$850&lt;&gt;"", COUNTIF($GM$5:$GM$850, "&lt;"&amp;$GM$5:$GM$850)+1), ROW()-ROW($GN$5)+1), COUNTIF($GM$5:$GM$850, "&lt;"&amp;$GM$5:$GM$850)+1, 0)), "")</f>
        <v/>
      </c>
    </row>
    <row r="231" spans="1:196">
      <c r="A231" s="66"/>
      <c r="B231" s="75" t="str">
        <f t="shared" si="39"/>
        <v/>
      </c>
      <c r="C231" s="66"/>
      <c r="D231" s="75" t="str">
        <f>IFERROR(IF(AND(INDEX(Paste_Here!N$2:N$850, MATCH(B231, Paste_Here!A$2:A$850, 0)) = ""), "", IF(UPPER(INDEX(Paste_Here!N$2:N$850, MATCH(B231, Paste_Here!A$2:A$850, 0))) = "YES", "Yes", IF(UPPER(INDEX(Paste_Here!N$2:N$850, MATCH(B231, Paste_Here!A$2:A$850, 0))) = "NO", "No", ""))), "")</f>
        <v/>
      </c>
      <c r="E231" s="66"/>
      <c r="F231" s="75" t="str">
        <f t="shared" si="46"/>
        <v/>
      </c>
      <c r="G231" s="66"/>
      <c r="H231" s="75" t="str">
        <f t="shared" si="47"/>
        <v/>
      </c>
      <c r="I231" s="66"/>
      <c r="J231" s="75" t="str">
        <f t="shared" si="48"/>
        <v/>
      </c>
      <c r="K231" s="66"/>
      <c r="L231" s="75"/>
      <c r="M231" s="66"/>
      <c r="N231" s="75" t="str">
        <f>IFERROR(IF(B231&lt;&gt;"", IF(AND(INDEX(Paste_Here!AW$2:AW$850, MATCH(B231, Paste_Here!A$2:A$850, 0))&lt;&gt;"", ISNUMBER(VALUE(INDEX(Paste_Here!AW$2:AW$850, MATCH(B231, Paste_Here!A$2:A$850, 0))))), INDEX(Paste_Here!AW$2:AW$850, MATCH(B231, Paste_Here!A$2:A$850, 0)), ""), ""), "")</f>
        <v/>
      </c>
      <c r="O231" s="66"/>
      <c r="P231" s="75" t="str">
        <f>IFERROR(IF(B231&lt;&gt;"", IF(AND(INDEX(Paste_Here!AX$2:AX$850, MATCH(B231, Paste_Here!A$2:A$850, 0))&lt;&gt;"", ISNUMBER(VALUE(INDEX(Paste_Here!AX$2:AX$850, MATCH(B231, Paste_Here!A$2:A$850, 0))))), INDEX(Paste_Here!AX$2:AX$850, MATCH(B231, Paste_Here!A$2:A$850, 0)), ""), ""), "")</f>
        <v/>
      </c>
      <c r="Q231" s="66"/>
      <c r="R231" s="75" t="str">
        <f>IFERROR(IF(B231&lt;&gt;"", IF(AND(INDEX(Paste_Here!AU$2:AU$850, MATCH(B231, Paste_Here!A$2:A$850, 0))&lt;&gt;"", ISNUMBER(VALUE(INDEX(Paste_Here!AU$2:AU$850, MATCH(B231, Paste_Here!A$2:A$850, 0))))), INDEX(Paste_Here!AU$2:AU$850, MATCH(B231, Paste_Here!A$2:A$850, 0)), ""), ""), "")</f>
        <v/>
      </c>
      <c r="S231" s="66"/>
      <c r="T231" s="75" t="str">
        <f>IFERROR(IF(B231&lt;&gt;"", IF(AND(INDEX(Paste_Here!AV$2:AV$850, MATCH(B231, Paste_Here!A$2:A$850, 0))&lt;&gt;"", ISNUMBER(VALUE(INDEX(Paste_Here!AV$2:AV$850, MATCH(B231, Paste_Here!A$2:A$850, 0))))), INDEX(Paste_Here!AV$2:AV$850, MATCH(B231, Paste_Here!A$2:A$850, 0)), ""), ""), "")</f>
        <v/>
      </c>
      <c r="U231" s="66"/>
      <c r="W231" s="66"/>
      <c r="Y231" s="66"/>
      <c r="Z231" s="66"/>
      <c r="AA231" s="75" t="str">
        <f t="shared" si="40"/>
        <v/>
      </c>
      <c r="AB231" s="66"/>
      <c r="AC231" s="75"/>
      <c r="AD231" s="66"/>
      <c r="AE231" s="98"/>
      <c r="AF231" s="66"/>
      <c r="AG231" s="75"/>
      <c r="AH231" s="66"/>
      <c r="AI231" s="75" t="str">
        <f>IFERROR(IF(B231&lt;&gt;"", IF(AND(INDEX(Paste_Here!AC$2:AC$850, MATCH(B231, Paste_Here!A$2:A$850, 0))&lt;&gt;"", ISNUMBER(VALUE(INDEX(Paste_Here!AC$2:AC$850, MATCH(B231, Paste_Here!A$2:A$850, 0))))), INDEX(Paste_Here!AC$2:AC$850, MATCH(B231, Paste_Here!A$2:A$850, 0)), ""), ""), "")</f>
        <v/>
      </c>
      <c r="AJ231" s="66"/>
      <c r="AK231" s="75" t="str">
        <f>IFERROR(IF(B231&lt;&gt;"", IF(ISNUMBER(SEARCH("highrisk", LOWER(INDEX(Paste_Here!AD$2:AD$850, MATCH(B231, Paste_Here!A$2:A$850, 0))))), "High Risk", IF(ISNUMBER(SEARCH("lowrisk", LOWER(INDEX(Paste_Here!AD$2:AD$850, MATCH(B231, Paste_Here!A$2:A$850, 0))))), "Low Risk", IF(ISNUMBER(SEARCH("somerisk", LOWER(INDEX(Paste_Here!AD$2:AD$850, MATCH(B231, Paste_Here!A$2:A$850, 0))))), "Some Risk", IF(ISNUMBER(SEARCH("ot", LOWER(INDEX(Paste_Here!AD$2:AD$850, MATCH(B231, Paste_Here!A$2:A$850, 0))))), "OT", "")))), ""), "")</f>
        <v/>
      </c>
      <c r="AL231" s="66"/>
      <c r="AM231" s="75"/>
      <c r="AN231" s="66"/>
      <c r="AO231" s="75" t="str">
        <f>IFERROR(IF(B231&lt;&gt;"", IF(AND(INDEX(Paste_Here!M$2:M$850, MATCH(B231, Paste_Here!A$2:A$850, 0))&lt;&gt;"", ISNUMBER(VALUE(INDEX(Paste_Here!M$2:M$850, MATCH(B231, Paste_Here!A$2:A$850, 0))))), INDEX(Paste_Here!M$2:M$850, MATCH(B231, Paste_Here!A$2:A$850, 0)), ""), ""), "")</f>
        <v/>
      </c>
      <c r="AP231" s="66"/>
      <c r="AQ231" s="75" t="str">
        <f>IFERROR(IF(B231&lt;&gt;"", IF(ISNUMBER(SEARCH("highrisk", LOWER(INDEX(Paste_Here!N$2:N$850, MATCH(B231, Paste_Here!A$2:A$850, 0))))), "High Risk", IF(ISNUMBER(SEARCH("lowrisk", LOWER(INDEX(Paste_Here!N$2:N$850, MATCH(B231, Paste_Here!A$2:A$850, 0))))), "Low Risk", IF(ISNUMBER(SEARCH("somerisk", LOWER(INDEX(Paste_Here!N$2:N$850, MATCH(B231, Paste_Here!A$2:A$850, 0))))), "Some Risk", IF(ISNUMBER(SEARCH("ot", LOWER(INDEX(Paste_Here!N$2:N$850, MATCH(B231, Paste_Here!A$2:A$850, 0))))), "OT", "")))), ""), "")</f>
        <v/>
      </c>
      <c r="AT231" s="66"/>
      <c r="AU231" s="103"/>
      <c r="AV231" s="66"/>
      <c r="AW231" s="66"/>
      <c r="AX231" s="75" t="str">
        <f t="shared" si="41"/>
        <v/>
      </c>
      <c r="AY231" s="66"/>
      <c r="AZ231" s="75"/>
      <c r="BA231" s="66"/>
      <c r="BB231" s="75"/>
      <c r="BC231" s="66"/>
      <c r="BD231" s="75"/>
      <c r="BE231" s="66"/>
      <c r="BF231" s="75" t="str">
        <f>IFERROR(IF(B231&lt;&gt;"", IF(AND(INDEX(Paste_Here!AE$2:AE$850, MATCH(B231, Paste_Here!A$2:A$850, 0))&lt;&gt;"", ISNUMBER(VALUE(INDEX(Paste_Here!AE$2:AE$850, MATCH(B231, Paste_Here!A$2:A$850, 0))))), INDEX(Paste_Here!AE$2:AE$850, MATCH(B231, Paste_Here!A$2:A$850, 0)), ""), ""), "")</f>
        <v/>
      </c>
      <c r="BG231" s="66"/>
      <c r="BH231" s="75" t="str">
        <f>IFERROR(IF(B231&lt;&gt;"", IF(ISNUMBER(SEARCH("highrisk", LOWER(INDEX(Paste_Here!AF$2:AF$850, MATCH(B231, Paste_Here!A$2:A$850, 0))))), "High Risk", IF(ISNUMBER(SEARCH("lowrisk", LOWER(INDEX(Paste_Here!AF$2:AF$850, MATCH(B231, Paste_Here!A$2:A$850, 0))))), "Low Risk", IF(ISNUMBER(SEARCH("somerisk", LOWER(INDEX(Paste_Here!AF$2:AF$850, MATCH(B231, Paste_Here!A$2:A$850, 0))))), "Some Risk", IF(ISNUMBER(SEARCH("ot", LOWER(INDEX(Paste_Here!AF$2:AF$850, MATCH(B231, Paste_Here!A$2:A$850, 0))))), "OT", "")))), ""), "")</f>
        <v/>
      </c>
      <c r="BI231" s="66"/>
      <c r="BJ231" s="75"/>
      <c r="BK231" s="66"/>
      <c r="BL231" s="75" t="str">
        <f>IFERROR(IF(B231&lt;&gt;"", IF(AND(INDEX(Paste_Here!O$2:O$850, MATCH(B231, Paste_Here!A$2:A$850, 0))&lt;&gt;"", ISNUMBER(VALUE(INDEX(Paste_Here!O$2:O$850, MATCH(B231, Paste_Here!A$2:A$850, 0))))), INDEX(Paste_Here!O$2:O$850, MATCH(B231, Paste_Here!A$2:A$850, 0)), ""), ""), "")</f>
        <v/>
      </c>
      <c r="BM231" s="66"/>
      <c r="BN231" s="75" t="str">
        <f>IFERROR(IF(B231&lt;&gt;"", IF(ISNUMBER(SEARCH("highrisk", LOWER(INDEX(Paste_Here!P$2:P$850, MATCH(B231, Paste_Here!A$2:A$850, 0))))), "High Risk", IF(ISNUMBER(SEARCH("lowrisk", LOWER(INDEX(Paste_Here!P$2:P$850, MATCH(B231, Paste_Here!A$2:A$850, 0))))), "Low Risk", IF(ISNUMBER(SEARCH("somerisk", LOWER(INDEX(Paste_Here!P$2:P$850, MATCH(B231, Paste_Here!A$2:A$850, 0))))), "Some Risk", IF(ISNUMBER(SEARCH("ot", LOWER(INDEX(Paste_Here!P$2:P$850, MATCH(B231, Paste_Here!A$2:A$850, 0))))), "OT", "")))), ""), "")</f>
        <v/>
      </c>
      <c r="BQ231" s="66"/>
      <c r="BR231" s="75"/>
      <c r="BS231" s="66"/>
      <c r="BT231" s="66"/>
      <c r="BU231" s="75" t="str">
        <f t="shared" si="42"/>
        <v/>
      </c>
      <c r="BV231" s="66"/>
      <c r="BW231" s="75"/>
      <c r="BX231" s="66"/>
      <c r="BY231" s="75"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BZ231" s="66"/>
      <c r="CA231" s="75"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CB231" s="66"/>
      <c r="CC231" s="75"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CD231" s="66"/>
      <c r="CE231" s="75"/>
      <c r="CF231" s="66"/>
      <c r="CK231" s="75"/>
      <c r="CL231" s="66"/>
      <c r="CM231" s="75"/>
      <c r="CN231" s="66"/>
      <c r="CO231" s="75"/>
      <c r="CP231" s="66"/>
      <c r="CQ231" s="66"/>
      <c r="CR231" s="75" t="str">
        <f t="shared" si="43"/>
        <v/>
      </c>
      <c r="CS231" s="66"/>
      <c r="CT231" s="75"/>
      <c r="CU231" s="66"/>
      <c r="CV231" s="75"/>
      <c r="CW231" s="66"/>
      <c r="CX231" s="75"/>
      <c r="CY231" s="66"/>
      <c r="CZ231" s="75"/>
      <c r="DA231" s="66"/>
      <c r="DB231" s="75" t="str">
        <f>IFERROR(IF(B231&lt;&gt;"", IF(AND(INDEX(Paste_Here!AK$2:AK$850, MATCH(B231, Paste_Here!A$2:A$850, 0))&lt;&gt;"", ISNUMBER(VALUE(INDEX(Paste_Here!AK$2:AK$850, MATCH(B231, Paste_Here!A$2:A$850, 0))))), INDEX(Paste_Here!AK$2:AK$850, MATCH(B231, Paste_Here!A$2:A$850, 0)), ""), ""), "")</f>
        <v/>
      </c>
      <c r="DC231" s="66"/>
      <c r="DD231" s="75" t="str">
        <f>IFERROR(IF(B231&lt;&gt;"", IF(ISNUMBER(SEARCH("highrisk", LOWER(INDEX(Paste_Here!AL$2:AL$850, MATCH(B231, Paste_Here!A$2:A$850, 0))))), "High Risk", IF(ISNUMBER(SEARCH("lowrisk", LOWER(INDEX(Paste_Here!AL$2:AL$850, MATCH(B231, Paste_Here!A$2:A$850, 0))))), "Low Risk", IF(ISNUMBER(SEARCH("somerisk", LOWER(INDEX(Paste_Here!AL$2:AL$850, MATCH(B231, Paste_Here!A$2:A$850, 0))))), "Some Risk", IF(ISNUMBER(SEARCH("ot", LOWER(INDEX(Paste_Here!AL$2:AL$850, MATCH(B231, Paste_Here!A$2:A$850, 0))))), "OT", "")))), ""), "")</f>
        <v/>
      </c>
      <c r="DE231" s="66"/>
      <c r="DF231" s="75" t="str">
        <f>IFERROR(IF(B231&lt;&gt;"", IF(AND(INDEX(Paste_Here!AM$2:AM$850, MATCH(B231, Paste_Here!A$2:A$850, 0))&lt;&gt;"", ISNUMBER(VALUE(INDEX(Paste_Here!AM$2:AM$850, MATCH(B231, Paste_Here!A$2:A$850, 0))))), INDEX(Paste_Here!AM$2:AM$850, MATCH(B231, Paste_Here!A$2:A$850, 0)), ""), ""), "")</f>
        <v/>
      </c>
      <c r="DG231" s="66"/>
      <c r="DH231" s="75" t="str">
        <f>IFERROR(IF(B231&lt;&gt;"", IF(ISNUMBER(SEARCH("highrisk", LOWER(INDEX(Paste_Here!AN$2:AN$850, MATCH(B231, Paste_Here!A$2:A$850, 0))))), "High Risk", IF(ISNUMBER(SEARCH("lowrisk", LOWER(INDEX(Paste_Here!AN$2:AN$850, MATCH(B231, Paste_Here!A$2:A$850, 0))))), "Low Risk", IF(ISNUMBER(SEARCH("somerisk", LOWER(INDEX(Paste_Here!AN$2:AN$850, MATCH(B231, Paste_Here!A$2:A$850, 0))))), "Some Risk", IF(ISNUMBER(SEARCH("ot", LOWER(INDEX(Paste_Here!AN$2:AN$850, MATCH(B231, Paste_Here!A$2:A$850, 0))))), "OT", "")))), ""), "")</f>
        <v/>
      </c>
      <c r="DI231" s="66"/>
      <c r="DJ231" s="66"/>
      <c r="DK231" s="75" t="str">
        <f t="shared" si="44"/>
        <v/>
      </c>
      <c r="DL231" s="66"/>
      <c r="DM231" s="75" t="str">
        <f>IFERROR(IF(B231&lt;&gt;"", IF(AND(INDEX(Paste_Here!Q$2:Q$850, MATCH(B231, Paste_Here!A$2:A$850, 0))&lt;&gt;"", ISNUMBER(VALUE(INDEX(Paste_Here!Q$2:Q$850, MATCH(B231, Paste_Here!A$2:A$850, 0))))), INDEX(Paste_Here!Q$2:Q$850, MATCH(B231, Paste_Here!A$2:A$850, 0)), ""), ""), "")</f>
        <v/>
      </c>
      <c r="DN231" s="66"/>
      <c r="DO231" s="75" t="str">
        <f>IFERROR(IF(B231&lt;&gt;"", IF(ISNUMBER(SEARCH("highrisk", LOWER(INDEX(Paste_Here!R$2:R$850, MATCH(B231, Paste_Here!A$2:A$850, 0))))), "High Risk", IF(ISNUMBER(SEARCH("lowrisk", LOWER(INDEX(Paste_Here!R$2:R$850, MATCH(B231, Paste_Here!A$2:A$850, 0))))), "Low Risk", IF(ISNUMBER(SEARCH("somerisk", LOWER(INDEX(Paste_Here!R$2:R$850, MATCH(B231, Paste_Here!A$2:A$850, 0))))), "Some Risk", IF(ISNUMBER(SEARCH("ot", LOWER(INDEX(Paste_Here!R$2:R$850, MATCH(B231, Paste_Here!A$2:A$850, 0))))), "OT", "")))), ""), "")</f>
        <v/>
      </c>
      <c r="DP231" s="66"/>
      <c r="DQ231" s="93" t="str">
        <f>IFERROR(IF(B231&lt;&gt;"", IF(AND(INDEX(Paste_Here!S$2:S$850, MATCH(B231, Paste_Here!A$2:A$850, 0))&lt;&gt;"", ISNUMBER(VALUE(INDEX(Paste_Here!S$2:S$850, MATCH(B231, Paste_Here!A$2:A$850, 0))))), INDEX(Paste_Here!S$2:S$850, MATCH(B231, Paste_Here!A$2:A$850, 0)), ""), ""), "")</f>
        <v/>
      </c>
      <c r="DR231" s="66"/>
      <c r="DS231" s="75"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IF(ISNUMBER(SEARCH("ot", LOWER(INDEX(Paste_Here!T$2:T$850, MATCH(B231, Paste_Here!A$2:A$850, 0))))), "OT", "")))), ""), "")</f>
        <v/>
      </c>
      <c r="DT231" s="66"/>
      <c r="DU231" s="75" t="str">
        <f>IFERROR(IF(B231&lt;&gt;"", IF(AND(INDEX(Paste_Here!U$2:U$850, MATCH(B231, Paste_Here!A$2:A$850, 0))&lt;&gt;"", ISNUMBER(VALUE(INDEX(Paste_Here!U$2:U$850, MATCH(B231, Paste_Here!A$2:A$850, 0))))), INDEX(Paste_Here!U$2:U$850, MATCH(B231, Paste_Here!A$2:A$850, 0)), ""), ""), "")</f>
        <v/>
      </c>
      <c r="DV231" s="66"/>
      <c r="DW231" s="93" t="str">
        <f>IFERROR(IF(B231&lt;&gt;"", IF(ISNUMBER(SEARCH("highrisk", LOWER(INDEX(Paste_Here!V$2:V$850, MATCH(B231, Paste_Here!A$2:A$850, 0))))), "High Risk", IF(ISNUMBER(SEARCH("lowrisk", LOWER(INDEX(Paste_Here!V$2:V$850, MATCH(B231, Paste_Here!A$2:A$850, 0))))), "Low Risk", IF(ISNUMBER(SEARCH("somerisk", LOWER(INDEX(Paste_Here!V$2:V$850, MATCH(B231, Paste_Here!A$2:A$850, 0))))), "Some Risk", IF(ISNUMBER(SEARCH("ot", LOWER(INDEX(Paste_Here!V$2:V$850, MATCH(B231, Paste_Here!A$2:A$850, 0))))), "OT", "")))), ""), "")</f>
        <v/>
      </c>
      <c r="DX231" s="66"/>
      <c r="DY231" s="75" t="str">
        <f>IFERROR(IF(B231&lt;&gt;"", IF(AND(INDEX(Paste_Here!W$2:W$850, MATCH(B231, Paste_Here!A$2:A$850, 0))&lt;&gt;"", ISNUMBER(VALUE(INDEX(Paste_Here!W$2:W$850, MATCH(B231, Paste_Here!A$2:A$850, 0))))), INDEX(Paste_Here!W$2:W$850, MATCH(B231, Paste_Here!A$2:A$850, 0)), ""), ""), "")</f>
        <v/>
      </c>
      <c r="DZ231" s="66"/>
      <c r="EA231" s="75" t="str">
        <f>IFERROR(IF(B231&lt;&gt;"", IF(ISNUMBER(SEARCH("highrisk", LOWER(INDEX(Paste_Here!X$2:X$850, MATCH(B231, Paste_Here!A$2:A$850, 0))))), "High Risk", IF(ISNUMBER(SEARCH("lowrisk", LOWER(INDEX(Paste_Here!X$2:X$850, MATCH(B231, Paste_Here!A$2:A$850, 0))))), "Low Risk", IF(ISNUMBER(SEARCH("somerisk", LOWER(INDEX(Paste_Here!X$2:X$850, MATCH(B231, Paste_Here!A$2:A$850, 0))))), "Some Risk", IF(ISNUMBER(SEARCH("ot", LOWER(INDEX(Paste_Here!X$2:X$850, MATCH(B231, Paste_Here!A$2:A$850, 0))))), "OT", "")))), ""), "")</f>
        <v/>
      </c>
      <c r="EB231" s="66"/>
      <c r="EC231" s="66"/>
      <c r="ED231" s="75" t="str">
        <f t="shared" si="49"/>
        <v/>
      </c>
      <c r="EE231" s="66"/>
      <c r="EF231" s="75" t="str">
        <f>IFERROR(IF(B231&lt;&gt;"", IF(AND(INDEX(Paste_Here!AO$2:AO$850, MATCH(B231, Paste_Here!A$2:A$850, 0))&lt;&gt;"", ISNUMBER(VALUE(INDEX(Paste_Here!AO$2:AO$850, MATCH(B231, Paste_Here!A$2:A$850, 0))))), INDEX(Paste_Here!AO$2:AO$850, MATCH(B231, Paste_Here!A$2:A$850, 0)), ""), ""), "")</f>
        <v/>
      </c>
      <c r="EG231" s="66"/>
      <c r="EH231" s="75" t="str">
        <f>IFERROR(IF(B231&lt;&gt;"", IF(ISNUMBER(SEARCH("highrisk", LOWER(INDEX(Paste_Here!AP$2:AP$850, MATCH(B231, Paste_Here!A$2:A$850, 0))))), "High Risk", IF(ISNUMBER(SEARCH("lowrisk", LOWER(INDEX(Paste_Here!AP$2:AP$850, MATCH(B231, Paste_Here!A$2:A$850, 0))))), "Low Risk", IF(ISNUMBER(SEARCH("somerisk", LOWER(INDEX(Paste_Here!AP$2:AP$850, MATCH(B231, Paste_Here!A$2:A$850, 0))))), "Some Risk", IF(ISNUMBER(SEARCH("ot", LOWER(INDEX(Paste_Here!AP$2:AP$850, MATCH(B231, Paste_Here!A$2:A$850, 0))))), "OT", "")))), ""), "")</f>
        <v/>
      </c>
      <c r="EI231" s="66"/>
      <c r="EJ231" s="93"/>
      <c r="EK231" s="66"/>
      <c r="EL231" s="75" t="str">
        <f>IFERROR(IF(B231&lt;&gt;"", IF(AND(INDEX(Paste_Here!AQ$2:AQ$850, MATCH(B231, Paste_Here!A$2:A$850, 0))&lt;&gt;"", ISNUMBER(VALUE(INDEX(Paste_Here!AQ$2:AQ$850, MATCH(B231, Paste_Here!A$2:A$850, 0))))), INDEX(Paste_Here!AQ$2:AQ$850, MATCH(B231, Paste_Here!A$2:A$850, 0)), ""), ""), "")</f>
        <v/>
      </c>
      <c r="EM231" s="66"/>
      <c r="EN231" s="75" t="str">
        <f>IFERROR(IF(B231&lt;&gt;"", IF(ISNUMBER(SEARCH("highrisk", LOWER(INDEX(Paste_Here!AR$2:AR$850, MATCH(B231, Paste_Here!A$2:A$850, 0))))), "High Risk", IF(ISNUMBER(SEARCH("lowrisk", LOWER(INDEX(Paste_Here!AR$2:AR$850, MATCH(B231, Paste_Here!A$2:A$850, 0))))), "Low Risk", IF(ISNUMBER(SEARCH("somerisk", LOWER(INDEX(Paste_Here!AR$2:AR$850, MATCH(B231, Paste_Here!A$2:A$850, 0))))), "Some Risk", IF(ISNUMBER(SEARCH("ot", LOWER(INDEX(Paste_Here!AR$2:AR$850, MATCH(B231, Paste_Here!A$2:A$850, 0))))), "OT", "")))), ""), "")</f>
        <v/>
      </c>
      <c r="EO231" s="66"/>
      <c r="EP231" s="93"/>
      <c r="EQ231" s="66"/>
      <c r="ER231" s="75"/>
      <c r="ES231" s="66"/>
      <c r="ET231" s="75"/>
      <c r="EU231" s="66"/>
      <c r="EV231" s="66"/>
      <c r="EW231" s="75" t="str">
        <f t="shared" si="50"/>
        <v/>
      </c>
      <c r="EX231" s="66"/>
      <c r="EY231" s="75" t="str">
        <f>IFERROR(IF(B231&lt;&gt;"", IF(AND(INDEX(Paste_Here!Y$2:Y$850, MATCH(B231, Paste_Here!A$2:A$850, 0))&lt;&gt;"", ISNUMBER(VALUE(INDEX(Paste_Here!Y$2:Y$850, MATCH(B231, Paste_Here!A$2:A$850, 0))))), INDEX(Paste_Here!Y$2:Y$850, MATCH(B231, Paste_Here!A$2:A$850, 0)), ""), ""), "")</f>
        <v/>
      </c>
      <c r="EZ231" s="66"/>
      <c r="FA231" s="75" t="str">
        <f>IFERROR(IF(B231&lt;&gt;"", IF(ISNUMBER(SEARCH("highrisk", LOWER(INDEX(Paste_Here!Z$2:Z$850, MATCH(B231, Paste_Here!A$2:A$850, 0))))), "High Risk", IF(ISNUMBER(SEARCH("lowrisk", LOWER(INDEX(Paste_Here!Z$2:Z$850, MATCH(B231, Paste_Here!A$2:A$850, 0))))), "Low Risk", IF(ISNUMBER(SEARCH("somerisk", LOWER(INDEX(Paste_Here!Z$2:Z$850, MATCH(B231, Paste_Here!A$2:A$850, 0))))), "Some Risk", IF(ISNUMBER(SEARCH("ot", LOWER(INDEX(Paste_Here!Z$2:Z$850, MATCH(B231, Paste_Here!A$2:A$850, 0))))), "OT", "")))), ""), "")</f>
        <v/>
      </c>
      <c r="FB231" s="66"/>
      <c r="FC231" s="93"/>
      <c r="FD231" s="66"/>
      <c r="FE231" s="75" t="str">
        <f>IFERROR(IF(B231&lt;&gt;"", IF(AND(INDEX(Paste_Here!AA$2:AA$850, MATCH(B231, Paste_Here!A$2:A$850, 0))&lt;&gt;"", ISNUMBER(VALUE(INDEX(Paste_Here!AA$2:AA$850, MATCH(B231, Paste_Here!A$2:A$850, 0))))), INDEX(Paste_Here!AA$2:AA$850, MATCH(B231, Paste_Here!A$2:A$850, 0)), ""), ""), "")</f>
        <v/>
      </c>
      <c r="FF231" s="66"/>
      <c r="FG231" s="75" t="str">
        <f>IFERROR(IF(B231&lt;&gt;"", IF(ISNUMBER(SEARCH("highrisk", LOWER(INDEX(Paste_Here!AB$2:AB$850, MATCH(B231, Paste_Here!A$2:A$850, 0))))), "High Risk", IF(ISNUMBER(SEARCH("lowrisk", LOWER(INDEX(Paste_Here!AB$2:AB$850, MATCH(B231, Paste_Here!A$2:A$850, 0))))), "Low Risk", IF(ISNUMBER(SEARCH("somerisk", LOWER(INDEX(Paste_Here!AB$2:AB$850, MATCH(B231, Paste_Here!A$2:A$850, 0))))), "Some Risk", IF(ISNUMBER(SEARCH("ot", LOWER(INDEX(Paste_Here!AB$2:AB$850, MATCH(B231, Paste_Here!A$2:A$850, 0))))), "OT", "")))), ""), "")</f>
        <v/>
      </c>
      <c r="FH231" s="66"/>
      <c r="FI231" s="93"/>
      <c r="FJ231" s="66"/>
      <c r="FK231" s="75"/>
      <c r="FL231" s="66"/>
      <c r="FM231" s="75"/>
      <c r="FN231" s="66"/>
      <c r="FO231" s="66"/>
      <c r="FP231" s="75" t="str">
        <f t="shared" si="45"/>
        <v/>
      </c>
      <c r="FQ231" s="66"/>
      <c r="FR231" s="75" t="str">
        <f>IFERROR(IF(B231&lt;&gt;"", IF(ISNUMBER(SEARCH("s", LOWER(INDEX(Paste_Here!L$2:L$850, MATCH(B231, Paste_Here!A$2:A$850, 0))))), "Yes", IF(INDEX(Paste_Here!L$2:L$850, MATCH(B231, Paste_Here!A$2:A$850, 0))&lt;&gt;"", "No", "")), ""), "")</f>
        <v/>
      </c>
      <c r="FS231" s="66"/>
      <c r="FT231" s="75" t="str">
        <f>IFERROR(IF(B231&lt;&gt;"", IF(ISNUMBER(SEARCH("yes", LOWER(INDEX(Paste_Here!F$2:F$850, MATCH(B231, Paste_Here!A$2:A$850, 0))))), "Yes", IF(ISNUMBER(SEARCH("no", LOWER(INDEX(Paste_Here!F$2:F$850, MATCH(B231, Paste_Here!A$2:A$850, 0))))), "No", "")), ""), "")</f>
        <v/>
      </c>
      <c r="FU231" s="66"/>
      <c r="FV231" s="75" t="str">
        <f>IFERROR(IF(B231&lt;&gt;"", IF(ISNUMBER(SEARCH("english language learner", LOWER(INDEX(Paste_Here!C$2:C$850, MATCH(B231, Paste_Here!A$2:A$850, 0))))), "Yes", ""), ""), "")</f>
        <v/>
      </c>
      <c r="FW231" s="66"/>
      <c r="FX231" s="75" t="str">
        <f>IFERROR(IF(B231&lt;&gt;"", IF(OR(ISNUMBER(SEARCH("b", LOWER(INDEX(Paste_Here!J$2:J$850, MATCH(B231, Paste_Here!A$2:A$850, 0))))), ISNUMBER(SEARCH("h", LOWER(INDEX(Paste_Here!J$2:J$850, MATCH(B231, Paste_Here!A$2:A$850, 0))))), ISNUMBER(SEARCH("i", LOWER(INDEX(Paste_Here!J$2:J$850, MATCH(B231, Paste_Here!A$2:A$850, 0)))))), "Yes", IF(INDEX(Paste_Here!J$2:J$850, MATCH(B231, Paste_Here!A$2:A$850, 0))&lt;&gt;"", "No", "")), ""), "")</f>
        <v/>
      </c>
      <c r="FY231" s="66"/>
      <c r="FZ231" s="75" t="str">
        <f>IFERROR(IF(B231&lt;&gt;"", IF(ISNUMBER(SEARCH("yes", LOWER(INDEX(Paste_Here!K$2:K$850, MATCH(B231, Paste_Here!A$2:A$850, 0))))), "Yes", IF(ISNUMBER(SEARCH("no", LOWER(INDEX(Paste_Here!K$2:K$850, MATCH(B231, Paste_Here!A$2:A$850, 0))))), "No", "")), ""), "")</f>
        <v/>
      </c>
      <c r="GA231" s="66"/>
      <c r="GB231" s="75" t="str">
        <f>IFERROR(IF(B231&lt;&gt;"", IF(ISNUMBER(SEARCH("transitional 2", LOWER(INDEX(Paste_Here!C$2:C$850, MATCH(B231, Paste_Here!A$2:A$850, 0))))), "T2",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GC231" s="66"/>
      <c r="GD231" s="75"/>
      <c r="GE231" s="66"/>
      <c r="GF231" s="75"/>
      <c r="GG231" s="66"/>
      <c r="GH231" s="75"/>
      <c r="GI231" s="66"/>
      <c r="GK231" s="1" t="str" cm="1">
        <f t="array" ref="GK231">IFERROR(INDEX(Paste_Here!$B$2:$B$850, MATCH(0, COUNTIF(GK$4:GK230, Paste_Here!$B$2:$B$850) + IF(Paste_Here!$B$2:$B$850="", 1, 0), 0)), "")</f>
        <v/>
      </c>
      <c r="GL231" s="1" t="str">
        <f>IF(GK231&lt;&gt;"", INDEX(Paste_Here!$A$2:$A$850, MATCH(GK231, Paste_Here!$B$2:$B$850, 0)), "")</f>
        <v/>
      </c>
      <c r="GM231" s="1" t="str">
        <f t="shared" si="51"/>
        <v/>
      </c>
      <c r="GN231" s="1" t="str" cm="1">
        <f t="array" ref="GN231">IFERROR(INDEX($GM$5:$GM$850, MATCH(SMALL(IF($GM$5:$GM$850&lt;&gt;"", COUNTIF($GM$5:$GM$850, "&lt;"&amp;$GM$5:$GM$850)+1), ROW()-ROW($GN$5)+1), COUNTIF($GM$5:$GM$850, "&lt;"&amp;$GM$5:$GM$850)+1, 0)), "")</f>
        <v/>
      </c>
    </row>
    <row r="232" spans="1:196">
      <c r="A232" s="66"/>
      <c r="B232" s="75" t="str">
        <f t="shared" si="39"/>
        <v/>
      </c>
      <c r="C232" s="66"/>
      <c r="D232" s="75" t="str">
        <f>IFERROR(IF(AND(INDEX(Paste_Here!N$2:N$850, MATCH(B232, Paste_Here!A$2:A$850, 0)) = ""), "", IF(UPPER(INDEX(Paste_Here!N$2:N$850, MATCH(B232, Paste_Here!A$2:A$850, 0))) = "YES", "Yes", IF(UPPER(INDEX(Paste_Here!N$2:N$850, MATCH(B232, Paste_Here!A$2:A$850, 0))) = "NO", "No", ""))), "")</f>
        <v/>
      </c>
      <c r="E232" s="66"/>
      <c r="F232" s="75" t="str">
        <f t="shared" si="46"/>
        <v/>
      </c>
      <c r="G232" s="66"/>
      <c r="H232" s="75" t="str">
        <f t="shared" si="47"/>
        <v/>
      </c>
      <c r="I232" s="66"/>
      <c r="J232" s="75" t="str">
        <f t="shared" si="48"/>
        <v/>
      </c>
      <c r="K232" s="66"/>
      <c r="L232" s="75"/>
      <c r="M232" s="66"/>
      <c r="N232" s="75" t="str">
        <f>IFERROR(IF(B232&lt;&gt;"", IF(AND(INDEX(Paste_Here!AW$2:AW$850, MATCH(B232, Paste_Here!A$2:A$850, 0))&lt;&gt;"", ISNUMBER(VALUE(INDEX(Paste_Here!AW$2:AW$850, MATCH(B232, Paste_Here!A$2:A$850, 0))))), INDEX(Paste_Here!AW$2:AW$850, MATCH(B232, Paste_Here!A$2:A$850, 0)), ""), ""), "")</f>
        <v/>
      </c>
      <c r="O232" s="66"/>
      <c r="P232" s="75" t="str">
        <f>IFERROR(IF(B232&lt;&gt;"", IF(AND(INDEX(Paste_Here!AX$2:AX$850, MATCH(B232, Paste_Here!A$2:A$850, 0))&lt;&gt;"", ISNUMBER(VALUE(INDEX(Paste_Here!AX$2:AX$850, MATCH(B232, Paste_Here!A$2:A$850, 0))))), INDEX(Paste_Here!AX$2:AX$850, MATCH(B232, Paste_Here!A$2:A$850, 0)), ""), ""), "")</f>
        <v/>
      </c>
      <c r="Q232" s="66"/>
      <c r="R232" s="75" t="str">
        <f>IFERROR(IF(B232&lt;&gt;"", IF(AND(INDEX(Paste_Here!AU$2:AU$850, MATCH(B232, Paste_Here!A$2:A$850, 0))&lt;&gt;"", ISNUMBER(VALUE(INDEX(Paste_Here!AU$2:AU$850, MATCH(B232, Paste_Here!A$2:A$850, 0))))), INDEX(Paste_Here!AU$2:AU$850, MATCH(B232, Paste_Here!A$2:A$850, 0)), ""), ""), "")</f>
        <v/>
      </c>
      <c r="S232" s="66"/>
      <c r="T232" s="75" t="str">
        <f>IFERROR(IF(B232&lt;&gt;"", IF(AND(INDEX(Paste_Here!AV$2:AV$850, MATCH(B232, Paste_Here!A$2:A$850, 0))&lt;&gt;"", ISNUMBER(VALUE(INDEX(Paste_Here!AV$2:AV$850, MATCH(B232, Paste_Here!A$2:A$850, 0))))), INDEX(Paste_Here!AV$2:AV$850, MATCH(B232, Paste_Here!A$2:A$850, 0)), ""), ""), "")</f>
        <v/>
      </c>
      <c r="U232" s="66"/>
      <c r="W232" s="66"/>
      <c r="Y232" s="66"/>
      <c r="Z232" s="66"/>
      <c r="AA232" s="75" t="str">
        <f t="shared" si="40"/>
        <v/>
      </c>
      <c r="AB232" s="66"/>
      <c r="AC232" s="75"/>
      <c r="AD232" s="66"/>
      <c r="AE232" s="98"/>
      <c r="AF232" s="66"/>
      <c r="AG232" s="75"/>
      <c r="AH232" s="66"/>
      <c r="AI232" s="75" t="str">
        <f>IFERROR(IF(B232&lt;&gt;"", IF(AND(INDEX(Paste_Here!AC$2:AC$850, MATCH(B232, Paste_Here!A$2:A$850, 0))&lt;&gt;"", ISNUMBER(VALUE(INDEX(Paste_Here!AC$2:AC$850, MATCH(B232, Paste_Here!A$2:A$850, 0))))), INDEX(Paste_Here!AC$2:AC$850, MATCH(B232, Paste_Here!A$2:A$850, 0)), ""), ""), "")</f>
        <v/>
      </c>
      <c r="AJ232" s="66"/>
      <c r="AK232" s="75" t="str">
        <f>IFERROR(IF(B232&lt;&gt;"", IF(ISNUMBER(SEARCH("highrisk", LOWER(INDEX(Paste_Here!AD$2:AD$850, MATCH(B232, Paste_Here!A$2:A$850, 0))))), "High Risk", IF(ISNUMBER(SEARCH("lowrisk", LOWER(INDEX(Paste_Here!AD$2:AD$850, MATCH(B232, Paste_Here!A$2:A$850, 0))))), "Low Risk", IF(ISNUMBER(SEARCH("somerisk", LOWER(INDEX(Paste_Here!AD$2:AD$850, MATCH(B232, Paste_Here!A$2:A$850, 0))))), "Some Risk", IF(ISNUMBER(SEARCH("ot", LOWER(INDEX(Paste_Here!AD$2:AD$850, MATCH(B232, Paste_Here!A$2:A$850, 0))))), "OT", "")))), ""), "")</f>
        <v/>
      </c>
      <c r="AL232" s="66"/>
      <c r="AM232" s="75"/>
      <c r="AN232" s="66"/>
      <c r="AO232" s="75" t="str">
        <f>IFERROR(IF(B232&lt;&gt;"", IF(AND(INDEX(Paste_Here!M$2:M$850, MATCH(B232, Paste_Here!A$2:A$850, 0))&lt;&gt;"", ISNUMBER(VALUE(INDEX(Paste_Here!M$2:M$850, MATCH(B232, Paste_Here!A$2:A$850, 0))))), INDEX(Paste_Here!M$2:M$850, MATCH(B232, Paste_Here!A$2:A$850, 0)), ""), ""), "")</f>
        <v/>
      </c>
      <c r="AP232" s="66"/>
      <c r="AQ232" s="75" t="str">
        <f>IFERROR(IF(B232&lt;&gt;"", IF(ISNUMBER(SEARCH("highrisk", LOWER(INDEX(Paste_Here!N$2:N$850, MATCH(B232, Paste_Here!A$2:A$850, 0))))), "High Risk", IF(ISNUMBER(SEARCH("lowrisk", LOWER(INDEX(Paste_Here!N$2:N$850, MATCH(B232, Paste_Here!A$2:A$850, 0))))), "Low Risk", IF(ISNUMBER(SEARCH("somerisk", LOWER(INDEX(Paste_Here!N$2:N$850, MATCH(B232, Paste_Here!A$2:A$850, 0))))), "Some Risk", IF(ISNUMBER(SEARCH("ot", LOWER(INDEX(Paste_Here!N$2:N$850, MATCH(B232, Paste_Here!A$2:A$850, 0))))), "OT", "")))), ""), "")</f>
        <v/>
      </c>
      <c r="AT232" s="66"/>
      <c r="AU232" s="103"/>
      <c r="AV232" s="66"/>
      <c r="AW232" s="66"/>
      <c r="AX232" s="75" t="str">
        <f t="shared" si="41"/>
        <v/>
      </c>
      <c r="AY232" s="66"/>
      <c r="AZ232" s="75"/>
      <c r="BA232" s="66"/>
      <c r="BB232" s="75"/>
      <c r="BC232" s="66"/>
      <c r="BD232" s="75"/>
      <c r="BE232" s="66"/>
      <c r="BF232" s="75" t="str">
        <f>IFERROR(IF(B232&lt;&gt;"", IF(AND(INDEX(Paste_Here!AE$2:AE$850, MATCH(B232, Paste_Here!A$2:A$850, 0))&lt;&gt;"", ISNUMBER(VALUE(INDEX(Paste_Here!AE$2:AE$850, MATCH(B232, Paste_Here!A$2:A$850, 0))))), INDEX(Paste_Here!AE$2:AE$850, MATCH(B232, Paste_Here!A$2:A$850, 0)), ""), ""), "")</f>
        <v/>
      </c>
      <c r="BG232" s="66"/>
      <c r="BH232" s="75" t="str">
        <f>IFERROR(IF(B232&lt;&gt;"", IF(ISNUMBER(SEARCH("highrisk", LOWER(INDEX(Paste_Here!AF$2:AF$850, MATCH(B232, Paste_Here!A$2:A$850, 0))))), "High Risk", IF(ISNUMBER(SEARCH("lowrisk", LOWER(INDEX(Paste_Here!AF$2:AF$850, MATCH(B232, Paste_Here!A$2:A$850, 0))))), "Low Risk", IF(ISNUMBER(SEARCH("somerisk", LOWER(INDEX(Paste_Here!AF$2:AF$850, MATCH(B232, Paste_Here!A$2:A$850, 0))))), "Some Risk", IF(ISNUMBER(SEARCH("ot", LOWER(INDEX(Paste_Here!AF$2:AF$850, MATCH(B232, Paste_Here!A$2:A$850, 0))))), "OT", "")))), ""), "")</f>
        <v/>
      </c>
      <c r="BI232" s="66"/>
      <c r="BJ232" s="75"/>
      <c r="BK232" s="66"/>
      <c r="BL232" s="75" t="str">
        <f>IFERROR(IF(B232&lt;&gt;"", IF(AND(INDEX(Paste_Here!O$2:O$850, MATCH(B232, Paste_Here!A$2:A$850, 0))&lt;&gt;"", ISNUMBER(VALUE(INDEX(Paste_Here!O$2:O$850, MATCH(B232, Paste_Here!A$2:A$850, 0))))), INDEX(Paste_Here!O$2:O$850, MATCH(B232, Paste_Here!A$2:A$850, 0)), ""), ""), "")</f>
        <v/>
      </c>
      <c r="BM232" s="66"/>
      <c r="BN232" s="75" t="str">
        <f>IFERROR(IF(B232&lt;&gt;"", IF(ISNUMBER(SEARCH("highrisk", LOWER(INDEX(Paste_Here!P$2:P$850, MATCH(B232, Paste_Here!A$2:A$850, 0))))), "High Risk", IF(ISNUMBER(SEARCH("lowrisk", LOWER(INDEX(Paste_Here!P$2:P$850, MATCH(B232, Paste_Here!A$2:A$850, 0))))), "Low Risk", IF(ISNUMBER(SEARCH("somerisk", LOWER(INDEX(Paste_Here!P$2:P$850, MATCH(B232, Paste_Here!A$2:A$850, 0))))), "Some Risk", IF(ISNUMBER(SEARCH("ot", LOWER(INDEX(Paste_Here!P$2:P$850, MATCH(B232, Paste_Here!A$2:A$850, 0))))), "OT", "")))), ""), "")</f>
        <v/>
      </c>
      <c r="BQ232" s="66"/>
      <c r="BR232" s="75"/>
      <c r="BS232" s="66"/>
      <c r="BT232" s="66"/>
      <c r="BU232" s="75" t="str">
        <f t="shared" si="42"/>
        <v/>
      </c>
      <c r="BV232" s="66"/>
      <c r="BW232" s="75"/>
      <c r="BX232" s="66"/>
      <c r="BY232" s="75"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BZ232" s="66"/>
      <c r="CA232" s="75"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CB232" s="66"/>
      <c r="CC232" s="75"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CD232" s="66"/>
      <c r="CE232" s="75"/>
      <c r="CF232" s="66"/>
      <c r="CK232" s="75"/>
      <c r="CL232" s="66"/>
      <c r="CM232" s="75"/>
      <c r="CN232" s="66"/>
      <c r="CO232" s="75"/>
      <c r="CP232" s="66"/>
      <c r="CQ232" s="66"/>
      <c r="CR232" s="75" t="str">
        <f t="shared" si="43"/>
        <v/>
      </c>
      <c r="CS232" s="66"/>
      <c r="CT232" s="75"/>
      <c r="CU232" s="66"/>
      <c r="CV232" s="75"/>
      <c r="CW232" s="66"/>
      <c r="CX232" s="75"/>
      <c r="CY232" s="66"/>
      <c r="CZ232" s="75"/>
      <c r="DA232" s="66"/>
      <c r="DB232" s="75" t="str">
        <f>IFERROR(IF(B232&lt;&gt;"", IF(AND(INDEX(Paste_Here!AK$2:AK$850, MATCH(B232, Paste_Here!A$2:A$850, 0))&lt;&gt;"", ISNUMBER(VALUE(INDEX(Paste_Here!AK$2:AK$850, MATCH(B232, Paste_Here!A$2:A$850, 0))))), INDEX(Paste_Here!AK$2:AK$850, MATCH(B232, Paste_Here!A$2:A$850, 0)), ""), ""), "")</f>
        <v/>
      </c>
      <c r="DC232" s="66"/>
      <c r="DD232" s="75" t="str">
        <f>IFERROR(IF(B232&lt;&gt;"", IF(ISNUMBER(SEARCH("highrisk", LOWER(INDEX(Paste_Here!AL$2:AL$850, MATCH(B232, Paste_Here!A$2:A$850, 0))))), "High Risk", IF(ISNUMBER(SEARCH("lowrisk", LOWER(INDEX(Paste_Here!AL$2:AL$850, MATCH(B232, Paste_Here!A$2:A$850, 0))))), "Low Risk", IF(ISNUMBER(SEARCH("somerisk", LOWER(INDEX(Paste_Here!AL$2:AL$850, MATCH(B232, Paste_Here!A$2:A$850, 0))))), "Some Risk", IF(ISNUMBER(SEARCH("ot", LOWER(INDEX(Paste_Here!AL$2:AL$850, MATCH(B232, Paste_Here!A$2:A$850, 0))))), "OT", "")))), ""), "")</f>
        <v/>
      </c>
      <c r="DE232" s="66"/>
      <c r="DF232" s="75" t="str">
        <f>IFERROR(IF(B232&lt;&gt;"", IF(AND(INDEX(Paste_Here!AM$2:AM$850, MATCH(B232, Paste_Here!A$2:A$850, 0))&lt;&gt;"", ISNUMBER(VALUE(INDEX(Paste_Here!AM$2:AM$850, MATCH(B232, Paste_Here!A$2:A$850, 0))))), INDEX(Paste_Here!AM$2:AM$850, MATCH(B232, Paste_Here!A$2:A$850, 0)), ""), ""), "")</f>
        <v/>
      </c>
      <c r="DG232" s="66"/>
      <c r="DH232" s="75" t="str">
        <f>IFERROR(IF(B232&lt;&gt;"", IF(ISNUMBER(SEARCH("highrisk", LOWER(INDEX(Paste_Here!AN$2:AN$850, MATCH(B232, Paste_Here!A$2:A$850, 0))))), "High Risk", IF(ISNUMBER(SEARCH("lowrisk", LOWER(INDEX(Paste_Here!AN$2:AN$850, MATCH(B232, Paste_Here!A$2:A$850, 0))))), "Low Risk", IF(ISNUMBER(SEARCH("somerisk", LOWER(INDEX(Paste_Here!AN$2:AN$850, MATCH(B232, Paste_Here!A$2:A$850, 0))))), "Some Risk", IF(ISNUMBER(SEARCH("ot", LOWER(INDEX(Paste_Here!AN$2:AN$850, MATCH(B232, Paste_Here!A$2:A$850, 0))))), "OT", "")))), ""), "")</f>
        <v/>
      </c>
      <c r="DI232" s="66"/>
      <c r="DJ232" s="66"/>
      <c r="DK232" s="75" t="str">
        <f t="shared" si="44"/>
        <v/>
      </c>
      <c r="DL232" s="66"/>
      <c r="DM232" s="75" t="str">
        <f>IFERROR(IF(B232&lt;&gt;"", IF(AND(INDEX(Paste_Here!Q$2:Q$850, MATCH(B232, Paste_Here!A$2:A$850, 0))&lt;&gt;"", ISNUMBER(VALUE(INDEX(Paste_Here!Q$2:Q$850, MATCH(B232, Paste_Here!A$2:A$850, 0))))), INDEX(Paste_Here!Q$2:Q$850, MATCH(B232, Paste_Here!A$2:A$850, 0)), ""), ""), "")</f>
        <v/>
      </c>
      <c r="DN232" s="66"/>
      <c r="DO232" s="75" t="str">
        <f>IFERROR(IF(B232&lt;&gt;"", IF(ISNUMBER(SEARCH("highrisk", LOWER(INDEX(Paste_Here!R$2:R$850, MATCH(B232, Paste_Here!A$2:A$850, 0))))), "High Risk", IF(ISNUMBER(SEARCH("lowrisk", LOWER(INDEX(Paste_Here!R$2:R$850, MATCH(B232, Paste_Here!A$2:A$850, 0))))), "Low Risk", IF(ISNUMBER(SEARCH("somerisk", LOWER(INDEX(Paste_Here!R$2:R$850, MATCH(B232, Paste_Here!A$2:A$850, 0))))), "Some Risk", IF(ISNUMBER(SEARCH("ot", LOWER(INDEX(Paste_Here!R$2:R$850, MATCH(B232, Paste_Here!A$2:A$850, 0))))), "OT", "")))), ""), "")</f>
        <v/>
      </c>
      <c r="DP232" s="66"/>
      <c r="DQ232" s="93" t="str">
        <f>IFERROR(IF(B232&lt;&gt;"", IF(AND(INDEX(Paste_Here!S$2:S$850, MATCH(B232, Paste_Here!A$2:A$850, 0))&lt;&gt;"", ISNUMBER(VALUE(INDEX(Paste_Here!S$2:S$850, MATCH(B232, Paste_Here!A$2:A$850, 0))))), INDEX(Paste_Here!S$2:S$850, MATCH(B232, Paste_Here!A$2:A$850, 0)), ""), ""), "")</f>
        <v/>
      </c>
      <c r="DR232" s="66"/>
      <c r="DS232" s="75"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IF(ISNUMBER(SEARCH("ot", LOWER(INDEX(Paste_Here!T$2:T$850, MATCH(B232, Paste_Here!A$2:A$850, 0))))), "OT", "")))), ""), "")</f>
        <v/>
      </c>
      <c r="DT232" s="66"/>
      <c r="DU232" s="75" t="str">
        <f>IFERROR(IF(B232&lt;&gt;"", IF(AND(INDEX(Paste_Here!U$2:U$850, MATCH(B232, Paste_Here!A$2:A$850, 0))&lt;&gt;"", ISNUMBER(VALUE(INDEX(Paste_Here!U$2:U$850, MATCH(B232, Paste_Here!A$2:A$850, 0))))), INDEX(Paste_Here!U$2:U$850, MATCH(B232, Paste_Here!A$2:A$850, 0)), ""), ""), "")</f>
        <v/>
      </c>
      <c r="DV232" s="66"/>
      <c r="DW232" s="93" t="str">
        <f>IFERROR(IF(B232&lt;&gt;"", IF(ISNUMBER(SEARCH("highrisk", LOWER(INDEX(Paste_Here!V$2:V$850, MATCH(B232, Paste_Here!A$2:A$850, 0))))), "High Risk", IF(ISNUMBER(SEARCH("lowrisk", LOWER(INDEX(Paste_Here!V$2:V$850, MATCH(B232, Paste_Here!A$2:A$850, 0))))), "Low Risk", IF(ISNUMBER(SEARCH("somerisk", LOWER(INDEX(Paste_Here!V$2:V$850, MATCH(B232, Paste_Here!A$2:A$850, 0))))), "Some Risk", IF(ISNUMBER(SEARCH("ot", LOWER(INDEX(Paste_Here!V$2:V$850, MATCH(B232, Paste_Here!A$2:A$850, 0))))), "OT", "")))), ""), "")</f>
        <v/>
      </c>
      <c r="DX232" s="66"/>
      <c r="DY232" s="75" t="str">
        <f>IFERROR(IF(B232&lt;&gt;"", IF(AND(INDEX(Paste_Here!W$2:W$850, MATCH(B232, Paste_Here!A$2:A$850, 0))&lt;&gt;"", ISNUMBER(VALUE(INDEX(Paste_Here!W$2:W$850, MATCH(B232, Paste_Here!A$2:A$850, 0))))), INDEX(Paste_Here!W$2:W$850, MATCH(B232, Paste_Here!A$2:A$850, 0)), ""), ""), "")</f>
        <v/>
      </c>
      <c r="DZ232" s="66"/>
      <c r="EA232" s="75" t="str">
        <f>IFERROR(IF(B232&lt;&gt;"", IF(ISNUMBER(SEARCH("highrisk", LOWER(INDEX(Paste_Here!X$2:X$850, MATCH(B232, Paste_Here!A$2:A$850, 0))))), "High Risk", IF(ISNUMBER(SEARCH("lowrisk", LOWER(INDEX(Paste_Here!X$2:X$850, MATCH(B232, Paste_Here!A$2:A$850, 0))))), "Low Risk", IF(ISNUMBER(SEARCH("somerisk", LOWER(INDEX(Paste_Here!X$2:X$850, MATCH(B232, Paste_Here!A$2:A$850, 0))))), "Some Risk", IF(ISNUMBER(SEARCH("ot", LOWER(INDEX(Paste_Here!X$2:X$850, MATCH(B232, Paste_Here!A$2:A$850, 0))))), "OT", "")))), ""), "")</f>
        <v/>
      </c>
      <c r="EB232" s="66"/>
      <c r="EC232" s="66"/>
      <c r="ED232" s="75" t="str">
        <f t="shared" si="49"/>
        <v/>
      </c>
      <c r="EE232" s="66"/>
      <c r="EF232" s="75" t="str">
        <f>IFERROR(IF(B232&lt;&gt;"", IF(AND(INDEX(Paste_Here!AO$2:AO$850, MATCH(B232, Paste_Here!A$2:A$850, 0))&lt;&gt;"", ISNUMBER(VALUE(INDEX(Paste_Here!AO$2:AO$850, MATCH(B232, Paste_Here!A$2:A$850, 0))))), INDEX(Paste_Here!AO$2:AO$850, MATCH(B232, Paste_Here!A$2:A$850, 0)), ""), ""), "")</f>
        <v/>
      </c>
      <c r="EG232" s="66"/>
      <c r="EH232" s="75" t="str">
        <f>IFERROR(IF(B232&lt;&gt;"", IF(ISNUMBER(SEARCH("highrisk", LOWER(INDEX(Paste_Here!AP$2:AP$850, MATCH(B232, Paste_Here!A$2:A$850, 0))))), "High Risk", IF(ISNUMBER(SEARCH("lowrisk", LOWER(INDEX(Paste_Here!AP$2:AP$850, MATCH(B232, Paste_Here!A$2:A$850, 0))))), "Low Risk", IF(ISNUMBER(SEARCH("somerisk", LOWER(INDEX(Paste_Here!AP$2:AP$850, MATCH(B232, Paste_Here!A$2:A$850, 0))))), "Some Risk", IF(ISNUMBER(SEARCH("ot", LOWER(INDEX(Paste_Here!AP$2:AP$850, MATCH(B232, Paste_Here!A$2:A$850, 0))))), "OT", "")))), ""), "")</f>
        <v/>
      </c>
      <c r="EI232" s="66"/>
      <c r="EJ232" s="93"/>
      <c r="EK232" s="66"/>
      <c r="EL232" s="75" t="str">
        <f>IFERROR(IF(B232&lt;&gt;"", IF(AND(INDEX(Paste_Here!AQ$2:AQ$850, MATCH(B232, Paste_Here!A$2:A$850, 0))&lt;&gt;"", ISNUMBER(VALUE(INDEX(Paste_Here!AQ$2:AQ$850, MATCH(B232, Paste_Here!A$2:A$850, 0))))), INDEX(Paste_Here!AQ$2:AQ$850, MATCH(B232, Paste_Here!A$2:A$850, 0)), ""), ""), "")</f>
        <v/>
      </c>
      <c r="EM232" s="66"/>
      <c r="EN232" s="75" t="str">
        <f>IFERROR(IF(B232&lt;&gt;"", IF(ISNUMBER(SEARCH("highrisk", LOWER(INDEX(Paste_Here!AR$2:AR$850, MATCH(B232, Paste_Here!A$2:A$850, 0))))), "High Risk", IF(ISNUMBER(SEARCH("lowrisk", LOWER(INDEX(Paste_Here!AR$2:AR$850, MATCH(B232, Paste_Here!A$2:A$850, 0))))), "Low Risk", IF(ISNUMBER(SEARCH("somerisk", LOWER(INDEX(Paste_Here!AR$2:AR$850, MATCH(B232, Paste_Here!A$2:A$850, 0))))), "Some Risk", IF(ISNUMBER(SEARCH("ot", LOWER(INDEX(Paste_Here!AR$2:AR$850, MATCH(B232, Paste_Here!A$2:A$850, 0))))), "OT", "")))), ""), "")</f>
        <v/>
      </c>
      <c r="EO232" s="66"/>
      <c r="EP232" s="93"/>
      <c r="EQ232" s="66"/>
      <c r="ER232" s="75"/>
      <c r="ES232" s="66"/>
      <c r="ET232" s="75"/>
      <c r="EU232" s="66"/>
      <c r="EV232" s="66"/>
      <c r="EW232" s="75" t="str">
        <f t="shared" si="50"/>
        <v/>
      </c>
      <c r="EX232" s="66"/>
      <c r="EY232" s="75" t="str">
        <f>IFERROR(IF(B232&lt;&gt;"", IF(AND(INDEX(Paste_Here!Y$2:Y$850, MATCH(B232, Paste_Here!A$2:A$850, 0))&lt;&gt;"", ISNUMBER(VALUE(INDEX(Paste_Here!Y$2:Y$850, MATCH(B232, Paste_Here!A$2:A$850, 0))))), INDEX(Paste_Here!Y$2:Y$850, MATCH(B232, Paste_Here!A$2:A$850, 0)), ""), ""), "")</f>
        <v/>
      </c>
      <c r="EZ232" s="66"/>
      <c r="FA232" s="75" t="str">
        <f>IFERROR(IF(B232&lt;&gt;"", IF(ISNUMBER(SEARCH("highrisk", LOWER(INDEX(Paste_Here!Z$2:Z$850, MATCH(B232, Paste_Here!A$2:A$850, 0))))), "High Risk", IF(ISNUMBER(SEARCH("lowrisk", LOWER(INDEX(Paste_Here!Z$2:Z$850, MATCH(B232, Paste_Here!A$2:A$850, 0))))), "Low Risk", IF(ISNUMBER(SEARCH("somerisk", LOWER(INDEX(Paste_Here!Z$2:Z$850, MATCH(B232, Paste_Here!A$2:A$850, 0))))), "Some Risk", IF(ISNUMBER(SEARCH("ot", LOWER(INDEX(Paste_Here!Z$2:Z$850, MATCH(B232, Paste_Here!A$2:A$850, 0))))), "OT", "")))), ""), "")</f>
        <v/>
      </c>
      <c r="FB232" s="66"/>
      <c r="FC232" s="93"/>
      <c r="FD232" s="66"/>
      <c r="FE232" s="75" t="str">
        <f>IFERROR(IF(B232&lt;&gt;"", IF(AND(INDEX(Paste_Here!AA$2:AA$850, MATCH(B232, Paste_Here!A$2:A$850, 0))&lt;&gt;"", ISNUMBER(VALUE(INDEX(Paste_Here!AA$2:AA$850, MATCH(B232, Paste_Here!A$2:A$850, 0))))), INDEX(Paste_Here!AA$2:AA$850, MATCH(B232, Paste_Here!A$2:A$850, 0)), ""), ""), "")</f>
        <v/>
      </c>
      <c r="FF232" s="66"/>
      <c r="FG232" s="75" t="str">
        <f>IFERROR(IF(B232&lt;&gt;"", IF(ISNUMBER(SEARCH("highrisk", LOWER(INDEX(Paste_Here!AB$2:AB$850, MATCH(B232, Paste_Here!A$2:A$850, 0))))), "High Risk", IF(ISNUMBER(SEARCH("lowrisk", LOWER(INDEX(Paste_Here!AB$2:AB$850, MATCH(B232, Paste_Here!A$2:A$850, 0))))), "Low Risk", IF(ISNUMBER(SEARCH("somerisk", LOWER(INDEX(Paste_Here!AB$2:AB$850, MATCH(B232, Paste_Here!A$2:A$850, 0))))), "Some Risk", IF(ISNUMBER(SEARCH("ot", LOWER(INDEX(Paste_Here!AB$2:AB$850, MATCH(B232, Paste_Here!A$2:A$850, 0))))), "OT", "")))), ""), "")</f>
        <v/>
      </c>
      <c r="FH232" s="66"/>
      <c r="FI232" s="93"/>
      <c r="FJ232" s="66"/>
      <c r="FK232" s="75"/>
      <c r="FL232" s="66"/>
      <c r="FM232" s="75"/>
      <c r="FN232" s="66"/>
      <c r="FO232" s="66"/>
      <c r="FP232" s="75" t="str">
        <f t="shared" si="45"/>
        <v/>
      </c>
      <c r="FQ232" s="66"/>
      <c r="FR232" s="75" t="str">
        <f>IFERROR(IF(B232&lt;&gt;"", IF(ISNUMBER(SEARCH("s", LOWER(INDEX(Paste_Here!L$2:L$850, MATCH(B232, Paste_Here!A$2:A$850, 0))))), "Yes", IF(INDEX(Paste_Here!L$2:L$850, MATCH(B232, Paste_Here!A$2:A$850, 0))&lt;&gt;"", "No", "")), ""), "")</f>
        <v/>
      </c>
      <c r="FS232" s="66"/>
      <c r="FT232" s="75" t="str">
        <f>IFERROR(IF(B232&lt;&gt;"", IF(ISNUMBER(SEARCH("yes", LOWER(INDEX(Paste_Here!F$2:F$850, MATCH(B232, Paste_Here!A$2:A$850, 0))))), "Yes", IF(ISNUMBER(SEARCH("no", LOWER(INDEX(Paste_Here!F$2:F$850, MATCH(B232, Paste_Here!A$2:A$850, 0))))), "No", "")), ""), "")</f>
        <v/>
      </c>
      <c r="FU232" s="66"/>
      <c r="FV232" s="75" t="str">
        <f>IFERROR(IF(B232&lt;&gt;"", IF(ISNUMBER(SEARCH("english language learner", LOWER(INDEX(Paste_Here!C$2:C$850, MATCH(B232, Paste_Here!A$2:A$850, 0))))), "Yes", ""), ""), "")</f>
        <v/>
      </c>
      <c r="FW232" s="66"/>
      <c r="FX232" s="75" t="str">
        <f>IFERROR(IF(B232&lt;&gt;"", IF(OR(ISNUMBER(SEARCH("b", LOWER(INDEX(Paste_Here!J$2:J$850, MATCH(B232, Paste_Here!A$2:A$850, 0))))), ISNUMBER(SEARCH("h", LOWER(INDEX(Paste_Here!J$2:J$850, MATCH(B232, Paste_Here!A$2:A$850, 0))))), ISNUMBER(SEARCH("i", LOWER(INDEX(Paste_Here!J$2:J$850, MATCH(B232, Paste_Here!A$2:A$850, 0)))))), "Yes", IF(INDEX(Paste_Here!J$2:J$850, MATCH(B232, Paste_Here!A$2:A$850, 0))&lt;&gt;"", "No", "")), ""), "")</f>
        <v/>
      </c>
      <c r="FY232" s="66"/>
      <c r="FZ232" s="75" t="str">
        <f>IFERROR(IF(B232&lt;&gt;"", IF(ISNUMBER(SEARCH("yes", LOWER(INDEX(Paste_Here!K$2:K$850, MATCH(B232, Paste_Here!A$2:A$850, 0))))), "Yes", IF(ISNUMBER(SEARCH("no", LOWER(INDEX(Paste_Here!K$2:K$850, MATCH(B232, Paste_Here!A$2:A$850, 0))))), "No", "")), ""), "")</f>
        <v/>
      </c>
      <c r="GA232" s="66"/>
      <c r="GB232" s="75" t="str">
        <f>IFERROR(IF(B232&lt;&gt;"", IF(ISNUMBER(SEARCH("transitional 2", LOWER(INDEX(Paste_Here!C$2:C$850, MATCH(B232, Paste_Here!A$2:A$850, 0))))), "T2",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GC232" s="66"/>
      <c r="GD232" s="75"/>
      <c r="GE232" s="66"/>
      <c r="GF232" s="75"/>
      <c r="GG232" s="66"/>
      <c r="GH232" s="75"/>
      <c r="GI232" s="66"/>
      <c r="GK232" s="1" t="str" cm="1">
        <f t="array" ref="GK232">IFERROR(INDEX(Paste_Here!$B$2:$B$850, MATCH(0, COUNTIF(GK$4:GK231, Paste_Here!$B$2:$B$850) + IF(Paste_Here!$B$2:$B$850="", 1, 0), 0)), "")</f>
        <v/>
      </c>
      <c r="GL232" s="1" t="str">
        <f>IF(GK232&lt;&gt;"", INDEX(Paste_Here!$A$2:$A$850, MATCH(GK232, Paste_Here!$B$2:$B$850, 0)), "")</f>
        <v/>
      </c>
      <c r="GM232" s="1" t="str">
        <f t="shared" si="51"/>
        <v/>
      </c>
      <c r="GN232" s="1" t="str" cm="1">
        <f t="array" ref="GN232">IFERROR(INDEX($GM$5:$GM$850, MATCH(SMALL(IF($GM$5:$GM$850&lt;&gt;"", COUNTIF($GM$5:$GM$850, "&lt;"&amp;$GM$5:$GM$850)+1), ROW()-ROW($GN$5)+1), COUNTIF($GM$5:$GM$850, "&lt;"&amp;$GM$5:$GM$850)+1, 0)), "")</f>
        <v/>
      </c>
    </row>
    <row r="233" spans="1:196">
      <c r="A233" s="66"/>
      <c r="B233" s="75" t="str">
        <f t="shared" si="39"/>
        <v/>
      </c>
      <c r="C233" s="66"/>
      <c r="D233" s="75" t="str">
        <f>IFERROR(IF(AND(INDEX(Paste_Here!N$2:N$850, MATCH(B233, Paste_Here!A$2:A$850, 0)) = ""), "", IF(UPPER(INDEX(Paste_Here!N$2:N$850, MATCH(B233, Paste_Here!A$2:A$850, 0))) = "YES", "Yes", IF(UPPER(INDEX(Paste_Here!N$2:N$850, MATCH(B233, Paste_Here!A$2:A$850, 0))) = "NO", "No", ""))), "")</f>
        <v/>
      </c>
      <c r="E233" s="66"/>
      <c r="F233" s="75" t="str">
        <f t="shared" si="46"/>
        <v/>
      </c>
      <c r="G233" s="66"/>
      <c r="H233" s="75" t="str">
        <f t="shared" si="47"/>
        <v/>
      </c>
      <c r="I233" s="66"/>
      <c r="J233" s="75" t="str">
        <f t="shared" si="48"/>
        <v/>
      </c>
      <c r="K233" s="66"/>
      <c r="L233" s="75"/>
      <c r="M233" s="66"/>
      <c r="N233" s="75" t="str">
        <f>IFERROR(IF(B233&lt;&gt;"", IF(AND(INDEX(Paste_Here!AW$2:AW$850, MATCH(B233, Paste_Here!A$2:A$850, 0))&lt;&gt;"", ISNUMBER(VALUE(INDEX(Paste_Here!AW$2:AW$850, MATCH(B233, Paste_Here!A$2:A$850, 0))))), INDEX(Paste_Here!AW$2:AW$850, MATCH(B233, Paste_Here!A$2:A$850, 0)), ""), ""), "")</f>
        <v/>
      </c>
      <c r="O233" s="66"/>
      <c r="P233" s="75" t="str">
        <f>IFERROR(IF(B233&lt;&gt;"", IF(AND(INDEX(Paste_Here!AX$2:AX$850, MATCH(B233, Paste_Here!A$2:A$850, 0))&lt;&gt;"", ISNUMBER(VALUE(INDEX(Paste_Here!AX$2:AX$850, MATCH(B233, Paste_Here!A$2:A$850, 0))))), INDEX(Paste_Here!AX$2:AX$850, MATCH(B233, Paste_Here!A$2:A$850, 0)), ""), ""), "")</f>
        <v/>
      </c>
      <c r="Q233" s="66"/>
      <c r="R233" s="75" t="str">
        <f>IFERROR(IF(B233&lt;&gt;"", IF(AND(INDEX(Paste_Here!AU$2:AU$850, MATCH(B233, Paste_Here!A$2:A$850, 0))&lt;&gt;"", ISNUMBER(VALUE(INDEX(Paste_Here!AU$2:AU$850, MATCH(B233, Paste_Here!A$2:A$850, 0))))), INDEX(Paste_Here!AU$2:AU$850, MATCH(B233, Paste_Here!A$2:A$850, 0)), ""), ""), "")</f>
        <v/>
      </c>
      <c r="S233" s="66"/>
      <c r="T233" s="75" t="str">
        <f>IFERROR(IF(B233&lt;&gt;"", IF(AND(INDEX(Paste_Here!AV$2:AV$850, MATCH(B233, Paste_Here!A$2:A$850, 0))&lt;&gt;"", ISNUMBER(VALUE(INDEX(Paste_Here!AV$2:AV$850, MATCH(B233, Paste_Here!A$2:A$850, 0))))), INDEX(Paste_Here!AV$2:AV$850, MATCH(B233, Paste_Here!A$2:A$850, 0)), ""), ""), "")</f>
        <v/>
      </c>
      <c r="U233" s="66"/>
      <c r="W233" s="66"/>
      <c r="Y233" s="66"/>
      <c r="Z233" s="66"/>
      <c r="AA233" s="75" t="str">
        <f t="shared" si="40"/>
        <v/>
      </c>
      <c r="AB233" s="66"/>
      <c r="AC233" s="75"/>
      <c r="AD233" s="66"/>
      <c r="AE233" s="98"/>
      <c r="AF233" s="66"/>
      <c r="AG233" s="75"/>
      <c r="AH233" s="66"/>
      <c r="AI233" s="75" t="str">
        <f>IFERROR(IF(B233&lt;&gt;"", IF(AND(INDEX(Paste_Here!AC$2:AC$850, MATCH(B233, Paste_Here!A$2:A$850, 0))&lt;&gt;"", ISNUMBER(VALUE(INDEX(Paste_Here!AC$2:AC$850, MATCH(B233, Paste_Here!A$2:A$850, 0))))), INDEX(Paste_Here!AC$2:AC$850, MATCH(B233, Paste_Here!A$2:A$850, 0)), ""), ""), "")</f>
        <v/>
      </c>
      <c r="AJ233" s="66"/>
      <c r="AK233" s="75" t="str">
        <f>IFERROR(IF(B233&lt;&gt;"", IF(ISNUMBER(SEARCH("highrisk", LOWER(INDEX(Paste_Here!AD$2:AD$850, MATCH(B233, Paste_Here!A$2:A$850, 0))))), "High Risk", IF(ISNUMBER(SEARCH("lowrisk", LOWER(INDEX(Paste_Here!AD$2:AD$850, MATCH(B233, Paste_Here!A$2:A$850, 0))))), "Low Risk", IF(ISNUMBER(SEARCH("somerisk", LOWER(INDEX(Paste_Here!AD$2:AD$850, MATCH(B233, Paste_Here!A$2:A$850, 0))))), "Some Risk", IF(ISNUMBER(SEARCH("ot", LOWER(INDEX(Paste_Here!AD$2:AD$850, MATCH(B233, Paste_Here!A$2:A$850, 0))))), "OT", "")))), ""), "")</f>
        <v/>
      </c>
      <c r="AL233" s="66"/>
      <c r="AM233" s="75"/>
      <c r="AN233" s="66"/>
      <c r="AO233" s="75" t="str">
        <f>IFERROR(IF(B233&lt;&gt;"", IF(AND(INDEX(Paste_Here!M$2:M$850, MATCH(B233, Paste_Here!A$2:A$850, 0))&lt;&gt;"", ISNUMBER(VALUE(INDEX(Paste_Here!M$2:M$850, MATCH(B233, Paste_Here!A$2:A$850, 0))))), INDEX(Paste_Here!M$2:M$850, MATCH(B233, Paste_Here!A$2:A$850, 0)), ""), ""), "")</f>
        <v/>
      </c>
      <c r="AP233" s="66"/>
      <c r="AQ233" s="75" t="str">
        <f>IFERROR(IF(B233&lt;&gt;"", IF(ISNUMBER(SEARCH("highrisk", LOWER(INDEX(Paste_Here!N$2:N$850, MATCH(B233, Paste_Here!A$2:A$850, 0))))), "High Risk", IF(ISNUMBER(SEARCH("lowrisk", LOWER(INDEX(Paste_Here!N$2:N$850, MATCH(B233, Paste_Here!A$2:A$850, 0))))), "Low Risk", IF(ISNUMBER(SEARCH("somerisk", LOWER(INDEX(Paste_Here!N$2:N$850, MATCH(B233, Paste_Here!A$2:A$850, 0))))), "Some Risk", IF(ISNUMBER(SEARCH("ot", LOWER(INDEX(Paste_Here!N$2:N$850, MATCH(B233, Paste_Here!A$2:A$850, 0))))), "OT", "")))), ""), "")</f>
        <v/>
      </c>
      <c r="AT233" s="66"/>
      <c r="AU233" s="103"/>
      <c r="AV233" s="66"/>
      <c r="AW233" s="66"/>
      <c r="AX233" s="75" t="str">
        <f t="shared" si="41"/>
        <v/>
      </c>
      <c r="AY233" s="66"/>
      <c r="AZ233" s="75"/>
      <c r="BA233" s="66"/>
      <c r="BB233" s="75"/>
      <c r="BC233" s="66"/>
      <c r="BD233" s="75"/>
      <c r="BE233" s="66"/>
      <c r="BF233" s="75" t="str">
        <f>IFERROR(IF(B233&lt;&gt;"", IF(AND(INDEX(Paste_Here!AE$2:AE$850, MATCH(B233, Paste_Here!A$2:A$850, 0))&lt;&gt;"", ISNUMBER(VALUE(INDEX(Paste_Here!AE$2:AE$850, MATCH(B233, Paste_Here!A$2:A$850, 0))))), INDEX(Paste_Here!AE$2:AE$850, MATCH(B233, Paste_Here!A$2:A$850, 0)), ""), ""), "")</f>
        <v/>
      </c>
      <c r="BG233" s="66"/>
      <c r="BH233" s="75" t="str">
        <f>IFERROR(IF(B233&lt;&gt;"", IF(ISNUMBER(SEARCH("highrisk", LOWER(INDEX(Paste_Here!AF$2:AF$850, MATCH(B233, Paste_Here!A$2:A$850, 0))))), "High Risk", IF(ISNUMBER(SEARCH("lowrisk", LOWER(INDEX(Paste_Here!AF$2:AF$850, MATCH(B233, Paste_Here!A$2:A$850, 0))))), "Low Risk", IF(ISNUMBER(SEARCH("somerisk", LOWER(INDEX(Paste_Here!AF$2:AF$850, MATCH(B233, Paste_Here!A$2:A$850, 0))))), "Some Risk", IF(ISNUMBER(SEARCH("ot", LOWER(INDEX(Paste_Here!AF$2:AF$850, MATCH(B233, Paste_Here!A$2:A$850, 0))))), "OT", "")))), ""), "")</f>
        <v/>
      </c>
      <c r="BI233" s="66"/>
      <c r="BJ233" s="75"/>
      <c r="BK233" s="66"/>
      <c r="BL233" s="75" t="str">
        <f>IFERROR(IF(B233&lt;&gt;"", IF(AND(INDEX(Paste_Here!O$2:O$850, MATCH(B233, Paste_Here!A$2:A$850, 0))&lt;&gt;"", ISNUMBER(VALUE(INDEX(Paste_Here!O$2:O$850, MATCH(B233, Paste_Here!A$2:A$850, 0))))), INDEX(Paste_Here!O$2:O$850, MATCH(B233, Paste_Here!A$2:A$850, 0)), ""), ""), "")</f>
        <v/>
      </c>
      <c r="BM233" s="66"/>
      <c r="BN233" s="75" t="str">
        <f>IFERROR(IF(B233&lt;&gt;"", IF(ISNUMBER(SEARCH("highrisk", LOWER(INDEX(Paste_Here!P$2:P$850, MATCH(B233, Paste_Here!A$2:A$850, 0))))), "High Risk", IF(ISNUMBER(SEARCH("lowrisk", LOWER(INDEX(Paste_Here!P$2:P$850, MATCH(B233, Paste_Here!A$2:A$850, 0))))), "Low Risk", IF(ISNUMBER(SEARCH("somerisk", LOWER(INDEX(Paste_Here!P$2:P$850, MATCH(B233, Paste_Here!A$2:A$850, 0))))), "Some Risk", IF(ISNUMBER(SEARCH("ot", LOWER(INDEX(Paste_Here!P$2:P$850, MATCH(B233, Paste_Here!A$2:A$850, 0))))), "OT", "")))), ""), "")</f>
        <v/>
      </c>
      <c r="BQ233" s="66"/>
      <c r="BR233" s="75"/>
      <c r="BS233" s="66"/>
      <c r="BT233" s="66"/>
      <c r="BU233" s="75" t="str">
        <f t="shared" si="42"/>
        <v/>
      </c>
      <c r="BV233" s="66"/>
      <c r="BW233" s="75"/>
      <c r="BX233" s="66"/>
      <c r="BY233" s="75"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BZ233" s="66"/>
      <c r="CA233" s="75"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CB233" s="66"/>
      <c r="CC233" s="75"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CD233" s="66"/>
      <c r="CE233" s="75"/>
      <c r="CF233" s="66"/>
      <c r="CK233" s="75"/>
      <c r="CL233" s="66"/>
      <c r="CM233" s="75"/>
      <c r="CN233" s="66"/>
      <c r="CO233" s="75"/>
      <c r="CP233" s="66"/>
      <c r="CQ233" s="66"/>
      <c r="CR233" s="75" t="str">
        <f t="shared" si="43"/>
        <v/>
      </c>
      <c r="CS233" s="66"/>
      <c r="CT233" s="75"/>
      <c r="CU233" s="66"/>
      <c r="CV233" s="75"/>
      <c r="CW233" s="66"/>
      <c r="CX233" s="75"/>
      <c r="CY233" s="66"/>
      <c r="CZ233" s="75"/>
      <c r="DA233" s="66"/>
      <c r="DB233" s="75" t="str">
        <f>IFERROR(IF(B233&lt;&gt;"", IF(AND(INDEX(Paste_Here!AK$2:AK$850, MATCH(B233, Paste_Here!A$2:A$850, 0))&lt;&gt;"", ISNUMBER(VALUE(INDEX(Paste_Here!AK$2:AK$850, MATCH(B233, Paste_Here!A$2:A$850, 0))))), INDEX(Paste_Here!AK$2:AK$850, MATCH(B233, Paste_Here!A$2:A$850, 0)), ""), ""), "")</f>
        <v/>
      </c>
      <c r="DC233" s="66"/>
      <c r="DD233" s="75" t="str">
        <f>IFERROR(IF(B233&lt;&gt;"", IF(ISNUMBER(SEARCH("highrisk", LOWER(INDEX(Paste_Here!AL$2:AL$850, MATCH(B233, Paste_Here!A$2:A$850, 0))))), "High Risk", IF(ISNUMBER(SEARCH("lowrisk", LOWER(INDEX(Paste_Here!AL$2:AL$850, MATCH(B233, Paste_Here!A$2:A$850, 0))))), "Low Risk", IF(ISNUMBER(SEARCH("somerisk", LOWER(INDEX(Paste_Here!AL$2:AL$850, MATCH(B233, Paste_Here!A$2:A$850, 0))))), "Some Risk", IF(ISNUMBER(SEARCH("ot", LOWER(INDEX(Paste_Here!AL$2:AL$850, MATCH(B233, Paste_Here!A$2:A$850, 0))))), "OT", "")))), ""), "")</f>
        <v/>
      </c>
      <c r="DE233" s="66"/>
      <c r="DF233" s="75" t="str">
        <f>IFERROR(IF(B233&lt;&gt;"", IF(AND(INDEX(Paste_Here!AM$2:AM$850, MATCH(B233, Paste_Here!A$2:A$850, 0))&lt;&gt;"", ISNUMBER(VALUE(INDEX(Paste_Here!AM$2:AM$850, MATCH(B233, Paste_Here!A$2:A$850, 0))))), INDEX(Paste_Here!AM$2:AM$850, MATCH(B233, Paste_Here!A$2:A$850, 0)), ""), ""), "")</f>
        <v/>
      </c>
      <c r="DG233" s="66"/>
      <c r="DH233" s="75" t="str">
        <f>IFERROR(IF(B233&lt;&gt;"", IF(ISNUMBER(SEARCH("highrisk", LOWER(INDEX(Paste_Here!AN$2:AN$850, MATCH(B233, Paste_Here!A$2:A$850, 0))))), "High Risk", IF(ISNUMBER(SEARCH("lowrisk", LOWER(INDEX(Paste_Here!AN$2:AN$850, MATCH(B233, Paste_Here!A$2:A$850, 0))))), "Low Risk", IF(ISNUMBER(SEARCH("somerisk", LOWER(INDEX(Paste_Here!AN$2:AN$850, MATCH(B233, Paste_Here!A$2:A$850, 0))))), "Some Risk", IF(ISNUMBER(SEARCH("ot", LOWER(INDEX(Paste_Here!AN$2:AN$850, MATCH(B233, Paste_Here!A$2:A$850, 0))))), "OT", "")))), ""), "")</f>
        <v/>
      </c>
      <c r="DI233" s="66"/>
      <c r="DJ233" s="66"/>
      <c r="DK233" s="75" t="str">
        <f t="shared" si="44"/>
        <v/>
      </c>
      <c r="DL233" s="66"/>
      <c r="DM233" s="75" t="str">
        <f>IFERROR(IF(B233&lt;&gt;"", IF(AND(INDEX(Paste_Here!Q$2:Q$850, MATCH(B233, Paste_Here!A$2:A$850, 0))&lt;&gt;"", ISNUMBER(VALUE(INDEX(Paste_Here!Q$2:Q$850, MATCH(B233, Paste_Here!A$2:A$850, 0))))), INDEX(Paste_Here!Q$2:Q$850, MATCH(B233, Paste_Here!A$2:A$850, 0)), ""), ""), "")</f>
        <v/>
      </c>
      <c r="DN233" s="66"/>
      <c r="DO233" s="75" t="str">
        <f>IFERROR(IF(B233&lt;&gt;"", IF(ISNUMBER(SEARCH("highrisk", LOWER(INDEX(Paste_Here!R$2:R$850, MATCH(B233, Paste_Here!A$2:A$850, 0))))), "High Risk", IF(ISNUMBER(SEARCH("lowrisk", LOWER(INDEX(Paste_Here!R$2:R$850, MATCH(B233, Paste_Here!A$2:A$850, 0))))), "Low Risk", IF(ISNUMBER(SEARCH("somerisk", LOWER(INDEX(Paste_Here!R$2:R$850, MATCH(B233, Paste_Here!A$2:A$850, 0))))), "Some Risk", IF(ISNUMBER(SEARCH("ot", LOWER(INDEX(Paste_Here!R$2:R$850, MATCH(B233, Paste_Here!A$2:A$850, 0))))), "OT", "")))), ""), "")</f>
        <v/>
      </c>
      <c r="DP233" s="66"/>
      <c r="DQ233" s="93" t="str">
        <f>IFERROR(IF(B233&lt;&gt;"", IF(AND(INDEX(Paste_Here!S$2:S$850, MATCH(B233, Paste_Here!A$2:A$850, 0))&lt;&gt;"", ISNUMBER(VALUE(INDEX(Paste_Here!S$2:S$850, MATCH(B233, Paste_Here!A$2:A$850, 0))))), INDEX(Paste_Here!S$2:S$850, MATCH(B233, Paste_Here!A$2:A$850, 0)), ""), ""), "")</f>
        <v/>
      </c>
      <c r="DR233" s="66"/>
      <c r="DS233" s="75"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IF(ISNUMBER(SEARCH("ot", LOWER(INDEX(Paste_Here!T$2:T$850, MATCH(B233, Paste_Here!A$2:A$850, 0))))), "OT", "")))), ""), "")</f>
        <v/>
      </c>
      <c r="DT233" s="66"/>
      <c r="DU233" s="75" t="str">
        <f>IFERROR(IF(B233&lt;&gt;"", IF(AND(INDEX(Paste_Here!U$2:U$850, MATCH(B233, Paste_Here!A$2:A$850, 0))&lt;&gt;"", ISNUMBER(VALUE(INDEX(Paste_Here!U$2:U$850, MATCH(B233, Paste_Here!A$2:A$850, 0))))), INDEX(Paste_Here!U$2:U$850, MATCH(B233, Paste_Here!A$2:A$850, 0)), ""), ""), "")</f>
        <v/>
      </c>
      <c r="DV233" s="66"/>
      <c r="DW233" s="93" t="str">
        <f>IFERROR(IF(B233&lt;&gt;"", IF(ISNUMBER(SEARCH("highrisk", LOWER(INDEX(Paste_Here!V$2:V$850, MATCH(B233, Paste_Here!A$2:A$850, 0))))), "High Risk", IF(ISNUMBER(SEARCH("lowrisk", LOWER(INDEX(Paste_Here!V$2:V$850, MATCH(B233, Paste_Here!A$2:A$850, 0))))), "Low Risk", IF(ISNUMBER(SEARCH("somerisk", LOWER(INDEX(Paste_Here!V$2:V$850, MATCH(B233, Paste_Here!A$2:A$850, 0))))), "Some Risk", IF(ISNUMBER(SEARCH("ot", LOWER(INDEX(Paste_Here!V$2:V$850, MATCH(B233, Paste_Here!A$2:A$850, 0))))), "OT", "")))), ""), "")</f>
        <v/>
      </c>
      <c r="DX233" s="66"/>
      <c r="DY233" s="75" t="str">
        <f>IFERROR(IF(B233&lt;&gt;"", IF(AND(INDEX(Paste_Here!W$2:W$850, MATCH(B233, Paste_Here!A$2:A$850, 0))&lt;&gt;"", ISNUMBER(VALUE(INDEX(Paste_Here!W$2:W$850, MATCH(B233, Paste_Here!A$2:A$850, 0))))), INDEX(Paste_Here!W$2:W$850, MATCH(B233, Paste_Here!A$2:A$850, 0)), ""), ""), "")</f>
        <v/>
      </c>
      <c r="DZ233" s="66"/>
      <c r="EA233" s="75" t="str">
        <f>IFERROR(IF(B233&lt;&gt;"", IF(ISNUMBER(SEARCH("highrisk", LOWER(INDEX(Paste_Here!X$2:X$850, MATCH(B233, Paste_Here!A$2:A$850, 0))))), "High Risk", IF(ISNUMBER(SEARCH("lowrisk", LOWER(INDEX(Paste_Here!X$2:X$850, MATCH(B233, Paste_Here!A$2:A$850, 0))))), "Low Risk", IF(ISNUMBER(SEARCH("somerisk", LOWER(INDEX(Paste_Here!X$2:X$850, MATCH(B233, Paste_Here!A$2:A$850, 0))))), "Some Risk", IF(ISNUMBER(SEARCH("ot", LOWER(INDEX(Paste_Here!X$2:X$850, MATCH(B233, Paste_Here!A$2:A$850, 0))))), "OT", "")))), ""), "")</f>
        <v/>
      </c>
      <c r="EB233" s="66"/>
      <c r="EC233" s="66"/>
      <c r="ED233" s="75" t="str">
        <f t="shared" si="49"/>
        <v/>
      </c>
      <c r="EE233" s="66"/>
      <c r="EF233" s="75" t="str">
        <f>IFERROR(IF(B233&lt;&gt;"", IF(AND(INDEX(Paste_Here!AO$2:AO$850, MATCH(B233, Paste_Here!A$2:A$850, 0))&lt;&gt;"", ISNUMBER(VALUE(INDEX(Paste_Here!AO$2:AO$850, MATCH(B233, Paste_Here!A$2:A$850, 0))))), INDEX(Paste_Here!AO$2:AO$850, MATCH(B233, Paste_Here!A$2:A$850, 0)), ""), ""), "")</f>
        <v/>
      </c>
      <c r="EG233" s="66"/>
      <c r="EH233" s="75" t="str">
        <f>IFERROR(IF(B233&lt;&gt;"", IF(ISNUMBER(SEARCH("highrisk", LOWER(INDEX(Paste_Here!AP$2:AP$850, MATCH(B233, Paste_Here!A$2:A$850, 0))))), "High Risk", IF(ISNUMBER(SEARCH("lowrisk", LOWER(INDEX(Paste_Here!AP$2:AP$850, MATCH(B233, Paste_Here!A$2:A$850, 0))))), "Low Risk", IF(ISNUMBER(SEARCH("somerisk", LOWER(INDEX(Paste_Here!AP$2:AP$850, MATCH(B233, Paste_Here!A$2:A$850, 0))))), "Some Risk", IF(ISNUMBER(SEARCH("ot", LOWER(INDEX(Paste_Here!AP$2:AP$850, MATCH(B233, Paste_Here!A$2:A$850, 0))))), "OT", "")))), ""), "")</f>
        <v/>
      </c>
      <c r="EI233" s="66"/>
      <c r="EJ233" s="93"/>
      <c r="EK233" s="66"/>
      <c r="EL233" s="75" t="str">
        <f>IFERROR(IF(B233&lt;&gt;"", IF(AND(INDEX(Paste_Here!AQ$2:AQ$850, MATCH(B233, Paste_Here!A$2:A$850, 0))&lt;&gt;"", ISNUMBER(VALUE(INDEX(Paste_Here!AQ$2:AQ$850, MATCH(B233, Paste_Here!A$2:A$850, 0))))), INDEX(Paste_Here!AQ$2:AQ$850, MATCH(B233, Paste_Here!A$2:A$850, 0)), ""), ""), "")</f>
        <v/>
      </c>
      <c r="EM233" s="66"/>
      <c r="EN233" s="75" t="str">
        <f>IFERROR(IF(B233&lt;&gt;"", IF(ISNUMBER(SEARCH("highrisk", LOWER(INDEX(Paste_Here!AR$2:AR$850, MATCH(B233, Paste_Here!A$2:A$850, 0))))), "High Risk", IF(ISNUMBER(SEARCH("lowrisk", LOWER(INDEX(Paste_Here!AR$2:AR$850, MATCH(B233, Paste_Here!A$2:A$850, 0))))), "Low Risk", IF(ISNUMBER(SEARCH("somerisk", LOWER(INDEX(Paste_Here!AR$2:AR$850, MATCH(B233, Paste_Here!A$2:A$850, 0))))), "Some Risk", IF(ISNUMBER(SEARCH("ot", LOWER(INDEX(Paste_Here!AR$2:AR$850, MATCH(B233, Paste_Here!A$2:A$850, 0))))), "OT", "")))), ""), "")</f>
        <v/>
      </c>
      <c r="EO233" s="66"/>
      <c r="EP233" s="93"/>
      <c r="EQ233" s="66"/>
      <c r="ER233" s="75"/>
      <c r="ES233" s="66"/>
      <c r="ET233" s="75"/>
      <c r="EU233" s="66"/>
      <c r="EV233" s="66"/>
      <c r="EW233" s="75" t="str">
        <f t="shared" si="50"/>
        <v/>
      </c>
      <c r="EX233" s="66"/>
      <c r="EY233" s="75" t="str">
        <f>IFERROR(IF(B233&lt;&gt;"", IF(AND(INDEX(Paste_Here!Y$2:Y$850, MATCH(B233, Paste_Here!A$2:A$850, 0))&lt;&gt;"", ISNUMBER(VALUE(INDEX(Paste_Here!Y$2:Y$850, MATCH(B233, Paste_Here!A$2:A$850, 0))))), INDEX(Paste_Here!Y$2:Y$850, MATCH(B233, Paste_Here!A$2:A$850, 0)), ""), ""), "")</f>
        <v/>
      </c>
      <c r="EZ233" s="66"/>
      <c r="FA233" s="75" t="str">
        <f>IFERROR(IF(B233&lt;&gt;"", IF(ISNUMBER(SEARCH("highrisk", LOWER(INDEX(Paste_Here!Z$2:Z$850, MATCH(B233, Paste_Here!A$2:A$850, 0))))), "High Risk", IF(ISNUMBER(SEARCH("lowrisk", LOWER(INDEX(Paste_Here!Z$2:Z$850, MATCH(B233, Paste_Here!A$2:A$850, 0))))), "Low Risk", IF(ISNUMBER(SEARCH("somerisk", LOWER(INDEX(Paste_Here!Z$2:Z$850, MATCH(B233, Paste_Here!A$2:A$850, 0))))), "Some Risk", IF(ISNUMBER(SEARCH("ot", LOWER(INDEX(Paste_Here!Z$2:Z$850, MATCH(B233, Paste_Here!A$2:A$850, 0))))), "OT", "")))), ""), "")</f>
        <v/>
      </c>
      <c r="FB233" s="66"/>
      <c r="FC233" s="93"/>
      <c r="FD233" s="66"/>
      <c r="FE233" s="75" t="str">
        <f>IFERROR(IF(B233&lt;&gt;"", IF(AND(INDEX(Paste_Here!AA$2:AA$850, MATCH(B233, Paste_Here!A$2:A$850, 0))&lt;&gt;"", ISNUMBER(VALUE(INDEX(Paste_Here!AA$2:AA$850, MATCH(B233, Paste_Here!A$2:A$850, 0))))), INDEX(Paste_Here!AA$2:AA$850, MATCH(B233, Paste_Here!A$2:A$850, 0)), ""), ""), "")</f>
        <v/>
      </c>
      <c r="FF233" s="66"/>
      <c r="FG233" s="75" t="str">
        <f>IFERROR(IF(B233&lt;&gt;"", IF(ISNUMBER(SEARCH("highrisk", LOWER(INDEX(Paste_Here!AB$2:AB$850, MATCH(B233, Paste_Here!A$2:A$850, 0))))), "High Risk", IF(ISNUMBER(SEARCH("lowrisk", LOWER(INDEX(Paste_Here!AB$2:AB$850, MATCH(B233, Paste_Here!A$2:A$850, 0))))), "Low Risk", IF(ISNUMBER(SEARCH("somerisk", LOWER(INDEX(Paste_Here!AB$2:AB$850, MATCH(B233, Paste_Here!A$2:A$850, 0))))), "Some Risk", IF(ISNUMBER(SEARCH("ot", LOWER(INDEX(Paste_Here!AB$2:AB$850, MATCH(B233, Paste_Here!A$2:A$850, 0))))), "OT", "")))), ""), "")</f>
        <v/>
      </c>
      <c r="FH233" s="66"/>
      <c r="FI233" s="93"/>
      <c r="FJ233" s="66"/>
      <c r="FK233" s="75"/>
      <c r="FL233" s="66"/>
      <c r="FM233" s="75"/>
      <c r="FN233" s="66"/>
      <c r="FO233" s="66"/>
      <c r="FP233" s="75" t="str">
        <f t="shared" si="45"/>
        <v/>
      </c>
      <c r="FQ233" s="66"/>
      <c r="FR233" s="75" t="str">
        <f>IFERROR(IF(B233&lt;&gt;"", IF(ISNUMBER(SEARCH("s", LOWER(INDEX(Paste_Here!L$2:L$850, MATCH(B233, Paste_Here!A$2:A$850, 0))))), "Yes", IF(INDEX(Paste_Here!L$2:L$850, MATCH(B233, Paste_Here!A$2:A$850, 0))&lt;&gt;"", "No", "")), ""), "")</f>
        <v/>
      </c>
      <c r="FS233" s="66"/>
      <c r="FT233" s="75" t="str">
        <f>IFERROR(IF(B233&lt;&gt;"", IF(ISNUMBER(SEARCH("yes", LOWER(INDEX(Paste_Here!F$2:F$850, MATCH(B233, Paste_Here!A$2:A$850, 0))))), "Yes", IF(ISNUMBER(SEARCH("no", LOWER(INDEX(Paste_Here!F$2:F$850, MATCH(B233, Paste_Here!A$2:A$850, 0))))), "No", "")), ""), "")</f>
        <v/>
      </c>
      <c r="FU233" s="66"/>
      <c r="FV233" s="75" t="str">
        <f>IFERROR(IF(B233&lt;&gt;"", IF(ISNUMBER(SEARCH("english language learner", LOWER(INDEX(Paste_Here!C$2:C$850, MATCH(B233, Paste_Here!A$2:A$850, 0))))), "Yes", ""), ""), "")</f>
        <v/>
      </c>
      <c r="FW233" s="66"/>
      <c r="FX233" s="75" t="str">
        <f>IFERROR(IF(B233&lt;&gt;"", IF(OR(ISNUMBER(SEARCH("b", LOWER(INDEX(Paste_Here!J$2:J$850, MATCH(B233, Paste_Here!A$2:A$850, 0))))), ISNUMBER(SEARCH("h", LOWER(INDEX(Paste_Here!J$2:J$850, MATCH(B233, Paste_Here!A$2:A$850, 0))))), ISNUMBER(SEARCH("i", LOWER(INDEX(Paste_Here!J$2:J$850, MATCH(B233, Paste_Here!A$2:A$850, 0)))))), "Yes", IF(INDEX(Paste_Here!J$2:J$850, MATCH(B233, Paste_Here!A$2:A$850, 0))&lt;&gt;"", "No", "")), ""), "")</f>
        <v/>
      </c>
      <c r="FY233" s="66"/>
      <c r="FZ233" s="75" t="str">
        <f>IFERROR(IF(B233&lt;&gt;"", IF(ISNUMBER(SEARCH("yes", LOWER(INDEX(Paste_Here!K$2:K$850, MATCH(B233, Paste_Here!A$2:A$850, 0))))), "Yes", IF(ISNUMBER(SEARCH("no", LOWER(INDEX(Paste_Here!K$2:K$850, MATCH(B233, Paste_Here!A$2:A$850, 0))))), "No", "")), ""), "")</f>
        <v/>
      </c>
      <c r="GA233" s="66"/>
      <c r="GB233" s="75" t="str">
        <f>IFERROR(IF(B233&lt;&gt;"", IF(ISNUMBER(SEARCH("transitional 2", LOWER(INDEX(Paste_Here!C$2:C$850, MATCH(B233, Paste_Here!A$2:A$850, 0))))), "T2",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GC233" s="66"/>
      <c r="GD233" s="75"/>
      <c r="GE233" s="66"/>
      <c r="GF233" s="75"/>
      <c r="GG233" s="66"/>
      <c r="GH233" s="75"/>
      <c r="GI233" s="66"/>
      <c r="GK233" s="1" t="str" cm="1">
        <f t="array" ref="GK233">IFERROR(INDEX(Paste_Here!$B$2:$B$850, MATCH(0, COUNTIF(GK$4:GK232, Paste_Here!$B$2:$B$850) + IF(Paste_Here!$B$2:$B$850="", 1, 0), 0)), "")</f>
        <v/>
      </c>
      <c r="GL233" s="1" t="str">
        <f>IF(GK233&lt;&gt;"", INDEX(Paste_Here!$A$2:$A$850, MATCH(GK233, Paste_Here!$B$2:$B$850, 0)), "")</f>
        <v/>
      </c>
      <c r="GM233" s="1" t="str">
        <f t="shared" si="51"/>
        <v/>
      </c>
      <c r="GN233" s="1" t="str" cm="1">
        <f t="array" ref="GN233">IFERROR(INDEX($GM$5:$GM$850, MATCH(SMALL(IF($GM$5:$GM$850&lt;&gt;"", COUNTIF($GM$5:$GM$850, "&lt;"&amp;$GM$5:$GM$850)+1), ROW()-ROW($GN$5)+1), COUNTIF($GM$5:$GM$850, "&lt;"&amp;$GM$5:$GM$850)+1, 0)), "")</f>
        <v/>
      </c>
    </row>
    <row r="234" spans="1:196">
      <c r="A234" s="66"/>
      <c r="B234" s="75" t="str">
        <f t="shared" si="39"/>
        <v/>
      </c>
      <c r="C234" s="66"/>
      <c r="D234" s="75" t="str">
        <f>IFERROR(IF(AND(INDEX(Paste_Here!N$2:N$850, MATCH(B234, Paste_Here!A$2:A$850, 0)) = ""), "", IF(UPPER(INDEX(Paste_Here!N$2:N$850, MATCH(B234, Paste_Here!A$2:A$850, 0))) = "YES", "Yes", IF(UPPER(INDEX(Paste_Here!N$2:N$850, MATCH(B234, Paste_Here!A$2:A$850, 0))) = "NO", "No", ""))), "")</f>
        <v/>
      </c>
      <c r="E234" s="66"/>
      <c r="F234" s="75" t="str">
        <f t="shared" si="46"/>
        <v/>
      </c>
      <c r="G234" s="66"/>
      <c r="H234" s="75" t="str">
        <f t="shared" si="47"/>
        <v/>
      </c>
      <c r="I234" s="66"/>
      <c r="J234" s="75" t="str">
        <f t="shared" si="48"/>
        <v/>
      </c>
      <c r="K234" s="66"/>
      <c r="L234" s="75"/>
      <c r="M234" s="66"/>
      <c r="N234" s="75" t="str">
        <f>IFERROR(IF(B234&lt;&gt;"", IF(AND(INDEX(Paste_Here!AW$2:AW$850, MATCH(B234, Paste_Here!A$2:A$850, 0))&lt;&gt;"", ISNUMBER(VALUE(INDEX(Paste_Here!AW$2:AW$850, MATCH(B234, Paste_Here!A$2:A$850, 0))))), INDEX(Paste_Here!AW$2:AW$850, MATCH(B234, Paste_Here!A$2:A$850, 0)), ""), ""), "")</f>
        <v/>
      </c>
      <c r="O234" s="66"/>
      <c r="P234" s="75" t="str">
        <f>IFERROR(IF(B234&lt;&gt;"", IF(AND(INDEX(Paste_Here!AX$2:AX$850, MATCH(B234, Paste_Here!A$2:A$850, 0))&lt;&gt;"", ISNUMBER(VALUE(INDEX(Paste_Here!AX$2:AX$850, MATCH(B234, Paste_Here!A$2:A$850, 0))))), INDEX(Paste_Here!AX$2:AX$850, MATCH(B234, Paste_Here!A$2:A$850, 0)), ""), ""), "")</f>
        <v/>
      </c>
      <c r="Q234" s="66"/>
      <c r="R234" s="75" t="str">
        <f>IFERROR(IF(B234&lt;&gt;"", IF(AND(INDEX(Paste_Here!AU$2:AU$850, MATCH(B234, Paste_Here!A$2:A$850, 0))&lt;&gt;"", ISNUMBER(VALUE(INDEX(Paste_Here!AU$2:AU$850, MATCH(B234, Paste_Here!A$2:A$850, 0))))), INDEX(Paste_Here!AU$2:AU$850, MATCH(B234, Paste_Here!A$2:A$850, 0)), ""), ""), "")</f>
        <v/>
      </c>
      <c r="S234" s="66"/>
      <c r="T234" s="75" t="str">
        <f>IFERROR(IF(B234&lt;&gt;"", IF(AND(INDEX(Paste_Here!AV$2:AV$850, MATCH(B234, Paste_Here!A$2:A$850, 0))&lt;&gt;"", ISNUMBER(VALUE(INDEX(Paste_Here!AV$2:AV$850, MATCH(B234, Paste_Here!A$2:A$850, 0))))), INDEX(Paste_Here!AV$2:AV$850, MATCH(B234, Paste_Here!A$2:A$850, 0)), ""), ""), "")</f>
        <v/>
      </c>
      <c r="U234" s="66"/>
      <c r="W234" s="66"/>
      <c r="Y234" s="66"/>
      <c r="Z234" s="66"/>
      <c r="AA234" s="75" t="str">
        <f t="shared" si="40"/>
        <v/>
      </c>
      <c r="AB234" s="66"/>
      <c r="AC234" s="75"/>
      <c r="AD234" s="66"/>
      <c r="AE234" s="98"/>
      <c r="AF234" s="66"/>
      <c r="AG234" s="75"/>
      <c r="AH234" s="66"/>
      <c r="AI234" s="75" t="str">
        <f>IFERROR(IF(B234&lt;&gt;"", IF(AND(INDEX(Paste_Here!AC$2:AC$850, MATCH(B234, Paste_Here!A$2:A$850, 0))&lt;&gt;"", ISNUMBER(VALUE(INDEX(Paste_Here!AC$2:AC$850, MATCH(B234, Paste_Here!A$2:A$850, 0))))), INDEX(Paste_Here!AC$2:AC$850, MATCH(B234, Paste_Here!A$2:A$850, 0)), ""), ""), "")</f>
        <v/>
      </c>
      <c r="AJ234" s="66"/>
      <c r="AK234" s="75" t="str">
        <f>IFERROR(IF(B234&lt;&gt;"", IF(ISNUMBER(SEARCH("highrisk", LOWER(INDEX(Paste_Here!AD$2:AD$850, MATCH(B234, Paste_Here!A$2:A$850, 0))))), "High Risk", IF(ISNUMBER(SEARCH("lowrisk", LOWER(INDEX(Paste_Here!AD$2:AD$850, MATCH(B234, Paste_Here!A$2:A$850, 0))))), "Low Risk", IF(ISNUMBER(SEARCH("somerisk", LOWER(INDEX(Paste_Here!AD$2:AD$850, MATCH(B234, Paste_Here!A$2:A$850, 0))))), "Some Risk", IF(ISNUMBER(SEARCH("ot", LOWER(INDEX(Paste_Here!AD$2:AD$850, MATCH(B234, Paste_Here!A$2:A$850, 0))))), "OT", "")))), ""), "")</f>
        <v/>
      </c>
      <c r="AL234" s="66"/>
      <c r="AM234" s="75"/>
      <c r="AN234" s="66"/>
      <c r="AO234" s="75" t="str">
        <f>IFERROR(IF(B234&lt;&gt;"", IF(AND(INDEX(Paste_Here!M$2:M$850, MATCH(B234, Paste_Here!A$2:A$850, 0))&lt;&gt;"", ISNUMBER(VALUE(INDEX(Paste_Here!M$2:M$850, MATCH(B234, Paste_Here!A$2:A$850, 0))))), INDEX(Paste_Here!M$2:M$850, MATCH(B234, Paste_Here!A$2:A$850, 0)), ""), ""), "")</f>
        <v/>
      </c>
      <c r="AP234" s="66"/>
      <c r="AQ234" s="75" t="str">
        <f>IFERROR(IF(B234&lt;&gt;"", IF(ISNUMBER(SEARCH("highrisk", LOWER(INDEX(Paste_Here!N$2:N$850, MATCH(B234, Paste_Here!A$2:A$850, 0))))), "High Risk", IF(ISNUMBER(SEARCH("lowrisk", LOWER(INDEX(Paste_Here!N$2:N$850, MATCH(B234, Paste_Here!A$2:A$850, 0))))), "Low Risk", IF(ISNUMBER(SEARCH("somerisk", LOWER(INDEX(Paste_Here!N$2:N$850, MATCH(B234, Paste_Here!A$2:A$850, 0))))), "Some Risk", IF(ISNUMBER(SEARCH("ot", LOWER(INDEX(Paste_Here!N$2:N$850, MATCH(B234, Paste_Here!A$2:A$850, 0))))), "OT", "")))), ""), "")</f>
        <v/>
      </c>
      <c r="AT234" s="66"/>
      <c r="AU234" s="103"/>
      <c r="AV234" s="66"/>
      <c r="AW234" s="66"/>
      <c r="AX234" s="75" t="str">
        <f t="shared" si="41"/>
        <v/>
      </c>
      <c r="AY234" s="66"/>
      <c r="AZ234" s="75"/>
      <c r="BA234" s="66"/>
      <c r="BB234" s="75"/>
      <c r="BC234" s="66"/>
      <c r="BD234" s="75"/>
      <c r="BE234" s="66"/>
      <c r="BF234" s="75" t="str">
        <f>IFERROR(IF(B234&lt;&gt;"", IF(AND(INDEX(Paste_Here!AE$2:AE$850, MATCH(B234, Paste_Here!A$2:A$850, 0))&lt;&gt;"", ISNUMBER(VALUE(INDEX(Paste_Here!AE$2:AE$850, MATCH(B234, Paste_Here!A$2:A$850, 0))))), INDEX(Paste_Here!AE$2:AE$850, MATCH(B234, Paste_Here!A$2:A$850, 0)), ""), ""), "")</f>
        <v/>
      </c>
      <c r="BG234" s="66"/>
      <c r="BH234" s="75" t="str">
        <f>IFERROR(IF(B234&lt;&gt;"", IF(ISNUMBER(SEARCH("highrisk", LOWER(INDEX(Paste_Here!AF$2:AF$850, MATCH(B234, Paste_Here!A$2:A$850, 0))))), "High Risk", IF(ISNUMBER(SEARCH("lowrisk", LOWER(INDEX(Paste_Here!AF$2:AF$850, MATCH(B234, Paste_Here!A$2:A$850, 0))))), "Low Risk", IF(ISNUMBER(SEARCH("somerisk", LOWER(INDEX(Paste_Here!AF$2:AF$850, MATCH(B234, Paste_Here!A$2:A$850, 0))))), "Some Risk", IF(ISNUMBER(SEARCH("ot", LOWER(INDEX(Paste_Here!AF$2:AF$850, MATCH(B234, Paste_Here!A$2:A$850, 0))))), "OT", "")))), ""), "")</f>
        <v/>
      </c>
      <c r="BI234" s="66"/>
      <c r="BJ234" s="75"/>
      <c r="BK234" s="66"/>
      <c r="BL234" s="75" t="str">
        <f>IFERROR(IF(B234&lt;&gt;"", IF(AND(INDEX(Paste_Here!O$2:O$850, MATCH(B234, Paste_Here!A$2:A$850, 0))&lt;&gt;"", ISNUMBER(VALUE(INDEX(Paste_Here!O$2:O$850, MATCH(B234, Paste_Here!A$2:A$850, 0))))), INDEX(Paste_Here!O$2:O$850, MATCH(B234, Paste_Here!A$2:A$850, 0)), ""), ""), "")</f>
        <v/>
      </c>
      <c r="BM234" s="66"/>
      <c r="BN234" s="75" t="str">
        <f>IFERROR(IF(B234&lt;&gt;"", IF(ISNUMBER(SEARCH("highrisk", LOWER(INDEX(Paste_Here!P$2:P$850, MATCH(B234, Paste_Here!A$2:A$850, 0))))), "High Risk", IF(ISNUMBER(SEARCH("lowrisk", LOWER(INDEX(Paste_Here!P$2:P$850, MATCH(B234, Paste_Here!A$2:A$850, 0))))), "Low Risk", IF(ISNUMBER(SEARCH("somerisk", LOWER(INDEX(Paste_Here!P$2:P$850, MATCH(B234, Paste_Here!A$2:A$850, 0))))), "Some Risk", IF(ISNUMBER(SEARCH("ot", LOWER(INDEX(Paste_Here!P$2:P$850, MATCH(B234, Paste_Here!A$2:A$850, 0))))), "OT", "")))), ""), "")</f>
        <v/>
      </c>
      <c r="BQ234" s="66"/>
      <c r="BR234" s="75"/>
      <c r="BS234" s="66"/>
      <c r="BT234" s="66"/>
      <c r="BU234" s="75" t="str">
        <f t="shared" si="42"/>
        <v/>
      </c>
      <c r="BV234" s="66"/>
      <c r="BW234" s="75"/>
      <c r="BX234" s="66"/>
      <c r="BY234" s="75"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BZ234" s="66"/>
      <c r="CA234" s="75"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CB234" s="66"/>
      <c r="CC234" s="75"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CD234" s="66"/>
      <c r="CE234" s="75"/>
      <c r="CF234" s="66"/>
      <c r="CK234" s="75"/>
      <c r="CL234" s="66"/>
      <c r="CM234" s="75"/>
      <c r="CN234" s="66"/>
      <c r="CO234" s="75"/>
      <c r="CP234" s="66"/>
      <c r="CQ234" s="66"/>
      <c r="CR234" s="75" t="str">
        <f t="shared" si="43"/>
        <v/>
      </c>
      <c r="CS234" s="66"/>
      <c r="CT234" s="75"/>
      <c r="CU234" s="66"/>
      <c r="CV234" s="75"/>
      <c r="CW234" s="66"/>
      <c r="CX234" s="75"/>
      <c r="CY234" s="66"/>
      <c r="CZ234" s="75"/>
      <c r="DA234" s="66"/>
      <c r="DB234" s="75" t="str">
        <f>IFERROR(IF(B234&lt;&gt;"", IF(AND(INDEX(Paste_Here!AK$2:AK$850, MATCH(B234, Paste_Here!A$2:A$850, 0))&lt;&gt;"", ISNUMBER(VALUE(INDEX(Paste_Here!AK$2:AK$850, MATCH(B234, Paste_Here!A$2:A$850, 0))))), INDEX(Paste_Here!AK$2:AK$850, MATCH(B234, Paste_Here!A$2:A$850, 0)), ""), ""), "")</f>
        <v/>
      </c>
      <c r="DC234" s="66"/>
      <c r="DD234" s="75" t="str">
        <f>IFERROR(IF(B234&lt;&gt;"", IF(ISNUMBER(SEARCH("highrisk", LOWER(INDEX(Paste_Here!AL$2:AL$850, MATCH(B234, Paste_Here!A$2:A$850, 0))))), "High Risk", IF(ISNUMBER(SEARCH("lowrisk", LOWER(INDEX(Paste_Here!AL$2:AL$850, MATCH(B234, Paste_Here!A$2:A$850, 0))))), "Low Risk", IF(ISNUMBER(SEARCH("somerisk", LOWER(INDEX(Paste_Here!AL$2:AL$850, MATCH(B234, Paste_Here!A$2:A$850, 0))))), "Some Risk", IF(ISNUMBER(SEARCH("ot", LOWER(INDEX(Paste_Here!AL$2:AL$850, MATCH(B234, Paste_Here!A$2:A$850, 0))))), "OT", "")))), ""), "")</f>
        <v/>
      </c>
      <c r="DE234" s="66"/>
      <c r="DF234" s="75" t="str">
        <f>IFERROR(IF(B234&lt;&gt;"", IF(AND(INDEX(Paste_Here!AM$2:AM$850, MATCH(B234, Paste_Here!A$2:A$850, 0))&lt;&gt;"", ISNUMBER(VALUE(INDEX(Paste_Here!AM$2:AM$850, MATCH(B234, Paste_Here!A$2:A$850, 0))))), INDEX(Paste_Here!AM$2:AM$850, MATCH(B234, Paste_Here!A$2:A$850, 0)), ""), ""), "")</f>
        <v/>
      </c>
      <c r="DG234" s="66"/>
      <c r="DH234" s="75" t="str">
        <f>IFERROR(IF(B234&lt;&gt;"", IF(ISNUMBER(SEARCH("highrisk", LOWER(INDEX(Paste_Here!AN$2:AN$850, MATCH(B234, Paste_Here!A$2:A$850, 0))))), "High Risk", IF(ISNUMBER(SEARCH("lowrisk", LOWER(INDEX(Paste_Here!AN$2:AN$850, MATCH(B234, Paste_Here!A$2:A$850, 0))))), "Low Risk", IF(ISNUMBER(SEARCH("somerisk", LOWER(INDEX(Paste_Here!AN$2:AN$850, MATCH(B234, Paste_Here!A$2:A$850, 0))))), "Some Risk", IF(ISNUMBER(SEARCH("ot", LOWER(INDEX(Paste_Here!AN$2:AN$850, MATCH(B234, Paste_Here!A$2:A$850, 0))))), "OT", "")))), ""), "")</f>
        <v/>
      </c>
      <c r="DI234" s="66"/>
      <c r="DJ234" s="66"/>
      <c r="DK234" s="75" t="str">
        <f t="shared" si="44"/>
        <v/>
      </c>
      <c r="DL234" s="66"/>
      <c r="DM234" s="75" t="str">
        <f>IFERROR(IF(B234&lt;&gt;"", IF(AND(INDEX(Paste_Here!Q$2:Q$850, MATCH(B234, Paste_Here!A$2:A$850, 0))&lt;&gt;"", ISNUMBER(VALUE(INDEX(Paste_Here!Q$2:Q$850, MATCH(B234, Paste_Here!A$2:A$850, 0))))), INDEX(Paste_Here!Q$2:Q$850, MATCH(B234, Paste_Here!A$2:A$850, 0)), ""), ""), "")</f>
        <v/>
      </c>
      <c r="DN234" s="66"/>
      <c r="DO234" s="75" t="str">
        <f>IFERROR(IF(B234&lt;&gt;"", IF(ISNUMBER(SEARCH("highrisk", LOWER(INDEX(Paste_Here!R$2:R$850, MATCH(B234, Paste_Here!A$2:A$850, 0))))), "High Risk", IF(ISNUMBER(SEARCH("lowrisk", LOWER(INDEX(Paste_Here!R$2:R$850, MATCH(B234, Paste_Here!A$2:A$850, 0))))), "Low Risk", IF(ISNUMBER(SEARCH("somerisk", LOWER(INDEX(Paste_Here!R$2:R$850, MATCH(B234, Paste_Here!A$2:A$850, 0))))), "Some Risk", IF(ISNUMBER(SEARCH("ot", LOWER(INDEX(Paste_Here!R$2:R$850, MATCH(B234, Paste_Here!A$2:A$850, 0))))), "OT", "")))), ""), "")</f>
        <v/>
      </c>
      <c r="DP234" s="66"/>
      <c r="DQ234" s="93" t="str">
        <f>IFERROR(IF(B234&lt;&gt;"", IF(AND(INDEX(Paste_Here!S$2:S$850, MATCH(B234, Paste_Here!A$2:A$850, 0))&lt;&gt;"", ISNUMBER(VALUE(INDEX(Paste_Here!S$2:S$850, MATCH(B234, Paste_Here!A$2:A$850, 0))))), INDEX(Paste_Here!S$2:S$850, MATCH(B234, Paste_Here!A$2:A$850, 0)), ""), ""), "")</f>
        <v/>
      </c>
      <c r="DR234" s="66"/>
      <c r="DS234" s="75"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IF(ISNUMBER(SEARCH("ot", LOWER(INDEX(Paste_Here!T$2:T$850, MATCH(B234, Paste_Here!A$2:A$850, 0))))), "OT", "")))), ""), "")</f>
        <v/>
      </c>
      <c r="DT234" s="66"/>
      <c r="DU234" s="75" t="str">
        <f>IFERROR(IF(B234&lt;&gt;"", IF(AND(INDEX(Paste_Here!U$2:U$850, MATCH(B234, Paste_Here!A$2:A$850, 0))&lt;&gt;"", ISNUMBER(VALUE(INDEX(Paste_Here!U$2:U$850, MATCH(B234, Paste_Here!A$2:A$850, 0))))), INDEX(Paste_Here!U$2:U$850, MATCH(B234, Paste_Here!A$2:A$850, 0)), ""), ""), "")</f>
        <v/>
      </c>
      <c r="DV234" s="66"/>
      <c r="DW234" s="93" t="str">
        <f>IFERROR(IF(B234&lt;&gt;"", IF(ISNUMBER(SEARCH("highrisk", LOWER(INDEX(Paste_Here!V$2:V$850, MATCH(B234, Paste_Here!A$2:A$850, 0))))), "High Risk", IF(ISNUMBER(SEARCH("lowrisk", LOWER(INDEX(Paste_Here!V$2:V$850, MATCH(B234, Paste_Here!A$2:A$850, 0))))), "Low Risk", IF(ISNUMBER(SEARCH("somerisk", LOWER(INDEX(Paste_Here!V$2:V$850, MATCH(B234, Paste_Here!A$2:A$850, 0))))), "Some Risk", IF(ISNUMBER(SEARCH("ot", LOWER(INDEX(Paste_Here!V$2:V$850, MATCH(B234, Paste_Here!A$2:A$850, 0))))), "OT", "")))), ""), "")</f>
        <v/>
      </c>
      <c r="DX234" s="66"/>
      <c r="DY234" s="75" t="str">
        <f>IFERROR(IF(B234&lt;&gt;"", IF(AND(INDEX(Paste_Here!W$2:W$850, MATCH(B234, Paste_Here!A$2:A$850, 0))&lt;&gt;"", ISNUMBER(VALUE(INDEX(Paste_Here!W$2:W$850, MATCH(B234, Paste_Here!A$2:A$850, 0))))), INDEX(Paste_Here!W$2:W$850, MATCH(B234, Paste_Here!A$2:A$850, 0)), ""), ""), "")</f>
        <v/>
      </c>
      <c r="DZ234" s="66"/>
      <c r="EA234" s="75" t="str">
        <f>IFERROR(IF(B234&lt;&gt;"", IF(ISNUMBER(SEARCH("highrisk", LOWER(INDEX(Paste_Here!X$2:X$850, MATCH(B234, Paste_Here!A$2:A$850, 0))))), "High Risk", IF(ISNUMBER(SEARCH("lowrisk", LOWER(INDEX(Paste_Here!X$2:X$850, MATCH(B234, Paste_Here!A$2:A$850, 0))))), "Low Risk", IF(ISNUMBER(SEARCH("somerisk", LOWER(INDEX(Paste_Here!X$2:X$850, MATCH(B234, Paste_Here!A$2:A$850, 0))))), "Some Risk", IF(ISNUMBER(SEARCH("ot", LOWER(INDEX(Paste_Here!X$2:X$850, MATCH(B234, Paste_Here!A$2:A$850, 0))))), "OT", "")))), ""), "")</f>
        <v/>
      </c>
      <c r="EB234" s="66"/>
      <c r="EC234" s="66"/>
      <c r="ED234" s="75" t="str">
        <f t="shared" si="49"/>
        <v/>
      </c>
      <c r="EE234" s="66"/>
      <c r="EF234" s="75" t="str">
        <f>IFERROR(IF(B234&lt;&gt;"", IF(AND(INDEX(Paste_Here!AO$2:AO$850, MATCH(B234, Paste_Here!A$2:A$850, 0))&lt;&gt;"", ISNUMBER(VALUE(INDEX(Paste_Here!AO$2:AO$850, MATCH(B234, Paste_Here!A$2:A$850, 0))))), INDEX(Paste_Here!AO$2:AO$850, MATCH(B234, Paste_Here!A$2:A$850, 0)), ""), ""), "")</f>
        <v/>
      </c>
      <c r="EG234" s="66"/>
      <c r="EH234" s="75" t="str">
        <f>IFERROR(IF(B234&lt;&gt;"", IF(ISNUMBER(SEARCH("highrisk", LOWER(INDEX(Paste_Here!AP$2:AP$850, MATCH(B234, Paste_Here!A$2:A$850, 0))))), "High Risk", IF(ISNUMBER(SEARCH("lowrisk", LOWER(INDEX(Paste_Here!AP$2:AP$850, MATCH(B234, Paste_Here!A$2:A$850, 0))))), "Low Risk", IF(ISNUMBER(SEARCH("somerisk", LOWER(INDEX(Paste_Here!AP$2:AP$850, MATCH(B234, Paste_Here!A$2:A$850, 0))))), "Some Risk", IF(ISNUMBER(SEARCH("ot", LOWER(INDEX(Paste_Here!AP$2:AP$850, MATCH(B234, Paste_Here!A$2:A$850, 0))))), "OT", "")))), ""), "")</f>
        <v/>
      </c>
      <c r="EI234" s="66"/>
      <c r="EJ234" s="93"/>
      <c r="EK234" s="66"/>
      <c r="EL234" s="75" t="str">
        <f>IFERROR(IF(B234&lt;&gt;"", IF(AND(INDEX(Paste_Here!AQ$2:AQ$850, MATCH(B234, Paste_Here!A$2:A$850, 0))&lt;&gt;"", ISNUMBER(VALUE(INDEX(Paste_Here!AQ$2:AQ$850, MATCH(B234, Paste_Here!A$2:A$850, 0))))), INDEX(Paste_Here!AQ$2:AQ$850, MATCH(B234, Paste_Here!A$2:A$850, 0)), ""), ""), "")</f>
        <v/>
      </c>
      <c r="EM234" s="66"/>
      <c r="EN234" s="75" t="str">
        <f>IFERROR(IF(B234&lt;&gt;"", IF(ISNUMBER(SEARCH("highrisk", LOWER(INDEX(Paste_Here!AR$2:AR$850, MATCH(B234, Paste_Here!A$2:A$850, 0))))), "High Risk", IF(ISNUMBER(SEARCH("lowrisk", LOWER(INDEX(Paste_Here!AR$2:AR$850, MATCH(B234, Paste_Here!A$2:A$850, 0))))), "Low Risk", IF(ISNUMBER(SEARCH("somerisk", LOWER(INDEX(Paste_Here!AR$2:AR$850, MATCH(B234, Paste_Here!A$2:A$850, 0))))), "Some Risk", IF(ISNUMBER(SEARCH("ot", LOWER(INDEX(Paste_Here!AR$2:AR$850, MATCH(B234, Paste_Here!A$2:A$850, 0))))), "OT", "")))), ""), "")</f>
        <v/>
      </c>
      <c r="EO234" s="66"/>
      <c r="EP234" s="93"/>
      <c r="EQ234" s="66"/>
      <c r="ER234" s="75"/>
      <c r="ES234" s="66"/>
      <c r="ET234" s="75"/>
      <c r="EU234" s="66"/>
      <c r="EV234" s="66"/>
      <c r="EW234" s="75" t="str">
        <f t="shared" si="50"/>
        <v/>
      </c>
      <c r="EX234" s="66"/>
      <c r="EY234" s="75" t="str">
        <f>IFERROR(IF(B234&lt;&gt;"", IF(AND(INDEX(Paste_Here!Y$2:Y$850, MATCH(B234, Paste_Here!A$2:A$850, 0))&lt;&gt;"", ISNUMBER(VALUE(INDEX(Paste_Here!Y$2:Y$850, MATCH(B234, Paste_Here!A$2:A$850, 0))))), INDEX(Paste_Here!Y$2:Y$850, MATCH(B234, Paste_Here!A$2:A$850, 0)), ""), ""), "")</f>
        <v/>
      </c>
      <c r="EZ234" s="66"/>
      <c r="FA234" s="75" t="str">
        <f>IFERROR(IF(B234&lt;&gt;"", IF(ISNUMBER(SEARCH("highrisk", LOWER(INDEX(Paste_Here!Z$2:Z$850, MATCH(B234, Paste_Here!A$2:A$850, 0))))), "High Risk", IF(ISNUMBER(SEARCH("lowrisk", LOWER(INDEX(Paste_Here!Z$2:Z$850, MATCH(B234, Paste_Here!A$2:A$850, 0))))), "Low Risk", IF(ISNUMBER(SEARCH("somerisk", LOWER(INDEX(Paste_Here!Z$2:Z$850, MATCH(B234, Paste_Here!A$2:A$850, 0))))), "Some Risk", IF(ISNUMBER(SEARCH("ot", LOWER(INDEX(Paste_Here!Z$2:Z$850, MATCH(B234, Paste_Here!A$2:A$850, 0))))), "OT", "")))), ""), "")</f>
        <v/>
      </c>
      <c r="FB234" s="66"/>
      <c r="FC234" s="93"/>
      <c r="FD234" s="66"/>
      <c r="FE234" s="75" t="str">
        <f>IFERROR(IF(B234&lt;&gt;"", IF(AND(INDEX(Paste_Here!AA$2:AA$850, MATCH(B234, Paste_Here!A$2:A$850, 0))&lt;&gt;"", ISNUMBER(VALUE(INDEX(Paste_Here!AA$2:AA$850, MATCH(B234, Paste_Here!A$2:A$850, 0))))), INDEX(Paste_Here!AA$2:AA$850, MATCH(B234, Paste_Here!A$2:A$850, 0)), ""), ""), "")</f>
        <v/>
      </c>
      <c r="FF234" s="66"/>
      <c r="FG234" s="75" t="str">
        <f>IFERROR(IF(B234&lt;&gt;"", IF(ISNUMBER(SEARCH("highrisk", LOWER(INDEX(Paste_Here!AB$2:AB$850, MATCH(B234, Paste_Here!A$2:A$850, 0))))), "High Risk", IF(ISNUMBER(SEARCH("lowrisk", LOWER(INDEX(Paste_Here!AB$2:AB$850, MATCH(B234, Paste_Here!A$2:A$850, 0))))), "Low Risk", IF(ISNUMBER(SEARCH("somerisk", LOWER(INDEX(Paste_Here!AB$2:AB$850, MATCH(B234, Paste_Here!A$2:A$850, 0))))), "Some Risk", IF(ISNUMBER(SEARCH("ot", LOWER(INDEX(Paste_Here!AB$2:AB$850, MATCH(B234, Paste_Here!A$2:A$850, 0))))), "OT", "")))), ""), "")</f>
        <v/>
      </c>
      <c r="FH234" s="66"/>
      <c r="FI234" s="93"/>
      <c r="FJ234" s="66"/>
      <c r="FK234" s="75"/>
      <c r="FL234" s="66"/>
      <c r="FM234" s="75"/>
      <c r="FN234" s="66"/>
      <c r="FO234" s="66"/>
      <c r="FP234" s="75" t="str">
        <f t="shared" si="45"/>
        <v/>
      </c>
      <c r="FQ234" s="66"/>
      <c r="FR234" s="75" t="str">
        <f>IFERROR(IF(B234&lt;&gt;"", IF(ISNUMBER(SEARCH("s", LOWER(INDEX(Paste_Here!L$2:L$850, MATCH(B234, Paste_Here!A$2:A$850, 0))))), "Yes", IF(INDEX(Paste_Here!L$2:L$850, MATCH(B234, Paste_Here!A$2:A$850, 0))&lt;&gt;"", "No", "")), ""), "")</f>
        <v/>
      </c>
      <c r="FS234" s="66"/>
      <c r="FT234" s="75" t="str">
        <f>IFERROR(IF(B234&lt;&gt;"", IF(ISNUMBER(SEARCH("yes", LOWER(INDEX(Paste_Here!F$2:F$850, MATCH(B234, Paste_Here!A$2:A$850, 0))))), "Yes", IF(ISNUMBER(SEARCH("no", LOWER(INDEX(Paste_Here!F$2:F$850, MATCH(B234, Paste_Here!A$2:A$850, 0))))), "No", "")), ""), "")</f>
        <v/>
      </c>
      <c r="FU234" s="66"/>
      <c r="FV234" s="75" t="str">
        <f>IFERROR(IF(B234&lt;&gt;"", IF(ISNUMBER(SEARCH("english language learner", LOWER(INDEX(Paste_Here!C$2:C$850, MATCH(B234, Paste_Here!A$2:A$850, 0))))), "Yes", ""), ""), "")</f>
        <v/>
      </c>
      <c r="FW234" s="66"/>
      <c r="FX234" s="75" t="str">
        <f>IFERROR(IF(B234&lt;&gt;"", IF(OR(ISNUMBER(SEARCH("b", LOWER(INDEX(Paste_Here!J$2:J$850, MATCH(B234, Paste_Here!A$2:A$850, 0))))), ISNUMBER(SEARCH("h", LOWER(INDEX(Paste_Here!J$2:J$850, MATCH(B234, Paste_Here!A$2:A$850, 0))))), ISNUMBER(SEARCH("i", LOWER(INDEX(Paste_Here!J$2:J$850, MATCH(B234, Paste_Here!A$2:A$850, 0)))))), "Yes", IF(INDEX(Paste_Here!J$2:J$850, MATCH(B234, Paste_Here!A$2:A$850, 0))&lt;&gt;"", "No", "")), ""), "")</f>
        <v/>
      </c>
      <c r="FY234" s="66"/>
      <c r="FZ234" s="75" t="str">
        <f>IFERROR(IF(B234&lt;&gt;"", IF(ISNUMBER(SEARCH("yes", LOWER(INDEX(Paste_Here!K$2:K$850, MATCH(B234, Paste_Here!A$2:A$850, 0))))), "Yes", IF(ISNUMBER(SEARCH("no", LOWER(INDEX(Paste_Here!K$2:K$850, MATCH(B234, Paste_Here!A$2:A$850, 0))))), "No", "")), ""), "")</f>
        <v/>
      </c>
      <c r="GA234" s="66"/>
      <c r="GB234" s="75" t="str">
        <f>IFERROR(IF(B234&lt;&gt;"", IF(ISNUMBER(SEARCH("transitional 2", LOWER(INDEX(Paste_Here!C$2:C$850, MATCH(B234, Paste_Here!A$2:A$850, 0))))), "T2",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GC234" s="66"/>
      <c r="GD234" s="75"/>
      <c r="GE234" s="66"/>
      <c r="GF234" s="75"/>
      <c r="GG234" s="66"/>
      <c r="GH234" s="75"/>
      <c r="GI234" s="66"/>
      <c r="GK234" s="1" t="str" cm="1">
        <f t="array" ref="GK234">IFERROR(INDEX(Paste_Here!$B$2:$B$850, MATCH(0, COUNTIF(GK$4:GK233, Paste_Here!$B$2:$B$850) + IF(Paste_Here!$B$2:$B$850="", 1, 0), 0)), "")</f>
        <v/>
      </c>
      <c r="GL234" s="1" t="str">
        <f>IF(GK234&lt;&gt;"", INDEX(Paste_Here!$A$2:$A$850, MATCH(GK234, Paste_Here!$B$2:$B$850, 0)), "")</f>
        <v/>
      </c>
      <c r="GM234" s="1" t="str">
        <f t="shared" si="51"/>
        <v/>
      </c>
      <c r="GN234" s="1" t="str" cm="1">
        <f t="array" ref="GN234">IFERROR(INDEX($GM$5:$GM$850, MATCH(SMALL(IF($GM$5:$GM$850&lt;&gt;"", COUNTIF($GM$5:$GM$850, "&lt;"&amp;$GM$5:$GM$850)+1), ROW()-ROW($GN$5)+1), COUNTIF($GM$5:$GM$850, "&lt;"&amp;$GM$5:$GM$850)+1, 0)), "")</f>
        <v/>
      </c>
    </row>
    <row r="235" spans="1:196">
      <c r="A235" s="66"/>
      <c r="B235" s="75" t="str">
        <f t="shared" si="39"/>
        <v/>
      </c>
      <c r="C235" s="66"/>
      <c r="D235" s="75" t="str">
        <f>IFERROR(IF(AND(INDEX(Paste_Here!N$2:N$850, MATCH(B235, Paste_Here!A$2:A$850, 0)) = ""), "", IF(UPPER(INDEX(Paste_Here!N$2:N$850, MATCH(B235, Paste_Here!A$2:A$850, 0))) = "YES", "Yes", IF(UPPER(INDEX(Paste_Here!N$2:N$850, MATCH(B235, Paste_Here!A$2:A$850, 0))) = "NO", "No", ""))), "")</f>
        <v/>
      </c>
      <c r="E235" s="66"/>
      <c r="F235" s="75" t="str">
        <f t="shared" si="46"/>
        <v/>
      </c>
      <c r="G235" s="66"/>
      <c r="H235" s="75" t="str">
        <f t="shared" si="47"/>
        <v/>
      </c>
      <c r="I235" s="66"/>
      <c r="J235" s="75" t="str">
        <f t="shared" si="48"/>
        <v/>
      </c>
      <c r="K235" s="66"/>
      <c r="L235" s="75"/>
      <c r="M235" s="66"/>
      <c r="N235" s="75" t="str">
        <f>IFERROR(IF(B235&lt;&gt;"", IF(AND(INDEX(Paste_Here!AW$2:AW$850, MATCH(B235, Paste_Here!A$2:A$850, 0))&lt;&gt;"", ISNUMBER(VALUE(INDEX(Paste_Here!AW$2:AW$850, MATCH(B235, Paste_Here!A$2:A$850, 0))))), INDEX(Paste_Here!AW$2:AW$850, MATCH(B235, Paste_Here!A$2:A$850, 0)), ""), ""), "")</f>
        <v/>
      </c>
      <c r="O235" s="66"/>
      <c r="P235" s="75" t="str">
        <f>IFERROR(IF(B235&lt;&gt;"", IF(AND(INDEX(Paste_Here!AX$2:AX$850, MATCH(B235, Paste_Here!A$2:A$850, 0))&lt;&gt;"", ISNUMBER(VALUE(INDEX(Paste_Here!AX$2:AX$850, MATCH(B235, Paste_Here!A$2:A$850, 0))))), INDEX(Paste_Here!AX$2:AX$850, MATCH(B235, Paste_Here!A$2:A$850, 0)), ""), ""), "")</f>
        <v/>
      </c>
      <c r="Q235" s="66"/>
      <c r="R235" s="75" t="str">
        <f>IFERROR(IF(B235&lt;&gt;"", IF(AND(INDEX(Paste_Here!AU$2:AU$850, MATCH(B235, Paste_Here!A$2:A$850, 0))&lt;&gt;"", ISNUMBER(VALUE(INDEX(Paste_Here!AU$2:AU$850, MATCH(B235, Paste_Here!A$2:A$850, 0))))), INDEX(Paste_Here!AU$2:AU$850, MATCH(B235, Paste_Here!A$2:A$850, 0)), ""), ""), "")</f>
        <v/>
      </c>
      <c r="S235" s="66"/>
      <c r="T235" s="75" t="str">
        <f>IFERROR(IF(B235&lt;&gt;"", IF(AND(INDEX(Paste_Here!AV$2:AV$850, MATCH(B235, Paste_Here!A$2:A$850, 0))&lt;&gt;"", ISNUMBER(VALUE(INDEX(Paste_Here!AV$2:AV$850, MATCH(B235, Paste_Here!A$2:A$850, 0))))), INDEX(Paste_Here!AV$2:AV$850, MATCH(B235, Paste_Here!A$2:A$850, 0)), ""), ""), "")</f>
        <v/>
      </c>
      <c r="U235" s="66"/>
      <c r="W235" s="66"/>
      <c r="Y235" s="66"/>
      <c r="Z235" s="66"/>
      <c r="AA235" s="75" t="str">
        <f t="shared" si="40"/>
        <v/>
      </c>
      <c r="AB235" s="66"/>
      <c r="AC235" s="75"/>
      <c r="AD235" s="66"/>
      <c r="AE235" s="98"/>
      <c r="AF235" s="66"/>
      <c r="AG235" s="75"/>
      <c r="AH235" s="66"/>
      <c r="AI235" s="75" t="str">
        <f>IFERROR(IF(B235&lt;&gt;"", IF(AND(INDEX(Paste_Here!AC$2:AC$850, MATCH(B235, Paste_Here!A$2:A$850, 0))&lt;&gt;"", ISNUMBER(VALUE(INDEX(Paste_Here!AC$2:AC$850, MATCH(B235, Paste_Here!A$2:A$850, 0))))), INDEX(Paste_Here!AC$2:AC$850, MATCH(B235, Paste_Here!A$2:A$850, 0)), ""), ""), "")</f>
        <v/>
      </c>
      <c r="AJ235" s="66"/>
      <c r="AK235" s="75" t="str">
        <f>IFERROR(IF(B235&lt;&gt;"", IF(ISNUMBER(SEARCH("highrisk", LOWER(INDEX(Paste_Here!AD$2:AD$850, MATCH(B235, Paste_Here!A$2:A$850, 0))))), "High Risk", IF(ISNUMBER(SEARCH("lowrisk", LOWER(INDEX(Paste_Here!AD$2:AD$850, MATCH(B235, Paste_Here!A$2:A$850, 0))))), "Low Risk", IF(ISNUMBER(SEARCH("somerisk", LOWER(INDEX(Paste_Here!AD$2:AD$850, MATCH(B235, Paste_Here!A$2:A$850, 0))))), "Some Risk", IF(ISNUMBER(SEARCH("ot", LOWER(INDEX(Paste_Here!AD$2:AD$850, MATCH(B235, Paste_Here!A$2:A$850, 0))))), "OT", "")))), ""), "")</f>
        <v/>
      </c>
      <c r="AL235" s="66"/>
      <c r="AM235" s="75"/>
      <c r="AN235" s="66"/>
      <c r="AO235" s="75" t="str">
        <f>IFERROR(IF(B235&lt;&gt;"", IF(AND(INDEX(Paste_Here!M$2:M$850, MATCH(B235, Paste_Here!A$2:A$850, 0))&lt;&gt;"", ISNUMBER(VALUE(INDEX(Paste_Here!M$2:M$850, MATCH(B235, Paste_Here!A$2:A$850, 0))))), INDEX(Paste_Here!M$2:M$850, MATCH(B235, Paste_Here!A$2:A$850, 0)), ""), ""), "")</f>
        <v/>
      </c>
      <c r="AP235" s="66"/>
      <c r="AQ235" s="75" t="str">
        <f>IFERROR(IF(B235&lt;&gt;"", IF(ISNUMBER(SEARCH("highrisk", LOWER(INDEX(Paste_Here!N$2:N$850, MATCH(B235, Paste_Here!A$2:A$850, 0))))), "High Risk", IF(ISNUMBER(SEARCH("lowrisk", LOWER(INDEX(Paste_Here!N$2:N$850, MATCH(B235, Paste_Here!A$2:A$850, 0))))), "Low Risk", IF(ISNUMBER(SEARCH("somerisk", LOWER(INDEX(Paste_Here!N$2:N$850, MATCH(B235, Paste_Here!A$2:A$850, 0))))), "Some Risk", IF(ISNUMBER(SEARCH("ot", LOWER(INDEX(Paste_Here!N$2:N$850, MATCH(B235, Paste_Here!A$2:A$850, 0))))), "OT", "")))), ""), "")</f>
        <v/>
      </c>
      <c r="AT235" s="66"/>
      <c r="AU235" s="103"/>
      <c r="AV235" s="66"/>
      <c r="AW235" s="66"/>
      <c r="AX235" s="75" t="str">
        <f t="shared" si="41"/>
        <v/>
      </c>
      <c r="AY235" s="66"/>
      <c r="AZ235" s="75"/>
      <c r="BA235" s="66"/>
      <c r="BB235" s="75"/>
      <c r="BC235" s="66"/>
      <c r="BD235" s="75"/>
      <c r="BE235" s="66"/>
      <c r="BF235" s="75" t="str">
        <f>IFERROR(IF(B235&lt;&gt;"", IF(AND(INDEX(Paste_Here!AE$2:AE$850, MATCH(B235, Paste_Here!A$2:A$850, 0))&lt;&gt;"", ISNUMBER(VALUE(INDEX(Paste_Here!AE$2:AE$850, MATCH(B235, Paste_Here!A$2:A$850, 0))))), INDEX(Paste_Here!AE$2:AE$850, MATCH(B235, Paste_Here!A$2:A$850, 0)), ""), ""), "")</f>
        <v/>
      </c>
      <c r="BG235" s="66"/>
      <c r="BH235" s="75" t="str">
        <f>IFERROR(IF(B235&lt;&gt;"", IF(ISNUMBER(SEARCH("highrisk", LOWER(INDEX(Paste_Here!AF$2:AF$850, MATCH(B235, Paste_Here!A$2:A$850, 0))))), "High Risk", IF(ISNUMBER(SEARCH("lowrisk", LOWER(INDEX(Paste_Here!AF$2:AF$850, MATCH(B235, Paste_Here!A$2:A$850, 0))))), "Low Risk", IF(ISNUMBER(SEARCH("somerisk", LOWER(INDEX(Paste_Here!AF$2:AF$850, MATCH(B235, Paste_Here!A$2:A$850, 0))))), "Some Risk", IF(ISNUMBER(SEARCH("ot", LOWER(INDEX(Paste_Here!AF$2:AF$850, MATCH(B235, Paste_Here!A$2:A$850, 0))))), "OT", "")))), ""), "")</f>
        <v/>
      </c>
      <c r="BI235" s="66"/>
      <c r="BJ235" s="75"/>
      <c r="BK235" s="66"/>
      <c r="BL235" s="75" t="str">
        <f>IFERROR(IF(B235&lt;&gt;"", IF(AND(INDEX(Paste_Here!O$2:O$850, MATCH(B235, Paste_Here!A$2:A$850, 0))&lt;&gt;"", ISNUMBER(VALUE(INDEX(Paste_Here!O$2:O$850, MATCH(B235, Paste_Here!A$2:A$850, 0))))), INDEX(Paste_Here!O$2:O$850, MATCH(B235, Paste_Here!A$2:A$850, 0)), ""), ""), "")</f>
        <v/>
      </c>
      <c r="BM235" s="66"/>
      <c r="BN235" s="75" t="str">
        <f>IFERROR(IF(B235&lt;&gt;"", IF(ISNUMBER(SEARCH("highrisk", LOWER(INDEX(Paste_Here!P$2:P$850, MATCH(B235, Paste_Here!A$2:A$850, 0))))), "High Risk", IF(ISNUMBER(SEARCH("lowrisk", LOWER(INDEX(Paste_Here!P$2:P$850, MATCH(B235, Paste_Here!A$2:A$850, 0))))), "Low Risk", IF(ISNUMBER(SEARCH("somerisk", LOWER(INDEX(Paste_Here!P$2:P$850, MATCH(B235, Paste_Here!A$2:A$850, 0))))), "Some Risk", IF(ISNUMBER(SEARCH("ot", LOWER(INDEX(Paste_Here!P$2:P$850, MATCH(B235, Paste_Here!A$2:A$850, 0))))), "OT", "")))), ""), "")</f>
        <v/>
      </c>
      <c r="BQ235" s="66"/>
      <c r="BR235" s="75"/>
      <c r="BS235" s="66"/>
      <c r="BT235" s="66"/>
      <c r="BU235" s="75" t="str">
        <f t="shared" si="42"/>
        <v/>
      </c>
      <c r="BV235" s="66"/>
      <c r="BW235" s="75"/>
      <c r="BX235" s="66"/>
      <c r="BY235" s="75"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BZ235" s="66"/>
      <c r="CA235" s="75"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CB235" s="66"/>
      <c r="CC235" s="75"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CD235" s="66"/>
      <c r="CE235" s="75"/>
      <c r="CF235" s="66"/>
      <c r="CK235" s="75"/>
      <c r="CL235" s="66"/>
      <c r="CM235" s="75"/>
      <c r="CN235" s="66"/>
      <c r="CO235" s="75"/>
      <c r="CP235" s="66"/>
      <c r="CQ235" s="66"/>
      <c r="CR235" s="75" t="str">
        <f t="shared" si="43"/>
        <v/>
      </c>
      <c r="CS235" s="66"/>
      <c r="CT235" s="75"/>
      <c r="CU235" s="66"/>
      <c r="CV235" s="75"/>
      <c r="CW235" s="66"/>
      <c r="CX235" s="75"/>
      <c r="CY235" s="66"/>
      <c r="CZ235" s="75"/>
      <c r="DA235" s="66"/>
      <c r="DB235" s="75" t="str">
        <f>IFERROR(IF(B235&lt;&gt;"", IF(AND(INDEX(Paste_Here!AK$2:AK$850, MATCH(B235, Paste_Here!A$2:A$850, 0))&lt;&gt;"", ISNUMBER(VALUE(INDEX(Paste_Here!AK$2:AK$850, MATCH(B235, Paste_Here!A$2:A$850, 0))))), INDEX(Paste_Here!AK$2:AK$850, MATCH(B235, Paste_Here!A$2:A$850, 0)), ""), ""), "")</f>
        <v/>
      </c>
      <c r="DC235" s="66"/>
      <c r="DD235" s="75" t="str">
        <f>IFERROR(IF(B235&lt;&gt;"", IF(ISNUMBER(SEARCH("highrisk", LOWER(INDEX(Paste_Here!AL$2:AL$850, MATCH(B235, Paste_Here!A$2:A$850, 0))))), "High Risk", IF(ISNUMBER(SEARCH("lowrisk", LOWER(INDEX(Paste_Here!AL$2:AL$850, MATCH(B235, Paste_Here!A$2:A$850, 0))))), "Low Risk", IF(ISNUMBER(SEARCH("somerisk", LOWER(INDEX(Paste_Here!AL$2:AL$850, MATCH(B235, Paste_Here!A$2:A$850, 0))))), "Some Risk", IF(ISNUMBER(SEARCH("ot", LOWER(INDEX(Paste_Here!AL$2:AL$850, MATCH(B235, Paste_Here!A$2:A$850, 0))))), "OT", "")))), ""), "")</f>
        <v/>
      </c>
      <c r="DE235" s="66"/>
      <c r="DF235" s="75" t="str">
        <f>IFERROR(IF(B235&lt;&gt;"", IF(AND(INDEX(Paste_Here!AM$2:AM$850, MATCH(B235, Paste_Here!A$2:A$850, 0))&lt;&gt;"", ISNUMBER(VALUE(INDEX(Paste_Here!AM$2:AM$850, MATCH(B235, Paste_Here!A$2:A$850, 0))))), INDEX(Paste_Here!AM$2:AM$850, MATCH(B235, Paste_Here!A$2:A$850, 0)), ""), ""), "")</f>
        <v/>
      </c>
      <c r="DG235" s="66"/>
      <c r="DH235" s="75" t="str">
        <f>IFERROR(IF(B235&lt;&gt;"", IF(ISNUMBER(SEARCH("highrisk", LOWER(INDEX(Paste_Here!AN$2:AN$850, MATCH(B235, Paste_Here!A$2:A$850, 0))))), "High Risk", IF(ISNUMBER(SEARCH("lowrisk", LOWER(INDEX(Paste_Here!AN$2:AN$850, MATCH(B235, Paste_Here!A$2:A$850, 0))))), "Low Risk", IF(ISNUMBER(SEARCH("somerisk", LOWER(INDEX(Paste_Here!AN$2:AN$850, MATCH(B235, Paste_Here!A$2:A$850, 0))))), "Some Risk", IF(ISNUMBER(SEARCH("ot", LOWER(INDEX(Paste_Here!AN$2:AN$850, MATCH(B235, Paste_Here!A$2:A$850, 0))))), "OT", "")))), ""), "")</f>
        <v/>
      </c>
      <c r="DI235" s="66"/>
      <c r="DJ235" s="66"/>
      <c r="DK235" s="75" t="str">
        <f t="shared" si="44"/>
        <v/>
      </c>
      <c r="DL235" s="66"/>
      <c r="DM235" s="75" t="str">
        <f>IFERROR(IF(B235&lt;&gt;"", IF(AND(INDEX(Paste_Here!Q$2:Q$850, MATCH(B235, Paste_Here!A$2:A$850, 0))&lt;&gt;"", ISNUMBER(VALUE(INDEX(Paste_Here!Q$2:Q$850, MATCH(B235, Paste_Here!A$2:A$850, 0))))), INDEX(Paste_Here!Q$2:Q$850, MATCH(B235, Paste_Here!A$2:A$850, 0)), ""), ""), "")</f>
        <v/>
      </c>
      <c r="DN235" s="66"/>
      <c r="DO235" s="75" t="str">
        <f>IFERROR(IF(B235&lt;&gt;"", IF(ISNUMBER(SEARCH("highrisk", LOWER(INDEX(Paste_Here!R$2:R$850, MATCH(B235, Paste_Here!A$2:A$850, 0))))), "High Risk", IF(ISNUMBER(SEARCH("lowrisk", LOWER(INDEX(Paste_Here!R$2:R$850, MATCH(B235, Paste_Here!A$2:A$850, 0))))), "Low Risk", IF(ISNUMBER(SEARCH("somerisk", LOWER(INDEX(Paste_Here!R$2:R$850, MATCH(B235, Paste_Here!A$2:A$850, 0))))), "Some Risk", IF(ISNUMBER(SEARCH("ot", LOWER(INDEX(Paste_Here!R$2:R$850, MATCH(B235, Paste_Here!A$2:A$850, 0))))), "OT", "")))), ""), "")</f>
        <v/>
      </c>
      <c r="DP235" s="66"/>
      <c r="DQ235" s="93" t="str">
        <f>IFERROR(IF(B235&lt;&gt;"", IF(AND(INDEX(Paste_Here!S$2:S$850, MATCH(B235, Paste_Here!A$2:A$850, 0))&lt;&gt;"", ISNUMBER(VALUE(INDEX(Paste_Here!S$2:S$850, MATCH(B235, Paste_Here!A$2:A$850, 0))))), INDEX(Paste_Here!S$2:S$850, MATCH(B235, Paste_Here!A$2:A$850, 0)), ""), ""), "")</f>
        <v/>
      </c>
      <c r="DR235" s="66"/>
      <c r="DS235" s="75"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IF(ISNUMBER(SEARCH("ot", LOWER(INDEX(Paste_Here!T$2:T$850, MATCH(B235, Paste_Here!A$2:A$850, 0))))), "OT", "")))), ""), "")</f>
        <v/>
      </c>
      <c r="DT235" s="66"/>
      <c r="DU235" s="75" t="str">
        <f>IFERROR(IF(B235&lt;&gt;"", IF(AND(INDEX(Paste_Here!U$2:U$850, MATCH(B235, Paste_Here!A$2:A$850, 0))&lt;&gt;"", ISNUMBER(VALUE(INDEX(Paste_Here!U$2:U$850, MATCH(B235, Paste_Here!A$2:A$850, 0))))), INDEX(Paste_Here!U$2:U$850, MATCH(B235, Paste_Here!A$2:A$850, 0)), ""), ""), "")</f>
        <v/>
      </c>
      <c r="DV235" s="66"/>
      <c r="DW235" s="93" t="str">
        <f>IFERROR(IF(B235&lt;&gt;"", IF(ISNUMBER(SEARCH("highrisk", LOWER(INDEX(Paste_Here!V$2:V$850, MATCH(B235, Paste_Here!A$2:A$850, 0))))), "High Risk", IF(ISNUMBER(SEARCH("lowrisk", LOWER(INDEX(Paste_Here!V$2:V$850, MATCH(B235, Paste_Here!A$2:A$850, 0))))), "Low Risk", IF(ISNUMBER(SEARCH("somerisk", LOWER(INDEX(Paste_Here!V$2:V$850, MATCH(B235, Paste_Here!A$2:A$850, 0))))), "Some Risk", IF(ISNUMBER(SEARCH("ot", LOWER(INDEX(Paste_Here!V$2:V$850, MATCH(B235, Paste_Here!A$2:A$850, 0))))), "OT", "")))), ""), "")</f>
        <v/>
      </c>
      <c r="DX235" s="66"/>
      <c r="DY235" s="75" t="str">
        <f>IFERROR(IF(B235&lt;&gt;"", IF(AND(INDEX(Paste_Here!W$2:W$850, MATCH(B235, Paste_Here!A$2:A$850, 0))&lt;&gt;"", ISNUMBER(VALUE(INDEX(Paste_Here!W$2:W$850, MATCH(B235, Paste_Here!A$2:A$850, 0))))), INDEX(Paste_Here!W$2:W$850, MATCH(B235, Paste_Here!A$2:A$850, 0)), ""), ""), "")</f>
        <v/>
      </c>
      <c r="DZ235" s="66"/>
      <c r="EA235" s="75" t="str">
        <f>IFERROR(IF(B235&lt;&gt;"", IF(ISNUMBER(SEARCH("highrisk", LOWER(INDEX(Paste_Here!X$2:X$850, MATCH(B235, Paste_Here!A$2:A$850, 0))))), "High Risk", IF(ISNUMBER(SEARCH("lowrisk", LOWER(INDEX(Paste_Here!X$2:X$850, MATCH(B235, Paste_Here!A$2:A$850, 0))))), "Low Risk", IF(ISNUMBER(SEARCH("somerisk", LOWER(INDEX(Paste_Here!X$2:X$850, MATCH(B235, Paste_Here!A$2:A$850, 0))))), "Some Risk", IF(ISNUMBER(SEARCH("ot", LOWER(INDEX(Paste_Here!X$2:X$850, MATCH(B235, Paste_Here!A$2:A$850, 0))))), "OT", "")))), ""), "")</f>
        <v/>
      </c>
      <c r="EB235" s="66"/>
      <c r="EC235" s="66"/>
      <c r="ED235" s="75" t="str">
        <f t="shared" si="49"/>
        <v/>
      </c>
      <c r="EE235" s="66"/>
      <c r="EF235" s="75" t="str">
        <f>IFERROR(IF(B235&lt;&gt;"", IF(AND(INDEX(Paste_Here!AO$2:AO$850, MATCH(B235, Paste_Here!A$2:A$850, 0))&lt;&gt;"", ISNUMBER(VALUE(INDEX(Paste_Here!AO$2:AO$850, MATCH(B235, Paste_Here!A$2:A$850, 0))))), INDEX(Paste_Here!AO$2:AO$850, MATCH(B235, Paste_Here!A$2:A$850, 0)), ""), ""), "")</f>
        <v/>
      </c>
      <c r="EG235" s="66"/>
      <c r="EH235" s="75" t="str">
        <f>IFERROR(IF(B235&lt;&gt;"", IF(ISNUMBER(SEARCH("highrisk", LOWER(INDEX(Paste_Here!AP$2:AP$850, MATCH(B235, Paste_Here!A$2:A$850, 0))))), "High Risk", IF(ISNUMBER(SEARCH("lowrisk", LOWER(INDEX(Paste_Here!AP$2:AP$850, MATCH(B235, Paste_Here!A$2:A$850, 0))))), "Low Risk", IF(ISNUMBER(SEARCH("somerisk", LOWER(INDEX(Paste_Here!AP$2:AP$850, MATCH(B235, Paste_Here!A$2:A$850, 0))))), "Some Risk", IF(ISNUMBER(SEARCH("ot", LOWER(INDEX(Paste_Here!AP$2:AP$850, MATCH(B235, Paste_Here!A$2:A$850, 0))))), "OT", "")))), ""), "")</f>
        <v/>
      </c>
      <c r="EI235" s="66"/>
      <c r="EJ235" s="93"/>
      <c r="EK235" s="66"/>
      <c r="EL235" s="75" t="str">
        <f>IFERROR(IF(B235&lt;&gt;"", IF(AND(INDEX(Paste_Here!AQ$2:AQ$850, MATCH(B235, Paste_Here!A$2:A$850, 0))&lt;&gt;"", ISNUMBER(VALUE(INDEX(Paste_Here!AQ$2:AQ$850, MATCH(B235, Paste_Here!A$2:A$850, 0))))), INDEX(Paste_Here!AQ$2:AQ$850, MATCH(B235, Paste_Here!A$2:A$850, 0)), ""), ""), "")</f>
        <v/>
      </c>
      <c r="EM235" s="66"/>
      <c r="EN235" s="75" t="str">
        <f>IFERROR(IF(B235&lt;&gt;"", IF(ISNUMBER(SEARCH("highrisk", LOWER(INDEX(Paste_Here!AR$2:AR$850, MATCH(B235, Paste_Here!A$2:A$850, 0))))), "High Risk", IF(ISNUMBER(SEARCH("lowrisk", LOWER(INDEX(Paste_Here!AR$2:AR$850, MATCH(B235, Paste_Here!A$2:A$850, 0))))), "Low Risk", IF(ISNUMBER(SEARCH("somerisk", LOWER(INDEX(Paste_Here!AR$2:AR$850, MATCH(B235, Paste_Here!A$2:A$850, 0))))), "Some Risk", IF(ISNUMBER(SEARCH("ot", LOWER(INDEX(Paste_Here!AR$2:AR$850, MATCH(B235, Paste_Here!A$2:A$850, 0))))), "OT", "")))), ""), "")</f>
        <v/>
      </c>
      <c r="EO235" s="66"/>
      <c r="EP235" s="93"/>
      <c r="EQ235" s="66"/>
      <c r="ER235" s="75"/>
      <c r="ES235" s="66"/>
      <c r="ET235" s="75"/>
      <c r="EU235" s="66"/>
      <c r="EV235" s="66"/>
      <c r="EW235" s="75" t="str">
        <f t="shared" si="50"/>
        <v/>
      </c>
      <c r="EX235" s="66"/>
      <c r="EY235" s="75" t="str">
        <f>IFERROR(IF(B235&lt;&gt;"", IF(AND(INDEX(Paste_Here!Y$2:Y$850, MATCH(B235, Paste_Here!A$2:A$850, 0))&lt;&gt;"", ISNUMBER(VALUE(INDEX(Paste_Here!Y$2:Y$850, MATCH(B235, Paste_Here!A$2:A$850, 0))))), INDEX(Paste_Here!Y$2:Y$850, MATCH(B235, Paste_Here!A$2:A$850, 0)), ""), ""), "")</f>
        <v/>
      </c>
      <c r="EZ235" s="66"/>
      <c r="FA235" s="75" t="str">
        <f>IFERROR(IF(B235&lt;&gt;"", IF(ISNUMBER(SEARCH("highrisk", LOWER(INDEX(Paste_Here!Z$2:Z$850, MATCH(B235, Paste_Here!A$2:A$850, 0))))), "High Risk", IF(ISNUMBER(SEARCH("lowrisk", LOWER(INDEX(Paste_Here!Z$2:Z$850, MATCH(B235, Paste_Here!A$2:A$850, 0))))), "Low Risk", IF(ISNUMBER(SEARCH("somerisk", LOWER(INDEX(Paste_Here!Z$2:Z$850, MATCH(B235, Paste_Here!A$2:A$850, 0))))), "Some Risk", IF(ISNUMBER(SEARCH("ot", LOWER(INDEX(Paste_Here!Z$2:Z$850, MATCH(B235, Paste_Here!A$2:A$850, 0))))), "OT", "")))), ""), "")</f>
        <v/>
      </c>
      <c r="FB235" s="66"/>
      <c r="FC235" s="93"/>
      <c r="FD235" s="66"/>
      <c r="FE235" s="75" t="str">
        <f>IFERROR(IF(B235&lt;&gt;"", IF(AND(INDEX(Paste_Here!AA$2:AA$850, MATCH(B235, Paste_Here!A$2:A$850, 0))&lt;&gt;"", ISNUMBER(VALUE(INDEX(Paste_Here!AA$2:AA$850, MATCH(B235, Paste_Here!A$2:A$850, 0))))), INDEX(Paste_Here!AA$2:AA$850, MATCH(B235, Paste_Here!A$2:A$850, 0)), ""), ""), "")</f>
        <v/>
      </c>
      <c r="FF235" s="66"/>
      <c r="FG235" s="75" t="str">
        <f>IFERROR(IF(B235&lt;&gt;"", IF(ISNUMBER(SEARCH("highrisk", LOWER(INDEX(Paste_Here!AB$2:AB$850, MATCH(B235, Paste_Here!A$2:A$850, 0))))), "High Risk", IF(ISNUMBER(SEARCH("lowrisk", LOWER(INDEX(Paste_Here!AB$2:AB$850, MATCH(B235, Paste_Here!A$2:A$850, 0))))), "Low Risk", IF(ISNUMBER(SEARCH("somerisk", LOWER(INDEX(Paste_Here!AB$2:AB$850, MATCH(B235, Paste_Here!A$2:A$850, 0))))), "Some Risk", IF(ISNUMBER(SEARCH("ot", LOWER(INDEX(Paste_Here!AB$2:AB$850, MATCH(B235, Paste_Here!A$2:A$850, 0))))), "OT", "")))), ""), "")</f>
        <v/>
      </c>
      <c r="FH235" s="66"/>
      <c r="FI235" s="93"/>
      <c r="FJ235" s="66"/>
      <c r="FK235" s="75"/>
      <c r="FL235" s="66"/>
      <c r="FM235" s="75"/>
      <c r="FN235" s="66"/>
      <c r="FO235" s="66"/>
      <c r="FP235" s="75" t="str">
        <f t="shared" si="45"/>
        <v/>
      </c>
      <c r="FQ235" s="66"/>
      <c r="FR235" s="75" t="str">
        <f>IFERROR(IF(B235&lt;&gt;"", IF(ISNUMBER(SEARCH("s", LOWER(INDEX(Paste_Here!L$2:L$850, MATCH(B235, Paste_Here!A$2:A$850, 0))))), "Yes", IF(INDEX(Paste_Here!L$2:L$850, MATCH(B235, Paste_Here!A$2:A$850, 0))&lt;&gt;"", "No", "")), ""), "")</f>
        <v/>
      </c>
      <c r="FS235" s="66"/>
      <c r="FT235" s="75" t="str">
        <f>IFERROR(IF(B235&lt;&gt;"", IF(ISNUMBER(SEARCH("yes", LOWER(INDEX(Paste_Here!F$2:F$850, MATCH(B235, Paste_Here!A$2:A$850, 0))))), "Yes", IF(ISNUMBER(SEARCH("no", LOWER(INDEX(Paste_Here!F$2:F$850, MATCH(B235, Paste_Here!A$2:A$850, 0))))), "No", "")), ""), "")</f>
        <v/>
      </c>
      <c r="FU235" s="66"/>
      <c r="FV235" s="75" t="str">
        <f>IFERROR(IF(B235&lt;&gt;"", IF(ISNUMBER(SEARCH("english language learner", LOWER(INDEX(Paste_Here!C$2:C$850, MATCH(B235, Paste_Here!A$2:A$850, 0))))), "Yes", ""), ""), "")</f>
        <v/>
      </c>
      <c r="FW235" s="66"/>
      <c r="FX235" s="75" t="str">
        <f>IFERROR(IF(B235&lt;&gt;"", IF(OR(ISNUMBER(SEARCH("b", LOWER(INDEX(Paste_Here!J$2:J$850, MATCH(B235, Paste_Here!A$2:A$850, 0))))), ISNUMBER(SEARCH("h", LOWER(INDEX(Paste_Here!J$2:J$850, MATCH(B235, Paste_Here!A$2:A$850, 0))))), ISNUMBER(SEARCH("i", LOWER(INDEX(Paste_Here!J$2:J$850, MATCH(B235, Paste_Here!A$2:A$850, 0)))))), "Yes", IF(INDEX(Paste_Here!J$2:J$850, MATCH(B235, Paste_Here!A$2:A$850, 0))&lt;&gt;"", "No", "")), ""), "")</f>
        <v/>
      </c>
      <c r="FY235" s="66"/>
      <c r="FZ235" s="75" t="str">
        <f>IFERROR(IF(B235&lt;&gt;"", IF(ISNUMBER(SEARCH("yes", LOWER(INDEX(Paste_Here!K$2:K$850, MATCH(B235, Paste_Here!A$2:A$850, 0))))), "Yes", IF(ISNUMBER(SEARCH("no", LOWER(INDEX(Paste_Here!K$2:K$850, MATCH(B235, Paste_Here!A$2:A$850, 0))))), "No", "")), ""), "")</f>
        <v/>
      </c>
      <c r="GA235" s="66"/>
      <c r="GB235" s="75" t="str">
        <f>IFERROR(IF(B235&lt;&gt;"", IF(ISNUMBER(SEARCH("transitional 2", LOWER(INDEX(Paste_Here!C$2:C$850, MATCH(B235, Paste_Here!A$2:A$850, 0))))), "T2",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GC235" s="66"/>
      <c r="GD235" s="75"/>
      <c r="GE235" s="66"/>
      <c r="GF235" s="75"/>
      <c r="GG235" s="66"/>
      <c r="GH235" s="75"/>
      <c r="GI235" s="66"/>
      <c r="GK235" s="1" t="str" cm="1">
        <f t="array" ref="GK235">IFERROR(INDEX(Paste_Here!$B$2:$B$850, MATCH(0, COUNTIF(GK$4:GK234, Paste_Here!$B$2:$B$850) + IF(Paste_Here!$B$2:$B$850="", 1, 0), 0)), "")</f>
        <v/>
      </c>
      <c r="GL235" s="1" t="str">
        <f>IF(GK235&lt;&gt;"", INDEX(Paste_Here!$A$2:$A$850, MATCH(GK235, Paste_Here!$B$2:$B$850, 0)), "")</f>
        <v/>
      </c>
      <c r="GM235" s="1" t="str">
        <f t="shared" si="51"/>
        <v/>
      </c>
      <c r="GN235" s="1" t="str" cm="1">
        <f t="array" ref="GN235">IFERROR(INDEX($GM$5:$GM$850, MATCH(SMALL(IF($GM$5:$GM$850&lt;&gt;"", COUNTIF($GM$5:$GM$850, "&lt;"&amp;$GM$5:$GM$850)+1), ROW()-ROW($GN$5)+1), COUNTIF($GM$5:$GM$850, "&lt;"&amp;$GM$5:$GM$850)+1, 0)), "")</f>
        <v/>
      </c>
    </row>
    <row r="236" spans="1:196">
      <c r="A236" s="66"/>
      <c r="B236" s="75" t="str">
        <f t="shared" si="39"/>
        <v/>
      </c>
      <c r="C236" s="66"/>
      <c r="D236" s="75" t="str">
        <f>IFERROR(IF(AND(INDEX(Paste_Here!N$2:N$850, MATCH(B236, Paste_Here!A$2:A$850, 0)) = ""), "", IF(UPPER(INDEX(Paste_Here!N$2:N$850, MATCH(B236, Paste_Here!A$2:A$850, 0))) = "YES", "Yes", IF(UPPER(INDEX(Paste_Here!N$2:N$850, MATCH(B236, Paste_Here!A$2:A$850, 0))) = "NO", "No", ""))), "")</f>
        <v/>
      </c>
      <c r="E236" s="66"/>
      <c r="F236" s="75" t="str">
        <f t="shared" si="46"/>
        <v/>
      </c>
      <c r="G236" s="66"/>
      <c r="H236" s="75" t="str">
        <f t="shared" si="47"/>
        <v/>
      </c>
      <c r="I236" s="66"/>
      <c r="J236" s="75" t="str">
        <f t="shared" si="48"/>
        <v/>
      </c>
      <c r="K236" s="66"/>
      <c r="L236" s="75"/>
      <c r="M236" s="66"/>
      <c r="N236" s="75" t="str">
        <f>IFERROR(IF(B236&lt;&gt;"", IF(AND(INDEX(Paste_Here!AW$2:AW$850, MATCH(B236, Paste_Here!A$2:A$850, 0))&lt;&gt;"", ISNUMBER(VALUE(INDEX(Paste_Here!AW$2:AW$850, MATCH(B236, Paste_Here!A$2:A$850, 0))))), INDEX(Paste_Here!AW$2:AW$850, MATCH(B236, Paste_Here!A$2:A$850, 0)), ""), ""), "")</f>
        <v/>
      </c>
      <c r="O236" s="66"/>
      <c r="P236" s="75" t="str">
        <f>IFERROR(IF(B236&lt;&gt;"", IF(AND(INDEX(Paste_Here!AX$2:AX$850, MATCH(B236, Paste_Here!A$2:A$850, 0))&lt;&gt;"", ISNUMBER(VALUE(INDEX(Paste_Here!AX$2:AX$850, MATCH(B236, Paste_Here!A$2:A$850, 0))))), INDEX(Paste_Here!AX$2:AX$850, MATCH(B236, Paste_Here!A$2:A$850, 0)), ""), ""), "")</f>
        <v/>
      </c>
      <c r="Q236" s="66"/>
      <c r="R236" s="75" t="str">
        <f>IFERROR(IF(B236&lt;&gt;"", IF(AND(INDEX(Paste_Here!AU$2:AU$850, MATCH(B236, Paste_Here!A$2:A$850, 0))&lt;&gt;"", ISNUMBER(VALUE(INDEX(Paste_Here!AU$2:AU$850, MATCH(B236, Paste_Here!A$2:A$850, 0))))), INDEX(Paste_Here!AU$2:AU$850, MATCH(B236, Paste_Here!A$2:A$850, 0)), ""), ""), "")</f>
        <v/>
      </c>
      <c r="S236" s="66"/>
      <c r="T236" s="75" t="str">
        <f>IFERROR(IF(B236&lt;&gt;"", IF(AND(INDEX(Paste_Here!AV$2:AV$850, MATCH(B236, Paste_Here!A$2:A$850, 0))&lt;&gt;"", ISNUMBER(VALUE(INDEX(Paste_Here!AV$2:AV$850, MATCH(B236, Paste_Here!A$2:A$850, 0))))), INDEX(Paste_Here!AV$2:AV$850, MATCH(B236, Paste_Here!A$2:A$850, 0)), ""), ""), "")</f>
        <v/>
      </c>
      <c r="U236" s="66"/>
      <c r="W236" s="66"/>
      <c r="Y236" s="66"/>
      <c r="Z236" s="66"/>
      <c r="AA236" s="75" t="str">
        <f t="shared" si="40"/>
        <v/>
      </c>
      <c r="AB236" s="66"/>
      <c r="AC236" s="75"/>
      <c r="AD236" s="66"/>
      <c r="AE236" s="98"/>
      <c r="AF236" s="66"/>
      <c r="AG236" s="75"/>
      <c r="AH236" s="66"/>
      <c r="AI236" s="75" t="str">
        <f>IFERROR(IF(B236&lt;&gt;"", IF(AND(INDEX(Paste_Here!AC$2:AC$850, MATCH(B236, Paste_Here!A$2:A$850, 0))&lt;&gt;"", ISNUMBER(VALUE(INDEX(Paste_Here!AC$2:AC$850, MATCH(B236, Paste_Here!A$2:A$850, 0))))), INDEX(Paste_Here!AC$2:AC$850, MATCH(B236, Paste_Here!A$2:A$850, 0)), ""), ""), "")</f>
        <v/>
      </c>
      <c r="AJ236" s="66"/>
      <c r="AK236" s="75" t="str">
        <f>IFERROR(IF(B236&lt;&gt;"", IF(ISNUMBER(SEARCH("highrisk", LOWER(INDEX(Paste_Here!AD$2:AD$850, MATCH(B236, Paste_Here!A$2:A$850, 0))))), "High Risk", IF(ISNUMBER(SEARCH("lowrisk", LOWER(INDEX(Paste_Here!AD$2:AD$850, MATCH(B236, Paste_Here!A$2:A$850, 0))))), "Low Risk", IF(ISNUMBER(SEARCH("somerisk", LOWER(INDEX(Paste_Here!AD$2:AD$850, MATCH(B236, Paste_Here!A$2:A$850, 0))))), "Some Risk", IF(ISNUMBER(SEARCH("ot", LOWER(INDEX(Paste_Here!AD$2:AD$850, MATCH(B236, Paste_Here!A$2:A$850, 0))))), "OT", "")))), ""), "")</f>
        <v/>
      </c>
      <c r="AL236" s="66"/>
      <c r="AM236" s="75"/>
      <c r="AN236" s="66"/>
      <c r="AO236" s="75" t="str">
        <f>IFERROR(IF(B236&lt;&gt;"", IF(AND(INDEX(Paste_Here!M$2:M$850, MATCH(B236, Paste_Here!A$2:A$850, 0))&lt;&gt;"", ISNUMBER(VALUE(INDEX(Paste_Here!M$2:M$850, MATCH(B236, Paste_Here!A$2:A$850, 0))))), INDEX(Paste_Here!M$2:M$850, MATCH(B236, Paste_Here!A$2:A$850, 0)), ""), ""), "")</f>
        <v/>
      </c>
      <c r="AP236" s="66"/>
      <c r="AQ236" s="75" t="str">
        <f>IFERROR(IF(B236&lt;&gt;"", IF(ISNUMBER(SEARCH("highrisk", LOWER(INDEX(Paste_Here!N$2:N$850, MATCH(B236, Paste_Here!A$2:A$850, 0))))), "High Risk", IF(ISNUMBER(SEARCH("lowrisk", LOWER(INDEX(Paste_Here!N$2:N$850, MATCH(B236, Paste_Here!A$2:A$850, 0))))), "Low Risk", IF(ISNUMBER(SEARCH("somerisk", LOWER(INDEX(Paste_Here!N$2:N$850, MATCH(B236, Paste_Here!A$2:A$850, 0))))), "Some Risk", IF(ISNUMBER(SEARCH("ot", LOWER(INDEX(Paste_Here!N$2:N$850, MATCH(B236, Paste_Here!A$2:A$850, 0))))), "OT", "")))), ""), "")</f>
        <v/>
      </c>
      <c r="AT236" s="66"/>
      <c r="AU236" s="103"/>
      <c r="AV236" s="66"/>
      <c r="AW236" s="66"/>
      <c r="AX236" s="75" t="str">
        <f t="shared" si="41"/>
        <v/>
      </c>
      <c r="AY236" s="66"/>
      <c r="AZ236" s="75"/>
      <c r="BA236" s="66"/>
      <c r="BB236" s="75"/>
      <c r="BC236" s="66"/>
      <c r="BD236" s="75"/>
      <c r="BE236" s="66"/>
      <c r="BF236" s="75" t="str">
        <f>IFERROR(IF(B236&lt;&gt;"", IF(AND(INDEX(Paste_Here!AE$2:AE$850, MATCH(B236, Paste_Here!A$2:A$850, 0))&lt;&gt;"", ISNUMBER(VALUE(INDEX(Paste_Here!AE$2:AE$850, MATCH(B236, Paste_Here!A$2:A$850, 0))))), INDEX(Paste_Here!AE$2:AE$850, MATCH(B236, Paste_Here!A$2:A$850, 0)), ""), ""), "")</f>
        <v/>
      </c>
      <c r="BG236" s="66"/>
      <c r="BH236" s="75" t="str">
        <f>IFERROR(IF(B236&lt;&gt;"", IF(ISNUMBER(SEARCH("highrisk", LOWER(INDEX(Paste_Here!AF$2:AF$850, MATCH(B236, Paste_Here!A$2:A$850, 0))))), "High Risk", IF(ISNUMBER(SEARCH("lowrisk", LOWER(INDEX(Paste_Here!AF$2:AF$850, MATCH(B236, Paste_Here!A$2:A$850, 0))))), "Low Risk", IF(ISNUMBER(SEARCH("somerisk", LOWER(INDEX(Paste_Here!AF$2:AF$850, MATCH(B236, Paste_Here!A$2:A$850, 0))))), "Some Risk", IF(ISNUMBER(SEARCH("ot", LOWER(INDEX(Paste_Here!AF$2:AF$850, MATCH(B236, Paste_Here!A$2:A$850, 0))))), "OT", "")))), ""), "")</f>
        <v/>
      </c>
      <c r="BI236" s="66"/>
      <c r="BJ236" s="75"/>
      <c r="BK236" s="66"/>
      <c r="BL236" s="75" t="str">
        <f>IFERROR(IF(B236&lt;&gt;"", IF(AND(INDEX(Paste_Here!O$2:O$850, MATCH(B236, Paste_Here!A$2:A$850, 0))&lt;&gt;"", ISNUMBER(VALUE(INDEX(Paste_Here!O$2:O$850, MATCH(B236, Paste_Here!A$2:A$850, 0))))), INDEX(Paste_Here!O$2:O$850, MATCH(B236, Paste_Here!A$2:A$850, 0)), ""), ""), "")</f>
        <v/>
      </c>
      <c r="BM236" s="66"/>
      <c r="BN236" s="75" t="str">
        <f>IFERROR(IF(B236&lt;&gt;"", IF(ISNUMBER(SEARCH("highrisk", LOWER(INDEX(Paste_Here!P$2:P$850, MATCH(B236, Paste_Here!A$2:A$850, 0))))), "High Risk", IF(ISNUMBER(SEARCH("lowrisk", LOWER(INDEX(Paste_Here!P$2:P$850, MATCH(B236, Paste_Here!A$2:A$850, 0))))), "Low Risk", IF(ISNUMBER(SEARCH("somerisk", LOWER(INDEX(Paste_Here!P$2:P$850, MATCH(B236, Paste_Here!A$2:A$850, 0))))), "Some Risk", IF(ISNUMBER(SEARCH("ot", LOWER(INDEX(Paste_Here!P$2:P$850, MATCH(B236, Paste_Here!A$2:A$850, 0))))), "OT", "")))), ""), "")</f>
        <v/>
      </c>
      <c r="BQ236" s="66"/>
      <c r="BR236" s="75"/>
      <c r="BS236" s="66"/>
      <c r="BT236" s="66"/>
      <c r="BU236" s="75" t="str">
        <f t="shared" si="42"/>
        <v/>
      </c>
      <c r="BV236" s="66"/>
      <c r="BW236" s="75"/>
      <c r="BX236" s="66"/>
      <c r="BY236" s="75"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BZ236" s="66"/>
      <c r="CA236" s="75"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CB236" s="66"/>
      <c r="CC236" s="75"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CD236" s="66"/>
      <c r="CE236" s="75"/>
      <c r="CF236" s="66"/>
      <c r="CK236" s="75"/>
      <c r="CL236" s="66"/>
      <c r="CM236" s="75"/>
      <c r="CN236" s="66"/>
      <c r="CO236" s="75"/>
      <c r="CP236" s="66"/>
      <c r="CQ236" s="66"/>
      <c r="CR236" s="75" t="str">
        <f t="shared" si="43"/>
        <v/>
      </c>
      <c r="CS236" s="66"/>
      <c r="CT236" s="75"/>
      <c r="CU236" s="66"/>
      <c r="CV236" s="75"/>
      <c r="CW236" s="66"/>
      <c r="CX236" s="75"/>
      <c r="CY236" s="66"/>
      <c r="CZ236" s="75"/>
      <c r="DA236" s="66"/>
      <c r="DB236" s="75" t="str">
        <f>IFERROR(IF(B236&lt;&gt;"", IF(AND(INDEX(Paste_Here!AK$2:AK$850, MATCH(B236, Paste_Here!A$2:A$850, 0))&lt;&gt;"", ISNUMBER(VALUE(INDEX(Paste_Here!AK$2:AK$850, MATCH(B236, Paste_Here!A$2:A$850, 0))))), INDEX(Paste_Here!AK$2:AK$850, MATCH(B236, Paste_Here!A$2:A$850, 0)), ""), ""), "")</f>
        <v/>
      </c>
      <c r="DC236" s="66"/>
      <c r="DD236" s="75" t="str">
        <f>IFERROR(IF(B236&lt;&gt;"", IF(ISNUMBER(SEARCH("highrisk", LOWER(INDEX(Paste_Here!AL$2:AL$850, MATCH(B236, Paste_Here!A$2:A$850, 0))))), "High Risk", IF(ISNUMBER(SEARCH("lowrisk", LOWER(INDEX(Paste_Here!AL$2:AL$850, MATCH(B236, Paste_Here!A$2:A$850, 0))))), "Low Risk", IF(ISNUMBER(SEARCH("somerisk", LOWER(INDEX(Paste_Here!AL$2:AL$850, MATCH(B236, Paste_Here!A$2:A$850, 0))))), "Some Risk", IF(ISNUMBER(SEARCH("ot", LOWER(INDEX(Paste_Here!AL$2:AL$850, MATCH(B236, Paste_Here!A$2:A$850, 0))))), "OT", "")))), ""), "")</f>
        <v/>
      </c>
      <c r="DE236" s="66"/>
      <c r="DF236" s="75" t="str">
        <f>IFERROR(IF(B236&lt;&gt;"", IF(AND(INDEX(Paste_Here!AM$2:AM$850, MATCH(B236, Paste_Here!A$2:A$850, 0))&lt;&gt;"", ISNUMBER(VALUE(INDEX(Paste_Here!AM$2:AM$850, MATCH(B236, Paste_Here!A$2:A$850, 0))))), INDEX(Paste_Here!AM$2:AM$850, MATCH(B236, Paste_Here!A$2:A$850, 0)), ""), ""), "")</f>
        <v/>
      </c>
      <c r="DG236" s="66"/>
      <c r="DH236" s="75" t="str">
        <f>IFERROR(IF(B236&lt;&gt;"", IF(ISNUMBER(SEARCH("highrisk", LOWER(INDEX(Paste_Here!AN$2:AN$850, MATCH(B236, Paste_Here!A$2:A$850, 0))))), "High Risk", IF(ISNUMBER(SEARCH("lowrisk", LOWER(INDEX(Paste_Here!AN$2:AN$850, MATCH(B236, Paste_Here!A$2:A$850, 0))))), "Low Risk", IF(ISNUMBER(SEARCH("somerisk", LOWER(INDEX(Paste_Here!AN$2:AN$850, MATCH(B236, Paste_Here!A$2:A$850, 0))))), "Some Risk", IF(ISNUMBER(SEARCH("ot", LOWER(INDEX(Paste_Here!AN$2:AN$850, MATCH(B236, Paste_Here!A$2:A$850, 0))))), "OT", "")))), ""), "")</f>
        <v/>
      </c>
      <c r="DI236" s="66"/>
      <c r="DJ236" s="66"/>
      <c r="DK236" s="75" t="str">
        <f t="shared" si="44"/>
        <v/>
      </c>
      <c r="DL236" s="66"/>
      <c r="DM236" s="75" t="str">
        <f>IFERROR(IF(B236&lt;&gt;"", IF(AND(INDEX(Paste_Here!Q$2:Q$850, MATCH(B236, Paste_Here!A$2:A$850, 0))&lt;&gt;"", ISNUMBER(VALUE(INDEX(Paste_Here!Q$2:Q$850, MATCH(B236, Paste_Here!A$2:A$850, 0))))), INDEX(Paste_Here!Q$2:Q$850, MATCH(B236, Paste_Here!A$2:A$850, 0)), ""), ""), "")</f>
        <v/>
      </c>
      <c r="DN236" s="66"/>
      <c r="DO236" s="75" t="str">
        <f>IFERROR(IF(B236&lt;&gt;"", IF(ISNUMBER(SEARCH("highrisk", LOWER(INDEX(Paste_Here!R$2:R$850, MATCH(B236, Paste_Here!A$2:A$850, 0))))), "High Risk", IF(ISNUMBER(SEARCH("lowrisk", LOWER(INDEX(Paste_Here!R$2:R$850, MATCH(B236, Paste_Here!A$2:A$850, 0))))), "Low Risk", IF(ISNUMBER(SEARCH("somerisk", LOWER(INDEX(Paste_Here!R$2:R$850, MATCH(B236, Paste_Here!A$2:A$850, 0))))), "Some Risk", IF(ISNUMBER(SEARCH("ot", LOWER(INDEX(Paste_Here!R$2:R$850, MATCH(B236, Paste_Here!A$2:A$850, 0))))), "OT", "")))), ""), "")</f>
        <v/>
      </c>
      <c r="DP236" s="66"/>
      <c r="DQ236" s="93" t="str">
        <f>IFERROR(IF(B236&lt;&gt;"", IF(AND(INDEX(Paste_Here!S$2:S$850, MATCH(B236, Paste_Here!A$2:A$850, 0))&lt;&gt;"", ISNUMBER(VALUE(INDEX(Paste_Here!S$2:S$850, MATCH(B236, Paste_Here!A$2:A$850, 0))))), INDEX(Paste_Here!S$2:S$850, MATCH(B236, Paste_Here!A$2:A$850, 0)), ""), ""), "")</f>
        <v/>
      </c>
      <c r="DR236" s="66"/>
      <c r="DS236" s="75"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IF(ISNUMBER(SEARCH("ot", LOWER(INDEX(Paste_Here!T$2:T$850, MATCH(B236, Paste_Here!A$2:A$850, 0))))), "OT", "")))), ""), "")</f>
        <v/>
      </c>
      <c r="DT236" s="66"/>
      <c r="DU236" s="75" t="str">
        <f>IFERROR(IF(B236&lt;&gt;"", IF(AND(INDEX(Paste_Here!U$2:U$850, MATCH(B236, Paste_Here!A$2:A$850, 0))&lt;&gt;"", ISNUMBER(VALUE(INDEX(Paste_Here!U$2:U$850, MATCH(B236, Paste_Here!A$2:A$850, 0))))), INDEX(Paste_Here!U$2:U$850, MATCH(B236, Paste_Here!A$2:A$850, 0)), ""), ""), "")</f>
        <v/>
      </c>
      <c r="DV236" s="66"/>
      <c r="DW236" s="93" t="str">
        <f>IFERROR(IF(B236&lt;&gt;"", IF(ISNUMBER(SEARCH("highrisk", LOWER(INDEX(Paste_Here!V$2:V$850, MATCH(B236, Paste_Here!A$2:A$850, 0))))), "High Risk", IF(ISNUMBER(SEARCH("lowrisk", LOWER(INDEX(Paste_Here!V$2:V$850, MATCH(B236, Paste_Here!A$2:A$850, 0))))), "Low Risk", IF(ISNUMBER(SEARCH("somerisk", LOWER(INDEX(Paste_Here!V$2:V$850, MATCH(B236, Paste_Here!A$2:A$850, 0))))), "Some Risk", IF(ISNUMBER(SEARCH("ot", LOWER(INDEX(Paste_Here!V$2:V$850, MATCH(B236, Paste_Here!A$2:A$850, 0))))), "OT", "")))), ""), "")</f>
        <v/>
      </c>
      <c r="DX236" s="66"/>
      <c r="DY236" s="75" t="str">
        <f>IFERROR(IF(B236&lt;&gt;"", IF(AND(INDEX(Paste_Here!W$2:W$850, MATCH(B236, Paste_Here!A$2:A$850, 0))&lt;&gt;"", ISNUMBER(VALUE(INDEX(Paste_Here!W$2:W$850, MATCH(B236, Paste_Here!A$2:A$850, 0))))), INDEX(Paste_Here!W$2:W$850, MATCH(B236, Paste_Here!A$2:A$850, 0)), ""), ""), "")</f>
        <v/>
      </c>
      <c r="DZ236" s="66"/>
      <c r="EA236" s="75" t="str">
        <f>IFERROR(IF(B236&lt;&gt;"", IF(ISNUMBER(SEARCH("highrisk", LOWER(INDEX(Paste_Here!X$2:X$850, MATCH(B236, Paste_Here!A$2:A$850, 0))))), "High Risk", IF(ISNUMBER(SEARCH("lowrisk", LOWER(INDEX(Paste_Here!X$2:X$850, MATCH(B236, Paste_Here!A$2:A$850, 0))))), "Low Risk", IF(ISNUMBER(SEARCH("somerisk", LOWER(INDEX(Paste_Here!X$2:X$850, MATCH(B236, Paste_Here!A$2:A$850, 0))))), "Some Risk", IF(ISNUMBER(SEARCH("ot", LOWER(INDEX(Paste_Here!X$2:X$850, MATCH(B236, Paste_Here!A$2:A$850, 0))))), "OT", "")))), ""), "")</f>
        <v/>
      </c>
      <c r="EB236" s="66"/>
      <c r="EC236" s="66"/>
      <c r="ED236" s="75" t="str">
        <f t="shared" si="49"/>
        <v/>
      </c>
      <c r="EE236" s="66"/>
      <c r="EF236" s="75" t="str">
        <f>IFERROR(IF(B236&lt;&gt;"", IF(AND(INDEX(Paste_Here!AO$2:AO$850, MATCH(B236, Paste_Here!A$2:A$850, 0))&lt;&gt;"", ISNUMBER(VALUE(INDEX(Paste_Here!AO$2:AO$850, MATCH(B236, Paste_Here!A$2:A$850, 0))))), INDEX(Paste_Here!AO$2:AO$850, MATCH(B236, Paste_Here!A$2:A$850, 0)), ""), ""), "")</f>
        <v/>
      </c>
      <c r="EG236" s="66"/>
      <c r="EH236" s="75" t="str">
        <f>IFERROR(IF(B236&lt;&gt;"", IF(ISNUMBER(SEARCH("highrisk", LOWER(INDEX(Paste_Here!AP$2:AP$850, MATCH(B236, Paste_Here!A$2:A$850, 0))))), "High Risk", IF(ISNUMBER(SEARCH("lowrisk", LOWER(INDEX(Paste_Here!AP$2:AP$850, MATCH(B236, Paste_Here!A$2:A$850, 0))))), "Low Risk", IF(ISNUMBER(SEARCH("somerisk", LOWER(INDEX(Paste_Here!AP$2:AP$850, MATCH(B236, Paste_Here!A$2:A$850, 0))))), "Some Risk", IF(ISNUMBER(SEARCH("ot", LOWER(INDEX(Paste_Here!AP$2:AP$850, MATCH(B236, Paste_Here!A$2:A$850, 0))))), "OT", "")))), ""), "")</f>
        <v/>
      </c>
      <c r="EI236" s="66"/>
      <c r="EJ236" s="93"/>
      <c r="EK236" s="66"/>
      <c r="EL236" s="75" t="str">
        <f>IFERROR(IF(B236&lt;&gt;"", IF(AND(INDEX(Paste_Here!AQ$2:AQ$850, MATCH(B236, Paste_Here!A$2:A$850, 0))&lt;&gt;"", ISNUMBER(VALUE(INDEX(Paste_Here!AQ$2:AQ$850, MATCH(B236, Paste_Here!A$2:A$850, 0))))), INDEX(Paste_Here!AQ$2:AQ$850, MATCH(B236, Paste_Here!A$2:A$850, 0)), ""), ""), "")</f>
        <v/>
      </c>
      <c r="EM236" s="66"/>
      <c r="EN236" s="75" t="str">
        <f>IFERROR(IF(B236&lt;&gt;"", IF(ISNUMBER(SEARCH("highrisk", LOWER(INDEX(Paste_Here!AR$2:AR$850, MATCH(B236, Paste_Here!A$2:A$850, 0))))), "High Risk", IF(ISNUMBER(SEARCH("lowrisk", LOWER(INDEX(Paste_Here!AR$2:AR$850, MATCH(B236, Paste_Here!A$2:A$850, 0))))), "Low Risk", IF(ISNUMBER(SEARCH("somerisk", LOWER(INDEX(Paste_Here!AR$2:AR$850, MATCH(B236, Paste_Here!A$2:A$850, 0))))), "Some Risk", IF(ISNUMBER(SEARCH("ot", LOWER(INDEX(Paste_Here!AR$2:AR$850, MATCH(B236, Paste_Here!A$2:A$850, 0))))), "OT", "")))), ""), "")</f>
        <v/>
      </c>
      <c r="EO236" s="66"/>
      <c r="EP236" s="93"/>
      <c r="EQ236" s="66"/>
      <c r="ER236" s="75"/>
      <c r="ES236" s="66"/>
      <c r="ET236" s="75"/>
      <c r="EU236" s="66"/>
      <c r="EV236" s="66"/>
      <c r="EW236" s="75" t="str">
        <f t="shared" si="50"/>
        <v/>
      </c>
      <c r="EX236" s="66"/>
      <c r="EY236" s="75" t="str">
        <f>IFERROR(IF(B236&lt;&gt;"", IF(AND(INDEX(Paste_Here!Y$2:Y$850, MATCH(B236, Paste_Here!A$2:A$850, 0))&lt;&gt;"", ISNUMBER(VALUE(INDEX(Paste_Here!Y$2:Y$850, MATCH(B236, Paste_Here!A$2:A$850, 0))))), INDEX(Paste_Here!Y$2:Y$850, MATCH(B236, Paste_Here!A$2:A$850, 0)), ""), ""), "")</f>
        <v/>
      </c>
      <c r="EZ236" s="66"/>
      <c r="FA236" s="75" t="str">
        <f>IFERROR(IF(B236&lt;&gt;"", IF(ISNUMBER(SEARCH("highrisk", LOWER(INDEX(Paste_Here!Z$2:Z$850, MATCH(B236, Paste_Here!A$2:A$850, 0))))), "High Risk", IF(ISNUMBER(SEARCH("lowrisk", LOWER(INDEX(Paste_Here!Z$2:Z$850, MATCH(B236, Paste_Here!A$2:A$850, 0))))), "Low Risk", IF(ISNUMBER(SEARCH("somerisk", LOWER(INDEX(Paste_Here!Z$2:Z$850, MATCH(B236, Paste_Here!A$2:A$850, 0))))), "Some Risk", IF(ISNUMBER(SEARCH("ot", LOWER(INDEX(Paste_Here!Z$2:Z$850, MATCH(B236, Paste_Here!A$2:A$850, 0))))), "OT", "")))), ""), "")</f>
        <v/>
      </c>
      <c r="FB236" s="66"/>
      <c r="FC236" s="93"/>
      <c r="FD236" s="66"/>
      <c r="FE236" s="75" t="str">
        <f>IFERROR(IF(B236&lt;&gt;"", IF(AND(INDEX(Paste_Here!AA$2:AA$850, MATCH(B236, Paste_Here!A$2:A$850, 0))&lt;&gt;"", ISNUMBER(VALUE(INDEX(Paste_Here!AA$2:AA$850, MATCH(B236, Paste_Here!A$2:A$850, 0))))), INDEX(Paste_Here!AA$2:AA$850, MATCH(B236, Paste_Here!A$2:A$850, 0)), ""), ""), "")</f>
        <v/>
      </c>
      <c r="FF236" s="66"/>
      <c r="FG236" s="75" t="str">
        <f>IFERROR(IF(B236&lt;&gt;"", IF(ISNUMBER(SEARCH("highrisk", LOWER(INDEX(Paste_Here!AB$2:AB$850, MATCH(B236, Paste_Here!A$2:A$850, 0))))), "High Risk", IF(ISNUMBER(SEARCH("lowrisk", LOWER(INDEX(Paste_Here!AB$2:AB$850, MATCH(B236, Paste_Here!A$2:A$850, 0))))), "Low Risk", IF(ISNUMBER(SEARCH("somerisk", LOWER(INDEX(Paste_Here!AB$2:AB$850, MATCH(B236, Paste_Here!A$2:A$850, 0))))), "Some Risk", IF(ISNUMBER(SEARCH("ot", LOWER(INDEX(Paste_Here!AB$2:AB$850, MATCH(B236, Paste_Here!A$2:A$850, 0))))), "OT", "")))), ""), "")</f>
        <v/>
      </c>
      <c r="FH236" s="66"/>
      <c r="FI236" s="93"/>
      <c r="FJ236" s="66"/>
      <c r="FK236" s="75"/>
      <c r="FL236" s="66"/>
      <c r="FM236" s="75"/>
      <c r="FN236" s="66"/>
      <c r="FO236" s="66"/>
      <c r="FP236" s="75" t="str">
        <f t="shared" si="45"/>
        <v/>
      </c>
      <c r="FQ236" s="66"/>
      <c r="FR236" s="75" t="str">
        <f>IFERROR(IF(B236&lt;&gt;"", IF(ISNUMBER(SEARCH("s", LOWER(INDEX(Paste_Here!L$2:L$850, MATCH(B236, Paste_Here!A$2:A$850, 0))))), "Yes", IF(INDEX(Paste_Here!L$2:L$850, MATCH(B236, Paste_Here!A$2:A$850, 0))&lt;&gt;"", "No", "")), ""), "")</f>
        <v/>
      </c>
      <c r="FS236" s="66"/>
      <c r="FT236" s="75" t="str">
        <f>IFERROR(IF(B236&lt;&gt;"", IF(ISNUMBER(SEARCH("yes", LOWER(INDEX(Paste_Here!F$2:F$850, MATCH(B236, Paste_Here!A$2:A$850, 0))))), "Yes", IF(ISNUMBER(SEARCH("no", LOWER(INDEX(Paste_Here!F$2:F$850, MATCH(B236, Paste_Here!A$2:A$850, 0))))), "No", "")), ""), "")</f>
        <v/>
      </c>
      <c r="FU236" s="66"/>
      <c r="FV236" s="75" t="str">
        <f>IFERROR(IF(B236&lt;&gt;"", IF(ISNUMBER(SEARCH("english language learner", LOWER(INDEX(Paste_Here!C$2:C$850, MATCH(B236, Paste_Here!A$2:A$850, 0))))), "Yes", ""), ""), "")</f>
        <v/>
      </c>
      <c r="FW236" s="66"/>
      <c r="FX236" s="75" t="str">
        <f>IFERROR(IF(B236&lt;&gt;"", IF(OR(ISNUMBER(SEARCH("b", LOWER(INDEX(Paste_Here!J$2:J$850, MATCH(B236, Paste_Here!A$2:A$850, 0))))), ISNUMBER(SEARCH("h", LOWER(INDEX(Paste_Here!J$2:J$850, MATCH(B236, Paste_Here!A$2:A$850, 0))))), ISNUMBER(SEARCH("i", LOWER(INDEX(Paste_Here!J$2:J$850, MATCH(B236, Paste_Here!A$2:A$850, 0)))))), "Yes", IF(INDEX(Paste_Here!J$2:J$850, MATCH(B236, Paste_Here!A$2:A$850, 0))&lt;&gt;"", "No", "")), ""), "")</f>
        <v/>
      </c>
      <c r="FY236" s="66"/>
      <c r="FZ236" s="75" t="str">
        <f>IFERROR(IF(B236&lt;&gt;"", IF(ISNUMBER(SEARCH("yes", LOWER(INDEX(Paste_Here!K$2:K$850, MATCH(B236, Paste_Here!A$2:A$850, 0))))), "Yes", IF(ISNUMBER(SEARCH("no", LOWER(INDEX(Paste_Here!K$2:K$850, MATCH(B236, Paste_Here!A$2:A$850, 0))))), "No", "")), ""), "")</f>
        <v/>
      </c>
      <c r="GA236" s="66"/>
      <c r="GB236" s="75" t="str">
        <f>IFERROR(IF(B236&lt;&gt;"", IF(ISNUMBER(SEARCH("transitional 2", LOWER(INDEX(Paste_Here!C$2:C$850, MATCH(B236, Paste_Here!A$2:A$850, 0))))), "T2",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GC236" s="66"/>
      <c r="GD236" s="75"/>
      <c r="GE236" s="66"/>
      <c r="GF236" s="75"/>
      <c r="GG236" s="66"/>
      <c r="GH236" s="75"/>
      <c r="GI236" s="66"/>
      <c r="GK236" s="1" t="str" cm="1">
        <f t="array" ref="GK236">IFERROR(INDEX(Paste_Here!$B$2:$B$850, MATCH(0, COUNTIF(GK$4:GK235, Paste_Here!$B$2:$B$850) + IF(Paste_Here!$B$2:$B$850="", 1, 0), 0)), "")</f>
        <v/>
      </c>
      <c r="GL236" s="1" t="str">
        <f>IF(GK236&lt;&gt;"", INDEX(Paste_Here!$A$2:$A$850, MATCH(GK236, Paste_Here!$B$2:$B$850, 0)), "")</f>
        <v/>
      </c>
      <c r="GM236" s="1" t="str">
        <f t="shared" si="51"/>
        <v/>
      </c>
      <c r="GN236" s="1" t="str" cm="1">
        <f t="array" ref="GN236">IFERROR(INDEX($GM$5:$GM$850, MATCH(SMALL(IF($GM$5:$GM$850&lt;&gt;"", COUNTIF($GM$5:$GM$850, "&lt;"&amp;$GM$5:$GM$850)+1), ROW()-ROW($GN$5)+1), COUNTIF($GM$5:$GM$850, "&lt;"&amp;$GM$5:$GM$850)+1, 0)), "")</f>
        <v/>
      </c>
    </row>
    <row r="237" spans="1:196">
      <c r="A237" s="66"/>
      <c r="B237" s="75" t="str">
        <f t="shared" si="39"/>
        <v/>
      </c>
      <c r="C237" s="66"/>
      <c r="D237" s="75" t="str">
        <f>IFERROR(IF(AND(INDEX(Paste_Here!N$2:N$850, MATCH(B237, Paste_Here!A$2:A$850, 0)) = ""), "", IF(UPPER(INDEX(Paste_Here!N$2:N$850, MATCH(B237, Paste_Here!A$2:A$850, 0))) = "YES", "Yes", IF(UPPER(INDEX(Paste_Here!N$2:N$850, MATCH(B237, Paste_Here!A$2:A$850, 0))) = "NO", "No", ""))), "")</f>
        <v/>
      </c>
      <c r="E237" s="66"/>
      <c r="F237" s="75" t="str">
        <f t="shared" si="46"/>
        <v/>
      </c>
      <c r="G237" s="66"/>
      <c r="H237" s="75" t="str">
        <f t="shared" si="47"/>
        <v/>
      </c>
      <c r="I237" s="66"/>
      <c r="J237" s="75" t="str">
        <f t="shared" si="48"/>
        <v/>
      </c>
      <c r="K237" s="66"/>
      <c r="L237" s="75"/>
      <c r="M237" s="66"/>
      <c r="N237" s="75" t="str">
        <f>IFERROR(IF(B237&lt;&gt;"", IF(AND(INDEX(Paste_Here!AW$2:AW$850, MATCH(B237, Paste_Here!A$2:A$850, 0))&lt;&gt;"", ISNUMBER(VALUE(INDEX(Paste_Here!AW$2:AW$850, MATCH(B237, Paste_Here!A$2:A$850, 0))))), INDEX(Paste_Here!AW$2:AW$850, MATCH(B237, Paste_Here!A$2:A$850, 0)), ""), ""), "")</f>
        <v/>
      </c>
      <c r="O237" s="66"/>
      <c r="P237" s="75" t="str">
        <f>IFERROR(IF(B237&lt;&gt;"", IF(AND(INDEX(Paste_Here!AX$2:AX$850, MATCH(B237, Paste_Here!A$2:A$850, 0))&lt;&gt;"", ISNUMBER(VALUE(INDEX(Paste_Here!AX$2:AX$850, MATCH(B237, Paste_Here!A$2:A$850, 0))))), INDEX(Paste_Here!AX$2:AX$850, MATCH(B237, Paste_Here!A$2:A$850, 0)), ""), ""), "")</f>
        <v/>
      </c>
      <c r="Q237" s="66"/>
      <c r="R237" s="75" t="str">
        <f>IFERROR(IF(B237&lt;&gt;"", IF(AND(INDEX(Paste_Here!AU$2:AU$850, MATCH(B237, Paste_Here!A$2:A$850, 0))&lt;&gt;"", ISNUMBER(VALUE(INDEX(Paste_Here!AU$2:AU$850, MATCH(B237, Paste_Here!A$2:A$850, 0))))), INDEX(Paste_Here!AU$2:AU$850, MATCH(B237, Paste_Here!A$2:A$850, 0)), ""), ""), "")</f>
        <v/>
      </c>
      <c r="S237" s="66"/>
      <c r="T237" s="75" t="str">
        <f>IFERROR(IF(B237&lt;&gt;"", IF(AND(INDEX(Paste_Here!AV$2:AV$850, MATCH(B237, Paste_Here!A$2:A$850, 0))&lt;&gt;"", ISNUMBER(VALUE(INDEX(Paste_Here!AV$2:AV$850, MATCH(B237, Paste_Here!A$2:A$850, 0))))), INDEX(Paste_Here!AV$2:AV$850, MATCH(B237, Paste_Here!A$2:A$850, 0)), ""), ""), "")</f>
        <v/>
      </c>
      <c r="U237" s="66"/>
      <c r="W237" s="66"/>
      <c r="Y237" s="66"/>
      <c r="Z237" s="66"/>
      <c r="AA237" s="75" t="str">
        <f t="shared" si="40"/>
        <v/>
      </c>
      <c r="AB237" s="66"/>
      <c r="AC237" s="75"/>
      <c r="AD237" s="66"/>
      <c r="AE237" s="98"/>
      <c r="AF237" s="66"/>
      <c r="AG237" s="75"/>
      <c r="AH237" s="66"/>
      <c r="AI237" s="75" t="str">
        <f>IFERROR(IF(B237&lt;&gt;"", IF(AND(INDEX(Paste_Here!AC$2:AC$850, MATCH(B237, Paste_Here!A$2:A$850, 0))&lt;&gt;"", ISNUMBER(VALUE(INDEX(Paste_Here!AC$2:AC$850, MATCH(B237, Paste_Here!A$2:A$850, 0))))), INDEX(Paste_Here!AC$2:AC$850, MATCH(B237, Paste_Here!A$2:A$850, 0)), ""), ""), "")</f>
        <v/>
      </c>
      <c r="AJ237" s="66"/>
      <c r="AK237" s="75" t="str">
        <f>IFERROR(IF(B237&lt;&gt;"", IF(ISNUMBER(SEARCH("highrisk", LOWER(INDEX(Paste_Here!AD$2:AD$850, MATCH(B237, Paste_Here!A$2:A$850, 0))))), "High Risk", IF(ISNUMBER(SEARCH("lowrisk", LOWER(INDEX(Paste_Here!AD$2:AD$850, MATCH(B237, Paste_Here!A$2:A$850, 0))))), "Low Risk", IF(ISNUMBER(SEARCH("somerisk", LOWER(INDEX(Paste_Here!AD$2:AD$850, MATCH(B237, Paste_Here!A$2:A$850, 0))))), "Some Risk", IF(ISNUMBER(SEARCH("ot", LOWER(INDEX(Paste_Here!AD$2:AD$850, MATCH(B237, Paste_Here!A$2:A$850, 0))))), "OT", "")))), ""), "")</f>
        <v/>
      </c>
      <c r="AL237" s="66"/>
      <c r="AM237" s="75"/>
      <c r="AN237" s="66"/>
      <c r="AO237" s="75" t="str">
        <f>IFERROR(IF(B237&lt;&gt;"", IF(AND(INDEX(Paste_Here!M$2:M$850, MATCH(B237, Paste_Here!A$2:A$850, 0))&lt;&gt;"", ISNUMBER(VALUE(INDEX(Paste_Here!M$2:M$850, MATCH(B237, Paste_Here!A$2:A$850, 0))))), INDEX(Paste_Here!M$2:M$850, MATCH(B237, Paste_Here!A$2:A$850, 0)), ""), ""), "")</f>
        <v/>
      </c>
      <c r="AP237" s="66"/>
      <c r="AQ237" s="75" t="str">
        <f>IFERROR(IF(B237&lt;&gt;"", IF(ISNUMBER(SEARCH("highrisk", LOWER(INDEX(Paste_Here!N$2:N$850, MATCH(B237, Paste_Here!A$2:A$850, 0))))), "High Risk", IF(ISNUMBER(SEARCH("lowrisk", LOWER(INDEX(Paste_Here!N$2:N$850, MATCH(B237, Paste_Here!A$2:A$850, 0))))), "Low Risk", IF(ISNUMBER(SEARCH("somerisk", LOWER(INDEX(Paste_Here!N$2:N$850, MATCH(B237, Paste_Here!A$2:A$850, 0))))), "Some Risk", IF(ISNUMBER(SEARCH("ot", LOWER(INDEX(Paste_Here!N$2:N$850, MATCH(B237, Paste_Here!A$2:A$850, 0))))), "OT", "")))), ""), "")</f>
        <v/>
      </c>
      <c r="AT237" s="66"/>
      <c r="AU237" s="103"/>
      <c r="AV237" s="66"/>
      <c r="AW237" s="66"/>
      <c r="AX237" s="75" t="str">
        <f t="shared" si="41"/>
        <v/>
      </c>
      <c r="AY237" s="66"/>
      <c r="AZ237" s="75"/>
      <c r="BA237" s="66"/>
      <c r="BB237" s="75"/>
      <c r="BC237" s="66"/>
      <c r="BD237" s="75"/>
      <c r="BE237" s="66"/>
      <c r="BF237" s="75" t="str">
        <f>IFERROR(IF(B237&lt;&gt;"", IF(AND(INDEX(Paste_Here!AE$2:AE$850, MATCH(B237, Paste_Here!A$2:A$850, 0))&lt;&gt;"", ISNUMBER(VALUE(INDEX(Paste_Here!AE$2:AE$850, MATCH(B237, Paste_Here!A$2:A$850, 0))))), INDEX(Paste_Here!AE$2:AE$850, MATCH(B237, Paste_Here!A$2:A$850, 0)), ""), ""), "")</f>
        <v/>
      </c>
      <c r="BG237" s="66"/>
      <c r="BH237" s="75" t="str">
        <f>IFERROR(IF(B237&lt;&gt;"", IF(ISNUMBER(SEARCH("highrisk", LOWER(INDEX(Paste_Here!AF$2:AF$850, MATCH(B237, Paste_Here!A$2:A$850, 0))))), "High Risk", IF(ISNUMBER(SEARCH("lowrisk", LOWER(INDEX(Paste_Here!AF$2:AF$850, MATCH(B237, Paste_Here!A$2:A$850, 0))))), "Low Risk", IF(ISNUMBER(SEARCH("somerisk", LOWER(INDEX(Paste_Here!AF$2:AF$850, MATCH(B237, Paste_Here!A$2:A$850, 0))))), "Some Risk", IF(ISNUMBER(SEARCH("ot", LOWER(INDEX(Paste_Here!AF$2:AF$850, MATCH(B237, Paste_Here!A$2:A$850, 0))))), "OT", "")))), ""), "")</f>
        <v/>
      </c>
      <c r="BI237" s="66"/>
      <c r="BJ237" s="75"/>
      <c r="BK237" s="66"/>
      <c r="BL237" s="75" t="str">
        <f>IFERROR(IF(B237&lt;&gt;"", IF(AND(INDEX(Paste_Here!O$2:O$850, MATCH(B237, Paste_Here!A$2:A$850, 0))&lt;&gt;"", ISNUMBER(VALUE(INDEX(Paste_Here!O$2:O$850, MATCH(B237, Paste_Here!A$2:A$850, 0))))), INDEX(Paste_Here!O$2:O$850, MATCH(B237, Paste_Here!A$2:A$850, 0)), ""), ""), "")</f>
        <v/>
      </c>
      <c r="BM237" s="66"/>
      <c r="BN237" s="75" t="str">
        <f>IFERROR(IF(B237&lt;&gt;"", IF(ISNUMBER(SEARCH("highrisk", LOWER(INDEX(Paste_Here!P$2:P$850, MATCH(B237, Paste_Here!A$2:A$850, 0))))), "High Risk", IF(ISNUMBER(SEARCH("lowrisk", LOWER(INDEX(Paste_Here!P$2:P$850, MATCH(B237, Paste_Here!A$2:A$850, 0))))), "Low Risk", IF(ISNUMBER(SEARCH("somerisk", LOWER(INDEX(Paste_Here!P$2:P$850, MATCH(B237, Paste_Here!A$2:A$850, 0))))), "Some Risk", IF(ISNUMBER(SEARCH("ot", LOWER(INDEX(Paste_Here!P$2:P$850, MATCH(B237, Paste_Here!A$2:A$850, 0))))), "OT", "")))), ""), "")</f>
        <v/>
      </c>
      <c r="BQ237" s="66"/>
      <c r="BR237" s="75"/>
      <c r="BS237" s="66"/>
      <c r="BT237" s="66"/>
      <c r="BU237" s="75" t="str">
        <f t="shared" si="42"/>
        <v/>
      </c>
      <c r="BV237" s="66"/>
      <c r="BW237" s="75"/>
      <c r="BX237" s="66"/>
      <c r="BY237" s="75"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BZ237" s="66"/>
      <c r="CA237" s="75"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CB237" s="66"/>
      <c r="CC237" s="75"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CD237" s="66"/>
      <c r="CE237" s="75"/>
      <c r="CF237" s="66"/>
      <c r="CK237" s="75"/>
      <c r="CL237" s="66"/>
      <c r="CM237" s="75"/>
      <c r="CN237" s="66"/>
      <c r="CO237" s="75"/>
      <c r="CP237" s="66"/>
      <c r="CQ237" s="66"/>
      <c r="CR237" s="75" t="str">
        <f t="shared" si="43"/>
        <v/>
      </c>
      <c r="CS237" s="66"/>
      <c r="CT237" s="75"/>
      <c r="CU237" s="66"/>
      <c r="CV237" s="75"/>
      <c r="CW237" s="66"/>
      <c r="CX237" s="75"/>
      <c r="CY237" s="66"/>
      <c r="CZ237" s="75"/>
      <c r="DA237" s="66"/>
      <c r="DB237" s="75" t="str">
        <f>IFERROR(IF(B237&lt;&gt;"", IF(AND(INDEX(Paste_Here!AK$2:AK$850, MATCH(B237, Paste_Here!A$2:A$850, 0))&lt;&gt;"", ISNUMBER(VALUE(INDEX(Paste_Here!AK$2:AK$850, MATCH(B237, Paste_Here!A$2:A$850, 0))))), INDEX(Paste_Here!AK$2:AK$850, MATCH(B237, Paste_Here!A$2:A$850, 0)), ""), ""), "")</f>
        <v/>
      </c>
      <c r="DC237" s="66"/>
      <c r="DD237" s="75" t="str">
        <f>IFERROR(IF(B237&lt;&gt;"", IF(ISNUMBER(SEARCH("highrisk", LOWER(INDEX(Paste_Here!AL$2:AL$850, MATCH(B237, Paste_Here!A$2:A$850, 0))))), "High Risk", IF(ISNUMBER(SEARCH("lowrisk", LOWER(INDEX(Paste_Here!AL$2:AL$850, MATCH(B237, Paste_Here!A$2:A$850, 0))))), "Low Risk", IF(ISNUMBER(SEARCH("somerisk", LOWER(INDEX(Paste_Here!AL$2:AL$850, MATCH(B237, Paste_Here!A$2:A$850, 0))))), "Some Risk", IF(ISNUMBER(SEARCH("ot", LOWER(INDEX(Paste_Here!AL$2:AL$850, MATCH(B237, Paste_Here!A$2:A$850, 0))))), "OT", "")))), ""), "")</f>
        <v/>
      </c>
      <c r="DE237" s="66"/>
      <c r="DF237" s="75" t="str">
        <f>IFERROR(IF(B237&lt;&gt;"", IF(AND(INDEX(Paste_Here!AM$2:AM$850, MATCH(B237, Paste_Here!A$2:A$850, 0))&lt;&gt;"", ISNUMBER(VALUE(INDEX(Paste_Here!AM$2:AM$850, MATCH(B237, Paste_Here!A$2:A$850, 0))))), INDEX(Paste_Here!AM$2:AM$850, MATCH(B237, Paste_Here!A$2:A$850, 0)), ""), ""), "")</f>
        <v/>
      </c>
      <c r="DG237" s="66"/>
      <c r="DH237" s="75" t="str">
        <f>IFERROR(IF(B237&lt;&gt;"", IF(ISNUMBER(SEARCH("highrisk", LOWER(INDEX(Paste_Here!AN$2:AN$850, MATCH(B237, Paste_Here!A$2:A$850, 0))))), "High Risk", IF(ISNUMBER(SEARCH("lowrisk", LOWER(INDEX(Paste_Here!AN$2:AN$850, MATCH(B237, Paste_Here!A$2:A$850, 0))))), "Low Risk", IF(ISNUMBER(SEARCH("somerisk", LOWER(INDEX(Paste_Here!AN$2:AN$850, MATCH(B237, Paste_Here!A$2:A$850, 0))))), "Some Risk", IF(ISNUMBER(SEARCH("ot", LOWER(INDEX(Paste_Here!AN$2:AN$850, MATCH(B237, Paste_Here!A$2:A$850, 0))))), "OT", "")))), ""), "")</f>
        <v/>
      </c>
      <c r="DI237" s="66"/>
      <c r="DJ237" s="66"/>
      <c r="DK237" s="75" t="str">
        <f t="shared" si="44"/>
        <v/>
      </c>
      <c r="DL237" s="66"/>
      <c r="DM237" s="75" t="str">
        <f>IFERROR(IF(B237&lt;&gt;"", IF(AND(INDEX(Paste_Here!Q$2:Q$850, MATCH(B237, Paste_Here!A$2:A$850, 0))&lt;&gt;"", ISNUMBER(VALUE(INDEX(Paste_Here!Q$2:Q$850, MATCH(B237, Paste_Here!A$2:A$850, 0))))), INDEX(Paste_Here!Q$2:Q$850, MATCH(B237, Paste_Here!A$2:A$850, 0)), ""), ""), "")</f>
        <v/>
      </c>
      <c r="DN237" s="66"/>
      <c r="DO237" s="75" t="str">
        <f>IFERROR(IF(B237&lt;&gt;"", IF(ISNUMBER(SEARCH("highrisk", LOWER(INDEX(Paste_Here!R$2:R$850, MATCH(B237, Paste_Here!A$2:A$850, 0))))), "High Risk", IF(ISNUMBER(SEARCH("lowrisk", LOWER(INDEX(Paste_Here!R$2:R$850, MATCH(B237, Paste_Here!A$2:A$850, 0))))), "Low Risk", IF(ISNUMBER(SEARCH("somerisk", LOWER(INDEX(Paste_Here!R$2:R$850, MATCH(B237, Paste_Here!A$2:A$850, 0))))), "Some Risk", IF(ISNUMBER(SEARCH("ot", LOWER(INDEX(Paste_Here!R$2:R$850, MATCH(B237, Paste_Here!A$2:A$850, 0))))), "OT", "")))), ""), "")</f>
        <v/>
      </c>
      <c r="DP237" s="66"/>
      <c r="DQ237" s="93" t="str">
        <f>IFERROR(IF(B237&lt;&gt;"", IF(AND(INDEX(Paste_Here!S$2:S$850, MATCH(B237, Paste_Here!A$2:A$850, 0))&lt;&gt;"", ISNUMBER(VALUE(INDEX(Paste_Here!S$2:S$850, MATCH(B237, Paste_Here!A$2:A$850, 0))))), INDEX(Paste_Here!S$2:S$850, MATCH(B237, Paste_Here!A$2:A$850, 0)), ""), ""), "")</f>
        <v/>
      </c>
      <c r="DR237" s="66"/>
      <c r="DS237" s="75"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IF(ISNUMBER(SEARCH("ot", LOWER(INDEX(Paste_Here!T$2:T$850, MATCH(B237, Paste_Here!A$2:A$850, 0))))), "OT", "")))), ""), "")</f>
        <v/>
      </c>
      <c r="DT237" s="66"/>
      <c r="DU237" s="75" t="str">
        <f>IFERROR(IF(B237&lt;&gt;"", IF(AND(INDEX(Paste_Here!U$2:U$850, MATCH(B237, Paste_Here!A$2:A$850, 0))&lt;&gt;"", ISNUMBER(VALUE(INDEX(Paste_Here!U$2:U$850, MATCH(B237, Paste_Here!A$2:A$850, 0))))), INDEX(Paste_Here!U$2:U$850, MATCH(B237, Paste_Here!A$2:A$850, 0)), ""), ""), "")</f>
        <v/>
      </c>
      <c r="DV237" s="66"/>
      <c r="DW237" s="93" t="str">
        <f>IFERROR(IF(B237&lt;&gt;"", IF(ISNUMBER(SEARCH("highrisk", LOWER(INDEX(Paste_Here!V$2:V$850, MATCH(B237, Paste_Here!A$2:A$850, 0))))), "High Risk", IF(ISNUMBER(SEARCH("lowrisk", LOWER(INDEX(Paste_Here!V$2:V$850, MATCH(B237, Paste_Here!A$2:A$850, 0))))), "Low Risk", IF(ISNUMBER(SEARCH("somerisk", LOWER(INDEX(Paste_Here!V$2:V$850, MATCH(B237, Paste_Here!A$2:A$850, 0))))), "Some Risk", IF(ISNUMBER(SEARCH("ot", LOWER(INDEX(Paste_Here!V$2:V$850, MATCH(B237, Paste_Here!A$2:A$850, 0))))), "OT", "")))), ""), "")</f>
        <v/>
      </c>
      <c r="DX237" s="66"/>
      <c r="DY237" s="75" t="str">
        <f>IFERROR(IF(B237&lt;&gt;"", IF(AND(INDEX(Paste_Here!W$2:W$850, MATCH(B237, Paste_Here!A$2:A$850, 0))&lt;&gt;"", ISNUMBER(VALUE(INDEX(Paste_Here!W$2:W$850, MATCH(B237, Paste_Here!A$2:A$850, 0))))), INDEX(Paste_Here!W$2:W$850, MATCH(B237, Paste_Here!A$2:A$850, 0)), ""), ""), "")</f>
        <v/>
      </c>
      <c r="DZ237" s="66"/>
      <c r="EA237" s="75" t="str">
        <f>IFERROR(IF(B237&lt;&gt;"", IF(ISNUMBER(SEARCH("highrisk", LOWER(INDEX(Paste_Here!X$2:X$850, MATCH(B237, Paste_Here!A$2:A$850, 0))))), "High Risk", IF(ISNUMBER(SEARCH("lowrisk", LOWER(INDEX(Paste_Here!X$2:X$850, MATCH(B237, Paste_Here!A$2:A$850, 0))))), "Low Risk", IF(ISNUMBER(SEARCH("somerisk", LOWER(INDEX(Paste_Here!X$2:X$850, MATCH(B237, Paste_Here!A$2:A$850, 0))))), "Some Risk", IF(ISNUMBER(SEARCH("ot", LOWER(INDEX(Paste_Here!X$2:X$850, MATCH(B237, Paste_Here!A$2:A$850, 0))))), "OT", "")))), ""), "")</f>
        <v/>
      </c>
      <c r="EB237" s="66"/>
      <c r="EC237" s="66"/>
      <c r="ED237" s="75" t="str">
        <f t="shared" si="49"/>
        <v/>
      </c>
      <c r="EE237" s="66"/>
      <c r="EF237" s="75" t="str">
        <f>IFERROR(IF(B237&lt;&gt;"", IF(AND(INDEX(Paste_Here!AO$2:AO$850, MATCH(B237, Paste_Here!A$2:A$850, 0))&lt;&gt;"", ISNUMBER(VALUE(INDEX(Paste_Here!AO$2:AO$850, MATCH(B237, Paste_Here!A$2:A$850, 0))))), INDEX(Paste_Here!AO$2:AO$850, MATCH(B237, Paste_Here!A$2:A$850, 0)), ""), ""), "")</f>
        <v/>
      </c>
      <c r="EG237" s="66"/>
      <c r="EH237" s="75" t="str">
        <f>IFERROR(IF(B237&lt;&gt;"", IF(ISNUMBER(SEARCH("highrisk", LOWER(INDEX(Paste_Here!AP$2:AP$850, MATCH(B237, Paste_Here!A$2:A$850, 0))))), "High Risk", IF(ISNUMBER(SEARCH("lowrisk", LOWER(INDEX(Paste_Here!AP$2:AP$850, MATCH(B237, Paste_Here!A$2:A$850, 0))))), "Low Risk", IF(ISNUMBER(SEARCH("somerisk", LOWER(INDEX(Paste_Here!AP$2:AP$850, MATCH(B237, Paste_Here!A$2:A$850, 0))))), "Some Risk", IF(ISNUMBER(SEARCH("ot", LOWER(INDEX(Paste_Here!AP$2:AP$850, MATCH(B237, Paste_Here!A$2:A$850, 0))))), "OT", "")))), ""), "")</f>
        <v/>
      </c>
      <c r="EI237" s="66"/>
      <c r="EJ237" s="93"/>
      <c r="EK237" s="66"/>
      <c r="EL237" s="75" t="str">
        <f>IFERROR(IF(B237&lt;&gt;"", IF(AND(INDEX(Paste_Here!AQ$2:AQ$850, MATCH(B237, Paste_Here!A$2:A$850, 0))&lt;&gt;"", ISNUMBER(VALUE(INDEX(Paste_Here!AQ$2:AQ$850, MATCH(B237, Paste_Here!A$2:A$850, 0))))), INDEX(Paste_Here!AQ$2:AQ$850, MATCH(B237, Paste_Here!A$2:A$850, 0)), ""), ""), "")</f>
        <v/>
      </c>
      <c r="EM237" s="66"/>
      <c r="EN237" s="75" t="str">
        <f>IFERROR(IF(B237&lt;&gt;"", IF(ISNUMBER(SEARCH("highrisk", LOWER(INDEX(Paste_Here!AR$2:AR$850, MATCH(B237, Paste_Here!A$2:A$850, 0))))), "High Risk", IF(ISNUMBER(SEARCH("lowrisk", LOWER(INDEX(Paste_Here!AR$2:AR$850, MATCH(B237, Paste_Here!A$2:A$850, 0))))), "Low Risk", IF(ISNUMBER(SEARCH("somerisk", LOWER(INDEX(Paste_Here!AR$2:AR$850, MATCH(B237, Paste_Here!A$2:A$850, 0))))), "Some Risk", IF(ISNUMBER(SEARCH("ot", LOWER(INDEX(Paste_Here!AR$2:AR$850, MATCH(B237, Paste_Here!A$2:A$850, 0))))), "OT", "")))), ""), "")</f>
        <v/>
      </c>
      <c r="EO237" s="66"/>
      <c r="EP237" s="93"/>
      <c r="EQ237" s="66"/>
      <c r="ER237" s="75"/>
      <c r="ES237" s="66"/>
      <c r="ET237" s="75"/>
      <c r="EU237" s="66"/>
      <c r="EV237" s="66"/>
      <c r="EW237" s="75" t="str">
        <f t="shared" si="50"/>
        <v/>
      </c>
      <c r="EX237" s="66"/>
      <c r="EY237" s="75" t="str">
        <f>IFERROR(IF(B237&lt;&gt;"", IF(AND(INDEX(Paste_Here!Y$2:Y$850, MATCH(B237, Paste_Here!A$2:A$850, 0))&lt;&gt;"", ISNUMBER(VALUE(INDEX(Paste_Here!Y$2:Y$850, MATCH(B237, Paste_Here!A$2:A$850, 0))))), INDEX(Paste_Here!Y$2:Y$850, MATCH(B237, Paste_Here!A$2:A$850, 0)), ""), ""), "")</f>
        <v/>
      </c>
      <c r="EZ237" s="66"/>
      <c r="FA237" s="75" t="str">
        <f>IFERROR(IF(B237&lt;&gt;"", IF(ISNUMBER(SEARCH("highrisk", LOWER(INDEX(Paste_Here!Z$2:Z$850, MATCH(B237, Paste_Here!A$2:A$850, 0))))), "High Risk", IF(ISNUMBER(SEARCH("lowrisk", LOWER(INDEX(Paste_Here!Z$2:Z$850, MATCH(B237, Paste_Here!A$2:A$850, 0))))), "Low Risk", IF(ISNUMBER(SEARCH("somerisk", LOWER(INDEX(Paste_Here!Z$2:Z$850, MATCH(B237, Paste_Here!A$2:A$850, 0))))), "Some Risk", IF(ISNUMBER(SEARCH("ot", LOWER(INDEX(Paste_Here!Z$2:Z$850, MATCH(B237, Paste_Here!A$2:A$850, 0))))), "OT", "")))), ""), "")</f>
        <v/>
      </c>
      <c r="FB237" s="66"/>
      <c r="FC237" s="93"/>
      <c r="FD237" s="66"/>
      <c r="FE237" s="75" t="str">
        <f>IFERROR(IF(B237&lt;&gt;"", IF(AND(INDEX(Paste_Here!AA$2:AA$850, MATCH(B237, Paste_Here!A$2:A$850, 0))&lt;&gt;"", ISNUMBER(VALUE(INDEX(Paste_Here!AA$2:AA$850, MATCH(B237, Paste_Here!A$2:A$850, 0))))), INDEX(Paste_Here!AA$2:AA$850, MATCH(B237, Paste_Here!A$2:A$850, 0)), ""), ""), "")</f>
        <v/>
      </c>
      <c r="FF237" s="66"/>
      <c r="FG237" s="75" t="str">
        <f>IFERROR(IF(B237&lt;&gt;"", IF(ISNUMBER(SEARCH("highrisk", LOWER(INDEX(Paste_Here!AB$2:AB$850, MATCH(B237, Paste_Here!A$2:A$850, 0))))), "High Risk", IF(ISNUMBER(SEARCH("lowrisk", LOWER(INDEX(Paste_Here!AB$2:AB$850, MATCH(B237, Paste_Here!A$2:A$850, 0))))), "Low Risk", IF(ISNUMBER(SEARCH("somerisk", LOWER(INDEX(Paste_Here!AB$2:AB$850, MATCH(B237, Paste_Here!A$2:A$850, 0))))), "Some Risk", IF(ISNUMBER(SEARCH("ot", LOWER(INDEX(Paste_Here!AB$2:AB$850, MATCH(B237, Paste_Here!A$2:A$850, 0))))), "OT", "")))), ""), "")</f>
        <v/>
      </c>
      <c r="FH237" s="66"/>
      <c r="FI237" s="93"/>
      <c r="FJ237" s="66"/>
      <c r="FK237" s="75"/>
      <c r="FL237" s="66"/>
      <c r="FM237" s="75"/>
      <c r="FN237" s="66"/>
      <c r="FO237" s="66"/>
      <c r="FP237" s="75" t="str">
        <f t="shared" si="45"/>
        <v/>
      </c>
      <c r="FQ237" s="66"/>
      <c r="FR237" s="75" t="str">
        <f>IFERROR(IF(B237&lt;&gt;"", IF(ISNUMBER(SEARCH("s", LOWER(INDEX(Paste_Here!L$2:L$850, MATCH(B237, Paste_Here!A$2:A$850, 0))))), "Yes", IF(INDEX(Paste_Here!L$2:L$850, MATCH(B237, Paste_Here!A$2:A$850, 0))&lt;&gt;"", "No", "")), ""), "")</f>
        <v/>
      </c>
      <c r="FS237" s="66"/>
      <c r="FT237" s="75" t="str">
        <f>IFERROR(IF(B237&lt;&gt;"", IF(ISNUMBER(SEARCH("yes", LOWER(INDEX(Paste_Here!F$2:F$850, MATCH(B237, Paste_Here!A$2:A$850, 0))))), "Yes", IF(ISNUMBER(SEARCH("no", LOWER(INDEX(Paste_Here!F$2:F$850, MATCH(B237, Paste_Here!A$2:A$850, 0))))), "No", "")), ""), "")</f>
        <v/>
      </c>
      <c r="FU237" s="66"/>
      <c r="FV237" s="75" t="str">
        <f>IFERROR(IF(B237&lt;&gt;"", IF(ISNUMBER(SEARCH("english language learner", LOWER(INDEX(Paste_Here!C$2:C$850, MATCH(B237, Paste_Here!A$2:A$850, 0))))), "Yes", ""), ""), "")</f>
        <v/>
      </c>
      <c r="FW237" s="66"/>
      <c r="FX237" s="75" t="str">
        <f>IFERROR(IF(B237&lt;&gt;"", IF(OR(ISNUMBER(SEARCH("b", LOWER(INDEX(Paste_Here!J$2:J$850, MATCH(B237, Paste_Here!A$2:A$850, 0))))), ISNUMBER(SEARCH("h", LOWER(INDEX(Paste_Here!J$2:J$850, MATCH(B237, Paste_Here!A$2:A$850, 0))))), ISNUMBER(SEARCH("i", LOWER(INDEX(Paste_Here!J$2:J$850, MATCH(B237, Paste_Here!A$2:A$850, 0)))))), "Yes", IF(INDEX(Paste_Here!J$2:J$850, MATCH(B237, Paste_Here!A$2:A$850, 0))&lt;&gt;"", "No", "")), ""), "")</f>
        <v/>
      </c>
      <c r="FY237" s="66"/>
      <c r="FZ237" s="75" t="str">
        <f>IFERROR(IF(B237&lt;&gt;"", IF(ISNUMBER(SEARCH("yes", LOWER(INDEX(Paste_Here!K$2:K$850, MATCH(B237, Paste_Here!A$2:A$850, 0))))), "Yes", IF(ISNUMBER(SEARCH("no", LOWER(INDEX(Paste_Here!K$2:K$850, MATCH(B237, Paste_Here!A$2:A$850, 0))))), "No", "")), ""), "")</f>
        <v/>
      </c>
      <c r="GA237" s="66"/>
      <c r="GB237" s="75" t="str">
        <f>IFERROR(IF(B237&lt;&gt;"", IF(ISNUMBER(SEARCH("transitional 2", LOWER(INDEX(Paste_Here!C$2:C$850, MATCH(B237, Paste_Here!A$2:A$850, 0))))), "T2",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GC237" s="66"/>
      <c r="GD237" s="75"/>
      <c r="GE237" s="66"/>
      <c r="GF237" s="75"/>
      <c r="GG237" s="66"/>
      <c r="GH237" s="75"/>
      <c r="GI237" s="66"/>
      <c r="GK237" s="1" t="str" cm="1">
        <f t="array" ref="GK237">IFERROR(INDEX(Paste_Here!$B$2:$B$850, MATCH(0, COUNTIF(GK$4:GK236, Paste_Here!$B$2:$B$850) + IF(Paste_Here!$B$2:$B$850="", 1, 0), 0)), "")</f>
        <v/>
      </c>
      <c r="GL237" s="1" t="str">
        <f>IF(GK237&lt;&gt;"", INDEX(Paste_Here!$A$2:$A$850, MATCH(GK237, Paste_Here!$B$2:$B$850, 0)), "")</f>
        <v/>
      </c>
      <c r="GM237" s="1" t="str">
        <f t="shared" si="51"/>
        <v/>
      </c>
      <c r="GN237" s="1" t="str" cm="1">
        <f t="array" ref="GN237">IFERROR(INDEX($GM$5:$GM$850, MATCH(SMALL(IF($GM$5:$GM$850&lt;&gt;"", COUNTIF($GM$5:$GM$850, "&lt;"&amp;$GM$5:$GM$850)+1), ROW()-ROW($GN$5)+1), COUNTIF($GM$5:$GM$850, "&lt;"&amp;$GM$5:$GM$850)+1, 0)), "")</f>
        <v/>
      </c>
    </row>
    <row r="238" spans="1:196">
      <c r="A238" s="66"/>
      <c r="B238" s="75" t="str">
        <f t="shared" si="39"/>
        <v/>
      </c>
      <c r="C238" s="66"/>
      <c r="D238" s="75" t="str">
        <f>IFERROR(IF(AND(INDEX(Paste_Here!N$2:N$850, MATCH(B238, Paste_Here!A$2:A$850, 0)) = ""), "", IF(UPPER(INDEX(Paste_Here!N$2:N$850, MATCH(B238, Paste_Here!A$2:A$850, 0))) = "YES", "Yes", IF(UPPER(INDEX(Paste_Here!N$2:N$850, MATCH(B238, Paste_Here!A$2:A$850, 0))) = "NO", "No", ""))), "")</f>
        <v/>
      </c>
      <c r="E238" s="66"/>
      <c r="F238" s="75" t="str">
        <f t="shared" si="46"/>
        <v/>
      </c>
      <c r="G238" s="66"/>
      <c r="H238" s="75" t="str">
        <f t="shared" si="47"/>
        <v/>
      </c>
      <c r="I238" s="66"/>
      <c r="J238" s="75" t="str">
        <f t="shared" si="48"/>
        <v/>
      </c>
      <c r="K238" s="66"/>
      <c r="L238" s="75"/>
      <c r="M238" s="66"/>
      <c r="N238" s="75" t="str">
        <f>IFERROR(IF(B238&lt;&gt;"", IF(AND(INDEX(Paste_Here!AW$2:AW$850, MATCH(B238, Paste_Here!A$2:A$850, 0))&lt;&gt;"", ISNUMBER(VALUE(INDEX(Paste_Here!AW$2:AW$850, MATCH(B238, Paste_Here!A$2:A$850, 0))))), INDEX(Paste_Here!AW$2:AW$850, MATCH(B238, Paste_Here!A$2:A$850, 0)), ""), ""), "")</f>
        <v/>
      </c>
      <c r="O238" s="66"/>
      <c r="P238" s="75" t="str">
        <f>IFERROR(IF(B238&lt;&gt;"", IF(AND(INDEX(Paste_Here!AX$2:AX$850, MATCH(B238, Paste_Here!A$2:A$850, 0))&lt;&gt;"", ISNUMBER(VALUE(INDEX(Paste_Here!AX$2:AX$850, MATCH(B238, Paste_Here!A$2:A$850, 0))))), INDEX(Paste_Here!AX$2:AX$850, MATCH(B238, Paste_Here!A$2:A$850, 0)), ""), ""), "")</f>
        <v/>
      </c>
      <c r="Q238" s="66"/>
      <c r="R238" s="75" t="str">
        <f>IFERROR(IF(B238&lt;&gt;"", IF(AND(INDEX(Paste_Here!AU$2:AU$850, MATCH(B238, Paste_Here!A$2:A$850, 0))&lt;&gt;"", ISNUMBER(VALUE(INDEX(Paste_Here!AU$2:AU$850, MATCH(B238, Paste_Here!A$2:A$850, 0))))), INDEX(Paste_Here!AU$2:AU$850, MATCH(B238, Paste_Here!A$2:A$850, 0)), ""), ""), "")</f>
        <v/>
      </c>
      <c r="S238" s="66"/>
      <c r="T238" s="75" t="str">
        <f>IFERROR(IF(B238&lt;&gt;"", IF(AND(INDEX(Paste_Here!AV$2:AV$850, MATCH(B238, Paste_Here!A$2:A$850, 0))&lt;&gt;"", ISNUMBER(VALUE(INDEX(Paste_Here!AV$2:AV$850, MATCH(B238, Paste_Here!A$2:A$850, 0))))), INDEX(Paste_Here!AV$2:AV$850, MATCH(B238, Paste_Here!A$2:A$850, 0)), ""), ""), "")</f>
        <v/>
      </c>
      <c r="U238" s="66"/>
      <c r="W238" s="66"/>
      <c r="Y238" s="66"/>
      <c r="Z238" s="66"/>
      <c r="AA238" s="75" t="str">
        <f t="shared" si="40"/>
        <v/>
      </c>
      <c r="AB238" s="66"/>
      <c r="AC238" s="75"/>
      <c r="AD238" s="66"/>
      <c r="AE238" s="98"/>
      <c r="AF238" s="66"/>
      <c r="AG238" s="75"/>
      <c r="AH238" s="66"/>
      <c r="AI238" s="75" t="str">
        <f>IFERROR(IF(B238&lt;&gt;"", IF(AND(INDEX(Paste_Here!AC$2:AC$850, MATCH(B238, Paste_Here!A$2:A$850, 0))&lt;&gt;"", ISNUMBER(VALUE(INDEX(Paste_Here!AC$2:AC$850, MATCH(B238, Paste_Here!A$2:A$850, 0))))), INDEX(Paste_Here!AC$2:AC$850, MATCH(B238, Paste_Here!A$2:A$850, 0)), ""), ""), "")</f>
        <v/>
      </c>
      <c r="AJ238" s="66"/>
      <c r="AK238" s="75" t="str">
        <f>IFERROR(IF(B238&lt;&gt;"", IF(ISNUMBER(SEARCH("highrisk", LOWER(INDEX(Paste_Here!AD$2:AD$850, MATCH(B238, Paste_Here!A$2:A$850, 0))))), "High Risk", IF(ISNUMBER(SEARCH("lowrisk", LOWER(INDEX(Paste_Here!AD$2:AD$850, MATCH(B238, Paste_Here!A$2:A$850, 0))))), "Low Risk", IF(ISNUMBER(SEARCH("somerisk", LOWER(INDEX(Paste_Here!AD$2:AD$850, MATCH(B238, Paste_Here!A$2:A$850, 0))))), "Some Risk", IF(ISNUMBER(SEARCH("ot", LOWER(INDEX(Paste_Here!AD$2:AD$850, MATCH(B238, Paste_Here!A$2:A$850, 0))))), "OT", "")))), ""), "")</f>
        <v/>
      </c>
      <c r="AL238" s="66"/>
      <c r="AM238" s="75"/>
      <c r="AN238" s="66"/>
      <c r="AO238" s="75" t="str">
        <f>IFERROR(IF(B238&lt;&gt;"", IF(AND(INDEX(Paste_Here!M$2:M$850, MATCH(B238, Paste_Here!A$2:A$850, 0))&lt;&gt;"", ISNUMBER(VALUE(INDEX(Paste_Here!M$2:M$850, MATCH(B238, Paste_Here!A$2:A$850, 0))))), INDEX(Paste_Here!M$2:M$850, MATCH(B238, Paste_Here!A$2:A$850, 0)), ""), ""), "")</f>
        <v/>
      </c>
      <c r="AP238" s="66"/>
      <c r="AQ238" s="75" t="str">
        <f>IFERROR(IF(B238&lt;&gt;"", IF(ISNUMBER(SEARCH("highrisk", LOWER(INDEX(Paste_Here!N$2:N$850, MATCH(B238, Paste_Here!A$2:A$850, 0))))), "High Risk", IF(ISNUMBER(SEARCH("lowrisk", LOWER(INDEX(Paste_Here!N$2:N$850, MATCH(B238, Paste_Here!A$2:A$850, 0))))), "Low Risk", IF(ISNUMBER(SEARCH("somerisk", LOWER(INDEX(Paste_Here!N$2:N$850, MATCH(B238, Paste_Here!A$2:A$850, 0))))), "Some Risk", IF(ISNUMBER(SEARCH("ot", LOWER(INDEX(Paste_Here!N$2:N$850, MATCH(B238, Paste_Here!A$2:A$850, 0))))), "OT", "")))), ""), "")</f>
        <v/>
      </c>
      <c r="AT238" s="66"/>
      <c r="AU238" s="103"/>
      <c r="AV238" s="66"/>
      <c r="AW238" s="66"/>
      <c r="AX238" s="75" t="str">
        <f t="shared" si="41"/>
        <v/>
      </c>
      <c r="AY238" s="66"/>
      <c r="AZ238" s="75"/>
      <c r="BA238" s="66"/>
      <c r="BB238" s="75"/>
      <c r="BC238" s="66"/>
      <c r="BD238" s="75"/>
      <c r="BE238" s="66"/>
      <c r="BF238" s="75" t="str">
        <f>IFERROR(IF(B238&lt;&gt;"", IF(AND(INDEX(Paste_Here!AE$2:AE$850, MATCH(B238, Paste_Here!A$2:A$850, 0))&lt;&gt;"", ISNUMBER(VALUE(INDEX(Paste_Here!AE$2:AE$850, MATCH(B238, Paste_Here!A$2:A$850, 0))))), INDEX(Paste_Here!AE$2:AE$850, MATCH(B238, Paste_Here!A$2:A$850, 0)), ""), ""), "")</f>
        <v/>
      </c>
      <c r="BG238" s="66"/>
      <c r="BH238" s="75" t="str">
        <f>IFERROR(IF(B238&lt;&gt;"", IF(ISNUMBER(SEARCH("highrisk", LOWER(INDEX(Paste_Here!AF$2:AF$850, MATCH(B238, Paste_Here!A$2:A$850, 0))))), "High Risk", IF(ISNUMBER(SEARCH("lowrisk", LOWER(INDEX(Paste_Here!AF$2:AF$850, MATCH(B238, Paste_Here!A$2:A$850, 0))))), "Low Risk", IF(ISNUMBER(SEARCH("somerisk", LOWER(INDEX(Paste_Here!AF$2:AF$850, MATCH(B238, Paste_Here!A$2:A$850, 0))))), "Some Risk", IF(ISNUMBER(SEARCH("ot", LOWER(INDEX(Paste_Here!AF$2:AF$850, MATCH(B238, Paste_Here!A$2:A$850, 0))))), "OT", "")))), ""), "")</f>
        <v/>
      </c>
      <c r="BI238" s="66"/>
      <c r="BJ238" s="75"/>
      <c r="BK238" s="66"/>
      <c r="BL238" s="75" t="str">
        <f>IFERROR(IF(B238&lt;&gt;"", IF(AND(INDEX(Paste_Here!O$2:O$850, MATCH(B238, Paste_Here!A$2:A$850, 0))&lt;&gt;"", ISNUMBER(VALUE(INDEX(Paste_Here!O$2:O$850, MATCH(B238, Paste_Here!A$2:A$850, 0))))), INDEX(Paste_Here!O$2:O$850, MATCH(B238, Paste_Here!A$2:A$850, 0)), ""), ""), "")</f>
        <v/>
      </c>
      <c r="BM238" s="66"/>
      <c r="BN238" s="75" t="str">
        <f>IFERROR(IF(B238&lt;&gt;"", IF(ISNUMBER(SEARCH("highrisk", LOWER(INDEX(Paste_Here!P$2:P$850, MATCH(B238, Paste_Here!A$2:A$850, 0))))), "High Risk", IF(ISNUMBER(SEARCH("lowrisk", LOWER(INDEX(Paste_Here!P$2:P$850, MATCH(B238, Paste_Here!A$2:A$850, 0))))), "Low Risk", IF(ISNUMBER(SEARCH("somerisk", LOWER(INDEX(Paste_Here!P$2:P$850, MATCH(B238, Paste_Here!A$2:A$850, 0))))), "Some Risk", IF(ISNUMBER(SEARCH("ot", LOWER(INDEX(Paste_Here!P$2:P$850, MATCH(B238, Paste_Here!A$2:A$850, 0))))), "OT", "")))), ""), "")</f>
        <v/>
      </c>
      <c r="BQ238" s="66"/>
      <c r="BR238" s="75"/>
      <c r="BS238" s="66"/>
      <c r="BT238" s="66"/>
      <c r="BU238" s="75" t="str">
        <f t="shared" si="42"/>
        <v/>
      </c>
      <c r="BV238" s="66"/>
      <c r="BW238" s="75"/>
      <c r="BX238" s="66"/>
      <c r="BY238" s="75"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BZ238" s="66"/>
      <c r="CA238" s="75"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CB238" s="66"/>
      <c r="CC238" s="75"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CD238" s="66"/>
      <c r="CE238" s="75"/>
      <c r="CF238" s="66"/>
      <c r="CK238" s="75"/>
      <c r="CL238" s="66"/>
      <c r="CM238" s="75"/>
      <c r="CN238" s="66"/>
      <c r="CO238" s="75"/>
      <c r="CP238" s="66"/>
      <c r="CQ238" s="66"/>
      <c r="CR238" s="75" t="str">
        <f t="shared" si="43"/>
        <v/>
      </c>
      <c r="CS238" s="66"/>
      <c r="CT238" s="75"/>
      <c r="CU238" s="66"/>
      <c r="CV238" s="75"/>
      <c r="CW238" s="66"/>
      <c r="CX238" s="75"/>
      <c r="CY238" s="66"/>
      <c r="CZ238" s="75"/>
      <c r="DA238" s="66"/>
      <c r="DB238" s="75" t="str">
        <f>IFERROR(IF(B238&lt;&gt;"", IF(AND(INDEX(Paste_Here!AK$2:AK$850, MATCH(B238, Paste_Here!A$2:A$850, 0))&lt;&gt;"", ISNUMBER(VALUE(INDEX(Paste_Here!AK$2:AK$850, MATCH(B238, Paste_Here!A$2:A$850, 0))))), INDEX(Paste_Here!AK$2:AK$850, MATCH(B238, Paste_Here!A$2:A$850, 0)), ""), ""), "")</f>
        <v/>
      </c>
      <c r="DC238" s="66"/>
      <c r="DD238" s="75" t="str">
        <f>IFERROR(IF(B238&lt;&gt;"", IF(ISNUMBER(SEARCH("highrisk", LOWER(INDEX(Paste_Here!AL$2:AL$850, MATCH(B238, Paste_Here!A$2:A$850, 0))))), "High Risk", IF(ISNUMBER(SEARCH("lowrisk", LOWER(INDEX(Paste_Here!AL$2:AL$850, MATCH(B238, Paste_Here!A$2:A$850, 0))))), "Low Risk", IF(ISNUMBER(SEARCH("somerisk", LOWER(INDEX(Paste_Here!AL$2:AL$850, MATCH(B238, Paste_Here!A$2:A$850, 0))))), "Some Risk", IF(ISNUMBER(SEARCH("ot", LOWER(INDEX(Paste_Here!AL$2:AL$850, MATCH(B238, Paste_Here!A$2:A$850, 0))))), "OT", "")))), ""), "")</f>
        <v/>
      </c>
      <c r="DE238" s="66"/>
      <c r="DF238" s="75" t="str">
        <f>IFERROR(IF(B238&lt;&gt;"", IF(AND(INDEX(Paste_Here!AM$2:AM$850, MATCH(B238, Paste_Here!A$2:A$850, 0))&lt;&gt;"", ISNUMBER(VALUE(INDEX(Paste_Here!AM$2:AM$850, MATCH(B238, Paste_Here!A$2:A$850, 0))))), INDEX(Paste_Here!AM$2:AM$850, MATCH(B238, Paste_Here!A$2:A$850, 0)), ""), ""), "")</f>
        <v/>
      </c>
      <c r="DG238" s="66"/>
      <c r="DH238" s="75" t="str">
        <f>IFERROR(IF(B238&lt;&gt;"", IF(ISNUMBER(SEARCH("highrisk", LOWER(INDEX(Paste_Here!AN$2:AN$850, MATCH(B238, Paste_Here!A$2:A$850, 0))))), "High Risk", IF(ISNUMBER(SEARCH("lowrisk", LOWER(INDEX(Paste_Here!AN$2:AN$850, MATCH(B238, Paste_Here!A$2:A$850, 0))))), "Low Risk", IF(ISNUMBER(SEARCH("somerisk", LOWER(INDEX(Paste_Here!AN$2:AN$850, MATCH(B238, Paste_Here!A$2:A$850, 0))))), "Some Risk", IF(ISNUMBER(SEARCH("ot", LOWER(INDEX(Paste_Here!AN$2:AN$850, MATCH(B238, Paste_Here!A$2:A$850, 0))))), "OT", "")))), ""), "")</f>
        <v/>
      </c>
      <c r="DI238" s="66"/>
      <c r="DJ238" s="66"/>
      <c r="DK238" s="75" t="str">
        <f t="shared" si="44"/>
        <v/>
      </c>
      <c r="DL238" s="66"/>
      <c r="DM238" s="75" t="str">
        <f>IFERROR(IF(B238&lt;&gt;"", IF(AND(INDEX(Paste_Here!Q$2:Q$850, MATCH(B238, Paste_Here!A$2:A$850, 0))&lt;&gt;"", ISNUMBER(VALUE(INDEX(Paste_Here!Q$2:Q$850, MATCH(B238, Paste_Here!A$2:A$850, 0))))), INDEX(Paste_Here!Q$2:Q$850, MATCH(B238, Paste_Here!A$2:A$850, 0)), ""), ""), "")</f>
        <v/>
      </c>
      <c r="DN238" s="66"/>
      <c r="DO238" s="75" t="str">
        <f>IFERROR(IF(B238&lt;&gt;"", IF(ISNUMBER(SEARCH("highrisk", LOWER(INDEX(Paste_Here!R$2:R$850, MATCH(B238, Paste_Here!A$2:A$850, 0))))), "High Risk", IF(ISNUMBER(SEARCH("lowrisk", LOWER(INDEX(Paste_Here!R$2:R$850, MATCH(B238, Paste_Here!A$2:A$850, 0))))), "Low Risk", IF(ISNUMBER(SEARCH("somerisk", LOWER(INDEX(Paste_Here!R$2:R$850, MATCH(B238, Paste_Here!A$2:A$850, 0))))), "Some Risk", IF(ISNUMBER(SEARCH("ot", LOWER(INDEX(Paste_Here!R$2:R$850, MATCH(B238, Paste_Here!A$2:A$850, 0))))), "OT", "")))), ""), "")</f>
        <v/>
      </c>
      <c r="DP238" s="66"/>
      <c r="DQ238" s="93" t="str">
        <f>IFERROR(IF(B238&lt;&gt;"", IF(AND(INDEX(Paste_Here!S$2:S$850, MATCH(B238, Paste_Here!A$2:A$850, 0))&lt;&gt;"", ISNUMBER(VALUE(INDEX(Paste_Here!S$2:S$850, MATCH(B238, Paste_Here!A$2:A$850, 0))))), INDEX(Paste_Here!S$2:S$850, MATCH(B238, Paste_Here!A$2:A$850, 0)), ""), ""), "")</f>
        <v/>
      </c>
      <c r="DR238" s="66"/>
      <c r="DS238" s="75"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IF(ISNUMBER(SEARCH("ot", LOWER(INDEX(Paste_Here!T$2:T$850, MATCH(B238, Paste_Here!A$2:A$850, 0))))), "OT", "")))), ""), "")</f>
        <v/>
      </c>
      <c r="DT238" s="66"/>
      <c r="DU238" s="75" t="str">
        <f>IFERROR(IF(B238&lt;&gt;"", IF(AND(INDEX(Paste_Here!U$2:U$850, MATCH(B238, Paste_Here!A$2:A$850, 0))&lt;&gt;"", ISNUMBER(VALUE(INDEX(Paste_Here!U$2:U$850, MATCH(B238, Paste_Here!A$2:A$850, 0))))), INDEX(Paste_Here!U$2:U$850, MATCH(B238, Paste_Here!A$2:A$850, 0)), ""), ""), "")</f>
        <v/>
      </c>
      <c r="DV238" s="66"/>
      <c r="DW238" s="93" t="str">
        <f>IFERROR(IF(B238&lt;&gt;"", IF(ISNUMBER(SEARCH("highrisk", LOWER(INDEX(Paste_Here!V$2:V$850, MATCH(B238, Paste_Here!A$2:A$850, 0))))), "High Risk", IF(ISNUMBER(SEARCH("lowrisk", LOWER(INDEX(Paste_Here!V$2:V$850, MATCH(B238, Paste_Here!A$2:A$850, 0))))), "Low Risk", IF(ISNUMBER(SEARCH("somerisk", LOWER(INDEX(Paste_Here!V$2:V$850, MATCH(B238, Paste_Here!A$2:A$850, 0))))), "Some Risk", IF(ISNUMBER(SEARCH("ot", LOWER(INDEX(Paste_Here!V$2:V$850, MATCH(B238, Paste_Here!A$2:A$850, 0))))), "OT", "")))), ""), "")</f>
        <v/>
      </c>
      <c r="DX238" s="66"/>
      <c r="DY238" s="75" t="str">
        <f>IFERROR(IF(B238&lt;&gt;"", IF(AND(INDEX(Paste_Here!W$2:W$850, MATCH(B238, Paste_Here!A$2:A$850, 0))&lt;&gt;"", ISNUMBER(VALUE(INDEX(Paste_Here!W$2:W$850, MATCH(B238, Paste_Here!A$2:A$850, 0))))), INDEX(Paste_Here!W$2:W$850, MATCH(B238, Paste_Here!A$2:A$850, 0)), ""), ""), "")</f>
        <v/>
      </c>
      <c r="DZ238" s="66"/>
      <c r="EA238" s="75" t="str">
        <f>IFERROR(IF(B238&lt;&gt;"", IF(ISNUMBER(SEARCH("highrisk", LOWER(INDEX(Paste_Here!X$2:X$850, MATCH(B238, Paste_Here!A$2:A$850, 0))))), "High Risk", IF(ISNUMBER(SEARCH("lowrisk", LOWER(INDEX(Paste_Here!X$2:X$850, MATCH(B238, Paste_Here!A$2:A$850, 0))))), "Low Risk", IF(ISNUMBER(SEARCH("somerisk", LOWER(INDEX(Paste_Here!X$2:X$850, MATCH(B238, Paste_Here!A$2:A$850, 0))))), "Some Risk", IF(ISNUMBER(SEARCH("ot", LOWER(INDEX(Paste_Here!X$2:X$850, MATCH(B238, Paste_Here!A$2:A$850, 0))))), "OT", "")))), ""), "")</f>
        <v/>
      </c>
      <c r="EB238" s="66"/>
      <c r="EC238" s="66"/>
      <c r="ED238" s="75" t="str">
        <f t="shared" si="49"/>
        <v/>
      </c>
      <c r="EE238" s="66"/>
      <c r="EF238" s="75" t="str">
        <f>IFERROR(IF(B238&lt;&gt;"", IF(AND(INDEX(Paste_Here!AO$2:AO$850, MATCH(B238, Paste_Here!A$2:A$850, 0))&lt;&gt;"", ISNUMBER(VALUE(INDEX(Paste_Here!AO$2:AO$850, MATCH(B238, Paste_Here!A$2:A$850, 0))))), INDEX(Paste_Here!AO$2:AO$850, MATCH(B238, Paste_Here!A$2:A$850, 0)), ""), ""), "")</f>
        <v/>
      </c>
      <c r="EG238" s="66"/>
      <c r="EH238" s="75" t="str">
        <f>IFERROR(IF(B238&lt;&gt;"", IF(ISNUMBER(SEARCH("highrisk", LOWER(INDEX(Paste_Here!AP$2:AP$850, MATCH(B238, Paste_Here!A$2:A$850, 0))))), "High Risk", IF(ISNUMBER(SEARCH("lowrisk", LOWER(INDEX(Paste_Here!AP$2:AP$850, MATCH(B238, Paste_Here!A$2:A$850, 0))))), "Low Risk", IF(ISNUMBER(SEARCH("somerisk", LOWER(INDEX(Paste_Here!AP$2:AP$850, MATCH(B238, Paste_Here!A$2:A$850, 0))))), "Some Risk", IF(ISNUMBER(SEARCH("ot", LOWER(INDEX(Paste_Here!AP$2:AP$850, MATCH(B238, Paste_Here!A$2:A$850, 0))))), "OT", "")))), ""), "")</f>
        <v/>
      </c>
      <c r="EI238" s="66"/>
      <c r="EJ238" s="93"/>
      <c r="EK238" s="66"/>
      <c r="EL238" s="75" t="str">
        <f>IFERROR(IF(B238&lt;&gt;"", IF(AND(INDEX(Paste_Here!AQ$2:AQ$850, MATCH(B238, Paste_Here!A$2:A$850, 0))&lt;&gt;"", ISNUMBER(VALUE(INDEX(Paste_Here!AQ$2:AQ$850, MATCH(B238, Paste_Here!A$2:A$850, 0))))), INDEX(Paste_Here!AQ$2:AQ$850, MATCH(B238, Paste_Here!A$2:A$850, 0)), ""), ""), "")</f>
        <v/>
      </c>
      <c r="EM238" s="66"/>
      <c r="EN238" s="75" t="str">
        <f>IFERROR(IF(B238&lt;&gt;"", IF(ISNUMBER(SEARCH("highrisk", LOWER(INDEX(Paste_Here!AR$2:AR$850, MATCH(B238, Paste_Here!A$2:A$850, 0))))), "High Risk", IF(ISNUMBER(SEARCH("lowrisk", LOWER(INDEX(Paste_Here!AR$2:AR$850, MATCH(B238, Paste_Here!A$2:A$850, 0))))), "Low Risk", IF(ISNUMBER(SEARCH("somerisk", LOWER(INDEX(Paste_Here!AR$2:AR$850, MATCH(B238, Paste_Here!A$2:A$850, 0))))), "Some Risk", IF(ISNUMBER(SEARCH("ot", LOWER(INDEX(Paste_Here!AR$2:AR$850, MATCH(B238, Paste_Here!A$2:A$850, 0))))), "OT", "")))), ""), "")</f>
        <v/>
      </c>
      <c r="EO238" s="66"/>
      <c r="EP238" s="93"/>
      <c r="EQ238" s="66"/>
      <c r="ER238" s="75"/>
      <c r="ES238" s="66"/>
      <c r="ET238" s="75"/>
      <c r="EU238" s="66"/>
      <c r="EV238" s="66"/>
      <c r="EW238" s="75" t="str">
        <f t="shared" si="50"/>
        <v/>
      </c>
      <c r="EX238" s="66"/>
      <c r="EY238" s="75" t="str">
        <f>IFERROR(IF(B238&lt;&gt;"", IF(AND(INDEX(Paste_Here!Y$2:Y$850, MATCH(B238, Paste_Here!A$2:A$850, 0))&lt;&gt;"", ISNUMBER(VALUE(INDEX(Paste_Here!Y$2:Y$850, MATCH(B238, Paste_Here!A$2:A$850, 0))))), INDEX(Paste_Here!Y$2:Y$850, MATCH(B238, Paste_Here!A$2:A$850, 0)), ""), ""), "")</f>
        <v/>
      </c>
      <c r="EZ238" s="66"/>
      <c r="FA238" s="75" t="str">
        <f>IFERROR(IF(B238&lt;&gt;"", IF(ISNUMBER(SEARCH("highrisk", LOWER(INDEX(Paste_Here!Z$2:Z$850, MATCH(B238, Paste_Here!A$2:A$850, 0))))), "High Risk", IF(ISNUMBER(SEARCH("lowrisk", LOWER(INDEX(Paste_Here!Z$2:Z$850, MATCH(B238, Paste_Here!A$2:A$850, 0))))), "Low Risk", IF(ISNUMBER(SEARCH("somerisk", LOWER(INDEX(Paste_Here!Z$2:Z$850, MATCH(B238, Paste_Here!A$2:A$850, 0))))), "Some Risk", IF(ISNUMBER(SEARCH("ot", LOWER(INDEX(Paste_Here!Z$2:Z$850, MATCH(B238, Paste_Here!A$2:A$850, 0))))), "OT", "")))), ""), "")</f>
        <v/>
      </c>
      <c r="FB238" s="66"/>
      <c r="FC238" s="93"/>
      <c r="FD238" s="66"/>
      <c r="FE238" s="75" t="str">
        <f>IFERROR(IF(B238&lt;&gt;"", IF(AND(INDEX(Paste_Here!AA$2:AA$850, MATCH(B238, Paste_Here!A$2:A$850, 0))&lt;&gt;"", ISNUMBER(VALUE(INDEX(Paste_Here!AA$2:AA$850, MATCH(B238, Paste_Here!A$2:A$850, 0))))), INDEX(Paste_Here!AA$2:AA$850, MATCH(B238, Paste_Here!A$2:A$850, 0)), ""), ""), "")</f>
        <v/>
      </c>
      <c r="FF238" s="66"/>
      <c r="FG238" s="75" t="str">
        <f>IFERROR(IF(B238&lt;&gt;"", IF(ISNUMBER(SEARCH("highrisk", LOWER(INDEX(Paste_Here!AB$2:AB$850, MATCH(B238, Paste_Here!A$2:A$850, 0))))), "High Risk", IF(ISNUMBER(SEARCH("lowrisk", LOWER(INDEX(Paste_Here!AB$2:AB$850, MATCH(B238, Paste_Here!A$2:A$850, 0))))), "Low Risk", IF(ISNUMBER(SEARCH("somerisk", LOWER(INDEX(Paste_Here!AB$2:AB$850, MATCH(B238, Paste_Here!A$2:A$850, 0))))), "Some Risk", IF(ISNUMBER(SEARCH("ot", LOWER(INDEX(Paste_Here!AB$2:AB$850, MATCH(B238, Paste_Here!A$2:A$850, 0))))), "OT", "")))), ""), "")</f>
        <v/>
      </c>
      <c r="FH238" s="66"/>
      <c r="FI238" s="93"/>
      <c r="FJ238" s="66"/>
      <c r="FK238" s="75"/>
      <c r="FL238" s="66"/>
      <c r="FM238" s="75"/>
      <c r="FN238" s="66"/>
      <c r="FO238" s="66"/>
      <c r="FP238" s="75" t="str">
        <f t="shared" si="45"/>
        <v/>
      </c>
      <c r="FQ238" s="66"/>
      <c r="FR238" s="75" t="str">
        <f>IFERROR(IF(B238&lt;&gt;"", IF(ISNUMBER(SEARCH("s", LOWER(INDEX(Paste_Here!L$2:L$850, MATCH(B238, Paste_Here!A$2:A$850, 0))))), "Yes", IF(INDEX(Paste_Here!L$2:L$850, MATCH(B238, Paste_Here!A$2:A$850, 0))&lt;&gt;"", "No", "")), ""), "")</f>
        <v/>
      </c>
      <c r="FS238" s="66"/>
      <c r="FT238" s="75" t="str">
        <f>IFERROR(IF(B238&lt;&gt;"", IF(ISNUMBER(SEARCH("yes", LOWER(INDEX(Paste_Here!F$2:F$850, MATCH(B238, Paste_Here!A$2:A$850, 0))))), "Yes", IF(ISNUMBER(SEARCH("no", LOWER(INDEX(Paste_Here!F$2:F$850, MATCH(B238, Paste_Here!A$2:A$850, 0))))), "No", "")), ""), "")</f>
        <v/>
      </c>
      <c r="FU238" s="66"/>
      <c r="FV238" s="75" t="str">
        <f>IFERROR(IF(B238&lt;&gt;"", IF(ISNUMBER(SEARCH("english language learner", LOWER(INDEX(Paste_Here!C$2:C$850, MATCH(B238, Paste_Here!A$2:A$850, 0))))), "Yes", ""), ""), "")</f>
        <v/>
      </c>
      <c r="FW238" s="66"/>
      <c r="FX238" s="75" t="str">
        <f>IFERROR(IF(B238&lt;&gt;"", IF(OR(ISNUMBER(SEARCH("b", LOWER(INDEX(Paste_Here!J$2:J$850, MATCH(B238, Paste_Here!A$2:A$850, 0))))), ISNUMBER(SEARCH("h", LOWER(INDEX(Paste_Here!J$2:J$850, MATCH(B238, Paste_Here!A$2:A$850, 0))))), ISNUMBER(SEARCH("i", LOWER(INDEX(Paste_Here!J$2:J$850, MATCH(B238, Paste_Here!A$2:A$850, 0)))))), "Yes", IF(INDEX(Paste_Here!J$2:J$850, MATCH(B238, Paste_Here!A$2:A$850, 0))&lt;&gt;"", "No", "")), ""), "")</f>
        <v/>
      </c>
      <c r="FY238" s="66"/>
      <c r="FZ238" s="75" t="str">
        <f>IFERROR(IF(B238&lt;&gt;"", IF(ISNUMBER(SEARCH("yes", LOWER(INDEX(Paste_Here!K$2:K$850, MATCH(B238, Paste_Here!A$2:A$850, 0))))), "Yes", IF(ISNUMBER(SEARCH("no", LOWER(INDEX(Paste_Here!K$2:K$850, MATCH(B238, Paste_Here!A$2:A$850, 0))))), "No", "")), ""), "")</f>
        <v/>
      </c>
      <c r="GA238" s="66"/>
      <c r="GB238" s="75" t="str">
        <f>IFERROR(IF(B238&lt;&gt;"", IF(ISNUMBER(SEARCH("transitional 2", LOWER(INDEX(Paste_Here!C$2:C$850, MATCH(B238, Paste_Here!A$2:A$850, 0))))), "T2",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GC238" s="66"/>
      <c r="GD238" s="75"/>
      <c r="GE238" s="66"/>
      <c r="GF238" s="75"/>
      <c r="GG238" s="66"/>
      <c r="GH238" s="75"/>
      <c r="GI238" s="66"/>
      <c r="GK238" s="1" t="str" cm="1">
        <f t="array" ref="GK238">IFERROR(INDEX(Paste_Here!$B$2:$B$850, MATCH(0, COUNTIF(GK$4:GK237, Paste_Here!$B$2:$B$850) + IF(Paste_Here!$B$2:$B$850="", 1, 0), 0)), "")</f>
        <v/>
      </c>
      <c r="GL238" s="1" t="str">
        <f>IF(GK238&lt;&gt;"", INDEX(Paste_Here!$A$2:$A$850, MATCH(GK238, Paste_Here!$B$2:$B$850, 0)), "")</f>
        <v/>
      </c>
      <c r="GM238" s="1" t="str">
        <f t="shared" si="51"/>
        <v/>
      </c>
      <c r="GN238" s="1" t="str" cm="1">
        <f t="array" ref="GN238">IFERROR(INDEX($GM$5:$GM$850, MATCH(SMALL(IF($GM$5:$GM$850&lt;&gt;"", COUNTIF($GM$5:$GM$850, "&lt;"&amp;$GM$5:$GM$850)+1), ROW()-ROW($GN$5)+1), COUNTIF($GM$5:$GM$850, "&lt;"&amp;$GM$5:$GM$850)+1, 0)), "")</f>
        <v/>
      </c>
    </row>
    <row r="239" spans="1:196">
      <c r="A239" s="66"/>
      <c r="B239" s="75" t="str">
        <f t="shared" si="39"/>
        <v/>
      </c>
      <c r="C239" s="66"/>
      <c r="D239" s="75" t="str">
        <f>IFERROR(IF(AND(INDEX(Paste_Here!N$2:N$850, MATCH(B239, Paste_Here!A$2:A$850, 0)) = ""), "", IF(UPPER(INDEX(Paste_Here!N$2:N$850, MATCH(B239, Paste_Here!A$2:A$850, 0))) = "YES", "Yes", IF(UPPER(INDEX(Paste_Here!N$2:N$850, MATCH(B239, Paste_Here!A$2:A$850, 0))) = "NO", "No", ""))), "")</f>
        <v/>
      </c>
      <c r="E239" s="66"/>
      <c r="F239" s="75" t="str">
        <f t="shared" si="46"/>
        <v/>
      </c>
      <c r="G239" s="66"/>
      <c r="H239" s="75" t="str">
        <f t="shared" si="47"/>
        <v/>
      </c>
      <c r="I239" s="66"/>
      <c r="J239" s="75" t="str">
        <f t="shared" si="48"/>
        <v/>
      </c>
      <c r="K239" s="66"/>
      <c r="L239" s="75"/>
      <c r="M239" s="66"/>
      <c r="N239" s="75" t="str">
        <f>IFERROR(IF(B239&lt;&gt;"", IF(AND(INDEX(Paste_Here!AW$2:AW$850, MATCH(B239, Paste_Here!A$2:A$850, 0))&lt;&gt;"", ISNUMBER(VALUE(INDEX(Paste_Here!AW$2:AW$850, MATCH(B239, Paste_Here!A$2:A$850, 0))))), INDEX(Paste_Here!AW$2:AW$850, MATCH(B239, Paste_Here!A$2:A$850, 0)), ""), ""), "")</f>
        <v/>
      </c>
      <c r="O239" s="66"/>
      <c r="P239" s="75" t="str">
        <f>IFERROR(IF(B239&lt;&gt;"", IF(AND(INDEX(Paste_Here!AX$2:AX$850, MATCH(B239, Paste_Here!A$2:A$850, 0))&lt;&gt;"", ISNUMBER(VALUE(INDEX(Paste_Here!AX$2:AX$850, MATCH(B239, Paste_Here!A$2:A$850, 0))))), INDEX(Paste_Here!AX$2:AX$850, MATCH(B239, Paste_Here!A$2:A$850, 0)), ""), ""), "")</f>
        <v/>
      </c>
      <c r="Q239" s="66"/>
      <c r="R239" s="75" t="str">
        <f>IFERROR(IF(B239&lt;&gt;"", IF(AND(INDEX(Paste_Here!AU$2:AU$850, MATCH(B239, Paste_Here!A$2:A$850, 0))&lt;&gt;"", ISNUMBER(VALUE(INDEX(Paste_Here!AU$2:AU$850, MATCH(B239, Paste_Here!A$2:A$850, 0))))), INDEX(Paste_Here!AU$2:AU$850, MATCH(B239, Paste_Here!A$2:A$850, 0)), ""), ""), "")</f>
        <v/>
      </c>
      <c r="S239" s="66"/>
      <c r="T239" s="75" t="str">
        <f>IFERROR(IF(B239&lt;&gt;"", IF(AND(INDEX(Paste_Here!AV$2:AV$850, MATCH(B239, Paste_Here!A$2:A$850, 0))&lt;&gt;"", ISNUMBER(VALUE(INDEX(Paste_Here!AV$2:AV$850, MATCH(B239, Paste_Here!A$2:A$850, 0))))), INDEX(Paste_Here!AV$2:AV$850, MATCH(B239, Paste_Here!A$2:A$850, 0)), ""), ""), "")</f>
        <v/>
      </c>
      <c r="U239" s="66"/>
      <c r="W239" s="66"/>
      <c r="Y239" s="66"/>
      <c r="Z239" s="66"/>
      <c r="AA239" s="75" t="str">
        <f t="shared" si="40"/>
        <v/>
      </c>
      <c r="AB239" s="66"/>
      <c r="AC239" s="75"/>
      <c r="AD239" s="66"/>
      <c r="AE239" s="98"/>
      <c r="AF239" s="66"/>
      <c r="AG239" s="75"/>
      <c r="AH239" s="66"/>
      <c r="AI239" s="75" t="str">
        <f>IFERROR(IF(B239&lt;&gt;"", IF(AND(INDEX(Paste_Here!AC$2:AC$850, MATCH(B239, Paste_Here!A$2:A$850, 0))&lt;&gt;"", ISNUMBER(VALUE(INDEX(Paste_Here!AC$2:AC$850, MATCH(B239, Paste_Here!A$2:A$850, 0))))), INDEX(Paste_Here!AC$2:AC$850, MATCH(B239, Paste_Here!A$2:A$850, 0)), ""), ""), "")</f>
        <v/>
      </c>
      <c r="AJ239" s="66"/>
      <c r="AK239" s="75" t="str">
        <f>IFERROR(IF(B239&lt;&gt;"", IF(ISNUMBER(SEARCH("highrisk", LOWER(INDEX(Paste_Here!AD$2:AD$850, MATCH(B239, Paste_Here!A$2:A$850, 0))))), "High Risk", IF(ISNUMBER(SEARCH("lowrisk", LOWER(INDEX(Paste_Here!AD$2:AD$850, MATCH(B239, Paste_Here!A$2:A$850, 0))))), "Low Risk", IF(ISNUMBER(SEARCH("somerisk", LOWER(INDEX(Paste_Here!AD$2:AD$850, MATCH(B239, Paste_Here!A$2:A$850, 0))))), "Some Risk", IF(ISNUMBER(SEARCH("ot", LOWER(INDEX(Paste_Here!AD$2:AD$850, MATCH(B239, Paste_Here!A$2:A$850, 0))))), "OT", "")))), ""), "")</f>
        <v/>
      </c>
      <c r="AL239" s="66"/>
      <c r="AM239" s="75"/>
      <c r="AN239" s="66"/>
      <c r="AO239" s="75" t="str">
        <f>IFERROR(IF(B239&lt;&gt;"", IF(AND(INDEX(Paste_Here!M$2:M$850, MATCH(B239, Paste_Here!A$2:A$850, 0))&lt;&gt;"", ISNUMBER(VALUE(INDEX(Paste_Here!M$2:M$850, MATCH(B239, Paste_Here!A$2:A$850, 0))))), INDEX(Paste_Here!M$2:M$850, MATCH(B239, Paste_Here!A$2:A$850, 0)), ""), ""), "")</f>
        <v/>
      </c>
      <c r="AP239" s="66"/>
      <c r="AQ239" s="75" t="str">
        <f>IFERROR(IF(B239&lt;&gt;"", IF(ISNUMBER(SEARCH("highrisk", LOWER(INDEX(Paste_Here!N$2:N$850, MATCH(B239, Paste_Here!A$2:A$850, 0))))), "High Risk", IF(ISNUMBER(SEARCH("lowrisk", LOWER(INDEX(Paste_Here!N$2:N$850, MATCH(B239, Paste_Here!A$2:A$850, 0))))), "Low Risk", IF(ISNUMBER(SEARCH("somerisk", LOWER(INDEX(Paste_Here!N$2:N$850, MATCH(B239, Paste_Here!A$2:A$850, 0))))), "Some Risk", IF(ISNUMBER(SEARCH("ot", LOWER(INDEX(Paste_Here!N$2:N$850, MATCH(B239, Paste_Here!A$2:A$850, 0))))), "OT", "")))), ""), "")</f>
        <v/>
      </c>
      <c r="AT239" s="66"/>
      <c r="AU239" s="103"/>
      <c r="AV239" s="66"/>
      <c r="AW239" s="66"/>
      <c r="AX239" s="75" t="str">
        <f t="shared" si="41"/>
        <v/>
      </c>
      <c r="AY239" s="66"/>
      <c r="AZ239" s="75"/>
      <c r="BA239" s="66"/>
      <c r="BB239" s="75"/>
      <c r="BC239" s="66"/>
      <c r="BD239" s="75"/>
      <c r="BE239" s="66"/>
      <c r="BF239" s="75" t="str">
        <f>IFERROR(IF(B239&lt;&gt;"", IF(AND(INDEX(Paste_Here!AE$2:AE$850, MATCH(B239, Paste_Here!A$2:A$850, 0))&lt;&gt;"", ISNUMBER(VALUE(INDEX(Paste_Here!AE$2:AE$850, MATCH(B239, Paste_Here!A$2:A$850, 0))))), INDEX(Paste_Here!AE$2:AE$850, MATCH(B239, Paste_Here!A$2:A$850, 0)), ""), ""), "")</f>
        <v/>
      </c>
      <c r="BG239" s="66"/>
      <c r="BH239" s="75" t="str">
        <f>IFERROR(IF(B239&lt;&gt;"", IF(ISNUMBER(SEARCH("highrisk", LOWER(INDEX(Paste_Here!AF$2:AF$850, MATCH(B239, Paste_Here!A$2:A$850, 0))))), "High Risk", IF(ISNUMBER(SEARCH("lowrisk", LOWER(INDEX(Paste_Here!AF$2:AF$850, MATCH(B239, Paste_Here!A$2:A$850, 0))))), "Low Risk", IF(ISNUMBER(SEARCH("somerisk", LOWER(INDEX(Paste_Here!AF$2:AF$850, MATCH(B239, Paste_Here!A$2:A$850, 0))))), "Some Risk", IF(ISNUMBER(SEARCH("ot", LOWER(INDEX(Paste_Here!AF$2:AF$850, MATCH(B239, Paste_Here!A$2:A$850, 0))))), "OT", "")))), ""), "")</f>
        <v/>
      </c>
      <c r="BI239" s="66"/>
      <c r="BJ239" s="75"/>
      <c r="BK239" s="66"/>
      <c r="BL239" s="75" t="str">
        <f>IFERROR(IF(B239&lt;&gt;"", IF(AND(INDEX(Paste_Here!O$2:O$850, MATCH(B239, Paste_Here!A$2:A$850, 0))&lt;&gt;"", ISNUMBER(VALUE(INDEX(Paste_Here!O$2:O$850, MATCH(B239, Paste_Here!A$2:A$850, 0))))), INDEX(Paste_Here!O$2:O$850, MATCH(B239, Paste_Here!A$2:A$850, 0)), ""), ""), "")</f>
        <v/>
      </c>
      <c r="BM239" s="66"/>
      <c r="BN239" s="75" t="str">
        <f>IFERROR(IF(B239&lt;&gt;"", IF(ISNUMBER(SEARCH("highrisk", LOWER(INDEX(Paste_Here!P$2:P$850, MATCH(B239, Paste_Here!A$2:A$850, 0))))), "High Risk", IF(ISNUMBER(SEARCH("lowrisk", LOWER(INDEX(Paste_Here!P$2:P$850, MATCH(B239, Paste_Here!A$2:A$850, 0))))), "Low Risk", IF(ISNUMBER(SEARCH("somerisk", LOWER(INDEX(Paste_Here!P$2:P$850, MATCH(B239, Paste_Here!A$2:A$850, 0))))), "Some Risk", IF(ISNUMBER(SEARCH("ot", LOWER(INDEX(Paste_Here!P$2:P$850, MATCH(B239, Paste_Here!A$2:A$850, 0))))), "OT", "")))), ""), "")</f>
        <v/>
      </c>
      <c r="BQ239" s="66"/>
      <c r="BR239" s="75"/>
      <c r="BS239" s="66"/>
      <c r="BT239" s="66"/>
      <c r="BU239" s="75" t="str">
        <f t="shared" si="42"/>
        <v/>
      </c>
      <c r="BV239" s="66"/>
      <c r="BW239" s="75"/>
      <c r="BX239" s="66"/>
      <c r="BY239" s="75"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BZ239" s="66"/>
      <c r="CA239" s="75"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CB239" s="66"/>
      <c r="CC239" s="75"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CD239" s="66"/>
      <c r="CE239" s="75"/>
      <c r="CF239" s="66"/>
      <c r="CK239" s="75"/>
      <c r="CL239" s="66"/>
      <c r="CM239" s="75"/>
      <c r="CN239" s="66"/>
      <c r="CO239" s="75"/>
      <c r="CP239" s="66"/>
      <c r="CQ239" s="66"/>
      <c r="CR239" s="75" t="str">
        <f t="shared" si="43"/>
        <v/>
      </c>
      <c r="CS239" s="66"/>
      <c r="CT239" s="75"/>
      <c r="CU239" s="66"/>
      <c r="CV239" s="75"/>
      <c r="CW239" s="66"/>
      <c r="CX239" s="75"/>
      <c r="CY239" s="66"/>
      <c r="CZ239" s="75"/>
      <c r="DA239" s="66"/>
      <c r="DB239" s="75" t="str">
        <f>IFERROR(IF(B239&lt;&gt;"", IF(AND(INDEX(Paste_Here!AK$2:AK$850, MATCH(B239, Paste_Here!A$2:A$850, 0))&lt;&gt;"", ISNUMBER(VALUE(INDEX(Paste_Here!AK$2:AK$850, MATCH(B239, Paste_Here!A$2:A$850, 0))))), INDEX(Paste_Here!AK$2:AK$850, MATCH(B239, Paste_Here!A$2:A$850, 0)), ""), ""), "")</f>
        <v/>
      </c>
      <c r="DC239" s="66"/>
      <c r="DD239" s="75" t="str">
        <f>IFERROR(IF(B239&lt;&gt;"", IF(ISNUMBER(SEARCH("highrisk", LOWER(INDEX(Paste_Here!AL$2:AL$850, MATCH(B239, Paste_Here!A$2:A$850, 0))))), "High Risk", IF(ISNUMBER(SEARCH("lowrisk", LOWER(INDEX(Paste_Here!AL$2:AL$850, MATCH(B239, Paste_Here!A$2:A$850, 0))))), "Low Risk", IF(ISNUMBER(SEARCH("somerisk", LOWER(INDEX(Paste_Here!AL$2:AL$850, MATCH(B239, Paste_Here!A$2:A$850, 0))))), "Some Risk", IF(ISNUMBER(SEARCH("ot", LOWER(INDEX(Paste_Here!AL$2:AL$850, MATCH(B239, Paste_Here!A$2:A$850, 0))))), "OT", "")))), ""), "")</f>
        <v/>
      </c>
      <c r="DE239" s="66"/>
      <c r="DF239" s="75" t="str">
        <f>IFERROR(IF(B239&lt;&gt;"", IF(AND(INDEX(Paste_Here!AM$2:AM$850, MATCH(B239, Paste_Here!A$2:A$850, 0))&lt;&gt;"", ISNUMBER(VALUE(INDEX(Paste_Here!AM$2:AM$850, MATCH(B239, Paste_Here!A$2:A$850, 0))))), INDEX(Paste_Here!AM$2:AM$850, MATCH(B239, Paste_Here!A$2:A$850, 0)), ""), ""), "")</f>
        <v/>
      </c>
      <c r="DG239" s="66"/>
      <c r="DH239" s="75" t="str">
        <f>IFERROR(IF(B239&lt;&gt;"", IF(ISNUMBER(SEARCH("highrisk", LOWER(INDEX(Paste_Here!AN$2:AN$850, MATCH(B239, Paste_Here!A$2:A$850, 0))))), "High Risk", IF(ISNUMBER(SEARCH("lowrisk", LOWER(INDEX(Paste_Here!AN$2:AN$850, MATCH(B239, Paste_Here!A$2:A$850, 0))))), "Low Risk", IF(ISNUMBER(SEARCH("somerisk", LOWER(INDEX(Paste_Here!AN$2:AN$850, MATCH(B239, Paste_Here!A$2:A$850, 0))))), "Some Risk", IF(ISNUMBER(SEARCH("ot", LOWER(INDEX(Paste_Here!AN$2:AN$850, MATCH(B239, Paste_Here!A$2:A$850, 0))))), "OT", "")))), ""), "")</f>
        <v/>
      </c>
      <c r="DI239" s="66"/>
      <c r="DJ239" s="66"/>
      <c r="DK239" s="75" t="str">
        <f t="shared" si="44"/>
        <v/>
      </c>
      <c r="DL239" s="66"/>
      <c r="DM239" s="75" t="str">
        <f>IFERROR(IF(B239&lt;&gt;"", IF(AND(INDEX(Paste_Here!Q$2:Q$850, MATCH(B239, Paste_Here!A$2:A$850, 0))&lt;&gt;"", ISNUMBER(VALUE(INDEX(Paste_Here!Q$2:Q$850, MATCH(B239, Paste_Here!A$2:A$850, 0))))), INDEX(Paste_Here!Q$2:Q$850, MATCH(B239, Paste_Here!A$2:A$850, 0)), ""), ""), "")</f>
        <v/>
      </c>
      <c r="DN239" s="66"/>
      <c r="DO239" s="75" t="str">
        <f>IFERROR(IF(B239&lt;&gt;"", IF(ISNUMBER(SEARCH("highrisk", LOWER(INDEX(Paste_Here!R$2:R$850, MATCH(B239, Paste_Here!A$2:A$850, 0))))), "High Risk", IF(ISNUMBER(SEARCH("lowrisk", LOWER(INDEX(Paste_Here!R$2:R$850, MATCH(B239, Paste_Here!A$2:A$850, 0))))), "Low Risk", IF(ISNUMBER(SEARCH("somerisk", LOWER(INDEX(Paste_Here!R$2:R$850, MATCH(B239, Paste_Here!A$2:A$850, 0))))), "Some Risk", IF(ISNUMBER(SEARCH("ot", LOWER(INDEX(Paste_Here!R$2:R$850, MATCH(B239, Paste_Here!A$2:A$850, 0))))), "OT", "")))), ""), "")</f>
        <v/>
      </c>
      <c r="DP239" s="66"/>
      <c r="DQ239" s="93" t="str">
        <f>IFERROR(IF(B239&lt;&gt;"", IF(AND(INDEX(Paste_Here!S$2:S$850, MATCH(B239, Paste_Here!A$2:A$850, 0))&lt;&gt;"", ISNUMBER(VALUE(INDEX(Paste_Here!S$2:S$850, MATCH(B239, Paste_Here!A$2:A$850, 0))))), INDEX(Paste_Here!S$2:S$850, MATCH(B239, Paste_Here!A$2:A$850, 0)), ""), ""), "")</f>
        <v/>
      </c>
      <c r="DR239" s="66"/>
      <c r="DS239" s="75"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IF(ISNUMBER(SEARCH("ot", LOWER(INDEX(Paste_Here!T$2:T$850, MATCH(B239, Paste_Here!A$2:A$850, 0))))), "OT", "")))), ""), "")</f>
        <v/>
      </c>
      <c r="DT239" s="66"/>
      <c r="DU239" s="75" t="str">
        <f>IFERROR(IF(B239&lt;&gt;"", IF(AND(INDEX(Paste_Here!U$2:U$850, MATCH(B239, Paste_Here!A$2:A$850, 0))&lt;&gt;"", ISNUMBER(VALUE(INDEX(Paste_Here!U$2:U$850, MATCH(B239, Paste_Here!A$2:A$850, 0))))), INDEX(Paste_Here!U$2:U$850, MATCH(B239, Paste_Here!A$2:A$850, 0)), ""), ""), "")</f>
        <v/>
      </c>
      <c r="DV239" s="66"/>
      <c r="DW239" s="93" t="str">
        <f>IFERROR(IF(B239&lt;&gt;"", IF(ISNUMBER(SEARCH("highrisk", LOWER(INDEX(Paste_Here!V$2:V$850, MATCH(B239, Paste_Here!A$2:A$850, 0))))), "High Risk", IF(ISNUMBER(SEARCH("lowrisk", LOWER(INDEX(Paste_Here!V$2:V$850, MATCH(B239, Paste_Here!A$2:A$850, 0))))), "Low Risk", IF(ISNUMBER(SEARCH("somerisk", LOWER(INDEX(Paste_Here!V$2:V$850, MATCH(B239, Paste_Here!A$2:A$850, 0))))), "Some Risk", IF(ISNUMBER(SEARCH("ot", LOWER(INDEX(Paste_Here!V$2:V$850, MATCH(B239, Paste_Here!A$2:A$850, 0))))), "OT", "")))), ""), "")</f>
        <v/>
      </c>
      <c r="DX239" s="66"/>
      <c r="DY239" s="75" t="str">
        <f>IFERROR(IF(B239&lt;&gt;"", IF(AND(INDEX(Paste_Here!W$2:W$850, MATCH(B239, Paste_Here!A$2:A$850, 0))&lt;&gt;"", ISNUMBER(VALUE(INDEX(Paste_Here!W$2:W$850, MATCH(B239, Paste_Here!A$2:A$850, 0))))), INDEX(Paste_Here!W$2:W$850, MATCH(B239, Paste_Here!A$2:A$850, 0)), ""), ""), "")</f>
        <v/>
      </c>
      <c r="DZ239" s="66"/>
      <c r="EA239" s="75" t="str">
        <f>IFERROR(IF(B239&lt;&gt;"", IF(ISNUMBER(SEARCH("highrisk", LOWER(INDEX(Paste_Here!X$2:X$850, MATCH(B239, Paste_Here!A$2:A$850, 0))))), "High Risk", IF(ISNUMBER(SEARCH("lowrisk", LOWER(INDEX(Paste_Here!X$2:X$850, MATCH(B239, Paste_Here!A$2:A$850, 0))))), "Low Risk", IF(ISNUMBER(SEARCH("somerisk", LOWER(INDEX(Paste_Here!X$2:X$850, MATCH(B239, Paste_Here!A$2:A$850, 0))))), "Some Risk", IF(ISNUMBER(SEARCH("ot", LOWER(INDEX(Paste_Here!X$2:X$850, MATCH(B239, Paste_Here!A$2:A$850, 0))))), "OT", "")))), ""), "")</f>
        <v/>
      </c>
      <c r="EB239" s="66"/>
      <c r="EC239" s="66"/>
      <c r="ED239" s="75" t="str">
        <f t="shared" si="49"/>
        <v/>
      </c>
      <c r="EE239" s="66"/>
      <c r="EF239" s="75" t="str">
        <f>IFERROR(IF(B239&lt;&gt;"", IF(AND(INDEX(Paste_Here!AO$2:AO$850, MATCH(B239, Paste_Here!A$2:A$850, 0))&lt;&gt;"", ISNUMBER(VALUE(INDEX(Paste_Here!AO$2:AO$850, MATCH(B239, Paste_Here!A$2:A$850, 0))))), INDEX(Paste_Here!AO$2:AO$850, MATCH(B239, Paste_Here!A$2:A$850, 0)), ""), ""), "")</f>
        <v/>
      </c>
      <c r="EG239" s="66"/>
      <c r="EH239" s="75" t="str">
        <f>IFERROR(IF(B239&lt;&gt;"", IF(ISNUMBER(SEARCH("highrisk", LOWER(INDEX(Paste_Here!AP$2:AP$850, MATCH(B239, Paste_Here!A$2:A$850, 0))))), "High Risk", IF(ISNUMBER(SEARCH("lowrisk", LOWER(INDEX(Paste_Here!AP$2:AP$850, MATCH(B239, Paste_Here!A$2:A$850, 0))))), "Low Risk", IF(ISNUMBER(SEARCH("somerisk", LOWER(INDEX(Paste_Here!AP$2:AP$850, MATCH(B239, Paste_Here!A$2:A$850, 0))))), "Some Risk", IF(ISNUMBER(SEARCH("ot", LOWER(INDEX(Paste_Here!AP$2:AP$850, MATCH(B239, Paste_Here!A$2:A$850, 0))))), "OT", "")))), ""), "")</f>
        <v/>
      </c>
      <c r="EI239" s="66"/>
      <c r="EJ239" s="93"/>
      <c r="EK239" s="66"/>
      <c r="EL239" s="75" t="str">
        <f>IFERROR(IF(B239&lt;&gt;"", IF(AND(INDEX(Paste_Here!AQ$2:AQ$850, MATCH(B239, Paste_Here!A$2:A$850, 0))&lt;&gt;"", ISNUMBER(VALUE(INDEX(Paste_Here!AQ$2:AQ$850, MATCH(B239, Paste_Here!A$2:A$850, 0))))), INDEX(Paste_Here!AQ$2:AQ$850, MATCH(B239, Paste_Here!A$2:A$850, 0)), ""), ""), "")</f>
        <v/>
      </c>
      <c r="EM239" s="66"/>
      <c r="EN239" s="75" t="str">
        <f>IFERROR(IF(B239&lt;&gt;"", IF(ISNUMBER(SEARCH("highrisk", LOWER(INDEX(Paste_Here!AR$2:AR$850, MATCH(B239, Paste_Here!A$2:A$850, 0))))), "High Risk", IF(ISNUMBER(SEARCH("lowrisk", LOWER(INDEX(Paste_Here!AR$2:AR$850, MATCH(B239, Paste_Here!A$2:A$850, 0))))), "Low Risk", IF(ISNUMBER(SEARCH("somerisk", LOWER(INDEX(Paste_Here!AR$2:AR$850, MATCH(B239, Paste_Here!A$2:A$850, 0))))), "Some Risk", IF(ISNUMBER(SEARCH("ot", LOWER(INDEX(Paste_Here!AR$2:AR$850, MATCH(B239, Paste_Here!A$2:A$850, 0))))), "OT", "")))), ""), "")</f>
        <v/>
      </c>
      <c r="EO239" s="66"/>
      <c r="EP239" s="93"/>
      <c r="EQ239" s="66"/>
      <c r="ER239" s="75"/>
      <c r="ES239" s="66"/>
      <c r="ET239" s="75"/>
      <c r="EU239" s="66"/>
      <c r="EV239" s="66"/>
      <c r="EW239" s="75" t="str">
        <f t="shared" si="50"/>
        <v/>
      </c>
      <c r="EX239" s="66"/>
      <c r="EY239" s="75" t="str">
        <f>IFERROR(IF(B239&lt;&gt;"", IF(AND(INDEX(Paste_Here!Y$2:Y$850, MATCH(B239, Paste_Here!A$2:A$850, 0))&lt;&gt;"", ISNUMBER(VALUE(INDEX(Paste_Here!Y$2:Y$850, MATCH(B239, Paste_Here!A$2:A$850, 0))))), INDEX(Paste_Here!Y$2:Y$850, MATCH(B239, Paste_Here!A$2:A$850, 0)), ""), ""), "")</f>
        <v/>
      </c>
      <c r="EZ239" s="66"/>
      <c r="FA239" s="75" t="str">
        <f>IFERROR(IF(B239&lt;&gt;"", IF(ISNUMBER(SEARCH("highrisk", LOWER(INDEX(Paste_Here!Z$2:Z$850, MATCH(B239, Paste_Here!A$2:A$850, 0))))), "High Risk", IF(ISNUMBER(SEARCH("lowrisk", LOWER(INDEX(Paste_Here!Z$2:Z$850, MATCH(B239, Paste_Here!A$2:A$850, 0))))), "Low Risk", IF(ISNUMBER(SEARCH("somerisk", LOWER(INDEX(Paste_Here!Z$2:Z$850, MATCH(B239, Paste_Here!A$2:A$850, 0))))), "Some Risk", IF(ISNUMBER(SEARCH("ot", LOWER(INDEX(Paste_Here!Z$2:Z$850, MATCH(B239, Paste_Here!A$2:A$850, 0))))), "OT", "")))), ""), "")</f>
        <v/>
      </c>
      <c r="FB239" s="66"/>
      <c r="FC239" s="93"/>
      <c r="FD239" s="66"/>
      <c r="FE239" s="75" t="str">
        <f>IFERROR(IF(B239&lt;&gt;"", IF(AND(INDEX(Paste_Here!AA$2:AA$850, MATCH(B239, Paste_Here!A$2:A$850, 0))&lt;&gt;"", ISNUMBER(VALUE(INDEX(Paste_Here!AA$2:AA$850, MATCH(B239, Paste_Here!A$2:A$850, 0))))), INDEX(Paste_Here!AA$2:AA$850, MATCH(B239, Paste_Here!A$2:A$850, 0)), ""), ""), "")</f>
        <v/>
      </c>
      <c r="FF239" s="66"/>
      <c r="FG239" s="75" t="str">
        <f>IFERROR(IF(B239&lt;&gt;"", IF(ISNUMBER(SEARCH("highrisk", LOWER(INDEX(Paste_Here!AB$2:AB$850, MATCH(B239, Paste_Here!A$2:A$850, 0))))), "High Risk", IF(ISNUMBER(SEARCH("lowrisk", LOWER(INDEX(Paste_Here!AB$2:AB$850, MATCH(B239, Paste_Here!A$2:A$850, 0))))), "Low Risk", IF(ISNUMBER(SEARCH("somerisk", LOWER(INDEX(Paste_Here!AB$2:AB$850, MATCH(B239, Paste_Here!A$2:A$850, 0))))), "Some Risk", IF(ISNUMBER(SEARCH("ot", LOWER(INDEX(Paste_Here!AB$2:AB$850, MATCH(B239, Paste_Here!A$2:A$850, 0))))), "OT", "")))), ""), "")</f>
        <v/>
      </c>
      <c r="FH239" s="66"/>
      <c r="FI239" s="93"/>
      <c r="FJ239" s="66"/>
      <c r="FK239" s="75"/>
      <c r="FL239" s="66"/>
      <c r="FM239" s="75"/>
      <c r="FN239" s="66"/>
      <c r="FO239" s="66"/>
      <c r="FP239" s="75" t="str">
        <f t="shared" si="45"/>
        <v/>
      </c>
      <c r="FQ239" s="66"/>
      <c r="FR239" s="75" t="str">
        <f>IFERROR(IF(B239&lt;&gt;"", IF(ISNUMBER(SEARCH("s", LOWER(INDEX(Paste_Here!L$2:L$850, MATCH(B239, Paste_Here!A$2:A$850, 0))))), "Yes", IF(INDEX(Paste_Here!L$2:L$850, MATCH(B239, Paste_Here!A$2:A$850, 0))&lt;&gt;"", "No", "")), ""), "")</f>
        <v/>
      </c>
      <c r="FS239" s="66"/>
      <c r="FT239" s="75" t="str">
        <f>IFERROR(IF(B239&lt;&gt;"", IF(ISNUMBER(SEARCH("yes", LOWER(INDEX(Paste_Here!F$2:F$850, MATCH(B239, Paste_Here!A$2:A$850, 0))))), "Yes", IF(ISNUMBER(SEARCH("no", LOWER(INDEX(Paste_Here!F$2:F$850, MATCH(B239, Paste_Here!A$2:A$850, 0))))), "No", "")), ""), "")</f>
        <v/>
      </c>
      <c r="FU239" s="66"/>
      <c r="FV239" s="75" t="str">
        <f>IFERROR(IF(B239&lt;&gt;"", IF(ISNUMBER(SEARCH("english language learner", LOWER(INDEX(Paste_Here!C$2:C$850, MATCH(B239, Paste_Here!A$2:A$850, 0))))), "Yes", ""), ""), "")</f>
        <v/>
      </c>
      <c r="FW239" s="66"/>
      <c r="FX239" s="75" t="str">
        <f>IFERROR(IF(B239&lt;&gt;"", IF(OR(ISNUMBER(SEARCH("b", LOWER(INDEX(Paste_Here!J$2:J$850, MATCH(B239, Paste_Here!A$2:A$850, 0))))), ISNUMBER(SEARCH("h", LOWER(INDEX(Paste_Here!J$2:J$850, MATCH(B239, Paste_Here!A$2:A$850, 0))))), ISNUMBER(SEARCH("i", LOWER(INDEX(Paste_Here!J$2:J$850, MATCH(B239, Paste_Here!A$2:A$850, 0)))))), "Yes", IF(INDEX(Paste_Here!J$2:J$850, MATCH(B239, Paste_Here!A$2:A$850, 0))&lt;&gt;"", "No", "")), ""), "")</f>
        <v/>
      </c>
      <c r="FY239" s="66"/>
      <c r="FZ239" s="75" t="str">
        <f>IFERROR(IF(B239&lt;&gt;"", IF(ISNUMBER(SEARCH("yes", LOWER(INDEX(Paste_Here!K$2:K$850, MATCH(B239, Paste_Here!A$2:A$850, 0))))), "Yes", IF(ISNUMBER(SEARCH("no", LOWER(INDEX(Paste_Here!K$2:K$850, MATCH(B239, Paste_Here!A$2:A$850, 0))))), "No", "")), ""), "")</f>
        <v/>
      </c>
      <c r="GA239" s="66"/>
      <c r="GB239" s="75" t="str">
        <f>IFERROR(IF(B239&lt;&gt;"", IF(ISNUMBER(SEARCH("transitional 2", LOWER(INDEX(Paste_Here!C$2:C$850, MATCH(B239, Paste_Here!A$2:A$850, 0))))), "T2",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GC239" s="66"/>
      <c r="GD239" s="75"/>
      <c r="GE239" s="66"/>
      <c r="GF239" s="75"/>
      <c r="GG239" s="66"/>
      <c r="GH239" s="75"/>
      <c r="GI239" s="66"/>
      <c r="GK239" s="1" t="str" cm="1">
        <f t="array" ref="GK239">IFERROR(INDEX(Paste_Here!$B$2:$B$850, MATCH(0, COUNTIF(GK$4:GK238, Paste_Here!$B$2:$B$850) + IF(Paste_Here!$B$2:$B$850="", 1, 0), 0)), "")</f>
        <v/>
      </c>
      <c r="GL239" s="1" t="str">
        <f>IF(GK239&lt;&gt;"", INDEX(Paste_Here!$A$2:$A$850, MATCH(GK239, Paste_Here!$B$2:$B$850, 0)), "")</f>
        <v/>
      </c>
      <c r="GM239" s="1" t="str">
        <f t="shared" si="51"/>
        <v/>
      </c>
      <c r="GN239" s="1" t="str" cm="1">
        <f t="array" ref="GN239">IFERROR(INDEX($GM$5:$GM$850, MATCH(SMALL(IF($GM$5:$GM$850&lt;&gt;"", COUNTIF($GM$5:$GM$850, "&lt;"&amp;$GM$5:$GM$850)+1), ROW()-ROW($GN$5)+1), COUNTIF($GM$5:$GM$850, "&lt;"&amp;$GM$5:$GM$850)+1, 0)), "")</f>
        <v/>
      </c>
    </row>
    <row r="240" spans="1:196">
      <c r="A240" s="66"/>
      <c r="B240" s="75" t="str">
        <f t="shared" si="39"/>
        <v/>
      </c>
      <c r="C240" s="66"/>
      <c r="D240" s="75" t="str">
        <f>IFERROR(IF(AND(INDEX(Paste_Here!N$2:N$850, MATCH(B240, Paste_Here!A$2:A$850, 0)) = ""), "", IF(UPPER(INDEX(Paste_Here!N$2:N$850, MATCH(B240, Paste_Here!A$2:A$850, 0))) = "YES", "Yes", IF(UPPER(INDEX(Paste_Here!N$2:N$850, MATCH(B240, Paste_Here!A$2:A$850, 0))) = "NO", "No", ""))), "")</f>
        <v/>
      </c>
      <c r="E240" s="66"/>
      <c r="F240" s="75" t="str">
        <f t="shared" si="46"/>
        <v/>
      </c>
      <c r="G240" s="66"/>
      <c r="H240" s="75" t="str">
        <f t="shared" si="47"/>
        <v/>
      </c>
      <c r="I240" s="66"/>
      <c r="J240" s="75" t="str">
        <f t="shared" si="48"/>
        <v/>
      </c>
      <c r="K240" s="66"/>
      <c r="L240" s="75"/>
      <c r="M240" s="66"/>
      <c r="N240" s="75" t="str">
        <f>IFERROR(IF(B240&lt;&gt;"", IF(AND(INDEX(Paste_Here!AW$2:AW$850, MATCH(B240, Paste_Here!A$2:A$850, 0))&lt;&gt;"", ISNUMBER(VALUE(INDEX(Paste_Here!AW$2:AW$850, MATCH(B240, Paste_Here!A$2:A$850, 0))))), INDEX(Paste_Here!AW$2:AW$850, MATCH(B240, Paste_Here!A$2:A$850, 0)), ""), ""), "")</f>
        <v/>
      </c>
      <c r="O240" s="66"/>
      <c r="P240" s="75" t="str">
        <f>IFERROR(IF(B240&lt;&gt;"", IF(AND(INDEX(Paste_Here!AX$2:AX$850, MATCH(B240, Paste_Here!A$2:A$850, 0))&lt;&gt;"", ISNUMBER(VALUE(INDEX(Paste_Here!AX$2:AX$850, MATCH(B240, Paste_Here!A$2:A$850, 0))))), INDEX(Paste_Here!AX$2:AX$850, MATCH(B240, Paste_Here!A$2:A$850, 0)), ""), ""), "")</f>
        <v/>
      </c>
      <c r="Q240" s="66"/>
      <c r="R240" s="75" t="str">
        <f>IFERROR(IF(B240&lt;&gt;"", IF(AND(INDEX(Paste_Here!AU$2:AU$850, MATCH(B240, Paste_Here!A$2:A$850, 0))&lt;&gt;"", ISNUMBER(VALUE(INDEX(Paste_Here!AU$2:AU$850, MATCH(B240, Paste_Here!A$2:A$850, 0))))), INDEX(Paste_Here!AU$2:AU$850, MATCH(B240, Paste_Here!A$2:A$850, 0)), ""), ""), "")</f>
        <v/>
      </c>
      <c r="S240" s="66"/>
      <c r="T240" s="75" t="str">
        <f>IFERROR(IF(B240&lt;&gt;"", IF(AND(INDEX(Paste_Here!AV$2:AV$850, MATCH(B240, Paste_Here!A$2:A$850, 0))&lt;&gt;"", ISNUMBER(VALUE(INDEX(Paste_Here!AV$2:AV$850, MATCH(B240, Paste_Here!A$2:A$850, 0))))), INDEX(Paste_Here!AV$2:AV$850, MATCH(B240, Paste_Here!A$2:A$850, 0)), ""), ""), "")</f>
        <v/>
      </c>
      <c r="U240" s="66"/>
      <c r="W240" s="66"/>
      <c r="Y240" s="66"/>
      <c r="Z240" s="66"/>
      <c r="AA240" s="75" t="str">
        <f t="shared" si="40"/>
        <v/>
      </c>
      <c r="AB240" s="66"/>
      <c r="AC240" s="75"/>
      <c r="AD240" s="66"/>
      <c r="AE240" s="98"/>
      <c r="AF240" s="66"/>
      <c r="AG240" s="75"/>
      <c r="AH240" s="66"/>
      <c r="AI240" s="75" t="str">
        <f>IFERROR(IF(B240&lt;&gt;"", IF(AND(INDEX(Paste_Here!AC$2:AC$850, MATCH(B240, Paste_Here!A$2:A$850, 0))&lt;&gt;"", ISNUMBER(VALUE(INDEX(Paste_Here!AC$2:AC$850, MATCH(B240, Paste_Here!A$2:A$850, 0))))), INDEX(Paste_Here!AC$2:AC$850, MATCH(B240, Paste_Here!A$2:A$850, 0)), ""), ""), "")</f>
        <v/>
      </c>
      <c r="AJ240" s="66"/>
      <c r="AK240" s="75" t="str">
        <f>IFERROR(IF(B240&lt;&gt;"", IF(ISNUMBER(SEARCH("highrisk", LOWER(INDEX(Paste_Here!AD$2:AD$850, MATCH(B240, Paste_Here!A$2:A$850, 0))))), "High Risk", IF(ISNUMBER(SEARCH("lowrisk", LOWER(INDEX(Paste_Here!AD$2:AD$850, MATCH(B240, Paste_Here!A$2:A$850, 0))))), "Low Risk", IF(ISNUMBER(SEARCH("somerisk", LOWER(INDEX(Paste_Here!AD$2:AD$850, MATCH(B240, Paste_Here!A$2:A$850, 0))))), "Some Risk", IF(ISNUMBER(SEARCH("ot", LOWER(INDEX(Paste_Here!AD$2:AD$850, MATCH(B240, Paste_Here!A$2:A$850, 0))))), "OT", "")))), ""), "")</f>
        <v/>
      </c>
      <c r="AL240" s="66"/>
      <c r="AM240" s="75"/>
      <c r="AN240" s="66"/>
      <c r="AO240" s="75" t="str">
        <f>IFERROR(IF(B240&lt;&gt;"", IF(AND(INDEX(Paste_Here!M$2:M$850, MATCH(B240, Paste_Here!A$2:A$850, 0))&lt;&gt;"", ISNUMBER(VALUE(INDEX(Paste_Here!M$2:M$850, MATCH(B240, Paste_Here!A$2:A$850, 0))))), INDEX(Paste_Here!M$2:M$850, MATCH(B240, Paste_Here!A$2:A$850, 0)), ""), ""), "")</f>
        <v/>
      </c>
      <c r="AP240" s="66"/>
      <c r="AQ240" s="75" t="str">
        <f>IFERROR(IF(B240&lt;&gt;"", IF(ISNUMBER(SEARCH("highrisk", LOWER(INDEX(Paste_Here!N$2:N$850, MATCH(B240, Paste_Here!A$2:A$850, 0))))), "High Risk", IF(ISNUMBER(SEARCH("lowrisk", LOWER(INDEX(Paste_Here!N$2:N$850, MATCH(B240, Paste_Here!A$2:A$850, 0))))), "Low Risk", IF(ISNUMBER(SEARCH("somerisk", LOWER(INDEX(Paste_Here!N$2:N$850, MATCH(B240, Paste_Here!A$2:A$850, 0))))), "Some Risk", IF(ISNUMBER(SEARCH("ot", LOWER(INDEX(Paste_Here!N$2:N$850, MATCH(B240, Paste_Here!A$2:A$850, 0))))), "OT", "")))), ""), "")</f>
        <v/>
      </c>
      <c r="AT240" s="66"/>
      <c r="AU240" s="103"/>
      <c r="AV240" s="66"/>
      <c r="AW240" s="66"/>
      <c r="AX240" s="75" t="str">
        <f t="shared" si="41"/>
        <v/>
      </c>
      <c r="AY240" s="66"/>
      <c r="AZ240" s="75"/>
      <c r="BA240" s="66"/>
      <c r="BB240" s="75"/>
      <c r="BC240" s="66"/>
      <c r="BD240" s="75"/>
      <c r="BE240" s="66"/>
      <c r="BF240" s="75" t="str">
        <f>IFERROR(IF(B240&lt;&gt;"", IF(AND(INDEX(Paste_Here!AE$2:AE$850, MATCH(B240, Paste_Here!A$2:A$850, 0))&lt;&gt;"", ISNUMBER(VALUE(INDEX(Paste_Here!AE$2:AE$850, MATCH(B240, Paste_Here!A$2:A$850, 0))))), INDEX(Paste_Here!AE$2:AE$850, MATCH(B240, Paste_Here!A$2:A$850, 0)), ""), ""), "")</f>
        <v/>
      </c>
      <c r="BG240" s="66"/>
      <c r="BH240" s="75" t="str">
        <f>IFERROR(IF(B240&lt;&gt;"", IF(ISNUMBER(SEARCH("highrisk", LOWER(INDEX(Paste_Here!AF$2:AF$850, MATCH(B240, Paste_Here!A$2:A$850, 0))))), "High Risk", IF(ISNUMBER(SEARCH("lowrisk", LOWER(INDEX(Paste_Here!AF$2:AF$850, MATCH(B240, Paste_Here!A$2:A$850, 0))))), "Low Risk", IF(ISNUMBER(SEARCH("somerisk", LOWER(INDEX(Paste_Here!AF$2:AF$850, MATCH(B240, Paste_Here!A$2:A$850, 0))))), "Some Risk", IF(ISNUMBER(SEARCH("ot", LOWER(INDEX(Paste_Here!AF$2:AF$850, MATCH(B240, Paste_Here!A$2:A$850, 0))))), "OT", "")))), ""), "")</f>
        <v/>
      </c>
      <c r="BI240" s="66"/>
      <c r="BJ240" s="75"/>
      <c r="BK240" s="66"/>
      <c r="BL240" s="75" t="str">
        <f>IFERROR(IF(B240&lt;&gt;"", IF(AND(INDEX(Paste_Here!O$2:O$850, MATCH(B240, Paste_Here!A$2:A$850, 0))&lt;&gt;"", ISNUMBER(VALUE(INDEX(Paste_Here!O$2:O$850, MATCH(B240, Paste_Here!A$2:A$850, 0))))), INDEX(Paste_Here!O$2:O$850, MATCH(B240, Paste_Here!A$2:A$850, 0)), ""), ""), "")</f>
        <v/>
      </c>
      <c r="BM240" s="66"/>
      <c r="BN240" s="75" t="str">
        <f>IFERROR(IF(B240&lt;&gt;"", IF(ISNUMBER(SEARCH("highrisk", LOWER(INDEX(Paste_Here!P$2:P$850, MATCH(B240, Paste_Here!A$2:A$850, 0))))), "High Risk", IF(ISNUMBER(SEARCH("lowrisk", LOWER(INDEX(Paste_Here!P$2:P$850, MATCH(B240, Paste_Here!A$2:A$850, 0))))), "Low Risk", IF(ISNUMBER(SEARCH("somerisk", LOWER(INDEX(Paste_Here!P$2:P$850, MATCH(B240, Paste_Here!A$2:A$850, 0))))), "Some Risk", IF(ISNUMBER(SEARCH("ot", LOWER(INDEX(Paste_Here!P$2:P$850, MATCH(B240, Paste_Here!A$2:A$850, 0))))), "OT", "")))), ""), "")</f>
        <v/>
      </c>
      <c r="BQ240" s="66"/>
      <c r="BR240" s="75"/>
      <c r="BS240" s="66"/>
      <c r="BT240" s="66"/>
      <c r="BU240" s="75" t="str">
        <f t="shared" si="42"/>
        <v/>
      </c>
      <c r="BV240" s="66"/>
      <c r="BW240" s="75"/>
      <c r="BX240" s="66"/>
      <c r="BY240" s="75"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BZ240" s="66"/>
      <c r="CA240" s="75"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CB240" s="66"/>
      <c r="CC240" s="75"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CD240" s="66"/>
      <c r="CE240" s="75"/>
      <c r="CF240" s="66"/>
      <c r="CK240" s="75"/>
      <c r="CL240" s="66"/>
      <c r="CM240" s="75"/>
      <c r="CN240" s="66"/>
      <c r="CO240" s="75"/>
      <c r="CP240" s="66"/>
      <c r="CQ240" s="66"/>
      <c r="CR240" s="75" t="str">
        <f t="shared" si="43"/>
        <v/>
      </c>
      <c r="CS240" s="66"/>
      <c r="CT240" s="75"/>
      <c r="CU240" s="66"/>
      <c r="CV240" s="75"/>
      <c r="CW240" s="66"/>
      <c r="CX240" s="75"/>
      <c r="CY240" s="66"/>
      <c r="CZ240" s="75"/>
      <c r="DA240" s="66"/>
      <c r="DB240" s="75" t="str">
        <f>IFERROR(IF(B240&lt;&gt;"", IF(AND(INDEX(Paste_Here!AK$2:AK$850, MATCH(B240, Paste_Here!A$2:A$850, 0))&lt;&gt;"", ISNUMBER(VALUE(INDEX(Paste_Here!AK$2:AK$850, MATCH(B240, Paste_Here!A$2:A$850, 0))))), INDEX(Paste_Here!AK$2:AK$850, MATCH(B240, Paste_Here!A$2:A$850, 0)), ""), ""), "")</f>
        <v/>
      </c>
      <c r="DC240" s="66"/>
      <c r="DD240" s="75" t="str">
        <f>IFERROR(IF(B240&lt;&gt;"", IF(ISNUMBER(SEARCH("highrisk", LOWER(INDEX(Paste_Here!AL$2:AL$850, MATCH(B240, Paste_Here!A$2:A$850, 0))))), "High Risk", IF(ISNUMBER(SEARCH("lowrisk", LOWER(INDEX(Paste_Here!AL$2:AL$850, MATCH(B240, Paste_Here!A$2:A$850, 0))))), "Low Risk", IF(ISNUMBER(SEARCH("somerisk", LOWER(INDEX(Paste_Here!AL$2:AL$850, MATCH(B240, Paste_Here!A$2:A$850, 0))))), "Some Risk", IF(ISNUMBER(SEARCH("ot", LOWER(INDEX(Paste_Here!AL$2:AL$850, MATCH(B240, Paste_Here!A$2:A$850, 0))))), "OT", "")))), ""), "")</f>
        <v/>
      </c>
      <c r="DE240" s="66"/>
      <c r="DF240" s="75" t="str">
        <f>IFERROR(IF(B240&lt;&gt;"", IF(AND(INDEX(Paste_Here!AM$2:AM$850, MATCH(B240, Paste_Here!A$2:A$850, 0))&lt;&gt;"", ISNUMBER(VALUE(INDEX(Paste_Here!AM$2:AM$850, MATCH(B240, Paste_Here!A$2:A$850, 0))))), INDEX(Paste_Here!AM$2:AM$850, MATCH(B240, Paste_Here!A$2:A$850, 0)), ""), ""), "")</f>
        <v/>
      </c>
      <c r="DG240" s="66"/>
      <c r="DH240" s="75" t="str">
        <f>IFERROR(IF(B240&lt;&gt;"", IF(ISNUMBER(SEARCH("highrisk", LOWER(INDEX(Paste_Here!AN$2:AN$850, MATCH(B240, Paste_Here!A$2:A$850, 0))))), "High Risk", IF(ISNUMBER(SEARCH("lowrisk", LOWER(INDEX(Paste_Here!AN$2:AN$850, MATCH(B240, Paste_Here!A$2:A$850, 0))))), "Low Risk", IF(ISNUMBER(SEARCH("somerisk", LOWER(INDEX(Paste_Here!AN$2:AN$850, MATCH(B240, Paste_Here!A$2:A$850, 0))))), "Some Risk", IF(ISNUMBER(SEARCH("ot", LOWER(INDEX(Paste_Here!AN$2:AN$850, MATCH(B240, Paste_Here!A$2:A$850, 0))))), "OT", "")))), ""), "")</f>
        <v/>
      </c>
      <c r="DI240" s="66"/>
      <c r="DJ240" s="66"/>
      <c r="DK240" s="75" t="str">
        <f t="shared" si="44"/>
        <v/>
      </c>
      <c r="DL240" s="66"/>
      <c r="DM240" s="75" t="str">
        <f>IFERROR(IF(B240&lt;&gt;"", IF(AND(INDEX(Paste_Here!Q$2:Q$850, MATCH(B240, Paste_Here!A$2:A$850, 0))&lt;&gt;"", ISNUMBER(VALUE(INDEX(Paste_Here!Q$2:Q$850, MATCH(B240, Paste_Here!A$2:A$850, 0))))), INDEX(Paste_Here!Q$2:Q$850, MATCH(B240, Paste_Here!A$2:A$850, 0)), ""), ""), "")</f>
        <v/>
      </c>
      <c r="DN240" s="66"/>
      <c r="DO240" s="75" t="str">
        <f>IFERROR(IF(B240&lt;&gt;"", IF(ISNUMBER(SEARCH("highrisk", LOWER(INDEX(Paste_Here!R$2:R$850, MATCH(B240, Paste_Here!A$2:A$850, 0))))), "High Risk", IF(ISNUMBER(SEARCH("lowrisk", LOWER(INDEX(Paste_Here!R$2:R$850, MATCH(B240, Paste_Here!A$2:A$850, 0))))), "Low Risk", IF(ISNUMBER(SEARCH("somerisk", LOWER(INDEX(Paste_Here!R$2:R$850, MATCH(B240, Paste_Here!A$2:A$850, 0))))), "Some Risk", IF(ISNUMBER(SEARCH("ot", LOWER(INDEX(Paste_Here!R$2:R$850, MATCH(B240, Paste_Here!A$2:A$850, 0))))), "OT", "")))), ""), "")</f>
        <v/>
      </c>
      <c r="DP240" s="66"/>
      <c r="DQ240" s="93" t="str">
        <f>IFERROR(IF(B240&lt;&gt;"", IF(AND(INDEX(Paste_Here!S$2:S$850, MATCH(B240, Paste_Here!A$2:A$850, 0))&lt;&gt;"", ISNUMBER(VALUE(INDEX(Paste_Here!S$2:S$850, MATCH(B240, Paste_Here!A$2:A$850, 0))))), INDEX(Paste_Here!S$2:S$850, MATCH(B240, Paste_Here!A$2:A$850, 0)), ""), ""), "")</f>
        <v/>
      </c>
      <c r="DR240" s="66"/>
      <c r="DS240" s="75"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IF(ISNUMBER(SEARCH("ot", LOWER(INDEX(Paste_Here!T$2:T$850, MATCH(B240, Paste_Here!A$2:A$850, 0))))), "OT", "")))), ""), "")</f>
        <v/>
      </c>
      <c r="DT240" s="66"/>
      <c r="DU240" s="75" t="str">
        <f>IFERROR(IF(B240&lt;&gt;"", IF(AND(INDEX(Paste_Here!U$2:U$850, MATCH(B240, Paste_Here!A$2:A$850, 0))&lt;&gt;"", ISNUMBER(VALUE(INDEX(Paste_Here!U$2:U$850, MATCH(B240, Paste_Here!A$2:A$850, 0))))), INDEX(Paste_Here!U$2:U$850, MATCH(B240, Paste_Here!A$2:A$850, 0)), ""), ""), "")</f>
        <v/>
      </c>
      <c r="DV240" s="66"/>
      <c r="DW240" s="93" t="str">
        <f>IFERROR(IF(B240&lt;&gt;"", IF(ISNUMBER(SEARCH("highrisk", LOWER(INDEX(Paste_Here!V$2:V$850, MATCH(B240, Paste_Here!A$2:A$850, 0))))), "High Risk", IF(ISNUMBER(SEARCH("lowrisk", LOWER(INDEX(Paste_Here!V$2:V$850, MATCH(B240, Paste_Here!A$2:A$850, 0))))), "Low Risk", IF(ISNUMBER(SEARCH("somerisk", LOWER(INDEX(Paste_Here!V$2:V$850, MATCH(B240, Paste_Here!A$2:A$850, 0))))), "Some Risk", IF(ISNUMBER(SEARCH("ot", LOWER(INDEX(Paste_Here!V$2:V$850, MATCH(B240, Paste_Here!A$2:A$850, 0))))), "OT", "")))), ""), "")</f>
        <v/>
      </c>
      <c r="DX240" s="66"/>
      <c r="DY240" s="75" t="str">
        <f>IFERROR(IF(B240&lt;&gt;"", IF(AND(INDEX(Paste_Here!W$2:W$850, MATCH(B240, Paste_Here!A$2:A$850, 0))&lt;&gt;"", ISNUMBER(VALUE(INDEX(Paste_Here!W$2:W$850, MATCH(B240, Paste_Here!A$2:A$850, 0))))), INDEX(Paste_Here!W$2:W$850, MATCH(B240, Paste_Here!A$2:A$850, 0)), ""), ""), "")</f>
        <v/>
      </c>
      <c r="DZ240" s="66"/>
      <c r="EA240" s="75" t="str">
        <f>IFERROR(IF(B240&lt;&gt;"", IF(ISNUMBER(SEARCH("highrisk", LOWER(INDEX(Paste_Here!X$2:X$850, MATCH(B240, Paste_Here!A$2:A$850, 0))))), "High Risk", IF(ISNUMBER(SEARCH("lowrisk", LOWER(INDEX(Paste_Here!X$2:X$850, MATCH(B240, Paste_Here!A$2:A$850, 0))))), "Low Risk", IF(ISNUMBER(SEARCH("somerisk", LOWER(INDEX(Paste_Here!X$2:X$850, MATCH(B240, Paste_Here!A$2:A$850, 0))))), "Some Risk", IF(ISNUMBER(SEARCH("ot", LOWER(INDEX(Paste_Here!X$2:X$850, MATCH(B240, Paste_Here!A$2:A$850, 0))))), "OT", "")))), ""), "")</f>
        <v/>
      </c>
      <c r="EB240" s="66"/>
      <c r="EC240" s="66"/>
      <c r="ED240" s="75" t="str">
        <f t="shared" si="49"/>
        <v/>
      </c>
      <c r="EE240" s="66"/>
      <c r="EF240" s="75" t="str">
        <f>IFERROR(IF(B240&lt;&gt;"", IF(AND(INDEX(Paste_Here!AO$2:AO$850, MATCH(B240, Paste_Here!A$2:A$850, 0))&lt;&gt;"", ISNUMBER(VALUE(INDEX(Paste_Here!AO$2:AO$850, MATCH(B240, Paste_Here!A$2:A$850, 0))))), INDEX(Paste_Here!AO$2:AO$850, MATCH(B240, Paste_Here!A$2:A$850, 0)), ""), ""), "")</f>
        <v/>
      </c>
      <c r="EG240" s="66"/>
      <c r="EH240" s="75" t="str">
        <f>IFERROR(IF(B240&lt;&gt;"", IF(ISNUMBER(SEARCH("highrisk", LOWER(INDEX(Paste_Here!AP$2:AP$850, MATCH(B240, Paste_Here!A$2:A$850, 0))))), "High Risk", IF(ISNUMBER(SEARCH("lowrisk", LOWER(INDEX(Paste_Here!AP$2:AP$850, MATCH(B240, Paste_Here!A$2:A$850, 0))))), "Low Risk", IF(ISNUMBER(SEARCH("somerisk", LOWER(INDEX(Paste_Here!AP$2:AP$850, MATCH(B240, Paste_Here!A$2:A$850, 0))))), "Some Risk", IF(ISNUMBER(SEARCH("ot", LOWER(INDEX(Paste_Here!AP$2:AP$850, MATCH(B240, Paste_Here!A$2:A$850, 0))))), "OT", "")))), ""), "")</f>
        <v/>
      </c>
      <c r="EI240" s="66"/>
      <c r="EJ240" s="93"/>
      <c r="EK240" s="66"/>
      <c r="EL240" s="75" t="str">
        <f>IFERROR(IF(B240&lt;&gt;"", IF(AND(INDEX(Paste_Here!AQ$2:AQ$850, MATCH(B240, Paste_Here!A$2:A$850, 0))&lt;&gt;"", ISNUMBER(VALUE(INDEX(Paste_Here!AQ$2:AQ$850, MATCH(B240, Paste_Here!A$2:A$850, 0))))), INDEX(Paste_Here!AQ$2:AQ$850, MATCH(B240, Paste_Here!A$2:A$850, 0)), ""), ""), "")</f>
        <v/>
      </c>
      <c r="EM240" s="66"/>
      <c r="EN240" s="75" t="str">
        <f>IFERROR(IF(B240&lt;&gt;"", IF(ISNUMBER(SEARCH("highrisk", LOWER(INDEX(Paste_Here!AR$2:AR$850, MATCH(B240, Paste_Here!A$2:A$850, 0))))), "High Risk", IF(ISNUMBER(SEARCH("lowrisk", LOWER(INDEX(Paste_Here!AR$2:AR$850, MATCH(B240, Paste_Here!A$2:A$850, 0))))), "Low Risk", IF(ISNUMBER(SEARCH("somerisk", LOWER(INDEX(Paste_Here!AR$2:AR$850, MATCH(B240, Paste_Here!A$2:A$850, 0))))), "Some Risk", IF(ISNUMBER(SEARCH("ot", LOWER(INDEX(Paste_Here!AR$2:AR$850, MATCH(B240, Paste_Here!A$2:A$850, 0))))), "OT", "")))), ""), "")</f>
        <v/>
      </c>
      <c r="EO240" s="66"/>
      <c r="EP240" s="93"/>
      <c r="EQ240" s="66"/>
      <c r="ER240" s="75"/>
      <c r="ES240" s="66"/>
      <c r="ET240" s="75"/>
      <c r="EU240" s="66"/>
      <c r="EV240" s="66"/>
      <c r="EW240" s="75" t="str">
        <f t="shared" si="50"/>
        <v/>
      </c>
      <c r="EX240" s="66"/>
      <c r="EY240" s="75" t="str">
        <f>IFERROR(IF(B240&lt;&gt;"", IF(AND(INDEX(Paste_Here!Y$2:Y$850, MATCH(B240, Paste_Here!A$2:A$850, 0))&lt;&gt;"", ISNUMBER(VALUE(INDEX(Paste_Here!Y$2:Y$850, MATCH(B240, Paste_Here!A$2:A$850, 0))))), INDEX(Paste_Here!Y$2:Y$850, MATCH(B240, Paste_Here!A$2:A$850, 0)), ""), ""), "")</f>
        <v/>
      </c>
      <c r="EZ240" s="66"/>
      <c r="FA240" s="75" t="str">
        <f>IFERROR(IF(B240&lt;&gt;"", IF(ISNUMBER(SEARCH("highrisk", LOWER(INDEX(Paste_Here!Z$2:Z$850, MATCH(B240, Paste_Here!A$2:A$850, 0))))), "High Risk", IF(ISNUMBER(SEARCH("lowrisk", LOWER(INDEX(Paste_Here!Z$2:Z$850, MATCH(B240, Paste_Here!A$2:A$850, 0))))), "Low Risk", IF(ISNUMBER(SEARCH("somerisk", LOWER(INDEX(Paste_Here!Z$2:Z$850, MATCH(B240, Paste_Here!A$2:A$850, 0))))), "Some Risk", IF(ISNUMBER(SEARCH("ot", LOWER(INDEX(Paste_Here!Z$2:Z$850, MATCH(B240, Paste_Here!A$2:A$850, 0))))), "OT", "")))), ""), "")</f>
        <v/>
      </c>
      <c r="FB240" s="66"/>
      <c r="FC240" s="93"/>
      <c r="FD240" s="66"/>
      <c r="FE240" s="75" t="str">
        <f>IFERROR(IF(B240&lt;&gt;"", IF(AND(INDEX(Paste_Here!AA$2:AA$850, MATCH(B240, Paste_Here!A$2:A$850, 0))&lt;&gt;"", ISNUMBER(VALUE(INDEX(Paste_Here!AA$2:AA$850, MATCH(B240, Paste_Here!A$2:A$850, 0))))), INDEX(Paste_Here!AA$2:AA$850, MATCH(B240, Paste_Here!A$2:A$850, 0)), ""), ""), "")</f>
        <v/>
      </c>
      <c r="FF240" s="66"/>
      <c r="FG240" s="75" t="str">
        <f>IFERROR(IF(B240&lt;&gt;"", IF(ISNUMBER(SEARCH("highrisk", LOWER(INDEX(Paste_Here!AB$2:AB$850, MATCH(B240, Paste_Here!A$2:A$850, 0))))), "High Risk", IF(ISNUMBER(SEARCH("lowrisk", LOWER(INDEX(Paste_Here!AB$2:AB$850, MATCH(B240, Paste_Here!A$2:A$850, 0))))), "Low Risk", IF(ISNUMBER(SEARCH("somerisk", LOWER(INDEX(Paste_Here!AB$2:AB$850, MATCH(B240, Paste_Here!A$2:A$850, 0))))), "Some Risk", IF(ISNUMBER(SEARCH("ot", LOWER(INDEX(Paste_Here!AB$2:AB$850, MATCH(B240, Paste_Here!A$2:A$850, 0))))), "OT", "")))), ""), "")</f>
        <v/>
      </c>
      <c r="FH240" s="66"/>
      <c r="FI240" s="93"/>
      <c r="FJ240" s="66"/>
      <c r="FK240" s="75"/>
      <c r="FL240" s="66"/>
      <c r="FM240" s="75"/>
      <c r="FN240" s="66"/>
      <c r="FO240" s="66"/>
      <c r="FP240" s="75" t="str">
        <f t="shared" si="45"/>
        <v/>
      </c>
      <c r="FQ240" s="66"/>
      <c r="FR240" s="75" t="str">
        <f>IFERROR(IF(B240&lt;&gt;"", IF(ISNUMBER(SEARCH("s", LOWER(INDEX(Paste_Here!L$2:L$850, MATCH(B240, Paste_Here!A$2:A$850, 0))))), "Yes", IF(INDEX(Paste_Here!L$2:L$850, MATCH(B240, Paste_Here!A$2:A$850, 0))&lt;&gt;"", "No", "")), ""), "")</f>
        <v/>
      </c>
      <c r="FS240" s="66"/>
      <c r="FT240" s="75" t="str">
        <f>IFERROR(IF(B240&lt;&gt;"", IF(ISNUMBER(SEARCH("yes", LOWER(INDEX(Paste_Here!F$2:F$850, MATCH(B240, Paste_Here!A$2:A$850, 0))))), "Yes", IF(ISNUMBER(SEARCH("no", LOWER(INDEX(Paste_Here!F$2:F$850, MATCH(B240, Paste_Here!A$2:A$850, 0))))), "No", "")), ""), "")</f>
        <v/>
      </c>
      <c r="FU240" s="66"/>
      <c r="FV240" s="75" t="str">
        <f>IFERROR(IF(B240&lt;&gt;"", IF(ISNUMBER(SEARCH("english language learner", LOWER(INDEX(Paste_Here!C$2:C$850, MATCH(B240, Paste_Here!A$2:A$850, 0))))), "Yes", ""), ""), "")</f>
        <v/>
      </c>
      <c r="FW240" s="66"/>
      <c r="FX240" s="75" t="str">
        <f>IFERROR(IF(B240&lt;&gt;"", IF(OR(ISNUMBER(SEARCH("b", LOWER(INDEX(Paste_Here!J$2:J$850, MATCH(B240, Paste_Here!A$2:A$850, 0))))), ISNUMBER(SEARCH("h", LOWER(INDEX(Paste_Here!J$2:J$850, MATCH(B240, Paste_Here!A$2:A$850, 0))))), ISNUMBER(SEARCH("i", LOWER(INDEX(Paste_Here!J$2:J$850, MATCH(B240, Paste_Here!A$2:A$850, 0)))))), "Yes", IF(INDEX(Paste_Here!J$2:J$850, MATCH(B240, Paste_Here!A$2:A$850, 0))&lt;&gt;"", "No", "")), ""), "")</f>
        <v/>
      </c>
      <c r="FY240" s="66"/>
      <c r="FZ240" s="75" t="str">
        <f>IFERROR(IF(B240&lt;&gt;"", IF(ISNUMBER(SEARCH("yes", LOWER(INDEX(Paste_Here!K$2:K$850, MATCH(B240, Paste_Here!A$2:A$850, 0))))), "Yes", IF(ISNUMBER(SEARCH("no", LOWER(INDEX(Paste_Here!K$2:K$850, MATCH(B240, Paste_Here!A$2:A$850, 0))))), "No", "")), ""), "")</f>
        <v/>
      </c>
      <c r="GA240" s="66"/>
      <c r="GB240" s="75" t="str">
        <f>IFERROR(IF(B240&lt;&gt;"", IF(ISNUMBER(SEARCH("transitional 2", LOWER(INDEX(Paste_Here!C$2:C$850, MATCH(B240, Paste_Here!A$2:A$850, 0))))), "T2",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GC240" s="66"/>
      <c r="GD240" s="75"/>
      <c r="GE240" s="66"/>
      <c r="GF240" s="75"/>
      <c r="GG240" s="66"/>
      <c r="GH240" s="75"/>
      <c r="GI240" s="66"/>
      <c r="GK240" s="1" t="str" cm="1">
        <f t="array" ref="GK240">IFERROR(INDEX(Paste_Here!$B$2:$B$850, MATCH(0, COUNTIF(GK$4:GK239, Paste_Here!$B$2:$B$850) + IF(Paste_Here!$B$2:$B$850="", 1, 0), 0)), "")</f>
        <v/>
      </c>
      <c r="GL240" s="1" t="str">
        <f>IF(GK240&lt;&gt;"", INDEX(Paste_Here!$A$2:$A$850, MATCH(GK240, Paste_Here!$B$2:$B$850, 0)), "")</f>
        <v/>
      </c>
      <c r="GM240" s="1" t="str">
        <f t="shared" si="51"/>
        <v/>
      </c>
      <c r="GN240" s="1" t="str" cm="1">
        <f t="array" ref="GN240">IFERROR(INDEX($GM$5:$GM$850, MATCH(SMALL(IF($GM$5:$GM$850&lt;&gt;"", COUNTIF($GM$5:$GM$850, "&lt;"&amp;$GM$5:$GM$850)+1), ROW()-ROW($GN$5)+1), COUNTIF($GM$5:$GM$850, "&lt;"&amp;$GM$5:$GM$850)+1, 0)), "")</f>
        <v/>
      </c>
    </row>
    <row r="241" spans="1:196">
      <c r="A241" s="66"/>
      <c r="B241" s="75" t="str">
        <f t="shared" si="39"/>
        <v/>
      </c>
      <c r="C241" s="66"/>
      <c r="D241" s="75" t="str">
        <f>IFERROR(IF(AND(INDEX(Paste_Here!N$2:N$850, MATCH(B241, Paste_Here!A$2:A$850, 0)) = ""), "", IF(UPPER(INDEX(Paste_Here!N$2:N$850, MATCH(B241, Paste_Here!A$2:A$850, 0))) = "YES", "Yes", IF(UPPER(INDEX(Paste_Here!N$2:N$850, MATCH(B241, Paste_Here!A$2:A$850, 0))) = "NO", "No", ""))), "")</f>
        <v/>
      </c>
      <c r="E241" s="66"/>
      <c r="F241" s="75" t="str">
        <f t="shared" si="46"/>
        <v/>
      </c>
      <c r="G241" s="66"/>
      <c r="H241" s="75" t="str">
        <f t="shared" si="47"/>
        <v/>
      </c>
      <c r="I241" s="66"/>
      <c r="J241" s="75" t="str">
        <f t="shared" si="48"/>
        <v/>
      </c>
      <c r="K241" s="66"/>
      <c r="L241" s="75"/>
      <c r="M241" s="66"/>
      <c r="N241" s="75" t="str">
        <f>IFERROR(IF(B241&lt;&gt;"", IF(AND(INDEX(Paste_Here!AW$2:AW$850, MATCH(B241, Paste_Here!A$2:A$850, 0))&lt;&gt;"", ISNUMBER(VALUE(INDEX(Paste_Here!AW$2:AW$850, MATCH(B241, Paste_Here!A$2:A$850, 0))))), INDEX(Paste_Here!AW$2:AW$850, MATCH(B241, Paste_Here!A$2:A$850, 0)), ""), ""), "")</f>
        <v/>
      </c>
      <c r="O241" s="66"/>
      <c r="P241" s="75" t="str">
        <f>IFERROR(IF(B241&lt;&gt;"", IF(AND(INDEX(Paste_Here!AX$2:AX$850, MATCH(B241, Paste_Here!A$2:A$850, 0))&lt;&gt;"", ISNUMBER(VALUE(INDEX(Paste_Here!AX$2:AX$850, MATCH(B241, Paste_Here!A$2:A$850, 0))))), INDEX(Paste_Here!AX$2:AX$850, MATCH(B241, Paste_Here!A$2:A$850, 0)), ""), ""), "")</f>
        <v/>
      </c>
      <c r="Q241" s="66"/>
      <c r="R241" s="75" t="str">
        <f>IFERROR(IF(B241&lt;&gt;"", IF(AND(INDEX(Paste_Here!AU$2:AU$850, MATCH(B241, Paste_Here!A$2:A$850, 0))&lt;&gt;"", ISNUMBER(VALUE(INDEX(Paste_Here!AU$2:AU$850, MATCH(B241, Paste_Here!A$2:A$850, 0))))), INDEX(Paste_Here!AU$2:AU$850, MATCH(B241, Paste_Here!A$2:A$850, 0)), ""), ""), "")</f>
        <v/>
      </c>
      <c r="S241" s="66"/>
      <c r="T241" s="75" t="str">
        <f>IFERROR(IF(B241&lt;&gt;"", IF(AND(INDEX(Paste_Here!AV$2:AV$850, MATCH(B241, Paste_Here!A$2:A$850, 0))&lt;&gt;"", ISNUMBER(VALUE(INDEX(Paste_Here!AV$2:AV$850, MATCH(B241, Paste_Here!A$2:A$850, 0))))), INDEX(Paste_Here!AV$2:AV$850, MATCH(B241, Paste_Here!A$2:A$850, 0)), ""), ""), "")</f>
        <v/>
      </c>
      <c r="U241" s="66"/>
      <c r="W241" s="66"/>
      <c r="Y241" s="66"/>
      <c r="Z241" s="66"/>
      <c r="AA241" s="75" t="str">
        <f t="shared" si="40"/>
        <v/>
      </c>
      <c r="AB241" s="66"/>
      <c r="AC241" s="75"/>
      <c r="AD241" s="66"/>
      <c r="AE241" s="98"/>
      <c r="AF241" s="66"/>
      <c r="AG241" s="75"/>
      <c r="AH241" s="66"/>
      <c r="AI241" s="75" t="str">
        <f>IFERROR(IF(B241&lt;&gt;"", IF(AND(INDEX(Paste_Here!AC$2:AC$850, MATCH(B241, Paste_Here!A$2:A$850, 0))&lt;&gt;"", ISNUMBER(VALUE(INDEX(Paste_Here!AC$2:AC$850, MATCH(B241, Paste_Here!A$2:A$850, 0))))), INDEX(Paste_Here!AC$2:AC$850, MATCH(B241, Paste_Here!A$2:A$850, 0)), ""), ""), "")</f>
        <v/>
      </c>
      <c r="AJ241" s="66"/>
      <c r="AK241" s="75" t="str">
        <f>IFERROR(IF(B241&lt;&gt;"", IF(ISNUMBER(SEARCH("highrisk", LOWER(INDEX(Paste_Here!AD$2:AD$850, MATCH(B241, Paste_Here!A$2:A$850, 0))))), "High Risk", IF(ISNUMBER(SEARCH("lowrisk", LOWER(INDEX(Paste_Here!AD$2:AD$850, MATCH(B241, Paste_Here!A$2:A$850, 0))))), "Low Risk", IF(ISNUMBER(SEARCH("somerisk", LOWER(INDEX(Paste_Here!AD$2:AD$850, MATCH(B241, Paste_Here!A$2:A$850, 0))))), "Some Risk", IF(ISNUMBER(SEARCH("ot", LOWER(INDEX(Paste_Here!AD$2:AD$850, MATCH(B241, Paste_Here!A$2:A$850, 0))))), "OT", "")))), ""), "")</f>
        <v/>
      </c>
      <c r="AL241" s="66"/>
      <c r="AM241" s="75"/>
      <c r="AN241" s="66"/>
      <c r="AO241" s="75" t="str">
        <f>IFERROR(IF(B241&lt;&gt;"", IF(AND(INDEX(Paste_Here!M$2:M$850, MATCH(B241, Paste_Here!A$2:A$850, 0))&lt;&gt;"", ISNUMBER(VALUE(INDEX(Paste_Here!M$2:M$850, MATCH(B241, Paste_Here!A$2:A$850, 0))))), INDEX(Paste_Here!M$2:M$850, MATCH(B241, Paste_Here!A$2:A$850, 0)), ""), ""), "")</f>
        <v/>
      </c>
      <c r="AP241" s="66"/>
      <c r="AQ241" s="75" t="str">
        <f>IFERROR(IF(B241&lt;&gt;"", IF(ISNUMBER(SEARCH("highrisk", LOWER(INDEX(Paste_Here!N$2:N$850, MATCH(B241, Paste_Here!A$2:A$850, 0))))), "High Risk", IF(ISNUMBER(SEARCH("lowrisk", LOWER(INDEX(Paste_Here!N$2:N$850, MATCH(B241, Paste_Here!A$2:A$850, 0))))), "Low Risk", IF(ISNUMBER(SEARCH("somerisk", LOWER(INDEX(Paste_Here!N$2:N$850, MATCH(B241, Paste_Here!A$2:A$850, 0))))), "Some Risk", IF(ISNUMBER(SEARCH("ot", LOWER(INDEX(Paste_Here!N$2:N$850, MATCH(B241, Paste_Here!A$2:A$850, 0))))), "OT", "")))), ""), "")</f>
        <v/>
      </c>
      <c r="AT241" s="66"/>
      <c r="AU241" s="103"/>
      <c r="AV241" s="66"/>
      <c r="AW241" s="66"/>
      <c r="AX241" s="75" t="str">
        <f t="shared" si="41"/>
        <v/>
      </c>
      <c r="AY241" s="66"/>
      <c r="AZ241" s="75"/>
      <c r="BA241" s="66"/>
      <c r="BB241" s="75"/>
      <c r="BC241" s="66"/>
      <c r="BD241" s="75"/>
      <c r="BE241" s="66"/>
      <c r="BF241" s="75" t="str">
        <f>IFERROR(IF(B241&lt;&gt;"", IF(AND(INDEX(Paste_Here!AE$2:AE$850, MATCH(B241, Paste_Here!A$2:A$850, 0))&lt;&gt;"", ISNUMBER(VALUE(INDEX(Paste_Here!AE$2:AE$850, MATCH(B241, Paste_Here!A$2:A$850, 0))))), INDEX(Paste_Here!AE$2:AE$850, MATCH(B241, Paste_Here!A$2:A$850, 0)), ""), ""), "")</f>
        <v/>
      </c>
      <c r="BG241" s="66"/>
      <c r="BH241" s="75" t="str">
        <f>IFERROR(IF(B241&lt;&gt;"", IF(ISNUMBER(SEARCH("highrisk", LOWER(INDEX(Paste_Here!AF$2:AF$850, MATCH(B241, Paste_Here!A$2:A$850, 0))))), "High Risk", IF(ISNUMBER(SEARCH("lowrisk", LOWER(INDEX(Paste_Here!AF$2:AF$850, MATCH(B241, Paste_Here!A$2:A$850, 0))))), "Low Risk", IF(ISNUMBER(SEARCH("somerisk", LOWER(INDEX(Paste_Here!AF$2:AF$850, MATCH(B241, Paste_Here!A$2:A$850, 0))))), "Some Risk", IF(ISNUMBER(SEARCH("ot", LOWER(INDEX(Paste_Here!AF$2:AF$850, MATCH(B241, Paste_Here!A$2:A$850, 0))))), "OT", "")))), ""), "")</f>
        <v/>
      </c>
      <c r="BI241" s="66"/>
      <c r="BJ241" s="75"/>
      <c r="BK241" s="66"/>
      <c r="BL241" s="75" t="str">
        <f>IFERROR(IF(B241&lt;&gt;"", IF(AND(INDEX(Paste_Here!O$2:O$850, MATCH(B241, Paste_Here!A$2:A$850, 0))&lt;&gt;"", ISNUMBER(VALUE(INDEX(Paste_Here!O$2:O$850, MATCH(B241, Paste_Here!A$2:A$850, 0))))), INDEX(Paste_Here!O$2:O$850, MATCH(B241, Paste_Here!A$2:A$850, 0)), ""), ""), "")</f>
        <v/>
      </c>
      <c r="BM241" s="66"/>
      <c r="BN241" s="75" t="str">
        <f>IFERROR(IF(B241&lt;&gt;"", IF(ISNUMBER(SEARCH("highrisk", LOWER(INDEX(Paste_Here!P$2:P$850, MATCH(B241, Paste_Here!A$2:A$850, 0))))), "High Risk", IF(ISNUMBER(SEARCH("lowrisk", LOWER(INDEX(Paste_Here!P$2:P$850, MATCH(B241, Paste_Here!A$2:A$850, 0))))), "Low Risk", IF(ISNUMBER(SEARCH("somerisk", LOWER(INDEX(Paste_Here!P$2:P$850, MATCH(B241, Paste_Here!A$2:A$850, 0))))), "Some Risk", IF(ISNUMBER(SEARCH("ot", LOWER(INDEX(Paste_Here!P$2:P$850, MATCH(B241, Paste_Here!A$2:A$850, 0))))), "OT", "")))), ""), "")</f>
        <v/>
      </c>
      <c r="BQ241" s="66"/>
      <c r="BR241" s="75"/>
      <c r="BS241" s="66"/>
      <c r="BT241" s="66"/>
      <c r="BU241" s="75" t="str">
        <f t="shared" si="42"/>
        <v/>
      </c>
      <c r="BV241" s="66"/>
      <c r="BW241" s="75"/>
      <c r="BX241" s="66"/>
      <c r="BY241" s="75"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BZ241" s="66"/>
      <c r="CA241" s="75"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CB241" s="66"/>
      <c r="CC241" s="75"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CD241" s="66"/>
      <c r="CE241" s="75"/>
      <c r="CF241" s="66"/>
      <c r="CK241" s="75"/>
      <c r="CL241" s="66"/>
      <c r="CM241" s="75"/>
      <c r="CN241" s="66"/>
      <c r="CO241" s="75"/>
      <c r="CP241" s="66"/>
      <c r="CQ241" s="66"/>
      <c r="CR241" s="75" t="str">
        <f t="shared" si="43"/>
        <v/>
      </c>
      <c r="CS241" s="66"/>
      <c r="CT241" s="75"/>
      <c r="CU241" s="66"/>
      <c r="CV241" s="75"/>
      <c r="CW241" s="66"/>
      <c r="CX241" s="75"/>
      <c r="CY241" s="66"/>
      <c r="CZ241" s="75"/>
      <c r="DA241" s="66"/>
      <c r="DB241" s="75" t="str">
        <f>IFERROR(IF(B241&lt;&gt;"", IF(AND(INDEX(Paste_Here!AK$2:AK$850, MATCH(B241, Paste_Here!A$2:A$850, 0))&lt;&gt;"", ISNUMBER(VALUE(INDEX(Paste_Here!AK$2:AK$850, MATCH(B241, Paste_Here!A$2:A$850, 0))))), INDEX(Paste_Here!AK$2:AK$850, MATCH(B241, Paste_Here!A$2:A$850, 0)), ""), ""), "")</f>
        <v/>
      </c>
      <c r="DC241" s="66"/>
      <c r="DD241" s="75" t="str">
        <f>IFERROR(IF(B241&lt;&gt;"", IF(ISNUMBER(SEARCH("highrisk", LOWER(INDEX(Paste_Here!AL$2:AL$850, MATCH(B241, Paste_Here!A$2:A$850, 0))))), "High Risk", IF(ISNUMBER(SEARCH("lowrisk", LOWER(INDEX(Paste_Here!AL$2:AL$850, MATCH(B241, Paste_Here!A$2:A$850, 0))))), "Low Risk", IF(ISNUMBER(SEARCH("somerisk", LOWER(INDEX(Paste_Here!AL$2:AL$850, MATCH(B241, Paste_Here!A$2:A$850, 0))))), "Some Risk", IF(ISNUMBER(SEARCH("ot", LOWER(INDEX(Paste_Here!AL$2:AL$850, MATCH(B241, Paste_Here!A$2:A$850, 0))))), "OT", "")))), ""), "")</f>
        <v/>
      </c>
      <c r="DE241" s="66"/>
      <c r="DF241" s="75" t="str">
        <f>IFERROR(IF(B241&lt;&gt;"", IF(AND(INDEX(Paste_Here!AM$2:AM$850, MATCH(B241, Paste_Here!A$2:A$850, 0))&lt;&gt;"", ISNUMBER(VALUE(INDEX(Paste_Here!AM$2:AM$850, MATCH(B241, Paste_Here!A$2:A$850, 0))))), INDEX(Paste_Here!AM$2:AM$850, MATCH(B241, Paste_Here!A$2:A$850, 0)), ""), ""), "")</f>
        <v/>
      </c>
      <c r="DG241" s="66"/>
      <c r="DH241" s="75" t="str">
        <f>IFERROR(IF(B241&lt;&gt;"", IF(ISNUMBER(SEARCH("highrisk", LOWER(INDEX(Paste_Here!AN$2:AN$850, MATCH(B241, Paste_Here!A$2:A$850, 0))))), "High Risk", IF(ISNUMBER(SEARCH("lowrisk", LOWER(INDEX(Paste_Here!AN$2:AN$850, MATCH(B241, Paste_Here!A$2:A$850, 0))))), "Low Risk", IF(ISNUMBER(SEARCH("somerisk", LOWER(INDEX(Paste_Here!AN$2:AN$850, MATCH(B241, Paste_Here!A$2:A$850, 0))))), "Some Risk", IF(ISNUMBER(SEARCH("ot", LOWER(INDEX(Paste_Here!AN$2:AN$850, MATCH(B241, Paste_Here!A$2:A$850, 0))))), "OT", "")))), ""), "")</f>
        <v/>
      </c>
      <c r="DI241" s="66"/>
      <c r="DJ241" s="66"/>
      <c r="DK241" s="75" t="str">
        <f t="shared" si="44"/>
        <v/>
      </c>
      <c r="DL241" s="66"/>
      <c r="DM241" s="75" t="str">
        <f>IFERROR(IF(B241&lt;&gt;"", IF(AND(INDEX(Paste_Here!Q$2:Q$850, MATCH(B241, Paste_Here!A$2:A$850, 0))&lt;&gt;"", ISNUMBER(VALUE(INDEX(Paste_Here!Q$2:Q$850, MATCH(B241, Paste_Here!A$2:A$850, 0))))), INDEX(Paste_Here!Q$2:Q$850, MATCH(B241, Paste_Here!A$2:A$850, 0)), ""), ""), "")</f>
        <v/>
      </c>
      <c r="DN241" s="66"/>
      <c r="DO241" s="75" t="str">
        <f>IFERROR(IF(B241&lt;&gt;"", IF(ISNUMBER(SEARCH("highrisk", LOWER(INDEX(Paste_Here!R$2:R$850, MATCH(B241, Paste_Here!A$2:A$850, 0))))), "High Risk", IF(ISNUMBER(SEARCH("lowrisk", LOWER(INDEX(Paste_Here!R$2:R$850, MATCH(B241, Paste_Here!A$2:A$850, 0))))), "Low Risk", IF(ISNUMBER(SEARCH("somerisk", LOWER(INDEX(Paste_Here!R$2:R$850, MATCH(B241, Paste_Here!A$2:A$850, 0))))), "Some Risk", IF(ISNUMBER(SEARCH("ot", LOWER(INDEX(Paste_Here!R$2:R$850, MATCH(B241, Paste_Here!A$2:A$850, 0))))), "OT", "")))), ""), "")</f>
        <v/>
      </c>
      <c r="DP241" s="66"/>
      <c r="DQ241" s="93" t="str">
        <f>IFERROR(IF(B241&lt;&gt;"", IF(AND(INDEX(Paste_Here!S$2:S$850, MATCH(B241, Paste_Here!A$2:A$850, 0))&lt;&gt;"", ISNUMBER(VALUE(INDEX(Paste_Here!S$2:S$850, MATCH(B241, Paste_Here!A$2:A$850, 0))))), INDEX(Paste_Here!S$2:S$850, MATCH(B241, Paste_Here!A$2:A$850, 0)), ""), ""), "")</f>
        <v/>
      </c>
      <c r="DR241" s="66"/>
      <c r="DS241" s="75"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IF(ISNUMBER(SEARCH("ot", LOWER(INDEX(Paste_Here!T$2:T$850, MATCH(B241, Paste_Here!A$2:A$850, 0))))), "OT", "")))), ""), "")</f>
        <v/>
      </c>
      <c r="DT241" s="66"/>
      <c r="DU241" s="75" t="str">
        <f>IFERROR(IF(B241&lt;&gt;"", IF(AND(INDEX(Paste_Here!U$2:U$850, MATCH(B241, Paste_Here!A$2:A$850, 0))&lt;&gt;"", ISNUMBER(VALUE(INDEX(Paste_Here!U$2:U$850, MATCH(B241, Paste_Here!A$2:A$850, 0))))), INDEX(Paste_Here!U$2:U$850, MATCH(B241, Paste_Here!A$2:A$850, 0)), ""), ""), "")</f>
        <v/>
      </c>
      <c r="DV241" s="66"/>
      <c r="DW241" s="93" t="str">
        <f>IFERROR(IF(B241&lt;&gt;"", IF(ISNUMBER(SEARCH("highrisk", LOWER(INDEX(Paste_Here!V$2:V$850, MATCH(B241, Paste_Here!A$2:A$850, 0))))), "High Risk", IF(ISNUMBER(SEARCH("lowrisk", LOWER(INDEX(Paste_Here!V$2:V$850, MATCH(B241, Paste_Here!A$2:A$850, 0))))), "Low Risk", IF(ISNUMBER(SEARCH("somerisk", LOWER(INDEX(Paste_Here!V$2:V$850, MATCH(B241, Paste_Here!A$2:A$850, 0))))), "Some Risk", IF(ISNUMBER(SEARCH("ot", LOWER(INDEX(Paste_Here!V$2:V$850, MATCH(B241, Paste_Here!A$2:A$850, 0))))), "OT", "")))), ""), "")</f>
        <v/>
      </c>
      <c r="DX241" s="66"/>
      <c r="DY241" s="75" t="str">
        <f>IFERROR(IF(B241&lt;&gt;"", IF(AND(INDEX(Paste_Here!W$2:W$850, MATCH(B241, Paste_Here!A$2:A$850, 0))&lt;&gt;"", ISNUMBER(VALUE(INDEX(Paste_Here!W$2:W$850, MATCH(B241, Paste_Here!A$2:A$850, 0))))), INDEX(Paste_Here!W$2:W$850, MATCH(B241, Paste_Here!A$2:A$850, 0)), ""), ""), "")</f>
        <v/>
      </c>
      <c r="DZ241" s="66"/>
      <c r="EA241" s="75" t="str">
        <f>IFERROR(IF(B241&lt;&gt;"", IF(ISNUMBER(SEARCH("highrisk", LOWER(INDEX(Paste_Here!X$2:X$850, MATCH(B241, Paste_Here!A$2:A$850, 0))))), "High Risk", IF(ISNUMBER(SEARCH("lowrisk", LOWER(INDEX(Paste_Here!X$2:X$850, MATCH(B241, Paste_Here!A$2:A$850, 0))))), "Low Risk", IF(ISNUMBER(SEARCH("somerisk", LOWER(INDEX(Paste_Here!X$2:X$850, MATCH(B241, Paste_Here!A$2:A$850, 0))))), "Some Risk", IF(ISNUMBER(SEARCH("ot", LOWER(INDEX(Paste_Here!X$2:X$850, MATCH(B241, Paste_Here!A$2:A$850, 0))))), "OT", "")))), ""), "")</f>
        <v/>
      </c>
      <c r="EB241" s="66"/>
      <c r="EC241" s="66"/>
      <c r="ED241" s="75" t="str">
        <f t="shared" si="49"/>
        <v/>
      </c>
      <c r="EE241" s="66"/>
      <c r="EF241" s="75" t="str">
        <f>IFERROR(IF(B241&lt;&gt;"", IF(AND(INDEX(Paste_Here!AO$2:AO$850, MATCH(B241, Paste_Here!A$2:A$850, 0))&lt;&gt;"", ISNUMBER(VALUE(INDEX(Paste_Here!AO$2:AO$850, MATCH(B241, Paste_Here!A$2:A$850, 0))))), INDEX(Paste_Here!AO$2:AO$850, MATCH(B241, Paste_Here!A$2:A$850, 0)), ""), ""), "")</f>
        <v/>
      </c>
      <c r="EG241" s="66"/>
      <c r="EH241" s="75" t="str">
        <f>IFERROR(IF(B241&lt;&gt;"", IF(ISNUMBER(SEARCH("highrisk", LOWER(INDEX(Paste_Here!AP$2:AP$850, MATCH(B241, Paste_Here!A$2:A$850, 0))))), "High Risk", IF(ISNUMBER(SEARCH("lowrisk", LOWER(INDEX(Paste_Here!AP$2:AP$850, MATCH(B241, Paste_Here!A$2:A$850, 0))))), "Low Risk", IF(ISNUMBER(SEARCH("somerisk", LOWER(INDEX(Paste_Here!AP$2:AP$850, MATCH(B241, Paste_Here!A$2:A$850, 0))))), "Some Risk", IF(ISNUMBER(SEARCH("ot", LOWER(INDEX(Paste_Here!AP$2:AP$850, MATCH(B241, Paste_Here!A$2:A$850, 0))))), "OT", "")))), ""), "")</f>
        <v/>
      </c>
      <c r="EI241" s="66"/>
      <c r="EJ241" s="93"/>
      <c r="EK241" s="66"/>
      <c r="EL241" s="75" t="str">
        <f>IFERROR(IF(B241&lt;&gt;"", IF(AND(INDEX(Paste_Here!AQ$2:AQ$850, MATCH(B241, Paste_Here!A$2:A$850, 0))&lt;&gt;"", ISNUMBER(VALUE(INDEX(Paste_Here!AQ$2:AQ$850, MATCH(B241, Paste_Here!A$2:A$850, 0))))), INDEX(Paste_Here!AQ$2:AQ$850, MATCH(B241, Paste_Here!A$2:A$850, 0)), ""), ""), "")</f>
        <v/>
      </c>
      <c r="EM241" s="66"/>
      <c r="EN241" s="75" t="str">
        <f>IFERROR(IF(B241&lt;&gt;"", IF(ISNUMBER(SEARCH("highrisk", LOWER(INDEX(Paste_Here!AR$2:AR$850, MATCH(B241, Paste_Here!A$2:A$850, 0))))), "High Risk", IF(ISNUMBER(SEARCH("lowrisk", LOWER(INDEX(Paste_Here!AR$2:AR$850, MATCH(B241, Paste_Here!A$2:A$850, 0))))), "Low Risk", IF(ISNUMBER(SEARCH("somerisk", LOWER(INDEX(Paste_Here!AR$2:AR$850, MATCH(B241, Paste_Here!A$2:A$850, 0))))), "Some Risk", IF(ISNUMBER(SEARCH("ot", LOWER(INDEX(Paste_Here!AR$2:AR$850, MATCH(B241, Paste_Here!A$2:A$850, 0))))), "OT", "")))), ""), "")</f>
        <v/>
      </c>
      <c r="EO241" s="66"/>
      <c r="EP241" s="93"/>
      <c r="EQ241" s="66"/>
      <c r="ER241" s="75"/>
      <c r="ES241" s="66"/>
      <c r="ET241" s="75"/>
      <c r="EU241" s="66"/>
      <c r="EV241" s="66"/>
      <c r="EW241" s="75" t="str">
        <f t="shared" si="50"/>
        <v/>
      </c>
      <c r="EX241" s="66"/>
      <c r="EY241" s="75" t="str">
        <f>IFERROR(IF(B241&lt;&gt;"", IF(AND(INDEX(Paste_Here!Y$2:Y$850, MATCH(B241, Paste_Here!A$2:A$850, 0))&lt;&gt;"", ISNUMBER(VALUE(INDEX(Paste_Here!Y$2:Y$850, MATCH(B241, Paste_Here!A$2:A$850, 0))))), INDEX(Paste_Here!Y$2:Y$850, MATCH(B241, Paste_Here!A$2:A$850, 0)), ""), ""), "")</f>
        <v/>
      </c>
      <c r="EZ241" s="66"/>
      <c r="FA241" s="75" t="str">
        <f>IFERROR(IF(B241&lt;&gt;"", IF(ISNUMBER(SEARCH("highrisk", LOWER(INDEX(Paste_Here!Z$2:Z$850, MATCH(B241, Paste_Here!A$2:A$850, 0))))), "High Risk", IF(ISNUMBER(SEARCH("lowrisk", LOWER(INDEX(Paste_Here!Z$2:Z$850, MATCH(B241, Paste_Here!A$2:A$850, 0))))), "Low Risk", IF(ISNUMBER(SEARCH("somerisk", LOWER(INDEX(Paste_Here!Z$2:Z$850, MATCH(B241, Paste_Here!A$2:A$850, 0))))), "Some Risk", IF(ISNUMBER(SEARCH("ot", LOWER(INDEX(Paste_Here!Z$2:Z$850, MATCH(B241, Paste_Here!A$2:A$850, 0))))), "OT", "")))), ""), "")</f>
        <v/>
      </c>
      <c r="FB241" s="66"/>
      <c r="FC241" s="93"/>
      <c r="FD241" s="66"/>
      <c r="FE241" s="75" t="str">
        <f>IFERROR(IF(B241&lt;&gt;"", IF(AND(INDEX(Paste_Here!AA$2:AA$850, MATCH(B241, Paste_Here!A$2:A$850, 0))&lt;&gt;"", ISNUMBER(VALUE(INDEX(Paste_Here!AA$2:AA$850, MATCH(B241, Paste_Here!A$2:A$850, 0))))), INDEX(Paste_Here!AA$2:AA$850, MATCH(B241, Paste_Here!A$2:A$850, 0)), ""), ""), "")</f>
        <v/>
      </c>
      <c r="FF241" s="66"/>
      <c r="FG241" s="75" t="str">
        <f>IFERROR(IF(B241&lt;&gt;"", IF(ISNUMBER(SEARCH("highrisk", LOWER(INDEX(Paste_Here!AB$2:AB$850, MATCH(B241, Paste_Here!A$2:A$850, 0))))), "High Risk", IF(ISNUMBER(SEARCH("lowrisk", LOWER(INDEX(Paste_Here!AB$2:AB$850, MATCH(B241, Paste_Here!A$2:A$850, 0))))), "Low Risk", IF(ISNUMBER(SEARCH("somerisk", LOWER(INDEX(Paste_Here!AB$2:AB$850, MATCH(B241, Paste_Here!A$2:A$850, 0))))), "Some Risk", IF(ISNUMBER(SEARCH("ot", LOWER(INDEX(Paste_Here!AB$2:AB$850, MATCH(B241, Paste_Here!A$2:A$850, 0))))), "OT", "")))), ""), "")</f>
        <v/>
      </c>
      <c r="FH241" s="66"/>
      <c r="FI241" s="93"/>
      <c r="FJ241" s="66"/>
      <c r="FK241" s="75"/>
      <c r="FL241" s="66"/>
      <c r="FM241" s="75"/>
      <c r="FN241" s="66"/>
      <c r="FO241" s="66"/>
      <c r="FP241" s="75" t="str">
        <f t="shared" si="45"/>
        <v/>
      </c>
      <c r="FQ241" s="66"/>
      <c r="FR241" s="75" t="str">
        <f>IFERROR(IF(B241&lt;&gt;"", IF(ISNUMBER(SEARCH("s", LOWER(INDEX(Paste_Here!L$2:L$850, MATCH(B241, Paste_Here!A$2:A$850, 0))))), "Yes", IF(INDEX(Paste_Here!L$2:L$850, MATCH(B241, Paste_Here!A$2:A$850, 0))&lt;&gt;"", "No", "")), ""), "")</f>
        <v/>
      </c>
      <c r="FS241" s="66"/>
      <c r="FT241" s="75" t="str">
        <f>IFERROR(IF(B241&lt;&gt;"", IF(ISNUMBER(SEARCH("yes", LOWER(INDEX(Paste_Here!F$2:F$850, MATCH(B241, Paste_Here!A$2:A$850, 0))))), "Yes", IF(ISNUMBER(SEARCH("no", LOWER(INDEX(Paste_Here!F$2:F$850, MATCH(B241, Paste_Here!A$2:A$850, 0))))), "No", "")), ""), "")</f>
        <v/>
      </c>
      <c r="FU241" s="66"/>
      <c r="FV241" s="75" t="str">
        <f>IFERROR(IF(B241&lt;&gt;"", IF(ISNUMBER(SEARCH("english language learner", LOWER(INDEX(Paste_Here!C$2:C$850, MATCH(B241, Paste_Here!A$2:A$850, 0))))), "Yes", ""), ""), "")</f>
        <v/>
      </c>
      <c r="FW241" s="66"/>
      <c r="FX241" s="75" t="str">
        <f>IFERROR(IF(B241&lt;&gt;"", IF(OR(ISNUMBER(SEARCH("b", LOWER(INDEX(Paste_Here!J$2:J$850, MATCH(B241, Paste_Here!A$2:A$850, 0))))), ISNUMBER(SEARCH("h", LOWER(INDEX(Paste_Here!J$2:J$850, MATCH(B241, Paste_Here!A$2:A$850, 0))))), ISNUMBER(SEARCH("i", LOWER(INDEX(Paste_Here!J$2:J$850, MATCH(B241, Paste_Here!A$2:A$850, 0)))))), "Yes", IF(INDEX(Paste_Here!J$2:J$850, MATCH(B241, Paste_Here!A$2:A$850, 0))&lt;&gt;"", "No", "")), ""), "")</f>
        <v/>
      </c>
      <c r="FY241" s="66"/>
      <c r="FZ241" s="75" t="str">
        <f>IFERROR(IF(B241&lt;&gt;"", IF(ISNUMBER(SEARCH("yes", LOWER(INDEX(Paste_Here!K$2:K$850, MATCH(B241, Paste_Here!A$2:A$850, 0))))), "Yes", IF(ISNUMBER(SEARCH("no", LOWER(INDEX(Paste_Here!K$2:K$850, MATCH(B241, Paste_Here!A$2:A$850, 0))))), "No", "")), ""), "")</f>
        <v/>
      </c>
      <c r="GA241" s="66"/>
      <c r="GB241" s="75" t="str">
        <f>IFERROR(IF(B241&lt;&gt;"", IF(ISNUMBER(SEARCH("transitional 2", LOWER(INDEX(Paste_Here!C$2:C$850, MATCH(B241, Paste_Here!A$2:A$850, 0))))), "T2",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GC241" s="66"/>
      <c r="GD241" s="75"/>
      <c r="GE241" s="66"/>
      <c r="GF241" s="75"/>
      <c r="GG241" s="66"/>
      <c r="GH241" s="75"/>
      <c r="GI241" s="66"/>
      <c r="GK241" s="1" t="str" cm="1">
        <f t="array" ref="GK241">IFERROR(INDEX(Paste_Here!$B$2:$B$850, MATCH(0, COUNTIF(GK$4:GK240, Paste_Here!$B$2:$B$850) + IF(Paste_Here!$B$2:$B$850="", 1, 0), 0)), "")</f>
        <v/>
      </c>
      <c r="GL241" s="1" t="str">
        <f>IF(GK241&lt;&gt;"", INDEX(Paste_Here!$A$2:$A$850, MATCH(GK241, Paste_Here!$B$2:$B$850, 0)), "")</f>
        <v/>
      </c>
      <c r="GM241" s="1" t="str">
        <f t="shared" si="51"/>
        <v/>
      </c>
      <c r="GN241" s="1" t="str" cm="1">
        <f t="array" ref="GN241">IFERROR(INDEX($GM$5:$GM$850, MATCH(SMALL(IF($GM$5:$GM$850&lt;&gt;"", COUNTIF($GM$5:$GM$850, "&lt;"&amp;$GM$5:$GM$850)+1), ROW()-ROW($GN$5)+1), COUNTIF($GM$5:$GM$850, "&lt;"&amp;$GM$5:$GM$850)+1, 0)), "")</f>
        <v/>
      </c>
    </row>
    <row r="242" spans="1:196">
      <c r="A242" s="66"/>
      <c r="B242" s="75" t="str">
        <f t="shared" si="39"/>
        <v/>
      </c>
      <c r="C242" s="66"/>
      <c r="D242" s="75" t="str">
        <f>IFERROR(IF(AND(INDEX(Paste_Here!N$2:N$850, MATCH(B242, Paste_Here!A$2:A$850, 0)) = ""), "", IF(UPPER(INDEX(Paste_Here!N$2:N$850, MATCH(B242, Paste_Here!A$2:A$850, 0))) = "YES", "Yes", IF(UPPER(INDEX(Paste_Here!N$2:N$850, MATCH(B242, Paste_Here!A$2:A$850, 0))) = "NO", "No", ""))), "")</f>
        <v/>
      </c>
      <c r="E242" s="66"/>
      <c r="F242" s="75" t="str">
        <f t="shared" si="46"/>
        <v/>
      </c>
      <c r="G242" s="66"/>
      <c r="H242" s="75" t="str">
        <f t="shared" si="47"/>
        <v/>
      </c>
      <c r="I242" s="66"/>
      <c r="J242" s="75" t="str">
        <f t="shared" si="48"/>
        <v/>
      </c>
      <c r="K242" s="66"/>
      <c r="L242" s="75"/>
      <c r="M242" s="66"/>
      <c r="N242" s="75" t="str">
        <f>IFERROR(IF(B242&lt;&gt;"", IF(AND(INDEX(Paste_Here!AW$2:AW$850, MATCH(B242, Paste_Here!A$2:A$850, 0))&lt;&gt;"", ISNUMBER(VALUE(INDEX(Paste_Here!AW$2:AW$850, MATCH(B242, Paste_Here!A$2:A$850, 0))))), INDEX(Paste_Here!AW$2:AW$850, MATCH(B242, Paste_Here!A$2:A$850, 0)), ""), ""), "")</f>
        <v/>
      </c>
      <c r="O242" s="66"/>
      <c r="P242" s="75" t="str">
        <f>IFERROR(IF(B242&lt;&gt;"", IF(AND(INDEX(Paste_Here!AX$2:AX$850, MATCH(B242, Paste_Here!A$2:A$850, 0))&lt;&gt;"", ISNUMBER(VALUE(INDEX(Paste_Here!AX$2:AX$850, MATCH(B242, Paste_Here!A$2:A$850, 0))))), INDEX(Paste_Here!AX$2:AX$850, MATCH(B242, Paste_Here!A$2:A$850, 0)), ""), ""), "")</f>
        <v/>
      </c>
      <c r="Q242" s="66"/>
      <c r="R242" s="75" t="str">
        <f>IFERROR(IF(B242&lt;&gt;"", IF(AND(INDEX(Paste_Here!AU$2:AU$850, MATCH(B242, Paste_Here!A$2:A$850, 0))&lt;&gt;"", ISNUMBER(VALUE(INDEX(Paste_Here!AU$2:AU$850, MATCH(B242, Paste_Here!A$2:A$850, 0))))), INDEX(Paste_Here!AU$2:AU$850, MATCH(B242, Paste_Here!A$2:A$850, 0)), ""), ""), "")</f>
        <v/>
      </c>
      <c r="S242" s="66"/>
      <c r="T242" s="75" t="str">
        <f>IFERROR(IF(B242&lt;&gt;"", IF(AND(INDEX(Paste_Here!AV$2:AV$850, MATCH(B242, Paste_Here!A$2:A$850, 0))&lt;&gt;"", ISNUMBER(VALUE(INDEX(Paste_Here!AV$2:AV$850, MATCH(B242, Paste_Here!A$2:A$850, 0))))), INDEX(Paste_Here!AV$2:AV$850, MATCH(B242, Paste_Here!A$2:A$850, 0)), ""), ""), "")</f>
        <v/>
      </c>
      <c r="U242" s="66"/>
      <c r="W242" s="66"/>
      <c r="Y242" s="66"/>
      <c r="Z242" s="66"/>
      <c r="AA242" s="75" t="str">
        <f t="shared" si="40"/>
        <v/>
      </c>
      <c r="AB242" s="66"/>
      <c r="AC242" s="75"/>
      <c r="AD242" s="66"/>
      <c r="AE242" s="98"/>
      <c r="AF242" s="66"/>
      <c r="AG242" s="75"/>
      <c r="AH242" s="66"/>
      <c r="AI242" s="75" t="str">
        <f>IFERROR(IF(B242&lt;&gt;"", IF(AND(INDEX(Paste_Here!AC$2:AC$850, MATCH(B242, Paste_Here!A$2:A$850, 0))&lt;&gt;"", ISNUMBER(VALUE(INDEX(Paste_Here!AC$2:AC$850, MATCH(B242, Paste_Here!A$2:A$850, 0))))), INDEX(Paste_Here!AC$2:AC$850, MATCH(B242, Paste_Here!A$2:A$850, 0)), ""), ""), "")</f>
        <v/>
      </c>
      <c r="AJ242" s="66"/>
      <c r="AK242" s="75" t="str">
        <f>IFERROR(IF(B242&lt;&gt;"", IF(ISNUMBER(SEARCH("highrisk", LOWER(INDEX(Paste_Here!AD$2:AD$850, MATCH(B242, Paste_Here!A$2:A$850, 0))))), "High Risk", IF(ISNUMBER(SEARCH("lowrisk", LOWER(INDEX(Paste_Here!AD$2:AD$850, MATCH(B242, Paste_Here!A$2:A$850, 0))))), "Low Risk", IF(ISNUMBER(SEARCH("somerisk", LOWER(INDEX(Paste_Here!AD$2:AD$850, MATCH(B242, Paste_Here!A$2:A$850, 0))))), "Some Risk", IF(ISNUMBER(SEARCH("ot", LOWER(INDEX(Paste_Here!AD$2:AD$850, MATCH(B242, Paste_Here!A$2:A$850, 0))))), "OT", "")))), ""), "")</f>
        <v/>
      </c>
      <c r="AL242" s="66"/>
      <c r="AM242" s="75"/>
      <c r="AN242" s="66"/>
      <c r="AO242" s="75" t="str">
        <f>IFERROR(IF(B242&lt;&gt;"", IF(AND(INDEX(Paste_Here!M$2:M$850, MATCH(B242, Paste_Here!A$2:A$850, 0))&lt;&gt;"", ISNUMBER(VALUE(INDEX(Paste_Here!M$2:M$850, MATCH(B242, Paste_Here!A$2:A$850, 0))))), INDEX(Paste_Here!M$2:M$850, MATCH(B242, Paste_Here!A$2:A$850, 0)), ""), ""), "")</f>
        <v/>
      </c>
      <c r="AP242" s="66"/>
      <c r="AQ242" s="75" t="str">
        <f>IFERROR(IF(B242&lt;&gt;"", IF(ISNUMBER(SEARCH("highrisk", LOWER(INDEX(Paste_Here!N$2:N$850, MATCH(B242, Paste_Here!A$2:A$850, 0))))), "High Risk", IF(ISNUMBER(SEARCH("lowrisk", LOWER(INDEX(Paste_Here!N$2:N$850, MATCH(B242, Paste_Here!A$2:A$850, 0))))), "Low Risk", IF(ISNUMBER(SEARCH("somerisk", LOWER(INDEX(Paste_Here!N$2:N$850, MATCH(B242, Paste_Here!A$2:A$850, 0))))), "Some Risk", IF(ISNUMBER(SEARCH("ot", LOWER(INDEX(Paste_Here!N$2:N$850, MATCH(B242, Paste_Here!A$2:A$850, 0))))), "OT", "")))), ""), "")</f>
        <v/>
      </c>
      <c r="AT242" s="66"/>
      <c r="AU242" s="103"/>
      <c r="AV242" s="66"/>
      <c r="AW242" s="66"/>
      <c r="AX242" s="75" t="str">
        <f t="shared" si="41"/>
        <v/>
      </c>
      <c r="AY242" s="66"/>
      <c r="AZ242" s="75"/>
      <c r="BA242" s="66"/>
      <c r="BB242" s="75"/>
      <c r="BC242" s="66"/>
      <c r="BD242" s="75"/>
      <c r="BE242" s="66"/>
      <c r="BF242" s="75" t="str">
        <f>IFERROR(IF(B242&lt;&gt;"", IF(AND(INDEX(Paste_Here!AE$2:AE$850, MATCH(B242, Paste_Here!A$2:A$850, 0))&lt;&gt;"", ISNUMBER(VALUE(INDEX(Paste_Here!AE$2:AE$850, MATCH(B242, Paste_Here!A$2:A$850, 0))))), INDEX(Paste_Here!AE$2:AE$850, MATCH(B242, Paste_Here!A$2:A$850, 0)), ""), ""), "")</f>
        <v/>
      </c>
      <c r="BG242" s="66"/>
      <c r="BH242" s="75" t="str">
        <f>IFERROR(IF(B242&lt;&gt;"", IF(ISNUMBER(SEARCH("highrisk", LOWER(INDEX(Paste_Here!AF$2:AF$850, MATCH(B242, Paste_Here!A$2:A$850, 0))))), "High Risk", IF(ISNUMBER(SEARCH("lowrisk", LOWER(INDEX(Paste_Here!AF$2:AF$850, MATCH(B242, Paste_Here!A$2:A$850, 0))))), "Low Risk", IF(ISNUMBER(SEARCH("somerisk", LOWER(INDEX(Paste_Here!AF$2:AF$850, MATCH(B242, Paste_Here!A$2:A$850, 0))))), "Some Risk", IF(ISNUMBER(SEARCH("ot", LOWER(INDEX(Paste_Here!AF$2:AF$850, MATCH(B242, Paste_Here!A$2:A$850, 0))))), "OT", "")))), ""), "")</f>
        <v/>
      </c>
      <c r="BI242" s="66"/>
      <c r="BJ242" s="75"/>
      <c r="BK242" s="66"/>
      <c r="BL242" s="75" t="str">
        <f>IFERROR(IF(B242&lt;&gt;"", IF(AND(INDEX(Paste_Here!O$2:O$850, MATCH(B242, Paste_Here!A$2:A$850, 0))&lt;&gt;"", ISNUMBER(VALUE(INDEX(Paste_Here!O$2:O$850, MATCH(B242, Paste_Here!A$2:A$850, 0))))), INDEX(Paste_Here!O$2:O$850, MATCH(B242, Paste_Here!A$2:A$850, 0)), ""), ""), "")</f>
        <v/>
      </c>
      <c r="BM242" s="66"/>
      <c r="BN242" s="75" t="str">
        <f>IFERROR(IF(B242&lt;&gt;"", IF(ISNUMBER(SEARCH("highrisk", LOWER(INDEX(Paste_Here!P$2:P$850, MATCH(B242, Paste_Here!A$2:A$850, 0))))), "High Risk", IF(ISNUMBER(SEARCH("lowrisk", LOWER(INDEX(Paste_Here!P$2:P$850, MATCH(B242, Paste_Here!A$2:A$850, 0))))), "Low Risk", IF(ISNUMBER(SEARCH("somerisk", LOWER(INDEX(Paste_Here!P$2:P$850, MATCH(B242, Paste_Here!A$2:A$850, 0))))), "Some Risk", IF(ISNUMBER(SEARCH("ot", LOWER(INDEX(Paste_Here!P$2:P$850, MATCH(B242, Paste_Here!A$2:A$850, 0))))), "OT", "")))), ""), "")</f>
        <v/>
      </c>
      <c r="BQ242" s="66"/>
      <c r="BR242" s="75"/>
      <c r="BS242" s="66"/>
      <c r="BT242" s="66"/>
      <c r="BU242" s="75" t="str">
        <f t="shared" si="42"/>
        <v/>
      </c>
      <c r="BV242" s="66"/>
      <c r="BW242" s="75"/>
      <c r="BX242" s="66"/>
      <c r="BY242" s="75"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BZ242" s="66"/>
      <c r="CA242" s="75"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CB242" s="66"/>
      <c r="CC242" s="75"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CD242" s="66"/>
      <c r="CE242" s="75"/>
      <c r="CF242" s="66"/>
      <c r="CK242" s="75"/>
      <c r="CL242" s="66"/>
      <c r="CM242" s="75"/>
      <c r="CN242" s="66"/>
      <c r="CO242" s="75"/>
      <c r="CP242" s="66"/>
      <c r="CQ242" s="66"/>
      <c r="CR242" s="75" t="str">
        <f t="shared" si="43"/>
        <v/>
      </c>
      <c r="CS242" s="66"/>
      <c r="CT242" s="75"/>
      <c r="CU242" s="66"/>
      <c r="CV242" s="75"/>
      <c r="CW242" s="66"/>
      <c r="CX242" s="75"/>
      <c r="CY242" s="66"/>
      <c r="CZ242" s="75"/>
      <c r="DA242" s="66"/>
      <c r="DB242" s="75" t="str">
        <f>IFERROR(IF(B242&lt;&gt;"", IF(AND(INDEX(Paste_Here!AK$2:AK$850, MATCH(B242, Paste_Here!A$2:A$850, 0))&lt;&gt;"", ISNUMBER(VALUE(INDEX(Paste_Here!AK$2:AK$850, MATCH(B242, Paste_Here!A$2:A$850, 0))))), INDEX(Paste_Here!AK$2:AK$850, MATCH(B242, Paste_Here!A$2:A$850, 0)), ""), ""), "")</f>
        <v/>
      </c>
      <c r="DC242" s="66"/>
      <c r="DD242" s="75" t="str">
        <f>IFERROR(IF(B242&lt;&gt;"", IF(ISNUMBER(SEARCH("highrisk", LOWER(INDEX(Paste_Here!AL$2:AL$850, MATCH(B242, Paste_Here!A$2:A$850, 0))))), "High Risk", IF(ISNUMBER(SEARCH("lowrisk", LOWER(INDEX(Paste_Here!AL$2:AL$850, MATCH(B242, Paste_Here!A$2:A$850, 0))))), "Low Risk", IF(ISNUMBER(SEARCH("somerisk", LOWER(INDEX(Paste_Here!AL$2:AL$850, MATCH(B242, Paste_Here!A$2:A$850, 0))))), "Some Risk", IF(ISNUMBER(SEARCH("ot", LOWER(INDEX(Paste_Here!AL$2:AL$850, MATCH(B242, Paste_Here!A$2:A$850, 0))))), "OT", "")))), ""), "")</f>
        <v/>
      </c>
      <c r="DE242" s="66"/>
      <c r="DF242" s="75" t="str">
        <f>IFERROR(IF(B242&lt;&gt;"", IF(AND(INDEX(Paste_Here!AM$2:AM$850, MATCH(B242, Paste_Here!A$2:A$850, 0))&lt;&gt;"", ISNUMBER(VALUE(INDEX(Paste_Here!AM$2:AM$850, MATCH(B242, Paste_Here!A$2:A$850, 0))))), INDEX(Paste_Here!AM$2:AM$850, MATCH(B242, Paste_Here!A$2:A$850, 0)), ""), ""), "")</f>
        <v/>
      </c>
      <c r="DG242" s="66"/>
      <c r="DH242" s="75" t="str">
        <f>IFERROR(IF(B242&lt;&gt;"", IF(ISNUMBER(SEARCH("highrisk", LOWER(INDEX(Paste_Here!AN$2:AN$850, MATCH(B242, Paste_Here!A$2:A$850, 0))))), "High Risk", IF(ISNUMBER(SEARCH("lowrisk", LOWER(INDEX(Paste_Here!AN$2:AN$850, MATCH(B242, Paste_Here!A$2:A$850, 0))))), "Low Risk", IF(ISNUMBER(SEARCH("somerisk", LOWER(INDEX(Paste_Here!AN$2:AN$850, MATCH(B242, Paste_Here!A$2:A$850, 0))))), "Some Risk", IF(ISNUMBER(SEARCH("ot", LOWER(INDEX(Paste_Here!AN$2:AN$850, MATCH(B242, Paste_Here!A$2:A$850, 0))))), "OT", "")))), ""), "")</f>
        <v/>
      </c>
      <c r="DI242" s="66"/>
      <c r="DJ242" s="66"/>
      <c r="DK242" s="75" t="str">
        <f t="shared" si="44"/>
        <v/>
      </c>
      <c r="DL242" s="66"/>
      <c r="DM242" s="75" t="str">
        <f>IFERROR(IF(B242&lt;&gt;"", IF(AND(INDEX(Paste_Here!Q$2:Q$850, MATCH(B242, Paste_Here!A$2:A$850, 0))&lt;&gt;"", ISNUMBER(VALUE(INDEX(Paste_Here!Q$2:Q$850, MATCH(B242, Paste_Here!A$2:A$850, 0))))), INDEX(Paste_Here!Q$2:Q$850, MATCH(B242, Paste_Here!A$2:A$850, 0)), ""), ""), "")</f>
        <v/>
      </c>
      <c r="DN242" s="66"/>
      <c r="DO242" s="75" t="str">
        <f>IFERROR(IF(B242&lt;&gt;"", IF(ISNUMBER(SEARCH("highrisk", LOWER(INDEX(Paste_Here!R$2:R$850, MATCH(B242, Paste_Here!A$2:A$850, 0))))), "High Risk", IF(ISNUMBER(SEARCH("lowrisk", LOWER(INDEX(Paste_Here!R$2:R$850, MATCH(B242, Paste_Here!A$2:A$850, 0))))), "Low Risk", IF(ISNUMBER(SEARCH("somerisk", LOWER(INDEX(Paste_Here!R$2:R$850, MATCH(B242, Paste_Here!A$2:A$850, 0))))), "Some Risk", IF(ISNUMBER(SEARCH("ot", LOWER(INDEX(Paste_Here!R$2:R$850, MATCH(B242, Paste_Here!A$2:A$850, 0))))), "OT", "")))), ""), "")</f>
        <v/>
      </c>
      <c r="DP242" s="66"/>
      <c r="DQ242" s="93" t="str">
        <f>IFERROR(IF(B242&lt;&gt;"", IF(AND(INDEX(Paste_Here!S$2:S$850, MATCH(B242, Paste_Here!A$2:A$850, 0))&lt;&gt;"", ISNUMBER(VALUE(INDEX(Paste_Here!S$2:S$850, MATCH(B242, Paste_Here!A$2:A$850, 0))))), INDEX(Paste_Here!S$2:S$850, MATCH(B242, Paste_Here!A$2:A$850, 0)), ""), ""), "")</f>
        <v/>
      </c>
      <c r="DR242" s="66"/>
      <c r="DS242" s="75"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IF(ISNUMBER(SEARCH("ot", LOWER(INDEX(Paste_Here!T$2:T$850, MATCH(B242, Paste_Here!A$2:A$850, 0))))), "OT", "")))), ""), "")</f>
        <v/>
      </c>
      <c r="DT242" s="66"/>
      <c r="DU242" s="75" t="str">
        <f>IFERROR(IF(B242&lt;&gt;"", IF(AND(INDEX(Paste_Here!U$2:U$850, MATCH(B242, Paste_Here!A$2:A$850, 0))&lt;&gt;"", ISNUMBER(VALUE(INDEX(Paste_Here!U$2:U$850, MATCH(B242, Paste_Here!A$2:A$850, 0))))), INDEX(Paste_Here!U$2:U$850, MATCH(B242, Paste_Here!A$2:A$850, 0)), ""), ""), "")</f>
        <v/>
      </c>
      <c r="DV242" s="66"/>
      <c r="DW242" s="93" t="str">
        <f>IFERROR(IF(B242&lt;&gt;"", IF(ISNUMBER(SEARCH("highrisk", LOWER(INDEX(Paste_Here!V$2:V$850, MATCH(B242, Paste_Here!A$2:A$850, 0))))), "High Risk", IF(ISNUMBER(SEARCH("lowrisk", LOWER(INDEX(Paste_Here!V$2:V$850, MATCH(B242, Paste_Here!A$2:A$850, 0))))), "Low Risk", IF(ISNUMBER(SEARCH("somerisk", LOWER(INDEX(Paste_Here!V$2:V$850, MATCH(B242, Paste_Here!A$2:A$850, 0))))), "Some Risk", IF(ISNUMBER(SEARCH("ot", LOWER(INDEX(Paste_Here!V$2:V$850, MATCH(B242, Paste_Here!A$2:A$850, 0))))), "OT", "")))), ""), "")</f>
        <v/>
      </c>
      <c r="DX242" s="66"/>
      <c r="DY242" s="75" t="str">
        <f>IFERROR(IF(B242&lt;&gt;"", IF(AND(INDEX(Paste_Here!W$2:W$850, MATCH(B242, Paste_Here!A$2:A$850, 0))&lt;&gt;"", ISNUMBER(VALUE(INDEX(Paste_Here!W$2:W$850, MATCH(B242, Paste_Here!A$2:A$850, 0))))), INDEX(Paste_Here!W$2:W$850, MATCH(B242, Paste_Here!A$2:A$850, 0)), ""), ""), "")</f>
        <v/>
      </c>
      <c r="DZ242" s="66"/>
      <c r="EA242" s="75" t="str">
        <f>IFERROR(IF(B242&lt;&gt;"", IF(ISNUMBER(SEARCH("highrisk", LOWER(INDEX(Paste_Here!X$2:X$850, MATCH(B242, Paste_Here!A$2:A$850, 0))))), "High Risk", IF(ISNUMBER(SEARCH("lowrisk", LOWER(INDEX(Paste_Here!X$2:X$850, MATCH(B242, Paste_Here!A$2:A$850, 0))))), "Low Risk", IF(ISNUMBER(SEARCH("somerisk", LOWER(INDEX(Paste_Here!X$2:X$850, MATCH(B242, Paste_Here!A$2:A$850, 0))))), "Some Risk", IF(ISNUMBER(SEARCH("ot", LOWER(INDEX(Paste_Here!X$2:X$850, MATCH(B242, Paste_Here!A$2:A$850, 0))))), "OT", "")))), ""), "")</f>
        <v/>
      </c>
      <c r="EB242" s="66"/>
      <c r="EC242" s="66"/>
      <c r="ED242" s="75" t="str">
        <f t="shared" si="49"/>
        <v/>
      </c>
      <c r="EE242" s="66"/>
      <c r="EF242" s="75" t="str">
        <f>IFERROR(IF(B242&lt;&gt;"", IF(AND(INDEX(Paste_Here!AO$2:AO$850, MATCH(B242, Paste_Here!A$2:A$850, 0))&lt;&gt;"", ISNUMBER(VALUE(INDEX(Paste_Here!AO$2:AO$850, MATCH(B242, Paste_Here!A$2:A$850, 0))))), INDEX(Paste_Here!AO$2:AO$850, MATCH(B242, Paste_Here!A$2:A$850, 0)), ""), ""), "")</f>
        <v/>
      </c>
      <c r="EG242" s="66"/>
      <c r="EH242" s="75" t="str">
        <f>IFERROR(IF(B242&lt;&gt;"", IF(ISNUMBER(SEARCH("highrisk", LOWER(INDEX(Paste_Here!AP$2:AP$850, MATCH(B242, Paste_Here!A$2:A$850, 0))))), "High Risk", IF(ISNUMBER(SEARCH("lowrisk", LOWER(INDEX(Paste_Here!AP$2:AP$850, MATCH(B242, Paste_Here!A$2:A$850, 0))))), "Low Risk", IF(ISNUMBER(SEARCH("somerisk", LOWER(INDEX(Paste_Here!AP$2:AP$850, MATCH(B242, Paste_Here!A$2:A$850, 0))))), "Some Risk", IF(ISNUMBER(SEARCH("ot", LOWER(INDEX(Paste_Here!AP$2:AP$850, MATCH(B242, Paste_Here!A$2:A$850, 0))))), "OT", "")))), ""), "")</f>
        <v/>
      </c>
      <c r="EI242" s="66"/>
      <c r="EJ242" s="93"/>
      <c r="EK242" s="66"/>
      <c r="EL242" s="75" t="str">
        <f>IFERROR(IF(B242&lt;&gt;"", IF(AND(INDEX(Paste_Here!AQ$2:AQ$850, MATCH(B242, Paste_Here!A$2:A$850, 0))&lt;&gt;"", ISNUMBER(VALUE(INDEX(Paste_Here!AQ$2:AQ$850, MATCH(B242, Paste_Here!A$2:A$850, 0))))), INDEX(Paste_Here!AQ$2:AQ$850, MATCH(B242, Paste_Here!A$2:A$850, 0)), ""), ""), "")</f>
        <v/>
      </c>
      <c r="EM242" s="66"/>
      <c r="EN242" s="75" t="str">
        <f>IFERROR(IF(B242&lt;&gt;"", IF(ISNUMBER(SEARCH("highrisk", LOWER(INDEX(Paste_Here!AR$2:AR$850, MATCH(B242, Paste_Here!A$2:A$850, 0))))), "High Risk", IF(ISNUMBER(SEARCH("lowrisk", LOWER(INDEX(Paste_Here!AR$2:AR$850, MATCH(B242, Paste_Here!A$2:A$850, 0))))), "Low Risk", IF(ISNUMBER(SEARCH("somerisk", LOWER(INDEX(Paste_Here!AR$2:AR$850, MATCH(B242, Paste_Here!A$2:A$850, 0))))), "Some Risk", IF(ISNUMBER(SEARCH("ot", LOWER(INDEX(Paste_Here!AR$2:AR$850, MATCH(B242, Paste_Here!A$2:A$850, 0))))), "OT", "")))), ""), "")</f>
        <v/>
      </c>
      <c r="EO242" s="66"/>
      <c r="EP242" s="93"/>
      <c r="EQ242" s="66"/>
      <c r="ER242" s="75"/>
      <c r="ES242" s="66"/>
      <c r="ET242" s="75"/>
      <c r="EU242" s="66"/>
      <c r="EV242" s="66"/>
      <c r="EW242" s="75" t="str">
        <f t="shared" si="50"/>
        <v/>
      </c>
      <c r="EX242" s="66"/>
      <c r="EY242" s="75" t="str">
        <f>IFERROR(IF(B242&lt;&gt;"", IF(AND(INDEX(Paste_Here!Y$2:Y$850, MATCH(B242, Paste_Here!A$2:A$850, 0))&lt;&gt;"", ISNUMBER(VALUE(INDEX(Paste_Here!Y$2:Y$850, MATCH(B242, Paste_Here!A$2:A$850, 0))))), INDEX(Paste_Here!Y$2:Y$850, MATCH(B242, Paste_Here!A$2:A$850, 0)), ""), ""), "")</f>
        <v/>
      </c>
      <c r="EZ242" s="66"/>
      <c r="FA242" s="75" t="str">
        <f>IFERROR(IF(B242&lt;&gt;"", IF(ISNUMBER(SEARCH("highrisk", LOWER(INDEX(Paste_Here!Z$2:Z$850, MATCH(B242, Paste_Here!A$2:A$850, 0))))), "High Risk", IF(ISNUMBER(SEARCH("lowrisk", LOWER(INDEX(Paste_Here!Z$2:Z$850, MATCH(B242, Paste_Here!A$2:A$850, 0))))), "Low Risk", IF(ISNUMBER(SEARCH("somerisk", LOWER(INDEX(Paste_Here!Z$2:Z$850, MATCH(B242, Paste_Here!A$2:A$850, 0))))), "Some Risk", IF(ISNUMBER(SEARCH("ot", LOWER(INDEX(Paste_Here!Z$2:Z$850, MATCH(B242, Paste_Here!A$2:A$850, 0))))), "OT", "")))), ""), "")</f>
        <v/>
      </c>
      <c r="FB242" s="66"/>
      <c r="FC242" s="93"/>
      <c r="FD242" s="66"/>
      <c r="FE242" s="75" t="str">
        <f>IFERROR(IF(B242&lt;&gt;"", IF(AND(INDEX(Paste_Here!AA$2:AA$850, MATCH(B242, Paste_Here!A$2:A$850, 0))&lt;&gt;"", ISNUMBER(VALUE(INDEX(Paste_Here!AA$2:AA$850, MATCH(B242, Paste_Here!A$2:A$850, 0))))), INDEX(Paste_Here!AA$2:AA$850, MATCH(B242, Paste_Here!A$2:A$850, 0)), ""), ""), "")</f>
        <v/>
      </c>
      <c r="FF242" s="66"/>
      <c r="FG242" s="75" t="str">
        <f>IFERROR(IF(B242&lt;&gt;"", IF(ISNUMBER(SEARCH("highrisk", LOWER(INDEX(Paste_Here!AB$2:AB$850, MATCH(B242, Paste_Here!A$2:A$850, 0))))), "High Risk", IF(ISNUMBER(SEARCH("lowrisk", LOWER(INDEX(Paste_Here!AB$2:AB$850, MATCH(B242, Paste_Here!A$2:A$850, 0))))), "Low Risk", IF(ISNUMBER(SEARCH("somerisk", LOWER(INDEX(Paste_Here!AB$2:AB$850, MATCH(B242, Paste_Here!A$2:A$850, 0))))), "Some Risk", IF(ISNUMBER(SEARCH("ot", LOWER(INDEX(Paste_Here!AB$2:AB$850, MATCH(B242, Paste_Here!A$2:A$850, 0))))), "OT", "")))), ""), "")</f>
        <v/>
      </c>
      <c r="FH242" s="66"/>
      <c r="FI242" s="93"/>
      <c r="FJ242" s="66"/>
      <c r="FK242" s="75"/>
      <c r="FL242" s="66"/>
      <c r="FM242" s="75"/>
      <c r="FN242" s="66"/>
      <c r="FO242" s="66"/>
      <c r="FP242" s="75" t="str">
        <f t="shared" si="45"/>
        <v/>
      </c>
      <c r="FQ242" s="66"/>
      <c r="FR242" s="75" t="str">
        <f>IFERROR(IF(B242&lt;&gt;"", IF(ISNUMBER(SEARCH("s", LOWER(INDEX(Paste_Here!L$2:L$850, MATCH(B242, Paste_Here!A$2:A$850, 0))))), "Yes", IF(INDEX(Paste_Here!L$2:L$850, MATCH(B242, Paste_Here!A$2:A$850, 0))&lt;&gt;"", "No", "")), ""), "")</f>
        <v/>
      </c>
      <c r="FS242" s="66"/>
      <c r="FT242" s="75" t="str">
        <f>IFERROR(IF(B242&lt;&gt;"", IF(ISNUMBER(SEARCH("yes", LOWER(INDEX(Paste_Here!F$2:F$850, MATCH(B242, Paste_Here!A$2:A$850, 0))))), "Yes", IF(ISNUMBER(SEARCH("no", LOWER(INDEX(Paste_Here!F$2:F$850, MATCH(B242, Paste_Here!A$2:A$850, 0))))), "No", "")), ""), "")</f>
        <v/>
      </c>
      <c r="FU242" s="66"/>
      <c r="FV242" s="75" t="str">
        <f>IFERROR(IF(B242&lt;&gt;"", IF(ISNUMBER(SEARCH("english language learner", LOWER(INDEX(Paste_Here!C$2:C$850, MATCH(B242, Paste_Here!A$2:A$850, 0))))), "Yes", ""), ""), "")</f>
        <v/>
      </c>
      <c r="FW242" s="66"/>
      <c r="FX242" s="75" t="str">
        <f>IFERROR(IF(B242&lt;&gt;"", IF(OR(ISNUMBER(SEARCH("b", LOWER(INDEX(Paste_Here!J$2:J$850, MATCH(B242, Paste_Here!A$2:A$850, 0))))), ISNUMBER(SEARCH("h", LOWER(INDEX(Paste_Here!J$2:J$850, MATCH(B242, Paste_Here!A$2:A$850, 0))))), ISNUMBER(SEARCH("i", LOWER(INDEX(Paste_Here!J$2:J$850, MATCH(B242, Paste_Here!A$2:A$850, 0)))))), "Yes", IF(INDEX(Paste_Here!J$2:J$850, MATCH(B242, Paste_Here!A$2:A$850, 0))&lt;&gt;"", "No", "")), ""), "")</f>
        <v/>
      </c>
      <c r="FY242" s="66"/>
      <c r="FZ242" s="75" t="str">
        <f>IFERROR(IF(B242&lt;&gt;"", IF(ISNUMBER(SEARCH("yes", LOWER(INDEX(Paste_Here!K$2:K$850, MATCH(B242, Paste_Here!A$2:A$850, 0))))), "Yes", IF(ISNUMBER(SEARCH("no", LOWER(INDEX(Paste_Here!K$2:K$850, MATCH(B242, Paste_Here!A$2:A$850, 0))))), "No", "")), ""), "")</f>
        <v/>
      </c>
      <c r="GA242" s="66"/>
      <c r="GB242" s="75" t="str">
        <f>IFERROR(IF(B242&lt;&gt;"", IF(ISNUMBER(SEARCH("transitional 2", LOWER(INDEX(Paste_Here!C$2:C$850, MATCH(B242, Paste_Here!A$2:A$850, 0))))), "T2",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GC242" s="66"/>
      <c r="GD242" s="75"/>
      <c r="GE242" s="66"/>
      <c r="GF242" s="75"/>
      <c r="GG242" s="66"/>
      <c r="GH242" s="75"/>
      <c r="GI242" s="66"/>
      <c r="GK242" s="1" t="str" cm="1">
        <f t="array" ref="GK242">IFERROR(INDEX(Paste_Here!$B$2:$B$850, MATCH(0, COUNTIF(GK$4:GK241, Paste_Here!$B$2:$B$850) + IF(Paste_Here!$B$2:$B$850="", 1, 0), 0)), "")</f>
        <v/>
      </c>
      <c r="GL242" s="1" t="str">
        <f>IF(GK242&lt;&gt;"", INDEX(Paste_Here!$A$2:$A$850, MATCH(GK242, Paste_Here!$B$2:$B$850, 0)), "")</f>
        <v/>
      </c>
      <c r="GM242" s="1" t="str">
        <f t="shared" si="51"/>
        <v/>
      </c>
      <c r="GN242" s="1" t="str" cm="1">
        <f t="array" ref="GN242">IFERROR(INDEX($GM$5:$GM$850, MATCH(SMALL(IF($GM$5:$GM$850&lt;&gt;"", COUNTIF($GM$5:$GM$850, "&lt;"&amp;$GM$5:$GM$850)+1), ROW()-ROW($GN$5)+1), COUNTIF($GM$5:$GM$850, "&lt;"&amp;$GM$5:$GM$850)+1, 0)), "")</f>
        <v/>
      </c>
    </row>
    <row r="243" spans="1:196">
      <c r="A243" s="66"/>
      <c r="B243" s="75" t="str">
        <f t="shared" si="39"/>
        <v/>
      </c>
      <c r="C243" s="66"/>
      <c r="D243" s="75" t="str">
        <f>IFERROR(IF(AND(INDEX(Paste_Here!N$2:N$850, MATCH(B243, Paste_Here!A$2:A$850, 0)) = ""), "", IF(UPPER(INDEX(Paste_Here!N$2:N$850, MATCH(B243, Paste_Here!A$2:A$850, 0))) = "YES", "Yes", IF(UPPER(INDEX(Paste_Here!N$2:N$850, MATCH(B243, Paste_Here!A$2:A$850, 0))) = "NO", "No", ""))), "")</f>
        <v/>
      </c>
      <c r="E243" s="66"/>
      <c r="F243" s="75" t="str">
        <f t="shared" si="46"/>
        <v/>
      </c>
      <c r="G243" s="66"/>
      <c r="H243" s="75" t="str">
        <f t="shared" si="47"/>
        <v/>
      </c>
      <c r="I243" s="66"/>
      <c r="J243" s="75" t="str">
        <f t="shared" si="48"/>
        <v/>
      </c>
      <c r="K243" s="66"/>
      <c r="L243" s="75"/>
      <c r="M243" s="66"/>
      <c r="N243" s="75" t="str">
        <f>IFERROR(IF(B243&lt;&gt;"", IF(AND(INDEX(Paste_Here!AW$2:AW$850, MATCH(B243, Paste_Here!A$2:A$850, 0))&lt;&gt;"", ISNUMBER(VALUE(INDEX(Paste_Here!AW$2:AW$850, MATCH(B243, Paste_Here!A$2:A$850, 0))))), INDEX(Paste_Here!AW$2:AW$850, MATCH(B243, Paste_Here!A$2:A$850, 0)), ""), ""), "")</f>
        <v/>
      </c>
      <c r="O243" s="66"/>
      <c r="P243" s="75" t="str">
        <f>IFERROR(IF(B243&lt;&gt;"", IF(AND(INDEX(Paste_Here!AX$2:AX$850, MATCH(B243, Paste_Here!A$2:A$850, 0))&lt;&gt;"", ISNUMBER(VALUE(INDEX(Paste_Here!AX$2:AX$850, MATCH(B243, Paste_Here!A$2:A$850, 0))))), INDEX(Paste_Here!AX$2:AX$850, MATCH(B243, Paste_Here!A$2:A$850, 0)), ""), ""), "")</f>
        <v/>
      </c>
      <c r="Q243" s="66"/>
      <c r="R243" s="75" t="str">
        <f>IFERROR(IF(B243&lt;&gt;"", IF(AND(INDEX(Paste_Here!AU$2:AU$850, MATCH(B243, Paste_Here!A$2:A$850, 0))&lt;&gt;"", ISNUMBER(VALUE(INDEX(Paste_Here!AU$2:AU$850, MATCH(B243, Paste_Here!A$2:A$850, 0))))), INDEX(Paste_Here!AU$2:AU$850, MATCH(B243, Paste_Here!A$2:A$850, 0)), ""), ""), "")</f>
        <v/>
      </c>
      <c r="S243" s="66"/>
      <c r="T243" s="75" t="str">
        <f>IFERROR(IF(B243&lt;&gt;"", IF(AND(INDEX(Paste_Here!AV$2:AV$850, MATCH(B243, Paste_Here!A$2:A$850, 0))&lt;&gt;"", ISNUMBER(VALUE(INDEX(Paste_Here!AV$2:AV$850, MATCH(B243, Paste_Here!A$2:A$850, 0))))), INDEX(Paste_Here!AV$2:AV$850, MATCH(B243, Paste_Here!A$2:A$850, 0)), ""), ""), "")</f>
        <v/>
      </c>
      <c r="U243" s="66"/>
      <c r="W243" s="66"/>
      <c r="Y243" s="66"/>
      <c r="Z243" s="66"/>
      <c r="AA243" s="75" t="str">
        <f t="shared" si="40"/>
        <v/>
      </c>
      <c r="AB243" s="66"/>
      <c r="AC243" s="75"/>
      <c r="AD243" s="66"/>
      <c r="AE243" s="98"/>
      <c r="AF243" s="66"/>
      <c r="AG243" s="75"/>
      <c r="AH243" s="66"/>
      <c r="AI243" s="75" t="str">
        <f>IFERROR(IF(B243&lt;&gt;"", IF(AND(INDEX(Paste_Here!AC$2:AC$850, MATCH(B243, Paste_Here!A$2:A$850, 0))&lt;&gt;"", ISNUMBER(VALUE(INDEX(Paste_Here!AC$2:AC$850, MATCH(B243, Paste_Here!A$2:A$850, 0))))), INDEX(Paste_Here!AC$2:AC$850, MATCH(B243, Paste_Here!A$2:A$850, 0)), ""), ""), "")</f>
        <v/>
      </c>
      <c r="AJ243" s="66"/>
      <c r="AK243" s="75" t="str">
        <f>IFERROR(IF(B243&lt;&gt;"", IF(ISNUMBER(SEARCH("highrisk", LOWER(INDEX(Paste_Here!AD$2:AD$850, MATCH(B243, Paste_Here!A$2:A$850, 0))))), "High Risk", IF(ISNUMBER(SEARCH("lowrisk", LOWER(INDEX(Paste_Here!AD$2:AD$850, MATCH(B243, Paste_Here!A$2:A$850, 0))))), "Low Risk", IF(ISNUMBER(SEARCH("somerisk", LOWER(INDEX(Paste_Here!AD$2:AD$850, MATCH(B243, Paste_Here!A$2:A$850, 0))))), "Some Risk", IF(ISNUMBER(SEARCH("ot", LOWER(INDEX(Paste_Here!AD$2:AD$850, MATCH(B243, Paste_Here!A$2:A$850, 0))))), "OT", "")))), ""), "")</f>
        <v/>
      </c>
      <c r="AL243" s="66"/>
      <c r="AM243" s="75"/>
      <c r="AN243" s="66"/>
      <c r="AO243" s="75" t="str">
        <f>IFERROR(IF(B243&lt;&gt;"", IF(AND(INDEX(Paste_Here!M$2:M$850, MATCH(B243, Paste_Here!A$2:A$850, 0))&lt;&gt;"", ISNUMBER(VALUE(INDEX(Paste_Here!M$2:M$850, MATCH(B243, Paste_Here!A$2:A$850, 0))))), INDEX(Paste_Here!M$2:M$850, MATCH(B243, Paste_Here!A$2:A$850, 0)), ""), ""), "")</f>
        <v/>
      </c>
      <c r="AP243" s="66"/>
      <c r="AQ243" s="75" t="str">
        <f>IFERROR(IF(B243&lt;&gt;"", IF(ISNUMBER(SEARCH("highrisk", LOWER(INDEX(Paste_Here!N$2:N$850, MATCH(B243, Paste_Here!A$2:A$850, 0))))), "High Risk", IF(ISNUMBER(SEARCH("lowrisk", LOWER(INDEX(Paste_Here!N$2:N$850, MATCH(B243, Paste_Here!A$2:A$850, 0))))), "Low Risk", IF(ISNUMBER(SEARCH("somerisk", LOWER(INDEX(Paste_Here!N$2:N$850, MATCH(B243, Paste_Here!A$2:A$850, 0))))), "Some Risk", IF(ISNUMBER(SEARCH("ot", LOWER(INDEX(Paste_Here!N$2:N$850, MATCH(B243, Paste_Here!A$2:A$850, 0))))), "OT", "")))), ""), "")</f>
        <v/>
      </c>
      <c r="AT243" s="66"/>
      <c r="AU243" s="103"/>
      <c r="AV243" s="66"/>
      <c r="AW243" s="66"/>
      <c r="AX243" s="75" t="str">
        <f t="shared" si="41"/>
        <v/>
      </c>
      <c r="AY243" s="66"/>
      <c r="AZ243" s="75"/>
      <c r="BA243" s="66"/>
      <c r="BB243" s="75"/>
      <c r="BC243" s="66"/>
      <c r="BD243" s="75"/>
      <c r="BE243" s="66"/>
      <c r="BF243" s="75" t="str">
        <f>IFERROR(IF(B243&lt;&gt;"", IF(AND(INDEX(Paste_Here!AE$2:AE$850, MATCH(B243, Paste_Here!A$2:A$850, 0))&lt;&gt;"", ISNUMBER(VALUE(INDEX(Paste_Here!AE$2:AE$850, MATCH(B243, Paste_Here!A$2:A$850, 0))))), INDEX(Paste_Here!AE$2:AE$850, MATCH(B243, Paste_Here!A$2:A$850, 0)), ""), ""), "")</f>
        <v/>
      </c>
      <c r="BG243" s="66"/>
      <c r="BH243" s="75" t="str">
        <f>IFERROR(IF(B243&lt;&gt;"", IF(ISNUMBER(SEARCH("highrisk", LOWER(INDEX(Paste_Here!AF$2:AF$850, MATCH(B243, Paste_Here!A$2:A$850, 0))))), "High Risk", IF(ISNUMBER(SEARCH("lowrisk", LOWER(INDEX(Paste_Here!AF$2:AF$850, MATCH(B243, Paste_Here!A$2:A$850, 0))))), "Low Risk", IF(ISNUMBER(SEARCH("somerisk", LOWER(INDEX(Paste_Here!AF$2:AF$850, MATCH(B243, Paste_Here!A$2:A$850, 0))))), "Some Risk", IF(ISNUMBER(SEARCH("ot", LOWER(INDEX(Paste_Here!AF$2:AF$850, MATCH(B243, Paste_Here!A$2:A$850, 0))))), "OT", "")))), ""), "")</f>
        <v/>
      </c>
      <c r="BI243" s="66"/>
      <c r="BJ243" s="75"/>
      <c r="BK243" s="66"/>
      <c r="BL243" s="75" t="str">
        <f>IFERROR(IF(B243&lt;&gt;"", IF(AND(INDEX(Paste_Here!O$2:O$850, MATCH(B243, Paste_Here!A$2:A$850, 0))&lt;&gt;"", ISNUMBER(VALUE(INDEX(Paste_Here!O$2:O$850, MATCH(B243, Paste_Here!A$2:A$850, 0))))), INDEX(Paste_Here!O$2:O$850, MATCH(B243, Paste_Here!A$2:A$850, 0)), ""), ""), "")</f>
        <v/>
      </c>
      <c r="BM243" s="66"/>
      <c r="BN243" s="75" t="str">
        <f>IFERROR(IF(B243&lt;&gt;"", IF(ISNUMBER(SEARCH("highrisk", LOWER(INDEX(Paste_Here!P$2:P$850, MATCH(B243, Paste_Here!A$2:A$850, 0))))), "High Risk", IF(ISNUMBER(SEARCH("lowrisk", LOWER(INDEX(Paste_Here!P$2:P$850, MATCH(B243, Paste_Here!A$2:A$850, 0))))), "Low Risk", IF(ISNUMBER(SEARCH("somerisk", LOWER(INDEX(Paste_Here!P$2:P$850, MATCH(B243, Paste_Here!A$2:A$850, 0))))), "Some Risk", IF(ISNUMBER(SEARCH("ot", LOWER(INDEX(Paste_Here!P$2:P$850, MATCH(B243, Paste_Here!A$2:A$850, 0))))), "OT", "")))), ""), "")</f>
        <v/>
      </c>
      <c r="BQ243" s="66"/>
      <c r="BR243" s="75"/>
      <c r="BS243" s="66"/>
      <c r="BT243" s="66"/>
      <c r="BU243" s="75" t="str">
        <f t="shared" si="42"/>
        <v/>
      </c>
      <c r="BV243" s="66"/>
      <c r="BW243" s="75"/>
      <c r="BX243" s="66"/>
      <c r="BY243" s="75"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BZ243" s="66"/>
      <c r="CA243" s="75"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CB243" s="66"/>
      <c r="CC243" s="75"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CD243" s="66"/>
      <c r="CE243" s="75"/>
      <c r="CF243" s="66"/>
      <c r="CK243" s="75"/>
      <c r="CL243" s="66"/>
      <c r="CM243" s="75"/>
      <c r="CN243" s="66"/>
      <c r="CO243" s="75"/>
      <c r="CP243" s="66"/>
      <c r="CQ243" s="66"/>
      <c r="CR243" s="75" t="str">
        <f t="shared" si="43"/>
        <v/>
      </c>
      <c r="CS243" s="66"/>
      <c r="CT243" s="75"/>
      <c r="CU243" s="66"/>
      <c r="CV243" s="75"/>
      <c r="CW243" s="66"/>
      <c r="CX243" s="75"/>
      <c r="CY243" s="66"/>
      <c r="CZ243" s="75"/>
      <c r="DA243" s="66"/>
      <c r="DB243" s="75" t="str">
        <f>IFERROR(IF(B243&lt;&gt;"", IF(AND(INDEX(Paste_Here!AK$2:AK$850, MATCH(B243, Paste_Here!A$2:A$850, 0))&lt;&gt;"", ISNUMBER(VALUE(INDEX(Paste_Here!AK$2:AK$850, MATCH(B243, Paste_Here!A$2:A$850, 0))))), INDEX(Paste_Here!AK$2:AK$850, MATCH(B243, Paste_Here!A$2:A$850, 0)), ""), ""), "")</f>
        <v/>
      </c>
      <c r="DC243" s="66"/>
      <c r="DD243" s="75" t="str">
        <f>IFERROR(IF(B243&lt;&gt;"", IF(ISNUMBER(SEARCH("highrisk", LOWER(INDEX(Paste_Here!AL$2:AL$850, MATCH(B243, Paste_Here!A$2:A$850, 0))))), "High Risk", IF(ISNUMBER(SEARCH("lowrisk", LOWER(INDEX(Paste_Here!AL$2:AL$850, MATCH(B243, Paste_Here!A$2:A$850, 0))))), "Low Risk", IF(ISNUMBER(SEARCH("somerisk", LOWER(INDEX(Paste_Here!AL$2:AL$850, MATCH(B243, Paste_Here!A$2:A$850, 0))))), "Some Risk", IF(ISNUMBER(SEARCH("ot", LOWER(INDEX(Paste_Here!AL$2:AL$850, MATCH(B243, Paste_Here!A$2:A$850, 0))))), "OT", "")))), ""), "")</f>
        <v/>
      </c>
      <c r="DE243" s="66"/>
      <c r="DF243" s="75" t="str">
        <f>IFERROR(IF(B243&lt;&gt;"", IF(AND(INDEX(Paste_Here!AM$2:AM$850, MATCH(B243, Paste_Here!A$2:A$850, 0))&lt;&gt;"", ISNUMBER(VALUE(INDEX(Paste_Here!AM$2:AM$850, MATCH(B243, Paste_Here!A$2:A$850, 0))))), INDEX(Paste_Here!AM$2:AM$850, MATCH(B243, Paste_Here!A$2:A$850, 0)), ""), ""), "")</f>
        <v/>
      </c>
      <c r="DG243" s="66"/>
      <c r="DH243" s="75" t="str">
        <f>IFERROR(IF(B243&lt;&gt;"", IF(ISNUMBER(SEARCH("highrisk", LOWER(INDEX(Paste_Here!AN$2:AN$850, MATCH(B243, Paste_Here!A$2:A$850, 0))))), "High Risk", IF(ISNUMBER(SEARCH("lowrisk", LOWER(INDEX(Paste_Here!AN$2:AN$850, MATCH(B243, Paste_Here!A$2:A$850, 0))))), "Low Risk", IF(ISNUMBER(SEARCH("somerisk", LOWER(INDEX(Paste_Here!AN$2:AN$850, MATCH(B243, Paste_Here!A$2:A$850, 0))))), "Some Risk", IF(ISNUMBER(SEARCH("ot", LOWER(INDEX(Paste_Here!AN$2:AN$850, MATCH(B243, Paste_Here!A$2:A$850, 0))))), "OT", "")))), ""), "")</f>
        <v/>
      </c>
      <c r="DI243" s="66"/>
      <c r="DJ243" s="66"/>
      <c r="DK243" s="75" t="str">
        <f t="shared" si="44"/>
        <v/>
      </c>
      <c r="DL243" s="66"/>
      <c r="DM243" s="75" t="str">
        <f>IFERROR(IF(B243&lt;&gt;"", IF(AND(INDEX(Paste_Here!Q$2:Q$850, MATCH(B243, Paste_Here!A$2:A$850, 0))&lt;&gt;"", ISNUMBER(VALUE(INDEX(Paste_Here!Q$2:Q$850, MATCH(B243, Paste_Here!A$2:A$850, 0))))), INDEX(Paste_Here!Q$2:Q$850, MATCH(B243, Paste_Here!A$2:A$850, 0)), ""), ""), "")</f>
        <v/>
      </c>
      <c r="DN243" s="66"/>
      <c r="DO243" s="75" t="str">
        <f>IFERROR(IF(B243&lt;&gt;"", IF(ISNUMBER(SEARCH("highrisk", LOWER(INDEX(Paste_Here!R$2:R$850, MATCH(B243, Paste_Here!A$2:A$850, 0))))), "High Risk", IF(ISNUMBER(SEARCH("lowrisk", LOWER(INDEX(Paste_Here!R$2:R$850, MATCH(B243, Paste_Here!A$2:A$850, 0))))), "Low Risk", IF(ISNUMBER(SEARCH("somerisk", LOWER(INDEX(Paste_Here!R$2:R$850, MATCH(B243, Paste_Here!A$2:A$850, 0))))), "Some Risk", IF(ISNUMBER(SEARCH("ot", LOWER(INDEX(Paste_Here!R$2:R$850, MATCH(B243, Paste_Here!A$2:A$850, 0))))), "OT", "")))), ""), "")</f>
        <v/>
      </c>
      <c r="DP243" s="66"/>
      <c r="DQ243" s="93" t="str">
        <f>IFERROR(IF(B243&lt;&gt;"", IF(AND(INDEX(Paste_Here!S$2:S$850, MATCH(B243, Paste_Here!A$2:A$850, 0))&lt;&gt;"", ISNUMBER(VALUE(INDEX(Paste_Here!S$2:S$850, MATCH(B243, Paste_Here!A$2:A$850, 0))))), INDEX(Paste_Here!S$2:S$850, MATCH(B243, Paste_Here!A$2:A$850, 0)), ""), ""), "")</f>
        <v/>
      </c>
      <c r="DR243" s="66"/>
      <c r="DS243" s="75"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IF(ISNUMBER(SEARCH("ot", LOWER(INDEX(Paste_Here!T$2:T$850, MATCH(B243, Paste_Here!A$2:A$850, 0))))), "OT", "")))), ""), "")</f>
        <v/>
      </c>
      <c r="DT243" s="66"/>
      <c r="DU243" s="75" t="str">
        <f>IFERROR(IF(B243&lt;&gt;"", IF(AND(INDEX(Paste_Here!U$2:U$850, MATCH(B243, Paste_Here!A$2:A$850, 0))&lt;&gt;"", ISNUMBER(VALUE(INDEX(Paste_Here!U$2:U$850, MATCH(B243, Paste_Here!A$2:A$850, 0))))), INDEX(Paste_Here!U$2:U$850, MATCH(B243, Paste_Here!A$2:A$850, 0)), ""), ""), "")</f>
        <v/>
      </c>
      <c r="DV243" s="66"/>
      <c r="DW243" s="93" t="str">
        <f>IFERROR(IF(B243&lt;&gt;"", IF(ISNUMBER(SEARCH("highrisk", LOWER(INDEX(Paste_Here!V$2:V$850, MATCH(B243, Paste_Here!A$2:A$850, 0))))), "High Risk", IF(ISNUMBER(SEARCH("lowrisk", LOWER(INDEX(Paste_Here!V$2:V$850, MATCH(B243, Paste_Here!A$2:A$850, 0))))), "Low Risk", IF(ISNUMBER(SEARCH("somerisk", LOWER(INDEX(Paste_Here!V$2:V$850, MATCH(B243, Paste_Here!A$2:A$850, 0))))), "Some Risk", IF(ISNUMBER(SEARCH("ot", LOWER(INDEX(Paste_Here!V$2:V$850, MATCH(B243, Paste_Here!A$2:A$850, 0))))), "OT", "")))), ""), "")</f>
        <v/>
      </c>
      <c r="DX243" s="66"/>
      <c r="DY243" s="75" t="str">
        <f>IFERROR(IF(B243&lt;&gt;"", IF(AND(INDEX(Paste_Here!W$2:W$850, MATCH(B243, Paste_Here!A$2:A$850, 0))&lt;&gt;"", ISNUMBER(VALUE(INDEX(Paste_Here!W$2:W$850, MATCH(B243, Paste_Here!A$2:A$850, 0))))), INDEX(Paste_Here!W$2:W$850, MATCH(B243, Paste_Here!A$2:A$850, 0)), ""), ""), "")</f>
        <v/>
      </c>
      <c r="DZ243" s="66"/>
      <c r="EA243" s="75" t="str">
        <f>IFERROR(IF(B243&lt;&gt;"", IF(ISNUMBER(SEARCH("highrisk", LOWER(INDEX(Paste_Here!X$2:X$850, MATCH(B243, Paste_Here!A$2:A$850, 0))))), "High Risk", IF(ISNUMBER(SEARCH("lowrisk", LOWER(INDEX(Paste_Here!X$2:X$850, MATCH(B243, Paste_Here!A$2:A$850, 0))))), "Low Risk", IF(ISNUMBER(SEARCH("somerisk", LOWER(INDEX(Paste_Here!X$2:X$850, MATCH(B243, Paste_Here!A$2:A$850, 0))))), "Some Risk", IF(ISNUMBER(SEARCH("ot", LOWER(INDEX(Paste_Here!X$2:X$850, MATCH(B243, Paste_Here!A$2:A$850, 0))))), "OT", "")))), ""), "")</f>
        <v/>
      </c>
      <c r="EB243" s="66"/>
      <c r="EC243" s="66"/>
      <c r="ED243" s="75" t="str">
        <f t="shared" si="49"/>
        <v/>
      </c>
      <c r="EE243" s="66"/>
      <c r="EF243" s="75" t="str">
        <f>IFERROR(IF(B243&lt;&gt;"", IF(AND(INDEX(Paste_Here!AO$2:AO$850, MATCH(B243, Paste_Here!A$2:A$850, 0))&lt;&gt;"", ISNUMBER(VALUE(INDEX(Paste_Here!AO$2:AO$850, MATCH(B243, Paste_Here!A$2:A$850, 0))))), INDEX(Paste_Here!AO$2:AO$850, MATCH(B243, Paste_Here!A$2:A$850, 0)), ""), ""), "")</f>
        <v/>
      </c>
      <c r="EG243" s="66"/>
      <c r="EH243" s="75" t="str">
        <f>IFERROR(IF(B243&lt;&gt;"", IF(ISNUMBER(SEARCH("highrisk", LOWER(INDEX(Paste_Here!AP$2:AP$850, MATCH(B243, Paste_Here!A$2:A$850, 0))))), "High Risk", IF(ISNUMBER(SEARCH("lowrisk", LOWER(INDEX(Paste_Here!AP$2:AP$850, MATCH(B243, Paste_Here!A$2:A$850, 0))))), "Low Risk", IF(ISNUMBER(SEARCH("somerisk", LOWER(INDEX(Paste_Here!AP$2:AP$850, MATCH(B243, Paste_Here!A$2:A$850, 0))))), "Some Risk", IF(ISNUMBER(SEARCH("ot", LOWER(INDEX(Paste_Here!AP$2:AP$850, MATCH(B243, Paste_Here!A$2:A$850, 0))))), "OT", "")))), ""), "")</f>
        <v/>
      </c>
      <c r="EI243" s="66"/>
      <c r="EJ243" s="93"/>
      <c r="EK243" s="66"/>
      <c r="EL243" s="75" t="str">
        <f>IFERROR(IF(B243&lt;&gt;"", IF(AND(INDEX(Paste_Here!AQ$2:AQ$850, MATCH(B243, Paste_Here!A$2:A$850, 0))&lt;&gt;"", ISNUMBER(VALUE(INDEX(Paste_Here!AQ$2:AQ$850, MATCH(B243, Paste_Here!A$2:A$850, 0))))), INDEX(Paste_Here!AQ$2:AQ$850, MATCH(B243, Paste_Here!A$2:A$850, 0)), ""), ""), "")</f>
        <v/>
      </c>
      <c r="EM243" s="66"/>
      <c r="EN243" s="75" t="str">
        <f>IFERROR(IF(B243&lt;&gt;"", IF(ISNUMBER(SEARCH("highrisk", LOWER(INDEX(Paste_Here!AR$2:AR$850, MATCH(B243, Paste_Here!A$2:A$850, 0))))), "High Risk", IF(ISNUMBER(SEARCH("lowrisk", LOWER(INDEX(Paste_Here!AR$2:AR$850, MATCH(B243, Paste_Here!A$2:A$850, 0))))), "Low Risk", IF(ISNUMBER(SEARCH("somerisk", LOWER(INDEX(Paste_Here!AR$2:AR$850, MATCH(B243, Paste_Here!A$2:A$850, 0))))), "Some Risk", IF(ISNUMBER(SEARCH("ot", LOWER(INDEX(Paste_Here!AR$2:AR$850, MATCH(B243, Paste_Here!A$2:A$850, 0))))), "OT", "")))), ""), "")</f>
        <v/>
      </c>
      <c r="EO243" s="66"/>
      <c r="EP243" s="93"/>
      <c r="EQ243" s="66"/>
      <c r="ER243" s="75"/>
      <c r="ES243" s="66"/>
      <c r="ET243" s="75"/>
      <c r="EU243" s="66"/>
      <c r="EV243" s="66"/>
      <c r="EW243" s="75" t="str">
        <f t="shared" si="50"/>
        <v/>
      </c>
      <c r="EX243" s="66"/>
      <c r="EY243" s="75" t="str">
        <f>IFERROR(IF(B243&lt;&gt;"", IF(AND(INDEX(Paste_Here!Y$2:Y$850, MATCH(B243, Paste_Here!A$2:A$850, 0))&lt;&gt;"", ISNUMBER(VALUE(INDEX(Paste_Here!Y$2:Y$850, MATCH(B243, Paste_Here!A$2:A$850, 0))))), INDEX(Paste_Here!Y$2:Y$850, MATCH(B243, Paste_Here!A$2:A$850, 0)), ""), ""), "")</f>
        <v/>
      </c>
      <c r="EZ243" s="66"/>
      <c r="FA243" s="75" t="str">
        <f>IFERROR(IF(B243&lt;&gt;"", IF(ISNUMBER(SEARCH("highrisk", LOWER(INDEX(Paste_Here!Z$2:Z$850, MATCH(B243, Paste_Here!A$2:A$850, 0))))), "High Risk", IF(ISNUMBER(SEARCH("lowrisk", LOWER(INDEX(Paste_Here!Z$2:Z$850, MATCH(B243, Paste_Here!A$2:A$850, 0))))), "Low Risk", IF(ISNUMBER(SEARCH("somerisk", LOWER(INDEX(Paste_Here!Z$2:Z$850, MATCH(B243, Paste_Here!A$2:A$850, 0))))), "Some Risk", IF(ISNUMBER(SEARCH("ot", LOWER(INDEX(Paste_Here!Z$2:Z$850, MATCH(B243, Paste_Here!A$2:A$850, 0))))), "OT", "")))), ""), "")</f>
        <v/>
      </c>
      <c r="FB243" s="66"/>
      <c r="FC243" s="93"/>
      <c r="FD243" s="66"/>
      <c r="FE243" s="75" t="str">
        <f>IFERROR(IF(B243&lt;&gt;"", IF(AND(INDEX(Paste_Here!AA$2:AA$850, MATCH(B243, Paste_Here!A$2:A$850, 0))&lt;&gt;"", ISNUMBER(VALUE(INDEX(Paste_Here!AA$2:AA$850, MATCH(B243, Paste_Here!A$2:A$850, 0))))), INDEX(Paste_Here!AA$2:AA$850, MATCH(B243, Paste_Here!A$2:A$850, 0)), ""), ""), "")</f>
        <v/>
      </c>
      <c r="FF243" s="66"/>
      <c r="FG243" s="75" t="str">
        <f>IFERROR(IF(B243&lt;&gt;"", IF(ISNUMBER(SEARCH("highrisk", LOWER(INDEX(Paste_Here!AB$2:AB$850, MATCH(B243, Paste_Here!A$2:A$850, 0))))), "High Risk", IF(ISNUMBER(SEARCH("lowrisk", LOWER(INDEX(Paste_Here!AB$2:AB$850, MATCH(B243, Paste_Here!A$2:A$850, 0))))), "Low Risk", IF(ISNUMBER(SEARCH("somerisk", LOWER(INDEX(Paste_Here!AB$2:AB$850, MATCH(B243, Paste_Here!A$2:A$850, 0))))), "Some Risk", IF(ISNUMBER(SEARCH("ot", LOWER(INDEX(Paste_Here!AB$2:AB$850, MATCH(B243, Paste_Here!A$2:A$850, 0))))), "OT", "")))), ""), "")</f>
        <v/>
      </c>
      <c r="FH243" s="66"/>
      <c r="FI243" s="93"/>
      <c r="FJ243" s="66"/>
      <c r="FK243" s="75"/>
      <c r="FL243" s="66"/>
      <c r="FM243" s="75"/>
      <c r="FN243" s="66"/>
      <c r="FO243" s="66"/>
      <c r="FP243" s="75" t="str">
        <f t="shared" si="45"/>
        <v/>
      </c>
      <c r="FQ243" s="66"/>
      <c r="FR243" s="75" t="str">
        <f>IFERROR(IF(B243&lt;&gt;"", IF(ISNUMBER(SEARCH("s", LOWER(INDEX(Paste_Here!L$2:L$850, MATCH(B243, Paste_Here!A$2:A$850, 0))))), "Yes", IF(INDEX(Paste_Here!L$2:L$850, MATCH(B243, Paste_Here!A$2:A$850, 0))&lt;&gt;"", "No", "")), ""), "")</f>
        <v/>
      </c>
      <c r="FS243" s="66"/>
      <c r="FT243" s="75" t="str">
        <f>IFERROR(IF(B243&lt;&gt;"", IF(ISNUMBER(SEARCH("yes", LOWER(INDEX(Paste_Here!F$2:F$850, MATCH(B243, Paste_Here!A$2:A$850, 0))))), "Yes", IF(ISNUMBER(SEARCH("no", LOWER(INDEX(Paste_Here!F$2:F$850, MATCH(B243, Paste_Here!A$2:A$850, 0))))), "No", "")), ""), "")</f>
        <v/>
      </c>
      <c r="FU243" s="66"/>
      <c r="FV243" s="75" t="str">
        <f>IFERROR(IF(B243&lt;&gt;"", IF(ISNUMBER(SEARCH("english language learner", LOWER(INDEX(Paste_Here!C$2:C$850, MATCH(B243, Paste_Here!A$2:A$850, 0))))), "Yes", ""), ""), "")</f>
        <v/>
      </c>
      <c r="FW243" s="66"/>
      <c r="FX243" s="75" t="str">
        <f>IFERROR(IF(B243&lt;&gt;"", IF(OR(ISNUMBER(SEARCH("b", LOWER(INDEX(Paste_Here!J$2:J$850, MATCH(B243, Paste_Here!A$2:A$850, 0))))), ISNUMBER(SEARCH("h", LOWER(INDEX(Paste_Here!J$2:J$850, MATCH(B243, Paste_Here!A$2:A$850, 0))))), ISNUMBER(SEARCH("i", LOWER(INDEX(Paste_Here!J$2:J$850, MATCH(B243, Paste_Here!A$2:A$850, 0)))))), "Yes", IF(INDEX(Paste_Here!J$2:J$850, MATCH(B243, Paste_Here!A$2:A$850, 0))&lt;&gt;"", "No", "")), ""), "")</f>
        <v/>
      </c>
      <c r="FY243" s="66"/>
      <c r="FZ243" s="75" t="str">
        <f>IFERROR(IF(B243&lt;&gt;"", IF(ISNUMBER(SEARCH("yes", LOWER(INDEX(Paste_Here!K$2:K$850, MATCH(B243, Paste_Here!A$2:A$850, 0))))), "Yes", IF(ISNUMBER(SEARCH("no", LOWER(INDEX(Paste_Here!K$2:K$850, MATCH(B243, Paste_Here!A$2:A$850, 0))))), "No", "")), ""), "")</f>
        <v/>
      </c>
      <c r="GA243" s="66"/>
      <c r="GB243" s="75" t="str">
        <f>IFERROR(IF(B243&lt;&gt;"", IF(ISNUMBER(SEARCH("transitional 2", LOWER(INDEX(Paste_Here!C$2:C$850, MATCH(B243, Paste_Here!A$2:A$850, 0))))), "T2",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GC243" s="66"/>
      <c r="GD243" s="75"/>
      <c r="GE243" s="66"/>
      <c r="GF243" s="75"/>
      <c r="GG243" s="66"/>
      <c r="GH243" s="75"/>
      <c r="GI243" s="66"/>
      <c r="GK243" s="1" t="str" cm="1">
        <f t="array" ref="GK243">IFERROR(INDEX(Paste_Here!$B$2:$B$850, MATCH(0, COUNTIF(GK$4:GK242, Paste_Here!$B$2:$B$850) + IF(Paste_Here!$B$2:$B$850="", 1, 0), 0)), "")</f>
        <v/>
      </c>
      <c r="GL243" s="1" t="str">
        <f>IF(GK243&lt;&gt;"", INDEX(Paste_Here!$A$2:$A$850, MATCH(GK243, Paste_Here!$B$2:$B$850, 0)), "")</f>
        <v/>
      </c>
      <c r="GM243" s="1" t="str">
        <f t="shared" si="51"/>
        <v/>
      </c>
      <c r="GN243" s="1" t="str" cm="1">
        <f t="array" ref="GN243">IFERROR(INDEX($GM$5:$GM$850, MATCH(SMALL(IF($GM$5:$GM$850&lt;&gt;"", COUNTIF($GM$5:$GM$850, "&lt;"&amp;$GM$5:$GM$850)+1), ROW()-ROW($GN$5)+1), COUNTIF($GM$5:$GM$850, "&lt;"&amp;$GM$5:$GM$850)+1, 0)), "")</f>
        <v/>
      </c>
    </row>
    <row r="244" spans="1:196">
      <c r="A244" s="66"/>
      <c r="B244" s="75" t="str">
        <f t="shared" si="39"/>
        <v/>
      </c>
      <c r="C244" s="66"/>
      <c r="D244" s="75" t="str">
        <f>IFERROR(IF(AND(INDEX(Paste_Here!N$2:N$850, MATCH(B244, Paste_Here!A$2:A$850, 0)) = ""), "", IF(UPPER(INDEX(Paste_Here!N$2:N$850, MATCH(B244, Paste_Here!A$2:A$850, 0))) = "YES", "Yes", IF(UPPER(INDEX(Paste_Here!N$2:N$850, MATCH(B244, Paste_Here!A$2:A$850, 0))) = "NO", "No", ""))), "")</f>
        <v/>
      </c>
      <c r="E244" s="66"/>
      <c r="F244" s="75" t="str">
        <f t="shared" si="46"/>
        <v/>
      </c>
      <c r="G244" s="66"/>
      <c r="H244" s="75" t="str">
        <f t="shared" si="47"/>
        <v/>
      </c>
      <c r="I244" s="66"/>
      <c r="J244" s="75" t="str">
        <f t="shared" si="48"/>
        <v/>
      </c>
      <c r="K244" s="66"/>
      <c r="L244" s="75"/>
      <c r="M244" s="66"/>
      <c r="N244" s="75" t="str">
        <f>IFERROR(IF(B244&lt;&gt;"", IF(AND(INDEX(Paste_Here!AW$2:AW$850, MATCH(B244, Paste_Here!A$2:A$850, 0))&lt;&gt;"", ISNUMBER(VALUE(INDEX(Paste_Here!AW$2:AW$850, MATCH(B244, Paste_Here!A$2:A$850, 0))))), INDEX(Paste_Here!AW$2:AW$850, MATCH(B244, Paste_Here!A$2:A$850, 0)), ""), ""), "")</f>
        <v/>
      </c>
      <c r="O244" s="66"/>
      <c r="P244" s="75" t="str">
        <f>IFERROR(IF(B244&lt;&gt;"", IF(AND(INDEX(Paste_Here!AX$2:AX$850, MATCH(B244, Paste_Here!A$2:A$850, 0))&lt;&gt;"", ISNUMBER(VALUE(INDEX(Paste_Here!AX$2:AX$850, MATCH(B244, Paste_Here!A$2:A$850, 0))))), INDEX(Paste_Here!AX$2:AX$850, MATCH(B244, Paste_Here!A$2:A$850, 0)), ""), ""), "")</f>
        <v/>
      </c>
      <c r="Q244" s="66"/>
      <c r="R244" s="75" t="str">
        <f>IFERROR(IF(B244&lt;&gt;"", IF(AND(INDEX(Paste_Here!AU$2:AU$850, MATCH(B244, Paste_Here!A$2:A$850, 0))&lt;&gt;"", ISNUMBER(VALUE(INDEX(Paste_Here!AU$2:AU$850, MATCH(B244, Paste_Here!A$2:A$850, 0))))), INDEX(Paste_Here!AU$2:AU$850, MATCH(B244, Paste_Here!A$2:A$850, 0)), ""), ""), "")</f>
        <v/>
      </c>
      <c r="S244" s="66"/>
      <c r="T244" s="75" t="str">
        <f>IFERROR(IF(B244&lt;&gt;"", IF(AND(INDEX(Paste_Here!AV$2:AV$850, MATCH(B244, Paste_Here!A$2:A$850, 0))&lt;&gt;"", ISNUMBER(VALUE(INDEX(Paste_Here!AV$2:AV$850, MATCH(B244, Paste_Here!A$2:A$850, 0))))), INDEX(Paste_Here!AV$2:AV$850, MATCH(B244, Paste_Here!A$2:A$850, 0)), ""), ""), "")</f>
        <v/>
      </c>
      <c r="U244" s="66"/>
      <c r="W244" s="66"/>
      <c r="Y244" s="66"/>
      <c r="Z244" s="66"/>
      <c r="AA244" s="75" t="str">
        <f t="shared" si="40"/>
        <v/>
      </c>
      <c r="AB244" s="66"/>
      <c r="AC244" s="75"/>
      <c r="AD244" s="66"/>
      <c r="AE244" s="98"/>
      <c r="AF244" s="66"/>
      <c r="AG244" s="75"/>
      <c r="AH244" s="66"/>
      <c r="AI244" s="75" t="str">
        <f>IFERROR(IF(B244&lt;&gt;"", IF(AND(INDEX(Paste_Here!AC$2:AC$850, MATCH(B244, Paste_Here!A$2:A$850, 0))&lt;&gt;"", ISNUMBER(VALUE(INDEX(Paste_Here!AC$2:AC$850, MATCH(B244, Paste_Here!A$2:A$850, 0))))), INDEX(Paste_Here!AC$2:AC$850, MATCH(B244, Paste_Here!A$2:A$850, 0)), ""), ""), "")</f>
        <v/>
      </c>
      <c r="AJ244" s="66"/>
      <c r="AK244" s="75" t="str">
        <f>IFERROR(IF(B244&lt;&gt;"", IF(ISNUMBER(SEARCH("highrisk", LOWER(INDEX(Paste_Here!AD$2:AD$850, MATCH(B244, Paste_Here!A$2:A$850, 0))))), "High Risk", IF(ISNUMBER(SEARCH("lowrisk", LOWER(INDEX(Paste_Here!AD$2:AD$850, MATCH(B244, Paste_Here!A$2:A$850, 0))))), "Low Risk", IF(ISNUMBER(SEARCH("somerisk", LOWER(INDEX(Paste_Here!AD$2:AD$850, MATCH(B244, Paste_Here!A$2:A$850, 0))))), "Some Risk", IF(ISNUMBER(SEARCH("ot", LOWER(INDEX(Paste_Here!AD$2:AD$850, MATCH(B244, Paste_Here!A$2:A$850, 0))))), "OT", "")))), ""), "")</f>
        <v/>
      </c>
      <c r="AL244" s="66"/>
      <c r="AM244" s="75"/>
      <c r="AN244" s="66"/>
      <c r="AO244" s="75" t="str">
        <f>IFERROR(IF(B244&lt;&gt;"", IF(AND(INDEX(Paste_Here!M$2:M$850, MATCH(B244, Paste_Here!A$2:A$850, 0))&lt;&gt;"", ISNUMBER(VALUE(INDEX(Paste_Here!M$2:M$850, MATCH(B244, Paste_Here!A$2:A$850, 0))))), INDEX(Paste_Here!M$2:M$850, MATCH(B244, Paste_Here!A$2:A$850, 0)), ""), ""), "")</f>
        <v/>
      </c>
      <c r="AP244" s="66"/>
      <c r="AQ244" s="75" t="str">
        <f>IFERROR(IF(B244&lt;&gt;"", IF(ISNUMBER(SEARCH("highrisk", LOWER(INDEX(Paste_Here!N$2:N$850, MATCH(B244, Paste_Here!A$2:A$850, 0))))), "High Risk", IF(ISNUMBER(SEARCH("lowrisk", LOWER(INDEX(Paste_Here!N$2:N$850, MATCH(B244, Paste_Here!A$2:A$850, 0))))), "Low Risk", IF(ISNUMBER(SEARCH("somerisk", LOWER(INDEX(Paste_Here!N$2:N$850, MATCH(B244, Paste_Here!A$2:A$850, 0))))), "Some Risk", IF(ISNUMBER(SEARCH("ot", LOWER(INDEX(Paste_Here!N$2:N$850, MATCH(B244, Paste_Here!A$2:A$850, 0))))), "OT", "")))), ""), "")</f>
        <v/>
      </c>
      <c r="AT244" s="66"/>
      <c r="AU244" s="103"/>
      <c r="AV244" s="66"/>
      <c r="AW244" s="66"/>
      <c r="AX244" s="75" t="str">
        <f t="shared" si="41"/>
        <v/>
      </c>
      <c r="AY244" s="66"/>
      <c r="AZ244" s="75"/>
      <c r="BA244" s="66"/>
      <c r="BB244" s="75"/>
      <c r="BC244" s="66"/>
      <c r="BD244" s="75"/>
      <c r="BE244" s="66"/>
      <c r="BF244" s="75" t="str">
        <f>IFERROR(IF(B244&lt;&gt;"", IF(AND(INDEX(Paste_Here!AE$2:AE$850, MATCH(B244, Paste_Here!A$2:A$850, 0))&lt;&gt;"", ISNUMBER(VALUE(INDEX(Paste_Here!AE$2:AE$850, MATCH(B244, Paste_Here!A$2:A$850, 0))))), INDEX(Paste_Here!AE$2:AE$850, MATCH(B244, Paste_Here!A$2:A$850, 0)), ""), ""), "")</f>
        <v/>
      </c>
      <c r="BG244" s="66"/>
      <c r="BH244" s="75" t="str">
        <f>IFERROR(IF(B244&lt;&gt;"", IF(ISNUMBER(SEARCH("highrisk", LOWER(INDEX(Paste_Here!AF$2:AF$850, MATCH(B244, Paste_Here!A$2:A$850, 0))))), "High Risk", IF(ISNUMBER(SEARCH("lowrisk", LOWER(INDEX(Paste_Here!AF$2:AF$850, MATCH(B244, Paste_Here!A$2:A$850, 0))))), "Low Risk", IF(ISNUMBER(SEARCH("somerisk", LOWER(INDEX(Paste_Here!AF$2:AF$850, MATCH(B244, Paste_Here!A$2:A$850, 0))))), "Some Risk", IF(ISNUMBER(SEARCH("ot", LOWER(INDEX(Paste_Here!AF$2:AF$850, MATCH(B244, Paste_Here!A$2:A$850, 0))))), "OT", "")))), ""), "")</f>
        <v/>
      </c>
      <c r="BI244" s="66"/>
      <c r="BJ244" s="75"/>
      <c r="BK244" s="66"/>
      <c r="BL244" s="75" t="str">
        <f>IFERROR(IF(B244&lt;&gt;"", IF(AND(INDEX(Paste_Here!O$2:O$850, MATCH(B244, Paste_Here!A$2:A$850, 0))&lt;&gt;"", ISNUMBER(VALUE(INDEX(Paste_Here!O$2:O$850, MATCH(B244, Paste_Here!A$2:A$850, 0))))), INDEX(Paste_Here!O$2:O$850, MATCH(B244, Paste_Here!A$2:A$850, 0)), ""), ""), "")</f>
        <v/>
      </c>
      <c r="BM244" s="66"/>
      <c r="BN244" s="75" t="str">
        <f>IFERROR(IF(B244&lt;&gt;"", IF(ISNUMBER(SEARCH("highrisk", LOWER(INDEX(Paste_Here!P$2:P$850, MATCH(B244, Paste_Here!A$2:A$850, 0))))), "High Risk", IF(ISNUMBER(SEARCH("lowrisk", LOWER(INDEX(Paste_Here!P$2:P$850, MATCH(B244, Paste_Here!A$2:A$850, 0))))), "Low Risk", IF(ISNUMBER(SEARCH("somerisk", LOWER(INDEX(Paste_Here!P$2:P$850, MATCH(B244, Paste_Here!A$2:A$850, 0))))), "Some Risk", IF(ISNUMBER(SEARCH("ot", LOWER(INDEX(Paste_Here!P$2:P$850, MATCH(B244, Paste_Here!A$2:A$850, 0))))), "OT", "")))), ""), "")</f>
        <v/>
      </c>
      <c r="BQ244" s="66"/>
      <c r="BR244" s="75"/>
      <c r="BS244" s="66"/>
      <c r="BT244" s="66"/>
      <c r="BU244" s="75" t="str">
        <f t="shared" si="42"/>
        <v/>
      </c>
      <c r="BV244" s="66"/>
      <c r="BW244" s="75"/>
      <c r="BX244" s="66"/>
      <c r="BY244" s="75"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BZ244" s="66"/>
      <c r="CA244" s="75"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CB244" s="66"/>
      <c r="CC244" s="75"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CD244" s="66"/>
      <c r="CE244" s="75"/>
      <c r="CF244" s="66"/>
      <c r="CK244" s="75"/>
      <c r="CL244" s="66"/>
      <c r="CM244" s="75"/>
      <c r="CN244" s="66"/>
      <c r="CO244" s="75"/>
      <c r="CP244" s="66"/>
      <c r="CQ244" s="66"/>
      <c r="CR244" s="75" t="str">
        <f t="shared" si="43"/>
        <v/>
      </c>
      <c r="CS244" s="66"/>
      <c r="CT244" s="75"/>
      <c r="CU244" s="66"/>
      <c r="CV244" s="75"/>
      <c r="CW244" s="66"/>
      <c r="CX244" s="75"/>
      <c r="CY244" s="66"/>
      <c r="CZ244" s="75"/>
      <c r="DA244" s="66"/>
      <c r="DB244" s="75" t="str">
        <f>IFERROR(IF(B244&lt;&gt;"", IF(AND(INDEX(Paste_Here!AK$2:AK$850, MATCH(B244, Paste_Here!A$2:A$850, 0))&lt;&gt;"", ISNUMBER(VALUE(INDEX(Paste_Here!AK$2:AK$850, MATCH(B244, Paste_Here!A$2:A$850, 0))))), INDEX(Paste_Here!AK$2:AK$850, MATCH(B244, Paste_Here!A$2:A$850, 0)), ""), ""), "")</f>
        <v/>
      </c>
      <c r="DC244" s="66"/>
      <c r="DD244" s="75" t="str">
        <f>IFERROR(IF(B244&lt;&gt;"", IF(ISNUMBER(SEARCH("highrisk", LOWER(INDEX(Paste_Here!AL$2:AL$850, MATCH(B244, Paste_Here!A$2:A$850, 0))))), "High Risk", IF(ISNUMBER(SEARCH("lowrisk", LOWER(INDEX(Paste_Here!AL$2:AL$850, MATCH(B244, Paste_Here!A$2:A$850, 0))))), "Low Risk", IF(ISNUMBER(SEARCH("somerisk", LOWER(INDEX(Paste_Here!AL$2:AL$850, MATCH(B244, Paste_Here!A$2:A$850, 0))))), "Some Risk", IF(ISNUMBER(SEARCH("ot", LOWER(INDEX(Paste_Here!AL$2:AL$850, MATCH(B244, Paste_Here!A$2:A$850, 0))))), "OT", "")))), ""), "")</f>
        <v/>
      </c>
      <c r="DE244" s="66"/>
      <c r="DF244" s="75" t="str">
        <f>IFERROR(IF(B244&lt;&gt;"", IF(AND(INDEX(Paste_Here!AM$2:AM$850, MATCH(B244, Paste_Here!A$2:A$850, 0))&lt;&gt;"", ISNUMBER(VALUE(INDEX(Paste_Here!AM$2:AM$850, MATCH(B244, Paste_Here!A$2:A$850, 0))))), INDEX(Paste_Here!AM$2:AM$850, MATCH(B244, Paste_Here!A$2:A$850, 0)), ""), ""), "")</f>
        <v/>
      </c>
      <c r="DG244" s="66"/>
      <c r="DH244" s="75" t="str">
        <f>IFERROR(IF(B244&lt;&gt;"", IF(ISNUMBER(SEARCH("highrisk", LOWER(INDEX(Paste_Here!AN$2:AN$850, MATCH(B244, Paste_Here!A$2:A$850, 0))))), "High Risk", IF(ISNUMBER(SEARCH("lowrisk", LOWER(INDEX(Paste_Here!AN$2:AN$850, MATCH(B244, Paste_Here!A$2:A$850, 0))))), "Low Risk", IF(ISNUMBER(SEARCH("somerisk", LOWER(INDEX(Paste_Here!AN$2:AN$850, MATCH(B244, Paste_Here!A$2:A$850, 0))))), "Some Risk", IF(ISNUMBER(SEARCH("ot", LOWER(INDEX(Paste_Here!AN$2:AN$850, MATCH(B244, Paste_Here!A$2:A$850, 0))))), "OT", "")))), ""), "")</f>
        <v/>
      </c>
      <c r="DI244" s="66"/>
      <c r="DJ244" s="66"/>
      <c r="DK244" s="75" t="str">
        <f t="shared" si="44"/>
        <v/>
      </c>
      <c r="DL244" s="66"/>
      <c r="DM244" s="75" t="str">
        <f>IFERROR(IF(B244&lt;&gt;"", IF(AND(INDEX(Paste_Here!Q$2:Q$850, MATCH(B244, Paste_Here!A$2:A$850, 0))&lt;&gt;"", ISNUMBER(VALUE(INDEX(Paste_Here!Q$2:Q$850, MATCH(B244, Paste_Here!A$2:A$850, 0))))), INDEX(Paste_Here!Q$2:Q$850, MATCH(B244, Paste_Here!A$2:A$850, 0)), ""), ""), "")</f>
        <v/>
      </c>
      <c r="DN244" s="66"/>
      <c r="DO244" s="75" t="str">
        <f>IFERROR(IF(B244&lt;&gt;"", IF(ISNUMBER(SEARCH("highrisk", LOWER(INDEX(Paste_Here!R$2:R$850, MATCH(B244, Paste_Here!A$2:A$850, 0))))), "High Risk", IF(ISNUMBER(SEARCH("lowrisk", LOWER(INDEX(Paste_Here!R$2:R$850, MATCH(B244, Paste_Here!A$2:A$850, 0))))), "Low Risk", IF(ISNUMBER(SEARCH("somerisk", LOWER(INDEX(Paste_Here!R$2:R$850, MATCH(B244, Paste_Here!A$2:A$850, 0))))), "Some Risk", IF(ISNUMBER(SEARCH("ot", LOWER(INDEX(Paste_Here!R$2:R$850, MATCH(B244, Paste_Here!A$2:A$850, 0))))), "OT", "")))), ""), "")</f>
        <v/>
      </c>
      <c r="DP244" s="66"/>
      <c r="DQ244" s="93" t="str">
        <f>IFERROR(IF(B244&lt;&gt;"", IF(AND(INDEX(Paste_Here!S$2:S$850, MATCH(B244, Paste_Here!A$2:A$850, 0))&lt;&gt;"", ISNUMBER(VALUE(INDEX(Paste_Here!S$2:S$850, MATCH(B244, Paste_Here!A$2:A$850, 0))))), INDEX(Paste_Here!S$2:S$850, MATCH(B244, Paste_Here!A$2:A$850, 0)), ""), ""), "")</f>
        <v/>
      </c>
      <c r="DR244" s="66"/>
      <c r="DS244" s="75"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IF(ISNUMBER(SEARCH("ot", LOWER(INDEX(Paste_Here!T$2:T$850, MATCH(B244, Paste_Here!A$2:A$850, 0))))), "OT", "")))), ""), "")</f>
        <v/>
      </c>
      <c r="DT244" s="66"/>
      <c r="DU244" s="75" t="str">
        <f>IFERROR(IF(B244&lt;&gt;"", IF(AND(INDEX(Paste_Here!U$2:U$850, MATCH(B244, Paste_Here!A$2:A$850, 0))&lt;&gt;"", ISNUMBER(VALUE(INDEX(Paste_Here!U$2:U$850, MATCH(B244, Paste_Here!A$2:A$850, 0))))), INDEX(Paste_Here!U$2:U$850, MATCH(B244, Paste_Here!A$2:A$850, 0)), ""), ""), "")</f>
        <v/>
      </c>
      <c r="DV244" s="66"/>
      <c r="DW244" s="93" t="str">
        <f>IFERROR(IF(B244&lt;&gt;"", IF(ISNUMBER(SEARCH("highrisk", LOWER(INDEX(Paste_Here!V$2:V$850, MATCH(B244, Paste_Here!A$2:A$850, 0))))), "High Risk", IF(ISNUMBER(SEARCH("lowrisk", LOWER(INDEX(Paste_Here!V$2:V$850, MATCH(B244, Paste_Here!A$2:A$850, 0))))), "Low Risk", IF(ISNUMBER(SEARCH("somerisk", LOWER(INDEX(Paste_Here!V$2:V$850, MATCH(B244, Paste_Here!A$2:A$850, 0))))), "Some Risk", IF(ISNUMBER(SEARCH("ot", LOWER(INDEX(Paste_Here!V$2:V$850, MATCH(B244, Paste_Here!A$2:A$850, 0))))), "OT", "")))), ""), "")</f>
        <v/>
      </c>
      <c r="DX244" s="66"/>
      <c r="DY244" s="75" t="str">
        <f>IFERROR(IF(B244&lt;&gt;"", IF(AND(INDEX(Paste_Here!W$2:W$850, MATCH(B244, Paste_Here!A$2:A$850, 0))&lt;&gt;"", ISNUMBER(VALUE(INDEX(Paste_Here!W$2:W$850, MATCH(B244, Paste_Here!A$2:A$850, 0))))), INDEX(Paste_Here!W$2:W$850, MATCH(B244, Paste_Here!A$2:A$850, 0)), ""), ""), "")</f>
        <v/>
      </c>
      <c r="DZ244" s="66"/>
      <c r="EA244" s="75" t="str">
        <f>IFERROR(IF(B244&lt;&gt;"", IF(ISNUMBER(SEARCH("highrisk", LOWER(INDEX(Paste_Here!X$2:X$850, MATCH(B244, Paste_Here!A$2:A$850, 0))))), "High Risk", IF(ISNUMBER(SEARCH("lowrisk", LOWER(INDEX(Paste_Here!X$2:X$850, MATCH(B244, Paste_Here!A$2:A$850, 0))))), "Low Risk", IF(ISNUMBER(SEARCH("somerisk", LOWER(INDEX(Paste_Here!X$2:X$850, MATCH(B244, Paste_Here!A$2:A$850, 0))))), "Some Risk", IF(ISNUMBER(SEARCH("ot", LOWER(INDEX(Paste_Here!X$2:X$850, MATCH(B244, Paste_Here!A$2:A$850, 0))))), "OT", "")))), ""), "")</f>
        <v/>
      </c>
      <c r="EB244" s="66"/>
      <c r="EC244" s="66"/>
      <c r="ED244" s="75" t="str">
        <f t="shared" si="49"/>
        <v/>
      </c>
      <c r="EE244" s="66"/>
      <c r="EF244" s="75" t="str">
        <f>IFERROR(IF(B244&lt;&gt;"", IF(AND(INDEX(Paste_Here!AO$2:AO$850, MATCH(B244, Paste_Here!A$2:A$850, 0))&lt;&gt;"", ISNUMBER(VALUE(INDEX(Paste_Here!AO$2:AO$850, MATCH(B244, Paste_Here!A$2:A$850, 0))))), INDEX(Paste_Here!AO$2:AO$850, MATCH(B244, Paste_Here!A$2:A$850, 0)), ""), ""), "")</f>
        <v/>
      </c>
      <c r="EG244" s="66"/>
      <c r="EH244" s="75" t="str">
        <f>IFERROR(IF(B244&lt;&gt;"", IF(ISNUMBER(SEARCH("highrisk", LOWER(INDEX(Paste_Here!AP$2:AP$850, MATCH(B244, Paste_Here!A$2:A$850, 0))))), "High Risk", IF(ISNUMBER(SEARCH("lowrisk", LOWER(INDEX(Paste_Here!AP$2:AP$850, MATCH(B244, Paste_Here!A$2:A$850, 0))))), "Low Risk", IF(ISNUMBER(SEARCH("somerisk", LOWER(INDEX(Paste_Here!AP$2:AP$850, MATCH(B244, Paste_Here!A$2:A$850, 0))))), "Some Risk", IF(ISNUMBER(SEARCH("ot", LOWER(INDEX(Paste_Here!AP$2:AP$850, MATCH(B244, Paste_Here!A$2:A$850, 0))))), "OT", "")))), ""), "")</f>
        <v/>
      </c>
      <c r="EI244" s="66"/>
      <c r="EJ244" s="93"/>
      <c r="EK244" s="66"/>
      <c r="EL244" s="75" t="str">
        <f>IFERROR(IF(B244&lt;&gt;"", IF(AND(INDEX(Paste_Here!AQ$2:AQ$850, MATCH(B244, Paste_Here!A$2:A$850, 0))&lt;&gt;"", ISNUMBER(VALUE(INDEX(Paste_Here!AQ$2:AQ$850, MATCH(B244, Paste_Here!A$2:A$850, 0))))), INDEX(Paste_Here!AQ$2:AQ$850, MATCH(B244, Paste_Here!A$2:A$850, 0)), ""), ""), "")</f>
        <v/>
      </c>
      <c r="EM244" s="66"/>
      <c r="EN244" s="75" t="str">
        <f>IFERROR(IF(B244&lt;&gt;"", IF(ISNUMBER(SEARCH("highrisk", LOWER(INDEX(Paste_Here!AR$2:AR$850, MATCH(B244, Paste_Here!A$2:A$850, 0))))), "High Risk", IF(ISNUMBER(SEARCH("lowrisk", LOWER(INDEX(Paste_Here!AR$2:AR$850, MATCH(B244, Paste_Here!A$2:A$850, 0))))), "Low Risk", IF(ISNUMBER(SEARCH("somerisk", LOWER(INDEX(Paste_Here!AR$2:AR$850, MATCH(B244, Paste_Here!A$2:A$850, 0))))), "Some Risk", IF(ISNUMBER(SEARCH("ot", LOWER(INDEX(Paste_Here!AR$2:AR$850, MATCH(B244, Paste_Here!A$2:A$850, 0))))), "OT", "")))), ""), "")</f>
        <v/>
      </c>
      <c r="EO244" s="66"/>
      <c r="EP244" s="93"/>
      <c r="EQ244" s="66"/>
      <c r="ER244" s="75"/>
      <c r="ES244" s="66"/>
      <c r="ET244" s="75"/>
      <c r="EU244" s="66"/>
      <c r="EV244" s="66"/>
      <c r="EW244" s="75" t="str">
        <f t="shared" si="50"/>
        <v/>
      </c>
      <c r="EX244" s="66"/>
      <c r="EY244" s="75" t="str">
        <f>IFERROR(IF(B244&lt;&gt;"", IF(AND(INDEX(Paste_Here!Y$2:Y$850, MATCH(B244, Paste_Here!A$2:A$850, 0))&lt;&gt;"", ISNUMBER(VALUE(INDEX(Paste_Here!Y$2:Y$850, MATCH(B244, Paste_Here!A$2:A$850, 0))))), INDEX(Paste_Here!Y$2:Y$850, MATCH(B244, Paste_Here!A$2:A$850, 0)), ""), ""), "")</f>
        <v/>
      </c>
      <c r="EZ244" s="66"/>
      <c r="FA244" s="75" t="str">
        <f>IFERROR(IF(B244&lt;&gt;"", IF(ISNUMBER(SEARCH("highrisk", LOWER(INDEX(Paste_Here!Z$2:Z$850, MATCH(B244, Paste_Here!A$2:A$850, 0))))), "High Risk", IF(ISNUMBER(SEARCH("lowrisk", LOWER(INDEX(Paste_Here!Z$2:Z$850, MATCH(B244, Paste_Here!A$2:A$850, 0))))), "Low Risk", IF(ISNUMBER(SEARCH("somerisk", LOWER(INDEX(Paste_Here!Z$2:Z$850, MATCH(B244, Paste_Here!A$2:A$850, 0))))), "Some Risk", IF(ISNUMBER(SEARCH("ot", LOWER(INDEX(Paste_Here!Z$2:Z$850, MATCH(B244, Paste_Here!A$2:A$850, 0))))), "OT", "")))), ""), "")</f>
        <v/>
      </c>
      <c r="FB244" s="66"/>
      <c r="FC244" s="93"/>
      <c r="FD244" s="66"/>
      <c r="FE244" s="75" t="str">
        <f>IFERROR(IF(B244&lt;&gt;"", IF(AND(INDEX(Paste_Here!AA$2:AA$850, MATCH(B244, Paste_Here!A$2:A$850, 0))&lt;&gt;"", ISNUMBER(VALUE(INDEX(Paste_Here!AA$2:AA$850, MATCH(B244, Paste_Here!A$2:A$850, 0))))), INDEX(Paste_Here!AA$2:AA$850, MATCH(B244, Paste_Here!A$2:A$850, 0)), ""), ""), "")</f>
        <v/>
      </c>
      <c r="FF244" s="66"/>
      <c r="FG244" s="75" t="str">
        <f>IFERROR(IF(B244&lt;&gt;"", IF(ISNUMBER(SEARCH("highrisk", LOWER(INDEX(Paste_Here!AB$2:AB$850, MATCH(B244, Paste_Here!A$2:A$850, 0))))), "High Risk", IF(ISNUMBER(SEARCH("lowrisk", LOWER(INDEX(Paste_Here!AB$2:AB$850, MATCH(B244, Paste_Here!A$2:A$850, 0))))), "Low Risk", IF(ISNUMBER(SEARCH("somerisk", LOWER(INDEX(Paste_Here!AB$2:AB$850, MATCH(B244, Paste_Here!A$2:A$850, 0))))), "Some Risk", IF(ISNUMBER(SEARCH("ot", LOWER(INDEX(Paste_Here!AB$2:AB$850, MATCH(B244, Paste_Here!A$2:A$850, 0))))), "OT", "")))), ""), "")</f>
        <v/>
      </c>
      <c r="FH244" s="66"/>
      <c r="FI244" s="93"/>
      <c r="FJ244" s="66"/>
      <c r="FK244" s="75"/>
      <c r="FL244" s="66"/>
      <c r="FM244" s="75"/>
      <c r="FN244" s="66"/>
      <c r="FO244" s="66"/>
      <c r="FP244" s="75" t="str">
        <f t="shared" si="45"/>
        <v/>
      </c>
      <c r="FQ244" s="66"/>
      <c r="FR244" s="75" t="str">
        <f>IFERROR(IF(B244&lt;&gt;"", IF(ISNUMBER(SEARCH("s", LOWER(INDEX(Paste_Here!L$2:L$850, MATCH(B244, Paste_Here!A$2:A$850, 0))))), "Yes", IF(INDEX(Paste_Here!L$2:L$850, MATCH(B244, Paste_Here!A$2:A$850, 0))&lt;&gt;"", "No", "")), ""), "")</f>
        <v/>
      </c>
      <c r="FS244" s="66"/>
      <c r="FT244" s="75" t="str">
        <f>IFERROR(IF(B244&lt;&gt;"", IF(ISNUMBER(SEARCH("yes", LOWER(INDEX(Paste_Here!F$2:F$850, MATCH(B244, Paste_Here!A$2:A$850, 0))))), "Yes", IF(ISNUMBER(SEARCH("no", LOWER(INDEX(Paste_Here!F$2:F$850, MATCH(B244, Paste_Here!A$2:A$850, 0))))), "No", "")), ""), "")</f>
        <v/>
      </c>
      <c r="FU244" s="66"/>
      <c r="FV244" s="75" t="str">
        <f>IFERROR(IF(B244&lt;&gt;"", IF(ISNUMBER(SEARCH("english language learner", LOWER(INDEX(Paste_Here!C$2:C$850, MATCH(B244, Paste_Here!A$2:A$850, 0))))), "Yes", ""), ""), "")</f>
        <v/>
      </c>
      <c r="FW244" s="66"/>
      <c r="FX244" s="75" t="str">
        <f>IFERROR(IF(B244&lt;&gt;"", IF(OR(ISNUMBER(SEARCH("b", LOWER(INDEX(Paste_Here!J$2:J$850, MATCH(B244, Paste_Here!A$2:A$850, 0))))), ISNUMBER(SEARCH("h", LOWER(INDEX(Paste_Here!J$2:J$850, MATCH(B244, Paste_Here!A$2:A$850, 0))))), ISNUMBER(SEARCH("i", LOWER(INDEX(Paste_Here!J$2:J$850, MATCH(B244, Paste_Here!A$2:A$850, 0)))))), "Yes", IF(INDEX(Paste_Here!J$2:J$850, MATCH(B244, Paste_Here!A$2:A$850, 0))&lt;&gt;"", "No", "")), ""), "")</f>
        <v/>
      </c>
      <c r="FY244" s="66"/>
      <c r="FZ244" s="75" t="str">
        <f>IFERROR(IF(B244&lt;&gt;"", IF(ISNUMBER(SEARCH("yes", LOWER(INDEX(Paste_Here!K$2:K$850, MATCH(B244, Paste_Here!A$2:A$850, 0))))), "Yes", IF(ISNUMBER(SEARCH("no", LOWER(INDEX(Paste_Here!K$2:K$850, MATCH(B244, Paste_Here!A$2:A$850, 0))))), "No", "")), ""), "")</f>
        <v/>
      </c>
      <c r="GA244" s="66"/>
      <c r="GB244" s="75" t="str">
        <f>IFERROR(IF(B244&lt;&gt;"", IF(ISNUMBER(SEARCH("transitional 2", LOWER(INDEX(Paste_Here!C$2:C$850, MATCH(B244, Paste_Here!A$2:A$850, 0))))), "T2",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GC244" s="66"/>
      <c r="GD244" s="75"/>
      <c r="GE244" s="66"/>
      <c r="GF244" s="75"/>
      <c r="GG244" s="66"/>
      <c r="GH244" s="75"/>
      <c r="GI244" s="66"/>
      <c r="GK244" s="1" t="str" cm="1">
        <f t="array" ref="GK244">IFERROR(INDEX(Paste_Here!$B$2:$B$850, MATCH(0, COUNTIF(GK$4:GK243, Paste_Here!$B$2:$B$850) + IF(Paste_Here!$B$2:$B$850="", 1, 0), 0)), "")</f>
        <v/>
      </c>
      <c r="GL244" s="1" t="str">
        <f>IF(GK244&lt;&gt;"", INDEX(Paste_Here!$A$2:$A$850, MATCH(GK244, Paste_Here!$B$2:$B$850, 0)), "")</f>
        <v/>
      </c>
      <c r="GM244" s="1" t="str">
        <f t="shared" si="51"/>
        <v/>
      </c>
      <c r="GN244" s="1" t="str" cm="1">
        <f t="array" ref="GN244">IFERROR(INDEX($GM$5:$GM$850, MATCH(SMALL(IF($GM$5:$GM$850&lt;&gt;"", COUNTIF($GM$5:$GM$850, "&lt;"&amp;$GM$5:$GM$850)+1), ROW()-ROW($GN$5)+1), COUNTIF($GM$5:$GM$850, "&lt;"&amp;$GM$5:$GM$850)+1, 0)), "")</f>
        <v/>
      </c>
    </row>
    <row r="245" spans="1:196">
      <c r="A245" s="66"/>
      <c r="B245" s="75" t="str">
        <f t="shared" si="39"/>
        <v/>
      </c>
      <c r="C245" s="66"/>
      <c r="D245" s="75" t="str">
        <f>IFERROR(IF(AND(INDEX(Paste_Here!N$2:N$850, MATCH(B245, Paste_Here!A$2:A$850, 0)) = ""), "", IF(UPPER(INDEX(Paste_Here!N$2:N$850, MATCH(B245, Paste_Here!A$2:A$850, 0))) = "YES", "Yes", IF(UPPER(INDEX(Paste_Here!N$2:N$850, MATCH(B245, Paste_Here!A$2:A$850, 0))) = "NO", "No", ""))), "")</f>
        <v/>
      </c>
      <c r="E245" s="66"/>
      <c r="F245" s="75" t="str">
        <f t="shared" si="46"/>
        <v/>
      </c>
      <c r="G245" s="66"/>
      <c r="H245" s="75" t="str">
        <f t="shared" si="47"/>
        <v/>
      </c>
      <c r="I245" s="66"/>
      <c r="J245" s="75" t="str">
        <f t="shared" si="48"/>
        <v/>
      </c>
      <c r="K245" s="66"/>
      <c r="L245" s="75"/>
      <c r="M245" s="66"/>
      <c r="N245" s="75" t="str">
        <f>IFERROR(IF(B245&lt;&gt;"", IF(AND(INDEX(Paste_Here!AW$2:AW$850, MATCH(B245, Paste_Here!A$2:A$850, 0))&lt;&gt;"", ISNUMBER(VALUE(INDEX(Paste_Here!AW$2:AW$850, MATCH(B245, Paste_Here!A$2:A$850, 0))))), INDEX(Paste_Here!AW$2:AW$850, MATCH(B245, Paste_Here!A$2:A$850, 0)), ""), ""), "")</f>
        <v/>
      </c>
      <c r="O245" s="66"/>
      <c r="P245" s="75" t="str">
        <f>IFERROR(IF(B245&lt;&gt;"", IF(AND(INDEX(Paste_Here!AX$2:AX$850, MATCH(B245, Paste_Here!A$2:A$850, 0))&lt;&gt;"", ISNUMBER(VALUE(INDEX(Paste_Here!AX$2:AX$850, MATCH(B245, Paste_Here!A$2:A$850, 0))))), INDEX(Paste_Here!AX$2:AX$850, MATCH(B245, Paste_Here!A$2:A$850, 0)), ""), ""), "")</f>
        <v/>
      </c>
      <c r="Q245" s="66"/>
      <c r="R245" s="75" t="str">
        <f>IFERROR(IF(B245&lt;&gt;"", IF(AND(INDEX(Paste_Here!AU$2:AU$850, MATCH(B245, Paste_Here!A$2:A$850, 0))&lt;&gt;"", ISNUMBER(VALUE(INDEX(Paste_Here!AU$2:AU$850, MATCH(B245, Paste_Here!A$2:A$850, 0))))), INDEX(Paste_Here!AU$2:AU$850, MATCH(B245, Paste_Here!A$2:A$850, 0)), ""), ""), "")</f>
        <v/>
      </c>
      <c r="S245" s="66"/>
      <c r="T245" s="75" t="str">
        <f>IFERROR(IF(B245&lt;&gt;"", IF(AND(INDEX(Paste_Here!AV$2:AV$850, MATCH(B245, Paste_Here!A$2:A$850, 0))&lt;&gt;"", ISNUMBER(VALUE(INDEX(Paste_Here!AV$2:AV$850, MATCH(B245, Paste_Here!A$2:A$850, 0))))), INDEX(Paste_Here!AV$2:AV$850, MATCH(B245, Paste_Here!A$2:A$850, 0)), ""), ""), "")</f>
        <v/>
      </c>
      <c r="U245" s="66"/>
      <c r="W245" s="66"/>
      <c r="Y245" s="66"/>
      <c r="Z245" s="66"/>
      <c r="AA245" s="75" t="str">
        <f t="shared" si="40"/>
        <v/>
      </c>
      <c r="AB245" s="66"/>
      <c r="AC245" s="75"/>
      <c r="AD245" s="66"/>
      <c r="AE245" s="98"/>
      <c r="AF245" s="66"/>
      <c r="AG245" s="75"/>
      <c r="AH245" s="66"/>
      <c r="AI245" s="75" t="str">
        <f>IFERROR(IF(B245&lt;&gt;"", IF(AND(INDEX(Paste_Here!AC$2:AC$850, MATCH(B245, Paste_Here!A$2:A$850, 0))&lt;&gt;"", ISNUMBER(VALUE(INDEX(Paste_Here!AC$2:AC$850, MATCH(B245, Paste_Here!A$2:A$850, 0))))), INDEX(Paste_Here!AC$2:AC$850, MATCH(B245, Paste_Here!A$2:A$850, 0)), ""), ""), "")</f>
        <v/>
      </c>
      <c r="AJ245" s="66"/>
      <c r="AK245" s="75" t="str">
        <f>IFERROR(IF(B245&lt;&gt;"", IF(ISNUMBER(SEARCH("highrisk", LOWER(INDEX(Paste_Here!AD$2:AD$850, MATCH(B245, Paste_Here!A$2:A$850, 0))))), "High Risk", IF(ISNUMBER(SEARCH("lowrisk", LOWER(INDEX(Paste_Here!AD$2:AD$850, MATCH(B245, Paste_Here!A$2:A$850, 0))))), "Low Risk", IF(ISNUMBER(SEARCH("somerisk", LOWER(INDEX(Paste_Here!AD$2:AD$850, MATCH(B245, Paste_Here!A$2:A$850, 0))))), "Some Risk", IF(ISNUMBER(SEARCH("ot", LOWER(INDEX(Paste_Here!AD$2:AD$850, MATCH(B245, Paste_Here!A$2:A$850, 0))))), "OT", "")))), ""), "")</f>
        <v/>
      </c>
      <c r="AL245" s="66"/>
      <c r="AM245" s="75"/>
      <c r="AN245" s="66"/>
      <c r="AO245" s="75" t="str">
        <f>IFERROR(IF(B245&lt;&gt;"", IF(AND(INDEX(Paste_Here!M$2:M$850, MATCH(B245, Paste_Here!A$2:A$850, 0))&lt;&gt;"", ISNUMBER(VALUE(INDEX(Paste_Here!M$2:M$850, MATCH(B245, Paste_Here!A$2:A$850, 0))))), INDEX(Paste_Here!M$2:M$850, MATCH(B245, Paste_Here!A$2:A$850, 0)), ""), ""), "")</f>
        <v/>
      </c>
      <c r="AP245" s="66"/>
      <c r="AQ245" s="75" t="str">
        <f>IFERROR(IF(B245&lt;&gt;"", IF(ISNUMBER(SEARCH("highrisk", LOWER(INDEX(Paste_Here!N$2:N$850, MATCH(B245, Paste_Here!A$2:A$850, 0))))), "High Risk", IF(ISNUMBER(SEARCH("lowrisk", LOWER(INDEX(Paste_Here!N$2:N$850, MATCH(B245, Paste_Here!A$2:A$850, 0))))), "Low Risk", IF(ISNUMBER(SEARCH("somerisk", LOWER(INDEX(Paste_Here!N$2:N$850, MATCH(B245, Paste_Here!A$2:A$850, 0))))), "Some Risk", IF(ISNUMBER(SEARCH("ot", LOWER(INDEX(Paste_Here!N$2:N$850, MATCH(B245, Paste_Here!A$2:A$850, 0))))), "OT", "")))), ""), "")</f>
        <v/>
      </c>
      <c r="AT245" s="66"/>
      <c r="AU245" s="103"/>
      <c r="AV245" s="66"/>
      <c r="AW245" s="66"/>
      <c r="AX245" s="75" t="str">
        <f t="shared" si="41"/>
        <v/>
      </c>
      <c r="AY245" s="66"/>
      <c r="AZ245" s="75"/>
      <c r="BA245" s="66"/>
      <c r="BB245" s="75"/>
      <c r="BC245" s="66"/>
      <c r="BD245" s="75"/>
      <c r="BE245" s="66"/>
      <c r="BF245" s="75" t="str">
        <f>IFERROR(IF(B245&lt;&gt;"", IF(AND(INDEX(Paste_Here!AE$2:AE$850, MATCH(B245, Paste_Here!A$2:A$850, 0))&lt;&gt;"", ISNUMBER(VALUE(INDEX(Paste_Here!AE$2:AE$850, MATCH(B245, Paste_Here!A$2:A$850, 0))))), INDEX(Paste_Here!AE$2:AE$850, MATCH(B245, Paste_Here!A$2:A$850, 0)), ""), ""), "")</f>
        <v/>
      </c>
      <c r="BG245" s="66"/>
      <c r="BH245" s="75" t="str">
        <f>IFERROR(IF(B245&lt;&gt;"", IF(ISNUMBER(SEARCH("highrisk", LOWER(INDEX(Paste_Here!AF$2:AF$850, MATCH(B245, Paste_Here!A$2:A$850, 0))))), "High Risk", IF(ISNUMBER(SEARCH("lowrisk", LOWER(INDEX(Paste_Here!AF$2:AF$850, MATCH(B245, Paste_Here!A$2:A$850, 0))))), "Low Risk", IF(ISNUMBER(SEARCH("somerisk", LOWER(INDEX(Paste_Here!AF$2:AF$850, MATCH(B245, Paste_Here!A$2:A$850, 0))))), "Some Risk", IF(ISNUMBER(SEARCH("ot", LOWER(INDEX(Paste_Here!AF$2:AF$850, MATCH(B245, Paste_Here!A$2:A$850, 0))))), "OT", "")))), ""), "")</f>
        <v/>
      </c>
      <c r="BI245" s="66"/>
      <c r="BJ245" s="75"/>
      <c r="BK245" s="66"/>
      <c r="BL245" s="75" t="str">
        <f>IFERROR(IF(B245&lt;&gt;"", IF(AND(INDEX(Paste_Here!O$2:O$850, MATCH(B245, Paste_Here!A$2:A$850, 0))&lt;&gt;"", ISNUMBER(VALUE(INDEX(Paste_Here!O$2:O$850, MATCH(B245, Paste_Here!A$2:A$850, 0))))), INDEX(Paste_Here!O$2:O$850, MATCH(B245, Paste_Here!A$2:A$850, 0)), ""), ""), "")</f>
        <v/>
      </c>
      <c r="BM245" s="66"/>
      <c r="BN245" s="75" t="str">
        <f>IFERROR(IF(B245&lt;&gt;"", IF(ISNUMBER(SEARCH("highrisk", LOWER(INDEX(Paste_Here!P$2:P$850, MATCH(B245, Paste_Here!A$2:A$850, 0))))), "High Risk", IF(ISNUMBER(SEARCH("lowrisk", LOWER(INDEX(Paste_Here!P$2:P$850, MATCH(B245, Paste_Here!A$2:A$850, 0))))), "Low Risk", IF(ISNUMBER(SEARCH("somerisk", LOWER(INDEX(Paste_Here!P$2:P$850, MATCH(B245, Paste_Here!A$2:A$850, 0))))), "Some Risk", IF(ISNUMBER(SEARCH("ot", LOWER(INDEX(Paste_Here!P$2:P$850, MATCH(B245, Paste_Here!A$2:A$850, 0))))), "OT", "")))), ""), "")</f>
        <v/>
      </c>
      <c r="BQ245" s="66"/>
      <c r="BR245" s="75"/>
      <c r="BS245" s="66"/>
      <c r="BT245" s="66"/>
      <c r="BU245" s="75" t="str">
        <f t="shared" si="42"/>
        <v/>
      </c>
      <c r="BV245" s="66"/>
      <c r="BW245" s="75"/>
      <c r="BX245" s="66"/>
      <c r="BY245" s="75"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BZ245" s="66"/>
      <c r="CA245" s="75"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CB245" s="66"/>
      <c r="CC245" s="75"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CD245" s="66"/>
      <c r="CE245" s="75"/>
      <c r="CF245" s="66"/>
      <c r="CK245" s="75"/>
      <c r="CL245" s="66"/>
      <c r="CM245" s="75"/>
      <c r="CN245" s="66"/>
      <c r="CO245" s="75"/>
      <c r="CP245" s="66"/>
      <c r="CQ245" s="66"/>
      <c r="CR245" s="75" t="str">
        <f t="shared" si="43"/>
        <v/>
      </c>
      <c r="CS245" s="66"/>
      <c r="CT245" s="75"/>
      <c r="CU245" s="66"/>
      <c r="CV245" s="75"/>
      <c r="CW245" s="66"/>
      <c r="CX245" s="75"/>
      <c r="CY245" s="66"/>
      <c r="CZ245" s="75"/>
      <c r="DA245" s="66"/>
      <c r="DB245" s="75" t="str">
        <f>IFERROR(IF(B245&lt;&gt;"", IF(AND(INDEX(Paste_Here!AK$2:AK$850, MATCH(B245, Paste_Here!A$2:A$850, 0))&lt;&gt;"", ISNUMBER(VALUE(INDEX(Paste_Here!AK$2:AK$850, MATCH(B245, Paste_Here!A$2:A$850, 0))))), INDEX(Paste_Here!AK$2:AK$850, MATCH(B245, Paste_Here!A$2:A$850, 0)), ""), ""), "")</f>
        <v/>
      </c>
      <c r="DC245" s="66"/>
      <c r="DD245" s="75" t="str">
        <f>IFERROR(IF(B245&lt;&gt;"", IF(ISNUMBER(SEARCH("highrisk", LOWER(INDEX(Paste_Here!AL$2:AL$850, MATCH(B245, Paste_Here!A$2:A$850, 0))))), "High Risk", IF(ISNUMBER(SEARCH("lowrisk", LOWER(INDEX(Paste_Here!AL$2:AL$850, MATCH(B245, Paste_Here!A$2:A$850, 0))))), "Low Risk", IF(ISNUMBER(SEARCH("somerisk", LOWER(INDEX(Paste_Here!AL$2:AL$850, MATCH(B245, Paste_Here!A$2:A$850, 0))))), "Some Risk", IF(ISNUMBER(SEARCH("ot", LOWER(INDEX(Paste_Here!AL$2:AL$850, MATCH(B245, Paste_Here!A$2:A$850, 0))))), "OT", "")))), ""), "")</f>
        <v/>
      </c>
      <c r="DE245" s="66"/>
      <c r="DF245" s="75" t="str">
        <f>IFERROR(IF(B245&lt;&gt;"", IF(AND(INDEX(Paste_Here!AM$2:AM$850, MATCH(B245, Paste_Here!A$2:A$850, 0))&lt;&gt;"", ISNUMBER(VALUE(INDEX(Paste_Here!AM$2:AM$850, MATCH(B245, Paste_Here!A$2:A$850, 0))))), INDEX(Paste_Here!AM$2:AM$850, MATCH(B245, Paste_Here!A$2:A$850, 0)), ""), ""), "")</f>
        <v/>
      </c>
      <c r="DG245" s="66"/>
      <c r="DH245" s="75" t="str">
        <f>IFERROR(IF(B245&lt;&gt;"", IF(ISNUMBER(SEARCH("highrisk", LOWER(INDEX(Paste_Here!AN$2:AN$850, MATCH(B245, Paste_Here!A$2:A$850, 0))))), "High Risk", IF(ISNUMBER(SEARCH("lowrisk", LOWER(INDEX(Paste_Here!AN$2:AN$850, MATCH(B245, Paste_Here!A$2:A$850, 0))))), "Low Risk", IF(ISNUMBER(SEARCH("somerisk", LOWER(INDEX(Paste_Here!AN$2:AN$850, MATCH(B245, Paste_Here!A$2:A$850, 0))))), "Some Risk", IF(ISNUMBER(SEARCH("ot", LOWER(INDEX(Paste_Here!AN$2:AN$850, MATCH(B245, Paste_Here!A$2:A$850, 0))))), "OT", "")))), ""), "")</f>
        <v/>
      </c>
      <c r="DI245" s="66"/>
      <c r="DJ245" s="66"/>
      <c r="DK245" s="75" t="str">
        <f t="shared" si="44"/>
        <v/>
      </c>
      <c r="DL245" s="66"/>
      <c r="DM245" s="75" t="str">
        <f>IFERROR(IF(B245&lt;&gt;"", IF(AND(INDEX(Paste_Here!Q$2:Q$850, MATCH(B245, Paste_Here!A$2:A$850, 0))&lt;&gt;"", ISNUMBER(VALUE(INDEX(Paste_Here!Q$2:Q$850, MATCH(B245, Paste_Here!A$2:A$850, 0))))), INDEX(Paste_Here!Q$2:Q$850, MATCH(B245, Paste_Here!A$2:A$850, 0)), ""), ""), "")</f>
        <v/>
      </c>
      <c r="DN245" s="66"/>
      <c r="DO245" s="75" t="str">
        <f>IFERROR(IF(B245&lt;&gt;"", IF(ISNUMBER(SEARCH("highrisk", LOWER(INDEX(Paste_Here!R$2:R$850, MATCH(B245, Paste_Here!A$2:A$850, 0))))), "High Risk", IF(ISNUMBER(SEARCH("lowrisk", LOWER(INDEX(Paste_Here!R$2:R$850, MATCH(B245, Paste_Here!A$2:A$850, 0))))), "Low Risk", IF(ISNUMBER(SEARCH("somerisk", LOWER(INDEX(Paste_Here!R$2:R$850, MATCH(B245, Paste_Here!A$2:A$850, 0))))), "Some Risk", IF(ISNUMBER(SEARCH("ot", LOWER(INDEX(Paste_Here!R$2:R$850, MATCH(B245, Paste_Here!A$2:A$850, 0))))), "OT", "")))), ""), "")</f>
        <v/>
      </c>
      <c r="DP245" s="66"/>
      <c r="DQ245" s="93" t="str">
        <f>IFERROR(IF(B245&lt;&gt;"", IF(AND(INDEX(Paste_Here!S$2:S$850, MATCH(B245, Paste_Here!A$2:A$850, 0))&lt;&gt;"", ISNUMBER(VALUE(INDEX(Paste_Here!S$2:S$850, MATCH(B245, Paste_Here!A$2:A$850, 0))))), INDEX(Paste_Here!S$2:S$850, MATCH(B245, Paste_Here!A$2:A$850, 0)), ""), ""), "")</f>
        <v/>
      </c>
      <c r="DR245" s="66"/>
      <c r="DS245" s="75"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IF(ISNUMBER(SEARCH("ot", LOWER(INDEX(Paste_Here!T$2:T$850, MATCH(B245, Paste_Here!A$2:A$850, 0))))), "OT", "")))), ""), "")</f>
        <v/>
      </c>
      <c r="DT245" s="66"/>
      <c r="DU245" s="75" t="str">
        <f>IFERROR(IF(B245&lt;&gt;"", IF(AND(INDEX(Paste_Here!U$2:U$850, MATCH(B245, Paste_Here!A$2:A$850, 0))&lt;&gt;"", ISNUMBER(VALUE(INDEX(Paste_Here!U$2:U$850, MATCH(B245, Paste_Here!A$2:A$850, 0))))), INDEX(Paste_Here!U$2:U$850, MATCH(B245, Paste_Here!A$2:A$850, 0)), ""), ""), "")</f>
        <v/>
      </c>
      <c r="DV245" s="66"/>
      <c r="DW245" s="93" t="str">
        <f>IFERROR(IF(B245&lt;&gt;"", IF(ISNUMBER(SEARCH("highrisk", LOWER(INDEX(Paste_Here!V$2:V$850, MATCH(B245, Paste_Here!A$2:A$850, 0))))), "High Risk", IF(ISNUMBER(SEARCH("lowrisk", LOWER(INDEX(Paste_Here!V$2:V$850, MATCH(B245, Paste_Here!A$2:A$850, 0))))), "Low Risk", IF(ISNUMBER(SEARCH("somerisk", LOWER(INDEX(Paste_Here!V$2:V$850, MATCH(B245, Paste_Here!A$2:A$850, 0))))), "Some Risk", IF(ISNUMBER(SEARCH("ot", LOWER(INDEX(Paste_Here!V$2:V$850, MATCH(B245, Paste_Here!A$2:A$850, 0))))), "OT", "")))), ""), "")</f>
        <v/>
      </c>
      <c r="DX245" s="66"/>
      <c r="DY245" s="75" t="str">
        <f>IFERROR(IF(B245&lt;&gt;"", IF(AND(INDEX(Paste_Here!W$2:W$850, MATCH(B245, Paste_Here!A$2:A$850, 0))&lt;&gt;"", ISNUMBER(VALUE(INDEX(Paste_Here!W$2:W$850, MATCH(B245, Paste_Here!A$2:A$850, 0))))), INDEX(Paste_Here!W$2:W$850, MATCH(B245, Paste_Here!A$2:A$850, 0)), ""), ""), "")</f>
        <v/>
      </c>
      <c r="DZ245" s="66"/>
      <c r="EA245" s="75" t="str">
        <f>IFERROR(IF(B245&lt;&gt;"", IF(ISNUMBER(SEARCH("highrisk", LOWER(INDEX(Paste_Here!X$2:X$850, MATCH(B245, Paste_Here!A$2:A$850, 0))))), "High Risk", IF(ISNUMBER(SEARCH("lowrisk", LOWER(INDEX(Paste_Here!X$2:X$850, MATCH(B245, Paste_Here!A$2:A$850, 0))))), "Low Risk", IF(ISNUMBER(SEARCH("somerisk", LOWER(INDEX(Paste_Here!X$2:X$850, MATCH(B245, Paste_Here!A$2:A$850, 0))))), "Some Risk", IF(ISNUMBER(SEARCH("ot", LOWER(INDEX(Paste_Here!X$2:X$850, MATCH(B245, Paste_Here!A$2:A$850, 0))))), "OT", "")))), ""), "")</f>
        <v/>
      </c>
      <c r="EB245" s="66"/>
      <c r="EC245" s="66"/>
      <c r="ED245" s="75" t="str">
        <f t="shared" si="49"/>
        <v/>
      </c>
      <c r="EE245" s="66"/>
      <c r="EF245" s="75" t="str">
        <f>IFERROR(IF(B245&lt;&gt;"", IF(AND(INDEX(Paste_Here!AO$2:AO$850, MATCH(B245, Paste_Here!A$2:A$850, 0))&lt;&gt;"", ISNUMBER(VALUE(INDEX(Paste_Here!AO$2:AO$850, MATCH(B245, Paste_Here!A$2:A$850, 0))))), INDEX(Paste_Here!AO$2:AO$850, MATCH(B245, Paste_Here!A$2:A$850, 0)), ""), ""), "")</f>
        <v/>
      </c>
      <c r="EG245" s="66"/>
      <c r="EH245" s="75" t="str">
        <f>IFERROR(IF(B245&lt;&gt;"", IF(ISNUMBER(SEARCH("highrisk", LOWER(INDEX(Paste_Here!AP$2:AP$850, MATCH(B245, Paste_Here!A$2:A$850, 0))))), "High Risk", IF(ISNUMBER(SEARCH("lowrisk", LOWER(INDEX(Paste_Here!AP$2:AP$850, MATCH(B245, Paste_Here!A$2:A$850, 0))))), "Low Risk", IF(ISNUMBER(SEARCH("somerisk", LOWER(INDEX(Paste_Here!AP$2:AP$850, MATCH(B245, Paste_Here!A$2:A$850, 0))))), "Some Risk", IF(ISNUMBER(SEARCH("ot", LOWER(INDEX(Paste_Here!AP$2:AP$850, MATCH(B245, Paste_Here!A$2:A$850, 0))))), "OT", "")))), ""), "")</f>
        <v/>
      </c>
      <c r="EI245" s="66"/>
      <c r="EJ245" s="93"/>
      <c r="EK245" s="66"/>
      <c r="EL245" s="75" t="str">
        <f>IFERROR(IF(B245&lt;&gt;"", IF(AND(INDEX(Paste_Here!AQ$2:AQ$850, MATCH(B245, Paste_Here!A$2:A$850, 0))&lt;&gt;"", ISNUMBER(VALUE(INDEX(Paste_Here!AQ$2:AQ$850, MATCH(B245, Paste_Here!A$2:A$850, 0))))), INDEX(Paste_Here!AQ$2:AQ$850, MATCH(B245, Paste_Here!A$2:A$850, 0)), ""), ""), "")</f>
        <v/>
      </c>
      <c r="EM245" s="66"/>
      <c r="EN245" s="75" t="str">
        <f>IFERROR(IF(B245&lt;&gt;"", IF(ISNUMBER(SEARCH("highrisk", LOWER(INDEX(Paste_Here!AR$2:AR$850, MATCH(B245, Paste_Here!A$2:A$850, 0))))), "High Risk", IF(ISNUMBER(SEARCH("lowrisk", LOWER(INDEX(Paste_Here!AR$2:AR$850, MATCH(B245, Paste_Here!A$2:A$850, 0))))), "Low Risk", IF(ISNUMBER(SEARCH("somerisk", LOWER(INDEX(Paste_Here!AR$2:AR$850, MATCH(B245, Paste_Here!A$2:A$850, 0))))), "Some Risk", IF(ISNUMBER(SEARCH("ot", LOWER(INDEX(Paste_Here!AR$2:AR$850, MATCH(B245, Paste_Here!A$2:A$850, 0))))), "OT", "")))), ""), "")</f>
        <v/>
      </c>
      <c r="EO245" s="66"/>
      <c r="EP245" s="93"/>
      <c r="EQ245" s="66"/>
      <c r="ER245" s="75"/>
      <c r="ES245" s="66"/>
      <c r="ET245" s="75"/>
      <c r="EU245" s="66"/>
      <c r="EV245" s="66"/>
      <c r="EW245" s="75" t="str">
        <f t="shared" si="50"/>
        <v/>
      </c>
      <c r="EX245" s="66"/>
      <c r="EY245" s="75" t="str">
        <f>IFERROR(IF(B245&lt;&gt;"", IF(AND(INDEX(Paste_Here!Y$2:Y$850, MATCH(B245, Paste_Here!A$2:A$850, 0))&lt;&gt;"", ISNUMBER(VALUE(INDEX(Paste_Here!Y$2:Y$850, MATCH(B245, Paste_Here!A$2:A$850, 0))))), INDEX(Paste_Here!Y$2:Y$850, MATCH(B245, Paste_Here!A$2:A$850, 0)), ""), ""), "")</f>
        <v/>
      </c>
      <c r="EZ245" s="66"/>
      <c r="FA245" s="75" t="str">
        <f>IFERROR(IF(B245&lt;&gt;"", IF(ISNUMBER(SEARCH("highrisk", LOWER(INDEX(Paste_Here!Z$2:Z$850, MATCH(B245, Paste_Here!A$2:A$850, 0))))), "High Risk", IF(ISNUMBER(SEARCH("lowrisk", LOWER(INDEX(Paste_Here!Z$2:Z$850, MATCH(B245, Paste_Here!A$2:A$850, 0))))), "Low Risk", IF(ISNUMBER(SEARCH("somerisk", LOWER(INDEX(Paste_Here!Z$2:Z$850, MATCH(B245, Paste_Here!A$2:A$850, 0))))), "Some Risk", IF(ISNUMBER(SEARCH("ot", LOWER(INDEX(Paste_Here!Z$2:Z$850, MATCH(B245, Paste_Here!A$2:A$850, 0))))), "OT", "")))), ""), "")</f>
        <v/>
      </c>
      <c r="FB245" s="66"/>
      <c r="FC245" s="93"/>
      <c r="FD245" s="66"/>
      <c r="FE245" s="75" t="str">
        <f>IFERROR(IF(B245&lt;&gt;"", IF(AND(INDEX(Paste_Here!AA$2:AA$850, MATCH(B245, Paste_Here!A$2:A$850, 0))&lt;&gt;"", ISNUMBER(VALUE(INDEX(Paste_Here!AA$2:AA$850, MATCH(B245, Paste_Here!A$2:A$850, 0))))), INDEX(Paste_Here!AA$2:AA$850, MATCH(B245, Paste_Here!A$2:A$850, 0)), ""), ""), "")</f>
        <v/>
      </c>
      <c r="FF245" s="66"/>
      <c r="FG245" s="75" t="str">
        <f>IFERROR(IF(B245&lt;&gt;"", IF(ISNUMBER(SEARCH("highrisk", LOWER(INDEX(Paste_Here!AB$2:AB$850, MATCH(B245, Paste_Here!A$2:A$850, 0))))), "High Risk", IF(ISNUMBER(SEARCH("lowrisk", LOWER(INDEX(Paste_Here!AB$2:AB$850, MATCH(B245, Paste_Here!A$2:A$850, 0))))), "Low Risk", IF(ISNUMBER(SEARCH("somerisk", LOWER(INDEX(Paste_Here!AB$2:AB$850, MATCH(B245, Paste_Here!A$2:A$850, 0))))), "Some Risk", IF(ISNUMBER(SEARCH("ot", LOWER(INDEX(Paste_Here!AB$2:AB$850, MATCH(B245, Paste_Here!A$2:A$850, 0))))), "OT", "")))), ""), "")</f>
        <v/>
      </c>
      <c r="FH245" s="66"/>
      <c r="FI245" s="93"/>
      <c r="FJ245" s="66"/>
      <c r="FK245" s="75"/>
      <c r="FL245" s="66"/>
      <c r="FM245" s="75"/>
      <c r="FN245" s="66"/>
      <c r="FO245" s="66"/>
      <c r="FP245" s="75" t="str">
        <f t="shared" si="45"/>
        <v/>
      </c>
      <c r="FQ245" s="66"/>
      <c r="FR245" s="75" t="str">
        <f>IFERROR(IF(B245&lt;&gt;"", IF(ISNUMBER(SEARCH("s", LOWER(INDEX(Paste_Here!L$2:L$850, MATCH(B245, Paste_Here!A$2:A$850, 0))))), "Yes", IF(INDEX(Paste_Here!L$2:L$850, MATCH(B245, Paste_Here!A$2:A$850, 0))&lt;&gt;"", "No", "")), ""), "")</f>
        <v/>
      </c>
      <c r="FS245" s="66"/>
      <c r="FT245" s="75" t="str">
        <f>IFERROR(IF(B245&lt;&gt;"", IF(ISNUMBER(SEARCH("yes", LOWER(INDEX(Paste_Here!F$2:F$850, MATCH(B245, Paste_Here!A$2:A$850, 0))))), "Yes", IF(ISNUMBER(SEARCH("no", LOWER(INDEX(Paste_Here!F$2:F$850, MATCH(B245, Paste_Here!A$2:A$850, 0))))), "No", "")), ""), "")</f>
        <v/>
      </c>
      <c r="FU245" s="66"/>
      <c r="FV245" s="75" t="str">
        <f>IFERROR(IF(B245&lt;&gt;"", IF(ISNUMBER(SEARCH("english language learner", LOWER(INDEX(Paste_Here!C$2:C$850, MATCH(B245, Paste_Here!A$2:A$850, 0))))), "Yes", ""), ""), "")</f>
        <v/>
      </c>
      <c r="FW245" s="66"/>
      <c r="FX245" s="75" t="str">
        <f>IFERROR(IF(B245&lt;&gt;"", IF(OR(ISNUMBER(SEARCH("b", LOWER(INDEX(Paste_Here!J$2:J$850, MATCH(B245, Paste_Here!A$2:A$850, 0))))), ISNUMBER(SEARCH("h", LOWER(INDEX(Paste_Here!J$2:J$850, MATCH(B245, Paste_Here!A$2:A$850, 0))))), ISNUMBER(SEARCH("i", LOWER(INDEX(Paste_Here!J$2:J$850, MATCH(B245, Paste_Here!A$2:A$850, 0)))))), "Yes", IF(INDEX(Paste_Here!J$2:J$850, MATCH(B245, Paste_Here!A$2:A$850, 0))&lt;&gt;"", "No", "")), ""), "")</f>
        <v/>
      </c>
      <c r="FY245" s="66"/>
      <c r="FZ245" s="75" t="str">
        <f>IFERROR(IF(B245&lt;&gt;"", IF(ISNUMBER(SEARCH("yes", LOWER(INDEX(Paste_Here!K$2:K$850, MATCH(B245, Paste_Here!A$2:A$850, 0))))), "Yes", IF(ISNUMBER(SEARCH("no", LOWER(INDEX(Paste_Here!K$2:K$850, MATCH(B245, Paste_Here!A$2:A$850, 0))))), "No", "")), ""), "")</f>
        <v/>
      </c>
      <c r="GA245" s="66"/>
      <c r="GB245" s="75" t="str">
        <f>IFERROR(IF(B245&lt;&gt;"", IF(ISNUMBER(SEARCH("transitional 2", LOWER(INDEX(Paste_Here!C$2:C$850, MATCH(B245, Paste_Here!A$2:A$850, 0))))), "T2",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GC245" s="66"/>
      <c r="GD245" s="75"/>
      <c r="GE245" s="66"/>
      <c r="GF245" s="75"/>
      <c r="GG245" s="66"/>
      <c r="GH245" s="75"/>
      <c r="GI245" s="66"/>
      <c r="GK245" s="1" t="str" cm="1">
        <f t="array" ref="GK245">IFERROR(INDEX(Paste_Here!$B$2:$B$850, MATCH(0, COUNTIF(GK$4:GK244, Paste_Here!$B$2:$B$850) + IF(Paste_Here!$B$2:$B$850="", 1, 0), 0)), "")</f>
        <v/>
      </c>
      <c r="GL245" s="1" t="str">
        <f>IF(GK245&lt;&gt;"", INDEX(Paste_Here!$A$2:$A$850, MATCH(GK245, Paste_Here!$B$2:$B$850, 0)), "")</f>
        <v/>
      </c>
      <c r="GM245" s="1" t="str">
        <f t="shared" si="51"/>
        <v/>
      </c>
      <c r="GN245" s="1" t="str" cm="1">
        <f t="array" ref="GN245">IFERROR(INDEX($GM$5:$GM$850, MATCH(SMALL(IF($GM$5:$GM$850&lt;&gt;"", COUNTIF($GM$5:$GM$850, "&lt;"&amp;$GM$5:$GM$850)+1), ROW()-ROW($GN$5)+1), COUNTIF($GM$5:$GM$850, "&lt;"&amp;$GM$5:$GM$850)+1, 0)), "")</f>
        <v/>
      </c>
    </row>
    <row r="246" spans="1:196">
      <c r="A246" s="66"/>
      <c r="B246" s="75" t="str">
        <f t="shared" si="39"/>
        <v/>
      </c>
      <c r="C246" s="66"/>
      <c r="D246" s="75" t="str">
        <f>IFERROR(IF(AND(INDEX(Paste_Here!N$2:N$850, MATCH(B246, Paste_Here!A$2:A$850, 0)) = ""), "", IF(UPPER(INDEX(Paste_Here!N$2:N$850, MATCH(B246, Paste_Here!A$2:A$850, 0))) = "YES", "Yes", IF(UPPER(INDEX(Paste_Here!N$2:N$850, MATCH(B246, Paste_Here!A$2:A$850, 0))) = "NO", "No", ""))), "")</f>
        <v/>
      </c>
      <c r="E246" s="66"/>
      <c r="F246" s="75" t="str">
        <f t="shared" si="46"/>
        <v/>
      </c>
      <c r="G246" s="66"/>
      <c r="H246" s="75" t="str">
        <f t="shared" si="47"/>
        <v/>
      </c>
      <c r="I246" s="66"/>
      <c r="J246" s="75" t="str">
        <f t="shared" si="48"/>
        <v/>
      </c>
      <c r="K246" s="66"/>
      <c r="L246" s="75"/>
      <c r="M246" s="66"/>
      <c r="N246" s="75" t="str">
        <f>IFERROR(IF(B246&lt;&gt;"", IF(AND(INDEX(Paste_Here!AW$2:AW$850, MATCH(B246, Paste_Here!A$2:A$850, 0))&lt;&gt;"", ISNUMBER(VALUE(INDEX(Paste_Here!AW$2:AW$850, MATCH(B246, Paste_Here!A$2:A$850, 0))))), INDEX(Paste_Here!AW$2:AW$850, MATCH(B246, Paste_Here!A$2:A$850, 0)), ""), ""), "")</f>
        <v/>
      </c>
      <c r="O246" s="66"/>
      <c r="P246" s="75" t="str">
        <f>IFERROR(IF(B246&lt;&gt;"", IF(AND(INDEX(Paste_Here!AX$2:AX$850, MATCH(B246, Paste_Here!A$2:A$850, 0))&lt;&gt;"", ISNUMBER(VALUE(INDEX(Paste_Here!AX$2:AX$850, MATCH(B246, Paste_Here!A$2:A$850, 0))))), INDEX(Paste_Here!AX$2:AX$850, MATCH(B246, Paste_Here!A$2:A$850, 0)), ""), ""), "")</f>
        <v/>
      </c>
      <c r="Q246" s="66"/>
      <c r="R246" s="75" t="str">
        <f>IFERROR(IF(B246&lt;&gt;"", IF(AND(INDEX(Paste_Here!AU$2:AU$850, MATCH(B246, Paste_Here!A$2:A$850, 0))&lt;&gt;"", ISNUMBER(VALUE(INDEX(Paste_Here!AU$2:AU$850, MATCH(B246, Paste_Here!A$2:A$850, 0))))), INDEX(Paste_Here!AU$2:AU$850, MATCH(B246, Paste_Here!A$2:A$850, 0)), ""), ""), "")</f>
        <v/>
      </c>
      <c r="S246" s="66"/>
      <c r="T246" s="75" t="str">
        <f>IFERROR(IF(B246&lt;&gt;"", IF(AND(INDEX(Paste_Here!AV$2:AV$850, MATCH(B246, Paste_Here!A$2:A$850, 0))&lt;&gt;"", ISNUMBER(VALUE(INDEX(Paste_Here!AV$2:AV$850, MATCH(B246, Paste_Here!A$2:A$850, 0))))), INDEX(Paste_Here!AV$2:AV$850, MATCH(B246, Paste_Here!A$2:A$850, 0)), ""), ""), "")</f>
        <v/>
      </c>
      <c r="U246" s="66"/>
      <c r="W246" s="66"/>
      <c r="Y246" s="66"/>
      <c r="Z246" s="66"/>
      <c r="AA246" s="75" t="str">
        <f t="shared" si="40"/>
        <v/>
      </c>
      <c r="AB246" s="66"/>
      <c r="AC246" s="75"/>
      <c r="AD246" s="66"/>
      <c r="AE246" s="98"/>
      <c r="AF246" s="66"/>
      <c r="AG246" s="75"/>
      <c r="AH246" s="66"/>
      <c r="AI246" s="75" t="str">
        <f>IFERROR(IF(B246&lt;&gt;"", IF(AND(INDEX(Paste_Here!AC$2:AC$850, MATCH(B246, Paste_Here!A$2:A$850, 0))&lt;&gt;"", ISNUMBER(VALUE(INDEX(Paste_Here!AC$2:AC$850, MATCH(B246, Paste_Here!A$2:A$850, 0))))), INDEX(Paste_Here!AC$2:AC$850, MATCH(B246, Paste_Here!A$2:A$850, 0)), ""), ""), "")</f>
        <v/>
      </c>
      <c r="AJ246" s="66"/>
      <c r="AK246" s="75" t="str">
        <f>IFERROR(IF(B246&lt;&gt;"", IF(ISNUMBER(SEARCH("highrisk", LOWER(INDEX(Paste_Here!AD$2:AD$850, MATCH(B246, Paste_Here!A$2:A$850, 0))))), "High Risk", IF(ISNUMBER(SEARCH("lowrisk", LOWER(INDEX(Paste_Here!AD$2:AD$850, MATCH(B246, Paste_Here!A$2:A$850, 0))))), "Low Risk", IF(ISNUMBER(SEARCH("somerisk", LOWER(INDEX(Paste_Here!AD$2:AD$850, MATCH(B246, Paste_Here!A$2:A$850, 0))))), "Some Risk", IF(ISNUMBER(SEARCH("ot", LOWER(INDEX(Paste_Here!AD$2:AD$850, MATCH(B246, Paste_Here!A$2:A$850, 0))))), "OT", "")))), ""), "")</f>
        <v/>
      </c>
      <c r="AL246" s="66"/>
      <c r="AM246" s="75"/>
      <c r="AN246" s="66"/>
      <c r="AO246" s="75" t="str">
        <f>IFERROR(IF(B246&lt;&gt;"", IF(AND(INDEX(Paste_Here!M$2:M$850, MATCH(B246, Paste_Here!A$2:A$850, 0))&lt;&gt;"", ISNUMBER(VALUE(INDEX(Paste_Here!M$2:M$850, MATCH(B246, Paste_Here!A$2:A$850, 0))))), INDEX(Paste_Here!M$2:M$850, MATCH(B246, Paste_Here!A$2:A$850, 0)), ""), ""), "")</f>
        <v/>
      </c>
      <c r="AP246" s="66"/>
      <c r="AQ246" s="75" t="str">
        <f>IFERROR(IF(B246&lt;&gt;"", IF(ISNUMBER(SEARCH("highrisk", LOWER(INDEX(Paste_Here!N$2:N$850, MATCH(B246, Paste_Here!A$2:A$850, 0))))), "High Risk", IF(ISNUMBER(SEARCH("lowrisk", LOWER(INDEX(Paste_Here!N$2:N$850, MATCH(B246, Paste_Here!A$2:A$850, 0))))), "Low Risk", IF(ISNUMBER(SEARCH("somerisk", LOWER(INDEX(Paste_Here!N$2:N$850, MATCH(B246, Paste_Here!A$2:A$850, 0))))), "Some Risk", IF(ISNUMBER(SEARCH("ot", LOWER(INDEX(Paste_Here!N$2:N$850, MATCH(B246, Paste_Here!A$2:A$850, 0))))), "OT", "")))), ""), "")</f>
        <v/>
      </c>
      <c r="AT246" s="66"/>
      <c r="AU246" s="103"/>
      <c r="AV246" s="66"/>
      <c r="AW246" s="66"/>
      <c r="AX246" s="75" t="str">
        <f t="shared" si="41"/>
        <v/>
      </c>
      <c r="AY246" s="66"/>
      <c r="AZ246" s="75"/>
      <c r="BA246" s="66"/>
      <c r="BB246" s="75"/>
      <c r="BC246" s="66"/>
      <c r="BD246" s="75"/>
      <c r="BE246" s="66"/>
      <c r="BF246" s="75" t="str">
        <f>IFERROR(IF(B246&lt;&gt;"", IF(AND(INDEX(Paste_Here!AE$2:AE$850, MATCH(B246, Paste_Here!A$2:A$850, 0))&lt;&gt;"", ISNUMBER(VALUE(INDEX(Paste_Here!AE$2:AE$850, MATCH(B246, Paste_Here!A$2:A$850, 0))))), INDEX(Paste_Here!AE$2:AE$850, MATCH(B246, Paste_Here!A$2:A$850, 0)), ""), ""), "")</f>
        <v/>
      </c>
      <c r="BG246" s="66"/>
      <c r="BH246" s="75" t="str">
        <f>IFERROR(IF(B246&lt;&gt;"", IF(ISNUMBER(SEARCH("highrisk", LOWER(INDEX(Paste_Here!AF$2:AF$850, MATCH(B246, Paste_Here!A$2:A$850, 0))))), "High Risk", IF(ISNUMBER(SEARCH("lowrisk", LOWER(INDEX(Paste_Here!AF$2:AF$850, MATCH(B246, Paste_Here!A$2:A$850, 0))))), "Low Risk", IF(ISNUMBER(SEARCH("somerisk", LOWER(INDEX(Paste_Here!AF$2:AF$850, MATCH(B246, Paste_Here!A$2:A$850, 0))))), "Some Risk", IF(ISNUMBER(SEARCH("ot", LOWER(INDEX(Paste_Here!AF$2:AF$850, MATCH(B246, Paste_Here!A$2:A$850, 0))))), "OT", "")))), ""), "")</f>
        <v/>
      </c>
      <c r="BI246" s="66"/>
      <c r="BJ246" s="75"/>
      <c r="BK246" s="66"/>
      <c r="BL246" s="75" t="str">
        <f>IFERROR(IF(B246&lt;&gt;"", IF(AND(INDEX(Paste_Here!O$2:O$850, MATCH(B246, Paste_Here!A$2:A$850, 0))&lt;&gt;"", ISNUMBER(VALUE(INDEX(Paste_Here!O$2:O$850, MATCH(B246, Paste_Here!A$2:A$850, 0))))), INDEX(Paste_Here!O$2:O$850, MATCH(B246, Paste_Here!A$2:A$850, 0)), ""), ""), "")</f>
        <v/>
      </c>
      <c r="BM246" s="66"/>
      <c r="BN246" s="75" t="str">
        <f>IFERROR(IF(B246&lt;&gt;"", IF(ISNUMBER(SEARCH("highrisk", LOWER(INDEX(Paste_Here!P$2:P$850, MATCH(B246, Paste_Here!A$2:A$850, 0))))), "High Risk", IF(ISNUMBER(SEARCH("lowrisk", LOWER(INDEX(Paste_Here!P$2:P$850, MATCH(B246, Paste_Here!A$2:A$850, 0))))), "Low Risk", IF(ISNUMBER(SEARCH("somerisk", LOWER(INDEX(Paste_Here!P$2:P$850, MATCH(B246, Paste_Here!A$2:A$850, 0))))), "Some Risk", IF(ISNUMBER(SEARCH("ot", LOWER(INDEX(Paste_Here!P$2:P$850, MATCH(B246, Paste_Here!A$2:A$850, 0))))), "OT", "")))), ""), "")</f>
        <v/>
      </c>
      <c r="BQ246" s="66"/>
      <c r="BR246" s="75"/>
      <c r="BS246" s="66"/>
      <c r="BT246" s="66"/>
      <c r="BU246" s="75" t="str">
        <f t="shared" si="42"/>
        <v/>
      </c>
      <c r="BV246" s="66"/>
      <c r="BW246" s="75"/>
      <c r="BX246" s="66"/>
      <c r="BY246" s="75"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BZ246" s="66"/>
      <c r="CA246" s="75"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CB246" s="66"/>
      <c r="CC246" s="75"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CD246" s="66"/>
      <c r="CE246" s="75"/>
      <c r="CF246" s="66"/>
      <c r="CK246" s="75"/>
      <c r="CL246" s="66"/>
      <c r="CM246" s="75"/>
      <c r="CN246" s="66"/>
      <c r="CO246" s="75"/>
      <c r="CP246" s="66"/>
      <c r="CQ246" s="66"/>
      <c r="CR246" s="75" t="str">
        <f t="shared" si="43"/>
        <v/>
      </c>
      <c r="CS246" s="66"/>
      <c r="CT246" s="75"/>
      <c r="CU246" s="66"/>
      <c r="CV246" s="75"/>
      <c r="CW246" s="66"/>
      <c r="CX246" s="75"/>
      <c r="CY246" s="66"/>
      <c r="CZ246" s="75"/>
      <c r="DA246" s="66"/>
      <c r="DB246" s="75" t="str">
        <f>IFERROR(IF(B246&lt;&gt;"", IF(AND(INDEX(Paste_Here!AK$2:AK$850, MATCH(B246, Paste_Here!A$2:A$850, 0))&lt;&gt;"", ISNUMBER(VALUE(INDEX(Paste_Here!AK$2:AK$850, MATCH(B246, Paste_Here!A$2:A$850, 0))))), INDEX(Paste_Here!AK$2:AK$850, MATCH(B246, Paste_Here!A$2:A$850, 0)), ""), ""), "")</f>
        <v/>
      </c>
      <c r="DC246" s="66"/>
      <c r="DD246" s="75" t="str">
        <f>IFERROR(IF(B246&lt;&gt;"", IF(ISNUMBER(SEARCH("highrisk", LOWER(INDEX(Paste_Here!AL$2:AL$850, MATCH(B246, Paste_Here!A$2:A$850, 0))))), "High Risk", IF(ISNUMBER(SEARCH("lowrisk", LOWER(INDEX(Paste_Here!AL$2:AL$850, MATCH(B246, Paste_Here!A$2:A$850, 0))))), "Low Risk", IF(ISNUMBER(SEARCH("somerisk", LOWER(INDEX(Paste_Here!AL$2:AL$850, MATCH(B246, Paste_Here!A$2:A$850, 0))))), "Some Risk", IF(ISNUMBER(SEARCH("ot", LOWER(INDEX(Paste_Here!AL$2:AL$850, MATCH(B246, Paste_Here!A$2:A$850, 0))))), "OT", "")))), ""), "")</f>
        <v/>
      </c>
      <c r="DE246" s="66"/>
      <c r="DF246" s="75" t="str">
        <f>IFERROR(IF(B246&lt;&gt;"", IF(AND(INDEX(Paste_Here!AM$2:AM$850, MATCH(B246, Paste_Here!A$2:A$850, 0))&lt;&gt;"", ISNUMBER(VALUE(INDEX(Paste_Here!AM$2:AM$850, MATCH(B246, Paste_Here!A$2:A$850, 0))))), INDEX(Paste_Here!AM$2:AM$850, MATCH(B246, Paste_Here!A$2:A$850, 0)), ""), ""), "")</f>
        <v/>
      </c>
      <c r="DG246" s="66"/>
      <c r="DH246" s="75" t="str">
        <f>IFERROR(IF(B246&lt;&gt;"", IF(ISNUMBER(SEARCH("highrisk", LOWER(INDEX(Paste_Here!AN$2:AN$850, MATCH(B246, Paste_Here!A$2:A$850, 0))))), "High Risk", IF(ISNUMBER(SEARCH("lowrisk", LOWER(INDEX(Paste_Here!AN$2:AN$850, MATCH(B246, Paste_Here!A$2:A$850, 0))))), "Low Risk", IF(ISNUMBER(SEARCH("somerisk", LOWER(INDEX(Paste_Here!AN$2:AN$850, MATCH(B246, Paste_Here!A$2:A$850, 0))))), "Some Risk", IF(ISNUMBER(SEARCH("ot", LOWER(INDEX(Paste_Here!AN$2:AN$850, MATCH(B246, Paste_Here!A$2:A$850, 0))))), "OT", "")))), ""), "")</f>
        <v/>
      </c>
      <c r="DI246" s="66"/>
      <c r="DJ246" s="66"/>
      <c r="DK246" s="75" t="str">
        <f t="shared" si="44"/>
        <v/>
      </c>
      <c r="DL246" s="66"/>
      <c r="DM246" s="75" t="str">
        <f>IFERROR(IF(B246&lt;&gt;"", IF(AND(INDEX(Paste_Here!Q$2:Q$850, MATCH(B246, Paste_Here!A$2:A$850, 0))&lt;&gt;"", ISNUMBER(VALUE(INDEX(Paste_Here!Q$2:Q$850, MATCH(B246, Paste_Here!A$2:A$850, 0))))), INDEX(Paste_Here!Q$2:Q$850, MATCH(B246, Paste_Here!A$2:A$850, 0)), ""), ""), "")</f>
        <v/>
      </c>
      <c r="DN246" s="66"/>
      <c r="DO246" s="75" t="str">
        <f>IFERROR(IF(B246&lt;&gt;"", IF(ISNUMBER(SEARCH("highrisk", LOWER(INDEX(Paste_Here!R$2:R$850, MATCH(B246, Paste_Here!A$2:A$850, 0))))), "High Risk", IF(ISNUMBER(SEARCH("lowrisk", LOWER(INDEX(Paste_Here!R$2:R$850, MATCH(B246, Paste_Here!A$2:A$850, 0))))), "Low Risk", IF(ISNUMBER(SEARCH("somerisk", LOWER(INDEX(Paste_Here!R$2:R$850, MATCH(B246, Paste_Here!A$2:A$850, 0))))), "Some Risk", IF(ISNUMBER(SEARCH("ot", LOWER(INDEX(Paste_Here!R$2:R$850, MATCH(B246, Paste_Here!A$2:A$850, 0))))), "OT", "")))), ""), "")</f>
        <v/>
      </c>
      <c r="DP246" s="66"/>
      <c r="DQ246" s="93" t="str">
        <f>IFERROR(IF(B246&lt;&gt;"", IF(AND(INDEX(Paste_Here!S$2:S$850, MATCH(B246, Paste_Here!A$2:A$850, 0))&lt;&gt;"", ISNUMBER(VALUE(INDEX(Paste_Here!S$2:S$850, MATCH(B246, Paste_Here!A$2:A$850, 0))))), INDEX(Paste_Here!S$2:S$850, MATCH(B246, Paste_Here!A$2:A$850, 0)), ""), ""), "")</f>
        <v/>
      </c>
      <c r="DR246" s="66"/>
      <c r="DS246" s="75"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IF(ISNUMBER(SEARCH("ot", LOWER(INDEX(Paste_Here!T$2:T$850, MATCH(B246, Paste_Here!A$2:A$850, 0))))), "OT", "")))), ""), "")</f>
        <v/>
      </c>
      <c r="DT246" s="66"/>
      <c r="DU246" s="75" t="str">
        <f>IFERROR(IF(B246&lt;&gt;"", IF(AND(INDEX(Paste_Here!U$2:U$850, MATCH(B246, Paste_Here!A$2:A$850, 0))&lt;&gt;"", ISNUMBER(VALUE(INDEX(Paste_Here!U$2:U$850, MATCH(B246, Paste_Here!A$2:A$850, 0))))), INDEX(Paste_Here!U$2:U$850, MATCH(B246, Paste_Here!A$2:A$850, 0)), ""), ""), "")</f>
        <v/>
      </c>
      <c r="DV246" s="66"/>
      <c r="DW246" s="93" t="str">
        <f>IFERROR(IF(B246&lt;&gt;"", IF(ISNUMBER(SEARCH("highrisk", LOWER(INDEX(Paste_Here!V$2:V$850, MATCH(B246, Paste_Here!A$2:A$850, 0))))), "High Risk", IF(ISNUMBER(SEARCH("lowrisk", LOWER(INDEX(Paste_Here!V$2:V$850, MATCH(B246, Paste_Here!A$2:A$850, 0))))), "Low Risk", IF(ISNUMBER(SEARCH("somerisk", LOWER(INDEX(Paste_Here!V$2:V$850, MATCH(B246, Paste_Here!A$2:A$850, 0))))), "Some Risk", IF(ISNUMBER(SEARCH("ot", LOWER(INDEX(Paste_Here!V$2:V$850, MATCH(B246, Paste_Here!A$2:A$850, 0))))), "OT", "")))), ""), "")</f>
        <v/>
      </c>
      <c r="DX246" s="66"/>
      <c r="DY246" s="75" t="str">
        <f>IFERROR(IF(B246&lt;&gt;"", IF(AND(INDEX(Paste_Here!W$2:W$850, MATCH(B246, Paste_Here!A$2:A$850, 0))&lt;&gt;"", ISNUMBER(VALUE(INDEX(Paste_Here!W$2:W$850, MATCH(B246, Paste_Here!A$2:A$850, 0))))), INDEX(Paste_Here!W$2:W$850, MATCH(B246, Paste_Here!A$2:A$850, 0)), ""), ""), "")</f>
        <v/>
      </c>
      <c r="DZ246" s="66"/>
      <c r="EA246" s="75" t="str">
        <f>IFERROR(IF(B246&lt;&gt;"", IF(ISNUMBER(SEARCH("highrisk", LOWER(INDEX(Paste_Here!X$2:X$850, MATCH(B246, Paste_Here!A$2:A$850, 0))))), "High Risk", IF(ISNUMBER(SEARCH("lowrisk", LOWER(INDEX(Paste_Here!X$2:X$850, MATCH(B246, Paste_Here!A$2:A$850, 0))))), "Low Risk", IF(ISNUMBER(SEARCH("somerisk", LOWER(INDEX(Paste_Here!X$2:X$850, MATCH(B246, Paste_Here!A$2:A$850, 0))))), "Some Risk", IF(ISNUMBER(SEARCH("ot", LOWER(INDEX(Paste_Here!X$2:X$850, MATCH(B246, Paste_Here!A$2:A$850, 0))))), "OT", "")))), ""), "")</f>
        <v/>
      </c>
      <c r="EB246" s="66"/>
      <c r="EC246" s="66"/>
      <c r="ED246" s="75" t="str">
        <f t="shared" si="49"/>
        <v/>
      </c>
      <c r="EE246" s="66"/>
      <c r="EF246" s="75" t="str">
        <f>IFERROR(IF(B246&lt;&gt;"", IF(AND(INDEX(Paste_Here!AO$2:AO$850, MATCH(B246, Paste_Here!A$2:A$850, 0))&lt;&gt;"", ISNUMBER(VALUE(INDEX(Paste_Here!AO$2:AO$850, MATCH(B246, Paste_Here!A$2:A$850, 0))))), INDEX(Paste_Here!AO$2:AO$850, MATCH(B246, Paste_Here!A$2:A$850, 0)), ""), ""), "")</f>
        <v/>
      </c>
      <c r="EG246" s="66"/>
      <c r="EH246" s="75" t="str">
        <f>IFERROR(IF(B246&lt;&gt;"", IF(ISNUMBER(SEARCH("highrisk", LOWER(INDEX(Paste_Here!AP$2:AP$850, MATCH(B246, Paste_Here!A$2:A$850, 0))))), "High Risk", IF(ISNUMBER(SEARCH("lowrisk", LOWER(INDEX(Paste_Here!AP$2:AP$850, MATCH(B246, Paste_Here!A$2:A$850, 0))))), "Low Risk", IF(ISNUMBER(SEARCH("somerisk", LOWER(INDEX(Paste_Here!AP$2:AP$850, MATCH(B246, Paste_Here!A$2:A$850, 0))))), "Some Risk", IF(ISNUMBER(SEARCH("ot", LOWER(INDEX(Paste_Here!AP$2:AP$850, MATCH(B246, Paste_Here!A$2:A$850, 0))))), "OT", "")))), ""), "")</f>
        <v/>
      </c>
      <c r="EI246" s="66"/>
      <c r="EJ246" s="93"/>
      <c r="EK246" s="66"/>
      <c r="EL246" s="75" t="str">
        <f>IFERROR(IF(B246&lt;&gt;"", IF(AND(INDEX(Paste_Here!AQ$2:AQ$850, MATCH(B246, Paste_Here!A$2:A$850, 0))&lt;&gt;"", ISNUMBER(VALUE(INDEX(Paste_Here!AQ$2:AQ$850, MATCH(B246, Paste_Here!A$2:A$850, 0))))), INDEX(Paste_Here!AQ$2:AQ$850, MATCH(B246, Paste_Here!A$2:A$850, 0)), ""), ""), "")</f>
        <v/>
      </c>
      <c r="EM246" s="66"/>
      <c r="EN246" s="75" t="str">
        <f>IFERROR(IF(B246&lt;&gt;"", IF(ISNUMBER(SEARCH("highrisk", LOWER(INDEX(Paste_Here!AR$2:AR$850, MATCH(B246, Paste_Here!A$2:A$850, 0))))), "High Risk", IF(ISNUMBER(SEARCH("lowrisk", LOWER(INDEX(Paste_Here!AR$2:AR$850, MATCH(B246, Paste_Here!A$2:A$850, 0))))), "Low Risk", IF(ISNUMBER(SEARCH("somerisk", LOWER(INDEX(Paste_Here!AR$2:AR$850, MATCH(B246, Paste_Here!A$2:A$850, 0))))), "Some Risk", IF(ISNUMBER(SEARCH("ot", LOWER(INDEX(Paste_Here!AR$2:AR$850, MATCH(B246, Paste_Here!A$2:A$850, 0))))), "OT", "")))), ""), "")</f>
        <v/>
      </c>
      <c r="EO246" s="66"/>
      <c r="EP246" s="93"/>
      <c r="EQ246" s="66"/>
      <c r="ER246" s="75"/>
      <c r="ES246" s="66"/>
      <c r="ET246" s="75"/>
      <c r="EU246" s="66"/>
      <c r="EV246" s="66"/>
      <c r="EW246" s="75" t="str">
        <f t="shared" si="50"/>
        <v/>
      </c>
      <c r="EX246" s="66"/>
      <c r="EY246" s="75" t="str">
        <f>IFERROR(IF(B246&lt;&gt;"", IF(AND(INDEX(Paste_Here!Y$2:Y$850, MATCH(B246, Paste_Here!A$2:A$850, 0))&lt;&gt;"", ISNUMBER(VALUE(INDEX(Paste_Here!Y$2:Y$850, MATCH(B246, Paste_Here!A$2:A$850, 0))))), INDEX(Paste_Here!Y$2:Y$850, MATCH(B246, Paste_Here!A$2:A$850, 0)), ""), ""), "")</f>
        <v/>
      </c>
      <c r="EZ246" s="66"/>
      <c r="FA246" s="75" t="str">
        <f>IFERROR(IF(B246&lt;&gt;"", IF(ISNUMBER(SEARCH("highrisk", LOWER(INDEX(Paste_Here!Z$2:Z$850, MATCH(B246, Paste_Here!A$2:A$850, 0))))), "High Risk", IF(ISNUMBER(SEARCH("lowrisk", LOWER(INDEX(Paste_Here!Z$2:Z$850, MATCH(B246, Paste_Here!A$2:A$850, 0))))), "Low Risk", IF(ISNUMBER(SEARCH("somerisk", LOWER(INDEX(Paste_Here!Z$2:Z$850, MATCH(B246, Paste_Here!A$2:A$850, 0))))), "Some Risk", IF(ISNUMBER(SEARCH("ot", LOWER(INDEX(Paste_Here!Z$2:Z$850, MATCH(B246, Paste_Here!A$2:A$850, 0))))), "OT", "")))), ""), "")</f>
        <v/>
      </c>
      <c r="FB246" s="66"/>
      <c r="FC246" s="93"/>
      <c r="FD246" s="66"/>
      <c r="FE246" s="75" t="str">
        <f>IFERROR(IF(B246&lt;&gt;"", IF(AND(INDEX(Paste_Here!AA$2:AA$850, MATCH(B246, Paste_Here!A$2:A$850, 0))&lt;&gt;"", ISNUMBER(VALUE(INDEX(Paste_Here!AA$2:AA$850, MATCH(B246, Paste_Here!A$2:A$850, 0))))), INDEX(Paste_Here!AA$2:AA$850, MATCH(B246, Paste_Here!A$2:A$850, 0)), ""), ""), "")</f>
        <v/>
      </c>
      <c r="FF246" s="66"/>
      <c r="FG246" s="75" t="str">
        <f>IFERROR(IF(B246&lt;&gt;"", IF(ISNUMBER(SEARCH("highrisk", LOWER(INDEX(Paste_Here!AB$2:AB$850, MATCH(B246, Paste_Here!A$2:A$850, 0))))), "High Risk", IF(ISNUMBER(SEARCH("lowrisk", LOWER(INDEX(Paste_Here!AB$2:AB$850, MATCH(B246, Paste_Here!A$2:A$850, 0))))), "Low Risk", IF(ISNUMBER(SEARCH("somerisk", LOWER(INDEX(Paste_Here!AB$2:AB$850, MATCH(B246, Paste_Here!A$2:A$850, 0))))), "Some Risk", IF(ISNUMBER(SEARCH("ot", LOWER(INDEX(Paste_Here!AB$2:AB$850, MATCH(B246, Paste_Here!A$2:A$850, 0))))), "OT", "")))), ""), "")</f>
        <v/>
      </c>
      <c r="FH246" s="66"/>
      <c r="FI246" s="93"/>
      <c r="FJ246" s="66"/>
      <c r="FK246" s="75"/>
      <c r="FL246" s="66"/>
      <c r="FM246" s="75"/>
      <c r="FN246" s="66"/>
      <c r="FO246" s="66"/>
      <c r="FP246" s="75" t="str">
        <f t="shared" si="45"/>
        <v/>
      </c>
      <c r="FQ246" s="66"/>
      <c r="FR246" s="75" t="str">
        <f>IFERROR(IF(B246&lt;&gt;"", IF(ISNUMBER(SEARCH("s", LOWER(INDEX(Paste_Here!L$2:L$850, MATCH(B246, Paste_Here!A$2:A$850, 0))))), "Yes", IF(INDEX(Paste_Here!L$2:L$850, MATCH(B246, Paste_Here!A$2:A$850, 0))&lt;&gt;"", "No", "")), ""), "")</f>
        <v/>
      </c>
      <c r="FS246" s="66"/>
      <c r="FT246" s="75" t="str">
        <f>IFERROR(IF(B246&lt;&gt;"", IF(ISNUMBER(SEARCH("yes", LOWER(INDEX(Paste_Here!F$2:F$850, MATCH(B246, Paste_Here!A$2:A$850, 0))))), "Yes", IF(ISNUMBER(SEARCH("no", LOWER(INDEX(Paste_Here!F$2:F$850, MATCH(B246, Paste_Here!A$2:A$850, 0))))), "No", "")), ""), "")</f>
        <v/>
      </c>
      <c r="FU246" s="66"/>
      <c r="FV246" s="75" t="str">
        <f>IFERROR(IF(B246&lt;&gt;"", IF(ISNUMBER(SEARCH("english language learner", LOWER(INDEX(Paste_Here!C$2:C$850, MATCH(B246, Paste_Here!A$2:A$850, 0))))), "Yes", ""), ""), "")</f>
        <v/>
      </c>
      <c r="FW246" s="66"/>
      <c r="FX246" s="75" t="str">
        <f>IFERROR(IF(B246&lt;&gt;"", IF(OR(ISNUMBER(SEARCH("b", LOWER(INDEX(Paste_Here!J$2:J$850, MATCH(B246, Paste_Here!A$2:A$850, 0))))), ISNUMBER(SEARCH("h", LOWER(INDEX(Paste_Here!J$2:J$850, MATCH(B246, Paste_Here!A$2:A$850, 0))))), ISNUMBER(SEARCH("i", LOWER(INDEX(Paste_Here!J$2:J$850, MATCH(B246, Paste_Here!A$2:A$850, 0)))))), "Yes", IF(INDEX(Paste_Here!J$2:J$850, MATCH(B246, Paste_Here!A$2:A$850, 0))&lt;&gt;"", "No", "")), ""), "")</f>
        <v/>
      </c>
      <c r="FY246" s="66"/>
      <c r="FZ246" s="75" t="str">
        <f>IFERROR(IF(B246&lt;&gt;"", IF(ISNUMBER(SEARCH("yes", LOWER(INDEX(Paste_Here!K$2:K$850, MATCH(B246, Paste_Here!A$2:A$850, 0))))), "Yes", IF(ISNUMBER(SEARCH("no", LOWER(INDEX(Paste_Here!K$2:K$850, MATCH(B246, Paste_Here!A$2:A$850, 0))))), "No", "")), ""), "")</f>
        <v/>
      </c>
      <c r="GA246" s="66"/>
      <c r="GB246" s="75" t="str">
        <f>IFERROR(IF(B246&lt;&gt;"", IF(ISNUMBER(SEARCH("transitional 2", LOWER(INDEX(Paste_Here!C$2:C$850, MATCH(B246, Paste_Here!A$2:A$850, 0))))), "T2",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GC246" s="66"/>
      <c r="GD246" s="75"/>
      <c r="GE246" s="66"/>
      <c r="GF246" s="75"/>
      <c r="GG246" s="66"/>
      <c r="GH246" s="75"/>
      <c r="GI246" s="66"/>
      <c r="GK246" s="1" t="str" cm="1">
        <f t="array" ref="GK246">IFERROR(INDEX(Paste_Here!$B$2:$B$850, MATCH(0, COUNTIF(GK$4:GK245, Paste_Here!$B$2:$B$850) + IF(Paste_Here!$B$2:$B$850="", 1, 0), 0)), "")</f>
        <v/>
      </c>
      <c r="GL246" s="1" t="str">
        <f>IF(GK246&lt;&gt;"", INDEX(Paste_Here!$A$2:$A$850, MATCH(GK246, Paste_Here!$B$2:$B$850, 0)), "")</f>
        <v/>
      </c>
      <c r="GM246" s="1" t="str">
        <f t="shared" si="51"/>
        <v/>
      </c>
      <c r="GN246" s="1" t="str" cm="1">
        <f t="array" ref="GN246">IFERROR(INDEX($GM$5:$GM$850, MATCH(SMALL(IF($GM$5:$GM$850&lt;&gt;"", COUNTIF($GM$5:$GM$850, "&lt;"&amp;$GM$5:$GM$850)+1), ROW()-ROW($GN$5)+1), COUNTIF($GM$5:$GM$850, "&lt;"&amp;$GM$5:$GM$850)+1, 0)), "")</f>
        <v/>
      </c>
    </row>
    <row r="247" spans="1:196">
      <c r="A247" s="66"/>
      <c r="B247" s="75" t="str">
        <f t="shared" si="39"/>
        <v/>
      </c>
      <c r="C247" s="66"/>
      <c r="D247" s="75" t="str">
        <f>IFERROR(IF(AND(INDEX(Paste_Here!N$2:N$850, MATCH(B247, Paste_Here!A$2:A$850, 0)) = ""), "", IF(UPPER(INDEX(Paste_Here!N$2:N$850, MATCH(B247, Paste_Here!A$2:A$850, 0))) = "YES", "Yes", IF(UPPER(INDEX(Paste_Here!N$2:N$850, MATCH(B247, Paste_Here!A$2:A$850, 0))) = "NO", "No", ""))), "")</f>
        <v/>
      </c>
      <c r="E247" s="66"/>
      <c r="F247" s="75" t="str">
        <f t="shared" si="46"/>
        <v/>
      </c>
      <c r="G247" s="66"/>
      <c r="H247" s="75" t="str">
        <f t="shared" si="47"/>
        <v/>
      </c>
      <c r="I247" s="66"/>
      <c r="J247" s="75" t="str">
        <f t="shared" si="48"/>
        <v/>
      </c>
      <c r="K247" s="66"/>
      <c r="L247" s="75"/>
      <c r="M247" s="66"/>
      <c r="N247" s="75" t="str">
        <f>IFERROR(IF(B247&lt;&gt;"", IF(AND(INDEX(Paste_Here!AW$2:AW$850, MATCH(B247, Paste_Here!A$2:A$850, 0))&lt;&gt;"", ISNUMBER(VALUE(INDEX(Paste_Here!AW$2:AW$850, MATCH(B247, Paste_Here!A$2:A$850, 0))))), INDEX(Paste_Here!AW$2:AW$850, MATCH(B247, Paste_Here!A$2:A$850, 0)), ""), ""), "")</f>
        <v/>
      </c>
      <c r="O247" s="66"/>
      <c r="P247" s="75" t="str">
        <f>IFERROR(IF(B247&lt;&gt;"", IF(AND(INDEX(Paste_Here!AX$2:AX$850, MATCH(B247, Paste_Here!A$2:A$850, 0))&lt;&gt;"", ISNUMBER(VALUE(INDEX(Paste_Here!AX$2:AX$850, MATCH(B247, Paste_Here!A$2:A$850, 0))))), INDEX(Paste_Here!AX$2:AX$850, MATCH(B247, Paste_Here!A$2:A$850, 0)), ""), ""), "")</f>
        <v/>
      </c>
      <c r="Q247" s="66"/>
      <c r="R247" s="75" t="str">
        <f>IFERROR(IF(B247&lt;&gt;"", IF(AND(INDEX(Paste_Here!AU$2:AU$850, MATCH(B247, Paste_Here!A$2:A$850, 0))&lt;&gt;"", ISNUMBER(VALUE(INDEX(Paste_Here!AU$2:AU$850, MATCH(B247, Paste_Here!A$2:A$850, 0))))), INDEX(Paste_Here!AU$2:AU$850, MATCH(B247, Paste_Here!A$2:A$850, 0)), ""), ""), "")</f>
        <v/>
      </c>
      <c r="S247" s="66"/>
      <c r="T247" s="75" t="str">
        <f>IFERROR(IF(B247&lt;&gt;"", IF(AND(INDEX(Paste_Here!AV$2:AV$850, MATCH(B247, Paste_Here!A$2:A$850, 0))&lt;&gt;"", ISNUMBER(VALUE(INDEX(Paste_Here!AV$2:AV$850, MATCH(B247, Paste_Here!A$2:A$850, 0))))), INDEX(Paste_Here!AV$2:AV$850, MATCH(B247, Paste_Here!A$2:A$850, 0)), ""), ""), "")</f>
        <v/>
      </c>
      <c r="U247" s="66"/>
      <c r="W247" s="66"/>
      <c r="Y247" s="66"/>
      <c r="Z247" s="66"/>
      <c r="AA247" s="75" t="str">
        <f t="shared" si="40"/>
        <v/>
      </c>
      <c r="AB247" s="66"/>
      <c r="AC247" s="75"/>
      <c r="AD247" s="66"/>
      <c r="AE247" s="98"/>
      <c r="AF247" s="66"/>
      <c r="AG247" s="75"/>
      <c r="AH247" s="66"/>
      <c r="AI247" s="75" t="str">
        <f>IFERROR(IF(B247&lt;&gt;"", IF(AND(INDEX(Paste_Here!AC$2:AC$850, MATCH(B247, Paste_Here!A$2:A$850, 0))&lt;&gt;"", ISNUMBER(VALUE(INDEX(Paste_Here!AC$2:AC$850, MATCH(B247, Paste_Here!A$2:A$850, 0))))), INDEX(Paste_Here!AC$2:AC$850, MATCH(B247, Paste_Here!A$2:A$850, 0)), ""), ""), "")</f>
        <v/>
      </c>
      <c r="AJ247" s="66"/>
      <c r="AK247" s="75" t="str">
        <f>IFERROR(IF(B247&lt;&gt;"", IF(ISNUMBER(SEARCH("highrisk", LOWER(INDEX(Paste_Here!AD$2:AD$850, MATCH(B247, Paste_Here!A$2:A$850, 0))))), "High Risk", IF(ISNUMBER(SEARCH("lowrisk", LOWER(INDEX(Paste_Here!AD$2:AD$850, MATCH(B247, Paste_Here!A$2:A$850, 0))))), "Low Risk", IF(ISNUMBER(SEARCH("somerisk", LOWER(INDEX(Paste_Here!AD$2:AD$850, MATCH(B247, Paste_Here!A$2:A$850, 0))))), "Some Risk", IF(ISNUMBER(SEARCH("ot", LOWER(INDEX(Paste_Here!AD$2:AD$850, MATCH(B247, Paste_Here!A$2:A$850, 0))))), "OT", "")))), ""), "")</f>
        <v/>
      </c>
      <c r="AL247" s="66"/>
      <c r="AM247" s="75"/>
      <c r="AN247" s="66"/>
      <c r="AO247" s="75" t="str">
        <f>IFERROR(IF(B247&lt;&gt;"", IF(AND(INDEX(Paste_Here!M$2:M$850, MATCH(B247, Paste_Here!A$2:A$850, 0))&lt;&gt;"", ISNUMBER(VALUE(INDEX(Paste_Here!M$2:M$850, MATCH(B247, Paste_Here!A$2:A$850, 0))))), INDEX(Paste_Here!M$2:M$850, MATCH(B247, Paste_Here!A$2:A$850, 0)), ""), ""), "")</f>
        <v/>
      </c>
      <c r="AP247" s="66"/>
      <c r="AQ247" s="75" t="str">
        <f>IFERROR(IF(B247&lt;&gt;"", IF(ISNUMBER(SEARCH("highrisk", LOWER(INDEX(Paste_Here!N$2:N$850, MATCH(B247, Paste_Here!A$2:A$850, 0))))), "High Risk", IF(ISNUMBER(SEARCH("lowrisk", LOWER(INDEX(Paste_Here!N$2:N$850, MATCH(B247, Paste_Here!A$2:A$850, 0))))), "Low Risk", IF(ISNUMBER(SEARCH("somerisk", LOWER(INDEX(Paste_Here!N$2:N$850, MATCH(B247, Paste_Here!A$2:A$850, 0))))), "Some Risk", IF(ISNUMBER(SEARCH("ot", LOWER(INDEX(Paste_Here!N$2:N$850, MATCH(B247, Paste_Here!A$2:A$850, 0))))), "OT", "")))), ""), "")</f>
        <v/>
      </c>
      <c r="AT247" s="66"/>
      <c r="AU247" s="103"/>
      <c r="AV247" s="66"/>
      <c r="AW247" s="66"/>
      <c r="AX247" s="75" t="str">
        <f t="shared" si="41"/>
        <v/>
      </c>
      <c r="AY247" s="66"/>
      <c r="AZ247" s="75"/>
      <c r="BA247" s="66"/>
      <c r="BB247" s="75"/>
      <c r="BC247" s="66"/>
      <c r="BD247" s="75"/>
      <c r="BE247" s="66"/>
      <c r="BF247" s="75" t="str">
        <f>IFERROR(IF(B247&lt;&gt;"", IF(AND(INDEX(Paste_Here!AE$2:AE$850, MATCH(B247, Paste_Here!A$2:A$850, 0))&lt;&gt;"", ISNUMBER(VALUE(INDEX(Paste_Here!AE$2:AE$850, MATCH(B247, Paste_Here!A$2:A$850, 0))))), INDEX(Paste_Here!AE$2:AE$850, MATCH(B247, Paste_Here!A$2:A$850, 0)), ""), ""), "")</f>
        <v/>
      </c>
      <c r="BG247" s="66"/>
      <c r="BH247" s="75" t="str">
        <f>IFERROR(IF(B247&lt;&gt;"", IF(ISNUMBER(SEARCH("highrisk", LOWER(INDEX(Paste_Here!AF$2:AF$850, MATCH(B247, Paste_Here!A$2:A$850, 0))))), "High Risk", IF(ISNUMBER(SEARCH("lowrisk", LOWER(INDEX(Paste_Here!AF$2:AF$850, MATCH(B247, Paste_Here!A$2:A$850, 0))))), "Low Risk", IF(ISNUMBER(SEARCH("somerisk", LOWER(INDEX(Paste_Here!AF$2:AF$850, MATCH(B247, Paste_Here!A$2:A$850, 0))))), "Some Risk", IF(ISNUMBER(SEARCH("ot", LOWER(INDEX(Paste_Here!AF$2:AF$850, MATCH(B247, Paste_Here!A$2:A$850, 0))))), "OT", "")))), ""), "")</f>
        <v/>
      </c>
      <c r="BI247" s="66"/>
      <c r="BJ247" s="75"/>
      <c r="BK247" s="66"/>
      <c r="BL247" s="75" t="str">
        <f>IFERROR(IF(B247&lt;&gt;"", IF(AND(INDEX(Paste_Here!O$2:O$850, MATCH(B247, Paste_Here!A$2:A$850, 0))&lt;&gt;"", ISNUMBER(VALUE(INDEX(Paste_Here!O$2:O$850, MATCH(B247, Paste_Here!A$2:A$850, 0))))), INDEX(Paste_Here!O$2:O$850, MATCH(B247, Paste_Here!A$2:A$850, 0)), ""), ""), "")</f>
        <v/>
      </c>
      <c r="BM247" s="66"/>
      <c r="BN247" s="75" t="str">
        <f>IFERROR(IF(B247&lt;&gt;"", IF(ISNUMBER(SEARCH("highrisk", LOWER(INDEX(Paste_Here!P$2:P$850, MATCH(B247, Paste_Here!A$2:A$850, 0))))), "High Risk", IF(ISNUMBER(SEARCH("lowrisk", LOWER(INDEX(Paste_Here!P$2:P$850, MATCH(B247, Paste_Here!A$2:A$850, 0))))), "Low Risk", IF(ISNUMBER(SEARCH("somerisk", LOWER(INDEX(Paste_Here!P$2:P$850, MATCH(B247, Paste_Here!A$2:A$850, 0))))), "Some Risk", IF(ISNUMBER(SEARCH("ot", LOWER(INDEX(Paste_Here!P$2:P$850, MATCH(B247, Paste_Here!A$2:A$850, 0))))), "OT", "")))), ""), "")</f>
        <v/>
      </c>
      <c r="BQ247" s="66"/>
      <c r="BR247" s="75"/>
      <c r="BS247" s="66"/>
      <c r="BT247" s="66"/>
      <c r="BU247" s="75" t="str">
        <f t="shared" si="42"/>
        <v/>
      </c>
      <c r="BV247" s="66"/>
      <c r="BW247" s="75"/>
      <c r="BX247" s="66"/>
      <c r="BY247" s="75"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BZ247" s="66"/>
      <c r="CA247" s="75"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CB247" s="66"/>
      <c r="CC247" s="75"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CD247" s="66"/>
      <c r="CE247" s="75"/>
      <c r="CF247" s="66"/>
      <c r="CK247" s="75"/>
      <c r="CL247" s="66"/>
      <c r="CM247" s="75"/>
      <c r="CN247" s="66"/>
      <c r="CO247" s="75"/>
      <c r="CP247" s="66"/>
      <c r="CQ247" s="66"/>
      <c r="CR247" s="75" t="str">
        <f t="shared" si="43"/>
        <v/>
      </c>
      <c r="CS247" s="66"/>
      <c r="CT247" s="75"/>
      <c r="CU247" s="66"/>
      <c r="CV247" s="75"/>
      <c r="CW247" s="66"/>
      <c r="CX247" s="75"/>
      <c r="CY247" s="66"/>
      <c r="CZ247" s="75"/>
      <c r="DA247" s="66"/>
      <c r="DB247" s="75" t="str">
        <f>IFERROR(IF(B247&lt;&gt;"", IF(AND(INDEX(Paste_Here!AK$2:AK$850, MATCH(B247, Paste_Here!A$2:A$850, 0))&lt;&gt;"", ISNUMBER(VALUE(INDEX(Paste_Here!AK$2:AK$850, MATCH(B247, Paste_Here!A$2:A$850, 0))))), INDEX(Paste_Here!AK$2:AK$850, MATCH(B247, Paste_Here!A$2:A$850, 0)), ""), ""), "")</f>
        <v/>
      </c>
      <c r="DC247" s="66"/>
      <c r="DD247" s="75" t="str">
        <f>IFERROR(IF(B247&lt;&gt;"", IF(ISNUMBER(SEARCH("highrisk", LOWER(INDEX(Paste_Here!AL$2:AL$850, MATCH(B247, Paste_Here!A$2:A$850, 0))))), "High Risk", IF(ISNUMBER(SEARCH("lowrisk", LOWER(INDEX(Paste_Here!AL$2:AL$850, MATCH(B247, Paste_Here!A$2:A$850, 0))))), "Low Risk", IF(ISNUMBER(SEARCH("somerisk", LOWER(INDEX(Paste_Here!AL$2:AL$850, MATCH(B247, Paste_Here!A$2:A$850, 0))))), "Some Risk", IF(ISNUMBER(SEARCH("ot", LOWER(INDEX(Paste_Here!AL$2:AL$850, MATCH(B247, Paste_Here!A$2:A$850, 0))))), "OT", "")))), ""), "")</f>
        <v/>
      </c>
      <c r="DE247" s="66"/>
      <c r="DF247" s="75" t="str">
        <f>IFERROR(IF(B247&lt;&gt;"", IF(AND(INDEX(Paste_Here!AM$2:AM$850, MATCH(B247, Paste_Here!A$2:A$850, 0))&lt;&gt;"", ISNUMBER(VALUE(INDEX(Paste_Here!AM$2:AM$850, MATCH(B247, Paste_Here!A$2:A$850, 0))))), INDEX(Paste_Here!AM$2:AM$850, MATCH(B247, Paste_Here!A$2:A$850, 0)), ""), ""), "")</f>
        <v/>
      </c>
      <c r="DG247" s="66"/>
      <c r="DH247" s="75" t="str">
        <f>IFERROR(IF(B247&lt;&gt;"", IF(ISNUMBER(SEARCH("highrisk", LOWER(INDEX(Paste_Here!AN$2:AN$850, MATCH(B247, Paste_Here!A$2:A$850, 0))))), "High Risk", IF(ISNUMBER(SEARCH("lowrisk", LOWER(INDEX(Paste_Here!AN$2:AN$850, MATCH(B247, Paste_Here!A$2:A$850, 0))))), "Low Risk", IF(ISNUMBER(SEARCH("somerisk", LOWER(INDEX(Paste_Here!AN$2:AN$850, MATCH(B247, Paste_Here!A$2:A$850, 0))))), "Some Risk", IF(ISNUMBER(SEARCH("ot", LOWER(INDEX(Paste_Here!AN$2:AN$850, MATCH(B247, Paste_Here!A$2:A$850, 0))))), "OT", "")))), ""), "")</f>
        <v/>
      </c>
      <c r="DI247" s="66"/>
      <c r="DJ247" s="66"/>
      <c r="DK247" s="75" t="str">
        <f t="shared" si="44"/>
        <v/>
      </c>
      <c r="DL247" s="66"/>
      <c r="DM247" s="75" t="str">
        <f>IFERROR(IF(B247&lt;&gt;"", IF(AND(INDEX(Paste_Here!Q$2:Q$850, MATCH(B247, Paste_Here!A$2:A$850, 0))&lt;&gt;"", ISNUMBER(VALUE(INDEX(Paste_Here!Q$2:Q$850, MATCH(B247, Paste_Here!A$2:A$850, 0))))), INDEX(Paste_Here!Q$2:Q$850, MATCH(B247, Paste_Here!A$2:A$850, 0)), ""), ""), "")</f>
        <v/>
      </c>
      <c r="DN247" s="66"/>
      <c r="DO247" s="75" t="str">
        <f>IFERROR(IF(B247&lt;&gt;"", IF(ISNUMBER(SEARCH("highrisk", LOWER(INDEX(Paste_Here!R$2:R$850, MATCH(B247, Paste_Here!A$2:A$850, 0))))), "High Risk", IF(ISNUMBER(SEARCH("lowrisk", LOWER(INDEX(Paste_Here!R$2:R$850, MATCH(B247, Paste_Here!A$2:A$850, 0))))), "Low Risk", IF(ISNUMBER(SEARCH("somerisk", LOWER(INDEX(Paste_Here!R$2:R$850, MATCH(B247, Paste_Here!A$2:A$850, 0))))), "Some Risk", IF(ISNUMBER(SEARCH("ot", LOWER(INDEX(Paste_Here!R$2:R$850, MATCH(B247, Paste_Here!A$2:A$850, 0))))), "OT", "")))), ""), "")</f>
        <v/>
      </c>
      <c r="DP247" s="66"/>
      <c r="DQ247" s="93" t="str">
        <f>IFERROR(IF(B247&lt;&gt;"", IF(AND(INDEX(Paste_Here!S$2:S$850, MATCH(B247, Paste_Here!A$2:A$850, 0))&lt;&gt;"", ISNUMBER(VALUE(INDEX(Paste_Here!S$2:S$850, MATCH(B247, Paste_Here!A$2:A$850, 0))))), INDEX(Paste_Here!S$2:S$850, MATCH(B247, Paste_Here!A$2:A$850, 0)), ""), ""), "")</f>
        <v/>
      </c>
      <c r="DR247" s="66"/>
      <c r="DS247" s="75"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IF(ISNUMBER(SEARCH("ot", LOWER(INDEX(Paste_Here!T$2:T$850, MATCH(B247, Paste_Here!A$2:A$850, 0))))), "OT", "")))), ""), "")</f>
        <v/>
      </c>
      <c r="DT247" s="66"/>
      <c r="DU247" s="75" t="str">
        <f>IFERROR(IF(B247&lt;&gt;"", IF(AND(INDEX(Paste_Here!U$2:U$850, MATCH(B247, Paste_Here!A$2:A$850, 0))&lt;&gt;"", ISNUMBER(VALUE(INDEX(Paste_Here!U$2:U$850, MATCH(B247, Paste_Here!A$2:A$850, 0))))), INDEX(Paste_Here!U$2:U$850, MATCH(B247, Paste_Here!A$2:A$850, 0)), ""), ""), "")</f>
        <v/>
      </c>
      <c r="DV247" s="66"/>
      <c r="DW247" s="93" t="str">
        <f>IFERROR(IF(B247&lt;&gt;"", IF(ISNUMBER(SEARCH("highrisk", LOWER(INDEX(Paste_Here!V$2:V$850, MATCH(B247, Paste_Here!A$2:A$850, 0))))), "High Risk", IF(ISNUMBER(SEARCH("lowrisk", LOWER(INDEX(Paste_Here!V$2:V$850, MATCH(B247, Paste_Here!A$2:A$850, 0))))), "Low Risk", IF(ISNUMBER(SEARCH("somerisk", LOWER(INDEX(Paste_Here!V$2:V$850, MATCH(B247, Paste_Here!A$2:A$850, 0))))), "Some Risk", IF(ISNUMBER(SEARCH("ot", LOWER(INDEX(Paste_Here!V$2:V$850, MATCH(B247, Paste_Here!A$2:A$850, 0))))), "OT", "")))), ""), "")</f>
        <v/>
      </c>
      <c r="DX247" s="66"/>
      <c r="DY247" s="75" t="str">
        <f>IFERROR(IF(B247&lt;&gt;"", IF(AND(INDEX(Paste_Here!W$2:W$850, MATCH(B247, Paste_Here!A$2:A$850, 0))&lt;&gt;"", ISNUMBER(VALUE(INDEX(Paste_Here!W$2:W$850, MATCH(B247, Paste_Here!A$2:A$850, 0))))), INDEX(Paste_Here!W$2:W$850, MATCH(B247, Paste_Here!A$2:A$850, 0)), ""), ""), "")</f>
        <v/>
      </c>
      <c r="DZ247" s="66"/>
      <c r="EA247" s="75" t="str">
        <f>IFERROR(IF(B247&lt;&gt;"", IF(ISNUMBER(SEARCH("highrisk", LOWER(INDEX(Paste_Here!X$2:X$850, MATCH(B247, Paste_Here!A$2:A$850, 0))))), "High Risk", IF(ISNUMBER(SEARCH("lowrisk", LOWER(INDEX(Paste_Here!X$2:X$850, MATCH(B247, Paste_Here!A$2:A$850, 0))))), "Low Risk", IF(ISNUMBER(SEARCH("somerisk", LOWER(INDEX(Paste_Here!X$2:X$850, MATCH(B247, Paste_Here!A$2:A$850, 0))))), "Some Risk", IF(ISNUMBER(SEARCH("ot", LOWER(INDEX(Paste_Here!X$2:X$850, MATCH(B247, Paste_Here!A$2:A$850, 0))))), "OT", "")))), ""), "")</f>
        <v/>
      </c>
      <c r="EB247" s="66"/>
      <c r="EC247" s="66"/>
      <c r="ED247" s="75" t="str">
        <f t="shared" si="49"/>
        <v/>
      </c>
      <c r="EE247" s="66"/>
      <c r="EF247" s="75" t="str">
        <f>IFERROR(IF(B247&lt;&gt;"", IF(AND(INDEX(Paste_Here!AO$2:AO$850, MATCH(B247, Paste_Here!A$2:A$850, 0))&lt;&gt;"", ISNUMBER(VALUE(INDEX(Paste_Here!AO$2:AO$850, MATCH(B247, Paste_Here!A$2:A$850, 0))))), INDEX(Paste_Here!AO$2:AO$850, MATCH(B247, Paste_Here!A$2:A$850, 0)), ""), ""), "")</f>
        <v/>
      </c>
      <c r="EG247" s="66"/>
      <c r="EH247" s="75" t="str">
        <f>IFERROR(IF(B247&lt;&gt;"", IF(ISNUMBER(SEARCH("highrisk", LOWER(INDEX(Paste_Here!AP$2:AP$850, MATCH(B247, Paste_Here!A$2:A$850, 0))))), "High Risk", IF(ISNUMBER(SEARCH("lowrisk", LOWER(INDEX(Paste_Here!AP$2:AP$850, MATCH(B247, Paste_Here!A$2:A$850, 0))))), "Low Risk", IF(ISNUMBER(SEARCH("somerisk", LOWER(INDEX(Paste_Here!AP$2:AP$850, MATCH(B247, Paste_Here!A$2:A$850, 0))))), "Some Risk", IF(ISNUMBER(SEARCH("ot", LOWER(INDEX(Paste_Here!AP$2:AP$850, MATCH(B247, Paste_Here!A$2:A$850, 0))))), "OT", "")))), ""), "")</f>
        <v/>
      </c>
      <c r="EI247" s="66"/>
      <c r="EJ247" s="93"/>
      <c r="EK247" s="66"/>
      <c r="EL247" s="75" t="str">
        <f>IFERROR(IF(B247&lt;&gt;"", IF(AND(INDEX(Paste_Here!AQ$2:AQ$850, MATCH(B247, Paste_Here!A$2:A$850, 0))&lt;&gt;"", ISNUMBER(VALUE(INDEX(Paste_Here!AQ$2:AQ$850, MATCH(B247, Paste_Here!A$2:A$850, 0))))), INDEX(Paste_Here!AQ$2:AQ$850, MATCH(B247, Paste_Here!A$2:A$850, 0)), ""), ""), "")</f>
        <v/>
      </c>
      <c r="EM247" s="66"/>
      <c r="EN247" s="75" t="str">
        <f>IFERROR(IF(B247&lt;&gt;"", IF(ISNUMBER(SEARCH("highrisk", LOWER(INDEX(Paste_Here!AR$2:AR$850, MATCH(B247, Paste_Here!A$2:A$850, 0))))), "High Risk", IF(ISNUMBER(SEARCH("lowrisk", LOWER(INDEX(Paste_Here!AR$2:AR$850, MATCH(B247, Paste_Here!A$2:A$850, 0))))), "Low Risk", IF(ISNUMBER(SEARCH("somerisk", LOWER(INDEX(Paste_Here!AR$2:AR$850, MATCH(B247, Paste_Here!A$2:A$850, 0))))), "Some Risk", IF(ISNUMBER(SEARCH("ot", LOWER(INDEX(Paste_Here!AR$2:AR$850, MATCH(B247, Paste_Here!A$2:A$850, 0))))), "OT", "")))), ""), "")</f>
        <v/>
      </c>
      <c r="EO247" s="66"/>
      <c r="EP247" s="93"/>
      <c r="EQ247" s="66"/>
      <c r="ER247" s="75"/>
      <c r="ES247" s="66"/>
      <c r="ET247" s="75"/>
      <c r="EU247" s="66"/>
      <c r="EV247" s="66"/>
      <c r="EW247" s="75" t="str">
        <f t="shared" si="50"/>
        <v/>
      </c>
      <c r="EX247" s="66"/>
      <c r="EY247" s="75" t="str">
        <f>IFERROR(IF(B247&lt;&gt;"", IF(AND(INDEX(Paste_Here!Y$2:Y$850, MATCH(B247, Paste_Here!A$2:A$850, 0))&lt;&gt;"", ISNUMBER(VALUE(INDEX(Paste_Here!Y$2:Y$850, MATCH(B247, Paste_Here!A$2:A$850, 0))))), INDEX(Paste_Here!Y$2:Y$850, MATCH(B247, Paste_Here!A$2:A$850, 0)), ""), ""), "")</f>
        <v/>
      </c>
      <c r="EZ247" s="66"/>
      <c r="FA247" s="75" t="str">
        <f>IFERROR(IF(B247&lt;&gt;"", IF(ISNUMBER(SEARCH("highrisk", LOWER(INDEX(Paste_Here!Z$2:Z$850, MATCH(B247, Paste_Here!A$2:A$850, 0))))), "High Risk", IF(ISNUMBER(SEARCH("lowrisk", LOWER(INDEX(Paste_Here!Z$2:Z$850, MATCH(B247, Paste_Here!A$2:A$850, 0))))), "Low Risk", IF(ISNUMBER(SEARCH("somerisk", LOWER(INDEX(Paste_Here!Z$2:Z$850, MATCH(B247, Paste_Here!A$2:A$850, 0))))), "Some Risk", IF(ISNUMBER(SEARCH("ot", LOWER(INDEX(Paste_Here!Z$2:Z$850, MATCH(B247, Paste_Here!A$2:A$850, 0))))), "OT", "")))), ""), "")</f>
        <v/>
      </c>
      <c r="FB247" s="66"/>
      <c r="FC247" s="93"/>
      <c r="FD247" s="66"/>
      <c r="FE247" s="75" t="str">
        <f>IFERROR(IF(B247&lt;&gt;"", IF(AND(INDEX(Paste_Here!AA$2:AA$850, MATCH(B247, Paste_Here!A$2:A$850, 0))&lt;&gt;"", ISNUMBER(VALUE(INDEX(Paste_Here!AA$2:AA$850, MATCH(B247, Paste_Here!A$2:A$850, 0))))), INDEX(Paste_Here!AA$2:AA$850, MATCH(B247, Paste_Here!A$2:A$850, 0)), ""), ""), "")</f>
        <v/>
      </c>
      <c r="FF247" s="66"/>
      <c r="FG247" s="75" t="str">
        <f>IFERROR(IF(B247&lt;&gt;"", IF(ISNUMBER(SEARCH("highrisk", LOWER(INDEX(Paste_Here!AB$2:AB$850, MATCH(B247, Paste_Here!A$2:A$850, 0))))), "High Risk", IF(ISNUMBER(SEARCH("lowrisk", LOWER(INDEX(Paste_Here!AB$2:AB$850, MATCH(B247, Paste_Here!A$2:A$850, 0))))), "Low Risk", IF(ISNUMBER(SEARCH("somerisk", LOWER(INDEX(Paste_Here!AB$2:AB$850, MATCH(B247, Paste_Here!A$2:A$850, 0))))), "Some Risk", IF(ISNUMBER(SEARCH("ot", LOWER(INDEX(Paste_Here!AB$2:AB$850, MATCH(B247, Paste_Here!A$2:A$850, 0))))), "OT", "")))), ""), "")</f>
        <v/>
      </c>
      <c r="FH247" s="66"/>
      <c r="FI247" s="93"/>
      <c r="FJ247" s="66"/>
      <c r="FK247" s="75"/>
      <c r="FL247" s="66"/>
      <c r="FM247" s="75"/>
      <c r="FN247" s="66"/>
      <c r="FO247" s="66"/>
      <c r="FP247" s="75" t="str">
        <f t="shared" si="45"/>
        <v/>
      </c>
      <c r="FQ247" s="66"/>
      <c r="FR247" s="75" t="str">
        <f>IFERROR(IF(B247&lt;&gt;"", IF(ISNUMBER(SEARCH("s", LOWER(INDEX(Paste_Here!L$2:L$850, MATCH(B247, Paste_Here!A$2:A$850, 0))))), "Yes", IF(INDEX(Paste_Here!L$2:L$850, MATCH(B247, Paste_Here!A$2:A$850, 0))&lt;&gt;"", "No", "")), ""), "")</f>
        <v/>
      </c>
      <c r="FS247" s="66"/>
      <c r="FT247" s="75" t="str">
        <f>IFERROR(IF(B247&lt;&gt;"", IF(ISNUMBER(SEARCH("yes", LOWER(INDEX(Paste_Here!F$2:F$850, MATCH(B247, Paste_Here!A$2:A$850, 0))))), "Yes", IF(ISNUMBER(SEARCH("no", LOWER(INDEX(Paste_Here!F$2:F$850, MATCH(B247, Paste_Here!A$2:A$850, 0))))), "No", "")), ""), "")</f>
        <v/>
      </c>
      <c r="FU247" s="66"/>
      <c r="FV247" s="75" t="str">
        <f>IFERROR(IF(B247&lt;&gt;"", IF(ISNUMBER(SEARCH("english language learner", LOWER(INDEX(Paste_Here!C$2:C$850, MATCH(B247, Paste_Here!A$2:A$850, 0))))), "Yes", ""), ""), "")</f>
        <v/>
      </c>
      <c r="FW247" s="66"/>
      <c r="FX247" s="75" t="str">
        <f>IFERROR(IF(B247&lt;&gt;"", IF(OR(ISNUMBER(SEARCH("b", LOWER(INDEX(Paste_Here!J$2:J$850, MATCH(B247, Paste_Here!A$2:A$850, 0))))), ISNUMBER(SEARCH("h", LOWER(INDEX(Paste_Here!J$2:J$850, MATCH(B247, Paste_Here!A$2:A$850, 0))))), ISNUMBER(SEARCH("i", LOWER(INDEX(Paste_Here!J$2:J$850, MATCH(B247, Paste_Here!A$2:A$850, 0)))))), "Yes", IF(INDEX(Paste_Here!J$2:J$850, MATCH(B247, Paste_Here!A$2:A$850, 0))&lt;&gt;"", "No", "")), ""), "")</f>
        <v/>
      </c>
      <c r="FY247" s="66"/>
      <c r="FZ247" s="75" t="str">
        <f>IFERROR(IF(B247&lt;&gt;"", IF(ISNUMBER(SEARCH("yes", LOWER(INDEX(Paste_Here!K$2:K$850, MATCH(B247, Paste_Here!A$2:A$850, 0))))), "Yes", IF(ISNUMBER(SEARCH("no", LOWER(INDEX(Paste_Here!K$2:K$850, MATCH(B247, Paste_Here!A$2:A$850, 0))))), "No", "")), ""), "")</f>
        <v/>
      </c>
      <c r="GA247" s="66"/>
      <c r="GB247" s="75" t="str">
        <f>IFERROR(IF(B247&lt;&gt;"", IF(ISNUMBER(SEARCH("transitional 2", LOWER(INDEX(Paste_Here!C$2:C$850, MATCH(B247, Paste_Here!A$2:A$850, 0))))), "T2",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GC247" s="66"/>
      <c r="GD247" s="75"/>
      <c r="GE247" s="66"/>
      <c r="GF247" s="75"/>
      <c r="GG247" s="66"/>
      <c r="GH247" s="75"/>
      <c r="GI247" s="66"/>
      <c r="GK247" s="1" t="str" cm="1">
        <f t="array" ref="GK247">IFERROR(INDEX(Paste_Here!$B$2:$B$850, MATCH(0, COUNTIF(GK$4:GK246, Paste_Here!$B$2:$B$850) + IF(Paste_Here!$B$2:$B$850="", 1, 0), 0)), "")</f>
        <v/>
      </c>
      <c r="GL247" s="1" t="str">
        <f>IF(GK247&lt;&gt;"", INDEX(Paste_Here!$A$2:$A$850, MATCH(GK247, Paste_Here!$B$2:$B$850, 0)), "")</f>
        <v/>
      </c>
      <c r="GM247" s="1" t="str">
        <f t="shared" si="51"/>
        <v/>
      </c>
      <c r="GN247" s="1" t="str" cm="1">
        <f t="array" ref="GN247">IFERROR(INDEX($GM$5:$GM$850, MATCH(SMALL(IF($GM$5:$GM$850&lt;&gt;"", COUNTIF($GM$5:$GM$850, "&lt;"&amp;$GM$5:$GM$850)+1), ROW()-ROW($GN$5)+1), COUNTIF($GM$5:$GM$850, "&lt;"&amp;$GM$5:$GM$850)+1, 0)), "")</f>
        <v/>
      </c>
    </row>
    <row r="248" spans="1:196">
      <c r="A248" s="66"/>
      <c r="B248" s="75" t="str">
        <f t="shared" si="39"/>
        <v/>
      </c>
      <c r="C248" s="66"/>
      <c r="D248" s="75" t="str">
        <f>IFERROR(IF(AND(INDEX(Paste_Here!N$2:N$850, MATCH(B248, Paste_Here!A$2:A$850, 0)) = ""), "", IF(UPPER(INDEX(Paste_Here!N$2:N$850, MATCH(B248, Paste_Here!A$2:A$850, 0))) = "YES", "Yes", IF(UPPER(INDEX(Paste_Here!N$2:N$850, MATCH(B248, Paste_Here!A$2:A$850, 0))) = "NO", "No", ""))), "")</f>
        <v/>
      </c>
      <c r="E248" s="66"/>
      <c r="F248" s="75" t="str">
        <f t="shared" si="46"/>
        <v/>
      </c>
      <c r="G248" s="66"/>
      <c r="H248" s="75" t="str">
        <f t="shared" si="47"/>
        <v/>
      </c>
      <c r="I248" s="66"/>
      <c r="J248" s="75" t="str">
        <f t="shared" si="48"/>
        <v/>
      </c>
      <c r="K248" s="66"/>
      <c r="L248" s="75"/>
      <c r="M248" s="66"/>
      <c r="N248" s="75" t="str">
        <f>IFERROR(IF(B248&lt;&gt;"", IF(AND(INDEX(Paste_Here!AW$2:AW$850, MATCH(B248, Paste_Here!A$2:A$850, 0))&lt;&gt;"", ISNUMBER(VALUE(INDEX(Paste_Here!AW$2:AW$850, MATCH(B248, Paste_Here!A$2:A$850, 0))))), INDEX(Paste_Here!AW$2:AW$850, MATCH(B248, Paste_Here!A$2:A$850, 0)), ""), ""), "")</f>
        <v/>
      </c>
      <c r="O248" s="66"/>
      <c r="P248" s="75" t="str">
        <f>IFERROR(IF(B248&lt;&gt;"", IF(AND(INDEX(Paste_Here!AX$2:AX$850, MATCH(B248, Paste_Here!A$2:A$850, 0))&lt;&gt;"", ISNUMBER(VALUE(INDEX(Paste_Here!AX$2:AX$850, MATCH(B248, Paste_Here!A$2:A$850, 0))))), INDEX(Paste_Here!AX$2:AX$850, MATCH(B248, Paste_Here!A$2:A$850, 0)), ""), ""), "")</f>
        <v/>
      </c>
      <c r="Q248" s="66"/>
      <c r="R248" s="75" t="str">
        <f>IFERROR(IF(B248&lt;&gt;"", IF(AND(INDEX(Paste_Here!AU$2:AU$850, MATCH(B248, Paste_Here!A$2:A$850, 0))&lt;&gt;"", ISNUMBER(VALUE(INDEX(Paste_Here!AU$2:AU$850, MATCH(B248, Paste_Here!A$2:A$850, 0))))), INDEX(Paste_Here!AU$2:AU$850, MATCH(B248, Paste_Here!A$2:A$850, 0)), ""), ""), "")</f>
        <v/>
      </c>
      <c r="S248" s="66"/>
      <c r="T248" s="75" t="str">
        <f>IFERROR(IF(B248&lt;&gt;"", IF(AND(INDEX(Paste_Here!AV$2:AV$850, MATCH(B248, Paste_Here!A$2:A$850, 0))&lt;&gt;"", ISNUMBER(VALUE(INDEX(Paste_Here!AV$2:AV$850, MATCH(B248, Paste_Here!A$2:A$850, 0))))), INDEX(Paste_Here!AV$2:AV$850, MATCH(B248, Paste_Here!A$2:A$850, 0)), ""), ""), "")</f>
        <v/>
      </c>
      <c r="U248" s="66"/>
      <c r="W248" s="66"/>
      <c r="Y248" s="66"/>
      <c r="Z248" s="66"/>
      <c r="AA248" s="75" t="str">
        <f t="shared" si="40"/>
        <v/>
      </c>
      <c r="AB248" s="66"/>
      <c r="AC248" s="75"/>
      <c r="AD248" s="66"/>
      <c r="AE248" s="98"/>
      <c r="AF248" s="66"/>
      <c r="AG248" s="75"/>
      <c r="AH248" s="66"/>
      <c r="AI248" s="75" t="str">
        <f>IFERROR(IF(B248&lt;&gt;"", IF(AND(INDEX(Paste_Here!AC$2:AC$850, MATCH(B248, Paste_Here!A$2:A$850, 0))&lt;&gt;"", ISNUMBER(VALUE(INDEX(Paste_Here!AC$2:AC$850, MATCH(B248, Paste_Here!A$2:A$850, 0))))), INDEX(Paste_Here!AC$2:AC$850, MATCH(B248, Paste_Here!A$2:A$850, 0)), ""), ""), "")</f>
        <v/>
      </c>
      <c r="AJ248" s="66"/>
      <c r="AK248" s="75" t="str">
        <f>IFERROR(IF(B248&lt;&gt;"", IF(ISNUMBER(SEARCH("highrisk", LOWER(INDEX(Paste_Here!AD$2:AD$850, MATCH(B248, Paste_Here!A$2:A$850, 0))))), "High Risk", IF(ISNUMBER(SEARCH("lowrisk", LOWER(INDEX(Paste_Here!AD$2:AD$850, MATCH(B248, Paste_Here!A$2:A$850, 0))))), "Low Risk", IF(ISNUMBER(SEARCH("somerisk", LOWER(INDEX(Paste_Here!AD$2:AD$850, MATCH(B248, Paste_Here!A$2:A$850, 0))))), "Some Risk", IF(ISNUMBER(SEARCH("ot", LOWER(INDEX(Paste_Here!AD$2:AD$850, MATCH(B248, Paste_Here!A$2:A$850, 0))))), "OT", "")))), ""), "")</f>
        <v/>
      </c>
      <c r="AL248" s="66"/>
      <c r="AM248" s="75"/>
      <c r="AN248" s="66"/>
      <c r="AO248" s="75" t="str">
        <f>IFERROR(IF(B248&lt;&gt;"", IF(AND(INDEX(Paste_Here!M$2:M$850, MATCH(B248, Paste_Here!A$2:A$850, 0))&lt;&gt;"", ISNUMBER(VALUE(INDEX(Paste_Here!M$2:M$850, MATCH(B248, Paste_Here!A$2:A$850, 0))))), INDEX(Paste_Here!M$2:M$850, MATCH(B248, Paste_Here!A$2:A$850, 0)), ""), ""), "")</f>
        <v/>
      </c>
      <c r="AP248" s="66"/>
      <c r="AQ248" s="75" t="str">
        <f>IFERROR(IF(B248&lt;&gt;"", IF(ISNUMBER(SEARCH("highrisk", LOWER(INDEX(Paste_Here!N$2:N$850, MATCH(B248, Paste_Here!A$2:A$850, 0))))), "High Risk", IF(ISNUMBER(SEARCH("lowrisk", LOWER(INDEX(Paste_Here!N$2:N$850, MATCH(B248, Paste_Here!A$2:A$850, 0))))), "Low Risk", IF(ISNUMBER(SEARCH("somerisk", LOWER(INDEX(Paste_Here!N$2:N$850, MATCH(B248, Paste_Here!A$2:A$850, 0))))), "Some Risk", IF(ISNUMBER(SEARCH("ot", LOWER(INDEX(Paste_Here!N$2:N$850, MATCH(B248, Paste_Here!A$2:A$850, 0))))), "OT", "")))), ""), "")</f>
        <v/>
      </c>
      <c r="AT248" s="66"/>
      <c r="AU248" s="103"/>
      <c r="AV248" s="66"/>
      <c r="AW248" s="66"/>
      <c r="AX248" s="75" t="str">
        <f t="shared" si="41"/>
        <v/>
      </c>
      <c r="AY248" s="66"/>
      <c r="AZ248" s="75"/>
      <c r="BA248" s="66"/>
      <c r="BB248" s="75"/>
      <c r="BC248" s="66"/>
      <c r="BD248" s="75"/>
      <c r="BE248" s="66"/>
      <c r="BF248" s="75" t="str">
        <f>IFERROR(IF(B248&lt;&gt;"", IF(AND(INDEX(Paste_Here!AE$2:AE$850, MATCH(B248, Paste_Here!A$2:A$850, 0))&lt;&gt;"", ISNUMBER(VALUE(INDEX(Paste_Here!AE$2:AE$850, MATCH(B248, Paste_Here!A$2:A$850, 0))))), INDEX(Paste_Here!AE$2:AE$850, MATCH(B248, Paste_Here!A$2:A$850, 0)), ""), ""), "")</f>
        <v/>
      </c>
      <c r="BG248" s="66"/>
      <c r="BH248" s="75" t="str">
        <f>IFERROR(IF(B248&lt;&gt;"", IF(ISNUMBER(SEARCH("highrisk", LOWER(INDEX(Paste_Here!AF$2:AF$850, MATCH(B248, Paste_Here!A$2:A$850, 0))))), "High Risk", IF(ISNUMBER(SEARCH("lowrisk", LOWER(INDEX(Paste_Here!AF$2:AF$850, MATCH(B248, Paste_Here!A$2:A$850, 0))))), "Low Risk", IF(ISNUMBER(SEARCH("somerisk", LOWER(INDEX(Paste_Here!AF$2:AF$850, MATCH(B248, Paste_Here!A$2:A$850, 0))))), "Some Risk", IF(ISNUMBER(SEARCH("ot", LOWER(INDEX(Paste_Here!AF$2:AF$850, MATCH(B248, Paste_Here!A$2:A$850, 0))))), "OT", "")))), ""), "")</f>
        <v/>
      </c>
      <c r="BI248" s="66"/>
      <c r="BJ248" s="75"/>
      <c r="BK248" s="66"/>
      <c r="BL248" s="75" t="str">
        <f>IFERROR(IF(B248&lt;&gt;"", IF(AND(INDEX(Paste_Here!O$2:O$850, MATCH(B248, Paste_Here!A$2:A$850, 0))&lt;&gt;"", ISNUMBER(VALUE(INDEX(Paste_Here!O$2:O$850, MATCH(B248, Paste_Here!A$2:A$850, 0))))), INDEX(Paste_Here!O$2:O$850, MATCH(B248, Paste_Here!A$2:A$850, 0)), ""), ""), "")</f>
        <v/>
      </c>
      <c r="BM248" s="66"/>
      <c r="BN248" s="75" t="str">
        <f>IFERROR(IF(B248&lt;&gt;"", IF(ISNUMBER(SEARCH("highrisk", LOWER(INDEX(Paste_Here!P$2:P$850, MATCH(B248, Paste_Here!A$2:A$850, 0))))), "High Risk", IF(ISNUMBER(SEARCH("lowrisk", LOWER(INDEX(Paste_Here!P$2:P$850, MATCH(B248, Paste_Here!A$2:A$850, 0))))), "Low Risk", IF(ISNUMBER(SEARCH("somerisk", LOWER(INDEX(Paste_Here!P$2:P$850, MATCH(B248, Paste_Here!A$2:A$850, 0))))), "Some Risk", IF(ISNUMBER(SEARCH("ot", LOWER(INDEX(Paste_Here!P$2:P$850, MATCH(B248, Paste_Here!A$2:A$850, 0))))), "OT", "")))), ""), "")</f>
        <v/>
      </c>
      <c r="BQ248" s="66"/>
      <c r="BR248" s="75"/>
      <c r="BS248" s="66"/>
      <c r="BT248" s="66"/>
      <c r="BU248" s="75" t="str">
        <f t="shared" si="42"/>
        <v/>
      </c>
      <c r="BV248" s="66"/>
      <c r="BW248" s="75"/>
      <c r="BX248" s="66"/>
      <c r="BY248" s="75"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BZ248" s="66"/>
      <c r="CA248" s="75"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CB248" s="66"/>
      <c r="CC248" s="75"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CD248" s="66"/>
      <c r="CE248" s="75"/>
      <c r="CF248" s="66"/>
      <c r="CK248" s="75"/>
      <c r="CL248" s="66"/>
      <c r="CM248" s="75"/>
      <c r="CN248" s="66"/>
      <c r="CO248" s="75"/>
      <c r="CP248" s="66"/>
      <c r="CQ248" s="66"/>
      <c r="CR248" s="75" t="str">
        <f t="shared" si="43"/>
        <v/>
      </c>
      <c r="CS248" s="66"/>
      <c r="CT248" s="75"/>
      <c r="CU248" s="66"/>
      <c r="CV248" s="75"/>
      <c r="CW248" s="66"/>
      <c r="CX248" s="75"/>
      <c r="CY248" s="66"/>
      <c r="CZ248" s="75"/>
      <c r="DA248" s="66"/>
      <c r="DB248" s="75" t="str">
        <f>IFERROR(IF(B248&lt;&gt;"", IF(AND(INDEX(Paste_Here!AK$2:AK$850, MATCH(B248, Paste_Here!A$2:A$850, 0))&lt;&gt;"", ISNUMBER(VALUE(INDEX(Paste_Here!AK$2:AK$850, MATCH(B248, Paste_Here!A$2:A$850, 0))))), INDEX(Paste_Here!AK$2:AK$850, MATCH(B248, Paste_Here!A$2:A$850, 0)), ""), ""), "")</f>
        <v/>
      </c>
      <c r="DC248" s="66"/>
      <c r="DD248" s="75" t="str">
        <f>IFERROR(IF(B248&lt;&gt;"", IF(ISNUMBER(SEARCH("highrisk", LOWER(INDEX(Paste_Here!AL$2:AL$850, MATCH(B248, Paste_Here!A$2:A$850, 0))))), "High Risk", IF(ISNUMBER(SEARCH("lowrisk", LOWER(INDEX(Paste_Here!AL$2:AL$850, MATCH(B248, Paste_Here!A$2:A$850, 0))))), "Low Risk", IF(ISNUMBER(SEARCH("somerisk", LOWER(INDEX(Paste_Here!AL$2:AL$850, MATCH(B248, Paste_Here!A$2:A$850, 0))))), "Some Risk", IF(ISNUMBER(SEARCH("ot", LOWER(INDEX(Paste_Here!AL$2:AL$850, MATCH(B248, Paste_Here!A$2:A$850, 0))))), "OT", "")))), ""), "")</f>
        <v/>
      </c>
      <c r="DE248" s="66"/>
      <c r="DF248" s="75" t="str">
        <f>IFERROR(IF(B248&lt;&gt;"", IF(AND(INDEX(Paste_Here!AM$2:AM$850, MATCH(B248, Paste_Here!A$2:A$850, 0))&lt;&gt;"", ISNUMBER(VALUE(INDEX(Paste_Here!AM$2:AM$850, MATCH(B248, Paste_Here!A$2:A$850, 0))))), INDEX(Paste_Here!AM$2:AM$850, MATCH(B248, Paste_Here!A$2:A$850, 0)), ""), ""), "")</f>
        <v/>
      </c>
      <c r="DG248" s="66"/>
      <c r="DH248" s="75" t="str">
        <f>IFERROR(IF(B248&lt;&gt;"", IF(ISNUMBER(SEARCH("highrisk", LOWER(INDEX(Paste_Here!AN$2:AN$850, MATCH(B248, Paste_Here!A$2:A$850, 0))))), "High Risk", IF(ISNUMBER(SEARCH("lowrisk", LOWER(INDEX(Paste_Here!AN$2:AN$850, MATCH(B248, Paste_Here!A$2:A$850, 0))))), "Low Risk", IF(ISNUMBER(SEARCH("somerisk", LOWER(INDEX(Paste_Here!AN$2:AN$850, MATCH(B248, Paste_Here!A$2:A$850, 0))))), "Some Risk", IF(ISNUMBER(SEARCH("ot", LOWER(INDEX(Paste_Here!AN$2:AN$850, MATCH(B248, Paste_Here!A$2:A$850, 0))))), "OT", "")))), ""), "")</f>
        <v/>
      </c>
      <c r="DI248" s="66"/>
      <c r="DJ248" s="66"/>
      <c r="DK248" s="75" t="str">
        <f t="shared" si="44"/>
        <v/>
      </c>
      <c r="DL248" s="66"/>
      <c r="DM248" s="75" t="str">
        <f>IFERROR(IF(B248&lt;&gt;"", IF(AND(INDEX(Paste_Here!Q$2:Q$850, MATCH(B248, Paste_Here!A$2:A$850, 0))&lt;&gt;"", ISNUMBER(VALUE(INDEX(Paste_Here!Q$2:Q$850, MATCH(B248, Paste_Here!A$2:A$850, 0))))), INDEX(Paste_Here!Q$2:Q$850, MATCH(B248, Paste_Here!A$2:A$850, 0)), ""), ""), "")</f>
        <v/>
      </c>
      <c r="DN248" s="66"/>
      <c r="DO248" s="75" t="str">
        <f>IFERROR(IF(B248&lt;&gt;"", IF(ISNUMBER(SEARCH("highrisk", LOWER(INDEX(Paste_Here!R$2:R$850, MATCH(B248, Paste_Here!A$2:A$850, 0))))), "High Risk", IF(ISNUMBER(SEARCH("lowrisk", LOWER(INDEX(Paste_Here!R$2:R$850, MATCH(B248, Paste_Here!A$2:A$850, 0))))), "Low Risk", IF(ISNUMBER(SEARCH("somerisk", LOWER(INDEX(Paste_Here!R$2:R$850, MATCH(B248, Paste_Here!A$2:A$850, 0))))), "Some Risk", IF(ISNUMBER(SEARCH("ot", LOWER(INDEX(Paste_Here!R$2:R$850, MATCH(B248, Paste_Here!A$2:A$850, 0))))), "OT", "")))), ""), "")</f>
        <v/>
      </c>
      <c r="DP248" s="66"/>
      <c r="DQ248" s="93" t="str">
        <f>IFERROR(IF(B248&lt;&gt;"", IF(AND(INDEX(Paste_Here!S$2:S$850, MATCH(B248, Paste_Here!A$2:A$850, 0))&lt;&gt;"", ISNUMBER(VALUE(INDEX(Paste_Here!S$2:S$850, MATCH(B248, Paste_Here!A$2:A$850, 0))))), INDEX(Paste_Here!S$2:S$850, MATCH(B248, Paste_Here!A$2:A$850, 0)), ""), ""), "")</f>
        <v/>
      </c>
      <c r="DR248" s="66"/>
      <c r="DS248" s="75"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IF(ISNUMBER(SEARCH("ot", LOWER(INDEX(Paste_Here!T$2:T$850, MATCH(B248, Paste_Here!A$2:A$850, 0))))), "OT", "")))), ""), "")</f>
        <v/>
      </c>
      <c r="DT248" s="66"/>
      <c r="DU248" s="75" t="str">
        <f>IFERROR(IF(B248&lt;&gt;"", IF(AND(INDEX(Paste_Here!U$2:U$850, MATCH(B248, Paste_Here!A$2:A$850, 0))&lt;&gt;"", ISNUMBER(VALUE(INDEX(Paste_Here!U$2:U$850, MATCH(B248, Paste_Here!A$2:A$850, 0))))), INDEX(Paste_Here!U$2:U$850, MATCH(B248, Paste_Here!A$2:A$850, 0)), ""), ""), "")</f>
        <v/>
      </c>
      <c r="DV248" s="66"/>
      <c r="DW248" s="93" t="str">
        <f>IFERROR(IF(B248&lt;&gt;"", IF(ISNUMBER(SEARCH("highrisk", LOWER(INDEX(Paste_Here!V$2:V$850, MATCH(B248, Paste_Here!A$2:A$850, 0))))), "High Risk", IF(ISNUMBER(SEARCH("lowrisk", LOWER(INDEX(Paste_Here!V$2:V$850, MATCH(B248, Paste_Here!A$2:A$850, 0))))), "Low Risk", IF(ISNUMBER(SEARCH("somerisk", LOWER(INDEX(Paste_Here!V$2:V$850, MATCH(B248, Paste_Here!A$2:A$850, 0))))), "Some Risk", IF(ISNUMBER(SEARCH("ot", LOWER(INDEX(Paste_Here!V$2:V$850, MATCH(B248, Paste_Here!A$2:A$850, 0))))), "OT", "")))), ""), "")</f>
        <v/>
      </c>
      <c r="DX248" s="66"/>
      <c r="DY248" s="75" t="str">
        <f>IFERROR(IF(B248&lt;&gt;"", IF(AND(INDEX(Paste_Here!W$2:W$850, MATCH(B248, Paste_Here!A$2:A$850, 0))&lt;&gt;"", ISNUMBER(VALUE(INDEX(Paste_Here!W$2:W$850, MATCH(B248, Paste_Here!A$2:A$850, 0))))), INDEX(Paste_Here!W$2:W$850, MATCH(B248, Paste_Here!A$2:A$850, 0)), ""), ""), "")</f>
        <v/>
      </c>
      <c r="DZ248" s="66"/>
      <c r="EA248" s="75" t="str">
        <f>IFERROR(IF(B248&lt;&gt;"", IF(ISNUMBER(SEARCH("highrisk", LOWER(INDEX(Paste_Here!X$2:X$850, MATCH(B248, Paste_Here!A$2:A$850, 0))))), "High Risk", IF(ISNUMBER(SEARCH("lowrisk", LOWER(INDEX(Paste_Here!X$2:X$850, MATCH(B248, Paste_Here!A$2:A$850, 0))))), "Low Risk", IF(ISNUMBER(SEARCH("somerisk", LOWER(INDEX(Paste_Here!X$2:X$850, MATCH(B248, Paste_Here!A$2:A$850, 0))))), "Some Risk", IF(ISNUMBER(SEARCH("ot", LOWER(INDEX(Paste_Here!X$2:X$850, MATCH(B248, Paste_Here!A$2:A$850, 0))))), "OT", "")))), ""), "")</f>
        <v/>
      </c>
      <c r="EB248" s="66"/>
      <c r="EC248" s="66"/>
      <c r="ED248" s="75" t="str">
        <f t="shared" si="49"/>
        <v/>
      </c>
      <c r="EE248" s="66"/>
      <c r="EF248" s="75" t="str">
        <f>IFERROR(IF(B248&lt;&gt;"", IF(AND(INDEX(Paste_Here!AO$2:AO$850, MATCH(B248, Paste_Here!A$2:A$850, 0))&lt;&gt;"", ISNUMBER(VALUE(INDEX(Paste_Here!AO$2:AO$850, MATCH(B248, Paste_Here!A$2:A$850, 0))))), INDEX(Paste_Here!AO$2:AO$850, MATCH(B248, Paste_Here!A$2:A$850, 0)), ""), ""), "")</f>
        <v/>
      </c>
      <c r="EG248" s="66"/>
      <c r="EH248" s="75" t="str">
        <f>IFERROR(IF(B248&lt;&gt;"", IF(ISNUMBER(SEARCH("highrisk", LOWER(INDEX(Paste_Here!AP$2:AP$850, MATCH(B248, Paste_Here!A$2:A$850, 0))))), "High Risk", IF(ISNUMBER(SEARCH("lowrisk", LOWER(INDEX(Paste_Here!AP$2:AP$850, MATCH(B248, Paste_Here!A$2:A$850, 0))))), "Low Risk", IF(ISNUMBER(SEARCH("somerisk", LOWER(INDEX(Paste_Here!AP$2:AP$850, MATCH(B248, Paste_Here!A$2:A$850, 0))))), "Some Risk", IF(ISNUMBER(SEARCH("ot", LOWER(INDEX(Paste_Here!AP$2:AP$850, MATCH(B248, Paste_Here!A$2:A$850, 0))))), "OT", "")))), ""), "")</f>
        <v/>
      </c>
      <c r="EI248" s="66"/>
      <c r="EJ248" s="93"/>
      <c r="EK248" s="66"/>
      <c r="EL248" s="75" t="str">
        <f>IFERROR(IF(B248&lt;&gt;"", IF(AND(INDEX(Paste_Here!AQ$2:AQ$850, MATCH(B248, Paste_Here!A$2:A$850, 0))&lt;&gt;"", ISNUMBER(VALUE(INDEX(Paste_Here!AQ$2:AQ$850, MATCH(B248, Paste_Here!A$2:A$850, 0))))), INDEX(Paste_Here!AQ$2:AQ$850, MATCH(B248, Paste_Here!A$2:A$850, 0)), ""), ""), "")</f>
        <v/>
      </c>
      <c r="EM248" s="66"/>
      <c r="EN248" s="75" t="str">
        <f>IFERROR(IF(B248&lt;&gt;"", IF(ISNUMBER(SEARCH("highrisk", LOWER(INDEX(Paste_Here!AR$2:AR$850, MATCH(B248, Paste_Here!A$2:A$850, 0))))), "High Risk", IF(ISNUMBER(SEARCH("lowrisk", LOWER(INDEX(Paste_Here!AR$2:AR$850, MATCH(B248, Paste_Here!A$2:A$850, 0))))), "Low Risk", IF(ISNUMBER(SEARCH("somerisk", LOWER(INDEX(Paste_Here!AR$2:AR$850, MATCH(B248, Paste_Here!A$2:A$850, 0))))), "Some Risk", IF(ISNUMBER(SEARCH("ot", LOWER(INDEX(Paste_Here!AR$2:AR$850, MATCH(B248, Paste_Here!A$2:A$850, 0))))), "OT", "")))), ""), "")</f>
        <v/>
      </c>
      <c r="EO248" s="66"/>
      <c r="EP248" s="93"/>
      <c r="EQ248" s="66"/>
      <c r="ER248" s="75"/>
      <c r="ES248" s="66"/>
      <c r="ET248" s="75"/>
      <c r="EU248" s="66"/>
      <c r="EV248" s="66"/>
      <c r="EW248" s="75" t="str">
        <f t="shared" si="50"/>
        <v/>
      </c>
      <c r="EX248" s="66"/>
      <c r="EY248" s="75" t="str">
        <f>IFERROR(IF(B248&lt;&gt;"", IF(AND(INDEX(Paste_Here!Y$2:Y$850, MATCH(B248, Paste_Here!A$2:A$850, 0))&lt;&gt;"", ISNUMBER(VALUE(INDEX(Paste_Here!Y$2:Y$850, MATCH(B248, Paste_Here!A$2:A$850, 0))))), INDEX(Paste_Here!Y$2:Y$850, MATCH(B248, Paste_Here!A$2:A$850, 0)), ""), ""), "")</f>
        <v/>
      </c>
      <c r="EZ248" s="66"/>
      <c r="FA248" s="75" t="str">
        <f>IFERROR(IF(B248&lt;&gt;"", IF(ISNUMBER(SEARCH("highrisk", LOWER(INDEX(Paste_Here!Z$2:Z$850, MATCH(B248, Paste_Here!A$2:A$850, 0))))), "High Risk", IF(ISNUMBER(SEARCH("lowrisk", LOWER(INDEX(Paste_Here!Z$2:Z$850, MATCH(B248, Paste_Here!A$2:A$850, 0))))), "Low Risk", IF(ISNUMBER(SEARCH("somerisk", LOWER(INDEX(Paste_Here!Z$2:Z$850, MATCH(B248, Paste_Here!A$2:A$850, 0))))), "Some Risk", IF(ISNUMBER(SEARCH("ot", LOWER(INDEX(Paste_Here!Z$2:Z$850, MATCH(B248, Paste_Here!A$2:A$850, 0))))), "OT", "")))), ""), "")</f>
        <v/>
      </c>
      <c r="FB248" s="66"/>
      <c r="FC248" s="93"/>
      <c r="FD248" s="66"/>
      <c r="FE248" s="75" t="str">
        <f>IFERROR(IF(B248&lt;&gt;"", IF(AND(INDEX(Paste_Here!AA$2:AA$850, MATCH(B248, Paste_Here!A$2:A$850, 0))&lt;&gt;"", ISNUMBER(VALUE(INDEX(Paste_Here!AA$2:AA$850, MATCH(B248, Paste_Here!A$2:A$850, 0))))), INDEX(Paste_Here!AA$2:AA$850, MATCH(B248, Paste_Here!A$2:A$850, 0)), ""), ""), "")</f>
        <v/>
      </c>
      <c r="FF248" s="66"/>
      <c r="FG248" s="75" t="str">
        <f>IFERROR(IF(B248&lt;&gt;"", IF(ISNUMBER(SEARCH("highrisk", LOWER(INDEX(Paste_Here!AB$2:AB$850, MATCH(B248, Paste_Here!A$2:A$850, 0))))), "High Risk", IF(ISNUMBER(SEARCH("lowrisk", LOWER(INDEX(Paste_Here!AB$2:AB$850, MATCH(B248, Paste_Here!A$2:A$850, 0))))), "Low Risk", IF(ISNUMBER(SEARCH("somerisk", LOWER(INDEX(Paste_Here!AB$2:AB$850, MATCH(B248, Paste_Here!A$2:A$850, 0))))), "Some Risk", IF(ISNUMBER(SEARCH("ot", LOWER(INDEX(Paste_Here!AB$2:AB$850, MATCH(B248, Paste_Here!A$2:A$850, 0))))), "OT", "")))), ""), "")</f>
        <v/>
      </c>
      <c r="FH248" s="66"/>
      <c r="FI248" s="93"/>
      <c r="FJ248" s="66"/>
      <c r="FK248" s="75"/>
      <c r="FL248" s="66"/>
      <c r="FM248" s="75"/>
      <c r="FN248" s="66"/>
      <c r="FO248" s="66"/>
      <c r="FP248" s="75" t="str">
        <f t="shared" si="45"/>
        <v/>
      </c>
      <c r="FQ248" s="66"/>
      <c r="FR248" s="75" t="str">
        <f>IFERROR(IF(B248&lt;&gt;"", IF(ISNUMBER(SEARCH("s", LOWER(INDEX(Paste_Here!L$2:L$850, MATCH(B248, Paste_Here!A$2:A$850, 0))))), "Yes", IF(INDEX(Paste_Here!L$2:L$850, MATCH(B248, Paste_Here!A$2:A$850, 0))&lt;&gt;"", "No", "")), ""), "")</f>
        <v/>
      </c>
      <c r="FS248" s="66"/>
      <c r="FT248" s="75" t="str">
        <f>IFERROR(IF(B248&lt;&gt;"", IF(ISNUMBER(SEARCH("yes", LOWER(INDEX(Paste_Here!F$2:F$850, MATCH(B248, Paste_Here!A$2:A$850, 0))))), "Yes", IF(ISNUMBER(SEARCH("no", LOWER(INDEX(Paste_Here!F$2:F$850, MATCH(B248, Paste_Here!A$2:A$850, 0))))), "No", "")), ""), "")</f>
        <v/>
      </c>
      <c r="FU248" s="66"/>
      <c r="FV248" s="75" t="str">
        <f>IFERROR(IF(B248&lt;&gt;"", IF(ISNUMBER(SEARCH("english language learner", LOWER(INDEX(Paste_Here!C$2:C$850, MATCH(B248, Paste_Here!A$2:A$850, 0))))), "Yes", ""), ""), "")</f>
        <v/>
      </c>
      <c r="FW248" s="66"/>
      <c r="FX248" s="75" t="str">
        <f>IFERROR(IF(B248&lt;&gt;"", IF(OR(ISNUMBER(SEARCH("b", LOWER(INDEX(Paste_Here!J$2:J$850, MATCH(B248, Paste_Here!A$2:A$850, 0))))), ISNUMBER(SEARCH("h", LOWER(INDEX(Paste_Here!J$2:J$850, MATCH(B248, Paste_Here!A$2:A$850, 0))))), ISNUMBER(SEARCH("i", LOWER(INDEX(Paste_Here!J$2:J$850, MATCH(B248, Paste_Here!A$2:A$850, 0)))))), "Yes", IF(INDEX(Paste_Here!J$2:J$850, MATCH(B248, Paste_Here!A$2:A$850, 0))&lt;&gt;"", "No", "")), ""), "")</f>
        <v/>
      </c>
      <c r="FY248" s="66"/>
      <c r="FZ248" s="75" t="str">
        <f>IFERROR(IF(B248&lt;&gt;"", IF(ISNUMBER(SEARCH("yes", LOWER(INDEX(Paste_Here!K$2:K$850, MATCH(B248, Paste_Here!A$2:A$850, 0))))), "Yes", IF(ISNUMBER(SEARCH("no", LOWER(INDEX(Paste_Here!K$2:K$850, MATCH(B248, Paste_Here!A$2:A$850, 0))))), "No", "")), ""), "")</f>
        <v/>
      </c>
      <c r="GA248" s="66"/>
      <c r="GB248" s="75" t="str">
        <f>IFERROR(IF(B248&lt;&gt;"", IF(ISNUMBER(SEARCH("transitional 2", LOWER(INDEX(Paste_Here!C$2:C$850, MATCH(B248, Paste_Here!A$2:A$850, 0))))), "T2",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GC248" s="66"/>
      <c r="GD248" s="75"/>
      <c r="GE248" s="66"/>
      <c r="GF248" s="75"/>
      <c r="GG248" s="66"/>
      <c r="GH248" s="75"/>
      <c r="GI248" s="66"/>
      <c r="GK248" s="1" t="str" cm="1">
        <f t="array" ref="GK248">IFERROR(INDEX(Paste_Here!$B$2:$B$850, MATCH(0, COUNTIF(GK$4:GK247, Paste_Here!$B$2:$B$850) + IF(Paste_Here!$B$2:$B$850="", 1, 0), 0)), "")</f>
        <v/>
      </c>
      <c r="GL248" s="1" t="str">
        <f>IF(GK248&lt;&gt;"", INDEX(Paste_Here!$A$2:$A$850, MATCH(GK248, Paste_Here!$B$2:$B$850, 0)), "")</f>
        <v/>
      </c>
      <c r="GM248" s="1" t="str">
        <f t="shared" si="51"/>
        <v/>
      </c>
      <c r="GN248" s="1" t="str" cm="1">
        <f t="array" ref="GN248">IFERROR(INDEX($GM$5:$GM$850, MATCH(SMALL(IF($GM$5:$GM$850&lt;&gt;"", COUNTIF($GM$5:$GM$850, "&lt;"&amp;$GM$5:$GM$850)+1), ROW()-ROW($GN$5)+1), COUNTIF($GM$5:$GM$850, "&lt;"&amp;$GM$5:$GM$850)+1, 0)), "")</f>
        <v/>
      </c>
    </row>
    <row r="249" spans="1:196">
      <c r="A249" s="66"/>
      <c r="B249" s="75" t="str">
        <f t="shared" si="39"/>
        <v/>
      </c>
      <c r="C249" s="66"/>
      <c r="D249" s="75" t="str">
        <f>IFERROR(IF(AND(INDEX(Paste_Here!N$2:N$850, MATCH(B249, Paste_Here!A$2:A$850, 0)) = ""), "", IF(UPPER(INDEX(Paste_Here!N$2:N$850, MATCH(B249, Paste_Here!A$2:A$850, 0))) = "YES", "Yes", IF(UPPER(INDEX(Paste_Here!N$2:N$850, MATCH(B249, Paste_Here!A$2:A$850, 0))) = "NO", "No", ""))), "")</f>
        <v/>
      </c>
      <c r="E249" s="66"/>
      <c r="F249" s="75" t="str">
        <f t="shared" si="46"/>
        <v/>
      </c>
      <c r="G249" s="66"/>
      <c r="H249" s="75" t="str">
        <f t="shared" si="47"/>
        <v/>
      </c>
      <c r="I249" s="66"/>
      <c r="J249" s="75" t="str">
        <f t="shared" si="48"/>
        <v/>
      </c>
      <c r="K249" s="66"/>
      <c r="L249" s="75"/>
      <c r="M249" s="66"/>
      <c r="N249" s="75" t="str">
        <f>IFERROR(IF(B249&lt;&gt;"", IF(AND(INDEX(Paste_Here!AW$2:AW$850, MATCH(B249, Paste_Here!A$2:A$850, 0))&lt;&gt;"", ISNUMBER(VALUE(INDEX(Paste_Here!AW$2:AW$850, MATCH(B249, Paste_Here!A$2:A$850, 0))))), INDEX(Paste_Here!AW$2:AW$850, MATCH(B249, Paste_Here!A$2:A$850, 0)), ""), ""), "")</f>
        <v/>
      </c>
      <c r="O249" s="66"/>
      <c r="P249" s="75" t="str">
        <f>IFERROR(IF(B249&lt;&gt;"", IF(AND(INDEX(Paste_Here!AX$2:AX$850, MATCH(B249, Paste_Here!A$2:A$850, 0))&lt;&gt;"", ISNUMBER(VALUE(INDEX(Paste_Here!AX$2:AX$850, MATCH(B249, Paste_Here!A$2:A$850, 0))))), INDEX(Paste_Here!AX$2:AX$850, MATCH(B249, Paste_Here!A$2:A$850, 0)), ""), ""), "")</f>
        <v/>
      </c>
      <c r="Q249" s="66"/>
      <c r="R249" s="75" t="str">
        <f>IFERROR(IF(B249&lt;&gt;"", IF(AND(INDEX(Paste_Here!AU$2:AU$850, MATCH(B249, Paste_Here!A$2:A$850, 0))&lt;&gt;"", ISNUMBER(VALUE(INDEX(Paste_Here!AU$2:AU$850, MATCH(B249, Paste_Here!A$2:A$850, 0))))), INDEX(Paste_Here!AU$2:AU$850, MATCH(B249, Paste_Here!A$2:A$850, 0)), ""), ""), "")</f>
        <v/>
      </c>
      <c r="S249" s="66"/>
      <c r="T249" s="75" t="str">
        <f>IFERROR(IF(B249&lt;&gt;"", IF(AND(INDEX(Paste_Here!AV$2:AV$850, MATCH(B249, Paste_Here!A$2:A$850, 0))&lt;&gt;"", ISNUMBER(VALUE(INDEX(Paste_Here!AV$2:AV$850, MATCH(B249, Paste_Here!A$2:A$850, 0))))), INDEX(Paste_Here!AV$2:AV$850, MATCH(B249, Paste_Here!A$2:A$850, 0)), ""), ""), "")</f>
        <v/>
      </c>
      <c r="U249" s="66"/>
      <c r="W249" s="66"/>
      <c r="Y249" s="66"/>
      <c r="Z249" s="66"/>
      <c r="AA249" s="75" t="str">
        <f t="shared" si="40"/>
        <v/>
      </c>
      <c r="AB249" s="66"/>
      <c r="AC249" s="75"/>
      <c r="AD249" s="66"/>
      <c r="AE249" s="98"/>
      <c r="AF249" s="66"/>
      <c r="AG249" s="75"/>
      <c r="AH249" s="66"/>
      <c r="AI249" s="75" t="str">
        <f>IFERROR(IF(B249&lt;&gt;"", IF(AND(INDEX(Paste_Here!AC$2:AC$850, MATCH(B249, Paste_Here!A$2:A$850, 0))&lt;&gt;"", ISNUMBER(VALUE(INDEX(Paste_Here!AC$2:AC$850, MATCH(B249, Paste_Here!A$2:A$850, 0))))), INDEX(Paste_Here!AC$2:AC$850, MATCH(B249, Paste_Here!A$2:A$850, 0)), ""), ""), "")</f>
        <v/>
      </c>
      <c r="AJ249" s="66"/>
      <c r="AK249" s="75" t="str">
        <f>IFERROR(IF(B249&lt;&gt;"", IF(ISNUMBER(SEARCH("highrisk", LOWER(INDEX(Paste_Here!AD$2:AD$850, MATCH(B249, Paste_Here!A$2:A$850, 0))))), "High Risk", IF(ISNUMBER(SEARCH("lowrisk", LOWER(INDEX(Paste_Here!AD$2:AD$850, MATCH(B249, Paste_Here!A$2:A$850, 0))))), "Low Risk", IF(ISNUMBER(SEARCH("somerisk", LOWER(INDEX(Paste_Here!AD$2:AD$850, MATCH(B249, Paste_Here!A$2:A$850, 0))))), "Some Risk", IF(ISNUMBER(SEARCH("ot", LOWER(INDEX(Paste_Here!AD$2:AD$850, MATCH(B249, Paste_Here!A$2:A$850, 0))))), "OT", "")))), ""), "")</f>
        <v/>
      </c>
      <c r="AL249" s="66"/>
      <c r="AM249" s="75"/>
      <c r="AN249" s="66"/>
      <c r="AO249" s="75" t="str">
        <f>IFERROR(IF(B249&lt;&gt;"", IF(AND(INDEX(Paste_Here!M$2:M$850, MATCH(B249, Paste_Here!A$2:A$850, 0))&lt;&gt;"", ISNUMBER(VALUE(INDEX(Paste_Here!M$2:M$850, MATCH(B249, Paste_Here!A$2:A$850, 0))))), INDEX(Paste_Here!M$2:M$850, MATCH(B249, Paste_Here!A$2:A$850, 0)), ""), ""), "")</f>
        <v/>
      </c>
      <c r="AP249" s="66"/>
      <c r="AQ249" s="75" t="str">
        <f>IFERROR(IF(B249&lt;&gt;"", IF(ISNUMBER(SEARCH("highrisk", LOWER(INDEX(Paste_Here!N$2:N$850, MATCH(B249, Paste_Here!A$2:A$850, 0))))), "High Risk", IF(ISNUMBER(SEARCH("lowrisk", LOWER(INDEX(Paste_Here!N$2:N$850, MATCH(B249, Paste_Here!A$2:A$850, 0))))), "Low Risk", IF(ISNUMBER(SEARCH("somerisk", LOWER(INDEX(Paste_Here!N$2:N$850, MATCH(B249, Paste_Here!A$2:A$850, 0))))), "Some Risk", IF(ISNUMBER(SEARCH("ot", LOWER(INDEX(Paste_Here!N$2:N$850, MATCH(B249, Paste_Here!A$2:A$850, 0))))), "OT", "")))), ""), "")</f>
        <v/>
      </c>
      <c r="AT249" s="66"/>
      <c r="AU249" s="103"/>
      <c r="AV249" s="66"/>
      <c r="AW249" s="66"/>
      <c r="AX249" s="75" t="str">
        <f t="shared" si="41"/>
        <v/>
      </c>
      <c r="AY249" s="66"/>
      <c r="AZ249" s="75"/>
      <c r="BA249" s="66"/>
      <c r="BB249" s="75"/>
      <c r="BC249" s="66"/>
      <c r="BD249" s="75"/>
      <c r="BE249" s="66"/>
      <c r="BF249" s="75" t="str">
        <f>IFERROR(IF(B249&lt;&gt;"", IF(AND(INDEX(Paste_Here!AE$2:AE$850, MATCH(B249, Paste_Here!A$2:A$850, 0))&lt;&gt;"", ISNUMBER(VALUE(INDEX(Paste_Here!AE$2:AE$850, MATCH(B249, Paste_Here!A$2:A$850, 0))))), INDEX(Paste_Here!AE$2:AE$850, MATCH(B249, Paste_Here!A$2:A$850, 0)), ""), ""), "")</f>
        <v/>
      </c>
      <c r="BG249" s="66"/>
      <c r="BH249" s="75" t="str">
        <f>IFERROR(IF(B249&lt;&gt;"", IF(ISNUMBER(SEARCH("highrisk", LOWER(INDEX(Paste_Here!AF$2:AF$850, MATCH(B249, Paste_Here!A$2:A$850, 0))))), "High Risk", IF(ISNUMBER(SEARCH("lowrisk", LOWER(INDEX(Paste_Here!AF$2:AF$850, MATCH(B249, Paste_Here!A$2:A$850, 0))))), "Low Risk", IF(ISNUMBER(SEARCH("somerisk", LOWER(INDEX(Paste_Here!AF$2:AF$850, MATCH(B249, Paste_Here!A$2:A$850, 0))))), "Some Risk", IF(ISNUMBER(SEARCH("ot", LOWER(INDEX(Paste_Here!AF$2:AF$850, MATCH(B249, Paste_Here!A$2:A$850, 0))))), "OT", "")))), ""), "")</f>
        <v/>
      </c>
      <c r="BI249" s="66"/>
      <c r="BJ249" s="75"/>
      <c r="BK249" s="66"/>
      <c r="BL249" s="75" t="str">
        <f>IFERROR(IF(B249&lt;&gt;"", IF(AND(INDEX(Paste_Here!O$2:O$850, MATCH(B249, Paste_Here!A$2:A$850, 0))&lt;&gt;"", ISNUMBER(VALUE(INDEX(Paste_Here!O$2:O$850, MATCH(B249, Paste_Here!A$2:A$850, 0))))), INDEX(Paste_Here!O$2:O$850, MATCH(B249, Paste_Here!A$2:A$850, 0)), ""), ""), "")</f>
        <v/>
      </c>
      <c r="BM249" s="66"/>
      <c r="BN249" s="75" t="str">
        <f>IFERROR(IF(B249&lt;&gt;"", IF(ISNUMBER(SEARCH("highrisk", LOWER(INDEX(Paste_Here!P$2:P$850, MATCH(B249, Paste_Here!A$2:A$850, 0))))), "High Risk", IF(ISNUMBER(SEARCH("lowrisk", LOWER(INDEX(Paste_Here!P$2:P$850, MATCH(B249, Paste_Here!A$2:A$850, 0))))), "Low Risk", IF(ISNUMBER(SEARCH("somerisk", LOWER(INDEX(Paste_Here!P$2:P$850, MATCH(B249, Paste_Here!A$2:A$850, 0))))), "Some Risk", IF(ISNUMBER(SEARCH("ot", LOWER(INDEX(Paste_Here!P$2:P$850, MATCH(B249, Paste_Here!A$2:A$850, 0))))), "OT", "")))), ""), "")</f>
        <v/>
      </c>
      <c r="BQ249" s="66"/>
      <c r="BR249" s="75"/>
      <c r="BS249" s="66"/>
      <c r="BT249" s="66"/>
      <c r="BU249" s="75" t="str">
        <f t="shared" si="42"/>
        <v/>
      </c>
      <c r="BV249" s="66"/>
      <c r="BW249" s="75"/>
      <c r="BX249" s="66"/>
      <c r="BY249" s="75"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BZ249" s="66"/>
      <c r="CA249" s="75"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CB249" s="66"/>
      <c r="CC249" s="75"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CD249" s="66"/>
      <c r="CE249" s="75"/>
      <c r="CF249" s="66"/>
      <c r="CK249" s="75"/>
      <c r="CL249" s="66"/>
      <c r="CM249" s="75"/>
      <c r="CN249" s="66"/>
      <c r="CO249" s="75"/>
      <c r="CP249" s="66"/>
      <c r="CQ249" s="66"/>
      <c r="CR249" s="75" t="str">
        <f t="shared" si="43"/>
        <v/>
      </c>
      <c r="CS249" s="66"/>
      <c r="CT249" s="75"/>
      <c r="CU249" s="66"/>
      <c r="CV249" s="75"/>
      <c r="CW249" s="66"/>
      <c r="CX249" s="75"/>
      <c r="CY249" s="66"/>
      <c r="CZ249" s="75"/>
      <c r="DA249" s="66"/>
      <c r="DB249" s="75" t="str">
        <f>IFERROR(IF(B249&lt;&gt;"", IF(AND(INDEX(Paste_Here!AK$2:AK$850, MATCH(B249, Paste_Here!A$2:A$850, 0))&lt;&gt;"", ISNUMBER(VALUE(INDEX(Paste_Here!AK$2:AK$850, MATCH(B249, Paste_Here!A$2:A$850, 0))))), INDEX(Paste_Here!AK$2:AK$850, MATCH(B249, Paste_Here!A$2:A$850, 0)), ""), ""), "")</f>
        <v/>
      </c>
      <c r="DC249" s="66"/>
      <c r="DD249" s="75" t="str">
        <f>IFERROR(IF(B249&lt;&gt;"", IF(ISNUMBER(SEARCH("highrisk", LOWER(INDEX(Paste_Here!AL$2:AL$850, MATCH(B249, Paste_Here!A$2:A$850, 0))))), "High Risk", IF(ISNUMBER(SEARCH("lowrisk", LOWER(INDEX(Paste_Here!AL$2:AL$850, MATCH(B249, Paste_Here!A$2:A$850, 0))))), "Low Risk", IF(ISNUMBER(SEARCH("somerisk", LOWER(INDEX(Paste_Here!AL$2:AL$850, MATCH(B249, Paste_Here!A$2:A$850, 0))))), "Some Risk", IF(ISNUMBER(SEARCH("ot", LOWER(INDEX(Paste_Here!AL$2:AL$850, MATCH(B249, Paste_Here!A$2:A$850, 0))))), "OT", "")))), ""), "")</f>
        <v/>
      </c>
      <c r="DE249" s="66"/>
      <c r="DF249" s="75" t="str">
        <f>IFERROR(IF(B249&lt;&gt;"", IF(AND(INDEX(Paste_Here!AM$2:AM$850, MATCH(B249, Paste_Here!A$2:A$850, 0))&lt;&gt;"", ISNUMBER(VALUE(INDEX(Paste_Here!AM$2:AM$850, MATCH(B249, Paste_Here!A$2:A$850, 0))))), INDEX(Paste_Here!AM$2:AM$850, MATCH(B249, Paste_Here!A$2:A$850, 0)), ""), ""), "")</f>
        <v/>
      </c>
      <c r="DG249" s="66"/>
      <c r="DH249" s="75" t="str">
        <f>IFERROR(IF(B249&lt;&gt;"", IF(ISNUMBER(SEARCH("highrisk", LOWER(INDEX(Paste_Here!AN$2:AN$850, MATCH(B249, Paste_Here!A$2:A$850, 0))))), "High Risk", IF(ISNUMBER(SEARCH("lowrisk", LOWER(INDEX(Paste_Here!AN$2:AN$850, MATCH(B249, Paste_Here!A$2:A$850, 0))))), "Low Risk", IF(ISNUMBER(SEARCH("somerisk", LOWER(INDEX(Paste_Here!AN$2:AN$850, MATCH(B249, Paste_Here!A$2:A$850, 0))))), "Some Risk", IF(ISNUMBER(SEARCH("ot", LOWER(INDEX(Paste_Here!AN$2:AN$850, MATCH(B249, Paste_Here!A$2:A$850, 0))))), "OT", "")))), ""), "")</f>
        <v/>
      </c>
      <c r="DI249" s="66"/>
      <c r="DJ249" s="66"/>
      <c r="DK249" s="75" t="str">
        <f t="shared" si="44"/>
        <v/>
      </c>
      <c r="DL249" s="66"/>
      <c r="DM249" s="75" t="str">
        <f>IFERROR(IF(B249&lt;&gt;"", IF(AND(INDEX(Paste_Here!Q$2:Q$850, MATCH(B249, Paste_Here!A$2:A$850, 0))&lt;&gt;"", ISNUMBER(VALUE(INDEX(Paste_Here!Q$2:Q$850, MATCH(B249, Paste_Here!A$2:A$850, 0))))), INDEX(Paste_Here!Q$2:Q$850, MATCH(B249, Paste_Here!A$2:A$850, 0)), ""), ""), "")</f>
        <v/>
      </c>
      <c r="DN249" s="66"/>
      <c r="DO249" s="75" t="str">
        <f>IFERROR(IF(B249&lt;&gt;"", IF(ISNUMBER(SEARCH("highrisk", LOWER(INDEX(Paste_Here!R$2:R$850, MATCH(B249, Paste_Here!A$2:A$850, 0))))), "High Risk", IF(ISNUMBER(SEARCH("lowrisk", LOWER(INDEX(Paste_Here!R$2:R$850, MATCH(B249, Paste_Here!A$2:A$850, 0))))), "Low Risk", IF(ISNUMBER(SEARCH("somerisk", LOWER(INDEX(Paste_Here!R$2:R$850, MATCH(B249, Paste_Here!A$2:A$850, 0))))), "Some Risk", IF(ISNUMBER(SEARCH("ot", LOWER(INDEX(Paste_Here!R$2:R$850, MATCH(B249, Paste_Here!A$2:A$850, 0))))), "OT", "")))), ""), "")</f>
        <v/>
      </c>
      <c r="DP249" s="66"/>
      <c r="DQ249" s="93" t="str">
        <f>IFERROR(IF(B249&lt;&gt;"", IF(AND(INDEX(Paste_Here!S$2:S$850, MATCH(B249, Paste_Here!A$2:A$850, 0))&lt;&gt;"", ISNUMBER(VALUE(INDEX(Paste_Here!S$2:S$850, MATCH(B249, Paste_Here!A$2:A$850, 0))))), INDEX(Paste_Here!S$2:S$850, MATCH(B249, Paste_Here!A$2:A$850, 0)), ""), ""), "")</f>
        <v/>
      </c>
      <c r="DR249" s="66"/>
      <c r="DS249" s="75"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IF(ISNUMBER(SEARCH("ot", LOWER(INDEX(Paste_Here!T$2:T$850, MATCH(B249, Paste_Here!A$2:A$850, 0))))), "OT", "")))), ""), "")</f>
        <v/>
      </c>
      <c r="DT249" s="66"/>
      <c r="DU249" s="75" t="str">
        <f>IFERROR(IF(B249&lt;&gt;"", IF(AND(INDEX(Paste_Here!U$2:U$850, MATCH(B249, Paste_Here!A$2:A$850, 0))&lt;&gt;"", ISNUMBER(VALUE(INDEX(Paste_Here!U$2:U$850, MATCH(B249, Paste_Here!A$2:A$850, 0))))), INDEX(Paste_Here!U$2:U$850, MATCH(B249, Paste_Here!A$2:A$850, 0)), ""), ""), "")</f>
        <v/>
      </c>
      <c r="DV249" s="66"/>
      <c r="DW249" s="93" t="str">
        <f>IFERROR(IF(B249&lt;&gt;"", IF(ISNUMBER(SEARCH("highrisk", LOWER(INDEX(Paste_Here!V$2:V$850, MATCH(B249, Paste_Here!A$2:A$850, 0))))), "High Risk", IF(ISNUMBER(SEARCH("lowrisk", LOWER(INDEX(Paste_Here!V$2:V$850, MATCH(B249, Paste_Here!A$2:A$850, 0))))), "Low Risk", IF(ISNUMBER(SEARCH("somerisk", LOWER(INDEX(Paste_Here!V$2:V$850, MATCH(B249, Paste_Here!A$2:A$850, 0))))), "Some Risk", IF(ISNUMBER(SEARCH("ot", LOWER(INDEX(Paste_Here!V$2:V$850, MATCH(B249, Paste_Here!A$2:A$850, 0))))), "OT", "")))), ""), "")</f>
        <v/>
      </c>
      <c r="DX249" s="66"/>
      <c r="DY249" s="75" t="str">
        <f>IFERROR(IF(B249&lt;&gt;"", IF(AND(INDEX(Paste_Here!W$2:W$850, MATCH(B249, Paste_Here!A$2:A$850, 0))&lt;&gt;"", ISNUMBER(VALUE(INDEX(Paste_Here!W$2:W$850, MATCH(B249, Paste_Here!A$2:A$850, 0))))), INDEX(Paste_Here!W$2:W$850, MATCH(B249, Paste_Here!A$2:A$850, 0)), ""), ""), "")</f>
        <v/>
      </c>
      <c r="DZ249" s="66"/>
      <c r="EA249" s="75" t="str">
        <f>IFERROR(IF(B249&lt;&gt;"", IF(ISNUMBER(SEARCH("highrisk", LOWER(INDEX(Paste_Here!X$2:X$850, MATCH(B249, Paste_Here!A$2:A$850, 0))))), "High Risk", IF(ISNUMBER(SEARCH("lowrisk", LOWER(INDEX(Paste_Here!X$2:X$850, MATCH(B249, Paste_Here!A$2:A$850, 0))))), "Low Risk", IF(ISNUMBER(SEARCH("somerisk", LOWER(INDEX(Paste_Here!X$2:X$850, MATCH(B249, Paste_Here!A$2:A$850, 0))))), "Some Risk", IF(ISNUMBER(SEARCH("ot", LOWER(INDEX(Paste_Here!X$2:X$850, MATCH(B249, Paste_Here!A$2:A$850, 0))))), "OT", "")))), ""), "")</f>
        <v/>
      </c>
      <c r="EB249" s="66"/>
      <c r="EC249" s="66"/>
      <c r="ED249" s="75" t="str">
        <f t="shared" si="49"/>
        <v/>
      </c>
      <c r="EE249" s="66"/>
      <c r="EF249" s="75" t="str">
        <f>IFERROR(IF(B249&lt;&gt;"", IF(AND(INDEX(Paste_Here!AO$2:AO$850, MATCH(B249, Paste_Here!A$2:A$850, 0))&lt;&gt;"", ISNUMBER(VALUE(INDEX(Paste_Here!AO$2:AO$850, MATCH(B249, Paste_Here!A$2:A$850, 0))))), INDEX(Paste_Here!AO$2:AO$850, MATCH(B249, Paste_Here!A$2:A$850, 0)), ""), ""), "")</f>
        <v/>
      </c>
      <c r="EG249" s="66"/>
      <c r="EH249" s="75" t="str">
        <f>IFERROR(IF(B249&lt;&gt;"", IF(ISNUMBER(SEARCH("highrisk", LOWER(INDEX(Paste_Here!AP$2:AP$850, MATCH(B249, Paste_Here!A$2:A$850, 0))))), "High Risk", IF(ISNUMBER(SEARCH("lowrisk", LOWER(INDEX(Paste_Here!AP$2:AP$850, MATCH(B249, Paste_Here!A$2:A$850, 0))))), "Low Risk", IF(ISNUMBER(SEARCH("somerisk", LOWER(INDEX(Paste_Here!AP$2:AP$850, MATCH(B249, Paste_Here!A$2:A$850, 0))))), "Some Risk", IF(ISNUMBER(SEARCH("ot", LOWER(INDEX(Paste_Here!AP$2:AP$850, MATCH(B249, Paste_Here!A$2:A$850, 0))))), "OT", "")))), ""), "")</f>
        <v/>
      </c>
      <c r="EI249" s="66"/>
      <c r="EJ249" s="93"/>
      <c r="EK249" s="66"/>
      <c r="EL249" s="75" t="str">
        <f>IFERROR(IF(B249&lt;&gt;"", IF(AND(INDEX(Paste_Here!AQ$2:AQ$850, MATCH(B249, Paste_Here!A$2:A$850, 0))&lt;&gt;"", ISNUMBER(VALUE(INDEX(Paste_Here!AQ$2:AQ$850, MATCH(B249, Paste_Here!A$2:A$850, 0))))), INDEX(Paste_Here!AQ$2:AQ$850, MATCH(B249, Paste_Here!A$2:A$850, 0)), ""), ""), "")</f>
        <v/>
      </c>
      <c r="EM249" s="66"/>
      <c r="EN249" s="75" t="str">
        <f>IFERROR(IF(B249&lt;&gt;"", IF(ISNUMBER(SEARCH("highrisk", LOWER(INDEX(Paste_Here!AR$2:AR$850, MATCH(B249, Paste_Here!A$2:A$850, 0))))), "High Risk", IF(ISNUMBER(SEARCH("lowrisk", LOWER(INDEX(Paste_Here!AR$2:AR$850, MATCH(B249, Paste_Here!A$2:A$850, 0))))), "Low Risk", IF(ISNUMBER(SEARCH("somerisk", LOWER(INDEX(Paste_Here!AR$2:AR$850, MATCH(B249, Paste_Here!A$2:A$850, 0))))), "Some Risk", IF(ISNUMBER(SEARCH("ot", LOWER(INDEX(Paste_Here!AR$2:AR$850, MATCH(B249, Paste_Here!A$2:A$850, 0))))), "OT", "")))), ""), "")</f>
        <v/>
      </c>
      <c r="EO249" s="66"/>
      <c r="EP249" s="93"/>
      <c r="EQ249" s="66"/>
      <c r="ER249" s="75"/>
      <c r="ES249" s="66"/>
      <c r="ET249" s="75"/>
      <c r="EU249" s="66"/>
      <c r="EV249" s="66"/>
      <c r="EW249" s="75" t="str">
        <f t="shared" si="50"/>
        <v/>
      </c>
      <c r="EX249" s="66"/>
      <c r="EY249" s="75" t="str">
        <f>IFERROR(IF(B249&lt;&gt;"", IF(AND(INDEX(Paste_Here!Y$2:Y$850, MATCH(B249, Paste_Here!A$2:A$850, 0))&lt;&gt;"", ISNUMBER(VALUE(INDEX(Paste_Here!Y$2:Y$850, MATCH(B249, Paste_Here!A$2:A$850, 0))))), INDEX(Paste_Here!Y$2:Y$850, MATCH(B249, Paste_Here!A$2:A$850, 0)), ""), ""), "")</f>
        <v/>
      </c>
      <c r="EZ249" s="66"/>
      <c r="FA249" s="75" t="str">
        <f>IFERROR(IF(B249&lt;&gt;"", IF(ISNUMBER(SEARCH("highrisk", LOWER(INDEX(Paste_Here!Z$2:Z$850, MATCH(B249, Paste_Here!A$2:A$850, 0))))), "High Risk", IF(ISNUMBER(SEARCH("lowrisk", LOWER(INDEX(Paste_Here!Z$2:Z$850, MATCH(B249, Paste_Here!A$2:A$850, 0))))), "Low Risk", IF(ISNUMBER(SEARCH("somerisk", LOWER(INDEX(Paste_Here!Z$2:Z$850, MATCH(B249, Paste_Here!A$2:A$850, 0))))), "Some Risk", IF(ISNUMBER(SEARCH("ot", LOWER(INDEX(Paste_Here!Z$2:Z$850, MATCH(B249, Paste_Here!A$2:A$850, 0))))), "OT", "")))), ""), "")</f>
        <v/>
      </c>
      <c r="FB249" s="66"/>
      <c r="FC249" s="93"/>
      <c r="FD249" s="66"/>
      <c r="FE249" s="75" t="str">
        <f>IFERROR(IF(B249&lt;&gt;"", IF(AND(INDEX(Paste_Here!AA$2:AA$850, MATCH(B249, Paste_Here!A$2:A$850, 0))&lt;&gt;"", ISNUMBER(VALUE(INDEX(Paste_Here!AA$2:AA$850, MATCH(B249, Paste_Here!A$2:A$850, 0))))), INDEX(Paste_Here!AA$2:AA$850, MATCH(B249, Paste_Here!A$2:A$850, 0)), ""), ""), "")</f>
        <v/>
      </c>
      <c r="FF249" s="66"/>
      <c r="FG249" s="75" t="str">
        <f>IFERROR(IF(B249&lt;&gt;"", IF(ISNUMBER(SEARCH("highrisk", LOWER(INDEX(Paste_Here!AB$2:AB$850, MATCH(B249, Paste_Here!A$2:A$850, 0))))), "High Risk", IF(ISNUMBER(SEARCH("lowrisk", LOWER(INDEX(Paste_Here!AB$2:AB$850, MATCH(B249, Paste_Here!A$2:A$850, 0))))), "Low Risk", IF(ISNUMBER(SEARCH("somerisk", LOWER(INDEX(Paste_Here!AB$2:AB$850, MATCH(B249, Paste_Here!A$2:A$850, 0))))), "Some Risk", IF(ISNUMBER(SEARCH("ot", LOWER(INDEX(Paste_Here!AB$2:AB$850, MATCH(B249, Paste_Here!A$2:A$850, 0))))), "OT", "")))), ""), "")</f>
        <v/>
      </c>
      <c r="FH249" s="66"/>
      <c r="FI249" s="93"/>
      <c r="FJ249" s="66"/>
      <c r="FK249" s="75"/>
      <c r="FL249" s="66"/>
      <c r="FM249" s="75"/>
      <c r="FN249" s="66"/>
      <c r="FO249" s="66"/>
      <c r="FP249" s="75" t="str">
        <f t="shared" si="45"/>
        <v/>
      </c>
      <c r="FQ249" s="66"/>
      <c r="FR249" s="75" t="str">
        <f>IFERROR(IF(B249&lt;&gt;"", IF(ISNUMBER(SEARCH("s", LOWER(INDEX(Paste_Here!L$2:L$850, MATCH(B249, Paste_Here!A$2:A$850, 0))))), "Yes", IF(INDEX(Paste_Here!L$2:L$850, MATCH(B249, Paste_Here!A$2:A$850, 0))&lt;&gt;"", "No", "")), ""), "")</f>
        <v/>
      </c>
      <c r="FS249" s="66"/>
      <c r="FT249" s="75" t="str">
        <f>IFERROR(IF(B249&lt;&gt;"", IF(ISNUMBER(SEARCH("yes", LOWER(INDEX(Paste_Here!F$2:F$850, MATCH(B249, Paste_Here!A$2:A$850, 0))))), "Yes", IF(ISNUMBER(SEARCH("no", LOWER(INDEX(Paste_Here!F$2:F$850, MATCH(B249, Paste_Here!A$2:A$850, 0))))), "No", "")), ""), "")</f>
        <v/>
      </c>
      <c r="FU249" s="66"/>
      <c r="FV249" s="75" t="str">
        <f>IFERROR(IF(B249&lt;&gt;"", IF(ISNUMBER(SEARCH("english language learner", LOWER(INDEX(Paste_Here!C$2:C$850, MATCH(B249, Paste_Here!A$2:A$850, 0))))), "Yes", ""), ""), "")</f>
        <v/>
      </c>
      <c r="FW249" s="66"/>
      <c r="FX249" s="75" t="str">
        <f>IFERROR(IF(B249&lt;&gt;"", IF(OR(ISNUMBER(SEARCH("b", LOWER(INDEX(Paste_Here!J$2:J$850, MATCH(B249, Paste_Here!A$2:A$850, 0))))), ISNUMBER(SEARCH("h", LOWER(INDEX(Paste_Here!J$2:J$850, MATCH(B249, Paste_Here!A$2:A$850, 0))))), ISNUMBER(SEARCH("i", LOWER(INDEX(Paste_Here!J$2:J$850, MATCH(B249, Paste_Here!A$2:A$850, 0)))))), "Yes", IF(INDEX(Paste_Here!J$2:J$850, MATCH(B249, Paste_Here!A$2:A$850, 0))&lt;&gt;"", "No", "")), ""), "")</f>
        <v/>
      </c>
      <c r="FY249" s="66"/>
      <c r="FZ249" s="75" t="str">
        <f>IFERROR(IF(B249&lt;&gt;"", IF(ISNUMBER(SEARCH("yes", LOWER(INDEX(Paste_Here!K$2:K$850, MATCH(B249, Paste_Here!A$2:A$850, 0))))), "Yes", IF(ISNUMBER(SEARCH("no", LOWER(INDEX(Paste_Here!K$2:K$850, MATCH(B249, Paste_Here!A$2:A$850, 0))))), "No", "")), ""), "")</f>
        <v/>
      </c>
      <c r="GA249" s="66"/>
      <c r="GB249" s="75" t="str">
        <f>IFERROR(IF(B249&lt;&gt;"", IF(ISNUMBER(SEARCH("transitional 2", LOWER(INDEX(Paste_Here!C$2:C$850, MATCH(B249, Paste_Here!A$2:A$850, 0))))), "T2",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GC249" s="66"/>
      <c r="GD249" s="75"/>
      <c r="GE249" s="66"/>
      <c r="GF249" s="75"/>
      <c r="GG249" s="66"/>
      <c r="GH249" s="75"/>
      <c r="GI249" s="66"/>
      <c r="GK249" s="1" t="str" cm="1">
        <f t="array" ref="GK249">IFERROR(INDEX(Paste_Here!$B$2:$B$850, MATCH(0, COUNTIF(GK$4:GK248, Paste_Here!$B$2:$B$850) + IF(Paste_Here!$B$2:$B$850="", 1, 0), 0)), "")</f>
        <v/>
      </c>
      <c r="GL249" s="1" t="str">
        <f>IF(GK249&lt;&gt;"", INDEX(Paste_Here!$A$2:$A$850, MATCH(GK249, Paste_Here!$B$2:$B$850, 0)), "")</f>
        <v/>
      </c>
      <c r="GM249" s="1" t="str">
        <f t="shared" si="51"/>
        <v/>
      </c>
      <c r="GN249" s="1" t="str" cm="1">
        <f t="array" ref="GN249">IFERROR(INDEX($GM$5:$GM$850, MATCH(SMALL(IF($GM$5:$GM$850&lt;&gt;"", COUNTIF($GM$5:$GM$850, "&lt;"&amp;$GM$5:$GM$850)+1), ROW()-ROW($GN$5)+1), COUNTIF($GM$5:$GM$850, "&lt;"&amp;$GM$5:$GM$850)+1, 0)), "")</f>
        <v/>
      </c>
    </row>
    <row r="250" spans="1:196">
      <c r="A250" s="66"/>
      <c r="B250" s="75" t="str">
        <f t="shared" si="39"/>
        <v/>
      </c>
      <c r="C250" s="66"/>
      <c r="D250" s="75" t="str">
        <f>IFERROR(IF(AND(INDEX(Paste_Here!N$2:N$850, MATCH(B250, Paste_Here!A$2:A$850, 0)) = ""), "", IF(UPPER(INDEX(Paste_Here!N$2:N$850, MATCH(B250, Paste_Here!A$2:A$850, 0))) = "YES", "Yes", IF(UPPER(INDEX(Paste_Here!N$2:N$850, MATCH(B250, Paste_Here!A$2:A$850, 0))) = "NO", "No", ""))), "")</f>
        <v/>
      </c>
      <c r="E250" s="66"/>
      <c r="F250" s="75" t="str">
        <f t="shared" si="46"/>
        <v/>
      </c>
      <c r="G250" s="66"/>
      <c r="H250" s="75" t="str">
        <f t="shared" si="47"/>
        <v/>
      </c>
      <c r="I250" s="66"/>
      <c r="J250" s="75" t="str">
        <f t="shared" si="48"/>
        <v/>
      </c>
      <c r="K250" s="66"/>
      <c r="L250" s="75"/>
      <c r="M250" s="66"/>
      <c r="N250" s="75" t="str">
        <f>IFERROR(IF(B250&lt;&gt;"", IF(AND(INDEX(Paste_Here!AW$2:AW$850, MATCH(B250, Paste_Here!A$2:A$850, 0))&lt;&gt;"", ISNUMBER(VALUE(INDEX(Paste_Here!AW$2:AW$850, MATCH(B250, Paste_Here!A$2:A$850, 0))))), INDEX(Paste_Here!AW$2:AW$850, MATCH(B250, Paste_Here!A$2:A$850, 0)), ""), ""), "")</f>
        <v/>
      </c>
      <c r="O250" s="66"/>
      <c r="P250" s="75" t="str">
        <f>IFERROR(IF(B250&lt;&gt;"", IF(AND(INDEX(Paste_Here!AX$2:AX$850, MATCH(B250, Paste_Here!A$2:A$850, 0))&lt;&gt;"", ISNUMBER(VALUE(INDEX(Paste_Here!AX$2:AX$850, MATCH(B250, Paste_Here!A$2:A$850, 0))))), INDEX(Paste_Here!AX$2:AX$850, MATCH(B250, Paste_Here!A$2:A$850, 0)), ""), ""), "")</f>
        <v/>
      </c>
      <c r="Q250" s="66"/>
      <c r="R250" s="75" t="str">
        <f>IFERROR(IF(B250&lt;&gt;"", IF(AND(INDEX(Paste_Here!AU$2:AU$850, MATCH(B250, Paste_Here!A$2:A$850, 0))&lt;&gt;"", ISNUMBER(VALUE(INDEX(Paste_Here!AU$2:AU$850, MATCH(B250, Paste_Here!A$2:A$850, 0))))), INDEX(Paste_Here!AU$2:AU$850, MATCH(B250, Paste_Here!A$2:A$850, 0)), ""), ""), "")</f>
        <v/>
      </c>
      <c r="S250" s="66"/>
      <c r="T250" s="75" t="str">
        <f>IFERROR(IF(B250&lt;&gt;"", IF(AND(INDEX(Paste_Here!AV$2:AV$850, MATCH(B250, Paste_Here!A$2:A$850, 0))&lt;&gt;"", ISNUMBER(VALUE(INDEX(Paste_Here!AV$2:AV$850, MATCH(B250, Paste_Here!A$2:A$850, 0))))), INDEX(Paste_Here!AV$2:AV$850, MATCH(B250, Paste_Here!A$2:A$850, 0)), ""), ""), "")</f>
        <v/>
      </c>
      <c r="U250" s="66"/>
      <c r="W250" s="66"/>
      <c r="Y250" s="66"/>
      <c r="Z250" s="66"/>
      <c r="AA250" s="75" t="str">
        <f t="shared" si="40"/>
        <v/>
      </c>
      <c r="AB250" s="66"/>
      <c r="AC250" s="75"/>
      <c r="AD250" s="66"/>
      <c r="AE250" s="98"/>
      <c r="AF250" s="66"/>
      <c r="AG250" s="75"/>
      <c r="AH250" s="66"/>
      <c r="AI250" s="75" t="str">
        <f>IFERROR(IF(B250&lt;&gt;"", IF(AND(INDEX(Paste_Here!AC$2:AC$850, MATCH(B250, Paste_Here!A$2:A$850, 0))&lt;&gt;"", ISNUMBER(VALUE(INDEX(Paste_Here!AC$2:AC$850, MATCH(B250, Paste_Here!A$2:A$850, 0))))), INDEX(Paste_Here!AC$2:AC$850, MATCH(B250, Paste_Here!A$2:A$850, 0)), ""), ""), "")</f>
        <v/>
      </c>
      <c r="AJ250" s="66"/>
      <c r="AK250" s="75" t="str">
        <f>IFERROR(IF(B250&lt;&gt;"", IF(ISNUMBER(SEARCH("highrisk", LOWER(INDEX(Paste_Here!AD$2:AD$850, MATCH(B250, Paste_Here!A$2:A$850, 0))))), "High Risk", IF(ISNUMBER(SEARCH("lowrisk", LOWER(INDEX(Paste_Here!AD$2:AD$850, MATCH(B250, Paste_Here!A$2:A$850, 0))))), "Low Risk", IF(ISNUMBER(SEARCH("somerisk", LOWER(INDEX(Paste_Here!AD$2:AD$850, MATCH(B250, Paste_Here!A$2:A$850, 0))))), "Some Risk", IF(ISNUMBER(SEARCH("ot", LOWER(INDEX(Paste_Here!AD$2:AD$850, MATCH(B250, Paste_Here!A$2:A$850, 0))))), "OT", "")))), ""), "")</f>
        <v/>
      </c>
      <c r="AL250" s="66"/>
      <c r="AM250" s="75"/>
      <c r="AN250" s="66"/>
      <c r="AO250" s="75" t="str">
        <f>IFERROR(IF(B250&lt;&gt;"", IF(AND(INDEX(Paste_Here!M$2:M$850, MATCH(B250, Paste_Here!A$2:A$850, 0))&lt;&gt;"", ISNUMBER(VALUE(INDEX(Paste_Here!M$2:M$850, MATCH(B250, Paste_Here!A$2:A$850, 0))))), INDEX(Paste_Here!M$2:M$850, MATCH(B250, Paste_Here!A$2:A$850, 0)), ""), ""), "")</f>
        <v/>
      </c>
      <c r="AP250" s="66"/>
      <c r="AQ250" s="75" t="str">
        <f>IFERROR(IF(B250&lt;&gt;"", IF(ISNUMBER(SEARCH("highrisk", LOWER(INDEX(Paste_Here!N$2:N$850, MATCH(B250, Paste_Here!A$2:A$850, 0))))), "High Risk", IF(ISNUMBER(SEARCH("lowrisk", LOWER(INDEX(Paste_Here!N$2:N$850, MATCH(B250, Paste_Here!A$2:A$850, 0))))), "Low Risk", IF(ISNUMBER(SEARCH("somerisk", LOWER(INDEX(Paste_Here!N$2:N$850, MATCH(B250, Paste_Here!A$2:A$850, 0))))), "Some Risk", IF(ISNUMBER(SEARCH("ot", LOWER(INDEX(Paste_Here!N$2:N$850, MATCH(B250, Paste_Here!A$2:A$850, 0))))), "OT", "")))), ""), "")</f>
        <v/>
      </c>
      <c r="AT250" s="66"/>
      <c r="AU250" s="103"/>
      <c r="AV250" s="66"/>
      <c r="AW250" s="66"/>
      <c r="AX250" s="75" t="str">
        <f t="shared" si="41"/>
        <v/>
      </c>
      <c r="AY250" s="66"/>
      <c r="AZ250" s="75"/>
      <c r="BA250" s="66"/>
      <c r="BB250" s="75"/>
      <c r="BC250" s="66"/>
      <c r="BD250" s="75"/>
      <c r="BE250" s="66"/>
      <c r="BF250" s="75" t="str">
        <f>IFERROR(IF(B250&lt;&gt;"", IF(AND(INDEX(Paste_Here!AE$2:AE$850, MATCH(B250, Paste_Here!A$2:A$850, 0))&lt;&gt;"", ISNUMBER(VALUE(INDEX(Paste_Here!AE$2:AE$850, MATCH(B250, Paste_Here!A$2:A$850, 0))))), INDEX(Paste_Here!AE$2:AE$850, MATCH(B250, Paste_Here!A$2:A$850, 0)), ""), ""), "")</f>
        <v/>
      </c>
      <c r="BG250" s="66"/>
      <c r="BH250" s="75" t="str">
        <f>IFERROR(IF(B250&lt;&gt;"", IF(ISNUMBER(SEARCH("highrisk", LOWER(INDEX(Paste_Here!AF$2:AF$850, MATCH(B250, Paste_Here!A$2:A$850, 0))))), "High Risk", IF(ISNUMBER(SEARCH("lowrisk", LOWER(INDEX(Paste_Here!AF$2:AF$850, MATCH(B250, Paste_Here!A$2:A$850, 0))))), "Low Risk", IF(ISNUMBER(SEARCH("somerisk", LOWER(INDEX(Paste_Here!AF$2:AF$850, MATCH(B250, Paste_Here!A$2:A$850, 0))))), "Some Risk", IF(ISNUMBER(SEARCH("ot", LOWER(INDEX(Paste_Here!AF$2:AF$850, MATCH(B250, Paste_Here!A$2:A$850, 0))))), "OT", "")))), ""), "")</f>
        <v/>
      </c>
      <c r="BI250" s="66"/>
      <c r="BJ250" s="75"/>
      <c r="BK250" s="66"/>
      <c r="BL250" s="75" t="str">
        <f>IFERROR(IF(B250&lt;&gt;"", IF(AND(INDEX(Paste_Here!O$2:O$850, MATCH(B250, Paste_Here!A$2:A$850, 0))&lt;&gt;"", ISNUMBER(VALUE(INDEX(Paste_Here!O$2:O$850, MATCH(B250, Paste_Here!A$2:A$850, 0))))), INDEX(Paste_Here!O$2:O$850, MATCH(B250, Paste_Here!A$2:A$850, 0)), ""), ""), "")</f>
        <v/>
      </c>
      <c r="BM250" s="66"/>
      <c r="BN250" s="75" t="str">
        <f>IFERROR(IF(B250&lt;&gt;"", IF(ISNUMBER(SEARCH("highrisk", LOWER(INDEX(Paste_Here!P$2:P$850, MATCH(B250, Paste_Here!A$2:A$850, 0))))), "High Risk", IF(ISNUMBER(SEARCH("lowrisk", LOWER(INDEX(Paste_Here!P$2:P$850, MATCH(B250, Paste_Here!A$2:A$850, 0))))), "Low Risk", IF(ISNUMBER(SEARCH("somerisk", LOWER(INDEX(Paste_Here!P$2:P$850, MATCH(B250, Paste_Here!A$2:A$850, 0))))), "Some Risk", IF(ISNUMBER(SEARCH("ot", LOWER(INDEX(Paste_Here!P$2:P$850, MATCH(B250, Paste_Here!A$2:A$850, 0))))), "OT", "")))), ""), "")</f>
        <v/>
      </c>
      <c r="BQ250" s="66"/>
      <c r="BR250" s="75"/>
      <c r="BS250" s="66"/>
      <c r="BT250" s="66"/>
      <c r="BU250" s="75" t="str">
        <f t="shared" si="42"/>
        <v/>
      </c>
      <c r="BV250" s="66"/>
      <c r="BW250" s="75"/>
      <c r="BX250" s="66"/>
      <c r="BY250" s="75"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BZ250" s="66"/>
      <c r="CA250" s="75"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CB250" s="66"/>
      <c r="CC250" s="75"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CD250" s="66"/>
      <c r="CE250" s="75"/>
      <c r="CF250" s="66"/>
      <c r="CK250" s="75"/>
      <c r="CL250" s="66"/>
      <c r="CM250" s="75"/>
      <c r="CN250" s="66"/>
      <c r="CO250" s="75"/>
      <c r="CP250" s="66"/>
      <c r="CQ250" s="66"/>
      <c r="CR250" s="75" t="str">
        <f t="shared" si="43"/>
        <v/>
      </c>
      <c r="CS250" s="66"/>
      <c r="CT250" s="75"/>
      <c r="CU250" s="66"/>
      <c r="CV250" s="75"/>
      <c r="CW250" s="66"/>
      <c r="CX250" s="75"/>
      <c r="CY250" s="66"/>
      <c r="CZ250" s="75"/>
      <c r="DA250" s="66"/>
      <c r="DB250" s="75" t="str">
        <f>IFERROR(IF(B250&lt;&gt;"", IF(AND(INDEX(Paste_Here!AK$2:AK$850, MATCH(B250, Paste_Here!A$2:A$850, 0))&lt;&gt;"", ISNUMBER(VALUE(INDEX(Paste_Here!AK$2:AK$850, MATCH(B250, Paste_Here!A$2:A$850, 0))))), INDEX(Paste_Here!AK$2:AK$850, MATCH(B250, Paste_Here!A$2:A$850, 0)), ""), ""), "")</f>
        <v/>
      </c>
      <c r="DC250" s="66"/>
      <c r="DD250" s="75" t="str">
        <f>IFERROR(IF(B250&lt;&gt;"", IF(ISNUMBER(SEARCH("highrisk", LOWER(INDEX(Paste_Here!AL$2:AL$850, MATCH(B250, Paste_Here!A$2:A$850, 0))))), "High Risk", IF(ISNUMBER(SEARCH("lowrisk", LOWER(INDEX(Paste_Here!AL$2:AL$850, MATCH(B250, Paste_Here!A$2:A$850, 0))))), "Low Risk", IF(ISNUMBER(SEARCH("somerisk", LOWER(INDEX(Paste_Here!AL$2:AL$850, MATCH(B250, Paste_Here!A$2:A$850, 0))))), "Some Risk", IF(ISNUMBER(SEARCH("ot", LOWER(INDEX(Paste_Here!AL$2:AL$850, MATCH(B250, Paste_Here!A$2:A$850, 0))))), "OT", "")))), ""), "")</f>
        <v/>
      </c>
      <c r="DE250" s="66"/>
      <c r="DF250" s="75" t="str">
        <f>IFERROR(IF(B250&lt;&gt;"", IF(AND(INDEX(Paste_Here!AM$2:AM$850, MATCH(B250, Paste_Here!A$2:A$850, 0))&lt;&gt;"", ISNUMBER(VALUE(INDEX(Paste_Here!AM$2:AM$850, MATCH(B250, Paste_Here!A$2:A$850, 0))))), INDEX(Paste_Here!AM$2:AM$850, MATCH(B250, Paste_Here!A$2:A$850, 0)), ""), ""), "")</f>
        <v/>
      </c>
      <c r="DG250" s="66"/>
      <c r="DH250" s="75" t="str">
        <f>IFERROR(IF(B250&lt;&gt;"", IF(ISNUMBER(SEARCH("highrisk", LOWER(INDEX(Paste_Here!AN$2:AN$850, MATCH(B250, Paste_Here!A$2:A$850, 0))))), "High Risk", IF(ISNUMBER(SEARCH("lowrisk", LOWER(INDEX(Paste_Here!AN$2:AN$850, MATCH(B250, Paste_Here!A$2:A$850, 0))))), "Low Risk", IF(ISNUMBER(SEARCH("somerisk", LOWER(INDEX(Paste_Here!AN$2:AN$850, MATCH(B250, Paste_Here!A$2:A$850, 0))))), "Some Risk", IF(ISNUMBER(SEARCH("ot", LOWER(INDEX(Paste_Here!AN$2:AN$850, MATCH(B250, Paste_Here!A$2:A$850, 0))))), "OT", "")))), ""), "")</f>
        <v/>
      </c>
      <c r="DI250" s="66"/>
      <c r="DJ250" s="66"/>
      <c r="DK250" s="75" t="str">
        <f t="shared" si="44"/>
        <v/>
      </c>
      <c r="DL250" s="66"/>
      <c r="DM250" s="75" t="str">
        <f>IFERROR(IF(B250&lt;&gt;"", IF(AND(INDEX(Paste_Here!Q$2:Q$850, MATCH(B250, Paste_Here!A$2:A$850, 0))&lt;&gt;"", ISNUMBER(VALUE(INDEX(Paste_Here!Q$2:Q$850, MATCH(B250, Paste_Here!A$2:A$850, 0))))), INDEX(Paste_Here!Q$2:Q$850, MATCH(B250, Paste_Here!A$2:A$850, 0)), ""), ""), "")</f>
        <v/>
      </c>
      <c r="DN250" s="66"/>
      <c r="DO250" s="75" t="str">
        <f>IFERROR(IF(B250&lt;&gt;"", IF(ISNUMBER(SEARCH("highrisk", LOWER(INDEX(Paste_Here!R$2:R$850, MATCH(B250, Paste_Here!A$2:A$850, 0))))), "High Risk", IF(ISNUMBER(SEARCH("lowrisk", LOWER(INDEX(Paste_Here!R$2:R$850, MATCH(B250, Paste_Here!A$2:A$850, 0))))), "Low Risk", IF(ISNUMBER(SEARCH("somerisk", LOWER(INDEX(Paste_Here!R$2:R$850, MATCH(B250, Paste_Here!A$2:A$850, 0))))), "Some Risk", IF(ISNUMBER(SEARCH("ot", LOWER(INDEX(Paste_Here!R$2:R$850, MATCH(B250, Paste_Here!A$2:A$850, 0))))), "OT", "")))), ""), "")</f>
        <v/>
      </c>
      <c r="DP250" s="66"/>
      <c r="DQ250" s="93" t="str">
        <f>IFERROR(IF(B250&lt;&gt;"", IF(AND(INDEX(Paste_Here!S$2:S$850, MATCH(B250, Paste_Here!A$2:A$850, 0))&lt;&gt;"", ISNUMBER(VALUE(INDEX(Paste_Here!S$2:S$850, MATCH(B250, Paste_Here!A$2:A$850, 0))))), INDEX(Paste_Here!S$2:S$850, MATCH(B250, Paste_Here!A$2:A$850, 0)), ""), ""), "")</f>
        <v/>
      </c>
      <c r="DR250" s="66"/>
      <c r="DS250" s="75"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IF(ISNUMBER(SEARCH("ot", LOWER(INDEX(Paste_Here!T$2:T$850, MATCH(B250, Paste_Here!A$2:A$850, 0))))), "OT", "")))), ""), "")</f>
        <v/>
      </c>
      <c r="DT250" s="66"/>
      <c r="DU250" s="75" t="str">
        <f>IFERROR(IF(B250&lt;&gt;"", IF(AND(INDEX(Paste_Here!U$2:U$850, MATCH(B250, Paste_Here!A$2:A$850, 0))&lt;&gt;"", ISNUMBER(VALUE(INDEX(Paste_Here!U$2:U$850, MATCH(B250, Paste_Here!A$2:A$850, 0))))), INDEX(Paste_Here!U$2:U$850, MATCH(B250, Paste_Here!A$2:A$850, 0)), ""), ""), "")</f>
        <v/>
      </c>
      <c r="DV250" s="66"/>
      <c r="DW250" s="93" t="str">
        <f>IFERROR(IF(B250&lt;&gt;"", IF(ISNUMBER(SEARCH("highrisk", LOWER(INDEX(Paste_Here!V$2:V$850, MATCH(B250, Paste_Here!A$2:A$850, 0))))), "High Risk", IF(ISNUMBER(SEARCH("lowrisk", LOWER(INDEX(Paste_Here!V$2:V$850, MATCH(B250, Paste_Here!A$2:A$850, 0))))), "Low Risk", IF(ISNUMBER(SEARCH("somerisk", LOWER(INDEX(Paste_Here!V$2:V$850, MATCH(B250, Paste_Here!A$2:A$850, 0))))), "Some Risk", IF(ISNUMBER(SEARCH("ot", LOWER(INDEX(Paste_Here!V$2:V$850, MATCH(B250, Paste_Here!A$2:A$850, 0))))), "OT", "")))), ""), "")</f>
        <v/>
      </c>
      <c r="DX250" s="66"/>
      <c r="DY250" s="75" t="str">
        <f>IFERROR(IF(B250&lt;&gt;"", IF(AND(INDEX(Paste_Here!W$2:W$850, MATCH(B250, Paste_Here!A$2:A$850, 0))&lt;&gt;"", ISNUMBER(VALUE(INDEX(Paste_Here!W$2:W$850, MATCH(B250, Paste_Here!A$2:A$850, 0))))), INDEX(Paste_Here!W$2:W$850, MATCH(B250, Paste_Here!A$2:A$850, 0)), ""), ""), "")</f>
        <v/>
      </c>
      <c r="DZ250" s="66"/>
      <c r="EA250" s="75" t="str">
        <f>IFERROR(IF(B250&lt;&gt;"", IF(ISNUMBER(SEARCH("highrisk", LOWER(INDEX(Paste_Here!X$2:X$850, MATCH(B250, Paste_Here!A$2:A$850, 0))))), "High Risk", IF(ISNUMBER(SEARCH("lowrisk", LOWER(INDEX(Paste_Here!X$2:X$850, MATCH(B250, Paste_Here!A$2:A$850, 0))))), "Low Risk", IF(ISNUMBER(SEARCH("somerisk", LOWER(INDEX(Paste_Here!X$2:X$850, MATCH(B250, Paste_Here!A$2:A$850, 0))))), "Some Risk", IF(ISNUMBER(SEARCH("ot", LOWER(INDEX(Paste_Here!X$2:X$850, MATCH(B250, Paste_Here!A$2:A$850, 0))))), "OT", "")))), ""), "")</f>
        <v/>
      </c>
      <c r="EB250" s="66"/>
      <c r="EC250" s="66"/>
      <c r="ED250" s="75" t="str">
        <f t="shared" si="49"/>
        <v/>
      </c>
      <c r="EE250" s="66"/>
      <c r="EF250" s="75" t="str">
        <f>IFERROR(IF(B250&lt;&gt;"", IF(AND(INDEX(Paste_Here!AO$2:AO$850, MATCH(B250, Paste_Here!A$2:A$850, 0))&lt;&gt;"", ISNUMBER(VALUE(INDEX(Paste_Here!AO$2:AO$850, MATCH(B250, Paste_Here!A$2:A$850, 0))))), INDEX(Paste_Here!AO$2:AO$850, MATCH(B250, Paste_Here!A$2:A$850, 0)), ""), ""), "")</f>
        <v/>
      </c>
      <c r="EG250" s="66"/>
      <c r="EH250" s="75" t="str">
        <f>IFERROR(IF(B250&lt;&gt;"", IF(ISNUMBER(SEARCH("highrisk", LOWER(INDEX(Paste_Here!AP$2:AP$850, MATCH(B250, Paste_Here!A$2:A$850, 0))))), "High Risk", IF(ISNUMBER(SEARCH("lowrisk", LOWER(INDEX(Paste_Here!AP$2:AP$850, MATCH(B250, Paste_Here!A$2:A$850, 0))))), "Low Risk", IF(ISNUMBER(SEARCH("somerisk", LOWER(INDEX(Paste_Here!AP$2:AP$850, MATCH(B250, Paste_Here!A$2:A$850, 0))))), "Some Risk", IF(ISNUMBER(SEARCH("ot", LOWER(INDEX(Paste_Here!AP$2:AP$850, MATCH(B250, Paste_Here!A$2:A$850, 0))))), "OT", "")))), ""), "")</f>
        <v/>
      </c>
      <c r="EI250" s="66"/>
      <c r="EJ250" s="93"/>
      <c r="EK250" s="66"/>
      <c r="EL250" s="75" t="str">
        <f>IFERROR(IF(B250&lt;&gt;"", IF(AND(INDEX(Paste_Here!AQ$2:AQ$850, MATCH(B250, Paste_Here!A$2:A$850, 0))&lt;&gt;"", ISNUMBER(VALUE(INDEX(Paste_Here!AQ$2:AQ$850, MATCH(B250, Paste_Here!A$2:A$850, 0))))), INDEX(Paste_Here!AQ$2:AQ$850, MATCH(B250, Paste_Here!A$2:A$850, 0)), ""), ""), "")</f>
        <v/>
      </c>
      <c r="EM250" s="66"/>
      <c r="EN250" s="75" t="str">
        <f>IFERROR(IF(B250&lt;&gt;"", IF(ISNUMBER(SEARCH("highrisk", LOWER(INDEX(Paste_Here!AR$2:AR$850, MATCH(B250, Paste_Here!A$2:A$850, 0))))), "High Risk", IF(ISNUMBER(SEARCH("lowrisk", LOWER(INDEX(Paste_Here!AR$2:AR$850, MATCH(B250, Paste_Here!A$2:A$850, 0))))), "Low Risk", IF(ISNUMBER(SEARCH("somerisk", LOWER(INDEX(Paste_Here!AR$2:AR$850, MATCH(B250, Paste_Here!A$2:A$850, 0))))), "Some Risk", IF(ISNUMBER(SEARCH("ot", LOWER(INDEX(Paste_Here!AR$2:AR$850, MATCH(B250, Paste_Here!A$2:A$850, 0))))), "OT", "")))), ""), "")</f>
        <v/>
      </c>
      <c r="EO250" s="66"/>
      <c r="EP250" s="93"/>
      <c r="EQ250" s="66"/>
      <c r="ER250" s="75"/>
      <c r="ES250" s="66"/>
      <c r="ET250" s="75"/>
      <c r="EU250" s="66"/>
      <c r="EV250" s="66"/>
      <c r="EW250" s="75" t="str">
        <f t="shared" si="50"/>
        <v/>
      </c>
      <c r="EX250" s="66"/>
      <c r="EY250" s="75" t="str">
        <f>IFERROR(IF(B250&lt;&gt;"", IF(AND(INDEX(Paste_Here!Y$2:Y$850, MATCH(B250, Paste_Here!A$2:A$850, 0))&lt;&gt;"", ISNUMBER(VALUE(INDEX(Paste_Here!Y$2:Y$850, MATCH(B250, Paste_Here!A$2:A$850, 0))))), INDEX(Paste_Here!Y$2:Y$850, MATCH(B250, Paste_Here!A$2:A$850, 0)), ""), ""), "")</f>
        <v/>
      </c>
      <c r="EZ250" s="66"/>
      <c r="FA250" s="75" t="str">
        <f>IFERROR(IF(B250&lt;&gt;"", IF(ISNUMBER(SEARCH("highrisk", LOWER(INDEX(Paste_Here!Z$2:Z$850, MATCH(B250, Paste_Here!A$2:A$850, 0))))), "High Risk", IF(ISNUMBER(SEARCH("lowrisk", LOWER(INDEX(Paste_Here!Z$2:Z$850, MATCH(B250, Paste_Here!A$2:A$850, 0))))), "Low Risk", IF(ISNUMBER(SEARCH("somerisk", LOWER(INDEX(Paste_Here!Z$2:Z$850, MATCH(B250, Paste_Here!A$2:A$850, 0))))), "Some Risk", IF(ISNUMBER(SEARCH("ot", LOWER(INDEX(Paste_Here!Z$2:Z$850, MATCH(B250, Paste_Here!A$2:A$850, 0))))), "OT", "")))), ""), "")</f>
        <v/>
      </c>
      <c r="FB250" s="66"/>
      <c r="FC250" s="93"/>
      <c r="FD250" s="66"/>
      <c r="FE250" s="75" t="str">
        <f>IFERROR(IF(B250&lt;&gt;"", IF(AND(INDEX(Paste_Here!AA$2:AA$850, MATCH(B250, Paste_Here!A$2:A$850, 0))&lt;&gt;"", ISNUMBER(VALUE(INDEX(Paste_Here!AA$2:AA$850, MATCH(B250, Paste_Here!A$2:A$850, 0))))), INDEX(Paste_Here!AA$2:AA$850, MATCH(B250, Paste_Here!A$2:A$850, 0)), ""), ""), "")</f>
        <v/>
      </c>
      <c r="FF250" s="66"/>
      <c r="FG250" s="75" t="str">
        <f>IFERROR(IF(B250&lt;&gt;"", IF(ISNUMBER(SEARCH("highrisk", LOWER(INDEX(Paste_Here!AB$2:AB$850, MATCH(B250, Paste_Here!A$2:A$850, 0))))), "High Risk", IF(ISNUMBER(SEARCH("lowrisk", LOWER(INDEX(Paste_Here!AB$2:AB$850, MATCH(B250, Paste_Here!A$2:A$850, 0))))), "Low Risk", IF(ISNUMBER(SEARCH("somerisk", LOWER(INDEX(Paste_Here!AB$2:AB$850, MATCH(B250, Paste_Here!A$2:A$850, 0))))), "Some Risk", IF(ISNUMBER(SEARCH("ot", LOWER(INDEX(Paste_Here!AB$2:AB$850, MATCH(B250, Paste_Here!A$2:A$850, 0))))), "OT", "")))), ""), "")</f>
        <v/>
      </c>
      <c r="FH250" s="66"/>
      <c r="FI250" s="93"/>
      <c r="FJ250" s="66"/>
      <c r="FK250" s="75"/>
      <c r="FL250" s="66"/>
      <c r="FM250" s="75"/>
      <c r="FN250" s="66"/>
      <c r="FO250" s="66"/>
      <c r="FP250" s="75" t="str">
        <f t="shared" si="45"/>
        <v/>
      </c>
      <c r="FQ250" s="66"/>
      <c r="FR250" s="75" t="str">
        <f>IFERROR(IF(B250&lt;&gt;"", IF(ISNUMBER(SEARCH("s", LOWER(INDEX(Paste_Here!L$2:L$850, MATCH(B250, Paste_Here!A$2:A$850, 0))))), "Yes", IF(INDEX(Paste_Here!L$2:L$850, MATCH(B250, Paste_Here!A$2:A$850, 0))&lt;&gt;"", "No", "")), ""), "")</f>
        <v/>
      </c>
      <c r="FS250" s="66"/>
      <c r="FT250" s="75" t="str">
        <f>IFERROR(IF(B250&lt;&gt;"", IF(ISNUMBER(SEARCH("yes", LOWER(INDEX(Paste_Here!F$2:F$850, MATCH(B250, Paste_Here!A$2:A$850, 0))))), "Yes", IF(ISNUMBER(SEARCH("no", LOWER(INDEX(Paste_Here!F$2:F$850, MATCH(B250, Paste_Here!A$2:A$850, 0))))), "No", "")), ""), "")</f>
        <v/>
      </c>
      <c r="FU250" s="66"/>
      <c r="FV250" s="75" t="str">
        <f>IFERROR(IF(B250&lt;&gt;"", IF(ISNUMBER(SEARCH("english language learner", LOWER(INDEX(Paste_Here!C$2:C$850, MATCH(B250, Paste_Here!A$2:A$850, 0))))), "Yes", ""), ""), "")</f>
        <v/>
      </c>
      <c r="FW250" s="66"/>
      <c r="FX250" s="75" t="str">
        <f>IFERROR(IF(B250&lt;&gt;"", IF(OR(ISNUMBER(SEARCH("b", LOWER(INDEX(Paste_Here!J$2:J$850, MATCH(B250, Paste_Here!A$2:A$850, 0))))), ISNUMBER(SEARCH("h", LOWER(INDEX(Paste_Here!J$2:J$850, MATCH(B250, Paste_Here!A$2:A$850, 0))))), ISNUMBER(SEARCH("i", LOWER(INDEX(Paste_Here!J$2:J$850, MATCH(B250, Paste_Here!A$2:A$850, 0)))))), "Yes", IF(INDEX(Paste_Here!J$2:J$850, MATCH(B250, Paste_Here!A$2:A$850, 0))&lt;&gt;"", "No", "")), ""), "")</f>
        <v/>
      </c>
      <c r="FY250" s="66"/>
      <c r="FZ250" s="75" t="str">
        <f>IFERROR(IF(B250&lt;&gt;"", IF(ISNUMBER(SEARCH("yes", LOWER(INDEX(Paste_Here!K$2:K$850, MATCH(B250, Paste_Here!A$2:A$850, 0))))), "Yes", IF(ISNUMBER(SEARCH("no", LOWER(INDEX(Paste_Here!K$2:K$850, MATCH(B250, Paste_Here!A$2:A$850, 0))))), "No", "")), ""), "")</f>
        <v/>
      </c>
      <c r="GA250" s="66"/>
      <c r="GB250" s="75" t="str">
        <f>IFERROR(IF(B250&lt;&gt;"", IF(ISNUMBER(SEARCH("transitional 2", LOWER(INDEX(Paste_Here!C$2:C$850, MATCH(B250, Paste_Here!A$2:A$850, 0))))), "T2",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GC250" s="66"/>
      <c r="GD250" s="75"/>
      <c r="GE250" s="66"/>
      <c r="GF250" s="75"/>
      <c r="GG250" s="66"/>
      <c r="GH250" s="75"/>
      <c r="GI250" s="66"/>
      <c r="GK250" s="1" t="str" cm="1">
        <f t="array" ref="GK250">IFERROR(INDEX(Paste_Here!$B$2:$B$850, MATCH(0, COUNTIF(GK$4:GK249, Paste_Here!$B$2:$B$850) + IF(Paste_Here!$B$2:$B$850="", 1, 0), 0)), "")</f>
        <v/>
      </c>
      <c r="GL250" s="1" t="str">
        <f>IF(GK250&lt;&gt;"", INDEX(Paste_Here!$A$2:$A$850, MATCH(GK250, Paste_Here!$B$2:$B$850, 0)), "")</f>
        <v/>
      </c>
      <c r="GM250" s="1" t="str">
        <f t="shared" si="51"/>
        <v/>
      </c>
      <c r="GN250" s="1" t="str" cm="1">
        <f t="array" ref="GN250">IFERROR(INDEX($GM$5:$GM$850, MATCH(SMALL(IF($GM$5:$GM$850&lt;&gt;"", COUNTIF($GM$5:$GM$850, "&lt;"&amp;$GM$5:$GM$850)+1), ROW()-ROW($GN$5)+1), COUNTIF($GM$5:$GM$850, "&lt;"&amp;$GM$5:$GM$850)+1, 0)), "")</f>
        <v/>
      </c>
    </row>
    <row r="251" spans="1:196">
      <c r="A251" s="66"/>
      <c r="B251" s="75" t="str">
        <f t="shared" si="39"/>
        <v/>
      </c>
      <c r="C251" s="66"/>
      <c r="D251" s="75" t="str">
        <f>IFERROR(IF(AND(INDEX(Paste_Here!N$2:N$850, MATCH(B251, Paste_Here!A$2:A$850, 0)) = ""), "", IF(UPPER(INDEX(Paste_Here!N$2:N$850, MATCH(B251, Paste_Here!A$2:A$850, 0))) = "YES", "Yes", IF(UPPER(INDEX(Paste_Here!N$2:N$850, MATCH(B251, Paste_Here!A$2:A$850, 0))) = "NO", "No", ""))), "")</f>
        <v/>
      </c>
      <c r="E251" s="66"/>
      <c r="F251" s="75" t="str">
        <f t="shared" si="46"/>
        <v/>
      </c>
      <c r="G251" s="66"/>
      <c r="H251" s="75" t="str">
        <f t="shared" si="47"/>
        <v/>
      </c>
      <c r="I251" s="66"/>
      <c r="J251" s="75" t="str">
        <f t="shared" si="48"/>
        <v/>
      </c>
      <c r="K251" s="66"/>
      <c r="L251" s="75"/>
      <c r="M251" s="66"/>
      <c r="N251" s="75" t="str">
        <f>IFERROR(IF(B251&lt;&gt;"", IF(AND(INDEX(Paste_Here!AW$2:AW$850, MATCH(B251, Paste_Here!A$2:A$850, 0))&lt;&gt;"", ISNUMBER(VALUE(INDEX(Paste_Here!AW$2:AW$850, MATCH(B251, Paste_Here!A$2:A$850, 0))))), INDEX(Paste_Here!AW$2:AW$850, MATCH(B251, Paste_Here!A$2:A$850, 0)), ""), ""), "")</f>
        <v/>
      </c>
      <c r="O251" s="66"/>
      <c r="P251" s="75" t="str">
        <f>IFERROR(IF(B251&lt;&gt;"", IF(AND(INDEX(Paste_Here!AX$2:AX$850, MATCH(B251, Paste_Here!A$2:A$850, 0))&lt;&gt;"", ISNUMBER(VALUE(INDEX(Paste_Here!AX$2:AX$850, MATCH(B251, Paste_Here!A$2:A$850, 0))))), INDEX(Paste_Here!AX$2:AX$850, MATCH(B251, Paste_Here!A$2:A$850, 0)), ""), ""), "")</f>
        <v/>
      </c>
      <c r="Q251" s="66"/>
      <c r="R251" s="75" t="str">
        <f>IFERROR(IF(B251&lt;&gt;"", IF(AND(INDEX(Paste_Here!AU$2:AU$850, MATCH(B251, Paste_Here!A$2:A$850, 0))&lt;&gt;"", ISNUMBER(VALUE(INDEX(Paste_Here!AU$2:AU$850, MATCH(B251, Paste_Here!A$2:A$850, 0))))), INDEX(Paste_Here!AU$2:AU$850, MATCH(B251, Paste_Here!A$2:A$850, 0)), ""), ""), "")</f>
        <v/>
      </c>
      <c r="S251" s="66"/>
      <c r="T251" s="75" t="str">
        <f>IFERROR(IF(B251&lt;&gt;"", IF(AND(INDEX(Paste_Here!AV$2:AV$850, MATCH(B251, Paste_Here!A$2:A$850, 0))&lt;&gt;"", ISNUMBER(VALUE(INDEX(Paste_Here!AV$2:AV$850, MATCH(B251, Paste_Here!A$2:A$850, 0))))), INDEX(Paste_Here!AV$2:AV$850, MATCH(B251, Paste_Here!A$2:A$850, 0)), ""), ""), "")</f>
        <v/>
      </c>
      <c r="U251" s="66"/>
      <c r="W251" s="66"/>
      <c r="Y251" s="66"/>
      <c r="Z251" s="66"/>
      <c r="AA251" s="75" t="str">
        <f t="shared" si="40"/>
        <v/>
      </c>
      <c r="AB251" s="66"/>
      <c r="AC251" s="75"/>
      <c r="AD251" s="66"/>
      <c r="AE251" s="98"/>
      <c r="AF251" s="66"/>
      <c r="AG251" s="75"/>
      <c r="AH251" s="66"/>
      <c r="AI251" s="75" t="str">
        <f>IFERROR(IF(B251&lt;&gt;"", IF(AND(INDEX(Paste_Here!AC$2:AC$850, MATCH(B251, Paste_Here!A$2:A$850, 0))&lt;&gt;"", ISNUMBER(VALUE(INDEX(Paste_Here!AC$2:AC$850, MATCH(B251, Paste_Here!A$2:A$850, 0))))), INDEX(Paste_Here!AC$2:AC$850, MATCH(B251, Paste_Here!A$2:A$850, 0)), ""), ""), "")</f>
        <v/>
      </c>
      <c r="AJ251" s="66"/>
      <c r="AK251" s="75" t="str">
        <f>IFERROR(IF(B251&lt;&gt;"", IF(ISNUMBER(SEARCH("highrisk", LOWER(INDEX(Paste_Here!AD$2:AD$850, MATCH(B251, Paste_Here!A$2:A$850, 0))))), "High Risk", IF(ISNUMBER(SEARCH("lowrisk", LOWER(INDEX(Paste_Here!AD$2:AD$850, MATCH(B251, Paste_Here!A$2:A$850, 0))))), "Low Risk", IF(ISNUMBER(SEARCH("somerisk", LOWER(INDEX(Paste_Here!AD$2:AD$850, MATCH(B251, Paste_Here!A$2:A$850, 0))))), "Some Risk", IF(ISNUMBER(SEARCH("ot", LOWER(INDEX(Paste_Here!AD$2:AD$850, MATCH(B251, Paste_Here!A$2:A$850, 0))))), "OT", "")))), ""), "")</f>
        <v/>
      </c>
      <c r="AL251" s="66"/>
      <c r="AM251" s="75"/>
      <c r="AN251" s="66"/>
      <c r="AO251" s="75" t="str">
        <f>IFERROR(IF(B251&lt;&gt;"", IF(AND(INDEX(Paste_Here!M$2:M$850, MATCH(B251, Paste_Here!A$2:A$850, 0))&lt;&gt;"", ISNUMBER(VALUE(INDEX(Paste_Here!M$2:M$850, MATCH(B251, Paste_Here!A$2:A$850, 0))))), INDEX(Paste_Here!M$2:M$850, MATCH(B251, Paste_Here!A$2:A$850, 0)), ""), ""), "")</f>
        <v/>
      </c>
      <c r="AP251" s="66"/>
      <c r="AQ251" s="75" t="str">
        <f>IFERROR(IF(B251&lt;&gt;"", IF(ISNUMBER(SEARCH("highrisk", LOWER(INDEX(Paste_Here!N$2:N$850, MATCH(B251, Paste_Here!A$2:A$850, 0))))), "High Risk", IF(ISNUMBER(SEARCH("lowrisk", LOWER(INDEX(Paste_Here!N$2:N$850, MATCH(B251, Paste_Here!A$2:A$850, 0))))), "Low Risk", IF(ISNUMBER(SEARCH("somerisk", LOWER(INDEX(Paste_Here!N$2:N$850, MATCH(B251, Paste_Here!A$2:A$850, 0))))), "Some Risk", IF(ISNUMBER(SEARCH("ot", LOWER(INDEX(Paste_Here!N$2:N$850, MATCH(B251, Paste_Here!A$2:A$850, 0))))), "OT", "")))), ""), "")</f>
        <v/>
      </c>
      <c r="AT251" s="66"/>
      <c r="AU251" s="103"/>
      <c r="AV251" s="66"/>
      <c r="AW251" s="66"/>
      <c r="AX251" s="75" t="str">
        <f t="shared" si="41"/>
        <v/>
      </c>
      <c r="AY251" s="66"/>
      <c r="AZ251" s="75"/>
      <c r="BA251" s="66"/>
      <c r="BB251" s="75"/>
      <c r="BC251" s="66"/>
      <c r="BD251" s="75"/>
      <c r="BE251" s="66"/>
      <c r="BF251" s="75" t="str">
        <f>IFERROR(IF(B251&lt;&gt;"", IF(AND(INDEX(Paste_Here!AE$2:AE$850, MATCH(B251, Paste_Here!A$2:A$850, 0))&lt;&gt;"", ISNUMBER(VALUE(INDEX(Paste_Here!AE$2:AE$850, MATCH(B251, Paste_Here!A$2:A$850, 0))))), INDEX(Paste_Here!AE$2:AE$850, MATCH(B251, Paste_Here!A$2:A$850, 0)), ""), ""), "")</f>
        <v/>
      </c>
      <c r="BG251" s="66"/>
      <c r="BH251" s="75" t="str">
        <f>IFERROR(IF(B251&lt;&gt;"", IF(ISNUMBER(SEARCH("highrisk", LOWER(INDEX(Paste_Here!AF$2:AF$850, MATCH(B251, Paste_Here!A$2:A$850, 0))))), "High Risk", IF(ISNUMBER(SEARCH("lowrisk", LOWER(INDEX(Paste_Here!AF$2:AF$850, MATCH(B251, Paste_Here!A$2:A$850, 0))))), "Low Risk", IF(ISNUMBER(SEARCH("somerisk", LOWER(INDEX(Paste_Here!AF$2:AF$850, MATCH(B251, Paste_Here!A$2:A$850, 0))))), "Some Risk", IF(ISNUMBER(SEARCH("ot", LOWER(INDEX(Paste_Here!AF$2:AF$850, MATCH(B251, Paste_Here!A$2:A$850, 0))))), "OT", "")))), ""), "")</f>
        <v/>
      </c>
      <c r="BI251" s="66"/>
      <c r="BJ251" s="75"/>
      <c r="BK251" s="66"/>
      <c r="BL251" s="75" t="str">
        <f>IFERROR(IF(B251&lt;&gt;"", IF(AND(INDEX(Paste_Here!O$2:O$850, MATCH(B251, Paste_Here!A$2:A$850, 0))&lt;&gt;"", ISNUMBER(VALUE(INDEX(Paste_Here!O$2:O$850, MATCH(B251, Paste_Here!A$2:A$850, 0))))), INDEX(Paste_Here!O$2:O$850, MATCH(B251, Paste_Here!A$2:A$850, 0)), ""), ""), "")</f>
        <v/>
      </c>
      <c r="BM251" s="66"/>
      <c r="BN251" s="75" t="str">
        <f>IFERROR(IF(B251&lt;&gt;"", IF(ISNUMBER(SEARCH("highrisk", LOWER(INDEX(Paste_Here!P$2:P$850, MATCH(B251, Paste_Here!A$2:A$850, 0))))), "High Risk", IF(ISNUMBER(SEARCH("lowrisk", LOWER(INDEX(Paste_Here!P$2:P$850, MATCH(B251, Paste_Here!A$2:A$850, 0))))), "Low Risk", IF(ISNUMBER(SEARCH("somerisk", LOWER(INDEX(Paste_Here!P$2:P$850, MATCH(B251, Paste_Here!A$2:A$850, 0))))), "Some Risk", IF(ISNUMBER(SEARCH("ot", LOWER(INDEX(Paste_Here!P$2:P$850, MATCH(B251, Paste_Here!A$2:A$850, 0))))), "OT", "")))), ""), "")</f>
        <v/>
      </c>
      <c r="BQ251" s="66"/>
      <c r="BR251" s="75"/>
      <c r="BS251" s="66"/>
      <c r="BT251" s="66"/>
      <c r="BU251" s="75" t="str">
        <f t="shared" si="42"/>
        <v/>
      </c>
      <c r="BV251" s="66"/>
      <c r="BW251" s="75"/>
      <c r="BX251" s="66"/>
      <c r="BY251" s="75"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BZ251" s="66"/>
      <c r="CA251" s="75"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CB251" s="66"/>
      <c r="CC251" s="75"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CD251" s="66"/>
      <c r="CE251" s="75"/>
      <c r="CF251" s="66"/>
      <c r="CK251" s="75"/>
      <c r="CL251" s="66"/>
      <c r="CM251" s="75"/>
      <c r="CN251" s="66"/>
      <c r="CO251" s="75"/>
      <c r="CP251" s="66"/>
      <c r="CQ251" s="66"/>
      <c r="CR251" s="75" t="str">
        <f t="shared" si="43"/>
        <v/>
      </c>
      <c r="CS251" s="66"/>
      <c r="CT251" s="75"/>
      <c r="CU251" s="66"/>
      <c r="CV251" s="75"/>
      <c r="CW251" s="66"/>
      <c r="CX251" s="75"/>
      <c r="CY251" s="66"/>
      <c r="CZ251" s="75"/>
      <c r="DA251" s="66"/>
      <c r="DB251" s="75" t="str">
        <f>IFERROR(IF(B251&lt;&gt;"", IF(AND(INDEX(Paste_Here!AK$2:AK$850, MATCH(B251, Paste_Here!A$2:A$850, 0))&lt;&gt;"", ISNUMBER(VALUE(INDEX(Paste_Here!AK$2:AK$850, MATCH(B251, Paste_Here!A$2:A$850, 0))))), INDEX(Paste_Here!AK$2:AK$850, MATCH(B251, Paste_Here!A$2:A$850, 0)), ""), ""), "")</f>
        <v/>
      </c>
      <c r="DC251" s="66"/>
      <c r="DD251" s="75" t="str">
        <f>IFERROR(IF(B251&lt;&gt;"", IF(ISNUMBER(SEARCH("highrisk", LOWER(INDEX(Paste_Here!AL$2:AL$850, MATCH(B251, Paste_Here!A$2:A$850, 0))))), "High Risk", IF(ISNUMBER(SEARCH("lowrisk", LOWER(INDEX(Paste_Here!AL$2:AL$850, MATCH(B251, Paste_Here!A$2:A$850, 0))))), "Low Risk", IF(ISNUMBER(SEARCH("somerisk", LOWER(INDEX(Paste_Here!AL$2:AL$850, MATCH(B251, Paste_Here!A$2:A$850, 0))))), "Some Risk", IF(ISNUMBER(SEARCH("ot", LOWER(INDEX(Paste_Here!AL$2:AL$850, MATCH(B251, Paste_Here!A$2:A$850, 0))))), "OT", "")))), ""), "")</f>
        <v/>
      </c>
      <c r="DE251" s="66"/>
      <c r="DF251" s="75" t="str">
        <f>IFERROR(IF(B251&lt;&gt;"", IF(AND(INDEX(Paste_Here!AM$2:AM$850, MATCH(B251, Paste_Here!A$2:A$850, 0))&lt;&gt;"", ISNUMBER(VALUE(INDEX(Paste_Here!AM$2:AM$850, MATCH(B251, Paste_Here!A$2:A$850, 0))))), INDEX(Paste_Here!AM$2:AM$850, MATCH(B251, Paste_Here!A$2:A$850, 0)), ""), ""), "")</f>
        <v/>
      </c>
      <c r="DG251" s="66"/>
      <c r="DH251" s="75" t="str">
        <f>IFERROR(IF(B251&lt;&gt;"", IF(ISNUMBER(SEARCH("highrisk", LOWER(INDEX(Paste_Here!AN$2:AN$850, MATCH(B251, Paste_Here!A$2:A$850, 0))))), "High Risk", IF(ISNUMBER(SEARCH("lowrisk", LOWER(INDEX(Paste_Here!AN$2:AN$850, MATCH(B251, Paste_Here!A$2:A$850, 0))))), "Low Risk", IF(ISNUMBER(SEARCH("somerisk", LOWER(INDEX(Paste_Here!AN$2:AN$850, MATCH(B251, Paste_Here!A$2:A$850, 0))))), "Some Risk", IF(ISNUMBER(SEARCH("ot", LOWER(INDEX(Paste_Here!AN$2:AN$850, MATCH(B251, Paste_Here!A$2:A$850, 0))))), "OT", "")))), ""), "")</f>
        <v/>
      </c>
      <c r="DI251" s="66"/>
      <c r="DJ251" s="66"/>
      <c r="DK251" s="75" t="str">
        <f t="shared" si="44"/>
        <v/>
      </c>
      <c r="DL251" s="66"/>
      <c r="DM251" s="75" t="str">
        <f>IFERROR(IF(B251&lt;&gt;"", IF(AND(INDEX(Paste_Here!Q$2:Q$850, MATCH(B251, Paste_Here!A$2:A$850, 0))&lt;&gt;"", ISNUMBER(VALUE(INDEX(Paste_Here!Q$2:Q$850, MATCH(B251, Paste_Here!A$2:A$850, 0))))), INDEX(Paste_Here!Q$2:Q$850, MATCH(B251, Paste_Here!A$2:A$850, 0)), ""), ""), "")</f>
        <v/>
      </c>
      <c r="DN251" s="66"/>
      <c r="DO251" s="75" t="str">
        <f>IFERROR(IF(B251&lt;&gt;"", IF(ISNUMBER(SEARCH("highrisk", LOWER(INDEX(Paste_Here!R$2:R$850, MATCH(B251, Paste_Here!A$2:A$850, 0))))), "High Risk", IF(ISNUMBER(SEARCH("lowrisk", LOWER(INDEX(Paste_Here!R$2:R$850, MATCH(B251, Paste_Here!A$2:A$850, 0))))), "Low Risk", IF(ISNUMBER(SEARCH("somerisk", LOWER(INDEX(Paste_Here!R$2:R$850, MATCH(B251, Paste_Here!A$2:A$850, 0))))), "Some Risk", IF(ISNUMBER(SEARCH("ot", LOWER(INDEX(Paste_Here!R$2:R$850, MATCH(B251, Paste_Here!A$2:A$850, 0))))), "OT", "")))), ""), "")</f>
        <v/>
      </c>
      <c r="DP251" s="66"/>
      <c r="DQ251" s="93" t="str">
        <f>IFERROR(IF(B251&lt;&gt;"", IF(AND(INDEX(Paste_Here!S$2:S$850, MATCH(B251, Paste_Here!A$2:A$850, 0))&lt;&gt;"", ISNUMBER(VALUE(INDEX(Paste_Here!S$2:S$850, MATCH(B251, Paste_Here!A$2:A$850, 0))))), INDEX(Paste_Here!S$2:S$850, MATCH(B251, Paste_Here!A$2:A$850, 0)), ""), ""), "")</f>
        <v/>
      </c>
      <c r="DR251" s="66"/>
      <c r="DS251" s="75"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IF(ISNUMBER(SEARCH("ot", LOWER(INDEX(Paste_Here!T$2:T$850, MATCH(B251, Paste_Here!A$2:A$850, 0))))), "OT", "")))), ""), "")</f>
        <v/>
      </c>
      <c r="DT251" s="66"/>
      <c r="DU251" s="75" t="str">
        <f>IFERROR(IF(B251&lt;&gt;"", IF(AND(INDEX(Paste_Here!U$2:U$850, MATCH(B251, Paste_Here!A$2:A$850, 0))&lt;&gt;"", ISNUMBER(VALUE(INDEX(Paste_Here!U$2:U$850, MATCH(B251, Paste_Here!A$2:A$850, 0))))), INDEX(Paste_Here!U$2:U$850, MATCH(B251, Paste_Here!A$2:A$850, 0)), ""), ""), "")</f>
        <v/>
      </c>
      <c r="DV251" s="66"/>
      <c r="DW251" s="93" t="str">
        <f>IFERROR(IF(B251&lt;&gt;"", IF(ISNUMBER(SEARCH("highrisk", LOWER(INDEX(Paste_Here!V$2:V$850, MATCH(B251, Paste_Here!A$2:A$850, 0))))), "High Risk", IF(ISNUMBER(SEARCH("lowrisk", LOWER(INDEX(Paste_Here!V$2:V$850, MATCH(B251, Paste_Here!A$2:A$850, 0))))), "Low Risk", IF(ISNUMBER(SEARCH("somerisk", LOWER(INDEX(Paste_Here!V$2:V$850, MATCH(B251, Paste_Here!A$2:A$850, 0))))), "Some Risk", IF(ISNUMBER(SEARCH("ot", LOWER(INDEX(Paste_Here!V$2:V$850, MATCH(B251, Paste_Here!A$2:A$850, 0))))), "OT", "")))), ""), "")</f>
        <v/>
      </c>
      <c r="DX251" s="66"/>
      <c r="DY251" s="75" t="str">
        <f>IFERROR(IF(B251&lt;&gt;"", IF(AND(INDEX(Paste_Here!W$2:W$850, MATCH(B251, Paste_Here!A$2:A$850, 0))&lt;&gt;"", ISNUMBER(VALUE(INDEX(Paste_Here!W$2:W$850, MATCH(B251, Paste_Here!A$2:A$850, 0))))), INDEX(Paste_Here!W$2:W$850, MATCH(B251, Paste_Here!A$2:A$850, 0)), ""), ""), "")</f>
        <v/>
      </c>
      <c r="DZ251" s="66"/>
      <c r="EA251" s="75" t="str">
        <f>IFERROR(IF(B251&lt;&gt;"", IF(ISNUMBER(SEARCH("highrisk", LOWER(INDEX(Paste_Here!X$2:X$850, MATCH(B251, Paste_Here!A$2:A$850, 0))))), "High Risk", IF(ISNUMBER(SEARCH("lowrisk", LOWER(INDEX(Paste_Here!X$2:X$850, MATCH(B251, Paste_Here!A$2:A$850, 0))))), "Low Risk", IF(ISNUMBER(SEARCH("somerisk", LOWER(INDEX(Paste_Here!X$2:X$850, MATCH(B251, Paste_Here!A$2:A$850, 0))))), "Some Risk", IF(ISNUMBER(SEARCH("ot", LOWER(INDEX(Paste_Here!X$2:X$850, MATCH(B251, Paste_Here!A$2:A$850, 0))))), "OT", "")))), ""), "")</f>
        <v/>
      </c>
      <c r="EB251" s="66"/>
      <c r="EC251" s="66"/>
      <c r="ED251" s="75" t="str">
        <f t="shared" si="49"/>
        <v/>
      </c>
      <c r="EE251" s="66"/>
      <c r="EF251" s="75" t="str">
        <f>IFERROR(IF(B251&lt;&gt;"", IF(AND(INDEX(Paste_Here!AO$2:AO$850, MATCH(B251, Paste_Here!A$2:A$850, 0))&lt;&gt;"", ISNUMBER(VALUE(INDEX(Paste_Here!AO$2:AO$850, MATCH(B251, Paste_Here!A$2:A$850, 0))))), INDEX(Paste_Here!AO$2:AO$850, MATCH(B251, Paste_Here!A$2:A$850, 0)), ""), ""), "")</f>
        <v/>
      </c>
      <c r="EG251" s="66"/>
      <c r="EH251" s="75" t="str">
        <f>IFERROR(IF(B251&lt;&gt;"", IF(ISNUMBER(SEARCH("highrisk", LOWER(INDEX(Paste_Here!AP$2:AP$850, MATCH(B251, Paste_Here!A$2:A$850, 0))))), "High Risk", IF(ISNUMBER(SEARCH("lowrisk", LOWER(INDEX(Paste_Here!AP$2:AP$850, MATCH(B251, Paste_Here!A$2:A$850, 0))))), "Low Risk", IF(ISNUMBER(SEARCH("somerisk", LOWER(INDEX(Paste_Here!AP$2:AP$850, MATCH(B251, Paste_Here!A$2:A$850, 0))))), "Some Risk", IF(ISNUMBER(SEARCH("ot", LOWER(INDEX(Paste_Here!AP$2:AP$850, MATCH(B251, Paste_Here!A$2:A$850, 0))))), "OT", "")))), ""), "")</f>
        <v/>
      </c>
      <c r="EI251" s="66"/>
      <c r="EJ251" s="93"/>
      <c r="EK251" s="66"/>
      <c r="EL251" s="75" t="str">
        <f>IFERROR(IF(B251&lt;&gt;"", IF(AND(INDEX(Paste_Here!AQ$2:AQ$850, MATCH(B251, Paste_Here!A$2:A$850, 0))&lt;&gt;"", ISNUMBER(VALUE(INDEX(Paste_Here!AQ$2:AQ$850, MATCH(B251, Paste_Here!A$2:A$850, 0))))), INDEX(Paste_Here!AQ$2:AQ$850, MATCH(B251, Paste_Here!A$2:A$850, 0)), ""), ""), "")</f>
        <v/>
      </c>
      <c r="EM251" s="66"/>
      <c r="EN251" s="75" t="str">
        <f>IFERROR(IF(B251&lt;&gt;"", IF(ISNUMBER(SEARCH("highrisk", LOWER(INDEX(Paste_Here!AR$2:AR$850, MATCH(B251, Paste_Here!A$2:A$850, 0))))), "High Risk", IF(ISNUMBER(SEARCH("lowrisk", LOWER(INDEX(Paste_Here!AR$2:AR$850, MATCH(B251, Paste_Here!A$2:A$850, 0))))), "Low Risk", IF(ISNUMBER(SEARCH("somerisk", LOWER(INDEX(Paste_Here!AR$2:AR$850, MATCH(B251, Paste_Here!A$2:A$850, 0))))), "Some Risk", IF(ISNUMBER(SEARCH("ot", LOWER(INDEX(Paste_Here!AR$2:AR$850, MATCH(B251, Paste_Here!A$2:A$850, 0))))), "OT", "")))), ""), "")</f>
        <v/>
      </c>
      <c r="EO251" s="66"/>
      <c r="EP251" s="93"/>
      <c r="EQ251" s="66"/>
      <c r="ER251" s="75"/>
      <c r="ES251" s="66"/>
      <c r="ET251" s="75"/>
      <c r="EU251" s="66"/>
      <c r="EV251" s="66"/>
      <c r="EW251" s="75" t="str">
        <f t="shared" si="50"/>
        <v/>
      </c>
      <c r="EX251" s="66"/>
      <c r="EY251" s="75" t="str">
        <f>IFERROR(IF(B251&lt;&gt;"", IF(AND(INDEX(Paste_Here!Y$2:Y$850, MATCH(B251, Paste_Here!A$2:A$850, 0))&lt;&gt;"", ISNUMBER(VALUE(INDEX(Paste_Here!Y$2:Y$850, MATCH(B251, Paste_Here!A$2:A$850, 0))))), INDEX(Paste_Here!Y$2:Y$850, MATCH(B251, Paste_Here!A$2:A$850, 0)), ""), ""), "")</f>
        <v/>
      </c>
      <c r="EZ251" s="66"/>
      <c r="FA251" s="75" t="str">
        <f>IFERROR(IF(B251&lt;&gt;"", IF(ISNUMBER(SEARCH("highrisk", LOWER(INDEX(Paste_Here!Z$2:Z$850, MATCH(B251, Paste_Here!A$2:A$850, 0))))), "High Risk", IF(ISNUMBER(SEARCH("lowrisk", LOWER(INDEX(Paste_Here!Z$2:Z$850, MATCH(B251, Paste_Here!A$2:A$850, 0))))), "Low Risk", IF(ISNUMBER(SEARCH("somerisk", LOWER(INDEX(Paste_Here!Z$2:Z$850, MATCH(B251, Paste_Here!A$2:A$850, 0))))), "Some Risk", IF(ISNUMBER(SEARCH("ot", LOWER(INDEX(Paste_Here!Z$2:Z$850, MATCH(B251, Paste_Here!A$2:A$850, 0))))), "OT", "")))), ""), "")</f>
        <v/>
      </c>
      <c r="FB251" s="66"/>
      <c r="FC251" s="93"/>
      <c r="FD251" s="66"/>
      <c r="FE251" s="75" t="str">
        <f>IFERROR(IF(B251&lt;&gt;"", IF(AND(INDEX(Paste_Here!AA$2:AA$850, MATCH(B251, Paste_Here!A$2:A$850, 0))&lt;&gt;"", ISNUMBER(VALUE(INDEX(Paste_Here!AA$2:AA$850, MATCH(B251, Paste_Here!A$2:A$850, 0))))), INDEX(Paste_Here!AA$2:AA$850, MATCH(B251, Paste_Here!A$2:A$850, 0)), ""), ""), "")</f>
        <v/>
      </c>
      <c r="FF251" s="66"/>
      <c r="FG251" s="75" t="str">
        <f>IFERROR(IF(B251&lt;&gt;"", IF(ISNUMBER(SEARCH("highrisk", LOWER(INDEX(Paste_Here!AB$2:AB$850, MATCH(B251, Paste_Here!A$2:A$850, 0))))), "High Risk", IF(ISNUMBER(SEARCH("lowrisk", LOWER(INDEX(Paste_Here!AB$2:AB$850, MATCH(B251, Paste_Here!A$2:A$850, 0))))), "Low Risk", IF(ISNUMBER(SEARCH("somerisk", LOWER(INDEX(Paste_Here!AB$2:AB$850, MATCH(B251, Paste_Here!A$2:A$850, 0))))), "Some Risk", IF(ISNUMBER(SEARCH("ot", LOWER(INDEX(Paste_Here!AB$2:AB$850, MATCH(B251, Paste_Here!A$2:A$850, 0))))), "OT", "")))), ""), "")</f>
        <v/>
      </c>
      <c r="FH251" s="66"/>
      <c r="FI251" s="93"/>
      <c r="FJ251" s="66"/>
      <c r="FK251" s="75"/>
      <c r="FL251" s="66"/>
      <c r="FM251" s="75"/>
      <c r="FN251" s="66"/>
      <c r="FO251" s="66"/>
      <c r="FP251" s="75" t="str">
        <f t="shared" si="45"/>
        <v/>
      </c>
      <c r="FQ251" s="66"/>
      <c r="FR251" s="75" t="str">
        <f>IFERROR(IF(B251&lt;&gt;"", IF(ISNUMBER(SEARCH("s", LOWER(INDEX(Paste_Here!L$2:L$850, MATCH(B251, Paste_Here!A$2:A$850, 0))))), "Yes", IF(INDEX(Paste_Here!L$2:L$850, MATCH(B251, Paste_Here!A$2:A$850, 0))&lt;&gt;"", "No", "")), ""), "")</f>
        <v/>
      </c>
      <c r="FS251" s="66"/>
      <c r="FT251" s="75" t="str">
        <f>IFERROR(IF(B251&lt;&gt;"", IF(ISNUMBER(SEARCH("yes", LOWER(INDEX(Paste_Here!F$2:F$850, MATCH(B251, Paste_Here!A$2:A$850, 0))))), "Yes", IF(ISNUMBER(SEARCH("no", LOWER(INDEX(Paste_Here!F$2:F$850, MATCH(B251, Paste_Here!A$2:A$850, 0))))), "No", "")), ""), "")</f>
        <v/>
      </c>
      <c r="FU251" s="66"/>
      <c r="FV251" s="75" t="str">
        <f>IFERROR(IF(B251&lt;&gt;"", IF(ISNUMBER(SEARCH("english language learner", LOWER(INDEX(Paste_Here!C$2:C$850, MATCH(B251, Paste_Here!A$2:A$850, 0))))), "Yes", ""), ""), "")</f>
        <v/>
      </c>
      <c r="FW251" s="66"/>
      <c r="FX251" s="75" t="str">
        <f>IFERROR(IF(B251&lt;&gt;"", IF(OR(ISNUMBER(SEARCH("b", LOWER(INDEX(Paste_Here!J$2:J$850, MATCH(B251, Paste_Here!A$2:A$850, 0))))), ISNUMBER(SEARCH("h", LOWER(INDEX(Paste_Here!J$2:J$850, MATCH(B251, Paste_Here!A$2:A$850, 0))))), ISNUMBER(SEARCH("i", LOWER(INDEX(Paste_Here!J$2:J$850, MATCH(B251, Paste_Here!A$2:A$850, 0)))))), "Yes", IF(INDEX(Paste_Here!J$2:J$850, MATCH(B251, Paste_Here!A$2:A$850, 0))&lt;&gt;"", "No", "")), ""), "")</f>
        <v/>
      </c>
      <c r="FY251" s="66"/>
      <c r="FZ251" s="75" t="str">
        <f>IFERROR(IF(B251&lt;&gt;"", IF(ISNUMBER(SEARCH("yes", LOWER(INDEX(Paste_Here!K$2:K$850, MATCH(B251, Paste_Here!A$2:A$850, 0))))), "Yes", IF(ISNUMBER(SEARCH("no", LOWER(INDEX(Paste_Here!K$2:K$850, MATCH(B251, Paste_Here!A$2:A$850, 0))))), "No", "")), ""), "")</f>
        <v/>
      </c>
      <c r="GA251" s="66"/>
      <c r="GB251" s="75" t="str">
        <f>IFERROR(IF(B251&lt;&gt;"", IF(ISNUMBER(SEARCH("transitional 2", LOWER(INDEX(Paste_Here!C$2:C$850, MATCH(B251, Paste_Here!A$2:A$850, 0))))), "T2",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GC251" s="66"/>
      <c r="GD251" s="75"/>
      <c r="GE251" s="66"/>
      <c r="GF251" s="75"/>
      <c r="GG251" s="66"/>
      <c r="GH251" s="75"/>
      <c r="GI251" s="66"/>
      <c r="GK251" s="1" t="str" cm="1">
        <f t="array" ref="GK251">IFERROR(INDEX(Paste_Here!$B$2:$B$850, MATCH(0, COUNTIF(GK$4:GK250, Paste_Here!$B$2:$B$850) + IF(Paste_Here!$B$2:$B$850="", 1, 0), 0)), "")</f>
        <v/>
      </c>
      <c r="GL251" s="1" t="str">
        <f>IF(GK251&lt;&gt;"", INDEX(Paste_Here!$A$2:$A$850, MATCH(GK251, Paste_Here!$B$2:$B$850, 0)), "")</f>
        <v/>
      </c>
      <c r="GM251" s="1" t="str">
        <f t="shared" si="51"/>
        <v/>
      </c>
      <c r="GN251" s="1" t="str" cm="1">
        <f t="array" ref="GN251">IFERROR(INDEX($GM$5:$GM$850, MATCH(SMALL(IF($GM$5:$GM$850&lt;&gt;"", COUNTIF($GM$5:$GM$850, "&lt;"&amp;$GM$5:$GM$850)+1), ROW()-ROW($GN$5)+1), COUNTIF($GM$5:$GM$850, "&lt;"&amp;$GM$5:$GM$850)+1, 0)), "")</f>
        <v/>
      </c>
    </row>
    <row r="252" spans="1:196">
      <c r="A252" s="66"/>
      <c r="B252" s="75" t="str">
        <f t="shared" si="39"/>
        <v/>
      </c>
      <c r="C252" s="66"/>
      <c r="D252" s="75" t="str">
        <f>IFERROR(IF(AND(INDEX(Paste_Here!N$2:N$850, MATCH(B252, Paste_Here!A$2:A$850, 0)) = ""), "", IF(UPPER(INDEX(Paste_Here!N$2:N$850, MATCH(B252, Paste_Here!A$2:A$850, 0))) = "YES", "Yes", IF(UPPER(INDEX(Paste_Here!N$2:N$850, MATCH(B252, Paste_Here!A$2:A$850, 0))) = "NO", "No", ""))), "")</f>
        <v/>
      </c>
      <c r="E252" s="66"/>
      <c r="F252" s="75" t="str">
        <f t="shared" si="46"/>
        <v/>
      </c>
      <c r="G252" s="66"/>
      <c r="H252" s="75" t="str">
        <f t="shared" si="47"/>
        <v/>
      </c>
      <c r="I252" s="66"/>
      <c r="J252" s="75" t="str">
        <f t="shared" si="48"/>
        <v/>
      </c>
      <c r="K252" s="66"/>
      <c r="L252" s="75"/>
      <c r="M252" s="66"/>
      <c r="N252" s="75" t="str">
        <f>IFERROR(IF(B252&lt;&gt;"", IF(AND(INDEX(Paste_Here!AW$2:AW$850, MATCH(B252, Paste_Here!A$2:A$850, 0))&lt;&gt;"", ISNUMBER(VALUE(INDEX(Paste_Here!AW$2:AW$850, MATCH(B252, Paste_Here!A$2:A$850, 0))))), INDEX(Paste_Here!AW$2:AW$850, MATCH(B252, Paste_Here!A$2:A$850, 0)), ""), ""), "")</f>
        <v/>
      </c>
      <c r="O252" s="66"/>
      <c r="P252" s="75" t="str">
        <f>IFERROR(IF(B252&lt;&gt;"", IF(AND(INDEX(Paste_Here!AX$2:AX$850, MATCH(B252, Paste_Here!A$2:A$850, 0))&lt;&gt;"", ISNUMBER(VALUE(INDEX(Paste_Here!AX$2:AX$850, MATCH(B252, Paste_Here!A$2:A$850, 0))))), INDEX(Paste_Here!AX$2:AX$850, MATCH(B252, Paste_Here!A$2:A$850, 0)), ""), ""), "")</f>
        <v/>
      </c>
      <c r="Q252" s="66"/>
      <c r="R252" s="75" t="str">
        <f>IFERROR(IF(B252&lt;&gt;"", IF(AND(INDEX(Paste_Here!AU$2:AU$850, MATCH(B252, Paste_Here!A$2:A$850, 0))&lt;&gt;"", ISNUMBER(VALUE(INDEX(Paste_Here!AU$2:AU$850, MATCH(B252, Paste_Here!A$2:A$850, 0))))), INDEX(Paste_Here!AU$2:AU$850, MATCH(B252, Paste_Here!A$2:A$850, 0)), ""), ""), "")</f>
        <v/>
      </c>
      <c r="S252" s="66"/>
      <c r="T252" s="75" t="str">
        <f>IFERROR(IF(B252&lt;&gt;"", IF(AND(INDEX(Paste_Here!AV$2:AV$850, MATCH(B252, Paste_Here!A$2:A$850, 0))&lt;&gt;"", ISNUMBER(VALUE(INDEX(Paste_Here!AV$2:AV$850, MATCH(B252, Paste_Here!A$2:A$850, 0))))), INDEX(Paste_Here!AV$2:AV$850, MATCH(B252, Paste_Here!A$2:A$850, 0)), ""), ""), "")</f>
        <v/>
      </c>
      <c r="U252" s="66"/>
      <c r="W252" s="66"/>
      <c r="Y252" s="66"/>
      <c r="Z252" s="66"/>
      <c r="AA252" s="75" t="str">
        <f t="shared" si="40"/>
        <v/>
      </c>
      <c r="AB252" s="66"/>
      <c r="AC252" s="75"/>
      <c r="AD252" s="66"/>
      <c r="AE252" s="98"/>
      <c r="AF252" s="66"/>
      <c r="AG252" s="75"/>
      <c r="AH252" s="66"/>
      <c r="AI252" s="75" t="str">
        <f>IFERROR(IF(B252&lt;&gt;"", IF(AND(INDEX(Paste_Here!AC$2:AC$850, MATCH(B252, Paste_Here!A$2:A$850, 0))&lt;&gt;"", ISNUMBER(VALUE(INDEX(Paste_Here!AC$2:AC$850, MATCH(B252, Paste_Here!A$2:A$850, 0))))), INDEX(Paste_Here!AC$2:AC$850, MATCH(B252, Paste_Here!A$2:A$850, 0)), ""), ""), "")</f>
        <v/>
      </c>
      <c r="AJ252" s="66"/>
      <c r="AK252" s="75" t="str">
        <f>IFERROR(IF(B252&lt;&gt;"", IF(ISNUMBER(SEARCH("highrisk", LOWER(INDEX(Paste_Here!AD$2:AD$850, MATCH(B252, Paste_Here!A$2:A$850, 0))))), "High Risk", IF(ISNUMBER(SEARCH("lowrisk", LOWER(INDEX(Paste_Here!AD$2:AD$850, MATCH(B252, Paste_Here!A$2:A$850, 0))))), "Low Risk", IF(ISNUMBER(SEARCH("somerisk", LOWER(INDEX(Paste_Here!AD$2:AD$850, MATCH(B252, Paste_Here!A$2:A$850, 0))))), "Some Risk", IF(ISNUMBER(SEARCH("ot", LOWER(INDEX(Paste_Here!AD$2:AD$850, MATCH(B252, Paste_Here!A$2:A$850, 0))))), "OT", "")))), ""), "")</f>
        <v/>
      </c>
      <c r="AL252" s="66"/>
      <c r="AM252" s="75"/>
      <c r="AN252" s="66"/>
      <c r="AO252" s="75" t="str">
        <f>IFERROR(IF(B252&lt;&gt;"", IF(AND(INDEX(Paste_Here!M$2:M$850, MATCH(B252, Paste_Here!A$2:A$850, 0))&lt;&gt;"", ISNUMBER(VALUE(INDEX(Paste_Here!M$2:M$850, MATCH(B252, Paste_Here!A$2:A$850, 0))))), INDEX(Paste_Here!M$2:M$850, MATCH(B252, Paste_Here!A$2:A$850, 0)), ""), ""), "")</f>
        <v/>
      </c>
      <c r="AP252" s="66"/>
      <c r="AQ252" s="75" t="str">
        <f>IFERROR(IF(B252&lt;&gt;"", IF(ISNUMBER(SEARCH("highrisk", LOWER(INDEX(Paste_Here!N$2:N$850, MATCH(B252, Paste_Here!A$2:A$850, 0))))), "High Risk", IF(ISNUMBER(SEARCH("lowrisk", LOWER(INDEX(Paste_Here!N$2:N$850, MATCH(B252, Paste_Here!A$2:A$850, 0))))), "Low Risk", IF(ISNUMBER(SEARCH("somerisk", LOWER(INDEX(Paste_Here!N$2:N$850, MATCH(B252, Paste_Here!A$2:A$850, 0))))), "Some Risk", IF(ISNUMBER(SEARCH("ot", LOWER(INDEX(Paste_Here!N$2:N$850, MATCH(B252, Paste_Here!A$2:A$850, 0))))), "OT", "")))), ""), "")</f>
        <v/>
      </c>
      <c r="AT252" s="66"/>
      <c r="AU252" s="103"/>
      <c r="AV252" s="66"/>
      <c r="AW252" s="66"/>
      <c r="AX252" s="75" t="str">
        <f t="shared" si="41"/>
        <v/>
      </c>
      <c r="AY252" s="66"/>
      <c r="AZ252" s="75"/>
      <c r="BA252" s="66"/>
      <c r="BB252" s="75"/>
      <c r="BC252" s="66"/>
      <c r="BD252" s="75"/>
      <c r="BE252" s="66"/>
      <c r="BF252" s="75" t="str">
        <f>IFERROR(IF(B252&lt;&gt;"", IF(AND(INDEX(Paste_Here!AE$2:AE$850, MATCH(B252, Paste_Here!A$2:A$850, 0))&lt;&gt;"", ISNUMBER(VALUE(INDEX(Paste_Here!AE$2:AE$850, MATCH(B252, Paste_Here!A$2:A$850, 0))))), INDEX(Paste_Here!AE$2:AE$850, MATCH(B252, Paste_Here!A$2:A$850, 0)), ""), ""), "")</f>
        <v/>
      </c>
      <c r="BG252" s="66"/>
      <c r="BH252" s="75" t="str">
        <f>IFERROR(IF(B252&lt;&gt;"", IF(ISNUMBER(SEARCH("highrisk", LOWER(INDEX(Paste_Here!AF$2:AF$850, MATCH(B252, Paste_Here!A$2:A$850, 0))))), "High Risk", IF(ISNUMBER(SEARCH("lowrisk", LOWER(INDEX(Paste_Here!AF$2:AF$850, MATCH(B252, Paste_Here!A$2:A$850, 0))))), "Low Risk", IF(ISNUMBER(SEARCH("somerisk", LOWER(INDEX(Paste_Here!AF$2:AF$850, MATCH(B252, Paste_Here!A$2:A$850, 0))))), "Some Risk", IF(ISNUMBER(SEARCH("ot", LOWER(INDEX(Paste_Here!AF$2:AF$850, MATCH(B252, Paste_Here!A$2:A$850, 0))))), "OT", "")))), ""), "")</f>
        <v/>
      </c>
      <c r="BI252" s="66"/>
      <c r="BJ252" s="75"/>
      <c r="BK252" s="66"/>
      <c r="BL252" s="75" t="str">
        <f>IFERROR(IF(B252&lt;&gt;"", IF(AND(INDEX(Paste_Here!O$2:O$850, MATCH(B252, Paste_Here!A$2:A$850, 0))&lt;&gt;"", ISNUMBER(VALUE(INDEX(Paste_Here!O$2:O$850, MATCH(B252, Paste_Here!A$2:A$850, 0))))), INDEX(Paste_Here!O$2:O$850, MATCH(B252, Paste_Here!A$2:A$850, 0)), ""), ""), "")</f>
        <v/>
      </c>
      <c r="BM252" s="66"/>
      <c r="BN252" s="75" t="str">
        <f>IFERROR(IF(B252&lt;&gt;"", IF(ISNUMBER(SEARCH("highrisk", LOWER(INDEX(Paste_Here!P$2:P$850, MATCH(B252, Paste_Here!A$2:A$850, 0))))), "High Risk", IF(ISNUMBER(SEARCH("lowrisk", LOWER(INDEX(Paste_Here!P$2:P$850, MATCH(B252, Paste_Here!A$2:A$850, 0))))), "Low Risk", IF(ISNUMBER(SEARCH("somerisk", LOWER(INDEX(Paste_Here!P$2:P$850, MATCH(B252, Paste_Here!A$2:A$850, 0))))), "Some Risk", IF(ISNUMBER(SEARCH("ot", LOWER(INDEX(Paste_Here!P$2:P$850, MATCH(B252, Paste_Here!A$2:A$850, 0))))), "OT", "")))), ""), "")</f>
        <v/>
      </c>
      <c r="BQ252" s="66"/>
      <c r="BR252" s="75"/>
      <c r="BS252" s="66"/>
      <c r="BT252" s="66"/>
      <c r="BU252" s="75" t="str">
        <f t="shared" si="42"/>
        <v/>
      </c>
      <c r="BV252" s="66"/>
      <c r="BW252" s="75"/>
      <c r="BX252" s="66"/>
      <c r="BY252" s="75"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BZ252" s="66"/>
      <c r="CA252" s="75"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CB252" s="66"/>
      <c r="CC252" s="75"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CD252" s="66"/>
      <c r="CE252" s="75"/>
      <c r="CF252" s="66"/>
      <c r="CK252" s="75"/>
      <c r="CL252" s="66"/>
      <c r="CM252" s="75"/>
      <c r="CN252" s="66"/>
      <c r="CO252" s="75"/>
      <c r="CP252" s="66"/>
      <c r="CQ252" s="66"/>
      <c r="CR252" s="75" t="str">
        <f t="shared" si="43"/>
        <v/>
      </c>
      <c r="CS252" s="66"/>
      <c r="CT252" s="75"/>
      <c r="CU252" s="66"/>
      <c r="CV252" s="75"/>
      <c r="CW252" s="66"/>
      <c r="CX252" s="75"/>
      <c r="CY252" s="66"/>
      <c r="CZ252" s="75"/>
      <c r="DA252" s="66"/>
      <c r="DB252" s="75" t="str">
        <f>IFERROR(IF(B252&lt;&gt;"", IF(AND(INDEX(Paste_Here!AK$2:AK$850, MATCH(B252, Paste_Here!A$2:A$850, 0))&lt;&gt;"", ISNUMBER(VALUE(INDEX(Paste_Here!AK$2:AK$850, MATCH(B252, Paste_Here!A$2:A$850, 0))))), INDEX(Paste_Here!AK$2:AK$850, MATCH(B252, Paste_Here!A$2:A$850, 0)), ""), ""), "")</f>
        <v/>
      </c>
      <c r="DC252" s="66"/>
      <c r="DD252" s="75" t="str">
        <f>IFERROR(IF(B252&lt;&gt;"", IF(ISNUMBER(SEARCH("highrisk", LOWER(INDEX(Paste_Here!AL$2:AL$850, MATCH(B252, Paste_Here!A$2:A$850, 0))))), "High Risk", IF(ISNUMBER(SEARCH("lowrisk", LOWER(INDEX(Paste_Here!AL$2:AL$850, MATCH(B252, Paste_Here!A$2:A$850, 0))))), "Low Risk", IF(ISNUMBER(SEARCH("somerisk", LOWER(INDEX(Paste_Here!AL$2:AL$850, MATCH(B252, Paste_Here!A$2:A$850, 0))))), "Some Risk", IF(ISNUMBER(SEARCH("ot", LOWER(INDEX(Paste_Here!AL$2:AL$850, MATCH(B252, Paste_Here!A$2:A$850, 0))))), "OT", "")))), ""), "")</f>
        <v/>
      </c>
      <c r="DE252" s="66"/>
      <c r="DF252" s="75" t="str">
        <f>IFERROR(IF(B252&lt;&gt;"", IF(AND(INDEX(Paste_Here!AM$2:AM$850, MATCH(B252, Paste_Here!A$2:A$850, 0))&lt;&gt;"", ISNUMBER(VALUE(INDEX(Paste_Here!AM$2:AM$850, MATCH(B252, Paste_Here!A$2:A$850, 0))))), INDEX(Paste_Here!AM$2:AM$850, MATCH(B252, Paste_Here!A$2:A$850, 0)), ""), ""), "")</f>
        <v/>
      </c>
      <c r="DG252" s="66"/>
      <c r="DH252" s="75" t="str">
        <f>IFERROR(IF(B252&lt;&gt;"", IF(ISNUMBER(SEARCH("highrisk", LOWER(INDEX(Paste_Here!AN$2:AN$850, MATCH(B252, Paste_Here!A$2:A$850, 0))))), "High Risk", IF(ISNUMBER(SEARCH("lowrisk", LOWER(INDEX(Paste_Here!AN$2:AN$850, MATCH(B252, Paste_Here!A$2:A$850, 0))))), "Low Risk", IF(ISNUMBER(SEARCH("somerisk", LOWER(INDEX(Paste_Here!AN$2:AN$850, MATCH(B252, Paste_Here!A$2:A$850, 0))))), "Some Risk", IF(ISNUMBER(SEARCH("ot", LOWER(INDEX(Paste_Here!AN$2:AN$850, MATCH(B252, Paste_Here!A$2:A$850, 0))))), "OT", "")))), ""), "")</f>
        <v/>
      </c>
      <c r="DI252" s="66"/>
      <c r="DJ252" s="66"/>
      <c r="DK252" s="75" t="str">
        <f t="shared" si="44"/>
        <v/>
      </c>
      <c r="DL252" s="66"/>
      <c r="DM252" s="75" t="str">
        <f>IFERROR(IF(B252&lt;&gt;"", IF(AND(INDEX(Paste_Here!Q$2:Q$850, MATCH(B252, Paste_Here!A$2:A$850, 0))&lt;&gt;"", ISNUMBER(VALUE(INDEX(Paste_Here!Q$2:Q$850, MATCH(B252, Paste_Here!A$2:A$850, 0))))), INDEX(Paste_Here!Q$2:Q$850, MATCH(B252, Paste_Here!A$2:A$850, 0)), ""), ""), "")</f>
        <v/>
      </c>
      <c r="DN252" s="66"/>
      <c r="DO252" s="75" t="str">
        <f>IFERROR(IF(B252&lt;&gt;"", IF(ISNUMBER(SEARCH("highrisk", LOWER(INDEX(Paste_Here!R$2:R$850, MATCH(B252, Paste_Here!A$2:A$850, 0))))), "High Risk", IF(ISNUMBER(SEARCH("lowrisk", LOWER(INDEX(Paste_Here!R$2:R$850, MATCH(B252, Paste_Here!A$2:A$850, 0))))), "Low Risk", IF(ISNUMBER(SEARCH("somerisk", LOWER(INDEX(Paste_Here!R$2:R$850, MATCH(B252, Paste_Here!A$2:A$850, 0))))), "Some Risk", IF(ISNUMBER(SEARCH("ot", LOWER(INDEX(Paste_Here!R$2:R$850, MATCH(B252, Paste_Here!A$2:A$850, 0))))), "OT", "")))), ""), "")</f>
        <v/>
      </c>
      <c r="DP252" s="66"/>
      <c r="DQ252" s="93" t="str">
        <f>IFERROR(IF(B252&lt;&gt;"", IF(AND(INDEX(Paste_Here!S$2:S$850, MATCH(B252, Paste_Here!A$2:A$850, 0))&lt;&gt;"", ISNUMBER(VALUE(INDEX(Paste_Here!S$2:S$850, MATCH(B252, Paste_Here!A$2:A$850, 0))))), INDEX(Paste_Here!S$2:S$850, MATCH(B252, Paste_Here!A$2:A$850, 0)), ""), ""), "")</f>
        <v/>
      </c>
      <c r="DR252" s="66"/>
      <c r="DS252" s="75"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IF(ISNUMBER(SEARCH("ot", LOWER(INDEX(Paste_Here!T$2:T$850, MATCH(B252, Paste_Here!A$2:A$850, 0))))), "OT", "")))), ""), "")</f>
        <v/>
      </c>
      <c r="DT252" s="66"/>
      <c r="DU252" s="75" t="str">
        <f>IFERROR(IF(B252&lt;&gt;"", IF(AND(INDEX(Paste_Here!U$2:U$850, MATCH(B252, Paste_Here!A$2:A$850, 0))&lt;&gt;"", ISNUMBER(VALUE(INDEX(Paste_Here!U$2:U$850, MATCH(B252, Paste_Here!A$2:A$850, 0))))), INDEX(Paste_Here!U$2:U$850, MATCH(B252, Paste_Here!A$2:A$850, 0)), ""), ""), "")</f>
        <v/>
      </c>
      <c r="DV252" s="66"/>
      <c r="DW252" s="93" t="str">
        <f>IFERROR(IF(B252&lt;&gt;"", IF(ISNUMBER(SEARCH("highrisk", LOWER(INDEX(Paste_Here!V$2:V$850, MATCH(B252, Paste_Here!A$2:A$850, 0))))), "High Risk", IF(ISNUMBER(SEARCH("lowrisk", LOWER(INDEX(Paste_Here!V$2:V$850, MATCH(B252, Paste_Here!A$2:A$850, 0))))), "Low Risk", IF(ISNUMBER(SEARCH("somerisk", LOWER(INDEX(Paste_Here!V$2:V$850, MATCH(B252, Paste_Here!A$2:A$850, 0))))), "Some Risk", IF(ISNUMBER(SEARCH("ot", LOWER(INDEX(Paste_Here!V$2:V$850, MATCH(B252, Paste_Here!A$2:A$850, 0))))), "OT", "")))), ""), "")</f>
        <v/>
      </c>
      <c r="DX252" s="66"/>
      <c r="DY252" s="75" t="str">
        <f>IFERROR(IF(B252&lt;&gt;"", IF(AND(INDEX(Paste_Here!W$2:W$850, MATCH(B252, Paste_Here!A$2:A$850, 0))&lt;&gt;"", ISNUMBER(VALUE(INDEX(Paste_Here!W$2:W$850, MATCH(B252, Paste_Here!A$2:A$850, 0))))), INDEX(Paste_Here!W$2:W$850, MATCH(B252, Paste_Here!A$2:A$850, 0)), ""), ""), "")</f>
        <v/>
      </c>
      <c r="DZ252" s="66"/>
      <c r="EA252" s="75" t="str">
        <f>IFERROR(IF(B252&lt;&gt;"", IF(ISNUMBER(SEARCH("highrisk", LOWER(INDEX(Paste_Here!X$2:X$850, MATCH(B252, Paste_Here!A$2:A$850, 0))))), "High Risk", IF(ISNUMBER(SEARCH("lowrisk", LOWER(INDEX(Paste_Here!X$2:X$850, MATCH(B252, Paste_Here!A$2:A$850, 0))))), "Low Risk", IF(ISNUMBER(SEARCH("somerisk", LOWER(INDEX(Paste_Here!X$2:X$850, MATCH(B252, Paste_Here!A$2:A$850, 0))))), "Some Risk", IF(ISNUMBER(SEARCH("ot", LOWER(INDEX(Paste_Here!X$2:X$850, MATCH(B252, Paste_Here!A$2:A$850, 0))))), "OT", "")))), ""), "")</f>
        <v/>
      </c>
      <c r="EB252" s="66"/>
      <c r="EC252" s="66"/>
      <c r="ED252" s="75" t="str">
        <f t="shared" si="49"/>
        <v/>
      </c>
      <c r="EE252" s="66"/>
      <c r="EF252" s="75" t="str">
        <f>IFERROR(IF(B252&lt;&gt;"", IF(AND(INDEX(Paste_Here!AO$2:AO$850, MATCH(B252, Paste_Here!A$2:A$850, 0))&lt;&gt;"", ISNUMBER(VALUE(INDEX(Paste_Here!AO$2:AO$850, MATCH(B252, Paste_Here!A$2:A$850, 0))))), INDEX(Paste_Here!AO$2:AO$850, MATCH(B252, Paste_Here!A$2:A$850, 0)), ""), ""), "")</f>
        <v/>
      </c>
      <c r="EG252" s="66"/>
      <c r="EH252" s="75" t="str">
        <f>IFERROR(IF(B252&lt;&gt;"", IF(ISNUMBER(SEARCH("highrisk", LOWER(INDEX(Paste_Here!AP$2:AP$850, MATCH(B252, Paste_Here!A$2:A$850, 0))))), "High Risk", IF(ISNUMBER(SEARCH("lowrisk", LOWER(INDEX(Paste_Here!AP$2:AP$850, MATCH(B252, Paste_Here!A$2:A$850, 0))))), "Low Risk", IF(ISNUMBER(SEARCH("somerisk", LOWER(INDEX(Paste_Here!AP$2:AP$850, MATCH(B252, Paste_Here!A$2:A$850, 0))))), "Some Risk", IF(ISNUMBER(SEARCH("ot", LOWER(INDEX(Paste_Here!AP$2:AP$850, MATCH(B252, Paste_Here!A$2:A$850, 0))))), "OT", "")))), ""), "")</f>
        <v/>
      </c>
      <c r="EI252" s="66"/>
      <c r="EJ252" s="93"/>
      <c r="EK252" s="66"/>
      <c r="EL252" s="75" t="str">
        <f>IFERROR(IF(B252&lt;&gt;"", IF(AND(INDEX(Paste_Here!AQ$2:AQ$850, MATCH(B252, Paste_Here!A$2:A$850, 0))&lt;&gt;"", ISNUMBER(VALUE(INDEX(Paste_Here!AQ$2:AQ$850, MATCH(B252, Paste_Here!A$2:A$850, 0))))), INDEX(Paste_Here!AQ$2:AQ$850, MATCH(B252, Paste_Here!A$2:A$850, 0)), ""), ""), "")</f>
        <v/>
      </c>
      <c r="EM252" s="66"/>
      <c r="EN252" s="75" t="str">
        <f>IFERROR(IF(B252&lt;&gt;"", IF(ISNUMBER(SEARCH("highrisk", LOWER(INDEX(Paste_Here!AR$2:AR$850, MATCH(B252, Paste_Here!A$2:A$850, 0))))), "High Risk", IF(ISNUMBER(SEARCH("lowrisk", LOWER(INDEX(Paste_Here!AR$2:AR$850, MATCH(B252, Paste_Here!A$2:A$850, 0))))), "Low Risk", IF(ISNUMBER(SEARCH("somerisk", LOWER(INDEX(Paste_Here!AR$2:AR$850, MATCH(B252, Paste_Here!A$2:A$850, 0))))), "Some Risk", IF(ISNUMBER(SEARCH("ot", LOWER(INDEX(Paste_Here!AR$2:AR$850, MATCH(B252, Paste_Here!A$2:A$850, 0))))), "OT", "")))), ""), "")</f>
        <v/>
      </c>
      <c r="EO252" s="66"/>
      <c r="EP252" s="93"/>
      <c r="EQ252" s="66"/>
      <c r="ER252" s="75"/>
      <c r="ES252" s="66"/>
      <c r="ET252" s="75"/>
      <c r="EU252" s="66"/>
      <c r="EV252" s="66"/>
      <c r="EW252" s="75" t="str">
        <f t="shared" si="50"/>
        <v/>
      </c>
      <c r="EX252" s="66"/>
      <c r="EY252" s="75" t="str">
        <f>IFERROR(IF(B252&lt;&gt;"", IF(AND(INDEX(Paste_Here!Y$2:Y$850, MATCH(B252, Paste_Here!A$2:A$850, 0))&lt;&gt;"", ISNUMBER(VALUE(INDEX(Paste_Here!Y$2:Y$850, MATCH(B252, Paste_Here!A$2:A$850, 0))))), INDEX(Paste_Here!Y$2:Y$850, MATCH(B252, Paste_Here!A$2:A$850, 0)), ""), ""), "")</f>
        <v/>
      </c>
      <c r="EZ252" s="66"/>
      <c r="FA252" s="75" t="str">
        <f>IFERROR(IF(B252&lt;&gt;"", IF(ISNUMBER(SEARCH("highrisk", LOWER(INDEX(Paste_Here!Z$2:Z$850, MATCH(B252, Paste_Here!A$2:A$850, 0))))), "High Risk", IF(ISNUMBER(SEARCH("lowrisk", LOWER(INDEX(Paste_Here!Z$2:Z$850, MATCH(B252, Paste_Here!A$2:A$850, 0))))), "Low Risk", IF(ISNUMBER(SEARCH("somerisk", LOWER(INDEX(Paste_Here!Z$2:Z$850, MATCH(B252, Paste_Here!A$2:A$850, 0))))), "Some Risk", IF(ISNUMBER(SEARCH("ot", LOWER(INDEX(Paste_Here!Z$2:Z$850, MATCH(B252, Paste_Here!A$2:A$850, 0))))), "OT", "")))), ""), "")</f>
        <v/>
      </c>
      <c r="FB252" s="66"/>
      <c r="FC252" s="93"/>
      <c r="FD252" s="66"/>
      <c r="FE252" s="75" t="str">
        <f>IFERROR(IF(B252&lt;&gt;"", IF(AND(INDEX(Paste_Here!AA$2:AA$850, MATCH(B252, Paste_Here!A$2:A$850, 0))&lt;&gt;"", ISNUMBER(VALUE(INDEX(Paste_Here!AA$2:AA$850, MATCH(B252, Paste_Here!A$2:A$850, 0))))), INDEX(Paste_Here!AA$2:AA$850, MATCH(B252, Paste_Here!A$2:A$850, 0)), ""), ""), "")</f>
        <v/>
      </c>
      <c r="FF252" s="66"/>
      <c r="FG252" s="75" t="str">
        <f>IFERROR(IF(B252&lt;&gt;"", IF(ISNUMBER(SEARCH("highrisk", LOWER(INDEX(Paste_Here!AB$2:AB$850, MATCH(B252, Paste_Here!A$2:A$850, 0))))), "High Risk", IF(ISNUMBER(SEARCH("lowrisk", LOWER(INDEX(Paste_Here!AB$2:AB$850, MATCH(B252, Paste_Here!A$2:A$850, 0))))), "Low Risk", IF(ISNUMBER(SEARCH("somerisk", LOWER(INDEX(Paste_Here!AB$2:AB$850, MATCH(B252, Paste_Here!A$2:A$850, 0))))), "Some Risk", IF(ISNUMBER(SEARCH("ot", LOWER(INDEX(Paste_Here!AB$2:AB$850, MATCH(B252, Paste_Here!A$2:A$850, 0))))), "OT", "")))), ""), "")</f>
        <v/>
      </c>
      <c r="FH252" s="66"/>
      <c r="FI252" s="93"/>
      <c r="FJ252" s="66"/>
      <c r="FK252" s="75"/>
      <c r="FL252" s="66"/>
      <c r="FM252" s="75"/>
      <c r="FN252" s="66"/>
      <c r="FO252" s="66"/>
      <c r="FP252" s="75" t="str">
        <f t="shared" si="45"/>
        <v/>
      </c>
      <c r="FQ252" s="66"/>
      <c r="FR252" s="75" t="str">
        <f>IFERROR(IF(B252&lt;&gt;"", IF(ISNUMBER(SEARCH("s", LOWER(INDEX(Paste_Here!L$2:L$850, MATCH(B252, Paste_Here!A$2:A$850, 0))))), "Yes", IF(INDEX(Paste_Here!L$2:L$850, MATCH(B252, Paste_Here!A$2:A$850, 0))&lt;&gt;"", "No", "")), ""), "")</f>
        <v/>
      </c>
      <c r="FS252" s="66"/>
      <c r="FT252" s="75" t="str">
        <f>IFERROR(IF(B252&lt;&gt;"", IF(ISNUMBER(SEARCH("yes", LOWER(INDEX(Paste_Here!F$2:F$850, MATCH(B252, Paste_Here!A$2:A$850, 0))))), "Yes", IF(ISNUMBER(SEARCH("no", LOWER(INDEX(Paste_Here!F$2:F$850, MATCH(B252, Paste_Here!A$2:A$850, 0))))), "No", "")), ""), "")</f>
        <v/>
      </c>
      <c r="FU252" s="66"/>
      <c r="FV252" s="75" t="str">
        <f>IFERROR(IF(B252&lt;&gt;"", IF(ISNUMBER(SEARCH("english language learner", LOWER(INDEX(Paste_Here!C$2:C$850, MATCH(B252, Paste_Here!A$2:A$850, 0))))), "Yes", ""), ""), "")</f>
        <v/>
      </c>
      <c r="FW252" s="66"/>
      <c r="FX252" s="75" t="str">
        <f>IFERROR(IF(B252&lt;&gt;"", IF(OR(ISNUMBER(SEARCH("b", LOWER(INDEX(Paste_Here!J$2:J$850, MATCH(B252, Paste_Here!A$2:A$850, 0))))), ISNUMBER(SEARCH("h", LOWER(INDEX(Paste_Here!J$2:J$850, MATCH(B252, Paste_Here!A$2:A$850, 0))))), ISNUMBER(SEARCH("i", LOWER(INDEX(Paste_Here!J$2:J$850, MATCH(B252, Paste_Here!A$2:A$850, 0)))))), "Yes", IF(INDEX(Paste_Here!J$2:J$850, MATCH(B252, Paste_Here!A$2:A$850, 0))&lt;&gt;"", "No", "")), ""), "")</f>
        <v/>
      </c>
      <c r="FY252" s="66"/>
      <c r="FZ252" s="75" t="str">
        <f>IFERROR(IF(B252&lt;&gt;"", IF(ISNUMBER(SEARCH("yes", LOWER(INDEX(Paste_Here!K$2:K$850, MATCH(B252, Paste_Here!A$2:A$850, 0))))), "Yes", IF(ISNUMBER(SEARCH("no", LOWER(INDEX(Paste_Here!K$2:K$850, MATCH(B252, Paste_Here!A$2:A$850, 0))))), "No", "")), ""), "")</f>
        <v/>
      </c>
      <c r="GA252" s="66"/>
      <c r="GB252" s="75" t="str">
        <f>IFERROR(IF(B252&lt;&gt;"", IF(ISNUMBER(SEARCH("transitional 2", LOWER(INDEX(Paste_Here!C$2:C$850, MATCH(B252, Paste_Here!A$2:A$850, 0))))), "T2",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GC252" s="66"/>
      <c r="GD252" s="75"/>
      <c r="GE252" s="66"/>
      <c r="GF252" s="75"/>
      <c r="GG252" s="66"/>
      <c r="GH252" s="75"/>
      <c r="GI252" s="66"/>
      <c r="GK252" s="1" t="str" cm="1">
        <f t="array" ref="GK252">IFERROR(INDEX(Paste_Here!$B$2:$B$850, MATCH(0, COUNTIF(GK$4:GK251, Paste_Here!$B$2:$B$850) + IF(Paste_Here!$B$2:$B$850="", 1, 0), 0)), "")</f>
        <v/>
      </c>
      <c r="GL252" s="1" t="str">
        <f>IF(GK252&lt;&gt;"", INDEX(Paste_Here!$A$2:$A$850, MATCH(GK252, Paste_Here!$B$2:$B$850, 0)), "")</f>
        <v/>
      </c>
      <c r="GM252" s="1" t="str">
        <f t="shared" si="51"/>
        <v/>
      </c>
      <c r="GN252" s="1" t="str" cm="1">
        <f t="array" ref="GN252">IFERROR(INDEX($GM$5:$GM$850, MATCH(SMALL(IF($GM$5:$GM$850&lt;&gt;"", COUNTIF($GM$5:$GM$850, "&lt;"&amp;$GM$5:$GM$850)+1), ROW()-ROW($GN$5)+1), COUNTIF($GM$5:$GM$850, "&lt;"&amp;$GM$5:$GM$850)+1, 0)), "")</f>
        <v/>
      </c>
    </row>
    <row r="253" spans="1:196">
      <c r="A253" s="66"/>
      <c r="B253" s="75" t="str">
        <f t="shared" si="39"/>
        <v/>
      </c>
      <c r="C253" s="66"/>
      <c r="D253" s="75" t="str">
        <f>IFERROR(IF(AND(INDEX(Paste_Here!N$2:N$850, MATCH(B253, Paste_Here!A$2:A$850, 0)) = ""), "", IF(UPPER(INDEX(Paste_Here!N$2:N$850, MATCH(B253, Paste_Here!A$2:A$850, 0))) = "YES", "Yes", IF(UPPER(INDEX(Paste_Here!N$2:N$850, MATCH(B253, Paste_Here!A$2:A$850, 0))) = "NO", "No", ""))), "")</f>
        <v/>
      </c>
      <c r="E253" s="66"/>
      <c r="F253" s="75" t="str">
        <f t="shared" si="46"/>
        <v/>
      </c>
      <c r="G253" s="66"/>
      <c r="H253" s="75" t="str">
        <f t="shared" si="47"/>
        <v/>
      </c>
      <c r="I253" s="66"/>
      <c r="J253" s="75" t="str">
        <f t="shared" si="48"/>
        <v/>
      </c>
      <c r="K253" s="66"/>
      <c r="L253" s="75"/>
      <c r="M253" s="66"/>
      <c r="N253" s="75" t="str">
        <f>IFERROR(IF(B253&lt;&gt;"", IF(AND(INDEX(Paste_Here!AW$2:AW$850, MATCH(B253, Paste_Here!A$2:A$850, 0))&lt;&gt;"", ISNUMBER(VALUE(INDEX(Paste_Here!AW$2:AW$850, MATCH(B253, Paste_Here!A$2:A$850, 0))))), INDEX(Paste_Here!AW$2:AW$850, MATCH(B253, Paste_Here!A$2:A$850, 0)), ""), ""), "")</f>
        <v/>
      </c>
      <c r="O253" s="66"/>
      <c r="P253" s="75" t="str">
        <f>IFERROR(IF(B253&lt;&gt;"", IF(AND(INDEX(Paste_Here!AX$2:AX$850, MATCH(B253, Paste_Here!A$2:A$850, 0))&lt;&gt;"", ISNUMBER(VALUE(INDEX(Paste_Here!AX$2:AX$850, MATCH(B253, Paste_Here!A$2:A$850, 0))))), INDEX(Paste_Here!AX$2:AX$850, MATCH(B253, Paste_Here!A$2:A$850, 0)), ""), ""), "")</f>
        <v/>
      </c>
      <c r="Q253" s="66"/>
      <c r="R253" s="75" t="str">
        <f>IFERROR(IF(B253&lt;&gt;"", IF(AND(INDEX(Paste_Here!AU$2:AU$850, MATCH(B253, Paste_Here!A$2:A$850, 0))&lt;&gt;"", ISNUMBER(VALUE(INDEX(Paste_Here!AU$2:AU$850, MATCH(B253, Paste_Here!A$2:A$850, 0))))), INDEX(Paste_Here!AU$2:AU$850, MATCH(B253, Paste_Here!A$2:A$850, 0)), ""), ""), "")</f>
        <v/>
      </c>
      <c r="S253" s="66"/>
      <c r="T253" s="75" t="str">
        <f>IFERROR(IF(B253&lt;&gt;"", IF(AND(INDEX(Paste_Here!AV$2:AV$850, MATCH(B253, Paste_Here!A$2:A$850, 0))&lt;&gt;"", ISNUMBER(VALUE(INDEX(Paste_Here!AV$2:AV$850, MATCH(B253, Paste_Here!A$2:A$850, 0))))), INDEX(Paste_Here!AV$2:AV$850, MATCH(B253, Paste_Here!A$2:A$850, 0)), ""), ""), "")</f>
        <v/>
      </c>
      <c r="U253" s="66"/>
      <c r="W253" s="66"/>
      <c r="Y253" s="66"/>
      <c r="Z253" s="66"/>
      <c r="AA253" s="75" t="str">
        <f t="shared" si="40"/>
        <v/>
      </c>
      <c r="AB253" s="66"/>
      <c r="AC253" s="75"/>
      <c r="AD253" s="66"/>
      <c r="AE253" s="98"/>
      <c r="AF253" s="66"/>
      <c r="AG253" s="75"/>
      <c r="AH253" s="66"/>
      <c r="AI253" s="75" t="str">
        <f>IFERROR(IF(B253&lt;&gt;"", IF(AND(INDEX(Paste_Here!AC$2:AC$850, MATCH(B253, Paste_Here!A$2:A$850, 0))&lt;&gt;"", ISNUMBER(VALUE(INDEX(Paste_Here!AC$2:AC$850, MATCH(B253, Paste_Here!A$2:A$850, 0))))), INDEX(Paste_Here!AC$2:AC$850, MATCH(B253, Paste_Here!A$2:A$850, 0)), ""), ""), "")</f>
        <v/>
      </c>
      <c r="AJ253" s="66"/>
      <c r="AK253" s="75" t="str">
        <f>IFERROR(IF(B253&lt;&gt;"", IF(ISNUMBER(SEARCH("highrisk", LOWER(INDEX(Paste_Here!AD$2:AD$850, MATCH(B253, Paste_Here!A$2:A$850, 0))))), "High Risk", IF(ISNUMBER(SEARCH("lowrisk", LOWER(INDEX(Paste_Here!AD$2:AD$850, MATCH(B253, Paste_Here!A$2:A$850, 0))))), "Low Risk", IF(ISNUMBER(SEARCH("somerisk", LOWER(INDEX(Paste_Here!AD$2:AD$850, MATCH(B253, Paste_Here!A$2:A$850, 0))))), "Some Risk", IF(ISNUMBER(SEARCH("ot", LOWER(INDEX(Paste_Here!AD$2:AD$850, MATCH(B253, Paste_Here!A$2:A$850, 0))))), "OT", "")))), ""), "")</f>
        <v/>
      </c>
      <c r="AL253" s="66"/>
      <c r="AM253" s="75"/>
      <c r="AN253" s="66"/>
      <c r="AO253" s="75" t="str">
        <f>IFERROR(IF(B253&lt;&gt;"", IF(AND(INDEX(Paste_Here!M$2:M$850, MATCH(B253, Paste_Here!A$2:A$850, 0))&lt;&gt;"", ISNUMBER(VALUE(INDEX(Paste_Here!M$2:M$850, MATCH(B253, Paste_Here!A$2:A$850, 0))))), INDEX(Paste_Here!M$2:M$850, MATCH(B253, Paste_Here!A$2:A$850, 0)), ""), ""), "")</f>
        <v/>
      </c>
      <c r="AP253" s="66"/>
      <c r="AQ253" s="75" t="str">
        <f>IFERROR(IF(B253&lt;&gt;"", IF(ISNUMBER(SEARCH("highrisk", LOWER(INDEX(Paste_Here!N$2:N$850, MATCH(B253, Paste_Here!A$2:A$850, 0))))), "High Risk", IF(ISNUMBER(SEARCH("lowrisk", LOWER(INDEX(Paste_Here!N$2:N$850, MATCH(B253, Paste_Here!A$2:A$850, 0))))), "Low Risk", IF(ISNUMBER(SEARCH("somerisk", LOWER(INDEX(Paste_Here!N$2:N$850, MATCH(B253, Paste_Here!A$2:A$850, 0))))), "Some Risk", IF(ISNUMBER(SEARCH("ot", LOWER(INDEX(Paste_Here!N$2:N$850, MATCH(B253, Paste_Here!A$2:A$850, 0))))), "OT", "")))), ""), "")</f>
        <v/>
      </c>
      <c r="AT253" s="66"/>
      <c r="AU253" s="103"/>
      <c r="AV253" s="66"/>
      <c r="AW253" s="66"/>
      <c r="AX253" s="75" t="str">
        <f t="shared" si="41"/>
        <v/>
      </c>
      <c r="AY253" s="66"/>
      <c r="AZ253" s="75"/>
      <c r="BA253" s="66"/>
      <c r="BB253" s="75"/>
      <c r="BC253" s="66"/>
      <c r="BD253" s="75"/>
      <c r="BE253" s="66"/>
      <c r="BF253" s="75" t="str">
        <f>IFERROR(IF(B253&lt;&gt;"", IF(AND(INDEX(Paste_Here!AE$2:AE$850, MATCH(B253, Paste_Here!A$2:A$850, 0))&lt;&gt;"", ISNUMBER(VALUE(INDEX(Paste_Here!AE$2:AE$850, MATCH(B253, Paste_Here!A$2:A$850, 0))))), INDEX(Paste_Here!AE$2:AE$850, MATCH(B253, Paste_Here!A$2:A$850, 0)), ""), ""), "")</f>
        <v/>
      </c>
      <c r="BG253" s="66"/>
      <c r="BH253" s="75" t="str">
        <f>IFERROR(IF(B253&lt;&gt;"", IF(ISNUMBER(SEARCH("highrisk", LOWER(INDEX(Paste_Here!AF$2:AF$850, MATCH(B253, Paste_Here!A$2:A$850, 0))))), "High Risk", IF(ISNUMBER(SEARCH("lowrisk", LOWER(INDEX(Paste_Here!AF$2:AF$850, MATCH(B253, Paste_Here!A$2:A$850, 0))))), "Low Risk", IF(ISNUMBER(SEARCH("somerisk", LOWER(INDEX(Paste_Here!AF$2:AF$850, MATCH(B253, Paste_Here!A$2:A$850, 0))))), "Some Risk", IF(ISNUMBER(SEARCH("ot", LOWER(INDEX(Paste_Here!AF$2:AF$850, MATCH(B253, Paste_Here!A$2:A$850, 0))))), "OT", "")))), ""), "")</f>
        <v/>
      </c>
      <c r="BI253" s="66"/>
      <c r="BJ253" s="75"/>
      <c r="BK253" s="66"/>
      <c r="BL253" s="75" t="str">
        <f>IFERROR(IF(B253&lt;&gt;"", IF(AND(INDEX(Paste_Here!O$2:O$850, MATCH(B253, Paste_Here!A$2:A$850, 0))&lt;&gt;"", ISNUMBER(VALUE(INDEX(Paste_Here!O$2:O$850, MATCH(B253, Paste_Here!A$2:A$850, 0))))), INDEX(Paste_Here!O$2:O$850, MATCH(B253, Paste_Here!A$2:A$850, 0)), ""), ""), "")</f>
        <v/>
      </c>
      <c r="BM253" s="66"/>
      <c r="BN253" s="75" t="str">
        <f>IFERROR(IF(B253&lt;&gt;"", IF(ISNUMBER(SEARCH("highrisk", LOWER(INDEX(Paste_Here!P$2:P$850, MATCH(B253, Paste_Here!A$2:A$850, 0))))), "High Risk", IF(ISNUMBER(SEARCH("lowrisk", LOWER(INDEX(Paste_Here!P$2:P$850, MATCH(B253, Paste_Here!A$2:A$850, 0))))), "Low Risk", IF(ISNUMBER(SEARCH("somerisk", LOWER(INDEX(Paste_Here!P$2:P$850, MATCH(B253, Paste_Here!A$2:A$850, 0))))), "Some Risk", IF(ISNUMBER(SEARCH("ot", LOWER(INDEX(Paste_Here!P$2:P$850, MATCH(B253, Paste_Here!A$2:A$850, 0))))), "OT", "")))), ""), "")</f>
        <v/>
      </c>
      <c r="BQ253" s="66"/>
      <c r="BR253" s="75"/>
      <c r="BS253" s="66"/>
      <c r="BT253" s="66"/>
      <c r="BU253" s="75" t="str">
        <f t="shared" si="42"/>
        <v/>
      </c>
      <c r="BV253" s="66"/>
      <c r="BW253" s="75"/>
      <c r="BX253" s="66"/>
      <c r="BY253" s="75"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BZ253" s="66"/>
      <c r="CA253" s="75"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CB253" s="66"/>
      <c r="CC253" s="75"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CD253" s="66"/>
      <c r="CE253" s="75"/>
      <c r="CF253" s="66"/>
      <c r="CK253" s="75"/>
      <c r="CL253" s="66"/>
      <c r="CM253" s="75"/>
      <c r="CN253" s="66"/>
      <c r="CO253" s="75"/>
      <c r="CP253" s="66"/>
      <c r="CQ253" s="66"/>
      <c r="CR253" s="75" t="str">
        <f t="shared" si="43"/>
        <v/>
      </c>
      <c r="CS253" s="66"/>
      <c r="CT253" s="75"/>
      <c r="CU253" s="66"/>
      <c r="CV253" s="75"/>
      <c r="CW253" s="66"/>
      <c r="CX253" s="75"/>
      <c r="CY253" s="66"/>
      <c r="CZ253" s="75"/>
      <c r="DA253" s="66"/>
      <c r="DB253" s="75" t="str">
        <f>IFERROR(IF(B253&lt;&gt;"", IF(AND(INDEX(Paste_Here!AK$2:AK$850, MATCH(B253, Paste_Here!A$2:A$850, 0))&lt;&gt;"", ISNUMBER(VALUE(INDEX(Paste_Here!AK$2:AK$850, MATCH(B253, Paste_Here!A$2:A$850, 0))))), INDEX(Paste_Here!AK$2:AK$850, MATCH(B253, Paste_Here!A$2:A$850, 0)), ""), ""), "")</f>
        <v/>
      </c>
      <c r="DC253" s="66"/>
      <c r="DD253" s="75" t="str">
        <f>IFERROR(IF(B253&lt;&gt;"", IF(ISNUMBER(SEARCH("highrisk", LOWER(INDEX(Paste_Here!AL$2:AL$850, MATCH(B253, Paste_Here!A$2:A$850, 0))))), "High Risk", IF(ISNUMBER(SEARCH("lowrisk", LOWER(INDEX(Paste_Here!AL$2:AL$850, MATCH(B253, Paste_Here!A$2:A$850, 0))))), "Low Risk", IF(ISNUMBER(SEARCH("somerisk", LOWER(INDEX(Paste_Here!AL$2:AL$850, MATCH(B253, Paste_Here!A$2:A$850, 0))))), "Some Risk", IF(ISNUMBER(SEARCH("ot", LOWER(INDEX(Paste_Here!AL$2:AL$850, MATCH(B253, Paste_Here!A$2:A$850, 0))))), "OT", "")))), ""), "")</f>
        <v/>
      </c>
      <c r="DE253" s="66"/>
      <c r="DF253" s="75" t="str">
        <f>IFERROR(IF(B253&lt;&gt;"", IF(AND(INDEX(Paste_Here!AM$2:AM$850, MATCH(B253, Paste_Here!A$2:A$850, 0))&lt;&gt;"", ISNUMBER(VALUE(INDEX(Paste_Here!AM$2:AM$850, MATCH(B253, Paste_Here!A$2:A$850, 0))))), INDEX(Paste_Here!AM$2:AM$850, MATCH(B253, Paste_Here!A$2:A$850, 0)), ""), ""), "")</f>
        <v/>
      </c>
      <c r="DG253" s="66"/>
      <c r="DH253" s="75" t="str">
        <f>IFERROR(IF(B253&lt;&gt;"", IF(ISNUMBER(SEARCH("highrisk", LOWER(INDEX(Paste_Here!AN$2:AN$850, MATCH(B253, Paste_Here!A$2:A$850, 0))))), "High Risk", IF(ISNUMBER(SEARCH("lowrisk", LOWER(INDEX(Paste_Here!AN$2:AN$850, MATCH(B253, Paste_Here!A$2:A$850, 0))))), "Low Risk", IF(ISNUMBER(SEARCH("somerisk", LOWER(INDEX(Paste_Here!AN$2:AN$850, MATCH(B253, Paste_Here!A$2:A$850, 0))))), "Some Risk", IF(ISNUMBER(SEARCH("ot", LOWER(INDEX(Paste_Here!AN$2:AN$850, MATCH(B253, Paste_Here!A$2:A$850, 0))))), "OT", "")))), ""), "")</f>
        <v/>
      </c>
      <c r="DI253" s="66"/>
      <c r="DJ253" s="66"/>
      <c r="DK253" s="75" t="str">
        <f t="shared" si="44"/>
        <v/>
      </c>
      <c r="DL253" s="66"/>
      <c r="DM253" s="75" t="str">
        <f>IFERROR(IF(B253&lt;&gt;"", IF(AND(INDEX(Paste_Here!Q$2:Q$850, MATCH(B253, Paste_Here!A$2:A$850, 0))&lt;&gt;"", ISNUMBER(VALUE(INDEX(Paste_Here!Q$2:Q$850, MATCH(B253, Paste_Here!A$2:A$850, 0))))), INDEX(Paste_Here!Q$2:Q$850, MATCH(B253, Paste_Here!A$2:A$850, 0)), ""), ""), "")</f>
        <v/>
      </c>
      <c r="DN253" s="66"/>
      <c r="DO253" s="75" t="str">
        <f>IFERROR(IF(B253&lt;&gt;"", IF(ISNUMBER(SEARCH("highrisk", LOWER(INDEX(Paste_Here!R$2:R$850, MATCH(B253, Paste_Here!A$2:A$850, 0))))), "High Risk", IF(ISNUMBER(SEARCH("lowrisk", LOWER(INDEX(Paste_Here!R$2:R$850, MATCH(B253, Paste_Here!A$2:A$850, 0))))), "Low Risk", IF(ISNUMBER(SEARCH("somerisk", LOWER(INDEX(Paste_Here!R$2:R$850, MATCH(B253, Paste_Here!A$2:A$850, 0))))), "Some Risk", IF(ISNUMBER(SEARCH("ot", LOWER(INDEX(Paste_Here!R$2:R$850, MATCH(B253, Paste_Here!A$2:A$850, 0))))), "OT", "")))), ""), "")</f>
        <v/>
      </c>
      <c r="DP253" s="66"/>
      <c r="DQ253" s="93" t="str">
        <f>IFERROR(IF(B253&lt;&gt;"", IF(AND(INDEX(Paste_Here!S$2:S$850, MATCH(B253, Paste_Here!A$2:A$850, 0))&lt;&gt;"", ISNUMBER(VALUE(INDEX(Paste_Here!S$2:S$850, MATCH(B253, Paste_Here!A$2:A$850, 0))))), INDEX(Paste_Here!S$2:S$850, MATCH(B253, Paste_Here!A$2:A$850, 0)), ""), ""), "")</f>
        <v/>
      </c>
      <c r="DR253" s="66"/>
      <c r="DS253" s="75"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IF(ISNUMBER(SEARCH("ot", LOWER(INDEX(Paste_Here!T$2:T$850, MATCH(B253, Paste_Here!A$2:A$850, 0))))), "OT", "")))), ""), "")</f>
        <v/>
      </c>
      <c r="DT253" s="66"/>
      <c r="DU253" s="75" t="str">
        <f>IFERROR(IF(B253&lt;&gt;"", IF(AND(INDEX(Paste_Here!U$2:U$850, MATCH(B253, Paste_Here!A$2:A$850, 0))&lt;&gt;"", ISNUMBER(VALUE(INDEX(Paste_Here!U$2:U$850, MATCH(B253, Paste_Here!A$2:A$850, 0))))), INDEX(Paste_Here!U$2:U$850, MATCH(B253, Paste_Here!A$2:A$850, 0)), ""), ""), "")</f>
        <v/>
      </c>
      <c r="DV253" s="66"/>
      <c r="DW253" s="93" t="str">
        <f>IFERROR(IF(B253&lt;&gt;"", IF(ISNUMBER(SEARCH("highrisk", LOWER(INDEX(Paste_Here!V$2:V$850, MATCH(B253, Paste_Here!A$2:A$850, 0))))), "High Risk", IF(ISNUMBER(SEARCH("lowrisk", LOWER(INDEX(Paste_Here!V$2:V$850, MATCH(B253, Paste_Here!A$2:A$850, 0))))), "Low Risk", IF(ISNUMBER(SEARCH("somerisk", LOWER(INDEX(Paste_Here!V$2:V$850, MATCH(B253, Paste_Here!A$2:A$850, 0))))), "Some Risk", IF(ISNUMBER(SEARCH("ot", LOWER(INDEX(Paste_Here!V$2:V$850, MATCH(B253, Paste_Here!A$2:A$850, 0))))), "OT", "")))), ""), "")</f>
        <v/>
      </c>
      <c r="DX253" s="66"/>
      <c r="DY253" s="75" t="str">
        <f>IFERROR(IF(B253&lt;&gt;"", IF(AND(INDEX(Paste_Here!W$2:W$850, MATCH(B253, Paste_Here!A$2:A$850, 0))&lt;&gt;"", ISNUMBER(VALUE(INDEX(Paste_Here!W$2:W$850, MATCH(B253, Paste_Here!A$2:A$850, 0))))), INDEX(Paste_Here!W$2:W$850, MATCH(B253, Paste_Here!A$2:A$850, 0)), ""), ""), "")</f>
        <v/>
      </c>
      <c r="DZ253" s="66"/>
      <c r="EA253" s="75" t="str">
        <f>IFERROR(IF(B253&lt;&gt;"", IF(ISNUMBER(SEARCH("highrisk", LOWER(INDEX(Paste_Here!X$2:X$850, MATCH(B253, Paste_Here!A$2:A$850, 0))))), "High Risk", IF(ISNUMBER(SEARCH("lowrisk", LOWER(INDEX(Paste_Here!X$2:X$850, MATCH(B253, Paste_Here!A$2:A$850, 0))))), "Low Risk", IF(ISNUMBER(SEARCH("somerisk", LOWER(INDEX(Paste_Here!X$2:X$850, MATCH(B253, Paste_Here!A$2:A$850, 0))))), "Some Risk", IF(ISNUMBER(SEARCH("ot", LOWER(INDEX(Paste_Here!X$2:X$850, MATCH(B253, Paste_Here!A$2:A$850, 0))))), "OT", "")))), ""), "")</f>
        <v/>
      </c>
      <c r="EB253" s="66"/>
      <c r="EC253" s="66"/>
      <c r="ED253" s="75" t="str">
        <f t="shared" si="49"/>
        <v/>
      </c>
      <c r="EE253" s="66"/>
      <c r="EF253" s="75" t="str">
        <f>IFERROR(IF(B253&lt;&gt;"", IF(AND(INDEX(Paste_Here!AO$2:AO$850, MATCH(B253, Paste_Here!A$2:A$850, 0))&lt;&gt;"", ISNUMBER(VALUE(INDEX(Paste_Here!AO$2:AO$850, MATCH(B253, Paste_Here!A$2:A$850, 0))))), INDEX(Paste_Here!AO$2:AO$850, MATCH(B253, Paste_Here!A$2:A$850, 0)), ""), ""), "")</f>
        <v/>
      </c>
      <c r="EG253" s="66"/>
      <c r="EH253" s="75" t="str">
        <f>IFERROR(IF(B253&lt;&gt;"", IF(ISNUMBER(SEARCH("highrisk", LOWER(INDEX(Paste_Here!AP$2:AP$850, MATCH(B253, Paste_Here!A$2:A$850, 0))))), "High Risk", IF(ISNUMBER(SEARCH("lowrisk", LOWER(INDEX(Paste_Here!AP$2:AP$850, MATCH(B253, Paste_Here!A$2:A$850, 0))))), "Low Risk", IF(ISNUMBER(SEARCH("somerisk", LOWER(INDEX(Paste_Here!AP$2:AP$850, MATCH(B253, Paste_Here!A$2:A$850, 0))))), "Some Risk", IF(ISNUMBER(SEARCH("ot", LOWER(INDEX(Paste_Here!AP$2:AP$850, MATCH(B253, Paste_Here!A$2:A$850, 0))))), "OT", "")))), ""), "")</f>
        <v/>
      </c>
      <c r="EI253" s="66"/>
      <c r="EJ253" s="93"/>
      <c r="EK253" s="66"/>
      <c r="EL253" s="75" t="str">
        <f>IFERROR(IF(B253&lt;&gt;"", IF(AND(INDEX(Paste_Here!AQ$2:AQ$850, MATCH(B253, Paste_Here!A$2:A$850, 0))&lt;&gt;"", ISNUMBER(VALUE(INDEX(Paste_Here!AQ$2:AQ$850, MATCH(B253, Paste_Here!A$2:A$850, 0))))), INDEX(Paste_Here!AQ$2:AQ$850, MATCH(B253, Paste_Here!A$2:A$850, 0)), ""), ""), "")</f>
        <v/>
      </c>
      <c r="EM253" s="66"/>
      <c r="EN253" s="75" t="str">
        <f>IFERROR(IF(B253&lt;&gt;"", IF(ISNUMBER(SEARCH("highrisk", LOWER(INDEX(Paste_Here!AR$2:AR$850, MATCH(B253, Paste_Here!A$2:A$850, 0))))), "High Risk", IF(ISNUMBER(SEARCH("lowrisk", LOWER(INDEX(Paste_Here!AR$2:AR$850, MATCH(B253, Paste_Here!A$2:A$850, 0))))), "Low Risk", IF(ISNUMBER(SEARCH("somerisk", LOWER(INDEX(Paste_Here!AR$2:AR$850, MATCH(B253, Paste_Here!A$2:A$850, 0))))), "Some Risk", IF(ISNUMBER(SEARCH("ot", LOWER(INDEX(Paste_Here!AR$2:AR$850, MATCH(B253, Paste_Here!A$2:A$850, 0))))), "OT", "")))), ""), "")</f>
        <v/>
      </c>
      <c r="EO253" s="66"/>
      <c r="EP253" s="93"/>
      <c r="EQ253" s="66"/>
      <c r="ER253" s="75"/>
      <c r="ES253" s="66"/>
      <c r="ET253" s="75"/>
      <c r="EU253" s="66"/>
      <c r="EV253" s="66"/>
      <c r="EW253" s="75" t="str">
        <f t="shared" si="50"/>
        <v/>
      </c>
      <c r="EX253" s="66"/>
      <c r="EY253" s="75" t="str">
        <f>IFERROR(IF(B253&lt;&gt;"", IF(AND(INDEX(Paste_Here!Y$2:Y$850, MATCH(B253, Paste_Here!A$2:A$850, 0))&lt;&gt;"", ISNUMBER(VALUE(INDEX(Paste_Here!Y$2:Y$850, MATCH(B253, Paste_Here!A$2:A$850, 0))))), INDEX(Paste_Here!Y$2:Y$850, MATCH(B253, Paste_Here!A$2:A$850, 0)), ""), ""), "")</f>
        <v/>
      </c>
      <c r="EZ253" s="66"/>
      <c r="FA253" s="75" t="str">
        <f>IFERROR(IF(B253&lt;&gt;"", IF(ISNUMBER(SEARCH("highrisk", LOWER(INDEX(Paste_Here!Z$2:Z$850, MATCH(B253, Paste_Here!A$2:A$850, 0))))), "High Risk", IF(ISNUMBER(SEARCH("lowrisk", LOWER(INDEX(Paste_Here!Z$2:Z$850, MATCH(B253, Paste_Here!A$2:A$850, 0))))), "Low Risk", IF(ISNUMBER(SEARCH("somerisk", LOWER(INDEX(Paste_Here!Z$2:Z$850, MATCH(B253, Paste_Here!A$2:A$850, 0))))), "Some Risk", IF(ISNUMBER(SEARCH("ot", LOWER(INDEX(Paste_Here!Z$2:Z$850, MATCH(B253, Paste_Here!A$2:A$850, 0))))), "OT", "")))), ""), "")</f>
        <v/>
      </c>
      <c r="FB253" s="66"/>
      <c r="FC253" s="93"/>
      <c r="FD253" s="66"/>
      <c r="FE253" s="75" t="str">
        <f>IFERROR(IF(B253&lt;&gt;"", IF(AND(INDEX(Paste_Here!AA$2:AA$850, MATCH(B253, Paste_Here!A$2:A$850, 0))&lt;&gt;"", ISNUMBER(VALUE(INDEX(Paste_Here!AA$2:AA$850, MATCH(B253, Paste_Here!A$2:A$850, 0))))), INDEX(Paste_Here!AA$2:AA$850, MATCH(B253, Paste_Here!A$2:A$850, 0)), ""), ""), "")</f>
        <v/>
      </c>
      <c r="FF253" s="66"/>
      <c r="FG253" s="75" t="str">
        <f>IFERROR(IF(B253&lt;&gt;"", IF(ISNUMBER(SEARCH("highrisk", LOWER(INDEX(Paste_Here!AB$2:AB$850, MATCH(B253, Paste_Here!A$2:A$850, 0))))), "High Risk", IF(ISNUMBER(SEARCH("lowrisk", LOWER(INDEX(Paste_Here!AB$2:AB$850, MATCH(B253, Paste_Here!A$2:A$850, 0))))), "Low Risk", IF(ISNUMBER(SEARCH("somerisk", LOWER(INDEX(Paste_Here!AB$2:AB$850, MATCH(B253, Paste_Here!A$2:A$850, 0))))), "Some Risk", IF(ISNUMBER(SEARCH("ot", LOWER(INDEX(Paste_Here!AB$2:AB$850, MATCH(B253, Paste_Here!A$2:A$850, 0))))), "OT", "")))), ""), "")</f>
        <v/>
      </c>
      <c r="FH253" s="66"/>
      <c r="FI253" s="93"/>
      <c r="FJ253" s="66"/>
      <c r="FK253" s="75"/>
      <c r="FL253" s="66"/>
      <c r="FM253" s="75"/>
      <c r="FN253" s="66"/>
      <c r="FO253" s="66"/>
      <c r="FP253" s="75" t="str">
        <f t="shared" si="45"/>
        <v/>
      </c>
      <c r="FQ253" s="66"/>
      <c r="FR253" s="75" t="str">
        <f>IFERROR(IF(B253&lt;&gt;"", IF(ISNUMBER(SEARCH("s", LOWER(INDEX(Paste_Here!L$2:L$850, MATCH(B253, Paste_Here!A$2:A$850, 0))))), "Yes", IF(INDEX(Paste_Here!L$2:L$850, MATCH(B253, Paste_Here!A$2:A$850, 0))&lt;&gt;"", "No", "")), ""), "")</f>
        <v/>
      </c>
      <c r="FS253" s="66"/>
      <c r="FT253" s="75" t="str">
        <f>IFERROR(IF(B253&lt;&gt;"", IF(ISNUMBER(SEARCH("yes", LOWER(INDEX(Paste_Here!F$2:F$850, MATCH(B253, Paste_Here!A$2:A$850, 0))))), "Yes", IF(ISNUMBER(SEARCH("no", LOWER(INDEX(Paste_Here!F$2:F$850, MATCH(B253, Paste_Here!A$2:A$850, 0))))), "No", "")), ""), "")</f>
        <v/>
      </c>
      <c r="FU253" s="66"/>
      <c r="FV253" s="75" t="str">
        <f>IFERROR(IF(B253&lt;&gt;"", IF(ISNUMBER(SEARCH("english language learner", LOWER(INDEX(Paste_Here!C$2:C$850, MATCH(B253, Paste_Here!A$2:A$850, 0))))), "Yes", ""), ""), "")</f>
        <v/>
      </c>
      <c r="FW253" s="66"/>
      <c r="FX253" s="75" t="str">
        <f>IFERROR(IF(B253&lt;&gt;"", IF(OR(ISNUMBER(SEARCH("b", LOWER(INDEX(Paste_Here!J$2:J$850, MATCH(B253, Paste_Here!A$2:A$850, 0))))), ISNUMBER(SEARCH("h", LOWER(INDEX(Paste_Here!J$2:J$850, MATCH(B253, Paste_Here!A$2:A$850, 0))))), ISNUMBER(SEARCH("i", LOWER(INDEX(Paste_Here!J$2:J$850, MATCH(B253, Paste_Here!A$2:A$850, 0)))))), "Yes", IF(INDEX(Paste_Here!J$2:J$850, MATCH(B253, Paste_Here!A$2:A$850, 0))&lt;&gt;"", "No", "")), ""), "")</f>
        <v/>
      </c>
      <c r="FY253" s="66"/>
      <c r="FZ253" s="75" t="str">
        <f>IFERROR(IF(B253&lt;&gt;"", IF(ISNUMBER(SEARCH("yes", LOWER(INDEX(Paste_Here!K$2:K$850, MATCH(B253, Paste_Here!A$2:A$850, 0))))), "Yes", IF(ISNUMBER(SEARCH("no", LOWER(INDEX(Paste_Here!K$2:K$850, MATCH(B253, Paste_Here!A$2:A$850, 0))))), "No", "")), ""), "")</f>
        <v/>
      </c>
      <c r="GA253" s="66"/>
      <c r="GB253" s="75" t="str">
        <f>IFERROR(IF(B253&lt;&gt;"", IF(ISNUMBER(SEARCH("transitional 2", LOWER(INDEX(Paste_Here!C$2:C$850, MATCH(B253, Paste_Here!A$2:A$850, 0))))), "T2",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GC253" s="66"/>
      <c r="GD253" s="75"/>
      <c r="GE253" s="66"/>
      <c r="GF253" s="75"/>
      <c r="GG253" s="66"/>
      <c r="GH253" s="75"/>
      <c r="GI253" s="66"/>
      <c r="GK253" s="1" t="str" cm="1">
        <f t="array" ref="GK253">IFERROR(INDEX(Paste_Here!$B$2:$B$850, MATCH(0, COUNTIF(GK$4:GK252, Paste_Here!$B$2:$B$850) + IF(Paste_Here!$B$2:$B$850="", 1, 0), 0)), "")</f>
        <v/>
      </c>
      <c r="GL253" s="1" t="str">
        <f>IF(GK253&lt;&gt;"", INDEX(Paste_Here!$A$2:$A$850, MATCH(GK253, Paste_Here!$B$2:$B$850, 0)), "")</f>
        <v/>
      </c>
      <c r="GM253" s="1" t="str">
        <f t="shared" si="51"/>
        <v/>
      </c>
      <c r="GN253" s="1" t="str" cm="1">
        <f t="array" ref="GN253">IFERROR(INDEX($GM$5:$GM$850, MATCH(SMALL(IF($GM$5:$GM$850&lt;&gt;"", COUNTIF($GM$5:$GM$850, "&lt;"&amp;$GM$5:$GM$850)+1), ROW()-ROW($GN$5)+1), COUNTIF($GM$5:$GM$850, "&lt;"&amp;$GM$5:$GM$850)+1, 0)), "")</f>
        <v/>
      </c>
    </row>
    <row r="254" spans="1:196">
      <c r="A254" s="66"/>
      <c r="B254" s="75" t="str">
        <f t="shared" si="39"/>
        <v/>
      </c>
      <c r="C254" s="66"/>
      <c r="D254" s="75" t="str">
        <f>IFERROR(IF(AND(INDEX(Paste_Here!N$2:N$850, MATCH(B254, Paste_Here!A$2:A$850, 0)) = ""), "", IF(UPPER(INDEX(Paste_Here!N$2:N$850, MATCH(B254, Paste_Here!A$2:A$850, 0))) = "YES", "Yes", IF(UPPER(INDEX(Paste_Here!N$2:N$850, MATCH(B254, Paste_Here!A$2:A$850, 0))) = "NO", "No", ""))), "")</f>
        <v/>
      </c>
      <c r="E254" s="66"/>
      <c r="F254" s="75" t="str">
        <f t="shared" si="46"/>
        <v/>
      </c>
      <c r="G254" s="66"/>
      <c r="H254" s="75" t="str">
        <f t="shared" si="47"/>
        <v/>
      </c>
      <c r="I254" s="66"/>
      <c r="J254" s="75" t="str">
        <f t="shared" si="48"/>
        <v/>
      </c>
      <c r="K254" s="66"/>
      <c r="L254" s="75"/>
      <c r="M254" s="66"/>
      <c r="N254" s="75" t="str">
        <f>IFERROR(IF(B254&lt;&gt;"", IF(AND(INDEX(Paste_Here!AW$2:AW$850, MATCH(B254, Paste_Here!A$2:A$850, 0))&lt;&gt;"", ISNUMBER(VALUE(INDEX(Paste_Here!AW$2:AW$850, MATCH(B254, Paste_Here!A$2:A$850, 0))))), INDEX(Paste_Here!AW$2:AW$850, MATCH(B254, Paste_Here!A$2:A$850, 0)), ""), ""), "")</f>
        <v/>
      </c>
      <c r="O254" s="66"/>
      <c r="P254" s="75" t="str">
        <f>IFERROR(IF(B254&lt;&gt;"", IF(AND(INDEX(Paste_Here!AX$2:AX$850, MATCH(B254, Paste_Here!A$2:A$850, 0))&lt;&gt;"", ISNUMBER(VALUE(INDEX(Paste_Here!AX$2:AX$850, MATCH(B254, Paste_Here!A$2:A$850, 0))))), INDEX(Paste_Here!AX$2:AX$850, MATCH(B254, Paste_Here!A$2:A$850, 0)), ""), ""), "")</f>
        <v/>
      </c>
      <c r="Q254" s="66"/>
      <c r="R254" s="75" t="str">
        <f>IFERROR(IF(B254&lt;&gt;"", IF(AND(INDEX(Paste_Here!AU$2:AU$850, MATCH(B254, Paste_Here!A$2:A$850, 0))&lt;&gt;"", ISNUMBER(VALUE(INDEX(Paste_Here!AU$2:AU$850, MATCH(B254, Paste_Here!A$2:A$850, 0))))), INDEX(Paste_Here!AU$2:AU$850, MATCH(B254, Paste_Here!A$2:A$850, 0)), ""), ""), "")</f>
        <v/>
      </c>
      <c r="S254" s="66"/>
      <c r="T254" s="75" t="str">
        <f>IFERROR(IF(B254&lt;&gt;"", IF(AND(INDEX(Paste_Here!AV$2:AV$850, MATCH(B254, Paste_Here!A$2:A$850, 0))&lt;&gt;"", ISNUMBER(VALUE(INDEX(Paste_Here!AV$2:AV$850, MATCH(B254, Paste_Here!A$2:A$850, 0))))), INDEX(Paste_Here!AV$2:AV$850, MATCH(B254, Paste_Here!A$2:A$850, 0)), ""), ""), "")</f>
        <v/>
      </c>
      <c r="U254" s="66"/>
      <c r="W254" s="66"/>
      <c r="Y254" s="66"/>
      <c r="Z254" s="66"/>
      <c r="AA254" s="75" t="str">
        <f t="shared" si="40"/>
        <v/>
      </c>
      <c r="AB254" s="66"/>
      <c r="AC254" s="75"/>
      <c r="AD254" s="66"/>
      <c r="AE254" s="98"/>
      <c r="AF254" s="66"/>
      <c r="AG254" s="75"/>
      <c r="AH254" s="66"/>
      <c r="AI254" s="75" t="str">
        <f>IFERROR(IF(B254&lt;&gt;"", IF(AND(INDEX(Paste_Here!AC$2:AC$850, MATCH(B254, Paste_Here!A$2:A$850, 0))&lt;&gt;"", ISNUMBER(VALUE(INDEX(Paste_Here!AC$2:AC$850, MATCH(B254, Paste_Here!A$2:A$850, 0))))), INDEX(Paste_Here!AC$2:AC$850, MATCH(B254, Paste_Here!A$2:A$850, 0)), ""), ""), "")</f>
        <v/>
      </c>
      <c r="AJ254" s="66"/>
      <c r="AK254" s="75" t="str">
        <f>IFERROR(IF(B254&lt;&gt;"", IF(ISNUMBER(SEARCH("highrisk", LOWER(INDEX(Paste_Here!AD$2:AD$850, MATCH(B254, Paste_Here!A$2:A$850, 0))))), "High Risk", IF(ISNUMBER(SEARCH("lowrisk", LOWER(INDEX(Paste_Here!AD$2:AD$850, MATCH(B254, Paste_Here!A$2:A$850, 0))))), "Low Risk", IF(ISNUMBER(SEARCH("somerisk", LOWER(INDEX(Paste_Here!AD$2:AD$850, MATCH(B254, Paste_Here!A$2:A$850, 0))))), "Some Risk", IF(ISNUMBER(SEARCH("ot", LOWER(INDEX(Paste_Here!AD$2:AD$850, MATCH(B254, Paste_Here!A$2:A$850, 0))))), "OT", "")))), ""), "")</f>
        <v/>
      </c>
      <c r="AL254" s="66"/>
      <c r="AM254" s="75"/>
      <c r="AN254" s="66"/>
      <c r="AO254" s="75" t="str">
        <f>IFERROR(IF(B254&lt;&gt;"", IF(AND(INDEX(Paste_Here!M$2:M$850, MATCH(B254, Paste_Here!A$2:A$850, 0))&lt;&gt;"", ISNUMBER(VALUE(INDEX(Paste_Here!M$2:M$850, MATCH(B254, Paste_Here!A$2:A$850, 0))))), INDEX(Paste_Here!M$2:M$850, MATCH(B254, Paste_Here!A$2:A$850, 0)), ""), ""), "")</f>
        <v/>
      </c>
      <c r="AP254" s="66"/>
      <c r="AQ254" s="75" t="str">
        <f>IFERROR(IF(B254&lt;&gt;"", IF(ISNUMBER(SEARCH("highrisk", LOWER(INDEX(Paste_Here!N$2:N$850, MATCH(B254, Paste_Here!A$2:A$850, 0))))), "High Risk", IF(ISNUMBER(SEARCH("lowrisk", LOWER(INDEX(Paste_Here!N$2:N$850, MATCH(B254, Paste_Here!A$2:A$850, 0))))), "Low Risk", IF(ISNUMBER(SEARCH("somerisk", LOWER(INDEX(Paste_Here!N$2:N$850, MATCH(B254, Paste_Here!A$2:A$850, 0))))), "Some Risk", IF(ISNUMBER(SEARCH("ot", LOWER(INDEX(Paste_Here!N$2:N$850, MATCH(B254, Paste_Here!A$2:A$850, 0))))), "OT", "")))), ""), "")</f>
        <v/>
      </c>
      <c r="AT254" s="66"/>
      <c r="AU254" s="103"/>
      <c r="AV254" s="66"/>
      <c r="AW254" s="66"/>
      <c r="AX254" s="75" t="str">
        <f t="shared" si="41"/>
        <v/>
      </c>
      <c r="AY254" s="66"/>
      <c r="AZ254" s="75"/>
      <c r="BA254" s="66"/>
      <c r="BB254" s="75"/>
      <c r="BC254" s="66"/>
      <c r="BD254" s="75"/>
      <c r="BE254" s="66"/>
      <c r="BF254" s="75" t="str">
        <f>IFERROR(IF(B254&lt;&gt;"", IF(AND(INDEX(Paste_Here!AE$2:AE$850, MATCH(B254, Paste_Here!A$2:A$850, 0))&lt;&gt;"", ISNUMBER(VALUE(INDEX(Paste_Here!AE$2:AE$850, MATCH(B254, Paste_Here!A$2:A$850, 0))))), INDEX(Paste_Here!AE$2:AE$850, MATCH(B254, Paste_Here!A$2:A$850, 0)), ""), ""), "")</f>
        <v/>
      </c>
      <c r="BG254" s="66"/>
      <c r="BH254" s="75" t="str">
        <f>IFERROR(IF(B254&lt;&gt;"", IF(ISNUMBER(SEARCH("highrisk", LOWER(INDEX(Paste_Here!AF$2:AF$850, MATCH(B254, Paste_Here!A$2:A$850, 0))))), "High Risk", IF(ISNUMBER(SEARCH("lowrisk", LOWER(INDEX(Paste_Here!AF$2:AF$850, MATCH(B254, Paste_Here!A$2:A$850, 0))))), "Low Risk", IF(ISNUMBER(SEARCH("somerisk", LOWER(INDEX(Paste_Here!AF$2:AF$850, MATCH(B254, Paste_Here!A$2:A$850, 0))))), "Some Risk", IF(ISNUMBER(SEARCH("ot", LOWER(INDEX(Paste_Here!AF$2:AF$850, MATCH(B254, Paste_Here!A$2:A$850, 0))))), "OT", "")))), ""), "")</f>
        <v/>
      </c>
      <c r="BI254" s="66"/>
      <c r="BJ254" s="75"/>
      <c r="BK254" s="66"/>
      <c r="BL254" s="75" t="str">
        <f>IFERROR(IF(B254&lt;&gt;"", IF(AND(INDEX(Paste_Here!O$2:O$850, MATCH(B254, Paste_Here!A$2:A$850, 0))&lt;&gt;"", ISNUMBER(VALUE(INDEX(Paste_Here!O$2:O$850, MATCH(B254, Paste_Here!A$2:A$850, 0))))), INDEX(Paste_Here!O$2:O$850, MATCH(B254, Paste_Here!A$2:A$850, 0)), ""), ""), "")</f>
        <v/>
      </c>
      <c r="BM254" s="66"/>
      <c r="BN254" s="75" t="str">
        <f>IFERROR(IF(B254&lt;&gt;"", IF(ISNUMBER(SEARCH("highrisk", LOWER(INDEX(Paste_Here!P$2:P$850, MATCH(B254, Paste_Here!A$2:A$850, 0))))), "High Risk", IF(ISNUMBER(SEARCH("lowrisk", LOWER(INDEX(Paste_Here!P$2:P$850, MATCH(B254, Paste_Here!A$2:A$850, 0))))), "Low Risk", IF(ISNUMBER(SEARCH("somerisk", LOWER(INDEX(Paste_Here!P$2:P$850, MATCH(B254, Paste_Here!A$2:A$850, 0))))), "Some Risk", IF(ISNUMBER(SEARCH("ot", LOWER(INDEX(Paste_Here!P$2:P$850, MATCH(B254, Paste_Here!A$2:A$850, 0))))), "OT", "")))), ""), "")</f>
        <v/>
      </c>
      <c r="BQ254" s="66"/>
      <c r="BR254" s="75"/>
      <c r="BS254" s="66"/>
      <c r="BT254" s="66"/>
      <c r="BU254" s="75" t="str">
        <f t="shared" si="42"/>
        <v/>
      </c>
      <c r="BV254" s="66"/>
      <c r="BW254" s="75"/>
      <c r="BX254" s="66"/>
      <c r="BY254" s="75"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BZ254" s="66"/>
      <c r="CA254" s="75"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CB254" s="66"/>
      <c r="CC254" s="75"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CD254" s="66"/>
      <c r="CE254" s="75"/>
      <c r="CF254" s="66"/>
      <c r="CK254" s="75"/>
      <c r="CL254" s="66"/>
      <c r="CM254" s="75"/>
      <c r="CN254" s="66"/>
      <c r="CO254" s="75"/>
      <c r="CP254" s="66"/>
      <c r="CQ254" s="66"/>
      <c r="CR254" s="75" t="str">
        <f t="shared" si="43"/>
        <v/>
      </c>
      <c r="CS254" s="66"/>
      <c r="CT254" s="75"/>
      <c r="CU254" s="66"/>
      <c r="CV254" s="75"/>
      <c r="CW254" s="66"/>
      <c r="CX254" s="75"/>
      <c r="CY254" s="66"/>
      <c r="CZ254" s="75"/>
      <c r="DA254" s="66"/>
      <c r="DB254" s="75" t="str">
        <f>IFERROR(IF(B254&lt;&gt;"", IF(AND(INDEX(Paste_Here!AK$2:AK$850, MATCH(B254, Paste_Here!A$2:A$850, 0))&lt;&gt;"", ISNUMBER(VALUE(INDEX(Paste_Here!AK$2:AK$850, MATCH(B254, Paste_Here!A$2:A$850, 0))))), INDEX(Paste_Here!AK$2:AK$850, MATCH(B254, Paste_Here!A$2:A$850, 0)), ""), ""), "")</f>
        <v/>
      </c>
      <c r="DC254" s="66"/>
      <c r="DD254" s="75" t="str">
        <f>IFERROR(IF(B254&lt;&gt;"", IF(ISNUMBER(SEARCH("highrisk", LOWER(INDEX(Paste_Here!AL$2:AL$850, MATCH(B254, Paste_Here!A$2:A$850, 0))))), "High Risk", IF(ISNUMBER(SEARCH("lowrisk", LOWER(INDEX(Paste_Here!AL$2:AL$850, MATCH(B254, Paste_Here!A$2:A$850, 0))))), "Low Risk", IF(ISNUMBER(SEARCH("somerisk", LOWER(INDEX(Paste_Here!AL$2:AL$850, MATCH(B254, Paste_Here!A$2:A$850, 0))))), "Some Risk", IF(ISNUMBER(SEARCH("ot", LOWER(INDEX(Paste_Here!AL$2:AL$850, MATCH(B254, Paste_Here!A$2:A$850, 0))))), "OT", "")))), ""), "")</f>
        <v/>
      </c>
      <c r="DE254" s="66"/>
      <c r="DF254" s="75" t="str">
        <f>IFERROR(IF(B254&lt;&gt;"", IF(AND(INDEX(Paste_Here!AM$2:AM$850, MATCH(B254, Paste_Here!A$2:A$850, 0))&lt;&gt;"", ISNUMBER(VALUE(INDEX(Paste_Here!AM$2:AM$850, MATCH(B254, Paste_Here!A$2:A$850, 0))))), INDEX(Paste_Here!AM$2:AM$850, MATCH(B254, Paste_Here!A$2:A$850, 0)), ""), ""), "")</f>
        <v/>
      </c>
      <c r="DG254" s="66"/>
      <c r="DH254" s="75" t="str">
        <f>IFERROR(IF(B254&lt;&gt;"", IF(ISNUMBER(SEARCH("highrisk", LOWER(INDEX(Paste_Here!AN$2:AN$850, MATCH(B254, Paste_Here!A$2:A$850, 0))))), "High Risk", IF(ISNUMBER(SEARCH("lowrisk", LOWER(INDEX(Paste_Here!AN$2:AN$850, MATCH(B254, Paste_Here!A$2:A$850, 0))))), "Low Risk", IF(ISNUMBER(SEARCH("somerisk", LOWER(INDEX(Paste_Here!AN$2:AN$850, MATCH(B254, Paste_Here!A$2:A$850, 0))))), "Some Risk", IF(ISNUMBER(SEARCH("ot", LOWER(INDEX(Paste_Here!AN$2:AN$850, MATCH(B254, Paste_Here!A$2:A$850, 0))))), "OT", "")))), ""), "")</f>
        <v/>
      </c>
      <c r="DI254" s="66"/>
      <c r="DJ254" s="66"/>
      <c r="DK254" s="75" t="str">
        <f t="shared" si="44"/>
        <v/>
      </c>
      <c r="DL254" s="66"/>
      <c r="DM254" s="75" t="str">
        <f>IFERROR(IF(B254&lt;&gt;"", IF(AND(INDEX(Paste_Here!Q$2:Q$850, MATCH(B254, Paste_Here!A$2:A$850, 0))&lt;&gt;"", ISNUMBER(VALUE(INDEX(Paste_Here!Q$2:Q$850, MATCH(B254, Paste_Here!A$2:A$850, 0))))), INDEX(Paste_Here!Q$2:Q$850, MATCH(B254, Paste_Here!A$2:A$850, 0)), ""), ""), "")</f>
        <v/>
      </c>
      <c r="DN254" s="66"/>
      <c r="DO254" s="75" t="str">
        <f>IFERROR(IF(B254&lt;&gt;"", IF(ISNUMBER(SEARCH("highrisk", LOWER(INDEX(Paste_Here!R$2:R$850, MATCH(B254, Paste_Here!A$2:A$850, 0))))), "High Risk", IF(ISNUMBER(SEARCH("lowrisk", LOWER(INDEX(Paste_Here!R$2:R$850, MATCH(B254, Paste_Here!A$2:A$850, 0))))), "Low Risk", IF(ISNUMBER(SEARCH("somerisk", LOWER(INDEX(Paste_Here!R$2:R$850, MATCH(B254, Paste_Here!A$2:A$850, 0))))), "Some Risk", IF(ISNUMBER(SEARCH("ot", LOWER(INDEX(Paste_Here!R$2:R$850, MATCH(B254, Paste_Here!A$2:A$850, 0))))), "OT", "")))), ""), "")</f>
        <v/>
      </c>
      <c r="DP254" s="66"/>
      <c r="DQ254" s="93" t="str">
        <f>IFERROR(IF(B254&lt;&gt;"", IF(AND(INDEX(Paste_Here!S$2:S$850, MATCH(B254, Paste_Here!A$2:A$850, 0))&lt;&gt;"", ISNUMBER(VALUE(INDEX(Paste_Here!S$2:S$850, MATCH(B254, Paste_Here!A$2:A$850, 0))))), INDEX(Paste_Here!S$2:S$850, MATCH(B254, Paste_Here!A$2:A$850, 0)), ""), ""), "")</f>
        <v/>
      </c>
      <c r="DR254" s="66"/>
      <c r="DS254" s="75"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IF(ISNUMBER(SEARCH("ot", LOWER(INDEX(Paste_Here!T$2:T$850, MATCH(B254, Paste_Here!A$2:A$850, 0))))), "OT", "")))), ""), "")</f>
        <v/>
      </c>
      <c r="DT254" s="66"/>
      <c r="DU254" s="75" t="str">
        <f>IFERROR(IF(B254&lt;&gt;"", IF(AND(INDEX(Paste_Here!U$2:U$850, MATCH(B254, Paste_Here!A$2:A$850, 0))&lt;&gt;"", ISNUMBER(VALUE(INDEX(Paste_Here!U$2:U$850, MATCH(B254, Paste_Here!A$2:A$850, 0))))), INDEX(Paste_Here!U$2:U$850, MATCH(B254, Paste_Here!A$2:A$850, 0)), ""), ""), "")</f>
        <v/>
      </c>
      <c r="DV254" s="66"/>
      <c r="DW254" s="93" t="str">
        <f>IFERROR(IF(B254&lt;&gt;"", IF(ISNUMBER(SEARCH("highrisk", LOWER(INDEX(Paste_Here!V$2:V$850, MATCH(B254, Paste_Here!A$2:A$850, 0))))), "High Risk", IF(ISNUMBER(SEARCH("lowrisk", LOWER(INDEX(Paste_Here!V$2:V$850, MATCH(B254, Paste_Here!A$2:A$850, 0))))), "Low Risk", IF(ISNUMBER(SEARCH("somerisk", LOWER(INDEX(Paste_Here!V$2:V$850, MATCH(B254, Paste_Here!A$2:A$850, 0))))), "Some Risk", IF(ISNUMBER(SEARCH("ot", LOWER(INDEX(Paste_Here!V$2:V$850, MATCH(B254, Paste_Here!A$2:A$850, 0))))), "OT", "")))), ""), "")</f>
        <v/>
      </c>
      <c r="DX254" s="66"/>
      <c r="DY254" s="75" t="str">
        <f>IFERROR(IF(B254&lt;&gt;"", IF(AND(INDEX(Paste_Here!W$2:W$850, MATCH(B254, Paste_Here!A$2:A$850, 0))&lt;&gt;"", ISNUMBER(VALUE(INDEX(Paste_Here!W$2:W$850, MATCH(B254, Paste_Here!A$2:A$850, 0))))), INDEX(Paste_Here!W$2:W$850, MATCH(B254, Paste_Here!A$2:A$850, 0)), ""), ""), "")</f>
        <v/>
      </c>
      <c r="DZ254" s="66"/>
      <c r="EA254" s="75" t="str">
        <f>IFERROR(IF(B254&lt;&gt;"", IF(ISNUMBER(SEARCH("highrisk", LOWER(INDEX(Paste_Here!X$2:X$850, MATCH(B254, Paste_Here!A$2:A$850, 0))))), "High Risk", IF(ISNUMBER(SEARCH("lowrisk", LOWER(INDEX(Paste_Here!X$2:X$850, MATCH(B254, Paste_Here!A$2:A$850, 0))))), "Low Risk", IF(ISNUMBER(SEARCH("somerisk", LOWER(INDEX(Paste_Here!X$2:X$850, MATCH(B254, Paste_Here!A$2:A$850, 0))))), "Some Risk", IF(ISNUMBER(SEARCH("ot", LOWER(INDEX(Paste_Here!X$2:X$850, MATCH(B254, Paste_Here!A$2:A$850, 0))))), "OT", "")))), ""), "")</f>
        <v/>
      </c>
      <c r="EB254" s="66"/>
      <c r="EC254" s="66"/>
      <c r="ED254" s="75" t="str">
        <f t="shared" si="49"/>
        <v/>
      </c>
      <c r="EE254" s="66"/>
      <c r="EF254" s="75" t="str">
        <f>IFERROR(IF(B254&lt;&gt;"", IF(AND(INDEX(Paste_Here!AO$2:AO$850, MATCH(B254, Paste_Here!A$2:A$850, 0))&lt;&gt;"", ISNUMBER(VALUE(INDEX(Paste_Here!AO$2:AO$850, MATCH(B254, Paste_Here!A$2:A$850, 0))))), INDEX(Paste_Here!AO$2:AO$850, MATCH(B254, Paste_Here!A$2:A$850, 0)), ""), ""), "")</f>
        <v/>
      </c>
      <c r="EG254" s="66"/>
      <c r="EH254" s="75" t="str">
        <f>IFERROR(IF(B254&lt;&gt;"", IF(ISNUMBER(SEARCH("highrisk", LOWER(INDEX(Paste_Here!AP$2:AP$850, MATCH(B254, Paste_Here!A$2:A$850, 0))))), "High Risk", IF(ISNUMBER(SEARCH("lowrisk", LOWER(INDEX(Paste_Here!AP$2:AP$850, MATCH(B254, Paste_Here!A$2:A$850, 0))))), "Low Risk", IF(ISNUMBER(SEARCH("somerisk", LOWER(INDEX(Paste_Here!AP$2:AP$850, MATCH(B254, Paste_Here!A$2:A$850, 0))))), "Some Risk", IF(ISNUMBER(SEARCH("ot", LOWER(INDEX(Paste_Here!AP$2:AP$850, MATCH(B254, Paste_Here!A$2:A$850, 0))))), "OT", "")))), ""), "")</f>
        <v/>
      </c>
      <c r="EI254" s="66"/>
      <c r="EJ254" s="93"/>
      <c r="EK254" s="66"/>
      <c r="EL254" s="75" t="str">
        <f>IFERROR(IF(B254&lt;&gt;"", IF(AND(INDEX(Paste_Here!AQ$2:AQ$850, MATCH(B254, Paste_Here!A$2:A$850, 0))&lt;&gt;"", ISNUMBER(VALUE(INDEX(Paste_Here!AQ$2:AQ$850, MATCH(B254, Paste_Here!A$2:A$850, 0))))), INDEX(Paste_Here!AQ$2:AQ$850, MATCH(B254, Paste_Here!A$2:A$850, 0)), ""), ""), "")</f>
        <v/>
      </c>
      <c r="EM254" s="66"/>
      <c r="EN254" s="75" t="str">
        <f>IFERROR(IF(B254&lt;&gt;"", IF(ISNUMBER(SEARCH("highrisk", LOWER(INDEX(Paste_Here!AR$2:AR$850, MATCH(B254, Paste_Here!A$2:A$850, 0))))), "High Risk", IF(ISNUMBER(SEARCH("lowrisk", LOWER(INDEX(Paste_Here!AR$2:AR$850, MATCH(B254, Paste_Here!A$2:A$850, 0))))), "Low Risk", IF(ISNUMBER(SEARCH("somerisk", LOWER(INDEX(Paste_Here!AR$2:AR$850, MATCH(B254, Paste_Here!A$2:A$850, 0))))), "Some Risk", IF(ISNUMBER(SEARCH("ot", LOWER(INDEX(Paste_Here!AR$2:AR$850, MATCH(B254, Paste_Here!A$2:A$850, 0))))), "OT", "")))), ""), "")</f>
        <v/>
      </c>
      <c r="EO254" s="66"/>
      <c r="EP254" s="93"/>
      <c r="EQ254" s="66"/>
      <c r="ER254" s="75"/>
      <c r="ES254" s="66"/>
      <c r="ET254" s="75"/>
      <c r="EU254" s="66"/>
      <c r="EV254" s="66"/>
      <c r="EW254" s="75" t="str">
        <f t="shared" si="50"/>
        <v/>
      </c>
      <c r="EX254" s="66"/>
      <c r="EY254" s="75" t="str">
        <f>IFERROR(IF(B254&lt;&gt;"", IF(AND(INDEX(Paste_Here!Y$2:Y$850, MATCH(B254, Paste_Here!A$2:A$850, 0))&lt;&gt;"", ISNUMBER(VALUE(INDEX(Paste_Here!Y$2:Y$850, MATCH(B254, Paste_Here!A$2:A$850, 0))))), INDEX(Paste_Here!Y$2:Y$850, MATCH(B254, Paste_Here!A$2:A$850, 0)), ""), ""), "")</f>
        <v/>
      </c>
      <c r="EZ254" s="66"/>
      <c r="FA254" s="75" t="str">
        <f>IFERROR(IF(B254&lt;&gt;"", IF(ISNUMBER(SEARCH("highrisk", LOWER(INDEX(Paste_Here!Z$2:Z$850, MATCH(B254, Paste_Here!A$2:A$850, 0))))), "High Risk", IF(ISNUMBER(SEARCH("lowrisk", LOWER(INDEX(Paste_Here!Z$2:Z$850, MATCH(B254, Paste_Here!A$2:A$850, 0))))), "Low Risk", IF(ISNUMBER(SEARCH("somerisk", LOWER(INDEX(Paste_Here!Z$2:Z$850, MATCH(B254, Paste_Here!A$2:A$850, 0))))), "Some Risk", IF(ISNUMBER(SEARCH("ot", LOWER(INDEX(Paste_Here!Z$2:Z$850, MATCH(B254, Paste_Here!A$2:A$850, 0))))), "OT", "")))), ""), "")</f>
        <v/>
      </c>
      <c r="FB254" s="66"/>
      <c r="FC254" s="93"/>
      <c r="FD254" s="66"/>
      <c r="FE254" s="75" t="str">
        <f>IFERROR(IF(B254&lt;&gt;"", IF(AND(INDEX(Paste_Here!AA$2:AA$850, MATCH(B254, Paste_Here!A$2:A$850, 0))&lt;&gt;"", ISNUMBER(VALUE(INDEX(Paste_Here!AA$2:AA$850, MATCH(B254, Paste_Here!A$2:A$850, 0))))), INDEX(Paste_Here!AA$2:AA$850, MATCH(B254, Paste_Here!A$2:A$850, 0)), ""), ""), "")</f>
        <v/>
      </c>
      <c r="FF254" s="66"/>
      <c r="FG254" s="75" t="str">
        <f>IFERROR(IF(B254&lt;&gt;"", IF(ISNUMBER(SEARCH("highrisk", LOWER(INDEX(Paste_Here!AB$2:AB$850, MATCH(B254, Paste_Here!A$2:A$850, 0))))), "High Risk", IF(ISNUMBER(SEARCH("lowrisk", LOWER(INDEX(Paste_Here!AB$2:AB$850, MATCH(B254, Paste_Here!A$2:A$850, 0))))), "Low Risk", IF(ISNUMBER(SEARCH("somerisk", LOWER(INDEX(Paste_Here!AB$2:AB$850, MATCH(B254, Paste_Here!A$2:A$850, 0))))), "Some Risk", IF(ISNUMBER(SEARCH("ot", LOWER(INDEX(Paste_Here!AB$2:AB$850, MATCH(B254, Paste_Here!A$2:A$850, 0))))), "OT", "")))), ""), "")</f>
        <v/>
      </c>
      <c r="FH254" s="66"/>
      <c r="FI254" s="93"/>
      <c r="FJ254" s="66"/>
      <c r="FK254" s="75"/>
      <c r="FL254" s="66"/>
      <c r="FM254" s="75"/>
      <c r="FN254" s="66"/>
      <c r="FO254" s="66"/>
      <c r="FP254" s="75" t="str">
        <f t="shared" si="45"/>
        <v/>
      </c>
      <c r="FQ254" s="66"/>
      <c r="FR254" s="75" t="str">
        <f>IFERROR(IF(B254&lt;&gt;"", IF(ISNUMBER(SEARCH("s", LOWER(INDEX(Paste_Here!L$2:L$850, MATCH(B254, Paste_Here!A$2:A$850, 0))))), "Yes", IF(INDEX(Paste_Here!L$2:L$850, MATCH(B254, Paste_Here!A$2:A$850, 0))&lt;&gt;"", "No", "")), ""), "")</f>
        <v/>
      </c>
      <c r="FS254" s="66"/>
      <c r="FT254" s="75" t="str">
        <f>IFERROR(IF(B254&lt;&gt;"", IF(ISNUMBER(SEARCH("yes", LOWER(INDEX(Paste_Here!F$2:F$850, MATCH(B254, Paste_Here!A$2:A$850, 0))))), "Yes", IF(ISNUMBER(SEARCH("no", LOWER(INDEX(Paste_Here!F$2:F$850, MATCH(B254, Paste_Here!A$2:A$850, 0))))), "No", "")), ""), "")</f>
        <v/>
      </c>
      <c r="FU254" s="66"/>
      <c r="FV254" s="75" t="str">
        <f>IFERROR(IF(B254&lt;&gt;"", IF(ISNUMBER(SEARCH("english language learner", LOWER(INDEX(Paste_Here!C$2:C$850, MATCH(B254, Paste_Here!A$2:A$850, 0))))), "Yes", ""), ""), "")</f>
        <v/>
      </c>
      <c r="FW254" s="66"/>
      <c r="FX254" s="75" t="str">
        <f>IFERROR(IF(B254&lt;&gt;"", IF(OR(ISNUMBER(SEARCH("b", LOWER(INDEX(Paste_Here!J$2:J$850, MATCH(B254, Paste_Here!A$2:A$850, 0))))), ISNUMBER(SEARCH("h", LOWER(INDEX(Paste_Here!J$2:J$850, MATCH(B254, Paste_Here!A$2:A$850, 0))))), ISNUMBER(SEARCH("i", LOWER(INDEX(Paste_Here!J$2:J$850, MATCH(B254, Paste_Here!A$2:A$850, 0)))))), "Yes", IF(INDEX(Paste_Here!J$2:J$850, MATCH(B254, Paste_Here!A$2:A$850, 0))&lt;&gt;"", "No", "")), ""), "")</f>
        <v/>
      </c>
      <c r="FY254" s="66"/>
      <c r="FZ254" s="75" t="str">
        <f>IFERROR(IF(B254&lt;&gt;"", IF(ISNUMBER(SEARCH("yes", LOWER(INDEX(Paste_Here!K$2:K$850, MATCH(B254, Paste_Here!A$2:A$850, 0))))), "Yes", IF(ISNUMBER(SEARCH("no", LOWER(INDEX(Paste_Here!K$2:K$850, MATCH(B254, Paste_Here!A$2:A$850, 0))))), "No", "")), ""), "")</f>
        <v/>
      </c>
      <c r="GA254" s="66"/>
      <c r="GB254" s="75" t="str">
        <f>IFERROR(IF(B254&lt;&gt;"", IF(ISNUMBER(SEARCH("transitional 2", LOWER(INDEX(Paste_Here!C$2:C$850, MATCH(B254, Paste_Here!A$2:A$850, 0))))), "T2",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GC254" s="66"/>
      <c r="GD254" s="75"/>
      <c r="GE254" s="66"/>
      <c r="GF254" s="75"/>
      <c r="GG254" s="66"/>
      <c r="GH254" s="75"/>
      <c r="GI254" s="66"/>
      <c r="GK254" s="1" t="str" cm="1">
        <f t="array" ref="GK254">IFERROR(INDEX(Paste_Here!$B$2:$B$850, MATCH(0, COUNTIF(GK$4:GK253, Paste_Here!$B$2:$B$850) + IF(Paste_Here!$B$2:$B$850="", 1, 0), 0)), "")</f>
        <v/>
      </c>
      <c r="GL254" s="1" t="str">
        <f>IF(GK254&lt;&gt;"", INDEX(Paste_Here!$A$2:$A$850, MATCH(GK254, Paste_Here!$B$2:$B$850, 0)), "")</f>
        <v/>
      </c>
      <c r="GM254" s="1" t="str">
        <f t="shared" si="51"/>
        <v/>
      </c>
      <c r="GN254" s="1" t="str" cm="1">
        <f t="array" ref="GN254">IFERROR(INDEX($GM$5:$GM$850, MATCH(SMALL(IF($GM$5:$GM$850&lt;&gt;"", COUNTIF($GM$5:$GM$850, "&lt;"&amp;$GM$5:$GM$850)+1), ROW()-ROW($GN$5)+1), COUNTIF($GM$5:$GM$850, "&lt;"&amp;$GM$5:$GM$850)+1, 0)), "")</f>
        <v/>
      </c>
    </row>
    <row r="255" spans="1:196">
      <c r="A255" s="66"/>
      <c r="B255" s="75" t="str">
        <f t="shared" si="39"/>
        <v/>
      </c>
      <c r="C255" s="66"/>
      <c r="D255" s="75" t="str">
        <f>IFERROR(IF(AND(INDEX(Paste_Here!N$2:N$850, MATCH(B255, Paste_Here!A$2:A$850, 0)) = ""), "", IF(UPPER(INDEX(Paste_Here!N$2:N$850, MATCH(B255, Paste_Here!A$2:A$850, 0))) = "YES", "Yes", IF(UPPER(INDEX(Paste_Here!N$2:N$850, MATCH(B255, Paste_Here!A$2:A$850, 0))) = "NO", "No", ""))), "")</f>
        <v/>
      </c>
      <c r="E255" s="66"/>
      <c r="F255" s="75" t="str">
        <f t="shared" si="46"/>
        <v/>
      </c>
      <c r="G255" s="66"/>
      <c r="H255" s="75" t="str">
        <f t="shared" si="47"/>
        <v/>
      </c>
      <c r="I255" s="66"/>
      <c r="J255" s="75" t="str">
        <f t="shared" si="48"/>
        <v/>
      </c>
      <c r="K255" s="66"/>
      <c r="L255" s="75"/>
      <c r="M255" s="66"/>
      <c r="N255" s="75" t="str">
        <f>IFERROR(IF(B255&lt;&gt;"", IF(AND(INDEX(Paste_Here!AW$2:AW$850, MATCH(B255, Paste_Here!A$2:A$850, 0))&lt;&gt;"", ISNUMBER(VALUE(INDEX(Paste_Here!AW$2:AW$850, MATCH(B255, Paste_Here!A$2:A$850, 0))))), INDEX(Paste_Here!AW$2:AW$850, MATCH(B255, Paste_Here!A$2:A$850, 0)), ""), ""), "")</f>
        <v/>
      </c>
      <c r="O255" s="66"/>
      <c r="P255" s="75" t="str">
        <f>IFERROR(IF(B255&lt;&gt;"", IF(AND(INDEX(Paste_Here!AX$2:AX$850, MATCH(B255, Paste_Here!A$2:A$850, 0))&lt;&gt;"", ISNUMBER(VALUE(INDEX(Paste_Here!AX$2:AX$850, MATCH(B255, Paste_Here!A$2:A$850, 0))))), INDEX(Paste_Here!AX$2:AX$850, MATCH(B255, Paste_Here!A$2:A$850, 0)), ""), ""), "")</f>
        <v/>
      </c>
      <c r="Q255" s="66"/>
      <c r="R255" s="75" t="str">
        <f>IFERROR(IF(B255&lt;&gt;"", IF(AND(INDEX(Paste_Here!AU$2:AU$850, MATCH(B255, Paste_Here!A$2:A$850, 0))&lt;&gt;"", ISNUMBER(VALUE(INDEX(Paste_Here!AU$2:AU$850, MATCH(B255, Paste_Here!A$2:A$850, 0))))), INDEX(Paste_Here!AU$2:AU$850, MATCH(B255, Paste_Here!A$2:A$850, 0)), ""), ""), "")</f>
        <v/>
      </c>
      <c r="S255" s="66"/>
      <c r="T255" s="75" t="str">
        <f>IFERROR(IF(B255&lt;&gt;"", IF(AND(INDEX(Paste_Here!AV$2:AV$850, MATCH(B255, Paste_Here!A$2:A$850, 0))&lt;&gt;"", ISNUMBER(VALUE(INDEX(Paste_Here!AV$2:AV$850, MATCH(B255, Paste_Here!A$2:A$850, 0))))), INDEX(Paste_Here!AV$2:AV$850, MATCH(B255, Paste_Here!A$2:A$850, 0)), ""), ""), "")</f>
        <v/>
      </c>
      <c r="U255" s="66"/>
      <c r="W255" s="66"/>
      <c r="Y255" s="66"/>
      <c r="Z255" s="66"/>
      <c r="AA255" s="75" t="str">
        <f t="shared" si="40"/>
        <v/>
      </c>
      <c r="AB255" s="66"/>
      <c r="AC255" s="75"/>
      <c r="AD255" s="66"/>
      <c r="AE255" s="98"/>
      <c r="AF255" s="66"/>
      <c r="AG255" s="75"/>
      <c r="AH255" s="66"/>
      <c r="AI255" s="75" t="str">
        <f>IFERROR(IF(B255&lt;&gt;"", IF(AND(INDEX(Paste_Here!AC$2:AC$850, MATCH(B255, Paste_Here!A$2:A$850, 0))&lt;&gt;"", ISNUMBER(VALUE(INDEX(Paste_Here!AC$2:AC$850, MATCH(B255, Paste_Here!A$2:A$850, 0))))), INDEX(Paste_Here!AC$2:AC$850, MATCH(B255, Paste_Here!A$2:A$850, 0)), ""), ""), "")</f>
        <v/>
      </c>
      <c r="AJ255" s="66"/>
      <c r="AK255" s="75" t="str">
        <f>IFERROR(IF(B255&lt;&gt;"", IF(ISNUMBER(SEARCH("highrisk", LOWER(INDEX(Paste_Here!AD$2:AD$850, MATCH(B255, Paste_Here!A$2:A$850, 0))))), "High Risk", IF(ISNUMBER(SEARCH("lowrisk", LOWER(INDEX(Paste_Here!AD$2:AD$850, MATCH(B255, Paste_Here!A$2:A$850, 0))))), "Low Risk", IF(ISNUMBER(SEARCH("somerisk", LOWER(INDEX(Paste_Here!AD$2:AD$850, MATCH(B255, Paste_Here!A$2:A$850, 0))))), "Some Risk", IF(ISNUMBER(SEARCH("ot", LOWER(INDEX(Paste_Here!AD$2:AD$850, MATCH(B255, Paste_Here!A$2:A$850, 0))))), "OT", "")))), ""), "")</f>
        <v/>
      </c>
      <c r="AL255" s="66"/>
      <c r="AM255" s="75"/>
      <c r="AN255" s="66"/>
      <c r="AO255" s="75" t="str">
        <f>IFERROR(IF(B255&lt;&gt;"", IF(AND(INDEX(Paste_Here!M$2:M$850, MATCH(B255, Paste_Here!A$2:A$850, 0))&lt;&gt;"", ISNUMBER(VALUE(INDEX(Paste_Here!M$2:M$850, MATCH(B255, Paste_Here!A$2:A$850, 0))))), INDEX(Paste_Here!M$2:M$850, MATCH(B255, Paste_Here!A$2:A$850, 0)), ""), ""), "")</f>
        <v/>
      </c>
      <c r="AP255" s="66"/>
      <c r="AQ255" s="75" t="str">
        <f>IFERROR(IF(B255&lt;&gt;"", IF(ISNUMBER(SEARCH("highrisk", LOWER(INDEX(Paste_Here!N$2:N$850, MATCH(B255, Paste_Here!A$2:A$850, 0))))), "High Risk", IF(ISNUMBER(SEARCH("lowrisk", LOWER(INDEX(Paste_Here!N$2:N$850, MATCH(B255, Paste_Here!A$2:A$850, 0))))), "Low Risk", IF(ISNUMBER(SEARCH("somerisk", LOWER(INDEX(Paste_Here!N$2:N$850, MATCH(B255, Paste_Here!A$2:A$850, 0))))), "Some Risk", IF(ISNUMBER(SEARCH("ot", LOWER(INDEX(Paste_Here!N$2:N$850, MATCH(B255, Paste_Here!A$2:A$850, 0))))), "OT", "")))), ""), "")</f>
        <v/>
      </c>
      <c r="AT255" s="66"/>
      <c r="AU255" s="103"/>
      <c r="AV255" s="66"/>
      <c r="AW255" s="66"/>
      <c r="AX255" s="75" t="str">
        <f t="shared" si="41"/>
        <v/>
      </c>
      <c r="AY255" s="66"/>
      <c r="AZ255" s="75"/>
      <c r="BA255" s="66"/>
      <c r="BB255" s="75"/>
      <c r="BC255" s="66"/>
      <c r="BD255" s="75"/>
      <c r="BE255" s="66"/>
      <c r="BF255" s="75" t="str">
        <f>IFERROR(IF(B255&lt;&gt;"", IF(AND(INDEX(Paste_Here!AE$2:AE$850, MATCH(B255, Paste_Here!A$2:A$850, 0))&lt;&gt;"", ISNUMBER(VALUE(INDEX(Paste_Here!AE$2:AE$850, MATCH(B255, Paste_Here!A$2:A$850, 0))))), INDEX(Paste_Here!AE$2:AE$850, MATCH(B255, Paste_Here!A$2:A$850, 0)), ""), ""), "")</f>
        <v/>
      </c>
      <c r="BG255" s="66"/>
      <c r="BH255" s="75" t="str">
        <f>IFERROR(IF(B255&lt;&gt;"", IF(ISNUMBER(SEARCH("highrisk", LOWER(INDEX(Paste_Here!AF$2:AF$850, MATCH(B255, Paste_Here!A$2:A$850, 0))))), "High Risk", IF(ISNUMBER(SEARCH("lowrisk", LOWER(INDEX(Paste_Here!AF$2:AF$850, MATCH(B255, Paste_Here!A$2:A$850, 0))))), "Low Risk", IF(ISNUMBER(SEARCH("somerisk", LOWER(INDEX(Paste_Here!AF$2:AF$850, MATCH(B255, Paste_Here!A$2:A$850, 0))))), "Some Risk", IF(ISNUMBER(SEARCH("ot", LOWER(INDEX(Paste_Here!AF$2:AF$850, MATCH(B255, Paste_Here!A$2:A$850, 0))))), "OT", "")))), ""), "")</f>
        <v/>
      </c>
      <c r="BI255" s="66"/>
      <c r="BJ255" s="75"/>
      <c r="BK255" s="66"/>
      <c r="BL255" s="75" t="str">
        <f>IFERROR(IF(B255&lt;&gt;"", IF(AND(INDEX(Paste_Here!O$2:O$850, MATCH(B255, Paste_Here!A$2:A$850, 0))&lt;&gt;"", ISNUMBER(VALUE(INDEX(Paste_Here!O$2:O$850, MATCH(B255, Paste_Here!A$2:A$850, 0))))), INDEX(Paste_Here!O$2:O$850, MATCH(B255, Paste_Here!A$2:A$850, 0)), ""), ""), "")</f>
        <v/>
      </c>
      <c r="BM255" s="66"/>
      <c r="BN255" s="75" t="str">
        <f>IFERROR(IF(B255&lt;&gt;"", IF(ISNUMBER(SEARCH("highrisk", LOWER(INDEX(Paste_Here!P$2:P$850, MATCH(B255, Paste_Here!A$2:A$850, 0))))), "High Risk", IF(ISNUMBER(SEARCH("lowrisk", LOWER(INDEX(Paste_Here!P$2:P$850, MATCH(B255, Paste_Here!A$2:A$850, 0))))), "Low Risk", IF(ISNUMBER(SEARCH("somerisk", LOWER(INDEX(Paste_Here!P$2:P$850, MATCH(B255, Paste_Here!A$2:A$850, 0))))), "Some Risk", IF(ISNUMBER(SEARCH("ot", LOWER(INDEX(Paste_Here!P$2:P$850, MATCH(B255, Paste_Here!A$2:A$850, 0))))), "OT", "")))), ""), "")</f>
        <v/>
      </c>
      <c r="BQ255" s="66"/>
      <c r="BR255" s="75"/>
      <c r="BS255" s="66"/>
      <c r="BT255" s="66"/>
      <c r="BU255" s="75" t="str">
        <f t="shared" si="42"/>
        <v/>
      </c>
      <c r="BV255" s="66"/>
      <c r="BW255" s="75"/>
      <c r="BX255" s="66"/>
      <c r="BY255" s="75"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BZ255" s="66"/>
      <c r="CA255" s="75"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CB255" s="66"/>
      <c r="CC255" s="75"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CD255" s="66"/>
      <c r="CE255" s="75"/>
      <c r="CF255" s="66"/>
      <c r="CK255" s="75"/>
      <c r="CL255" s="66"/>
      <c r="CM255" s="75"/>
      <c r="CN255" s="66"/>
      <c r="CO255" s="75"/>
      <c r="CP255" s="66"/>
      <c r="CQ255" s="66"/>
      <c r="CR255" s="75" t="str">
        <f t="shared" si="43"/>
        <v/>
      </c>
      <c r="CS255" s="66"/>
      <c r="CT255" s="75"/>
      <c r="CU255" s="66"/>
      <c r="CV255" s="75"/>
      <c r="CW255" s="66"/>
      <c r="CX255" s="75"/>
      <c r="CY255" s="66"/>
      <c r="CZ255" s="75"/>
      <c r="DA255" s="66"/>
      <c r="DB255" s="75" t="str">
        <f>IFERROR(IF(B255&lt;&gt;"", IF(AND(INDEX(Paste_Here!AK$2:AK$850, MATCH(B255, Paste_Here!A$2:A$850, 0))&lt;&gt;"", ISNUMBER(VALUE(INDEX(Paste_Here!AK$2:AK$850, MATCH(B255, Paste_Here!A$2:A$850, 0))))), INDEX(Paste_Here!AK$2:AK$850, MATCH(B255, Paste_Here!A$2:A$850, 0)), ""), ""), "")</f>
        <v/>
      </c>
      <c r="DC255" s="66"/>
      <c r="DD255" s="75" t="str">
        <f>IFERROR(IF(B255&lt;&gt;"", IF(ISNUMBER(SEARCH("highrisk", LOWER(INDEX(Paste_Here!AL$2:AL$850, MATCH(B255, Paste_Here!A$2:A$850, 0))))), "High Risk", IF(ISNUMBER(SEARCH("lowrisk", LOWER(INDEX(Paste_Here!AL$2:AL$850, MATCH(B255, Paste_Here!A$2:A$850, 0))))), "Low Risk", IF(ISNUMBER(SEARCH("somerisk", LOWER(INDEX(Paste_Here!AL$2:AL$850, MATCH(B255, Paste_Here!A$2:A$850, 0))))), "Some Risk", IF(ISNUMBER(SEARCH("ot", LOWER(INDEX(Paste_Here!AL$2:AL$850, MATCH(B255, Paste_Here!A$2:A$850, 0))))), "OT", "")))), ""), "")</f>
        <v/>
      </c>
      <c r="DE255" s="66"/>
      <c r="DF255" s="75" t="str">
        <f>IFERROR(IF(B255&lt;&gt;"", IF(AND(INDEX(Paste_Here!AM$2:AM$850, MATCH(B255, Paste_Here!A$2:A$850, 0))&lt;&gt;"", ISNUMBER(VALUE(INDEX(Paste_Here!AM$2:AM$850, MATCH(B255, Paste_Here!A$2:A$850, 0))))), INDEX(Paste_Here!AM$2:AM$850, MATCH(B255, Paste_Here!A$2:A$850, 0)), ""), ""), "")</f>
        <v/>
      </c>
      <c r="DG255" s="66"/>
      <c r="DH255" s="75" t="str">
        <f>IFERROR(IF(B255&lt;&gt;"", IF(ISNUMBER(SEARCH("highrisk", LOWER(INDEX(Paste_Here!AN$2:AN$850, MATCH(B255, Paste_Here!A$2:A$850, 0))))), "High Risk", IF(ISNUMBER(SEARCH("lowrisk", LOWER(INDEX(Paste_Here!AN$2:AN$850, MATCH(B255, Paste_Here!A$2:A$850, 0))))), "Low Risk", IF(ISNUMBER(SEARCH("somerisk", LOWER(INDEX(Paste_Here!AN$2:AN$850, MATCH(B255, Paste_Here!A$2:A$850, 0))))), "Some Risk", IF(ISNUMBER(SEARCH("ot", LOWER(INDEX(Paste_Here!AN$2:AN$850, MATCH(B255, Paste_Here!A$2:A$850, 0))))), "OT", "")))), ""), "")</f>
        <v/>
      </c>
      <c r="DI255" s="66"/>
      <c r="DJ255" s="66"/>
      <c r="DK255" s="75" t="str">
        <f t="shared" si="44"/>
        <v/>
      </c>
      <c r="DL255" s="66"/>
      <c r="DM255" s="75" t="str">
        <f>IFERROR(IF(B255&lt;&gt;"", IF(AND(INDEX(Paste_Here!Q$2:Q$850, MATCH(B255, Paste_Here!A$2:A$850, 0))&lt;&gt;"", ISNUMBER(VALUE(INDEX(Paste_Here!Q$2:Q$850, MATCH(B255, Paste_Here!A$2:A$850, 0))))), INDEX(Paste_Here!Q$2:Q$850, MATCH(B255, Paste_Here!A$2:A$850, 0)), ""), ""), "")</f>
        <v/>
      </c>
      <c r="DN255" s="66"/>
      <c r="DO255" s="75" t="str">
        <f>IFERROR(IF(B255&lt;&gt;"", IF(ISNUMBER(SEARCH("highrisk", LOWER(INDEX(Paste_Here!R$2:R$850, MATCH(B255, Paste_Here!A$2:A$850, 0))))), "High Risk", IF(ISNUMBER(SEARCH("lowrisk", LOWER(INDEX(Paste_Here!R$2:R$850, MATCH(B255, Paste_Here!A$2:A$850, 0))))), "Low Risk", IF(ISNUMBER(SEARCH("somerisk", LOWER(INDEX(Paste_Here!R$2:R$850, MATCH(B255, Paste_Here!A$2:A$850, 0))))), "Some Risk", IF(ISNUMBER(SEARCH("ot", LOWER(INDEX(Paste_Here!R$2:R$850, MATCH(B255, Paste_Here!A$2:A$850, 0))))), "OT", "")))), ""), "")</f>
        <v/>
      </c>
      <c r="DP255" s="66"/>
      <c r="DQ255" s="93" t="str">
        <f>IFERROR(IF(B255&lt;&gt;"", IF(AND(INDEX(Paste_Here!S$2:S$850, MATCH(B255, Paste_Here!A$2:A$850, 0))&lt;&gt;"", ISNUMBER(VALUE(INDEX(Paste_Here!S$2:S$850, MATCH(B255, Paste_Here!A$2:A$850, 0))))), INDEX(Paste_Here!S$2:S$850, MATCH(B255, Paste_Here!A$2:A$850, 0)), ""), ""), "")</f>
        <v/>
      </c>
      <c r="DR255" s="66"/>
      <c r="DS255" s="75"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IF(ISNUMBER(SEARCH("ot", LOWER(INDEX(Paste_Here!T$2:T$850, MATCH(B255, Paste_Here!A$2:A$850, 0))))), "OT", "")))), ""), "")</f>
        <v/>
      </c>
      <c r="DT255" s="66"/>
      <c r="DU255" s="75" t="str">
        <f>IFERROR(IF(B255&lt;&gt;"", IF(AND(INDEX(Paste_Here!U$2:U$850, MATCH(B255, Paste_Here!A$2:A$850, 0))&lt;&gt;"", ISNUMBER(VALUE(INDEX(Paste_Here!U$2:U$850, MATCH(B255, Paste_Here!A$2:A$850, 0))))), INDEX(Paste_Here!U$2:U$850, MATCH(B255, Paste_Here!A$2:A$850, 0)), ""), ""), "")</f>
        <v/>
      </c>
      <c r="DV255" s="66"/>
      <c r="DW255" s="93" t="str">
        <f>IFERROR(IF(B255&lt;&gt;"", IF(ISNUMBER(SEARCH("highrisk", LOWER(INDEX(Paste_Here!V$2:V$850, MATCH(B255, Paste_Here!A$2:A$850, 0))))), "High Risk", IF(ISNUMBER(SEARCH("lowrisk", LOWER(INDEX(Paste_Here!V$2:V$850, MATCH(B255, Paste_Here!A$2:A$850, 0))))), "Low Risk", IF(ISNUMBER(SEARCH("somerisk", LOWER(INDEX(Paste_Here!V$2:V$850, MATCH(B255, Paste_Here!A$2:A$850, 0))))), "Some Risk", IF(ISNUMBER(SEARCH("ot", LOWER(INDEX(Paste_Here!V$2:V$850, MATCH(B255, Paste_Here!A$2:A$850, 0))))), "OT", "")))), ""), "")</f>
        <v/>
      </c>
      <c r="DX255" s="66"/>
      <c r="DY255" s="75" t="str">
        <f>IFERROR(IF(B255&lt;&gt;"", IF(AND(INDEX(Paste_Here!W$2:W$850, MATCH(B255, Paste_Here!A$2:A$850, 0))&lt;&gt;"", ISNUMBER(VALUE(INDEX(Paste_Here!W$2:W$850, MATCH(B255, Paste_Here!A$2:A$850, 0))))), INDEX(Paste_Here!W$2:W$850, MATCH(B255, Paste_Here!A$2:A$850, 0)), ""), ""), "")</f>
        <v/>
      </c>
      <c r="DZ255" s="66"/>
      <c r="EA255" s="75" t="str">
        <f>IFERROR(IF(B255&lt;&gt;"", IF(ISNUMBER(SEARCH("highrisk", LOWER(INDEX(Paste_Here!X$2:X$850, MATCH(B255, Paste_Here!A$2:A$850, 0))))), "High Risk", IF(ISNUMBER(SEARCH("lowrisk", LOWER(INDEX(Paste_Here!X$2:X$850, MATCH(B255, Paste_Here!A$2:A$850, 0))))), "Low Risk", IF(ISNUMBER(SEARCH("somerisk", LOWER(INDEX(Paste_Here!X$2:X$850, MATCH(B255, Paste_Here!A$2:A$850, 0))))), "Some Risk", IF(ISNUMBER(SEARCH("ot", LOWER(INDEX(Paste_Here!X$2:X$850, MATCH(B255, Paste_Here!A$2:A$850, 0))))), "OT", "")))), ""), "")</f>
        <v/>
      </c>
      <c r="EB255" s="66"/>
      <c r="EC255" s="66"/>
      <c r="ED255" s="75" t="str">
        <f t="shared" si="49"/>
        <v/>
      </c>
      <c r="EE255" s="66"/>
      <c r="EF255" s="75" t="str">
        <f>IFERROR(IF(B255&lt;&gt;"", IF(AND(INDEX(Paste_Here!AO$2:AO$850, MATCH(B255, Paste_Here!A$2:A$850, 0))&lt;&gt;"", ISNUMBER(VALUE(INDEX(Paste_Here!AO$2:AO$850, MATCH(B255, Paste_Here!A$2:A$850, 0))))), INDEX(Paste_Here!AO$2:AO$850, MATCH(B255, Paste_Here!A$2:A$850, 0)), ""), ""), "")</f>
        <v/>
      </c>
      <c r="EG255" s="66"/>
      <c r="EH255" s="75" t="str">
        <f>IFERROR(IF(B255&lt;&gt;"", IF(ISNUMBER(SEARCH("highrisk", LOWER(INDEX(Paste_Here!AP$2:AP$850, MATCH(B255, Paste_Here!A$2:A$850, 0))))), "High Risk", IF(ISNUMBER(SEARCH("lowrisk", LOWER(INDEX(Paste_Here!AP$2:AP$850, MATCH(B255, Paste_Here!A$2:A$850, 0))))), "Low Risk", IF(ISNUMBER(SEARCH("somerisk", LOWER(INDEX(Paste_Here!AP$2:AP$850, MATCH(B255, Paste_Here!A$2:A$850, 0))))), "Some Risk", IF(ISNUMBER(SEARCH("ot", LOWER(INDEX(Paste_Here!AP$2:AP$850, MATCH(B255, Paste_Here!A$2:A$850, 0))))), "OT", "")))), ""), "")</f>
        <v/>
      </c>
      <c r="EI255" s="66"/>
      <c r="EJ255" s="93"/>
      <c r="EK255" s="66"/>
      <c r="EL255" s="75" t="str">
        <f>IFERROR(IF(B255&lt;&gt;"", IF(AND(INDEX(Paste_Here!AQ$2:AQ$850, MATCH(B255, Paste_Here!A$2:A$850, 0))&lt;&gt;"", ISNUMBER(VALUE(INDEX(Paste_Here!AQ$2:AQ$850, MATCH(B255, Paste_Here!A$2:A$850, 0))))), INDEX(Paste_Here!AQ$2:AQ$850, MATCH(B255, Paste_Here!A$2:A$850, 0)), ""), ""), "")</f>
        <v/>
      </c>
      <c r="EM255" s="66"/>
      <c r="EN255" s="75" t="str">
        <f>IFERROR(IF(B255&lt;&gt;"", IF(ISNUMBER(SEARCH("highrisk", LOWER(INDEX(Paste_Here!AR$2:AR$850, MATCH(B255, Paste_Here!A$2:A$850, 0))))), "High Risk", IF(ISNUMBER(SEARCH("lowrisk", LOWER(INDEX(Paste_Here!AR$2:AR$850, MATCH(B255, Paste_Here!A$2:A$850, 0))))), "Low Risk", IF(ISNUMBER(SEARCH("somerisk", LOWER(INDEX(Paste_Here!AR$2:AR$850, MATCH(B255, Paste_Here!A$2:A$850, 0))))), "Some Risk", IF(ISNUMBER(SEARCH("ot", LOWER(INDEX(Paste_Here!AR$2:AR$850, MATCH(B255, Paste_Here!A$2:A$850, 0))))), "OT", "")))), ""), "")</f>
        <v/>
      </c>
      <c r="EO255" s="66"/>
      <c r="EP255" s="93"/>
      <c r="EQ255" s="66"/>
      <c r="ER255" s="75"/>
      <c r="ES255" s="66"/>
      <c r="ET255" s="75"/>
      <c r="EU255" s="66"/>
      <c r="EV255" s="66"/>
      <c r="EW255" s="75" t="str">
        <f t="shared" si="50"/>
        <v/>
      </c>
      <c r="EX255" s="66"/>
      <c r="EY255" s="75" t="str">
        <f>IFERROR(IF(B255&lt;&gt;"", IF(AND(INDEX(Paste_Here!Y$2:Y$850, MATCH(B255, Paste_Here!A$2:A$850, 0))&lt;&gt;"", ISNUMBER(VALUE(INDEX(Paste_Here!Y$2:Y$850, MATCH(B255, Paste_Here!A$2:A$850, 0))))), INDEX(Paste_Here!Y$2:Y$850, MATCH(B255, Paste_Here!A$2:A$850, 0)), ""), ""), "")</f>
        <v/>
      </c>
      <c r="EZ255" s="66"/>
      <c r="FA255" s="75" t="str">
        <f>IFERROR(IF(B255&lt;&gt;"", IF(ISNUMBER(SEARCH("highrisk", LOWER(INDEX(Paste_Here!Z$2:Z$850, MATCH(B255, Paste_Here!A$2:A$850, 0))))), "High Risk", IF(ISNUMBER(SEARCH("lowrisk", LOWER(INDEX(Paste_Here!Z$2:Z$850, MATCH(B255, Paste_Here!A$2:A$850, 0))))), "Low Risk", IF(ISNUMBER(SEARCH("somerisk", LOWER(INDEX(Paste_Here!Z$2:Z$850, MATCH(B255, Paste_Here!A$2:A$850, 0))))), "Some Risk", IF(ISNUMBER(SEARCH("ot", LOWER(INDEX(Paste_Here!Z$2:Z$850, MATCH(B255, Paste_Here!A$2:A$850, 0))))), "OT", "")))), ""), "")</f>
        <v/>
      </c>
      <c r="FB255" s="66"/>
      <c r="FC255" s="93"/>
      <c r="FD255" s="66"/>
      <c r="FE255" s="75" t="str">
        <f>IFERROR(IF(B255&lt;&gt;"", IF(AND(INDEX(Paste_Here!AA$2:AA$850, MATCH(B255, Paste_Here!A$2:A$850, 0))&lt;&gt;"", ISNUMBER(VALUE(INDEX(Paste_Here!AA$2:AA$850, MATCH(B255, Paste_Here!A$2:A$850, 0))))), INDEX(Paste_Here!AA$2:AA$850, MATCH(B255, Paste_Here!A$2:A$850, 0)), ""), ""), "")</f>
        <v/>
      </c>
      <c r="FF255" s="66"/>
      <c r="FG255" s="75" t="str">
        <f>IFERROR(IF(B255&lt;&gt;"", IF(ISNUMBER(SEARCH("highrisk", LOWER(INDEX(Paste_Here!AB$2:AB$850, MATCH(B255, Paste_Here!A$2:A$850, 0))))), "High Risk", IF(ISNUMBER(SEARCH("lowrisk", LOWER(INDEX(Paste_Here!AB$2:AB$850, MATCH(B255, Paste_Here!A$2:A$850, 0))))), "Low Risk", IF(ISNUMBER(SEARCH("somerisk", LOWER(INDEX(Paste_Here!AB$2:AB$850, MATCH(B255, Paste_Here!A$2:A$850, 0))))), "Some Risk", IF(ISNUMBER(SEARCH("ot", LOWER(INDEX(Paste_Here!AB$2:AB$850, MATCH(B255, Paste_Here!A$2:A$850, 0))))), "OT", "")))), ""), "")</f>
        <v/>
      </c>
      <c r="FH255" s="66"/>
      <c r="FI255" s="93"/>
      <c r="FJ255" s="66"/>
      <c r="FK255" s="75"/>
      <c r="FL255" s="66"/>
      <c r="FM255" s="75"/>
      <c r="FN255" s="66"/>
      <c r="FO255" s="66"/>
      <c r="FP255" s="75" t="str">
        <f t="shared" si="45"/>
        <v/>
      </c>
      <c r="FQ255" s="66"/>
      <c r="FR255" s="75" t="str">
        <f>IFERROR(IF(B255&lt;&gt;"", IF(ISNUMBER(SEARCH("s", LOWER(INDEX(Paste_Here!L$2:L$850, MATCH(B255, Paste_Here!A$2:A$850, 0))))), "Yes", IF(INDEX(Paste_Here!L$2:L$850, MATCH(B255, Paste_Here!A$2:A$850, 0))&lt;&gt;"", "No", "")), ""), "")</f>
        <v/>
      </c>
      <c r="FS255" s="66"/>
      <c r="FT255" s="75" t="str">
        <f>IFERROR(IF(B255&lt;&gt;"", IF(ISNUMBER(SEARCH("yes", LOWER(INDEX(Paste_Here!F$2:F$850, MATCH(B255, Paste_Here!A$2:A$850, 0))))), "Yes", IF(ISNUMBER(SEARCH("no", LOWER(INDEX(Paste_Here!F$2:F$850, MATCH(B255, Paste_Here!A$2:A$850, 0))))), "No", "")), ""), "")</f>
        <v/>
      </c>
      <c r="FU255" s="66"/>
      <c r="FV255" s="75" t="str">
        <f>IFERROR(IF(B255&lt;&gt;"", IF(ISNUMBER(SEARCH("english language learner", LOWER(INDEX(Paste_Here!C$2:C$850, MATCH(B255, Paste_Here!A$2:A$850, 0))))), "Yes", ""), ""), "")</f>
        <v/>
      </c>
      <c r="FW255" s="66"/>
      <c r="FX255" s="75" t="str">
        <f>IFERROR(IF(B255&lt;&gt;"", IF(OR(ISNUMBER(SEARCH("b", LOWER(INDEX(Paste_Here!J$2:J$850, MATCH(B255, Paste_Here!A$2:A$850, 0))))), ISNUMBER(SEARCH("h", LOWER(INDEX(Paste_Here!J$2:J$850, MATCH(B255, Paste_Here!A$2:A$850, 0))))), ISNUMBER(SEARCH("i", LOWER(INDEX(Paste_Here!J$2:J$850, MATCH(B255, Paste_Here!A$2:A$850, 0)))))), "Yes", IF(INDEX(Paste_Here!J$2:J$850, MATCH(B255, Paste_Here!A$2:A$850, 0))&lt;&gt;"", "No", "")), ""), "")</f>
        <v/>
      </c>
      <c r="FY255" s="66"/>
      <c r="FZ255" s="75" t="str">
        <f>IFERROR(IF(B255&lt;&gt;"", IF(ISNUMBER(SEARCH("yes", LOWER(INDEX(Paste_Here!K$2:K$850, MATCH(B255, Paste_Here!A$2:A$850, 0))))), "Yes", IF(ISNUMBER(SEARCH("no", LOWER(INDEX(Paste_Here!K$2:K$850, MATCH(B255, Paste_Here!A$2:A$850, 0))))), "No", "")), ""), "")</f>
        <v/>
      </c>
      <c r="GA255" s="66"/>
      <c r="GB255" s="75" t="str">
        <f>IFERROR(IF(B255&lt;&gt;"", IF(ISNUMBER(SEARCH("transitional 2", LOWER(INDEX(Paste_Here!C$2:C$850, MATCH(B255, Paste_Here!A$2:A$850, 0))))), "T2",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GC255" s="66"/>
      <c r="GD255" s="75"/>
      <c r="GE255" s="66"/>
      <c r="GF255" s="75"/>
      <c r="GG255" s="66"/>
      <c r="GH255" s="75"/>
      <c r="GI255" s="66"/>
      <c r="GK255" s="1" t="str" cm="1">
        <f t="array" ref="GK255">IFERROR(INDEX(Paste_Here!$B$2:$B$850, MATCH(0, COUNTIF(GK$4:GK254, Paste_Here!$B$2:$B$850) + IF(Paste_Here!$B$2:$B$850="", 1, 0), 0)), "")</f>
        <v/>
      </c>
      <c r="GL255" s="1" t="str">
        <f>IF(GK255&lt;&gt;"", INDEX(Paste_Here!$A$2:$A$850, MATCH(GK255, Paste_Here!$B$2:$B$850, 0)), "")</f>
        <v/>
      </c>
      <c r="GM255" s="1" t="str">
        <f t="shared" si="51"/>
        <v/>
      </c>
      <c r="GN255" s="1" t="str" cm="1">
        <f t="array" ref="GN255">IFERROR(INDEX($GM$5:$GM$850, MATCH(SMALL(IF($GM$5:$GM$850&lt;&gt;"", COUNTIF($GM$5:$GM$850, "&lt;"&amp;$GM$5:$GM$850)+1), ROW()-ROW($GN$5)+1), COUNTIF($GM$5:$GM$850, "&lt;"&amp;$GM$5:$GM$850)+1, 0)), "")</f>
        <v/>
      </c>
    </row>
    <row r="256" spans="1:196">
      <c r="A256" s="66"/>
      <c r="B256" s="75" t="str">
        <f t="shared" si="39"/>
        <v/>
      </c>
      <c r="C256" s="66"/>
      <c r="D256" s="75" t="str">
        <f>IFERROR(IF(AND(INDEX(Paste_Here!N$2:N$850, MATCH(B256, Paste_Here!A$2:A$850, 0)) = ""), "", IF(UPPER(INDEX(Paste_Here!N$2:N$850, MATCH(B256, Paste_Here!A$2:A$850, 0))) = "YES", "Yes", IF(UPPER(INDEX(Paste_Here!N$2:N$850, MATCH(B256, Paste_Here!A$2:A$850, 0))) = "NO", "No", ""))), "")</f>
        <v/>
      </c>
      <c r="E256" s="66"/>
      <c r="F256" s="75" t="str">
        <f t="shared" si="46"/>
        <v/>
      </c>
      <c r="G256" s="66"/>
      <c r="H256" s="75" t="str">
        <f t="shared" si="47"/>
        <v/>
      </c>
      <c r="I256" s="66"/>
      <c r="J256" s="75" t="str">
        <f t="shared" si="48"/>
        <v/>
      </c>
      <c r="K256" s="66"/>
      <c r="L256" s="75"/>
      <c r="M256" s="66"/>
      <c r="N256" s="75" t="str">
        <f>IFERROR(IF(B256&lt;&gt;"", IF(AND(INDEX(Paste_Here!AW$2:AW$850, MATCH(B256, Paste_Here!A$2:A$850, 0))&lt;&gt;"", ISNUMBER(VALUE(INDEX(Paste_Here!AW$2:AW$850, MATCH(B256, Paste_Here!A$2:A$850, 0))))), INDEX(Paste_Here!AW$2:AW$850, MATCH(B256, Paste_Here!A$2:A$850, 0)), ""), ""), "")</f>
        <v/>
      </c>
      <c r="O256" s="66"/>
      <c r="P256" s="75" t="str">
        <f>IFERROR(IF(B256&lt;&gt;"", IF(AND(INDEX(Paste_Here!AX$2:AX$850, MATCH(B256, Paste_Here!A$2:A$850, 0))&lt;&gt;"", ISNUMBER(VALUE(INDEX(Paste_Here!AX$2:AX$850, MATCH(B256, Paste_Here!A$2:A$850, 0))))), INDEX(Paste_Here!AX$2:AX$850, MATCH(B256, Paste_Here!A$2:A$850, 0)), ""), ""), "")</f>
        <v/>
      </c>
      <c r="Q256" s="66"/>
      <c r="R256" s="75" t="str">
        <f>IFERROR(IF(B256&lt;&gt;"", IF(AND(INDEX(Paste_Here!AU$2:AU$850, MATCH(B256, Paste_Here!A$2:A$850, 0))&lt;&gt;"", ISNUMBER(VALUE(INDEX(Paste_Here!AU$2:AU$850, MATCH(B256, Paste_Here!A$2:A$850, 0))))), INDEX(Paste_Here!AU$2:AU$850, MATCH(B256, Paste_Here!A$2:A$850, 0)), ""), ""), "")</f>
        <v/>
      </c>
      <c r="S256" s="66"/>
      <c r="T256" s="75" t="str">
        <f>IFERROR(IF(B256&lt;&gt;"", IF(AND(INDEX(Paste_Here!AV$2:AV$850, MATCH(B256, Paste_Here!A$2:A$850, 0))&lt;&gt;"", ISNUMBER(VALUE(INDEX(Paste_Here!AV$2:AV$850, MATCH(B256, Paste_Here!A$2:A$850, 0))))), INDEX(Paste_Here!AV$2:AV$850, MATCH(B256, Paste_Here!A$2:A$850, 0)), ""), ""), "")</f>
        <v/>
      </c>
      <c r="U256" s="66"/>
      <c r="W256" s="66"/>
      <c r="Y256" s="66"/>
      <c r="Z256" s="66"/>
      <c r="AA256" s="75" t="str">
        <f t="shared" si="40"/>
        <v/>
      </c>
      <c r="AB256" s="66"/>
      <c r="AC256" s="75"/>
      <c r="AD256" s="66"/>
      <c r="AE256" s="98"/>
      <c r="AF256" s="66"/>
      <c r="AG256" s="75"/>
      <c r="AH256" s="66"/>
      <c r="AI256" s="75" t="str">
        <f>IFERROR(IF(B256&lt;&gt;"", IF(AND(INDEX(Paste_Here!AC$2:AC$850, MATCH(B256, Paste_Here!A$2:A$850, 0))&lt;&gt;"", ISNUMBER(VALUE(INDEX(Paste_Here!AC$2:AC$850, MATCH(B256, Paste_Here!A$2:A$850, 0))))), INDEX(Paste_Here!AC$2:AC$850, MATCH(B256, Paste_Here!A$2:A$850, 0)), ""), ""), "")</f>
        <v/>
      </c>
      <c r="AJ256" s="66"/>
      <c r="AK256" s="75" t="str">
        <f>IFERROR(IF(B256&lt;&gt;"", IF(ISNUMBER(SEARCH("highrisk", LOWER(INDEX(Paste_Here!AD$2:AD$850, MATCH(B256, Paste_Here!A$2:A$850, 0))))), "High Risk", IF(ISNUMBER(SEARCH("lowrisk", LOWER(INDEX(Paste_Here!AD$2:AD$850, MATCH(B256, Paste_Here!A$2:A$850, 0))))), "Low Risk", IF(ISNUMBER(SEARCH("somerisk", LOWER(INDEX(Paste_Here!AD$2:AD$850, MATCH(B256, Paste_Here!A$2:A$850, 0))))), "Some Risk", IF(ISNUMBER(SEARCH("ot", LOWER(INDEX(Paste_Here!AD$2:AD$850, MATCH(B256, Paste_Here!A$2:A$850, 0))))), "OT", "")))), ""), "")</f>
        <v/>
      </c>
      <c r="AL256" s="66"/>
      <c r="AM256" s="75"/>
      <c r="AN256" s="66"/>
      <c r="AO256" s="75" t="str">
        <f>IFERROR(IF(B256&lt;&gt;"", IF(AND(INDEX(Paste_Here!M$2:M$850, MATCH(B256, Paste_Here!A$2:A$850, 0))&lt;&gt;"", ISNUMBER(VALUE(INDEX(Paste_Here!M$2:M$850, MATCH(B256, Paste_Here!A$2:A$850, 0))))), INDEX(Paste_Here!M$2:M$850, MATCH(B256, Paste_Here!A$2:A$850, 0)), ""), ""), "")</f>
        <v/>
      </c>
      <c r="AP256" s="66"/>
      <c r="AQ256" s="75" t="str">
        <f>IFERROR(IF(B256&lt;&gt;"", IF(ISNUMBER(SEARCH("highrisk", LOWER(INDEX(Paste_Here!N$2:N$850, MATCH(B256, Paste_Here!A$2:A$850, 0))))), "High Risk", IF(ISNUMBER(SEARCH("lowrisk", LOWER(INDEX(Paste_Here!N$2:N$850, MATCH(B256, Paste_Here!A$2:A$850, 0))))), "Low Risk", IF(ISNUMBER(SEARCH("somerisk", LOWER(INDEX(Paste_Here!N$2:N$850, MATCH(B256, Paste_Here!A$2:A$850, 0))))), "Some Risk", IF(ISNUMBER(SEARCH("ot", LOWER(INDEX(Paste_Here!N$2:N$850, MATCH(B256, Paste_Here!A$2:A$850, 0))))), "OT", "")))), ""), "")</f>
        <v/>
      </c>
      <c r="AT256" s="66"/>
      <c r="AU256" s="103"/>
      <c r="AV256" s="66"/>
      <c r="AW256" s="66"/>
      <c r="AX256" s="75" t="str">
        <f t="shared" si="41"/>
        <v/>
      </c>
      <c r="AY256" s="66"/>
      <c r="AZ256" s="75"/>
      <c r="BA256" s="66"/>
      <c r="BB256" s="75"/>
      <c r="BC256" s="66"/>
      <c r="BD256" s="75"/>
      <c r="BE256" s="66"/>
      <c r="BF256" s="75" t="str">
        <f>IFERROR(IF(B256&lt;&gt;"", IF(AND(INDEX(Paste_Here!AE$2:AE$850, MATCH(B256, Paste_Here!A$2:A$850, 0))&lt;&gt;"", ISNUMBER(VALUE(INDEX(Paste_Here!AE$2:AE$850, MATCH(B256, Paste_Here!A$2:A$850, 0))))), INDEX(Paste_Here!AE$2:AE$850, MATCH(B256, Paste_Here!A$2:A$850, 0)), ""), ""), "")</f>
        <v/>
      </c>
      <c r="BG256" s="66"/>
      <c r="BH256" s="75" t="str">
        <f>IFERROR(IF(B256&lt;&gt;"", IF(ISNUMBER(SEARCH("highrisk", LOWER(INDEX(Paste_Here!AF$2:AF$850, MATCH(B256, Paste_Here!A$2:A$850, 0))))), "High Risk", IF(ISNUMBER(SEARCH("lowrisk", LOWER(INDEX(Paste_Here!AF$2:AF$850, MATCH(B256, Paste_Here!A$2:A$850, 0))))), "Low Risk", IF(ISNUMBER(SEARCH("somerisk", LOWER(INDEX(Paste_Here!AF$2:AF$850, MATCH(B256, Paste_Here!A$2:A$850, 0))))), "Some Risk", IF(ISNUMBER(SEARCH("ot", LOWER(INDEX(Paste_Here!AF$2:AF$850, MATCH(B256, Paste_Here!A$2:A$850, 0))))), "OT", "")))), ""), "")</f>
        <v/>
      </c>
      <c r="BI256" s="66"/>
      <c r="BJ256" s="75"/>
      <c r="BK256" s="66"/>
      <c r="BL256" s="75" t="str">
        <f>IFERROR(IF(B256&lt;&gt;"", IF(AND(INDEX(Paste_Here!O$2:O$850, MATCH(B256, Paste_Here!A$2:A$850, 0))&lt;&gt;"", ISNUMBER(VALUE(INDEX(Paste_Here!O$2:O$850, MATCH(B256, Paste_Here!A$2:A$850, 0))))), INDEX(Paste_Here!O$2:O$850, MATCH(B256, Paste_Here!A$2:A$850, 0)), ""), ""), "")</f>
        <v/>
      </c>
      <c r="BM256" s="66"/>
      <c r="BN256" s="75" t="str">
        <f>IFERROR(IF(B256&lt;&gt;"", IF(ISNUMBER(SEARCH("highrisk", LOWER(INDEX(Paste_Here!P$2:P$850, MATCH(B256, Paste_Here!A$2:A$850, 0))))), "High Risk", IF(ISNUMBER(SEARCH("lowrisk", LOWER(INDEX(Paste_Here!P$2:P$850, MATCH(B256, Paste_Here!A$2:A$850, 0))))), "Low Risk", IF(ISNUMBER(SEARCH("somerisk", LOWER(INDEX(Paste_Here!P$2:P$850, MATCH(B256, Paste_Here!A$2:A$850, 0))))), "Some Risk", IF(ISNUMBER(SEARCH("ot", LOWER(INDEX(Paste_Here!P$2:P$850, MATCH(B256, Paste_Here!A$2:A$850, 0))))), "OT", "")))), ""), "")</f>
        <v/>
      </c>
      <c r="BQ256" s="66"/>
      <c r="BR256" s="75"/>
      <c r="BS256" s="66"/>
      <c r="BT256" s="66"/>
      <c r="BU256" s="75" t="str">
        <f t="shared" si="42"/>
        <v/>
      </c>
      <c r="BV256" s="66"/>
      <c r="BW256" s="75"/>
      <c r="BX256" s="66"/>
      <c r="BY256" s="75"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BZ256" s="66"/>
      <c r="CA256" s="75"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CB256" s="66"/>
      <c r="CC256" s="75"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CD256" s="66"/>
      <c r="CE256" s="75"/>
      <c r="CF256" s="66"/>
      <c r="CK256" s="75"/>
      <c r="CL256" s="66"/>
      <c r="CM256" s="75"/>
      <c r="CN256" s="66"/>
      <c r="CO256" s="75"/>
      <c r="CP256" s="66"/>
      <c r="CQ256" s="66"/>
      <c r="CR256" s="75" t="str">
        <f t="shared" si="43"/>
        <v/>
      </c>
      <c r="CS256" s="66"/>
      <c r="CT256" s="75"/>
      <c r="CU256" s="66"/>
      <c r="CV256" s="75"/>
      <c r="CW256" s="66"/>
      <c r="CX256" s="75"/>
      <c r="CY256" s="66"/>
      <c r="CZ256" s="75"/>
      <c r="DA256" s="66"/>
      <c r="DB256" s="75" t="str">
        <f>IFERROR(IF(B256&lt;&gt;"", IF(AND(INDEX(Paste_Here!AK$2:AK$850, MATCH(B256, Paste_Here!A$2:A$850, 0))&lt;&gt;"", ISNUMBER(VALUE(INDEX(Paste_Here!AK$2:AK$850, MATCH(B256, Paste_Here!A$2:A$850, 0))))), INDEX(Paste_Here!AK$2:AK$850, MATCH(B256, Paste_Here!A$2:A$850, 0)), ""), ""), "")</f>
        <v/>
      </c>
      <c r="DC256" s="66"/>
      <c r="DD256" s="75" t="str">
        <f>IFERROR(IF(B256&lt;&gt;"", IF(ISNUMBER(SEARCH("highrisk", LOWER(INDEX(Paste_Here!AL$2:AL$850, MATCH(B256, Paste_Here!A$2:A$850, 0))))), "High Risk", IF(ISNUMBER(SEARCH("lowrisk", LOWER(INDEX(Paste_Here!AL$2:AL$850, MATCH(B256, Paste_Here!A$2:A$850, 0))))), "Low Risk", IF(ISNUMBER(SEARCH("somerisk", LOWER(INDEX(Paste_Here!AL$2:AL$850, MATCH(B256, Paste_Here!A$2:A$850, 0))))), "Some Risk", IF(ISNUMBER(SEARCH("ot", LOWER(INDEX(Paste_Here!AL$2:AL$850, MATCH(B256, Paste_Here!A$2:A$850, 0))))), "OT", "")))), ""), "")</f>
        <v/>
      </c>
      <c r="DE256" s="66"/>
      <c r="DF256" s="75" t="str">
        <f>IFERROR(IF(B256&lt;&gt;"", IF(AND(INDEX(Paste_Here!AM$2:AM$850, MATCH(B256, Paste_Here!A$2:A$850, 0))&lt;&gt;"", ISNUMBER(VALUE(INDEX(Paste_Here!AM$2:AM$850, MATCH(B256, Paste_Here!A$2:A$850, 0))))), INDEX(Paste_Here!AM$2:AM$850, MATCH(B256, Paste_Here!A$2:A$850, 0)), ""), ""), "")</f>
        <v/>
      </c>
      <c r="DG256" s="66"/>
      <c r="DH256" s="75" t="str">
        <f>IFERROR(IF(B256&lt;&gt;"", IF(ISNUMBER(SEARCH("highrisk", LOWER(INDEX(Paste_Here!AN$2:AN$850, MATCH(B256, Paste_Here!A$2:A$850, 0))))), "High Risk", IF(ISNUMBER(SEARCH("lowrisk", LOWER(INDEX(Paste_Here!AN$2:AN$850, MATCH(B256, Paste_Here!A$2:A$850, 0))))), "Low Risk", IF(ISNUMBER(SEARCH("somerisk", LOWER(INDEX(Paste_Here!AN$2:AN$850, MATCH(B256, Paste_Here!A$2:A$850, 0))))), "Some Risk", IF(ISNUMBER(SEARCH("ot", LOWER(INDEX(Paste_Here!AN$2:AN$850, MATCH(B256, Paste_Here!A$2:A$850, 0))))), "OT", "")))), ""), "")</f>
        <v/>
      </c>
      <c r="DI256" s="66"/>
      <c r="DJ256" s="66"/>
      <c r="DK256" s="75" t="str">
        <f t="shared" si="44"/>
        <v/>
      </c>
      <c r="DL256" s="66"/>
      <c r="DM256" s="75" t="str">
        <f>IFERROR(IF(B256&lt;&gt;"", IF(AND(INDEX(Paste_Here!Q$2:Q$850, MATCH(B256, Paste_Here!A$2:A$850, 0))&lt;&gt;"", ISNUMBER(VALUE(INDEX(Paste_Here!Q$2:Q$850, MATCH(B256, Paste_Here!A$2:A$850, 0))))), INDEX(Paste_Here!Q$2:Q$850, MATCH(B256, Paste_Here!A$2:A$850, 0)), ""), ""), "")</f>
        <v/>
      </c>
      <c r="DN256" s="66"/>
      <c r="DO256" s="75" t="str">
        <f>IFERROR(IF(B256&lt;&gt;"", IF(ISNUMBER(SEARCH("highrisk", LOWER(INDEX(Paste_Here!R$2:R$850, MATCH(B256, Paste_Here!A$2:A$850, 0))))), "High Risk", IF(ISNUMBER(SEARCH("lowrisk", LOWER(INDEX(Paste_Here!R$2:R$850, MATCH(B256, Paste_Here!A$2:A$850, 0))))), "Low Risk", IF(ISNUMBER(SEARCH("somerisk", LOWER(INDEX(Paste_Here!R$2:R$850, MATCH(B256, Paste_Here!A$2:A$850, 0))))), "Some Risk", IF(ISNUMBER(SEARCH("ot", LOWER(INDEX(Paste_Here!R$2:R$850, MATCH(B256, Paste_Here!A$2:A$850, 0))))), "OT", "")))), ""), "")</f>
        <v/>
      </c>
      <c r="DP256" s="66"/>
      <c r="DQ256" s="93" t="str">
        <f>IFERROR(IF(B256&lt;&gt;"", IF(AND(INDEX(Paste_Here!S$2:S$850, MATCH(B256, Paste_Here!A$2:A$850, 0))&lt;&gt;"", ISNUMBER(VALUE(INDEX(Paste_Here!S$2:S$850, MATCH(B256, Paste_Here!A$2:A$850, 0))))), INDEX(Paste_Here!S$2:S$850, MATCH(B256, Paste_Here!A$2:A$850, 0)), ""), ""), "")</f>
        <v/>
      </c>
      <c r="DR256" s="66"/>
      <c r="DS256" s="75"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IF(ISNUMBER(SEARCH("ot", LOWER(INDEX(Paste_Here!T$2:T$850, MATCH(B256, Paste_Here!A$2:A$850, 0))))), "OT", "")))), ""), "")</f>
        <v/>
      </c>
      <c r="DT256" s="66"/>
      <c r="DU256" s="75" t="str">
        <f>IFERROR(IF(B256&lt;&gt;"", IF(AND(INDEX(Paste_Here!U$2:U$850, MATCH(B256, Paste_Here!A$2:A$850, 0))&lt;&gt;"", ISNUMBER(VALUE(INDEX(Paste_Here!U$2:U$850, MATCH(B256, Paste_Here!A$2:A$850, 0))))), INDEX(Paste_Here!U$2:U$850, MATCH(B256, Paste_Here!A$2:A$850, 0)), ""), ""), "")</f>
        <v/>
      </c>
      <c r="DV256" s="66"/>
      <c r="DW256" s="93" t="str">
        <f>IFERROR(IF(B256&lt;&gt;"", IF(ISNUMBER(SEARCH("highrisk", LOWER(INDEX(Paste_Here!V$2:V$850, MATCH(B256, Paste_Here!A$2:A$850, 0))))), "High Risk", IF(ISNUMBER(SEARCH("lowrisk", LOWER(INDEX(Paste_Here!V$2:V$850, MATCH(B256, Paste_Here!A$2:A$850, 0))))), "Low Risk", IF(ISNUMBER(SEARCH("somerisk", LOWER(INDEX(Paste_Here!V$2:V$850, MATCH(B256, Paste_Here!A$2:A$850, 0))))), "Some Risk", IF(ISNUMBER(SEARCH("ot", LOWER(INDEX(Paste_Here!V$2:V$850, MATCH(B256, Paste_Here!A$2:A$850, 0))))), "OT", "")))), ""), "")</f>
        <v/>
      </c>
      <c r="DX256" s="66"/>
      <c r="DY256" s="75" t="str">
        <f>IFERROR(IF(B256&lt;&gt;"", IF(AND(INDEX(Paste_Here!W$2:W$850, MATCH(B256, Paste_Here!A$2:A$850, 0))&lt;&gt;"", ISNUMBER(VALUE(INDEX(Paste_Here!W$2:W$850, MATCH(B256, Paste_Here!A$2:A$850, 0))))), INDEX(Paste_Here!W$2:W$850, MATCH(B256, Paste_Here!A$2:A$850, 0)), ""), ""), "")</f>
        <v/>
      </c>
      <c r="DZ256" s="66"/>
      <c r="EA256" s="75" t="str">
        <f>IFERROR(IF(B256&lt;&gt;"", IF(ISNUMBER(SEARCH("highrisk", LOWER(INDEX(Paste_Here!X$2:X$850, MATCH(B256, Paste_Here!A$2:A$850, 0))))), "High Risk", IF(ISNUMBER(SEARCH("lowrisk", LOWER(INDEX(Paste_Here!X$2:X$850, MATCH(B256, Paste_Here!A$2:A$850, 0))))), "Low Risk", IF(ISNUMBER(SEARCH("somerisk", LOWER(INDEX(Paste_Here!X$2:X$850, MATCH(B256, Paste_Here!A$2:A$850, 0))))), "Some Risk", IF(ISNUMBER(SEARCH("ot", LOWER(INDEX(Paste_Here!X$2:X$850, MATCH(B256, Paste_Here!A$2:A$850, 0))))), "OT", "")))), ""), "")</f>
        <v/>
      </c>
      <c r="EB256" s="66"/>
      <c r="EC256" s="66"/>
      <c r="ED256" s="75" t="str">
        <f t="shared" si="49"/>
        <v/>
      </c>
      <c r="EE256" s="66"/>
      <c r="EF256" s="75" t="str">
        <f>IFERROR(IF(B256&lt;&gt;"", IF(AND(INDEX(Paste_Here!AO$2:AO$850, MATCH(B256, Paste_Here!A$2:A$850, 0))&lt;&gt;"", ISNUMBER(VALUE(INDEX(Paste_Here!AO$2:AO$850, MATCH(B256, Paste_Here!A$2:A$850, 0))))), INDEX(Paste_Here!AO$2:AO$850, MATCH(B256, Paste_Here!A$2:A$850, 0)), ""), ""), "")</f>
        <v/>
      </c>
      <c r="EG256" s="66"/>
      <c r="EH256" s="75" t="str">
        <f>IFERROR(IF(B256&lt;&gt;"", IF(ISNUMBER(SEARCH("highrisk", LOWER(INDEX(Paste_Here!AP$2:AP$850, MATCH(B256, Paste_Here!A$2:A$850, 0))))), "High Risk", IF(ISNUMBER(SEARCH("lowrisk", LOWER(INDEX(Paste_Here!AP$2:AP$850, MATCH(B256, Paste_Here!A$2:A$850, 0))))), "Low Risk", IF(ISNUMBER(SEARCH("somerisk", LOWER(INDEX(Paste_Here!AP$2:AP$850, MATCH(B256, Paste_Here!A$2:A$850, 0))))), "Some Risk", IF(ISNUMBER(SEARCH("ot", LOWER(INDEX(Paste_Here!AP$2:AP$850, MATCH(B256, Paste_Here!A$2:A$850, 0))))), "OT", "")))), ""), "")</f>
        <v/>
      </c>
      <c r="EI256" s="66"/>
      <c r="EJ256" s="93"/>
      <c r="EK256" s="66"/>
      <c r="EL256" s="75" t="str">
        <f>IFERROR(IF(B256&lt;&gt;"", IF(AND(INDEX(Paste_Here!AQ$2:AQ$850, MATCH(B256, Paste_Here!A$2:A$850, 0))&lt;&gt;"", ISNUMBER(VALUE(INDEX(Paste_Here!AQ$2:AQ$850, MATCH(B256, Paste_Here!A$2:A$850, 0))))), INDEX(Paste_Here!AQ$2:AQ$850, MATCH(B256, Paste_Here!A$2:A$850, 0)), ""), ""), "")</f>
        <v/>
      </c>
      <c r="EM256" s="66"/>
      <c r="EN256" s="75" t="str">
        <f>IFERROR(IF(B256&lt;&gt;"", IF(ISNUMBER(SEARCH("highrisk", LOWER(INDEX(Paste_Here!AR$2:AR$850, MATCH(B256, Paste_Here!A$2:A$850, 0))))), "High Risk", IF(ISNUMBER(SEARCH("lowrisk", LOWER(INDEX(Paste_Here!AR$2:AR$850, MATCH(B256, Paste_Here!A$2:A$850, 0))))), "Low Risk", IF(ISNUMBER(SEARCH("somerisk", LOWER(INDEX(Paste_Here!AR$2:AR$850, MATCH(B256, Paste_Here!A$2:A$850, 0))))), "Some Risk", IF(ISNUMBER(SEARCH("ot", LOWER(INDEX(Paste_Here!AR$2:AR$850, MATCH(B256, Paste_Here!A$2:A$850, 0))))), "OT", "")))), ""), "")</f>
        <v/>
      </c>
      <c r="EO256" s="66"/>
      <c r="EP256" s="93"/>
      <c r="EQ256" s="66"/>
      <c r="ER256" s="75"/>
      <c r="ES256" s="66"/>
      <c r="ET256" s="75"/>
      <c r="EU256" s="66"/>
      <c r="EV256" s="66"/>
      <c r="EW256" s="75" t="str">
        <f t="shared" si="50"/>
        <v/>
      </c>
      <c r="EX256" s="66"/>
      <c r="EY256" s="75" t="str">
        <f>IFERROR(IF(B256&lt;&gt;"", IF(AND(INDEX(Paste_Here!Y$2:Y$850, MATCH(B256, Paste_Here!A$2:A$850, 0))&lt;&gt;"", ISNUMBER(VALUE(INDEX(Paste_Here!Y$2:Y$850, MATCH(B256, Paste_Here!A$2:A$850, 0))))), INDEX(Paste_Here!Y$2:Y$850, MATCH(B256, Paste_Here!A$2:A$850, 0)), ""), ""), "")</f>
        <v/>
      </c>
      <c r="EZ256" s="66"/>
      <c r="FA256" s="75" t="str">
        <f>IFERROR(IF(B256&lt;&gt;"", IF(ISNUMBER(SEARCH("highrisk", LOWER(INDEX(Paste_Here!Z$2:Z$850, MATCH(B256, Paste_Here!A$2:A$850, 0))))), "High Risk", IF(ISNUMBER(SEARCH("lowrisk", LOWER(INDEX(Paste_Here!Z$2:Z$850, MATCH(B256, Paste_Here!A$2:A$850, 0))))), "Low Risk", IF(ISNUMBER(SEARCH("somerisk", LOWER(INDEX(Paste_Here!Z$2:Z$850, MATCH(B256, Paste_Here!A$2:A$850, 0))))), "Some Risk", IF(ISNUMBER(SEARCH("ot", LOWER(INDEX(Paste_Here!Z$2:Z$850, MATCH(B256, Paste_Here!A$2:A$850, 0))))), "OT", "")))), ""), "")</f>
        <v/>
      </c>
      <c r="FB256" s="66"/>
      <c r="FC256" s="93"/>
      <c r="FD256" s="66"/>
      <c r="FE256" s="75" t="str">
        <f>IFERROR(IF(B256&lt;&gt;"", IF(AND(INDEX(Paste_Here!AA$2:AA$850, MATCH(B256, Paste_Here!A$2:A$850, 0))&lt;&gt;"", ISNUMBER(VALUE(INDEX(Paste_Here!AA$2:AA$850, MATCH(B256, Paste_Here!A$2:A$850, 0))))), INDEX(Paste_Here!AA$2:AA$850, MATCH(B256, Paste_Here!A$2:A$850, 0)), ""), ""), "")</f>
        <v/>
      </c>
      <c r="FF256" s="66"/>
      <c r="FG256" s="75" t="str">
        <f>IFERROR(IF(B256&lt;&gt;"", IF(ISNUMBER(SEARCH("highrisk", LOWER(INDEX(Paste_Here!AB$2:AB$850, MATCH(B256, Paste_Here!A$2:A$850, 0))))), "High Risk", IF(ISNUMBER(SEARCH("lowrisk", LOWER(INDEX(Paste_Here!AB$2:AB$850, MATCH(B256, Paste_Here!A$2:A$850, 0))))), "Low Risk", IF(ISNUMBER(SEARCH("somerisk", LOWER(INDEX(Paste_Here!AB$2:AB$850, MATCH(B256, Paste_Here!A$2:A$850, 0))))), "Some Risk", IF(ISNUMBER(SEARCH("ot", LOWER(INDEX(Paste_Here!AB$2:AB$850, MATCH(B256, Paste_Here!A$2:A$850, 0))))), "OT", "")))), ""), "")</f>
        <v/>
      </c>
      <c r="FH256" s="66"/>
      <c r="FI256" s="93"/>
      <c r="FJ256" s="66"/>
      <c r="FK256" s="75"/>
      <c r="FL256" s="66"/>
      <c r="FM256" s="75"/>
      <c r="FN256" s="66"/>
      <c r="FO256" s="66"/>
      <c r="FP256" s="75" t="str">
        <f t="shared" si="45"/>
        <v/>
      </c>
      <c r="FQ256" s="66"/>
      <c r="FR256" s="75" t="str">
        <f>IFERROR(IF(B256&lt;&gt;"", IF(ISNUMBER(SEARCH("s", LOWER(INDEX(Paste_Here!L$2:L$850, MATCH(B256, Paste_Here!A$2:A$850, 0))))), "Yes", IF(INDEX(Paste_Here!L$2:L$850, MATCH(B256, Paste_Here!A$2:A$850, 0))&lt;&gt;"", "No", "")), ""), "")</f>
        <v/>
      </c>
      <c r="FS256" s="66"/>
      <c r="FT256" s="75" t="str">
        <f>IFERROR(IF(B256&lt;&gt;"", IF(ISNUMBER(SEARCH("yes", LOWER(INDEX(Paste_Here!F$2:F$850, MATCH(B256, Paste_Here!A$2:A$850, 0))))), "Yes", IF(ISNUMBER(SEARCH("no", LOWER(INDEX(Paste_Here!F$2:F$850, MATCH(B256, Paste_Here!A$2:A$850, 0))))), "No", "")), ""), "")</f>
        <v/>
      </c>
      <c r="FU256" s="66"/>
      <c r="FV256" s="75" t="str">
        <f>IFERROR(IF(B256&lt;&gt;"", IF(ISNUMBER(SEARCH("english language learner", LOWER(INDEX(Paste_Here!C$2:C$850, MATCH(B256, Paste_Here!A$2:A$850, 0))))), "Yes", ""), ""), "")</f>
        <v/>
      </c>
      <c r="FW256" s="66"/>
      <c r="FX256" s="75" t="str">
        <f>IFERROR(IF(B256&lt;&gt;"", IF(OR(ISNUMBER(SEARCH("b", LOWER(INDEX(Paste_Here!J$2:J$850, MATCH(B256, Paste_Here!A$2:A$850, 0))))), ISNUMBER(SEARCH("h", LOWER(INDEX(Paste_Here!J$2:J$850, MATCH(B256, Paste_Here!A$2:A$850, 0))))), ISNUMBER(SEARCH("i", LOWER(INDEX(Paste_Here!J$2:J$850, MATCH(B256, Paste_Here!A$2:A$850, 0)))))), "Yes", IF(INDEX(Paste_Here!J$2:J$850, MATCH(B256, Paste_Here!A$2:A$850, 0))&lt;&gt;"", "No", "")), ""), "")</f>
        <v/>
      </c>
      <c r="FY256" s="66"/>
      <c r="FZ256" s="75" t="str">
        <f>IFERROR(IF(B256&lt;&gt;"", IF(ISNUMBER(SEARCH("yes", LOWER(INDEX(Paste_Here!K$2:K$850, MATCH(B256, Paste_Here!A$2:A$850, 0))))), "Yes", IF(ISNUMBER(SEARCH("no", LOWER(INDEX(Paste_Here!K$2:K$850, MATCH(B256, Paste_Here!A$2:A$850, 0))))), "No", "")), ""), "")</f>
        <v/>
      </c>
      <c r="GA256" s="66"/>
      <c r="GB256" s="75" t="str">
        <f>IFERROR(IF(B256&lt;&gt;"", IF(ISNUMBER(SEARCH("transitional 2", LOWER(INDEX(Paste_Here!C$2:C$850, MATCH(B256, Paste_Here!A$2:A$850, 0))))), "T2",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GC256" s="66"/>
      <c r="GD256" s="75"/>
      <c r="GE256" s="66"/>
      <c r="GF256" s="75"/>
      <c r="GG256" s="66"/>
      <c r="GH256" s="75"/>
      <c r="GI256" s="66"/>
      <c r="GK256" s="1" t="str" cm="1">
        <f t="array" ref="GK256">IFERROR(INDEX(Paste_Here!$B$2:$B$850, MATCH(0, COUNTIF(GK$4:GK255, Paste_Here!$B$2:$B$850) + IF(Paste_Here!$B$2:$B$850="", 1, 0), 0)), "")</f>
        <v/>
      </c>
      <c r="GL256" s="1" t="str">
        <f>IF(GK256&lt;&gt;"", INDEX(Paste_Here!$A$2:$A$850, MATCH(GK256, Paste_Here!$B$2:$B$850, 0)), "")</f>
        <v/>
      </c>
      <c r="GM256" s="1" t="str">
        <f t="shared" si="51"/>
        <v/>
      </c>
      <c r="GN256" s="1" t="str" cm="1">
        <f t="array" ref="GN256">IFERROR(INDEX($GM$5:$GM$850, MATCH(SMALL(IF($GM$5:$GM$850&lt;&gt;"", COUNTIF($GM$5:$GM$850, "&lt;"&amp;$GM$5:$GM$850)+1), ROW()-ROW($GN$5)+1), COUNTIF($GM$5:$GM$850, "&lt;"&amp;$GM$5:$GM$850)+1, 0)), "")</f>
        <v/>
      </c>
    </row>
    <row r="257" spans="1:196">
      <c r="A257" s="66"/>
      <c r="B257" s="75" t="str">
        <f t="shared" si="39"/>
        <v/>
      </c>
      <c r="C257" s="66"/>
      <c r="D257" s="75" t="str">
        <f>IFERROR(IF(AND(INDEX(Paste_Here!N$2:N$850, MATCH(B257, Paste_Here!A$2:A$850, 0)) = ""), "", IF(UPPER(INDEX(Paste_Here!N$2:N$850, MATCH(B257, Paste_Here!A$2:A$850, 0))) = "YES", "Yes", IF(UPPER(INDEX(Paste_Here!N$2:N$850, MATCH(B257, Paste_Here!A$2:A$850, 0))) = "NO", "No", ""))), "")</f>
        <v/>
      </c>
      <c r="E257" s="66"/>
      <c r="F257" s="75" t="str">
        <f t="shared" si="46"/>
        <v/>
      </c>
      <c r="G257" s="66"/>
      <c r="H257" s="75" t="str">
        <f t="shared" si="47"/>
        <v/>
      </c>
      <c r="I257" s="66"/>
      <c r="J257" s="75" t="str">
        <f t="shared" si="48"/>
        <v/>
      </c>
      <c r="K257" s="66"/>
      <c r="L257" s="75"/>
      <c r="M257" s="66"/>
      <c r="N257" s="75" t="str">
        <f>IFERROR(IF(B257&lt;&gt;"", IF(AND(INDEX(Paste_Here!AW$2:AW$850, MATCH(B257, Paste_Here!A$2:A$850, 0))&lt;&gt;"", ISNUMBER(VALUE(INDEX(Paste_Here!AW$2:AW$850, MATCH(B257, Paste_Here!A$2:A$850, 0))))), INDEX(Paste_Here!AW$2:AW$850, MATCH(B257, Paste_Here!A$2:A$850, 0)), ""), ""), "")</f>
        <v/>
      </c>
      <c r="O257" s="66"/>
      <c r="P257" s="75" t="str">
        <f>IFERROR(IF(B257&lt;&gt;"", IF(AND(INDEX(Paste_Here!AX$2:AX$850, MATCH(B257, Paste_Here!A$2:A$850, 0))&lt;&gt;"", ISNUMBER(VALUE(INDEX(Paste_Here!AX$2:AX$850, MATCH(B257, Paste_Here!A$2:A$850, 0))))), INDEX(Paste_Here!AX$2:AX$850, MATCH(B257, Paste_Here!A$2:A$850, 0)), ""), ""), "")</f>
        <v/>
      </c>
      <c r="Q257" s="66"/>
      <c r="R257" s="75" t="str">
        <f>IFERROR(IF(B257&lt;&gt;"", IF(AND(INDEX(Paste_Here!AU$2:AU$850, MATCH(B257, Paste_Here!A$2:A$850, 0))&lt;&gt;"", ISNUMBER(VALUE(INDEX(Paste_Here!AU$2:AU$850, MATCH(B257, Paste_Here!A$2:A$850, 0))))), INDEX(Paste_Here!AU$2:AU$850, MATCH(B257, Paste_Here!A$2:A$850, 0)), ""), ""), "")</f>
        <v/>
      </c>
      <c r="S257" s="66"/>
      <c r="T257" s="75" t="str">
        <f>IFERROR(IF(B257&lt;&gt;"", IF(AND(INDEX(Paste_Here!AV$2:AV$850, MATCH(B257, Paste_Here!A$2:A$850, 0))&lt;&gt;"", ISNUMBER(VALUE(INDEX(Paste_Here!AV$2:AV$850, MATCH(B257, Paste_Here!A$2:A$850, 0))))), INDEX(Paste_Here!AV$2:AV$850, MATCH(B257, Paste_Here!A$2:A$850, 0)), ""), ""), "")</f>
        <v/>
      </c>
      <c r="U257" s="66"/>
      <c r="W257" s="66"/>
      <c r="Y257" s="66"/>
      <c r="Z257" s="66"/>
      <c r="AA257" s="75" t="str">
        <f t="shared" si="40"/>
        <v/>
      </c>
      <c r="AB257" s="66"/>
      <c r="AC257" s="75"/>
      <c r="AD257" s="66"/>
      <c r="AE257" s="98"/>
      <c r="AF257" s="66"/>
      <c r="AG257" s="75"/>
      <c r="AH257" s="66"/>
      <c r="AI257" s="75" t="str">
        <f>IFERROR(IF(B257&lt;&gt;"", IF(AND(INDEX(Paste_Here!AC$2:AC$850, MATCH(B257, Paste_Here!A$2:A$850, 0))&lt;&gt;"", ISNUMBER(VALUE(INDEX(Paste_Here!AC$2:AC$850, MATCH(B257, Paste_Here!A$2:A$850, 0))))), INDEX(Paste_Here!AC$2:AC$850, MATCH(B257, Paste_Here!A$2:A$850, 0)), ""), ""), "")</f>
        <v/>
      </c>
      <c r="AJ257" s="66"/>
      <c r="AK257" s="75" t="str">
        <f>IFERROR(IF(B257&lt;&gt;"", IF(ISNUMBER(SEARCH("highrisk", LOWER(INDEX(Paste_Here!AD$2:AD$850, MATCH(B257, Paste_Here!A$2:A$850, 0))))), "High Risk", IF(ISNUMBER(SEARCH("lowrisk", LOWER(INDEX(Paste_Here!AD$2:AD$850, MATCH(B257, Paste_Here!A$2:A$850, 0))))), "Low Risk", IF(ISNUMBER(SEARCH("somerisk", LOWER(INDEX(Paste_Here!AD$2:AD$850, MATCH(B257, Paste_Here!A$2:A$850, 0))))), "Some Risk", IF(ISNUMBER(SEARCH("ot", LOWER(INDEX(Paste_Here!AD$2:AD$850, MATCH(B257, Paste_Here!A$2:A$850, 0))))), "OT", "")))), ""), "")</f>
        <v/>
      </c>
      <c r="AL257" s="66"/>
      <c r="AM257" s="75"/>
      <c r="AN257" s="66"/>
      <c r="AO257" s="75" t="str">
        <f>IFERROR(IF(B257&lt;&gt;"", IF(AND(INDEX(Paste_Here!M$2:M$850, MATCH(B257, Paste_Here!A$2:A$850, 0))&lt;&gt;"", ISNUMBER(VALUE(INDEX(Paste_Here!M$2:M$850, MATCH(B257, Paste_Here!A$2:A$850, 0))))), INDEX(Paste_Here!M$2:M$850, MATCH(B257, Paste_Here!A$2:A$850, 0)), ""), ""), "")</f>
        <v/>
      </c>
      <c r="AP257" s="66"/>
      <c r="AQ257" s="75" t="str">
        <f>IFERROR(IF(B257&lt;&gt;"", IF(ISNUMBER(SEARCH("highrisk", LOWER(INDEX(Paste_Here!N$2:N$850, MATCH(B257, Paste_Here!A$2:A$850, 0))))), "High Risk", IF(ISNUMBER(SEARCH("lowrisk", LOWER(INDEX(Paste_Here!N$2:N$850, MATCH(B257, Paste_Here!A$2:A$850, 0))))), "Low Risk", IF(ISNUMBER(SEARCH("somerisk", LOWER(INDEX(Paste_Here!N$2:N$850, MATCH(B257, Paste_Here!A$2:A$850, 0))))), "Some Risk", IF(ISNUMBER(SEARCH("ot", LOWER(INDEX(Paste_Here!N$2:N$850, MATCH(B257, Paste_Here!A$2:A$850, 0))))), "OT", "")))), ""), "")</f>
        <v/>
      </c>
      <c r="AT257" s="66"/>
      <c r="AU257" s="103"/>
      <c r="AV257" s="66"/>
      <c r="AW257" s="66"/>
      <c r="AX257" s="75" t="str">
        <f t="shared" si="41"/>
        <v/>
      </c>
      <c r="AY257" s="66"/>
      <c r="AZ257" s="75"/>
      <c r="BA257" s="66"/>
      <c r="BB257" s="75"/>
      <c r="BC257" s="66"/>
      <c r="BD257" s="75"/>
      <c r="BE257" s="66"/>
      <c r="BF257" s="75" t="str">
        <f>IFERROR(IF(B257&lt;&gt;"", IF(AND(INDEX(Paste_Here!AE$2:AE$850, MATCH(B257, Paste_Here!A$2:A$850, 0))&lt;&gt;"", ISNUMBER(VALUE(INDEX(Paste_Here!AE$2:AE$850, MATCH(B257, Paste_Here!A$2:A$850, 0))))), INDEX(Paste_Here!AE$2:AE$850, MATCH(B257, Paste_Here!A$2:A$850, 0)), ""), ""), "")</f>
        <v/>
      </c>
      <c r="BG257" s="66"/>
      <c r="BH257" s="75" t="str">
        <f>IFERROR(IF(B257&lt;&gt;"", IF(ISNUMBER(SEARCH("highrisk", LOWER(INDEX(Paste_Here!AF$2:AF$850, MATCH(B257, Paste_Here!A$2:A$850, 0))))), "High Risk", IF(ISNUMBER(SEARCH("lowrisk", LOWER(INDEX(Paste_Here!AF$2:AF$850, MATCH(B257, Paste_Here!A$2:A$850, 0))))), "Low Risk", IF(ISNUMBER(SEARCH("somerisk", LOWER(INDEX(Paste_Here!AF$2:AF$850, MATCH(B257, Paste_Here!A$2:A$850, 0))))), "Some Risk", IF(ISNUMBER(SEARCH("ot", LOWER(INDEX(Paste_Here!AF$2:AF$850, MATCH(B257, Paste_Here!A$2:A$850, 0))))), "OT", "")))), ""), "")</f>
        <v/>
      </c>
      <c r="BI257" s="66"/>
      <c r="BJ257" s="75"/>
      <c r="BK257" s="66"/>
      <c r="BL257" s="75" t="str">
        <f>IFERROR(IF(B257&lt;&gt;"", IF(AND(INDEX(Paste_Here!O$2:O$850, MATCH(B257, Paste_Here!A$2:A$850, 0))&lt;&gt;"", ISNUMBER(VALUE(INDEX(Paste_Here!O$2:O$850, MATCH(B257, Paste_Here!A$2:A$850, 0))))), INDEX(Paste_Here!O$2:O$850, MATCH(B257, Paste_Here!A$2:A$850, 0)), ""), ""), "")</f>
        <v/>
      </c>
      <c r="BM257" s="66"/>
      <c r="BN257" s="75" t="str">
        <f>IFERROR(IF(B257&lt;&gt;"", IF(ISNUMBER(SEARCH("highrisk", LOWER(INDEX(Paste_Here!P$2:P$850, MATCH(B257, Paste_Here!A$2:A$850, 0))))), "High Risk", IF(ISNUMBER(SEARCH("lowrisk", LOWER(INDEX(Paste_Here!P$2:P$850, MATCH(B257, Paste_Here!A$2:A$850, 0))))), "Low Risk", IF(ISNUMBER(SEARCH("somerisk", LOWER(INDEX(Paste_Here!P$2:P$850, MATCH(B257, Paste_Here!A$2:A$850, 0))))), "Some Risk", IF(ISNUMBER(SEARCH("ot", LOWER(INDEX(Paste_Here!P$2:P$850, MATCH(B257, Paste_Here!A$2:A$850, 0))))), "OT", "")))), ""), "")</f>
        <v/>
      </c>
      <c r="BQ257" s="66"/>
      <c r="BR257" s="75"/>
      <c r="BS257" s="66"/>
      <c r="BT257" s="66"/>
      <c r="BU257" s="75" t="str">
        <f t="shared" si="42"/>
        <v/>
      </c>
      <c r="BV257" s="66"/>
      <c r="BW257" s="75"/>
      <c r="BX257" s="66"/>
      <c r="BY257" s="75"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BZ257" s="66"/>
      <c r="CA257" s="75"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CB257" s="66"/>
      <c r="CC257" s="75"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CD257" s="66"/>
      <c r="CE257" s="75"/>
      <c r="CF257" s="66"/>
      <c r="CK257" s="75"/>
      <c r="CL257" s="66"/>
      <c r="CM257" s="75"/>
      <c r="CN257" s="66"/>
      <c r="CO257" s="75"/>
      <c r="CP257" s="66"/>
      <c r="CQ257" s="66"/>
      <c r="CR257" s="75" t="str">
        <f t="shared" si="43"/>
        <v/>
      </c>
      <c r="CS257" s="66"/>
      <c r="CT257" s="75"/>
      <c r="CU257" s="66"/>
      <c r="CV257" s="75"/>
      <c r="CW257" s="66"/>
      <c r="CX257" s="75"/>
      <c r="CY257" s="66"/>
      <c r="CZ257" s="75"/>
      <c r="DA257" s="66"/>
      <c r="DB257" s="75" t="str">
        <f>IFERROR(IF(B257&lt;&gt;"", IF(AND(INDEX(Paste_Here!AK$2:AK$850, MATCH(B257, Paste_Here!A$2:A$850, 0))&lt;&gt;"", ISNUMBER(VALUE(INDEX(Paste_Here!AK$2:AK$850, MATCH(B257, Paste_Here!A$2:A$850, 0))))), INDEX(Paste_Here!AK$2:AK$850, MATCH(B257, Paste_Here!A$2:A$850, 0)), ""), ""), "")</f>
        <v/>
      </c>
      <c r="DC257" s="66"/>
      <c r="DD257" s="75" t="str">
        <f>IFERROR(IF(B257&lt;&gt;"", IF(ISNUMBER(SEARCH("highrisk", LOWER(INDEX(Paste_Here!AL$2:AL$850, MATCH(B257, Paste_Here!A$2:A$850, 0))))), "High Risk", IF(ISNUMBER(SEARCH("lowrisk", LOWER(INDEX(Paste_Here!AL$2:AL$850, MATCH(B257, Paste_Here!A$2:A$850, 0))))), "Low Risk", IF(ISNUMBER(SEARCH("somerisk", LOWER(INDEX(Paste_Here!AL$2:AL$850, MATCH(B257, Paste_Here!A$2:A$850, 0))))), "Some Risk", IF(ISNUMBER(SEARCH("ot", LOWER(INDEX(Paste_Here!AL$2:AL$850, MATCH(B257, Paste_Here!A$2:A$850, 0))))), "OT", "")))), ""), "")</f>
        <v/>
      </c>
      <c r="DE257" s="66"/>
      <c r="DF257" s="75" t="str">
        <f>IFERROR(IF(B257&lt;&gt;"", IF(AND(INDEX(Paste_Here!AM$2:AM$850, MATCH(B257, Paste_Here!A$2:A$850, 0))&lt;&gt;"", ISNUMBER(VALUE(INDEX(Paste_Here!AM$2:AM$850, MATCH(B257, Paste_Here!A$2:A$850, 0))))), INDEX(Paste_Here!AM$2:AM$850, MATCH(B257, Paste_Here!A$2:A$850, 0)), ""), ""), "")</f>
        <v/>
      </c>
      <c r="DG257" s="66"/>
      <c r="DH257" s="75" t="str">
        <f>IFERROR(IF(B257&lt;&gt;"", IF(ISNUMBER(SEARCH("highrisk", LOWER(INDEX(Paste_Here!AN$2:AN$850, MATCH(B257, Paste_Here!A$2:A$850, 0))))), "High Risk", IF(ISNUMBER(SEARCH("lowrisk", LOWER(INDEX(Paste_Here!AN$2:AN$850, MATCH(B257, Paste_Here!A$2:A$850, 0))))), "Low Risk", IF(ISNUMBER(SEARCH("somerisk", LOWER(INDEX(Paste_Here!AN$2:AN$850, MATCH(B257, Paste_Here!A$2:A$850, 0))))), "Some Risk", IF(ISNUMBER(SEARCH("ot", LOWER(INDEX(Paste_Here!AN$2:AN$850, MATCH(B257, Paste_Here!A$2:A$850, 0))))), "OT", "")))), ""), "")</f>
        <v/>
      </c>
      <c r="DI257" s="66"/>
      <c r="DJ257" s="66"/>
      <c r="DK257" s="75" t="str">
        <f t="shared" si="44"/>
        <v/>
      </c>
      <c r="DL257" s="66"/>
      <c r="DM257" s="75" t="str">
        <f>IFERROR(IF(B257&lt;&gt;"", IF(AND(INDEX(Paste_Here!Q$2:Q$850, MATCH(B257, Paste_Here!A$2:A$850, 0))&lt;&gt;"", ISNUMBER(VALUE(INDEX(Paste_Here!Q$2:Q$850, MATCH(B257, Paste_Here!A$2:A$850, 0))))), INDEX(Paste_Here!Q$2:Q$850, MATCH(B257, Paste_Here!A$2:A$850, 0)), ""), ""), "")</f>
        <v/>
      </c>
      <c r="DN257" s="66"/>
      <c r="DO257" s="75" t="str">
        <f>IFERROR(IF(B257&lt;&gt;"", IF(ISNUMBER(SEARCH("highrisk", LOWER(INDEX(Paste_Here!R$2:R$850, MATCH(B257, Paste_Here!A$2:A$850, 0))))), "High Risk", IF(ISNUMBER(SEARCH("lowrisk", LOWER(INDEX(Paste_Here!R$2:R$850, MATCH(B257, Paste_Here!A$2:A$850, 0))))), "Low Risk", IF(ISNUMBER(SEARCH("somerisk", LOWER(INDEX(Paste_Here!R$2:R$850, MATCH(B257, Paste_Here!A$2:A$850, 0))))), "Some Risk", IF(ISNUMBER(SEARCH("ot", LOWER(INDEX(Paste_Here!R$2:R$850, MATCH(B257, Paste_Here!A$2:A$850, 0))))), "OT", "")))), ""), "")</f>
        <v/>
      </c>
      <c r="DP257" s="66"/>
      <c r="DQ257" s="93" t="str">
        <f>IFERROR(IF(B257&lt;&gt;"", IF(AND(INDEX(Paste_Here!S$2:S$850, MATCH(B257, Paste_Here!A$2:A$850, 0))&lt;&gt;"", ISNUMBER(VALUE(INDEX(Paste_Here!S$2:S$850, MATCH(B257, Paste_Here!A$2:A$850, 0))))), INDEX(Paste_Here!S$2:S$850, MATCH(B257, Paste_Here!A$2:A$850, 0)), ""), ""), "")</f>
        <v/>
      </c>
      <c r="DR257" s="66"/>
      <c r="DS257" s="75"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IF(ISNUMBER(SEARCH("ot", LOWER(INDEX(Paste_Here!T$2:T$850, MATCH(B257, Paste_Here!A$2:A$850, 0))))), "OT", "")))), ""), "")</f>
        <v/>
      </c>
      <c r="DT257" s="66"/>
      <c r="DU257" s="75" t="str">
        <f>IFERROR(IF(B257&lt;&gt;"", IF(AND(INDEX(Paste_Here!U$2:U$850, MATCH(B257, Paste_Here!A$2:A$850, 0))&lt;&gt;"", ISNUMBER(VALUE(INDEX(Paste_Here!U$2:U$850, MATCH(B257, Paste_Here!A$2:A$850, 0))))), INDEX(Paste_Here!U$2:U$850, MATCH(B257, Paste_Here!A$2:A$850, 0)), ""), ""), "")</f>
        <v/>
      </c>
      <c r="DV257" s="66"/>
      <c r="DW257" s="93" t="str">
        <f>IFERROR(IF(B257&lt;&gt;"", IF(ISNUMBER(SEARCH("highrisk", LOWER(INDEX(Paste_Here!V$2:V$850, MATCH(B257, Paste_Here!A$2:A$850, 0))))), "High Risk", IF(ISNUMBER(SEARCH("lowrisk", LOWER(INDEX(Paste_Here!V$2:V$850, MATCH(B257, Paste_Here!A$2:A$850, 0))))), "Low Risk", IF(ISNUMBER(SEARCH("somerisk", LOWER(INDEX(Paste_Here!V$2:V$850, MATCH(B257, Paste_Here!A$2:A$850, 0))))), "Some Risk", IF(ISNUMBER(SEARCH("ot", LOWER(INDEX(Paste_Here!V$2:V$850, MATCH(B257, Paste_Here!A$2:A$850, 0))))), "OT", "")))), ""), "")</f>
        <v/>
      </c>
      <c r="DX257" s="66"/>
      <c r="DY257" s="75" t="str">
        <f>IFERROR(IF(B257&lt;&gt;"", IF(AND(INDEX(Paste_Here!W$2:W$850, MATCH(B257, Paste_Here!A$2:A$850, 0))&lt;&gt;"", ISNUMBER(VALUE(INDEX(Paste_Here!W$2:W$850, MATCH(B257, Paste_Here!A$2:A$850, 0))))), INDEX(Paste_Here!W$2:W$850, MATCH(B257, Paste_Here!A$2:A$850, 0)), ""), ""), "")</f>
        <v/>
      </c>
      <c r="DZ257" s="66"/>
      <c r="EA257" s="75" t="str">
        <f>IFERROR(IF(B257&lt;&gt;"", IF(ISNUMBER(SEARCH("highrisk", LOWER(INDEX(Paste_Here!X$2:X$850, MATCH(B257, Paste_Here!A$2:A$850, 0))))), "High Risk", IF(ISNUMBER(SEARCH("lowrisk", LOWER(INDEX(Paste_Here!X$2:X$850, MATCH(B257, Paste_Here!A$2:A$850, 0))))), "Low Risk", IF(ISNUMBER(SEARCH("somerisk", LOWER(INDEX(Paste_Here!X$2:X$850, MATCH(B257, Paste_Here!A$2:A$850, 0))))), "Some Risk", IF(ISNUMBER(SEARCH("ot", LOWER(INDEX(Paste_Here!X$2:X$850, MATCH(B257, Paste_Here!A$2:A$850, 0))))), "OT", "")))), ""), "")</f>
        <v/>
      </c>
      <c r="EB257" s="66"/>
      <c r="EC257" s="66"/>
      <c r="ED257" s="75" t="str">
        <f t="shared" si="49"/>
        <v/>
      </c>
      <c r="EE257" s="66"/>
      <c r="EF257" s="75" t="str">
        <f>IFERROR(IF(B257&lt;&gt;"", IF(AND(INDEX(Paste_Here!AO$2:AO$850, MATCH(B257, Paste_Here!A$2:A$850, 0))&lt;&gt;"", ISNUMBER(VALUE(INDEX(Paste_Here!AO$2:AO$850, MATCH(B257, Paste_Here!A$2:A$850, 0))))), INDEX(Paste_Here!AO$2:AO$850, MATCH(B257, Paste_Here!A$2:A$850, 0)), ""), ""), "")</f>
        <v/>
      </c>
      <c r="EG257" s="66"/>
      <c r="EH257" s="75" t="str">
        <f>IFERROR(IF(B257&lt;&gt;"", IF(ISNUMBER(SEARCH("highrisk", LOWER(INDEX(Paste_Here!AP$2:AP$850, MATCH(B257, Paste_Here!A$2:A$850, 0))))), "High Risk", IF(ISNUMBER(SEARCH("lowrisk", LOWER(INDEX(Paste_Here!AP$2:AP$850, MATCH(B257, Paste_Here!A$2:A$850, 0))))), "Low Risk", IF(ISNUMBER(SEARCH("somerisk", LOWER(INDEX(Paste_Here!AP$2:AP$850, MATCH(B257, Paste_Here!A$2:A$850, 0))))), "Some Risk", IF(ISNUMBER(SEARCH("ot", LOWER(INDEX(Paste_Here!AP$2:AP$850, MATCH(B257, Paste_Here!A$2:A$850, 0))))), "OT", "")))), ""), "")</f>
        <v/>
      </c>
      <c r="EI257" s="66"/>
      <c r="EJ257" s="93"/>
      <c r="EK257" s="66"/>
      <c r="EL257" s="75" t="str">
        <f>IFERROR(IF(B257&lt;&gt;"", IF(AND(INDEX(Paste_Here!AQ$2:AQ$850, MATCH(B257, Paste_Here!A$2:A$850, 0))&lt;&gt;"", ISNUMBER(VALUE(INDEX(Paste_Here!AQ$2:AQ$850, MATCH(B257, Paste_Here!A$2:A$850, 0))))), INDEX(Paste_Here!AQ$2:AQ$850, MATCH(B257, Paste_Here!A$2:A$850, 0)), ""), ""), "")</f>
        <v/>
      </c>
      <c r="EM257" s="66"/>
      <c r="EN257" s="75" t="str">
        <f>IFERROR(IF(B257&lt;&gt;"", IF(ISNUMBER(SEARCH("highrisk", LOWER(INDEX(Paste_Here!AR$2:AR$850, MATCH(B257, Paste_Here!A$2:A$850, 0))))), "High Risk", IF(ISNUMBER(SEARCH("lowrisk", LOWER(INDEX(Paste_Here!AR$2:AR$850, MATCH(B257, Paste_Here!A$2:A$850, 0))))), "Low Risk", IF(ISNUMBER(SEARCH("somerisk", LOWER(INDEX(Paste_Here!AR$2:AR$850, MATCH(B257, Paste_Here!A$2:A$850, 0))))), "Some Risk", IF(ISNUMBER(SEARCH("ot", LOWER(INDEX(Paste_Here!AR$2:AR$850, MATCH(B257, Paste_Here!A$2:A$850, 0))))), "OT", "")))), ""), "")</f>
        <v/>
      </c>
      <c r="EO257" s="66"/>
      <c r="EP257" s="93"/>
      <c r="EQ257" s="66"/>
      <c r="ER257" s="75"/>
      <c r="ES257" s="66"/>
      <c r="ET257" s="75"/>
      <c r="EU257" s="66"/>
      <c r="EV257" s="66"/>
      <c r="EW257" s="75" t="str">
        <f t="shared" si="50"/>
        <v/>
      </c>
      <c r="EX257" s="66"/>
      <c r="EY257" s="75" t="str">
        <f>IFERROR(IF(B257&lt;&gt;"", IF(AND(INDEX(Paste_Here!Y$2:Y$850, MATCH(B257, Paste_Here!A$2:A$850, 0))&lt;&gt;"", ISNUMBER(VALUE(INDEX(Paste_Here!Y$2:Y$850, MATCH(B257, Paste_Here!A$2:A$850, 0))))), INDEX(Paste_Here!Y$2:Y$850, MATCH(B257, Paste_Here!A$2:A$850, 0)), ""), ""), "")</f>
        <v/>
      </c>
      <c r="EZ257" s="66"/>
      <c r="FA257" s="75" t="str">
        <f>IFERROR(IF(B257&lt;&gt;"", IF(ISNUMBER(SEARCH("highrisk", LOWER(INDEX(Paste_Here!Z$2:Z$850, MATCH(B257, Paste_Here!A$2:A$850, 0))))), "High Risk", IF(ISNUMBER(SEARCH("lowrisk", LOWER(INDEX(Paste_Here!Z$2:Z$850, MATCH(B257, Paste_Here!A$2:A$850, 0))))), "Low Risk", IF(ISNUMBER(SEARCH("somerisk", LOWER(INDEX(Paste_Here!Z$2:Z$850, MATCH(B257, Paste_Here!A$2:A$850, 0))))), "Some Risk", IF(ISNUMBER(SEARCH("ot", LOWER(INDEX(Paste_Here!Z$2:Z$850, MATCH(B257, Paste_Here!A$2:A$850, 0))))), "OT", "")))), ""), "")</f>
        <v/>
      </c>
      <c r="FB257" s="66"/>
      <c r="FC257" s="93"/>
      <c r="FD257" s="66"/>
      <c r="FE257" s="75" t="str">
        <f>IFERROR(IF(B257&lt;&gt;"", IF(AND(INDEX(Paste_Here!AA$2:AA$850, MATCH(B257, Paste_Here!A$2:A$850, 0))&lt;&gt;"", ISNUMBER(VALUE(INDEX(Paste_Here!AA$2:AA$850, MATCH(B257, Paste_Here!A$2:A$850, 0))))), INDEX(Paste_Here!AA$2:AA$850, MATCH(B257, Paste_Here!A$2:A$850, 0)), ""), ""), "")</f>
        <v/>
      </c>
      <c r="FF257" s="66"/>
      <c r="FG257" s="75" t="str">
        <f>IFERROR(IF(B257&lt;&gt;"", IF(ISNUMBER(SEARCH("highrisk", LOWER(INDEX(Paste_Here!AB$2:AB$850, MATCH(B257, Paste_Here!A$2:A$850, 0))))), "High Risk", IF(ISNUMBER(SEARCH("lowrisk", LOWER(INDEX(Paste_Here!AB$2:AB$850, MATCH(B257, Paste_Here!A$2:A$850, 0))))), "Low Risk", IF(ISNUMBER(SEARCH("somerisk", LOWER(INDEX(Paste_Here!AB$2:AB$850, MATCH(B257, Paste_Here!A$2:A$850, 0))))), "Some Risk", IF(ISNUMBER(SEARCH("ot", LOWER(INDEX(Paste_Here!AB$2:AB$850, MATCH(B257, Paste_Here!A$2:A$850, 0))))), "OT", "")))), ""), "")</f>
        <v/>
      </c>
      <c r="FH257" s="66"/>
      <c r="FI257" s="93"/>
      <c r="FJ257" s="66"/>
      <c r="FK257" s="75"/>
      <c r="FL257" s="66"/>
      <c r="FM257" s="75"/>
      <c r="FN257" s="66"/>
      <c r="FO257" s="66"/>
      <c r="FP257" s="75" t="str">
        <f t="shared" si="45"/>
        <v/>
      </c>
      <c r="FQ257" s="66"/>
      <c r="FR257" s="75" t="str">
        <f>IFERROR(IF(B257&lt;&gt;"", IF(ISNUMBER(SEARCH("s", LOWER(INDEX(Paste_Here!L$2:L$850, MATCH(B257, Paste_Here!A$2:A$850, 0))))), "Yes", IF(INDEX(Paste_Here!L$2:L$850, MATCH(B257, Paste_Here!A$2:A$850, 0))&lt;&gt;"", "No", "")), ""), "")</f>
        <v/>
      </c>
      <c r="FS257" s="66"/>
      <c r="FT257" s="75" t="str">
        <f>IFERROR(IF(B257&lt;&gt;"", IF(ISNUMBER(SEARCH("yes", LOWER(INDEX(Paste_Here!F$2:F$850, MATCH(B257, Paste_Here!A$2:A$850, 0))))), "Yes", IF(ISNUMBER(SEARCH("no", LOWER(INDEX(Paste_Here!F$2:F$850, MATCH(B257, Paste_Here!A$2:A$850, 0))))), "No", "")), ""), "")</f>
        <v/>
      </c>
      <c r="FU257" s="66"/>
      <c r="FV257" s="75" t="str">
        <f>IFERROR(IF(B257&lt;&gt;"", IF(ISNUMBER(SEARCH("english language learner", LOWER(INDEX(Paste_Here!C$2:C$850, MATCH(B257, Paste_Here!A$2:A$850, 0))))), "Yes", ""), ""), "")</f>
        <v/>
      </c>
      <c r="FW257" s="66"/>
      <c r="FX257" s="75" t="str">
        <f>IFERROR(IF(B257&lt;&gt;"", IF(OR(ISNUMBER(SEARCH("b", LOWER(INDEX(Paste_Here!J$2:J$850, MATCH(B257, Paste_Here!A$2:A$850, 0))))), ISNUMBER(SEARCH("h", LOWER(INDEX(Paste_Here!J$2:J$850, MATCH(B257, Paste_Here!A$2:A$850, 0))))), ISNUMBER(SEARCH("i", LOWER(INDEX(Paste_Here!J$2:J$850, MATCH(B257, Paste_Here!A$2:A$850, 0)))))), "Yes", IF(INDEX(Paste_Here!J$2:J$850, MATCH(B257, Paste_Here!A$2:A$850, 0))&lt;&gt;"", "No", "")), ""), "")</f>
        <v/>
      </c>
      <c r="FY257" s="66"/>
      <c r="FZ257" s="75" t="str">
        <f>IFERROR(IF(B257&lt;&gt;"", IF(ISNUMBER(SEARCH("yes", LOWER(INDEX(Paste_Here!K$2:K$850, MATCH(B257, Paste_Here!A$2:A$850, 0))))), "Yes", IF(ISNUMBER(SEARCH("no", LOWER(INDEX(Paste_Here!K$2:K$850, MATCH(B257, Paste_Here!A$2:A$850, 0))))), "No", "")), ""), "")</f>
        <v/>
      </c>
      <c r="GA257" s="66"/>
      <c r="GB257" s="75" t="str">
        <f>IFERROR(IF(B257&lt;&gt;"", IF(ISNUMBER(SEARCH("transitional 2", LOWER(INDEX(Paste_Here!C$2:C$850, MATCH(B257, Paste_Here!A$2:A$850, 0))))), "T2",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GC257" s="66"/>
      <c r="GD257" s="75"/>
      <c r="GE257" s="66"/>
      <c r="GF257" s="75"/>
      <c r="GG257" s="66"/>
      <c r="GH257" s="75"/>
      <c r="GI257" s="66"/>
      <c r="GK257" s="1" t="str" cm="1">
        <f t="array" ref="GK257">IFERROR(INDEX(Paste_Here!$B$2:$B$850, MATCH(0, COUNTIF(GK$4:GK256, Paste_Here!$B$2:$B$850) + IF(Paste_Here!$B$2:$B$850="", 1, 0), 0)), "")</f>
        <v/>
      </c>
      <c r="GL257" s="1" t="str">
        <f>IF(GK257&lt;&gt;"", INDEX(Paste_Here!$A$2:$A$850, MATCH(GK257, Paste_Here!$B$2:$B$850, 0)), "")</f>
        <v/>
      </c>
      <c r="GM257" s="1" t="str">
        <f t="shared" si="51"/>
        <v/>
      </c>
      <c r="GN257" s="1" t="str" cm="1">
        <f t="array" ref="GN257">IFERROR(INDEX($GM$5:$GM$850, MATCH(SMALL(IF($GM$5:$GM$850&lt;&gt;"", COUNTIF($GM$5:$GM$850, "&lt;"&amp;$GM$5:$GM$850)+1), ROW()-ROW($GN$5)+1), COUNTIF($GM$5:$GM$850, "&lt;"&amp;$GM$5:$GM$850)+1, 0)), "")</f>
        <v/>
      </c>
    </row>
    <row r="258" spans="1:196">
      <c r="A258" s="66"/>
      <c r="B258" s="75" t="str">
        <f t="shared" si="39"/>
        <v/>
      </c>
      <c r="C258" s="66"/>
      <c r="D258" s="75" t="str">
        <f>IFERROR(IF(AND(INDEX(Paste_Here!N$2:N$850, MATCH(B258, Paste_Here!A$2:A$850, 0)) = ""), "", IF(UPPER(INDEX(Paste_Here!N$2:N$850, MATCH(B258, Paste_Here!A$2:A$850, 0))) = "YES", "Yes", IF(UPPER(INDEX(Paste_Here!N$2:N$850, MATCH(B258, Paste_Here!A$2:A$850, 0))) = "NO", "No", ""))), "")</f>
        <v/>
      </c>
      <c r="E258" s="66"/>
      <c r="F258" s="75" t="str">
        <f t="shared" si="46"/>
        <v/>
      </c>
      <c r="G258" s="66"/>
      <c r="H258" s="75" t="str">
        <f t="shared" si="47"/>
        <v/>
      </c>
      <c r="I258" s="66"/>
      <c r="J258" s="75" t="str">
        <f t="shared" si="48"/>
        <v/>
      </c>
      <c r="K258" s="66"/>
      <c r="L258" s="75"/>
      <c r="M258" s="66"/>
      <c r="N258" s="75" t="str">
        <f>IFERROR(IF(B258&lt;&gt;"", IF(AND(INDEX(Paste_Here!AW$2:AW$850, MATCH(B258, Paste_Here!A$2:A$850, 0))&lt;&gt;"", ISNUMBER(VALUE(INDEX(Paste_Here!AW$2:AW$850, MATCH(B258, Paste_Here!A$2:A$850, 0))))), INDEX(Paste_Here!AW$2:AW$850, MATCH(B258, Paste_Here!A$2:A$850, 0)), ""), ""), "")</f>
        <v/>
      </c>
      <c r="O258" s="66"/>
      <c r="P258" s="75" t="str">
        <f>IFERROR(IF(B258&lt;&gt;"", IF(AND(INDEX(Paste_Here!AX$2:AX$850, MATCH(B258, Paste_Here!A$2:A$850, 0))&lt;&gt;"", ISNUMBER(VALUE(INDEX(Paste_Here!AX$2:AX$850, MATCH(B258, Paste_Here!A$2:A$850, 0))))), INDEX(Paste_Here!AX$2:AX$850, MATCH(B258, Paste_Here!A$2:A$850, 0)), ""), ""), "")</f>
        <v/>
      </c>
      <c r="Q258" s="66"/>
      <c r="R258" s="75" t="str">
        <f>IFERROR(IF(B258&lt;&gt;"", IF(AND(INDEX(Paste_Here!AU$2:AU$850, MATCH(B258, Paste_Here!A$2:A$850, 0))&lt;&gt;"", ISNUMBER(VALUE(INDEX(Paste_Here!AU$2:AU$850, MATCH(B258, Paste_Here!A$2:A$850, 0))))), INDEX(Paste_Here!AU$2:AU$850, MATCH(B258, Paste_Here!A$2:A$850, 0)), ""), ""), "")</f>
        <v/>
      </c>
      <c r="S258" s="66"/>
      <c r="T258" s="75" t="str">
        <f>IFERROR(IF(B258&lt;&gt;"", IF(AND(INDEX(Paste_Here!AV$2:AV$850, MATCH(B258, Paste_Here!A$2:A$850, 0))&lt;&gt;"", ISNUMBER(VALUE(INDEX(Paste_Here!AV$2:AV$850, MATCH(B258, Paste_Here!A$2:A$850, 0))))), INDEX(Paste_Here!AV$2:AV$850, MATCH(B258, Paste_Here!A$2:A$850, 0)), ""), ""), "")</f>
        <v/>
      </c>
      <c r="U258" s="66"/>
      <c r="W258" s="66"/>
      <c r="Y258" s="66"/>
      <c r="Z258" s="66"/>
      <c r="AA258" s="75" t="str">
        <f t="shared" si="40"/>
        <v/>
      </c>
      <c r="AB258" s="66"/>
      <c r="AC258" s="75"/>
      <c r="AD258" s="66"/>
      <c r="AE258" s="98"/>
      <c r="AF258" s="66"/>
      <c r="AG258" s="75"/>
      <c r="AH258" s="66"/>
      <c r="AI258" s="75" t="str">
        <f>IFERROR(IF(B258&lt;&gt;"", IF(AND(INDEX(Paste_Here!AC$2:AC$850, MATCH(B258, Paste_Here!A$2:A$850, 0))&lt;&gt;"", ISNUMBER(VALUE(INDEX(Paste_Here!AC$2:AC$850, MATCH(B258, Paste_Here!A$2:A$850, 0))))), INDEX(Paste_Here!AC$2:AC$850, MATCH(B258, Paste_Here!A$2:A$850, 0)), ""), ""), "")</f>
        <v/>
      </c>
      <c r="AJ258" s="66"/>
      <c r="AK258" s="75" t="str">
        <f>IFERROR(IF(B258&lt;&gt;"", IF(ISNUMBER(SEARCH("highrisk", LOWER(INDEX(Paste_Here!AD$2:AD$850, MATCH(B258, Paste_Here!A$2:A$850, 0))))), "High Risk", IF(ISNUMBER(SEARCH("lowrisk", LOWER(INDEX(Paste_Here!AD$2:AD$850, MATCH(B258, Paste_Here!A$2:A$850, 0))))), "Low Risk", IF(ISNUMBER(SEARCH("somerisk", LOWER(INDEX(Paste_Here!AD$2:AD$850, MATCH(B258, Paste_Here!A$2:A$850, 0))))), "Some Risk", IF(ISNUMBER(SEARCH("ot", LOWER(INDEX(Paste_Here!AD$2:AD$850, MATCH(B258, Paste_Here!A$2:A$850, 0))))), "OT", "")))), ""), "")</f>
        <v/>
      </c>
      <c r="AL258" s="66"/>
      <c r="AM258" s="75"/>
      <c r="AN258" s="66"/>
      <c r="AO258" s="75" t="str">
        <f>IFERROR(IF(B258&lt;&gt;"", IF(AND(INDEX(Paste_Here!M$2:M$850, MATCH(B258, Paste_Here!A$2:A$850, 0))&lt;&gt;"", ISNUMBER(VALUE(INDEX(Paste_Here!M$2:M$850, MATCH(B258, Paste_Here!A$2:A$850, 0))))), INDEX(Paste_Here!M$2:M$850, MATCH(B258, Paste_Here!A$2:A$850, 0)), ""), ""), "")</f>
        <v/>
      </c>
      <c r="AP258" s="66"/>
      <c r="AQ258" s="75" t="str">
        <f>IFERROR(IF(B258&lt;&gt;"", IF(ISNUMBER(SEARCH("highrisk", LOWER(INDEX(Paste_Here!N$2:N$850, MATCH(B258, Paste_Here!A$2:A$850, 0))))), "High Risk", IF(ISNUMBER(SEARCH("lowrisk", LOWER(INDEX(Paste_Here!N$2:N$850, MATCH(B258, Paste_Here!A$2:A$850, 0))))), "Low Risk", IF(ISNUMBER(SEARCH("somerisk", LOWER(INDEX(Paste_Here!N$2:N$850, MATCH(B258, Paste_Here!A$2:A$850, 0))))), "Some Risk", IF(ISNUMBER(SEARCH("ot", LOWER(INDEX(Paste_Here!N$2:N$850, MATCH(B258, Paste_Here!A$2:A$850, 0))))), "OT", "")))), ""), "")</f>
        <v/>
      </c>
      <c r="AT258" s="66"/>
      <c r="AU258" s="103"/>
      <c r="AV258" s="66"/>
      <c r="AW258" s="66"/>
      <c r="AX258" s="75" t="str">
        <f t="shared" si="41"/>
        <v/>
      </c>
      <c r="AY258" s="66"/>
      <c r="AZ258" s="75"/>
      <c r="BA258" s="66"/>
      <c r="BB258" s="75"/>
      <c r="BC258" s="66"/>
      <c r="BD258" s="75"/>
      <c r="BE258" s="66"/>
      <c r="BF258" s="75" t="str">
        <f>IFERROR(IF(B258&lt;&gt;"", IF(AND(INDEX(Paste_Here!AE$2:AE$850, MATCH(B258, Paste_Here!A$2:A$850, 0))&lt;&gt;"", ISNUMBER(VALUE(INDEX(Paste_Here!AE$2:AE$850, MATCH(B258, Paste_Here!A$2:A$850, 0))))), INDEX(Paste_Here!AE$2:AE$850, MATCH(B258, Paste_Here!A$2:A$850, 0)), ""), ""), "")</f>
        <v/>
      </c>
      <c r="BG258" s="66"/>
      <c r="BH258" s="75" t="str">
        <f>IFERROR(IF(B258&lt;&gt;"", IF(ISNUMBER(SEARCH("highrisk", LOWER(INDEX(Paste_Here!AF$2:AF$850, MATCH(B258, Paste_Here!A$2:A$850, 0))))), "High Risk", IF(ISNUMBER(SEARCH("lowrisk", LOWER(INDEX(Paste_Here!AF$2:AF$850, MATCH(B258, Paste_Here!A$2:A$850, 0))))), "Low Risk", IF(ISNUMBER(SEARCH("somerisk", LOWER(INDEX(Paste_Here!AF$2:AF$850, MATCH(B258, Paste_Here!A$2:A$850, 0))))), "Some Risk", IF(ISNUMBER(SEARCH("ot", LOWER(INDEX(Paste_Here!AF$2:AF$850, MATCH(B258, Paste_Here!A$2:A$850, 0))))), "OT", "")))), ""), "")</f>
        <v/>
      </c>
      <c r="BI258" s="66"/>
      <c r="BJ258" s="75"/>
      <c r="BK258" s="66"/>
      <c r="BL258" s="75" t="str">
        <f>IFERROR(IF(B258&lt;&gt;"", IF(AND(INDEX(Paste_Here!O$2:O$850, MATCH(B258, Paste_Here!A$2:A$850, 0))&lt;&gt;"", ISNUMBER(VALUE(INDEX(Paste_Here!O$2:O$850, MATCH(B258, Paste_Here!A$2:A$850, 0))))), INDEX(Paste_Here!O$2:O$850, MATCH(B258, Paste_Here!A$2:A$850, 0)), ""), ""), "")</f>
        <v/>
      </c>
      <c r="BM258" s="66"/>
      <c r="BN258" s="75" t="str">
        <f>IFERROR(IF(B258&lt;&gt;"", IF(ISNUMBER(SEARCH("highrisk", LOWER(INDEX(Paste_Here!P$2:P$850, MATCH(B258, Paste_Here!A$2:A$850, 0))))), "High Risk", IF(ISNUMBER(SEARCH("lowrisk", LOWER(INDEX(Paste_Here!P$2:P$850, MATCH(B258, Paste_Here!A$2:A$850, 0))))), "Low Risk", IF(ISNUMBER(SEARCH("somerisk", LOWER(INDEX(Paste_Here!P$2:P$850, MATCH(B258, Paste_Here!A$2:A$850, 0))))), "Some Risk", IF(ISNUMBER(SEARCH("ot", LOWER(INDEX(Paste_Here!P$2:P$850, MATCH(B258, Paste_Here!A$2:A$850, 0))))), "OT", "")))), ""), "")</f>
        <v/>
      </c>
      <c r="BQ258" s="66"/>
      <c r="BR258" s="75"/>
      <c r="BS258" s="66"/>
      <c r="BT258" s="66"/>
      <c r="BU258" s="75" t="str">
        <f t="shared" si="42"/>
        <v/>
      </c>
      <c r="BV258" s="66"/>
      <c r="BW258" s="75"/>
      <c r="BX258" s="66"/>
      <c r="BY258" s="75"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BZ258" s="66"/>
      <c r="CA258" s="75"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CB258" s="66"/>
      <c r="CC258" s="75"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CD258" s="66"/>
      <c r="CE258" s="75"/>
      <c r="CF258" s="66"/>
      <c r="CK258" s="75"/>
      <c r="CL258" s="66"/>
      <c r="CM258" s="75"/>
      <c r="CN258" s="66"/>
      <c r="CO258" s="75"/>
      <c r="CP258" s="66"/>
      <c r="CQ258" s="66"/>
      <c r="CR258" s="75" t="str">
        <f t="shared" si="43"/>
        <v/>
      </c>
      <c r="CS258" s="66"/>
      <c r="CT258" s="75"/>
      <c r="CU258" s="66"/>
      <c r="CV258" s="75"/>
      <c r="CW258" s="66"/>
      <c r="CX258" s="75"/>
      <c r="CY258" s="66"/>
      <c r="CZ258" s="75"/>
      <c r="DA258" s="66"/>
      <c r="DB258" s="75" t="str">
        <f>IFERROR(IF(B258&lt;&gt;"", IF(AND(INDEX(Paste_Here!AK$2:AK$850, MATCH(B258, Paste_Here!A$2:A$850, 0))&lt;&gt;"", ISNUMBER(VALUE(INDEX(Paste_Here!AK$2:AK$850, MATCH(B258, Paste_Here!A$2:A$850, 0))))), INDEX(Paste_Here!AK$2:AK$850, MATCH(B258, Paste_Here!A$2:A$850, 0)), ""), ""), "")</f>
        <v/>
      </c>
      <c r="DC258" s="66"/>
      <c r="DD258" s="75" t="str">
        <f>IFERROR(IF(B258&lt;&gt;"", IF(ISNUMBER(SEARCH("highrisk", LOWER(INDEX(Paste_Here!AL$2:AL$850, MATCH(B258, Paste_Here!A$2:A$850, 0))))), "High Risk", IF(ISNUMBER(SEARCH("lowrisk", LOWER(INDEX(Paste_Here!AL$2:AL$850, MATCH(B258, Paste_Here!A$2:A$850, 0))))), "Low Risk", IF(ISNUMBER(SEARCH("somerisk", LOWER(INDEX(Paste_Here!AL$2:AL$850, MATCH(B258, Paste_Here!A$2:A$850, 0))))), "Some Risk", IF(ISNUMBER(SEARCH("ot", LOWER(INDEX(Paste_Here!AL$2:AL$850, MATCH(B258, Paste_Here!A$2:A$850, 0))))), "OT", "")))), ""), "")</f>
        <v/>
      </c>
      <c r="DE258" s="66"/>
      <c r="DF258" s="75" t="str">
        <f>IFERROR(IF(B258&lt;&gt;"", IF(AND(INDEX(Paste_Here!AM$2:AM$850, MATCH(B258, Paste_Here!A$2:A$850, 0))&lt;&gt;"", ISNUMBER(VALUE(INDEX(Paste_Here!AM$2:AM$850, MATCH(B258, Paste_Here!A$2:A$850, 0))))), INDEX(Paste_Here!AM$2:AM$850, MATCH(B258, Paste_Here!A$2:A$850, 0)), ""), ""), "")</f>
        <v/>
      </c>
      <c r="DG258" s="66"/>
      <c r="DH258" s="75" t="str">
        <f>IFERROR(IF(B258&lt;&gt;"", IF(ISNUMBER(SEARCH("highrisk", LOWER(INDEX(Paste_Here!AN$2:AN$850, MATCH(B258, Paste_Here!A$2:A$850, 0))))), "High Risk", IF(ISNUMBER(SEARCH("lowrisk", LOWER(INDEX(Paste_Here!AN$2:AN$850, MATCH(B258, Paste_Here!A$2:A$850, 0))))), "Low Risk", IF(ISNUMBER(SEARCH("somerisk", LOWER(INDEX(Paste_Here!AN$2:AN$850, MATCH(B258, Paste_Here!A$2:A$850, 0))))), "Some Risk", IF(ISNUMBER(SEARCH("ot", LOWER(INDEX(Paste_Here!AN$2:AN$850, MATCH(B258, Paste_Here!A$2:A$850, 0))))), "OT", "")))), ""), "")</f>
        <v/>
      </c>
      <c r="DI258" s="66"/>
      <c r="DJ258" s="66"/>
      <c r="DK258" s="75" t="str">
        <f t="shared" si="44"/>
        <v/>
      </c>
      <c r="DL258" s="66"/>
      <c r="DM258" s="75" t="str">
        <f>IFERROR(IF(B258&lt;&gt;"", IF(AND(INDEX(Paste_Here!Q$2:Q$850, MATCH(B258, Paste_Here!A$2:A$850, 0))&lt;&gt;"", ISNUMBER(VALUE(INDEX(Paste_Here!Q$2:Q$850, MATCH(B258, Paste_Here!A$2:A$850, 0))))), INDEX(Paste_Here!Q$2:Q$850, MATCH(B258, Paste_Here!A$2:A$850, 0)), ""), ""), "")</f>
        <v/>
      </c>
      <c r="DN258" s="66"/>
      <c r="DO258" s="75" t="str">
        <f>IFERROR(IF(B258&lt;&gt;"", IF(ISNUMBER(SEARCH("highrisk", LOWER(INDEX(Paste_Here!R$2:R$850, MATCH(B258, Paste_Here!A$2:A$850, 0))))), "High Risk", IF(ISNUMBER(SEARCH("lowrisk", LOWER(INDEX(Paste_Here!R$2:R$850, MATCH(B258, Paste_Here!A$2:A$850, 0))))), "Low Risk", IF(ISNUMBER(SEARCH("somerisk", LOWER(INDEX(Paste_Here!R$2:R$850, MATCH(B258, Paste_Here!A$2:A$850, 0))))), "Some Risk", IF(ISNUMBER(SEARCH("ot", LOWER(INDEX(Paste_Here!R$2:R$850, MATCH(B258, Paste_Here!A$2:A$850, 0))))), "OT", "")))), ""), "")</f>
        <v/>
      </c>
      <c r="DP258" s="66"/>
      <c r="DQ258" s="93" t="str">
        <f>IFERROR(IF(B258&lt;&gt;"", IF(AND(INDEX(Paste_Here!S$2:S$850, MATCH(B258, Paste_Here!A$2:A$850, 0))&lt;&gt;"", ISNUMBER(VALUE(INDEX(Paste_Here!S$2:S$850, MATCH(B258, Paste_Here!A$2:A$850, 0))))), INDEX(Paste_Here!S$2:S$850, MATCH(B258, Paste_Here!A$2:A$850, 0)), ""), ""), "")</f>
        <v/>
      </c>
      <c r="DR258" s="66"/>
      <c r="DS258" s="75"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IF(ISNUMBER(SEARCH("ot", LOWER(INDEX(Paste_Here!T$2:T$850, MATCH(B258, Paste_Here!A$2:A$850, 0))))), "OT", "")))), ""), "")</f>
        <v/>
      </c>
      <c r="DT258" s="66"/>
      <c r="DU258" s="75" t="str">
        <f>IFERROR(IF(B258&lt;&gt;"", IF(AND(INDEX(Paste_Here!U$2:U$850, MATCH(B258, Paste_Here!A$2:A$850, 0))&lt;&gt;"", ISNUMBER(VALUE(INDEX(Paste_Here!U$2:U$850, MATCH(B258, Paste_Here!A$2:A$850, 0))))), INDEX(Paste_Here!U$2:U$850, MATCH(B258, Paste_Here!A$2:A$850, 0)), ""), ""), "")</f>
        <v/>
      </c>
      <c r="DV258" s="66"/>
      <c r="DW258" s="93" t="str">
        <f>IFERROR(IF(B258&lt;&gt;"", IF(ISNUMBER(SEARCH("highrisk", LOWER(INDEX(Paste_Here!V$2:V$850, MATCH(B258, Paste_Here!A$2:A$850, 0))))), "High Risk", IF(ISNUMBER(SEARCH("lowrisk", LOWER(INDEX(Paste_Here!V$2:V$850, MATCH(B258, Paste_Here!A$2:A$850, 0))))), "Low Risk", IF(ISNUMBER(SEARCH("somerisk", LOWER(INDEX(Paste_Here!V$2:V$850, MATCH(B258, Paste_Here!A$2:A$850, 0))))), "Some Risk", IF(ISNUMBER(SEARCH("ot", LOWER(INDEX(Paste_Here!V$2:V$850, MATCH(B258, Paste_Here!A$2:A$850, 0))))), "OT", "")))), ""), "")</f>
        <v/>
      </c>
      <c r="DX258" s="66"/>
      <c r="DY258" s="75" t="str">
        <f>IFERROR(IF(B258&lt;&gt;"", IF(AND(INDEX(Paste_Here!W$2:W$850, MATCH(B258, Paste_Here!A$2:A$850, 0))&lt;&gt;"", ISNUMBER(VALUE(INDEX(Paste_Here!W$2:W$850, MATCH(B258, Paste_Here!A$2:A$850, 0))))), INDEX(Paste_Here!W$2:W$850, MATCH(B258, Paste_Here!A$2:A$850, 0)), ""), ""), "")</f>
        <v/>
      </c>
      <c r="DZ258" s="66"/>
      <c r="EA258" s="75" t="str">
        <f>IFERROR(IF(B258&lt;&gt;"", IF(ISNUMBER(SEARCH("highrisk", LOWER(INDEX(Paste_Here!X$2:X$850, MATCH(B258, Paste_Here!A$2:A$850, 0))))), "High Risk", IF(ISNUMBER(SEARCH("lowrisk", LOWER(INDEX(Paste_Here!X$2:X$850, MATCH(B258, Paste_Here!A$2:A$850, 0))))), "Low Risk", IF(ISNUMBER(SEARCH("somerisk", LOWER(INDEX(Paste_Here!X$2:X$850, MATCH(B258, Paste_Here!A$2:A$850, 0))))), "Some Risk", IF(ISNUMBER(SEARCH("ot", LOWER(INDEX(Paste_Here!X$2:X$850, MATCH(B258, Paste_Here!A$2:A$850, 0))))), "OT", "")))), ""), "")</f>
        <v/>
      </c>
      <c r="EB258" s="66"/>
      <c r="EC258" s="66"/>
      <c r="ED258" s="75" t="str">
        <f t="shared" si="49"/>
        <v/>
      </c>
      <c r="EE258" s="66"/>
      <c r="EF258" s="75" t="str">
        <f>IFERROR(IF(B258&lt;&gt;"", IF(AND(INDEX(Paste_Here!AO$2:AO$850, MATCH(B258, Paste_Here!A$2:A$850, 0))&lt;&gt;"", ISNUMBER(VALUE(INDEX(Paste_Here!AO$2:AO$850, MATCH(B258, Paste_Here!A$2:A$850, 0))))), INDEX(Paste_Here!AO$2:AO$850, MATCH(B258, Paste_Here!A$2:A$850, 0)), ""), ""), "")</f>
        <v/>
      </c>
      <c r="EG258" s="66"/>
      <c r="EH258" s="75" t="str">
        <f>IFERROR(IF(B258&lt;&gt;"", IF(ISNUMBER(SEARCH("highrisk", LOWER(INDEX(Paste_Here!AP$2:AP$850, MATCH(B258, Paste_Here!A$2:A$850, 0))))), "High Risk", IF(ISNUMBER(SEARCH("lowrisk", LOWER(INDEX(Paste_Here!AP$2:AP$850, MATCH(B258, Paste_Here!A$2:A$850, 0))))), "Low Risk", IF(ISNUMBER(SEARCH("somerisk", LOWER(INDEX(Paste_Here!AP$2:AP$850, MATCH(B258, Paste_Here!A$2:A$850, 0))))), "Some Risk", IF(ISNUMBER(SEARCH("ot", LOWER(INDEX(Paste_Here!AP$2:AP$850, MATCH(B258, Paste_Here!A$2:A$850, 0))))), "OT", "")))), ""), "")</f>
        <v/>
      </c>
      <c r="EI258" s="66"/>
      <c r="EJ258" s="93"/>
      <c r="EK258" s="66"/>
      <c r="EL258" s="75" t="str">
        <f>IFERROR(IF(B258&lt;&gt;"", IF(AND(INDEX(Paste_Here!AQ$2:AQ$850, MATCH(B258, Paste_Here!A$2:A$850, 0))&lt;&gt;"", ISNUMBER(VALUE(INDEX(Paste_Here!AQ$2:AQ$850, MATCH(B258, Paste_Here!A$2:A$850, 0))))), INDEX(Paste_Here!AQ$2:AQ$850, MATCH(B258, Paste_Here!A$2:A$850, 0)), ""), ""), "")</f>
        <v/>
      </c>
      <c r="EM258" s="66"/>
      <c r="EN258" s="75" t="str">
        <f>IFERROR(IF(B258&lt;&gt;"", IF(ISNUMBER(SEARCH("highrisk", LOWER(INDEX(Paste_Here!AR$2:AR$850, MATCH(B258, Paste_Here!A$2:A$850, 0))))), "High Risk", IF(ISNUMBER(SEARCH("lowrisk", LOWER(INDEX(Paste_Here!AR$2:AR$850, MATCH(B258, Paste_Here!A$2:A$850, 0))))), "Low Risk", IF(ISNUMBER(SEARCH("somerisk", LOWER(INDEX(Paste_Here!AR$2:AR$850, MATCH(B258, Paste_Here!A$2:A$850, 0))))), "Some Risk", IF(ISNUMBER(SEARCH("ot", LOWER(INDEX(Paste_Here!AR$2:AR$850, MATCH(B258, Paste_Here!A$2:A$850, 0))))), "OT", "")))), ""), "")</f>
        <v/>
      </c>
      <c r="EO258" s="66"/>
      <c r="EP258" s="93"/>
      <c r="EQ258" s="66"/>
      <c r="ER258" s="75"/>
      <c r="ES258" s="66"/>
      <c r="ET258" s="75"/>
      <c r="EU258" s="66"/>
      <c r="EV258" s="66"/>
      <c r="EW258" s="75" t="str">
        <f t="shared" si="50"/>
        <v/>
      </c>
      <c r="EX258" s="66"/>
      <c r="EY258" s="75" t="str">
        <f>IFERROR(IF(B258&lt;&gt;"", IF(AND(INDEX(Paste_Here!Y$2:Y$850, MATCH(B258, Paste_Here!A$2:A$850, 0))&lt;&gt;"", ISNUMBER(VALUE(INDEX(Paste_Here!Y$2:Y$850, MATCH(B258, Paste_Here!A$2:A$850, 0))))), INDEX(Paste_Here!Y$2:Y$850, MATCH(B258, Paste_Here!A$2:A$850, 0)), ""), ""), "")</f>
        <v/>
      </c>
      <c r="EZ258" s="66"/>
      <c r="FA258" s="75" t="str">
        <f>IFERROR(IF(B258&lt;&gt;"", IF(ISNUMBER(SEARCH("highrisk", LOWER(INDEX(Paste_Here!Z$2:Z$850, MATCH(B258, Paste_Here!A$2:A$850, 0))))), "High Risk", IF(ISNUMBER(SEARCH("lowrisk", LOWER(INDEX(Paste_Here!Z$2:Z$850, MATCH(B258, Paste_Here!A$2:A$850, 0))))), "Low Risk", IF(ISNUMBER(SEARCH("somerisk", LOWER(INDEX(Paste_Here!Z$2:Z$850, MATCH(B258, Paste_Here!A$2:A$850, 0))))), "Some Risk", IF(ISNUMBER(SEARCH("ot", LOWER(INDEX(Paste_Here!Z$2:Z$850, MATCH(B258, Paste_Here!A$2:A$850, 0))))), "OT", "")))), ""), "")</f>
        <v/>
      </c>
      <c r="FB258" s="66"/>
      <c r="FC258" s="93"/>
      <c r="FD258" s="66"/>
      <c r="FE258" s="75" t="str">
        <f>IFERROR(IF(B258&lt;&gt;"", IF(AND(INDEX(Paste_Here!AA$2:AA$850, MATCH(B258, Paste_Here!A$2:A$850, 0))&lt;&gt;"", ISNUMBER(VALUE(INDEX(Paste_Here!AA$2:AA$850, MATCH(B258, Paste_Here!A$2:A$850, 0))))), INDEX(Paste_Here!AA$2:AA$850, MATCH(B258, Paste_Here!A$2:A$850, 0)), ""), ""), "")</f>
        <v/>
      </c>
      <c r="FF258" s="66"/>
      <c r="FG258" s="75" t="str">
        <f>IFERROR(IF(B258&lt;&gt;"", IF(ISNUMBER(SEARCH("highrisk", LOWER(INDEX(Paste_Here!AB$2:AB$850, MATCH(B258, Paste_Here!A$2:A$850, 0))))), "High Risk", IF(ISNUMBER(SEARCH("lowrisk", LOWER(INDEX(Paste_Here!AB$2:AB$850, MATCH(B258, Paste_Here!A$2:A$850, 0))))), "Low Risk", IF(ISNUMBER(SEARCH("somerisk", LOWER(INDEX(Paste_Here!AB$2:AB$850, MATCH(B258, Paste_Here!A$2:A$850, 0))))), "Some Risk", IF(ISNUMBER(SEARCH("ot", LOWER(INDEX(Paste_Here!AB$2:AB$850, MATCH(B258, Paste_Here!A$2:A$850, 0))))), "OT", "")))), ""), "")</f>
        <v/>
      </c>
      <c r="FH258" s="66"/>
      <c r="FI258" s="93"/>
      <c r="FJ258" s="66"/>
      <c r="FK258" s="75"/>
      <c r="FL258" s="66"/>
      <c r="FM258" s="75"/>
      <c r="FN258" s="66"/>
      <c r="FO258" s="66"/>
      <c r="FP258" s="75" t="str">
        <f t="shared" si="45"/>
        <v/>
      </c>
      <c r="FQ258" s="66"/>
      <c r="FR258" s="75" t="str">
        <f>IFERROR(IF(B258&lt;&gt;"", IF(ISNUMBER(SEARCH("s", LOWER(INDEX(Paste_Here!L$2:L$850, MATCH(B258, Paste_Here!A$2:A$850, 0))))), "Yes", IF(INDEX(Paste_Here!L$2:L$850, MATCH(B258, Paste_Here!A$2:A$850, 0))&lt;&gt;"", "No", "")), ""), "")</f>
        <v/>
      </c>
      <c r="FS258" s="66"/>
      <c r="FT258" s="75" t="str">
        <f>IFERROR(IF(B258&lt;&gt;"", IF(ISNUMBER(SEARCH("yes", LOWER(INDEX(Paste_Here!F$2:F$850, MATCH(B258, Paste_Here!A$2:A$850, 0))))), "Yes", IF(ISNUMBER(SEARCH("no", LOWER(INDEX(Paste_Here!F$2:F$850, MATCH(B258, Paste_Here!A$2:A$850, 0))))), "No", "")), ""), "")</f>
        <v/>
      </c>
      <c r="FU258" s="66"/>
      <c r="FV258" s="75" t="str">
        <f>IFERROR(IF(B258&lt;&gt;"", IF(ISNUMBER(SEARCH("english language learner", LOWER(INDEX(Paste_Here!C$2:C$850, MATCH(B258, Paste_Here!A$2:A$850, 0))))), "Yes", ""), ""), "")</f>
        <v/>
      </c>
      <c r="FW258" s="66"/>
      <c r="FX258" s="75" t="str">
        <f>IFERROR(IF(B258&lt;&gt;"", IF(OR(ISNUMBER(SEARCH("b", LOWER(INDEX(Paste_Here!J$2:J$850, MATCH(B258, Paste_Here!A$2:A$850, 0))))), ISNUMBER(SEARCH("h", LOWER(INDEX(Paste_Here!J$2:J$850, MATCH(B258, Paste_Here!A$2:A$850, 0))))), ISNUMBER(SEARCH("i", LOWER(INDEX(Paste_Here!J$2:J$850, MATCH(B258, Paste_Here!A$2:A$850, 0)))))), "Yes", IF(INDEX(Paste_Here!J$2:J$850, MATCH(B258, Paste_Here!A$2:A$850, 0))&lt;&gt;"", "No", "")), ""), "")</f>
        <v/>
      </c>
      <c r="FY258" s="66"/>
      <c r="FZ258" s="75" t="str">
        <f>IFERROR(IF(B258&lt;&gt;"", IF(ISNUMBER(SEARCH("yes", LOWER(INDEX(Paste_Here!K$2:K$850, MATCH(B258, Paste_Here!A$2:A$850, 0))))), "Yes", IF(ISNUMBER(SEARCH("no", LOWER(INDEX(Paste_Here!K$2:K$850, MATCH(B258, Paste_Here!A$2:A$850, 0))))), "No", "")), ""), "")</f>
        <v/>
      </c>
      <c r="GA258" s="66"/>
      <c r="GB258" s="75" t="str">
        <f>IFERROR(IF(B258&lt;&gt;"", IF(ISNUMBER(SEARCH("transitional 2", LOWER(INDEX(Paste_Here!C$2:C$850, MATCH(B258, Paste_Here!A$2:A$850, 0))))), "T2",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GC258" s="66"/>
      <c r="GD258" s="75"/>
      <c r="GE258" s="66"/>
      <c r="GF258" s="75"/>
      <c r="GG258" s="66"/>
      <c r="GH258" s="75"/>
      <c r="GI258" s="66"/>
      <c r="GK258" s="1" t="str" cm="1">
        <f t="array" ref="GK258">IFERROR(INDEX(Paste_Here!$B$2:$B$850, MATCH(0, COUNTIF(GK$4:GK257, Paste_Here!$B$2:$B$850) + IF(Paste_Here!$B$2:$B$850="", 1, 0), 0)), "")</f>
        <v/>
      </c>
      <c r="GL258" s="1" t="str">
        <f>IF(GK258&lt;&gt;"", INDEX(Paste_Here!$A$2:$A$850, MATCH(GK258, Paste_Here!$B$2:$B$850, 0)), "")</f>
        <v/>
      </c>
      <c r="GM258" s="1" t="str">
        <f t="shared" si="51"/>
        <v/>
      </c>
      <c r="GN258" s="1" t="str" cm="1">
        <f t="array" ref="GN258">IFERROR(INDEX($GM$5:$GM$850, MATCH(SMALL(IF($GM$5:$GM$850&lt;&gt;"", COUNTIF($GM$5:$GM$850, "&lt;"&amp;$GM$5:$GM$850)+1), ROW()-ROW($GN$5)+1), COUNTIF($GM$5:$GM$850, "&lt;"&amp;$GM$5:$GM$850)+1, 0)), "")</f>
        <v/>
      </c>
    </row>
    <row r="259" spans="1:196">
      <c r="A259" s="66"/>
      <c r="B259" s="75" t="str">
        <f t="shared" si="39"/>
        <v/>
      </c>
      <c r="C259" s="66"/>
      <c r="D259" s="75" t="str">
        <f>IFERROR(IF(AND(INDEX(Paste_Here!N$2:N$850, MATCH(B259, Paste_Here!A$2:A$850, 0)) = ""), "", IF(UPPER(INDEX(Paste_Here!N$2:N$850, MATCH(B259, Paste_Here!A$2:A$850, 0))) = "YES", "Yes", IF(UPPER(INDEX(Paste_Here!N$2:N$850, MATCH(B259, Paste_Here!A$2:A$850, 0))) = "NO", "No", ""))), "")</f>
        <v/>
      </c>
      <c r="E259" s="66"/>
      <c r="F259" s="75" t="str">
        <f t="shared" si="46"/>
        <v/>
      </c>
      <c r="G259" s="66"/>
      <c r="H259" s="75" t="str">
        <f t="shared" si="47"/>
        <v/>
      </c>
      <c r="I259" s="66"/>
      <c r="J259" s="75" t="str">
        <f t="shared" si="48"/>
        <v/>
      </c>
      <c r="K259" s="66"/>
      <c r="L259" s="75"/>
      <c r="M259" s="66"/>
      <c r="N259" s="75" t="str">
        <f>IFERROR(IF(B259&lt;&gt;"", IF(AND(INDEX(Paste_Here!AW$2:AW$850, MATCH(B259, Paste_Here!A$2:A$850, 0))&lt;&gt;"", ISNUMBER(VALUE(INDEX(Paste_Here!AW$2:AW$850, MATCH(B259, Paste_Here!A$2:A$850, 0))))), INDEX(Paste_Here!AW$2:AW$850, MATCH(B259, Paste_Here!A$2:A$850, 0)), ""), ""), "")</f>
        <v/>
      </c>
      <c r="O259" s="66"/>
      <c r="P259" s="75" t="str">
        <f>IFERROR(IF(B259&lt;&gt;"", IF(AND(INDEX(Paste_Here!AX$2:AX$850, MATCH(B259, Paste_Here!A$2:A$850, 0))&lt;&gt;"", ISNUMBER(VALUE(INDEX(Paste_Here!AX$2:AX$850, MATCH(B259, Paste_Here!A$2:A$850, 0))))), INDEX(Paste_Here!AX$2:AX$850, MATCH(B259, Paste_Here!A$2:A$850, 0)), ""), ""), "")</f>
        <v/>
      </c>
      <c r="Q259" s="66"/>
      <c r="R259" s="75" t="str">
        <f>IFERROR(IF(B259&lt;&gt;"", IF(AND(INDEX(Paste_Here!AU$2:AU$850, MATCH(B259, Paste_Here!A$2:A$850, 0))&lt;&gt;"", ISNUMBER(VALUE(INDEX(Paste_Here!AU$2:AU$850, MATCH(B259, Paste_Here!A$2:A$850, 0))))), INDEX(Paste_Here!AU$2:AU$850, MATCH(B259, Paste_Here!A$2:A$850, 0)), ""), ""), "")</f>
        <v/>
      </c>
      <c r="S259" s="66"/>
      <c r="T259" s="75" t="str">
        <f>IFERROR(IF(B259&lt;&gt;"", IF(AND(INDEX(Paste_Here!AV$2:AV$850, MATCH(B259, Paste_Here!A$2:A$850, 0))&lt;&gt;"", ISNUMBER(VALUE(INDEX(Paste_Here!AV$2:AV$850, MATCH(B259, Paste_Here!A$2:A$850, 0))))), INDEX(Paste_Here!AV$2:AV$850, MATCH(B259, Paste_Here!A$2:A$850, 0)), ""), ""), "")</f>
        <v/>
      </c>
      <c r="U259" s="66"/>
      <c r="W259" s="66"/>
      <c r="Y259" s="66"/>
      <c r="Z259" s="66"/>
      <c r="AA259" s="75" t="str">
        <f t="shared" si="40"/>
        <v/>
      </c>
      <c r="AB259" s="66"/>
      <c r="AC259" s="75"/>
      <c r="AD259" s="66"/>
      <c r="AE259" s="98"/>
      <c r="AF259" s="66"/>
      <c r="AG259" s="75"/>
      <c r="AH259" s="66"/>
      <c r="AI259" s="75" t="str">
        <f>IFERROR(IF(B259&lt;&gt;"", IF(AND(INDEX(Paste_Here!AC$2:AC$850, MATCH(B259, Paste_Here!A$2:A$850, 0))&lt;&gt;"", ISNUMBER(VALUE(INDEX(Paste_Here!AC$2:AC$850, MATCH(B259, Paste_Here!A$2:A$850, 0))))), INDEX(Paste_Here!AC$2:AC$850, MATCH(B259, Paste_Here!A$2:A$850, 0)), ""), ""), "")</f>
        <v/>
      </c>
      <c r="AJ259" s="66"/>
      <c r="AK259" s="75" t="str">
        <f>IFERROR(IF(B259&lt;&gt;"", IF(ISNUMBER(SEARCH("highrisk", LOWER(INDEX(Paste_Here!AD$2:AD$850, MATCH(B259, Paste_Here!A$2:A$850, 0))))), "High Risk", IF(ISNUMBER(SEARCH("lowrisk", LOWER(INDEX(Paste_Here!AD$2:AD$850, MATCH(B259, Paste_Here!A$2:A$850, 0))))), "Low Risk", IF(ISNUMBER(SEARCH("somerisk", LOWER(INDEX(Paste_Here!AD$2:AD$850, MATCH(B259, Paste_Here!A$2:A$850, 0))))), "Some Risk", IF(ISNUMBER(SEARCH("ot", LOWER(INDEX(Paste_Here!AD$2:AD$850, MATCH(B259, Paste_Here!A$2:A$850, 0))))), "OT", "")))), ""), "")</f>
        <v/>
      </c>
      <c r="AL259" s="66"/>
      <c r="AM259" s="75"/>
      <c r="AN259" s="66"/>
      <c r="AO259" s="75" t="str">
        <f>IFERROR(IF(B259&lt;&gt;"", IF(AND(INDEX(Paste_Here!M$2:M$850, MATCH(B259, Paste_Here!A$2:A$850, 0))&lt;&gt;"", ISNUMBER(VALUE(INDEX(Paste_Here!M$2:M$850, MATCH(B259, Paste_Here!A$2:A$850, 0))))), INDEX(Paste_Here!M$2:M$850, MATCH(B259, Paste_Here!A$2:A$850, 0)), ""), ""), "")</f>
        <v/>
      </c>
      <c r="AP259" s="66"/>
      <c r="AQ259" s="75" t="str">
        <f>IFERROR(IF(B259&lt;&gt;"", IF(ISNUMBER(SEARCH("highrisk", LOWER(INDEX(Paste_Here!N$2:N$850, MATCH(B259, Paste_Here!A$2:A$850, 0))))), "High Risk", IF(ISNUMBER(SEARCH("lowrisk", LOWER(INDEX(Paste_Here!N$2:N$850, MATCH(B259, Paste_Here!A$2:A$850, 0))))), "Low Risk", IF(ISNUMBER(SEARCH("somerisk", LOWER(INDEX(Paste_Here!N$2:N$850, MATCH(B259, Paste_Here!A$2:A$850, 0))))), "Some Risk", IF(ISNUMBER(SEARCH("ot", LOWER(INDEX(Paste_Here!N$2:N$850, MATCH(B259, Paste_Here!A$2:A$850, 0))))), "OT", "")))), ""), "")</f>
        <v/>
      </c>
      <c r="AT259" s="66"/>
      <c r="AU259" s="103"/>
      <c r="AV259" s="66"/>
      <c r="AW259" s="66"/>
      <c r="AX259" s="75" t="str">
        <f t="shared" si="41"/>
        <v/>
      </c>
      <c r="AY259" s="66"/>
      <c r="AZ259" s="75"/>
      <c r="BA259" s="66"/>
      <c r="BB259" s="75"/>
      <c r="BC259" s="66"/>
      <c r="BD259" s="75"/>
      <c r="BE259" s="66"/>
      <c r="BF259" s="75" t="str">
        <f>IFERROR(IF(B259&lt;&gt;"", IF(AND(INDEX(Paste_Here!AE$2:AE$850, MATCH(B259, Paste_Here!A$2:A$850, 0))&lt;&gt;"", ISNUMBER(VALUE(INDEX(Paste_Here!AE$2:AE$850, MATCH(B259, Paste_Here!A$2:A$850, 0))))), INDEX(Paste_Here!AE$2:AE$850, MATCH(B259, Paste_Here!A$2:A$850, 0)), ""), ""), "")</f>
        <v/>
      </c>
      <c r="BG259" s="66"/>
      <c r="BH259" s="75" t="str">
        <f>IFERROR(IF(B259&lt;&gt;"", IF(ISNUMBER(SEARCH("highrisk", LOWER(INDEX(Paste_Here!AF$2:AF$850, MATCH(B259, Paste_Here!A$2:A$850, 0))))), "High Risk", IF(ISNUMBER(SEARCH("lowrisk", LOWER(INDEX(Paste_Here!AF$2:AF$850, MATCH(B259, Paste_Here!A$2:A$850, 0))))), "Low Risk", IF(ISNUMBER(SEARCH("somerisk", LOWER(INDEX(Paste_Here!AF$2:AF$850, MATCH(B259, Paste_Here!A$2:A$850, 0))))), "Some Risk", IF(ISNUMBER(SEARCH("ot", LOWER(INDEX(Paste_Here!AF$2:AF$850, MATCH(B259, Paste_Here!A$2:A$850, 0))))), "OT", "")))), ""), "")</f>
        <v/>
      </c>
      <c r="BI259" s="66"/>
      <c r="BJ259" s="75"/>
      <c r="BK259" s="66"/>
      <c r="BL259" s="75" t="str">
        <f>IFERROR(IF(B259&lt;&gt;"", IF(AND(INDEX(Paste_Here!O$2:O$850, MATCH(B259, Paste_Here!A$2:A$850, 0))&lt;&gt;"", ISNUMBER(VALUE(INDEX(Paste_Here!O$2:O$850, MATCH(B259, Paste_Here!A$2:A$850, 0))))), INDEX(Paste_Here!O$2:O$850, MATCH(B259, Paste_Here!A$2:A$850, 0)), ""), ""), "")</f>
        <v/>
      </c>
      <c r="BM259" s="66"/>
      <c r="BN259" s="75" t="str">
        <f>IFERROR(IF(B259&lt;&gt;"", IF(ISNUMBER(SEARCH("highrisk", LOWER(INDEX(Paste_Here!P$2:P$850, MATCH(B259, Paste_Here!A$2:A$850, 0))))), "High Risk", IF(ISNUMBER(SEARCH("lowrisk", LOWER(INDEX(Paste_Here!P$2:P$850, MATCH(B259, Paste_Here!A$2:A$850, 0))))), "Low Risk", IF(ISNUMBER(SEARCH("somerisk", LOWER(INDEX(Paste_Here!P$2:P$850, MATCH(B259, Paste_Here!A$2:A$850, 0))))), "Some Risk", IF(ISNUMBER(SEARCH("ot", LOWER(INDEX(Paste_Here!P$2:P$850, MATCH(B259, Paste_Here!A$2:A$850, 0))))), "OT", "")))), ""), "")</f>
        <v/>
      </c>
      <c r="BQ259" s="66"/>
      <c r="BR259" s="75"/>
      <c r="BS259" s="66"/>
      <c r="BT259" s="66"/>
      <c r="BU259" s="75" t="str">
        <f t="shared" si="42"/>
        <v/>
      </c>
      <c r="BV259" s="66"/>
      <c r="BW259" s="75"/>
      <c r="BX259" s="66"/>
      <c r="BY259" s="75"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BZ259" s="66"/>
      <c r="CA259" s="75"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CB259" s="66"/>
      <c r="CC259" s="75"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CD259" s="66"/>
      <c r="CE259" s="75"/>
      <c r="CF259" s="66"/>
      <c r="CK259" s="75"/>
      <c r="CL259" s="66"/>
      <c r="CM259" s="75"/>
      <c r="CN259" s="66"/>
      <c r="CO259" s="75"/>
      <c r="CP259" s="66"/>
      <c r="CQ259" s="66"/>
      <c r="CR259" s="75" t="str">
        <f t="shared" si="43"/>
        <v/>
      </c>
      <c r="CS259" s="66"/>
      <c r="CT259" s="75"/>
      <c r="CU259" s="66"/>
      <c r="CV259" s="75"/>
      <c r="CW259" s="66"/>
      <c r="CX259" s="75"/>
      <c r="CY259" s="66"/>
      <c r="CZ259" s="75"/>
      <c r="DA259" s="66"/>
      <c r="DB259" s="75" t="str">
        <f>IFERROR(IF(B259&lt;&gt;"", IF(AND(INDEX(Paste_Here!AK$2:AK$850, MATCH(B259, Paste_Here!A$2:A$850, 0))&lt;&gt;"", ISNUMBER(VALUE(INDEX(Paste_Here!AK$2:AK$850, MATCH(B259, Paste_Here!A$2:A$850, 0))))), INDEX(Paste_Here!AK$2:AK$850, MATCH(B259, Paste_Here!A$2:A$850, 0)), ""), ""), "")</f>
        <v/>
      </c>
      <c r="DC259" s="66"/>
      <c r="DD259" s="75" t="str">
        <f>IFERROR(IF(B259&lt;&gt;"", IF(ISNUMBER(SEARCH("highrisk", LOWER(INDEX(Paste_Here!AL$2:AL$850, MATCH(B259, Paste_Here!A$2:A$850, 0))))), "High Risk", IF(ISNUMBER(SEARCH("lowrisk", LOWER(INDEX(Paste_Here!AL$2:AL$850, MATCH(B259, Paste_Here!A$2:A$850, 0))))), "Low Risk", IF(ISNUMBER(SEARCH("somerisk", LOWER(INDEX(Paste_Here!AL$2:AL$850, MATCH(B259, Paste_Here!A$2:A$850, 0))))), "Some Risk", IF(ISNUMBER(SEARCH("ot", LOWER(INDEX(Paste_Here!AL$2:AL$850, MATCH(B259, Paste_Here!A$2:A$850, 0))))), "OT", "")))), ""), "")</f>
        <v/>
      </c>
      <c r="DE259" s="66"/>
      <c r="DF259" s="75" t="str">
        <f>IFERROR(IF(B259&lt;&gt;"", IF(AND(INDEX(Paste_Here!AM$2:AM$850, MATCH(B259, Paste_Here!A$2:A$850, 0))&lt;&gt;"", ISNUMBER(VALUE(INDEX(Paste_Here!AM$2:AM$850, MATCH(B259, Paste_Here!A$2:A$850, 0))))), INDEX(Paste_Here!AM$2:AM$850, MATCH(B259, Paste_Here!A$2:A$850, 0)), ""), ""), "")</f>
        <v/>
      </c>
      <c r="DG259" s="66"/>
      <c r="DH259" s="75" t="str">
        <f>IFERROR(IF(B259&lt;&gt;"", IF(ISNUMBER(SEARCH("highrisk", LOWER(INDEX(Paste_Here!AN$2:AN$850, MATCH(B259, Paste_Here!A$2:A$850, 0))))), "High Risk", IF(ISNUMBER(SEARCH("lowrisk", LOWER(INDEX(Paste_Here!AN$2:AN$850, MATCH(B259, Paste_Here!A$2:A$850, 0))))), "Low Risk", IF(ISNUMBER(SEARCH("somerisk", LOWER(INDEX(Paste_Here!AN$2:AN$850, MATCH(B259, Paste_Here!A$2:A$850, 0))))), "Some Risk", IF(ISNUMBER(SEARCH("ot", LOWER(INDEX(Paste_Here!AN$2:AN$850, MATCH(B259, Paste_Here!A$2:A$850, 0))))), "OT", "")))), ""), "")</f>
        <v/>
      </c>
      <c r="DI259" s="66"/>
      <c r="DJ259" s="66"/>
      <c r="DK259" s="75" t="str">
        <f t="shared" si="44"/>
        <v/>
      </c>
      <c r="DL259" s="66"/>
      <c r="DM259" s="75" t="str">
        <f>IFERROR(IF(B259&lt;&gt;"", IF(AND(INDEX(Paste_Here!Q$2:Q$850, MATCH(B259, Paste_Here!A$2:A$850, 0))&lt;&gt;"", ISNUMBER(VALUE(INDEX(Paste_Here!Q$2:Q$850, MATCH(B259, Paste_Here!A$2:A$850, 0))))), INDEX(Paste_Here!Q$2:Q$850, MATCH(B259, Paste_Here!A$2:A$850, 0)), ""), ""), "")</f>
        <v/>
      </c>
      <c r="DN259" s="66"/>
      <c r="DO259" s="75" t="str">
        <f>IFERROR(IF(B259&lt;&gt;"", IF(ISNUMBER(SEARCH("highrisk", LOWER(INDEX(Paste_Here!R$2:R$850, MATCH(B259, Paste_Here!A$2:A$850, 0))))), "High Risk", IF(ISNUMBER(SEARCH("lowrisk", LOWER(INDEX(Paste_Here!R$2:R$850, MATCH(B259, Paste_Here!A$2:A$850, 0))))), "Low Risk", IF(ISNUMBER(SEARCH("somerisk", LOWER(INDEX(Paste_Here!R$2:R$850, MATCH(B259, Paste_Here!A$2:A$850, 0))))), "Some Risk", IF(ISNUMBER(SEARCH("ot", LOWER(INDEX(Paste_Here!R$2:R$850, MATCH(B259, Paste_Here!A$2:A$850, 0))))), "OT", "")))), ""), "")</f>
        <v/>
      </c>
      <c r="DP259" s="66"/>
      <c r="DQ259" s="93" t="str">
        <f>IFERROR(IF(B259&lt;&gt;"", IF(AND(INDEX(Paste_Here!S$2:S$850, MATCH(B259, Paste_Here!A$2:A$850, 0))&lt;&gt;"", ISNUMBER(VALUE(INDEX(Paste_Here!S$2:S$850, MATCH(B259, Paste_Here!A$2:A$850, 0))))), INDEX(Paste_Here!S$2:S$850, MATCH(B259, Paste_Here!A$2:A$850, 0)), ""), ""), "")</f>
        <v/>
      </c>
      <c r="DR259" s="66"/>
      <c r="DS259" s="75"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IF(ISNUMBER(SEARCH("ot", LOWER(INDEX(Paste_Here!T$2:T$850, MATCH(B259, Paste_Here!A$2:A$850, 0))))), "OT", "")))), ""), "")</f>
        <v/>
      </c>
      <c r="DT259" s="66"/>
      <c r="DU259" s="75" t="str">
        <f>IFERROR(IF(B259&lt;&gt;"", IF(AND(INDEX(Paste_Here!U$2:U$850, MATCH(B259, Paste_Here!A$2:A$850, 0))&lt;&gt;"", ISNUMBER(VALUE(INDEX(Paste_Here!U$2:U$850, MATCH(B259, Paste_Here!A$2:A$850, 0))))), INDEX(Paste_Here!U$2:U$850, MATCH(B259, Paste_Here!A$2:A$850, 0)), ""), ""), "")</f>
        <v/>
      </c>
      <c r="DV259" s="66"/>
      <c r="DW259" s="93" t="str">
        <f>IFERROR(IF(B259&lt;&gt;"", IF(ISNUMBER(SEARCH("highrisk", LOWER(INDEX(Paste_Here!V$2:V$850, MATCH(B259, Paste_Here!A$2:A$850, 0))))), "High Risk", IF(ISNUMBER(SEARCH("lowrisk", LOWER(INDEX(Paste_Here!V$2:V$850, MATCH(B259, Paste_Here!A$2:A$850, 0))))), "Low Risk", IF(ISNUMBER(SEARCH("somerisk", LOWER(INDEX(Paste_Here!V$2:V$850, MATCH(B259, Paste_Here!A$2:A$850, 0))))), "Some Risk", IF(ISNUMBER(SEARCH("ot", LOWER(INDEX(Paste_Here!V$2:V$850, MATCH(B259, Paste_Here!A$2:A$850, 0))))), "OT", "")))), ""), "")</f>
        <v/>
      </c>
      <c r="DX259" s="66"/>
      <c r="DY259" s="75" t="str">
        <f>IFERROR(IF(B259&lt;&gt;"", IF(AND(INDEX(Paste_Here!W$2:W$850, MATCH(B259, Paste_Here!A$2:A$850, 0))&lt;&gt;"", ISNUMBER(VALUE(INDEX(Paste_Here!W$2:W$850, MATCH(B259, Paste_Here!A$2:A$850, 0))))), INDEX(Paste_Here!W$2:W$850, MATCH(B259, Paste_Here!A$2:A$850, 0)), ""), ""), "")</f>
        <v/>
      </c>
      <c r="DZ259" s="66"/>
      <c r="EA259" s="75" t="str">
        <f>IFERROR(IF(B259&lt;&gt;"", IF(ISNUMBER(SEARCH("highrisk", LOWER(INDEX(Paste_Here!X$2:X$850, MATCH(B259, Paste_Here!A$2:A$850, 0))))), "High Risk", IF(ISNUMBER(SEARCH("lowrisk", LOWER(INDEX(Paste_Here!X$2:X$850, MATCH(B259, Paste_Here!A$2:A$850, 0))))), "Low Risk", IF(ISNUMBER(SEARCH("somerisk", LOWER(INDEX(Paste_Here!X$2:X$850, MATCH(B259, Paste_Here!A$2:A$850, 0))))), "Some Risk", IF(ISNUMBER(SEARCH("ot", LOWER(INDEX(Paste_Here!X$2:X$850, MATCH(B259, Paste_Here!A$2:A$850, 0))))), "OT", "")))), ""), "")</f>
        <v/>
      </c>
      <c r="EB259" s="66"/>
      <c r="EC259" s="66"/>
      <c r="ED259" s="75" t="str">
        <f t="shared" si="49"/>
        <v/>
      </c>
      <c r="EE259" s="66"/>
      <c r="EF259" s="75" t="str">
        <f>IFERROR(IF(B259&lt;&gt;"", IF(AND(INDEX(Paste_Here!AO$2:AO$850, MATCH(B259, Paste_Here!A$2:A$850, 0))&lt;&gt;"", ISNUMBER(VALUE(INDEX(Paste_Here!AO$2:AO$850, MATCH(B259, Paste_Here!A$2:A$850, 0))))), INDEX(Paste_Here!AO$2:AO$850, MATCH(B259, Paste_Here!A$2:A$850, 0)), ""), ""), "")</f>
        <v/>
      </c>
      <c r="EG259" s="66"/>
      <c r="EH259" s="75" t="str">
        <f>IFERROR(IF(B259&lt;&gt;"", IF(ISNUMBER(SEARCH("highrisk", LOWER(INDEX(Paste_Here!AP$2:AP$850, MATCH(B259, Paste_Here!A$2:A$850, 0))))), "High Risk", IF(ISNUMBER(SEARCH("lowrisk", LOWER(INDEX(Paste_Here!AP$2:AP$850, MATCH(B259, Paste_Here!A$2:A$850, 0))))), "Low Risk", IF(ISNUMBER(SEARCH("somerisk", LOWER(INDEX(Paste_Here!AP$2:AP$850, MATCH(B259, Paste_Here!A$2:A$850, 0))))), "Some Risk", IF(ISNUMBER(SEARCH("ot", LOWER(INDEX(Paste_Here!AP$2:AP$850, MATCH(B259, Paste_Here!A$2:A$850, 0))))), "OT", "")))), ""), "")</f>
        <v/>
      </c>
      <c r="EI259" s="66"/>
      <c r="EJ259" s="93"/>
      <c r="EK259" s="66"/>
      <c r="EL259" s="75" t="str">
        <f>IFERROR(IF(B259&lt;&gt;"", IF(AND(INDEX(Paste_Here!AQ$2:AQ$850, MATCH(B259, Paste_Here!A$2:A$850, 0))&lt;&gt;"", ISNUMBER(VALUE(INDEX(Paste_Here!AQ$2:AQ$850, MATCH(B259, Paste_Here!A$2:A$850, 0))))), INDEX(Paste_Here!AQ$2:AQ$850, MATCH(B259, Paste_Here!A$2:A$850, 0)), ""), ""), "")</f>
        <v/>
      </c>
      <c r="EM259" s="66"/>
      <c r="EN259" s="75" t="str">
        <f>IFERROR(IF(B259&lt;&gt;"", IF(ISNUMBER(SEARCH("highrisk", LOWER(INDEX(Paste_Here!AR$2:AR$850, MATCH(B259, Paste_Here!A$2:A$850, 0))))), "High Risk", IF(ISNUMBER(SEARCH("lowrisk", LOWER(INDEX(Paste_Here!AR$2:AR$850, MATCH(B259, Paste_Here!A$2:A$850, 0))))), "Low Risk", IF(ISNUMBER(SEARCH("somerisk", LOWER(INDEX(Paste_Here!AR$2:AR$850, MATCH(B259, Paste_Here!A$2:A$850, 0))))), "Some Risk", IF(ISNUMBER(SEARCH("ot", LOWER(INDEX(Paste_Here!AR$2:AR$850, MATCH(B259, Paste_Here!A$2:A$850, 0))))), "OT", "")))), ""), "")</f>
        <v/>
      </c>
      <c r="EO259" s="66"/>
      <c r="EP259" s="93"/>
      <c r="EQ259" s="66"/>
      <c r="ER259" s="75"/>
      <c r="ES259" s="66"/>
      <c r="ET259" s="75"/>
      <c r="EU259" s="66"/>
      <c r="EV259" s="66"/>
      <c r="EW259" s="75" t="str">
        <f t="shared" si="50"/>
        <v/>
      </c>
      <c r="EX259" s="66"/>
      <c r="EY259" s="75" t="str">
        <f>IFERROR(IF(B259&lt;&gt;"", IF(AND(INDEX(Paste_Here!Y$2:Y$850, MATCH(B259, Paste_Here!A$2:A$850, 0))&lt;&gt;"", ISNUMBER(VALUE(INDEX(Paste_Here!Y$2:Y$850, MATCH(B259, Paste_Here!A$2:A$850, 0))))), INDEX(Paste_Here!Y$2:Y$850, MATCH(B259, Paste_Here!A$2:A$850, 0)), ""), ""), "")</f>
        <v/>
      </c>
      <c r="EZ259" s="66"/>
      <c r="FA259" s="75" t="str">
        <f>IFERROR(IF(B259&lt;&gt;"", IF(ISNUMBER(SEARCH("highrisk", LOWER(INDEX(Paste_Here!Z$2:Z$850, MATCH(B259, Paste_Here!A$2:A$850, 0))))), "High Risk", IF(ISNUMBER(SEARCH("lowrisk", LOWER(INDEX(Paste_Here!Z$2:Z$850, MATCH(B259, Paste_Here!A$2:A$850, 0))))), "Low Risk", IF(ISNUMBER(SEARCH("somerisk", LOWER(INDEX(Paste_Here!Z$2:Z$850, MATCH(B259, Paste_Here!A$2:A$850, 0))))), "Some Risk", IF(ISNUMBER(SEARCH("ot", LOWER(INDEX(Paste_Here!Z$2:Z$850, MATCH(B259, Paste_Here!A$2:A$850, 0))))), "OT", "")))), ""), "")</f>
        <v/>
      </c>
      <c r="FB259" s="66"/>
      <c r="FC259" s="93"/>
      <c r="FD259" s="66"/>
      <c r="FE259" s="75" t="str">
        <f>IFERROR(IF(B259&lt;&gt;"", IF(AND(INDEX(Paste_Here!AA$2:AA$850, MATCH(B259, Paste_Here!A$2:A$850, 0))&lt;&gt;"", ISNUMBER(VALUE(INDEX(Paste_Here!AA$2:AA$850, MATCH(B259, Paste_Here!A$2:A$850, 0))))), INDEX(Paste_Here!AA$2:AA$850, MATCH(B259, Paste_Here!A$2:A$850, 0)), ""), ""), "")</f>
        <v/>
      </c>
      <c r="FF259" s="66"/>
      <c r="FG259" s="75" t="str">
        <f>IFERROR(IF(B259&lt;&gt;"", IF(ISNUMBER(SEARCH("highrisk", LOWER(INDEX(Paste_Here!AB$2:AB$850, MATCH(B259, Paste_Here!A$2:A$850, 0))))), "High Risk", IF(ISNUMBER(SEARCH("lowrisk", LOWER(INDEX(Paste_Here!AB$2:AB$850, MATCH(B259, Paste_Here!A$2:A$850, 0))))), "Low Risk", IF(ISNUMBER(SEARCH("somerisk", LOWER(INDEX(Paste_Here!AB$2:AB$850, MATCH(B259, Paste_Here!A$2:A$850, 0))))), "Some Risk", IF(ISNUMBER(SEARCH("ot", LOWER(INDEX(Paste_Here!AB$2:AB$850, MATCH(B259, Paste_Here!A$2:A$850, 0))))), "OT", "")))), ""), "")</f>
        <v/>
      </c>
      <c r="FH259" s="66"/>
      <c r="FI259" s="93"/>
      <c r="FJ259" s="66"/>
      <c r="FK259" s="75"/>
      <c r="FL259" s="66"/>
      <c r="FM259" s="75"/>
      <c r="FN259" s="66"/>
      <c r="FO259" s="66"/>
      <c r="FP259" s="75" t="str">
        <f t="shared" si="45"/>
        <v/>
      </c>
      <c r="FQ259" s="66"/>
      <c r="FR259" s="75" t="str">
        <f>IFERROR(IF(B259&lt;&gt;"", IF(ISNUMBER(SEARCH("s", LOWER(INDEX(Paste_Here!L$2:L$850, MATCH(B259, Paste_Here!A$2:A$850, 0))))), "Yes", IF(INDEX(Paste_Here!L$2:L$850, MATCH(B259, Paste_Here!A$2:A$850, 0))&lt;&gt;"", "No", "")), ""), "")</f>
        <v/>
      </c>
      <c r="FS259" s="66"/>
      <c r="FT259" s="75" t="str">
        <f>IFERROR(IF(B259&lt;&gt;"", IF(ISNUMBER(SEARCH("yes", LOWER(INDEX(Paste_Here!F$2:F$850, MATCH(B259, Paste_Here!A$2:A$850, 0))))), "Yes", IF(ISNUMBER(SEARCH("no", LOWER(INDEX(Paste_Here!F$2:F$850, MATCH(B259, Paste_Here!A$2:A$850, 0))))), "No", "")), ""), "")</f>
        <v/>
      </c>
      <c r="FU259" s="66"/>
      <c r="FV259" s="75" t="str">
        <f>IFERROR(IF(B259&lt;&gt;"", IF(ISNUMBER(SEARCH("english language learner", LOWER(INDEX(Paste_Here!C$2:C$850, MATCH(B259, Paste_Here!A$2:A$850, 0))))), "Yes", ""), ""), "")</f>
        <v/>
      </c>
      <c r="FW259" s="66"/>
      <c r="FX259" s="75" t="str">
        <f>IFERROR(IF(B259&lt;&gt;"", IF(OR(ISNUMBER(SEARCH("b", LOWER(INDEX(Paste_Here!J$2:J$850, MATCH(B259, Paste_Here!A$2:A$850, 0))))), ISNUMBER(SEARCH("h", LOWER(INDEX(Paste_Here!J$2:J$850, MATCH(B259, Paste_Here!A$2:A$850, 0))))), ISNUMBER(SEARCH("i", LOWER(INDEX(Paste_Here!J$2:J$850, MATCH(B259, Paste_Here!A$2:A$850, 0)))))), "Yes", IF(INDEX(Paste_Here!J$2:J$850, MATCH(B259, Paste_Here!A$2:A$850, 0))&lt;&gt;"", "No", "")), ""), "")</f>
        <v/>
      </c>
      <c r="FY259" s="66"/>
      <c r="FZ259" s="75" t="str">
        <f>IFERROR(IF(B259&lt;&gt;"", IF(ISNUMBER(SEARCH("yes", LOWER(INDEX(Paste_Here!K$2:K$850, MATCH(B259, Paste_Here!A$2:A$850, 0))))), "Yes", IF(ISNUMBER(SEARCH("no", LOWER(INDEX(Paste_Here!K$2:K$850, MATCH(B259, Paste_Here!A$2:A$850, 0))))), "No", "")), ""), "")</f>
        <v/>
      </c>
      <c r="GA259" s="66"/>
      <c r="GB259" s="75" t="str">
        <f>IFERROR(IF(B259&lt;&gt;"", IF(ISNUMBER(SEARCH("transitional 2", LOWER(INDEX(Paste_Here!C$2:C$850, MATCH(B259, Paste_Here!A$2:A$850, 0))))), "T2",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GC259" s="66"/>
      <c r="GD259" s="75"/>
      <c r="GE259" s="66"/>
      <c r="GF259" s="75"/>
      <c r="GG259" s="66"/>
      <c r="GH259" s="75"/>
      <c r="GI259" s="66"/>
      <c r="GK259" s="1" t="str" cm="1">
        <f t="array" ref="GK259">IFERROR(INDEX(Paste_Here!$B$2:$B$850, MATCH(0, COUNTIF(GK$4:GK258, Paste_Here!$B$2:$B$850) + IF(Paste_Here!$B$2:$B$850="", 1, 0), 0)), "")</f>
        <v/>
      </c>
      <c r="GL259" s="1" t="str">
        <f>IF(GK259&lt;&gt;"", INDEX(Paste_Here!$A$2:$A$850, MATCH(GK259, Paste_Here!$B$2:$B$850, 0)), "")</f>
        <v/>
      </c>
      <c r="GM259" s="1" t="str">
        <f t="shared" si="51"/>
        <v/>
      </c>
      <c r="GN259" s="1" t="str" cm="1">
        <f t="array" ref="GN259">IFERROR(INDEX($GM$5:$GM$850, MATCH(SMALL(IF($GM$5:$GM$850&lt;&gt;"", COUNTIF($GM$5:$GM$850, "&lt;"&amp;$GM$5:$GM$850)+1), ROW()-ROW($GN$5)+1), COUNTIF($GM$5:$GM$850, "&lt;"&amp;$GM$5:$GM$850)+1, 0)), "")</f>
        <v/>
      </c>
    </row>
    <row r="260" spans="1:196">
      <c r="A260" s="66"/>
      <c r="B260" s="75" t="str">
        <f t="shared" si="39"/>
        <v/>
      </c>
      <c r="C260" s="66"/>
      <c r="D260" s="75" t="str">
        <f>IFERROR(IF(AND(INDEX(Paste_Here!N$2:N$850, MATCH(B260, Paste_Here!A$2:A$850, 0)) = ""), "", IF(UPPER(INDEX(Paste_Here!N$2:N$850, MATCH(B260, Paste_Here!A$2:A$850, 0))) = "YES", "Yes", IF(UPPER(INDEX(Paste_Here!N$2:N$850, MATCH(B260, Paste_Here!A$2:A$850, 0))) = "NO", "No", ""))), "")</f>
        <v/>
      </c>
      <c r="E260" s="66"/>
      <c r="F260" s="75" t="str">
        <f t="shared" si="46"/>
        <v/>
      </c>
      <c r="G260" s="66"/>
      <c r="H260" s="75" t="str">
        <f t="shared" si="47"/>
        <v/>
      </c>
      <c r="I260" s="66"/>
      <c r="J260" s="75" t="str">
        <f t="shared" si="48"/>
        <v/>
      </c>
      <c r="K260" s="66"/>
      <c r="L260" s="75"/>
      <c r="M260" s="66"/>
      <c r="N260" s="75" t="str">
        <f>IFERROR(IF(B260&lt;&gt;"", IF(AND(INDEX(Paste_Here!AW$2:AW$850, MATCH(B260, Paste_Here!A$2:A$850, 0))&lt;&gt;"", ISNUMBER(VALUE(INDEX(Paste_Here!AW$2:AW$850, MATCH(B260, Paste_Here!A$2:A$850, 0))))), INDEX(Paste_Here!AW$2:AW$850, MATCH(B260, Paste_Here!A$2:A$850, 0)), ""), ""), "")</f>
        <v/>
      </c>
      <c r="O260" s="66"/>
      <c r="P260" s="75" t="str">
        <f>IFERROR(IF(B260&lt;&gt;"", IF(AND(INDEX(Paste_Here!AX$2:AX$850, MATCH(B260, Paste_Here!A$2:A$850, 0))&lt;&gt;"", ISNUMBER(VALUE(INDEX(Paste_Here!AX$2:AX$850, MATCH(B260, Paste_Here!A$2:A$850, 0))))), INDEX(Paste_Here!AX$2:AX$850, MATCH(B260, Paste_Here!A$2:A$850, 0)), ""), ""), "")</f>
        <v/>
      </c>
      <c r="Q260" s="66"/>
      <c r="R260" s="75" t="str">
        <f>IFERROR(IF(B260&lt;&gt;"", IF(AND(INDEX(Paste_Here!AU$2:AU$850, MATCH(B260, Paste_Here!A$2:A$850, 0))&lt;&gt;"", ISNUMBER(VALUE(INDEX(Paste_Here!AU$2:AU$850, MATCH(B260, Paste_Here!A$2:A$850, 0))))), INDEX(Paste_Here!AU$2:AU$850, MATCH(B260, Paste_Here!A$2:A$850, 0)), ""), ""), "")</f>
        <v/>
      </c>
      <c r="S260" s="66"/>
      <c r="T260" s="75" t="str">
        <f>IFERROR(IF(B260&lt;&gt;"", IF(AND(INDEX(Paste_Here!AV$2:AV$850, MATCH(B260, Paste_Here!A$2:A$850, 0))&lt;&gt;"", ISNUMBER(VALUE(INDEX(Paste_Here!AV$2:AV$850, MATCH(B260, Paste_Here!A$2:A$850, 0))))), INDEX(Paste_Here!AV$2:AV$850, MATCH(B260, Paste_Here!A$2:A$850, 0)), ""), ""), "")</f>
        <v/>
      </c>
      <c r="U260" s="66"/>
      <c r="W260" s="66"/>
      <c r="Y260" s="66"/>
      <c r="Z260" s="66"/>
      <c r="AA260" s="75" t="str">
        <f t="shared" si="40"/>
        <v/>
      </c>
      <c r="AB260" s="66"/>
      <c r="AC260" s="75"/>
      <c r="AD260" s="66"/>
      <c r="AE260" s="98"/>
      <c r="AF260" s="66"/>
      <c r="AG260" s="75"/>
      <c r="AH260" s="66"/>
      <c r="AI260" s="75" t="str">
        <f>IFERROR(IF(B260&lt;&gt;"", IF(AND(INDEX(Paste_Here!AC$2:AC$850, MATCH(B260, Paste_Here!A$2:A$850, 0))&lt;&gt;"", ISNUMBER(VALUE(INDEX(Paste_Here!AC$2:AC$850, MATCH(B260, Paste_Here!A$2:A$850, 0))))), INDEX(Paste_Here!AC$2:AC$850, MATCH(B260, Paste_Here!A$2:A$850, 0)), ""), ""), "")</f>
        <v/>
      </c>
      <c r="AJ260" s="66"/>
      <c r="AK260" s="75" t="str">
        <f>IFERROR(IF(B260&lt;&gt;"", IF(ISNUMBER(SEARCH("highrisk", LOWER(INDEX(Paste_Here!AD$2:AD$850, MATCH(B260, Paste_Here!A$2:A$850, 0))))), "High Risk", IF(ISNUMBER(SEARCH("lowrisk", LOWER(INDEX(Paste_Here!AD$2:AD$850, MATCH(B260, Paste_Here!A$2:A$850, 0))))), "Low Risk", IF(ISNUMBER(SEARCH("somerisk", LOWER(INDEX(Paste_Here!AD$2:AD$850, MATCH(B260, Paste_Here!A$2:A$850, 0))))), "Some Risk", IF(ISNUMBER(SEARCH("ot", LOWER(INDEX(Paste_Here!AD$2:AD$850, MATCH(B260, Paste_Here!A$2:A$850, 0))))), "OT", "")))), ""), "")</f>
        <v/>
      </c>
      <c r="AL260" s="66"/>
      <c r="AM260" s="75"/>
      <c r="AN260" s="66"/>
      <c r="AO260" s="75" t="str">
        <f>IFERROR(IF(B260&lt;&gt;"", IF(AND(INDEX(Paste_Here!M$2:M$850, MATCH(B260, Paste_Here!A$2:A$850, 0))&lt;&gt;"", ISNUMBER(VALUE(INDEX(Paste_Here!M$2:M$850, MATCH(B260, Paste_Here!A$2:A$850, 0))))), INDEX(Paste_Here!M$2:M$850, MATCH(B260, Paste_Here!A$2:A$850, 0)), ""), ""), "")</f>
        <v/>
      </c>
      <c r="AP260" s="66"/>
      <c r="AQ260" s="75" t="str">
        <f>IFERROR(IF(B260&lt;&gt;"", IF(ISNUMBER(SEARCH("highrisk", LOWER(INDEX(Paste_Here!N$2:N$850, MATCH(B260, Paste_Here!A$2:A$850, 0))))), "High Risk", IF(ISNUMBER(SEARCH("lowrisk", LOWER(INDEX(Paste_Here!N$2:N$850, MATCH(B260, Paste_Here!A$2:A$850, 0))))), "Low Risk", IF(ISNUMBER(SEARCH("somerisk", LOWER(INDEX(Paste_Here!N$2:N$850, MATCH(B260, Paste_Here!A$2:A$850, 0))))), "Some Risk", IF(ISNUMBER(SEARCH("ot", LOWER(INDEX(Paste_Here!N$2:N$850, MATCH(B260, Paste_Here!A$2:A$850, 0))))), "OT", "")))), ""), "")</f>
        <v/>
      </c>
      <c r="AT260" s="66"/>
      <c r="AU260" s="103"/>
      <c r="AV260" s="66"/>
      <c r="AW260" s="66"/>
      <c r="AX260" s="75" t="str">
        <f t="shared" si="41"/>
        <v/>
      </c>
      <c r="AY260" s="66"/>
      <c r="AZ260" s="75"/>
      <c r="BA260" s="66"/>
      <c r="BB260" s="75"/>
      <c r="BC260" s="66"/>
      <c r="BD260" s="75"/>
      <c r="BE260" s="66"/>
      <c r="BF260" s="75" t="str">
        <f>IFERROR(IF(B260&lt;&gt;"", IF(AND(INDEX(Paste_Here!AE$2:AE$850, MATCH(B260, Paste_Here!A$2:A$850, 0))&lt;&gt;"", ISNUMBER(VALUE(INDEX(Paste_Here!AE$2:AE$850, MATCH(B260, Paste_Here!A$2:A$850, 0))))), INDEX(Paste_Here!AE$2:AE$850, MATCH(B260, Paste_Here!A$2:A$850, 0)), ""), ""), "")</f>
        <v/>
      </c>
      <c r="BG260" s="66"/>
      <c r="BH260" s="75" t="str">
        <f>IFERROR(IF(B260&lt;&gt;"", IF(ISNUMBER(SEARCH("highrisk", LOWER(INDEX(Paste_Here!AF$2:AF$850, MATCH(B260, Paste_Here!A$2:A$850, 0))))), "High Risk", IF(ISNUMBER(SEARCH("lowrisk", LOWER(INDEX(Paste_Here!AF$2:AF$850, MATCH(B260, Paste_Here!A$2:A$850, 0))))), "Low Risk", IF(ISNUMBER(SEARCH("somerisk", LOWER(INDEX(Paste_Here!AF$2:AF$850, MATCH(B260, Paste_Here!A$2:A$850, 0))))), "Some Risk", IF(ISNUMBER(SEARCH("ot", LOWER(INDEX(Paste_Here!AF$2:AF$850, MATCH(B260, Paste_Here!A$2:A$850, 0))))), "OT", "")))), ""), "")</f>
        <v/>
      </c>
      <c r="BI260" s="66"/>
      <c r="BJ260" s="75"/>
      <c r="BK260" s="66"/>
      <c r="BL260" s="75" t="str">
        <f>IFERROR(IF(B260&lt;&gt;"", IF(AND(INDEX(Paste_Here!O$2:O$850, MATCH(B260, Paste_Here!A$2:A$850, 0))&lt;&gt;"", ISNUMBER(VALUE(INDEX(Paste_Here!O$2:O$850, MATCH(B260, Paste_Here!A$2:A$850, 0))))), INDEX(Paste_Here!O$2:O$850, MATCH(B260, Paste_Here!A$2:A$850, 0)), ""), ""), "")</f>
        <v/>
      </c>
      <c r="BM260" s="66"/>
      <c r="BN260" s="75" t="str">
        <f>IFERROR(IF(B260&lt;&gt;"", IF(ISNUMBER(SEARCH("highrisk", LOWER(INDEX(Paste_Here!P$2:P$850, MATCH(B260, Paste_Here!A$2:A$850, 0))))), "High Risk", IF(ISNUMBER(SEARCH("lowrisk", LOWER(INDEX(Paste_Here!P$2:P$850, MATCH(B260, Paste_Here!A$2:A$850, 0))))), "Low Risk", IF(ISNUMBER(SEARCH("somerisk", LOWER(INDEX(Paste_Here!P$2:P$850, MATCH(B260, Paste_Here!A$2:A$850, 0))))), "Some Risk", IF(ISNUMBER(SEARCH("ot", LOWER(INDEX(Paste_Here!P$2:P$850, MATCH(B260, Paste_Here!A$2:A$850, 0))))), "OT", "")))), ""), "")</f>
        <v/>
      </c>
      <c r="BQ260" s="66"/>
      <c r="BR260" s="75"/>
      <c r="BS260" s="66"/>
      <c r="BT260" s="66"/>
      <c r="BU260" s="75" t="str">
        <f t="shared" si="42"/>
        <v/>
      </c>
      <c r="BV260" s="66"/>
      <c r="BW260" s="75"/>
      <c r="BX260" s="66"/>
      <c r="BY260" s="75"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BZ260" s="66"/>
      <c r="CA260" s="75"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CB260" s="66"/>
      <c r="CC260" s="75"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CD260" s="66"/>
      <c r="CE260" s="75"/>
      <c r="CF260" s="66"/>
      <c r="CK260" s="75"/>
      <c r="CL260" s="66"/>
      <c r="CM260" s="75"/>
      <c r="CN260" s="66"/>
      <c r="CO260" s="75"/>
      <c r="CP260" s="66"/>
      <c r="CQ260" s="66"/>
      <c r="CR260" s="75" t="str">
        <f t="shared" si="43"/>
        <v/>
      </c>
      <c r="CS260" s="66"/>
      <c r="CT260" s="75"/>
      <c r="CU260" s="66"/>
      <c r="CV260" s="75"/>
      <c r="CW260" s="66"/>
      <c r="CX260" s="75"/>
      <c r="CY260" s="66"/>
      <c r="CZ260" s="75"/>
      <c r="DA260" s="66"/>
      <c r="DB260" s="75" t="str">
        <f>IFERROR(IF(B260&lt;&gt;"", IF(AND(INDEX(Paste_Here!AK$2:AK$850, MATCH(B260, Paste_Here!A$2:A$850, 0))&lt;&gt;"", ISNUMBER(VALUE(INDEX(Paste_Here!AK$2:AK$850, MATCH(B260, Paste_Here!A$2:A$850, 0))))), INDEX(Paste_Here!AK$2:AK$850, MATCH(B260, Paste_Here!A$2:A$850, 0)), ""), ""), "")</f>
        <v/>
      </c>
      <c r="DC260" s="66"/>
      <c r="DD260" s="75" t="str">
        <f>IFERROR(IF(B260&lt;&gt;"", IF(ISNUMBER(SEARCH("highrisk", LOWER(INDEX(Paste_Here!AL$2:AL$850, MATCH(B260, Paste_Here!A$2:A$850, 0))))), "High Risk", IF(ISNUMBER(SEARCH("lowrisk", LOWER(INDEX(Paste_Here!AL$2:AL$850, MATCH(B260, Paste_Here!A$2:A$850, 0))))), "Low Risk", IF(ISNUMBER(SEARCH("somerisk", LOWER(INDEX(Paste_Here!AL$2:AL$850, MATCH(B260, Paste_Here!A$2:A$850, 0))))), "Some Risk", IF(ISNUMBER(SEARCH("ot", LOWER(INDEX(Paste_Here!AL$2:AL$850, MATCH(B260, Paste_Here!A$2:A$850, 0))))), "OT", "")))), ""), "")</f>
        <v/>
      </c>
      <c r="DE260" s="66"/>
      <c r="DF260" s="75" t="str">
        <f>IFERROR(IF(B260&lt;&gt;"", IF(AND(INDEX(Paste_Here!AM$2:AM$850, MATCH(B260, Paste_Here!A$2:A$850, 0))&lt;&gt;"", ISNUMBER(VALUE(INDEX(Paste_Here!AM$2:AM$850, MATCH(B260, Paste_Here!A$2:A$850, 0))))), INDEX(Paste_Here!AM$2:AM$850, MATCH(B260, Paste_Here!A$2:A$850, 0)), ""), ""), "")</f>
        <v/>
      </c>
      <c r="DG260" s="66"/>
      <c r="DH260" s="75" t="str">
        <f>IFERROR(IF(B260&lt;&gt;"", IF(ISNUMBER(SEARCH("highrisk", LOWER(INDEX(Paste_Here!AN$2:AN$850, MATCH(B260, Paste_Here!A$2:A$850, 0))))), "High Risk", IF(ISNUMBER(SEARCH("lowrisk", LOWER(INDEX(Paste_Here!AN$2:AN$850, MATCH(B260, Paste_Here!A$2:A$850, 0))))), "Low Risk", IF(ISNUMBER(SEARCH("somerisk", LOWER(INDEX(Paste_Here!AN$2:AN$850, MATCH(B260, Paste_Here!A$2:A$850, 0))))), "Some Risk", IF(ISNUMBER(SEARCH("ot", LOWER(INDEX(Paste_Here!AN$2:AN$850, MATCH(B260, Paste_Here!A$2:A$850, 0))))), "OT", "")))), ""), "")</f>
        <v/>
      </c>
      <c r="DI260" s="66"/>
      <c r="DJ260" s="66"/>
      <c r="DK260" s="75" t="str">
        <f t="shared" si="44"/>
        <v/>
      </c>
      <c r="DL260" s="66"/>
      <c r="DM260" s="75" t="str">
        <f>IFERROR(IF(B260&lt;&gt;"", IF(AND(INDEX(Paste_Here!Q$2:Q$850, MATCH(B260, Paste_Here!A$2:A$850, 0))&lt;&gt;"", ISNUMBER(VALUE(INDEX(Paste_Here!Q$2:Q$850, MATCH(B260, Paste_Here!A$2:A$850, 0))))), INDEX(Paste_Here!Q$2:Q$850, MATCH(B260, Paste_Here!A$2:A$850, 0)), ""), ""), "")</f>
        <v/>
      </c>
      <c r="DN260" s="66"/>
      <c r="DO260" s="75" t="str">
        <f>IFERROR(IF(B260&lt;&gt;"", IF(ISNUMBER(SEARCH("highrisk", LOWER(INDEX(Paste_Here!R$2:R$850, MATCH(B260, Paste_Here!A$2:A$850, 0))))), "High Risk", IF(ISNUMBER(SEARCH("lowrisk", LOWER(INDEX(Paste_Here!R$2:R$850, MATCH(B260, Paste_Here!A$2:A$850, 0))))), "Low Risk", IF(ISNUMBER(SEARCH("somerisk", LOWER(INDEX(Paste_Here!R$2:R$850, MATCH(B260, Paste_Here!A$2:A$850, 0))))), "Some Risk", IF(ISNUMBER(SEARCH("ot", LOWER(INDEX(Paste_Here!R$2:R$850, MATCH(B260, Paste_Here!A$2:A$850, 0))))), "OT", "")))), ""), "")</f>
        <v/>
      </c>
      <c r="DP260" s="66"/>
      <c r="DQ260" s="93" t="str">
        <f>IFERROR(IF(B260&lt;&gt;"", IF(AND(INDEX(Paste_Here!S$2:S$850, MATCH(B260, Paste_Here!A$2:A$850, 0))&lt;&gt;"", ISNUMBER(VALUE(INDEX(Paste_Here!S$2:S$850, MATCH(B260, Paste_Here!A$2:A$850, 0))))), INDEX(Paste_Here!S$2:S$850, MATCH(B260, Paste_Here!A$2:A$850, 0)), ""), ""), "")</f>
        <v/>
      </c>
      <c r="DR260" s="66"/>
      <c r="DS260" s="75"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IF(ISNUMBER(SEARCH("ot", LOWER(INDEX(Paste_Here!T$2:T$850, MATCH(B260, Paste_Here!A$2:A$850, 0))))), "OT", "")))), ""), "")</f>
        <v/>
      </c>
      <c r="DT260" s="66"/>
      <c r="DU260" s="75" t="str">
        <f>IFERROR(IF(B260&lt;&gt;"", IF(AND(INDEX(Paste_Here!U$2:U$850, MATCH(B260, Paste_Here!A$2:A$850, 0))&lt;&gt;"", ISNUMBER(VALUE(INDEX(Paste_Here!U$2:U$850, MATCH(B260, Paste_Here!A$2:A$850, 0))))), INDEX(Paste_Here!U$2:U$850, MATCH(B260, Paste_Here!A$2:A$850, 0)), ""), ""), "")</f>
        <v/>
      </c>
      <c r="DV260" s="66"/>
      <c r="DW260" s="93" t="str">
        <f>IFERROR(IF(B260&lt;&gt;"", IF(ISNUMBER(SEARCH("highrisk", LOWER(INDEX(Paste_Here!V$2:V$850, MATCH(B260, Paste_Here!A$2:A$850, 0))))), "High Risk", IF(ISNUMBER(SEARCH("lowrisk", LOWER(INDEX(Paste_Here!V$2:V$850, MATCH(B260, Paste_Here!A$2:A$850, 0))))), "Low Risk", IF(ISNUMBER(SEARCH("somerisk", LOWER(INDEX(Paste_Here!V$2:V$850, MATCH(B260, Paste_Here!A$2:A$850, 0))))), "Some Risk", IF(ISNUMBER(SEARCH("ot", LOWER(INDEX(Paste_Here!V$2:V$850, MATCH(B260, Paste_Here!A$2:A$850, 0))))), "OT", "")))), ""), "")</f>
        <v/>
      </c>
      <c r="DX260" s="66"/>
      <c r="DY260" s="75" t="str">
        <f>IFERROR(IF(B260&lt;&gt;"", IF(AND(INDEX(Paste_Here!W$2:W$850, MATCH(B260, Paste_Here!A$2:A$850, 0))&lt;&gt;"", ISNUMBER(VALUE(INDEX(Paste_Here!W$2:W$850, MATCH(B260, Paste_Here!A$2:A$850, 0))))), INDEX(Paste_Here!W$2:W$850, MATCH(B260, Paste_Here!A$2:A$850, 0)), ""), ""), "")</f>
        <v/>
      </c>
      <c r="DZ260" s="66"/>
      <c r="EA260" s="75" t="str">
        <f>IFERROR(IF(B260&lt;&gt;"", IF(ISNUMBER(SEARCH("highrisk", LOWER(INDEX(Paste_Here!X$2:X$850, MATCH(B260, Paste_Here!A$2:A$850, 0))))), "High Risk", IF(ISNUMBER(SEARCH("lowrisk", LOWER(INDEX(Paste_Here!X$2:X$850, MATCH(B260, Paste_Here!A$2:A$850, 0))))), "Low Risk", IF(ISNUMBER(SEARCH("somerisk", LOWER(INDEX(Paste_Here!X$2:X$850, MATCH(B260, Paste_Here!A$2:A$850, 0))))), "Some Risk", IF(ISNUMBER(SEARCH("ot", LOWER(INDEX(Paste_Here!X$2:X$850, MATCH(B260, Paste_Here!A$2:A$850, 0))))), "OT", "")))), ""), "")</f>
        <v/>
      </c>
      <c r="EB260" s="66"/>
      <c r="EC260" s="66"/>
      <c r="ED260" s="75" t="str">
        <f t="shared" si="49"/>
        <v/>
      </c>
      <c r="EE260" s="66"/>
      <c r="EF260" s="75" t="str">
        <f>IFERROR(IF(B260&lt;&gt;"", IF(AND(INDEX(Paste_Here!AO$2:AO$850, MATCH(B260, Paste_Here!A$2:A$850, 0))&lt;&gt;"", ISNUMBER(VALUE(INDEX(Paste_Here!AO$2:AO$850, MATCH(B260, Paste_Here!A$2:A$850, 0))))), INDEX(Paste_Here!AO$2:AO$850, MATCH(B260, Paste_Here!A$2:A$850, 0)), ""), ""), "")</f>
        <v/>
      </c>
      <c r="EG260" s="66"/>
      <c r="EH260" s="75" t="str">
        <f>IFERROR(IF(B260&lt;&gt;"", IF(ISNUMBER(SEARCH("highrisk", LOWER(INDEX(Paste_Here!AP$2:AP$850, MATCH(B260, Paste_Here!A$2:A$850, 0))))), "High Risk", IF(ISNUMBER(SEARCH("lowrisk", LOWER(INDEX(Paste_Here!AP$2:AP$850, MATCH(B260, Paste_Here!A$2:A$850, 0))))), "Low Risk", IF(ISNUMBER(SEARCH("somerisk", LOWER(INDEX(Paste_Here!AP$2:AP$850, MATCH(B260, Paste_Here!A$2:A$850, 0))))), "Some Risk", IF(ISNUMBER(SEARCH("ot", LOWER(INDEX(Paste_Here!AP$2:AP$850, MATCH(B260, Paste_Here!A$2:A$850, 0))))), "OT", "")))), ""), "")</f>
        <v/>
      </c>
      <c r="EI260" s="66"/>
      <c r="EJ260" s="93"/>
      <c r="EK260" s="66"/>
      <c r="EL260" s="75" t="str">
        <f>IFERROR(IF(B260&lt;&gt;"", IF(AND(INDEX(Paste_Here!AQ$2:AQ$850, MATCH(B260, Paste_Here!A$2:A$850, 0))&lt;&gt;"", ISNUMBER(VALUE(INDEX(Paste_Here!AQ$2:AQ$850, MATCH(B260, Paste_Here!A$2:A$850, 0))))), INDEX(Paste_Here!AQ$2:AQ$850, MATCH(B260, Paste_Here!A$2:A$850, 0)), ""), ""), "")</f>
        <v/>
      </c>
      <c r="EM260" s="66"/>
      <c r="EN260" s="75" t="str">
        <f>IFERROR(IF(B260&lt;&gt;"", IF(ISNUMBER(SEARCH("highrisk", LOWER(INDEX(Paste_Here!AR$2:AR$850, MATCH(B260, Paste_Here!A$2:A$850, 0))))), "High Risk", IF(ISNUMBER(SEARCH("lowrisk", LOWER(INDEX(Paste_Here!AR$2:AR$850, MATCH(B260, Paste_Here!A$2:A$850, 0))))), "Low Risk", IF(ISNUMBER(SEARCH("somerisk", LOWER(INDEX(Paste_Here!AR$2:AR$850, MATCH(B260, Paste_Here!A$2:A$850, 0))))), "Some Risk", IF(ISNUMBER(SEARCH("ot", LOWER(INDEX(Paste_Here!AR$2:AR$850, MATCH(B260, Paste_Here!A$2:A$850, 0))))), "OT", "")))), ""), "")</f>
        <v/>
      </c>
      <c r="EO260" s="66"/>
      <c r="EP260" s="93"/>
      <c r="EQ260" s="66"/>
      <c r="ER260" s="75"/>
      <c r="ES260" s="66"/>
      <c r="ET260" s="75"/>
      <c r="EU260" s="66"/>
      <c r="EV260" s="66"/>
      <c r="EW260" s="75" t="str">
        <f t="shared" si="50"/>
        <v/>
      </c>
      <c r="EX260" s="66"/>
      <c r="EY260" s="75" t="str">
        <f>IFERROR(IF(B260&lt;&gt;"", IF(AND(INDEX(Paste_Here!Y$2:Y$850, MATCH(B260, Paste_Here!A$2:A$850, 0))&lt;&gt;"", ISNUMBER(VALUE(INDEX(Paste_Here!Y$2:Y$850, MATCH(B260, Paste_Here!A$2:A$850, 0))))), INDEX(Paste_Here!Y$2:Y$850, MATCH(B260, Paste_Here!A$2:A$850, 0)), ""), ""), "")</f>
        <v/>
      </c>
      <c r="EZ260" s="66"/>
      <c r="FA260" s="75" t="str">
        <f>IFERROR(IF(B260&lt;&gt;"", IF(ISNUMBER(SEARCH("highrisk", LOWER(INDEX(Paste_Here!Z$2:Z$850, MATCH(B260, Paste_Here!A$2:A$850, 0))))), "High Risk", IF(ISNUMBER(SEARCH("lowrisk", LOWER(INDEX(Paste_Here!Z$2:Z$850, MATCH(B260, Paste_Here!A$2:A$850, 0))))), "Low Risk", IF(ISNUMBER(SEARCH("somerisk", LOWER(INDEX(Paste_Here!Z$2:Z$850, MATCH(B260, Paste_Here!A$2:A$850, 0))))), "Some Risk", IF(ISNUMBER(SEARCH("ot", LOWER(INDEX(Paste_Here!Z$2:Z$850, MATCH(B260, Paste_Here!A$2:A$850, 0))))), "OT", "")))), ""), "")</f>
        <v/>
      </c>
      <c r="FB260" s="66"/>
      <c r="FC260" s="93"/>
      <c r="FD260" s="66"/>
      <c r="FE260" s="75" t="str">
        <f>IFERROR(IF(B260&lt;&gt;"", IF(AND(INDEX(Paste_Here!AA$2:AA$850, MATCH(B260, Paste_Here!A$2:A$850, 0))&lt;&gt;"", ISNUMBER(VALUE(INDEX(Paste_Here!AA$2:AA$850, MATCH(B260, Paste_Here!A$2:A$850, 0))))), INDEX(Paste_Here!AA$2:AA$850, MATCH(B260, Paste_Here!A$2:A$850, 0)), ""), ""), "")</f>
        <v/>
      </c>
      <c r="FF260" s="66"/>
      <c r="FG260" s="75" t="str">
        <f>IFERROR(IF(B260&lt;&gt;"", IF(ISNUMBER(SEARCH("highrisk", LOWER(INDEX(Paste_Here!AB$2:AB$850, MATCH(B260, Paste_Here!A$2:A$850, 0))))), "High Risk", IF(ISNUMBER(SEARCH("lowrisk", LOWER(INDEX(Paste_Here!AB$2:AB$850, MATCH(B260, Paste_Here!A$2:A$850, 0))))), "Low Risk", IF(ISNUMBER(SEARCH("somerisk", LOWER(INDEX(Paste_Here!AB$2:AB$850, MATCH(B260, Paste_Here!A$2:A$850, 0))))), "Some Risk", IF(ISNUMBER(SEARCH("ot", LOWER(INDEX(Paste_Here!AB$2:AB$850, MATCH(B260, Paste_Here!A$2:A$850, 0))))), "OT", "")))), ""), "")</f>
        <v/>
      </c>
      <c r="FH260" s="66"/>
      <c r="FI260" s="93"/>
      <c r="FJ260" s="66"/>
      <c r="FK260" s="75"/>
      <c r="FL260" s="66"/>
      <c r="FM260" s="75"/>
      <c r="FN260" s="66"/>
      <c r="FO260" s="66"/>
      <c r="FP260" s="75" t="str">
        <f t="shared" si="45"/>
        <v/>
      </c>
      <c r="FQ260" s="66"/>
      <c r="FR260" s="75" t="str">
        <f>IFERROR(IF(B260&lt;&gt;"", IF(ISNUMBER(SEARCH("s", LOWER(INDEX(Paste_Here!L$2:L$850, MATCH(B260, Paste_Here!A$2:A$850, 0))))), "Yes", IF(INDEX(Paste_Here!L$2:L$850, MATCH(B260, Paste_Here!A$2:A$850, 0))&lt;&gt;"", "No", "")), ""), "")</f>
        <v/>
      </c>
      <c r="FS260" s="66"/>
      <c r="FT260" s="75" t="str">
        <f>IFERROR(IF(B260&lt;&gt;"", IF(ISNUMBER(SEARCH("yes", LOWER(INDEX(Paste_Here!F$2:F$850, MATCH(B260, Paste_Here!A$2:A$850, 0))))), "Yes", IF(ISNUMBER(SEARCH("no", LOWER(INDEX(Paste_Here!F$2:F$850, MATCH(B260, Paste_Here!A$2:A$850, 0))))), "No", "")), ""), "")</f>
        <v/>
      </c>
      <c r="FU260" s="66"/>
      <c r="FV260" s="75" t="str">
        <f>IFERROR(IF(B260&lt;&gt;"", IF(ISNUMBER(SEARCH("english language learner", LOWER(INDEX(Paste_Here!C$2:C$850, MATCH(B260, Paste_Here!A$2:A$850, 0))))), "Yes", ""), ""), "")</f>
        <v/>
      </c>
      <c r="FW260" s="66"/>
      <c r="FX260" s="75" t="str">
        <f>IFERROR(IF(B260&lt;&gt;"", IF(OR(ISNUMBER(SEARCH("b", LOWER(INDEX(Paste_Here!J$2:J$850, MATCH(B260, Paste_Here!A$2:A$850, 0))))), ISNUMBER(SEARCH("h", LOWER(INDEX(Paste_Here!J$2:J$850, MATCH(B260, Paste_Here!A$2:A$850, 0))))), ISNUMBER(SEARCH("i", LOWER(INDEX(Paste_Here!J$2:J$850, MATCH(B260, Paste_Here!A$2:A$850, 0)))))), "Yes", IF(INDEX(Paste_Here!J$2:J$850, MATCH(B260, Paste_Here!A$2:A$850, 0))&lt;&gt;"", "No", "")), ""), "")</f>
        <v/>
      </c>
      <c r="FY260" s="66"/>
      <c r="FZ260" s="75" t="str">
        <f>IFERROR(IF(B260&lt;&gt;"", IF(ISNUMBER(SEARCH("yes", LOWER(INDEX(Paste_Here!K$2:K$850, MATCH(B260, Paste_Here!A$2:A$850, 0))))), "Yes", IF(ISNUMBER(SEARCH("no", LOWER(INDEX(Paste_Here!K$2:K$850, MATCH(B260, Paste_Here!A$2:A$850, 0))))), "No", "")), ""), "")</f>
        <v/>
      </c>
      <c r="GA260" s="66"/>
      <c r="GB260" s="75" t="str">
        <f>IFERROR(IF(B260&lt;&gt;"", IF(ISNUMBER(SEARCH("transitional 2", LOWER(INDEX(Paste_Here!C$2:C$850, MATCH(B260, Paste_Here!A$2:A$850, 0))))), "T2",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GC260" s="66"/>
      <c r="GD260" s="75"/>
      <c r="GE260" s="66"/>
      <c r="GF260" s="75"/>
      <c r="GG260" s="66"/>
      <c r="GH260" s="75"/>
      <c r="GI260" s="66"/>
      <c r="GK260" s="1" t="str" cm="1">
        <f t="array" ref="GK260">IFERROR(INDEX(Paste_Here!$B$2:$B$850, MATCH(0, COUNTIF(GK$4:GK259, Paste_Here!$B$2:$B$850) + IF(Paste_Here!$B$2:$B$850="", 1, 0), 0)), "")</f>
        <v/>
      </c>
      <c r="GL260" s="1" t="str">
        <f>IF(GK260&lt;&gt;"", INDEX(Paste_Here!$A$2:$A$850, MATCH(GK260, Paste_Here!$B$2:$B$850, 0)), "")</f>
        <v/>
      </c>
      <c r="GM260" s="1" t="str">
        <f t="shared" si="51"/>
        <v/>
      </c>
      <c r="GN260" s="1" t="str" cm="1">
        <f t="array" ref="GN260">IFERROR(INDEX($GM$5:$GM$850, MATCH(SMALL(IF($GM$5:$GM$850&lt;&gt;"", COUNTIF($GM$5:$GM$850, "&lt;"&amp;$GM$5:$GM$850)+1), ROW()-ROW($GN$5)+1), COUNTIF($GM$5:$GM$850, "&lt;"&amp;$GM$5:$GM$850)+1, 0)), "")</f>
        <v/>
      </c>
    </row>
    <row r="261" spans="1:196">
      <c r="A261" s="66"/>
      <c r="B261" s="75" t="str">
        <f t="shared" ref="B261:B324" si="52">GN261</f>
        <v/>
      </c>
      <c r="C261" s="66"/>
      <c r="D261" s="75" t="str">
        <f>IFERROR(IF(AND(INDEX(Paste_Here!N$2:N$850, MATCH(B261, Paste_Here!A$2:A$850, 0)) = ""), "", IF(UPPER(INDEX(Paste_Here!N$2:N$850, MATCH(B261, Paste_Here!A$2:A$850, 0))) = "YES", "Yes", IF(UPPER(INDEX(Paste_Here!N$2:N$850, MATCH(B261, Paste_Here!A$2:A$850, 0))) = "NO", "No", ""))), "")</f>
        <v/>
      </c>
      <c r="E261" s="66"/>
      <c r="F261" s="75" t="str">
        <f t="shared" si="46"/>
        <v/>
      </c>
      <c r="G261" s="66"/>
      <c r="H261" s="75" t="str">
        <f t="shared" si="47"/>
        <v/>
      </c>
      <c r="I261" s="66"/>
      <c r="J261" s="75" t="str">
        <f t="shared" si="48"/>
        <v/>
      </c>
      <c r="K261" s="66"/>
      <c r="L261" s="75"/>
      <c r="M261" s="66"/>
      <c r="N261" s="75" t="str">
        <f>IFERROR(IF(B261&lt;&gt;"", IF(AND(INDEX(Paste_Here!AW$2:AW$850, MATCH(B261, Paste_Here!A$2:A$850, 0))&lt;&gt;"", ISNUMBER(VALUE(INDEX(Paste_Here!AW$2:AW$850, MATCH(B261, Paste_Here!A$2:A$850, 0))))), INDEX(Paste_Here!AW$2:AW$850, MATCH(B261, Paste_Here!A$2:A$850, 0)), ""), ""), "")</f>
        <v/>
      </c>
      <c r="O261" s="66"/>
      <c r="P261" s="75" t="str">
        <f>IFERROR(IF(B261&lt;&gt;"", IF(AND(INDEX(Paste_Here!AX$2:AX$850, MATCH(B261, Paste_Here!A$2:A$850, 0))&lt;&gt;"", ISNUMBER(VALUE(INDEX(Paste_Here!AX$2:AX$850, MATCH(B261, Paste_Here!A$2:A$850, 0))))), INDEX(Paste_Here!AX$2:AX$850, MATCH(B261, Paste_Here!A$2:A$850, 0)), ""), ""), "")</f>
        <v/>
      </c>
      <c r="Q261" s="66"/>
      <c r="R261" s="75" t="str">
        <f>IFERROR(IF(B261&lt;&gt;"", IF(AND(INDEX(Paste_Here!AU$2:AU$850, MATCH(B261, Paste_Here!A$2:A$850, 0))&lt;&gt;"", ISNUMBER(VALUE(INDEX(Paste_Here!AU$2:AU$850, MATCH(B261, Paste_Here!A$2:A$850, 0))))), INDEX(Paste_Here!AU$2:AU$850, MATCH(B261, Paste_Here!A$2:A$850, 0)), ""), ""), "")</f>
        <v/>
      </c>
      <c r="S261" s="66"/>
      <c r="T261" s="75" t="str">
        <f>IFERROR(IF(B261&lt;&gt;"", IF(AND(INDEX(Paste_Here!AV$2:AV$850, MATCH(B261, Paste_Here!A$2:A$850, 0))&lt;&gt;"", ISNUMBER(VALUE(INDEX(Paste_Here!AV$2:AV$850, MATCH(B261, Paste_Here!A$2:A$850, 0))))), INDEX(Paste_Here!AV$2:AV$850, MATCH(B261, Paste_Here!A$2:A$850, 0)), ""), ""), "")</f>
        <v/>
      </c>
      <c r="U261" s="66"/>
      <c r="W261" s="66"/>
      <c r="Y261" s="66"/>
      <c r="Z261" s="66"/>
      <c r="AA261" s="75" t="str">
        <f t="shared" ref="AA261:AA324" si="53">B261</f>
        <v/>
      </c>
      <c r="AB261" s="66"/>
      <c r="AC261" s="75"/>
      <c r="AD261" s="66"/>
      <c r="AE261" s="98"/>
      <c r="AF261" s="66"/>
      <c r="AG261" s="75"/>
      <c r="AH261" s="66"/>
      <c r="AI261" s="75" t="str">
        <f>IFERROR(IF(B261&lt;&gt;"", IF(AND(INDEX(Paste_Here!AC$2:AC$850, MATCH(B261, Paste_Here!A$2:A$850, 0))&lt;&gt;"", ISNUMBER(VALUE(INDEX(Paste_Here!AC$2:AC$850, MATCH(B261, Paste_Here!A$2:A$850, 0))))), INDEX(Paste_Here!AC$2:AC$850, MATCH(B261, Paste_Here!A$2:A$850, 0)), ""), ""), "")</f>
        <v/>
      </c>
      <c r="AJ261" s="66"/>
      <c r="AK261" s="75" t="str">
        <f>IFERROR(IF(B261&lt;&gt;"", IF(ISNUMBER(SEARCH("highrisk", LOWER(INDEX(Paste_Here!AD$2:AD$850, MATCH(B261, Paste_Here!A$2:A$850, 0))))), "High Risk", IF(ISNUMBER(SEARCH("lowrisk", LOWER(INDEX(Paste_Here!AD$2:AD$850, MATCH(B261, Paste_Here!A$2:A$850, 0))))), "Low Risk", IF(ISNUMBER(SEARCH("somerisk", LOWER(INDEX(Paste_Here!AD$2:AD$850, MATCH(B261, Paste_Here!A$2:A$850, 0))))), "Some Risk", IF(ISNUMBER(SEARCH("ot", LOWER(INDEX(Paste_Here!AD$2:AD$850, MATCH(B261, Paste_Here!A$2:A$850, 0))))), "OT", "")))), ""), "")</f>
        <v/>
      </c>
      <c r="AL261" s="66"/>
      <c r="AM261" s="75"/>
      <c r="AN261" s="66"/>
      <c r="AO261" s="75" t="str">
        <f>IFERROR(IF(B261&lt;&gt;"", IF(AND(INDEX(Paste_Here!M$2:M$850, MATCH(B261, Paste_Here!A$2:A$850, 0))&lt;&gt;"", ISNUMBER(VALUE(INDEX(Paste_Here!M$2:M$850, MATCH(B261, Paste_Here!A$2:A$850, 0))))), INDEX(Paste_Here!M$2:M$850, MATCH(B261, Paste_Here!A$2:A$850, 0)), ""), ""), "")</f>
        <v/>
      </c>
      <c r="AP261" s="66"/>
      <c r="AQ261" s="75" t="str">
        <f>IFERROR(IF(B261&lt;&gt;"", IF(ISNUMBER(SEARCH("highrisk", LOWER(INDEX(Paste_Here!N$2:N$850, MATCH(B261, Paste_Here!A$2:A$850, 0))))), "High Risk", IF(ISNUMBER(SEARCH("lowrisk", LOWER(INDEX(Paste_Here!N$2:N$850, MATCH(B261, Paste_Here!A$2:A$850, 0))))), "Low Risk", IF(ISNUMBER(SEARCH("somerisk", LOWER(INDEX(Paste_Here!N$2:N$850, MATCH(B261, Paste_Here!A$2:A$850, 0))))), "Some Risk", IF(ISNUMBER(SEARCH("ot", LOWER(INDEX(Paste_Here!N$2:N$850, MATCH(B261, Paste_Here!A$2:A$850, 0))))), "OT", "")))), ""), "")</f>
        <v/>
      </c>
      <c r="AT261" s="66"/>
      <c r="AU261" s="103"/>
      <c r="AV261" s="66"/>
      <c r="AW261" s="66"/>
      <c r="AX261" s="75" t="str">
        <f t="shared" ref="AX261:AX324" si="54">AA261</f>
        <v/>
      </c>
      <c r="AY261" s="66"/>
      <c r="AZ261" s="75"/>
      <c r="BA261" s="66"/>
      <c r="BB261" s="75"/>
      <c r="BC261" s="66"/>
      <c r="BD261" s="75"/>
      <c r="BE261" s="66"/>
      <c r="BF261" s="75" t="str">
        <f>IFERROR(IF(B261&lt;&gt;"", IF(AND(INDEX(Paste_Here!AE$2:AE$850, MATCH(B261, Paste_Here!A$2:A$850, 0))&lt;&gt;"", ISNUMBER(VALUE(INDEX(Paste_Here!AE$2:AE$850, MATCH(B261, Paste_Here!A$2:A$850, 0))))), INDEX(Paste_Here!AE$2:AE$850, MATCH(B261, Paste_Here!A$2:A$850, 0)), ""), ""), "")</f>
        <v/>
      </c>
      <c r="BG261" s="66"/>
      <c r="BH261" s="75" t="str">
        <f>IFERROR(IF(B261&lt;&gt;"", IF(ISNUMBER(SEARCH("highrisk", LOWER(INDEX(Paste_Here!AF$2:AF$850, MATCH(B261, Paste_Here!A$2:A$850, 0))))), "High Risk", IF(ISNUMBER(SEARCH("lowrisk", LOWER(INDEX(Paste_Here!AF$2:AF$850, MATCH(B261, Paste_Here!A$2:A$850, 0))))), "Low Risk", IF(ISNUMBER(SEARCH("somerisk", LOWER(INDEX(Paste_Here!AF$2:AF$850, MATCH(B261, Paste_Here!A$2:A$850, 0))))), "Some Risk", IF(ISNUMBER(SEARCH("ot", LOWER(INDEX(Paste_Here!AF$2:AF$850, MATCH(B261, Paste_Here!A$2:A$850, 0))))), "OT", "")))), ""), "")</f>
        <v/>
      </c>
      <c r="BI261" s="66"/>
      <c r="BJ261" s="75"/>
      <c r="BK261" s="66"/>
      <c r="BL261" s="75" t="str">
        <f>IFERROR(IF(B261&lt;&gt;"", IF(AND(INDEX(Paste_Here!O$2:O$850, MATCH(B261, Paste_Here!A$2:A$850, 0))&lt;&gt;"", ISNUMBER(VALUE(INDEX(Paste_Here!O$2:O$850, MATCH(B261, Paste_Here!A$2:A$850, 0))))), INDEX(Paste_Here!O$2:O$850, MATCH(B261, Paste_Here!A$2:A$850, 0)), ""), ""), "")</f>
        <v/>
      </c>
      <c r="BM261" s="66"/>
      <c r="BN261" s="75" t="str">
        <f>IFERROR(IF(B261&lt;&gt;"", IF(ISNUMBER(SEARCH("highrisk", LOWER(INDEX(Paste_Here!P$2:P$850, MATCH(B261, Paste_Here!A$2:A$850, 0))))), "High Risk", IF(ISNUMBER(SEARCH("lowrisk", LOWER(INDEX(Paste_Here!P$2:P$850, MATCH(B261, Paste_Here!A$2:A$850, 0))))), "Low Risk", IF(ISNUMBER(SEARCH("somerisk", LOWER(INDEX(Paste_Here!P$2:P$850, MATCH(B261, Paste_Here!A$2:A$850, 0))))), "Some Risk", IF(ISNUMBER(SEARCH("ot", LOWER(INDEX(Paste_Here!P$2:P$850, MATCH(B261, Paste_Here!A$2:A$850, 0))))), "OT", "")))), ""), "")</f>
        <v/>
      </c>
      <c r="BQ261" s="66"/>
      <c r="BR261" s="75"/>
      <c r="BS261" s="66"/>
      <c r="BT261" s="66"/>
      <c r="BU261" s="75" t="str">
        <f t="shared" ref="BU261:BU324" si="55">B261</f>
        <v/>
      </c>
      <c r="BV261" s="66"/>
      <c r="BW261" s="75"/>
      <c r="BX261" s="66"/>
      <c r="BY261" s="75"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BZ261" s="66"/>
      <c r="CA261" s="75"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CB261" s="66"/>
      <c r="CC261" s="75"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CD261" s="66"/>
      <c r="CE261" s="75"/>
      <c r="CF261" s="66"/>
      <c r="CK261" s="75"/>
      <c r="CL261" s="66"/>
      <c r="CM261" s="75"/>
      <c r="CN261" s="66"/>
      <c r="CO261" s="75"/>
      <c r="CP261" s="66"/>
      <c r="CQ261" s="66"/>
      <c r="CR261" s="75" t="str">
        <f t="shared" ref="CR261:CR324" si="56">B261</f>
        <v/>
      </c>
      <c r="CS261" s="66"/>
      <c r="CT261" s="75"/>
      <c r="CU261" s="66"/>
      <c r="CV261" s="75"/>
      <c r="CW261" s="66"/>
      <c r="CX261" s="75"/>
      <c r="CY261" s="66"/>
      <c r="CZ261" s="75"/>
      <c r="DA261" s="66"/>
      <c r="DB261" s="75" t="str">
        <f>IFERROR(IF(B261&lt;&gt;"", IF(AND(INDEX(Paste_Here!AK$2:AK$850, MATCH(B261, Paste_Here!A$2:A$850, 0))&lt;&gt;"", ISNUMBER(VALUE(INDEX(Paste_Here!AK$2:AK$850, MATCH(B261, Paste_Here!A$2:A$850, 0))))), INDEX(Paste_Here!AK$2:AK$850, MATCH(B261, Paste_Here!A$2:A$850, 0)), ""), ""), "")</f>
        <v/>
      </c>
      <c r="DC261" s="66"/>
      <c r="DD261" s="75" t="str">
        <f>IFERROR(IF(B261&lt;&gt;"", IF(ISNUMBER(SEARCH("highrisk", LOWER(INDEX(Paste_Here!AL$2:AL$850, MATCH(B261, Paste_Here!A$2:A$850, 0))))), "High Risk", IF(ISNUMBER(SEARCH("lowrisk", LOWER(INDEX(Paste_Here!AL$2:AL$850, MATCH(B261, Paste_Here!A$2:A$850, 0))))), "Low Risk", IF(ISNUMBER(SEARCH("somerisk", LOWER(INDEX(Paste_Here!AL$2:AL$850, MATCH(B261, Paste_Here!A$2:A$850, 0))))), "Some Risk", IF(ISNUMBER(SEARCH("ot", LOWER(INDEX(Paste_Here!AL$2:AL$850, MATCH(B261, Paste_Here!A$2:A$850, 0))))), "OT", "")))), ""), "")</f>
        <v/>
      </c>
      <c r="DE261" s="66"/>
      <c r="DF261" s="75" t="str">
        <f>IFERROR(IF(B261&lt;&gt;"", IF(AND(INDEX(Paste_Here!AM$2:AM$850, MATCH(B261, Paste_Here!A$2:A$850, 0))&lt;&gt;"", ISNUMBER(VALUE(INDEX(Paste_Here!AM$2:AM$850, MATCH(B261, Paste_Here!A$2:A$850, 0))))), INDEX(Paste_Here!AM$2:AM$850, MATCH(B261, Paste_Here!A$2:A$850, 0)), ""), ""), "")</f>
        <v/>
      </c>
      <c r="DG261" s="66"/>
      <c r="DH261" s="75" t="str">
        <f>IFERROR(IF(B261&lt;&gt;"", IF(ISNUMBER(SEARCH("highrisk", LOWER(INDEX(Paste_Here!AN$2:AN$850, MATCH(B261, Paste_Here!A$2:A$850, 0))))), "High Risk", IF(ISNUMBER(SEARCH("lowrisk", LOWER(INDEX(Paste_Here!AN$2:AN$850, MATCH(B261, Paste_Here!A$2:A$850, 0))))), "Low Risk", IF(ISNUMBER(SEARCH("somerisk", LOWER(INDEX(Paste_Here!AN$2:AN$850, MATCH(B261, Paste_Here!A$2:A$850, 0))))), "Some Risk", IF(ISNUMBER(SEARCH("ot", LOWER(INDEX(Paste_Here!AN$2:AN$850, MATCH(B261, Paste_Here!A$2:A$850, 0))))), "OT", "")))), ""), "")</f>
        <v/>
      </c>
      <c r="DI261" s="66"/>
      <c r="DJ261" s="66"/>
      <c r="DK261" s="75" t="str">
        <f t="shared" ref="DK261:DK324" si="57">B261</f>
        <v/>
      </c>
      <c r="DL261" s="66"/>
      <c r="DM261" s="75" t="str">
        <f>IFERROR(IF(B261&lt;&gt;"", IF(AND(INDEX(Paste_Here!Q$2:Q$850, MATCH(B261, Paste_Here!A$2:A$850, 0))&lt;&gt;"", ISNUMBER(VALUE(INDEX(Paste_Here!Q$2:Q$850, MATCH(B261, Paste_Here!A$2:A$850, 0))))), INDEX(Paste_Here!Q$2:Q$850, MATCH(B261, Paste_Here!A$2:A$850, 0)), ""), ""), "")</f>
        <v/>
      </c>
      <c r="DN261" s="66"/>
      <c r="DO261" s="75" t="str">
        <f>IFERROR(IF(B261&lt;&gt;"", IF(ISNUMBER(SEARCH("highrisk", LOWER(INDEX(Paste_Here!R$2:R$850, MATCH(B261, Paste_Here!A$2:A$850, 0))))), "High Risk", IF(ISNUMBER(SEARCH("lowrisk", LOWER(INDEX(Paste_Here!R$2:R$850, MATCH(B261, Paste_Here!A$2:A$850, 0))))), "Low Risk", IF(ISNUMBER(SEARCH("somerisk", LOWER(INDEX(Paste_Here!R$2:R$850, MATCH(B261, Paste_Here!A$2:A$850, 0))))), "Some Risk", IF(ISNUMBER(SEARCH("ot", LOWER(INDEX(Paste_Here!R$2:R$850, MATCH(B261, Paste_Here!A$2:A$850, 0))))), "OT", "")))), ""), "")</f>
        <v/>
      </c>
      <c r="DP261" s="66"/>
      <c r="DQ261" s="93" t="str">
        <f>IFERROR(IF(B261&lt;&gt;"", IF(AND(INDEX(Paste_Here!S$2:S$850, MATCH(B261, Paste_Here!A$2:A$850, 0))&lt;&gt;"", ISNUMBER(VALUE(INDEX(Paste_Here!S$2:S$850, MATCH(B261, Paste_Here!A$2:A$850, 0))))), INDEX(Paste_Here!S$2:S$850, MATCH(B261, Paste_Here!A$2:A$850, 0)), ""), ""), "")</f>
        <v/>
      </c>
      <c r="DR261" s="66"/>
      <c r="DS261" s="75"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IF(ISNUMBER(SEARCH("ot", LOWER(INDEX(Paste_Here!T$2:T$850, MATCH(B261, Paste_Here!A$2:A$850, 0))))), "OT", "")))), ""), "")</f>
        <v/>
      </c>
      <c r="DT261" s="66"/>
      <c r="DU261" s="75" t="str">
        <f>IFERROR(IF(B261&lt;&gt;"", IF(AND(INDEX(Paste_Here!U$2:U$850, MATCH(B261, Paste_Here!A$2:A$850, 0))&lt;&gt;"", ISNUMBER(VALUE(INDEX(Paste_Here!U$2:U$850, MATCH(B261, Paste_Here!A$2:A$850, 0))))), INDEX(Paste_Here!U$2:U$850, MATCH(B261, Paste_Here!A$2:A$850, 0)), ""), ""), "")</f>
        <v/>
      </c>
      <c r="DV261" s="66"/>
      <c r="DW261" s="93" t="str">
        <f>IFERROR(IF(B261&lt;&gt;"", IF(ISNUMBER(SEARCH("highrisk", LOWER(INDEX(Paste_Here!V$2:V$850, MATCH(B261, Paste_Here!A$2:A$850, 0))))), "High Risk", IF(ISNUMBER(SEARCH("lowrisk", LOWER(INDEX(Paste_Here!V$2:V$850, MATCH(B261, Paste_Here!A$2:A$850, 0))))), "Low Risk", IF(ISNUMBER(SEARCH("somerisk", LOWER(INDEX(Paste_Here!V$2:V$850, MATCH(B261, Paste_Here!A$2:A$850, 0))))), "Some Risk", IF(ISNUMBER(SEARCH("ot", LOWER(INDEX(Paste_Here!V$2:V$850, MATCH(B261, Paste_Here!A$2:A$850, 0))))), "OT", "")))), ""), "")</f>
        <v/>
      </c>
      <c r="DX261" s="66"/>
      <c r="DY261" s="75" t="str">
        <f>IFERROR(IF(B261&lt;&gt;"", IF(AND(INDEX(Paste_Here!W$2:W$850, MATCH(B261, Paste_Here!A$2:A$850, 0))&lt;&gt;"", ISNUMBER(VALUE(INDEX(Paste_Here!W$2:W$850, MATCH(B261, Paste_Here!A$2:A$850, 0))))), INDEX(Paste_Here!W$2:W$850, MATCH(B261, Paste_Here!A$2:A$850, 0)), ""), ""), "")</f>
        <v/>
      </c>
      <c r="DZ261" s="66"/>
      <c r="EA261" s="75" t="str">
        <f>IFERROR(IF(B261&lt;&gt;"", IF(ISNUMBER(SEARCH("highrisk", LOWER(INDEX(Paste_Here!X$2:X$850, MATCH(B261, Paste_Here!A$2:A$850, 0))))), "High Risk", IF(ISNUMBER(SEARCH("lowrisk", LOWER(INDEX(Paste_Here!X$2:X$850, MATCH(B261, Paste_Here!A$2:A$850, 0))))), "Low Risk", IF(ISNUMBER(SEARCH("somerisk", LOWER(INDEX(Paste_Here!X$2:X$850, MATCH(B261, Paste_Here!A$2:A$850, 0))))), "Some Risk", IF(ISNUMBER(SEARCH("ot", LOWER(INDEX(Paste_Here!X$2:X$850, MATCH(B261, Paste_Here!A$2:A$850, 0))))), "OT", "")))), ""), "")</f>
        <v/>
      </c>
      <c r="EB261" s="66"/>
      <c r="EC261" s="66"/>
      <c r="ED261" s="75" t="str">
        <f t="shared" si="49"/>
        <v/>
      </c>
      <c r="EE261" s="66"/>
      <c r="EF261" s="75" t="str">
        <f>IFERROR(IF(B261&lt;&gt;"", IF(AND(INDEX(Paste_Here!AO$2:AO$850, MATCH(B261, Paste_Here!A$2:A$850, 0))&lt;&gt;"", ISNUMBER(VALUE(INDEX(Paste_Here!AO$2:AO$850, MATCH(B261, Paste_Here!A$2:A$850, 0))))), INDEX(Paste_Here!AO$2:AO$850, MATCH(B261, Paste_Here!A$2:A$850, 0)), ""), ""), "")</f>
        <v/>
      </c>
      <c r="EG261" s="66"/>
      <c r="EH261" s="75" t="str">
        <f>IFERROR(IF(B261&lt;&gt;"", IF(ISNUMBER(SEARCH("highrisk", LOWER(INDEX(Paste_Here!AP$2:AP$850, MATCH(B261, Paste_Here!A$2:A$850, 0))))), "High Risk", IF(ISNUMBER(SEARCH("lowrisk", LOWER(INDEX(Paste_Here!AP$2:AP$850, MATCH(B261, Paste_Here!A$2:A$850, 0))))), "Low Risk", IF(ISNUMBER(SEARCH("somerisk", LOWER(INDEX(Paste_Here!AP$2:AP$850, MATCH(B261, Paste_Here!A$2:A$850, 0))))), "Some Risk", IF(ISNUMBER(SEARCH("ot", LOWER(INDEX(Paste_Here!AP$2:AP$850, MATCH(B261, Paste_Here!A$2:A$850, 0))))), "OT", "")))), ""), "")</f>
        <v/>
      </c>
      <c r="EI261" s="66"/>
      <c r="EJ261" s="93"/>
      <c r="EK261" s="66"/>
      <c r="EL261" s="75" t="str">
        <f>IFERROR(IF(B261&lt;&gt;"", IF(AND(INDEX(Paste_Here!AQ$2:AQ$850, MATCH(B261, Paste_Here!A$2:A$850, 0))&lt;&gt;"", ISNUMBER(VALUE(INDEX(Paste_Here!AQ$2:AQ$850, MATCH(B261, Paste_Here!A$2:A$850, 0))))), INDEX(Paste_Here!AQ$2:AQ$850, MATCH(B261, Paste_Here!A$2:A$850, 0)), ""), ""), "")</f>
        <v/>
      </c>
      <c r="EM261" s="66"/>
      <c r="EN261" s="75" t="str">
        <f>IFERROR(IF(B261&lt;&gt;"", IF(ISNUMBER(SEARCH("highrisk", LOWER(INDEX(Paste_Here!AR$2:AR$850, MATCH(B261, Paste_Here!A$2:A$850, 0))))), "High Risk", IF(ISNUMBER(SEARCH("lowrisk", LOWER(INDEX(Paste_Here!AR$2:AR$850, MATCH(B261, Paste_Here!A$2:A$850, 0))))), "Low Risk", IF(ISNUMBER(SEARCH("somerisk", LOWER(INDEX(Paste_Here!AR$2:AR$850, MATCH(B261, Paste_Here!A$2:A$850, 0))))), "Some Risk", IF(ISNUMBER(SEARCH("ot", LOWER(INDEX(Paste_Here!AR$2:AR$850, MATCH(B261, Paste_Here!A$2:A$850, 0))))), "OT", "")))), ""), "")</f>
        <v/>
      </c>
      <c r="EO261" s="66"/>
      <c r="EP261" s="93"/>
      <c r="EQ261" s="66"/>
      <c r="ER261" s="75"/>
      <c r="ES261" s="66"/>
      <c r="ET261" s="75"/>
      <c r="EU261" s="66"/>
      <c r="EV261" s="66"/>
      <c r="EW261" s="75" t="str">
        <f t="shared" si="50"/>
        <v/>
      </c>
      <c r="EX261" s="66"/>
      <c r="EY261" s="75" t="str">
        <f>IFERROR(IF(B261&lt;&gt;"", IF(AND(INDEX(Paste_Here!Y$2:Y$850, MATCH(B261, Paste_Here!A$2:A$850, 0))&lt;&gt;"", ISNUMBER(VALUE(INDEX(Paste_Here!Y$2:Y$850, MATCH(B261, Paste_Here!A$2:A$850, 0))))), INDEX(Paste_Here!Y$2:Y$850, MATCH(B261, Paste_Here!A$2:A$850, 0)), ""), ""), "")</f>
        <v/>
      </c>
      <c r="EZ261" s="66"/>
      <c r="FA261" s="75" t="str">
        <f>IFERROR(IF(B261&lt;&gt;"", IF(ISNUMBER(SEARCH("highrisk", LOWER(INDEX(Paste_Here!Z$2:Z$850, MATCH(B261, Paste_Here!A$2:A$850, 0))))), "High Risk", IF(ISNUMBER(SEARCH("lowrisk", LOWER(INDEX(Paste_Here!Z$2:Z$850, MATCH(B261, Paste_Here!A$2:A$850, 0))))), "Low Risk", IF(ISNUMBER(SEARCH("somerisk", LOWER(INDEX(Paste_Here!Z$2:Z$850, MATCH(B261, Paste_Here!A$2:A$850, 0))))), "Some Risk", IF(ISNUMBER(SEARCH("ot", LOWER(INDEX(Paste_Here!Z$2:Z$850, MATCH(B261, Paste_Here!A$2:A$850, 0))))), "OT", "")))), ""), "")</f>
        <v/>
      </c>
      <c r="FB261" s="66"/>
      <c r="FC261" s="93"/>
      <c r="FD261" s="66"/>
      <c r="FE261" s="75" t="str">
        <f>IFERROR(IF(B261&lt;&gt;"", IF(AND(INDEX(Paste_Here!AA$2:AA$850, MATCH(B261, Paste_Here!A$2:A$850, 0))&lt;&gt;"", ISNUMBER(VALUE(INDEX(Paste_Here!AA$2:AA$850, MATCH(B261, Paste_Here!A$2:A$850, 0))))), INDEX(Paste_Here!AA$2:AA$850, MATCH(B261, Paste_Here!A$2:A$850, 0)), ""), ""), "")</f>
        <v/>
      </c>
      <c r="FF261" s="66"/>
      <c r="FG261" s="75" t="str">
        <f>IFERROR(IF(B261&lt;&gt;"", IF(ISNUMBER(SEARCH("highrisk", LOWER(INDEX(Paste_Here!AB$2:AB$850, MATCH(B261, Paste_Here!A$2:A$850, 0))))), "High Risk", IF(ISNUMBER(SEARCH("lowrisk", LOWER(INDEX(Paste_Here!AB$2:AB$850, MATCH(B261, Paste_Here!A$2:A$850, 0))))), "Low Risk", IF(ISNUMBER(SEARCH("somerisk", LOWER(INDEX(Paste_Here!AB$2:AB$850, MATCH(B261, Paste_Here!A$2:A$850, 0))))), "Some Risk", IF(ISNUMBER(SEARCH("ot", LOWER(INDEX(Paste_Here!AB$2:AB$850, MATCH(B261, Paste_Here!A$2:A$850, 0))))), "OT", "")))), ""), "")</f>
        <v/>
      </c>
      <c r="FH261" s="66"/>
      <c r="FI261" s="93"/>
      <c r="FJ261" s="66"/>
      <c r="FK261" s="75"/>
      <c r="FL261" s="66"/>
      <c r="FM261" s="75"/>
      <c r="FN261" s="66"/>
      <c r="FO261" s="66"/>
      <c r="FP261" s="75" t="str">
        <f t="shared" ref="FP261:FP324" si="58">B261</f>
        <v/>
      </c>
      <c r="FQ261" s="66"/>
      <c r="FR261" s="75" t="str">
        <f>IFERROR(IF(B261&lt;&gt;"", IF(ISNUMBER(SEARCH("s", LOWER(INDEX(Paste_Here!L$2:L$850, MATCH(B261, Paste_Here!A$2:A$850, 0))))), "Yes", IF(INDEX(Paste_Here!L$2:L$850, MATCH(B261, Paste_Here!A$2:A$850, 0))&lt;&gt;"", "No", "")), ""), "")</f>
        <v/>
      </c>
      <c r="FS261" s="66"/>
      <c r="FT261" s="75" t="str">
        <f>IFERROR(IF(B261&lt;&gt;"", IF(ISNUMBER(SEARCH("yes", LOWER(INDEX(Paste_Here!F$2:F$850, MATCH(B261, Paste_Here!A$2:A$850, 0))))), "Yes", IF(ISNUMBER(SEARCH("no", LOWER(INDEX(Paste_Here!F$2:F$850, MATCH(B261, Paste_Here!A$2:A$850, 0))))), "No", "")), ""), "")</f>
        <v/>
      </c>
      <c r="FU261" s="66"/>
      <c r="FV261" s="75" t="str">
        <f>IFERROR(IF(B261&lt;&gt;"", IF(ISNUMBER(SEARCH("english language learner", LOWER(INDEX(Paste_Here!C$2:C$850, MATCH(B261, Paste_Here!A$2:A$850, 0))))), "Yes", ""), ""), "")</f>
        <v/>
      </c>
      <c r="FW261" s="66"/>
      <c r="FX261" s="75" t="str">
        <f>IFERROR(IF(B261&lt;&gt;"", IF(OR(ISNUMBER(SEARCH("b", LOWER(INDEX(Paste_Here!J$2:J$850, MATCH(B261, Paste_Here!A$2:A$850, 0))))), ISNUMBER(SEARCH("h", LOWER(INDEX(Paste_Here!J$2:J$850, MATCH(B261, Paste_Here!A$2:A$850, 0))))), ISNUMBER(SEARCH("i", LOWER(INDEX(Paste_Here!J$2:J$850, MATCH(B261, Paste_Here!A$2:A$850, 0)))))), "Yes", IF(INDEX(Paste_Here!J$2:J$850, MATCH(B261, Paste_Here!A$2:A$850, 0))&lt;&gt;"", "No", "")), ""), "")</f>
        <v/>
      </c>
      <c r="FY261" s="66"/>
      <c r="FZ261" s="75" t="str">
        <f>IFERROR(IF(B261&lt;&gt;"", IF(ISNUMBER(SEARCH("yes", LOWER(INDEX(Paste_Here!K$2:K$850, MATCH(B261, Paste_Here!A$2:A$850, 0))))), "Yes", IF(ISNUMBER(SEARCH("no", LOWER(INDEX(Paste_Here!K$2:K$850, MATCH(B261, Paste_Here!A$2:A$850, 0))))), "No", "")), ""), "")</f>
        <v/>
      </c>
      <c r="GA261" s="66"/>
      <c r="GB261" s="75" t="str">
        <f>IFERROR(IF(B261&lt;&gt;"", IF(ISNUMBER(SEARCH("transitional 2", LOWER(INDEX(Paste_Here!C$2:C$850, MATCH(B261, Paste_Here!A$2:A$850, 0))))), "T2",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GC261" s="66"/>
      <c r="GD261" s="75"/>
      <c r="GE261" s="66"/>
      <c r="GF261" s="75"/>
      <c r="GG261" s="66"/>
      <c r="GH261" s="75"/>
      <c r="GI261" s="66"/>
      <c r="GK261" s="1" t="str" cm="1">
        <f t="array" ref="GK261">IFERROR(INDEX(Paste_Here!$B$2:$B$850, MATCH(0, COUNTIF(GK$4:GK260, Paste_Here!$B$2:$B$850) + IF(Paste_Here!$B$2:$B$850="", 1, 0), 0)), "")</f>
        <v/>
      </c>
      <c r="GL261" s="1" t="str">
        <f>IF(GK261&lt;&gt;"", INDEX(Paste_Here!$A$2:$A$850, MATCH(GK261, Paste_Here!$B$2:$B$850, 0)), "")</f>
        <v/>
      </c>
      <c r="GM261" s="1" t="str">
        <f t="shared" si="51"/>
        <v/>
      </c>
      <c r="GN261" s="1" t="str" cm="1">
        <f t="array" ref="GN261">IFERROR(INDEX($GM$5:$GM$850, MATCH(SMALL(IF($GM$5:$GM$850&lt;&gt;"", COUNTIF($GM$5:$GM$850, "&lt;"&amp;$GM$5:$GM$850)+1), ROW()-ROW($GN$5)+1), COUNTIF($GM$5:$GM$850, "&lt;"&amp;$GM$5:$GM$850)+1, 0)), "")</f>
        <v/>
      </c>
    </row>
    <row r="262" spans="1:196">
      <c r="A262" s="66"/>
      <c r="B262" s="75" t="str">
        <f t="shared" si="52"/>
        <v/>
      </c>
      <c r="C262" s="66"/>
      <c r="D262" s="75" t="str">
        <f>IFERROR(IF(AND(INDEX(Paste_Here!N$2:N$850, MATCH(B262, Paste_Here!A$2:A$850, 0)) = ""), "", IF(UPPER(INDEX(Paste_Here!N$2:N$850, MATCH(B262, Paste_Here!A$2:A$850, 0))) = "YES", "Yes", IF(UPPER(INDEX(Paste_Here!N$2:N$850, MATCH(B262, Paste_Here!A$2:A$850, 0))) = "NO", "No", ""))), "")</f>
        <v/>
      </c>
      <c r="E262" s="66"/>
      <c r="F262" s="75" t="str">
        <f t="shared" ref="F262:F325" si="59">IF(OR(AO262="", AI262=""), "", IF(OR(AO262*1&gt;=40, AI262*1&gt;=40), "Yes", "No"))</f>
        <v/>
      </c>
      <c r="G262" s="66"/>
      <c r="H262" s="75" t="str">
        <f t="shared" ref="H262:H325" si="60">IF(AO262="", "", IF(AO262*1&lt;40, "--", IF(AI262="", "", IF(AI262*1&lt;AO262*1, "No", "Yes"))))</f>
        <v/>
      </c>
      <c r="I262" s="66"/>
      <c r="J262" s="75" t="str">
        <f t="shared" ref="J262:J325" si="61">IF(AO262="", "", IF(AO262*1&gt;=40, "--", IF(AI262="", "", IF(AI262*1&lt;AO262*1, "No", "Yes"))))</f>
        <v/>
      </c>
      <c r="K262" s="66"/>
      <c r="L262" s="75"/>
      <c r="M262" s="66"/>
      <c r="N262" s="75" t="str">
        <f>IFERROR(IF(B262&lt;&gt;"", IF(AND(INDEX(Paste_Here!AW$2:AW$850, MATCH(B262, Paste_Here!A$2:A$850, 0))&lt;&gt;"", ISNUMBER(VALUE(INDEX(Paste_Here!AW$2:AW$850, MATCH(B262, Paste_Here!A$2:A$850, 0))))), INDEX(Paste_Here!AW$2:AW$850, MATCH(B262, Paste_Here!A$2:A$850, 0)), ""), ""), "")</f>
        <v/>
      </c>
      <c r="O262" s="66"/>
      <c r="P262" s="75" t="str">
        <f>IFERROR(IF(B262&lt;&gt;"", IF(AND(INDEX(Paste_Here!AX$2:AX$850, MATCH(B262, Paste_Here!A$2:A$850, 0))&lt;&gt;"", ISNUMBER(VALUE(INDEX(Paste_Here!AX$2:AX$850, MATCH(B262, Paste_Here!A$2:A$850, 0))))), INDEX(Paste_Here!AX$2:AX$850, MATCH(B262, Paste_Here!A$2:A$850, 0)), ""), ""), "")</f>
        <v/>
      </c>
      <c r="Q262" s="66"/>
      <c r="R262" s="75" t="str">
        <f>IFERROR(IF(B262&lt;&gt;"", IF(AND(INDEX(Paste_Here!AU$2:AU$850, MATCH(B262, Paste_Here!A$2:A$850, 0))&lt;&gt;"", ISNUMBER(VALUE(INDEX(Paste_Here!AU$2:AU$850, MATCH(B262, Paste_Here!A$2:A$850, 0))))), INDEX(Paste_Here!AU$2:AU$850, MATCH(B262, Paste_Here!A$2:A$850, 0)), ""), ""), "")</f>
        <v/>
      </c>
      <c r="S262" s="66"/>
      <c r="T262" s="75" t="str">
        <f>IFERROR(IF(B262&lt;&gt;"", IF(AND(INDEX(Paste_Here!AV$2:AV$850, MATCH(B262, Paste_Here!A$2:A$850, 0))&lt;&gt;"", ISNUMBER(VALUE(INDEX(Paste_Here!AV$2:AV$850, MATCH(B262, Paste_Here!A$2:A$850, 0))))), INDEX(Paste_Here!AV$2:AV$850, MATCH(B262, Paste_Here!A$2:A$850, 0)), ""), ""), "")</f>
        <v/>
      </c>
      <c r="U262" s="66"/>
      <c r="W262" s="66"/>
      <c r="Y262" s="66"/>
      <c r="Z262" s="66"/>
      <c r="AA262" s="75" t="str">
        <f t="shared" si="53"/>
        <v/>
      </c>
      <c r="AB262" s="66"/>
      <c r="AC262" s="75"/>
      <c r="AD262" s="66"/>
      <c r="AE262" s="98"/>
      <c r="AF262" s="66"/>
      <c r="AG262" s="75"/>
      <c r="AH262" s="66"/>
      <c r="AI262" s="75" t="str">
        <f>IFERROR(IF(B262&lt;&gt;"", IF(AND(INDEX(Paste_Here!AC$2:AC$850, MATCH(B262, Paste_Here!A$2:A$850, 0))&lt;&gt;"", ISNUMBER(VALUE(INDEX(Paste_Here!AC$2:AC$850, MATCH(B262, Paste_Here!A$2:A$850, 0))))), INDEX(Paste_Here!AC$2:AC$850, MATCH(B262, Paste_Here!A$2:A$850, 0)), ""), ""), "")</f>
        <v/>
      </c>
      <c r="AJ262" s="66"/>
      <c r="AK262" s="75" t="str">
        <f>IFERROR(IF(B262&lt;&gt;"", IF(ISNUMBER(SEARCH("highrisk", LOWER(INDEX(Paste_Here!AD$2:AD$850, MATCH(B262, Paste_Here!A$2:A$850, 0))))), "High Risk", IF(ISNUMBER(SEARCH("lowrisk", LOWER(INDEX(Paste_Here!AD$2:AD$850, MATCH(B262, Paste_Here!A$2:A$850, 0))))), "Low Risk", IF(ISNUMBER(SEARCH("somerisk", LOWER(INDEX(Paste_Here!AD$2:AD$850, MATCH(B262, Paste_Here!A$2:A$850, 0))))), "Some Risk", IF(ISNUMBER(SEARCH("ot", LOWER(INDEX(Paste_Here!AD$2:AD$850, MATCH(B262, Paste_Here!A$2:A$850, 0))))), "OT", "")))), ""), "")</f>
        <v/>
      </c>
      <c r="AL262" s="66"/>
      <c r="AM262" s="75"/>
      <c r="AN262" s="66"/>
      <c r="AO262" s="75" t="str">
        <f>IFERROR(IF(B262&lt;&gt;"", IF(AND(INDEX(Paste_Here!M$2:M$850, MATCH(B262, Paste_Here!A$2:A$850, 0))&lt;&gt;"", ISNUMBER(VALUE(INDEX(Paste_Here!M$2:M$850, MATCH(B262, Paste_Here!A$2:A$850, 0))))), INDEX(Paste_Here!M$2:M$850, MATCH(B262, Paste_Here!A$2:A$850, 0)), ""), ""), "")</f>
        <v/>
      </c>
      <c r="AP262" s="66"/>
      <c r="AQ262" s="75" t="str">
        <f>IFERROR(IF(B262&lt;&gt;"", IF(ISNUMBER(SEARCH("highrisk", LOWER(INDEX(Paste_Here!N$2:N$850, MATCH(B262, Paste_Here!A$2:A$850, 0))))), "High Risk", IF(ISNUMBER(SEARCH("lowrisk", LOWER(INDEX(Paste_Here!N$2:N$850, MATCH(B262, Paste_Here!A$2:A$850, 0))))), "Low Risk", IF(ISNUMBER(SEARCH("somerisk", LOWER(INDEX(Paste_Here!N$2:N$850, MATCH(B262, Paste_Here!A$2:A$850, 0))))), "Some Risk", IF(ISNUMBER(SEARCH("ot", LOWER(INDEX(Paste_Here!N$2:N$850, MATCH(B262, Paste_Here!A$2:A$850, 0))))), "OT", "")))), ""), "")</f>
        <v/>
      </c>
      <c r="AT262" s="66"/>
      <c r="AU262" s="103"/>
      <c r="AV262" s="66"/>
      <c r="AW262" s="66"/>
      <c r="AX262" s="75" t="str">
        <f t="shared" si="54"/>
        <v/>
      </c>
      <c r="AY262" s="66"/>
      <c r="AZ262" s="75"/>
      <c r="BA262" s="66"/>
      <c r="BB262" s="75"/>
      <c r="BC262" s="66"/>
      <c r="BD262" s="75"/>
      <c r="BE262" s="66"/>
      <c r="BF262" s="75" t="str">
        <f>IFERROR(IF(B262&lt;&gt;"", IF(AND(INDEX(Paste_Here!AE$2:AE$850, MATCH(B262, Paste_Here!A$2:A$850, 0))&lt;&gt;"", ISNUMBER(VALUE(INDEX(Paste_Here!AE$2:AE$850, MATCH(B262, Paste_Here!A$2:A$850, 0))))), INDEX(Paste_Here!AE$2:AE$850, MATCH(B262, Paste_Here!A$2:A$850, 0)), ""), ""), "")</f>
        <v/>
      </c>
      <c r="BG262" s="66"/>
      <c r="BH262" s="75" t="str">
        <f>IFERROR(IF(B262&lt;&gt;"", IF(ISNUMBER(SEARCH("highrisk", LOWER(INDEX(Paste_Here!AF$2:AF$850, MATCH(B262, Paste_Here!A$2:A$850, 0))))), "High Risk", IF(ISNUMBER(SEARCH("lowrisk", LOWER(INDEX(Paste_Here!AF$2:AF$850, MATCH(B262, Paste_Here!A$2:A$850, 0))))), "Low Risk", IF(ISNUMBER(SEARCH("somerisk", LOWER(INDEX(Paste_Here!AF$2:AF$850, MATCH(B262, Paste_Here!A$2:A$850, 0))))), "Some Risk", IF(ISNUMBER(SEARCH("ot", LOWER(INDEX(Paste_Here!AF$2:AF$850, MATCH(B262, Paste_Here!A$2:A$850, 0))))), "OT", "")))), ""), "")</f>
        <v/>
      </c>
      <c r="BI262" s="66"/>
      <c r="BJ262" s="75"/>
      <c r="BK262" s="66"/>
      <c r="BL262" s="75" t="str">
        <f>IFERROR(IF(B262&lt;&gt;"", IF(AND(INDEX(Paste_Here!O$2:O$850, MATCH(B262, Paste_Here!A$2:A$850, 0))&lt;&gt;"", ISNUMBER(VALUE(INDEX(Paste_Here!O$2:O$850, MATCH(B262, Paste_Here!A$2:A$850, 0))))), INDEX(Paste_Here!O$2:O$850, MATCH(B262, Paste_Here!A$2:A$850, 0)), ""), ""), "")</f>
        <v/>
      </c>
      <c r="BM262" s="66"/>
      <c r="BN262" s="75" t="str">
        <f>IFERROR(IF(B262&lt;&gt;"", IF(ISNUMBER(SEARCH("highrisk", LOWER(INDEX(Paste_Here!P$2:P$850, MATCH(B262, Paste_Here!A$2:A$850, 0))))), "High Risk", IF(ISNUMBER(SEARCH("lowrisk", LOWER(INDEX(Paste_Here!P$2:P$850, MATCH(B262, Paste_Here!A$2:A$850, 0))))), "Low Risk", IF(ISNUMBER(SEARCH("somerisk", LOWER(INDEX(Paste_Here!P$2:P$850, MATCH(B262, Paste_Here!A$2:A$850, 0))))), "Some Risk", IF(ISNUMBER(SEARCH("ot", LOWER(INDEX(Paste_Here!P$2:P$850, MATCH(B262, Paste_Here!A$2:A$850, 0))))), "OT", "")))), ""), "")</f>
        <v/>
      </c>
      <c r="BQ262" s="66"/>
      <c r="BR262" s="75"/>
      <c r="BS262" s="66"/>
      <c r="BT262" s="66"/>
      <c r="BU262" s="75" t="str">
        <f t="shared" si="55"/>
        <v/>
      </c>
      <c r="BV262" s="66"/>
      <c r="BW262" s="75"/>
      <c r="BX262" s="66"/>
      <c r="BY262" s="75"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BZ262" s="66"/>
      <c r="CA262" s="75"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CB262" s="66"/>
      <c r="CC262" s="75"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CD262" s="66"/>
      <c r="CE262" s="75"/>
      <c r="CF262" s="66"/>
      <c r="CK262" s="75"/>
      <c r="CL262" s="66"/>
      <c r="CM262" s="75"/>
      <c r="CN262" s="66"/>
      <c r="CO262" s="75"/>
      <c r="CP262" s="66"/>
      <c r="CQ262" s="66"/>
      <c r="CR262" s="75" t="str">
        <f t="shared" si="56"/>
        <v/>
      </c>
      <c r="CS262" s="66"/>
      <c r="CT262" s="75"/>
      <c r="CU262" s="66"/>
      <c r="CV262" s="75"/>
      <c r="CW262" s="66"/>
      <c r="CX262" s="75"/>
      <c r="CY262" s="66"/>
      <c r="CZ262" s="75"/>
      <c r="DA262" s="66"/>
      <c r="DB262" s="75" t="str">
        <f>IFERROR(IF(B262&lt;&gt;"", IF(AND(INDEX(Paste_Here!AK$2:AK$850, MATCH(B262, Paste_Here!A$2:A$850, 0))&lt;&gt;"", ISNUMBER(VALUE(INDEX(Paste_Here!AK$2:AK$850, MATCH(B262, Paste_Here!A$2:A$850, 0))))), INDEX(Paste_Here!AK$2:AK$850, MATCH(B262, Paste_Here!A$2:A$850, 0)), ""), ""), "")</f>
        <v/>
      </c>
      <c r="DC262" s="66"/>
      <c r="DD262" s="75" t="str">
        <f>IFERROR(IF(B262&lt;&gt;"", IF(ISNUMBER(SEARCH("highrisk", LOWER(INDEX(Paste_Here!AL$2:AL$850, MATCH(B262, Paste_Here!A$2:A$850, 0))))), "High Risk", IF(ISNUMBER(SEARCH("lowrisk", LOWER(INDEX(Paste_Here!AL$2:AL$850, MATCH(B262, Paste_Here!A$2:A$850, 0))))), "Low Risk", IF(ISNUMBER(SEARCH("somerisk", LOWER(INDEX(Paste_Here!AL$2:AL$850, MATCH(B262, Paste_Here!A$2:A$850, 0))))), "Some Risk", IF(ISNUMBER(SEARCH("ot", LOWER(INDEX(Paste_Here!AL$2:AL$850, MATCH(B262, Paste_Here!A$2:A$850, 0))))), "OT", "")))), ""), "")</f>
        <v/>
      </c>
      <c r="DE262" s="66"/>
      <c r="DF262" s="75" t="str">
        <f>IFERROR(IF(B262&lt;&gt;"", IF(AND(INDEX(Paste_Here!AM$2:AM$850, MATCH(B262, Paste_Here!A$2:A$850, 0))&lt;&gt;"", ISNUMBER(VALUE(INDEX(Paste_Here!AM$2:AM$850, MATCH(B262, Paste_Here!A$2:A$850, 0))))), INDEX(Paste_Here!AM$2:AM$850, MATCH(B262, Paste_Here!A$2:A$850, 0)), ""), ""), "")</f>
        <v/>
      </c>
      <c r="DG262" s="66"/>
      <c r="DH262" s="75" t="str">
        <f>IFERROR(IF(B262&lt;&gt;"", IF(ISNUMBER(SEARCH("highrisk", LOWER(INDEX(Paste_Here!AN$2:AN$850, MATCH(B262, Paste_Here!A$2:A$850, 0))))), "High Risk", IF(ISNUMBER(SEARCH("lowrisk", LOWER(INDEX(Paste_Here!AN$2:AN$850, MATCH(B262, Paste_Here!A$2:A$850, 0))))), "Low Risk", IF(ISNUMBER(SEARCH("somerisk", LOWER(INDEX(Paste_Here!AN$2:AN$850, MATCH(B262, Paste_Here!A$2:A$850, 0))))), "Some Risk", IF(ISNUMBER(SEARCH("ot", LOWER(INDEX(Paste_Here!AN$2:AN$850, MATCH(B262, Paste_Here!A$2:A$850, 0))))), "OT", "")))), ""), "")</f>
        <v/>
      </c>
      <c r="DI262" s="66"/>
      <c r="DJ262" s="66"/>
      <c r="DK262" s="75" t="str">
        <f t="shared" si="57"/>
        <v/>
      </c>
      <c r="DL262" s="66"/>
      <c r="DM262" s="75" t="str">
        <f>IFERROR(IF(B262&lt;&gt;"", IF(AND(INDEX(Paste_Here!Q$2:Q$850, MATCH(B262, Paste_Here!A$2:A$850, 0))&lt;&gt;"", ISNUMBER(VALUE(INDEX(Paste_Here!Q$2:Q$850, MATCH(B262, Paste_Here!A$2:A$850, 0))))), INDEX(Paste_Here!Q$2:Q$850, MATCH(B262, Paste_Here!A$2:A$850, 0)), ""), ""), "")</f>
        <v/>
      </c>
      <c r="DN262" s="66"/>
      <c r="DO262" s="75" t="str">
        <f>IFERROR(IF(B262&lt;&gt;"", IF(ISNUMBER(SEARCH("highrisk", LOWER(INDEX(Paste_Here!R$2:R$850, MATCH(B262, Paste_Here!A$2:A$850, 0))))), "High Risk", IF(ISNUMBER(SEARCH("lowrisk", LOWER(INDEX(Paste_Here!R$2:R$850, MATCH(B262, Paste_Here!A$2:A$850, 0))))), "Low Risk", IF(ISNUMBER(SEARCH("somerisk", LOWER(INDEX(Paste_Here!R$2:R$850, MATCH(B262, Paste_Here!A$2:A$850, 0))))), "Some Risk", IF(ISNUMBER(SEARCH("ot", LOWER(INDEX(Paste_Here!R$2:R$850, MATCH(B262, Paste_Here!A$2:A$850, 0))))), "OT", "")))), ""), "")</f>
        <v/>
      </c>
      <c r="DP262" s="66"/>
      <c r="DQ262" s="93" t="str">
        <f>IFERROR(IF(B262&lt;&gt;"", IF(AND(INDEX(Paste_Here!S$2:S$850, MATCH(B262, Paste_Here!A$2:A$850, 0))&lt;&gt;"", ISNUMBER(VALUE(INDEX(Paste_Here!S$2:S$850, MATCH(B262, Paste_Here!A$2:A$850, 0))))), INDEX(Paste_Here!S$2:S$850, MATCH(B262, Paste_Here!A$2:A$850, 0)), ""), ""), "")</f>
        <v/>
      </c>
      <c r="DR262" s="66"/>
      <c r="DS262" s="75"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IF(ISNUMBER(SEARCH("ot", LOWER(INDEX(Paste_Here!T$2:T$850, MATCH(B262, Paste_Here!A$2:A$850, 0))))), "OT", "")))), ""), "")</f>
        <v/>
      </c>
      <c r="DT262" s="66"/>
      <c r="DU262" s="75" t="str">
        <f>IFERROR(IF(B262&lt;&gt;"", IF(AND(INDEX(Paste_Here!U$2:U$850, MATCH(B262, Paste_Here!A$2:A$850, 0))&lt;&gt;"", ISNUMBER(VALUE(INDEX(Paste_Here!U$2:U$850, MATCH(B262, Paste_Here!A$2:A$850, 0))))), INDEX(Paste_Here!U$2:U$850, MATCH(B262, Paste_Here!A$2:A$850, 0)), ""), ""), "")</f>
        <v/>
      </c>
      <c r="DV262" s="66"/>
      <c r="DW262" s="93" t="str">
        <f>IFERROR(IF(B262&lt;&gt;"", IF(ISNUMBER(SEARCH("highrisk", LOWER(INDEX(Paste_Here!V$2:V$850, MATCH(B262, Paste_Here!A$2:A$850, 0))))), "High Risk", IF(ISNUMBER(SEARCH("lowrisk", LOWER(INDEX(Paste_Here!V$2:V$850, MATCH(B262, Paste_Here!A$2:A$850, 0))))), "Low Risk", IF(ISNUMBER(SEARCH("somerisk", LOWER(INDEX(Paste_Here!V$2:V$850, MATCH(B262, Paste_Here!A$2:A$850, 0))))), "Some Risk", IF(ISNUMBER(SEARCH("ot", LOWER(INDEX(Paste_Here!V$2:V$850, MATCH(B262, Paste_Here!A$2:A$850, 0))))), "OT", "")))), ""), "")</f>
        <v/>
      </c>
      <c r="DX262" s="66"/>
      <c r="DY262" s="75" t="str">
        <f>IFERROR(IF(B262&lt;&gt;"", IF(AND(INDEX(Paste_Here!W$2:W$850, MATCH(B262, Paste_Here!A$2:A$850, 0))&lt;&gt;"", ISNUMBER(VALUE(INDEX(Paste_Here!W$2:W$850, MATCH(B262, Paste_Here!A$2:A$850, 0))))), INDEX(Paste_Here!W$2:W$850, MATCH(B262, Paste_Here!A$2:A$850, 0)), ""), ""), "")</f>
        <v/>
      </c>
      <c r="DZ262" s="66"/>
      <c r="EA262" s="75" t="str">
        <f>IFERROR(IF(B262&lt;&gt;"", IF(ISNUMBER(SEARCH("highrisk", LOWER(INDEX(Paste_Here!X$2:X$850, MATCH(B262, Paste_Here!A$2:A$850, 0))))), "High Risk", IF(ISNUMBER(SEARCH("lowrisk", LOWER(INDEX(Paste_Here!X$2:X$850, MATCH(B262, Paste_Here!A$2:A$850, 0))))), "Low Risk", IF(ISNUMBER(SEARCH("somerisk", LOWER(INDEX(Paste_Here!X$2:X$850, MATCH(B262, Paste_Here!A$2:A$850, 0))))), "Some Risk", IF(ISNUMBER(SEARCH("ot", LOWER(INDEX(Paste_Here!X$2:X$850, MATCH(B262, Paste_Here!A$2:A$850, 0))))), "OT", "")))), ""), "")</f>
        <v/>
      </c>
      <c r="EB262" s="66"/>
      <c r="EC262" s="66"/>
      <c r="ED262" s="75" t="str">
        <f t="shared" ref="ED262:ED325" si="62">B262</f>
        <v/>
      </c>
      <c r="EE262" s="66"/>
      <c r="EF262" s="75" t="str">
        <f>IFERROR(IF(B262&lt;&gt;"", IF(AND(INDEX(Paste_Here!AO$2:AO$850, MATCH(B262, Paste_Here!A$2:A$850, 0))&lt;&gt;"", ISNUMBER(VALUE(INDEX(Paste_Here!AO$2:AO$850, MATCH(B262, Paste_Here!A$2:A$850, 0))))), INDEX(Paste_Here!AO$2:AO$850, MATCH(B262, Paste_Here!A$2:A$850, 0)), ""), ""), "")</f>
        <v/>
      </c>
      <c r="EG262" s="66"/>
      <c r="EH262" s="75" t="str">
        <f>IFERROR(IF(B262&lt;&gt;"", IF(ISNUMBER(SEARCH("highrisk", LOWER(INDEX(Paste_Here!AP$2:AP$850, MATCH(B262, Paste_Here!A$2:A$850, 0))))), "High Risk", IF(ISNUMBER(SEARCH("lowrisk", LOWER(INDEX(Paste_Here!AP$2:AP$850, MATCH(B262, Paste_Here!A$2:A$850, 0))))), "Low Risk", IF(ISNUMBER(SEARCH("somerisk", LOWER(INDEX(Paste_Here!AP$2:AP$850, MATCH(B262, Paste_Here!A$2:A$850, 0))))), "Some Risk", IF(ISNUMBER(SEARCH("ot", LOWER(INDEX(Paste_Here!AP$2:AP$850, MATCH(B262, Paste_Here!A$2:A$850, 0))))), "OT", "")))), ""), "")</f>
        <v/>
      </c>
      <c r="EI262" s="66"/>
      <c r="EJ262" s="93"/>
      <c r="EK262" s="66"/>
      <c r="EL262" s="75" t="str">
        <f>IFERROR(IF(B262&lt;&gt;"", IF(AND(INDEX(Paste_Here!AQ$2:AQ$850, MATCH(B262, Paste_Here!A$2:A$850, 0))&lt;&gt;"", ISNUMBER(VALUE(INDEX(Paste_Here!AQ$2:AQ$850, MATCH(B262, Paste_Here!A$2:A$850, 0))))), INDEX(Paste_Here!AQ$2:AQ$850, MATCH(B262, Paste_Here!A$2:A$850, 0)), ""), ""), "")</f>
        <v/>
      </c>
      <c r="EM262" s="66"/>
      <c r="EN262" s="75" t="str">
        <f>IFERROR(IF(B262&lt;&gt;"", IF(ISNUMBER(SEARCH("highrisk", LOWER(INDEX(Paste_Here!AR$2:AR$850, MATCH(B262, Paste_Here!A$2:A$850, 0))))), "High Risk", IF(ISNUMBER(SEARCH("lowrisk", LOWER(INDEX(Paste_Here!AR$2:AR$850, MATCH(B262, Paste_Here!A$2:A$850, 0))))), "Low Risk", IF(ISNUMBER(SEARCH("somerisk", LOWER(INDEX(Paste_Here!AR$2:AR$850, MATCH(B262, Paste_Here!A$2:A$850, 0))))), "Some Risk", IF(ISNUMBER(SEARCH("ot", LOWER(INDEX(Paste_Here!AR$2:AR$850, MATCH(B262, Paste_Here!A$2:A$850, 0))))), "OT", "")))), ""), "")</f>
        <v/>
      </c>
      <c r="EO262" s="66"/>
      <c r="EP262" s="93"/>
      <c r="EQ262" s="66"/>
      <c r="ER262" s="75"/>
      <c r="ES262" s="66"/>
      <c r="ET262" s="75"/>
      <c r="EU262" s="66"/>
      <c r="EV262" s="66"/>
      <c r="EW262" s="75" t="str">
        <f t="shared" ref="EW262:EW325" si="63">B262</f>
        <v/>
      </c>
      <c r="EX262" s="66"/>
      <c r="EY262" s="75" t="str">
        <f>IFERROR(IF(B262&lt;&gt;"", IF(AND(INDEX(Paste_Here!Y$2:Y$850, MATCH(B262, Paste_Here!A$2:A$850, 0))&lt;&gt;"", ISNUMBER(VALUE(INDEX(Paste_Here!Y$2:Y$850, MATCH(B262, Paste_Here!A$2:A$850, 0))))), INDEX(Paste_Here!Y$2:Y$850, MATCH(B262, Paste_Here!A$2:A$850, 0)), ""), ""), "")</f>
        <v/>
      </c>
      <c r="EZ262" s="66"/>
      <c r="FA262" s="75" t="str">
        <f>IFERROR(IF(B262&lt;&gt;"", IF(ISNUMBER(SEARCH("highrisk", LOWER(INDEX(Paste_Here!Z$2:Z$850, MATCH(B262, Paste_Here!A$2:A$850, 0))))), "High Risk", IF(ISNUMBER(SEARCH("lowrisk", LOWER(INDEX(Paste_Here!Z$2:Z$850, MATCH(B262, Paste_Here!A$2:A$850, 0))))), "Low Risk", IF(ISNUMBER(SEARCH("somerisk", LOWER(INDEX(Paste_Here!Z$2:Z$850, MATCH(B262, Paste_Here!A$2:A$850, 0))))), "Some Risk", IF(ISNUMBER(SEARCH("ot", LOWER(INDEX(Paste_Here!Z$2:Z$850, MATCH(B262, Paste_Here!A$2:A$850, 0))))), "OT", "")))), ""), "")</f>
        <v/>
      </c>
      <c r="FB262" s="66"/>
      <c r="FC262" s="93"/>
      <c r="FD262" s="66"/>
      <c r="FE262" s="75" t="str">
        <f>IFERROR(IF(B262&lt;&gt;"", IF(AND(INDEX(Paste_Here!AA$2:AA$850, MATCH(B262, Paste_Here!A$2:A$850, 0))&lt;&gt;"", ISNUMBER(VALUE(INDEX(Paste_Here!AA$2:AA$850, MATCH(B262, Paste_Here!A$2:A$850, 0))))), INDEX(Paste_Here!AA$2:AA$850, MATCH(B262, Paste_Here!A$2:A$850, 0)), ""), ""), "")</f>
        <v/>
      </c>
      <c r="FF262" s="66"/>
      <c r="FG262" s="75" t="str">
        <f>IFERROR(IF(B262&lt;&gt;"", IF(ISNUMBER(SEARCH("highrisk", LOWER(INDEX(Paste_Here!AB$2:AB$850, MATCH(B262, Paste_Here!A$2:A$850, 0))))), "High Risk", IF(ISNUMBER(SEARCH("lowrisk", LOWER(INDEX(Paste_Here!AB$2:AB$850, MATCH(B262, Paste_Here!A$2:A$850, 0))))), "Low Risk", IF(ISNUMBER(SEARCH("somerisk", LOWER(INDEX(Paste_Here!AB$2:AB$850, MATCH(B262, Paste_Here!A$2:A$850, 0))))), "Some Risk", IF(ISNUMBER(SEARCH("ot", LOWER(INDEX(Paste_Here!AB$2:AB$850, MATCH(B262, Paste_Here!A$2:A$850, 0))))), "OT", "")))), ""), "")</f>
        <v/>
      </c>
      <c r="FH262" s="66"/>
      <c r="FI262" s="93"/>
      <c r="FJ262" s="66"/>
      <c r="FK262" s="75"/>
      <c r="FL262" s="66"/>
      <c r="FM262" s="75"/>
      <c r="FN262" s="66"/>
      <c r="FO262" s="66"/>
      <c r="FP262" s="75" t="str">
        <f t="shared" si="58"/>
        <v/>
      </c>
      <c r="FQ262" s="66"/>
      <c r="FR262" s="75" t="str">
        <f>IFERROR(IF(B262&lt;&gt;"", IF(ISNUMBER(SEARCH("s", LOWER(INDEX(Paste_Here!L$2:L$850, MATCH(B262, Paste_Here!A$2:A$850, 0))))), "Yes", IF(INDEX(Paste_Here!L$2:L$850, MATCH(B262, Paste_Here!A$2:A$850, 0))&lt;&gt;"", "No", "")), ""), "")</f>
        <v/>
      </c>
      <c r="FS262" s="66"/>
      <c r="FT262" s="75" t="str">
        <f>IFERROR(IF(B262&lt;&gt;"", IF(ISNUMBER(SEARCH("yes", LOWER(INDEX(Paste_Here!F$2:F$850, MATCH(B262, Paste_Here!A$2:A$850, 0))))), "Yes", IF(ISNUMBER(SEARCH("no", LOWER(INDEX(Paste_Here!F$2:F$850, MATCH(B262, Paste_Here!A$2:A$850, 0))))), "No", "")), ""), "")</f>
        <v/>
      </c>
      <c r="FU262" s="66"/>
      <c r="FV262" s="75" t="str">
        <f>IFERROR(IF(B262&lt;&gt;"", IF(ISNUMBER(SEARCH("english language learner", LOWER(INDEX(Paste_Here!C$2:C$850, MATCH(B262, Paste_Here!A$2:A$850, 0))))), "Yes", ""), ""), "")</f>
        <v/>
      </c>
      <c r="FW262" s="66"/>
      <c r="FX262" s="75" t="str">
        <f>IFERROR(IF(B262&lt;&gt;"", IF(OR(ISNUMBER(SEARCH("b", LOWER(INDEX(Paste_Here!J$2:J$850, MATCH(B262, Paste_Here!A$2:A$850, 0))))), ISNUMBER(SEARCH("h", LOWER(INDEX(Paste_Here!J$2:J$850, MATCH(B262, Paste_Here!A$2:A$850, 0))))), ISNUMBER(SEARCH("i", LOWER(INDEX(Paste_Here!J$2:J$850, MATCH(B262, Paste_Here!A$2:A$850, 0)))))), "Yes", IF(INDEX(Paste_Here!J$2:J$850, MATCH(B262, Paste_Here!A$2:A$850, 0))&lt;&gt;"", "No", "")), ""), "")</f>
        <v/>
      </c>
      <c r="FY262" s="66"/>
      <c r="FZ262" s="75" t="str">
        <f>IFERROR(IF(B262&lt;&gt;"", IF(ISNUMBER(SEARCH("yes", LOWER(INDEX(Paste_Here!K$2:K$850, MATCH(B262, Paste_Here!A$2:A$850, 0))))), "Yes", IF(ISNUMBER(SEARCH("no", LOWER(INDEX(Paste_Here!K$2:K$850, MATCH(B262, Paste_Here!A$2:A$850, 0))))), "No", "")), ""), "")</f>
        <v/>
      </c>
      <c r="GA262" s="66"/>
      <c r="GB262" s="75" t="str">
        <f>IFERROR(IF(B262&lt;&gt;"", IF(ISNUMBER(SEARCH("transitional 2", LOWER(INDEX(Paste_Here!C$2:C$850, MATCH(B262, Paste_Here!A$2:A$850, 0))))), "T2",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GC262" s="66"/>
      <c r="GD262" s="75"/>
      <c r="GE262" s="66"/>
      <c r="GF262" s="75"/>
      <c r="GG262" s="66"/>
      <c r="GH262" s="75"/>
      <c r="GI262" s="66"/>
      <c r="GK262" s="1" t="str" cm="1">
        <f t="array" ref="GK262">IFERROR(INDEX(Paste_Here!$B$2:$B$850, MATCH(0, COUNTIF(GK$4:GK261, Paste_Here!$B$2:$B$850) + IF(Paste_Here!$B$2:$B$850="", 1, 0), 0)), "")</f>
        <v/>
      </c>
      <c r="GL262" s="1" t="str">
        <f>IF(GK262&lt;&gt;"", INDEX(Paste_Here!$A$2:$A$850, MATCH(GK262, Paste_Here!$B$2:$B$850, 0)), "")</f>
        <v/>
      </c>
      <c r="GM262" s="1" t="str">
        <f t="shared" ref="GM262:GM325" si="64">GL262</f>
        <v/>
      </c>
      <c r="GN262" s="1" t="str" cm="1">
        <f t="array" ref="GN262">IFERROR(INDEX($GM$5:$GM$850, MATCH(SMALL(IF($GM$5:$GM$850&lt;&gt;"", COUNTIF($GM$5:$GM$850, "&lt;"&amp;$GM$5:$GM$850)+1), ROW()-ROW($GN$5)+1), COUNTIF($GM$5:$GM$850, "&lt;"&amp;$GM$5:$GM$850)+1, 0)), "")</f>
        <v/>
      </c>
    </row>
    <row r="263" spans="1:196">
      <c r="A263" s="66"/>
      <c r="B263" s="75" t="str">
        <f t="shared" si="52"/>
        <v/>
      </c>
      <c r="C263" s="66"/>
      <c r="D263" s="75" t="str">
        <f>IFERROR(IF(AND(INDEX(Paste_Here!N$2:N$850, MATCH(B263, Paste_Here!A$2:A$850, 0)) = ""), "", IF(UPPER(INDEX(Paste_Here!N$2:N$850, MATCH(B263, Paste_Here!A$2:A$850, 0))) = "YES", "Yes", IF(UPPER(INDEX(Paste_Here!N$2:N$850, MATCH(B263, Paste_Here!A$2:A$850, 0))) = "NO", "No", ""))), "")</f>
        <v/>
      </c>
      <c r="E263" s="66"/>
      <c r="F263" s="75" t="str">
        <f t="shared" si="59"/>
        <v/>
      </c>
      <c r="G263" s="66"/>
      <c r="H263" s="75" t="str">
        <f t="shared" si="60"/>
        <v/>
      </c>
      <c r="I263" s="66"/>
      <c r="J263" s="75" t="str">
        <f t="shared" si="61"/>
        <v/>
      </c>
      <c r="K263" s="66"/>
      <c r="L263" s="75"/>
      <c r="M263" s="66"/>
      <c r="N263" s="75" t="str">
        <f>IFERROR(IF(B263&lt;&gt;"", IF(AND(INDEX(Paste_Here!AW$2:AW$850, MATCH(B263, Paste_Here!A$2:A$850, 0))&lt;&gt;"", ISNUMBER(VALUE(INDEX(Paste_Here!AW$2:AW$850, MATCH(B263, Paste_Here!A$2:A$850, 0))))), INDEX(Paste_Here!AW$2:AW$850, MATCH(B263, Paste_Here!A$2:A$850, 0)), ""), ""), "")</f>
        <v/>
      </c>
      <c r="O263" s="66"/>
      <c r="P263" s="75" t="str">
        <f>IFERROR(IF(B263&lt;&gt;"", IF(AND(INDEX(Paste_Here!AX$2:AX$850, MATCH(B263, Paste_Here!A$2:A$850, 0))&lt;&gt;"", ISNUMBER(VALUE(INDEX(Paste_Here!AX$2:AX$850, MATCH(B263, Paste_Here!A$2:A$850, 0))))), INDEX(Paste_Here!AX$2:AX$850, MATCH(B263, Paste_Here!A$2:A$850, 0)), ""), ""), "")</f>
        <v/>
      </c>
      <c r="Q263" s="66"/>
      <c r="R263" s="75" t="str">
        <f>IFERROR(IF(B263&lt;&gt;"", IF(AND(INDEX(Paste_Here!AU$2:AU$850, MATCH(B263, Paste_Here!A$2:A$850, 0))&lt;&gt;"", ISNUMBER(VALUE(INDEX(Paste_Here!AU$2:AU$850, MATCH(B263, Paste_Here!A$2:A$850, 0))))), INDEX(Paste_Here!AU$2:AU$850, MATCH(B263, Paste_Here!A$2:A$850, 0)), ""), ""), "")</f>
        <v/>
      </c>
      <c r="S263" s="66"/>
      <c r="T263" s="75" t="str">
        <f>IFERROR(IF(B263&lt;&gt;"", IF(AND(INDEX(Paste_Here!AV$2:AV$850, MATCH(B263, Paste_Here!A$2:A$850, 0))&lt;&gt;"", ISNUMBER(VALUE(INDEX(Paste_Here!AV$2:AV$850, MATCH(B263, Paste_Here!A$2:A$850, 0))))), INDEX(Paste_Here!AV$2:AV$850, MATCH(B263, Paste_Here!A$2:A$850, 0)), ""), ""), "")</f>
        <v/>
      </c>
      <c r="U263" s="66"/>
      <c r="W263" s="66"/>
      <c r="Y263" s="66"/>
      <c r="Z263" s="66"/>
      <c r="AA263" s="75" t="str">
        <f t="shared" si="53"/>
        <v/>
      </c>
      <c r="AB263" s="66"/>
      <c r="AC263" s="75"/>
      <c r="AD263" s="66"/>
      <c r="AE263" s="98"/>
      <c r="AF263" s="66"/>
      <c r="AG263" s="75"/>
      <c r="AH263" s="66"/>
      <c r="AI263" s="75" t="str">
        <f>IFERROR(IF(B263&lt;&gt;"", IF(AND(INDEX(Paste_Here!AC$2:AC$850, MATCH(B263, Paste_Here!A$2:A$850, 0))&lt;&gt;"", ISNUMBER(VALUE(INDEX(Paste_Here!AC$2:AC$850, MATCH(B263, Paste_Here!A$2:A$850, 0))))), INDEX(Paste_Here!AC$2:AC$850, MATCH(B263, Paste_Here!A$2:A$850, 0)), ""), ""), "")</f>
        <v/>
      </c>
      <c r="AJ263" s="66"/>
      <c r="AK263" s="75" t="str">
        <f>IFERROR(IF(B263&lt;&gt;"", IF(ISNUMBER(SEARCH("highrisk", LOWER(INDEX(Paste_Here!AD$2:AD$850, MATCH(B263, Paste_Here!A$2:A$850, 0))))), "High Risk", IF(ISNUMBER(SEARCH("lowrisk", LOWER(INDEX(Paste_Here!AD$2:AD$850, MATCH(B263, Paste_Here!A$2:A$850, 0))))), "Low Risk", IF(ISNUMBER(SEARCH("somerisk", LOWER(INDEX(Paste_Here!AD$2:AD$850, MATCH(B263, Paste_Here!A$2:A$850, 0))))), "Some Risk", IF(ISNUMBER(SEARCH("ot", LOWER(INDEX(Paste_Here!AD$2:AD$850, MATCH(B263, Paste_Here!A$2:A$850, 0))))), "OT", "")))), ""), "")</f>
        <v/>
      </c>
      <c r="AL263" s="66"/>
      <c r="AM263" s="75"/>
      <c r="AN263" s="66"/>
      <c r="AO263" s="75" t="str">
        <f>IFERROR(IF(B263&lt;&gt;"", IF(AND(INDEX(Paste_Here!M$2:M$850, MATCH(B263, Paste_Here!A$2:A$850, 0))&lt;&gt;"", ISNUMBER(VALUE(INDEX(Paste_Here!M$2:M$850, MATCH(B263, Paste_Here!A$2:A$850, 0))))), INDEX(Paste_Here!M$2:M$850, MATCH(B263, Paste_Here!A$2:A$850, 0)), ""), ""), "")</f>
        <v/>
      </c>
      <c r="AP263" s="66"/>
      <c r="AQ263" s="75" t="str">
        <f>IFERROR(IF(B263&lt;&gt;"", IF(ISNUMBER(SEARCH("highrisk", LOWER(INDEX(Paste_Here!N$2:N$850, MATCH(B263, Paste_Here!A$2:A$850, 0))))), "High Risk", IF(ISNUMBER(SEARCH("lowrisk", LOWER(INDEX(Paste_Here!N$2:N$850, MATCH(B263, Paste_Here!A$2:A$850, 0))))), "Low Risk", IF(ISNUMBER(SEARCH("somerisk", LOWER(INDEX(Paste_Here!N$2:N$850, MATCH(B263, Paste_Here!A$2:A$850, 0))))), "Some Risk", IF(ISNUMBER(SEARCH("ot", LOWER(INDEX(Paste_Here!N$2:N$850, MATCH(B263, Paste_Here!A$2:A$850, 0))))), "OT", "")))), ""), "")</f>
        <v/>
      </c>
      <c r="AT263" s="66"/>
      <c r="AU263" s="103"/>
      <c r="AV263" s="66"/>
      <c r="AW263" s="66"/>
      <c r="AX263" s="75" t="str">
        <f t="shared" si="54"/>
        <v/>
      </c>
      <c r="AY263" s="66"/>
      <c r="AZ263" s="75"/>
      <c r="BA263" s="66"/>
      <c r="BB263" s="75"/>
      <c r="BC263" s="66"/>
      <c r="BD263" s="75"/>
      <c r="BE263" s="66"/>
      <c r="BF263" s="75" t="str">
        <f>IFERROR(IF(B263&lt;&gt;"", IF(AND(INDEX(Paste_Here!AE$2:AE$850, MATCH(B263, Paste_Here!A$2:A$850, 0))&lt;&gt;"", ISNUMBER(VALUE(INDEX(Paste_Here!AE$2:AE$850, MATCH(B263, Paste_Here!A$2:A$850, 0))))), INDEX(Paste_Here!AE$2:AE$850, MATCH(B263, Paste_Here!A$2:A$850, 0)), ""), ""), "")</f>
        <v/>
      </c>
      <c r="BG263" s="66"/>
      <c r="BH263" s="75" t="str">
        <f>IFERROR(IF(B263&lt;&gt;"", IF(ISNUMBER(SEARCH("highrisk", LOWER(INDEX(Paste_Here!AF$2:AF$850, MATCH(B263, Paste_Here!A$2:A$850, 0))))), "High Risk", IF(ISNUMBER(SEARCH("lowrisk", LOWER(INDEX(Paste_Here!AF$2:AF$850, MATCH(B263, Paste_Here!A$2:A$850, 0))))), "Low Risk", IF(ISNUMBER(SEARCH("somerisk", LOWER(INDEX(Paste_Here!AF$2:AF$850, MATCH(B263, Paste_Here!A$2:A$850, 0))))), "Some Risk", IF(ISNUMBER(SEARCH("ot", LOWER(INDEX(Paste_Here!AF$2:AF$850, MATCH(B263, Paste_Here!A$2:A$850, 0))))), "OT", "")))), ""), "")</f>
        <v/>
      </c>
      <c r="BI263" s="66"/>
      <c r="BJ263" s="75"/>
      <c r="BK263" s="66"/>
      <c r="BL263" s="75" t="str">
        <f>IFERROR(IF(B263&lt;&gt;"", IF(AND(INDEX(Paste_Here!O$2:O$850, MATCH(B263, Paste_Here!A$2:A$850, 0))&lt;&gt;"", ISNUMBER(VALUE(INDEX(Paste_Here!O$2:O$850, MATCH(B263, Paste_Here!A$2:A$850, 0))))), INDEX(Paste_Here!O$2:O$850, MATCH(B263, Paste_Here!A$2:A$850, 0)), ""), ""), "")</f>
        <v/>
      </c>
      <c r="BM263" s="66"/>
      <c r="BN263" s="75" t="str">
        <f>IFERROR(IF(B263&lt;&gt;"", IF(ISNUMBER(SEARCH("highrisk", LOWER(INDEX(Paste_Here!P$2:P$850, MATCH(B263, Paste_Here!A$2:A$850, 0))))), "High Risk", IF(ISNUMBER(SEARCH("lowrisk", LOWER(INDEX(Paste_Here!P$2:P$850, MATCH(B263, Paste_Here!A$2:A$850, 0))))), "Low Risk", IF(ISNUMBER(SEARCH("somerisk", LOWER(INDEX(Paste_Here!P$2:P$850, MATCH(B263, Paste_Here!A$2:A$850, 0))))), "Some Risk", IF(ISNUMBER(SEARCH("ot", LOWER(INDEX(Paste_Here!P$2:P$850, MATCH(B263, Paste_Here!A$2:A$850, 0))))), "OT", "")))), ""), "")</f>
        <v/>
      </c>
      <c r="BQ263" s="66"/>
      <c r="BR263" s="75"/>
      <c r="BS263" s="66"/>
      <c r="BT263" s="66"/>
      <c r="BU263" s="75" t="str">
        <f t="shared" si="55"/>
        <v/>
      </c>
      <c r="BV263" s="66"/>
      <c r="BW263" s="75"/>
      <c r="BX263" s="66"/>
      <c r="BY263" s="75"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BZ263" s="66"/>
      <c r="CA263" s="75"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CB263" s="66"/>
      <c r="CC263" s="75"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CD263" s="66"/>
      <c r="CE263" s="75"/>
      <c r="CF263" s="66"/>
      <c r="CK263" s="75"/>
      <c r="CL263" s="66"/>
      <c r="CM263" s="75"/>
      <c r="CN263" s="66"/>
      <c r="CO263" s="75"/>
      <c r="CP263" s="66"/>
      <c r="CQ263" s="66"/>
      <c r="CR263" s="75" t="str">
        <f t="shared" si="56"/>
        <v/>
      </c>
      <c r="CS263" s="66"/>
      <c r="CT263" s="75"/>
      <c r="CU263" s="66"/>
      <c r="CV263" s="75"/>
      <c r="CW263" s="66"/>
      <c r="CX263" s="75"/>
      <c r="CY263" s="66"/>
      <c r="CZ263" s="75"/>
      <c r="DA263" s="66"/>
      <c r="DB263" s="75" t="str">
        <f>IFERROR(IF(B263&lt;&gt;"", IF(AND(INDEX(Paste_Here!AK$2:AK$850, MATCH(B263, Paste_Here!A$2:A$850, 0))&lt;&gt;"", ISNUMBER(VALUE(INDEX(Paste_Here!AK$2:AK$850, MATCH(B263, Paste_Here!A$2:A$850, 0))))), INDEX(Paste_Here!AK$2:AK$850, MATCH(B263, Paste_Here!A$2:A$850, 0)), ""), ""), "")</f>
        <v/>
      </c>
      <c r="DC263" s="66"/>
      <c r="DD263" s="75" t="str">
        <f>IFERROR(IF(B263&lt;&gt;"", IF(ISNUMBER(SEARCH("highrisk", LOWER(INDEX(Paste_Here!AL$2:AL$850, MATCH(B263, Paste_Here!A$2:A$850, 0))))), "High Risk", IF(ISNUMBER(SEARCH("lowrisk", LOWER(INDEX(Paste_Here!AL$2:AL$850, MATCH(B263, Paste_Here!A$2:A$850, 0))))), "Low Risk", IF(ISNUMBER(SEARCH("somerisk", LOWER(INDEX(Paste_Here!AL$2:AL$850, MATCH(B263, Paste_Here!A$2:A$850, 0))))), "Some Risk", IF(ISNUMBER(SEARCH("ot", LOWER(INDEX(Paste_Here!AL$2:AL$850, MATCH(B263, Paste_Here!A$2:A$850, 0))))), "OT", "")))), ""), "")</f>
        <v/>
      </c>
      <c r="DE263" s="66"/>
      <c r="DF263" s="75" t="str">
        <f>IFERROR(IF(B263&lt;&gt;"", IF(AND(INDEX(Paste_Here!AM$2:AM$850, MATCH(B263, Paste_Here!A$2:A$850, 0))&lt;&gt;"", ISNUMBER(VALUE(INDEX(Paste_Here!AM$2:AM$850, MATCH(B263, Paste_Here!A$2:A$850, 0))))), INDEX(Paste_Here!AM$2:AM$850, MATCH(B263, Paste_Here!A$2:A$850, 0)), ""), ""), "")</f>
        <v/>
      </c>
      <c r="DG263" s="66"/>
      <c r="DH263" s="75" t="str">
        <f>IFERROR(IF(B263&lt;&gt;"", IF(ISNUMBER(SEARCH("highrisk", LOWER(INDEX(Paste_Here!AN$2:AN$850, MATCH(B263, Paste_Here!A$2:A$850, 0))))), "High Risk", IF(ISNUMBER(SEARCH("lowrisk", LOWER(INDEX(Paste_Here!AN$2:AN$850, MATCH(B263, Paste_Here!A$2:A$850, 0))))), "Low Risk", IF(ISNUMBER(SEARCH("somerisk", LOWER(INDEX(Paste_Here!AN$2:AN$850, MATCH(B263, Paste_Here!A$2:A$850, 0))))), "Some Risk", IF(ISNUMBER(SEARCH("ot", LOWER(INDEX(Paste_Here!AN$2:AN$850, MATCH(B263, Paste_Here!A$2:A$850, 0))))), "OT", "")))), ""), "")</f>
        <v/>
      </c>
      <c r="DI263" s="66"/>
      <c r="DJ263" s="66"/>
      <c r="DK263" s="75" t="str">
        <f t="shared" si="57"/>
        <v/>
      </c>
      <c r="DL263" s="66"/>
      <c r="DM263" s="75" t="str">
        <f>IFERROR(IF(B263&lt;&gt;"", IF(AND(INDEX(Paste_Here!Q$2:Q$850, MATCH(B263, Paste_Here!A$2:A$850, 0))&lt;&gt;"", ISNUMBER(VALUE(INDEX(Paste_Here!Q$2:Q$850, MATCH(B263, Paste_Here!A$2:A$850, 0))))), INDEX(Paste_Here!Q$2:Q$850, MATCH(B263, Paste_Here!A$2:A$850, 0)), ""), ""), "")</f>
        <v/>
      </c>
      <c r="DN263" s="66"/>
      <c r="DO263" s="75" t="str">
        <f>IFERROR(IF(B263&lt;&gt;"", IF(ISNUMBER(SEARCH("highrisk", LOWER(INDEX(Paste_Here!R$2:R$850, MATCH(B263, Paste_Here!A$2:A$850, 0))))), "High Risk", IF(ISNUMBER(SEARCH("lowrisk", LOWER(INDEX(Paste_Here!R$2:R$850, MATCH(B263, Paste_Here!A$2:A$850, 0))))), "Low Risk", IF(ISNUMBER(SEARCH("somerisk", LOWER(INDEX(Paste_Here!R$2:R$850, MATCH(B263, Paste_Here!A$2:A$850, 0))))), "Some Risk", IF(ISNUMBER(SEARCH("ot", LOWER(INDEX(Paste_Here!R$2:R$850, MATCH(B263, Paste_Here!A$2:A$850, 0))))), "OT", "")))), ""), "")</f>
        <v/>
      </c>
      <c r="DP263" s="66"/>
      <c r="DQ263" s="93" t="str">
        <f>IFERROR(IF(B263&lt;&gt;"", IF(AND(INDEX(Paste_Here!S$2:S$850, MATCH(B263, Paste_Here!A$2:A$850, 0))&lt;&gt;"", ISNUMBER(VALUE(INDEX(Paste_Here!S$2:S$850, MATCH(B263, Paste_Here!A$2:A$850, 0))))), INDEX(Paste_Here!S$2:S$850, MATCH(B263, Paste_Here!A$2:A$850, 0)), ""), ""), "")</f>
        <v/>
      </c>
      <c r="DR263" s="66"/>
      <c r="DS263" s="75"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IF(ISNUMBER(SEARCH("ot", LOWER(INDEX(Paste_Here!T$2:T$850, MATCH(B263, Paste_Here!A$2:A$850, 0))))), "OT", "")))), ""), "")</f>
        <v/>
      </c>
      <c r="DT263" s="66"/>
      <c r="DU263" s="75" t="str">
        <f>IFERROR(IF(B263&lt;&gt;"", IF(AND(INDEX(Paste_Here!U$2:U$850, MATCH(B263, Paste_Here!A$2:A$850, 0))&lt;&gt;"", ISNUMBER(VALUE(INDEX(Paste_Here!U$2:U$850, MATCH(B263, Paste_Here!A$2:A$850, 0))))), INDEX(Paste_Here!U$2:U$850, MATCH(B263, Paste_Here!A$2:A$850, 0)), ""), ""), "")</f>
        <v/>
      </c>
      <c r="DV263" s="66"/>
      <c r="DW263" s="93" t="str">
        <f>IFERROR(IF(B263&lt;&gt;"", IF(ISNUMBER(SEARCH("highrisk", LOWER(INDEX(Paste_Here!V$2:V$850, MATCH(B263, Paste_Here!A$2:A$850, 0))))), "High Risk", IF(ISNUMBER(SEARCH("lowrisk", LOWER(INDEX(Paste_Here!V$2:V$850, MATCH(B263, Paste_Here!A$2:A$850, 0))))), "Low Risk", IF(ISNUMBER(SEARCH("somerisk", LOWER(INDEX(Paste_Here!V$2:V$850, MATCH(B263, Paste_Here!A$2:A$850, 0))))), "Some Risk", IF(ISNUMBER(SEARCH("ot", LOWER(INDEX(Paste_Here!V$2:V$850, MATCH(B263, Paste_Here!A$2:A$850, 0))))), "OT", "")))), ""), "")</f>
        <v/>
      </c>
      <c r="DX263" s="66"/>
      <c r="DY263" s="75" t="str">
        <f>IFERROR(IF(B263&lt;&gt;"", IF(AND(INDEX(Paste_Here!W$2:W$850, MATCH(B263, Paste_Here!A$2:A$850, 0))&lt;&gt;"", ISNUMBER(VALUE(INDEX(Paste_Here!W$2:W$850, MATCH(B263, Paste_Here!A$2:A$850, 0))))), INDEX(Paste_Here!W$2:W$850, MATCH(B263, Paste_Here!A$2:A$850, 0)), ""), ""), "")</f>
        <v/>
      </c>
      <c r="DZ263" s="66"/>
      <c r="EA263" s="75" t="str">
        <f>IFERROR(IF(B263&lt;&gt;"", IF(ISNUMBER(SEARCH("highrisk", LOWER(INDEX(Paste_Here!X$2:X$850, MATCH(B263, Paste_Here!A$2:A$850, 0))))), "High Risk", IF(ISNUMBER(SEARCH("lowrisk", LOWER(INDEX(Paste_Here!X$2:X$850, MATCH(B263, Paste_Here!A$2:A$850, 0))))), "Low Risk", IF(ISNUMBER(SEARCH("somerisk", LOWER(INDEX(Paste_Here!X$2:X$850, MATCH(B263, Paste_Here!A$2:A$850, 0))))), "Some Risk", IF(ISNUMBER(SEARCH("ot", LOWER(INDEX(Paste_Here!X$2:X$850, MATCH(B263, Paste_Here!A$2:A$850, 0))))), "OT", "")))), ""), "")</f>
        <v/>
      </c>
      <c r="EB263" s="66"/>
      <c r="EC263" s="66"/>
      <c r="ED263" s="75" t="str">
        <f t="shared" si="62"/>
        <v/>
      </c>
      <c r="EE263" s="66"/>
      <c r="EF263" s="75" t="str">
        <f>IFERROR(IF(B263&lt;&gt;"", IF(AND(INDEX(Paste_Here!AO$2:AO$850, MATCH(B263, Paste_Here!A$2:A$850, 0))&lt;&gt;"", ISNUMBER(VALUE(INDEX(Paste_Here!AO$2:AO$850, MATCH(B263, Paste_Here!A$2:A$850, 0))))), INDEX(Paste_Here!AO$2:AO$850, MATCH(B263, Paste_Here!A$2:A$850, 0)), ""), ""), "")</f>
        <v/>
      </c>
      <c r="EG263" s="66"/>
      <c r="EH263" s="75" t="str">
        <f>IFERROR(IF(B263&lt;&gt;"", IF(ISNUMBER(SEARCH("highrisk", LOWER(INDEX(Paste_Here!AP$2:AP$850, MATCH(B263, Paste_Here!A$2:A$850, 0))))), "High Risk", IF(ISNUMBER(SEARCH("lowrisk", LOWER(INDEX(Paste_Here!AP$2:AP$850, MATCH(B263, Paste_Here!A$2:A$850, 0))))), "Low Risk", IF(ISNUMBER(SEARCH("somerisk", LOWER(INDEX(Paste_Here!AP$2:AP$850, MATCH(B263, Paste_Here!A$2:A$850, 0))))), "Some Risk", IF(ISNUMBER(SEARCH("ot", LOWER(INDEX(Paste_Here!AP$2:AP$850, MATCH(B263, Paste_Here!A$2:A$850, 0))))), "OT", "")))), ""), "")</f>
        <v/>
      </c>
      <c r="EI263" s="66"/>
      <c r="EJ263" s="93"/>
      <c r="EK263" s="66"/>
      <c r="EL263" s="75" t="str">
        <f>IFERROR(IF(B263&lt;&gt;"", IF(AND(INDEX(Paste_Here!AQ$2:AQ$850, MATCH(B263, Paste_Here!A$2:A$850, 0))&lt;&gt;"", ISNUMBER(VALUE(INDEX(Paste_Here!AQ$2:AQ$850, MATCH(B263, Paste_Here!A$2:A$850, 0))))), INDEX(Paste_Here!AQ$2:AQ$850, MATCH(B263, Paste_Here!A$2:A$850, 0)), ""), ""), "")</f>
        <v/>
      </c>
      <c r="EM263" s="66"/>
      <c r="EN263" s="75" t="str">
        <f>IFERROR(IF(B263&lt;&gt;"", IF(ISNUMBER(SEARCH("highrisk", LOWER(INDEX(Paste_Here!AR$2:AR$850, MATCH(B263, Paste_Here!A$2:A$850, 0))))), "High Risk", IF(ISNUMBER(SEARCH("lowrisk", LOWER(INDEX(Paste_Here!AR$2:AR$850, MATCH(B263, Paste_Here!A$2:A$850, 0))))), "Low Risk", IF(ISNUMBER(SEARCH("somerisk", LOWER(INDEX(Paste_Here!AR$2:AR$850, MATCH(B263, Paste_Here!A$2:A$850, 0))))), "Some Risk", IF(ISNUMBER(SEARCH("ot", LOWER(INDEX(Paste_Here!AR$2:AR$850, MATCH(B263, Paste_Here!A$2:A$850, 0))))), "OT", "")))), ""), "")</f>
        <v/>
      </c>
      <c r="EO263" s="66"/>
      <c r="EP263" s="93"/>
      <c r="EQ263" s="66"/>
      <c r="ER263" s="75"/>
      <c r="ES263" s="66"/>
      <c r="ET263" s="75"/>
      <c r="EU263" s="66"/>
      <c r="EV263" s="66"/>
      <c r="EW263" s="75" t="str">
        <f t="shared" si="63"/>
        <v/>
      </c>
      <c r="EX263" s="66"/>
      <c r="EY263" s="75" t="str">
        <f>IFERROR(IF(B263&lt;&gt;"", IF(AND(INDEX(Paste_Here!Y$2:Y$850, MATCH(B263, Paste_Here!A$2:A$850, 0))&lt;&gt;"", ISNUMBER(VALUE(INDEX(Paste_Here!Y$2:Y$850, MATCH(B263, Paste_Here!A$2:A$850, 0))))), INDEX(Paste_Here!Y$2:Y$850, MATCH(B263, Paste_Here!A$2:A$850, 0)), ""), ""), "")</f>
        <v/>
      </c>
      <c r="EZ263" s="66"/>
      <c r="FA263" s="75" t="str">
        <f>IFERROR(IF(B263&lt;&gt;"", IF(ISNUMBER(SEARCH("highrisk", LOWER(INDEX(Paste_Here!Z$2:Z$850, MATCH(B263, Paste_Here!A$2:A$850, 0))))), "High Risk", IF(ISNUMBER(SEARCH("lowrisk", LOWER(INDEX(Paste_Here!Z$2:Z$850, MATCH(B263, Paste_Here!A$2:A$850, 0))))), "Low Risk", IF(ISNUMBER(SEARCH("somerisk", LOWER(INDEX(Paste_Here!Z$2:Z$850, MATCH(B263, Paste_Here!A$2:A$850, 0))))), "Some Risk", IF(ISNUMBER(SEARCH("ot", LOWER(INDEX(Paste_Here!Z$2:Z$850, MATCH(B263, Paste_Here!A$2:A$850, 0))))), "OT", "")))), ""), "")</f>
        <v/>
      </c>
      <c r="FB263" s="66"/>
      <c r="FC263" s="93"/>
      <c r="FD263" s="66"/>
      <c r="FE263" s="75" t="str">
        <f>IFERROR(IF(B263&lt;&gt;"", IF(AND(INDEX(Paste_Here!AA$2:AA$850, MATCH(B263, Paste_Here!A$2:A$850, 0))&lt;&gt;"", ISNUMBER(VALUE(INDEX(Paste_Here!AA$2:AA$850, MATCH(B263, Paste_Here!A$2:A$850, 0))))), INDEX(Paste_Here!AA$2:AA$850, MATCH(B263, Paste_Here!A$2:A$850, 0)), ""), ""), "")</f>
        <v/>
      </c>
      <c r="FF263" s="66"/>
      <c r="FG263" s="75" t="str">
        <f>IFERROR(IF(B263&lt;&gt;"", IF(ISNUMBER(SEARCH("highrisk", LOWER(INDEX(Paste_Here!AB$2:AB$850, MATCH(B263, Paste_Here!A$2:A$850, 0))))), "High Risk", IF(ISNUMBER(SEARCH("lowrisk", LOWER(INDEX(Paste_Here!AB$2:AB$850, MATCH(B263, Paste_Here!A$2:A$850, 0))))), "Low Risk", IF(ISNUMBER(SEARCH("somerisk", LOWER(INDEX(Paste_Here!AB$2:AB$850, MATCH(B263, Paste_Here!A$2:A$850, 0))))), "Some Risk", IF(ISNUMBER(SEARCH("ot", LOWER(INDEX(Paste_Here!AB$2:AB$850, MATCH(B263, Paste_Here!A$2:A$850, 0))))), "OT", "")))), ""), "")</f>
        <v/>
      </c>
      <c r="FH263" s="66"/>
      <c r="FI263" s="93"/>
      <c r="FJ263" s="66"/>
      <c r="FK263" s="75"/>
      <c r="FL263" s="66"/>
      <c r="FM263" s="75"/>
      <c r="FN263" s="66"/>
      <c r="FO263" s="66"/>
      <c r="FP263" s="75" t="str">
        <f t="shared" si="58"/>
        <v/>
      </c>
      <c r="FQ263" s="66"/>
      <c r="FR263" s="75" t="str">
        <f>IFERROR(IF(B263&lt;&gt;"", IF(ISNUMBER(SEARCH("s", LOWER(INDEX(Paste_Here!L$2:L$850, MATCH(B263, Paste_Here!A$2:A$850, 0))))), "Yes", IF(INDEX(Paste_Here!L$2:L$850, MATCH(B263, Paste_Here!A$2:A$850, 0))&lt;&gt;"", "No", "")), ""), "")</f>
        <v/>
      </c>
      <c r="FS263" s="66"/>
      <c r="FT263" s="75" t="str">
        <f>IFERROR(IF(B263&lt;&gt;"", IF(ISNUMBER(SEARCH("yes", LOWER(INDEX(Paste_Here!F$2:F$850, MATCH(B263, Paste_Here!A$2:A$850, 0))))), "Yes", IF(ISNUMBER(SEARCH("no", LOWER(INDEX(Paste_Here!F$2:F$850, MATCH(B263, Paste_Here!A$2:A$850, 0))))), "No", "")), ""), "")</f>
        <v/>
      </c>
      <c r="FU263" s="66"/>
      <c r="FV263" s="75" t="str">
        <f>IFERROR(IF(B263&lt;&gt;"", IF(ISNUMBER(SEARCH("english language learner", LOWER(INDEX(Paste_Here!C$2:C$850, MATCH(B263, Paste_Here!A$2:A$850, 0))))), "Yes", ""), ""), "")</f>
        <v/>
      </c>
      <c r="FW263" s="66"/>
      <c r="FX263" s="75" t="str">
        <f>IFERROR(IF(B263&lt;&gt;"", IF(OR(ISNUMBER(SEARCH("b", LOWER(INDEX(Paste_Here!J$2:J$850, MATCH(B263, Paste_Here!A$2:A$850, 0))))), ISNUMBER(SEARCH("h", LOWER(INDEX(Paste_Here!J$2:J$850, MATCH(B263, Paste_Here!A$2:A$850, 0))))), ISNUMBER(SEARCH("i", LOWER(INDEX(Paste_Here!J$2:J$850, MATCH(B263, Paste_Here!A$2:A$850, 0)))))), "Yes", IF(INDEX(Paste_Here!J$2:J$850, MATCH(B263, Paste_Here!A$2:A$850, 0))&lt;&gt;"", "No", "")), ""), "")</f>
        <v/>
      </c>
      <c r="FY263" s="66"/>
      <c r="FZ263" s="75" t="str">
        <f>IFERROR(IF(B263&lt;&gt;"", IF(ISNUMBER(SEARCH("yes", LOWER(INDEX(Paste_Here!K$2:K$850, MATCH(B263, Paste_Here!A$2:A$850, 0))))), "Yes", IF(ISNUMBER(SEARCH("no", LOWER(INDEX(Paste_Here!K$2:K$850, MATCH(B263, Paste_Here!A$2:A$850, 0))))), "No", "")), ""), "")</f>
        <v/>
      </c>
      <c r="GA263" s="66"/>
      <c r="GB263" s="75" t="str">
        <f>IFERROR(IF(B263&lt;&gt;"", IF(ISNUMBER(SEARCH("transitional 2", LOWER(INDEX(Paste_Here!C$2:C$850, MATCH(B263, Paste_Here!A$2:A$850, 0))))), "T2",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GC263" s="66"/>
      <c r="GD263" s="75"/>
      <c r="GE263" s="66"/>
      <c r="GF263" s="75"/>
      <c r="GG263" s="66"/>
      <c r="GH263" s="75"/>
      <c r="GI263" s="66"/>
      <c r="GK263" s="1" t="str" cm="1">
        <f t="array" ref="GK263">IFERROR(INDEX(Paste_Here!$B$2:$B$850, MATCH(0, COUNTIF(GK$4:GK262, Paste_Here!$B$2:$B$850) + IF(Paste_Here!$B$2:$B$850="", 1, 0), 0)), "")</f>
        <v/>
      </c>
      <c r="GL263" s="1" t="str">
        <f>IF(GK263&lt;&gt;"", INDEX(Paste_Here!$A$2:$A$850, MATCH(GK263, Paste_Here!$B$2:$B$850, 0)), "")</f>
        <v/>
      </c>
      <c r="GM263" s="1" t="str">
        <f t="shared" si="64"/>
        <v/>
      </c>
      <c r="GN263" s="1" t="str" cm="1">
        <f t="array" ref="GN263">IFERROR(INDEX($GM$5:$GM$850, MATCH(SMALL(IF($GM$5:$GM$850&lt;&gt;"", COUNTIF($GM$5:$GM$850, "&lt;"&amp;$GM$5:$GM$850)+1), ROW()-ROW($GN$5)+1), COUNTIF($GM$5:$GM$850, "&lt;"&amp;$GM$5:$GM$850)+1, 0)), "")</f>
        <v/>
      </c>
    </row>
    <row r="264" spans="1:196">
      <c r="A264" s="66"/>
      <c r="B264" s="75" t="str">
        <f t="shared" si="52"/>
        <v/>
      </c>
      <c r="C264" s="66"/>
      <c r="D264" s="75" t="str">
        <f>IFERROR(IF(AND(INDEX(Paste_Here!N$2:N$850, MATCH(B264, Paste_Here!A$2:A$850, 0)) = ""), "", IF(UPPER(INDEX(Paste_Here!N$2:N$850, MATCH(B264, Paste_Here!A$2:A$850, 0))) = "YES", "Yes", IF(UPPER(INDEX(Paste_Here!N$2:N$850, MATCH(B264, Paste_Here!A$2:A$850, 0))) = "NO", "No", ""))), "")</f>
        <v/>
      </c>
      <c r="E264" s="66"/>
      <c r="F264" s="75" t="str">
        <f t="shared" si="59"/>
        <v/>
      </c>
      <c r="G264" s="66"/>
      <c r="H264" s="75" t="str">
        <f t="shared" si="60"/>
        <v/>
      </c>
      <c r="I264" s="66"/>
      <c r="J264" s="75" t="str">
        <f t="shared" si="61"/>
        <v/>
      </c>
      <c r="K264" s="66"/>
      <c r="L264" s="75"/>
      <c r="M264" s="66"/>
      <c r="N264" s="75" t="str">
        <f>IFERROR(IF(B264&lt;&gt;"", IF(AND(INDEX(Paste_Here!AW$2:AW$850, MATCH(B264, Paste_Here!A$2:A$850, 0))&lt;&gt;"", ISNUMBER(VALUE(INDEX(Paste_Here!AW$2:AW$850, MATCH(B264, Paste_Here!A$2:A$850, 0))))), INDEX(Paste_Here!AW$2:AW$850, MATCH(B264, Paste_Here!A$2:A$850, 0)), ""), ""), "")</f>
        <v/>
      </c>
      <c r="O264" s="66"/>
      <c r="P264" s="75" t="str">
        <f>IFERROR(IF(B264&lt;&gt;"", IF(AND(INDEX(Paste_Here!AX$2:AX$850, MATCH(B264, Paste_Here!A$2:A$850, 0))&lt;&gt;"", ISNUMBER(VALUE(INDEX(Paste_Here!AX$2:AX$850, MATCH(B264, Paste_Here!A$2:A$850, 0))))), INDEX(Paste_Here!AX$2:AX$850, MATCH(B264, Paste_Here!A$2:A$850, 0)), ""), ""), "")</f>
        <v/>
      </c>
      <c r="Q264" s="66"/>
      <c r="R264" s="75" t="str">
        <f>IFERROR(IF(B264&lt;&gt;"", IF(AND(INDEX(Paste_Here!AU$2:AU$850, MATCH(B264, Paste_Here!A$2:A$850, 0))&lt;&gt;"", ISNUMBER(VALUE(INDEX(Paste_Here!AU$2:AU$850, MATCH(B264, Paste_Here!A$2:A$850, 0))))), INDEX(Paste_Here!AU$2:AU$850, MATCH(B264, Paste_Here!A$2:A$850, 0)), ""), ""), "")</f>
        <v/>
      </c>
      <c r="S264" s="66"/>
      <c r="T264" s="75" t="str">
        <f>IFERROR(IF(B264&lt;&gt;"", IF(AND(INDEX(Paste_Here!AV$2:AV$850, MATCH(B264, Paste_Here!A$2:A$850, 0))&lt;&gt;"", ISNUMBER(VALUE(INDEX(Paste_Here!AV$2:AV$850, MATCH(B264, Paste_Here!A$2:A$850, 0))))), INDEX(Paste_Here!AV$2:AV$850, MATCH(B264, Paste_Here!A$2:A$850, 0)), ""), ""), "")</f>
        <v/>
      </c>
      <c r="U264" s="66"/>
      <c r="W264" s="66"/>
      <c r="Y264" s="66"/>
      <c r="Z264" s="66"/>
      <c r="AA264" s="75" t="str">
        <f t="shared" si="53"/>
        <v/>
      </c>
      <c r="AB264" s="66"/>
      <c r="AC264" s="75"/>
      <c r="AD264" s="66"/>
      <c r="AE264" s="98"/>
      <c r="AF264" s="66"/>
      <c r="AG264" s="75"/>
      <c r="AH264" s="66"/>
      <c r="AI264" s="75" t="str">
        <f>IFERROR(IF(B264&lt;&gt;"", IF(AND(INDEX(Paste_Here!AC$2:AC$850, MATCH(B264, Paste_Here!A$2:A$850, 0))&lt;&gt;"", ISNUMBER(VALUE(INDEX(Paste_Here!AC$2:AC$850, MATCH(B264, Paste_Here!A$2:A$850, 0))))), INDEX(Paste_Here!AC$2:AC$850, MATCH(B264, Paste_Here!A$2:A$850, 0)), ""), ""), "")</f>
        <v/>
      </c>
      <c r="AJ264" s="66"/>
      <c r="AK264" s="75" t="str">
        <f>IFERROR(IF(B264&lt;&gt;"", IF(ISNUMBER(SEARCH("highrisk", LOWER(INDEX(Paste_Here!AD$2:AD$850, MATCH(B264, Paste_Here!A$2:A$850, 0))))), "High Risk", IF(ISNUMBER(SEARCH("lowrisk", LOWER(INDEX(Paste_Here!AD$2:AD$850, MATCH(B264, Paste_Here!A$2:A$850, 0))))), "Low Risk", IF(ISNUMBER(SEARCH("somerisk", LOWER(INDEX(Paste_Here!AD$2:AD$850, MATCH(B264, Paste_Here!A$2:A$850, 0))))), "Some Risk", IF(ISNUMBER(SEARCH("ot", LOWER(INDEX(Paste_Here!AD$2:AD$850, MATCH(B264, Paste_Here!A$2:A$850, 0))))), "OT", "")))), ""), "")</f>
        <v/>
      </c>
      <c r="AL264" s="66"/>
      <c r="AM264" s="75"/>
      <c r="AN264" s="66"/>
      <c r="AO264" s="75" t="str">
        <f>IFERROR(IF(B264&lt;&gt;"", IF(AND(INDEX(Paste_Here!M$2:M$850, MATCH(B264, Paste_Here!A$2:A$850, 0))&lt;&gt;"", ISNUMBER(VALUE(INDEX(Paste_Here!M$2:M$850, MATCH(B264, Paste_Here!A$2:A$850, 0))))), INDEX(Paste_Here!M$2:M$850, MATCH(B264, Paste_Here!A$2:A$850, 0)), ""), ""), "")</f>
        <v/>
      </c>
      <c r="AP264" s="66"/>
      <c r="AQ264" s="75" t="str">
        <f>IFERROR(IF(B264&lt;&gt;"", IF(ISNUMBER(SEARCH("highrisk", LOWER(INDEX(Paste_Here!N$2:N$850, MATCH(B264, Paste_Here!A$2:A$850, 0))))), "High Risk", IF(ISNUMBER(SEARCH("lowrisk", LOWER(INDEX(Paste_Here!N$2:N$850, MATCH(B264, Paste_Here!A$2:A$850, 0))))), "Low Risk", IF(ISNUMBER(SEARCH("somerisk", LOWER(INDEX(Paste_Here!N$2:N$850, MATCH(B264, Paste_Here!A$2:A$850, 0))))), "Some Risk", IF(ISNUMBER(SEARCH("ot", LOWER(INDEX(Paste_Here!N$2:N$850, MATCH(B264, Paste_Here!A$2:A$850, 0))))), "OT", "")))), ""), "")</f>
        <v/>
      </c>
      <c r="AT264" s="66"/>
      <c r="AU264" s="103"/>
      <c r="AV264" s="66"/>
      <c r="AW264" s="66"/>
      <c r="AX264" s="75" t="str">
        <f t="shared" si="54"/>
        <v/>
      </c>
      <c r="AY264" s="66"/>
      <c r="AZ264" s="75"/>
      <c r="BA264" s="66"/>
      <c r="BB264" s="75"/>
      <c r="BC264" s="66"/>
      <c r="BD264" s="75"/>
      <c r="BE264" s="66"/>
      <c r="BF264" s="75" t="str">
        <f>IFERROR(IF(B264&lt;&gt;"", IF(AND(INDEX(Paste_Here!AE$2:AE$850, MATCH(B264, Paste_Here!A$2:A$850, 0))&lt;&gt;"", ISNUMBER(VALUE(INDEX(Paste_Here!AE$2:AE$850, MATCH(B264, Paste_Here!A$2:A$850, 0))))), INDEX(Paste_Here!AE$2:AE$850, MATCH(B264, Paste_Here!A$2:A$850, 0)), ""), ""), "")</f>
        <v/>
      </c>
      <c r="BG264" s="66"/>
      <c r="BH264" s="75" t="str">
        <f>IFERROR(IF(B264&lt;&gt;"", IF(ISNUMBER(SEARCH("highrisk", LOWER(INDEX(Paste_Here!AF$2:AF$850, MATCH(B264, Paste_Here!A$2:A$850, 0))))), "High Risk", IF(ISNUMBER(SEARCH("lowrisk", LOWER(INDEX(Paste_Here!AF$2:AF$850, MATCH(B264, Paste_Here!A$2:A$850, 0))))), "Low Risk", IF(ISNUMBER(SEARCH("somerisk", LOWER(INDEX(Paste_Here!AF$2:AF$850, MATCH(B264, Paste_Here!A$2:A$850, 0))))), "Some Risk", IF(ISNUMBER(SEARCH("ot", LOWER(INDEX(Paste_Here!AF$2:AF$850, MATCH(B264, Paste_Here!A$2:A$850, 0))))), "OT", "")))), ""), "")</f>
        <v/>
      </c>
      <c r="BI264" s="66"/>
      <c r="BJ264" s="75"/>
      <c r="BK264" s="66"/>
      <c r="BL264" s="75" t="str">
        <f>IFERROR(IF(B264&lt;&gt;"", IF(AND(INDEX(Paste_Here!O$2:O$850, MATCH(B264, Paste_Here!A$2:A$850, 0))&lt;&gt;"", ISNUMBER(VALUE(INDEX(Paste_Here!O$2:O$850, MATCH(B264, Paste_Here!A$2:A$850, 0))))), INDEX(Paste_Here!O$2:O$850, MATCH(B264, Paste_Here!A$2:A$850, 0)), ""), ""), "")</f>
        <v/>
      </c>
      <c r="BM264" s="66"/>
      <c r="BN264" s="75" t="str">
        <f>IFERROR(IF(B264&lt;&gt;"", IF(ISNUMBER(SEARCH("highrisk", LOWER(INDEX(Paste_Here!P$2:P$850, MATCH(B264, Paste_Here!A$2:A$850, 0))))), "High Risk", IF(ISNUMBER(SEARCH("lowrisk", LOWER(INDEX(Paste_Here!P$2:P$850, MATCH(B264, Paste_Here!A$2:A$850, 0))))), "Low Risk", IF(ISNUMBER(SEARCH("somerisk", LOWER(INDEX(Paste_Here!P$2:P$850, MATCH(B264, Paste_Here!A$2:A$850, 0))))), "Some Risk", IF(ISNUMBER(SEARCH("ot", LOWER(INDEX(Paste_Here!P$2:P$850, MATCH(B264, Paste_Here!A$2:A$850, 0))))), "OT", "")))), ""), "")</f>
        <v/>
      </c>
      <c r="BQ264" s="66"/>
      <c r="BR264" s="75"/>
      <c r="BS264" s="66"/>
      <c r="BT264" s="66"/>
      <c r="BU264" s="75" t="str">
        <f t="shared" si="55"/>
        <v/>
      </c>
      <c r="BV264" s="66"/>
      <c r="BW264" s="75"/>
      <c r="BX264" s="66"/>
      <c r="BY264" s="75"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BZ264" s="66"/>
      <c r="CA264" s="75"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CB264" s="66"/>
      <c r="CC264" s="75"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CD264" s="66"/>
      <c r="CE264" s="75"/>
      <c r="CF264" s="66"/>
      <c r="CK264" s="75"/>
      <c r="CL264" s="66"/>
      <c r="CM264" s="75"/>
      <c r="CN264" s="66"/>
      <c r="CO264" s="75"/>
      <c r="CP264" s="66"/>
      <c r="CQ264" s="66"/>
      <c r="CR264" s="75" t="str">
        <f t="shared" si="56"/>
        <v/>
      </c>
      <c r="CS264" s="66"/>
      <c r="CT264" s="75"/>
      <c r="CU264" s="66"/>
      <c r="CV264" s="75"/>
      <c r="CW264" s="66"/>
      <c r="CX264" s="75"/>
      <c r="CY264" s="66"/>
      <c r="CZ264" s="75"/>
      <c r="DA264" s="66"/>
      <c r="DB264" s="75" t="str">
        <f>IFERROR(IF(B264&lt;&gt;"", IF(AND(INDEX(Paste_Here!AK$2:AK$850, MATCH(B264, Paste_Here!A$2:A$850, 0))&lt;&gt;"", ISNUMBER(VALUE(INDEX(Paste_Here!AK$2:AK$850, MATCH(B264, Paste_Here!A$2:A$850, 0))))), INDEX(Paste_Here!AK$2:AK$850, MATCH(B264, Paste_Here!A$2:A$850, 0)), ""), ""), "")</f>
        <v/>
      </c>
      <c r="DC264" s="66"/>
      <c r="DD264" s="75" t="str">
        <f>IFERROR(IF(B264&lt;&gt;"", IF(ISNUMBER(SEARCH("highrisk", LOWER(INDEX(Paste_Here!AL$2:AL$850, MATCH(B264, Paste_Here!A$2:A$850, 0))))), "High Risk", IF(ISNUMBER(SEARCH("lowrisk", LOWER(INDEX(Paste_Here!AL$2:AL$850, MATCH(B264, Paste_Here!A$2:A$850, 0))))), "Low Risk", IF(ISNUMBER(SEARCH("somerisk", LOWER(INDEX(Paste_Here!AL$2:AL$850, MATCH(B264, Paste_Here!A$2:A$850, 0))))), "Some Risk", IF(ISNUMBER(SEARCH("ot", LOWER(INDEX(Paste_Here!AL$2:AL$850, MATCH(B264, Paste_Here!A$2:A$850, 0))))), "OT", "")))), ""), "")</f>
        <v/>
      </c>
      <c r="DE264" s="66"/>
      <c r="DF264" s="75" t="str">
        <f>IFERROR(IF(B264&lt;&gt;"", IF(AND(INDEX(Paste_Here!AM$2:AM$850, MATCH(B264, Paste_Here!A$2:A$850, 0))&lt;&gt;"", ISNUMBER(VALUE(INDEX(Paste_Here!AM$2:AM$850, MATCH(B264, Paste_Here!A$2:A$850, 0))))), INDEX(Paste_Here!AM$2:AM$850, MATCH(B264, Paste_Here!A$2:A$850, 0)), ""), ""), "")</f>
        <v/>
      </c>
      <c r="DG264" s="66"/>
      <c r="DH264" s="75" t="str">
        <f>IFERROR(IF(B264&lt;&gt;"", IF(ISNUMBER(SEARCH("highrisk", LOWER(INDEX(Paste_Here!AN$2:AN$850, MATCH(B264, Paste_Here!A$2:A$850, 0))))), "High Risk", IF(ISNUMBER(SEARCH("lowrisk", LOWER(INDEX(Paste_Here!AN$2:AN$850, MATCH(B264, Paste_Here!A$2:A$850, 0))))), "Low Risk", IF(ISNUMBER(SEARCH("somerisk", LOWER(INDEX(Paste_Here!AN$2:AN$850, MATCH(B264, Paste_Here!A$2:A$850, 0))))), "Some Risk", IF(ISNUMBER(SEARCH("ot", LOWER(INDEX(Paste_Here!AN$2:AN$850, MATCH(B264, Paste_Here!A$2:A$850, 0))))), "OT", "")))), ""), "")</f>
        <v/>
      </c>
      <c r="DI264" s="66"/>
      <c r="DJ264" s="66"/>
      <c r="DK264" s="75" t="str">
        <f t="shared" si="57"/>
        <v/>
      </c>
      <c r="DL264" s="66"/>
      <c r="DM264" s="75" t="str">
        <f>IFERROR(IF(B264&lt;&gt;"", IF(AND(INDEX(Paste_Here!Q$2:Q$850, MATCH(B264, Paste_Here!A$2:A$850, 0))&lt;&gt;"", ISNUMBER(VALUE(INDEX(Paste_Here!Q$2:Q$850, MATCH(B264, Paste_Here!A$2:A$850, 0))))), INDEX(Paste_Here!Q$2:Q$850, MATCH(B264, Paste_Here!A$2:A$850, 0)), ""), ""), "")</f>
        <v/>
      </c>
      <c r="DN264" s="66"/>
      <c r="DO264" s="75" t="str">
        <f>IFERROR(IF(B264&lt;&gt;"", IF(ISNUMBER(SEARCH("highrisk", LOWER(INDEX(Paste_Here!R$2:R$850, MATCH(B264, Paste_Here!A$2:A$850, 0))))), "High Risk", IF(ISNUMBER(SEARCH("lowrisk", LOWER(INDEX(Paste_Here!R$2:R$850, MATCH(B264, Paste_Here!A$2:A$850, 0))))), "Low Risk", IF(ISNUMBER(SEARCH("somerisk", LOWER(INDEX(Paste_Here!R$2:R$850, MATCH(B264, Paste_Here!A$2:A$850, 0))))), "Some Risk", IF(ISNUMBER(SEARCH("ot", LOWER(INDEX(Paste_Here!R$2:R$850, MATCH(B264, Paste_Here!A$2:A$850, 0))))), "OT", "")))), ""), "")</f>
        <v/>
      </c>
      <c r="DP264" s="66"/>
      <c r="DQ264" s="93" t="str">
        <f>IFERROR(IF(B264&lt;&gt;"", IF(AND(INDEX(Paste_Here!S$2:S$850, MATCH(B264, Paste_Here!A$2:A$850, 0))&lt;&gt;"", ISNUMBER(VALUE(INDEX(Paste_Here!S$2:S$850, MATCH(B264, Paste_Here!A$2:A$850, 0))))), INDEX(Paste_Here!S$2:S$850, MATCH(B264, Paste_Here!A$2:A$850, 0)), ""), ""), "")</f>
        <v/>
      </c>
      <c r="DR264" s="66"/>
      <c r="DS264" s="75"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IF(ISNUMBER(SEARCH("ot", LOWER(INDEX(Paste_Here!T$2:T$850, MATCH(B264, Paste_Here!A$2:A$850, 0))))), "OT", "")))), ""), "")</f>
        <v/>
      </c>
      <c r="DT264" s="66"/>
      <c r="DU264" s="75" t="str">
        <f>IFERROR(IF(B264&lt;&gt;"", IF(AND(INDEX(Paste_Here!U$2:U$850, MATCH(B264, Paste_Here!A$2:A$850, 0))&lt;&gt;"", ISNUMBER(VALUE(INDEX(Paste_Here!U$2:U$850, MATCH(B264, Paste_Here!A$2:A$850, 0))))), INDEX(Paste_Here!U$2:U$850, MATCH(B264, Paste_Here!A$2:A$850, 0)), ""), ""), "")</f>
        <v/>
      </c>
      <c r="DV264" s="66"/>
      <c r="DW264" s="93" t="str">
        <f>IFERROR(IF(B264&lt;&gt;"", IF(ISNUMBER(SEARCH("highrisk", LOWER(INDEX(Paste_Here!V$2:V$850, MATCH(B264, Paste_Here!A$2:A$850, 0))))), "High Risk", IF(ISNUMBER(SEARCH("lowrisk", LOWER(INDEX(Paste_Here!V$2:V$850, MATCH(B264, Paste_Here!A$2:A$850, 0))))), "Low Risk", IF(ISNUMBER(SEARCH("somerisk", LOWER(INDEX(Paste_Here!V$2:V$850, MATCH(B264, Paste_Here!A$2:A$850, 0))))), "Some Risk", IF(ISNUMBER(SEARCH("ot", LOWER(INDEX(Paste_Here!V$2:V$850, MATCH(B264, Paste_Here!A$2:A$850, 0))))), "OT", "")))), ""), "")</f>
        <v/>
      </c>
      <c r="DX264" s="66"/>
      <c r="DY264" s="75" t="str">
        <f>IFERROR(IF(B264&lt;&gt;"", IF(AND(INDEX(Paste_Here!W$2:W$850, MATCH(B264, Paste_Here!A$2:A$850, 0))&lt;&gt;"", ISNUMBER(VALUE(INDEX(Paste_Here!W$2:W$850, MATCH(B264, Paste_Here!A$2:A$850, 0))))), INDEX(Paste_Here!W$2:W$850, MATCH(B264, Paste_Here!A$2:A$850, 0)), ""), ""), "")</f>
        <v/>
      </c>
      <c r="DZ264" s="66"/>
      <c r="EA264" s="75" t="str">
        <f>IFERROR(IF(B264&lt;&gt;"", IF(ISNUMBER(SEARCH("highrisk", LOWER(INDEX(Paste_Here!X$2:X$850, MATCH(B264, Paste_Here!A$2:A$850, 0))))), "High Risk", IF(ISNUMBER(SEARCH("lowrisk", LOWER(INDEX(Paste_Here!X$2:X$850, MATCH(B264, Paste_Here!A$2:A$850, 0))))), "Low Risk", IF(ISNUMBER(SEARCH("somerisk", LOWER(INDEX(Paste_Here!X$2:X$850, MATCH(B264, Paste_Here!A$2:A$850, 0))))), "Some Risk", IF(ISNUMBER(SEARCH("ot", LOWER(INDEX(Paste_Here!X$2:X$850, MATCH(B264, Paste_Here!A$2:A$850, 0))))), "OT", "")))), ""), "")</f>
        <v/>
      </c>
      <c r="EB264" s="66"/>
      <c r="EC264" s="66"/>
      <c r="ED264" s="75" t="str">
        <f t="shared" si="62"/>
        <v/>
      </c>
      <c r="EE264" s="66"/>
      <c r="EF264" s="75" t="str">
        <f>IFERROR(IF(B264&lt;&gt;"", IF(AND(INDEX(Paste_Here!AO$2:AO$850, MATCH(B264, Paste_Here!A$2:A$850, 0))&lt;&gt;"", ISNUMBER(VALUE(INDEX(Paste_Here!AO$2:AO$850, MATCH(B264, Paste_Here!A$2:A$850, 0))))), INDEX(Paste_Here!AO$2:AO$850, MATCH(B264, Paste_Here!A$2:A$850, 0)), ""), ""), "")</f>
        <v/>
      </c>
      <c r="EG264" s="66"/>
      <c r="EH264" s="75" t="str">
        <f>IFERROR(IF(B264&lt;&gt;"", IF(ISNUMBER(SEARCH("highrisk", LOWER(INDEX(Paste_Here!AP$2:AP$850, MATCH(B264, Paste_Here!A$2:A$850, 0))))), "High Risk", IF(ISNUMBER(SEARCH("lowrisk", LOWER(INDEX(Paste_Here!AP$2:AP$850, MATCH(B264, Paste_Here!A$2:A$850, 0))))), "Low Risk", IF(ISNUMBER(SEARCH("somerisk", LOWER(INDEX(Paste_Here!AP$2:AP$850, MATCH(B264, Paste_Here!A$2:A$850, 0))))), "Some Risk", IF(ISNUMBER(SEARCH("ot", LOWER(INDEX(Paste_Here!AP$2:AP$850, MATCH(B264, Paste_Here!A$2:A$850, 0))))), "OT", "")))), ""), "")</f>
        <v/>
      </c>
      <c r="EI264" s="66"/>
      <c r="EJ264" s="93"/>
      <c r="EK264" s="66"/>
      <c r="EL264" s="75" t="str">
        <f>IFERROR(IF(B264&lt;&gt;"", IF(AND(INDEX(Paste_Here!AQ$2:AQ$850, MATCH(B264, Paste_Here!A$2:A$850, 0))&lt;&gt;"", ISNUMBER(VALUE(INDEX(Paste_Here!AQ$2:AQ$850, MATCH(B264, Paste_Here!A$2:A$850, 0))))), INDEX(Paste_Here!AQ$2:AQ$850, MATCH(B264, Paste_Here!A$2:A$850, 0)), ""), ""), "")</f>
        <v/>
      </c>
      <c r="EM264" s="66"/>
      <c r="EN264" s="75" t="str">
        <f>IFERROR(IF(B264&lt;&gt;"", IF(ISNUMBER(SEARCH("highrisk", LOWER(INDEX(Paste_Here!AR$2:AR$850, MATCH(B264, Paste_Here!A$2:A$850, 0))))), "High Risk", IF(ISNUMBER(SEARCH("lowrisk", LOWER(INDEX(Paste_Here!AR$2:AR$850, MATCH(B264, Paste_Here!A$2:A$850, 0))))), "Low Risk", IF(ISNUMBER(SEARCH("somerisk", LOWER(INDEX(Paste_Here!AR$2:AR$850, MATCH(B264, Paste_Here!A$2:A$850, 0))))), "Some Risk", IF(ISNUMBER(SEARCH("ot", LOWER(INDEX(Paste_Here!AR$2:AR$850, MATCH(B264, Paste_Here!A$2:A$850, 0))))), "OT", "")))), ""), "")</f>
        <v/>
      </c>
      <c r="EO264" s="66"/>
      <c r="EP264" s="93"/>
      <c r="EQ264" s="66"/>
      <c r="ER264" s="75"/>
      <c r="ES264" s="66"/>
      <c r="ET264" s="75"/>
      <c r="EU264" s="66"/>
      <c r="EV264" s="66"/>
      <c r="EW264" s="75" t="str">
        <f t="shared" si="63"/>
        <v/>
      </c>
      <c r="EX264" s="66"/>
      <c r="EY264" s="75" t="str">
        <f>IFERROR(IF(B264&lt;&gt;"", IF(AND(INDEX(Paste_Here!Y$2:Y$850, MATCH(B264, Paste_Here!A$2:A$850, 0))&lt;&gt;"", ISNUMBER(VALUE(INDEX(Paste_Here!Y$2:Y$850, MATCH(B264, Paste_Here!A$2:A$850, 0))))), INDEX(Paste_Here!Y$2:Y$850, MATCH(B264, Paste_Here!A$2:A$850, 0)), ""), ""), "")</f>
        <v/>
      </c>
      <c r="EZ264" s="66"/>
      <c r="FA264" s="75" t="str">
        <f>IFERROR(IF(B264&lt;&gt;"", IF(ISNUMBER(SEARCH("highrisk", LOWER(INDEX(Paste_Here!Z$2:Z$850, MATCH(B264, Paste_Here!A$2:A$850, 0))))), "High Risk", IF(ISNUMBER(SEARCH("lowrisk", LOWER(INDEX(Paste_Here!Z$2:Z$850, MATCH(B264, Paste_Here!A$2:A$850, 0))))), "Low Risk", IF(ISNUMBER(SEARCH("somerisk", LOWER(INDEX(Paste_Here!Z$2:Z$850, MATCH(B264, Paste_Here!A$2:A$850, 0))))), "Some Risk", IF(ISNUMBER(SEARCH("ot", LOWER(INDEX(Paste_Here!Z$2:Z$850, MATCH(B264, Paste_Here!A$2:A$850, 0))))), "OT", "")))), ""), "")</f>
        <v/>
      </c>
      <c r="FB264" s="66"/>
      <c r="FC264" s="93"/>
      <c r="FD264" s="66"/>
      <c r="FE264" s="75" t="str">
        <f>IFERROR(IF(B264&lt;&gt;"", IF(AND(INDEX(Paste_Here!AA$2:AA$850, MATCH(B264, Paste_Here!A$2:A$850, 0))&lt;&gt;"", ISNUMBER(VALUE(INDEX(Paste_Here!AA$2:AA$850, MATCH(B264, Paste_Here!A$2:A$850, 0))))), INDEX(Paste_Here!AA$2:AA$850, MATCH(B264, Paste_Here!A$2:A$850, 0)), ""), ""), "")</f>
        <v/>
      </c>
      <c r="FF264" s="66"/>
      <c r="FG264" s="75" t="str">
        <f>IFERROR(IF(B264&lt;&gt;"", IF(ISNUMBER(SEARCH("highrisk", LOWER(INDEX(Paste_Here!AB$2:AB$850, MATCH(B264, Paste_Here!A$2:A$850, 0))))), "High Risk", IF(ISNUMBER(SEARCH("lowrisk", LOWER(INDEX(Paste_Here!AB$2:AB$850, MATCH(B264, Paste_Here!A$2:A$850, 0))))), "Low Risk", IF(ISNUMBER(SEARCH("somerisk", LOWER(INDEX(Paste_Here!AB$2:AB$850, MATCH(B264, Paste_Here!A$2:A$850, 0))))), "Some Risk", IF(ISNUMBER(SEARCH("ot", LOWER(INDEX(Paste_Here!AB$2:AB$850, MATCH(B264, Paste_Here!A$2:A$850, 0))))), "OT", "")))), ""), "")</f>
        <v/>
      </c>
      <c r="FH264" s="66"/>
      <c r="FI264" s="93"/>
      <c r="FJ264" s="66"/>
      <c r="FK264" s="75"/>
      <c r="FL264" s="66"/>
      <c r="FM264" s="75"/>
      <c r="FN264" s="66"/>
      <c r="FO264" s="66"/>
      <c r="FP264" s="75" t="str">
        <f t="shared" si="58"/>
        <v/>
      </c>
      <c r="FQ264" s="66"/>
      <c r="FR264" s="75" t="str">
        <f>IFERROR(IF(B264&lt;&gt;"", IF(ISNUMBER(SEARCH("s", LOWER(INDEX(Paste_Here!L$2:L$850, MATCH(B264, Paste_Here!A$2:A$850, 0))))), "Yes", IF(INDEX(Paste_Here!L$2:L$850, MATCH(B264, Paste_Here!A$2:A$850, 0))&lt;&gt;"", "No", "")), ""), "")</f>
        <v/>
      </c>
      <c r="FS264" s="66"/>
      <c r="FT264" s="75" t="str">
        <f>IFERROR(IF(B264&lt;&gt;"", IF(ISNUMBER(SEARCH("yes", LOWER(INDEX(Paste_Here!F$2:F$850, MATCH(B264, Paste_Here!A$2:A$850, 0))))), "Yes", IF(ISNUMBER(SEARCH("no", LOWER(INDEX(Paste_Here!F$2:F$850, MATCH(B264, Paste_Here!A$2:A$850, 0))))), "No", "")), ""), "")</f>
        <v/>
      </c>
      <c r="FU264" s="66"/>
      <c r="FV264" s="75" t="str">
        <f>IFERROR(IF(B264&lt;&gt;"", IF(ISNUMBER(SEARCH("english language learner", LOWER(INDEX(Paste_Here!C$2:C$850, MATCH(B264, Paste_Here!A$2:A$850, 0))))), "Yes", ""), ""), "")</f>
        <v/>
      </c>
      <c r="FW264" s="66"/>
      <c r="FX264" s="75" t="str">
        <f>IFERROR(IF(B264&lt;&gt;"", IF(OR(ISNUMBER(SEARCH("b", LOWER(INDEX(Paste_Here!J$2:J$850, MATCH(B264, Paste_Here!A$2:A$850, 0))))), ISNUMBER(SEARCH("h", LOWER(INDEX(Paste_Here!J$2:J$850, MATCH(B264, Paste_Here!A$2:A$850, 0))))), ISNUMBER(SEARCH("i", LOWER(INDEX(Paste_Here!J$2:J$850, MATCH(B264, Paste_Here!A$2:A$850, 0)))))), "Yes", IF(INDEX(Paste_Here!J$2:J$850, MATCH(B264, Paste_Here!A$2:A$850, 0))&lt;&gt;"", "No", "")), ""), "")</f>
        <v/>
      </c>
      <c r="FY264" s="66"/>
      <c r="FZ264" s="75" t="str">
        <f>IFERROR(IF(B264&lt;&gt;"", IF(ISNUMBER(SEARCH("yes", LOWER(INDEX(Paste_Here!K$2:K$850, MATCH(B264, Paste_Here!A$2:A$850, 0))))), "Yes", IF(ISNUMBER(SEARCH("no", LOWER(INDEX(Paste_Here!K$2:K$850, MATCH(B264, Paste_Here!A$2:A$850, 0))))), "No", "")), ""), "")</f>
        <v/>
      </c>
      <c r="GA264" s="66"/>
      <c r="GB264" s="75" t="str">
        <f>IFERROR(IF(B264&lt;&gt;"", IF(ISNUMBER(SEARCH("transitional 2", LOWER(INDEX(Paste_Here!C$2:C$850, MATCH(B264, Paste_Here!A$2:A$850, 0))))), "T2",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GC264" s="66"/>
      <c r="GD264" s="75"/>
      <c r="GE264" s="66"/>
      <c r="GF264" s="75"/>
      <c r="GG264" s="66"/>
      <c r="GH264" s="75"/>
      <c r="GI264" s="66"/>
      <c r="GK264" s="1" t="str" cm="1">
        <f t="array" ref="GK264">IFERROR(INDEX(Paste_Here!$B$2:$B$850, MATCH(0, COUNTIF(GK$4:GK263, Paste_Here!$B$2:$B$850) + IF(Paste_Here!$B$2:$B$850="", 1, 0), 0)), "")</f>
        <v/>
      </c>
      <c r="GL264" s="1" t="str">
        <f>IF(GK264&lt;&gt;"", INDEX(Paste_Here!$A$2:$A$850, MATCH(GK264, Paste_Here!$B$2:$B$850, 0)), "")</f>
        <v/>
      </c>
      <c r="GM264" s="1" t="str">
        <f t="shared" si="64"/>
        <v/>
      </c>
      <c r="GN264" s="1" t="str" cm="1">
        <f t="array" ref="GN264">IFERROR(INDEX($GM$5:$GM$850, MATCH(SMALL(IF($GM$5:$GM$850&lt;&gt;"", COUNTIF($GM$5:$GM$850, "&lt;"&amp;$GM$5:$GM$850)+1), ROW()-ROW($GN$5)+1), COUNTIF($GM$5:$GM$850, "&lt;"&amp;$GM$5:$GM$850)+1, 0)), "")</f>
        <v/>
      </c>
    </row>
    <row r="265" spans="1:196">
      <c r="A265" s="66"/>
      <c r="B265" s="75" t="str">
        <f t="shared" si="52"/>
        <v/>
      </c>
      <c r="C265" s="66"/>
      <c r="D265" s="75" t="str">
        <f>IFERROR(IF(AND(INDEX(Paste_Here!N$2:N$850, MATCH(B265, Paste_Here!A$2:A$850, 0)) = ""), "", IF(UPPER(INDEX(Paste_Here!N$2:N$850, MATCH(B265, Paste_Here!A$2:A$850, 0))) = "YES", "Yes", IF(UPPER(INDEX(Paste_Here!N$2:N$850, MATCH(B265, Paste_Here!A$2:A$850, 0))) = "NO", "No", ""))), "")</f>
        <v/>
      </c>
      <c r="E265" s="66"/>
      <c r="F265" s="75" t="str">
        <f t="shared" si="59"/>
        <v/>
      </c>
      <c r="G265" s="66"/>
      <c r="H265" s="75" t="str">
        <f t="shared" si="60"/>
        <v/>
      </c>
      <c r="I265" s="66"/>
      <c r="J265" s="75" t="str">
        <f t="shared" si="61"/>
        <v/>
      </c>
      <c r="K265" s="66"/>
      <c r="L265" s="75"/>
      <c r="M265" s="66"/>
      <c r="N265" s="75" t="str">
        <f>IFERROR(IF(B265&lt;&gt;"", IF(AND(INDEX(Paste_Here!AW$2:AW$850, MATCH(B265, Paste_Here!A$2:A$850, 0))&lt;&gt;"", ISNUMBER(VALUE(INDEX(Paste_Here!AW$2:AW$850, MATCH(B265, Paste_Here!A$2:A$850, 0))))), INDEX(Paste_Here!AW$2:AW$850, MATCH(B265, Paste_Here!A$2:A$850, 0)), ""), ""), "")</f>
        <v/>
      </c>
      <c r="O265" s="66"/>
      <c r="P265" s="75" t="str">
        <f>IFERROR(IF(B265&lt;&gt;"", IF(AND(INDEX(Paste_Here!AX$2:AX$850, MATCH(B265, Paste_Here!A$2:A$850, 0))&lt;&gt;"", ISNUMBER(VALUE(INDEX(Paste_Here!AX$2:AX$850, MATCH(B265, Paste_Here!A$2:A$850, 0))))), INDEX(Paste_Here!AX$2:AX$850, MATCH(B265, Paste_Here!A$2:A$850, 0)), ""), ""), "")</f>
        <v/>
      </c>
      <c r="Q265" s="66"/>
      <c r="R265" s="75" t="str">
        <f>IFERROR(IF(B265&lt;&gt;"", IF(AND(INDEX(Paste_Here!AU$2:AU$850, MATCH(B265, Paste_Here!A$2:A$850, 0))&lt;&gt;"", ISNUMBER(VALUE(INDEX(Paste_Here!AU$2:AU$850, MATCH(B265, Paste_Here!A$2:A$850, 0))))), INDEX(Paste_Here!AU$2:AU$850, MATCH(B265, Paste_Here!A$2:A$850, 0)), ""), ""), "")</f>
        <v/>
      </c>
      <c r="S265" s="66"/>
      <c r="T265" s="75" t="str">
        <f>IFERROR(IF(B265&lt;&gt;"", IF(AND(INDEX(Paste_Here!AV$2:AV$850, MATCH(B265, Paste_Here!A$2:A$850, 0))&lt;&gt;"", ISNUMBER(VALUE(INDEX(Paste_Here!AV$2:AV$850, MATCH(B265, Paste_Here!A$2:A$850, 0))))), INDEX(Paste_Here!AV$2:AV$850, MATCH(B265, Paste_Here!A$2:A$850, 0)), ""), ""), "")</f>
        <v/>
      </c>
      <c r="U265" s="66"/>
      <c r="W265" s="66"/>
      <c r="Y265" s="66"/>
      <c r="Z265" s="66"/>
      <c r="AA265" s="75" t="str">
        <f t="shared" si="53"/>
        <v/>
      </c>
      <c r="AB265" s="66"/>
      <c r="AC265" s="75"/>
      <c r="AD265" s="66"/>
      <c r="AE265" s="98"/>
      <c r="AF265" s="66"/>
      <c r="AG265" s="75"/>
      <c r="AH265" s="66"/>
      <c r="AI265" s="75" t="str">
        <f>IFERROR(IF(B265&lt;&gt;"", IF(AND(INDEX(Paste_Here!AC$2:AC$850, MATCH(B265, Paste_Here!A$2:A$850, 0))&lt;&gt;"", ISNUMBER(VALUE(INDEX(Paste_Here!AC$2:AC$850, MATCH(B265, Paste_Here!A$2:A$850, 0))))), INDEX(Paste_Here!AC$2:AC$850, MATCH(B265, Paste_Here!A$2:A$850, 0)), ""), ""), "")</f>
        <v/>
      </c>
      <c r="AJ265" s="66"/>
      <c r="AK265" s="75" t="str">
        <f>IFERROR(IF(B265&lt;&gt;"", IF(ISNUMBER(SEARCH("highrisk", LOWER(INDEX(Paste_Here!AD$2:AD$850, MATCH(B265, Paste_Here!A$2:A$850, 0))))), "High Risk", IF(ISNUMBER(SEARCH("lowrisk", LOWER(INDEX(Paste_Here!AD$2:AD$850, MATCH(B265, Paste_Here!A$2:A$850, 0))))), "Low Risk", IF(ISNUMBER(SEARCH("somerisk", LOWER(INDEX(Paste_Here!AD$2:AD$850, MATCH(B265, Paste_Here!A$2:A$850, 0))))), "Some Risk", IF(ISNUMBER(SEARCH("ot", LOWER(INDEX(Paste_Here!AD$2:AD$850, MATCH(B265, Paste_Here!A$2:A$850, 0))))), "OT", "")))), ""), "")</f>
        <v/>
      </c>
      <c r="AL265" s="66"/>
      <c r="AM265" s="75"/>
      <c r="AN265" s="66"/>
      <c r="AO265" s="75" t="str">
        <f>IFERROR(IF(B265&lt;&gt;"", IF(AND(INDEX(Paste_Here!M$2:M$850, MATCH(B265, Paste_Here!A$2:A$850, 0))&lt;&gt;"", ISNUMBER(VALUE(INDEX(Paste_Here!M$2:M$850, MATCH(B265, Paste_Here!A$2:A$850, 0))))), INDEX(Paste_Here!M$2:M$850, MATCH(B265, Paste_Here!A$2:A$850, 0)), ""), ""), "")</f>
        <v/>
      </c>
      <c r="AP265" s="66"/>
      <c r="AQ265" s="75" t="str">
        <f>IFERROR(IF(B265&lt;&gt;"", IF(ISNUMBER(SEARCH("highrisk", LOWER(INDEX(Paste_Here!N$2:N$850, MATCH(B265, Paste_Here!A$2:A$850, 0))))), "High Risk", IF(ISNUMBER(SEARCH("lowrisk", LOWER(INDEX(Paste_Here!N$2:N$850, MATCH(B265, Paste_Here!A$2:A$850, 0))))), "Low Risk", IF(ISNUMBER(SEARCH("somerisk", LOWER(INDEX(Paste_Here!N$2:N$850, MATCH(B265, Paste_Here!A$2:A$850, 0))))), "Some Risk", IF(ISNUMBER(SEARCH("ot", LOWER(INDEX(Paste_Here!N$2:N$850, MATCH(B265, Paste_Here!A$2:A$850, 0))))), "OT", "")))), ""), "")</f>
        <v/>
      </c>
      <c r="AT265" s="66"/>
      <c r="AU265" s="103"/>
      <c r="AV265" s="66"/>
      <c r="AW265" s="66"/>
      <c r="AX265" s="75" t="str">
        <f t="shared" si="54"/>
        <v/>
      </c>
      <c r="AY265" s="66"/>
      <c r="AZ265" s="75"/>
      <c r="BA265" s="66"/>
      <c r="BB265" s="75"/>
      <c r="BC265" s="66"/>
      <c r="BD265" s="75"/>
      <c r="BE265" s="66"/>
      <c r="BF265" s="75" t="str">
        <f>IFERROR(IF(B265&lt;&gt;"", IF(AND(INDEX(Paste_Here!AE$2:AE$850, MATCH(B265, Paste_Here!A$2:A$850, 0))&lt;&gt;"", ISNUMBER(VALUE(INDEX(Paste_Here!AE$2:AE$850, MATCH(B265, Paste_Here!A$2:A$850, 0))))), INDEX(Paste_Here!AE$2:AE$850, MATCH(B265, Paste_Here!A$2:A$850, 0)), ""), ""), "")</f>
        <v/>
      </c>
      <c r="BG265" s="66"/>
      <c r="BH265" s="75" t="str">
        <f>IFERROR(IF(B265&lt;&gt;"", IF(ISNUMBER(SEARCH("highrisk", LOWER(INDEX(Paste_Here!AF$2:AF$850, MATCH(B265, Paste_Here!A$2:A$850, 0))))), "High Risk", IF(ISNUMBER(SEARCH("lowrisk", LOWER(INDEX(Paste_Here!AF$2:AF$850, MATCH(B265, Paste_Here!A$2:A$850, 0))))), "Low Risk", IF(ISNUMBER(SEARCH("somerisk", LOWER(INDEX(Paste_Here!AF$2:AF$850, MATCH(B265, Paste_Here!A$2:A$850, 0))))), "Some Risk", IF(ISNUMBER(SEARCH("ot", LOWER(INDEX(Paste_Here!AF$2:AF$850, MATCH(B265, Paste_Here!A$2:A$850, 0))))), "OT", "")))), ""), "")</f>
        <v/>
      </c>
      <c r="BI265" s="66"/>
      <c r="BJ265" s="75"/>
      <c r="BK265" s="66"/>
      <c r="BL265" s="75" t="str">
        <f>IFERROR(IF(B265&lt;&gt;"", IF(AND(INDEX(Paste_Here!O$2:O$850, MATCH(B265, Paste_Here!A$2:A$850, 0))&lt;&gt;"", ISNUMBER(VALUE(INDEX(Paste_Here!O$2:O$850, MATCH(B265, Paste_Here!A$2:A$850, 0))))), INDEX(Paste_Here!O$2:O$850, MATCH(B265, Paste_Here!A$2:A$850, 0)), ""), ""), "")</f>
        <v/>
      </c>
      <c r="BM265" s="66"/>
      <c r="BN265" s="75" t="str">
        <f>IFERROR(IF(B265&lt;&gt;"", IF(ISNUMBER(SEARCH("highrisk", LOWER(INDEX(Paste_Here!P$2:P$850, MATCH(B265, Paste_Here!A$2:A$850, 0))))), "High Risk", IF(ISNUMBER(SEARCH("lowrisk", LOWER(INDEX(Paste_Here!P$2:P$850, MATCH(B265, Paste_Here!A$2:A$850, 0))))), "Low Risk", IF(ISNUMBER(SEARCH("somerisk", LOWER(INDEX(Paste_Here!P$2:P$850, MATCH(B265, Paste_Here!A$2:A$850, 0))))), "Some Risk", IF(ISNUMBER(SEARCH("ot", LOWER(INDEX(Paste_Here!P$2:P$850, MATCH(B265, Paste_Here!A$2:A$850, 0))))), "OT", "")))), ""), "")</f>
        <v/>
      </c>
      <c r="BQ265" s="66"/>
      <c r="BR265" s="75"/>
      <c r="BS265" s="66"/>
      <c r="BT265" s="66"/>
      <c r="BU265" s="75" t="str">
        <f t="shared" si="55"/>
        <v/>
      </c>
      <c r="BV265" s="66"/>
      <c r="BW265" s="75"/>
      <c r="BX265" s="66"/>
      <c r="BY265" s="75"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BZ265" s="66"/>
      <c r="CA265" s="75"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CB265" s="66"/>
      <c r="CC265" s="75"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CD265" s="66"/>
      <c r="CE265" s="75"/>
      <c r="CF265" s="66"/>
      <c r="CK265" s="75"/>
      <c r="CL265" s="66"/>
      <c r="CM265" s="75"/>
      <c r="CN265" s="66"/>
      <c r="CO265" s="75"/>
      <c r="CP265" s="66"/>
      <c r="CQ265" s="66"/>
      <c r="CR265" s="75" t="str">
        <f t="shared" si="56"/>
        <v/>
      </c>
      <c r="CS265" s="66"/>
      <c r="CT265" s="75"/>
      <c r="CU265" s="66"/>
      <c r="CV265" s="75"/>
      <c r="CW265" s="66"/>
      <c r="CX265" s="75"/>
      <c r="CY265" s="66"/>
      <c r="CZ265" s="75"/>
      <c r="DA265" s="66"/>
      <c r="DB265" s="75" t="str">
        <f>IFERROR(IF(B265&lt;&gt;"", IF(AND(INDEX(Paste_Here!AK$2:AK$850, MATCH(B265, Paste_Here!A$2:A$850, 0))&lt;&gt;"", ISNUMBER(VALUE(INDEX(Paste_Here!AK$2:AK$850, MATCH(B265, Paste_Here!A$2:A$850, 0))))), INDEX(Paste_Here!AK$2:AK$850, MATCH(B265, Paste_Here!A$2:A$850, 0)), ""), ""), "")</f>
        <v/>
      </c>
      <c r="DC265" s="66"/>
      <c r="DD265" s="75" t="str">
        <f>IFERROR(IF(B265&lt;&gt;"", IF(ISNUMBER(SEARCH("highrisk", LOWER(INDEX(Paste_Here!AL$2:AL$850, MATCH(B265, Paste_Here!A$2:A$850, 0))))), "High Risk", IF(ISNUMBER(SEARCH("lowrisk", LOWER(INDEX(Paste_Here!AL$2:AL$850, MATCH(B265, Paste_Here!A$2:A$850, 0))))), "Low Risk", IF(ISNUMBER(SEARCH("somerisk", LOWER(INDEX(Paste_Here!AL$2:AL$850, MATCH(B265, Paste_Here!A$2:A$850, 0))))), "Some Risk", IF(ISNUMBER(SEARCH("ot", LOWER(INDEX(Paste_Here!AL$2:AL$850, MATCH(B265, Paste_Here!A$2:A$850, 0))))), "OT", "")))), ""), "")</f>
        <v/>
      </c>
      <c r="DE265" s="66"/>
      <c r="DF265" s="75" t="str">
        <f>IFERROR(IF(B265&lt;&gt;"", IF(AND(INDEX(Paste_Here!AM$2:AM$850, MATCH(B265, Paste_Here!A$2:A$850, 0))&lt;&gt;"", ISNUMBER(VALUE(INDEX(Paste_Here!AM$2:AM$850, MATCH(B265, Paste_Here!A$2:A$850, 0))))), INDEX(Paste_Here!AM$2:AM$850, MATCH(B265, Paste_Here!A$2:A$850, 0)), ""), ""), "")</f>
        <v/>
      </c>
      <c r="DG265" s="66"/>
      <c r="DH265" s="75" t="str">
        <f>IFERROR(IF(B265&lt;&gt;"", IF(ISNUMBER(SEARCH("highrisk", LOWER(INDEX(Paste_Here!AN$2:AN$850, MATCH(B265, Paste_Here!A$2:A$850, 0))))), "High Risk", IF(ISNUMBER(SEARCH("lowrisk", LOWER(INDEX(Paste_Here!AN$2:AN$850, MATCH(B265, Paste_Here!A$2:A$850, 0))))), "Low Risk", IF(ISNUMBER(SEARCH("somerisk", LOWER(INDEX(Paste_Here!AN$2:AN$850, MATCH(B265, Paste_Here!A$2:A$850, 0))))), "Some Risk", IF(ISNUMBER(SEARCH("ot", LOWER(INDEX(Paste_Here!AN$2:AN$850, MATCH(B265, Paste_Here!A$2:A$850, 0))))), "OT", "")))), ""), "")</f>
        <v/>
      </c>
      <c r="DI265" s="66"/>
      <c r="DJ265" s="66"/>
      <c r="DK265" s="75" t="str">
        <f t="shared" si="57"/>
        <v/>
      </c>
      <c r="DL265" s="66"/>
      <c r="DM265" s="75" t="str">
        <f>IFERROR(IF(B265&lt;&gt;"", IF(AND(INDEX(Paste_Here!Q$2:Q$850, MATCH(B265, Paste_Here!A$2:A$850, 0))&lt;&gt;"", ISNUMBER(VALUE(INDEX(Paste_Here!Q$2:Q$850, MATCH(B265, Paste_Here!A$2:A$850, 0))))), INDEX(Paste_Here!Q$2:Q$850, MATCH(B265, Paste_Here!A$2:A$850, 0)), ""), ""), "")</f>
        <v/>
      </c>
      <c r="DN265" s="66"/>
      <c r="DO265" s="75" t="str">
        <f>IFERROR(IF(B265&lt;&gt;"", IF(ISNUMBER(SEARCH("highrisk", LOWER(INDEX(Paste_Here!R$2:R$850, MATCH(B265, Paste_Here!A$2:A$850, 0))))), "High Risk", IF(ISNUMBER(SEARCH("lowrisk", LOWER(INDEX(Paste_Here!R$2:R$850, MATCH(B265, Paste_Here!A$2:A$850, 0))))), "Low Risk", IF(ISNUMBER(SEARCH("somerisk", LOWER(INDEX(Paste_Here!R$2:R$850, MATCH(B265, Paste_Here!A$2:A$850, 0))))), "Some Risk", IF(ISNUMBER(SEARCH("ot", LOWER(INDEX(Paste_Here!R$2:R$850, MATCH(B265, Paste_Here!A$2:A$850, 0))))), "OT", "")))), ""), "")</f>
        <v/>
      </c>
      <c r="DP265" s="66"/>
      <c r="DQ265" s="93" t="str">
        <f>IFERROR(IF(B265&lt;&gt;"", IF(AND(INDEX(Paste_Here!S$2:S$850, MATCH(B265, Paste_Here!A$2:A$850, 0))&lt;&gt;"", ISNUMBER(VALUE(INDEX(Paste_Here!S$2:S$850, MATCH(B265, Paste_Here!A$2:A$850, 0))))), INDEX(Paste_Here!S$2:S$850, MATCH(B265, Paste_Here!A$2:A$850, 0)), ""), ""), "")</f>
        <v/>
      </c>
      <c r="DR265" s="66"/>
      <c r="DS265" s="75"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IF(ISNUMBER(SEARCH("ot", LOWER(INDEX(Paste_Here!T$2:T$850, MATCH(B265, Paste_Here!A$2:A$850, 0))))), "OT", "")))), ""), "")</f>
        <v/>
      </c>
      <c r="DT265" s="66"/>
      <c r="DU265" s="75" t="str">
        <f>IFERROR(IF(B265&lt;&gt;"", IF(AND(INDEX(Paste_Here!U$2:U$850, MATCH(B265, Paste_Here!A$2:A$850, 0))&lt;&gt;"", ISNUMBER(VALUE(INDEX(Paste_Here!U$2:U$850, MATCH(B265, Paste_Here!A$2:A$850, 0))))), INDEX(Paste_Here!U$2:U$850, MATCH(B265, Paste_Here!A$2:A$850, 0)), ""), ""), "")</f>
        <v/>
      </c>
      <c r="DV265" s="66"/>
      <c r="DW265" s="93" t="str">
        <f>IFERROR(IF(B265&lt;&gt;"", IF(ISNUMBER(SEARCH("highrisk", LOWER(INDEX(Paste_Here!V$2:V$850, MATCH(B265, Paste_Here!A$2:A$850, 0))))), "High Risk", IF(ISNUMBER(SEARCH("lowrisk", LOWER(INDEX(Paste_Here!V$2:V$850, MATCH(B265, Paste_Here!A$2:A$850, 0))))), "Low Risk", IF(ISNUMBER(SEARCH("somerisk", LOWER(INDEX(Paste_Here!V$2:V$850, MATCH(B265, Paste_Here!A$2:A$850, 0))))), "Some Risk", IF(ISNUMBER(SEARCH("ot", LOWER(INDEX(Paste_Here!V$2:V$850, MATCH(B265, Paste_Here!A$2:A$850, 0))))), "OT", "")))), ""), "")</f>
        <v/>
      </c>
      <c r="DX265" s="66"/>
      <c r="DY265" s="75" t="str">
        <f>IFERROR(IF(B265&lt;&gt;"", IF(AND(INDEX(Paste_Here!W$2:W$850, MATCH(B265, Paste_Here!A$2:A$850, 0))&lt;&gt;"", ISNUMBER(VALUE(INDEX(Paste_Here!W$2:W$850, MATCH(B265, Paste_Here!A$2:A$850, 0))))), INDEX(Paste_Here!W$2:W$850, MATCH(B265, Paste_Here!A$2:A$850, 0)), ""), ""), "")</f>
        <v/>
      </c>
      <c r="DZ265" s="66"/>
      <c r="EA265" s="75" t="str">
        <f>IFERROR(IF(B265&lt;&gt;"", IF(ISNUMBER(SEARCH("highrisk", LOWER(INDEX(Paste_Here!X$2:X$850, MATCH(B265, Paste_Here!A$2:A$850, 0))))), "High Risk", IF(ISNUMBER(SEARCH("lowrisk", LOWER(INDEX(Paste_Here!X$2:X$850, MATCH(B265, Paste_Here!A$2:A$850, 0))))), "Low Risk", IF(ISNUMBER(SEARCH("somerisk", LOWER(INDEX(Paste_Here!X$2:X$850, MATCH(B265, Paste_Here!A$2:A$850, 0))))), "Some Risk", IF(ISNUMBER(SEARCH("ot", LOWER(INDEX(Paste_Here!X$2:X$850, MATCH(B265, Paste_Here!A$2:A$850, 0))))), "OT", "")))), ""), "")</f>
        <v/>
      </c>
      <c r="EB265" s="66"/>
      <c r="EC265" s="66"/>
      <c r="ED265" s="75" t="str">
        <f t="shared" si="62"/>
        <v/>
      </c>
      <c r="EE265" s="66"/>
      <c r="EF265" s="75" t="str">
        <f>IFERROR(IF(B265&lt;&gt;"", IF(AND(INDEX(Paste_Here!AO$2:AO$850, MATCH(B265, Paste_Here!A$2:A$850, 0))&lt;&gt;"", ISNUMBER(VALUE(INDEX(Paste_Here!AO$2:AO$850, MATCH(B265, Paste_Here!A$2:A$850, 0))))), INDEX(Paste_Here!AO$2:AO$850, MATCH(B265, Paste_Here!A$2:A$850, 0)), ""), ""), "")</f>
        <v/>
      </c>
      <c r="EG265" s="66"/>
      <c r="EH265" s="75" t="str">
        <f>IFERROR(IF(B265&lt;&gt;"", IF(ISNUMBER(SEARCH("highrisk", LOWER(INDEX(Paste_Here!AP$2:AP$850, MATCH(B265, Paste_Here!A$2:A$850, 0))))), "High Risk", IF(ISNUMBER(SEARCH("lowrisk", LOWER(INDEX(Paste_Here!AP$2:AP$850, MATCH(B265, Paste_Here!A$2:A$850, 0))))), "Low Risk", IF(ISNUMBER(SEARCH("somerisk", LOWER(INDEX(Paste_Here!AP$2:AP$850, MATCH(B265, Paste_Here!A$2:A$850, 0))))), "Some Risk", IF(ISNUMBER(SEARCH("ot", LOWER(INDEX(Paste_Here!AP$2:AP$850, MATCH(B265, Paste_Here!A$2:A$850, 0))))), "OT", "")))), ""), "")</f>
        <v/>
      </c>
      <c r="EI265" s="66"/>
      <c r="EJ265" s="93"/>
      <c r="EK265" s="66"/>
      <c r="EL265" s="75" t="str">
        <f>IFERROR(IF(B265&lt;&gt;"", IF(AND(INDEX(Paste_Here!AQ$2:AQ$850, MATCH(B265, Paste_Here!A$2:A$850, 0))&lt;&gt;"", ISNUMBER(VALUE(INDEX(Paste_Here!AQ$2:AQ$850, MATCH(B265, Paste_Here!A$2:A$850, 0))))), INDEX(Paste_Here!AQ$2:AQ$850, MATCH(B265, Paste_Here!A$2:A$850, 0)), ""), ""), "")</f>
        <v/>
      </c>
      <c r="EM265" s="66"/>
      <c r="EN265" s="75" t="str">
        <f>IFERROR(IF(B265&lt;&gt;"", IF(ISNUMBER(SEARCH("highrisk", LOWER(INDEX(Paste_Here!AR$2:AR$850, MATCH(B265, Paste_Here!A$2:A$850, 0))))), "High Risk", IF(ISNUMBER(SEARCH("lowrisk", LOWER(INDEX(Paste_Here!AR$2:AR$850, MATCH(B265, Paste_Here!A$2:A$850, 0))))), "Low Risk", IF(ISNUMBER(SEARCH("somerisk", LOWER(INDEX(Paste_Here!AR$2:AR$850, MATCH(B265, Paste_Here!A$2:A$850, 0))))), "Some Risk", IF(ISNUMBER(SEARCH("ot", LOWER(INDEX(Paste_Here!AR$2:AR$850, MATCH(B265, Paste_Here!A$2:A$850, 0))))), "OT", "")))), ""), "")</f>
        <v/>
      </c>
      <c r="EO265" s="66"/>
      <c r="EP265" s="93"/>
      <c r="EQ265" s="66"/>
      <c r="ER265" s="75"/>
      <c r="ES265" s="66"/>
      <c r="ET265" s="75"/>
      <c r="EU265" s="66"/>
      <c r="EV265" s="66"/>
      <c r="EW265" s="75" t="str">
        <f t="shared" si="63"/>
        <v/>
      </c>
      <c r="EX265" s="66"/>
      <c r="EY265" s="75" t="str">
        <f>IFERROR(IF(B265&lt;&gt;"", IF(AND(INDEX(Paste_Here!Y$2:Y$850, MATCH(B265, Paste_Here!A$2:A$850, 0))&lt;&gt;"", ISNUMBER(VALUE(INDEX(Paste_Here!Y$2:Y$850, MATCH(B265, Paste_Here!A$2:A$850, 0))))), INDEX(Paste_Here!Y$2:Y$850, MATCH(B265, Paste_Here!A$2:A$850, 0)), ""), ""), "")</f>
        <v/>
      </c>
      <c r="EZ265" s="66"/>
      <c r="FA265" s="75" t="str">
        <f>IFERROR(IF(B265&lt;&gt;"", IF(ISNUMBER(SEARCH("highrisk", LOWER(INDEX(Paste_Here!Z$2:Z$850, MATCH(B265, Paste_Here!A$2:A$850, 0))))), "High Risk", IF(ISNUMBER(SEARCH("lowrisk", LOWER(INDEX(Paste_Here!Z$2:Z$850, MATCH(B265, Paste_Here!A$2:A$850, 0))))), "Low Risk", IF(ISNUMBER(SEARCH("somerisk", LOWER(INDEX(Paste_Here!Z$2:Z$850, MATCH(B265, Paste_Here!A$2:A$850, 0))))), "Some Risk", IF(ISNUMBER(SEARCH("ot", LOWER(INDEX(Paste_Here!Z$2:Z$850, MATCH(B265, Paste_Here!A$2:A$850, 0))))), "OT", "")))), ""), "")</f>
        <v/>
      </c>
      <c r="FB265" s="66"/>
      <c r="FC265" s="93"/>
      <c r="FD265" s="66"/>
      <c r="FE265" s="75" t="str">
        <f>IFERROR(IF(B265&lt;&gt;"", IF(AND(INDEX(Paste_Here!AA$2:AA$850, MATCH(B265, Paste_Here!A$2:A$850, 0))&lt;&gt;"", ISNUMBER(VALUE(INDEX(Paste_Here!AA$2:AA$850, MATCH(B265, Paste_Here!A$2:A$850, 0))))), INDEX(Paste_Here!AA$2:AA$850, MATCH(B265, Paste_Here!A$2:A$850, 0)), ""), ""), "")</f>
        <v/>
      </c>
      <c r="FF265" s="66"/>
      <c r="FG265" s="75" t="str">
        <f>IFERROR(IF(B265&lt;&gt;"", IF(ISNUMBER(SEARCH("highrisk", LOWER(INDEX(Paste_Here!AB$2:AB$850, MATCH(B265, Paste_Here!A$2:A$850, 0))))), "High Risk", IF(ISNUMBER(SEARCH("lowrisk", LOWER(INDEX(Paste_Here!AB$2:AB$850, MATCH(B265, Paste_Here!A$2:A$850, 0))))), "Low Risk", IF(ISNUMBER(SEARCH("somerisk", LOWER(INDEX(Paste_Here!AB$2:AB$850, MATCH(B265, Paste_Here!A$2:A$850, 0))))), "Some Risk", IF(ISNUMBER(SEARCH("ot", LOWER(INDEX(Paste_Here!AB$2:AB$850, MATCH(B265, Paste_Here!A$2:A$850, 0))))), "OT", "")))), ""), "")</f>
        <v/>
      </c>
      <c r="FH265" s="66"/>
      <c r="FI265" s="93"/>
      <c r="FJ265" s="66"/>
      <c r="FK265" s="75"/>
      <c r="FL265" s="66"/>
      <c r="FM265" s="75"/>
      <c r="FN265" s="66"/>
      <c r="FO265" s="66"/>
      <c r="FP265" s="75" t="str">
        <f t="shared" si="58"/>
        <v/>
      </c>
      <c r="FQ265" s="66"/>
      <c r="FR265" s="75" t="str">
        <f>IFERROR(IF(B265&lt;&gt;"", IF(ISNUMBER(SEARCH("s", LOWER(INDEX(Paste_Here!L$2:L$850, MATCH(B265, Paste_Here!A$2:A$850, 0))))), "Yes", IF(INDEX(Paste_Here!L$2:L$850, MATCH(B265, Paste_Here!A$2:A$850, 0))&lt;&gt;"", "No", "")), ""), "")</f>
        <v/>
      </c>
      <c r="FS265" s="66"/>
      <c r="FT265" s="75" t="str">
        <f>IFERROR(IF(B265&lt;&gt;"", IF(ISNUMBER(SEARCH("yes", LOWER(INDEX(Paste_Here!F$2:F$850, MATCH(B265, Paste_Here!A$2:A$850, 0))))), "Yes", IF(ISNUMBER(SEARCH("no", LOWER(INDEX(Paste_Here!F$2:F$850, MATCH(B265, Paste_Here!A$2:A$850, 0))))), "No", "")), ""), "")</f>
        <v/>
      </c>
      <c r="FU265" s="66"/>
      <c r="FV265" s="75" t="str">
        <f>IFERROR(IF(B265&lt;&gt;"", IF(ISNUMBER(SEARCH("english language learner", LOWER(INDEX(Paste_Here!C$2:C$850, MATCH(B265, Paste_Here!A$2:A$850, 0))))), "Yes", ""), ""), "")</f>
        <v/>
      </c>
      <c r="FW265" s="66"/>
      <c r="FX265" s="75" t="str">
        <f>IFERROR(IF(B265&lt;&gt;"", IF(OR(ISNUMBER(SEARCH("b", LOWER(INDEX(Paste_Here!J$2:J$850, MATCH(B265, Paste_Here!A$2:A$850, 0))))), ISNUMBER(SEARCH("h", LOWER(INDEX(Paste_Here!J$2:J$850, MATCH(B265, Paste_Here!A$2:A$850, 0))))), ISNUMBER(SEARCH("i", LOWER(INDEX(Paste_Here!J$2:J$850, MATCH(B265, Paste_Here!A$2:A$850, 0)))))), "Yes", IF(INDEX(Paste_Here!J$2:J$850, MATCH(B265, Paste_Here!A$2:A$850, 0))&lt;&gt;"", "No", "")), ""), "")</f>
        <v/>
      </c>
      <c r="FY265" s="66"/>
      <c r="FZ265" s="75" t="str">
        <f>IFERROR(IF(B265&lt;&gt;"", IF(ISNUMBER(SEARCH("yes", LOWER(INDEX(Paste_Here!K$2:K$850, MATCH(B265, Paste_Here!A$2:A$850, 0))))), "Yes", IF(ISNUMBER(SEARCH("no", LOWER(INDEX(Paste_Here!K$2:K$850, MATCH(B265, Paste_Here!A$2:A$850, 0))))), "No", "")), ""), "")</f>
        <v/>
      </c>
      <c r="GA265" s="66"/>
      <c r="GB265" s="75" t="str">
        <f>IFERROR(IF(B265&lt;&gt;"", IF(ISNUMBER(SEARCH("transitional 2", LOWER(INDEX(Paste_Here!C$2:C$850, MATCH(B265, Paste_Here!A$2:A$850, 0))))), "T2",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GC265" s="66"/>
      <c r="GD265" s="75"/>
      <c r="GE265" s="66"/>
      <c r="GF265" s="75"/>
      <c r="GG265" s="66"/>
      <c r="GH265" s="75"/>
      <c r="GI265" s="66"/>
      <c r="GK265" s="1" t="str" cm="1">
        <f t="array" ref="GK265">IFERROR(INDEX(Paste_Here!$B$2:$B$850, MATCH(0, COUNTIF(GK$4:GK264, Paste_Here!$B$2:$B$850) + IF(Paste_Here!$B$2:$B$850="", 1, 0), 0)), "")</f>
        <v/>
      </c>
      <c r="GL265" s="1" t="str">
        <f>IF(GK265&lt;&gt;"", INDEX(Paste_Here!$A$2:$A$850, MATCH(GK265, Paste_Here!$B$2:$B$850, 0)), "")</f>
        <v/>
      </c>
      <c r="GM265" s="1" t="str">
        <f t="shared" si="64"/>
        <v/>
      </c>
      <c r="GN265" s="1" t="str" cm="1">
        <f t="array" ref="GN265">IFERROR(INDEX($GM$5:$GM$850, MATCH(SMALL(IF($GM$5:$GM$850&lt;&gt;"", COUNTIF($GM$5:$GM$850, "&lt;"&amp;$GM$5:$GM$850)+1), ROW()-ROW($GN$5)+1), COUNTIF($GM$5:$GM$850, "&lt;"&amp;$GM$5:$GM$850)+1, 0)), "")</f>
        <v/>
      </c>
    </row>
    <row r="266" spans="1:196">
      <c r="A266" s="66"/>
      <c r="B266" s="75" t="str">
        <f t="shared" si="52"/>
        <v/>
      </c>
      <c r="C266" s="66"/>
      <c r="D266" s="75" t="str">
        <f>IFERROR(IF(AND(INDEX(Paste_Here!N$2:N$850, MATCH(B266, Paste_Here!A$2:A$850, 0)) = ""), "", IF(UPPER(INDEX(Paste_Here!N$2:N$850, MATCH(B266, Paste_Here!A$2:A$850, 0))) = "YES", "Yes", IF(UPPER(INDEX(Paste_Here!N$2:N$850, MATCH(B266, Paste_Here!A$2:A$850, 0))) = "NO", "No", ""))), "")</f>
        <v/>
      </c>
      <c r="E266" s="66"/>
      <c r="F266" s="75" t="str">
        <f t="shared" si="59"/>
        <v/>
      </c>
      <c r="G266" s="66"/>
      <c r="H266" s="75" t="str">
        <f t="shared" si="60"/>
        <v/>
      </c>
      <c r="I266" s="66"/>
      <c r="J266" s="75" t="str">
        <f t="shared" si="61"/>
        <v/>
      </c>
      <c r="K266" s="66"/>
      <c r="L266" s="75"/>
      <c r="M266" s="66"/>
      <c r="N266" s="75" t="str">
        <f>IFERROR(IF(B266&lt;&gt;"", IF(AND(INDEX(Paste_Here!AW$2:AW$850, MATCH(B266, Paste_Here!A$2:A$850, 0))&lt;&gt;"", ISNUMBER(VALUE(INDEX(Paste_Here!AW$2:AW$850, MATCH(B266, Paste_Here!A$2:A$850, 0))))), INDEX(Paste_Here!AW$2:AW$850, MATCH(B266, Paste_Here!A$2:A$850, 0)), ""), ""), "")</f>
        <v/>
      </c>
      <c r="O266" s="66"/>
      <c r="P266" s="75" t="str">
        <f>IFERROR(IF(B266&lt;&gt;"", IF(AND(INDEX(Paste_Here!AX$2:AX$850, MATCH(B266, Paste_Here!A$2:A$850, 0))&lt;&gt;"", ISNUMBER(VALUE(INDEX(Paste_Here!AX$2:AX$850, MATCH(B266, Paste_Here!A$2:A$850, 0))))), INDEX(Paste_Here!AX$2:AX$850, MATCH(B266, Paste_Here!A$2:A$850, 0)), ""), ""), "")</f>
        <v/>
      </c>
      <c r="Q266" s="66"/>
      <c r="R266" s="75" t="str">
        <f>IFERROR(IF(B266&lt;&gt;"", IF(AND(INDEX(Paste_Here!AU$2:AU$850, MATCH(B266, Paste_Here!A$2:A$850, 0))&lt;&gt;"", ISNUMBER(VALUE(INDEX(Paste_Here!AU$2:AU$850, MATCH(B266, Paste_Here!A$2:A$850, 0))))), INDEX(Paste_Here!AU$2:AU$850, MATCH(B266, Paste_Here!A$2:A$850, 0)), ""), ""), "")</f>
        <v/>
      </c>
      <c r="S266" s="66"/>
      <c r="T266" s="75" t="str">
        <f>IFERROR(IF(B266&lt;&gt;"", IF(AND(INDEX(Paste_Here!AV$2:AV$850, MATCH(B266, Paste_Here!A$2:A$850, 0))&lt;&gt;"", ISNUMBER(VALUE(INDEX(Paste_Here!AV$2:AV$850, MATCH(B266, Paste_Here!A$2:A$850, 0))))), INDEX(Paste_Here!AV$2:AV$850, MATCH(B266, Paste_Here!A$2:A$850, 0)), ""), ""), "")</f>
        <v/>
      </c>
      <c r="U266" s="66"/>
      <c r="W266" s="66"/>
      <c r="Y266" s="66"/>
      <c r="Z266" s="66"/>
      <c r="AA266" s="75" t="str">
        <f t="shared" si="53"/>
        <v/>
      </c>
      <c r="AB266" s="66"/>
      <c r="AC266" s="75"/>
      <c r="AD266" s="66"/>
      <c r="AE266" s="98"/>
      <c r="AF266" s="66"/>
      <c r="AG266" s="75"/>
      <c r="AH266" s="66"/>
      <c r="AI266" s="75" t="str">
        <f>IFERROR(IF(B266&lt;&gt;"", IF(AND(INDEX(Paste_Here!AC$2:AC$850, MATCH(B266, Paste_Here!A$2:A$850, 0))&lt;&gt;"", ISNUMBER(VALUE(INDEX(Paste_Here!AC$2:AC$850, MATCH(B266, Paste_Here!A$2:A$850, 0))))), INDEX(Paste_Here!AC$2:AC$850, MATCH(B266, Paste_Here!A$2:A$850, 0)), ""), ""), "")</f>
        <v/>
      </c>
      <c r="AJ266" s="66"/>
      <c r="AK266" s="75" t="str">
        <f>IFERROR(IF(B266&lt;&gt;"", IF(ISNUMBER(SEARCH("highrisk", LOWER(INDEX(Paste_Here!AD$2:AD$850, MATCH(B266, Paste_Here!A$2:A$850, 0))))), "High Risk", IF(ISNUMBER(SEARCH("lowrisk", LOWER(INDEX(Paste_Here!AD$2:AD$850, MATCH(B266, Paste_Here!A$2:A$850, 0))))), "Low Risk", IF(ISNUMBER(SEARCH("somerisk", LOWER(INDEX(Paste_Here!AD$2:AD$850, MATCH(B266, Paste_Here!A$2:A$850, 0))))), "Some Risk", IF(ISNUMBER(SEARCH("ot", LOWER(INDEX(Paste_Here!AD$2:AD$850, MATCH(B266, Paste_Here!A$2:A$850, 0))))), "OT", "")))), ""), "")</f>
        <v/>
      </c>
      <c r="AL266" s="66"/>
      <c r="AM266" s="75"/>
      <c r="AN266" s="66"/>
      <c r="AO266" s="75" t="str">
        <f>IFERROR(IF(B266&lt;&gt;"", IF(AND(INDEX(Paste_Here!M$2:M$850, MATCH(B266, Paste_Here!A$2:A$850, 0))&lt;&gt;"", ISNUMBER(VALUE(INDEX(Paste_Here!M$2:M$850, MATCH(B266, Paste_Here!A$2:A$850, 0))))), INDEX(Paste_Here!M$2:M$850, MATCH(B266, Paste_Here!A$2:A$850, 0)), ""), ""), "")</f>
        <v/>
      </c>
      <c r="AP266" s="66"/>
      <c r="AQ266" s="75" t="str">
        <f>IFERROR(IF(B266&lt;&gt;"", IF(ISNUMBER(SEARCH("highrisk", LOWER(INDEX(Paste_Here!N$2:N$850, MATCH(B266, Paste_Here!A$2:A$850, 0))))), "High Risk", IF(ISNUMBER(SEARCH("lowrisk", LOWER(INDEX(Paste_Here!N$2:N$850, MATCH(B266, Paste_Here!A$2:A$850, 0))))), "Low Risk", IF(ISNUMBER(SEARCH("somerisk", LOWER(INDEX(Paste_Here!N$2:N$850, MATCH(B266, Paste_Here!A$2:A$850, 0))))), "Some Risk", IF(ISNUMBER(SEARCH("ot", LOWER(INDEX(Paste_Here!N$2:N$850, MATCH(B266, Paste_Here!A$2:A$850, 0))))), "OT", "")))), ""), "")</f>
        <v/>
      </c>
      <c r="AT266" s="66"/>
      <c r="AU266" s="103"/>
      <c r="AV266" s="66"/>
      <c r="AW266" s="66"/>
      <c r="AX266" s="75" t="str">
        <f t="shared" si="54"/>
        <v/>
      </c>
      <c r="AY266" s="66"/>
      <c r="AZ266" s="75"/>
      <c r="BA266" s="66"/>
      <c r="BB266" s="75"/>
      <c r="BC266" s="66"/>
      <c r="BD266" s="75"/>
      <c r="BE266" s="66"/>
      <c r="BF266" s="75" t="str">
        <f>IFERROR(IF(B266&lt;&gt;"", IF(AND(INDEX(Paste_Here!AE$2:AE$850, MATCH(B266, Paste_Here!A$2:A$850, 0))&lt;&gt;"", ISNUMBER(VALUE(INDEX(Paste_Here!AE$2:AE$850, MATCH(B266, Paste_Here!A$2:A$850, 0))))), INDEX(Paste_Here!AE$2:AE$850, MATCH(B266, Paste_Here!A$2:A$850, 0)), ""), ""), "")</f>
        <v/>
      </c>
      <c r="BG266" s="66"/>
      <c r="BH266" s="75" t="str">
        <f>IFERROR(IF(B266&lt;&gt;"", IF(ISNUMBER(SEARCH("highrisk", LOWER(INDEX(Paste_Here!AF$2:AF$850, MATCH(B266, Paste_Here!A$2:A$850, 0))))), "High Risk", IF(ISNUMBER(SEARCH("lowrisk", LOWER(INDEX(Paste_Here!AF$2:AF$850, MATCH(B266, Paste_Here!A$2:A$850, 0))))), "Low Risk", IF(ISNUMBER(SEARCH("somerisk", LOWER(INDEX(Paste_Here!AF$2:AF$850, MATCH(B266, Paste_Here!A$2:A$850, 0))))), "Some Risk", IF(ISNUMBER(SEARCH("ot", LOWER(INDEX(Paste_Here!AF$2:AF$850, MATCH(B266, Paste_Here!A$2:A$850, 0))))), "OT", "")))), ""), "")</f>
        <v/>
      </c>
      <c r="BI266" s="66"/>
      <c r="BJ266" s="75"/>
      <c r="BK266" s="66"/>
      <c r="BL266" s="75" t="str">
        <f>IFERROR(IF(B266&lt;&gt;"", IF(AND(INDEX(Paste_Here!O$2:O$850, MATCH(B266, Paste_Here!A$2:A$850, 0))&lt;&gt;"", ISNUMBER(VALUE(INDEX(Paste_Here!O$2:O$850, MATCH(B266, Paste_Here!A$2:A$850, 0))))), INDEX(Paste_Here!O$2:O$850, MATCH(B266, Paste_Here!A$2:A$850, 0)), ""), ""), "")</f>
        <v/>
      </c>
      <c r="BM266" s="66"/>
      <c r="BN266" s="75" t="str">
        <f>IFERROR(IF(B266&lt;&gt;"", IF(ISNUMBER(SEARCH("highrisk", LOWER(INDEX(Paste_Here!P$2:P$850, MATCH(B266, Paste_Here!A$2:A$850, 0))))), "High Risk", IF(ISNUMBER(SEARCH("lowrisk", LOWER(INDEX(Paste_Here!P$2:P$850, MATCH(B266, Paste_Here!A$2:A$850, 0))))), "Low Risk", IF(ISNUMBER(SEARCH("somerisk", LOWER(INDEX(Paste_Here!P$2:P$850, MATCH(B266, Paste_Here!A$2:A$850, 0))))), "Some Risk", IF(ISNUMBER(SEARCH("ot", LOWER(INDEX(Paste_Here!P$2:P$850, MATCH(B266, Paste_Here!A$2:A$850, 0))))), "OT", "")))), ""), "")</f>
        <v/>
      </c>
      <c r="BQ266" s="66"/>
      <c r="BR266" s="75"/>
      <c r="BS266" s="66"/>
      <c r="BT266" s="66"/>
      <c r="BU266" s="75" t="str">
        <f t="shared" si="55"/>
        <v/>
      </c>
      <c r="BV266" s="66"/>
      <c r="BW266" s="75"/>
      <c r="BX266" s="66"/>
      <c r="BY266" s="75"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BZ266" s="66"/>
      <c r="CA266" s="75"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CB266" s="66"/>
      <c r="CC266" s="75"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CD266" s="66"/>
      <c r="CE266" s="75"/>
      <c r="CF266" s="66"/>
      <c r="CK266" s="75"/>
      <c r="CL266" s="66"/>
      <c r="CM266" s="75"/>
      <c r="CN266" s="66"/>
      <c r="CO266" s="75"/>
      <c r="CP266" s="66"/>
      <c r="CQ266" s="66"/>
      <c r="CR266" s="75" t="str">
        <f t="shared" si="56"/>
        <v/>
      </c>
      <c r="CS266" s="66"/>
      <c r="CT266" s="75"/>
      <c r="CU266" s="66"/>
      <c r="CV266" s="75"/>
      <c r="CW266" s="66"/>
      <c r="CX266" s="75"/>
      <c r="CY266" s="66"/>
      <c r="CZ266" s="75"/>
      <c r="DA266" s="66"/>
      <c r="DB266" s="75" t="str">
        <f>IFERROR(IF(B266&lt;&gt;"", IF(AND(INDEX(Paste_Here!AK$2:AK$850, MATCH(B266, Paste_Here!A$2:A$850, 0))&lt;&gt;"", ISNUMBER(VALUE(INDEX(Paste_Here!AK$2:AK$850, MATCH(B266, Paste_Here!A$2:A$850, 0))))), INDEX(Paste_Here!AK$2:AK$850, MATCH(B266, Paste_Here!A$2:A$850, 0)), ""), ""), "")</f>
        <v/>
      </c>
      <c r="DC266" s="66"/>
      <c r="DD266" s="75" t="str">
        <f>IFERROR(IF(B266&lt;&gt;"", IF(ISNUMBER(SEARCH("highrisk", LOWER(INDEX(Paste_Here!AL$2:AL$850, MATCH(B266, Paste_Here!A$2:A$850, 0))))), "High Risk", IF(ISNUMBER(SEARCH("lowrisk", LOWER(INDEX(Paste_Here!AL$2:AL$850, MATCH(B266, Paste_Here!A$2:A$850, 0))))), "Low Risk", IF(ISNUMBER(SEARCH("somerisk", LOWER(INDEX(Paste_Here!AL$2:AL$850, MATCH(B266, Paste_Here!A$2:A$850, 0))))), "Some Risk", IF(ISNUMBER(SEARCH("ot", LOWER(INDEX(Paste_Here!AL$2:AL$850, MATCH(B266, Paste_Here!A$2:A$850, 0))))), "OT", "")))), ""), "")</f>
        <v/>
      </c>
      <c r="DE266" s="66"/>
      <c r="DF266" s="75" t="str">
        <f>IFERROR(IF(B266&lt;&gt;"", IF(AND(INDEX(Paste_Here!AM$2:AM$850, MATCH(B266, Paste_Here!A$2:A$850, 0))&lt;&gt;"", ISNUMBER(VALUE(INDEX(Paste_Here!AM$2:AM$850, MATCH(B266, Paste_Here!A$2:A$850, 0))))), INDEX(Paste_Here!AM$2:AM$850, MATCH(B266, Paste_Here!A$2:A$850, 0)), ""), ""), "")</f>
        <v/>
      </c>
      <c r="DG266" s="66"/>
      <c r="DH266" s="75" t="str">
        <f>IFERROR(IF(B266&lt;&gt;"", IF(ISNUMBER(SEARCH("highrisk", LOWER(INDEX(Paste_Here!AN$2:AN$850, MATCH(B266, Paste_Here!A$2:A$850, 0))))), "High Risk", IF(ISNUMBER(SEARCH("lowrisk", LOWER(INDEX(Paste_Here!AN$2:AN$850, MATCH(B266, Paste_Here!A$2:A$850, 0))))), "Low Risk", IF(ISNUMBER(SEARCH("somerisk", LOWER(INDEX(Paste_Here!AN$2:AN$850, MATCH(B266, Paste_Here!A$2:A$850, 0))))), "Some Risk", IF(ISNUMBER(SEARCH("ot", LOWER(INDEX(Paste_Here!AN$2:AN$850, MATCH(B266, Paste_Here!A$2:A$850, 0))))), "OT", "")))), ""), "")</f>
        <v/>
      </c>
      <c r="DI266" s="66"/>
      <c r="DJ266" s="66"/>
      <c r="DK266" s="75" t="str">
        <f t="shared" si="57"/>
        <v/>
      </c>
      <c r="DL266" s="66"/>
      <c r="DM266" s="75" t="str">
        <f>IFERROR(IF(B266&lt;&gt;"", IF(AND(INDEX(Paste_Here!Q$2:Q$850, MATCH(B266, Paste_Here!A$2:A$850, 0))&lt;&gt;"", ISNUMBER(VALUE(INDEX(Paste_Here!Q$2:Q$850, MATCH(B266, Paste_Here!A$2:A$850, 0))))), INDEX(Paste_Here!Q$2:Q$850, MATCH(B266, Paste_Here!A$2:A$850, 0)), ""), ""), "")</f>
        <v/>
      </c>
      <c r="DN266" s="66"/>
      <c r="DO266" s="75" t="str">
        <f>IFERROR(IF(B266&lt;&gt;"", IF(ISNUMBER(SEARCH("highrisk", LOWER(INDEX(Paste_Here!R$2:R$850, MATCH(B266, Paste_Here!A$2:A$850, 0))))), "High Risk", IF(ISNUMBER(SEARCH("lowrisk", LOWER(INDEX(Paste_Here!R$2:R$850, MATCH(B266, Paste_Here!A$2:A$850, 0))))), "Low Risk", IF(ISNUMBER(SEARCH("somerisk", LOWER(INDEX(Paste_Here!R$2:R$850, MATCH(B266, Paste_Here!A$2:A$850, 0))))), "Some Risk", IF(ISNUMBER(SEARCH("ot", LOWER(INDEX(Paste_Here!R$2:R$850, MATCH(B266, Paste_Here!A$2:A$850, 0))))), "OT", "")))), ""), "")</f>
        <v/>
      </c>
      <c r="DP266" s="66"/>
      <c r="DQ266" s="93" t="str">
        <f>IFERROR(IF(B266&lt;&gt;"", IF(AND(INDEX(Paste_Here!S$2:S$850, MATCH(B266, Paste_Here!A$2:A$850, 0))&lt;&gt;"", ISNUMBER(VALUE(INDEX(Paste_Here!S$2:S$850, MATCH(B266, Paste_Here!A$2:A$850, 0))))), INDEX(Paste_Here!S$2:S$850, MATCH(B266, Paste_Here!A$2:A$850, 0)), ""), ""), "")</f>
        <v/>
      </c>
      <c r="DR266" s="66"/>
      <c r="DS266" s="75"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IF(ISNUMBER(SEARCH("ot", LOWER(INDEX(Paste_Here!T$2:T$850, MATCH(B266, Paste_Here!A$2:A$850, 0))))), "OT", "")))), ""), "")</f>
        <v/>
      </c>
      <c r="DT266" s="66"/>
      <c r="DU266" s="75" t="str">
        <f>IFERROR(IF(B266&lt;&gt;"", IF(AND(INDEX(Paste_Here!U$2:U$850, MATCH(B266, Paste_Here!A$2:A$850, 0))&lt;&gt;"", ISNUMBER(VALUE(INDEX(Paste_Here!U$2:U$850, MATCH(B266, Paste_Here!A$2:A$850, 0))))), INDEX(Paste_Here!U$2:U$850, MATCH(B266, Paste_Here!A$2:A$850, 0)), ""), ""), "")</f>
        <v/>
      </c>
      <c r="DV266" s="66"/>
      <c r="DW266" s="93" t="str">
        <f>IFERROR(IF(B266&lt;&gt;"", IF(ISNUMBER(SEARCH("highrisk", LOWER(INDEX(Paste_Here!V$2:V$850, MATCH(B266, Paste_Here!A$2:A$850, 0))))), "High Risk", IF(ISNUMBER(SEARCH("lowrisk", LOWER(INDEX(Paste_Here!V$2:V$850, MATCH(B266, Paste_Here!A$2:A$850, 0))))), "Low Risk", IF(ISNUMBER(SEARCH("somerisk", LOWER(INDEX(Paste_Here!V$2:V$850, MATCH(B266, Paste_Here!A$2:A$850, 0))))), "Some Risk", IF(ISNUMBER(SEARCH("ot", LOWER(INDEX(Paste_Here!V$2:V$850, MATCH(B266, Paste_Here!A$2:A$850, 0))))), "OT", "")))), ""), "")</f>
        <v/>
      </c>
      <c r="DX266" s="66"/>
      <c r="DY266" s="75" t="str">
        <f>IFERROR(IF(B266&lt;&gt;"", IF(AND(INDEX(Paste_Here!W$2:W$850, MATCH(B266, Paste_Here!A$2:A$850, 0))&lt;&gt;"", ISNUMBER(VALUE(INDEX(Paste_Here!W$2:W$850, MATCH(B266, Paste_Here!A$2:A$850, 0))))), INDEX(Paste_Here!W$2:W$850, MATCH(B266, Paste_Here!A$2:A$850, 0)), ""), ""), "")</f>
        <v/>
      </c>
      <c r="DZ266" s="66"/>
      <c r="EA266" s="75" t="str">
        <f>IFERROR(IF(B266&lt;&gt;"", IF(ISNUMBER(SEARCH("highrisk", LOWER(INDEX(Paste_Here!X$2:X$850, MATCH(B266, Paste_Here!A$2:A$850, 0))))), "High Risk", IF(ISNUMBER(SEARCH("lowrisk", LOWER(INDEX(Paste_Here!X$2:X$850, MATCH(B266, Paste_Here!A$2:A$850, 0))))), "Low Risk", IF(ISNUMBER(SEARCH("somerisk", LOWER(INDEX(Paste_Here!X$2:X$850, MATCH(B266, Paste_Here!A$2:A$850, 0))))), "Some Risk", IF(ISNUMBER(SEARCH("ot", LOWER(INDEX(Paste_Here!X$2:X$850, MATCH(B266, Paste_Here!A$2:A$850, 0))))), "OT", "")))), ""), "")</f>
        <v/>
      </c>
      <c r="EB266" s="66"/>
      <c r="EC266" s="66"/>
      <c r="ED266" s="75" t="str">
        <f t="shared" si="62"/>
        <v/>
      </c>
      <c r="EE266" s="66"/>
      <c r="EF266" s="75" t="str">
        <f>IFERROR(IF(B266&lt;&gt;"", IF(AND(INDEX(Paste_Here!AO$2:AO$850, MATCH(B266, Paste_Here!A$2:A$850, 0))&lt;&gt;"", ISNUMBER(VALUE(INDEX(Paste_Here!AO$2:AO$850, MATCH(B266, Paste_Here!A$2:A$850, 0))))), INDEX(Paste_Here!AO$2:AO$850, MATCH(B266, Paste_Here!A$2:A$850, 0)), ""), ""), "")</f>
        <v/>
      </c>
      <c r="EG266" s="66"/>
      <c r="EH266" s="75" t="str">
        <f>IFERROR(IF(B266&lt;&gt;"", IF(ISNUMBER(SEARCH("highrisk", LOWER(INDEX(Paste_Here!AP$2:AP$850, MATCH(B266, Paste_Here!A$2:A$850, 0))))), "High Risk", IF(ISNUMBER(SEARCH("lowrisk", LOWER(INDEX(Paste_Here!AP$2:AP$850, MATCH(B266, Paste_Here!A$2:A$850, 0))))), "Low Risk", IF(ISNUMBER(SEARCH("somerisk", LOWER(INDEX(Paste_Here!AP$2:AP$850, MATCH(B266, Paste_Here!A$2:A$850, 0))))), "Some Risk", IF(ISNUMBER(SEARCH("ot", LOWER(INDEX(Paste_Here!AP$2:AP$850, MATCH(B266, Paste_Here!A$2:A$850, 0))))), "OT", "")))), ""), "")</f>
        <v/>
      </c>
      <c r="EI266" s="66"/>
      <c r="EJ266" s="93"/>
      <c r="EK266" s="66"/>
      <c r="EL266" s="75" t="str">
        <f>IFERROR(IF(B266&lt;&gt;"", IF(AND(INDEX(Paste_Here!AQ$2:AQ$850, MATCH(B266, Paste_Here!A$2:A$850, 0))&lt;&gt;"", ISNUMBER(VALUE(INDEX(Paste_Here!AQ$2:AQ$850, MATCH(B266, Paste_Here!A$2:A$850, 0))))), INDEX(Paste_Here!AQ$2:AQ$850, MATCH(B266, Paste_Here!A$2:A$850, 0)), ""), ""), "")</f>
        <v/>
      </c>
      <c r="EM266" s="66"/>
      <c r="EN266" s="75" t="str">
        <f>IFERROR(IF(B266&lt;&gt;"", IF(ISNUMBER(SEARCH("highrisk", LOWER(INDEX(Paste_Here!AR$2:AR$850, MATCH(B266, Paste_Here!A$2:A$850, 0))))), "High Risk", IF(ISNUMBER(SEARCH("lowrisk", LOWER(INDEX(Paste_Here!AR$2:AR$850, MATCH(B266, Paste_Here!A$2:A$850, 0))))), "Low Risk", IF(ISNUMBER(SEARCH("somerisk", LOWER(INDEX(Paste_Here!AR$2:AR$850, MATCH(B266, Paste_Here!A$2:A$850, 0))))), "Some Risk", IF(ISNUMBER(SEARCH("ot", LOWER(INDEX(Paste_Here!AR$2:AR$850, MATCH(B266, Paste_Here!A$2:A$850, 0))))), "OT", "")))), ""), "")</f>
        <v/>
      </c>
      <c r="EO266" s="66"/>
      <c r="EP266" s="93"/>
      <c r="EQ266" s="66"/>
      <c r="ER266" s="75"/>
      <c r="ES266" s="66"/>
      <c r="ET266" s="75"/>
      <c r="EU266" s="66"/>
      <c r="EV266" s="66"/>
      <c r="EW266" s="75" t="str">
        <f t="shared" si="63"/>
        <v/>
      </c>
      <c r="EX266" s="66"/>
      <c r="EY266" s="75" t="str">
        <f>IFERROR(IF(B266&lt;&gt;"", IF(AND(INDEX(Paste_Here!Y$2:Y$850, MATCH(B266, Paste_Here!A$2:A$850, 0))&lt;&gt;"", ISNUMBER(VALUE(INDEX(Paste_Here!Y$2:Y$850, MATCH(B266, Paste_Here!A$2:A$850, 0))))), INDEX(Paste_Here!Y$2:Y$850, MATCH(B266, Paste_Here!A$2:A$850, 0)), ""), ""), "")</f>
        <v/>
      </c>
      <c r="EZ266" s="66"/>
      <c r="FA266" s="75" t="str">
        <f>IFERROR(IF(B266&lt;&gt;"", IF(ISNUMBER(SEARCH("highrisk", LOWER(INDEX(Paste_Here!Z$2:Z$850, MATCH(B266, Paste_Here!A$2:A$850, 0))))), "High Risk", IF(ISNUMBER(SEARCH("lowrisk", LOWER(INDEX(Paste_Here!Z$2:Z$850, MATCH(B266, Paste_Here!A$2:A$850, 0))))), "Low Risk", IF(ISNUMBER(SEARCH("somerisk", LOWER(INDEX(Paste_Here!Z$2:Z$850, MATCH(B266, Paste_Here!A$2:A$850, 0))))), "Some Risk", IF(ISNUMBER(SEARCH("ot", LOWER(INDEX(Paste_Here!Z$2:Z$850, MATCH(B266, Paste_Here!A$2:A$850, 0))))), "OT", "")))), ""), "")</f>
        <v/>
      </c>
      <c r="FB266" s="66"/>
      <c r="FC266" s="93"/>
      <c r="FD266" s="66"/>
      <c r="FE266" s="75" t="str">
        <f>IFERROR(IF(B266&lt;&gt;"", IF(AND(INDEX(Paste_Here!AA$2:AA$850, MATCH(B266, Paste_Here!A$2:A$850, 0))&lt;&gt;"", ISNUMBER(VALUE(INDEX(Paste_Here!AA$2:AA$850, MATCH(B266, Paste_Here!A$2:A$850, 0))))), INDEX(Paste_Here!AA$2:AA$850, MATCH(B266, Paste_Here!A$2:A$850, 0)), ""), ""), "")</f>
        <v/>
      </c>
      <c r="FF266" s="66"/>
      <c r="FG266" s="75" t="str">
        <f>IFERROR(IF(B266&lt;&gt;"", IF(ISNUMBER(SEARCH("highrisk", LOWER(INDEX(Paste_Here!AB$2:AB$850, MATCH(B266, Paste_Here!A$2:A$850, 0))))), "High Risk", IF(ISNUMBER(SEARCH("lowrisk", LOWER(INDEX(Paste_Here!AB$2:AB$850, MATCH(B266, Paste_Here!A$2:A$850, 0))))), "Low Risk", IF(ISNUMBER(SEARCH("somerisk", LOWER(INDEX(Paste_Here!AB$2:AB$850, MATCH(B266, Paste_Here!A$2:A$850, 0))))), "Some Risk", IF(ISNUMBER(SEARCH("ot", LOWER(INDEX(Paste_Here!AB$2:AB$850, MATCH(B266, Paste_Here!A$2:A$850, 0))))), "OT", "")))), ""), "")</f>
        <v/>
      </c>
      <c r="FH266" s="66"/>
      <c r="FI266" s="93"/>
      <c r="FJ266" s="66"/>
      <c r="FK266" s="75"/>
      <c r="FL266" s="66"/>
      <c r="FM266" s="75"/>
      <c r="FN266" s="66"/>
      <c r="FO266" s="66"/>
      <c r="FP266" s="75" t="str">
        <f t="shared" si="58"/>
        <v/>
      </c>
      <c r="FQ266" s="66"/>
      <c r="FR266" s="75" t="str">
        <f>IFERROR(IF(B266&lt;&gt;"", IF(ISNUMBER(SEARCH("s", LOWER(INDEX(Paste_Here!L$2:L$850, MATCH(B266, Paste_Here!A$2:A$850, 0))))), "Yes", IF(INDEX(Paste_Here!L$2:L$850, MATCH(B266, Paste_Here!A$2:A$850, 0))&lt;&gt;"", "No", "")), ""), "")</f>
        <v/>
      </c>
      <c r="FS266" s="66"/>
      <c r="FT266" s="75" t="str">
        <f>IFERROR(IF(B266&lt;&gt;"", IF(ISNUMBER(SEARCH("yes", LOWER(INDEX(Paste_Here!F$2:F$850, MATCH(B266, Paste_Here!A$2:A$850, 0))))), "Yes", IF(ISNUMBER(SEARCH("no", LOWER(INDEX(Paste_Here!F$2:F$850, MATCH(B266, Paste_Here!A$2:A$850, 0))))), "No", "")), ""), "")</f>
        <v/>
      </c>
      <c r="FU266" s="66"/>
      <c r="FV266" s="75" t="str">
        <f>IFERROR(IF(B266&lt;&gt;"", IF(ISNUMBER(SEARCH("english language learner", LOWER(INDEX(Paste_Here!C$2:C$850, MATCH(B266, Paste_Here!A$2:A$850, 0))))), "Yes", ""), ""), "")</f>
        <v/>
      </c>
      <c r="FW266" s="66"/>
      <c r="FX266" s="75" t="str">
        <f>IFERROR(IF(B266&lt;&gt;"", IF(OR(ISNUMBER(SEARCH("b", LOWER(INDEX(Paste_Here!J$2:J$850, MATCH(B266, Paste_Here!A$2:A$850, 0))))), ISNUMBER(SEARCH("h", LOWER(INDEX(Paste_Here!J$2:J$850, MATCH(B266, Paste_Here!A$2:A$850, 0))))), ISNUMBER(SEARCH("i", LOWER(INDEX(Paste_Here!J$2:J$850, MATCH(B266, Paste_Here!A$2:A$850, 0)))))), "Yes", IF(INDEX(Paste_Here!J$2:J$850, MATCH(B266, Paste_Here!A$2:A$850, 0))&lt;&gt;"", "No", "")), ""), "")</f>
        <v/>
      </c>
      <c r="FY266" s="66"/>
      <c r="FZ266" s="75" t="str">
        <f>IFERROR(IF(B266&lt;&gt;"", IF(ISNUMBER(SEARCH("yes", LOWER(INDEX(Paste_Here!K$2:K$850, MATCH(B266, Paste_Here!A$2:A$850, 0))))), "Yes", IF(ISNUMBER(SEARCH("no", LOWER(INDEX(Paste_Here!K$2:K$850, MATCH(B266, Paste_Here!A$2:A$850, 0))))), "No", "")), ""), "")</f>
        <v/>
      </c>
      <c r="GA266" s="66"/>
      <c r="GB266" s="75" t="str">
        <f>IFERROR(IF(B266&lt;&gt;"", IF(ISNUMBER(SEARCH("transitional 2", LOWER(INDEX(Paste_Here!C$2:C$850, MATCH(B266, Paste_Here!A$2:A$850, 0))))), "T2",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GC266" s="66"/>
      <c r="GD266" s="75"/>
      <c r="GE266" s="66"/>
      <c r="GF266" s="75"/>
      <c r="GG266" s="66"/>
      <c r="GH266" s="75"/>
      <c r="GI266" s="66"/>
      <c r="GK266" s="1" t="str" cm="1">
        <f t="array" ref="GK266">IFERROR(INDEX(Paste_Here!$B$2:$B$850, MATCH(0, COUNTIF(GK$4:GK265, Paste_Here!$B$2:$B$850) + IF(Paste_Here!$B$2:$B$850="", 1, 0), 0)), "")</f>
        <v/>
      </c>
      <c r="GL266" s="1" t="str">
        <f>IF(GK266&lt;&gt;"", INDEX(Paste_Here!$A$2:$A$850, MATCH(GK266, Paste_Here!$B$2:$B$850, 0)), "")</f>
        <v/>
      </c>
      <c r="GM266" s="1" t="str">
        <f t="shared" si="64"/>
        <v/>
      </c>
      <c r="GN266" s="1" t="str" cm="1">
        <f t="array" ref="GN266">IFERROR(INDEX($GM$5:$GM$850, MATCH(SMALL(IF($GM$5:$GM$850&lt;&gt;"", COUNTIF($GM$5:$GM$850, "&lt;"&amp;$GM$5:$GM$850)+1), ROW()-ROW($GN$5)+1), COUNTIF($GM$5:$GM$850, "&lt;"&amp;$GM$5:$GM$850)+1, 0)), "")</f>
        <v/>
      </c>
    </row>
    <row r="267" spans="1:196">
      <c r="A267" s="66"/>
      <c r="B267" s="75" t="str">
        <f t="shared" si="52"/>
        <v/>
      </c>
      <c r="C267" s="66"/>
      <c r="D267" s="75" t="str">
        <f>IFERROR(IF(AND(INDEX(Paste_Here!N$2:N$850, MATCH(B267, Paste_Here!A$2:A$850, 0)) = ""), "", IF(UPPER(INDEX(Paste_Here!N$2:N$850, MATCH(B267, Paste_Here!A$2:A$850, 0))) = "YES", "Yes", IF(UPPER(INDEX(Paste_Here!N$2:N$850, MATCH(B267, Paste_Here!A$2:A$850, 0))) = "NO", "No", ""))), "")</f>
        <v/>
      </c>
      <c r="E267" s="66"/>
      <c r="F267" s="75" t="str">
        <f t="shared" si="59"/>
        <v/>
      </c>
      <c r="G267" s="66"/>
      <c r="H267" s="75" t="str">
        <f t="shared" si="60"/>
        <v/>
      </c>
      <c r="I267" s="66"/>
      <c r="J267" s="75" t="str">
        <f t="shared" si="61"/>
        <v/>
      </c>
      <c r="K267" s="66"/>
      <c r="L267" s="75"/>
      <c r="M267" s="66"/>
      <c r="N267" s="75" t="str">
        <f>IFERROR(IF(B267&lt;&gt;"", IF(AND(INDEX(Paste_Here!AW$2:AW$850, MATCH(B267, Paste_Here!A$2:A$850, 0))&lt;&gt;"", ISNUMBER(VALUE(INDEX(Paste_Here!AW$2:AW$850, MATCH(B267, Paste_Here!A$2:A$850, 0))))), INDEX(Paste_Here!AW$2:AW$850, MATCH(B267, Paste_Here!A$2:A$850, 0)), ""), ""), "")</f>
        <v/>
      </c>
      <c r="O267" s="66"/>
      <c r="P267" s="75" t="str">
        <f>IFERROR(IF(B267&lt;&gt;"", IF(AND(INDEX(Paste_Here!AX$2:AX$850, MATCH(B267, Paste_Here!A$2:A$850, 0))&lt;&gt;"", ISNUMBER(VALUE(INDEX(Paste_Here!AX$2:AX$850, MATCH(B267, Paste_Here!A$2:A$850, 0))))), INDEX(Paste_Here!AX$2:AX$850, MATCH(B267, Paste_Here!A$2:A$850, 0)), ""), ""), "")</f>
        <v/>
      </c>
      <c r="Q267" s="66"/>
      <c r="R267" s="75" t="str">
        <f>IFERROR(IF(B267&lt;&gt;"", IF(AND(INDEX(Paste_Here!AU$2:AU$850, MATCH(B267, Paste_Here!A$2:A$850, 0))&lt;&gt;"", ISNUMBER(VALUE(INDEX(Paste_Here!AU$2:AU$850, MATCH(B267, Paste_Here!A$2:A$850, 0))))), INDEX(Paste_Here!AU$2:AU$850, MATCH(B267, Paste_Here!A$2:A$850, 0)), ""), ""), "")</f>
        <v/>
      </c>
      <c r="S267" s="66"/>
      <c r="T267" s="75" t="str">
        <f>IFERROR(IF(B267&lt;&gt;"", IF(AND(INDEX(Paste_Here!AV$2:AV$850, MATCH(B267, Paste_Here!A$2:A$850, 0))&lt;&gt;"", ISNUMBER(VALUE(INDEX(Paste_Here!AV$2:AV$850, MATCH(B267, Paste_Here!A$2:A$850, 0))))), INDEX(Paste_Here!AV$2:AV$850, MATCH(B267, Paste_Here!A$2:A$850, 0)), ""), ""), "")</f>
        <v/>
      </c>
      <c r="U267" s="66"/>
      <c r="W267" s="66"/>
      <c r="Y267" s="66"/>
      <c r="Z267" s="66"/>
      <c r="AA267" s="75" t="str">
        <f t="shared" si="53"/>
        <v/>
      </c>
      <c r="AB267" s="66"/>
      <c r="AC267" s="75"/>
      <c r="AD267" s="66"/>
      <c r="AE267" s="98"/>
      <c r="AF267" s="66"/>
      <c r="AG267" s="75"/>
      <c r="AH267" s="66"/>
      <c r="AI267" s="75" t="str">
        <f>IFERROR(IF(B267&lt;&gt;"", IF(AND(INDEX(Paste_Here!AC$2:AC$850, MATCH(B267, Paste_Here!A$2:A$850, 0))&lt;&gt;"", ISNUMBER(VALUE(INDEX(Paste_Here!AC$2:AC$850, MATCH(B267, Paste_Here!A$2:A$850, 0))))), INDEX(Paste_Here!AC$2:AC$850, MATCH(B267, Paste_Here!A$2:A$850, 0)), ""), ""), "")</f>
        <v/>
      </c>
      <c r="AJ267" s="66"/>
      <c r="AK267" s="75" t="str">
        <f>IFERROR(IF(B267&lt;&gt;"", IF(ISNUMBER(SEARCH("highrisk", LOWER(INDEX(Paste_Here!AD$2:AD$850, MATCH(B267, Paste_Here!A$2:A$850, 0))))), "High Risk", IF(ISNUMBER(SEARCH("lowrisk", LOWER(INDEX(Paste_Here!AD$2:AD$850, MATCH(B267, Paste_Here!A$2:A$850, 0))))), "Low Risk", IF(ISNUMBER(SEARCH("somerisk", LOWER(INDEX(Paste_Here!AD$2:AD$850, MATCH(B267, Paste_Here!A$2:A$850, 0))))), "Some Risk", IF(ISNUMBER(SEARCH("ot", LOWER(INDEX(Paste_Here!AD$2:AD$850, MATCH(B267, Paste_Here!A$2:A$850, 0))))), "OT", "")))), ""), "")</f>
        <v/>
      </c>
      <c r="AL267" s="66"/>
      <c r="AM267" s="75"/>
      <c r="AN267" s="66"/>
      <c r="AO267" s="75" t="str">
        <f>IFERROR(IF(B267&lt;&gt;"", IF(AND(INDEX(Paste_Here!M$2:M$850, MATCH(B267, Paste_Here!A$2:A$850, 0))&lt;&gt;"", ISNUMBER(VALUE(INDEX(Paste_Here!M$2:M$850, MATCH(B267, Paste_Here!A$2:A$850, 0))))), INDEX(Paste_Here!M$2:M$850, MATCH(B267, Paste_Here!A$2:A$850, 0)), ""), ""), "")</f>
        <v/>
      </c>
      <c r="AP267" s="66"/>
      <c r="AQ267" s="75" t="str">
        <f>IFERROR(IF(B267&lt;&gt;"", IF(ISNUMBER(SEARCH("highrisk", LOWER(INDEX(Paste_Here!N$2:N$850, MATCH(B267, Paste_Here!A$2:A$850, 0))))), "High Risk", IF(ISNUMBER(SEARCH("lowrisk", LOWER(INDEX(Paste_Here!N$2:N$850, MATCH(B267, Paste_Here!A$2:A$850, 0))))), "Low Risk", IF(ISNUMBER(SEARCH("somerisk", LOWER(INDEX(Paste_Here!N$2:N$850, MATCH(B267, Paste_Here!A$2:A$850, 0))))), "Some Risk", IF(ISNUMBER(SEARCH("ot", LOWER(INDEX(Paste_Here!N$2:N$850, MATCH(B267, Paste_Here!A$2:A$850, 0))))), "OT", "")))), ""), "")</f>
        <v/>
      </c>
      <c r="AT267" s="66"/>
      <c r="AU267" s="103"/>
      <c r="AV267" s="66"/>
      <c r="AW267" s="66"/>
      <c r="AX267" s="75" t="str">
        <f t="shared" si="54"/>
        <v/>
      </c>
      <c r="AY267" s="66"/>
      <c r="AZ267" s="75"/>
      <c r="BA267" s="66"/>
      <c r="BB267" s="75"/>
      <c r="BC267" s="66"/>
      <c r="BD267" s="75"/>
      <c r="BE267" s="66"/>
      <c r="BF267" s="75" t="str">
        <f>IFERROR(IF(B267&lt;&gt;"", IF(AND(INDEX(Paste_Here!AE$2:AE$850, MATCH(B267, Paste_Here!A$2:A$850, 0))&lt;&gt;"", ISNUMBER(VALUE(INDEX(Paste_Here!AE$2:AE$850, MATCH(B267, Paste_Here!A$2:A$850, 0))))), INDEX(Paste_Here!AE$2:AE$850, MATCH(B267, Paste_Here!A$2:A$850, 0)), ""), ""), "")</f>
        <v/>
      </c>
      <c r="BG267" s="66"/>
      <c r="BH267" s="75" t="str">
        <f>IFERROR(IF(B267&lt;&gt;"", IF(ISNUMBER(SEARCH("highrisk", LOWER(INDEX(Paste_Here!AF$2:AF$850, MATCH(B267, Paste_Here!A$2:A$850, 0))))), "High Risk", IF(ISNUMBER(SEARCH("lowrisk", LOWER(INDEX(Paste_Here!AF$2:AF$850, MATCH(B267, Paste_Here!A$2:A$850, 0))))), "Low Risk", IF(ISNUMBER(SEARCH("somerisk", LOWER(INDEX(Paste_Here!AF$2:AF$850, MATCH(B267, Paste_Here!A$2:A$850, 0))))), "Some Risk", IF(ISNUMBER(SEARCH("ot", LOWER(INDEX(Paste_Here!AF$2:AF$850, MATCH(B267, Paste_Here!A$2:A$850, 0))))), "OT", "")))), ""), "")</f>
        <v/>
      </c>
      <c r="BI267" s="66"/>
      <c r="BJ267" s="75"/>
      <c r="BK267" s="66"/>
      <c r="BL267" s="75" t="str">
        <f>IFERROR(IF(B267&lt;&gt;"", IF(AND(INDEX(Paste_Here!O$2:O$850, MATCH(B267, Paste_Here!A$2:A$850, 0))&lt;&gt;"", ISNUMBER(VALUE(INDEX(Paste_Here!O$2:O$850, MATCH(B267, Paste_Here!A$2:A$850, 0))))), INDEX(Paste_Here!O$2:O$850, MATCH(B267, Paste_Here!A$2:A$850, 0)), ""), ""), "")</f>
        <v/>
      </c>
      <c r="BM267" s="66"/>
      <c r="BN267" s="75" t="str">
        <f>IFERROR(IF(B267&lt;&gt;"", IF(ISNUMBER(SEARCH("highrisk", LOWER(INDEX(Paste_Here!P$2:P$850, MATCH(B267, Paste_Here!A$2:A$850, 0))))), "High Risk", IF(ISNUMBER(SEARCH("lowrisk", LOWER(INDEX(Paste_Here!P$2:P$850, MATCH(B267, Paste_Here!A$2:A$850, 0))))), "Low Risk", IF(ISNUMBER(SEARCH("somerisk", LOWER(INDEX(Paste_Here!P$2:P$850, MATCH(B267, Paste_Here!A$2:A$850, 0))))), "Some Risk", IF(ISNUMBER(SEARCH("ot", LOWER(INDEX(Paste_Here!P$2:P$850, MATCH(B267, Paste_Here!A$2:A$850, 0))))), "OT", "")))), ""), "")</f>
        <v/>
      </c>
      <c r="BQ267" s="66"/>
      <c r="BR267" s="75"/>
      <c r="BS267" s="66"/>
      <c r="BT267" s="66"/>
      <c r="BU267" s="75" t="str">
        <f t="shared" si="55"/>
        <v/>
      </c>
      <c r="BV267" s="66"/>
      <c r="BW267" s="75"/>
      <c r="BX267" s="66"/>
      <c r="BY267" s="75"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BZ267" s="66"/>
      <c r="CA267" s="75"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CB267" s="66"/>
      <c r="CC267" s="75"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CD267" s="66"/>
      <c r="CE267" s="75"/>
      <c r="CF267" s="66"/>
      <c r="CK267" s="75"/>
      <c r="CL267" s="66"/>
      <c r="CM267" s="75"/>
      <c r="CN267" s="66"/>
      <c r="CO267" s="75"/>
      <c r="CP267" s="66"/>
      <c r="CQ267" s="66"/>
      <c r="CR267" s="75" t="str">
        <f t="shared" si="56"/>
        <v/>
      </c>
      <c r="CS267" s="66"/>
      <c r="CT267" s="75"/>
      <c r="CU267" s="66"/>
      <c r="CV267" s="75"/>
      <c r="CW267" s="66"/>
      <c r="CX267" s="75"/>
      <c r="CY267" s="66"/>
      <c r="CZ267" s="75"/>
      <c r="DA267" s="66"/>
      <c r="DB267" s="75" t="str">
        <f>IFERROR(IF(B267&lt;&gt;"", IF(AND(INDEX(Paste_Here!AK$2:AK$850, MATCH(B267, Paste_Here!A$2:A$850, 0))&lt;&gt;"", ISNUMBER(VALUE(INDEX(Paste_Here!AK$2:AK$850, MATCH(B267, Paste_Here!A$2:A$850, 0))))), INDEX(Paste_Here!AK$2:AK$850, MATCH(B267, Paste_Here!A$2:A$850, 0)), ""), ""), "")</f>
        <v/>
      </c>
      <c r="DC267" s="66"/>
      <c r="DD267" s="75" t="str">
        <f>IFERROR(IF(B267&lt;&gt;"", IF(ISNUMBER(SEARCH("highrisk", LOWER(INDEX(Paste_Here!AL$2:AL$850, MATCH(B267, Paste_Here!A$2:A$850, 0))))), "High Risk", IF(ISNUMBER(SEARCH("lowrisk", LOWER(INDEX(Paste_Here!AL$2:AL$850, MATCH(B267, Paste_Here!A$2:A$850, 0))))), "Low Risk", IF(ISNUMBER(SEARCH("somerisk", LOWER(INDEX(Paste_Here!AL$2:AL$850, MATCH(B267, Paste_Here!A$2:A$850, 0))))), "Some Risk", IF(ISNUMBER(SEARCH("ot", LOWER(INDEX(Paste_Here!AL$2:AL$850, MATCH(B267, Paste_Here!A$2:A$850, 0))))), "OT", "")))), ""), "")</f>
        <v/>
      </c>
      <c r="DE267" s="66"/>
      <c r="DF267" s="75" t="str">
        <f>IFERROR(IF(B267&lt;&gt;"", IF(AND(INDEX(Paste_Here!AM$2:AM$850, MATCH(B267, Paste_Here!A$2:A$850, 0))&lt;&gt;"", ISNUMBER(VALUE(INDEX(Paste_Here!AM$2:AM$850, MATCH(B267, Paste_Here!A$2:A$850, 0))))), INDEX(Paste_Here!AM$2:AM$850, MATCH(B267, Paste_Here!A$2:A$850, 0)), ""), ""), "")</f>
        <v/>
      </c>
      <c r="DG267" s="66"/>
      <c r="DH267" s="75" t="str">
        <f>IFERROR(IF(B267&lt;&gt;"", IF(ISNUMBER(SEARCH("highrisk", LOWER(INDEX(Paste_Here!AN$2:AN$850, MATCH(B267, Paste_Here!A$2:A$850, 0))))), "High Risk", IF(ISNUMBER(SEARCH("lowrisk", LOWER(INDEX(Paste_Here!AN$2:AN$850, MATCH(B267, Paste_Here!A$2:A$850, 0))))), "Low Risk", IF(ISNUMBER(SEARCH("somerisk", LOWER(INDEX(Paste_Here!AN$2:AN$850, MATCH(B267, Paste_Here!A$2:A$850, 0))))), "Some Risk", IF(ISNUMBER(SEARCH("ot", LOWER(INDEX(Paste_Here!AN$2:AN$850, MATCH(B267, Paste_Here!A$2:A$850, 0))))), "OT", "")))), ""), "")</f>
        <v/>
      </c>
      <c r="DI267" s="66"/>
      <c r="DJ267" s="66"/>
      <c r="DK267" s="75" t="str">
        <f t="shared" si="57"/>
        <v/>
      </c>
      <c r="DL267" s="66"/>
      <c r="DM267" s="75" t="str">
        <f>IFERROR(IF(B267&lt;&gt;"", IF(AND(INDEX(Paste_Here!Q$2:Q$850, MATCH(B267, Paste_Here!A$2:A$850, 0))&lt;&gt;"", ISNUMBER(VALUE(INDEX(Paste_Here!Q$2:Q$850, MATCH(B267, Paste_Here!A$2:A$850, 0))))), INDEX(Paste_Here!Q$2:Q$850, MATCH(B267, Paste_Here!A$2:A$850, 0)), ""), ""), "")</f>
        <v/>
      </c>
      <c r="DN267" s="66"/>
      <c r="DO267" s="75" t="str">
        <f>IFERROR(IF(B267&lt;&gt;"", IF(ISNUMBER(SEARCH("highrisk", LOWER(INDEX(Paste_Here!R$2:R$850, MATCH(B267, Paste_Here!A$2:A$850, 0))))), "High Risk", IF(ISNUMBER(SEARCH("lowrisk", LOWER(INDEX(Paste_Here!R$2:R$850, MATCH(B267, Paste_Here!A$2:A$850, 0))))), "Low Risk", IF(ISNUMBER(SEARCH("somerisk", LOWER(INDEX(Paste_Here!R$2:R$850, MATCH(B267, Paste_Here!A$2:A$850, 0))))), "Some Risk", IF(ISNUMBER(SEARCH("ot", LOWER(INDEX(Paste_Here!R$2:R$850, MATCH(B267, Paste_Here!A$2:A$850, 0))))), "OT", "")))), ""), "")</f>
        <v/>
      </c>
      <c r="DP267" s="66"/>
      <c r="DQ267" s="93" t="str">
        <f>IFERROR(IF(B267&lt;&gt;"", IF(AND(INDEX(Paste_Here!S$2:S$850, MATCH(B267, Paste_Here!A$2:A$850, 0))&lt;&gt;"", ISNUMBER(VALUE(INDEX(Paste_Here!S$2:S$850, MATCH(B267, Paste_Here!A$2:A$850, 0))))), INDEX(Paste_Here!S$2:S$850, MATCH(B267, Paste_Here!A$2:A$850, 0)), ""), ""), "")</f>
        <v/>
      </c>
      <c r="DR267" s="66"/>
      <c r="DS267" s="75"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IF(ISNUMBER(SEARCH("ot", LOWER(INDEX(Paste_Here!T$2:T$850, MATCH(B267, Paste_Here!A$2:A$850, 0))))), "OT", "")))), ""), "")</f>
        <v/>
      </c>
      <c r="DT267" s="66"/>
      <c r="DU267" s="75" t="str">
        <f>IFERROR(IF(B267&lt;&gt;"", IF(AND(INDEX(Paste_Here!U$2:U$850, MATCH(B267, Paste_Here!A$2:A$850, 0))&lt;&gt;"", ISNUMBER(VALUE(INDEX(Paste_Here!U$2:U$850, MATCH(B267, Paste_Here!A$2:A$850, 0))))), INDEX(Paste_Here!U$2:U$850, MATCH(B267, Paste_Here!A$2:A$850, 0)), ""), ""), "")</f>
        <v/>
      </c>
      <c r="DV267" s="66"/>
      <c r="DW267" s="93" t="str">
        <f>IFERROR(IF(B267&lt;&gt;"", IF(ISNUMBER(SEARCH("highrisk", LOWER(INDEX(Paste_Here!V$2:V$850, MATCH(B267, Paste_Here!A$2:A$850, 0))))), "High Risk", IF(ISNUMBER(SEARCH("lowrisk", LOWER(INDEX(Paste_Here!V$2:V$850, MATCH(B267, Paste_Here!A$2:A$850, 0))))), "Low Risk", IF(ISNUMBER(SEARCH("somerisk", LOWER(INDEX(Paste_Here!V$2:V$850, MATCH(B267, Paste_Here!A$2:A$850, 0))))), "Some Risk", IF(ISNUMBER(SEARCH("ot", LOWER(INDEX(Paste_Here!V$2:V$850, MATCH(B267, Paste_Here!A$2:A$850, 0))))), "OT", "")))), ""), "")</f>
        <v/>
      </c>
      <c r="DX267" s="66"/>
      <c r="DY267" s="75" t="str">
        <f>IFERROR(IF(B267&lt;&gt;"", IF(AND(INDEX(Paste_Here!W$2:W$850, MATCH(B267, Paste_Here!A$2:A$850, 0))&lt;&gt;"", ISNUMBER(VALUE(INDEX(Paste_Here!W$2:W$850, MATCH(B267, Paste_Here!A$2:A$850, 0))))), INDEX(Paste_Here!W$2:W$850, MATCH(B267, Paste_Here!A$2:A$850, 0)), ""), ""), "")</f>
        <v/>
      </c>
      <c r="DZ267" s="66"/>
      <c r="EA267" s="75" t="str">
        <f>IFERROR(IF(B267&lt;&gt;"", IF(ISNUMBER(SEARCH("highrisk", LOWER(INDEX(Paste_Here!X$2:X$850, MATCH(B267, Paste_Here!A$2:A$850, 0))))), "High Risk", IF(ISNUMBER(SEARCH("lowrisk", LOWER(INDEX(Paste_Here!X$2:X$850, MATCH(B267, Paste_Here!A$2:A$850, 0))))), "Low Risk", IF(ISNUMBER(SEARCH("somerisk", LOWER(INDEX(Paste_Here!X$2:X$850, MATCH(B267, Paste_Here!A$2:A$850, 0))))), "Some Risk", IF(ISNUMBER(SEARCH("ot", LOWER(INDEX(Paste_Here!X$2:X$850, MATCH(B267, Paste_Here!A$2:A$850, 0))))), "OT", "")))), ""), "")</f>
        <v/>
      </c>
      <c r="EB267" s="66"/>
      <c r="EC267" s="66"/>
      <c r="ED267" s="75" t="str">
        <f t="shared" si="62"/>
        <v/>
      </c>
      <c r="EE267" s="66"/>
      <c r="EF267" s="75" t="str">
        <f>IFERROR(IF(B267&lt;&gt;"", IF(AND(INDEX(Paste_Here!AO$2:AO$850, MATCH(B267, Paste_Here!A$2:A$850, 0))&lt;&gt;"", ISNUMBER(VALUE(INDEX(Paste_Here!AO$2:AO$850, MATCH(B267, Paste_Here!A$2:A$850, 0))))), INDEX(Paste_Here!AO$2:AO$850, MATCH(B267, Paste_Here!A$2:A$850, 0)), ""), ""), "")</f>
        <v/>
      </c>
      <c r="EG267" s="66"/>
      <c r="EH267" s="75" t="str">
        <f>IFERROR(IF(B267&lt;&gt;"", IF(ISNUMBER(SEARCH("highrisk", LOWER(INDEX(Paste_Here!AP$2:AP$850, MATCH(B267, Paste_Here!A$2:A$850, 0))))), "High Risk", IF(ISNUMBER(SEARCH("lowrisk", LOWER(INDEX(Paste_Here!AP$2:AP$850, MATCH(B267, Paste_Here!A$2:A$850, 0))))), "Low Risk", IF(ISNUMBER(SEARCH("somerisk", LOWER(INDEX(Paste_Here!AP$2:AP$850, MATCH(B267, Paste_Here!A$2:A$850, 0))))), "Some Risk", IF(ISNUMBER(SEARCH("ot", LOWER(INDEX(Paste_Here!AP$2:AP$850, MATCH(B267, Paste_Here!A$2:A$850, 0))))), "OT", "")))), ""), "")</f>
        <v/>
      </c>
      <c r="EI267" s="66"/>
      <c r="EJ267" s="93"/>
      <c r="EK267" s="66"/>
      <c r="EL267" s="75" t="str">
        <f>IFERROR(IF(B267&lt;&gt;"", IF(AND(INDEX(Paste_Here!AQ$2:AQ$850, MATCH(B267, Paste_Here!A$2:A$850, 0))&lt;&gt;"", ISNUMBER(VALUE(INDEX(Paste_Here!AQ$2:AQ$850, MATCH(B267, Paste_Here!A$2:A$850, 0))))), INDEX(Paste_Here!AQ$2:AQ$850, MATCH(B267, Paste_Here!A$2:A$850, 0)), ""), ""), "")</f>
        <v/>
      </c>
      <c r="EM267" s="66"/>
      <c r="EN267" s="75" t="str">
        <f>IFERROR(IF(B267&lt;&gt;"", IF(ISNUMBER(SEARCH("highrisk", LOWER(INDEX(Paste_Here!AR$2:AR$850, MATCH(B267, Paste_Here!A$2:A$850, 0))))), "High Risk", IF(ISNUMBER(SEARCH("lowrisk", LOWER(INDEX(Paste_Here!AR$2:AR$850, MATCH(B267, Paste_Here!A$2:A$850, 0))))), "Low Risk", IF(ISNUMBER(SEARCH("somerisk", LOWER(INDEX(Paste_Here!AR$2:AR$850, MATCH(B267, Paste_Here!A$2:A$850, 0))))), "Some Risk", IF(ISNUMBER(SEARCH("ot", LOWER(INDEX(Paste_Here!AR$2:AR$850, MATCH(B267, Paste_Here!A$2:A$850, 0))))), "OT", "")))), ""), "")</f>
        <v/>
      </c>
      <c r="EO267" s="66"/>
      <c r="EP267" s="93"/>
      <c r="EQ267" s="66"/>
      <c r="ER267" s="75"/>
      <c r="ES267" s="66"/>
      <c r="ET267" s="75"/>
      <c r="EU267" s="66"/>
      <c r="EV267" s="66"/>
      <c r="EW267" s="75" t="str">
        <f t="shared" si="63"/>
        <v/>
      </c>
      <c r="EX267" s="66"/>
      <c r="EY267" s="75" t="str">
        <f>IFERROR(IF(B267&lt;&gt;"", IF(AND(INDEX(Paste_Here!Y$2:Y$850, MATCH(B267, Paste_Here!A$2:A$850, 0))&lt;&gt;"", ISNUMBER(VALUE(INDEX(Paste_Here!Y$2:Y$850, MATCH(B267, Paste_Here!A$2:A$850, 0))))), INDEX(Paste_Here!Y$2:Y$850, MATCH(B267, Paste_Here!A$2:A$850, 0)), ""), ""), "")</f>
        <v/>
      </c>
      <c r="EZ267" s="66"/>
      <c r="FA267" s="75" t="str">
        <f>IFERROR(IF(B267&lt;&gt;"", IF(ISNUMBER(SEARCH("highrisk", LOWER(INDEX(Paste_Here!Z$2:Z$850, MATCH(B267, Paste_Here!A$2:A$850, 0))))), "High Risk", IF(ISNUMBER(SEARCH("lowrisk", LOWER(INDEX(Paste_Here!Z$2:Z$850, MATCH(B267, Paste_Here!A$2:A$850, 0))))), "Low Risk", IF(ISNUMBER(SEARCH("somerisk", LOWER(INDEX(Paste_Here!Z$2:Z$850, MATCH(B267, Paste_Here!A$2:A$850, 0))))), "Some Risk", IF(ISNUMBER(SEARCH("ot", LOWER(INDEX(Paste_Here!Z$2:Z$850, MATCH(B267, Paste_Here!A$2:A$850, 0))))), "OT", "")))), ""), "")</f>
        <v/>
      </c>
      <c r="FB267" s="66"/>
      <c r="FC267" s="93"/>
      <c r="FD267" s="66"/>
      <c r="FE267" s="75" t="str">
        <f>IFERROR(IF(B267&lt;&gt;"", IF(AND(INDEX(Paste_Here!AA$2:AA$850, MATCH(B267, Paste_Here!A$2:A$850, 0))&lt;&gt;"", ISNUMBER(VALUE(INDEX(Paste_Here!AA$2:AA$850, MATCH(B267, Paste_Here!A$2:A$850, 0))))), INDEX(Paste_Here!AA$2:AA$850, MATCH(B267, Paste_Here!A$2:A$850, 0)), ""), ""), "")</f>
        <v/>
      </c>
      <c r="FF267" s="66"/>
      <c r="FG267" s="75" t="str">
        <f>IFERROR(IF(B267&lt;&gt;"", IF(ISNUMBER(SEARCH("highrisk", LOWER(INDEX(Paste_Here!AB$2:AB$850, MATCH(B267, Paste_Here!A$2:A$850, 0))))), "High Risk", IF(ISNUMBER(SEARCH("lowrisk", LOWER(INDEX(Paste_Here!AB$2:AB$850, MATCH(B267, Paste_Here!A$2:A$850, 0))))), "Low Risk", IF(ISNUMBER(SEARCH("somerisk", LOWER(INDEX(Paste_Here!AB$2:AB$850, MATCH(B267, Paste_Here!A$2:A$850, 0))))), "Some Risk", IF(ISNUMBER(SEARCH("ot", LOWER(INDEX(Paste_Here!AB$2:AB$850, MATCH(B267, Paste_Here!A$2:A$850, 0))))), "OT", "")))), ""), "")</f>
        <v/>
      </c>
      <c r="FH267" s="66"/>
      <c r="FI267" s="93"/>
      <c r="FJ267" s="66"/>
      <c r="FK267" s="75"/>
      <c r="FL267" s="66"/>
      <c r="FM267" s="75"/>
      <c r="FN267" s="66"/>
      <c r="FO267" s="66"/>
      <c r="FP267" s="75" t="str">
        <f t="shared" si="58"/>
        <v/>
      </c>
      <c r="FQ267" s="66"/>
      <c r="FR267" s="75" t="str">
        <f>IFERROR(IF(B267&lt;&gt;"", IF(ISNUMBER(SEARCH("s", LOWER(INDEX(Paste_Here!L$2:L$850, MATCH(B267, Paste_Here!A$2:A$850, 0))))), "Yes", IF(INDEX(Paste_Here!L$2:L$850, MATCH(B267, Paste_Here!A$2:A$850, 0))&lt;&gt;"", "No", "")), ""), "")</f>
        <v/>
      </c>
      <c r="FS267" s="66"/>
      <c r="FT267" s="75" t="str">
        <f>IFERROR(IF(B267&lt;&gt;"", IF(ISNUMBER(SEARCH("yes", LOWER(INDEX(Paste_Here!F$2:F$850, MATCH(B267, Paste_Here!A$2:A$850, 0))))), "Yes", IF(ISNUMBER(SEARCH("no", LOWER(INDEX(Paste_Here!F$2:F$850, MATCH(B267, Paste_Here!A$2:A$850, 0))))), "No", "")), ""), "")</f>
        <v/>
      </c>
      <c r="FU267" s="66"/>
      <c r="FV267" s="75" t="str">
        <f>IFERROR(IF(B267&lt;&gt;"", IF(ISNUMBER(SEARCH("english language learner", LOWER(INDEX(Paste_Here!C$2:C$850, MATCH(B267, Paste_Here!A$2:A$850, 0))))), "Yes", ""), ""), "")</f>
        <v/>
      </c>
      <c r="FW267" s="66"/>
      <c r="FX267" s="75" t="str">
        <f>IFERROR(IF(B267&lt;&gt;"", IF(OR(ISNUMBER(SEARCH("b", LOWER(INDEX(Paste_Here!J$2:J$850, MATCH(B267, Paste_Here!A$2:A$850, 0))))), ISNUMBER(SEARCH("h", LOWER(INDEX(Paste_Here!J$2:J$850, MATCH(B267, Paste_Here!A$2:A$850, 0))))), ISNUMBER(SEARCH("i", LOWER(INDEX(Paste_Here!J$2:J$850, MATCH(B267, Paste_Here!A$2:A$850, 0)))))), "Yes", IF(INDEX(Paste_Here!J$2:J$850, MATCH(B267, Paste_Here!A$2:A$850, 0))&lt;&gt;"", "No", "")), ""), "")</f>
        <v/>
      </c>
      <c r="FY267" s="66"/>
      <c r="FZ267" s="75" t="str">
        <f>IFERROR(IF(B267&lt;&gt;"", IF(ISNUMBER(SEARCH("yes", LOWER(INDEX(Paste_Here!K$2:K$850, MATCH(B267, Paste_Here!A$2:A$850, 0))))), "Yes", IF(ISNUMBER(SEARCH("no", LOWER(INDEX(Paste_Here!K$2:K$850, MATCH(B267, Paste_Here!A$2:A$850, 0))))), "No", "")), ""), "")</f>
        <v/>
      </c>
      <c r="GA267" s="66"/>
      <c r="GB267" s="75" t="str">
        <f>IFERROR(IF(B267&lt;&gt;"", IF(ISNUMBER(SEARCH("transitional 2", LOWER(INDEX(Paste_Here!C$2:C$850, MATCH(B267, Paste_Here!A$2:A$850, 0))))), "T2",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GC267" s="66"/>
      <c r="GD267" s="75"/>
      <c r="GE267" s="66"/>
      <c r="GF267" s="75"/>
      <c r="GG267" s="66"/>
      <c r="GH267" s="75"/>
      <c r="GI267" s="66"/>
      <c r="GK267" s="1" t="str" cm="1">
        <f t="array" ref="GK267">IFERROR(INDEX(Paste_Here!$B$2:$B$850, MATCH(0, COUNTIF(GK$4:GK266, Paste_Here!$B$2:$B$850) + IF(Paste_Here!$B$2:$B$850="", 1, 0), 0)), "")</f>
        <v/>
      </c>
      <c r="GL267" s="1" t="str">
        <f>IF(GK267&lt;&gt;"", INDEX(Paste_Here!$A$2:$A$850, MATCH(GK267, Paste_Here!$B$2:$B$850, 0)), "")</f>
        <v/>
      </c>
      <c r="GM267" s="1" t="str">
        <f t="shared" si="64"/>
        <v/>
      </c>
      <c r="GN267" s="1" t="str" cm="1">
        <f t="array" ref="GN267">IFERROR(INDEX($GM$5:$GM$850, MATCH(SMALL(IF($GM$5:$GM$850&lt;&gt;"", COUNTIF($GM$5:$GM$850, "&lt;"&amp;$GM$5:$GM$850)+1), ROW()-ROW($GN$5)+1), COUNTIF($GM$5:$GM$850, "&lt;"&amp;$GM$5:$GM$850)+1, 0)), "")</f>
        <v/>
      </c>
    </row>
    <row r="268" spans="1:196">
      <c r="A268" s="66"/>
      <c r="B268" s="75" t="str">
        <f t="shared" si="52"/>
        <v/>
      </c>
      <c r="C268" s="66"/>
      <c r="D268" s="75" t="str">
        <f>IFERROR(IF(AND(INDEX(Paste_Here!N$2:N$850, MATCH(B268, Paste_Here!A$2:A$850, 0)) = ""), "", IF(UPPER(INDEX(Paste_Here!N$2:N$850, MATCH(B268, Paste_Here!A$2:A$850, 0))) = "YES", "Yes", IF(UPPER(INDEX(Paste_Here!N$2:N$850, MATCH(B268, Paste_Here!A$2:A$850, 0))) = "NO", "No", ""))), "")</f>
        <v/>
      </c>
      <c r="E268" s="66"/>
      <c r="F268" s="75" t="str">
        <f t="shared" si="59"/>
        <v/>
      </c>
      <c r="G268" s="66"/>
      <c r="H268" s="75" t="str">
        <f t="shared" si="60"/>
        <v/>
      </c>
      <c r="I268" s="66"/>
      <c r="J268" s="75" t="str">
        <f t="shared" si="61"/>
        <v/>
      </c>
      <c r="K268" s="66"/>
      <c r="L268" s="75"/>
      <c r="M268" s="66"/>
      <c r="N268" s="75" t="str">
        <f>IFERROR(IF(B268&lt;&gt;"", IF(AND(INDEX(Paste_Here!AW$2:AW$850, MATCH(B268, Paste_Here!A$2:A$850, 0))&lt;&gt;"", ISNUMBER(VALUE(INDEX(Paste_Here!AW$2:AW$850, MATCH(B268, Paste_Here!A$2:A$850, 0))))), INDEX(Paste_Here!AW$2:AW$850, MATCH(B268, Paste_Here!A$2:A$850, 0)), ""), ""), "")</f>
        <v/>
      </c>
      <c r="O268" s="66"/>
      <c r="P268" s="75" t="str">
        <f>IFERROR(IF(B268&lt;&gt;"", IF(AND(INDEX(Paste_Here!AX$2:AX$850, MATCH(B268, Paste_Here!A$2:A$850, 0))&lt;&gt;"", ISNUMBER(VALUE(INDEX(Paste_Here!AX$2:AX$850, MATCH(B268, Paste_Here!A$2:A$850, 0))))), INDEX(Paste_Here!AX$2:AX$850, MATCH(B268, Paste_Here!A$2:A$850, 0)), ""), ""), "")</f>
        <v/>
      </c>
      <c r="Q268" s="66"/>
      <c r="R268" s="75" t="str">
        <f>IFERROR(IF(B268&lt;&gt;"", IF(AND(INDEX(Paste_Here!AU$2:AU$850, MATCH(B268, Paste_Here!A$2:A$850, 0))&lt;&gt;"", ISNUMBER(VALUE(INDEX(Paste_Here!AU$2:AU$850, MATCH(B268, Paste_Here!A$2:A$850, 0))))), INDEX(Paste_Here!AU$2:AU$850, MATCH(B268, Paste_Here!A$2:A$850, 0)), ""), ""), "")</f>
        <v/>
      </c>
      <c r="S268" s="66"/>
      <c r="T268" s="75" t="str">
        <f>IFERROR(IF(B268&lt;&gt;"", IF(AND(INDEX(Paste_Here!AV$2:AV$850, MATCH(B268, Paste_Here!A$2:A$850, 0))&lt;&gt;"", ISNUMBER(VALUE(INDEX(Paste_Here!AV$2:AV$850, MATCH(B268, Paste_Here!A$2:A$850, 0))))), INDEX(Paste_Here!AV$2:AV$850, MATCH(B268, Paste_Here!A$2:A$850, 0)), ""), ""), "")</f>
        <v/>
      </c>
      <c r="U268" s="66"/>
      <c r="W268" s="66"/>
      <c r="Y268" s="66"/>
      <c r="Z268" s="66"/>
      <c r="AA268" s="75" t="str">
        <f t="shared" si="53"/>
        <v/>
      </c>
      <c r="AB268" s="66"/>
      <c r="AC268" s="75"/>
      <c r="AD268" s="66"/>
      <c r="AE268" s="98"/>
      <c r="AF268" s="66"/>
      <c r="AG268" s="75"/>
      <c r="AH268" s="66"/>
      <c r="AI268" s="75" t="str">
        <f>IFERROR(IF(B268&lt;&gt;"", IF(AND(INDEX(Paste_Here!AC$2:AC$850, MATCH(B268, Paste_Here!A$2:A$850, 0))&lt;&gt;"", ISNUMBER(VALUE(INDEX(Paste_Here!AC$2:AC$850, MATCH(B268, Paste_Here!A$2:A$850, 0))))), INDEX(Paste_Here!AC$2:AC$850, MATCH(B268, Paste_Here!A$2:A$850, 0)), ""), ""), "")</f>
        <v/>
      </c>
      <c r="AJ268" s="66"/>
      <c r="AK268" s="75" t="str">
        <f>IFERROR(IF(B268&lt;&gt;"", IF(ISNUMBER(SEARCH("highrisk", LOWER(INDEX(Paste_Here!AD$2:AD$850, MATCH(B268, Paste_Here!A$2:A$850, 0))))), "High Risk", IF(ISNUMBER(SEARCH("lowrisk", LOWER(INDEX(Paste_Here!AD$2:AD$850, MATCH(B268, Paste_Here!A$2:A$850, 0))))), "Low Risk", IF(ISNUMBER(SEARCH("somerisk", LOWER(INDEX(Paste_Here!AD$2:AD$850, MATCH(B268, Paste_Here!A$2:A$850, 0))))), "Some Risk", IF(ISNUMBER(SEARCH("ot", LOWER(INDEX(Paste_Here!AD$2:AD$850, MATCH(B268, Paste_Here!A$2:A$850, 0))))), "OT", "")))), ""), "")</f>
        <v/>
      </c>
      <c r="AL268" s="66"/>
      <c r="AM268" s="75"/>
      <c r="AN268" s="66"/>
      <c r="AO268" s="75" t="str">
        <f>IFERROR(IF(B268&lt;&gt;"", IF(AND(INDEX(Paste_Here!M$2:M$850, MATCH(B268, Paste_Here!A$2:A$850, 0))&lt;&gt;"", ISNUMBER(VALUE(INDEX(Paste_Here!M$2:M$850, MATCH(B268, Paste_Here!A$2:A$850, 0))))), INDEX(Paste_Here!M$2:M$850, MATCH(B268, Paste_Here!A$2:A$850, 0)), ""), ""), "")</f>
        <v/>
      </c>
      <c r="AP268" s="66"/>
      <c r="AQ268" s="75" t="str">
        <f>IFERROR(IF(B268&lt;&gt;"", IF(ISNUMBER(SEARCH("highrisk", LOWER(INDEX(Paste_Here!N$2:N$850, MATCH(B268, Paste_Here!A$2:A$850, 0))))), "High Risk", IF(ISNUMBER(SEARCH("lowrisk", LOWER(INDEX(Paste_Here!N$2:N$850, MATCH(B268, Paste_Here!A$2:A$850, 0))))), "Low Risk", IF(ISNUMBER(SEARCH("somerisk", LOWER(INDEX(Paste_Here!N$2:N$850, MATCH(B268, Paste_Here!A$2:A$850, 0))))), "Some Risk", IF(ISNUMBER(SEARCH("ot", LOWER(INDEX(Paste_Here!N$2:N$850, MATCH(B268, Paste_Here!A$2:A$850, 0))))), "OT", "")))), ""), "")</f>
        <v/>
      </c>
      <c r="AT268" s="66"/>
      <c r="AU268" s="103"/>
      <c r="AV268" s="66"/>
      <c r="AW268" s="66"/>
      <c r="AX268" s="75" t="str">
        <f t="shared" si="54"/>
        <v/>
      </c>
      <c r="AY268" s="66"/>
      <c r="AZ268" s="75"/>
      <c r="BA268" s="66"/>
      <c r="BB268" s="75"/>
      <c r="BC268" s="66"/>
      <c r="BD268" s="75"/>
      <c r="BE268" s="66"/>
      <c r="BF268" s="75" t="str">
        <f>IFERROR(IF(B268&lt;&gt;"", IF(AND(INDEX(Paste_Here!AE$2:AE$850, MATCH(B268, Paste_Here!A$2:A$850, 0))&lt;&gt;"", ISNUMBER(VALUE(INDEX(Paste_Here!AE$2:AE$850, MATCH(B268, Paste_Here!A$2:A$850, 0))))), INDEX(Paste_Here!AE$2:AE$850, MATCH(B268, Paste_Here!A$2:A$850, 0)), ""), ""), "")</f>
        <v/>
      </c>
      <c r="BG268" s="66"/>
      <c r="BH268" s="75" t="str">
        <f>IFERROR(IF(B268&lt;&gt;"", IF(ISNUMBER(SEARCH("highrisk", LOWER(INDEX(Paste_Here!AF$2:AF$850, MATCH(B268, Paste_Here!A$2:A$850, 0))))), "High Risk", IF(ISNUMBER(SEARCH("lowrisk", LOWER(INDEX(Paste_Here!AF$2:AF$850, MATCH(B268, Paste_Here!A$2:A$850, 0))))), "Low Risk", IF(ISNUMBER(SEARCH("somerisk", LOWER(INDEX(Paste_Here!AF$2:AF$850, MATCH(B268, Paste_Here!A$2:A$850, 0))))), "Some Risk", IF(ISNUMBER(SEARCH("ot", LOWER(INDEX(Paste_Here!AF$2:AF$850, MATCH(B268, Paste_Here!A$2:A$850, 0))))), "OT", "")))), ""), "")</f>
        <v/>
      </c>
      <c r="BI268" s="66"/>
      <c r="BJ268" s="75"/>
      <c r="BK268" s="66"/>
      <c r="BL268" s="75" t="str">
        <f>IFERROR(IF(B268&lt;&gt;"", IF(AND(INDEX(Paste_Here!O$2:O$850, MATCH(B268, Paste_Here!A$2:A$850, 0))&lt;&gt;"", ISNUMBER(VALUE(INDEX(Paste_Here!O$2:O$850, MATCH(B268, Paste_Here!A$2:A$850, 0))))), INDEX(Paste_Here!O$2:O$850, MATCH(B268, Paste_Here!A$2:A$850, 0)), ""), ""), "")</f>
        <v/>
      </c>
      <c r="BM268" s="66"/>
      <c r="BN268" s="75" t="str">
        <f>IFERROR(IF(B268&lt;&gt;"", IF(ISNUMBER(SEARCH("highrisk", LOWER(INDEX(Paste_Here!P$2:P$850, MATCH(B268, Paste_Here!A$2:A$850, 0))))), "High Risk", IF(ISNUMBER(SEARCH("lowrisk", LOWER(INDEX(Paste_Here!P$2:P$850, MATCH(B268, Paste_Here!A$2:A$850, 0))))), "Low Risk", IF(ISNUMBER(SEARCH("somerisk", LOWER(INDEX(Paste_Here!P$2:P$850, MATCH(B268, Paste_Here!A$2:A$850, 0))))), "Some Risk", IF(ISNUMBER(SEARCH("ot", LOWER(INDEX(Paste_Here!P$2:P$850, MATCH(B268, Paste_Here!A$2:A$850, 0))))), "OT", "")))), ""), "")</f>
        <v/>
      </c>
      <c r="BQ268" s="66"/>
      <c r="BR268" s="75"/>
      <c r="BS268" s="66"/>
      <c r="BT268" s="66"/>
      <c r="BU268" s="75" t="str">
        <f t="shared" si="55"/>
        <v/>
      </c>
      <c r="BV268" s="66"/>
      <c r="BW268" s="75"/>
      <c r="BX268" s="66"/>
      <c r="BY268" s="75"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BZ268" s="66"/>
      <c r="CA268" s="75"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CB268" s="66"/>
      <c r="CC268" s="75"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CD268" s="66"/>
      <c r="CE268" s="75"/>
      <c r="CF268" s="66"/>
      <c r="CK268" s="75"/>
      <c r="CL268" s="66"/>
      <c r="CM268" s="75"/>
      <c r="CN268" s="66"/>
      <c r="CO268" s="75"/>
      <c r="CP268" s="66"/>
      <c r="CQ268" s="66"/>
      <c r="CR268" s="75" t="str">
        <f t="shared" si="56"/>
        <v/>
      </c>
      <c r="CS268" s="66"/>
      <c r="CT268" s="75"/>
      <c r="CU268" s="66"/>
      <c r="CV268" s="75"/>
      <c r="CW268" s="66"/>
      <c r="CX268" s="75"/>
      <c r="CY268" s="66"/>
      <c r="CZ268" s="75"/>
      <c r="DA268" s="66"/>
      <c r="DB268" s="75" t="str">
        <f>IFERROR(IF(B268&lt;&gt;"", IF(AND(INDEX(Paste_Here!AK$2:AK$850, MATCH(B268, Paste_Here!A$2:A$850, 0))&lt;&gt;"", ISNUMBER(VALUE(INDEX(Paste_Here!AK$2:AK$850, MATCH(B268, Paste_Here!A$2:A$850, 0))))), INDEX(Paste_Here!AK$2:AK$850, MATCH(B268, Paste_Here!A$2:A$850, 0)), ""), ""), "")</f>
        <v/>
      </c>
      <c r="DC268" s="66"/>
      <c r="DD268" s="75" t="str">
        <f>IFERROR(IF(B268&lt;&gt;"", IF(ISNUMBER(SEARCH("highrisk", LOWER(INDEX(Paste_Here!AL$2:AL$850, MATCH(B268, Paste_Here!A$2:A$850, 0))))), "High Risk", IF(ISNUMBER(SEARCH("lowrisk", LOWER(INDEX(Paste_Here!AL$2:AL$850, MATCH(B268, Paste_Here!A$2:A$850, 0))))), "Low Risk", IF(ISNUMBER(SEARCH("somerisk", LOWER(INDEX(Paste_Here!AL$2:AL$850, MATCH(B268, Paste_Here!A$2:A$850, 0))))), "Some Risk", IF(ISNUMBER(SEARCH("ot", LOWER(INDEX(Paste_Here!AL$2:AL$850, MATCH(B268, Paste_Here!A$2:A$850, 0))))), "OT", "")))), ""), "")</f>
        <v/>
      </c>
      <c r="DE268" s="66"/>
      <c r="DF268" s="75" t="str">
        <f>IFERROR(IF(B268&lt;&gt;"", IF(AND(INDEX(Paste_Here!AM$2:AM$850, MATCH(B268, Paste_Here!A$2:A$850, 0))&lt;&gt;"", ISNUMBER(VALUE(INDEX(Paste_Here!AM$2:AM$850, MATCH(B268, Paste_Here!A$2:A$850, 0))))), INDEX(Paste_Here!AM$2:AM$850, MATCH(B268, Paste_Here!A$2:A$850, 0)), ""), ""), "")</f>
        <v/>
      </c>
      <c r="DG268" s="66"/>
      <c r="DH268" s="75" t="str">
        <f>IFERROR(IF(B268&lt;&gt;"", IF(ISNUMBER(SEARCH("highrisk", LOWER(INDEX(Paste_Here!AN$2:AN$850, MATCH(B268, Paste_Here!A$2:A$850, 0))))), "High Risk", IF(ISNUMBER(SEARCH("lowrisk", LOWER(INDEX(Paste_Here!AN$2:AN$850, MATCH(B268, Paste_Here!A$2:A$850, 0))))), "Low Risk", IF(ISNUMBER(SEARCH("somerisk", LOWER(INDEX(Paste_Here!AN$2:AN$850, MATCH(B268, Paste_Here!A$2:A$850, 0))))), "Some Risk", IF(ISNUMBER(SEARCH("ot", LOWER(INDEX(Paste_Here!AN$2:AN$850, MATCH(B268, Paste_Here!A$2:A$850, 0))))), "OT", "")))), ""), "")</f>
        <v/>
      </c>
      <c r="DI268" s="66"/>
      <c r="DJ268" s="66"/>
      <c r="DK268" s="75" t="str">
        <f t="shared" si="57"/>
        <v/>
      </c>
      <c r="DL268" s="66"/>
      <c r="DM268" s="75" t="str">
        <f>IFERROR(IF(B268&lt;&gt;"", IF(AND(INDEX(Paste_Here!Q$2:Q$850, MATCH(B268, Paste_Here!A$2:A$850, 0))&lt;&gt;"", ISNUMBER(VALUE(INDEX(Paste_Here!Q$2:Q$850, MATCH(B268, Paste_Here!A$2:A$850, 0))))), INDEX(Paste_Here!Q$2:Q$850, MATCH(B268, Paste_Here!A$2:A$850, 0)), ""), ""), "")</f>
        <v/>
      </c>
      <c r="DN268" s="66"/>
      <c r="DO268" s="75" t="str">
        <f>IFERROR(IF(B268&lt;&gt;"", IF(ISNUMBER(SEARCH("highrisk", LOWER(INDEX(Paste_Here!R$2:R$850, MATCH(B268, Paste_Here!A$2:A$850, 0))))), "High Risk", IF(ISNUMBER(SEARCH("lowrisk", LOWER(INDEX(Paste_Here!R$2:R$850, MATCH(B268, Paste_Here!A$2:A$850, 0))))), "Low Risk", IF(ISNUMBER(SEARCH("somerisk", LOWER(INDEX(Paste_Here!R$2:R$850, MATCH(B268, Paste_Here!A$2:A$850, 0))))), "Some Risk", IF(ISNUMBER(SEARCH("ot", LOWER(INDEX(Paste_Here!R$2:R$850, MATCH(B268, Paste_Here!A$2:A$850, 0))))), "OT", "")))), ""), "")</f>
        <v/>
      </c>
      <c r="DP268" s="66"/>
      <c r="DQ268" s="93" t="str">
        <f>IFERROR(IF(B268&lt;&gt;"", IF(AND(INDEX(Paste_Here!S$2:S$850, MATCH(B268, Paste_Here!A$2:A$850, 0))&lt;&gt;"", ISNUMBER(VALUE(INDEX(Paste_Here!S$2:S$850, MATCH(B268, Paste_Here!A$2:A$850, 0))))), INDEX(Paste_Here!S$2:S$850, MATCH(B268, Paste_Here!A$2:A$850, 0)), ""), ""), "")</f>
        <v/>
      </c>
      <c r="DR268" s="66"/>
      <c r="DS268" s="75"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IF(ISNUMBER(SEARCH("ot", LOWER(INDEX(Paste_Here!T$2:T$850, MATCH(B268, Paste_Here!A$2:A$850, 0))))), "OT", "")))), ""), "")</f>
        <v/>
      </c>
      <c r="DT268" s="66"/>
      <c r="DU268" s="75" t="str">
        <f>IFERROR(IF(B268&lt;&gt;"", IF(AND(INDEX(Paste_Here!U$2:U$850, MATCH(B268, Paste_Here!A$2:A$850, 0))&lt;&gt;"", ISNUMBER(VALUE(INDEX(Paste_Here!U$2:U$850, MATCH(B268, Paste_Here!A$2:A$850, 0))))), INDEX(Paste_Here!U$2:U$850, MATCH(B268, Paste_Here!A$2:A$850, 0)), ""), ""), "")</f>
        <v/>
      </c>
      <c r="DV268" s="66"/>
      <c r="DW268" s="93" t="str">
        <f>IFERROR(IF(B268&lt;&gt;"", IF(ISNUMBER(SEARCH("highrisk", LOWER(INDEX(Paste_Here!V$2:V$850, MATCH(B268, Paste_Here!A$2:A$850, 0))))), "High Risk", IF(ISNUMBER(SEARCH("lowrisk", LOWER(INDEX(Paste_Here!V$2:V$850, MATCH(B268, Paste_Here!A$2:A$850, 0))))), "Low Risk", IF(ISNUMBER(SEARCH("somerisk", LOWER(INDEX(Paste_Here!V$2:V$850, MATCH(B268, Paste_Here!A$2:A$850, 0))))), "Some Risk", IF(ISNUMBER(SEARCH("ot", LOWER(INDEX(Paste_Here!V$2:V$850, MATCH(B268, Paste_Here!A$2:A$850, 0))))), "OT", "")))), ""), "")</f>
        <v/>
      </c>
      <c r="DX268" s="66"/>
      <c r="DY268" s="75" t="str">
        <f>IFERROR(IF(B268&lt;&gt;"", IF(AND(INDEX(Paste_Here!W$2:W$850, MATCH(B268, Paste_Here!A$2:A$850, 0))&lt;&gt;"", ISNUMBER(VALUE(INDEX(Paste_Here!W$2:W$850, MATCH(B268, Paste_Here!A$2:A$850, 0))))), INDEX(Paste_Here!W$2:W$850, MATCH(B268, Paste_Here!A$2:A$850, 0)), ""), ""), "")</f>
        <v/>
      </c>
      <c r="DZ268" s="66"/>
      <c r="EA268" s="75" t="str">
        <f>IFERROR(IF(B268&lt;&gt;"", IF(ISNUMBER(SEARCH("highrisk", LOWER(INDEX(Paste_Here!X$2:X$850, MATCH(B268, Paste_Here!A$2:A$850, 0))))), "High Risk", IF(ISNUMBER(SEARCH("lowrisk", LOWER(INDEX(Paste_Here!X$2:X$850, MATCH(B268, Paste_Here!A$2:A$850, 0))))), "Low Risk", IF(ISNUMBER(SEARCH("somerisk", LOWER(INDEX(Paste_Here!X$2:X$850, MATCH(B268, Paste_Here!A$2:A$850, 0))))), "Some Risk", IF(ISNUMBER(SEARCH("ot", LOWER(INDEX(Paste_Here!X$2:X$850, MATCH(B268, Paste_Here!A$2:A$850, 0))))), "OT", "")))), ""), "")</f>
        <v/>
      </c>
      <c r="EB268" s="66"/>
      <c r="EC268" s="66"/>
      <c r="ED268" s="75" t="str">
        <f t="shared" si="62"/>
        <v/>
      </c>
      <c r="EE268" s="66"/>
      <c r="EF268" s="75" t="str">
        <f>IFERROR(IF(B268&lt;&gt;"", IF(AND(INDEX(Paste_Here!AO$2:AO$850, MATCH(B268, Paste_Here!A$2:A$850, 0))&lt;&gt;"", ISNUMBER(VALUE(INDEX(Paste_Here!AO$2:AO$850, MATCH(B268, Paste_Here!A$2:A$850, 0))))), INDEX(Paste_Here!AO$2:AO$850, MATCH(B268, Paste_Here!A$2:A$850, 0)), ""), ""), "")</f>
        <v/>
      </c>
      <c r="EG268" s="66"/>
      <c r="EH268" s="75" t="str">
        <f>IFERROR(IF(B268&lt;&gt;"", IF(ISNUMBER(SEARCH("highrisk", LOWER(INDEX(Paste_Here!AP$2:AP$850, MATCH(B268, Paste_Here!A$2:A$850, 0))))), "High Risk", IF(ISNUMBER(SEARCH("lowrisk", LOWER(INDEX(Paste_Here!AP$2:AP$850, MATCH(B268, Paste_Here!A$2:A$850, 0))))), "Low Risk", IF(ISNUMBER(SEARCH("somerisk", LOWER(INDEX(Paste_Here!AP$2:AP$850, MATCH(B268, Paste_Here!A$2:A$850, 0))))), "Some Risk", IF(ISNUMBER(SEARCH("ot", LOWER(INDEX(Paste_Here!AP$2:AP$850, MATCH(B268, Paste_Here!A$2:A$850, 0))))), "OT", "")))), ""), "")</f>
        <v/>
      </c>
      <c r="EI268" s="66"/>
      <c r="EJ268" s="93"/>
      <c r="EK268" s="66"/>
      <c r="EL268" s="75" t="str">
        <f>IFERROR(IF(B268&lt;&gt;"", IF(AND(INDEX(Paste_Here!AQ$2:AQ$850, MATCH(B268, Paste_Here!A$2:A$850, 0))&lt;&gt;"", ISNUMBER(VALUE(INDEX(Paste_Here!AQ$2:AQ$850, MATCH(B268, Paste_Here!A$2:A$850, 0))))), INDEX(Paste_Here!AQ$2:AQ$850, MATCH(B268, Paste_Here!A$2:A$850, 0)), ""), ""), "")</f>
        <v/>
      </c>
      <c r="EM268" s="66"/>
      <c r="EN268" s="75" t="str">
        <f>IFERROR(IF(B268&lt;&gt;"", IF(ISNUMBER(SEARCH("highrisk", LOWER(INDEX(Paste_Here!AR$2:AR$850, MATCH(B268, Paste_Here!A$2:A$850, 0))))), "High Risk", IF(ISNUMBER(SEARCH("lowrisk", LOWER(INDEX(Paste_Here!AR$2:AR$850, MATCH(B268, Paste_Here!A$2:A$850, 0))))), "Low Risk", IF(ISNUMBER(SEARCH("somerisk", LOWER(INDEX(Paste_Here!AR$2:AR$850, MATCH(B268, Paste_Here!A$2:A$850, 0))))), "Some Risk", IF(ISNUMBER(SEARCH("ot", LOWER(INDEX(Paste_Here!AR$2:AR$850, MATCH(B268, Paste_Here!A$2:A$850, 0))))), "OT", "")))), ""), "")</f>
        <v/>
      </c>
      <c r="EO268" s="66"/>
      <c r="EP268" s="93"/>
      <c r="EQ268" s="66"/>
      <c r="ER268" s="75"/>
      <c r="ES268" s="66"/>
      <c r="ET268" s="75"/>
      <c r="EU268" s="66"/>
      <c r="EV268" s="66"/>
      <c r="EW268" s="75" t="str">
        <f t="shared" si="63"/>
        <v/>
      </c>
      <c r="EX268" s="66"/>
      <c r="EY268" s="75" t="str">
        <f>IFERROR(IF(B268&lt;&gt;"", IF(AND(INDEX(Paste_Here!Y$2:Y$850, MATCH(B268, Paste_Here!A$2:A$850, 0))&lt;&gt;"", ISNUMBER(VALUE(INDEX(Paste_Here!Y$2:Y$850, MATCH(B268, Paste_Here!A$2:A$850, 0))))), INDEX(Paste_Here!Y$2:Y$850, MATCH(B268, Paste_Here!A$2:A$850, 0)), ""), ""), "")</f>
        <v/>
      </c>
      <c r="EZ268" s="66"/>
      <c r="FA268" s="75" t="str">
        <f>IFERROR(IF(B268&lt;&gt;"", IF(ISNUMBER(SEARCH("highrisk", LOWER(INDEX(Paste_Here!Z$2:Z$850, MATCH(B268, Paste_Here!A$2:A$850, 0))))), "High Risk", IF(ISNUMBER(SEARCH("lowrisk", LOWER(INDEX(Paste_Here!Z$2:Z$850, MATCH(B268, Paste_Here!A$2:A$850, 0))))), "Low Risk", IF(ISNUMBER(SEARCH("somerisk", LOWER(INDEX(Paste_Here!Z$2:Z$850, MATCH(B268, Paste_Here!A$2:A$850, 0))))), "Some Risk", IF(ISNUMBER(SEARCH("ot", LOWER(INDEX(Paste_Here!Z$2:Z$850, MATCH(B268, Paste_Here!A$2:A$850, 0))))), "OT", "")))), ""), "")</f>
        <v/>
      </c>
      <c r="FB268" s="66"/>
      <c r="FC268" s="93"/>
      <c r="FD268" s="66"/>
      <c r="FE268" s="75" t="str">
        <f>IFERROR(IF(B268&lt;&gt;"", IF(AND(INDEX(Paste_Here!AA$2:AA$850, MATCH(B268, Paste_Here!A$2:A$850, 0))&lt;&gt;"", ISNUMBER(VALUE(INDEX(Paste_Here!AA$2:AA$850, MATCH(B268, Paste_Here!A$2:A$850, 0))))), INDEX(Paste_Here!AA$2:AA$850, MATCH(B268, Paste_Here!A$2:A$850, 0)), ""), ""), "")</f>
        <v/>
      </c>
      <c r="FF268" s="66"/>
      <c r="FG268" s="75" t="str">
        <f>IFERROR(IF(B268&lt;&gt;"", IF(ISNUMBER(SEARCH("highrisk", LOWER(INDEX(Paste_Here!AB$2:AB$850, MATCH(B268, Paste_Here!A$2:A$850, 0))))), "High Risk", IF(ISNUMBER(SEARCH("lowrisk", LOWER(INDEX(Paste_Here!AB$2:AB$850, MATCH(B268, Paste_Here!A$2:A$850, 0))))), "Low Risk", IF(ISNUMBER(SEARCH("somerisk", LOWER(INDEX(Paste_Here!AB$2:AB$850, MATCH(B268, Paste_Here!A$2:A$850, 0))))), "Some Risk", IF(ISNUMBER(SEARCH("ot", LOWER(INDEX(Paste_Here!AB$2:AB$850, MATCH(B268, Paste_Here!A$2:A$850, 0))))), "OT", "")))), ""), "")</f>
        <v/>
      </c>
      <c r="FH268" s="66"/>
      <c r="FI268" s="93"/>
      <c r="FJ268" s="66"/>
      <c r="FK268" s="75"/>
      <c r="FL268" s="66"/>
      <c r="FM268" s="75"/>
      <c r="FN268" s="66"/>
      <c r="FO268" s="66"/>
      <c r="FP268" s="75" t="str">
        <f t="shared" si="58"/>
        <v/>
      </c>
      <c r="FQ268" s="66"/>
      <c r="FR268" s="75" t="str">
        <f>IFERROR(IF(B268&lt;&gt;"", IF(ISNUMBER(SEARCH("s", LOWER(INDEX(Paste_Here!L$2:L$850, MATCH(B268, Paste_Here!A$2:A$850, 0))))), "Yes", IF(INDEX(Paste_Here!L$2:L$850, MATCH(B268, Paste_Here!A$2:A$850, 0))&lt;&gt;"", "No", "")), ""), "")</f>
        <v/>
      </c>
      <c r="FS268" s="66"/>
      <c r="FT268" s="75" t="str">
        <f>IFERROR(IF(B268&lt;&gt;"", IF(ISNUMBER(SEARCH("yes", LOWER(INDEX(Paste_Here!F$2:F$850, MATCH(B268, Paste_Here!A$2:A$850, 0))))), "Yes", IF(ISNUMBER(SEARCH("no", LOWER(INDEX(Paste_Here!F$2:F$850, MATCH(B268, Paste_Here!A$2:A$850, 0))))), "No", "")), ""), "")</f>
        <v/>
      </c>
      <c r="FU268" s="66"/>
      <c r="FV268" s="75" t="str">
        <f>IFERROR(IF(B268&lt;&gt;"", IF(ISNUMBER(SEARCH("english language learner", LOWER(INDEX(Paste_Here!C$2:C$850, MATCH(B268, Paste_Here!A$2:A$850, 0))))), "Yes", ""), ""), "")</f>
        <v/>
      </c>
      <c r="FW268" s="66"/>
      <c r="FX268" s="75" t="str">
        <f>IFERROR(IF(B268&lt;&gt;"", IF(OR(ISNUMBER(SEARCH("b", LOWER(INDEX(Paste_Here!J$2:J$850, MATCH(B268, Paste_Here!A$2:A$850, 0))))), ISNUMBER(SEARCH("h", LOWER(INDEX(Paste_Here!J$2:J$850, MATCH(B268, Paste_Here!A$2:A$850, 0))))), ISNUMBER(SEARCH("i", LOWER(INDEX(Paste_Here!J$2:J$850, MATCH(B268, Paste_Here!A$2:A$850, 0)))))), "Yes", IF(INDEX(Paste_Here!J$2:J$850, MATCH(B268, Paste_Here!A$2:A$850, 0))&lt;&gt;"", "No", "")), ""), "")</f>
        <v/>
      </c>
      <c r="FY268" s="66"/>
      <c r="FZ268" s="75" t="str">
        <f>IFERROR(IF(B268&lt;&gt;"", IF(ISNUMBER(SEARCH("yes", LOWER(INDEX(Paste_Here!K$2:K$850, MATCH(B268, Paste_Here!A$2:A$850, 0))))), "Yes", IF(ISNUMBER(SEARCH("no", LOWER(INDEX(Paste_Here!K$2:K$850, MATCH(B268, Paste_Here!A$2:A$850, 0))))), "No", "")), ""), "")</f>
        <v/>
      </c>
      <c r="GA268" s="66"/>
      <c r="GB268" s="75" t="str">
        <f>IFERROR(IF(B268&lt;&gt;"", IF(ISNUMBER(SEARCH("transitional 2", LOWER(INDEX(Paste_Here!C$2:C$850, MATCH(B268, Paste_Here!A$2:A$850, 0))))), "T2",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GC268" s="66"/>
      <c r="GD268" s="75"/>
      <c r="GE268" s="66"/>
      <c r="GF268" s="75"/>
      <c r="GG268" s="66"/>
      <c r="GH268" s="75"/>
      <c r="GI268" s="66"/>
      <c r="GK268" s="1" t="str" cm="1">
        <f t="array" ref="GK268">IFERROR(INDEX(Paste_Here!$B$2:$B$850, MATCH(0, COUNTIF(GK$4:GK267, Paste_Here!$B$2:$B$850) + IF(Paste_Here!$B$2:$B$850="", 1, 0), 0)), "")</f>
        <v/>
      </c>
      <c r="GL268" s="1" t="str">
        <f>IF(GK268&lt;&gt;"", INDEX(Paste_Here!$A$2:$A$850, MATCH(GK268, Paste_Here!$B$2:$B$850, 0)), "")</f>
        <v/>
      </c>
      <c r="GM268" s="1" t="str">
        <f t="shared" si="64"/>
        <v/>
      </c>
      <c r="GN268" s="1" t="str" cm="1">
        <f t="array" ref="GN268">IFERROR(INDEX($GM$5:$GM$850, MATCH(SMALL(IF($GM$5:$GM$850&lt;&gt;"", COUNTIF($GM$5:$GM$850, "&lt;"&amp;$GM$5:$GM$850)+1), ROW()-ROW($GN$5)+1), COUNTIF($GM$5:$GM$850, "&lt;"&amp;$GM$5:$GM$850)+1, 0)), "")</f>
        <v/>
      </c>
    </row>
    <row r="269" spans="1:196">
      <c r="A269" s="66"/>
      <c r="B269" s="75" t="str">
        <f t="shared" si="52"/>
        <v/>
      </c>
      <c r="C269" s="66"/>
      <c r="D269" s="75" t="str">
        <f>IFERROR(IF(AND(INDEX(Paste_Here!N$2:N$850, MATCH(B269, Paste_Here!A$2:A$850, 0)) = ""), "", IF(UPPER(INDEX(Paste_Here!N$2:N$850, MATCH(B269, Paste_Here!A$2:A$850, 0))) = "YES", "Yes", IF(UPPER(INDEX(Paste_Here!N$2:N$850, MATCH(B269, Paste_Here!A$2:A$850, 0))) = "NO", "No", ""))), "")</f>
        <v/>
      </c>
      <c r="E269" s="66"/>
      <c r="F269" s="75" t="str">
        <f t="shared" si="59"/>
        <v/>
      </c>
      <c r="G269" s="66"/>
      <c r="H269" s="75" t="str">
        <f t="shared" si="60"/>
        <v/>
      </c>
      <c r="I269" s="66"/>
      <c r="J269" s="75" t="str">
        <f t="shared" si="61"/>
        <v/>
      </c>
      <c r="K269" s="66"/>
      <c r="L269" s="75"/>
      <c r="M269" s="66"/>
      <c r="N269" s="75" t="str">
        <f>IFERROR(IF(B269&lt;&gt;"", IF(AND(INDEX(Paste_Here!AW$2:AW$850, MATCH(B269, Paste_Here!A$2:A$850, 0))&lt;&gt;"", ISNUMBER(VALUE(INDEX(Paste_Here!AW$2:AW$850, MATCH(B269, Paste_Here!A$2:A$850, 0))))), INDEX(Paste_Here!AW$2:AW$850, MATCH(B269, Paste_Here!A$2:A$850, 0)), ""), ""), "")</f>
        <v/>
      </c>
      <c r="O269" s="66"/>
      <c r="P269" s="75" t="str">
        <f>IFERROR(IF(B269&lt;&gt;"", IF(AND(INDEX(Paste_Here!AX$2:AX$850, MATCH(B269, Paste_Here!A$2:A$850, 0))&lt;&gt;"", ISNUMBER(VALUE(INDEX(Paste_Here!AX$2:AX$850, MATCH(B269, Paste_Here!A$2:A$850, 0))))), INDEX(Paste_Here!AX$2:AX$850, MATCH(B269, Paste_Here!A$2:A$850, 0)), ""), ""), "")</f>
        <v/>
      </c>
      <c r="Q269" s="66"/>
      <c r="R269" s="75" t="str">
        <f>IFERROR(IF(B269&lt;&gt;"", IF(AND(INDEX(Paste_Here!AU$2:AU$850, MATCH(B269, Paste_Here!A$2:A$850, 0))&lt;&gt;"", ISNUMBER(VALUE(INDEX(Paste_Here!AU$2:AU$850, MATCH(B269, Paste_Here!A$2:A$850, 0))))), INDEX(Paste_Here!AU$2:AU$850, MATCH(B269, Paste_Here!A$2:A$850, 0)), ""), ""), "")</f>
        <v/>
      </c>
      <c r="S269" s="66"/>
      <c r="T269" s="75" t="str">
        <f>IFERROR(IF(B269&lt;&gt;"", IF(AND(INDEX(Paste_Here!AV$2:AV$850, MATCH(B269, Paste_Here!A$2:A$850, 0))&lt;&gt;"", ISNUMBER(VALUE(INDEX(Paste_Here!AV$2:AV$850, MATCH(B269, Paste_Here!A$2:A$850, 0))))), INDEX(Paste_Here!AV$2:AV$850, MATCH(B269, Paste_Here!A$2:A$850, 0)), ""), ""), "")</f>
        <v/>
      </c>
      <c r="U269" s="66"/>
      <c r="W269" s="66"/>
      <c r="Y269" s="66"/>
      <c r="Z269" s="66"/>
      <c r="AA269" s="75" t="str">
        <f t="shared" si="53"/>
        <v/>
      </c>
      <c r="AB269" s="66"/>
      <c r="AC269" s="75"/>
      <c r="AD269" s="66"/>
      <c r="AE269" s="98"/>
      <c r="AF269" s="66"/>
      <c r="AG269" s="75"/>
      <c r="AH269" s="66"/>
      <c r="AI269" s="75" t="str">
        <f>IFERROR(IF(B269&lt;&gt;"", IF(AND(INDEX(Paste_Here!AC$2:AC$850, MATCH(B269, Paste_Here!A$2:A$850, 0))&lt;&gt;"", ISNUMBER(VALUE(INDEX(Paste_Here!AC$2:AC$850, MATCH(B269, Paste_Here!A$2:A$850, 0))))), INDEX(Paste_Here!AC$2:AC$850, MATCH(B269, Paste_Here!A$2:A$850, 0)), ""), ""), "")</f>
        <v/>
      </c>
      <c r="AJ269" s="66"/>
      <c r="AK269" s="75" t="str">
        <f>IFERROR(IF(B269&lt;&gt;"", IF(ISNUMBER(SEARCH("highrisk", LOWER(INDEX(Paste_Here!AD$2:AD$850, MATCH(B269, Paste_Here!A$2:A$850, 0))))), "High Risk", IF(ISNUMBER(SEARCH("lowrisk", LOWER(INDEX(Paste_Here!AD$2:AD$850, MATCH(B269, Paste_Here!A$2:A$850, 0))))), "Low Risk", IF(ISNUMBER(SEARCH("somerisk", LOWER(INDEX(Paste_Here!AD$2:AD$850, MATCH(B269, Paste_Here!A$2:A$850, 0))))), "Some Risk", IF(ISNUMBER(SEARCH("ot", LOWER(INDEX(Paste_Here!AD$2:AD$850, MATCH(B269, Paste_Here!A$2:A$850, 0))))), "OT", "")))), ""), "")</f>
        <v/>
      </c>
      <c r="AL269" s="66"/>
      <c r="AM269" s="75"/>
      <c r="AN269" s="66"/>
      <c r="AO269" s="75" t="str">
        <f>IFERROR(IF(B269&lt;&gt;"", IF(AND(INDEX(Paste_Here!M$2:M$850, MATCH(B269, Paste_Here!A$2:A$850, 0))&lt;&gt;"", ISNUMBER(VALUE(INDEX(Paste_Here!M$2:M$850, MATCH(B269, Paste_Here!A$2:A$850, 0))))), INDEX(Paste_Here!M$2:M$850, MATCH(B269, Paste_Here!A$2:A$850, 0)), ""), ""), "")</f>
        <v/>
      </c>
      <c r="AP269" s="66"/>
      <c r="AQ269" s="75" t="str">
        <f>IFERROR(IF(B269&lt;&gt;"", IF(ISNUMBER(SEARCH("highrisk", LOWER(INDEX(Paste_Here!N$2:N$850, MATCH(B269, Paste_Here!A$2:A$850, 0))))), "High Risk", IF(ISNUMBER(SEARCH("lowrisk", LOWER(INDEX(Paste_Here!N$2:N$850, MATCH(B269, Paste_Here!A$2:A$850, 0))))), "Low Risk", IF(ISNUMBER(SEARCH("somerisk", LOWER(INDEX(Paste_Here!N$2:N$850, MATCH(B269, Paste_Here!A$2:A$850, 0))))), "Some Risk", IF(ISNUMBER(SEARCH("ot", LOWER(INDEX(Paste_Here!N$2:N$850, MATCH(B269, Paste_Here!A$2:A$850, 0))))), "OT", "")))), ""), "")</f>
        <v/>
      </c>
      <c r="AT269" s="66"/>
      <c r="AU269" s="103"/>
      <c r="AV269" s="66"/>
      <c r="AW269" s="66"/>
      <c r="AX269" s="75" t="str">
        <f t="shared" si="54"/>
        <v/>
      </c>
      <c r="AY269" s="66"/>
      <c r="AZ269" s="75"/>
      <c r="BA269" s="66"/>
      <c r="BB269" s="75"/>
      <c r="BC269" s="66"/>
      <c r="BD269" s="75"/>
      <c r="BE269" s="66"/>
      <c r="BF269" s="75" t="str">
        <f>IFERROR(IF(B269&lt;&gt;"", IF(AND(INDEX(Paste_Here!AE$2:AE$850, MATCH(B269, Paste_Here!A$2:A$850, 0))&lt;&gt;"", ISNUMBER(VALUE(INDEX(Paste_Here!AE$2:AE$850, MATCH(B269, Paste_Here!A$2:A$850, 0))))), INDEX(Paste_Here!AE$2:AE$850, MATCH(B269, Paste_Here!A$2:A$850, 0)), ""), ""), "")</f>
        <v/>
      </c>
      <c r="BG269" s="66"/>
      <c r="BH269" s="75" t="str">
        <f>IFERROR(IF(B269&lt;&gt;"", IF(ISNUMBER(SEARCH("highrisk", LOWER(INDEX(Paste_Here!AF$2:AF$850, MATCH(B269, Paste_Here!A$2:A$850, 0))))), "High Risk", IF(ISNUMBER(SEARCH("lowrisk", LOWER(INDEX(Paste_Here!AF$2:AF$850, MATCH(B269, Paste_Here!A$2:A$850, 0))))), "Low Risk", IF(ISNUMBER(SEARCH("somerisk", LOWER(INDEX(Paste_Here!AF$2:AF$850, MATCH(B269, Paste_Here!A$2:A$850, 0))))), "Some Risk", IF(ISNUMBER(SEARCH("ot", LOWER(INDEX(Paste_Here!AF$2:AF$850, MATCH(B269, Paste_Here!A$2:A$850, 0))))), "OT", "")))), ""), "")</f>
        <v/>
      </c>
      <c r="BI269" s="66"/>
      <c r="BJ269" s="75"/>
      <c r="BK269" s="66"/>
      <c r="BL269" s="75" t="str">
        <f>IFERROR(IF(B269&lt;&gt;"", IF(AND(INDEX(Paste_Here!O$2:O$850, MATCH(B269, Paste_Here!A$2:A$850, 0))&lt;&gt;"", ISNUMBER(VALUE(INDEX(Paste_Here!O$2:O$850, MATCH(B269, Paste_Here!A$2:A$850, 0))))), INDEX(Paste_Here!O$2:O$850, MATCH(B269, Paste_Here!A$2:A$850, 0)), ""), ""), "")</f>
        <v/>
      </c>
      <c r="BM269" s="66"/>
      <c r="BN269" s="75" t="str">
        <f>IFERROR(IF(B269&lt;&gt;"", IF(ISNUMBER(SEARCH("highrisk", LOWER(INDEX(Paste_Here!P$2:P$850, MATCH(B269, Paste_Here!A$2:A$850, 0))))), "High Risk", IF(ISNUMBER(SEARCH("lowrisk", LOWER(INDEX(Paste_Here!P$2:P$850, MATCH(B269, Paste_Here!A$2:A$850, 0))))), "Low Risk", IF(ISNUMBER(SEARCH("somerisk", LOWER(INDEX(Paste_Here!P$2:P$850, MATCH(B269, Paste_Here!A$2:A$850, 0))))), "Some Risk", IF(ISNUMBER(SEARCH("ot", LOWER(INDEX(Paste_Here!P$2:P$850, MATCH(B269, Paste_Here!A$2:A$850, 0))))), "OT", "")))), ""), "")</f>
        <v/>
      </c>
      <c r="BQ269" s="66"/>
      <c r="BR269" s="75"/>
      <c r="BS269" s="66"/>
      <c r="BT269" s="66"/>
      <c r="BU269" s="75" t="str">
        <f t="shared" si="55"/>
        <v/>
      </c>
      <c r="BV269" s="66"/>
      <c r="BW269" s="75"/>
      <c r="BX269" s="66"/>
      <c r="BY269" s="75"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BZ269" s="66"/>
      <c r="CA269" s="75"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CB269" s="66"/>
      <c r="CC269" s="75"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CD269" s="66"/>
      <c r="CE269" s="75"/>
      <c r="CF269" s="66"/>
      <c r="CK269" s="75"/>
      <c r="CL269" s="66"/>
      <c r="CM269" s="75"/>
      <c r="CN269" s="66"/>
      <c r="CO269" s="75"/>
      <c r="CP269" s="66"/>
      <c r="CQ269" s="66"/>
      <c r="CR269" s="75" t="str">
        <f t="shared" si="56"/>
        <v/>
      </c>
      <c r="CS269" s="66"/>
      <c r="CT269" s="75"/>
      <c r="CU269" s="66"/>
      <c r="CV269" s="75"/>
      <c r="CW269" s="66"/>
      <c r="CX269" s="75"/>
      <c r="CY269" s="66"/>
      <c r="CZ269" s="75"/>
      <c r="DA269" s="66"/>
      <c r="DB269" s="75" t="str">
        <f>IFERROR(IF(B269&lt;&gt;"", IF(AND(INDEX(Paste_Here!AK$2:AK$850, MATCH(B269, Paste_Here!A$2:A$850, 0))&lt;&gt;"", ISNUMBER(VALUE(INDEX(Paste_Here!AK$2:AK$850, MATCH(B269, Paste_Here!A$2:A$850, 0))))), INDEX(Paste_Here!AK$2:AK$850, MATCH(B269, Paste_Here!A$2:A$850, 0)), ""), ""), "")</f>
        <v/>
      </c>
      <c r="DC269" s="66"/>
      <c r="DD269" s="75" t="str">
        <f>IFERROR(IF(B269&lt;&gt;"", IF(ISNUMBER(SEARCH("highrisk", LOWER(INDEX(Paste_Here!AL$2:AL$850, MATCH(B269, Paste_Here!A$2:A$850, 0))))), "High Risk", IF(ISNUMBER(SEARCH("lowrisk", LOWER(INDEX(Paste_Here!AL$2:AL$850, MATCH(B269, Paste_Here!A$2:A$850, 0))))), "Low Risk", IF(ISNUMBER(SEARCH("somerisk", LOWER(INDEX(Paste_Here!AL$2:AL$850, MATCH(B269, Paste_Here!A$2:A$850, 0))))), "Some Risk", IF(ISNUMBER(SEARCH("ot", LOWER(INDEX(Paste_Here!AL$2:AL$850, MATCH(B269, Paste_Here!A$2:A$850, 0))))), "OT", "")))), ""), "")</f>
        <v/>
      </c>
      <c r="DE269" s="66"/>
      <c r="DF269" s="75" t="str">
        <f>IFERROR(IF(B269&lt;&gt;"", IF(AND(INDEX(Paste_Here!AM$2:AM$850, MATCH(B269, Paste_Here!A$2:A$850, 0))&lt;&gt;"", ISNUMBER(VALUE(INDEX(Paste_Here!AM$2:AM$850, MATCH(B269, Paste_Here!A$2:A$850, 0))))), INDEX(Paste_Here!AM$2:AM$850, MATCH(B269, Paste_Here!A$2:A$850, 0)), ""), ""), "")</f>
        <v/>
      </c>
      <c r="DG269" s="66"/>
      <c r="DH269" s="75" t="str">
        <f>IFERROR(IF(B269&lt;&gt;"", IF(ISNUMBER(SEARCH("highrisk", LOWER(INDEX(Paste_Here!AN$2:AN$850, MATCH(B269, Paste_Here!A$2:A$850, 0))))), "High Risk", IF(ISNUMBER(SEARCH("lowrisk", LOWER(INDEX(Paste_Here!AN$2:AN$850, MATCH(B269, Paste_Here!A$2:A$850, 0))))), "Low Risk", IF(ISNUMBER(SEARCH("somerisk", LOWER(INDEX(Paste_Here!AN$2:AN$850, MATCH(B269, Paste_Here!A$2:A$850, 0))))), "Some Risk", IF(ISNUMBER(SEARCH("ot", LOWER(INDEX(Paste_Here!AN$2:AN$850, MATCH(B269, Paste_Here!A$2:A$850, 0))))), "OT", "")))), ""), "")</f>
        <v/>
      </c>
      <c r="DI269" s="66"/>
      <c r="DJ269" s="66"/>
      <c r="DK269" s="75" t="str">
        <f t="shared" si="57"/>
        <v/>
      </c>
      <c r="DL269" s="66"/>
      <c r="DM269" s="75" t="str">
        <f>IFERROR(IF(B269&lt;&gt;"", IF(AND(INDEX(Paste_Here!Q$2:Q$850, MATCH(B269, Paste_Here!A$2:A$850, 0))&lt;&gt;"", ISNUMBER(VALUE(INDEX(Paste_Here!Q$2:Q$850, MATCH(B269, Paste_Here!A$2:A$850, 0))))), INDEX(Paste_Here!Q$2:Q$850, MATCH(B269, Paste_Here!A$2:A$850, 0)), ""), ""), "")</f>
        <v/>
      </c>
      <c r="DN269" s="66"/>
      <c r="DO269" s="75" t="str">
        <f>IFERROR(IF(B269&lt;&gt;"", IF(ISNUMBER(SEARCH("highrisk", LOWER(INDEX(Paste_Here!R$2:R$850, MATCH(B269, Paste_Here!A$2:A$850, 0))))), "High Risk", IF(ISNUMBER(SEARCH("lowrisk", LOWER(INDEX(Paste_Here!R$2:R$850, MATCH(B269, Paste_Here!A$2:A$850, 0))))), "Low Risk", IF(ISNUMBER(SEARCH("somerisk", LOWER(INDEX(Paste_Here!R$2:R$850, MATCH(B269, Paste_Here!A$2:A$850, 0))))), "Some Risk", IF(ISNUMBER(SEARCH("ot", LOWER(INDEX(Paste_Here!R$2:R$850, MATCH(B269, Paste_Here!A$2:A$850, 0))))), "OT", "")))), ""), "")</f>
        <v/>
      </c>
      <c r="DP269" s="66"/>
      <c r="DQ269" s="93" t="str">
        <f>IFERROR(IF(B269&lt;&gt;"", IF(AND(INDEX(Paste_Here!S$2:S$850, MATCH(B269, Paste_Here!A$2:A$850, 0))&lt;&gt;"", ISNUMBER(VALUE(INDEX(Paste_Here!S$2:S$850, MATCH(B269, Paste_Here!A$2:A$850, 0))))), INDEX(Paste_Here!S$2:S$850, MATCH(B269, Paste_Here!A$2:A$850, 0)), ""), ""), "")</f>
        <v/>
      </c>
      <c r="DR269" s="66"/>
      <c r="DS269" s="75"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IF(ISNUMBER(SEARCH("ot", LOWER(INDEX(Paste_Here!T$2:T$850, MATCH(B269, Paste_Here!A$2:A$850, 0))))), "OT", "")))), ""), "")</f>
        <v/>
      </c>
      <c r="DT269" s="66"/>
      <c r="DU269" s="75" t="str">
        <f>IFERROR(IF(B269&lt;&gt;"", IF(AND(INDEX(Paste_Here!U$2:U$850, MATCH(B269, Paste_Here!A$2:A$850, 0))&lt;&gt;"", ISNUMBER(VALUE(INDEX(Paste_Here!U$2:U$850, MATCH(B269, Paste_Here!A$2:A$850, 0))))), INDEX(Paste_Here!U$2:U$850, MATCH(B269, Paste_Here!A$2:A$850, 0)), ""), ""), "")</f>
        <v/>
      </c>
      <c r="DV269" s="66"/>
      <c r="DW269" s="93" t="str">
        <f>IFERROR(IF(B269&lt;&gt;"", IF(ISNUMBER(SEARCH("highrisk", LOWER(INDEX(Paste_Here!V$2:V$850, MATCH(B269, Paste_Here!A$2:A$850, 0))))), "High Risk", IF(ISNUMBER(SEARCH("lowrisk", LOWER(INDEX(Paste_Here!V$2:V$850, MATCH(B269, Paste_Here!A$2:A$850, 0))))), "Low Risk", IF(ISNUMBER(SEARCH("somerisk", LOWER(INDEX(Paste_Here!V$2:V$850, MATCH(B269, Paste_Here!A$2:A$850, 0))))), "Some Risk", IF(ISNUMBER(SEARCH("ot", LOWER(INDEX(Paste_Here!V$2:V$850, MATCH(B269, Paste_Here!A$2:A$850, 0))))), "OT", "")))), ""), "")</f>
        <v/>
      </c>
      <c r="DX269" s="66"/>
      <c r="DY269" s="75" t="str">
        <f>IFERROR(IF(B269&lt;&gt;"", IF(AND(INDEX(Paste_Here!W$2:W$850, MATCH(B269, Paste_Here!A$2:A$850, 0))&lt;&gt;"", ISNUMBER(VALUE(INDEX(Paste_Here!W$2:W$850, MATCH(B269, Paste_Here!A$2:A$850, 0))))), INDEX(Paste_Here!W$2:W$850, MATCH(B269, Paste_Here!A$2:A$850, 0)), ""), ""), "")</f>
        <v/>
      </c>
      <c r="DZ269" s="66"/>
      <c r="EA269" s="75" t="str">
        <f>IFERROR(IF(B269&lt;&gt;"", IF(ISNUMBER(SEARCH("highrisk", LOWER(INDEX(Paste_Here!X$2:X$850, MATCH(B269, Paste_Here!A$2:A$850, 0))))), "High Risk", IF(ISNUMBER(SEARCH("lowrisk", LOWER(INDEX(Paste_Here!X$2:X$850, MATCH(B269, Paste_Here!A$2:A$850, 0))))), "Low Risk", IF(ISNUMBER(SEARCH("somerisk", LOWER(INDEX(Paste_Here!X$2:X$850, MATCH(B269, Paste_Here!A$2:A$850, 0))))), "Some Risk", IF(ISNUMBER(SEARCH("ot", LOWER(INDEX(Paste_Here!X$2:X$850, MATCH(B269, Paste_Here!A$2:A$850, 0))))), "OT", "")))), ""), "")</f>
        <v/>
      </c>
      <c r="EB269" s="66"/>
      <c r="EC269" s="66"/>
      <c r="ED269" s="75" t="str">
        <f t="shared" si="62"/>
        <v/>
      </c>
      <c r="EE269" s="66"/>
      <c r="EF269" s="75" t="str">
        <f>IFERROR(IF(B269&lt;&gt;"", IF(AND(INDEX(Paste_Here!AO$2:AO$850, MATCH(B269, Paste_Here!A$2:A$850, 0))&lt;&gt;"", ISNUMBER(VALUE(INDEX(Paste_Here!AO$2:AO$850, MATCH(B269, Paste_Here!A$2:A$850, 0))))), INDEX(Paste_Here!AO$2:AO$850, MATCH(B269, Paste_Here!A$2:A$850, 0)), ""), ""), "")</f>
        <v/>
      </c>
      <c r="EG269" s="66"/>
      <c r="EH269" s="75" t="str">
        <f>IFERROR(IF(B269&lt;&gt;"", IF(ISNUMBER(SEARCH("highrisk", LOWER(INDEX(Paste_Here!AP$2:AP$850, MATCH(B269, Paste_Here!A$2:A$850, 0))))), "High Risk", IF(ISNUMBER(SEARCH("lowrisk", LOWER(INDEX(Paste_Here!AP$2:AP$850, MATCH(B269, Paste_Here!A$2:A$850, 0))))), "Low Risk", IF(ISNUMBER(SEARCH("somerisk", LOWER(INDEX(Paste_Here!AP$2:AP$850, MATCH(B269, Paste_Here!A$2:A$850, 0))))), "Some Risk", IF(ISNUMBER(SEARCH("ot", LOWER(INDEX(Paste_Here!AP$2:AP$850, MATCH(B269, Paste_Here!A$2:A$850, 0))))), "OT", "")))), ""), "")</f>
        <v/>
      </c>
      <c r="EI269" s="66"/>
      <c r="EJ269" s="93"/>
      <c r="EK269" s="66"/>
      <c r="EL269" s="75" t="str">
        <f>IFERROR(IF(B269&lt;&gt;"", IF(AND(INDEX(Paste_Here!AQ$2:AQ$850, MATCH(B269, Paste_Here!A$2:A$850, 0))&lt;&gt;"", ISNUMBER(VALUE(INDEX(Paste_Here!AQ$2:AQ$850, MATCH(B269, Paste_Here!A$2:A$850, 0))))), INDEX(Paste_Here!AQ$2:AQ$850, MATCH(B269, Paste_Here!A$2:A$850, 0)), ""), ""), "")</f>
        <v/>
      </c>
      <c r="EM269" s="66"/>
      <c r="EN269" s="75" t="str">
        <f>IFERROR(IF(B269&lt;&gt;"", IF(ISNUMBER(SEARCH("highrisk", LOWER(INDEX(Paste_Here!AR$2:AR$850, MATCH(B269, Paste_Here!A$2:A$850, 0))))), "High Risk", IF(ISNUMBER(SEARCH("lowrisk", LOWER(INDEX(Paste_Here!AR$2:AR$850, MATCH(B269, Paste_Here!A$2:A$850, 0))))), "Low Risk", IF(ISNUMBER(SEARCH("somerisk", LOWER(INDEX(Paste_Here!AR$2:AR$850, MATCH(B269, Paste_Here!A$2:A$850, 0))))), "Some Risk", IF(ISNUMBER(SEARCH("ot", LOWER(INDEX(Paste_Here!AR$2:AR$850, MATCH(B269, Paste_Here!A$2:A$850, 0))))), "OT", "")))), ""), "")</f>
        <v/>
      </c>
      <c r="EO269" s="66"/>
      <c r="EP269" s="93"/>
      <c r="EQ269" s="66"/>
      <c r="ER269" s="75"/>
      <c r="ES269" s="66"/>
      <c r="ET269" s="75"/>
      <c r="EU269" s="66"/>
      <c r="EV269" s="66"/>
      <c r="EW269" s="75" t="str">
        <f t="shared" si="63"/>
        <v/>
      </c>
      <c r="EX269" s="66"/>
      <c r="EY269" s="75" t="str">
        <f>IFERROR(IF(B269&lt;&gt;"", IF(AND(INDEX(Paste_Here!Y$2:Y$850, MATCH(B269, Paste_Here!A$2:A$850, 0))&lt;&gt;"", ISNUMBER(VALUE(INDEX(Paste_Here!Y$2:Y$850, MATCH(B269, Paste_Here!A$2:A$850, 0))))), INDEX(Paste_Here!Y$2:Y$850, MATCH(B269, Paste_Here!A$2:A$850, 0)), ""), ""), "")</f>
        <v/>
      </c>
      <c r="EZ269" s="66"/>
      <c r="FA269" s="75" t="str">
        <f>IFERROR(IF(B269&lt;&gt;"", IF(ISNUMBER(SEARCH("highrisk", LOWER(INDEX(Paste_Here!Z$2:Z$850, MATCH(B269, Paste_Here!A$2:A$850, 0))))), "High Risk", IF(ISNUMBER(SEARCH("lowrisk", LOWER(INDEX(Paste_Here!Z$2:Z$850, MATCH(B269, Paste_Here!A$2:A$850, 0))))), "Low Risk", IF(ISNUMBER(SEARCH("somerisk", LOWER(INDEX(Paste_Here!Z$2:Z$850, MATCH(B269, Paste_Here!A$2:A$850, 0))))), "Some Risk", IF(ISNUMBER(SEARCH("ot", LOWER(INDEX(Paste_Here!Z$2:Z$850, MATCH(B269, Paste_Here!A$2:A$850, 0))))), "OT", "")))), ""), "")</f>
        <v/>
      </c>
      <c r="FB269" s="66"/>
      <c r="FC269" s="93"/>
      <c r="FD269" s="66"/>
      <c r="FE269" s="75" t="str">
        <f>IFERROR(IF(B269&lt;&gt;"", IF(AND(INDEX(Paste_Here!AA$2:AA$850, MATCH(B269, Paste_Here!A$2:A$850, 0))&lt;&gt;"", ISNUMBER(VALUE(INDEX(Paste_Here!AA$2:AA$850, MATCH(B269, Paste_Here!A$2:A$850, 0))))), INDEX(Paste_Here!AA$2:AA$850, MATCH(B269, Paste_Here!A$2:A$850, 0)), ""), ""), "")</f>
        <v/>
      </c>
      <c r="FF269" s="66"/>
      <c r="FG269" s="75" t="str">
        <f>IFERROR(IF(B269&lt;&gt;"", IF(ISNUMBER(SEARCH("highrisk", LOWER(INDEX(Paste_Here!AB$2:AB$850, MATCH(B269, Paste_Here!A$2:A$850, 0))))), "High Risk", IF(ISNUMBER(SEARCH("lowrisk", LOWER(INDEX(Paste_Here!AB$2:AB$850, MATCH(B269, Paste_Here!A$2:A$850, 0))))), "Low Risk", IF(ISNUMBER(SEARCH("somerisk", LOWER(INDEX(Paste_Here!AB$2:AB$850, MATCH(B269, Paste_Here!A$2:A$850, 0))))), "Some Risk", IF(ISNUMBER(SEARCH("ot", LOWER(INDEX(Paste_Here!AB$2:AB$850, MATCH(B269, Paste_Here!A$2:A$850, 0))))), "OT", "")))), ""), "")</f>
        <v/>
      </c>
      <c r="FH269" s="66"/>
      <c r="FI269" s="93"/>
      <c r="FJ269" s="66"/>
      <c r="FK269" s="75"/>
      <c r="FL269" s="66"/>
      <c r="FM269" s="75"/>
      <c r="FN269" s="66"/>
      <c r="FO269" s="66"/>
      <c r="FP269" s="75" t="str">
        <f t="shared" si="58"/>
        <v/>
      </c>
      <c r="FQ269" s="66"/>
      <c r="FR269" s="75" t="str">
        <f>IFERROR(IF(B269&lt;&gt;"", IF(ISNUMBER(SEARCH("s", LOWER(INDEX(Paste_Here!L$2:L$850, MATCH(B269, Paste_Here!A$2:A$850, 0))))), "Yes", IF(INDEX(Paste_Here!L$2:L$850, MATCH(B269, Paste_Here!A$2:A$850, 0))&lt;&gt;"", "No", "")), ""), "")</f>
        <v/>
      </c>
      <c r="FS269" s="66"/>
      <c r="FT269" s="75" t="str">
        <f>IFERROR(IF(B269&lt;&gt;"", IF(ISNUMBER(SEARCH("yes", LOWER(INDEX(Paste_Here!F$2:F$850, MATCH(B269, Paste_Here!A$2:A$850, 0))))), "Yes", IF(ISNUMBER(SEARCH("no", LOWER(INDEX(Paste_Here!F$2:F$850, MATCH(B269, Paste_Here!A$2:A$850, 0))))), "No", "")), ""), "")</f>
        <v/>
      </c>
      <c r="FU269" s="66"/>
      <c r="FV269" s="75" t="str">
        <f>IFERROR(IF(B269&lt;&gt;"", IF(ISNUMBER(SEARCH("english language learner", LOWER(INDEX(Paste_Here!C$2:C$850, MATCH(B269, Paste_Here!A$2:A$850, 0))))), "Yes", ""), ""), "")</f>
        <v/>
      </c>
      <c r="FW269" s="66"/>
      <c r="FX269" s="75" t="str">
        <f>IFERROR(IF(B269&lt;&gt;"", IF(OR(ISNUMBER(SEARCH("b", LOWER(INDEX(Paste_Here!J$2:J$850, MATCH(B269, Paste_Here!A$2:A$850, 0))))), ISNUMBER(SEARCH("h", LOWER(INDEX(Paste_Here!J$2:J$850, MATCH(B269, Paste_Here!A$2:A$850, 0))))), ISNUMBER(SEARCH("i", LOWER(INDEX(Paste_Here!J$2:J$850, MATCH(B269, Paste_Here!A$2:A$850, 0)))))), "Yes", IF(INDEX(Paste_Here!J$2:J$850, MATCH(B269, Paste_Here!A$2:A$850, 0))&lt;&gt;"", "No", "")), ""), "")</f>
        <v/>
      </c>
      <c r="FY269" s="66"/>
      <c r="FZ269" s="75" t="str">
        <f>IFERROR(IF(B269&lt;&gt;"", IF(ISNUMBER(SEARCH("yes", LOWER(INDEX(Paste_Here!K$2:K$850, MATCH(B269, Paste_Here!A$2:A$850, 0))))), "Yes", IF(ISNUMBER(SEARCH("no", LOWER(INDEX(Paste_Here!K$2:K$850, MATCH(B269, Paste_Here!A$2:A$850, 0))))), "No", "")), ""), "")</f>
        <v/>
      </c>
      <c r="GA269" s="66"/>
      <c r="GB269" s="75" t="str">
        <f>IFERROR(IF(B269&lt;&gt;"", IF(ISNUMBER(SEARCH("transitional 2", LOWER(INDEX(Paste_Here!C$2:C$850, MATCH(B269, Paste_Here!A$2:A$850, 0))))), "T2",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GC269" s="66"/>
      <c r="GD269" s="75"/>
      <c r="GE269" s="66"/>
      <c r="GF269" s="75"/>
      <c r="GG269" s="66"/>
      <c r="GH269" s="75"/>
      <c r="GI269" s="66"/>
      <c r="GK269" s="1" t="str" cm="1">
        <f t="array" ref="GK269">IFERROR(INDEX(Paste_Here!$B$2:$B$850, MATCH(0, COUNTIF(GK$4:GK268, Paste_Here!$B$2:$B$850) + IF(Paste_Here!$B$2:$B$850="", 1, 0), 0)), "")</f>
        <v/>
      </c>
      <c r="GL269" s="1" t="str">
        <f>IF(GK269&lt;&gt;"", INDEX(Paste_Here!$A$2:$A$850, MATCH(GK269, Paste_Here!$B$2:$B$850, 0)), "")</f>
        <v/>
      </c>
      <c r="GM269" s="1" t="str">
        <f t="shared" si="64"/>
        <v/>
      </c>
      <c r="GN269" s="1" t="str" cm="1">
        <f t="array" ref="GN269">IFERROR(INDEX($GM$5:$GM$850, MATCH(SMALL(IF($GM$5:$GM$850&lt;&gt;"", COUNTIF($GM$5:$GM$850, "&lt;"&amp;$GM$5:$GM$850)+1), ROW()-ROW($GN$5)+1), COUNTIF($GM$5:$GM$850, "&lt;"&amp;$GM$5:$GM$850)+1, 0)), "")</f>
        <v/>
      </c>
    </row>
    <row r="270" spans="1:196">
      <c r="A270" s="66"/>
      <c r="B270" s="75" t="str">
        <f t="shared" si="52"/>
        <v/>
      </c>
      <c r="C270" s="66"/>
      <c r="D270" s="75" t="str">
        <f>IFERROR(IF(AND(INDEX(Paste_Here!N$2:N$850, MATCH(B270, Paste_Here!A$2:A$850, 0)) = ""), "", IF(UPPER(INDEX(Paste_Here!N$2:N$850, MATCH(B270, Paste_Here!A$2:A$850, 0))) = "YES", "Yes", IF(UPPER(INDEX(Paste_Here!N$2:N$850, MATCH(B270, Paste_Here!A$2:A$850, 0))) = "NO", "No", ""))), "")</f>
        <v/>
      </c>
      <c r="E270" s="66"/>
      <c r="F270" s="75" t="str">
        <f t="shared" si="59"/>
        <v/>
      </c>
      <c r="G270" s="66"/>
      <c r="H270" s="75" t="str">
        <f t="shared" si="60"/>
        <v/>
      </c>
      <c r="I270" s="66"/>
      <c r="J270" s="75" t="str">
        <f t="shared" si="61"/>
        <v/>
      </c>
      <c r="K270" s="66"/>
      <c r="L270" s="75"/>
      <c r="M270" s="66"/>
      <c r="N270" s="75" t="str">
        <f>IFERROR(IF(B270&lt;&gt;"", IF(AND(INDEX(Paste_Here!AW$2:AW$850, MATCH(B270, Paste_Here!A$2:A$850, 0))&lt;&gt;"", ISNUMBER(VALUE(INDEX(Paste_Here!AW$2:AW$850, MATCH(B270, Paste_Here!A$2:A$850, 0))))), INDEX(Paste_Here!AW$2:AW$850, MATCH(B270, Paste_Here!A$2:A$850, 0)), ""), ""), "")</f>
        <v/>
      </c>
      <c r="O270" s="66"/>
      <c r="P270" s="75" t="str">
        <f>IFERROR(IF(B270&lt;&gt;"", IF(AND(INDEX(Paste_Here!AX$2:AX$850, MATCH(B270, Paste_Here!A$2:A$850, 0))&lt;&gt;"", ISNUMBER(VALUE(INDEX(Paste_Here!AX$2:AX$850, MATCH(B270, Paste_Here!A$2:A$850, 0))))), INDEX(Paste_Here!AX$2:AX$850, MATCH(B270, Paste_Here!A$2:A$850, 0)), ""), ""), "")</f>
        <v/>
      </c>
      <c r="Q270" s="66"/>
      <c r="R270" s="75" t="str">
        <f>IFERROR(IF(B270&lt;&gt;"", IF(AND(INDEX(Paste_Here!AU$2:AU$850, MATCH(B270, Paste_Here!A$2:A$850, 0))&lt;&gt;"", ISNUMBER(VALUE(INDEX(Paste_Here!AU$2:AU$850, MATCH(B270, Paste_Here!A$2:A$850, 0))))), INDEX(Paste_Here!AU$2:AU$850, MATCH(B270, Paste_Here!A$2:A$850, 0)), ""), ""), "")</f>
        <v/>
      </c>
      <c r="S270" s="66"/>
      <c r="T270" s="75" t="str">
        <f>IFERROR(IF(B270&lt;&gt;"", IF(AND(INDEX(Paste_Here!AV$2:AV$850, MATCH(B270, Paste_Here!A$2:A$850, 0))&lt;&gt;"", ISNUMBER(VALUE(INDEX(Paste_Here!AV$2:AV$850, MATCH(B270, Paste_Here!A$2:A$850, 0))))), INDEX(Paste_Here!AV$2:AV$850, MATCH(B270, Paste_Here!A$2:A$850, 0)), ""), ""), "")</f>
        <v/>
      </c>
      <c r="U270" s="66"/>
      <c r="W270" s="66"/>
      <c r="Y270" s="66"/>
      <c r="Z270" s="66"/>
      <c r="AA270" s="75" t="str">
        <f t="shared" si="53"/>
        <v/>
      </c>
      <c r="AB270" s="66"/>
      <c r="AC270" s="75"/>
      <c r="AD270" s="66"/>
      <c r="AE270" s="98"/>
      <c r="AF270" s="66"/>
      <c r="AG270" s="75"/>
      <c r="AH270" s="66"/>
      <c r="AI270" s="75" t="str">
        <f>IFERROR(IF(B270&lt;&gt;"", IF(AND(INDEX(Paste_Here!AC$2:AC$850, MATCH(B270, Paste_Here!A$2:A$850, 0))&lt;&gt;"", ISNUMBER(VALUE(INDEX(Paste_Here!AC$2:AC$850, MATCH(B270, Paste_Here!A$2:A$850, 0))))), INDEX(Paste_Here!AC$2:AC$850, MATCH(B270, Paste_Here!A$2:A$850, 0)), ""), ""), "")</f>
        <v/>
      </c>
      <c r="AJ270" s="66"/>
      <c r="AK270" s="75" t="str">
        <f>IFERROR(IF(B270&lt;&gt;"", IF(ISNUMBER(SEARCH("highrisk", LOWER(INDEX(Paste_Here!AD$2:AD$850, MATCH(B270, Paste_Here!A$2:A$850, 0))))), "High Risk", IF(ISNUMBER(SEARCH("lowrisk", LOWER(INDEX(Paste_Here!AD$2:AD$850, MATCH(B270, Paste_Here!A$2:A$850, 0))))), "Low Risk", IF(ISNUMBER(SEARCH("somerisk", LOWER(INDEX(Paste_Here!AD$2:AD$850, MATCH(B270, Paste_Here!A$2:A$850, 0))))), "Some Risk", IF(ISNUMBER(SEARCH("ot", LOWER(INDEX(Paste_Here!AD$2:AD$850, MATCH(B270, Paste_Here!A$2:A$850, 0))))), "OT", "")))), ""), "")</f>
        <v/>
      </c>
      <c r="AL270" s="66"/>
      <c r="AM270" s="75"/>
      <c r="AN270" s="66"/>
      <c r="AO270" s="75" t="str">
        <f>IFERROR(IF(B270&lt;&gt;"", IF(AND(INDEX(Paste_Here!M$2:M$850, MATCH(B270, Paste_Here!A$2:A$850, 0))&lt;&gt;"", ISNUMBER(VALUE(INDEX(Paste_Here!M$2:M$850, MATCH(B270, Paste_Here!A$2:A$850, 0))))), INDEX(Paste_Here!M$2:M$850, MATCH(B270, Paste_Here!A$2:A$850, 0)), ""), ""), "")</f>
        <v/>
      </c>
      <c r="AP270" s="66"/>
      <c r="AQ270" s="75" t="str">
        <f>IFERROR(IF(B270&lt;&gt;"", IF(ISNUMBER(SEARCH("highrisk", LOWER(INDEX(Paste_Here!N$2:N$850, MATCH(B270, Paste_Here!A$2:A$850, 0))))), "High Risk", IF(ISNUMBER(SEARCH("lowrisk", LOWER(INDEX(Paste_Here!N$2:N$850, MATCH(B270, Paste_Here!A$2:A$850, 0))))), "Low Risk", IF(ISNUMBER(SEARCH("somerisk", LOWER(INDEX(Paste_Here!N$2:N$850, MATCH(B270, Paste_Here!A$2:A$850, 0))))), "Some Risk", IF(ISNUMBER(SEARCH("ot", LOWER(INDEX(Paste_Here!N$2:N$850, MATCH(B270, Paste_Here!A$2:A$850, 0))))), "OT", "")))), ""), "")</f>
        <v/>
      </c>
      <c r="AT270" s="66"/>
      <c r="AU270" s="103"/>
      <c r="AV270" s="66"/>
      <c r="AW270" s="66"/>
      <c r="AX270" s="75" t="str">
        <f t="shared" si="54"/>
        <v/>
      </c>
      <c r="AY270" s="66"/>
      <c r="AZ270" s="75"/>
      <c r="BA270" s="66"/>
      <c r="BB270" s="75"/>
      <c r="BC270" s="66"/>
      <c r="BD270" s="75"/>
      <c r="BE270" s="66"/>
      <c r="BF270" s="75" t="str">
        <f>IFERROR(IF(B270&lt;&gt;"", IF(AND(INDEX(Paste_Here!AE$2:AE$850, MATCH(B270, Paste_Here!A$2:A$850, 0))&lt;&gt;"", ISNUMBER(VALUE(INDEX(Paste_Here!AE$2:AE$850, MATCH(B270, Paste_Here!A$2:A$850, 0))))), INDEX(Paste_Here!AE$2:AE$850, MATCH(B270, Paste_Here!A$2:A$850, 0)), ""), ""), "")</f>
        <v/>
      </c>
      <c r="BG270" s="66"/>
      <c r="BH270" s="75" t="str">
        <f>IFERROR(IF(B270&lt;&gt;"", IF(ISNUMBER(SEARCH("highrisk", LOWER(INDEX(Paste_Here!AF$2:AF$850, MATCH(B270, Paste_Here!A$2:A$850, 0))))), "High Risk", IF(ISNUMBER(SEARCH("lowrisk", LOWER(INDEX(Paste_Here!AF$2:AF$850, MATCH(B270, Paste_Here!A$2:A$850, 0))))), "Low Risk", IF(ISNUMBER(SEARCH("somerisk", LOWER(INDEX(Paste_Here!AF$2:AF$850, MATCH(B270, Paste_Here!A$2:A$850, 0))))), "Some Risk", IF(ISNUMBER(SEARCH("ot", LOWER(INDEX(Paste_Here!AF$2:AF$850, MATCH(B270, Paste_Here!A$2:A$850, 0))))), "OT", "")))), ""), "")</f>
        <v/>
      </c>
      <c r="BI270" s="66"/>
      <c r="BJ270" s="75"/>
      <c r="BK270" s="66"/>
      <c r="BL270" s="75" t="str">
        <f>IFERROR(IF(B270&lt;&gt;"", IF(AND(INDEX(Paste_Here!O$2:O$850, MATCH(B270, Paste_Here!A$2:A$850, 0))&lt;&gt;"", ISNUMBER(VALUE(INDEX(Paste_Here!O$2:O$850, MATCH(B270, Paste_Here!A$2:A$850, 0))))), INDEX(Paste_Here!O$2:O$850, MATCH(B270, Paste_Here!A$2:A$850, 0)), ""), ""), "")</f>
        <v/>
      </c>
      <c r="BM270" s="66"/>
      <c r="BN270" s="75" t="str">
        <f>IFERROR(IF(B270&lt;&gt;"", IF(ISNUMBER(SEARCH("highrisk", LOWER(INDEX(Paste_Here!P$2:P$850, MATCH(B270, Paste_Here!A$2:A$850, 0))))), "High Risk", IF(ISNUMBER(SEARCH("lowrisk", LOWER(INDEX(Paste_Here!P$2:P$850, MATCH(B270, Paste_Here!A$2:A$850, 0))))), "Low Risk", IF(ISNUMBER(SEARCH("somerisk", LOWER(INDEX(Paste_Here!P$2:P$850, MATCH(B270, Paste_Here!A$2:A$850, 0))))), "Some Risk", IF(ISNUMBER(SEARCH("ot", LOWER(INDEX(Paste_Here!P$2:P$850, MATCH(B270, Paste_Here!A$2:A$850, 0))))), "OT", "")))), ""), "")</f>
        <v/>
      </c>
      <c r="BQ270" s="66"/>
      <c r="BR270" s="75"/>
      <c r="BS270" s="66"/>
      <c r="BT270" s="66"/>
      <c r="BU270" s="75" t="str">
        <f t="shared" si="55"/>
        <v/>
      </c>
      <c r="BV270" s="66"/>
      <c r="BW270" s="75"/>
      <c r="BX270" s="66"/>
      <c r="BY270" s="75"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BZ270" s="66"/>
      <c r="CA270" s="75"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CB270" s="66"/>
      <c r="CC270" s="75"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CD270" s="66"/>
      <c r="CE270" s="75"/>
      <c r="CF270" s="66"/>
      <c r="CK270" s="75"/>
      <c r="CL270" s="66"/>
      <c r="CM270" s="75"/>
      <c r="CN270" s="66"/>
      <c r="CO270" s="75"/>
      <c r="CP270" s="66"/>
      <c r="CQ270" s="66"/>
      <c r="CR270" s="75" t="str">
        <f t="shared" si="56"/>
        <v/>
      </c>
      <c r="CS270" s="66"/>
      <c r="CT270" s="75"/>
      <c r="CU270" s="66"/>
      <c r="CV270" s="75"/>
      <c r="CW270" s="66"/>
      <c r="CX270" s="75"/>
      <c r="CY270" s="66"/>
      <c r="CZ270" s="75"/>
      <c r="DA270" s="66"/>
      <c r="DB270" s="75" t="str">
        <f>IFERROR(IF(B270&lt;&gt;"", IF(AND(INDEX(Paste_Here!AK$2:AK$850, MATCH(B270, Paste_Here!A$2:A$850, 0))&lt;&gt;"", ISNUMBER(VALUE(INDEX(Paste_Here!AK$2:AK$850, MATCH(B270, Paste_Here!A$2:A$850, 0))))), INDEX(Paste_Here!AK$2:AK$850, MATCH(B270, Paste_Here!A$2:A$850, 0)), ""), ""), "")</f>
        <v/>
      </c>
      <c r="DC270" s="66"/>
      <c r="DD270" s="75" t="str">
        <f>IFERROR(IF(B270&lt;&gt;"", IF(ISNUMBER(SEARCH("highrisk", LOWER(INDEX(Paste_Here!AL$2:AL$850, MATCH(B270, Paste_Here!A$2:A$850, 0))))), "High Risk", IF(ISNUMBER(SEARCH("lowrisk", LOWER(INDEX(Paste_Here!AL$2:AL$850, MATCH(B270, Paste_Here!A$2:A$850, 0))))), "Low Risk", IF(ISNUMBER(SEARCH("somerisk", LOWER(INDEX(Paste_Here!AL$2:AL$850, MATCH(B270, Paste_Here!A$2:A$850, 0))))), "Some Risk", IF(ISNUMBER(SEARCH("ot", LOWER(INDEX(Paste_Here!AL$2:AL$850, MATCH(B270, Paste_Here!A$2:A$850, 0))))), "OT", "")))), ""), "")</f>
        <v/>
      </c>
      <c r="DE270" s="66"/>
      <c r="DF270" s="75" t="str">
        <f>IFERROR(IF(B270&lt;&gt;"", IF(AND(INDEX(Paste_Here!AM$2:AM$850, MATCH(B270, Paste_Here!A$2:A$850, 0))&lt;&gt;"", ISNUMBER(VALUE(INDEX(Paste_Here!AM$2:AM$850, MATCH(B270, Paste_Here!A$2:A$850, 0))))), INDEX(Paste_Here!AM$2:AM$850, MATCH(B270, Paste_Here!A$2:A$850, 0)), ""), ""), "")</f>
        <v/>
      </c>
      <c r="DG270" s="66"/>
      <c r="DH270" s="75" t="str">
        <f>IFERROR(IF(B270&lt;&gt;"", IF(ISNUMBER(SEARCH("highrisk", LOWER(INDEX(Paste_Here!AN$2:AN$850, MATCH(B270, Paste_Here!A$2:A$850, 0))))), "High Risk", IF(ISNUMBER(SEARCH("lowrisk", LOWER(INDEX(Paste_Here!AN$2:AN$850, MATCH(B270, Paste_Here!A$2:A$850, 0))))), "Low Risk", IF(ISNUMBER(SEARCH("somerisk", LOWER(INDEX(Paste_Here!AN$2:AN$850, MATCH(B270, Paste_Here!A$2:A$850, 0))))), "Some Risk", IF(ISNUMBER(SEARCH("ot", LOWER(INDEX(Paste_Here!AN$2:AN$850, MATCH(B270, Paste_Here!A$2:A$850, 0))))), "OT", "")))), ""), "")</f>
        <v/>
      </c>
      <c r="DI270" s="66"/>
      <c r="DJ270" s="66"/>
      <c r="DK270" s="75" t="str">
        <f t="shared" si="57"/>
        <v/>
      </c>
      <c r="DL270" s="66"/>
      <c r="DM270" s="75" t="str">
        <f>IFERROR(IF(B270&lt;&gt;"", IF(AND(INDEX(Paste_Here!Q$2:Q$850, MATCH(B270, Paste_Here!A$2:A$850, 0))&lt;&gt;"", ISNUMBER(VALUE(INDEX(Paste_Here!Q$2:Q$850, MATCH(B270, Paste_Here!A$2:A$850, 0))))), INDEX(Paste_Here!Q$2:Q$850, MATCH(B270, Paste_Here!A$2:A$850, 0)), ""), ""), "")</f>
        <v/>
      </c>
      <c r="DN270" s="66"/>
      <c r="DO270" s="75" t="str">
        <f>IFERROR(IF(B270&lt;&gt;"", IF(ISNUMBER(SEARCH("highrisk", LOWER(INDEX(Paste_Here!R$2:R$850, MATCH(B270, Paste_Here!A$2:A$850, 0))))), "High Risk", IF(ISNUMBER(SEARCH("lowrisk", LOWER(INDEX(Paste_Here!R$2:R$850, MATCH(B270, Paste_Here!A$2:A$850, 0))))), "Low Risk", IF(ISNUMBER(SEARCH("somerisk", LOWER(INDEX(Paste_Here!R$2:R$850, MATCH(B270, Paste_Here!A$2:A$850, 0))))), "Some Risk", IF(ISNUMBER(SEARCH("ot", LOWER(INDEX(Paste_Here!R$2:R$850, MATCH(B270, Paste_Here!A$2:A$850, 0))))), "OT", "")))), ""), "")</f>
        <v/>
      </c>
      <c r="DP270" s="66"/>
      <c r="DQ270" s="93" t="str">
        <f>IFERROR(IF(B270&lt;&gt;"", IF(AND(INDEX(Paste_Here!S$2:S$850, MATCH(B270, Paste_Here!A$2:A$850, 0))&lt;&gt;"", ISNUMBER(VALUE(INDEX(Paste_Here!S$2:S$850, MATCH(B270, Paste_Here!A$2:A$850, 0))))), INDEX(Paste_Here!S$2:S$850, MATCH(B270, Paste_Here!A$2:A$850, 0)), ""), ""), "")</f>
        <v/>
      </c>
      <c r="DR270" s="66"/>
      <c r="DS270" s="75"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IF(ISNUMBER(SEARCH("ot", LOWER(INDEX(Paste_Here!T$2:T$850, MATCH(B270, Paste_Here!A$2:A$850, 0))))), "OT", "")))), ""), "")</f>
        <v/>
      </c>
      <c r="DT270" s="66"/>
      <c r="DU270" s="75" t="str">
        <f>IFERROR(IF(B270&lt;&gt;"", IF(AND(INDEX(Paste_Here!U$2:U$850, MATCH(B270, Paste_Here!A$2:A$850, 0))&lt;&gt;"", ISNUMBER(VALUE(INDEX(Paste_Here!U$2:U$850, MATCH(B270, Paste_Here!A$2:A$850, 0))))), INDEX(Paste_Here!U$2:U$850, MATCH(B270, Paste_Here!A$2:A$850, 0)), ""), ""), "")</f>
        <v/>
      </c>
      <c r="DV270" s="66"/>
      <c r="DW270" s="93" t="str">
        <f>IFERROR(IF(B270&lt;&gt;"", IF(ISNUMBER(SEARCH("highrisk", LOWER(INDEX(Paste_Here!V$2:V$850, MATCH(B270, Paste_Here!A$2:A$850, 0))))), "High Risk", IF(ISNUMBER(SEARCH("lowrisk", LOWER(INDEX(Paste_Here!V$2:V$850, MATCH(B270, Paste_Here!A$2:A$850, 0))))), "Low Risk", IF(ISNUMBER(SEARCH("somerisk", LOWER(INDEX(Paste_Here!V$2:V$850, MATCH(B270, Paste_Here!A$2:A$850, 0))))), "Some Risk", IF(ISNUMBER(SEARCH("ot", LOWER(INDEX(Paste_Here!V$2:V$850, MATCH(B270, Paste_Here!A$2:A$850, 0))))), "OT", "")))), ""), "")</f>
        <v/>
      </c>
      <c r="DX270" s="66"/>
      <c r="DY270" s="75" t="str">
        <f>IFERROR(IF(B270&lt;&gt;"", IF(AND(INDEX(Paste_Here!W$2:W$850, MATCH(B270, Paste_Here!A$2:A$850, 0))&lt;&gt;"", ISNUMBER(VALUE(INDEX(Paste_Here!W$2:W$850, MATCH(B270, Paste_Here!A$2:A$850, 0))))), INDEX(Paste_Here!W$2:W$850, MATCH(B270, Paste_Here!A$2:A$850, 0)), ""), ""), "")</f>
        <v/>
      </c>
      <c r="DZ270" s="66"/>
      <c r="EA270" s="75" t="str">
        <f>IFERROR(IF(B270&lt;&gt;"", IF(ISNUMBER(SEARCH("highrisk", LOWER(INDEX(Paste_Here!X$2:X$850, MATCH(B270, Paste_Here!A$2:A$850, 0))))), "High Risk", IF(ISNUMBER(SEARCH("lowrisk", LOWER(INDEX(Paste_Here!X$2:X$850, MATCH(B270, Paste_Here!A$2:A$850, 0))))), "Low Risk", IF(ISNUMBER(SEARCH("somerisk", LOWER(INDEX(Paste_Here!X$2:X$850, MATCH(B270, Paste_Here!A$2:A$850, 0))))), "Some Risk", IF(ISNUMBER(SEARCH("ot", LOWER(INDEX(Paste_Here!X$2:X$850, MATCH(B270, Paste_Here!A$2:A$850, 0))))), "OT", "")))), ""), "")</f>
        <v/>
      </c>
      <c r="EB270" s="66"/>
      <c r="EC270" s="66"/>
      <c r="ED270" s="75" t="str">
        <f t="shared" si="62"/>
        <v/>
      </c>
      <c r="EE270" s="66"/>
      <c r="EF270" s="75" t="str">
        <f>IFERROR(IF(B270&lt;&gt;"", IF(AND(INDEX(Paste_Here!AO$2:AO$850, MATCH(B270, Paste_Here!A$2:A$850, 0))&lt;&gt;"", ISNUMBER(VALUE(INDEX(Paste_Here!AO$2:AO$850, MATCH(B270, Paste_Here!A$2:A$850, 0))))), INDEX(Paste_Here!AO$2:AO$850, MATCH(B270, Paste_Here!A$2:A$850, 0)), ""), ""), "")</f>
        <v/>
      </c>
      <c r="EG270" s="66"/>
      <c r="EH270" s="75" t="str">
        <f>IFERROR(IF(B270&lt;&gt;"", IF(ISNUMBER(SEARCH("highrisk", LOWER(INDEX(Paste_Here!AP$2:AP$850, MATCH(B270, Paste_Here!A$2:A$850, 0))))), "High Risk", IF(ISNUMBER(SEARCH("lowrisk", LOWER(INDEX(Paste_Here!AP$2:AP$850, MATCH(B270, Paste_Here!A$2:A$850, 0))))), "Low Risk", IF(ISNUMBER(SEARCH("somerisk", LOWER(INDEX(Paste_Here!AP$2:AP$850, MATCH(B270, Paste_Here!A$2:A$850, 0))))), "Some Risk", IF(ISNUMBER(SEARCH("ot", LOWER(INDEX(Paste_Here!AP$2:AP$850, MATCH(B270, Paste_Here!A$2:A$850, 0))))), "OT", "")))), ""), "")</f>
        <v/>
      </c>
      <c r="EI270" s="66"/>
      <c r="EJ270" s="93"/>
      <c r="EK270" s="66"/>
      <c r="EL270" s="75" t="str">
        <f>IFERROR(IF(B270&lt;&gt;"", IF(AND(INDEX(Paste_Here!AQ$2:AQ$850, MATCH(B270, Paste_Here!A$2:A$850, 0))&lt;&gt;"", ISNUMBER(VALUE(INDEX(Paste_Here!AQ$2:AQ$850, MATCH(B270, Paste_Here!A$2:A$850, 0))))), INDEX(Paste_Here!AQ$2:AQ$850, MATCH(B270, Paste_Here!A$2:A$850, 0)), ""), ""), "")</f>
        <v/>
      </c>
      <c r="EM270" s="66"/>
      <c r="EN270" s="75" t="str">
        <f>IFERROR(IF(B270&lt;&gt;"", IF(ISNUMBER(SEARCH("highrisk", LOWER(INDEX(Paste_Here!AR$2:AR$850, MATCH(B270, Paste_Here!A$2:A$850, 0))))), "High Risk", IF(ISNUMBER(SEARCH("lowrisk", LOWER(INDEX(Paste_Here!AR$2:AR$850, MATCH(B270, Paste_Here!A$2:A$850, 0))))), "Low Risk", IF(ISNUMBER(SEARCH("somerisk", LOWER(INDEX(Paste_Here!AR$2:AR$850, MATCH(B270, Paste_Here!A$2:A$850, 0))))), "Some Risk", IF(ISNUMBER(SEARCH("ot", LOWER(INDEX(Paste_Here!AR$2:AR$850, MATCH(B270, Paste_Here!A$2:A$850, 0))))), "OT", "")))), ""), "")</f>
        <v/>
      </c>
      <c r="EO270" s="66"/>
      <c r="EP270" s="93"/>
      <c r="EQ270" s="66"/>
      <c r="ER270" s="75"/>
      <c r="ES270" s="66"/>
      <c r="ET270" s="75"/>
      <c r="EU270" s="66"/>
      <c r="EV270" s="66"/>
      <c r="EW270" s="75" t="str">
        <f t="shared" si="63"/>
        <v/>
      </c>
      <c r="EX270" s="66"/>
      <c r="EY270" s="75" t="str">
        <f>IFERROR(IF(B270&lt;&gt;"", IF(AND(INDEX(Paste_Here!Y$2:Y$850, MATCH(B270, Paste_Here!A$2:A$850, 0))&lt;&gt;"", ISNUMBER(VALUE(INDEX(Paste_Here!Y$2:Y$850, MATCH(B270, Paste_Here!A$2:A$850, 0))))), INDEX(Paste_Here!Y$2:Y$850, MATCH(B270, Paste_Here!A$2:A$850, 0)), ""), ""), "")</f>
        <v/>
      </c>
      <c r="EZ270" s="66"/>
      <c r="FA270" s="75" t="str">
        <f>IFERROR(IF(B270&lt;&gt;"", IF(ISNUMBER(SEARCH("highrisk", LOWER(INDEX(Paste_Here!Z$2:Z$850, MATCH(B270, Paste_Here!A$2:A$850, 0))))), "High Risk", IF(ISNUMBER(SEARCH("lowrisk", LOWER(INDEX(Paste_Here!Z$2:Z$850, MATCH(B270, Paste_Here!A$2:A$850, 0))))), "Low Risk", IF(ISNUMBER(SEARCH("somerisk", LOWER(INDEX(Paste_Here!Z$2:Z$850, MATCH(B270, Paste_Here!A$2:A$850, 0))))), "Some Risk", IF(ISNUMBER(SEARCH("ot", LOWER(INDEX(Paste_Here!Z$2:Z$850, MATCH(B270, Paste_Here!A$2:A$850, 0))))), "OT", "")))), ""), "")</f>
        <v/>
      </c>
      <c r="FB270" s="66"/>
      <c r="FC270" s="93"/>
      <c r="FD270" s="66"/>
      <c r="FE270" s="75" t="str">
        <f>IFERROR(IF(B270&lt;&gt;"", IF(AND(INDEX(Paste_Here!AA$2:AA$850, MATCH(B270, Paste_Here!A$2:A$850, 0))&lt;&gt;"", ISNUMBER(VALUE(INDEX(Paste_Here!AA$2:AA$850, MATCH(B270, Paste_Here!A$2:A$850, 0))))), INDEX(Paste_Here!AA$2:AA$850, MATCH(B270, Paste_Here!A$2:A$850, 0)), ""), ""), "")</f>
        <v/>
      </c>
      <c r="FF270" s="66"/>
      <c r="FG270" s="75" t="str">
        <f>IFERROR(IF(B270&lt;&gt;"", IF(ISNUMBER(SEARCH("highrisk", LOWER(INDEX(Paste_Here!AB$2:AB$850, MATCH(B270, Paste_Here!A$2:A$850, 0))))), "High Risk", IF(ISNUMBER(SEARCH("lowrisk", LOWER(INDEX(Paste_Here!AB$2:AB$850, MATCH(B270, Paste_Here!A$2:A$850, 0))))), "Low Risk", IF(ISNUMBER(SEARCH("somerisk", LOWER(INDEX(Paste_Here!AB$2:AB$850, MATCH(B270, Paste_Here!A$2:A$850, 0))))), "Some Risk", IF(ISNUMBER(SEARCH("ot", LOWER(INDEX(Paste_Here!AB$2:AB$850, MATCH(B270, Paste_Here!A$2:A$850, 0))))), "OT", "")))), ""), "")</f>
        <v/>
      </c>
      <c r="FH270" s="66"/>
      <c r="FI270" s="93"/>
      <c r="FJ270" s="66"/>
      <c r="FK270" s="75"/>
      <c r="FL270" s="66"/>
      <c r="FM270" s="75"/>
      <c r="FN270" s="66"/>
      <c r="FO270" s="66"/>
      <c r="FP270" s="75" t="str">
        <f t="shared" si="58"/>
        <v/>
      </c>
      <c r="FQ270" s="66"/>
      <c r="FR270" s="75" t="str">
        <f>IFERROR(IF(B270&lt;&gt;"", IF(ISNUMBER(SEARCH("s", LOWER(INDEX(Paste_Here!L$2:L$850, MATCH(B270, Paste_Here!A$2:A$850, 0))))), "Yes", IF(INDEX(Paste_Here!L$2:L$850, MATCH(B270, Paste_Here!A$2:A$850, 0))&lt;&gt;"", "No", "")), ""), "")</f>
        <v/>
      </c>
      <c r="FS270" s="66"/>
      <c r="FT270" s="75" t="str">
        <f>IFERROR(IF(B270&lt;&gt;"", IF(ISNUMBER(SEARCH("yes", LOWER(INDEX(Paste_Here!F$2:F$850, MATCH(B270, Paste_Here!A$2:A$850, 0))))), "Yes", IF(ISNUMBER(SEARCH("no", LOWER(INDEX(Paste_Here!F$2:F$850, MATCH(B270, Paste_Here!A$2:A$850, 0))))), "No", "")), ""), "")</f>
        <v/>
      </c>
      <c r="FU270" s="66"/>
      <c r="FV270" s="75" t="str">
        <f>IFERROR(IF(B270&lt;&gt;"", IF(ISNUMBER(SEARCH("english language learner", LOWER(INDEX(Paste_Here!C$2:C$850, MATCH(B270, Paste_Here!A$2:A$850, 0))))), "Yes", ""), ""), "")</f>
        <v/>
      </c>
      <c r="FW270" s="66"/>
      <c r="FX270" s="75" t="str">
        <f>IFERROR(IF(B270&lt;&gt;"", IF(OR(ISNUMBER(SEARCH("b", LOWER(INDEX(Paste_Here!J$2:J$850, MATCH(B270, Paste_Here!A$2:A$850, 0))))), ISNUMBER(SEARCH("h", LOWER(INDEX(Paste_Here!J$2:J$850, MATCH(B270, Paste_Here!A$2:A$850, 0))))), ISNUMBER(SEARCH("i", LOWER(INDEX(Paste_Here!J$2:J$850, MATCH(B270, Paste_Here!A$2:A$850, 0)))))), "Yes", IF(INDEX(Paste_Here!J$2:J$850, MATCH(B270, Paste_Here!A$2:A$850, 0))&lt;&gt;"", "No", "")), ""), "")</f>
        <v/>
      </c>
      <c r="FY270" s="66"/>
      <c r="FZ270" s="75" t="str">
        <f>IFERROR(IF(B270&lt;&gt;"", IF(ISNUMBER(SEARCH("yes", LOWER(INDEX(Paste_Here!K$2:K$850, MATCH(B270, Paste_Here!A$2:A$850, 0))))), "Yes", IF(ISNUMBER(SEARCH("no", LOWER(INDEX(Paste_Here!K$2:K$850, MATCH(B270, Paste_Here!A$2:A$850, 0))))), "No", "")), ""), "")</f>
        <v/>
      </c>
      <c r="GA270" s="66"/>
      <c r="GB270" s="75" t="str">
        <f>IFERROR(IF(B270&lt;&gt;"", IF(ISNUMBER(SEARCH("transitional 2", LOWER(INDEX(Paste_Here!C$2:C$850, MATCH(B270, Paste_Here!A$2:A$850, 0))))), "T2",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GC270" s="66"/>
      <c r="GD270" s="75"/>
      <c r="GE270" s="66"/>
      <c r="GF270" s="75"/>
      <c r="GG270" s="66"/>
      <c r="GH270" s="75"/>
      <c r="GI270" s="66"/>
      <c r="GK270" s="1" t="str" cm="1">
        <f t="array" ref="GK270">IFERROR(INDEX(Paste_Here!$B$2:$B$850, MATCH(0, COUNTIF(GK$4:GK269, Paste_Here!$B$2:$B$850) + IF(Paste_Here!$B$2:$B$850="", 1, 0), 0)), "")</f>
        <v/>
      </c>
      <c r="GL270" s="1" t="str">
        <f>IF(GK270&lt;&gt;"", INDEX(Paste_Here!$A$2:$A$850, MATCH(GK270, Paste_Here!$B$2:$B$850, 0)), "")</f>
        <v/>
      </c>
      <c r="GM270" s="1" t="str">
        <f t="shared" si="64"/>
        <v/>
      </c>
      <c r="GN270" s="1" t="str" cm="1">
        <f t="array" ref="GN270">IFERROR(INDEX($GM$5:$GM$850, MATCH(SMALL(IF($GM$5:$GM$850&lt;&gt;"", COUNTIF($GM$5:$GM$850, "&lt;"&amp;$GM$5:$GM$850)+1), ROW()-ROW($GN$5)+1), COUNTIF($GM$5:$GM$850, "&lt;"&amp;$GM$5:$GM$850)+1, 0)), "")</f>
        <v/>
      </c>
    </row>
    <row r="271" spans="1:196">
      <c r="A271" s="66"/>
      <c r="B271" s="75" t="str">
        <f t="shared" si="52"/>
        <v/>
      </c>
      <c r="C271" s="66"/>
      <c r="D271" s="75" t="str">
        <f>IFERROR(IF(AND(INDEX(Paste_Here!N$2:N$850, MATCH(B271, Paste_Here!A$2:A$850, 0)) = ""), "", IF(UPPER(INDEX(Paste_Here!N$2:N$850, MATCH(B271, Paste_Here!A$2:A$850, 0))) = "YES", "Yes", IF(UPPER(INDEX(Paste_Here!N$2:N$850, MATCH(B271, Paste_Here!A$2:A$850, 0))) = "NO", "No", ""))), "")</f>
        <v/>
      </c>
      <c r="E271" s="66"/>
      <c r="F271" s="75" t="str">
        <f t="shared" si="59"/>
        <v/>
      </c>
      <c r="G271" s="66"/>
      <c r="H271" s="75" t="str">
        <f t="shared" si="60"/>
        <v/>
      </c>
      <c r="I271" s="66"/>
      <c r="J271" s="75" t="str">
        <f t="shared" si="61"/>
        <v/>
      </c>
      <c r="K271" s="66"/>
      <c r="L271" s="75"/>
      <c r="M271" s="66"/>
      <c r="N271" s="75" t="str">
        <f>IFERROR(IF(B271&lt;&gt;"", IF(AND(INDEX(Paste_Here!AW$2:AW$850, MATCH(B271, Paste_Here!A$2:A$850, 0))&lt;&gt;"", ISNUMBER(VALUE(INDEX(Paste_Here!AW$2:AW$850, MATCH(B271, Paste_Here!A$2:A$850, 0))))), INDEX(Paste_Here!AW$2:AW$850, MATCH(B271, Paste_Here!A$2:A$850, 0)), ""), ""), "")</f>
        <v/>
      </c>
      <c r="O271" s="66"/>
      <c r="P271" s="75" t="str">
        <f>IFERROR(IF(B271&lt;&gt;"", IF(AND(INDEX(Paste_Here!AX$2:AX$850, MATCH(B271, Paste_Here!A$2:A$850, 0))&lt;&gt;"", ISNUMBER(VALUE(INDEX(Paste_Here!AX$2:AX$850, MATCH(B271, Paste_Here!A$2:A$850, 0))))), INDEX(Paste_Here!AX$2:AX$850, MATCH(B271, Paste_Here!A$2:A$850, 0)), ""), ""), "")</f>
        <v/>
      </c>
      <c r="Q271" s="66"/>
      <c r="R271" s="75" t="str">
        <f>IFERROR(IF(B271&lt;&gt;"", IF(AND(INDEX(Paste_Here!AU$2:AU$850, MATCH(B271, Paste_Here!A$2:A$850, 0))&lt;&gt;"", ISNUMBER(VALUE(INDEX(Paste_Here!AU$2:AU$850, MATCH(B271, Paste_Here!A$2:A$850, 0))))), INDEX(Paste_Here!AU$2:AU$850, MATCH(B271, Paste_Here!A$2:A$850, 0)), ""), ""), "")</f>
        <v/>
      </c>
      <c r="S271" s="66"/>
      <c r="T271" s="75" t="str">
        <f>IFERROR(IF(B271&lt;&gt;"", IF(AND(INDEX(Paste_Here!AV$2:AV$850, MATCH(B271, Paste_Here!A$2:A$850, 0))&lt;&gt;"", ISNUMBER(VALUE(INDEX(Paste_Here!AV$2:AV$850, MATCH(B271, Paste_Here!A$2:A$850, 0))))), INDEX(Paste_Here!AV$2:AV$850, MATCH(B271, Paste_Here!A$2:A$850, 0)), ""), ""), "")</f>
        <v/>
      </c>
      <c r="U271" s="66"/>
      <c r="W271" s="66"/>
      <c r="Y271" s="66"/>
      <c r="Z271" s="66"/>
      <c r="AA271" s="75" t="str">
        <f t="shared" si="53"/>
        <v/>
      </c>
      <c r="AB271" s="66"/>
      <c r="AC271" s="75"/>
      <c r="AD271" s="66"/>
      <c r="AE271" s="98"/>
      <c r="AF271" s="66"/>
      <c r="AG271" s="75"/>
      <c r="AH271" s="66"/>
      <c r="AI271" s="75" t="str">
        <f>IFERROR(IF(B271&lt;&gt;"", IF(AND(INDEX(Paste_Here!AC$2:AC$850, MATCH(B271, Paste_Here!A$2:A$850, 0))&lt;&gt;"", ISNUMBER(VALUE(INDEX(Paste_Here!AC$2:AC$850, MATCH(B271, Paste_Here!A$2:A$850, 0))))), INDEX(Paste_Here!AC$2:AC$850, MATCH(B271, Paste_Here!A$2:A$850, 0)), ""), ""), "")</f>
        <v/>
      </c>
      <c r="AJ271" s="66"/>
      <c r="AK271" s="75" t="str">
        <f>IFERROR(IF(B271&lt;&gt;"", IF(ISNUMBER(SEARCH("highrisk", LOWER(INDEX(Paste_Here!AD$2:AD$850, MATCH(B271, Paste_Here!A$2:A$850, 0))))), "High Risk", IF(ISNUMBER(SEARCH("lowrisk", LOWER(INDEX(Paste_Here!AD$2:AD$850, MATCH(B271, Paste_Here!A$2:A$850, 0))))), "Low Risk", IF(ISNUMBER(SEARCH("somerisk", LOWER(INDEX(Paste_Here!AD$2:AD$850, MATCH(B271, Paste_Here!A$2:A$850, 0))))), "Some Risk", IF(ISNUMBER(SEARCH("ot", LOWER(INDEX(Paste_Here!AD$2:AD$850, MATCH(B271, Paste_Here!A$2:A$850, 0))))), "OT", "")))), ""), "")</f>
        <v/>
      </c>
      <c r="AL271" s="66"/>
      <c r="AM271" s="75"/>
      <c r="AN271" s="66"/>
      <c r="AO271" s="75" t="str">
        <f>IFERROR(IF(B271&lt;&gt;"", IF(AND(INDEX(Paste_Here!M$2:M$850, MATCH(B271, Paste_Here!A$2:A$850, 0))&lt;&gt;"", ISNUMBER(VALUE(INDEX(Paste_Here!M$2:M$850, MATCH(B271, Paste_Here!A$2:A$850, 0))))), INDEX(Paste_Here!M$2:M$850, MATCH(B271, Paste_Here!A$2:A$850, 0)), ""), ""), "")</f>
        <v/>
      </c>
      <c r="AP271" s="66"/>
      <c r="AQ271" s="75" t="str">
        <f>IFERROR(IF(B271&lt;&gt;"", IF(ISNUMBER(SEARCH("highrisk", LOWER(INDEX(Paste_Here!N$2:N$850, MATCH(B271, Paste_Here!A$2:A$850, 0))))), "High Risk", IF(ISNUMBER(SEARCH("lowrisk", LOWER(INDEX(Paste_Here!N$2:N$850, MATCH(B271, Paste_Here!A$2:A$850, 0))))), "Low Risk", IF(ISNUMBER(SEARCH("somerisk", LOWER(INDEX(Paste_Here!N$2:N$850, MATCH(B271, Paste_Here!A$2:A$850, 0))))), "Some Risk", IF(ISNUMBER(SEARCH("ot", LOWER(INDEX(Paste_Here!N$2:N$850, MATCH(B271, Paste_Here!A$2:A$850, 0))))), "OT", "")))), ""), "")</f>
        <v/>
      </c>
      <c r="AT271" s="66"/>
      <c r="AU271" s="103"/>
      <c r="AV271" s="66"/>
      <c r="AW271" s="66"/>
      <c r="AX271" s="75" t="str">
        <f t="shared" si="54"/>
        <v/>
      </c>
      <c r="AY271" s="66"/>
      <c r="AZ271" s="75"/>
      <c r="BA271" s="66"/>
      <c r="BB271" s="75"/>
      <c r="BC271" s="66"/>
      <c r="BD271" s="75"/>
      <c r="BE271" s="66"/>
      <c r="BF271" s="75" t="str">
        <f>IFERROR(IF(B271&lt;&gt;"", IF(AND(INDEX(Paste_Here!AE$2:AE$850, MATCH(B271, Paste_Here!A$2:A$850, 0))&lt;&gt;"", ISNUMBER(VALUE(INDEX(Paste_Here!AE$2:AE$850, MATCH(B271, Paste_Here!A$2:A$850, 0))))), INDEX(Paste_Here!AE$2:AE$850, MATCH(B271, Paste_Here!A$2:A$850, 0)), ""), ""), "")</f>
        <v/>
      </c>
      <c r="BG271" s="66"/>
      <c r="BH271" s="75" t="str">
        <f>IFERROR(IF(B271&lt;&gt;"", IF(ISNUMBER(SEARCH("highrisk", LOWER(INDEX(Paste_Here!AF$2:AF$850, MATCH(B271, Paste_Here!A$2:A$850, 0))))), "High Risk", IF(ISNUMBER(SEARCH("lowrisk", LOWER(INDEX(Paste_Here!AF$2:AF$850, MATCH(B271, Paste_Here!A$2:A$850, 0))))), "Low Risk", IF(ISNUMBER(SEARCH("somerisk", LOWER(INDEX(Paste_Here!AF$2:AF$850, MATCH(B271, Paste_Here!A$2:A$850, 0))))), "Some Risk", IF(ISNUMBER(SEARCH("ot", LOWER(INDEX(Paste_Here!AF$2:AF$850, MATCH(B271, Paste_Here!A$2:A$850, 0))))), "OT", "")))), ""), "")</f>
        <v/>
      </c>
      <c r="BI271" s="66"/>
      <c r="BJ271" s="75"/>
      <c r="BK271" s="66"/>
      <c r="BL271" s="75" t="str">
        <f>IFERROR(IF(B271&lt;&gt;"", IF(AND(INDEX(Paste_Here!O$2:O$850, MATCH(B271, Paste_Here!A$2:A$850, 0))&lt;&gt;"", ISNUMBER(VALUE(INDEX(Paste_Here!O$2:O$850, MATCH(B271, Paste_Here!A$2:A$850, 0))))), INDEX(Paste_Here!O$2:O$850, MATCH(B271, Paste_Here!A$2:A$850, 0)), ""), ""), "")</f>
        <v/>
      </c>
      <c r="BM271" s="66"/>
      <c r="BN271" s="75" t="str">
        <f>IFERROR(IF(B271&lt;&gt;"", IF(ISNUMBER(SEARCH("highrisk", LOWER(INDEX(Paste_Here!P$2:P$850, MATCH(B271, Paste_Here!A$2:A$850, 0))))), "High Risk", IF(ISNUMBER(SEARCH("lowrisk", LOWER(INDEX(Paste_Here!P$2:P$850, MATCH(B271, Paste_Here!A$2:A$850, 0))))), "Low Risk", IF(ISNUMBER(SEARCH("somerisk", LOWER(INDEX(Paste_Here!P$2:P$850, MATCH(B271, Paste_Here!A$2:A$850, 0))))), "Some Risk", IF(ISNUMBER(SEARCH("ot", LOWER(INDEX(Paste_Here!P$2:P$850, MATCH(B271, Paste_Here!A$2:A$850, 0))))), "OT", "")))), ""), "")</f>
        <v/>
      </c>
      <c r="BQ271" s="66"/>
      <c r="BR271" s="75"/>
      <c r="BS271" s="66"/>
      <c r="BT271" s="66"/>
      <c r="BU271" s="75" t="str">
        <f t="shared" si="55"/>
        <v/>
      </c>
      <c r="BV271" s="66"/>
      <c r="BW271" s="75"/>
      <c r="BX271" s="66"/>
      <c r="BY271" s="75"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BZ271" s="66"/>
      <c r="CA271" s="75"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CB271" s="66"/>
      <c r="CC271" s="75"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CD271" s="66"/>
      <c r="CE271" s="75"/>
      <c r="CF271" s="66"/>
      <c r="CK271" s="75"/>
      <c r="CL271" s="66"/>
      <c r="CM271" s="75"/>
      <c r="CN271" s="66"/>
      <c r="CO271" s="75"/>
      <c r="CP271" s="66"/>
      <c r="CQ271" s="66"/>
      <c r="CR271" s="75" t="str">
        <f t="shared" si="56"/>
        <v/>
      </c>
      <c r="CS271" s="66"/>
      <c r="CT271" s="75"/>
      <c r="CU271" s="66"/>
      <c r="CV271" s="75"/>
      <c r="CW271" s="66"/>
      <c r="CX271" s="75"/>
      <c r="CY271" s="66"/>
      <c r="CZ271" s="75"/>
      <c r="DA271" s="66"/>
      <c r="DB271" s="75" t="str">
        <f>IFERROR(IF(B271&lt;&gt;"", IF(AND(INDEX(Paste_Here!AK$2:AK$850, MATCH(B271, Paste_Here!A$2:A$850, 0))&lt;&gt;"", ISNUMBER(VALUE(INDEX(Paste_Here!AK$2:AK$850, MATCH(B271, Paste_Here!A$2:A$850, 0))))), INDEX(Paste_Here!AK$2:AK$850, MATCH(B271, Paste_Here!A$2:A$850, 0)), ""), ""), "")</f>
        <v/>
      </c>
      <c r="DC271" s="66"/>
      <c r="DD271" s="75" t="str">
        <f>IFERROR(IF(B271&lt;&gt;"", IF(ISNUMBER(SEARCH("highrisk", LOWER(INDEX(Paste_Here!AL$2:AL$850, MATCH(B271, Paste_Here!A$2:A$850, 0))))), "High Risk", IF(ISNUMBER(SEARCH("lowrisk", LOWER(INDEX(Paste_Here!AL$2:AL$850, MATCH(B271, Paste_Here!A$2:A$850, 0))))), "Low Risk", IF(ISNUMBER(SEARCH("somerisk", LOWER(INDEX(Paste_Here!AL$2:AL$850, MATCH(B271, Paste_Here!A$2:A$850, 0))))), "Some Risk", IF(ISNUMBER(SEARCH("ot", LOWER(INDEX(Paste_Here!AL$2:AL$850, MATCH(B271, Paste_Here!A$2:A$850, 0))))), "OT", "")))), ""), "")</f>
        <v/>
      </c>
      <c r="DE271" s="66"/>
      <c r="DF271" s="75" t="str">
        <f>IFERROR(IF(B271&lt;&gt;"", IF(AND(INDEX(Paste_Here!AM$2:AM$850, MATCH(B271, Paste_Here!A$2:A$850, 0))&lt;&gt;"", ISNUMBER(VALUE(INDEX(Paste_Here!AM$2:AM$850, MATCH(B271, Paste_Here!A$2:A$850, 0))))), INDEX(Paste_Here!AM$2:AM$850, MATCH(B271, Paste_Here!A$2:A$850, 0)), ""), ""), "")</f>
        <v/>
      </c>
      <c r="DG271" s="66"/>
      <c r="DH271" s="75" t="str">
        <f>IFERROR(IF(B271&lt;&gt;"", IF(ISNUMBER(SEARCH("highrisk", LOWER(INDEX(Paste_Here!AN$2:AN$850, MATCH(B271, Paste_Here!A$2:A$850, 0))))), "High Risk", IF(ISNUMBER(SEARCH("lowrisk", LOWER(INDEX(Paste_Here!AN$2:AN$850, MATCH(B271, Paste_Here!A$2:A$850, 0))))), "Low Risk", IF(ISNUMBER(SEARCH("somerisk", LOWER(INDEX(Paste_Here!AN$2:AN$850, MATCH(B271, Paste_Here!A$2:A$850, 0))))), "Some Risk", IF(ISNUMBER(SEARCH("ot", LOWER(INDEX(Paste_Here!AN$2:AN$850, MATCH(B271, Paste_Here!A$2:A$850, 0))))), "OT", "")))), ""), "")</f>
        <v/>
      </c>
      <c r="DI271" s="66"/>
      <c r="DJ271" s="66"/>
      <c r="DK271" s="75" t="str">
        <f t="shared" si="57"/>
        <v/>
      </c>
      <c r="DL271" s="66"/>
      <c r="DM271" s="75" t="str">
        <f>IFERROR(IF(B271&lt;&gt;"", IF(AND(INDEX(Paste_Here!Q$2:Q$850, MATCH(B271, Paste_Here!A$2:A$850, 0))&lt;&gt;"", ISNUMBER(VALUE(INDEX(Paste_Here!Q$2:Q$850, MATCH(B271, Paste_Here!A$2:A$850, 0))))), INDEX(Paste_Here!Q$2:Q$850, MATCH(B271, Paste_Here!A$2:A$850, 0)), ""), ""), "")</f>
        <v/>
      </c>
      <c r="DN271" s="66"/>
      <c r="DO271" s="75" t="str">
        <f>IFERROR(IF(B271&lt;&gt;"", IF(ISNUMBER(SEARCH("highrisk", LOWER(INDEX(Paste_Here!R$2:R$850, MATCH(B271, Paste_Here!A$2:A$850, 0))))), "High Risk", IF(ISNUMBER(SEARCH("lowrisk", LOWER(INDEX(Paste_Here!R$2:R$850, MATCH(B271, Paste_Here!A$2:A$850, 0))))), "Low Risk", IF(ISNUMBER(SEARCH("somerisk", LOWER(INDEX(Paste_Here!R$2:R$850, MATCH(B271, Paste_Here!A$2:A$850, 0))))), "Some Risk", IF(ISNUMBER(SEARCH("ot", LOWER(INDEX(Paste_Here!R$2:R$850, MATCH(B271, Paste_Here!A$2:A$850, 0))))), "OT", "")))), ""), "")</f>
        <v/>
      </c>
      <c r="DP271" s="66"/>
      <c r="DQ271" s="93" t="str">
        <f>IFERROR(IF(B271&lt;&gt;"", IF(AND(INDEX(Paste_Here!S$2:S$850, MATCH(B271, Paste_Here!A$2:A$850, 0))&lt;&gt;"", ISNUMBER(VALUE(INDEX(Paste_Here!S$2:S$850, MATCH(B271, Paste_Here!A$2:A$850, 0))))), INDEX(Paste_Here!S$2:S$850, MATCH(B271, Paste_Here!A$2:A$850, 0)), ""), ""), "")</f>
        <v/>
      </c>
      <c r="DR271" s="66"/>
      <c r="DS271" s="75"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IF(ISNUMBER(SEARCH("ot", LOWER(INDEX(Paste_Here!T$2:T$850, MATCH(B271, Paste_Here!A$2:A$850, 0))))), "OT", "")))), ""), "")</f>
        <v/>
      </c>
      <c r="DT271" s="66"/>
      <c r="DU271" s="75" t="str">
        <f>IFERROR(IF(B271&lt;&gt;"", IF(AND(INDEX(Paste_Here!U$2:U$850, MATCH(B271, Paste_Here!A$2:A$850, 0))&lt;&gt;"", ISNUMBER(VALUE(INDEX(Paste_Here!U$2:U$850, MATCH(B271, Paste_Here!A$2:A$850, 0))))), INDEX(Paste_Here!U$2:U$850, MATCH(B271, Paste_Here!A$2:A$850, 0)), ""), ""), "")</f>
        <v/>
      </c>
      <c r="DV271" s="66"/>
      <c r="DW271" s="93" t="str">
        <f>IFERROR(IF(B271&lt;&gt;"", IF(ISNUMBER(SEARCH("highrisk", LOWER(INDEX(Paste_Here!V$2:V$850, MATCH(B271, Paste_Here!A$2:A$850, 0))))), "High Risk", IF(ISNUMBER(SEARCH("lowrisk", LOWER(INDEX(Paste_Here!V$2:V$850, MATCH(B271, Paste_Here!A$2:A$850, 0))))), "Low Risk", IF(ISNUMBER(SEARCH("somerisk", LOWER(INDEX(Paste_Here!V$2:V$850, MATCH(B271, Paste_Here!A$2:A$850, 0))))), "Some Risk", IF(ISNUMBER(SEARCH("ot", LOWER(INDEX(Paste_Here!V$2:V$850, MATCH(B271, Paste_Here!A$2:A$850, 0))))), "OT", "")))), ""), "")</f>
        <v/>
      </c>
      <c r="DX271" s="66"/>
      <c r="DY271" s="75" t="str">
        <f>IFERROR(IF(B271&lt;&gt;"", IF(AND(INDEX(Paste_Here!W$2:W$850, MATCH(B271, Paste_Here!A$2:A$850, 0))&lt;&gt;"", ISNUMBER(VALUE(INDEX(Paste_Here!W$2:W$850, MATCH(B271, Paste_Here!A$2:A$850, 0))))), INDEX(Paste_Here!W$2:W$850, MATCH(B271, Paste_Here!A$2:A$850, 0)), ""), ""), "")</f>
        <v/>
      </c>
      <c r="DZ271" s="66"/>
      <c r="EA271" s="75" t="str">
        <f>IFERROR(IF(B271&lt;&gt;"", IF(ISNUMBER(SEARCH("highrisk", LOWER(INDEX(Paste_Here!X$2:X$850, MATCH(B271, Paste_Here!A$2:A$850, 0))))), "High Risk", IF(ISNUMBER(SEARCH("lowrisk", LOWER(INDEX(Paste_Here!X$2:X$850, MATCH(B271, Paste_Here!A$2:A$850, 0))))), "Low Risk", IF(ISNUMBER(SEARCH("somerisk", LOWER(INDEX(Paste_Here!X$2:X$850, MATCH(B271, Paste_Here!A$2:A$850, 0))))), "Some Risk", IF(ISNUMBER(SEARCH("ot", LOWER(INDEX(Paste_Here!X$2:X$850, MATCH(B271, Paste_Here!A$2:A$850, 0))))), "OT", "")))), ""), "")</f>
        <v/>
      </c>
      <c r="EB271" s="66"/>
      <c r="EC271" s="66"/>
      <c r="ED271" s="75" t="str">
        <f t="shared" si="62"/>
        <v/>
      </c>
      <c r="EE271" s="66"/>
      <c r="EF271" s="75" t="str">
        <f>IFERROR(IF(B271&lt;&gt;"", IF(AND(INDEX(Paste_Here!AO$2:AO$850, MATCH(B271, Paste_Here!A$2:A$850, 0))&lt;&gt;"", ISNUMBER(VALUE(INDEX(Paste_Here!AO$2:AO$850, MATCH(B271, Paste_Here!A$2:A$850, 0))))), INDEX(Paste_Here!AO$2:AO$850, MATCH(B271, Paste_Here!A$2:A$850, 0)), ""), ""), "")</f>
        <v/>
      </c>
      <c r="EG271" s="66"/>
      <c r="EH271" s="75" t="str">
        <f>IFERROR(IF(B271&lt;&gt;"", IF(ISNUMBER(SEARCH("highrisk", LOWER(INDEX(Paste_Here!AP$2:AP$850, MATCH(B271, Paste_Here!A$2:A$850, 0))))), "High Risk", IF(ISNUMBER(SEARCH("lowrisk", LOWER(INDEX(Paste_Here!AP$2:AP$850, MATCH(B271, Paste_Here!A$2:A$850, 0))))), "Low Risk", IF(ISNUMBER(SEARCH("somerisk", LOWER(INDEX(Paste_Here!AP$2:AP$850, MATCH(B271, Paste_Here!A$2:A$850, 0))))), "Some Risk", IF(ISNUMBER(SEARCH("ot", LOWER(INDEX(Paste_Here!AP$2:AP$850, MATCH(B271, Paste_Here!A$2:A$850, 0))))), "OT", "")))), ""), "")</f>
        <v/>
      </c>
      <c r="EI271" s="66"/>
      <c r="EJ271" s="93"/>
      <c r="EK271" s="66"/>
      <c r="EL271" s="75" t="str">
        <f>IFERROR(IF(B271&lt;&gt;"", IF(AND(INDEX(Paste_Here!AQ$2:AQ$850, MATCH(B271, Paste_Here!A$2:A$850, 0))&lt;&gt;"", ISNUMBER(VALUE(INDEX(Paste_Here!AQ$2:AQ$850, MATCH(B271, Paste_Here!A$2:A$850, 0))))), INDEX(Paste_Here!AQ$2:AQ$850, MATCH(B271, Paste_Here!A$2:A$850, 0)), ""), ""), "")</f>
        <v/>
      </c>
      <c r="EM271" s="66"/>
      <c r="EN271" s="75" t="str">
        <f>IFERROR(IF(B271&lt;&gt;"", IF(ISNUMBER(SEARCH("highrisk", LOWER(INDEX(Paste_Here!AR$2:AR$850, MATCH(B271, Paste_Here!A$2:A$850, 0))))), "High Risk", IF(ISNUMBER(SEARCH("lowrisk", LOWER(INDEX(Paste_Here!AR$2:AR$850, MATCH(B271, Paste_Here!A$2:A$850, 0))))), "Low Risk", IF(ISNUMBER(SEARCH("somerisk", LOWER(INDEX(Paste_Here!AR$2:AR$850, MATCH(B271, Paste_Here!A$2:A$850, 0))))), "Some Risk", IF(ISNUMBER(SEARCH("ot", LOWER(INDEX(Paste_Here!AR$2:AR$850, MATCH(B271, Paste_Here!A$2:A$850, 0))))), "OT", "")))), ""), "")</f>
        <v/>
      </c>
      <c r="EO271" s="66"/>
      <c r="EP271" s="93"/>
      <c r="EQ271" s="66"/>
      <c r="ER271" s="75"/>
      <c r="ES271" s="66"/>
      <c r="ET271" s="75"/>
      <c r="EU271" s="66"/>
      <c r="EV271" s="66"/>
      <c r="EW271" s="75" t="str">
        <f t="shared" si="63"/>
        <v/>
      </c>
      <c r="EX271" s="66"/>
      <c r="EY271" s="75" t="str">
        <f>IFERROR(IF(B271&lt;&gt;"", IF(AND(INDEX(Paste_Here!Y$2:Y$850, MATCH(B271, Paste_Here!A$2:A$850, 0))&lt;&gt;"", ISNUMBER(VALUE(INDEX(Paste_Here!Y$2:Y$850, MATCH(B271, Paste_Here!A$2:A$850, 0))))), INDEX(Paste_Here!Y$2:Y$850, MATCH(B271, Paste_Here!A$2:A$850, 0)), ""), ""), "")</f>
        <v/>
      </c>
      <c r="EZ271" s="66"/>
      <c r="FA271" s="75" t="str">
        <f>IFERROR(IF(B271&lt;&gt;"", IF(ISNUMBER(SEARCH("highrisk", LOWER(INDEX(Paste_Here!Z$2:Z$850, MATCH(B271, Paste_Here!A$2:A$850, 0))))), "High Risk", IF(ISNUMBER(SEARCH("lowrisk", LOWER(INDEX(Paste_Here!Z$2:Z$850, MATCH(B271, Paste_Here!A$2:A$850, 0))))), "Low Risk", IF(ISNUMBER(SEARCH("somerisk", LOWER(INDEX(Paste_Here!Z$2:Z$850, MATCH(B271, Paste_Here!A$2:A$850, 0))))), "Some Risk", IF(ISNUMBER(SEARCH("ot", LOWER(INDEX(Paste_Here!Z$2:Z$850, MATCH(B271, Paste_Here!A$2:A$850, 0))))), "OT", "")))), ""), "")</f>
        <v/>
      </c>
      <c r="FB271" s="66"/>
      <c r="FC271" s="93"/>
      <c r="FD271" s="66"/>
      <c r="FE271" s="75" t="str">
        <f>IFERROR(IF(B271&lt;&gt;"", IF(AND(INDEX(Paste_Here!AA$2:AA$850, MATCH(B271, Paste_Here!A$2:A$850, 0))&lt;&gt;"", ISNUMBER(VALUE(INDEX(Paste_Here!AA$2:AA$850, MATCH(B271, Paste_Here!A$2:A$850, 0))))), INDEX(Paste_Here!AA$2:AA$850, MATCH(B271, Paste_Here!A$2:A$850, 0)), ""), ""), "")</f>
        <v/>
      </c>
      <c r="FF271" s="66"/>
      <c r="FG271" s="75" t="str">
        <f>IFERROR(IF(B271&lt;&gt;"", IF(ISNUMBER(SEARCH("highrisk", LOWER(INDEX(Paste_Here!AB$2:AB$850, MATCH(B271, Paste_Here!A$2:A$850, 0))))), "High Risk", IF(ISNUMBER(SEARCH("lowrisk", LOWER(INDEX(Paste_Here!AB$2:AB$850, MATCH(B271, Paste_Here!A$2:A$850, 0))))), "Low Risk", IF(ISNUMBER(SEARCH("somerisk", LOWER(INDEX(Paste_Here!AB$2:AB$850, MATCH(B271, Paste_Here!A$2:A$850, 0))))), "Some Risk", IF(ISNUMBER(SEARCH("ot", LOWER(INDEX(Paste_Here!AB$2:AB$850, MATCH(B271, Paste_Here!A$2:A$850, 0))))), "OT", "")))), ""), "")</f>
        <v/>
      </c>
      <c r="FH271" s="66"/>
      <c r="FI271" s="93"/>
      <c r="FJ271" s="66"/>
      <c r="FK271" s="75"/>
      <c r="FL271" s="66"/>
      <c r="FM271" s="75"/>
      <c r="FN271" s="66"/>
      <c r="FO271" s="66"/>
      <c r="FP271" s="75" t="str">
        <f t="shared" si="58"/>
        <v/>
      </c>
      <c r="FQ271" s="66"/>
      <c r="FR271" s="75" t="str">
        <f>IFERROR(IF(B271&lt;&gt;"", IF(ISNUMBER(SEARCH("s", LOWER(INDEX(Paste_Here!L$2:L$850, MATCH(B271, Paste_Here!A$2:A$850, 0))))), "Yes", IF(INDEX(Paste_Here!L$2:L$850, MATCH(B271, Paste_Here!A$2:A$850, 0))&lt;&gt;"", "No", "")), ""), "")</f>
        <v/>
      </c>
      <c r="FS271" s="66"/>
      <c r="FT271" s="75" t="str">
        <f>IFERROR(IF(B271&lt;&gt;"", IF(ISNUMBER(SEARCH("yes", LOWER(INDEX(Paste_Here!F$2:F$850, MATCH(B271, Paste_Here!A$2:A$850, 0))))), "Yes", IF(ISNUMBER(SEARCH("no", LOWER(INDEX(Paste_Here!F$2:F$850, MATCH(B271, Paste_Here!A$2:A$850, 0))))), "No", "")), ""), "")</f>
        <v/>
      </c>
      <c r="FU271" s="66"/>
      <c r="FV271" s="75" t="str">
        <f>IFERROR(IF(B271&lt;&gt;"", IF(ISNUMBER(SEARCH("english language learner", LOWER(INDEX(Paste_Here!C$2:C$850, MATCH(B271, Paste_Here!A$2:A$850, 0))))), "Yes", ""), ""), "")</f>
        <v/>
      </c>
      <c r="FW271" s="66"/>
      <c r="FX271" s="75" t="str">
        <f>IFERROR(IF(B271&lt;&gt;"", IF(OR(ISNUMBER(SEARCH("b", LOWER(INDEX(Paste_Here!J$2:J$850, MATCH(B271, Paste_Here!A$2:A$850, 0))))), ISNUMBER(SEARCH("h", LOWER(INDEX(Paste_Here!J$2:J$850, MATCH(B271, Paste_Here!A$2:A$850, 0))))), ISNUMBER(SEARCH("i", LOWER(INDEX(Paste_Here!J$2:J$850, MATCH(B271, Paste_Here!A$2:A$850, 0)))))), "Yes", IF(INDEX(Paste_Here!J$2:J$850, MATCH(B271, Paste_Here!A$2:A$850, 0))&lt;&gt;"", "No", "")), ""), "")</f>
        <v/>
      </c>
      <c r="FY271" s="66"/>
      <c r="FZ271" s="75" t="str">
        <f>IFERROR(IF(B271&lt;&gt;"", IF(ISNUMBER(SEARCH("yes", LOWER(INDEX(Paste_Here!K$2:K$850, MATCH(B271, Paste_Here!A$2:A$850, 0))))), "Yes", IF(ISNUMBER(SEARCH("no", LOWER(INDEX(Paste_Here!K$2:K$850, MATCH(B271, Paste_Here!A$2:A$850, 0))))), "No", "")), ""), "")</f>
        <v/>
      </c>
      <c r="GA271" s="66"/>
      <c r="GB271" s="75" t="str">
        <f>IFERROR(IF(B271&lt;&gt;"", IF(ISNUMBER(SEARCH("transitional 2", LOWER(INDEX(Paste_Here!C$2:C$850, MATCH(B271, Paste_Here!A$2:A$850, 0))))), "T2",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GC271" s="66"/>
      <c r="GD271" s="75"/>
      <c r="GE271" s="66"/>
      <c r="GF271" s="75"/>
      <c r="GG271" s="66"/>
      <c r="GH271" s="75"/>
      <c r="GI271" s="66"/>
      <c r="GK271" s="1" t="str" cm="1">
        <f t="array" ref="GK271">IFERROR(INDEX(Paste_Here!$B$2:$B$850, MATCH(0, COUNTIF(GK$4:GK270, Paste_Here!$B$2:$B$850) + IF(Paste_Here!$B$2:$B$850="", 1, 0), 0)), "")</f>
        <v/>
      </c>
      <c r="GL271" s="1" t="str">
        <f>IF(GK271&lt;&gt;"", INDEX(Paste_Here!$A$2:$A$850, MATCH(GK271, Paste_Here!$B$2:$B$850, 0)), "")</f>
        <v/>
      </c>
      <c r="GM271" s="1" t="str">
        <f t="shared" si="64"/>
        <v/>
      </c>
      <c r="GN271" s="1" t="str" cm="1">
        <f t="array" ref="GN271">IFERROR(INDEX($GM$5:$GM$850, MATCH(SMALL(IF($GM$5:$GM$850&lt;&gt;"", COUNTIF($GM$5:$GM$850, "&lt;"&amp;$GM$5:$GM$850)+1), ROW()-ROW($GN$5)+1), COUNTIF($GM$5:$GM$850, "&lt;"&amp;$GM$5:$GM$850)+1, 0)), "")</f>
        <v/>
      </c>
    </row>
    <row r="272" spans="1:196">
      <c r="A272" s="66"/>
      <c r="B272" s="75" t="str">
        <f t="shared" si="52"/>
        <v/>
      </c>
      <c r="C272" s="66"/>
      <c r="D272" s="75" t="str">
        <f>IFERROR(IF(AND(INDEX(Paste_Here!N$2:N$850, MATCH(B272, Paste_Here!A$2:A$850, 0)) = ""), "", IF(UPPER(INDEX(Paste_Here!N$2:N$850, MATCH(B272, Paste_Here!A$2:A$850, 0))) = "YES", "Yes", IF(UPPER(INDEX(Paste_Here!N$2:N$850, MATCH(B272, Paste_Here!A$2:A$850, 0))) = "NO", "No", ""))), "")</f>
        <v/>
      </c>
      <c r="E272" s="66"/>
      <c r="F272" s="75" t="str">
        <f t="shared" si="59"/>
        <v/>
      </c>
      <c r="G272" s="66"/>
      <c r="H272" s="75" t="str">
        <f t="shared" si="60"/>
        <v/>
      </c>
      <c r="I272" s="66"/>
      <c r="J272" s="75" t="str">
        <f t="shared" si="61"/>
        <v/>
      </c>
      <c r="K272" s="66"/>
      <c r="L272" s="75"/>
      <c r="M272" s="66"/>
      <c r="N272" s="75" t="str">
        <f>IFERROR(IF(B272&lt;&gt;"", IF(AND(INDEX(Paste_Here!AW$2:AW$850, MATCH(B272, Paste_Here!A$2:A$850, 0))&lt;&gt;"", ISNUMBER(VALUE(INDEX(Paste_Here!AW$2:AW$850, MATCH(B272, Paste_Here!A$2:A$850, 0))))), INDEX(Paste_Here!AW$2:AW$850, MATCH(B272, Paste_Here!A$2:A$850, 0)), ""), ""), "")</f>
        <v/>
      </c>
      <c r="O272" s="66"/>
      <c r="P272" s="75" t="str">
        <f>IFERROR(IF(B272&lt;&gt;"", IF(AND(INDEX(Paste_Here!AX$2:AX$850, MATCH(B272, Paste_Here!A$2:A$850, 0))&lt;&gt;"", ISNUMBER(VALUE(INDEX(Paste_Here!AX$2:AX$850, MATCH(B272, Paste_Here!A$2:A$850, 0))))), INDEX(Paste_Here!AX$2:AX$850, MATCH(B272, Paste_Here!A$2:A$850, 0)), ""), ""), "")</f>
        <v/>
      </c>
      <c r="Q272" s="66"/>
      <c r="R272" s="75" t="str">
        <f>IFERROR(IF(B272&lt;&gt;"", IF(AND(INDEX(Paste_Here!AU$2:AU$850, MATCH(B272, Paste_Here!A$2:A$850, 0))&lt;&gt;"", ISNUMBER(VALUE(INDEX(Paste_Here!AU$2:AU$850, MATCH(B272, Paste_Here!A$2:A$850, 0))))), INDEX(Paste_Here!AU$2:AU$850, MATCH(B272, Paste_Here!A$2:A$850, 0)), ""), ""), "")</f>
        <v/>
      </c>
      <c r="S272" s="66"/>
      <c r="T272" s="75" t="str">
        <f>IFERROR(IF(B272&lt;&gt;"", IF(AND(INDEX(Paste_Here!AV$2:AV$850, MATCH(B272, Paste_Here!A$2:A$850, 0))&lt;&gt;"", ISNUMBER(VALUE(INDEX(Paste_Here!AV$2:AV$850, MATCH(B272, Paste_Here!A$2:A$850, 0))))), INDEX(Paste_Here!AV$2:AV$850, MATCH(B272, Paste_Here!A$2:A$850, 0)), ""), ""), "")</f>
        <v/>
      </c>
      <c r="U272" s="66"/>
      <c r="W272" s="66"/>
      <c r="Y272" s="66"/>
      <c r="Z272" s="66"/>
      <c r="AA272" s="75" t="str">
        <f t="shared" si="53"/>
        <v/>
      </c>
      <c r="AB272" s="66"/>
      <c r="AC272" s="75"/>
      <c r="AD272" s="66"/>
      <c r="AE272" s="98"/>
      <c r="AF272" s="66"/>
      <c r="AG272" s="75"/>
      <c r="AH272" s="66"/>
      <c r="AI272" s="75" t="str">
        <f>IFERROR(IF(B272&lt;&gt;"", IF(AND(INDEX(Paste_Here!AC$2:AC$850, MATCH(B272, Paste_Here!A$2:A$850, 0))&lt;&gt;"", ISNUMBER(VALUE(INDEX(Paste_Here!AC$2:AC$850, MATCH(B272, Paste_Here!A$2:A$850, 0))))), INDEX(Paste_Here!AC$2:AC$850, MATCH(B272, Paste_Here!A$2:A$850, 0)), ""), ""), "")</f>
        <v/>
      </c>
      <c r="AJ272" s="66"/>
      <c r="AK272" s="75" t="str">
        <f>IFERROR(IF(B272&lt;&gt;"", IF(ISNUMBER(SEARCH("highrisk", LOWER(INDEX(Paste_Here!AD$2:AD$850, MATCH(B272, Paste_Here!A$2:A$850, 0))))), "High Risk", IF(ISNUMBER(SEARCH("lowrisk", LOWER(INDEX(Paste_Here!AD$2:AD$850, MATCH(B272, Paste_Here!A$2:A$850, 0))))), "Low Risk", IF(ISNUMBER(SEARCH("somerisk", LOWER(INDEX(Paste_Here!AD$2:AD$850, MATCH(B272, Paste_Here!A$2:A$850, 0))))), "Some Risk", IF(ISNUMBER(SEARCH("ot", LOWER(INDEX(Paste_Here!AD$2:AD$850, MATCH(B272, Paste_Here!A$2:A$850, 0))))), "OT", "")))), ""), "")</f>
        <v/>
      </c>
      <c r="AL272" s="66"/>
      <c r="AM272" s="75"/>
      <c r="AN272" s="66"/>
      <c r="AO272" s="75" t="str">
        <f>IFERROR(IF(B272&lt;&gt;"", IF(AND(INDEX(Paste_Here!M$2:M$850, MATCH(B272, Paste_Here!A$2:A$850, 0))&lt;&gt;"", ISNUMBER(VALUE(INDEX(Paste_Here!M$2:M$850, MATCH(B272, Paste_Here!A$2:A$850, 0))))), INDEX(Paste_Here!M$2:M$850, MATCH(B272, Paste_Here!A$2:A$850, 0)), ""), ""), "")</f>
        <v/>
      </c>
      <c r="AP272" s="66"/>
      <c r="AQ272" s="75" t="str">
        <f>IFERROR(IF(B272&lt;&gt;"", IF(ISNUMBER(SEARCH("highrisk", LOWER(INDEX(Paste_Here!N$2:N$850, MATCH(B272, Paste_Here!A$2:A$850, 0))))), "High Risk", IF(ISNUMBER(SEARCH("lowrisk", LOWER(INDEX(Paste_Here!N$2:N$850, MATCH(B272, Paste_Here!A$2:A$850, 0))))), "Low Risk", IF(ISNUMBER(SEARCH("somerisk", LOWER(INDEX(Paste_Here!N$2:N$850, MATCH(B272, Paste_Here!A$2:A$850, 0))))), "Some Risk", IF(ISNUMBER(SEARCH("ot", LOWER(INDEX(Paste_Here!N$2:N$850, MATCH(B272, Paste_Here!A$2:A$850, 0))))), "OT", "")))), ""), "")</f>
        <v/>
      </c>
      <c r="AT272" s="66"/>
      <c r="AU272" s="103"/>
      <c r="AV272" s="66"/>
      <c r="AW272" s="66"/>
      <c r="AX272" s="75" t="str">
        <f t="shared" si="54"/>
        <v/>
      </c>
      <c r="AY272" s="66"/>
      <c r="AZ272" s="75"/>
      <c r="BA272" s="66"/>
      <c r="BB272" s="75"/>
      <c r="BC272" s="66"/>
      <c r="BD272" s="75"/>
      <c r="BE272" s="66"/>
      <c r="BF272" s="75" t="str">
        <f>IFERROR(IF(B272&lt;&gt;"", IF(AND(INDEX(Paste_Here!AE$2:AE$850, MATCH(B272, Paste_Here!A$2:A$850, 0))&lt;&gt;"", ISNUMBER(VALUE(INDEX(Paste_Here!AE$2:AE$850, MATCH(B272, Paste_Here!A$2:A$850, 0))))), INDEX(Paste_Here!AE$2:AE$850, MATCH(B272, Paste_Here!A$2:A$850, 0)), ""), ""), "")</f>
        <v/>
      </c>
      <c r="BG272" s="66"/>
      <c r="BH272" s="75" t="str">
        <f>IFERROR(IF(B272&lt;&gt;"", IF(ISNUMBER(SEARCH("highrisk", LOWER(INDEX(Paste_Here!AF$2:AF$850, MATCH(B272, Paste_Here!A$2:A$850, 0))))), "High Risk", IF(ISNUMBER(SEARCH("lowrisk", LOWER(INDEX(Paste_Here!AF$2:AF$850, MATCH(B272, Paste_Here!A$2:A$850, 0))))), "Low Risk", IF(ISNUMBER(SEARCH("somerisk", LOWER(INDEX(Paste_Here!AF$2:AF$850, MATCH(B272, Paste_Here!A$2:A$850, 0))))), "Some Risk", IF(ISNUMBER(SEARCH("ot", LOWER(INDEX(Paste_Here!AF$2:AF$850, MATCH(B272, Paste_Here!A$2:A$850, 0))))), "OT", "")))), ""), "")</f>
        <v/>
      </c>
      <c r="BI272" s="66"/>
      <c r="BJ272" s="75"/>
      <c r="BK272" s="66"/>
      <c r="BL272" s="75" t="str">
        <f>IFERROR(IF(B272&lt;&gt;"", IF(AND(INDEX(Paste_Here!O$2:O$850, MATCH(B272, Paste_Here!A$2:A$850, 0))&lt;&gt;"", ISNUMBER(VALUE(INDEX(Paste_Here!O$2:O$850, MATCH(B272, Paste_Here!A$2:A$850, 0))))), INDEX(Paste_Here!O$2:O$850, MATCH(B272, Paste_Here!A$2:A$850, 0)), ""), ""), "")</f>
        <v/>
      </c>
      <c r="BM272" s="66"/>
      <c r="BN272" s="75" t="str">
        <f>IFERROR(IF(B272&lt;&gt;"", IF(ISNUMBER(SEARCH("highrisk", LOWER(INDEX(Paste_Here!P$2:P$850, MATCH(B272, Paste_Here!A$2:A$850, 0))))), "High Risk", IF(ISNUMBER(SEARCH("lowrisk", LOWER(INDEX(Paste_Here!P$2:P$850, MATCH(B272, Paste_Here!A$2:A$850, 0))))), "Low Risk", IF(ISNUMBER(SEARCH("somerisk", LOWER(INDEX(Paste_Here!P$2:P$850, MATCH(B272, Paste_Here!A$2:A$850, 0))))), "Some Risk", IF(ISNUMBER(SEARCH("ot", LOWER(INDEX(Paste_Here!P$2:P$850, MATCH(B272, Paste_Here!A$2:A$850, 0))))), "OT", "")))), ""), "")</f>
        <v/>
      </c>
      <c r="BQ272" s="66"/>
      <c r="BR272" s="75"/>
      <c r="BS272" s="66"/>
      <c r="BT272" s="66"/>
      <c r="BU272" s="75" t="str">
        <f t="shared" si="55"/>
        <v/>
      </c>
      <c r="BV272" s="66"/>
      <c r="BW272" s="75"/>
      <c r="BX272" s="66"/>
      <c r="BY272" s="75"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BZ272" s="66"/>
      <c r="CA272" s="75"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CB272" s="66"/>
      <c r="CC272" s="75"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CD272" s="66"/>
      <c r="CE272" s="75"/>
      <c r="CF272" s="66"/>
      <c r="CK272" s="75"/>
      <c r="CL272" s="66"/>
      <c r="CM272" s="75"/>
      <c r="CN272" s="66"/>
      <c r="CO272" s="75"/>
      <c r="CP272" s="66"/>
      <c r="CQ272" s="66"/>
      <c r="CR272" s="75" t="str">
        <f t="shared" si="56"/>
        <v/>
      </c>
      <c r="CS272" s="66"/>
      <c r="CT272" s="75"/>
      <c r="CU272" s="66"/>
      <c r="CV272" s="75"/>
      <c r="CW272" s="66"/>
      <c r="CX272" s="75"/>
      <c r="CY272" s="66"/>
      <c r="CZ272" s="75"/>
      <c r="DA272" s="66"/>
      <c r="DB272" s="75" t="str">
        <f>IFERROR(IF(B272&lt;&gt;"", IF(AND(INDEX(Paste_Here!AK$2:AK$850, MATCH(B272, Paste_Here!A$2:A$850, 0))&lt;&gt;"", ISNUMBER(VALUE(INDEX(Paste_Here!AK$2:AK$850, MATCH(B272, Paste_Here!A$2:A$850, 0))))), INDEX(Paste_Here!AK$2:AK$850, MATCH(B272, Paste_Here!A$2:A$850, 0)), ""), ""), "")</f>
        <v/>
      </c>
      <c r="DC272" s="66"/>
      <c r="DD272" s="75" t="str">
        <f>IFERROR(IF(B272&lt;&gt;"", IF(ISNUMBER(SEARCH("highrisk", LOWER(INDEX(Paste_Here!AL$2:AL$850, MATCH(B272, Paste_Here!A$2:A$850, 0))))), "High Risk", IF(ISNUMBER(SEARCH("lowrisk", LOWER(INDEX(Paste_Here!AL$2:AL$850, MATCH(B272, Paste_Here!A$2:A$850, 0))))), "Low Risk", IF(ISNUMBER(SEARCH("somerisk", LOWER(INDEX(Paste_Here!AL$2:AL$850, MATCH(B272, Paste_Here!A$2:A$850, 0))))), "Some Risk", IF(ISNUMBER(SEARCH("ot", LOWER(INDEX(Paste_Here!AL$2:AL$850, MATCH(B272, Paste_Here!A$2:A$850, 0))))), "OT", "")))), ""), "")</f>
        <v/>
      </c>
      <c r="DE272" s="66"/>
      <c r="DF272" s="75" t="str">
        <f>IFERROR(IF(B272&lt;&gt;"", IF(AND(INDEX(Paste_Here!AM$2:AM$850, MATCH(B272, Paste_Here!A$2:A$850, 0))&lt;&gt;"", ISNUMBER(VALUE(INDEX(Paste_Here!AM$2:AM$850, MATCH(B272, Paste_Here!A$2:A$850, 0))))), INDEX(Paste_Here!AM$2:AM$850, MATCH(B272, Paste_Here!A$2:A$850, 0)), ""), ""), "")</f>
        <v/>
      </c>
      <c r="DG272" s="66"/>
      <c r="DH272" s="75" t="str">
        <f>IFERROR(IF(B272&lt;&gt;"", IF(ISNUMBER(SEARCH("highrisk", LOWER(INDEX(Paste_Here!AN$2:AN$850, MATCH(B272, Paste_Here!A$2:A$850, 0))))), "High Risk", IF(ISNUMBER(SEARCH("lowrisk", LOWER(INDEX(Paste_Here!AN$2:AN$850, MATCH(B272, Paste_Here!A$2:A$850, 0))))), "Low Risk", IF(ISNUMBER(SEARCH("somerisk", LOWER(INDEX(Paste_Here!AN$2:AN$850, MATCH(B272, Paste_Here!A$2:A$850, 0))))), "Some Risk", IF(ISNUMBER(SEARCH("ot", LOWER(INDEX(Paste_Here!AN$2:AN$850, MATCH(B272, Paste_Here!A$2:A$850, 0))))), "OT", "")))), ""), "")</f>
        <v/>
      </c>
      <c r="DI272" s="66"/>
      <c r="DJ272" s="66"/>
      <c r="DK272" s="75" t="str">
        <f t="shared" si="57"/>
        <v/>
      </c>
      <c r="DL272" s="66"/>
      <c r="DM272" s="75" t="str">
        <f>IFERROR(IF(B272&lt;&gt;"", IF(AND(INDEX(Paste_Here!Q$2:Q$850, MATCH(B272, Paste_Here!A$2:A$850, 0))&lt;&gt;"", ISNUMBER(VALUE(INDEX(Paste_Here!Q$2:Q$850, MATCH(B272, Paste_Here!A$2:A$850, 0))))), INDEX(Paste_Here!Q$2:Q$850, MATCH(B272, Paste_Here!A$2:A$850, 0)), ""), ""), "")</f>
        <v/>
      </c>
      <c r="DN272" s="66"/>
      <c r="DO272" s="75" t="str">
        <f>IFERROR(IF(B272&lt;&gt;"", IF(ISNUMBER(SEARCH("highrisk", LOWER(INDEX(Paste_Here!R$2:R$850, MATCH(B272, Paste_Here!A$2:A$850, 0))))), "High Risk", IF(ISNUMBER(SEARCH("lowrisk", LOWER(INDEX(Paste_Here!R$2:R$850, MATCH(B272, Paste_Here!A$2:A$850, 0))))), "Low Risk", IF(ISNUMBER(SEARCH("somerisk", LOWER(INDEX(Paste_Here!R$2:R$850, MATCH(B272, Paste_Here!A$2:A$850, 0))))), "Some Risk", IF(ISNUMBER(SEARCH("ot", LOWER(INDEX(Paste_Here!R$2:R$850, MATCH(B272, Paste_Here!A$2:A$850, 0))))), "OT", "")))), ""), "")</f>
        <v/>
      </c>
      <c r="DP272" s="66"/>
      <c r="DQ272" s="93" t="str">
        <f>IFERROR(IF(B272&lt;&gt;"", IF(AND(INDEX(Paste_Here!S$2:S$850, MATCH(B272, Paste_Here!A$2:A$850, 0))&lt;&gt;"", ISNUMBER(VALUE(INDEX(Paste_Here!S$2:S$850, MATCH(B272, Paste_Here!A$2:A$850, 0))))), INDEX(Paste_Here!S$2:S$850, MATCH(B272, Paste_Here!A$2:A$850, 0)), ""), ""), "")</f>
        <v/>
      </c>
      <c r="DR272" s="66"/>
      <c r="DS272" s="75"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IF(ISNUMBER(SEARCH("ot", LOWER(INDEX(Paste_Here!T$2:T$850, MATCH(B272, Paste_Here!A$2:A$850, 0))))), "OT", "")))), ""), "")</f>
        <v/>
      </c>
      <c r="DT272" s="66"/>
      <c r="DU272" s="75" t="str">
        <f>IFERROR(IF(B272&lt;&gt;"", IF(AND(INDEX(Paste_Here!U$2:U$850, MATCH(B272, Paste_Here!A$2:A$850, 0))&lt;&gt;"", ISNUMBER(VALUE(INDEX(Paste_Here!U$2:U$850, MATCH(B272, Paste_Here!A$2:A$850, 0))))), INDEX(Paste_Here!U$2:U$850, MATCH(B272, Paste_Here!A$2:A$850, 0)), ""), ""), "")</f>
        <v/>
      </c>
      <c r="DV272" s="66"/>
      <c r="DW272" s="93" t="str">
        <f>IFERROR(IF(B272&lt;&gt;"", IF(ISNUMBER(SEARCH("highrisk", LOWER(INDEX(Paste_Here!V$2:V$850, MATCH(B272, Paste_Here!A$2:A$850, 0))))), "High Risk", IF(ISNUMBER(SEARCH("lowrisk", LOWER(INDEX(Paste_Here!V$2:V$850, MATCH(B272, Paste_Here!A$2:A$850, 0))))), "Low Risk", IF(ISNUMBER(SEARCH("somerisk", LOWER(INDEX(Paste_Here!V$2:V$850, MATCH(B272, Paste_Here!A$2:A$850, 0))))), "Some Risk", IF(ISNUMBER(SEARCH("ot", LOWER(INDEX(Paste_Here!V$2:V$850, MATCH(B272, Paste_Here!A$2:A$850, 0))))), "OT", "")))), ""), "")</f>
        <v/>
      </c>
      <c r="DX272" s="66"/>
      <c r="DY272" s="75" t="str">
        <f>IFERROR(IF(B272&lt;&gt;"", IF(AND(INDEX(Paste_Here!W$2:W$850, MATCH(B272, Paste_Here!A$2:A$850, 0))&lt;&gt;"", ISNUMBER(VALUE(INDEX(Paste_Here!W$2:W$850, MATCH(B272, Paste_Here!A$2:A$850, 0))))), INDEX(Paste_Here!W$2:W$850, MATCH(B272, Paste_Here!A$2:A$850, 0)), ""), ""), "")</f>
        <v/>
      </c>
      <c r="DZ272" s="66"/>
      <c r="EA272" s="75" t="str">
        <f>IFERROR(IF(B272&lt;&gt;"", IF(ISNUMBER(SEARCH("highrisk", LOWER(INDEX(Paste_Here!X$2:X$850, MATCH(B272, Paste_Here!A$2:A$850, 0))))), "High Risk", IF(ISNUMBER(SEARCH("lowrisk", LOWER(INDEX(Paste_Here!X$2:X$850, MATCH(B272, Paste_Here!A$2:A$850, 0))))), "Low Risk", IF(ISNUMBER(SEARCH("somerisk", LOWER(INDEX(Paste_Here!X$2:X$850, MATCH(B272, Paste_Here!A$2:A$850, 0))))), "Some Risk", IF(ISNUMBER(SEARCH("ot", LOWER(INDEX(Paste_Here!X$2:X$850, MATCH(B272, Paste_Here!A$2:A$850, 0))))), "OT", "")))), ""), "")</f>
        <v/>
      </c>
      <c r="EB272" s="66"/>
      <c r="EC272" s="66"/>
      <c r="ED272" s="75" t="str">
        <f t="shared" si="62"/>
        <v/>
      </c>
      <c r="EE272" s="66"/>
      <c r="EF272" s="75" t="str">
        <f>IFERROR(IF(B272&lt;&gt;"", IF(AND(INDEX(Paste_Here!AO$2:AO$850, MATCH(B272, Paste_Here!A$2:A$850, 0))&lt;&gt;"", ISNUMBER(VALUE(INDEX(Paste_Here!AO$2:AO$850, MATCH(B272, Paste_Here!A$2:A$850, 0))))), INDEX(Paste_Here!AO$2:AO$850, MATCH(B272, Paste_Here!A$2:A$850, 0)), ""), ""), "")</f>
        <v/>
      </c>
      <c r="EG272" s="66"/>
      <c r="EH272" s="75" t="str">
        <f>IFERROR(IF(B272&lt;&gt;"", IF(ISNUMBER(SEARCH("highrisk", LOWER(INDEX(Paste_Here!AP$2:AP$850, MATCH(B272, Paste_Here!A$2:A$850, 0))))), "High Risk", IF(ISNUMBER(SEARCH("lowrisk", LOWER(INDEX(Paste_Here!AP$2:AP$850, MATCH(B272, Paste_Here!A$2:A$850, 0))))), "Low Risk", IF(ISNUMBER(SEARCH("somerisk", LOWER(INDEX(Paste_Here!AP$2:AP$850, MATCH(B272, Paste_Here!A$2:A$850, 0))))), "Some Risk", IF(ISNUMBER(SEARCH("ot", LOWER(INDEX(Paste_Here!AP$2:AP$850, MATCH(B272, Paste_Here!A$2:A$850, 0))))), "OT", "")))), ""), "")</f>
        <v/>
      </c>
      <c r="EI272" s="66"/>
      <c r="EJ272" s="93"/>
      <c r="EK272" s="66"/>
      <c r="EL272" s="75" t="str">
        <f>IFERROR(IF(B272&lt;&gt;"", IF(AND(INDEX(Paste_Here!AQ$2:AQ$850, MATCH(B272, Paste_Here!A$2:A$850, 0))&lt;&gt;"", ISNUMBER(VALUE(INDEX(Paste_Here!AQ$2:AQ$850, MATCH(B272, Paste_Here!A$2:A$850, 0))))), INDEX(Paste_Here!AQ$2:AQ$850, MATCH(B272, Paste_Here!A$2:A$850, 0)), ""), ""), "")</f>
        <v/>
      </c>
      <c r="EM272" s="66"/>
      <c r="EN272" s="75" t="str">
        <f>IFERROR(IF(B272&lt;&gt;"", IF(ISNUMBER(SEARCH("highrisk", LOWER(INDEX(Paste_Here!AR$2:AR$850, MATCH(B272, Paste_Here!A$2:A$850, 0))))), "High Risk", IF(ISNUMBER(SEARCH("lowrisk", LOWER(INDEX(Paste_Here!AR$2:AR$850, MATCH(B272, Paste_Here!A$2:A$850, 0))))), "Low Risk", IF(ISNUMBER(SEARCH("somerisk", LOWER(INDEX(Paste_Here!AR$2:AR$850, MATCH(B272, Paste_Here!A$2:A$850, 0))))), "Some Risk", IF(ISNUMBER(SEARCH("ot", LOWER(INDEX(Paste_Here!AR$2:AR$850, MATCH(B272, Paste_Here!A$2:A$850, 0))))), "OT", "")))), ""), "")</f>
        <v/>
      </c>
      <c r="EO272" s="66"/>
      <c r="EP272" s="93"/>
      <c r="EQ272" s="66"/>
      <c r="ER272" s="75"/>
      <c r="ES272" s="66"/>
      <c r="ET272" s="75"/>
      <c r="EU272" s="66"/>
      <c r="EV272" s="66"/>
      <c r="EW272" s="75" t="str">
        <f t="shared" si="63"/>
        <v/>
      </c>
      <c r="EX272" s="66"/>
      <c r="EY272" s="75" t="str">
        <f>IFERROR(IF(B272&lt;&gt;"", IF(AND(INDEX(Paste_Here!Y$2:Y$850, MATCH(B272, Paste_Here!A$2:A$850, 0))&lt;&gt;"", ISNUMBER(VALUE(INDEX(Paste_Here!Y$2:Y$850, MATCH(B272, Paste_Here!A$2:A$850, 0))))), INDEX(Paste_Here!Y$2:Y$850, MATCH(B272, Paste_Here!A$2:A$850, 0)), ""), ""), "")</f>
        <v/>
      </c>
      <c r="EZ272" s="66"/>
      <c r="FA272" s="75" t="str">
        <f>IFERROR(IF(B272&lt;&gt;"", IF(ISNUMBER(SEARCH("highrisk", LOWER(INDEX(Paste_Here!Z$2:Z$850, MATCH(B272, Paste_Here!A$2:A$850, 0))))), "High Risk", IF(ISNUMBER(SEARCH("lowrisk", LOWER(INDEX(Paste_Here!Z$2:Z$850, MATCH(B272, Paste_Here!A$2:A$850, 0))))), "Low Risk", IF(ISNUMBER(SEARCH("somerisk", LOWER(INDEX(Paste_Here!Z$2:Z$850, MATCH(B272, Paste_Here!A$2:A$850, 0))))), "Some Risk", IF(ISNUMBER(SEARCH("ot", LOWER(INDEX(Paste_Here!Z$2:Z$850, MATCH(B272, Paste_Here!A$2:A$850, 0))))), "OT", "")))), ""), "")</f>
        <v/>
      </c>
      <c r="FB272" s="66"/>
      <c r="FC272" s="93"/>
      <c r="FD272" s="66"/>
      <c r="FE272" s="75" t="str">
        <f>IFERROR(IF(B272&lt;&gt;"", IF(AND(INDEX(Paste_Here!AA$2:AA$850, MATCH(B272, Paste_Here!A$2:A$850, 0))&lt;&gt;"", ISNUMBER(VALUE(INDEX(Paste_Here!AA$2:AA$850, MATCH(B272, Paste_Here!A$2:A$850, 0))))), INDEX(Paste_Here!AA$2:AA$850, MATCH(B272, Paste_Here!A$2:A$850, 0)), ""), ""), "")</f>
        <v/>
      </c>
      <c r="FF272" s="66"/>
      <c r="FG272" s="75" t="str">
        <f>IFERROR(IF(B272&lt;&gt;"", IF(ISNUMBER(SEARCH("highrisk", LOWER(INDEX(Paste_Here!AB$2:AB$850, MATCH(B272, Paste_Here!A$2:A$850, 0))))), "High Risk", IF(ISNUMBER(SEARCH("lowrisk", LOWER(INDEX(Paste_Here!AB$2:AB$850, MATCH(B272, Paste_Here!A$2:A$850, 0))))), "Low Risk", IF(ISNUMBER(SEARCH("somerisk", LOWER(INDEX(Paste_Here!AB$2:AB$850, MATCH(B272, Paste_Here!A$2:A$850, 0))))), "Some Risk", IF(ISNUMBER(SEARCH("ot", LOWER(INDEX(Paste_Here!AB$2:AB$850, MATCH(B272, Paste_Here!A$2:A$850, 0))))), "OT", "")))), ""), "")</f>
        <v/>
      </c>
      <c r="FH272" s="66"/>
      <c r="FI272" s="93"/>
      <c r="FJ272" s="66"/>
      <c r="FK272" s="75"/>
      <c r="FL272" s="66"/>
      <c r="FM272" s="75"/>
      <c r="FN272" s="66"/>
      <c r="FO272" s="66"/>
      <c r="FP272" s="75" t="str">
        <f t="shared" si="58"/>
        <v/>
      </c>
      <c r="FQ272" s="66"/>
      <c r="FR272" s="75" t="str">
        <f>IFERROR(IF(B272&lt;&gt;"", IF(ISNUMBER(SEARCH("s", LOWER(INDEX(Paste_Here!L$2:L$850, MATCH(B272, Paste_Here!A$2:A$850, 0))))), "Yes", IF(INDEX(Paste_Here!L$2:L$850, MATCH(B272, Paste_Here!A$2:A$850, 0))&lt;&gt;"", "No", "")), ""), "")</f>
        <v/>
      </c>
      <c r="FS272" s="66"/>
      <c r="FT272" s="75" t="str">
        <f>IFERROR(IF(B272&lt;&gt;"", IF(ISNUMBER(SEARCH("yes", LOWER(INDEX(Paste_Here!F$2:F$850, MATCH(B272, Paste_Here!A$2:A$850, 0))))), "Yes", IF(ISNUMBER(SEARCH("no", LOWER(INDEX(Paste_Here!F$2:F$850, MATCH(B272, Paste_Here!A$2:A$850, 0))))), "No", "")), ""), "")</f>
        <v/>
      </c>
      <c r="FU272" s="66"/>
      <c r="FV272" s="75" t="str">
        <f>IFERROR(IF(B272&lt;&gt;"", IF(ISNUMBER(SEARCH("english language learner", LOWER(INDEX(Paste_Here!C$2:C$850, MATCH(B272, Paste_Here!A$2:A$850, 0))))), "Yes", ""), ""), "")</f>
        <v/>
      </c>
      <c r="FW272" s="66"/>
      <c r="FX272" s="75" t="str">
        <f>IFERROR(IF(B272&lt;&gt;"", IF(OR(ISNUMBER(SEARCH("b", LOWER(INDEX(Paste_Here!J$2:J$850, MATCH(B272, Paste_Here!A$2:A$850, 0))))), ISNUMBER(SEARCH("h", LOWER(INDEX(Paste_Here!J$2:J$850, MATCH(B272, Paste_Here!A$2:A$850, 0))))), ISNUMBER(SEARCH("i", LOWER(INDEX(Paste_Here!J$2:J$850, MATCH(B272, Paste_Here!A$2:A$850, 0)))))), "Yes", IF(INDEX(Paste_Here!J$2:J$850, MATCH(B272, Paste_Here!A$2:A$850, 0))&lt;&gt;"", "No", "")), ""), "")</f>
        <v/>
      </c>
      <c r="FY272" s="66"/>
      <c r="FZ272" s="75" t="str">
        <f>IFERROR(IF(B272&lt;&gt;"", IF(ISNUMBER(SEARCH("yes", LOWER(INDEX(Paste_Here!K$2:K$850, MATCH(B272, Paste_Here!A$2:A$850, 0))))), "Yes", IF(ISNUMBER(SEARCH("no", LOWER(INDEX(Paste_Here!K$2:K$850, MATCH(B272, Paste_Here!A$2:A$850, 0))))), "No", "")), ""), "")</f>
        <v/>
      </c>
      <c r="GA272" s="66"/>
      <c r="GB272" s="75" t="str">
        <f>IFERROR(IF(B272&lt;&gt;"", IF(ISNUMBER(SEARCH("transitional 2", LOWER(INDEX(Paste_Here!C$2:C$850, MATCH(B272, Paste_Here!A$2:A$850, 0))))), "T2",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GC272" s="66"/>
      <c r="GD272" s="75"/>
      <c r="GE272" s="66"/>
      <c r="GF272" s="75"/>
      <c r="GG272" s="66"/>
      <c r="GH272" s="75"/>
      <c r="GI272" s="66"/>
      <c r="GK272" s="1" t="str" cm="1">
        <f t="array" ref="GK272">IFERROR(INDEX(Paste_Here!$B$2:$B$850, MATCH(0, COUNTIF(GK$4:GK271, Paste_Here!$B$2:$B$850) + IF(Paste_Here!$B$2:$B$850="", 1, 0), 0)), "")</f>
        <v/>
      </c>
      <c r="GL272" s="1" t="str">
        <f>IF(GK272&lt;&gt;"", INDEX(Paste_Here!$A$2:$A$850, MATCH(GK272, Paste_Here!$B$2:$B$850, 0)), "")</f>
        <v/>
      </c>
      <c r="GM272" s="1" t="str">
        <f t="shared" si="64"/>
        <v/>
      </c>
      <c r="GN272" s="1" t="str" cm="1">
        <f t="array" ref="GN272">IFERROR(INDEX($GM$5:$GM$850, MATCH(SMALL(IF($GM$5:$GM$850&lt;&gt;"", COUNTIF($GM$5:$GM$850, "&lt;"&amp;$GM$5:$GM$850)+1), ROW()-ROW($GN$5)+1), COUNTIF($GM$5:$GM$850, "&lt;"&amp;$GM$5:$GM$850)+1, 0)), "")</f>
        <v/>
      </c>
    </row>
    <row r="273" spans="1:196">
      <c r="A273" s="66"/>
      <c r="B273" s="75" t="str">
        <f t="shared" si="52"/>
        <v/>
      </c>
      <c r="C273" s="66"/>
      <c r="D273" s="75" t="str">
        <f>IFERROR(IF(AND(INDEX(Paste_Here!N$2:N$850, MATCH(B273, Paste_Here!A$2:A$850, 0)) = ""), "", IF(UPPER(INDEX(Paste_Here!N$2:N$850, MATCH(B273, Paste_Here!A$2:A$850, 0))) = "YES", "Yes", IF(UPPER(INDEX(Paste_Here!N$2:N$850, MATCH(B273, Paste_Here!A$2:A$850, 0))) = "NO", "No", ""))), "")</f>
        <v/>
      </c>
      <c r="E273" s="66"/>
      <c r="F273" s="75" t="str">
        <f t="shared" si="59"/>
        <v/>
      </c>
      <c r="G273" s="66"/>
      <c r="H273" s="75" t="str">
        <f t="shared" si="60"/>
        <v/>
      </c>
      <c r="I273" s="66"/>
      <c r="J273" s="75" t="str">
        <f t="shared" si="61"/>
        <v/>
      </c>
      <c r="K273" s="66"/>
      <c r="L273" s="75"/>
      <c r="M273" s="66"/>
      <c r="N273" s="75" t="str">
        <f>IFERROR(IF(B273&lt;&gt;"", IF(AND(INDEX(Paste_Here!AW$2:AW$850, MATCH(B273, Paste_Here!A$2:A$850, 0))&lt;&gt;"", ISNUMBER(VALUE(INDEX(Paste_Here!AW$2:AW$850, MATCH(B273, Paste_Here!A$2:A$850, 0))))), INDEX(Paste_Here!AW$2:AW$850, MATCH(B273, Paste_Here!A$2:A$850, 0)), ""), ""), "")</f>
        <v/>
      </c>
      <c r="O273" s="66"/>
      <c r="P273" s="75" t="str">
        <f>IFERROR(IF(B273&lt;&gt;"", IF(AND(INDEX(Paste_Here!AX$2:AX$850, MATCH(B273, Paste_Here!A$2:A$850, 0))&lt;&gt;"", ISNUMBER(VALUE(INDEX(Paste_Here!AX$2:AX$850, MATCH(B273, Paste_Here!A$2:A$850, 0))))), INDEX(Paste_Here!AX$2:AX$850, MATCH(B273, Paste_Here!A$2:A$850, 0)), ""), ""), "")</f>
        <v/>
      </c>
      <c r="Q273" s="66"/>
      <c r="R273" s="75" t="str">
        <f>IFERROR(IF(B273&lt;&gt;"", IF(AND(INDEX(Paste_Here!AU$2:AU$850, MATCH(B273, Paste_Here!A$2:A$850, 0))&lt;&gt;"", ISNUMBER(VALUE(INDEX(Paste_Here!AU$2:AU$850, MATCH(B273, Paste_Here!A$2:A$850, 0))))), INDEX(Paste_Here!AU$2:AU$850, MATCH(B273, Paste_Here!A$2:A$850, 0)), ""), ""), "")</f>
        <v/>
      </c>
      <c r="S273" s="66"/>
      <c r="T273" s="75" t="str">
        <f>IFERROR(IF(B273&lt;&gt;"", IF(AND(INDEX(Paste_Here!AV$2:AV$850, MATCH(B273, Paste_Here!A$2:A$850, 0))&lt;&gt;"", ISNUMBER(VALUE(INDEX(Paste_Here!AV$2:AV$850, MATCH(B273, Paste_Here!A$2:A$850, 0))))), INDEX(Paste_Here!AV$2:AV$850, MATCH(B273, Paste_Here!A$2:A$850, 0)), ""), ""), "")</f>
        <v/>
      </c>
      <c r="U273" s="66"/>
      <c r="W273" s="66"/>
      <c r="Y273" s="66"/>
      <c r="Z273" s="66"/>
      <c r="AA273" s="75" t="str">
        <f t="shared" si="53"/>
        <v/>
      </c>
      <c r="AB273" s="66"/>
      <c r="AC273" s="75"/>
      <c r="AD273" s="66"/>
      <c r="AE273" s="98"/>
      <c r="AF273" s="66"/>
      <c r="AG273" s="75"/>
      <c r="AH273" s="66"/>
      <c r="AI273" s="75" t="str">
        <f>IFERROR(IF(B273&lt;&gt;"", IF(AND(INDEX(Paste_Here!AC$2:AC$850, MATCH(B273, Paste_Here!A$2:A$850, 0))&lt;&gt;"", ISNUMBER(VALUE(INDEX(Paste_Here!AC$2:AC$850, MATCH(B273, Paste_Here!A$2:A$850, 0))))), INDEX(Paste_Here!AC$2:AC$850, MATCH(B273, Paste_Here!A$2:A$850, 0)), ""), ""), "")</f>
        <v/>
      </c>
      <c r="AJ273" s="66"/>
      <c r="AK273" s="75" t="str">
        <f>IFERROR(IF(B273&lt;&gt;"", IF(ISNUMBER(SEARCH("highrisk", LOWER(INDEX(Paste_Here!AD$2:AD$850, MATCH(B273, Paste_Here!A$2:A$850, 0))))), "High Risk", IF(ISNUMBER(SEARCH("lowrisk", LOWER(INDEX(Paste_Here!AD$2:AD$850, MATCH(B273, Paste_Here!A$2:A$850, 0))))), "Low Risk", IF(ISNUMBER(SEARCH("somerisk", LOWER(INDEX(Paste_Here!AD$2:AD$850, MATCH(B273, Paste_Here!A$2:A$850, 0))))), "Some Risk", IF(ISNUMBER(SEARCH("ot", LOWER(INDEX(Paste_Here!AD$2:AD$850, MATCH(B273, Paste_Here!A$2:A$850, 0))))), "OT", "")))), ""), "")</f>
        <v/>
      </c>
      <c r="AL273" s="66"/>
      <c r="AM273" s="75"/>
      <c r="AN273" s="66"/>
      <c r="AO273" s="75" t="str">
        <f>IFERROR(IF(B273&lt;&gt;"", IF(AND(INDEX(Paste_Here!M$2:M$850, MATCH(B273, Paste_Here!A$2:A$850, 0))&lt;&gt;"", ISNUMBER(VALUE(INDEX(Paste_Here!M$2:M$850, MATCH(B273, Paste_Here!A$2:A$850, 0))))), INDEX(Paste_Here!M$2:M$850, MATCH(B273, Paste_Here!A$2:A$850, 0)), ""), ""), "")</f>
        <v/>
      </c>
      <c r="AP273" s="66"/>
      <c r="AQ273" s="75" t="str">
        <f>IFERROR(IF(B273&lt;&gt;"", IF(ISNUMBER(SEARCH("highrisk", LOWER(INDEX(Paste_Here!N$2:N$850, MATCH(B273, Paste_Here!A$2:A$850, 0))))), "High Risk", IF(ISNUMBER(SEARCH("lowrisk", LOWER(INDEX(Paste_Here!N$2:N$850, MATCH(B273, Paste_Here!A$2:A$850, 0))))), "Low Risk", IF(ISNUMBER(SEARCH("somerisk", LOWER(INDEX(Paste_Here!N$2:N$850, MATCH(B273, Paste_Here!A$2:A$850, 0))))), "Some Risk", IF(ISNUMBER(SEARCH("ot", LOWER(INDEX(Paste_Here!N$2:N$850, MATCH(B273, Paste_Here!A$2:A$850, 0))))), "OT", "")))), ""), "")</f>
        <v/>
      </c>
      <c r="AT273" s="66"/>
      <c r="AU273" s="103"/>
      <c r="AV273" s="66"/>
      <c r="AW273" s="66"/>
      <c r="AX273" s="75" t="str">
        <f t="shared" si="54"/>
        <v/>
      </c>
      <c r="AY273" s="66"/>
      <c r="AZ273" s="75"/>
      <c r="BA273" s="66"/>
      <c r="BB273" s="75"/>
      <c r="BC273" s="66"/>
      <c r="BD273" s="75"/>
      <c r="BE273" s="66"/>
      <c r="BF273" s="75" t="str">
        <f>IFERROR(IF(B273&lt;&gt;"", IF(AND(INDEX(Paste_Here!AE$2:AE$850, MATCH(B273, Paste_Here!A$2:A$850, 0))&lt;&gt;"", ISNUMBER(VALUE(INDEX(Paste_Here!AE$2:AE$850, MATCH(B273, Paste_Here!A$2:A$850, 0))))), INDEX(Paste_Here!AE$2:AE$850, MATCH(B273, Paste_Here!A$2:A$850, 0)), ""), ""), "")</f>
        <v/>
      </c>
      <c r="BG273" s="66"/>
      <c r="BH273" s="75" t="str">
        <f>IFERROR(IF(B273&lt;&gt;"", IF(ISNUMBER(SEARCH("highrisk", LOWER(INDEX(Paste_Here!AF$2:AF$850, MATCH(B273, Paste_Here!A$2:A$850, 0))))), "High Risk", IF(ISNUMBER(SEARCH("lowrisk", LOWER(INDEX(Paste_Here!AF$2:AF$850, MATCH(B273, Paste_Here!A$2:A$850, 0))))), "Low Risk", IF(ISNUMBER(SEARCH("somerisk", LOWER(INDEX(Paste_Here!AF$2:AF$850, MATCH(B273, Paste_Here!A$2:A$850, 0))))), "Some Risk", IF(ISNUMBER(SEARCH("ot", LOWER(INDEX(Paste_Here!AF$2:AF$850, MATCH(B273, Paste_Here!A$2:A$850, 0))))), "OT", "")))), ""), "")</f>
        <v/>
      </c>
      <c r="BI273" s="66"/>
      <c r="BJ273" s="75"/>
      <c r="BK273" s="66"/>
      <c r="BL273" s="75" t="str">
        <f>IFERROR(IF(B273&lt;&gt;"", IF(AND(INDEX(Paste_Here!O$2:O$850, MATCH(B273, Paste_Here!A$2:A$850, 0))&lt;&gt;"", ISNUMBER(VALUE(INDEX(Paste_Here!O$2:O$850, MATCH(B273, Paste_Here!A$2:A$850, 0))))), INDEX(Paste_Here!O$2:O$850, MATCH(B273, Paste_Here!A$2:A$850, 0)), ""), ""), "")</f>
        <v/>
      </c>
      <c r="BM273" s="66"/>
      <c r="BN273" s="75" t="str">
        <f>IFERROR(IF(B273&lt;&gt;"", IF(ISNUMBER(SEARCH("highrisk", LOWER(INDEX(Paste_Here!P$2:P$850, MATCH(B273, Paste_Here!A$2:A$850, 0))))), "High Risk", IF(ISNUMBER(SEARCH("lowrisk", LOWER(INDEX(Paste_Here!P$2:P$850, MATCH(B273, Paste_Here!A$2:A$850, 0))))), "Low Risk", IF(ISNUMBER(SEARCH("somerisk", LOWER(INDEX(Paste_Here!P$2:P$850, MATCH(B273, Paste_Here!A$2:A$850, 0))))), "Some Risk", IF(ISNUMBER(SEARCH("ot", LOWER(INDEX(Paste_Here!P$2:P$850, MATCH(B273, Paste_Here!A$2:A$850, 0))))), "OT", "")))), ""), "")</f>
        <v/>
      </c>
      <c r="BQ273" s="66"/>
      <c r="BR273" s="75"/>
      <c r="BS273" s="66"/>
      <c r="BT273" s="66"/>
      <c r="BU273" s="75" t="str">
        <f t="shared" si="55"/>
        <v/>
      </c>
      <c r="BV273" s="66"/>
      <c r="BW273" s="75"/>
      <c r="BX273" s="66"/>
      <c r="BY273" s="75"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BZ273" s="66"/>
      <c r="CA273" s="75"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CB273" s="66"/>
      <c r="CC273" s="75"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CD273" s="66"/>
      <c r="CE273" s="75"/>
      <c r="CF273" s="66"/>
      <c r="CK273" s="75"/>
      <c r="CL273" s="66"/>
      <c r="CM273" s="75"/>
      <c r="CN273" s="66"/>
      <c r="CO273" s="75"/>
      <c r="CP273" s="66"/>
      <c r="CQ273" s="66"/>
      <c r="CR273" s="75" t="str">
        <f t="shared" si="56"/>
        <v/>
      </c>
      <c r="CS273" s="66"/>
      <c r="CT273" s="75"/>
      <c r="CU273" s="66"/>
      <c r="CV273" s="75"/>
      <c r="CW273" s="66"/>
      <c r="CX273" s="75"/>
      <c r="CY273" s="66"/>
      <c r="CZ273" s="75"/>
      <c r="DA273" s="66"/>
      <c r="DB273" s="75" t="str">
        <f>IFERROR(IF(B273&lt;&gt;"", IF(AND(INDEX(Paste_Here!AK$2:AK$850, MATCH(B273, Paste_Here!A$2:A$850, 0))&lt;&gt;"", ISNUMBER(VALUE(INDEX(Paste_Here!AK$2:AK$850, MATCH(B273, Paste_Here!A$2:A$850, 0))))), INDEX(Paste_Here!AK$2:AK$850, MATCH(B273, Paste_Here!A$2:A$850, 0)), ""), ""), "")</f>
        <v/>
      </c>
      <c r="DC273" s="66"/>
      <c r="DD273" s="75" t="str">
        <f>IFERROR(IF(B273&lt;&gt;"", IF(ISNUMBER(SEARCH("highrisk", LOWER(INDEX(Paste_Here!AL$2:AL$850, MATCH(B273, Paste_Here!A$2:A$850, 0))))), "High Risk", IF(ISNUMBER(SEARCH("lowrisk", LOWER(INDEX(Paste_Here!AL$2:AL$850, MATCH(B273, Paste_Here!A$2:A$850, 0))))), "Low Risk", IF(ISNUMBER(SEARCH("somerisk", LOWER(INDEX(Paste_Here!AL$2:AL$850, MATCH(B273, Paste_Here!A$2:A$850, 0))))), "Some Risk", IF(ISNUMBER(SEARCH("ot", LOWER(INDEX(Paste_Here!AL$2:AL$850, MATCH(B273, Paste_Here!A$2:A$850, 0))))), "OT", "")))), ""), "")</f>
        <v/>
      </c>
      <c r="DE273" s="66"/>
      <c r="DF273" s="75" t="str">
        <f>IFERROR(IF(B273&lt;&gt;"", IF(AND(INDEX(Paste_Here!AM$2:AM$850, MATCH(B273, Paste_Here!A$2:A$850, 0))&lt;&gt;"", ISNUMBER(VALUE(INDEX(Paste_Here!AM$2:AM$850, MATCH(B273, Paste_Here!A$2:A$850, 0))))), INDEX(Paste_Here!AM$2:AM$850, MATCH(B273, Paste_Here!A$2:A$850, 0)), ""), ""), "")</f>
        <v/>
      </c>
      <c r="DG273" s="66"/>
      <c r="DH273" s="75" t="str">
        <f>IFERROR(IF(B273&lt;&gt;"", IF(ISNUMBER(SEARCH("highrisk", LOWER(INDEX(Paste_Here!AN$2:AN$850, MATCH(B273, Paste_Here!A$2:A$850, 0))))), "High Risk", IF(ISNUMBER(SEARCH("lowrisk", LOWER(INDEX(Paste_Here!AN$2:AN$850, MATCH(B273, Paste_Here!A$2:A$850, 0))))), "Low Risk", IF(ISNUMBER(SEARCH("somerisk", LOWER(INDEX(Paste_Here!AN$2:AN$850, MATCH(B273, Paste_Here!A$2:A$850, 0))))), "Some Risk", IF(ISNUMBER(SEARCH("ot", LOWER(INDEX(Paste_Here!AN$2:AN$850, MATCH(B273, Paste_Here!A$2:A$850, 0))))), "OT", "")))), ""), "")</f>
        <v/>
      </c>
      <c r="DI273" s="66"/>
      <c r="DJ273" s="66"/>
      <c r="DK273" s="75" t="str">
        <f t="shared" si="57"/>
        <v/>
      </c>
      <c r="DL273" s="66"/>
      <c r="DM273" s="75" t="str">
        <f>IFERROR(IF(B273&lt;&gt;"", IF(AND(INDEX(Paste_Here!Q$2:Q$850, MATCH(B273, Paste_Here!A$2:A$850, 0))&lt;&gt;"", ISNUMBER(VALUE(INDEX(Paste_Here!Q$2:Q$850, MATCH(B273, Paste_Here!A$2:A$850, 0))))), INDEX(Paste_Here!Q$2:Q$850, MATCH(B273, Paste_Here!A$2:A$850, 0)), ""), ""), "")</f>
        <v/>
      </c>
      <c r="DN273" s="66"/>
      <c r="DO273" s="75" t="str">
        <f>IFERROR(IF(B273&lt;&gt;"", IF(ISNUMBER(SEARCH("highrisk", LOWER(INDEX(Paste_Here!R$2:R$850, MATCH(B273, Paste_Here!A$2:A$850, 0))))), "High Risk", IF(ISNUMBER(SEARCH("lowrisk", LOWER(INDEX(Paste_Here!R$2:R$850, MATCH(B273, Paste_Here!A$2:A$850, 0))))), "Low Risk", IF(ISNUMBER(SEARCH("somerisk", LOWER(INDEX(Paste_Here!R$2:R$850, MATCH(B273, Paste_Here!A$2:A$850, 0))))), "Some Risk", IF(ISNUMBER(SEARCH("ot", LOWER(INDEX(Paste_Here!R$2:R$850, MATCH(B273, Paste_Here!A$2:A$850, 0))))), "OT", "")))), ""), "")</f>
        <v/>
      </c>
      <c r="DP273" s="66"/>
      <c r="DQ273" s="93" t="str">
        <f>IFERROR(IF(B273&lt;&gt;"", IF(AND(INDEX(Paste_Here!S$2:S$850, MATCH(B273, Paste_Here!A$2:A$850, 0))&lt;&gt;"", ISNUMBER(VALUE(INDEX(Paste_Here!S$2:S$850, MATCH(B273, Paste_Here!A$2:A$850, 0))))), INDEX(Paste_Here!S$2:S$850, MATCH(B273, Paste_Here!A$2:A$850, 0)), ""), ""), "")</f>
        <v/>
      </c>
      <c r="DR273" s="66"/>
      <c r="DS273" s="75"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IF(ISNUMBER(SEARCH("ot", LOWER(INDEX(Paste_Here!T$2:T$850, MATCH(B273, Paste_Here!A$2:A$850, 0))))), "OT", "")))), ""), "")</f>
        <v/>
      </c>
      <c r="DT273" s="66"/>
      <c r="DU273" s="75" t="str">
        <f>IFERROR(IF(B273&lt;&gt;"", IF(AND(INDEX(Paste_Here!U$2:U$850, MATCH(B273, Paste_Here!A$2:A$850, 0))&lt;&gt;"", ISNUMBER(VALUE(INDEX(Paste_Here!U$2:U$850, MATCH(B273, Paste_Here!A$2:A$850, 0))))), INDEX(Paste_Here!U$2:U$850, MATCH(B273, Paste_Here!A$2:A$850, 0)), ""), ""), "")</f>
        <v/>
      </c>
      <c r="DV273" s="66"/>
      <c r="DW273" s="93" t="str">
        <f>IFERROR(IF(B273&lt;&gt;"", IF(ISNUMBER(SEARCH("highrisk", LOWER(INDEX(Paste_Here!V$2:V$850, MATCH(B273, Paste_Here!A$2:A$850, 0))))), "High Risk", IF(ISNUMBER(SEARCH("lowrisk", LOWER(INDEX(Paste_Here!V$2:V$850, MATCH(B273, Paste_Here!A$2:A$850, 0))))), "Low Risk", IF(ISNUMBER(SEARCH("somerisk", LOWER(INDEX(Paste_Here!V$2:V$850, MATCH(B273, Paste_Here!A$2:A$850, 0))))), "Some Risk", IF(ISNUMBER(SEARCH("ot", LOWER(INDEX(Paste_Here!V$2:V$850, MATCH(B273, Paste_Here!A$2:A$850, 0))))), "OT", "")))), ""), "")</f>
        <v/>
      </c>
      <c r="DX273" s="66"/>
      <c r="DY273" s="75" t="str">
        <f>IFERROR(IF(B273&lt;&gt;"", IF(AND(INDEX(Paste_Here!W$2:W$850, MATCH(B273, Paste_Here!A$2:A$850, 0))&lt;&gt;"", ISNUMBER(VALUE(INDEX(Paste_Here!W$2:W$850, MATCH(B273, Paste_Here!A$2:A$850, 0))))), INDEX(Paste_Here!W$2:W$850, MATCH(B273, Paste_Here!A$2:A$850, 0)), ""), ""), "")</f>
        <v/>
      </c>
      <c r="DZ273" s="66"/>
      <c r="EA273" s="75" t="str">
        <f>IFERROR(IF(B273&lt;&gt;"", IF(ISNUMBER(SEARCH("highrisk", LOWER(INDEX(Paste_Here!X$2:X$850, MATCH(B273, Paste_Here!A$2:A$850, 0))))), "High Risk", IF(ISNUMBER(SEARCH("lowrisk", LOWER(INDEX(Paste_Here!X$2:X$850, MATCH(B273, Paste_Here!A$2:A$850, 0))))), "Low Risk", IF(ISNUMBER(SEARCH("somerisk", LOWER(INDEX(Paste_Here!X$2:X$850, MATCH(B273, Paste_Here!A$2:A$850, 0))))), "Some Risk", IF(ISNUMBER(SEARCH("ot", LOWER(INDEX(Paste_Here!X$2:X$850, MATCH(B273, Paste_Here!A$2:A$850, 0))))), "OT", "")))), ""), "")</f>
        <v/>
      </c>
      <c r="EB273" s="66"/>
      <c r="EC273" s="66"/>
      <c r="ED273" s="75" t="str">
        <f t="shared" si="62"/>
        <v/>
      </c>
      <c r="EE273" s="66"/>
      <c r="EF273" s="75" t="str">
        <f>IFERROR(IF(B273&lt;&gt;"", IF(AND(INDEX(Paste_Here!AO$2:AO$850, MATCH(B273, Paste_Here!A$2:A$850, 0))&lt;&gt;"", ISNUMBER(VALUE(INDEX(Paste_Here!AO$2:AO$850, MATCH(B273, Paste_Here!A$2:A$850, 0))))), INDEX(Paste_Here!AO$2:AO$850, MATCH(B273, Paste_Here!A$2:A$850, 0)), ""), ""), "")</f>
        <v/>
      </c>
      <c r="EG273" s="66"/>
      <c r="EH273" s="75" t="str">
        <f>IFERROR(IF(B273&lt;&gt;"", IF(ISNUMBER(SEARCH("highrisk", LOWER(INDEX(Paste_Here!AP$2:AP$850, MATCH(B273, Paste_Here!A$2:A$850, 0))))), "High Risk", IF(ISNUMBER(SEARCH("lowrisk", LOWER(INDEX(Paste_Here!AP$2:AP$850, MATCH(B273, Paste_Here!A$2:A$850, 0))))), "Low Risk", IF(ISNUMBER(SEARCH("somerisk", LOWER(INDEX(Paste_Here!AP$2:AP$850, MATCH(B273, Paste_Here!A$2:A$850, 0))))), "Some Risk", IF(ISNUMBER(SEARCH("ot", LOWER(INDEX(Paste_Here!AP$2:AP$850, MATCH(B273, Paste_Here!A$2:A$850, 0))))), "OT", "")))), ""), "")</f>
        <v/>
      </c>
      <c r="EI273" s="66"/>
      <c r="EJ273" s="93"/>
      <c r="EK273" s="66"/>
      <c r="EL273" s="75" t="str">
        <f>IFERROR(IF(B273&lt;&gt;"", IF(AND(INDEX(Paste_Here!AQ$2:AQ$850, MATCH(B273, Paste_Here!A$2:A$850, 0))&lt;&gt;"", ISNUMBER(VALUE(INDEX(Paste_Here!AQ$2:AQ$850, MATCH(B273, Paste_Here!A$2:A$850, 0))))), INDEX(Paste_Here!AQ$2:AQ$850, MATCH(B273, Paste_Here!A$2:A$850, 0)), ""), ""), "")</f>
        <v/>
      </c>
      <c r="EM273" s="66"/>
      <c r="EN273" s="75" t="str">
        <f>IFERROR(IF(B273&lt;&gt;"", IF(ISNUMBER(SEARCH("highrisk", LOWER(INDEX(Paste_Here!AR$2:AR$850, MATCH(B273, Paste_Here!A$2:A$850, 0))))), "High Risk", IF(ISNUMBER(SEARCH("lowrisk", LOWER(INDEX(Paste_Here!AR$2:AR$850, MATCH(B273, Paste_Here!A$2:A$850, 0))))), "Low Risk", IF(ISNUMBER(SEARCH("somerisk", LOWER(INDEX(Paste_Here!AR$2:AR$850, MATCH(B273, Paste_Here!A$2:A$850, 0))))), "Some Risk", IF(ISNUMBER(SEARCH("ot", LOWER(INDEX(Paste_Here!AR$2:AR$850, MATCH(B273, Paste_Here!A$2:A$850, 0))))), "OT", "")))), ""), "")</f>
        <v/>
      </c>
      <c r="EO273" s="66"/>
      <c r="EP273" s="93"/>
      <c r="EQ273" s="66"/>
      <c r="ER273" s="75"/>
      <c r="ES273" s="66"/>
      <c r="ET273" s="75"/>
      <c r="EU273" s="66"/>
      <c r="EV273" s="66"/>
      <c r="EW273" s="75" t="str">
        <f t="shared" si="63"/>
        <v/>
      </c>
      <c r="EX273" s="66"/>
      <c r="EY273" s="75" t="str">
        <f>IFERROR(IF(B273&lt;&gt;"", IF(AND(INDEX(Paste_Here!Y$2:Y$850, MATCH(B273, Paste_Here!A$2:A$850, 0))&lt;&gt;"", ISNUMBER(VALUE(INDEX(Paste_Here!Y$2:Y$850, MATCH(B273, Paste_Here!A$2:A$850, 0))))), INDEX(Paste_Here!Y$2:Y$850, MATCH(B273, Paste_Here!A$2:A$850, 0)), ""), ""), "")</f>
        <v/>
      </c>
      <c r="EZ273" s="66"/>
      <c r="FA273" s="75" t="str">
        <f>IFERROR(IF(B273&lt;&gt;"", IF(ISNUMBER(SEARCH("highrisk", LOWER(INDEX(Paste_Here!Z$2:Z$850, MATCH(B273, Paste_Here!A$2:A$850, 0))))), "High Risk", IF(ISNUMBER(SEARCH("lowrisk", LOWER(INDEX(Paste_Here!Z$2:Z$850, MATCH(B273, Paste_Here!A$2:A$850, 0))))), "Low Risk", IF(ISNUMBER(SEARCH("somerisk", LOWER(INDEX(Paste_Here!Z$2:Z$850, MATCH(B273, Paste_Here!A$2:A$850, 0))))), "Some Risk", IF(ISNUMBER(SEARCH("ot", LOWER(INDEX(Paste_Here!Z$2:Z$850, MATCH(B273, Paste_Here!A$2:A$850, 0))))), "OT", "")))), ""), "")</f>
        <v/>
      </c>
      <c r="FB273" s="66"/>
      <c r="FC273" s="93"/>
      <c r="FD273" s="66"/>
      <c r="FE273" s="75" t="str">
        <f>IFERROR(IF(B273&lt;&gt;"", IF(AND(INDEX(Paste_Here!AA$2:AA$850, MATCH(B273, Paste_Here!A$2:A$850, 0))&lt;&gt;"", ISNUMBER(VALUE(INDEX(Paste_Here!AA$2:AA$850, MATCH(B273, Paste_Here!A$2:A$850, 0))))), INDEX(Paste_Here!AA$2:AA$850, MATCH(B273, Paste_Here!A$2:A$850, 0)), ""), ""), "")</f>
        <v/>
      </c>
      <c r="FF273" s="66"/>
      <c r="FG273" s="75" t="str">
        <f>IFERROR(IF(B273&lt;&gt;"", IF(ISNUMBER(SEARCH("highrisk", LOWER(INDEX(Paste_Here!AB$2:AB$850, MATCH(B273, Paste_Here!A$2:A$850, 0))))), "High Risk", IF(ISNUMBER(SEARCH("lowrisk", LOWER(INDEX(Paste_Here!AB$2:AB$850, MATCH(B273, Paste_Here!A$2:A$850, 0))))), "Low Risk", IF(ISNUMBER(SEARCH("somerisk", LOWER(INDEX(Paste_Here!AB$2:AB$850, MATCH(B273, Paste_Here!A$2:A$850, 0))))), "Some Risk", IF(ISNUMBER(SEARCH("ot", LOWER(INDEX(Paste_Here!AB$2:AB$850, MATCH(B273, Paste_Here!A$2:A$850, 0))))), "OT", "")))), ""), "")</f>
        <v/>
      </c>
      <c r="FH273" s="66"/>
      <c r="FI273" s="93"/>
      <c r="FJ273" s="66"/>
      <c r="FK273" s="75"/>
      <c r="FL273" s="66"/>
      <c r="FM273" s="75"/>
      <c r="FN273" s="66"/>
      <c r="FO273" s="66"/>
      <c r="FP273" s="75" t="str">
        <f t="shared" si="58"/>
        <v/>
      </c>
      <c r="FQ273" s="66"/>
      <c r="FR273" s="75" t="str">
        <f>IFERROR(IF(B273&lt;&gt;"", IF(ISNUMBER(SEARCH("s", LOWER(INDEX(Paste_Here!L$2:L$850, MATCH(B273, Paste_Here!A$2:A$850, 0))))), "Yes", IF(INDEX(Paste_Here!L$2:L$850, MATCH(B273, Paste_Here!A$2:A$850, 0))&lt;&gt;"", "No", "")), ""), "")</f>
        <v/>
      </c>
      <c r="FS273" s="66"/>
      <c r="FT273" s="75" t="str">
        <f>IFERROR(IF(B273&lt;&gt;"", IF(ISNUMBER(SEARCH("yes", LOWER(INDEX(Paste_Here!F$2:F$850, MATCH(B273, Paste_Here!A$2:A$850, 0))))), "Yes", IF(ISNUMBER(SEARCH("no", LOWER(INDEX(Paste_Here!F$2:F$850, MATCH(B273, Paste_Here!A$2:A$850, 0))))), "No", "")), ""), "")</f>
        <v/>
      </c>
      <c r="FU273" s="66"/>
      <c r="FV273" s="75" t="str">
        <f>IFERROR(IF(B273&lt;&gt;"", IF(ISNUMBER(SEARCH("english language learner", LOWER(INDEX(Paste_Here!C$2:C$850, MATCH(B273, Paste_Here!A$2:A$850, 0))))), "Yes", ""), ""), "")</f>
        <v/>
      </c>
      <c r="FW273" s="66"/>
      <c r="FX273" s="75" t="str">
        <f>IFERROR(IF(B273&lt;&gt;"", IF(OR(ISNUMBER(SEARCH("b", LOWER(INDEX(Paste_Here!J$2:J$850, MATCH(B273, Paste_Here!A$2:A$850, 0))))), ISNUMBER(SEARCH("h", LOWER(INDEX(Paste_Here!J$2:J$850, MATCH(B273, Paste_Here!A$2:A$850, 0))))), ISNUMBER(SEARCH("i", LOWER(INDEX(Paste_Here!J$2:J$850, MATCH(B273, Paste_Here!A$2:A$850, 0)))))), "Yes", IF(INDEX(Paste_Here!J$2:J$850, MATCH(B273, Paste_Here!A$2:A$850, 0))&lt;&gt;"", "No", "")), ""), "")</f>
        <v/>
      </c>
      <c r="FY273" s="66"/>
      <c r="FZ273" s="75" t="str">
        <f>IFERROR(IF(B273&lt;&gt;"", IF(ISNUMBER(SEARCH("yes", LOWER(INDEX(Paste_Here!K$2:K$850, MATCH(B273, Paste_Here!A$2:A$850, 0))))), "Yes", IF(ISNUMBER(SEARCH("no", LOWER(INDEX(Paste_Here!K$2:K$850, MATCH(B273, Paste_Here!A$2:A$850, 0))))), "No", "")), ""), "")</f>
        <v/>
      </c>
      <c r="GA273" s="66"/>
      <c r="GB273" s="75" t="str">
        <f>IFERROR(IF(B273&lt;&gt;"", IF(ISNUMBER(SEARCH("transitional 2", LOWER(INDEX(Paste_Here!C$2:C$850, MATCH(B273, Paste_Here!A$2:A$850, 0))))), "T2",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GC273" s="66"/>
      <c r="GD273" s="75"/>
      <c r="GE273" s="66"/>
      <c r="GF273" s="75"/>
      <c r="GG273" s="66"/>
      <c r="GH273" s="75"/>
      <c r="GI273" s="66"/>
      <c r="GK273" s="1" t="str" cm="1">
        <f t="array" ref="GK273">IFERROR(INDEX(Paste_Here!$B$2:$B$850, MATCH(0, COUNTIF(GK$4:GK272, Paste_Here!$B$2:$B$850) + IF(Paste_Here!$B$2:$B$850="", 1, 0), 0)), "")</f>
        <v/>
      </c>
      <c r="GL273" s="1" t="str">
        <f>IF(GK273&lt;&gt;"", INDEX(Paste_Here!$A$2:$A$850, MATCH(GK273, Paste_Here!$B$2:$B$850, 0)), "")</f>
        <v/>
      </c>
      <c r="GM273" s="1" t="str">
        <f t="shared" si="64"/>
        <v/>
      </c>
      <c r="GN273" s="1" t="str" cm="1">
        <f t="array" ref="GN273">IFERROR(INDEX($GM$5:$GM$850, MATCH(SMALL(IF($GM$5:$GM$850&lt;&gt;"", COUNTIF($GM$5:$GM$850, "&lt;"&amp;$GM$5:$GM$850)+1), ROW()-ROW($GN$5)+1), COUNTIF($GM$5:$GM$850, "&lt;"&amp;$GM$5:$GM$850)+1, 0)), "")</f>
        <v/>
      </c>
    </row>
    <row r="274" spans="1:196">
      <c r="A274" s="66"/>
      <c r="B274" s="75" t="str">
        <f t="shared" si="52"/>
        <v/>
      </c>
      <c r="C274" s="66"/>
      <c r="D274" s="75" t="str">
        <f>IFERROR(IF(AND(INDEX(Paste_Here!N$2:N$850, MATCH(B274, Paste_Here!A$2:A$850, 0)) = ""), "", IF(UPPER(INDEX(Paste_Here!N$2:N$850, MATCH(B274, Paste_Here!A$2:A$850, 0))) = "YES", "Yes", IF(UPPER(INDEX(Paste_Here!N$2:N$850, MATCH(B274, Paste_Here!A$2:A$850, 0))) = "NO", "No", ""))), "")</f>
        <v/>
      </c>
      <c r="E274" s="66"/>
      <c r="F274" s="75" t="str">
        <f t="shared" si="59"/>
        <v/>
      </c>
      <c r="G274" s="66"/>
      <c r="H274" s="75" t="str">
        <f t="shared" si="60"/>
        <v/>
      </c>
      <c r="I274" s="66"/>
      <c r="J274" s="75" t="str">
        <f t="shared" si="61"/>
        <v/>
      </c>
      <c r="K274" s="66"/>
      <c r="L274" s="75"/>
      <c r="M274" s="66"/>
      <c r="N274" s="75" t="str">
        <f>IFERROR(IF(B274&lt;&gt;"", IF(AND(INDEX(Paste_Here!AW$2:AW$850, MATCH(B274, Paste_Here!A$2:A$850, 0))&lt;&gt;"", ISNUMBER(VALUE(INDEX(Paste_Here!AW$2:AW$850, MATCH(B274, Paste_Here!A$2:A$850, 0))))), INDEX(Paste_Here!AW$2:AW$850, MATCH(B274, Paste_Here!A$2:A$850, 0)), ""), ""), "")</f>
        <v/>
      </c>
      <c r="O274" s="66"/>
      <c r="P274" s="75" t="str">
        <f>IFERROR(IF(B274&lt;&gt;"", IF(AND(INDEX(Paste_Here!AX$2:AX$850, MATCH(B274, Paste_Here!A$2:A$850, 0))&lt;&gt;"", ISNUMBER(VALUE(INDEX(Paste_Here!AX$2:AX$850, MATCH(B274, Paste_Here!A$2:A$850, 0))))), INDEX(Paste_Here!AX$2:AX$850, MATCH(B274, Paste_Here!A$2:A$850, 0)), ""), ""), "")</f>
        <v/>
      </c>
      <c r="Q274" s="66"/>
      <c r="R274" s="75" t="str">
        <f>IFERROR(IF(B274&lt;&gt;"", IF(AND(INDEX(Paste_Here!AU$2:AU$850, MATCH(B274, Paste_Here!A$2:A$850, 0))&lt;&gt;"", ISNUMBER(VALUE(INDEX(Paste_Here!AU$2:AU$850, MATCH(B274, Paste_Here!A$2:A$850, 0))))), INDEX(Paste_Here!AU$2:AU$850, MATCH(B274, Paste_Here!A$2:A$850, 0)), ""), ""), "")</f>
        <v/>
      </c>
      <c r="S274" s="66"/>
      <c r="T274" s="75" t="str">
        <f>IFERROR(IF(B274&lt;&gt;"", IF(AND(INDEX(Paste_Here!AV$2:AV$850, MATCH(B274, Paste_Here!A$2:A$850, 0))&lt;&gt;"", ISNUMBER(VALUE(INDEX(Paste_Here!AV$2:AV$850, MATCH(B274, Paste_Here!A$2:A$850, 0))))), INDEX(Paste_Here!AV$2:AV$850, MATCH(B274, Paste_Here!A$2:A$850, 0)), ""), ""), "")</f>
        <v/>
      </c>
      <c r="U274" s="66"/>
      <c r="W274" s="66"/>
      <c r="Y274" s="66"/>
      <c r="Z274" s="66"/>
      <c r="AA274" s="75" t="str">
        <f t="shared" si="53"/>
        <v/>
      </c>
      <c r="AB274" s="66"/>
      <c r="AC274" s="75"/>
      <c r="AD274" s="66"/>
      <c r="AE274" s="98"/>
      <c r="AF274" s="66"/>
      <c r="AG274" s="75"/>
      <c r="AH274" s="66"/>
      <c r="AI274" s="75" t="str">
        <f>IFERROR(IF(B274&lt;&gt;"", IF(AND(INDEX(Paste_Here!AC$2:AC$850, MATCH(B274, Paste_Here!A$2:A$850, 0))&lt;&gt;"", ISNUMBER(VALUE(INDEX(Paste_Here!AC$2:AC$850, MATCH(B274, Paste_Here!A$2:A$850, 0))))), INDEX(Paste_Here!AC$2:AC$850, MATCH(B274, Paste_Here!A$2:A$850, 0)), ""), ""), "")</f>
        <v/>
      </c>
      <c r="AJ274" s="66"/>
      <c r="AK274" s="75" t="str">
        <f>IFERROR(IF(B274&lt;&gt;"", IF(ISNUMBER(SEARCH("highrisk", LOWER(INDEX(Paste_Here!AD$2:AD$850, MATCH(B274, Paste_Here!A$2:A$850, 0))))), "High Risk", IF(ISNUMBER(SEARCH("lowrisk", LOWER(INDEX(Paste_Here!AD$2:AD$850, MATCH(B274, Paste_Here!A$2:A$850, 0))))), "Low Risk", IF(ISNUMBER(SEARCH("somerisk", LOWER(INDEX(Paste_Here!AD$2:AD$850, MATCH(B274, Paste_Here!A$2:A$850, 0))))), "Some Risk", IF(ISNUMBER(SEARCH("ot", LOWER(INDEX(Paste_Here!AD$2:AD$850, MATCH(B274, Paste_Here!A$2:A$850, 0))))), "OT", "")))), ""), "")</f>
        <v/>
      </c>
      <c r="AL274" s="66"/>
      <c r="AM274" s="75"/>
      <c r="AN274" s="66"/>
      <c r="AO274" s="75" t="str">
        <f>IFERROR(IF(B274&lt;&gt;"", IF(AND(INDEX(Paste_Here!M$2:M$850, MATCH(B274, Paste_Here!A$2:A$850, 0))&lt;&gt;"", ISNUMBER(VALUE(INDEX(Paste_Here!M$2:M$850, MATCH(B274, Paste_Here!A$2:A$850, 0))))), INDEX(Paste_Here!M$2:M$850, MATCH(B274, Paste_Here!A$2:A$850, 0)), ""), ""), "")</f>
        <v/>
      </c>
      <c r="AP274" s="66"/>
      <c r="AQ274" s="75" t="str">
        <f>IFERROR(IF(B274&lt;&gt;"", IF(ISNUMBER(SEARCH("highrisk", LOWER(INDEX(Paste_Here!N$2:N$850, MATCH(B274, Paste_Here!A$2:A$850, 0))))), "High Risk", IF(ISNUMBER(SEARCH("lowrisk", LOWER(INDEX(Paste_Here!N$2:N$850, MATCH(B274, Paste_Here!A$2:A$850, 0))))), "Low Risk", IF(ISNUMBER(SEARCH("somerisk", LOWER(INDEX(Paste_Here!N$2:N$850, MATCH(B274, Paste_Here!A$2:A$850, 0))))), "Some Risk", IF(ISNUMBER(SEARCH("ot", LOWER(INDEX(Paste_Here!N$2:N$850, MATCH(B274, Paste_Here!A$2:A$850, 0))))), "OT", "")))), ""), "")</f>
        <v/>
      </c>
      <c r="AT274" s="66"/>
      <c r="AU274" s="103"/>
      <c r="AV274" s="66"/>
      <c r="AW274" s="66"/>
      <c r="AX274" s="75" t="str">
        <f t="shared" si="54"/>
        <v/>
      </c>
      <c r="AY274" s="66"/>
      <c r="AZ274" s="75"/>
      <c r="BA274" s="66"/>
      <c r="BB274" s="75"/>
      <c r="BC274" s="66"/>
      <c r="BD274" s="75"/>
      <c r="BE274" s="66"/>
      <c r="BF274" s="75" t="str">
        <f>IFERROR(IF(B274&lt;&gt;"", IF(AND(INDEX(Paste_Here!AE$2:AE$850, MATCH(B274, Paste_Here!A$2:A$850, 0))&lt;&gt;"", ISNUMBER(VALUE(INDEX(Paste_Here!AE$2:AE$850, MATCH(B274, Paste_Here!A$2:A$850, 0))))), INDEX(Paste_Here!AE$2:AE$850, MATCH(B274, Paste_Here!A$2:A$850, 0)), ""), ""), "")</f>
        <v/>
      </c>
      <c r="BG274" s="66"/>
      <c r="BH274" s="75" t="str">
        <f>IFERROR(IF(B274&lt;&gt;"", IF(ISNUMBER(SEARCH("highrisk", LOWER(INDEX(Paste_Here!AF$2:AF$850, MATCH(B274, Paste_Here!A$2:A$850, 0))))), "High Risk", IF(ISNUMBER(SEARCH("lowrisk", LOWER(INDEX(Paste_Here!AF$2:AF$850, MATCH(B274, Paste_Here!A$2:A$850, 0))))), "Low Risk", IF(ISNUMBER(SEARCH("somerisk", LOWER(INDEX(Paste_Here!AF$2:AF$850, MATCH(B274, Paste_Here!A$2:A$850, 0))))), "Some Risk", IF(ISNUMBER(SEARCH("ot", LOWER(INDEX(Paste_Here!AF$2:AF$850, MATCH(B274, Paste_Here!A$2:A$850, 0))))), "OT", "")))), ""), "")</f>
        <v/>
      </c>
      <c r="BI274" s="66"/>
      <c r="BJ274" s="75"/>
      <c r="BK274" s="66"/>
      <c r="BL274" s="75" t="str">
        <f>IFERROR(IF(B274&lt;&gt;"", IF(AND(INDEX(Paste_Here!O$2:O$850, MATCH(B274, Paste_Here!A$2:A$850, 0))&lt;&gt;"", ISNUMBER(VALUE(INDEX(Paste_Here!O$2:O$850, MATCH(B274, Paste_Here!A$2:A$850, 0))))), INDEX(Paste_Here!O$2:O$850, MATCH(B274, Paste_Here!A$2:A$850, 0)), ""), ""), "")</f>
        <v/>
      </c>
      <c r="BM274" s="66"/>
      <c r="BN274" s="75" t="str">
        <f>IFERROR(IF(B274&lt;&gt;"", IF(ISNUMBER(SEARCH("highrisk", LOWER(INDEX(Paste_Here!P$2:P$850, MATCH(B274, Paste_Here!A$2:A$850, 0))))), "High Risk", IF(ISNUMBER(SEARCH("lowrisk", LOWER(INDEX(Paste_Here!P$2:P$850, MATCH(B274, Paste_Here!A$2:A$850, 0))))), "Low Risk", IF(ISNUMBER(SEARCH("somerisk", LOWER(INDEX(Paste_Here!P$2:P$850, MATCH(B274, Paste_Here!A$2:A$850, 0))))), "Some Risk", IF(ISNUMBER(SEARCH("ot", LOWER(INDEX(Paste_Here!P$2:P$850, MATCH(B274, Paste_Here!A$2:A$850, 0))))), "OT", "")))), ""), "")</f>
        <v/>
      </c>
      <c r="BQ274" s="66"/>
      <c r="BR274" s="75"/>
      <c r="BS274" s="66"/>
      <c r="BT274" s="66"/>
      <c r="BU274" s="75" t="str">
        <f t="shared" si="55"/>
        <v/>
      </c>
      <c r="BV274" s="66"/>
      <c r="BW274" s="75"/>
      <c r="BX274" s="66"/>
      <c r="BY274" s="75"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BZ274" s="66"/>
      <c r="CA274" s="75"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CB274" s="66"/>
      <c r="CC274" s="75"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CD274" s="66"/>
      <c r="CE274" s="75"/>
      <c r="CF274" s="66"/>
      <c r="CK274" s="75"/>
      <c r="CL274" s="66"/>
      <c r="CM274" s="75"/>
      <c r="CN274" s="66"/>
      <c r="CO274" s="75"/>
      <c r="CP274" s="66"/>
      <c r="CQ274" s="66"/>
      <c r="CR274" s="75" t="str">
        <f t="shared" si="56"/>
        <v/>
      </c>
      <c r="CS274" s="66"/>
      <c r="CT274" s="75"/>
      <c r="CU274" s="66"/>
      <c r="CV274" s="75"/>
      <c r="CW274" s="66"/>
      <c r="CX274" s="75"/>
      <c r="CY274" s="66"/>
      <c r="CZ274" s="75"/>
      <c r="DA274" s="66"/>
      <c r="DB274" s="75" t="str">
        <f>IFERROR(IF(B274&lt;&gt;"", IF(AND(INDEX(Paste_Here!AK$2:AK$850, MATCH(B274, Paste_Here!A$2:A$850, 0))&lt;&gt;"", ISNUMBER(VALUE(INDEX(Paste_Here!AK$2:AK$850, MATCH(B274, Paste_Here!A$2:A$850, 0))))), INDEX(Paste_Here!AK$2:AK$850, MATCH(B274, Paste_Here!A$2:A$850, 0)), ""), ""), "")</f>
        <v/>
      </c>
      <c r="DC274" s="66"/>
      <c r="DD274" s="75" t="str">
        <f>IFERROR(IF(B274&lt;&gt;"", IF(ISNUMBER(SEARCH("highrisk", LOWER(INDEX(Paste_Here!AL$2:AL$850, MATCH(B274, Paste_Here!A$2:A$850, 0))))), "High Risk", IF(ISNUMBER(SEARCH("lowrisk", LOWER(INDEX(Paste_Here!AL$2:AL$850, MATCH(B274, Paste_Here!A$2:A$850, 0))))), "Low Risk", IF(ISNUMBER(SEARCH("somerisk", LOWER(INDEX(Paste_Here!AL$2:AL$850, MATCH(B274, Paste_Here!A$2:A$850, 0))))), "Some Risk", IF(ISNUMBER(SEARCH("ot", LOWER(INDEX(Paste_Here!AL$2:AL$850, MATCH(B274, Paste_Here!A$2:A$850, 0))))), "OT", "")))), ""), "")</f>
        <v/>
      </c>
      <c r="DE274" s="66"/>
      <c r="DF274" s="75" t="str">
        <f>IFERROR(IF(B274&lt;&gt;"", IF(AND(INDEX(Paste_Here!AM$2:AM$850, MATCH(B274, Paste_Here!A$2:A$850, 0))&lt;&gt;"", ISNUMBER(VALUE(INDEX(Paste_Here!AM$2:AM$850, MATCH(B274, Paste_Here!A$2:A$850, 0))))), INDEX(Paste_Here!AM$2:AM$850, MATCH(B274, Paste_Here!A$2:A$850, 0)), ""), ""), "")</f>
        <v/>
      </c>
      <c r="DG274" s="66"/>
      <c r="DH274" s="75" t="str">
        <f>IFERROR(IF(B274&lt;&gt;"", IF(ISNUMBER(SEARCH("highrisk", LOWER(INDEX(Paste_Here!AN$2:AN$850, MATCH(B274, Paste_Here!A$2:A$850, 0))))), "High Risk", IF(ISNUMBER(SEARCH("lowrisk", LOWER(INDEX(Paste_Here!AN$2:AN$850, MATCH(B274, Paste_Here!A$2:A$850, 0))))), "Low Risk", IF(ISNUMBER(SEARCH("somerisk", LOWER(INDEX(Paste_Here!AN$2:AN$850, MATCH(B274, Paste_Here!A$2:A$850, 0))))), "Some Risk", IF(ISNUMBER(SEARCH("ot", LOWER(INDEX(Paste_Here!AN$2:AN$850, MATCH(B274, Paste_Here!A$2:A$850, 0))))), "OT", "")))), ""), "")</f>
        <v/>
      </c>
      <c r="DI274" s="66"/>
      <c r="DJ274" s="66"/>
      <c r="DK274" s="75" t="str">
        <f t="shared" si="57"/>
        <v/>
      </c>
      <c r="DL274" s="66"/>
      <c r="DM274" s="75" t="str">
        <f>IFERROR(IF(B274&lt;&gt;"", IF(AND(INDEX(Paste_Here!Q$2:Q$850, MATCH(B274, Paste_Here!A$2:A$850, 0))&lt;&gt;"", ISNUMBER(VALUE(INDEX(Paste_Here!Q$2:Q$850, MATCH(B274, Paste_Here!A$2:A$850, 0))))), INDEX(Paste_Here!Q$2:Q$850, MATCH(B274, Paste_Here!A$2:A$850, 0)), ""), ""), "")</f>
        <v/>
      </c>
      <c r="DN274" s="66"/>
      <c r="DO274" s="75" t="str">
        <f>IFERROR(IF(B274&lt;&gt;"", IF(ISNUMBER(SEARCH("highrisk", LOWER(INDEX(Paste_Here!R$2:R$850, MATCH(B274, Paste_Here!A$2:A$850, 0))))), "High Risk", IF(ISNUMBER(SEARCH("lowrisk", LOWER(INDEX(Paste_Here!R$2:R$850, MATCH(B274, Paste_Here!A$2:A$850, 0))))), "Low Risk", IF(ISNUMBER(SEARCH("somerisk", LOWER(INDEX(Paste_Here!R$2:R$850, MATCH(B274, Paste_Here!A$2:A$850, 0))))), "Some Risk", IF(ISNUMBER(SEARCH("ot", LOWER(INDEX(Paste_Here!R$2:R$850, MATCH(B274, Paste_Here!A$2:A$850, 0))))), "OT", "")))), ""), "")</f>
        <v/>
      </c>
      <c r="DP274" s="66"/>
      <c r="DQ274" s="93" t="str">
        <f>IFERROR(IF(B274&lt;&gt;"", IF(AND(INDEX(Paste_Here!S$2:S$850, MATCH(B274, Paste_Here!A$2:A$850, 0))&lt;&gt;"", ISNUMBER(VALUE(INDEX(Paste_Here!S$2:S$850, MATCH(B274, Paste_Here!A$2:A$850, 0))))), INDEX(Paste_Here!S$2:S$850, MATCH(B274, Paste_Here!A$2:A$850, 0)), ""), ""), "")</f>
        <v/>
      </c>
      <c r="DR274" s="66"/>
      <c r="DS274" s="75"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IF(ISNUMBER(SEARCH("ot", LOWER(INDEX(Paste_Here!T$2:T$850, MATCH(B274, Paste_Here!A$2:A$850, 0))))), "OT", "")))), ""), "")</f>
        <v/>
      </c>
      <c r="DT274" s="66"/>
      <c r="DU274" s="75" t="str">
        <f>IFERROR(IF(B274&lt;&gt;"", IF(AND(INDEX(Paste_Here!U$2:U$850, MATCH(B274, Paste_Here!A$2:A$850, 0))&lt;&gt;"", ISNUMBER(VALUE(INDEX(Paste_Here!U$2:U$850, MATCH(B274, Paste_Here!A$2:A$850, 0))))), INDEX(Paste_Here!U$2:U$850, MATCH(B274, Paste_Here!A$2:A$850, 0)), ""), ""), "")</f>
        <v/>
      </c>
      <c r="DV274" s="66"/>
      <c r="DW274" s="93" t="str">
        <f>IFERROR(IF(B274&lt;&gt;"", IF(ISNUMBER(SEARCH("highrisk", LOWER(INDEX(Paste_Here!V$2:V$850, MATCH(B274, Paste_Here!A$2:A$850, 0))))), "High Risk", IF(ISNUMBER(SEARCH("lowrisk", LOWER(INDEX(Paste_Here!V$2:V$850, MATCH(B274, Paste_Here!A$2:A$850, 0))))), "Low Risk", IF(ISNUMBER(SEARCH("somerisk", LOWER(INDEX(Paste_Here!V$2:V$850, MATCH(B274, Paste_Here!A$2:A$850, 0))))), "Some Risk", IF(ISNUMBER(SEARCH("ot", LOWER(INDEX(Paste_Here!V$2:V$850, MATCH(B274, Paste_Here!A$2:A$850, 0))))), "OT", "")))), ""), "")</f>
        <v/>
      </c>
      <c r="DX274" s="66"/>
      <c r="DY274" s="75" t="str">
        <f>IFERROR(IF(B274&lt;&gt;"", IF(AND(INDEX(Paste_Here!W$2:W$850, MATCH(B274, Paste_Here!A$2:A$850, 0))&lt;&gt;"", ISNUMBER(VALUE(INDEX(Paste_Here!W$2:W$850, MATCH(B274, Paste_Here!A$2:A$850, 0))))), INDEX(Paste_Here!W$2:W$850, MATCH(B274, Paste_Here!A$2:A$850, 0)), ""), ""), "")</f>
        <v/>
      </c>
      <c r="DZ274" s="66"/>
      <c r="EA274" s="75" t="str">
        <f>IFERROR(IF(B274&lt;&gt;"", IF(ISNUMBER(SEARCH("highrisk", LOWER(INDEX(Paste_Here!X$2:X$850, MATCH(B274, Paste_Here!A$2:A$850, 0))))), "High Risk", IF(ISNUMBER(SEARCH("lowrisk", LOWER(INDEX(Paste_Here!X$2:X$850, MATCH(B274, Paste_Here!A$2:A$850, 0))))), "Low Risk", IF(ISNUMBER(SEARCH("somerisk", LOWER(INDEX(Paste_Here!X$2:X$850, MATCH(B274, Paste_Here!A$2:A$850, 0))))), "Some Risk", IF(ISNUMBER(SEARCH("ot", LOWER(INDEX(Paste_Here!X$2:X$850, MATCH(B274, Paste_Here!A$2:A$850, 0))))), "OT", "")))), ""), "")</f>
        <v/>
      </c>
      <c r="EB274" s="66"/>
      <c r="EC274" s="66"/>
      <c r="ED274" s="75" t="str">
        <f t="shared" si="62"/>
        <v/>
      </c>
      <c r="EE274" s="66"/>
      <c r="EF274" s="75" t="str">
        <f>IFERROR(IF(B274&lt;&gt;"", IF(AND(INDEX(Paste_Here!AO$2:AO$850, MATCH(B274, Paste_Here!A$2:A$850, 0))&lt;&gt;"", ISNUMBER(VALUE(INDEX(Paste_Here!AO$2:AO$850, MATCH(B274, Paste_Here!A$2:A$850, 0))))), INDEX(Paste_Here!AO$2:AO$850, MATCH(B274, Paste_Here!A$2:A$850, 0)), ""), ""), "")</f>
        <v/>
      </c>
      <c r="EG274" s="66"/>
      <c r="EH274" s="75" t="str">
        <f>IFERROR(IF(B274&lt;&gt;"", IF(ISNUMBER(SEARCH("highrisk", LOWER(INDEX(Paste_Here!AP$2:AP$850, MATCH(B274, Paste_Here!A$2:A$850, 0))))), "High Risk", IF(ISNUMBER(SEARCH("lowrisk", LOWER(INDEX(Paste_Here!AP$2:AP$850, MATCH(B274, Paste_Here!A$2:A$850, 0))))), "Low Risk", IF(ISNUMBER(SEARCH("somerisk", LOWER(INDEX(Paste_Here!AP$2:AP$850, MATCH(B274, Paste_Here!A$2:A$850, 0))))), "Some Risk", IF(ISNUMBER(SEARCH("ot", LOWER(INDEX(Paste_Here!AP$2:AP$850, MATCH(B274, Paste_Here!A$2:A$850, 0))))), "OT", "")))), ""), "")</f>
        <v/>
      </c>
      <c r="EI274" s="66"/>
      <c r="EJ274" s="93"/>
      <c r="EK274" s="66"/>
      <c r="EL274" s="75" t="str">
        <f>IFERROR(IF(B274&lt;&gt;"", IF(AND(INDEX(Paste_Here!AQ$2:AQ$850, MATCH(B274, Paste_Here!A$2:A$850, 0))&lt;&gt;"", ISNUMBER(VALUE(INDEX(Paste_Here!AQ$2:AQ$850, MATCH(B274, Paste_Here!A$2:A$850, 0))))), INDEX(Paste_Here!AQ$2:AQ$850, MATCH(B274, Paste_Here!A$2:A$850, 0)), ""), ""), "")</f>
        <v/>
      </c>
      <c r="EM274" s="66"/>
      <c r="EN274" s="75" t="str">
        <f>IFERROR(IF(B274&lt;&gt;"", IF(ISNUMBER(SEARCH("highrisk", LOWER(INDEX(Paste_Here!AR$2:AR$850, MATCH(B274, Paste_Here!A$2:A$850, 0))))), "High Risk", IF(ISNUMBER(SEARCH("lowrisk", LOWER(INDEX(Paste_Here!AR$2:AR$850, MATCH(B274, Paste_Here!A$2:A$850, 0))))), "Low Risk", IF(ISNUMBER(SEARCH("somerisk", LOWER(INDEX(Paste_Here!AR$2:AR$850, MATCH(B274, Paste_Here!A$2:A$850, 0))))), "Some Risk", IF(ISNUMBER(SEARCH("ot", LOWER(INDEX(Paste_Here!AR$2:AR$850, MATCH(B274, Paste_Here!A$2:A$850, 0))))), "OT", "")))), ""), "")</f>
        <v/>
      </c>
      <c r="EO274" s="66"/>
      <c r="EP274" s="93"/>
      <c r="EQ274" s="66"/>
      <c r="ER274" s="75"/>
      <c r="ES274" s="66"/>
      <c r="ET274" s="75"/>
      <c r="EU274" s="66"/>
      <c r="EV274" s="66"/>
      <c r="EW274" s="75" t="str">
        <f t="shared" si="63"/>
        <v/>
      </c>
      <c r="EX274" s="66"/>
      <c r="EY274" s="75" t="str">
        <f>IFERROR(IF(B274&lt;&gt;"", IF(AND(INDEX(Paste_Here!Y$2:Y$850, MATCH(B274, Paste_Here!A$2:A$850, 0))&lt;&gt;"", ISNUMBER(VALUE(INDEX(Paste_Here!Y$2:Y$850, MATCH(B274, Paste_Here!A$2:A$850, 0))))), INDEX(Paste_Here!Y$2:Y$850, MATCH(B274, Paste_Here!A$2:A$850, 0)), ""), ""), "")</f>
        <v/>
      </c>
      <c r="EZ274" s="66"/>
      <c r="FA274" s="75" t="str">
        <f>IFERROR(IF(B274&lt;&gt;"", IF(ISNUMBER(SEARCH("highrisk", LOWER(INDEX(Paste_Here!Z$2:Z$850, MATCH(B274, Paste_Here!A$2:A$850, 0))))), "High Risk", IF(ISNUMBER(SEARCH("lowrisk", LOWER(INDEX(Paste_Here!Z$2:Z$850, MATCH(B274, Paste_Here!A$2:A$850, 0))))), "Low Risk", IF(ISNUMBER(SEARCH("somerisk", LOWER(INDEX(Paste_Here!Z$2:Z$850, MATCH(B274, Paste_Here!A$2:A$850, 0))))), "Some Risk", IF(ISNUMBER(SEARCH("ot", LOWER(INDEX(Paste_Here!Z$2:Z$850, MATCH(B274, Paste_Here!A$2:A$850, 0))))), "OT", "")))), ""), "")</f>
        <v/>
      </c>
      <c r="FB274" s="66"/>
      <c r="FC274" s="93"/>
      <c r="FD274" s="66"/>
      <c r="FE274" s="75" t="str">
        <f>IFERROR(IF(B274&lt;&gt;"", IF(AND(INDEX(Paste_Here!AA$2:AA$850, MATCH(B274, Paste_Here!A$2:A$850, 0))&lt;&gt;"", ISNUMBER(VALUE(INDEX(Paste_Here!AA$2:AA$850, MATCH(B274, Paste_Here!A$2:A$850, 0))))), INDEX(Paste_Here!AA$2:AA$850, MATCH(B274, Paste_Here!A$2:A$850, 0)), ""), ""), "")</f>
        <v/>
      </c>
      <c r="FF274" s="66"/>
      <c r="FG274" s="75" t="str">
        <f>IFERROR(IF(B274&lt;&gt;"", IF(ISNUMBER(SEARCH("highrisk", LOWER(INDEX(Paste_Here!AB$2:AB$850, MATCH(B274, Paste_Here!A$2:A$850, 0))))), "High Risk", IF(ISNUMBER(SEARCH("lowrisk", LOWER(INDEX(Paste_Here!AB$2:AB$850, MATCH(B274, Paste_Here!A$2:A$850, 0))))), "Low Risk", IF(ISNUMBER(SEARCH("somerisk", LOWER(INDEX(Paste_Here!AB$2:AB$850, MATCH(B274, Paste_Here!A$2:A$850, 0))))), "Some Risk", IF(ISNUMBER(SEARCH("ot", LOWER(INDEX(Paste_Here!AB$2:AB$850, MATCH(B274, Paste_Here!A$2:A$850, 0))))), "OT", "")))), ""), "")</f>
        <v/>
      </c>
      <c r="FH274" s="66"/>
      <c r="FI274" s="93"/>
      <c r="FJ274" s="66"/>
      <c r="FK274" s="75"/>
      <c r="FL274" s="66"/>
      <c r="FM274" s="75"/>
      <c r="FN274" s="66"/>
      <c r="FO274" s="66"/>
      <c r="FP274" s="75" t="str">
        <f t="shared" si="58"/>
        <v/>
      </c>
      <c r="FQ274" s="66"/>
      <c r="FR274" s="75" t="str">
        <f>IFERROR(IF(B274&lt;&gt;"", IF(ISNUMBER(SEARCH("s", LOWER(INDEX(Paste_Here!L$2:L$850, MATCH(B274, Paste_Here!A$2:A$850, 0))))), "Yes", IF(INDEX(Paste_Here!L$2:L$850, MATCH(B274, Paste_Here!A$2:A$850, 0))&lt;&gt;"", "No", "")), ""), "")</f>
        <v/>
      </c>
      <c r="FS274" s="66"/>
      <c r="FT274" s="75" t="str">
        <f>IFERROR(IF(B274&lt;&gt;"", IF(ISNUMBER(SEARCH("yes", LOWER(INDEX(Paste_Here!F$2:F$850, MATCH(B274, Paste_Here!A$2:A$850, 0))))), "Yes", IF(ISNUMBER(SEARCH("no", LOWER(INDEX(Paste_Here!F$2:F$850, MATCH(B274, Paste_Here!A$2:A$850, 0))))), "No", "")), ""), "")</f>
        <v/>
      </c>
      <c r="FU274" s="66"/>
      <c r="FV274" s="75" t="str">
        <f>IFERROR(IF(B274&lt;&gt;"", IF(ISNUMBER(SEARCH("english language learner", LOWER(INDEX(Paste_Here!C$2:C$850, MATCH(B274, Paste_Here!A$2:A$850, 0))))), "Yes", ""), ""), "")</f>
        <v/>
      </c>
      <c r="FW274" s="66"/>
      <c r="FX274" s="75" t="str">
        <f>IFERROR(IF(B274&lt;&gt;"", IF(OR(ISNUMBER(SEARCH("b", LOWER(INDEX(Paste_Here!J$2:J$850, MATCH(B274, Paste_Here!A$2:A$850, 0))))), ISNUMBER(SEARCH("h", LOWER(INDEX(Paste_Here!J$2:J$850, MATCH(B274, Paste_Here!A$2:A$850, 0))))), ISNUMBER(SEARCH("i", LOWER(INDEX(Paste_Here!J$2:J$850, MATCH(B274, Paste_Here!A$2:A$850, 0)))))), "Yes", IF(INDEX(Paste_Here!J$2:J$850, MATCH(B274, Paste_Here!A$2:A$850, 0))&lt;&gt;"", "No", "")), ""), "")</f>
        <v/>
      </c>
      <c r="FY274" s="66"/>
      <c r="FZ274" s="75" t="str">
        <f>IFERROR(IF(B274&lt;&gt;"", IF(ISNUMBER(SEARCH("yes", LOWER(INDEX(Paste_Here!K$2:K$850, MATCH(B274, Paste_Here!A$2:A$850, 0))))), "Yes", IF(ISNUMBER(SEARCH("no", LOWER(INDEX(Paste_Here!K$2:K$850, MATCH(B274, Paste_Here!A$2:A$850, 0))))), "No", "")), ""), "")</f>
        <v/>
      </c>
      <c r="GA274" s="66"/>
      <c r="GB274" s="75" t="str">
        <f>IFERROR(IF(B274&lt;&gt;"", IF(ISNUMBER(SEARCH("transitional 2", LOWER(INDEX(Paste_Here!C$2:C$850, MATCH(B274, Paste_Here!A$2:A$850, 0))))), "T2",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GC274" s="66"/>
      <c r="GD274" s="75"/>
      <c r="GE274" s="66"/>
      <c r="GF274" s="75"/>
      <c r="GG274" s="66"/>
      <c r="GH274" s="75"/>
      <c r="GI274" s="66"/>
      <c r="GK274" s="1" t="str" cm="1">
        <f t="array" ref="GK274">IFERROR(INDEX(Paste_Here!$B$2:$B$850, MATCH(0, COUNTIF(GK$4:GK273, Paste_Here!$B$2:$B$850) + IF(Paste_Here!$B$2:$B$850="", 1, 0), 0)), "")</f>
        <v/>
      </c>
      <c r="GL274" s="1" t="str">
        <f>IF(GK274&lt;&gt;"", INDEX(Paste_Here!$A$2:$A$850, MATCH(GK274, Paste_Here!$B$2:$B$850, 0)), "")</f>
        <v/>
      </c>
      <c r="GM274" s="1" t="str">
        <f t="shared" si="64"/>
        <v/>
      </c>
      <c r="GN274" s="1" t="str" cm="1">
        <f t="array" ref="GN274">IFERROR(INDEX($GM$5:$GM$850, MATCH(SMALL(IF($GM$5:$GM$850&lt;&gt;"", COUNTIF($GM$5:$GM$850, "&lt;"&amp;$GM$5:$GM$850)+1), ROW()-ROW($GN$5)+1), COUNTIF($GM$5:$GM$850, "&lt;"&amp;$GM$5:$GM$850)+1, 0)), "")</f>
        <v/>
      </c>
    </row>
    <row r="275" spans="1:196">
      <c r="A275" s="66"/>
      <c r="B275" s="75" t="str">
        <f t="shared" si="52"/>
        <v/>
      </c>
      <c r="C275" s="66"/>
      <c r="D275" s="75" t="str">
        <f>IFERROR(IF(AND(INDEX(Paste_Here!N$2:N$850, MATCH(B275, Paste_Here!A$2:A$850, 0)) = ""), "", IF(UPPER(INDEX(Paste_Here!N$2:N$850, MATCH(B275, Paste_Here!A$2:A$850, 0))) = "YES", "Yes", IF(UPPER(INDEX(Paste_Here!N$2:N$850, MATCH(B275, Paste_Here!A$2:A$850, 0))) = "NO", "No", ""))), "")</f>
        <v/>
      </c>
      <c r="E275" s="66"/>
      <c r="F275" s="75" t="str">
        <f t="shared" si="59"/>
        <v/>
      </c>
      <c r="G275" s="66"/>
      <c r="H275" s="75" t="str">
        <f t="shared" si="60"/>
        <v/>
      </c>
      <c r="I275" s="66"/>
      <c r="J275" s="75" t="str">
        <f t="shared" si="61"/>
        <v/>
      </c>
      <c r="K275" s="66"/>
      <c r="L275" s="75"/>
      <c r="M275" s="66"/>
      <c r="N275" s="75" t="str">
        <f>IFERROR(IF(B275&lt;&gt;"", IF(AND(INDEX(Paste_Here!AW$2:AW$850, MATCH(B275, Paste_Here!A$2:A$850, 0))&lt;&gt;"", ISNUMBER(VALUE(INDEX(Paste_Here!AW$2:AW$850, MATCH(B275, Paste_Here!A$2:A$850, 0))))), INDEX(Paste_Here!AW$2:AW$850, MATCH(B275, Paste_Here!A$2:A$850, 0)), ""), ""), "")</f>
        <v/>
      </c>
      <c r="O275" s="66"/>
      <c r="P275" s="75" t="str">
        <f>IFERROR(IF(B275&lt;&gt;"", IF(AND(INDEX(Paste_Here!AX$2:AX$850, MATCH(B275, Paste_Here!A$2:A$850, 0))&lt;&gt;"", ISNUMBER(VALUE(INDEX(Paste_Here!AX$2:AX$850, MATCH(B275, Paste_Here!A$2:A$850, 0))))), INDEX(Paste_Here!AX$2:AX$850, MATCH(B275, Paste_Here!A$2:A$850, 0)), ""), ""), "")</f>
        <v/>
      </c>
      <c r="Q275" s="66"/>
      <c r="R275" s="75" t="str">
        <f>IFERROR(IF(B275&lt;&gt;"", IF(AND(INDEX(Paste_Here!AU$2:AU$850, MATCH(B275, Paste_Here!A$2:A$850, 0))&lt;&gt;"", ISNUMBER(VALUE(INDEX(Paste_Here!AU$2:AU$850, MATCH(B275, Paste_Here!A$2:A$850, 0))))), INDEX(Paste_Here!AU$2:AU$850, MATCH(B275, Paste_Here!A$2:A$850, 0)), ""), ""), "")</f>
        <v/>
      </c>
      <c r="S275" s="66"/>
      <c r="T275" s="75" t="str">
        <f>IFERROR(IF(B275&lt;&gt;"", IF(AND(INDEX(Paste_Here!AV$2:AV$850, MATCH(B275, Paste_Here!A$2:A$850, 0))&lt;&gt;"", ISNUMBER(VALUE(INDEX(Paste_Here!AV$2:AV$850, MATCH(B275, Paste_Here!A$2:A$850, 0))))), INDEX(Paste_Here!AV$2:AV$850, MATCH(B275, Paste_Here!A$2:A$850, 0)), ""), ""), "")</f>
        <v/>
      </c>
      <c r="U275" s="66"/>
      <c r="W275" s="66"/>
      <c r="Y275" s="66"/>
      <c r="Z275" s="66"/>
      <c r="AA275" s="75" t="str">
        <f t="shared" si="53"/>
        <v/>
      </c>
      <c r="AB275" s="66"/>
      <c r="AC275" s="75"/>
      <c r="AD275" s="66"/>
      <c r="AE275" s="98"/>
      <c r="AF275" s="66"/>
      <c r="AG275" s="75"/>
      <c r="AH275" s="66"/>
      <c r="AI275" s="75" t="str">
        <f>IFERROR(IF(B275&lt;&gt;"", IF(AND(INDEX(Paste_Here!AC$2:AC$850, MATCH(B275, Paste_Here!A$2:A$850, 0))&lt;&gt;"", ISNUMBER(VALUE(INDEX(Paste_Here!AC$2:AC$850, MATCH(B275, Paste_Here!A$2:A$850, 0))))), INDEX(Paste_Here!AC$2:AC$850, MATCH(B275, Paste_Here!A$2:A$850, 0)), ""), ""), "")</f>
        <v/>
      </c>
      <c r="AJ275" s="66"/>
      <c r="AK275" s="75" t="str">
        <f>IFERROR(IF(B275&lt;&gt;"", IF(ISNUMBER(SEARCH("highrisk", LOWER(INDEX(Paste_Here!AD$2:AD$850, MATCH(B275, Paste_Here!A$2:A$850, 0))))), "High Risk", IF(ISNUMBER(SEARCH("lowrisk", LOWER(INDEX(Paste_Here!AD$2:AD$850, MATCH(B275, Paste_Here!A$2:A$850, 0))))), "Low Risk", IF(ISNUMBER(SEARCH("somerisk", LOWER(INDEX(Paste_Here!AD$2:AD$850, MATCH(B275, Paste_Here!A$2:A$850, 0))))), "Some Risk", IF(ISNUMBER(SEARCH("ot", LOWER(INDEX(Paste_Here!AD$2:AD$850, MATCH(B275, Paste_Here!A$2:A$850, 0))))), "OT", "")))), ""), "")</f>
        <v/>
      </c>
      <c r="AL275" s="66"/>
      <c r="AM275" s="75"/>
      <c r="AN275" s="66"/>
      <c r="AO275" s="75" t="str">
        <f>IFERROR(IF(B275&lt;&gt;"", IF(AND(INDEX(Paste_Here!M$2:M$850, MATCH(B275, Paste_Here!A$2:A$850, 0))&lt;&gt;"", ISNUMBER(VALUE(INDEX(Paste_Here!M$2:M$850, MATCH(B275, Paste_Here!A$2:A$850, 0))))), INDEX(Paste_Here!M$2:M$850, MATCH(B275, Paste_Here!A$2:A$850, 0)), ""), ""), "")</f>
        <v/>
      </c>
      <c r="AP275" s="66"/>
      <c r="AQ275" s="75" t="str">
        <f>IFERROR(IF(B275&lt;&gt;"", IF(ISNUMBER(SEARCH("highrisk", LOWER(INDEX(Paste_Here!N$2:N$850, MATCH(B275, Paste_Here!A$2:A$850, 0))))), "High Risk", IF(ISNUMBER(SEARCH("lowrisk", LOWER(INDEX(Paste_Here!N$2:N$850, MATCH(B275, Paste_Here!A$2:A$850, 0))))), "Low Risk", IF(ISNUMBER(SEARCH("somerisk", LOWER(INDEX(Paste_Here!N$2:N$850, MATCH(B275, Paste_Here!A$2:A$850, 0))))), "Some Risk", IF(ISNUMBER(SEARCH("ot", LOWER(INDEX(Paste_Here!N$2:N$850, MATCH(B275, Paste_Here!A$2:A$850, 0))))), "OT", "")))), ""), "")</f>
        <v/>
      </c>
      <c r="AT275" s="66"/>
      <c r="AU275" s="103"/>
      <c r="AV275" s="66"/>
      <c r="AW275" s="66"/>
      <c r="AX275" s="75" t="str">
        <f t="shared" si="54"/>
        <v/>
      </c>
      <c r="AY275" s="66"/>
      <c r="AZ275" s="75"/>
      <c r="BA275" s="66"/>
      <c r="BB275" s="75"/>
      <c r="BC275" s="66"/>
      <c r="BD275" s="75"/>
      <c r="BE275" s="66"/>
      <c r="BF275" s="75" t="str">
        <f>IFERROR(IF(B275&lt;&gt;"", IF(AND(INDEX(Paste_Here!AE$2:AE$850, MATCH(B275, Paste_Here!A$2:A$850, 0))&lt;&gt;"", ISNUMBER(VALUE(INDEX(Paste_Here!AE$2:AE$850, MATCH(B275, Paste_Here!A$2:A$850, 0))))), INDEX(Paste_Here!AE$2:AE$850, MATCH(B275, Paste_Here!A$2:A$850, 0)), ""), ""), "")</f>
        <v/>
      </c>
      <c r="BG275" s="66"/>
      <c r="BH275" s="75" t="str">
        <f>IFERROR(IF(B275&lt;&gt;"", IF(ISNUMBER(SEARCH("highrisk", LOWER(INDEX(Paste_Here!AF$2:AF$850, MATCH(B275, Paste_Here!A$2:A$850, 0))))), "High Risk", IF(ISNUMBER(SEARCH("lowrisk", LOWER(INDEX(Paste_Here!AF$2:AF$850, MATCH(B275, Paste_Here!A$2:A$850, 0))))), "Low Risk", IF(ISNUMBER(SEARCH("somerisk", LOWER(INDEX(Paste_Here!AF$2:AF$850, MATCH(B275, Paste_Here!A$2:A$850, 0))))), "Some Risk", IF(ISNUMBER(SEARCH("ot", LOWER(INDEX(Paste_Here!AF$2:AF$850, MATCH(B275, Paste_Here!A$2:A$850, 0))))), "OT", "")))), ""), "")</f>
        <v/>
      </c>
      <c r="BI275" s="66"/>
      <c r="BJ275" s="75"/>
      <c r="BK275" s="66"/>
      <c r="BL275" s="75" t="str">
        <f>IFERROR(IF(B275&lt;&gt;"", IF(AND(INDEX(Paste_Here!O$2:O$850, MATCH(B275, Paste_Here!A$2:A$850, 0))&lt;&gt;"", ISNUMBER(VALUE(INDEX(Paste_Here!O$2:O$850, MATCH(B275, Paste_Here!A$2:A$850, 0))))), INDEX(Paste_Here!O$2:O$850, MATCH(B275, Paste_Here!A$2:A$850, 0)), ""), ""), "")</f>
        <v/>
      </c>
      <c r="BM275" s="66"/>
      <c r="BN275" s="75" t="str">
        <f>IFERROR(IF(B275&lt;&gt;"", IF(ISNUMBER(SEARCH("highrisk", LOWER(INDEX(Paste_Here!P$2:P$850, MATCH(B275, Paste_Here!A$2:A$850, 0))))), "High Risk", IF(ISNUMBER(SEARCH("lowrisk", LOWER(INDEX(Paste_Here!P$2:P$850, MATCH(B275, Paste_Here!A$2:A$850, 0))))), "Low Risk", IF(ISNUMBER(SEARCH("somerisk", LOWER(INDEX(Paste_Here!P$2:P$850, MATCH(B275, Paste_Here!A$2:A$850, 0))))), "Some Risk", IF(ISNUMBER(SEARCH("ot", LOWER(INDEX(Paste_Here!P$2:P$850, MATCH(B275, Paste_Here!A$2:A$850, 0))))), "OT", "")))), ""), "")</f>
        <v/>
      </c>
      <c r="BQ275" s="66"/>
      <c r="BR275" s="75"/>
      <c r="BS275" s="66"/>
      <c r="BT275" s="66"/>
      <c r="BU275" s="75" t="str">
        <f t="shared" si="55"/>
        <v/>
      </c>
      <c r="BV275" s="66"/>
      <c r="BW275" s="75"/>
      <c r="BX275" s="66"/>
      <c r="BY275" s="75"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BZ275" s="66"/>
      <c r="CA275" s="75"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CB275" s="66"/>
      <c r="CC275" s="75"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CD275" s="66"/>
      <c r="CE275" s="75"/>
      <c r="CF275" s="66"/>
      <c r="CK275" s="75"/>
      <c r="CL275" s="66"/>
      <c r="CM275" s="75"/>
      <c r="CN275" s="66"/>
      <c r="CO275" s="75"/>
      <c r="CP275" s="66"/>
      <c r="CQ275" s="66"/>
      <c r="CR275" s="75" t="str">
        <f t="shared" si="56"/>
        <v/>
      </c>
      <c r="CS275" s="66"/>
      <c r="CT275" s="75"/>
      <c r="CU275" s="66"/>
      <c r="CV275" s="75"/>
      <c r="CW275" s="66"/>
      <c r="CX275" s="75"/>
      <c r="CY275" s="66"/>
      <c r="CZ275" s="75"/>
      <c r="DA275" s="66"/>
      <c r="DB275" s="75" t="str">
        <f>IFERROR(IF(B275&lt;&gt;"", IF(AND(INDEX(Paste_Here!AK$2:AK$850, MATCH(B275, Paste_Here!A$2:A$850, 0))&lt;&gt;"", ISNUMBER(VALUE(INDEX(Paste_Here!AK$2:AK$850, MATCH(B275, Paste_Here!A$2:A$850, 0))))), INDEX(Paste_Here!AK$2:AK$850, MATCH(B275, Paste_Here!A$2:A$850, 0)), ""), ""), "")</f>
        <v/>
      </c>
      <c r="DC275" s="66"/>
      <c r="DD275" s="75" t="str">
        <f>IFERROR(IF(B275&lt;&gt;"", IF(ISNUMBER(SEARCH("highrisk", LOWER(INDEX(Paste_Here!AL$2:AL$850, MATCH(B275, Paste_Here!A$2:A$850, 0))))), "High Risk", IF(ISNUMBER(SEARCH("lowrisk", LOWER(INDEX(Paste_Here!AL$2:AL$850, MATCH(B275, Paste_Here!A$2:A$850, 0))))), "Low Risk", IF(ISNUMBER(SEARCH("somerisk", LOWER(INDEX(Paste_Here!AL$2:AL$850, MATCH(B275, Paste_Here!A$2:A$850, 0))))), "Some Risk", IF(ISNUMBER(SEARCH("ot", LOWER(INDEX(Paste_Here!AL$2:AL$850, MATCH(B275, Paste_Here!A$2:A$850, 0))))), "OT", "")))), ""), "")</f>
        <v/>
      </c>
      <c r="DE275" s="66"/>
      <c r="DF275" s="75" t="str">
        <f>IFERROR(IF(B275&lt;&gt;"", IF(AND(INDEX(Paste_Here!AM$2:AM$850, MATCH(B275, Paste_Here!A$2:A$850, 0))&lt;&gt;"", ISNUMBER(VALUE(INDEX(Paste_Here!AM$2:AM$850, MATCH(B275, Paste_Here!A$2:A$850, 0))))), INDEX(Paste_Here!AM$2:AM$850, MATCH(B275, Paste_Here!A$2:A$850, 0)), ""), ""), "")</f>
        <v/>
      </c>
      <c r="DG275" s="66"/>
      <c r="DH275" s="75" t="str">
        <f>IFERROR(IF(B275&lt;&gt;"", IF(ISNUMBER(SEARCH("highrisk", LOWER(INDEX(Paste_Here!AN$2:AN$850, MATCH(B275, Paste_Here!A$2:A$850, 0))))), "High Risk", IF(ISNUMBER(SEARCH("lowrisk", LOWER(INDEX(Paste_Here!AN$2:AN$850, MATCH(B275, Paste_Here!A$2:A$850, 0))))), "Low Risk", IF(ISNUMBER(SEARCH("somerisk", LOWER(INDEX(Paste_Here!AN$2:AN$850, MATCH(B275, Paste_Here!A$2:A$850, 0))))), "Some Risk", IF(ISNUMBER(SEARCH("ot", LOWER(INDEX(Paste_Here!AN$2:AN$850, MATCH(B275, Paste_Here!A$2:A$850, 0))))), "OT", "")))), ""), "")</f>
        <v/>
      </c>
      <c r="DI275" s="66"/>
      <c r="DJ275" s="66"/>
      <c r="DK275" s="75" t="str">
        <f t="shared" si="57"/>
        <v/>
      </c>
      <c r="DL275" s="66"/>
      <c r="DM275" s="75" t="str">
        <f>IFERROR(IF(B275&lt;&gt;"", IF(AND(INDEX(Paste_Here!Q$2:Q$850, MATCH(B275, Paste_Here!A$2:A$850, 0))&lt;&gt;"", ISNUMBER(VALUE(INDEX(Paste_Here!Q$2:Q$850, MATCH(B275, Paste_Here!A$2:A$850, 0))))), INDEX(Paste_Here!Q$2:Q$850, MATCH(B275, Paste_Here!A$2:A$850, 0)), ""), ""), "")</f>
        <v/>
      </c>
      <c r="DN275" s="66"/>
      <c r="DO275" s="75" t="str">
        <f>IFERROR(IF(B275&lt;&gt;"", IF(ISNUMBER(SEARCH("highrisk", LOWER(INDEX(Paste_Here!R$2:R$850, MATCH(B275, Paste_Here!A$2:A$850, 0))))), "High Risk", IF(ISNUMBER(SEARCH("lowrisk", LOWER(INDEX(Paste_Here!R$2:R$850, MATCH(B275, Paste_Here!A$2:A$850, 0))))), "Low Risk", IF(ISNUMBER(SEARCH("somerisk", LOWER(INDEX(Paste_Here!R$2:R$850, MATCH(B275, Paste_Here!A$2:A$850, 0))))), "Some Risk", IF(ISNUMBER(SEARCH("ot", LOWER(INDEX(Paste_Here!R$2:R$850, MATCH(B275, Paste_Here!A$2:A$850, 0))))), "OT", "")))), ""), "")</f>
        <v/>
      </c>
      <c r="DP275" s="66"/>
      <c r="DQ275" s="93" t="str">
        <f>IFERROR(IF(B275&lt;&gt;"", IF(AND(INDEX(Paste_Here!S$2:S$850, MATCH(B275, Paste_Here!A$2:A$850, 0))&lt;&gt;"", ISNUMBER(VALUE(INDEX(Paste_Here!S$2:S$850, MATCH(B275, Paste_Here!A$2:A$850, 0))))), INDEX(Paste_Here!S$2:S$850, MATCH(B275, Paste_Here!A$2:A$850, 0)), ""), ""), "")</f>
        <v/>
      </c>
      <c r="DR275" s="66"/>
      <c r="DS275" s="75"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IF(ISNUMBER(SEARCH("ot", LOWER(INDEX(Paste_Here!T$2:T$850, MATCH(B275, Paste_Here!A$2:A$850, 0))))), "OT", "")))), ""), "")</f>
        <v/>
      </c>
      <c r="DT275" s="66"/>
      <c r="DU275" s="75" t="str">
        <f>IFERROR(IF(B275&lt;&gt;"", IF(AND(INDEX(Paste_Here!U$2:U$850, MATCH(B275, Paste_Here!A$2:A$850, 0))&lt;&gt;"", ISNUMBER(VALUE(INDEX(Paste_Here!U$2:U$850, MATCH(B275, Paste_Here!A$2:A$850, 0))))), INDEX(Paste_Here!U$2:U$850, MATCH(B275, Paste_Here!A$2:A$850, 0)), ""), ""), "")</f>
        <v/>
      </c>
      <c r="DV275" s="66"/>
      <c r="DW275" s="93" t="str">
        <f>IFERROR(IF(B275&lt;&gt;"", IF(ISNUMBER(SEARCH("highrisk", LOWER(INDEX(Paste_Here!V$2:V$850, MATCH(B275, Paste_Here!A$2:A$850, 0))))), "High Risk", IF(ISNUMBER(SEARCH("lowrisk", LOWER(INDEX(Paste_Here!V$2:V$850, MATCH(B275, Paste_Here!A$2:A$850, 0))))), "Low Risk", IF(ISNUMBER(SEARCH("somerisk", LOWER(INDEX(Paste_Here!V$2:V$850, MATCH(B275, Paste_Here!A$2:A$850, 0))))), "Some Risk", IF(ISNUMBER(SEARCH("ot", LOWER(INDEX(Paste_Here!V$2:V$850, MATCH(B275, Paste_Here!A$2:A$850, 0))))), "OT", "")))), ""), "")</f>
        <v/>
      </c>
      <c r="DX275" s="66"/>
      <c r="DY275" s="75" t="str">
        <f>IFERROR(IF(B275&lt;&gt;"", IF(AND(INDEX(Paste_Here!W$2:W$850, MATCH(B275, Paste_Here!A$2:A$850, 0))&lt;&gt;"", ISNUMBER(VALUE(INDEX(Paste_Here!W$2:W$850, MATCH(B275, Paste_Here!A$2:A$850, 0))))), INDEX(Paste_Here!W$2:W$850, MATCH(B275, Paste_Here!A$2:A$850, 0)), ""), ""), "")</f>
        <v/>
      </c>
      <c r="DZ275" s="66"/>
      <c r="EA275" s="75" t="str">
        <f>IFERROR(IF(B275&lt;&gt;"", IF(ISNUMBER(SEARCH("highrisk", LOWER(INDEX(Paste_Here!X$2:X$850, MATCH(B275, Paste_Here!A$2:A$850, 0))))), "High Risk", IF(ISNUMBER(SEARCH("lowrisk", LOWER(INDEX(Paste_Here!X$2:X$850, MATCH(B275, Paste_Here!A$2:A$850, 0))))), "Low Risk", IF(ISNUMBER(SEARCH("somerisk", LOWER(INDEX(Paste_Here!X$2:X$850, MATCH(B275, Paste_Here!A$2:A$850, 0))))), "Some Risk", IF(ISNUMBER(SEARCH("ot", LOWER(INDEX(Paste_Here!X$2:X$850, MATCH(B275, Paste_Here!A$2:A$850, 0))))), "OT", "")))), ""), "")</f>
        <v/>
      </c>
      <c r="EB275" s="66"/>
      <c r="EC275" s="66"/>
      <c r="ED275" s="75" t="str">
        <f t="shared" si="62"/>
        <v/>
      </c>
      <c r="EE275" s="66"/>
      <c r="EF275" s="75" t="str">
        <f>IFERROR(IF(B275&lt;&gt;"", IF(AND(INDEX(Paste_Here!AO$2:AO$850, MATCH(B275, Paste_Here!A$2:A$850, 0))&lt;&gt;"", ISNUMBER(VALUE(INDEX(Paste_Here!AO$2:AO$850, MATCH(B275, Paste_Here!A$2:A$850, 0))))), INDEX(Paste_Here!AO$2:AO$850, MATCH(B275, Paste_Here!A$2:A$850, 0)), ""), ""), "")</f>
        <v/>
      </c>
      <c r="EG275" s="66"/>
      <c r="EH275" s="75" t="str">
        <f>IFERROR(IF(B275&lt;&gt;"", IF(ISNUMBER(SEARCH("highrisk", LOWER(INDEX(Paste_Here!AP$2:AP$850, MATCH(B275, Paste_Here!A$2:A$850, 0))))), "High Risk", IF(ISNUMBER(SEARCH("lowrisk", LOWER(INDEX(Paste_Here!AP$2:AP$850, MATCH(B275, Paste_Here!A$2:A$850, 0))))), "Low Risk", IF(ISNUMBER(SEARCH("somerisk", LOWER(INDEX(Paste_Here!AP$2:AP$850, MATCH(B275, Paste_Here!A$2:A$850, 0))))), "Some Risk", IF(ISNUMBER(SEARCH("ot", LOWER(INDEX(Paste_Here!AP$2:AP$850, MATCH(B275, Paste_Here!A$2:A$850, 0))))), "OT", "")))), ""), "")</f>
        <v/>
      </c>
      <c r="EI275" s="66"/>
      <c r="EJ275" s="93"/>
      <c r="EK275" s="66"/>
      <c r="EL275" s="75" t="str">
        <f>IFERROR(IF(B275&lt;&gt;"", IF(AND(INDEX(Paste_Here!AQ$2:AQ$850, MATCH(B275, Paste_Here!A$2:A$850, 0))&lt;&gt;"", ISNUMBER(VALUE(INDEX(Paste_Here!AQ$2:AQ$850, MATCH(B275, Paste_Here!A$2:A$850, 0))))), INDEX(Paste_Here!AQ$2:AQ$850, MATCH(B275, Paste_Here!A$2:A$850, 0)), ""), ""), "")</f>
        <v/>
      </c>
      <c r="EM275" s="66"/>
      <c r="EN275" s="75" t="str">
        <f>IFERROR(IF(B275&lt;&gt;"", IF(ISNUMBER(SEARCH("highrisk", LOWER(INDEX(Paste_Here!AR$2:AR$850, MATCH(B275, Paste_Here!A$2:A$850, 0))))), "High Risk", IF(ISNUMBER(SEARCH("lowrisk", LOWER(INDEX(Paste_Here!AR$2:AR$850, MATCH(B275, Paste_Here!A$2:A$850, 0))))), "Low Risk", IF(ISNUMBER(SEARCH("somerisk", LOWER(INDEX(Paste_Here!AR$2:AR$850, MATCH(B275, Paste_Here!A$2:A$850, 0))))), "Some Risk", IF(ISNUMBER(SEARCH("ot", LOWER(INDEX(Paste_Here!AR$2:AR$850, MATCH(B275, Paste_Here!A$2:A$850, 0))))), "OT", "")))), ""), "")</f>
        <v/>
      </c>
      <c r="EO275" s="66"/>
      <c r="EP275" s="93"/>
      <c r="EQ275" s="66"/>
      <c r="ER275" s="75"/>
      <c r="ES275" s="66"/>
      <c r="ET275" s="75"/>
      <c r="EU275" s="66"/>
      <c r="EV275" s="66"/>
      <c r="EW275" s="75" t="str">
        <f t="shared" si="63"/>
        <v/>
      </c>
      <c r="EX275" s="66"/>
      <c r="EY275" s="75" t="str">
        <f>IFERROR(IF(B275&lt;&gt;"", IF(AND(INDEX(Paste_Here!Y$2:Y$850, MATCH(B275, Paste_Here!A$2:A$850, 0))&lt;&gt;"", ISNUMBER(VALUE(INDEX(Paste_Here!Y$2:Y$850, MATCH(B275, Paste_Here!A$2:A$850, 0))))), INDEX(Paste_Here!Y$2:Y$850, MATCH(B275, Paste_Here!A$2:A$850, 0)), ""), ""), "")</f>
        <v/>
      </c>
      <c r="EZ275" s="66"/>
      <c r="FA275" s="75" t="str">
        <f>IFERROR(IF(B275&lt;&gt;"", IF(ISNUMBER(SEARCH("highrisk", LOWER(INDEX(Paste_Here!Z$2:Z$850, MATCH(B275, Paste_Here!A$2:A$850, 0))))), "High Risk", IF(ISNUMBER(SEARCH("lowrisk", LOWER(INDEX(Paste_Here!Z$2:Z$850, MATCH(B275, Paste_Here!A$2:A$850, 0))))), "Low Risk", IF(ISNUMBER(SEARCH("somerisk", LOWER(INDEX(Paste_Here!Z$2:Z$850, MATCH(B275, Paste_Here!A$2:A$850, 0))))), "Some Risk", IF(ISNUMBER(SEARCH("ot", LOWER(INDEX(Paste_Here!Z$2:Z$850, MATCH(B275, Paste_Here!A$2:A$850, 0))))), "OT", "")))), ""), "")</f>
        <v/>
      </c>
      <c r="FB275" s="66"/>
      <c r="FC275" s="93"/>
      <c r="FD275" s="66"/>
      <c r="FE275" s="75" t="str">
        <f>IFERROR(IF(B275&lt;&gt;"", IF(AND(INDEX(Paste_Here!AA$2:AA$850, MATCH(B275, Paste_Here!A$2:A$850, 0))&lt;&gt;"", ISNUMBER(VALUE(INDEX(Paste_Here!AA$2:AA$850, MATCH(B275, Paste_Here!A$2:A$850, 0))))), INDEX(Paste_Here!AA$2:AA$850, MATCH(B275, Paste_Here!A$2:A$850, 0)), ""), ""), "")</f>
        <v/>
      </c>
      <c r="FF275" s="66"/>
      <c r="FG275" s="75" t="str">
        <f>IFERROR(IF(B275&lt;&gt;"", IF(ISNUMBER(SEARCH("highrisk", LOWER(INDEX(Paste_Here!AB$2:AB$850, MATCH(B275, Paste_Here!A$2:A$850, 0))))), "High Risk", IF(ISNUMBER(SEARCH("lowrisk", LOWER(INDEX(Paste_Here!AB$2:AB$850, MATCH(B275, Paste_Here!A$2:A$850, 0))))), "Low Risk", IF(ISNUMBER(SEARCH("somerisk", LOWER(INDEX(Paste_Here!AB$2:AB$850, MATCH(B275, Paste_Here!A$2:A$850, 0))))), "Some Risk", IF(ISNUMBER(SEARCH("ot", LOWER(INDEX(Paste_Here!AB$2:AB$850, MATCH(B275, Paste_Here!A$2:A$850, 0))))), "OT", "")))), ""), "")</f>
        <v/>
      </c>
      <c r="FH275" s="66"/>
      <c r="FI275" s="93"/>
      <c r="FJ275" s="66"/>
      <c r="FK275" s="75"/>
      <c r="FL275" s="66"/>
      <c r="FM275" s="75"/>
      <c r="FN275" s="66"/>
      <c r="FO275" s="66"/>
      <c r="FP275" s="75" t="str">
        <f t="shared" si="58"/>
        <v/>
      </c>
      <c r="FQ275" s="66"/>
      <c r="FR275" s="75" t="str">
        <f>IFERROR(IF(B275&lt;&gt;"", IF(ISNUMBER(SEARCH("s", LOWER(INDEX(Paste_Here!L$2:L$850, MATCH(B275, Paste_Here!A$2:A$850, 0))))), "Yes", IF(INDEX(Paste_Here!L$2:L$850, MATCH(B275, Paste_Here!A$2:A$850, 0))&lt;&gt;"", "No", "")), ""), "")</f>
        <v/>
      </c>
      <c r="FS275" s="66"/>
      <c r="FT275" s="75" t="str">
        <f>IFERROR(IF(B275&lt;&gt;"", IF(ISNUMBER(SEARCH("yes", LOWER(INDEX(Paste_Here!F$2:F$850, MATCH(B275, Paste_Here!A$2:A$850, 0))))), "Yes", IF(ISNUMBER(SEARCH("no", LOWER(INDEX(Paste_Here!F$2:F$850, MATCH(B275, Paste_Here!A$2:A$850, 0))))), "No", "")), ""), "")</f>
        <v/>
      </c>
      <c r="FU275" s="66"/>
      <c r="FV275" s="75" t="str">
        <f>IFERROR(IF(B275&lt;&gt;"", IF(ISNUMBER(SEARCH("english language learner", LOWER(INDEX(Paste_Here!C$2:C$850, MATCH(B275, Paste_Here!A$2:A$850, 0))))), "Yes", ""), ""), "")</f>
        <v/>
      </c>
      <c r="FW275" s="66"/>
      <c r="FX275" s="75" t="str">
        <f>IFERROR(IF(B275&lt;&gt;"", IF(OR(ISNUMBER(SEARCH("b", LOWER(INDEX(Paste_Here!J$2:J$850, MATCH(B275, Paste_Here!A$2:A$850, 0))))), ISNUMBER(SEARCH("h", LOWER(INDEX(Paste_Here!J$2:J$850, MATCH(B275, Paste_Here!A$2:A$850, 0))))), ISNUMBER(SEARCH("i", LOWER(INDEX(Paste_Here!J$2:J$850, MATCH(B275, Paste_Here!A$2:A$850, 0)))))), "Yes", IF(INDEX(Paste_Here!J$2:J$850, MATCH(B275, Paste_Here!A$2:A$850, 0))&lt;&gt;"", "No", "")), ""), "")</f>
        <v/>
      </c>
      <c r="FY275" s="66"/>
      <c r="FZ275" s="75" t="str">
        <f>IFERROR(IF(B275&lt;&gt;"", IF(ISNUMBER(SEARCH("yes", LOWER(INDEX(Paste_Here!K$2:K$850, MATCH(B275, Paste_Here!A$2:A$850, 0))))), "Yes", IF(ISNUMBER(SEARCH("no", LOWER(INDEX(Paste_Here!K$2:K$850, MATCH(B275, Paste_Here!A$2:A$850, 0))))), "No", "")), ""), "")</f>
        <v/>
      </c>
      <c r="GA275" s="66"/>
      <c r="GB275" s="75" t="str">
        <f>IFERROR(IF(B275&lt;&gt;"", IF(ISNUMBER(SEARCH("transitional 2", LOWER(INDEX(Paste_Here!C$2:C$850, MATCH(B275, Paste_Here!A$2:A$850, 0))))), "T2",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GC275" s="66"/>
      <c r="GD275" s="75"/>
      <c r="GE275" s="66"/>
      <c r="GF275" s="75"/>
      <c r="GG275" s="66"/>
      <c r="GH275" s="75"/>
      <c r="GI275" s="66"/>
      <c r="GK275" s="1" t="str" cm="1">
        <f t="array" ref="GK275">IFERROR(INDEX(Paste_Here!$B$2:$B$850, MATCH(0, COUNTIF(GK$4:GK274, Paste_Here!$B$2:$B$850) + IF(Paste_Here!$B$2:$B$850="", 1, 0), 0)), "")</f>
        <v/>
      </c>
      <c r="GL275" s="1" t="str">
        <f>IF(GK275&lt;&gt;"", INDEX(Paste_Here!$A$2:$A$850, MATCH(GK275, Paste_Here!$B$2:$B$850, 0)), "")</f>
        <v/>
      </c>
      <c r="GM275" s="1" t="str">
        <f t="shared" si="64"/>
        <v/>
      </c>
      <c r="GN275" s="1" t="str" cm="1">
        <f t="array" ref="GN275">IFERROR(INDEX($GM$5:$GM$850, MATCH(SMALL(IF($GM$5:$GM$850&lt;&gt;"", COUNTIF($GM$5:$GM$850, "&lt;"&amp;$GM$5:$GM$850)+1), ROW()-ROW($GN$5)+1), COUNTIF($GM$5:$GM$850, "&lt;"&amp;$GM$5:$GM$850)+1, 0)), "")</f>
        <v/>
      </c>
    </row>
    <row r="276" spans="1:196">
      <c r="A276" s="66"/>
      <c r="B276" s="75" t="str">
        <f t="shared" si="52"/>
        <v/>
      </c>
      <c r="C276" s="66"/>
      <c r="D276" s="75" t="str">
        <f>IFERROR(IF(AND(INDEX(Paste_Here!N$2:N$850, MATCH(B276, Paste_Here!A$2:A$850, 0)) = ""), "", IF(UPPER(INDEX(Paste_Here!N$2:N$850, MATCH(B276, Paste_Here!A$2:A$850, 0))) = "YES", "Yes", IF(UPPER(INDEX(Paste_Here!N$2:N$850, MATCH(B276, Paste_Here!A$2:A$850, 0))) = "NO", "No", ""))), "")</f>
        <v/>
      </c>
      <c r="E276" s="66"/>
      <c r="F276" s="75" t="str">
        <f t="shared" si="59"/>
        <v/>
      </c>
      <c r="G276" s="66"/>
      <c r="H276" s="75" t="str">
        <f t="shared" si="60"/>
        <v/>
      </c>
      <c r="I276" s="66"/>
      <c r="J276" s="75" t="str">
        <f t="shared" si="61"/>
        <v/>
      </c>
      <c r="K276" s="66"/>
      <c r="L276" s="75"/>
      <c r="M276" s="66"/>
      <c r="N276" s="75" t="str">
        <f>IFERROR(IF(B276&lt;&gt;"", IF(AND(INDEX(Paste_Here!AW$2:AW$850, MATCH(B276, Paste_Here!A$2:A$850, 0))&lt;&gt;"", ISNUMBER(VALUE(INDEX(Paste_Here!AW$2:AW$850, MATCH(B276, Paste_Here!A$2:A$850, 0))))), INDEX(Paste_Here!AW$2:AW$850, MATCH(B276, Paste_Here!A$2:A$850, 0)), ""), ""), "")</f>
        <v/>
      </c>
      <c r="O276" s="66"/>
      <c r="P276" s="75" t="str">
        <f>IFERROR(IF(B276&lt;&gt;"", IF(AND(INDEX(Paste_Here!AX$2:AX$850, MATCH(B276, Paste_Here!A$2:A$850, 0))&lt;&gt;"", ISNUMBER(VALUE(INDEX(Paste_Here!AX$2:AX$850, MATCH(B276, Paste_Here!A$2:A$850, 0))))), INDEX(Paste_Here!AX$2:AX$850, MATCH(B276, Paste_Here!A$2:A$850, 0)), ""), ""), "")</f>
        <v/>
      </c>
      <c r="Q276" s="66"/>
      <c r="R276" s="75" t="str">
        <f>IFERROR(IF(B276&lt;&gt;"", IF(AND(INDEX(Paste_Here!AU$2:AU$850, MATCH(B276, Paste_Here!A$2:A$850, 0))&lt;&gt;"", ISNUMBER(VALUE(INDEX(Paste_Here!AU$2:AU$850, MATCH(B276, Paste_Here!A$2:A$850, 0))))), INDEX(Paste_Here!AU$2:AU$850, MATCH(B276, Paste_Here!A$2:A$850, 0)), ""), ""), "")</f>
        <v/>
      </c>
      <c r="S276" s="66"/>
      <c r="T276" s="75" t="str">
        <f>IFERROR(IF(B276&lt;&gt;"", IF(AND(INDEX(Paste_Here!AV$2:AV$850, MATCH(B276, Paste_Here!A$2:A$850, 0))&lt;&gt;"", ISNUMBER(VALUE(INDEX(Paste_Here!AV$2:AV$850, MATCH(B276, Paste_Here!A$2:A$850, 0))))), INDEX(Paste_Here!AV$2:AV$850, MATCH(B276, Paste_Here!A$2:A$850, 0)), ""), ""), "")</f>
        <v/>
      </c>
      <c r="U276" s="66"/>
      <c r="W276" s="66"/>
      <c r="Y276" s="66"/>
      <c r="Z276" s="66"/>
      <c r="AA276" s="75" t="str">
        <f t="shared" si="53"/>
        <v/>
      </c>
      <c r="AB276" s="66"/>
      <c r="AC276" s="75"/>
      <c r="AD276" s="66"/>
      <c r="AE276" s="98"/>
      <c r="AF276" s="66"/>
      <c r="AG276" s="75"/>
      <c r="AH276" s="66"/>
      <c r="AI276" s="75" t="str">
        <f>IFERROR(IF(B276&lt;&gt;"", IF(AND(INDEX(Paste_Here!AC$2:AC$850, MATCH(B276, Paste_Here!A$2:A$850, 0))&lt;&gt;"", ISNUMBER(VALUE(INDEX(Paste_Here!AC$2:AC$850, MATCH(B276, Paste_Here!A$2:A$850, 0))))), INDEX(Paste_Here!AC$2:AC$850, MATCH(B276, Paste_Here!A$2:A$850, 0)), ""), ""), "")</f>
        <v/>
      </c>
      <c r="AJ276" s="66"/>
      <c r="AK276" s="75" t="str">
        <f>IFERROR(IF(B276&lt;&gt;"", IF(ISNUMBER(SEARCH("highrisk", LOWER(INDEX(Paste_Here!AD$2:AD$850, MATCH(B276, Paste_Here!A$2:A$850, 0))))), "High Risk", IF(ISNUMBER(SEARCH("lowrisk", LOWER(INDEX(Paste_Here!AD$2:AD$850, MATCH(B276, Paste_Here!A$2:A$850, 0))))), "Low Risk", IF(ISNUMBER(SEARCH("somerisk", LOWER(INDEX(Paste_Here!AD$2:AD$850, MATCH(B276, Paste_Here!A$2:A$850, 0))))), "Some Risk", IF(ISNUMBER(SEARCH("ot", LOWER(INDEX(Paste_Here!AD$2:AD$850, MATCH(B276, Paste_Here!A$2:A$850, 0))))), "OT", "")))), ""), "")</f>
        <v/>
      </c>
      <c r="AL276" s="66"/>
      <c r="AM276" s="75"/>
      <c r="AN276" s="66"/>
      <c r="AO276" s="75" t="str">
        <f>IFERROR(IF(B276&lt;&gt;"", IF(AND(INDEX(Paste_Here!M$2:M$850, MATCH(B276, Paste_Here!A$2:A$850, 0))&lt;&gt;"", ISNUMBER(VALUE(INDEX(Paste_Here!M$2:M$850, MATCH(B276, Paste_Here!A$2:A$850, 0))))), INDEX(Paste_Here!M$2:M$850, MATCH(B276, Paste_Here!A$2:A$850, 0)), ""), ""), "")</f>
        <v/>
      </c>
      <c r="AP276" s="66"/>
      <c r="AQ276" s="75" t="str">
        <f>IFERROR(IF(B276&lt;&gt;"", IF(ISNUMBER(SEARCH("highrisk", LOWER(INDEX(Paste_Here!N$2:N$850, MATCH(B276, Paste_Here!A$2:A$850, 0))))), "High Risk", IF(ISNUMBER(SEARCH("lowrisk", LOWER(INDEX(Paste_Here!N$2:N$850, MATCH(B276, Paste_Here!A$2:A$850, 0))))), "Low Risk", IF(ISNUMBER(SEARCH("somerisk", LOWER(INDEX(Paste_Here!N$2:N$850, MATCH(B276, Paste_Here!A$2:A$850, 0))))), "Some Risk", IF(ISNUMBER(SEARCH("ot", LOWER(INDEX(Paste_Here!N$2:N$850, MATCH(B276, Paste_Here!A$2:A$850, 0))))), "OT", "")))), ""), "")</f>
        <v/>
      </c>
      <c r="AT276" s="66"/>
      <c r="AU276" s="103"/>
      <c r="AV276" s="66"/>
      <c r="AW276" s="66"/>
      <c r="AX276" s="75" t="str">
        <f t="shared" si="54"/>
        <v/>
      </c>
      <c r="AY276" s="66"/>
      <c r="AZ276" s="75"/>
      <c r="BA276" s="66"/>
      <c r="BB276" s="75"/>
      <c r="BC276" s="66"/>
      <c r="BD276" s="75"/>
      <c r="BE276" s="66"/>
      <c r="BF276" s="75" t="str">
        <f>IFERROR(IF(B276&lt;&gt;"", IF(AND(INDEX(Paste_Here!AE$2:AE$850, MATCH(B276, Paste_Here!A$2:A$850, 0))&lt;&gt;"", ISNUMBER(VALUE(INDEX(Paste_Here!AE$2:AE$850, MATCH(B276, Paste_Here!A$2:A$850, 0))))), INDEX(Paste_Here!AE$2:AE$850, MATCH(B276, Paste_Here!A$2:A$850, 0)), ""), ""), "")</f>
        <v/>
      </c>
      <c r="BG276" s="66"/>
      <c r="BH276" s="75" t="str">
        <f>IFERROR(IF(B276&lt;&gt;"", IF(ISNUMBER(SEARCH("highrisk", LOWER(INDEX(Paste_Here!AF$2:AF$850, MATCH(B276, Paste_Here!A$2:A$850, 0))))), "High Risk", IF(ISNUMBER(SEARCH("lowrisk", LOWER(INDEX(Paste_Here!AF$2:AF$850, MATCH(B276, Paste_Here!A$2:A$850, 0))))), "Low Risk", IF(ISNUMBER(SEARCH("somerisk", LOWER(INDEX(Paste_Here!AF$2:AF$850, MATCH(B276, Paste_Here!A$2:A$850, 0))))), "Some Risk", IF(ISNUMBER(SEARCH("ot", LOWER(INDEX(Paste_Here!AF$2:AF$850, MATCH(B276, Paste_Here!A$2:A$850, 0))))), "OT", "")))), ""), "")</f>
        <v/>
      </c>
      <c r="BI276" s="66"/>
      <c r="BJ276" s="75"/>
      <c r="BK276" s="66"/>
      <c r="BL276" s="75" t="str">
        <f>IFERROR(IF(B276&lt;&gt;"", IF(AND(INDEX(Paste_Here!O$2:O$850, MATCH(B276, Paste_Here!A$2:A$850, 0))&lt;&gt;"", ISNUMBER(VALUE(INDEX(Paste_Here!O$2:O$850, MATCH(B276, Paste_Here!A$2:A$850, 0))))), INDEX(Paste_Here!O$2:O$850, MATCH(B276, Paste_Here!A$2:A$850, 0)), ""), ""), "")</f>
        <v/>
      </c>
      <c r="BM276" s="66"/>
      <c r="BN276" s="75" t="str">
        <f>IFERROR(IF(B276&lt;&gt;"", IF(ISNUMBER(SEARCH("highrisk", LOWER(INDEX(Paste_Here!P$2:P$850, MATCH(B276, Paste_Here!A$2:A$850, 0))))), "High Risk", IF(ISNUMBER(SEARCH("lowrisk", LOWER(INDEX(Paste_Here!P$2:P$850, MATCH(B276, Paste_Here!A$2:A$850, 0))))), "Low Risk", IF(ISNUMBER(SEARCH("somerisk", LOWER(INDEX(Paste_Here!P$2:P$850, MATCH(B276, Paste_Here!A$2:A$850, 0))))), "Some Risk", IF(ISNUMBER(SEARCH("ot", LOWER(INDEX(Paste_Here!P$2:P$850, MATCH(B276, Paste_Here!A$2:A$850, 0))))), "OT", "")))), ""), "")</f>
        <v/>
      </c>
      <c r="BQ276" s="66"/>
      <c r="BR276" s="75"/>
      <c r="BS276" s="66"/>
      <c r="BT276" s="66"/>
      <c r="BU276" s="75" t="str">
        <f t="shared" si="55"/>
        <v/>
      </c>
      <c r="BV276" s="66"/>
      <c r="BW276" s="75"/>
      <c r="BX276" s="66"/>
      <c r="BY276" s="75"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BZ276" s="66"/>
      <c r="CA276" s="75"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CB276" s="66"/>
      <c r="CC276" s="75"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CD276" s="66"/>
      <c r="CE276" s="75"/>
      <c r="CF276" s="66"/>
      <c r="CK276" s="75"/>
      <c r="CL276" s="66"/>
      <c r="CM276" s="75"/>
      <c r="CN276" s="66"/>
      <c r="CO276" s="75"/>
      <c r="CP276" s="66"/>
      <c r="CQ276" s="66"/>
      <c r="CR276" s="75" t="str">
        <f t="shared" si="56"/>
        <v/>
      </c>
      <c r="CS276" s="66"/>
      <c r="CT276" s="75"/>
      <c r="CU276" s="66"/>
      <c r="CV276" s="75"/>
      <c r="CW276" s="66"/>
      <c r="CX276" s="75"/>
      <c r="CY276" s="66"/>
      <c r="CZ276" s="75"/>
      <c r="DA276" s="66"/>
      <c r="DB276" s="75" t="str">
        <f>IFERROR(IF(B276&lt;&gt;"", IF(AND(INDEX(Paste_Here!AK$2:AK$850, MATCH(B276, Paste_Here!A$2:A$850, 0))&lt;&gt;"", ISNUMBER(VALUE(INDEX(Paste_Here!AK$2:AK$850, MATCH(B276, Paste_Here!A$2:A$850, 0))))), INDEX(Paste_Here!AK$2:AK$850, MATCH(B276, Paste_Here!A$2:A$850, 0)), ""), ""), "")</f>
        <v/>
      </c>
      <c r="DC276" s="66"/>
      <c r="DD276" s="75" t="str">
        <f>IFERROR(IF(B276&lt;&gt;"", IF(ISNUMBER(SEARCH("highrisk", LOWER(INDEX(Paste_Here!AL$2:AL$850, MATCH(B276, Paste_Here!A$2:A$850, 0))))), "High Risk", IF(ISNUMBER(SEARCH("lowrisk", LOWER(INDEX(Paste_Here!AL$2:AL$850, MATCH(B276, Paste_Here!A$2:A$850, 0))))), "Low Risk", IF(ISNUMBER(SEARCH("somerisk", LOWER(INDEX(Paste_Here!AL$2:AL$850, MATCH(B276, Paste_Here!A$2:A$850, 0))))), "Some Risk", IF(ISNUMBER(SEARCH("ot", LOWER(INDEX(Paste_Here!AL$2:AL$850, MATCH(B276, Paste_Here!A$2:A$850, 0))))), "OT", "")))), ""), "")</f>
        <v/>
      </c>
      <c r="DE276" s="66"/>
      <c r="DF276" s="75" t="str">
        <f>IFERROR(IF(B276&lt;&gt;"", IF(AND(INDEX(Paste_Here!AM$2:AM$850, MATCH(B276, Paste_Here!A$2:A$850, 0))&lt;&gt;"", ISNUMBER(VALUE(INDEX(Paste_Here!AM$2:AM$850, MATCH(B276, Paste_Here!A$2:A$850, 0))))), INDEX(Paste_Here!AM$2:AM$850, MATCH(B276, Paste_Here!A$2:A$850, 0)), ""), ""), "")</f>
        <v/>
      </c>
      <c r="DG276" s="66"/>
      <c r="DH276" s="75" t="str">
        <f>IFERROR(IF(B276&lt;&gt;"", IF(ISNUMBER(SEARCH("highrisk", LOWER(INDEX(Paste_Here!AN$2:AN$850, MATCH(B276, Paste_Here!A$2:A$850, 0))))), "High Risk", IF(ISNUMBER(SEARCH("lowrisk", LOWER(INDEX(Paste_Here!AN$2:AN$850, MATCH(B276, Paste_Here!A$2:A$850, 0))))), "Low Risk", IF(ISNUMBER(SEARCH("somerisk", LOWER(INDEX(Paste_Here!AN$2:AN$850, MATCH(B276, Paste_Here!A$2:A$850, 0))))), "Some Risk", IF(ISNUMBER(SEARCH("ot", LOWER(INDEX(Paste_Here!AN$2:AN$850, MATCH(B276, Paste_Here!A$2:A$850, 0))))), "OT", "")))), ""), "")</f>
        <v/>
      </c>
      <c r="DI276" s="66"/>
      <c r="DJ276" s="66"/>
      <c r="DK276" s="75" t="str">
        <f t="shared" si="57"/>
        <v/>
      </c>
      <c r="DL276" s="66"/>
      <c r="DM276" s="75" t="str">
        <f>IFERROR(IF(B276&lt;&gt;"", IF(AND(INDEX(Paste_Here!Q$2:Q$850, MATCH(B276, Paste_Here!A$2:A$850, 0))&lt;&gt;"", ISNUMBER(VALUE(INDEX(Paste_Here!Q$2:Q$850, MATCH(B276, Paste_Here!A$2:A$850, 0))))), INDEX(Paste_Here!Q$2:Q$850, MATCH(B276, Paste_Here!A$2:A$850, 0)), ""), ""), "")</f>
        <v/>
      </c>
      <c r="DN276" s="66"/>
      <c r="DO276" s="75" t="str">
        <f>IFERROR(IF(B276&lt;&gt;"", IF(ISNUMBER(SEARCH("highrisk", LOWER(INDEX(Paste_Here!R$2:R$850, MATCH(B276, Paste_Here!A$2:A$850, 0))))), "High Risk", IF(ISNUMBER(SEARCH("lowrisk", LOWER(INDEX(Paste_Here!R$2:R$850, MATCH(B276, Paste_Here!A$2:A$850, 0))))), "Low Risk", IF(ISNUMBER(SEARCH("somerisk", LOWER(INDEX(Paste_Here!R$2:R$850, MATCH(B276, Paste_Here!A$2:A$850, 0))))), "Some Risk", IF(ISNUMBER(SEARCH("ot", LOWER(INDEX(Paste_Here!R$2:R$850, MATCH(B276, Paste_Here!A$2:A$850, 0))))), "OT", "")))), ""), "")</f>
        <v/>
      </c>
      <c r="DP276" s="66"/>
      <c r="DQ276" s="93" t="str">
        <f>IFERROR(IF(B276&lt;&gt;"", IF(AND(INDEX(Paste_Here!S$2:S$850, MATCH(B276, Paste_Here!A$2:A$850, 0))&lt;&gt;"", ISNUMBER(VALUE(INDEX(Paste_Here!S$2:S$850, MATCH(B276, Paste_Here!A$2:A$850, 0))))), INDEX(Paste_Here!S$2:S$850, MATCH(B276, Paste_Here!A$2:A$850, 0)), ""), ""), "")</f>
        <v/>
      </c>
      <c r="DR276" s="66"/>
      <c r="DS276" s="75"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IF(ISNUMBER(SEARCH("ot", LOWER(INDEX(Paste_Here!T$2:T$850, MATCH(B276, Paste_Here!A$2:A$850, 0))))), "OT", "")))), ""), "")</f>
        <v/>
      </c>
      <c r="DT276" s="66"/>
      <c r="DU276" s="75" t="str">
        <f>IFERROR(IF(B276&lt;&gt;"", IF(AND(INDEX(Paste_Here!U$2:U$850, MATCH(B276, Paste_Here!A$2:A$850, 0))&lt;&gt;"", ISNUMBER(VALUE(INDEX(Paste_Here!U$2:U$850, MATCH(B276, Paste_Here!A$2:A$850, 0))))), INDEX(Paste_Here!U$2:U$850, MATCH(B276, Paste_Here!A$2:A$850, 0)), ""), ""), "")</f>
        <v/>
      </c>
      <c r="DV276" s="66"/>
      <c r="DW276" s="93" t="str">
        <f>IFERROR(IF(B276&lt;&gt;"", IF(ISNUMBER(SEARCH("highrisk", LOWER(INDEX(Paste_Here!V$2:V$850, MATCH(B276, Paste_Here!A$2:A$850, 0))))), "High Risk", IF(ISNUMBER(SEARCH("lowrisk", LOWER(INDEX(Paste_Here!V$2:V$850, MATCH(B276, Paste_Here!A$2:A$850, 0))))), "Low Risk", IF(ISNUMBER(SEARCH("somerisk", LOWER(INDEX(Paste_Here!V$2:V$850, MATCH(B276, Paste_Here!A$2:A$850, 0))))), "Some Risk", IF(ISNUMBER(SEARCH("ot", LOWER(INDEX(Paste_Here!V$2:V$850, MATCH(B276, Paste_Here!A$2:A$850, 0))))), "OT", "")))), ""), "")</f>
        <v/>
      </c>
      <c r="DX276" s="66"/>
      <c r="DY276" s="75" t="str">
        <f>IFERROR(IF(B276&lt;&gt;"", IF(AND(INDEX(Paste_Here!W$2:W$850, MATCH(B276, Paste_Here!A$2:A$850, 0))&lt;&gt;"", ISNUMBER(VALUE(INDEX(Paste_Here!W$2:W$850, MATCH(B276, Paste_Here!A$2:A$850, 0))))), INDEX(Paste_Here!W$2:W$850, MATCH(B276, Paste_Here!A$2:A$850, 0)), ""), ""), "")</f>
        <v/>
      </c>
      <c r="DZ276" s="66"/>
      <c r="EA276" s="75" t="str">
        <f>IFERROR(IF(B276&lt;&gt;"", IF(ISNUMBER(SEARCH("highrisk", LOWER(INDEX(Paste_Here!X$2:X$850, MATCH(B276, Paste_Here!A$2:A$850, 0))))), "High Risk", IF(ISNUMBER(SEARCH("lowrisk", LOWER(INDEX(Paste_Here!X$2:X$850, MATCH(B276, Paste_Here!A$2:A$850, 0))))), "Low Risk", IF(ISNUMBER(SEARCH("somerisk", LOWER(INDEX(Paste_Here!X$2:X$850, MATCH(B276, Paste_Here!A$2:A$850, 0))))), "Some Risk", IF(ISNUMBER(SEARCH("ot", LOWER(INDEX(Paste_Here!X$2:X$850, MATCH(B276, Paste_Here!A$2:A$850, 0))))), "OT", "")))), ""), "")</f>
        <v/>
      </c>
      <c r="EB276" s="66"/>
      <c r="EC276" s="66"/>
      <c r="ED276" s="75" t="str">
        <f t="shared" si="62"/>
        <v/>
      </c>
      <c r="EE276" s="66"/>
      <c r="EF276" s="75" t="str">
        <f>IFERROR(IF(B276&lt;&gt;"", IF(AND(INDEX(Paste_Here!AO$2:AO$850, MATCH(B276, Paste_Here!A$2:A$850, 0))&lt;&gt;"", ISNUMBER(VALUE(INDEX(Paste_Here!AO$2:AO$850, MATCH(B276, Paste_Here!A$2:A$850, 0))))), INDEX(Paste_Here!AO$2:AO$850, MATCH(B276, Paste_Here!A$2:A$850, 0)), ""), ""), "")</f>
        <v/>
      </c>
      <c r="EG276" s="66"/>
      <c r="EH276" s="75" t="str">
        <f>IFERROR(IF(B276&lt;&gt;"", IF(ISNUMBER(SEARCH("highrisk", LOWER(INDEX(Paste_Here!AP$2:AP$850, MATCH(B276, Paste_Here!A$2:A$850, 0))))), "High Risk", IF(ISNUMBER(SEARCH("lowrisk", LOWER(INDEX(Paste_Here!AP$2:AP$850, MATCH(B276, Paste_Here!A$2:A$850, 0))))), "Low Risk", IF(ISNUMBER(SEARCH("somerisk", LOWER(INDEX(Paste_Here!AP$2:AP$850, MATCH(B276, Paste_Here!A$2:A$850, 0))))), "Some Risk", IF(ISNUMBER(SEARCH("ot", LOWER(INDEX(Paste_Here!AP$2:AP$850, MATCH(B276, Paste_Here!A$2:A$850, 0))))), "OT", "")))), ""), "")</f>
        <v/>
      </c>
      <c r="EI276" s="66"/>
      <c r="EJ276" s="93"/>
      <c r="EK276" s="66"/>
      <c r="EL276" s="75" t="str">
        <f>IFERROR(IF(B276&lt;&gt;"", IF(AND(INDEX(Paste_Here!AQ$2:AQ$850, MATCH(B276, Paste_Here!A$2:A$850, 0))&lt;&gt;"", ISNUMBER(VALUE(INDEX(Paste_Here!AQ$2:AQ$850, MATCH(B276, Paste_Here!A$2:A$850, 0))))), INDEX(Paste_Here!AQ$2:AQ$850, MATCH(B276, Paste_Here!A$2:A$850, 0)), ""), ""), "")</f>
        <v/>
      </c>
      <c r="EM276" s="66"/>
      <c r="EN276" s="75" t="str">
        <f>IFERROR(IF(B276&lt;&gt;"", IF(ISNUMBER(SEARCH("highrisk", LOWER(INDEX(Paste_Here!AR$2:AR$850, MATCH(B276, Paste_Here!A$2:A$850, 0))))), "High Risk", IF(ISNUMBER(SEARCH("lowrisk", LOWER(INDEX(Paste_Here!AR$2:AR$850, MATCH(B276, Paste_Here!A$2:A$850, 0))))), "Low Risk", IF(ISNUMBER(SEARCH("somerisk", LOWER(INDEX(Paste_Here!AR$2:AR$850, MATCH(B276, Paste_Here!A$2:A$850, 0))))), "Some Risk", IF(ISNUMBER(SEARCH("ot", LOWER(INDEX(Paste_Here!AR$2:AR$850, MATCH(B276, Paste_Here!A$2:A$850, 0))))), "OT", "")))), ""), "")</f>
        <v/>
      </c>
      <c r="EO276" s="66"/>
      <c r="EP276" s="93"/>
      <c r="EQ276" s="66"/>
      <c r="ER276" s="75"/>
      <c r="ES276" s="66"/>
      <c r="ET276" s="75"/>
      <c r="EU276" s="66"/>
      <c r="EV276" s="66"/>
      <c r="EW276" s="75" t="str">
        <f t="shared" si="63"/>
        <v/>
      </c>
      <c r="EX276" s="66"/>
      <c r="EY276" s="75" t="str">
        <f>IFERROR(IF(B276&lt;&gt;"", IF(AND(INDEX(Paste_Here!Y$2:Y$850, MATCH(B276, Paste_Here!A$2:A$850, 0))&lt;&gt;"", ISNUMBER(VALUE(INDEX(Paste_Here!Y$2:Y$850, MATCH(B276, Paste_Here!A$2:A$850, 0))))), INDEX(Paste_Here!Y$2:Y$850, MATCH(B276, Paste_Here!A$2:A$850, 0)), ""), ""), "")</f>
        <v/>
      </c>
      <c r="EZ276" s="66"/>
      <c r="FA276" s="75" t="str">
        <f>IFERROR(IF(B276&lt;&gt;"", IF(ISNUMBER(SEARCH("highrisk", LOWER(INDEX(Paste_Here!Z$2:Z$850, MATCH(B276, Paste_Here!A$2:A$850, 0))))), "High Risk", IF(ISNUMBER(SEARCH("lowrisk", LOWER(INDEX(Paste_Here!Z$2:Z$850, MATCH(B276, Paste_Here!A$2:A$850, 0))))), "Low Risk", IF(ISNUMBER(SEARCH("somerisk", LOWER(INDEX(Paste_Here!Z$2:Z$850, MATCH(B276, Paste_Here!A$2:A$850, 0))))), "Some Risk", IF(ISNUMBER(SEARCH("ot", LOWER(INDEX(Paste_Here!Z$2:Z$850, MATCH(B276, Paste_Here!A$2:A$850, 0))))), "OT", "")))), ""), "")</f>
        <v/>
      </c>
      <c r="FB276" s="66"/>
      <c r="FC276" s="93"/>
      <c r="FD276" s="66"/>
      <c r="FE276" s="75" t="str">
        <f>IFERROR(IF(B276&lt;&gt;"", IF(AND(INDEX(Paste_Here!AA$2:AA$850, MATCH(B276, Paste_Here!A$2:A$850, 0))&lt;&gt;"", ISNUMBER(VALUE(INDEX(Paste_Here!AA$2:AA$850, MATCH(B276, Paste_Here!A$2:A$850, 0))))), INDEX(Paste_Here!AA$2:AA$850, MATCH(B276, Paste_Here!A$2:A$850, 0)), ""), ""), "")</f>
        <v/>
      </c>
      <c r="FF276" s="66"/>
      <c r="FG276" s="75" t="str">
        <f>IFERROR(IF(B276&lt;&gt;"", IF(ISNUMBER(SEARCH("highrisk", LOWER(INDEX(Paste_Here!AB$2:AB$850, MATCH(B276, Paste_Here!A$2:A$850, 0))))), "High Risk", IF(ISNUMBER(SEARCH("lowrisk", LOWER(INDEX(Paste_Here!AB$2:AB$850, MATCH(B276, Paste_Here!A$2:A$850, 0))))), "Low Risk", IF(ISNUMBER(SEARCH("somerisk", LOWER(INDEX(Paste_Here!AB$2:AB$850, MATCH(B276, Paste_Here!A$2:A$850, 0))))), "Some Risk", IF(ISNUMBER(SEARCH("ot", LOWER(INDEX(Paste_Here!AB$2:AB$850, MATCH(B276, Paste_Here!A$2:A$850, 0))))), "OT", "")))), ""), "")</f>
        <v/>
      </c>
      <c r="FH276" s="66"/>
      <c r="FI276" s="93"/>
      <c r="FJ276" s="66"/>
      <c r="FK276" s="75"/>
      <c r="FL276" s="66"/>
      <c r="FM276" s="75"/>
      <c r="FN276" s="66"/>
      <c r="FO276" s="66"/>
      <c r="FP276" s="75" t="str">
        <f t="shared" si="58"/>
        <v/>
      </c>
      <c r="FQ276" s="66"/>
      <c r="FR276" s="75" t="str">
        <f>IFERROR(IF(B276&lt;&gt;"", IF(ISNUMBER(SEARCH("s", LOWER(INDEX(Paste_Here!L$2:L$850, MATCH(B276, Paste_Here!A$2:A$850, 0))))), "Yes", IF(INDEX(Paste_Here!L$2:L$850, MATCH(B276, Paste_Here!A$2:A$850, 0))&lt;&gt;"", "No", "")), ""), "")</f>
        <v/>
      </c>
      <c r="FS276" s="66"/>
      <c r="FT276" s="75" t="str">
        <f>IFERROR(IF(B276&lt;&gt;"", IF(ISNUMBER(SEARCH("yes", LOWER(INDEX(Paste_Here!F$2:F$850, MATCH(B276, Paste_Here!A$2:A$850, 0))))), "Yes", IF(ISNUMBER(SEARCH("no", LOWER(INDEX(Paste_Here!F$2:F$850, MATCH(B276, Paste_Here!A$2:A$850, 0))))), "No", "")), ""), "")</f>
        <v/>
      </c>
      <c r="FU276" s="66"/>
      <c r="FV276" s="75" t="str">
        <f>IFERROR(IF(B276&lt;&gt;"", IF(ISNUMBER(SEARCH("english language learner", LOWER(INDEX(Paste_Here!C$2:C$850, MATCH(B276, Paste_Here!A$2:A$850, 0))))), "Yes", ""), ""), "")</f>
        <v/>
      </c>
      <c r="FW276" s="66"/>
      <c r="FX276" s="75" t="str">
        <f>IFERROR(IF(B276&lt;&gt;"", IF(OR(ISNUMBER(SEARCH("b", LOWER(INDEX(Paste_Here!J$2:J$850, MATCH(B276, Paste_Here!A$2:A$850, 0))))), ISNUMBER(SEARCH("h", LOWER(INDEX(Paste_Here!J$2:J$850, MATCH(B276, Paste_Here!A$2:A$850, 0))))), ISNUMBER(SEARCH("i", LOWER(INDEX(Paste_Here!J$2:J$850, MATCH(B276, Paste_Here!A$2:A$850, 0)))))), "Yes", IF(INDEX(Paste_Here!J$2:J$850, MATCH(B276, Paste_Here!A$2:A$850, 0))&lt;&gt;"", "No", "")), ""), "")</f>
        <v/>
      </c>
      <c r="FY276" s="66"/>
      <c r="FZ276" s="75" t="str">
        <f>IFERROR(IF(B276&lt;&gt;"", IF(ISNUMBER(SEARCH("yes", LOWER(INDEX(Paste_Here!K$2:K$850, MATCH(B276, Paste_Here!A$2:A$850, 0))))), "Yes", IF(ISNUMBER(SEARCH("no", LOWER(INDEX(Paste_Here!K$2:K$850, MATCH(B276, Paste_Here!A$2:A$850, 0))))), "No", "")), ""), "")</f>
        <v/>
      </c>
      <c r="GA276" s="66"/>
      <c r="GB276" s="75" t="str">
        <f>IFERROR(IF(B276&lt;&gt;"", IF(ISNUMBER(SEARCH("transitional 2", LOWER(INDEX(Paste_Here!C$2:C$850, MATCH(B276, Paste_Here!A$2:A$850, 0))))), "T2",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GC276" s="66"/>
      <c r="GD276" s="75"/>
      <c r="GE276" s="66"/>
      <c r="GF276" s="75"/>
      <c r="GG276" s="66"/>
      <c r="GH276" s="75"/>
      <c r="GI276" s="66"/>
      <c r="GK276" s="1" t="str" cm="1">
        <f t="array" ref="GK276">IFERROR(INDEX(Paste_Here!$B$2:$B$850, MATCH(0, COUNTIF(GK$4:GK275, Paste_Here!$B$2:$B$850) + IF(Paste_Here!$B$2:$B$850="", 1, 0), 0)), "")</f>
        <v/>
      </c>
      <c r="GL276" s="1" t="str">
        <f>IF(GK276&lt;&gt;"", INDEX(Paste_Here!$A$2:$A$850, MATCH(GK276, Paste_Here!$B$2:$B$850, 0)), "")</f>
        <v/>
      </c>
      <c r="GM276" s="1" t="str">
        <f t="shared" si="64"/>
        <v/>
      </c>
      <c r="GN276" s="1" t="str" cm="1">
        <f t="array" ref="GN276">IFERROR(INDEX($GM$5:$GM$850, MATCH(SMALL(IF($GM$5:$GM$850&lt;&gt;"", COUNTIF($GM$5:$GM$850, "&lt;"&amp;$GM$5:$GM$850)+1), ROW()-ROW($GN$5)+1), COUNTIF($GM$5:$GM$850, "&lt;"&amp;$GM$5:$GM$850)+1, 0)), "")</f>
        <v/>
      </c>
    </row>
    <row r="277" spans="1:196">
      <c r="A277" s="66"/>
      <c r="B277" s="75" t="str">
        <f t="shared" si="52"/>
        <v/>
      </c>
      <c r="C277" s="66"/>
      <c r="D277" s="75" t="str">
        <f>IFERROR(IF(AND(INDEX(Paste_Here!N$2:N$850, MATCH(B277, Paste_Here!A$2:A$850, 0)) = ""), "", IF(UPPER(INDEX(Paste_Here!N$2:N$850, MATCH(B277, Paste_Here!A$2:A$850, 0))) = "YES", "Yes", IF(UPPER(INDEX(Paste_Here!N$2:N$850, MATCH(B277, Paste_Here!A$2:A$850, 0))) = "NO", "No", ""))), "")</f>
        <v/>
      </c>
      <c r="E277" s="66"/>
      <c r="F277" s="75" t="str">
        <f t="shared" si="59"/>
        <v/>
      </c>
      <c r="G277" s="66"/>
      <c r="H277" s="75" t="str">
        <f t="shared" si="60"/>
        <v/>
      </c>
      <c r="I277" s="66"/>
      <c r="J277" s="75" t="str">
        <f t="shared" si="61"/>
        <v/>
      </c>
      <c r="K277" s="66"/>
      <c r="L277" s="75"/>
      <c r="M277" s="66"/>
      <c r="N277" s="75" t="str">
        <f>IFERROR(IF(B277&lt;&gt;"", IF(AND(INDEX(Paste_Here!AW$2:AW$850, MATCH(B277, Paste_Here!A$2:A$850, 0))&lt;&gt;"", ISNUMBER(VALUE(INDEX(Paste_Here!AW$2:AW$850, MATCH(B277, Paste_Here!A$2:A$850, 0))))), INDEX(Paste_Here!AW$2:AW$850, MATCH(B277, Paste_Here!A$2:A$850, 0)), ""), ""), "")</f>
        <v/>
      </c>
      <c r="O277" s="66"/>
      <c r="P277" s="75" t="str">
        <f>IFERROR(IF(B277&lt;&gt;"", IF(AND(INDEX(Paste_Here!AX$2:AX$850, MATCH(B277, Paste_Here!A$2:A$850, 0))&lt;&gt;"", ISNUMBER(VALUE(INDEX(Paste_Here!AX$2:AX$850, MATCH(B277, Paste_Here!A$2:A$850, 0))))), INDEX(Paste_Here!AX$2:AX$850, MATCH(B277, Paste_Here!A$2:A$850, 0)), ""), ""), "")</f>
        <v/>
      </c>
      <c r="Q277" s="66"/>
      <c r="R277" s="75" t="str">
        <f>IFERROR(IF(B277&lt;&gt;"", IF(AND(INDEX(Paste_Here!AU$2:AU$850, MATCH(B277, Paste_Here!A$2:A$850, 0))&lt;&gt;"", ISNUMBER(VALUE(INDEX(Paste_Here!AU$2:AU$850, MATCH(B277, Paste_Here!A$2:A$850, 0))))), INDEX(Paste_Here!AU$2:AU$850, MATCH(B277, Paste_Here!A$2:A$850, 0)), ""), ""), "")</f>
        <v/>
      </c>
      <c r="S277" s="66"/>
      <c r="T277" s="75" t="str">
        <f>IFERROR(IF(B277&lt;&gt;"", IF(AND(INDEX(Paste_Here!AV$2:AV$850, MATCH(B277, Paste_Here!A$2:A$850, 0))&lt;&gt;"", ISNUMBER(VALUE(INDEX(Paste_Here!AV$2:AV$850, MATCH(B277, Paste_Here!A$2:A$850, 0))))), INDEX(Paste_Here!AV$2:AV$850, MATCH(B277, Paste_Here!A$2:A$850, 0)), ""), ""), "")</f>
        <v/>
      </c>
      <c r="U277" s="66"/>
      <c r="W277" s="66"/>
      <c r="Y277" s="66"/>
      <c r="Z277" s="66"/>
      <c r="AA277" s="75" t="str">
        <f t="shared" si="53"/>
        <v/>
      </c>
      <c r="AB277" s="66"/>
      <c r="AC277" s="75"/>
      <c r="AD277" s="66"/>
      <c r="AE277" s="98"/>
      <c r="AF277" s="66"/>
      <c r="AG277" s="75"/>
      <c r="AH277" s="66"/>
      <c r="AI277" s="75" t="str">
        <f>IFERROR(IF(B277&lt;&gt;"", IF(AND(INDEX(Paste_Here!AC$2:AC$850, MATCH(B277, Paste_Here!A$2:A$850, 0))&lt;&gt;"", ISNUMBER(VALUE(INDEX(Paste_Here!AC$2:AC$850, MATCH(B277, Paste_Here!A$2:A$850, 0))))), INDEX(Paste_Here!AC$2:AC$850, MATCH(B277, Paste_Here!A$2:A$850, 0)), ""), ""), "")</f>
        <v/>
      </c>
      <c r="AJ277" s="66"/>
      <c r="AK277" s="75" t="str">
        <f>IFERROR(IF(B277&lt;&gt;"", IF(ISNUMBER(SEARCH("highrisk", LOWER(INDEX(Paste_Here!AD$2:AD$850, MATCH(B277, Paste_Here!A$2:A$850, 0))))), "High Risk", IF(ISNUMBER(SEARCH("lowrisk", LOWER(INDEX(Paste_Here!AD$2:AD$850, MATCH(B277, Paste_Here!A$2:A$850, 0))))), "Low Risk", IF(ISNUMBER(SEARCH("somerisk", LOWER(INDEX(Paste_Here!AD$2:AD$850, MATCH(B277, Paste_Here!A$2:A$850, 0))))), "Some Risk", IF(ISNUMBER(SEARCH("ot", LOWER(INDEX(Paste_Here!AD$2:AD$850, MATCH(B277, Paste_Here!A$2:A$850, 0))))), "OT", "")))), ""), "")</f>
        <v/>
      </c>
      <c r="AL277" s="66"/>
      <c r="AM277" s="75"/>
      <c r="AN277" s="66"/>
      <c r="AO277" s="75" t="str">
        <f>IFERROR(IF(B277&lt;&gt;"", IF(AND(INDEX(Paste_Here!M$2:M$850, MATCH(B277, Paste_Here!A$2:A$850, 0))&lt;&gt;"", ISNUMBER(VALUE(INDEX(Paste_Here!M$2:M$850, MATCH(B277, Paste_Here!A$2:A$850, 0))))), INDEX(Paste_Here!M$2:M$850, MATCH(B277, Paste_Here!A$2:A$850, 0)), ""), ""), "")</f>
        <v/>
      </c>
      <c r="AP277" s="66"/>
      <c r="AQ277" s="75" t="str">
        <f>IFERROR(IF(B277&lt;&gt;"", IF(ISNUMBER(SEARCH("highrisk", LOWER(INDEX(Paste_Here!N$2:N$850, MATCH(B277, Paste_Here!A$2:A$850, 0))))), "High Risk", IF(ISNUMBER(SEARCH("lowrisk", LOWER(INDEX(Paste_Here!N$2:N$850, MATCH(B277, Paste_Here!A$2:A$850, 0))))), "Low Risk", IF(ISNUMBER(SEARCH("somerisk", LOWER(INDEX(Paste_Here!N$2:N$850, MATCH(B277, Paste_Here!A$2:A$850, 0))))), "Some Risk", IF(ISNUMBER(SEARCH("ot", LOWER(INDEX(Paste_Here!N$2:N$850, MATCH(B277, Paste_Here!A$2:A$850, 0))))), "OT", "")))), ""), "")</f>
        <v/>
      </c>
      <c r="AT277" s="66"/>
      <c r="AU277" s="103"/>
      <c r="AV277" s="66"/>
      <c r="AW277" s="66"/>
      <c r="AX277" s="75" t="str">
        <f t="shared" si="54"/>
        <v/>
      </c>
      <c r="AY277" s="66"/>
      <c r="AZ277" s="75"/>
      <c r="BA277" s="66"/>
      <c r="BB277" s="75"/>
      <c r="BC277" s="66"/>
      <c r="BD277" s="75"/>
      <c r="BE277" s="66"/>
      <c r="BF277" s="75" t="str">
        <f>IFERROR(IF(B277&lt;&gt;"", IF(AND(INDEX(Paste_Here!AE$2:AE$850, MATCH(B277, Paste_Here!A$2:A$850, 0))&lt;&gt;"", ISNUMBER(VALUE(INDEX(Paste_Here!AE$2:AE$850, MATCH(B277, Paste_Here!A$2:A$850, 0))))), INDEX(Paste_Here!AE$2:AE$850, MATCH(B277, Paste_Here!A$2:A$850, 0)), ""), ""), "")</f>
        <v/>
      </c>
      <c r="BG277" s="66"/>
      <c r="BH277" s="75" t="str">
        <f>IFERROR(IF(B277&lt;&gt;"", IF(ISNUMBER(SEARCH("highrisk", LOWER(INDEX(Paste_Here!AF$2:AF$850, MATCH(B277, Paste_Here!A$2:A$850, 0))))), "High Risk", IF(ISNUMBER(SEARCH("lowrisk", LOWER(INDEX(Paste_Here!AF$2:AF$850, MATCH(B277, Paste_Here!A$2:A$850, 0))))), "Low Risk", IF(ISNUMBER(SEARCH("somerisk", LOWER(INDEX(Paste_Here!AF$2:AF$850, MATCH(B277, Paste_Here!A$2:A$850, 0))))), "Some Risk", IF(ISNUMBER(SEARCH("ot", LOWER(INDEX(Paste_Here!AF$2:AF$850, MATCH(B277, Paste_Here!A$2:A$850, 0))))), "OT", "")))), ""), "")</f>
        <v/>
      </c>
      <c r="BI277" s="66"/>
      <c r="BJ277" s="75"/>
      <c r="BK277" s="66"/>
      <c r="BL277" s="75" t="str">
        <f>IFERROR(IF(B277&lt;&gt;"", IF(AND(INDEX(Paste_Here!O$2:O$850, MATCH(B277, Paste_Here!A$2:A$850, 0))&lt;&gt;"", ISNUMBER(VALUE(INDEX(Paste_Here!O$2:O$850, MATCH(B277, Paste_Here!A$2:A$850, 0))))), INDEX(Paste_Here!O$2:O$850, MATCH(B277, Paste_Here!A$2:A$850, 0)), ""), ""), "")</f>
        <v/>
      </c>
      <c r="BM277" s="66"/>
      <c r="BN277" s="75" t="str">
        <f>IFERROR(IF(B277&lt;&gt;"", IF(ISNUMBER(SEARCH("highrisk", LOWER(INDEX(Paste_Here!P$2:P$850, MATCH(B277, Paste_Here!A$2:A$850, 0))))), "High Risk", IF(ISNUMBER(SEARCH("lowrisk", LOWER(INDEX(Paste_Here!P$2:P$850, MATCH(B277, Paste_Here!A$2:A$850, 0))))), "Low Risk", IF(ISNUMBER(SEARCH("somerisk", LOWER(INDEX(Paste_Here!P$2:P$850, MATCH(B277, Paste_Here!A$2:A$850, 0))))), "Some Risk", IF(ISNUMBER(SEARCH("ot", LOWER(INDEX(Paste_Here!P$2:P$850, MATCH(B277, Paste_Here!A$2:A$850, 0))))), "OT", "")))), ""), "")</f>
        <v/>
      </c>
      <c r="BQ277" s="66"/>
      <c r="BR277" s="75"/>
      <c r="BS277" s="66"/>
      <c r="BT277" s="66"/>
      <c r="BU277" s="75" t="str">
        <f t="shared" si="55"/>
        <v/>
      </c>
      <c r="BV277" s="66"/>
      <c r="BW277" s="75"/>
      <c r="BX277" s="66"/>
      <c r="BY277" s="75"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BZ277" s="66"/>
      <c r="CA277" s="75"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CB277" s="66"/>
      <c r="CC277" s="75"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CD277" s="66"/>
      <c r="CE277" s="75"/>
      <c r="CF277" s="66"/>
      <c r="CK277" s="75"/>
      <c r="CL277" s="66"/>
      <c r="CM277" s="75"/>
      <c r="CN277" s="66"/>
      <c r="CO277" s="75"/>
      <c r="CP277" s="66"/>
      <c r="CQ277" s="66"/>
      <c r="CR277" s="75" t="str">
        <f t="shared" si="56"/>
        <v/>
      </c>
      <c r="CS277" s="66"/>
      <c r="CT277" s="75"/>
      <c r="CU277" s="66"/>
      <c r="CV277" s="75"/>
      <c r="CW277" s="66"/>
      <c r="CX277" s="75"/>
      <c r="CY277" s="66"/>
      <c r="CZ277" s="75"/>
      <c r="DA277" s="66"/>
      <c r="DB277" s="75" t="str">
        <f>IFERROR(IF(B277&lt;&gt;"", IF(AND(INDEX(Paste_Here!AK$2:AK$850, MATCH(B277, Paste_Here!A$2:A$850, 0))&lt;&gt;"", ISNUMBER(VALUE(INDEX(Paste_Here!AK$2:AK$850, MATCH(B277, Paste_Here!A$2:A$850, 0))))), INDEX(Paste_Here!AK$2:AK$850, MATCH(B277, Paste_Here!A$2:A$850, 0)), ""), ""), "")</f>
        <v/>
      </c>
      <c r="DC277" s="66"/>
      <c r="DD277" s="75" t="str">
        <f>IFERROR(IF(B277&lt;&gt;"", IF(ISNUMBER(SEARCH("highrisk", LOWER(INDEX(Paste_Here!AL$2:AL$850, MATCH(B277, Paste_Here!A$2:A$850, 0))))), "High Risk", IF(ISNUMBER(SEARCH("lowrisk", LOWER(INDEX(Paste_Here!AL$2:AL$850, MATCH(B277, Paste_Here!A$2:A$850, 0))))), "Low Risk", IF(ISNUMBER(SEARCH("somerisk", LOWER(INDEX(Paste_Here!AL$2:AL$850, MATCH(B277, Paste_Here!A$2:A$850, 0))))), "Some Risk", IF(ISNUMBER(SEARCH("ot", LOWER(INDEX(Paste_Here!AL$2:AL$850, MATCH(B277, Paste_Here!A$2:A$850, 0))))), "OT", "")))), ""), "")</f>
        <v/>
      </c>
      <c r="DE277" s="66"/>
      <c r="DF277" s="75" t="str">
        <f>IFERROR(IF(B277&lt;&gt;"", IF(AND(INDEX(Paste_Here!AM$2:AM$850, MATCH(B277, Paste_Here!A$2:A$850, 0))&lt;&gt;"", ISNUMBER(VALUE(INDEX(Paste_Here!AM$2:AM$850, MATCH(B277, Paste_Here!A$2:A$850, 0))))), INDEX(Paste_Here!AM$2:AM$850, MATCH(B277, Paste_Here!A$2:A$850, 0)), ""), ""), "")</f>
        <v/>
      </c>
      <c r="DG277" s="66"/>
      <c r="DH277" s="75" t="str">
        <f>IFERROR(IF(B277&lt;&gt;"", IF(ISNUMBER(SEARCH("highrisk", LOWER(INDEX(Paste_Here!AN$2:AN$850, MATCH(B277, Paste_Here!A$2:A$850, 0))))), "High Risk", IF(ISNUMBER(SEARCH("lowrisk", LOWER(INDEX(Paste_Here!AN$2:AN$850, MATCH(B277, Paste_Here!A$2:A$850, 0))))), "Low Risk", IF(ISNUMBER(SEARCH("somerisk", LOWER(INDEX(Paste_Here!AN$2:AN$850, MATCH(B277, Paste_Here!A$2:A$850, 0))))), "Some Risk", IF(ISNUMBER(SEARCH("ot", LOWER(INDEX(Paste_Here!AN$2:AN$850, MATCH(B277, Paste_Here!A$2:A$850, 0))))), "OT", "")))), ""), "")</f>
        <v/>
      </c>
      <c r="DI277" s="66"/>
      <c r="DJ277" s="66"/>
      <c r="DK277" s="75" t="str">
        <f t="shared" si="57"/>
        <v/>
      </c>
      <c r="DL277" s="66"/>
      <c r="DM277" s="75" t="str">
        <f>IFERROR(IF(B277&lt;&gt;"", IF(AND(INDEX(Paste_Here!Q$2:Q$850, MATCH(B277, Paste_Here!A$2:A$850, 0))&lt;&gt;"", ISNUMBER(VALUE(INDEX(Paste_Here!Q$2:Q$850, MATCH(B277, Paste_Here!A$2:A$850, 0))))), INDEX(Paste_Here!Q$2:Q$850, MATCH(B277, Paste_Here!A$2:A$850, 0)), ""), ""), "")</f>
        <v/>
      </c>
      <c r="DN277" s="66"/>
      <c r="DO277" s="75" t="str">
        <f>IFERROR(IF(B277&lt;&gt;"", IF(ISNUMBER(SEARCH("highrisk", LOWER(INDEX(Paste_Here!R$2:R$850, MATCH(B277, Paste_Here!A$2:A$850, 0))))), "High Risk", IF(ISNUMBER(SEARCH("lowrisk", LOWER(INDEX(Paste_Here!R$2:R$850, MATCH(B277, Paste_Here!A$2:A$850, 0))))), "Low Risk", IF(ISNUMBER(SEARCH("somerisk", LOWER(INDEX(Paste_Here!R$2:R$850, MATCH(B277, Paste_Here!A$2:A$850, 0))))), "Some Risk", IF(ISNUMBER(SEARCH("ot", LOWER(INDEX(Paste_Here!R$2:R$850, MATCH(B277, Paste_Here!A$2:A$850, 0))))), "OT", "")))), ""), "")</f>
        <v/>
      </c>
      <c r="DP277" s="66"/>
      <c r="DQ277" s="93" t="str">
        <f>IFERROR(IF(B277&lt;&gt;"", IF(AND(INDEX(Paste_Here!S$2:S$850, MATCH(B277, Paste_Here!A$2:A$850, 0))&lt;&gt;"", ISNUMBER(VALUE(INDEX(Paste_Here!S$2:S$850, MATCH(B277, Paste_Here!A$2:A$850, 0))))), INDEX(Paste_Here!S$2:S$850, MATCH(B277, Paste_Here!A$2:A$850, 0)), ""), ""), "")</f>
        <v/>
      </c>
      <c r="DR277" s="66"/>
      <c r="DS277" s="75"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IF(ISNUMBER(SEARCH("ot", LOWER(INDEX(Paste_Here!T$2:T$850, MATCH(B277, Paste_Here!A$2:A$850, 0))))), "OT", "")))), ""), "")</f>
        <v/>
      </c>
      <c r="DT277" s="66"/>
      <c r="DU277" s="75" t="str">
        <f>IFERROR(IF(B277&lt;&gt;"", IF(AND(INDEX(Paste_Here!U$2:U$850, MATCH(B277, Paste_Here!A$2:A$850, 0))&lt;&gt;"", ISNUMBER(VALUE(INDEX(Paste_Here!U$2:U$850, MATCH(B277, Paste_Here!A$2:A$850, 0))))), INDEX(Paste_Here!U$2:U$850, MATCH(B277, Paste_Here!A$2:A$850, 0)), ""), ""), "")</f>
        <v/>
      </c>
      <c r="DV277" s="66"/>
      <c r="DW277" s="93" t="str">
        <f>IFERROR(IF(B277&lt;&gt;"", IF(ISNUMBER(SEARCH("highrisk", LOWER(INDEX(Paste_Here!V$2:V$850, MATCH(B277, Paste_Here!A$2:A$850, 0))))), "High Risk", IF(ISNUMBER(SEARCH("lowrisk", LOWER(INDEX(Paste_Here!V$2:V$850, MATCH(B277, Paste_Here!A$2:A$850, 0))))), "Low Risk", IF(ISNUMBER(SEARCH("somerisk", LOWER(INDEX(Paste_Here!V$2:V$850, MATCH(B277, Paste_Here!A$2:A$850, 0))))), "Some Risk", IF(ISNUMBER(SEARCH("ot", LOWER(INDEX(Paste_Here!V$2:V$850, MATCH(B277, Paste_Here!A$2:A$850, 0))))), "OT", "")))), ""), "")</f>
        <v/>
      </c>
      <c r="DX277" s="66"/>
      <c r="DY277" s="75" t="str">
        <f>IFERROR(IF(B277&lt;&gt;"", IF(AND(INDEX(Paste_Here!W$2:W$850, MATCH(B277, Paste_Here!A$2:A$850, 0))&lt;&gt;"", ISNUMBER(VALUE(INDEX(Paste_Here!W$2:W$850, MATCH(B277, Paste_Here!A$2:A$850, 0))))), INDEX(Paste_Here!W$2:W$850, MATCH(B277, Paste_Here!A$2:A$850, 0)), ""), ""), "")</f>
        <v/>
      </c>
      <c r="DZ277" s="66"/>
      <c r="EA277" s="75" t="str">
        <f>IFERROR(IF(B277&lt;&gt;"", IF(ISNUMBER(SEARCH("highrisk", LOWER(INDEX(Paste_Here!X$2:X$850, MATCH(B277, Paste_Here!A$2:A$850, 0))))), "High Risk", IF(ISNUMBER(SEARCH("lowrisk", LOWER(INDEX(Paste_Here!X$2:X$850, MATCH(B277, Paste_Here!A$2:A$850, 0))))), "Low Risk", IF(ISNUMBER(SEARCH("somerisk", LOWER(INDEX(Paste_Here!X$2:X$850, MATCH(B277, Paste_Here!A$2:A$850, 0))))), "Some Risk", IF(ISNUMBER(SEARCH("ot", LOWER(INDEX(Paste_Here!X$2:X$850, MATCH(B277, Paste_Here!A$2:A$850, 0))))), "OT", "")))), ""), "")</f>
        <v/>
      </c>
      <c r="EB277" s="66"/>
      <c r="EC277" s="66"/>
      <c r="ED277" s="75" t="str">
        <f t="shared" si="62"/>
        <v/>
      </c>
      <c r="EE277" s="66"/>
      <c r="EF277" s="75" t="str">
        <f>IFERROR(IF(B277&lt;&gt;"", IF(AND(INDEX(Paste_Here!AO$2:AO$850, MATCH(B277, Paste_Here!A$2:A$850, 0))&lt;&gt;"", ISNUMBER(VALUE(INDEX(Paste_Here!AO$2:AO$850, MATCH(B277, Paste_Here!A$2:A$850, 0))))), INDEX(Paste_Here!AO$2:AO$850, MATCH(B277, Paste_Here!A$2:A$850, 0)), ""), ""), "")</f>
        <v/>
      </c>
      <c r="EG277" s="66"/>
      <c r="EH277" s="75" t="str">
        <f>IFERROR(IF(B277&lt;&gt;"", IF(ISNUMBER(SEARCH("highrisk", LOWER(INDEX(Paste_Here!AP$2:AP$850, MATCH(B277, Paste_Here!A$2:A$850, 0))))), "High Risk", IF(ISNUMBER(SEARCH("lowrisk", LOWER(INDEX(Paste_Here!AP$2:AP$850, MATCH(B277, Paste_Here!A$2:A$850, 0))))), "Low Risk", IF(ISNUMBER(SEARCH("somerisk", LOWER(INDEX(Paste_Here!AP$2:AP$850, MATCH(B277, Paste_Here!A$2:A$850, 0))))), "Some Risk", IF(ISNUMBER(SEARCH("ot", LOWER(INDEX(Paste_Here!AP$2:AP$850, MATCH(B277, Paste_Here!A$2:A$850, 0))))), "OT", "")))), ""), "")</f>
        <v/>
      </c>
      <c r="EI277" s="66"/>
      <c r="EJ277" s="93"/>
      <c r="EK277" s="66"/>
      <c r="EL277" s="75" t="str">
        <f>IFERROR(IF(B277&lt;&gt;"", IF(AND(INDEX(Paste_Here!AQ$2:AQ$850, MATCH(B277, Paste_Here!A$2:A$850, 0))&lt;&gt;"", ISNUMBER(VALUE(INDEX(Paste_Here!AQ$2:AQ$850, MATCH(B277, Paste_Here!A$2:A$850, 0))))), INDEX(Paste_Here!AQ$2:AQ$850, MATCH(B277, Paste_Here!A$2:A$850, 0)), ""), ""), "")</f>
        <v/>
      </c>
      <c r="EM277" s="66"/>
      <c r="EN277" s="75" t="str">
        <f>IFERROR(IF(B277&lt;&gt;"", IF(ISNUMBER(SEARCH("highrisk", LOWER(INDEX(Paste_Here!AR$2:AR$850, MATCH(B277, Paste_Here!A$2:A$850, 0))))), "High Risk", IF(ISNUMBER(SEARCH("lowrisk", LOWER(INDEX(Paste_Here!AR$2:AR$850, MATCH(B277, Paste_Here!A$2:A$850, 0))))), "Low Risk", IF(ISNUMBER(SEARCH("somerisk", LOWER(INDEX(Paste_Here!AR$2:AR$850, MATCH(B277, Paste_Here!A$2:A$850, 0))))), "Some Risk", IF(ISNUMBER(SEARCH("ot", LOWER(INDEX(Paste_Here!AR$2:AR$850, MATCH(B277, Paste_Here!A$2:A$850, 0))))), "OT", "")))), ""), "")</f>
        <v/>
      </c>
      <c r="EO277" s="66"/>
      <c r="EP277" s="93"/>
      <c r="EQ277" s="66"/>
      <c r="ER277" s="75"/>
      <c r="ES277" s="66"/>
      <c r="ET277" s="75"/>
      <c r="EU277" s="66"/>
      <c r="EV277" s="66"/>
      <c r="EW277" s="75" t="str">
        <f t="shared" si="63"/>
        <v/>
      </c>
      <c r="EX277" s="66"/>
      <c r="EY277" s="75" t="str">
        <f>IFERROR(IF(B277&lt;&gt;"", IF(AND(INDEX(Paste_Here!Y$2:Y$850, MATCH(B277, Paste_Here!A$2:A$850, 0))&lt;&gt;"", ISNUMBER(VALUE(INDEX(Paste_Here!Y$2:Y$850, MATCH(B277, Paste_Here!A$2:A$850, 0))))), INDEX(Paste_Here!Y$2:Y$850, MATCH(B277, Paste_Here!A$2:A$850, 0)), ""), ""), "")</f>
        <v/>
      </c>
      <c r="EZ277" s="66"/>
      <c r="FA277" s="75" t="str">
        <f>IFERROR(IF(B277&lt;&gt;"", IF(ISNUMBER(SEARCH("highrisk", LOWER(INDEX(Paste_Here!Z$2:Z$850, MATCH(B277, Paste_Here!A$2:A$850, 0))))), "High Risk", IF(ISNUMBER(SEARCH("lowrisk", LOWER(INDEX(Paste_Here!Z$2:Z$850, MATCH(B277, Paste_Here!A$2:A$850, 0))))), "Low Risk", IF(ISNUMBER(SEARCH("somerisk", LOWER(INDEX(Paste_Here!Z$2:Z$850, MATCH(B277, Paste_Here!A$2:A$850, 0))))), "Some Risk", IF(ISNUMBER(SEARCH("ot", LOWER(INDEX(Paste_Here!Z$2:Z$850, MATCH(B277, Paste_Here!A$2:A$850, 0))))), "OT", "")))), ""), "")</f>
        <v/>
      </c>
      <c r="FB277" s="66"/>
      <c r="FC277" s="93"/>
      <c r="FD277" s="66"/>
      <c r="FE277" s="75" t="str">
        <f>IFERROR(IF(B277&lt;&gt;"", IF(AND(INDEX(Paste_Here!AA$2:AA$850, MATCH(B277, Paste_Here!A$2:A$850, 0))&lt;&gt;"", ISNUMBER(VALUE(INDEX(Paste_Here!AA$2:AA$850, MATCH(B277, Paste_Here!A$2:A$850, 0))))), INDEX(Paste_Here!AA$2:AA$850, MATCH(B277, Paste_Here!A$2:A$850, 0)), ""), ""), "")</f>
        <v/>
      </c>
      <c r="FF277" s="66"/>
      <c r="FG277" s="75" t="str">
        <f>IFERROR(IF(B277&lt;&gt;"", IF(ISNUMBER(SEARCH("highrisk", LOWER(INDEX(Paste_Here!AB$2:AB$850, MATCH(B277, Paste_Here!A$2:A$850, 0))))), "High Risk", IF(ISNUMBER(SEARCH("lowrisk", LOWER(INDEX(Paste_Here!AB$2:AB$850, MATCH(B277, Paste_Here!A$2:A$850, 0))))), "Low Risk", IF(ISNUMBER(SEARCH("somerisk", LOWER(INDEX(Paste_Here!AB$2:AB$850, MATCH(B277, Paste_Here!A$2:A$850, 0))))), "Some Risk", IF(ISNUMBER(SEARCH("ot", LOWER(INDEX(Paste_Here!AB$2:AB$850, MATCH(B277, Paste_Here!A$2:A$850, 0))))), "OT", "")))), ""), "")</f>
        <v/>
      </c>
      <c r="FH277" s="66"/>
      <c r="FI277" s="93"/>
      <c r="FJ277" s="66"/>
      <c r="FK277" s="75"/>
      <c r="FL277" s="66"/>
      <c r="FM277" s="75"/>
      <c r="FN277" s="66"/>
      <c r="FO277" s="66"/>
      <c r="FP277" s="75" t="str">
        <f t="shared" si="58"/>
        <v/>
      </c>
      <c r="FQ277" s="66"/>
      <c r="FR277" s="75" t="str">
        <f>IFERROR(IF(B277&lt;&gt;"", IF(ISNUMBER(SEARCH("s", LOWER(INDEX(Paste_Here!L$2:L$850, MATCH(B277, Paste_Here!A$2:A$850, 0))))), "Yes", IF(INDEX(Paste_Here!L$2:L$850, MATCH(B277, Paste_Here!A$2:A$850, 0))&lt;&gt;"", "No", "")), ""), "")</f>
        <v/>
      </c>
      <c r="FS277" s="66"/>
      <c r="FT277" s="75" t="str">
        <f>IFERROR(IF(B277&lt;&gt;"", IF(ISNUMBER(SEARCH("yes", LOWER(INDEX(Paste_Here!F$2:F$850, MATCH(B277, Paste_Here!A$2:A$850, 0))))), "Yes", IF(ISNUMBER(SEARCH("no", LOWER(INDEX(Paste_Here!F$2:F$850, MATCH(B277, Paste_Here!A$2:A$850, 0))))), "No", "")), ""), "")</f>
        <v/>
      </c>
      <c r="FU277" s="66"/>
      <c r="FV277" s="75" t="str">
        <f>IFERROR(IF(B277&lt;&gt;"", IF(ISNUMBER(SEARCH("english language learner", LOWER(INDEX(Paste_Here!C$2:C$850, MATCH(B277, Paste_Here!A$2:A$850, 0))))), "Yes", ""), ""), "")</f>
        <v/>
      </c>
      <c r="FW277" s="66"/>
      <c r="FX277" s="75" t="str">
        <f>IFERROR(IF(B277&lt;&gt;"", IF(OR(ISNUMBER(SEARCH("b", LOWER(INDEX(Paste_Here!J$2:J$850, MATCH(B277, Paste_Here!A$2:A$850, 0))))), ISNUMBER(SEARCH("h", LOWER(INDEX(Paste_Here!J$2:J$850, MATCH(B277, Paste_Here!A$2:A$850, 0))))), ISNUMBER(SEARCH("i", LOWER(INDEX(Paste_Here!J$2:J$850, MATCH(B277, Paste_Here!A$2:A$850, 0)))))), "Yes", IF(INDEX(Paste_Here!J$2:J$850, MATCH(B277, Paste_Here!A$2:A$850, 0))&lt;&gt;"", "No", "")), ""), "")</f>
        <v/>
      </c>
      <c r="FY277" s="66"/>
      <c r="FZ277" s="75" t="str">
        <f>IFERROR(IF(B277&lt;&gt;"", IF(ISNUMBER(SEARCH("yes", LOWER(INDEX(Paste_Here!K$2:K$850, MATCH(B277, Paste_Here!A$2:A$850, 0))))), "Yes", IF(ISNUMBER(SEARCH("no", LOWER(INDEX(Paste_Here!K$2:K$850, MATCH(B277, Paste_Here!A$2:A$850, 0))))), "No", "")), ""), "")</f>
        <v/>
      </c>
      <c r="GA277" s="66"/>
      <c r="GB277" s="75" t="str">
        <f>IFERROR(IF(B277&lt;&gt;"", IF(ISNUMBER(SEARCH("transitional 2", LOWER(INDEX(Paste_Here!C$2:C$850, MATCH(B277, Paste_Here!A$2:A$850, 0))))), "T2",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GC277" s="66"/>
      <c r="GD277" s="75"/>
      <c r="GE277" s="66"/>
      <c r="GF277" s="75"/>
      <c r="GG277" s="66"/>
      <c r="GH277" s="75"/>
      <c r="GI277" s="66"/>
      <c r="GK277" s="1" t="str" cm="1">
        <f t="array" ref="GK277">IFERROR(INDEX(Paste_Here!$B$2:$B$850, MATCH(0, COUNTIF(GK$4:GK276, Paste_Here!$B$2:$B$850) + IF(Paste_Here!$B$2:$B$850="", 1, 0), 0)), "")</f>
        <v/>
      </c>
      <c r="GL277" s="1" t="str">
        <f>IF(GK277&lt;&gt;"", INDEX(Paste_Here!$A$2:$A$850, MATCH(GK277, Paste_Here!$B$2:$B$850, 0)), "")</f>
        <v/>
      </c>
      <c r="GM277" s="1" t="str">
        <f t="shared" si="64"/>
        <v/>
      </c>
      <c r="GN277" s="1" t="str" cm="1">
        <f t="array" ref="GN277">IFERROR(INDEX($GM$5:$GM$850, MATCH(SMALL(IF($GM$5:$GM$850&lt;&gt;"", COUNTIF($GM$5:$GM$850, "&lt;"&amp;$GM$5:$GM$850)+1), ROW()-ROW($GN$5)+1), COUNTIF($GM$5:$GM$850, "&lt;"&amp;$GM$5:$GM$850)+1, 0)), "")</f>
        <v/>
      </c>
    </row>
    <row r="278" spans="1:196">
      <c r="A278" s="66"/>
      <c r="B278" s="75" t="str">
        <f t="shared" si="52"/>
        <v/>
      </c>
      <c r="C278" s="66"/>
      <c r="D278" s="75" t="str">
        <f>IFERROR(IF(AND(INDEX(Paste_Here!N$2:N$850, MATCH(B278, Paste_Here!A$2:A$850, 0)) = ""), "", IF(UPPER(INDEX(Paste_Here!N$2:N$850, MATCH(B278, Paste_Here!A$2:A$850, 0))) = "YES", "Yes", IF(UPPER(INDEX(Paste_Here!N$2:N$850, MATCH(B278, Paste_Here!A$2:A$850, 0))) = "NO", "No", ""))), "")</f>
        <v/>
      </c>
      <c r="E278" s="66"/>
      <c r="F278" s="75" t="str">
        <f t="shared" si="59"/>
        <v/>
      </c>
      <c r="G278" s="66"/>
      <c r="H278" s="75" t="str">
        <f t="shared" si="60"/>
        <v/>
      </c>
      <c r="I278" s="66"/>
      <c r="J278" s="75" t="str">
        <f t="shared" si="61"/>
        <v/>
      </c>
      <c r="K278" s="66"/>
      <c r="L278" s="75"/>
      <c r="M278" s="66"/>
      <c r="N278" s="75" t="str">
        <f>IFERROR(IF(B278&lt;&gt;"", IF(AND(INDEX(Paste_Here!AW$2:AW$850, MATCH(B278, Paste_Here!A$2:A$850, 0))&lt;&gt;"", ISNUMBER(VALUE(INDEX(Paste_Here!AW$2:AW$850, MATCH(B278, Paste_Here!A$2:A$850, 0))))), INDEX(Paste_Here!AW$2:AW$850, MATCH(B278, Paste_Here!A$2:A$850, 0)), ""), ""), "")</f>
        <v/>
      </c>
      <c r="O278" s="66"/>
      <c r="P278" s="75" t="str">
        <f>IFERROR(IF(B278&lt;&gt;"", IF(AND(INDEX(Paste_Here!AX$2:AX$850, MATCH(B278, Paste_Here!A$2:A$850, 0))&lt;&gt;"", ISNUMBER(VALUE(INDEX(Paste_Here!AX$2:AX$850, MATCH(B278, Paste_Here!A$2:A$850, 0))))), INDEX(Paste_Here!AX$2:AX$850, MATCH(B278, Paste_Here!A$2:A$850, 0)), ""), ""), "")</f>
        <v/>
      </c>
      <c r="Q278" s="66"/>
      <c r="R278" s="75" t="str">
        <f>IFERROR(IF(B278&lt;&gt;"", IF(AND(INDEX(Paste_Here!AU$2:AU$850, MATCH(B278, Paste_Here!A$2:A$850, 0))&lt;&gt;"", ISNUMBER(VALUE(INDEX(Paste_Here!AU$2:AU$850, MATCH(B278, Paste_Here!A$2:A$850, 0))))), INDEX(Paste_Here!AU$2:AU$850, MATCH(B278, Paste_Here!A$2:A$850, 0)), ""), ""), "")</f>
        <v/>
      </c>
      <c r="S278" s="66"/>
      <c r="T278" s="75" t="str">
        <f>IFERROR(IF(B278&lt;&gt;"", IF(AND(INDEX(Paste_Here!AV$2:AV$850, MATCH(B278, Paste_Here!A$2:A$850, 0))&lt;&gt;"", ISNUMBER(VALUE(INDEX(Paste_Here!AV$2:AV$850, MATCH(B278, Paste_Here!A$2:A$850, 0))))), INDEX(Paste_Here!AV$2:AV$850, MATCH(B278, Paste_Here!A$2:A$850, 0)), ""), ""), "")</f>
        <v/>
      </c>
      <c r="U278" s="66"/>
      <c r="W278" s="66"/>
      <c r="Y278" s="66"/>
      <c r="Z278" s="66"/>
      <c r="AA278" s="75" t="str">
        <f t="shared" si="53"/>
        <v/>
      </c>
      <c r="AB278" s="66"/>
      <c r="AC278" s="75"/>
      <c r="AD278" s="66"/>
      <c r="AE278" s="98"/>
      <c r="AF278" s="66"/>
      <c r="AG278" s="75"/>
      <c r="AH278" s="66"/>
      <c r="AI278" s="75" t="str">
        <f>IFERROR(IF(B278&lt;&gt;"", IF(AND(INDEX(Paste_Here!AC$2:AC$850, MATCH(B278, Paste_Here!A$2:A$850, 0))&lt;&gt;"", ISNUMBER(VALUE(INDEX(Paste_Here!AC$2:AC$850, MATCH(B278, Paste_Here!A$2:A$850, 0))))), INDEX(Paste_Here!AC$2:AC$850, MATCH(B278, Paste_Here!A$2:A$850, 0)), ""), ""), "")</f>
        <v/>
      </c>
      <c r="AJ278" s="66"/>
      <c r="AK278" s="75" t="str">
        <f>IFERROR(IF(B278&lt;&gt;"", IF(ISNUMBER(SEARCH("highrisk", LOWER(INDEX(Paste_Here!AD$2:AD$850, MATCH(B278, Paste_Here!A$2:A$850, 0))))), "High Risk", IF(ISNUMBER(SEARCH("lowrisk", LOWER(INDEX(Paste_Here!AD$2:AD$850, MATCH(B278, Paste_Here!A$2:A$850, 0))))), "Low Risk", IF(ISNUMBER(SEARCH("somerisk", LOWER(INDEX(Paste_Here!AD$2:AD$850, MATCH(B278, Paste_Here!A$2:A$850, 0))))), "Some Risk", IF(ISNUMBER(SEARCH("ot", LOWER(INDEX(Paste_Here!AD$2:AD$850, MATCH(B278, Paste_Here!A$2:A$850, 0))))), "OT", "")))), ""), "")</f>
        <v/>
      </c>
      <c r="AL278" s="66"/>
      <c r="AM278" s="75"/>
      <c r="AN278" s="66"/>
      <c r="AO278" s="75" t="str">
        <f>IFERROR(IF(B278&lt;&gt;"", IF(AND(INDEX(Paste_Here!M$2:M$850, MATCH(B278, Paste_Here!A$2:A$850, 0))&lt;&gt;"", ISNUMBER(VALUE(INDEX(Paste_Here!M$2:M$850, MATCH(B278, Paste_Here!A$2:A$850, 0))))), INDEX(Paste_Here!M$2:M$850, MATCH(B278, Paste_Here!A$2:A$850, 0)), ""), ""), "")</f>
        <v/>
      </c>
      <c r="AP278" s="66"/>
      <c r="AQ278" s="75" t="str">
        <f>IFERROR(IF(B278&lt;&gt;"", IF(ISNUMBER(SEARCH("highrisk", LOWER(INDEX(Paste_Here!N$2:N$850, MATCH(B278, Paste_Here!A$2:A$850, 0))))), "High Risk", IF(ISNUMBER(SEARCH("lowrisk", LOWER(INDEX(Paste_Here!N$2:N$850, MATCH(B278, Paste_Here!A$2:A$850, 0))))), "Low Risk", IF(ISNUMBER(SEARCH("somerisk", LOWER(INDEX(Paste_Here!N$2:N$850, MATCH(B278, Paste_Here!A$2:A$850, 0))))), "Some Risk", IF(ISNUMBER(SEARCH("ot", LOWER(INDEX(Paste_Here!N$2:N$850, MATCH(B278, Paste_Here!A$2:A$850, 0))))), "OT", "")))), ""), "")</f>
        <v/>
      </c>
      <c r="AT278" s="66"/>
      <c r="AU278" s="103"/>
      <c r="AV278" s="66"/>
      <c r="AW278" s="66"/>
      <c r="AX278" s="75" t="str">
        <f t="shared" si="54"/>
        <v/>
      </c>
      <c r="AY278" s="66"/>
      <c r="AZ278" s="75"/>
      <c r="BA278" s="66"/>
      <c r="BB278" s="75"/>
      <c r="BC278" s="66"/>
      <c r="BD278" s="75"/>
      <c r="BE278" s="66"/>
      <c r="BF278" s="75" t="str">
        <f>IFERROR(IF(B278&lt;&gt;"", IF(AND(INDEX(Paste_Here!AE$2:AE$850, MATCH(B278, Paste_Here!A$2:A$850, 0))&lt;&gt;"", ISNUMBER(VALUE(INDEX(Paste_Here!AE$2:AE$850, MATCH(B278, Paste_Here!A$2:A$850, 0))))), INDEX(Paste_Here!AE$2:AE$850, MATCH(B278, Paste_Here!A$2:A$850, 0)), ""), ""), "")</f>
        <v/>
      </c>
      <c r="BG278" s="66"/>
      <c r="BH278" s="75" t="str">
        <f>IFERROR(IF(B278&lt;&gt;"", IF(ISNUMBER(SEARCH("highrisk", LOWER(INDEX(Paste_Here!AF$2:AF$850, MATCH(B278, Paste_Here!A$2:A$850, 0))))), "High Risk", IF(ISNUMBER(SEARCH("lowrisk", LOWER(INDEX(Paste_Here!AF$2:AF$850, MATCH(B278, Paste_Here!A$2:A$850, 0))))), "Low Risk", IF(ISNUMBER(SEARCH("somerisk", LOWER(INDEX(Paste_Here!AF$2:AF$850, MATCH(B278, Paste_Here!A$2:A$850, 0))))), "Some Risk", IF(ISNUMBER(SEARCH("ot", LOWER(INDEX(Paste_Here!AF$2:AF$850, MATCH(B278, Paste_Here!A$2:A$850, 0))))), "OT", "")))), ""), "")</f>
        <v/>
      </c>
      <c r="BI278" s="66"/>
      <c r="BJ278" s="75"/>
      <c r="BK278" s="66"/>
      <c r="BL278" s="75" t="str">
        <f>IFERROR(IF(B278&lt;&gt;"", IF(AND(INDEX(Paste_Here!O$2:O$850, MATCH(B278, Paste_Here!A$2:A$850, 0))&lt;&gt;"", ISNUMBER(VALUE(INDEX(Paste_Here!O$2:O$850, MATCH(B278, Paste_Here!A$2:A$850, 0))))), INDEX(Paste_Here!O$2:O$850, MATCH(B278, Paste_Here!A$2:A$850, 0)), ""), ""), "")</f>
        <v/>
      </c>
      <c r="BM278" s="66"/>
      <c r="BN278" s="75" t="str">
        <f>IFERROR(IF(B278&lt;&gt;"", IF(ISNUMBER(SEARCH("highrisk", LOWER(INDEX(Paste_Here!P$2:P$850, MATCH(B278, Paste_Here!A$2:A$850, 0))))), "High Risk", IF(ISNUMBER(SEARCH("lowrisk", LOWER(INDEX(Paste_Here!P$2:P$850, MATCH(B278, Paste_Here!A$2:A$850, 0))))), "Low Risk", IF(ISNUMBER(SEARCH("somerisk", LOWER(INDEX(Paste_Here!P$2:P$850, MATCH(B278, Paste_Here!A$2:A$850, 0))))), "Some Risk", IF(ISNUMBER(SEARCH("ot", LOWER(INDEX(Paste_Here!P$2:P$850, MATCH(B278, Paste_Here!A$2:A$850, 0))))), "OT", "")))), ""), "")</f>
        <v/>
      </c>
      <c r="BQ278" s="66"/>
      <c r="BR278" s="75"/>
      <c r="BS278" s="66"/>
      <c r="BT278" s="66"/>
      <c r="BU278" s="75" t="str">
        <f t="shared" si="55"/>
        <v/>
      </c>
      <c r="BV278" s="66"/>
      <c r="BW278" s="75"/>
      <c r="BX278" s="66"/>
      <c r="BY278" s="75"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BZ278" s="66"/>
      <c r="CA278" s="75"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CB278" s="66"/>
      <c r="CC278" s="75"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CD278" s="66"/>
      <c r="CE278" s="75"/>
      <c r="CF278" s="66"/>
      <c r="CK278" s="75"/>
      <c r="CL278" s="66"/>
      <c r="CM278" s="75"/>
      <c r="CN278" s="66"/>
      <c r="CO278" s="75"/>
      <c r="CP278" s="66"/>
      <c r="CQ278" s="66"/>
      <c r="CR278" s="75" t="str">
        <f t="shared" si="56"/>
        <v/>
      </c>
      <c r="CS278" s="66"/>
      <c r="CT278" s="75"/>
      <c r="CU278" s="66"/>
      <c r="CV278" s="75"/>
      <c r="CW278" s="66"/>
      <c r="CX278" s="75"/>
      <c r="CY278" s="66"/>
      <c r="CZ278" s="75"/>
      <c r="DA278" s="66"/>
      <c r="DB278" s="75" t="str">
        <f>IFERROR(IF(B278&lt;&gt;"", IF(AND(INDEX(Paste_Here!AK$2:AK$850, MATCH(B278, Paste_Here!A$2:A$850, 0))&lt;&gt;"", ISNUMBER(VALUE(INDEX(Paste_Here!AK$2:AK$850, MATCH(B278, Paste_Here!A$2:A$850, 0))))), INDEX(Paste_Here!AK$2:AK$850, MATCH(B278, Paste_Here!A$2:A$850, 0)), ""), ""), "")</f>
        <v/>
      </c>
      <c r="DC278" s="66"/>
      <c r="DD278" s="75" t="str">
        <f>IFERROR(IF(B278&lt;&gt;"", IF(ISNUMBER(SEARCH("highrisk", LOWER(INDEX(Paste_Here!AL$2:AL$850, MATCH(B278, Paste_Here!A$2:A$850, 0))))), "High Risk", IF(ISNUMBER(SEARCH("lowrisk", LOWER(INDEX(Paste_Here!AL$2:AL$850, MATCH(B278, Paste_Here!A$2:A$850, 0))))), "Low Risk", IF(ISNUMBER(SEARCH("somerisk", LOWER(INDEX(Paste_Here!AL$2:AL$850, MATCH(B278, Paste_Here!A$2:A$850, 0))))), "Some Risk", IF(ISNUMBER(SEARCH("ot", LOWER(INDEX(Paste_Here!AL$2:AL$850, MATCH(B278, Paste_Here!A$2:A$850, 0))))), "OT", "")))), ""), "")</f>
        <v/>
      </c>
      <c r="DE278" s="66"/>
      <c r="DF278" s="75" t="str">
        <f>IFERROR(IF(B278&lt;&gt;"", IF(AND(INDEX(Paste_Here!AM$2:AM$850, MATCH(B278, Paste_Here!A$2:A$850, 0))&lt;&gt;"", ISNUMBER(VALUE(INDEX(Paste_Here!AM$2:AM$850, MATCH(B278, Paste_Here!A$2:A$850, 0))))), INDEX(Paste_Here!AM$2:AM$850, MATCH(B278, Paste_Here!A$2:A$850, 0)), ""), ""), "")</f>
        <v/>
      </c>
      <c r="DG278" s="66"/>
      <c r="DH278" s="75" t="str">
        <f>IFERROR(IF(B278&lt;&gt;"", IF(ISNUMBER(SEARCH("highrisk", LOWER(INDEX(Paste_Here!AN$2:AN$850, MATCH(B278, Paste_Here!A$2:A$850, 0))))), "High Risk", IF(ISNUMBER(SEARCH("lowrisk", LOWER(INDEX(Paste_Here!AN$2:AN$850, MATCH(B278, Paste_Here!A$2:A$850, 0))))), "Low Risk", IF(ISNUMBER(SEARCH("somerisk", LOWER(INDEX(Paste_Here!AN$2:AN$850, MATCH(B278, Paste_Here!A$2:A$850, 0))))), "Some Risk", IF(ISNUMBER(SEARCH("ot", LOWER(INDEX(Paste_Here!AN$2:AN$850, MATCH(B278, Paste_Here!A$2:A$850, 0))))), "OT", "")))), ""), "")</f>
        <v/>
      </c>
      <c r="DI278" s="66"/>
      <c r="DJ278" s="66"/>
      <c r="DK278" s="75" t="str">
        <f t="shared" si="57"/>
        <v/>
      </c>
      <c r="DL278" s="66"/>
      <c r="DM278" s="75" t="str">
        <f>IFERROR(IF(B278&lt;&gt;"", IF(AND(INDEX(Paste_Here!Q$2:Q$850, MATCH(B278, Paste_Here!A$2:A$850, 0))&lt;&gt;"", ISNUMBER(VALUE(INDEX(Paste_Here!Q$2:Q$850, MATCH(B278, Paste_Here!A$2:A$850, 0))))), INDEX(Paste_Here!Q$2:Q$850, MATCH(B278, Paste_Here!A$2:A$850, 0)), ""), ""), "")</f>
        <v/>
      </c>
      <c r="DN278" s="66"/>
      <c r="DO278" s="75" t="str">
        <f>IFERROR(IF(B278&lt;&gt;"", IF(ISNUMBER(SEARCH("highrisk", LOWER(INDEX(Paste_Here!R$2:R$850, MATCH(B278, Paste_Here!A$2:A$850, 0))))), "High Risk", IF(ISNUMBER(SEARCH("lowrisk", LOWER(INDEX(Paste_Here!R$2:R$850, MATCH(B278, Paste_Here!A$2:A$850, 0))))), "Low Risk", IF(ISNUMBER(SEARCH("somerisk", LOWER(INDEX(Paste_Here!R$2:R$850, MATCH(B278, Paste_Here!A$2:A$850, 0))))), "Some Risk", IF(ISNUMBER(SEARCH("ot", LOWER(INDEX(Paste_Here!R$2:R$850, MATCH(B278, Paste_Here!A$2:A$850, 0))))), "OT", "")))), ""), "")</f>
        <v/>
      </c>
      <c r="DP278" s="66"/>
      <c r="DQ278" s="93" t="str">
        <f>IFERROR(IF(B278&lt;&gt;"", IF(AND(INDEX(Paste_Here!S$2:S$850, MATCH(B278, Paste_Here!A$2:A$850, 0))&lt;&gt;"", ISNUMBER(VALUE(INDEX(Paste_Here!S$2:S$850, MATCH(B278, Paste_Here!A$2:A$850, 0))))), INDEX(Paste_Here!S$2:S$850, MATCH(B278, Paste_Here!A$2:A$850, 0)), ""), ""), "")</f>
        <v/>
      </c>
      <c r="DR278" s="66"/>
      <c r="DS278" s="75"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IF(ISNUMBER(SEARCH("ot", LOWER(INDEX(Paste_Here!T$2:T$850, MATCH(B278, Paste_Here!A$2:A$850, 0))))), "OT", "")))), ""), "")</f>
        <v/>
      </c>
      <c r="DT278" s="66"/>
      <c r="DU278" s="75" t="str">
        <f>IFERROR(IF(B278&lt;&gt;"", IF(AND(INDEX(Paste_Here!U$2:U$850, MATCH(B278, Paste_Here!A$2:A$850, 0))&lt;&gt;"", ISNUMBER(VALUE(INDEX(Paste_Here!U$2:U$850, MATCH(B278, Paste_Here!A$2:A$850, 0))))), INDEX(Paste_Here!U$2:U$850, MATCH(B278, Paste_Here!A$2:A$850, 0)), ""), ""), "")</f>
        <v/>
      </c>
      <c r="DV278" s="66"/>
      <c r="DW278" s="93" t="str">
        <f>IFERROR(IF(B278&lt;&gt;"", IF(ISNUMBER(SEARCH("highrisk", LOWER(INDEX(Paste_Here!V$2:V$850, MATCH(B278, Paste_Here!A$2:A$850, 0))))), "High Risk", IF(ISNUMBER(SEARCH("lowrisk", LOWER(INDEX(Paste_Here!V$2:V$850, MATCH(B278, Paste_Here!A$2:A$850, 0))))), "Low Risk", IF(ISNUMBER(SEARCH("somerisk", LOWER(INDEX(Paste_Here!V$2:V$850, MATCH(B278, Paste_Here!A$2:A$850, 0))))), "Some Risk", IF(ISNUMBER(SEARCH("ot", LOWER(INDEX(Paste_Here!V$2:V$850, MATCH(B278, Paste_Here!A$2:A$850, 0))))), "OT", "")))), ""), "")</f>
        <v/>
      </c>
      <c r="DX278" s="66"/>
      <c r="DY278" s="75" t="str">
        <f>IFERROR(IF(B278&lt;&gt;"", IF(AND(INDEX(Paste_Here!W$2:W$850, MATCH(B278, Paste_Here!A$2:A$850, 0))&lt;&gt;"", ISNUMBER(VALUE(INDEX(Paste_Here!W$2:W$850, MATCH(B278, Paste_Here!A$2:A$850, 0))))), INDEX(Paste_Here!W$2:W$850, MATCH(B278, Paste_Here!A$2:A$850, 0)), ""), ""), "")</f>
        <v/>
      </c>
      <c r="DZ278" s="66"/>
      <c r="EA278" s="75" t="str">
        <f>IFERROR(IF(B278&lt;&gt;"", IF(ISNUMBER(SEARCH("highrisk", LOWER(INDEX(Paste_Here!X$2:X$850, MATCH(B278, Paste_Here!A$2:A$850, 0))))), "High Risk", IF(ISNUMBER(SEARCH("lowrisk", LOWER(INDEX(Paste_Here!X$2:X$850, MATCH(B278, Paste_Here!A$2:A$850, 0))))), "Low Risk", IF(ISNUMBER(SEARCH("somerisk", LOWER(INDEX(Paste_Here!X$2:X$850, MATCH(B278, Paste_Here!A$2:A$850, 0))))), "Some Risk", IF(ISNUMBER(SEARCH("ot", LOWER(INDEX(Paste_Here!X$2:X$850, MATCH(B278, Paste_Here!A$2:A$850, 0))))), "OT", "")))), ""), "")</f>
        <v/>
      </c>
      <c r="EB278" s="66"/>
      <c r="EC278" s="66"/>
      <c r="ED278" s="75" t="str">
        <f t="shared" si="62"/>
        <v/>
      </c>
      <c r="EE278" s="66"/>
      <c r="EF278" s="75" t="str">
        <f>IFERROR(IF(B278&lt;&gt;"", IF(AND(INDEX(Paste_Here!AO$2:AO$850, MATCH(B278, Paste_Here!A$2:A$850, 0))&lt;&gt;"", ISNUMBER(VALUE(INDEX(Paste_Here!AO$2:AO$850, MATCH(B278, Paste_Here!A$2:A$850, 0))))), INDEX(Paste_Here!AO$2:AO$850, MATCH(B278, Paste_Here!A$2:A$850, 0)), ""), ""), "")</f>
        <v/>
      </c>
      <c r="EG278" s="66"/>
      <c r="EH278" s="75" t="str">
        <f>IFERROR(IF(B278&lt;&gt;"", IF(ISNUMBER(SEARCH("highrisk", LOWER(INDEX(Paste_Here!AP$2:AP$850, MATCH(B278, Paste_Here!A$2:A$850, 0))))), "High Risk", IF(ISNUMBER(SEARCH("lowrisk", LOWER(INDEX(Paste_Here!AP$2:AP$850, MATCH(B278, Paste_Here!A$2:A$850, 0))))), "Low Risk", IF(ISNUMBER(SEARCH("somerisk", LOWER(INDEX(Paste_Here!AP$2:AP$850, MATCH(B278, Paste_Here!A$2:A$850, 0))))), "Some Risk", IF(ISNUMBER(SEARCH("ot", LOWER(INDEX(Paste_Here!AP$2:AP$850, MATCH(B278, Paste_Here!A$2:A$850, 0))))), "OT", "")))), ""), "")</f>
        <v/>
      </c>
      <c r="EI278" s="66"/>
      <c r="EJ278" s="93"/>
      <c r="EK278" s="66"/>
      <c r="EL278" s="75" t="str">
        <f>IFERROR(IF(B278&lt;&gt;"", IF(AND(INDEX(Paste_Here!AQ$2:AQ$850, MATCH(B278, Paste_Here!A$2:A$850, 0))&lt;&gt;"", ISNUMBER(VALUE(INDEX(Paste_Here!AQ$2:AQ$850, MATCH(B278, Paste_Here!A$2:A$850, 0))))), INDEX(Paste_Here!AQ$2:AQ$850, MATCH(B278, Paste_Here!A$2:A$850, 0)), ""), ""), "")</f>
        <v/>
      </c>
      <c r="EM278" s="66"/>
      <c r="EN278" s="75" t="str">
        <f>IFERROR(IF(B278&lt;&gt;"", IF(ISNUMBER(SEARCH("highrisk", LOWER(INDEX(Paste_Here!AR$2:AR$850, MATCH(B278, Paste_Here!A$2:A$850, 0))))), "High Risk", IF(ISNUMBER(SEARCH("lowrisk", LOWER(INDEX(Paste_Here!AR$2:AR$850, MATCH(B278, Paste_Here!A$2:A$850, 0))))), "Low Risk", IF(ISNUMBER(SEARCH("somerisk", LOWER(INDEX(Paste_Here!AR$2:AR$850, MATCH(B278, Paste_Here!A$2:A$850, 0))))), "Some Risk", IF(ISNUMBER(SEARCH("ot", LOWER(INDEX(Paste_Here!AR$2:AR$850, MATCH(B278, Paste_Here!A$2:A$850, 0))))), "OT", "")))), ""), "")</f>
        <v/>
      </c>
      <c r="EO278" s="66"/>
      <c r="EP278" s="93"/>
      <c r="EQ278" s="66"/>
      <c r="ER278" s="75"/>
      <c r="ES278" s="66"/>
      <c r="ET278" s="75"/>
      <c r="EU278" s="66"/>
      <c r="EV278" s="66"/>
      <c r="EW278" s="75" t="str">
        <f t="shared" si="63"/>
        <v/>
      </c>
      <c r="EX278" s="66"/>
      <c r="EY278" s="75" t="str">
        <f>IFERROR(IF(B278&lt;&gt;"", IF(AND(INDEX(Paste_Here!Y$2:Y$850, MATCH(B278, Paste_Here!A$2:A$850, 0))&lt;&gt;"", ISNUMBER(VALUE(INDEX(Paste_Here!Y$2:Y$850, MATCH(B278, Paste_Here!A$2:A$850, 0))))), INDEX(Paste_Here!Y$2:Y$850, MATCH(B278, Paste_Here!A$2:A$850, 0)), ""), ""), "")</f>
        <v/>
      </c>
      <c r="EZ278" s="66"/>
      <c r="FA278" s="75" t="str">
        <f>IFERROR(IF(B278&lt;&gt;"", IF(ISNUMBER(SEARCH("highrisk", LOWER(INDEX(Paste_Here!Z$2:Z$850, MATCH(B278, Paste_Here!A$2:A$850, 0))))), "High Risk", IF(ISNUMBER(SEARCH("lowrisk", LOWER(INDEX(Paste_Here!Z$2:Z$850, MATCH(B278, Paste_Here!A$2:A$850, 0))))), "Low Risk", IF(ISNUMBER(SEARCH("somerisk", LOWER(INDEX(Paste_Here!Z$2:Z$850, MATCH(B278, Paste_Here!A$2:A$850, 0))))), "Some Risk", IF(ISNUMBER(SEARCH("ot", LOWER(INDEX(Paste_Here!Z$2:Z$850, MATCH(B278, Paste_Here!A$2:A$850, 0))))), "OT", "")))), ""), "")</f>
        <v/>
      </c>
      <c r="FB278" s="66"/>
      <c r="FC278" s="93"/>
      <c r="FD278" s="66"/>
      <c r="FE278" s="75" t="str">
        <f>IFERROR(IF(B278&lt;&gt;"", IF(AND(INDEX(Paste_Here!AA$2:AA$850, MATCH(B278, Paste_Here!A$2:A$850, 0))&lt;&gt;"", ISNUMBER(VALUE(INDEX(Paste_Here!AA$2:AA$850, MATCH(B278, Paste_Here!A$2:A$850, 0))))), INDEX(Paste_Here!AA$2:AA$850, MATCH(B278, Paste_Here!A$2:A$850, 0)), ""), ""), "")</f>
        <v/>
      </c>
      <c r="FF278" s="66"/>
      <c r="FG278" s="75" t="str">
        <f>IFERROR(IF(B278&lt;&gt;"", IF(ISNUMBER(SEARCH("highrisk", LOWER(INDEX(Paste_Here!AB$2:AB$850, MATCH(B278, Paste_Here!A$2:A$850, 0))))), "High Risk", IF(ISNUMBER(SEARCH("lowrisk", LOWER(INDEX(Paste_Here!AB$2:AB$850, MATCH(B278, Paste_Here!A$2:A$850, 0))))), "Low Risk", IF(ISNUMBER(SEARCH("somerisk", LOWER(INDEX(Paste_Here!AB$2:AB$850, MATCH(B278, Paste_Here!A$2:A$850, 0))))), "Some Risk", IF(ISNUMBER(SEARCH("ot", LOWER(INDEX(Paste_Here!AB$2:AB$850, MATCH(B278, Paste_Here!A$2:A$850, 0))))), "OT", "")))), ""), "")</f>
        <v/>
      </c>
      <c r="FH278" s="66"/>
      <c r="FI278" s="93"/>
      <c r="FJ278" s="66"/>
      <c r="FK278" s="75"/>
      <c r="FL278" s="66"/>
      <c r="FM278" s="75"/>
      <c r="FN278" s="66"/>
      <c r="FO278" s="66"/>
      <c r="FP278" s="75" t="str">
        <f t="shared" si="58"/>
        <v/>
      </c>
      <c r="FQ278" s="66"/>
      <c r="FR278" s="75" t="str">
        <f>IFERROR(IF(B278&lt;&gt;"", IF(ISNUMBER(SEARCH("s", LOWER(INDEX(Paste_Here!L$2:L$850, MATCH(B278, Paste_Here!A$2:A$850, 0))))), "Yes", IF(INDEX(Paste_Here!L$2:L$850, MATCH(B278, Paste_Here!A$2:A$850, 0))&lt;&gt;"", "No", "")), ""), "")</f>
        <v/>
      </c>
      <c r="FS278" s="66"/>
      <c r="FT278" s="75" t="str">
        <f>IFERROR(IF(B278&lt;&gt;"", IF(ISNUMBER(SEARCH("yes", LOWER(INDEX(Paste_Here!F$2:F$850, MATCH(B278, Paste_Here!A$2:A$850, 0))))), "Yes", IF(ISNUMBER(SEARCH("no", LOWER(INDEX(Paste_Here!F$2:F$850, MATCH(B278, Paste_Here!A$2:A$850, 0))))), "No", "")), ""), "")</f>
        <v/>
      </c>
      <c r="FU278" s="66"/>
      <c r="FV278" s="75" t="str">
        <f>IFERROR(IF(B278&lt;&gt;"", IF(ISNUMBER(SEARCH("english language learner", LOWER(INDEX(Paste_Here!C$2:C$850, MATCH(B278, Paste_Here!A$2:A$850, 0))))), "Yes", ""), ""), "")</f>
        <v/>
      </c>
      <c r="FW278" s="66"/>
      <c r="FX278" s="75" t="str">
        <f>IFERROR(IF(B278&lt;&gt;"", IF(OR(ISNUMBER(SEARCH("b", LOWER(INDEX(Paste_Here!J$2:J$850, MATCH(B278, Paste_Here!A$2:A$850, 0))))), ISNUMBER(SEARCH("h", LOWER(INDEX(Paste_Here!J$2:J$850, MATCH(B278, Paste_Here!A$2:A$850, 0))))), ISNUMBER(SEARCH("i", LOWER(INDEX(Paste_Here!J$2:J$850, MATCH(B278, Paste_Here!A$2:A$850, 0)))))), "Yes", IF(INDEX(Paste_Here!J$2:J$850, MATCH(B278, Paste_Here!A$2:A$850, 0))&lt;&gt;"", "No", "")), ""), "")</f>
        <v/>
      </c>
      <c r="FY278" s="66"/>
      <c r="FZ278" s="75" t="str">
        <f>IFERROR(IF(B278&lt;&gt;"", IF(ISNUMBER(SEARCH("yes", LOWER(INDEX(Paste_Here!K$2:K$850, MATCH(B278, Paste_Here!A$2:A$850, 0))))), "Yes", IF(ISNUMBER(SEARCH("no", LOWER(INDEX(Paste_Here!K$2:K$850, MATCH(B278, Paste_Here!A$2:A$850, 0))))), "No", "")), ""), "")</f>
        <v/>
      </c>
      <c r="GA278" s="66"/>
      <c r="GB278" s="75" t="str">
        <f>IFERROR(IF(B278&lt;&gt;"", IF(ISNUMBER(SEARCH("transitional 2", LOWER(INDEX(Paste_Here!C$2:C$850, MATCH(B278, Paste_Here!A$2:A$850, 0))))), "T2",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GC278" s="66"/>
      <c r="GD278" s="75"/>
      <c r="GE278" s="66"/>
      <c r="GF278" s="75"/>
      <c r="GG278" s="66"/>
      <c r="GH278" s="75"/>
      <c r="GI278" s="66"/>
      <c r="GK278" s="1" t="str" cm="1">
        <f t="array" ref="GK278">IFERROR(INDEX(Paste_Here!$B$2:$B$850, MATCH(0, COUNTIF(GK$4:GK277, Paste_Here!$B$2:$B$850) + IF(Paste_Here!$B$2:$B$850="", 1, 0), 0)), "")</f>
        <v/>
      </c>
      <c r="GL278" s="1" t="str">
        <f>IF(GK278&lt;&gt;"", INDEX(Paste_Here!$A$2:$A$850, MATCH(GK278, Paste_Here!$B$2:$B$850, 0)), "")</f>
        <v/>
      </c>
      <c r="GM278" s="1" t="str">
        <f t="shared" si="64"/>
        <v/>
      </c>
      <c r="GN278" s="1" t="str" cm="1">
        <f t="array" ref="GN278">IFERROR(INDEX($GM$5:$GM$850, MATCH(SMALL(IF($GM$5:$GM$850&lt;&gt;"", COUNTIF($GM$5:$GM$850, "&lt;"&amp;$GM$5:$GM$850)+1), ROW()-ROW($GN$5)+1), COUNTIF($GM$5:$GM$850, "&lt;"&amp;$GM$5:$GM$850)+1, 0)), "")</f>
        <v/>
      </c>
    </row>
    <row r="279" spans="1:196">
      <c r="A279" s="66"/>
      <c r="B279" s="75" t="str">
        <f t="shared" si="52"/>
        <v/>
      </c>
      <c r="C279" s="66"/>
      <c r="D279" s="75" t="str">
        <f>IFERROR(IF(AND(INDEX(Paste_Here!N$2:N$850, MATCH(B279, Paste_Here!A$2:A$850, 0)) = ""), "", IF(UPPER(INDEX(Paste_Here!N$2:N$850, MATCH(B279, Paste_Here!A$2:A$850, 0))) = "YES", "Yes", IF(UPPER(INDEX(Paste_Here!N$2:N$850, MATCH(B279, Paste_Here!A$2:A$850, 0))) = "NO", "No", ""))), "")</f>
        <v/>
      </c>
      <c r="E279" s="66"/>
      <c r="F279" s="75" t="str">
        <f t="shared" si="59"/>
        <v/>
      </c>
      <c r="G279" s="66"/>
      <c r="H279" s="75" t="str">
        <f t="shared" si="60"/>
        <v/>
      </c>
      <c r="I279" s="66"/>
      <c r="J279" s="75" t="str">
        <f t="shared" si="61"/>
        <v/>
      </c>
      <c r="K279" s="66"/>
      <c r="L279" s="75"/>
      <c r="M279" s="66"/>
      <c r="N279" s="75" t="str">
        <f>IFERROR(IF(B279&lt;&gt;"", IF(AND(INDEX(Paste_Here!AW$2:AW$850, MATCH(B279, Paste_Here!A$2:A$850, 0))&lt;&gt;"", ISNUMBER(VALUE(INDEX(Paste_Here!AW$2:AW$850, MATCH(B279, Paste_Here!A$2:A$850, 0))))), INDEX(Paste_Here!AW$2:AW$850, MATCH(B279, Paste_Here!A$2:A$850, 0)), ""), ""), "")</f>
        <v/>
      </c>
      <c r="O279" s="66"/>
      <c r="P279" s="75" t="str">
        <f>IFERROR(IF(B279&lt;&gt;"", IF(AND(INDEX(Paste_Here!AX$2:AX$850, MATCH(B279, Paste_Here!A$2:A$850, 0))&lt;&gt;"", ISNUMBER(VALUE(INDEX(Paste_Here!AX$2:AX$850, MATCH(B279, Paste_Here!A$2:A$850, 0))))), INDEX(Paste_Here!AX$2:AX$850, MATCH(B279, Paste_Here!A$2:A$850, 0)), ""), ""), "")</f>
        <v/>
      </c>
      <c r="Q279" s="66"/>
      <c r="R279" s="75" t="str">
        <f>IFERROR(IF(B279&lt;&gt;"", IF(AND(INDEX(Paste_Here!AU$2:AU$850, MATCH(B279, Paste_Here!A$2:A$850, 0))&lt;&gt;"", ISNUMBER(VALUE(INDEX(Paste_Here!AU$2:AU$850, MATCH(B279, Paste_Here!A$2:A$850, 0))))), INDEX(Paste_Here!AU$2:AU$850, MATCH(B279, Paste_Here!A$2:A$850, 0)), ""), ""), "")</f>
        <v/>
      </c>
      <c r="S279" s="66"/>
      <c r="T279" s="75" t="str">
        <f>IFERROR(IF(B279&lt;&gt;"", IF(AND(INDEX(Paste_Here!AV$2:AV$850, MATCH(B279, Paste_Here!A$2:A$850, 0))&lt;&gt;"", ISNUMBER(VALUE(INDEX(Paste_Here!AV$2:AV$850, MATCH(B279, Paste_Here!A$2:A$850, 0))))), INDEX(Paste_Here!AV$2:AV$850, MATCH(B279, Paste_Here!A$2:A$850, 0)), ""), ""), "")</f>
        <v/>
      </c>
      <c r="U279" s="66"/>
      <c r="W279" s="66"/>
      <c r="Y279" s="66"/>
      <c r="Z279" s="66"/>
      <c r="AA279" s="75" t="str">
        <f t="shared" si="53"/>
        <v/>
      </c>
      <c r="AB279" s="66"/>
      <c r="AC279" s="75"/>
      <c r="AD279" s="66"/>
      <c r="AE279" s="98"/>
      <c r="AF279" s="66"/>
      <c r="AG279" s="75"/>
      <c r="AH279" s="66"/>
      <c r="AI279" s="75" t="str">
        <f>IFERROR(IF(B279&lt;&gt;"", IF(AND(INDEX(Paste_Here!AC$2:AC$850, MATCH(B279, Paste_Here!A$2:A$850, 0))&lt;&gt;"", ISNUMBER(VALUE(INDEX(Paste_Here!AC$2:AC$850, MATCH(B279, Paste_Here!A$2:A$850, 0))))), INDEX(Paste_Here!AC$2:AC$850, MATCH(B279, Paste_Here!A$2:A$850, 0)), ""), ""), "")</f>
        <v/>
      </c>
      <c r="AJ279" s="66"/>
      <c r="AK279" s="75" t="str">
        <f>IFERROR(IF(B279&lt;&gt;"", IF(ISNUMBER(SEARCH("highrisk", LOWER(INDEX(Paste_Here!AD$2:AD$850, MATCH(B279, Paste_Here!A$2:A$850, 0))))), "High Risk", IF(ISNUMBER(SEARCH("lowrisk", LOWER(INDEX(Paste_Here!AD$2:AD$850, MATCH(B279, Paste_Here!A$2:A$850, 0))))), "Low Risk", IF(ISNUMBER(SEARCH("somerisk", LOWER(INDEX(Paste_Here!AD$2:AD$850, MATCH(B279, Paste_Here!A$2:A$850, 0))))), "Some Risk", IF(ISNUMBER(SEARCH("ot", LOWER(INDEX(Paste_Here!AD$2:AD$850, MATCH(B279, Paste_Here!A$2:A$850, 0))))), "OT", "")))), ""), "")</f>
        <v/>
      </c>
      <c r="AL279" s="66"/>
      <c r="AM279" s="75"/>
      <c r="AN279" s="66"/>
      <c r="AO279" s="75" t="str">
        <f>IFERROR(IF(B279&lt;&gt;"", IF(AND(INDEX(Paste_Here!M$2:M$850, MATCH(B279, Paste_Here!A$2:A$850, 0))&lt;&gt;"", ISNUMBER(VALUE(INDEX(Paste_Here!M$2:M$850, MATCH(B279, Paste_Here!A$2:A$850, 0))))), INDEX(Paste_Here!M$2:M$850, MATCH(B279, Paste_Here!A$2:A$850, 0)), ""), ""), "")</f>
        <v/>
      </c>
      <c r="AP279" s="66"/>
      <c r="AQ279" s="75" t="str">
        <f>IFERROR(IF(B279&lt;&gt;"", IF(ISNUMBER(SEARCH("highrisk", LOWER(INDEX(Paste_Here!N$2:N$850, MATCH(B279, Paste_Here!A$2:A$850, 0))))), "High Risk", IF(ISNUMBER(SEARCH("lowrisk", LOWER(INDEX(Paste_Here!N$2:N$850, MATCH(B279, Paste_Here!A$2:A$850, 0))))), "Low Risk", IF(ISNUMBER(SEARCH("somerisk", LOWER(INDEX(Paste_Here!N$2:N$850, MATCH(B279, Paste_Here!A$2:A$850, 0))))), "Some Risk", IF(ISNUMBER(SEARCH("ot", LOWER(INDEX(Paste_Here!N$2:N$850, MATCH(B279, Paste_Here!A$2:A$850, 0))))), "OT", "")))), ""), "")</f>
        <v/>
      </c>
      <c r="AT279" s="66"/>
      <c r="AU279" s="103"/>
      <c r="AV279" s="66"/>
      <c r="AW279" s="66"/>
      <c r="AX279" s="75" t="str">
        <f t="shared" si="54"/>
        <v/>
      </c>
      <c r="AY279" s="66"/>
      <c r="AZ279" s="75"/>
      <c r="BA279" s="66"/>
      <c r="BB279" s="75"/>
      <c r="BC279" s="66"/>
      <c r="BD279" s="75"/>
      <c r="BE279" s="66"/>
      <c r="BF279" s="75" t="str">
        <f>IFERROR(IF(B279&lt;&gt;"", IF(AND(INDEX(Paste_Here!AE$2:AE$850, MATCH(B279, Paste_Here!A$2:A$850, 0))&lt;&gt;"", ISNUMBER(VALUE(INDEX(Paste_Here!AE$2:AE$850, MATCH(B279, Paste_Here!A$2:A$850, 0))))), INDEX(Paste_Here!AE$2:AE$850, MATCH(B279, Paste_Here!A$2:A$850, 0)), ""), ""), "")</f>
        <v/>
      </c>
      <c r="BG279" s="66"/>
      <c r="BH279" s="75" t="str">
        <f>IFERROR(IF(B279&lt;&gt;"", IF(ISNUMBER(SEARCH("highrisk", LOWER(INDEX(Paste_Here!AF$2:AF$850, MATCH(B279, Paste_Here!A$2:A$850, 0))))), "High Risk", IF(ISNUMBER(SEARCH("lowrisk", LOWER(INDEX(Paste_Here!AF$2:AF$850, MATCH(B279, Paste_Here!A$2:A$850, 0))))), "Low Risk", IF(ISNUMBER(SEARCH("somerisk", LOWER(INDEX(Paste_Here!AF$2:AF$850, MATCH(B279, Paste_Here!A$2:A$850, 0))))), "Some Risk", IF(ISNUMBER(SEARCH("ot", LOWER(INDEX(Paste_Here!AF$2:AF$850, MATCH(B279, Paste_Here!A$2:A$850, 0))))), "OT", "")))), ""), "")</f>
        <v/>
      </c>
      <c r="BI279" s="66"/>
      <c r="BJ279" s="75"/>
      <c r="BK279" s="66"/>
      <c r="BL279" s="75" t="str">
        <f>IFERROR(IF(B279&lt;&gt;"", IF(AND(INDEX(Paste_Here!O$2:O$850, MATCH(B279, Paste_Here!A$2:A$850, 0))&lt;&gt;"", ISNUMBER(VALUE(INDEX(Paste_Here!O$2:O$850, MATCH(B279, Paste_Here!A$2:A$850, 0))))), INDEX(Paste_Here!O$2:O$850, MATCH(B279, Paste_Here!A$2:A$850, 0)), ""), ""), "")</f>
        <v/>
      </c>
      <c r="BM279" s="66"/>
      <c r="BN279" s="75" t="str">
        <f>IFERROR(IF(B279&lt;&gt;"", IF(ISNUMBER(SEARCH("highrisk", LOWER(INDEX(Paste_Here!P$2:P$850, MATCH(B279, Paste_Here!A$2:A$850, 0))))), "High Risk", IF(ISNUMBER(SEARCH("lowrisk", LOWER(INDEX(Paste_Here!P$2:P$850, MATCH(B279, Paste_Here!A$2:A$850, 0))))), "Low Risk", IF(ISNUMBER(SEARCH("somerisk", LOWER(INDEX(Paste_Here!P$2:P$850, MATCH(B279, Paste_Here!A$2:A$850, 0))))), "Some Risk", IF(ISNUMBER(SEARCH("ot", LOWER(INDEX(Paste_Here!P$2:P$850, MATCH(B279, Paste_Here!A$2:A$850, 0))))), "OT", "")))), ""), "")</f>
        <v/>
      </c>
      <c r="BQ279" s="66"/>
      <c r="BR279" s="75"/>
      <c r="BS279" s="66"/>
      <c r="BT279" s="66"/>
      <c r="BU279" s="75" t="str">
        <f t="shared" si="55"/>
        <v/>
      </c>
      <c r="BV279" s="66"/>
      <c r="BW279" s="75"/>
      <c r="BX279" s="66"/>
      <c r="BY279" s="75"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BZ279" s="66"/>
      <c r="CA279" s="75"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CB279" s="66"/>
      <c r="CC279" s="75"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CD279" s="66"/>
      <c r="CE279" s="75"/>
      <c r="CF279" s="66"/>
      <c r="CK279" s="75"/>
      <c r="CL279" s="66"/>
      <c r="CM279" s="75"/>
      <c r="CN279" s="66"/>
      <c r="CO279" s="75"/>
      <c r="CP279" s="66"/>
      <c r="CQ279" s="66"/>
      <c r="CR279" s="75" t="str">
        <f t="shared" si="56"/>
        <v/>
      </c>
      <c r="CS279" s="66"/>
      <c r="CT279" s="75"/>
      <c r="CU279" s="66"/>
      <c r="CV279" s="75"/>
      <c r="CW279" s="66"/>
      <c r="CX279" s="75"/>
      <c r="CY279" s="66"/>
      <c r="CZ279" s="75"/>
      <c r="DA279" s="66"/>
      <c r="DB279" s="75" t="str">
        <f>IFERROR(IF(B279&lt;&gt;"", IF(AND(INDEX(Paste_Here!AK$2:AK$850, MATCH(B279, Paste_Here!A$2:A$850, 0))&lt;&gt;"", ISNUMBER(VALUE(INDEX(Paste_Here!AK$2:AK$850, MATCH(B279, Paste_Here!A$2:A$850, 0))))), INDEX(Paste_Here!AK$2:AK$850, MATCH(B279, Paste_Here!A$2:A$850, 0)), ""), ""), "")</f>
        <v/>
      </c>
      <c r="DC279" s="66"/>
      <c r="DD279" s="75" t="str">
        <f>IFERROR(IF(B279&lt;&gt;"", IF(ISNUMBER(SEARCH("highrisk", LOWER(INDEX(Paste_Here!AL$2:AL$850, MATCH(B279, Paste_Here!A$2:A$850, 0))))), "High Risk", IF(ISNUMBER(SEARCH("lowrisk", LOWER(INDEX(Paste_Here!AL$2:AL$850, MATCH(B279, Paste_Here!A$2:A$850, 0))))), "Low Risk", IF(ISNUMBER(SEARCH("somerisk", LOWER(INDEX(Paste_Here!AL$2:AL$850, MATCH(B279, Paste_Here!A$2:A$850, 0))))), "Some Risk", IF(ISNUMBER(SEARCH("ot", LOWER(INDEX(Paste_Here!AL$2:AL$850, MATCH(B279, Paste_Here!A$2:A$850, 0))))), "OT", "")))), ""), "")</f>
        <v/>
      </c>
      <c r="DE279" s="66"/>
      <c r="DF279" s="75" t="str">
        <f>IFERROR(IF(B279&lt;&gt;"", IF(AND(INDEX(Paste_Here!AM$2:AM$850, MATCH(B279, Paste_Here!A$2:A$850, 0))&lt;&gt;"", ISNUMBER(VALUE(INDEX(Paste_Here!AM$2:AM$850, MATCH(B279, Paste_Here!A$2:A$850, 0))))), INDEX(Paste_Here!AM$2:AM$850, MATCH(B279, Paste_Here!A$2:A$850, 0)), ""), ""), "")</f>
        <v/>
      </c>
      <c r="DG279" s="66"/>
      <c r="DH279" s="75" t="str">
        <f>IFERROR(IF(B279&lt;&gt;"", IF(ISNUMBER(SEARCH("highrisk", LOWER(INDEX(Paste_Here!AN$2:AN$850, MATCH(B279, Paste_Here!A$2:A$850, 0))))), "High Risk", IF(ISNUMBER(SEARCH("lowrisk", LOWER(INDEX(Paste_Here!AN$2:AN$850, MATCH(B279, Paste_Here!A$2:A$850, 0))))), "Low Risk", IF(ISNUMBER(SEARCH("somerisk", LOWER(INDEX(Paste_Here!AN$2:AN$850, MATCH(B279, Paste_Here!A$2:A$850, 0))))), "Some Risk", IF(ISNUMBER(SEARCH("ot", LOWER(INDEX(Paste_Here!AN$2:AN$850, MATCH(B279, Paste_Here!A$2:A$850, 0))))), "OT", "")))), ""), "")</f>
        <v/>
      </c>
      <c r="DI279" s="66"/>
      <c r="DJ279" s="66"/>
      <c r="DK279" s="75" t="str">
        <f t="shared" si="57"/>
        <v/>
      </c>
      <c r="DL279" s="66"/>
      <c r="DM279" s="75" t="str">
        <f>IFERROR(IF(B279&lt;&gt;"", IF(AND(INDEX(Paste_Here!Q$2:Q$850, MATCH(B279, Paste_Here!A$2:A$850, 0))&lt;&gt;"", ISNUMBER(VALUE(INDEX(Paste_Here!Q$2:Q$850, MATCH(B279, Paste_Here!A$2:A$850, 0))))), INDEX(Paste_Here!Q$2:Q$850, MATCH(B279, Paste_Here!A$2:A$850, 0)), ""), ""), "")</f>
        <v/>
      </c>
      <c r="DN279" s="66"/>
      <c r="DO279" s="75" t="str">
        <f>IFERROR(IF(B279&lt;&gt;"", IF(ISNUMBER(SEARCH("highrisk", LOWER(INDEX(Paste_Here!R$2:R$850, MATCH(B279, Paste_Here!A$2:A$850, 0))))), "High Risk", IF(ISNUMBER(SEARCH("lowrisk", LOWER(INDEX(Paste_Here!R$2:R$850, MATCH(B279, Paste_Here!A$2:A$850, 0))))), "Low Risk", IF(ISNUMBER(SEARCH("somerisk", LOWER(INDEX(Paste_Here!R$2:R$850, MATCH(B279, Paste_Here!A$2:A$850, 0))))), "Some Risk", IF(ISNUMBER(SEARCH("ot", LOWER(INDEX(Paste_Here!R$2:R$850, MATCH(B279, Paste_Here!A$2:A$850, 0))))), "OT", "")))), ""), "")</f>
        <v/>
      </c>
      <c r="DP279" s="66"/>
      <c r="DQ279" s="93" t="str">
        <f>IFERROR(IF(B279&lt;&gt;"", IF(AND(INDEX(Paste_Here!S$2:S$850, MATCH(B279, Paste_Here!A$2:A$850, 0))&lt;&gt;"", ISNUMBER(VALUE(INDEX(Paste_Here!S$2:S$850, MATCH(B279, Paste_Here!A$2:A$850, 0))))), INDEX(Paste_Here!S$2:S$850, MATCH(B279, Paste_Here!A$2:A$850, 0)), ""), ""), "")</f>
        <v/>
      </c>
      <c r="DR279" s="66"/>
      <c r="DS279" s="75"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IF(ISNUMBER(SEARCH("ot", LOWER(INDEX(Paste_Here!T$2:T$850, MATCH(B279, Paste_Here!A$2:A$850, 0))))), "OT", "")))), ""), "")</f>
        <v/>
      </c>
      <c r="DT279" s="66"/>
      <c r="DU279" s="75" t="str">
        <f>IFERROR(IF(B279&lt;&gt;"", IF(AND(INDEX(Paste_Here!U$2:U$850, MATCH(B279, Paste_Here!A$2:A$850, 0))&lt;&gt;"", ISNUMBER(VALUE(INDEX(Paste_Here!U$2:U$850, MATCH(B279, Paste_Here!A$2:A$850, 0))))), INDEX(Paste_Here!U$2:U$850, MATCH(B279, Paste_Here!A$2:A$850, 0)), ""), ""), "")</f>
        <v/>
      </c>
      <c r="DV279" s="66"/>
      <c r="DW279" s="93" t="str">
        <f>IFERROR(IF(B279&lt;&gt;"", IF(ISNUMBER(SEARCH("highrisk", LOWER(INDEX(Paste_Here!V$2:V$850, MATCH(B279, Paste_Here!A$2:A$850, 0))))), "High Risk", IF(ISNUMBER(SEARCH("lowrisk", LOWER(INDEX(Paste_Here!V$2:V$850, MATCH(B279, Paste_Here!A$2:A$850, 0))))), "Low Risk", IF(ISNUMBER(SEARCH("somerisk", LOWER(INDEX(Paste_Here!V$2:V$850, MATCH(B279, Paste_Here!A$2:A$850, 0))))), "Some Risk", IF(ISNUMBER(SEARCH("ot", LOWER(INDEX(Paste_Here!V$2:V$850, MATCH(B279, Paste_Here!A$2:A$850, 0))))), "OT", "")))), ""), "")</f>
        <v/>
      </c>
      <c r="DX279" s="66"/>
      <c r="DY279" s="75" t="str">
        <f>IFERROR(IF(B279&lt;&gt;"", IF(AND(INDEX(Paste_Here!W$2:W$850, MATCH(B279, Paste_Here!A$2:A$850, 0))&lt;&gt;"", ISNUMBER(VALUE(INDEX(Paste_Here!W$2:W$850, MATCH(B279, Paste_Here!A$2:A$850, 0))))), INDEX(Paste_Here!W$2:W$850, MATCH(B279, Paste_Here!A$2:A$850, 0)), ""), ""), "")</f>
        <v/>
      </c>
      <c r="DZ279" s="66"/>
      <c r="EA279" s="75" t="str">
        <f>IFERROR(IF(B279&lt;&gt;"", IF(ISNUMBER(SEARCH("highrisk", LOWER(INDEX(Paste_Here!X$2:X$850, MATCH(B279, Paste_Here!A$2:A$850, 0))))), "High Risk", IF(ISNUMBER(SEARCH("lowrisk", LOWER(INDEX(Paste_Here!X$2:X$850, MATCH(B279, Paste_Here!A$2:A$850, 0))))), "Low Risk", IF(ISNUMBER(SEARCH("somerisk", LOWER(INDEX(Paste_Here!X$2:X$850, MATCH(B279, Paste_Here!A$2:A$850, 0))))), "Some Risk", IF(ISNUMBER(SEARCH("ot", LOWER(INDEX(Paste_Here!X$2:X$850, MATCH(B279, Paste_Here!A$2:A$850, 0))))), "OT", "")))), ""), "")</f>
        <v/>
      </c>
      <c r="EB279" s="66"/>
      <c r="EC279" s="66"/>
      <c r="ED279" s="75" t="str">
        <f t="shared" si="62"/>
        <v/>
      </c>
      <c r="EE279" s="66"/>
      <c r="EF279" s="75" t="str">
        <f>IFERROR(IF(B279&lt;&gt;"", IF(AND(INDEX(Paste_Here!AO$2:AO$850, MATCH(B279, Paste_Here!A$2:A$850, 0))&lt;&gt;"", ISNUMBER(VALUE(INDEX(Paste_Here!AO$2:AO$850, MATCH(B279, Paste_Here!A$2:A$850, 0))))), INDEX(Paste_Here!AO$2:AO$850, MATCH(B279, Paste_Here!A$2:A$850, 0)), ""), ""), "")</f>
        <v/>
      </c>
      <c r="EG279" s="66"/>
      <c r="EH279" s="75" t="str">
        <f>IFERROR(IF(B279&lt;&gt;"", IF(ISNUMBER(SEARCH("highrisk", LOWER(INDEX(Paste_Here!AP$2:AP$850, MATCH(B279, Paste_Here!A$2:A$850, 0))))), "High Risk", IF(ISNUMBER(SEARCH("lowrisk", LOWER(INDEX(Paste_Here!AP$2:AP$850, MATCH(B279, Paste_Here!A$2:A$850, 0))))), "Low Risk", IF(ISNUMBER(SEARCH("somerisk", LOWER(INDEX(Paste_Here!AP$2:AP$850, MATCH(B279, Paste_Here!A$2:A$850, 0))))), "Some Risk", IF(ISNUMBER(SEARCH("ot", LOWER(INDEX(Paste_Here!AP$2:AP$850, MATCH(B279, Paste_Here!A$2:A$850, 0))))), "OT", "")))), ""), "")</f>
        <v/>
      </c>
      <c r="EI279" s="66"/>
      <c r="EJ279" s="93"/>
      <c r="EK279" s="66"/>
      <c r="EL279" s="75" t="str">
        <f>IFERROR(IF(B279&lt;&gt;"", IF(AND(INDEX(Paste_Here!AQ$2:AQ$850, MATCH(B279, Paste_Here!A$2:A$850, 0))&lt;&gt;"", ISNUMBER(VALUE(INDEX(Paste_Here!AQ$2:AQ$850, MATCH(B279, Paste_Here!A$2:A$850, 0))))), INDEX(Paste_Here!AQ$2:AQ$850, MATCH(B279, Paste_Here!A$2:A$850, 0)), ""), ""), "")</f>
        <v/>
      </c>
      <c r="EM279" s="66"/>
      <c r="EN279" s="75" t="str">
        <f>IFERROR(IF(B279&lt;&gt;"", IF(ISNUMBER(SEARCH("highrisk", LOWER(INDEX(Paste_Here!AR$2:AR$850, MATCH(B279, Paste_Here!A$2:A$850, 0))))), "High Risk", IF(ISNUMBER(SEARCH("lowrisk", LOWER(INDEX(Paste_Here!AR$2:AR$850, MATCH(B279, Paste_Here!A$2:A$850, 0))))), "Low Risk", IF(ISNUMBER(SEARCH("somerisk", LOWER(INDEX(Paste_Here!AR$2:AR$850, MATCH(B279, Paste_Here!A$2:A$850, 0))))), "Some Risk", IF(ISNUMBER(SEARCH("ot", LOWER(INDEX(Paste_Here!AR$2:AR$850, MATCH(B279, Paste_Here!A$2:A$850, 0))))), "OT", "")))), ""), "")</f>
        <v/>
      </c>
      <c r="EO279" s="66"/>
      <c r="EP279" s="93"/>
      <c r="EQ279" s="66"/>
      <c r="ER279" s="75"/>
      <c r="ES279" s="66"/>
      <c r="ET279" s="75"/>
      <c r="EU279" s="66"/>
      <c r="EV279" s="66"/>
      <c r="EW279" s="75" t="str">
        <f t="shared" si="63"/>
        <v/>
      </c>
      <c r="EX279" s="66"/>
      <c r="EY279" s="75" t="str">
        <f>IFERROR(IF(B279&lt;&gt;"", IF(AND(INDEX(Paste_Here!Y$2:Y$850, MATCH(B279, Paste_Here!A$2:A$850, 0))&lt;&gt;"", ISNUMBER(VALUE(INDEX(Paste_Here!Y$2:Y$850, MATCH(B279, Paste_Here!A$2:A$850, 0))))), INDEX(Paste_Here!Y$2:Y$850, MATCH(B279, Paste_Here!A$2:A$850, 0)), ""), ""), "")</f>
        <v/>
      </c>
      <c r="EZ279" s="66"/>
      <c r="FA279" s="75" t="str">
        <f>IFERROR(IF(B279&lt;&gt;"", IF(ISNUMBER(SEARCH("highrisk", LOWER(INDEX(Paste_Here!Z$2:Z$850, MATCH(B279, Paste_Here!A$2:A$850, 0))))), "High Risk", IF(ISNUMBER(SEARCH("lowrisk", LOWER(INDEX(Paste_Here!Z$2:Z$850, MATCH(B279, Paste_Here!A$2:A$850, 0))))), "Low Risk", IF(ISNUMBER(SEARCH("somerisk", LOWER(INDEX(Paste_Here!Z$2:Z$850, MATCH(B279, Paste_Here!A$2:A$850, 0))))), "Some Risk", IF(ISNUMBER(SEARCH("ot", LOWER(INDEX(Paste_Here!Z$2:Z$850, MATCH(B279, Paste_Here!A$2:A$850, 0))))), "OT", "")))), ""), "")</f>
        <v/>
      </c>
      <c r="FB279" s="66"/>
      <c r="FC279" s="93"/>
      <c r="FD279" s="66"/>
      <c r="FE279" s="75" t="str">
        <f>IFERROR(IF(B279&lt;&gt;"", IF(AND(INDEX(Paste_Here!AA$2:AA$850, MATCH(B279, Paste_Here!A$2:A$850, 0))&lt;&gt;"", ISNUMBER(VALUE(INDEX(Paste_Here!AA$2:AA$850, MATCH(B279, Paste_Here!A$2:A$850, 0))))), INDEX(Paste_Here!AA$2:AA$850, MATCH(B279, Paste_Here!A$2:A$850, 0)), ""), ""), "")</f>
        <v/>
      </c>
      <c r="FF279" s="66"/>
      <c r="FG279" s="75" t="str">
        <f>IFERROR(IF(B279&lt;&gt;"", IF(ISNUMBER(SEARCH("highrisk", LOWER(INDEX(Paste_Here!AB$2:AB$850, MATCH(B279, Paste_Here!A$2:A$850, 0))))), "High Risk", IF(ISNUMBER(SEARCH("lowrisk", LOWER(INDEX(Paste_Here!AB$2:AB$850, MATCH(B279, Paste_Here!A$2:A$850, 0))))), "Low Risk", IF(ISNUMBER(SEARCH("somerisk", LOWER(INDEX(Paste_Here!AB$2:AB$850, MATCH(B279, Paste_Here!A$2:A$850, 0))))), "Some Risk", IF(ISNUMBER(SEARCH("ot", LOWER(INDEX(Paste_Here!AB$2:AB$850, MATCH(B279, Paste_Here!A$2:A$850, 0))))), "OT", "")))), ""), "")</f>
        <v/>
      </c>
      <c r="FH279" s="66"/>
      <c r="FI279" s="93"/>
      <c r="FJ279" s="66"/>
      <c r="FK279" s="75"/>
      <c r="FL279" s="66"/>
      <c r="FM279" s="75"/>
      <c r="FN279" s="66"/>
      <c r="FO279" s="66"/>
      <c r="FP279" s="75" t="str">
        <f t="shared" si="58"/>
        <v/>
      </c>
      <c r="FQ279" s="66"/>
      <c r="FR279" s="75" t="str">
        <f>IFERROR(IF(B279&lt;&gt;"", IF(ISNUMBER(SEARCH("s", LOWER(INDEX(Paste_Here!L$2:L$850, MATCH(B279, Paste_Here!A$2:A$850, 0))))), "Yes", IF(INDEX(Paste_Here!L$2:L$850, MATCH(B279, Paste_Here!A$2:A$850, 0))&lt;&gt;"", "No", "")), ""), "")</f>
        <v/>
      </c>
      <c r="FS279" s="66"/>
      <c r="FT279" s="75" t="str">
        <f>IFERROR(IF(B279&lt;&gt;"", IF(ISNUMBER(SEARCH("yes", LOWER(INDEX(Paste_Here!F$2:F$850, MATCH(B279, Paste_Here!A$2:A$850, 0))))), "Yes", IF(ISNUMBER(SEARCH("no", LOWER(INDEX(Paste_Here!F$2:F$850, MATCH(B279, Paste_Here!A$2:A$850, 0))))), "No", "")), ""), "")</f>
        <v/>
      </c>
      <c r="FU279" s="66"/>
      <c r="FV279" s="75" t="str">
        <f>IFERROR(IF(B279&lt;&gt;"", IF(ISNUMBER(SEARCH("english language learner", LOWER(INDEX(Paste_Here!C$2:C$850, MATCH(B279, Paste_Here!A$2:A$850, 0))))), "Yes", ""), ""), "")</f>
        <v/>
      </c>
      <c r="FW279" s="66"/>
      <c r="FX279" s="75" t="str">
        <f>IFERROR(IF(B279&lt;&gt;"", IF(OR(ISNUMBER(SEARCH("b", LOWER(INDEX(Paste_Here!J$2:J$850, MATCH(B279, Paste_Here!A$2:A$850, 0))))), ISNUMBER(SEARCH("h", LOWER(INDEX(Paste_Here!J$2:J$850, MATCH(B279, Paste_Here!A$2:A$850, 0))))), ISNUMBER(SEARCH("i", LOWER(INDEX(Paste_Here!J$2:J$850, MATCH(B279, Paste_Here!A$2:A$850, 0)))))), "Yes", IF(INDEX(Paste_Here!J$2:J$850, MATCH(B279, Paste_Here!A$2:A$850, 0))&lt;&gt;"", "No", "")), ""), "")</f>
        <v/>
      </c>
      <c r="FY279" s="66"/>
      <c r="FZ279" s="75" t="str">
        <f>IFERROR(IF(B279&lt;&gt;"", IF(ISNUMBER(SEARCH("yes", LOWER(INDEX(Paste_Here!K$2:K$850, MATCH(B279, Paste_Here!A$2:A$850, 0))))), "Yes", IF(ISNUMBER(SEARCH("no", LOWER(INDEX(Paste_Here!K$2:K$850, MATCH(B279, Paste_Here!A$2:A$850, 0))))), "No", "")), ""), "")</f>
        <v/>
      </c>
      <c r="GA279" s="66"/>
      <c r="GB279" s="75" t="str">
        <f>IFERROR(IF(B279&lt;&gt;"", IF(ISNUMBER(SEARCH("transitional 2", LOWER(INDEX(Paste_Here!C$2:C$850, MATCH(B279, Paste_Here!A$2:A$850, 0))))), "T2",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GC279" s="66"/>
      <c r="GD279" s="75"/>
      <c r="GE279" s="66"/>
      <c r="GF279" s="75"/>
      <c r="GG279" s="66"/>
      <c r="GH279" s="75"/>
      <c r="GI279" s="66"/>
      <c r="GK279" s="1" t="str" cm="1">
        <f t="array" ref="GK279">IFERROR(INDEX(Paste_Here!$B$2:$B$850, MATCH(0, COUNTIF(GK$4:GK278, Paste_Here!$B$2:$B$850) + IF(Paste_Here!$B$2:$B$850="", 1, 0), 0)), "")</f>
        <v/>
      </c>
      <c r="GL279" s="1" t="str">
        <f>IF(GK279&lt;&gt;"", INDEX(Paste_Here!$A$2:$A$850, MATCH(GK279, Paste_Here!$B$2:$B$850, 0)), "")</f>
        <v/>
      </c>
      <c r="GM279" s="1" t="str">
        <f t="shared" si="64"/>
        <v/>
      </c>
      <c r="GN279" s="1" t="str" cm="1">
        <f t="array" ref="GN279">IFERROR(INDEX($GM$5:$GM$850, MATCH(SMALL(IF($GM$5:$GM$850&lt;&gt;"", COUNTIF($GM$5:$GM$850, "&lt;"&amp;$GM$5:$GM$850)+1), ROW()-ROW($GN$5)+1), COUNTIF($GM$5:$GM$850, "&lt;"&amp;$GM$5:$GM$850)+1, 0)), "")</f>
        <v/>
      </c>
    </row>
    <row r="280" spans="1:196">
      <c r="A280" s="66"/>
      <c r="B280" s="75" t="str">
        <f t="shared" si="52"/>
        <v/>
      </c>
      <c r="C280" s="66"/>
      <c r="D280" s="75" t="str">
        <f>IFERROR(IF(AND(INDEX(Paste_Here!N$2:N$850, MATCH(B280, Paste_Here!A$2:A$850, 0)) = ""), "", IF(UPPER(INDEX(Paste_Here!N$2:N$850, MATCH(B280, Paste_Here!A$2:A$850, 0))) = "YES", "Yes", IF(UPPER(INDEX(Paste_Here!N$2:N$850, MATCH(B280, Paste_Here!A$2:A$850, 0))) = "NO", "No", ""))), "")</f>
        <v/>
      </c>
      <c r="E280" s="66"/>
      <c r="F280" s="75" t="str">
        <f t="shared" si="59"/>
        <v/>
      </c>
      <c r="G280" s="66"/>
      <c r="H280" s="75" t="str">
        <f t="shared" si="60"/>
        <v/>
      </c>
      <c r="I280" s="66"/>
      <c r="J280" s="75" t="str">
        <f t="shared" si="61"/>
        <v/>
      </c>
      <c r="K280" s="66"/>
      <c r="L280" s="75"/>
      <c r="M280" s="66"/>
      <c r="N280" s="75" t="str">
        <f>IFERROR(IF(B280&lt;&gt;"", IF(AND(INDEX(Paste_Here!AW$2:AW$850, MATCH(B280, Paste_Here!A$2:A$850, 0))&lt;&gt;"", ISNUMBER(VALUE(INDEX(Paste_Here!AW$2:AW$850, MATCH(B280, Paste_Here!A$2:A$850, 0))))), INDEX(Paste_Here!AW$2:AW$850, MATCH(B280, Paste_Here!A$2:A$850, 0)), ""), ""), "")</f>
        <v/>
      </c>
      <c r="O280" s="66"/>
      <c r="P280" s="75" t="str">
        <f>IFERROR(IF(B280&lt;&gt;"", IF(AND(INDEX(Paste_Here!AX$2:AX$850, MATCH(B280, Paste_Here!A$2:A$850, 0))&lt;&gt;"", ISNUMBER(VALUE(INDEX(Paste_Here!AX$2:AX$850, MATCH(B280, Paste_Here!A$2:A$850, 0))))), INDEX(Paste_Here!AX$2:AX$850, MATCH(B280, Paste_Here!A$2:A$850, 0)), ""), ""), "")</f>
        <v/>
      </c>
      <c r="Q280" s="66"/>
      <c r="R280" s="75" t="str">
        <f>IFERROR(IF(B280&lt;&gt;"", IF(AND(INDEX(Paste_Here!AU$2:AU$850, MATCH(B280, Paste_Here!A$2:A$850, 0))&lt;&gt;"", ISNUMBER(VALUE(INDEX(Paste_Here!AU$2:AU$850, MATCH(B280, Paste_Here!A$2:A$850, 0))))), INDEX(Paste_Here!AU$2:AU$850, MATCH(B280, Paste_Here!A$2:A$850, 0)), ""), ""), "")</f>
        <v/>
      </c>
      <c r="S280" s="66"/>
      <c r="T280" s="75" t="str">
        <f>IFERROR(IF(B280&lt;&gt;"", IF(AND(INDEX(Paste_Here!AV$2:AV$850, MATCH(B280, Paste_Here!A$2:A$850, 0))&lt;&gt;"", ISNUMBER(VALUE(INDEX(Paste_Here!AV$2:AV$850, MATCH(B280, Paste_Here!A$2:A$850, 0))))), INDEX(Paste_Here!AV$2:AV$850, MATCH(B280, Paste_Here!A$2:A$850, 0)), ""), ""), "")</f>
        <v/>
      </c>
      <c r="U280" s="66"/>
      <c r="W280" s="66"/>
      <c r="Y280" s="66"/>
      <c r="Z280" s="66"/>
      <c r="AA280" s="75" t="str">
        <f t="shared" si="53"/>
        <v/>
      </c>
      <c r="AB280" s="66"/>
      <c r="AC280" s="75"/>
      <c r="AD280" s="66"/>
      <c r="AE280" s="98"/>
      <c r="AF280" s="66"/>
      <c r="AG280" s="75"/>
      <c r="AH280" s="66"/>
      <c r="AI280" s="75" t="str">
        <f>IFERROR(IF(B280&lt;&gt;"", IF(AND(INDEX(Paste_Here!AC$2:AC$850, MATCH(B280, Paste_Here!A$2:A$850, 0))&lt;&gt;"", ISNUMBER(VALUE(INDEX(Paste_Here!AC$2:AC$850, MATCH(B280, Paste_Here!A$2:A$850, 0))))), INDEX(Paste_Here!AC$2:AC$850, MATCH(B280, Paste_Here!A$2:A$850, 0)), ""), ""), "")</f>
        <v/>
      </c>
      <c r="AJ280" s="66"/>
      <c r="AK280" s="75" t="str">
        <f>IFERROR(IF(B280&lt;&gt;"", IF(ISNUMBER(SEARCH("highrisk", LOWER(INDEX(Paste_Here!AD$2:AD$850, MATCH(B280, Paste_Here!A$2:A$850, 0))))), "High Risk", IF(ISNUMBER(SEARCH("lowrisk", LOWER(INDEX(Paste_Here!AD$2:AD$850, MATCH(B280, Paste_Here!A$2:A$850, 0))))), "Low Risk", IF(ISNUMBER(SEARCH("somerisk", LOWER(INDEX(Paste_Here!AD$2:AD$850, MATCH(B280, Paste_Here!A$2:A$850, 0))))), "Some Risk", IF(ISNUMBER(SEARCH("ot", LOWER(INDEX(Paste_Here!AD$2:AD$850, MATCH(B280, Paste_Here!A$2:A$850, 0))))), "OT", "")))), ""), "")</f>
        <v/>
      </c>
      <c r="AL280" s="66"/>
      <c r="AM280" s="75"/>
      <c r="AN280" s="66"/>
      <c r="AO280" s="75" t="str">
        <f>IFERROR(IF(B280&lt;&gt;"", IF(AND(INDEX(Paste_Here!M$2:M$850, MATCH(B280, Paste_Here!A$2:A$850, 0))&lt;&gt;"", ISNUMBER(VALUE(INDEX(Paste_Here!M$2:M$850, MATCH(B280, Paste_Here!A$2:A$850, 0))))), INDEX(Paste_Here!M$2:M$850, MATCH(B280, Paste_Here!A$2:A$850, 0)), ""), ""), "")</f>
        <v/>
      </c>
      <c r="AP280" s="66"/>
      <c r="AQ280" s="75" t="str">
        <f>IFERROR(IF(B280&lt;&gt;"", IF(ISNUMBER(SEARCH("highrisk", LOWER(INDEX(Paste_Here!N$2:N$850, MATCH(B280, Paste_Here!A$2:A$850, 0))))), "High Risk", IF(ISNUMBER(SEARCH("lowrisk", LOWER(INDEX(Paste_Here!N$2:N$850, MATCH(B280, Paste_Here!A$2:A$850, 0))))), "Low Risk", IF(ISNUMBER(SEARCH("somerisk", LOWER(INDEX(Paste_Here!N$2:N$850, MATCH(B280, Paste_Here!A$2:A$850, 0))))), "Some Risk", IF(ISNUMBER(SEARCH("ot", LOWER(INDEX(Paste_Here!N$2:N$850, MATCH(B280, Paste_Here!A$2:A$850, 0))))), "OT", "")))), ""), "")</f>
        <v/>
      </c>
      <c r="AT280" s="66"/>
      <c r="AU280" s="103"/>
      <c r="AV280" s="66"/>
      <c r="AW280" s="66"/>
      <c r="AX280" s="75" t="str">
        <f t="shared" si="54"/>
        <v/>
      </c>
      <c r="AY280" s="66"/>
      <c r="AZ280" s="75"/>
      <c r="BA280" s="66"/>
      <c r="BB280" s="75"/>
      <c r="BC280" s="66"/>
      <c r="BD280" s="75"/>
      <c r="BE280" s="66"/>
      <c r="BF280" s="75" t="str">
        <f>IFERROR(IF(B280&lt;&gt;"", IF(AND(INDEX(Paste_Here!AE$2:AE$850, MATCH(B280, Paste_Here!A$2:A$850, 0))&lt;&gt;"", ISNUMBER(VALUE(INDEX(Paste_Here!AE$2:AE$850, MATCH(B280, Paste_Here!A$2:A$850, 0))))), INDEX(Paste_Here!AE$2:AE$850, MATCH(B280, Paste_Here!A$2:A$850, 0)), ""), ""), "")</f>
        <v/>
      </c>
      <c r="BG280" s="66"/>
      <c r="BH280" s="75" t="str">
        <f>IFERROR(IF(B280&lt;&gt;"", IF(ISNUMBER(SEARCH("highrisk", LOWER(INDEX(Paste_Here!AF$2:AF$850, MATCH(B280, Paste_Here!A$2:A$850, 0))))), "High Risk", IF(ISNUMBER(SEARCH("lowrisk", LOWER(INDEX(Paste_Here!AF$2:AF$850, MATCH(B280, Paste_Here!A$2:A$850, 0))))), "Low Risk", IF(ISNUMBER(SEARCH("somerisk", LOWER(INDEX(Paste_Here!AF$2:AF$850, MATCH(B280, Paste_Here!A$2:A$850, 0))))), "Some Risk", IF(ISNUMBER(SEARCH("ot", LOWER(INDEX(Paste_Here!AF$2:AF$850, MATCH(B280, Paste_Here!A$2:A$850, 0))))), "OT", "")))), ""), "")</f>
        <v/>
      </c>
      <c r="BI280" s="66"/>
      <c r="BJ280" s="75"/>
      <c r="BK280" s="66"/>
      <c r="BL280" s="75" t="str">
        <f>IFERROR(IF(B280&lt;&gt;"", IF(AND(INDEX(Paste_Here!O$2:O$850, MATCH(B280, Paste_Here!A$2:A$850, 0))&lt;&gt;"", ISNUMBER(VALUE(INDEX(Paste_Here!O$2:O$850, MATCH(B280, Paste_Here!A$2:A$850, 0))))), INDEX(Paste_Here!O$2:O$850, MATCH(B280, Paste_Here!A$2:A$850, 0)), ""), ""), "")</f>
        <v/>
      </c>
      <c r="BM280" s="66"/>
      <c r="BN280" s="75" t="str">
        <f>IFERROR(IF(B280&lt;&gt;"", IF(ISNUMBER(SEARCH("highrisk", LOWER(INDEX(Paste_Here!P$2:P$850, MATCH(B280, Paste_Here!A$2:A$850, 0))))), "High Risk", IF(ISNUMBER(SEARCH("lowrisk", LOWER(INDEX(Paste_Here!P$2:P$850, MATCH(B280, Paste_Here!A$2:A$850, 0))))), "Low Risk", IF(ISNUMBER(SEARCH("somerisk", LOWER(INDEX(Paste_Here!P$2:P$850, MATCH(B280, Paste_Here!A$2:A$850, 0))))), "Some Risk", IF(ISNUMBER(SEARCH("ot", LOWER(INDEX(Paste_Here!P$2:P$850, MATCH(B280, Paste_Here!A$2:A$850, 0))))), "OT", "")))), ""), "")</f>
        <v/>
      </c>
      <c r="BQ280" s="66"/>
      <c r="BR280" s="75"/>
      <c r="BS280" s="66"/>
      <c r="BT280" s="66"/>
      <c r="BU280" s="75" t="str">
        <f t="shared" si="55"/>
        <v/>
      </c>
      <c r="BV280" s="66"/>
      <c r="BW280" s="75"/>
      <c r="BX280" s="66"/>
      <c r="BY280" s="75"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BZ280" s="66"/>
      <c r="CA280" s="75"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CB280" s="66"/>
      <c r="CC280" s="75"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CD280" s="66"/>
      <c r="CE280" s="75"/>
      <c r="CF280" s="66"/>
      <c r="CK280" s="75"/>
      <c r="CL280" s="66"/>
      <c r="CM280" s="75"/>
      <c r="CN280" s="66"/>
      <c r="CO280" s="75"/>
      <c r="CP280" s="66"/>
      <c r="CQ280" s="66"/>
      <c r="CR280" s="75" t="str">
        <f t="shared" si="56"/>
        <v/>
      </c>
      <c r="CS280" s="66"/>
      <c r="CT280" s="75"/>
      <c r="CU280" s="66"/>
      <c r="CV280" s="75"/>
      <c r="CW280" s="66"/>
      <c r="CX280" s="75"/>
      <c r="CY280" s="66"/>
      <c r="CZ280" s="75"/>
      <c r="DA280" s="66"/>
      <c r="DB280" s="75" t="str">
        <f>IFERROR(IF(B280&lt;&gt;"", IF(AND(INDEX(Paste_Here!AK$2:AK$850, MATCH(B280, Paste_Here!A$2:A$850, 0))&lt;&gt;"", ISNUMBER(VALUE(INDEX(Paste_Here!AK$2:AK$850, MATCH(B280, Paste_Here!A$2:A$850, 0))))), INDEX(Paste_Here!AK$2:AK$850, MATCH(B280, Paste_Here!A$2:A$850, 0)), ""), ""), "")</f>
        <v/>
      </c>
      <c r="DC280" s="66"/>
      <c r="DD280" s="75" t="str">
        <f>IFERROR(IF(B280&lt;&gt;"", IF(ISNUMBER(SEARCH("highrisk", LOWER(INDEX(Paste_Here!AL$2:AL$850, MATCH(B280, Paste_Here!A$2:A$850, 0))))), "High Risk", IF(ISNUMBER(SEARCH("lowrisk", LOWER(INDEX(Paste_Here!AL$2:AL$850, MATCH(B280, Paste_Here!A$2:A$850, 0))))), "Low Risk", IF(ISNUMBER(SEARCH("somerisk", LOWER(INDEX(Paste_Here!AL$2:AL$850, MATCH(B280, Paste_Here!A$2:A$850, 0))))), "Some Risk", IF(ISNUMBER(SEARCH("ot", LOWER(INDEX(Paste_Here!AL$2:AL$850, MATCH(B280, Paste_Here!A$2:A$850, 0))))), "OT", "")))), ""), "")</f>
        <v/>
      </c>
      <c r="DE280" s="66"/>
      <c r="DF280" s="75" t="str">
        <f>IFERROR(IF(B280&lt;&gt;"", IF(AND(INDEX(Paste_Here!AM$2:AM$850, MATCH(B280, Paste_Here!A$2:A$850, 0))&lt;&gt;"", ISNUMBER(VALUE(INDEX(Paste_Here!AM$2:AM$850, MATCH(B280, Paste_Here!A$2:A$850, 0))))), INDEX(Paste_Here!AM$2:AM$850, MATCH(B280, Paste_Here!A$2:A$850, 0)), ""), ""), "")</f>
        <v/>
      </c>
      <c r="DG280" s="66"/>
      <c r="DH280" s="75" t="str">
        <f>IFERROR(IF(B280&lt;&gt;"", IF(ISNUMBER(SEARCH("highrisk", LOWER(INDEX(Paste_Here!AN$2:AN$850, MATCH(B280, Paste_Here!A$2:A$850, 0))))), "High Risk", IF(ISNUMBER(SEARCH("lowrisk", LOWER(INDEX(Paste_Here!AN$2:AN$850, MATCH(B280, Paste_Here!A$2:A$850, 0))))), "Low Risk", IF(ISNUMBER(SEARCH("somerisk", LOWER(INDEX(Paste_Here!AN$2:AN$850, MATCH(B280, Paste_Here!A$2:A$850, 0))))), "Some Risk", IF(ISNUMBER(SEARCH("ot", LOWER(INDEX(Paste_Here!AN$2:AN$850, MATCH(B280, Paste_Here!A$2:A$850, 0))))), "OT", "")))), ""), "")</f>
        <v/>
      </c>
      <c r="DI280" s="66"/>
      <c r="DJ280" s="66"/>
      <c r="DK280" s="75" t="str">
        <f t="shared" si="57"/>
        <v/>
      </c>
      <c r="DL280" s="66"/>
      <c r="DM280" s="75" t="str">
        <f>IFERROR(IF(B280&lt;&gt;"", IF(AND(INDEX(Paste_Here!Q$2:Q$850, MATCH(B280, Paste_Here!A$2:A$850, 0))&lt;&gt;"", ISNUMBER(VALUE(INDEX(Paste_Here!Q$2:Q$850, MATCH(B280, Paste_Here!A$2:A$850, 0))))), INDEX(Paste_Here!Q$2:Q$850, MATCH(B280, Paste_Here!A$2:A$850, 0)), ""), ""), "")</f>
        <v/>
      </c>
      <c r="DN280" s="66"/>
      <c r="DO280" s="75" t="str">
        <f>IFERROR(IF(B280&lt;&gt;"", IF(ISNUMBER(SEARCH("highrisk", LOWER(INDEX(Paste_Here!R$2:R$850, MATCH(B280, Paste_Here!A$2:A$850, 0))))), "High Risk", IF(ISNUMBER(SEARCH("lowrisk", LOWER(INDEX(Paste_Here!R$2:R$850, MATCH(B280, Paste_Here!A$2:A$850, 0))))), "Low Risk", IF(ISNUMBER(SEARCH("somerisk", LOWER(INDEX(Paste_Here!R$2:R$850, MATCH(B280, Paste_Here!A$2:A$850, 0))))), "Some Risk", IF(ISNUMBER(SEARCH("ot", LOWER(INDEX(Paste_Here!R$2:R$850, MATCH(B280, Paste_Here!A$2:A$850, 0))))), "OT", "")))), ""), "")</f>
        <v/>
      </c>
      <c r="DP280" s="66"/>
      <c r="DQ280" s="93" t="str">
        <f>IFERROR(IF(B280&lt;&gt;"", IF(AND(INDEX(Paste_Here!S$2:S$850, MATCH(B280, Paste_Here!A$2:A$850, 0))&lt;&gt;"", ISNUMBER(VALUE(INDEX(Paste_Here!S$2:S$850, MATCH(B280, Paste_Here!A$2:A$850, 0))))), INDEX(Paste_Here!S$2:S$850, MATCH(B280, Paste_Here!A$2:A$850, 0)), ""), ""), "")</f>
        <v/>
      </c>
      <c r="DR280" s="66"/>
      <c r="DS280" s="75"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IF(ISNUMBER(SEARCH("ot", LOWER(INDEX(Paste_Here!T$2:T$850, MATCH(B280, Paste_Here!A$2:A$850, 0))))), "OT", "")))), ""), "")</f>
        <v/>
      </c>
      <c r="DT280" s="66"/>
      <c r="DU280" s="75" t="str">
        <f>IFERROR(IF(B280&lt;&gt;"", IF(AND(INDEX(Paste_Here!U$2:U$850, MATCH(B280, Paste_Here!A$2:A$850, 0))&lt;&gt;"", ISNUMBER(VALUE(INDEX(Paste_Here!U$2:U$850, MATCH(B280, Paste_Here!A$2:A$850, 0))))), INDEX(Paste_Here!U$2:U$850, MATCH(B280, Paste_Here!A$2:A$850, 0)), ""), ""), "")</f>
        <v/>
      </c>
      <c r="DV280" s="66"/>
      <c r="DW280" s="93" t="str">
        <f>IFERROR(IF(B280&lt;&gt;"", IF(ISNUMBER(SEARCH("highrisk", LOWER(INDEX(Paste_Here!V$2:V$850, MATCH(B280, Paste_Here!A$2:A$850, 0))))), "High Risk", IF(ISNUMBER(SEARCH("lowrisk", LOWER(INDEX(Paste_Here!V$2:V$850, MATCH(B280, Paste_Here!A$2:A$850, 0))))), "Low Risk", IF(ISNUMBER(SEARCH("somerisk", LOWER(INDEX(Paste_Here!V$2:V$850, MATCH(B280, Paste_Here!A$2:A$850, 0))))), "Some Risk", IF(ISNUMBER(SEARCH("ot", LOWER(INDEX(Paste_Here!V$2:V$850, MATCH(B280, Paste_Here!A$2:A$850, 0))))), "OT", "")))), ""), "")</f>
        <v/>
      </c>
      <c r="DX280" s="66"/>
      <c r="DY280" s="75" t="str">
        <f>IFERROR(IF(B280&lt;&gt;"", IF(AND(INDEX(Paste_Here!W$2:W$850, MATCH(B280, Paste_Here!A$2:A$850, 0))&lt;&gt;"", ISNUMBER(VALUE(INDEX(Paste_Here!W$2:W$850, MATCH(B280, Paste_Here!A$2:A$850, 0))))), INDEX(Paste_Here!W$2:W$850, MATCH(B280, Paste_Here!A$2:A$850, 0)), ""), ""), "")</f>
        <v/>
      </c>
      <c r="DZ280" s="66"/>
      <c r="EA280" s="75" t="str">
        <f>IFERROR(IF(B280&lt;&gt;"", IF(ISNUMBER(SEARCH("highrisk", LOWER(INDEX(Paste_Here!X$2:X$850, MATCH(B280, Paste_Here!A$2:A$850, 0))))), "High Risk", IF(ISNUMBER(SEARCH("lowrisk", LOWER(INDEX(Paste_Here!X$2:X$850, MATCH(B280, Paste_Here!A$2:A$850, 0))))), "Low Risk", IF(ISNUMBER(SEARCH("somerisk", LOWER(INDEX(Paste_Here!X$2:X$850, MATCH(B280, Paste_Here!A$2:A$850, 0))))), "Some Risk", IF(ISNUMBER(SEARCH("ot", LOWER(INDEX(Paste_Here!X$2:X$850, MATCH(B280, Paste_Here!A$2:A$850, 0))))), "OT", "")))), ""), "")</f>
        <v/>
      </c>
      <c r="EB280" s="66"/>
      <c r="EC280" s="66"/>
      <c r="ED280" s="75" t="str">
        <f t="shared" si="62"/>
        <v/>
      </c>
      <c r="EE280" s="66"/>
      <c r="EF280" s="75" t="str">
        <f>IFERROR(IF(B280&lt;&gt;"", IF(AND(INDEX(Paste_Here!AO$2:AO$850, MATCH(B280, Paste_Here!A$2:A$850, 0))&lt;&gt;"", ISNUMBER(VALUE(INDEX(Paste_Here!AO$2:AO$850, MATCH(B280, Paste_Here!A$2:A$850, 0))))), INDEX(Paste_Here!AO$2:AO$850, MATCH(B280, Paste_Here!A$2:A$850, 0)), ""), ""), "")</f>
        <v/>
      </c>
      <c r="EG280" s="66"/>
      <c r="EH280" s="75" t="str">
        <f>IFERROR(IF(B280&lt;&gt;"", IF(ISNUMBER(SEARCH("highrisk", LOWER(INDEX(Paste_Here!AP$2:AP$850, MATCH(B280, Paste_Here!A$2:A$850, 0))))), "High Risk", IF(ISNUMBER(SEARCH("lowrisk", LOWER(INDEX(Paste_Here!AP$2:AP$850, MATCH(B280, Paste_Here!A$2:A$850, 0))))), "Low Risk", IF(ISNUMBER(SEARCH("somerisk", LOWER(INDEX(Paste_Here!AP$2:AP$850, MATCH(B280, Paste_Here!A$2:A$850, 0))))), "Some Risk", IF(ISNUMBER(SEARCH("ot", LOWER(INDEX(Paste_Here!AP$2:AP$850, MATCH(B280, Paste_Here!A$2:A$850, 0))))), "OT", "")))), ""), "")</f>
        <v/>
      </c>
      <c r="EI280" s="66"/>
      <c r="EJ280" s="93"/>
      <c r="EK280" s="66"/>
      <c r="EL280" s="75" t="str">
        <f>IFERROR(IF(B280&lt;&gt;"", IF(AND(INDEX(Paste_Here!AQ$2:AQ$850, MATCH(B280, Paste_Here!A$2:A$850, 0))&lt;&gt;"", ISNUMBER(VALUE(INDEX(Paste_Here!AQ$2:AQ$850, MATCH(B280, Paste_Here!A$2:A$850, 0))))), INDEX(Paste_Here!AQ$2:AQ$850, MATCH(B280, Paste_Here!A$2:A$850, 0)), ""), ""), "")</f>
        <v/>
      </c>
      <c r="EM280" s="66"/>
      <c r="EN280" s="75" t="str">
        <f>IFERROR(IF(B280&lt;&gt;"", IF(ISNUMBER(SEARCH("highrisk", LOWER(INDEX(Paste_Here!AR$2:AR$850, MATCH(B280, Paste_Here!A$2:A$850, 0))))), "High Risk", IF(ISNUMBER(SEARCH("lowrisk", LOWER(INDEX(Paste_Here!AR$2:AR$850, MATCH(B280, Paste_Here!A$2:A$850, 0))))), "Low Risk", IF(ISNUMBER(SEARCH("somerisk", LOWER(INDEX(Paste_Here!AR$2:AR$850, MATCH(B280, Paste_Here!A$2:A$850, 0))))), "Some Risk", IF(ISNUMBER(SEARCH("ot", LOWER(INDEX(Paste_Here!AR$2:AR$850, MATCH(B280, Paste_Here!A$2:A$850, 0))))), "OT", "")))), ""), "")</f>
        <v/>
      </c>
      <c r="EO280" s="66"/>
      <c r="EP280" s="93"/>
      <c r="EQ280" s="66"/>
      <c r="ER280" s="75"/>
      <c r="ES280" s="66"/>
      <c r="ET280" s="75"/>
      <c r="EU280" s="66"/>
      <c r="EV280" s="66"/>
      <c r="EW280" s="75" t="str">
        <f t="shared" si="63"/>
        <v/>
      </c>
      <c r="EX280" s="66"/>
      <c r="EY280" s="75" t="str">
        <f>IFERROR(IF(B280&lt;&gt;"", IF(AND(INDEX(Paste_Here!Y$2:Y$850, MATCH(B280, Paste_Here!A$2:A$850, 0))&lt;&gt;"", ISNUMBER(VALUE(INDEX(Paste_Here!Y$2:Y$850, MATCH(B280, Paste_Here!A$2:A$850, 0))))), INDEX(Paste_Here!Y$2:Y$850, MATCH(B280, Paste_Here!A$2:A$850, 0)), ""), ""), "")</f>
        <v/>
      </c>
      <c r="EZ280" s="66"/>
      <c r="FA280" s="75" t="str">
        <f>IFERROR(IF(B280&lt;&gt;"", IF(ISNUMBER(SEARCH("highrisk", LOWER(INDEX(Paste_Here!Z$2:Z$850, MATCH(B280, Paste_Here!A$2:A$850, 0))))), "High Risk", IF(ISNUMBER(SEARCH("lowrisk", LOWER(INDEX(Paste_Here!Z$2:Z$850, MATCH(B280, Paste_Here!A$2:A$850, 0))))), "Low Risk", IF(ISNUMBER(SEARCH("somerisk", LOWER(INDEX(Paste_Here!Z$2:Z$850, MATCH(B280, Paste_Here!A$2:A$850, 0))))), "Some Risk", IF(ISNUMBER(SEARCH("ot", LOWER(INDEX(Paste_Here!Z$2:Z$850, MATCH(B280, Paste_Here!A$2:A$850, 0))))), "OT", "")))), ""), "")</f>
        <v/>
      </c>
      <c r="FB280" s="66"/>
      <c r="FC280" s="93"/>
      <c r="FD280" s="66"/>
      <c r="FE280" s="75" t="str">
        <f>IFERROR(IF(B280&lt;&gt;"", IF(AND(INDEX(Paste_Here!AA$2:AA$850, MATCH(B280, Paste_Here!A$2:A$850, 0))&lt;&gt;"", ISNUMBER(VALUE(INDEX(Paste_Here!AA$2:AA$850, MATCH(B280, Paste_Here!A$2:A$850, 0))))), INDEX(Paste_Here!AA$2:AA$850, MATCH(B280, Paste_Here!A$2:A$850, 0)), ""), ""), "")</f>
        <v/>
      </c>
      <c r="FF280" s="66"/>
      <c r="FG280" s="75" t="str">
        <f>IFERROR(IF(B280&lt;&gt;"", IF(ISNUMBER(SEARCH("highrisk", LOWER(INDEX(Paste_Here!AB$2:AB$850, MATCH(B280, Paste_Here!A$2:A$850, 0))))), "High Risk", IF(ISNUMBER(SEARCH("lowrisk", LOWER(INDEX(Paste_Here!AB$2:AB$850, MATCH(B280, Paste_Here!A$2:A$850, 0))))), "Low Risk", IF(ISNUMBER(SEARCH("somerisk", LOWER(INDEX(Paste_Here!AB$2:AB$850, MATCH(B280, Paste_Here!A$2:A$850, 0))))), "Some Risk", IF(ISNUMBER(SEARCH("ot", LOWER(INDEX(Paste_Here!AB$2:AB$850, MATCH(B280, Paste_Here!A$2:A$850, 0))))), "OT", "")))), ""), "")</f>
        <v/>
      </c>
      <c r="FH280" s="66"/>
      <c r="FI280" s="93"/>
      <c r="FJ280" s="66"/>
      <c r="FK280" s="75"/>
      <c r="FL280" s="66"/>
      <c r="FM280" s="75"/>
      <c r="FN280" s="66"/>
      <c r="FO280" s="66"/>
      <c r="FP280" s="75" t="str">
        <f t="shared" si="58"/>
        <v/>
      </c>
      <c r="FQ280" s="66"/>
      <c r="FR280" s="75" t="str">
        <f>IFERROR(IF(B280&lt;&gt;"", IF(ISNUMBER(SEARCH("s", LOWER(INDEX(Paste_Here!L$2:L$850, MATCH(B280, Paste_Here!A$2:A$850, 0))))), "Yes", IF(INDEX(Paste_Here!L$2:L$850, MATCH(B280, Paste_Here!A$2:A$850, 0))&lt;&gt;"", "No", "")), ""), "")</f>
        <v/>
      </c>
      <c r="FS280" s="66"/>
      <c r="FT280" s="75" t="str">
        <f>IFERROR(IF(B280&lt;&gt;"", IF(ISNUMBER(SEARCH("yes", LOWER(INDEX(Paste_Here!F$2:F$850, MATCH(B280, Paste_Here!A$2:A$850, 0))))), "Yes", IF(ISNUMBER(SEARCH("no", LOWER(INDEX(Paste_Here!F$2:F$850, MATCH(B280, Paste_Here!A$2:A$850, 0))))), "No", "")), ""), "")</f>
        <v/>
      </c>
      <c r="FU280" s="66"/>
      <c r="FV280" s="75" t="str">
        <f>IFERROR(IF(B280&lt;&gt;"", IF(ISNUMBER(SEARCH("english language learner", LOWER(INDEX(Paste_Here!C$2:C$850, MATCH(B280, Paste_Here!A$2:A$850, 0))))), "Yes", ""), ""), "")</f>
        <v/>
      </c>
      <c r="FW280" s="66"/>
      <c r="FX280" s="75" t="str">
        <f>IFERROR(IF(B280&lt;&gt;"", IF(OR(ISNUMBER(SEARCH("b", LOWER(INDEX(Paste_Here!J$2:J$850, MATCH(B280, Paste_Here!A$2:A$850, 0))))), ISNUMBER(SEARCH("h", LOWER(INDEX(Paste_Here!J$2:J$850, MATCH(B280, Paste_Here!A$2:A$850, 0))))), ISNUMBER(SEARCH("i", LOWER(INDEX(Paste_Here!J$2:J$850, MATCH(B280, Paste_Here!A$2:A$850, 0)))))), "Yes", IF(INDEX(Paste_Here!J$2:J$850, MATCH(B280, Paste_Here!A$2:A$850, 0))&lt;&gt;"", "No", "")), ""), "")</f>
        <v/>
      </c>
      <c r="FY280" s="66"/>
      <c r="FZ280" s="75" t="str">
        <f>IFERROR(IF(B280&lt;&gt;"", IF(ISNUMBER(SEARCH("yes", LOWER(INDEX(Paste_Here!K$2:K$850, MATCH(B280, Paste_Here!A$2:A$850, 0))))), "Yes", IF(ISNUMBER(SEARCH("no", LOWER(INDEX(Paste_Here!K$2:K$850, MATCH(B280, Paste_Here!A$2:A$850, 0))))), "No", "")), ""), "")</f>
        <v/>
      </c>
      <c r="GA280" s="66"/>
      <c r="GB280" s="75" t="str">
        <f>IFERROR(IF(B280&lt;&gt;"", IF(ISNUMBER(SEARCH("transitional 2", LOWER(INDEX(Paste_Here!C$2:C$850, MATCH(B280, Paste_Here!A$2:A$850, 0))))), "T2",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GC280" s="66"/>
      <c r="GD280" s="75"/>
      <c r="GE280" s="66"/>
      <c r="GF280" s="75"/>
      <c r="GG280" s="66"/>
      <c r="GH280" s="75"/>
      <c r="GI280" s="66"/>
      <c r="GK280" s="1" t="str" cm="1">
        <f t="array" ref="GK280">IFERROR(INDEX(Paste_Here!$B$2:$B$850, MATCH(0, COUNTIF(GK$4:GK279, Paste_Here!$B$2:$B$850) + IF(Paste_Here!$B$2:$B$850="", 1, 0), 0)), "")</f>
        <v/>
      </c>
      <c r="GL280" s="1" t="str">
        <f>IF(GK280&lt;&gt;"", INDEX(Paste_Here!$A$2:$A$850, MATCH(GK280, Paste_Here!$B$2:$B$850, 0)), "")</f>
        <v/>
      </c>
      <c r="GM280" s="1" t="str">
        <f t="shared" si="64"/>
        <v/>
      </c>
      <c r="GN280" s="1" t="str" cm="1">
        <f t="array" ref="GN280">IFERROR(INDEX($GM$5:$GM$850, MATCH(SMALL(IF($GM$5:$GM$850&lt;&gt;"", COUNTIF($GM$5:$GM$850, "&lt;"&amp;$GM$5:$GM$850)+1), ROW()-ROW($GN$5)+1), COUNTIF($GM$5:$GM$850, "&lt;"&amp;$GM$5:$GM$850)+1, 0)), "")</f>
        <v/>
      </c>
    </row>
    <row r="281" spans="1:196">
      <c r="A281" s="66"/>
      <c r="B281" s="75" t="str">
        <f t="shared" si="52"/>
        <v/>
      </c>
      <c r="C281" s="66"/>
      <c r="D281" s="75" t="str">
        <f>IFERROR(IF(AND(INDEX(Paste_Here!N$2:N$850, MATCH(B281, Paste_Here!A$2:A$850, 0)) = ""), "", IF(UPPER(INDEX(Paste_Here!N$2:N$850, MATCH(B281, Paste_Here!A$2:A$850, 0))) = "YES", "Yes", IF(UPPER(INDEX(Paste_Here!N$2:N$850, MATCH(B281, Paste_Here!A$2:A$850, 0))) = "NO", "No", ""))), "")</f>
        <v/>
      </c>
      <c r="E281" s="66"/>
      <c r="F281" s="75" t="str">
        <f t="shared" si="59"/>
        <v/>
      </c>
      <c r="G281" s="66"/>
      <c r="H281" s="75" t="str">
        <f t="shared" si="60"/>
        <v/>
      </c>
      <c r="I281" s="66"/>
      <c r="J281" s="75" t="str">
        <f t="shared" si="61"/>
        <v/>
      </c>
      <c r="K281" s="66"/>
      <c r="L281" s="75"/>
      <c r="M281" s="66"/>
      <c r="N281" s="75" t="str">
        <f>IFERROR(IF(B281&lt;&gt;"", IF(AND(INDEX(Paste_Here!AW$2:AW$850, MATCH(B281, Paste_Here!A$2:A$850, 0))&lt;&gt;"", ISNUMBER(VALUE(INDEX(Paste_Here!AW$2:AW$850, MATCH(B281, Paste_Here!A$2:A$850, 0))))), INDEX(Paste_Here!AW$2:AW$850, MATCH(B281, Paste_Here!A$2:A$850, 0)), ""), ""), "")</f>
        <v/>
      </c>
      <c r="O281" s="66"/>
      <c r="P281" s="75" t="str">
        <f>IFERROR(IF(B281&lt;&gt;"", IF(AND(INDEX(Paste_Here!AX$2:AX$850, MATCH(B281, Paste_Here!A$2:A$850, 0))&lt;&gt;"", ISNUMBER(VALUE(INDEX(Paste_Here!AX$2:AX$850, MATCH(B281, Paste_Here!A$2:A$850, 0))))), INDEX(Paste_Here!AX$2:AX$850, MATCH(B281, Paste_Here!A$2:A$850, 0)), ""), ""), "")</f>
        <v/>
      </c>
      <c r="Q281" s="66"/>
      <c r="R281" s="75" t="str">
        <f>IFERROR(IF(B281&lt;&gt;"", IF(AND(INDEX(Paste_Here!AU$2:AU$850, MATCH(B281, Paste_Here!A$2:A$850, 0))&lt;&gt;"", ISNUMBER(VALUE(INDEX(Paste_Here!AU$2:AU$850, MATCH(B281, Paste_Here!A$2:A$850, 0))))), INDEX(Paste_Here!AU$2:AU$850, MATCH(B281, Paste_Here!A$2:A$850, 0)), ""), ""), "")</f>
        <v/>
      </c>
      <c r="S281" s="66"/>
      <c r="T281" s="75" t="str">
        <f>IFERROR(IF(B281&lt;&gt;"", IF(AND(INDEX(Paste_Here!AV$2:AV$850, MATCH(B281, Paste_Here!A$2:A$850, 0))&lt;&gt;"", ISNUMBER(VALUE(INDEX(Paste_Here!AV$2:AV$850, MATCH(B281, Paste_Here!A$2:A$850, 0))))), INDEX(Paste_Here!AV$2:AV$850, MATCH(B281, Paste_Here!A$2:A$850, 0)), ""), ""), "")</f>
        <v/>
      </c>
      <c r="U281" s="66"/>
      <c r="W281" s="66"/>
      <c r="Y281" s="66"/>
      <c r="Z281" s="66"/>
      <c r="AA281" s="75" t="str">
        <f t="shared" si="53"/>
        <v/>
      </c>
      <c r="AB281" s="66"/>
      <c r="AC281" s="75"/>
      <c r="AD281" s="66"/>
      <c r="AE281" s="98"/>
      <c r="AF281" s="66"/>
      <c r="AG281" s="75"/>
      <c r="AH281" s="66"/>
      <c r="AI281" s="75" t="str">
        <f>IFERROR(IF(B281&lt;&gt;"", IF(AND(INDEX(Paste_Here!AC$2:AC$850, MATCH(B281, Paste_Here!A$2:A$850, 0))&lt;&gt;"", ISNUMBER(VALUE(INDEX(Paste_Here!AC$2:AC$850, MATCH(B281, Paste_Here!A$2:A$850, 0))))), INDEX(Paste_Here!AC$2:AC$850, MATCH(B281, Paste_Here!A$2:A$850, 0)), ""), ""), "")</f>
        <v/>
      </c>
      <c r="AJ281" s="66"/>
      <c r="AK281" s="75" t="str">
        <f>IFERROR(IF(B281&lt;&gt;"", IF(ISNUMBER(SEARCH("highrisk", LOWER(INDEX(Paste_Here!AD$2:AD$850, MATCH(B281, Paste_Here!A$2:A$850, 0))))), "High Risk", IF(ISNUMBER(SEARCH("lowrisk", LOWER(INDEX(Paste_Here!AD$2:AD$850, MATCH(B281, Paste_Here!A$2:A$850, 0))))), "Low Risk", IF(ISNUMBER(SEARCH("somerisk", LOWER(INDEX(Paste_Here!AD$2:AD$850, MATCH(B281, Paste_Here!A$2:A$850, 0))))), "Some Risk", IF(ISNUMBER(SEARCH("ot", LOWER(INDEX(Paste_Here!AD$2:AD$850, MATCH(B281, Paste_Here!A$2:A$850, 0))))), "OT", "")))), ""), "")</f>
        <v/>
      </c>
      <c r="AL281" s="66"/>
      <c r="AM281" s="75"/>
      <c r="AN281" s="66"/>
      <c r="AO281" s="75" t="str">
        <f>IFERROR(IF(B281&lt;&gt;"", IF(AND(INDEX(Paste_Here!M$2:M$850, MATCH(B281, Paste_Here!A$2:A$850, 0))&lt;&gt;"", ISNUMBER(VALUE(INDEX(Paste_Here!M$2:M$850, MATCH(B281, Paste_Here!A$2:A$850, 0))))), INDEX(Paste_Here!M$2:M$850, MATCH(B281, Paste_Here!A$2:A$850, 0)), ""), ""), "")</f>
        <v/>
      </c>
      <c r="AP281" s="66"/>
      <c r="AQ281" s="75" t="str">
        <f>IFERROR(IF(B281&lt;&gt;"", IF(ISNUMBER(SEARCH("highrisk", LOWER(INDEX(Paste_Here!N$2:N$850, MATCH(B281, Paste_Here!A$2:A$850, 0))))), "High Risk", IF(ISNUMBER(SEARCH("lowrisk", LOWER(INDEX(Paste_Here!N$2:N$850, MATCH(B281, Paste_Here!A$2:A$850, 0))))), "Low Risk", IF(ISNUMBER(SEARCH("somerisk", LOWER(INDEX(Paste_Here!N$2:N$850, MATCH(B281, Paste_Here!A$2:A$850, 0))))), "Some Risk", IF(ISNUMBER(SEARCH("ot", LOWER(INDEX(Paste_Here!N$2:N$850, MATCH(B281, Paste_Here!A$2:A$850, 0))))), "OT", "")))), ""), "")</f>
        <v/>
      </c>
      <c r="AT281" s="66"/>
      <c r="AU281" s="103"/>
      <c r="AV281" s="66"/>
      <c r="AW281" s="66"/>
      <c r="AX281" s="75" t="str">
        <f t="shared" si="54"/>
        <v/>
      </c>
      <c r="AY281" s="66"/>
      <c r="AZ281" s="75"/>
      <c r="BA281" s="66"/>
      <c r="BB281" s="75"/>
      <c r="BC281" s="66"/>
      <c r="BD281" s="75"/>
      <c r="BE281" s="66"/>
      <c r="BF281" s="75" t="str">
        <f>IFERROR(IF(B281&lt;&gt;"", IF(AND(INDEX(Paste_Here!AE$2:AE$850, MATCH(B281, Paste_Here!A$2:A$850, 0))&lt;&gt;"", ISNUMBER(VALUE(INDEX(Paste_Here!AE$2:AE$850, MATCH(B281, Paste_Here!A$2:A$850, 0))))), INDEX(Paste_Here!AE$2:AE$850, MATCH(B281, Paste_Here!A$2:A$850, 0)), ""), ""), "")</f>
        <v/>
      </c>
      <c r="BG281" s="66"/>
      <c r="BH281" s="75" t="str">
        <f>IFERROR(IF(B281&lt;&gt;"", IF(ISNUMBER(SEARCH("highrisk", LOWER(INDEX(Paste_Here!AF$2:AF$850, MATCH(B281, Paste_Here!A$2:A$850, 0))))), "High Risk", IF(ISNUMBER(SEARCH("lowrisk", LOWER(INDEX(Paste_Here!AF$2:AF$850, MATCH(B281, Paste_Here!A$2:A$850, 0))))), "Low Risk", IF(ISNUMBER(SEARCH("somerisk", LOWER(INDEX(Paste_Here!AF$2:AF$850, MATCH(B281, Paste_Here!A$2:A$850, 0))))), "Some Risk", IF(ISNUMBER(SEARCH("ot", LOWER(INDEX(Paste_Here!AF$2:AF$850, MATCH(B281, Paste_Here!A$2:A$850, 0))))), "OT", "")))), ""), "")</f>
        <v/>
      </c>
      <c r="BI281" s="66"/>
      <c r="BJ281" s="75"/>
      <c r="BK281" s="66"/>
      <c r="BL281" s="75" t="str">
        <f>IFERROR(IF(B281&lt;&gt;"", IF(AND(INDEX(Paste_Here!O$2:O$850, MATCH(B281, Paste_Here!A$2:A$850, 0))&lt;&gt;"", ISNUMBER(VALUE(INDEX(Paste_Here!O$2:O$850, MATCH(B281, Paste_Here!A$2:A$850, 0))))), INDEX(Paste_Here!O$2:O$850, MATCH(B281, Paste_Here!A$2:A$850, 0)), ""), ""), "")</f>
        <v/>
      </c>
      <c r="BM281" s="66"/>
      <c r="BN281" s="75" t="str">
        <f>IFERROR(IF(B281&lt;&gt;"", IF(ISNUMBER(SEARCH("highrisk", LOWER(INDEX(Paste_Here!P$2:P$850, MATCH(B281, Paste_Here!A$2:A$850, 0))))), "High Risk", IF(ISNUMBER(SEARCH("lowrisk", LOWER(INDEX(Paste_Here!P$2:P$850, MATCH(B281, Paste_Here!A$2:A$850, 0))))), "Low Risk", IF(ISNUMBER(SEARCH("somerisk", LOWER(INDEX(Paste_Here!P$2:P$850, MATCH(B281, Paste_Here!A$2:A$850, 0))))), "Some Risk", IF(ISNUMBER(SEARCH("ot", LOWER(INDEX(Paste_Here!P$2:P$850, MATCH(B281, Paste_Here!A$2:A$850, 0))))), "OT", "")))), ""), "")</f>
        <v/>
      </c>
      <c r="BQ281" s="66"/>
      <c r="BR281" s="75"/>
      <c r="BS281" s="66"/>
      <c r="BT281" s="66"/>
      <c r="BU281" s="75" t="str">
        <f t="shared" si="55"/>
        <v/>
      </c>
      <c r="BV281" s="66"/>
      <c r="BW281" s="75"/>
      <c r="BX281" s="66"/>
      <c r="BY281" s="75"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BZ281" s="66"/>
      <c r="CA281" s="75"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CB281" s="66"/>
      <c r="CC281" s="75"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CD281" s="66"/>
      <c r="CE281" s="75"/>
      <c r="CF281" s="66"/>
      <c r="CK281" s="75"/>
      <c r="CL281" s="66"/>
      <c r="CM281" s="75"/>
      <c r="CN281" s="66"/>
      <c r="CO281" s="75"/>
      <c r="CP281" s="66"/>
      <c r="CQ281" s="66"/>
      <c r="CR281" s="75" t="str">
        <f t="shared" si="56"/>
        <v/>
      </c>
      <c r="CS281" s="66"/>
      <c r="CT281" s="75"/>
      <c r="CU281" s="66"/>
      <c r="CV281" s="75"/>
      <c r="CW281" s="66"/>
      <c r="CX281" s="75"/>
      <c r="CY281" s="66"/>
      <c r="CZ281" s="75"/>
      <c r="DA281" s="66"/>
      <c r="DB281" s="75" t="str">
        <f>IFERROR(IF(B281&lt;&gt;"", IF(AND(INDEX(Paste_Here!AK$2:AK$850, MATCH(B281, Paste_Here!A$2:A$850, 0))&lt;&gt;"", ISNUMBER(VALUE(INDEX(Paste_Here!AK$2:AK$850, MATCH(B281, Paste_Here!A$2:A$850, 0))))), INDEX(Paste_Here!AK$2:AK$850, MATCH(B281, Paste_Here!A$2:A$850, 0)), ""), ""), "")</f>
        <v/>
      </c>
      <c r="DC281" s="66"/>
      <c r="DD281" s="75" t="str">
        <f>IFERROR(IF(B281&lt;&gt;"", IF(ISNUMBER(SEARCH("highrisk", LOWER(INDEX(Paste_Here!AL$2:AL$850, MATCH(B281, Paste_Here!A$2:A$850, 0))))), "High Risk", IF(ISNUMBER(SEARCH("lowrisk", LOWER(INDEX(Paste_Here!AL$2:AL$850, MATCH(B281, Paste_Here!A$2:A$850, 0))))), "Low Risk", IF(ISNUMBER(SEARCH("somerisk", LOWER(INDEX(Paste_Here!AL$2:AL$850, MATCH(B281, Paste_Here!A$2:A$850, 0))))), "Some Risk", IF(ISNUMBER(SEARCH("ot", LOWER(INDEX(Paste_Here!AL$2:AL$850, MATCH(B281, Paste_Here!A$2:A$850, 0))))), "OT", "")))), ""), "")</f>
        <v/>
      </c>
      <c r="DE281" s="66"/>
      <c r="DF281" s="75" t="str">
        <f>IFERROR(IF(B281&lt;&gt;"", IF(AND(INDEX(Paste_Here!AM$2:AM$850, MATCH(B281, Paste_Here!A$2:A$850, 0))&lt;&gt;"", ISNUMBER(VALUE(INDEX(Paste_Here!AM$2:AM$850, MATCH(B281, Paste_Here!A$2:A$850, 0))))), INDEX(Paste_Here!AM$2:AM$850, MATCH(B281, Paste_Here!A$2:A$850, 0)), ""), ""), "")</f>
        <v/>
      </c>
      <c r="DG281" s="66"/>
      <c r="DH281" s="75" t="str">
        <f>IFERROR(IF(B281&lt;&gt;"", IF(ISNUMBER(SEARCH("highrisk", LOWER(INDEX(Paste_Here!AN$2:AN$850, MATCH(B281, Paste_Here!A$2:A$850, 0))))), "High Risk", IF(ISNUMBER(SEARCH("lowrisk", LOWER(INDEX(Paste_Here!AN$2:AN$850, MATCH(B281, Paste_Here!A$2:A$850, 0))))), "Low Risk", IF(ISNUMBER(SEARCH("somerisk", LOWER(INDEX(Paste_Here!AN$2:AN$850, MATCH(B281, Paste_Here!A$2:A$850, 0))))), "Some Risk", IF(ISNUMBER(SEARCH("ot", LOWER(INDEX(Paste_Here!AN$2:AN$850, MATCH(B281, Paste_Here!A$2:A$850, 0))))), "OT", "")))), ""), "")</f>
        <v/>
      </c>
      <c r="DI281" s="66"/>
      <c r="DJ281" s="66"/>
      <c r="DK281" s="75" t="str">
        <f t="shared" si="57"/>
        <v/>
      </c>
      <c r="DL281" s="66"/>
      <c r="DM281" s="75" t="str">
        <f>IFERROR(IF(B281&lt;&gt;"", IF(AND(INDEX(Paste_Here!Q$2:Q$850, MATCH(B281, Paste_Here!A$2:A$850, 0))&lt;&gt;"", ISNUMBER(VALUE(INDEX(Paste_Here!Q$2:Q$850, MATCH(B281, Paste_Here!A$2:A$850, 0))))), INDEX(Paste_Here!Q$2:Q$850, MATCH(B281, Paste_Here!A$2:A$850, 0)), ""), ""), "")</f>
        <v/>
      </c>
      <c r="DN281" s="66"/>
      <c r="DO281" s="75" t="str">
        <f>IFERROR(IF(B281&lt;&gt;"", IF(ISNUMBER(SEARCH("highrisk", LOWER(INDEX(Paste_Here!R$2:R$850, MATCH(B281, Paste_Here!A$2:A$850, 0))))), "High Risk", IF(ISNUMBER(SEARCH("lowrisk", LOWER(INDEX(Paste_Here!R$2:R$850, MATCH(B281, Paste_Here!A$2:A$850, 0))))), "Low Risk", IF(ISNUMBER(SEARCH("somerisk", LOWER(INDEX(Paste_Here!R$2:R$850, MATCH(B281, Paste_Here!A$2:A$850, 0))))), "Some Risk", IF(ISNUMBER(SEARCH("ot", LOWER(INDEX(Paste_Here!R$2:R$850, MATCH(B281, Paste_Here!A$2:A$850, 0))))), "OT", "")))), ""), "")</f>
        <v/>
      </c>
      <c r="DP281" s="66"/>
      <c r="DQ281" s="93" t="str">
        <f>IFERROR(IF(B281&lt;&gt;"", IF(AND(INDEX(Paste_Here!S$2:S$850, MATCH(B281, Paste_Here!A$2:A$850, 0))&lt;&gt;"", ISNUMBER(VALUE(INDEX(Paste_Here!S$2:S$850, MATCH(B281, Paste_Here!A$2:A$850, 0))))), INDEX(Paste_Here!S$2:S$850, MATCH(B281, Paste_Here!A$2:A$850, 0)), ""), ""), "")</f>
        <v/>
      </c>
      <c r="DR281" s="66"/>
      <c r="DS281" s="75"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IF(ISNUMBER(SEARCH("ot", LOWER(INDEX(Paste_Here!T$2:T$850, MATCH(B281, Paste_Here!A$2:A$850, 0))))), "OT", "")))), ""), "")</f>
        <v/>
      </c>
      <c r="DT281" s="66"/>
      <c r="DU281" s="75" t="str">
        <f>IFERROR(IF(B281&lt;&gt;"", IF(AND(INDEX(Paste_Here!U$2:U$850, MATCH(B281, Paste_Here!A$2:A$850, 0))&lt;&gt;"", ISNUMBER(VALUE(INDEX(Paste_Here!U$2:U$850, MATCH(B281, Paste_Here!A$2:A$850, 0))))), INDEX(Paste_Here!U$2:U$850, MATCH(B281, Paste_Here!A$2:A$850, 0)), ""), ""), "")</f>
        <v/>
      </c>
      <c r="DV281" s="66"/>
      <c r="DW281" s="93" t="str">
        <f>IFERROR(IF(B281&lt;&gt;"", IF(ISNUMBER(SEARCH("highrisk", LOWER(INDEX(Paste_Here!V$2:V$850, MATCH(B281, Paste_Here!A$2:A$850, 0))))), "High Risk", IF(ISNUMBER(SEARCH("lowrisk", LOWER(INDEX(Paste_Here!V$2:V$850, MATCH(B281, Paste_Here!A$2:A$850, 0))))), "Low Risk", IF(ISNUMBER(SEARCH("somerisk", LOWER(INDEX(Paste_Here!V$2:V$850, MATCH(B281, Paste_Here!A$2:A$850, 0))))), "Some Risk", IF(ISNUMBER(SEARCH("ot", LOWER(INDEX(Paste_Here!V$2:V$850, MATCH(B281, Paste_Here!A$2:A$850, 0))))), "OT", "")))), ""), "")</f>
        <v/>
      </c>
      <c r="DX281" s="66"/>
      <c r="DY281" s="75" t="str">
        <f>IFERROR(IF(B281&lt;&gt;"", IF(AND(INDEX(Paste_Here!W$2:W$850, MATCH(B281, Paste_Here!A$2:A$850, 0))&lt;&gt;"", ISNUMBER(VALUE(INDEX(Paste_Here!W$2:W$850, MATCH(B281, Paste_Here!A$2:A$850, 0))))), INDEX(Paste_Here!W$2:W$850, MATCH(B281, Paste_Here!A$2:A$850, 0)), ""), ""), "")</f>
        <v/>
      </c>
      <c r="DZ281" s="66"/>
      <c r="EA281" s="75" t="str">
        <f>IFERROR(IF(B281&lt;&gt;"", IF(ISNUMBER(SEARCH("highrisk", LOWER(INDEX(Paste_Here!X$2:X$850, MATCH(B281, Paste_Here!A$2:A$850, 0))))), "High Risk", IF(ISNUMBER(SEARCH("lowrisk", LOWER(INDEX(Paste_Here!X$2:X$850, MATCH(B281, Paste_Here!A$2:A$850, 0))))), "Low Risk", IF(ISNUMBER(SEARCH("somerisk", LOWER(INDEX(Paste_Here!X$2:X$850, MATCH(B281, Paste_Here!A$2:A$850, 0))))), "Some Risk", IF(ISNUMBER(SEARCH("ot", LOWER(INDEX(Paste_Here!X$2:X$850, MATCH(B281, Paste_Here!A$2:A$850, 0))))), "OT", "")))), ""), "")</f>
        <v/>
      </c>
      <c r="EB281" s="66"/>
      <c r="EC281" s="66"/>
      <c r="ED281" s="75" t="str">
        <f t="shared" si="62"/>
        <v/>
      </c>
      <c r="EE281" s="66"/>
      <c r="EF281" s="75" t="str">
        <f>IFERROR(IF(B281&lt;&gt;"", IF(AND(INDEX(Paste_Here!AO$2:AO$850, MATCH(B281, Paste_Here!A$2:A$850, 0))&lt;&gt;"", ISNUMBER(VALUE(INDEX(Paste_Here!AO$2:AO$850, MATCH(B281, Paste_Here!A$2:A$850, 0))))), INDEX(Paste_Here!AO$2:AO$850, MATCH(B281, Paste_Here!A$2:A$850, 0)), ""), ""), "")</f>
        <v/>
      </c>
      <c r="EG281" s="66"/>
      <c r="EH281" s="75" t="str">
        <f>IFERROR(IF(B281&lt;&gt;"", IF(ISNUMBER(SEARCH("highrisk", LOWER(INDEX(Paste_Here!AP$2:AP$850, MATCH(B281, Paste_Here!A$2:A$850, 0))))), "High Risk", IF(ISNUMBER(SEARCH("lowrisk", LOWER(INDEX(Paste_Here!AP$2:AP$850, MATCH(B281, Paste_Here!A$2:A$850, 0))))), "Low Risk", IF(ISNUMBER(SEARCH("somerisk", LOWER(INDEX(Paste_Here!AP$2:AP$850, MATCH(B281, Paste_Here!A$2:A$850, 0))))), "Some Risk", IF(ISNUMBER(SEARCH("ot", LOWER(INDEX(Paste_Here!AP$2:AP$850, MATCH(B281, Paste_Here!A$2:A$850, 0))))), "OT", "")))), ""), "")</f>
        <v/>
      </c>
      <c r="EI281" s="66"/>
      <c r="EJ281" s="93"/>
      <c r="EK281" s="66"/>
      <c r="EL281" s="75" t="str">
        <f>IFERROR(IF(B281&lt;&gt;"", IF(AND(INDEX(Paste_Here!AQ$2:AQ$850, MATCH(B281, Paste_Here!A$2:A$850, 0))&lt;&gt;"", ISNUMBER(VALUE(INDEX(Paste_Here!AQ$2:AQ$850, MATCH(B281, Paste_Here!A$2:A$850, 0))))), INDEX(Paste_Here!AQ$2:AQ$850, MATCH(B281, Paste_Here!A$2:A$850, 0)), ""), ""), "")</f>
        <v/>
      </c>
      <c r="EM281" s="66"/>
      <c r="EN281" s="75" t="str">
        <f>IFERROR(IF(B281&lt;&gt;"", IF(ISNUMBER(SEARCH("highrisk", LOWER(INDEX(Paste_Here!AR$2:AR$850, MATCH(B281, Paste_Here!A$2:A$850, 0))))), "High Risk", IF(ISNUMBER(SEARCH("lowrisk", LOWER(INDEX(Paste_Here!AR$2:AR$850, MATCH(B281, Paste_Here!A$2:A$850, 0))))), "Low Risk", IF(ISNUMBER(SEARCH("somerisk", LOWER(INDEX(Paste_Here!AR$2:AR$850, MATCH(B281, Paste_Here!A$2:A$850, 0))))), "Some Risk", IF(ISNUMBER(SEARCH("ot", LOWER(INDEX(Paste_Here!AR$2:AR$850, MATCH(B281, Paste_Here!A$2:A$850, 0))))), "OT", "")))), ""), "")</f>
        <v/>
      </c>
      <c r="EO281" s="66"/>
      <c r="EP281" s="93"/>
      <c r="EQ281" s="66"/>
      <c r="ER281" s="75"/>
      <c r="ES281" s="66"/>
      <c r="ET281" s="75"/>
      <c r="EU281" s="66"/>
      <c r="EV281" s="66"/>
      <c r="EW281" s="75" t="str">
        <f t="shared" si="63"/>
        <v/>
      </c>
      <c r="EX281" s="66"/>
      <c r="EY281" s="75" t="str">
        <f>IFERROR(IF(B281&lt;&gt;"", IF(AND(INDEX(Paste_Here!Y$2:Y$850, MATCH(B281, Paste_Here!A$2:A$850, 0))&lt;&gt;"", ISNUMBER(VALUE(INDEX(Paste_Here!Y$2:Y$850, MATCH(B281, Paste_Here!A$2:A$850, 0))))), INDEX(Paste_Here!Y$2:Y$850, MATCH(B281, Paste_Here!A$2:A$850, 0)), ""), ""), "")</f>
        <v/>
      </c>
      <c r="EZ281" s="66"/>
      <c r="FA281" s="75" t="str">
        <f>IFERROR(IF(B281&lt;&gt;"", IF(ISNUMBER(SEARCH("highrisk", LOWER(INDEX(Paste_Here!Z$2:Z$850, MATCH(B281, Paste_Here!A$2:A$850, 0))))), "High Risk", IF(ISNUMBER(SEARCH("lowrisk", LOWER(INDEX(Paste_Here!Z$2:Z$850, MATCH(B281, Paste_Here!A$2:A$850, 0))))), "Low Risk", IF(ISNUMBER(SEARCH("somerisk", LOWER(INDEX(Paste_Here!Z$2:Z$850, MATCH(B281, Paste_Here!A$2:A$850, 0))))), "Some Risk", IF(ISNUMBER(SEARCH("ot", LOWER(INDEX(Paste_Here!Z$2:Z$850, MATCH(B281, Paste_Here!A$2:A$850, 0))))), "OT", "")))), ""), "")</f>
        <v/>
      </c>
      <c r="FB281" s="66"/>
      <c r="FC281" s="93"/>
      <c r="FD281" s="66"/>
      <c r="FE281" s="75" t="str">
        <f>IFERROR(IF(B281&lt;&gt;"", IF(AND(INDEX(Paste_Here!AA$2:AA$850, MATCH(B281, Paste_Here!A$2:A$850, 0))&lt;&gt;"", ISNUMBER(VALUE(INDEX(Paste_Here!AA$2:AA$850, MATCH(B281, Paste_Here!A$2:A$850, 0))))), INDEX(Paste_Here!AA$2:AA$850, MATCH(B281, Paste_Here!A$2:A$850, 0)), ""), ""), "")</f>
        <v/>
      </c>
      <c r="FF281" s="66"/>
      <c r="FG281" s="75" t="str">
        <f>IFERROR(IF(B281&lt;&gt;"", IF(ISNUMBER(SEARCH("highrisk", LOWER(INDEX(Paste_Here!AB$2:AB$850, MATCH(B281, Paste_Here!A$2:A$850, 0))))), "High Risk", IF(ISNUMBER(SEARCH("lowrisk", LOWER(INDEX(Paste_Here!AB$2:AB$850, MATCH(B281, Paste_Here!A$2:A$850, 0))))), "Low Risk", IF(ISNUMBER(SEARCH("somerisk", LOWER(INDEX(Paste_Here!AB$2:AB$850, MATCH(B281, Paste_Here!A$2:A$850, 0))))), "Some Risk", IF(ISNUMBER(SEARCH("ot", LOWER(INDEX(Paste_Here!AB$2:AB$850, MATCH(B281, Paste_Here!A$2:A$850, 0))))), "OT", "")))), ""), "")</f>
        <v/>
      </c>
      <c r="FH281" s="66"/>
      <c r="FI281" s="93"/>
      <c r="FJ281" s="66"/>
      <c r="FK281" s="75"/>
      <c r="FL281" s="66"/>
      <c r="FM281" s="75"/>
      <c r="FN281" s="66"/>
      <c r="FO281" s="66"/>
      <c r="FP281" s="75" t="str">
        <f t="shared" si="58"/>
        <v/>
      </c>
      <c r="FQ281" s="66"/>
      <c r="FR281" s="75" t="str">
        <f>IFERROR(IF(B281&lt;&gt;"", IF(ISNUMBER(SEARCH("s", LOWER(INDEX(Paste_Here!L$2:L$850, MATCH(B281, Paste_Here!A$2:A$850, 0))))), "Yes", IF(INDEX(Paste_Here!L$2:L$850, MATCH(B281, Paste_Here!A$2:A$850, 0))&lt;&gt;"", "No", "")), ""), "")</f>
        <v/>
      </c>
      <c r="FS281" s="66"/>
      <c r="FT281" s="75" t="str">
        <f>IFERROR(IF(B281&lt;&gt;"", IF(ISNUMBER(SEARCH("yes", LOWER(INDEX(Paste_Here!F$2:F$850, MATCH(B281, Paste_Here!A$2:A$850, 0))))), "Yes", IF(ISNUMBER(SEARCH("no", LOWER(INDEX(Paste_Here!F$2:F$850, MATCH(B281, Paste_Here!A$2:A$850, 0))))), "No", "")), ""), "")</f>
        <v/>
      </c>
      <c r="FU281" s="66"/>
      <c r="FV281" s="75" t="str">
        <f>IFERROR(IF(B281&lt;&gt;"", IF(ISNUMBER(SEARCH("english language learner", LOWER(INDEX(Paste_Here!C$2:C$850, MATCH(B281, Paste_Here!A$2:A$850, 0))))), "Yes", ""), ""), "")</f>
        <v/>
      </c>
      <c r="FW281" s="66"/>
      <c r="FX281" s="75" t="str">
        <f>IFERROR(IF(B281&lt;&gt;"", IF(OR(ISNUMBER(SEARCH("b", LOWER(INDEX(Paste_Here!J$2:J$850, MATCH(B281, Paste_Here!A$2:A$850, 0))))), ISNUMBER(SEARCH("h", LOWER(INDEX(Paste_Here!J$2:J$850, MATCH(B281, Paste_Here!A$2:A$850, 0))))), ISNUMBER(SEARCH("i", LOWER(INDEX(Paste_Here!J$2:J$850, MATCH(B281, Paste_Here!A$2:A$850, 0)))))), "Yes", IF(INDEX(Paste_Here!J$2:J$850, MATCH(B281, Paste_Here!A$2:A$850, 0))&lt;&gt;"", "No", "")), ""), "")</f>
        <v/>
      </c>
      <c r="FY281" s="66"/>
      <c r="FZ281" s="75" t="str">
        <f>IFERROR(IF(B281&lt;&gt;"", IF(ISNUMBER(SEARCH("yes", LOWER(INDEX(Paste_Here!K$2:K$850, MATCH(B281, Paste_Here!A$2:A$850, 0))))), "Yes", IF(ISNUMBER(SEARCH("no", LOWER(INDEX(Paste_Here!K$2:K$850, MATCH(B281, Paste_Here!A$2:A$850, 0))))), "No", "")), ""), "")</f>
        <v/>
      </c>
      <c r="GA281" s="66"/>
      <c r="GB281" s="75" t="str">
        <f>IFERROR(IF(B281&lt;&gt;"", IF(ISNUMBER(SEARCH("transitional 2", LOWER(INDEX(Paste_Here!C$2:C$850, MATCH(B281, Paste_Here!A$2:A$850, 0))))), "T2",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GC281" s="66"/>
      <c r="GD281" s="75"/>
      <c r="GE281" s="66"/>
      <c r="GF281" s="75"/>
      <c r="GG281" s="66"/>
      <c r="GH281" s="75"/>
      <c r="GI281" s="66"/>
      <c r="GK281" s="1" t="str" cm="1">
        <f t="array" ref="GK281">IFERROR(INDEX(Paste_Here!$B$2:$B$850, MATCH(0, COUNTIF(GK$4:GK280, Paste_Here!$B$2:$B$850) + IF(Paste_Here!$B$2:$B$850="", 1, 0), 0)), "")</f>
        <v/>
      </c>
      <c r="GL281" s="1" t="str">
        <f>IF(GK281&lt;&gt;"", INDEX(Paste_Here!$A$2:$A$850, MATCH(GK281, Paste_Here!$B$2:$B$850, 0)), "")</f>
        <v/>
      </c>
      <c r="GM281" s="1" t="str">
        <f t="shared" si="64"/>
        <v/>
      </c>
      <c r="GN281" s="1" t="str" cm="1">
        <f t="array" ref="GN281">IFERROR(INDEX($GM$5:$GM$850, MATCH(SMALL(IF($GM$5:$GM$850&lt;&gt;"", COUNTIF($GM$5:$GM$850, "&lt;"&amp;$GM$5:$GM$850)+1), ROW()-ROW($GN$5)+1), COUNTIF($GM$5:$GM$850, "&lt;"&amp;$GM$5:$GM$850)+1, 0)), "")</f>
        <v/>
      </c>
    </row>
    <row r="282" spans="1:196">
      <c r="A282" s="66"/>
      <c r="B282" s="75" t="str">
        <f t="shared" si="52"/>
        <v/>
      </c>
      <c r="C282" s="66"/>
      <c r="D282" s="75" t="str">
        <f>IFERROR(IF(AND(INDEX(Paste_Here!N$2:N$850, MATCH(B282, Paste_Here!A$2:A$850, 0)) = ""), "", IF(UPPER(INDEX(Paste_Here!N$2:N$850, MATCH(B282, Paste_Here!A$2:A$850, 0))) = "YES", "Yes", IF(UPPER(INDEX(Paste_Here!N$2:N$850, MATCH(B282, Paste_Here!A$2:A$850, 0))) = "NO", "No", ""))), "")</f>
        <v/>
      </c>
      <c r="E282" s="66"/>
      <c r="F282" s="75" t="str">
        <f t="shared" si="59"/>
        <v/>
      </c>
      <c r="G282" s="66"/>
      <c r="H282" s="75" t="str">
        <f t="shared" si="60"/>
        <v/>
      </c>
      <c r="I282" s="66"/>
      <c r="J282" s="75" t="str">
        <f t="shared" si="61"/>
        <v/>
      </c>
      <c r="K282" s="66"/>
      <c r="L282" s="75"/>
      <c r="M282" s="66"/>
      <c r="N282" s="75" t="str">
        <f>IFERROR(IF(B282&lt;&gt;"", IF(AND(INDEX(Paste_Here!AW$2:AW$850, MATCH(B282, Paste_Here!A$2:A$850, 0))&lt;&gt;"", ISNUMBER(VALUE(INDEX(Paste_Here!AW$2:AW$850, MATCH(B282, Paste_Here!A$2:A$850, 0))))), INDEX(Paste_Here!AW$2:AW$850, MATCH(B282, Paste_Here!A$2:A$850, 0)), ""), ""), "")</f>
        <v/>
      </c>
      <c r="O282" s="66"/>
      <c r="P282" s="75" t="str">
        <f>IFERROR(IF(B282&lt;&gt;"", IF(AND(INDEX(Paste_Here!AX$2:AX$850, MATCH(B282, Paste_Here!A$2:A$850, 0))&lt;&gt;"", ISNUMBER(VALUE(INDEX(Paste_Here!AX$2:AX$850, MATCH(B282, Paste_Here!A$2:A$850, 0))))), INDEX(Paste_Here!AX$2:AX$850, MATCH(B282, Paste_Here!A$2:A$850, 0)), ""), ""), "")</f>
        <v/>
      </c>
      <c r="Q282" s="66"/>
      <c r="R282" s="75" t="str">
        <f>IFERROR(IF(B282&lt;&gt;"", IF(AND(INDEX(Paste_Here!AU$2:AU$850, MATCH(B282, Paste_Here!A$2:A$850, 0))&lt;&gt;"", ISNUMBER(VALUE(INDEX(Paste_Here!AU$2:AU$850, MATCH(B282, Paste_Here!A$2:A$850, 0))))), INDEX(Paste_Here!AU$2:AU$850, MATCH(B282, Paste_Here!A$2:A$850, 0)), ""), ""), "")</f>
        <v/>
      </c>
      <c r="S282" s="66"/>
      <c r="T282" s="75" t="str">
        <f>IFERROR(IF(B282&lt;&gt;"", IF(AND(INDEX(Paste_Here!AV$2:AV$850, MATCH(B282, Paste_Here!A$2:A$850, 0))&lt;&gt;"", ISNUMBER(VALUE(INDEX(Paste_Here!AV$2:AV$850, MATCH(B282, Paste_Here!A$2:A$850, 0))))), INDEX(Paste_Here!AV$2:AV$850, MATCH(B282, Paste_Here!A$2:A$850, 0)), ""), ""), "")</f>
        <v/>
      </c>
      <c r="U282" s="66"/>
      <c r="W282" s="66"/>
      <c r="Y282" s="66"/>
      <c r="Z282" s="66"/>
      <c r="AA282" s="75" t="str">
        <f t="shared" si="53"/>
        <v/>
      </c>
      <c r="AB282" s="66"/>
      <c r="AC282" s="75"/>
      <c r="AD282" s="66"/>
      <c r="AE282" s="98"/>
      <c r="AF282" s="66"/>
      <c r="AG282" s="75"/>
      <c r="AH282" s="66"/>
      <c r="AI282" s="75" t="str">
        <f>IFERROR(IF(B282&lt;&gt;"", IF(AND(INDEX(Paste_Here!AC$2:AC$850, MATCH(B282, Paste_Here!A$2:A$850, 0))&lt;&gt;"", ISNUMBER(VALUE(INDEX(Paste_Here!AC$2:AC$850, MATCH(B282, Paste_Here!A$2:A$850, 0))))), INDEX(Paste_Here!AC$2:AC$850, MATCH(B282, Paste_Here!A$2:A$850, 0)), ""), ""), "")</f>
        <v/>
      </c>
      <c r="AJ282" s="66"/>
      <c r="AK282" s="75" t="str">
        <f>IFERROR(IF(B282&lt;&gt;"", IF(ISNUMBER(SEARCH("highrisk", LOWER(INDEX(Paste_Here!AD$2:AD$850, MATCH(B282, Paste_Here!A$2:A$850, 0))))), "High Risk", IF(ISNUMBER(SEARCH("lowrisk", LOWER(INDEX(Paste_Here!AD$2:AD$850, MATCH(B282, Paste_Here!A$2:A$850, 0))))), "Low Risk", IF(ISNUMBER(SEARCH("somerisk", LOWER(INDEX(Paste_Here!AD$2:AD$850, MATCH(B282, Paste_Here!A$2:A$850, 0))))), "Some Risk", IF(ISNUMBER(SEARCH("ot", LOWER(INDEX(Paste_Here!AD$2:AD$850, MATCH(B282, Paste_Here!A$2:A$850, 0))))), "OT", "")))), ""), "")</f>
        <v/>
      </c>
      <c r="AL282" s="66"/>
      <c r="AM282" s="75"/>
      <c r="AN282" s="66"/>
      <c r="AO282" s="75" t="str">
        <f>IFERROR(IF(B282&lt;&gt;"", IF(AND(INDEX(Paste_Here!M$2:M$850, MATCH(B282, Paste_Here!A$2:A$850, 0))&lt;&gt;"", ISNUMBER(VALUE(INDEX(Paste_Here!M$2:M$850, MATCH(B282, Paste_Here!A$2:A$850, 0))))), INDEX(Paste_Here!M$2:M$850, MATCH(B282, Paste_Here!A$2:A$850, 0)), ""), ""), "")</f>
        <v/>
      </c>
      <c r="AP282" s="66"/>
      <c r="AQ282" s="75" t="str">
        <f>IFERROR(IF(B282&lt;&gt;"", IF(ISNUMBER(SEARCH("highrisk", LOWER(INDEX(Paste_Here!N$2:N$850, MATCH(B282, Paste_Here!A$2:A$850, 0))))), "High Risk", IF(ISNUMBER(SEARCH("lowrisk", LOWER(INDEX(Paste_Here!N$2:N$850, MATCH(B282, Paste_Here!A$2:A$850, 0))))), "Low Risk", IF(ISNUMBER(SEARCH("somerisk", LOWER(INDEX(Paste_Here!N$2:N$850, MATCH(B282, Paste_Here!A$2:A$850, 0))))), "Some Risk", IF(ISNUMBER(SEARCH("ot", LOWER(INDEX(Paste_Here!N$2:N$850, MATCH(B282, Paste_Here!A$2:A$850, 0))))), "OT", "")))), ""), "")</f>
        <v/>
      </c>
      <c r="AT282" s="66"/>
      <c r="AU282" s="103"/>
      <c r="AV282" s="66"/>
      <c r="AW282" s="66"/>
      <c r="AX282" s="75" t="str">
        <f t="shared" si="54"/>
        <v/>
      </c>
      <c r="AY282" s="66"/>
      <c r="AZ282" s="75"/>
      <c r="BA282" s="66"/>
      <c r="BB282" s="75"/>
      <c r="BC282" s="66"/>
      <c r="BD282" s="75"/>
      <c r="BE282" s="66"/>
      <c r="BF282" s="75" t="str">
        <f>IFERROR(IF(B282&lt;&gt;"", IF(AND(INDEX(Paste_Here!AE$2:AE$850, MATCH(B282, Paste_Here!A$2:A$850, 0))&lt;&gt;"", ISNUMBER(VALUE(INDEX(Paste_Here!AE$2:AE$850, MATCH(B282, Paste_Here!A$2:A$850, 0))))), INDEX(Paste_Here!AE$2:AE$850, MATCH(B282, Paste_Here!A$2:A$850, 0)), ""), ""), "")</f>
        <v/>
      </c>
      <c r="BG282" s="66"/>
      <c r="BH282" s="75" t="str">
        <f>IFERROR(IF(B282&lt;&gt;"", IF(ISNUMBER(SEARCH("highrisk", LOWER(INDEX(Paste_Here!AF$2:AF$850, MATCH(B282, Paste_Here!A$2:A$850, 0))))), "High Risk", IF(ISNUMBER(SEARCH("lowrisk", LOWER(INDEX(Paste_Here!AF$2:AF$850, MATCH(B282, Paste_Here!A$2:A$850, 0))))), "Low Risk", IF(ISNUMBER(SEARCH("somerisk", LOWER(INDEX(Paste_Here!AF$2:AF$850, MATCH(B282, Paste_Here!A$2:A$850, 0))))), "Some Risk", IF(ISNUMBER(SEARCH("ot", LOWER(INDEX(Paste_Here!AF$2:AF$850, MATCH(B282, Paste_Here!A$2:A$850, 0))))), "OT", "")))), ""), "")</f>
        <v/>
      </c>
      <c r="BI282" s="66"/>
      <c r="BJ282" s="75"/>
      <c r="BK282" s="66"/>
      <c r="BL282" s="75" t="str">
        <f>IFERROR(IF(B282&lt;&gt;"", IF(AND(INDEX(Paste_Here!O$2:O$850, MATCH(B282, Paste_Here!A$2:A$850, 0))&lt;&gt;"", ISNUMBER(VALUE(INDEX(Paste_Here!O$2:O$850, MATCH(B282, Paste_Here!A$2:A$850, 0))))), INDEX(Paste_Here!O$2:O$850, MATCH(B282, Paste_Here!A$2:A$850, 0)), ""), ""), "")</f>
        <v/>
      </c>
      <c r="BM282" s="66"/>
      <c r="BN282" s="75" t="str">
        <f>IFERROR(IF(B282&lt;&gt;"", IF(ISNUMBER(SEARCH("highrisk", LOWER(INDEX(Paste_Here!P$2:P$850, MATCH(B282, Paste_Here!A$2:A$850, 0))))), "High Risk", IF(ISNUMBER(SEARCH("lowrisk", LOWER(INDEX(Paste_Here!P$2:P$850, MATCH(B282, Paste_Here!A$2:A$850, 0))))), "Low Risk", IF(ISNUMBER(SEARCH("somerisk", LOWER(INDEX(Paste_Here!P$2:P$850, MATCH(B282, Paste_Here!A$2:A$850, 0))))), "Some Risk", IF(ISNUMBER(SEARCH("ot", LOWER(INDEX(Paste_Here!P$2:P$850, MATCH(B282, Paste_Here!A$2:A$850, 0))))), "OT", "")))), ""), "")</f>
        <v/>
      </c>
      <c r="BQ282" s="66"/>
      <c r="BR282" s="75"/>
      <c r="BS282" s="66"/>
      <c r="BT282" s="66"/>
      <c r="BU282" s="75" t="str">
        <f t="shared" si="55"/>
        <v/>
      </c>
      <c r="BV282" s="66"/>
      <c r="BW282" s="75"/>
      <c r="BX282" s="66"/>
      <c r="BY282" s="75"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BZ282" s="66"/>
      <c r="CA282" s="75"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CB282" s="66"/>
      <c r="CC282" s="75"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CD282" s="66"/>
      <c r="CE282" s="75"/>
      <c r="CF282" s="66"/>
      <c r="CK282" s="75"/>
      <c r="CL282" s="66"/>
      <c r="CM282" s="75"/>
      <c r="CN282" s="66"/>
      <c r="CO282" s="75"/>
      <c r="CP282" s="66"/>
      <c r="CQ282" s="66"/>
      <c r="CR282" s="75" t="str">
        <f t="shared" si="56"/>
        <v/>
      </c>
      <c r="CS282" s="66"/>
      <c r="CT282" s="75"/>
      <c r="CU282" s="66"/>
      <c r="CV282" s="75"/>
      <c r="CW282" s="66"/>
      <c r="CX282" s="75"/>
      <c r="CY282" s="66"/>
      <c r="CZ282" s="75"/>
      <c r="DA282" s="66"/>
      <c r="DB282" s="75" t="str">
        <f>IFERROR(IF(B282&lt;&gt;"", IF(AND(INDEX(Paste_Here!AK$2:AK$850, MATCH(B282, Paste_Here!A$2:A$850, 0))&lt;&gt;"", ISNUMBER(VALUE(INDEX(Paste_Here!AK$2:AK$850, MATCH(B282, Paste_Here!A$2:A$850, 0))))), INDEX(Paste_Here!AK$2:AK$850, MATCH(B282, Paste_Here!A$2:A$850, 0)), ""), ""), "")</f>
        <v/>
      </c>
      <c r="DC282" s="66"/>
      <c r="DD282" s="75" t="str">
        <f>IFERROR(IF(B282&lt;&gt;"", IF(ISNUMBER(SEARCH("highrisk", LOWER(INDEX(Paste_Here!AL$2:AL$850, MATCH(B282, Paste_Here!A$2:A$850, 0))))), "High Risk", IF(ISNUMBER(SEARCH("lowrisk", LOWER(INDEX(Paste_Here!AL$2:AL$850, MATCH(B282, Paste_Here!A$2:A$850, 0))))), "Low Risk", IF(ISNUMBER(SEARCH("somerisk", LOWER(INDEX(Paste_Here!AL$2:AL$850, MATCH(B282, Paste_Here!A$2:A$850, 0))))), "Some Risk", IF(ISNUMBER(SEARCH("ot", LOWER(INDEX(Paste_Here!AL$2:AL$850, MATCH(B282, Paste_Here!A$2:A$850, 0))))), "OT", "")))), ""), "")</f>
        <v/>
      </c>
      <c r="DE282" s="66"/>
      <c r="DF282" s="75" t="str">
        <f>IFERROR(IF(B282&lt;&gt;"", IF(AND(INDEX(Paste_Here!AM$2:AM$850, MATCH(B282, Paste_Here!A$2:A$850, 0))&lt;&gt;"", ISNUMBER(VALUE(INDEX(Paste_Here!AM$2:AM$850, MATCH(B282, Paste_Here!A$2:A$850, 0))))), INDEX(Paste_Here!AM$2:AM$850, MATCH(B282, Paste_Here!A$2:A$850, 0)), ""), ""), "")</f>
        <v/>
      </c>
      <c r="DG282" s="66"/>
      <c r="DH282" s="75" t="str">
        <f>IFERROR(IF(B282&lt;&gt;"", IF(ISNUMBER(SEARCH("highrisk", LOWER(INDEX(Paste_Here!AN$2:AN$850, MATCH(B282, Paste_Here!A$2:A$850, 0))))), "High Risk", IF(ISNUMBER(SEARCH("lowrisk", LOWER(INDEX(Paste_Here!AN$2:AN$850, MATCH(B282, Paste_Here!A$2:A$850, 0))))), "Low Risk", IF(ISNUMBER(SEARCH("somerisk", LOWER(INDEX(Paste_Here!AN$2:AN$850, MATCH(B282, Paste_Here!A$2:A$850, 0))))), "Some Risk", IF(ISNUMBER(SEARCH("ot", LOWER(INDEX(Paste_Here!AN$2:AN$850, MATCH(B282, Paste_Here!A$2:A$850, 0))))), "OT", "")))), ""), "")</f>
        <v/>
      </c>
      <c r="DI282" s="66"/>
      <c r="DJ282" s="66"/>
      <c r="DK282" s="75" t="str">
        <f t="shared" si="57"/>
        <v/>
      </c>
      <c r="DL282" s="66"/>
      <c r="DM282" s="75" t="str">
        <f>IFERROR(IF(B282&lt;&gt;"", IF(AND(INDEX(Paste_Here!Q$2:Q$850, MATCH(B282, Paste_Here!A$2:A$850, 0))&lt;&gt;"", ISNUMBER(VALUE(INDEX(Paste_Here!Q$2:Q$850, MATCH(B282, Paste_Here!A$2:A$850, 0))))), INDEX(Paste_Here!Q$2:Q$850, MATCH(B282, Paste_Here!A$2:A$850, 0)), ""), ""), "")</f>
        <v/>
      </c>
      <c r="DN282" s="66"/>
      <c r="DO282" s="75" t="str">
        <f>IFERROR(IF(B282&lt;&gt;"", IF(ISNUMBER(SEARCH("highrisk", LOWER(INDEX(Paste_Here!R$2:R$850, MATCH(B282, Paste_Here!A$2:A$850, 0))))), "High Risk", IF(ISNUMBER(SEARCH("lowrisk", LOWER(INDEX(Paste_Here!R$2:R$850, MATCH(B282, Paste_Here!A$2:A$850, 0))))), "Low Risk", IF(ISNUMBER(SEARCH("somerisk", LOWER(INDEX(Paste_Here!R$2:R$850, MATCH(B282, Paste_Here!A$2:A$850, 0))))), "Some Risk", IF(ISNUMBER(SEARCH("ot", LOWER(INDEX(Paste_Here!R$2:R$850, MATCH(B282, Paste_Here!A$2:A$850, 0))))), "OT", "")))), ""), "")</f>
        <v/>
      </c>
      <c r="DP282" s="66"/>
      <c r="DQ282" s="93" t="str">
        <f>IFERROR(IF(B282&lt;&gt;"", IF(AND(INDEX(Paste_Here!S$2:S$850, MATCH(B282, Paste_Here!A$2:A$850, 0))&lt;&gt;"", ISNUMBER(VALUE(INDEX(Paste_Here!S$2:S$850, MATCH(B282, Paste_Here!A$2:A$850, 0))))), INDEX(Paste_Here!S$2:S$850, MATCH(B282, Paste_Here!A$2:A$850, 0)), ""), ""), "")</f>
        <v/>
      </c>
      <c r="DR282" s="66"/>
      <c r="DS282" s="75"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IF(ISNUMBER(SEARCH("ot", LOWER(INDEX(Paste_Here!T$2:T$850, MATCH(B282, Paste_Here!A$2:A$850, 0))))), "OT", "")))), ""), "")</f>
        <v/>
      </c>
      <c r="DT282" s="66"/>
      <c r="DU282" s="75" t="str">
        <f>IFERROR(IF(B282&lt;&gt;"", IF(AND(INDEX(Paste_Here!U$2:U$850, MATCH(B282, Paste_Here!A$2:A$850, 0))&lt;&gt;"", ISNUMBER(VALUE(INDEX(Paste_Here!U$2:U$850, MATCH(B282, Paste_Here!A$2:A$850, 0))))), INDEX(Paste_Here!U$2:U$850, MATCH(B282, Paste_Here!A$2:A$850, 0)), ""), ""), "")</f>
        <v/>
      </c>
      <c r="DV282" s="66"/>
      <c r="DW282" s="93" t="str">
        <f>IFERROR(IF(B282&lt;&gt;"", IF(ISNUMBER(SEARCH("highrisk", LOWER(INDEX(Paste_Here!V$2:V$850, MATCH(B282, Paste_Here!A$2:A$850, 0))))), "High Risk", IF(ISNUMBER(SEARCH("lowrisk", LOWER(INDEX(Paste_Here!V$2:V$850, MATCH(B282, Paste_Here!A$2:A$850, 0))))), "Low Risk", IF(ISNUMBER(SEARCH("somerisk", LOWER(INDEX(Paste_Here!V$2:V$850, MATCH(B282, Paste_Here!A$2:A$850, 0))))), "Some Risk", IF(ISNUMBER(SEARCH("ot", LOWER(INDEX(Paste_Here!V$2:V$850, MATCH(B282, Paste_Here!A$2:A$850, 0))))), "OT", "")))), ""), "")</f>
        <v/>
      </c>
      <c r="DX282" s="66"/>
      <c r="DY282" s="75" t="str">
        <f>IFERROR(IF(B282&lt;&gt;"", IF(AND(INDEX(Paste_Here!W$2:W$850, MATCH(B282, Paste_Here!A$2:A$850, 0))&lt;&gt;"", ISNUMBER(VALUE(INDEX(Paste_Here!W$2:W$850, MATCH(B282, Paste_Here!A$2:A$850, 0))))), INDEX(Paste_Here!W$2:W$850, MATCH(B282, Paste_Here!A$2:A$850, 0)), ""), ""), "")</f>
        <v/>
      </c>
      <c r="DZ282" s="66"/>
      <c r="EA282" s="75" t="str">
        <f>IFERROR(IF(B282&lt;&gt;"", IF(ISNUMBER(SEARCH("highrisk", LOWER(INDEX(Paste_Here!X$2:X$850, MATCH(B282, Paste_Here!A$2:A$850, 0))))), "High Risk", IF(ISNUMBER(SEARCH("lowrisk", LOWER(INDEX(Paste_Here!X$2:X$850, MATCH(B282, Paste_Here!A$2:A$850, 0))))), "Low Risk", IF(ISNUMBER(SEARCH("somerisk", LOWER(INDEX(Paste_Here!X$2:X$850, MATCH(B282, Paste_Here!A$2:A$850, 0))))), "Some Risk", IF(ISNUMBER(SEARCH("ot", LOWER(INDEX(Paste_Here!X$2:X$850, MATCH(B282, Paste_Here!A$2:A$850, 0))))), "OT", "")))), ""), "")</f>
        <v/>
      </c>
      <c r="EB282" s="66"/>
      <c r="EC282" s="66"/>
      <c r="ED282" s="75" t="str">
        <f t="shared" si="62"/>
        <v/>
      </c>
      <c r="EE282" s="66"/>
      <c r="EF282" s="75" t="str">
        <f>IFERROR(IF(B282&lt;&gt;"", IF(AND(INDEX(Paste_Here!AO$2:AO$850, MATCH(B282, Paste_Here!A$2:A$850, 0))&lt;&gt;"", ISNUMBER(VALUE(INDEX(Paste_Here!AO$2:AO$850, MATCH(B282, Paste_Here!A$2:A$850, 0))))), INDEX(Paste_Here!AO$2:AO$850, MATCH(B282, Paste_Here!A$2:A$850, 0)), ""), ""), "")</f>
        <v/>
      </c>
      <c r="EG282" s="66"/>
      <c r="EH282" s="75" t="str">
        <f>IFERROR(IF(B282&lt;&gt;"", IF(ISNUMBER(SEARCH("highrisk", LOWER(INDEX(Paste_Here!AP$2:AP$850, MATCH(B282, Paste_Here!A$2:A$850, 0))))), "High Risk", IF(ISNUMBER(SEARCH("lowrisk", LOWER(INDEX(Paste_Here!AP$2:AP$850, MATCH(B282, Paste_Here!A$2:A$850, 0))))), "Low Risk", IF(ISNUMBER(SEARCH("somerisk", LOWER(INDEX(Paste_Here!AP$2:AP$850, MATCH(B282, Paste_Here!A$2:A$850, 0))))), "Some Risk", IF(ISNUMBER(SEARCH("ot", LOWER(INDEX(Paste_Here!AP$2:AP$850, MATCH(B282, Paste_Here!A$2:A$850, 0))))), "OT", "")))), ""), "")</f>
        <v/>
      </c>
      <c r="EI282" s="66"/>
      <c r="EJ282" s="93"/>
      <c r="EK282" s="66"/>
      <c r="EL282" s="75" t="str">
        <f>IFERROR(IF(B282&lt;&gt;"", IF(AND(INDEX(Paste_Here!AQ$2:AQ$850, MATCH(B282, Paste_Here!A$2:A$850, 0))&lt;&gt;"", ISNUMBER(VALUE(INDEX(Paste_Here!AQ$2:AQ$850, MATCH(B282, Paste_Here!A$2:A$850, 0))))), INDEX(Paste_Here!AQ$2:AQ$850, MATCH(B282, Paste_Here!A$2:A$850, 0)), ""), ""), "")</f>
        <v/>
      </c>
      <c r="EM282" s="66"/>
      <c r="EN282" s="75" t="str">
        <f>IFERROR(IF(B282&lt;&gt;"", IF(ISNUMBER(SEARCH("highrisk", LOWER(INDEX(Paste_Here!AR$2:AR$850, MATCH(B282, Paste_Here!A$2:A$850, 0))))), "High Risk", IF(ISNUMBER(SEARCH("lowrisk", LOWER(INDEX(Paste_Here!AR$2:AR$850, MATCH(B282, Paste_Here!A$2:A$850, 0))))), "Low Risk", IF(ISNUMBER(SEARCH("somerisk", LOWER(INDEX(Paste_Here!AR$2:AR$850, MATCH(B282, Paste_Here!A$2:A$850, 0))))), "Some Risk", IF(ISNUMBER(SEARCH("ot", LOWER(INDEX(Paste_Here!AR$2:AR$850, MATCH(B282, Paste_Here!A$2:A$850, 0))))), "OT", "")))), ""), "")</f>
        <v/>
      </c>
      <c r="EO282" s="66"/>
      <c r="EP282" s="93"/>
      <c r="EQ282" s="66"/>
      <c r="ER282" s="75"/>
      <c r="ES282" s="66"/>
      <c r="ET282" s="75"/>
      <c r="EU282" s="66"/>
      <c r="EV282" s="66"/>
      <c r="EW282" s="75" t="str">
        <f t="shared" si="63"/>
        <v/>
      </c>
      <c r="EX282" s="66"/>
      <c r="EY282" s="75" t="str">
        <f>IFERROR(IF(B282&lt;&gt;"", IF(AND(INDEX(Paste_Here!Y$2:Y$850, MATCH(B282, Paste_Here!A$2:A$850, 0))&lt;&gt;"", ISNUMBER(VALUE(INDEX(Paste_Here!Y$2:Y$850, MATCH(B282, Paste_Here!A$2:A$850, 0))))), INDEX(Paste_Here!Y$2:Y$850, MATCH(B282, Paste_Here!A$2:A$850, 0)), ""), ""), "")</f>
        <v/>
      </c>
      <c r="EZ282" s="66"/>
      <c r="FA282" s="75" t="str">
        <f>IFERROR(IF(B282&lt;&gt;"", IF(ISNUMBER(SEARCH("highrisk", LOWER(INDEX(Paste_Here!Z$2:Z$850, MATCH(B282, Paste_Here!A$2:A$850, 0))))), "High Risk", IF(ISNUMBER(SEARCH("lowrisk", LOWER(INDEX(Paste_Here!Z$2:Z$850, MATCH(B282, Paste_Here!A$2:A$850, 0))))), "Low Risk", IF(ISNUMBER(SEARCH("somerisk", LOWER(INDEX(Paste_Here!Z$2:Z$850, MATCH(B282, Paste_Here!A$2:A$850, 0))))), "Some Risk", IF(ISNUMBER(SEARCH("ot", LOWER(INDEX(Paste_Here!Z$2:Z$850, MATCH(B282, Paste_Here!A$2:A$850, 0))))), "OT", "")))), ""), "")</f>
        <v/>
      </c>
      <c r="FB282" s="66"/>
      <c r="FC282" s="93"/>
      <c r="FD282" s="66"/>
      <c r="FE282" s="75" t="str">
        <f>IFERROR(IF(B282&lt;&gt;"", IF(AND(INDEX(Paste_Here!AA$2:AA$850, MATCH(B282, Paste_Here!A$2:A$850, 0))&lt;&gt;"", ISNUMBER(VALUE(INDEX(Paste_Here!AA$2:AA$850, MATCH(B282, Paste_Here!A$2:A$850, 0))))), INDEX(Paste_Here!AA$2:AA$850, MATCH(B282, Paste_Here!A$2:A$850, 0)), ""), ""), "")</f>
        <v/>
      </c>
      <c r="FF282" s="66"/>
      <c r="FG282" s="75" t="str">
        <f>IFERROR(IF(B282&lt;&gt;"", IF(ISNUMBER(SEARCH("highrisk", LOWER(INDEX(Paste_Here!AB$2:AB$850, MATCH(B282, Paste_Here!A$2:A$850, 0))))), "High Risk", IF(ISNUMBER(SEARCH("lowrisk", LOWER(INDEX(Paste_Here!AB$2:AB$850, MATCH(B282, Paste_Here!A$2:A$850, 0))))), "Low Risk", IF(ISNUMBER(SEARCH("somerisk", LOWER(INDEX(Paste_Here!AB$2:AB$850, MATCH(B282, Paste_Here!A$2:A$850, 0))))), "Some Risk", IF(ISNUMBER(SEARCH("ot", LOWER(INDEX(Paste_Here!AB$2:AB$850, MATCH(B282, Paste_Here!A$2:A$850, 0))))), "OT", "")))), ""), "")</f>
        <v/>
      </c>
      <c r="FH282" s="66"/>
      <c r="FI282" s="93"/>
      <c r="FJ282" s="66"/>
      <c r="FK282" s="75"/>
      <c r="FL282" s="66"/>
      <c r="FM282" s="75"/>
      <c r="FN282" s="66"/>
      <c r="FO282" s="66"/>
      <c r="FP282" s="75" t="str">
        <f t="shared" si="58"/>
        <v/>
      </c>
      <c r="FQ282" s="66"/>
      <c r="FR282" s="75" t="str">
        <f>IFERROR(IF(B282&lt;&gt;"", IF(ISNUMBER(SEARCH("s", LOWER(INDEX(Paste_Here!L$2:L$850, MATCH(B282, Paste_Here!A$2:A$850, 0))))), "Yes", IF(INDEX(Paste_Here!L$2:L$850, MATCH(B282, Paste_Here!A$2:A$850, 0))&lt;&gt;"", "No", "")), ""), "")</f>
        <v/>
      </c>
      <c r="FS282" s="66"/>
      <c r="FT282" s="75" t="str">
        <f>IFERROR(IF(B282&lt;&gt;"", IF(ISNUMBER(SEARCH("yes", LOWER(INDEX(Paste_Here!F$2:F$850, MATCH(B282, Paste_Here!A$2:A$850, 0))))), "Yes", IF(ISNUMBER(SEARCH("no", LOWER(INDEX(Paste_Here!F$2:F$850, MATCH(B282, Paste_Here!A$2:A$850, 0))))), "No", "")), ""), "")</f>
        <v/>
      </c>
      <c r="FU282" s="66"/>
      <c r="FV282" s="75" t="str">
        <f>IFERROR(IF(B282&lt;&gt;"", IF(ISNUMBER(SEARCH("english language learner", LOWER(INDEX(Paste_Here!C$2:C$850, MATCH(B282, Paste_Here!A$2:A$850, 0))))), "Yes", ""), ""), "")</f>
        <v/>
      </c>
      <c r="FW282" s="66"/>
      <c r="FX282" s="75" t="str">
        <f>IFERROR(IF(B282&lt;&gt;"", IF(OR(ISNUMBER(SEARCH("b", LOWER(INDEX(Paste_Here!J$2:J$850, MATCH(B282, Paste_Here!A$2:A$850, 0))))), ISNUMBER(SEARCH("h", LOWER(INDEX(Paste_Here!J$2:J$850, MATCH(B282, Paste_Here!A$2:A$850, 0))))), ISNUMBER(SEARCH("i", LOWER(INDEX(Paste_Here!J$2:J$850, MATCH(B282, Paste_Here!A$2:A$850, 0)))))), "Yes", IF(INDEX(Paste_Here!J$2:J$850, MATCH(B282, Paste_Here!A$2:A$850, 0))&lt;&gt;"", "No", "")), ""), "")</f>
        <v/>
      </c>
      <c r="FY282" s="66"/>
      <c r="FZ282" s="75" t="str">
        <f>IFERROR(IF(B282&lt;&gt;"", IF(ISNUMBER(SEARCH("yes", LOWER(INDEX(Paste_Here!K$2:K$850, MATCH(B282, Paste_Here!A$2:A$850, 0))))), "Yes", IF(ISNUMBER(SEARCH("no", LOWER(INDEX(Paste_Here!K$2:K$850, MATCH(B282, Paste_Here!A$2:A$850, 0))))), "No", "")), ""), "")</f>
        <v/>
      </c>
      <c r="GA282" s="66"/>
      <c r="GB282" s="75" t="str">
        <f>IFERROR(IF(B282&lt;&gt;"", IF(ISNUMBER(SEARCH("transitional 2", LOWER(INDEX(Paste_Here!C$2:C$850, MATCH(B282, Paste_Here!A$2:A$850, 0))))), "T2",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GC282" s="66"/>
      <c r="GD282" s="75"/>
      <c r="GE282" s="66"/>
      <c r="GF282" s="75"/>
      <c r="GG282" s="66"/>
      <c r="GH282" s="75"/>
      <c r="GI282" s="66"/>
      <c r="GK282" s="1" t="str" cm="1">
        <f t="array" ref="GK282">IFERROR(INDEX(Paste_Here!$B$2:$B$850, MATCH(0, COUNTIF(GK$4:GK281, Paste_Here!$B$2:$B$850) + IF(Paste_Here!$B$2:$B$850="", 1, 0), 0)), "")</f>
        <v/>
      </c>
      <c r="GL282" s="1" t="str">
        <f>IF(GK282&lt;&gt;"", INDEX(Paste_Here!$A$2:$A$850, MATCH(GK282, Paste_Here!$B$2:$B$850, 0)), "")</f>
        <v/>
      </c>
      <c r="GM282" s="1" t="str">
        <f t="shared" si="64"/>
        <v/>
      </c>
      <c r="GN282" s="1" t="str" cm="1">
        <f t="array" ref="GN282">IFERROR(INDEX($GM$5:$GM$850, MATCH(SMALL(IF($GM$5:$GM$850&lt;&gt;"", COUNTIF($GM$5:$GM$850, "&lt;"&amp;$GM$5:$GM$850)+1), ROW()-ROW($GN$5)+1), COUNTIF($GM$5:$GM$850, "&lt;"&amp;$GM$5:$GM$850)+1, 0)), "")</f>
        <v/>
      </c>
    </row>
    <row r="283" spans="1:196">
      <c r="A283" s="66"/>
      <c r="B283" s="75" t="str">
        <f t="shared" si="52"/>
        <v/>
      </c>
      <c r="C283" s="66"/>
      <c r="D283" s="75" t="str">
        <f>IFERROR(IF(AND(INDEX(Paste_Here!N$2:N$850, MATCH(B283, Paste_Here!A$2:A$850, 0)) = ""), "", IF(UPPER(INDEX(Paste_Here!N$2:N$850, MATCH(B283, Paste_Here!A$2:A$850, 0))) = "YES", "Yes", IF(UPPER(INDEX(Paste_Here!N$2:N$850, MATCH(B283, Paste_Here!A$2:A$850, 0))) = "NO", "No", ""))), "")</f>
        <v/>
      </c>
      <c r="E283" s="66"/>
      <c r="F283" s="75" t="str">
        <f t="shared" si="59"/>
        <v/>
      </c>
      <c r="G283" s="66"/>
      <c r="H283" s="75" t="str">
        <f t="shared" si="60"/>
        <v/>
      </c>
      <c r="I283" s="66"/>
      <c r="J283" s="75" t="str">
        <f t="shared" si="61"/>
        <v/>
      </c>
      <c r="K283" s="66"/>
      <c r="L283" s="75"/>
      <c r="M283" s="66"/>
      <c r="N283" s="75" t="str">
        <f>IFERROR(IF(B283&lt;&gt;"", IF(AND(INDEX(Paste_Here!AW$2:AW$850, MATCH(B283, Paste_Here!A$2:A$850, 0))&lt;&gt;"", ISNUMBER(VALUE(INDEX(Paste_Here!AW$2:AW$850, MATCH(B283, Paste_Here!A$2:A$850, 0))))), INDEX(Paste_Here!AW$2:AW$850, MATCH(B283, Paste_Here!A$2:A$850, 0)), ""), ""), "")</f>
        <v/>
      </c>
      <c r="O283" s="66"/>
      <c r="P283" s="75" t="str">
        <f>IFERROR(IF(B283&lt;&gt;"", IF(AND(INDEX(Paste_Here!AX$2:AX$850, MATCH(B283, Paste_Here!A$2:A$850, 0))&lt;&gt;"", ISNUMBER(VALUE(INDEX(Paste_Here!AX$2:AX$850, MATCH(B283, Paste_Here!A$2:A$850, 0))))), INDEX(Paste_Here!AX$2:AX$850, MATCH(B283, Paste_Here!A$2:A$850, 0)), ""), ""), "")</f>
        <v/>
      </c>
      <c r="Q283" s="66"/>
      <c r="R283" s="75" t="str">
        <f>IFERROR(IF(B283&lt;&gt;"", IF(AND(INDEX(Paste_Here!AU$2:AU$850, MATCH(B283, Paste_Here!A$2:A$850, 0))&lt;&gt;"", ISNUMBER(VALUE(INDEX(Paste_Here!AU$2:AU$850, MATCH(B283, Paste_Here!A$2:A$850, 0))))), INDEX(Paste_Here!AU$2:AU$850, MATCH(B283, Paste_Here!A$2:A$850, 0)), ""), ""), "")</f>
        <v/>
      </c>
      <c r="S283" s="66"/>
      <c r="T283" s="75" t="str">
        <f>IFERROR(IF(B283&lt;&gt;"", IF(AND(INDEX(Paste_Here!AV$2:AV$850, MATCH(B283, Paste_Here!A$2:A$850, 0))&lt;&gt;"", ISNUMBER(VALUE(INDEX(Paste_Here!AV$2:AV$850, MATCH(B283, Paste_Here!A$2:A$850, 0))))), INDEX(Paste_Here!AV$2:AV$850, MATCH(B283, Paste_Here!A$2:A$850, 0)), ""), ""), "")</f>
        <v/>
      </c>
      <c r="U283" s="66"/>
      <c r="W283" s="66"/>
      <c r="Y283" s="66"/>
      <c r="Z283" s="66"/>
      <c r="AA283" s="75" t="str">
        <f t="shared" si="53"/>
        <v/>
      </c>
      <c r="AB283" s="66"/>
      <c r="AC283" s="75"/>
      <c r="AD283" s="66"/>
      <c r="AE283" s="98"/>
      <c r="AF283" s="66"/>
      <c r="AG283" s="75"/>
      <c r="AH283" s="66"/>
      <c r="AI283" s="75" t="str">
        <f>IFERROR(IF(B283&lt;&gt;"", IF(AND(INDEX(Paste_Here!AC$2:AC$850, MATCH(B283, Paste_Here!A$2:A$850, 0))&lt;&gt;"", ISNUMBER(VALUE(INDEX(Paste_Here!AC$2:AC$850, MATCH(B283, Paste_Here!A$2:A$850, 0))))), INDEX(Paste_Here!AC$2:AC$850, MATCH(B283, Paste_Here!A$2:A$850, 0)), ""), ""), "")</f>
        <v/>
      </c>
      <c r="AJ283" s="66"/>
      <c r="AK283" s="75" t="str">
        <f>IFERROR(IF(B283&lt;&gt;"", IF(ISNUMBER(SEARCH("highrisk", LOWER(INDEX(Paste_Here!AD$2:AD$850, MATCH(B283, Paste_Here!A$2:A$850, 0))))), "High Risk", IF(ISNUMBER(SEARCH("lowrisk", LOWER(INDEX(Paste_Here!AD$2:AD$850, MATCH(B283, Paste_Here!A$2:A$850, 0))))), "Low Risk", IF(ISNUMBER(SEARCH("somerisk", LOWER(INDEX(Paste_Here!AD$2:AD$850, MATCH(B283, Paste_Here!A$2:A$850, 0))))), "Some Risk", IF(ISNUMBER(SEARCH("ot", LOWER(INDEX(Paste_Here!AD$2:AD$850, MATCH(B283, Paste_Here!A$2:A$850, 0))))), "OT", "")))), ""), "")</f>
        <v/>
      </c>
      <c r="AL283" s="66"/>
      <c r="AM283" s="75"/>
      <c r="AN283" s="66"/>
      <c r="AO283" s="75" t="str">
        <f>IFERROR(IF(B283&lt;&gt;"", IF(AND(INDEX(Paste_Here!M$2:M$850, MATCH(B283, Paste_Here!A$2:A$850, 0))&lt;&gt;"", ISNUMBER(VALUE(INDEX(Paste_Here!M$2:M$850, MATCH(B283, Paste_Here!A$2:A$850, 0))))), INDEX(Paste_Here!M$2:M$850, MATCH(B283, Paste_Here!A$2:A$850, 0)), ""), ""), "")</f>
        <v/>
      </c>
      <c r="AP283" s="66"/>
      <c r="AQ283" s="75" t="str">
        <f>IFERROR(IF(B283&lt;&gt;"", IF(ISNUMBER(SEARCH("highrisk", LOWER(INDEX(Paste_Here!N$2:N$850, MATCH(B283, Paste_Here!A$2:A$850, 0))))), "High Risk", IF(ISNUMBER(SEARCH("lowrisk", LOWER(INDEX(Paste_Here!N$2:N$850, MATCH(B283, Paste_Here!A$2:A$850, 0))))), "Low Risk", IF(ISNUMBER(SEARCH("somerisk", LOWER(INDEX(Paste_Here!N$2:N$850, MATCH(B283, Paste_Here!A$2:A$850, 0))))), "Some Risk", IF(ISNUMBER(SEARCH("ot", LOWER(INDEX(Paste_Here!N$2:N$850, MATCH(B283, Paste_Here!A$2:A$850, 0))))), "OT", "")))), ""), "")</f>
        <v/>
      </c>
      <c r="AT283" s="66"/>
      <c r="AU283" s="103"/>
      <c r="AV283" s="66"/>
      <c r="AW283" s="66"/>
      <c r="AX283" s="75" t="str">
        <f t="shared" si="54"/>
        <v/>
      </c>
      <c r="AY283" s="66"/>
      <c r="AZ283" s="75"/>
      <c r="BA283" s="66"/>
      <c r="BB283" s="75"/>
      <c r="BC283" s="66"/>
      <c r="BD283" s="75"/>
      <c r="BE283" s="66"/>
      <c r="BF283" s="75" t="str">
        <f>IFERROR(IF(B283&lt;&gt;"", IF(AND(INDEX(Paste_Here!AE$2:AE$850, MATCH(B283, Paste_Here!A$2:A$850, 0))&lt;&gt;"", ISNUMBER(VALUE(INDEX(Paste_Here!AE$2:AE$850, MATCH(B283, Paste_Here!A$2:A$850, 0))))), INDEX(Paste_Here!AE$2:AE$850, MATCH(B283, Paste_Here!A$2:A$850, 0)), ""), ""), "")</f>
        <v/>
      </c>
      <c r="BG283" s="66"/>
      <c r="BH283" s="75" t="str">
        <f>IFERROR(IF(B283&lt;&gt;"", IF(ISNUMBER(SEARCH("highrisk", LOWER(INDEX(Paste_Here!AF$2:AF$850, MATCH(B283, Paste_Here!A$2:A$850, 0))))), "High Risk", IF(ISNUMBER(SEARCH("lowrisk", LOWER(INDEX(Paste_Here!AF$2:AF$850, MATCH(B283, Paste_Here!A$2:A$850, 0))))), "Low Risk", IF(ISNUMBER(SEARCH("somerisk", LOWER(INDEX(Paste_Here!AF$2:AF$850, MATCH(B283, Paste_Here!A$2:A$850, 0))))), "Some Risk", IF(ISNUMBER(SEARCH("ot", LOWER(INDEX(Paste_Here!AF$2:AF$850, MATCH(B283, Paste_Here!A$2:A$850, 0))))), "OT", "")))), ""), "")</f>
        <v/>
      </c>
      <c r="BI283" s="66"/>
      <c r="BJ283" s="75"/>
      <c r="BK283" s="66"/>
      <c r="BL283" s="75" t="str">
        <f>IFERROR(IF(B283&lt;&gt;"", IF(AND(INDEX(Paste_Here!O$2:O$850, MATCH(B283, Paste_Here!A$2:A$850, 0))&lt;&gt;"", ISNUMBER(VALUE(INDEX(Paste_Here!O$2:O$850, MATCH(B283, Paste_Here!A$2:A$850, 0))))), INDEX(Paste_Here!O$2:O$850, MATCH(B283, Paste_Here!A$2:A$850, 0)), ""), ""), "")</f>
        <v/>
      </c>
      <c r="BM283" s="66"/>
      <c r="BN283" s="75" t="str">
        <f>IFERROR(IF(B283&lt;&gt;"", IF(ISNUMBER(SEARCH("highrisk", LOWER(INDEX(Paste_Here!P$2:P$850, MATCH(B283, Paste_Here!A$2:A$850, 0))))), "High Risk", IF(ISNUMBER(SEARCH("lowrisk", LOWER(INDEX(Paste_Here!P$2:P$850, MATCH(B283, Paste_Here!A$2:A$850, 0))))), "Low Risk", IF(ISNUMBER(SEARCH("somerisk", LOWER(INDEX(Paste_Here!P$2:P$850, MATCH(B283, Paste_Here!A$2:A$850, 0))))), "Some Risk", IF(ISNUMBER(SEARCH("ot", LOWER(INDEX(Paste_Here!P$2:P$850, MATCH(B283, Paste_Here!A$2:A$850, 0))))), "OT", "")))), ""), "")</f>
        <v/>
      </c>
      <c r="BQ283" s="66"/>
      <c r="BR283" s="75"/>
      <c r="BS283" s="66"/>
      <c r="BT283" s="66"/>
      <c r="BU283" s="75" t="str">
        <f t="shared" si="55"/>
        <v/>
      </c>
      <c r="BV283" s="66"/>
      <c r="BW283" s="75"/>
      <c r="BX283" s="66"/>
      <c r="BY283" s="75"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BZ283" s="66"/>
      <c r="CA283" s="75"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CB283" s="66"/>
      <c r="CC283" s="75"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CD283" s="66"/>
      <c r="CE283" s="75"/>
      <c r="CF283" s="66"/>
      <c r="CK283" s="75"/>
      <c r="CL283" s="66"/>
      <c r="CM283" s="75"/>
      <c r="CN283" s="66"/>
      <c r="CO283" s="75"/>
      <c r="CP283" s="66"/>
      <c r="CQ283" s="66"/>
      <c r="CR283" s="75" t="str">
        <f t="shared" si="56"/>
        <v/>
      </c>
      <c r="CS283" s="66"/>
      <c r="CT283" s="75"/>
      <c r="CU283" s="66"/>
      <c r="CV283" s="75"/>
      <c r="CW283" s="66"/>
      <c r="CX283" s="75"/>
      <c r="CY283" s="66"/>
      <c r="CZ283" s="75"/>
      <c r="DA283" s="66"/>
      <c r="DB283" s="75" t="str">
        <f>IFERROR(IF(B283&lt;&gt;"", IF(AND(INDEX(Paste_Here!AK$2:AK$850, MATCH(B283, Paste_Here!A$2:A$850, 0))&lt;&gt;"", ISNUMBER(VALUE(INDEX(Paste_Here!AK$2:AK$850, MATCH(B283, Paste_Here!A$2:A$850, 0))))), INDEX(Paste_Here!AK$2:AK$850, MATCH(B283, Paste_Here!A$2:A$850, 0)), ""), ""), "")</f>
        <v/>
      </c>
      <c r="DC283" s="66"/>
      <c r="DD283" s="75" t="str">
        <f>IFERROR(IF(B283&lt;&gt;"", IF(ISNUMBER(SEARCH("highrisk", LOWER(INDEX(Paste_Here!AL$2:AL$850, MATCH(B283, Paste_Here!A$2:A$850, 0))))), "High Risk", IF(ISNUMBER(SEARCH("lowrisk", LOWER(INDEX(Paste_Here!AL$2:AL$850, MATCH(B283, Paste_Here!A$2:A$850, 0))))), "Low Risk", IF(ISNUMBER(SEARCH("somerisk", LOWER(INDEX(Paste_Here!AL$2:AL$850, MATCH(B283, Paste_Here!A$2:A$850, 0))))), "Some Risk", IF(ISNUMBER(SEARCH("ot", LOWER(INDEX(Paste_Here!AL$2:AL$850, MATCH(B283, Paste_Here!A$2:A$850, 0))))), "OT", "")))), ""), "")</f>
        <v/>
      </c>
      <c r="DE283" s="66"/>
      <c r="DF283" s="75" t="str">
        <f>IFERROR(IF(B283&lt;&gt;"", IF(AND(INDEX(Paste_Here!AM$2:AM$850, MATCH(B283, Paste_Here!A$2:A$850, 0))&lt;&gt;"", ISNUMBER(VALUE(INDEX(Paste_Here!AM$2:AM$850, MATCH(B283, Paste_Here!A$2:A$850, 0))))), INDEX(Paste_Here!AM$2:AM$850, MATCH(B283, Paste_Here!A$2:A$850, 0)), ""), ""), "")</f>
        <v/>
      </c>
      <c r="DG283" s="66"/>
      <c r="DH283" s="75" t="str">
        <f>IFERROR(IF(B283&lt;&gt;"", IF(ISNUMBER(SEARCH("highrisk", LOWER(INDEX(Paste_Here!AN$2:AN$850, MATCH(B283, Paste_Here!A$2:A$850, 0))))), "High Risk", IF(ISNUMBER(SEARCH("lowrisk", LOWER(INDEX(Paste_Here!AN$2:AN$850, MATCH(B283, Paste_Here!A$2:A$850, 0))))), "Low Risk", IF(ISNUMBER(SEARCH("somerisk", LOWER(INDEX(Paste_Here!AN$2:AN$850, MATCH(B283, Paste_Here!A$2:A$850, 0))))), "Some Risk", IF(ISNUMBER(SEARCH("ot", LOWER(INDEX(Paste_Here!AN$2:AN$850, MATCH(B283, Paste_Here!A$2:A$850, 0))))), "OT", "")))), ""), "")</f>
        <v/>
      </c>
      <c r="DI283" s="66"/>
      <c r="DJ283" s="66"/>
      <c r="DK283" s="75" t="str">
        <f t="shared" si="57"/>
        <v/>
      </c>
      <c r="DL283" s="66"/>
      <c r="DM283" s="75" t="str">
        <f>IFERROR(IF(B283&lt;&gt;"", IF(AND(INDEX(Paste_Here!Q$2:Q$850, MATCH(B283, Paste_Here!A$2:A$850, 0))&lt;&gt;"", ISNUMBER(VALUE(INDEX(Paste_Here!Q$2:Q$850, MATCH(B283, Paste_Here!A$2:A$850, 0))))), INDEX(Paste_Here!Q$2:Q$850, MATCH(B283, Paste_Here!A$2:A$850, 0)), ""), ""), "")</f>
        <v/>
      </c>
      <c r="DN283" s="66"/>
      <c r="DO283" s="75" t="str">
        <f>IFERROR(IF(B283&lt;&gt;"", IF(ISNUMBER(SEARCH("highrisk", LOWER(INDEX(Paste_Here!R$2:R$850, MATCH(B283, Paste_Here!A$2:A$850, 0))))), "High Risk", IF(ISNUMBER(SEARCH("lowrisk", LOWER(INDEX(Paste_Here!R$2:R$850, MATCH(B283, Paste_Here!A$2:A$850, 0))))), "Low Risk", IF(ISNUMBER(SEARCH("somerisk", LOWER(INDEX(Paste_Here!R$2:R$850, MATCH(B283, Paste_Here!A$2:A$850, 0))))), "Some Risk", IF(ISNUMBER(SEARCH("ot", LOWER(INDEX(Paste_Here!R$2:R$850, MATCH(B283, Paste_Here!A$2:A$850, 0))))), "OT", "")))), ""), "")</f>
        <v/>
      </c>
      <c r="DP283" s="66"/>
      <c r="DQ283" s="93" t="str">
        <f>IFERROR(IF(B283&lt;&gt;"", IF(AND(INDEX(Paste_Here!S$2:S$850, MATCH(B283, Paste_Here!A$2:A$850, 0))&lt;&gt;"", ISNUMBER(VALUE(INDEX(Paste_Here!S$2:S$850, MATCH(B283, Paste_Here!A$2:A$850, 0))))), INDEX(Paste_Here!S$2:S$850, MATCH(B283, Paste_Here!A$2:A$850, 0)), ""), ""), "")</f>
        <v/>
      </c>
      <c r="DR283" s="66"/>
      <c r="DS283" s="75"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IF(ISNUMBER(SEARCH("ot", LOWER(INDEX(Paste_Here!T$2:T$850, MATCH(B283, Paste_Here!A$2:A$850, 0))))), "OT", "")))), ""), "")</f>
        <v/>
      </c>
      <c r="DT283" s="66"/>
      <c r="DU283" s="75" t="str">
        <f>IFERROR(IF(B283&lt;&gt;"", IF(AND(INDEX(Paste_Here!U$2:U$850, MATCH(B283, Paste_Here!A$2:A$850, 0))&lt;&gt;"", ISNUMBER(VALUE(INDEX(Paste_Here!U$2:U$850, MATCH(B283, Paste_Here!A$2:A$850, 0))))), INDEX(Paste_Here!U$2:U$850, MATCH(B283, Paste_Here!A$2:A$850, 0)), ""), ""), "")</f>
        <v/>
      </c>
      <c r="DV283" s="66"/>
      <c r="DW283" s="93" t="str">
        <f>IFERROR(IF(B283&lt;&gt;"", IF(ISNUMBER(SEARCH("highrisk", LOWER(INDEX(Paste_Here!V$2:V$850, MATCH(B283, Paste_Here!A$2:A$850, 0))))), "High Risk", IF(ISNUMBER(SEARCH("lowrisk", LOWER(INDEX(Paste_Here!V$2:V$850, MATCH(B283, Paste_Here!A$2:A$850, 0))))), "Low Risk", IF(ISNUMBER(SEARCH("somerisk", LOWER(INDEX(Paste_Here!V$2:V$850, MATCH(B283, Paste_Here!A$2:A$850, 0))))), "Some Risk", IF(ISNUMBER(SEARCH("ot", LOWER(INDEX(Paste_Here!V$2:V$850, MATCH(B283, Paste_Here!A$2:A$850, 0))))), "OT", "")))), ""), "")</f>
        <v/>
      </c>
      <c r="DX283" s="66"/>
      <c r="DY283" s="75" t="str">
        <f>IFERROR(IF(B283&lt;&gt;"", IF(AND(INDEX(Paste_Here!W$2:W$850, MATCH(B283, Paste_Here!A$2:A$850, 0))&lt;&gt;"", ISNUMBER(VALUE(INDEX(Paste_Here!W$2:W$850, MATCH(B283, Paste_Here!A$2:A$850, 0))))), INDEX(Paste_Here!W$2:W$850, MATCH(B283, Paste_Here!A$2:A$850, 0)), ""), ""), "")</f>
        <v/>
      </c>
      <c r="DZ283" s="66"/>
      <c r="EA283" s="75" t="str">
        <f>IFERROR(IF(B283&lt;&gt;"", IF(ISNUMBER(SEARCH("highrisk", LOWER(INDEX(Paste_Here!X$2:X$850, MATCH(B283, Paste_Here!A$2:A$850, 0))))), "High Risk", IF(ISNUMBER(SEARCH("lowrisk", LOWER(INDEX(Paste_Here!X$2:X$850, MATCH(B283, Paste_Here!A$2:A$850, 0))))), "Low Risk", IF(ISNUMBER(SEARCH("somerisk", LOWER(INDEX(Paste_Here!X$2:X$850, MATCH(B283, Paste_Here!A$2:A$850, 0))))), "Some Risk", IF(ISNUMBER(SEARCH("ot", LOWER(INDEX(Paste_Here!X$2:X$850, MATCH(B283, Paste_Here!A$2:A$850, 0))))), "OT", "")))), ""), "")</f>
        <v/>
      </c>
      <c r="EB283" s="66"/>
      <c r="EC283" s="66"/>
      <c r="ED283" s="75" t="str">
        <f t="shared" si="62"/>
        <v/>
      </c>
      <c r="EE283" s="66"/>
      <c r="EF283" s="75" t="str">
        <f>IFERROR(IF(B283&lt;&gt;"", IF(AND(INDEX(Paste_Here!AO$2:AO$850, MATCH(B283, Paste_Here!A$2:A$850, 0))&lt;&gt;"", ISNUMBER(VALUE(INDEX(Paste_Here!AO$2:AO$850, MATCH(B283, Paste_Here!A$2:A$850, 0))))), INDEX(Paste_Here!AO$2:AO$850, MATCH(B283, Paste_Here!A$2:A$850, 0)), ""), ""), "")</f>
        <v/>
      </c>
      <c r="EG283" s="66"/>
      <c r="EH283" s="75" t="str">
        <f>IFERROR(IF(B283&lt;&gt;"", IF(ISNUMBER(SEARCH("highrisk", LOWER(INDEX(Paste_Here!AP$2:AP$850, MATCH(B283, Paste_Here!A$2:A$850, 0))))), "High Risk", IF(ISNUMBER(SEARCH("lowrisk", LOWER(INDEX(Paste_Here!AP$2:AP$850, MATCH(B283, Paste_Here!A$2:A$850, 0))))), "Low Risk", IF(ISNUMBER(SEARCH("somerisk", LOWER(INDEX(Paste_Here!AP$2:AP$850, MATCH(B283, Paste_Here!A$2:A$850, 0))))), "Some Risk", IF(ISNUMBER(SEARCH("ot", LOWER(INDEX(Paste_Here!AP$2:AP$850, MATCH(B283, Paste_Here!A$2:A$850, 0))))), "OT", "")))), ""), "")</f>
        <v/>
      </c>
      <c r="EI283" s="66"/>
      <c r="EJ283" s="93"/>
      <c r="EK283" s="66"/>
      <c r="EL283" s="75" t="str">
        <f>IFERROR(IF(B283&lt;&gt;"", IF(AND(INDEX(Paste_Here!AQ$2:AQ$850, MATCH(B283, Paste_Here!A$2:A$850, 0))&lt;&gt;"", ISNUMBER(VALUE(INDEX(Paste_Here!AQ$2:AQ$850, MATCH(B283, Paste_Here!A$2:A$850, 0))))), INDEX(Paste_Here!AQ$2:AQ$850, MATCH(B283, Paste_Here!A$2:A$850, 0)), ""), ""), "")</f>
        <v/>
      </c>
      <c r="EM283" s="66"/>
      <c r="EN283" s="75" t="str">
        <f>IFERROR(IF(B283&lt;&gt;"", IF(ISNUMBER(SEARCH("highrisk", LOWER(INDEX(Paste_Here!AR$2:AR$850, MATCH(B283, Paste_Here!A$2:A$850, 0))))), "High Risk", IF(ISNUMBER(SEARCH("lowrisk", LOWER(INDEX(Paste_Here!AR$2:AR$850, MATCH(B283, Paste_Here!A$2:A$850, 0))))), "Low Risk", IF(ISNUMBER(SEARCH("somerisk", LOWER(INDEX(Paste_Here!AR$2:AR$850, MATCH(B283, Paste_Here!A$2:A$850, 0))))), "Some Risk", IF(ISNUMBER(SEARCH("ot", LOWER(INDEX(Paste_Here!AR$2:AR$850, MATCH(B283, Paste_Here!A$2:A$850, 0))))), "OT", "")))), ""), "")</f>
        <v/>
      </c>
      <c r="EO283" s="66"/>
      <c r="EP283" s="93"/>
      <c r="EQ283" s="66"/>
      <c r="ER283" s="75"/>
      <c r="ES283" s="66"/>
      <c r="ET283" s="75"/>
      <c r="EU283" s="66"/>
      <c r="EV283" s="66"/>
      <c r="EW283" s="75" t="str">
        <f t="shared" si="63"/>
        <v/>
      </c>
      <c r="EX283" s="66"/>
      <c r="EY283" s="75" t="str">
        <f>IFERROR(IF(B283&lt;&gt;"", IF(AND(INDEX(Paste_Here!Y$2:Y$850, MATCH(B283, Paste_Here!A$2:A$850, 0))&lt;&gt;"", ISNUMBER(VALUE(INDEX(Paste_Here!Y$2:Y$850, MATCH(B283, Paste_Here!A$2:A$850, 0))))), INDEX(Paste_Here!Y$2:Y$850, MATCH(B283, Paste_Here!A$2:A$850, 0)), ""), ""), "")</f>
        <v/>
      </c>
      <c r="EZ283" s="66"/>
      <c r="FA283" s="75" t="str">
        <f>IFERROR(IF(B283&lt;&gt;"", IF(ISNUMBER(SEARCH("highrisk", LOWER(INDEX(Paste_Here!Z$2:Z$850, MATCH(B283, Paste_Here!A$2:A$850, 0))))), "High Risk", IF(ISNUMBER(SEARCH("lowrisk", LOWER(INDEX(Paste_Here!Z$2:Z$850, MATCH(B283, Paste_Here!A$2:A$850, 0))))), "Low Risk", IF(ISNUMBER(SEARCH("somerisk", LOWER(INDEX(Paste_Here!Z$2:Z$850, MATCH(B283, Paste_Here!A$2:A$850, 0))))), "Some Risk", IF(ISNUMBER(SEARCH("ot", LOWER(INDEX(Paste_Here!Z$2:Z$850, MATCH(B283, Paste_Here!A$2:A$850, 0))))), "OT", "")))), ""), "")</f>
        <v/>
      </c>
      <c r="FB283" s="66"/>
      <c r="FC283" s="93"/>
      <c r="FD283" s="66"/>
      <c r="FE283" s="75" t="str">
        <f>IFERROR(IF(B283&lt;&gt;"", IF(AND(INDEX(Paste_Here!AA$2:AA$850, MATCH(B283, Paste_Here!A$2:A$850, 0))&lt;&gt;"", ISNUMBER(VALUE(INDEX(Paste_Here!AA$2:AA$850, MATCH(B283, Paste_Here!A$2:A$850, 0))))), INDEX(Paste_Here!AA$2:AA$850, MATCH(B283, Paste_Here!A$2:A$850, 0)), ""), ""), "")</f>
        <v/>
      </c>
      <c r="FF283" s="66"/>
      <c r="FG283" s="75" t="str">
        <f>IFERROR(IF(B283&lt;&gt;"", IF(ISNUMBER(SEARCH("highrisk", LOWER(INDEX(Paste_Here!AB$2:AB$850, MATCH(B283, Paste_Here!A$2:A$850, 0))))), "High Risk", IF(ISNUMBER(SEARCH("lowrisk", LOWER(INDEX(Paste_Here!AB$2:AB$850, MATCH(B283, Paste_Here!A$2:A$850, 0))))), "Low Risk", IF(ISNUMBER(SEARCH("somerisk", LOWER(INDEX(Paste_Here!AB$2:AB$850, MATCH(B283, Paste_Here!A$2:A$850, 0))))), "Some Risk", IF(ISNUMBER(SEARCH("ot", LOWER(INDEX(Paste_Here!AB$2:AB$850, MATCH(B283, Paste_Here!A$2:A$850, 0))))), "OT", "")))), ""), "")</f>
        <v/>
      </c>
      <c r="FH283" s="66"/>
      <c r="FI283" s="93"/>
      <c r="FJ283" s="66"/>
      <c r="FK283" s="75"/>
      <c r="FL283" s="66"/>
      <c r="FM283" s="75"/>
      <c r="FN283" s="66"/>
      <c r="FO283" s="66"/>
      <c r="FP283" s="75" t="str">
        <f t="shared" si="58"/>
        <v/>
      </c>
      <c r="FQ283" s="66"/>
      <c r="FR283" s="75" t="str">
        <f>IFERROR(IF(B283&lt;&gt;"", IF(ISNUMBER(SEARCH("s", LOWER(INDEX(Paste_Here!L$2:L$850, MATCH(B283, Paste_Here!A$2:A$850, 0))))), "Yes", IF(INDEX(Paste_Here!L$2:L$850, MATCH(B283, Paste_Here!A$2:A$850, 0))&lt;&gt;"", "No", "")), ""), "")</f>
        <v/>
      </c>
      <c r="FS283" s="66"/>
      <c r="FT283" s="75" t="str">
        <f>IFERROR(IF(B283&lt;&gt;"", IF(ISNUMBER(SEARCH("yes", LOWER(INDEX(Paste_Here!F$2:F$850, MATCH(B283, Paste_Here!A$2:A$850, 0))))), "Yes", IF(ISNUMBER(SEARCH("no", LOWER(INDEX(Paste_Here!F$2:F$850, MATCH(B283, Paste_Here!A$2:A$850, 0))))), "No", "")), ""), "")</f>
        <v/>
      </c>
      <c r="FU283" s="66"/>
      <c r="FV283" s="75" t="str">
        <f>IFERROR(IF(B283&lt;&gt;"", IF(ISNUMBER(SEARCH("english language learner", LOWER(INDEX(Paste_Here!C$2:C$850, MATCH(B283, Paste_Here!A$2:A$850, 0))))), "Yes", ""), ""), "")</f>
        <v/>
      </c>
      <c r="FW283" s="66"/>
      <c r="FX283" s="75" t="str">
        <f>IFERROR(IF(B283&lt;&gt;"", IF(OR(ISNUMBER(SEARCH("b", LOWER(INDEX(Paste_Here!J$2:J$850, MATCH(B283, Paste_Here!A$2:A$850, 0))))), ISNUMBER(SEARCH("h", LOWER(INDEX(Paste_Here!J$2:J$850, MATCH(B283, Paste_Here!A$2:A$850, 0))))), ISNUMBER(SEARCH("i", LOWER(INDEX(Paste_Here!J$2:J$850, MATCH(B283, Paste_Here!A$2:A$850, 0)))))), "Yes", IF(INDEX(Paste_Here!J$2:J$850, MATCH(B283, Paste_Here!A$2:A$850, 0))&lt;&gt;"", "No", "")), ""), "")</f>
        <v/>
      </c>
      <c r="FY283" s="66"/>
      <c r="FZ283" s="75" t="str">
        <f>IFERROR(IF(B283&lt;&gt;"", IF(ISNUMBER(SEARCH("yes", LOWER(INDEX(Paste_Here!K$2:K$850, MATCH(B283, Paste_Here!A$2:A$850, 0))))), "Yes", IF(ISNUMBER(SEARCH("no", LOWER(INDEX(Paste_Here!K$2:K$850, MATCH(B283, Paste_Here!A$2:A$850, 0))))), "No", "")), ""), "")</f>
        <v/>
      </c>
      <c r="GA283" s="66"/>
      <c r="GB283" s="75" t="str">
        <f>IFERROR(IF(B283&lt;&gt;"", IF(ISNUMBER(SEARCH("transitional 2", LOWER(INDEX(Paste_Here!C$2:C$850, MATCH(B283, Paste_Here!A$2:A$850, 0))))), "T2",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GC283" s="66"/>
      <c r="GD283" s="75"/>
      <c r="GE283" s="66"/>
      <c r="GF283" s="75"/>
      <c r="GG283" s="66"/>
      <c r="GH283" s="75"/>
      <c r="GI283" s="66"/>
      <c r="GK283" s="1" t="str" cm="1">
        <f t="array" ref="GK283">IFERROR(INDEX(Paste_Here!$B$2:$B$850, MATCH(0, COUNTIF(GK$4:GK282, Paste_Here!$B$2:$B$850) + IF(Paste_Here!$B$2:$B$850="", 1, 0), 0)), "")</f>
        <v/>
      </c>
      <c r="GL283" s="1" t="str">
        <f>IF(GK283&lt;&gt;"", INDEX(Paste_Here!$A$2:$A$850, MATCH(GK283, Paste_Here!$B$2:$B$850, 0)), "")</f>
        <v/>
      </c>
      <c r="GM283" s="1" t="str">
        <f t="shared" si="64"/>
        <v/>
      </c>
      <c r="GN283" s="1" t="str" cm="1">
        <f t="array" ref="GN283">IFERROR(INDEX($GM$5:$GM$850, MATCH(SMALL(IF($GM$5:$GM$850&lt;&gt;"", COUNTIF($GM$5:$GM$850, "&lt;"&amp;$GM$5:$GM$850)+1), ROW()-ROW($GN$5)+1), COUNTIF($GM$5:$GM$850, "&lt;"&amp;$GM$5:$GM$850)+1, 0)), "")</f>
        <v/>
      </c>
    </row>
    <row r="284" spans="1:196">
      <c r="A284" s="66"/>
      <c r="B284" s="75" t="str">
        <f t="shared" si="52"/>
        <v/>
      </c>
      <c r="C284" s="66"/>
      <c r="D284" s="75" t="str">
        <f>IFERROR(IF(AND(INDEX(Paste_Here!N$2:N$850, MATCH(B284, Paste_Here!A$2:A$850, 0)) = ""), "", IF(UPPER(INDEX(Paste_Here!N$2:N$850, MATCH(B284, Paste_Here!A$2:A$850, 0))) = "YES", "Yes", IF(UPPER(INDEX(Paste_Here!N$2:N$850, MATCH(B284, Paste_Here!A$2:A$850, 0))) = "NO", "No", ""))), "")</f>
        <v/>
      </c>
      <c r="E284" s="66"/>
      <c r="F284" s="75" t="str">
        <f t="shared" si="59"/>
        <v/>
      </c>
      <c r="G284" s="66"/>
      <c r="H284" s="75" t="str">
        <f t="shared" si="60"/>
        <v/>
      </c>
      <c r="I284" s="66"/>
      <c r="J284" s="75" t="str">
        <f t="shared" si="61"/>
        <v/>
      </c>
      <c r="K284" s="66"/>
      <c r="L284" s="75"/>
      <c r="M284" s="66"/>
      <c r="N284" s="75" t="str">
        <f>IFERROR(IF(B284&lt;&gt;"", IF(AND(INDEX(Paste_Here!AW$2:AW$850, MATCH(B284, Paste_Here!A$2:A$850, 0))&lt;&gt;"", ISNUMBER(VALUE(INDEX(Paste_Here!AW$2:AW$850, MATCH(B284, Paste_Here!A$2:A$850, 0))))), INDEX(Paste_Here!AW$2:AW$850, MATCH(B284, Paste_Here!A$2:A$850, 0)), ""), ""), "")</f>
        <v/>
      </c>
      <c r="O284" s="66"/>
      <c r="P284" s="75" t="str">
        <f>IFERROR(IF(B284&lt;&gt;"", IF(AND(INDEX(Paste_Here!AX$2:AX$850, MATCH(B284, Paste_Here!A$2:A$850, 0))&lt;&gt;"", ISNUMBER(VALUE(INDEX(Paste_Here!AX$2:AX$850, MATCH(B284, Paste_Here!A$2:A$850, 0))))), INDEX(Paste_Here!AX$2:AX$850, MATCH(B284, Paste_Here!A$2:A$850, 0)), ""), ""), "")</f>
        <v/>
      </c>
      <c r="Q284" s="66"/>
      <c r="R284" s="75" t="str">
        <f>IFERROR(IF(B284&lt;&gt;"", IF(AND(INDEX(Paste_Here!AU$2:AU$850, MATCH(B284, Paste_Here!A$2:A$850, 0))&lt;&gt;"", ISNUMBER(VALUE(INDEX(Paste_Here!AU$2:AU$850, MATCH(B284, Paste_Here!A$2:A$850, 0))))), INDEX(Paste_Here!AU$2:AU$850, MATCH(B284, Paste_Here!A$2:A$850, 0)), ""), ""), "")</f>
        <v/>
      </c>
      <c r="S284" s="66"/>
      <c r="T284" s="75" t="str">
        <f>IFERROR(IF(B284&lt;&gt;"", IF(AND(INDEX(Paste_Here!AV$2:AV$850, MATCH(B284, Paste_Here!A$2:A$850, 0))&lt;&gt;"", ISNUMBER(VALUE(INDEX(Paste_Here!AV$2:AV$850, MATCH(B284, Paste_Here!A$2:A$850, 0))))), INDEX(Paste_Here!AV$2:AV$850, MATCH(B284, Paste_Here!A$2:A$850, 0)), ""), ""), "")</f>
        <v/>
      </c>
      <c r="U284" s="66"/>
      <c r="W284" s="66"/>
      <c r="Y284" s="66"/>
      <c r="Z284" s="66"/>
      <c r="AA284" s="75" t="str">
        <f t="shared" si="53"/>
        <v/>
      </c>
      <c r="AB284" s="66"/>
      <c r="AC284" s="75"/>
      <c r="AD284" s="66"/>
      <c r="AE284" s="98"/>
      <c r="AF284" s="66"/>
      <c r="AG284" s="75"/>
      <c r="AH284" s="66"/>
      <c r="AI284" s="75" t="str">
        <f>IFERROR(IF(B284&lt;&gt;"", IF(AND(INDEX(Paste_Here!AC$2:AC$850, MATCH(B284, Paste_Here!A$2:A$850, 0))&lt;&gt;"", ISNUMBER(VALUE(INDEX(Paste_Here!AC$2:AC$850, MATCH(B284, Paste_Here!A$2:A$850, 0))))), INDEX(Paste_Here!AC$2:AC$850, MATCH(B284, Paste_Here!A$2:A$850, 0)), ""), ""), "")</f>
        <v/>
      </c>
      <c r="AJ284" s="66"/>
      <c r="AK284" s="75" t="str">
        <f>IFERROR(IF(B284&lt;&gt;"", IF(ISNUMBER(SEARCH("highrisk", LOWER(INDEX(Paste_Here!AD$2:AD$850, MATCH(B284, Paste_Here!A$2:A$850, 0))))), "High Risk", IF(ISNUMBER(SEARCH("lowrisk", LOWER(INDEX(Paste_Here!AD$2:AD$850, MATCH(B284, Paste_Here!A$2:A$850, 0))))), "Low Risk", IF(ISNUMBER(SEARCH("somerisk", LOWER(INDEX(Paste_Here!AD$2:AD$850, MATCH(B284, Paste_Here!A$2:A$850, 0))))), "Some Risk", IF(ISNUMBER(SEARCH("ot", LOWER(INDEX(Paste_Here!AD$2:AD$850, MATCH(B284, Paste_Here!A$2:A$850, 0))))), "OT", "")))), ""), "")</f>
        <v/>
      </c>
      <c r="AL284" s="66"/>
      <c r="AM284" s="75"/>
      <c r="AN284" s="66"/>
      <c r="AO284" s="75" t="str">
        <f>IFERROR(IF(B284&lt;&gt;"", IF(AND(INDEX(Paste_Here!M$2:M$850, MATCH(B284, Paste_Here!A$2:A$850, 0))&lt;&gt;"", ISNUMBER(VALUE(INDEX(Paste_Here!M$2:M$850, MATCH(B284, Paste_Here!A$2:A$850, 0))))), INDEX(Paste_Here!M$2:M$850, MATCH(B284, Paste_Here!A$2:A$850, 0)), ""), ""), "")</f>
        <v/>
      </c>
      <c r="AP284" s="66"/>
      <c r="AQ284" s="75" t="str">
        <f>IFERROR(IF(B284&lt;&gt;"", IF(ISNUMBER(SEARCH("highrisk", LOWER(INDEX(Paste_Here!N$2:N$850, MATCH(B284, Paste_Here!A$2:A$850, 0))))), "High Risk", IF(ISNUMBER(SEARCH("lowrisk", LOWER(INDEX(Paste_Here!N$2:N$850, MATCH(B284, Paste_Here!A$2:A$850, 0))))), "Low Risk", IF(ISNUMBER(SEARCH("somerisk", LOWER(INDEX(Paste_Here!N$2:N$850, MATCH(B284, Paste_Here!A$2:A$850, 0))))), "Some Risk", IF(ISNUMBER(SEARCH("ot", LOWER(INDEX(Paste_Here!N$2:N$850, MATCH(B284, Paste_Here!A$2:A$850, 0))))), "OT", "")))), ""), "")</f>
        <v/>
      </c>
      <c r="AT284" s="66"/>
      <c r="AU284" s="103"/>
      <c r="AV284" s="66"/>
      <c r="AW284" s="66"/>
      <c r="AX284" s="75" t="str">
        <f t="shared" si="54"/>
        <v/>
      </c>
      <c r="AY284" s="66"/>
      <c r="AZ284" s="75"/>
      <c r="BA284" s="66"/>
      <c r="BB284" s="75"/>
      <c r="BC284" s="66"/>
      <c r="BD284" s="75"/>
      <c r="BE284" s="66"/>
      <c r="BF284" s="75" t="str">
        <f>IFERROR(IF(B284&lt;&gt;"", IF(AND(INDEX(Paste_Here!AE$2:AE$850, MATCH(B284, Paste_Here!A$2:A$850, 0))&lt;&gt;"", ISNUMBER(VALUE(INDEX(Paste_Here!AE$2:AE$850, MATCH(B284, Paste_Here!A$2:A$850, 0))))), INDEX(Paste_Here!AE$2:AE$850, MATCH(B284, Paste_Here!A$2:A$850, 0)), ""), ""), "")</f>
        <v/>
      </c>
      <c r="BG284" s="66"/>
      <c r="BH284" s="75" t="str">
        <f>IFERROR(IF(B284&lt;&gt;"", IF(ISNUMBER(SEARCH("highrisk", LOWER(INDEX(Paste_Here!AF$2:AF$850, MATCH(B284, Paste_Here!A$2:A$850, 0))))), "High Risk", IF(ISNUMBER(SEARCH("lowrisk", LOWER(INDEX(Paste_Here!AF$2:AF$850, MATCH(B284, Paste_Here!A$2:A$850, 0))))), "Low Risk", IF(ISNUMBER(SEARCH("somerisk", LOWER(INDEX(Paste_Here!AF$2:AF$850, MATCH(B284, Paste_Here!A$2:A$850, 0))))), "Some Risk", IF(ISNUMBER(SEARCH("ot", LOWER(INDEX(Paste_Here!AF$2:AF$850, MATCH(B284, Paste_Here!A$2:A$850, 0))))), "OT", "")))), ""), "")</f>
        <v/>
      </c>
      <c r="BI284" s="66"/>
      <c r="BJ284" s="75"/>
      <c r="BK284" s="66"/>
      <c r="BL284" s="75" t="str">
        <f>IFERROR(IF(B284&lt;&gt;"", IF(AND(INDEX(Paste_Here!O$2:O$850, MATCH(B284, Paste_Here!A$2:A$850, 0))&lt;&gt;"", ISNUMBER(VALUE(INDEX(Paste_Here!O$2:O$850, MATCH(B284, Paste_Here!A$2:A$850, 0))))), INDEX(Paste_Here!O$2:O$850, MATCH(B284, Paste_Here!A$2:A$850, 0)), ""), ""), "")</f>
        <v/>
      </c>
      <c r="BM284" s="66"/>
      <c r="BN284" s="75" t="str">
        <f>IFERROR(IF(B284&lt;&gt;"", IF(ISNUMBER(SEARCH("highrisk", LOWER(INDEX(Paste_Here!P$2:P$850, MATCH(B284, Paste_Here!A$2:A$850, 0))))), "High Risk", IF(ISNUMBER(SEARCH("lowrisk", LOWER(INDEX(Paste_Here!P$2:P$850, MATCH(B284, Paste_Here!A$2:A$850, 0))))), "Low Risk", IF(ISNUMBER(SEARCH("somerisk", LOWER(INDEX(Paste_Here!P$2:P$850, MATCH(B284, Paste_Here!A$2:A$850, 0))))), "Some Risk", IF(ISNUMBER(SEARCH("ot", LOWER(INDEX(Paste_Here!P$2:P$850, MATCH(B284, Paste_Here!A$2:A$850, 0))))), "OT", "")))), ""), "")</f>
        <v/>
      </c>
      <c r="BQ284" s="66"/>
      <c r="BR284" s="75"/>
      <c r="BS284" s="66"/>
      <c r="BT284" s="66"/>
      <c r="BU284" s="75" t="str">
        <f t="shared" si="55"/>
        <v/>
      </c>
      <c r="BV284" s="66"/>
      <c r="BW284" s="75"/>
      <c r="BX284" s="66"/>
      <c r="BY284" s="75"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BZ284" s="66"/>
      <c r="CA284" s="75"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CB284" s="66"/>
      <c r="CC284" s="75"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CD284" s="66"/>
      <c r="CE284" s="75"/>
      <c r="CF284" s="66"/>
      <c r="CK284" s="75"/>
      <c r="CL284" s="66"/>
      <c r="CM284" s="75"/>
      <c r="CN284" s="66"/>
      <c r="CO284" s="75"/>
      <c r="CP284" s="66"/>
      <c r="CQ284" s="66"/>
      <c r="CR284" s="75" t="str">
        <f t="shared" si="56"/>
        <v/>
      </c>
      <c r="CS284" s="66"/>
      <c r="CT284" s="75"/>
      <c r="CU284" s="66"/>
      <c r="CV284" s="75"/>
      <c r="CW284" s="66"/>
      <c r="CX284" s="75"/>
      <c r="CY284" s="66"/>
      <c r="CZ284" s="75"/>
      <c r="DA284" s="66"/>
      <c r="DB284" s="75" t="str">
        <f>IFERROR(IF(B284&lt;&gt;"", IF(AND(INDEX(Paste_Here!AK$2:AK$850, MATCH(B284, Paste_Here!A$2:A$850, 0))&lt;&gt;"", ISNUMBER(VALUE(INDEX(Paste_Here!AK$2:AK$850, MATCH(B284, Paste_Here!A$2:A$850, 0))))), INDEX(Paste_Here!AK$2:AK$850, MATCH(B284, Paste_Here!A$2:A$850, 0)), ""), ""), "")</f>
        <v/>
      </c>
      <c r="DC284" s="66"/>
      <c r="DD284" s="75" t="str">
        <f>IFERROR(IF(B284&lt;&gt;"", IF(ISNUMBER(SEARCH("highrisk", LOWER(INDEX(Paste_Here!AL$2:AL$850, MATCH(B284, Paste_Here!A$2:A$850, 0))))), "High Risk", IF(ISNUMBER(SEARCH("lowrisk", LOWER(INDEX(Paste_Here!AL$2:AL$850, MATCH(B284, Paste_Here!A$2:A$850, 0))))), "Low Risk", IF(ISNUMBER(SEARCH("somerisk", LOWER(INDEX(Paste_Here!AL$2:AL$850, MATCH(B284, Paste_Here!A$2:A$850, 0))))), "Some Risk", IF(ISNUMBER(SEARCH("ot", LOWER(INDEX(Paste_Here!AL$2:AL$850, MATCH(B284, Paste_Here!A$2:A$850, 0))))), "OT", "")))), ""), "")</f>
        <v/>
      </c>
      <c r="DE284" s="66"/>
      <c r="DF284" s="75" t="str">
        <f>IFERROR(IF(B284&lt;&gt;"", IF(AND(INDEX(Paste_Here!AM$2:AM$850, MATCH(B284, Paste_Here!A$2:A$850, 0))&lt;&gt;"", ISNUMBER(VALUE(INDEX(Paste_Here!AM$2:AM$850, MATCH(B284, Paste_Here!A$2:A$850, 0))))), INDEX(Paste_Here!AM$2:AM$850, MATCH(B284, Paste_Here!A$2:A$850, 0)), ""), ""), "")</f>
        <v/>
      </c>
      <c r="DG284" s="66"/>
      <c r="DH284" s="75" t="str">
        <f>IFERROR(IF(B284&lt;&gt;"", IF(ISNUMBER(SEARCH("highrisk", LOWER(INDEX(Paste_Here!AN$2:AN$850, MATCH(B284, Paste_Here!A$2:A$850, 0))))), "High Risk", IF(ISNUMBER(SEARCH("lowrisk", LOWER(INDEX(Paste_Here!AN$2:AN$850, MATCH(B284, Paste_Here!A$2:A$850, 0))))), "Low Risk", IF(ISNUMBER(SEARCH("somerisk", LOWER(INDEX(Paste_Here!AN$2:AN$850, MATCH(B284, Paste_Here!A$2:A$850, 0))))), "Some Risk", IF(ISNUMBER(SEARCH("ot", LOWER(INDEX(Paste_Here!AN$2:AN$850, MATCH(B284, Paste_Here!A$2:A$850, 0))))), "OT", "")))), ""), "")</f>
        <v/>
      </c>
      <c r="DI284" s="66"/>
      <c r="DJ284" s="66"/>
      <c r="DK284" s="75" t="str">
        <f t="shared" si="57"/>
        <v/>
      </c>
      <c r="DL284" s="66"/>
      <c r="DM284" s="75" t="str">
        <f>IFERROR(IF(B284&lt;&gt;"", IF(AND(INDEX(Paste_Here!Q$2:Q$850, MATCH(B284, Paste_Here!A$2:A$850, 0))&lt;&gt;"", ISNUMBER(VALUE(INDEX(Paste_Here!Q$2:Q$850, MATCH(B284, Paste_Here!A$2:A$850, 0))))), INDEX(Paste_Here!Q$2:Q$850, MATCH(B284, Paste_Here!A$2:A$850, 0)), ""), ""), "")</f>
        <v/>
      </c>
      <c r="DN284" s="66"/>
      <c r="DO284" s="75" t="str">
        <f>IFERROR(IF(B284&lt;&gt;"", IF(ISNUMBER(SEARCH("highrisk", LOWER(INDEX(Paste_Here!R$2:R$850, MATCH(B284, Paste_Here!A$2:A$850, 0))))), "High Risk", IF(ISNUMBER(SEARCH("lowrisk", LOWER(INDEX(Paste_Here!R$2:R$850, MATCH(B284, Paste_Here!A$2:A$850, 0))))), "Low Risk", IF(ISNUMBER(SEARCH("somerisk", LOWER(INDEX(Paste_Here!R$2:R$850, MATCH(B284, Paste_Here!A$2:A$850, 0))))), "Some Risk", IF(ISNUMBER(SEARCH("ot", LOWER(INDEX(Paste_Here!R$2:R$850, MATCH(B284, Paste_Here!A$2:A$850, 0))))), "OT", "")))), ""), "")</f>
        <v/>
      </c>
      <c r="DP284" s="66"/>
      <c r="DQ284" s="93" t="str">
        <f>IFERROR(IF(B284&lt;&gt;"", IF(AND(INDEX(Paste_Here!S$2:S$850, MATCH(B284, Paste_Here!A$2:A$850, 0))&lt;&gt;"", ISNUMBER(VALUE(INDEX(Paste_Here!S$2:S$850, MATCH(B284, Paste_Here!A$2:A$850, 0))))), INDEX(Paste_Here!S$2:S$850, MATCH(B284, Paste_Here!A$2:A$850, 0)), ""), ""), "")</f>
        <v/>
      </c>
      <c r="DR284" s="66"/>
      <c r="DS284" s="75"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IF(ISNUMBER(SEARCH("ot", LOWER(INDEX(Paste_Here!T$2:T$850, MATCH(B284, Paste_Here!A$2:A$850, 0))))), "OT", "")))), ""), "")</f>
        <v/>
      </c>
      <c r="DT284" s="66"/>
      <c r="DU284" s="75" t="str">
        <f>IFERROR(IF(B284&lt;&gt;"", IF(AND(INDEX(Paste_Here!U$2:U$850, MATCH(B284, Paste_Here!A$2:A$850, 0))&lt;&gt;"", ISNUMBER(VALUE(INDEX(Paste_Here!U$2:U$850, MATCH(B284, Paste_Here!A$2:A$850, 0))))), INDEX(Paste_Here!U$2:U$850, MATCH(B284, Paste_Here!A$2:A$850, 0)), ""), ""), "")</f>
        <v/>
      </c>
      <c r="DV284" s="66"/>
      <c r="DW284" s="93" t="str">
        <f>IFERROR(IF(B284&lt;&gt;"", IF(ISNUMBER(SEARCH("highrisk", LOWER(INDEX(Paste_Here!V$2:V$850, MATCH(B284, Paste_Here!A$2:A$850, 0))))), "High Risk", IF(ISNUMBER(SEARCH("lowrisk", LOWER(INDEX(Paste_Here!V$2:V$850, MATCH(B284, Paste_Here!A$2:A$850, 0))))), "Low Risk", IF(ISNUMBER(SEARCH("somerisk", LOWER(INDEX(Paste_Here!V$2:V$850, MATCH(B284, Paste_Here!A$2:A$850, 0))))), "Some Risk", IF(ISNUMBER(SEARCH("ot", LOWER(INDEX(Paste_Here!V$2:V$850, MATCH(B284, Paste_Here!A$2:A$850, 0))))), "OT", "")))), ""), "")</f>
        <v/>
      </c>
      <c r="DX284" s="66"/>
      <c r="DY284" s="75" t="str">
        <f>IFERROR(IF(B284&lt;&gt;"", IF(AND(INDEX(Paste_Here!W$2:W$850, MATCH(B284, Paste_Here!A$2:A$850, 0))&lt;&gt;"", ISNUMBER(VALUE(INDEX(Paste_Here!W$2:W$850, MATCH(B284, Paste_Here!A$2:A$850, 0))))), INDEX(Paste_Here!W$2:W$850, MATCH(B284, Paste_Here!A$2:A$850, 0)), ""), ""), "")</f>
        <v/>
      </c>
      <c r="DZ284" s="66"/>
      <c r="EA284" s="75" t="str">
        <f>IFERROR(IF(B284&lt;&gt;"", IF(ISNUMBER(SEARCH("highrisk", LOWER(INDEX(Paste_Here!X$2:X$850, MATCH(B284, Paste_Here!A$2:A$850, 0))))), "High Risk", IF(ISNUMBER(SEARCH("lowrisk", LOWER(INDEX(Paste_Here!X$2:X$850, MATCH(B284, Paste_Here!A$2:A$850, 0))))), "Low Risk", IF(ISNUMBER(SEARCH("somerisk", LOWER(INDEX(Paste_Here!X$2:X$850, MATCH(B284, Paste_Here!A$2:A$850, 0))))), "Some Risk", IF(ISNUMBER(SEARCH("ot", LOWER(INDEX(Paste_Here!X$2:X$850, MATCH(B284, Paste_Here!A$2:A$850, 0))))), "OT", "")))), ""), "")</f>
        <v/>
      </c>
      <c r="EB284" s="66"/>
      <c r="EC284" s="66"/>
      <c r="ED284" s="75" t="str">
        <f t="shared" si="62"/>
        <v/>
      </c>
      <c r="EE284" s="66"/>
      <c r="EF284" s="75" t="str">
        <f>IFERROR(IF(B284&lt;&gt;"", IF(AND(INDEX(Paste_Here!AO$2:AO$850, MATCH(B284, Paste_Here!A$2:A$850, 0))&lt;&gt;"", ISNUMBER(VALUE(INDEX(Paste_Here!AO$2:AO$850, MATCH(B284, Paste_Here!A$2:A$850, 0))))), INDEX(Paste_Here!AO$2:AO$850, MATCH(B284, Paste_Here!A$2:A$850, 0)), ""), ""), "")</f>
        <v/>
      </c>
      <c r="EG284" s="66"/>
      <c r="EH284" s="75" t="str">
        <f>IFERROR(IF(B284&lt;&gt;"", IF(ISNUMBER(SEARCH("highrisk", LOWER(INDEX(Paste_Here!AP$2:AP$850, MATCH(B284, Paste_Here!A$2:A$850, 0))))), "High Risk", IF(ISNUMBER(SEARCH("lowrisk", LOWER(INDEX(Paste_Here!AP$2:AP$850, MATCH(B284, Paste_Here!A$2:A$850, 0))))), "Low Risk", IF(ISNUMBER(SEARCH("somerisk", LOWER(INDEX(Paste_Here!AP$2:AP$850, MATCH(B284, Paste_Here!A$2:A$850, 0))))), "Some Risk", IF(ISNUMBER(SEARCH("ot", LOWER(INDEX(Paste_Here!AP$2:AP$850, MATCH(B284, Paste_Here!A$2:A$850, 0))))), "OT", "")))), ""), "")</f>
        <v/>
      </c>
      <c r="EI284" s="66"/>
      <c r="EJ284" s="93"/>
      <c r="EK284" s="66"/>
      <c r="EL284" s="75" t="str">
        <f>IFERROR(IF(B284&lt;&gt;"", IF(AND(INDEX(Paste_Here!AQ$2:AQ$850, MATCH(B284, Paste_Here!A$2:A$850, 0))&lt;&gt;"", ISNUMBER(VALUE(INDEX(Paste_Here!AQ$2:AQ$850, MATCH(B284, Paste_Here!A$2:A$850, 0))))), INDEX(Paste_Here!AQ$2:AQ$850, MATCH(B284, Paste_Here!A$2:A$850, 0)), ""), ""), "")</f>
        <v/>
      </c>
      <c r="EM284" s="66"/>
      <c r="EN284" s="75" t="str">
        <f>IFERROR(IF(B284&lt;&gt;"", IF(ISNUMBER(SEARCH("highrisk", LOWER(INDEX(Paste_Here!AR$2:AR$850, MATCH(B284, Paste_Here!A$2:A$850, 0))))), "High Risk", IF(ISNUMBER(SEARCH("lowrisk", LOWER(INDEX(Paste_Here!AR$2:AR$850, MATCH(B284, Paste_Here!A$2:A$850, 0))))), "Low Risk", IF(ISNUMBER(SEARCH("somerisk", LOWER(INDEX(Paste_Here!AR$2:AR$850, MATCH(B284, Paste_Here!A$2:A$850, 0))))), "Some Risk", IF(ISNUMBER(SEARCH("ot", LOWER(INDEX(Paste_Here!AR$2:AR$850, MATCH(B284, Paste_Here!A$2:A$850, 0))))), "OT", "")))), ""), "")</f>
        <v/>
      </c>
      <c r="EO284" s="66"/>
      <c r="EP284" s="93"/>
      <c r="EQ284" s="66"/>
      <c r="ER284" s="75"/>
      <c r="ES284" s="66"/>
      <c r="ET284" s="75"/>
      <c r="EU284" s="66"/>
      <c r="EV284" s="66"/>
      <c r="EW284" s="75" t="str">
        <f t="shared" si="63"/>
        <v/>
      </c>
      <c r="EX284" s="66"/>
      <c r="EY284" s="75" t="str">
        <f>IFERROR(IF(B284&lt;&gt;"", IF(AND(INDEX(Paste_Here!Y$2:Y$850, MATCH(B284, Paste_Here!A$2:A$850, 0))&lt;&gt;"", ISNUMBER(VALUE(INDEX(Paste_Here!Y$2:Y$850, MATCH(B284, Paste_Here!A$2:A$850, 0))))), INDEX(Paste_Here!Y$2:Y$850, MATCH(B284, Paste_Here!A$2:A$850, 0)), ""), ""), "")</f>
        <v/>
      </c>
      <c r="EZ284" s="66"/>
      <c r="FA284" s="75" t="str">
        <f>IFERROR(IF(B284&lt;&gt;"", IF(ISNUMBER(SEARCH("highrisk", LOWER(INDEX(Paste_Here!Z$2:Z$850, MATCH(B284, Paste_Here!A$2:A$850, 0))))), "High Risk", IF(ISNUMBER(SEARCH("lowrisk", LOWER(INDEX(Paste_Here!Z$2:Z$850, MATCH(B284, Paste_Here!A$2:A$850, 0))))), "Low Risk", IF(ISNUMBER(SEARCH("somerisk", LOWER(INDEX(Paste_Here!Z$2:Z$850, MATCH(B284, Paste_Here!A$2:A$850, 0))))), "Some Risk", IF(ISNUMBER(SEARCH("ot", LOWER(INDEX(Paste_Here!Z$2:Z$850, MATCH(B284, Paste_Here!A$2:A$850, 0))))), "OT", "")))), ""), "")</f>
        <v/>
      </c>
      <c r="FB284" s="66"/>
      <c r="FC284" s="93"/>
      <c r="FD284" s="66"/>
      <c r="FE284" s="75" t="str">
        <f>IFERROR(IF(B284&lt;&gt;"", IF(AND(INDEX(Paste_Here!AA$2:AA$850, MATCH(B284, Paste_Here!A$2:A$850, 0))&lt;&gt;"", ISNUMBER(VALUE(INDEX(Paste_Here!AA$2:AA$850, MATCH(B284, Paste_Here!A$2:A$850, 0))))), INDEX(Paste_Here!AA$2:AA$850, MATCH(B284, Paste_Here!A$2:A$850, 0)), ""), ""), "")</f>
        <v/>
      </c>
      <c r="FF284" s="66"/>
      <c r="FG284" s="75" t="str">
        <f>IFERROR(IF(B284&lt;&gt;"", IF(ISNUMBER(SEARCH("highrisk", LOWER(INDEX(Paste_Here!AB$2:AB$850, MATCH(B284, Paste_Here!A$2:A$850, 0))))), "High Risk", IF(ISNUMBER(SEARCH("lowrisk", LOWER(INDEX(Paste_Here!AB$2:AB$850, MATCH(B284, Paste_Here!A$2:A$850, 0))))), "Low Risk", IF(ISNUMBER(SEARCH("somerisk", LOWER(INDEX(Paste_Here!AB$2:AB$850, MATCH(B284, Paste_Here!A$2:A$850, 0))))), "Some Risk", IF(ISNUMBER(SEARCH("ot", LOWER(INDEX(Paste_Here!AB$2:AB$850, MATCH(B284, Paste_Here!A$2:A$850, 0))))), "OT", "")))), ""), "")</f>
        <v/>
      </c>
      <c r="FH284" s="66"/>
      <c r="FI284" s="93"/>
      <c r="FJ284" s="66"/>
      <c r="FK284" s="75"/>
      <c r="FL284" s="66"/>
      <c r="FM284" s="75"/>
      <c r="FN284" s="66"/>
      <c r="FO284" s="66"/>
      <c r="FP284" s="75" t="str">
        <f t="shared" si="58"/>
        <v/>
      </c>
      <c r="FQ284" s="66"/>
      <c r="FR284" s="75" t="str">
        <f>IFERROR(IF(B284&lt;&gt;"", IF(ISNUMBER(SEARCH("s", LOWER(INDEX(Paste_Here!L$2:L$850, MATCH(B284, Paste_Here!A$2:A$850, 0))))), "Yes", IF(INDEX(Paste_Here!L$2:L$850, MATCH(B284, Paste_Here!A$2:A$850, 0))&lt;&gt;"", "No", "")), ""), "")</f>
        <v/>
      </c>
      <c r="FS284" s="66"/>
      <c r="FT284" s="75" t="str">
        <f>IFERROR(IF(B284&lt;&gt;"", IF(ISNUMBER(SEARCH("yes", LOWER(INDEX(Paste_Here!F$2:F$850, MATCH(B284, Paste_Here!A$2:A$850, 0))))), "Yes", IF(ISNUMBER(SEARCH("no", LOWER(INDEX(Paste_Here!F$2:F$850, MATCH(B284, Paste_Here!A$2:A$850, 0))))), "No", "")), ""), "")</f>
        <v/>
      </c>
      <c r="FU284" s="66"/>
      <c r="FV284" s="75" t="str">
        <f>IFERROR(IF(B284&lt;&gt;"", IF(ISNUMBER(SEARCH("english language learner", LOWER(INDEX(Paste_Here!C$2:C$850, MATCH(B284, Paste_Here!A$2:A$850, 0))))), "Yes", ""), ""), "")</f>
        <v/>
      </c>
      <c r="FW284" s="66"/>
      <c r="FX284" s="75" t="str">
        <f>IFERROR(IF(B284&lt;&gt;"", IF(OR(ISNUMBER(SEARCH("b", LOWER(INDEX(Paste_Here!J$2:J$850, MATCH(B284, Paste_Here!A$2:A$850, 0))))), ISNUMBER(SEARCH("h", LOWER(INDEX(Paste_Here!J$2:J$850, MATCH(B284, Paste_Here!A$2:A$850, 0))))), ISNUMBER(SEARCH("i", LOWER(INDEX(Paste_Here!J$2:J$850, MATCH(B284, Paste_Here!A$2:A$850, 0)))))), "Yes", IF(INDEX(Paste_Here!J$2:J$850, MATCH(B284, Paste_Here!A$2:A$850, 0))&lt;&gt;"", "No", "")), ""), "")</f>
        <v/>
      </c>
      <c r="FY284" s="66"/>
      <c r="FZ284" s="75" t="str">
        <f>IFERROR(IF(B284&lt;&gt;"", IF(ISNUMBER(SEARCH("yes", LOWER(INDEX(Paste_Here!K$2:K$850, MATCH(B284, Paste_Here!A$2:A$850, 0))))), "Yes", IF(ISNUMBER(SEARCH("no", LOWER(INDEX(Paste_Here!K$2:K$850, MATCH(B284, Paste_Here!A$2:A$850, 0))))), "No", "")), ""), "")</f>
        <v/>
      </c>
      <c r="GA284" s="66"/>
      <c r="GB284" s="75" t="str">
        <f>IFERROR(IF(B284&lt;&gt;"", IF(ISNUMBER(SEARCH("transitional 2", LOWER(INDEX(Paste_Here!C$2:C$850, MATCH(B284, Paste_Here!A$2:A$850, 0))))), "T2",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GC284" s="66"/>
      <c r="GD284" s="75"/>
      <c r="GE284" s="66"/>
      <c r="GF284" s="75"/>
      <c r="GG284" s="66"/>
      <c r="GH284" s="75"/>
      <c r="GI284" s="66"/>
      <c r="GK284" s="1" t="str" cm="1">
        <f t="array" ref="GK284">IFERROR(INDEX(Paste_Here!$B$2:$B$850, MATCH(0, COUNTIF(GK$4:GK283, Paste_Here!$B$2:$B$850) + IF(Paste_Here!$B$2:$B$850="", 1, 0), 0)), "")</f>
        <v/>
      </c>
      <c r="GL284" s="1" t="str">
        <f>IF(GK284&lt;&gt;"", INDEX(Paste_Here!$A$2:$A$850, MATCH(GK284, Paste_Here!$B$2:$B$850, 0)), "")</f>
        <v/>
      </c>
      <c r="GM284" s="1" t="str">
        <f t="shared" si="64"/>
        <v/>
      </c>
      <c r="GN284" s="1" t="str" cm="1">
        <f t="array" ref="GN284">IFERROR(INDEX($GM$5:$GM$850, MATCH(SMALL(IF($GM$5:$GM$850&lt;&gt;"", COUNTIF($GM$5:$GM$850, "&lt;"&amp;$GM$5:$GM$850)+1), ROW()-ROW($GN$5)+1), COUNTIF($GM$5:$GM$850, "&lt;"&amp;$GM$5:$GM$850)+1, 0)), "")</f>
        <v/>
      </c>
    </row>
    <row r="285" spans="1:196">
      <c r="A285" s="66"/>
      <c r="B285" s="75" t="str">
        <f t="shared" si="52"/>
        <v/>
      </c>
      <c r="C285" s="66"/>
      <c r="D285" s="75" t="str">
        <f>IFERROR(IF(AND(INDEX(Paste_Here!N$2:N$850, MATCH(B285, Paste_Here!A$2:A$850, 0)) = ""), "", IF(UPPER(INDEX(Paste_Here!N$2:N$850, MATCH(B285, Paste_Here!A$2:A$850, 0))) = "YES", "Yes", IF(UPPER(INDEX(Paste_Here!N$2:N$850, MATCH(B285, Paste_Here!A$2:A$850, 0))) = "NO", "No", ""))), "")</f>
        <v/>
      </c>
      <c r="E285" s="66"/>
      <c r="F285" s="75" t="str">
        <f t="shared" si="59"/>
        <v/>
      </c>
      <c r="G285" s="66"/>
      <c r="H285" s="75" t="str">
        <f t="shared" si="60"/>
        <v/>
      </c>
      <c r="I285" s="66"/>
      <c r="J285" s="75" t="str">
        <f t="shared" si="61"/>
        <v/>
      </c>
      <c r="K285" s="66"/>
      <c r="L285" s="75"/>
      <c r="M285" s="66"/>
      <c r="N285" s="75" t="str">
        <f>IFERROR(IF(B285&lt;&gt;"", IF(AND(INDEX(Paste_Here!AW$2:AW$850, MATCH(B285, Paste_Here!A$2:A$850, 0))&lt;&gt;"", ISNUMBER(VALUE(INDEX(Paste_Here!AW$2:AW$850, MATCH(B285, Paste_Here!A$2:A$850, 0))))), INDEX(Paste_Here!AW$2:AW$850, MATCH(B285, Paste_Here!A$2:A$850, 0)), ""), ""), "")</f>
        <v/>
      </c>
      <c r="O285" s="66"/>
      <c r="P285" s="75" t="str">
        <f>IFERROR(IF(B285&lt;&gt;"", IF(AND(INDEX(Paste_Here!AX$2:AX$850, MATCH(B285, Paste_Here!A$2:A$850, 0))&lt;&gt;"", ISNUMBER(VALUE(INDEX(Paste_Here!AX$2:AX$850, MATCH(B285, Paste_Here!A$2:A$850, 0))))), INDEX(Paste_Here!AX$2:AX$850, MATCH(B285, Paste_Here!A$2:A$850, 0)), ""), ""), "")</f>
        <v/>
      </c>
      <c r="Q285" s="66"/>
      <c r="R285" s="75" t="str">
        <f>IFERROR(IF(B285&lt;&gt;"", IF(AND(INDEX(Paste_Here!AU$2:AU$850, MATCH(B285, Paste_Here!A$2:A$850, 0))&lt;&gt;"", ISNUMBER(VALUE(INDEX(Paste_Here!AU$2:AU$850, MATCH(B285, Paste_Here!A$2:A$850, 0))))), INDEX(Paste_Here!AU$2:AU$850, MATCH(B285, Paste_Here!A$2:A$850, 0)), ""), ""), "")</f>
        <v/>
      </c>
      <c r="S285" s="66"/>
      <c r="T285" s="75" t="str">
        <f>IFERROR(IF(B285&lt;&gt;"", IF(AND(INDEX(Paste_Here!AV$2:AV$850, MATCH(B285, Paste_Here!A$2:A$850, 0))&lt;&gt;"", ISNUMBER(VALUE(INDEX(Paste_Here!AV$2:AV$850, MATCH(B285, Paste_Here!A$2:A$850, 0))))), INDEX(Paste_Here!AV$2:AV$850, MATCH(B285, Paste_Here!A$2:A$850, 0)), ""), ""), "")</f>
        <v/>
      </c>
      <c r="U285" s="66"/>
      <c r="W285" s="66"/>
      <c r="Y285" s="66"/>
      <c r="Z285" s="66"/>
      <c r="AA285" s="75" t="str">
        <f t="shared" si="53"/>
        <v/>
      </c>
      <c r="AB285" s="66"/>
      <c r="AC285" s="75"/>
      <c r="AD285" s="66"/>
      <c r="AE285" s="98"/>
      <c r="AF285" s="66"/>
      <c r="AG285" s="75"/>
      <c r="AH285" s="66"/>
      <c r="AI285" s="75" t="str">
        <f>IFERROR(IF(B285&lt;&gt;"", IF(AND(INDEX(Paste_Here!AC$2:AC$850, MATCH(B285, Paste_Here!A$2:A$850, 0))&lt;&gt;"", ISNUMBER(VALUE(INDEX(Paste_Here!AC$2:AC$850, MATCH(B285, Paste_Here!A$2:A$850, 0))))), INDEX(Paste_Here!AC$2:AC$850, MATCH(B285, Paste_Here!A$2:A$850, 0)), ""), ""), "")</f>
        <v/>
      </c>
      <c r="AJ285" s="66"/>
      <c r="AK285" s="75" t="str">
        <f>IFERROR(IF(B285&lt;&gt;"", IF(ISNUMBER(SEARCH("highrisk", LOWER(INDEX(Paste_Here!AD$2:AD$850, MATCH(B285, Paste_Here!A$2:A$850, 0))))), "High Risk", IF(ISNUMBER(SEARCH("lowrisk", LOWER(INDEX(Paste_Here!AD$2:AD$850, MATCH(B285, Paste_Here!A$2:A$850, 0))))), "Low Risk", IF(ISNUMBER(SEARCH("somerisk", LOWER(INDEX(Paste_Here!AD$2:AD$850, MATCH(B285, Paste_Here!A$2:A$850, 0))))), "Some Risk", IF(ISNUMBER(SEARCH("ot", LOWER(INDEX(Paste_Here!AD$2:AD$850, MATCH(B285, Paste_Here!A$2:A$850, 0))))), "OT", "")))), ""), "")</f>
        <v/>
      </c>
      <c r="AL285" s="66"/>
      <c r="AM285" s="75"/>
      <c r="AN285" s="66"/>
      <c r="AO285" s="75" t="str">
        <f>IFERROR(IF(B285&lt;&gt;"", IF(AND(INDEX(Paste_Here!M$2:M$850, MATCH(B285, Paste_Here!A$2:A$850, 0))&lt;&gt;"", ISNUMBER(VALUE(INDEX(Paste_Here!M$2:M$850, MATCH(B285, Paste_Here!A$2:A$850, 0))))), INDEX(Paste_Here!M$2:M$850, MATCH(B285, Paste_Here!A$2:A$850, 0)), ""), ""), "")</f>
        <v/>
      </c>
      <c r="AP285" s="66"/>
      <c r="AQ285" s="75" t="str">
        <f>IFERROR(IF(B285&lt;&gt;"", IF(ISNUMBER(SEARCH("highrisk", LOWER(INDEX(Paste_Here!N$2:N$850, MATCH(B285, Paste_Here!A$2:A$850, 0))))), "High Risk", IF(ISNUMBER(SEARCH("lowrisk", LOWER(INDEX(Paste_Here!N$2:N$850, MATCH(B285, Paste_Here!A$2:A$850, 0))))), "Low Risk", IF(ISNUMBER(SEARCH("somerisk", LOWER(INDEX(Paste_Here!N$2:N$850, MATCH(B285, Paste_Here!A$2:A$850, 0))))), "Some Risk", IF(ISNUMBER(SEARCH("ot", LOWER(INDEX(Paste_Here!N$2:N$850, MATCH(B285, Paste_Here!A$2:A$850, 0))))), "OT", "")))), ""), "")</f>
        <v/>
      </c>
      <c r="AT285" s="66"/>
      <c r="AU285" s="103"/>
      <c r="AV285" s="66"/>
      <c r="AW285" s="66"/>
      <c r="AX285" s="75" t="str">
        <f t="shared" si="54"/>
        <v/>
      </c>
      <c r="AY285" s="66"/>
      <c r="AZ285" s="75"/>
      <c r="BA285" s="66"/>
      <c r="BB285" s="75"/>
      <c r="BC285" s="66"/>
      <c r="BD285" s="75"/>
      <c r="BE285" s="66"/>
      <c r="BF285" s="75" t="str">
        <f>IFERROR(IF(B285&lt;&gt;"", IF(AND(INDEX(Paste_Here!AE$2:AE$850, MATCH(B285, Paste_Here!A$2:A$850, 0))&lt;&gt;"", ISNUMBER(VALUE(INDEX(Paste_Here!AE$2:AE$850, MATCH(B285, Paste_Here!A$2:A$850, 0))))), INDEX(Paste_Here!AE$2:AE$850, MATCH(B285, Paste_Here!A$2:A$850, 0)), ""), ""), "")</f>
        <v/>
      </c>
      <c r="BG285" s="66"/>
      <c r="BH285" s="75" t="str">
        <f>IFERROR(IF(B285&lt;&gt;"", IF(ISNUMBER(SEARCH("highrisk", LOWER(INDEX(Paste_Here!AF$2:AF$850, MATCH(B285, Paste_Here!A$2:A$850, 0))))), "High Risk", IF(ISNUMBER(SEARCH("lowrisk", LOWER(INDEX(Paste_Here!AF$2:AF$850, MATCH(B285, Paste_Here!A$2:A$850, 0))))), "Low Risk", IF(ISNUMBER(SEARCH("somerisk", LOWER(INDEX(Paste_Here!AF$2:AF$850, MATCH(B285, Paste_Here!A$2:A$850, 0))))), "Some Risk", IF(ISNUMBER(SEARCH("ot", LOWER(INDEX(Paste_Here!AF$2:AF$850, MATCH(B285, Paste_Here!A$2:A$850, 0))))), "OT", "")))), ""), "")</f>
        <v/>
      </c>
      <c r="BI285" s="66"/>
      <c r="BJ285" s="75"/>
      <c r="BK285" s="66"/>
      <c r="BL285" s="75" t="str">
        <f>IFERROR(IF(B285&lt;&gt;"", IF(AND(INDEX(Paste_Here!O$2:O$850, MATCH(B285, Paste_Here!A$2:A$850, 0))&lt;&gt;"", ISNUMBER(VALUE(INDEX(Paste_Here!O$2:O$850, MATCH(B285, Paste_Here!A$2:A$850, 0))))), INDEX(Paste_Here!O$2:O$850, MATCH(B285, Paste_Here!A$2:A$850, 0)), ""), ""), "")</f>
        <v/>
      </c>
      <c r="BM285" s="66"/>
      <c r="BN285" s="75" t="str">
        <f>IFERROR(IF(B285&lt;&gt;"", IF(ISNUMBER(SEARCH("highrisk", LOWER(INDEX(Paste_Here!P$2:P$850, MATCH(B285, Paste_Here!A$2:A$850, 0))))), "High Risk", IF(ISNUMBER(SEARCH("lowrisk", LOWER(INDEX(Paste_Here!P$2:P$850, MATCH(B285, Paste_Here!A$2:A$850, 0))))), "Low Risk", IF(ISNUMBER(SEARCH("somerisk", LOWER(INDEX(Paste_Here!P$2:P$850, MATCH(B285, Paste_Here!A$2:A$850, 0))))), "Some Risk", IF(ISNUMBER(SEARCH("ot", LOWER(INDEX(Paste_Here!P$2:P$850, MATCH(B285, Paste_Here!A$2:A$850, 0))))), "OT", "")))), ""), "")</f>
        <v/>
      </c>
      <c r="BQ285" s="66"/>
      <c r="BR285" s="75"/>
      <c r="BS285" s="66"/>
      <c r="BT285" s="66"/>
      <c r="BU285" s="75" t="str">
        <f t="shared" si="55"/>
        <v/>
      </c>
      <c r="BV285" s="66"/>
      <c r="BW285" s="75"/>
      <c r="BX285" s="66"/>
      <c r="BY285" s="75"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BZ285" s="66"/>
      <c r="CA285" s="75"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CB285" s="66"/>
      <c r="CC285" s="75"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CD285" s="66"/>
      <c r="CE285" s="75"/>
      <c r="CF285" s="66"/>
      <c r="CK285" s="75"/>
      <c r="CL285" s="66"/>
      <c r="CM285" s="75"/>
      <c r="CN285" s="66"/>
      <c r="CO285" s="75"/>
      <c r="CP285" s="66"/>
      <c r="CQ285" s="66"/>
      <c r="CR285" s="75" t="str">
        <f t="shared" si="56"/>
        <v/>
      </c>
      <c r="CS285" s="66"/>
      <c r="CT285" s="75"/>
      <c r="CU285" s="66"/>
      <c r="CV285" s="75"/>
      <c r="CW285" s="66"/>
      <c r="CX285" s="75"/>
      <c r="CY285" s="66"/>
      <c r="CZ285" s="75"/>
      <c r="DA285" s="66"/>
      <c r="DB285" s="75" t="str">
        <f>IFERROR(IF(B285&lt;&gt;"", IF(AND(INDEX(Paste_Here!AK$2:AK$850, MATCH(B285, Paste_Here!A$2:A$850, 0))&lt;&gt;"", ISNUMBER(VALUE(INDEX(Paste_Here!AK$2:AK$850, MATCH(B285, Paste_Here!A$2:A$850, 0))))), INDEX(Paste_Here!AK$2:AK$850, MATCH(B285, Paste_Here!A$2:A$850, 0)), ""), ""), "")</f>
        <v/>
      </c>
      <c r="DC285" s="66"/>
      <c r="DD285" s="75" t="str">
        <f>IFERROR(IF(B285&lt;&gt;"", IF(ISNUMBER(SEARCH("highrisk", LOWER(INDEX(Paste_Here!AL$2:AL$850, MATCH(B285, Paste_Here!A$2:A$850, 0))))), "High Risk", IF(ISNUMBER(SEARCH("lowrisk", LOWER(INDEX(Paste_Here!AL$2:AL$850, MATCH(B285, Paste_Here!A$2:A$850, 0))))), "Low Risk", IF(ISNUMBER(SEARCH("somerisk", LOWER(INDEX(Paste_Here!AL$2:AL$850, MATCH(B285, Paste_Here!A$2:A$850, 0))))), "Some Risk", IF(ISNUMBER(SEARCH("ot", LOWER(INDEX(Paste_Here!AL$2:AL$850, MATCH(B285, Paste_Here!A$2:A$850, 0))))), "OT", "")))), ""), "")</f>
        <v/>
      </c>
      <c r="DE285" s="66"/>
      <c r="DF285" s="75" t="str">
        <f>IFERROR(IF(B285&lt;&gt;"", IF(AND(INDEX(Paste_Here!AM$2:AM$850, MATCH(B285, Paste_Here!A$2:A$850, 0))&lt;&gt;"", ISNUMBER(VALUE(INDEX(Paste_Here!AM$2:AM$850, MATCH(B285, Paste_Here!A$2:A$850, 0))))), INDEX(Paste_Here!AM$2:AM$850, MATCH(B285, Paste_Here!A$2:A$850, 0)), ""), ""), "")</f>
        <v/>
      </c>
      <c r="DG285" s="66"/>
      <c r="DH285" s="75" t="str">
        <f>IFERROR(IF(B285&lt;&gt;"", IF(ISNUMBER(SEARCH("highrisk", LOWER(INDEX(Paste_Here!AN$2:AN$850, MATCH(B285, Paste_Here!A$2:A$850, 0))))), "High Risk", IF(ISNUMBER(SEARCH("lowrisk", LOWER(INDEX(Paste_Here!AN$2:AN$850, MATCH(B285, Paste_Here!A$2:A$850, 0))))), "Low Risk", IF(ISNUMBER(SEARCH("somerisk", LOWER(INDEX(Paste_Here!AN$2:AN$850, MATCH(B285, Paste_Here!A$2:A$850, 0))))), "Some Risk", IF(ISNUMBER(SEARCH("ot", LOWER(INDEX(Paste_Here!AN$2:AN$850, MATCH(B285, Paste_Here!A$2:A$850, 0))))), "OT", "")))), ""), "")</f>
        <v/>
      </c>
      <c r="DI285" s="66"/>
      <c r="DJ285" s="66"/>
      <c r="DK285" s="75" t="str">
        <f t="shared" si="57"/>
        <v/>
      </c>
      <c r="DL285" s="66"/>
      <c r="DM285" s="75" t="str">
        <f>IFERROR(IF(B285&lt;&gt;"", IF(AND(INDEX(Paste_Here!Q$2:Q$850, MATCH(B285, Paste_Here!A$2:A$850, 0))&lt;&gt;"", ISNUMBER(VALUE(INDEX(Paste_Here!Q$2:Q$850, MATCH(B285, Paste_Here!A$2:A$850, 0))))), INDEX(Paste_Here!Q$2:Q$850, MATCH(B285, Paste_Here!A$2:A$850, 0)), ""), ""), "")</f>
        <v/>
      </c>
      <c r="DN285" s="66"/>
      <c r="DO285" s="75" t="str">
        <f>IFERROR(IF(B285&lt;&gt;"", IF(ISNUMBER(SEARCH("highrisk", LOWER(INDEX(Paste_Here!R$2:R$850, MATCH(B285, Paste_Here!A$2:A$850, 0))))), "High Risk", IF(ISNUMBER(SEARCH("lowrisk", LOWER(INDEX(Paste_Here!R$2:R$850, MATCH(B285, Paste_Here!A$2:A$850, 0))))), "Low Risk", IF(ISNUMBER(SEARCH("somerisk", LOWER(INDEX(Paste_Here!R$2:R$850, MATCH(B285, Paste_Here!A$2:A$850, 0))))), "Some Risk", IF(ISNUMBER(SEARCH("ot", LOWER(INDEX(Paste_Here!R$2:R$850, MATCH(B285, Paste_Here!A$2:A$850, 0))))), "OT", "")))), ""), "")</f>
        <v/>
      </c>
      <c r="DP285" s="66"/>
      <c r="DQ285" s="93" t="str">
        <f>IFERROR(IF(B285&lt;&gt;"", IF(AND(INDEX(Paste_Here!S$2:S$850, MATCH(B285, Paste_Here!A$2:A$850, 0))&lt;&gt;"", ISNUMBER(VALUE(INDEX(Paste_Here!S$2:S$850, MATCH(B285, Paste_Here!A$2:A$850, 0))))), INDEX(Paste_Here!S$2:S$850, MATCH(B285, Paste_Here!A$2:A$850, 0)), ""), ""), "")</f>
        <v/>
      </c>
      <c r="DR285" s="66"/>
      <c r="DS285" s="75"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IF(ISNUMBER(SEARCH("ot", LOWER(INDEX(Paste_Here!T$2:T$850, MATCH(B285, Paste_Here!A$2:A$850, 0))))), "OT", "")))), ""), "")</f>
        <v/>
      </c>
      <c r="DT285" s="66"/>
      <c r="DU285" s="75" t="str">
        <f>IFERROR(IF(B285&lt;&gt;"", IF(AND(INDEX(Paste_Here!U$2:U$850, MATCH(B285, Paste_Here!A$2:A$850, 0))&lt;&gt;"", ISNUMBER(VALUE(INDEX(Paste_Here!U$2:U$850, MATCH(B285, Paste_Here!A$2:A$850, 0))))), INDEX(Paste_Here!U$2:U$850, MATCH(B285, Paste_Here!A$2:A$850, 0)), ""), ""), "")</f>
        <v/>
      </c>
      <c r="DV285" s="66"/>
      <c r="DW285" s="93" t="str">
        <f>IFERROR(IF(B285&lt;&gt;"", IF(ISNUMBER(SEARCH("highrisk", LOWER(INDEX(Paste_Here!V$2:V$850, MATCH(B285, Paste_Here!A$2:A$850, 0))))), "High Risk", IF(ISNUMBER(SEARCH("lowrisk", LOWER(INDEX(Paste_Here!V$2:V$850, MATCH(B285, Paste_Here!A$2:A$850, 0))))), "Low Risk", IF(ISNUMBER(SEARCH("somerisk", LOWER(INDEX(Paste_Here!V$2:V$850, MATCH(B285, Paste_Here!A$2:A$850, 0))))), "Some Risk", IF(ISNUMBER(SEARCH("ot", LOWER(INDEX(Paste_Here!V$2:V$850, MATCH(B285, Paste_Here!A$2:A$850, 0))))), "OT", "")))), ""), "")</f>
        <v/>
      </c>
      <c r="DX285" s="66"/>
      <c r="DY285" s="75" t="str">
        <f>IFERROR(IF(B285&lt;&gt;"", IF(AND(INDEX(Paste_Here!W$2:W$850, MATCH(B285, Paste_Here!A$2:A$850, 0))&lt;&gt;"", ISNUMBER(VALUE(INDEX(Paste_Here!W$2:W$850, MATCH(B285, Paste_Here!A$2:A$850, 0))))), INDEX(Paste_Here!W$2:W$850, MATCH(B285, Paste_Here!A$2:A$850, 0)), ""), ""), "")</f>
        <v/>
      </c>
      <c r="DZ285" s="66"/>
      <c r="EA285" s="75" t="str">
        <f>IFERROR(IF(B285&lt;&gt;"", IF(ISNUMBER(SEARCH("highrisk", LOWER(INDEX(Paste_Here!X$2:X$850, MATCH(B285, Paste_Here!A$2:A$850, 0))))), "High Risk", IF(ISNUMBER(SEARCH("lowrisk", LOWER(INDEX(Paste_Here!X$2:X$850, MATCH(B285, Paste_Here!A$2:A$850, 0))))), "Low Risk", IF(ISNUMBER(SEARCH("somerisk", LOWER(INDEX(Paste_Here!X$2:X$850, MATCH(B285, Paste_Here!A$2:A$850, 0))))), "Some Risk", IF(ISNUMBER(SEARCH("ot", LOWER(INDEX(Paste_Here!X$2:X$850, MATCH(B285, Paste_Here!A$2:A$850, 0))))), "OT", "")))), ""), "")</f>
        <v/>
      </c>
      <c r="EB285" s="66"/>
      <c r="EC285" s="66"/>
      <c r="ED285" s="75" t="str">
        <f t="shared" si="62"/>
        <v/>
      </c>
      <c r="EE285" s="66"/>
      <c r="EF285" s="75" t="str">
        <f>IFERROR(IF(B285&lt;&gt;"", IF(AND(INDEX(Paste_Here!AO$2:AO$850, MATCH(B285, Paste_Here!A$2:A$850, 0))&lt;&gt;"", ISNUMBER(VALUE(INDEX(Paste_Here!AO$2:AO$850, MATCH(B285, Paste_Here!A$2:A$850, 0))))), INDEX(Paste_Here!AO$2:AO$850, MATCH(B285, Paste_Here!A$2:A$850, 0)), ""), ""), "")</f>
        <v/>
      </c>
      <c r="EG285" s="66"/>
      <c r="EH285" s="75" t="str">
        <f>IFERROR(IF(B285&lt;&gt;"", IF(ISNUMBER(SEARCH("highrisk", LOWER(INDEX(Paste_Here!AP$2:AP$850, MATCH(B285, Paste_Here!A$2:A$850, 0))))), "High Risk", IF(ISNUMBER(SEARCH("lowrisk", LOWER(INDEX(Paste_Here!AP$2:AP$850, MATCH(B285, Paste_Here!A$2:A$850, 0))))), "Low Risk", IF(ISNUMBER(SEARCH("somerisk", LOWER(INDEX(Paste_Here!AP$2:AP$850, MATCH(B285, Paste_Here!A$2:A$850, 0))))), "Some Risk", IF(ISNUMBER(SEARCH("ot", LOWER(INDEX(Paste_Here!AP$2:AP$850, MATCH(B285, Paste_Here!A$2:A$850, 0))))), "OT", "")))), ""), "")</f>
        <v/>
      </c>
      <c r="EI285" s="66"/>
      <c r="EJ285" s="93"/>
      <c r="EK285" s="66"/>
      <c r="EL285" s="75" t="str">
        <f>IFERROR(IF(B285&lt;&gt;"", IF(AND(INDEX(Paste_Here!AQ$2:AQ$850, MATCH(B285, Paste_Here!A$2:A$850, 0))&lt;&gt;"", ISNUMBER(VALUE(INDEX(Paste_Here!AQ$2:AQ$850, MATCH(B285, Paste_Here!A$2:A$850, 0))))), INDEX(Paste_Here!AQ$2:AQ$850, MATCH(B285, Paste_Here!A$2:A$850, 0)), ""), ""), "")</f>
        <v/>
      </c>
      <c r="EM285" s="66"/>
      <c r="EN285" s="75" t="str">
        <f>IFERROR(IF(B285&lt;&gt;"", IF(ISNUMBER(SEARCH("highrisk", LOWER(INDEX(Paste_Here!AR$2:AR$850, MATCH(B285, Paste_Here!A$2:A$850, 0))))), "High Risk", IF(ISNUMBER(SEARCH("lowrisk", LOWER(INDEX(Paste_Here!AR$2:AR$850, MATCH(B285, Paste_Here!A$2:A$850, 0))))), "Low Risk", IF(ISNUMBER(SEARCH("somerisk", LOWER(INDEX(Paste_Here!AR$2:AR$850, MATCH(B285, Paste_Here!A$2:A$850, 0))))), "Some Risk", IF(ISNUMBER(SEARCH("ot", LOWER(INDEX(Paste_Here!AR$2:AR$850, MATCH(B285, Paste_Here!A$2:A$850, 0))))), "OT", "")))), ""), "")</f>
        <v/>
      </c>
      <c r="EO285" s="66"/>
      <c r="EP285" s="93"/>
      <c r="EQ285" s="66"/>
      <c r="ER285" s="75"/>
      <c r="ES285" s="66"/>
      <c r="ET285" s="75"/>
      <c r="EU285" s="66"/>
      <c r="EV285" s="66"/>
      <c r="EW285" s="75" t="str">
        <f t="shared" si="63"/>
        <v/>
      </c>
      <c r="EX285" s="66"/>
      <c r="EY285" s="75" t="str">
        <f>IFERROR(IF(B285&lt;&gt;"", IF(AND(INDEX(Paste_Here!Y$2:Y$850, MATCH(B285, Paste_Here!A$2:A$850, 0))&lt;&gt;"", ISNUMBER(VALUE(INDEX(Paste_Here!Y$2:Y$850, MATCH(B285, Paste_Here!A$2:A$850, 0))))), INDEX(Paste_Here!Y$2:Y$850, MATCH(B285, Paste_Here!A$2:A$850, 0)), ""), ""), "")</f>
        <v/>
      </c>
      <c r="EZ285" s="66"/>
      <c r="FA285" s="75" t="str">
        <f>IFERROR(IF(B285&lt;&gt;"", IF(ISNUMBER(SEARCH("highrisk", LOWER(INDEX(Paste_Here!Z$2:Z$850, MATCH(B285, Paste_Here!A$2:A$850, 0))))), "High Risk", IF(ISNUMBER(SEARCH("lowrisk", LOWER(INDEX(Paste_Here!Z$2:Z$850, MATCH(B285, Paste_Here!A$2:A$850, 0))))), "Low Risk", IF(ISNUMBER(SEARCH("somerisk", LOWER(INDEX(Paste_Here!Z$2:Z$850, MATCH(B285, Paste_Here!A$2:A$850, 0))))), "Some Risk", IF(ISNUMBER(SEARCH("ot", LOWER(INDEX(Paste_Here!Z$2:Z$850, MATCH(B285, Paste_Here!A$2:A$850, 0))))), "OT", "")))), ""), "")</f>
        <v/>
      </c>
      <c r="FB285" s="66"/>
      <c r="FC285" s="93"/>
      <c r="FD285" s="66"/>
      <c r="FE285" s="75" t="str">
        <f>IFERROR(IF(B285&lt;&gt;"", IF(AND(INDEX(Paste_Here!AA$2:AA$850, MATCH(B285, Paste_Here!A$2:A$850, 0))&lt;&gt;"", ISNUMBER(VALUE(INDEX(Paste_Here!AA$2:AA$850, MATCH(B285, Paste_Here!A$2:A$850, 0))))), INDEX(Paste_Here!AA$2:AA$850, MATCH(B285, Paste_Here!A$2:A$850, 0)), ""), ""), "")</f>
        <v/>
      </c>
      <c r="FF285" s="66"/>
      <c r="FG285" s="75" t="str">
        <f>IFERROR(IF(B285&lt;&gt;"", IF(ISNUMBER(SEARCH("highrisk", LOWER(INDEX(Paste_Here!AB$2:AB$850, MATCH(B285, Paste_Here!A$2:A$850, 0))))), "High Risk", IF(ISNUMBER(SEARCH("lowrisk", LOWER(INDEX(Paste_Here!AB$2:AB$850, MATCH(B285, Paste_Here!A$2:A$850, 0))))), "Low Risk", IF(ISNUMBER(SEARCH("somerisk", LOWER(INDEX(Paste_Here!AB$2:AB$850, MATCH(B285, Paste_Here!A$2:A$850, 0))))), "Some Risk", IF(ISNUMBER(SEARCH("ot", LOWER(INDEX(Paste_Here!AB$2:AB$850, MATCH(B285, Paste_Here!A$2:A$850, 0))))), "OT", "")))), ""), "")</f>
        <v/>
      </c>
      <c r="FH285" s="66"/>
      <c r="FI285" s="93"/>
      <c r="FJ285" s="66"/>
      <c r="FK285" s="75"/>
      <c r="FL285" s="66"/>
      <c r="FM285" s="75"/>
      <c r="FN285" s="66"/>
      <c r="FO285" s="66"/>
      <c r="FP285" s="75" t="str">
        <f t="shared" si="58"/>
        <v/>
      </c>
      <c r="FQ285" s="66"/>
      <c r="FR285" s="75" t="str">
        <f>IFERROR(IF(B285&lt;&gt;"", IF(ISNUMBER(SEARCH("s", LOWER(INDEX(Paste_Here!L$2:L$850, MATCH(B285, Paste_Here!A$2:A$850, 0))))), "Yes", IF(INDEX(Paste_Here!L$2:L$850, MATCH(B285, Paste_Here!A$2:A$850, 0))&lt;&gt;"", "No", "")), ""), "")</f>
        <v/>
      </c>
      <c r="FS285" s="66"/>
      <c r="FT285" s="75" t="str">
        <f>IFERROR(IF(B285&lt;&gt;"", IF(ISNUMBER(SEARCH("yes", LOWER(INDEX(Paste_Here!F$2:F$850, MATCH(B285, Paste_Here!A$2:A$850, 0))))), "Yes", IF(ISNUMBER(SEARCH("no", LOWER(INDEX(Paste_Here!F$2:F$850, MATCH(B285, Paste_Here!A$2:A$850, 0))))), "No", "")), ""), "")</f>
        <v/>
      </c>
      <c r="FU285" s="66"/>
      <c r="FV285" s="75" t="str">
        <f>IFERROR(IF(B285&lt;&gt;"", IF(ISNUMBER(SEARCH("english language learner", LOWER(INDEX(Paste_Here!C$2:C$850, MATCH(B285, Paste_Here!A$2:A$850, 0))))), "Yes", ""), ""), "")</f>
        <v/>
      </c>
      <c r="FW285" s="66"/>
      <c r="FX285" s="75" t="str">
        <f>IFERROR(IF(B285&lt;&gt;"", IF(OR(ISNUMBER(SEARCH("b", LOWER(INDEX(Paste_Here!J$2:J$850, MATCH(B285, Paste_Here!A$2:A$850, 0))))), ISNUMBER(SEARCH("h", LOWER(INDEX(Paste_Here!J$2:J$850, MATCH(B285, Paste_Here!A$2:A$850, 0))))), ISNUMBER(SEARCH("i", LOWER(INDEX(Paste_Here!J$2:J$850, MATCH(B285, Paste_Here!A$2:A$850, 0)))))), "Yes", IF(INDEX(Paste_Here!J$2:J$850, MATCH(B285, Paste_Here!A$2:A$850, 0))&lt;&gt;"", "No", "")), ""), "")</f>
        <v/>
      </c>
      <c r="FY285" s="66"/>
      <c r="FZ285" s="75" t="str">
        <f>IFERROR(IF(B285&lt;&gt;"", IF(ISNUMBER(SEARCH("yes", LOWER(INDEX(Paste_Here!K$2:K$850, MATCH(B285, Paste_Here!A$2:A$850, 0))))), "Yes", IF(ISNUMBER(SEARCH("no", LOWER(INDEX(Paste_Here!K$2:K$850, MATCH(B285, Paste_Here!A$2:A$850, 0))))), "No", "")), ""), "")</f>
        <v/>
      </c>
      <c r="GA285" s="66"/>
      <c r="GB285" s="75" t="str">
        <f>IFERROR(IF(B285&lt;&gt;"", IF(ISNUMBER(SEARCH("transitional 2", LOWER(INDEX(Paste_Here!C$2:C$850, MATCH(B285, Paste_Here!A$2:A$850, 0))))), "T2",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GC285" s="66"/>
      <c r="GD285" s="75"/>
      <c r="GE285" s="66"/>
      <c r="GF285" s="75"/>
      <c r="GG285" s="66"/>
      <c r="GH285" s="75"/>
      <c r="GI285" s="66"/>
      <c r="GK285" s="1" t="str" cm="1">
        <f t="array" ref="GK285">IFERROR(INDEX(Paste_Here!$B$2:$B$850, MATCH(0, COUNTIF(GK$4:GK284, Paste_Here!$B$2:$B$850) + IF(Paste_Here!$B$2:$B$850="", 1, 0), 0)), "")</f>
        <v/>
      </c>
      <c r="GL285" s="1" t="str">
        <f>IF(GK285&lt;&gt;"", INDEX(Paste_Here!$A$2:$A$850, MATCH(GK285, Paste_Here!$B$2:$B$850, 0)), "")</f>
        <v/>
      </c>
      <c r="GM285" s="1" t="str">
        <f t="shared" si="64"/>
        <v/>
      </c>
      <c r="GN285" s="1" t="str" cm="1">
        <f t="array" ref="GN285">IFERROR(INDEX($GM$5:$GM$850, MATCH(SMALL(IF($GM$5:$GM$850&lt;&gt;"", COUNTIF($GM$5:$GM$850, "&lt;"&amp;$GM$5:$GM$850)+1), ROW()-ROW($GN$5)+1), COUNTIF($GM$5:$GM$850, "&lt;"&amp;$GM$5:$GM$850)+1, 0)), "")</f>
        <v/>
      </c>
    </row>
    <row r="286" spans="1:196">
      <c r="A286" s="66"/>
      <c r="B286" s="75" t="str">
        <f t="shared" si="52"/>
        <v/>
      </c>
      <c r="C286" s="66"/>
      <c r="D286" s="75" t="str">
        <f>IFERROR(IF(AND(INDEX(Paste_Here!N$2:N$850, MATCH(B286, Paste_Here!A$2:A$850, 0)) = ""), "", IF(UPPER(INDEX(Paste_Here!N$2:N$850, MATCH(B286, Paste_Here!A$2:A$850, 0))) = "YES", "Yes", IF(UPPER(INDEX(Paste_Here!N$2:N$850, MATCH(B286, Paste_Here!A$2:A$850, 0))) = "NO", "No", ""))), "")</f>
        <v/>
      </c>
      <c r="E286" s="66"/>
      <c r="F286" s="75" t="str">
        <f t="shared" si="59"/>
        <v/>
      </c>
      <c r="G286" s="66"/>
      <c r="H286" s="75" t="str">
        <f t="shared" si="60"/>
        <v/>
      </c>
      <c r="I286" s="66"/>
      <c r="J286" s="75" t="str">
        <f t="shared" si="61"/>
        <v/>
      </c>
      <c r="K286" s="66"/>
      <c r="L286" s="75"/>
      <c r="M286" s="66"/>
      <c r="N286" s="75" t="str">
        <f>IFERROR(IF(B286&lt;&gt;"", IF(AND(INDEX(Paste_Here!AW$2:AW$850, MATCH(B286, Paste_Here!A$2:A$850, 0))&lt;&gt;"", ISNUMBER(VALUE(INDEX(Paste_Here!AW$2:AW$850, MATCH(B286, Paste_Here!A$2:A$850, 0))))), INDEX(Paste_Here!AW$2:AW$850, MATCH(B286, Paste_Here!A$2:A$850, 0)), ""), ""), "")</f>
        <v/>
      </c>
      <c r="O286" s="66"/>
      <c r="P286" s="75" t="str">
        <f>IFERROR(IF(B286&lt;&gt;"", IF(AND(INDEX(Paste_Here!AX$2:AX$850, MATCH(B286, Paste_Here!A$2:A$850, 0))&lt;&gt;"", ISNUMBER(VALUE(INDEX(Paste_Here!AX$2:AX$850, MATCH(B286, Paste_Here!A$2:A$850, 0))))), INDEX(Paste_Here!AX$2:AX$850, MATCH(B286, Paste_Here!A$2:A$850, 0)), ""), ""), "")</f>
        <v/>
      </c>
      <c r="Q286" s="66"/>
      <c r="R286" s="75" t="str">
        <f>IFERROR(IF(B286&lt;&gt;"", IF(AND(INDEX(Paste_Here!AU$2:AU$850, MATCH(B286, Paste_Here!A$2:A$850, 0))&lt;&gt;"", ISNUMBER(VALUE(INDEX(Paste_Here!AU$2:AU$850, MATCH(B286, Paste_Here!A$2:A$850, 0))))), INDEX(Paste_Here!AU$2:AU$850, MATCH(B286, Paste_Here!A$2:A$850, 0)), ""), ""), "")</f>
        <v/>
      </c>
      <c r="S286" s="66"/>
      <c r="T286" s="75" t="str">
        <f>IFERROR(IF(B286&lt;&gt;"", IF(AND(INDEX(Paste_Here!AV$2:AV$850, MATCH(B286, Paste_Here!A$2:A$850, 0))&lt;&gt;"", ISNUMBER(VALUE(INDEX(Paste_Here!AV$2:AV$850, MATCH(B286, Paste_Here!A$2:A$850, 0))))), INDEX(Paste_Here!AV$2:AV$850, MATCH(B286, Paste_Here!A$2:A$850, 0)), ""), ""), "")</f>
        <v/>
      </c>
      <c r="U286" s="66"/>
      <c r="W286" s="66"/>
      <c r="Y286" s="66"/>
      <c r="Z286" s="66"/>
      <c r="AA286" s="75" t="str">
        <f t="shared" si="53"/>
        <v/>
      </c>
      <c r="AB286" s="66"/>
      <c r="AC286" s="75"/>
      <c r="AD286" s="66"/>
      <c r="AE286" s="98"/>
      <c r="AF286" s="66"/>
      <c r="AG286" s="75"/>
      <c r="AH286" s="66"/>
      <c r="AI286" s="75" t="str">
        <f>IFERROR(IF(B286&lt;&gt;"", IF(AND(INDEX(Paste_Here!AC$2:AC$850, MATCH(B286, Paste_Here!A$2:A$850, 0))&lt;&gt;"", ISNUMBER(VALUE(INDEX(Paste_Here!AC$2:AC$850, MATCH(B286, Paste_Here!A$2:A$850, 0))))), INDEX(Paste_Here!AC$2:AC$850, MATCH(B286, Paste_Here!A$2:A$850, 0)), ""), ""), "")</f>
        <v/>
      </c>
      <c r="AJ286" s="66"/>
      <c r="AK286" s="75" t="str">
        <f>IFERROR(IF(B286&lt;&gt;"", IF(ISNUMBER(SEARCH("highrisk", LOWER(INDEX(Paste_Here!AD$2:AD$850, MATCH(B286, Paste_Here!A$2:A$850, 0))))), "High Risk", IF(ISNUMBER(SEARCH("lowrisk", LOWER(INDEX(Paste_Here!AD$2:AD$850, MATCH(B286, Paste_Here!A$2:A$850, 0))))), "Low Risk", IF(ISNUMBER(SEARCH("somerisk", LOWER(INDEX(Paste_Here!AD$2:AD$850, MATCH(B286, Paste_Here!A$2:A$850, 0))))), "Some Risk", IF(ISNUMBER(SEARCH("ot", LOWER(INDEX(Paste_Here!AD$2:AD$850, MATCH(B286, Paste_Here!A$2:A$850, 0))))), "OT", "")))), ""), "")</f>
        <v/>
      </c>
      <c r="AL286" s="66"/>
      <c r="AM286" s="75"/>
      <c r="AN286" s="66"/>
      <c r="AO286" s="75" t="str">
        <f>IFERROR(IF(B286&lt;&gt;"", IF(AND(INDEX(Paste_Here!M$2:M$850, MATCH(B286, Paste_Here!A$2:A$850, 0))&lt;&gt;"", ISNUMBER(VALUE(INDEX(Paste_Here!M$2:M$850, MATCH(B286, Paste_Here!A$2:A$850, 0))))), INDEX(Paste_Here!M$2:M$850, MATCH(B286, Paste_Here!A$2:A$850, 0)), ""), ""), "")</f>
        <v/>
      </c>
      <c r="AP286" s="66"/>
      <c r="AQ286" s="75" t="str">
        <f>IFERROR(IF(B286&lt;&gt;"", IF(ISNUMBER(SEARCH("highrisk", LOWER(INDEX(Paste_Here!N$2:N$850, MATCH(B286, Paste_Here!A$2:A$850, 0))))), "High Risk", IF(ISNUMBER(SEARCH("lowrisk", LOWER(INDEX(Paste_Here!N$2:N$850, MATCH(B286, Paste_Here!A$2:A$850, 0))))), "Low Risk", IF(ISNUMBER(SEARCH("somerisk", LOWER(INDEX(Paste_Here!N$2:N$850, MATCH(B286, Paste_Here!A$2:A$850, 0))))), "Some Risk", IF(ISNUMBER(SEARCH("ot", LOWER(INDEX(Paste_Here!N$2:N$850, MATCH(B286, Paste_Here!A$2:A$850, 0))))), "OT", "")))), ""), "")</f>
        <v/>
      </c>
      <c r="AT286" s="66"/>
      <c r="AU286" s="103"/>
      <c r="AV286" s="66"/>
      <c r="AW286" s="66"/>
      <c r="AX286" s="75" t="str">
        <f t="shared" si="54"/>
        <v/>
      </c>
      <c r="AY286" s="66"/>
      <c r="AZ286" s="75"/>
      <c r="BA286" s="66"/>
      <c r="BB286" s="75"/>
      <c r="BC286" s="66"/>
      <c r="BD286" s="75"/>
      <c r="BE286" s="66"/>
      <c r="BF286" s="75" t="str">
        <f>IFERROR(IF(B286&lt;&gt;"", IF(AND(INDEX(Paste_Here!AE$2:AE$850, MATCH(B286, Paste_Here!A$2:A$850, 0))&lt;&gt;"", ISNUMBER(VALUE(INDEX(Paste_Here!AE$2:AE$850, MATCH(B286, Paste_Here!A$2:A$850, 0))))), INDEX(Paste_Here!AE$2:AE$850, MATCH(B286, Paste_Here!A$2:A$850, 0)), ""), ""), "")</f>
        <v/>
      </c>
      <c r="BG286" s="66"/>
      <c r="BH286" s="75" t="str">
        <f>IFERROR(IF(B286&lt;&gt;"", IF(ISNUMBER(SEARCH("highrisk", LOWER(INDEX(Paste_Here!AF$2:AF$850, MATCH(B286, Paste_Here!A$2:A$850, 0))))), "High Risk", IF(ISNUMBER(SEARCH("lowrisk", LOWER(INDEX(Paste_Here!AF$2:AF$850, MATCH(B286, Paste_Here!A$2:A$850, 0))))), "Low Risk", IF(ISNUMBER(SEARCH("somerisk", LOWER(INDEX(Paste_Here!AF$2:AF$850, MATCH(B286, Paste_Here!A$2:A$850, 0))))), "Some Risk", IF(ISNUMBER(SEARCH("ot", LOWER(INDEX(Paste_Here!AF$2:AF$850, MATCH(B286, Paste_Here!A$2:A$850, 0))))), "OT", "")))), ""), "")</f>
        <v/>
      </c>
      <c r="BI286" s="66"/>
      <c r="BJ286" s="75"/>
      <c r="BK286" s="66"/>
      <c r="BL286" s="75" t="str">
        <f>IFERROR(IF(B286&lt;&gt;"", IF(AND(INDEX(Paste_Here!O$2:O$850, MATCH(B286, Paste_Here!A$2:A$850, 0))&lt;&gt;"", ISNUMBER(VALUE(INDEX(Paste_Here!O$2:O$850, MATCH(B286, Paste_Here!A$2:A$850, 0))))), INDEX(Paste_Here!O$2:O$850, MATCH(B286, Paste_Here!A$2:A$850, 0)), ""), ""), "")</f>
        <v/>
      </c>
      <c r="BM286" s="66"/>
      <c r="BN286" s="75" t="str">
        <f>IFERROR(IF(B286&lt;&gt;"", IF(ISNUMBER(SEARCH("highrisk", LOWER(INDEX(Paste_Here!P$2:P$850, MATCH(B286, Paste_Here!A$2:A$850, 0))))), "High Risk", IF(ISNUMBER(SEARCH("lowrisk", LOWER(INDEX(Paste_Here!P$2:P$850, MATCH(B286, Paste_Here!A$2:A$850, 0))))), "Low Risk", IF(ISNUMBER(SEARCH("somerisk", LOWER(INDEX(Paste_Here!P$2:P$850, MATCH(B286, Paste_Here!A$2:A$850, 0))))), "Some Risk", IF(ISNUMBER(SEARCH("ot", LOWER(INDEX(Paste_Here!P$2:P$850, MATCH(B286, Paste_Here!A$2:A$850, 0))))), "OT", "")))), ""), "")</f>
        <v/>
      </c>
      <c r="BQ286" s="66"/>
      <c r="BR286" s="75"/>
      <c r="BS286" s="66"/>
      <c r="BT286" s="66"/>
      <c r="BU286" s="75" t="str">
        <f t="shared" si="55"/>
        <v/>
      </c>
      <c r="BV286" s="66"/>
      <c r="BW286" s="75"/>
      <c r="BX286" s="66"/>
      <c r="BY286" s="75"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BZ286" s="66"/>
      <c r="CA286" s="75"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CB286" s="66"/>
      <c r="CC286" s="75"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CD286" s="66"/>
      <c r="CE286" s="75"/>
      <c r="CF286" s="66"/>
      <c r="CK286" s="75"/>
      <c r="CL286" s="66"/>
      <c r="CM286" s="75"/>
      <c r="CN286" s="66"/>
      <c r="CO286" s="75"/>
      <c r="CP286" s="66"/>
      <c r="CQ286" s="66"/>
      <c r="CR286" s="75" t="str">
        <f t="shared" si="56"/>
        <v/>
      </c>
      <c r="CS286" s="66"/>
      <c r="CT286" s="75"/>
      <c r="CU286" s="66"/>
      <c r="CV286" s="75"/>
      <c r="CW286" s="66"/>
      <c r="CX286" s="75"/>
      <c r="CY286" s="66"/>
      <c r="CZ286" s="75"/>
      <c r="DA286" s="66"/>
      <c r="DB286" s="75" t="str">
        <f>IFERROR(IF(B286&lt;&gt;"", IF(AND(INDEX(Paste_Here!AK$2:AK$850, MATCH(B286, Paste_Here!A$2:A$850, 0))&lt;&gt;"", ISNUMBER(VALUE(INDEX(Paste_Here!AK$2:AK$850, MATCH(B286, Paste_Here!A$2:A$850, 0))))), INDEX(Paste_Here!AK$2:AK$850, MATCH(B286, Paste_Here!A$2:A$850, 0)), ""), ""), "")</f>
        <v/>
      </c>
      <c r="DC286" s="66"/>
      <c r="DD286" s="75" t="str">
        <f>IFERROR(IF(B286&lt;&gt;"", IF(ISNUMBER(SEARCH("highrisk", LOWER(INDEX(Paste_Here!AL$2:AL$850, MATCH(B286, Paste_Here!A$2:A$850, 0))))), "High Risk", IF(ISNUMBER(SEARCH("lowrisk", LOWER(INDEX(Paste_Here!AL$2:AL$850, MATCH(B286, Paste_Here!A$2:A$850, 0))))), "Low Risk", IF(ISNUMBER(SEARCH("somerisk", LOWER(INDEX(Paste_Here!AL$2:AL$850, MATCH(B286, Paste_Here!A$2:A$850, 0))))), "Some Risk", IF(ISNUMBER(SEARCH("ot", LOWER(INDEX(Paste_Here!AL$2:AL$850, MATCH(B286, Paste_Here!A$2:A$850, 0))))), "OT", "")))), ""), "")</f>
        <v/>
      </c>
      <c r="DE286" s="66"/>
      <c r="DF286" s="75" t="str">
        <f>IFERROR(IF(B286&lt;&gt;"", IF(AND(INDEX(Paste_Here!AM$2:AM$850, MATCH(B286, Paste_Here!A$2:A$850, 0))&lt;&gt;"", ISNUMBER(VALUE(INDEX(Paste_Here!AM$2:AM$850, MATCH(B286, Paste_Here!A$2:A$850, 0))))), INDEX(Paste_Here!AM$2:AM$850, MATCH(B286, Paste_Here!A$2:A$850, 0)), ""), ""), "")</f>
        <v/>
      </c>
      <c r="DG286" s="66"/>
      <c r="DH286" s="75" t="str">
        <f>IFERROR(IF(B286&lt;&gt;"", IF(ISNUMBER(SEARCH("highrisk", LOWER(INDEX(Paste_Here!AN$2:AN$850, MATCH(B286, Paste_Here!A$2:A$850, 0))))), "High Risk", IF(ISNUMBER(SEARCH("lowrisk", LOWER(INDEX(Paste_Here!AN$2:AN$850, MATCH(B286, Paste_Here!A$2:A$850, 0))))), "Low Risk", IF(ISNUMBER(SEARCH("somerisk", LOWER(INDEX(Paste_Here!AN$2:AN$850, MATCH(B286, Paste_Here!A$2:A$850, 0))))), "Some Risk", IF(ISNUMBER(SEARCH("ot", LOWER(INDEX(Paste_Here!AN$2:AN$850, MATCH(B286, Paste_Here!A$2:A$850, 0))))), "OT", "")))), ""), "")</f>
        <v/>
      </c>
      <c r="DI286" s="66"/>
      <c r="DJ286" s="66"/>
      <c r="DK286" s="75" t="str">
        <f t="shared" si="57"/>
        <v/>
      </c>
      <c r="DL286" s="66"/>
      <c r="DM286" s="75" t="str">
        <f>IFERROR(IF(B286&lt;&gt;"", IF(AND(INDEX(Paste_Here!Q$2:Q$850, MATCH(B286, Paste_Here!A$2:A$850, 0))&lt;&gt;"", ISNUMBER(VALUE(INDEX(Paste_Here!Q$2:Q$850, MATCH(B286, Paste_Here!A$2:A$850, 0))))), INDEX(Paste_Here!Q$2:Q$850, MATCH(B286, Paste_Here!A$2:A$850, 0)), ""), ""), "")</f>
        <v/>
      </c>
      <c r="DN286" s="66"/>
      <c r="DO286" s="75" t="str">
        <f>IFERROR(IF(B286&lt;&gt;"", IF(ISNUMBER(SEARCH("highrisk", LOWER(INDEX(Paste_Here!R$2:R$850, MATCH(B286, Paste_Here!A$2:A$850, 0))))), "High Risk", IF(ISNUMBER(SEARCH("lowrisk", LOWER(INDEX(Paste_Here!R$2:R$850, MATCH(B286, Paste_Here!A$2:A$850, 0))))), "Low Risk", IF(ISNUMBER(SEARCH("somerisk", LOWER(INDEX(Paste_Here!R$2:R$850, MATCH(B286, Paste_Here!A$2:A$850, 0))))), "Some Risk", IF(ISNUMBER(SEARCH("ot", LOWER(INDEX(Paste_Here!R$2:R$850, MATCH(B286, Paste_Here!A$2:A$850, 0))))), "OT", "")))), ""), "")</f>
        <v/>
      </c>
      <c r="DP286" s="66"/>
      <c r="DQ286" s="93" t="str">
        <f>IFERROR(IF(B286&lt;&gt;"", IF(AND(INDEX(Paste_Here!S$2:S$850, MATCH(B286, Paste_Here!A$2:A$850, 0))&lt;&gt;"", ISNUMBER(VALUE(INDEX(Paste_Here!S$2:S$850, MATCH(B286, Paste_Here!A$2:A$850, 0))))), INDEX(Paste_Here!S$2:S$850, MATCH(B286, Paste_Here!A$2:A$850, 0)), ""), ""), "")</f>
        <v/>
      </c>
      <c r="DR286" s="66"/>
      <c r="DS286" s="75"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IF(ISNUMBER(SEARCH("ot", LOWER(INDEX(Paste_Here!T$2:T$850, MATCH(B286, Paste_Here!A$2:A$850, 0))))), "OT", "")))), ""), "")</f>
        <v/>
      </c>
      <c r="DT286" s="66"/>
      <c r="DU286" s="75" t="str">
        <f>IFERROR(IF(B286&lt;&gt;"", IF(AND(INDEX(Paste_Here!U$2:U$850, MATCH(B286, Paste_Here!A$2:A$850, 0))&lt;&gt;"", ISNUMBER(VALUE(INDEX(Paste_Here!U$2:U$850, MATCH(B286, Paste_Here!A$2:A$850, 0))))), INDEX(Paste_Here!U$2:U$850, MATCH(B286, Paste_Here!A$2:A$850, 0)), ""), ""), "")</f>
        <v/>
      </c>
      <c r="DV286" s="66"/>
      <c r="DW286" s="93" t="str">
        <f>IFERROR(IF(B286&lt;&gt;"", IF(ISNUMBER(SEARCH("highrisk", LOWER(INDEX(Paste_Here!V$2:V$850, MATCH(B286, Paste_Here!A$2:A$850, 0))))), "High Risk", IF(ISNUMBER(SEARCH("lowrisk", LOWER(INDEX(Paste_Here!V$2:V$850, MATCH(B286, Paste_Here!A$2:A$850, 0))))), "Low Risk", IF(ISNUMBER(SEARCH("somerisk", LOWER(INDEX(Paste_Here!V$2:V$850, MATCH(B286, Paste_Here!A$2:A$850, 0))))), "Some Risk", IF(ISNUMBER(SEARCH("ot", LOWER(INDEX(Paste_Here!V$2:V$850, MATCH(B286, Paste_Here!A$2:A$850, 0))))), "OT", "")))), ""), "")</f>
        <v/>
      </c>
      <c r="DX286" s="66"/>
      <c r="DY286" s="75" t="str">
        <f>IFERROR(IF(B286&lt;&gt;"", IF(AND(INDEX(Paste_Here!W$2:W$850, MATCH(B286, Paste_Here!A$2:A$850, 0))&lt;&gt;"", ISNUMBER(VALUE(INDEX(Paste_Here!W$2:W$850, MATCH(B286, Paste_Here!A$2:A$850, 0))))), INDEX(Paste_Here!W$2:W$850, MATCH(B286, Paste_Here!A$2:A$850, 0)), ""), ""), "")</f>
        <v/>
      </c>
      <c r="DZ286" s="66"/>
      <c r="EA286" s="75" t="str">
        <f>IFERROR(IF(B286&lt;&gt;"", IF(ISNUMBER(SEARCH("highrisk", LOWER(INDEX(Paste_Here!X$2:X$850, MATCH(B286, Paste_Here!A$2:A$850, 0))))), "High Risk", IF(ISNUMBER(SEARCH("lowrisk", LOWER(INDEX(Paste_Here!X$2:X$850, MATCH(B286, Paste_Here!A$2:A$850, 0))))), "Low Risk", IF(ISNUMBER(SEARCH("somerisk", LOWER(INDEX(Paste_Here!X$2:X$850, MATCH(B286, Paste_Here!A$2:A$850, 0))))), "Some Risk", IF(ISNUMBER(SEARCH("ot", LOWER(INDEX(Paste_Here!X$2:X$850, MATCH(B286, Paste_Here!A$2:A$850, 0))))), "OT", "")))), ""), "")</f>
        <v/>
      </c>
      <c r="EB286" s="66"/>
      <c r="EC286" s="66"/>
      <c r="ED286" s="75" t="str">
        <f t="shared" si="62"/>
        <v/>
      </c>
      <c r="EE286" s="66"/>
      <c r="EF286" s="75" t="str">
        <f>IFERROR(IF(B286&lt;&gt;"", IF(AND(INDEX(Paste_Here!AO$2:AO$850, MATCH(B286, Paste_Here!A$2:A$850, 0))&lt;&gt;"", ISNUMBER(VALUE(INDEX(Paste_Here!AO$2:AO$850, MATCH(B286, Paste_Here!A$2:A$850, 0))))), INDEX(Paste_Here!AO$2:AO$850, MATCH(B286, Paste_Here!A$2:A$850, 0)), ""), ""), "")</f>
        <v/>
      </c>
      <c r="EG286" s="66"/>
      <c r="EH286" s="75" t="str">
        <f>IFERROR(IF(B286&lt;&gt;"", IF(ISNUMBER(SEARCH("highrisk", LOWER(INDEX(Paste_Here!AP$2:AP$850, MATCH(B286, Paste_Here!A$2:A$850, 0))))), "High Risk", IF(ISNUMBER(SEARCH("lowrisk", LOWER(INDEX(Paste_Here!AP$2:AP$850, MATCH(B286, Paste_Here!A$2:A$850, 0))))), "Low Risk", IF(ISNUMBER(SEARCH("somerisk", LOWER(INDEX(Paste_Here!AP$2:AP$850, MATCH(B286, Paste_Here!A$2:A$850, 0))))), "Some Risk", IF(ISNUMBER(SEARCH("ot", LOWER(INDEX(Paste_Here!AP$2:AP$850, MATCH(B286, Paste_Here!A$2:A$850, 0))))), "OT", "")))), ""), "")</f>
        <v/>
      </c>
      <c r="EI286" s="66"/>
      <c r="EJ286" s="93"/>
      <c r="EK286" s="66"/>
      <c r="EL286" s="75" t="str">
        <f>IFERROR(IF(B286&lt;&gt;"", IF(AND(INDEX(Paste_Here!AQ$2:AQ$850, MATCH(B286, Paste_Here!A$2:A$850, 0))&lt;&gt;"", ISNUMBER(VALUE(INDEX(Paste_Here!AQ$2:AQ$850, MATCH(B286, Paste_Here!A$2:A$850, 0))))), INDEX(Paste_Here!AQ$2:AQ$850, MATCH(B286, Paste_Here!A$2:A$850, 0)), ""), ""), "")</f>
        <v/>
      </c>
      <c r="EM286" s="66"/>
      <c r="EN286" s="75" t="str">
        <f>IFERROR(IF(B286&lt;&gt;"", IF(ISNUMBER(SEARCH("highrisk", LOWER(INDEX(Paste_Here!AR$2:AR$850, MATCH(B286, Paste_Here!A$2:A$850, 0))))), "High Risk", IF(ISNUMBER(SEARCH("lowrisk", LOWER(INDEX(Paste_Here!AR$2:AR$850, MATCH(B286, Paste_Here!A$2:A$850, 0))))), "Low Risk", IF(ISNUMBER(SEARCH("somerisk", LOWER(INDEX(Paste_Here!AR$2:AR$850, MATCH(B286, Paste_Here!A$2:A$850, 0))))), "Some Risk", IF(ISNUMBER(SEARCH("ot", LOWER(INDEX(Paste_Here!AR$2:AR$850, MATCH(B286, Paste_Here!A$2:A$850, 0))))), "OT", "")))), ""), "")</f>
        <v/>
      </c>
      <c r="EO286" s="66"/>
      <c r="EP286" s="93"/>
      <c r="EQ286" s="66"/>
      <c r="ER286" s="75"/>
      <c r="ES286" s="66"/>
      <c r="ET286" s="75"/>
      <c r="EU286" s="66"/>
      <c r="EV286" s="66"/>
      <c r="EW286" s="75" t="str">
        <f t="shared" si="63"/>
        <v/>
      </c>
      <c r="EX286" s="66"/>
      <c r="EY286" s="75" t="str">
        <f>IFERROR(IF(B286&lt;&gt;"", IF(AND(INDEX(Paste_Here!Y$2:Y$850, MATCH(B286, Paste_Here!A$2:A$850, 0))&lt;&gt;"", ISNUMBER(VALUE(INDEX(Paste_Here!Y$2:Y$850, MATCH(B286, Paste_Here!A$2:A$850, 0))))), INDEX(Paste_Here!Y$2:Y$850, MATCH(B286, Paste_Here!A$2:A$850, 0)), ""), ""), "")</f>
        <v/>
      </c>
      <c r="EZ286" s="66"/>
      <c r="FA286" s="75" t="str">
        <f>IFERROR(IF(B286&lt;&gt;"", IF(ISNUMBER(SEARCH("highrisk", LOWER(INDEX(Paste_Here!Z$2:Z$850, MATCH(B286, Paste_Here!A$2:A$850, 0))))), "High Risk", IF(ISNUMBER(SEARCH("lowrisk", LOWER(INDEX(Paste_Here!Z$2:Z$850, MATCH(B286, Paste_Here!A$2:A$850, 0))))), "Low Risk", IF(ISNUMBER(SEARCH("somerisk", LOWER(INDEX(Paste_Here!Z$2:Z$850, MATCH(B286, Paste_Here!A$2:A$850, 0))))), "Some Risk", IF(ISNUMBER(SEARCH("ot", LOWER(INDEX(Paste_Here!Z$2:Z$850, MATCH(B286, Paste_Here!A$2:A$850, 0))))), "OT", "")))), ""), "")</f>
        <v/>
      </c>
      <c r="FB286" s="66"/>
      <c r="FC286" s="93"/>
      <c r="FD286" s="66"/>
      <c r="FE286" s="75" t="str">
        <f>IFERROR(IF(B286&lt;&gt;"", IF(AND(INDEX(Paste_Here!AA$2:AA$850, MATCH(B286, Paste_Here!A$2:A$850, 0))&lt;&gt;"", ISNUMBER(VALUE(INDEX(Paste_Here!AA$2:AA$850, MATCH(B286, Paste_Here!A$2:A$850, 0))))), INDEX(Paste_Here!AA$2:AA$850, MATCH(B286, Paste_Here!A$2:A$850, 0)), ""), ""), "")</f>
        <v/>
      </c>
      <c r="FF286" s="66"/>
      <c r="FG286" s="75" t="str">
        <f>IFERROR(IF(B286&lt;&gt;"", IF(ISNUMBER(SEARCH("highrisk", LOWER(INDEX(Paste_Here!AB$2:AB$850, MATCH(B286, Paste_Here!A$2:A$850, 0))))), "High Risk", IF(ISNUMBER(SEARCH("lowrisk", LOWER(INDEX(Paste_Here!AB$2:AB$850, MATCH(B286, Paste_Here!A$2:A$850, 0))))), "Low Risk", IF(ISNUMBER(SEARCH("somerisk", LOWER(INDEX(Paste_Here!AB$2:AB$850, MATCH(B286, Paste_Here!A$2:A$850, 0))))), "Some Risk", IF(ISNUMBER(SEARCH("ot", LOWER(INDEX(Paste_Here!AB$2:AB$850, MATCH(B286, Paste_Here!A$2:A$850, 0))))), "OT", "")))), ""), "")</f>
        <v/>
      </c>
      <c r="FH286" s="66"/>
      <c r="FI286" s="93"/>
      <c r="FJ286" s="66"/>
      <c r="FK286" s="75"/>
      <c r="FL286" s="66"/>
      <c r="FM286" s="75"/>
      <c r="FN286" s="66"/>
      <c r="FO286" s="66"/>
      <c r="FP286" s="75" t="str">
        <f t="shared" si="58"/>
        <v/>
      </c>
      <c r="FQ286" s="66"/>
      <c r="FR286" s="75" t="str">
        <f>IFERROR(IF(B286&lt;&gt;"", IF(ISNUMBER(SEARCH("s", LOWER(INDEX(Paste_Here!L$2:L$850, MATCH(B286, Paste_Here!A$2:A$850, 0))))), "Yes", IF(INDEX(Paste_Here!L$2:L$850, MATCH(B286, Paste_Here!A$2:A$850, 0))&lt;&gt;"", "No", "")), ""), "")</f>
        <v/>
      </c>
      <c r="FS286" s="66"/>
      <c r="FT286" s="75" t="str">
        <f>IFERROR(IF(B286&lt;&gt;"", IF(ISNUMBER(SEARCH("yes", LOWER(INDEX(Paste_Here!F$2:F$850, MATCH(B286, Paste_Here!A$2:A$850, 0))))), "Yes", IF(ISNUMBER(SEARCH("no", LOWER(INDEX(Paste_Here!F$2:F$850, MATCH(B286, Paste_Here!A$2:A$850, 0))))), "No", "")), ""), "")</f>
        <v/>
      </c>
      <c r="FU286" s="66"/>
      <c r="FV286" s="75" t="str">
        <f>IFERROR(IF(B286&lt;&gt;"", IF(ISNUMBER(SEARCH("english language learner", LOWER(INDEX(Paste_Here!C$2:C$850, MATCH(B286, Paste_Here!A$2:A$850, 0))))), "Yes", ""), ""), "")</f>
        <v/>
      </c>
      <c r="FW286" s="66"/>
      <c r="FX286" s="75" t="str">
        <f>IFERROR(IF(B286&lt;&gt;"", IF(OR(ISNUMBER(SEARCH("b", LOWER(INDEX(Paste_Here!J$2:J$850, MATCH(B286, Paste_Here!A$2:A$850, 0))))), ISNUMBER(SEARCH("h", LOWER(INDEX(Paste_Here!J$2:J$850, MATCH(B286, Paste_Here!A$2:A$850, 0))))), ISNUMBER(SEARCH("i", LOWER(INDEX(Paste_Here!J$2:J$850, MATCH(B286, Paste_Here!A$2:A$850, 0)))))), "Yes", IF(INDEX(Paste_Here!J$2:J$850, MATCH(B286, Paste_Here!A$2:A$850, 0))&lt;&gt;"", "No", "")), ""), "")</f>
        <v/>
      </c>
      <c r="FY286" s="66"/>
      <c r="FZ286" s="75" t="str">
        <f>IFERROR(IF(B286&lt;&gt;"", IF(ISNUMBER(SEARCH("yes", LOWER(INDEX(Paste_Here!K$2:K$850, MATCH(B286, Paste_Here!A$2:A$850, 0))))), "Yes", IF(ISNUMBER(SEARCH("no", LOWER(INDEX(Paste_Here!K$2:K$850, MATCH(B286, Paste_Here!A$2:A$850, 0))))), "No", "")), ""), "")</f>
        <v/>
      </c>
      <c r="GA286" s="66"/>
      <c r="GB286" s="75" t="str">
        <f>IFERROR(IF(B286&lt;&gt;"", IF(ISNUMBER(SEARCH("transitional 2", LOWER(INDEX(Paste_Here!C$2:C$850, MATCH(B286, Paste_Here!A$2:A$850, 0))))), "T2",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GC286" s="66"/>
      <c r="GD286" s="75"/>
      <c r="GE286" s="66"/>
      <c r="GF286" s="75"/>
      <c r="GG286" s="66"/>
      <c r="GH286" s="75"/>
      <c r="GI286" s="66"/>
      <c r="GK286" s="1" t="str" cm="1">
        <f t="array" ref="GK286">IFERROR(INDEX(Paste_Here!$B$2:$B$850, MATCH(0, COUNTIF(GK$4:GK285, Paste_Here!$B$2:$B$850) + IF(Paste_Here!$B$2:$B$850="", 1, 0), 0)), "")</f>
        <v/>
      </c>
      <c r="GL286" s="1" t="str">
        <f>IF(GK286&lt;&gt;"", INDEX(Paste_Here!$A$2:$A$850, MATCH(GK286, Paste_Here!$B$2:$B$850, 0)), "")</f>
        <v/>
      </c>
      <c r="GM286" s="1" t="str">
        <f t="shared" si="64"/>
        <v/>
      </c>
      <c r="GN286" s="1" t="str" cm="1">
        <f t="array" ref="GN286">IFERROR(INDEX($GM$5:$GM$850, MATCH(SMALL(IF($GM$5:$GM$850&lt;&gt;"", COUNTIF($GM$5:$GM$850, "&lt;"&amp;$GM$5:$GM$850)+1), ROW()-ROW($GN$5)+1), COUNTIF($GM$5:$GM$850, "&lt;"&amp;$GM$5:$GM$850)+1, 0)), "")</f>
        <v/>
      </c>
    </row>
    <row r="287" spans="1:196">
      <c r="A287" s="66"/>
      <c r="B287" s="75" t="str">
        <f t="shared" si="52"/>
        <v/>
      </c>
      <c r="C287" s="66"/>
      <c r="D287" s="75" t="str">
        <f>IFERROR(IF(AND(INDEX(Paste_Here!N$2:N$850, MATCH(B287, Paste_Here!A$2:A$850, 0)) = ""), "", IF(UPPER(INDEX(Paste_Here!N$2:N$850, MATCH(B287, Paste_Here!A$2:A$850, 0))) = "YES", "Yes", IF(UPPER(INDEX(Paste_Here!N$2:N$850, MATCH(B287, Paste_Here!A$2:A$850, 0))) = "NO", "No", ""))), "")</f>
        <v/>
      </c>
      <c r="E287" s="66"/>
      <c r="F287" s="75" t="str">
        <f t="shared" si="59"/>
        <v/>
      </c>
      <c r="G287" s="66"/>
      <c r="H287" s="75" t="str">
        <f t="shared" si="60"/>
        <v/>
      </c>
      <c r="I287" s="66"/>
      <c r="J287" s="75" t="str">
        <f t="shared" si="61"/>
        <v/>
      </c>
      <c r="K287" s="66"/>
      <c r="L287" s="75"/>
      <c r="M287" s="66"/>
      <c r="N287" s="75" t="str">
        <f>IFERROR(IF(B287&lt;&gt;"", IF(AND(INDEX(Paste_Here!AW$2:AW$850, MATCH(B287, Paste_Here!A$2:A$850, 0))&lt;&gt;"", ISNUMBER(VALUE(INDEX(Paste_Here!AW$2:AW$850, MATCH(B287, Paste_Here!A$2:A$850, 0))))), INDEX(Paste_Here!AW$2:AW$850, MATCH(B287, Paste_Here!A$2:A$850, 0)), ""), ""), "")</f>
        <v/>
      </c>
      <c r="O287" s="66"/>
      <c r="P287" s="75" t="str">
        <f>IFERROR(IF(B287&lt;&gt;"", IF(AND(INDEX(Paste_Here!AX$2:AX$850, MATCH(B287, Paste_Here!A$2:A$850, 0))&lt;&gt;"", ISNUMBER(VALUE(INDEX(Paste_Here!AX$2:AX$850, MATCH(B287, Paste_Here!A$2:A$850, 0))))), INDEX(Paste_Here!AX$2:AX$850, MATCH(B287, Paste_Here!A$2:A$850, 0)), ""), ""), "")</f>
        <v/>
      </c>
      <c r="Q287" s="66"/>
      <c r="R287" s="75" t="str">
        <f>IFERROR(IF(B287&lt;&gt;"", IF(AND(INDEX(Paste_Here!AU$2:AU$850, MATCH(B287, Paste_Here!A$2:A$850, 0))&lt;&gt;"", ISNUMBER(VALUE(INDEX(Paste_Here!AU$2:AU$850, MATCH(B287, Paste_Here!A$2:A$850, 0))))), INDEX(Paste_Here!AU$2:AU$850, MATCH(B287, Paste_Here!A$2:A$850, 0)), ""), ""), "")</f>
        <v/>
      </c>
      <c r="S287" s="66"/>
      <c r="T287" s="75" t="str">
        <f>IFERROR(IF(B287&lt;&gt;"", IF(AND(INDEX(Paste_Here!AV$2:AV$850, MATCH(B287, Paste_Here!A$2:A$850, 0))&lt;&gt;"", ISNUMBER(VALUE(INDEX(Paste_Here!AV$2:AV$850, MATCH(B287, Paste_Here!A$2:A$850, 0))))), INDEX(Paste_Here!AV$2:AV$850, MATCH(B287, Paste_Here!A$2:A$850, 0)), ""), ""), "")</f>
        <v/>
      </c>
      <c r="U287" s="66"/>
      <c r="W287" s="66"/>
      <c r="Y287" s="66"/>
      <c r="Z287" s="66"/>
      <c r="AA287" s="75" t="str">
        <f t="shared" si="53"/>
        <v/>
      </c>
      <c r="AB287" s="66"/>
      <c r="AC287" s="75"/>
      <c r="AD287" s="66"/>
      <c r="AE287" s="98"/>
      <c r="AF287" s="66"/>
      <c r="AG287" s="75"/>
      <c r="AH287" s="66"/>
      <c r="AI287" s="75" t="str">
        <f>IFERROR(IF(B287&lt;&gt;"", IF(AND(INDEX(Paste_Here!AC$2:AC$850, MATCH(B287, Paste_Here!A$2:A$850, 0))&lt;&gt;"", ISNUMBER(VALUE(INDEX(Paste_Here!AC$2:AC$850, MATCH(B287, Paste_Here!A$2:A$850, 0))))), INDEX(Paste_Here!AC$2:AC$850, MATCH(B287, Paste_Here!A$2:A$850, 0)), ""), ""), "")</f>
        <v/>
      </c>
      <c r="AJ287" s="66"/>
      <c r="AK287" s="75" t="str">
        <f>IFERROR(IF(B287&lt;&gt;"", IF(ISNUMBER(SEARCH("highrisk", LOWER(INDEX(Paste_Here!AD$2:AD$850, MATCH(B287, Paste_Here!A$2:A$850, 0))))), "High Risk", IF(ISNUMBER(SEARCH("lowrisk", LOWER(INDEX(Paste_Here!AD$2:AD$850, MATCH(B287, Paste_Here!A$2:A$850, 0))))), "Low Risk", IF(ISNUMBER(SEARCH("somerisk", LOWER(INDEX(Paste_Here!AD$2:AD$850, MATCH(B287, Paste_Here!A$2:A$850, 0))))), "Some Risk", IF(ISNUMBER(SEARCH("ot", LOWER(INDEX(Paste_Here!AD$2:AD$850, MATCH(B287, Paste_Here!A$2:A$850, 0))))), "OT", "")))), ""), "")</f>
        <v/>
      </c>
      <c r="AL287" s="66"/>
      <c r="AM287" s="75"/>
      <c r="AN287" s="66"/>
      <c r="AO287" s="75" t="str">
        <f>IFERROR(IF(B287&lt;&gt;"", IF(AND(INDEX(Paste_Here!M$2:M$850, MATCH(B287, Paste_Here!A$2:A$850, 0))&lt;&gt;"", ISNUMBER(VALUE(INDEX(Paste_Here!M$2:M$850, MATCH(B287, Paste_Here!A$2:A$850, 0))))), INDEX(Paste_Here!M$2:M$850, MATCH(B287, Paste_Here!A$2:A$850, 0)), ""), ""), "")</f>
        <v/>
      </c>
      <c r="AP287" s="66"/>
      <c r="AQ287" s="75" t="str">
        <f>IFERROR(IF(B287&lt;&gt;"", IF(ISNUMBER(SEARCH("highrisk", LOWER(INDEX(Paste_Here!N$2:N$850, MATCH(B287, Paste_Here!A$2:A$850, 0))))), "High Risk", IF(ISNUMBER(SEARCH("lowrisk", LOWER(INDEX(Paste_Here!N$2:N$850, MATCH(B287, Paste_Here!A$2:A$850, 0))))), "Low Risk", IF(ISNUMBER(SEARCH("somerisk", LOWER(INDEX(Paste_Here!N$2:N$850, MATCH(B287, Paste_Here!A$2:A$850, 0))))), "Some Risk", IF(ISNUMBER(SEARCH("ot", LOWER(INDEX(Paste_Here!N$2:N$850, MATCH(B287, Paste_Here!A$2:A$850, 0))))), "OT", "")))), ""), "")</f>
        <v/>
      </c>
      <c r="AT287" s="66"/>
      <c r="AU287" s="103"/>
      <c r="AV287" s="66"/>
      <c r="AW287" s="66"/>
      <c r="AX287" s="75" t="str">
        <f t="shared" si="54"/>
        <v/>
      </c>
      <c r="AY287" s="66"/>
      <c r="AZ287" s="75"/>
      <c r="BA287" s="66"/>
      <c r="BB287" s="75"/>
      <c r="BC287" s="66"/>
      <c r="BD287" s="75"/>
      <c r="BE287" s="66"/>
      <c r="BF287" s="75" t="str">
        <f>IFERROR(IF(B287&lt;&gt;"", IF(AND(INDEX(Paste_Here!AE$2:AE$850, MATCH(B287, Paste_Here!A$2:A$850, 0))&lt;&gt;"", ISNUMBER(VALUE(INDEX(Paste_Here!AE$2:AE$850, MATCH(B287, Paste_Here!A$2:A$850, 0))))), INDEX(Paste_Here!AE$2:AE$850, MATCH(B287, Paste_Here!A$2:A$850, 0)), ""), ""), "")</f>
        <v/>
      </c>
      <c r="BG287" s="66"/>
      <c r="BH287" s="75" t="str">
        <f>IFERROR(IF(B287&lt;&gt;"", IF(ISNUMBER(SEARCH("highrisk", LOWER(INDEX(Paste_Here!AF$2:AF$850, MATCH(B287, Paste_Here!A$2:A$850, 0))))), "High Risk", IF(ISNUMBER(SEARCH("lowrisk", LOWER(INDEX(Paste_Here!AF$2:AF$850, MATCH(B287, Paste_Here!A$2:A$850, 0))))), "Low Risk", IF(ISNUMBER(SEARCH("somerisk", LOWER(INDEX(Paste_Here!AF$2:AF$850, MATCH(B287, Paste_Here!A$2:A$850, 0))))), "Some Risk", IF(ISNUMBER(SEARCH("ot", LOWER(INDEX(Paste_Here!AF$2:AF$850, MATCH(B287, Paste_Here!A$2:A$850, 0))))), "OT", "")))), ""), "")</f>
        <v/>
      </c>
      <c r="BI287" s="66"/>
      <c r="BJ287" s="75"/>
      <c r="BK287" s="66"/>
      <c r="BL287" s="75" t="str">
        <f>IFERROR(IF(B287&lt;&gt;"", IF(AND(INDEX(Paste_Here!O$2:O$850, MATCH(B287, Paste_Here!A$2:A$850, 0))&lt;&gt;"", ISNUMBER(VALUE(INDEX(Paste_Here!O$2:O$850, MATCH(B287, Paste_Here!A$2:A$850, 0))))), INDEX(Paste_Here!O$2:O$850, MATCH(B287, Paste_Here!A$2:A$850, 0)), ""), ""), "")</f>
        <v/>
      </c>
      <c r="BM287" s="66"/>
      <c r="BN287" s="75" t="str">
        <f>IFERROR(IF(B287&lt;&gt;"", IF(ISNUMBER(SEARCH("highrisk", LOWER(INDEX(Paste_Here!P$2:P$850, MATCH(B287, Paste_Here!A$2:A$850, 0))))), "High Risk", IF(ISNUMBER(SEARCH("lowrisk", LOWER(INDEX(Paste_Here!P$2:P$850, MATCH(B287, Paste_Here!A$2:A$850, 0))))), "Low Risk", IF(ISNUMBER(SEARCH("somerisk", LOWER(INDEX(Paste_Here!P$2:P$850, MATCH(B287, Paste_Here!A$2:A$850, 0))))), "Some Risk", IF(ISNUMBER(SEARCH("ot", LOWER(INDEX(Paste_Here!P$2:P$850, MATCH(B287, Paste_Here!A$2:A$850, 0))))), "OT", "")))), ""), "")</f>
        <v/>
      </c>
      <c r="BQ287" s="66"/>
      <c r="BR287" s="75"/>
      <c r="BS287" s="66"/>
      <c r="BT287" s="66"/>
      <c r="BU287" s="75" t="str">
        <f t="shared" si="55"/>
        <v/>
      </c>
      <c r="BV287" s="66"/>
      <c r="BW287" s="75"/>
      <c r="BX287" s="66"/>
      <c r="BY287" s="75"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BZ287" s="66"/>
      <c r="CA287" s="75"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CB287" s="66"/>
      <c r="CC287" s="75"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CD287" s="66"/>
      <c r="CE287" s="75"/>
      <c r="CF287" s="66"/>
      <c r="CK287" s="75"/>
      <c r="CL287" s="66"/>
      <c r="CM287" s="75"/>
      <c r="CN287" s="66"/>
      <c r="CO287" s="75"/>
      <c r="CP287" s="66"/>
      <c r="CQ287" s="66"/>
      <c r="CR287" s="75" t="str">
        <f t="shared" si="56"/>
        <v/>
      </c>
      <c r="CS287" s="66"/>
      <c r="CT287" s="75"/>
      <c r="CU287" s="66"/>
      <c r="CV287" s="75"/>
      <c r="CW287" s="66"/>
      <c r="CX287" s="75"/>
      <c r="CY287" s="66"/>
      <c r="CZ287" s="75"/>
      <c r="DA287" s="66"/>
      <c r="DB287" s="75" t="str">
        <f>IFERROR(IF(B287&lt;&gt;"", IF(AND(INDEX(Paste_Here!AK$2:AK$850, MATCH(B287, Paste_Here!A$2:A$850, 0))&lt;&gt;"", ISNUMBER(VALUE(INDEX(Paste_Here!AK$2:AK$850, MATCH(B287, Paste_Here!A$2:A$850, 0))))), INDEX(Paste_Here!AK$2:AK$850, MATCH(B287, Paste_Here!A$2:A$850, 0)), ""), ""), "")</f>
        <v/>
      </c>
      <c r="DC287" s="66"/>
      <c r="DD287" s="75" t="str">
        <f>IFERROR(IF(B287&lt;&gt;"", IF(ISNUMBER(SEARCH("highrisk", LOWER(INDEX(Paste_Here!AL$2:AL$850, MATCH(B287, Paste_Here!A$2:A$850, 0))))), "High Risk", IF(ISNUMBER(SEARCH("lowrisk", LOWER(INDEX(Paste_Here!AL$2:AL$850, MATCH(B287, Paste_Here!A$2:A$850, 0))))), "Low Risk", IF(ISNUMBER(SEARCH("somerisk", LOWER(INDEX(Paste_Here!AL$2:AL$850, MATCH(B287, Paste_Here!A$2:A$850, 0))))), "Some Risk", IF(ISNUMBER(SEARCH("ot", LOWER(INDEX(Paste_Here!AL$2:AL$850, MATCH(B287, Paste_Here!A$2:A$850, 0))))), "OT", "")))), ""), "")</f>
        <v/>
      </c>
      <c r="DE287" s="66"/>
      <c r="DF287" s="75" t="str">
        <f>IFERROR(IF(B287&lt;&gt;"", IF(AND(INDEX(Paste_Here!AM$2:AM$850, MATCH(B287, Paste_Here!A$2:A$850, 0))&lt;&gt;"", ISNUMBER(VALUE(INDEX(Paste_Here!AM$2:AM$850, MATCH(B287, Paste_Here!A$2:A$850, 0))))), INDEX(Paste_Here!AM$2:AM$850, MATCH(B287, Paste_Here!A$2:A$850, 0)), ""), ""), "")</f>
        <v/>
      </c>
      <c r="DG287" s="66"/>
      <c r="DH287" s="75" t="str">
        <f>IFERROR(IF(B287&lt;&gt;"", IF(ISNUMBER(SEARCH("highrisk", LOWER(INDEX(Paste_Here!AN$2:AN$850, MATCH(B287, Paste_Here!A$2:A$850, 0))))), "High Risk", IF(ISNUMBER(SEARCH("lowrisk", LOWER(INDEX(Paste_Here!AN$2:AN$850, MATCH(B287, Paste_Here!A$2:A$850, 0))))), "Low Risk", IF(ISNUMBER(SEARCH("somerisk", LOWER(INDEX(Paste_Here!AN$2:AN$850, MATCH(B287, Paste_Here!A$2:A$850, 0))))), "Some Risk", IF(ISNUMBER(SEARCH("ot", LOWER(INDEX(Paste_Here!AN$2:AN$850, MATCH(B287, Paste_Here!A$2:A$850, 0))))), "OT", "")))), ""), "")</f>
        <v/>
      </c>
      <c r="DI287" s="66"/>
      <c r="DJ287" s="66"/>
      <c r="DK287" s="75" t="str">
        <f t="shared" si="57"/>
        <v/>
      </c>
      <c r="DL287" s="66"/>
      <c r="DM287" s="75" t="str">
        <f>IFERROR(IF(B287&lt;&gt;"", IF(AND(INDEX(Paste_Here!Q$2:Q$850, MATCH(B287, Paste_Here!A$2:A$850, 0))&lt;&gt;"", ISNUMBER(VALUE(INDEX(Paste_Here!Q$2:Q$850, MATCH(B287, Paste_Here!A$2:A$850, 0))))), INDEX(Paste_Here!Q$2:Q$850, MATCH(B287, Paste_Here!A$2:A$850, 0)), ""), ""), "")</f>
        <v/>
      </c>
      <c r="DN287" s="66"/>
      <c r="DO287" s="75" t="str">
        <f>IFERROR(IF(B287&lt;&gt;"", IF(ISNUMBER(SEARCH("highrisk", LOWER(INDEX(Paste_Here!R$2:R$850, MATCH(B287, Paste_Here!A$2:A$850, 0))))), "High Risk", IF(ISNUMBER(SEARCH("lowrisk", LOWER(INDEX(Paste_Here!R$2:R$850, MATCH(B287, Paste_Here!A$2:A$850, 0))))), "Low Risk", IF(ISNUMBER(SEARCH("somerisk", LOWER(INDEX(Paste_Here!R$2:R$850, MATCH(B287, Paste_Here!A$2:A$850, 0))))), "Some Risk", IF(ISNUMBER(SEARCH("ot", LOWER(INDEX(Paste_Here!R$2:R$850, MATCH(B287, Paste_Here!A$2:A$850, 0))))), "OT", "")))), ""), "")</f>
        <v/>
      </c>
      <c r="DP287" s="66"/>
      <c r="DQ287" s="93" t="str">
        <f>IFERROR(IF(B287&lt;&gt;"", IF(AND(INDEX(Paste_Here!S$2:S$850, MATCH(B287, Paste_Here!A$2:A$850, 0))&lt;&gt;"", ISNUMBER(VALUE(INDEX(Paste_Here!S$2:S$850, MATCH(B287, Paste_Here!A$2:A$850, 0))))), INDEX(Paste_Here!S$2:S$850, MATCH(B287, Paste_Here!A$2:A$850, 0)), ""), ""), "")</f>
        <v/>
      </c>
      <c r="DR287" s="66"/>
      <c r="DS287" s="75"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IF(ISNUMBER(SEARCH("ot", LOWER(INDEX(Paste_Here!T$2:T$850, MATCH(B287, Paste_Here!A$2:A$850, 0))))), "OT", "")))), ""), "")</f>
        <v/>
      </c>
      <c r="DT287" s="66"/>
      <c r="DU287" s="75" t="str">
        <f>IFERROR(IF(B287&lt;&gt;"", IF(AND(INDEX(Paste_Here!U$2:U$850, MATCH(B287, Paste_Here!A$2:A$850, 0))&lt;&gt;"", ISNUMBER(VALUE(INDEX(Paste_Here!U$2:U$850, MATCH(B287, Paste_Here!A$2:A$850, 0))))), INDEX(Paste_Here!U$2:U$850, MATCH(B287, Paste_Here!A$2:A$850, 0)), ""), ""), "")</f>
        <v/>
      </c>
      <c r="DV287" s="66"/>
      <c r="DW287" s="93" t="str">
        <f>IFERROR(IF(B287&lt;&gt;"", IF(ISNUMBER(SEARCH("highrisk", LOWER(INDEX(Paste_Here!V$2:V$850, MATCH(B287, Paste_Here!A$2:A$850, 0))))), "High Risk", IF(ISNUMBER(SEARCH("lowrisk", LOWER(INDEX(Paste_Here!V$2:V$850, MATCH(B287, Paste_Here!A$2:A$850, 0))))), "Low Risk", IF(ISNUMBER(SEARCH("somerisk", LOWER(INDEX(Paste_Here!V$2:V$850, MATCH(B287, Paste_Here!A$2:A$850, 0))))), "Some Risk", IF(ISNUMBER(SEARCH("ot", LOWER(INDEX(Paste_Here!V$2:V$850, MATCH(B287, Paste_Here!A$2:A$850, 0))))), "OT", "")))), ""), "")</f>
        <v/>
      </c>
      <c r="DX287" s="66"/>
      <c r="DY287" s="75" t="str">
        <f>IFERROR(IF(B287&lt;&gt;"", IF(AND(INDEX(Paste_Here!W$2:W$850, MATCH(B287, Paste_Here!A$2:A$850, 0))&lt;&gt;"", ISNUMBER(VALUE(INDEX(Paste_Here!W$2:W$850, MATCH(B287, Paste_Here!A$2:A$850, 0))))), INDEX(Paste_Here!W$2:W$850, MATCH(B287, Paste_Here!A$2:A$850, 0)), ""), ""), "")</f>
        <v/>
      </c>
      <c r="DZ287" s="66"/>
      <c r="EA287" s="75" t="str">
        <f>IFERROR(IF(B287&lt;&gt;"", IF(ISNUMBER(SEARCH("highrisk", LOWER(INDEX(Paste_Here!X$2:X$850, MATCH(B287, Paste_Here!A$2:A$850, 0))))), "High Risk", IF(ISNUMBER(SEARCH("lowrisk", LOWER(INDEX(Paste_Here!X$2:X$850, MATCH(B287, Paste_Here!A$2:A$850, 0))))), "Low Risk", IF(ISNUMBER(SEARCH("somerisk", LOWER(INDEX(Paste_Here!X$2:X$850, MATCH(B287, Paste_Here!A$2:A$850, 0))))), "Some Risk", IF(ISNUMBER(SEARCH("ot", LOWER(INDEX(Paste_Here!X$2:X$850, MATCH(B287, Paste_Here!A$2:A$850, 0))))), "OT", "")))), ""), "")</f>
        <v/>
      </c>
      <c r="EB287" s="66"/>
      <c r="EC287" s="66"/>
      <c r="ED287" s="75" t="str">
        <f t="shared" si="62"/>
        <v/>
      </c>
      <c r="EE287" s="66"/>
      <c r="EF287" s="75" t="str">
        <f>IFERROR(IF(B287&lt;&gt;"", IF(AND(INDEX(Paste_Here!AO$2:AO$850, MATCH(B287, Paste_Here!A$2:A$850, 0))&lt;&gt;"", ISNUMBER(VALUE(INDEX(Paste_Here!AO$2:AO$850, MATCH(B287, Paste_Here!A$2:A$850, 0))))), INDEX(Paste_Here!AO$2:AO$850, MATCH(B287, Paste_Here!A$2:A$850, 0)), ""), ""), "")</f>
        <v/>
      </c>
      <c r="EG287" s="66"/>
      <c r="EH287" s="75" t="str">
        <f>IFERROR(IF(B287&lt;&gt;"", IF(ISNUMBER(SEARCH("highrisk", LOWER(INDEX(Paste_Here!AP$2:AP$850, MATCH(B287, Paste_Here!A$2:A$850, 0))))), "High Risk", IF(ISNUMBER(SEARCH("lowrisk", LOWER(INDEX(Paste_Here!AP$2:AP$850, MATCH(B287, Paste_Here!A$2:A$850, 0))))), "Low Risk", IF(ISNUMBER(SEARCH("somerisk", LOWER(INDEX(Paste_Here!AP$2:AP$850, MATCH(B287, Paste_Here!A$2:A$850, 0))))), "Some Risk", IF(ISNUMBER(SEARCH("ot", LOWER(INDEX(Paste_Here!AP$2:AP$850, MATCH(B287, Paste_Here!A$2:A$850, 0))))), "OT", "")))), ""), "")</f>
        <v/>
      </c>
      <c r="EI287" s="66"/>
      <c r="EJ287" s="93"/>
      <c r="EK287" s="66"/>
      <c r="EL287" s="75" t="str">
        <f>IFERROR(IF(B287&lt;&gt;"", IF(AND(INDEX(Paste_Here!AQ$2:AQ$850, MATCH(B287, Paste_Here!A$2:A$850, 0))&lt;&gt;"", ISNUMBER(VALUE(INDEX(Paste_Here!AQ$2:AQ$850, MATCH(B287, Paste_Here!A$2:A$850, 0))))), INDEX(Paste_Here!AQ$2:AQ$850, MATCH(B287, Paste_Here!A$2:A$850, 0)), ""), ""), "")</f>
        <v/>
      </c>
      <c r="EM287" s="66"/>
      <c r="EN287" s="75" t="str">
        <f>IFERROR(IF(B287&lt;&gt;"", IF(ISNUMBER(SEARCH("highrisk", LOWER(INDEX(Paste_Here!AR$2:AR$850, MATCH(B287, Paste_Here!A$2:A$850, 0))))), "High Risk", IF(ISNUMBER(SEARCH("lowrisk", LOWER(INDEX(Paste_Here!AR$2:AR$850, MATCH(B287, Paste_Here!A$2:A$850, 0))))), "Low Risk", IF(ISNUMBER(SEARCH("somerisk", LOWER(INDEX(Paste_Here!AR$2:AR$850, MATCH(B287, Paste_Here!A$2:A$850, 0))))), "Some Risk", IF(ISNUMBER(SEARCH("ot", LOWER(INDEX(Paste_Here!AR$2:AR$850, MATCH(B287, Paste_Here!A$2:A$850, 0))))), "OT", "")))), ""), "")</f>
        <v/>
      </c>
      <c r="EO287" s="66"/>
      <c r="EP287" s="93"/>
      <c r="EQ287" s="66"/>
      <c r="ER287" s="75"/>
      <c r="ES287" s="66"/>
      <c r="ET287" s="75"/>
      <c r="EU287" s="66"/>
      <c r="EV287" s="66"/>
      <c r="EW287" s="75" t="str">
        <f t="shared" si="63"/>
        <v/>
      </c>
      <c r="EX287" s="66"/>
      <c r="EY287" s="75" t="str">
        <f>IFERROR(IF(B287&lt;&gt;"", IF(AND(INDEX(Paste_Here!Y$2:Y$850, MATCH(B287, Paste_Here!A$2:A$850, 0))&lt;&gt;"", ISNUMBER(VALUE(INDEX(Paste_Here!Y$2:Y$850, MATCH(B287, Paste_Here!A$2:A$850, 0))))), INDEX(Paste_Here!Y$2:Y$850, MATCH(B287, Paste_Here!A$2:A$850, 0)), ""), ""), "")</f>
        <v/>
      </c>
      <c r="EZ287" s="66"/>
      <c r="FA287" s="75" t="str">
        <f>IFERROR(IF(B287&lt;&gt;"", IF(ISNUMBER(SEARCH("highrisk", LOWER(INDEX(Paste_Here!Z$2:Z$850, MATCH(B287, Paste_Here!A$2:A$850, 0))))), "High Risk", IF(ISNUMBER(SEARCH("lowrisk", LOWER(INDEX(Paste_Here!Z$2:Z$850, MATCH(B287, Paste_Here!A$2:A$850, 0))))), "Low Risk", IF(ISNUMBER(SEARCH("somerisk", LOWER(INDEX(Paste_Here!Z$2:Z$850, MATCH(B287, Paste_Here!A$2:A$850, 0))))), "Some Risk", IF(ISNUMBER(SEARCH("ot", LOWER(INDEX(Paste_Here!Z$2:Z$850, MATCH(B287, Paste_Here!A$2:A$850, 0))))), "OT", "")))), ""), "")</f>
        <v/>
      </c>
      <c r="FB287" s="66"/>
      <c r="FC287" s="93"/>
      <c r="FD287" s="66"/>
      <c r="FE287" s="75" t="str">
        <f>IFERROR(IF(B287&lt;&gt;"", IF(AND(INDEX(Paste_Here!AA$2:AA$850, MATCH(B287, Paste_Here!A$2:A$850, 0))&lt;&gt;"", ISNUMBER(VALUE(INDEX(Paste_Here!AA$2:AA$850, MATCH(B287, Paste_Here!A$2:A$850, 0))))), INDEX(Paste_Here!AA$2:AA$850, MATCH(B287, Paste_Here!A$2:A$850, 0)), ""), ""), "")</f>
        <v/>
      </c>
      <c r="FF287" s="66"/>
      <c r="FG287" s="75" t="str">
        <f>IFERROR(IF(B287&lt;&gt;"", IF(ISNUMBER(SEARCH("highrisk", LOWER(INDEX(Paste_Here!AB$2:AB$850, MATCH(B287, Paste_Here!A$2:A$850, 0))))), "High Risk", IF(ISNUMBER(SEARCH("lowrisk", LOWER(INDEX(Paste_Here!AB$2:AB$850, MATCH(B287, Paste_Here!A$2:A$850, 0))))), "Low Risk", IF(ISNUMBER(SEARCH("somerisk", LOWER(INDEX(Paste_Here!AB$2:AB$850, MATCH(B287, Paste_Here!A$2:A$850, 0))))), "Some Risk", IF(ISNUMBER(SEARCH("ot", LOWER(INDEX(Paste_Here!AB$2:AB$850, MATCH(B287, Paste_Here!A$2:A$850, 0))))), "OT", "")))), ""), "")</f>
        <v/>
      </c>
      <c r="FH287" s="66"/>
      <c r="FI287" s="93"/>
      <c r="FJ287" s="66"/>
      <c r="FK287" s="75"/>
      <c r="FL287" s="66"/>
      <c r="FM287" s="75"/>
      <c r="FN287" s="66"/>
      <c r="FO287" s="66"/>
      <c r="FP287" s="75" t="str">
        <f t="shared" si="58"/>
        <v/>
      </c>
      <c r="FQ287" s="66"/>
      <c r="FR287" s="75" t="str">
        <f>IFERROR(IF(B287&lt;&gt;"", IF(ISNUMBER(SEARCH("s", LOWER(INDEX(Paste_Here!L$2:L$850, MATCH(B287, Paste_Here!A$2:A$850, 0))))), "Yes", IF(INDEX(Paste_Here!L$2:L$850, MATCH(B287, Paste_Here!A$2:A$850, 0))&lt;&gt;"", "No", "")), ""), "")</f>
        <v/>
      </c>
      <c r="FS287" s="66"/>
      <c r="FT287" s="75" t="str">
        <f>IFERROR(IF(B287&lt;&gt;"", IF(ISNUMBER(SEARCH("yes", LOWER(INDEX(Paste_Here!F$2:F$850, MATCH(B287, Paste_Here!A$2:A$850, 0))))), "Yes", IF(ISNUMBER(SEARCH("no", LOWER(INDEX(Paste_Here!F$2:F$850, MATCH(B287, Paste_Here!A$2:A$850, 0))))), "No", "")), ""), "")</f>
        <v/>
      </c>
      <c r="FU287" s="66"/>
      <c r="FV287" s="75" t="str">
        <f>IFERROR(IF(B287&lt;&gt;"", IF(ISNUMBER(SEARCH("english language learner", LOWER(INDEX(Paste_Here!C$2:C$850, MATCH(B287, Paste_Here!A$2:A$850, 0))))), "Yes", ""), ""), "")</f>
        <v/>
      </c>
      <c r="FW287" s="66"/>
      <c r="FX287" s="75" t="str">
        <f>IFERROR(IF(B287&lt;&gt;"", IF(OR(ISNUMBER(SEARCH("b", LOWER(INDEX(Paste_Here!J$2:J$850, MATCH(B287, Paste_Here!A$2:A$850, 0))))), ISNUMBER(SEARCH("h", LOWER(INDEX(Paste_Here!J$2:J$850, MATCH(B287, Paste_Here!A$2:A$850, 0))))), ISNUMBER(SEARCH("i", LOWER(INDEX(Paste_Here!J$2:J$850, MATCH(B287, Paste_Here!A$2:A$850, 0)))))), "Yes", IF(INDEX(Paste_Here!J$2:J$850, MATCH(B287, Paste_Here!A$2:A$850, 0))&lt;&gt;"", "No", "")), ""), "")</f>
        <v/>
      </c>
      <c r="FY287" s="66"/>
      <c r="FZ287" s="75" t="str">
        <f>IFERROR(IF(B287&lt;&gt;"", IF(ISNUMBER(SEARCH("yes", LOWER(INDEX(Paste_Here!K$2:K$850, MATCH(B287, Paste_Here!A$2:A$850, 0))))), "Yes", IF(ISNUMBER(SEARCH("no", LOWER(INDEX(Paste_Here!K$2:K$850, MATCH(B287, Paste_Here!A$2:A$850, 0))))), "No", "")), ""), "")</f>
        <v/>
      </c>
      <c r="GA287" s="66"/>
      <c r="GB287" s="75" t="str">
        <f>IFERROR(IF(B287&lt;&gt;"", IF(ISNUMBER(SEARCH("transitional 2", LOWER(INDEX(Paste_Here!C$2:C$850, MATCH(B287, Paste_Here!A$2:A$850, 0))))), "T2",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GC287" s="66"/>
      <c r="GD287" s="75"/>
      <c r="GE287" s="66"/>
      <c r="GF287" s="75"/>
      <c r="GG287" s="66"/>
      <c r="GH287" s="75"/>
      <c r="GI287" s="66"/>
      <c r="GK287" s="1" t="str" cm="1">
        <f t="array" ref="GK287">IFERROR(INDEX(Paste_Here!$B$2:$B$850, MATCH(0, COUNTIF(GK$4:GK286, Paste_Here!$B$2:$B$850) + IF(Paste_Here!$B$2:$B$850="", 1, 0), 0)), "")</f>
        <v/>
      </c>
      <c r="GL287" s="1" t="str">
        <f>IF(GK287&lt;&gt;"", INDEX(Paste_Here!$A$2:$A$850, MATCH(GK287, Paste_Here!$B$2:$B$850, 0)), "")</f>
        <v/>
      </c>
      <c r="GM287" s="1" t="str">
        <f t="shared" si="64"/>
        <v/>
      </c>
      <c r="GN287" s="1" t="str" cm="1">
        <f t="array" ref="GN287">IFERROR(INDEX($GM$5:$GM$850, MATCH(SMALL(IF($GM$5:$GM$850&lt;&gt;"", COUNTIF($GM$5:$GM$850, "&lt;"&amp;$GM$5:$GM$850)+1), ROW()-ROW($GN$5)+1), COUNTIF($GM$5:$GM$850, "&lt;"&amp;$GM$5:$GM$850)+1, 0)), "")</f>
        <v/>
      </c>
    </row>
    <row r="288" spans="1:196">
      <c r="A288" s="66"/>
      <c r="B288" s="75" t="str">
        <f t="shared" si="52"/>
        <v/>
      </c>
      <c r="C288" s="66"/>
      <c r="D288" s="75" t="str">
        <f>IFERROR(IF(AND(INDEX(Paste_Here!N$2:N$850, MATCH(B288, Paste_Here!A$2:A$850, 0)) = ""), "", IF(UPPER(INDEX(Paste_Here!N$2:N$850, MATCH(B288, Paste_Here!A$2:A$850, 0))) = "YES", "Yes", IF(UPPER(INDEX(Paste_Here!N$2:N$850, MATCH(B288, Paste_Here!A$2:A$850, 0))) = "NO", "No", ""))), "")</f>
        <v/>
      </c>
      <c r="E288" s="66"/>
      <c r="F288" s="75" t="str">
        <f t="shared" si="59"/>
        <v/>
      </c>
      <c r="G288" s="66"/>
      <c r="H288" s="75" t="str">
        <f t="shared" si="60"/>
        <v/>
      </c>
      <c r="I288" s="66"/>
      <c r="J288" s="75" t="str">
        <f t="shared" si="61"/>
        <v/>
      </c>
      <c r="K288" s="66"/>
      <c r="L288" s="75"/>
      <c r="M288" s="66"/>
      <c r="N288" s="75" t="str">
        <f>IFERROR(IF(B288&lt;&gt;"", IF(AND(INDEX(Paste_Here!AW$2:AW$850, MATCH(B288, Paste_Here!A$2:A$850, 0))&lt;&gt;"", ISNUMBER(VALUE(INDEX(Paste_Here!AW$2:AW$850, MATCH(B288, Paste_Here!A$2:A$850, 0))))), INDEX(Paste_Here!AW$2:AW$850, MATCH(B288, Paste_Here!A$2:A$850, 0)), ""), ""), "")</f>
        <v/>
      </c>
      <c r="O288" s="66"/>
      <c r="P288" s="75" t="str">
        <f>IFERROR(IF(B288&lt;&gt;"", IF(AND(INDEX(Paste_Here!AX$2:AX$850, MATCH(B288, Paste_Here!A$2:A$850, 0))&lt;&gt;"", ISNUMBER(VALUE(INDEX(Paste_Here!AX$2:AX$850, MATCH(B288, Paste_Here!A$2:A$850, 0))))), INDEX(Paste_Here!AX$2:AX$850, MATCH(B288, Paste_Here!A$2:A$850, 0)), ""), ""), "")</f>
        <v/>
      </c>
      <c r="Q288" s="66"/>
      <c r="R288" s="75" t="str">
        <f>IFERROR(IF(B288&lt;&gt;"", IF(AND(INDEX(Paste_Here!AU$2:AU$850, MATCH(B288, Paste_Here!A$2:A$850, 0))&lt;&gt;"", ISNUMBER(VALUE(INDEX(Paste_Here!AU$2:AU$850, MATCH(B288, Paste_Here!A$2:A$850, 0))))), INDEX(Paste_Here!AU$2:AU$850, MATCH(B288, Paste_Here!A$2:A$850, 0)), ""), ""), "")</f>
        <v/>
      </c>
      <c r="S288" s="66"/>
      <c r="T288" s="75" t="str">
        <f>IFERROR(IF(B288&lt;&gt;"", IF(AND(INDEX(Paste_Here!AV$2:AV$850, MATCH(B288, Paste_Here!A$2:A$850, 0))&lt;&gt;"", ISNUMBER(VALUE(INDEX(Paste_Here!AV$2:AV$850, MATCH(B288, Paste_Here!A$2:A$850, 0))))), INDEX(Paste_Here!AV$2:AV$850, MATCH(B288, Paste_Here!A$2:A$850, 0)), ""), ""), "")</f>
        <v/>
      </c>
      <c r="U288" s="66"/>
      <c r="W288" s="66"/>
      <c r="Y288" s="66"/>
      <c r="Z288" s="66"/>
      <c r="AA288" s="75" t="str">
        <f t="shared" si="53"/>
        <v/>
      </c>
      <c r="AB288" s="66"/>
      <c r="AC288" s="75"/>
      <c r="AD288" s="66"/>
      <c r="AE288" s="98"/>
      <c r="AF288" s="66"/>
      <c r="AG288" s="75"/>
      <c r="AH288" s="66"/>
      <c r="AI288" s="75" t="str">
        <f>IFERROR(IF(B288&lt;&gt;"", IF(AND(INDEX(Paste_Here!AC$2:AC$850, MATCH(B288, Paste_Here!A$2:A$850, 0))&lt;&gt;"", ISNUMBER(VALUE(INDEX(Paste_Here!AC$2:AC$850, MATCH(B288, Paste_Here!A$2:A$850, 0))))), INDEX(Paste_Here!AC$2:AC$850, MATCH(B288, Paste_Here!A$2:A$850, 0)), ""), ""), "")</f>
        <v/>
      </c>
      <c r="AJ288" s="66"/>
      <c r="AK288" s="75" t="str">
        <f>IFERROR(IF(B288&lt;&gt;"", IF(ISNUMBER(SEARCH("highrisk", LOWER(INDEX(Paste_Here!AD$2:AD$850, MATCH(B288, Paste_Here!A$2:A$850, 0))))), "High Risk", IF(ISNUMBER(SEARCH("lowrisk", LOWER(INDEX(Paste_Here!AD$2:AD$850, MATCH(B288, Paste_Here!A$2:A$850, 0))))), "Low Risk", IF(ISNUMBER(SEARCH("somerisk", LOWER(INDEX(Paste_Here!AD$2:AD$850, MATCH(B288, Paste_Here!A$2:A$850, 0))))), "Some Risk", IF(ISNUMBER(SEARCH("ot", LOWER(INDEX(Paste_Here!AD$2:AD$850, MATCH(B288, Paste_Here!A$2:A$850, 0))))), "OT", "")))), ""), "")</f>
        <v/>
      </c>
      <c r="AL288" s="66"/>
      <c r="AM288" s="75"/>
      <c r="AN288" s="66"/>
      <c r="AO288" s="75" t="str">
        <f>IFERROR(IF(B288&lt;&gt;"", IF(AND(INDEX(Paste_Here!M$2:M$850, MATCH(B288, Paste_Here!A$2:A$850, 0))&lt;&gt;"", ISNUMBER(VALUE(INDEX(Paste_Here!M$2:M$850, MATCH(B288, Paste_Here!A$2:A$850, 0))))), INDEX(Paste_Here!M$2:M$850, MATCH(B288, Paste_Here!A$2:A$850, 0)), ""), ""), "")</f>
        <v/>
      </c>
      <c r="AP288" s="66"/>
      <c r="AQ288" s="75" t="str">
        <f>IFERROR(IF(B288&lt;&gt;"", IF(ISNUMBER(SEARCH("highrisk", LOWER(INDEX(Paste_Here!N$2:N$850, MATCH(B288, Paste_Here!A$2:A$850, 0))))), "High Risk", IF(ISNUMBER(SEARCH("lowrisk", LOWER(INDEX(Paste_Here!N$2:N$850, MATCH(B288, Paste_Here!A$2:A$850, 0))))), "Low Risk", IF(ISNUMBER(SEARCH("somerisk", LOWER(INDEX(Paste_Here!N$2:N$850, MATCH(B288, Paste_Here!A$2:A$850, 0))))), "Some Risk", IF(ISNUMBER(SEARCH("ot", LOWER(INDEX(Paste_Here!N$2:N$850, MATCH(B288, Paste_Here!A$2:A$850, 0))))), "OT", "")))), ""), "")</f>
        <v/>
      </c>
      <c r="AT288" s="66"/>
      <c r="AU288" s="103"/>
      <c r="AV288" s="66"/>
      <c r="AW288" s="66"/>
      <c r="AX288" s="75" t="str">
        <f t="shared" si="54"/>
        <v/>
      </c>
      <c r="AY288" s="66"/>
      <c r="AZ288" s="75"/>
      <c r="BA288" s="66"/>
      <c r="BB288" s="75"/>
      <c r="BC288" s="66"/>
      <c r="BD288" s="75"/>
      <c r="BE288" s="66"/>
      <c r="BF288" s="75" t="str">
        <f>IFERROR(IF(B288&lt;&gt;"", IF(AND(INDEX(Paste_Here!AE$2:AE$850, MATCH(B288, Paste_Here!A$2:A$850, 0))&lt;&gt;"", ISNUMBER(VALUE(INDEX(Paste_Here!AE$2:AE$850, MATCH(B288, Paste_Here!A$2:A$850, 0))))), INDEX(Paste_Here!AE$2:AE$850, MATCH(B288, Paste_Here!A$2:A$850, 0)), ""), ""), "")</f>
        <v/>
      </c>
      <c r="BG288" s="66"/>
      <c r="BH288" s="75" t="str">
        <f>IFERROR(IF(B288&lt;&gt;"", IF(ISNUMBER(SEARCH("highrisk", LOWER(INDEX(Paste_Here!AF$2:AF$850, MATCH(B288, Paste_Here!A$2:A$850, 0))))), "High Risk", IF(ISNUMBER(SEARCH("lowrisk", LOWER(INDEX(Paste_Here!AF$2:AF$850, MATCH(B288, Paste_Here!A$2:A$850, 0))))), "Low Risk", IF(ISNUMBER(SEARCH("somerisk", LOWER(INDEX(Paste_Here!AF$2:AF$850, MATCH(B288, Paste_Here!A$2:A$850, 0))))), "Some Risk", IF(ISNUMBER(SEARCH("ot", LOWER(INDEX(Paste_Here!AF$2:AF$850, MATCH(B288, Paste_Here!A$2:A$850, 0))))), "OT", "")))), ""), "")</f>
        <v/>
      </c>
      <c r="BI288" s="66"/>
      <c r="BJ288" s="75"/>
      <c r="BK288" s="66"/>
      <c r="BL288" s="75" t="str">
        <f>IFERROR(IF(B288&lt;&gt;"", IF(AND(INDEX(Paste_Here!O$2:O$850, MATCH(B288, Paste_Here!A$2:A$850, 0))&lt;&gt;"", ISNUMBER(VALUE(INDEX(Paste_Here!O$2:O$850, MATCH(B288, Paste_Here!A$2:A$850, 0))))), INDEX(Paste_Here!O$2:O$850, MATCH(B288, Paste_Here!A$2:A$850, 0)), ""), ""), "")</f>
        <v/>
      </c>
      <c r="BM288" s="66"/>
      <c r="BN288" s="75" t="str">
        <f>IFERROR(IF(B288&lt;&gt;"", IF(ISNUMBER(SEARCH("highrisk", LOWER(INDEX(Paste_Here!P$2:P$850, MATCH(B288, Paste_Here!A$2:A$850, 0))))), "High Risk", IF(ISNUMBER(SEARCH("lowrisk", LOWER(INDEX(Paste_Here!P$2:P$850, MATCH(B288, Paste_Here!A$2:A$850, 0))))), "Low Risk", IF(ISNUMBER(SEARCH("somerisk", LOWER(INDEX(Paste_Here!P$2:P$850, MATCH(B288, Paste_Here!A$2:A$850, 0))))), "Some Risk", IF(ISNUMBER(SEARCH("ot", LOWER(INDEX(Paste_Here!P$2:P$850, MATCH(B288, Paste_Here!A$2:A$850, 0))))), "OT", "")))), ""), "")</f>
        <v/>
      </c>
      <c r="BQ288" s="66"/>
      <c r="BR288" s="75"/>
      <c r="BS288" s="66"/>
      <c r="BT288" s="66"/>
      <c r="BU288" s="75" t="str">
        <f t="shared" si="55"/>
        <v/>
      </c>
      <c r="BV288" s="66"/>
      <c r="BW288" s="75"/>
      <c r="BX288" s="66"/>
      <c r="BY288" s="75"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BZ288" s="66"/>
      <c r="CA288" s="75"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CB288" s="66"/>
      <c r="CC288" s="75"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CD288" s="66"/>
      <c r="CE288" s="75"/>
      <c r="CF288" s="66"/>
      <c r="CK288" s="75"/>
      <c r="CL288" s="66"/>
      <c r="CM288" s="75"/>
      <c r="CN288" s="66"/>
      <c r="CO288" s="75"/>
      <c r="CP288" s="66"/>
      <c r="CQ288" s="66"/>
      <c r="CR288" s="75" t="str">
        <f t="shared" si="56"/>
        <v/>
      </c>
      <c r="CS288" s="66"/>
      <c r="CT288" s="75"/>
      <c r="CU288" s="66"/>
      <c r="CV288" s="75"/>
      <c r="CW288" s="66"/>
      <c r="CX288" s="75"/>
      <c r="CY288" s="66"/>
      <c r="CZ288" s="75"/>
      <c r="DA288" s="66"/>
      <c r="DB288" s="75" t="str">
        <f>IFERROR(IF(B288&lt;&gt;"", IF(AND(INDEX(Paste_Here!AK$2:AK$850, MATCH(B288, Paste_Here!A$2:A$850, 0))&lt;&gt;"", ISNUMBER(VALUE(INDEX(Paste_Here!AK$2:AK$850, MATCH(B288, Paste_Here!A$2:A$850, 0))))), INDEX(Paste_Here!AK$2:AK$850, MATCH(B288, Paste_Here!A$2:A$850, 0)), ""), ""), "")</f>
        <v/>
      </c>
      <c r="DC288" s="66"/>
      <c r="DD288" s="75" t="str">
        <f>IFERROR(IF(B288&lt;&gt;"", IF(ISNUMBER(SEARCH("highrisk", LOWER(INDEX(Paste_Here!AL$2:AL$850, MATCH(B288, Paste_Here!A$2:A$850, 0))))), "High Risk", IF(ISNUMBER(SEARCH("lowrisk", LOWER(INDEX(Paste_Here!AL$2:AL$850, MATCH(B288, Paste_Here!A$2:A$850, 0))))), "Low Risk", IF(ISNUMBER(SEARCH("somerisk", LOWER(INDEX(Paste_Here!AL$2:AL$850, MATCH(B288, Paste_Here!A$2:A$850, 0))))), "Some Risk", IF(ISNUMBER(SEARCH("ot", LOWER(INDEX(Paste_Here!AL$2:AL$850, MATCH(B288, Paste_Here!A$2:A$850, 0))))), "OT", "")))), ""), "")</f>
        <v/>
      </c>
      <c r="DE288" s="66"/>
      <c r="DF288" s="75" t="str">
        <f>IFERROR(IF(B288&lt;&gt;"", IF(AND(INDEX(Paste_Here!AM$2:AM$850, MATCH(B288, Paste_Here!A$2:A$850, 0))&lt;&gt;"", ISNUMBER(VALUE(INDEX(Paste_Here!AM$2:AM$850, MATCH(B288, Paste_Here!A$2:A$850, 0))))), INDEX(Paste_Here!AM$2:AM$850, MATCH(B288, Paste_Here!A$2:A$850, 0)), ""), ""), "")</f>
        <v/>
      </c>
      <c r="DG288" s="66"/>
      <c r="DH288" s="75" t="str">
        <f>IFERROR(IF(B288&lt;&gt;"", IF(ISNUMBER(SEARCH("highrisk", LOWER(INDEX(Paste_Here!AN$2:AN$850, MATCH(B288, Paste_Here!A$2:A$850, 0))))), "High Risk", IF(ISNUMBER(SEARCH("lowrisk", LOWER(INDEX(Paste_Here!AN$2:AN$850, MATCH(B288, Paste_Here!A$2:A$850, 0))))), "Low Risk", IF(ISNUMBER(SEARCH("somerisk", LOWER(INDEX(Paste_Here!AN$2:AN$850, MATCH(B288, Paste_Here!A$2:A$850, 0))))), "Some Risk", IF(ISNUMBER(SEARCH("ot", LOWER(INDEX(Paste_Here!AN$2:AN$850, MATCH(B288, Paste_Here!A$2:A$850, 0))))), "OT", "")))), ""), "")</f>
        <v/>
      </c>
      <c r="DI288" s="66"/>
      <c r="DJ288" s="66"/>
      <c r="DK288" s="75" t="str">
        <f t="shared" si="57"/>
        <v/>
      </c>
      <c r="DL288" s="66"/>
      <c r="DM288" s="75" t="str">
        <f>IFERROR(IF(B288&lt;&gt;"", IF(AND(INDEX(Paste_Here!Q$2:Q$850, MATCH(B288, Paste_Here!A$2:A$850, 0))&lt;&gt;"", ISNUMBER(VALUE(INDEX(Paste_Here!Q$2:Q$850, MATCH(B288, Paste_Here!A$2:A$850, 0))))), INDEX(Paste_Here!Q$2:Q$850, MATCH(B288, Paste_Here!A$2:A$850, 0)), ""), ""), "")</f>
        <v/>
      </c>
      <c r="DN288" s="66"/>
      <c r="DO288" s="75" t="str">
        <f>IFERROR(IF(B288&lt;&gt;"", IF(ISNUMBER(SEARCH("highrisk", LOWER(INDEX(Paste_Here!R$2:R$850, MATCH(B288, Paste_Here!A$2:A$850, 0))))), "High Risk", IF(ISNUMBER(SEARCH("lowrisk", LOWER(INDEX(Paste_Here!R$2:R$850, MATCH(B288, Paste_Here!A$2:A$850, 0))))), "Low Risk", IF(ISNUMBER(SEARCH("somerisk", LOWER(INDEX(Paste_Here!R$2:R$850, MATCH(B288, Paste_Here!A$2:A$850, 0))))), "Some Risk", IF(ISNUMBER(SEARCH("ot", LOWER(INDEX(Paste_Here!R$2:R$850, MATCH(B288, Paste_Here!A$2:A$850, 0))))), "OT", "")))), ""), "")</f>
        <v/>
      </c>
      <c r="DP288" s="66"/>
      <c r="DQ288" s="93" t="str">
        <f>IFERROR(IF(B288&lt;&gt;"", IF(AND(INDEX(Paste_Here!S$2:S$850, MATCH(B288, Paste_Here!A$2:A$850, 0))&lt;&gt;"", ISNUMBER(VALUE(INDEX(Paste_Here!S$2:S$850, MATCH(B288, Paste_Here!A$2:A$850, 0))))), INDEX(Paste_Here!S$2:S$850, MATCH(B288, Paste_Here!A$2:A$850, 0)), ""), ""), "")</f>
        <v/>
      </c>
      <c r="DR288" s="66"/>
      <c r="DS288" s="75"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IF(ISNUMBER(SEARCH("ot", LOWER(INDEX(Paste_Here!T$2:T$850, MATCH(B288, Paste_Here!A$2:A$850, 0))))), "OT", "")))), ""), "")</f>
        <v/>
      </c>
      <c r="DT288" s="66"/>
      <c r="DU288" s="75" t="str">
        <f>IFERROR(IF(B288&lt;&gt;"", IF(AND(INDEX(Paste_Here!U$2:U$850, MATCH(B288, Paste_Here!A$2:A$850, 0))&lt;&gt;"", ISNUMBER(VALUE(INDEX(Paste_Here!U$2:U$850, MATCH(B288, Paste_Here!A$2:A$850, 0))))), INDEX(Paste_Here!U$2:U$850, MATCH(B288, Paste_Here!A$2:A$850, 0)), ""), ""), "")</f>
        <v/>
      </c>
      <c r="DV288" s="66"/>
      <c r="DW288" s="93" t="str">
        <f>IFERROR(IF(B288&lt;&gt;"", IF(ISNUMBER(SEARCH("highrisk", LOWER(INDEX(Paste_Here!V$2:V$850, MATCH(B288, Paste_Here!A$2:A$850, 0))))), "High Risk", IF(ISNUMBER(SEARCH("lowrisk", LOWER(INDEX(Paste_Here!V$2:V$850, MATCH(B288, Paste_Here!A$2:A$850, 0))))), "Low Risk", IF(ISNUMBER(SEARCH("somerisk", LOWER(INDEX(Paste_Here!V$2:V$850, MATCH(B288, Paste_Here!A$2:A$850, 0))))), "Some Risk", IF(ISNUMBER(SEARCH("ot", LOWER(INDEX(Paste_Here!V$2:V$850, MATCH(B288, Paste_Here!A$2:A$850, 0))))), "OT", "")))), ""), "")</f>
        <v/>
      </c>
      <c r="DX288" s="66"/>
      <c r="DY288" s="75" t="str">
        <f>IFERROR(IF(B288&lt;&gt;"", IF(AND(INDEX(Paste_Here!W$2:W$850, MATCH(B288, Paste_Here!A$2:A$850, 0))&lt;&gt;"", ISNUMBER(VALUE(INDEX(Paste_Here!W$2:W$850, MATCH(B288, Paste_Here!A$2:A$850, 0))))), INDEX(Paste_Here!W$2:W$850, MATCH(B288, Paste_Here!A$2:A$850, 0)), ""), ""), "")</f>
        <v/>
      </c>
      <c r="DZ288" s="66"/>
      <c r="EA288" s="75" t="str">
        <f>IFERROR(IF(B288&lt;&gt;"", IF(ISNUMBER(SEARCH("highrisk", LOWER(INDEX(Paste_Here!X$2:X$850, MATCH(B288, Paste_Here!A$2:A$850, 0))))), "High Risk", IF(ISNUMBER(SEARCH("lowrisk", LOWER(INDEX(Paste_Here!X$2:X$850, MATCH(B288, Paste_Here!A$2:A$850, 0))))), "Low Risk", IF(ISNUMBER(SEARCH("somerisk", LOWER(INDEX(Paste_Here!X$2:X$850, MATCH(B288, Paste_Here!A$2:A$850, 0))))), "Some Risk", IF(ISNUMBER(SEARCH("ot", LOWER(INDEX(Paste_Here!X$2:X$850, MATCH(B288, Paste_Here!A$2:A$850, 0))))), "OT", "")))), ""), "")</f>
        <v/>
      </c>
      <c r="EB288" s="66"/>
      <c r="EC288" s="66"/>
      <c r="ED288" s="75" t="str">
        <f t="shared" si="62"/>
        <v/>
      </c>
      <c r="EE288" s="66"/>
      <c r="EF288" s="75" t="str">
        <f>IFERROR(IF(B288&lt;&gt;"", IF(AND(INDEX(Paste_Here!AO$2:AO$850, MATCH(B288, Paste_Here!A$2:A$850, 0))&lt;&gt;"", ISNUMBER(VALUE(INDEX(Paste_Here!AO$2:AO$850, MATCH(B288, Paste_Here!A$2:A$850, 0))))), INDEX(Paste_Here!AO$2:AO$850, MATCH(B288, Paste_Here!A$2:A$850, 0)), ""), ""), "")</f>
        <v/>
      </c>
      <c r="EG288" s="66"/>
      <c r="EH288" s="75" t="str">
        <f>IFERROR(IF(B288&lt;&gt;"", IF(ISNUMBER(SEARCH("highrisk", LOWER(INDEX(Paste_Here!AP$2:AP$850, MATCH(B288, Paste_Here!A$2:A$850, 0))))), "High Risk", IF(ISNUMBER(SEARCH("lowrisk", LOWER(INDEX(Paste_Here!AP$2:AP$850, MATCH(B288, Paste_Here!A$2:A$850, 0))))), "Low Risk", IF(ISNUMBER(SEARCH("somerisk", LOWER(INDEX(Paste_Here!AP$2:AP$850, MATCH(B288, Paste_Here!A$2:A$850, 0))))), "Some Risk", IF(ISNUMBER(SEARCH("ot", LOWER(INDEX(Paste_Here!AP$2:AP$850, MATCH(B288, Paste_Here!A$2:A$850, 0))))), "OT", "")))), ""), "")</f>
        <v/>
      </c>
      <c r="EI288" s="66"/>
      <c r="EJ288" s="93"/>
      <c r="EK288" s="66"/>
      <c r="EL288" s="75" t="str">
        <f>IFERROR(IF(B288&lt;&gt;"", IF(AND(INDEX(Paste_Here!AQ$2:AQ$850, MATCH(B288, Paste_Here!A$2:A$850, 0))&lt;&gt;"", ISNUMBER(VALUE(INDEX(Paste_Here!AQ$2:AQ$850, MATCH(B288, Paste_Here!A$2:A$850, 0))))), INDEX(Paste_Here!AQ$2:AQ$850, MATCH(B288, Paste_Here!A$2:A$850, 0)), ""), ""), "")</f>
        <v/>
      </c>
      <c r="EM288" s="66"/>
      <c r="EN288" s="75" t="str">
        <f>IFERROR(IF(B288&lt;&gt;"", IF(ISNUMBER(SEARCH("highrisk", LOWER(INDEX(Paste_Here!AR$2:AR$850, MATCH(B288, Paste_Here!A$2:A$850, 0))))), "High Risk", IF(ISNUMBER(SEARCH("lowrisk", LOWER(INDEX(Paste_Here!AR$2:AR$850, MATCH(B288, Paste_Here!A$2:A$850, 0))))), "Low Risk", IF(ISNUMBER(SEARCH("somerisk", LOWER(INDEX(Paste_Here!AR$2:AR$850, MATCH(B288, Paste_Here!A$2:A$850, 0))))), "Some Risk", IF(ISNUMBER(SEARCH("ot", LOWER(INDEX(Paste_Here!AR$2:AR$850, MATCH(B288, Paste_Here!A$2:A$850, 0))))), "OT", "")))), ""), "")</f>
        <v/>
      </c>
      <c r="EO288" s="66"/>
      <c r="EP288" s="93"/>
      <c r="EQ288" s="66"/>
      <c r="ER288" s="75"/>
      <c r="ES288" s="66"/>
      <c r="ET288" s="75"/>
      <c r="EU288" s="66"/>
      <c r="EV288" s="66"/>
      <c r="EW288" s="75" t="str">
        <f t="shared" si="63"/>
        <v/>
      </c>
      <c r="EX288" s="66"/>
      <c r="EY288" s="75" t="str">
        <f>IFERROR(IF(B288&lt;&gt;"", IF(AND(INDEX(Paste_Here!Y$2:Y$850, MATCH(B288, Paste_Here!A$2:A$850, 0))&lt;&gt;"", ISNUMBER(VALUE(INDEX(Paste_Here!Y$2:Y$850, MATCH(B288, Paste_Here!A$2:A$850, 0))))), INDEX(Paste_Here!Y$2:Y$850, MATCH(B288, Paste_Here!A$2:A$850, 0)), ""), ""), "")</f>
        <v/>
      </c>
      <c r="EZ288" s="66"/>
      <c r="FA288" s="75" t="str">
        <f>IFERROR(IF(B288&lt;&gt;"", IF(ISNUMBER(SEARCH("highrisk", LOWER(INDEX(Paste_Here!Z$2:Z$850, MATCH(B288, Paste_Here!A$2:A$850, 0))))), "High Risk", IF(ISNUMBER(SEARCH("lowrisk", LOWER(INDEX(Paste_Here!Z$2:Z$850, MATCH(B288, Paste_Here!A$2:A$850, 0))))), "Low Risk", IF(ISNUMBER(SEARCH("somerisk", LOWER(INDEX(Paste_Here!Z$2:Z$850, MATCH(B288, Paste_Here!A$2:A$850, 0))))), "Some Risk", IF(ISNUMBER(SEARCH("ot", LOWER(INDEX(Paste_Here!Z$2:Z$850, MATCH(B288, Paste_Here!A$2:A$850, 0))))), "OT", "")))), ""), "")</f>
        <v/>
      </c>
      <c r="FB288" s="66"/>
      <c r="FC288" s="93"/>
      <c r="FD288" s="66"/>
      <c r="FE288" s="75" t="str">
        <f>IFERROR(IF(B288&lt;&gt;"", IF(AND(INDEX(Paste_Here!AA$2:AA$850, MATCH(B288, Paste_Here!A$2:A$850, 0))&lt;&gt;"", ISNUMBER(VALUE(INDEX(Paste_Here!AA$2:AA$850, MATCH(B288, Paste_Here!A$2:A$850, 0))))), INDEX(Paste_Here!AA$2:AA$850, MATCH(B288, Paste_Here!A$2:A$850, 0)), ""), ""), "")</f>
        <v/>
      </c>
      <c r="FF288" s="66"/>
      <c r="FG288" s="75" t="str">
        <f>IFERROR(IF(B288&lt;&gt;"", IF(ISNUMBER(SEARCH("highrisk", LOWER(INDEX(Paste_Here!AB$2:AB$850, MATCH(B288, Paste_Here!A$2:A$850, 0))))), "High Risk", IF(ISNUMBER(SEARCH("lowrisk", LOWER(INDEX(Paste_Here!AB$2:AB$850, MATCH(B288, Paste_Here!A$2:A$850, 0))))), "Low Risk", IF(ISNUMBER(SEARCH("somerisk", LOWER(INDEX(Paste_Here!AB$2:AB$850, MATCH(B288, Paste_Here!A$2:A$850, 0))))), "Some Risk", IF(ISNUMBER(SEARCH("ot", LOWER(INDEX(Paste_Here!AB$2:AB$850, MATCH(B288, Paste_Here!A$2:A$850, 0))))), "OT", "")))), ""), "")</f>
        <v/>
      </c>
      <c r="FH288" s="66"/>
      <c r="FI288" s="93"/>
      <c r="FJ288" s="66"/>
      <c r="FK288" s="75"/>
      <c r="FL288" s="66"/>
      <c r="FM288" s="75"/>
      <c r="FN288" s="66"/>
      <c r="FO288" s="66"/>
      <c r="FP288" s="75" t="str">
        <f t="shared" si="58"/>
        <v/>
      </c>
      <c r="FQ288" s="66"/>
      <c r="FR288" s="75" t="str">
        <f>IFERROR(IF(B288&lt;&gt;"", IF(ISNUMBER(SEARCH("s", LOWER(INDEX(Paste_Here!L$2:L$850, MATCH(B288, Paste_Here!A$2:A$850, 0))))), "Yes", IF(INDEX(Paste_Here!L$2:L$850, MATCH(B288, Paste_Here!A$2:A$850, 0))&lt;&gt;"", "No", "")), ""), "")</f>
        <v/>
      </c>
      <c r="FS288" s="66"/>
      <c r="FT288" s="75" t="str">
        <f>IFERROR(IF(B288&lt;&gt;"", IF(ISNUMBER(SEARCH("yes", LOWER(INDEX(Paste_Here!F$2:F$850, MATCH(B288, Paste_Here!A$2:A$850, 0))))), "Yes", IF(ISNUMBER(SEARCH("no", LOWER(INDEX(Paste_Here!F$2:F$850, MATCH(B288, Paste_Here!A$2:A$850, 0))))), "No", "")), ""), "")</f>
        <v/>
      </c>
      <c r="FU288" s="66"/>
      <c r="FV288" s="75" t="str">
        <f>IFERROR(IF(B288&lt;&gt;"", IF(ISNUMBER(SEARCH("english language learner", LOWER(INDEX(Paste_Here!C$2:C$850, MATCH(B288, Paste_Here!A$2:A$850, 0))))), "Yes", ""), ""), "")</f>
        <v/>
      </c>
      <c r="FW288" s="66"/>
      <c r="FX288" s="75" t="str">
        <f>IFERROR(IF(B288&lt;&gt;"", IF(OR(ISNUMBER(SEARCH("b", LOWER(INDEX(Paste_Here!J$2:J$850, MATCH(B288, Paste_Here!A$2:A$850, 0))))), ISNUMBER(SEARCH("h", LOWER(INDEX(Paste_Here!J$2:J$850, MATCH(B288, Paste_Here!A$2:A$850, 0))))), ISNUMBER(SEARCH("i", LOWER(INDEX(Paste_Here!J$2:J$850, MATCH(B288, Paste_Here!A$2:A$850, 0)))))), "Yes", IF(INDEX(Paste_Here!J$2:J$850, MATCH(B288, Paste_Here!A$2:A$850, 0))&lt;&gt;"", "No", "")), ""), "")</f>
        <v/>
      </c>
      <c r="FY288" s="66"/>
      <c r="FZ288" s="75" t="str">
        <f>IFERROR(IF(B288&lt;&gt;"", IF(ISNUMBER(SEARCH("yes", LOWER(INDEX(Paste_Here!K$2:K$850, MATCH(B288, Paste_Here!A$2:A$850, 0))))), "Yes", IF(ISNUMBER(SEARCH("no", LOWER(INDEX(Paste_Here!K$2:K$850, MATCH(B288, Paste_Here!A$2:A$850, 0))))), "No", "")), ""), "")</f>
        <v/>
      </c>
      <c r="GA288" s="66"/>
      <c r="GB288" s="75" t="str">
        <f>IFERROR(IF(B288&lt;&gt;"", IF(ISNUMBER(SEARCH("transitional 2", LOWER(INDEX(Paste_Here!C$2:C$850, MATCH(B288, Paste_Here!A$2:A$850, 0))))), "T2",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GC288" s="66"/>
      <c r="GD288" s="75"/>
      <c r="GE288" s="66"/>
      <c r="GF288" s="75"/>
      <c r="GG288" s="66"/>
      <c r="GH288" s="75"/>
      <c r="GI288" s="66"/>
      <c r="GK288" s="1" t="str" cm="1">
        <f t="array" ref="GK288">IFERROR(INDEX(Paste_Here!$B$2:$B$850, MATCH(0, COUNTIF(GK$4:GK287, Paste_Here!$B$2:$B$850) + IF(Paste_Here!$B$2:$B$850="", 1, 0), 0)), "")</f>
        <v/>
      </c>
      <c r="GL288" s="1" t="str">
        <f>IF(GK288&lt;&gt;"", INDEX(Paste_Here!$A$2:$A$850, MATCH(GK288, Paste_Here!$B$2:$B$850, 0)), "")</f>
        <v/>
      </c>
      <c r="GM288" s="1" t="str">
        <f t="shared" si="64"/>
        <v/>
      </c>
      <c r="GN288" s="1" t="str" cm="1">
        <f t="array" ref="GN288">IFERROR(INDEX($GM$5:$GM$850, MATCH(SMALL(IF($GM$5:$GM$850&lt;&gt;"", COUNTIF($GM$5:$GM$850, "&lt;"&amp;$GM$5:$GM$850)+1), ROW()-ROW($GN$5)+1), COUNTIF($GM$5:$GM$850, "&lt;"&amp;$GM$5:$GM$850)+1, 0)), "")</f>
        <v/>
      </c>
    </row>
    <row r="289" spans="1:196">
      <c r="A289" s="66"/>
      <c r="B289" s="75" t="str">
        <f t="shared" si="52"/>
        <v/>
      </c>
      <c r="C289" s="66"/>
      <c r="D289" s="75" t="str">
        <f>IFERROR(IF(AND(INDEX(Paste_Here!N$2:N$850, MATCH(B289, Paste_Here!A$2:A$850, 0)) = ""), "", IF(UPPER(INDEX(Paste_Here!N$2:N$850, MATCH(B289, Paste_Here!A$2:A$850, 0))) = "YES", "Yes", IF(UPPER(INDEX(Paste_Here!N$2:N$850, MATCH(B289, Paste_Here!A$2:A$850, 0))) = "NO", "No", ""))), "")</f>
        <v/>
      </c>
      <c r="E289" s="66"/>
      <c r="F289" s="75" t="str">
        <f t="shared" si="59"/>
        <v/>
      </c>
      <c r="G289" s="66"/>
      <c r="H289" s="75" t="str">
        <f t="shared" si="60"/>
        <v/>
      </c>
      <c r="I289" s="66"/>
      <c r="J289" s="75" t="str">
        <f t="shared" si="61"/>
        <v/>
      </c>
      <c r="K289" s="66"/>
      <c r="L289" s="75"/>
      <c r="M289" s="66"/>
      <c r="N289" s="75" t="str">
        <f>IFERROR(IF(B289&lt;&gt;"", IF(AND(INDEX(Paste_Here!AW$2:AW$850, MATCH(B289, Paste_Here!A$2:A$850, 0))&lt;&gt;"", ISNUMBER(VALUE(INDEX(Paste_Here!AW$2:AW$850, MATCH(B289, Paste_Here!A$2:A$850, 0))))), INDEX(Paste_Here!AW$2:AW$850, MATCH(B289, Paste_Here!A$2:A$850, 0)), ""), ""), "")</f>
        <v/>
      </c>
      <c r="O289" s="66"/>
      <c r="P289" s="75" t="str">
        <f>IFERROR(IF(B289&lt;&gt;"", IF(AND(INDEX(Paste_Here!AX$2:AX$850, MATCH(B289, Paste_Here!A$2:A$850, 0))&lt;&gt;"", ISNUMBER(VALUE(INDEX(Paste_Here!AX$2:AX$850, MATCH(B289, Paste_Here!A$2:A$850, 0))))), INDEX(Paste_Here!AX$2:AX$850, MATCH(B289, Paste_Here!A$2:A$850, 0)), ""), ""), "")</f>
        <v/>
      </c>
      <c r="Q289" s="66"/>
      <c r="R289" s="75" t="str">
        <f>IFERROR(IF(B289&lt;&gt;"", IF(AND(INDEX(Paste_Here!AU$2:AU$850, MATCH(B289, Paste_Here!A$2:A$850, 0))&lt;&gt;"", ISNUMBER(VALUE(INDEX(Paste_Here!AU$2:AU$850, MATCH(B289, Paste_Here!A$2:A$850, 0))))), INDEX(Paste_Here!AU$2:AU$850, MATCH(B289, Paste_Here!A$2:A$850, 0)), ""), ""), "")</f>
        <v/>
      </c>
      <c r="S289" s="66"/>
      <c r="T289" s="75" t="str">
        <f>IFERROR(IF(B289&lt;&gt;"", IF(AND(INDEX(Paste_Here!AV$2:AV$850, MATCH(B289, Paste_Here!A$2:A$850, 0))&lt;&gt;"", ISNUMBER(VALUE(INDEX(Paste_Here!AV$2:AV$850, MATCH(B289, Paste_Here!A$2:A$850, 0))))), INDEX(Paste_Here!AV$2:AV$850, MATCH(B289, Paste_Here!A$2:A$850, 0)), ""), ""), "")</f>
        <v/>
      </c>
      <c r="U289" s="66"/>
      <c r="W289" s="66"/>
      <c r="Y289" s="66"/>
      <c r="Z289" s="66"/>
      <c r="AA289" s="75" t="str">
        <f t="shared" si="53"/>
        <v/>
      </c>
      <c r="AB289" s="66"/>
      <c r="AC289" s="75"/>
      <c r="AD289" s="66"/>
      <c r="AE289" s="98"/>
      <c r="AF289" s="66"/>
      <c r="AG289" s="75"/>
      <c r="AH289" s="66"/>
      <c r="AI289" s="75" t="str">
        <f>IFERROR(IF(B289&lt;&gt;"", IF(AND(INDEX(Paste_Here!AC$2:AC$850, MATCH(B289, Paste_Here!A$2:A$850, 0))&lt;&gt;"", ISNUMBER(VALUE(INDEX(Paste_Here!AC$2:AC$850, MATCH(B289, Paste_Here!A$2:A$850, 0))))), INDEX(Paste_Here!AC$2:AC$850, MATCH(B289, Paste_Here!A$2:A$850, 0)), ""), ""), "")</f>
        <v/>
      </c>
      <c r="AJ289" s="66"/>
      <c r="AK289" s="75" t="str">
        <f>IFERROR(IF(B289&lt;&gt;"", IF(ISNUMBER(SEARCH("highrisk", LOWER(INDEX(Paste_Here!AD$2:AD$850, MATCH(B289, Paste_Here!A$2:A$850, 0))))), "High Risk", IF(ISNUMBER(SEARCH("lowrisk", LOWER(INDEX(Paste_Here!AD$2:AD$850, MATCH(B289, Paste_Here!A$2:A$850, 0))))), "Low Risk", IF(ISNUMBER(SEARCH("somerisk", LOWER(INDEX(Paste_Here!AD$2:AD$850, MATCH(B289, Paste_Here!A$2:A$850, 0))))), "Some Risk", IF(ISNUMBER(SEARCH("ot", LOWER(INDEX(Paste_Here!AD$2:AD$850, MATCH(B289, Paste_Here!A$2:A$850, 0))))), "OT", "")))), ""), "")</f>
        <v/>
      </c>
      <c r="AL289" s="66"/>
      <c r="AM289" s="75"/>
      <c r="AN289" s="66"/>
      <c r="AO289" s="75" t="str">
        <f>IFERROR(IF(B289&lt;&gt;"", IF(AND(INDEX(Paste_Here!M$2:M$850, MATCH(B289, Paste_Here!A$2:A$850, 0))&lt;&gt;"", ISNUMBER(VALUE(INDEX(Paste_Here!M$2:M$850, MATCH(B289, Paste_Here!A$2:A$850, 0))))), INDEX(Paste_Here!M$2:M$850, MATCH(B289, Paste_Here!A$2:A$850, 0)), ""), ""), "")</f>
        <v/>
      </c>
      <c r="AP289" s="66"/>
      <c r="AQ289" s="75" t="str">
        <f>IFERROR(IF(B289&lt;&gt;"", IF(ISNUMBER(SEARCH("highrisk", LOWER(INDEX(Paste_Here!N$2:N$850, MATCH(B289, Paste_Here!A$2:A$850, 0))))), "High Risk", IF(ISNUMBER(SEARCH("lowrisk", LOWER(INDEX(Paste_Here!N$2:N$850, MATCH(B289, Paste_Here!A$2:A$850, 0))))), "Low Risk", IF(ISNUMBER(SEARCH("somerisk", LOWER(INDEX(Paste_Here!N$2:N$850, MATCH(B289, Paste_Here!A$2:A$850, 0))))), "Some Risk", IF(ISNUMBER(SEARCH("ot", LOWER(INDEX(Paste_Here!N$2:N$850, MATCH(B289, Paste_Here!A$2:A$850, 0))))), "OT", "")))), ""), "")</f>
        <v/>
      </c>
      <c r="AT289" s="66"/>
      <c r="AU289" s="103"/>
      <c r="AV289" s="66"/>
      <c r="AW289" s="66"/>
      <c r="AX289" s="75" t="str">
        <f t="shared" si="54"/>
        <v/>
      </c>
      <c r="AY289" s="66"/>
      <c r="AZ289" s="75"/>
      <c r="BA289" s="66"/>
      <c r="BB289" s="75"/>
      <c r="BC289" s="66"/>
      <c r="BD289" s="75"/>
      <c r="BE289" s="66"/>
      <c r="BF289" s="75" t="str">
        <f>IFERROR(IF(B289&lt;&gt;"", IF(AND(INDEX(Paste_Here!AE$2:AE$850, MATCH(B289, Paste_Here!A$2:A$850, 0))&lt;&gt;"", ISNUMBER(VALUE(INDEX(Paste_Here!AE$2:AE$850, MATCH(B289, Paste_Here!A$2:A$850, 0))))), INDEX(Paste_Here!AE$2:AE$850, MATCH(B289, Paste_Here!A$2:A$850, 0)), ""), ""), "")</f>
        <v/>
      </c>
      <c r="BG289" s="66"/>
      <c r="BH289" s="75" t="str">
        <f>IFERROR(IF(B289&lt;&gt;"", IF(ISNUMBER(SEARCH("highrisk", LOWER(INDEX(Paste_Here!AF$2:AF$850, MATCH(B289, Paste_Here!A$2:A$850, 0))))), "High Risk", IF(ISNUMBER(SEARCH("lowrisk", LOWER(INDEX(Paste_Here!AF$2:AF$850, MATCH(B289, Paste_Here!A$2:A$850, 0))))), "Low Risk", IF(ISNUMBER(SEARCH("somerisk", LOWER(INDEX(Paste_Here!AF$2:AF$850, MATCH(B289, Paste_Here!A$2:A$850, 0))))), "Some Risk", IF(ISNUMBER(SEARCH("ot", LOWER(INDEX(Paste_Here!AF$2:AF$850, MATCH(B289, Paste_Here!A$2:A$850, 0))))), "OT", "")))), ""), "")</f>
        <v/>
      </c>
      <c r="BI289" s="66"/>
      <c r="BJ289" s="75"/>
      <c r="BK289" s="66"/>
      <c r="BL289" s="75" t="str">
        <f>IFERROR(IF(B289&lt;&gt;"", IF(AND(INDEX(Paste_Here!O$2:O$850, MATCH(B289, Paste_Here!A$2:A$850, 0))&lt;&gt;"", ISNUMBER(VALUE(INDEX(Paste_Here!O$2:O$850, MATCH(B289, Paste_Here!A$2:A$850, 0))))), INDEX(Paste_Here!O$2:O$850, MATCH(B289, Paste_Here!A$2:A$850, 0)), ""), ""), "")</f>
        <v/>
      </c>
      <c r="BM289" s="66"/>
      <c r="BN289" s="75" t="str">
        <f>IFERROR(IF(B289&lt;&gt;"", IF(ISNUMBER(SEARCH("highrisk", LOWER(INDEX(Paste_Here!P$2:P$850, MATCH(B289, Paste_Here!A$2:A$850, 0))))), "High Risk", IF(ISNUMBER(SEARCH("lowrisk", LOWER(INDEX(Paste_Here!P$2:P$850, MATCH(B289, Paste_Here!A$2:A$850, 0))))), "Low Risk", IF(ISNUMBER(SEARCH("somerisk", LOWER(INDEX(Paste_Here!P$2:P$850, MATCH(B289, Paste_Here!A$2:A$850, 0))))), "Some Risk", IF(ISNUMBER(SEARCH("ot", LOWER(INDEX(Paste_Here!P$2:P$850, MATCH(B289, Paste_Here!A$2:A$850, 0))))), "OT", "")))), ""), "")</f>
        <v/>
      </c>
      <c r="BQ289" s="66"/>
      <c r="BR289" s="75"/>
      <c r="BS289" s="66"/>
      <c r="BT289" s="66"/>
      <c r="BU289" s="75" t="str">
        <f t="shared" si="55"/>
        <v/>
      </c>
      <c r="BV289" s="66"/>
      <c r="BW289" s="75"/>
      <c r="BX289" s="66"/>
      <c r="BY289" s="75"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BZ289" s="66"/>
      <c r="CA289" s="75"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CB289" s="66"/>
      <c r="CC289" s="75"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CD289" s="66"/>
      <c r="CE289" s="75"/>
      <c r="CF289" s="66"/>
      <c r="CK289" s="75"/>
      <c r="CL289" s="66"/>
      <c r="CM289" s="75"/>
      <c r="CN289" s="66"/>
      <c r="CO289" s="75"/>
      <c r="CP289" s="66"/>
      <c r="CQ289" s="66"/>
      <c r="CR289" s="75" t="str">
        <f t="shared" si="56"/>
        <v/>
      </c>
      <c r="CS289" s="66"/>
      <c r="CT289" s="75"/>
      <c r="CU289" s="66"/>
      <c r="CV289" s="75"/>
      <c r="CW289" s="66"/>
      <c r="CX289" s="75"/>
      <c r="CY289" s="66"/>
      <c r="CZ289" s="75"/>
      <c r="DA289" s="66"/>
      <c r="DB289" s="75" t="str">
        <f>IFERROR(IF(B289&lt;&gt;"", IF(AND(INDEX(Paste_Here!AK$2:AK$850, MATCH(B289, Paste_Here!A$2:A$850, 0))&lt;&gt;"", ISNUMBER(VALUE(INDEX(Paste_Here!AK$2:AK$850, MATCH(B289, Paste_Here!A$2:A$850, 0))))), INDEX(Paste_Here!AK$2:AK$850, MATCH(B289, Paste_Here!A$2:A$850, 0)), ""), ""), "")</f>
        <v/>
      </c>
      <c r="DC289" s="66"/>
      <c r="DD289" s="75" t="str">
        <f>IFERROR(IF(B289&lt;&gt;"", IF(ISNUMBER(SEARCH("highrisk", LOWER(INDEX(Paste_Here!AL$2:AL$850, MATCH(B289, Paste_Here!A$2:A$850, 0))))), "High Risk", IF(ISNUMBER(SEARCH("lowrisk", LOWER(INDEX(Paste_Here!AL$2:AL$850, MATCH(B289, Paste_Here!A$2:A$850, 0))))), "Low Risk", IF(ISNUMBER(SEARCH("somerisk", LOWER(INDEX(Paste_Here!AL$2:AL$850, MATCH(B289, Paste_Here!A$2:A$850, 0))))), "Some Risk", IF(ISNUMBER(SEARCH("ot", LOWER(INDEX(Paste_Here!AL$2:AL$850, MATCH(B289, Paste_Here!A$2:A$850, 0))))), "OT", "")))), ""), "")</f>
        <v/>
      </c>
      <c r="DE289" s="66"/>
      <c r="DF289" s="75" t="str">
        <f>IFERROR(IF(B289&lt;&gt;"", IF(AND(INDEX(Paste_Here!AM$2:AM$850, MATCH(B289, Paste_Here!A$2:A$850, 0))&lt;&gt;"", ISNUMBER(VALUE(INDEX(Paste_Here!AM$2:AM$850, MATCH(B289, Paste_Here!A$2:A$850, 0))))), INDEX(Paste_Here!AM$2:AM$850, MATCH(B289, Paste_Here!A$2:A$850, 0)), ""), ""), "")</f>
        <v/>
      </c>
      <c r="DG289" s="66"/>
      <c r="DH289" s="75" t="str">
        <f>IFERROR(IF(B289&lt;&gt;"", IF(ISNUMBER(SEARCH("highrisk", LOWER(INDEX(Paste_Here!AN$2:AN$850, MATCH(B289, Paste_Here!A$2:A$850, 0))))), "High Risk", IF(ISNUMBER(SEARCH("lowrisk", LOWER(INDEX(Paste_Here!AN$2:AN$850, MATCH(B289, Paste_Here!A$2:A$850, 0))))), "Low Risk", IF(ISNUMBER(SEARCH("somerisk", LOWER(INDEX(Paste_Here!AN$2:AN$850, MATCH(B289, Paste_Here!A$2:A$850, 0))))), "Some Risk", IF(ISNUMBER(SEARCH("ot", LOWER(INDEX(Paste_Here!AN$2:AN$850, MATCH(B289, Paste_Here!A$2:A$850, 0))))), "OT", "")))), ""), "")</f>
        <v/>
      </c>
      <c r="DI289" s="66"/>
      <c r="DJ289" s="66"/>
      <c r="DK289" s="75" t="str">
        <f t="shared" si="57"/>
        <v/>
      </c>
      <c r="DL289" s="66"/>
      <c r="DM289" s="75" t="str">
        <f>IFERROR(IF(B289&lt;&gt;"", IF(AND(INDEX(Paste_Here!Q$2:Q$850, MATCH(B289, Paste_Here!A$2:A$850, 0))&lt;&gt;"", ISNUMBER(VALUE(INDEX(Paste_Here!Q$2:Q$850, MATCH(B289, Paste_Here!A$2:A$850, 0))))), INDEX(Paste_Here!Q$2:Q$850, MATCH(B289, Paste_Here!A$2:A$850, 0)), ""), ""), "")</f>
        <v/>
      </c>
      <c r="DN289" s="66"/>
      <c r="DO289" s="75" t="str">
        <f>IFERROR(IF(B289&lt;&gt;"", IF(ISNUMBER(SEARCH("highrisk", LOWER(INDEX(Paste_Here!R$2:R$850, MATCH(B289, Paste_Here!A$2:A$850, 0))))), "High Risk", IF(ISNUMBER(SEARCH("lowrisk", LOWER(INDEX(Paste_Here!R$2:R$850, MATCH(B289, Paste_Here!A$2:A$850, 0))))), "Low Risk", IF(ISNUMBER(SEARCH("somerisk", LOWER(INDEX(Paste_Here!R$2:R$850, MATCH(B289, Paste_Here!A$2:A$850, 0))))), "Some Risk", IF(ISNUMBER(SEARCH("ot", LOWER(INDEX(Paste_Here!R$2:R$850, MATCH(B289, Paste_Here!A$2:A$850, 0))))), "OT", "")))), ""), "")</f>
        <v/>
      </c>
      <c r="DP289" s="66"/>
      <c r="DQ289" s="93" t="str">
        <f>IFERROR(IF(B289&lt;&gt;"", IF(AND(INDEX(Paste_Here!S$2:S$850, MATCH(B289, Paste_Here!A$2:A$850, 0))&lt;&gt;"", ISNUMBER(VALUE(INDEX(Paste_Here!S$2:S$850, MATCH(B289, Paste_Here!A$2:A$850, 0))))), INDEX(Paste_Here!S$2:S$850, MATCH(B289, Paste_Here!A$2:A$850, 0)), ""), ""), "")</f>
        <v/>
      </c>
      <c r="DR289" s="66"/>
      <c r="DS289" s="75"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IF(ISNUMBER(SEARCH("ot", LOWER(INDEX(Paste_Here!T$2:T$850, MATCH(B289, Paste_Here!A$2:A$850, 0))))), "OT", "")))), ""), "")</f>
        <v/>
      </c>
      <c r="DT289" s="66"/>
      <c r="DU289" s="75" t="str">
        <f>IFERROR(IF(B289&lt;&gt;"", IF(AND(INDEX(Paste_Here!U$2:U$850, MATCH(B289, Paste_Here!A$2:A$850, 0))&lt;&gt;"", ISNUMBER(VALUE(INDEX(Paste_Here!U$2:U$850, MATCH(B289, Paste_Here!A$2:A$850, 0))))), INDEX(Paste_Here!U$2:U$850, MATCH(B289, Paste_Here!A$2:A$850, 0)), ""), ""), "")</f>
        <v/>
      </c>
      <c r="DV289" s="66"/>
      <c r="DW289" s="93" t="str">
        <f>IFERROR(IF(B289&lt;&gt;"", IF(ISNUMBER(SEARCH("highrisk", LOWER(INDEX(Paste_Here!V$2:V$850, MATCH(B289, Paste_Here!A$2:A$850, 0))))), "High Risk", IF(ISNUMBER(SEARCH("lowrisk", LOWER(INDEX(Paste_Here!V$2:V$850, MATCH(B289, Paste_Here!A$2:A$850, 0))))), "Low Risk", IF(ISNUMBER(SEARCH("somerisk", LOWER(INDEX(Paste_Here!V$2:V$850, MATCH(B289, Paste_Here!A$2:A$850, 0))))), "Some Risk", IF(ISNUMBER(SEARCH("ot", LOWER(INDEX(Paste_Here!V$2:V$850, MATCH(B289, Paste_Here!A$2:A$850, 0))))), "OT", "")))), ""), "")</f>
        <v/>
      </c>
      <c r="DX289" s="66"/>
      <c r="DY289" s="75" t="str">
        <f>IFERROR(IF(B289&lt;&gt;"", IF(AND(INDEX(Paste_Here!W$2:W$850, MATCH(B289, Paste_Here!A$2:A$850, 0))&lt;&gt;"", ISNUMBER(VALUE(INDEX(Paste_Here!W$2:W$850, MATCH(B289, Paste_Here!A$2:A$850, 0))))), INDEX(Paste_Here!W$2:W$850, MATCH(B289, Paste_Here!A$2:A$850, 0)), ""), ""), "")</f>
        <v/>
      </c>
      <c r="DZ289" s="66"/>
      <c r="EA289" s="75" t="str">
        <f>IFERROR(IF(B289&lt;&gt;"", IF(ISNUMBER(SEARCH("highrisk", LOWER(INDEX(Paste_Here!X$2:X$850, MATCH(B289, Paste_Here!A$2:A$850, 0))))), "High Risk", IF(ISNUMBER(SEARCH("lowrisk", LOWER(INDEX(Paste_Here!X$2:X$850, MATCH(B289, Paste_Here!A$2:A$850, 0))))), "Low Risk", IF(ISNUMBER(SEARCH("somerisk", LOWER(INDEX(Paste_Here!X$2:X$850, MATCH(B289, Paste_Here!A$2:A$850, 0))))), "Some Risk", IF(ISNUMBER(SEARCH("ot", LOWER(INDEX(Paste_Here!X$2:X$850, MATCH(B289, Paste_Here!A$2:A$850, 0))))), "OT", "")))), ""), "")</f>
        <v/>
      </c>
      <c r="EB289" s="66"/>
      <c r="EC289" s="66"/>
      <c r="ED289" s="75" t="str">
        <f t="shared" si="62"/>
        <v/>
      </c>
      <c r="EE289" s="66"/>
      <c r="EF289" s="75" t="str">
        <f>IFERROR(IF(B289&lt;&gt;"", IF(AND(INDEX(Paste_Here!AO$2:AO$850, MATCH(B289, Paste_Here!A$2:A$850, 0))&lt;&gt;"", ISNUMBER(VALUE(INDEX(Paste_Here!AO$2:AO$850, MATCH(B289, Paste_Here!A$2:A$850, 0))))), INDEX(Paste_Here!AO$2:AO$850, MATCH(B289, Paste_Here!A$2:A$850, 0)), ""), ""), "")</f>
        <v/>
      </c>
      <c r="EG289" s="66"/>
      <c r="EH289" s="75" t="str">
        <f>IFERROR(IF(B289&lt;&gt;"", IF(ISNUMBER(SEARCH("highrisk", LOWER(INDEX(Paste_Here!AP$2:AP$850, MATCH(B289, Paste_Here!A$2:A$850, 0))))), "High Risk", IF(ISNUMBER(SEARCH("lowrisk", LOWER(INDEX(Paste_Here!AP$2:AP$850, MATCH(B289, Paste_Here!A$2:A$850, 0))))), "Low Risk", IF(ISNUMBER(SEARCH("somerisk", LOWER(INDEX(Paste_Here!AP$2:AP$850, MATCH(B289, Paste_Here!A$2:A$850, 0))))), "Some Risk", IF(ISNUMBER(SEARCH("ot", LOWER(INDEX(Paste_Here!AP$2:AP$850, MATCH(B289, Paste_Here!A$2:A$850, 0))))), "OT", "")))), ""), "")</f>
        <v/>
      </c>
      <c r="EI289" s="66"/>
      <c r="EJ289" s="93"/>
      <c r="EK289" s="66"/>
      <c r="EL289" s="75" t="str">
        <f>IFERROR(IF(B289&lt;&gt;"", IF(AND(INDEX(Paste_Here!AQ$2:AQ$850, MATCH(B289, Paste_Here!A$2:A$850, 0))&lt;&gt;"", ISNUMBER(VALUE(INDEX(Paste_Here!AQ$2:AQ$850, MATCH(B289, Paste_Here!A$2:A$850, 0))))), INDEX(Paste_Here!AQ$2:AQ$850, MATCH(B289, Paste_Here!A$2:A$850, 0)), ""), ""), "")</f>
        <v/>
      </c>
      <c r="EM289" s="66"/>
      <c r="EN289" s="75" t="str">
        <f>IFERROR(IF(B289&lt;&gt;"", IF(ISNUMBER(SEARCH("highrisk", LOWER(INDEX(Paste_Here!AR$2:AR$850, MATCH(B289, Paste_Here!A$2:A$850, 0))))), "High Risk", IF(ISNUMBER(SEARCH("lowrisk", LOWER(INDEX(Paste_Here!AR$2:AR$850, MATCH(B289, Paste_Here!A$2:A$850, 0))))), "Low Risk", IF(ISNUMBER(SEARCH("somerisk", LOWER(INDEX(Paste_Here!AR$2:AR$850, MATCH(B289, Paste_Here!A$2:A$850, 0))))), "Some Risk", IF(ISNUMBER(SEARCH("ot", LOWER(INDEX(Paste_Here!AR$2:AR$850, MATCH(B289, Paste_Here!A$2:A$850, 0))))), "OT", "")))), ""), "")</f>
        <v/>
      </c>
      <c r="EO289" s="66"/>
      <c r="EP289" s="93"/>
      <c r="EQ289" s="66"/>
      <c r="ER289" s="75"/>
      <c r="ES289" s="66"/>
      <c r="ET289" s="75"/>
      <c r="EU289" s="66"/>
      <c r="EV289" s="66"/>
      <c r="EW289" s="75" t="str">
        <f t="shared" si="63"/>
        <v/>
      </c>
      <c r="EX289" s="66"/>
      <c r="EY289" s="75" t="str">
        <f>IFERROR(IF(B289&lt;&gt;"", IF(AND(INDEX(Paste_Here!Y$2:Y$850, MATCH(B289, Paste_Here!A$2:A$850, 0))&lt;&gt;"", ISNUMBER(VALUE(INDEX(Paste_Here!Y$2:Y$850, MATCH(B289, Paste_Here!A$2:A$850, 0))))), INDEX(Paste_Here!Y$2:Y$850, MATCH(B289, Paste_Here!A$2:A$850, 0)), ""), ""), "")</f>
        <v/>
      </c>
      <c r="EZ289" s="66"/>
      <c r="FA289" s="75" t="str">
        <f>IFERROR(IF(B289&lt;&gt;"", IF(ISNUMBER(SEARCH("highrisk", LOWER(INDEX(Paste_Here!Z$2:Z$850, MATCH(B289, Paste_Here!A$2:A$850, 0))))), "High Risk", IF(ISNUMBER(SEARCH("lowrisk", LOWER(INDEX(Paste_Here!Z$2:Z$850, MATCH(B289, Paste_Here!A$2:A$850, 0))))), "Low Risk", IF(ISNUMBER(SEARCH("somerisk", LOWER(INDEX(Paste_Here!Z$2:Z$850, MATCH(B289, Paste_Here!A$2:A$850, 0))))), "Some Risk", IF(ISNUMBER(SEARCH("ot", LOWER(INDEX(Paste_Here!Z$2:Z$850, MATCH(B289, Paste_Here!A$2:A$850, 0))))), "OT", "")))), ""), "")</f>
        <v/>
      </c>
      <c r="FB289" s="66"/>
      <c r="FC289" s="93"/>
      <c r="FD289" s="66"/>
      <c r="FE289" s="75" t="str">
        <f>IFERROR(IF(B289&lt;&gt;"", IF(AND(INDEX(Paste_Here!AA$2:AA$850, MATCH(B289, Paste_Here!A$2:A$850, 0))&lt;&gt;"", ISNUMBER(VALUE(INDEX(Paste_Here!AA$2:AA$850, MATCH(B289, Paste_Here!A$2:A$850, 0))))), INDEX(Paste_Here!AA$2:AA$850, MATCH(B289, Paste_Here!A$2:A$850, 0)), ""), ""), "")</f>
        <v/>
      </c>
      <c r="FF289" s="66"/>
      <c r="FG289" s="75" t="str">
        <f>IFERROR(IF(B289&lt;&gt;"", IF(ISNUMBER(SEARCH("highrisk", LOWER(INDEX(Paste_Here!AB$2:AB$850, MATCH(B289, Paste_Here!A$2:A$850, 0))))), "High Risk", IF(ISNUMBER(SEARCH("lowrisk", LOWER(INDEX(Paste_Here!AB$2:AB$850, MATCH(B289, Paste_Here!A$2:A$850, 0))))), "Low Risk", IF(ISNUMBER(SEARCH("somerisk", LOWER(INDEX(Paste_Here!AB$2:AB$850, MATCH(B289, Paste_Here!A$2:A$850, 0))))), "Some Risk", IF(ISNUMBER(SEARCH("ot", LOWER(INDEX(Paste_Here!AB$2:AB$850, MATCH(B289, Paste_Here!A$2:A$850, 0))))), "OT", "")))), ""), "")</f>
        <v/>
      </c>
      <c r="FH289" s="66"/>
      <c r="FI289" s="93"/>
      <c r="FJ289" s="66"/>
      <c r="FK289" s="75"/>
      <c r="FL289" s="66"/>
      <c r="FM289" s="75"/>
      <c r="FN289" s="66"/>
      <c r="FO289" s="66"/>
      <c r="FP289" s="75" t="str">
        <f t="shared" si="58"/>
        <v/>
      </c>
      <c r="FQ289" s="66"/>
      <c r="FR289" s="75" t="str">
        <f>IFERROR(IF(B289&lt;&gt;"", IF(ISNUMBER(SEARCH("s", LOWER(INDEX(Paste_Here!L$2:L$850, MATCH(B289, Paste_Here!A$2:A$850, 0))))), "Yes", IF(INDEX(Paste_Here!L$2:L$850, MATCH(B289, Paste_Here!A$2:A$850, 0))&lt;&gt;"", "No", "")), ""), "")</f>
        <v/>
      </c>
      <c r="FS289" s="66"/>
      <c r="FT289" s="75" t="str">
        <f>IFERROR(IF(B289&lt;&gt;"", IF(ISNUMBER(SEARCH("yes", LOWER(INDEX(Paste_Here!F$2:F$850, MATCH(B289, Paste_Here!A$2:A$850, 0))))), "Yes", IF(ISNUMBER(SEARCH("no", LOWER(INDEX(Paste_Here!F$2:F$850, MATCH(B289, Paste_Here!A$2:A$850, 0))))), "No", "")), ""), "")</f>
        <v/>
      </c>
      <c r="FU289" s="66"/>
      <c r="FV289" s="75" t="str">
        <f>IFERROR(IF(B289&lt;&gt;"", IF(ISNUMBER(SEARCH("english language learner", LOWER(INDEX(Paste_Here!C$2:C$850, MATCH(B289, Paste_Here!A$2:A$850, 0))))), "Yes", ""), ""), "")</f>
        <v/>
      </c>
      <c r="FW289" s="66"/>
      <c r="FX289" s="75" t="str">
        <f>IFERROR(IF(B289&lt;&gt;"", IF(OR(ISNUMBER(SEARCH("b", LOWER(INDEX(Paste_Here!J$2:J$850, MATCH(B289, Paste_Here!A$2:A$850, 0))))), ISNUMBER(SEARCH("h", LOWER(INDEX(Paste_Here!J$2:J$850, MATCH(B289, Paste_Here!A$2:A$850, 0))))), ISNUMBER(SEARCH("i", LOWER(INDEX(Paste_Here!J$2:J$850, MATCH(B289, Paste_Here!A$2:A$850, 0)))))), "Yes", IF(INDEX(Paste_Here!J$2:J$850, MATCH(B289, Paste_Here!A$2:A$850, 0))&lt;&gt;"", "No", "")), ""), "")</f>
        <v/>
      </c>
      <c r="FY289" s="66"/>
      <c r="FZ289" s="75" t="str">
        <f>IFERROR(IF(B289&lt;&gt;"", IF(ISNUMBER(SEARCH("yes", LOWER(INDEX(Paste_Here!K$2:K$850, MATCH(B289, Paste_Here!A$2:A$850, 0))))), "Yes", IF(ISNUMBER(SEARCH("no", LOWER(INDEX(Paste_Here!K$2:K$850, MATCH(B289, Paste_Here!A$2:A$850, 0))))), "No", "")), ""), "")</f>
        <v/>
      </c>
      <c r="GA289" s="66"/>
      <c r="GB289" s="75" t="str">
        <f>IFERROR(IF(B289&lt;&gt;"", IF(ISNUMBER(SEARCH("transitional 2", LOWER(INDEX(Paste_Here!C$2:C$850, MATCH(B289, Paste_Here!A$2:A$850, 0))))), "T2",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GC289" s="66"/>
      <c r="GD289" s="75"/>
      <c r="GE289" s="66"/>
      <c r="GF289" s="75"/>
      <c r="GG289" s="66"/>
      <c r="GH289" s="75"/>
      <c r="GI289" s="66"/>
      <c r="GK289" s="1" t="str" cm="1">
        <f t="array" ref="GK289">IFERROR(INDEX(Paste_Here!$B$2:$B$850, MATCH(0, COUNTIF(GK$4:GK288, Paste_Here!$B$2:$B$850) + IF(Paste_Here!$B$2:$B$850="", 1, 0), 0)), "")</f>
        <v/>
      </c>
      <c r="GL289" s="1" t="str">
        <f>IF(GK289&lt;&gt;"", INDEX(Paste_Here!$A$2:$A$850, MATCH(GK289, Paste_Here!$B$2:$B$850, 0)), "")</f>
        <v/>
      </c>
      <c r="GM289" s="1" t="str">
        <f t="shared" si="64"/>
        <v/>
      </c>
      <c r="GN289" s="1" t="str" cm="1">
        <f t="array" ref="GN289">IFERROR(INDEX($GM$5:$GM$850, MATCH(SMALL(IF($GM$5:$GM$850&lt;&gt;"", COUNTIF($GM$5:$GM$850, "&lt;"&amp;$GM$5:$GM$850)+1), ROW()-ROW($GN$5)+1), COUNTIF($GM$5:$GM$850, "&lt;"&amp;$GM$5:$GM$850)+1, 0)), "")</f>
        <v/>
      </c>
    </row>
    <row r="290" spans="1:196">
      <c r="A290" s="66"/>
      <c r="B290" s="75" t="str">
        <f t="shared" si="52"/>
        <v/>
      </c>
      <c r="C290" s="66"/>
      <c r="D290" s="75" t="str">
        <f>IFERROR(IF(AND(INDEX(Paste_Here!N$2:N$850, MATCH(B290, Paste_Here!A$2:A$850, 0)) = ""), "", IF(UPPER(INDEX(Paste_Here!N$2:N$850, MATCH(B290, Paste_Here!A$2:A$850, 0))) = "YES", "Yes", IF(UPPER(INDEX(Paste_Here!N$2:N$850, MATCH(B290, Paste_Here!A$2:A$850, 0))) = "NO", "No", ""))), "")</f>
        <v/>
      </c>
      <c r="E290" s="66"/>
      <c r="F290" s="75" t="str">
        <f t="shared" si="59"/>
        <v/>
      </c>
      <c r="G290" s="66"/>
      <c r="H290" s="75" t="str">
        <f t="shared" si="60"/>
        <v/>
      </c>
      <c r="I290" s="66"/>
      <c r="J290" s="75" t="str">
        <f t="shared" si="61"/>
        <v/>
      </c>
      <c r="K290" s="66"/>
      <c r="L290" s="75"/>
      <c r="M290" s="66"/>
      <c r="N290" s="75" t="str">
        <f>IFERROR(IF(B290&lt;&gt;"", IF(AND(INDEX(Paste_Here!AW$2:AW$850, MATCH(B290, Paste_Here!A$2:A$850, 0))&lt;&gt;"", ISNUMBER(VALUE(INDEX(Paste_Here!AW$2:AW$850, MATCH(B290, Paste_Here!A$2:A$850, 0))))), INDEX(Paste_Here!AW$2:AW$850, MATCH(B290, Paste_Here!A$2:A$850, 0)), ""), ""), "")</f>
        <v/>
      </c>
      <c r="O290" s="66"/>
      <c r="P290" s="75" t="str">
        <f>IFERROR(IF(B290&lt;&gt;"", IF(AND(INDEX(Paste_Here!AX$2:AX$850, MATCH(B290, Paste_Here!A$2:A$850, 0))&lt;&gt;"", ISNUMBER(VALUE(INDEX(Paste_Here!AX$2:AX$850, MATCH(B290, Paste_Here!A$2:A$850, 0))))), INDEX(Paste_Here!AX$2:AX$850, MATCH(B290, Paste_Here!A$2:A$850, 0)), ""), ""), "")</f>
        <v/>
      </c>
      <c r="Q290" s="66"/>
      <c r="R290" s="75" t="str">
        <f>IFERROR(IF(B290&lt;&gt;"", IF(AND(INDEX(Paste_Here!AU$2:AU$850, MATCH(B290, Paste_Here!A$2:A$850, 0))&lt;&gt;"", ISNUMBER(VALUE(INDEX(Paste_Here!AU$2:AU$850, MATCH(B290, Paste_Here!A$2:A$850, 0))))), INDEX(Paste_Here!AU$2:AU$850, MATCH(B290, Paste_Here!A$2:A$850, 0)), ""), ""), "")</f>
        <v/>
      </c>
      <c r="S290" s="66"/>
      <c r="T290" s="75" t="str">
        <f>IFERROR(IF(B290&lt;&gt;"", IF(AND(INDEX(Paste_Here!AV$2:AV$850, MATCH(B290, Paste_Here!A$2:A$850, 0))&lt;&gt;"", ISNUMBER(VALUE(INDEX(Paste_Here!AV$2:AV$850, MATCH(B290, Paste_Here!A$2:A$850, 0))))), INDEX(Paste_Here!AV$2:AV$850, MATCH(B290, Paste_Here!A$2:A$850, 0)), ""), ""), "")</f>
        <v/>
      </c>
      <c r="U290" s="66"/>
      <c r="W290" s="66"/>
      <c r="Y290" s="66"/>
      <c r="Z290" s="66"/>
      <c r="AA290" s="75" t="str">
        <f t="shared" si="53"/>
        <v/>
      </c>
      <c r="AB290" s="66"/>
      <c r="AC290" s="75"/>
      <c r="AD290" s="66"/>
      <c r="AE290" s="98"/>
      <c r="AF290" s="66"/>
      <c r="AG290" s="75"/>
      <c r="AH290" s="66"/>
      <c r="AI290" s="75" t="str">
        <f>IFERROR(IF(B290&lt;&gt;"", IF(AND(INDEX(Paste_Here!AC$2:AC$850, MATCH(B290, Paste_Here!A$2:A$850, 0))&lt;&gt;"", ISNUMBER(VALUE(INDEX(Paste_Here!AC$2:AC$850, MATCH(B290, Paste_Here!A$2:A$850, 0))))), INDEX(Paste_Here!AC$2:AC$850, MATCH(B290, Paste_Here!A$2:A$850, 0)), ""), ""), "")</f>
        <v/>
      </c>
      <c r="AJ290" s="66"/>
      <c r="AK290" s="75" t="str">
        <f>IFERROR(IF(B290&lt;&gt;"", IF(ISNUMBER(SEARCH("highrisk", LOWER(INDEX(Paste_Here!AD$2:AD$850, MATCH(B290, Paste_Here!A$2:A$850, 0))))), "High Risk", IF(ISNUMBER(SEARCH("lowrisk", LOWER(INDEX(Paste_Here!AD$2:AD$850, MATCH(B290, Paste_Here!A$2:A$850, 0))))), "Low Risk", IF(ISNUMBER(SEARCH("somerisk", LOWER(INDEX(Paste_Here!AD$2:AD$850, MATCH(B290, Paste_Here!A$2:A$850, 0))))), "Some Risk", IF(ISNUMBER(SEARCH("ot", LOWER(INDEX(Paste_Here!AD$2:AD$850, MATCH(B290, Paste_Here!A$2:A$850, 0))))), "OT", "")))), ""), "")</f>
        <v/>
      </c>
      <c r="AL290" s="66"/>
      <c r="AM290" s="75"/>
      <c r="AN290" s="66"/>
      <c r="AO290" s="75" t="str">
        <f>IFERROR(IF(B290&lt;&gt;"", IF(AND(INDEX(Paste_Here!M$2:M$850, MATCH(B290, Paste_Here!A$2:A$850, 0))&lt;&gt;"", ISNUMBER(VALUE(INDEX(Paste_Here!M$2:M$850, MATCH(B290, Paste_Here!A$2:A$850, 0))))), INDEX(Paste_Here!M$2:M$850, MATCH(B290, Paste_Here!A$2:A$850, 0)), ""), ""), "")</f>
        <v/>
      </c>
      <c r="AP290" s="66"/>
      <c r="AQ290" s="75" t="str">
        <f>IFERROR(IF(B290&lt;&gt;"", IF(ISNUMBER(SEARCH("highrisk", LOWER(INDEX(Paste_Here!N$2:N$850, MATCH(B290, Paste_Here!A$2:A$850, 0))))), "High Risk", IF(ISNUMBER(SEARCH("lowrisk", LOWER(INDEX(Paste_Here!N$2:N$850, MATCH(B290, Paste_Here!A$2:A$850, 0))))), "Low Risk", IF(ISNUMBER(SEARCH("somerisk", LOWER(INDEX(Paste_Here!N$2:N$850, MATCH(B290, Paste_Here!A$2:A$850, 0))))), "Some Risk", IF(ISNUMBER(SEARCH("ot", LOWER(INDEX(Paste_Here!N$2:N$850, MATCH(B290, Paste_Here!A$2:A$850, 0))))), "OT", "")))), ""), "")</f>
        <v/>
      </c>
      <c r="AT290" s="66"/>
      <c r="AU290" s="103"/>
      <c r="AV290" s="66"/>
      <c r="AW290" s="66"/>
      <c r="AX290" s="75" t="str">
        <f t="shared" si="54"/>
        <v/>
      </c>
      <c r="AY290" s="66"/>
      <c r="AZ290" s="75"/>
      <c r="BA290" s="66"/>
      <c r="BB290" s="75"/>
      <c r="BC290" s="66"/>
      <c r="BD290" s="75"/>
      <c r="BE290" s="66"/>
      <c r="BF290" s="75" t="str">
        <f>IFERROR(IF(B290&lt;&gt;"", IF(AND(INDEX(Paste_Here!AE$2:AE$850, MATCH(B290, Paste_Here!A$2:A$850, 0))&lt;&gt;"", ISNUMBER(VALUE(INDEX(Paste_Here!AE$2:AE$850, MATCH(B290, Paste_Here!A$2:A$850, 0))))), INDEX(Paste_Here!AE$2:AE$850, MATCH(B290, Paste_Here!A$2:A$850, 0)), ""), ""), "")</f>
        <v/>
      </c>
      <c r="BG290" s="66"/>
      <c r="BH290" s="75" t="str">
        <f>IFERROR(IF(B290&lt;&gt;"", IF(ISNUMBER(SEARCH("highrisk", LOWER(INDEX(Paste_Here!AF$2:AF$850, MATCH(B290, Paste_Here!A$2:A$850, 0))))), "High Risk", IF(ISNUMBER(SEARCH("lowrisk", LOWER(INDEX(Paste_Here!AF$2:AF$850, MATCH(B290, Paste_Here!A$2:A$850, 0))))), "Low Risk", IF(ISNUMBER(SEARCH("somerisk", LOWER(INDEX(Paste_Here!AF$2:AF$850, MATCH(B290, Paste_Here!A$2:A$850, 0))))), "Some Risk", IF(ISNUMBER(SEARCH("ot", LOWER(INDEX(Paste_Here!AF$2:AF$850, MATCH(B290, Paste_Here!A$2:A$850, 0))))), "OT", "")))), ""), "")</f>
        <v/>
      </c>
      <c r="BI290" s="66"/>
      <c r="BJ290" s="75"/>
      <c r="BK290" s="66"/>
      <c r="BL290" s="75" t="str">
        <f>IFERROR(IF(B290&lt;&gt;"", IF(AND(INDEX(Paste_Here!O$2:O$850, MATCH(B290, Paste_Here!A$2:A$850, 0))&lt;&gt;"", ISNUMBER(VALUE(INDEX(Paste_Here!O$2:O$850, MATCH(B290, Paste_Here!A$2:A$850, 0))))), INDEX(Paste_Here!O$2:O$850, MATCH(B290, Paste_Here!A$2:A$850, 0)), ""), ""), "")</f>
        <v/>
      </c>
      <c r="BM290" s="66"/>
      <c r="BN290" s="75" t="str">
        <f>IFERROR(IF(B290&lt;&gt;"", IF(ISNUMBER(SEARCH("highrisk", LOWER(INDEX(Paste_Here!P$2:P$850, MATCH(B290, Paste_Here!A$2:A$850, 0))))), "High Risk", IF(ISNUMBER(SEARCH("lowrisk", LOWER(INDEX(Paste_Here!P$2:P$850, MATCH(B290, Paste_Here!A$2:A$850, 0))))), "Low Risk", IF(ISNUMBER(SEARCH("somerisk", LOWER(INDEX(Paste_Here!P$2:P$850, MATCH(B290, Paste_Here!A$2:A$850, 0))))), "Some Risk", IF(ISNUMBER(SEARCH("ot", LOWER(INDEX(Paste_Here!P$2:P$850, MATCH(B290, Paste_Here!A$2:A$850, 0))))), "OT", "")))), ""), "")</f>
        <v/>
      </c>
      <c r="BQ290" s="66"/>
      <c r="BR290" s="75"/>
      <c r="BS290" s="66"/>
      <c r="BT290" s="66"/>
      <c r="BU290" s="75" t="str">
        <f t="shared" si="55"/>
        <v/>
      </c>
      <c r="BV290" s="66"/>
      <c r="BW290" s="75"/>
      <c r="BX290" s="66"/>
      <c r="BY290" s="75"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BZ290" s="66"/>
      <c r="CA290" s="75"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CB290" s="66"/>
      <c r="CC290" s="75"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CD290" s="66"/>
      <c r="CE290" s="75"/>
      <c r="CF290" s="66"/>
      <c r="CK290" s="75"/>
      <c r="CL290" s="66"/>
      <c r="CM290" s="75"/>
      <c r="CN290" s="66"/>
      <c r="CO290" s="75"/>
      <c r="CP290" s="66"/>
      <c r="CQ290" s="66"/>
      <c r="CR290" s="75" t="str">
        <f t="shared" si="56"/>
        <v/>
      </c>
      <c r="CS290" s="66"/>
      <c r="CT290" s="75"/>
      <c r="CU290" s="66"/>
      <c r="CV290" s="75"/>
      <c r="CW290" s="66"/>
      <c r="CX290" s="75"/>
      <c r="CY290" s="66"/>
      <c r="CZ290" s="75"/>
      <c r="DA290" s="66"/>
      <c r="DB290" s="75" t="str">
        <f>IFERROR(IF(B290&lt;&gt;"", IF(AND(INDEX(Paste_Here!AK$2:AK$850, MATCH(B290, Paste_Here!A$2:A$850, 0))&lt;&gt;"", ISNUMBER(VALUE(INDEX(Paste_Here!AK$2:AK$850, MATCH(B290, Paste_Here!A$2:A$850, 0))))), INDEX(Paste_Here!AK$2:AK$850, MATCH(B290, Paste_Here!A$2:A$850, 0)), ""), ""), "")</f>
        <v/>
      </c>
      <c r="DC290" s="66"/>
      <c r="DD290" s="75" t="str">
        <f>IFERROR(IF(B290&lt;&gt;"", IF(ISNUMBER(SEARCH("highrisk", LOWER(INDEX(Paste_Here!AL$2:AL$850, MATCH(B290, Paste_Here!A$2:A$850, 0))))), "High Risk", IF(ISNUMBER(SEARCH("lowrisk", LOWER(INDEX(Paste_Here!AL$2:AL$850, MATCH(B290, Paste_Here!A$2:A$850, 0))))), "Low Risk", IF(ISNUMBER(SEARCH("somerisk", LOWER(INDEX(Paste_Here!AL$2:AL$850, MATCH(B290, Paste_Here!A$2:A$850, 0))))), "Some Risk", IF(ISNUMBER(SEARCH("ot", LOWER(INDEX(Paste_Here!AL$2:AL$850, MATCH(B290, Paste_Here!A$2:A$850, 0))))), "OT", "")))), ""), "")</f>
        <v/>
      </c>
      <c r="DE290" s="66"/>
      <c r="DF290" s="75" t="str">
        <f>IFERROR(IF(B290&lt;&gt;"", IF(AND(INDEX(Paste_Here!AM$2:AM$850, MATCH(B290, Paste_Here!A$2:A$850, 0))&lt;&gt;"", ISNUMBER(VALUE(INDEX(Paste_Here!AM$2:AM$850, MATCH(B290, Paste_Here!A$2:A$850, 0))))), INDEX(Paste_Here!AM$2:AM$850, MATCH(B290, Paste_Here!A$2:A$850, 0)), ""), ""), "")</f>
        <v/>
      </c>
      <c r="DG290" s="66"/>
      <c r="DH290" s="75" t="str">
        <f>IFERROR(IF(B290&lt;&gt;"", IF(ISNUMBER(SEARCH("highrisk", LOWER(INDEX(Paste_Here!AN$2:AN$850, MATCH(B290, Paste_Here!A$2:A$850, 0))))), "High Risk", IF(ISNUMBER(SEARCH("lowrisk", LOWER(INDEX(Paste_Here!AN$2:AN$850, MATCH(B290, Paste_Here!A$2:A$850, 0))))), "Low Risk", IF(ISNUMBER(SEARCH("somerisk", LOWER(INDEX(Paste_Here!AN$2:AN$850, MATCH(B290, Paste_Here!A$2:A$850, 0))))), "Some Risk", IF(ISNUMBER(SEARCH("ot", LOWER(INDEX(Paste_Here!AN$2:AN$850, MATCH(B290, Paste_Here!A$2:A$850, 0))))), "OT", "")))), ""), "")</f>
        <v/>
      </c>
      <c r="DI290" s="66"/>
      <c r="DJ290" s="66"/>
      <c r="DK290" s="75" t="str">
        <f t="shared" si="57"/>
        <v/>
      </c>
      <c r="DL290" s="66"/>
      <c r="DM290" s="75" t="str">
        <f>IFERROR(IF(B290&lt;&gt;"", IF(AND(INDEX(Paste_Here!Q$2:Q$850, MATCH(B290, Paste_Here!A$2:A$850, 0))&lt;&gt;"", ISNUMBER(VALUE(INDEX(Paste_Here!Q$2:Q$850, MATCH(B290, Paste_Here!A$2:A$850, 0))))), INDEX(Paste_Here!Q$2:Q$850, MATCH(B290, Paste_Here!A$2:A$850, 0)), ""), ""), "")</f>
        <v/>
      </c>
      <c r="DN290" s="66"/>
      <c r="DO290" s="75" t="str">
        <f>IFERROR(IF(B290&lt;&gt;"", IF(ISNUMBER(SEARCH("highrisk", LOWER(INDEX(Paste_Here!R$2:R$850, MATCH(B290, Paste_Here!A$2:A$850, 0))))), "High Risk", IF(ISNUMBER(SEARCH("lowrisk", LOWER(INDEX(Paste_Here!R$2:R$850, MATCH(B290, Paste_Here!A$2:A$850, 0))))), "Low Risk", IF(ISNUMBER(SEARCH("somerisk", LOWER(INDEX(Paste_Here!R$2:R$850, MATCH(B290, Paste_Here!A$2:A$850, 0))))), "Some Risk", IF(ISNUMBER(SEARCH("ot", LOWER(INDEX(Paste_Here!R$2:R$850, MATCH(B290, Paste_Here!A$2:A$850, 0))))), "OT", "")))), ""), "")</f>
        <v/>
      </c>
      <c r="DP290" s="66"/>
      <c r="DQ290" s="93" t="str">
        <f>IFERROR(IF(B290&lt;&gt;"", IF(AND(INDEX(Paste_Here!S$2:S$850, MATCH(B290, Paste_Here!A$2:A$850, 0))&lt;&gt;"", ISNUMBER(VALUE(INDEX(Paste_Here!S$2:S$850, MATCH(B290, Paste_Here!A$2:A$850, 0))))), INDEX(Paste_Here!S$2:S$850, MATCH(B290, Paste_Here!A$2:A$850, 0)), ""), ""), "")</f>
        <v/>
      </c>
      <c r="DR290" s="66"/>
      <c r="DS290" s="75"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IF(ISNUMBER(SEARCH("ot", LOWER(INDEX(Paste_Here!T$2:T$850, MATCH(B290, Paste_Here!A$2:A$850, 0))))), "OT", "")))), ""), "")</f>
        <v/>
      </c>
      <c r="DT290" s="66"/>
      <c r="DU290" s="75" t="str">
        <f>IFERROR(IF(B290&lt;&gt;"", IF(AND(INDEX(Paste_Here!U$2:U$850, MATCH(B290, Paste_Here!A$2:A$850, 0))&lt;&gt;"", ISNUMBER(VALUE(INDEX(Paste_Here!U$2:U$850, MATCH(B290, Paste_Here!A$2:A$850, 0))))), INDEX(Paste_Here!U$2:U$850, MATCH(B290, Paste_Here!A$2:A$850, 0)), ""), ""), "")</f>
        <v/>
      </c>
      <c r="DV290" s="66"/>
      <c r="DW290" s="93" t="str">
        <f>IFERROR(IF(B290&lt;&gt;"", IF(ISNUMBER(SEARCH("highrisk", LOWER(INDEX(Paste_Here!V$2:V$850, MATCH(B290, Paste_Here!A$2:A$850, 0))))), "High Risk", IF(ISNUMBER(SEARCH("lowrisk", LOWER(INDEX(Paste_Here!V$2:V$850, MATCH(B290, Paste_Here!A$2:A$850, 0))))), "Low Risk", IF(ISNUMBER(SEARCH("somerisk", LOWER(INDEX(Paste_Here!V$2:V$850, MATCH(B290, Paste_Here!A$2:A$850, 0))))), "Some Risk", IF(ISNUMBER(SEARCH("ot", LOWER(INDEX(Paste_Here!V$2:V$850, MATCH(B290, Paste_Here!A$2:A$850, 0))))), "OT", "")))), ""), "")</f>
        <v/>
      </c>
      <c r="DX290" s="66"/>
      <c r="DY290" s="75" t="str">
        <f>IFERROR(IF(B290&lt;&gt;"", IF(AND(INDEX(Paste_Here!W$2:W$850, MATCH(B290, Paste_Here!A$2:A$850, 0))&lt;&gt;"", ISNUMBER(VALUE(INDEX(Paste_Here!W$2:W$850, MATCH(B290, Paste_Here!A$2:A$850, 0))))), INDEX(Paste_Here!W$2:W$850, MATCH(B290, Paste_Here!A$2:A$850, 0)), ""), ""), "")</f>
        <v/>
      </c>
      <c r="DZ290" s="66"/>
      <c r="EA290" s="75" t="str">
        <f>IFERROR(IF(B290&lt;&gt;"", IF(ISNUMBER(SEARCH("highrisk", LOWER(INDEX(Paste_Here!X$2:X$850, MATCH(B290, Paste_Here!A$2:A$850, 0))))), "High Risk", IF(ISNUMBER(SEARCH("lowrisk", LOWER(INDEX(Paste_Here!X$2:X$850, MATCH(B290, Paste_Here!A$2:A$850, 0))))), "Low Risk", IF(ISNUMBER(SEARCH("somerisk", LOWER(INDEX(Paste_Here!X$2:X$850, MATCH(B290, Paste_Here!A$2:A$850, 0))))), "Some Risk", IF(ISNUMBER(SEARCH("ot", LOWER(INDEX(Paste_Here!X$2:X$850, MATCH(B290, Paste_Here!A$2:A$850, 0))))), "OT", "")))), ""), "")</f>
        <v/>
      </c>
      <c r="EB290" s="66"/>
      <c r="EC290" s="66"/>
      <c r="ED290" s="75" t="str">
        <f t="shared" si="62"/>
        <v/>
      </c>
      <c r="EE290" s="66"/>
      <c r="EF290" s="75" t="str">
        <f>IFERROR(IF(B290&lt;&gt;"", IF(AND(INDEX(Paste_Here!AO$2:AO$850, MATCH(B290, Paste_Here!A$2:A$850, 0))&lt;&gt;"", ISNUMBER(VALUE(INDEX(Paste_Here!AO$2:AO$850, MATCH(B290, Paste_Here!A$2:A$850, 0))))), INDEX(Paste_Here!AO$2:AO$850, MATCH(B290, Paste_Here!A$2:A$850, 0)), ""), ""), "")</f>
        <v/>
      </c>
      <c r="EG290" s="66"/>
      <c r="EH290" s="75" t="str">
        <f>IFERROR(IF(B290&lt;&gt;"", IF(ISNUMBER(SEARCH("highrisk", LOWER(INDEX(Paste_Here!AP$2:AP$850, MATCH(B290, Paste_Here!A$2:A$850, 0))))), "High Risk", IF(ISNUMBER(SEARCH("lowrisk", LOWER(INDEX(Paste_Here!AP$2:AP$850, MATCH(B290, Paste_Here!A$2:A$850, 0))))), "Low Risk", IF(ISNUMBER(SEARCH("somerisk", LOWER(INDEX(Paste_Here!AP$2:AP$850, MATCH(B290, Paste_Here!A$2:A$850, 0))))), "Some Risk", IF(ISNUMBER(SEARCH("ot", LOWER(INDEX(Paste_Here!AP$2:AP$850, MATCH(B290, Paste_Here!A$2:A$850, 0))))), "OT", "")))), ""), "")</f>
        <v/>
      </c>
      <c r="EI290" s="66"/>
      <c r="EJ290" s="93"/>
      <c r="EK290" s="66"/>
      <c r="EL290" s="75" t="str">
        <f>IFERROR(IF(B290&lt;&gt;"", IF(AND(INDEX(Paste_Here!AQ$2:AQ$850, MATCH(B290, Paste_Here!A$2:A$850, 0))&lt;&gt;"", ISNUMBER(VALUE(INDEX(Paste_Here!AQ$2:AQ$850, MATCH(B290, Paste_Here!A$2:A$850, 0))))), INDEX(Paste_Here!AQ$2:AQ$850, MATCH(B290, Paste_Here!A$2:A$850, 0)), ""), ""), "")</f>
        <v/>
      </c>
      <c r="EM290" s="66"/>
      <c r="EN290" s="75" t="str">
        <f>IFERROR(IF(B290&lt;&gt;"", IF(ISNUMBER(SEARCH("highrisk", LOWER(INDEX(Paste_Here!AR$2:AR$850, MATCH(B290, Paste_Here!A$2:A$850, 0))))), "High Risk", IF(ISNUMBER(SEARCH("lowrisk", LOWER(INDEX(Paste_Here!AR$2:AR$850, MATCH(B290, Paste_Here!A$2:A$850, 0))))), "Low Risk", IF(ISNUMBER(SEARCH("somerisk", LOWER(INDEX(Paste_Here!AR$2:AR$850, MATCH(B290, Paste_Here!A$2:A$850, 0))))), "Some Risk", IF(ISNUMBER(SEARCH("ot", LOWER(INDEX(Paste_Here!AR$2:AR$850, MATCH(B290, Paste_Here!A$2:A$850, 0))))), "OT", "")))), ""), "")</f>
        <v/>
      </c>
      <c r="EO290" s="66"/>
      <c r="EP290" s="93"/>
      <c r="EQ290" s="66"/>
      <c r="ER290" s="75"/>
      <c r="ES290" s="66"/>
      <c r="ET290" s="75"/>
      <c r="EU290" s="66"/>
      <c r="EV290" s="66"/>
      <c r="EW290" s="75" t="str">
        <f t="shared" si="63"/>
        <v/>
      </c>
      <c r="EX290" s="66"/>
      <c r="EY290" s="75" t="str">
        <f>IFERROR(IF(B290&lt;&gt;"", IF(AND(INDEX(Paste_Here!Y$2:Y$850, MATCH(B290, Paste_Here!A$2:A$850, 0))&lt;&gt;"", ISNUMBER(VALUE(INDEX(Paste_Here!Y$2:Y$850, MATCH(B290, Paste_Here!A$2:A$850, 0))))), INDEX(Paste_Here!Y$2:Y$850, MATCH(B290, Paste_Here!A$2:A$850, 0)), ""), ""), "")</f>
        <v/>
      </c>
      <c r="EZ290" s="66"/>
      <c r="FA290" s="75" t="str">
        <f>IFERROR(IF(B290&lt;&gt;"", IF(ISNUMBER(SEARCH("highrisk", LOWER(INDEX(Paste_Here!Z$2:Z$850, MATCH(B290, Paste_Here!A$2:A$850, 0))))), "High Risk", IF(ISNUMBER(SEARCH("lowrisk", LOWER(INDEX(Paste_Here!Z$2:Z$850, MATCH(B290, Paste_Here!A$2:A$850, 0))))), "Low Risk", IF(ISNUMBER(SEARCH("somerisk", LOWER(INDEX(Paste_Here!Z$2:Z$850, MATCH(B290, Paste_Here!A$2:A$850, 0))))), "Some Risk", IF(ISNUMBER(SEARCH("ot", LOWER(INDEX(Paste_Here!Z$2:Z$850, MATCH(B290, Paste_Here!A$2:A$850, 0))))), "OT", "")))), ""), "")</f>
        <v/>
      </c>
      <c r="FB290" s="66"/>
      <c r="FC290" s="93"/>
      <c r="FD290" s="66"/>
      <c r="FE290" s="75" t="str">
        <f>IFERROR(IF(B290&lt;&gt;"", IF(AND(INDEX(Paste_Here!AA$2:AA$850, MATCH(B290, Paste_Here!A$2:A$850, 0))&lt;&gt;"", ISNUMBER(VALUE(INDEX(Paste_Here!AA$2:AA$850, MATCH(B290, Paste_Here!A$2:A$850, 0))))), INDEX(Paste_Here!AA$2:AA$850, MATCH(B290, Paste_Here!A$2:A$850, 0)), ""), ""), "")</f>
        <v/>
      </c>
      <c r="FF290" s="66"/>
      <c r="FG290" s="75" t="str">
        <f>IFERROR(IF(B290&lt;&gt;"", IF(ISNUMBER(SEARCH("highrisk", LOWER(INDEX(Paste_Here!AB$2:AB$850, MATCH(B290, Paste_Here!A$2:A$850, 0))))), "High Risk", IF(ISNUMBER(SEARCH("lowrisk", LOWER(INDEX(Paste_Here!AB$2:AB$850, MATCH(B290, Paste_Here!A$2:A$850, 0))))), "Low Risk", IF(ISNUMBER(SEARCH("somerisk", LOWER(INDEX(Paste_Here!AB$2:AB$850, MATCH(B290, Paste_Here!A$2:A$850, 0))))), "Some Risk", IF(ISNUMBER(SEARCH("ot", LOWER(INDEX(Paste_Here!AB$2:AB$850, MATCH(B290, Paste_Here!A$2:A$850, 0))))), "OT", "")))), ""), "")</f>
        <v/>
      </c>
      <c r="FH290" s="66"/>
      <c r="FI290" s="93"/>
      <c r="FJ290" s="66"/>
      <c r="FK290" s="75"/>
      <c r="FL290" s="66"/>
      <c r="FM290" s="75"/>
      <c r="FN290" s="66"/>
      <c r="FO290" s="66"/>
      <c r="FP290" s="75" t="str">
        <f t="shared" si="58"/>
        <v/>
      </c>
      <c r="FQ290" s="66"/>
      <c r="FR290" s="75" t="str">
        <f>IFERROR(IF(B290&lt;&gt;"", IF(ISNUMBER(SEARCH("s", LOWER(INDEX(Paste_Here!L$2:L$850, MATCH(B290, Paste_Here!A$2:A$850, 0))))), "Yes", IF(INDEX(Paste_Here!L$2:L$850, MATCH(B290, Paste_Here!A$2:A$850, 0))&lt;&gt;"", "No", "")), ""), "")</f>
        <v/>
      </c>
      <c r="FS290" s="66"/>
      <c r="FT290" s="75" t="str">
        <f>IFERROR(IF(B290&lt;&gt;"", IF(ISNUMBER(SEARCH("yes", LOWER(INDEX(Paste_Here!F$2:F$850, MATCH(B290, Paste_Here!A$2:A$850, 0))))), "Yes", IF(ISNUMBER(SEARCH("no", LOWER(INDEX(Paste_Here!F$2:F$850, MATCH(B290, Paste_Here!A$2:A$850, 0))))), "No", "")), ""), "")</f>
        <v/>
      </c>
      <c r="FU290" s="66"/>
      <c r="FV290" s="75" t="str">
        <f>IFERROR(IF(B290&lt;&gt;"", IF(ISNUMBER(SEARCH("english language learner", LOWER(INDEX(Paste_Here!C$2:C$850, MATCH(B290, Paste_Here!A$2:A$850, 0))))), "Yes", ""), ""), "")</f>
        <v/>
      </c>
      <c r="FW290" s="66"/>
      <c r="FX290" s="75" t="str">
        <f>IFERROR(IF(B290&lt;&gt;"", IF(OR(ISNUMBER(SEARCH("b", LOWER(INDEX(Paste_Here!J$2:J$850, MATCH(B290, Paste_Here!A$2:A$850, 0))))), ISNUMBER(SEARCH("h", LOWER(INDEX(Paste_Here!J$2:J$850, MATCH(B290, Paste_Here!A$2:A$850, 0))))), ISNUMBER(SEARCH("i", LOWER(INDEX(Paste_Here!J$2:J$850, MATCH(B290, Paste_Here!A$2:A$850, 0)))))), "Yes", IF(INDEX(Paste_Here!J$2:J$850, MATCH(B290, Paste_Here!A$2:A$850, 0))&lt;&gt;"", "No", "")), ""), "")</f>
        <v/>
      </c>
      <c r="FY290" s="66"/>
      <c r="FZ290" s="75" t="str">
        <f>IFERROR(IF(B290&lt;&gt;"", IF(ISNUMBER(SEARCH("yes", LOWER(INDEX(Paste_Here!K$2:K$850, MATCH(B290, Paste_Here!A$2:A$850, 0))))), "Yes", IF(ISNUMBER(SEARCH("no", LOWER(INDEX(Paste_Here!K$2:K$850, MATCH(B290, Paste_Here!A$2:A$850, 0))))), "No", "")), ""), "")</f>
        <v/>
      </c>
      <c r="GA290" s="66"/>
      <c r="GB290" s="75" t="str">
        <f>IFERROR(IF(B290&lt;&gt;"", IF(ISNUMBER(SEARCH("transitional 2", LOWER(INDEX(Paste_Here!C$2:C$850, MATCH(B290, Paste_Here!A$2:A$850, 0))))), "T2",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GC290" s="66"/>
      <c r="GD290" s="75"/>
      <c r="GE290" s="66"/>
      <c r="GF290" s="75"/>
      <c r="GG290" s="66"/>
      <c r="GH290" s="75"/>
      <c r="GI290" s="66"/>
      <c r="GK290" s="1" t="str" cm="1">
        <f t="array" ref="GK290">IFERROR(INDEX(Paste_Here!$B$2:$B$850, MATCH(0, COUNTIF(GK$4:GK289, Paste_Here!$B$2:$B$850) + IF(Paste_Here!$B$2:$B$850="", 1, 0), 0)), "")</f>
        <v/>
      </c>
      <c r="GL290" s="1" t="str">
        <f>IF(GK290&lt;&gt;"", INDEX(Paste_Here!$A$2:$A$850, MATCH(GK290, Paste_Here!$B$2:$B$850, 0)), "")</f>
        <v/>
      </c>
      <c r="GM290" s="1" t="str">
        <f t="shared" si="64"/>
        <v/>
      </c>
      <c r="GN290" s="1" t="str" cm="1">
        <f t="array" ref="GN290">IFERROR(INDEX($GM$5:$GM$850, MATCH(SMALL(IF($GM$5:$GM$850&lt;&gt;"", COUNTIF($GM$5:$GM$850, "&lt;"&amp;$GM$5:$GM$850)+1), ROW()-ROW($GN$5)+1), COUNTIF($GM$5:$GM$850, "&lt;"&amp;$GM$5:$GM$850)+1, 0)), "")</f>
        <v/>
      </c>
    </row>
    <row r="291" spans="1:196">
      <c r="A291" s="66"/>
      <c r="B291" s="75" t="str">
        <f t="shared" si="52"/>
        <v/>
      </c>
      <c r="C291" s="66"/>
      <c r="D291" s="75" t="str">
        <f>IFERROR(IF(AND(INDEX(Paste_Here!N$2:N$850, MATCH(B291, Paste_Here!A$2:A$850, 0)) = ""), "", IF(UPPER(INDEX(Paste_Here!N$2:N$850, MATCH(B291, Paste_Here!A$2:A$850, 0))) = "YES", "Yes", IF(UPPER(INDEX(Paste_Here!N$2:N$850, MATCH(B291, Paste_Here!A$2:A$850, 0))) = "NO", "No", ""))), "")</f>
        <v/>
      </c>
      <c r="E291" s="66"/>
      <c r="F291" s="75" t="str">
        <f t="shared" si="59"/>
        <v/>
      </c>
      <c r="G291" s="66"/>
      <c r="H291" s="75" t="str">
        <f t="shared" si="60"/>
        <v/>
      </c>
      <c r="I291" s="66"/>
      <c r="J291" s="75" t="str">
        <f t="shared" si="61"/>
        <v/>
      </c>
      <c r="K291" s="66"/>
      <c r="L291" s="75"/>
      <c r="M291" s="66"/>
      <c r="N291" s="75" t="str">
        <f>IFERROR(IF(B291&lt;&gt;"", IF(AND(INDEX(Paste_Here!AW$2:AW$850, MATCH(B291, Paste_Here!A$2:A$850, 0))&lt;&gt;"", ISNUMBER(VALUE(INDEX(Paste_Here!AW$2:AW$850, MATCH(B291, Paste_Here!A$2:A$850, 0))))), INDEX(Paste_Here!AW$2:AW$850, MATCH(B291, Paste_Here!A$2:A$850, 0)), ""), ""), "")</f>
        <v/>
      </c>
      <c r="O291" s="66"/>
      <c r="P291" s="75" t="str">
        <f>IFERROR(IF(B291&lt;&gt;"", IF(AND(INDEX(Paste_Here!AX$2:AX$850, MATCH(B291, Paste_Here!A$2:A$850, 0))&lt;&gt;"", ISNUMBER(VALUE(INDEX(Paste_Here!AX$2:AX$850, MATCH(B291, Paste_Here!A$2:A$850, 0))))), INDEX(Paste_Here!AX$2:AX$850, MATCH(B291, Paste_Here!A$2:A$850, 0)), ""), ""), "")</f>
        <v/>
      </c>
      <c r="Q291" s="66"/>
      <c r="R291" s="75" t="str">
        <f>IFERROR(IF(B291&lt;&gt;"", IF(AND(INDEX(Paste_Here!AU$2:AU$850, MATCH(B291, Paste_Here!A$2:A$850, 0))&lt;&gt;"", ISNUMBER(VALUE(INDEX(Paste_Here!AU$2:AU$850, MATCH(B291, Paste_Here!A$2:A$850, 0))))), INDEX(Paste_Here!AU$2:AU$850, MATCH(B291, Paste_Here!A$2:A$850, 0)), ""), ""), "")</f>
        <v/>
      </c>
      <c r="S291" s="66"/>
      <c r="T291" s="75" t="str">
        <f>IFERROR(IF(B291&lt;&gt;"", IF(AND(INDEX(Paste_Here!AV$2:AV$850, MATCH(B291, Paste_Here!A$2:A$850, 0))&lt;&gt;"", ISNUMBER(VALUE(INDEX(Paste_Here!AV$2:AV$850, MATCH(B291, Paste_Here!A$2:A$850, 0))))), INDEX(Paste_Here!AV$2:AV$850, MATCH(B291, Paste_Here!A$2:A$850, 0)), ""), ""), "")</f>
        <v/>
      </c>
      <c r="U291" s="66"/>
      <c r="W291" s="66"/>
      <c r="Y291" s="66"/>
      <c r="Z291" s="66"/>
      <c r="AA291" s="75" t="str">
        <f t="shared" si="53"/>
        <v/>
      </c>
      <c r="AB291" s="66"/>
      <c r="AC291" s="75"/>
      <c r="AD291" s="66"/>
      <c r="AE291" s="98"/>
      <c r="AF291" s="66"/>
      <c r="AG291" s="75"/>
      <c r="AH291" s="66"/>
      <c r="AI291" s="75" t="str">
        <f>IFERROR(IF(B291&lt;&gt;"", IF(AND(INDEX(Paste_Here!AC$2:AC$850, MATCH(B291, Paste_Here!A$2:A$850, 0))&lt;&gt;"", ISNUMBER(VALUE(INDEX(Paste_Here!AC$2:AC$850, MATCH(B291, Paste_Here!A$2:A$850, 0))))), INDEX(Paste_Here!AC$2:AC$850, MATCH(B291, Paste_Here!A$2:A$850, 0)), ""), ""), "")</f>
        <v/>
      </c>
      <c r="AJ291" s="66"/>
      <c r="AK291" s="75" t="str">
        <f>IFERROR(IF(B291&lt;&gt;"", IF(ISNUMBER(SEARCH("highrisk", LOWER(INDEX(Paste_Here!AD$2:AD$850, MATCH(B291, Paste_Here!A$2:A$850, 0))))), "High Risk", IF(ISNUMBER(SEARCH("lowrisk", LOWER(INDEX(Paste_Here!AD$2:AD$850, MATCH(B291, Paste_Here!A$2:A$850, 0))))), "Low Risk", IF(ISNUMBER(SEARCH("somerisk", LOWER(INDEX(Paste_Here!AD$2:AD$850, MATCH(B291, Paste_Here!A$2:A$850, 0))))), "Some Risk", IF(ISNUMBER(SEARCH("ot", LOWER(INDEX(Paste_Here!AD$2:AD$850, MATCH(B291, Paste_Here!A$2:A$850, 0))))), "OT", "")))), ""), "")</f>
        <v/>
      </c>
      <c r="AL291" s="66"/>
      <c r="AM291" s="75"/>
      <c r="AN291" s="66"/>
      <c r="AO291" s="75" t="str">
        <f>IFERROR(IF(B291&lt;&gt;"", IF(AND(INDEX(Paste_Here!M$2:M$850, MATCH(B291, Paste_Here!A$2:A$850, 0))&lt;&gt;"", ISNUMBER(VALUE(INDEX(Paste_Here!M$2:M$850, MATCH(B291, Paste_Here!A$2:A$850, 0))))), INDEX(Paste_Here!M$2:M$850, MATCH(B291, Paste_Here!A$2:A$850, 0)), ""), ""), "")</f>
        <v/>
      </c>
      <c r="AP291" s="66"/>
      <c r="AQ291" s="75" t="str">
        <f>IFERROR(IF(B291&lt;&gt;"", IF(ISNUMBER(SEARCH("highrisk", LOWER(INDEX(Paste_Here!N$2:N$850, MATCH(B291, Paste_Here!A$2:A$850, 0))))), "High Risk", IF(ISNUMBER(SEARCH("lowrisk", LOWER(INDEX(Paste_Here!N$2:N$850, MATCH(B291, Paste_Here!A$2:A$850, 0))))), "Low Risk", IF(ISNUMBER(SEARCH("somerisk", LOWER(INDEX(Paste_Here!N$2:N$850, MATCH(B291, Paste_Here!A$2:A$850, 0))))), "Some Risk", IF(ISNUMBER(SEARCH("ot", LOWER(INDEX(Paste_Here!N$2:N$850, MATCH(B291, Paste_Here!A$2:A$850, 0))))), "OT", "")))), ""), "")</f>
        <v/>
      </c>
      <c r="AT291" s="66"/>
      <c r="AU291" s="103"/>
      <c r="AV291" s="66"/>
      <c r="AW291" s="66"/>
      <c r="AX291" s="75" t="str">
        <f t="shared" si="54"/>
        <v/>
      </c>
      <c r="AY291" s="66"/>
      <c r="AZ291" s="75"/>
      <c r="BA291" s="66"/>
      <c r="BB291" s="75"/>
      <c r="BC291" s="66"/>
      <c r="BD291" s="75"/>
      <c r="BE291" s="66"/>
      <c r="BF291" s="75" t="str">
        <f>IFERROR(IF(B291&lt;&gt;"", IF(AND(INDEX(Paste_Here!AE$2:AE$850, MATCH(B291, Paste_Here!A$2:A$850, 0))&lt;&gt;"", ISNUMBER(VALUE(INDEX(Paste_Here!AE$2:AE$850, MATCH(B291, Paste_Here!A$2:A$850, 0))))), INDEX(Paste_Here!AE$2:AE$850, MATCH(B291, Paste_Here!A$2:A$850, 0)), ""), ""), "")</f>
        <v/>
      </c>
      <c r="BG291" s="66"/>
      <c r="BH291" s="75" t="str">
        <f>IFERROR(IF(B291&lt;&gt;"", IF(ISNUMBER(SEARCH("highrisk", LOWER(INDEX(Paste_Here!AF$2:AF$850, MATCH(B291, Paste_Here!A$2:A$850, 0))))), "High Risk", IF(ISNUMBER(SEARCH("lowrisk", LOWER(INDEX(Paste_Here!AF$2:AF$850, MATCH(B291, Paste_Here!A$2:A$850, 0))))), "Low Risk", IF(ISNUMBER(SEARCH("somerisk", LOWER(INDEX(Paste_Here!AF$2:AF$850, MATCH(B291, Paste_Here!A$2:A$850, 0))))), "Some Risk", IF(ISNUMBER(SEARCH("ot", LOWER(INDEX(Paste_Here!AF$2:AF$850, MATCH(B291, Paste_Here!A$2:A$850, 0))))), "OT", "")))), ""), "")</f>
        <v/>
      </c>
      <c r="BI291" s="66"/>
      <c r="BJ291" s="75"/>
      <c r="BK291" s="66"/>
      <c r="BL291" s="75" t="str">
        <f>IFERROR(IF(B291&lt;&gt;"", IF(AND(INDEX(Paste_Here!O$2:O$850, MATCH(B291, Paste_Here!A$2:A$850, 0))&lt;&gt;"", ISNUMBER(VALUE(INDEX(Paste_Here!O$2:O$850, MATCH(B291, Paste_Here!A$2:A$850, 0))))), INDEX(Paste_Here!O$2:O$850, MATCH(B291, Paste_Here!A$2:A$850, 0)), ""), ""), "")</f>
        <v/>
      </c>
      <c r="BM291" s="66"/>
      <c r="BN291" s="75" t="str">
        <f>IFERROR(IF(B291&lt;&gt;"", IF(ISNUMBER(SEARCH("highrisk", LOWER(INDEX(Paste_Here!P$2:P$850, MATCH(B291, Paste_Here!A$2:A$850, 0))))), "High Risk", IF(ISNUMBER(SEARCH("lowrisk", LOWER(INDEX(Paste_Here!P$2:P$850, MATCH(B291, Paste_Here!A$2:A$850, 0))))), "Low Risk", IF(ISNUMBER(SEARCH("somerisk", LOWER(INDEX(Paste_Here!P$2:P$850, MATCH(B291, Paste_Here!A$2:A$850, 0))))), "Some Risk", IF(ISNUMBER(SEARCH("ot", LOWER(INDEX(Paste_Here!P$2:P$850, MATCH(B291, Paste_Here!A$2:A$850, 0))))), "OT", "")))), ""), "")</f>
        <v/>
      </c>
      <c r="BQ291" s="66"/>
      <c r="BR291" s="75"/>
      <c r="BS291" s="66"/>
      <c r="BT291" s="66"/>
      <c r="BU291" s="75" t="str">
        <f t="shared" si="55"/>
        <v/>
      </c>
      <c r="BV291" s="66"/>
      <c r="BW291" s="75"/>
      <c r="BX291" s="66"/>
      <c r="BY291" s="75"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BZ291" s="66"/>
      <c r="CA291" s="75"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CB291" s="66"/>
      <c r="CC291" s="75"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CD291" s="66"/>
      <c r="CE291" s="75"/>
      <c r="CF291" s="66"/>
      <c r="CK291" s="75"/>
      <c r="CL291" s="66"/>
      <c r="CM291" s="75"/>
      <c r="CN291" s="66"/>
      <c r="CO291" s="75"/>
      <c r="CP291" s="66"/>
      <c r="CQ291" s="66"/>
      <c r="CR291" s="75" t="str">
        <f t="shared" si="56"/>
        <v/>
      </c>
      <c r="CS291" s="66"/>
      <c r="CT291" s="75"/>
      <c r="CU291" s="66"/>
      <c r="CV291" s="75"/>
      <c r="CW291" s="66"/>
      <c r="CX291" s="75"/>
      <c r="CY291" s="66"/>
      <c r="CZ291" s="75"/>
      <c r="DA291" s="66"/>
      <c r="DB291" s="75" t="str">
        <f>IFERROR(IF(B291&lt;&gt;"", IF(AND(INDEX(Paste_Here!AK$2:AK$850, MATCH(B291, Paste_Here!A$2:A$850, 0))&lt;&gt;"", ISNUMBER(VALUE(INDEX(Paste_Here!AK$2:AK$850, MATCH(B291, Paste_Here!A$2:A$850, 0))))), INDEX(Paste_Here!AK$2:AK$850, MATCH(B291, Paste_Here!A$2:A$850, 0)), ""), ""), "")</f>
        <v/>
      </c>
      <c r="DC291" s="66"/>
      <c r="DD291" s="75" t="str">
        <f>IFERROR(IF(B291&lt;&gt;"", IF(ISNUMBER(SEARCH("highrisk", LOWER(INDEX(Paste_Here!AL$2:AL$850, MATCH(B291, Paste_Here!A$2:A$850, 0))))), "High Risk", IF(ISNUMBER(SEARCH("lowrisk", LOWER(INDEX(Paste_Here!AL$2:AL$850, MATCH(B291, Paste_Here!A$2:A$850, 0))))), "Low Risk", IF(ISNUMBER(SEARCH("somerisk", LOWER(INDEX(Paste_Here!AL$2:AL$850, MATCH(B291, Paste_Here!A$2:A$850, 0))))), "Some Risk", IF(ISNUMBER(SEARCH("ot", LOWER(INDEX(Paste_Here!AL$2:AL$850, MATCH(B291, Paste_Here!A$2:A$850, 0))))), "OT", "")))), ""), "")</f>
        <v/>
      </c>
      <c r="DE291" s="66"/>
      <c r="DF291" s="75" t="str">
        <f>IFERROR(IF(B291&lt;&gt;"", IF(AND(INDEX(Paste_Here!AM$2:AM$850, MATCH(B291, Paste_Here!A$2:A$850, 0))&lt;&gt;"", ISNUMBER(VALUE(INDEX(Paste_Here!AM$2:AM$850, MATCH(B291, Paste_Here!A$2:A$850, 0))))), INDEX(Paste_Here!AM$2:AM$850, MATCH(B291, Paste_Here!A$2:A$850, 0)), ""), ""), "")</f>
        <v/>
      </c>
      <c r="DG291" s="66"/>
      <c r="DH291" s="75" t="str">
        <f>IFERROR(IF(B291&lt;&gt;"", IF(ISNUMBER(SEARCH("highrisk", LOWER(INDEX(Paste_Here!AN$2:AN$850, MATCH(B291, Paste_Here!A$2:A$850, 0))))), "High Risk", IF(ISNUMBER(SEARCH("lowrisk", LOWER(INDEX(Paste_Here!AN$2:AN$850, MATCH(B291, Paste_Here!A$2:A$850, 0))))), "Low Risk", IF(ISNUMBER(SEARCH("somerisk", LOWER(INDEX(Paste_Here!AN$2:AN$850, MATCH(B291, Paste_Here!A$2:A$850, 0))))), "Some Risk", IF(ISNUMBER(SEARCH("ot", LOWER(INDEX(Paste_Here!AN$2:AN$850, MATCH(B291, Paste_Here!A$2:A$850, 0))))), "OT", "")))), ""), "")</f>
        <v/>
      </c>
      <c r="DI291" s="66"/>
      <c r="DJ291" s="66"/>
      <c r="DK291" s="75" t="str">
        <f t="shared" si="57"/>
        <v/>
      </c>
      <c r="DL291" s="66"/>
      <c r="DM291" s="75" t="str">
        <f>IFERROR(IF(B291&lt;&gt;"", IF(AND(INDEX(Paste_Here!Q$2:Q$850, MATCH(B291, Paste_Here!A$2:A$850, 0))&lt;&gt;"", ISNUMBER(VALUE(INDEX(Paste_Here!Q$2:Q$850, MATCH(B291, Paste_Here!A$2:A$850, 0))))), INDEX(Paste_Here!Q$2:Q$850, MATCH(B291, Paste_Here!A$2:A$850, 0)), ""), ""), "")</f>
        <v/>
      </c>
      <c r="DN291" s="66"/>
      <c r="DO291" s="75" t="str">
        <f>IFERROR(IF(B291&lt;&gt;"", IF(ISNUMBER(SEARCH("highrisk", LOWER(INDEX(Paste_Here!R$2:R$850, MATCH(B291, Paste_Here!A$2:A$850, 0))))), "High Risk", IF(ISNUMBER(SEARCH("lowrisk", LOWER(INDEX(Paste_Here!R$2:R$850, MATCH(B291, Paste_Here!A$2:A$850, 0))))), "Low Risk", IF(ISNUMBER(SEARCH("somerisk", LOWER(INDEX(Paste_Here!R$2:R$850, MATCH(B291, Paste_Here!A$2:A$850, 0))))), "Some Risk", IF(ISNUMBER(SEARCH("ot", LOWER(INDEX(Paste_Here!R$2:R$850, MATCH(B291, Paste_Here!A$2:A$850, 0))))), "OT", "")))), ""), "")</f>
        <v/>
      </c>
      <c r="DP291" s="66"/>
      <c r="DQ291" s="93" t="str">
        <f>IFERROR(IF(B291&lt;&gt;"", IF(AND(INDEX(Paste_Here!S$2:S$850, MATCH(B291, Paste_Here!A$2:A$850, 0))&lt;&gt;"", ISNUMBER(VALUE(INDEX(Paste_Here!S$2:S$850, MATCH(B291, Paste_Here!A$2:A$850, 0))))), INDEX(Paste_Here!S$2:S$850, MATCH(B291, Paste_Here!A$2:A$850, 0)), ""), ""), "")</f>
        <v/>
      </c>
      <c r="DR291" s="66"/>
      <c r="DS291" s="75"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IF(ISNUMBER(SEARCH("ot", LOWER(INDEX(Paste_Here!T$2:T$850, MATCH(B291, Paste_Here!A$2:A$850, 0))))), "OT", "")))), ""), "")</f>
        <v/>
      </c>
      <c r="DT291" s="66"/>
      <c r="DU291" s="75" t="str">
        <f>IFERROR(IF(B291&lt;&gt;"", IF(AND(INDEX(Paste_Here!U$2:U$850, MATCH(B291, Paste_Here!A$2:A$850, 0))&lt;&gt;"", ISNUMBER(VALUE(INDEX(Paste_Here!U$2:U$850, MATCH(B291, Paste_Here!A$2:A$850, 0))))), INDEX(Paste_Here!U$2:U$850, MATCH(B291, Paste_Here!A$2:A$850, 0)), ""), ""), "")</f>
        <v/>
      </c>
      <c r="DV291" s="66"/>
      <c r="DW291" s="93" t="str">
        <f>IFERROR(IF(B291&lt;&gt;"", IF(ISNUMBER(SEARCH("highrisk", LOWER(INDEX(Paste_Here!V$2:V$850, MATCH(B291, Paste_Here!A$2:A$850, 0))))), "High Risk", IF(ISNUMBER(SEARCH("lowrisk", LOWER(INDEX(Paste_Here!V$2:V$850, MATCH(B291, Paste_Here!A$2:A$850, 0))))), "Low Risk", IF(ISNUMBER(SEARCH("somerisk", LOWER(INDEX(Paste_Here!V$2:V$850, MATCH(B291, Paste_Here!A$2:A$850, 0))))), "Some Risk", IF(ISNUMBER(SEARCH("ot", LOWER(INDEX(Paste_Here!V$2:V$850, MATCH(B291, Paste_Here!A$2:A$850, 0))))), "OT", "")))), ""), "")</f>
        <v/>
      </c>
      <c r="DX291" s="66"/>
      <c r="DY291" s="75" t="str">
        <f>IFERROR(IF(B291&lt;&gt;"", IF(AND(INDEX(Paste_Here!W$2:W$850, MATCH(B291, Paste_Here!A$2:A$850, 0))&lt;&gt;"", ISNUMBER(VALUE(INDEX(Paste_Here!W$2:W$850, MATCH(B291, Paste_Here!A$2:A$850, 0))))), INDEX(Paste_Here!W$2:W$850, MATCH(B291, Paste_Here!A$2:A$850, 0)), ""), ""), "")</f>
        <v/>
      </c>
      <c r="DZ291" s="66"/>
      <c r="EA291" s="75" t="str">
        <f>IFERROR(IF(B291&lt;&gt;"", IF(ISNUMBER(SEARCH("highrisk", LOWER(INDEX(Paste_Here!X$2:X$850, MATCH(B291, Paste_Here!A$2:A$850, 0))))), "High Risk", IF(ISNUMBER(SEARCH("lowrisk", LOWER(INDEX(Paste_Here!X$2:X$850, MATCH(B291, Paste_Here!A$2:A$850, 0))))), "Low Risk", IF(ISNUMBER(SEARCH("somerisk", LOWER(INDEX(Paste_Here!X$2:X$850, MATCH(B291, Paste_Here!A$2:A$850, 0))))), "Some Risk", IF(ISNUMBER(SEARCH("ot", LOWER(INDEX(Paste_Here!X$2:X$850, MATCH(B291, Paste_Here!A$2:A$850, 0))))), "OT", "")))), ""), "")</f>
        <v/>
      </c>
      <c r="EB291" s="66"/>
      <c r="EC291" s="66"/>
      <c r="ED291" s="75" t="str">
        <f t="shared" si="62"/>
        <v/>
      </c>
      <c r="EE291" s="66"/>
      <c r="EF291" s="75" t="str">
        <f>IFERROR(IF(B291&lt;&gt;"", IF(AND(INDEX(Paste_Here!AO$2:AO$850, MATCH(B291, Paste_Here!A$2:A$850, 0))&lt;&gt;"", ISNUMBER(VALUE(INDEX(Paste_Here!AO$2:AO$850, MATCH(B291, Paste_Here!A$2:A$850, 0))))), INDEX(Paste_Here!AO$2:AO$850, MATCH(B291, Paste_Here!A$2:A$850, 0)), ""), ""), "")</f>
        <v/>
      </c>
      <c r="EG291" s="66"/>
      <c r="EH291" s="75" t="str">
        <f>IFERROR(IF(B291&lt;&gt;"", IF(ISNUMBER(SEARCH("highrisk", LOWER(INDEX(Paste_Here!AP$2:AP$850, MATCH(B291, Paste_Here!A$2:A$850, 0))))), "High Risk", IF(ISNUMBER(SEARCH("lowrisk", LOWER(INDEX(Paste_Here!AP$2:AP$850, MATCH(B291, Paste_Here!A$2:A$850, 0))))), "Low Risk", IF(ISNUMBER(SEARCH("somerisk", LOWER(INDEX(Paste_Here!AP$2:AP$850, MATCH(B291, Paste_Here!A$2:A$850, 0))))), "Some Risk", IF(ISNUMBER(SEARCH("ot", LOWER(INDEX(Paste_Here!AP$2:AP$850, MATCH(B291, Paste_Here!A$2:A$850, 0))))), "OT", "")))), ""), "")</f>
        <v/>
      </c>
      <c r="EI291" s="66"/>
      <c r="EJ291" s="93"/>
      <c r="EK291" s="66"/>
      <c r="EL291" s="75" t="str">
        <f>IFERROR(IF(B291&lt;&gt;"", IF(AND(INDEX(Paste_Here!AQ$2:AQ$850, MATCH(B291, Paste_Here!A$2:A$850, 0))&lt;&gt;"", ISNUMBER(VALUE(INDEX(Paste_Here!AQ$2:AQ$850, MATCH(B291, Paste_Here!A$2:A$850, 0))))), INDEX(Paste_Here!AQ$2:AQ$850, MATCH(B291, Paste_Here!A$2:A$850, 0)), ""), ""), "")</f>
        <v/>
      </c>
      <c r="EM291" s="66"/>
      <c r="EN291" s="75" t="str">
        <f>IFERROR(IF(B291&lt;&gt;"", IF(ISNUMBER(SEARCH("highrisk", LOWER(INDEX(Paste_Here!AR$2:AR$850, MATCH(B291, Paste_Here!A$2:A$850, 0))))), "High Risk", IF(ISNUMBER(SEARCH("lowrisk", LOWER(INDEX(Paste_Here!AR$2:AR$850, MATCH(B291, Paste_Here!A$2:A$850, 0))))), "Low Risk", IF(ISNUMBER(SEARCH("somerisk", LOWER(INDEX(Paste_Here!AR$2:AR$850, MATCH(B291, Paste_Here!A$2:A$850, 0))))), "Some Risk", IF(ISNUMBER(SEARCH("ot", LOWER(INDEX(Paste_Here!AR$2:AR$850, MATCH(B291, Paste_Here!A$2:A$850, 0))))), "OT", "")))), ""), "")</f>
        <v/>
      </c>
      <c r="EO291" s="66"/>
      <c r="EP291" s="93"/>
      <c r="EQ291" s="66"/>
      <c r="ER291" s="75"/>
      <c r="ES291" s="66"/>
      <c r="ET291" s="75"/>
      <c r="EU291" s="66"/>
      <c r="EV291" s="66"/>
      <c r="EW291" s="75" t="str">
        <f t="shared" si="63"/>
        <v/>
      </c>
      <c r="EX291" s="66"/>
      <c r="EY291" s="75" t="str">
        <f>IFERROR(IF(B291&lt;&gt;"", IF(AND(INDEX(Paste_Here!Y$2:Y$850, MATCH(B291, Paste_Here!A$2:A$850, 0))&lt;&gt;"", ISNUMBER(VALUE(INDEX(Paste_Here!Y$2:Y$850, MATCH(B291, Paste_Here!A$2:A$850, 0))))), INDEX(Paste_Here!Y$2:Y$850, MATCH(B291, Paste_Here!A$2:A$850, 0)), ""), ""), "")</f>
        <v/>
      </c>
      <c r="EZ291" s="66"/>
      <c r="FA291" s="75" t="str">
        <f>IFERROR(IF(B291&lt;&gt;"", IF(ISNUMBER(SEARCH("highrisk", LOWER(INDEX(Paste_Here!Z$2:Z$850, MATCH(B291, Paste_Here!A$2:A$850, 0))))), "High Risk", IF(ISNUMBER(SEARCH("lowrisk", LOWER(INDEX(Paste_Here!Z$2:Z$850, MATCH(B291, Paste_Here!A$2:A$850, 0))))), "Low Risk", IF(ISNUMBER(SEARCH("somerisk", LOWER(INDEX(Paste_Here!Z$2:Z$850, MATCH(B291, Paste_Here!A$2:A$850, 0))))), "Some Risk", IF(ISNUMBER(SEARCH("ot", LOWER(INDEX(Paste_Here!Z$2:Z$850, MATCH(B291, Paste_Here!A$2:A$850, 0))))), "OT", "")))), ""), "")</f>
        <v/>
      </c>
      <c r="FB291" s="66"/>
      <c r="FC291" s="93"/>
      <c r="FD291" s="66"/>
      <c r="FE291" s="75" t="str">
        <f>IFERROR(IF(B291&lt;&gt;"", IF(AND(INDEX(Paste_Here!AA$2:AA$850, MATCH(B291, Paste_Here!A$2:A$850, 0))&lt;&gt;"", ISNUMBER(VALUE(INDEX(Paste_Here!AA$2:AA$850, MATCH(B291, Paste_Here!A$2:A$850, 0))))), INDEX(Paste_Here!AA$2:AA$850, MATCH(B291, Paste_Here!A$2:A$850, 0)), ""), ""), "")</f>
        <v/>
      </c>
      <c r="FF291" s="66"/>
      <c r="FG291" s="75" t="str">
        <f>IFERROR(IF(B291&lt;&gt;"", IF(ISNUMBER(SEARCH("highrisk", LOWER(INDEX(Paste_Here!AB$2:AB$850, MATCH(B291, Paste_Here!A$2:A$850, 0))))), "High Risk", IF(ISNUMBER(SEARCH("lowrisk", LOWER(INDEX(Paste_Here!AB$2:AB$850, MATCH(B291, Paste_Here!A$2:A$850, 0))))), "Low Risk", IF(ISNUMBER(SEARCH("somerisk", LOWER(INDEX(Paste_Here!AB$2:AB$850, MATCH(B291, Paste_Here!A$2:A$850, 0))))), "Some Risk", IF(ISNUMBER(SEARCH("ot", LOWER(INDEX(Paste_Here!AB$2:AB$850, MATCH(B291, Paste_Here!A$2:A$850, 0))))), "OT", "")))), ""), "")</f>
        <v/>
      </c>
      <c r="FH291" s="66"/>
      <c r="FI291" s="93"/>
      <c r="FJ291" s="66"/>
      <c r="FK291" s="75"/>
      <c r="FL291" s="66"/>
      <c r="FM291" s="75"/>
      <c r="FN291" s="66"/>
      <c r="FO291" s="66"/>
      <c r="FP291" s="75" t="str">
        <f t="shared" si="58"/>
        <v/>
      </c>
      <c r="FQ291" s="66"/>
      <c r="FR291" s="75" t="str">
        <f>IFERROR(IF(B291&lt;&gt;"", IF(ISNUMBER(SEARCH("s", LOWER(INDEX(Paste_Here!L$2:L$850, MATCH(B291, Paste_Here!A$2:A$850, 0))))), "Yes", IF(INDEX(Paste_Here!L$2:L$850, MATCH(B291, Paste_Here!A$2:A$850, 0))&lt;&gt;"", "No", "")), ""), "")</f>
        <v/>
      </c>
      <c r="FS291" s="66"/>
      <c r="FT291" s="75" t="str">
        <f>IFERROR(IF(B291&lt;&gt;"", IF(ISNUMBER(SEARCH("yes", LOWER(INDEX(Paste_Here!F$2:F$850, MATCH(B291, Paste_Here!A$2:A$850, 0))))), "Yes", IF(ISNUMBER(SEARCH("no", LOWER(INDEX(Paste_Here!F$2:F$850, MATCH(B291, Paste_Here!A$2:A$850, 0))))), "No", "")), ""), "")</f>
        <v/>
      </c>
      <c r="FU291" s="66"/>
      <c r="FV291" s="75" t="str">
        <f>IFERROR(IF(B291&lt;&gt;"", IF(ISNUMBER(SEARCH("english language learner", LOWER(INDEX(Paste_Here!C$2:C$850, MATCH(B291, Paste_Here!A$2:A$850, 0))))), "Yes", ""), ""), "")</f>
        <v/>
      </c>
      <c r="FW291" s="66"/>
      <c r="FX291" s="75" t="str">
        <f>IFERROR(IF(B291&lt;&gt;"", IF(OR(ISNUMBER(SEARCH("b", LOWER(INDEX(Paste_Here!J$2:J$850, MATCH(B291, Paste_Here!A$2:A$850, 0))))), ISNUMBER(SEARCH("h", LOWER(INDEX(Paste_Here!J$2:J$850, MATCH(B291, Paste_Here!A$2:A$850, 0))))), ISNUMBER(SEARCH("i", LOWER(INDEX(Paste_Here!J$2:J$850, MATCH(B291, Paste_Here!A$2:A$850, 0)))))), "Yes", IF(INDEX(Paste_Here!J$2:J$850, MATCH(B291, Paste_Here!A$2:A$850, 0))&lt;&gt;"", "No", "")), ""), "")</f>
        <v/>
      </c>
      <c r="FY291" s="66"/>
      <c r="FZ291" s="75" t="str">
        <f>IFERROR(IF(B291&lt;&gt;"", IF(ISNUMBER(SEARCH("yes", LOWER(INDEX(Paste_Here!K$2:K$850, MATCH(B291, Paste_Here!A$2:A$850, 0))))), "Yes", IF(ISNUMBER(SEARCH("no", LOWER(INDEX(Paste_Here!K$2:K$850, MATCH(B291, Paste_Here!A$2:A$850, 0))))), "No", "")), ""), "")</f>
        <v/>
      </c>
      <c r="GA291" s="66"/>
      <c r="GB291" s="75" t="str">
        <f>IFERROR(IF(B291&lt;&gt;"", IF(ISNUMBER(SEARCH("transitional 2", LOWER(INDEX(Paste_Here!C$2:C$850, MATCH(B291, Paste_Here!A$2:A$850, 0))))), "T2",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GC291" s="66"/>
      <c r="GD291" s="75"/>
      <c r="GE291" s="66"/>
      <c r="GF291" s="75"/>
      <c r="GG291" s="66"/>
      <c r="GH291" s="75"/>
      <c r="GI291" s="66"/>
      <c r="GK291" s="1" t="str" cm="1">
        <f t="array" ref="GK291">IFERROR(INDEX(Paste_Here!$B$2:$B$850, MATCH(0, COUNTIF(GK$4:GK290, Paste_Here!$B$2:$B$850) + IF(Paste_Here!$B$2:$B$850="", 1, 0), 0)), "")</f>
        <v/>
      </c>
      <c r="GL291" s="1" t="str">
        <f>IF(GK291&lt;&gt;"", INDEX(Paste_Here!$A$2:$A$850, MATCH(GK291, Paste_Here!$B$2:$B$850, 0)), "")</f>
        <v/>
      </c>
      <c r="GM291" s="1" t="str">
        <f t="shared" si="64"/>
        <v/>
      </c>
      <c r="GN291" s="1" t="str" cm="1">
        <f t="array" ref="GN291">IFERROR(INDEX($GM$5:$GM$850, MATCH(SMALL(IF($GM$5:$GM$850&lt;&gt;"", COUNTIF($GM$5:$GM$850, "&lt;"&amp;$GM$5:$GM$850)+1), ROW()-ROW($GN$5)+1), COUNTIF($GM$5:$GM$850, "&lt;"&amp;$GM$5:$GM$850)+1, 0)), "")</f>
        <v/>
      </c>
    </row>
    <row r="292" spans="1:196">
      <c r="A292" s="66"/>
      <c r="B292" s="75" t="str">
        <f t="shared" si="52"/>
        <v/>
      </c>
      <c r="C292" s="66"/>
      <c r="D292" s="75" t="str">
        <f>IFERROR(IF(AND(INDEX(Paste_Here!N$2:N$850, MATCH(B292, Paste_Here!A$2:A$850, 0)) = ""), "", IF(UPPER(INDEX(Paste_Here!N$2:N$850, MATCH(B292, Paste_Here!A$2:A$850, 0))) = "YES", "Yes", IF(UPPER(INDEX(Paste_Here!N$2:N$850, MATCH(B292, Paste_Here!A$2:A$850, 0))) = "NO", "No", ""))), "")</f>
        <v/>
      </c>
      <c r="E292" s="66"/>
      <c r="F292" s="75" t="str">
        <f t="shared" si="59"/>
        <v/>
      </c>
      <c r="G292" s="66"/>
      <c r="H292" s="75" t="str">
        <f t="shared" si="60"/>
        <v/>
      </c>
      <c r="I292" s="66"/>
      <c r="J292" s="75" t="str">
        <f t="shared" si="61"/>
        <v/>
      </c>
      <c r="K292" s="66"/>
      <c r="L292" s="75"/>
      <c r="M292" s="66"/>
      <c r="N292" s="75" t="str">
        <f>IFERROR(IF(B292&lt;&gt;"", IF(AND(INDEX(Paste_Here!AW$2:AW$850, MATCH(B292, Paste_Here!A$2:A$850, 0))&lt;&gt;"", ISNUMBER(VALUE(INDEX(Paste_Here!AW$2:AW$850, MATCH(B292, Paste_Here!A$2:A$850, 0))))), INDEX(Paste_Here!AW$2:AW$850, MATCH(B292, Paste_Here!A$2:A$850, 0)), ""), ""), "")</f>
        <v/>
      </c>
      <c r="O292" s="66"/>
      <c r="P292" s="75" t="str">
        <f>IFERROR(IF(B292&lt;&gt;"", IF(AND(INDEX(Paste_Here!AX$2:AX$850, MATCH(B292, Paste_Here!A$2:A$850, 0))&lt;&gt;"", ISNUMBER(VALUE(INDEX(Paste_Here!AX$2:AX$850, MATCH(B292, Paste_Here!A$2:A$850, 0))))), INDEX(Paste_Here!AX$2:AX$850, MATCH(B292, Paste_Here!A$2:A$850, 0)), ""), ""), "")</f>
        <v/>
      </c>
      <c r="Q292" s="66"/>
      <c r="R292" s="75" t="str">
        <f>IFERROR(IF(B292&lt;&gt;"", IF(AND(INDEX(Paste_Here!AU$2:AU$850, MATCH(B292, Paste_Here!A$2:A$850, 0))&lt;&gt;"", ISNUMBER(VALUE(INDEX(Paste_Here!AU$2:AU$850, MATCH(B292, Paste_Here!A$2:A$850, 0))))), INDEX(Paste_Here!AU$2:AU$850, MATCH(B292, Paste_Here!A$2:A$850, 0)), ""), ""), "")</f>
        <v/>
      </c>
      <c r="S292" s="66"/>
      <c r="T292" s="75" t="str">
        <f>IFERROR(IF(B292&lt;&gt;"", IF(AND(INDEX(Paste_Here!AV$2:AV$850, MATCH(B292, Paste_Here!A$2:A$850, 0))&lt;&gt;"", ISNUMBER(VALUE(INDEX(Paste_Here!AV$2:AV$850, MATCH(B292, Paste_Here!A$2:A$850, 0))))), INDEX(Paste_Here!AV$2:AV$850, MATCH(B292, Paste_Here!A$2:A$850, 0)), ""), ""), "")</f>
        <v/>
      </c>
      <c r="U292" s="66"/>
      <c r="W292" s="66"/>
      <c r="Y292" s="66"/>
      <c r="Z292" s="66"/>
      <c r="AA292" s="75" t="str">
        <f t="shared" si="53"/>
        <v/>
      </c>
      <c r="AB292" s="66"/>
      <c r="AC292" s="75"/>
      <c r="AD292" s="66"/>
      <c r="AE292" s="98"/>
      <c r="AF292" s="66"/>
      <c r="AG292" s="75"/>
      <c r="AH292" s="66"/>
      <c r="AI292" s="75" t="str">
        <f>IFERROR(IF(B292&lt;&gt;"", IF(AND(INDEX(Paste_Here!AC$2:AC$850, MATCH(B292, Paste_Here!A$2:A$850, 0))&lt;&gt;"", ISNUMBER(VALUE(INDEX(Paste_Here!AC$2:AC$850, MATCH(B292, Paste_Here!A$2:A$850, 0))))), INDEX(Paste_Here!AC$2:AC$850, MATCH(B292, Paste_Here!A$2:A$850, 0)), ""), ""), "")</f>
        <v/>
      </c>
      <c r="AJ292" s="66"/>
      <c r="AK292" s="75" t="str">
        <f>IFERROR(IF(B292&lt;&gt;"", IF(ISNUMBER(SEARCH("highrisk", LOWER(INDEX(Paste_Here!AD$2:AD$850, MATCH(B292, Paste_Here!A$2:A$850, 0))))), "High Risk", IF(ISNUMBER(SEARCH("lowrisk", LOWER(INDEX(Paste_Here!AD$2:AD$850, MATCH(B292, Paste_Here!A$2:A$850, 0))))), "Low Risk", IF(ISNUMBER(SEARCH("somerisk", LOWER(INDEX(Paste_Here!AD$2:AD$850, MATCH(B292, Paste_Here!A$2:A$850, 0))))), "Some Risk", IF(ISNUMBER(SEARCH("ot", LOWER(INDEX(Paste_Here!AD$2:AD$850, MATCH(B292, Paste_Here!A$2:A$850, 0))))), "OT", "")))), ""), "")</f>
        <v/>
      </c>
      <c r="AL292" s="66"/>
      <c r="AM292" s="75"/>
      <c r="AN292" s="66"/>
      <c r="AO292" s="75" t="str">
        <f>IFERROR(IF(B292&lt;&gt;"", IF(AND(INDEX(Paste_Here!M$2:M$850, MATCH(B292, Paste_Here!A$2:A$850, 0))&lt;&gt;"", ISNUMBER(VALUE(INDEX(Paste_Here!M$2:M$850, MATCH(B292, Paste_Here!A$2:A$850, 0))))), INDEX(Paste_Here!M$2:M$850, MATCH(B292, Paste_Here!A$2:A$850, 0)), ""), ""), "")</f>
        <v/>
      </c>
      <c r="AP292" s="66"/>
      <c r="AQ292" s="75" t="str">
        <f>IFERROR(IF(B292&lt;&gt;"", IF(ISNUMBER(SEARCH("highrisk", LOWER(INDEX(Paste_Here!N$2:N$850, MATCH(B292, Paste_Here!A$2:A$850, 0))))), "High Risk", IF(ISNUMBER(SEARCH("lowrisk", LOWER(INDEX(Paste_Here!N$2:N$850, MATCH(B292, Paste_Here!A$2:A$850, 0))))), "Low Risk", IF(ISNUMBER(SEARCH("somerisk", LOWER(INDEX(Paste_Here!N$2:N$850, MATCH(B292, Paste_Here!A$2:A$850, 0))))), "Some Risk", IF(ISNUMBER(SEARCH("ot", LOWER(INDEX(Paste_Here!N$2:N$850, MATCH(B292, Paste_Here!A$2:A$850, 0))))), "OT", "")))), ""), "")</f>
        <v/>
      </c>
      <c r="AT292" s="66"/>
      <c r="AU292" s="103"/>
      <c r="AV292" s="66"/>
      <c r="AW292" s="66"/>
      <c r="AX292" s="75" t="str">
        <f t="shared" si="54"/>
        <v/>
      </c>
      <c r="AY292" s="66"/>
      <c r="AZ292" s="75"/>
      <c r="BA292" s="66"/>
      <c r="BB292" s="75"/>
      <c r="BC292" s="66"/>
      <c r="BD292" s="75"/>
      <c r="BE292" s="66"/>
      <c r="BF292" s="75" t="str">
        <f>IFERROR(IF(B292&lt;&gt;"", IF(AND(INDEX(Paste_Here!AE$2:AE$850, MATCH(B292, Paste_Here!A$2:A$850, 0))&lt;&gt;"", ISNUMBER(VALUE(INDEX(Paste_Here!AE$2:AE$850, MATCH(B292, Paste_Here!A$2:A$850, 0))))), INDEX(Paste_Here!AE$2:AE$850, MATCH(B292, Paste_Here!A$2:A$850, 0)), ""), ""), "")</f>
        <v/>
      </c>
      <c r="BG292" s="66"/>
      <c r="BH292" s="75" t="str">
        <f>IFERROR(IF(B292&lt;&gt;"", IF(ISNUMBER(SEARCH("highrisk", LOWER(INDEX(Paste_Here!AF$2:AF$850, MATCH(B292, Paste_Here!A$2:A$850, 0))))), "High Risk", IF(ISNUMBER(SEARCH("lowrisk", LOWER(INDEX(Paste_Here!AF$2:AF$850, MATCH(B292, Paste_Here!A$2:A$850, 0))))), "Low Risk", IF(ISNUMBER(SEARCH("somerisk", LOWER(INDEX(Paste_Here!AF$2:AF$850, MATCH(B292, Paste_Here!A$2:A$850, 0))))), "Some Risk", IF(ISNUMBER(SEARCH("ot", LOWER(INDEX(Paste_Here!AF$2:AF$850, MATCH(B292, Paste_Here!A$2:A$850, 0))))), "OT", "")))), ""), "")</f>
        <v/>
      </c>
      <c r="BI292" s="66"/>
      <c r="BJ292" s="75"/>
      <c r="BK292" s="66"/>
      <c r="BL292" s="75" t="str">
        <f>IFERROR(IF(B292&lt;&gt;"", IF(AND(INDEX(Paste_Here!O$2:O$850, MATCH(B292, Paste_Here!A$2:A$850, 0))&lt;&gt;"", ISNUMBER(VALUE(INDEX(Paste_Here!O$2:O$850, MATCH(B292, Paste_Here!A$2:A$850, 0))))), INDEX(Paste_Here!O$2:O$850, MATCH(B292, Paste_Here!A$2:A$850, 0)), ""), ""), "")</f>
        <v/>
      </c>
      <c r="BM292" s="66"/>
      <c r="BN292" s="75" t="str">
        <f>IFERROR(IF(B292&lt;&gt;"", IF(ISNUMBER(SEARCH("highrisk", LOWER(INDEX(Paste_Here!P$2:P$850, MATCH(B292, Paste_Here!A$2:A$850, 0))))), "High Risk", IF(ISNUMBER(SEARCH("lowrisk", LOWER(INDEX(Paste_Here!P$2:P$850, MATCH(B292, Paste_Here!A$2:A$850, 0))))), "Low Risk", IF(ISNUMBER(SEARCH("somerisk", LOWER(INDEX(Paste_Here!P$2:P$850, MATCH(B292, Paste_Here!A$2:A$850, 0))))), "Some Risk", IF(ISNUMBER(SEARCH("ot", LOWER(INDEX(Paste_Here!P$2:P$850, MATCH(B292, Paste_Here!A$2:A$850, 0))))), "OT", "")))), ""), "")</f>
        <v/>
      </c>
      <c r="BQ292" s="66"/>
      <c r="BR292" s="75"/>
      <c r="BS292" s="66"/>
      <c r="BT292" s="66"/>
      <c r="BU292" s="75" t="str">
        <f t="shared" si="55"/>
        <v/>
      </c>
      <c r="BV292" s="66"/>
      <c r="BW292" s="75"/>
      <c r="BX292" s="66"/>
      <c r="BY292" s="75"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BZ292" s="66"/>
      <c r="CA292" s="75"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CB292" s="66"/>
      <c r="CC292" s="75"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CD292" s="66"/>
      <c r="CE292" s="75"/>
      <c r="CF292" s="66"/>
      <c r="CK292" s="75"/>
      <c r="CL292" s="66"/>
      <c r="CM292" s="75"/>
      <c r="CN292" s="66"/>
      <c r="CO292" s="75"/>
      <c r="CP292" s="66"/>
      <c r="CQ292" s="66"/>
      <c r="CR292" s="75" t="str">
        <f t="shared" si="56"/>
        <v/>
      </c>
      <c r="CS292" s="66"/>
      <c r="CT292" s="75"/>
      <c r="CU292" s="66"/>
      <c r="CV292" s="75"/>
      <c r="CW292" s="66"/>
      <c r="CX292" s="75"/>
      <c r="CY292" s="66"/>
      <c r="CZ292" s="75"/>
      <c r="DA292" s="66"/>
      <c r="DB292" s="75" t="str">
        <f>IFERROR(IF(B292&lt;&gt;"", IF(AND(INDEX(Paste_Here!AK$2:AK$850, MATCH(B292, Paste_Here!A$2:A$850, 0))&lt;&gt;"", ISNUMBER(VALUE(INDEX(Paste_Here!AK$2:AK$850, MATCH(B292, Paste_Here!A$2:A$850, 0))))), INDEX(Paste_Here!AK$2:AK$850, MATCH(B292, Paste_Here!A$2:A$850, 0)), ""), ""), "")</f>
        <v/>
      </c>
      <c r="DC292" s="66"/>
      <c r="DD292" s="75" t="str">
        <f>IFERROR(IF(B292&lt;&gt;"", IF(ISNUMBER(SEARCH("highrisk", LOWER(INDEX(Paste_Here!AL$2:AL$850, MATCH(B292, Paste_Here!A$2:A$850, 0))))), "High Risk", IF(ISNUMBER(SEARCH("lowrisk", LOWER(INDEX(Paste_Here!AL$2:AL$850, MATCH(B292, Paste_Here!A$2:A$850, 0))))), "Low Risk", IF(ISNUMBER(SEARCH("somerisk", LOWER(INDEX(Paste_Here!AL$2:AL$850, MATCH(B292, Paste_Here!A$2:A$850, 0))))), "Some Risk", IF(ISNUMBER(SEARCH("ot", LOWER(INDEX(Paste_Here!AL$2:AL$850, MATCH(B292, Paste_Here!A$2:A$850, 0))))), "OT", "")))), ""), "")</f>
        <v/>
      </c>
      <c r="DE292" s="66"/>
      <c r="DF292" s="75" t="str">
        <f>IFERROR(IF(B292&lt;&gt;"", IF(AND(INDEX(Paste_Here!AM$2:AM$850, MATCH(B292, Paste_Here!A$2:A$850, 0))&lt;&gt;"", ISNUMBER(VALUE(INDEX(Paste_Here!AM$2:AM$850, MATCH(B292, Paste_Here!A$2:A$850, 0))))), INDEX(Paste_Here!AM$2:AM$850, MATCH(B292, Paste_Here!A$2:A$850, 0)), ""), ""), "")</f>
        <v/>
      </c>
      <c r="DG292" s="66"/>
      <c r="DH292" s="75" t="str">
        <f>IFERROR(IF(B292&lt;&gt;"", IF(ISNUMBER(SEARCH("highrisk", LOWER(INDEX(Paste_Here!AN$2:AN$850, MATCH(B292, Paste_Here!A$2:A$850, 0))))), "High Risk", IF(ISNUMBER(SEARCH("lowrisk", LOWER(INDEX(Paste_Here!AN$2:AN$850, MATCH(B292, Paste_Here!A$2:A$850, 0))))), "Low Risk", IF(ISNUMBER(SEARCH("somerisk", LOWER(INDEX(Paste_Here!AN$2:AN$850, MATCH(B292, Paste_Here!A$2:A$850, 0))))), "Some Risk", IF(ISNUMBER(SEARCH("ot", LOWER(INDEX(Paste_Here!AN$2:AN$850, MATCH(B292, Paste_Here!A$2:A$850, 0))))), "OT", "")))), ""), "")</f>
        <v/>
      </c>
      <c r="DI292" s="66"/>
      <c r="DJ292" s="66"/>
      <c r="DK292" s="75" t="str">
        <f t="shared" si="57"/>
        <v/>
      </c>
      <c r="DL292" s="66"/>
      <c r="DM292" s="75" t="str">
        <f>IFERROR(IF(B292&lt;&gt;"", IF(AND(INDEX(Paste_Here!Q$2:Q$850, MATCH(B292, Paste_Here!A$2:A$850, 0))&lt;&gt;"", ISNUMBER(VALUE(INDEX(Paste_Here!Q$2:Q$850, MATCH(B292, Paste_Here!A$2:A$850, 0))))), INDEX(Paste_Here!Q$2:Q$850, MATCH(B292, Paste_Here!A$2:A$850, 0)), ""), ""), "")</f>
        <v/>
      </c>
      <c r="DN292" s="66"/>
      <c r="DO292" s="75" t="str">
        <f>IFERROR(IF(B292&lt;&gt;"", IF(ISNUMBER(SEARCH("highrisk", LOWER(INDEX(Paste_Here!R$2:R$850, MATCH(B292, Paste_Here!A$2:A$850, 0))))), "High Risk", IF(ISNUMBER(SEARCH("lowrisk", LOWER(INDEX(Paste_Here!R$2:R$850, MATCH(B292, Paste_Here!A$2:A$850, 0))))), "Low Risk", IF(ISNUMBER(SEARCH("somerisk", LOWER(INDEX(Paste_Here!R$2:R$850, MATCH(B292, Paste_Here!A$2:A$850, 0))))), "Some Risk", IF(ISNUMBER(SEARCH("ot", LOWER(INDEX(Paste_Here!R$2:R$850, MATCH(B292, Paste_Here!A$2:A$850, 0))))), "OT", "")))), ""), "")</f>
        <v/>
      </c>
      <c r="DP292" s="66"/>
      <c r="DQ292" s="93" t="str">
        <f>IFERROR(IF(B292&lt;&gt;"", IF(AND(INDEX(Paste_Here!S$2:S$850, MATCH(B292, Paste_Here!A$2:A$850, 0))&lt;&gt;"", ISNUMBER(VALUE(INDEX(Paste_Here!S$2:S$850, MATCH(B292, Paste_Here!A$2:A$850, 0))))), INDEX(Paste_Here!S$2:S$850, MATCH(B292, Paste_Here!A$2:A$850, 0)), ""), ""), "")</f>
        <v/>
      </c>
      <c r="DR292" s="66"/>
      <c r="DS292" s="75"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IF(ISNUMBER(SEARCH("ot", LOWER(INDEX(Paste_Here!T$2:T$850, MATCH(B292, Paste_Here!A$2:A$850, 0))))), "OT", "")))), ""), "")</f>
        <v/>
      </c>
      <c r="DT292" s="66"/>
      <c r="DU292" s="75" t="str">
        <f>IFERROR(IF(B292&lt;&gt;"", IF(AND(INDEX(Paste_Here!U$2:U$850, MATCH(B292, Paste_Here!A$2:A$850, 0))&lt;&gt;"", ISNUMBER(VALUE(INDEX(Paste_Here!U$2:U$850, MATCH(B292, Paste_Here!A$2:A$850, 0))))), INDEX(Paste_Here!U$2:U$850, MATCH(B292, Paste_Here!A$2:A$850, 0)), ""), ""), "")</f>
        <v/>
      </c>
      <c r="DV292" s="66"/>
      <c r="DW292" s="93" t="str">
        <f>IFERROR(IF(B292&lt;&gt;"", IF(ISNUMBER(SEARCH("highrisk", LOWER(INDEX(Paste_Here!V$2:V$850, MATCH(B292, Paste_Here!A$2:A$850, 0))))), "High Risk", IF(ISNUMBER(SEARCH("lowrisk", LOWER(INDEX(Paste_Here!V$2:V$850, MATCH(B292, Paste_Here!A$2:A$850, 0))))), "Low Risk", IF(ISNUMBER(SEARCH("somerisk", LOWER(INDEX(Paste_Here!V$2:V$850, MATCH(B292, Paste_Here!A$2:A$850, 0))))), "Some Risk", IF(ISNUMBER(SEARCH("ot", LOWER(INDEX(Paste_Here!V$2:V$850, MATCH(B292, Paste_Here!A$2:A$850, 0))))), "OT", "")))), ""), "")</f>
        <v/>
      </c>
      <c r="DX292" s="66"/>
      <c r="DY292" s="75" t="str">
        <f>IFERROR(IF(B292&lt;&gt;"", IF(AND(INDEX(Paste_Here!W$2:W$850, MATCH(B292, Paste_Here!A$2:A$850, 0))&lt;&gt;"", ISNUMBER(VALUE(INDEX(Paste_Here!W$2:W$850, MATCH(B292, Paste_Here!A$2:A$850, 0))))), INDEX(Paste_Here!W$2:W$850, MATCH(B292, Paste_Here!A$2:A$850, 0)), ""), ""), "")</f>
        <v/>
      </c>
      <c r="DZ292" s="66"/>
      <c r="EA292" s="75" t="str">
        <f>IFERROR(IF(B292&lt;&gt;"", IF(ISNUMBER(SEARCH("highrisk", LOWER(INDEX(Paste_Here!X$2:X$850, MATCH(B292, Paste_Here!A$2:A$850, 0))))), "High Risk", IF(ISNUMBER(SEARCH("lowrisk", LOWER(INDEX(Paste_Here!X$2:X$850, MATCH(B292, Paste_Here!A$2:A$850, 0))))), "Low Risk", IF(ISNUMBER(SEARCH("somerisk", LOWER(INDEX(Paste_Here!X$2:X$850, MATCH(B292, Paste_Here!A$2:A$850, 0))))), "Some Risk", IF(ISNUMBER(SEARCH("ot", LOWER(INDEX(Paste_Here!X$2:X$850, MATCH(B292, Paste_Here!A$2:A$850, 0))))), "OT", "")))), ""), "")</f>
        <v/>
      </c>
      <c r="EB292" s="66"/>
      <c r="EC292" s="66"/>
      <c r="ED292" s="75" t="str">
        <f t="shared" si="62"/>
        <v/>
      </c>
      <c r="EE292" s="66"/>
      <c r="EF292" s="75" t="str">
        <f>IFERROR(IF(B292&lt;&gt;"", IF(AND(INDEX(Paste_Here!AO$2:AO$850, MATCH(B292, Paste_Here!A$2:A$850, 0))&lt;&gt;"", ISNUMBER(VALUE(INDEX(Paste_Here!AO$2:AO$850, MATCH(B292, Paste_Here!A$2:A$850, 0))))), INDEX(Paste_Here!AO$2:AO$850, MATCH(B292, Paste_Here!A$2:A$850, 0)), ""), ""), "")</f>
        <v/>
      </c>
      <c r="EG292" s="66"/>
      <c r="EH292" s="75" t="str">
        <f>IFERROR(IF(B292&lt;&gt;"", IF(ISNUMBER(SEARCH("highrisk", LOWER(INDEX(Paste_Here!AP$2:AP$850, MATCH(B292, Paste_Here!A$2:A$850, 0))))), "High Risk", IF(ISNUMBER(SEARCH("lowrisk", LOWER(INDEX(Paste_Here!AP$2:AP$850, MATCH(B292, Paste_Here!A$2:A$850, 0))))), "Low Risk", IF(ISNUMBER(SEARCH("somerisk", LOWER(INDEX(Paste_Here!AP$2:AP$850, MATCH(B292, Paste_Here!A$2:A$850, 0))))), "Some Risk", IF(ISNUMBER(SEARCH("ot", LOWER(INDEX(Paste_Here!AP$2:AP$850, MATCH(B292, Paste_Here!A$2:A$850, 0))))), "OT", "")))), ""), "")</f>
        <v/>
      </c>
      <c r="EI292" s="66"/>
      <c r="EJ292" s="93"/>
      <c r="EK292" s="66"/>
      <c r="EL292" s="75" t="str">
        <f>IFERROR(IF(B292&lt;&gt;"", IF(AND(INDEX(Paste_Here!AQ$2:AQ$850, MATCH(B292, Paste_Here!A$2:A$850, 0))&lt;&gt;"", ISNUMBER(VALUE(INDEX(Paste_Here!AQ$2:AQ$850, MATCH(B292, Paste_Here!A$2:A$850, 0))))), INDEX(Paste_Here!AQ$2:AQ$850, MATCH(B292, Paste_Here!A$2:A$850, 0)), ""), ""), "")</f>
        <v/>
      </c>
      <c r="EM292" s="66"/>
      <c r="EN292" s="75" t="str">
        <f>IFERROR(IF(B292&lt;&gt;"", IF(ISNUMBER(SEARCH("highrisk", LOWER(INDEX(Paste_Here!AR$2:AR$850, MATCH(B292, Paste_Here!A$2:A$850, 0))))), "High Risk", IF(ISNUMBER(SEARCH("lowrisk", LOWER(INDEX(Paste_Here!AR$2:AR$850, MATCH(B292, Paste_Here!A$2:A$850, 0))))), "Low Risk", IF(ISNUMBER(SEARCH("somerisk", LOWER(INDEX(Paste_Here!AR$2:AR$850, MATCH(B292, Paste_Here!A$2:A$850, 0))))), "Some Risk", IF(ISNUMBER(SEARCH("ot", LOWER(INDEX(Paste_Here!AR$2:AR$850, MATCH(B292, Paste_Here!A$2:A$850, 0))))), "OT", "")))), ""), "")</f>
        <v/>
      </c>
      <c r="EO292" s="66"/>
      <c r="EP292" s="93"/>
      <c r="EQ292" s="66"/>
      <c r="ER292" s="75"/>
      <c r="ES292" s="66"/>
      <c r="ET292" s="75"/>
      <c r="EU292" s="66"/>
      <c r="EV292" s="66"/>
      <c r="EW292" s="75" t="str">
        <f t="shared" si="63"/>
        <v/>
      </c>
      <c r="EX292" s="66"/>
      <c r="EY292" s="75" t="str">
        <f>IFERROR(IF(B292&lt;&gt;"", IF(AND(INDEX(Paste_Here!Y$2:Y$850, MATCH(B292, Paste_Here!A$2:A$850, 0))&lt;&gt;"", ISNUMBER(VALUE(INDEX(Paste_Here!Y$2:Y$850, MATCH(B292, Paste_Here!A$2:A$850, 0))))), INDEX(Paste_Here!Y$2:Y$850, MATCH(B292, Paste_Here!A$2:A$850, 0)), ""), ""), "")</f>
        <v/>
      </c>
      <c r="EZ292" s="66"/>
      <c r="FA292" s="75" t="str">
        <f>IFERROR(IF(B292&lt;&gt;"", IF(ISNUMBER(SEARCH("highrisk", LOWER(INDEX(Paste_Here!Z$2:Z$850, MATCH(B292, Paste_Here!A$2:A$850, 0))))), "High Risk", IF(ISNUMBER(SEARCH("lowrisk", LOWER(INDEX(Paste_Here!Z$2:Z$850, MATCH(B292, Paste_Here!A$2:A$850, 0))))), "Low Risk", IF(ISNUMBER(SEARCH("somerisk", LOWER(INDEX(Paste_Here!Z$2:Z$850, MATCH(B292, Paste_Here!A$2:A$850, 0))))), "Some Risk", IF(ISNUMBER(SEARCH("ot", LOWER(INDEX(Paste_Here!Z$2:Z$850, MATCH(B292, Paste_Here!A$2:A$850, 0))))), "OT", "")))), ""), "")</f>
        <v/>
      </c>
      <c r="FB292" s="66"/>
      <c r="FC292" s="93"/>
      <c r="FD292" s="66"/>
      <c r="FE292" s="75" t="str">
        <f>IFERROR(IF(B292&lt;&gt;"", IF(AND(INDEX(Paste_Here!AA$2:AA$850, MATCH(B292, Paste_Here!A$2:A$850, 0))&lt;&gt;"", ISNUMBER(VALUE(INDEX(Paste_Here!AA$2:AA$850, MATCH(B292, Paste_Here!A$2:A$850, 0))))), INDEX(Paste_Here!AA$2:AA$850, MATCH(B292, Paste_Here!A$2:A$850, 0)), ""), ""), "")</f>
        <v/>
      </c>
      <c r="FF292" s="66"/>
      <c r="FG292" s="75" t="str">
        <f>IFERROR(IF(B292&lt;&gt;"", IF(ISNUMBER(SEARCH("highrisk", LOWER(INDEX(Paste_Here!AB$2:AB$850, MATCH(B292, Paste_Here!A$2:A$850, 0))))), "High Risk", IF(ISNUMBER(SEARCH("lowrisk", LOWER(INDEX(Paste_Here!AB$2:AB$850, MATCH(B292, Paste_Here!A$2:A$850, 0))))), "Low Risk", IF(ISNUMBER(SEARCH("somerisk", LOWER(INDEX(Paste_Here!AB$2:AB$850, MATCH(B292, Paste_Here!A$2:A$850, 0))))), "Some Risk", IF(ISNUMBER(SEARCH("ot", LOWER(INDEX(Paste_Here!AB$2:AB$850, MATCH(B292, Paste_Here!A$2:A$850, 0))))), "OT", "")))), ""), "")</f>
        <v/>
      </c>
      <c r="FH292" s="66"/>
      <c r="FI292" s="93"/>
      <c r="FJ292" s="66"/>
      <c r="FK292" s="75"/>
      <c r="FL292" s="66"/>
      <c r="FM292" s="75"/>
      <c r="FN292" s="66"/>
      <c r="FO292" s="66"/>
      <c r="FP292" s="75" t="str">
        <f t="shared" si="58"/>
        <v/>
      </c>
      <c r="FQ292" s="66"/>
      <c r="FR292" s="75" t="str">
        <f>IFERROR(IF(B292&lt;&gt;"", IF(ISNUMBER(SEARCH("s", LOWER(INDEX(Paste_Here!L$2:L$850, MATCH(B292, Paste_Here!A$2:A$850, 0))))), "Yes", IF(INDEX(Paste_Here!L$2:L$850, MATCH(B292, Paste_Here!A$2:A$850, 0))&lt;&gt;"", "No", "")), ""), "")</f>
        <v/>
      </c>
      <c r="FS292" s="66"/>
      <c r="FT292" s="75" t="str">
        <f>IFERROR(IF(B292&lt;&gt;"", IF(ISNUMBER(SEARCH("yes", LOWER(INDEX(Paste_Here!F$2:F$850, MATCH(B292, Paste_Here!A$2:A$850, 0))))), "Yes", IF(ISNUMBER(SEARCH("no", LOWER(INDEX(Paste_Here!F$2:F$850, MATCH(B292, Paste_Here!A$2:A$850, 0))))), "No", "")), ""), "")</f>
        <v/>
      </c>
      <c r="FU292" s="66"/>
      <c r="FV292" s="75" t="str">
        <f>IFERROR(IF(B292&lt;&gt;"", IF(ISNUMBER(SEARCH("english language learner", LOWER(INDEX(Paste_Here!C$2:C$850, MATCH(B292, Paste_Here!A$2:A$850, 0))))), "Yes", ""), ""), "")</f>
        <v/>
      </c>
      <c r="FW292" s="66"/>
      <c r="FX292" s="75" t="str">
        <f>IFERROR(IF(B292&lt;&gt;"", IF(OR(ISNUMBER(SEARCH("b", LOWER(INDEX(Paste_Here!J$2:J$850, MATCH(B292, Paste_Here!A$2:A$850, 0))))), ISNUMBER(SEARCH("h", LOWER(INDEX(Paste_Here!J$2:J$850, MATCH(B292, Paste_Here!A$2:A$850, 0))))), ISNUMBER(SEARCH("i", LOWER(INDEX(Paste_Here!J$2:J$850, MATCH(B292, Paste_Here!A$2:A$850, 0)))))), "Yes", IF(INDEX(Paste_Here!J$2:J$850, MATCH(B292, Paste_Here!A$2:A$850, 0))&lt;&gt;"", "No", "")), ""), "")</f>
        <v/>
      </c>
      <c r="FY292" s="66"/>
      <c r="FZ292" s="75" t="str">
        <f>IFERROR(IF(B292&lt;&gt;"", IF(ISNUMBER(SEARCH("yes", LOWER(INDEX(Paste_Here!K$2:K$850, MATCH(B292, Paste_Here!A$2:A$850, 0))))), "Yes", IF(ISNUMBER(SEARCH("no", LOWER(INDEX(Paste_Here!K$2:K$850, MATCH(B292, Paste_Here!A$2:A$850, 0))))), "No", "")), ""), "")</f>
        <v/>
      </c>
      <c r="GA292" s="66"/>
      <c r="GB292" s="75" t="str">
        <f>IFERROR(IF(B292&lt;&gt;"", IF(ISNUMBER(SEARCH("transitional 2", LOWER(INDEX(Paste_Here!C$2:C$850, MATCH(B292, Paste_Here!A$2:A$850, 0))))), "T2",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GC292" s="66"/>
      <c r="GD292" s="75"/>
      <c r="GE292" s="66"/>
      <c r="GF292" s="75"/>
      <c r="GG292" s="66"/>
      <c r="GH292" s="75"/>
      <c r="GI292" s="66"/>
      <c r="GK292" s="1" t="str" cm="1">
        <f t="array" ref="GK292">IFERROR(INDEX(Paste_Here!$B$2:$B$850, MATCH(0, COUNTIF(GK$4:GK291, Paste_Here!$B$2:$B$850) + IF(Paste_Here!$B$2:$B$850="", 1, 0), 0)), "")</f>
        <v/>
      </c>
      <c r="GL292" s="1" t="str">
        <f>IF(GK292&lt;&gt;"", INDEX(Paste_Here!$A$2:$A$850, MATCH(GK292, Paste_Here!$B$2:$B$850, 0)), "")</f>
        <v/>
      </c>
      <c r="GM292" s="1" t="str">
        <f t="shared" si="64"/>
        <v/>
      </c>
      <c r="GN292" s="1" t="str" cm="1">
        <f t="array" ref="GN292">IFERROR(INDEX($GM$5:$GM$850, MATCH(SMALL(IF($GM$5:$GM$850&lt;&gt;"", COUNTIF($GM$5:$GM$850, "&lt;"&amp;$GM$5:$GM$850)+1), ROW()-ROW($GN$5)+1), COUNTIF($GM$5:$GM$850, "&lt;"&amp;$GM$5:$GM$850)+1, 0)), "")</f>
        <v/>
      </c>
    </row>
    <row r="293" spans="1:196">
      <c r="A293" s="66"/>
      <c r="B293" s="75" t="str">
        <f t="shared" si="52"/>
        <v/>
      </c>
      <c r="C293" s="66"/>
      <c r="D293" s="75" t="str">
        <f>IFERROR(IF(AND(INDEX(Paste_Here!N$2:N$850, MATCH(B293, Paste_Here!A$2:A$850, 0)) = ""), "", IF(UPPER(INDEX(Paste_Here!N$2:N$850, MATCH(B293, Paste_Here!A$2:A$850, 0))) = "YES", "Yes", IF(UPPER(INDEX(Paste_Here!N$2:N$850, MATCH(B293, Paste_Here!A$2:A$850, 0))) = "NO", "No", ""))), "")</f>
        <v/>
      </c>
      <c r="E293" s="66"/>
      <c r="F293" s="75" t="str">
        <f t="shared" si="59"/>
        <v/>
      </c>
      <c r="G293" s="66"/>
      <c r="H293" s="75" t="str">
        <f t="shared" si="60"/>
        <v/>
      </c>
      <c r="I293" s="66"/>
      <c r="J293" s="75" t="str">
        <f t="shared" si="61"/>
        <v/>
      </c>
      <c r="K293" s="66"/>
      <c r="L293" s="75"/>
      <c r="M293" s="66"/>
      <c r="N293" s="75" t="str">
        <f>IFERROR(IF(B293&lt;&gt;"", IF(AND(INDEX(Paste_Here!AW$2:AW$850, MATCH(B293, Paste_Here!A$2:A$850, 0))&lt;&gt;"", ISNUMBER(VALUE(INDEX(Paste_Here!AW$2:AW$850, MATCH(B293, Paste_Here!A$2:A$850, 0))))), INDEX(Paste_Here!AW$2:AW$850, MATCH(B293, Paste_Here!A$2:A$850, 0)), ""), ""), "")</f>
        <v/>
      </c>
      <c r="O293" s="66"/>
      <c r="P293" s="75" t="str">
        <f>IFERROR(IF(B293&lt;&gt;"", IF(AND(INDEX(Paste_Here!AX$2:AX$850, MATCH(B293, Paste_Here!A$2:A$850, 0))&lt;&gt;"", ISNUMBER(VALUE(INDEX(Paste_Here!AX$2:AX$850, MATCH(B293, Paste_Here!A$2:A$850, 0))))), INDEX(Paste_Here!AX$2:AX$850, MATCH(B293, Paste_Here!A$2:A$850, 0)), ""), ""), "")</f>
        <v/>
      </c>
      <c r="Q293" s="66"/>
      <c r="R293" s="75" t="str">
        <f>IFERROR(IF(B293&lt;&gt;"", IF(AND(INDEX(Paste_Here!AU$2:AU$850, MATCH(B293, Paste_Here!A$2:A$850, 0))&lt;&gt;"", ISNUMBER(VALUE(INDEX(Paste_Here!AU$2:AU$850, MATCH(B293, Paste_Here!A$2:A$850, 0))))), INDEX(Paste_Here!AU$2:AU$850, MATCH(B293, Paste_Here!A$2:A$850, 0)), ""), ""), "")</f>
        <v/>
      </c>
      <c r="S293" s="66"/>
      <c r="T293" s="75" t="str">
        <f>IFERROR(IF(B293&lt;&gt;"", IF(AND(INDEX(Paste_Here!AV$2:AV$850, MATCH(B293, Paste_Here!A$2:A$850, 0))&lt;&gt;"", ISNUMBER(VALUE(INDEX(Paste_Here!AV$2:AV$850, MATCH(B293, Paste_Here!A$2:A$850, 0))))), INDEX(Paste_Here!AV$2:AV$850, MATCH(B293, Paste_Here!A$2:A$850, 0)), ""), ""), "")</f>
        <v/>
      </c>
      <c r="U293" s="66"/>
      <c r="W293" s="66"/>
      <c r="Y293" s="66"/>
      <c r="Z293" s="66"/>
      <c r="AA293" s="75" t="str">
        <f t="shared" si="53"/>
        <v/>
      </c>
      <c r="AB293" s="66"/>
      <c r="AC293" s="75"/>
      <c r="AD293" s="66"/>
      <c r="AE293" s="98"/>
      <c r="AF293" s="66"/>
      <c r="AG293" s="75"/>
      <c r="AH293" s="66"/>
      <c r="AI293" s="75" t="str">
        <f>IFERROR(IF(B293&lt;&gt;"", IF(AND(INDEX(Paste_Here!AC$2:AC$850, MATCH(B293, Paste_Here!A$2:A$850, 0))&lt;&gt;"", ISNUMBER(VALUE(INDEX(Paste_Here!AC$2:AC$850, MATCH(B293, Paste_Here!A$2:A$850, 0))))), INDEX(Paste_Here!AC$2:AC$850, MATCH(B293, Paste_Here!A$2:A$850, 0)), ""), ""), "")</f>
        <v/>
      </c>
      <c r="AJ293" s="66"/>
      <c r="AK293" s="75" t="str">
        <f>IFERROR(IF(B293&lt;&gt;"", IF(ISNUMBER(SEARCH("highrisk", LOWER(INDEX(Paste_Here!AD$2:AD$850, MATCH(B293, Paste_Here!A$2:A$850, 0))))), "High Risk", IF(ISNUMBER(SEARCH("lowrisk", LOWER(INDEX(Paste_Here!AD$2:AD$850, MATCH(B293, Paste_Here!A$2:A$850, 0))))), "Low Risk", IF(ISNUMBER(SEARCH("somerisk", LOWER(INDEX(Paste_Here!AD$2:AD$850, MATCH(B293, Paste_Here!A$2:A$850, 0))))), "Some Risk", IF(ISNUMBER(SEARCH("ot", LOWER(INDEX(Paste_Here!AD$2:AD$850, MATCH(B293, Paste_Here!A$2:A$850, 0))))), "OT", "")))), ""), "")</f>
        <v/>
      </c>
      <c r="AL293" s="66"/>
      <c r="AM293" s="75"/>
      <c r="AN293" s="66"/>
      <c r="AO293" s="75" t="str">
        <f>IFERROR(IF(B293&lt;&gt;"", IF(AND(INDEX(Paste_Here!M$2:M$850, MATCH(B293, Paste_Here!A$2:A$850, 0))&lt;&gt;"", ISNUMBER(VALUE(INDEX(Paste_Here!M$2:M$850, MATCH(B293, Paste_Here!A$2:A$850, 0))))), INDEX(Paste_Here!M$2:M$850, MATCH(B293, Paste_Here!A$2:A$850, 0)), ""), ""), "")</f>
        <v/>
      </c>
      <c r="AP293" s="66"/>
      <c r="AQ293" s="75" t="str">
        <f>IFERROR(IF(B293&lt;&gt;"", IF(ISNUMBER(SEARCH("highrisk", LOWER(INDEX(Paste_Here!N$2:N$850, MATCH(B293, Paste_Here!A$2:A$850, 0))))), "High Risk", IF(ISNUMBER(SEARCH("lowrisk", LOWER(INDEX(Paste_Here!N$2:N$850, MATCH(B293, Paste_Here!A$2:A$850, 0))))), "Low Risk", IF(ISNUMBER(SEARCH("somerisk", LOWER(INDEX(Paste_Here!N$2:N$850, MATCH(B293, Paste_Here!A$2:A$850, 0))))), "Some Risk", IF(ISNUMBER(SEARCH("ot", LOWER(INDEX(Paste_Here!N$2:N$850, MATCH(B293, Paste_Here!A$2:A$850, 0))))), "OT", "")))), ""), "")</f>
        <v/>
      </c>
      <c r="AT293" s="66"/>
      <c r="AU293" s="103"/>
      <c r="AV293" s="66"/>
      <c r="AW293" s="66"/>
      <c r="AX293" s="75" t="str">
        <f t="shared" si="54"/>
        <v/>
      </c>
      <c r="AY293" s="66"/>
      <c r="AZ293" s="75"/>
      <c r="BA293" s="66"/>
      <c r="BB293" s="75"/>
      <c r="BC293" s="66"/>
      <c r="BD293" s="75"/>
      <c r="BE293" s="66"/>
      <c r="BF293" s="75" t="str">
        <f>IFERROR(IF(B293&lt;&gt;"", IF(AND(INDEX(Paste_Here!AE$2:AE$850, MATCH(B293, Paste_Here!A$2:A$850, 0))&lt;&gt;"", ISNUMBER(VALUE(INDEX(Paste_Here!AE$2:AE$850, MATCH(B293, Paste_Here!A$2:A$850, 0))))), INDEX(Paste_Here!AE$2:AE$850, MATCH(B293, Paste_Here!A$2:A$850, 0)), ""), ""), "")</f>
        <v/>
      </c>
      <c r="BG293" s="66"/>
      <c r="BH293" s="75" t="str">
        <f>IFERROR(IF(B293&lt;&gt;"", IF(ISNUMBER(SEARCH("highrisk", LOWER(INDEX(Paste_Here!AF$2:AF$850, MATCH(B293, Paste_Here!A$2:A$850, 0))))), "High Risk", IF(ISNUMBER(SEARCH("lowrisk", LOWER(INDEX(Paste_Here!AF$2:AF$850, MATCH(B293, Paste_Here!A$2:A$850, 0))))), "Low Risk", IF(ISNUMBER(SEARCH("somerisk", LOWER(INDEX(Paste_Here!AF$2:AF$850, MATCH(B293, Paste_Here!A$2:A$850, 0))))), "Some Risk", IF(ISNUMBER(SEARCH("ot", LOWER(INDEX(Paste_Here!AF$2:AF$850, MATCH(B293, Paste_Here!A$2:A$850, 0))))), "OT", "")))), ""), "")</f>
        <v/>
      </c>
      <c r="BI293" s="66"/>
      <c r="BJ293" s="75"/>
      <c r="BK293" s="66"/>
      <c r="BL293" s="75" t="str">
        <f>IFERROR(IF(B293&lt;&gt;"", IF(AND(INDEX(Paste_Here!O$2:O$850, MATCH(B293, Paste_Here!A$2:A$850, 0))&lt;&gt;"", ISNUMBER(VALUE(INDEX(Paste_Here!O$2:O$850, MATCH(B293, Paste_Here!A$2:A$850, 0))))), INDEX(Paste_Here!O$2:O$850, MATCH(B293, Paste_Here!A$2:A$850, 0)), ""), ""), "")</f>
        <v/>
      </c>
      <c r="BM293" s="66"/>
      <c r="BN293" s="75" t="str">
        <f>IFERROR(IF(B293&lt;&gt;"", IF(ISNUMBER(SEARCH("highrisk", LOWER(INDEX(Paste_Here!P$2:P$850, MATCH(B293, Paste_Here!A$2:A$850, 0))))), "High Risk", IF(ISNUMBER(SEARCH("lowrisk", LOWER(INDEX(Paste_Here!P$2:P$850, MATCH(B293, Paste_Here!A$2:A$850, 0))))), "Low Risk", IF(ISNUMBER(SEARCH("somerisk", LOWER(INDEX(Paste_Here!P$2:P$850, MATCH(B293, Paste_Here!A$2:A$850, 0))))), "Some Risk", IF(ISNUMBER(SEARCH("ot", LOWER(INDEX(Paste_Here!P$2:P$850, MATCH(B293, Paste_Here!A$2:A$850, 0))))), "OT", "")))), ""), "")</f>
        <v/>
      </c>
      <c r="BQ293" s="66"/>
      <c r="BR293" s="75"/>
      <c r="BS293" s="66"/>
      <c r="BT293" s="66"/>
      <c r="BU293" s="75" t="str">
        <f t="shared" si="55"/>
        <v/>
      </c>
      <c r="BV293" s="66"/>
      <c r="BW293" s="75"/>
      <c r="BX293" s="66"/>
      <c r="BY293" s="75"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BZ293" s="66"/>
      <c r="CA293" s="75"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CB293" s="66"/>
      <c r="CC293" s="75"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CD293" s="66"/>
      <c r="CE293" s="75"/>
      <c r="CF293" s="66"/>
      <c r="CK293" s="75"/>
      <c r="CL293" s="66"/>
      <c r="CM293" s="75"/>
      <c r="CN293" s="66"/>
      <c r="CO293" s="75"/>
      <c r="CP293" s="66"/>
      <c r="CQ293" s="66"/>
      <c r="CR293" s="75" t="str">
        <f t="shared" si="56"/>
        <v/>
      </c>
      <c r="CS293" s="66"/>
      <c r="CT293" s="75"/>
      <c r="CU293" s="66"/>
      <c r="CV293" s="75"/>
      <c r="CW293" s="66"/>
      <c r="CX293" s="75"/>
      <c r="CY293" s="66"/>
      <c r="CZ293" s="75"/>
      <c r="DA293" s="66"/>
      <c r="DB293" s="75" t="str">
        <f>IFERROR(IF(B293&lt;&gt;"", IF(AND(INDEX(Paste_Here!AK$2:AK$850, MATCH(B293, Paste_Here!A$2:A$850, 0))&lt;&gt;"", ISNUMBER(VALUE(INDEX(Paste_Here!AK$2:AK$850, MATCH(B293, Paste_Here!A$2:A$850, 0))))), INDEX(Paste_Here!AK$2:AK$850, MATCH(B293, Paste_Here!A$2:A$850, 0)), ""), ""), "")</f>
        <v/>
      </c>
      <c r="DC293" s="66"/>
      <c r="DD293" s="75" t="str">
        <f>IFERROR(IF(B293&lt;&gt;"", IF(ISNUMBER(SEARCH("highrisk", LOWER(INDEX(Paste_Here!AL$2:AL$850, MATCH(B293, Paste_Here!A$2:A$850, 0))))), "High Risk", IF(ISNUMBER(SEARCH("lowrisk", LOWER(INDEX(Paste_Here!AL$2:AL$850, MATCH(B293, Paste_Here!A$2:A$850, 0))))), "Low Risk", IF(ISNUMBER(SEARCH("somerisk", LOWER(INDEX(Paste_Here!AL$2:AL$850, MATCH(B293, Paste_Here!A$2:A$850, 0))))), "Some Risk", IF(ISNUMBER(SEARCH("ot", LOWER(INDEX(Paste_Here!AL$2:AL$850, MATCH(B293, Paste_Here!A$2:A$850, 0))))), "OT", "")))), ""), "")</f>
        <v/>
      </c>
      <c r="DE293" s="66"/>
      <c r="DF293" s="75" t="str">
        <f>IFERROR(IF(B293&lt;&gt;"", IF(AND(INDEX(Paste_Here!AM$2:AM$850, MATCH(B293, Paste_Here!A$2:A$850, 0))&lt;&gt;"", ISNUMBER(VALUE(INDEX(Paste_Here!AM$2:AM$850, MATCH(B293, Paste_Here!A$2:A$850, 0))))), INDEX(Paste_Here!AM$2:AM$850, MATCH(B293, Paste_Here!A$2:A$850, 0)), ""), ""), "")</f>
        <v/>
      </c>
      <c r="DG293" s="66"/>
      <c r="DH293" s="75" t="str">
        <f>IFERROR(IF(B293&lt;&gt;"", IF(ISNUMBER(SEARCH("highrisk", LOWER(INDEX(Paste_Here!AN$2:AN$850, MATCH(B293, Paste_Here!A$2:A$850, 0))))), "High Risk", IF(ISNUMBER(SEARCH("lowrisk", LOWER(INDEX(Paste_Here!AN$2:AN$850, MATCH(B293, Paste_Here!A$2:A$850, 0))))), "Low Risk", IF(ISNUMBER(SEARCH("somerisk", LOWER(INDEX(Paste_Here!AN$2:AN$850, MATCH(B293, Paste_Here!A$2:A$850, 0))))), "Some Risk", IF(ISNUMBER(SEARCH("ot", LOWER(INDEX(Paste_Here!AN$2:AN$850, MATCH(B293, Paste_Here!A$2:A$850, 0))))), "OT", "")))), ""), "")</f>
        <v/>
      </c>
      <c r="DI293" s="66"/>
      <c r="DJ293" s="66"/>
      <c r="DK293" s="75" t="str">
        <f t="shared" si="57"/>
        <v/>
      </c>
      <c r="DL293" s="66"/>
      <c r="DM293" s="75" t="str">
        <f>IFERROR(IF(B293&lt;&gt;"", IF(AND(INDEX(Paste_Here!Q$2:Q$850, MATCH(B293, Paste_Here!A$2:A$850, 0))&lt;&gt;"", ISNUMBER(VALUE(INDEX(Paste_Here!Q$2:Q$850, MATCH(B293, Paste_Here!A$2:A$850, 0))))), INDEX(Paste_Here!Q$2:Q$850, MATCH(B293, Paste_Here!A$2:A$850, 0)), ""), ""), "")</f>
        <v/>
      </c>
      <c r="DN293" s="66"/>
      <c r="DO293" s="75" t="str">
        <f>IFERROR(IF(B293&lt;&gt;"", IF(ISNUMBER(SEARCH("highrisk", LOWER(INDEX(Paste_Here!R$2:R$850, MATCH(B293, Paste_Here!A$2:A$850, 0))))), "High Risk", IF(ISNUMBER(SEARCH("lowrisk", LOWER(INDEX(Paste_Here!R$2:R$850, MATCH(B293, Paste_Here!A$2:A$850, 0))))), "Low Risk", IF(ISNUMBER(SEARCH("somerisk", LOWER(INDEX(Paste_Here!R$2:R$850, MATCH(B293, Paste_Here!A$2:A$850, 0))))), "Some Risk", IF(ISNUMBER(SEARCH("ot", LOWER(INDEX(Paste_Here!R$2:R$850, MATCH(B293, Paste_Here!A$2:A$850, 0))))), "OT", "")))), ""), "")</f>
        <v/>
      </c>
      <c r="DP293" s="66"/>
      <c r="DQ293" s="93" t="str">
        <f>IFERROR(IF(B293&lt;&gt;"", IF(AND(INDEX(Paste_Here!S$2:S$850, MATCH(B293, Paste_Here!A$2:A$850, 0))&lt;&gt;"", ISNUMBER(VALUE(INDEX(Paste_Here!S$2:S$850, MATCH(B293, Paste_Here!A$2:A$850, 0))))), INDEX(Paste_Here!S$2:S$850, MATCH(B293, Paste_Here!A$2:A$850, 0)), ""), ""), "")</f>
        <v/>
      </c>
      <c r="DR293" s="66"/>
      <c r="DS293" s="75"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IF(ISNUMBER(SEARCH("ot", LOWER(INDEX(Paste_Here!T$2:T$850, MATCH(B293, Paste_Here!A$2:A$850, 0))))), "OT", "")))), ""), "")</f>
        <v/>
      </c>
      <c r="DT293" s="66"/>
      <c r="DU293" s="75" t="str">
        <f>IFERROR(IF(B293&lt;&gt;"", IF(AND(INDEX(Paste_Here!U$2:U$850, MATCH(B293, Paste_Here!A$2:A$850, 0))&lt;&gt;"", ISNUMBER(VALUE(INDEX(Paste_Here!U$2:U$850, MATCH(B293, Paste_Here!A$2:A$850, 0))))), INDEX(Paste_Here!U$2:U$850, MATCH(B293, Paste_Here!A$2:A$850, 0)), ""), ""), "")</f>
        <v/>
      </c>
      <c r="DV293" s="66"/>
      <c r="DW293" s="93" t="str">
        <f>IFERROR(IF(B293&lt;&gt;"", IF(ISNUMBER(SEARCH("highrisk", LOWER(INDEX(Paste_Here!V$2:V$850, MATCH(B293, Paste_Here!A$2:A$850, 0))))), "High Risk", IF(ISNUMBER(SEARCH("lowrisk", LOWER(INDEX(Paste_Here!V$2:V$850, MATCH(B293, Paste_Here!A$2:A$850, 0))))), "Low Risk", IF(ISNUMBER(SEARCH("somerisk", LOWER(INDEX(Paste_Here!V$2:V$850, MATCH(B293, Paste_Here!A$2:A$850, 0))))), "Some Risk", IF(ISNUMBER(SEARCH("ot", LOWER(INDEX(Paste_Here!V$2:V$850, MATCH(B293, Paste_Here!A$2:A$850, 0))))), "OT", "")))), ""), "")</f>
        <v/>
      </c>
      <c r="DX293" s="66"/>
      <c r="DY293" s="75" t="str">
        <f>IFERROR(IF(B293&lt;&gt;"", IF(AND(INDEX(Paste_Here!W$2:W$850, MATCH(B293, Paste_Here!A$2:A$850, 0))&lt;&gt;"", ISNUMBER(VALUE(INDEX(Paste_Here!W$2:W$850, MATCH(B293, Paste_Here!A$2:A$850, 0))))), INDEX(Paste_Here!W$2:W$850, MATCH(B293, Paste_Here!A$2:A$850, 0)), ""), ""), "")</f>
        <v/>
      </c>
      <c r="DZ293" s="66"/>
      <c r="EA293" s="75" t="str">
        <f>IFERROR(IF(B293&lt;&gt;"", IF(ISNUMBER(SEARCH("highrisk", LOWER(INDEX(Paste_Here!X$2:X$850, MATCH(B293, Paste_Here!A$2:A$850, 0))))), "High Risk", IF(ISNUMBER(SEARCH("lowrisk", LOWER(INDEX(Paste_Here!X$2:X$850, MATCH(B293, Paste_Here!A$2:A$850, 0))))), "Low Risk", IF(ISNUMBER(SEARCH("somerisk", LOWER(INDEX(Paste_Here!X$2:X$850, MATCH(B293, Paste_Here!A$2:A$850, 0))))), "Some Risk", IF(ISNUMBER(SEARCH("ot", LOWER(INDEX(Paste_Here!X$2:X$850, MATCH(B293, Paste_Here!A$2:A$850, 0))))), "OT", "")))), ""), "")</f>
        <v/>
      </c>
      <c r="EB293" s="66"/>
      <c r="EC293" s="66"/>
      <c r="ED293" s="75" t="str">
        <f t="shared" si="62"/>
        <v/>
      </c>
      <c r="EE293" s="66"/>
      <c r="EF293" s="75" t="str">
        <f>IFERROR(IF(B293&lt;&gt;"", IF(AND(INDEX(Paste_Here!AO$2:AO$850, MATCH(B293, Paste_Here!A$2:A$850, 0))&lt;&gt;"", ISNUMBER(VALUE(INDEX(Paste_Here!AO$2:AO$850, MATCH(B293, Paste_Here!A$2:A$850, 0))))), INDEX(Paste_Here!AO$2:AO$850, MATCH(B293, Paste_Here!A$2:A$850, 0)), ""), ""), "")</f>
        <v/>
      </c>
      <c r="EG293" s="66"/>
      <c r="EH293" s="75" t="str">
        <f>IFERROR(IF(B293&lt;&gt;"", IF(ISNUMBER(SEARCH("highrisk", LOWER(INDEX(Paste_Here!AP$2:AP$850, MATCH(B293, Paste_Here!A$2:A$850, 0))))), "High Risk", IF(ISNUMBER(SEARCH("lowrisk", LOWER(INDEX(Paste_Here!AP$2:AP$850, MATCH(B293, Paste_Here!A$2:A$850, 0))))), "Low Risk", IF(ISNUMBER(SEARCH("somerisk", LOWER(INDEX(Paste_Here!AP$2:AP$850, MATCH(B293, Paste_Here!A$2:A$850, 0))))), "Some Risk", IF(ISNUMBER(SEARCH("ot", LOWER(INDEX(Paste_Here!AP$2:AP$850, MATCH(B293, Paste_Here!A$2:A$850, 0))))), "OT", "")))), ""), "")</f>
        <v/>
      </c>
      <c r="EI293" s="66"/>
      <c r="EJ293" s="93"/>
      <c r="EK293" s="66"/>
      <c r="EL293" s="75" t="str">
        <f>IFERROR(IF(B293&lt;&gt;"", IF(AND(INDEX(Paste_Here!AQ$2:AQ$850, MATCH(B293, Paste_Here!A$2:A$850, 0))&lt;&gt;"", ISNUMBER(VALUE(INDEX(Paste_Here!AQ$2:AQ$850, MATCH(B293, Paste_Here!A$2:A$850, 0))))), INDEX(Paste_Here!AQ$2:AQ$850, MATCH(B293, Paste_Here!A$2:A$850, 0)), ""), ""), "")</f>
        <v/>
      </c>
      <c r="EM293" s="66"/>
      <c r="EN293" s="75" t="str">
        <f>IFERROR(IF(B293&lt;&gt;"", IF(ISNUMBER(SEARCH("highrisk", LOWER(INDEX(Paste_Here!AR$2:AR$850, MATCH(B293, Paste_Here!A$2:A$850, 0))))), "High Risk", IF(ISNUMBER(SEARCH("lowrisk", LOWER(INDEX(Paste_Here!AR$2:AR$850, MATCH(B293, Paste_Here!A$2:A$850, 0))))), "Low Risk", IF(ISNUMBER(SEARCH("somerisk", LOWER(INDEX(Paste_Here!AR$2:AR$850, MATCH(B293, Paste_Here!A$2:A$850, 0))))), "Some Risk", IF(ISNUMBER(SEARCH("ot", LOWER(INDEX(Paste_Here!AR$2:AR$850, MATCH(B293, Paste_Here!A$2:A$850, 0))))), "OT", "")))), ""), "")</f>
        <v/>
      </c>
      <c r="EO293" s="66"/>
      <c r="EP293" s="93"/>
      <c r="EQ293" s="66"/>
      <c r="ER293" s="75"/>
      <c r="ES293" s="66"/>
      <c r="ET293" s="75"/>
      <c r="EU293" s="66"/>
      <c r="EV293" s="66"/>
      <c r="EW293" s="75" t="str">
        <f t="shared" si="63"/>
        <v/>
      </c>
      <c r="EX293" s="66"/>
      <c r="EY293" s="75" t="str">
        <f>IFERROR(IF(B293&lt;&gt;"", IF(AND(INDEX(Paste_Here!Y$2:Y$850, MATCH(B293, Paste_Here!A$2:A$850, 0))&lt;&gt;"", ISNUMBER(VALUE(INDEX(Paste_Here!Y$2:Y$850, MATCH(B293, Paste_Here!A$2:A$850, 0))))), INDEX(Paste_Here!Y$2:Y$850, MATCH(B293, Paste_Here!A$2:A$850, 0)), ""), ""), "")</f>
        <v/>
      </c>
      <c r="EZ293" s="66"/>
      <c r="FA293" s="75" t="str">
        <f>IFERROR(IF(B293&lt;&gt;"", IF(ISNUMBER(SEARCH("highrisk", LOWER(INDEX(Paste_Here!Z$2:Z$850, MATCH(B293, Paste_Here!A$2:A$850, 0))))), "High Risk", IF(ISNUMBER(SEARCH("lowrisk", LOWER(INDEX(Paste_Here!Z$2:Z$850, MATCH(B293, Paste_Here!A$2:A$850, 0))))), "Low Risk", IF(ISNUMBER(SEARCH("somerisk", LOWER(INDEX(Paste_Here!Z$2:Z$850, MATCH(B293, Paste_Here!A$2:A$850, 0))))), "Some Risk", IF(ISNUMBER(SEARCH("ot", LOWER(INDEX(Paste_Here!Z$2:Z$850, MATCH(B293, Paste_Here!A$2:A$850, 0))))), "OT", "")))), ""), "")</f>
        <v/>
      </c>
      <c r="FB293" s="66"/>
      <c r="FC293" s="93"/>
      <c r="FD293" s="66"/>
      <c r="FE293" s="75" t="str">
        <f>IFERROR(IF(B293&lt;&gt;"", IF(AND(INDEX(Paste_Here!AA$2:AA$850, MATCH(B293, Paste_Here!A$2:A$850, 0))&lt;&gt;"", ISNUMBER(VALUE(INDEX(Paste_Here!AA$2:AA$850, MATCH(B293, Paste_Here!A$2:A$850, 0))))), INDEX(Paste_Here!AA$2:AA$850, MATCH(B293, Paste_Here!A$2:A$850, 0)), ""), ""), "")</f>
        <v/>
      </c>
      <c r="FF293" s="66"/>
      <c r="FG293" s="75" t="str">
        <f>IFERROR(IF(B293&lt;&gt;"", IF(ISNUMBER(SEARCH("highrisk", LOWER(INDEX(Paste_Here!AB$2:AB$850, MATCH(B293, Paste_Here!A$2:A$850, 0))))), "High Risk", IF(ISNUMBER(SEARCH("lowrisk", LOWER(INDEX(Paste_Here!AB$2:AB$850, MATCH(B293, Paste_Here!A$2:A$850, 0))))), "Low Risk", IF(ISNUMBER(SEARCH("somerisk", LOWER(INDEX(Paste_Here!AB$2:AB$850, MATCH(B293, Paste_Here!A$2:A$850, 0))))), "Some Risk", IF(ISNUMBER(SEARCH("ot", LOWER(INDEX(Paste_Here!AB$2:AB$850, MATCH(B293, Paste_Here!A$2:A$850, 0))))), "OT", "")))), ""), "")</f>
        <v/>
      </c>
      <c r="FH293" s="66"/>
      <c r="FI293" s="93"/>
      <c r="FJ293" s="66"/>
      <c r="FK293" s="75"/>
      <c r="FL293" s="66"/>
      <c r="FM293" s="75"/>
      <c r="FN293" s="66"/>
      <c r="FO293" s="66"/>
      <c r="FP293" s="75" t="str">
        <f t="shared" si="58"/>
        <v/>
      </c>
      <c r="FQ293" s="66"/>
      <c r="FR293" s="75" t="str">
        <f>IFERROR(IF(B293&lt;&gt;"", IF(ISNUMBER(SEARCH("s", LOWER(INDEX(Paste_Here!L$2:L$850, MATCH(B293, Paste_Here!A$2:A$850, 0))))), "Yes", IF(INDEX(Paste_Here!L$2:L$850, MATCH(B293, Paste_Here!A$2:A$850, 0))&lt;&gt;"", "No", "")), ""), "")</f>
        <v/>
      </c>
      <c r="FS293" s="66"/>
      <c r="FT293" s="75" t="str">
        <f>IFERROR(IF(B293&lt;&gt;"", IF(ISNUMBER(SEARCH("yes", LOWER(INDEX(Paste_Here!F$2:F$850, MATCH(B293, Paste_Here!A$2:A$850, 0))))), "Yes", IF(ISNUMBER(SEARCH("no", LOWER(INDEX(Paste_Here!F$2:F$850, MATCH(B293, Paste_Here!A$2:A$850, 0))))), "No", "")), ""), "")</f>
        <v/>
      </c>
      <c r="FU293" s="66"/>
      <c r="FV293" s="75" t="str">
        <f>IFERROR(IF(B293&lt;&gt;"", IF(ISNUMBER(SEARCH("english language learner", LOWER(INDEX(Paste_Here!C$2:C$850, MATCH(B293, Paste_Here!A$2:A$850, 0))))), "Yes", ""), ""), "")</f>
        <v/>
      </c>
      <c r="FW293" s="66"/>
      <c r="FX293" s="75" t="str">
        <f>IFERROR(IF(B293&lt;&gt;"", IF(OR(ISNUMBER(SEARCH("b", LOWER(INDEX(Paste_Here!J$2:J$850, MATCH(B293, Paste_Here!A$2:A$850, 0))))), ISNUMBER(SEARCH("h", LOWER(INDEX(Paste_Here!J$2:J$850, MATCH(B293, Paste_Here!A$2:A$850, 0))))), ISNUMBER(SEARCH("i", LOWER(INDEX(Paste_Here!J$2:J$850, MATCH(B293, Paste_Here!A$2:A$850, 0)))))), "Yes", IF(INDEX(Paste_Here!J$2:J$850, MATCH(B293, Paste_Here!A$2:A$850, 0))&lt;&gt;"", "No", "")), ""), "")</f>
        <v/>
      </c>
      <c r="FY293" s="66"/>
      <c r="FZ293" s="75" t="str">
        <f>IFERROR(IF(B293&lt;&gt;"", IF(ISNUMBER(SEARCH("yes", LOWER(INDEX(Paste_Here!K$2:K$850, MATCH(B293, Paste_Here!A$2:A$850, 0))))), "Yes", IF(ISNUMBER(SEARCH("no", LOWER(INDEX(Paste_Here!K$2:K$850, MATCH(B293, Paste_Here!A$2:A$850, 0))))), "No", "")), ""), "")</f>
        <v/>
      </c>
      <c r="GA293" s="66"/>
      <c r="GB293" s="75" t="str">
        <f>IFERROR(IF(B293&lt;&gt;"", IF(ISNUMBER(SEARCH("transitional 2", LOWER(INDEX(Paste_Here!C$2:C$850, MATCH(B293, Paste_Here!A$2:A$850, 0))))), "T2",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GC293" s="66"/>
      <c r="GD293" s="75"/>
      <c r="GE293" s="66"/>
      <c r="GF293" s="75"/>
      <c r="GG293" s="66"/>
      <c r="GH293" s="75"/>
      <c r="GI293" s="66"/>
      <c r="GK293" s="1" t="str" cm="1">
        <f t="array" ref="GK293">IFERROR(INDEX(Paste_Here!$B$2:$B$850, MATCH(0, COUNTIF(GK$4:GK292, Paste_Here!$B$2:$B$850) + IF(Paste_Here!$B$2:$B$850="", 1, 0), 0)), "")</f>
        <v/>
      </c>
      <c r="GL293" s="1" t="str">
        <f>IF(GK293&lt;&gt;"", INDEX(Paste_Here!$A$2:$A$850, MATCH(GK293, Paste_Here!$B$2:$B$850, 0)), "")</f>
        <v/>
      </c>
      <c r="GM293" s="1" t="str">
        <f t="shared" si="64"/>
        <v/>
      </c>
      <c r="GN293" s="1" t="str" cm="1">
        <f t="array" ref="GN293">IFERROR(INDEX($GM$5:$GM$850, MATCH(SMALL(IF($GM$5:$GM$850&lt;&gt;"", COUNTIF($GM$5:$GM$850, "&lt;"&amp;$GM$5:$GM$850)+1), ROW()-ROW($GN$5)+1), COUNTIF($GM$5:$GM$850, "&lt;"&amp;$GM$5:$GM$850)+1, 0)), "")</f>
        <v/>
      </c>
    </row>
    <row r="294" spans="1:196">
      <c r="A294" s="66"/>
      <c r="B294" s="75" t="str">
        <f t="shared" si="52"/>
        <v/>
      </c>
      <c r="C294" s="66"/>
      <c r="D294" s="75" t="str">
        <f>IFERROR(IF(AND(INDEX(Paste_Here!N$2:N$850, MATCH(B294, Paste_Here!A$2:A$850, 0)) = ""), "", IF(UPPER(INDEX(Paste_Here!N$2:N$850, MATCH(B294, Paste_Here!A$2:A$850, 0))) = "YES", "Yes", IF(UPPER(INDEX(Paste_Here!N$2:N$850, MATCH(B294, Paste_Here!A$2:A$850, 0))) = "NO", "No", ""))), "")</f>
        <v/>
      </c>
      <c r="E294" s="66"/>
      <c r="F294" s="75" t="str">
        <f t="shared" si="59"/>
        <v/>
      </c>
      <c r="G294" s="66"/>
      <c r="H294" s="75" t="str">
        <f t="shared" si="60"/>
        <v/>
      </c>
      <c r="I294" s="66"/>
      <c r="J294" s="75" t="str">
        <f t="shared" si="61"/>
        <v/>
      </c>
      <c r="K294" s="66"/>
      <c r="L294" s="75"/>
      <c r="M294" s="66"/>
      <c r="N294" s="75" t="str">
        <f>IFERROR(IF(B294&lt;&gt;"", IF(AND(INDEX(Paste_Here!AW$2:AW$850, MATCH(B294, Paste_Here!A$2:A$850, 0))&lt;&gt;"", ISNUMBER(VALUE(INDEX(Paste_Here!AW$2:AW$850, MATCH(B294, Paste_Here!A$2:A$850, 0))))), INDEX(Paste_Here!AW$2:AW$850, MATCH(B294, Paste_Here!A$2:A$850, 0)), ""), ""), "")</f>
        <v/>
      </c>
      <c r="O294" s="66"/>
      <c r="P294" s="75" t="str">
        <f>IFERROR(IF(B294&lt;&gt;"", IF(AND(INDEX(Paste_Here!AX$2:AX$850, MATCH(B294, Paste_Here!A$2:A$850, 0))&lt;&gt;"", ISNUMBER(VALUE(INDEX(Paste_Here!AX$2:AX$850, MATCH(B294, Paste_Here!A$2:A$850, 0))))), INDEX(Paste_Here!AX$2:AX$850, MATCH(B294, Paste_Here!A$2:A$850, 0)), ""), ""), "")</f>
        <v/>
      </c>
      <c r="Q294" s="66"/>
      <c r="R294" s="75" t="str">
        <f>IFERROR(IF(B294&lt;&gt;"", IF(AND(INDEX(Paste_Here!AU$2:AU$850, MATCH(B294, Paste_Here!A$2:A$850, 0))&lt;&gt;"", ISNUMBER(VALUE(INDEX(Paste_Here!AU$2:AU$850, MATCH(B294, Paste_Here!A$2:A$850, 0))))), INDEX(Paste_Here!AU$2:AU$850, MATCH(B294, Paste_Here!A$2:A$850, 0)), ""), ""), "")</f>
        <v/>
      </c>
      <c r="S294" s="66"/>
      <c r="T294" s="75" t="str">
        <f>IFERROR(IF(B294&lt;&gt;"", IF(AND(INDEX(Paste_Here!AV$2:AV$850, MATCH(B294, Paste_Here!A$2:A$850, 0))&lt;&gt;"", ISNUMBER(VALUE(INDEX(Paste_Here!AV$2:AV$850, MATCH(B294, Paste_Here!A$2:A$850, 0))))), INDEX(Paste_Here!AV$2:AV$850, MATCH(B294, Paste_Here!A$2:A$850, 0)), ""), ""), "")</f>
        <v/>
      </c>
      <c r="U294" s="66"/>
      <c r="W294" s="66"/>
      <c r="Y294" s="66"/>
      <c r="Z294" s="66"/>
      <c r="AA294" s="75" t="str">
        <f t="shared" si="53"/>
        <v/>
      </c>
      <c r="AB294" s="66"/>
      <c r="AC294" s="75"/>
      <c r="AD294" s="66"/>
      <c r="AE294" s="98"/>
      <c r="AF294" s="66"/>
      <c r="AG294" s="75"/>
      <c r="AH294" s="66"/>
      <c r="AI294" s="75" t="str">
        <f>IFERROR(IF(B294&lt;&gt;"", IF(AND(INDEX(Paste_Here!AC$2:AC$850, MATCH(B294, Paste_Here!A$2:A$850, 0))&lt;&gt;"", ISNUMBER(VALUE(INDEX(Paste_Here!AC$2:AC$850, MATCH(B294, Paste_Here!A$2:A$850, 0))))), INDEX(Paste_Here!AC$2:AC$850, MATCH(B294, Paste_Here!A$2:A$850, 0)), ""), ""), "")</f>
        <v/>
      </c>
      <c r="AJ294" s="66"/>
      <c r="AK294" s="75" t="str">
        <f>IFERROR(IF(B294&lt;&gt;"", IF(ISNUMBER(SEARCH("highrisk", LOWER(INDEX(Paste_Here!AD$2:AD$850, MATCH(B294, Paste_Here!A$2:A$850, 0))))), "High Risk", IF(ISNUMBER(SEARCH("lowrisk", LOWER(INDEX(Paste_Here!AD$2:AD$850, MATCH(B294, Paste_Here!A$2:A$850, 0))))), "Low Risk", IF(ISNUMBER(SEARCH("somerisk", LOWER(INDEX(Paste_Here!AD$2:AD$850, MATCH(B294, Paste_Here!A$2:A$850, 0))))), "Some Risk", IF(ISNUMBER(SEARCH("ot", LOWER(INDEX(Paste_Here!AD$2:AD$850, MATCH(B294, Paste_Here!A$2:A$850, 0))))), "OT", "")))), ""), "")</f>
        <v/>
      </c>
      <c r="AL294" s="66"/>
      <c r="AM294" s="75"/>
      <c r="AN294" s="66"/>
      <c r="AO294" s="75" t="str">
        <f>IFERROR(IF(B294&lt;&gt;"", IF(AND(INDEX(Paste_Here!M$2:M$850, MATCH(B294, Paste_Here!A$2:A$850, 0))&lt;&gt;"", ISNUMBER(VALUE(INDEX(Paste_Here!M$2:M$850, MATCH(B294, Paste_Here!A$2:A$850, 0))))), INDEX(Paste_Here!M$2:M$850, MATCH(B294, Paste_Here!A$2:A$850, 0)), ""), ""), "")</f>
        <v/>
      </c>
      <c r="AP294" s="66"/>
      <c r="AQ294" s="75" t="str">
        <f>IFERROR(IF(B294&lt;&gt;"", IF(ISNUMBER(SEARCH("highrisk", LOWER(INDEX(Paste_Here!N$2:N$850, MATCH(B294, Paste_Here!A$2:A$850, 0))))), "High Risk", IF(ISNUMBER(SEARCH("lowrisk", LOWER(INDEX(Paste_Here!N$2:N$850, MATCH(B294, Paste_Here!A$2:A$850, 0))))), "Low Risk", IF(ISNUMBER(SEARCH("somerisk", LOWER(INDEX(Paste_Here!N$2:N$850, MATCH(B294, Paste_Here!A$2:A$850, 0))))), "Some Risk", IF(ISNUMBER(SEARCH("ot", LOWER(INDEX(Paste_Here!N$2:N$850, MATCH(B294, Paste_Here!A$2:A$850, 0))))), "OT", "")))), ""), "")</f>
        <v/>
      </c>
      <c r="AT294" s="66"/>
      <c r="AU294" s="103"/>
      <c r="AV294" s="66"/>
      <c r="AW294" s="66"/>
      <c r="AX294" s="75" t="str">
        <f t="shared" si="54"/>
        <v/>
      </c>
      <c r="AY294" s="66"/>
      <c r="AZ294" s="75"/>
      <c r="BA294" s="66"/>
      <c r="BB294" s="75"/>
      <c r="BC294" s="66"/>
      <c r="BD294" s="75"/>
      <c r="BE294" s="66"/>
      <c r="BF294" s="75" t="str">
        <f>IFERROR(IF(B294&lt;&gt;"", IF(AND(INDEX(Paste_Here!AE$2:AE$850, MATCH(B294, Paste_Here!A$2:A$850, 0))&lt;&gt;"", ISNUMBER(VALUE(INDEX(Paste_Here!AE$2:AE$850, MATCH(B294, Paste_Here!A$2:A$850, 0))))), INDEX(Paste_Here!AE$2:AE$850, MATCH(B294, Paste_Here!A$2:A$850, 0)), ""), ""), "")</f>
        <v/>
      </c>
      <c r="BG294" s="66"/>
      <c r="BH294" s="75" t="str">
        <f>IFERROR(IF(B294&lt;&gt;"", IF(ISNUMBER(SEARCH("highrisk", LOWER(INDEX(Paste_Here!AF$2:AF$850, MATCH(B294, Paste_Here!A$2:A$850, 0))))), "High Risk", IF(ISNUMBER(SEARCH("lowrisk", LOWER(INDEX(Paste_Here!AF$2:AF$850, MATCH(B294, Paste_Here!A$2:A$850, 0))))), "Low Risk", IF(ISNUMBER(SEARCH("somerisk", LOWER(INDEX(Paste_Here!AF$2:AF$850, MATCH(B294, Paste_Here!A$2:A$850, 0))))), "Some Risk", IF(ISNUMBER(SEARCH("ot", LOWER(INDEX(Paste_Here!AF$2:AF$850, MATCH(B294, Paste_Here!A$2:A$850, 0))))), "OT", "")))), ""), "")</f>
        <v/>
      </c>
      <c r="BI294" s="66"/>
      <c r="BJ294" s="75"/>
      <c r="BK294" s="66"/>
      <c r="BL294" s="75" t="str">
        <f>IFERROR(IF(B294&lt;&gt;"", IF(AND(INDEX(Paste_Here!O$2:O$850, MATCH(B294, Paste_Here!A$2:A$850, 0))&lt;&gt;"", ISNUMBER(VALUE(INDEX(Paste_Here!O$2:O$850, MATCH(B294, Paste_Here!A$2:A$850, 0))))), INDEX(Paste_Here!O$2:O$850, MATCH(B294, Paste_Here!A$2:A$850, 0)), ""), ""), "")</f>
        <v/>
      </c>
      <c r="BM294" s="66"/>
      <c r="BN294" s="75" t="str">
        <f>IFERROR(IF(B294&lt;&gt;"", IF(ISNUMBER(SEARCH("highrisk", LOWER(INDEX(Paste_Here!P$2:P$850, MATCH(B294, Paste_Here!A$2:A$850, 0))))), "High Risk", IF(ISNUMBER(SEARCH("lowrisk", LOWER(INDEX(Paste_Here!P$2:P$850, MATCH(B294, Paste_Here!A$2:A$850, 0))))), "Low Risk", IF(ISNUMBER(SEARCH("somerisk", LOWER(INDEX(Paste_Here!P$2:P$850, MATCH(B294, Paste_Here!A$2:A$850, 0))))), "Some Risk", IF(ISNUMBER(SEARCH("ot", LOWER(INDEX(Paste_Here!P$2:P$850, MATCH(B294, Paste_Here!A$2:A$850, 0))))), "OT", "")))), ""), "")</f>
        <v/>
      </c>
      <c r="BQ294" s="66"/>
      <c r="BR294" s="75"/>
      <c r="BS294" s="66"/>
      <c r="BT294" s="66"/>
      <c r="BU294" s="75" t="str">
        <f t="shared" si="55"/>
        <v/>
      </c>
      <c r="BV294" s="66"/>
      <c r="BW294" s="75"/>
      <c r="BX294" s="66"/>
      <c r="BY294" s="75"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BZ294" s="66"/>
      <c r="CA294" s="75"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CB294" s="66"/>
      <c r="CC294" s="75"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CD294" s="66"/>
      <c r="CE294" s="75"/>
      <c r="CF294" s="66"/>
      <c r="CK294" s="75"/>
      <c r="CL294" s="66"/>
      <c r="CM294" s="75"/>
      <c r="CN294" s="66"/>
      <c r="CO294" s="75"/>
      <c r="CP294" s="66"/>
      <c r="CQ294" s="66"/>
      <c r="CR294" s="75" t="str">
        <f t="shared" si="56"/>
        <v/>
      </c>
      <c r="CS294" s="66"/>
      <c r="CT294" s="75"/>
      <c r="CU294" s="66"/>
      <c r="CV294" s="75"/>
      <c r="CW294" s="66"/>
      <c r="CX294" s="75"/>
      <c r="CY294" s="66"/>
      <c r="CZ294" s="75"/>
      <c r="DA294" s="66"/>
      <c r="DB294" s="75" t="str">
        <f>IFERROR(IF(B294&lt;&gt;"", IF(AND(INDEX(Paste_Here!AK$2:AK$850, MATCH(B294, Paste_Here!A$2:A$850, 0))&lt;&gt;"", ISNUMBER(VALUE(INDEX(Paste_Here!AK$2:AK$850, MATCH(B294, Paste_Here!A$2:A$850, 0))))), INDEX(Paste_Here!AK$2:AK$850, MATCH(B294, Paste_Here!A$2:A$850, 0)), ""), ""), "")</f>
        <v/>
      </c>
      <c r="DC294" s="66"/>
      <c r="DD294" s="75" t="str">
        <f>IFERROR(IF(B294&lt;&gt;"", IF(ISNUMBER(SEARCH("highrisk", LOWER(INDEX(Paste_Here!AL$2:AL$850, MATCH(B294, Paste_Here!A$2:A$850, 0))))), "High Risk", IF(ISNUMBER(SEARCH("lowrisk", LOWER(INDEX(Paste_Here!AL$2:AL$850, MATCH(B294, Paste_Here!A$2:A$850, 0))))), "Low Risk", IF(ISNUMBER(SEARCH("somerisk", LOWER(INDEX(Paste_Here!AL$2:AL$850, MATCH(B294, Paste_Here!A$2:A$850, 0))))), "Some Risk", IF(ISNUMBER(SEARCH("ot", LOWER(INDEX(Paste_Here!AL$2:AL$850, MATCH(B294, Paste_Here!A$2:A$850, 0))))), "OT", "")))), ""), "")</f>
        <v/>
      </c>
      <c r="DE294" s="66"/>
      <c r="DF294" s="75" t="str">
        <f>IFERROR(IF(B294&lt;&gt;"", IF(AND(INDEX(Paste_Here!AM$2:AM$850, MATCH(B294, Paste_Here!A$2:A$850, 0))&lt;&gt;"", ISNUMBER(VALUE(INDEX(Paste_Here!AM$2:AM$850, MATCH(B294, Paste_Here!A$2:A$850, 0))))), INDEX(Paste_Here!AM$2:AM$850, MATCH(B294, Paste_Here!A$2:A$850, 0)), ""), ""), "")</f>
        <v/>
      </c>
      <c r="DG294" s="66"/>
      <c r="DH294" s="75" t="str">
        <f>IFERROR(IF(B294&lt;&gt;"", IF(ISNUMBER(SEARCH("highrisk", LOWER(INDEX(Paste_Here!AN$2:AN$850, MATCH(B294, Paste_Here!A$2:A$850, 0))))), "High Risk", IF(ISNUMBER(SEARCH("lowrisk", LOWER(INDEX(Paste_Here!AN$2:AN$850, MATCH(B294, Paste_Here!A$2:A$850, 0))))), "Low Risk", IF(ISNUMBER(SEARCH("somerisk", LOWER(INDEX(Paste_Here!AN$2:AN$850, MATCH(B294, Paste_Here!A$2:A$850, 0))))), "Some Risk", IF(ISNUMBER(SEARCH("ot", LOWER(INDEX(Paste_Here!AN$2:AN$850, MATCH(B294, Paste_Here!A$2:A$850, 0))))), "OT", "")))), ""), "")</f>
        <v/>
      </c>
      <c r="DI294" s="66"/>
      <c r="DJ294" s="66"/>
      <c r="DK294" s="75" t="str">
        <f t="shared" si="57"/>
        <v/>
      </c>
      <c r="DL294" s="66"/>
      <c r="DM294" s="75" t="str">
        <f>IFERROR(IF(B294&lt;&gt;"", IF(AND(INDEX(Paste_Here!Q$2:Q$850, MATCH(B294, Paste_Here!A$2:A$850, 0))&lt;&gt;"", ISNUMBER(VALUE(INDEX(Paste_Here!Q$2:Q$850, MATCH(B294, Paste_Here!A$2:A$850, 0))))), INDEX(Paste_Here!Q$2:Q$850, MATCH(B294, Paste_Here!A$2:A$850, 0)), ""), ""), "")</f>
        <v/>
      </c>
      <c r="DN294" s="66"/>
      <c r="DO294" s="75" t="str">
        <f>IFERROR(IF(B294&lt;&gt;"", IF(ISNUMBER(SEARCH("highrisk", LOWER(INDEX(Paste_Here!R$2:R$850, MATCH(B294, Paste_Here!A$2:A$850, 0))))), "High Risk", IF(ISNUMBER(SEARCH("lowrisk", LOWER(INDEX(Paste_Here!R$2:R$850, MATCH(B294, Paste_Here!A$2:A$850, 0))))), "Low Risk", IF(ISNUMBER(SEARCH("somerisk", LOWER(INDEX(Paste_Here!R$2:R$850, MATCH(B294, Paste_Here!A$2:A$850, 0))))), "Some Risk", IF(ISNUMBER(SEARCH("ot", LOWER(INDEX(Paste_Here!R$2:R$850, MATCH(B294, Paste_Here!A$2:A$850, 0))))), "OT", "")))), ""), "")</f>
        <v/>
      </c>
      <c r="DP294" s="66"/>
      <c r="DQ294" s="93" t="str">
        <f>IFERROR(IF(B294&lt;&gt;"", IF(AND(INDEX(Paste_Here!S$2:S$850, MATCH(B294, Paste_Here!A$2:A$850, 0))&lt;&gt;"", ISNUMBER(VALUE(INDEX(Paste_Here!S$2:S$850, MATCH(B294, Paste_Here!A$2:A$850, 0))))), INDEX(Paste_Here!S$2:S$850, MATCH(B294, Paste_Here!A$2:A$850, 0)), ""), ""), "")</f>
        <v/>
      </c>
      <c r="DR294" s="66"/>
      <c r="DS294" s="75"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IF(ISNUMBER(SEARCH("ot", LOWER(INDEX(Paste_Here!T$2:T$850, MATCH(B294, Paste_Here!A$2:A$850, 0))))), "OT", "")))), ""), "")</f>
        <v/>
      </c>
      <c r="DT294" s="66"/>
      <c r="DU294" s="75" t="str">
        <f>IFERROR(IF(B294&lt;&gt;"", IF(AND(INDEX(Paste_Here!U$2:U$850, MATCH(B294, Paste_Here!A$2:A$850, 0))&lt;&gt;"", ISNUMBER(VALUE(INDEX(Paste_Here!U$2:U$850, MATCH(B294, Paste_Here!A$2:A$850, 0))))), INDEX(Paste_Here!U$2:U$850, MATCH(B294, Paste_Here!A$2:A$850, 0)), ""), ""), "")</f>
        <v/>
      </c>
      <c r="DV294" s="66"/>
      <c r="DW294" s="93" t="str">
        <f>IFERROR(IF(B294&lt;&gt;"", IF(ISNUMBER(SEARCH("highrisk", LOWER(INDEX(Paste_Here!V$2:V$850, MATCH(B294, Paste_Here!A$2:A$850, 0))))), "High Risk", IF(ISNUMBER(SEARCH("lowrisk", LOWER(INDEX(Paste_Here!V$2:V$850, MATCH(B294, Paste_Here!A$2:A$850, 0))))), "Low Risk", IF(ISNUMBER(SEARCH("somerisk", LOWER(INDEX(Paste_Here!V$2:V$850, MATCH(B294, Paste_Here!A$2:A$850, 0))))), "Some Risk", IF(ISNUMBER(SEARCH("ot", LOWER(INDEX(Paste_Here!V$2:V$850, MATCH(B294, Paste_Here!A$2:A$850, 0))))), "OT", "")))), ""), "")</f>
        <v/>
      </c>
      <c r="DX294" s="66"/>
      <c r="DY294" s="75" t="str">
        <f>IFERROR(IF(B294&lt;&gt;"", IF(AND(INDEX(Paste_Here!W$2:W$850, MATCH(B294, Paste_Here!A$2:A$850, 0))&lt;&gt;"", ISNUMBER(VALUE(INDEX(Paste_Here!W$2:W$850, MATCH(B294, Paste_Here!A$2:A$850, 0))))), INDEX(Paste_Here!W$2:W$850, MATCH(B294, Paste_Here!A$2:A$850, 0)), ""), ""), "")</f>
        <v/>
      </c>
      <c r="DZ294" s="66"/>
      <c r="EA294" s="75" t="str">
        <f>IFERROR(IF(B294&lt;&gt;"", IF(ISNUMBER(SEARCH("highrisk", LOWER(INDEX(Paste_Here!X$2:X$850, MATCH(B294, Paste_Here!A$2:A$850, 0))))), "High Risk", IF(ISNUMBER(SEARCH("lowrisk", LOWER(INDEX(Paste_Here!X$2:X$850, MATCH(B294, Paste_Here!A$2:A$850, 0))))), "Low Risk", IF(ISNUMBER(SEARCH("somerisk", LOWER(INDEX(Paste_Here!X$2:X$850, MATCH(B294, Paste_Here!A$2:A$850, 0))))), "Some Risk", IF(ISNUMBER(SEARCH("ot", LOWER(INDEX(Paste_Here!X$2:X$850, MATCH(B294, Paste_Here!A$2:A$850, 0))))), "OT", "")))), ""), "")</f>
        <v/>
      </c>
      <c r="EB294" s="66"/>
      <c r="EC294" s="66"/>
      <c r="ED294" s="75" t="str">
        <f t="shared" si="62"/>
        <v/>
      </c>
      <c r="EE294" s="66"/>
      <c r="EF294" s="75" t="str">
        <f>IFERROR(IF(B294&lt;&gt;"", IF(AND(INDEX(Paste_Here!AO$2:AO$850, MATCH(B294, Paste_Here!A$2:A$850, 0))&lt;&gt;"", ISNUMBER(VALUE(INDEX(Paste_Here!AO$2:AO$850, MATCH(B294, Paste_Here!A$2:A$850, 0))))), INDEX(Paste_Here!AO$2:AO$850, MATCH(B294, Paste_Here!A$2:A$850, 0)), ""), ""), "")</f>
        <v/>
      </c>
      <c r="EG294" s="66"/>
      <c r="EH294" s="75" t="str">
        <f>IFERROR(IF(B294&lt;&gt;"", IF(ISNUMBER(SEARCH("highrisk", LOWER(INDEX(Paste_Here!AP$2:AP$850, MATCH(B294, Paste_Here!A$2:A$850, 0))))), "High Risk", IF(ISNUMBER(SEARCH("lowrisk", LOWER(INDEX(Paste_Here!AP$2:AP$850, MATCH(B294, Paste_Here!A$2:A$850, 0))))), "Low Risk", IF(ISNUMBER(SEARCH("somerisk", LOWER(INDEX(Paste_Here!AP$2:AP$850, MATCH(B294, Paste_Here!A$2:A$850, 0))))), "Some Risk", IF(ISNUMBER(SEARCH("ot", LOWER(INDEX(Paste_Here!AP$2:AP$850, MATCH(B294, Paste_Here!A$2:A$850, 0))))), "OT", "")))), ""), "")</f>
        <v/>
      </c>
      <c r="EI294" s="66"/>
      <c r="EJ294" s="93"/>
      <c r="EK294" s="66"/>
      <c r="EL294" s="75" t="str">
        <f>IFERROR(IF(B294&lt;&gt;"", IF(AND(INDEX(Paste_Here!AQ$2:AQ$850, MATCH(B294, Paste_Here!A$2:A$850, 0))&lt;&gt;"", ISNUMBER(VALUE(INDEX(Paste_Here!AQ$2:AQ$850, MATCH(B294, Paste_Here!A$2:A$850, 0))))), INDEX(Paste_Here!AQ$2:AQ$850, MATCH(B294, Paste_Here!A$2:A$850, 0)), ""), ""), "")</f>
        <v/>
      </c>
      <c r="EM294" s="66"/>
      <c r="EN294" s="75" t="str">
        <f>IFERROR(IF(B294&lt;&gt;"", IF(ISNUMBER(SEARCH("highrisk", LOWER(INDEX(Paste_Here!AR$2:AR$850, MATCH(B294, Paste_Here!A$2:A$850, 0))))), "High Risk", IF(ISNUMBER(SEARCH("lowrisk", LOWER(INDEX(Paste_Here!AR$2:AR$850, MATCH(B294, Paste_Here!A$2:A$850, 0))))), "Low Risk", IF(ISNUMBER(SEARCH("somerisk", LOWER(INDEX(Paste_Here!AR$2:AR$850, MATCH(B294, Paste_Here!A$2:A$850, 0))))), "Some Risk", IF(ISNUMBER(SEARCH("ot", LOWER(INDEX(Paste_Here!AR$2:AR$850, MATCH(B294, Paste_Here!A$2:A$850, 0))))), "OT", "")))), ""), "")</f>
        <v/>
      </c>
      <c r="EO294" s="66"/>
      <c r="EP294" s="93"/>
      <c r="EQ294" s="66"/>
      <c r="ER294" s="75"/>
      <c r="ES294" s="66"/>
      <c r="ET294" s="75"/>
      <c r="EU294" s="66"/>
      <c r="EV294" s="66"/>
      <c r="EW294" s="75" t="str">
        <f t="shared" si="63"/>
        <v/>
      </c>
      <c r="EX294" s="66"/>
      <c r="EY294" s="75" t="str">
        <f>IFERROR(IF(B294&lt;&gt;"", IF(AND(INDEX(Paste_Here!Y$2:Y$850, MATCH(B294, Paste_Here!A$2:A$850, 0))&lt;&gt;"", ISNUMBER(VALUE(INDEX(Paste_Here!Y$2:Y$850, MATCH(B294, Paste_Here!A$2:A$850, 0))))), INDEX(Paste_Here!Y$2:Y$850, MATCH(B294, Paste_Here!A$2:A$850, 0)), ""), ""), "")</f>
        <v/>
      </c>
      <c r="EZ294" s="66"/>
      <c r="FA294" s="75" t="str">
        <f>IFERROR(IF(B294&lt;&gt;"", IF(ISNUMBER(SEARCH("highrisk", LOWER(INDEX(Paste_Here!Z$2:Z$850, MATCH(B294, Paste_Here!A$2:A$850, 0))))), "High Risk", IF(ISNUMBER(SEARCH("lowrisk", LOWER(INDEX(Paste_Here!Z$2:Z$850, MATCH(B294, Paste_Here!A$2:A$850, 0))))), "Low Risk", IF(ISNUMBER(SEARCH("somerisk", LOWER(INDEX(Paste_Here!Z$2:Z$850, MATCH(B294, Paste_Here!A$2:A$850, 0))))), "Some Risk", IF(ISNUMBER(SEARCH("ot", LOWER(INDEX(Paste_Here!Z$2:Z$850, MATCH(B294, Paste_Here!A$2:A$850, 0))))), "OT", "")))), ""), "")</f>
        <v/>
      </c>
      <c r="FB294" s="66"/>
      <c r="FC294" s="93"/>
      <c r="FD294" s="66"/>
      <c r="FE294" s="75" t="str">
        <f>IFERROR(IF(B294&lt;&gt;"", IF(AND(INDEX(Paste_Here!AA$2:AA$850, MATCH(B294, Paste_Here!A$2:A$850, 0))&lt;&gt;"", ISNUMBER(VALUE(INDEX(Paste_Here!AA$2:AA$850, MATCH(B294, Paste_Here!A$2:A$850, 0))))), INDEX(Paste_Here!AA$2:AA$850, MATCH(B294, Paste_Here!A$2:A$850, 0)), ""), ""), "")</f>
        <v/>
      </c>
      <c r="FF294" s="66"/>
      <c r="FG294" s="75" t="str">
        <f>IFERROR(IF(B294&lt;&gt;"", IF(ISNUMBER(SEARCH("highrisk", LOWER(INDEX(Paste_Here!AB$2:AB$850, MATCH(B294, Paste_Here!A$2:A$850, 0))))), "High Risk", IF(ISNUMBER(SEARCH("lowrisk", LOWER(INDEX(Paste_Here!AB$2:AB$850, MATCH(B294, Paste_Here!A$2:A$850, 0))))), "Low Risk", IF(ISNUMBER(SEARCH("somerisk", LOWER(INDEX(Paste_Here!AB$2:AB$850, MATCH(B294, Paste_Here!A$2:A$850, 0))))), "Some Risk", IF(ISNUMBER(SEARCH("ot", LOWER(INDEX(Paste_Here!AB$2:AB$850, MATCH(B294, Paste_Here!A$2:A$850, 0))))), "OT", "")))), ""), "")</f>
        <v/>
      </c>
      <c r="FH294" s="66"/>
      <c r="FI294" s="93"/>
      <c r="FJ294" s="66"/>
      <c r="FK294" s="75"/>
      <c r="FL294" s="66"/>
      <c r="FM294" s="75"/>
      <c r="FN294" s="66"/>
      <c r="FO294" s="66"/>
      <c r="FP294" s="75" t="str">
        <f t="shared" si="58"/>
        <v/>
      </c>
      <c r="FQ294" s="66"/>
      <c r="FR294" s="75" t="str">
        <f>IFERROR(IF(B294&lt;&gt;"", IF(ISNUMBER(SEARCH("s", LOWER(INDEX(Paste_Here!L$2:L$850, MATCH(B294, Paste_Here!A$2:A$850, 0))))), "Yes", IF(INDEX(Paste_Here!L$2:L$850, MATCH(B294, Paste_Here!A$2:A$850, 0))&lt;&gt;"", "No", "")), ""), "")</f>
        <v/>
      </c>
      <c r="FS294" s="66"/>
      <c r="FT294" s="75" t="str">
        <f>IFERROR(IF(B294&lt;&gt;"", IF(ISNUMBER(SEARCH("yes", LOWER(INDEX(Paste_Here!F$2:F$850, MATCH(B294, Paste_Here!A$2:A$850, 0))))), "Yes", IF(ISNUMBER(SEARCH("no", LOWER(INDEX(Paste_Here!F$2:F$850, MATCH(B294, Paste_Here!A$2:A$850, 0))))), "No", "")), ""), "")</f>
        <v/>
      </c>
      <c r="FU294" s="66"/>
      <c r="FV294" s="75" t="str">
        <f>IFERROR(IF(B294&lt;&gt;"", IF(ISNUMBER(SEARCH("english language learner", LOWER(INDEX(Paste_Here!C$2:C$850, MATCH(B294, Paste_Here!A$2:A$850, 0))))), "Yes", ""), ""), "")</f>
        <v/>
      </c>
      <c r="FW294" s="66"/>
      <c r="FX294" s="75" t="str">
        <f>IFERROR(IF(B294&lt;&gt;"", IF(OR(ISNUMBER(SEARCH("b", LOWER(INDEX(Paste_Here!J$2:J$850, MATCH(B294, Paste_Here!A$2:A$850, 0))))), ISNUMBER(SEARCH("h", LOWER(INDEX(Paste_Here!J$2:J$850, MATCH(B294, Paste_Here!A$2:A$850, 0))))), ISNUMBER(SEARCH("i", LOWER(INDEX(Paste_Here!J$2:J$850, MATCH(B294, Paste_Here!A$2:A$850, 0)))))), "Yes", IF(INDEX(Paste_Here!J$2:J$850, MATCH(B294, Paste_Here!A$2:A$850, 0))&lt;&gt;"", "No", "")), ""), "")</f>
        <v/>
      </c>
      <c r="FY294" s="66"/>
      <c r="FZ294" s="75" t="str">
        <f>IFERROR(IF(B294&lt;&gt;"", IF(ISNUMBER(SEARCH("yes", LOWER(INDEX(Paste_Here!K$2:K$850, MATCH(B294, Paste_Here!A$2:A$850, 0))))), "Yes", IF(ISNUMBER(SEARCH("no", LOWER(INDEX(Paste_Here!K$2:K$850, MATCH(B294, Paste_Here!A$2:A$850, 0))))), "No", "")), ""), "")</f>
        <v/>
      </c>
      <c r="GA294" s="66"/>
      <c r="GB294" s="75" t="str">
        <f>IFERROR(IF(B294&lt;&gt;"", IF(ISNUMBER(SEARCH("transitional 2", LOWER(INDEX(Paste_Here!C$2:C$850, MATCH(B294, Paste_Here!A$2:A$850, 0))))), "T2",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GC294" s="66"/>
      <c r="GD294" s="75"/>
      <c r="GE294" s="66"/>
      <c r="GF294" s="75"/>
      <c r="GG294" s="66"/>
      <c r="GH294" s="75"/>
      <c r="GI294" s="66"/>
      <c r="GK294" s="1" t="str" cm="1">
        <f t="array" ref="GK294">IFERROR(INDEX(Paste_Here!$B$2:$B$850, MATCH(0, COUNTIF(GK$4:GK293, Paste_Here!$B$2:$B$850) + IF(Paste_Here!$B$2:$B$850="", 1, 0), 0)), "")</f>
        <v/>
      </c>
      <c r="GL294" s="1" t="str">
        <f>IF(GK294&lt;&gt;"", INDEX(Paste_Here!$A$2:$A$850, MATCH(GK294, Paste_Here!$B$2:$B$850, 0)), "")</f>
        <v/>
      </c>
      <c r="GM294" s="1" t="str">
        <f t="shared" si="64"/>
        <v/>
      </c>
      <c r="GN294" s="1" t="str" cm="1">
        <f t="array" ref="GN294">IFERROR(INDEX($GM$5:$GM$850, MATCH(SMALL(IF($GM$5:$GM$850&lt;&gt;"", COUNTIF($GM$5:$GM$850, "&lt;"&amp;$GM$5:$GM$850)+1), ROW()-ROW($GN$5)+1), COUNTIF($GM$5:$GM$850, "&lt;"&amp;$GM$5:$GM$850)+1, 0)), "")</f>
        <v/>
      </c>
    </row>
    <row r="295" spans="1:196">
      <c r="A295" s="66"/>
      <c r="B295" s="75" t="str">
        <f t="shared" si="52"/>
        <v/>
      </c>
      <c r="C295" s="66"/>
      <c r="D295" s="75" t="str">
        <f>IFERROR(IF(AND(INDEX(Paste_Here!N$2:N$850, MATCH(B295, Paste_Here!A$2:A$850, 0)) = ""), "", IF(UPPER(INDEX(Paste_Here!N$2:N$850, MATCH(B295, Paste_Here!A$2:A$850, 0))) = "YES", "Yes", IF(UPPER(INDEX(Paste_Here!N$2:N$850, MATCH(B295, Paste_Here!A$2:A$850, 0))) = "NO", "No", ""))), "")</f>
        <v/>
      </c>
      <c r="E295" s="66"/>
      <c r="F295" s="75" t="str">
        <f t="shared" si="59"/>
        <v/>
      </c>
      <c r="G295" s="66"/>
      <c r="H295" s="75" t="str">
        <f t="shared" si="60"/>
        <v/>
      </c>
      <c r="I295" s="66"/>
      <c r="J295" s="75" t="str">
        <f t="shared" si="61"/>
        <v/>
      </c>
      <c r="K295" s="66"/>
      <c r="L295" s="75"/>
      <c r="M295" s="66"/>
      <c r="N295" s="75" t="str">
        <f>IFERROR(IF(B295&lt;&gt;"", IF(AND(INDEX(Paste_Here!AW$2:AW$850, MATCH(B295, Paste_Here!A$2:A$850, 0))&lt;&gt;"", ISNUMBER(VALUE(INDEX(Paste_Here!AW$2:AW$850, MATCH(B295, Paste_Here!A$2:A$850, 0))))), INDEX(Paste_Here!AW$2:AW$850, MATCH(B295, Paste_Here!A$2:A$850, 0)), ""), ""), "")</f>
        <v/>
      </c>
      <c r="O295" s="66"/>
      <c r="P295" s="75" t="str">
        <f>IFERROR(IF(B295&lt;&gt;"", IF(AND(INDEX(Paste_Here!AX$2:AX$850, MATCH(B295, Paste_Here!A$2:A$850, 0))&lt;&gt;"", ISNUMBER(VALUE(INDEX(Paste_Here!AX$2:AX$850, MATCH(B295, Paste_Here!A$2:A$850, 0))))), INDEX(Paste_Here!AX$2:AX$850, MATCH(B295, Paste_Here!A$2:A$850, 0)), ""), ""), "")</f>
        <v/>
      </c>
      <c r="Q295" s="66"/>
      <c r="R295" s="75" t="str">
        <f>IFERROR(IF(B295&lt;&gt;"", IF(AND(INDEX(Paste_Here!AU$2:AU$850, MATCH(B295, Paste_Here!A$2:A$850, 0))&lt;&gt;"", ISNUMBER(VALUE(INDEX(Paste_Here!AU$2:AU$850, MATCH(B295, Paste_Here!A$2:A$850, 0))))), INDEX(Paste_Here!AU$2:AU$850, MATCH(B295, Paste_Here!A$2:A$850, 0)), ""), ""), "")</f>
        <v/>
      </c>
      <c r="S295" s="66"/>
      <c r="T295" s="75" t="str">
        <f>IFERROR(IF(B295&lt;&gt;"", IF(AND(INDEX(Paste_Here!AV$2:AV$850, MATCH(B295, Paste_Here!A$2:A$850, 0))&lt;&gt;"", ISNUMBER(VALUE(INDEX(Paste_Here!AV$2:AV$850, MATCH(B295, Paste_Here!A$2:A$850, 0))))), INDEX(Paste_Here!AV$2:AV$850, MATCH(B295, Paste_Here!A$2:A$850, 0)), ""), ""), "")</f>
        <v/>
      </c>
      <c r="U295" s="66"/>
      <c r="W295" s="66"/>
      <c r="Y295" s="66"/>
      <c r="Z295" s="66"/>
      <c r="AA295" s="75" t="str">
        <f t="shared" si="53"/>
        <v/>
      </c>
      <c r="AB295" s="66"/>
      <c r="AC295" s="75"/>
      <c r="AD295" s="66"/>
      <c r="AE295" s="98"/>
      <c r="AF295" s="66"/>
      <c r="AG295" s="75"/>
      <c r="AH295" s="66"/>
      <c r="AI295" s="75" t="str">
        <f>IFERROR(IF(B295&lt;&gt;"", IF(AND(INDEX(Paste_Here!AC$2:AC$850, MATCH(B295, Paste_Here!A$2:A$850, 0))&lt;&gt;"", ISNUMBER(VALUE(INDEX(Paste_Here!AC$2:AC$850, MATCH(B295, Paste_Here!A$2:A$850, 0))))), INDEX(Paste_Here!AC$2:AC$850, MATCH(B295, Paste_Here!A$2:A$850, 0)), ""), ""), "")</f>
        <v/>
      </c>
      <c r="AJ295" s="66"/>
      <c r="AK295" s="75" t="str">
        <f>IFERROR(IF(B295&lt;&gt;"", IF(ISNUMBER(SEARCH("highrisk", LOWER(INDEX(Paste_Here!AD$2:AD$850, MATCH(B295, Paste_Here!A$2:A$850, 0))))), "High Risk", IF(ISNUMBER(SEARCH("lowrisk", LOWER(INDEX(Paste_Here!AD$2:AD$850, MATCH(B295, Paste_Here!A$2:A$850, 0))))), "Low Risk", IF(ISNUMBER(SEARCH("somerisk", LOWER(INDEX(Paste_Here!AD$2:AD$850, MATCH(B295, Paste_Here!A$2:A$850, 0))))), "Some Risk", IF(ISNUMBER(SEARCH("ot", LOWER(INDEX(Paste_Here!AD$2:AD$850, MATCH(B295, Paste_Here!A$2:A$850, 0))))), "OT", "")))), ""), "")</f>
        <v/>
      </c>
      <c r="AL295" s="66"/>
      <c r="AM295" s="75"/>
      <c r="AN295" s="66"/>
      <c r="AO295" s="75" t="str">
        <f>IFERROR(IF(B295&lt;&gt;"", IF(AND(INDEX(Paste_Here!M$2:M$850, MATCH(B295, Paste_Here!A$2:A$850, 0))&lt;&gt;"", ISNUMBER(VALUE(INDEX(Paste_Here!M$2:M$850, MATCH(B295, Paste_Here!A$2:A$850, 0))))), INDEX(Paste_Here!M$2:M$850, MATCH(B295, Paste_Here!A$2:A$850, 0)), ""), ""), "")</f>
        <v/>
      </c>
      <c r="AP295" s="66"/>
      <c r="AQ295" s="75" t="str">
        <f>IFERROR(IF(B295&lt;&gt;"", IF(ISNUMBER(SEARCH("highrisk", LOWER(INDEX(Paste_Here!N$2:N$850, MATCH(B295, Paste_Here!A$2:A$850, 0))))), "High Risk", IF(ISNUMBER(SEARCH("lowrisk", LOWER(INDEX(Paste_Here!N$2:N$850, MATCH(B295, Paste_Here!A$2:A$850, 0))))), "Low Risk", IF(ISNUMBER(SEARCH("somerisk", LOWER(INDEX(Paste_Here!N$2:N$850, MATCH(B295, Paste_Here!A$2:A$850, 0))))), "Some Risk", IF(ISNUMBER(SEARCH("ot", LOWER(INDEX(Paste_Here!N$2:N$850, MATCH(B295, Paste_Here!A$2:A$850, 0))))), "OT", "")))), ""), "")</f>
        <v/>
      </c>
      <c r="AT295" s="66"/>
      <c r="AU295" s="103"/>
      <c r="AV295" s="66"/>
      <c r="AW295" s="66"/>
      <c r="AX295" s="75" t="str">
        <f t="shared" si="54"/>
        <v/>
      </c>
      <c r="AY295" s="66"/>
      <c r="AZ295" s="75"/>
      <c r="BA295" s="66"/>
      <c r="BB295" s="75"/>
      <c r="BC295" s="66"/>
      <c r="BD295" s="75"/>
      <c r="BE295" s="66"/>
      <c r="BF295" s="75" t="str">
        <f>IFERROR(IF(B295&lt;&gt;"", IF(AND(INDEX(Paste_Here!AE$2:AE$850, MATCH(B295, Paste_Here!A$2:A$850, 0))&lt;&gt;"", ISNUMBER(VALUE(INDEX(Paste_Here!AE$2:AE$850, MATCH(B295, Paste_Here!A$2:A$850, 0))))), INDEX(Paste_Here!AE$2:AE$850, MATCH(B295, Paste_Here!A$2:A$850, 0)), ""), ""), "")</f>
        <v/>
      </c>
      <c r="BG295" s="66"/>
      <c r="BH295" s="75" t="str">
        <f>IFERROR(IF(B295&lt;&gt;"", IF(ISNUMBER(SEARCH("highrisk", LOWER(INDEX(Paste_Here!AF$2:AF$850, MATCH(B295, Paste_Here!A$2:A$850, 0))))), "High Risk", IF(ISNUMBER(SEARCH("lowrisk", LOWER(INDEX(Paste_Here!AF$2:AF$850, MATCH(B295, Paste_Here!A$2:A$850, 0))))), "Low Risk", IF(ISNUMBER(SEARCH("somerisk", LOWER(INDEX(Paste_Here!AF$2:AF$850, MATCH(B295, Paste_Here!A$2:A$850, 0))))), "Some Risk", IF(ISNUMBER(SEARCH("ot", LOWER(INDEX(Paste_Here!AF$2:AF$850, MATCH(B295, Paste_Here!A$2:A$850, 0))))), "OT", "")))), ""), "")</f>
        <v/>
      </c>
      <c r="BI295" s="66"/>
      <c r="BJ295" s="75"/>
      <c r="BK295" s="66"/>
      <c r="BL295" s="75" t="str">
        <f>IFERROR(IF(B295&lt;&gt;"", IF(AND(INDEX(Paste_Here!O$2:O$850, MATCH(B295, Paste_Here!A$2:A$850, 0))&lt;&gt;"", ISNUMBER(VALUE(INDEX(Paste_Here!O$2:O$850, MATCH(B295, Paste_Here!A$2:A$850, 0))))), INDEX(Paste_Here!O$2:O$850, MATCH(B295, Paste_Here!A$2:A$850, 0)), ""), ""), "")</f>
        <v/>
      </c>
      <c r="BM295" s="66"/>
      <c r="BN295" s="75" t="str">
        <f>IFERROR(IF(B295&lt;&gt;"", IF(ISNUMBER(SEARCH("highrisk", LOWER(INDEX(Paste_Here!P$2:P$850, MATCH(B295, Paste_Here!A$2:A$850, 0))))), "High Risk", IF(ISNUMBER(SEARCH("lowrisk", LOWER(INDEX(Paste_Here!P$2:P$850, MATCH(B295, Paste_Here!A$2:A$850, 0))))), "Low Risk", IF(ISNUMBER(SEARCH("somerisk", LOWER(INDEX(Paste_Here!P$2:P$850, MATCH(B295, Paste_Here!A$2:A$850, 0))))), "Some Risk", IF(ISNUMBER(SEARCH("ot", LOWER(INDEX(Paste_Here!P$2:P$850, MATCH(B295, Paste_Here!A$2:A$850, 0))))), "OT", "")))), ""), "")</f>
        <v/>
      </c>
      <c r="BQ295" s="66"/>
      <c r="BR295" s="75"/>
      <c r="BS295" s="66"/>
      <c r="BT295" s="66"/>
      <c r="BU295" s="75" t="str">
        <f t="shared" si="55"/>
        <v/>
      </c>
      <c r="BV295" s="66"/>
      <c r="BW295" s="75"/>
      <c r="BX295" s="66"/>
      <c r="BY295" s="75"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BZ295" s="66"/>
      <c r="CA295" s="75"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CB295" s="66"/>
      <c r="CC295" s="75"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CD295" s="66"/>
      <c r="CE295" s="75"/>
      <c r="CF295" s="66"/>
      <c r="CK295" s="75"/>
      <c r="CL295" s="66"/>
      <c r="CM295" s="75"/>
      <c r="CN295" s="66"/>
      <c r="CO295" s="75"/>
      <c r="CP295" s="66"/>
      <c r="CQ295" s="66"/>
      <c r="CR295" s="75" t="str">
        <f t="shared" si="56"/>
        <v/>
      </c>
      <c r="CS295" s="66"/>
      <c r="CT295" s="75"/>
      <c r="CU295" s="66"/>
      <c r="CV295" s="75"/>
      <c r="CW295" s="66"/>
      <c r="CX295" s="75"/>
      <c r="CY295" s="66"/>
      <c r="CZ295" s="75"/>
      <c r="DA295" s="66"/>
      <c r="DB295" s="75" t="str">
        <f>IFERROR(IF(B295&lt;&gt;"", IF(AND(INDEX(Paste_Here!AK$2:AK$850, MATCH(B295, Paste_Here!A$2:A$850, 0))&lt;&gt;"", ISNUMBER(VALUE(INDEX(Paste_Here!AK$2:AK$850, MATCH(B295, Paste_Here!A$2:A$850, 0))))), INDEX(Paste_Here!AK$2:AK$850, MATCH(B295, Paste_Here!A$2:A$850, 0)), ""), ""), "")</f>
        <v/>
      </c>
      <c r="DC295" s="66"/>
      <c r="DD295" s="75" t="str">
        <f>IFERROR(IF(B295&lt;&gt;"", IF(ISNUMBER(SEARCH("highrisk", LOWER(INDEX(Paste_Here!AL$2:AL$850, MATCH(B295, Paste_Here!A$2:A$850, 0))))), "High Risk", IF(ISNUMBER(SEARCH("lowrisk", LOWER(INDEX(Paste_Here!AL$2:AL$850, MATCH(B295, Paste_Here!A$2:A$850, 0))))), "Low Risk", IF(ISNUMBER(SEARCH("somerisk", LOWER(INDEX(Paste_Here!AL$2:AL$850, MATCH(B295, Paste_Here!A$2:A$850, 0))))), "Some Risk", IF(ISNUMBER(SEARCH("ot", LOWER(INDEX(Paste_Here!AL$2:AL$850, MATCH(B295, Paste_Here!A$2:A$850, 0))))), "OT", "")))), ""), "")</f>
        <v/>
      </c>
      <c r="DE295" s="66"/>
      <c r="DF295" s="75" t="str">
        <f>IFERROR(IF(B295&lt;&gt;"", IF(AND(INDEX(Paste_Here!AM$2:AM$850, MATCH(B295, Paste_Here!A$2:A$850, 0))&lt;&gt;"", ISNUMBER(VALUE(INDEX(Paste_Here!AM$2:AM$850, MATCH(B295, Paste_Here!A$2:A$850, 0))))), INDEX(Paste_Here!AM$2:AM$850, MATCH(B295, Paste_Here!A$2:A$850, 0)), ""), ""), "")</f>
        <v/>
      </c>
      <c r="DG295" s="66"/>
      <c r="DH295" s="75" t="str">
        <f>IFERROR(IF(B295&lt;&gt;"", IF(ISNUMBER(SEARCH("highrisk", LOWER(INDEX(Paste_Here!AN$2:AN$850, MATCH(B295, Paste_Here!A$2:A$850, 0))))), "High Risk", IF(ISNUMBER(SEARCH("lowrisk", LOWER(INDEX(Paste_Here!AN$2:AN$850, MATCH(B295, Paste_Here!A$2:A$850, 0))))), "Low Risk", IF(ISNUMBER(SEARCH("somerisk", LOWER(INDEX(Paste_Here!AN$2:AN$850, MATCH(B295, Paste_Here!A$2:A$850, 0))))), "Some Risk", IF(ISNUMBER(SEARCH("ot", LOWER(INDEX(Paste_Here!AN$2:AN$850, MATCH(B295, Paste_Here!A$2:A$850, 0))))), "OT", "")))), ""), "")</f>
        <v/>
      </c>
      <c r="DI295" s="66"/>
      <c r="DJ295" s="66"/>
      <c r="DK295" s="75" t="str">
        <f t="shared" si="57"/>
        <v/>
      </c>
      <c r="DL295" s="66"/>
      <c r="DM295" s="75" t="str">
        <f>IFERROR(IF(B295&lt;&gt;"", IF(AND(INDEX(Paste_Here!Q$2:Q$850, MATCH(B295, Paste_Here!A$2:A$850, 0))&lt;&gt;"", ISNUMBER(VALUE(INDEX(Paste_Here!Q$2:Q$850, MATCH(B295, Paste_Here!A$2:A$850, 0))))), INDEX(Paste_Here!Q$2:Q$850, MATCH(B295, Paste_Here!A$2:A$850, 0)), ""), ""), "")</f>
        <v/>
      </c>
      <c r="DN295" s="66"/>
      <c r="DO295" s="75" t="str">
        <f>IFERROR(IF(B295&lt;&gt;"", IF(ISNUMBER(SEARCH("highrisk", LOWER(INDEX(Paste_Here!R$2:R$850, MATCH(B295, Paste_Here!A$2:A$850, 0))))), "High Risk", IF(ISNUMBER(SEARCH("lowrisk", LOWER(INDEX(Paste_Here!R$2:R$850, MATCH(B295, Paste_Here!A$2:A$850, 0))))), "Low Risk", IF(ISNUMBER(SEARCH("somerisk", LOWER(INDEX(Paste_Here!R$2:R$850, MATCH(B295, Paste_Here!A$2:A$850, 0))))), "Some Risk", IF(ISNUMBER(SEARCH("ot", LOWER(INDEX(Paste_Here!R$2:R$850, MATCH(B295, Paste_Here!A$2:A$850, 0))))), "OT", "")))), ""), "")</f>
        <v/>
      </c>
      <c r="DP295" s="66"/>
      <c r="DQ295" s="93" t="str">
        <f>IFERROR(IF(B295&lt;&gt;"", IF(AND(INDEX(Paste_Here!S$2:S$850, MATCH(B295, Paste_Here!A$2:A$850, 0))&lt;&gt;"", ISNUMBER(VALUE(INDEX(Paste_Here!S$2:S$850, MATCH(B295, Paste_Here!A$2:A$850, 0))))), INDEX(Paste_Here!S$2:S$850, MATCH(B295, Paste_Here!A$2:A$850, 0)), ""), ""), "")</f>
        <v/>
      </c>
      <c r="DR295" s="66"/>
      <c r="DS295" s="75"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IF(ISNUMBER(SEARCH("ot", LOWER(INDEX(Paste_Here!T$2:T$850, MATCH(B295, Paste_Here!A$2:A$850, 0))))), "OT", "")))), ""), "")</f>
        <v/>
      </c>
      <c r="DT295" s="66"/>
      <c r="DU295" s="75" t="str">
        <f>IFERROR(IF(B295&lt;&gt;"", IF(AND(INDEX(Paste_Here!U$2:U$850, MATCH(B295, Paste_Here!A$2:A$850, 0))&lt;&gt;"", ISNUMBER(VALUE(INDEX(Paste_Here!U$2:U$850, MATCH(B295, Paste_Here!A$2:A$850, 0))))), INDEX(Paste_Here!U$2:U$850, MATCH(B295, Paste_Here!A$2:A$850, 0)), ""), ""), "")</f>
        <v/>
      </c>
      <c r="DV295" s="66"/>
      <c r="DW295" s="93" t="str">
        <f>IFERROR(IF(B295&lt;&gt;"", IF(ISNUMBER(SEARCH("highrisk", LOWER(INDEX(Paste_Here!V$2:V$850, MATCH(B295, Paste_Here!A$2:A$850, 0))))), "High Risk", IF(ISNUMBER(SEARCH("lowrisk", LOWER(INDEX(Paste_Here!V$2:V$850, MATCH(B295, Paste_Here!A$2:A$850, 0))))), "Low Risk", IF(ISNUMBER(SEARCH("somerisk", LOWER(INDEX(Paste_Here!V$2:V$850, MATCH(B295, Paste_Here!A$2:A$850, 0))))), "Some Risk", IF(ISNUMBER(SEARCH("ot", LOWER(INDEX(Paste_Here!V$2:V$850, MATCH(B295, Paste_Here!A$2:A$850, 0))))), "OT", "")))), ""), "")</f>
        <v/>
      </c>
      <c r="DX295" s="66"/>
      <c r="DY295" s="75" t="str">
        <f>IFERROR(IF(B295&lt;&gt;"", IF(AND(INDEX(Paste_Here!W$2:W$850, MATCH(B295, Paste_Here!A$2:A$850, 0))&lt;&gt;"", ISNUMBER(VALUE(INDEX(Paste_Here!W$2:W$850, MATCH(B295, Paste_Here!A$2:A$850, 0))))), INDEX(Paste_Here!W$2:W$850, MATCH(B295, Paste_Here!A$2:A$850, 0)), ""), ""), "")</f>
        <v/>
      </c>
      <c r="DZ295" s="66"/>
      <c r="EA295" s="75" t="str">
        <f>IFERROR(IF(B295&lt;&gt;"", IF(ISNUMBER(SEARCH("highrisk", LOWER(INDEX(Paste_Here!X$2:X$850, MATCH(B295, Paste_Here!A$2:A$850, 0))))), "High Risk", IF(ISNUMBER(SEARCH("lowrisk", LOWER(INDEX(Paste_Here!X$2:X$850, MATCH(B295, Paste_Here!A$2:A$850, 0))))), "Low Risk", IF(ISNUMBER(SEARCH("somerisk", LOWER(INDEX(Paste_Here!X$2:X$850, MATCH(B295, Paste_Here!A$2:A$850, 0))))), "Some Risk", IF(ISNUMBER(SEARCH("ot", LOWER(INDEX(Paste_Here!X$2:X$850, MATCH(B295, Paste_Here!A$2:A$850, 0))))), "OT", "")))), ""), "")</f>
        <v/>
      </c>
      <c r="EB295" s="66"/>
      <c r="EC295" s="66"/>
      <c r="ED295" s="75" t="str">
        <f t="shared" si="62"/>
        <v/>
      </c>
      <c r="EE295" s="66"/>
      <c r="EF295" s="75" t="str">
        <f>IFERROR(IF(B295&lt;&gt;"", IF(AND(INDEX(Paste_Here!AO$2:AO$850, MATCH(B295, Paste_Here!A$2:A$850, 0))&lt;&gt;"", ISNUMBER(VALUE(INDEX(Paste_Here!AO$2:AO$850, MATCH(B295, Paste_Here!A$2:A$850, 0))))), INDEX(Paste_Here!AO$2:AO$850, MATCH(B295, Paste_Here!A$2:A$850, 0)), ""), ""), "")</f>
        <v/>
      </c>
      <c r="EG295" s="66"/>
      <c r="EH295" s="75" t="str">
        <f>IFERROR(IF(B295&lt;&gt;"", IF(ISNUMBER(SEARCH("highrisk", LOWER(INDEX(Paste_Here!AP$2:AP$850, MATCH(B295, Paste_Here!A$2:A$850, 0))))), "High Risk", IF(ISNUMBER(SEARCH("lowrisk", LOWER(INDEX(Paste_Here!AP$2:AP$850, MATCH(B295, Paste_Here!A$2:A$850, 0))))), "Low Risk", IF(ISNUMBER(SEARCH("somerisk", LOWER(INDEX(Paste_Here!AP$2:AP$850, MATCH(B295, Paste_Here!A$2:A$850, 0))))), "Some Risk", IF(ISNUMBER(SEARCH("ot", LOWER(INDEX(Paste_Here!AP$2:AP$850, MATCH(B295, Paste_Here!A$2:A$850, 0))))), "OT", "")))), ""), "")</f>
        <v/>
      </c>
      <c r="EI295" s="66"/>
      <c r="EJ295" s="93"/>
      <c r="EK295" s="66"/>
      <c r="EL295" s="75" t="str">
        <f>IFERROR(IF(B295&lt;&gt;"", IF(AND(INDEX(Paste_Here!AQ$2:AQ$850, MATCH(B295, Paste_Here!A$2:A$850, 0))&lt;&gt;"", ISNUMBER(VALUE(INDEX(Paste_Here!AQ$2:AQ$850, MATCH(B295, Paste_Here!A$2:A$850, 0))))), INDEX(Paste_Here!AQ$2:AQ$850, MATCH(B295, Paste_Here!A$2:A$850, 0)), ""), ""), "")</f>
        <v/>
      </c>
      <c r="EM295" s="66"/>
      <c r="EN295" s="75" t="str">
        <f>IFERROR(IF(B295&lt;&gt;"", IF(ISNUMBER(SEARCH("highrisk", LOWER(INDEX(Paste_Here!AR$2:AR$850, MATCH(B295, Paste_Here!A$2:A$850, 0))))), "High Risk", IF(ISNUMBER(SEARCH("lowrisk", LOWER(INDEX(Paste_Here!AR$2:AR$850, MATCH(B295, Paste_Here!A$2:A$850, 0))))), "Low Risk", IF(ISNUMBER(SEARCH("somerisk", LOWER(INDEX(Paste_Here!AR$2:AR$850, MATCH(B295, Paste_Here!A$2:A$850, 0))))), "Some Risk", IF(ISNUMBER(SEARCH("ot", LOWER(INDEX(Paste_Here!AR$2:AR$850, MATCH(B295, Paste_Here!A$2:A$850, 0))))), "OT", "")))), ""), "")</f>
        <v/>
      </c>
      <c r="EO295" s="66"/>
      <c r="EP295" s="93"/>
      <c r="EQ295" s="66"/>
      <c r="ER295" s="75"/>
      <c r="ES295" s="66"/>
      <c r="ET295" s="75"/>
      <c r="EU295" s="66"/>
      <c r="EV295" s="66"/>
      <c r="EW295" s="75" t="str">
        <f t="shared" si="63"/>
        <v/>
      </c>
      <c r="EX295" s="66"/>
      <c r="EY295" s="75" t="str">
        <f>IFERROR(IF(B295&lt;&gt;"", IF(AND(INDEX(Paste_Here!Y$2:Y$850, MATCH(B295, Paste_Here!A$2:A$850, 0))&lt;&gt;"", ISNUMBER(VALUE(INDEX(Paste_Here!Y$2:Y$850, MATCH(B295, Paste_Here!A$2:A$850, 0))))), INDEX(Paste_Here!Y$2:Y$850, MATCH(B295, Paste_Here!A$2:A$850, 0)), ""), ""), "")</f>
        <v/>
      </c>
      <c r="EZ295" s="66"/>
      <c r="FA295" s="75" t="str">
        <f>IFERROR(IF(B295&lt;&gt;"", IF(ISNUMBER(SEARCH("highrisk", LOWER(INDEX(Paste_Here!Z$2:Z$850, MATCH(B295, Paste_Here!A$2:A$850, 0))))), "High Risk", IF(ISNUMBER(SEARCH("lowrisk", LOWER(INDEX(Paste_Here!Z$2:Z$850, MATCH(B295, Paste_Here!A$2:A$850, 0))))), "Low Risk", IF(ISNUMBER(SEARCH("somerisk", LOWER(INDEX(Paste_Here!Z$2:Z$850, MATCH(B295, Paste_Here!A$2:A$850, 0))))), "Some Risk", IF(ISNUMBER(SEARCH("ot", LOWER(INDEX(Paste_Here!Z$2:Z$850, MATCH(B295, Paste_Here!A$2:A$850, 0))))), "OT", "")))), ""), "")</f>
        <v/>
      </c>
      <c r="FB295" s="66"/>
      <c r="FC295" s="93"/>
      <c r="FD295" s="66"/>
      <c r="FE295" s="75" t="str">
        <f>IFERROR(IF(B295&lt;&gt;"", IF(AND(INDEX(Paste_Here!AA$2:AA$850, MATCH(B295, Paste_Here!A$2:A$850, 0))&lt;&gt;"", ISNUMBER(VALUE(INDEX(Paste_Here!AA$2:AA$850, MATCH(B295, Paste_Here!A$2:A$850, 0))))), INDEX(Paste_Here!AA$2:AA$850, MATCH(B295, Paste_Here!A$2:A$850, 0)), ""), ""), "")</f>
        <v/>
      </c>
      <c r="FF295" s="66"/>
      <c r="FG295" s="75" t="str">
        <f>IFERROR(IF(B295&lt;&gt;"", IF(ISNUMBER(SEARCH("highrisk", LOWER(INDEX(Paste_Here!AB$2:AB$850, MATCH(B295, Paste_Here!A$2:A$850, 0))))), "High Risk", IF(ISNUMBER(SEARCH("lowrisk", LOWER(INDEX(Paste_Here!AB$2:AB$850, MATCH(B295, Paste_Here!A$2:A$850, 0))))), "Low Risk", IF(ISNUMBER(SEARCH("somerisk", LOWER(INDEX(Paste_Here!AB$2:AB$850, MATCH(B295, Paste_Here!A$2:A$850, 0))))), "Some Risk", IF(ISNUMBER(SEARCH("ot", LOWER(INDEX(Paste_Here!AB$2:AB$850, MATCH(B295, Paste_Here!A$2:A$850, 0))))), "OT", "")))), ""), "")</f>
        <v/>
      </c>
      <c r="FH295" s="66"/>
      <c r="FI295" s="93"/>
      <c r="FJ295" s="66"/>
      <c r="FK295" s="75"/>
      <c r="FL295" s="66"/>
      <c r="FM295" s="75"/>
      <c r="FN295" s="66"/>
      <c r="FO295" s="66"/>
      <c r="FP295" s="75" t="str">
        <f t="shared" si="58"/>
        <v/>
      </c>
      <c r="FQ295" s="66"/>
      <c r="FR295" s="75" t="str">
        <f>IFERROR(IF(B295&lt;&gt;"", IF(ISNUMBER(SEARCH("s", LOWER(INDEX(Paste_Here!L$2:L$850, MATCH(B295, Paste_Here!A$2:A$850, 0))))), "Yes", IF(INDEX(Paste_Here!L$2:L$850, MATCH(B295, Paste_Here!A$2:A$850, 0))&lt;&gt;"", "No", "")), ""), "")</f>
        <v/>
      </c>
      <c r="FS295" s="66"/>
      <c r="FT295" s="75" t="str">
        <f>IFERROR(IF(B295&lt;&gt;"", IF(ISNUMBER(SEARCH("yes", LOWER(INDEX(Paste_Here!F$2:F$850, MATCH(B295, Paste_Here!A$2:A$850, 0))))), "Yes", IF(ISNUMBER(SEARCH("no", LOWER(INDEX(Paste_Here!F$2:F$850, MATCH(B295, Paste_Here!A$2:A$850, 0))))), "No", "")), ""), "")</f>
        <v/>
      </c>
      <c r="FU295" s="66"/>
      <c r="FV295" s="75" t="str">
        <f>IFERROR(IF(B295&lt;&gt;"", IF(ISNUMBER(SEARCH("english language learner", LOWER(INDEX(Paste_Here!C$2:C$850, MATCH(B295, Paste_Here!A$2:A$850, 0))))), "Yes", ""), ""), "")</f>
        <v/>
      </c>
      <c r="FW295" s="66"/>
      <c r="FX295" s="75" t="str">
        <f>IFERROR(IF(B295&lt;&gt;"", IF(OR(ISNUMBER(SEARCH("b", LOWER(INDEX(Paste_Here!J$2:J$850, MATCH(B295, Paste_Here!A$2:A$850, 0))))), ISNUMBER(SEARCH("h", LOWER(INDEX(Paste_Here!J$2:J$850, MATCH(B295, Paste_Here!A$2:A$850, 0))))), ISNUMBER(SEARCH("i", LOWER(INDEX(Paste_Here!J$2:J$850, MATCH(B295, Paste_Here!A$2:A$850, 0)))))), "Yes", IF(INDEX(Paste_Here!J$2:J$850, MATCH(B295, Paste_Here!A$2:A$850, 0))&lt;&gt;"", "No", "")), ""), "")</f>
        <v/>
      </c>
      <c r="FY295" s="66"/>
      <c r="FZ295" s="75" t="str">
        <f>IFERROR(IF(B295&lt;&gt;"", IF(ISNUMBER(SEARCH("yes", LOWER(INDEX(Paste_Here!K$2:K$850, MATCH(B295, Paste_Here!A$2:A$850, 0))))), "Yes", IF(ISNUMBER(SEARCH("no", LOWER(INDEX(Paste_Here!K$2:K$850, MATCH(B295, Paste_Here!A$2:A$850, 0))))), "No", "")), ""), "")</f>
        <v/>
      </c>
      <c r="GA295" s="66"/>
      <c r="GB295" s="75" t="str">
        <f>IFERROR(IF(B295&lt;&gt;"", IF(ISNUMBER(SEARCH("transitional 2", LOWER(INDEX(Paste_Here!C$2:C$850, MATCH(B295, Paste_Here!A$2:A$850, 0))))), "T2",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GC295" s="66"/>
      <c r="GD295" s="75"/>
      <c r="GE295" s="66"/>
      <c r="GF295" s="75"/>
      <c r="GG295" s="66"/>
      <c r="GH295" s="75"/>
      <c r="GI295" s="66"/>
      <c r="GK295" s="1" t="str" cm="1">
        <f t="array" ref="GK295">IFERROR(INDEX(Paste_Here!$B$2:$B$850, MATCH(0, COUNTIF(GK$4:GK294, Paste_Here!$B$2:$B$850) + IF(Paste_Here!$B$2:$B$850="", 1, 0), 0)), "")</f>
        <v/>
      </c>
      <c r="GL295" s="1" t="str">
        <f>IF(GK295&lt;&gt;"", INDEX(Paste_Here!$A$2:$A$850, MATCH(GK295, Paste_Here!$B$2:$B$850, 0)), "")</f>
        <v/>
      </c>
      <c r="GM295" s="1" t="str">
        <f t="shared" si="64"/>
        <v/>
      </c>
      <c r="GN295" s="1" t="str" cm="1">
        <f t="array" ref="GN295">IFERROR(INDEX($GM$5:$GM$850, MATCH(SMALL(IF($GM$5:$GM$850&lt;&gt;"", COUNTIF($GM$5:$GM$850, "&lt;"&amp;$GM$5:$GM$850)+1), ROW()-ROW($GN$5)+1), COUNTIF($GM$5:$GM$850, "&lt;"&amp;$GM$5:$GM$850)+1, 0)), "")</f>
        <v/>
      </c>
    </row>
    <row r="296" spans="1:196">
      <c r="A296" s="66"/>
      <c r="B296" s="75" t="str">
        <f t="shared" si="52"/>
        <v/>
      </c>
      <c r="C296" s="66"/>
      <c r="D296" s="75" t="str">
        <f>IFERROR(IF(AND(INDEX(Paste_Here!N$2:N$850, MATCH(B296, Paste_Here!A$2:A$850, 0)) = ""), "", IF(UPPER(INDEX(Paste_Here!N$2:N$850, MATCH(B296, Paste_Here!A$2:A$850, 0))) = "YES", "Yes", IF(UPPER(INDEX(Paste_Here!N$2:N$850, MATCH(B296, Paste_Here!A$2:A$850, 0))) = "NO", "No", ""))), "")</f>
        <v/>
      </c>
      <c r="E296" s="66"/>
      <c r="F296" s="75" t="str">
        <f t="shared" si="59"/>
        <v/>
      </c>
      <c r="G296" s="66"/>
      <c r="H296" s="75" t="str">
        <f t="shared" si="60"/>
        <v/>
      </c>
      <c r="I296" s="66"/>
      <c r="J296" s="75" t="str">
        <f t="shared" si="61"/>
        <v/>
      </c>
      <c r="K296" s="66"/>
      <c r="L296" s="75"/>
      <c r="M296" s="66"/>
      <c r="N296" s="75" t="str">
        <f>IFERROR(IF(B296&lt;&gt;"", IF(AND(INDEX(Paste_Here!AW$2:AW$850, MATCH(B296, Paste_Here!A$2:A$850, 0))&lt;&gt;"", ISNUMBER(VALUE(INDEX(Paste_Here!AW$2:AW$850, MATCH(B296, Paste_Here!A$2:A$850, 0))))), INDEX(Paste_Here!AW$2:AW$850, MATCH(B296, Paste_Here!A$2:A$850, 0)), ""), ""), "")</f>
        <v/>
      </c>
      <c r="O296" s="66"/>
      <c r="P296" s="75" t="str">
        <f>IFERROR(IF(B296&lt;&gt;"", IF(AND(INDEX(Paste_Here!AX$2:AX$850, MATCH(B296, Paste_Here!A$2:A$850, 0))&lt;&gt;"", ISNUMBER(VALUE(INDEX(Paste_Here!AX$2:AX$850, MATCH(B296, Paste_Here!A$2:A$850, 0))))), INDEX(Paste_Here!AX$2:AX$850, MATCH(B296, Paste_Here!A$2:A$850, 0)), ""), ""), "")</f>
        <v/>
      </c>
      <c r="Q296" s="66"/>
      <c r="R296" s="75" t="str">
        <f>IFERROR(IF(B296&lt;&gt;"", IF(AND(INDEX(Paste_Here!AU$2:AU$850, MATCH(B296, Paste_Here!A$2:A$850, 0))&lt;&gt;"", ISNUMBER(VALUE(INDEX(Paste_Here!AU$2:AU$850, MATCH(B296, Paste_Here!A$2:A$850, 0))))), INDEX(Paste_Here!AU$2:AU$850, MATCH(B296, Paste_Here!A$2:A$850, 0)), ""), ""), "")</f>
        <v/>
      </c>
      <c r="S296" s="66"/>
      <c r="T296" s="75" t="str">
        <f>IFERROR(IF(B296&lt;&gt;"", IF(AND(INDEX(Paste_Here!AV$2:AV$850, MATCH(B296, Paste_Here!A$2:A$850, 0))&lt;&gt;"", ISNUMBER(VALUE(INDEX(Paste_Here!AV$2:AV$850, MATCH(B296, Paste_Here!A$2:A$850, 0))))), INDEX(Paste_Here!AV$2:AV$850, MATCH(B296, Paste_Here!A$2:A$850, 0)), ""), ""), "")</f>
        <v/>
      </c>
      <c r="U296" s="66"/>
      <c r="W296" s="66"/>
      <c r="Y296" s="66"/>
      <c r="Z296" s="66"/>
      <c r="AA296" s="75" t="str">
        <f t="shared" si="53"/>
        <v/>
      </c>
      <c r="AB296" s="66"/>
      <c r="AC296" s="75"/>
      <c r="AD296" s="66"/>
      <c r="AE296" s="98"/>
      <c r="AF296" s="66"/>
      <c r="AG296" s="75"/>
      <c r="AH296" s="66"/>
      <c r="AI296" s="75" t="str">
        <f>IFERROR(IF(B296&lt;&gt;"", IF(AND(INDEX(Paste_Here!AC$2:AC$850, MATCH(B296, Paste_Here!A$2:A$850, 0))&lt;&gt;"", ISNUMBER(VALUE(INDEX(Paste_Here!AC$2:AC$850, MATCH(B296, Paste_Here!A$2:A$850, 0))))), INDEX(Paste_Here!AC$2:AC$850, MATCH(B296, Paste_Here!A$2:A$850, 0)), ""), ""), "")</f>
        <v/>
      </c>
      <c r="AJ296" s="66"/>
      <c r="AK296" s="75" t="str">
        <f>IFERROR(IF(B296&lt;&gt;"", IF(ISNUMBER(SEARCH("highrisk", LOWER(INDEX(Paste_Here!AD$2:AD$850, MATCH(B296, Paste_Here!A$2:A$850, 0))))), "High Risk", IF(ISNUMBER(SEARCH("lowrisk", LOWER(INDEX(Paste_Here!AD$2:AD$850, MATCH(B296, Paste_Here!A$2:A$850, 0))))), "Low Risk", IF(ISNUMBER(SEARCH("somerisk", LOWER(INDEX(Paste_Here!AD$2:AD$850, MATCH(B296, Paste_Here!A$2:A$850, 0))))), "Some Risk", IF(ISNUMBER(SEARCH("ot", LOWER(INDEX(Paste_Here!AD$2:AD$850, MATCH(B296, Paste_Here!A$2:A$850, 0))))), "OT", "")))), ""), "")</f>
        <v/>
      </c>
      <c r="AL296" s="66"/>
      <c r="AM296" s="75"/>
      <c r="AN296" s="66"/>
      <c r="AO296" s="75" t="str">
        <f>IFERROR(IF(B296&lt;&gt;"", IF(AND(INDEX(Paste_Here!M$2:M$850, MATCH(B296, Paste_Here!A$2:A$850, 0))&lt;&gt;"", ISNUMBER(VALUE(INDEX(Paste_Here!M$2:M$850, MATCH(B296, Paste_Here!A$2:A$850, 0))))), INDEX(Paste_Here!M$2:M$850, MATCH(B296, Paste_Here!A$2:A$850, 0)), ""), ""), "")</f>
        <v/>
      </c>
      <c r="AP296" s="66"/>
      <c r="AQ296" s="75" t="str">
        <f>IFERROR(IF(B296&lt;&gt;"", IF(ISNUMBER(SEARCH("highrisk", LOWER(INDEX(Paste_Here!N$2:N$850, MATCH(B296, Paste_Here!A$2:A$850, 0))))), "High Risk", IF(ISNUMBER(SEARCH("lowrisk", LOWER(INDEX(Paste_Here!N$2:N$850, MATCH(B296, Paste_Here!A$2:A$850, 0))))), "Low Risk", IF(ISNUMBER(SEARCH("somerisk", LOWER(INDEX(Paste_Here!N$2:N$850, MATCH(B296, Paste_Here!A$2:A$850, 0))))), "Some Risk", IF(ISNUMBER(SEARCH("ot", LOWER(INDEX(Paste_Here!N$2:N$850, MATCH(B296, Paste_Here!A$2:A$850, 0))))), "OT", "")))), ""), "")</f>
        <v/>
      </c>
      <c r="AT296" s="66"/>
      <c r="AU296" s="103"/>
      <c r="AV296" s="66"/>
      <c r="AW296" s="66"/>
      <c r="AX296" s="75" t="str">
        <f t="shared" si="54"/>
        <v/>
      </c>
      <c r="AY296" s="66"/>
      <c r="AZ296" s="75"/>
      <c r="BA296" s="66"/>
      <c r="BB296" s="75"/>
      <c r="BC296" s="66"/>
      <c r="BD296" s="75"/>
      <c r="BE296" s="66"/>
      <c r="BF296" s="75" t="str">
        <f>IFERROR(IF(B296&lt;&gt;"", IF(AND(INDEX(Paste_Here!AE$2:AE$850, MATCH(B296, Paste_Here!A$2:A$850, 0))&lt;&gt;"", ISNUMBER(VALUE(INDEX(Paste_Here!AE$2:AE$850, MATCH(B296, Paste_Here!A$2:A$850, 0))))), INDEX(Paste_Here!AE$2:AE$850, MATCH(B296, Paste_Here!A$2:A$850, 0)), ""), ""), "")</f>
        <v/>
      </c>
      <c r="BG296" s="66"/>
      <c r="BH296" s="75" t="str">
        <f>IFERROR(IF(B296&lt;&gt;"", IF(ISNUMBER(SEARCH("highrisk", LOWER(INDEX(Paste_Here!AF$2:AF$850, MATCH(B296, Paste_Here!A$2:A$850, 0))))), "High Risk", IF(ISNUMBER(SEARCH("lowrisk", LOWER(INDEX(Paste_Here!AF$2:AF$850, MATCH(B296, Paste_Here!A$2:A$850, 0))))), "Low Risk", IF(ISNUMBER(SEARCH("somerisk", LOWER(INDEX(Paste_Here!AF$2:AF$850, MATCH(B296, Paste_Here!A$2:A$850, 0))))), "Some Risk", IF(ISNUMBER(SEARCH("ot", LOWER(INDEX(Paste_Here!AF$2:AF$850, MATCH(B296, Paste_Here!A$2:A$850, 0))))), "OT", "")))), ""), "")</f>
        <v/>
      </c>
      <c r="BI296" s="66"/>
      <c r="BJ296" s="75"/>
      <c r="BK296" s="66"/>
      <c r="BL296" s="75" t="str">
        <f>IFERROR(IF(B296&lt;&gt;"", IF(AND(INDEX(Paste_Here!O$2:O$850, MATCH(B296, Paste_Here!A$2:A$850, 0))&lt;&gt;"", ISNUMBER(VALUE(INDEX(Paste_Here!O$2:O$850, MATCH(B296, Paste_Here!A$2:A$850, 0))))), INDEX(Paste_Here!O$2:O$850, MATCH(B296, Paste_Here!A$2:A$850, 0)), ""), ""), "")</f>
        <v/>
      </c>
      <c r="BM296" s="66"/>
      <c r="BN296" s="75" t="str">
        <f>IFERROR(IF(B296&lt;&gt;"", IF(ISNUMBER(SEARCH("highrisk", LOWER(INDEX(Paste_Here!P$2:P$850, MATCH(B296, Paste_Here!A$2:A$850, 0))))), "High Risk", IF(ISNUMBER(SEARCH("lowrisk", LOWER(INDEX(Paste_Here!P$2:P$850, MATCH(B296, Paste_Here!A$2:A$850, 0))))), "Low Risk", IF(ISNUMBER(SEARCH("somerisk", LOWER(INDEX(Paste_Here!P$2:P$850, MATCH(B296, Paste_Here!A$2:A$850, 0))))), "Some Risk", IF(ISNUMBER(SEARCH("ot", LOWER(INDEX(Paste_Here!P$2:P$850, MATCH(B296, Paste_Here!A$2:A$850, 0))))), "OT", "")))), ""), "")</f>
        <v/>
      </c>
      <c r="BQ296" s="66"/>
      <c r="BR296" s="75"/>
      <c r="BS296" s="66"/>
      <c r="BT296" s="66"/>
      <c r="BU296" s="75" t="str">
        <f t="shared" si="55"/>
        <v/>
      </c>
      <c r="BV296" s="66"/>
      <c r="BW296" s="75"/>
      <c r="BX296" s="66"/>
      <c r="BY296" s="75"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BZ296" s="66"/>
      <c r="CA296" s="75"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CB296" s="66"/>
      <c r="CC296" s="75"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CD296" s="66"/>
      <c r="CE296" s="75"/>
      <c r="CF296" s="66"/>
      <c r="CK296" s="75"/>
      <c r="CL296" s="66"/>
      <c r="CM296" s="75"/>
      <c r="CN296" s="66"/>
      <c r="CO296" s="75"/>
      <c r="CP296" s="66"/>
      <c r="CQ296" s="66"/>
      <c r="CR296" s="75" t="str">
        <f t="shared" si="56"/>
        <v/>
      </c>
      <c r="CS296" s="66"/>
      <c r="CT296" s="75"/>
      <c r="CU296" s="66"/>
      <c r="CV296" s="75"/>
      <c r="CW296" s="66"/>
      <c r="CX296" s="75"/>
      <c r="CY296" s="66"/>
      <c r="CZ296" s="75"/>
      <c r="DA296" s="66"/>
      <c r="DB296" s="75" t="str">
        <f>IFERROR(IF(B296&lt;&gt;"", IF(AND(INDEX(Paste_Here!AK$2:AK$850, MATCH(B296, Paste_Here!A$2:A$850, 0))&lt;&gt;"", ISNUMBER(VALUE(INDEX(Paste_Here!AK$2:AK$850, MATCH(B296, Paste_Here!A$2:A$850, 0))))), INDEX(Paste_Here!AK$2:AK$850, MATCH(B296, Paste_Here!A$2:A$850, 0)), ""), ""), "")</f>
        <v/>
      </c>
      <c r="DC296" s="66"/>
      <c r="DD296" s="75" t="str">
        <f>IFERROR(IF(B296&lt;&gt;"", IF(ISNUMBER(SEARCH("highrisk", LOWER(INDEX(Paste_Here!AL$2:AL$850, MATCH(B296, Paste_Here!A$2:A$850, 0))))), "High Risk", IF(ISNUMBER(SEARCH("lowrisk", LOWER(INDEX(Paste_Here!AL$2:AL$850, MATCH(B296, Paste_Here!A$2:A$850, 0))))), "Low Risk", IF(ISNUMBER(SEARCH("somerisk", LOWER(INDEX(Paste_Here!AL$2:AL$850, MATCH(B296, Paste_Here!A$2:A$850, 0))))), "Some Risk", IF(ISNUMBER(SEARCH("ot", LOWER(INDEX(Paste_Here!AL$2:AL$850, MATCH(B296, Paste_Here!A$2:A$850, 0))))), "OT", "")))), ""), "")</f>
        <v/>
      </c>
      <c r="DE296" s="66"/>
      <c r="DF296" s="75" t="str">
        <f>IFERROR(IF(B296&lt;&gt;"", IF(AND(INDEX(Paste_Here!AM$2:AM$850, MATCH(B296, Paste_Here!A$2:A$850, 0))&lt;&gt;"", ISNUMBER(VALUE(INDEX(Paste_Here!AM$2:AM$850, MATCH(B296, Paste_Here!A$2:A$850, 0))))), INDEX(Paste_Here!AM$2:AM$850, MATCH(B296, Paste_Here!A$2:A$850, 0)), ""), ""), "")</f>
        <v/>
      </c>
      <c r="DG296" s="66"/>
      <c r="DH296" s="75" t="str">
        <f>IFERROR(IF(B296&lt;&gt;"", IF(ISNUMBER(SEARCH("highrisk", LOWER(INDEX(Paste_Here!AN$2:AN$850, MATCH(B296, Paste_Here!A$2:A$850, 0))))), "High Risk", IF(ISNUMBER(SEARCH("lowrisk", LOWER(INDEX(Paste_Here!AN$2:AN$850, MATCH(B296, Paste_Here!A$2:A$850, 0))))), "Low Risk", IF(ISNUMBER(SEARCH("somerisk", LOWER(INDEX(Paste_Here!AN$2:AN$850, MATCH(B296, Paste_Here!A$2:A$850, 0))))), "Some Risk", IF(ISNUMBER(SEARCH("ot", LOWER(INDEX(Paste_Here!AN$2:AN$850, MATCH(B296, Paste_Here!A$2:A$850, 0))))), "OT", "")))), ""), "")</f>
        <v/>
      </c>
      <c r="DI296" s="66"/>
      <c r="DJ296" s="66"/>
      <c r="DK296" s="75" t="str">
        <f t="shared" si="57"/>
        <v/>
      </c>
      <c r="DL296" s="66"/>
      <c r="DM296" s="75" t="str">
        <f>IFERROR(IF(B296&lt;&gt;"", IF(AND(INDEX(Paste_Here!Q$2:Q$850, MATCH(B296, Paste_Here!A$2:A$850, 0))&lt;&gt;"", ISNUMBER(VALUE(INDEX(Paste_Here!Q$2:Q$850, MATCH(B296, Paste_Here!A$2:A$850, 0))))), INDEX(Paste_Here!Q$2:Q$850, MATCH(B296, Paste_Here!A$2:A$850, 0)), ""), ""), "")</f>
        <v/>
      </c>
      <c r="DN296" s="66"/>
      <c r="DO296" s="75" t="str">
        <f>IFERROR(IF(B296&lt;&gt;"", IF(ISNUMBER(SEARCH("highrisk", LOWER(INDEX(Paste_Here!R$2:R$850, MATCH(B296, Paste_Here!A$2:A$850, 0))))), "High Risk", IF(ISNUMBER(SEARCH("lowrisk", LOWER(INDEX(Paste_Here!R$2:R$850, MATCH(B296, Paste_Here!A$2:A$850, 0))))), "Low Risk", IF(ISNUMBER(SEARCH("somerisk", LOWER(INDEX(Paste_Here!R$2:R$850, MATCH(B296, Paste_Here!A$2:A$850, 0))))), "Some Risk", IF(ISNUMBER(SEARCH("ot", LOWER(INDEX(Paste_Here!R$2:R$850, MATCH(B296, Paste_Here!A$2:A$850, 0))))), "OT", "")))), ""), "")</f>
        <v/>
      </c>
      <c r="DP296" s="66"/>
      <c r="DQ296" s="93" t="str">
        <f>IFERROR(IF(B296&lt;&gt;"", IF(AND(INDEX(Paste_Here!S$2:S$850, MATCH(B296, Paste_Here!A$2:A$850, 0))&lt;&gt;"", ISNUMBER(VALUE(INDEX(Paste_Here!S$2:S$850, MATCH(B296, Paste_Here!A$2:A$850, 0))))), INDEX(Paste_Here!S$2:S$850, MATCH(B296, Paste_Here!A$2:A$850, 0)), ""), ""), "")</f>
        <v/>
      </c>
      <c r="DR296" s="66"/>
      <c r="DS296" s="75"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IF(ISNUMBER(SEARCH("ot", LOWER(INDEX(Paste_Here!T$2:T$850, MATCH(B296, Paste_Here!A$2:A$850, 0))))), "OT", "")))), ""), "")</f>
        <v/>
      </c>
      <c r="DT296" s="66"/>
      <c r="DU296" s="75" t="str">
        <f>IFERROR(IF(B296&lt;&gt;"", IF(AND(INDEX(Paste_Here!U$2:U$850, MATCH(B296, Paste_Here!A$2:A$850, 0))&lt;&gt;"", ISNUMBER(VALUE(INDEX(Paste_Here!U$2:U$850, MATCH(B296, Paste_Here!A$2:A$850, 0))))), INDEX(Paste_Here!U$2:U$850, MATCH(B296, Paste_Here!A$2:A$850, 0)), ""), ""), "")</f>
        <v/>
      </c>
      <c r="DV296" s="66"/>
      <c r="DW296" s="93" t="str">
        <f>IFERROR(IF(B296&lt;&gt;"", IF(ISNUMBER(SEARCH("highrisk", LOWER(INDEX(Paste_Here!V$2:V$850, MATCH(B296, Paste_Here!A$2:A$850, 0))))), "High Risk", IF(ISNUMBER(SEARCH("lowrisk", LOWER(INDEX(Paste_Here!V$2:V$850, MATCH(B296, Paste_Here!A$2:A$850, 0))))), "Low Risk", IF(ISNUMBER(SEARCH("somerisk", LOWER(INDEX(Paste_Here!V$2:V$850, MATCH(B296, Paste_Here!A$2:A$850, 0))))), "Some Risk", IF(ISNUMBER(SEARCH("ot", LOWER(INDEX(Paste_Here!V$2:V$850, MATCH(B296, Paste_Here!A$2:A$850, 0))))), "OT", "")))), ""), "")</f>
        <v/>
      </c>
      <c r="DX296" s="66"/>
      <c r="DY296" s="75" t="str">
        <f>IFERROR(IF(B296&lt;&gt;"", IF(AND(INDEX(Paste_Here!W$2:W$850, MATCH(B296, Paste_Here!A$2:A$850, 0))&lt;&gt;"", ISNUMBER(VALUE(INDEX(Paste_Here!W$2:W$850, MATCH(B296, Paste_Here!A$2:A$850, 0))))), INDEX(Paste_Here!W$2:W$850, MATCH(B296, Paste_Here!A$2:A$850, 0)), ""), ""), "")</f>
        <v/>
      </c>
      <c r="DZ296" s="66"/>
      <c r="EA296" s="75" t="str">
        <f>IFERROR(IF(B296&lt;&gt;"", IF(ISNUMBER(SEARCH("highrisk", LOWER(INDEX(Paste_Here!X$2:X$850, MATCH(B296, Paste_Here!A$2:A$850, 0))))), "High Risk", IF(ISNUMBER(SEARCH("lowrisk", LOWER(INDEX(Paste_Here!X$2:X$850, MATCH(B296, Paste_Here!A$2:A$850, 0))))), "Low Risk", IF(ISNUMBER(SEARCH("somerisk", LOWER(INDEX(Paste_Here!X$2:X$850, MATCH(B296, Paste_Here!A$2:A$850, 0))))), "Some Risk", IF(ISNUMBER(SEARCH("ot", LOWER(INDEX(Paste_Here!X$2:X$850, MATCH(B296, Paste_Here!A$2:A$850, 0))))), "OT", "")))), ""), "")</f>
        <v/>
      </c>
      <c r="EB296" s="66"/>
      <c r="EC296" s="66"/>
      <c r="ED296" s="75" t="str">
        <f t="shared" si="62"/>
        <v/>
      </c>
      <c r="EE296" s="66"/>
      <c r="EF296" s="75" t="str">
        <f>IFERROR(IF(B296&lt;&gt;"", IF(AND(INDEX(Paste_Here!AO$2:AO$850, MATCH(B296, Paste_Here!A$2:A$850, 0))&lt;&gt;"", ISNUMBER(VALUE(INDEX(Paste_Here!AO$2:AO$850, MATCH(B296, Paste_Here!A$2:A$850, 0))))), INDEX(Paste_Here!AO$2:AO$850, MATCH(B296, Paste_Here!A$2:A$850, 0)), ""), ""), "")</f>
        <v/>
      </c>
      <c r="EG296" s="66"/>
      <c r="EH296" s="75" t="str">
        <f>IFERROR(IF(B296&lt;&gt;"", IF(ISNUMBER(SEARCH("highrisk", LOWER(INDEX(Paste_Here!AP$2:AP$850, MATCH(B296, Paste_Here!A$2:A$850, 0))))), "High Risk", IF(ISNUMBER(SEARCH("lowrisk", LOWER(INDEX(Paste_Here!AP$2:AP$850, MATCH(B296, Paste_Here!A$2:A$850, 0))))), "Low Risk", IF(ISNUMBER(SEARCH("somerisk", LOWER(INDEX(Paste_Here!AP$2:AP$850, MATCH(B296, Paste_Here!A$2:A$850, 0))))), "Some Risk", IF(ISNUMBER(SEARCH("ot", LOWER(INDEX(Paste_Here!AP$2:AP$850, MATCH(B296, Paste_Here!A$2:A$850, 0))))), "OT", "")))), ""), "")</f>
        <v/>
      </c>
      <c r="EI296" s="66"/>
      <c r="EJ296" s="93"/>
      <c r="EK296" s="66"/>
      <c r="EL296" s="75" t="str">
        <f>IFERROR(IF(B296&lt;&gt;"", IF(AND(INDEX(Paste_Here!AQ$2:AQ$850, MATCH(B296, Paste_Here!A$2:A$850, 0))&lt;&gt;"", ISNUMBER(VALUE(INDEX(Paste_Here!AQ$2:AQ$850, MATCH(B296, Paste_Here!A$2:A$850, 0))))), INDEX(Paste_Here!AQ$2:AQ$850, MATCH(B296, Paste_Here!A$2:A$850, 0)), ""), ""), "")</f>
        <v/>
      </c>
      <c r="EM296" s="66"/>
      <c r="EN296" s="75" t="str">
        <f>IFERROR(IF(B296&lt;&gt;"", IF(ISNUMBER(SEARCH("highrisk", LOWER(INDEX(Paste_Here!AR$2:AR$850, MATCH(B296, Paste_Here!A$2:A$850, 0))))), "High Risk", IF(ISNUMBER(SEARCH("lowrisk", LOWER(INDEX(Paste_Here!AR$2:AR$850, MATCH(B296, Paste_Here!A$2:A$850, 0))))), "Low Risk", IF(ISNUMBER(SEARCH("somerisk", LOWER(INDEX(Paste_Here!AR$2:AR$850, MATCH(B296, Paste_Here!A$2:A$850, 0))))), "Some Risk", IF(ISNUMBER(SEARCH("ot", LOWER(INDEX(Paste_Here!AR$2:AR$850, MATCH(B296, Paste_Here!A$2:A$850, 0))))), "OT", "")))), ""), "")</f>
        <v/>
      </c>
      <c r="EO296" s="66"/>
      <c r="EP296" s="93"/>
      <c r="EQ296" s="66"/>
      <c r="ER296" s="75"/>
      <c r="ES296" s="66"/>
      <c r="ET296" s="75"/>
      <c r="EU296" s="66"/>
      <c r="EV296" s="66"/>
      <c r="EW296" s="75" t="str">
        <f t="shared" si="63"/>
        <v/>
      </c>
      <c r="EX296" s="66"/>
      <c r="EY296" s="75" t="str">
        <f>IFERROR(IF(B296&lt;&gt;"", IF(AND(INDEX(Paste_Here!Y$2:Y$850, MATCH(B296, Paste_Here!A$2:A$850, 0))&lt;&gt;"", ISNUMBER(VALUE(INDEX(Paste_Here!Y$2:Y$850, MATCH(B296, Paste_Here!A$2:A$850, 0))))), INDEX(Paste_Here!Y$2:Y$850, MATCH(B296, Paste_Here!A$2:A$850, 0)), ""), ""), "")</f>
        <v/>
      </c>
      <c r="EZ296" s="66"/>
      <c r="FA296" s="75" t="str">
        <f>IFERROR(IF(B296&lt;&gt;"", IF(ISNUMBER(SEARCH("highrisk", LOWER(INDEX(Paste_Here!Z$2:Z$850, MATCH(B296, Paste_Here!A$2:A$850, 0))))), "High Risk", IF(ISNUMBER(SEARCH("lowrisk", LOWER(INDEX(Paste_Here!Z$2:Z$850, MATCH(B296, Paste_Here!A$2:A$850, 0))))), "Low Risk", IF(ISNUMBER(SEARCH("somerisk", LOWER(INDEX(Paste_Here!Z$2:Z$850, MATCH(B296, Paste_Here!A$2:A$850, 0))))), "Some Risk", IF(ISNUMBER(SEARCH("ot", LOWER(INDEX(Paste_Here!Z$2:Z$850, MATCH(B296, Paste_Here!A$2:A$850, 0))))), "OT", "")))), ""), "")</f>
        <v/>
      </c>
      <c r="FB296" s="66"/>
      <c r="FC296" s="93"/>
      <c r="FD296" s="66"/>
      <c r="FE296" s="75" t="str">
        <f>IFERROR(IF(B296&lt;&gt;"", IF(AND(INDEX(Paste_Here!AA$2:AA$850, MATCH(B296, Paste_Here!A$2:A$850, 0))&lt;&gt;"", ISNUMBER(VALUE(INDEX(Paste_Here!AA$2:AA$850, MATCH(B296, Paste_Here!A$2:A$850, 0))))), INDEX(Paste_Here!AA$2:AA$850, MATCH(B296, Paste_Here!A$2:A$850, 0)), ""), ""), "")</f>
        <v/>
      </c>
      <c r="FF296" s="66"/>
      <c r="FG296" s="75" t="str">
        <f>IFERROR(IF(B296&lt;&gt;"", IF(ISNUMBER(SEARCH("highrisk", LOWER(INDEX(Paste_Here!AB$2:AB$850, MATCH(B296, Paste_Here!A$2:A$850, 0))))), "High Risk", IF(ISNUMBER(SEARCH("lowrisk", LOWER(INDEX(Paste_Here!AB$2:AB$850, MATCH(B296, Paste_Here!A$2:A$850, 0))))), "Low Risk", IF(ISNUMBER(SEARCH("somerisk", LOWER(INDEX(Paste_Here!AB$2:AB$850, MATCH(B296, Paste_Here!A$2:A$850, 0))))), "Some Risk", IF(ISNUMBER(SEARCH("ot", LOWER(INDEX(Paste_Here!AB$2:AB$850, MATCH(B296, Paste_Here!A$2:A$850, 0))))), "OT", "")))), ""), "")</f>
        <v/>
      </c>
      <c r="FH296" s="66"/>
      <c r="FI296" s="93"/>
      <c r="FJ296" s="66"/>
      <c r="FK296" s="75"/>
      <c r="FL296" s="66"/>
      <c r="FM296" s="75"/>
      <c r="FN296" s="66"/>
      <c r="FO296" s="66"/>
      <c r="FP296" s="75" t="str">
        <f t="shared" si="58"/>
        <v/>
      </c>
      <c r="FQ296" s="66"/>
      <c r="FR296" s="75" t="str">
        <f>IFERROR(IF(B296&lt;&gt;"", IF(ISNUMBER(SEARCH("s", LOWER(INDEX(Paste_Here!L$2:L$850, MATCH(B296, Paste_Here!A$2:A$850, 0))))), "Yes", IF(INDEX(Paste_Here!L$2:L$850, MATCH(B296, Paste_Here!A$2:A$850, 0))&lt;&gt;"", "No", "")), ""), "")</f>
        <v/>
      </c>
      <c r="FS296" s="66"/>
      <c r="FT296" s="75" t="str">
        <f>IFERROR(IF(B296&lt;&gt;"", IF(ISNUMBER(SEARCH("yes", LOWER(INDEX(Paste_Here!F$2:F$850, MATCH(B296, Paste_Here!A$2:A$850, 0))))), "Yes", IF(ISNUMBER(SEARCH("no", LOWER(INDEX(Paste_Here!F$2:F$850, MATCH(B296, Paste_Here!A$2:A$850, 0))))), "No", "")), ""), "")</f>
        <v/>
      </c>
      <c r="FU296" s="66"/>
      <c r="FV296" s="75" t="str">
        <f>IFERROR(IF(B296&lt;&gt;"", IF(ISNUMBER(SEARCH("english language learner", LOWER(INDEX(Paste_Here!C$2:C$850, MATCH(B296, Paste_Here!A$2:A$850, 0))))), "Yes", ""), ""), "")</f>
        <v/>
      </c>
      <c r="FW296" s="66"/>
      <c r="FX296" s="75" t="str">
        <f>IFERROR(IF(B296&lt;&gt;"", IF(OR(ISNUMBER(SEARCH("b", LOWER(INDEX(Paste_Here!J$2:J$850, MATCH(B296, Paste_Here!A$2:A$850, 0))))), ISNUMBER(SEARCH("h", LOWER(INDEX(Paste_Here!J$2:J$850, MATCH(B296, Paste_Here!A$2:A$850, 0))))), ISNUMBER(SEARCH("i", LOWER(INDEX(Paste_Here!J$2:J$850, MATCH(B296, Paste_Here!A$2:A$850, 0)))))), "Yes", IF(INDEX(Paste_Here!J$2:J$850, MATCH(B296, Paste_Here!A$2:A$850, 0))&lt;&gt;"", "No", "")), ""), "")</f>
        <v/>
      </c>
      <c r="FY296" s="66"/>
      <c r="FZ296" s="75" t="str">
        <f>IFERROR(IF(B296&lt;&gt;"", IF(ISNUMBER(SEARCH("yes", LOWER(INDEX(Paste_Here!K$2:K$850, MATCH(B296, Paste_Here!A$2:A$850, 0))))), "Yes", IF(ISNUMBER(SEARCH("no", LOWER(INDEX(Paste_Here!K$2:K$850, MATCH(B296, Paste_Here!A$2:A$850, 0))))), "No", "")), ""), "")</f>
        <v/>
      </c>
      <c r="GA296" s="66"/>
      <c r="GB296" s="75" t="str">
        <f>IFERROR(IF(B296&lt;&gt;"", IF(ISNUMBER(SEARCH("transitional 2", LOWER(INDEX(Paste_Here!C$2:C$850, MATCH(B296, Paste_Here!A$2:A$850, 0))))), "T2",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GC296" s="66"/>
      <c r="GD296" s="75"/>
      <c r="GE296" s="66"/>
      <c r="GF296" s="75"/>
      <c r="GG296" s="66"/>
      <c r="GH296" s="75"/>
      <c r="GI296" s="66"/>
      <c r="GK296" s="1" t="str" cm="1">
        <f t="array" ref="GK296">IFERROR(INDEX(Paste_Here!$B$2:$B$850, MATCH(0, COUNTIF(GK$4:GK295, Paste_Here!$B$2:$B$850) + IF(Paste_Here!$B$2:$B$850="", 1, 0), 0)), "")</f>
        <v/>
      </c>
      <c r="GL296" s="1" t="str">
        <f>IF(GK296&lt;&gt;"", INDEX(Paste_Here!$A$2:$A$850, MATCH(GK296, Paste_Here!$B$2:$B$850, 0)), "")</f>
        <v/>
      </c>
      <c r="GM296" s="1" t="str">
        <f t="shared" si="64"/>
        <v/>
      </c>
      <c r="GN296" s="1" t="str" cm="1">
        <f t="array" ref="GN296">IFERROR(INDEX($GM$5:$GM$850, MATCH(SMALL(IF($GM$5:$GM$850&lt;&gt;"", COUNTIF($GM$5:$GM$850, "&lt;"&amp;$GM$5:$GM$850)+1), ROW()-ROW($GN$5)+1), COUNTIF($GM$5:$GM$850, "&lt;"&amp;$GM$5:$GM$850)+1, 0)), "")</f>
        <v/>
      </c>
    </row>
    <row r="297" spans="1:196">
      <c r="A297" s="66"/>
      <c r="B297" s="75" t="str">
        <f t="shared" si="52"/>
        <v/>
      </c>
      <c r="C297" s="66"/>
      <c r="D297" s="75" t="str">
        <f>IFERROR(IF(AND(INDEX(Paste_Here!N$2:N$850, MATCH(B297, Paste_Here!A$2:A$850, 0)) = ""), "", IF(UPPER(INDEX(Paste_Here!N$2:N$850, MATCH(B297, Paste_Here!A$2:A$850, 0))) = "YES", "Yes", IF(UPPER(INDEX(Paste_Here!N$2:N$850, MATCH(B297, Paste_Here!A$2:A$850, 0))) = "NO", "No", ""))), "")</f>
        <v/>
      </c>
      <c r="E297" s="66"/>
      <c r="F297" s="75" t="str">
        <f t="shared" si="59"/>
        <v/>
      </c>
      <c r="G297" s="66"/>
      <c r="H297" s="75" t="str">
        <f t="shared" si="60"/>
        <v/>
      </c>
      <c r="I297" s="66"/>
      <c r="J297" s="75" t="str">
        <f t="shared" si="61"/>
        <v/>
      </c>
      <c r="K297" s="66"/>
      <c r="L297" s="75"/>
      <c r="M297" s="66"/>
      <c r="N297" s="75" t="str">
        <f>IFERROR(IF(B297&lt;&gt;"", IF(AND(INDEX(Paste_Here!AW$2:AW$850, MATCH(B297, Paste_Here!A$2:A$850, 0))&lt;&gt;"", ISNUMBER(VALUE(INDEX(Paste_Here!AW$2:AW$850, MATCH(B297, Paste_Here!A$2:A$850, 0))))), INDEX(Paste_Here!AW$2:AW$850, MATCH(B297, Paste_Here!A$2:A$850, 0)), ""), ""), "")</f>
        <v/>
      </c>
      <c r="O297" s="66"/>
      <c r="P297" s="75" t="str">
        <f>IFERROR(IF(B297&lt;&gt;"", IF(AND(INDEX(Paste_Here!AX$2:AX$850, MATCH(B297, Paste_Here!A$2:A$850, 0))&lt;&gt;"", ISNUMBER(VALUE(INDEX(Paste_Here!AX$2:AX$850, MATCH(B297, Paste_Here!A$2:A$850, 0))))), INDEX(Paste_Here!AX$2:AX$850, MATCH(B297, Paste_Here!A$2:A$850, 0)), ""), ""), "")</f>
        <v/>
      </c>
      <c r="Q297" s="66"/>
      <c r="R297" s="75" t="str">
        <f>IFERROR(IF(B297&lt;&gt;"", IF(AND(INDEX(Paste_Here!AU$2:AU$850, MATCH(B297, Paste_Here!A$2:A$850, 0))&lt;&gt;"", ISNUMBER(VALUE(INDEX(Paste_Here!AU$2:AU$850, MATCH(B297, Paste_Here!A$2:A$850, 0))))), INDEX(Paste_Here!AU$2:AU$850, MATCH(B297, Paste_Here!A$2:A$850, 0)), ""), ""), "")</f>
        <v/>
      </c>
      <c r="S297" s="66"/>
      <c r="T297" s="75" t="str">
        <f>IFERROR(IF(B297&lt;&gt;"", IF(AND(INDEX(Paste_Here!AV$2:AV$850, MATCH(B297, Paste_Here!A$2:A$850, 0))&lt;&gt;"", ISNUMBER(VALUE(INDEX(Paste_Here!AV$2:AV$850, MATCH(B297, Paste_Here!A$2:A$850, 0))))), INDEX(Paste_Here!AV$2:AV$850, MATCH(B297, Paste_Here!A$2:A$850, 0)), ""), ""), "")</f>
        <v/>
      </c>
      <c r="U297" s="66"/>
      <c r="W297" s="66"/>
      <c r="Y297" s="66"/>
      <c r="Z297" s="66"/>
      <c r="AA297" s="75" t="str">
        <f t="shared" si="53"/>
        <v/>
      </c>
      <c r="AB297" s="66"/>
      <c r="AC297" s="75"/>
      <c r="AD297" s="66"/>
      <c r="AE297" s="98"/>
      <c r="AF297" s="66"/>
      <c r="AG297" s="75"/>
      <c r="AH297" s="66"/>
      <c r="AI297" s="75" t="str">
        <f>IFERROR(IF(B297&lt;&gt;"", IF(AND(INDEX(Paste_Here!AC$2:AC$850, MATCH(B297, Paste_Here!A$2:A$850, 0))&lt;&gt;"", ISNUMBER(VALUE(INDEX(Paste_Here!AC$2:AC$850, MATCH(B297, Paste_Here!A$2:A$850, 0))))), INDEX(Paste_Here!AC$2:AC$850, MATCH(B297, Paste_Here!A$2:A$850, 0)), ""), ""), "")</f>
        <v/>
      </c>
      <c r="AJ297" s="66"/>
      <c r="AK297" s="75" t="str">
        <f>IFERROR(IF(B297&lt;&gt;"", IF(ISNUMBER(SEARCH("highrisk", LOWER(INDEX(Paste_Here!AD$2:AD$850, MATCH(B297, Paste_Here!A$2:A$850, 0))))), "High Risk", IF(ISNUMBER(SEARCH("lowrisk", LOWER(INDEX(Paste_Here!AD$2:AD$850, MATCH(B297, Paste_Here!A$2:A$850, 0))))), "Low Risk", IF(ISNUMBER(SEARCH("somerisk", LOWER(INDEX(Paste_Here!AD$2:AD$850, MATCH(B297, Paste_Here!A$2:A$850, 0))))), "Some Risk", IF(ISNUMBER(SEARCH("ot", LOWER(INDEX(Paste_Here!AD$2:AD$850, MATCH(B297, Paste_Here!A$2:A$850, 0))))), "OT", "")))), ""), "")</f>
        <v/>
      </c>
      <c r="AL297" s="66"/>
      <c r="AM297" s="75"/>
      <c r="AN297" s="66"/>
      <c r="AO297" s="75" t="str">
        <f>IFERROR(IF(B297&lt;&gt;"", IF(AND(INDEX(Paste_Here!M$2:M$850, MATCH(B297, Paste_Here!A$2:A$850, 0))&lt;&gt;"", ISNUMBER(VALUE(INDEX(Paste_Here!M$2:M$850, MATCH(B297, Paste_Here!A$2:A$850, 0))))), INDEX(Paste_Here!M$2:M$850, MATCH(B297, Paste_Here!A$2:A$850, 0)), ""), ""), "")</f>
        <v/>
      </c>
      <c r="AP297" s="66"/>
      <c r="AQ297" s="75" t="str">
        <f>IFERROR(IF(B297&lt;&gt;"", IF(ISNUMBER(SEARCH("highrisk", LOWER(INDEX(Paste_Here!N$2:N$850, MATCH(B297, Paste_Here!A$2:A$850, 0))))), "High Risk", IF(ISNUMBER(SEARCH("lowrisk", LOWER(INDEX(Paste_Here!N$2:N$850, MATCH(B297, Paste_Here!A$2:A$850, 0))))), "Low Risk", IF(ISNUMBER(SEARCH("somerisk", LOWER(INDEX(Paste_Here!N$2:N$850, MATCH(B297, Paste_Here!A$2:A$850, 0))))), "Some Risk", IF(ISNUMBER(SEARCH("ot", LOWER(INDEX(Paste_Here!N$2:N$850, MATCH(B297, Paste_Here!A$2:A$850, 0))))), "OT", "")))), ""), "")</f>
        <v/>
      </c>
      <c r="AT297" s="66"/>
      <c r="AU297" s="103"/>
      <c r="AV297" s="66"/>
      <c r="AW297" s="66"/>
      <c r="AX297" s="75" t="str">
        <f t="shared" si="54"/>
        <v/>
      </c>
      <c r="AY297" s="66"/>
      <c r="AZ297" s="75"/>
      <c r="BA297" s="66"/>
      <c r="BB297" s="75"/>
      <c r="BC297" s="66"/>
      <c r="BD297" s="75"/>
      <c r="BE297" s="66"/>
      <c r="BF297" s="75" t="str">
        <f>IFERROR(IF(B297&lt;&gt;"", IF(AND(INDEX(Paste_Here!AE$2:AE$850, MATCH(B297, Paste_Here!A$2:A$850, 0))&lt;&gt;"", ISNUMBER(VALUE(INDEX(Paste_Here!AE$2:AE$850, MATCH(B297, Paste_Here!A$2:A$850, 0))))), INDEX(Paste_Here!AE$2:AE$850, MATCH(B297, Paste_Here!A$2:A$850, 0)), ""), ""), "")</f>
        <v/>
      </c>
      <c r="BG297" s="66"/>
      <c r="BH297" s="75" t="str">
        <f>IFERROR(IF(B297&lt;&gt;"", IF(ISNUMBER(SEARCH("highrisk", LOWER(INDEX(Paste_Here!AF$2:AF$850, MATCH(B297, Paste_Here!A$2:A$850, 0))))), "High Risk", IF(ISNUMBER(SEARCH("lowrisk", LOWER(INDEX(Paste_Here!AF$2:AF$850, MATCH(B297, Paste_Here!A$2:A$850, 0))))), "Low Risk", IF(ISNUMBER(SEARCH("somerisk", LOWER(INDEX(Paste_Here!AF$2:AF$850, MATCH(B297, Paste_Here!A$2:A$850, 0))))), "Some Risk", IF(ISNUMBER(SEARCH("ot", LOWER(INDEX(Paste_Here!AF$2:AF$850, MATCH(B297, Paste_Here!A$2:A$850, 0))))), "OT", "")))), ""), "")</f>
        <v/>
      </c>
      <c r="BI297" s="66"/>
      <c r="BJ297" s="75"/>
      <c r="BK297" s="66"/>
      <c r="BL297" s="75" t="str">
        <f>IFERROR(IF(B297&lt;&gt;"", IF(AND(INDEX(Paste_Here!O$2:O$850, MATCH(B297, Paste_Here!A$2:A$850, 0))&lt;&gt;"", ISNUMBER(VALUE(INDEX(Paste_Here!O$2:O$850, MATCH(B297, Paste_Here!A$2:A$850, 0))))), INDEX(Paste_Here!O$2:O$850, MATCH(B297, Paste_Here!A$2:A$850, 0)), ""), ""), "")</f>
        <v/>
      </c>
      <c r="BM297" s="66"/>
      <c r="BN297" s="75" t="str">
        <f>IFERROR(IF(B297&lt;&gt;"", IF(ISNUMBER(SEARCH("highrisk", LOWER(INDEX(Paste_Here!P$2:P$850, MATCH(B297, Paste_Here!A$2:A$850, 0))))), "High Risk", IF(ISNUMBER(SEARCH("lowrisk", LOWER(INDEX(Paste_Here!P$2:P$850, MATCH(B297, Paste_Here!A$2:A$850, 0))))), "Low Risk", IF(ISNUMBER(SEARCH("somerisk", LOWER(INDEX(Paste_Here!P$2:P$850, MATCH(B297, Paste_Here!A$2:A$850, 0))))), "Some Risk", IF(ISNUMBER(SEARCH("ot", LOWER(INDEX(Paste_Here!P$2:P$850, MATCH(B297, Paste_Here!A$2:A$850, 0))))), "OT", "")))), ""), "")</f>
        <v/>
      </c>
      <c r="BQ297" s="66"/>
      <c r="BR297" s="75"/>
      <c r="BS297" s="66"/>
      <c r="BT297" s="66"/>
      <c r="BU297" s="75" t="str">
        <f t="shared" si="55"/>
        <v/>
      </c>
      <c r="BV297" s="66"/>
      <c r="BW297" s="75"/>
      <c r="BX297" s="66"/>
      <c r="BY297" s="75"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BZ297" s="66"/>
      <c r="CA297" s="75"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CB297" s="66"/>
      <c r="CC297" s="75"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CD297" s="66"/>
      <c r="CE297" s="75"/>
      <c r="CF297" s="66"/>
      <c r="CK297" s="75"/>
      <c r="CL297" s="66"/>
      <c r="CM297" s="75"/>
      <c r="CN297" s="66"/>
      <c r="CO297" s="75"/>
      <c r="CP297" s="66"/>
      <c r="CQ297" s="66"/>
      <c r="CR297" s="75" t="str">
        <f t="shared" si="56"/>
        <v/>
      </c>
      <c r="CS297" s="66"/>
      <c r="CT297" s="75"/>
      <c r="CU297" s="66"/>
      <c r="CV297" s="75"/>
      <c r="CW297" s="66"/>
      <c r="CX297" s="75"/>
      <c r="CY297" s="66"/>
      <c r="CZ297" s="75"/>
      <c r="DA297" s="66"/>
      <c r="DB297" s="75" t="str">
        <f>IFERROR(IF(B297&lt;&gt;"", IF(AND(INDEX(Paste_Here!AK$2:AK$850, MATCH(B297, Paste_Here!A$2:A$850, 0))&lt;&gt;"", ISNUMBER(VALUE(INDEX(Paste_Here!AK$2:AK$850, MATCH(B297, Paste_Here!A$2:A$850, 0))))), INDEX(Paste_Here!AK$2:AK$850, MATCH(B297, Paste_Here!A$2:A$850, 0)), ""), ""), "")</f>
        <v/>
      </c>
      <c r="DC297" s="66"/>
      <c r="DD297" s="75" t="str">
        <f>IFERROR(IF(B297&lt;&gt;"", IF(ISNUMBER(SEARCH("highrisk", LOWER(INDEX(Paste_Here!AL$2:AL$850, MATCH(B297, Paste_Here!A$2:A$850, 0))))), "High Risk", IF(ISNUMBER(SEARCH("lowrisk", LOWER(INDEX(Paste_Here!AL$2:AL$850, MATCH(B297, Paste_Here!A$2:A$850, 0))))), "Low Risk", IF(ISNUMBER(SEARCH("somerisk", LOWER(INDEX(Paste_Here!AL$2:AL$850, MATCH(B297, Paste_Here!A$2:A$850, 0))))), "Some Risk", IF(ISNUMBER(SEARCH("ot", LOWER(INDEX(Paste_Here!AL$2:AL$850, MATCH(B297, Paste_Here!A$2:A$850, 0))))), "OT", "")))), ""), "")</f>
        <v/>
      </c>
      <c r="DE297" s="66"/>
      <c r="DF297" s="75" t="str">
        <f>IFERROR(IF(B297&lt;&gt;"", IF(AND(INDEX(Paste_Here!AM$2:AM$850, MATCH(B297, Paste_Here!A$2:A$850, 0))&lt;&gt;"", ISNUMBER(VALUE(INDEX(Paste_Here!AM$2:AM$850, MATCH(B297, Paste_Here!A$2:A$850, 0))))), INDEX(Paste_Here!AM$2:AM$850, MATCH(B297, Paste_Here!A$2:A$850, 0)), ""), ""), "")</f>
        <v/>
      </c>
      <c r="DG297" s="66"/>
      <c r="DH297" s="75" t="str">
        <f>IFERROR(IF(B297&lt;&gt;"", IF(ISNUMBER(SEARCH("highrisk", LOWER(INDEX(Paste_Here!AN$2:AN$850, MATCH(B297, Paste_Here!A$2:A$850, 0))))), "High Risk", IF(ISNUMBER(SEARCH("lowrisk", LOWER(INDEX(Paste_Here!AN$2:AN$850, MATCH(B297, Paste_Here!A$2:A$850, 0))))), "Low Risk", IF(ISNUMBER(SEARCH("somerisk", LOWER(INDEX(Paste_Here!AN$2:AN$850, MATCH(B297, Paste_Here!A$2:A$850, 0))))), "Some Risk", IF(ISNUMBER(SEARCH("ot", LOWER(INDEX(Paste_Here!AN$2:AN$850, MATCH(B297, Paste_Here!A$2:A$850, 0))))), "OT", "")))), ""), "")</f>
        <v/>
      </c>
      <c r="DI297" s="66"/>
      <c r="DJ297" s="66"/>
      <c r="DK297" s="75" t="str">
        <f t="shared" si="57"/>
        <v/>
      </c>
      <c r="DL297" s="66"/>
      <c r="DM297" s="75" t="str">
        <f>IFERROR(IF(B297&lt;&gt;"", IF(AND(INDEX(Paste_Here!Q$2:Q$850, MATCH(B297, Paste_Here!A$2:A$850, 0))&lt;&gt;"", ISNUMBER(VALUE(INDEX(Paste_Here!Q$2:Q$850, MATCH(B297, Paste_Here!A$2:A$850, 0))))), INDEX(Paste_Here!Q$2:Q$850, MATCH(B297, Paste_Here!A$2:A$850, 0)), ""), ""), "")</f>
        <v/>
      </c>
      <c r="DN297" s="66"/>
      <c r="DO297" s="75" t="str">
        <f>IFERROR(IF(B297&lt;&gt;"", IF(ISNUMBER(SEARCH("highrisk", LOWER(INDEX(Paste_Here!R$2:R$850, MATCH(B297, Paste_Here!A$2:A$850, 0))))), "High Risk", IF(ISNUMBER(SEARCH("lowrisk", LOWER(INDEX(Paste_Here!R$2:R$850, MATCH(B297, Paste_Here!A$2:A$850, 0))))), "Low Risk", IF(ISNUMBER(SEARCH("somerisk", LOWER(INDEX(Paste_Here!R$2:R$850, MATCH(B297, Paste_Here!A$2:A$850, 0))))), "Some Risk", IF(ISNUMBER(SEARCH("ot", LOWER(INDEX(Paste_Here!R$2:R$850, MATCH(B297, Paste_Here!A$2:A$850, 0))))), "OT", "")))), ""), "")</f>
        <v/>
      </c>
      <c r="DP297" s="66"/>
      <c r="DQ297" s="93" t="str">
        <f>IFERROR(IF(B297&lt;&gt;"", IF(AND(INDEX(Paste_Here!S$2:S$850, MATCH(B297, Paste_Here!A$2:A$850, 0))&lt;&gt;"", ISNUMBER(VALUE(INDEX(Paste_Here!S$2:S$850, MATCH(B297, Paste_Here!A$2:A$850, 0))))), INDEX(Paste_Here!S$2:S$850, MATCH(B297, Paste_Here!A$2:A$850, 0)), ""), ""), "")</f>
        <v/>
      </c>
      <c r="DR297" s="66"/>
      <c r="DS297" s="75"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IF(ISNUMBER(SEARCH("ot", LOWER(INDEX(Paste_Here!T$2:T$850, MATCH(B297, Paste_Here!A$2:A$850, 0))))), "OT", "")))), ""), "")</f>
        <v/>
      </c>
      <c r="DT297" s="66"/>
      <c r="DU297" s="75" t="str">
        <f>IFERROR(IF(B297&lt;&gt;"", IF(AND(INDEX(Paste_Here!U$2:U$850, MATCH(B297, Paste_Here!A$2:A$850, 0))&lt;&gt;"", ISNUMBER(VALUE(INDEX(Paste_Here!U$2:U$850, MATCH(B297, Paste_Here!A$2:A$850, 0))))), INDEX(Paste_Here!U$2:U$850, MATCH(B297, Paste_Here!A$2:A$850, 0)), ""), ""), "")</f>
        <v/>
      </c>
      <c r="DV297" s="66"/>
      <c r="DW297" s="93" t="str">
        <f>IFERROR(IF(B297&lt;&gt;"", IF(ISNUMBER(SEARCH("highrisk", LOWER(INDEX(Paste_Here!V$2:V$850, MATCH(B297, Paste_Here!A$2:A$850, 0))))), "High Risk", IF(ISNUMBER(SEARCH("lowrisk", LOWER(INDEX(Paste_Here!V$2:V$850, MATCH(B297, Paste_Here!A$2:A$850, 0))))), "Low Risk", IF(ISNUMBER(SEARCH("somerisk", LOWER(INDEX(Paste_Here!V$2:V$850, MATCH(B297, Paste_Here!A$2:A$850, 0))))), "Some Risk", IF(ISNUMBER(SEARCH("ot", LOWER(INDEX(Paste_Here!V$2:V$850, MATCH(B297, Paste_Here!A$2:A$850, 0))))), "OT", "")))), ""), "")</f>
        <v/>
      </c>
      <c r="DX297" s="66"/>
      <c r="DY297" s="75" t="str">
        <f>IFERROR(IF(B297&lt;&gt;"", IF(AND(INDEX(Paste_Here!W$2:W$850, MATCH(B297, Paste_Here!A$2:A$850, 0))&lt;&gt;"", ISNUMBER(VALUE(INDEX(Paste_Here!W$2:W$850, MATCH(B297, Paste_Here!A$2:A$850, 0))))), INDEX(Paste_Here!W$2:W$850, MATCH(B297, Paste_Here!A$2:A$850, 0)), ""), ""), "")</f>
        <v/>
      </c>
      <c r="DZ297" s="66"/>
      <c r="EA297" s="75" t="str">
        <f>IFERROR(IF(B297&lt;&gt;"", IF(ISNUMBER(SEARCH("highrisk", LOWER(INDEX(Paste_Here!X$2:X$850, MATCH(B297, Paste_Here!A$2:A$850, 0))))), "High Risk", IF(ISNUMBER(SEARCH("lowrisk", LOWER(INDEX(Paste_Here!X$2:X$850, MATCH(B297, Paste_Here!A$2:A$850, 0))))), "Low Risk", IF(ISNUMBER(SEARCH("somerisk", LOWER(INDEX(Paste_Here!X$2:X$850, MATCH(B297, Paste_Here!A$2:A$850, 0))))), "Some Risk", IF(ISNUMBER(SEARCH("ot", LOWER(INDEX(Paste_Here!X$2:X$850, MATCH(B297, Paste_Here!A$2:A$850, 0))))), "OT", "")))), ""), "")</f>
        <v/>
      </c>
      <c r="EB297" s="66"/>
      <c r="EC297" s="66"/>
      <c r="ED297" s="75" t="str">
        <f t="shared" si="62"/>
        <v/>
      </c>
      <c r="EE297" s="66"/>
      <c r="EF297" s="75" t="str">
        <f>IFERROR(IF(B297&lt;&gt;"", IF(AND(INDEX(Paste_Here!AO$2:AO$850, MATCH(B297, Paste_Here!A$2:A$850, 0))&lt;&gt;"", ISNUMBER(VALUE(INDEX(Paste_Here!AO$2:AO$850, MATCH(B297, Paste_Here!A$2:A$850, 0))))), INDEX(Paste_Here!AO$2:AO$850, MATCH(B297, Paste_Here!A$2:A$850, 0)), ""), ""), "")</f>
        <v/>
      </c>
      <c r="EG297" s="66"/>
      <c r="EH297" s="75" t="str">
        <f>IFERROR(IF(B297&lt;&gt;"", IF(ISNUMBER(SEARCH("highrisk", LOWER(INDEX(Paste_Here!AP$2:AP$850, MATCH(B297, Paste_Here!A$2:A$850, 0))))), "High Risk", IF(ISNUMBER(SEARCH("lowrisk", LOWER(INDEX(Paste_Here!AP$2:AP$850, MATCH(B297, Paste_Here!A$2:A$850, 0))))), "Low Risk", IF(ISNUMBER(SEARCH("somerisk", LOWER(INDEX(Paste_Here!AP$2:AP$850, MATCH(B297, Paste_Here!A$2:A$850, 0))))), "Some Risk", IF(ISNUMBER(SEARCH("ot", LOWER(INDEX(Paste_Here!AP$2:AP$850, MATCH(B297, Paste_Here!A$2:A$850, 0))))), "OT", "")))), ""), "")</f>
        <v/>
      </c>
      <c r="EI297" s="66"/>
      <c r="EJ297" s="93"/>
      <c r="EK297" s="66"/>
      <c r="EL297" s="75" t="str">
        <f>IFERROR(IF(B297&lt;&gt;"", IF(AND(INDEX(Paste_Here!AQ$2:AQ$850, MATCH(B297, Paste_Here!A$2:A$850, 0))&lt;&gt;"", ISNUMBER(VALUE(INDEX(Paste_Here!AQ$2:AQ$850, MATCH(B297, Paste_Here!A$2:A$850, 0))))), INDEX(Paste_Here!AQ$2:AQ$850, MATCH(B297, Paste_Here!A$2:A$850, 0)), ""), ""), "")</f>
        <v/>
      </c>
      <c r="EM297" s="66"/>
      <c r="EN297" s="75" t="str">
        <f>IFERROR(IF(B297&lt;&gt;"", IF(ISNUMBER(SEARCH("highrisk", LOWER(INDEX(Paste_Here!AR$2:AR$850, MATCH(B297, Paste_Here!A$2:A$850, 0))))), "High Risk", IF(ISNUMBER(SEARCH("lowrisk", LOWER(INDEX(Paste_Here!AR$2:AR$850, MATCH(B297, Paste_Here!A$2:A$850, 0))))), "Low Risk", IF(ISNUMBER(SEARCH("somerisk", LOWER(INDEX(Paste_Here!AR$2:AR$850, MATCH(B297, Paste_Here!A$2:A$850, 0))))), "Some Risk", IF(ISNUMBER(SEARCH("ot", LOWER(INDEX(Paste_Here!AR$2:AR$850, MATCH(B297, Paste_Here!A$2:A$850, 0))))), "OT", "")))), ""), "")</f>
        <v/>
      </c>
      <c r="EO297" s="66"/>
      <c r="EP297" s="93"/>
      <c r="EQ297" s="66"/>
      <c r="ER297" s="75"/>
      <c r="ES297" s="66"/>
      <c r="ET297" s="75"/>
      <c r="EU297" s="66"/>
      <c r="EV297" s="66"/>
      <c r="EW297" s="75" t="str">
        <f t="shared" si="63"/>
        <v/>
      </c>
      <c r="EX297" s="66"/>
      <c r="EY297" s="75" t="str">
        <f>IFERROR(IF(B297&lt;&gt;"", IF(AND(INDEX(Paste_Here!Y$2:Y$850, MATCH(B297, Paste_Here!A$2:A$850, 0))&lt;&gt;"", ISNUMBER(VALUE(INDEX(Paste_Here!Y$2:Y$850, MATCH(B297, Paste_Here!A$2:A$850, 0))))), INDEX(Paste_Here!Y$2:Y$850, MATCH(B297, Paste_Here!A$2:A$850, 0)), ""), ""), "")</f>
        <v/>
      </c>
      <c r="EZ297" s="66"/>
      <c r="FA297" s="75" t="str">
        <f>IFERROR(IF(B297&lt;&gt;"", IF(ISNUMBER(SEARCH("highrisk", LOWER(INDEX(Paste_Here!Z$2:Z$850, MATCH(B297, Paste_Here!A$2:A$850, 0))))), "High Risk", IF(ISNUMBER(SEARCH("lowrisk", LOWER(INDEX(Paste_Here!Z$2:Z$850, MATCH(B297, Paste_Here!A$2:A$850, 0))))), "Low Risk", IF(ISNUMBER(SEARCH("somerisk", LOWER(INDEX(Paste_Here!Z$2:Z$850, MATCH(B297, Paste_Here!A$2:A$850, 0))))), "Some Risk", IF(ISNUMBER(SEARCH("ot", LOWER(INDEX(Paste_Here!Z$2:Z$850, MATCH(B297, Paste_Here!A$2:A$850, 0))))), "OT", "")))), ""), "")</f>
        <v/>
      </c>
      <c r="FB297" s="66"/>
      <c r="FC297" s="93"/>
      <c r="FD297" s="66"/>
      <c r="FE297" s="75" t="str">
        <f>IFERROR(IF(B297&lt;&gt;"", IF(AND(INDEX(Paste_Here!AA$2:AA$850, MATCH(B297, Paste_Here!A$2:A$850, 0))&lt;&gt;"", ISNUMBER(VALUE(INDEX(Paste_Here!AA$2:AA$850, MATCH(B297, Paste_Here!A$2:A$850, 0))))), INDEX(Paste_Here!AA$2:AA$850, MATCH(B297, Paste_Here!A$2:A$850, 0)), ""), ""), "")</f>
        <v/>
      </c>
      <c r="FF297" s="66"/>
      <c r="FG297" s="75" t="str">
        <f>IFERROR(IF(B297&lt;&gt;"", IF(ISNUMBER(SEARCH("highrisk", LOWER(INDEX(Paste_Here!AB$2:AB$850, MATCH(B297, Paste_Here!A$2:A$850, 0))))), "High Risk", IF(ISNUMBER(SEARCH("lowrisk", LOWER(INDEX(Paste_Here!AB$2:AB$850, MATCH(B297, Paste_Here!A$2:A$850, 0))))), "Low Risk", IF(ISNUMBER(SEARCH("somerisk", LOWER(INDEX(Paste_Here!AB$2:AB$850, MATCH(B297, Paste_Here!A$2:A$850, 0))))), "Some Risk", IF(ISNUMBER(SEARCH("ot", LOWER(INDEX(Paste_Here!AB$2:AB$850, MATCH(B297, Paste_Here!A$2:A$850, 0))))), "OT", "")))), ""), "")</f>
        <v/>
      </c>
      <c r="FH297" s="66"/>
      <c r="FI297" s="93"/>
      <c r="FJ297" s="66"/>
      <c r="FK297" s="75"/>
      <c r="FL297" s="66"/>
      <c r="FM297" s="75"/>
      <c r="FN297" s="66"/>
      <c r="FO297" s="66"/>
      <c r="FP297" s="75" t="str">
        <f t="shared" si="58"/>
        <v/>
      </c>
      <c r="FQ297" s="66"/>
      <c r="FR297" s="75" t="str">
        <f>IFERROR(IF(B297&lt;&gt;"", IF(ISNUMBER(SEARCH("s", LOWER(INDEX(Paste_Here!L$2:L$850, MATCH(B297, Paste_Here!A$2:A$850, 0))))), "Yes", IF(INDEX(Paste_Here!L$2:L$850, MATCH(B297, Paste_Here!A$2:A$850, 0))&lt;&gt;"", "No", "")), ""), "")</f>
        <v/>
      </c>
      <c r="FS297" s="66"/>
      <c r="FT297" s="75" t="str">
        <f>IFERROR(IF(B297&lt;&gt;"", IF(ISNUMBER(SEARCH("yes", LOWER(INDEX(Paste_Here!F$2:F$850, MATCH(B297, Paste_Here!A$2:A$850, 0))))), "Yes", IF(ISNUMBER(SEARCH("no", LOWER(INDEX(Paste_Here!F$2:F$850, MATCH(B297, Paste_Here!A$2:A$850, 0))))), "No", "")), ""), "")</f>
        <v/>
      </c>
      <c r="FU297" s="66"/>
      <c r="FV297" s="75" t="str">
        <f>IFERROR(IF(B297&lt;&gt;"", IF(ISNUMBER(SEARCH("english language learner", LOWER(INDEX(Paste_Here!C$2:C$850, MATCH(B297, Paste_Here!A$2:A$850, 0))))), "Yes", ""), ""), "")</f>
        <v/>
      </c>
      <c r="FW297" s="66"/>
      <c r="FX297" s="75" t="str">
        <f>IFERROR(IF(B297&lt;&gt;"", IF(OR(ISNUMBER(SEARCH("b", LOWER(INDEX(Paste_Here!J$2:J$850, MATCH(B297, Paste_Here!A$2:A$850, 0))))), ISNUMBER(SEARCH("h", LOWER(INDEX(Paste_Here!J$2:J$850, MATCH(B297, Paste_Here!A$2:A$850, 0))))), ISNUMBER(SEARCH("i", LOWER(INDEX(Paste_Here!J$2:J$850, MATCH(B297, Paste_Here!A$2:A$850, 0)))))), "Yes", IF(INDEX(Paste_Here!J$2:J$850, MATCH(B297, Paste_Here!A$2:A$850, 0))&lt;&gt;"", "No", "")), ""), "")</f>
        <v/>
      </c>
      <c r="FY297" s="66"/>
      <c r="FZ297" s="75" t="str">
        <f>IFERROR(IF(B297&lt;&gt;"", IF(ISNUMBER(SEARCH("yes", LOWER(INDEX(Paste_Here!K$2:K$850, MATCH(B297, Paste_Here!A$2:A$850, 0))))), "Yes", IF(ISNUMBER(SEARCH("no", LOWER(INDEX(Paste_Here!K$2:K$850, MATCH(B297, Paste_Here!A$2:A$850, 0))))), "No", "")), ""), "")</f>
        <v/>
      </c>
      <c r="GA297" s="66"/>
      <c r="GB297" s="75" t="str">
        <f>IFERROR(IF(B297&lt;&gt;"", IF(ISNUMBER(SEARCH("transitional 2", LOWER(INDEX(Paste_Here!C$2:C$850, MATCH(B297, Paste_Here!A$2:A$850, 0))))), "T2",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GC297" s="66"/>
      <c r="GD297" s="75"/>
      <c r="GE297" s="66"/>
      <c r="GF297" s="75"/>
      <c r="GG297" s="66"/>
      <c r="GH297" s="75"/>
      <c r="GI297" s="66"/>
      <c r="GK297" s="1" t="str" cm="1">
        <f t="array" ref="GK297">IFERROR(INDEX(Paste_Here!$B$2:$B$850, MATCH(0, COUNTIF(GK$4:GK296, Paste_Here!$B$2:$B$850) + IF(Paste_Here!$B$2:$B$850="", 1, 0), 0)), "")</f>
        <v/>
      </c>
      <c r="GL297" s="1" t="str">
        <f>IF(GK297&lt;&gt;"", INDEX(Paste_Here!$A$2:$A$850, MATCH(GK297, Paste_Here!$B$2:$B$850, 0)), "")</f>
        <v/>
      </c>
      <c r="GM297" s="1" t="str">
        <f t="shared" si="64"/>
        <v/>
      </c>
      <c r="GN297" s="1" t="str" cm="1">
        <f t="array" ref="GN297">IFERROR(INDEX($GM$5:$GM$850, MATCH(SMALL(IF($GM$5:$GM$850&lt;&gt;"", COUNTIF($GM$5:$GM$850, "&lt;"&amp;$GM$5:$GM$850)+1), ROW()-ROW($GN$5)+1), COUNTIF($GM$5:$GM$850, "&lt;"&amp;$GM$5:$GM$850)+1, 0)), "")</f>
        <v/>
      </c>
    </row>
    <row r="298" spans="1:196">
      <c r="A298" s="66"/>
      <c r="B298" s="75" t="str">
        <f t="shared" si="52"/>
        <v/>
      </c>
      <c r="C298" s="66"/>
      <c r="D298" s="75" t="str">
        <f>IFERROR(IF(AND(INDEX(Paste_Here!N$2:N$850, MATCH(B298, Paste_Here!A$2:A$850, 0)) = ""), "", IF(UPPER(INDEX(Paste_Here!N$2:N$850, MATCH(B298, Paste_Here!A$2:A$850, 0))) = "YES", "Yes", IF(UPPER(INDEX(Paste_Here!N$2:N$850, MATCH(B298, Paste_Here!A$2:A$850, 0))) = "NO", "No", ""))), "")</f>
        <v/>
      </c>
      <c r="E298" s="66"/>
      <c r="F298" s="75" t="str">
        <f t="shared" si="59"/>
        <v/>
      </c>
      <c r="G298" s="66"/>
      <c r="H298" s="75" t="str">
        <f t="shared" si="60"/>
        <v/>
      </c>
      <c r="I298" s="66"/>
      <c r="J298" s="75" t="str">
        <f t="shared" si="61"/>
        <v/>
      </c>
      <c r="K298" s="66"/>
      <c r="L298" s="75"/>
      <c r="M298" s="66"/>
      <c r="N298" s="75" t="str">
        <f>IFERROR(IF(B298&lt;&gt;"", IF(AND(INDEX(Paste_Here!AW$2:AW$850, MATCH(B298, Paste_Here!A$2:A$850, 0))&lt;&gt;"", ISNUMBER(VALUE(INDEX(Paste_Here!AW$2:AW$850, MATCH(B298, Paste_Here!A$2:A$850, 0))))), INDEX(Paste_Here!AW$2:AW$850, MATCH(B298, Paste_Here!A$2:A$850, 0)), ""), ""), "")</f>
        <v/>
      </c>
      <c r="O298" s="66"/>
      <c r="P298" s="75" t="str">
        <f>IFERROR(IF(B298&lt;&gt;"", IF(AND(INDEX(Paste_Here!AX$2:AX$850, MATCH(B298, Paste_Here!A$2:A$850, 0))&lt;&gt;"", ISNUMBER(VALUE(INDEX(Paste_Here!AX$2:AX$850, MATCH(B298, Paste_Here!A$2:A$850, 0))))), INDEX(Paste_Here!AX$2:AX$850, MATCH(B298, Paste_Here!A$2:A$850, 0)), ""), ""), "")</f>
        <v/>
      </c>
      <c r="Q298" s="66"/>
      <c r="R298" s="75" t="str">
        <f>IFERROR(IF(B298&lt;&gt;"", IF(AND(INDEX(Paste_Here!AU$2:AU$850, MATCH(B298, Paste_Here!A$2:A$850, 0))&lt;&gt;"", ISNUMBER(VALUE(INDEX(Paste_Here!AU$2:AU$850, MATCH(B298, Paste_Here!A$2:A$850, 0))))), INDEX(Paste_Here!AU$2:AU$850, MATCH(B298, Paste_Here!A$2:A$850, 0)), ""), ""), "")</f>
        <v/>
      </c>
      <c r="S298" s="66"/>
      <c r="T298" s="75" t="str">
        <f>IFERROR(IF(B298&lt;&gt;"", IF(AND(INDEX(Paste_Here!AV$2:AV$850, MATCH(B298, Paste_Here!A$2:A$850, 0))&lt;&gt;"", ISNUMBER(VALUE(INDEX(Paste_Here!AV$2:AV$850, MATCH(B298, Paste_Here!A$2:A$850, 0))))), INDEX(Paste_Here!AV$2:AV$850, MATCH(B298, Paste_Here!A$2:A$850, 0)), ""), ""), "")</f>
        <v/>
      </c>
      <c r="U298" s="66"/>
      <c r="W298" s="66"/>
      <c r="Y298" s="66"/>
      <c r="Z298" s="66"/>
      <c r="AA298" s="75" t="str">
        <f t="shared" si="53"/>
        <v/>
      </c>
      <c r="AB298" s="66"/>
      <c r="AC298" s="75"/>
      <c r="AD298" s="66"/>
      <c r="AE298" s="98"/>
      <c r="AF298" s="66"/>
      <c r="AG298" s="75"/>
      <c r="AH298" s="66"/>
      <c r="AI298" s="75" t="str">
        <f>IFERROR(IF(B298&lt;&gt;"", IF(AND(INDEX(Paste_Here!AC$2:AC$850, MATCH(B298, Paste_Here!A$2:A$850, 0))&lt;&gt;"", ISNUMBER(VALUE(INDEX(Paste_Here!AC$2:AC$850, MATCH(B298, Paste_Here!A$2:A$850, 0))))), INDEX(Paste_Here!AC$2:AC$850, MATCH(B298, Paste_Here!A$2:A$850, 0)), ""), ""), "")</f>
        <v/>
      </c>
      <c r="AJ298" s="66"/>
      <c r="AK298" s="75" t="str">
        <f>IFERROR(IF(B298&lt;&gt;"", IF(ISNUMBER(SEARCH("highrisk", LOWER(INDEX(Paste_Here!AD$2:AD$850, MATCH(B298, Paste_Here!A$2:A$850, 0))))), "High Risk", IF(ISNUMBER(SEARCH("lowrisk", LOWER(INDEX(Paste_Here!AD$2:AD$850, MATCH(B298, Paste_Here!A$2:A$850, 0))))), "Low Risk", IF(ISNUMBER(SEARCH("somerisk", LOWER(INDEX(Paste_Here!AD$2:AD$850, MATCH(B298, Paste_Here!A$2:A$850, 0))))), "Some Risk", IF(ISNUMBER(SEARCH("ot", LOWER(INDEX(Paste_Here!AD$2:AD$850, MATCH(B298, Paste_Here!A$2:A$850, 0))))), "OT", "")))), ""), "")</f>
        <v/>
      </c>
      <c r="AL298" s="66"/>
      <c r="AM298" s="75"/>
      <c r="AN298" s="66"/>
      <c r="AO298" s="75" t="str">
        <f>IFERROR(IF(B298&lt;&gt;"", IF(AND(INDEX(Paste_Here!M$2:M$850, MATCH(B298, Paste_Here!A$2:A$850, 0))&lt;&gt;"", ISNUMBER(VALUE(INDEX(Paste_Here!M$2:M$850, MATCH(B298, Paste_Here!A$2:A$850, 0))))), INDEX(Paste_Here!M$2:M$850, MATCH(B298, Paste_Here!A$2:A$850, 0)), ""), ""), "")</f>
        <v/>
      </c>
      <c r="AP298" s="66"/>
      <c r="AQ298" s="75" t="str">
        <f>IFERROR(IF(B298&lt;&gt;"", IF(ISNUMBER(SEARCH("highrisk", LOWER(INDEX(Paste_Here!N$2:N$850, MATCH(B298, Paste_Here!A$2:A$850, 0))))), "High Risk", IF(ISNUMBER(SEARCH("lowrisk", LOWER(INDEX(Paste_Here!N$2:N$850, MATCH(B298, Paste_Here!A$2:A$850, 0))))), "Low Risk", IF(ISNUMBER(SEARCH("somerisk", LOWER(INDEX(Paste_Here!N$2:N$850, MATCH(B298, Paste_Here!A$2:A$850, 0))))), "Some Risk", IF(ISNUMBER(SEARCH("ot", LOWER(INDEX(Paste_Here!N$2:N$850, MATCH(B298, Paste_Here!A$2:A$850, 0))))), "OT", "")))), ""), "")</f>
        <v/>
      </c>
      <c r="AT298" s="66"/>
      <c r="AU298" s="103"/>
      <c r="AV298" s="66"/>
      <c r="AW298" s="66"/>
      <c r="AX298" s="75" t="str">
        <f t="shared" si="54"/>
        <v/>
      </c>
      <c r="AY298" s="66"/>
      <c r="AZ298" s="75"/>
      <c r="BA298" s="66"/>
      <c r="BB298" s="75"/>
      <c r="BC298" s="66"/>
      <c r="BD298" s="75"/>
      <c r="BE298" s="66"/>
      <c r="BF298" s="75" t="str">
        <f>IFERROR(IF(B298&lt;&gt;"", IF(AND(INDEX(Paste_Here!AE$2:AE$850, MATCH(B298, Paste_Here!A$2:A$850, 0))&lt;&gt;"", ISNUMBER(VALUE(INDEX(Paste_Here!AE$2:AE$850, MATCH(B298, Paste_Here!A$2:A$850, 0))))), INDEX(Paste_Here!AE$2:AE$850, MATCH(B298, Paste_Here!A$2:A$850, 0)), ""), ""), "")</f>
        <v/>
      </c>
      <c r="BG298" s="66"/>
      <c r="BH298" s="75" t="str">
        <f>IFERROR(IF(B298&lt;&gt;"", IF(ISNUMBER(SEARCH("highrisk", LOWER(INDEX(Paste_Here!AF$2:AF$850, MATCH(B298, Paste_Here!A$2:A$850, 0))))), "High Risk", IF(ISNUMBER(SEARCH("lowrisk", LOWER(INDEX(Paste_Here!AF$2:AF$850, MATCH(B298, Paste_Here!A$2:A$850, 0))))), "Low Risk", IF(ISNUMBER(SEARCH("somerisk", LOWER(INDEX(Paste_Here!AF$2:AF$850, MATCH(B298, Paste_Here!A$2:A$850, 0))))), "Some Risk", IF(ISNUMBER(SEARCH("ot", LOWER(INDEX(Paste_Here!AF$2:AF$850, MATCH(B298, Paste_Here!A$2:A$850, 0))))), "OT", "")))), ""), "")</f>
        <v/>
      </c>
      <c r="BI298" s="66"/>
      <c r="BJ298" s="75"/>
      <c r="BK298" s="66"/>
      <c r="BL298" s="75" t="str">
        <f>IFERROR(IF(B298&lt;&gt;"", IF(AND(INDEX(Paste_Here!O$2:O$850, MATCH(B298, Paste_Here!A$2:A$850, 0))&lt;&gt;"", ISNUMBER(VALUE(INDEX(Paste_Here!O$2:O$850, MATCH(B298, Paste_Here!A$2:A$850, 0))))), INDEX(Paste_Here!O$2:O$850, MATCH(B298, Paste_Here!A$2:A$850, 0)), ""), ""), "")</f>
        <v/>
      </c>
      <c r="BM298" s="66"/>
      <c r="BN298" s="75" t="str">
        <f>IFERROR(IF(B298&lt;&gt;"", IF(ISNUMBER(SEARCH("highrisk", LOWER(INDEX(Paste_Here!P$2:P$850, MATCH(B298, Paste_Here!A$2:A$850, 0))))), "High Risk", IF(ISNUMBER(SEARCH("lowrisk", LOWER(INDEX(Paste_Here!P$2:P$850, MATCH(B298, Paste_Here!A$2:A$850, 0))))), "Low Risk", IF(ISNUMBER(SEARCH("somerisk", LOWER(INDEX(Paste_Here!P$2:P$850, MATCH(B298, Paste_Here!A$2:A$850, 0))))), "Some Risk", IF(ISNUMBER(SEARCH("ot", LOWER(INDEX(Paste_Here!P$2:P$850, MATCH(B298, Paste_Here!A$2:A$850, 0))))), "OT", "")))), ""), "")</f>
        <v/>
      </c>
      <c r="BQ298" s="66"/>
      <c r="BR298" s="75"/>
      <c r="BS298" s="66"/>
      <c r="BT298" s="66"/>
      <c r="BU298" s="75" t="str">
        <f t="shared" si="55"/>
        <v/>
      </c>
      <c r="BV298" s="66"/>
      <c r="BW298" s="75"/>
      <c r="BX298" s="66"/>
      <c r="BY298" s="75"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BZ298" s="66"/>
      <c r="CA298" s="75"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CB298" s="66"/>
      <c r="CC298" s="75"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CD298" s="66"/>
      <c r="CE298" s="75"/>
      <c r="CF298" s="66"/>
      <c r="CK298" s="75"/>
      <c r="CL298" s="66"/>
      <c r="CM298" s="75"/>
      <c r="CN298" s="66"/>
      <c r="CO298" s="75"/>
      <c r="CP298" s="66"/>
      <c r="CQ298" s="66"/>
      <c r="CR298" s="75" t="str">
        <f t="shared" si="56"/>
        <v/>
      </c>
      <c r="CS298" s="66"/>
      <c r="CT298" s="75"/>
      <c r="CU298" s="66"/>
      <c r="CV298" s="75"/>
      <c r="CW298" s="66"/>
      <c r="CX298" s="75"/>
      <c r="CY298" s="66"/>
      <c r="CZ298" s="75"/>
      <c r="DA298" s="66"/>
      <c r="DB298" s="75" t="str">
        <f>IFERROR(IF(B298&lt;&gt;"", IF(AND(INDEX(Paste_Here!AK$2:AK$850, MATCH(B298, Paste_Here!A$2:A$850, 0))&lt;&gt;"", ISNUMBER(VALUE(INDEX(Paste_Here!AK$2:AK$850, MATCH(B298, Paste_Here!A$2:A$850, 0))))), INDEX(Paste_Here!AK$2:AK$850, MATCH(B298, Paste_Here!A$2:A$850, 0)), ""), ""), "")</f>
        <v/>
      </c>
      <c r="DC298" s="66"/>
      <c r="DD298" s="75" t="str">
        <f>IFERROR(IF(B298&lt;&gt;"", IF(ISNUMBER(SEARCH("highrisk", LOWER(INDEX(Paste_Here!AL$2:AL$850, MATCH(B298, Paste_Here!A$2:A$850, 0))))), "High Risk", IF(ISNUMBER(SEARCH("lowrisk", LOWER(INDEX(Paste_Here!AL$2:AL$850, MATCH(B298, Paste_Here!A$2:A$850, 0))))), "Low Risk", IF(ISNUMBER(SEARCH("somerisk", LOWER(INDEX(Paste_Here!AL$2:AL$850, MATCH(B298, Paste_Here!A$2:A$850, 0))))), "Some Risk", IF(ISNUMBER(SEARCH("ot", LOWER(INDEX(Paste_Here!AL$2:AL$850, MATCH(B298, Paste_Here!A$2:A$850, 0))))), "OT", "")))), ""), "")</f>
        <v/>
      </c>
      <c r="DE298" s="66"/>
      <c r="DF298" s="75" t="str">
        <f>IFERROR(IF(B298&lt;&gt;"", IF(AND(INDEX(Paste_Here!AM$2:AM$850, MATCH(B298, Paste_Here!A$2:A$850, 0))&lt;&gt;"", ISNUMBER(VALUE(INDEX(Paste_Here!AM$2:AM$850, MATCH(B298, Paste_Here!A$2:A$850, 0))))), INDEX(Paste_Here!AM$2:AM$850, MATCH(B298, Paste_Here!A$2:A$850, 0)), ""), ""), "")</f>
        <v/>
      </c>
      <c r="DG298" s="66"/>
      <c r="DH298" s="75" t="str">
        <f>IFERROR(IF(B298&lt;&gt;"", IF(ISNUMBER(SEARCH("highrisk", LOWER(INDEX(Paste_Here!AN$2:AN$850, MATCH(B298, Paste_Here!A$2:A$850, 0))))), "High Risk", IF(ISNUMBER(SEARCH("lowrisk", LOWER(INDEX(Paste_Here!AN$2:AN$850, MATCH(B298, Paste_Here!A$2:A$850, 0))))), "Low Risk", IF(ISNUMBER(SEARCH("somerisk", LOWER(INDEX(Paste_Here!AN$2:AN$850, MATCH(B298, Paste_Here!A$2:A$850, 0))))), "Some Risk", IF(ISNUMBER(SEARCH("ot", LOWER(INDEX(Paste_Here!AN$2:AN$850, MATCH(B298, Paste_Here!A$2:A$850, 0))))), "OT", "")))), ""), "")</f>
        <v/>
      </c>
      <c r="DI298" s="66"/>
      <c r="DJ298" s="66"/>
      <c r="DK298" s="75" t="str">
        <f t="shared" si="57"/>
        <v/>
      </c>
      <c r="DL298" s="66"/>
      <c r="DM298" s="75" t="str">
        <f>IFERROR(IF(B298&lt;&gt;"", IF(AND(INDEX(Paste_Here!Q$2:Q$850, MATCH(B298, Paste_Here!A$2:A$850, 0))&lt;&gt;"", ISNUMBER(VALUE(INDEX(Paste_Here!Q$2:Q$850, MATCH(B298, Paste_Here!A$2:A$850, 0))))), INDEX(Paste_Here!Q$2:Q$850, MATCH(B298, Paste_Here!A$2:A$850, 0)), ""), ""), "")</f>
        <v/>
      </c>
      <c r="DN298" s="66"/>
      <c r="DO298" s="75" t="str">
        <f>IFERROR(IF(B298&lt;&gt;"", IF(ISNUMBER(SEARCH("highrisk", LOWER(INDEX(Paste_Here!R$2:R$850, MATCH(B298, Paste_Here!A$2:A$850, 0))))), "High Risk", IF(ISNUMBER(SEARCH("lowrisk", LOWER(INDEX(Paste_Here!R$2:R$850, MATCH(B298, Paste_Here!A$2:A$850, 0))))), "Low Risk", IF(ISNUMBER(SEARCH("somerisk", LOWER(INDEX(Paste_Here!R$2:R$850, MATCH(B298, Paste_Here!A$2:A$850, 0))))), "Some Risk", IF(ISNUMBER(SEARCH("ot", LOWER(INDEX(Paste_Here!R$2:R$850, MATCH(B298, Paste_Here!A$2:A$850, 0))))), "OT", "")))), ""), "")</f>
        <v/>
      </c>
      <c r="DP298" s="66"/>
      <c r="DQ298" s="93" t="str">
        <f>IFERROR(IF(B298&lt;&gt;"", IF(AND(INDEX(Paste_Here!S$2:S$850, MATCH(B298, Paste_Here!A$2:A$850, 0))&lt;&gt;"", ISNUMBER(VALUE(INDEX(Paste_Here!S$2:S$850, MATCH(B298, Paste_Here!A$2:A$850, 0))))), INDEX(Paste_Here!S$2:S$850, MATCH(B298, Paste_Here!A$2:A$850, 0)), ""), ""), "")</f>
        <v/>
      </c>
      <c r="DR298" s="66"/>
      <c r="DS298" s="75"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IF(ISNUMBER(SEARCH("ot", LOWER(INDEX(Paste_Here!T$2:T$850, MATCH(B298, Paste_Here!A$2:A$850, 0))))), "OT", "")))), ""), "")</f>
        <v/>
      </c>
      <c r="DT298" s="66"/>
      <c r="DU298" s="75" t="str">
        <f>IFERROR(IF(B298&lt;&gt;"", IF(AND(INDEX(Paste_Here!U$2:U$850, MATCH(B298, Paste_Here!A$2:A$850, 0))&lt;&gt;"", ISNUMBER(VALUE(INDEX(Paste_Here!U$2:U$850, MATCH(B298, Paste_Here!A$2:A$850, 0))))), INDEX(Paste_Here!U$2:U$850, MATCH(B298, Paste_Here!A$2:A$850, 0)), ""), ""), "")</f>
        <v/>
      </c>
      <c r="DV298" s="66"/>
      <c r="DW298" s="93" t="str">
        <f>IFERROR(IF(B298&lt;&gt;"", IF(ISNUMBER(SEARCH("highrisk", LOWER(INDEX(Paste_Here!V$2:V$850, MATCH(B298, Paste_Here!A$2:A$850, 0))))), "High Risk", IF(ISNUMBER(SEARCH("lowrisk", LOWER(INDEX(Paste_Here!V$2:V$850, MATCH(B298, Paste_Here!A$2:A$850, 0))))), "Low Risk", IF(ISNUMBER(SEARCH("somerisk", LOWER(INDEX(Paste_Here!V$2:V$850, MATCH(B298, Paste_Here!A$2:A$850, 0))))), "Some Risk", IF(ISNUMBER(SEARCH("ot", LOWER(INDEX(Paste_Here!V$2:V$850, MATCH(B298, Paste_Here!A$2:A$850, 0))))), "OT", "")))), ""), "")</f>
        <v/>
      </c>
      <c r="DX298" s="66"/>
      <c r="DY298" s="75" t="str">
        <f>IFERROR(IF(B298&lt;&gt;"", IF(AND(INDEX(Paste_Here!W$2:W$850, MATCH(B298, Paste_Here!A$2:A$850, 0))&lt;&gt;"", ISNUMBER(VALUE(INDEX(Paste_Here!W$2:W$850, MATCH(B298, Paste_Here!A$2:A$850, 0))))), INDEX(Paste_Here!W$2:W$850, MATCH(B298, Paste_Here!A$2:A$850, 0)), ""), ""), "")</f>
        <v/>
      </c>
      <c r="DZ298" s="66"/>
      <c r="EA298" s="75" t="str">
        <f>IFERROR(IF(B298&lt;&gt;"", IF(ISNUMBER(SEARCH("highrisk", LOWER(INDEX(Paste_Here!X$2:X$850, MATCH(B298, Paste_Here!A$2:A$850, 0))))), "High Risk", IF(ISNUMBER(SEARCH("lowrisk", LOWER(INDEX(Paste_Here!X$2:X$850, MATCH(B298, Paste_Here!A$2:A$850, 0))))), "Low Risk", IF(ISNUMBER(SEARCH("somerisk", LOWER(INDEX(Paste_Here!X$2:X$850, MATCH(B298, Paste_Here!A$2:A$850, 0))))), "Some Risk", IF(ISNUMBER(SEARCH("ot", LOWER(INDEX(Paste_Here!X$2:X$850, MATCH(B298, Paste_Here!A$2:A$850, 0))))), "OT", "")))), ""), "")</f>
        <v/>
      </c>
      <c r="EB298" s="66"/>
      <c r="EC298" s="66"/>
      <c r="ED298" s="75" t="str">
        <f t="shared" si="62"/>
        <v/>
      </c>
      <c r="EE298" s="66"/>
      <c r="EF298" s="75" t="str">
        <f>IFERROR(IF(B298&lt;&gt;"", IF(AND(INDEX(Paste_Here!AO$2:AO$850, MATCH(B298, Paste_Here!A$2:A$850, 0))&lt;&gt;"", ISNUMBER(VALUE(INDEX(Paste_Here!AO$2:AO$850, MATCH(B298, Paste_Here!A$2:A$850, 0))))), INDEX(Paste_Here!AO$2:AO$850, MATCH(B298, Paste_Here!A$2:A$850, 0)), ""), ""), "")</f>
        <v/>
      </c>
      <c r="EG298" s="66"/>
      <c r="EH298" s="75" t="str">
        <f>IFERROR(IF(B298&lt;&gt;"", IF(ISNUMBER(SEARCH("highrisk", LOWER(INDEX(Paste_Here!AP$2:AP$850, MATCH(B298, Paste_Here!A$2:A$850, 0))))), "High Risk", IF(ISNUMBER(SEARCH("lowrisk", LOWER(INDEX(Paste_Here!AP$2:AP$850, MATCH(B298, Paste_Here!A$2:A$850, 0))))), "Low Risk", IF(ISNUMBER(SEARCH("somerisk", LOWER(INDEX(Paste_Here!AP$2:AP$850, MATCH(B298, Paste_Here!A$2:A$850, 0))))), "Some Risk", IF(ISNUMBER(SEARCH("ot", LOWER(INDEX(Paste_Here!AP$2:AP$850, MATCH(B298, Paste_Here!A$2:A$850, 0))))), "OT", "")))), ""), "")</f>
        <v/>
      </c>
      <c r="EI298" s="66"/>
      <c r="EJ298" s="93"/>
      <c r="EK298" s="66"/>
      <c r="EL298" s="75" t="str">
        <f>IFERROR(IF(B298&lt;&gt;"", IF(AND(INDEX(Paste_Here!AQ$2:AQ$850, MATCH(B298, Paste_Here!A$2:A$850, 0))&lt;&gt;"", ISNUMBER(VALUE(INDEX(Paste_Here!AQ$2:AQ$850, MATCH(B298, Paste_Here!A$2:A$850, 0))))), INDEX(Paste_Here!AQ$2:AQ$850, MATCH(B298, Paste_Here!A$2:A$850, 0)), ""), ""), "")</f>
        <v/>
      </c>
      <c r="EM298" s="66"/>
      <c r="EN298" s="75" t="str">
        <f>IFERROR(IF(B298&lt;&gt;"", IF(ISNUMBER(SEARCH("highrisk", LOWER(INDEX(Paste_Here!AR$2:AR$850, MATCH(B298, Paste_Here!A$2:A$850, 0))))), "High Risk", IF(ISNUMBER(SEARCH("lowrisk", LOWER(INDEX(Paste_Here!AR$2:AR$850, MATCH(B298, Paste_Here!A$2:A$850, 0))))), "Low Risk", IF(ISNUMBER(SEARCH("somerisk", LOWER(INDEX(Paste_Here!AR$2:AR$850, MATCH(B298, Paste_Here!A$2:A$850, 0))))), "Some Risk", IF(ISNUMBER(SEARCH("ot", LOWER(INDEX(Paste_Here!AR$2:AR$850, MATCH(B298, Paste_Here!A$2:A$850, 0))))), "OT", "")))), ""), "")</f>
        <v/>
      </c>
      <c r="EO298" s="66"/>
      <c r="EP298" s="93"/>
      <c r="EQ298" s="66"/>
      <c r="ER298" s="75"/>
      <c r="ES298" s="66"/>
      <c r="ET298" s="75"/>
      <c r="EU298" s="66"/>
      <c r="EV298" s="66"/>
      <c r="EW298" s="75" t="str">
        <f t="shared" si="63"/>
        <v/>
      </c>
      <c r="EX298" s="66"/>
      <c r="EY298" s="75" t="str">
        <f>IFERROR(IF(B298&lt;&gt;"", IF(AND(INDEX(Paste_Here!Y$2:Y$850, MATCH(B298, Paste_Here!A$2:A$850, 0))&lt;&gt;"", ISNUMBER(VALUE(INDEX(Paste_Here!Y$2:Y$850, MATCH(B298, Paste_Here!A$2:A$850, 0))))), INDEX(Paste_Here!Y$2:Y$850, MATCH(B298, Paste_Here!A$2:A$850, 0)), ""), ""), "")</f>
        <v/>
      </c>
      <c r="EZ298" s="66"/>
      <c r="FA298" s="75" t="str">
        <f>IFERROR(IF(B298&lt;&gt;"", IF(ISNUMBER(SEARCH("highrisk", LOWER(INDEX(Paste_Here!Z$2:Z$850, MATCH(B298, Paste_Here!A$2:A$850, 0))))), "High Risk", IF(ISNUMBER(SEARCH("lowrisk", LOWER(INDEX(Paste_Here!Z$2:Z$850, MATCH(B298, Paste_Here!A$2:A$850, 0))))), "Low Risk", IF(ISNUMBER(SEARCH("somerisk", LOWER(INDEX(Paste_Here!Z$2:Z$850, MATCH(B298, Paste_Here!A$2:A$850, 0))))), "Some Risk", IF(ISNUMBER(SEARCH("ot", LOWER(INDEX(Paste_Here!Z$2:Z$850, MATCH(B298, Paste_Here!A$2:A$850, 0))))), "OT", "")))), ""), "")</f>
        <v/>
      </c>
      <c r="FB298" s="66"/>
      <c r="FC298" s="93"/>
      <c r="FD298" s="66"/>
      <c r="FE298" s="75" t="str">
        <f>IFERROR(IF(B298&lt;&gt;"", IF(AND(INDEX(Paste_Here!AA$2:AA$850, MATCH(B298, Paste_Here!A$2:A$850, 0))&lt;&gt;"", ISNUMBER(VALUE(INDEX(Paste_Here!AA$2:AA$850, MATCH(B298, Paste_Here!A$2:A$850, 0))))), INDEX(Paste_Here!AA$2:AA$850, MATCH(B298, Paste_Here!A$2:A$850, 0)), ""), ""), "")</f>
        <v/>
      </c>
      <c r="FF298" s="66"/>
      <c r="FG298" s="75" t="str">
        <f>IFERROR(IF(B298&lt;&gt;"", IF(ISNUMBER(SEARCH("highrisk", LOWER(INDEX(Paste_Here!AB$2:AB$850, MATCH(B298, Paste_Here!A$2:A$850, 0))))), "High Risk", IF(ISNUMBER(SEARCH("lowrisk", LOWER(INDEX(Paste_Here!AB$2:AB$850, MATCH(B298, Paste_Here!A$2:A$850, 0))))), "Low Risk", IF(ISNUMBER(SEARCH("somerisk", LOWER(INDEX(Paste_Here!AB$2:AB$850, MATCH(B298, Paste_Here!A$2:A$850, 0))))), "Some Risk", IF(ISNUMBER(SEARCH("ot", LOWER(INDEX(Paste_Here!AB$2:AB$850, MATCH(B298, Paste_Here!A$2:A$850, 0))))), "OT", "")))), ""), "")</f>
        <v/>
      </c>
      <c r="FH298" s="66"/>
      <c r="FI298" s="93"/>
      <c r="FJ298" s="66"/>
      <c r="FK298" s="75"/>
      <c r="FL298" s="66"/>
      <c r="FM298" s="75"/>
      <c r="FN298" s="66"/>
      <c r="FO298" s="66"/>
      <c r="FP298" s="75" t="str">
        <f t="shared" si="58"/>
        <v/>
      </c>
      <c r="FQ298" s="66"/>
      <c r="FR298" s="75" t="str">
        <f>IFERROR(IF(B298&lt;&gt;"", IF(ISNUMBER(SEARCH("s", LOWER(INDEX(Paste_Here!L$2:L$850, MATCH(B298, Paste_Here!A$2:A$850, 0))))), "Yes", IF(INDEX(Paste_Here!L$2:L$850, MATCH(B298, Paste_Here!A$2:A$850, 0))&lt;&gt;"", "No", "")), ""), "")</f>
        <v/>
      </c>
      <c r="FS298" s="66"/>
      <c r="FT298" s="75" t="str">
        <f>IFERROR(IF(B298&lt;&gt;"", IF(ISNUMBER(SEARCH("yes", LOWER(INDEX(Paste_Here!F$2:F$850, MATCH(B298, Paste_Here!A$2:A$850, 0))))), "Yes", IF(ISNUMBER(SEARCH("no", LOWER(INDEX(Paste_Here!F$2:F$850, MATCH(B298, Paste_Here!A$2:A$850, 0))))), "No", "")), ""), "")</f>
        <v/>
      </c>
      <c r="FU298" s="66"/>
      <c r="FV298" s="75" t="str">
        <f>IFERROR(IF(B298&lt;&gt;"", IF(ISNUMBER(SEARCH("english language learner", LOWER(INDEX(Paste_Here!C$2:C$850, MATCH(B298, Paste_Here!A$2:A$850, 0))))), "Yes", ""), ""), "")</f>
        <v/>
      </c>
      <c r="FW298" s="66"/>
      <c r="FX298" s="75" t="str">
        <f>IFERROR(IF(B298&lt;&gt;"", IF(OR(ISNUMBER(SEARCH("b", LOWER(INDEX(Paste_Here!J$2:J$850, MATCH(B298, Paste_Here!A$2:A$850, 0))))), ISNUMBER(SEARCH("h", LOWER(INDEX(Paste_Here!J$2:J$850, MATCH(B298, Paste_Here!A$2:A$850, 0))))), ISNUMBER(SEARCH("i", LOWER(INDEX(Paste_Here!J$2:J$850, MATCH(B298, Paste_Here!A$2:A$850, 0)))))), "Yes", IF(INDEX(Paste_Here!J$2:J$850, MATCH(B298, Paste_Here!A$2:A$850, 0))&lt;&gt;"", "No", "")), ""), "")</f>
        <v/>
      </c>
      <c r="FY298" s="66"/>
      <c r="FZ298" s="75" t="str">
        <f>IFERROR(IF(B298&lt;&gt;"", IF(ISNUMBER(SEARCH("yes", LOWER(INDEX(Paste_Here!K$2:K$850, MATCH(B298, Paste_Here!A$2:A$850, 0))))), "Yes", IF(ISNUMBER(SEARCH("no", LOWER(INDEX(Paste_Here!K$2:K$850, MATCH(B298, Paste_Here!A$2:A$850, 0))))), "No", "")), ""), "")</f>
        <v/>
      </c>
      <c r="GA298" s="66"/>
      <c r="GB298" s="75" t="str">
        <f>IFERROR(IF(B298&lt;&gt;"", IF(ISNUMBER(SEARCH("transitional 2", LOWER(INDEX(Paste_Here!C$2:C$850, MATCH(B298, Paste_Here!A$2:A$850, 0))))), "T2",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GC298" s="66"/>
      <c r="GD298" s="75"/>
      <c r="GE298" s="66"/>
      <c r="GF298" s="75"/>
      <c r="GG298" s="66"/>
      <c r="GH298" s="75"/>
      <c r="GI298" s="66"/>
      <c r="GK298" s="1" t="str" cm="1">
        <f t="array" ref="GK298">IFERROR(INDEX(Paste_Here!$B$2:$B$850, MATCH(0, COUNTIF(GK$4:GK297, Paste_Here!$B$2:$B$850) + IF(Paste_Here!$B$2:$B$850="", 1, 0), 0)), "")</f>
        <v/>
      </c>
      <c r="GL298" s="1" t="str">
        <f>IF(GK298&lt;&gt;"", INDEX(Paste_Here!$A$2:$A$850, MATCH(GK298, Paste_Here!$B$2:$B$850, 0)), "")</f>
        <v/>
      </c>
      <c r="GM298" s="1" t="str">
        <f t="shared" si="64"/>
        <v/>
      </c>
      <c r="GN298" s="1" t="str" cm="1">
        <f t="array" ref="GN298">IFERROR(INDEX($GM$5:$GM$850, MATCH(SMALL(IF($GM$5:$GM$850&lt;&gt;"", COUNTIF($GM$5:$GM$850, "&lt;"&amp;$GM$5:$GM$850)+1), ROW()-ROW($GN$5)+1), COUNTIF($GM$5:$GM$850, "&lt;"&amp;$GM$5:$GM$850)+1, 0)), "")</f>
        <v/>
      </c>
    </row>
    <row r="299" spans="1:196">
      <c r="A299" s="66"/>
      <c r="B299" s="75" t="str">
        <f t="shared" si="52"/>
        <v/>
      </c>
      <c r="C299" s="66"/>
      <c r="D299" s="75" t="str">
        <f>IFERROR(IF(AND(INDEX(Paste_Here!N$2:N$850, MATCH(B299, Paste_Here!A$2:A$850, 0)) = ""), "", IF(UPPER(INDEX(Paste_Here!N$2:N$850, MATCH(B299, Paste_Here!A$2:A$850, 0))) = "YES", "Yes", IF(UPPER(INDEX(Paste_Here!N$2:N$850, MATCH(B299, Paste_Here!A$2:A$850, 0))) = "NO", "No", ""))), "")</f>
        <v/>
      </c>
      <c r="E299" s="66"/>
      <c r="F299" s="75" t="str">
        <f t="shared" si="59"/>
        <v/>
      </c>
      <c r="G299" s="66"/>
      <c r="H299" s="75" t="str">
        <f t="shared" si="60"/>
        <v/>
      </c>
      <c r="I299" s="66"/>
      <c r="J299" s="75" t="str">
        <f t="shared" si="61"/>
        <v/>
      </c>
      <c r="K299" s="66"/>
      <c r="L299" s="75"/>
      <c r="M299" s="66"/>
      <c r="N299" s="75" t="str">
        <f>IFERROR(IF(B299&lt;&gt;"", IF(AND(INDEX(Paste_Here!AW$2:AW$850, MATCH(B299, Paste_Here!A$2:A$850, 0))&lt;&gt;"", ISNUMBER(VALUE(INDEX(Paste_Here!AW$2:AW$850, MATCH(B299, Paste_Here!A$2:A$850, 0))))), INDEX(Paste_Here!AW$2:AW$850, MATCH(B299, Paste_Here!A$2:A$850, 0)), ""), ""), "")</f>
        <v/>
      </c>
      <c r="O299" s="66"/>
      <c r="P299" s="75" t="str">
        <f>IFERROR(IF(B299&lt;&gt;"", IF(AND(INDEX(Paste_Here!AX$2:AX$850, MATCH(B299, Paste_Here!A$2:A$850, 0))&lt;&gt;"", ISNUMBER(VALUE(INDEX(Paste_Here!AX$2:AX$850, MATCH(B299, Paste_Here!A$2:A$850, 0))))), INDEX(Paste_Here!AX$2:AX$850, MATCH(B299, Paste_Here!A$2:A$850, 0)), ""), ""), "")</f>
        <v/>
      </c>
      <c r="Q299" s="66"/>
      <c r="R299" s="75" t="str">
        <f>IFERROR(IF(B299&lt;&gt;"", IF(AND(INDEX(Paste_Here!AU$2:AU$850, MATCH(B299, Paste_Here!A$2:A$850, 0))&lt;&gt;"", ISNUMBER(VALUE(INDEX(Paste_Here!AU$2:AU$850, MATCH(B299, Paste_Here!A$2:A$850, 0))))), INDEX(Paste_Here!AU$2:AU$850, MATCH(B299, Paste_Here!A$2:A$850, 0)), ""), ""), "")</f>
        <v/>
      </c>
      <c r="S299" s="66"/>
      <c r="T299" s="75" t="str">
        <f>IFERROR(IF(B299&lt;&gt;"", IF(AND(INDEX(Paste_Here!AV$2:AV$850, MATCH(B299, Paste_Here!A$2:A$850, 0))&lt;&gt;"", ISNUMBER(VALUE(INDEX(Paste_Here!AV$2:AV$850, MATCH(B299, Paste_Here!A$2:A$850, 0))))), INDEX(Paste_Here!AV$2:AV$850, MATCH(B299, Paste_Here!A$2:A$850, 0)), ""), ""), "")</f>
        <v/>
      </c>
      <c r="U299" s="66"/>
      <c r="W299" s="66"/>
      <c r="Y299" s="66"/>
      <c r="Z299" s="66"/>
      <c r="AA299" s="75" t="str">
        <f t="shared" si="53"/>
        <v/>
      </c>
      <c r="AB299" s="66"/>
      <c r="AC299" s="75"/>
      <c r="AD299" s="66"/>
      <c r="AE299" s="98"/>
      <c r="AF299" s="66"/>
      <c r="AG299" s="75"/>
      <c r="AH299" s="66"/>
      <c r="AI299" s="75" t="str">
        <f>IFERROR(IF(B299&lt;&gt;"", IF(AND(INDEX(Paste_Here!AC$2:AC$850, MATCH(B299, Paste_Here!A$2:A$850, 0))&lt;&gt;"", ISNUMBER(VALUE(INDEX(Paste_Here!AC$2:AC$850, MATCH(B299, Paste_Here!A$2:A$850, 0))))), INDEX(Paste_Here!AC$2:AC$850, MATCH(B299, Paste_Here!A$2:A$850, 0)), ""), ""), "")</f>
        <v/>
      </c>
      <c r="AJ299" s="66"/>
      <c r="AK299" s="75" t="str">
        <f>IFERROR(IF(B299&lt;&gt;"", IF(ISNUMBER(SEARCH("highrisk", LOWER(INDEX(Paste_Here!AD$2:AD$850, MATCH(B299, Paste_Here!A$2:A$850, 0))))), "High Risk", IF(ISNUMBER(SEARCH("lowrisk", LOWER(INDEX(Paste_Here!AD$2:AD$850, MATCH(B299, Paste_Here!A$2:A$850, 0))))), "Low Risk", IF(ISNUMBER(SEARCH("somerisk", LOWER(INDEX(Paste_Here!AD$2:AD$850, MATCH(B299, Paste_Here!A$2:A$850, 0))))), "Some Risk", IF(ISNUMBER(SEARCH("ot", LOWER(INDEX(Paste_Here!AD$2:AD$850, MATCH(B299, Paste_Here!A$2:A$850, 0))))), "OT", "")))), ""), "")</f>
        <v/>
      </c>
      <c r="AL299" s="66"/>
      <c r="AM299" s="75"/>
      <c r="AN299" s="66"/>
      <c r="AO299" s="75" t="str">
        <f>IFERROR(IF(B299&lt;&gt;"", IF(AND(INDEX(Paste_Here!M$2:M$850, MATCH(B299, Paste_Here!A$2:A$850, 0))&lt;&gt;"", ISNUMBER(VALUE(INDEX(Paste_Here!M$2:M$850, MATCH(B299, Paste_Here!A$2:A$850, 0))))), INDEX(Paste_Here!M$2:M$850, MATCH(B299, Paste_Here!A$2:A$850, 0)), ""), ""), "")</f>
        <v/>
      </c>
      <c r="AP299" s="66"/>
      <c r="AQ299" s="75" t="str">
        <f>IFERROR(IF(B299&lt;&gt;"", IF(ISNUMBER(SEARCH("highrisk", LOWER(INDEX(Paste_Here!N$2:N$850, MATCH(B299, Paste_Here!A$2:A$850, 0))))), "High Risk", IF(ISNUMBER(SEARCH("lowrisk", LOWER(INDEX(Paste_Here!N$2:N$850, MATCH(B299, Paste_Here!A$2:A$850, 0))))), "Low Risk", IF(ISNUMBER(SEARCH("somerisk", LOWER(INDEX(Paste_Here!N$2:N$850, MATCH(B299, Paste_Here!A$2:A$850, 0))))), "Some Risk", IF(ISNUMBER(SEARCH("ot", LOWER(INDEX(Paste_Here!N$2:N$850, MATCH(B299, Paste_Here!A$2:A$850, 0))))), "OT", "")))), ""), "")</f>
        <v/>
      </c>
      <c r="AT299" s="66"/>
      <c r="AU299" s="103"/>
      <c r="AV299" s="66"/>
      <c r="AW299" s="66"/>
      <c r="AX299" s="75" t="str">
        <f t="shared" si="54"/>
        <v/>
      </c>
      <c r="AY299" s="66"/>
      <c r="AZ299" s="75"/>
      <c r="BA299" s="66"/>
      <c r="BB299" s="75"/>
      <c r="BC299" s="66"/>
      <c r="BD299" s="75"/>
      <c r="BE299" s="66"/>
      <c r="BF299" s="75" t="str">
        <f>IFERROR(IF(B299&lt;&gt;"", IF(AND(INDEX(Paste_Here!AE$2:AE$850, MATCH(B299, Paste_Here!A$2:A$850, 0))&lt;&gt;"", ISNUMBER(VALUE(INDEX(Paste_Here!AE$2:AE$850, MATCH(B299, Paste_Here!A$2:A$850, 0))))), INDEX(Paste_Here!AE$2:AE$850, MATCH(B299, Paste_Here!A$2:A$850, 0)), ""), ""), "")</f>
        <v/>
      </c>
      <c r="BG299" s="66"/>
      <c r="BH299" s="75" t="str">
        <f>IFERROR(IF(B299&lt;&gt;"", IF(ISNUMBER(SEARCH("highrisk", LOWER(INDEX(Paste_Here!AF$2:AF$850, MATCH(B299, Paste_Here!A$2:A$850, 0))))), "High Risk", IF(ISNUMBER(SEARCH("lowrisk", LOWER(INDEX(Paste_Here!AF$2:AF$850, MATCH(B299, Paste_Here!A$2:A$850, 0))))), "Low Risk", IF(ISNUMBER(SEARCH("somerisk", LOWER(INDEX(Paste_Here!AF$2:AF$850, MATCH(B299, Paste_Here!A$2:A$850, 0))))), "Some Risk", IF(ISNUMBER(SEARCH("ot", LOWER(INDEX(Paste_Here!AF$2:AF$850, MATCH(B299, Paste_Here!A$2:A$850, 0))))), "OT", "")))), ""), "")</f>
        <v/>
      </c>
      <c r="BI299" s="66"/>
      <c r="BJ299" s="75"/>
      <c r="BK299" s="66"/>
      <c r="BL299" s="75" t="str">
        <f>IFERROR(IF(B299&lt;&gt;"", IF(AND(INDEX(Paste_Here!O$2:O$850, MATCH(B299, Paste_Here!A$2:A$850, 0))&lt;&gt;"", ISNUMBER(VALUE(INDEX(Paste_Here!O$2:O$850, MATCH(B299, Paste_Here!A$2:A$850, 0))))), INDEX(Paste_Here!O$2:O$850, MATCH(B299, Paste_Here!A$2:A$850, 0)), ""), ""), "")</f>
        <v/>
      </c>
      <c r="BM299" s="66"/>
      <c r="BN299" s="75" t="str">
        <f>IFERROR(IF(B299&lt;&gt;"", IF(ISNUMBER(SEARCH("highrisk", LOWER(INDEX(Paste_Here!P$2:P$850, MATCH(B299, Paste_Here!A$2:A$850, 0))))), "High Risk", IF(ISNUMBER(SEARCH("lowrisk", LOWER(INDEX(Paste_Here!P$2:P$850, MATCH(B299, Paste_Here!A$2:A$850, 0))))), "Low Risk", IF(ISNUMBER(SEARCH("somerisk", LOWER(INDEX(Paste_Here!P$2:P$850, MATCH(B299, Paste_Here!A$2:A$850, 0))))), "Some Risk", IF(ISNUMBER(SEARCH("ot", LOWER(INDEX(Paste_Here!P$2:P$850, MATCH(B299, Paste_Here!A$2:A$850, 0))))), "OT", "")))), ""), "")</f>
        <v/>
      </c>
      <c r="BQ299" s="66"/>
      <c r="BR299" s="75"/>
      <c r="BS299" s="66"/>
      <c r="BT299" s="66"/>
      <c r="BU299" s="75" t="str">
        <f t="shared" si="55"/>
        <v/>
      </c>
      <c r="BV299" s="66"/>
      <c r="BW299" s="75"/>
      <c r="BX299" s="66"/>
      <c r="BY299" s="75"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BZ299" s="66"/>
      <c r="CA299" s="75"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CB299" s="66"/>
      <c r="CC299" s="75"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CD299" s="66"/>
      <c r="CE299" s="75"/>
      <c r="CF299" s="66"/>
      <c r="CK299" s="75"/>
      <c r="CL299" s="66"/>
      <c r="CM299" s="75"/>
      <c r="CN299" s="66"/>
      <c r="CO299" s="75"/>
      <c r="CP299" s="66"/>
      <c r="CQ299" s="66"/>
      <c r="CR299" s="75" t="str">
        <f t="shared" si="56"/>
        <v/>
      </c>
      <c r="CS299" s="66"/>
      <c r="CT299" s="75"/>
      <c r="CU299" s="66"/>
      <c r="CV299" s="75"/>
      <c r="CW299" s="66"/>
      <c r="CX299" s="75"/>
      <c r="CY299" s="66"/>
      <c r="CZ299" s="75"/>
      <c r="DA299" s="66"/>
      <c r="DB299" s="75" t="str">
        <f>IFERROR(IF(B299&lt;&gt;"", IF(AND(INDEX(Paste_Here!AK$2:AK$850, MATCH(B299, Paste_Here!A$2:A$850, 0))&lt;&gt;"", ISNUMBER(VALUE(INDEX(Paste_Here!AK$2:AK$850, MATCH(B299, Paste_Here!A$2:A$850, 0))))), INDEX(Paste_Here!AK$2:AK$850, MATCH(B299, Paste_Here!A$2:A$850, 0)), ""), ""), "")</f>
        <v/>
      </c>
      <c r="DC299" s="66"/>
      <c r="DD299" s="75" t="str">
        <f>IFERROR(IF(B299&lt;&gt;"", IF(ISNUMBER(SEARCH("highrisk", LOWER(INDEX(Paste_Here!AL$2:AL$850, MATCH(B299, Paste_Here!A$2:A$850, 0))))), "High Risk", IF(ISNUMBER(SEARCH("lowrisk", LOWER(INDEX(Paste_Here!AL$2:AL$850, MATCH(B299, Paste_Here!A$2:A$850, 0))))), "Low Risk", IF(ISNUMBER(SEARCH("somerisk", LOWER(INDEX(Paste_Here!AL$2:AL$850, MATCH(B299, Paste_Here!A$2:A$850, 0))))), "Some Risk", IF(ISNUMBER(SEARCH("ot", LOWER(INDEX(Paste_Here!AL$2:AL$850, MATCH(B299, Paste_Here!A$2:A$850, 0))))), "OT", "")))), ""), "")</f>
        <v/>
      </c>
      <c r="DE299" s="66"/>
      <c r="DF299" s="75" t="str">
        <f>IFERROR(IF(B299&lt;&gt;"", IF(AND(INDEX(Paste_Here!AM$2:AM$850, MATCH(B299, Paste_Here!A$2:A$850, 0))&lt;&gt;"", ISNUMBER(VALUE(INDEX(Paste_Here!AM$2:AM$850, MATCH(B299, Paste_Here!A$2:A$850, 0))))), INDEX(Paste_Here!AM$2:AM$850, MATCH(B299, Paste_Here!A$2:A$850, 0)), ""), ""), "")</f>
        <v/>
      </c>
      <c r="DG299" s="66"/>
      <c r="DH299" s="75" t="str">
        <f>IFERROR(IF(B299&lt;&gt;"", IF(ISNUMBER(SEARCH("highrisk", LOWER(INDEX(Paste_Here!AN$2:AN$850, MATCH(B299, Paste_Here!A$2:A$850, 0))))), "High Risk", IF(ISNUMBER(SEARCH("lowrisk", LOWER(INDEX(Paste_Here!AN$2:AN$850, MATCH(B299, Paste_Here!A$2:A$850, 0))))), "Low Risk", IF(ISNUMBER(SEARCH("somerisk", LOWER(INDEX(Paste_Here!AN$2:AN$850, MATCH(B299, Paste_Here!A$2:A$850, 0))))), "Some Risk", IF(ISNUMBER(SEARCH("ot", LOWER(INDEX(Paste_Here!AN$2:AN$850, MATCH(B299, Paste_Here!A$2:A$850, 0))))), "OT", "")))), ""), "")</f>
        <v/>
      </c>
      <c r="DI299" s="66"/>
      <c r="DJ299" s="66"/>
      <c r="DK299" s="75" t="str">
        <f t="shared" si="57"/>
        <v/>
      </c>
      <c r="DL299" s="66"/>
      <c r="DM299" s="75" t="str">
        <f>IFERROR(IF(B299&lt;&gt;"", IF(AND(INDEX(Paste_Here!Q$2:Q$850, MATCH(B299, Paste_Here!A$2:A$850, 0))&lt;&gt;"", ISNUMBER(VALUE(INDEX(Paste_Here!Q$2:Q$850, MATCH(B299, Paste_Here!A$2:A$850, 0))))), INDEX(Paste_Here!Q$2:Q$850, MATCH(B299, Paste_Here!A$2:A$850, 0)), ""), ""), "")</f>
        <v/>
      </c>
      <c r="DN299" s="66"/>
      <c r="DO299" s="75" t="str">
        <f>IFERROR(IF(B299&lt;&gt;"", IF(ISNUMBER(SEARCH("highrisk", LOWER(INDEX(Paste_Here!R$2:R$850, MATCH(B299, Paste_Here!A$2:A$850, 0))))), "High Risk", IF(ISNUMBER(SEARCH("lowrisk", LOWER(INDEX(Paste_Here!R$2:R$850, MATCH(B299, Paste_Here!A$2:A$850, 0))))), "Low Risk", IF(ISNUMBER(SEARCH("somerisk", LOWER(INDEX(Paste_Here!R$2:R$850, MATCH(B299, Paste_Here!A$2:A$850, 0))))), "Some Risk", IF(ISNUMBER(SEARCH("ot", LOWER(INDEX(Paste_Here!R$2:R$850, MATCH(B299, Paste_Here!A$2:A$850, 0))))), "OT", "")))), ""), "")</f>
        <v/>
      </c>
      <c r="DP299" s="66"/>
      <c r="DQ299" s="93" t="str">
        <f>IFERROR(IF(B299&lt;&gt;"", IF(AND(INDEX(Paste_Here!S$2:S$850, MATCH(B299, Paste_Here!A$2:A$850, 0))&lt;&gt;"", ISNUMBER(VALUE(INDEX(Paste_Here!S$2:S$850, MATCH(B299, Paste_Here!A$2:A$850, 0))))), INDEX(Paste_Here!S$2:S$850, MATCH(B299, Paste_Here!A$2:A$850, 0)), ""), ""), "")</f>
        <v/>
      </c>
      <c r="DR299" s="66"/>
      <c r="DS299" s="75"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IF(ISNUMBER(SEARCH("ot", LOWER(INDEX(Paste_Here!T$2:T$850, MATCH(B299, Paste_Here!A$2:A$850, 0))))), "OT", "")))), ""), "")</f>
        <v/>
      </c>
      <c r="DT299" s="66"/>
      <c r="DU299" s="75" t="str">
        <f>IFERROR(IF(B299&lt;&gt;"", IF(AND(INDEX(Paste_Here!U$2:U$850, MATCH(B299, Paste_Here!A$2:A$850, 0))&lt;&gt;"", ISNUMBER(VALUE(INDEX(Paste_Here!U$2:U$850, MATCH(B299, Paste_Here!A$2:A$850, 0))))), INDEX(Paste_Here!U$2:U$850, MATCH(B299, Paste_Here!A$2:A$850, 0)), ""), ""), "")</f>
        <v/>
      </c>
      <c r="DV299" s="66"/>
      <c r="DW299" s="93" t="str">
        <f>IFERROR(IF(B299&lt;&gt;"", IF(ISNUMBER(SEARCH("highrisk", LOWER(INDEX(Paste_Here!V$2:V$850, MATCH(B299, Paste_Here!A$2:A$850, 0))))), "High Risk", IF(ISNUMBER(SEARCH("lowrisk", LOWER(INDEX(Paste_Here!V$2:V$850, MATCH(B299, Paste_Here!A$2:A$850, 0))))), "Low Risk", IF(ISNUMBER(SEARCH("somerisk", LOWER(INDEX(Paste_Here!V$2:V$850, MATCH(B299, Paste_Here!A$2:A$850, 0))))), "Some Risk", IF(ISNUMBER(SEARCH("ot", LOWER(INDEX(Paste_Here!V$2:V$850, MATCH(B299, Paste_Here!A$2:A$850, 0))))), "OT", "")))), ""), "")</f>
        <v/>
      </c>
      <c r="DX299" s="66"/>
      <c r="DY299" s="75" t="str">
        <f>IFERROR(IF(B299&lt;&gt;"", IF(AND(INDEX(Paste_Here!W$2:W$850, MATCH(B299, Paste_Here!A$2:A$850, 0))&lt;&gt;"", ISNUMBER(VALUE(INDEX(Paste_Here!W$2:W$850, MATCH(B299, Paste_Here!A$2:A$850, 0))))), INDEX(Paste_Here!W$2:W$850, MATCH(B299, Paste_Here!A$2:A$850, 0)), ""), ""), "")</f>
        <v/>
      </c>
      <c r="DZ299" s="66"/>
      <c r="EA299" s="75" t="str">
        <f>IFERROR(IF(B299&lt;&gt;"", IF(ISNUMBER(SEARCH("highrisk", LOWER(INDEX(Paste_Here!X$2:X$850, MATCH(B299, Paste_Here!A$2:A$850, 0))))), "High Risk", IF(ISNUMBER(SEARCH("lowrisk", LOWER(INDEX(Paste_Here!X$2:X$850, MATCH(B299, Paste_Here!A$2:A$850, 0))))), "Low Risk", IF(ISNUMBER(SEARCH("somerisk", LOWER(INDEX(Paste_Here!X$2:X$850, MATCH(B299, Paste_Here!A$2:A$850, 0))))), "Some Risk", IF(ISNUMBER(SEARCH("ot", LOWER(INDEX(Paste_Here!X$2:X$850, MATCH(B299, Paste_Here!A$2:A$850, 0))))), "OT", "")))), ""), "")</f>
        <v/>
      </c>
      <c r="EB299" s="66"/>
      <c r="EC299" s="66"/>
      <c r="ED299" s="75" t="str">
        <f t="shared" si="62"/>
        <v/>
      </c>
      <c r="EE299" s="66"/>
      <c r="EF299" s="75" t="str">
        <f>IFERROR(IF(B299&lt;&gt;"", IF(AND(INDEX(Paste_Here!AO$2:AO$850, MATCH(B299, Paste_Here!A$2:A$850, 0))&lt;&gt;"", ISNUMBER(VALUE(INDEX(Paste_Here!AO$2:AO$850, MATCH(B299, Paste_Here!A$2:A$850, 0))))), INDEX(Paste_Here!AO$2:AO$850, MATCH(B299, Paste_Here!A$2:A$850, 0)), ""), ""), "")</f>
        <v/>
      </c>
      <c r="EG299" s="66"/>
      <c r="EH299" s="75" t="str">
        <f>IFERROR(IF(B299&lt;&gt;"", IF(ISNUMBER(SEARCH("highrisk", LOWER(INDEX(Paste_Here!AP$2:AP$850, MATCH(B299, Paste_Here!A$2:A$850, 0))))), "High Risk", IF(ISNUMBER(SEARCH("lowrisk", LOWER(INDEX(Paste_Here!AP$2:AP$850, MATCH(B299, Paste_Here!A$2:A$850, 0))))), "Low Risk", IF(ISNUMBER(SEARCH("somerisk", LOWER(INDEX(Paste_Here!AP$2:AP$850, MATCH(B299, Paste_Here!A$2:A$850, 0))))), "Some Risk", IF(ISNUMBER(SEARCH("ot", LOWER(INDEX(Paste_Here!AP$2:AP$850, MATCH(B299, Paste_Here!A$2:A$850, 0))))), "OT", "")))), ""), "")</f>
        <v/>
      </c>
      <c r="EI299" s="66"/>
      <c r="EJ299" s="93"/>
      <c r="EK299" s="66"/>
      <c r="EL299" s="75" t="str">
        <f>IFERROR(IF(B299&lt;&gt;"", IF(AND(INDEX(Paste_Here!AQ$2:AQ$850, MATCH(B299, Paste_Here!A$2:A$850, 0))&lt;&gt;"", ISNUMBER(VALUE(INDEX(Paste_Here!AQ$2:AQ$850, MATCH(B299, Paste_Here!A$2:A$850, 0))))), INDEX(Paste_Here!AQ$2:AQ$850, MATCH(B299, Paste_Here!A$2:A$850, 0)), ""), ""), "")</f>
        <v/>
      </c>
      <c r="EM299" s="66"/>
      <c r="EN299" s="75" t="str">
        <f>IFERROR(IF(B299&lt;&gt;"", IF(ISNUMBER(SEARCH("highrisk", LOWER(INDEX(Paste_Here!AR$2:AR$850, MATCH(B299, Paste_Here!A$2:A$850, 0))))), "High Risk", IF(ISNUMBER(SEARCH("lowrisk", LOWER(INDEX(Paste_Here!AR$2:AR$850, MATCH(B299, Paste_Here!A$2:A$850, 0))))), "Low Risk", IF(ISNUMBER(SEARCH("somerisk", LOWER(INDEX(Paste_Here!AR$2:AR$850, MATCH(B299, Paste_Here!A$2:A$850, 0))))), "Some Risk", IF(ISNUMBER(SEARCH("ot", LOWER(INDEX(Paste_Here!AR$2:AR$850, MATCH(B299, Paste_Here!A$2:A$850, 0))))), "OT", "")))), ""), "")</f>
        <v/>
      </c>
      <c r="EO299" s="66"/>
      <c r="EP299" s="93"/>
      <c r="EQ299" s="66"/>
      <c r="ER299" s="75"/>
      <c r="ES299" s="66"/>
      <c r="ET299" s="75"/>
      <c r="EU299" s="66"/>
      <c r="EV299" s="66"/>
      <c r="EW299" s="75" t="str">
        <f t="shared" si="63"/>
        <v/>
      </c>
      <c r="EX299" s="66"/>
      <c r="EY299" s="75" t="str">
        <f>IFERROR(IF(B299&lt;&gt;"", IF(AND(INDEX(Paste_Here!Y$2:Y$850, MATCH(B299, Paste_Here!A$2:A$850, 0))&lt;&gt;"", ISNUMBER(VALUE(INDEX(Paste_Here!Y$2:Y$850, MATCH(B299, Paste_Here!A$2:A$850, 0))))), INDEX(Paste_Here!Y$2:Y$850, MATCH(B299, Paste_Here!A$2:A$850, 0)), ""), ""), "")</f>
        <v/>
      </c>
      <c r="EZ299" s="66"/>
      <c r="FA299" s="75" t="str">
        <f>IFERROR(IF(B299&lt;&gt;"", IF(ISNUMBER(SEARCH("highrisk", LOWER(INDEX(Paste_Here!Z$2:Z$850, MATCH(B299, Paste_Here!A$2:A$850, 0))))), "High Risk", IF(ISNUMBER(SEARCH("lowrisk", LOWER(INDEX(Paste_Here!Z$2:Z$850, MATCH(B299, Paste_Here!A$2:A$850, 0))))), "Low Risk", IF(ISNUMBER(SEARCH("somerisk", LOWER(INDEX(Paste_Here!Z$2:Z$850, MATCH(B299, Paste_Here!A$2:A$850, 0))))), "Some Risk", IF(ISNUMBER(SEARCH("ot", LOWER(INDEX(Paste_Here!Z$2:Z$850, MATCH(B299, Paste_Here!A$2:A$850, 0))))), "OT", "")))), ""), "")</f>
        <v/>
      </c>
      <c r="FB299" s="66"/>
      <c r="FC299" s="93"/>
      <c r="FD299" s="66"/>
      <c r="FE299" s="75" t="str">
        <f>IFERROR(IF(B299&lt;&gt;"", IF(AND(INDEX(Paste_Here!AA$2:AA$850, MATCH(B299, Paste_Here!A$2:A$850, 0))&lt;&gt;"", ISNUMBER(VALUE(INDEX(Paste_Here!AA$2:AA$850, MATCH(B299, Paste_Here!A$2:A$850, 0))))), INDEX(Paste_Here!AA$2:AA$850, MATCH(B299, Paste_Here!A$2:A$850, 0)), ""), ""), "")</f>
        <v/>
      </c>
      <c r="FF299" s="66"/>
      <c r="FG299" s="75" t="str">
        <f>IFERROR(IF(B299&lt;&gt;"", IF(ISNUMBER(SEARCH("highrisk", LOWER(INDEX(Paste_Here!AB$2:AB$850, MATCH(B299, Paste_Here!A$2:A$850, 0))))), "High Risk", IF(ISNUMBER(SEARCH("lowrisk", LOWER(INDEX(Paste_Here!AB$2:AB$850, MATCH(B299, Paste_Here!A$2:A$850, 0))))), "Low Risk", IF(ISNUMBER(SEARCH("somerisk", LOWER(INDEX(Paste_Here!AB$2:AB$850, MATCH(B299, Paste_Here!A$2:A$850, 0))))), "Some Risk", IF(ISNUMBER(SEARCH("ot", LOWER(INDEX(Paste_Here!AB$2:AB$850, MATCH(B299, Paste_Here!A$2:A$850, 0))))), "OT", "")))), ""), "")</f>
        <v/>
      </c>
      <c r="FH299" s="66"/>
      <c r="FI299" s="93"/>
      <c r="FJ299" s="66"/>
      <c r="FK299" s="75"/>
      <c r="FL299" s="66"/>
      <c r="FM299" s="75"/>
      <c r="FN299" s="66"/>
      <c r="FO299" s="66"/>
      <c r="FP299" s="75" t="str">
        <f t="shared" si="58"/>
        <v/>
      </c>
      <c r="FQ299" s="66"/>
      <c r="FR299" s="75" t="str">
        <f>IFERROR(IF(B299&lt;&gt;"", IF(ISNUMBER(SEARCH("s", LOWER(INDEX(Paste_Here!L$2:L$850, MATCH(B299, Paste_Here!A$2:A$850, 0))))), "Yes", IF(INDEX(Paste_Here!L$2:L$850, MATCH(B299, Paste_Here!A$2:A$850, 0))&lt;&gt;"", "No", "")), ""), "")</f>
        <v/>
      </c>
      <c r="FS299" s="66"/>
      <c r="FT299" s="75" t="str">
        <f>IFERROR(IF(B299&lt;&gt;"", IF(ISNUMBER(SEARCH("yes", LOWER(INDEX(Paste_Here!F$2:F$850, MATCH(B299, Paste_Here!A$2:A$850, 0))))), "Yes", IF(ISNUMBER(SEARCH("no", LOWER(INDEX(Paste_Here!F$2:F$850, MATCH(B299, Paste_Here!A$2:A$850, 0))))), "No", "")), ""), "")</f>
        <v/>
      </c>
      <c r="FU299" s="66"/>
      <c r="FV299" s="75" t="str">
        <f>IFERROR(IF(B299&lt;&gt;"", IF(ISNUMBER(SEARCH("english language learner", LOWER(INDEX(Paste_Here!C$2:C$850, MATCH(B299, Paste_Here!A$2:A$850, 0))))), "Yes", ""), ""), "")</f>
        <v/>
      </c>
      <c r="FW299" s="66"/>
      <c r="FX299" s="75" t="str">
        <f>IFERROR(IF(B299&lt;&gt;"", IF(OR(ISNUMBER(SEARCH("b", LOWER(INDEX(Paste_Here!J$2:J$850, MATCH(B299, Paste_Here!A$2:A$850, 0))))), ISNUMBER(SEARCH("h", LOWER(INDEX(Paste_Here!J$2:J$850, MATCH(B299, Paste_Here!A$2:A$850, 0))))), ISNUMBER(SEARCH("i", LOWER(INDEX(Paste_Here!J$2:J$850, MATCH(B299, Paste_Here!A$2:A$850, 0)))))), "Yes", IF(INDEX(Paste_Here!J$2:J$850, MATCH(B299, Paste_Here!A$2:A$850, 0))&lt;&gt;"", "No", "")), ""), "")</f>
        <v/>
      </c>
      <c r="FY299" s="66"/>
      <c r="FZ299" s="75" t="str">
        <f>IFERROR(IF(B299&lt;&gt;"", IF(ISNUMBER(SEARCH("yes", LOWER(INDEX(Paste_Here!K$2:K$850, MATCH(B299, Paste_Here!A$2:A$850, 0))))), "Yes", IF(ISNUMBER(SEARCH("no", LOWER(INDEX(Paste_Here!K$2:K$850, MATCH(B299, Paste_Here!A$2:A$850, 0))))), "No", "")), ""), "")</f>
        <v/>
      </c>
      <c r="GA299" s="66"/>
      <c r="GB299" s="75" t="str">
        <f>IFERROR(IF(B299&lt;&gt;"", IF(ISNUMBER(SEARCH("transitional 2", LOWER(INDEX(Paste_Here!C$2:C$850, MATCH(B299, Paste_Here!A$2:A$850, 0))))), "T2",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GC299" s="66"/>
      <c r="GD299" s="75"/>
      <c r="GE299" s="66"/>
      <c r="GF299" s="75"/>
      <c r="GG299" s="66"/>
      <c r="GH299" s="75"/>
      <c r="GI299" s="66"/>
      <c r="GK299" s="1" t="str" cm="1">
        <f t="array" ref="GK299">IFERROR(INDEX(Paste_Here!$B$2:$B$850, MATCH(0, COUNTIF(GK$4:GK298, Paste_Here!$B$2:$B$850) + IF(Paste_Here!$B$2:$B$850="", 1, 0), 0)), "")</f>
        <v/>
      </c>
      <c r="GL299" s="1" t="str">
        <f>IF(GK299&lt;&gt;"", INDEX(Paste_Here!$A$2:$A$850, MATCH(GK299, Paste_Here!$B$2:$B$850, 0)), "")</f>
        <v/>
      </c>
      <c r="GM299" s="1" t="str">
        <f t="shared" si="64"/>
        <v/>
      </c>
      <c r="GN299" s="1" t="str" cm="1">
        <f t="array" ref="GN299">IFERROR(INDEX($GM$5:$GM$850, MATCH(SMALL(IF($GM$5:$GM$850&lt;&gt;"", COUNTIF($GM$5:$GM$850, "&lt;"&amp;$GM$5:$GM$850)+1), ROW()-ROW($GN$5)+1), COUNTIF($GM$5:$GM$850, "&lt;"&amp;$GM$5:$GM$850)+1, 0)), "")</f>
        <v/>
      </c>
    </row>
    <row r="300" spans="1:196">
      <c r="A300" s="66"/>
      <c r="B300" s="75" t="str">
        <f t="shared" si="52"/>
        <v/>
      </c>
      <c r="C300" s="66"/>
      <c r="D300" s="75" t="str">
        <f>IFERROR(IF(AND(INDEX(Paste_Here!N$2:N$850, MATCH(B300, Paste_Here!A$2:A$850, 0)) = ""), "", IF(UPPER(INDEX(Paste_Here!N$2:N$850, MATCH(B300, Paste_Here!A$2:A$850, 0))) = "YES", "Yes", IF(UPPER(INDEX(Paste_Here!N$2:N$850, MATCH(B300, Paste_Here!A$2:A$850, 0))) = "NO", "No", ""))), "")</f>
        <v/>
      </c>
      <c r="E300" s="66"/>
      <c r="F300" s="75" t="str">
        <f t="shared" si="59"/>
        <v/>
      </c>
      <c r="G300" s="66"/>
      <c r="H300" s="75" t="str">
        <f t="shared" si="60"/>
        <v/>
      </c>
      <c r="I300" s="66"/>
      <c r="J300" s="75" t="str">
        <f t="shared" si="61"/>
        <v/>
      </c>
      <c r="K300" s="66"/>
      <c r="L300" s="75"/>
      <c r="M300" s="66"/>
      <c r="N300" s="75" t="str">
        <f>IFERROR(IF(B300&lt;&gt;"", IF(AND(INDEX(Paste_Here!AW$2:AW$850, MATCH(B300, Paste_Here!A$2:A$850, 0))&lt;&gt;"", ISNUMBER(VALUE(INDEX(Paste_Here!AW$2:AW$850, MATCH(B300, Paste_Here!A$2:A$850, 0))))), INDEX(Paste_Here!AW$2:AW$850, MATCH(B300, Paste_Here!A$2:A$850, 0)), ""), ""), "")</f>
        <v/>
      </c>
      <c r="O300" s="66"/>
      <c r="P300" s="75" t="str">
        <f>IFERROR(IF(B300&lt;&gt;"", IF(AND(INDEX(Paste_Here!AX$2:AX$850, MATCH(B300, Paste_Here!A$2:A$850, 0))&lt;&gt;"", ISNUMBER(VALUE(INDEX(Paste_Here!AX$2:AX$850, MATCH(B300, Paste_Here!A$2:A$850, 0))))), INDEX(Paste_Here!AX$2:AX$850, MATCH(B300, Paste_Here!A$2:A$850, 0)), ""), ""), "")</f>
        <v/>
      </c>
      <c r="Q300" s="66"/>
      <c r="R300" s="75" t="str">
        <f>IFERROR(IF(B300&lt;&gt;"", IF(AND(INDEX(Paste_Here!AU$2:AU$850, MATCH(B300, Paste_Here!A$2:A$850, 0))&lt;&gt;"", ISNUMBER(VALUE(INDEX(Paste_Here!AU$2:AU$850, MATCH(B300, Paste_Here!A$2:A$850, 0))))), INDEX(Paste_Here!AU$2:AU$850, MATCH(B300, Paste_Here!A$2:A$850, 0)), ""), ""), "")</f>
        <v/>
      </c>
      <c r="S300" s="66"/>
      <c r="T300" s="75" t="str">
        <f>IFERROR(IF(B300&lt;&gt;"", IF(AND(INDEX(Paste_Here!AV$2:AV$850, MATCH(B300, Paste_Here!A$2:A$850, 0))&lt;&gt;"", ISNUMBER(VALUE(INDEX(Paste_Here!AV$2:AV$850, MATCH(B300, Paste_Here!A$2:A$850, 0))))), INDEX(Paste_Here!AV$2:AV$850, MATCH(B300, Paste_Here!A$2:A$850, 0)), ""), ""), "")</f>
        <v/>
      </c>
      <c r="U300" s="66"/>
      <c r="W300" s="66"/>
      <c r="Y300" s="66"/>
      <c r="Z300" s="66"/>
      <c r="AA300" s="75" t="str">
        <f t="shared" si="53"/>
        <v/>
      </c>
      <c r="AB300" s="66"/>
      <c r="AC300" s="75"/>
      <c r="AD300" s="66"/>
      <c r="AE300" s="98"/>
      <c r="AF300" s="66"/>
      <c r="AG300" s="75"/>
      <c r="AH300" s="66"/>
      <c r="AI300" s="75" t="str">
        <f>IFERROR(IF(B300&lt;&gt;"", IF(AND(INDEX(Paste_Here!AC$2:AC$850, MATCH(B300, Paste_Here!A$2:A$850, 0))&lt;&gt;"", ISNUMBER(VALUE(INDEX(Paste_Here!AC$2:AC$850, MATCH(B300, Paste_Here!A$2:A$850, 0))))), INDEX(Paste_Here!AC$2:AC$850, MATCH(B300, Paste_Here!A$2:A$850, 0)), ""), ""), "")</f>
        <v/>
      </c>
      <c r="AJ300" s="66"/>
      <c r="AK300" s="75" t="str">
        <f>IFERROR(IF(B300&lt;&gt;"", IF(ISNUMBER(SEARCH("highrisk", LOWER(INDEX(Paste_Here!AD$2:AD$850, MATCH(B300, Paste_Here!A$2:A$850, 0))))), "High Risk", IF(ISNUMBER(SEARCH("lowrisk", LOWER(INDEX(Paste_Here!AD$2:AD$850, MATCH(B300, Paste_Here!A$2:A$850, 0))))), "Low Risk", IF(ISNUMBER(SEARCH("somerisk", LOWER(INDEX(Paste_Here!AD$2:AD$850, MATCH(B300, Paste_Here!A$2:A$850, 0))))), "Some Risk", IF(ISNUMBER(SEARCH("ot", LOWER(INDEX(Paste_Here!AD$2:AD$850, MATCH(B300, Paste_Here!A$2:A$850, 0))))), "OT", "")))), ""), "")</f>
        <v/>
      </c>
      <c r="AL300" s="66"/>
      <c r="AM300" s="75"/>
      <c r="AN300" s="66"/>
      <c r="AO300" s="75" t="str">
        <f>IFERROR(IF(B300&lt;&gt;"", IF(AND(INDEX(Paste_Here!M$2:M$850, MATCH(B300, Paste_Here!A$2:A$850, 0))&lt;&gt;"", ISNUMBER(VALUE(INDEX(Paste_Here!M$2:M$850, MATCH(B300, Paste_Here!A$2:A$850, 0))))), INDEX(Paste_Here!M$2:M$850, MATCH(B300, Paste_Here!A$2:A$850, 0)), ""), ""), "")</f>
        <v/>
      </c>
      <c r="AP300" s="66"/>
      <c r="AQ300" s="75" t="str">
        <f>IFERROR(IF(B300&lt;&gt;"", IF(ISNUMBER(SEARCH("highrisk", LOWER(INDEX(Paste_Here!N$2:N$850, MATCH(B300, Paste_Here!A$2:A$850, 0))))), "High Risk", IF(ISNUMBER(SEARCH("lowrisk", LOWER(INDEX(Paste_Here!N$2:N$850, MATCH(B300, Paste_Here!A$2:A$850, 0))))), "Low Risk", IF(ISNUMBER(SEARCH("somerisk", LOWER(INDEX(Paste_Here!N$2:N$850, MATCH(B300, Paste_Here!A$2:A$850, 0))))), "Some Risk", IF(ISNUMBER(SEARCH("ot", LOWER(INDEX(Paste_Here!N$2:N$850, MATCH(B300, Paste_Here!A$2:A$850, 0))))), "OT", "")))), ""), "")</f>
        <v/>
      </c>
      <c r="AT300" s="66"/>
      <c r="AU300" s="103"/>
      <c r="AV300" s="66"/>
      <c r="AW300" s="66"/>
      <c r="AX300" s="75" t="str">
        <f t="shared" si="54"/>
        <v/>
      </c>
      <c r="AY300" s="66"/>
      <c r="AZ300" s="75"/>
      <c r="BA300" s="66"/>
      <c r="BB300" s="75"/>
      <c r="BC300" s="66"/>
      <c r="BD300" s="75"/>
      <c r="BE300" s="66"/>
      <c r="BF300" s="75" t="str">
        <f>IFERROR(IF(B300&lt;&gt;"", IF(AND(INDEX(Paste_Here!AE$2:AE$850, MATCH(B300, Paste_Here!A$2:A$850, 0))&lt;&gt;"", ISNUMBER(VALUE(INDEX(Paste_Here!AE$2:AE$850, MATCH(B300, Paste_Here!A$2:A$850, 0))))), INDEX(Paste_Here!AE$2:AE$850, MATCH(B300, Paste_Here!A$2:A$850, 0)), ""), ""), "")</f>
        <v/>
      </c>
      <c r="BG300" s="66"/>
      <c r="BH300" s="75" t="str">
        <f>IFERROR(IF(B300&lt;&gt;"", IF(ISNUMBER(SEARCH("highrisk", LOWER(INDEX(Paste_Here!AF$2:AF$850, MATCH(B300, Paste_Here!A$2:A$850, 0))))), "High Risk", IF(ISNUMBER(SEARCH("lowrisk", LOWER(INDEX(Paste_Here!AF$2:AF$850, MATCH(B300, Paste_Here!A$2:A$850, 0))))), "Low Risk", IF(ISNUMBER(SEARCH("somerisk", LOWER(INDEX(Paste_Here!AF$2:AF$850, MATCH(B300, Paste_Here!A$2:A$850, 0))))), "Some Risk", IF(ISNUMBER(SEARCH("ot", LOWER(INDEX(Paste_Here!AF$2:AF$850, MATCH(B300, Paste_Here!A$2:A$850, 0))))), "OT", "")))), ""), "")</f>
        <v/>
      </c>
      <c r="BI300" s="66"/>
      <c r="BJ300" s="75"/>
      <c r="BK300" s="66"/>
      <c r="BL300" s="75" t="str">
        <f>IFERROR(IF(B300&lt;&gt;"", IF(AND(INDEX(Paste_Here!O$2:O$850, MATCH(B300, Paste_Here!A$2:A$850, 0))&lt;&gt;"", ISNUMBER(VALUE(INDEX(Paste_Here!O$2:O$850, MATCH(B300, Paste_Here!A$2:A$850, 0))))), INDEX(Paste_Here!O$2:O$850, MATCH(B300, Paste_Here!A$2:A$850, 0)), ""), ""), "")</f>
        <v/>
      </c>
      <c r="BM300" s="66"/>
      <c r="BN300" s="75" t="str">
        <f>IFERROR(IF(B300&lt;&gt;"", IF(ISNUMBER(SEARCH("highrisk", LOWER(INDEX(Paste_Here!P$2:P$850, MATCH(B300, Paste_Here!A$2:A$850, 0))))), "High Risk", IF(ISNUMBER(SEARCH("lowrisk", LOWER(INDEX(Paste_Here!P$2:P$850, MATCH(B300, Paste_Here!A$2:A$850, 0))))), "Low Risk", IF(ISNUMBER(SEARCH("somerisk", LOWER(INDEX(Paste_Here!P$2:P$850, MATCH(B300, Paste_Here!A$2:A$850, 0))))), "Some Risk", IF(ISNUMBER(SEARCH("ot", LOWER(INDEX(Paste_Here!P$2:P$850, MATCH(B300, Paste_Here!A$2:A$850, 0))))), "OT", "")))), ""), "")</f>
        <v/>
      </c>
      <c r="BQ300" s="66"/>
      <c r="BR300" s="75"/>
      <c r="BS300" s="66"/>
      <c r="BT300" s="66"/>
      <c r="BU300" s="75" t="str">
        <f t="shared" si="55"/>
        <v/>
      </c>
      <c r="BV300" s="66"/>
      <c r="BW300" s="75"/>
      <c r="BX300" s="66"/>
      <c r="BY300" s="75"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BZ300" s="66"/>
      <c r="CA300" s="75"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CB300" s="66"/>
      <c r="CC300" s="75"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CD300" s="66"/>
      <c r="CE300" s="75"/>
      <c r="CF300" s="66"/>
      <c r="CK300" s="75"/>
      <c r="CL300" s="66"/>
      <c r="CM300" s="75"/>
      <c r="CN300" s="66"/>
      <c r="CO300" s="75"/>
      <c r="CP300" s="66"/>
      <c r="CQ300" s="66"/>
      <c r="CR300" s="75" t="str">
        <f t="shared" si="56"/>
        <v/>
      </c>
      <c r="CS300" s="66"/>
      <c r="CT300" s="75"/>
      <c r="CU300" s="66"/>
      <c r="CV300" s="75"/>
      <c r="CW300" s="66"/>
      <c r="CX300" s="75"/>
      <c r="CY300" s="66"/>
      <c r="CZ300" s="75"/>
      <c r="DA300" s="66"/>
      <c r="DB300" s="75" t="str">
        <f>IFERROR(IF(B300&lt;&gt;"", IF(AND(INDEX(Paste_Here!AK$2:AK$850, MATCH(B300, Paste_Here!A$2:A$850, 0))&lt;&gt;"", ISNUMBER(VALUE(INDEX(Paste_Here!AK$2:AK$850, MATCH(B300, Paste_Here!A$2:A$850, 0))))), INDEX(Paste_Here!AK$2:AK$850, MATCH(B300, Paste_Here!A$2:A$850, 0)), ""), ""), "")</f>
        <v/>
      </c>
      <c r="DC300" s="66"/>
      <c r="DD300" s="75" t="str">
        <f>IFERROR(IF(B300&lt;&gt;"", IF(ISNUMBER(SEARCH("highrisk", LOWER(INDEX(Paste_Here!AL$2:AL$850, MATCH(B300, Paste_Here!A$2:A$850, 0))))), "High Risk", IF(ISNUMBER(SEARCH("lowrisk", LOWER(INDEX(Paste_Here!AL$2:AL$850, MATCH(B300, Paste_Here!A$2:A$850, 0))))), "Low Risk", IF(ISNUMBER(SEARCH("somerisk", LOWER(INDEX(Paste_Here!AL$2:AL$850, MATCH(B300, Paste_Here!A$2:A$850, 0))))), "Some Risk", IF(ISNUMBER(SEARCH("ot", LOWER(INDEX(Paste_Here!AL$2:AL$850, MATCH(B300, Paste_Here!A$2:A$850, 0))))), "OT", "")))), ""), "")</f>
        <v/>
      </c>
      <c r="DE300" s="66"/>
      <c r="DF300" s="75" t="str">
        <f>IFERROR(IF(B300&lt;&gt;"", IF(AND(INDEX(Paste_Here!AM$2:AM$850, MATCH(B300, Paste_Here!A$2:A$850, 0))&lt;&gt;"", ISNUMBER(VALUE(INDEX(Paste_Here!AM$2:AM$850, MATCH(B300, Paste_Here!A$2:A$850, 0))))), INDEX(Paste_Here!AM$2:AM$850, MATCH(B300, Paste_Here!A$2:A$850, 0)), ""), ""), "")</f>
        <v/>
      </c>
      <c r="DG300" s="66"/>
      <c r="DH300" s="75" t="str">
        <f>IFERROR(IF(B300&lt;&gt;"", IF(ISNUMBER(SEARCH("highrisk", LOWER(INDEX(Paste_Here!AN$2:AN$850, MATCH(B300, Paste_Here!A$2:A$850, 0))))), "High Risk", IF(ISNUMBER(SEARCH("lowrisk", LOWER(INDEX(Paste_Here!AN$2:AN$850, MATCH(B300, Paste_Here!A$2:A$850, 0))))), "Low Risk", IF(ISNUMBER(SEARCH("somerisk", LOWER(INDEX(Paste_Here!AN$2:AN$850, MATCH(B300, Paste_Here!A$2:A$850, 0))))), "Some Risk", IF(ISNUMBER(SEARCH("ot", LOWER(INDEX(Paste_Here!AN$2:AN$850, MATCH(B300, Paste_Here!A$2:A$850, 0))))), "OT", "")))), ""), "")</f>
        <v/>
      </c>
      <c r="DI300" s="66"/>
      <c r="DJ300" s="66"/>
      <c r="DK300" s="75" t="str">
        <f t="shared" si="57"/>
        <v/>
      </c>
      <c r="DL300" s="66"/>
      <c r="DM300" s="75" t="str">
        <f>IFERROR(IF(B300&lt;&gt;"", IF(AND(INDEX(Paste_Here!Q$2:Q$850, MATCH(B300, Paste_Here!A$2:A$850, 0))&lt;&gt;"", ISNUMBER(VALUE(INDEX(Paste_Here!Q$2:Q$850, MATCH(B300, Paste_Here!A$2:A$850, 0))))), INDEX(Paste_Here!Q$2:Q$850, MATCH(B300, Paste_Here!A$2:A$850, 0)), ""), ""), "")</f>
        <v/>
      </c>
      <c r="DN300" s="66"/>
      <c r="DO300" s="75" t="str">
        <f>IFERROR(IF(B300&lt;&gt;"", IF(ISNUMBER(SEARCH("highrisk", LOWER(INDEX(Paste_Here!R$2:R$850, MATCH(B300, Paste_Here!A$2:A$850, 0))))), "High Risk", IF(ISNUMBER(SEARCH("lowrisk", LOWER(INDEX(Paste_Here!R$2:R$850, MATCH(B300, Paste_Here!A$2:A$850, 0))))), "Low Risk", IF(ISNUMBER(SEARCH("somerisk", LOWER(INDEX(Paste_Here!R$2:R$850, MATCH(B300, Paste_Here!A$2:A$850, 0))))), "Some Risk", IF(ISNUMBER(SEARCH("ot", LOWER(INDEX(Paste_Here!R$2:R$850, MATCH(B300, Paste_Here!A$2:A$850, 0))))), "OT", "")))), ""), "")</f>
        <v/>
      </c>
      <c r="DP300" s="66"/>
      <c r="DQ300" s="93" t="str">
        <f>IFERROR(IF(B300&lt;&gt;"", IF(AND(INDEX(Paste_Here!S$2:S$850, MATCH(B300, Paste_Here!A$2:A$850, 0))&lt;&gt;"", ISNUMBER(VALUE(INDEX(Paste_Here!S$2:S$850, MATCH(B300, Paste_Here!A$2:A$850, 0))))), INDEX(Paste_Here!S$2:S$850, MATCH(B300, Paste_Here!A$2:A$850, 0)), ""), ""), "")</f>
        <v/>
      </c>
      <c r="DR300" s="66"/>
      <c r="DS300" s="75"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IF(ISNUMBER(SEARCH("ot", LOWER(INDEX(Paste_Here!T$2:T$850, MATCH(B300, Paste_Here!A$2:A$850, 0))))), "OT", "")))), ""), "")</f>
        <v/>
      </c>
      <c r="DT300" s="66"/>
      <c r="DU300" s="75" t="str">
        <f>IFERROR(IF(B300&lt;&gt;"", IF(AND(INDEX(Paste_Here!U$2:U$850, MATCH(B300, Paste_Here!A$2:A$850, 0))&lt;&gt;"", ISNUMBER(VALUE(INDEX(Paste_Here!U$2:U$850, MATCH(B300, Paste_Here!A$2:A$850, 0))))), INDEX(Paste_Here!U$2:U$850, MATCH(B300, Paste_Here!A$2:A$850, 0)), ""), ""), "")</f>
        <v/>
      </c>
      <c r="DV300" s="66"/>
      <c r="DW300" s="93" t="str">
        <f>IFERROR(IF(B300&lt;&gt;"", IF(ISNUMBER(SEARCH("highrisk", LOWER(INDEX(Paste_Here!V$2:V$850, MATCH(B300, Paste_Here!A$2:A$850, 0))))), "High Risk", IF(ISNUMBER(SEARCH("lowrisk", LOWER(INDEX(Paste_Here!V$2:V$850, MATCH(B300, Paste_Here!A$2:A$850, 0))))), "Low Risk", IF(ISNUMBER(SEARCH("somerisk", LOWER(INDEX(Paste_Here!V$2:V$850, MATCH(B300, Paste_Here!A$2:A$850, 0))))), "Some Risk", IF(ISNUMBER(SEARCH("ot", LOWER(INDEX(Paste_Here!V$2:V$850, MATCH(B300, Paste_Here!A$2:A$850, 0))))), "OT", "")))), ""), "")</f>
        <v/>
      </c>
      <c r="DX300" s="66"/>
      <c r="DY300" s="75" t="str">
        <f>IFERROR(IF(B300&lt;&gt;"", IF(AND(INDEX(Paste_Here!W$2:W$850, MATCH(B300, Paste_Here!A$2:A$850, 0))&lt;&gt;"", ISNUMBER(VALUE(INDEX(Paste_Here!W$2:W$850, MATCH(B300, Paste_Here!A$2:A$850, 0))))), INDEX(Paste_Here!W$2:W$850, MATCH(B300, Paste_Here!A$2:A$850, 0)), ""), ""), "")</f>
        <v/>
      </c>
      <c r="DZ300" s="66"/>
      <c r="EA300" s="75" t="str">
        <f>IFERROR(IF(B300&lt;&gt;"", IF(ISNUMBER(SEARCH("highrisk", LOWER(INDEX(Paste_Here!X$2:X$850, MATCH(B300, Paste_Here!A$2:A$850, 0))))), "High Risk", IF(ISNUMBER(SEARCH("lowrisk", LOWER(INDEX(Paste_Here!X$2:X$850, MATCH(B300, Paste_Here!A$2:A$850, 0))))), "Low Risk", IF(ISNUMBER(SEARCH("somerisk", LOWER(INDEX(Paste_Here!X$2:X$850, MATCH(B300, Paste_Here!A$2:A$850, 0))))), "Some Risk", IF(ISNUMBER(SEARCH("ot", LOWER(INDEX(Paste_Here!X$2:X$850, MATCH(B300, Paste_Here!A$2:A$850, 0))))), "OT", "")))), ""), "")</f>
        <v/>
      </c>
      <c r="EB300" s="66"/>
      <c r="EC300" s="66"/>
      <c r="ED300" s="75" t="str">
        <f t="shared" si="62"/>
        <v/>
      </c>
      <c r="EE300" s="66"/>
      <c r="EF300" s="75" t="str">
        <f>IFERROR(IF(B300&lt;&gt;"", IF(AND(INDEX(Paste_Here!AO$2:AO$850, MATCH(B300, Paste_Here!A$2:A$850, 0))&lt;&gt;"", ISNUMBER(VALUE(INDEX(Paste_Here!AO$2:AO$850, MATCH(B300, Paste_Here!A$2:A$850, 0))))), INDEX(Paste_Here!AO$2:AO$850, MATCH(B300, Paste_Here!A$2:A$850, 0)), ""), ""), "")</f>
        <v/>
      </c>
      <c r="EG300" s="66"/>
      <c r="EH300" s="75" t="str">
        <f>IFERROR(IF(B300&lt;&gt;"", IF(ISNUMBER(SEARCH("highrisk", LOWER(INDEX(Paste_Here!AP$2:AP$850, MATCH(B300, Paste_Here!A$2:A$850, 0))))), "High Risk", IF(ISNUMBER(SEARCH("lowrisk", LOWER(INDEX(Paste_Here!AP$2:AP$850, MATCH(B300, Paste_Here!A$2:A$850, 0))))), "Low Risk", IF(ISNUMBER(SEARCH("somerisk", LOWER(INDEX(Paste_Here!AP$2:AP$850, MATCH(B300, Paste_Here!A$2:A$850, 0))))), "Some Risk", IF(ISNUMBER(SEARCH("ot", LOWER(INDEX(Paste_Here!AP$2:AP$850, MATCH(B300, Paste_Here!A$2:A$850, 0))))), "OT", "")))), ""), "")</f>
        <v/>
      </c>
      <c r="EI300" s="66"/>
      <c r="EJ300" s="93"/>
      <c r="EK300" s="66"/>
      <c r="EL300" s="75" t="str">
        <f>IFERROR(IF(B300&lt;&gt;"", IF(AND(INDEX(Paste_Here!AQ$2:AQ$850, MATCH(B300, Paste_Here!A$2:A$850, 0))&lt;&gt;"", ISNUMBER(VALUE(INDEX(Paste_Here!AQ$2:AQ$850, MATCH(B300, Paste_Here!A$2:A$850, 0))))), INDEX(Paste_Here!AQ$2:AQ$850, MATCH(B300, Paste_Here!A$2:A$850, 0)), ""), ""), "")</f>
        <v/>
      </c>
      <c r="EM300" s="66"/>
      <c r="EN300" s="75" t="str">
        <f>IFERROR(IF(B300&lt;&gt;"", IF(ISNUMBER(SEARCH("highrisk", LOWER(INDEX(Paste_Here!AR$2:AR$850, MATCH(B300, Paste_Here!A$2:A$850, 0))))), "High Risk", IF(ISNUMBER(SEARCH("lowrisk", LOWER(INDEX(Paste_Here!AR$2:AR$850, MATCH(B300, Paste_Here!A$2:A$850, 0))))), "Low Risk", IF(ISNUMBER(SEARCH("somerisk", LOWER(INDEX(Paste_Here!AR$2:AR$850, MATCH(B300, Paste_Here!A$2:A$850, 0))))), "Some Risk", IF(ISNUMBER(SEARCH("ot", LOWER(INDEX(Paste_Here!AR$2:AR$850, MATCH(B300, Paste_Here!A$2:A$850, 0))))), "OT", "")))), ""), "")</f>
        <v/>
      </c>
      <c r="EO300" s="66"/>
      <c r="EP300" s="93"/>
      <c r="EQ300" s="66"/>
      <c r="ER300" s="75"/>
      <c r="ES300" s="66"/>
      <c r="ET300" s="75"/>
      <c r="EU300" s="66"/>
      <c r="EV300" s="66"/>
      <c r="EW300" s="75" t="str">
        <f t="shared" si="63"/>
        <v/>
      </c>
      <c r="EX300" s="66"/>
      <c r="EY300" s="75" t="str">
        <f>IFERROR(IF(B300&lt;&gt;"", IF(AND(INDEX(Paste_Here!Y$2:Y$850, MATCH(B300, Paste_Here!A$2:A$850, 0))&lt;&gt;"", ISNUMBER(VALUE(INDEX(Paste_Here!Y$2:Y$850, MATCH(B300, Paste_Here!A$2:A$850, 0))))), INDEX(Paste_Here!Y$2:Y$850, MATCH(B300, Paste_Here!A$2:A$850, 0)), ""), ""), "")</f>
        <v/>
      </c>
      <c r="EZ300" s="66"/>
      <c r="FA300" s="75" t="str">
        <f>IFERROR(IF(B300&lt;&gt;"", IF(ISNUMBER(SEARCH("highrisk", LOWER(INDEX(Paste_Here!Z$2:Z$850, MATCH(B300, Paste_Here!A$2:A$850, 0))))), "High Risk", IF(ISNUMBER(SEARCH("lowrisk", LOWER(INDEX(Paste_Here!Z$2:Z$850, MATCH(B300, Paste_Here!A$2:A$850, 0))))), "Low Risk", IF(ISNUMBER(SEARCH("somerisk", LOWER(INDEX(Paste_Here!Z$2:Z$850, MATCH(B300, Paste_Here!A$2:A$850, 0))))), "Some Risk", IF(ISNUMBER(SEARCH("ot", LOWER(INDEX(Paste_Here!Z$2:Z$850, MATCH(B300, Paste_Here!A$2:A$850, 0))))), "OT", "")))), ""), "")</f>
        <v/>
      </c>
      <c r="FB300" s="66"/>
      <c r="FC300" s="93"/>
      <c r="FD300" s="66"/>
      <c r="FE300" s="75" t="str">
        <f>IFERROR(IF(B300&lt;&gt;"", IF(AND(INDEX(Paste_Here!AA$2:AA$850, MATCH(B300, Paste_Here!A$2:A$850, 0))&lt;&gt;"", ISNUMBER(VALUE(INDEX(Paste_Here!AA$2:AA$850, MATCH(B300, Paste_Here!A$2:A$850, 0))))), INDEX(Paste_Here!AA$2:AA$850, MATCH(B300, Paste_Here!A$2:A$850, 0)), ""), ""), "")</f>
        <v/>
      </c>
      <c r="FF300" s="66"/>
      <c r="FG300" s="75" t="str">
        <f>IFERROR(IF(B300&lt;&gt;"", IF(ISNUMBER(SEARCH("highrisk", LOWER(INDEX(Paste_Here!AB$2:AB$850, MATCH(B300, Paste_Here!A$2:A$850, 0))))), "High Risk", IF(ISNUMBER(SEARCH("lowrisk", LOWER(INDEX(Paste_Here!AB$2:AB$850, MATCH(B300, Paste_Here!A$2:A$850, 0))))), "Low Risk", IF(ISNUMBER(SEARCH("somerisk", LOWER(INDEX(Paste_Here!AB$2:AB$850, MATCH(B300, Paste_Here!A$2:A$850, 0))))), "Some Risk", IF(ISNUMBER(SEARCH("ot", LOWER(INDEX(Paste_Here!AB$2:AB$850, MATCH(B300, Paste_Here!A$2:A$850, 0))))), "OT", "")))), ""), "")</f>
        <v/>
      </c>
      <c r="FH300" s="66"/>
      <c r="FI300" s="93"/>
      <c r="FJ300" s="66"/>
      <c r="FK300" s="75"/>
      <c r="FL300" s="66"/>
      <c r="FM300" s="75"/>
      <c r="FN300" s="66"/>
      <c r="FO300" s="66"/>
      <c r="FP300" s="75" t="str">
        <f t="shared" si="58"/>
        <v/>
      </c>
      <c r="FQ300" s="66"/>
      <c r="FR300" s="75" t="str">
        <f>IFERROR(IF(B300&lt;&gt;"", IF(ISNUMBER(SEARCH("s", LOWER(INDEX(Paste_Here!L$2:L$850, MATCH(B300, Paste_Here!A$2:A$850, 0))))), "Yes", IF(INDEX(Paste_Here!L$2:L$850, MATCH(B300, Paste_Here!A$2:A$850, 0))&lt;&gt;"", "No", "")), ""), "")</f>
        <v/>
      </c>
      <c r="FS300" s="66"/>
      <c r="FT300" s="75" t="str">
        <f>IFERROR(IF(B300&lt;&gt;"", IF(ISNUMBER(SEARCH("yes", LOWER(INDEX(Paste_Here!F$2:F$850, MATCH(B300, Paste_Here!A$2:A$850, 0))))), "Yes", IF(ISNUMBER(SEARCH("no", LOWER(INDEX(Paste_Here!F$2:F$850, MATCH(B300, Paste_Here!A$2:A$850, 0))))), "No", "")), ""), "")</f>
        <v/>
      </c>
      <c r="FU300" s="66"/>
      <c r="FV300" s="75" t="str">
        <f>IFERROR(IF(B300&lt;&gt;"", IF(ISNUMBER(SEARCH("english language learner", LOWER(INDEX(Paste_Here!C$2:C$850, MATCH(B300, Paste_Here!A$2:A$850, 0))))), "Yes", ""), ""), "")</f>
        <v/>
      </c>
      <c r="FW300" s="66"/>
      <c r="FX300" s="75" t="str">
        <f>IFERROR(IF(B300&lt;&gt;"", IF(OR(ISNUMBER(SEARCH("b", LOWER(INDEX(Paste_Here!J$2:J$850, MATCH(B300, Paste_Here!A$2:A$850, 0))))), ISNUMBER(SEARCH("h", LOWER(INDEX(Paste_Here!J$2:J$850, MATCH(B300, Paste_Here!A$2:A$850, 0))))), ISNUMBER(SEARCH("i", LOWER(INDEX(Paste_Here!J$2:J$850, MATCH(B300, Paste_Here!A$2:A$850, 0)))))), "Yes", IF(INDEX(Paste_Here!J$2:J$850, MATCH(B300, Paste_Here!A$2:A$850, 0))&lt;&gt;"", "No", "")), ""), "")</f>
        <v/>
      </c>
      <c r="FY300" s="66"/>
      <c r="FZ300" s="75" t="str">
        <f>IFERROR(IF(B300&lt;&gt;"", IF(ISNUMBER(SEARCH("yes", LOWER(INDEX(Paste_Here!K$2:K$850, MATCH(B300, Paste_Here!A$2:A$850, 0))))), "Yes", IF(ISNUMBER(SEARCH("no", LOWER(INDEX(Paste_Here!K$2:K$850, MATCH(B300, Paste_Here!A$2:A$850, 0))))), "No", "")), ""), "")</f>
        <v/>
      </c>
      <c r="GA300" s="66"/>
      <c r="GB300" s="75" t="str">
        <f>IFERROR(IF(B300&lt;&gt;"", IF(ISNUMBER(SEARCH("transitional 2", LOWER(INDEX(Paste_Here!C$2:C$850, MATCH(B300, Paste_Here!A$2:A$850, 0))))), "T2",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GC300" s="66"/>
      <c r="GD300" s="75"/>
      <c r="GE300" s="66"/>
      <c r="GF300" s="75"/>
      <c r="GG300" s="66"/>
      <c r="GH300" s="75"/>
      <c r="GI300" s="66"/>
      <c r="GK300" s="1" t="str" cm="1">
        <f t="array" ref="GK300">IFERROR(INDEX(Paste_Here!$B$2:$B$850, MATCH(0, COUNTIF(GK$4:GK299, Paste_Here!$B$2:$B$850) + IF(Paste_Here!$B$2:$B$850="", 1, 0), 0)), "")</f>
        <v/>
      </c>
      <c r="GL300" s="1" t="str">
        <f>IF(GK300&lt;&gt;"", INDEX(Paste_Here!$A$2:$A$850, MATCH(GK300, Paste_Here!$B$2:$B$850, 0)), "")</f>
        <v/>
      </c>
      <c r="GM300" s="1" t="str">
        <f t="shared" si="64"/>
        <v/>
      </c>
      <c r="GN300" s="1" t="str" cm="1">
        <f t="array" ref="GN300">IFERROR(INDEX($GM$5:$GM$850, MATCH(SMALL(IF($GM$5:$GM$850&lt;&gt;"", COUNTIF($GM$5:$GM$850, "&lt;"&amp;$GM$5:$GM$850)+1), ROW()-ROW($GN$5)+1), COUNTIF($GM$5:$GM$850, "&lt;"&amp;$GM$5:$GM$850)+1, 0)), "")</f>
        <v/>
      </c>
    </row>
    <row r="301" spans="1:196">
      <c r="A301" s="66"/>
      <c r="B301" s="75" t="str">
        <f t="shared" si="52"/>
        <v/>
      </c>
      <c r="C301" s="66"/>
      <c r="D301" s="75" t="str">
        <f>IFERROR(IF(AND(INDEX(Paste_Here!N$2:N$850, MATCH(B301, Paste_Here!A$2:A$850, 0)) = ""), "", IF(UPPER(INDEX(Paste_Here!N$2:N$850, MATCH(B301, Paste_Here!A$2:A$850, 0))) = "YES", "Yes", IF(UPPER(INDEX(Paste_Here!N$2:N$850, MATCH(B301, Paste_Here!A$2:A$850, 0))) = "NO", "No", ""))), "")</f>
        <v/>
      </c>
      <c r="E301" s="66"/>
      <c r="F301" s="75" t="str">
        <f t="shared" si="59"/>
        <v/>
      </c>
      <c r="G301" s="66"/>
      <c r="H301" s="75" t="str">
        <f t="shared" si="60"/>
        <v/>
      </c>
      <c r="I301" s="66"/>
      <c r="J301" s="75" t="str">
        <f t="shared" si="61"/>
        <v/>
      </c>
      <c r="K301" s="66"/>
      <c r="L301" s="75"/>
      <c r="M301" s="66"/>
      <c r="N301" s="75" t="str">
        <f>IFERROR(IF(B301&lt;&gt;"", IF(AND(INDEX(Paste_Here!AW$2:AW$850, MATCH(B301, Paste_Here!A$2:A$850, 0))&lt;&gt;"", ISNUMBER(VALUE(INDEX(Paste_Here!AW$2:AW$850, MATCH(B301, Paste_Here!A$2:A$850, 0))))), INDEX(Paste_Here!AW$2:AW$850, MATCH(B301, Paste_Here!A$2:A$850, 0)), ""), ""), "")</f>
        <v/>
      </c>
      <c r="O301" s="66"/>
      <c r="P301" s="75" t="str">
        <f>IFERROR(IF(B301&lt;&gt;"", IF(AND(INDEX(Paste_Here!AX$2:AX$850, MATCH(B301, Paste_Here!A$2:A$850, 0))&lt;&gt;"", ISNUMBER(VALUE(INDEX(Paste_Here!AX$2:AX$850, MATCH(B301, Paste_Here!A$2:A$850, 0))))), INDEX(Paste_Here!AX$2:AX$850, MATCH(B301, Paste_Here!A$2:A$850, 0)), ""), ""), "")</f>
        <v/>
      </c>
      <c r="Q301" s="66"/>
      <c r="R301" s="75" t="str">
        <f>IFERROR(IF(B301&lt;&gt;"", IF(AND(INDEX(Paste_Here!AU$2:AU$850, MATCH(B301, Paste_Here!A$2:A$850, 0))&lt;&gt;"", ISNUMBER(VALUE(INDEX(Paste_Here!AU$2:AU$850, MATCH(B301, Paste_Here!A$2:A$850, 0))))), INDEX(Paste_Here!AU$2:AU$850, MATCH(B301, Paste_Here!A$2:A$850, 0)), ""), ""), "")</f>
        <v/>
      </c>
      <c r="S301" s="66"/>
      <c r="T301" s="75" t="str">
        <f>IFERROR(IF(B301&lt;&gt;"", IF(AND(INDEX(Paste_Here!AV$2:AV$850, MATCH(B301, Paste_Here!A$2:A$850, 0))&lt;&gt;"", ISNUMBER(VALUE(INDEX(Paste_Here!AV$2:AV$850, MATCH(B301, Paste_Here!A$2:A$850, 0))))), INDEX(Paste_Here!AV$2:AV$850, MATCH(B301, Paste_Here!A$2:A$850, 0)), ""), ""), "")</f>
        <v/>
      </c>
      <c r="U301" s="66"/>
      <c r="W301" s="66"/>
      <c r="Y301" s="66"/>
      <c r="Z301" s="66"/>
      <c r="AA301" s="75" t="str">
        <f t="shared" si="53"/>
        <v/>
      </c>
      <c r="AB301" s="66"/>
      <c r="AC301" s="75"/>
      <c r="AD301" s="66"/>
      <c r="AE301" s="98"/>
      <c r="AF301" s="66"/>
      <c r="AG301" s="75"/>
      <c r="AH301" s="66"/>
      <c r="AI301" s="75" t="str">
        <f>IFERROR(IF(B301&lt;&gt;"", IF(AND(INDEX(Paste_Here!AC$2:AC$850, MATCH(B301, Paste_Here!A$2:A$850, 0))&lt;&gt;"", ISNUMBER(VALUE(INDEX(Paste_Here!AC$2:AC$850, MATCH(B301, Paste_Here!A$2:A$850, 0))))), INDEX(Paste_Here!AC$2:AC$850, MATCH(B301, Paste_Here!A$2:A$850, 0)), ""), ""), "")</f>
        <v/>
      </c>
      <c r="AJ301" s="66"/>
      <c r="AK301" s="75" t="str">
        <f>IFERROR(IF(B301&lt;&gt;"", IF(ISNUMBER(SEARCH("highrisk", LOWER(INDEX(Paste_Here!AD$2:AD$850, MATCH(B301, Paste_Here!A$2:A$850, 0))))), "High Risk", IF(ISNUMBER(SEARCH("lowrisk", LOWER(INDEX(Paste_Here!AD$2:AD$850, MATCH(B301, Paste_Here!A$2:A$850, 0))))), "Low Risk", IF(ISNUMBER(SEARCH("somerisk", LOWER(INDEX(Paste_Here!AD$2:AD$850, MATCH(B301, Paste_Here!A$2:A$850, 0))))), "Some Risk", IF(ISNUMBER(SEARCH("ot", LOWER(INDEX(Paste_Here!AD$2:AD$850, MATCH(B301, Paste_Here!A$2:A$850, 0))))), "OT", "")))), ""), "")</f>
        <v/>
      </c>
      <c r="AL301" s="66"/>
      <c r="AM301" s="75"/>
      <c r="AN301" s="66"/>
      <c r="AO301" s="75" t="str">
        <f>IFERROR(IF(B301&lt;&gt;"", IF(AND(INDEX(Paste_Here!M$2:M$850, MATCH(B301, Paste_Here!A$2:A$850, 0))&lt;&gt;"", ISNUMBER(VALUE(INDEX(Paste_Here!M$2:M$850, MATCH(B301, Paste_Here!A$2:A$850, 0))))), INDEX(Paste_Here!M$2:M$850, MATCH(B301, Paste_Here!A$2:A$850, 0)), ""), ""), "")</f>
        <v/>
      </c>
      <c r="AP301" s="66"/>
      <c r="AQ301" s="75" t="str">
        <f>IFERROR(IF(B301&lt;&gt;"", IF(ISNUMBER(SEARCH("highrisk", LOWER(INDEX(Paste_Here!N$2:N$850, MATCH(B301, Paste_Here!A$2:A$850, 0))))), "High Risk", IF(ISNUMBER(SEARCH("lowrisk", LOWER(INDEX(Paste_Here!N$2:N$850, MATCH(B301, Paste_Here!A$2:A$850, 0))))), "Low Risk", IF(ISNUMBER(SEARCH("somerisk", LOWER(INDEX(Paste_Here!N$2:N$850, MATCH(B301, Paste_Here!A$2:A$850, 0))))), "Some Risk", IF(ISNUMBER(SEARCH("ot", LOWER(INDEX(Paste_Here!N$2:N$850, MATCH(B301, Paste_Here!A$2:A$850, 0))))), "OT", "")))), ""), "")</f>
        <v/>
      </c>
      <c r="AT301" s="66"/>
      <c r="AU301" s="103"/>
      <c r="AV301" s="66"/>
      <c r="AW301" s="66"/>
      <c r="AX301" s="75" t="str">
        <f t="shared" si="54"/>
        <v/>
      </c>
      <c r="AY301" s="66"/>
      <c r="AZ301" s="75"/>
      <c r="BA301" s="66"/>
      <c r="BB301" s="75"/>
      <c r="BC301" s="66"/>
      <c r="BD301" s="75"/>
      <c r="BE301" s="66"/>
      <c r="BF301" s="75" t="str">
        <f>IFERROR(IF(B301&lt;&gt;"", IF(AND(INDEX(Paste_Here!AE$2:AE$850, MATCH(B301, Paste_Here!A$2:A$850, 0))&lt;&gt;"", ISNUMBER(VALUE(INDEX(Paste_Here!AE$2:AE$850, MATCH(B301, Paste_Here!A$2:A$850, 0))))), INDEX(Paste_Here!AE$2:AE$850, MATCH(B301, Paste_Here!A$2:A$850, 0)), ""), ""), "")</f>
        <v/>
      </c>
      <c r="BG301" s="66"/>
      <c r="BH301" s="75" t="str">
        <f>IFERROR(IF(B301&lt;&gt;"", IF(ISNUMBER(SEARCH("highrisk", LOWER(INDEX(Paste_Here!AF$2:AF$850, MATCH(B301, Paste_Here!A$2:A$850, 0))))), "High Risk", IF(ISNUMBER(SEARCH("lowrisk", LOWER(INDEX(Paste_Here!AF$2:AF$850, MATCH(B301, Paste_Here!A$2:A$850, 0))))), "Low Risk", IF(ISNUMBER(SEARCH("somerisk", LOWER(INDEX(Paste_Here!AF$2:AF$850, MATCH(B301, Paste_Here!A$2:A$850, 0))))), "Some Risk", IF(ISNUMBER(SEARCH("ot", LOWER(INDEX(Paste_Here!AF$2:AF$850, MATCH(B301, Paste_Here!A$2:A$850, 0))))), "OT", "")))), ""), "")</f>
        <v/>
      </c>
      <c r="BI301" s="66"/>
      <c r="BJ301" s="75"/>
      <c r="BK301" s="66"/>
      <c r="BL301" s="75" t="str">
        <f>IFERROR(IF(B301&lt;&gt;"", IF(AND(INDEX(Paste_Here!O$2:O$850, MATCH(B301, Paste_Here!A$2:A$850, 0))&lt;&gt;"", ISNUMBER(VALUE(INDEX(Paste_Here!O$2:O$850, MATCH(B301, Paste_Here!A$2:A$850, 0))))), INDEX(Paste_Here!O$2:O$850, MATCH(B301, Paste_Here!A$2:A$850, 0)), ""), ""), "")</f>
        <v/>
      </c>
      <c r="BM301" s="66"/>
      <c r="BN301" s="75" t="str">
        <f>IFERROR(IF(B301&lt;&gt;"", IF(ISNUMBER(SEARCH("highrisk", LOWER(INDEX(Paste_Here!P$2:P$850, MATCH(B301, Paste_Here!A$2:A$850, 0))))), "High Risk", IF(ISNUMBER(SEARCH("lowrisk", LOWER(INDEX(Paste_Here!P$2:P$850, MATCH(B301, Paste_Here!A$2:A$850, 0))))), "Low Risk", IF(ISNUMBER(SEARCH("somerisk", LOWER(INDEX(Paste_Here!P$2:P$850, MATCH(B301, Paste_Here!A$2:A$850, 0))))), "Some Risk", IF(ISNUMBER(SEARCH("ot", LOWER(INDEX(Paste_Here!P$2:P$850, MATCH(B301, Paste_Here!A$2:A$850, 0))))), "OT", "")))), ""), "")</f>
        <v/>
      </c>
      <c r="BQ301" s="66"/>
      <c r="BR301" s="75"/>
      <c r="BS301" s="66"/>
      <c r="BT301" s="66"/>
      <c r="BU301" s="75" t="str">
        <f t="shared" si="55"/>
        <v/>
      </c>
      <c r="BV301" s="66"/>
      <c r="BW301" s="75"/>
      <c r="BX301" s="66"/>
      <c r="BY301" s="75"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BZ301" s="66"/>
      <c r="CA301" s="75"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CB301" s="66"/>
      <c r="CC301" s="75"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CD301" s="66"/>
      <c r="CE301" s="75"/>
      <c r="CF301" s="66"/>
      <c r="CK301" s="75"/>
      <c r="CL301" s="66"/>
      <c r="CM301" s="75"/>
      <c r="CN301" s="66"/>
      <c r="CO301" s="75"/>
      <c r="CP301" s="66"/>
      <c r="CQ301" s="66"/>
      <c r="CR301" s="75" t="str">
        <f t="shared" si="56"/>
        <v/>
      </c>
      <c r="CS301" s="66"/>
      <c r="CT301" s="75"/>
      <c r="CU301" s="66"/>
      <c r="CV301" s="75"/>
      <c r="CW301" s="66"/>
      <c r="CX301" s="75"/>
      <c r="CY301" s="66"/>
      <c r="CZ301" s="75"/>
      <c r="DA301" s="66"/>
      <c r="DB301" s="75" t="str">
        <f>IFERROR(IF(B301&lt;&gt;"", IF(AND(INDEX(Paste_Here!AK$2:AK$850, MATCH(B301, Paste_Here!A$2:A$850, 0))&lt;&gt;"", ISNUMBER(VALUE(INDEX(Paste_Here!AK$2:AK$850, MATCH(B301, Paste_Here!A$2:A$850, 0))))), INDEX(Paste_Here!AK$2:AK$850, MATCH(B301, Paste_Here!A$2:A$850, 0)), ""), ""), "")</f>
        <v/>
      </c>
      <c r="DC301" s="66"/>
      <c r="DD301" s="75" t="str">
        <f>IFERROR(IF(B301&lt;&gt;"", IF(ISNUMBER(SEARCH("highrisk", LOWER(INDEX(Paste_Here!AL$2:AL$850, MATCH(B301, Paste_Here!A$2:A$850, 0))))), "High Risk", IF(ISNUMBER(SEARCH("lowrisk", LOWER(INDEX(Paste_Here!AL$2:AL$850, MATCH(B301, Paste_Here!A$2:A$850, 0))))), "Low Risk", IF(ISNUMBER(SEARCH("somerisk", LOWER(INDEX(Paste_Here!AL$2:AL$850, MATCH(B301, Paste_Here!A$2:A$850, 0))))), "Some Risk", IF(ISNUMBER(SEARCH("ot", LOWER(INDEX(Paste_Here!AL$2:AL$850, MATCH(B301, Paste_Here!A$2:A$850, 0))))), "OT", "")))), ""), "")</f>
        <v/>
      </c>
      <c r="DE301" s="66"/>
      <c r="DF301" s="75" t="str">
        <f>IFERROR(IF(B301&lt;&gt;"", IF(AND(INDEX(Paste_Here!AM$2:AM$850, MATCH(B301, Paste_Here!A$2:A$850, 0))&lt;&gt;"", ISNUMBER(VALUE(INDEX(Paste_Here!AM$2:AM$850, MATCH(B301, Paste_Here!A$2:A$850, 0))))), INDEX(Paste_Here!AM$2:AM$850, MATCH(B301, Paste_Here!A$2:A$850, 0)), ""), ""), "")</f>
        <v/>
      </c>
      <c r="DG301" s="66"/>
      <c r="DH301" s="75" t="str">
        <f>IFERROR(IF(B301&lt;&gt;"", IF(ISNUMBER(SEARCH("highrisk", LOWER(INDEX(Paste_Here!AN$2:AN$850, MATCH(B301, Paste_Here!A$2:A$850, 0))))), "High Risk", IF(ISNUMBER(SEARCH("lowrisk", LOWER(INDEX(Paste_Here!AN$2:AN$850, MATCH(B301, Paste_Here!A$2:A$850, 0))))), "Low Risk", IF(ISNUMBER(SEARCH("somerisk", LOWER(INDEX(Paste_Here!AN$2:AN$850, MATCH(B301, Paste_Here!A$2:A$850, 0))))), "Some Risk", IF(ISNUMBER(SEARCH("ot", LOWER(INDEX(Paste_Here!AN$2:AN$850, MATCH(B301, Paste_Here!A$2:A$850, 0))))), "OT", "")))), ""), "")</f>
        <v/>
      </c>
      <c r="DI301" s="66"/>
      <c r="DJ301" s="66"/>
      <c r="DK301" s="75" t="str">
        <f t="shared" si="57"/>
        <v/>
      </c>
      <c r="DL301" s="66"/>
      <c r="DM301" s="75" t="str">
        <f>IFERROR(IF(B301&lt;&gt;"", IF(AND(INDEX(Paste_Here!Q$2:Q$850, MATCH(B301, Paste_Here!A$2:A$850, 0))&lt;&gt;"", ISNUMBER(VALUE(INDEX(Paste_Here!Q$2:Q$850, MATCH(B301, Paste_Here!A$2:A$850, 0))))), INDEX(Paste_Here!Q$2:Q$850, MATCH(B301, Paste_Here!A$2:A$850, 0)), ""), ""), "")</f>
        <v/>
      </c>
      <c r="DN301" s="66"/>
      <c r="DO301" s="75" t="str">
        <f>IFERROR(IF(B301&lt;&gt;"", IF(ISNUMBER(SEARCH("highrisk", LOWER(INDEX(Paste_Here!R$2:R$850, MATCH(B301, Paste_Here!A$2:A$850, 0))))), "High Risk", IF(ISNUMBER(SEARCH("lowrisk", LOWER(INDEX(Paste_Here!R$2:R$850, MATCH(B301, Paste_Here!A$2:A$850, 0))))), "Low Risk", IF(ISNUMBER(SEARCH("somerisk", LOWER(INDEX(Paste_Here!R$2:R$850, MATCH(B301, Paste_Here!A$2:A$850, 0))))), "Some Risk", IF(ISNUMBER(SEARCH("ot", LOWER(INDEX(Paste_Here!R$2:R$850, MATCH(B301, Paste_Here!A$2:A$850, 0))))), "OT", "")))), ""), "")</f>
        <v/>
      </c>
      <c r="DP301" s="66"/>
      <c r="DQ301" s="93" t="str">
        <f>IFERROR(IF(B301&lt;&gt;"", IF(AND(INDEX(Paste_Here!S$2:S$850, MATCH(B301, Paste_Here!A$2:A$850, 0))&lt;&gt;"", ISNUMBER(VALUE(INDEX(Paste_Here!S$2:S$850, MATCH(B301, Paste_Here!A$2:A$850, 0))))), INDEX(Paste_Here!S$2:S$850, MATCH(B301, Paste_Here!A$2:A$850, 0)), ""), ""), "")</f>
        <v/>
      </c>
      <c r="DR301" s="66"/>
      <c r="DS301" s="75"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IF(ISNUMBER(SEARCH("ot", LOWER(INDEX(Paste_Here!T$2:T$850, MATCH(B301, Paste_Here!A$2:A$850, 0))))), "OT", "")))), ""), "")</f>
        <v/>
      </c>
      <c r="DT301" s="66"/>
      <c r="DU301" s="75" t="str">
        <f>IFERROR(IF(B301&lt;&gt;"", IF(AND(INDEX(Paste_Here!U$2:U$850, MATCH(B301, Paste_Here!A$2:A$850, 0))&lt;&gt;"", ISNUMBER(VALUE(INDEX(Paste_Here!U$2:U$850, MATCH(B301, Paste_Here!A$2:A$850, 0))))), INDEX(Paste_Here!U$2:U$850, MATCH(B301, Paste_Here!A$2:A$850, 0)), ""), ""), "")</f>
        <v/>
      </c>
      <c r="DV301" s="66"/>
      <c r="DW301" s="93" t="str">
        <f>IFERROR(IF(B301&lt;&gt;"", IF(ISNUMBER(SEARCH("highrisk", LOWER(INDEX(Paste_Here!V$2:V$850, MATCH(B301, Paste_Here!A$2:A$850, 0))))), "High Risk", IF(ISNUMBER(SEARCH("lowrisk", LOWER(INDEX(Paste_Here!V$2:V$850, MATCH(B301, Paste_Here!A$2:A$850, 0))))), "Low Risk", IF(ISNUMBER(SEARCH("somerisk", LOWER(INDEX(Paste_Here!V$2:V$850, MATCH(B301, Paste_Here!A$2:A$850, 0))))), "Some Risk", IF(ISNUMBER(SEARCH("ot", LOWER(INDEX(Paste_Here!V$2:V$850, MATCH(B301, Paste_Here!A$2:A$850, 0))))), "OT", "")))), ""), "")</f>
        <v/>
      </c>
      <c r="DX301" s="66"/>
      <c r="DY301" s="75" t="str">
        <f>IFERROR(IF(B301&lt;&gt;"", IF(AND(INDEX(Paste_Here!W$2:W$850, MATCH(B301, Paste_Here!A$2:A$850, 0))&lt;&gt;"", ISNUMBER(VALUE(INDEX(Paste_Here!W$2:W$850, MATCH(B301, Paste_Here!A$2:A$850, 0))))), INDEX(Paste_Here!W$2:W$850, MATCH(B301, Paste_Here!A$2:A$850, 0)), ""), ""), "")</f>
        <v/>
      </c>
      <c r="DZ301" s="66"/>
      <c r="EA301" s="75" t="str">
        <f>IFERROR(IF(B301&lt;&gt;"", IF(ISNUMBER(SEARCH("highrisk", LOWER(INDEX(Paste_Here!X$2:X$850, MATCH(B301, Paste_Here!A$2:A$850, 0))))), "High Risk", IF(ISNUMBER(SEARCH("lowrisk", LOWER(INDEX(Paste_Here!X$2:X$850, MATCH(B301, Paste_Here!A$2:A$850, 0))))), "Low Risk", IF(ISNUMBER(SEARCH("somerisk", LOWER(INDEX(Paste_Here!X$2:X$850, MATCH(B301, Paste_Here!A$2:A$850, 0))))), "Some Risk", IF(ISNUMBER(SEARCH("ot", LOWER(INDEX(Paste_Here!X$2:X$850, MATCH(B301, Paste_Here!A$2:A$850, 0))))), "OT", "")))), ""), "")</f>
        <v/>
      </c>
      <c r="EB301" s="66"/>
      <c r="EC301" s="66"/>
      <c r="ED301" s="75" t="str">
        <f t="shared" si="62"/>
        <v/>
      </c>
      <c r="EE301" s="66"/>
      <c r="EF301" s="75" t="str">
        <f>IFERROR(IF(B301&lt;&gt;"", IF(AND(INDEX(Paste_Here!AO$2:AO$850, MATCH(B301, Paste_Here!A$2:A$850, 0))&lt;&gt;"", ISNUMBER(VALUE(INDEX(Paste_Here!AO$2:AO$850, MATCH(B301, Paste_Here!A$2:A$850, 0))))), INDEX(Paste_Here!AO$2:AO$850, MATCH(B301, Paste_Here!A$2:A$850, 0)), ""), ""), "")</f>
        <v/>
      </c>
      <c r="EG301" s="66"/>
      <c r="EH301" s="75" t="str">
        <f>IFERROR(IF(B301&lt;&gt;"", IF(ISNUMBER(SEARCH("highrisk", LOWER(INDEX(Paste_Here!AP$2:AP$850, MATCH(B301, Paste_Here!A$2:A$850, 0))))), "High Risk", IF(ISNUMBER(SEARCH("lowrisk", LOWER(INDEX(Paste_Here!AP$2:AP$850, MATCH(B301, Paste_Here!A$2:A$850, 0))))), "Low Risk", IF(ISNUMBER(SEARCH("somerisk", LOWER(INDEX(Paste_Here!AP$2:AP$850, MATCH(B301, Paste_Here!A$2:A$850, 0))))), "Some Risk", IF(ISNUMBER(SEARCH("ot", LOWER(INDEX(Paste_Here!AP$2:AP$850, MATCH(B301, Paste_Here!A$2:A$850, 0))))), "OT", "")))), ""), "")</f>
        <v/>
      </c>
      <c r="EI301" s="66"/>
      <c r="EJ301" s="93"/>
      <c r="EK301" s="66"/>
      <c r="EL301" s="75" t="str">
        <f>IFERROR(IF(B301&lt;&gt;"", IF(AND(INDEX(Paste_Here!AQ$2:AQ$850, MATCH(B301, Paste_Here!A$2:A$850, 0))&lt;&gt;"", ISNUMBER(VALUE(INDEX(Paste_Here!AQ$2:AQ$850, MATCH(B301, Paste_Here!A$2:A$850, 0))))), INDEX(Paste_Here!AQ$2:AQ$850, MATCH(B301, Paste_Here!A$2:A$850, 0)), ""), ""), "")</f>
        <v/>
      </c>
      <c r="EM301" s="66"/>
      <c r="EN301" s="75" t="str">
        <f>IFERROR(IF(B301&lt;&gt;"", IF(ISNUMBER(SEARCH("highrisk", LOWER(INDEX(Paste_Here!AR$2:AR$850, MATCH(B301, Paste_Here!A$2:A$850, 0))))), "High Risk", IF(ISNUMBER(SEARCH("lowrisk", LOWER(INDEX(Paste_Here!AR$2:AR$850, MATCH(B301, Paste_Here!A$2:A$850, 0))))), "Low Risk", IF(ISNUMBER(SEARCH("somerisk", LOWER(INDEX(Paste_Here!AR$2:AR$850, MATCH(B301, Paste_Here!A$2:A$850, 0))))), "Some Risk", IF(ISNUMBER(SEARCH("ot", LOWER(INDEX(Paste_Here!AR$2:AR$850, MATCH(B301, Paste_Here!A$2:A$850, 0))))), "OT", "")))), ""), "")</f>
        <v/>
      </c>
      <c r="EO301" s="66"/>
      <c r="EP301" s="93"/>
      <c r="EQ301" s="66"/>
      <c r="ER301" s="75"/>
      <c r="ES301" s="66"/>
      <c r="ET301" s="75"/>
      <c r="EU301" s="66"/>
      <c r="EV301" s="66"/>
      <c r="EW301" s="75" t="str">
        <f t="shared" si="63"/>
        <v/>
      </c>
      <c r="EX301" s="66"/>
      <c r="EY301" s="75" t="str">
        <f>IFERROR(IF(B301&lt;&gt;"", IF(AND(INDEX(Paste_Here!Y$2:Y$850, MATCH(B301, Paste_Here!A$2:A$850, 0))&lt;&gt;"", ISNUMBER(VALUE(INDEX(Paste_Here!Y$2:Y$850, MATCH(B301, Paste_Here!A$2:A$850, 0))))), INDEX(Paste_Here!Y$2:Y$850, MATCH(B301, Paste_Here!A$2:A$850, 0)), ""), ""), "")</f>
        <v/>
      </c>
      <c r="EZ301" s="66"/>
      <c r="FA301" s="75" t="str">
        <f>IFERROR(IF(B301&lt;&gt;"", IF(ISNUMBER(SEARCH("highrisk", LOWER(INDEX(Paste_Here!Z$2:Z$850, MATCH(B301, Paste_Here!A$2:A$850, 0))))), "High Risk", IF(ISNUMBER(SEARCH("lowrisk", LOWER(INDEX(Paste_Here!Z$2:Z$850, MATCH(B301, Paste_Here!A$2:A$850, 0))))), "Low Risk", IF(ISNUMBER(SEARCH("somerisk", LOWER(INDEX(Paste_Here!Z$2:Z$850, MATCH(B301, Paste_Here!A$2:A$850, 0))))), "Some Risk", IF(ISNUMBER(SEARCH("ot", LOWER(INDEX(Paste_Here!Z$2:Z$850, MATCH(B301, Paste_Here!A$2:A$850, 0))))), "OT", "")))), ""), "")</f>
        <v/>
      </c>
      <c r="FB301" s="66"/>
      <c r="FC301" s="93"/>
      <c r="FD301" s="66"/>
      <c r="FE301" s="75" t="str">
        <f>IFERROR(IF(B301&lt;&gt;"", IF(AND(INDEX(Paste_Here!AA$2:AA$850, MATCH(B301, Paste_Here!A$2:A$850, 0))&lt;&gt;"", ISNUMBER(VALUE(INDEX(Paste_Here!AA$2:AA$850, MATCH(B301, Paste_Here!A$2:A$850, 0))))), INDEX(Paste_Here!AA$2:AA$850, MATCH(B301, Paste_Here!A$2:A$850, 0)), ""), ""), "")</f>
        <v/>
      </c>
      <c r="FF301" s="66"/>
      <c r="FG301" s="75" t="str">
        <f>IFERROR(IF(B301&lt;&gt;"", IF(ISNUMBER(SEARCH("highrisk", LOWER(INDEX(Paste_Here!AB$2:AB$850, MATCH(B301, Paste_Here!A$2:A$850, 0))))), "High Risk", IF(ISNUMBER(SEARCH("lowrisk", LOWER(INDEX(Paste_Here!AB$2:AB$850, MATCH(B301, Paste_Here!A$2:A$850, 0))))), "Low Risk", IF(ISNUMBER(SEARCH("somerisk", LOWER(INDEX(Paste_Here!AB$2:AB$850, MATCH(B301, Paste_Here!A$2:A$850, 0))))), "Some Risk", IF(ISNUMBER(SEARCH("ot", LOWER(INDEX(Paste_Here!AB$2:AB$850, MATCH(B301, Paste_Here!A$2:A$850, 0))))), "OT", "")))), ""), "")</f>
        <v/>
      </c>
      <c r="FH301" s="66"/>
      <c r="FI301" s="93"/>
      <c r="FJ301" s="66"/>
      <c r="FK301" s="75"/>
      <c r="FL301" s="66"/>
      <c r="FM301" s="75"/>
      <c r="FN301" s="66"/>
      <c r="FO301" s="66"/>
      <c r="FP301" s="75" t="str">
        <f t="shared" si="58"/>
        <v/>
      </c>
      <c r="FQ301" s="66"/>
      <c r="FR301" s="75" t="str">
        <f>IFERROR(IF(B301&lt;&gt;"", IF(ISNUMBER(SEARCH("s", LOWER(INDEX(Paste_Here!L$2:L$850, MATCH(B301, Paste_Here!A$2:A$850, 0))))), "Yes", IF(INDEX(Paste_Here!L$2:L$850, MATCH(B301, Paste_Here!A$2:A$850, 0))&lt;&gt;"", "No", "")), ""), "")</f>
        <v/>
      </c>
      <c r="FS301" s="66"/>
      <c r="FT301" s="75" t="str">
        <f>IFERROR(IF(B301&lt;&gt;"", IF(ISNUMBER(SEARCH("yes", LOWER(INDEX(Paste_Here!F$2:F$850, MATCH(B301, Paste_Here!A$2:A$850, 0))))), "Yes", IF(ISNUMBER(SEARCH("no", LOWER(INDEX(Paste_Here!F$2:F$850, MATCH(B301, Paste_Here!A$2:A$850, 0))))), "No", "")), ""), "")</f>
        <v/>
      </c>
      <c r="FU301" s="66"/>
      <c r="FV301" s="75" t="str">
        <f>IFERROR(IF(B301&lt;&gt;"", IF(ISNUMBER(SEARCH("english language learner", LOWER(INDEX(Paste_Here!C$2:C$850, MATCH(B301, Paste_Here!A$2:A$850, 0))))), "Yes", ""), ""), "")</f>
        <v/>
      </c>
      <c r="FW301" s="66"/>
      <c r="FX301" s="75" t="str">
        <f>IFERROR(IF(B301&lt;&gt;"", IF(OR(ISNUMBER(SEARCH("b", LOWER(INDEX(Paste_Here!J$2:J$850, MATCH(B301, Paste_Here!A$2:A$850, 0))))), ISNUMBER(SEARCH("h", LOWER(INDEX(Paste_Here!J$2:J$850, MATCH(B301, Paste_Here!A$2:A$850, 0))))), ISNUMBER(SEARCH("i", LOWER(INDEX(Paste_Here!J$2:J$850, MATCH(B301, Paste_Here!A$2:A$850, 0)))))), "Yes", IF(INDEX(Paste_Here!J$2:J$850, MATCH(B301, Paste_Here!A$2:A$850, 0))&lt;&gt;"", "No", "")), ""), "")</f>
        <v/>
      </c>
      <c r="FY301" s="66"/>
      <c r="FZ301" s="75" t="str">
        <f>IFERROR(IF(B301&lt;&gt;"", IF(ISNUMBER(SEARCH("yes", LOWER(INDEX(Paste_Here!K$2:K$850, MATCH(B301, Paste_Here!A$2:A$850, 0))))), "Yes", IF(ISNUMBER(SEARCH("no", LOWER(INDEX(Paste_Here!K$2:K$850, MATCH(B301, Paste_Here!A$2:A$850, 0))))), "No", "")), ""), "")</f>
        <v/>
      </c>
      <c r="GA301" s="66"/>
      <c r="GB301" s="75" t="str">
        <f>IFERROR(IF(B301&lt;&gt;"", IF(ISNUMBER(SEARCH("transitional 2", LOWER(INDEX(Paste_Here!C$2:C$850, MATCH(B301, Paste_Here!A$2:A$850, 0))))), "T2",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GC301" s="66"/>
      <c r="GD301" s="75"/>
      <c r="GE301" s="66"/>
      <c r="GF301" s="75"/>
      <c r="GG301" s="66"/>
      <c r="GH301" s="75"/>
      <c r="GI301" s="66"/>
      <c r="GK301" s="1" t="str" cm="1">
        <f t="array" ref="GK301">IFERROR(INDEX(Paste_Here!$B$2:$B$850, MATCH(0, COUNTIF(GK$4:GK300, Paste_Here!$B$2:$B$850) + IF(Paste_Here!$B$2:$B$850="", 1, 0), 0)), "")</f>
        <v/>
      </c>
      <c r="GL301" s="1" t="str">
        <f>IF(GK301&lt;&gt;"", INDEX(Paste_Here!$A$2:$A$850, MATCH(GK301, Paste_Here!$B$2:$B$850, 0)), "")</f>
        <v/>
      </c>
      <c r="GM301" s="1" t="str">
        <f t="shared" si="64"/>
        <v/>
      </c>
      <c r="GN301" s="1" t="str" cm="1">
        <f t="array" ref="GN301">IFERROR(INDEX($GM$5:$GM$850, MATCH(SMALL(IF($GM$5:$GM$850&lt;&gt;"", COUNTIF($GM$5:$GM$850, "&lt;"&amp;$GM$5:$GM$850)+1), ROW()-ROW($GN$5)+1), COUNTIF($GM$5:$GM$850, "&lt;"&amp;$GM$5:$GM$850)+1, 0)), "")</f>
        <v/>
      </c>
    </row>
    <row r="302" spans="1:196">
      <c r="A302" s="66"/>
      <c r="B302" s="75" t="str">
        <f t="shared" si="52"/>
        <v/>
      </c>
      <c r="C302" s="66"/>
      <c r="D302" s="75" t="str">
        <f>IFERROR(IF(AND(INDEX(Paste_Here!N$2:N$850, MATCH(B302, Paste_Here!A$2:A$850, 0)) = ""), "", IF(UPPER(INDEX(Paste_Here!N$2:N$850, MATCH(B302, Paste_Here!A$2:A$850, 0))) = "YES", "Yes", IF(UPPER(INDEX(Paste_Here!N$2:N$850, MATCH(B302, Paste_Here!A$2:A$850, 0))) = "NO", "No", ""))), "")</f>
        <v/>
      </c>
      <c r="E302" s="66"/>
      <c r="F302" s="75" t="str">
        <f t="shared" si="59"/>
        <v/>
      </c>
      <c r="G302" s="66"/>
      <c r="H302" s="75" t="str">
        <f t="shared" si="60"/>
        <v/>
      </c>
      <c r="I302" s="66"/>
      <c r="J302" s="75" t="str">
        <f t="shared" si="61"/>
        <v/>
      </c>
      <c r="K302" s="66"/>
      <c r="L302" s="75"/>
      <c r="M302" s="66"/>
      <c r="N302" s="75" t="str">
        <f>IFERROR(IF(B302&lt;&gt;"", IF(AND(INDEX(Paste_Here!AW$2:AW$850, MATCH(B302, Paste_Here!A$2:A$850, 0))&lt;&gt;"", ISNUMBER(VALUE(INDEX(Paste_Here!AW$2:AW$850, MATCH(B302, Paste_Here!A$2:A$850, 0))))), INDEX(Paste_Here!AW$2:AW$850, MATCH(B302, Paste_Here!A$2:A$850, 0)), ""), ""), "")</f>
        <v/>
      </c>
      <c r="O302" s="66"/>
      <c r="P302" s="75" t="str">
        <f>IFERROR(IF(B302&lt;&gt;"", IF(AND(INDEX(Paste_Here!AX$2:AX$850, MATCH(B302, Paste_Here!A$2:A$850, 0))&lt;&gt;"", ISNUMBER(VALUE(INDEX(Paste_Here!AX$2:AX$850, MATCH(B302, Paste_Here!A$2:A$850, 0))))), INDEX(Paste_Here!AX$2:AX$850, MATCH(B302, Paste_Here!A$2:A$850, 0)), ""), ""), "")</f>
        <v/>
      </c>
      <c r="Q302" s="66"/>
      <c r="R302" s="75" t="str">
        <f>IFERROR(IF(B302&lt;&gt;"", IF(AND(INDEX(Paste_Here!AU$2:AU$850, MATCH(B302, Paste_Here!A$2:A$850, 0))&lt;&gt;"", ISNUMBER(VALUE(INDEX(Paste_Here!AU$2:AU$850, MATCH(B302, Paste_Here!A$2:A$850, 0))))), INDEX(Paste_Here!AU$2:AU$850, MATCH(B302, Paste_Here!A$2:A$850, 0)), ""), ""), "")</f>
        <v/>
      </c>
      <c r="S302" s="66"/>
      <c r="T302" s="75" t="str">
        <f>IFERROR(IF(B302&lt;&gt;"", IF(AND(INDEX(Paste_Here!AV$2:AV$850, MATCH(B302, Paste_Here!A$2:A$850, 0))&lt;&gt;"", ISNUMBER(VALUE(INDEX(Paste_Here!AV$2:AV$850, MATCH(B302, Paste_Here!A$2:A$850, 0))))), INDEX(Paste_Here!AV$2:AV$850, MATCH(B302, Paste_Here!A$2:A$850, 0)), ""), ""), "")</f>
        <v/>
      </c>
      <c r="U302" s="66"/>
      <c r="W302" s="66"/>
      <c r="Y302" s="66"/>
      <c r="Z302" s="66"/>
      <c r="AA302" s="75" t="str">
        <f t="shared" si="53"/>
        <v/>
      </c>
      <c r="AB302" s="66"/>
      <c r="AC302" s="75"/>
      <c r="AD302" s="66"/>
      <c r="AE302" s="98"/>
      <c r="AF302" s="66"/>
      <c r="AG302" s="75"/>
      <c r="AH302" s="66"/>
      <c r="AI302" s="75" t="str">
        <f>IFERROR(IF(B302&lt;&gt;"", IF(AND(INDEX(Paste_Here!AC$2:AC$850, MATCH(B302, Paste_Here!A$2:A$850, 0))&lt;&gt;"", ISNUMBER(VALUE(INDEX(Paste_Here!AC$2:AC$850, MATCH(B302, Paste_Here!A$2:A$850, 0))))), INDEX(Paste_Here!AC$2:AC$850, MATCH(B302, Paste_Here!A$2:A$850, 0)), ""), ""), "")</f>
        <v/>
      </c>
      <c r="AJ302" s="66"/>
      <c r="AK302" s="75" t="str">
        <f>IFERROR(IF(B302&lt;&gt;"", IF(ISNUMBER(SEARCH("highrisk", LOWER(INDEX(Paste_Here!AD$2:AD$850, MATCH(B302, Paste_Here!A$2:A$850, 0))))), "High Risk", IF(ISNUMBER(SEARCH("lowrisk", LOWER(INDEX(Paste_Here!AD$2:AD$850, MATCH(B302, Paste_Here!A$2:A$850, 0))))), "Low Risk", IF(ISNUMBER(SEARCH("somerisk", LOWER(INDEX(Paste_Here!AD$2:AD$850, MATCH(B302, Paste_Here!A$2:A$850, 0))))), "Some Risk", IF(ISNUMBER(SEARCH("ot", LOWER(INDEX(Paste_Here!AD$2:AD$850, MATCH(B302, Paste_Here!A$2:A$850, 0))))), "OT", "")))), ""), "")</f>
        <v/>
      </c>
      <c r="AL302" s="66"/>
      <c r="AM302" s="75"/>
      <c r="AN302" s="66"/>
      <c r="AO302" s="75" t="str">
        <f>IFERROR(IF(B302&lt;&gt;"", IF(AND(INDEX(Paste_Here!M$2:M$850, MATCH(B302, Paste_Here!A$2:A$850, 0))&lt;&gt;"", ISNUMBER(VALUE(INDEX(Paste_Here!M$2:M$850, MATCH(B302, Paste_Here!A$2:A$850, 0))))), INDEX(Paste_Here!M$2:M$850, MATCH(B302, Paste_Here!A$2:A$850, 0)), ""), ""), "")</f>
        <v/>
      </c>
      <c r="AP302" s="66"/>
      <c r="AQ302" s="75" t="str">
        <f>IFERROR(IF(B302&lt;&gt;"", IF(ISNUMBER(SEARCH("highrisk", LOWER(INDEX(Paste_Here!N$2:N$850, MATCH(B302, Paste_Here!A$2:A$850, 0))))), "High Risk", IF(ISNUMBER(SEARCH("lowrisk", LOWER(INDEX(Paste_Here!N$2:N$850, MATCH(B302, Paste_Here!A$2:A$850, 0))))), "Low Risk", IF(ISNUMBER(SEARCH("somerisk", LOWER(INDEX(Paste_Here!N$2:N$850, MATCH(B302, Paste_Here!A$2:A$850, 0))))), "Some Risk", IF(ISNUMBER(SEARCH("ot", LOWER(INDEX(Paste_Here!N$2:N$850, MATCH(B302, Paste_Here!A$2:A$850, 0))))), "OT", "")))), ""), "")</f>
        <v/>
      </c>
      <c r="AT302" s="66"/>
      <c r="AU302" s="103"/>
      <c r="AV302" s="66"/>
      <c r="AW302" s="66"/>
      <c r="AX302" s="75" t="str">
        <f t="shared" si="54"/>
        <v/>
      </c>
      <c r="AY302" s="66"/>
      <c r="AZ302" s="75"/>
      <c r="BA302" s="66"/>
      <c r="BB302" s="75"/>
      <c r="BC302" s="66"/>
      <c r="BD302" s="75"/>
      <c r="BE302" s="66"/>
      <c r="BF302" s="75" t="str">
        <f>IFERROR(IF(B302&lt;&gt;"", IF(AND(INDEX(Paste_Here!AE$2:AE$850, MATCH(B302, Paste_Here!A$2:A$850, 0))&lt;&gt;"", ISNUMBER(VALUE(INDEX(Paste_Here!AE$2:AE$850, MATCH(B302, Paste_Here!A$2:A$850, 0))))), INDEX(Paste_Here!AE$2:AE$850, MATCH(B302, Paste_Here!A$2:A$850, 0)), ""), ""), "")</f>
        <v/>
      </c>
      <c r="BG302" s="66"/>
      <c r="BH302" s="75" t="str">
        <f>IFERROR(IF(B302&lt;&gt;"", IF(ISNUMBER(SEARCH("highrisk", LOWER(INDEX(Paste_Here!AF$2:AF$850, MATCH(B302, Paste_Here!A$2:A$850, 0))))), "High Risk", IF(ISNUMBER(SEARCH("lowrisk", LOWER(INDEX(Paste_Here!AF$2:AF$850, MATCH(B302, Paste_Here!A$2:A$850, 0))))), "Low Risk", IF(ISNUMBER(SEARCH("somerisk", LOWER(INDEX(Paste_Here!AF$2:AF$850, MATCH(B302, Paste_Here!A$2:A$850, 0))))), "Some Risk", IF(ISNUMBER(SEARCH("ot", LOWER(INDEX(Paste_Here!AF$2:AF$850, MATCH(B302, Paste_Here!A$2:A$850, 0))))), "OT", "")))), ""), "")</f>
        <v/>
      </c>
      <c r="BI302" s="66"/>
      <c r="BJ302" s="75"/>
      <c r="BK302" s="66"/>
      <c r="BL302" s="75" t="str">
        <f>IFERROR(IF(B302&lt;&gt;"", IF(AND(INDEX(Paste_Here!O$2:O$850, MATCH(B302, Paste_Here!A$2:A$850, 0))&lt;&gt;"", ISNUMBER(VALUE(INDEX(Paste_Here!O$2:O$850, MATCH(B302, Paste_Here!A$2:A$850, 0))))), INDEX(Paste_Here!O$2:O$850, MATCH(B302, Paste_Here!A$2:A$850, 0)), ""), ""), "")</f>
        <v/>
      </c>
      <c r="BM302" s="66"/>
      <c r="BN302" s="75" t="str">
        <f>IFERROR(IF(B302&lt;&gt;"", IF(ISNUMBER(SEARCH("highrisk", LOWER(INDEX(Paste_Here!P$2:P$850, MATCH(B302, Paste_Here!A$2:A$850, 0))))), "High Risk", IF(ISNUMBER(SEARCH("lowrisk", LOWER(INDEX(Paste_Here!P$2:P$850, MATCH(B302, Paste_Here!A$2:A$850, 0))))), "Low Risk", IF(ISNUMBER(SEARCH("somerisk", LOWER(INDEX(Paste_Here!P$2:P$850, MATCH(B302, Paste_Here!A$2:A$850, 0))))), "Some Risk", IF(ISNUMBER(SEARCH("ot", LOWER(INDEX(Paste_Here!P$2:P$850, MATCH(B302, Paste_Here!A$2:A$850, 0))))), "OT", "")))), ""), "")</f>
        <v/>
      </c>
      <c r="BQ302" s="66"/>
      <c r="BR302" s="75"/>
      <c r="BS302" s="66"/>
      <c r="BT302" s="66"/>
      <c r="BU302" s="75" t="str">
        <f t="shared" si="55"/>
        <v/>
      </c>
      <c r="BV302" s="66"/>
      <c r="BW302" s="75"/>
      <c r="BX302" s="66"/>
      <c r="BY302" s="75"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BZ302" s="66"/>
      <c r="CA302" s="75"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CB302" s="66"/>
      <c r="CC302" s="75"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CD302" s="66"/>
      <c r="CE302" s="75"/>
      <c r="CF302" s="66"/>
      <c r="CK302" s="75"/>
      <c r="CL302" s="66"/>
      <c r="CM302" s="75"/>
      <c r="CN302" s="66"/>
      <c r="CO302" s="75"/>
      <c r="CP302" s="66"/>
      <c r="CQ302" s="66"/>
      <c r="CR302" s="75" t="str">
        <f t="shared" si="56"/>
        <v/>
      </c>
      <c r="CS302" s="66"/>
      <c r="CT302" s="75"/>
      <c r="CU302" s="66"/>
      <c r="CV302" s="75"/>
      <c r="CW302" s="66"/>
      <c r="CX302" s="75"/>
      <c r="CY302" s="66"/>
      <c r="CZ302" s="75"/>
      <c r="DA302" s="66"/>
      <c r="DB302" s="75" t="str">
        <f>IFERROR(IF(B302&lt;&gt;"", IF(AND(INDEX(Paste_Here!AK$2:AK$850, MATCH(B302, Paste_Here!A$2:A$850, 0))&lt;&gt;"", ISNUMBER(VALUE(INDEX(Paste_Here!AK$2:AK$850, MATCH(B302, Paste_Here!A$2:A$850, 0))))), INDEX(Paste_Here!AK$2:AK$850, MATCH(B302, Paste_Here!A$2:A$850, 0)), ""), ""), "")</f>
        <v/>
      </c>
      <c r="DC302" s="66"/>
      <c r="DD302" s="75" t="str">
        <f>IFERROR(IF(B302&lt;&gt;"", IF(ISNUMBER(SEARCH("highrisk", LOWER(INDEX(Paste_Here!AL$2:AL$850, MATCH(B302, Paste_Here!A$2:A$850, 0))))), "High Risk", IF(ISNUMBER(SEARCH("lowrisk", LOWER(INDEX(Paste_Here!AL$2:AL$850, MATCH(B302, Paste_Here!A$2:A$850, 0))))), "Low Risk", IF(ISNUMBER(SEARCH("somerisk", LOWER(INDEX(Paste_Here!AL$2:AL$850, MATCH(B302, Paste_Here!A$2:A$850, 0))))), "Some Risk", IF(ISNUMBER(SEARCH("ot", LOWER(INDEX(Paste_Here!AL$2:AL$850, MATCH(B302, Paste_Here!A$2:A$850, 0))))), "OT", "")))), ""), "")</f>
        <v/>
      </c>
      <c r="DE302" s="66"/>
      <c r="DF302" s="75" t="str">
        <f>IFERROR(IF(B302&lt;&gt;"", IF(AND(INDEX(Paste_Here!AM$2:AM$850, MATCH(B302, Paste_Here!A$2:A$850, 0))&lt;&gt;"", ISNUMBER(VALUE(INDEX(Paste_Here!AM$2:AM$850, MATCH(B302, Paste_Here!A$2:A$850, 0))))), INDEX(Paste_Here!AM$2:AM$850, MATCH(B302, Paste_Here!A$2:A$850, 0)), ""), ""), "")</f>
        <v/>
      </c>
      <c r="DG302" s="66"/>
      <c r="DH302" s="75" t="str">
        <f>IFERROR(IF(B302&lt;&gt;"", IF(ISNUMBER(SEARCH("highrisk", LOWER(INDEX(Paste_Here!AN$2:AN$850, MATCH(B302, Paste_Here!A$2:A$850, 0))))), "High Risk", IF(ISNUMBER(SEARCH("lowrisk", LOWER(INDEX(Paste_Here!AN$2:AN$850, MATCH(B302, Paste_Here!A$2:A$850, 0))))), "Low Risk", IF(ISNUMBER(SEARCH("somerisk", LOWER(INDEX(Paste_Here!AN$2:AN$850, MATCH(B302, Paste_Here!A$2:A$850, 0))))), "Some Risk", IF(ISNUMBER(SEARCH("ot", LOWER(INDEX(Paste_Here!AN$2:AN$850, MATCH(B302, Paste_Here!A$2:A$850, 0))))), "OT", "")))), ""), "")</f>
        <v/>
      </c>
      <c r="DI302" s="66"/>
      <c r="DJ302" s="66"/>
      <c r="DK302" s="75" t="str">
        <f t="shared" si="57"/>
        <v/>
      </c>
      <c r="DL302" s="66"/>
      <c r="DM302" s="75" t="str">
        <f>IFERROR(IF(B302&lt;&gt;"", IF(AND(INDEX(Paste_Here!Q$2:Q$850, MATCH(B302, Paste_Here!A$2:A$850, 0))&lt;&gt;"", ISNUMBER(VALUE(INDEX(Paste_Here!Q$2:Q$850, MATCH(B302, Paste_Here!A$2:A$850, 0))))), INDEX(Paste_Here!Q$2:Q$850, MATCH(B302, Paste_Here!A$2:A$850, 0)), ""), ""), "")</f>
        <v/>
      </c>
      <c r="DN302" s="66"/>
      <c r="DO302" s="75" t="str">
        <f>IFERROR(IF(B302&lt;&gt;"", IF(ISNUMBER(SEARCH("highrisk", LOWER(INDEX(Paste_Here!R$2:R$850, MATCH(B302, Paste_Here!A$2:A$850, 0))))), "High Risk", IF(ISNUMBER(SEARCH("lowrisk", LOWER(INDEX(Paste_Here!R$2:R$850, MATCH(B302, Paste_Here!A$2:A$850, 0))))), "Low Risk", IF(ISNUMBER(SEARCH("somerisk", LOWER(INDEX(Paste_Here!R$2:R$850, MATCH(B302, Paste_Here!A$2:A$850, 0))))), "Some Risk", IF(ISNUMBER(SEARCH("ot", LOWER(INDEX(Paste_Here!R$2:R$850, MATCH(B302, Paste_Here!A$2:A$850, 0))))), "OT", "")))), ""), "")</f>
        <v/>
      </c>
      <c r="DP302" s="66"/>
      <c r="DQ302" s="93" t="str">
        <f>IFERROR(IF(B302&lt;&gt;"", IF(AND(INDEX(Paste_Here!S$2:S$850, MATCH(B302, Paste_Here!A$2:A$850, 0))&lt;&gt;"", ISNUMBER(VALUE(INDEX(Paste_Here!S$2:S$850, MATCH(B302, Paste_Here!A$2:A$850, 0))))), INDEX(Paste_Here!S$2:S$850, MATCH(B302, Paste_Here!A$2:A$850, 0)), ""), ""), "")</f>
        <v/>
      </c>
      <c r="DR302" s="66"/>
      <c r="DS302" s="75"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IF(ISNUMBER(SEARCH("ot", LOWER(INDEX(Paste_Here!T$2:T$850, MATCH(B302, Paste_Here!A$2:A$850, 0))))), "OT", "")))), ""), "")</f>
        <v/>
      </c>
      <c r="DT302" s="66"/>
      <c r="DU302" s="75" t="str">
        <f>IFERROR(IF(B302&lt;&gt;"", IF(AND(INDEX(Paste_Here!U$2:U$850, MATCH(B302, Paste_Here!A$2:A$850, 0))&lt;&gt;"", ISNUMBER(VALUE(INDEX(Paste_Here!U$2:U$850, MATCH(B302, Paste_Here!A$2:A$850, 0))))), INDEX(Paste_Here!U$2:U$850, MATCH(B302, Paste_Here!A$2:A$850, 0)), ""), ""), "")</f>
        <v/>
      </c>
      <c r="DV302" s="66"/>
      <c r="DW302" s="93" t="str">
        <f>IFERROR(IF(B302&lt;&gt;"", IF(ISNUMBER(SEARCH("highrisk", LOWER(INDEX(Paste_Here!V$2:V$850, MATCH(B302, Paste_Here!A$2:A$850, 0))))), "High Risk", IF(ISNUMBER(SEARCH("lowrisk", LOWER(INDEX(Paste_Here!V$2:V$850, MATCH(B302, Paste_Here!A$2:A$850, 0))))), "Low Risk", IF(ISNUMBER(SEARCH("somerisk", LOWER(INDEX(Paste_Here!V$2:V$850, MATCH(B302, Paste_Here!A$2:A$850, 0))))), "Some Risk", IF(ISNUMBER(SEARCH("ot", LOWER(INDEX(Paste_Here!V$2:V$850, MATCH(B302, Paste_Here!A$2:A$850, 0))))), "OT", "")))), ""), "")</f>
        <v/>
      </c>
      <c r="DX302" s="66"/>
      <c r="DY302" s="75" t="str">
        <f>IFERROR(IF(B302&lt;&gt;"", IF(AND(INDEX(Paste_Here!W$2:W$850, MATCH(B302, Paste_Here!A$2:A$850, 0))&lt;&gt;"", ISNUMBER(VALUE(INDEX(Paste_Here!W$2:W$850, MATCH(B302, Paste_Here!A$2:A$850, 0))))), INDEX(Paste_Here!W$2:W$850, MATCH(B302, Paste_Here!A$2:A$850, 0)), ""), ""), "")</f>
        <v/>
      </c>
      <c r="DZ302" s="66"/>
      <c r="EA302" s="75" t="str">
        <f>IFERROR(IF(B302&lt;&gt;"", IF(ISNUMBER(SEARCH("highrisk", LOWER(INDEX(Paste_Here!X$2:X$850, MATCH(B302, Paste_Here!A$2:A$850, 0))))), "High Risk", IF(ISNUMBER(SEARCH("lowrisk", LOWER(INDEX(Paste_Here!X$2:X$850, MATCH(B302, Paste_Here!A$2:A$850, 0))))), "Low Risk", IF(ISNUMBER(SEARCH("somerisk", LOWER(INDEX(Paste_Here!X$2:X$850, MATCH(B302, Paste_Here!A$2:A$850, 0))))), "Some Risk", IF(ISNUMBER(SEARCH("ot", LOWER(INDEX(Paste_Here!X$2:X$850, MATCH(B302, Paste_Here!A$2:A$850, 0))))), "OT", "")))), ""), "")</f>
        <v/>
      </c>
      <c r="EB302" s="66"/>
      <c r="EC302" s="66"/>
      <c r="ED302" s="75" t="str">
        <f t="shared" si="62"/>
        <v/>
      </c>
      <c r="EE302" s="66"/>
      <c r="EF302" s="75" t="str">
        <f>IFERROR(IF(B302&lt;&gt;"", IF(AND(INDEX(Paste_Here!AO$2:AO$850, MATCH(B302, Paste_Here!A$2:A$850, 0))&lt;&gt;"", ISNUMBER(VALUE(INDEX(Paste_Here!AO$2:AO$850, MATCH(B302, Paste_Here!A$2:A$850, 0))))), INDEX(Paste_Here!AO$2:AO$850, MATCH(B302, Paste_Here!A$2:A$850, 0)), ""), ""), "")</f>
        <v/>
      </c>
      <c r="EG302" s="66"/>
      <c r="EH302" s="75" t="str">
        <f>IFERROR(IF(B302&lt;&gt;"", IF(ISNUMBER(SEARCH("highrisk", LOWER(INDEX(Paste_Here!AP$2:AP$850, MATCH(B302, Paste_Here!A$2:A$850, 0))))), "High Risk", IF(ISNUMBER(SEARCH("lowrisk", LOWER(INDEX(Paste_Here!AP$2:AP$850, MATCH(B302, Paste_Here!A$2:A$850, 0))))), "Low Risk", IF(ISNUMBER(SEARCH("somerisk", LOWER(INDEX(Paste_Here!AP$2:AP$850, MATCH(B302, Paste_Here!A$2:A$850, 0))))), "Some Risk", IF(ISNUMBER(SEARCH("ot", LOWER(INDEX(Paste_Here!AP$2:AP$850, MATCH(B302, Paste_Here!A$2:A$850, 0))))), "OT", "")))), ""), "")</f>
        <v/>
      </c>
      <c r="EI302" s="66"/>
      <c r="EJ302" s="93"/>
      <c r="EK302" s="66"/>
      <c r="EL302" s="75" t="str">
        <f>IFERROR(IF(B302&lt;&gt;"", IF(AND(INDEX(Paste_Here!AQ$2:AQ$850, MATCH(B302, Paste_Here!A$2:A$850, 0))&lt;&gt;"", ISNUMBER(VALUE(INDEX(Paste_Here!AQ$2:AQ$850, MATCH(B302, Paste_Here!A$2:A$850, 0))))), INDEX(Paste_Here!AQ$2:AQ$850, MATCH(B302, Paste_Here!A$2:A$850, 0)), ""), ""), "")</f>
        <v/>
      </c>
      <c r="EM302" s="66"/>
      <c r="EN302" s="75" t="str">
        <f>IFERROR(IF(B302&lt;&gt;"", IF(ISNUMBER(SEARCH("highrisk", LOWER(INDEX(Paste_Here!AR$2:AR$850, MATCH(B302, Paste_Here!A$2:A$850, 0))))), "High Risk", IF(ISNUMBER(SEARCH("lowrisk", LOWER(INDEX(Paste_Here!AR$2:AR$850, MATCH(B302, Paste_Here!A$2:A$850, 0))))), "Low Risk", IF(ISNUMBER(SEARCH("somerisk", LOWER(INDEX(Paste_Here!AR$2:AR$850, MATCH(B302, Paste_Here!A$2:A$850, 0))))), "Some Risk", IF(ISNUMBER(SEARCH("ot", LOWER(INDEX(Paste_Here!AR$2:AR$850, MATCH(B302, Paste_Here!A$2:A$850, 0))))), "OT", "")))), ""), "")</f>
        <v/>
      </c>
      <c r="EO302" s="66"/>
      <c r="EP302" s="93"/>
      <c r="EQ302" s="66"/>
      <c r="ER302" s="75"/>
      <c r="ES302" s="66"/>
      <c r="ET302" s="75"/>
      <c r="EU302" s="66"/>
      <c r="EV302" s="66"/>
      <c r="EW302" s="75" t="str">
        <f t="shared" si="63"/>
        <v/>
      </c>
      <c r="EX302" s="66"/>
      <c r="EY302" s="75" t="str">
        <f>IFERROR(IF(B302&lt;&gt;"", IF(AND(INDEX(Paste_Here!Y$2:Y$850, MATCH(B302, Paste_Here!A$2:A$850, 0))&lt;&gt;"", ISNUMBER(VALUE(INDEX(Paste_Here!Y$2:Y$850, MATCH(B302, Paste_Here!A$2:A$850, 0))))), INDEX(Paste_Here!Y$2:Y$850, MATCH(B302, Paste_Here!A$2:A$850, 0)), ""), ""), "")</f>
        <v/>
      </c>
      <c r="EZ302" s="66"/>
      <c r="FA302" s="75" t="str">
        <f>IFERROR(IF(B302&lt;&gt;"", IF(ISNUMBER(SEARCH("highrisk", LOWER(INDEX(Paste_Here!Z$2:Z$850, MATCH(B302, Paste_Here!A$2:A$850, 0))))), "High Risk", IF(ISNUMBER(SEARCH("lowrisk", LOWER(INDEX(Paste_Here!Z$2:Z$850, MATCH(B302, Paste_Here!A$2:A$850, 0))))), "Low Risk", IF(ISNUMBER(SEARCH("somerisk", LOWER(INDEX(Paste_Here!Z$2:Z$850, MATCH(B302, Paste_Here!A$2:A$850, 0))))), "Some Risk", IF(ISNUMBER(SEARCH("ot", LOWER(INDEX(Paste_Here!Z$2:Z$850, MATCH(B302, Paste_Here!A$2:A$850, 0))))), "OT", "")))), ""), "")</f>
        <v/>
      </c>
      <c r="FB302" s="66"/>
      <c r="FC302" s="93"/>
      <c r="FD302" s="66"/>
      <c r="FE302" s="75" t="str">
        <f>IFERROR(IF(B302&lt;&gt;"", IF(AND(INDEX(Paste_Here!AA$2:AA$850, MATCH(B302, Paste_Here!A$2:A$850, 0))&lt;&gt;"", ISNUMBER(VALUE(INDEX(Paste_Here!AA$2:AA$850, MATCH(B302, Paste_Here!A$2:A$850, 0))))), INDEX(Paste_Here!AA$2:AA$850, MATCH(B302, Paste_Here!A$2:A$850, 0)), ""), ""), "")</f>
        <v/>
      </c>
      <c r="FF302" s="66"/>
      <c r="FG302" s="75" t="str">
        <f>IFERROR(IF(B302&lt;&gt;"", IF(ISNUMBER(SEARCH("highrisk", LOWER(INDEX(Paste_Here!AB$2:AB$850, MATCH(B302, Paste_Here!A$2:A$850, 0))))), "High Risk", IF(ISNUMBER(SEARCH("lowrisk", LOWER(INDEX(Paste_Here!AB$2:AB$850, MATCH(B302, Paste_Here!A$2:A$850, 0))))), "Low Risk", IF(ISNUMBER(SEARCH("somerisk", LOWER(INDEX(Paste_Here!AB$2:AB$850, MATCH(B302, Paste_Here!A$2:A$850, 0))))), "Some Risk", IF(ISNUMBER(SEARCH("ot", LOWER(INDEX(Paste_Here!AB$2:AB$850, MATCH(B302, Paste_Here!A$2:A$850, 0))))), "OT", "")))), ""), "")</f>
        <v/>
      </c>
      <c r="FH302" s="66"/>
      <c r="FI302" s="93"/>
      <c r="FJ302" s="66"/>
      <c r="FK302" s="75"/>
      <c r="FL302" s="66"/>
      <c r="FM302" s="75"/>
      <c r="FN302" s="66"/>
      <c r="FO302" s="66"/>
      <c r="FP302" s="75" t="str">
        <f t="shared" si="58"/>
        <v/>
      </c>
      <c r="FQ302" s="66"/>
      <c r="FR302" s="75" t="str">
        <f>IFERROR(IF(B302&lt;&gt;"", IF(ISNUMBER(SEARCH("s", LOWER(INDEX(Paste_Here!L$2:L$850, MATCH(B302, Paste_Here!A$2:A$850, 0))))), "Yes", IF(INDEX(Paste_Here!L$2:L$850, MATCH(B302, Paste_Here!A$2:A$850, 0))&lt;&gt;"", "No", "")), ""), "")</f>
        <v/>
      </c>
      <c r="FS302" s="66"/>
      <c r="FT302" s="75" t="str">
        <f>IFERROR(IF(B302&lt;&gt;"", IF(ISNUMBER(SEARCH("yes", LOWER(INDEX(Paste_Here!F$2:F$850, MATCH(B302, Paste_Here!A$2:A$850, 0))))), "Yes", IF(ISNUMBER(SEARCH("no", LOWER(INDEX(Paste_Here!F$2:F$850, MATCH(B302, Paste_Here!A$2:A$850, 0))))), "No", "")), ""), "")</f>
        <v/>
      </c>
      <c r="FU302" s="66"/>
      <c r="FV302" s="75" t="str">
        <f>IFERROR(IF(B302&lt;&gt;"", IF(ISNUMBER(SEARCH("english language learner", LOWER(INDEX(Paste_Here!C$2:C$850, MATCH(B302, Paste_Here!A$2:A$850, 0))))), "Yes", ""), ""), "")</f>
        <v/>
      </c>
      <c r="FW302" s="66"/>
      <c r="FX302" s="75" t="str">
        <f>IFERROR(IF(B302&lt;&gt;"", IF(OR(ISNUMBER(SEARCH("b", LOWER(INDEX(Paste_Here!J$2:J$850, MATCH(B302, Paste_Here!A$2:A$850, 0))))), ISNUMBER(SEARCH("h", LOWER(INDEX(Paste_Here!J$2:J$850, MATCH(B302, Paste_Here!A$2:A$850, 0))))), ISNUMBER(SEARCH("i", LOWER(INDEX(Paste_Here!J$2:J$850, MATCH(B302, Paste_Here!A$2:A$850, 0)))))), "Yes", IF(INDEX(Paste_Here!J$2:J$850, MATCH(B302, Paste_Here!A$2:A$850, 0))&lt;&gt;"", "No", "")), ""), "")</f>
        <v/>
      </c>
      <c r="FY302" s="66"/>
      <c r="FZ302" s="75" t="str">
        <f>IFERROR(IF(B302&lt;&gt;"", IF(ISNUMBER(SEARCH("yes", LOWER(INDEX(Paste_Here!K$2:K$850, MATCH(B302, Paste_Here!A$2:A$850, 0))))), "Yes", IF(ISNUMBER(SEARCH("no", LOWER(INDEX(Paste_Here!K$2:K$850, MATCH(B302, Paste_Here!A$2:A$850, 0))))), "No", "")), ""), "")</f>
        <v/>
      </c>
      <c r="GA302" s="66"/>
      <c r="GB302" s="75" t="str">
        <f>IFERROR(IF(B302&lt;&gt;"", IF(ISNUMBER(SEARCH("transitional 2", LOWER(INDEX(Paste_Here!C$2:C$850, MATCH(B302, Paste_Here!A$2:A$850, 0))))), "T2",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GC302" s="66"/>
      <c r="GD302" s="75"/>
      <c r="GE302" s="66"/>
      <c r="GF302" s="75"/>
      <c r="GG302" s="66"/>
      <c r="GH302" s="75"/>
      <c r="GI302" s="66"/>
      <c r="GK302" s="1" t="str" cm="1">
        <f t="array" ref="GK302">IFERROR(INDEX(Paste_Here!$B$2:$B$850, MATCH(0, COUNTIF(GK$4:GK301, Paste_Here!$B$2:$B$850) + IF(Paste_Here!$B$2:$B$850="", 1, 0), 0)), "")</f>
        <v/>
      </c>
      <c r="GL302" s="1" t="str">
        <f>IF(GK302&lt;&gt;"", INDEX(Paste_Here!$A$2:$A$850, MATCH(GK302, Paste_Here!$B$2:$B$850, 0)), "")</f>
        <v/>
      </c>
      <c r="GM302" s="1" t="str">
        <f t="shared" si="64"/>
        <v/>
      </c>
      <c r="GN302" s="1" t="str" cm="1">
        <f t="array" ref="GN302">IFERROR(INDEX($GM$5:$GM$850, MATCH(SMALL(IF($GM$5:$GM$850&lt;&gt;"", COUNTIF($GM$5:$GM$850, "&lt;"&amp;$GM$5:$GM$850)+1), ROW()-ROW($GN$5)+1), COUNTIF($GM$5:$GM$850, "&lt;"&amp;$GM$5:$GM$850)+1, 0)), "")</f>
        <v/>
      </c>
    </row>
    <row r="303" spans="1:196">
      <c r="A303" s="66"/>
      <c r="B303" s="75" t="str">
        <f t="shared" si="52"/>
        <v/>
      </c>
      <c r="C303" s="66"/>
      <c r="D303" s="75" t="str">
        <f>IFERROR(IF(AND(INDEX(Paste_Here!N$2:N$850, MATCH(B303, Paste_Here!A$2:A$850, 0)) = ""), "", IF(UPPER(INDEX(Paste_Here!N$2:N$850, MATCH(B303, Paste_Here!A$2:A$850, 0))) = "YES", "Yes", IF(UPPER(INDEX(Paste_Here!N$2:N$850, MATCH(B303, Paste_Here!A$2:A$850, 0))) = "NO", "No", ""))), "")</f>
        <v/>
      </c>
      <c r="E303" s="66"/>
      <c r="F303" s="75" t="str">
        <f t="shared" si="59"/>
        <v/>
      </c>
      <c r="G303" s="66"/>
      <c r="H303" s="75" t="str">
        <f t="shared" si="60"/>
        <v/>
      </c>
      <c r="I303" s="66"/>
      <c r="J303" s="75" t="str">
        <f t="shared" si="61"/>
        <v/>
      </c>
      <c r="K303" s="66"/>
      <c r="L303" s="75"/>
      <c r="M303" s="66"/>
      <c r="N303" s="75" t="str">
        <f>IFERROR(IF(B303&lt;&gt;"", IF(AND(INDEX(Paste_Here!AW$2:AW$850, MATCH(B303, Paste_Here!A$2:A$850, 0))&lt;&gt;"", ISNUMBER(VALUE(INDEX(Paste_Here!AW$2:AW$850, MATCH(B303, Paste_Here!A$2:A$850, 0))))), INDEX(Paste_Here!AW$2:AW$850, MATCH(B303, Paste_Here!A$2:A$850, 0)), ""), ""), "")</f>
        <v/>
      </c>
      <c r="O303" s="66"/>
      <c r="P303" s="75" t="str">
        <f>IFERROR(IF(B303&lt;&gt;"", IF(AND(INDEX(Paste_Here!AX$2:AX$850, MATCH(B303, Paste_Here!A$2:A$850, 0))&lt;&gt;"", ISNUMBER(VALUE(INDEX(Paste_Here!AX$2:AX$850, MATCH(B303, Paste_Here!A$2:A$850, 0))))), INDEX(Paste_Here!AX$2:AX$850, MATCH(B303, Paste_Here!A$2:A$850, 0)), ""), ""), "")</f>
        <v/>
      </c>
      <c r="Q303" s="66"/>
      <c r="R303" s="75" t="str">
        <f>IFERROR(IF(B303&lt;&gt;"", IF(AND(INDEX(Paste_Here!AU$2:AU$850, MATCH(B303, Paste_Here!A$2:A$850, 0))&lt;&gt;"", ISNUMBER(VALUE(INDEX(Paste_Here!AU$2:AU$850, MATCH(B303, Paste_Here!A$2:A$850, 0))))), INDEX(Paste_Here!AU$2:AU$850, MATCH(B303, Paste_Here!A$2:A$850, 0)), ""), ""), "")</f>
        <v/>
      </c>
      <c r="S303" s="66"/>
      <c r="T303" s="75" t="str">
        <f>IFERROR(IF(B303&lt;&gt;"", IF(AND(INDEX(Paste_Here!AV$2:AV$850, MATCH(B303, Paste_Here!A$2:A$850, 0))&lt;&gt;"", ISNUMBER(VALUE(INDEX(Paste_Here!AV$2:AV$850, MATCH(B303, Paste_Here!A$2:A$850, 0))))), INDEX(Paste_Here!AV$2:AV$850, MATCH(B303, Paste_Here!A$2:A$850, 0)), ""), ""), "")</f>
        <v/>
      </c>
      <c r="U303" s="66"/>
      <c r="W303" s="66"/>
      <c r="Y303" s="66"/>
      <c r="Z303" s="66"/>
      <c r="AA303" s="75" t="str">
        <f t="shared" si="53"/>
        <v/>
      </c>
      <c r="AB303" s="66"/>
      <c r="AC303" s="75"/>
      <c r="AD303" s="66"/>
      <c r="AE303" s="98"/>
      <c r="AF303" s="66"/>
      <c r="AG303" s="75"/>
      <c r="AH303" s="66"/>
      <c r="AI303" s="75" t="str">
        <f>IFERROR(IF(B303&lt;&gt;"", IF(AND(INDEX(Paste_Here!AC$2:AC$850, MATCH(B303, Paste_Here!A$2:A$850, 0))&lt;&gt;"", ISNUMBER(VALUE(INDEX(Paste_Here!AC$2:AC$850, MATCH(B303, Paste_Here!A$2:A$850, 0))))), INDEX(Paste_Here!AC$2:AC$850, MATCH(B303, Paste_Here!A$2:A$850, 0)), ""), ""), "")</f>
        <v/>
      </c>
      <c r="AJ303" s="66"/>
      <c r="AK303" s="75" t="str">
        <f>IFERROR(IF(B303&lt;&gt;"", IF(ISNUMBER(SEARCH("highrisk", LOWER(INDEX(Paste_Here!AD$2:AD$850, MATCH(B303, Paste_Here!A$2:A$850, 0))))), "High Risk", IF(ISNUMBER(SEARCH("lowrisk", LOWER(INDEX(Paste_Here!AD$2:AD$850, MATCH(B303, Paste_Here!A$2:A$850, 0))))), "Low Risk", IF(ISNUMBER(SEARCH("somerisk", LOWER(INDEX(Paste_Here!AD$2:AD$850, MATCH(B303, Paste_Here!A$2:A$850, 0))))), "Some Risk", IF(ISNUMBER(SEARCH("ot", LOWER(INDEX(Paste_Here!AD$2:AD$850, MATCH(B303, Paste_Here!A$2:A$850, 0))))), "OT", "")))), ""), "")</f>
        <v/>
      </c>
      <c r="AL303" s="66"/>
      <c r="AM303" s="75"/>
      <c r="AN303" s="66"/>
      <c r="AO303" s="75" t="str">
        <f>IFERROR(IF(B303&lt;&gt;"", IF(AND(INDEX(Paste_Here!M$2:M$850, MATCH(B303, Paste_Here!A$2:A$850, 0))&lt;&gt;"", ISNUMBER(VALUE(INDEX(Paste_Here!M$2:M$850, MATCH(B303, Paste_Here!A$2:A$850, 0))))), INDEX(Paste_Here!M$2:M$850, MATCH(B303, Paste_Here!A$2:A$850, 0)), ""), ""), "")</f>
        <v/>
      </c>
      <c r="AP303" s="66"/>
      <c r="AQ303" s="75" t="str">
        <f>IFERROR(IF(B303&lt;&gt;"", IF(ISNUMBER(SEARCH("highrisk", LOWER(INDEX(Paste_Here!N$2:N$850, MATCH(B303, Paste_Here!A$2:A$850, 0))))), "High Risk", IF(ISNUMBER(SEARCH("lowrisk", LOWER(INDEX(Paste_Here!N$2:N$850, MATCH(B303, Paste_Here!A$2:A$850, 0))))), "Low Risk", IF(ISNUMBER(SEARCH("somerisk", LOWER(INDEX(Paste_Here!N$2:N$850, MATCH(B303, Paste_Here!A$2:A$850, 0))))), "Some Risk", IF(ISNUMBER(SEARCH("ot", LOWER(INDEX(Paste_Here!N$2:N$850, MATCH(B303, Paste_Here!A$2:A$850, 0))))), "OT", "")))), ""), "")</f>
        <v/>
      </c>
      <c r="AT303" s="66"/>
      <c r="AU303" s="103"/>
      <c r="AV303" s="66"/>
      <c r="AW303" s="66"/>
      <c r="AX303" s="75" t="str">
        <f t="shared" si="54"/>
        <v/>
      </c>
      <c r="AY303" s="66"/>
      <c r="AZ303" s="75"/>
      <c r="BA303" s="66"/>
      <c r="BB303" s="75"/>
      <c r="BC303" s="66"/>
      <c r="BD303" s="75"/>
      <c r="BE303" s="66"/>
      <c r="BF303" s="75" t="str">
        <f>IFERROR(IF(B303&lt;&gt;"", IF(AND(INDEX(Paste_Here!AE$2:AE$850, MATCH(B303, Paste_Here!A$2:A$850, 0))&lt;&gt;"", ISNUMBER(VALUE(INDEX(Paste_Here!AE$2:AE$850, MATCH(B303, Paste_Here!A$2:A$850, 0))))), INDEX(Paste_Here!AE$2:AE$850, MATCH(B303, Paste_Here!A$2:A$850, 0)), ""), ""), "")</f>
        <v/>
      </c>
      <c r="BG303" s="66"/>
      <c r="BH303" s="75" t="str">
        <f>IFERROR(IF(B303&lt;&gt;"", IF(ISNUMBER(SEARCH("highrisk", LOWER(INDEX(Paste_Here!AF$2:AF$850, MATCH(B303, Paste_Here!A$2:A$850, 0))))), "High Risk", IF(ISNUMBER(SEARCH("lowrisk", LOWER(INDEX(Paste_Here!AF$2:AF$850, MATCH(B303, Paste_Here!A$2:A$850, 0))))), "Low Risk", IF(ISNUMBER(SEARCH("somerisk", LOWER(INDEX(Paste_Here!AF$2:AF$850, MATCH(B303, Paste_Here!A$2:A$850, 0))))), "Some Risk", IF(ISNUMBER(SEARCH("ot", LOWER(INDEX(Paste_Here!AF$2:AF$850, MATCH(B303, Paste_Here!A$2:A$850, 0))))), "OT", "")))), ""), "")</f>
        <v/>
      </c>
      <c r="BI303" s="66"/>
      <c r="BJ303" s="75"/>
      <c r="BK303" s="66"/>
      <c r="BL303" s="75" t="str">
        <f>IFERROR(IF(B303&lt;&gt;"", IF(AND(INDEX(Paste_Here!O$2:O$850, MATCH(B303, Paste_Here!A$2:A$850, 0))&lt;&gt;"", ISNUMBER(VALUE(INDEX(Paste_Here!O$2:O$850, MATCH(B303, Paste_Here!A$2:A$850, 0))))), INDEX(Paste_Here!O$2:O$850, MATCH(B303, Paste_Here!A$2:A$850, 0)), ""), ""), "")</f>
        <v/>
      </c>
      <c r="BM303" s="66"/>
      <c r="BN303" s="75" t="str">
        <f>IFERROR(IF(B303&lt;&gt;"", IF(ISNUMBER(SEARCH("highrisk", LOWER(INDEX(Paste_Here!P$2:P$850, MATCH(B303, Paste_Here!A$2:A$850, 0))))), "High Risk", IF(ISNUMBER(SEARCH("lowrisk", LOWER(INDEX(Paste_Here!P$2:P$850, MATCH(B303, Paste_Here!A$2:A$850, 0))))), "Low Risk", IF(ISNUMBER(SEARCH("somerisk", LOWER(INDEX(Paste_Here!P$2:P$850, MATCH(B303, Paste_Here!A$2:A$850, 0))))), "Some Risk", IF(ISNUMBER(SEARCH("ot", LOWER(INDEX(Paste_Here!P$2:P$850, MATCH(B303, Paste_Here!A$2:A$850, 0))))), "OT", "")))), ""), "")</f>
        <v/>
      </c>
      <c r="BQ303" s="66"/>
      <c r="BR303" s="75"/>
      <c r="BS303" s="66"/>
      <c r="BT303" s="66"/>
      <c r="BU303" s="75" t="str">
        <f t="shared" si="55"/>
        <v/>
      </c>
      <c r="BV303" s="66"/>
      <c r="BW303" s="75"/>
      <c r="BX303" s="66"/>
      <c r="BY303" s="75"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BZ303" s="66"/>
      <c r="CA303" s="75"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CB303" s="66"/>
      <c r="CC303" s="75"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CD303" s="66"/>
      <c r="CE303" s="75"/>
      <c r="CF303" s="66"/>
      <c r="CK303" s="75"/>
      <c r="CL303" s="66"/>
      <c r="CM303" s="75"/>
      <c r="CN303" s="66"/>
      <c r="CO303" s="75"/>
      <c r="CP303" s="66"/>
      <c r="CQ303" s="66"/>
      <c r="CR303" s="75" t="str">
        <f t="shared" si="56"/>
        <v/>
      </c>
      <c r="CS303" s="66"/>
      <c r="CT303" s="75"/>
      <c r="CU303" s="66"/>
      <c r="CV303" s="75"/>
      <c r="CW303" s="66"/>
      <c r="CX303" s="75"/>
      <c r="CY303" s="66"/>
      <c r="CZ303" s="75"/>
      <c r="DA303" s="66"/>
      <c r="DB303" s="75" t="str">
        <f>IFERROR(IF(B303&lt;&gt;"", IF(AND(INDEX(Paste_Here!AK$2:AK$850, MATCH(B303, Paste_Here!A$2:A$850, 0))&lt;&gt;"", ISNUMBER(VALUE(INDEX(Paste_Here!AK$2:AK$850, MATCH(B303, Paste_Here!A$2:A$850, 0))))), INDEX(Paste_Here!AK$2:AK$850, MATCH(B303, Paste_Here!A$2:A$850, 0)), ""), ""), "")</f>
        <v/>
      </c>
      <c r="DC303" s="66"/>
      <c r="DD303" s="75" t="str">
        <f>IFERROR(IF(B303&lt;&gt;"", IF(ISNUMBER(SEARCH("highrisk", LOWER(INDEX(Paste_Here!AL$2:AL$850, MATCH(B303, Paste_Here!A$2:A$850, 0))))), "High Risk", IF(ISNUMBER(SEARCH("lowrisk", LOWER(INDEX(Paste_Here!AL$2:AL$850, MATCH(B303, Paste_Here!A$2:A$850, 0))))), "Low Risk", IF(ISNUMBER(SEARCH("somerisk", LOWER(INDEX(Paste_Here!AL$2:AL$850, MATCH(B303, Paste_Here!A$2:A$850, 0))))), "Some Risk", IF(ISNUMBER(SEARCH("ot", LOWER(INDEX(Paste_Here!AL$2:AL$850, MATCH(B303, Paste_Here!A$2:A$850, 0))))), "OT", "")))), ""), "")</f>
        <v/>
      </c>
      <c r="DE303" s="66"/>
      <c r="DF303" s="75" t="str">
        <f>IFERROR(IF(B303&lt;&gt;"", IF(AND(INDEX(Paste_Here!AM$2:AM$850, MATCH(B303, Paste_Here!A$2:A$850, 0))&lt;&gt;"", ISNUMBER(VALUE(INDEX(Paste_Here!AM$2:AM$850, MATCH(B303, Paste_Here!A$2:A$850, 0))))), INDEX(Paste_Here!AM$2:AM$850, MATCH(B303, Paste_Here!A$2:A$850, 0)), ""), ""), "")</f>
        <v/>
      </c>
      <c r="DG303" s="66"/>
      <c r="DH303" s="75" t="str">
        <f>IFERROR(IF(B303&lt;&gt;"", IF(ISNUMBER(SEARCH("highrisk", LOWER(INDEX(Paste_Here!AN$2:AN$850, MATCH(B303, Paste_Here!A$2:A$850, 0))))), "High Risk", IF(ISNUMBER(SEARCH("lowrisk", LOWER(INDEX(Paste_Here!AN$2:AN$850, MATCH(B303, Paste_Here!A$2:A$850, 0))))), "Low Risk", IF(ISNUMBER(SEARCH("somerisk", LOWER(INDEX(Paste_Here!AN$2:AN$850, MATCH(B303, Paste_Here!A$2:A$850, 0))))), "Some Risk", IF(ISNUMBER(SEARCH("ot", LOWER(INDEX(Paste_Here!AN$2:AN$850, MATCH(B303, Paste_Here!A$2:A$850, 0))))), "OT", "")))), ""), "")</f>
        <v/>
      </c>
      <c r="DI303" s="66"/>
      <c r="DJ303" s="66"/>
      <c r="DK303" s="75" t="str">
        <f t="shared" si="57"/>
        <v/>
      </c>
      <c r="DL303" s="66"/>
      <c r="DM303" s="75" t="str">
        <f>IFERROR(IF(B303&lt;&gt;"", IF(AND(INDEX(Paste_Here!Q$2:Q$850, MATCH(B303, Paste_Here!A$2:A$850, 0))&lt;&gt;"", ISNUMBER(VALUE(INDEX(Paste_Here!Q$2:Q$850, MATCH(B303, Paste_Here!A$2:A$850, 0))))), INDEX(Paste_Here!Q$2:Q$850, MATCH(B303, Paste_Here!A$2:A$850, 0)), ""), ""), "")</f>
        <v/>
      </c>
      <c r="DN303" s="66"/>
      <c r="DO303" s="75" t="str">
        <f>IFERROR(IF(B303&lt;&gt;"", IF(ISNUMBER(SEARCH("highrisk", LOWER(INDEX(Paste_Here!R$2:R$850, MATCH(B303, Paste_Here!A$2:A$850, 0))))), "High Risk", IF(ISNUMBER(SEARCH("lowrisk", LOWER(INDEX(Paste_Here!R$2:R$850, MATCH(B303, Paste_Here!A$2:A$850, 0))))), "Low Risk", IF(ISNUMBER(SEARCH("somerisk", LOWER(INDEX(Paste_Here!R$2:R$850, MATCH(B303, Paste_Here!A$2:A$850, 0))))), "Some Risk", IF(ISNUMBER(SEARCH("ot", LOWER(INDEX(Paste_Here!R$2:R$850, MATCH(B303, Paste_Here!A$2:A$850, 0))))), "OT", "")))), ""), "")</f>
        <v/>
      </c>
      <c r="DP303" s="66"/>
      <c r="DQ303" s="93" t="str">
        <f>IFERROR(IF(B303&lt;&gt;"", IF(AND(INDEX(Paste_Here!S$2:S$850, MATCH(B303, Paste_Here!A$2:A$850, 0))&lt;&gt;"", ISNUMBER(VALUE(INDEX(Paste_Here!S$2:S$850, MATCH(B303, Paste_Here!A$2:A$850, 0))))), INDEX(Paste_Here!S$2:S$850, MATCH(B303, Paste_Here!A$2:A$850, 0)), ""), ""), "")</f>
        <v/>
      </c>
      <c r="DR303" s="66"/>
      <c r="DS303" s="75"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IF(ISNUMBER(SEARCH("ot", LOWER(INDEX(Paste_Here!T$2:T$850, MATCH(B303, Paste_Here!A$2:A$850, 0))))), "OT", "")))), ""), "")</f>
        <v/>
      </c>
      <c r="DT303" s="66"/>
      <c r="DU303" s="75" t="str">
        <f>IFERROR(IF(B303&lt;&gt;"", IF(AND(INDEX(Paste_Here!U$2:U$850, MATCH(B303, Paste_Here!A$2:A$850, 0))&lt;&gt;"", ISNUMBER(VALUE(INDEX(Paste_Here!U$2:U$850, MATCH(B303, Paste_Here!A$2:A$850, 0))))), INDEX(Paste_Here!U$2:U$850, MATCH(B303, Paste_Here!A$2:A$850, 0)), ""), ""), "")</f>
        <v/>
      </c>
      <c r="DV303" s="66"/>
      <c r="DW303" s="93" t="str">
        <f>IFERROR(IF(B303&lt;&gt;"", IF(ISNUMBER(SEARCH("highrisk", LOWER(INDEX(Paste_Here!V$2:V$850, MATCH(B303, Paste_Here!A$2:A$850, 0))))), "High Risk", IF(ISNUMBER(SEARCH("lowrisk", LOWER(INDEX(Paste_Here!V$2:V$850, MATCH(B303, Paste_Here!A$2:A$850, 0))))), "Low Risk", IF(ISNUMBER(SEARCH("somerisk", LOWER(INDEX(Paste_Here!V$2:V$850, MATCH(B303, Paste_Here!A$2:A$850, 0))))), "Some Risk", IF(ISNUMBER(SEARCH("ot", LOWER(INDEX(Paste_Here!V$2:V$850, MATCH(B303, Paste_Here!A$2:A$850, 0))))), "OT", "")))), ""), "")</f>
        <v/>
      </c>
      <c r="DX303" s="66"/>
      <c r="DY303" s="75" t="str">
        <f>IFERROR(IF(B303&lt;&gt;"", IF(AND(INDEX(Paste_Here!W$2:W$850, MATCH(B303, Paste_Here!A$2:A$850, 0))&lt;&gt;"", ISNUMBER(VALUE(INDEX(Paste_Here!W$2:W$850, MATCH(B303, Paste_Here!A$2:A$850, 0))))), INDEX(Paste_Here!W$2:W$850, MATCH(B303, Paste_Here!A$2:A$850, 0)), ""), ""), "")</f>
        <v/>
      </c>
      <c r="DZ303" s="66"/>
      <c r="EA303" s="75" t="str">
        <f>IFERROR(IF(B303&lt;&gt;"", IF(ISNUMBER(SEARCH("highrisk", LOWER(INDEX(Paste_Here!X$2:X$850, MATCH(B303, Paste_Here!A$2:A$850, 0))))), "High Risk", IF(ISNUMBER(SEARCH("lowrisk", LOWER(INDEX(Paste_Here!X$2:X$850, MATCH(B303, Paste_Here!A$2:A$850, 0))))), "Low Risk", IF(ISNUMBER(SEARCH("somerisk", LOWER(INDEX(Paste_Here!X$2:X$850, MATCH(B303, Paste_Here!A$2:A$850, 0))))), "Some Risk", IF(ISNUMBER(SEARCH("ot", LOWER(INDEX(Paste_Here!X$2:X$850, MATCH(B303, Paste_Here!A$2:A$850, 0))))), "OT", "")))), ""), "")</f>
        <v/>
      </c>
      <c r="EB303" s="66"/>
      <c r="EC303" s="66"/>
      <c r="ED303" s="75" t="str">
        <f t="shared" si="62"/>
        <v/>
      </c>
      <c r="EE303" s="66"/>
      <c r="EF303" s="75" t="str">
        <f>IFERROR(IF(B303&lt;&gt;"", IF(AND(INDEX(Paste_Here!AO$2:AO$850, MATCH(B303, Paste_Here!A$2:A$850, 0))&lt;&gt;"", ISNUMBER(VALUE(INDEX(Paste_Here!AO$2:AO$850, MATCH(B303, Paste_Here!A$2:A$850, 0))))), INDEX(Paste_Here!AO$2:AO$850, MATCH(B303, Paste_Here!A$2:A$850, 0)), ""), ""), "")</f>
        <v/>
      </c>
      <c r="EG303" s="66"/>
      <c r="EH303" s="75" t="str">
        <f>IFERROR(IF(B303&lt;&gt;"", IF(ISNUMBER(SEARCH("highrisk", LOWER(INDEX(Paste_Here!AP$2:AP$850, MATCH(B303, Paste_Here!A$2:A$850, 0))))), "High Risk", IF(ISNUMBER(SEARCH("lowrisk", LOWER(INDEX(Paste_Here!AP$2:AP$850, MATCH(B303, Paste_Here!A$2:A$850, 0))))), "Low Risk", IF(ISNUMBER(SEARCH("somerisk", LOWER(INDEX(Paste_Here!AP$2:AP$850, MATCH(B303, Paste_Here!A$2:A$850, 0))))), "Some Risk", IF(ISNUMBER(SEARCH("ot", LOWER(INDEX(Paste_Here!AP$2:AP$850, MATCH(B303, Paste_Here!A$2:A$850, 0))))), "OT", "")))), ""), "")</f>
        <v/>
      </c>
      <c r="EI303" s="66"/>
      <c r="EJ303" s="93"/>
      <c r="EK303" s="66"/>
      <c r="EL303" s="75" t="str">
        <f>IFERROR(IF(B303&lt;&gt;"", IF(AND(INDEX(Paste_Here!AQ$2:AQ$850, MATCH(B303, Paste_Here!A$2:A$850, 0))&lt;&gt;"", ISNUMBER(VALUE(INDEX(Paste_Here!AQ$2:AQ$850, MATCH(B303, Paste_Here!A$2:A$850, 0))))), INDEX(Paste_Here!AQ$2:AQ$850, MATCH(B303, Paste_Here!A$2:A$850, 0)), ""), ""), "")</f>
        <v/>
      </c>
      <c r="EM303" s="66"/>
      <c r="EN303" s="75" t="str">
        <f>IFERROR(IF(B303&lt;&gt;"", IF(ISNUMBER(SEARCH("highrisk", LOWER(INDEX(Paste_Here!AR$2:AR$850, MATCH(B303, Paste_Here!A$2:A$850, 0))))), "High Risk", IF(ISNUMBER(SEARCH("lowrisk", LOWER(INDEX(Paste_Here!AR$2:AR$850, MATCH(B303, Paste_Here!A$2:A$850, 0))))), "Low Risk", IF(ISNUMBER(SEARCH("somerisk", LOWER(INDEX(Paste_Here!AR$2:AR$850, MATCH(B303, Paste_Here!A$2:A$850, 0))))), "Some Risk", IF(ISNUMBER(SEARCH("ot", LOWER(INDEX(Paste_Here!AR$2:AR$850, MATCH(B303, Paste_Here!A$2:A$850, 0))))), "OT", "")))), ""), "")</f>
        <v/>
      </c>
      <c r="EO303" s="66"/>
      <c r="EP303" s="93"/>
      <c r="EQ303" s="66"/>
      <c r="ER303" s="75"/>
      <c r="ES303" s="66"/>
      <c r="ET303" s="75"/>
      <c r="EU303" s="66"/>
      <c r="EV303" s="66"/>
      <c r="EW303" s="75" t="str">
        <f t="shared" si="63"/>
        <v/>
      </c>
      <c r="EX303" s="66"/>
      <c r="EY303" s="75" t="str">
        <f>IFERROR(IF(B303&lt;&gt;"", IF(AND(INDEX(Paste_Here!Y$2:Y$850, MATCH(B303, Paste_Here!A$2:A$850, 0))&lt;&gt;"", ISNUMBER(VALUE(INDEX(Paste_Here!Y$2:Y$850, MATCH(B303, Paste_Here!A$2:A$850, 0))))), INDEX(Paste_Here!Y$2:Y$850, MATCH(B303, Paste_Here!A$2:A$850, 0)), ""), ""), "")</f>
        <v/>
      </c>
      <c r="EZ303" s="66"/>
      <c r="FA303" s="75" t="str">
        <f>IFERROR(IF(B303&lt;&gt;"", IF(ISNUMBER(SEARCH("highrisk", LOWER(INDEX(Paste_Here!Z$2:Z$850, MATCH(B303, Paste_Here!A$2:A$850, 0))))), "High Risk", IF(ISNUMBER(SEARCH("lowrisk", LOWER(INDEX(Paste_Here!Z$2:Z$850, MATCH(B303, Paste_Here!A$2:A$850, 0))))), "Low Risk", IF(ISNUMBER(SEARCH("somerisk", LOWER(INDEX(Paste_Here!Z$2:Z$850, MATCH(B303, Paste_Here!A$2:A$850, 0))))), "Some Risk", IF(ISNUMBER(SEARCH("ot", LOWER(INDEX(Paste_Here!Z$2:Z$850, MATCH(B303, Paste_Here!A$2:A$850, 0))))), "OT", "")))), ""), "")</f>
        <v/>
      </c>
      <c r="FB303" s="66"/>
      <c r="FC303" s="93"/>
      <c r="FD303" s="66"/>
      <c r="FE303" s="75" t="str">
        <f>IFERROR(IF(B303&lt;&gt;"", IF(AND(INDEX(Paste_Here!AA$2:AA$850, MATCH(B303, Paste_Here!A$2:A$850, 0))&lt;&gt;"", ISNUMBER(VALUE(INDEX(Paste_Here!AA$2:AA$850, MATCH(B303, Paste_Here!A$2:A$850, 0))))), INDEX(Paste_Here!AA$2:AA$850, MATCH(B303, Paste_Here!A$2:A$850, 0)), ""), ""), "")</f>
        <v/>
      </c>
      <c r="FF303" s="66"/>
      <c r="FG303" s="75" t="str">
        <f>IFERROR(IF(B303&lt;&gt;"", IF(ISNUMBER(SEARCH("highrisk", LOWER(INDEX(Paste_Here!AB$2:AB$850, MATCH(B303, Paste_Here!A$2:A$850, 0))))), "High Risk", IF(ISNUMBER(SEARCH("lowrisk", LOWER(INDEX(Paste_Here!AB$2:AB$850, MATCH(B303, Paste_Here!A$2:A$850, 0))))), "Low Risk", IF(ISNUMBER(SEARCH("somerisk", LOWER(INDEX(Paste_Here!AB$2:AB$850, MATCH(B303, Paste_Here!A$2:A$850, 0))))), "Some Risk", IF(ISNUMBER(SEARCH("ot", LOWER(INDEX(Paste_Here!AB$2:AB$850, MATCH(B303, Paste_Here!A$2:A$850, 0))))), "OT", "")))), ""), "")</f>
        <v/>
      </c>
      <c r="FH303" s="66"/>
      <c r="FI303" s="93"/>
      <c r="FJ303" s="66"/>
      <c r="FK303" s="75"/>
      <c r="FL303" s="66"/>
      <c r="FM303" s="75"/>
      <c r="FN303" s="66"/>
      <c r="FO303" s="66"/>
      <c r="FP303" s="75" t="str">
        <f t="shared" si="58"/>
        <v/>
      </c>
      <c r="FQ303" s="66"/>
      <c r="FR303" s="75" t="str">
        <f>IFERROR(IF(B303&lt;&gt;"", IF(ISNUMBER(SEARCH("s", LOWER(INDEX(Paste_Here!L$2:L$850, MATCH(B303, Paste_Here!A$2:A$850, 0))))), "Yes", IF(INDEX(Paste_Here!L$2:L$850, MATCH(B303, Paste_Here!A$2:A$850, 0))&lt;&gt;"", "No", "")), ""), "")</f>
        <v/>
      </c>
      <c r="FS303" s="66"/>
      <c r="FT303" s="75" t="str">
        <f>IFERROR(IF(B303&lt;&gt;"", IF(ISNUMBER(SEARCH("yes", LOWER(INDEX(Paste_Here!F$2:F$850, MATCH(B303, Paste_Here!A$2:A$850, 0))))), "Yes", IF(ISNUMBER(SEARCH("no", LOWER(INDEX(Paste_Here!F$2:F$850, MATCH(B303, Paste_Here!A$2:A$850, 0))))), "No", "")), ""), "")</f>
        <v/>
      </c>
      <c r="FU303" s="66"/>
      <c r="FV303" s="75" t="str">
        <f>IFERROR(IF(B303&lt;&gt;"", IF(ISNUMBER(SEARCH("english language learner", LOWER(INDEX(Paste_Here!C$2:C$850, MATCH(B303, Paste_Here!A$2:A$850, 0))))), "Yes", ""), ""), "")</f>
        <v/>
      </c>
      <c r="FW303" s="66"/>
      <c r="FX303" s="75" t="str">
        <f>IFERROR(IF(B303&lt;&gt;"", IF(OR(ISNUMBER(SEARCH("b", LOWER(INDEX(Paste_Here!J$2:J$850, MATCH(B303, Paste_Here!A$2:A$850, 0))))), ISNUMBER(SEARCH("h", LOWER(INDEX(Paste_Here!J$2:J$850, MATCH(B303, Paste_Here!A$2:A$850, 0))))), ISNUMBER(SEARCH("i", LOWER(INDEX(Paste_Here!J$2:J$850, MATCH(B303, Paste_Here!A$2:A$850, 0)))))), "Yes", IF(INDEX(Paste_Here!J$2:J$850, MATCH(B303, Paste_Here!A$2:A$850, 0))&lt;&gt;"", "No", "")), ""), "")</f>
        <v/>
      </c>
      <c r="FY303" s="66"/>
      <c r="FZ303" s="75" t="str">
        <f>IFERROR(IF(B303&lt;&gt;"", IF(ISNUMBER(SEARCH("yes", LOWER(INDEX(Paste_Here!K$2:K$850, MATCH(B303, Paste_Here!A$2:A$850, 0))))), "Yes", IF(ISNUMBER(SEARCH("no", LOWER(INDEX(Paste_Here!K$2:K$850, MATCH(B303, Paste_Here!A$2:A$850, 0))))), "No", "")), ""), "")</f>
        <v/>
      </c>
      <c r="GA303" s="66"/>
      <c r="GB303" s="75" t="str">
        <f>IFERROR(IF(B303&lt;&gt;"", IF(ISNUMBER(SEARCH("transitional 2", LOWER(INDEX(Paste_Here!C$2:C$850, MATCH(B303, Paste_Here!A$2:A$850, 0))))), "T2",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GC303" s="66"/>
      <c r="GD303" s="75"/>
      <c r="GE303" s="66"/>
      <c r="GF303" s="75"/>
      <c r="GG303" s="66"/>
      <c r="GH303" s="75"/>
      <c r="GI303" s="66"/>
      <c r="GK303" s="1" t="str" cm="1">
        <f t="array" ref="GK303">IFERROR(INDEX(Paste_Here!$B$2:$B$850, MATCH(0, COUNTIF(GK$4:GK302, Paste_Here!$B$2:$B$850) + IF(Paste_Here!$B$2:$B$850="", 1, 0), 0)), "")</f>
        <v/>
      </c>
      <c r="GL303" s="1" t="str">
        <f>IF(GK303&lt;&gt;"", INDEX(Paste_Here!$A$2:$A$850, MATCH(GK303, Paste_Here!$B$2:$B$850, 0)), "")</f>
        <v/>
      </c>
      <c r="GM303" s="1" t="str">
        <f t="shared" si="64"/>
        <v/>
      </c>
      <c r="GN303" s="1" t="str" cm="1">
        <f t="array" ref="GN303">IFERROR(INDEX($GM$5:$GM$850, MATCH(SMALL(IF($GM$5:$GM$850&lt;&gt;"", COUNTIF($GM$5:$GM$850, "&lt;"&amp;$GM$5:$GM$850)+1), ROW()-ROW($GN$5)+1), COUNTIF($GM$5:$GM$850, "&lt;"&amp;$GM$5:$GM$850)+1, 0)), "")</f>
        <v/>
      </c>
    </row>
    <row r="304" spans="1:196">
      <c r="A304" s="66"/>
      <c r="B304" s="75" t="str">
        <f t="shared" si="52"/>
        <v/>
      </c>
      <c r="C304" s="66"/>
      <c r="D304" s="75" t="str">
        <f>IFERROR(IF(AND(INDEX(Paste_Here!N$2:N$850, MATCH(B304, Paste_Here!A$2:A$850, 0)) = ""), "", IF(UPPER(INDEX(Paste_Here!N$2:N$850, MATCH(B304, Paste_Here!A$2:A$850, 0))) = "YES", "Yes", IF(UPPER(INDEX(Paste_Here!N$2:N$850, MATCH(B304, Paste_Here!A$2:A$850, 0))) = "NO", "No", ""))), "")</f>
        <v/>
      </c>
      <c r="E304" s="66"/>
      <c r="F304" s="75" t="str">
        <f t="shared" si="59"/>
        <v/>
      </c>
      <c r="G304" s="66"/>
      <c r="H304" s="75" t="str">
        <f t="shared" si="60"/>
        <v/>
      </c>
      <c r="I304" s="66"/>
      <c r="J304" s="75" t="str">
        <f t="shared" si="61"/>
        <v/>
      </c>
      <c r="K304" s="66"/>
      <c r="L304" s="75"/>
      <c r="M304" s="66"/>
      <c r="N304" s="75" t="str">
        <f>IFERROR(IF(B304&lt;&gt;"", IF(AND(INDEX(Paste_Here!AW$2:AW$850, MATCH(B304, Paste_Here!A$2:A$850, 0))&lt;&gt;"", ISNUMBER(VALUE(INDEX(Paste_Here!AW$2:AW$850, MATCH(B304, Paste_Here!A$2:A$850, 0))))), INDEX(Paste_Here!AW$2:AW$850, MATCH(B304, Paste_Here!A$2:A$850, 0)), ""), ""), "")</f>
        <v/>
      </c>
      <c r="O304" s="66"/>
      <c r="P304" s="75" t="str">
        <f>IFERROR(IF(B304&lt;&gt;"", IF(AND(INDEX(Paste_Here!AX$2:AX$850, MATCH(B304, Paste_Here!A$2:A$850, 0))&lt;&gt;"", ISNUMBER(VALUE(INDEX(Paste_Here!AX$2:AX$850, MATCH(B304, Paste_Here!A$2:A$850, 0))))), INDEX(Paste_Here!AX$2:AX$850, MATCH(B304, Paste_Here!A$2:A$850, 0)), ""), ""), "")</f>
        <v/>
      </c>
      <c r="Q304" s="66"/>
      <c r="R304" s="75" t="str">
        <f>IFERROR(IF(B304&lt;&gt;"", IF(AND(INDEX(Paste_Here!AU$2:AU$850, MATCH(B304, Paste_Here!A$2:A$850, 0))&lt;&gt;"", ISNUMBER(VALUE(INDEX(Paste_Here!AU$2:AU$850, MATCH(B304, Paste_Here!A$2:A$850, 0))))), INDEX(Paste_Here!AU$2:AU$850, MATCH(B304, Paste_Here!A$2:A$850, 0)), ""), ""), "")</f>
        <v/>
      </c>
      <c r="S304" s="66"/>
      <c r="T304" s="75" t="str">
        <f>IFERROR(IF(B304&lt;&gt;"", IF(AND(INDEX(Paste_Here!AV$2:AV$850, MATCH(B304, Paste_Here!A$2:A$850, 0))&lt;&gt;"", ISNUMBER(VALUE(INDEX(Paste_Here!AV$2:AV$850, MATCH(B304, Paste_Here!A$2:A$850, 0))))), INDEX(Paste_Here!AV$2:AV$850, MATCH(B304, Paste_Here!A$2:A$850, 0)), ""), ""), "")</f>
        <v/>
      </c>
      <c r="U304" s="66"/>
      <c r="W304" s="66"/>
      <c r="Y304" s="66"/>
      <c r="Z304" s="66"/>
      <c r="AA304" s="75" t="str">
        <f t="shared" si="53"/>
        <v/>
      </c>
      <c r="AB304" s="66"/>
      <c r="AC304" s="75"/>
      <c r="AD304" s="66"/>
      <c r="AE304" s="98"/>
      <c r="AF304" s="66"/>
      <c r="AG304" s="75"/>
      <c r="AH304" s="66"/>
      <c r="AI304" s="75" t="str">
        <f>IFERROR(IF(B304&lt;&gt;"", IF(AND(INDEX(Paste_Here!AC$2:AC$850, MATCH(B304, Paste_Here!A$2:A$850, 0))&lt;&gt;"", ISNUMBER(VALUE(INDEX(Paste_Here!AC$2:AC$850, MATCH(B304, Paste_Here!A$2:A$850, 0))))), INDEX(Paste_Here!AC$2:AC$850, MATCH(B304, Paste_Here!A$2:A$850, 0)), ""), ""), "")</f>
        <v/>
      </c>
      <c r="AJ304" s="66"/>
      <c r="AK304" s="75" t="str">
        <f>IFERROR(IF(B304&lt;&gt;"", IF(ISNUMBER(SEARCH("highrisk", LOWER(INDEX(Paste_Here!AD$2:AD$850, MATCH(B304, Paste_Here!A$2:A$850, 0))))), "High Risk", IF(ISNUMBER(SEARCH("lowrisk", LOWER(INDEX(Paste_Here!AD$2:AD$850, MATCH(B304, Paste_Here!A$2:A$850, 0))))), "Low Risk", IF(ISNUMBER(SEARCH("somerisk", LOWER(INDEX(Paste_Here!AD$2:AD$850, MATCH(B304, Paste_Here!A$2:A$850, 0))))), "Some Risk", IF(ISNUMBER(SEARCH("ot", LOWER(INDEX(Paste_Here!AD$2:AD$850, MATCH(B304, Paste_Here!A$2:A$850, 0))))), "OT", "")))), ""), "")</f>
        <v/>
      </c>
      <c r="AL304" s="66"/>
      <c r="AM304" s="75"/>
      <c r="AN304" s="66"/>
      <c r="AO304" s="75" t="str">
        <f>IFERROR(IF(B304&lt;&gt;"", IF(AND(INDEX(Paste_Here!M$2:M$850, MATCH(B304, Paste_Here!A$2:A$850, 0))&lt;&gt;"", ISNUMBER(VALUE(INDEX(Paste_Here!M$2:M$850, MATCH(B304, Paste_Here!A$2:A$850, 0))))), INDEX(Paste_Here!M$2:M$850, MATCH(B304, Paste_Here!A$2:A$850, 0)), ""), ""), "")</f>
        <v/>
      </c>
      <c r="AP304" s="66"/>
      <c r="AQ304" s="75" t="str">
        <f>IFERROR(IF(B304&lt;&gt;"", IF(ISNUMBER(SEARCH("highrisk", LOWER(INDEX(Paste_Here!N$2:N$850, MATCH(B304, Paste_Here!A$2:A$850, 0))))), "High Risk", IF(ISNUMBER(SEARCH("lowrisk", LOWER(INDEX(Paste_Here!N$2:N$850, MATCH(B304, Paste_Here!A$2:A$850, 0))))), "Low Risk", IF(ISNUMBER(SEARCH("somerisk", LOWER(INDEX(Paste_Here!N$2:N$850, MATCH(B304, Paste_Here!A$2:A$850, 0))))), "Some Risk", IF(ISNUMBER(SEARCH("ot", LOWER(INDEX(Paste_Here!N$2:N$850, MATCH(B304, Paste_Here!A$2:A$850, 0))))), "OT", "")))), ""), "")</f>
        <v/>
      </c>
      <c r="AT304" s="66"/>
      <c r="AU304" s="103"/>
      <c r="AV304" s="66"/>
      <c r="AW304" s="66"/>
      <c r="AX304" s="75" t="str">
        <f t="shared" si="54"/>
        <v/>
      </c>
      <c r="AY304" s="66"/>
      <c r="AZ304" s="75"/>
      <c r="BA304" s="66"/>
      <c r="BB304" s="75"/>
      <c r="BC304" s="66"/>
      <c r="BD304" s="75"/>
      <c r="BE304" s="66"/>
      <c r="BF304" s="75" t="str">
        <f>IFERROR(IF(B304&lt;&gt;"", IF(AND(INDEX(Paste_Here!AE$2:AE$850, MATCH(B304, Paste_Here!A$2:A$850, 0))&lt;&gt;"", ISNUMBER(VALUE(INDEX(Paste_Here!AE$2:AE$850, MATCH(B304, Paste_Here!A$2:A$850, 0))))), INDEX(Paste_Here!AE$2:AE$850, MATCH(B304, Paste_Here!A$2:A$850, 0)), ""), ""), "")</f>
        <v/>
      </c>
      <c r="BG304" s="66"/>
      <c r="BH304" s="75" t="str">
        <f>IFERROR(IF(B304&lt;&gt;"", IF(ISNUMBER(SEARCH("highrisk", LOWER(INDEX(Paste_Here!AF$2:AF$850, MATCH(B304, Paste_Here!A$2:A$850, 0))))), "High Risk", IF(ISNUMBER(SEARCH("lowrisk", LOWER(INDEX(Paste_Here!AF$2:AF$850, MATCH(B304, Paste_Here!A$2:A$850, 0))))), "Low Risk", IF(ISNUMBER(SEARCH("somerisk", LOWER(INDEX(Paste_Here!AF$2:AF$850, MATCH(B304, Paste_Here!A$2:A$850, 0))))), "Some Risk", IF(ISNUMBER(SEARCH("ot", LOWER(INDEX(Paste_Here!AF$2:AF$850, MATCH(B304, Paste_Here!A$2:A$850, 0))))), "OT", "")))), ""), "")</f>
        <v/>
      </c>
      <c r="BI304" s="66"/>
      <c r="BJ304" s="75"/>
      <c r="BK304" s="66"/>
      <c r="BL304" s="75" t="str">
        <f>IFERROR(IF(B304&lt;&gt;"", IF(AND(INDEX(Paste_Here!O$2:O$850, MATCH(B304, Paste_Here!A$2:A$850, 0))&lt;&gt;"", ISNUMBER(VALUE(INDEX(Paste_Here!O$2:O$850, MATCH(B304, Paste_Here!A$2:A$850, 0))))), INDEX(Paste_Here!O$2:O$850, MATCH(B304, Paste_Here!A$2:A$850, 0)), ""), ""), "")</f>
        <v/>
      </c>
      <c r="BM304" s="66"/>
      <c r="BN304" s="75" t="str">
        <f>IFERROR(IF(B304&lt;&gt;"", IF(ISNUMBER(SEARCH("highrisk", LOWER(INDEX(Paste_Here!P$2:P$850, MATCH(B304, Paste_Here!A$2:A$850, 0))))), "High Risk", IF(ISNUMBER(SEARCH("lowrisk", LOWER(INDEX(Paste_Here!P$2:P$850, MATCH(B304, Paste_Here!A$2:A$850, 0))))), "Low Risk", IF(ISNUMBER(SEARCH("somerisk", LOWER(INDEX(Paste_Here!P$2:P$850, MATCH(B304, Paste_Here!A$2:A$850, 0))))), "Some Risk", IF(ISNUMBER(SEARCH("ot", LOWER(INDEX(Paste_Here!P$2:P$850, MATCH(B304, Paste_Here!A$2:A$850, 0))))), "OT", "")))), ""), "")</f>
        <v/>
      </c>
      <c r="BQ304" s="66"/>
      <c r="BR304" s="75"/>
      <c r="BS304" s="66"/>
      <c r="BT304" s="66"/>
      <c r="BU304" s="75" t="str">
        <f t="shared" si="55"/>
        <v/>
      </c>
      <c r="BV304" s="66"/>
      <c r="BW304" s="75"/>
      <c r="BX304" s="66"/>
      <c r="BY304" s="75"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BZ304" s="66"/>
      <c r="CA304" s="75"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CB304" s="66"/>
      <c r="CC304" s="75"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CD304" s="66"/>
      <c r="CE304" s="75"/>
      <c r="CF304" s="66"/>
      <c r="CK304" s="75"/>
      <c r="CL304" s="66"/>
      <c r="CM304" s="75"/>
      <c r="CN304" s="66"/>
      <c r="CO304" s="75"/>
      <c r="CP304" s="66"/>
      <c r="CQ304" s="66"/>
      <c r="CR304" s="75" t="str">
        <f t="shared" si="56"/>
        <v/>
      </c>
      <c r="CS304" s="66"/>
      <c r="CT304" s="75"/>
      <c r="CU304" s="66"/>
      <c r="CV304" s="75"/>
      <c r="CW304" s="66"/>
      <c r="CX304" s="75"/>
      <c r="CY304" s="66"/>
      <c r="CZ304" s="75"/>
      <c r="DA304" s="66"/>
      <c r="DB304" s="75" t="str">
        <f>IFERROR(IF(B304&lt;&gt;"", IF(AND(INDEX(Paste_Here!AK$2:AK$850, MATCH(B304, Paste_Here!A$2:A$850, 0))&lt;&gt;"", ISNUMBER(VALUE(INDEX(Paste_Here!AK$2:AK$850, MATCH(B304, Paste_Here!A$2:A$850, 0))))), INDEX(Paste_Here!AK$2:AK$850, MATCH(B304, Paste_Here!A$2:A$850, 0)), ""), ""), "")</f>
        <v/>
      </c>
      <c r="DC304" s="66"/>
      <c r="DD304" s="75" t="str">
        <f>IFERROR(IF(B304&lt;&gt;"", IF(ISNUMBER(SEARCH("highrisk", LOWER(INDEX(Paste_Here!AL$2:AL$850, MATCH(B304, Paste_Here!A$2:A$850, 0))))), "High Risk", IF(ISNUMBER(SEARCH("lowrisk", LOWER(INDEX(Paste_Here!AL$2:AL$850, MATCH(B304, Paste_Here!A$2:A$850, 0))))), "Low Risk", IF(ISNUMBER(SEARCH("somerisk", LOWER(INDEX(Paste_Here!AL$2:AL$850, MATCH(B304, Paste_Here!A$2:A$850, 0))))), "Some Risk", IF(ISNUMBER(SEARCH("ot", LOWER(INDEX(Paste_Here!AL$2:AL$850, MATCH(B304, Paste_Here!A$2:A$850, 0))))), "OT", "")))), ""), "")</f>
        <v/>
      </c>
      <c r="DE304" s="66"/>
      <c r="DF304" s="75" t="str">
        <f>IFERROR(IF(B304&lt;&gt;"", IF(AND(INDEX(Paste_Here!AM$2:AM$850, MATCH(B304, Paste_Here!A$2:A$850, 0))&lt;&gt;"", ISNUMBER(VALUE(INDEX(Paste_Here!AM$2:AM$850, MATCH(B304, Paste_Here!A$2:A$850, 0))))), INDEX(Paste_Here!AM$2:AM$850, MATCH(B304, Paste_Here!A$2:A$850, 0)), ""), ""), "")</f>
        <v/>
      </c>
      <c r="DG304" s="66"/>
      <c r="DH304" s="75" t="str">
        <f>IFERROR(IF(B304&lt;&gt;"", IF(ISNUMBER(SEARCH("highrisk", LOWER(INDEX(Paste_Here!AN$2:AN$850, MATCH(B304, Paste_Here!A$2:A$850, 0))))), "High Risk", IF(ISNUMBER(SEARCH("lowrisk", LOWER(INDEX(Paste_Here!AN$2:AN$850, MATCH(B304, Paste_Here!A$2:A$850, 0))))), "Low Risk", IF(ISNUMBER(SEARCH("somerisk", LOWER(INDEX(Paste_Here!AN$2:AN$850, MATCH(B304, Paste_Here!A$2:A$850, 0))))), "Some Risk", IF(ISNUMBER(SEARCH("ot", LOWER(INDEX(Paste_Here!AN$2:AN$850, MATCH(B304, Paste_Here!A$2:A$850, 0))))), "OT", "")))), ""), "")</f>
        <v/>
      </c>
      <c r="DI304" s="66"/>
      <c r="DJ304" s="66"/>
      <c r="DK304" s="75" t="str">
        <f t="shared" si="57"/>
        <v/>
      </c>
      <c r="DL304" s="66"/>
      <c r="DM304" s="75" t="str">
        <f>IFERROR(IF(B304&lt;&gt;"", IF(AND(INDEX(Paste_Here!Q$2:Q$850, MATCH(B304, Paste_Here!A$2:A$850, 0))&lt;&gt;"", ISNUMBER(VALUE(INDEX(Paste_Here!Q$2:Q$850, MATCH(B304, Paste_Here!A$2:A$850, 0))))), INDEX(Paste_Here!Q$2:Q$850, MATCH(B304, Paste_Here!A$2:A$850, 0)), ""), ""), "")</f>
        <v/>
      </c>
      <c r="DN304" s="66"/>
      <c r="DO304" s="75" t="str">
        <f>IFERROR(IF(B304&lt;&gt;"", IF(ISNUMBER(SEARCH("highrisk", LOWER(INDEX(Paste_Here!R$2:R$850, MATCH(B304, Paste_Here!A$2:A$850, 0))))), "High Risk", IF(ISNUMBER(SEARCH("lowrisk", LOWER(INDEX(Paste_Here!R$2:R$850, MATCH(B304, Paste_Here!A$2:A$850, 0))))), "Low Risk", IF(ISNUMBER(SEARCH("somerisk", LOWER(INDEX(Paste_Here!R$2:R$850, MATCH(B304, Paste_Here!A$2:A$850, 0))))), "Some Risk", IF(ISNUMBER(SEARCH("ot", LOWER(INDEX(Paste_Here!R$2:R$850, MATCH(B304, Paste_Here!A$2:A$850, 0))))), "OT", "")))), ""), "")</f>
        <v/>
      </c>
      <c r="DP304" s="66"/>
      <c r="DQ304" s="93" t="str">
        <f>IFERROR(IF(B304&lt;&gt;"", IF(AND(INDEX(Paste_Here!S$2:S$850, MATCH(B304, Paste_Here!A$2:A$850, 0))&lt;&gt;"", ISNUMBER(VALUE(INDEX(Paste_Here!S$2:S$850, MATCH(B304, Paste_Here!A$2:A$850, 0))))), INDEX(Paste_Here!S$2:S$850, MATCH(B304, Paste_Here!A$2:A$850, 0)), ""), ""), "")</f>
        <v/>
      </c>
      <c r="DR304" s="66"/>
      <c r="DS304" s="75"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IF(ISNUMBER(SEARCH("ot", LOWER(INDEX(Paste_Here!T$2:T$850, MATCH(B304, Paste_Here!A$2:A$850, 0))))), "OT", "")))), ""), "")</f>
        <v/>
      </c>
      <c r="DT304" s="66"/>
      <c r="DU304" s="75" t="str">
        <f>IFERROR(IF(B304&lt;&gt;"", IF(AND(INDEX(Paste_Here!U$2:U$850, MATCH(B304, Paste_Here!A$2:A$850, 0))&lt;&gt;"", ISNUMBER(VALUE(INDEX(Paste_Here!U$2:U$850, MATCH(B304, Paste_Here!A$2:A$850, 0))))), INDEX(Paste_Here!U$2:U$850, MATCH(B304, Paste_Here!A$2:A$850, 0)), ""), ""), "")</f>
        <v/>
      </c>
      <c r="DV304" s="66"/>
      <c r="DW304" s="93" t="str">
        <f>IFERROR(IF(B304&lt;&gt;"", IF(ISNUMBER(SEARCH("highrisk", LOWER(INDEX(Paste_Here!V$2:V$850, MATCH(B304, Paste_Here!A$2:A$850, 0))))), "High Risk", IF(ISNUMBER(SEARCH("lowrisk", LOWER(INDEX(Paste_Here!V$2:V$850, MATCH(B304, Paste_Here!A$2:A$850, 0))))), "Low Risk", IF(ISNUMBER(SEARCH("somerisk", LOWER(INDEX(Paste_Here!V$2:V$850, MATCH(B304, Paste_Here!A$2:A$850, 0))))), "Some Risk", IF(ISNUMBER(SEARCH("ot", LOWER(INDEX(Paste_Here!V$2:V$850, MATCH(B304, Paste_Here!A$2:A$850, 0))))), "OT", "")))), ""), "")</f>
        <v/>
      </c>
      <c r="DX304" s="66"/>
      <c r="DY304" s="75" t="str">
        <f>IFERROR(IF(B304&lt;&gt;"", IF(AND(INDEX(Paste_Here!W$2:W$850, MATCH(B304, Paste_Here!A$2:A$850, 0))&lt;&gt;"", ISNUMBER(VALUE(INDEX(Paste_Here!W$2:W$850, MATCH(B304, Paste_Here!A$2:A$850, 0))))), INDEX(Paste_Here!W$2:W$850, MATCH(B304, Paste_Here!A$2:A$850, 0)), ""), ""), "")</f>
        <v/>
      </c>
      <c r="DZ304" s="66"/>
      <c r="EA304" s="75" t="str">
        <f>IFERROR(IF(B304&lt;&gt;"", IF(ISNUMBER(SEARCH("highrisk", LOWER(INDEX(Paste_Here!X$2:X$850, MATCH(B304, Paste_Here!A$2:A$850, 0))))), "High Risk", IF(ISNUMBER(SEARCH("lowrisk", LOWER(INDEX(Paste_Here!X$2:X$850, MATCH(B304, Paste_Here!A$2:A$850, 0))))), "Low Risk", IF(ISNUMBER(SEARCH("somerisk", LOWER(INDEX(Paste_Here!X$2:X$850, MATCH(B304, Paste_Here!A$2:A$850, 0))))), "Some Risk", IF(ISNUMBER(SEARCH("ot", LOWER(INDEX(Paste_Here!X$2:X$850, MATCH(B304, Paste_Here!A$2:A$850, 0))))), "OT", "")))), ""), "")</f>
        <v/>
      </c>
      <c r="EB304" s="66"/>
      <c r="EC304" s="66"/>
      <c r="ED304" s="75" t="str">
        <f t="shared" si="62"/>
        <v/>
      </c>
      <c r="EE304" s="66"/>
      <c r="EF304" s="75" t="str">
        <f>IFERROR(IF(B304&lt;&gt;"", IF(AND(INDEX(Paste_Here!AO$2:AO$850, MATCH(B304, Paste_Here!A$2:A$850, 0))&lt;&gt;"", ISNUMBER(VALUE(INDEX(Paste_Here!AO$2:AO$850, MATCH(B304, Paste_Here!A$2:A$850, 0))))), INDEX(Paste_Here!AO$2:AO$850, MATCH(B304, Paste_Here!A$2:A$850, 0)), ""), ""), "")</f>
        <v/>
      </c>
      <c r="EG304" s="66"/>
      <c r="EH304" s="75" t="str">
        <f>IFERROR(IF(B304&lt;&gt;"", IF(ISNUMBER(SEARCH("highrisk", LOWER(INDEX(Paste_Here!AP$2:AP$850, MATCH(B304, Paste_Here!A$2:A$850, 0))))), "High Risk", IF(ISNUMBER(SEARCH("lowrisk", LOWER(INDEX(Paste_Here!AP$2:AP$850, MATCH(B304, Paste_Here!A$2:A$850, 0))))), "Low Risk", IF(ISNUMBER(SEARCH("somerisk", LOWER(INDEX(Paste_Here!AP$2:AP$850, MATCH(B304, Paste_Here!A$2:A$850, 0))))), "Some Risk", IF(ISNUMBER(SEARCH("ot", LOWER(INDEX(Paste_Here!AP$2:AP$850, MATCH(B304, Paste_Here!A$2:A$850, 0))))), "OT", "")))), ""), "")</f>
        <v/>
      </c>
      <c r="EI304" s="66"/>
      <c r="EJ304" s="93"/>
      <c r="EK304" s="66"/>
      <c r="EL304" s="75" t="str">
        <f>IFERROR(IF(B304&lt;&gt;"", IF(AND(INDEX(Paste_Here!AQ$2:AQ$850, MATCH(B304, Paste_Here!A$2:A$850, 0))&lt;&gt;"", ISNUMBER(VALUE(INDEX(Paste_Here!AQ$2:AQ$850, MATCH(B304, Paste_Here!A$2:A$850, 0))))), INDEX(Paste_Here!AQ$2:AQ$850, MATCH(B304, Paste_Here!A$2:A$850, 0)), ""), ""), "")</f>
        <v/>
      </c>
      <c r="EM304" s="66"/>
      <c r="EN304" s="75" t="str">
        <f>IFERROR(IF(B304&lt;&gt;"", IF(ISNUMBER(SEARCH("highrisk", LOWER(INDEX(Paste_Here!AR$2:AR$850, MATCH(B304, Paste_Here!A$2:A$850, 0))))), "High Risk", IF(ISNUMBER(SEARCH("lowrisk", LOWER(INDEX(Paste_Here!AR$2:AR$850, MATCH(B304, Paste_Here!A$2:A$850, 0))))), "Low Risk", IF(ISNUMBER(SEARCH("somerisk", LOWER(INDEX(Paste_Here!AR$2:AR$850, MATCH(B304, Paste_Here!A$2:A$850, 0))))), "Some Risk", IF(ISNUMBER(SEARCH("ot", LOWER(INDEX(Paste_Here!AR$2:AR$850, MATCH(B304, Paste_Here!A$2:A$850, 0))))), "OT", "")))), ""), "")</f>
        <v/>
      </c>
      <c r="EO304" s="66"/>
      <c r="EP304" s="93"/>
      <c r="EQ304" s="66"/>
      <c r="ER304" s="75"/>
      <c r="ES304" s="66"/>
      <c r="ET304" s="75"/>
      <c r="EU304" s="66"/>
      <c r="EV304" s="66"/>
      <c r="EW304" s="75" t="str">
        <f t="shared" si="63"/>
        <v/>
      </c>
      <c r="EX304" s="66"/>
      <c r="EY304" s="75" t="str">
        <f>IFERROR(IF(B304&lt;&gt;"", IF(AND(INDEX(Paste_Here!Y$2:Y$850, MATCH(B304, Paste_Here!A$2:A$850, 0))&lt;&gt;"", ISNUMBER(VALUE(INDEX(Paste_Here!Y$2:Y$850, MATCH(B304, Paste_Here!A$2:A$850, 0))))), INDEX(Paste_Here!Y$2:Y$850, MATCH(B304, Paste_Here!A$2:A$850, 0)), ""), ""), "")</f>
        <v/>
      </c>
      <c r="EZ304" s="66"/>
      <c r="FA304" s="75" t="str">
        <f>IFERROR(IF(B304&lt;&gt;"", IF(ISNUMBER(SEARCH("highrisk", LOWER(INDEX(Paste_Here!Z$2:Z$850, MATCH(B304, Paste_Here!A$2:A$850, 0))))), "High Risk", IF(ISNUMBER(SEARCH("lowrisk", LOWER(INDEX(Paste_Here!Z$2:Z$850, MATCH(B304, Paste_Here!A$2:A$850, 0))))), "Low Risk", IF(ISNUMBER(SEARCH("somerisk", LOWER(INDEX(Paste_Here!Z$2:Z$850, MATCH(B304, Paste_Here!A$2:A$850, 0))))), "Some Risk", IF(ISNUMBER(SEARCH("ot", LOWER(INDEX(Paste_Here!Z$2:Z$850, MATCH(B304, Paste_Here!A$2:A$850, 0))))), "OT", "")))), ""), "")</f>
        <v/>
      </c>
      <c r="FB304" s="66"/>
      <c r="FC304" s="93"/>
      <c r="FD304" s="66"/>
      <c r="FE304" s="75" t="str">
        <f>IFERROR(IF(B304&lt;&gt;"", IF(AND(INDEX(Paste_Here!AA$2:AA$850, MATCH(B304, Paste_Here!A$2:A$850, 0))&lt;&gt;"", ISNUMBER(VALUE(INDEX(Paste_Here!AA$2:AA$850, MATCH(B304, Paste_Here!A$2:A$850, 0))))), INDEX(Paste_Here!AA$2:AA$850, MATCH(B304, Paste_Here!A$2:A$850, 0)), ""), ""), "")</f>
        <v/>
      </c>
      <c r="FF304" s="66"/>
      <c r="FG304" s="75" t="str">
        <f>IFERROR(IF(B304&lt;&gt;"", IF(ISNUMBER(SEARCH("highrisk", LOWER(INDEX(Paste_Here!AB$2:AB$850, MATCH(B304, Paste_Here!A$2:A$850, 0))))), "High Risk", IF(ISNUMBER(SEARCH("lowrisk", LOWER(INDEX(Paste_Here!AB$2:AB$850, MATCH(B304, Paste_Here!A$2:A$850, 0))))), "Low Risk", IF(ISNUMBER(SEARCH("somerisk", LOWER(INDEX(Paste_Here!AB$2:AB$850, MATCH(B304, Paste_Here!A$2:A$850, 0))))), "Some Risk", IF(ISNUMBER(SEARCH("ot", LOWER(INDEX(Paste_Here!AB$2:AB$850, MATCH(B304, Paste_Here!A$2:A$850, 0))))), "OT", "")))), ""), "")</f>
        <v/>
      </c>
      <c r="FH304" s="66"/>
      <c r="FI304" s="93"/>
      <c r="FJ304" s="66"/>
      <c r="FK304" s="75"/>
      <c r="FL304" s="66"/>
      <c r="FM304" s="75"/>
      <c r="FN304" s="66"/>
      <c r="FO304" s="66"/>
      <c r="FP304" s="75" t="str">
        <f t="shared" si="58"/>
        <v/>
      </c>
      <c r="FQ304" s="66"/>
      <c r="FR304" s="75" t="str">
        <f>IFERROR(IF(B304&lt;&gt;"", IF(ISNUMBER(SEARCH("s", LOWER(INDEX(Paste_Here!L$2:L$850, MATCH(B304, Paste_Here!A$2:A$850, 0))))), "Yes", IF(INDEX(Paste_Here!L$2:L$850, MATCH(B304, Paste_Here!A$2:A$850, 0))&lt;&gt;"", "No", "")), ""), "")</f>
        <v/>
      </c>
      <c r="FS304" s="66"/>
      <c r="FT304" s="75" t="str">
        <f>IFERROR(IF(B304&lt;&gt;"", IF(ISNUMBER(SEARCH("yes", LOWER(INDEX(Paste_Here!F$2:F$850, MATCH(B304, Paste_Here!A$2:A$850, 0))))), "Yes", IF(ISNUMBER(SEARCH("no", LOWER(INDEX(Paste_Here!F$2:F$850, MATCH(B304, Paste_Here!A$2:A$850, 0))))), "No", "")), ""), "")</f>
        <v/>
      </c>
      <c r="FU304" s="66"/>
      <c r="FV304" s="75" t="str">
        <f>IFERROR(IF(B304&lt;&gt;"", IF(ISNUMBER(SEARCH("english language learner", LOWER(INDEX(Paste_Here!C$2:C$850, MATCH(B304, Paste_Here!A$2:A$850, 0))))), "Yes", ""), ""), "")</f>
        <v/>
      </c>
      <c r="FW304" s="66"/>
      <c r="FX304" s="75" t="str">
        <f>IFERROR(IF(B304&lt;&gt;"", IF(OR(ISNUMBER(SEARCH("b", LOWER(INDEX(Paste_Here!J$2:J$850, MATCH(B304, Paste_Here!A$2:A$850, 0))))), ISNUMBER(SEARCH("h", LOWER(INDEX(Paste_Here!J$2:J$850, MATCH(B304, Paste_Here!A$2:A$850, 0))))), ISNUMBER(SEARCH("i", LOWER(INDEX(Paste_Here!J$2:J$850, MATCH(B304, Paste_Here!A$2:A$850, 0)))))), "Yes", IF(INDEX(Paste_Here!J$2:J$850, MATCH(B304, Paste_Here!A$2:A$850, 0))&lt;&gt;"", "No", "")), ""), "")</f>
        <v/>
      </c>
      <c r="FY304" s="66"/>
      <c r="FZ304" s="75" t="str">
        <f>IFERROR(IF(B304&lt;&gt;"", IF(ISNUMBER(SEARCH("yes", LOWER(INDEX(Paste_Here!K$2:K$850, MATCH(B304, Paste_Here!A$2:A$850, 0))))), "Yes", IF(ISNUMBER(SEARCH("no", LOWER(INDEX(Paste_Here!K$2:K$850, MATCH(B304, Paste_Here!A$2:A$850, 0))))), "No", "")), ""), "")</f>
        <v/>
      </c>
      <c r="GA304" s="66"/>
      <c r="GB304" s="75" t="str">
        <f>IFERROR(IF(B304&lt;&gt;"", IF(ISNUMBER(SEARCH("transitional 2", LOWER(INDEX(Paste_Here!C$2:C$850, MATCH(B304, Paste_Here!A$2:A$850, 0))))), "T2",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GC304" s="66"/>
      <c r="GD304" s="75"/>
      <c r="GE304" s="66"/>
      <c r="GF304" s="75"/>
      <c r="GG304" s="66"/>
      <c r="GH304" s="75"/>
      <c r="GI304" s="66"/>
      <c r="GK304" s="1" t="str" cm="1">
        <f t="array" ref="GK304">IFERROR(INDEX(Paste_Here!$B$2:$B$850, MATCH(0, COUNTIF(GK$4:GK303, Paste_Here!$B$2:$B$850) + IF(Paste_Here!$B$2:$B$850="", 1, 0), 0)), "")</f>
        <v/>
      </c>
      <c r="GL304" s="1" t="str">
        <f>IF(GK304&lt;&gt;"", INDEX(Paste_Here!$A$2:$A$850, MATCH(GK304, Paste_Here!$B$2:$B$850, 0)), "")</f>
        <v/>
      </c>
      <c r="GM304" s="1" t="str">
        <f t="shared" si="64"/>
        <v/>
      </c>
      <c r="GN304" s="1" t="str" cm="1">
        <f t="array" ref="GN304">IFERROR(INDEX($GM$5:$GM$850, MATCH(SMALL(IF($GM$5:$GM$850&lt;&gt;"", COUNTIF($GM$5:$GM$850, "&lt;"&amp;$GM$5:$GM$850)+1), ROW()-ROW($GN$5)+1), COUNTIF($GM$5:$GM$850, "&lt;"&amp;$GM$5:$GM$850)+1, 0)), "")</f>
        <v/>
      </c>
    </row>
    <row r="305" spans="1:196">
      <c r="A305" s="66"/>
      <c r="B305" s="75" t="str">
        <f t="shared" si="52"/>
        <v/>
      </c>
      <c r="C305" s="66"/>
      <c r="D305" s="75" t="str">
        <f>IFERROR(IF(AND(INDEX(Paste_Here!N$2:N$850, MATCH(B305, Paste_Here!A$2:A$850, 0)) = ""), "", IF(UPPER(INDEX(Paste_Here!N$2:N$850, MATCH(B305, Paste_Here!A$2:A$850, 0))) = "YES", "Yes", IF(UPPER(INDEX(Paste_Here!N$2:N$850, MATCH(B305, Paste_Here!A$2:A$850, 0))) = "NO", "No", ""))), "")</f>
        <v/>
      </c>
      <c r="E305" s="66"/>
      <c r="F305" s="75" t="str">
        <f t="shared" si="59"/>
        <v/>
      </c>
      <c r="G305" s="66"/>
      <c r="H305" s="75" t="str">
        <f t="shared" si="60"/>
        <v/>
      </c>
      <c r="I305" s="66"/>
      <c r="J305" s="75" t="str">
        <f t="shared" si="61"/>
        <v/>
      </c>
      <c r="K305" s="66"/>
      <c r="L305" s="75"/>
      <c r="M305" s="66"/>
      <c r="N305" s="75" t="str">
        <f>IFERROR(IF(B305&lt;&gt;"", IF(AND(INDEX(Paste_Here!AW$2:AW$850, MATCH(B305, Paste_Here!A$2:A$850, 0))&lt;&gt;"", ISNUMBER(VALUE(INDEX(Paste_Here!AW$2:AW$850, MATCH(B305, Paste_Here!A$2:A$850, 0))))), INDEX(Paste_Here!AW$2:AW$850, MATCH(B305, Paste_Here!A$2:A$850, 0)), ""), ""), "")</f>
        <v/>
      </c>
      <c r="O305" s="66"/>
      <c r="P305" s="75" t="str">
        <f>IFERROR(IF(B305&lt;&gt;"", IF(AND(INDEX(Paste_Here!AX$2:AX$850, MATCH(B305, Paste_Here!A$2:A$850, 0))&lt;&gt;"", ISNUMBER(VALUE(INDEX(Paste_Here!AX$2:AX$850, MATCH(B305, Paste_Here!A$2:A$850, 0))))), INDEX(Paste_Here!AX$2:AX$850, MATCH(B305, Paste_Here!A$2:A$850, 0)), ""), ""), "")</f>
        <v/>
      </c>
      <c r="Q305" s="66"/>
      <c r="R305" s="75" t="str">
        <f>IFERROR(IF(B305&lt;&gt;"", IF(AND(INDEX(Paste_Here!AU$2:AU$850, MATCH(B305, Paste_Here!A$2:A$850, 0))&lt;&gt;"", ISNUMBER(VALUE(INDEX(Paste_Here!AU$2:AU$850, MATCH(B305, Paste_Here!A$2:A$850, 0))))), INDEX(Paste_Here!AU$2:AU$850, MATCH(B305, Paste_Here!A$2:A$850, 0)), ""), ""), "")</f>
        <v/>
      </c>
      <c r="S305" s="66"/>
      <c r="T305" s="75" t="str">
        <f>IFERROR(IF(B305&lt;&gt;"", IF(AND(INDEX(Paste_Here!AV$2:AV$850, MATCH(B305, Paste_Here!A$2:A$850, 0))&lt;&gt;"", ISNUMBER(VALUE(INDEX(Paste_Here!AV$2:AV$850, MATCH(B305, Paste_Here!A$2:A$850, 0))))), INDEX(Paste_Here!AV$2:AV$850, MATCH(B305, Paste_Here!A$2:A$850, 0)), ""), ""), "")</f>
        <v/>
      </c>
      <c r="U305" s="66"/>
      <c r="W305" s="66"/>
      <c r="Y305" s="66"/>
      <c r="Z305" s="66"/>
      <c r="AA305" s="75" t="str">
        <f t="shared" si="53"/>
        <v/>
      </c>
      <c r="AB305" s="66"/>
      <c r="AC305" s="75"/>
      <c r="AD305" s="66"/>
      <c r="AE305" s="98"/>
      <c r="AF305" s="66"/>
      <c r="AG305" s="75"/>
      <c r="AH305" s="66"/>
      <c r="AI305" s="75" t="str">
        <f>IFERROR(IF(B305&lt;&gt;"", IF(AND(INDEX(Paste_Here!AC$2:AC$850, MATCH(B305, Paste_Here!A$2:A$850, 0))&lt;&gt;"", ISNUMBER(VALUE(INDEX(Paste_Here!AC$2:AC$850, MATCH(B305, Paste_Here!A$2:A$850, 0))))), INDEX(Paste_Here!AC$2:AC$850, MATCH(B305, Paste_Here!A$2:A$850, 0)), ""), ""), "")</f>
        <v/>
      </c>
      <c r="AJ305" s="66"/>
      <c r="AK305" s="75" t="str">
        <f>IFERROR(IF(B305&lt;&gt;"", IF(ISNUMBER(SEARCH("highrisk", LOWER(INDEX(Paste_Here!AD$2:AD$850, MATCH(B305, Paste_Here!A$2:A$850, 0))))), "High Risk", IF(ISNUMBER(SEARCH("lowrisk", LOWER(INDEX(Paste_Here!AD$2:AD$850, MATCH(B305, Paste_Here!A$2:A$850, 0))))), "Low Risk", IF(ISNUMBER(SEARCH("somerisk", LOWER(INDEX(Paste_Here!AD$2:AD$850, MATCH(B305, Paste_Here!A$2:A$850, 0))))), "Some Risk", IF(ISNUMBER(SEARCH("ot", LOWER(INDEX(Paste_Here!AD$2:AD$850, MATCH(B305, Paste_Here!A$2:A$850, 0))))), "OT", "")))), ""), "")</f>
        <v/>
      </c>
      <c r="AL305" s="66"/>
      <c r="AM305" s="75"/>
      <c r="AN305" s="66"/>
      <c r="AO305" s="75" t="str">
        <f>IFERROR(IF(B305&lt;&gt;"", IF(AND(INDEX(Paste_Here!M$2:M$850, MATCH(B305, Paste_Here!A$2:A$850, 0))&lt;&gt;"", ISNUMBER(VALUE(INDEX(Paste_Here!M$2:M$850, MATCH(B305, Paste_Here!A$2:A$850, 0))))), INDEX(Paste_Here!M$2:M$850, MATCH(B305, Paste_Here!A$2:A$850, 0)), ""), ""), "")</f>
        <v/>
      </c>
      <c r="AP305" s="66"/>
      <c r="AQ305" s="75" t="str">
        <f>IFERROR(IF(B305&lt;&gt;"", IF(ISNUMBER(SEARCH("highrisk", LOWER(INDEX(Paste_Here!N$2:N$850, MATCH(B305, Paste_Here!A$2:A$850, 0))))), "High Risk", IF(ISNUMBER(SEARCH("lowrisk", LOWER(INDEX(Paste_Here!N$2:N$850, MATCH(B305, Paste_Here!A$2:A$850, 0))))), "Low Risk", IF(ISNUMBER(SEARCH("somerisk", LOWER(INDEX(Paste_Here!N$2:N$850, MATCH(B305, Paste_Here!A$2:A$850, 0))))), "Some Risk", IF(ISNUMBER(SEARCH("ot", LOWER(INDEX(Paste_Here!N$2:N$850, MATCH(B305, Paste_Here!A$2:A$850, 0))))), "OT", "")))), ""), "")</f>
        <v/>
      </c>
      <c r="AT305" s="66"/>
      <c r="AU305" s="103"/>
      <c r="AV305" s="66"/>
      <c r="AW305" s="66"/>
      <c r="AX305" s="75" t="str">
        <f t="shared" si="54"/>
        <v/>
      </c>
      <c r="AY305" s="66"/>
      <c r="AZ305" s="75"/>
      <c r="BA305" s="66"/>
      <c r="BB305" s="75"/>
      <c r="BC305" s="66"/>
      <c r="BD305" s="75"/>
      <c r="BE305" s="66"/>
      <c r="BF305" s="75" t="str">
        <f>IFERROR(IF(B305&lt;&gt;"", IF(AND(INDEX(Paste_Here!AE$2:AE$850, MATCH(B305, Paste_Here!A$2:A$850, 0))&lt;&gt;"", ISNUMBER(VALUE(INDEX(Paste_Here!AE$2:AE$850, MATCH(B305, Paste_Here!A$2:A$850, 0))))), INDEX(Paste_Here!AE$2:AE$850, MATCH(B305, Paste_Here!A$2:A$850, 0)), ""), ""), "")</f>
        <v/>
      </c>
      <c r="BG305" s="66"/>
      <c r="BH305" s="75" t="str">
        <f>IFERROR(IF(B305&lt;&gt;"", IF(ISNUMBER(SEARCH("highrisk", LOWER(INDEX(Paste_Here!AF$2:AF$850, MATCH(B305, Paste_Here!A$2:A$850, 0))))), "High Risk", IF(ISNUMBER(SEARCH("lowrisk", LOWER(INDEX(Paste_Here!AF$2:AF$850, MATCH(B305, Paste_Here!A$2:A$850, 0))))), "Low Risk", IF(ISNUMBER(SEARCH("somerisk", LOWER(INDEX(Paste_Here!AF$2:AF$850, MATCH(B305, Paste_Here!A$2:A$850, 0))))), "Some Risk", IF(ISNUMBER(SEARCH("ot", LOWER(INDEX(Paste_Here!AF$2:AF$850, MATCH(B305, Paste_Here!A$2:A$850, 0))))), "OT", "")))), ""), "")</f>
        <v/>
      </c>
      <c r="BI305" s="66"/>
      <c r="BJ305" s="75"/>
      <c r="BK305" s="66"/>
      <c r="BL305" s="75" t="str">
        <f>IFERROR(IF(B305&lt;&gt;"", IF(AND(INDEX(Paste_Here!O$2:O$850, MATCH(B305, Paste_Here!A$2:A$850, 0))&lt;&gt;"", ISNUMBER(VALUE(INDEX(Paste_Here!O$2:O$850, MATCH(B305, Paste_Here!A$2:A$850, 0))))), INDEX(Paste_Here!O$2:O$850, MATCH(B305, Paste_Here!A$2:A$850, 0)), ""), ""), "")</f>
        <v/>
      </c>
      <c r="BM305" s="66"/>
      <c r="BN305" s="75" t="str">
        <f>IFERROR(IF(B305&lt;&gt;"", IF(ISNUMBER(SEARCH("highrisk", LOWER(INDEX(Paste_Here!P$2:P$850, MATCH(B305, Paste_Here!A$2:A$850, 0))))), "High Risk", IF(ISNUMBER(SEARCH("lowrisk", LOWER(INDEX(Paste_Here!P$2:P$850, MATCH(B305, Paste_Here!A$2:A$850, 0))))), "Low Risk", IF(ISNUMBER(SEARCH("somerisk", LOWER(INDEX(Paste_Here!P$2:P$850, MATCH(B305, Paste_Here!A$2:A$850, 0))))), "Some Risk", IF(ISNUMBER(SEARCH("ot", LOWER(INDEX(Paste_Here!P$2:P$850, MATCH(B305, Paste_Here!A$2:A$850, 0))))), "OT", "")))), ""), "")</f>
        <v/>
      </c>
      <c r="BQ305" s="66"/>
      <c r="BR305" s="75"/>
      <c r="BS305" s="66"/>
      <c r="BT305" s="66"/>
      <c r="BU305" s="75" t="str">
        <f t="shared" si="55"/>
        <v/>
      </c>
      <c r="BV305" s="66"/>
      <c r="BW305" s="75"/>
      <c r="BX305" s="66"/>
      <c r="BY305" s="75"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BZ305" s="66"/>
      <c r="CA305" s="75"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CB305" s="66"/>
      <c r="CC305" s="75"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CD305" s="66"/>
      <c r="CE305" s="75"/>
      <c r="CF305" s="66"/>
      <c r="CK305" s="75"/>
      <c r="CL305" s="66"/>
      <c r="CM305" s="75"/>
      <c r="CN305" s="66"/>
      <c r="CO305" s="75"/>
      <c r="CP305" s="66"/>
      <c r="CQ305" s="66"/>
      <c r="CR305" s="75" t="str">
        <f t="shared" si="56"/>
        <v/>
      </c>
      <c r="CS305" s="66"/>
      <c r="CT305" s="75"/>
      <c r="CU305" s="66"/>
      <c r="CV305" s="75"/>
      <c r="CW305" s="66"/>
      <c r="CX305" s="75"/>
      <c r="CY305" s="66"/>
      <c r="CZ305" s="75"/>
      <c r="DA305" s="66"/>
      <c r="DB305" s="75" t="str">
        <f>IFERROR(IF(B305&lt;&gt;"", IF(AND(INDEX(Paste_Here!AK$2:AK$850, MATCH(B305, Paste_Here!A$2:A$850, 0))&lt;&gt;"", ISNUMBER(VALUE(INDEX(Paste_Here!AK$2:AK$850, MATCH(B305, Paste_Here!A$2:A$850, 0))))), INDEX(Paste_Here!AK$2:AK$850, MATCH(B305, Paste_Here!A$2:A$850, 0)), ""), ""), "")</f>
        <v/>
      </c>
      <c r="DC305" s="66"/>
      <c r="DD305" s="75" t="str">
        <f>IFERROR(IF(B305&lt;&gt;"", IF(ISNUMBER(SEARCH("highrisk", LOWER(INDEX(Paste_Here!AL$2:AL$850, MATCH(B305, Paste_Here!A$2:A$850, 0))))), "High Risk", IF(ISNUMBER(SEARCH("lowrisk", LOWER(INDEX(Paste_Here!AL$2:AL$850, MATCH(B305, Paste_Here!A$2:A$850, 0))))), "Low Risk", IF(ISNUMBER(SEARCH("somerisk", LOWER(INDEX(Paste_Here!AL$2:AL$850, MATCH(B305, Paste_Here!A$2:A$850, 0))))), "Some Risk", IF(ISNUMBER(SEARCH("ot", LOWER(INDEX(Paste_Here!AL$2:AL$850, MATCH(B305, Paste_Here!A$2:A$850, 0))))), "OT", "")))), ""), "")</f>
        <v/>
      </c>
      <c r="DE305" s="66"/>
      <c r="DF305" s="75" t="str">
        <f>IFERROR(IF(B305&lt;&gt;"", IF(AND(INDEX(Paste_Here!AM$2:AM$850, MATCH(B305, Paste_Here!A$2:A$850, 0))&lt;&gt;"", ISNUMBER(VALUE(INDEX(Paste_Here!AM$2:AM$850, MATCH(B305, Paste_Here!A$2:A$850, 0))))), INDEX(Paste_Here!AM$2:AM$850, MATCH(B305, Paste_Here!A$2:A$850, 0)), ""), ""), "")</f>
        <v/>
      </c>
      <c r="DG305" s="66"/>
      <c r="DH305" s="75" t="str">
        <f>IFERROR(IF(B305&lt;&gt;"", IF(ISNUMBER(SEARCH("highrisk", LOWER(INDEX(Paste_Here!AN$2:AN$850, MATCH(B305, Paste_Here!A$2:A$850, 0))))), "High Risk", IF(ISNUMBER(SEARCH("lowrisk", LOWER(INDEX(Paste_Here!AN$2:AN$850, MATCH(B305, Paste_Here!A$2:A$850, 0))))), "Low Risk", IF(ISNUMBER(SEARCH("somerisk", LOWER(INDEX(Paste_Here!AN$2:AN$850, MATCH(B305, Paste_Here!A$2:A$850, 0))))), "Some Risk", IF(ISNUMBER(SEARCH("ot", LOWER(INDEX(Paste_Here!AN$2:AN$850, MATCH(B305, Paste_Here!A$2:A$850, 0))))), "OT", "")))), ""), "")</f>
        <v/>
      </c>
      <c r="DI305" s="66"/>
      <c r="DJ305" s="66"/>
      <c r="DK305" s="75" t="str">
        <f t="shared" si="57"/>
        <v/>
      </c>
      <c r="DL305" s="66"/>
      <c r="DM305" s="75" t="str">
        <f>IFERROR(IF(B305&lt;&gt;"", IF(AND(INDEX(Paste_Here!Q$2:Q$850, MATCH(B305, Paste_Here!A$2:A$850, 0))&lt;&gt;"", ISNUMBER(VALUE(INDEX(Paste_Here!Q$2:Q$850, MATCH(B305, Paste_Here!A$2:A$850, 0))))), INDEX(Paste_Here!Q$2:Q$850, MATCH(B305, Paste_Here!A$2:A$850, 0)), ""), ""), "")</f>
        <v/>
      </c>
      <c r="DN305" s="66"/>
      <c r="DO305" s="75" t="str">
        <f>IFERROR(IF(B305&lt;&gt;"", IF(ISNUMBER(SEARCH("highrisk", LOWER(INDEX(Paste_Here!R$2:R$850, MATCH(B305, Paste_Here!A$2:A$850, 0))))), "High Risk", IF(ISNUMBER(SEARCH("lowrisk", LOWER(INDEX(Paste_Here!R$2:R$850, MATCH(B305, Paste_Here!A$2:A$850, 0))))), "Low Risk", IF(ISNUMBER(SEARCH("somerisk", LOWER(INDEX(Paste_Here!R$2:R$850, MATCH(B305, Paste_Here!A$2:A$850, 0))))), "Some Risk", IF(ISNUMBER(SEARCH("ot", LOWER(INDEX(Paste_Here!R$2:R$850, MATCH(B305, Paste_Here!A$2:A$850, 0))))), "OT", "")))), ""), "")</f>
        <v/>
      </c>
      <c r="DP305" s="66"/>
      <c r="DQ305" s="93" t="str">
        <f>IFERROR(IF(B305&lt;&gt;"", IF(AND(INDEX(Paste_Here!S$2:S$850, MATCH(B305, Paste_Here!A$2:A$850, 0))&lt;&gt;"", ISNUMBER(VALUE(INDEX(Paste_Here!S$2:S$850, MATCH(B305, Paste_Here!A$2:A$850, 0))))), INDEX(Paste_Here!S$2:S$850, MATCH(B305, Paste_Here!A$2:A$850, 0)), ""), ""), "")</f>
        <v/>
      </c>
      <c r="DR305" s="66"/>
      <c r="DS305" s="75"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IF(ISNUMBER(SEARCH("ot", LOWER(INDEX(Paste_Here!T$2:T$850, MATCH(B305, Paste_Here!A$2:A$850, 0))))), "OT", "")))), ""), "")</f>
        <v/>
      </c>
      <c r="DT305" s="66"/>
      <c r="DU305" s="75" t="str">
        <f>IFERROR(IF(B305&lt;&gt;"", IF(AND(INDEX(Paste_Here!U$2:U$850, MATCH(B305, Paste_Here!A$2:A$850, 0))&lt;&gt;"", ISNUMBER(VALUE(INDEX(Paste_Here!U$2:U$850, MATCH(B305, Paste_Here!A$2:A$850, 0))))), INDEX(Paste_Here!U$2:U$850, MATCH(B305, Paste_Here!A$2:A$850, 0)), ""), ""), "")</f>
        <v/>
      </c>
      <c r="DV305" s="66"/>
      <c r="DW305" s="93" t="str">
        <f>IFERROR(IF(B305&lt;&gt;"", IF(ISNUMBER(SEARCH("highrisk", LOWER(INDEX(Paste_Here!V$2:V$850, MATCH(B305, Paste_Here!A$2:A$850, 0))))), "High Risk", IF(ISNUMBER(SEARCH("lowrisk", LOWER(INDEX(Paste_Here!V$2:V$850, MATCH(B305, Paste_Here!A$2:A$850, 0))))), "Low Risk", IF(ISNUMBER(SEARCH("somerisk", LOWER(INDEX(Paste_Here!V$2:V$850, MATCH(B305, Paste_Here!A$2:A$850, 0))))), "Some Risk", IF(ISNUMBER(SEARCH("ot", LOWER(INDEX(Paste_Here!V$2:V$850, MATCH(B305, Paste_Here!A$2:A$850, 0))))), "OT", "")))), ""), "")</f>
        <v/>
      </c>
      <c r="DX305" s="66"/>
      <c r="DY305" s="75" t="str">
        <f>IFERROR(IF(B305&lt;&gt;"", IF(AND(INDEX(Paste_Here!W$2:W$850, MATCH(B305, Paste_Here!A$2:A$850, 0))&lt;&gt;"", ISNUMBER(VALUE(INDEX(Paste_Here!W$2:W$850, MATCH(B305, Paste_Here!A$2:A$850, 0))))), INDEX(Paste_Here!W$2:W$850, MATCH(B305, Paste_Here!A$2:A$850, 0)), ""), ""), "")</f>
        <v/>
      </c>
      <c r="DZ305" s="66"/>
      <c r="EA305" s="75" t="str">
        <f>IFERROR(IF(B305&lt;&gt;"", IF(ISNUMBER(SEARCH("highrisk", LOWER(INDEX(Paste_Here!X$2:X$850, MATCH(B305, Paste_Here!A$2:A$850, 0))))), "High Risk", IF(ISNUMBER(SEARCH("lowrisk", LOWER(INDEX(Paste_Here!X$2:X$850, MATCH(B305, Paste_Here!A$2:A$850, 0))))), "Low Risk", IF(ISNUMBER(SEARCH("somerisk", LOWER(INDEX(Paste_Here!X$2:X$850, MATCH(B305, Paste_Here!A$2:A$850, 0))))), "Some Risk", IF(ISNUMBER(SEARCH("ot", LOWER(INDEX(Paste_Here!X$2:X$850, MATCH(B305, Paste_Here!A$2:A$850, 0))))), "OT", "")))), ""), "")</f>
        <v/>
      </c>
      <c r="EB305" s="66"/>
      <c r="EC305" s="66"/>
      <c r="ED305" s="75" t="str">
        <f t="shared" si="62"/>
        <v/>
      </c>
      <c r="EE305" s="66"/>
      <c r="EF305" s="75" t="str">
        <f>IFERROR(IF(B305&lt;&gt;"", IF(AND(INDEX(Paste_Here!AO$2:AO$850, MATCH(B305, Paste_Here!A$2:A$850, 0))&lt;&gt;"", ISNUMBER(VALUE(INDEX(Paste_Here!AO$2:AO$850, MATCH(B305, Paste_Here!A$2:A$850, 0))))), INDEX(Paste_Here!AO$2:AO$850, MATCH(B305, Paste_Here!A$2:A$850, 0)), ""), ""), "")</f>
        <v/>
      </c>
      <c r="EG305" s="66"/>
      <c r="EH305" s="75" t="str">
        <f>IFERROR(IF(B305&lt;&gt;"", IF(ISNUMBER(SEARCH("highrisk", LOWER(INDEX(Paste_Here!AP$2:AP$850, MATCH(B305, Paste_Here!A$2:A$850, 0))))), "High Risk", IF(ISNUMBER(SEARCH("lowrisk", LOWER(INDEX(Paste_Here!AP$2:AP$850, MATCH(B305, Paste_Here!A$2:A$850, 0))))), "Low Risk", IF(ISNUMBER(SEARCH("somerisk", LOWER(INDEX(Paste_Here!AP$2:AP$850, MATCH(B305, Paste_Here!A$2:A$850, 0))))), "Some Risk", IF(ISNUMBER(SEARCH("ot", LOWER(INDEX(Paste_Here!AP$2:AP$850, MATCH(B305, Paste_Here!A$2:A$850, 0))))), "OT", "")))), ""), "")</f>
        <v/>
      </c>
      <c r="EI305" s="66"/>
      <c r="EJ305" s="93"/>
      <c r="EK305" s="66"/>
      <c r="EL305" s="75" t="str">
        <f>IFERROR(IF(B305&lt;&gt;"", IF(AND(INDEX(Paste_Here!AQ$2:AQ$850, MATCH(B305, Paste_Here!A$2:A$850, 0))&lt;&gt;"", ISNUMBER(VALUE(INDEX(Paste_Here!AQ$2:AQ$850, MATCH(B305, Paste_Here!A$2:A$850, 0))))), INDEX(Paste_Here!AQ$2:AQ$850, MATCH(B305, Paste_Here!A$2:A$850, 0)), ""), ""), "")</f>
        <v/>
      </c>
      <c r="EM305" s="66"/>
      <c r="EN305" s="75" t="str">
        <f>IFERROR(IF(B305&lt;&gt;"", IF(ISNUMBER(SEARCH("highrisk", LOWER(INDEX(Paste_Here!AR$2:AR$850, MATCH(B305, Paste_Here!A$2:A$850, 0))))), "High Risk", IF(ISNUMBER(SEARCH("lowrisk", LOWER(INDEX(Paste_Here!AR$2:AR$850, MATCH(B305, Paste_Here!A$2:A$850, 0))))), "Low Risk", IF(ISNUMBER(SEARCH("somerisk", LOWER(INDEX(Paste_Here!AR$2:AR$850, MATCH(B305, Paste_Here!A$2:A$850, 0))))), "Some Risk", IF(ISNUMBER(SEARCH("ot", LOWER(INDEX(Paste_Here!AR$2:AR$850, MATCH(B305, Paste_Here!A$2:A$850, 0))))), "OT", "")))), ""), "")</f>
        <v/>
      </c>
      <c r="EO305" s="66"/>
      <c r="EP305" s="93"/>
      <c r="EQ305" s="66"/>
      <c r="ER305" s="75"/>
      <c r="ES305" s="66"/>
      <c r="ET305" s="75"/>
      <c r="EU305" s="66"/>
      <c r="EV305" s="66"/>
      <c r="EW305" s="75" t="str">
        <f t="shared" si="63"/>
        <v/>
      </c>
      <c r="EX305" s="66"/>
      <c r="EY305" s="75" t="str">
        <f>IFERROR(IF(B305&lt;&gt;"", IF(AND(INDEX(Paste_Here!Y$2:Y$850, MATCH(B305, Paste_Here!A$2:A$850, 0))&lt;&gt;"", ISNUMBER(VALUE(INDEX(Paste_Here!Y$2:Y$850, MATCH(B305, Paste_Here!A$2:A$850, 0))))), INDEX(Paste_Here!Y$2:Y$850, MATCH(B305, Paste_Here!A$2:A$850, 0)), ""), ""), "")</f>
        <v/>
      </c>
      <c r="EZ305" s="66"/>
      <c r="FA305" s="75" t="str">
        <f>IFERROR(IF(B305&lt;&gt;"", IF(ISNUMBER(SEARCH("highrisk", LOWER(INDEX(Paste_Here!Z$2:Z$850, MATCH(B305, Paste_Here!A$2:A$850, 0))))), "High Risk", IF(ISNUMBER(SEARCH("lowrisk", LOWER(INDEX(Paste_Here!Z$2:Z$850, MATCH(B305, Paste_Here!A$2:A$850, 0))))), "Low Risk", IF(ISNUMBER(SEARCH("somerisk", LOWER(INDEX(Paste_Here!Z$2:Z$850, MATCH(B305, Paste_Here!A$2:A$850, 0))))), "Some Risk", IF(ISNUMBER(SEARCH("ot", LOWER(INDEX(Paste_Here!Z$2:Z$850, MATCH(B305, Paste_Here!A$2:A$850, 0))))), "OT", "")))), ""), "")</f>
        <v/>
      </c>
      <c r="FB305" s="66"/>
      <c r="FC305" s="93"/>
      <c r="FD305" s="66"/>
      <c r="FE305" s="75" t="str">
        <f>IFERROR(IF(B305&lt;&gt;"", IF(AND(INDEX(Paste_Here!AA$2:AA$850, MATCH(B305, Paste_Here!A$2:A$850, 0))&lt;&gt;"", ISNUMBER(VALUE(INDEX(Paste_Here!AA$2:AA$850, MATCH(B305, Paste_Here!A$2:A$850, 0))))), INDEX(Paste_Here!AA$2:AA$850, MATCH(B305, Paste_Here!A$2:A$850, 0)), ""), ""), "")</f>
        <v/>
      </c>
      <c r="FF305" s="66"/>
      <c r="FG305" s="75" t="str">
        <f>IFERROR(IF(B305&lt;&gt;"", IF(ISNUMBER(SEARCH("highrisk", LOWER(INDEX(Paste_Here!AB$2:AB$850, MATCH(B305, Paste_Here!A$2:A$850, 0))))), "High Risk", IF(ISNUMBER(SEARCH("lowrisk", LOWER(INDEX(Paste_Here!AB$2:AB$850, MATCH(B305, Paste_Here!A$2:A$850, 0))))), "Low Risk", IF(ISNUMBER(SEARCH("somerisk", LOWER(INDEX(Paste_Here!AB$2:AB$850, MATCH(B305, Paste_Here!A$2:A$850, 0))))), "Some Risk", IF(ISNUMBER(SEARCH("ot", LOWER(INDEX(Paste_Here!AB$2:AB$850, MATCH(B305, Paste_Here!A$2:A$850, 0))))), "OT", "")))), ""), "")</f>
        <v/>
      </c>
      <c r="FH305" s="66"/>
      <c r="FI305" s="93"/>
      <c r="FJ305" s="66"/>
      <c r="FK305" s="75"/>
      <c r="FL305" s="66"/>
      <c r="FM305" s="75"/>
      <c r="FN305" s="66"/>
      <c r="FO305" s="66"/>
      <c r="FP305" s="75" t="str">
        <f t="shared" si="58"/>
        <v/>
      </c>
      <c r="FQ305" s="66"/>
      <c r="FR305" s="75" t="str">
        <f>IFERROR(IF(B305&lt;&gt;"", IF(ISNUMBER(SEARCH("s", LOWER(INDEX(Paste_Here!L$2:L$850, MATCH(B305, Paste_Here!A$2:A$850, 0))))), "Yes", IF(INDEX(Paste_Here!L$2:L$850, MATCH(B305, Paste_Here!A$2:A$850, 0))&lt;&gt;"", "No", "")), ""), "")</f>
        <v/>
      </c>
      <c r="FS305" s="66"/>
      <c r="FT305" s="75" t="str">
        <f>IFERROR(IF(B305&lt;&gt;"", IF(ISNUMBER(SEARCH("yes", LOWER(INDEX(Paste_Here!F$2:F$850, MATCH(B305, Paste_Here!A$2:A$850, 0))))), "Yes", IF(ISNUMBER(SEARCH("no", LOWER(INDEX(Paste_Here!F$2:F$850, MATCH(B305, Paste_Here!A$2:A$850, 0))))), "No", "")), ""), "")</f>
        <v/>
      </c>
      <c r="FU305" s="66"/>
      <c r="FV305" s="75" t="str">
        <f>IFERROR(IF(B305&lt;&gt;"", IF(ISNUMBER(SEARCH("english language learner", LOWER(INDEX(Paste_Here!C$2:C$850, MATCH(B305, Paste_Here!A$2:A$850, 0))))), "Yes", ""), ""), "")</f>
        <v/>
      </c>
      <c r="FW305" s="66"/>
      <c r="FX305" s="75" t="str">
        <f>IFERROR(IF(B305&lt;&gt;"", IF(OR(ISNUMBER(SEARCH("b", LOWER(INDEX(Paste_Here!J$2:J$850, MATCH(B305, Paste_Here!A$2:A$850, 0))))), ISNUMBER(SEARCH("h", LOWER(INDEX(Paste_Here!J$2:J$850, MATCH(B305, Paste_Here!A$2:A$850, 0))))), ISNUMBER(SEARCH("i", LOWER(INDEX(Paste_Here!J$2:J$850, MATCH(B305, Paste_Here!A$2:A$850, 0)))))), "Yes", IF(INDEX(Paste_Here!J$2:J$850, MATCH(B305, Paste_Here!A$2:A$850, 0))&lt;&gt;"", "No", "")), ""), "")</f>
        <v/>
      </c>
      <c r="FY305" s="66"/>
      <c r="FZ305" s="75" t="str">
        <f>IFERROR(IF(B305&lt;&gt;"", IF(ISNUMBER(SEARCH("yes", LOWER(INDEX(Paste_Here!K$2:K$850, MATCH(B305, Paste_Here!A$2:A$850, 0))))), "Yes", IF(ISNUMBER(SEARCH("no", LOWER(INDEX(Paste_Here!K$2:K$850, MATCH(B305, Paste_Here!A$2:A$850, 0))))), "No", "")), ""), "")</f>
        <v/>
      </c>
      <c r="GA305" s="66"/>
      <c r="GB305" s="75" t="str">
        <f>IFERROR(IF(B305&lt;&gt;"", IF(ISNUMBER(SEARCH("transitional 2", LOWER(INDEX(Paste_Here!C$2:C$850, MATCH(B305, Paste_Here!A$2:A$850, 0))))), "T2",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GC305" s="66"/>
      <c r="GD305" s="75"/>
      <c r="GE305" s="66"/>
      <c r="GF305" s="75"/>
      <c r="GG305" s="66"/>
      <c r="GH305" s="75"/>
      <c r="GI305" s="66"/>
      <c r="GK305" s="1" t="str" cm="1">
        <f t="array" ref="GK305">IFERROR(INDEX(Paste_Here!$B$2:$B$850, MATCH(0, COUNTIF(GK$4:GK304, Paste_Here!$B$2:$B$850) + IF(Paste_Here!$B$2:$B$850="", 1, 0), 0)), "")</f>
        <v/>
      </c>
      <c r="GL305" s="1" t="str">
        <f>IF(GK305&lt;&gt;"", INDEX(Paste_Here!$A$2:$A$850, MATCH(GK305, Paste_Here!$B$2:$B$850, 0)), "")</f>
        <v/>
      </c>
      <c r="GM305" s="1" t="str">
        <f t="shared" si="64"/>
        <v/>
      </c>
      <c r="GN305" s="1" t="str" cm="1">
        <f t="array" ref="GN305">IFERROR(INDEX($GM$5:$GM$850, MATCH(SMALL(IF($GM$5:$GM$850&lt;&gt;"", COUNTIF($GM$5:$GM$850, "&lt;"&amp;$GM$5:$GM$850)+1), ROW()-ROW($GN$5)+1), COUNTIF($GM$5:$GM$850, "&lt;"&amp;$GM$5:$GM$850)+1, 0)), "")</f>
        <v/>
      </c>
    </row>
    <row r="306" spans="1:196">
      <c r="A306" s="66"/>
      <c r="B306" s="75" t="str">
        <f t="shared" si="52"/>
        <v/>
      </c>
      <c r="C306" s="66"/>
      <c r="D306" s="75" t="str">
        <f>IFERROR(IF(AND(INDEX(Paste_Here!N$2:N$850, MATCH(B306, Paste_Here!A$2:A$850, 0)) = ""), "", IF(UPPER(INDEX(Paste_Here!N$2:N$850, MATCH(B306, Paste_Here!A$2:A$850, 0))) = "YES", "Yes", IF(UPPER(INDEX(Paste_Here!N$2:N$850, MATCH(B306, Paste_Here!A$2:A$850, 0))) = "NO", "No", ""))), "")</f>
        <v/>
      </c>
      <c r="E306" s="66"/>
      <c r="F306" s="75" t="str">
        <f t="shared" si="59"/>
        <v/>
      </c>
      <c r="G306" s="66"/>
      <c r="H306" s="75" t="str">
        <f t="shared" si="60"/>
        <v/>
      </c>
      <c r="I306" s="66"/>
      <c r="J306" s="75" t="str">
        <f t="shared" si="61"/>
        <v/>
      </c>
      <c r="K306" s="66"/>
      <c r="L306" s="75"/>
      <c r="M306" s="66"/>
      <c r="N306" s="75" t="str">
        <f>IFERROR(IF(B306&lt;&gt;"", IF(AND(INDEX(Paste_Here!AW$2:AW$850, MATCH(B306, Paste_Here!A$2:A$850, 0))&lt;&gt;"", ISNUMBER(VALUE(INDEX(Paste_Here!AW$2:AW$850, MATCH(B306, Paste_Here!A$2:A$850, 0))))), INDEX(Paste_Here!AW$2:AW$850, MATCH(B306, Paste_Here!A$2:A$850, 0)), ""), ""), "")</f>
        <v/>
      </c>
      <c r="O306" s="66"/>
      <c r="P306" s="75" t="str">
        <f>IFERROR(IF(B306&lt;&gt;"", IF(AND(INDEX(Paste_Here!AX$2:AX$850, MATCH(B306, Paste_Here!A$2:A$850, 0))&lt;&gt;"", ISNUMBER(VALUE(INDEX(Paste_Here!AX$2:AX$850, MATCH(B306, Paste_Here!A$2:A$850, 0))))), INDEX(Paste_Here!AX$2:AX$850, MATCH(B306, Paste_Here!A$2:A$850, 0)), ""), ""), "")</f>
        <v/>
      </c>
      <c r="Q306" s="66"/>
      <c r="R306" s="75" t="str">
        <f>IFERROR(IF(B306&lt;&gt;"", IF(AND(INDEX(Paste_Here!AU$2:AU$850, MATCH(B306, Paste_Here!A$2:A$850, 0))&lt;&gt;"", ISNUMBER(VALUE(INDEX(Paste_Here!AU$2:AU$850, MATCH(B306, Paste_Here!A$2:A$850, 0))))), INDEX(Paste_Here!AU$2:AU$850, MATCH(B306, Paste_Here!A$2:A$850, 0)), ""), ""), "")</f>
        <v/>
      </c>
      <c r="S306" s="66"/>
      <c r="T306" s="75" t="str">
        <f>IFERROR(IF(B306&lt;&gt;"", IF(AND(INDEX(Paste_Here!AV$2:AV$850, MATCH(B306, Paste_Here!A$2:A$850, 0))&lt;&gt;"", ISNUMBER(VALUE(INDEX(Paste_Here!AV$2:AV$850, MATCH(B306, Paste_Here!A$2:A$850, 0))))), INDEX(Paste_Here!AV$2:AV$850, MATCH(B306, Paste_Here!A$2:A$850, 0)), ""), ""), "")</f>
        <v/>
      </c>
      <c r="U306" s="66"/>
      <c r="W306" s="66"/>
      <c r="Y306" s="66"/>
      <c r="Z306" s="66"/>
      <c r="AA306" s="75" t="str">
        <f t="shared" si="53"/>
        <v/>
      </c>
      <c r="AB306" s="66"/>
      <c r="AC306" s="75"/>
      <c r="AD306" s="66"/>
      <c r="AE306" s="98"/>
      <c r="AF306" s="66"/>
      <c r="AG306" s="75"/>
      <c r="AH306" s="66"/>
      <c r="AI306" s="75" t="str">
        <f>IFERROR(IF(B306&lt;&gt;"", IF(AND(INDEX(Paste_Here!AC$2:AC$850, MATCH(B306, Paste_Here!A$2:A$850, 0))&lt;&gt;"", ISNUMBER(VALUE(INDEX(Paste_Here!AC$2:AC$850, MATCH(B306, Paste_Here!A$2:A$850, 0))))), INDEX(Paste_Here!AC$2:AC$850, MATCH(B306, Paste_Here!A$2:A$850, 0)), ""), ""), "")</f>
        <v/>
      </c>
      <c r="AJ306" s="66"/>
      <c r="AK306" s="75" t="str">
        <f>IFERROR(IF(B306&lt;&gt;"", IF(ISNUMBER(SEARCH("highrisk", LOWER(INDEX(Paste_Here!AD$2:AD$850, MATCH(B306, Paste_Here!A$2:A$850, 0))))), "High Risk", IF(ISNUMBER(SEARCH("lowrisk", LOWER(INDEX(Paste_Here!AD$2:AD$850, MATCH(B306, Paste_Here!A$2:A$850, 0))))), "Low Risk", IF(ISNUMBER(SEARCH("somerisk", LOWER(INDEX(Paste_Here!AD$2:AD$850, MATCH(B306, Paste_Here!A$2:A$850, 0))))), "Some Risk", IF(ISNUMBER(SEARCH("ot", LOWER(INDEX(Paste_Here!AD$2:AD$850, MATCH(B306, Paste_Here!A$2:A$850, 0))))), "OT", "")))), ""), "")</f>
        <v/>
      </c>
      <c r="AL306" s="66"/>
      <c r="AM306" s="75"/>
      <c r="AN306" s="66"/>
      <c r="AO306" s="75" t="str">
        <f>IFERROR(IF(B306&lt;&gt;"", IF(AND(INDEX(Paste_Here!M$2:M$850, MATCH(B306, Paste_Here!A$2:A$850, 0))&lt;&gt;"", ISNUMBER(VALUE(INDEX(Paste_Here!M$2:M$850, MATCH(B306, Paste_Here!A$2:A$850, 0))))), INDEX(Paste_Here!M$2:M$850, MATCH(B306, Paste_Here!A$2:A$850, 0)), ""), ""), "")</f>
        <v/>
      </c>
      <c r="AP306" s="66"/>
      <c r="AQ306" s="75" t="str">
        <f>IFERROR(IF(B306&lt;&gt;"", IF(ISNUMBER(SEARCH("highrisk", LOWER(INDEX(Paste_Here!N$2:N$850, MATCH(B306, Paste_Here!A$2:A$850, 0))))), "High Risk", IF(ISNUMBER(SEARCH("lowrisk", LOWER(INDEX(Paste_Here!N$2:N$850, MATCH(B306, Paste_Here!A$2:A$850, 0))))), "Low Risk", IF(ISNUMBER(SEARCH("somerisk", LOWER(INDEX(Paste_Here!N$2:N$850, MATCH(B306, Paste_Here!A$2:A$850, 0))))), "Some Risk", IF(ISNUMBER(SEARCH("ot", LOWER(INDEX(Paste_Here!N$2:N$850, MATCH(B306, Paste_Here!A$2:A$850, 0))))), "OT", "")))), ""), "")</f>
        <v/>
      </c>
      <c r="AT306" s="66"/>
      <c r="AU306" s="103"/>
      <c r="AV306" s="66"/>
      <c r="AW306" s="66"/>
      <c r="AX306" s="75" t="str">
        <f t="shared" si="54"/>
        <v/>
      </c>
      <c r="AY306" s="66"/>
      <c r="AZ306" s="75"/>
      <c r="BA306" s="66"/>
      <c r="BB306" s="75"/>
      <c r="BC306" s="66"/>
      <c r="BD306" s="75"/>
      <c r="BE306" s="66"/>
      <c r="BF306" s="75" t="str">
        <f>IFERROR(IF(B306&lt;&gt;"", IF(AND(INDEX(Paste_Here!AE$2:AE$850, MATCH(B306, Paste_Here!A$2:A$850, 0))&lt;&gt;"", ISNUMBER(VALUE(INDEX(Paste_Here!AE$2:AE$850, MATCH(B306, Paste_Here!A$2:A$850, 0))))), INDEX(Paste_Here!AE$2:AE$850, MATCH(B306, Paste_Here!A$2:A$850, 0)), ""), ""), "")</f>
        <v/>
      </c>
      <c r="BG306" s="66"/>
      <c r="BH306" s="75" t="str">
        <f>IFERROR(IF(B306&lt;&gt;"", IF(ISNUMBER(SEARCH("highrisk", LOWER(INDEX(Paste_Here!AF$2:AF$850, MATCH(B306, Paste_Here!A$2:A$850, 0))))), "High Risk", IF(ISNUMBER(SEARCH("lowrisk", LOWER(INDEX(Paste_Here!AF$2:AF$850, MATCH(B306, Paste_Here!A$2:A$850, 0))))), "Low Risk", IF(ISNUMBER(SEARCH("somerisk", LOWER(INDEX(Paste_Here!AF$2:AF$850, MATCH(B306, Paste_Here!A$2:A$850, 0))))), "Some Risk", IF(ISNUMBER(SEARCH("ot", LOWER(INDEX(Paste_Here!AF$2:AF$850, MATCH(B306, Paste_Here!A$2:A$850, 0))))), "OT", "")))), ""), "")</f>
        <v/>
      </c>
      <c r="BI306" s="66"/>
      <c r="BJ306" s="75"/>
      <c r="BK306" s="66"/>
      <c r="BL306" s="75" t="str">
        <f>IFERROR(IF(B306&lt;&gt;"", IF(AND(INDEX(Paste_Here!O$2:O$850, MATCH(B306, Paste_Here!A$2:A$850, 0))&lt;&gt;"", ISNUMBER(VALUE(INDEX(Paste_Here!O$2:O$850, MATCH(B306, Paste_Here!A$2:A$850, 0))))), INDEX(Paste_Here!O$2:O$850, MATCH(B306, Paste_Here!A$2:A$850, 0)), ""), ""), "")</f>
        <v/>
      </c>
      <c r="BM306" s="66"/>
      <c r="BN306" s="75" t="str">
        <f>IFERROR(IF(B306&lt;&gt;"", IF(ISNUMBER(SEARCH("highrisk", LOWER(INDEX(Paste_Here!P$2:P$850, MATCH(B306, Paste_Here!A$2:A$850, 0))))), "High Risk", IF(ISNUMBER(SEARCH("lowrisk", LOWER(INDEX(Paste_Here!P$2:P$850, MATCH(B306, Paste_Here!A$2:A$850, 0))))), "Low Risk", IF(ISNUMBER(SEARCH("somerisk", LOWER(INDEX(Paste_Here!P$2:P$850, MATCH(B306, Paste_Here!A$2:A$850, 0))))), "Some Risk", IF(ISNUMBER(SEARCH("ot", LOWER(INDEX(Paste_Here!P$2:P$850, MATCH(B306, Paste_Here!A$2:A$850, 0))))), "OT", "")))), ""), "")</f>
        <v/>
      </c>
      <c r="BQ306" s="66"/>
      <c r="BR306" s="75"/>
      <c r="BS306" s="66"/>
      <c r="BT306" s="66"/>
      <c r="BU306" s="75" t="str">
        <f t="shared" si="55"/>
        <v/>
      </c>
      <c r="BV306" s="66"/>
      <c r="BW306" s="75"/>
      <c r="BX306" s="66"/>
      <c r="BY306" s="75"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BZ306" s="66"/>
      <c r="CA306" s="75"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CB306" s="66"/>
      <c r="CC306" s="75"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CD306" s="66"/>
      <c r="CE306" s="75"/>
      <c r="CF306" s="66"/>
      <c r="CK306" s="75"/>
      <c r="CL306" s="66"/>
      <c r="CM306" s="75"/>
      <c r="CN306" s="66"/>
      <c r="CO306" s="75"/>
      <c r="CP306" s="66"/>
      <c r="CQ306" s="66"/>
      <c r="CR306" s="75" t="str">
        <f t="shared" si="56"/>
        <v/>
      </c>
      <c r="CS306" s="66"/>
      <c r="CT306" s="75"/>
      <c r="CU306" s="66"/>
      <c r="CV306" s="75"/>
      <c r="CW306" s="66"/>
      <c r="CX306" s="75"/>
      <c r="CY306" s="66"/>
      <c r="CZ306" s="75"/>
      <c r="DA306" s="66"/>
      <c r="DB306" s="75" t="str">
        <f>IFERROR(IF(B306&lt;&gt;"", IF(AND(INDEX(Paste_Here!AK$2:AK$850, MATCH(B306, Paste_Here!A$2:A$850, 0))&lt;&gt;"", ISNUMBER(VALUE(INDEX(Paste_Here!AK$2:AK$850, MATCH(B306, Paste_Here!A$2:A$850, 0))))), INDEX(Paste_Here!AK$2:AK$850, MATCH(B306, Paste_Here!A$2:A$850, 0)), ""), ""), "")</f>
        <v/>
      </c>
      <c r="DC306" s="66"/>
      <c r="DD306" s="75" t="str">
        <f>IFERROR(IF(B306&lt;&gt;"", IF(ISNUMBER(SEARCH("highrisk", LOWER(INDEX(Paste_Here!AL$2:AL$850, MATCH(B306, Paste_Here!A$2:A$850, 0))))), "High Risk", IF(ISNUMBER(SEARCH("lowrisk", LOWER(INDEX(Paste_Here!AL$2:AL$850, MATCH(B306, Paste_Here!A$2:A$850, 0))))), "Low Risk", IF(ISNUMBER(SEARCH("somerisk", LOWER(INDEX(Paste_Here!AL$2:AL$850, MATCH(B306, Paste_Here!A$2:A$850, 0))))), "Some Risk", IF(ISNUMBER(SEARCH("ot", LOWER(INDEX(Paste_Here!AL$2:AL$850, MATCH(B306, Paste_Here!A$2:A$850, 0))))), "OT", "")))), ""), "")</f>
        <v/>
      </c>
      <c r="DE306" s="66"/>
      <c r="DF306" s="75" t="str">
        <f>IFERROR(IF(B306&lt;&gt;"", IF(AND(INDEX(Paste_Here!AM$2:AM$850, MATCH(B306, Paste_Here!A$2:A$850, 0))&lt;&gt;"", ISNUMBER(VALUE(INDEX(Paste_Here!AM$2:AM$850, MATCH(B306, Paste_Here!A$2:A$850, 0))))), INDEX(Paste_Here!AM$2:AM$850, MATCH(B306, Paste_Here!A$2:A$850, 0)), ""), ""), "")</f>
        <v/>
      </c>
      <c r="DG306" s="66"/>
      <c r="DH306" s="75" t="str">
        <f>IFERROR(IF(B306&lt;&gt;"", IF(ISNUMBER(SEARCH("highrisk", LOWER(INDEX(Paste_Here!AN$2:AN$850, MATCH(B306, Paste_Here!A$2:A$850, 0))))), "High Risk", IF(ISNUMBER(SEARCH("lowrisk", LOWER(INDEX(Paste_Here!AN$2:AN$850, MATCH(B306, Paste_Here!A$2:A$850, 0))))), "Low Risk", IF(ISNUMBER(SEARCH("somerisk", LOWER(INDEX(Paste_Here!AN$2:AN$850, MATCH(B306, Paste_Here!A$2:A$850, 0))))), "Some Risk", IF(ISNUMBER(SEARCH("ot", LOWER(INDEX(Paste_Here!AN$2:AN$850, MATCH(B306, Paste_Here!A$2:A$850, 0))))), "OT", "")))), ""), "")</f>
        <v/>
      </c>
      <c r="DI306" s="66"/>
      <c r="DJ306" s="66"/>
      <c r="DK306" s="75" t="str">
        <f t="shared" si="57"/>
        <v/>
      </c>
      <c r="DL306" s="66"/>
      <c r="DM306" s="75" t="str">
        <f>IFERROR(IF(B306&lt;&gt;"", IF(AND(INDEX(Paste_Here!Q$2:Q$850, MATCH(B306, Paste_Here!A$2:A$850, 0))&lt;&gt;"", ISNUMBER(VALUE(INDEX(Paste_Here!Q$2:Q$850, MATCH(B306, Paste_Here!A$2:A$850, 0))))), INDEX(Paste_Here!Q$2:Q$850, MATCH(B306, Paste_Here!A$2:A$850, 0)), ""), ""), "")</f>
        <v/>
      </c>
      <c r="DN306" s="66"/>
      <c r="DO306" s="75" t="str">
        <f>IFERROR(IF(B306&lt;&gt;"", IF(ISNUMBER(SEARCH("highrisk", LOWER(INDEX(Paste_Here!R$2:R$850, MATCH(B306, Paste_Here!A$2:A$850, 0))))), "High Risk", IF(ISNUMBER(SEARCH("lowrisk", LOWER(INDEX(Paste_Here!R$2:R$850, MATCH(B306, Paste_Here!A$2:A$850, 0))))), "Low Risk", IF(ISNUMBER(SEARCH("somerisk", LOWER(INDEX(Paste_Here!R$2:R$850, MATCH(B306, Paste_Here!A$2:A$850, 0))))), "Some Risk", IF(ISNUMBER(SEARCH("ot", LOWER(INDEX(Paste_Here!R$2:R$850, MATCH(B306, Paste_Here!A$2:A$850, 0))))), "OT", "")))), ""), "")</f>
        <v/>
      </c>
      <c r="DP306" s="66"/>
      <c r="DQ306" s="93" t="str">
        <f>IFERROR(IF(B306&lt;&gt;"", IF(AND(INDEX(Paste_Here!S$2:S$850, MATCH(B306, Paste_Here!A$2:A$850, 0))&lt;&gt;"", ISNUMBER(VALUE(INDEX(Paste_Here!S$2:S$850, MATCH(B306, Paste_Here!A$2:A$850, 0))))), INDEX(Paste_Here!S$2:S$850, MATCH(B306, Paste_Here!A$2:A$850, 0)), ""), ""), "")</f>
        <v/>
      </c>
      <c r="DR306" s="66"/>
      <c r="DS306" s="75"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IF(ISNUMBER(SEARCH("ot", LOWER(INDEX(Paste_Here!T$2:T$850, MATCH(B306, Paste_Here!A$2:A$850, 0))))), "OT", "")))), ""), "")</f>
        <v/>
      </c>
      <c r="DT306" s="66"/>
      <c r="DU306" s="75" t="str">
        <f>IFERROR(IF(B306&lt;&gt;"", IF(AND(INDEX(Paste_Here!U$2:U$850, MATCH(B306, Paste_Here!A$2:A$850, 0))&lt;&gt;"", ISNUMBER(VALUE(INDEX(Paste_Here!U$2:U$850, MATCH(B306, Paste_Here!A$2:A$850, 0))))), INDEX(Paste_Here!U$2:U$850, MATCH(B306, Paste_Here!A$2:A$850, 0)), ""), ""), "")</f>
        <v/>
      </c>
      <c r="DV306" s="66"/>
      <c r="DW306" s="93" t="str">
        <f>IFERROR(IF(B306&lt;&gt;"", IF(ISNUMBER(SEARCH("highrisk", LOWER(INDEX(Paste_Here!V$2:V$850, MATCH(B306, Paste_Here!A$2:A$850, 0))))), "High Risk", IF(ISNUMBER(SEARCH("lowrisk", LOWER(INDEX(Paste_Here!V$2:V$850, MATCH(B306, Paste_Here!A$2:A$850, 0))))), "Low Risk", IF(ISNUMBER(SEARCH("somerisk", LOWER(INDEX(Paste_Here!V$2:V$850, MATCH(B306, Paste_Here!A$2:A$850, 0))))), "Some Risk", IF(ISNUMBER(SEARCH("ot", LOWER(INDEX(Paste_Here!V$2:V$850, MATCH(B306, Paste_Here!A$2:A$850, 0))))), "OT", "")))), ""), "")</f>
        <v/>
      </c>
      <c r="DX306" s="66"/>
      <c r="DY306" s="75" t="str">
        <f>IFERROR(IF(B306&lt;&gt;"", IF(AND(INDEX(Paste_Here!W$2:W$850, MATCH(B306, Paste_Here!A$2:A$850, 0))&lt;&gt;"", ISNUMBER(VALUE(INDEX(Paste_Here!W$2:W$850, MATCH(B306, Paste_Here!A$2:A$850, 0))))), INDEX(Paste_Here!W$2:W$850, MATCH(B306, Paste_Here!A$2:A$850, 0)), ""), ""), "")</f>
        <v/>
      </c>
      <c r="DZ306" s="66"/>
      <c r="EA306" s="75" t="str">
        <f>IFERROR(IF(B306&lt;&gt;"", IF(ISNUMBER(SEARCH("highrisk", LOWER(INDEX(Paste_Here!X$2:X$850, MATCH(B306, Paste_Here!A$2:A$850, 0))))), "High Risk", IF(ISNUMBER(SEARCH("lowrisk", LOWER(INDEX(Paste_Here!X$2:X$850, MATCH(B306, Paste_Here!A$2:A$850, 0))))), "Low Risk", IF(ISNUMBER(SEARCH("somerisk", LOWER(INDEX(Paste_Here!X$2:X$850, MATCH(B306, Paste_Here!A$2:A$850, 0))))), "Some Risk", IF(ISNUMBER(SEARCH("ot", LOWER(INDEX(Paste_Here!X$2:X$850, MATCH(B306, Paste_Here!A$2:A$850, 0))))), "OT", "")))), ""), "")</f>
        <v/>
      </c>
      <c r="EB306" s="66"/>
      <c r="EC306" s="66"/>
      <c r="ED306" s="75" t="str">
        <f t="shared" si="62"/>
        <v/>
      </c>
      <c r="EE306" s="66"/>
      <c r="EF306" s="75" t="str">
        <f>IFERROR(IF(B306&lt;&gt;"", IF(AND(INDEX(Paste_Here!AO$2:AO$850, MATCH(B306, Paste_Here!A$2:A$850, 0))&lt;&gt;"", ISNUMBER(VALUE(INDEX(Paste_Here!AO$2:AO$850, MATCH(B306, Paste_Here!A$2:A$850, 0))))), INDEX(Paste_Here!AO$2:AO$850, MATCH(B306, Paste_Here!A$2:A$850, 0)), ""), ""), "")</f>
        <v/>
      </c>
      <c r="EG306" s="66"/>
      <c r="EH306" s="75" t="str">
        <f>IFERROR(IF(B306&lt;&gt;"", IF(ISNUMBER(SEARCH("highrisk", LOWER(INDEX(Paste_Here!AP$2:AP$850, MATCH(B306, Paste_Here!A$2:A$850, 0))))), "High Risk", IF(ISNUMBER(SEARCH("lowrisk", LOWER(INDEX(Paste_Here!AP$2:AP$850, MATCH(B306, Paste_Here!A$2:A$850, 0))))), "Low Risk", IF(ISNUMBER(SEARCH("somerisk", LOWER(INDEX(Paste_Here!AP$2:AP$850, MATCH(B306, Paste_Here!A$2:A$850, 0))))), "Some Risk", IF(ISNUMBER(SEARCH("ot", LOWER(INDEX(Paste_Here!AP$2:AP$850, MATCH(B306, Paste_Here!A$2:A$850, 0))))), "OT", "")))), ""), "")</f>
        <v/>
      </c>
      <c r="EI306" s="66"/>
      <c r="EJ306" s="93"/>
      <c r="EK306" s="66"/>
      <c r="EL306" s="75" t="str">
        <f>IFERROR(IF(B306&lt;&gt;"", IF(AND(INDEX(Paste_Here!AQ$2:AQ$850, MATCH(B306, Paste_Here!A$2:A$850, 0))&lt;&gt;"", ISNUMBER(VALUE(INDEX(Paste_Here!AQ$2:AQ$850, MATCH(B306, Paste_Here!A$2:A$850, 0))))), INDEX(Paste_Here!AQ$2:AQ$850, MATCH(B306, Paste_Here!A$2:A$850, 0)), ""), ""), "")</f>
        <v/>
      </c>
      <c r="EM306" s="66"/>
      <c r="EN306" s="75" t="str">
        <f>IFERROR(IF(B306&lt;&gt;"", IF(ISNUMBER(SEARCH("highrisk", LOWER(INDEX(Paste_Here!AR$2:AR$850, MATCH(B306, Paste_Here!A$2:A$850, 0))))), "High Risk", IF(ISNUMBER(SEARCH("lowrisk", LOWER(INDEX(Paste_Here!AR$2:AR$850, MATCH(B306, Paste_Here!A$2:A$850, 0))))), "Low Risk", IF(ISNUMBER(SEARCH("somerisk", LOWER(INDEX(Paste_Here!AR$2:AR$850, MATCH(B306, Paste_Here!A$2:A$850, 0))))), "Some Risk", IF(ISNUMBER(SEARCH("ot", LOWER(INDEX(Paste_Here!AR$2:AR$850, MATCH(B306, Paste_Here!A$2:A$850, 0))))), "OT", "")))), ""), "")</f>
        <v/>
      </c>
      <c r="EO306" s="66"/>
      <c r="EP306" s="93"/>
      <c r="EQ306" s="66"/>
      <c r="ER306" s="75"/>
      <c r="ES306" s="66"/>
      <c r="ET306" s="75"/>
      <c r="EU306" s="66"/>
      <c r="EV306" s="66"/>
      <c r="EW306" s="75" t="str">
        <f t="shared" si="63"/>
        <v/>
      </c>
      <c r="EX306" s="66"/>
      <c r="EY306" s="75" t="str">
        <f>IFERROR(IF(B306&lt;&gt;"", IF(AND(INDEX(Paste_Here!Y$2:Y$850, MATCH(B306, Paste_Here!A$2:A$850, 0))&lt;&gt;"", ISNUMBER(VALUE(INDEX(Paste_Here!Y$2:Y$850, MATCH(B306, Paste_Here!A$2:A$850, 0))))), INDEX(Paste_Here!Y$2:Y$850, MATCH(B306, Paste_Here!A$2:A$850, 0)), ""), ""), "")</f>
        <v/>
      </c>
      <c r="EZ306" s="66"/>
      <c r="FA306" s="75" t="str">
        <f>IFERROR(IF(B306&lt;&gt;"", IF(ISNUMBER(SEARCH("highrisk", LOWER(INDEX(Paste_Here!Z$2:Z$850, MATCH(B306, Paste_Here!A$2:A$850, 0))))), "High Risk", IF(ISNUMBER(SEARCH("lowrisk", LOWER(INDEX(Paste_Here!Z$2:Z$850, MATCH(B306, Paste_Here!A$2:A$850, 0))))), "Low Risk", IF(ISNUMBER(SEARCH("somerisk", LOWER(INDEX(Paste_Here!Z$2:Z$850, MATCH(B306, Paste_Here!A$2:A$850, 0))))), "Some Risk", IF(ISNUMBER(SEARCH("ot", LOWER(INDEX(Paste_Here!Z$2:Z$850, MATCH(B306, Paste_Here!A$2:A$850, 0))))), "OT", "")))), ""), "")</f>
        <v/>
      </c>
      <c r="FB306" s="66"/>
      <c r="FC306" s="93"/>
      <c r="FD306" s="66"/>
      <c r="FE306" s="75" t="str">
        <f>IFERROR(IF(B306&lt;&gt;"", IF(AND(INDEX(Paste_Here!AA$2:AA$850, MATCH(B306, Paste_Here!A$2:A$850, 0))&lt;&gt;"", ISNUMBER(VALUE(INDEX(Paste_Here!AA$2:AA$850, MATCH(B306, Paste_Here!A$2:A$850, 0))))), INDEX(Paste_Here!AA$2:AA$850, MATCH(B306, Paste_Here!A$2:A$850, 0)), ""), ""), "")</f>
        <v/>
      </c>
      <c r="FF306" s="66"/>
      <c r="FG306" s="75" t="str">
        <f>IFERROR(IF(B306&lt;&gt;"", IF(ISNUMBER(SEARCH("highrisk", LOWER(INDEX(Paste_Here!AB$2:AB$850, MATCH(B306, Paste_Here!A$2:A$850, 0))))), "High Risk", IF(ISNUMBER(SEARCH("lowrisk", LOWER(INDEX(Paste_Here!AB$2:AB$850, MATCH(B306, Paste_Here!A$2:A$850, 0))))), "Low Risk", IF(ISNUMBER(SEARCH("somerisk", LOWER(INDEX(Paste_Here!AB$2:AB$850, MATCH(B306, Paste_Here!A$2:A$850, 0))))), "Some Risk", IF(ISNUMBER(SEARCH("ot", LOWER(INDEX(Paste_Here!AB$2:AB$850, MATCH(B306, Paste_Here!A$2:A$850, 0))))), "OT", "")))), ""), "")</f>
        <v/>
      </c>
      <c r="FH306" s="66"/>
      <c r="FI306" s="93"/>
      <c r="FJ306" s="66"/>
      <c r="FK306" s="75"/>
      <c r="FL306" s="66"/>
      <c r="FM306" s="75"/>
      <c r="FN306" s="66"/>
      <c r="FO306" s="66"/>
      <c r="FP306" s="75" t="str">
        <f t="shared" si="58"/>
        <v/>
      </c>
      <c r="FQ306" s="66"/>
      <c r="FR306" s="75" t="str">
        <f>IFERROR(IF(B306&lt;&gt;"", IF(ISNUMBER(SEARCH("s", LOWER(INDEX(Paste_Here!L$2:L$850, MATCH(B306, Paste_Here!A$2:A$850, 0))))), "Yes", IF(INDEX(Paste_Here!L$2:L$850, MATCH(B306, Paste_Here!A$2:A$850, 0))&lt;&gt;"", "No", "")), ""), "")</f>
        <v/>
      </c>
      <c r="FS306" s="66"/>
      <c r="FT306" s="75" t="str">
        <f>IFERROR(IF(B306&lt;&gt;"", IF(ISNUMBER(SEARCH("yes", LOWER(INDEX(Paste_Here!F$2:F$850, MATCH(B306, Paste_Here!A$2:A$850, 0))))), "Yes", IF(ISNUMBER(SEARCH("no", LOWER(INDEX(Paste_Here!F$2:F$850, MATCH(B306, Paste_Here!A$2:A$850, 0))))), "No", "")), ""), "")</f>
        <v/>
      </c>
      <c r="FU306" s="66"/>
      <c r="FV306" s="75" t="str">
        <f>IFERROR(IF(B306&lt;&gt;"", IF(ISNUMBER(SEARCH("english language learner", LOWER(INDEX(Paste_Here!C$2:C$850, MATCH(B306, Paste_Here!A$2:A$850, 0))))), "Yes", ""), ""), "")</f>
        <v/>
      </c>
      <c r="FW306" s="66"/>
      <c r="FX306" s="75" t="str">
        <f>IFERROR(IF(B306&lt;&gt;"", IF(OR(ISNUMBER(SEARCH("b", LOWER(INDEX(Paste_Here!J$2:J$850, MATCH(B306, Paste_Here!A$2:A$850, 0))))), ISNUMBER(SEARCH("h", LOWER(INDEX(Paste_Here!J$2:J$850, MATCH(B306, Paste_Here!A$2:A$850, 0))))), ISNUMBER(SEARCH("i", LOWER(INDEX(Paste_Here!J$2:J$850, MATCH(B306, Paste_Here!A$2:A$850, 0)))))), "Yes", IF(INDEX(Paste_Here!J$2:J$850, MATCH(B306, Paste_Here!A$2:A$850, 0))&lt;&gt;"", "No", "")), ""), "")</f>
        <v/>
      </c>
      <c r="FY306" s="66"/>
      <c r="FZ306" s="75" t="str">
        <f>IFERROR(IF(B306&lt;&gt;"", IF(ISNUMBER(SEARCH("yes", LOWER(INDEX(Paste_Here!K$2:K$850, MATCH(B306, Paste_Here!A$2:A$850, 0))))), "Yes", IF(ISNUMBER(SEARCH("no", LOWER(INDEX(Paste_Here!K$2:K$850, MATCH(B306, Paste_Here!A$2:A$850, 0))))), "No", "")), ""), "")</f>
        <v/>
      </c>
      <c r="GA306" s="66"/>
      <c r="GB306" s="75" t="str">
        <f>IFERROR(IF(B306&lt;&gt;"", IF(ISNUMBER(SEARCH("transitional 2", LOWER(INDEX(Paste_Here!C$2:C$850, MATCH(B306, Paste_Here!A$2:A$850, 0))))), "T2",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GC306" s="66"/>
      <c r="GD306" s="75"/>
      <c r="GE306" s="66"/>
      <c r="GF306" s="75"/>
      <c r="GG306" s="66"/>
      <c r="GH306" s="75"/>
      <c r="GI306" s="66"/>
      <c r="GK306" s="1" t="str" cm="1">
        <f t="array" ref="GK306">IFERROR(INDEX(Paste_Here!$B$2:$B$850, MATCH(0, COUNTIF(GK$4:GK305, Paste_Here!$B$2:$B$850) + IF(Paste_Here!$B$2:$B$850="", 1, 0), 0)), "")</f>
        <v/>
      </c>
      <c r="GL306" s="1" t="str">
        <f>IF(GK306&lt;&gt;"", INDEX(Paste_Here!$A$2:$A$850, MATCH(GK306, Paste_Here!$B$2:$B$850, 0)), "")</f>
        <v/>
      </c>
      <c r="GM306" s="1" t="str">
        <f t="shared" si="64"/>
        <v/>
      </c>
      <c r="GN306" s="1" t="str" cm="1">
        <f t="array" ref="GN306">IFERROR(INDEX($GM$5:$GM$850, MATCH(SMALL(IF($GM$5:$GM$850&lt;&gt;"", COUNTIF($GM$5:$GM$850, "&lt;"&amp;$GM$5:$GM$850)+1), ROW()-ROW($GN$5)+1), COUNTIF($GM$5:$GM$850, "&lt;"&amp;$GM$5:$GM$850)+1, 0)), "")</f>
        <v/>
      </c>
    </row>
    <row r="307" spans="1:196">
      <c r="A307" s="66"/>
      <c r="B307" s="75" t="str">
        <f t="shared" si="52"/>
        <v/>
      </c>
      <c r="C307" s="66"/>
      <c r="D307" s="75" t="str">
        <f>IFERROR(IF(AND(INDEX(Paste_Here!N$2:N$850, MATCH(B307, Paste_Here!A$2:A$850, 0)) = ""), "", IF(UPPER(INDEX(Paste_Here!N$2:N$850, MATCH(B307, Paste_Here!A$2:A$850, 0))) = "YES", "Yes", IF(UPPER(INDEX(Paste_Here!N$2:N$850, MATCH(B307, Paste_Here!A$2:A$850, 0))) = "NO", "No", ""))), "")</f>
        <v/>
      </c>
      <c r="E307" s="66"/>
      <c r="F307" s="75" t="str">
        <f t="shared" si="59"/>
        <v/>
      </c>
      <c r="G307" s="66"/>
      <c r="H307" s="75" t="str">
        <f t="shared" si="60"/>
        <v/>
      </c>
      <c r="I307" s="66"/>
      <c r="J307" s="75" t="str">
        <f t="shared" si="61"/>
        <v/>
      </c>
      <c r="K307" s="66"/>
      <c r="L307" s="75"/>
      <c r="M307" s="66"/>
      <c r="N307" s="75" t="str">
        <f>IFERROR(IF(B307&lt;&gt;"", IF(AND(INDEX(Paste_Here!AW$2:AW$850, MATCH(B307, Paste_Here!A$2:A$850, 0))&lt;&gt;"", ISNUMBER(VALUE(INDEX(Paste_Here!AW$2:AW$850, MATCH(B307, Paste_Here!A$2:A$850, 0))))), INDEX(Paste_Here!AW$2:AW$850, MATCH(B307, Paste_Here!A$2:A$850, 0)), ""), ""), "")</f>
        <v/>
      </c>
      <c r="O307" s="66"/>
      <c r="P307" s="75" t="str">
        <f>IFERROR(IF(B307&lt;&gt;"", IF(AND(INDEX(Paste_Here!AX$2:AX$850, MATCH(B307, Paste_Here!A$2:A$850, 0))&lt;&gt;"", ISNUMBER(VALUE(INDEX(Paste_Here!AX$2:AX$850, MATCH(B307, Paste_Here!A$2:A$850, 0))))), INDEX(Paste_Here!AX$2:AX$850, MATCH(B307, Paste_Here!A$2:A$850, 0)), ""), ""), "")</f>
        <v/>
      </c>
      <c r="Q307" s="66"/>
      <c r="R307" s="75" t="str">
        <f>IFERROR(IF(B307&lt;&gt;"", IF(AND(INDEX(Paste_Here!AU$2:AU$850, MATCH(B307, Paste_Here!A$2:A$850, 0))&lt;&gt;"", ISNUMBER(VALUE(INDEX(Paste_Here!AU$2:AU$850, MATCH(B307, Paste_Here!A$2:A$850, 0))))), INDEX(Paste_Here!AU$2:AU$850, MATCH(B307, Paste_Here!A$2:A$850, 0)), ""), ""), "")</f>
        <v/>
      </c>
      <c r="S307" s="66"/>
      <c r="T307" s="75" t="str">
        <f>IFERROR(IF(B307&lt;&gt;"", IF(AND(INDEX(Paste_Here!AV$2:AV$850, MATCH(B307, Paste_Here!A$2:A$850, 0))&lt;&gt;"", ISNUMBER(VALUE(INDEX(Paste_Here!AV$2:AV$850, MATCH(B307, Paste_Here!A$2:A$850, 0))))), INDEX(Paste_Here!AV$2:AV$850, MATCH(B307, Paste_Here!A$2:A$850, 0)), ""), ""), "")</f>
        <v/>
      </c>
      <c r="U307" s="66"/>
      <c r="W307" s="66"/>
      <c r="Y307" s="66"/>
      <c r="Z307" s="66"/>
      <c r="AA307" s="75" t="str">
        <f t="shared" si="53"/>
        <v/>
      </c>
      <c r="AB307" s="66"/>
      <c r="AC307" s="75"/>
      <c r="AD307" s="66"/>
      <c r="AE307" s="98"/>
      <c r="AF307" s="66"/>
      <c r="AG307" s="75"/>
      <c r="AH307" s="66"/>
      <c r="AI307" s="75" t="str">
        <f>IFERROR(IF(B307&lt;&gt;"", IF(AND(INDEX(Paste_Here!AC$2:AC$850, MATCH(B307, Paste_Here!A$2:A$850, 0))&lt;&gt;"", ISNUMBER(VALUE(INDEX(Paste_Here!AC$2:AC$850, MATCH(B307, Paste_Here!A$2:A$850, 0))))), INDEX(Paste_Here!AC$2:AC$850, MATCH(B307, Paste_Here!A$2:A$850, 0)), ""), ""), "")</f>
        <v/>
      </c>
      <c r="AJ307" s="66"/>
      <c r="AK307" s="75" t="str">
        <f>IFERROR(IF(B307&lt;&gt;"", IF(ISNUMBER(SEARCH("highrisk", LOWER(INDEX(Paste_Here!AD$2:AD$850, MATCH(B307, Paste_Here!A$2:A$850, 0))))), "High Risk", IF(ISNUMBER(SEARCH("lowrisk", LOWER(INDEX(Paste_Here!AD$2:AD$850, MATCH(B307, Paste_Here!A$2:A$850, 0))))), "Low Risk", IF(ISNUMBER(SEARCH("somerisk", LOWER(INDEX(Paste_Here!AD$2:AD$850, MATCH(B307, Paste_Here!A$2:A$850, 0))))), "Some Risk", IF(ISNUMBER(SEARCH("ot", LOWER(INDEX(Paste_Here!AD$2:AD$850, MATCH(B307, Paste_Here!A$2:A$850, 0))))), "OT", "")))), ""), "")</f>
        <v/>
      </c>
      <c r="AL307" s="66"/>
      <c r="AM307" s="75"/>
      <c r="AN307" s="66"/>
      <c r="AO307" s="75" t="str">
        <f>IFERROR(IF(B307&lt;&gt;"", IF(AND(INDEX(Paste_Here!M$2:M$850, MATCH(B307, Paste_Here!A$2:A$850, 0))&lt;&gt;"", ISNUMBER(VALUE(INDEX(Paste_Here!M$2:M$850, MATCH(B307, Paste_Here!A$2:A$850, 0))))), INDEX(Paste_Here!M$2:M$850, MATCH(B307, Paste_Here!A$2:A$850, 0)), ""), ""), "")</f>
        <v/>
      </c>
      <c r="AP307" s="66"/>
      <c r="AQ307" s="75" t="str">
        <f>IFERROR(IF(B307&lt;&gt;"", IF(ISNUMBER(SEARCH("highrisk", LOWER(INDEX(Paste_Here!N$2:N$850, MATCH(B307, Paste_Here!A$2:A$850, 0))))), "High Risk", IF(ISNUMBER(SEARCH("lowrisk", LOWER(INDEX(Paste_Here!N$2:N$850, MATCH(B307, Paste_Here!A$2:A$850, 0))))), "Low Risk", IF(ISNUMBER(SEARCH("somerisk", LOWER(INDEX(Paste_Here!N$2:N$850, MATCH(B307, Paste_Here!A$2:A$850, 0))))), "Some Risk", IF(ISNUMBER(SEARCH("ot", LOWER(INDEX(Paste_Here!N$2:N$850, MATCH(B307, Paste_Here!A$2:A$850, 0))))), "OT", "")))), ""), "")</f>
        <v/>
      </c>
      <c r="AT307" s="66"/>
      <c r="AU307" s="103"/>
      <c r="AV307" s="66"/>
      <c r="AW307" s="66"/>
      <c r="AX307" s="75" t="str">
        <f t="shared" si="54"/>
        <v/>
      </c>
      <c r="AY307" s="66"/>
      <c r="AZ307" s="75"/>
      <c r="BA307" s="66"/>
      <c r="BB307" s="75"/>
      <c r="BC307" s="66"/>
      <c r="BD307" s="75"/>
      <c r="BE307" s="66"/>
      <c r="BF307" s="75" t="str">
        <f>IFERROR(IF(B307&lt;&gt;"", IF(AND(INDEX(Paste_Here!AE$2:AE$850, MATCH(B307, Paste_Here!A$2:A$850, 0))&lt;&gt;"", ISNUMBER(VALUE(INDEX(Paste_Here!AE$2:AE$850, MATCH(B307, Paste_Here!A$2:A$850, 0))))), INDEX(Paste_Here!AE$2:AE$850, MATCH(B307, Paste_Here!A$2:A$850, 0)), ""), ""), "")</f>
        <v/>
      </c>
      <c r="BG307" s="66"/>
      <c r="BH307" s="75" t="str">
        <f>IFERROR(IF(B307&lt;&gt;"", IF(ISNUMBER(SEARCH("highrisk", LOWER(INDEX(Paste_Here!AF$2:AF$850, MATCH(B307, Paste_Here!A$2:A$850, 0))))), "High Risk", IF(ISNUMBER(SEARCH("lowrisk", LOWER(INDEX(Paste_Here!AF$2:AF$850, MATCH(B307, Paste_Here!A$2:A$850, 0))))), "Low Risk", IF(ISNUMBER(SEARCH("somerisk", LOWER(INDEX(Paste_Here!AF$2:AF$850, MATCH(B307, Paste_Here!A$2:A$850, 0))))), "Some Risk", IF(ISNUMBER(SEARCH("ot", LOWER(INDEX(Paste_Here!AF$2:AF$850, MATCH(B307, Paste_Here!A$2:A$850, 0))))), "OT", "")))), ""), "")</f>
        <v/>
      </c>
      <c r="BI307" s="66"/>
      <c r="BJ307" s="75"/>
      <c r="BK307" s="66"/>
      <c r="BL307" s="75" t="str">
        <f>IFERROR(IF(B307&lt;&gt;"", IF(AND(INDEX(Paste_Here!O$2:O$850, MATCH(B307, Paste_Here!A$2:A$850, 0))&lt;&gt;"", ISNUMBER(VALUE(INDEX(Paste_Here!O$2:O$850, MATCH(B307, Paste_Here!A$2:A$850, 0))))), INDEX(Paste_Here!O$2:O$850, MATCH(B307, Paste_Here!A$2:A$850, 0)), ""), ""), "")</f>
        <v/>
      </c>
      <c r="BM307" s="66"/>
      <c r="BN307" s="75" t="str">
        <f>IFERROR(IF(B307&lt;&gt;"", IF(ISNUMBER(SEARCH("highrisk", LOWER(INDEX(Paste_Here!P$2:P$850, MATCH(B307, Paste_Here!A$2:A$850, 0))))), "High Risk", IF(ISNUMBER(SEARCH("lowrisk", LOWER(INDEX(Paste_Here!P$2:P$850, MATCH(B307, Paste_Here!A$2:A$850, 0))))), "Low Risk", IF(ISNUMBER(SEARCH("somerisk", LOWER(INDEX(Paste_Here!P$2:P$850, MATCH(B307, Paste_Here!A$2:A$850, 0))))), "Some Risk", IF(ISNUMBER(SEARCH("ot", LOWER(INDEX(Paste_Here!P$2:P$850, MATCH(B307, Paste_Here!A$2:A$850, 0))))), "OT", "")))), ""), "")</f>
        <v/>
      </c>
      <c r="BQ307" s="66"/>
      <c r="BR307" s="75"/>
      <c r="BS307" s="66"/>
      <c r="BT307" s="66"/>
      <c r="BU307" s="75" t="str">
        <f t="shared" si="55"/>
        <v/>
      </c>
      <c r="BV307" s="66"/>
      <c r="BW307" s="75"/>
      <c r="BX307" s="66"/>
      <c r="BY307" s="75"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BZ307" s="66"/>
      <c r="CA307" s="75"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CB307" s="66"/>
      <c r="CC307" s="75"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CD307" s="66"/>
      <c r="CE307" s="75"/>
      <c r="CF307" s="66"/>
      <c r="CK307" s="75"/>
      <c r="CL307" s="66"/>
      <c r="CM307" s="75"/>
      <c r="CN307" s="66"/>
      <c r="CO307" s="75"/>
      <c r="CP307" s="66"/>
      <c r="CQ307" s="66"/>
      <c r="CR307" s="75" t="str">
        <f t="shared" si="56"/>
        <v/>
      </c>
      <c r="CS307" s="66"/>
      <c r="CT307" s="75"/>
      <c r="CU307" s="66"/>
      <c r="CV307" s="75"/>
      <c r="CW307" s="66"/>
      <c r="CX307" s="75"/>
      <c r="CY307" s="66"/>
      <c r="CZ307" s="75"/>
      <c r="DA307" s="66"/>
      <c r="DB307" s="75" t="str">
        <f>IFERROR(IF(B307&lt;&gt;"", IF(AND(INDEX(Paste_Here!AK$2:AK$850, MATCH(B307, Paste_Here!A$2:A$850, 0))&lt;&gt;"", ISNUMBER(VALUE(INDEX(Paste_Here!AK$2:AK$850, MATCH(B307, Paste_Here!A$2:A$850, 0))))), INDEX(Paste_Here!AK$2:AK$850, MATCH(B307, Paste_Here!A$2:A$850, 0)), ""), ""), "")</f>
        <v/>
      </c>
      <c r="DC307" s="66"/>
      <c r="DD307" s="75" t="str">
        <f>IFERROR(IF(B307&lt;&gt;"", IF(ISNUMBER(SEARCH("highrisk", LOWER(INDEX(Paste_Here!AL$2:AL$850, MATCH(B307, Paste_Here!A$2:A$850, 0))))), "High Risk", IF(ISNUMBER(SEARCH("lowrisk", LOWER(INDEX(Paste_Here!AL$2:AL$850, MATCH(B307, Paste_Here!A$2:A$850, 0))))), "Low Risk", IF(ISNUMBER(SEARCH("somerisk", LOWER(INDEX(Paste_Here!AL$2:AL$850, MATCH(B307, Paste_Here!A$2:A$850, 0))))), "Some Risk", IF(ISNUMBER(SEARCH("ot", LOWER(INDEX(Paste_Here!AL$2:AL$850, MATCH(B307, Paste_Here!A$2:A$850, 0))))), "OT", "")))), ""), "")</f>
        <v/>
      </c>
      <c r="DE307" s="66"/>
      <c r="DF307" s="75" t="str">
        <f>IFERROR(IF(B307&lt;&gt;"", IF(AND(INDEX(Paste_Here!AM$2:AM$850, MATCH(B307, Paste_Here!A$2:A$850, 0))&lt;&gt;"", ISNUMBER(VALUE(INDEX(Paste_Here!AM$2:AM$850, MATCH(B307, Paste_Here!A$2:A$850, 0))))), INDEX(Paste_Here!AM$2:AM$850, MATCH(B307, Paste_Here!A$2:A$850, 0)), ""), ""), "")</f>
        <v/>
      </c>
      <c r="DG307" s="66"/>
      <c r="DH307" s="75" t="str">
        <f>IFERROR(IF(B307&lt;&gt;"", IF(ISNUMBER(SEARCH("highrisk", LOWER(INDEX(Paste_Here!AN$2:AN$850, MATCH(B307, Paste_Here!A$2:A$850, 0))))), "High Risk", IF(ISNUMBER(SEARCH("lowrisk", LOWER(INDEX(Paste_Here!AN$2:AN$850, MATCH(B307, Paste_Here!A$2:A$850, 0))))), "Low Risk", IF(ISNUMBER(SEARCH("somerisk", LOWER(INDEX(Paste_Here!AN$2:AN$850, MATCH(B307, Paste_Here!A$2:A$850, 0))))), "Some Risk", IF(ISNUMBER(SEARCH("ot", LOWER(INDEX(Paste_Here!AN$2:AN$850, MATCH(B307, Paste_Here!A$2:A$850, 0))))), "OT", "")))), ""), "")</f>
        <v/>
      </c>
      <c r="DI307" s="66"/>
      <c r="DJ307" s="66"/>
      <c r="DK307" s="75" t="str">
        <f t="shared" si="57"/>
        <v/>
      </c>
      <c r="DL307" s="66"/>
      <c r="DM307" s="75" t="str">
        <f>IFERROR(IF(B307&lt;&gt;"", IF(AND(INDEX(Paste_Here!Q$2:Q$850, MATCH(B307, Paste_Here!A$2:A$850, 0))&lt;&gt;"", ISNUMBER(VALUE(INDEX(Paste_Here!Q$2:Q$850, MATCH(B307, Paste_Here!A$2:A$850, 0))))), INDEX(Paste_Here!Q$2:Q$850, MATCH(B307, Paste_Here!A$2:A$850, 0)), ""), ""), "")</f>
        <v/>
      </c>
      <c r="DN307" s="66"/>
      <c r="DO307" s="75" t="str">
        <f>IFERROR(IF(B307&lt;&gt;"", IF(ISNUMBER(SEARCH("highrisk", LOWER(INDEX(Paste_Here!R$2:R$850, MATCH(B307, Paste_Here!A$2:A$850, 0))))), "High Risk", IF(ISNUMBER(SEARCH("lowrisk", LOWER(INDEX(Paste_Here!R$2:R$850, MATCH(B307, Paste_Here!A$2:A$850, 0))))), "Low Risk", IF(ISNUMBER(SEARCH("somerisk", LOWER(INDEX(Paste_Here!R$2:R$850, MATCH(B307, Paste_Here!A$2:A$850, 0))))), "Some Risk", IF(ISNUMBER(SEARCH("ot", LOWER(INDEX(Paste_Here!R$2:R$850, MATCH(B307, Paste_Here!A$2:A$850, 0))))), "OT", "")))), ""), "")</f>
        <v/>
      </c>
      <c r="DP307" s="66"/>
      <c r="DQ307" s="93" t="str">
        <f>IFERROR(IF(B307&lt;&gt;"", IF(AND(INDEX(Paste_Here!S$2:S$850, MATCH(B307, Paste_Here!A$2:A$850, 0))&lt;&gt;"", ISNUMBER(VALUE(INDEX(Paste_Here!S$2:S$850, MATCH(B307, Paste_Here!A$2:A$850, 0))))), INDEX(Paste_Here!S$2:S$850, MATCH(B307, Paste_Here!A$2:A$850, 0)), ""), ""), "")</f>
        <v/>
      </c>
      <c r="DR307" s="66"/>
      <c r="DS307" s="75"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IF(ISNUMBER(SEARCH("ot", LOWER(INDEX(Paste_Here!T$2:T$850, MATCH(B307, Paste_Here!A$2:A$850, 0))))), "OT", "")))), ""), "")</f>
        <v/>
      </c>
      <c r="DT307" s="66"/>
      <c r="DU307" s="75" t="str">
        <f>IFERROR(IF(B307&lt;&gt;"", IF(AND(INDEX(Paste_Here!U$2:U$850, MATCH(B307, Paste_Here!A$2:A$850, 0))&lt;&gt;"", ISNUMBER(VALUE(INDEX(Paste_Here!U$2:U$850, MATCH(B307, Paste_Here!A$2:A$850, 0))))), INDEX(Paste_Here!U$2:U$850, MATCH(B307, Paste_Here!A$2:A$850, 0)), ""), ""), "")</f>
        <v/>
      </c>
      <c r="DV307" s="66"/>
      <c r="DW307" s="93" t="str">
        <f>IFERROR(IF(B307&lt;&gt;"", IF(ISNUMBER(SEARCH("highrisk", LOWER(INDEX(Paste_Here!V$2:V$850, MATCH(B307, Paste_Here!A$2:A$850, 0))))), "High Risk", IF(ISNUMBER(SEARCH("lowrisk", LOWER(INDEX(Paste_Here!V$2:V$850, MATCH(B307, Paste_Here!A$2:A$850, 0))))), "Low Risk", IF(ISNUMBER(SEARCH("somerisk", LOWER(INDEX(Paste_Here!V$2:V$850, MATCH(B307, Paste_Here!A$2:A$850, 0))))), "Some Risk", IF(ISNUMBER(SEARCH("ot", LOWER(INDEX(Paste_Here!V$2:V$850, MATCH(B307, Paste_Here!A$2:A$850, 0))))), "OT", "")))), ""), "")</f>
        <v/>
      </c>
      <c r="DX307" s="66"/>
      <c r="DY307" s="75" t="str">
        <f>IFERROR(IF(B307&lt;&gt;"", IF(AND(INDEX(Paste_Here!W$2:W$850, MATCH(B307, Paste_Here!A$2:A$850, 0))&lt;&gt;"", ISNUMBER(VALUE(INDEX(Paste_Here!W$2:W$850, MATCH(B307, Paste_Here!A$2:A$850, 0))))), INDEX(Paste_Here!W$2:W$850, MATCH(B307, Paste_Here!A$2:A$850, 0)), ""), ""), "")</f>
        <v/>
      </c>
      <c r="DZ307" s="66"/>
      <c r="EA307" s="75" t="str">
        <f>IFERROR(IF(B307&lt;&gt;"", IF(ISNUMBER(SEARCH("highrisk", LOWER(INDEX(Paste_Here!X$2:X$850, MATCH(B307, Paste_Here!A$2:A$850, 0))))), "High Risk", IF(ISNUMBER(SEARCH("lowrisk", LOWER(INDEX(Paste_Here!X$2:X$850, MATCH(B307, Paste_Here!A$2:A$850, 0))))), "Low Risk", IF(ISNUMBER(SEARCH("somerisk", LOWER(INDEX(Paste_Here!X$2:X$850, MATCH(B307, Paste_Here!A$2:A$850, 0))))), "Some Risk", IF(ISNUMBER(SEARCH("ot", LOWER(INDEX(Paste_Here!X$2:X$850, MATCH(B307, Paste_Here!A$2:A$850, 0))))), "OT", "")))), ""), "")</f>
        <v/>
      </c>
      <c r="EB307" s="66"/>
      <c r="EC307" s="66"/>
      <c r="ED307" s="75" t="str">
        <f t="shared" si="62"/>
        <v/>
      </c>
      <c r="EE307" s="66"/>
      <c r="EF307" s="75" t="str">
        <f>IFERROR(IF(B307&lt;&gt;"", IF(AND(INDEX(Paste_Here!AO$2:AO$850, MATCH(B307, Paste_Here!A$2:A$850, 0))&lt;&gt;"", ISNUMBER(VALUE(INDEX(Paste_Here!AO$2:AO$850, MATCH(B307, Paste_Here!A$2:A$850, 0))))), INDEX(Paste_Here!AO$2:AO$850, MATCH(B307, Paste_Here!A$2:A$850, 0)), ""), ""), "")</f>
        <v/>
      </c>
      <c r="EG307" s="66"/>
      <c r="EH307" s="75" t="str">
        <f>IFERROR(IF(B307&lt;&gt;"", IF(ISNUMBER(SEARCH("highrisk", LOWER(INDEX(Paste_Here!AP$2:AP$850, MATCH(B307, Paste_Here!A$2:A$850, 0))))), "High Risk", IF(ISNUMBER(SEARCH("lowrisk", LOWER(INDEX(Paste_Here!AP$2:AP$850, MATCH(B307, Paste_Here!A$2:A$850, 0))))), "Low Risk", IF(ISNUMBER(SEARCH("somerisk", LOWER(INDEX(Paste_Here!AP$2:AP$850, MATCH(B307, Paste_Here!A$2:A$850, 0))))), "Some Risk", IF(ISNUMBER(SEARCH("ot", LOWER(INDEX(Paste_Here!AP$2:AP$850, MATCH(B307, Paste_Here!A$2:A$850, 0))))), "OT", "")))), ""), "")</f>
        <v/>
      </c>
      <c r="EI307" s="66"/>
      <c r="EJ307" s="93"/>
      <c r="EK307" s="66"/>
      <c r="EL307" s="75" t="str">
        <f>IFERROR(IF(B307&lt;&gt;"", IF(AND(INDEX(Paste_Here!AQ$2:AQ$850, MATCH(B307, Paste_Here!A$2:A$850, 0))&lt;&gt;"", ISNUMBER(VALUE(INDEX(Paste_Here!AQ$2:AQ$850, MATCH(B307, Paste_Here!A$2:A$850, 0))))), INDEX(Paste_Here!AQ$2:AQ$850, MATCH(B307, Paste_Here!A$2:A$850, 0)), ""), ""), "")</f>
        <v/>
      </c>
      <c r="EM307" s="66"/>
      <c r="EN307" s="75" t="str">
        <f>IFERROR(IF(B307&lt;&gt;"", IF(ISNUMBER(SEARCH("highrisk", LOWER(INDEX(Paste_Here!AR$2:AR$850, MATCH(B307, Paste_Here!A$2:A$850, 0))))), "High Risk", IF(ISNUMBER(SEARCH("lowrisk", LOWER(INDEX(Paste_Here!AR$2:AR$850, MATCH(B307, Paste_Here!A$2:A$850, 0))))), "Low Risk", IF(ISNUMBER(SEARCH("somerisk", LOWER(INDEX(Paste_Here!AR$2:AR$850, MATCH(B307, Paste_Here!A$2:A$850, 0))))), "Some Risk", IF(ISNUMBER(SEARCH("ot", LOWER(INDEX(Paste_Here!AR$2:AR$850, MATCH(B307, Paste_Here!A$2:A$850, 0))))), "OT", "")))), ""), "")</f>
        <v/>
      </c>
      <c r="EO307" s="66"/>
      <c r="EP307" s="93"/>
      <c r="EQ307" s="66"/>
      <c r="ER307" s="75"/>
      <c r="ES307" s="66"/>
      <c r="ET307" s="75"/>
      <c r="EU307" s="66"/>
      <c r="EV307" s="66"/>
      <c r="EW307" s="75" t="str">
        <f t="shared" si="63"/>
        <v/>
      </c>
      <c r="EX307" s="66"/>
      <c r="EY307" s="75" t="str">
        <f>IFERROR(IF(B307&lt;&gt;"", IF(AND(INDEX(Paste_Here!Y$2:Y$850, MATCH(B307, Paste_Here!A$2:A$850, 0))&lt;&gt;"", ISNUMBER(VALUE(INDEX(Paste_Here!Y$2:Y$850, MATCH(B307, Paste_Here!A$2:A$850, 0))))), INDEX(Paste_Here!Y$2:Y$850, MATCH(B307, Paste_Here!A$2:A$850, 0)), ""), ""), "")</f>
        <v/>
      </c>
      <c r="EZ307" s="66"/>
      <c r="FA307" s="75" t="str">
        <f>IFERROR(IF(B307&lt;&gt;"", IF(ISNUMBER(SEARCH("highrisk", LOWER(INDEX(Paste_Here!Z$2:Z$850, MATCH(B307, Paste_Here!A$2:A$850, 0))))), "High Risk", IF(ISNUMBER(SEARCH("lowrisk", LOWER(INDEX(Paste_Here!Z$2:Z$850, MATCH(B307, Paste_Here!A$2:A$850, 0))))), "Low Risk", IF(ISNUMBER(SEARCH("somerisk", LOWER(INDEX(Paste_Here!Z$2:Z$850, MATCH(B307, Paste_Here!A$2:A$850, 0))))), "Some Risk", IF(ISNUMBER(SEARCH("ot", LOWER(INDEX(Paste_Here!Z$2:Z$850, MATCH(B307, Paste_Here!A$2:A$850, 0))))), "OT", "")))), ""), "")</f>
        <v/>
      </c>
      <c r="FB307" s="66"/>
      <c r="FC307" s="93"/>
      <c r="FD307" s="66"/>
      <c r="FE307" s="75" t="str">
        <f>IFERROR(IF(B307&lt;&gt;"", IF(AND(INDEX(Paste_Here!AA$2:AA$850, MATCH(B307, Paste_Here!A$2:A$850, 0))&lt;&gt;"", ISNUMBER(VALUE(INDEX(Paste_Here!AA$2:AA$850, MATCH(B307, Paste_Here!A$2:A$850, 0))))), INDEX(Paste_Here!AA$2:AA$850, MATCH(B307, Paste_Here!A$2:A$850, 0)), ""), ""), "")</f>
        <v/>
      </c>
      <c r="FF307" s="66"/>
      <c r="FG307" s="75" t="str">
        <f>IFERROR(IF(B307&lt;&gt;"", IF(ISNUMBER(SEARCH("highrisk", LOWER(INDEX(Paste_Here!AB$2:AB$850, MATCH(B307, Paste_Here!A$2:A$850, 0))))), "High Risk", IF(ISNUMBER(SEARCH("lowrisk", LOWER(INDEX(Paste_Here!AB$2:AB$850, MATCH(B307, Paste_Here!A$2:A$850, 0))))), "Low Risk", IF(ISNUMBER(SEARCH("somerisk", LOWER(INDEX(Paste_Here!AB$2:AB$850, MATCH(B307, Paste_Here!A$2:A$850, 0))))), "Some Risk", IF(ISNUMBER(SEARCH("ot", LOWER(INDEX(Paste_Here!AB$2:AB$850, MATCH(B307, Paste_Here!A$2:A$850, 0))))), "OT", "")))), ""), "")</f>
        <v/>
      </c>
      <c r="FH307" s="66"/>
      <c r="FI307" s="93"/>
      <c r="FJ307" s="66"/>
      <c r="FK307" s="75"/>
      <c r="FL307" s="66"/>
      <c r="FM307" s="75"/>
      <c r="FN307" s="66"/>
      <c r="FO307" s="66"/>
      <c r="FP307" s="75" t="str">
        <f t="shared" si="58"/>
        <v/>
      </c>
      <c r="FQ307" s="66"/>
      <c r="FR307" s="75" t="str">
        <f>IFERROR(IF(B307&lt;&gt;"", IF(ISNUMBER(SEARCH("s", LOWER(INDEX(Paste_Here!L$2:L$850, MATCH(B307, Paste_Here!A$2:A$850, 0))))), "Yes", IF(INDEX(Paste_Here!L$2:L$850, MATCH(B307, Paste_Here!A$2:A$850, 0))&lt;&gt;"", "No", "")), ""), "")</f>
        <v/>
      </c>
      <c r="FS307" s="66"/>
      <c r="FT307" s="75" t="str">
        <f>IFERROR(IF(B307&lt;&gt;"", IF(ISNUMBER(SEARCH("yes", LOWER(INDEX(Paste_Here!F$2:F$850, MATCH(B307, Paste_Here!A$2:A$850, 0))))), "Yes", IF(ISNUMBER(SEARCH("no", LOWER(INDEX(Paste_Here!F$2:F$850, MATCH(B307, Paste_Here!A$2:A$850, 0))))), "No", "")), ""), "")</f>
        <v/>
      </c>
      <c r="FU307" s="66"/>
      <c r="FV307" s="75" t="str">
        <f>IFERROR(IF(B307&lt;&gt;"", IF(ISNUMBER(SEARCH("english language learner", LOWER(INDEX(Paste_Here!C$2:C$850, MATCH(B307, Paste_Here!A$2:A$850, 0))))), "Yes", ""), ""), "")</f>
        <v/>
      </c>
      <c r="FW307" s="66"/>
      <c r="FX307" s="75" t="str">
        <f>IFERROR(IF(B307&lt;&gt;"", IF(OR(ISNUMBER(SEARCH("b", LOWER(INDEX(Paste_Here!J$2:J$850, MATCH(B307, Paste_Here!A$2:A$850, 0))))), ISNUMBER(SEARCH("h", LOWER(INDEX(Paste_Here!J$2:J$850, MATCH(B307, Paste_Here!A$2:A$850, 0))))), ISNUMBER(SEARCH("i", LOWER(INDEX(Paste_Here!J$2:J$850, MATCH(B307, Paste_Here!A$2:A$850, 0)))))), "Yes", IF(INDEX(Paste_Here!J$2:J$850, MATCH(B307, Paste_Here!A$2:A$850, 0))&lt;&gt;"", "No", "")), ""), "")</f>
        <v/>
      </c>
      <c r="FY307" s="66"/>
      <c r="FZ307" s="75" t="str">
        <f>IFERROR(IF(B307&lt;&gt;"", IF(ISNUMBER(SEARCH("yes", LOWER(INDEX(Paste_Here!K$2:K$850, MATCH(B307, Paste_Here!A$2:A$850, 0))))), "Yes", IF(ISNUMBER(SEARCH("no", LOWER(INDEX(Paste_Here!K$2:K$850, MATCH(B307, Paste_Here!A$2:A$850, 0))))), "No", "")), ""), "")</f>
        <v/>
      </c>
      <c r="GA307" s="66"/>
      <c r="GB307" s="75" t="str">
        <f>IFERROR(IF(B307&lt;&gt;"", IF(ISNUMBER(SEARCH("transitional 2", LOWER(INDEX(Paste_Here!C$2:C$850, MATCH(B307, Paste_Here!A$2:A$850, 0))))), "T2",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GC307" s="66"/>
      <c r="GD307" s="75"/>
      <c r="GE307" s="66"/>
      <c r="GF307" s="75"/>
      <c r="GG307" s="66"/>
      <c r="GH307" s="75"/>
      <c r="GI307" s="66"/>
      <c r="GK307" s="1" t="str" cm="1">
        <f t="array" ref="GK307">IFERROR(INDEX(Paste_Here!$B$2:$B$850, MATCH(0, COUNTIF(GK$4:GK306, Paste_Here!$B$2:$B$850) + IF(Paste_Here!$B$2:$B$850="", 1, 0), 0)), "")</f>
        <v/>
      </c>
      <c r="GL307" s="1" t="str">
        <f>IF(GK307&lt;&gt;"", INDEX(Paste_Here!$A$2:$A$850, MATCH(GK307, Paste_Here!$B$2:$B$850, 0)), "")</f>
        <v/>
      </c>
      <c r="GM307" s="1" t="str">
        <f t="shared" si="64"/>
        <v/>
      </c>
      <c r="GN307" s="1" t="str" cm="1">
        <f t="array" ref="GN307">IFERROR(INDEX($GM$5:$GM$850, MATCH(SMALL(IF($GM$5:$GM$850&lt;&gt;"", COUNTIF($GM$5:$GM$850, "&lt;"&amp;$GM$5:$GM$850)+1), ROW()-ROW($GN$5)+1), COUNTIF($GM$5:$GM$850, "&lt;"&amp;$GM$5:$GM$850)+1, 0)), "")</f>
        <v/>
      </c>
    </row>
    <row r="308" spans="1:196">
      <c r="A308" s="66"/>
      <c r="B308" s="75" t="str">
        <f t="shared" si="52"/>
        <v/>
      </c>
      <c r="C308" s="66"/>
      <c r="D308" s="75" t="str">
        <f>IFERROR(IF(AND(INDEX(Paste_Here!N$2:N$850, MATCH(B308, Paste_Here!A$2:A$850, 0)) = ""), "", IF(UPPER(INDEX(Paste_Here!N$2:N$850, MATCH(B308, Paste_Here!A$2:A$850, 0))) = "YES", "Yes", IF(UPPER(INDEX(Paste_Here!N$2:N$850, MATCH(B308, Paste_Here!A$2:A$850, 0))) = "NO", "No", ""))), "")</f>
        <v/>
      </c>
      <c r="E308" s="66"/>
      <c r="F308" s="75" t="str">
        <f t="shared" si="59"/>
        <v/>
      </c>
      <c r="G308" s="66"/>
      <c r="H308" s="75" t="str">
        <f t="shared" si="60"/>
        <v/>
      </c>
      <c r="I308" s="66"/>
      <c r="J308" s="75" t="str">
        <f t="shared" si="61"/>
        <v/>
      </c>
      <c r="K308" s="66"/>
      <c r="L308" s="75"/>
      <c r="M308" s="66"/>
      <c r="N308" s="75" t="str">
        <f>IFERROR(IF(B308&lt;&gt;"", IF(AND(INDEX(Paste_Here!AW$2:AW$850, MATCH(B308, Paste_Here!A$2:A$850, 0))&lt;&gt;"", ISNUMBER(VALUE(INDEX(Paste_Here!AW$2:AW$850, MATCH(B308, Paste_Here!A$2:A$850, 0))))), INDEX(Paste_Here!AW$2:AW$850, MATCH(B308, Paste_Here!A$2:A$850, 0)), ""), ""), "")</f>
        <v/>
      </c>
      <c r="O308" s="66"/>
      <c r="P308" s="75" t="str">
        <f>IFERROR(IF(B308&lt;&gt;"", IF(AND(INDEX(Paste_Here!AX$2:AX$850, MATCH(B308, Paste_Here!A$2:A$850, 0))&lt;&gt;"", ISNUMBER(VALUE(INDEX(Paste_Here!AX$2:AX$850, MATCH(B308, Paste_Here!A$2:A$850, 0))))), INDEX(Paste_Here!AX$2:AX$850, MATCH(B308, Paste_Here!A$2:A$850, 0)), ""), ""), "")</f>
        <v/>
      </c>
      <c r="Q308" s="66"/>
      <c r="R308" s="75" t="str">
        <f>IFERROR(IF(B308&lt;&gt;"", IF(AND(INDEX(Paste_Here!AU$2:AU$850, MATCH(B308, Paste_Here!A$2:A$850, 0))&lt;&gt;"", ISNUMBER(VALUE(INDEX(Paste_Here!AU$2:AU$850, MATCH(B308, Paste_Here!A$2:A$850, 0))))), INDEX(Paste_Here!AU$2:AU$850, MATCH(B308, Paste_Here!A$2:A$850, 0)), ""), ""), "")</f>
        <v/>
      </c>
      <c r="S308" s="66"/>
      <c r="T308" s="75" t="str">
        <f>IFERROR(IF(B308&lt;&gt;"", IF(AND(INDEX(Paste_Here!AV$2:AV$850, MATCH(B308, Paste_Here!A$2:A$850, 0))&lt;&gt;"", ISNUMBER(VALUE(INDEX(Paste_Here!AV$2:AV$850, MATCH(B308, Paste_Here!A$2:A$850, 0))))), INDEX(Paste_Here!AV$2:AV$850, MATCH(B308, Paste_Here!A$2:A$850, 0)), ""), ""), "")</f>
        <v/>
      </c>
      <c r="U308" s="66"/>
      <c r="W308" s="66"/>
      <c r="Y308" s="66"/>
      <c r="Z308" s="66"/>
      <c r="AA308" s="75" t="str">
        <f t="shared" si="53"/>
        <v/>
      </c>
      <c r="AB308" s="66"/>
      <c r="AC308" s="75"/>
      <c r="AD308" s="66"/>
      <c r="AE308" s="98"/>
      <c r="AF308" s="66"/>
      <c r="AG308" s="75"/>
      <c r="AH308" s="66"/>
      <c r="AI308" s="75" t="str">
        <f>IFERROR(IF(B308&lt;&gt;"", IF(AND(INDEX(Paste_Here!AC$2:AC$850, MATCH(B308, Paste_Here!A$2:A$850, 0))&lt;&gt;"", ISNUMBER(VALUE(INDEX(Paste_Here!AC$2:AC$850, MATCH(B308, Paste_Here!A$2:A$850, 0))))), INDEX(Paste_Here!AC$2:AC$850, MATCH(B308, Paste_Here!A$2:A$850, 0)), ""), ""), "")</f>
        <v/>
      </c>
      <c r="AJ308" s="66"/>
      <c r="AK308" s="75" t="str">
        <f>IFERROR(IF(B308&lt;&gt;"", IF(ISNUMBER(SEARCH("highrisk", LOWER(INDEX(Paste_Here!AD$2:AD$850, MATCH(B308, Paste_Here!A$2:A$850, 0))))), "High Risk", IF(ISNUMBER(SEARCH("lowrisk", LOWER(INDEX(Paste_Here!AD$2:AD$850, MATCH(B308, Paste_Here!A$2:A$850, 0))))), "Low Risk", IF(ISNUMBER(SEARCH("somerisk", LOWER(INDEX(Paste_Here!AD$2:AD$850, MATCH(B308, Paste_Here!A$2:A$850, 0))))), "Some Risk", IF(ISNUMBER(SEARCH("ot", LOWER(INDEX(Paste_Here!AD$2:AD$850, MATCH(B308, Paste_Here!A$2:A$850, 0))))), "OT", "")))), ""), "")</f>
        <v/>
      </c>
      <c r="AL308" s="66"/>
      <c r="AM308" s="75"/>
      <c r="AN308" s="66"/>
      <c r="AO308" s="75" t="str">
        <f>IFERROR(IF(B308&lt;&gt;"", IF(AND(INDEX(Paste_Here!M$2:M$850, MATCH(B308, Paste_Here!A$2:A$850, 0))&lt;&gt;"", ISNUMBER(VALUE(INDEX(Paste_Here!M$2:M$850, MATCH(B308, Paste_Here!A$2:A$850, 0))))), INDEX(Paste_Here!M$2:M$850, MATCH(B308, Paste_Here!A$2:A$850, 0)), ""), ""), "")</f>
        <v/>
      </c>
      <c r="AP308" s="66"/>
      <c r="AQ308" s="75" t="str">
        <f>IFERROR(IF(B308&lt;&gt;"", IF(ISNUMBER(SEARCH("highrisk", LOWER(INDEX(Paste_Here!N$2:N$850, MATCH(B308, Paste_Here!A$2:A$850, 0))))), "High Risk", IF(ISNUMBER(SEARCH("lowrisk", LOWER(INDEX(Paste_Here!N$2:N$850, MATCH(B308, Paste_Here!A$2:A$850, 0))))), "Low Risk", IF(ISNUMBER(SEARCH("somerisk", LOWER(INDEX(Paste_Here!N$2:N$850, MATCH(B308, Paste_Here!A$2:A$850, 0))))), "Some Risk", IF(ISNUMBER(SEARCH("ot", LOWER(INDEX(Paste_Here!N$2:N$850, MATCH(B308, Paste_Here!A$2:A$850, 0))))), "OT", "")))), ""), "")</f>
        <v/>
      </c>
      <c r="AT308" s="66"/>
      <c r="AU308" s="103"/>
      <c r="AV308" s="66"/>
      <c r="AW308" s="66"/>
      <c r="AX308" s="75" t="str">
        <f t="shared" si="54"/>
        <v/>
      </c>
      <c r="AY308" s="66"/>
      <c r="AZ308" s="75"/>
      <c r="BA308" s="66"/>
      <c r="BB308" s="75"/>
      <c r="BC308" s="66"/>
      <c r="BD308" s="75"/>
      <c r="BE308" s="66"/>
      <c r="BF308" s="75" t="str">
        <f>IFERROR(IF(B308&lt;&gt;"", IF(AND(INDEX(Paste_Here!AE$2:AE$850, MATCH(B308, Paste_Here!A$2:A$850, 0))&lt;&gt;"", ISNUMBER(VALUE(INDEX(Paste_Here!AE$2:AE$850, MATCH(B308, Paste_Here!A$2:A$850, 0))))), INDEX(Paste_Here!AE$2:AE$850, MATCH(B308, Paste_Here!A$2:A$850, 0)), ""), ""), "")</f>
        <v/>
      </c>
      <c r="BG308" s="66"/>
      <c r="BH308" s="75" t="str">
        <f>IFERROR(IF(B308&lt;&gt;"", IF(ISNUMBER(SEARCH("highrisk", LOWER(INDEX(Paste_Here!AF$2:AF$850, MATCH(B308, Paste_Here!A$2:A$850, 0))))), "High Risk", IF(ISNUMBER(SEARCH("lowrisk", LOWER(INDEX(Paste_Here!AF$2:AF$850, MATCH(B308, Paste_Here!A$2:A$850, 0))))), "Low Risk", IF(ISNUMBER(SEARCH("somerisk", LOWER(INDEX(Paste_Here!AF$2:AF$850, MATCH(B308, Paste_Here!A$2:A$850, 0))))), "Some Risk", IF(ISNUMBER(SEARCH("ot", LOWER(INDEX(Paste_Here!AF$2:AF$850, MATCH(B308, Paste_Here!A$2:A$850, 0))))), "OT", "")))), ""), "")</f>
        <v/>
      </c>
      <c r="BI308" s="66"/>
      <c r="BJ308" s="75"/>
      <c r="BK308" s="66"/>
      <c r="BL308" s="75" t="str">
        <f>IFERROR(IF(B308&lt;&gt;"", IF(AND(INDEX(Paste_Here!O$2:O$850, MATCH(B308, Paste_Here!A$2:A$850, 0))&lt;&gt;"", ISNUMBER(VALUE(INDEX(Paste_Here!O$2:O$850, MATCH(B308, Paste_Here!A$2:A$850, 0))))), INDEX(Paste_Here!O$2:O$850, MATCH(B308, Paste_Here!A$2:A$850, 0)), ""), ""), "")</f>
        <v/>
      </c>
      <c r="BM308" s="66"/>
      <c r="BN308" s="75" t="str">
        <f>IFERROR(IF(B308&lt;&gt;"", IF(ISNUMBER(SEARCH("highrisk", LOWER(INDEX(Paste_Here!P$2:P$850, MATCH(B308, Paste_Here!A$2:A$850, 0))))), "High Risk", IF(ISNUMBER(SEARCH("lowrisk", LOWER(INDEX(Paste_Here!P$2:P$850, MATCH(B308, Paste_Here!A$2:A$850, 0))))), "Low Risk", IF(ISNUMBER(SEARCH("somerisk", LOWER(INDEX(Paste_Here!P$2:P$850, MATCH(B308, Paste_Here!A$2:A$850, 0))))), "Some Risk", IF(ISNUMBER(SEARCH("ot", LOWER(INDEX(Paste_Here!P$2:P$850, MATCH(B308, Paste_Here!A$2:A$850, 0))))), "OT", "")))), ""), "")</f>
        <v/>
      </c>
      <c r="BQ308" s="66"/>
      <c r="BR308" s="75"/>
      <c r="BS308" s="66"/>
      <c r="BT308" s="66"/>
      <c r="BU308" s="75" t="str">
        <f t="shared" si="55"/>
        <v/>
      </c>
      <c r="BV308" s="66"/>
      <c r="BW308" s="75"/>
      <c r="BX308" s="66"/>
      <c r="BY308" s="75"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BZ308" s="66"/>
      <c r="CA308" s="75"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CB308" s="66"/>
      <c r="CC308" s="75"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CD308" s="66"/>
      <c r="CE308" s="75"/>
      <c r="CF308" s="66"/>
      <c r="CK308" s="75"/>
      <c r="CL308" s="66"/>
      <c r="CM308" s="75"/>
      <c r="CN308" s="66"/>
      <c r="CO308" s="75"/>
      <c r="CP308" s="66"/>
      <c r="CQ308" s="66"/>
      <c r="CR308" s="75" t="str">
        <f t="shared" si="56"/>
        <v/>
      </c>
      <c r="CS308" s="66"/>
      <c r="CT308" s="75"/>
      <c r="CU308" s="66"/>
      <c r="CV308" s="75"/>
      <c r="CW308" s="66"/>
      <c r="CX308" s="75"/>
      <c r="CY308" s="66"/>
      <c r="CZ308" s="75"/>
      <c r="DA308" s="66"/>
      <c r="DB308" s="75" t="str">
        <f>IFERROR(IF(B308&lt;&gt;"", IF(AND(INDEX(Paste_Here!AK$2:AK$850, MATCH(B308, Paste_Here!A$2:A$850, 0))&lt;&gt;"", ISNUMBER(VALUE(INDEX(Paste_Here!AK$2:AK$850, MATCH(B308, Paste_Here!A$2:A$850, 0))))), INDEX(Paste_Here!AK$2:AK$850, MATCH(B308, Paste_Here!A$2:A$850, 0)), ""), ""), "")</f>
        <v/>
      </c>
      <c r="DC308" s="66"/>
      <c r="DD308" s="75" t="str">
        <f>IFERROR(IF(B308&lt;&gt;"", IF(ISNUMBER(SEARCH("highrisk", LOWER(INDEX(Paste_Here!AL$2:AL$850, MATCH(B308, Paste_Here!A$2:A$850, 0))))), "High Risk", IF(ISNUMBER(SEARCH("lowrisk", LOWER(INDEX(Paste_Here!AL$2:AL$850, MATCH(B308, Paste_Here!A$2:A$850, 0))))), "Low Risk", IF(ISNUMBER(SEARCH("somerisk", LOWER(INDEX(Paste_Here!AL$2:AL$850, MATCH(B308, Paste_Here!A$2:A$850, 0))))), "Some Risk", IF(ISNUMBER(SEARCH("ot", LOWER(INDEX(Paste_Here!AL$2:AL$850, MATCH(B308, Paste_Here!A$2:A$850, 0))))), "OT", "")))), ""), "")</f>
        <v/>
      </c>
      <c r="DE308" s="66"/>
      <c r="DF308" s="75" t="str">
        <f>IFERROR(IF(B308&lt;&gt;"", IF(AND(INDEX(Paste_Here!AM$2:AM$850, MATCH(B308, Paste_Here!A$2:A$850, 0))&lt;&gt;"", ISNUMBER(VALUE(INDEX(Paste_Here!AM$2:AM$850, MATCH(B308, Paste_Here!A$2:A$850, 0))))), INDEX(Paste_Here!AM$2:AM$850, MATCH(B308, Paste_Here!A$2:A$850, 0)), ""), ""), "")</f>
        <v/>
      </c>
      <c r="DG308" s="66"/>
      <c r="DH308" s="75" t="str">
        <f>IFERROR(IF(B308&lt;&gt;"", IF(ISNUMBER(SEARCH("highrisk", LOWER(INDEX(Paste_Here!AN$2:AN$850, MATCH(B308, Paste_Here!A$2:A$850, 0))))), "High Risk", IF(ISNUMBER(SEARCH("lowrisk", LOWER(INDEX(Paste_Here!AN$2:AN$850, MATCH(B308, Paste_Here!A$2:A$850, 0))))), "Low Risk", IF(ISNUMBER(SEARCH("somerisk", LOWER(INDEX(Paste_Here!AN$2:AN$850, MATCH(B308, Paste_Here!A$2:A$850, 0))))), "Some Risk", IF(ISNUMBER(SEARCH("ot", LOWER(INDEX(Paste_Here!AN$2:AN$850, MATCH(B308, Paste_Here!A$2:A$850, 0))))), "OT", "")))), ""), "")</f>
        <v/>
      </c>
      <c r="DI308" s="66"/>
      <c r="DJ308" s="66"/>
      <c r="DK308" s="75" t="str">
        <f t="shared" si="57"/>
        <v/>
      </c>
      <c r="DL308" s="66"/>
      <c r="DM308" s="75" t="str">
        <f>IFERROR(IF(B308&lt;&gt;"", IF(AND(INDEX(Paste_Here!Q$2:Q$850, MATCH(B308, Paste_Here!A$2:A$850, 0))&lt;&gt;"", ISNUMBER(VALUE(INDEX(Paste_Here!Q$2:Q$850, MATCH(B308, Paste_Here!A$2:A$850, 0))))), INDEX(Paste_Here!Q$2:Q$850, MATCH(B308, Paste_Here!A$2:A$850, 0)), ""), ""), "")</f>
        <v/>
      </c>
      <c r="DN308" s="66"/>
      <c r="DO308" s="75" t="str">
        <f>IFERROR(IF(B308&lt;&gt;"", IF(ISNUMBER(SEARCH("highrisk", LOWER(INDEX(Paste_Here!R$2:R$850, MATCH(B308, Paste_Here!A$2:A$850, 0))))), "High Risk", IF(ISNUMBER(SEARCH("lowrisk", LOWER(INDEX(Paste_Here!R$2:R$850, MATCH(B308, Paste_Here!A$2:A$850, 0))))), "Low Risk", IF(ISNUMBER(SEARCH("somerisk", LOWER(INDEX(Paste_Here!R$2:R$850, MATCH(B308, Paste_Here!A$2:A$850, 0))))), "Some Risk", IF(ISNUMBER(SEARCH("ot", LOWER(INDEX(Paste_Here!R$2:R$850, MATCH(B308, Paste_Here!A$2:A$850, 0))))), "OT", "")))), ""), "")</f>
        <v/>
      </c>
      <c r="DP308" s="66"/>
      <c r="DQ308" s="93" t="str">
        <f>IFERROR(IF(B308&lt;&gt;"", IF(AND(INDEX(Paste_Here!S$2:S$850, MATCH(B308, Paste_Here!A$2:A$850, 0))&lt;&gt;"", ISNUMBER(VALUE(INDEX(Paste_Here!S$2:S$850, MATCH(B308, Paste_Here!A$2:A$850, 0))))), INDEX(Paste_Here!S$2:S$850, MATCH(B308, Paste_Here!A$2:A$850, 0)), ""), ""), "")</f>
        <v/>
      </c>
      <c r="DR308" s="66"/>
      <c r="DS308" s="75"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IF(ISNUMBER(SEARCH("ot", LOWER(INDEX(Paste_Here!T$2:T$850, MATCH(B308, Paste_Here!A$2:A$850, 0))))), "OT", "")))), ""), "")</f>
        <v/>
      </c>
      <c r="DT308" s="66"/>
      <c r="DU308" s="75" t="str">
        <f>IFERROR(IF(B308&lt;&gt;"", IF(AND(INDEX(Paste_Here!U$2:U$850, MATCH(B308, Paste_Here!A$2:A$850, 0))&lt;&gt;"", ISNUMBER(VALUE(INDEX(Paste_Here!U$2:U$850, MATCH(B308, Paste_Here!A$2:A$850, 0))))), INDEX(Paste_Here!U$2:U$850, MATCH(B308, Paste_Here!A$2:A$850, 0)), ""), ""), "")</f>
        <v/>
      </c>
      <c r="DV308" s="66"/>
      <c r="DW308" s="93" t="str">
        <f>IFERROR(IF(B308&lt;&gt;"", IF(ISNUMBER(SEARCH("highrisk", LOWER(INDEX(Paste_Here!V$2:V$850, MATCH(B308, Paste_Here!A$2:A$850, 0))))), "High Risk", IF(ISNUMBER(SEARCH("lowrisk", LOWER(INDEX(Paste_Here!V$2:V$850, MATCH(B308, Paste_Here!A$2:A$850, 0))))), "Low Risk", IF(ISNUMBER(SEARCH("somerisk", LOWER(INDEX(Paste_Here!V$2:V$850, MATCH(B308, Paste_Here!A$2:A$850, 0))))), "Some Risk", IF(ISNUMBER(SEARCH("ot", LOWER(INDEX(Paste_Here!V$2:V$850, MATCH(B308, Paste_Here!A$2:A$850, 0))))), "OT", "")))), ""), "")</f>
        <v/>
      </c>
      <c r="DX308" s="66"/>
      <c r="DY308" s="75" t="str">
        <f>IFERROR(IF(B308&lt;&gt;"", IF(AND(INDEX(Paste_Here!W$2:W$850, MATCH(B308, Paste_Here!A$2:A$850, 0))&lt;&gt;"", ISNUMBER(VALUE(INDEX(Paste_Here!W$2:W$850, MATCH(B308, Paste_Here!A$2:A$850, 0))))), INDEX(Paste_Here!W$2:W$850, MATCH(B308, Paste_Here!A$2:A$850, 0)), ""), ""), "")</f>
        <v/>
      </c>
      <c r="DZ308" s="66"/>
      <c r="EA308" s="75" t="str">
        <f>IFERROR(IF(B308&lt;&gt;"", IF(ISNUMBER(SEARCH("highrisk", LOWER(INDEX(Paste_Here!X$2:X$850, MATCH(B308, Paste_Here!A$2:A$850, 0))))), "High Risk", IF(ISNUMBER(SEARCH("lowrisk", LOWER(INDEX(Paste_Here!X$2:X$850, MATCH(B308, Paste_Here!A$2:A$850, 0))))), "Low Risk", IF(ISNUMBER(SEARCH("somerisk", LOWER(INDEX(Paste_Here!X$2:X$850, MATCH(B308, Paste_Here!A$2:A$850, 0))))), "Some Risk", IF(ISNUMBER(SEARCH("ot", LOWER(INDEX(Paste_Here!X$2:X$850, MATCH(B308, Paste_Here!A$2:A$850, 0))))), "OT", "")))), ""), "")</f>
        <v/>
      </c>
      <c r="EB308" s="66"/>
      <c r="EC308" s="66"/>
      <c r="ED308" s="75" t="str">
        <f t="shared" si="62"/>
        <v/>
      </c>
      <c r="EE308" s="66"/>
      <c r="EF308" s="75" t="str">
        <f>IFERROR(IF(B308&lt;&gt;"", IF(AND(INDEX(Paste_Here!AO$2:AO$850, MATCH(B308, Paste_Here!A$2:A$850, 0))&lt;&gt;"", ISNUMBER(VALUE(INDEX(Paste_Here!AO$2:AO$850, MATCH(B308, Paste_Here!A$2:A$850, 0))))), INDEX(Paste_Here!AO$2:AO$850, MATCH(B308, Paste_Here!A$2:A$850, 0)), ""), ""), "")</f>
        <v/>
      </c>
      <c r="EG308" s="66"/>
      <c r="EH308" s="75" t="str">
        <f>IFERROR(IF(B308&lt;&gt;"", IF(ISNUMBER(SEARCH("highrisk", LOWER(INDEX(Paste_Here!AP$2:AP$850, MATCH(B308, Paste_Here!A$2:A$850, 0))))), "High Risk", IF(ISNUMBER(SEARCH("lowrisk", LOWER(INDEX(Paste_Here!AP$2:AP$850, MATCH(B308, Paste_Here!A$2:A$850, 0))))), "Low Risk", IF(ISNUMBER(SEARCH("somerisk", LOWER(INDEX(Paste_Here!AP$2:AP$850, MATCH(B308, Paste_Here!A$2:A$850, 0))))), "Some Risk", IF(ISNUMBER(SEARCH("ot", LOWER(INDEX(Paste_Here!AP$2:AP$850, MATCH(B308, Paste_Here!A$2:A$850, 0))))), "OT", "")))), ""), "")</f>
        <v/>
      </c>
      <c r="EI308" s="66"/>
      <c r="EJ308" s="93"/>
      <c r="EK308" s="66"/>
      <c r="EL308" s="75" t="str">
        <f>IFERROR(IF(B308&lt;&gt;"", IF(AND(INDEX(Paste_Here!AQ$2:AQ$850, MATCH(B308, Paste_Here!A$2:A$850, 0))&lt;&gt;"", ISNUMBER(VALUE(INDEX(Paste_Here!AQ$2:AQ$850, MATCH(B308, Paste_Here!A$2:A$850, 0))))), INDEX(Paste_Here!AQ$2:AQ$850, MATCH(B308, Paste_Here!A$2:A$850, 0)), ""), ""), "")</f>
        <v/>
      </c>
      <c r="EM308" s="66"/>
      <c r="EN308" s="75" t="str">
        <f>IFERROR(IF(B308&lt;&gt;"", IF(ISNUMBER(SEARCH("highrisk", LOWER(INDEX(Paste_Here!AR$2:AR$850, MATCH(B308, Paste_Here!A$2:A$850, 0))))), "High Risk", IF(ISNUMBER(SEARCH("lowrisk", LOWER(INDEX(Paste_Here!AR$2:AR$850, MATCH(B308, Paste_Here!A$2:A$850, 0))))), "Low Risk", IF(ISNUMBER(SEARCH("somerisk", LOWER(INDEX(Paste_Here!AR$2:AR$850, MATCH(B308, Paste_Here!A$2:A$850, 0))))), "Some Risk", IF(ISNUMBER(SEARCH("ot", LOWER(INDEX(Paste_Here!AR$2:AR$850, MATCH(B308, Paste_Here!A$2:A$850, 0))))), "OT", "")))), ""), "")</f>
        <v/>
      </c>
      <c r="EO308" s="66"/>
      <c r="EP308" s="93"/>
      <c r="EQ308" s="66"/>
      <c r="ER308" s="75"/>
      <c r="ES308" s="66"/>
      <c r="ET308" s="75"/>
      <c r="EU308" s="66"/>
      <c r="EV308" s="66"/>
      <c r="EW308" s="75" t="str">
        <f t="shared" si="63"/>
        <v/>
      </c>
      <c r="EX308" s="66"/>
      <c r="EY308" s="75" t="str">
        <f>IFERROR(IF(B308&lt;&gt;"", IF(AND(INDEX(Paste_Here!Y$2:Y$850, MATCH(B308, Paste_Here!A$2:A$850, 0))&lt;&gt;"", ISNUMBER(VALUE(INDEX(Paste_Here!Y$2:Y$850, MATCH(B308, Paste_Here!A$2:A$850, 0))))), INDEX(Paste_Here!Y$2:Y$850, MATCH(B308, Paste_Here!A$2:A$850, 0)), ""), ""), "")</f>
        <v/>
      </c>
      <c r="EZ308" s="66"/>
      <c r="FA308" s="75" t="str">
        <f>IFERROR(IF(B308&lt;&gt;"", IF(ISNUMBER(SEARCH("highrisk", LOWER(INDEX(Paste_Here!Z$2:Z$850, MATCH(B308, Paste_Here!A$2:A$850, 0))))), "High Risk", IF(ISNUMBER(SEARCH("lowrisk", LOWER(INDEX(Paste_Here!Z$2:Z$850, MATCH(B308, Paste_Here!A$2:A$850, 0))))), "Low Risk", IF(ISNUMBER(SEARCH("somerisk", LOWER(INDEX(Paste_Here!Z$2:Z$850, MATCH(B308, Paste_Here!A$2:A$850, 0))))), "Some Risk", IF(ISNUMBER(SEARCH("ot", LOWER(INDEX(Paste_Here!Z$2:Z$850, MATCH(B308, Paste_Here!A$2:A$850, 0))))), "OT", "")))), ""), "")</f>
        <v/>
      </c>
      <c r="FB308" s="66"/>
      <c r="FC308" s="93"/>
      <c r="FD308" s="66"/>
      <c r="FE308" s="75" t="str">
        <f>IFERROR(IF(B308&lt;&gt;"", IF(AND(INDEX(Paste_Here!AA$2:AA$850, MATCH(B308, Paste_Here!A$2:A$850, 0))&lt;&gt;"", ISNUMBER(VALUE(INDEX(Paste_Here!AA$2:AA$850, MATCH(B308, Paste_Here!A$2:A$850, 0))))), INDEX(Paste_Here!AA$2:AA$850, MATCH(B308, Paste_Here!A$2:A$850, 0)), ""), ""), "")</f>
        <v/>
      </c>
      <c r="FF308" s="66"/>
      <c r="FG308" s="75" t="str">
        <f>IFERROR(IF(B308&lt;&gt;"", IF(ISNUMBER(SEARCH("highrisk", LOWER(INDEX(Paste_Here!AB$2:AB$850, MATCH(B308, Paste_Here!A$2:A$850, 0))))), "High Risk", IF(ISNUMBER(SEARCH("lowrisk", LOWER(INDEX(Paste_Here!AB$2:AB$850, MATCH(B308, Paste_Here!A$2:A$850, 0))))), "Low Risk", IF(ISNUMBER(SEARCH("somerisk", LOWER(INDEX(Paste_Here!AB$2:AB$850, MATCH(B308, Paste_Here!A$2:A$850, 0))))), "Some Risk", IF(ISNUMBER(SEARCH("ot", LOWER(INDEX(Paste_Here!AB$2:AB$850, MATCH(B308, Paste_Here!A$2:A$850, 0))))), "OT", "")))), ""), "")</f>
        <v/>
      </c>
      <c r="FH308" s="66"/>
      <c r="FI308" s="93"/>
      <c r="FJ308" s="66"/>
      <c r="FK308" s="75"/>
      <c r="FL308" s="66"/>
      <c r="FM308" s="75"/>
      <c r="FN308" s="66"/>
      <c r="FO308" s="66"/>
      <c r="FP308" s="75" t="str">
        <f t="shared" si="58"/>
        <v/>
      </c>
      <c r="FQ308" s="66"/>
      <c r="FR308" s="75" t="str">
        <f>IFERROR(IF(B308&lt;&gt;"", IF(ISNUMBER(SEARCH("s", LOWER(INDEX(Paste_Here!L$2:L$850, MATCH(B308, Paste_Here!A$2:A$850, 0))))), "Yes", IF(INDEX(Paste_Here!L$2:L$850, MATCH(B308, Paste_Here!A$2:A$850, 0))&lt;&gt;"", "No", "")), ""), "")</f>
        <v/>
      </c>
      <c r="FS308" s="66"/>
      <c r="FT308" s="75" t="str">
        <f>IFERROR(IF(B308&lt;&gt;"", IF(ISNUMBER(SEARCH("yes", LOWER(INDEX(Paste_Here!F$2:F$850, MATCH(B308, Paste_Here!A$2:A$850, 0))))), "Yes", IF(ISNUMBER(SEARCH("no", LOWER(INDEX(Paste_Here!F$2:F$850, MATCH(B308, Paste_Here!A$2:A$850, 0))))), "No", "")), ""), "")</f>
        <v/>
      </c>
      <c r="FU308" s="66"/>
      <c r="FV308" s="75" t="str">
        <f>IFERROR(IF(B308&lt;&gt;"", IF(ISNUMBER(SEARCH("english language learner", LOWER(INDEX(Paste_Here!C$2:C$850, MATCH(B308, Paste_Here!A$2:A$850, 0))))), "Yes", ""), ""), "")</f>
        <v/>
      </c>
      <c r="FW308" s="66"/>
      <c r="FX308" s="75" t="str">
        <f>IFERROR(IF(B308&lt;&gt;"", IF(OR(ISNUMBER(SEARCH("b", LOWER(INDEX(Paste_Here!J$2:J$850, MATCH(B308, Paste_Here!A$2:A$850, 0))))), ISNUMBER(SEARCH("h", LOWER(INDEX(Paste_Here!J$2:J$850, MATCH(B308, Paste_Here!A$2:A$850, 0))))), ISNUMBER(SEARCH("i", LOWER(INDEX(Paste_Here!J$2:J$850, MATCH(B308, Paste_Here!A$2:A$850, 0)))))), "Yes", IF(INDEX(Paste_Here!J$2:J$850, MATCH(B308, Paste_Here!A$2:A$850, 0))&lt;&gt;"", "No", "")), ""), "")</f>
        <v/>
      </c>
      <c r="FY308" s="66"/>
      <c r="FZ308" s="75" t="str">
        <f>IFERROR(IF(B308&lt;&gt;"", IF(ISNUMBER(SEARCH("yes", LOWER(INDEX(Paste_Here!K$2:K$850, MATCH(B308, Paste_Here!A$2:A$850, 0))))), "Yes", IF(ISNUMBER(SEARCH("no", LOWER(INDEX(Paste_Here!K$2:K$850, MATCH(B308, Paste_Here!A$2:A$850, 0))))), "No", "")), ""), "")</f>
        <v/>
      </c>
      <c r="GA308" s="66"/>
      <c r="GB308" s="75" t="str">
        <f>IFERROR(IF(B308&lt;&gt;"", IF(ISNUMBER(SEARCH("transitional 2", LOWER(INDEX(Paste_Here!C$2:C$850, MATCH(B308, Paste_Here!A$2:A$850, 0))))), "T2",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GC308" s="66"/>
      <c r="GD308" s="75"/>
      <c r="GE308" s="66"/>
      <c r="GF308" s="75"/>
      <c r="GG308" s="66"/>
      <c r="GH308" s="75"/>
      <c r="GI308" s="66"/>
      <c r="GK308" s="1" t="str" cm="1">
        <f t="array" ref="GK308">IFERROR(INDEX(Paste_Here!$B$2:$B$850, MATCH(0, COUNTIF(GK$4:GK307, Paste_Here!$B$2:$B$850) + IF(Paste_Here!$B$2:$B$850="", 1, 0), 0)), "")</f>
        <v/>
      </c>
      <c r="GL308" s="1" t="str">
        <f>IF(GK308&lt;&gt;"", INDEX(Paste_Here!$A$2:$A$850, MATCH(GK308, Paste_Here!$B$2:$B$850, 0)), "")</f>
        <v/>
      </c>
      <c r="GM308" s="1" t="str">
        <f t="shared" si="64"/>
        <v/>
      </c>
      <c r="GN308" s="1" t="str" cm="1">
        <f t="array" ref="GN308">IFERROR(INDEX($GM$5:$GM$850, MATCH(SMALL(IF($GM$5:$GM$850&lt;&gt;"", COUNTIF($GM$5:$GM$850, "&lt;"&amp;$GM$5:$GM$850)+1), ROW()-ROW($GN$5)+1), COUNTIF($GM$5:$GM$850, "&lt;"&amp;$GM$5:$GM$850)+1, 0)), "")</f>
        <v/>
      </c>
    </row>
    <row r="309" spans="1:196">
      <c r="A309" s="66"/>
      <c r="B309" s="75" t="str">
        <f t="shared" si="52"/>
        <v/>
      </c>
      <c r="C309" s="66"/>
      <c r="D309" s="75" t="str">
        <f>IFERROR(IF(AND(INDEX(Paste_Here!N$2:N$850, MATCH(B309, Paste_Here!A$2:A$850, 0)) = ""), "", IF(UPPER(INDEX(Paste_Here!N$2:N$850, MATCH(B309, Paste_Here!A$2:A$850, 0))) = "YES", "Yes", IF(UPPER(INDEX(Paste_Here!N$2:N$850, MATCH(B309, Paste_Here!A$2:A$850, 0))) = "NO", "No", ""))), "")</f>
        <v/>
      </c>
      <c r="E309" s="66"/>
      <c r="F309" s="75" t="str">
        <f t="shared" si="59"/>
        <v/>
      </c>
      <c r="G309" s="66"/>
      <c r="H309" s="75" t="str">
        <f t="shared" si="60"/>
        <v/>
      </c>
      <c r="I309" s="66"/>
      <c r="J309" s="75" t="str">
        <f t="shared" si="61"/>
        <v/>
      </c>
      <c r="K309" s="66"/>
      <c r="L309" s="75"/>
      <c r="M309" s="66"/>
      <c r="N309" s="75" t="str">
        <f>IFERROR(IF(B309&lt;&gt;"", IF(AND(INDEX(Paste_Here!AW$2:AW$850, MATCH(B309, Paste_Here!A$2:A$850, 0))&lt;&gt;"", ISNUMBER(VALUE(INDEX(Paste_Here!AW$2:AW$850, MATCH(B309, Paste_Here!A$2:A$850, 0))))), INDEX(Paste_Here!AW$2:AW$850, MATCH(B309, Paste_Here!A$2:A$850, 0)), ""), ""), "")</f>
        <v/>
      </c>
      <c r="O309" s="66"/>
      <c r="P309" s="75" t="str">
        <f>IFERROR(IF(B309&lt;&gt;"", IF(AND(INDEX(Paste_Here!AX$2:AX$850, MATCH(B309, Paste_Here!A$2:A$850, 0))&lt;&gt;"", ISNUMBER(VALUE(INDEX(Paste_Here!AX$2:AX$850, MATCH(B309, Paste_Here!A$2:A$850, 0))))), INDEX(Paste_Here!AX$2:AX$850, MATCH(B309, Paste_Here!A$2:A$850, 0)), ""), ""), "")</f>
        <v/>
      </c>
      <c r="Q309" s="66"/>
      <c r="R309" s="75" t="str">
        <f>IFERROR(IF(B309&lt;&gt;"", IF(AND(INDEX(Paste_Here!AU$2:AU$850, MATCH(B309, Paste_Here!A$2:A$850, 0))&lt;&gt;"", ISNUMBER(VALUE(INDEX(Paste_Here!AU$2:AU$850, MATCH(B309, Paste_Here!A$2:A$850, 0))))), INDEX(Paste_Here!AU$2:AU$850, MATCH(B309, Paste_Here!A$2:A$850, 0)), ""), ""), "")</f>
        <v/>
      </c>
      <c r="S309" s="66"/>
      <c r="T309" s="75" t="str">
        <f>IFERROR(IF(B309&lt;&gt;"", IF(AND(INDEX(Paste_Here!AV$2:AV$850, MATCH(B309, Paste_Here!A$2:A$850, 0))&lt;&gt;"", ISNUMBER(VALUE(INDEX(Paste_Here!AV$2:AV$850, MATCH(B309, Paste_Here!A$2:A$850, 0))))), INDEX(Paste_Here!AV$2:AV$850, MATCH(B309, Paste_Here!A$2:A$850, 0)), ""), ""), "")</f>
        <v/>
      </c>
      <c r="U309" s="66"/>
      <c r="W309" s="66"/>
      <c r="Y309" s="66"/>
      <c r="Z309" s="66"/>
      <c r="AA309" s="75" t="str">
        <f t="shared" si="53"/>
        <v/>
      </c>
      <c r="AB309" s="66"/>
      <c r="AC309" s="75"/>
      <c r="AD309" s="66"/>
      <c r="AE309" s="98"/>
      <c r="AF309" s="66"/>
      <c r="AG309" s="75"/>
      <c r="AH309" s="66"/>
      <c r="AI309" s="75" t="str">
        <f>IFERROR(IF(B309&lt;&gt;"", IF(AND(INDEX(Paste_Here!AC$2:AC$850, MATCH(B309, Paste_Here!A$2:A$850, 0))&lt;&gt;"", ISNUMBER(VALUE(INDEX(Paste_Here!AC$2:AC$850, MATCH(B309, Paste_Here!A$2:A$850, 0))))), INDEX(Paste_Here!AC$2:AC$850, MATCH(B309, Paste_Here!A$2:A$850, 0)), ""), ""), "")</f>
        <v/>
      </c>
      <c r="AJ309" s="66"/>
      <c r="AK309" s="75" t="str">
        <f>IFERROR(IF(B309&lt;&gt;"", IF(ISNUMBER(SEARCH("highrisk", LOWER(INDEX(Paste_Here!AD$2:AD$850, MATCH(B309, Paste_Here!A$2:A$850, 0))))), "High Risk", IF(ISNUMBER(SEARCH("lowrisk", LOWER(INDEX(Paste_Here!AD$2:AD$850, MATCH(B309, Paste_Here!A$2:A$850, 0))))), "Low Risk", IF(ISNUMBER(SEARCH("somerisk", LOWER(INDEX(Paste_Here!AD$2:AD$850, MATCH(B309, Paste_Here!A$2:A$850, 0))))), "Some Risk", IF(ISNUMBER(SEARCH("ot", LOWER(INDEX(Paste_Here!AD$2:AD$850, MATCH(B309, Paste_Here!A$2:A$850, 0))))), "OT", "")))), ""), "")</f>
        <v/>
      </c>
      <c r="AL309" s="66"/>
      <c r="AM309" s="75"/>
      <c r="AN309" s="66"/>
      <c r="AO309" s="75" t="str">
        <f>IFERROR(IF(B309&lt;&gt;"", IF(AND(INDEX(Paste_Here!M$2:M$850, MATCH(B309, Paste_Here!A$2:A$850, 0))&lt;&gt;"", ISNUMBER(VALUE(INDEX(Paste_Here!M$2:M$850, MATCH(B309, Paste_Here!A$2:A$850, 0))))), INDEX(Paste_Here!M$2:M$850, MATCH(B309, Paste_Here!A$2:A$850, 0)), ""), ""), "")</f>
        <v/>
      </c>
      <c r="AP309" s="66"/>
      <c r="AQ309" s="75" t="str">
        <f>IFERROR(IF(B309&lt;&gt;"", IF(ISNUMBER(SEARCH("highrisk", LOWER(INDEX(Paste_Here!N$2:N$850, MATCH(B309, Paste_Here!A$2:A$850, 0))))), "High Risk", IF(ISNUMBER(SEARCH("lowrisk", LOWER(INDEX(Paste_Here!N$2:N$850, MATCH(B309, Paste_Here!A$2:A$850, 0))))), "Low Risk", IF(ISNUMBER(SEARCH("somerisk", LOWER(INDEX(Paste_Here!N$2:N$850, MATCH(B309, Paste_Here!A$2:A$850, 0))))), "Some Risk", IF(ISNUMBER(SEARCH("ot", LOWER(INDEX(Paste_Here!N$2:N$850, MATCH(B309, Paste_Here!A$2:A$850, 0))))), "OT", "")))), ""), "")</f>
        <v/>
      </c>
      <c r="AT309" s="66"/>
      <c r="AU309" s="103"/>
      <c r="AV309" s="66"/>
      <c r="AW309" s="66"/>
      <c r="AX309" s="75" t="str">
        <f t="shared" si="54"/>
        <v/>
      </c>
      <c r="AY309" s="66"/>
      <c r="AZ309" s="75"/>
      <c r="BA309" s="66"/>
      <c r="BB309" s="75"/>
      <c r="BC309" s="66"/>
      <c r="BD309" s="75"/>
      <c r="BE309" s="66"/>
      <c r="BF309" s="75" t="str">
        <f>IFERROR(IF(B309&lt;&gt;"", IF(AND(INDEX(Paste_Here!AE$2:AE$850, MATCH(B309, Paste_Here!A$2:A$850, 0))&lt;&gt;"", ISNUMBER(VALUE(INDEX(Paste_Here!AE$2:AE$850, MATCH(B309, Paste_Here!A$2:A$850, 0))))), INDEX(Paste_Here!AE$2:AE$850, MATCH(B309, Paste_Here!A$2:A$850, 0)), ""), ""), "")</f>
        <v/>
      </c>
      <c r="BG309" s="66"/>
      <c r="BH309" s="75" t="str">
        <f>IFERROR(IF(B309&lt;&gt;"", IF(ISNUMBER(SEARCH("highrisk", LOWER(INDEX(Paste_Here!AF$2:AF$850, MATCH(B309, Paste_Here!A$2:A$850, 0))))), "High Risk", IF(ISNUMBER(SEARCH("lowrisk", LOWER(INDEX(Paste_Here!AF$2:AF$850, MATCH(B309, Paste_Here!A$2:A$850, 0))))), "Low Risk", IF(ISNUMBER(SEARCH("somerisk", LOWER(INDEX(Paste_Here!AF$2:AF$850, MATCH(B309, Paste_Here!A$2:A$850, 0))))), "Some Risk", IF(ISNUMBER(SEARCH("ot", LOWER(INDEX(Paste_Here!AF$2:AF$850, MATCH(B309, Paste_Here!A$2:A$850, 0))))), "OT", "")))), ""), "")</f>
        <v/>
      </c>
      <c r="BI309" s="66"/>
      <c r="BJ309" s="75"/>
      <c r="BK309" s="66"/>
      <c r="BL309" s="75" t="str">
        <f>IFERROR(IF(B309&lt;&gt;"", IF(AND(INDEX(Paste_Here!O$2:O$850, MATCH(B309, Paste_Here!A$2:A$850, 0))&lt;&gt;"", ISNUMBER(VALUE(INDEX(Paste_Here!O$2:O$850, MATCH(B309, Paste_Here!A$2:A$850, 0))))), INDEX(Paste_Here!O$2:O$850, MATCH(B309, Paste_Here!A$2:A$850, 0)), ""), ""), "")</f>
        <v/>
      </c>
      <c r="BM309" s="66"/>
      <c r="BN309" s="75" t="str">
        <f>IFERROR(IF(B309&lt;&gt;"", IF(ISNUMBER(SEARCH("highrisk", LOWER(INDEX(Paste_Here!P$2:P$850, MATCH(B309, Paste_Here!A$2:A$850, 0))))), "High Risk", IF(ISNUMBER(SEARCH("lowrisk", LOWER(INDEX(Paste_Here!P$2:P$850, MATCH(B309, Paste_Here!A$2:A$850, 0))))), "Low Risk", IF(ISNUMBER(SEARCH("somerisk", LOWER(INDEX(Paste_Here!P$2:P$850, MATCH(B309, Paste_Here!A$2:A$850, 0))))), "Some Risk", IF(ISNUMBER(SEARCH("ot", LOWER(INDEX(Paste_Here!P$2:P$850, MATCH(B309, Paste_Here!A$2:A$850, 0))))), "OT", "")))), ""), "")</f>
        <v/>
      </c>
      <c r="BQ309" s="66"/>
      <c r="BR309" s="75"/>
      <c r="BS309" s="66"/>
      <c r="BT309" s="66"/>
      <c r="BU309" s="75" t="str">
        <f t="shared" si="55"/>
        <v/>
      </c>
      <c r="BV309" s="66"/>
      <c r="BW309" s="75"/>
      <c r="BX309" s="66"/>
      <c r="BY309" s="75"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BZ309" s="66"/>
      <c r="CA309" s="75"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CB309" s="66"/>
      <c r="CC309" s="75"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CD309" s="66"/>
      <c r="CE309" s="75"/>
      <c r="CF309" s="66"/>
      <c r="CK309" s="75"/>
      <c r="CL309" s="66"/>
      <c r="CM309" s="75"/>
      <c r="CN309" s="66"/>
      <c r="CO309" s="75"/>
      <c r="CP309" s="66"/>
      <c r="CQ309" s="66"/>
      <c r="CR309" s="75" t="str">
        <f t="shared" si="56"/>
        <v/>
      </c>
      <c r="CS309" s="66"/>
      <c r="CT309" s="75"/>
      <c r="CU309" s="66"/>
      <c r="CV309" s="75"/>
      <c r="CW309" s="66"/>
      <c r="CX309" s="75"/>
      <c r="CY309" s="66"/>
      <c r="CZ309" s="75"/>
      <c r="DA309" s="66"/>
      <c r="DB309" s="75" t="str">
        <f>IFERROR(IF(B309&lt;&gt;"", IF(AND(INDEX(Paste_Here!AK$2:AK$850, MATCH(B309, Paste_Here!A$2:A$850, 0))&lt;&gt;"", ISNUMBER(VALUE(INDEX(Paste_Here!AK$2:AK$850, MATCH(B309, Paste_Here!A$2:A$850, 0))))), INDEX(Paste_Here!AK$2:AK$850, MATCH(B309, Paste_Here!A$2:A$850, 0)), ""), ""), "")</f>
        <v/>
      </c>
      <c r="DC309" s="66"/>
      <c r="DD309" s="75" t="str">
        <f>IFERROR(IF(B309&lt;&gt;"", IF(ISNUMBER(SEARCH("highrisk", LOWER(INDEX(Paste_Here!AL$2:AL$850, MATCH(B309, Paste_Here!A$2:A$850, 0))))), "High Risk", IF(ISNUMBER(SEARCH("lowrisk", LOWER(INDEX(Paste_Here!AL$2:AL$850, MATCH(B309, Paste_Here!A$2:A$850, 0))))), "Low Risk", IF(ISNUMBER(SEARCH("somerisk", LOWER(INDEX(Paste_Here!AL$2:AL$850, MATCH(B309, Paste_Here!A$2:A$850, 0))))), "Some Risk", IF(ISNUMBER(SEARCH("ot", LOWER(INDEX(Paste_Here!AL$2:AL$850, MATCH(B309, Paste_Here!A$2:A$850, 0))))), "OT", "")))), ""), "")</f>
        <v/>
      </c>
      <c r="DE309" s="66"/>
      <c r="DF309" s="75" t="str">
        <f>IFERROR(IF(B309&lt;&gt;"", IF(AND(INDEX(Paste_Here!AM$2:AM$850, MATCH(B309, Paste_Here!A$2:A$850, 0))&lt;&gt;"", ISNUMBER(VALUE(INDEX(Paste_Here!AM$2:AM$850, MATCH(B309, Paste_Here!A$2:A$850, 0))))), INDEX(Paste_Here!AM$2:AM$850, MATCH(B309, Paste_Here!A$2:A$850, 0)), ""), ""), "")</f>
        <v/>
      </c>
      <c r="DG309" s="66"/>
      <c r="DH309" s="75" t="str">
        <f>IFERROR(IF(B309&lt;&gt;"", IF(ISNUMBER(SEARCH("highrisk", LOWER(INDEX(Paste_Here!AN$2:AN$850, MATCH(B309, Paste_Here!A$2:A$850, 0))))), "High Risk", IF(ISNUMBER(SEARCH("lowrisk", LOWER(INDEX(Paste_Here!AN$2:AN$850, MATCH(B309, Paste_Here!A$2:A$850, 0))))), "Low Risk", IF(ISNUMBER(SEARCH("somerisk", LOWER(INDEX(Paste_Here!AN$2:AN$850, MATCH(B309, Paste_Here!A$2:A$850, 0))))), "Some Risk", IF(ISNUMBER(SEARCH("ot", LOWER(INDEX(Paste_Here!AN$2:AN$850, MATCH(B309, Paste_Here!A$2:A$850, 0))))), "OT", "")))), ""), "")</f>
        <v/>
      </c>
      <c r="DI309" s="66"/>
      <c r="DJ309" s="66"/>
      <c r="DK309" s="75" t="str">
        <f t="shared" si="57"/>
        <v/>
      </c>
      <c r="DL309" s="66"/>
      <c r="DM309" s="75" t="str">
        <f>IFERROR(IF(B309&lt;&gt;"", IF(AND(INDEX(Paste_Here!Q$2:Q$850, MATCH(B309, Paste_Here!A$2:A$850, 0))&lt;&gt;"", ISNUMBER(VALUE(INDEX(Paste_Here!Q$2:Q$850, MATCH(B309, Paste_Here!A$2:A$850, 0))))), INDEX(Paste_Here!Q$2:Q$850, MATCH(B309, Paste_Here!A$2:A$850, 0)), ""), ""), "")</f>
        <v/>
      </c>
      <c r="DN309" s="66"/>
      <c r="DO309" s="75" t="str">
        <f>IFERROR(IF(B309&lt;&gt;"", IF(ISNUMBER(SEARCH("highrisk", LOWER(INDEX(Paste_Here!R$2:R$850, MATCH(B309, Paste_Here!A$2:A$850, 0))))), "High Risk", IF(ISNUMBER(SEARCH("lowrisk", LOWER(INDEX(Paste_Here!R$2:R$850, MATCH(B309, Paste_Here!A$2:A$850, 0))))), "Low Risk", IF(ISNUMBER(SEARCH("somerisk", LOWER(INDEX(Paste_Here!R$2:R$850, MATCH(B309, Paste_Here!A$2:A$850, 0))))), "Some Risk", IF(ISNUMBER(SEARCH("ot", LOWER(INDEX(Paste_Here!R$2:R$850, MATCH(B309, Paste_Here!A$2:A$850, 0))))), "OT", "")))), ""), "")</f>
        <v/>
      </c>
      <c r="DP309" s="66"/>
      <c r="DQ309" s="93" t="str">
        <f>IFERROR(IF(B309&lt;&gt;"", IF(AND(INDEX(Paste_Here!S$2:S$850, MATCH(B309, Paste_Here!A$2:A$850, 0))&lt;&gt;"", ISNUMBER(VALUE(INDEX(Paste_Here!S$2:S$850, MATCH(B309, Paste_Here!A$2:A$850, 0))))), INDEX(Paste_Here!S$2:S$850, MATCH(B309, Paste_Here!A$2:A$850, 0)), ""), ""), "")</f>
        <v/>
      </c>
      <c r="DR309" s="66"/>
      <c r="DS309" s="75"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IF(ISNUMBER(SEARCH("ot", LOWER(INDEX(Paste_Here!T$2:T$850, MATCH(B309, Paste_Here!A$2:A$850, 0))))), "OT", "")))), ""), "")</f>
        <v/>
      </c>
      <c r="DT309" s="66"/>
      <c r="DU309" s="75" t="str">
        <f>IFERROR(IF(B309&lt;&gt;"", IF(AND(INDEX(Paste_Here!U$2:U$850, MATCH(B309, Paste_Here!A$2:A$850, 0))&lt;&gt;"", ISNUMBER(VALUE(INDEX(Paste_Here!U$2:U$850, MATCH(B309, Paste_Here!A$2:A$850, 0))))), INDEX(Paste_Here!U$2:U$850, MATCH(B309, Paste_Here!A$2:A$850, 0)), ""), ""), "")</f>
        <v/>
      </c>
      <c r="DV309" s="66"/>
      <c r="DW309" s="93" t="str">
        <f>IFERROR(IF(B309&lt;&gt;"", IF(ISNUMBER(SEARCH("highrisk", LOWER(INDEX(Paste_Here!V$2:V$850, MATCH(B309, Paste_Here!A$2:A$850, 0))))), "High Risk", IF(ISNUMBER(SEARCH("lowrisk", LOWER(INDEX(Paste_Here!V$2:V$850, MATCH(B309, Paste_Here!A$2:A$850, 0))))), "Low Risk", IF(ISNUMBER(SEARCH("somerisk", LOWER(INDEX(Paste_Here!V$2:V$850, MATCH(B309, Paste_Here!A$2:A$850, 0))))), "Some Risk", IF(ISNUMBER(SEARCH("ot", LOWER(INDEX(Paste_Here!V$2:V$850, MATCH(B309, Paste_Here!A$2:A$850, 0))))), "OT", "")))), ""), "")</f>
        <v/>
      </c>
      <c r="DX309" s="66"/>
      <c r="DY309" s="75" t="str">
        <f>IFERROR(IF(B309&lt;&gt;"", IF(AND(INDEX(Paste_Here!W$2:W$850, MATCH(B309, Paste_Here!A$2:A$850, 0))&lt;&gt;"", ISNUMBER(VALUE(INDEX(Paste_Here!W$2:W$850, MATCH(B309, Paste_Here!A$2:A$850, 0))))), INDEX(Paste_Here!W$2:W$850, MATCH(B309, Paste_Here!A$2:A$850, 0)), ""), ""), "")</f>
        <v/>
      </c>
      <c r="DZ309" s="66"/>
      <c r="EA309" s="75" t="str">
        <f>IFERROR(IF(B309&lt;&gt;"", IF(ISNUMBER(SEARCH("highrisk", LOWER(INDEX(Paste_Here!X$2:X$850, MATCH(B309, Paste_Here!A$2:A$850, 0))))), "High Risk", IF(ISNUMBER(SEARCH("lowrisk", LOWER(INDEX(Paste_Here!X$2:X$850, MATCH(B309, Paste_Here!A$2:A$850, 0))))), "Low Risk", IF(ISNUMBER(SEARCH("somerisk", LOWER(INDEX(Paste_Here!X$2:X$850, MATCH(B309, Paste_Here!A$2:A$850, 0))))), "Some Risk", IF(ISNUMBER(SEARCH("ot", LOWER(INDEX(Paste_Here!X$2:X$850, MATCH(B309, Paste_Here!A$2:A$850, 0))))), "OT", "")))), ""), "")</f>
        <v/>
      </c>
      <c r="EB309" s="66"/>
      <c r="EC309" s="66"/>
      <c r="ED309" s="75" t="str">
        <f t="shared" si="62"/>
        <v/>
      </c>
      <c r="EE309" s="66"/>
      <c r="EF309" s="75" t="str">
        <f>IFERROR(IF(B309&lt;&gt;"", IF(AND(INDEX(Paste_Here!AO$2:AO$850, MATCH(B309, Paste_Here!A$2:A$850, 0))&lt;&gt;"", ISNUMBER(VALUE(INDEX(Paste_Here!AO$2:AO$850, MATCH(B309, Paste_Here!A$2:A$850, 0))))), INDEX(Paste_Here!AO$2:AO$850, MATCH(B309, Paste_Here!A$2:A$850, 0)), ""), ""), "")</f>
        <v/>
      </c>
      <c r="EG309" s="66"/>
      <c r="EH309" s="75" t="str">
        <f>IFERROR(IF(B309&lt;&gt;"", IF(ISNUMBER(SEARCH("highrisk", LOWER(INDEX(Paste_Here!AP$2:AP$850, MATCH(B309, Paste_Here!A$2:A$850, 0))))), "High Risk", IF(ISNUMBER(SEARCH("lowrisk", LOWER(INDEX(Paste_Here!AP$2:AP$850, MATCH(B309, Paste_Here!A$2:A$850, 0))))), "Low Risk", IF(ISNUMBER(SEARCH("somerisk", LOWER(INDEX(Paste_Here!AP$2:AP$850, MATCH(B309, Paste_Here!A$2:A$850, 0))))), "Some Risk", IF(ISNUMBER(SEARCH("ot", LOWER(INDEX(Paste_Here!AP$2:AP$850, MATCH(B309, Paste_Here!A$2:A$850, 0))))), "OT", "")))), ""), "")</f>
        <v/>
      </c>
      <c r="EI309" s="66"/>
      <c r="EJ309" s="93"/>
      <c r="EK309" s="66"/>
      <c r="EL309" s="75" t="str">
        <f>IFERROR(IF(B309&lt;&gt;"", IF(AND(INDEX(Paste_Here!AQ$2:AQ$850, MATCH(B309, Paste_Here!A$2:A$850, 0))&lt;&gt;"", ISNUMBER(VALUE(INDEX(Paste_Here!AQ$2:AQ$850, MATCH(B309, Paste_Here!A$2:A$850, 0))))), INDEX(Paste_Here!AQ$2:AQ$850, MATCH(B309, Paste_Here!A$2:A$850, 0)), ""), ""), "")</f>
        <v/>
      </c>
      <c r="EM309" s="66"/>
      <c r="EN309" s="75" t="str">
        <f>IFERROR(IF(B309&lt;&gt;"", IF(ISNUMBER(SEARCH("highrisk", LOWER(INDEX(Paste_Here!AR$2:AR$850, MATCH(B309, Paste_Here!A$2:A$850, 0))))), "High Risk", IF(ISNUMBER(SEARCH("lowrisk", LOWER(INDEX(Paste_Here!AR$2:AR$850, MATCH(B309, Paste_Here!A$2:A$850, 0))))), "Low Risk", IF(ISNUMBER(SEARCH("somerisk", LOWER(INDEX(Paste_Here!AR$2:AR$850, MATCH(B309, Paste_Here!A$2:A$850, 0))))), "Some Risk", IF(ISNUMBER(SEARCH("ot", LOWER(INDEX(Paste_Here!AR$2:AR$850, MATCH(B309, Paste_Here!A$2:A$850, 0))))), "OT", "")))), ""), "")</f>
        <v/>
      </c>
      <c r="EO309" s="66"/>
      <c r="EP309" s="93"/>
      <c r="EQ309" s="66"/>
      <c r="ER309" s="75"/>
      <c r="ES309" s="66"/>
      <c r="ET309" s="75"/>
      <c r="EU309" s="66"/>
      <c r="EV309" s="66"/>
      <c r="EW309" s="75" t="str">
        <f t="shared" si="63"/>
        <v/>
      </c>
      <c r="EX309" s="66"/>
      <c r="EY309" s="75" t="str">
        <f>IFERROR(IF(B309&lt;&gt;"", IF(AND(INDEX(Paste_Here!Y$2:Y$850, MATCH(B309, Paste_Here!A$2:A$850, 0))&lt;&gt;"", ISNUMBER(VALUE(INDEX(Paste_Here!Y$2:Y$850, MATCH(B309, Paste_Here!A$2:A$850, 0))))), INDEX(Paste_Here!Y$2:Y$850, MATCH(B309, Paste_Here!A$2:A$850, 0)), ""), ""), "")</f>
        <v/>
      </c>
      <c r="EZ309" s="66"/>
      <c r="FA309" s="75" t="str">
        <f>IFERROR(IF(B309&lt;&gt;"", IF(ISNUMBER(SEARCH("highrisk", LOWER(INDEX(Paste_Here!Z$2:Z$850, MATCH(B309, Paste_Here!A$2:A$850, 0))))), "High Risk", IF(ISNUMBER(SEARCH("lowrisk", LOWER(INDEX(Paste_Here!Z$2:Z$850, MATCH(B309, Paste_Here!A$2:A$850, 0))))), "Low Risk", IF(ISNUMBER(SEARCH("somerisk", LOWER(INDEX(Paste_Here!Z$2:Z$850, MATCH(B309, Paste_Here!A$2:A$850, 0))))), "Some Risk", IF(ISNUMBER(SEARCH("ot", LOWER(INDEX(Paste_Here!Z$2:Z$850, MATCH(B309, Paste_Here!A$2:A$850, 0))))), "OT", "")))), ""), "")</f>
        <v/>
      </c>
      <c r="FB309" s="66"/>
      <c r="FC309" s="93"/>
      <c r="FD309" s="66"/>
      <c r="FE309" s="75" t="str">
        <f>IFERROR(IF(B309&lt;&gt;"", IF(AND(INDEX(Paste_Here!AA$2:AA$850, MATCH(B309, Paste_Here!A$2:A$850, 0))&lt;&gt;"", ISNUMBER(VALUE(INDEX(Paste_Here!AA$2:AA$850, MATCH(B309, Paste_Here!A$2:A$850, 0))))), INDEX(Paste_Here!AA$2:AA$850, MATCH(B309, Paste_Here!A$2:A$850, 0)), ""), ""), "")</f>
        <v/>
      </c>
      <c r="FF309" s="66"/>
      <c r="FG309" s="75" t="str">
        <f>IFERROR(IF(B309&lt;&gt;"", IF(ISNUMBER(SEARCH("highrisk", LOWER(INDEX(Paste_Here!AB$2:AB$850, MATCH(B309, Paste_Here!A$2:A$850, 0))))), "High Risk", IF(ISNUMBER(SEARCH("lowrisk", LOWER(INDEX(Paste_Here!AB$2:AB$850, MATCH(B309, Paste_Here!A$2:A$850, 0))))), "Low Risk", IF(ISNUMBER(SEARCH("somerisk", LOWER(INDEX(Paste_Here!AB$2:AB$850, MATCH(B309, Paste_Here!A$2:A$850, 0))))), "Some Risk", IF(ISNUMBER(SEARCH("ot", LOWER(INDEX(Paste_Here!AB$2:AB$850, MATCH(B309, Paste_Here!A$2:A$850, 0))))), "OT", "")))), ""), "")</f>
        <v/>
      </c>
      <c r="FH309" s="66"/>
      <c r="FI309" s="93"/>
      <c r="FJ309" s="66"/>
      <c r="FK309" s="75"/>
      <c r="FL309" s="66"/>
      <c r="FM309" s="75"/>
      <c r="FN309" s="66"/>
      <c r="FO309" s="66"/>
      <c r="FP309" s="75" t="str">
        <f t="shared" si="58"/>
        <v/>
      </c>
      <c r="FQ309" s="66"/>
      <c r="FR309" s="75" t="str">
        <f>IFERROR(IF(B309&lt;&gt;"", IF(ISNUMBER(SEARCH("s", LOWER(INDEX(Paste_Here!L$2:L$850, MATCH(B309, Paste_Here!A$2:A$850, 0))))), "Yes", IF(INDEX(Paste_Here!L$2:L$850, MATCH(B309, Paste_Here!A$2:A$850, 0))&lt;&gt;"", "No", "")), ""), "")</f>
        <v/>
      </c>
      <c r="FS309" s="66"/>
      <c r="FT309" s="75" t="str">
        <f>IFERROR(IF(B309&lt;&gt;"", IF(ISNUMBER(SEARCH("yes", LOWER(INDEX(Paste_Here!F$2:F$850, MATCH(B309, Paste_Here!A$2:A$850, 0))))), "Yes", IF(ISNUMBER(SEARCH("no", LOWER(INDEX(Paste_Here!F$2:F$850, MATCH(B309, Paste_Here!A$2:A$850, 0))))), "No", "")), ""), "")</f>
        <v/>
      </c>
      <c r="FU309" s="66"/>
      <c r="FV309" s="75" t="str">
        <f>IFERROR(IF(B309&lt;&gt;"", IF(ISNUMBER(SEARCH("english language learner", LOWER(INDEX(Paste_Here!C$2:C$850, MATCH(B309, Paste_Here!A$2:A$850, 0))))), "Yes", ""), ""), "")</f>
        <v/>
      </c>
      <c r="FW309" s="66"/>
      <c r="FX309" s="75" t="str">
        <f>IFERROR(IF(B309&lt;&gt;"", IF(OR(ISNUMBER(SEARCH("b", LOWER(INDEX(Paste_Here!J$2:J$850, MATCH(B309, Paste_Here!A$2:A$850, 0))))), ISNUMBER(SEARCH("h", LOWER(INDEX(Paste_Here!J$2:J$850, MATCH(B309, Paste_Here!A$2:A$850, 0))))), ISNUMBER(SEARCH("i", LOWER(INDEX(Paste_Here!J$2:J$850, MATCH(B309, Paste_Here!A$2:A$850, 0)))))), "Yes", IF(INDEX(Paste_Here!J$2:J$850, MATCH(B309, Paste_Here!A$2:A$850, 0))&lt;&gt;"", "No", "")), ""), "")</f>
        <v/>
      </c>
      <c r="FY309" s="66"/>
      <c r="FZ309" s="75" t="str">
        <f>IFERROR(IF(B309&lt;&gt;"", IF(ISNUMBER(SEARCH("yes", LOWER(INDEX(Paste_Here!K$2:K$850, MATCH(B309, Paste_Here!A$2:A$850, 0))))), "Yes", IF(ISNUMBER(SEARCH("no", LOWER(INDEX(Paste_Here!K$2:K$850, MATCH(B309, Paste_Here!A$2:A$850, 0))))), "No", "")), ""), "")</f>
        <v/>
      </c>
      <c r="GA309" s="66"/>
      <c r="GB309" s="75" t="str">
        <f>IFERROR(IF(B309&lt;&gt;"", IF(ISNUMBER(SEARCH("transitional 2", LOWER(INDEX(Paste_Here!C$2:C$850, MATCH(B309, Paste_Here!A$2:A$850, 0))))), "T2",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GC309" s="66"/>
      <c r="GD309" s="75"/>
      <c r="GE309" s="66"/>
      <c r="GF309" s="75"/>
      <c r="GG309" s="66"/>
      <c r="GH309" s="75"/>
      <c r="GI309" s="66"/>
      <c r="GK309" s="1" t="str" cm="1">
        <f t="array" ref="GK309">IFERROR(INDEX(Paste_Here!$B$2:$B$850, MATCH(0, COUNTIF(GK$4:GK308, Paste_Here!$B$2:$B$850) + IF(Paste_Here!$B$2:$B$850="", 1, 0), 0)), "")</f>
        <v/>
      </c>
      <c r="GL309" s="1" t="str">
        <f>IF(GK309&lt;&gt;"", INDEX(Paste_Here!$A$2:$A$850, MATCH(GK309, Paste_Here!$B$2:$B$850, 0)), "")</f>
        <v/>
      </c>
      <c r="GM309" s="1" t="str">
        <f t="shared" si="64"/>
        <v/>
      </c>
      <c r="GN309" s="1" t="str" cm="1">
        <f t="array" ref="GN309">IFERROR(INDEX($GM$5:$GM$850, MATCH(SMALL(IF($GM$5:$GM$850&lt;&gt;"", COUNTIF($GM$5:$GM$850, "&lt;"&amp;$GM$5:$GM$850)+1), ROW()-ROW($GN$5)+1), COUNTIF($GM$5:$GM$850, "&lt;"&amp;$GM$5:$GM$850)+1, 0)), "")</f>
        <v/>
      </c>
    </row>
    <row r="310" spans="1:196">
      <c r="A310" s="66"/>
      <c r="B310" s="75" t="str">
        <f t="shared" si="52"/>
        <v/>
      </c>
      <c r="C310" s="66"/>
      <c r="D310" s="75" t="str">
        <f>IFERROR(IF(AND(INDEX(Paste_Here!N$2:N$850, MATCH(B310, Paste_Here!A$2:A$850, 0)) = ""), "", IF(UPPER(INDEX(Paste_Here!N$2:N$850, MATCH(B310, Paste_Here!A$2:A$850, 0))) = "YES", "Yes", IF(UPPER(INDEX(Paste_Here!N$2:N$850, MATCH(B310, Paste_Here!A$2:A$850, 0))) = "NO", "No", ""))), "")</f>
        <v/>
      </c>
      <c r="E310" s="66"/>
      <c r="F310" s="75" t="str">
        <f t="shared" si="59"/>
        <v/>
      </c>
      <c r="G310" s="66"/>
      <c r="H310" s="75" t="str">
        <f t="shared" si="60"/>
        <v/>
      </c>
      <c r="I310" s="66"/>
      <c r="J310" s="75" t="str">
        <f t="shared" si="61"/>
        <v/>
      </c>
      <c r="K310" s="66"/>
      <c r="L310" s="75"/>
      <c r="M310" s="66"/>
      <c r="N310" s="75" t="str">
        <f>IFERROR(IF(B310&lt;&gt;"", IF(AND(INDEX(Paste_Here!AW$2:AW$850, MATCH(B310, Paste_Here!A$2:A$850, 0))&lt;&gt;"", ISNUMBER(VALUE(INDEX(Paste_Here!AW$2:AW$850, MATCH(B310, Paste_Here!A$2:A$850, 0))))), INDEX(Paste_Here!AW$2:AW$850, MATCH(B310, Paste_Here!A$2:A$850, 0)), ""), ""), "")</f>
        <v/>
      </c>
      <c r="O310" s="66"/>
      <c r="P310" s="75" t="str">
        <f>IFERROR(IF(B310&lt;&gt;"", IF(AND(INDEX(Paste_Here!AX$2:AX$850, MATCH(B310, Paste_Here!A$2:A$850, 0))&lt;&gt;"", ISNUMBER(VALUE(INDEX(Paste_Here!AX$2:AX$850, MATCH(B310, Paste_Here!A$2:A$850, 0))))), INDEX(Paste_Here!AX$2:AX$850, MATCH(B310, Paste_Here!A$2:A$850, 0)), ""), ""), "")</f>
        <v/>
      </c>
      <c r="Q310" s="66"/>
      <c r="R310" s="75" t="str">
        <f>IFERROR(IF(B310&lt;&gt;"", IF(AND(INDEX(Paste_Here!AU$2:AU$850, MATCH(B310, Paste_Here!A$2:A$850, 0))&lt;&gt;"", ISNUMBER(VALUE(INDEX(Paste_Here!AU$2:AU$850, MATCH(B310, Paste_Here!A$2:A$850, 0))))), INDEX(Paste_Here!AU$2:AU$850, MATCH(B310, Paste_Here!A$2:A$850, 0)), ""), ""), "")</f>
        <v/>
      </c>
      <c r="S310" s="66"/>
      <c r="T310" s="75" t="str">
        <f>IFERROR(IF(B310&lt;&gt;"", IF(AND(INDEX(Paste_Here!AV$2:AV$850, MATCH(B310, Paste_Here!A$2:A$850, 0))&lt;&gt;"", ISNUMBER(VALUE(INDEX(Paste_Here!AV$2:AV$850, MATCH(B310, Paste_Here!A$2:A$850, 0))))), INDEX(Paste_Here!AV$2:AV$850, MATCH(B310, Paste_Here!A$2:A$850, 0)), ""), ""), "")</f>
        <v/>
      </c>
      <c r="U310" s="66"/>
      <c r="W310" s="66"/>
      <c r="Y310" s="66"/>
      <c r="Z310" s="66"/>
      <c r="AA310" s="75" t="str">
        <f t="shared" si="53"/>
        <v/>
      </c>
      <c r="AB310" s="66"/>
      <c r="AC310" s="75"/>
      <c r="AD310" s="66"/>
      <c r="AE310" s="98"/>
      <c r="AF310" s="66"/>
      <c r="AG310" s="75"/>
      <c r="AH310" s="66"/>
      <c r="AI310" s="75" t="str">
        <f>IFERROR(IF(B310&lt;&gt;"", IF(AND(INDEX(Paste_Here!AC$2:AC$850, MATCH(B310, Paste_Here!A$2:A$850, 0))&lt;&gt;"", ISNUMBER(VALUE(INDEX(Paste_Here!AC$2:AC$850, MATCH(B310, Paste_Here!A$2:A$850, 0))))), INDEX(Paste_Here!AC$2:AC$850, MATCH(B310, Paste_Here!A$2:A$850, 0)), ""), ""), "")</f>
        <v/>
      </c>
      <c r="AJ310" s="66"/>
      <c r="AK310" s="75" t="str">
        <f>IFERROR(IF(B310&lt;&gt;"", IF(ISNUMBER(SEARCH("highrisk", LOWER(INDEX(Paste_Here!AD$2:AD$850, MATCH(B310, Paste_Here!A$2:A$850, 0))))), "High Risk", IF(ISNUMBER(SEARCH("lowrisk", LOWER(INDEX(Paste_Here!AD$2:AD$850, MATCH(B310, Paste_Here!A$2:A$850, 0))))), "Low Risk", IF(ISNUMBER(SEARCH("somerisk", LOWER(INDEX(Paste_Here!AD$2:AD$850, MATCH(B310, Paste_Here!A$2:A$850, 0))))), "Some Risk", IF(ISNUMBER(SEARCH("ot", LOWER(INDEX(Paste_Here!AD$2:AD$850, MATCH(B310, Paste_Here!A$2:A$850, 0))))), "OT", "")))), ""), "")</f>
        <v/>
      </c>
      <c r="AL310" s="66"/>
      <c r="AM310" s="75"/>
      <c r="AN310" s="66"/>
      <c r="AO310" s="75" t="str">
        <f>IFERROR(IF(B310&lt;&gt;"", IF(AND(INDEX(Paste_Here!M$2:M$850, MATCH(B310, Paste_Here!A$2:A$850, 0))&lt;&gt;"", ISNUMBER(VALUE(INDEX(Paste_Here!M$2:M$850, MATCH(B310, Paste_Here!A$2:A$850, 0))))), INDEX(Paste_Here!M$2:M$850, MATCH(B310, Paste_Here!A$2:A$850, 0)), ""), ""), "")</f>
        <v/>
      </c>
      <c r="AP310" s="66"/>
      <c r="AQ310" s="75" t="str">
        <f>IFERROR(IF(B310&lt;&gt;"", IF(ISNUMBER(SEARCH("highrisk", LOWER(INDEX(Paste_Here!N$2:N$850, MATCH(B310, Paste_Here!A$2:A$850, 0))))), "High Risk", IF(ISNUMBER(SEARCH("lowrisk", LOWER(INDEX(Paste_Here!N$2:N$850, MATCH(B310, Paste_Here!A$2:A$850, 0))))), "Low Risk", IF(ISNUMBER(SEARCH("somerisk", LOWER(INDEX(Paste_Here!N$2:N$850, MATCH(B310, Paste_Here!A$2:A$850, 0))))), "Some Risk", IF(ISNUMBER(SEARCH("ot", LOWER(INDEX(Paste_Here!N$2:N$850, MATCH(B310, Paste_Here!A$2:A$850, 0))))), "OT", "")))), ""), "")</f>
        <v/>
      </c>
      <c r="AT310" s="66"/>
      <c r="AU310" s="103"/>
      <c r="AV310" s="66"/>
      <c r="AW310" s="66"/>
      <c r="AX310" s="75" t="str">
        <f t="shared" si="54"/>
        <v/>
      </c>
      <c r="AY310" s="66"/>
      <c r="AZ310" s="75"/>
      <c r="BA310" s="66"/>
      <c r="BB310" s="75"/>
      <c r="BC310" s="66"/>
      <c r="BD310" s="75"/>
      <c r="BE310" s="66"/>
      <c r="BF310" s="75" t="str">
        <f>IFERROR(IF(B310&lt;&gt;"", IF(AND(INDEX(Paste_Here!AE$2:AE$850, MATCH(B310, Paste_Here!A$2:A$850, 0))&lt;&gt;"", ISNUMBER(VALUE(INDEX(Paste_Here!AE$2:AE$850, MATCH(B310, Paste_Here!A$2:A$850, 0))))), INDEX(Paste_Here!AE$2:AE$850, MATCH(B310, Paste_Here!A$2:A$850, 0)), ""), ""), "")</f>
        <v/>
      </c>
      <c r="BG310" s="66"/>
      <c r="BH310" s="75" t="str">
        <f>IFERROR(IF(B310&lt;&gt;"", IF(ISNUMBER(SEARCH("highrisk", LOWER(INDEX(Paste_Here!AF$2:AF$850, MATCH(B310, Paste_Here!A$2:A$850, 0))))), "High Risk", IF(ISNUMBER(SEARCH("lowrisk", LOWER(INDEX(Paste_Here!AF$2:AF$850, MATCH(B310, Paste_Here!A$2:A$850, 0))))), "Low Risk", IF(ISNUMBER(SEARCH("somerisk", LOWER(INDEX(Paste_Here!AF$2:AF$850, MATCH(B310, Paste_Here!A$2:A$850, 0))))), "Some Risk", IF(ISNUMBER(SEARCH("ot", LOWER(INDEX(Paste_Here!AF$2:AF$850, MATCH(B310, Paste_Here!A$2:A$850, 0))))), "OT", "")))), ""), "")</f>
        <v/>
      </c>
      <c r="BI310" s="66"/>
      <c r="BJ310" s="75"/>
      <c r="BK310" s="66"/>
      <c r="BL310" s="75" t="str">
        <f>IFERROR(IF(B310&lt;&gt;"", IF(AND(INDEX(Paste_Here!O$2:O$850, MATCH(B310, Paste_Here!A$2:A$850, 0))&lt;&gt;"", ISNUMBER(VALUE(INDEX(Paste_Here!O$2:O$850, MATCH(B310, Paste_Here!A$2:A$850, 0))))), INDEX(Paste_Here!O$2:O$850, MATCH(B310, Paste_Here!A$2:A$850, 0)), ""), ""), "")</f>
        <v/>
      </c>
      <c r="BM310" s="66"/>
      <c r="BN310" s="75" t="str">
        <f>IFERROR(IF(B310&lt;&gt;"", IF(ISNUMBER(SEARCH("highrisk", LOWER(INDEX(Paste_Here!P$2:P$850, MATCH(B310, Paste_Here!A$2:A$850, 0))))), "High Risk", IF(ISNUMBER(SEARCH("lowrisk", LOWER(INDEX(Paste_Here!P$2:P$850, MATCH(B310, Paste_Here!A$2:A$850, 0))))), "Low Risk", IF(ISNUMBER(SEARCH("somerisk", LOWER(INDEX(Paste_Here!P$2:P$850, MATCH(B310, Paste_Here!A$2:A$850, 0))))), "Some Risk", IF(ISNUMBER(SEARCH("ot", LOWER(INDEX(Paste_Here!P$2:P$850, MATCH(B310, Paste_Here!A$2:A$850, 0))))), "OT", "")))), ""), "")</f>
        <v/>
      </c>
      <c r="BQ310" s="66"/>
      <c r="BR310" s="75"/>
      <c r="BS310" s="66"/>
      <c r="BT310" s="66"/>
      <c r="BU310" s="75" t="str">
        <f t="shared" si="55"/>
        <v/>
      </c>
      <c r="BV310" s="66"/>
      <c r="BW310" s="75"/>
      <c r="BX310" s="66"/>
      <c r="BY310" s="75"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BZ310" s="66"/>
      <c r="CA310" s="75"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CB310" s="66"/>
      <c r="CC310" s="75"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CD310" s="66"/>
      <c r="CE310" s="75"/>
      <c r="CF310" s="66"/>
      <c r="CK310" s="75"/>
      <c r="CL310" s="66"/>
      <c r="CM310" s="75"/>
      <c r="CN310" s="66"/>
      <c r="CO310" s="75"/>
      <c r="CP310" s="66"/>
      <c r="CQ310" s="66"/>
      <c r="CR310" s="75" t="str">
        <f t="shared" si="56"/>
        <v/>
      </c>
      <c r="CS310" s="66"/>
      <c r="CT310" s="75"/>
      <c r="CU310" s="66"/>
      <c r="CV310" s="75"/>
      <c r="CW310" s="66"/>
      <c r="CX310" s="75"/>
      <c r="CY310" s="66"/>
      <c r="CZ310" s="75"/>
      <c r="DA310" s="66"/>
      <c r="DB310" s="75" t="str">
        <f>IFERROR(IF(B310&lt;&gt;"", IF(AND(INDEX(Paste_Here!AK$2:AK$850, MATCH(B310, Paste_Here!A$2:A$850, 0))&lt;&gt;"", ISNUMBER(VALUE(INDEX(Paste_Here!AK$2:AK$850, MATCH(B310, Paste_Here!A$2:A$850, 0))))), INDEX(Paste_Here!AK$2:AK$850, MATCH(B310, Paste_Here!A$2:A$850, 0)), ""), ""), "")</f>
        <v/>
      </c>
      <c r="DC310" s="66"/>
      <c r="DD310" s="75" t="str">
        <f>IFERROR(IF(B310&lt;&gt;"", IF(ISNUMBER(SEARCH("highrisk", LOWER(INDEX(Paste_Here!AL$2:AL$850, MATCH(B310, Paste_Here!A$2:A$850, 0))))), "High Risk", IF(ISNUMBER(SEARCH("lowrisk", LOWER(INDEX(Paste_Here!AL$2:AL$850, MATCH(B310, Paste_Here!A$2:A$850, 0))))), "Low Risk", IF(ISNUMBER(SEARCH("somerisk", LOWER(INDEX(Paste_Here!AL$2:AL$850, MATCH(B310, Paste_Here!A$2:A$850, 0))))), "Some Risk", IF(ISNUMBER(SEARCH("ot", LOWER(INDEX(Paste_Here!AL$2:AL$850, MATCH(B310, Paste_Here!A$2:A$850, 0))))), "OT", "")))), ""), "")</f>
        <v/>
      </c>
      <c r="DE310" s="66"/>
      <c r="DF310" s="75" t="str">
        <f>IFERROR(IF(B310&lt;&gt;"", IF(AND(INDEX(Paste_Here!AM$2:AM$850, MATCH(B310, Paste_Here!A$2:A$850, 0))&lt;&gt;"", ISNUMBER(VALUE(INDEX(Paste_Here!AM$2:AM$850, MATCH(B310, Paste_Here!A$2:A$850, 0))))), INDEX(Paste_Here!AM$2:AM$850, MATCH(B310, Paste_Here!A$2:A$850, 0)), ""), ""), "")</f>
        <v/>
      </c>
      <c r="DG310" s="66"/>
      <c r="DH310" s="75" t="str">
        <f>IFERROR(IF(B310&lt;&gt;"", IF(ISNUMBER(SEARCH("highrisk", LOWER(INDEX(Paste_Here!AN$2:AN$850, MATCH(B310, Paste_Here!A$2:A$850, 0))))), "High Risk", IF(ISNUMBER(SEARCH("lowrisk", LOWER(INDEX(Paste_Here!AN$2:AN$850, MATCH(B310, Paste_Here!A$2:A$850, 0))))), "Low Risk", IF(ISNUMBER(SEARCH("somerisk", LOWER(INDEX(Paste_Here!AN$2:AN$850, MATCH(B310, Paste_Here!A$2:A$850, 0))))), "Some Risk", IF(ISNUMBER(SEARCH("ot", LOWER(INDEX(Paste_Here!AN$2:AN$850, MATCH(B310, Paste_Here!A$2:A$850, 0))))), "OT", "")))), ""), "")</f>
        <v/>
      </c>
      <c r="DI310" s="66"/>
      <c r="DJ310" s="66"/>
      <c r="DK310" s="75" t="str">
        <f t="shared" si="57"/>
        <v/>
      </c>
      <c r="DL310" s="66"/>
      <c r="DM310" s="75" t="str">
        <f>IFERROR(IF(B310&lt;&gt;"", IF(AND(INDEX(Paste_Here!Q$2:Q$850, MATCH(B310, Paste_Here!A$2:A$850, 0))&lt;&gt;"", ISNUMBER(VALUE(INDEX(Paste_Here!Q$2:Q$850, MATCH(B310, Paste_Here!A$2:A$850, 0))))), INDEX(Paste_Here!Q$2:Q$850, MATCH(B310, Paste_Here!A$2:A$850, 0)), ""), ""), "")</f>
        <v/>
      </c>
      <c r="DN310" s="66"/>
      <c r="DO310" s="75" t="str">
        <f>IFERROR(IF(B310&lt;&gt;"", IF(ISNUMBER(SEARCH("highrisk", LOWER(INDEX(Paste_Here!R$2:R$850, MATCH(B310, Paste_Here!A$2:A$850, 0))))), "High Risk", IF(ISNUMBER(SEARCH("lowrisk", LOWER(INDEX(Paste_Here!R$2:R$850, MATCH(B310, Paste_Here!A$2:A$850, 0))))), "Low Risk", IF(ISNUMBER(SEARCH("somerisk", LOWER(INDEX(Paste_Here!R$2:R$850, MATCH(B310, Paste_Here!A$2:A$850, 0))))), "Some Risk", IF(ISNUMBER(SEARCH("ot", LOWER(INDEX(Paste_Here!R$2:R$850, MATCH(B310, Paste_Here!A$2:A$850, 0))))), "OT", "")))), ""), "")</f>
        <v/>
      </c>
      <c r="DP310" s="66"/>
      <c r="DQ310" s="93" t="str">
        <f>IFERROR(IF(B310&lt;&gt;"", IF(AND(INDEX(Paste_Here!S$2:S$850, MATCH(B310, Paste_Here!A$2:A$850, 0))&lt;&gt;"", ISNUMBER(VALUE(INDEX(Paste_Here!S$2:S$850, MATCH(B310, Paste_Here!A$2:A$850, 0))))), INDEX(Paste_Here!S$2:S$850, MATCH(B310, Paste_Here!A$2:A$850, 0)), ""), ""), "")</f>
        <v/>
      </c>
      <c r="DR310" s="66"/>
      <c r="DS310" s="75"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IF(ISNUMBER(SEARCH("ot", LOWER(INDEX(Paste_Here!T$2:T$850, MATCH(B310, Paste_Here!A$2:A$850, 0))))), "OT", "")))), ""), "")</f>
        <v/>
      </c>
      <c r="DT310" s="66"/>
      <c r="DU310" s="75" t="str">
        <f>IFERROR(IF(B310&lt;&gt;"", IF(AND(INDEX(Paste_Here!U$2:U$850, MATCH(B310, Paste_Here!A$2:A$850, 0))&lt;&gt;"", ISNUMBER(VALUE(INDEX(Paste_Here!U$2:U$850, MATCH(B310, Paste_Here!A$2:A$850, 0))))), INDEX(Paste_Here!U$2:U$850, MATCH(B310, Paste_Here!A$2:A$850, 0)), ""), ""), "")</f>
        <v/>
      </c>
      <c r="DV310" s="66"/>
      <c r="DW310" s="93" t="str">
        <f>IFERROR(IF(B310&lt;&gt;"", IF(ISNUMBER(SEARCH("highrisk", LOWER(INDEX(Paste_Here!V$2:V$850, MATCH(B310, Paste_Here!A$2:A$850, 0))))), "High Risk", IF(ISNUMBER(SEARCH("lowrisk", LOWER(INDEX(Paste_Here!V$2:V$850, MATCH(B310, Paste_Here!A$2:A$850, 0))))), "Low Risk", IF(ISNUMBER(SEARCH("somerisk", LOWER(INDEX(Paste_Here!V$2:V$850, MATCH(B310, Paste_Here!A$2:A$850, 0))))), "Some Risk", IF(ISNUMBER(SEARCH("ot", LOWER(INDEX(Paste_Here!V$2:V$850, MATCH(B310, Paste_Here!A$2:A$850, 0))))), "OT", "")))), ""), "")</f>
        <v/>
      </c>
      <c r="DX310" s="66"/>
      <c r="DY310" s="75" t="str">
        <f>IFERROR(IF(B310&lt;&gt;"", IF(AND(INDEX(Paste_Here!W$2:W$850, MATCH(B310, Paste_Here!A$2:A$850, 0))&lt;&gt;"", ISNUMBER(VALUE(INDEX(Paste_Here!W$2:W$850, MATCH(B310, Paste_Here!A$2:A$850, 0))))), INDEX(Paste_Here!W$2:W$850, MATCH(B310, Paste_Here!A$2:A$850, 0)), ""), ""), "")</f>
        <v/>
      </c>
      <c r="DZ310" s="66"/>
      <c r="EA310" s="75" t="str">
        <f>IFERROR(IF(B310&lt;&gt;"", IF(ISNUMBER(SEARCH("highrisk", LOWER(INDEX(Paste_Here!X$2:X$850, MATCH(B310, Paste_Here!A$2:A$850, 0))))), "High Risk", IF(ISNUMBER(SEARCH("lowrisk", LOWER(INDEX(Paste_Here!X$2:X$850, MATCH(B310, Paste_Here!A$2:A$850, 0))))), "Low Risk", IF(ISNUMBER(SEARCH("somerisk", LOWER(INDEX(Paste_Here!X$2:X$850, MATCH(B310, Paste_Here!A$2:A$850, 0))))), "Some Risk", IF(ISNUMBER(SEARCH("ot", LOWER(INDEX(Paste_Here!X$2:X$850, MATCH(B310, Paste_Here!A$2:A$850, 0))))), "OT", "")))), ""), "")</f>
        <v/>
      </c>
      <c r="EB310" s="66"/>
      <c r="EC310" s="66"/>
      <c r="ED310" s="75" t="str">
        <f t="shared" si="62"/>
        <v/>
      </c>
      <c r="EE310" s="66"/>
      <c r="EF310" s="75" t="str">
        <f>IFERROR(IF(B310&lt;&gt;"", IF(AND(INDEX(Paste_Here!AO$2:AO$850, MATCH(B310, Paste_Here!A$2:A$850, 0))&lt;&gt;"", ISNUMBER(VALUE(INDEX(Paste_Here!AO$2:AO$850, MATCH(B310, Paste_Here!A$2:A$850, 0))))), INDEX(Paste_Here!AO$2:AO$850, MATCH(B310, Paste_Here!A$2:A$850, 0)), ""), ""), "")</f>
        <v/>
      </c>
      <c r="EG310" s="66"/>
      <c r="EH310" s="75" t="str">
        <f>IFERROR(IF(B310&lt;&gt;"", IF(ISNUMBER(SEARCH("highrisk", LOWER(INDEX(Paste_Here!AP$2:AP$850, MATCH(B310, Paste_Here!A$2:A$850, 0))))), "High Risk", IF(ISNUMBER(SEARCH("lowrisk", LOWER(INDEX(Paste_Here!AP$2:AP$850, MATCH(B310, Paste_Here!A$2:A$850, 0))))), "Low Risk", IF(ISNUMBER(SEARCH("somerisk", LOWER(INDEX(Paste_Here!AP$2:AP$850, MATCH(B310, Paste_Here!A$2:A$850, 0))))), "Some Risk", IF(ISNUMBER(SEARCH("ot", LOWER(INDEX(Paste_Here!AP$2:AP$850, MATCH(B310, Paste_Here!A$2:A$850, 0))))), "OT", "")))), ""), "")</f>
        <v/>
      </c>
      <c r="EI310" s="66"/>
      <c r="EJ310" s="93"/>
      <c r="EK310" s="66"/>
      <c r="EL310" s="75" t="str">
        <f>IFERROR(IF(B310&lt;&gt;"", IF(AND(INDEX(Paste_Here!AQ$2:AQ$850, MATCH(B310, Paste_Here!A$2:A$850, 0))&lt;&gt;"", ISNUMBER(VALUE(INDEX(Paste_Here!AQ$2:AQ$850, MATCH(B310, Paste_Here!A$2:A$850, 0))))), INDEX(Paste_Here!AQ$2:AQ$850, MATCH(B310, Paste_Here!A$2:A$850, 0)), ""), ""), "")</f>
        <v/>
      </c>
      <c r="EM310" s="66"/>
      <c r="EN310" s="75" t="str">
        <f>IFERROR(IF(B310&lt;&gt;"", IF(ISNUMBER(SEARCH("highrisk", LOWER(INDEX(Paste_Here!AR$2:AR$850, MATCH(B310, Paste_Here!A$2:A$850, 0))))), "High Risk", IF(ISNUMBER(SEARCH("lowrisk", LOWER(INDEX(Paste_Here!AR$2:AR$850, MATCH(B310, Paste_Here!A$2:A$850, 0))))), "Low Risk", IF(ISNUMBER(SEARCH("somerisk", LOWER(INDEX(Paste_Here!AR$2:AR$850, MATCH(B310, Paste_Here!A$2:A$850, 0))))), "Some Risk", IF(ISNUMBER(SEARCH("ot", LOWER(INDEX(Paste_Here!AR$2:AR$850, MATCH(B310, Paste_Here!A$2:A$850, 0))))), "OT", "")))), ""), "")</f>
        <v/>
      </c>
      <c r="EO310" s="66"/>
      <c r="EP310" s="93"/>
      <c r="EQ310" s="66"/>
      <c r="ER310" s="75"/>
      <c r="ES310" s="66"/>
      <c r="ET310" s="75"/>
      <c r="EU310" s="66"/>
      <c r="EV310" s="66"/>
      <c r="EW310" s="75" t="str">
        <f t="shared" si="63"/>
        <v/>
      </c>
      <c r="EX310" s="66"/>
      <c r="EY310" s="75" t="str">
        <f>IFERROR(IF(B310&lt;&gt;"", IF(AND(INDEX(Paste_Here!Y$2:Y$850, MATCH(B310, Paste_Here!A$2:A$850, 0))&lt;&gt;"", ISNUMBER(VALUE(INDEX(Paste_Here!Y$2:Y$850, MATCH(B310, Paste_Here!A$2:A$850, 0))))), INDEX(Paste_Here!Y$2:Y$850, MATCH(B310, Paste_Here!A$2:A$850, 0)), ""), ""), "")</f>
        <v/>
      </c>
      <c r="EZ310" s="66"/>
      <c r="FA310" s="75" t="str">
        <f>IFERROR(IF(B310&lt;&gt;"", IF(ISNUMBER(SEARCH("highrisk", LOWER(INDEX(Paste_Here!Z$2:Z$850, MATCH(B310, Paste_Here!A$2:A$850, 0))))), "High Risk", IF(ISNUMBER(SEARCH("lowrisk", LOWER(INDEX(Paste_Here!Z$2:Z$850, MATCH(B310, Paste_Here!A$2:A$850, 0))))), "Low Risk", IF(ISNUMBER(SEARCH("somerisk", LOWER(INDEX(Paste_Here!Z$2:Z$850, MATCH(B310, Paste_Here!A$2:A$850, 0))))), "Some Risk", IF(ISNUMBER(SEARCH("ot", LOWER(INDEX(Paste_Here!Z$2:Z$850, MATCH(B310, Paste_Here!A$2:A$850, 0))))), "OT", "")))), ""), "")</f>
        <v/>
      </c>
      <c r="FB310" s="66"/>
      <c r="FC310" s="93"/>
      <c r="FD310" s="66"/>
      <c r="FE310" s="75" t="str">
        <f>IFERROR(IF(B310&lt;&gt;"", IF(AND(INDEX(Paste_Here!AA$2:AA$850, MATCH(B310, Paste_Here!A$2:A$850, 0))&lt;&gt;"", ISNUMBER(VALUE(INDEX(Paste_Here!AA$2:AA$850, MATCH(B310, Paste_Here!A$2:A$850, 0))))), INDEX(Paste_Here!AA$2:AA$850, MATCH(B310, Paste_Here!A$2:A$850, 0)), ""), ""), "")</f>
        <v/>
      </c>
      <c r="FF310" s="66"/>
      <c r="FG310" s="75" t="str">
        <f>IFERROR(IF(B310&lt;&gt;"", IF(ISNUMBER(SEARCH("highrisk", LOWER(INDEX(Paste_Here!AB$2:AB$850, MATCH(B310, Paste_Here!A$2:A$850, 0))))), "High Risk", IF(ISNUMBER(SEARCH("lowrisk", LOWER(INDEX(Paste_Here!AB$2:AB$850, MATCH(B310, Paste_Here!A$2:A$850, 0))))), "Low Risk", IF(ISNUMBER(SEARCH("somerisk", LOWER(INDEX(Paste_Here!AB$2:AB$850, MATCH(B310, Paste_Here!A$2:A$850, 0))))), "Some Risk", IF(ISNUMBER(SEARCH("ot", LOWER(INDEX(Paste_Here!AB$2:AB$850, MATCH(B310, Paste_Here!A$2:A$850, 0))))), "OT", "")))), ""), "")</f>
        <v/>
      </c>
      <c r="FH310" s="66"/>
      <c r="FI310" s="93"/>
      <c r="FJ310" s="66"/>
      <c r="FK310" s="75"/>
      <c r="FL310" s="66"/>
      <c r="FM310" s="75"/>
      <c r="FN310" s="66"/>
      <c r="FO310" s="66"/>
      <c r="FP310" s="75" t="str">
        <f t="shared" si="58"/>
        <v/>
      </c>
      <c r="FQ310" s="66"/>
      <c r="FR310" s="75" t="str">
        <f>IFERROR(IF(B310&lt;&gt;"", IF(ISNUMBER(SEARCH("s", LOWER(INDEX(Paste_Here!L$2:L$850, MATCH(B310, Paste_Here!A$2:A$850, 0))))), "Yes", IF(INDEX(Paste_Here!L$2:L$850, MATCH(B310, Paste_Here!A$2:A$850, 0))&lt;&gt;"", "No", "")), ""), "")</f>
        <v/>
      </c>
      <c r="FS310" s="66"/>
      <c r="FT310" s="75" t="str">
        <f>IFERROR(IF(B310&lt;&gt;"", IF(ISNUMBER(SEARCH("yes", LOWER(INDEX(Paste_Here!F$2:F$850, MATCH(B310, Paste_Here!A$2:A$850, 0))))), "Yes", IF(ISNUMBER(SEARCH("no", LOWER(INDEX(Paste_Here!F$2:F$850, MATCH(B310, Paste_Here!A$2:A$850, 0))))), "No", "")), ""), "")</f>
        <v/>
      </c>
      <c r="FU310" s="66"/>
      <c r="FV310" s="75" t="str">
        <f>IFERROR(IF(B310&lt;&gt;"", IF(ISNUMBER(SEARCH("english language learner", LOWER(INDEX(Paste_Here!C$2:C$850, MATCH(B310, Paste_Here!A$2:A$850, 0))))), "Yes", ""), ""), "")</f>
        <v/>
      </c>
      <c r="FW310" s="66"/>
      <c r="FX310" s="75" t="str">
        <f>IFERROR(IF(B310&lt;&gt;"", IF(OR(ISNUMBER(SEARCH("b", LOWER(INDEX(Paste_Here!J$2:J$850, MATCH(B310, Paste_Here!A$2:A$850, 0))))), ISNUMBER(SEARCH("h", LOWER(INDEX(Paste_Here!J$2:J$850, MATCH(B310, Paste_Here!A$2:A$850, 0))))), ISNUMBER(SEARCH("i", LOWER(INDEX(Paste_Here!J$2:J$850, MATCH(B310, Paste_Here!A$2:A$850, 0)))))), "Yes", IF(INDEX(Paste_Here!J$2:J$850, MATCH(B310, Paste_Here!A$2:A$850, 0))&lt;&gt;"", "No", "")), ""), "")</f>
        <v/>
      </c>
      <c r="FY310" s="66"/>
      <c r="FZ310" s="75" t="str">
        <f>IFERROR(IF(B310&lt;&gt;"", IF(ISNUMBER(SEARCH("yes", LOWER(INDEX(Paste_Here!K$2:K$850, MATCH(B310, Paste_Here!A$2:A$850, 0))))), "Yes", IF(ISNUMBER(SEARCH("no", LOWER(INDEX(Paste_Here!K$2:K$850, MATCH(B310, Paste_Here!A$2:A$850, 0))))), "No", "")), ""), "")</f>
        <v/>
      </c>
      <c r="GA310" s="66"/>
      <c r="GB310" s="75" t="str">
        <f>IFERROR(IF(B310&lt;&gt;"", IF(ISNUMBER(SEARCH("transitional 2", LOWER(INDEX(Paste_Here!C$2:C$850, MATCH(B310, Paste_Here!A$2:A$850, 0))))), "T2",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GC310" s="66"/>
      <c r="GD310" s="75"/>
      <c r="GE310" s="66"/>
      <c r="GF310" s="75"/>
      <c r="GG310" s="66"/>
      <c r="GH310" s="75"/>
      <c r="GI310" s="66"/>
      <c r="GK310" s="1" t="str" cm="1">
        <f t="array" ref="GK310">IFERROR(INDEX(Paste_Here!$B$2:$B$850, MATCH(0, COUNTIF(GK$4:GK309, Paste_Here!$B$2:$B$850) + IF(Paste_Here!$B$2:$B$850="", 1, 0), 0)), "")</f>
        <v/>
      </c>
      <c r="GL310" s="1" t="str">
        <f>IF(GK310&lt;&gt;"", INDEX(Paste_Here!$A$2:$A$850, MATCH(GK310, Paste_Here!$B$2:$B$850, 0)), "")</f>
        <v/>
      </c>
      <c r="GM310" s="1" t="str">
        <f t="shared" si="64"/>
        <v/>
      </c>
      <c r="GN310" s="1" t="str" cm="1">
        <f t="array" ref="GN310">IFERROR(INDEX($GM$5:$GM$850, MATCH(SMALL(IF($GM$5:$GM$850&lt;&gt;"", COUNTIF($GM$5:$GM$850, "&lt;"&amp;$GM$5:$GM$850)+1), ROW()-ROW($GN$5)+1), COUNTIF($GM$5:$GM$850, "&lt;"&amp;$GM$5:$GM$850)+1, 0)), "")</f>
        <v/>
      </c>
    </row>
    <row r="311" spans="1:196">
      <c r="A311" s="66"/>
      <c r="B311" s="75" t="str">
        <f t="shared" si="52"/>
        <v/>
      </c>
      <c r="C311" s="66"/>
      <c r="D311" s="75" t="str">
        <f>IFERROR(IF(AND(INDEX(Paste_Here!N$2:N$850, MATCH(B311, Paste_Here!A$2:A$850, 0)) = ""), "", IF(UPPER(INDEX(Paste_Here!N$2:N$850, MATCH(B311, Paste_Here!A$2:A$850, 0))) = "YES", "Yes", IF(UPPER(INDEX(Paste_Here!N$2:N$850, MATCH(B311, Paste_Here!A$2:A$850, 0))) = "NO", "No", ""))), "")</f>
        <v/>
      </c>
      <c r="E311" s="66"/>
      <c r="F311" s="75" t="str">
        <f t="shared" si="59"/>
        <v/>
      </c>
      <c r="G311" s="66"/>
      <c r="H311" s="75" t="str">
        <f t="shared" si="60"/>
        <v/>
      </c>
      <c r="I311" s="66"/>
      <c r="J311" s="75" t="str">
        <f t="shared" si="61"/>
        <v/>
      </c>
      <c r="K311" s="66"/>
      <c r="L311" s="75"/>
      <c r="M311" s="66"/>
      <c r="N311" s="75" t="str">
        <f>IFERROR(IF(B311&lt;&gt;"", IF(AND(INDEX(Paste_Here!AW$2:AW$850, MATCH(B311, Paste_Here!A$2:A$850, 0))&lt;&gt;"", ISNUMBER(VALUE(INDEX(Paste_Here!AW$2:AW$850, MATCH(B311, Paste_Here!A$2:A$850, 0))))), INDEX(Paste_Here!AW$2:AW$850, MATCH(B311, Paste_Here!A$2:A$850, 0)), ""), ""), "")</f>
        <v/>
      </c>
      <c r="O311" s="66"/>
      <c r="P311" s="75" t="str">
        <f>IFERROR(IF(B311&lt;&gt;"", IF(AND(INDEX(Paste_Here!AX$2:AX$850, MATCH(B311, Paste_Here!A$2:A$850, 0))&lt;&gt;"", ISNUMBER(VALUE(INDEX(Paste_Here!AX$2:AX$850, MATCH(B311, Paste_Here!A$2:A$850, 0))))), INDEX(Paste_Here!AX$2:AX$850, MATCH(B311, Paste_Here!A$2:A$850, 0)), ""), ""), "")</f>
        <v/>
      </c>
      <c r="Q311" s="66"/>
      <c r="R311" s="75" t="str">
        <f>IFERROR(IF(B311&lt;&gt;"", IF(AND(INDEX(Paste_Here!AU$2:AU$850, MATCH(B311, Paste_Here!A$2:A$850, 0))&lt;&gt;"", ISNUMBER(VALUE(INDEX(Paste_Here!AU$2:AU$850, MATCH(B311, Paste_Here!A$2:A$850, 0))))), INDEX(Paste_Here!AU$2:AU$850, MATCH(B311, Paste_Here!A$2:A$850, 0)), ""), ""), "")</f>
        <v/>
      </c>
      <c r="S311" s="66"/>
      <c r="T311" s="75" t="str">
        <f>IFERROR(IF(B311&lt;&gt;"", IF(AND(INDEX(Paste_Here!AV$2:AV$850, MATCH(B311, Paste_Here!A$2:A$850, 0))&lt;&gt;"", ISNUMBER(VALUE(INDEX(Paste_Here!AV$2:AV$850, MATCH(B311, Paste_Here!A$2:A$850, 0))))), INDEX(Paste_Here!AV$2:AV$850, MATCH(B311, Paste_Here!A$2:A$850, 0)), ""), ""), "")</f>
        <v/>
      </c>
      <c r="U311" s="66"/>
      <c r="W311" s="66"/>
      <c r="Y311" s="66"/>
      <c r="Z311" s="66"/>
      <c r="AA311" s="75" t="str">
        <f t="shared" si="53"/>
        <v/>
      </c>
      <c r="AB311" s="66"/>
      <c r="AC311" s="75"/>
      <c r="AD311" s="66"/>
      <c r="AE311" s="98"/>
      <c r="AF311" s="66"/>
      <c r="AG311" s="75"/>
      <c r="AH311" s="66"/>
      <c r="AI311" s="75" t="str">
        <f>IFERROR(IF(B311&lt;&gt;"", IF(AND(INDEX(Paste_Here!AC$2:AC$850, MATCH(B311, Paste_Here!A$2:A$850, 0))&lt;&gt;"", ISNUMBER(VALUE(INDEX(Paste_Here!AC$2:AC$850, MATCH(B311, Paste_Here!A$2:A$850, 0))))), INDEX(Paste_Here!AC$2:AC$850, MATCH(B311, Paste_Here!A$2:A$850, 0)), ""), ""), "")</f>
        <v/>
      </c>
      <c r="AJ311" s="66"/>
      <c r="AK311" s="75" t="str">
        <f>IFERROR(IF(B311&lt;&gt;"", IF(ISNUMBER(SEARCH("highrisk", LOWER(INDEX(Paste_Here!AD$2:AD$850, MATCH(B311, Paste_Here!A$2:A$850, 0))))), "High Risk", IF(ISNUMBER(SEARCH("lowrisk", LOWER(INDEX(Paste_Here!AD$2:AD$850, MATCH(B311, Paste_Here!A$2:A$850, 0))))), "Low Risk", IF(ISNUMBER(SEARCH("somerisk", LOWER(INDEX(Paste_Here!AD$2:AD$850, MATCH(B311, Paste_Here!A$2:A$850, 0))))), "Some Risk", IF(ISNUMBER(SEARCH("ot", LOWER(INDEX(Paste_Here!AD$2:AD$850, MATCH(B311, Paste_Here!A$2:A$850, 0))))), "OT", "")))), ""), "")</f>
        <v/>
      </c>
      <c r="AL311" s="66"/>
      <c r="AM311" s="75"/>
      <c r="AN311" s="66"/>
      <c r="AO311" s="75" t="str">
        <f>IFERROR(IF(B311&lt;&gt;"", IF(AND(INDEX(Paste_Here!M$2:M$850, MATCH(B311, Paste_Here!A$2:A$850, 0))&lt;&gt;"", ISNUMBER(VALUE(INDEX(Paste_Here!M$2:M$850, MATCH(B311, Paste_Here!A$2:A$850, 0))))), INDEX(Paste_Here!M$2:M$850, MATCH(B311, Paste_Here!A$2:A$850, 0)), ""), ""), "")</f>
        <v/>
      </c>
      <c r="AP311" s="66"/>
      <c r="AQ311" s="75" t="str">
        <f>IFERROR(IF(B311&lt;&gt;"", IF(ISNUMBER(SEARCH("highrisk", LOWER(INDEX(Paste_Here!N$2:N$850, MATCH(B311, Paste_Here!A$2:A$850, 0))))), "High Risk", IF(ISNUMBER(SEARCH("lowrisk", LOWER(INDEX(Paste_Here!N$2:N$850, MATCH(B311, Paste_Here!A$2:A$850, 0))))), "Low Risk", IF(ISNUMBER(SEARCH("somerisk", LOWER(INDEX(Paste_Here!N$2:N$850, MATCH(B311, Paste_Here!A$2:A$850, 0))))), "Some Risk", IF(ISNUMBER(SEARCH("ot", LOWER(INDEX(Paste_Here!N$2:N$850, MATCH(B311, Paste_Here!A$2:A$850, 0))))), "OT", "")))), ""), "")</f>
        <v/>
      </c>
      <c r="AT311" s="66"/>
      <c r="AU311" s="103"/>
      <c r="AV311" s="66"/>
      <c r="AW311" s="66"/>
      <c r="AX311" s="75" t="str">
        <f t="shared" si="54"/>
        <v/>
      </c>
      <c r="AY311" s="66"/>
      <c r="AZ311" s="75"/>
      <c r="BA311" s="66"/>
      <c r="BB311" s="75"/>
      <c r="BC311" s="66"/>
      <c r="BD311" s="75"/>
      <c r="BE311" s="66"/>
      <c r="BF311" s="75" t="str">
        <f>IFERROR(IF(B311&lt;&gt;"", IF(AND(INDEX(Paste_Here!AE$2:AE$850, MATCH(B311, Paste_Here!A$2:A$850, 0))&lt;&gt;"", ISNUMBER(VALUE(INDEX(Paste_Here!AE$2:AE$850, MATCH(B311, Paste_Here!A$2:A$850, 0))))), INDEX(Paste_Here!AE$2:AE$850, MATCH(B311, Paste_Here!A$2:A$850, 0)), ""), ""), "")</f>
        <v/>
      </c>
      <c r="BG311" s="66"/>
      <c r="BH311" s="75" t="str">
        <f>IFERROR(IF(B311&lt;&gt;"", IF(ISNUMBER(SEARCH("highrisk", LOWER(INDEX(Paste_Here!AF$2:AF$850, MATCH(B311, Paste_Here!A$2:A$850, 0))))), "High Risk", IF(ISNUMBER(SEARCH("lowrisk", LOWER(INDEX(Paste_Here!AF$2:AF$850, MATCH(B311, Paste_Here!A$2:A$850, 0))))), "Low Risk", IF(ISNUMBER(SEARCH("somerisk", LOWER(INDEX(Paste_Here!AF$2:AF$850, MATCH(B311, Paste_Here!A$2:A$850, 0))))), "Some Risk", IF(ISNUMBER(SEARCH("ot", LOWER(INDEX(Paste_Here!AF$2:AF$850, MATCH(B311, Paste_Here!A$2:A$850, 0))))), "OT", "")))), ""), "")</f>
        <v/>
      </c>
      <c r="BI311" s="66"/>
      <c r="BJ311" s="75"/>
      <c r="BK311" s="66"/>
      <c r="BL311" s="75" t="str">
        <f>IFERROR(IF(B311&lt;&gt;"", IF(AND(INDEX(Paste_Here!O$2:O$850, MATCH(B311, Paste_Here!A$2:A$850, 0))&lt;&gt;"", ISNUMBER(VALUE(INDEX(Paste_Here!O$2:O$850, MATCH(B311, Paste_Here!A$2:A$850, 0))))), INDEX(Paste_Here!O$2:O$850, MATCH(B311, Paste_Here!A$2:A$850, 0)), ""), ""), "")</f>
        <v/>
      </c>
      <c r="BM311" s="66"/>
      <c r="BN311" s="75" t="str">
        <f>IFERROR(IF(B311&lt;&gt;"", IF(ISNUMBER(SEARCH("highrisk", LOWER(INDEX(Paste_Here!P$2:P$850, MATCH(B311, Paste_Here!A$2:A$850, 0))))), "High Risk", IF(ISNUMBER(SEARCH("lowrisk", LOWER(INDEX(Paste_Here!P$2:P$850, MATCH(B311, Paste_Here!A$2:A$850, 0))))), "Low Risk", IF(ISNUMBER(SEARCH("somerisk", LOWER(INDEX(Paste_Here!P$2:P$850, MATCH(B311, Paste_Here!A$2:A$850, 0))))), "Some Risk", IF(ISNUMBER(SEARCH("ot", LOWER(INDEX(Paste_Here!P$2:P$850, MATCH(B311, Paste_Here!A$2:A$850, 0))))), "OT", "")))), ""), "")</f>
        <v/>
      </c>
      <c r="BQ311" s="66"/>
      <c r="BR311" s="75"/>
      <c r="BS311" s="66"/>
      <c r="BT311" s="66"/>
      <c r="BU311" s="75" t="str">
        <f t="shared" si="55"/>
        <v/>
      </c>
      <c r="BV311" s="66"/>
      <c r="BW311" s="75"/>
      <c r="BX311" s="66"/>
      <c r="BY311" s="75"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BZ311" s="66"/>
      <c r="CA311" s="75"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CB311" s="66"/>
      <c r="CC311" s="75"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CD311" s="66"/>
      <c r="CE311" s="75"/>
      <c r="CF311" s="66"/>
      <c r="CK311" s="75"/>
      <c r="CL311" s="66"/>
      <c r="CM311" s="75"/>
      <c r="CN311" s="66"/>
      <c r="CO311" s="75"/>
      <c r="CP311" s="66"/>
      <c r="CQ311" s="66"/>
      <c r="CR311" s="75" t="str">
        <f t="shared" si="56"/>
        <v/>
      </c>
      <c r="CS311" s="66"/>
      <c r="CT311" s="75"/>
      <c r="CU311" s="66"/>
      <c r="CV311" s="75"/>
      <c r="CW311" s="66"/>
      <c r="CX311" s="75"/>
      <c r="CY311" s="66"/>
      <c r="CZ311" s="75"/>
      <c r="DA311" s="66"/>
      <c r="DB311" s="75" t="str">
        <f>IFERROR(IF(B311&lt;&gt;"", IF(AND(INDEX(Paste_Here!AK$2:AK$850, MATCH(B311, Paste_Here!A$2:A$850, 0))&lt;&gt;"", ISNUMBER(VALUE(INDEX(Paste_Here!AK$2:AK$850, MATCH(B311, Paste_Here!A$2:A$850, 0))))), INDEX(Paste_Here!AK$2:AK$850, MATCH(B311, Paste_Here!A$2:A$850, 0)), ""), ""), "")</f>
        <v/>
      </c>
      <c r="DC311" s="66"/>
      <c r="DD311" s="75" t="str">
        <f>IFERROR(IF(B311&lt;&gt;"", IF(ISNUMBER(SEARCH("highrisk", LOWER(INDEX(Paste_Here!AL$2:AL$850, MATCH(B311, Paste_Here!A$2:A$850, 0))))), "High Risk", IF(ISNUMBER(SEARCH("lowrisk", LOWER(INDEX(Paste_Here!AL$2:AL$850, MATCH(B311, Paste_Here!A$2:A$850, 0))))), "Low Risk", IF(ISNUMBER(SEARCH("somerisk", LOWER(INDEX(Paste_Here!AL$2:AL$850, MATCH(B311, Paste_Here!A$2:A$850, 0))))), "Some Risk", IF(ISNUMBER(SEARCH("ot", LOWER(INDEX(Paste_Here!AL$2:AL$850, MATCH(B311, Paste_Here!A$2:A$850, 0))))), "OT", "")))), ""), "")</f>
        <v/>
      </c>
      <c r="DE311" s="66"/>
      <c r="DF311" s="75" t="str">
        <f>IFERROR(IF(B311&lt;&gt;"", IF(AND(INDEX(Paste_Here!AM$2:AM$850, MATCH(B311, Paste_Here!A$2:A$850, 0))&lt;&gt;"", ISNUMBER(VALUE(INDEX(Paste_Here!AM$2:AM$850, MATCH(B311, Paste_Here!A$2:A$850, 0))))), INDEX(Paste_Here!AM$2:AM$850, MATCH(B311, Paste_Here!A$2:A$850, 0)), ""), ""), "")</f>
        <v/>
      </c>
      <c r="DG311" s="66"/>
      <c r="DH311" s="75" t="str">
        <f>IFERROR(IF(B311&lt;&gt;"", IF(ISNUMBER(SEARCH("highrisk", LOWER(INDEX(Paste_Here!AN$2:AN$850, MATCH(B311, Paste_Here!A$2:A$850, 0))))), "High Risk", IF(ISNUMBER(SEARCH("lowrisk", LOWER(INDEX(Paste_Here!AN$2:AN$850, MATCH(B311, Paste_Here!A$2:A$850, 0))))), "Low Risk", IF(ISNUMBER(SEARCH("somerisk", LOWER(INDEX(Paste_Here!AN$2:AN$850, MATCH(B311, Paste_Here!A$2:A$850, 0))))), "Some Risk", IF(ISNUMBER(SEARCH("ot", LOWER(INDEX(Paste_Here!AN$2:AN$850, MATCH(B311, Paste_Here!A$2:A$850, 0))))), "OT", "")))), ""), "")</f>
        <v/>
      </c>
      <c r="DI311" s="66"/>
      <c r="DJ311" s="66"/>
      <c r="DK311" s="75" t="str">
        <f t="shared" si="57"/>
        <v/>
      </c>
      <c r="DL311" s="66"/>
      <c r="DM311" s="75" t="str">
        <f>IFERROR(IF(B311&lt;&gt;"", IF(AND(INDEX(Paste_Here!Q$2:Q$850, MATCH(B311, Paste_Here!A$2:A$850, 0))&lt;&gt;"", ISNUMBER(VALUE(INDEX(Paste_Here!Q$2:Q$850, MATCH(B311, Paste_Here!A$2:A$850, 0))))), INDEX(Paste_Here!Q$2:Q$850, MATCH(B311, Paste_Here!A$2:A$850, 0)), ""), ""), "")</f>
        <v/>
      </c>
      <c r="DN311" s="66"/>
      <c r="DO311" s="75" t="str">
        <f>IFERROR(IF(B311&lt;&gt;"", IF(ISNUMBER(SEARCH("highrisk", LOWER(INDEX(Paste_Here!R$2:R$850, MATCH(B311, Paste_Here!A$2:A$850, 0))))), "High Risk", IF(ISNUMBER(SEARCH("lowrisk", LOWER(INDEX(Paste_Here!R$2:R$850, MATCH(B311, Paste_Here!A$2:A$850, 0))))), "Low Risk", IF(ISNUMBER(SEARCH("somerisk", LOWER(INDEX(Paste_Here!R$2:R$850, MATCH(B311, Paste_Here!A$2:A$850, 0))))), "Some Risk", IF(ISNUMBER(SEARCH("ot", LOWER(INDEX(Paste_Here!R$2:R$850, MATCH(B311, Paste_Here!A$2:A$850, 0))))), "OT", "")))), ""), "")</f>
        <v/>
      </c>
      <c r="DP311" s="66"/>
      <c r="DQ311" s="93" t="str">
        <f>IFERROR(IF(B311&lt;&gt;"", IF(AND(INDEX(Paste_Here!S$2:S$850, MATCH(B311, Paste_Here!A$2:A$850, 0))&lt;&gt;"", ISNUMBER(VALUE(INDEX(Paste_Here!S$2:S$850, MATCH(B311, Paste_Here!A$2:A$850, 0))))), INDEX(Paste_Here!S$2:S$850, MATCH(B311, Paste_Here!A$2:A$850, 0)), ""), ""), "")</f>
        <v/>
      </c>
      <c r="DR311" s="66"/>
      <c r="DS311" s="75"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IF(ISNUMBER(SEARCH("ot", LOWER(INDEX(Paste_Here!T$2:T$850, MATCH(B311, Paste_Here!A$2:A$850, 0))))), "OT", "")))), ""), "")</f>
        <v/>
      </c>
      <c r="DT311" s="66"/>
      <c r="DU311" s="75" t="str">
        <f>IFERROR(IF(B311&lt;&gt;"", IF(AND(INDEX(Paste_Here!U$2:U$850, MATCH(B311, Paste_Here!A$2:A$850, 0))&lt;&gt;"", ISNUMBER(VALUE(INDEX(Paste_Here!U$2:U$850, MATCH(B311, Paste_Here!A$2:A$850, 0))))), INDEX(Paste_Here!U$2:U$850, MATCH(B311, Paste_Here!A$2:A$850, 0)), ""), ""), "")</f>
        <v/>
      </c>
      <c r="DV311" s="66"/>
      <c r="DW311" s="93" t="str">
        <f>IFERROR(IF(B311&lt;&gt;"", IF(ISNUMBER(SEARCH("highrisk", LOWER(INDEX(Paste_Here!V$2:V$850, MATCH(B311, Paste_Here!A$2:A$850, 0))))), "High Risk", IF(ISNUMBER(SEARCH("lowrisk", LOWER(INDEX(Paste_Here!V$2:V$850, MATCH(B311, Paste_Here!A$2:A$850, 0))))), "Low Risk", IF(ISNUMBER(SEARCH("somerisk", LOWER(INDEX(Paste_Here!V$2:V$850, MATCH(B311, Paste_Here!A$2:A$850, 0))))), "Some Risk", IF(ISNUMBER(SEARCH("ot", LOWER(INDEX(Paste_Here!V$2:V$850, MATCH(B311, Paste_Here!A$2:A$850, 0))))), "OT", "")))), ""), "")</f>
        <v/>
      </c>
      <c r="DX311" s="66"/>
      <c r="DY311" s="75" t="str">
        <f>IFERROR(IF(B311&lt;&gt;"", IF(AND(INDEX(Paste_Here!W$2:W$850, MATCH(B311, Paste_Here!A$2:A$850, 0))&lt;&gt;"", ISNUMBER(VALUE(INDEX(Paste_Here!W$2:W$850, MATCH(B311, Paste_Here!A$2:A$850, 0))))), INDEX(Paste_Here!W$2:W$850, MATCH(B311, Paste_Here!A$2:A$850, 0)), ""), ""), "")</f>
        <v/>
      </c>
      <c r="DZ311" s="66"/>
      <c r="EA311" s="75" t="str">
        <f>IFERROR(IF(B311&lt;&gt;"", IF(ISNUMBER(SEARCH("highrisk", LOWER(INDEX(Paste_Here!X$2:X$850, MATCH(B311, Paste_Here!A$2:A$850, 0))))), "High Risk", IF(ISNUMBER(SEARCH("lowrisk", LOWER(INDEX(Paste_Here!X$2:X$850, MATCH(B311, Paste_Here!A$2:A$850, 0))))), "Low Risk", IF(ISNUMBER(SEARCH("somerisk", LOWER(INDEX(Paste_Here!X$2:X$850, MATCH(B311, Paste_Here!A$2:A$850, 0))))), "Some Risk", IF(ISNUMBER(SEARCH("ot", LOWER(INDEX(Paste_Here!X$2:X$850, MATCH(B311, Paste_Here!A$2:A$850, 0))))), "OT", "")))), ""), "")</f>
        <v/>
      </c>
      <c r="EB311" s="66"/>
      <c r="EC311" s="66"/>
      <c r="ED311" s="75" t="str">
        <f t="shared" si="62"/>
        <v/>
      </c>
      <c r="EE311" s="66"/>
      <c r="EF311" s="75" t="str">
        <f>IFERROR(IF(B311&lt;&gt;"", IF(AND(INDEX(Paste_Here!AO$2:AO$850, MATCH(B311, Paste_Here!A$2:A$850, 0))&lt;&gt;"", ISNUMBER(VALUE(INDEX(Paste_Here!AO$2:AO$850, MATCH(B311, Paste_Here!A$2:A$850, 0))))), INDEX(Paste_Here!AO$2:AO$850, MATCH(B311, Paste_Here!A$2:A$850, 0)), ""), ""), "")</f>
        <v/>
      </c>
      <c r="EG311" s="66"/>
      <c r="EH311" s="75" t="str">
        <f>IFERROR(IF(B311&lt;&gt;"", IF(ISNUMBER(SEARCH("highrisk", LOWER(INDEX(Paste_Here!AP$2:AP$850, MATCH(B311, Paste_Here!A$2:A$850, 0))))), "High Risk", IF(ISNUMBER(SEARCH("lowrisk", LOWER(INDEX(Paste_Here!AP$2:AP$850, MATCH(B311, Paste_Here!A$2:A$850, 0))))), "Low Risk", IF(ISNUMBER(SEARCH("somerisk", LOWER(INDEX(Paste_Here!AP$2:AP$850, MATCH(B311, Paste_Here!A$2:A$850, 0))))), "Some Risk", IF(ISNUMBER(SEARCH("ot", LOWER(INDEX(Paste_Here!AP$2:AP$850, MATCH(B311, Paste_Here!A$2:A$850, 0))))), "OT", "")))), ""), "")</f>
        <v/>
      </c>
      <c r="EI311" s="66"/>
      <c r="EJ311" s="93"/>
      <c r="EK311" s="66"/>
      <c r="EL311" s="75" t="str">
        <f>IFERROR(IF(B311&lt;&gt;"", IF(AND(INDEX(Paste_Here!AQ$2:AQ$850, MATCH(B311, Paste_Here!A$2:A$850, 0))&lt;&gt;"", ISNUMBER(VALUE(INDEX(Paste_Here!AQ$2:AQ$850, MATCH(B311, Paste_Here!A$2:A$850, 0))))), INDEX(Paste_Here!AQ$2:AQ$850, MATCH(B311, Paste_Here!A$2:A$850, 0)), ""), ""), "")</f>
        <v/>
      </c>
      <c r="EM311" s="66"/>
      <c r="EN311" s="75" t="str">
        <f>IFERROR(IF(B311&lt;&gt;"", IF(ISNUMBER(SEARCH("highrisk", LOWER(INDEX(Paste_Here!AR$2:AR$850, MATCH(B311, Paste_Here!A$2:A$850, 0))))), "High Risk", IF(ISNUMBER(SEARCH("lowrisk", LOWER(INDEX(Paste_Here!AR$2:AR$850, MATCH(B311, Paste_Here!A$2:A$850, 0))))), "Low Risk", IF(ISNUMBER(SEARCH("somerisk", LOWER(INDEX(Paste_Here!AR$2:AR$850, MATCH(B311, Paste_Here!A$2:A$850, 0))))), "Some Risk", IF(ISNUMBER(SEARCH("ot", LOWER(INDEX(Paste_Here!AR$2:AR$850, MATCH(B311, Paste_Here!A$2:A$850, 0))))), "OT", "")))), ""), "")</f>
        <v/>
      </c>
      <c r="EO311" s="66"/>
      <c r="EP311" s="93"/>
      <c r="EQ311" s="66"/>
      <c r="ER311" s="75"/>
      <c r="ES311" s="66"/>
      <c r="ET311" s="75"/>
      <c r="EU311" s="66"/>
      <c r="EV311" s="66"/>
      <c r="EW311" s="75" t="str">
        <f t="shared" si="63"/>
        <v/>
      </c>
      <c r="EX311" s="66"/>
      <c r="EY311" s="75" t="str">
        <f>IFERROR(IF(B311&lt;&gt;"", IF(AND(INDEX(Paste_Here!Y$2:Y$850, MATCH(B311, Paste_Here!A$2:A$850, 0))&lt;&gt;"", ISNUMBER(VALUE(INDEX(Paste_Here!Y$2:Y$850, MATCH(B311, Paste_Here!A$2:A$850, 0))))), INDEX(Paste_Here!Y$2:Y$850, MATCH(B311, Paste_Here!A$2:A$850, 0)), ""), ""), "")</f>
        <v/>
      </c>
      <c r="EZ311" s="66"/>
      <c r="FA311" s="75" t="str">
        <f>IFERROR(IF(B311&lt;&gt;"", IF(ISNUMBER(SEARCH("highrisk", LOWER(INDEX(Paste_Here!Z$2:Z$850, MATCH(B311, Paste_Here!A$2:A$850, 0))))), "High Risk", IF(ISNUMBER(SEARCH("lowrisk", LOWER(INDEX(Paste_Here!Z$2:Z$850, MATCH(B311, Paste_Here!A$2:A$850, 0))))), "Low Risk", IF(ISNUMBER(SEARCH("somerisk", LOWER(INDEX(Paste_Here!Z$2:Z$850, MATCH(B311, Paste_Here!A$2:A$850, 0))))), "Some Risk", IF(ISNUMBER(SEARCH("ot", LOWER(INDEX(Paste_Here!Z$2:Z$850, MATCH(B311, Paste_Here!A$2:A$850, 0))))), "OT", "")))), ""), "")</f>
        <v/>
      </c>
      <c r="FB311" s="66"/>
      <c r="FC311" s="93"/>
      <c r="FD311" s="66"/>
      <c r="FE311" s="75" t="str">
        <f>IFERROR(IF(B311&lt;&gt;"", IF(AND(INDEX(Paste_Here!AA$2:AA$850, MATCH(B311, Paste_Here!A$2:A$850, 0))&lt;&gt;"", ISNUMBER(VALUE(INDEX(Paste_Here!AA$2:AA$850, MATCH(B311, Paste_Here!A$2:A$850, 0))))), INDEX(Paste_Here!AA$2:AA$850, MATCH(B311, Paste_Here!A$2:A$850, 0)), ""), ""), "")</f>
        <v/>
      </c>
      <c r="FF311" s="66"/>
      <c r="FG311" s="75" t="str">
        <f>IFERROR(IF(B311&lt;&gt;"", IF(ISNUMBER(SEARCH("highrisk", LOWER(INDEX(Paste_Here!AB$2:AB$850, MATCH(B311, Paste_Here!A$2:A$850, 0))))), "High Risk", IF(ISNUMBER(SEARCH("lowrisk", LOWER(INDEX(Paste_Here!AB$2:AB$850, MATCH(B311, Paste_Here!A$2:A$850, 0))))), "Low Risk", IF(ISNUMBER(SEARCH("somerisk", LOWER(INDEX(Paste_Here!AB$2:AB$850, MATCH(B311, Paste_Here!A$2:A$850, 0))))), "Some Risk", IF(ISNUMBER(SEARCH("ot", LOWER(INDEX(Paste_Here!AB$2:AB$850, MATCH(B311, Paste_Here!A$2:A$850, 0))))), "OT", "")))), ""), "")</f>
        <v/>
      </c>
      <c r="FH311" s="66"/>
      <c r="FI311" s="93"/>
      <c r="FJ311" s="66"/>
      <c r="FK311" s="75"/>
      <c r="FL311" s="66"/>
      <c r="FM311" s="75"/>
      <c r="FN311" s="66"/>
      <c r="FO311" s="66"/>
      <c r="FP311" s="75" t="str">
        <f t="shared" si="58"/>
        <v/>
      </c>
      <c r="FQ311" s="66"/>
      <c r="FR311" s="75" t="str">
        <f>IFERROR(IF(B311&lt;&gt;"", IF(ISNUMBER(SEARCH("s", LOWER(INDEX(Paste_Here!L$2:L$850, MATCH(B311, Paste_Here!A$2:A$850, 0))))), "Yes", IF(INDEX(Paste_Here!L$2:L$850, MATCH(B311, Paste_Here!A$2:A$850, 0))&lt;&gt;"", "No", "")), ""), "")</f>
        <v/>
      </c>
      <c r="FS311" s="66"/>
      <c r="FT311" s="75" t="str">
        <f>IFERROR(IF(B311&lt;&gt;"", IF(ISNUMBER(SEARCH("yes", LOWER(INDEX(Paste_Here!F$2:F$850, MATCH(B311, Paste_Here!A$2:A$850, 0))))), "Yes", IF(ISNUMBER(SEARCH("no", LOWER(INDEX(Paste_Here!F$2:F$850, MATCH(B311, Paste_Here!A$2:A$850, 0))))), "No", "")), ""), "")</f>
        <v/>
      </c>
      <c r="FU311" s="66"/>
      <c r="FV311" s="75" t="str">
        <f>IFERROR(IF(B311&lt;&gt;"", IF(ISNUMBER(SEARCH("english language learner", LOWER(INDEX(Paste_Here!C$2:C$850, MATCH(B311, Paste_Here!A$2:A$850, 0))))), "Yes", ""), ""), "")</f>
        <v/>
      </c>
      <c r="FW311" s="66"/>
      <c r="FX311" s="75" t="str">
        <f>IFERROR(IF(B311&lt;&gt;"", IF(OR(ISNUMBER(SEARCH("b", LOWER(INDEX(Paste_Here!J$2:J$850, MATCH(B311, Paste_Here!A$2:A$850, 0))))), ISNUMBER(SEARCH("h", LOWER(INDEX(Paste_Here!J$2:J$850, MATCH(B311, Paste_Here!A$2:A$850, 0))))), ISNUMBER(SEARCH("i", LOWER(INDEX(Paste_Here!J$2:J$850, MATCH(B311, Paste_Here!A$2:A$850, 0)))))), "Yes", IF(INDEX(Paste_Here!J$2:J$850, MATCH(B311, Paste_Here!A$2:A$850, 0))&lt;&gt;"", "No", "")), ""), "")</f>
        <v/>
      </c>
      <c r="FY311" s="66"/>
      <c r="FZ311" s="75" t="str">
        <f>IFERROR(IF(B311&lt;&gt;"", IF(ISNUMBER(SEARCH("yes", LOWER(INDEX(Paste_Here!K$2:K$850, MATCH(B311, Paste_Here!A$2:A$850, 0))))), "Yes", IF(ISNUMBER(SEARCH("no", LOWER(INDEX(Paste_Here!K$2:K$850, MATCH(B311, Paste_Here!A$2:A$850, 0))))), "No", "")), ""), "")</f>
        <v/>
      </c>
      <c r="GA311" s="66"/>
      <c r="GB311" s="75" t="str">
        <f>IFERROR(IF(B311&lt;&gt;"", IF(ISNUMBER(SEARCH("transitional 2", LOWER(INDEX(Paste_Here!C$2:C$850, MATCH(B311, Paste_Here!A$2:A$850, 0))))), "T2",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GC311" s="66"/>
      <c r="GD311" s="75"/>
      <c r="GE311" s="66"/>
      <c r="GF311" s="75"/>
      <c r="GG311" s="66"/>
      <c r="GH311" s="75"/>
      <c r="GI311" s="66"/>
      <c r="GK311" s="1" t="str" cm="1">
        <f t="array" ref="GK311">IFERROR(INDEX(Paste_Here!$B$2:$B$850, MATCH(0, COUNTIF(GK$4:GK310, Paste_Here!$B$2:$B$850) + IF(Paste_Here!$B$2:$B$850="", 1, 0), 0)), "")</f>
        <v/>
      </c>
      <c r="GL311" s="1" t="str">
        <f>IF(GK311&lt;&gt;"", INDEX(Paste_Here!$A$2:$A$850, MATCH(GK311, Paste_Here!$B$2:$B$850, 0)), "")</f>
        <v/>
      </c>
      <c r="GM311" s="1" t="str">
        <f t="shared" si="64"/>
        <v/>
      </c>
      <c r="GN311" s="1" t="str" cm="1">
        <f t="array" ref="GN311">IFERROR(INDEX($GM$5:$GM$850, MATCH(SMALL(IF($GM$5:$GM$850&lt;&gt;"", COUNTIF($GM$5:$GM$850, "&lt;"&amp;$GM$5:$GM$850)+1), ROW()-ROW($GN$5)+1), COUNTIF($GM$5:$GM$850, "&lt;"&amp;$GM$5:$GM$850)+1, 0)), "")</f>
        <v/>
      </c>
    </row>
    <row r="312" spans="1:196">
      <c r="A312" s="66"/>
      <c r="B312" s="75" t="str">
        <f t="shared" si="52"/>
        <v/>
      </c>
      <c r="C312" s="66"/>
      <c r="D312" s="75" t="str">
        <f>IFERROR(IF(AND(INDEX(Paste_Here!N$2:N$850, MATCH(B312, Paste_Here!A$2:A$850, 0)) = ""), "", IF(UPPER(INDEX(Paste_Here!N$2:N$850, MATCH(B312, Paste_Here!A$2:A$850, 0))) = "YES", "Yes", IF(UPPER(INDEX(Paste_Here!N$2:N$850, MATCH(B312, Paste_Here!A$2:A$850, 0))) = "NO", "No", ""))), "")</f>
        <v/>
      </c>
      <c r="E312" s="66"/>
      <c r="F312" s="75" t="str">
        <f t="shared" si="59"/>
        <v/>
      </c>
      <c r="G312" s="66"/>
      <c r="H312" s="75" t="str">
        <f t="shared" si="60"/>
        <v/>
      </c>
      <c r="I312" s="66"/>
      <c r="J312" s="75" t="str">
        <f t="shared" si="61"/>
        <v/>
      </c>
      <c r="K312" s="66"/>
      <c r="L312" s="75"/>
      <c r="M312" s="66"/>
      <c r="N312" s="75" t="str">
        <f>IFERROR(IF(B312&lt;&gt;"", IF(AND(INDEX(Paste_Here!AW$2:AW$850, MATCH(B312, Paste_Here!A$2:A$850, 0))&lt;&gt;"", ISNUMBER(VALUE(INDEX(Paste_Here!AW$2:AW$850, MATCH(B312, Paste_Here!A$2:A$850, 0))))), INDEX(Paste_Here!AW$2:AW$850, MATCH(B312, Paste_Here!A$2:A$850, 0)), ""), ""), "")</f>
        <v/>
      </c>
      <c r="O312" s="66"/>
      <c r="P312" s="75" t="str">
        <f>IFERROR(IF(B312&lt;&gt;"", IF(AND(INDEX(Paste_Here!AX$2:AX$850, MATCH(B312, Paste_Here!A$2:A$850, 0))&lt;&gt;"", ISNUMBER(VALUE(INDEX(Paste_Here!AX$2:AX$850, MATCH(B312, Paste_Here!A$2:A$850, 0))))), INDEX(Paste_Here!AX$2:AX$850, MATCH(B312, Paste_Here!A$2:A$850, 0)), ""), ""), "")</f>
        <v/>
      </c>
      <c r="Q312" s="66"/>
      <c r="R312" s="75" t="str">
        <f>IFERROR(IF(B312&lt;&gt;"", IF(AND(INDEX(Paste_Here!AU$2:AU$850, MATCH(B312, Paste_Here!A$2:A$850, 0))&lt;&gt;"", ISNUMBER(VALUE(INDEX(Paste_Here!AU$2:AU$850, MATCH(B312, Paste_Here!A$2:A$850, 0))))), INDEX(Paste_Here!AU$2:AU$850, MATCH(B312, Paste_Here!A$2:A$850, 0)), ""), ""), "")</f>
        <v/>
      </c>
      <c r="S312" s="66"/>
      <c r="T312" s="75" t="str">
        <f>IFERROR(IF(B312&lt;&gt;"", IF(AND(INDEX(Paste_Here!AV$2:AV$850, MATCH(B312, Paste_Here!A$2:A$850, 0))&lt;&gt;"", ISNUMBER(VALUE(INDEX(Paste_Here!AV$2:AV$850, MATCH(B312, Paste_Here!A$2:A$850, 0))))), INDEX(Paste_Here!AV$2:AV$850, MATCH(B312, Paste_Here!A$2:A$850, 0)), ""), ""), "")</f>
        <v/>
      </c>
      <c r="U312" s="66"/>
      <c r="W312" s="66"/>
      <c r="Y312" s="66"/>
      <c r="Z312" s="66"/>
      <c r="AA312" s="75" t="str">
        <f t="shared" si="53"/>
        <v/>
      </c>
      <c r="AB312" s="66"/>
      <c r="AC312" s="75"/>
      <c r="AD312" s="66"/>
      <c r="AE312" s="98"/>
      <c r="AF312" s="66"/>
      <c r="AG312" s="75"/>
      <c r="AH312" s="66"/>
      <c r="AI312" s="75" t="str">
        <f>IFERROR(IF(B312&lt;&gt;"", IF(AND(INDEX(Paste_Here!AC$2:AC$850, MATCH(B312, Paste_Here!A$2:A$850, 0))&lt;&gt;"", ISNUMBER(VALUE(INDEX(Paste_Here!AC$2:AC$850, MATCH(B312, Paste_Here!A$2:A$850, 0))))), INDEX(Paste_Here!AC$2:AC$850, MATCH(B312, Paste_Here!A$2:A$850, 0)), ""), ""), "")</f>
        <v/>
      </c>
      <c r="AJ312" s="66"/>
      <c r="AK312" s="75" t="str">
        <f>IFERROR(IF(B312&lt;&gt;"", IF(ISNUMBER(SEARCH("highrisk", LOWER(INDEX(Paste_Here!AD$2:AD$850, MATCH(B312, Paste_Here!A$2:A$850, 0))))), "High Risk", IF(ISNUMBER(SEARCH("lowrisk", LOWER(INDEX(Paste_Here!AD$2:AD$850, MATCH(B312, Paste_Here!A$2:A$850, 0))))), "Low Risk", IF(ISNUMBER(SEARCH("somerisk", LOWER(INDEX(Paste_Here!AD$2:AD$850, MATCH(B312, Paste_Here!A$2:A$850, 0))))), "Some Risk", IF(ISNUMBER(SEARCH("ot", LOWER(INDEX(Paste_Here!AD$2:AD$850, MATCH(B312, Paste_Here!A$2:A$850, 0))))), "OT", "")))), ""), "")</f>
        <v/>
      </c>
      <c r="AL312" s="66"/>
      <c r="AM312" s="75"/>
      <c r="AN312" s="66"/>
      <c r="AO312" s="75" t="str">
        <f>IFERROR(IF(B312&lt;&gt;"", IF(AND(INDEX(Paste_Here!M$2:M$850, MATCH(B312, Paste_Here!A$2:A$850, 0))&lt;&gt;"", ISNUMBER(VALUE(INDEX(Paste_Here!M$2:M$850, MATCH(B312, Paste_Here!A$2:A$850, 0))))), INDEX(Paste_Here!M$2:M$850, MATCH(B312, Paste_Here!A$2:A$850, 0)), ""), ""), "")</f>
        <v/>
      </c>
      <c r="AP312" s="66"/>
      <c r="AQ312" s="75" t="str">
        <f>IFERROR(IF(B312&lt;&gt;"", IF(ISNUMBER(SEARCH("highrisk", LOWER(INDEX(Paste_Here!N$2:N$850, MATCH(B312, Paste_Here!A$2:A$850, 0))))), "High Risk", IF(ISNUMBER(SEARCH("lowrisk", LOWER(INDEX(Paste_Here!N$2:N$850, MATCH(B312, Paste_Here!A$2:A$850, 0))))), "Low Risk", IF(ISNUMBER(SEARCH("somerisk", LOWER(INDEX(Paste_Here!N$2:N$850, MATCH(B312, Paste_Here!A$2:A$850, 0))))), "Some Risk", IF(ISNUMBER(SEARCH("ot", LOWER(INDEX(Paste_Here!N$2:N$850, MATCH(B312, Paste_Here!A$2:A$850, 0))))), "OT", "")))), ""), "")</f>
        <v/>
      </c>
      <c r="AT312" s="66"/>
      <c r="AU312" s="103"/>
      <c r="AV312" s="66"/>
      <c r="AW312" s="66"/>
      <c r="AX312" s="75" t="str">
        <f t="shared" si="54"/>
        <v/>
      </c>
      <c r="AY312" s="66"/>
      <c r="AZ312" s="75"/>
      <c r="BA312" s="66"/>
      <c r="BB312" s="75"/>
      <c r="BC312" s="66"/>
      <c r="BD312" s="75"/>
      <c r="BE312" s="66"/>
      <c r="BF312" s="75" t="str">
        <f>IFERROR(IF(B312&lt;&gt;"", IF(AND(INDEX(Paste_Here!AE$2:AE$850, MATCH(B312, Paste_Here!A$2:A$850, 0))&lt;&gt;"", ISNUMBER(VALUE(INDEX(Paste_Here!AE$2:AE$850, MATCH(B312, Paste_Here!A$2:A$850, 0))))), INDEX(Paste_Here!AE$2:AE$850, MATCH(B312, Paste_Here!A$2:A$850, 0)), ""), ""), "")</f>
        <v/>
      </c>
      <c r="BG312" s="66"/>
      <c r="BH312" s="75" t="str">
        <f>IFERROR(IF(B312&lt;&gt;"", IF(ISNUMBER(SEARCH("highrisk", LOWER(INDEX(Paste_Here!AF$2:AF$850, MATCH(B312, Paste_Here!A$2:A$850, 0))))), "High Risk", IF(ISNUMBER(SEARCH("lowrisk", LOWER(INDEX(Paste_Here!AF$2:AF$850, MATCH(B312, Paste_Here!A$2:A$850, 0))))), "Low Risk", IF(ISNUMBER(SEARCH("somerisk", LOWER(INDEX(Paste_Here!AF$2:AF$850, MATCH(B312, Paste_Here!A$2:A$850, 0))))), "Some Risk", IF(ISNUMBER(SEARCH("ot", LOWER(INDEX(Paste_Here!AF$2:AF$850, MATCH(B312, Paste_Here!A$2:A$850, 0))))), "OT", "")))), ""), "")</f>
        <v/>
      </c>
      <c r="BI312" s="66"/>
      <c r="BJ312" s="75"/>
      <c r="BK312" s="66"/>
      <c r="BL312" s="75" t="str">
        <f>IFERROR(IF(B312&lt;&gt;"", IF(AND(INDEX(Paste_Here!O$2:O$850, MATCH(B312, Paste_Here!A$2:A$850, 0))&lt;&gt;"", ISNUMBER(VALUE(INDEX(Paste_Here!O$2:O$850, MATCH(B312, Paste_Here!A$2:A$850, 0))))), INDEX(Paste_Here!O$2:O$850, MATCH(B312, Paste_Here!A$2:A$850, 0)), ""), ""), "")</f>
        <v/>
      </c>
      <c r="BM312" s="66"/>
      <c r="BN312" s="75" t="str">
        <f>IFERROR(IF(B312&lt;&gt;"", IF(ISNUMBER(SEARCH("highrisk", LOWER(INDEX(Paste_Here!P$2:P$850, MATCH(B312, Paste_Here!A$2:A$850, 0))))), "High Risk", IF(ISNUMBER(SEARCH("lowrisk", LOWER(INDEX(Paste_Here!P$2:P$850, MATCH(B312, Paste_Here!A$2:A$850, 0))))), "Low Risk", IF(ISNUMBER(SEARCH("somerisk", LOWER(INDEX(Paste_Here!P$2:P$850, MATCH(B312, Paste_Here!A$2:A$850, 0))))), "Some Risk", IF(ISNUMBER(SEARCH("ot", LOWER(INDEX(Paste_Here!P$2:P$850, MATCH(B312, Paste_Here!A$2:A$850, 0))))), "OT", "")))), ""), "")</f>
        <v/>
      </c>
      <c r="BQ312" s="66"/>
      <c r="BR312" s="75"/>
      <c r="BS312" s="66"/>
      <c r="BT312" s="66"/>
      <c r="BU312" s="75" t="str">
        <f t="shared" si="55"/>
        <v/>
      </c>
      <c r="BV312" s="66"/>
      <c r="BW312" s="75"/>
      <c r="BX312" s="66"/>
      <c r="BY312" s="75"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BZ312" s="66"/>
      <c r="CA312" s="75"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CB312" s="66"/>
      <c r="CC312" s="75"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CD312" s="66"/>
      <c r="CE312" s="75"/>
      <c r="CF312" s="66"/>
      <c r="CK312" s="75"/>
      <c r="CL312" s="66"/>
      <c r="CM312" s="75"/>
      <c r="CN312" s="66"/>
      <c r="CO312" s="75"/>
      <c r="CP312" s="66"/>
      <c r="CQ312" s="66"/>
      <c r="CR312" s="75" t="str">
        <f t="shared" si="56"/>
        <v/>
      </c>
      <c r="CS312" s="66"/>
      <c r="CT312" s="75"/>
      <c r="CU312" s="66"/>
      <c r="CV312" s="75"/>
      <c r="CW312" s="66"/>
      <c r="CX312" s="75"/>
      <c r="CY312" s="66"/>
      <c r="CZ312" s="75"/>
      <c r="DA312" s="66"/>
      <c r="DB312" s="75" t="str">
        <f>IFERROR(IF(B312&lt;&gt;"", IF(AND(INDEX(Paste_Here!AK$2:AK$850, MATCH(B312, Paste_Here!A$2:A$850, 0))&lt;&gt;"", ISNUMBER(VALUE(INDEX(Paste_Here!AK$2:AK$850, MATCH(B312, Paste_Here!A$2:A$850, 0))))), INDEX(Paste_Here!AK$2:AK$850, MATCH(B312, Paste_Here!A$2:A$850, 0)), ""), ""), "")</f>
        <v/>
      </c>
      <c r="DC312" s="66"/>
      <c r="DD312" s="75" t="str">
        <f>IFERROR(IF(B312&lt;&gt;"", IF(ISNUMBER(SEARCH("highrisk", LOWER(INDEX(Paste_Here!AL$2:AL$850, MATCH(B312, Paste_Here!A$2:A$850, 0))))), "High Risk", IF(ISNUMBER(SEARCH("lowrisk", LOWER(INDEX(Paste_Here!AL$2:AL$850, MATCH(B312, Paste_Here!A$2:A$850, 0))))), "Low Risk", IF(ISNUMBER(SEARCH("somerisk", LOWER(INDEX(Paste_Here!AL$2:AL$850, MATCH(B312, Paste_Here!A$2:A$850, 0))))), "Some Risk", IF(ISNUMBER(SEARCH("ot", LOWER(INDEX(Paste_Here!AL$2:AL$850, MATCH(B312, Paste_Here!A$2:A$850, 0))))), "OT", "")))), ""), "")</f>
        <v/>
      </c>
      <c r="DE312" s="66"/>
      <c r="DF312" s="75" t="str">
        <f>IFERROR(IF(B312&lt;&gt;"", IF(AND(INDEX(Paste_Here!AM$2:AM$850, MATCH(B312, Paste_Here!A$2:A$850, 0))&lt;&gt;"", ISNUMBER(VALUE(INDEX(Paste_Here!AM$2:AM$850, MATCH(B312, Paste_Here!A$2:A$850, 0))))), INDEX(Paste_Here!AM$2:AM$850, MATCH(B312, Paste_Here!A$2:A$850, 0)), ""), ""), "")</f>
        <v/>
      </c>
      <c r="DG312" s="66"/>
      <c r="DH312" s="75" t="str">
        <f>IFERROR(IF(B312&lt;&gt;"", IF(ISNUMBER(SEARCH("highrisk", LOWER(INDEX(Paste_Here!AN$2:AN$850, MATCH(B312, Paste_Here!A$2:A$850, 0))))), "High Risk", IF(ISNUMBER(SEARCH("lowrisk", LOWER(INDEX(Paste_Here!AN$2:AN$850, MATCH(B312, Paste_Here!A$2:A$850, 0))))), "Low Risk", IF(ISNUMBER(SEARCH("somerisk", LOWER(INDEX(Paste_Here!AN$2:AN$850, MATCH(B312, Paste_Here!A$2:A$850, 0))))), "Some Risk", IF(ISNUMBER(SEARCH("ot", LOWER(INDEX(Paste_Here!AN$2:AN$850, MATCH(B312, Paste_Here!A$2:A$850, 0))))), "OT", "")))), ""), "")</f>
        <v/>
      </c>
      <c r="DI312" s="66"/>
      <c r="DJ312" s="66"/>
      <c r="DK312" s="75" t="str">
        <f t="shared" si="57"/>
        <v/>
      </c>
      <c r="DL312" s="66"/>
      <c r="DM312" s="75" t="str">
        <f>IFERROR(IF(B312&lt;&gt;"", IF(AND(INDEX(Paste_Here!Q$2:Q$850, MATCH(B312, Paste_Here!A$2:A$850, 0))&lt;&gt;"", ISNUMBER(VALUE(INDEX(Paste_Here!Q$2:Q$850, MATCH(B312, Paste_Here!A$2:A$850, 0))))), INDEX(Paste_Here!Q$2:Q$850, MATCH(B312, Paste_Here!A$2:A$850, 0)), ""), ""), "")</f>
        <v/>
      </c>
      <c r="DN312" s="66"/>
      <c r="DO312" s="75" t="str">
        <f>IFERROR(IF(B312&lt;&gt;"", IF(ISNUMBER(SEARCH("highrisk", LOWER(INDEX(Paste_Here!R$2:R$850, MATCH(B312, Paste_Here!A$2:A$850, 0))))), "High Risk", IF(ISNUMBER(SEARCH("lowrisk", LOWER(INDEX(Paste_Here!R$2:R$850, MATCH(B312, Paste_Here!A$2:A$850, 0))))), "Low Risk", IF(ISNUMBER(SEARCH("somerisk", LOWER(INDEX(Paste_Here!R$2:R$850, MATCH(B312, Paste_Here!A$2:A$850, 0))))), "Some Risk", IF(ISNUMBER(SEARCH("ot", LOWER(INDEX(Paste_Here!R$2:R$850, MATCH(B312, Paste_Here!A$2:A$850, 0))))), "OT", "")))), ""), "")</f>
        <v/>
      </c>
      <c r="DP312" s="66"/>
      <c r="DQ312" s="93" t="str">
        <f>IFERROR(IF(B312&lt;&gt;"", IF(AND(INDEX(Paste_Here!S$2:S$850, MATCH(B312, Paste_Here!A$2:A$850, 0))&lt;&gt;"", ISNUMBER(VALUE(INDEX(Paste_Here!S$2:S$850, MATCH(B312, Paste_Here!A$2:A$850, 0))))), INDEX(Paste_Here!S$2:S$850, MATCH(B312, Paste_Here!A$2:A$850, 0)), ""), ""), "")</f>
        <v/>
      </c>
      <c r="DR312" s="66"/>
      <c r="DS312" s="75"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IF(ISNUMBER(SEARCH("ot", LOWER(INDEX(Paste_Here!T$2:T$850, MATCH(B312, Paste_Here!A$2:A$850, 0))))), "OT", "")))), ""), "")</f>
        <v/>
      </c>
      <c r="DT312" s="66"/>
      <c r="DU312" s="75" t="str">
        <f>IFERROR(IF(B312&lt;&gt;"", IF(AND(INDEX(Paste_Here!U$2:U$850, MATCH(B312, Paste_Here!A$2:A$850, 0))&lt;&gt;"", ISNUMBER(VALUE(INDEX(Paste_Here!U$2:U$850, MATCH(B312, Paste_Here!A$2:A$850, 0))))), INDEX(Paste_Here!U$2:U$850, MATCH(B312, Paste_Here!A$2:A$850, 0)), ""), ""), "")</f>
        <v/>
      </c>
      <c r="DV312" s="66"/>
      <c r="DW312" s="93" t="str">
        <f>IFERROR(IF(B312&lt;&gt;"", IF(ISNUMBER(SEARCH("highrisk", LOWER(INDEX(Paste_Here!V$2:V$850, MATCH(B312, Paste_Here!A$2:A$850, 0))))), "High Risk", IF(ISNUMBER(SEARCH("lowrisk", LOWER(INDEX(Paste_Here!V$2:V$850, MATCH(B312, Paste_Here!A$2:A$850, 0))))), "Low Risk", IF(ISNUMBER(SEARCH("somerisk", LOWER(INDEX(Paste_Here!V$2:V$850, MATCH(B312, Paste_Here!A$2:A$850, 0))))), "Some Risk", IF(ISNUMBER(SEARCH("ot", LOWER(INDEX(Paste_Here!V$2:V$850, MATCH(B312, Paste_Here!A$2:A$850, 0))))), "OT", "")))), ""), "")</f>
        <v/>
      </c>
      <c r="DX312" s="66"/>
      <c r="DY312" s="75" t="str">
        <f>IFERROR(IF(B312&lt;&gt;"", IF(AND(INDEX(Paste_Here!W$2:W$850, MATCH(B312, Paste_Here!A$2:A$850, 0))&lt;&gt;"", ISNUMBER(VALUE(INDEX(Paste_Here!W$2:W$850, MATCH(B312, Paste_Here!A$2:A$850, 0))))), INDEX(Paste_Here!W$2:W$850, MATCH(B312, Paste_Here!A$2:A$850, 0)), ""), ""), "")</f>
        <v/>
      </c>
      <c r="DZ312" s="66"/>
      <c r="EA312" s="75" t="str">
        <f>IFERROR(IF(B312&lt;&gt;"", IF(ISNUMBER(SEARCH("highrisk", LOWER(INDEX(Paste_Here!X$2:X$850, MATCH(B312, Paste_Here!A$2:A$850, 0))))), "High Risk", IF(ISNUMBER(SEARCH("lowrisk", LOWER(INDEX(Paste_Here!X$2:X$850, MATCH(B312, Paste_Here!A$2:A$850, 0))))), "Low Risk", IF(ISNUMBER(SEARCH("somerisk", LOWER(INDEX(Paste_Here!X$2:X$850, MATCH(B312, Paste_Here!A$2:A$850, 0))))), "Some Risk", IF(ISNUMBER(SEARCH("ot", LOWER(INDEX(Paste_Here!X$2:X$850, MATCH(B312, Paste_Here!A$2:A$850, 0))))), "OT", "")))), ""), "")</f>
        <v/>
      </c>
      <c r="EB312" s="66"/>
      <c r="EC312" s="66"/>
      <c r="ED312" s="75" t="str">
        <f t="shared" si="62"/>
        <v/>
      </c>
      <c r="EE312" s="66"/>
      <c r="EF312" s="75" t="str">
        <f>IFERROR(IF(B312&lt;&gt;"", IF(AND(INDEX(Paste_Here!AO$2:AO$850, MATCH(B312, Paste_Here!A$2:A$850, 0))&lt;&gt;"", ISNUMBER(VALUE(INDEX(Paste_Here!AO$2:AO$850, MATCH(B312, Paste_Here!A$2:A$850, 0))))), INDEX(Paste_Here!AO$2:AO$850, MATCH(B312, Paste_Here!A$2:A$850, 0)), ""), ""), "")</f>
        <v/>
      </c>
      <c r="EG312" s="66"/>
      <c r="EH312" s="75" t="str">
        <f>IFERROR(IF(B312&lt;&gt;"", IF(ISNUMBER(SEARCH("highrisk", LOWER(INDEX(Paste_Here!AP$2:AP$850, MATCH(B312, Paste_Here!A$2:A$850, 0))))), "High Risk", IF(ISNUMBER(SEARCH("lowrisk", LOWER(INDEX(Paste_Here!AP$2:AP$850, MATCH(B312, Paste_Here!A$2:A$850, 0))))), "Low Risk", IF(ISNUMBER(SEARCH("somerisk", LOWER(INDEX(Paste_Here!AP$2:AP$850, MATCH(B312, Paste_Here!A$2:A$850, 0))))), "Some Risk", IF(ISNUMBER(SEARCH("ot", LOWER(INDEX(Paste_Here!AP$2:AP$850, MATCH(B312, Paste_Here!A$2:A$850, 0))))), "OT", "")))), ""), "")</f>
        <v/>
      </c>
      <c r="EI312" s="66"/>
      <c r="EJ312" s="93"/>
      <c r="EK312" s="66"/>
      <c r="EL312" s="75" t="str">
        <f>IFERROR(IF(B312&lt;&gt;"", IF(AND(INDEX(Paste_Here!AQ$2:AQ$850, MATCH(B312, Paste_Here!A$2:A$850, 0))&lt;&gt;"", ISNUMBER(VALUE(INDEX(Paste_Here!AQ$2:AQ$850, MATCH(B312, Paste_Here!A$2:A$850, 0))))), INDEX(Paste_Here!AQ$2:AQ$850, MATCH(B312, Paste_Here!A$2:A$850, 0)), ""), ""), "")</f>
        <v/>
      </c>
      <c r="EM312" s="66"/>
      <c r="EN312" s="75" t="str">
        <f>IFERROR(IF(B312&lt;&gt;"", IF(ISNUMBER(SEARCH("highrisk", LOWER(INDEX(Paste_Here!AR$2:AR$850, MATCH(B312, Paste_Here!A$2:A$850, 0))))), "High Risk", IF(ISNUMBER(SEARCH("lowrisk", LOWER(INDEX(Paste_Here!AR$2:AR$850, MATCH(B312, Paste_Here!A$2:A$850, 0))))), "Low Risk", IF(ISNUMBER(SEARCH("somerisk", LOWER(INDEX(Paste_Here!AR$2:AR$850, MATCH(B312, Paste_Here!A$2:A$850, 0))))), "Some Risk", IF(ISNUMBER(SEARCH("ot", LOWER(INDEX(Paste_Here!AR$2:AR$850, MATCH(B312, Paste_Here!A$2:A$850, 0))))), "OT", "")))), ""), "")</f>
        <v/>
      </c>
      <c r="EO312" s="66"/>
      <c r="EP312" s="93"/>
      <c r="EQ312" s="66"/>
      <c r="ER312" s="75"/>
      <c r="ES312" s="66"/>
      <c r="ET312" s="75"/>
      <c r="EU312" s="66"/>
      <c r="EV312" s="66"/>
      <c r="EW312" s="75" t="str">
        <f t="shared" si="63"/>
        <v/>
      </c>
      <c r="EX312" s="66"/>
      <c r="EY312" s="75" t="str">
        <f>IFERROR(IF(B312&lt;&gt;"", IF(AND(INDEX(Paste_Here!Y$2:Y$850, MATCH(B312, Paste_Here!A$2:A$850, 0))&lt;&gt;"", ISNUMBER(VALUE(INDEX(Paste_Here!Y$2:Y$850, MATCH(B312, Paste_Here!A$2:A$850, 0))))), INDEX(Paste_Here!Y$2:Y$850, MATCH(B312, Paste_Here!A$2:A$850, 0)), ""), ""), "")</f>
        <v/>
      </c>
      <c r="EZ312" s="66"/>
      <c r="FA312" s="75" t="str">
        <f>IFERROR(IF(B312&lt;&gt;"", IF(ISNUMBER(SEARCH("highrisk", LOWER(INDEX(Paste_Here!Z$2:Z$850, MATCH(B312, Paste_Here!A$2:A$850, 0))))), "High Risk", IF(ISNUMBER(SEARCH("lowrisk", LOWER(INDEX(Paste_Here!Z$2:Z$850, MATCH(B312, Paste_Here!A$2:A$850, 0))))), "Low Risk", IF(ISNUMBER(SEARCH("somerisk", LOWER(INDEX(Paste_Here!Z$2:Z$850, MATCH(B312, Paste_Here!A$2:A$850, 0))))), "Some Risk", IF(ISNUMBER(SEARCH("ot", LOWER(INDEX(Paste_Here!Z$2:Z$850, MATCH(B312, Paste_Here!A$2:A$850, 0))))), "OT", "")))), ""), "")</f>
        <v/>
      </c>
      <c r="FB312" s="66"/>
      <c r="FC312" s="93"/>
      <c r="FD312" s="66"/>
      <c r="FE312" s="75" t="str">
        <f>IFERROR(IF(B312&lt;&gt;"", IF(AND(INDEX(Paste_Here!AA$2:AA$850, MATCH(B312, Paste_Here!A$2:A$850, 0))&lt;&gt;"", ISNUMBER(VALUE(INDEX(Paste_Here!AA$2:AA$850, MATCH(B312, Paste_Here!A$2:A$850, 0))))), INDEX(Paste_Here!AA$2:AA$850, MATCH(B312, Paste_Here!A$2:A$850, 0)), ""), ""), "")</f>
        <v/>
      </c>
      <c r="FF312" s="66"/>
      <c r="FG312" s="75" t="str">
        <f>IFERROR(IF(B312&lt;&gt;"", IF(ISNUMBER(SEARCH("highrisk", LOWER(INDEX(Paste_Here!AB$2:AB$850, MATCH(B312, Paste_Here!A$2:A$850, 0))))), "High Risk", IF(ISNUMBER(SEARCH("lowrisk", LOWER(INDEX(Paste_Here!AB$2:AB$850, MATCH(B312, Paste_Here!A$2:A$850, 0))))), "Low Risk", IF(ISNUMBER(SEARCH("somerisk", LOWER(INDEX(Paste_Here!AB$2:AB$850, MATCH(B312, Paste_Here!A$2:A$850, 0))))), "Some Risk", IF(ISNUMBER(SEARCH("ot", LOWER(INDEX(Paste_Here!AB$2:AB$850, MATCH(B312, Paste_Here!A$2:A$850, 0))))), "OT", "")))), ""), "")</f>
        <v/>
      </c>
      <c r="FH312" s="66"/>
      <c r="FI312" s="93"/>
      <c r="FJ312" s="66"/>
      <c r="FK312" s="75"/>
      <c r="FL312" s="66"/>
      <c r="FM312" s="75"/>
      <c r="FN312" s="66"/>
      <c r="FO312" s="66"/>
      <c r="FP312" s="75" t="str">
        <f t="shared" si="58"/>
        <v/>
      </c>
      <c r="FQ312" s="66"/>
      <c r="FR312" s="75" t="str">
        <f>IFERROR(IF(B312&lt;&gt;"", IF(ISNUMBER(SEARCH("s", LOWER(INDEX(Paste_Here!L$2:L$850, MATCH(B312, Paste_Here!A$2:A$850, 0))))), "Yes", IF(INDEX(Paste_Here!L$2:L$850, MATCH(B312, Paste_Here!A$2:A$850, 0))&lt;&gt;"", "No", "")), ""), "")</f>
        <v/>
      </c>
      <c r="FS312" s="66"/>
      <c r="FT312" s="75" t="str">
        <f>IFERROR(IF(B312&lt;&gt;"", IF(ISNUMBER(SEARCH("yes", LOWER(INDEX(Paste_Here!F$2:F$850, MATCH(B312, Paste_Here!A$2:A$850, 0))))), "Yes", IF(ISNUMBER(SEARCH("no", LOWER(INDEX(Paste_Here!F$2:F$850, MATCH(B312, Paste_Here!A$2:A$850, 0))))), "No", "")), ""), "")</f>
        <v/>
      </c>
      <c r="FU312" s="66"/>
      <c r="FV312" s="75" t="str">
        <f>IFERROR(IF(B312&lt;&gt;"", IF(ISNUMBER(SEARCH("english language learner", LOWER(INDEX(Paste_Here!C$2:C$850, MATCH(B312, Paste_Here!A$2:A$850, 0))))), "Yes", ""), ""), "")</f>
        <v/>
      </c>
      <c r="FW312" s="66"/>
      <c r="FX312" s="75" t="str">
        <f>IFERROR(IF(B312&lt;&gt;"", IF(OR(ISNUMBER(SEARCH("b", LOWER(INDEX(Paste_Here!J$2:J$850, MATCH(B312, Paste_Here!A$2:A$850, 0))))), ISNUMBER(SEARCH("h", LOWER(INDEX(Paste_Here!J$2:J$850, MATCH(B312, Paste_Here!A$2:A$850, 0))))), ISNUMBER(SEARCH("i", LOWER(INDEX(Paste_Here!J$2:J$850, MATCH(B312, Paste_Here!A$2:A$850, 0)))))), "Yes", IF(INDEX(Paste_Here!J$2:J$850, MATCH(B312, Paste_Here!A$2:A$850, 0))&lt;&gt;"", "No", "")), ""), "")</f>
        <v/>
      </c>
      <c r="FY312" s="66"/>
      <c r="FZ312" s="75" t="str">
        <f>IFERROR(IF(B312&lt;&gt;"", IF(ISNUMBER(SEARCH("yes", LOWER(INDEX(Paste_Here!K$2:K$850, MATCH(B312, Paste_Here!A$2:A$850, 0))))), "Yes", IF(ISNUMBER(SEARCH("no", LOWER(INDEX(Paste_Here!K$2:K$850, MATCH(B312, Paste_Here!A$2:A$850, 0))))), "No", "")), ""), "")</f>
        <v/>
      </c>
      <c r="GA312" s="66"/>
      <c r="GB312" s="75" t="str">
        <f>IFERROR(IF(B312&lt;&gt;"", IF(ISNUMBER(SEARCH("transitional 2", LOWER(INDEX(Paste_Here!C$2:C$850, MATCH(B312, Paste_Here!A$2:A$850, 0))))), "T2",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GC312" s="66"/>
      <c r="GD312" s="75"/>
      <c r="GE312" s="66"/>
      <c r="GF312" s="75"/>
      <c r="GG312" s="66"/>
      <c r="GH312" s="75"/>
      <c r="GI312" s="66"/>
      <c r="GK312" s="1" t="str" cm="1">
        <f t="array" ref="GK312">IFERROR(INDEX(Paste_Here!$B$2:$B$850, MATCH(0, COUNTIF(GK$4:GK311, Paste_Here!$B$2:$B$850) + IF(Paste_Here!$B$2:$B$850="", 1, 0), 0)), "")</f>
        <v/>
      </c>
      <c r="GL312" s="1" t="str">
        <f>IF(GK312&lt;&gt;"", INDEX(Paste_Here!$A$2:$A$850, MATCH(GK312, Paste_Here!$B$2:$B$850, 0)), "")</f>
        <v/>
      </c>
      <c r="GM312" s="1" t="str">
        <f t="shared" si="64"/>
        <v/>
      </c>
      <c r="GN312" s="1" t="str" cm="1">
        <f t="array" ref="GN312">IFERROR(INDEX($GM$5:$GM$850, MATCH(SMALL(IF($GM$5:$GM$850&lt;&gt;"", COUNTIF($GM$5:$GM$850, "&lt;"&amp;$GM$5:$GM$850)+1), ROW()-ROW($GN$5)+1), COUNTIF($GM$5:$GM$850, "&lt;"&amp;$GM$5:$GM$850)+1, 0)), "")</f>
        <v/>
      </c>
    </row>
    <row r="313" spans="1:196">
      <c r="A313" s="66"/>
      <c r="B313" s="75" t="str">
        <f t="shared" si="52"/>
        <v/>
      </c>
      <c r="C313" s="66"/>
      <c r="D313" s="75" t="str">
        <f>IFERROR(IF(AND(INDEX(Paste_Here!N$2:N$850, MATCH(B313, Paste_Here!A$2:A$850, 0)) = ""), "", IF(UPPER(INDEX(Paste_Here!N$2:N$850, MATCH(B313, Paste_Here!A$2:A$850, 0))) = "YES", "Yes", IF(UPPER(INDEX(Paste_Here!N$2:N$850, MATCH(B313, Paste_Here!A$2:A$850, 0))) = "NO", "No", ""))), "")</f>
        <v/>
      </c>
      <c r="E313" s="66"/>
      <c r="F313" s="75" t="str">
        <f t="shared" si="59"/>
        <v/>
      </c>
      <c r="G313" s="66"/>
      <c r="H313" s="75" t="str">
        <f t="shared" si="60"/>
        <v/>
      </c>
      <c r="I313" s="66"/>
      <c r="J313" s="75" t="str">
        <f t="shared" si="61"/>
        <v/>
      </c>
      <c r="K313" s="66"/>
      <c r="L313" s="75"/>
      <c r="M313" s="66"/>
      <c r="N313" s="75" t="str">
        <f>IFERROR(IF(B313&lt;&gt;"", IF(AND(INDEX(Paste_Here!AW$2:AW$850, MATCH(B313, Paste_Here!A$2:A$850, 0))&lt;&gt;"", ISNUMBER(VALUE(INDEX(Paste_Here!AW$2:AW$850, MATCH(B313, Paste_Here!A$2:A$850, 0))))), INDEX(Paste_Here!AW$2:AW$850, MATCH(B313, Paste_Here!A$2:A$850, 0)), ""), ""), "")</f>
        <v/>
      </c>
      <c r="O313" s="66"/>
      <c r="P313" s="75" t="str">
        <f>IFERROR(IF(B313&lt;&gt;"", IF(AND(INDEX(Paste_Here!AX$2:AX$850, MATCH(B313, Paste_Here!A$2:A$850, 0))&lt;&gt;"", ISNUMBER(VALUE(INDEX(Paste_Here!AX$2:AX$850, MATCH(B313, Paste_Here!A$2:A$850, 0))))), INDEX(Paste_Here!AX$2:AX$850, MATCH(B313, Paste_Here!A$2:A$850, 0)), ""), ""), "")</f>
        <v/>
      </c>
      <c r="Q313" s="66"/>
      <c r="R313" s="75" t="str">
        <f>IFERROR(IF(B313&lt;&gt;"", IF(AND(INDEX(Paste_Here!AU$2:AU$850, MATCH(B313, Paste_Here!A$2:A$850, 0))&lt;&gt;"", ISNUMBER(VALUE(INDEX(Paste_Here!AU$2:AU$850, MATCH(B313, Paste_Here!A$2:A$850, 0))))), INDEX(Paste_Here!AU$2:AU$850, MATCH(B313, Paste_Here!A$2:A$850, 0)), ""), ""), "")</f>
        <v/>
      </c>
      <c r="S313" s="66"/>
      <c r="T313" s="75" t="str">
        <f>IFERROR(IF(B313&lt;&gt;"", IF(AND(INDEX(Paste_Here!AV$2:AV$850, MATCH(B313, Paste_Here!A$2:A$850, 0))&lt;&gt;"", ISNUMBER(VALUE(INDEX(Paste_Here!AV$2:AV$850, MATCH(B313, Paste_Here!A$2:A$850, 0))))), INDEX(Paste_Here!AV$2:AV$850, MATCH(B313, Paste_Here!A$2:A$850, 0)), ""), ""), "")</f>
        <v/>
      </c>
      <c r="U313" s="66"/>
      <c r="W313" s="66"/>
      <c r="Y313" s="66"/>
      <c r="Z313" s="66"/>
      <c r="AA313" s="75" t="str">
        <f t="shared" si="53"/>
        <v/>
      </c>
      <c r="AB313" s="66"/>
      <c r="AC313" s="75"/>
      <c r="AD313" s="66"/>
      <c r="AE313" s="98"/>
      <c r="AF313" s="66"/>
      <c r="AG313" s="75"/>
      <c r="AH313" s="66"/>
      <c r="AI313" s="75" t="str">
        <f>IFERROR(IF(B313&lt;&gt;"", IF(AND(INDEX(Paste_Here!AC$2:AC$850, MATCH(B313, Paste_Here!A$2:A$850, 0))&lt;&gt;"", ISNUMBER(VALUE(INDEX(Paste_Here!AC$2:AC$850, MATCH(B313, Paste_Here!A$2:A$850, 0))))), INDEX(Paste_Here!AC$2:AC$850, MATCH(B313, Paste_Here!A$2:A$850, 0)), ""), ""), "")</f>
        <v/>
      </c>
      <c r="AJ313" s="66"/>
      <c r="AK313" s="75" t="str">
        <f>IFERROR(IF(B313&lt;&gt;"", IF(ISNUMBER(SEARCH("highrisk", LOWER(INDEX(Paste_Here!AD$2:AD$850, MATCH(B313, Paste_Here!A$2:A$850, 0))))), "High Risk", IF(ISNUMBER(SEARCH("lowrisk", LOWER(INDEX(Paste_Here!AD$2:AD$850, MATCH(B313, Paste_Here!A$2:A$850, 0))))), "Low Risk", IF(ISNUMBER(SEARCH("somerisk", LOWER(INDEX(Paste_Here!AD$2:AD$850, MATCH(B313, Paste_Here!A$2:A$850, 0))))), "Some Risk", IF(ISNUMBER(SEARCH("ot", LOWER(INDEX(Paste_Here!AD$2:AD$850, MATCH(B313, Paste_Here!A$2:A$850, 0))))), "OT", "")))), ""), "")</f>
        <v/>
      </c>
      <c r="AL313" s="66"/>
      <c r="AM313" s="75"/>
      <c r="AN313" s="66"/>
      <c r="AO313" s="75" t="str">
        <f>IFERROR(IF(B313&lt;&gt;"", IF(AND(INDEX(Paste_Here!M$2:M$850, MATCH(B313, Paste_Here!A$2:A$850, 0))&lt;&gt;"", ISNUMBER(VALUE(INDEX(Paste_Here!M$2:M$850, MATCH(B313, Paste_Here!A$2:A$850, 0))))), INDEX(Paste_Here!M$2:M$850, MATCH(B313, Paste_Here!A$2:A$850, 0)), ""), ""), "")</f>
        <v/>
      </c>
      <c r="AP313" s="66"/>
      <c r="AQ313" s="75" t="str">
        <f>IFERROR(IF(B313&lt;&gt;"", IF(ISNUMBER(SEARCH("highrisk", LOWER(INDEX(Paste_Here!N$2:N$850, MATCH(B313, Paste_Here!A$2:A$850, 0))))), "High Risk", IF(ISNUMBER(SEARCH("lowrisk", LOWER(INDEX(Paste_Here!N$2:N$850, MATCH(B313, Paste_Here!A$2:A$850, 0))))), "Low Risk", IF(ISNUMBER(SEARCH("somerisk", LOWER(INDEX(Paste_Here!N$2:N$850, MATCH(B313, Paste_Here!A$2:A$850, 0))))), "Some Risk", IF(ISNUMBER(SEARCH("ot", LOWER(INDEX(Paste_Here!N$2:N$850, MATCH(B313, Paste_Here!A$2:A$850, 0))))), "OT", "")))), ""), "")</f>
        <v/>
      </c>
      <c r="AT313" s="66"/>
      <c r="AU313" s="103"/>
      <c r="AV313" s="66"/>
      <c r="AW313" s="66"/>
      <c r="AX313" s="75" t="str">
        <f t="shared" si="54"/>
        <v/>
      </c>
      <c r="AY313" s="66"/>
      <c r="AZ313" s="75"/>
      <c r="BA313" s="66"/>
      <c r="BB313" s="75"/>
      <c r="BC313" s="66"/>
      <c r="BD313" s="75"/>
      <c r="BE313" s="66"/>
      <c r="BF313" s="75" t="str">
        <f>IFERROR(IF(B313&lt;&gt;"", IF(AND(INDEX(Paste_Here!AE$2:AE$850, MATCH(B313, Paste_Here!A$2:A$850, 0))&lt;&gt;"", ISNUMBER(VALUE(INDEX(Paste_Here!AE$2:AE$850, MATCH(B313, Paste_Here!A$2:A$850, 0))))), INDEX(Paste_Here!AE$2:AE$850, MATCH(B313, Paste_Here!A$2:A$850, 0)), ""), ""), "")</f>
        <v/>
      </c>
      <c r="BG313" s="66"/>
      <c r="BH313" s="75" t="str">
        <f>IFERROR(IF(B313&lt;&gt;"", IF(ISNUMBER(SEARCH("highrisk", LOWER(INDEX(Paste_Here!AF$2:AF$850, MATCH(B313, Paste_Here!A$2:A$850, 0))))), "High Risk", IF(ISNUMBER(SEARCH("lowrisk", LOWER(INDEX(Paste_Here!AF$2:AF$850, MATCH(B313, Paste_Here!A$2:A$850, 0))))), "Low Risk", IF(ISNUMBER(SEARCH("somerisk", LOWER(INDEX(Paste_Here!AF$2:AF$850, MATCH(B313, Paste_Here!A$2:A$850, 0))))), "Some Risk", IF(ISNUMBER(SEARCH("ot", LOWER(INDEX(Paste_Here!AF$2:AF$850, MATCH(B313, Paste_Here!A$2:A$850, 0))))), "OT", "")))), ""), "")</f>
        <v/>
      </c>
      <c r="BI313" s="66"/>
      <c r="BJ313" s="75"/>
      <c r="BK313" s="66"/>
      <c r="BL313" s="75" t="str">
        <f>IFERROR(IF(B313&lt;&gt;"", IF(AND(INDEX(Paste_Here!O$2:O$850, MATCH(B313, Paste_Here!A$2:A$850, 0))&lt;&gt;"", ISNUMBER(VALUE(INDEX(Paste_Here!O$2:O$850, MATCH(B313, Paste_Here!A$2:A$850, 0))))), INDEX(Paste_Here!O$2:O$850, MATCH(B313, Paste_Here!A$2:A$850, 0)), ""), ""), "")</f>
        <v/>
      </c>
      <c r="BM313" s="66"/>
      <c r="BN313" s="75" t="str">
        <f>IFERROR(IF(B313&lt;&gt;"", IF(ISNUMBER(SEARCH("highrisk", LOWER(INDEX(Paste_Here!P$2:P$850, MATCH(B313, Paste_Here!A$2:A$850, 0))))), "High Risk", IF(ISNUMBER(SEARCH("lowrisk", LOWER(INDEX(Paste_Here!P$2:P$850, MATCH(B313, Paste_Here!A$2:A$850, 0))))), "Low Risk", IF(ISNUMBER(SEARCH("somerisk", LOWER(INDEX(Paste_Here!P$2:P$850, MATCH(B313, Paste_Here!A$2:A$850, 0))))), "Some Risk", IF(ISNUMBER(SEARCH("ot", LOWER(INDEX(Paste_Here!P$2:P$850, MATCH(B313, Paste_Here!A$2:A$850, 0))))), "OT", "")))), ""), "")</f>
        <v/>
      </c>
      <c r="BQ313" s="66"/>
      <c r="BR313" s="75"/>
      <c r="BS313" s="66"/>
      <c r="BT313" s="66"/>
      <c r="BU313" s="75" t="str">
        <f t="shared" si="55"/>
        <v/>
      </c>
      <c r="BV313" s="66"/>
      <c r="BW313" s="75"/>
      <c r="BX313" s="66"/>
      <c r="BY313" s="75"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BZ313" s="66"/>
      <c r="CA313" s="75"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CB313" s="66"/>
      <c r="CC313" s="75"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CD313" s="66"/>
      <c r="CE313" s="75"/>
      <c r="CF313" s="66"/>
      <c r="CK313" s="75"/>
      <c r="CL313" s="66"/>
      <c r="CM313" s="75"/>
      <c r="CN313" s="66"/>
      <c r="CO313" s="75"/>
      <c r="CP313" s="66"/>
      <c r="CQ313" s="66"/>
      <c r="CR313" s="75" t="str">
        <f t="shared" si="56"/>
        <v/>
      </c>
      <c r="CS313" s="66"/>
      <c r="CT313" s="75"/>
      <c r="CU313" s="66"/>
      <c r="CV313" s="75"/>
      <c r="CW313" s="66"/>
      <c r="CX313" s="75"/>
      <c r="CY313" s="66"/>
      <c r="CZ313" s="75"/>
      <c r="DA313" s="66"/>
      <c r="DB313" s="75" t="str">
        <f>IFERROR(IF(B313&lt;&gt;"", IF(AND(INDEX(Paste_Here!AK$2:AK$850, MATCH(B313, Paste_Here!A$2:A$850, 0))&lt;&gt;"", ISNUMBER(VALUE(INDEX(Paste_Here!AK$2:AK$850, MATCH(B313, Paste_Here!A$2:A$850, 0))))), INDEX(Paste_Here!AK$2:AK$850, MATCH(B313, Paste_Here!A$2:A$850, 0)), ""), ""), "")</f>
        <v/>
      </c>
      <c r="DC313" s="66"/>
      <c r="DD313" s="75" t="str">
        <f>IFERROR(IF(B313&lt;&gt;"", IF(ISNUMBER(SEARCH("highrisk", LOWER(INDEX(Paste_Here!AL$2:AL$850, MATCH(B313, Paste_Here!A$2:A$850, 0))))), "High Risk", IF(ISNUMBER(SEARCH("lowrisk", LOWER(INDEX(Paste_Here!AL$2:AL$850, MATCH(B313, Paste_Here!A$2:A$850, 0))))), "Low Risk", IF(ISNUMBER(SEARCH("somerisk", LOWER(INDEX(Paste_Here!AL$2:AL$850, MATCH(B313, Paste_Here!A$2:A$850, 0))))), "Some Risk", IF(ISNUMBER(SEARCH("ot", LOWER(INDEX(Paste_Here!AL$2:AL$850, MATCH(B313, Paste_Here!A$2:A$850, 0))))), "OT", "")))), ""), "")</f>
        <v/>
      </c>
      <c r="DE313" s="66"/>
      <c r="DF313" s="75" t="str">
        <f>IFERROR(IF(B313&lt;&gt;"", IF(AND(INDEX(Paste_Here!AM$2:AM$850, MATCH(B313, Paste_Here!A$2:A$850, 0))&lt;&gt;"", ISNUMBER(VALUE(INDEX(Paste_Here!AM$2:AM$850, MATCH(B313, Paste_Here!A$2:A$850, 0))))), INDEX(Paste_Here!AM$2:AM$850, MATCH(B313, Paste_Here!A$2:A$850, 0)), ""), ""), "")</f>
        <v/>
      </c>
      <c r="DG313" s="66"/>
      <c r="DH313" s="75" t="str">
        <f>IFERROR(IF(B313&lt;&gt;"", IF(ISNUMBER(SEARCH("highrisk", LOWER(INDEX(Paste_Here!AN$2:AN$850, MATCH(B313, Paste_Here!A$2:A$850, 0))))), "High Risk", IF(ISNUMBER(SEARCH("lowrisk", LOWER(INDEX(Paste_Here!AN$2:AN$850, MATCH(B313, Paste_Here!A$2:A$850, 0))))), "Low Risk", IF(ISNUMBER(SEARCH("somerisk", LOWER(INDEX(Paste_Here!AN$2:AN$850, MATCH(B313, Paste_Here!A$2:A$850, 0))))), "Some Risk", IF(ISNUMBER(SEARCH("ot", LOWER(INDEX(Paste_Here!AN$2:AN$850, MATCH(B313, Paste_Here!A$2:A$850, 0))))), "OT", "")))), ""), "")</f>
        <v/>
      </c>
      <c r="DI313" s="66"/>
      <c r="DJ313" s="66"/>
      <c r="DK313" s="75" t="str">
        <f t="shared" si="57"/>
        <v/>
      </c>
      <c r="DL313" s="66"/>
      <c r="DM313" s="75" t="str">
        <f>IFERROR(IF(B313&lt;&gt;"", IF(AND(INDEX(Paste_Here!Q$2:Q$850, MATCH(B313, Paste_Here!A$2:A$850, 0))&lt;&gt;"", ISNUMBER(VALUE(INDEX(Paste_Here!Q$2:Q$850, MATCH(B313, Paste_Here!A$2:A$850, 0))))), INDEX(Paste_Here!Q$2:Q$850, MATCH(B313, Paste_Here!A$2:A$850, 0)), ""), ""), "")</f>
        <v/>
      </c>
      <c r="DN313" s="66"/>
      <c r="DO313" s="75" t="str">
        <f>IFERROR(IF(B313&lt;&gt;"", IF(ISNUMBER(SEARCH("highrisk", LOWER(INDEX(Paste_Here!R$2:R$850, MATCH(B313, Paste_Here!A$2:A$850, 0))))), "High Risk", IF(ISNUMBER(SEARCH("lowrisk", LOWER(INDEX(Paste_Here!R$2:R$850, MATCH(B313, Paste_Here!A$2:A$850, 0))))), "Low Risk", IF(ISNUMBER(SEARCH("somerisk", LOWER(INDEX(Paste_Here!R$2:R$850, MATCH(B313, Paste_Here!A$2:A$850, 0))))), "Some Risk", IF(ISNUMBER(SEARCH("ot", LOWER(INDEX(Paste_Here!R$2:R$850, MATCH(B313, Paste_Here!A$2:A$850, 0))))), "OT", "")))), ""), "")</f>
        <v/>
      </c>
      <c r="DP313" s="66"/>
      <c r="DQ313" s="93" t="str">
        <f>IFERROR(IF(B313&lt;&gt;"", IF(AND(INDEX(Paste_Here!S$2:S$850, MATCH(B313, Paste_Here!A$2:A$850, 0))&lt;&gt;"", ISNUMBER(VALUE(INDEX(Paste_Here!S$2:S$850, MATCH(B313, Paste_Here!A$2:A$850, 0))))), INDEX(Paste_Here!S$2:S$850, MATCH(B313, Paste_Here!A$2:A$850, 0)), ""), ""), "")</f>
        <v/>
      </c>
      <c r="DR313" s="66"/>
      <c r="DS313" s="75"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IF(ISNUMBER(SEARCH("ot", LOWER(INDEX(Paste_Here!T$2:T$850, MATCH(B313, Paste_Here!A$2:A$850, 0))))), "OT", "")))), ""), "")</f>
        <v/>
      </c>
      <c r="DT313" s="66"/>
      <c r="DU313" s="75" t="str">
        <f>IFERROR(IF(B313&lt;&gt;"", IF(AND(INDEX(Paste_Here!U$2:U$850, MATCH(B313, Paste_Here!A$2:A$850, 0))&lt;&gt;"", ISNUMBER(VALUE(INDEX(Paste_Here!U$2:U$850, MATCH(B313, Paste_Here!A$2:A$850, 0))))), INDEX(Paste_Here!U$2:U$850, MATCH(B313, Paste_Here!A$2:A$850, 0)), ""), ""), "")</f>
        <v/>
      </c>
      <c r="DV313" s="66"/>
      <c r="DW313" s="93" t="str">
        <f>IFERROR(IF(B313&lt;&gt;"", IF(ISNUMBER(SEARCH("highrisk", LOWER(INDEX(Paste_Here!V$2:V$850, MATCH(B313, Paste_Here!A$2:A$850, 0))))), "High Risk", IF(ISNUMBER(SEARCH("lowrisk", LOWER(INDEX(Paste_Here!V$2:V$850, MATCH(B313, Paste_Here!A$2:A$850, 0))))), "Low Risk", IF(ISNUMBER(SEARCH("somerisk", LOWER(INDEX(Paste_Here!V$2:V$850, MATCH(B313, Paste_Here!A$2:A$850, 0))))), "Some Risk", IF(ISNUMBER(SEARCH("ot", LOWER(INDEX(Paste_Here!V$2:V$850, MATCH(B313, Paste_Here!A$2:A$850, 0))))), "OT", "")))), ""), "")</f>
        <v/>
      </c>
      <c r="DX313" s="66"/>
      <c r="DY313" s="75" t="str">
        <f>IFERROR(IF(B313&lt;&gt;"", IF(AND(INDEX(Paste_Here!W$2:W$850, MATCH(B313, Paste_Here!A$2:A$850, 0))&lt;&gt;"", ISNUMBER(VALUE(INDEX(Paste_Here!W$2:W$850, MATCH(B313, Paste_Here!A$2:A$850, 0))))), INDEX(Paste_Here!W$2:W$850, MATCH(B313, Paste_Here!A$2:A$850, 0)), ""), ""), "")</f>
        <v/>
      </c>
      <c r="DZ313" s="66"/>
      <c r="EA313" s="75" t="str">
        <f>IFERROR(IF(B313&lt;&gt;"", IF(ISNUMBER(SEARCH("highrisk", LOWER(INDEX(Paste_Here!X$2:X$850, MATCH(B313, Paste_Here!A$2:A$850, 0))))), "High Risk", IF(ISNUMBER(SEARCH("lowrisk", LOWER(INDEX(Paste_Here!X$2:X$850, MATCH(B313, Paste_Here!A$2:A$850, 0))))), "Low Risk", IF(ISNUMBER(SEARCH("somerisk", LOWER(INDEX(Paste_Here!X$2:X$850, MATCH(B313, Paste_Here!A$2:A$850, 0))))), "Some Risk", IF(ISNUMBER(SEARCH("ot", LOWER(INDEX(Paste_Here!X$2:X$850, MATCH(B313, Paste_Here!A$2:A$850, 0))))), "OT", "")))), ""), "")</f>
        <v/>
      </c>
      <c r="EB313" s="66"/>
      <c r="EC313" s="66"/>
      <c r="ED313" s="75" t="str">
        <f t="shared" si="62"/>
        <v/>
      </c>
      <c r="EE313" s="66"/>
      <c r="EF313" s="75" t="str">
        <f>IFERROR(IF(B313&lt;&gt;"", IF(AND(INDEX(Paste_Here!AO$2:AO$850, MATCH(B313, Paste_Here!A$2:A$850, 0))&lt;&gt;"", ISNUMBER(VALUE(INDEX(Paste_Here!AO$2:AO$850, MATCH(B313, Paste_Here!A$2:A$850, 0))))), INDEX(Paste_Here!AO$2:AO$850, MATCH(B313, Paste_Here!A$2:A$850, 0)), ""), ""), "")</f>
        <v/>
      </c>
      <c r="EG313" s="66"/>
      <c r="EH313" s="75" t="str">
        <f>IFERROR(IF(B313&lt;&gt;"", IF(ISNUMBER(SEARCH("highrisk", LOWER(INDEX(Paste_Here!AP$2:AP$850, MATCH(B313, Paste_Here!A$2:A$850, 0))))), "High Risk", IF(ISNUMBER(SEARCH("lowrisk", LOWER(INDEX(Paste_Here!AP$2:AP$850, MATCH(B313, Paste_Here!A$2:A$850, 0))))), "Low Risk", IF(ISNUMBER(SEARCH("somerisk", LOWER(INDEX(Paste_Here!AP$2:AP$850, MATCH(B313, Paste_Here!A$2:A$850, 0))))), "Some Risk", IF(ISNUMBER(SEARCH("ot", LOWER(INDEX(Paste_Here!AP$2:AP$850, MATCH(B313, Paste_Here!A$2:A$850, 0))))), "OT", "")))), ""), "")</f>
        <v/>
      </c>
      <c r="EI313" s="66"/>
      <c r="EJ313" s="93"/>
      <c r="EK313" s="66"/>
      <c r="EL313" s="75" t="str">
        <f>IFERROR(IF(B313&lt;&gt;"", IF(AND(INDEX(Paste_Here!AQ$2:AQ$850, MATCH(B313, Paste_Here!A$2:A$850, 0))&lt;&gt;"", ISNUMBER(VALUE(INDEX(Paste_Here!AQ$2:AQ$850, MATCH(B313, Paste_Here!A$2:A$850, 0))))), INDEX(Paste_Here!AQ$2:AQ$850, MATCH(B313, Paste_Here!A$2:A$850, 0)), ""), ""), "")</f>
        <v/>
      </c>
      <c r="EM313" s="66"/>
      <c r="EN313" s="75" t="str">
        <f>IFERROR(IF(B313&lt;&gt;"", IF(ISNUMBER(SEARCH("highrisk", LOWER(INDEX(Paste_Here!AR$2:AR$850, MATCH(B313, Paste_Here!A$2:A$850, 0))))), "High Risk", IF(ISNUMBER(SEARCH("lowrisk", LOWER(INDEX(Paste_Here!AR$2:AR$850, MATCH(B313, Paste_Here!A$2:A$850, 0))))), "Low Risk", IF(ISNUMBER(SEARCH("somerisk", LOWER(INDEX(Paste_Here!AR$2:AR$850, MATCH(B313, Paste_Here!A$2:A$850, 0))))), "Some Risk", IF(ISNUMBER(SEARCH("ot", LOWER(INDEX(Paste_Here!AR$2:AR$850, MATCH(B313, Paste_Here!A$2:A$850, 0))))), "OT", "")))), ""), "")</f>
        <v/>
      </c>
      <c r="EO313" s="66"/>
      <c r="EP313" s="93"/>
      <c r="EQ313" s="66"/>
      <c r="ER313" s="75"/>
      <c r="ES313" s="66"/>
      <c r="ET313" s="75"/>
      <c r="EU313" s="66"/>
      <c r="EV313" s="66"/>
      <c r="EW313" s="75" t="str">
        <f t="shared" si="63"/>
        <v/>
      </c>
      <c r="EX313" s="66"/>
      <c r="EY313" s="75" t="str">
        <f>IFERROR(IF(B313&lt;&gt;"", IF(AND(INDEX(Paste_Here!Y$2:Y$850, MATCH(B313, Paste_Here!A$2:A$850, 0))&lt;&gt;"", ISNUMBER(VALUE(INDEX(Paste_Here!Y$2:Y$850, MATCH(B313, Paste_Here!A$2:A$850, 0))))), INDEX(Paste_Here!Y$2:Y$850, MATCH(B313, Paste_Here!A$2:A$850, 0)), ""), ""), "")</f>
        <v/>
      </c>
      <c r="EZ313" s="66"/>
      <c r="FA313" s="75" t="str">
        <f>IFERROR(IF(B313&lt;&gt;"", IF(ISNUMBER(SEARCH("highrisk", LOWER(INDEX(Paste_Here!Z$2:Z$850, MATCH(B313, Paste_Here!A$2:A$850, 0))))), "High Risk", IF(ISNUMBER(SEARCH("lowrisk", LOWER(INDEX(Paste_Here!Z$2:Z$850, MATCH(B313, Paste_Here!A$2:A$850, 0))))), "Low Risk", IF(ISNUMBER(SEARCH("somerisk", LOWER(INDEX(Paste_Here!Z$2:Z$850, MATCH(B313, Paste_Here!A$2:A$850, 0))))), "Some Risk", IF(ISNUMBER(SEARCH("ot", LOWER(INDEX(Paste_Here!Z$2:Z$850, MATCH(B313, Paste_Here!A$2:A$850, 0))))), "OT", "")))), ""), "")</f>
        <v/>
      </c>
      <c r="FB313" s="66"/>
      <c r="FC313" s="93"/>
      <c r="FD313" s="66"/>
      <c r="FE313" s="75" t="str">
        <f>IFERROR(IF(B313&lt;&gt;"", IF(AND(INDEX(Paste_Here!AA$2:AA$850, MATCH(B313, Paste_Here!A$2:A$850, 0))&lt;&gt;"", ISNUMBER(VALUE(INDEX(Paste_Here!AA$2:AA$850, MATCH(B313, Paste_Here!A$2:A$850, 0))))), INDEX(Paste_Here!AA$2:AA$850, MATCH(B313, Paste_Here!A$2:A$850, 0)), ""), ""), "")</f>
        <v/>
      </c>
      <c r="FF313" s="66"/>
      <c r="FG313" s="75" t="str">
        <f>IFERROR(IF(B313&lt;&gt;"", IF(ISNUMBER(SEARCH("highrisk", LOWER(INDEX(Paste_Here!AB$2:AB$850, MATCH(B313, Paste_Here!A$2:A$850, 0))))), "High Risk", IF(ISNUMBER(SEARCH("lowrisk", LOWER(INDEX(Paste_Here!AB$2:AB$850, MATCH(B313, Paste_Here!A$2:A$850, 0))))), "Low Risk", IF(ISNUMBER(SEARCH("somerisk", LOWER(INDEX(Paste_Here!AB$2:AB$850, MATCH(B313, Paste_Here!A$2:A$850, 0))))), "Some Risk", IF(ISNUMBER(SEARCH("ot", LOWER(INDEX(Paste_Here!AB$2:AB$850, MATCH(B313, Paste_Here!A$2:A$850, 0))))), "OT", "")))), ""), "")</f>
        <v/>
      </c>
      <c r="FH313" s="66"/>
      <c r="FI313" s="93"/>
      <c r="FJ313" s="66"/>
      <c r="FK313" s="75"/>
      <c r="FL313" s="66"/>
      <c r="FM313" s="75"/>
      <c r="FN313" s="66"/>
      <c r="FO313" s="66"/>
      <c r="FP313" s="75" t="str">
        <f t="shared" si="58"/>
        <v/>
      </c>
      <c r="FQ313" s="66"/>
      <c r="FR313" s="75" t="str">
        <f>IFERROR(IF(B313&lt;&gt;"", IF(ISNUMBER(SEARCH("s", LOWER(INDEX(Paste_Here!L$2:L$850, MATCH(B313, Paste_Here!A$2:A$850, 0))))), "Yes", IF(INDEX(Paste_Here!L$2:L$850, MATCH(B313, Paste_Here!A$2:A$850, 0))&lt;&gt;"", "No", "")), ""), "")</f>
        <v/>
      </c>
      <c r="FS313" s="66"/>
      <c r="FT313" s="75" t="str">
        <f>IFERROR(IF(B313&lt;&gt;"", IF(ISNUMBER(SEARCH("yes", LOWER(INDEX(Paste_Here!F$2:F$850, MATCH(B313, Paste_Here!A$2:A$850, 0))))), "Yes", IF(ISNUMBER(SEARCH("no", LOWER(INDEX(Paste_Here!F$2:F$850, MATCH(B313, Paste_Here!A$2:A$850, 0))))), "No", "")), ""), "")</f>
        <v/>
      </c>
      <c r="FU313" s="66"/>
      <c r="FV313" s="75" t="str">
        <f>IFERROR(IF(B313&lt;&gt;"", IF(ISNUMBER(SEARCH("english language learner", LOWER(INDEX(Paste_Here!C$2:C$850, MATCH(B313, Paste_Here!A$2:A$850, 0))))), "Yes", ""), ""), "")</f>
        <v/>
      </c>
      <c r="FW313" s="66"/>
      <c r="FX313" s="75" t="str">
        <f>IFERROR(IF(B313&lt;&gt;"", IF(OR(ISNUMBER(SEARCH("b", LOWER(INDEX(Paste_Here!J$2:J$850, MATCH(B313, Paste_Here!A$2:A$850, 0))))), ISNUMBER(SEARCH("h", LOWER(INDEX(Paste_Here!J$2:J$850, MATCH(B313, Paste_Here!A$2:A$850, 0))))), ISNUMBER(SEARCH("i", LOWER(INDEX(Paste_Here!J$2:J$850, MATCH(B313, Paste_Here!A$2:A$850, 0)))))), "Yes", IF(INDEX(Paste_Here!J$2:J$850, MATCH(B313, Paste_Here!A$2:A$850, 0))&lt;&gt;"", "No", "")), ""), "")</f>
        <v/>
      </c>
      <c r="FY313" s="66"/>
      <c r="FZ313" s="75" t="str">
        <f>IFERROR(IF(B313&lt;&gt;"", IF(ISNUMBER(SEARCH("yes", LOWER(INDEX(Paste_Here!K$2:K$850, MATCH(B313, Paste_Here!A$2:A$850, 0))))), "Yes", IF(ISNUMBER(SEARCH("no", LOWER(INDEX(Paste_Here!K$2:K$850, MATCH(B313, Paste_Here!A$2:A$850, 0))))), "No", "")), ""), "")</f>
        <v/>
      </c>
      <c r="GA313" s="66"/>
      <c r="GB313" s="75" t="str">
        <f>IFERROR(IF(B313&lt;&gt;"", IF(ISNUMBER(SEARCH("transitional 2", LOWER(INDEX(Paste_Here!C$2:C$850, MATCH(B313, Paste_Here!A$2:A$850, 0))))), "T2",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GC313" s="66"/>
      <c r="GD313" s="75"/>
      <c r="GE313" s="66"/>
      <c r="GF313" s="75"/>
      <c r="GG313" s="66"/>
      <c r="GH313" s="75"/>
      <c r="GI313" s="66"/>
      <c r="GK313" s="1" t="str" cm="1">
        <f t="array" ref="GK313">IFERROR(INDEX(Paste_Here!$B$2:$B$850, MATCH(0, COUNTIF(GK$4:GK312, Paste_Here!$B$2:$B$850) + IF(Paste_Here!$B$2:$B$850="", 1, 0), 0)), "")</f>
        <v/>
      </c>
      <c r="GL313" s="1" t="str">
        <f>IF(GK313&lt;&gt;"", INDEX(Paste_Here!$A$2:$A$850, MATCH(GK313, Paste_Here!$B$2:$B$850, 0)), "")</f>
        <v/>
      </c>
      <c r="GM313" s="1" t="str">
        <f t="shared" si="64"/>
        <v/>
      </c>
      <c r="GN313" s="1" t="str" cm="1">
        <f t="array" ref="GN313">IFERROR(INDEX($GM$5:$GM$850, MATCH(SMALL(IF($GM$5:$GM$850&lt;&gt;"", COUNTIF($GM$5:$GM$850, "&lt;"&amp;$GM$5:$GM$850)+1), ROW()-ROW($GN$5)+1), COUNTIF($GM$5:$GM$850, "&lt;"&amp;$GM$5:$GM$850)+1, 0)), "")</f>
        <v/>
      </c>
    </row>
    <row r="314" spans="1:196">
      <c r="A314" s="66"/>
      <c r="B314" s="75" t="str">
        <f t="shared" si="52"/>
        <v/>
      </c>
      <c r="C314" s="66"/>
      <c r="D314" s="75" t="str">
        <f>IFERROR(IF(AND(INDEX(Paste_Here!N$2:N$850, MATCH(B314, Paste_Here!A$2:A$850, 0)) = ""), "", IF(UPPER(INDEX(Paste_Here!N$2:N$850, MATCH(B314, Paste_Here!A$2:A$850, 0))) = "YES", "Yes", IF(UPPER(INDEX(Paste_Here!N$2:N$850, MATCH(B314, Paste_Here!A$2:A$850, 0))) = "NO", "No", ""))), "")</f>
        <v/>
      </c>
      <c r="E314" s="66"/>
      <c r="F314" s="75" t="str">
        <f t="shared" si="59"/>
        <v/>
      </c>
      <c r="G314" s="66"/>
      <c r="H314" s="75" t="str">
        <f t="shared" si="60"/>
        <v/>
      </c>
      <c r="I314" s="66"/>
      <c r="J314" s="75" t="str">
        <f t="shared" si="61"/>
        <v/>
      </c>
      <c r="K314" s="66"/>
      <c r="L314" s="75"/>
      <c r="M314" s="66"/>
      <c r="N314" s="75" t="str">
        <f>IFERROR(IF(B314&lt;&gt;"", IF(AND(INDEX(Paste_Here!AW$2:AW$850, MATCH(B314, Paste_Here!A$2:A$850, 0))&lt;&gt;"", ISNUMBER(VALUE(INDEX(Paste_Here!AW$2:AW$850, MATCH(B314, Paste_Here!A$2:A$850, 0))))), INDEX(Paste_Here!AW$2:AW$850, MATCH(B314, Paste_Here!A$2:A$850, 0)), ""), ""), "")</f>
        <v/>
      </c>
      <c r="O314" s="66"/>
      <c r="P314" s="75" t="str">
        <f>IFERROR(IF(B314&lt;&gt;"", IF(AND(INDEX(Paste_Here!AX$2:AX$850, MATCH(B314, Paste_Here!A$2:A$850, 0))&lt;&gt;"", ISNUMBER(VALUE(INDEX(Paste_Here!AX$2:AX$850, MATCH(B314, Paste_Here!A$2:A$850, 0))))), INDEX(Paste_Here!AX$2:AX$850, MATCH(B314, Paste_Here!A$2:A$850, 0)), ""), ""), "")</f>
        <v/>
      </c>
      <c r="Q314" s="66"/>
      <c r="R314" s="75" t="str">
        <f>IFERROR(IF(B314&lt;&gt;"", IF(AND(INDEX(Paste_Here!AU$2:AU$850, MATCH(B314, Paste_Here!A$2:A$850, 0))&lt;&gt;"", ISNUMBER(VALUE(INDEX(Paste_Here!AU$2:AU$850, MATCH(B314, Paste_Here!A$2:A$850, 0))))), INDEX(Paste_Here!AU$2:AU$850, MATCH(B314, Paste_Here!A$2:A$850, 0)), ""), ""), "")</f>
        <v/>
      </c>
      <c r="S314" s="66"/>
      <c r="T314" s="75" t="str">
        <f>IFERROR(IF(B314&lt;&gt;"", IF(AND(INDEX(Paste_Here!AV$2:AV$850, MATCH(B314, Paste_Here!A$2:A$850, 0))&lt;&gt;"", ISNUMBER(VALUE(INDEX(Paste_Here!AV$2:AV$850, MATCH(B314, Paste_Here!A$2:A$850, 0))))), INDEX(Paste_Here!AV$2:AV$850, MATCH(B314, Paste_Here!A$2:A$850, 0)), ""), ""), "")</f>
        <v/>
      </c>
      <c r="U314" s="66"/>
      <c r="W314" s="66"/>
      <c r="Y314" s="66"/>
      <c r="Z314" s="66"/>
      <c r="AA314" s="75" t="str">
        <f t="shared" si="53"/>
        <v/>
      </c>
      <c r="AB314" s="66"/>
      <c r="AC314" s="75"/>
      <c r="AD314" s="66"/>
      <c r="AE314" s="98"/>
      <c r="AF314" s="66"/>
      <c r="AG314" s="75"/>
      <c r="AH314" s="66"/>
      <c r="AI314" s="75" t="str">
        <f>IFERROR(IF(B314&lt;&gt;"", IF(AND(INDEX(Paste_Here!AC$2:AC$850, MATCH(B314, Paste_Here!A$2:A$850, 0))&lt;&gt;"", ISNUMBER(VALUE(INDEX(Paste_Here!AC$2:AC$850, MATCH(B314, Paste_Here!A$2:A$850, 0))))), INDEX(Paste_Here!AC$2:AC$850, MATCH(B314, Paste_Here!A$2:A$850, 0)), ""), ""), "")</f>
        <v/>
      </c>
      <c r="AJ314" s="66"/>
      <c r="AK314" s="75" t="str">
        <f>IFERROR(IF(B314&lt;&gt;"", IF(ISNUMBER(SEARCH("highrisk", LOWER(INDEX(Paste_Here!AD$2:AD$850, MATCH(B314, Paste_Here!A$2:A$850, 0))))), "High Risk", IF(ISNUMBER(SEARCH("lowrisk", LOWER(INDEX(Paste_Here!AD$2:AD$850, MATCH(B314, Paste_Here!A$2:A$850, 0))))), "Low Risk", IF(ISNUMBER(SEARCH("somerisk", LOWER(INDEX(Paste_Here!AD$2:AD$850, MATCH(B314, Paste_Here!A$2:A$850, 0))))), "Some Risk", IF(ISNUMBER(SEARCH("ot", LOWER(INDEX(Paste_Here!AD$2:AD$850, MATCH(B314, Paste_Here!A$2:A$850, 0))))), "OT", "")))), ""), "")</f>
        <v/>
      </c>
      <c r="AL314" s="66"/>
      <c r="AM314" s="75"/>
      <c r="AN314" s="66"/>
      <c r="AO314" s="75" t="str">
        <f>IFERROR(IF(B314&lt;&gt;"", IF(AND(INDEX(Paste_Here!M$2:M$850, MATCH(B314, Paste_Here!A$2:A$850, 0))&lt;&gt;"", ISNUMBER(VALUE(INDEX(Paste_Here!M$2:M$850, MATCH(B314, Paste_Here!A$2:A$850, 0))))), INDEX(Paste_Here!M$2:M$850, MATCH(B314, Paste_Here!A$2:A$850, 0)), ""), ""), "")</f>
        <v/>
      </c>
      <c r="AP314" s="66"/>
      <c r="AQ314" s="75" t="str">
        <f>IFERROR(IF(B314&lt;&gt;"", IF(ISNUMBER(SEARCH("highrisk", LOWER(INDEX(Paste_Here!N$2:N$850, MATCH(B314, Paste_Here!A$2:A$850, 0))))), "High Risk", IF(ISNUMBER(SEARCH("lowrisk", LOWER(INDEX(Paste_Here!N$2:N$850, MATCH(B314, Paste_Here!A$2:A$850, 0))))), "Low Risk", IF(ISNUMBER(SEARCH("somerisk", LOWER(INDEX(Paste_Here!N$2:N$850, MATCH(B314, Paste_Here!A$2:A$850, 0))))), "Some Risk", IF(ISNUMBER(SEARCH("ot", LOWER(INDEX(Paste_Here!N$2:N$850, MATCH(B314, Paste_Here!A$2:A$850, 0))))), "OT", "")))), ""), "")</f>
        <v/>
      </c>
      <c r="AT314" s="66"/>
      <c r="AU314" s="103"/>
      <c r="AV314" s="66"/>
      <c r="AW314" s="66"/>
      <c r="AX314" s="75" t="str">
        <f t="shared" si="54"/>
        <v/>
      </c>
      <c r="AY314" s="66"/>
      <c r="AZ314" s="75"/>
      <c r="BA314" s="66"/>
      <c r="BB314" s="75"/>
      <c r="BC314" s="66"/>
      <c r="BD314" s="75"/>
      <c r="BE314" s="66"/>
      <c r="BF314" s="75" t="str">
        <f>IFERROR(IF(B314&lt;&gt;"", IF(AND(INDEX(Paste_Here!AE$2:AE$850, MATCH(B314, Paste_Here!A$2:A$850, 0))&lt;&gt;"", ISNUMBER(VALUE(INDEX(Paste_Here!AE$2:AE$850, MATCH(B314, Paste_Here!A$2:A$850, 0))))), INDEX(Paste_Here!AE$2:AE$850, MATCH(B314, Paste_Here!A$2:A$850, 0)), ""), ""), "")</f>
        <v/>
      </c>
      <c r="BG314" s="66"/>
      <c r="BH314" s="75" t="str">
        <f>IFERROR(IF(B314&lt;&gt;"", IF(ISNUMBER(SEARCH("highrisk", LOWER(INDEX(Paste_Here!AF$2:AF$850, MATCH(B314, Paste_Here!A$2:A$850, 0))))), "High Risk", IF(ISNUMBER(SEARCH("lowrisk", LOWER(INDEX(Paste_Here!AF$2:AF$850, MATCH(B314, Paste_Here!A$2:A$850, 0))))), "Low Risk", IF(ISNUMBER(SEARCH("somerisk", LOWER(INDEX(Paste_Here!AF$2:AF$850, MATCH(B314, Paste_Here!A$2:A$850, 0))))), "Some Risk", IF(ISNUMBER(SEARCH("ot", LOWER(INDEX(Paste_Here!AF$2:AF$850, MATCH(B314, Paste_Here!A$2:A$850, 0))))), "OT", "")))), ""), "")</f>
        <v/>
      </c>
      <c r="BI314" s="66"/>
      <c r="BJ314" s="75"/>
      <c r="BK314" s="66"/>
      <c r="BL314" s="75" t="str">
        <f>IFERROR(IF(B314&lt;&gt;"", IF(AND(INDEX(Paste_Here!O$2:O$850, MATCH(B314, Paste_Here!A$2:A$850, 0))&lt;&gt;"", ISNUMBER(VALUE(INDEX(Paste_Here!O$2:O$850, MATCH(B314, Paste_Here!A$2:A$850, 0))))), INDEX(Paste_Here!O$2:O$850, MATCH(B314, Paste_Here!A$2:A$850, 0)), ""), ""), "")</f>
        <v/>
      </c>
      <c r="BM314" s="66"/>
      <c r="BN314" s="75" t="str">
        <f>IFERROR(IF(B314&lt;&gt;"", IF(ISNUMBER(SEARCH("highrisk", LOWER(INDEX(Paste_Here!P$2:P$850, MATCH(B314, Paste_Here!A$2:A$850, 0))))), "High Risk", IF(ISNUMBER(SEARCH("lowrisk", LOWER(INDEX(Paste_Here!P$2:P$850, MATCH(B314, Paste_Here!A$2:A$850, 0))))), "Low Risk", IF(ISNUMBER(SEARCH("somerisk", LOWER(INDEX(Paste_Here!P$2:P$850, MATCH(B314, Paste_Here!A$2:A$850, 0))))), "Some Risk", IF(ISNUMBER(SEARCH("ot", LOWER(INDEX(Paste_Here!P$2:P$850, MATCH(B314, Paste_Here!A$2:A$850, 0))))), "OT", "")))), ""), "")</f>
        <v/>
      </c>
      <c r="BQ314" s="66"/>
      <c r="BR314" s="75"/>
      <c r="BS314" s="66"/>
      <c r="BT314" s="66"/>
      <c r="BU314" s="75" t="str">
        <f t="shared" si="55"/>
        <v/>
      </c>
      <c r="BV314" s="66"/>
      <c r="BW314" s="75"/>
      <c r="BX314" s="66"/>
      <c r="BY314" s="75"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BZ314" s="66"/>
      <c r="CA314" s="75"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CB314" s="66"/>
      <c r="CC314" s="75"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CD314" s="66"/>
      <c r="CE314" s="75"/>
      <c r="CF314" s="66"/>
      <c r="CK314" s="75"/>
      <c r="CL314" s="66"/>
      <c r="CM314" s="75"/>
      <c r="CN314" s="66"/>
      <c r="CO314" s="75"/>
      <c r="CP314" s="66"/>
      <c r="CQ314" s="66"/>
      <c r="CR314" s="75" t="str">
        <f t="shared" si="56"/>
        <v/>
      </c>
      <c r="CS314" s="66"/>
      <c r="CT314" s="75"/>
      <c r="CU314" s="66"/>
      <c r="CV314" s="75"/>
      <c r="CW314" s="66"/>
      <c r="CX314" s="75"/>
      <c r="CY314" s="66"/>
      <c r="CZ314" s="75"/>
      <c r="DA314" s="66"/>
      <c r="DB314" s="75" t="str">
        <f>IFERROR(IF(B314&lt;&gt;"", IF(AND(INDEX(Paste_Here!AK$2:AK$850, MATCH(B314, Paste_Here!A$2:A$850, 0))&lt;&gt;"", ISNUMBER(VALUE(INDEX(Paste_Here!AK$2:AK$850, MATCH(B314, Paste_Here!A$2:A$850, 0))))), INDEX(Paste_Here!AK$2:AK$850, MATCH(B314, Paste_Here!A$2:A$850, 0)), ""), ""), "")</f>
        <v/>
      </c>
      <c r="DC314" s="66"/>
      <c r="DD314" s="75" t="str">
        <f>IFERROR(IF(B314&lt;&gt;"", IF(ISNUMBER(SEARCH("highrisk", LOWER(INDEX(Paste_Here!AL$2:AL$850, MATCH(B314, Paste_Here!A$2:A$850, 0))))), "High Risk", IF(ISNUMBER(SEARCH("lowrisk", LOWER(INDEX(Paste_Here!AL$2:AL$850, MATCH(B314, Paste_Here!A$2:A$850, 0))))), "Low Risk", IF(ISNUMBER(SEARCH("somerisk", LOWER(INDEX(Paste_Here!AL$2:AL$850, MATCH(B314, Paste_Here!A$2:A$850, 0))))), "Some Risk", IF(ISNUMBER(SEARCH("ot", LOWER(INDEX(Paste_Here!AL$2:AL$850, MATCH(B314, Paste_Here!A$2:A$850, 0))))), "OT", "")))), ""), "")</f>
        <v/>
      </c>
      <c r="DE314" s="66"/>
      <c r="DF314" s="75" t="str">
        <f>IFERROR(IF(B314&lt;&gt;"", IF(AND(INDEX(Paste_Here!AM$2:AM$850, MATCH(B314, Paste_Here!A$2:A$850, 0))&lt;&gt;"", ISNUMBER(VALUE(INDEX(Paste_Here!AM$2:AM$850, MATCH(B314, Paste_Here!A$2:A$850, 0))))), INDEX(Paste_Here!AM$2:AM$850, MATCH(B314, Paste_Here!A$2:A$850, 0)), ""), ""), "")</f>
        <v/>
      </c>
      <c r="DG314" s="66"/>
      <c r="DH314" s="75" t="str">
        <f>IFERROR(IF(B314&lt;&gt;"", IF(ISNUMBER(SEARCH("highrisk", LOWER(INDEX(Paste_Here!AN$2:AN$850, MATCH(B314, Paste_Here!A$2:A$850, 0))))), "High Risk", IF(ISNUMBER(SEARCH("lowrisk", LOWER(INDEX(Paste_Here!AN$2:AN$850, MATCH(B314, Paste_Here!A$2:A$850, 0))))), "Low Risk", IF(ISNUMBER(SEARCH("somerisk", LOWER(INDEX(Paste_Here!AN$2:AN$850, MATCH(B314, Paste_Here!A$2:A$850, 0))))), "Some Risk", IF(ISNUMBER(SEARCH("ot", LOWER(INDEX(Paste_Here!AN$2:AN$850, MATCH(B314, Paste_Here!A$2:A$850, 0))))), "OT", "")))), ""), "")</f>
        <v/>
      </c>
      <c r="DI314" s="66"/>
      <c r="DJ314" s="66"/>
      <c r="DK314" s="75" t="str">
        <f t="shared" si="57"/>
        <v/>
      </c>
      <c r="DL314" s="66"/>
      <c r="DM314" s="75" t="str">
        <f>IFERROR(IF(B314&lt;&gt;"", IF(AND(INDEX(Paste_Here!Q$2:Q$850, MATCH(B314, Paste_Here!A$2:A$850, 0))&lt;&gt;"", ISNUMBER(VALUE(INDEX(Paste_Here!Q$2:Q$850, MATCH(B314, Paste_Here!A$2:A$850, 0))))), INDEX(Paste_Here!Q$2:Q$850, MATCH(B314, Paste_Here!A$2:A$850, 0)), ""), ""), "")</f>
        <v/>
      </c>
      <c r="DN314" s="66"/>
      <c r="DO314" s="75" t="str">
        <f>IFERROR(IF(B314&lt;&gt;"", IF(ISNUMBER(SEARCH("highrisk", LOWER(INDEX(Paste_Here!R$2:R$850, MATCH(B314, Paste_Here!A$2:A$850, 0))))), "High Risk", IF(ISNUMBER(SEARCH("lowrisk", LOWER(INDEX(Paste_Here!R$2:R$850, MATCH(B314, Paste_Here!A$2:A$850, 0))))), "Low Risk", IF(ISNUMBER(SEARCH("somerisk", LOWER(INDEX(Paste_Here!R$2:R$850, MATCH(B314, Paste_Here!A$2:A$850, 0))))), "Some Risk", IF(ISNUMBER(SEARCH("ot", LOWER(INDEX(Paste_Here!R$2:R$850, MATCH(B314, Paste_Here!A$2:A$850, 0))))), "OT", "")))), ""), "")</f>
        <v/>
      </c>
      <c r="DP314" s="66"/>
      <c r="DQ314" s="93" t="str">
        <f>IFERROR(IF(B314&lt;&gt;"", IF(AND(INDEX(Paste_Here!S$2:S$850, MATCH(B314, Paste_Here!A$2:A$850, 0))&lt;&gt;"", ISNUMBER(VALUE(INDEX(Paste_Here!S$2:S$850, MATCH(B314, Paste_Here!A$2:A$850, 0))))), INDEX(Paste_Here!S$2:S$850, MATCH(B314, Paste_Here!A$2:A$850, 0)), ""), ""), "")</f>
        <v/>
      </c>
      <c r="DR314" s="66"/>
      <c r="DS314" s="75"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IF(ISNUMBER(SEARCH("ot", LOWER(INDEX(Paste_Here!T$2:T$850, MATCH(B314, Paste_Here!A$2:A$850, 0))))), "OT", "")))), ""), "")</f>
        <v/>
      </c>
      <c r="DT314" s="66"/>
      <c r="DU314" s="75" t="str">
        <f>IFERROR(IF(B314&lt;&gt;"", IF(AND(INDEX(Paste_Here!U$2:U$850, MATCH(B314, Paste_Here!A$2:A$850, 0))&lt;&gt;"", ISNUMBER(VALUE(INDEX(Paste_Here!U$2:U$850, MATCH(B314, Paste_Here!A$2:A$850, 0))))), INDEX(Paste_Here!U$2:U$850, MATCH(B314, Paste_Here!A$2:A$850, 0)), ""), ""), "")</f>
        <v/>
      </c>
      <c r="DV314" s="66"/>
      <c r="DW314" s="93" t="str">
        <f>IFERROR(IF(B314&lt;&gt;"", IF(ISNUMBER(SEARCH("highrisk", LOWER(INDEX(Paste_Here!V$2:V$850, MATCH(B314, Paste_Here!A$2:A$850, 0))))), "High Risk", IF(ISNUMBER(SEARCH("lowrisk", LOWER(INDEX(Paste_Here!V$2:V$850, MATCH(B314, Paste_Here!A$2:A$850, 0))))), "Low Risk", IF(ISNUMBER(SEARCH("somerisk", LOWER(INDEX(Paste_Here!V$2:V$850, MATCH(B314, Paste_Here!A$2:A$850, 0))))), "Some Risk", IF(ISNUMBER(SEARCH("ot", LOWER(INDEX(Paste_Here!V$2:V$850, MATCH(B314, Paste_Here!A$2:A$850, 0))))), "OT", "")))), ""), "")</f>
        <v/>
      </c>
      <c r="DX314" s="66"/>
      <c r="DY314" s="75" t="str">
        <f>IFERROR(IF(B314&lt;&gt;"", IF(AND(INDEX(Paste_Here!W$2:W$850, MATCH(B314, Paste_Here!A$2:A$850, 0))&lt;&gt;"", ISNUMBER(VALUE(INDEX(Paste_Here!W$2:W$850, MATCH(B314, Paste_Here!A$2:A$850, 0))))), INDEX(Paste_Here!W$2:W$850, MATCH(B314, Paste_Here!A$2:A$850, 0)), ""), ""), "")</f>
        <v/>
      </c>
      <c r="DZ314" s="66"/>
      <c r="EA314" s="75" t="str">
        <f>IFERROR(IF(B314&lt;&gt;"", IF(ISNUMBER(SEARCH("highrisk", LOWER(INDEX(Paste_Here!X$2:X$850, MATCH(B314, Paste_Here!A$2:A$850, 0))))), "High Risk", IF(ISNUMBER(SEARCH("lowrisk", LOWER(INDEX(Paste_Here!X$2:X$850, MATCH(B314, Paste_Here!A$2:A$850, 0))))), "Low Risk", IF(ISNUMBER(SEARCH("somerisk", LOWER(INDEX(Paste_Here!X$2:X$850, MATCH(B314, Paste_Here!A$2:A$850, 0))))), "Some Risk", IF(ISNUMBER(SEARCH("ot", LOWER(INDEX(Paste_Here!X$2:X$850, MATCH(B314, Paste_Here!A$2:A$850, 0))))), "OT", "")))), ""), "")</f>
        <v/>
      </c>
      <c r="EB314" s="66"/>
      <c r="EC314" s="66"/>
      <c r="ED314" s="75" t="str">
        <f t="shared" si="62"/>
        <v/>
      </c>
      <c r="EE314" s="66"/>
      <c r="EF314" s="75" t="str">
        <f>IFERROR(IF(B314&lt;&gt;"", IF(AND(INDEX(Paste_Here!AO$2:AO$850, MATCH(B314, Paste_Here!A$2:A$850, 0))&lt;&gt;"", ISNUMBER(VALUE(INDEX(Paste_Here!AO$2:AO$850, MATCH(B314, Paste_Here!A$2:A$850, 0))))), INDEX(Paste_Here!AO$2:AO$850, MATCH(B314, Paste_Here!A$2:A$850, 0)), ""), ""), "")</f>
        <v/>
      </c>
      <c r="EG314" s="66"/>
      <c r="EH314" s="75" t="str">
        <f>IFERROR(IF(B314&lt;&gt;"", IF(ISNUMBER(SEARCH("highrisk", LOWER(INDEX(Paste_Here!AP$2:AP$850, MATCH(B314, Paste_Here!A$2:A$850, 0))))), "High Risk", IF(ISNUMBER(SEARCH("lowrisk", LOWER(INDEX(Paste_Here!AP$2:AP$850, MATCH(B314, Paste_Here!A$2:A$850, 0))))), "Low Risk", IF(ISNUMBER(SEARCH("somerisk", LOWER(INDEX(Paste_Here!AP$2:AP$850, MATCH(B314, Paste_Here!A$2:A$850, 0))))), "Some Risk", IF(ISNUMBER(SEARCH("ot", LOWER(INDEX(Paste_Here!AP$2:AP$850, MATCH(B314, Paste_Here!A$2:A$850, 0))))), "OT", "")))), ""), "")</f>
        <v/>
      </c>
      <c r="EI314" s="66"/>
      <c r="EJ314" s="93"/>
      <c r="EK314" s="66"/>
      <c r="EL314" s="75" t="str">
        <f>IFERROR(IF(B314&lt;&gt;"", IF(AND(INDEX(Paste_Here!AQ$2:AQ$850, MATCH(B314, Paste_Here!A$2:A$850, 0))&lt;&gt;"", ISNUMBER(VALUE(INDEX(Paste_Here!AQ$2:AQ$850, MATCH(B314, Paste_Here!A$2:A$850, 0))))), INDEX(Paste_Here!AQ$2:AQ$850, MATCH(B314, Paste_Here!A$2:A$850, 0)), ""), ""), "")</f>
        <v/>
      </c>
      <c r="EM314" s="66"/>
      <c r="EN314" s="75" t="str">
        <f>IFERROR(IF(B314&lt;&gt;"", IF(ISNUMBER(SEARCH("highrisk", LOWER(INDEX(Paste_Here!AR$2:AR$850, MATCH(B314, Paste_Here!A$2:A$850, 0))))), "High Risk", IF(ISNUMBER(SEARCH("lowrisk", LOWER(INDEX(Paste_Here!AR$2:AR$850, MATCH(B314, Paste_Here!A$2:A$850, 0))))), "Low Risk", IF(ISNUMBER(SEARCH("somerisk", LOWER(INDEX(Paste_Here!AR$2:AR$850, MATCH(B314, Paste_Here!A$2:A$850, 0))))), "Some Risk", IF(ISNUMBER(SEARCH("ot", LOWER(INDEX(Paste_Here!AR$2:AR$850, MATCH(B314, Paste_Here!A$2:A$850, 0))))), "OT", "")))), ""), "")</f>
        <v/>
      </c>
      <c r="EO314" s="66"/>
      <c r="EP314" s="93"/>
      <c r="EQ314" s="66"/>
      <c r="ER314" s="75"/>
      <c r="ES314" s="66"/>
      <c r="ET314" s="75"/>
      <c r="EU314" s="66"/>
      <c r="EV314" s="66"/>
      <c r="EW314" s="75" t="str">
        <f t="shared" si="63"/>
        <v/>
      </c>
      <c r="EX314" s="66"/>
      <c r="EY314" s="75" t="str">
        <f>IFERROR(IF(B314&lt;&gt;"", IF(AND(INDEX(Paste_Here!Y$2:Y$850, MATCH(B314, Paste_Here!A$2:A$850, 0))&lt;&gt;"", ISNUMBER(VALUE(INDEX(Paste_Here!Y$2:Y$850, MATCH(B314, Paste_Here!A$2:A$850, 0))))), INDEX(Paste_Here!Y$2:Y$850, MATCH(B314, Paste_Here!A$2:A$850, 0)), ""), ""), "")</f>
        <v/>
      </c>
      <c r="EZ314" s="66"/>
      <c r="FA314" s="75" t="str">
        <f>IFERROR(IF(B314&lt;&gt;"", IF(ISNUMBER(SEARCH("highrisk", LOWER(INDEX(Paste_Here!Z$2:Z$850, MATCH(B314, Paste_Here!A$2:A$850, 0))))), "High Risk", IF(ISNUMBER(SEARCH("lowrisk", LOWER(INDEX(Paste_Here!Z$2:Z$850, MATCH(B314, Paste_Here!A$2:A$850, 0))))), "Low Risk", IF(ISNUMBER(SEARCH("somerisk", LOWER(INDEX(Paste_Here!Z$2:Z$850, MATCH(B314, Paste_Here!A$2:A$850, 0))))), "Some Risk", IF(ISNUMBER(SEARCH("ot", LOWER(INDEX(Paste_Here!Z$2:Z$850, MATCH(B314, Paste_Here!A$2:A$850, 0))))), "OT", "")))), ""), "")</f>
        <v/>
      </c>
      <c r="FB314" s="66"/>
      <c r="FC314" s="93"/>
      <c r="FD314" s="66"/>
      <c r="FE314" s="75" t="str">
        <f>IFERROR(IF(B314&lt;&gt;"", IF(AND(INDEX(Paste_Here!AA$2:AA$850, MATCH(B314, Paste_Here!A$2:A$850, 0))&lt;&gt;"", ISNUMBER(VALUE(INDEX(Paste_Here!AA$2:AA$850, MATCH(B314, Paste_Here!A$2:A$850, 0))))), INDEX(Paste_Here!AA$2:AA$850, MATCH(B314, Paste_Here!A$2:A$850, 0)), ""), ""), "")</f>
        <v/>
      </c>
      <c r="FF314" s="66"/>
      <c r="FG314" s="75" t="str">
        <f>IFERROR(IF(B314&lt;&gt;"", IF(ISNUMBER(SEARCH("highrisk", LOWER(INDEX(Paste_Here!AB$2:AB$850, MATCH(B314, Paste_Here!A$2:A$850, 0))))), "High Risk", IF(ISNUMBER(SEARCH("lowrisk", LOWER(INDEX(Paste_Here!AB$2:AB$850, MATCH(B314, Paste_Here!A$2:A$850, 0))))), "Low Risk", IF(ISNUMBER(SEARCH("somerisk", LOWER(INDEX(Paste_Here!AB$2:AB$850, MATCH(B314, Paste_Here!A$2:A$850, 0))))), "Some Risk", IF(ISNUMBER(SEARCH("ot", LOWER(INDEX(Paste_Here!AB$2:AB$850, MATCH(B314, Paste_Here!A$2:A$850, 0))))), "OT", "")))), ""), "")</f>
        <v/>
      </c>
      <c r="FH314" s="66"/>
      <c r="FI314" s="93"/>
      <c r="FJ314" s="66"/>
      <c r="FK314" s="75"/>
      <c r="FL314" s="66"/>
      <c r="FM314" s="75"/>
      <c r="FN314" s="66"/>
      <c r="FO314" s="66"/>
      <c r="FP314" s="75" t="str">
        <f t="shared" si="58"/>
        <v/>
      </c>
      <c r="FQ314" s="66"/>
      <c r="FR314" s="75" t="str">
        <f>IFERROR(IF(B314&lt;&gt;"", IF(ISNUMBER(SEARCH("s", LOWER(INDEX(Paste_Here!L$2:L$850, MATCH(B314, Paste_Here!A$2:A$850, 0))))), "Yes", IF(INDEX(Paste_Here!L$2:L$850, MATCH(B314, Paste_Here!A$2:A$850, 0))&lt;&gt;"", "No", "")), ""), "")</f>
        <v/>
      </c>
      <c r="FS314" s="66"/>
      <c r="FT314" s="75" t="str">
        <f>IFERROR(IF(B314&lt;&gt;"", IF(ISNUMBER(SEARCH("yes", LOWER(INDEX(Paste_Here!F$2:F$850, MATCH(B314, Paste_Here!A$2:A$850, 0))))), "Yes", IF(ISNUMBER(SEARCH("no", LOWER(INDEX(Paste_Here!F$2:F$850, MATCH(B314, Paste_Here!A$2:A$850, 0))))), "No", "")), ""), "")</f>
        <v/>
      </c>
      <c r="FU314" s="66"/>
      <c r="FV314" s="75" t="str">
        <f>IFERROR(IF(B314&lt;&gt;"", IF(ISNUMBER(SEARCH("english language learner", LOWER(INDEX(Paste_Here!C$2:C$850, MATCH(B314, Paste_Here!A$2:A$850, 0))))), "Yes", ""), ""), "")</f>
        <v/>
      </c>
      <c r="FW314" s="66"/>
      <c r="FX314" s="75" t="str">
        <f>IFERROR(IF(B314&lt;&gt;"", IF(OR(ISNUMBER(SEARCH("b", LOWER(INDEX(Paste_Here!J$2:J$850, MATCH(B314, Paste_Here!A$2:A$850, 0))))), ISNUMBER(SEARCH("h", LOWER(INDEX(Paste_Here!J$2:J$850, MATCH(B314, Paste_Here!A$2:A$850, 0))))), ISNUMBER(SEARCH("i", LOWER(INDEX(Paste_Here!J$2:J$850, MATCH(B314, Paste_Here!A$2:A$850, 0)))))), "Yes", IF(INDEX(Paste_Here!J$2:J$850, MATCH(B314, Paste_Here!A$2:A$850, 0))&lt;&gt;"", "No", "")), ""), "")</f>
        <v/>
      </c>
      <c r="FY314" s="66"/>
      <c r="FZ314" s="75" t="str">
        <f>IFERROR(IF(B314&lt;&gt;"", IF(ISNUMBER(SEARCH("yes", LOWER(INDEX(Paste_Here!K$2:K$850, MATCH(B314, Paste_Here!A$2:A$850, 0))))), "Yes", IF(ISNUMBER(SEARCH("no", LOWER(INDEX(Paste_Here!K$2:K$850, MATCH(B314, Paste_Here!A$2:A$850, 0))))), "No", "")), ""), "")</f>
        <v/>
      </c>
      <c r="GA314" s="66"/>
      <c r="GB314" s="75" t="str">
        <f>IFERROR(IF(B314&lt;&gt;"", IF(ISNUMBER(SEARCH("transitional 2", LOWER(INDEX(Paste_Here!C$2:C$850, MATCH(B314, Paste_Here!A$2:A$850, 0))))), "T2",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GC314" s="66"/>
      <c r="GD314" s="75"/>
      <c r="GE314" s="66"/>
      <c r="GF314" s="75"/>
      <c r="GG314" s="66"/>
      <c r="GH314" s="75"/>
      <c r="GI314" s="66"/>
      <c r="GK314" s="1" t="str" cm="1">
        <f t="array" ref="GK314">IFERROR(INDEX(Paste_Here!$B$2:$B$850, MATCH(0, COUNTIF(GK$4:GK313, Paste_Here!$B$2:$B$850) + IF(Paste_Here!$B$2:$B$850="", 1, 0), 0)), "")</f>
        <v/>
      </c>
      <c r="GL314" s="1" t="str">
        <f>IF(GK314&lt;&gt;"", INDEX(Paste_Here!$A$2:$A$850, MATCH(GK314, Paste_Here!$B$2:$B$850, 0)), "")</f>
        <v/>
      </c>
      <c r="GM314" s="1" t="str">
        <f t="shared" si="64"/>
        <v/>
      </c>
      <c r="GN314" s="1" t="str" cm="1">
        <f t="array" ref="GN314">IFERROR(INDEX($GM$5:$GM$850, MATCH(SMALL(IF($GM$5:$GM$850&lt;&gt;"", COUNTIF($GM$5:$GM$850, "&lt;"&amp;$GM$5:$GM$850)+1), ROW()-ROW($GN$5)+1), COUNTIF($GM$5:$GM$850, "&lt;"&amp;$GM$5:$GM$850)+1, 0)), "")</f>
        <v/>
      </c>
    </row>
    <row r="315" spans="1:196">
      <c r="A315" s="66"/>
      <c r="B315" s="75" t="str">
        <f t="shared" si="52"/>
        <v/>
      </c>
      <c r="C315" s="66"/>
      <c r="D315" s="75" t="str">
        <f>IFERROR(IF(AND(INDEX(Paste_Here!N$2:N$850, MATCH(B315, Paste_Here!A$2:A$850, 0)) = ""), "", IF(UPPER(INDEX(Paste_Here!N$2:N$850, MATCH(B315, Paste_Here!A$2:A$850, 0))) = "YES", "Yes", IF(UPPER(INDEX(Paste_Here!N$2:N$850, MATCH(B315, Paste_Here!A$2:A$850, 0))) = "NO", "No", ""))), "")</f>
        <v/>
      </c>
      <c r="E315" s="66"/>
      <c r="F315" s="75" t="str">
        <f t="shared" si="59"/>
        <v/>
      </c>
      <c r="G315" s="66"/>
      <c r="H315" s="75" t="str">
        <f t="shared" si="60"/>
        <v/>
      </c>
      <c r="I315" s="66"/>
      <c r="J315" s="75" t="str">
        <f t="shared" si="61"/>
        <v/>
      </c>
      <c r="K315" s="66"/>
      <c r="L315" s="75"/>
      <c r="M315" s="66"/>
      <c r="N315" s="75" t="str">
        <f>IFERROR(IF(B315&lt;&gt;"", IF(AND(INDEX(Paste_Here!AW$2:AW$850, MATCH(B315, Paste_Here!A$2:A$850, 0))&lt;&gt;"", ISNUMBER(VALUE(INDEX(Paste_Here!AW$2:AW$850, MATCH(B315, Paste_Here!A$2:A$850, 0))))), INDEX(Paste_Here!AW$2:AW$850, MATCH(B315, Paste_Here!A$2:A$850, 0)), ""), ""), "")</f>
        <v/>
      </c>
      <c r="O315" s="66"/>
      <c r="P315" s="75" t="str">
        <f>IFERROR(IF(B315&lt;&gt;"", IF(AND(INDEX(Paste_Here!AX$2:AX$850, MATCH(B315, Paste_Here!A$2:A$850, 0))&lt;&gt;"", ISNUMBER(VALUE(INDEX(Paste_Here!AX$2:AX$850, MATCH(B315, Paste_Here!A$2:A$850, 0))))), INDEX(Paste_Here!AX$2:AX$850, MATCH(B315, Paste_Here!A$2:A$850, 0)), ""), ""), "")</f>
        <v/>
      </c>
      <c r="Q315" s="66"/>
      <c r="R315" s="75" t="str">
        <f>IFERROR(IF(B315&lt;&gt;"", IF(AND(INDEX(Paste_Here!AU$2:AU$850, MATCH(B315, Paste_Here!A$2:A$850, 0))&lt;&gt;"", ISNUMBER(VALUE(INDEX(Paste_Here!AU$2:AU$850, MATCH(B315, Paste_Here!A$2:A$850, 0))))), INDEX(Paste_Here!AU$2:AU$850, MATCH(B315, Paste_Here!A$2:A$850, 0)), ""), ""), "")</f>
        <v/>
      </c>
      <c r="S315" s="66"/>
      <c r="T315" s="75" t="str">
        <f>IFERROR(IF(B315&lt;&gt;"", IF(AND(INDEX(Paste_Here!AV$2:AV$850, MATCH(B315, Paste_Here!A$2:A$850, 0))&lt;&gt;"", ISNUMBER(VALUE(INDEX(Paste_Here!AV$2:AV$850, MATCH(B315, Paste_Here!A$2:A$850, 0))))), INDEX(Paste_Here!AV$2:AV$850, MATCH(B315, Paste_Here!A$2:A$850, 0)), ""), ""), "")</f>
        <v/>
      </c>
      <c r="U315" s="66"/>
      <c r="W315" s="66"/>
      <c r="Y315" s="66"/>
      <c r="Z315" s="66"/>
      <c r="AA315" s="75" t="str">
        <f t="shared" si="53"/>
        <v/>
      </c>
      <c r="AB315" s="66"/>
      <c r="AC315" s="75"/>
      <c r="AD315" s="66"/>
      <c r="AE315" s="98"/>
      <c r="AF315" s="66"/>
      <c r="AG315" s="75"/>
      <c r="AH315" s="66"/>
      <c r="AI315" s="75" t="str">
        <f>IFERROR(IF(B315&lt;&gt;"", IF(AND(INDEX(Paste_Here!AC$2:AC$850, MATCH(B315, Paste_Here!A$2:A$850, 0))&lt;&gt;"", ISNUMBER(VALUE(INDEX(Paste_Here!AC$2:AC$850, MATCH(B315, Paste_Here!A$2:A$850, 0))))), INDEX(Paste_Here!AC$2:AC$850, MATCH(B315, Paste_Here!A$2:A$850, 0)), ""), ""), "")</f>
        <v/>
      </c>
      <c r="AJ315" s="66"/>
      <c r="AK315" s="75" t="str">
        <f>IFERROR(IF(B315&lt;&gt;"", IF(ISNUMBER(SEARCH("highrisk", LOWER(INDEX(Paste_Here!AD$2:AD$850, MATCH(B315, Paste_Here!A$2:A$850, 0))))), "High Risk", IF(ISNUMBER(SEARCH("lowrisk", LOWER(INDEX(Paste_Here!AD$2:AD$850, MATCH(B315, Paste_Here!A$2:A$850, 0))))), "Low Risk", IF(ISNUMBER(SEARCH("somerisk", LOWER(INDEX(Paste_Here!AD$2:AD$850, MATCH(B315, Paste_Here!A$2:A$850, 0))))), "Some Risk", IF(ISNUMBER(SEARCH("ot", LOWER(INDEX(Paste_Here!AD$2:AD$850, MATCH(B315, Paste_Here!A$2:A$850, 0))))), "OT", "")))), ""), "")</f>
        <v/>
      </c>
      <c r="AL315" s="66"/>
      <c r="AM315" s="75"/>
      <c r="AN315" s="66"/>
      <c r="AO315" s="75" t="str">
        <f>IFERROR(IF(B315&lt;&gt;"", IF(AND(INDEX(Paste_Here!M$2:M$850, MATCH(B315, Paste_Here!A$2:A$850, 0))&lt;&gt;"", ISNUMBER(VALUE(INDEX(Paste_Here!M$2:M$850, MATCH(B315, Paste_Here!A$2:A$850, 0))))), INDEX(Paste_Here!M$2:M$850, MATCH(B315, Paste_Here!A$2:A$850, 0)), ""), ""), "")</f>
        <v/>
      </c>
      <c r="AP315" s="66"/>
      <c r="AQ315" s="75" t="str">
        <f>IFERROR(IF(B315&lt;&gt;"", IF(ISNUMBER(SEARCH("highrisk", LOWER(INDEX(Paste_Here!N$2:N$850, MATCH(B315, Paste_Here!A$2:A$850, 0))))), "High Risk", IF(ISNUMBER(SEARCH("lowrisk", LOWER(INDEX(Paste_Here!N$2:N$850, MATCH(B315, Paste_Here!A$2:A$850, 0))))), "Low Risk", IF(ISNUMBER(SEARCH("somerisk", LOWER(INDEX(Paste_Here!N$2:N$850, MATCH(B315, Paste_Here!A$2:A$850, 0))))), "Some Risk", IF(ISNUMBER(SEARCH("ot", LOWER(INDEX(Paste_Here!N$2:N$850, MATCH(B315, Paste_Here!A$2:A$850, 0))))), "OT", "")))), ""), "")</f>
        <v/>
      </c>
      <c r="AT315" s="66"/>
      <c r="AU315" s="103"/>
      <c r="AV315" s="66"/>
      <c r="AW315" s="66"/>
      <c r="AX315" s="75" t="str">
        <f t="shared" si="54"/>
        <v/>
      </c>
      <c r="AY315" s="66"/>
      <c r="AZ315" s="75"/>
      <c r="BA315" s="66"/>
      <c r="BB315" s="75"/>
      <c r="BC315" s="66"/>
      <c r="BD315" s="75"/>
      <c r="BE315" s="66"/>
      <c r="BF315" s="75" t="str">
        <f>IFERROR(IF(B315&lt;&gt;"", IF(AND(INDEX(Paste_Here!AE$2:AE$850, MATCH(B315, Paste_Here!A$2:A$850, 0))&lt;&gt;"", ISNUMBER(VALUE(INDEX(Paste_Here!AE$2:AE$850, MATCH(B315, Paste_Here!A$2:A$850, 0))))), INDEX(Paste_Here!AE$2:AE$850, MATCH(B315, Paste_Here!A$2:A$850, 0)), ""), ""), "")</f>
        <v/>
      </c>
      <c r="BG315" s="66"/>
      <c r="BH315" s="75" t="str">
        <f>IFERROR(IF(B315&lt;&gt;"", IF(ISNUMBER(SEARCH("highrisk", LOWER(INDEX(Paste_Here!AF$2:AF$850, MATCH(B315, Paste_Here!A$2:A$850, 0))))), "High Risk", IF(ISNUMBER(SEARCH("lowrisk", LOWER(INDEX(Paste_Here!AF$2:AF$850, MATCH(B315, Paste_Here!A$2:A$850, 0))))), "Low Risk", IF(ISNUMBER(SEARCH("somerisk", LOWER(INDEX(Paste_Here!AF$2:AF$850, MATCH(B315, Paste_Here!A$2:A$850, 0))))), "Some Risk", IF(ISNUMBER(SEARCH("ot", LOWER(INDEX(Paste_Here!AF$2:AF$850, MATCH(B315, Paste_Here!A$2:A$850, 0))))), "OT", "")))), ""), "")</f>
        <v/>
      </c>
      <c r="BI315" s="66"/>
      <c r="BJ315" s="75"/>
      <c r="BK315" s="66"/>
      <c r="BL315" s="75" t="str">
        <f>IFERROR(IF(B315&lt;&gt;"", IF(AND(INDEX(Paste_Here!O$2:O$850, MATCH(B315, Paste_Here!A$2:A$850, 0))&lt;&gt;"", ISNUMBER(VALUE(INDEX(Paste_Here!O$2:O$850, MATCH(B315, Paste_Here!A$2:A$850, 0))))), INDEX(Paste_Here!O$2:O$850, MATCH(B315, Paste_Here!A$2:A$850, 0)), ""), ""), "")</f>
        <v/>
      </c>
      <c r="BM315" s="66"/>
      <c r="BN315" s="75" t="str">
        <f>IFERROR(IF(B315&lt;&gt;"", IF(ISNUMBER(SEARCH("highrisk", LOWER(INDEX(Paste_Here!P$2:P$850, MATCH(B315, Paste_Here!A$2:A$850, 0))))), "High Risk", IF(ISNUMBER(SEARCH("lowrisk", LOWER(INDEX(Paste_Here!P$2:P$850, MATCH(B315, Paste_Here!A$2:A$850, 0))))), "Low Risk", IF(ISNUMBER(SEARCH("somerisk", LOWER(INDEX(Paste_Here!P$2:P$850, MATCH(B315, Paste_Here!A$2:A$850, 0))))), "Some Risk", IF(ISNUMBER(SEARCH("ot", LOWER(INDEX(Paste_Here!P$2:P$850, MATCH(B315, Paste_Here!A$2:A$850, 0))))), "OT", "")))), ""), "")</f>
        <v/>
      </c>
      <c r="BQ315" s="66"/>
      <c r="BR315" s="75"/>
      <c r="BS315" s="66"/>
      <c r="BT315" s="66"/>
      <c r="BU315" s="75" t="str">
        <f t="shared" si="55"/>
        <v/>
      </c>
      <c r="BV315" s="66"/>
      <c r="BW315" s="75"/>
      <c r="BX315" s="66"/>
      <c r="BY315" s="75"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BZ315" s="66"/>
      <c r="CA315" s="75"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CB315" s="66"/>
      <c r="CC315" s="75"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CD315" s="66"/>
      <c r="CE315" s="75"/>
      <c r="CF315" s="66"/>
      <c r="CK315" s="75"/>
      <c r="CL315" s="66"/>
      <c r="CM315" s="75"/>
      <c r="CN315" s="66"/>
      <c r="CO315" s="75"/>
      <c r="CP315" s="66"/>
      <c r="CQ315" s="66"/>
      <c r="CR315" s="75" t="str">
        <f t="shared" si="56"/>
        <v/>
      </c>
      <c r="CS315" s="66"/>
      <c r="CT315" s="75"/>
      <c r="CU315" s="66"/>
      <c r="CV315" s="75"/>
      <c r="CW315" s="66"/>
      <c r="CX315" s="75"/>
      <c r="CY315" s="66"/>
      <c r="CZ315" s="75"/>
      <c r="DA315" s="66"/>
      <c r="DB315" s="75" t="str">
        <f>IFERROR(IF(B315&lt;&gt;"", IF(AND(INDEX(Paste_Here!AK$2:AK$850, MATCH(B315, Paste_Here!A$2:A$850, 0))&lt;&gt;"", ISNUMBER(VALUE(INDEX(Paste_Here!AK$2:AK$850, MATCH(B315, Paste_Here!A$2:A$850, 0))))), INDEX(Paste_Here!AK$2:AK$850, MATCH(B315, Paste_Here!A$2:A$850, 0)), ""), ""), "")</f>
        <v/>
      </c>
      <c r="DC315" s="66"/>
      <c r="DD315" s="75" t="str">
        <f>IFERROR(IF(B315&lt;&gt;"", IF(ISNUMBER(SEARCH("highrisk", LOWER(INDEX(Paste_Here!AL$2:AL$850, MATCH(B315, Paste_Here!A$2:A$850, 0))))), "High Risk", IF(ISNUMBER(SEARCH("lowrisk", LOWER(INDEX(Paste_Here!AL$2:AL$850, MATCH(B315, Paste_Here!A$2:A$850, 0))))), "Low Risk", IF(ISNUMBER(SEARCH("somerisk", LOWER(INDEX(Paste_Here!AL$2:AL$850, MATCH(B315, Paste_Here!A$2:A$850, 0))))), "Some Risk", IF(ISNUMBER(SEARCH("ot", LOWER(INDEX(Paste_Here!AL$2:AL$850, MATCH(B315, Paste_Here!A$2:A$850, 0))))), "OT", "")))), ""), "")</f>
        <v/>
      </c>
      <c r="DE315" s="66"/>
      <c r="DF315" s="75" t="str">
        <f>IFERROR(IF(B315&lt;&gt;"", IF(AND(INDEX(Paste_Here!AM$2:AM$850, MATCH(B315, Paste_Here!A$2:A$850, 0))&lt;&gt;"", ISNUMBER(VALUE(INDEX(Paste_Here!AM$2:AM$850, MATCH(B315, Paste_Here!A$2:A$850, 0))))), INDEX(Paste_Here!AM$2:AM$850, MATCH(B315, Paste_Here!A$2:A$850, 0)), ""), ""), "")</f>
        <v/>
      </c>
      <c r="DG315" s="66"/>
      <c r="DH315" s="75" t="str">
        <f>IFERROR(IF(B315&lt;&gt;"", IF(ISNUMBER(SEARCH("highrisk", LOWER(INDEX(Paste_Here!AN$2:AN$850, MATCH(B315, Paste_Here!A$2:A$850, 0))))), "High Risk", IF(ISNUMBER(SEARCH("lowrisk", LOWER(INDEX(Paste_Here!AN$2:AN$850, MATCH(B315, Paste_Here!A$2:A$850, 0))))), "Low Risk", IF(ISNUMBER(SEARCH("somerisk", LOWER(INDEX(Paste_Here!AN$2:AN$850, MATCH(B315, Paste_Here!A$2:A$850, 0))))), "Some Risk", IF(ISNUMBER(SEARCH("ot", LOWER(INDEX(Paste_Here!AN$2:AN$850, MATCH(B315, Paste_Here!A$2:A$850, 0))))), "OT", "")))), ""), "")</f>
        <v/>
      </c>
      <c r="DI315" s="66"/>
      <c r="DJ315" s="66"/>
      <c r="DK315" s="75" t="str">
        <f t="shared" si="57"/>
        <v/>
      </c>
      <c r="DL315" s="66"/>
      <c r="DM315" s="75" t="str">
        <f>IFERROR(IF(B315&lt;&gt;"", IF(AND(INDEX(Paste_Here!Q$2:Q$850, MATCH(B315, Paste_Here!A$2:A$850, 0))&lt;&gt;"", ISNUMBER(VALUE(INDEX(Paste_Here!Q$2:Q$850, MATCH(B315, Paste_Here!A$2:A$850, 0))))), INDEX(Paste_Here!Q$2:Q$850, MATCH(B315, Paste_Here!A$2:A$850, 0)), ""), ""), "")</f>
        <v/>
      </c>
      <c r="DN315" s="66"/>
      <c r="DO315" s="75" t="str">
        <f>IFERROR(IF(B315&lt;&gt;"", IF(ISNUMBER(SEARCH("highrisk", LOWER(INDEX(Paste_Here!R$2:R$850, MATCH(B315, Paste_Here!A$2:A$850, 0))))), "High Risk", IF(ISNUMBER(SEARCH("lowrisk", LOWER(INDEX(Paste_Here!R$2:R$850, MATCH(B315, Paste_Here!A$2:A$850, 0))))), "Low Risk", IF(ISNUMBER(SEARCH("somerisk", LOWER(INDEX(Paste_Here!R$2:R$850, MATCH(B315, Paste_Here!A$2:A$850, 0))))), "Some Risk", IF(ISNUMBER(SEARCH("ot", LOWER(INDEX(Paste_Here!R$2:R$850, MATCH(B315, Paste_Here!A$2:A$850, 0))))), "OT", "")))), ""), "")</f>
        <v/>
      </c>
      <c r="DP315" s="66"/>
      <c r="DQ315" s="93" t="str">
        <f>IFERROR(IF(B315&lt;&gt;"", IF(AND(INDEX(Paste_Here!S$2:S$850, MATCH(B315, Paste_Here!A$2:A$850, 0))&lt;&gt;"", ISNUMBER(VALUE(INDEX(Paste_Here!S$2:S$850, MATCH(B315, Paste_Here!A$2:A$850, 0))))), INDEX(Paste_Here!S$2:S$850, MATCH(B315, Paste_Here!A$2:A$850, 0)), ""), ""), "")</f>
        <v/>
      </c>
      <c r="DR315" s="66"/>
      <c r="DS315" s="75"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IF(ISNUMBER(SEARCH("ot", LOWER(INDEX(Paste_Here!T$2:T$850, MATCH(B315, Paste_Here!A$2:A$850, 0))))), "OT", "")))), ""), "")</f>
        <v/>
      </c>
      <c r="DT315" s="66"/>
      <c r="DU315" s="75" t="str">
        <f>IFERROR(IF(B315&lt;&gt;"", IF(AND(INDEX(Paste_Here!U$2:U$850, MATCH(B315, Paste_Here!A$2:A$850, 0))&lt;&gt;"", ISNUMBER(VALUE(INDEX(Paste_Here!U$2:U$850, MATCH(B315, Paste_Here!A$2:A$850, 0))))), INDEX(Paste_Here!U$2:U$850, MATCH(B315, Paste_Here!A$2:A$850, 0)), ""), ""), "")</f>
        <v/>
      </c>
      <c r="DV315" s="66"/>
      <c r="DW315" s="93" t="str">
        <f>IFERROR(IF(B315&lt;&gt;"", IF(ISNUMBER(SEARCH("highrisk", LOWER(INDEX(Paste_Here!V$2:V$850, MATCH(B315, Paste_Here!A$2:A$850, 0))))), "High Risk", IF(ISNUMBER(SEARCH("lowrisk", LOWER(INDEX(Paste_Here!V$2:V$850, MATCH(B315, Paste_Here!A$2:A$850, 0))))), "Low Risk", IF(ISNUMBER(SEARCH("somerisk", LOWER(INDEX(Paste_Here!V$2:V$850, MATCH(B315, Paste_Here!A$2:A$850, 0))))), "Some Risk", IF(ISNUMBER(SEARCH("ot", LOWER(INDEX(Paste_Here!V$2:V$850, MATCH(B315, Paste_Here!A$2:A$850, 0))))), "OT", "")))), ""), "")</f>
        <v/>
      </c>
      <c r="DX315" s="66"/>
      <c r="DY315" s="75" t="str">
        <f>IFERROR(IF(B315&lt;&gt;"", IF(AND(INDEX(Paste_Here!W$2:W$850, MATCH(B315, Paste_Here!A$2:A$850, 0))&lt;&gt;"", ISNUMBER(VALUE(INDEX(Paste_Here!W$2:W$850, MATCH(B315, Paste_Here!A$2:A$850, 0))))), INDEX(Paste_Here!W$2:W$850, MATCH(B315, Paste_Here!A$2:A$850, 0)), ""), ""), "")</f>
        <v/>
      </c>
      <c r="DZ315" s="66"/>
      <c r="EA315" s="75" t="str">
        <f>IFERROR(IF(B315&lt;&gt;"", IF(ISNUMBER(SEARCH("highrisk", LOWER(INDEX(Paste_Here!X$2:X$850, MATCH(B315, Paste_Here!A$2:A$850, 0))))), "High Risk", IF(ISNUMBER(SEARCH("lowrisk", LOWER(INDEX(Paste_Here!X$2:X$850, MATCH(B315, Paste_Here!A$2:A$850, 0))))), "Low Risk", IF(ISNUMBER(SEARCH("somerisk", LOWER(INDEX(Paste_Here!X$2:X$850, MATCH(B315, Paste_Here!A$2:A$850, 0))))), "Some Risk", IF(ISNUMBER(SEARCH("ot", LOWER(INDEX(Paste_Here!X$2:X$850, MATCH(B315, Paste_Here!A$2:A$850, 0))))), "OT", "")))), ""), "")</f>
        <v/>
      </c>
      <c r="EB315" s="66"/>
      <c r="EC315" s="66"/>
      <c r="ED315" s="75" t="str">
        <f t="shared" si="62"/>
        <v/>
      </c>
      <c r="EE315" s="66"/>
      <c r="EF315" s="75" t="str">
        <f>IFERROR(IF(B315&lt;&gt;"", IF(AND(INDEX(Paste_Here!AO$2:AO$850, MATCH(B315, Paste_Here!A$2:A$850, 0))&lt;&gt;"", ISNUMBER(VALUE(INDEX(Paste_Here!AO$2:AO$850, MATCH(B315, Paste_Here!A$2:A$850, 0))))), INDEX(Paste_Here!AO$2:AO$850, MATCH(B315, Paste_Here!A$2:A$850, 0)), ""), ""), "")</f>
        <v/>
      </c>
      <c r="EG315" s="66"/>
      <c r="EH315" s="75" t="str">
        <f>IFERROR(IF(B315&lt;&gt;"", IF(ISNUMBER(SEARCH("highrisk", LOWER(INDEX(Paste_Here!AP$2:AP$850, MATCH(B315, Paste_Here!A$2:A$850, 0))))), "High Risk", IF(ISNUMBER(SEARCH("lowrisk", LOWER(INDEX(Paste_Here!AP$2:AP$850, MATCH(B315, Paste_Here!A$2:A$850, 0))))), "Low Risk", IF(ISNUMBER(SEARCH("somerisk", LOWER(INDEX(Paste_Here!AP$2:AP$850, MATCH(B315, Paste_Here!A$2:A$850, 0))))), "Some Risk", IF(ISNUMBER(SEARCH("ot", LOWER(INDEX(Paste_Here!AP$2:AP$850, MATCH(B315, Paste_Here!A$2:A$850, 0))))), "OT", "")))), ""), "")</f>
        <v/>
      </c>
      <c r="EI315" s="66"/>
      <c r="EJ315" s="93"/>
      <c r="EK315" s="66"/>
      <c r="EL315" s="75" t="str">
        <f>IFERROR(IF(B315&lt;&gt;"", IF(AND(INDEX(Paste_Here!AQ$2:AQ$850, MATCH(B315, Paste_Here!A$2:A$850, 0))&lt;&gt;"", ISNUMBER(VALUE(INDEX(Paste_Here!AQ$2:AQ$850, MATCH(B315, Paste_Here!A$2:A$850, 0))))), INDEX(Paste_Here!AQ$2:AQ$850, MATCH(B315, Paste_Here!A$2:A$850, 0)), ""), ""), "")</f>
        <v/>
      </c>
      <c r="EM315" s="66"/>
      <c r="EN315" s="75" t="str">
        <f>IFERROR(IF(B315&lt;&gt;"", IF(ISNUMBER(SEARCH("highrisk", LOWER(INDEX(Paste_Here!AR$2:AR$850, MATCH(B315, Paste_Here!A$2:A$850, 0))))), "High Risk", IF(ISNUMBER(SEARCH("lowrisk", LOWER(INDEX(Paste_Here!AR$2:AR$850, MATCH(B315, Paste_Here!A$2:A$850, 0))))), "Low Risk", IF(ISNUMBER(SEARCH("somerisk", LOWER(INDEX(Paste_Here!AR$2:AR$850, MATCH(B315, Paste_Here!A$2:A$850, 0))))), "Some Risk", IF(ISNUMBER(SEARCH("ot", LOWER(INDEX(Paste_Here!AR$2:AR$850, MATCH(B315, Paste_Here!A$2:A$850, 0))))), "OT", "")))), ""), "")</f>
        <v/>
      </c>
      <c r="EO315" s="66"/>
      <c r="EP315" s="93"/>
      <c r="EQ315" s="66"/>
      <c r="ER315" s="75"/>
      <c r="ES315" s="66"/>
      <c r="ET315" s="75"/>
      <c r="EU315" s="66"/>
      <c r="EV315" s="66"/>
      <c r="EW315" s="75" t="str">
        <f t="shared" si="63"/>
        <v/>
      </c>
      <c r="EX315" s="66"/>
      <c r="EY315" s="75" t="str">
        <f>IFERROR(IF(B315&lt;&gt;"", IF(AND(INDEX(Paste_Here!Y$2:Y$850, MATCH(B315, Paste_Here!A$2:A$850, 0))&lt;&gt;"", ISNUMBER(VALUE(INDEX(Paste_Here!Y$2:Y$850, MATCH(B315, Paste_Here!A$2:A$850, 0))))), INDEX(Paste_Here!Y$2:Y$850, MATCH(B315, Paste_Here!A$2:A$850, 0)), ""), ""), "")</f>
        <v/>
      </c>
      <c r="EZ315" s="66"/>
      <c r="FA315" s="75" t="str">
        <f>IFERROR(IF(B315&lt;&gt;"", IF(ISNUMBER(SEARCH("highrisk", LOWER(INDEX(Paste_Here!Z$2:Z$850, MATCH(B315, Paste_Here!A$2:A$850, 0))))), "High Risk", IF(ISNUMBER(SEARCH("lowrisk", LOWER(INDEX(Paste_Here!Z$2:Z$850, MATCH(B315, Paste_Here!A$2:A$850, 0))))), "Low Risk", IF(ISNUMBER(SEARCH("somerisk", LOWER(INDEX(Paste_Here!Z$2:Z$850, MATCH(B315, Paste_Here!A$2:A$850, 0))))), "Some Risk", IF(ISNUMBER(SEARCH("ot", LOWER(INDEX(Paste_Here!Z$2:Z$850, MATCH(B315, Paste_Here!A$2:A$850, 0))))), "OT", "")))), ""), "")</f>
        <v/>
      </c>
      <c r="FB315" s="66"/>
      <c r="FC315" s="93"/>
      <c r="FD315" s="66"/>
      <c r="FE315" s="75" t="str">
        <f>IFERROR(IF(B315&lt;&gt;"", IF(AND(INDEX(Paste_Here!AA$2:AA$850, MATCH(B315, Paste_Here!A$2:A$850, 0))&lt;&gt;"", ISNUMBER(VALUE(INDEX(Paste_Here!AA$2:AA$850, MATCH(B315, Paste_Here!A$2:A$850, 0))))), INDEX(Paste_Here!AA$2:AA$850, MATCH(B315, Paste_Here!A$2:A$850, 0)), ""), ""), "")</f>
        <v/>
      </c>
      <c r="FF315" s="66"/>
      <c r="FG315" s="75" t="str">
        <f>IFERROR(IF(B315&lt;&gt;"", IF(ISNUMBER(SEARCH("highrisk", LOWER(INDEX(Paste_Here!AB$2:AB$850, MATCH(B315, Paste_Here!A$2:A$850, 0))))), "High Risk", IF(ISNUMBER(SEARCH("lowrisk", LOWER(INDEX(Paste_Here!AB$2:AB$850, MATCH(B315, Paste_Here!A$2:A$850, 0))))), "Low Risk", IF(ISNUMBER(SEARCH("somerisk", LOWER(INDEX(Paste_Here!AB$2:AB$850, MATCH(B315, Paste_Here!A$2:A$850, 0))))), "Some Risk", IF(ISNUMBER(SEARCH("ot", LOWER(INDEX(Paste_Here!AB$2:AB$850, MATCH(B315, Paste_Here!A$2:A$850, 0))))), "OT", "")))), ""), "")</f>
        <v/>
      </c>
      <c r="FH315" s="66"/>
      <c r="FI315" s="93"/>
      <c r="FJ315" s="66"/>
      <c r="FK315" s="75"/>
      <c r="FL315" s="66"/>
      <c r="FM315" s="75"/>
      <c r="FN315" s="66"/>
      <c r="FO315" s="66"/>
      <c r="FP315" s="75" t="str">
        <f t="shared" si="58"/>
        <v/>
      </c>
      <c r="FQ315" s="66"/>
      <c r="FR315" s="75" t="str">
        <f>IFERROR(IF(B315&lt;&gt;"", IF(ISNUMBER(SEARCH("s", LOWER(INDEX(Paste_Here!L$2:L$850, MATCH(B315, Paste_Here!A$2:A$850, 0))))), "Yes", IF(INDEX(Paste_Here!L$2:L$850, MATCH(B315, Paste_Here!A$2:A$850, 0))&lt;&gt;"", "No", "")), ""), "")</f>
        <v/>
      </c>
      <c r="FS315" s="66"/>
      <c r="FT315" s="75" t="str">
        <f>IFERROR(IF(B315&lt;&gt;"", IF(ISNUMBER(SEARCH("yes", LOWER(INDEX(Paste_Here!F$2:F$850, MATCH(B315, Paste_Here!A$2:A$850, 0))))), "Yes", IF(ISNUMBER(SEARCH("no", LOWER(INDEX(Paste_Here!F$2:F$850, MATCH(B315, Paste_Here!A$2:A$850, 0))))), "No", "")), ""), "")</f>
        <v/>
      </c>
      <c r="FU315" s="66"/>
      <c r="FV315" s="75" t="str">
        <f>IFERROR(IF(B315&lt;&gt;"", IF(ISNUMBER(SEARCH("english language learner", LOWER(INDEX(Paste_Here!C$2:C$850, MATCH(B315, Paste_Here!A$2:A$850, 0))))), "Yes", ""), ""), "")</f>
        <v/>
      </c>
      <c r="FW315" s="66"/>
      <c r="FX315" s="75" t="str">
        <f>IFERROR(IF(B315&lt;&gt;"", IF(OR(ISNUMBER(SEARCH("b", LOWER(INDEX(Paste_Here!J$2:J$850, MATCH(B315, Paste_Here!A$2:A$850, 0))))), ISNUMBER(SEARCH("h", LOWER(INDEX(Paste_Here!J$2:J$850, MATCH(B315, Paste_Here!A$2:A$850, 0))))), ISNUMBER(SEARCH("i", LOWER(INDEX(Paste_Here!J$2:J$850, MATCH(B315, Paste_Here!A$2:A$850, 0)))))), "Yes", IF(INDEX(Paste_Here!J$2:J$850, MATCH(B315, Paste_Here!A$2:A$850, 0))&lt;&gt;"", "No", "")), ""), "")</f>
        <v/>
      </c>
      <c r="FY315" s="66"/>
      <c r="FZ315" s="75" t="str">
        <f>IFERROR(IF(B315&lt;&gt;"", IF(ISNUMBER(SEARCH("yes", LOWER(INDEX(Paste_Here!K$2:K$850, MATCH(B315, Paste_Here!A$2:A$850, 0))))), "Yes", IF(ISNUMBER(SEARCH("no", LOWER(INDEX(Paste_Here!K$2:K$850, MATCH(B315, Paste_Here!A$2:A$850, 0))))), "No", "")), ""), "")</f>
        <v/>
      </c>
      <c r="GA315" s="66"/>
      <c r="GB315" s="75" t="str">
        <f>IFERROR(IF(B315&lt;&gt;"", IF(ISNUMBER(SEARCH("transitional 2", LOWER(INDEX(Paste_Here!C$2:C$850, MATCH(B315, Paste_Here!A$2:A$850, 0))))), "T2",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GC315" s="66"/>
      <c r="GD315" s="75"/>
      <c r="GE315" s="66"/>
      <c r="GF315" s="75"/>
      <c r="GG315" s="66"/>
      <c r="GH315" s="75"/>
      <c r="GI315" s="66"/>
      <c r="GK315" s="1" t="str" cm="1">
        <f t="array" ref="GK315">IFERROR(INDEX(Paste_Here!$B$2:$B$850, MATCH(0, COUNTIF(GK$4:GK314, Paste_Here!$B$2:$B$850) + IF(Paste_Here!$B$2:$B$850="", 1, 0), 0)), "")</f>
        <v/>
      </c>
      <c r="GL315" s="1" t="str">
        <f>IF(GK315&lt;&gt;"", INDEX(Paste_Here!$A$2:$A$850, MATCH(GK315, Paste_Here!$B$2:$B$850, 0)), "")</f>
        <v/>
      </c>
      <c r="GM315" s="1" t="str">
        <f t="shared" si="64"/>
        <v/>
      </c>
      <c r="GN315" s="1" t="str" cm="1">
        <f t="array" ref="GN315">IFERROR(INDEX($GM$5:$GM$850, MATCH(SMALL(IF($GM$5:$GM$850&lt;&gt;"", COUNTIF($GM$5:$GM$850, "&lt;"&amp;$GM$5:$GM$850)+1), ROW()-ROW($GN$5)+1), COUNTIF($GM$5:$GM$850, "&lt;"&amp;$GM$5:$GM$850)+1, 0)), "")</f>
        <v/>
      </c>
    </row>
    <row r="316" spans="1:196">
      <c r="A316" s="66"/>
      <c r="B316" s="75" t="str">
        <f t="shared" si="52"/>
        <v/>
      </c>
      <c r="C316" s="66"/>
      <c r="D316" s="75" t="str">
        <f>IFERROR(IF(AND(INDEX(Paste_Here!N$2:N$850, MATCH(B316, Paste_Here!A$2:A$850, 0)) = ""), "", IF(UPPER(INDEX(Paste_Here!N$2:N$850, MATCH(B316, Paste_Here!A$2:A$850, 0))) = "YES", "Yes", IF(UPPER(INDEX(Paste_Here!N$2:N$850, MATCH(B316, Paste_Here!A$2:A$850, 0))) = "NO", "No", ""))), "")</f>
        <v/>
      </c>
      <c r="E316" s="66"/>
      <c r="F316" s="75" t="str">
        <f t="shared" si="59"/>
        <v/>
      </c>
      <c r="G316" s="66"/>
      <c r="H316" s="75" t="str">
        <f t="shared" si="60"/>
        <v/>
      </c>
      <c r="I316" s="66"/>
      <c r="J316" s="75" t="str">
        <f t="shared" si="61"/>
        <v/>
      </c>
      <c r="K316" s="66"/>
      <c r="L316" s="75"/>
      <c r="M316" s="66"/>
      <c r="N316" s="75" t="str">
        <f>IFERROR(IF(B316&lt;&gt;"", IF(AND(INDEX(Paste_Here!AW$2:AW$850, MATCH(B316, Paste_Here!A$2:A$850, 0))&lt;&gt;"", ISNUMBER(VALUE(INDEX(Paste_Here!AW$2:AW$850, MATCH(B316, Paste_Here!A$2:A$850, 0))))), INDEX(Paste_Here!AW$2:AW$850, MATCH(B316, Paste_Here!A$2:A$850, 0)), ""), ""), "")</f>
        <v/>
      </c>
      <c r="O316" s="66"/>
      <c r="P316" s="75" t="str">
        <f>IFERROR(IF(B316&lt;&gt;"", IF(AND(INDEX(Paste_Here!AX$2:AX$850, MATCH(B316, Paste_Here!A$2:A$850, 0))&lt;&gt;"", ISNUMBER(VALUE(INDEX(Paste_Here!AX$2:AX$850, MATCH(B316, Paste_Here!A$2:A$850, 0))))), INDEX(Paste_Here!AX$2:AX$850, MATCH(B316, Paste_Here!A$2:A$850, 0)), ""), ""), "")</f>
        <v/>
      </c>
      <c r="Q316" s="66"/>
      <c r="R316" s="75" t="str">
        <f>IFERROR(IF(B316&lt;&gt;"", IF(AND(INDEX(Paste_Here!AU$2:AU$850, MATCH(B316, Paste_Here!A$2:A$850, 0))&lt;&gt;"", ISNUMBER(VALUE(INDEX(Paste_Here!AU$2:AU$850, MATCH(B316, Paste_Here!A$2:A$850, 0))))), INDEX(Paste_Here!AU$2:AU$850, MATCH(B316, Paste_Here!A$2:A$850, 0)), ""), ""), "")</f>
        <v/>
      </c>
      <c r="S316" s="66"/>
      <c r="T316" s="75" t="str">
        <f>IFERROR(IF(B316&lt;&gt;"", IF(AND(INDEX(Paste_Here!AV$2:AV$850, MATCH(B316, Paste_Here!A$2:A$850, 0))&lt;&gt;"", ISNUMBER(VALUE(INDEX(Paste_Here!AV$2:AV$850, MATCH(B316, Paste_Here!A$2:A$850, 0))))), INDEX(Paste_Here!AV$2:AV$850, MATCH(B316, Paste_Here!A$2:A$850, 0)), ""), ""), "")</f>
        <v/>
      </c>
      <c r="U316" s="66"/>
      <c r="W316" s="66"/>
      <c r="Y316" s="66"/>
      <c r="Z316" s="66"/>
      <c r="AA316" s="75" t="str">
        <f t="shared" si="53"/>
        <v/>
      </c>
      <c r="AB316" s="66"/>
      <c r="AC316" s="75"/>
      <c r="AD316" s="66"/>
      <c r="AE316" s="98"/>
      <c r="AF316" s="66"/>
      <c r="AG316" s="75"/>
      <c r="AH316" s="66"/>
      <c r="AI316" s="75" t="str">
        <f>IFERROR(IF(B316&lt;&gt;"", IF(AND(INDEX(Paste_Here!AC$2:AC$850, MATCH(B316, Paste_Here!A$2:A$850, 0))&lt;&gt;"", ISNUMBER(VALUE(INDEX(Paste_Here!AC$2:AC$850, MATCH(B316, Paste_Here!A$2:A$850, 0))))), INDEX(Paste_Here!AC$2:AC$850, MATCH(B316, Paste_Here!A$2:A$850, 0)), ""), ""), "")</f>
        <v/>
      </c>
      <c r="AJ316" s="66"/>
      <c r="AK316" s="75" t="str">
        <f>IFERROR(IF(B316&lt;&gt;"", IF(ISNUMBER(SEARCH("highrisk", LOWER(INDEX(Paste_Here!AD$2:AD$850, MATCH(B316, Paste_Here!A$2:A$850, 0))))), "High Risk", IF(ISNUMBER(SEARCH("lowrisk", LOWER(INDEX(Paste_Here!AD$2:AD$850, MATCH(B316, Paste_Here!A$2:A$850, 0))))), "Low Risk", IF(ISNUMBER(SEARCH("somerisk", LOWER(INDEX(Paste_Here!AD$2:AD$850, MATCH(B316, Paste_Here!A$2:A$850, 0))))), "Some Risk", IF(ISNUMBER(SEARCH("ot", LOWER(INDEX(Paste_Here!AD$2:AD$850, MATCH(B316, Paste_Here!A$2:A$850, 0))))), "OT", "")))), ""), "")</f>
        <v/>
      </c>
      <c r="AL316" s="66"/>
      <c r="AM316" s="75"/>
      <c r="AN316" s="66"/>
      <c r="AO316" s="75" t="str">
        <f>IFERROR(IF(B316&lt;&gt;"", IF(AND(INDEX(Paste_Here!M$2:M$850, MATCH(B316, Paste_Here!A$2:A$850, 0))&lt;&gt;"", ISNUMBER(VALUE(INDEX(Paste_Here!M$2:M$850, MATCH(B316, Paste_Here!A$2:A$850, 0))))), INDEX(Paste_Here!M$2:M$850, MATCH(B316, Paste_Here!A$2:A$850, 0)), ""), ""), "")</f>
        <v/>
      </c>
      <c r="AP316" s="66"/>
      <c r="AQ316" s="75" t="str">
        <f>IFERROR(IF(B316&lt;&gt;"", IF(ISNUMBER(SEARCH("highrisk", LOWER(INDEX(Paste_Here!N$2:N$850, MATCH(B316, Paste_Here!A$2:A$850, 0))))), "High Risk", IF(ISNUMBER(SEARCH("lowrisk", LOWER(INDEX(Paste_Here!N$2:N$850, MATCH(B316, Paste_Here!A$2:A$850, 0))))), "Low Risk", IF(ISNUMBER(SEARCH("somerisk", LOWER(INDEX(Paste_Here!N$2:N$850, MATCH(B316, Paste_Here!A$2:A$850, 0))))), "Some Risk", IF(ISNUMBER(SEARCH("ot", LOWER(INDEX(Paste_Here!N$2:N$850, MATCH(B316, Paste_Here!A$2:A$850, 0))))), "OT", "")))), ""), "")</f>
        <v/>
      </c>
      <c r="AT316" s="66"/>
      <c r="AU316" s="103"/>
      <c r="AV316" s="66"/>
      <c r="AW316" s="66"/>
      <c r="AX316" s="75" t="str">
        <f t="shared" si="54"/>
        <v/>
      </c>
      <c r="AY316" s="66"/>
      <c r="AZ316" s="75"/>
      <c r="BA316" s="66"/>
      <c r="BB316" s="75"/>
      <c r="BC316" s="66"/>
      <c r="BD316" s="75"/>
      <c r="BE316" s="66"/>
      <c r="BF316" s="75" t="str">
        <f>IFERROR(IF(B316&lt;&gt;"", IF(AND(INDEX(Paste_Here!AE$2:AE$850, MATCH(B316, Paste_Here!A$2:A$850, 0))&lt;&gt;"", ISNUMBER(VALUE(INDEX(Paste_Here!AE$2:AE$850, MATCH(B316, Paste_Here!A$2:A$850, 0))))), INDEX(Paste_Here!AE$2:AE$850, MATCH(B316, Paste_Here!A$2:A$850, 0)), ""), ""), "")</f>
        <v/>
      </c>
      <c r="BG316" s="66"/>
      <c r="BH316" s="75" t="str">
        <f>IFERROR(IF(B316&lt;&gt;"", IF(ISNUMBER(SEARCH("highrisk", LOWER(INDEX(Paste_Here!AF$2:AF$850, MATCH(B316, Paste_Here!A$2:A$850, 0))))), "High Risk", IF(ISNUMBER(SEARCH("lowrisk", LOWER(INDEX(Paste_Here!AF$2:AF$850, MATCH(B316, Paste_Here!A$2:A$850, 0))))), "Low Risk", IF(ISNUMBER(SEARCH("somerisk", LOWER(INDEX(Paste_Here!AF$2:AF$850, MATCH(B316, Paste_Here!A$2:A$850, 0))))), "Some Risk", IF(ISNUMBER(SEARCH("ot", LOWER(INDEX(Paste_Here!AF$2:AF$850, MATCH(B316, Paste_Here!A$2:A$850, 0))))), "OT", "")))), ""), "")</f>
        <v/>
      </c>
      <c r="BI316" s="66"/>
      <c r="BJ316" s="75"/>
      <c r="BK316" s="66"/>
      <c r="BL316" s="75" t="str">
        <f>IFERROR(IF(B316&lt;&gt;"", IF(AND(INDEX(Paste_Here!O$2:O$850, MATCH(B316, Paste_Here!A$2:A$850, 0))&lt;&gt;"", ISNUMBER(VALUE(INDEX(Paste_Here!O$2:O$850, MATCH(B316, Paste_Here!A$2:A$850, 0))))), INDEX(Paste_Here!O$2:O$850, MATCH(B316, Paste_Here!A$2:A$850, 0)), ""), ""), "")</f>
        <v/>
      </c>
      <c r="BM316" s="66"/>
      <c r="BN316" s="75" t="str">
        <f>IFERROR(IF(B316&lt;&gt;"", IF(ISNUMBER(SEARCH("highrisk", LOWER(INDEX(Paste_Here!P$2:P$850, MATCH(B316, Paste_Here!A$2:A$850, 0))))), "High Risk", IF(ISNUMBER(SEARCH("lowrisk", LOWER(INDEX(Paste_Here!P$2:P$850, MATCH(B316, Paste_Here!A$2:A$850, 0))))), "Low Risk", IF(ISNUMBER(SEARCH("somerisk", LOWER(INDEX(Paste_Here!P$2:P$850, MATCH(B316, Paste_Here!A$2:A$850, 0))))), "Some Risk", IF(ISNUMBER(SEARCH("ot", LOWER(INDEX(Paste_Here!P$2:P$850, MATCH(B316, Paste_Here!A$2:A$850, 0))))), "OT", "")))), ""), "")</f>
        <v/>
      </c>
      <c r="BQ316" s="66"/>
      <c r="BR316" s="75"/>
      <c r="BS316" s="66"/>
      <c r="BT316" s="66"/>
      <c r="BU316" s="75" t="str">
        <f t="shared" si="55"/>
        <v/>
      </c>
      <c r="BV316" s="66"/>
      <c r="BW316" s="75"/>
      <c r="BX316" s="66"/>
      <c r="BY316" s="75"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BZ316" s="66"/>
      <c r="CA316" s="75"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CB316" s="66"/>
      <c r="CC316" s="75"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CD316" s="66"/>
      <c r="CE316" s="75"/>
      <c r="CF316" s="66"/>
      <c r="CK316" s="75"/>
      <c r="CL316" s="66"/>
      <c r="CM316" s="75"/>
      <c r="CN316" s="66"/>
      <c r="CO316" s="75"/>
      <c r="CP316" s="66"/>
      <c r="CQ316" s="66"/>
      <c r="CR316" s="75" t="str">
        <f t="shared" si="56"/>
        <v/>
      </c>
      <c r="CS316" s="66"/>
      <c r="CT316" s="75"/>
      <c r="CU316" s="66"/>
      <c r="CV316" s="75"/>
      <c r="CW316" s="66"/>
      <c r="CX316" s="75"/>
      <c r="CY316" s="66"/>
      <c r="CZ316" s="75"/>
      <c r="DA316" s="66"/>
      <c r="DB316" s="75" t="str">
        <f>IFERROR(IF(B316&lt;&gt;"", IF(AND(INDEX(Paste_Here!AK$2:AK$850, MATCH(B316, Paste_Here!A$2:A$850, 0))&lt;&gt;"", ISNUMBER(VALUE(INDEX(Paste_Here!AK$2:AK$850, MATCH(B316, Paste_Here!A$2:A$850, 0))))), INDEX(Paste_Here!AK$2:AK$850, MATCH(B316, Paste_Here!A$2:A$850, 0)), ""), ""), "")</f>
        <v/>
      </c>
      <c r="DC316" s="66"/>
      <c r="DD316" s="75" t="str">
        <f>IFERROR(IF(B316&lt;&gt;"", IF(ISNUMBER(SEARCH("highrisk", LOWER(INDEX(Paste_Here!AL$2:AL$850, MATCH(B316, Paste_Here!A$2:A$850, 0))))), "High Risk", IF(ISNUMBER(SEARCH("lowrisk", LOWER(INDEX(Paste_Here!AL$2:AL$850, MATCH(B316, Paste_Here!A$2:A$850, 0))))), "Low Risk", IF(ISNUMBER(SEARCH("somerisk", LOWER(INDEX(Paste_Here!AL$2:AL$850, MATCH(B316, Paste_Here!A$2:A$850, 0))))), "Some Risk", IF(ISNUMBER(SEARCH("ot", LOWER(INDEX(Paste_Here!AL$2:AL$850, MATCH(B316, Paste_Here!A$2:A$850, 0))))), "OT", "")))), ""), "")</f>
        <v/>
      </c>
      <c r="DE316" s="66"/>
      <c r="DF316" s="75" t="str">
        <f>IFERROR(IF(B316&lt;&gt;"", IF(AND(INDEX(Paste_Here!AM$2:AM$850, MATCH(B316, Paste_Here!A$2:A$850, 0))&lt;&gt;"", ISNUMBER(VALUE(INDEX(Paste_Here!AM$2:AM$850, MATCH(B316, Paste_Here!A$2:A$850, 0))))), INDEX(Paste_Here!AM$2:AM$850, MATCH(B316, Paste_Here!A$2:A$850, 0)), ""), ""), "")</f>
        <v/>
      </c>
      <c r="DG316" s="66"/>
      <c r="DH316" s="75" t="str">
        <f>IFERROR(IF(B316&lt;&gt;"", IF(ISNUMBER(SEARCH("highrisk", LOWER(INDEX(Paste_Here!AN$2:AN$850, MATCH(B316, Paste_Here!A$2:A$850, 0))))), "High Risk", IF(ISNUMBER(SEARCH("lowrisk", LOWER(INDEX(Paste_Here!AN$2:AN$850, MATCH(B316, Paste_Here!A$2:A$850, 0))))), "Low Risk", IF(ISNUMBER(SEARCH("somerisk", LOWER(INDEX(Paste_Here!AN$2:AN$850, MATCH(B316, Paste_Here!A$2:A$850, 0))))), "Some Risk", IF(ISNUMBER(SEARCH("ot", LOWER(INDEX(Paste_Here!AN$2:AN$850, MATCH(B316, Paste_Here!A$2:A$850, 0))))), "OT", "")))), ""), "")</f>
        <v/>
      </c>
      <c r="DI316" s="66"/>
      <c r="DJ316" s="66"/>
      <c r="DK316" s="75" t="str">
        <f t="shared" si="57"/>
        <v/>
      </c>
      <c r="DL316" s="66"/>
      <c r="DM316" s="75" t="str">
        <f>IFERROR(IF(B316&lt;&gt;"", IF(AND(INDEX(Paste_Here!Q$2:Q$850, MATCH(B316, Paste_Here!A$2:A$850, 0))&lt;&gt;"", ISNUMBER(VALUE(INDEX(Paste_Here!Q$2:Q$850, MATCH(B316, Paste_Here!A$2:A$850, 0))))), INDEX(Paste_Here!Q$2:Q$850, MATCH(B316, Paste_Here!A$2:A$850, 0)), ""), ""), "")</f>
        <v/>
      </c>
      <c r="DN316" s="66"/>
      <c r="DO316" s="75" t="str">
        <f>IFERROR(IF(B316&lt;&gt;"", IF(ISNUMBER(SEARCH("highrisk", LOWER(INDEX(Paste_Here!R$2:R$850, MATCH(B316, Paste_Here!A$2:A$850, 0))))), "High Risk", IF(ISNUMBER(SEARCH("lowrisk", LOWER(INDEX(Paste_Here!R$2:R$850, MATCH(B316, Paste_Here!A$2:A$850, 0))))), "Low Risk", IF(ISNUMBER(SEARCH("somerisk", LOWER(INDEX(Paste_Here!R$2:R$850, MATCH(B316, Paste_Here!A$2:A$850, 0))))), "Some Risk", IF(ISNUMBER(SEARCH("ot", LOWER(INDEX(Paste_Here!R$2:R$850, MATCH(B316, Paste_Here!A$2:A$850, 0))))), "OT", "")))), ""), "")</f>
        <v/>
      </c>
      <c r="DP316" s="66"/>
      <c r="DQ316" s="93" t="str">
        <f>IFERROR(IF(B316&lt;&gt;"", IF(AND(INDEX(Paste_Here!S$2:S$850, MATCH(B316, Paste_Here!A$2:A$850, 0))&lt;&gt;"", ISNUMBER(VALUE(INDEX(Paste_Here!S$2:S$850, MATCH(B316, Paste_Here!A$2:A$850, 0))))), INDEX(Paste_Here!S$2:S$850, MATCH(B316, Paste_Here!A$2:A$850, 0)), ""), ""), "")</f>
        <v/>
      </c>
      <c r="DR316" s="66"/>
      <c r="DS316" s="75"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IF(ISNUMBER(SEARCH("ot", LOWER(INDEX(Paste_Here!T$2:T$850, MATCH(B316, Paste_Here!A$2:A$850, 0))))), "OT", "")))), ""), "")</f>
        <v/>
      </c>
      <c r="DT316" s="66"/>
      <c r="DU316" s="75" t="str">
        <f>IFERROR(IF(B316&lt;&gt;"", IF(AND(INDEX(Paste_Here!U$2:U$850, MATCH(B316, Paste_Here!A$2:A$850, 0))&lt;&gt;"", ISNUMBER(VALUE(INDEX(Paste_Here!U$2:U$850, MATCH(B316, Paste_Here!A$2:A$850, 0))))), INDEX(Paste_Here!U$2:U$850, MATCH(B316, Paste_Here!A$2:A$850, 0)), ""), ""), "")</f>
        <v/>
      </c>
      <c r="DV316" s="66"/>
      <c r="DW316" s="93" t="str">
        <f>IFERROR(IF(B316&lt;&gt;"", IF(ISNUMBER(SEARCH("highrisk", LOWER(INDEX(Paste_Here!V$2:V$850, MATCH(B316, Paste_Here!A$2:A$850, 0))))), "High Risk", IF(ISNUMBER(SEARCH("lowrisk", LOWER(INDEX(Paste_Here!V$2:V$850, MATCH(B316, Paste_Here!A$2:A$850, 0))))), "Low Risk", IF(ISNUMBER(SEARCH("somerisk", LOWER(INDEX(Paste_Here!V$2:V$850, MATCH(B316, Paste_Here!A$2:A$850, 0))))), "Some Risk", IF(ISNUMBER(SEARCH("ot", LOWER(INDEX(Paste_Here!V$2:V$850, MATCH(B316, Paste_Here!A$2:A$850, 0))))), "OT", "")))), ""), "")</f>
        <v/>
      </c>
      <c r="DX316" s="66"/>
      <c r="DY316" s="75" t="str">
        <f>IFERROR(IF(B316&lt;&gt;"", IF(AND(INDEX(Paste_Here!W$2:W$850, MATCH(B316, Paste_Here!A$2:A$850, 0))&lt;&gt;"", ISNUMBER(VALUE(INDEX(Paste_Here!W$2:W$850, MATCH(B316, Paste_Here!A$2:A$850, 0))))), INDEX(Paste_Here!W$2:W$850, MATCH(B316, Paste_Here!A$2:A$850, 0)), ""), ""), "")</f>
        <v/>
      </c>
      <c r="DZ316" s="66"/>
      <c r="EA316" s="75" t="str">
        <f>IFERROR(IF(B316&lt;&gt;"", IF(ISNUMBER(SEARCH("highrisk", LOWER(INDEX(Paste_Here!X$2:X$850, MATCH(B316, Paste_Here!A$2:A$850, 0))))), "High Risk", IF(ISNUMBER(SEARCH("lowrisk", LOWER(INDEX(Paste_Here!X$2:X$850, MATCH(B316, Paste_Here!A$2:A$850, 0))))), "Low Risk", IF(ISNUMBER(SEARCH("somerisk", LOWER(INDEX(Paste_Here!X$2:X$850, MATCH(B316, Paste_Here!A$2:A$850, 0))))), "Some Risk", IF(ISNUMBER(SEARCH("ot", LOWER(INDEX(Paste_Here!X$2:X$850, MATCH(B316, Paste_Here!A$2:A$850, 0))))), "OT", "")))), ""), "")</f>
        <v/>
      </c>
      <c r="EB316" s="66"/>
      <c r="EC316" s="66"/>
      <c r="ED316" s="75" t="str">
        <f t="shared" si="62"/>
        <v/>
      </c>
      <c r="EE316" s="66"/>
      <c r="EF316" s="75" t="str">
        <f>IFERROR(IF(B316&lt;&gt;"", IF(AND(INDEX(Paste_Here!AO$2:AO$850, MATCH(B316, Paste_Here!A$2:A$850, 0))&lt;&gt;"", ISNUMBER(VALUE(INDEX(Paste_Here!AO$2:AO$850, MATCH(B316, Paste_Here!A$2:A$850, 0))))), INDEX(Paste_Here!AO$2:AO$850, MATCH(B316, Paste_Here!A$2:A$850, 0)), ""), ""), "")</f>
        <v/>
      </c>
      <c r="EG316" s="66"/>
      <c r="EH316" s="75" t="str">
        <f>IFERROR(IF(B316&lt;&gt;"", IF(ISNUMBER(SEARCH("highrisk", LOWER(INDEX(Paste_Here!AP$2:AP$850, MATCH(B316, Paste_Here!A$2:A$850, 0))))), "High Risk", IF(ISNUMBER(SEARCH("lowrisk", LOWER(INDEX(Paste_Here!AP$2:AP$850, MATCH(B316, Paste_Here!A$2:A$850, 0))))), "Low Risk", IF(ISNUMBER(SEARCH("somerisk", LOWER(INDEX(Paste_Here!AP$2:AP$850, MATCH(B316, Paste_Here!A$2:A$850, 0))))), "Some Risk", IF(ISNUMBER(SEARCH("ot", LOWER(INDEX(Paste_Here!AP$2:AP$850, MATCH(B316, Paste_Here!A$2:A$850, 0))))), "OT", "")))), ""), "")</f>
        <v/>
      </c>
      <c r="EI316" s="66"/>
      <c r="EJ316" s="93"/>
      <c r="EK316" s="66"/>
      <c r="EL316" s="75" t="str">
        <f>IFERROR(IF(B316&lt;&gt;"", IF(AND(INDEX(Paste_Here!AQ$2:AQ$850, MATCH(B316, Paste_Here!A$2:A$850, 0))&lt;&gt;"", ISNUMBER(VALUE(INDEX(Paste_Here!AQ$2:AQ$850, MATCH(B316, Paste_Here!A$2:A$850, 0))))), INDEX(Paste_Here!AQ$2:AQ$850, MATCH(B316, Paste_Here!A$2:A$850, 0)), ""), ""), "")</f>
        <v/>
      </c>
      <c r="EM316" s="66"/>
      <c r="EN316" s="75" t="str">
        <f>IFERROR(IF(B316&lt;&gt;"", IF(ISNUMBER(SEARCH("highrisk", LOWER(INDEX(Paste_Here!AR$2:AR$850, MATCH(B316, Paste_Here!A$2:A$850, 0))))), "High Risk", IF(ISNUMBER(SEARCH("lowrisk", LOWER(INDEX(Paste_Here!AR$2:AR$850, MATCH(B316, Paste_Here!A$2:A$850, 0))))), "Low Risk", IF(ISNUMBER(SEARCH("somerisk", LOWER(INDEX(Paste_Here!AR$2:AR$850, MATCH(B316, Paste_Here!A$2:A$850, 0))))), "Some Risk", IF(ISNUMBER(SEARCH("ot", LOWER(INDEX(Paste_Here!AR$2:AR$850, MATCH(B316, Paste_Here!A$2:A$850, 0))))), "OT", "")))), ""), "")</f>
        <v/>
      </c>
      <c r="EO316" s="66"/>
      <c r="EP316" s="93"/>
      <c r="EQ316" s="66"/>
      <c r="ER316" s="75"/>
      <c r="ES316" s="66"/>
      <c r="ET316" s="75"/>
      <c r="EU316" s="66"/>
      <c r="EV316" s="66"/>
      <c r="EW316" s="75" t="str">
        <f t="shared" si="63"/>
        <v/>
      </c>
      <c r="EX316" s="66"/>
      <c r="EY316" s="75" t="str">
        <f>IFERROR(IF(B316&lt;&gt;"", IF(AND(INDEX(Paste_Here!Y$2:Y$850, MATCH(B316, Paste_Here!A$2:A$850, 0))&lt;&gt;"", ISNUMBER(VALUE(INDEX(Paste_Here!Y$2:Y$850, MATCH(B316, Paste_Here!A$2:A$850, 0))))), INDEX(Paste_Here!Y$2:Y$850, MATCH(B316, Paste_Here!A$2:A$850, 0)), ""), ""), "")</f>
        <v/>
      </c>
      <c r="EZ316" s="66"/>
      <c r="FA316" s="75" t="str">
        <f>IFERROR(IF(B316&lt;&gt;"", IF(ISNUMBER(SEARCH("highrisk", LOWER(INDEX(Paste_Here!Z$2:Z$850, MATCH(B316, Paste_Here!A$2:A$850, 0))))), "High Risk", IF(ISNUMBER(SEARCH("lowrisk", LOWER(INDEX(Paste_Here!Z$2:Z$850, MATCH(B316, Paste_Here!A$2:A$850, 0))))), "Low Risk", IF(ISNUMBER(SEARCH("somerisk", LOWER(INDEX(Paste_Here!Z$2:Z$850, MATCH(B316, Paste_Here!A$2:A$850, 0))))), "Some Risk", IF(ISNUMBER(SEARCH("ot", LOWER(INDEX(Paste_Here!Z$2:Z$850, MATCH(B316, Paste_Here!A$2:A$850, 0))))), "OT", "")))), ""), "")</f>
        <v/>
      </c>
      <c r="FB316" s="66"/>
      <c r="FC316" s="93"/>
      <c r="FD316" s="66"/>
      <c r="FE316" s="75" t="str">
        <f>IFERROR(IF(B316&lt;&gt;"", IF(AND(INDEX(Paste_Here!AA$2:AA$850, MATCH(B316, Paste_Here!A$2:A$850, 0))&lt;&gt;"", ISNUMBER(VALUE(INDEX(Paste_Here!AA$2:AA$850, MATCH(B316, Paste_Here!A$2:A$850, 0))))), INDEX(Paste_Here!AA$2:AA$850, MATCH(B316, Paste_Here!A$2:A$850, 0)), ""), ""), "")</f>
        <v/>
      </c>
      <c r="FF316" s="66"/>
      <c r="FG316" s="75" t="str">
        <f>IFERROR(IF(B316&lt;&gt;"", IF(ISNUMBER(SEARCH("highrisk", LOWER(INDEX(Paste_Here!AB$2:AB$850, MATCH(B316, Paste_Here!A$2:A$850, 0))))), "High Risk", IF(ISNUMBER(SEARCH("lowrisk", LOWER(INDEX(Paste_Here!AB$2:AB$850, MATCH(B316, Paste_Here!A$2:A$850, 0))))), "Low Risk", IF(ISNUMBER(SEARCH("somerisk", LOWER(INDEX(Paste_Here!AB$2:AB$850, MATCH(B316, Paste_Here!A$2:A$850, 0))))), "Some Risk", IF(ISNUMBER(SEARCH("ot", LOWER(INDEX(Paste_Here!AB$2:AB$850, MATCH(B316, Paste_Here!A$2:A$850, 0))))), "OT", "")))), ""), "")</f>
        <v/>
      </c>
      <c r="FH316" s="66"/>
      <c r="FI316" s="93"/>
      <c r="FJ316" s="66"/>
      <c r="FK316" s="75"/>
      <c r="FL316" s="66"/>
      <c r="FM316" s="75"/>
      <c r="FN316" s="66"/>
      <c r="FO316" s="66"/>
      <c r="FP316" s="75" t="str">
        <f t="shared" si="58"/>
        <v/>
      </c>
      <c r="FQ316" s="66"/>
      <c r="FR316" s="75" t="str">
        <f>IFERROR(IF(B316&lt;&gt;"", IF(ISNUMBER(SEARCH("s", LOWER(INDEX(Paste_Here!L$2:L$850, MATCH(B316, Paste_Here!A$2:A$850, 0))))), "Yes", IF(INDEX(Paste_Here!L$2:L$850, MATCH(B316, Paste_Here!A$2:A$850, 0))&lt;&gt;"", "No", "")), ""), "")</f>
        <v/>
      </c>
      <c r="FS316" s="66"/>
      <c r="FT316" s="75" t="str">
        <f>IFERROR(IF(B316&lt;&gt;"", IF(ISNUMBER(SEARCH("yes", LOWER(INDEX(Paste_Here!F$2:F$850, MATCH(B316, Paste_Here!A$2:A$850, 0))))), "Yes", IF(ISNUMBER(SEARCH("no", LOWER(INDEX(Paste_Here!F$2:F$850, MATCH(B316, Paste_Here!A$2:A$850, 0))))), "No", "")), ""), "")</f>
        <v/>
      </c>
      <c r="FU316" s="66"/>
      <c r="FV316" s="75" t="str">
        <f>IFERROR(IF(B316&lt;&gt;"", IF(ISNUMBER(SEARCH("english language learner", LOWER(INDEX(Paste_Here!C$2:C$850, MATCH(B316, Paste_Here!A$2:A$850, 0))))), "Yes", ""), ""), "")</f>
        <v/>
      </c>
      <c r="FW316" s="66"/>
      <c r="FX316" s="75" t="str">
        <f>IFERROR(IF(B316&lt;&gt;"", IF(OR(ISNUMBER(SEARCH("b", LOWER(INDEX(Paste_Here!J$2:J$850, MATCH(B316, Paste_Here!A$2:A$850, 0))))), ISNUMBER(SEARCH("h", LOWER(INDEX(Paste_Here!J$2:J$850, MATCH(B316, Paste_Here!A$2:A$850, 0))))), ISNUMBER(SEARCH("i", LOWER(INDEX(Paste_Here!J$2:J$850, MATCH(B316, Paste_Here!A$2:A$850, 0)))))), "Yes", IF(INDEX(Paste_Here!J$2:J$850, MATCH(B316, Paste_Here!A$2:A$850, 0))&lt;&gt;"", "No", "")), ""), "")</f>
        <v/>
      </c>
      <c r="FY316" s="66"/>
      <c r="FZ316" s="75" t="str">
        <f>IFERROR(IF(B316&lt;&gt;"", IF(ISNUMBER(SEARCH("yes", LOWER(INDEX(Paste_Here!K$2:K$850, MATCH(B316, Paste_Here!A$2:A$850, 0))))), "Yes", IF(ISNUMBER(SEARCH("no", LOWER(INDEX(Paste_Here!K$2:K$850, MATCH(B316, Paste_Here!A$2:A$850, 0))))), "No", "")), ""), "")</f>
        <v/>
      </c>
      <c r="GA316" s="66"/>
      <c r="GB316" s="75" t="str">
        <f>IFERROR(IF(B316&lt;&gt;"", IF(ISNUMBER(SEARCH("transitional 2", LOWER(INDEX(Paste_Here!C$2:C$850, MATCH(B316, Paste_Here!A$2:A$850, 0))))), "T2",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GC316" s="66"/>
      <c r="GD316" s="75"/>
      <c r="GE316" s="66"/>
      <c r="GF316" s="75"/>
      <c r="GG316" s="66"/>
      <c r="GH316" s="75"/>
      <c r="GI316" s="66"/>
      <c r="GK316" s="1" t="str" cm="1">
        <f t="array" ref="GK316">IFERROR(INDEX(Paste_Here!$B$2:$B$850, MATCH(0, COUNTIF(GK$4:GK315, Paste_Here!$B$2:$B$850) + IF(Paste_Here!$B$2:$B$850="", 1, 0), 0)), "")</f>
        <v/>
      </c>
      <c r="GL316" s="1" t="str">
        <f>IF(GK316&lt;&gt;"", INDEX(Paste_Here!$A$2:$A$850, MATCH(GK316, Paste_Here!$B$2:$B$850, 0)), "")</f>
        <v/>
      </c>
      <c r="GM316" s="1" t="str">
        <f t="shared" si="64"/>
        <v/>
      </c>
      <c r="GN316" s="1" t="str" cm="1">
        <f t="array" ref="GN316">IFERROR(INDEX($GM$5:$GM$850, MATCH(SMALL(IF($GM$5:$GM$850&lt;&gt;"", COUNTIF($GM$5:$GM$850, "&lt;"&amp;$GM$5:$GM$850)+1), ROW()-ROW($GN$5)+1), COUNTIF($GM$5:$GM$850, "&lt;"&amp;$GM$5:$GM$850)+1, 0)), "")</f>
        <v/>
      </c>
    </row>
    <row r="317" spans="1:196">
      <c r="A317" s="66"/>
      <c r="B317" s="75" t="str">
        <f t="shared" si="52"/>
        <v/>
      </c>
      <c r="C317" s="66"/>
      <c r="D317" s="75" t="str">
        <f>IFERROR(IF(AND(INDEX(Paste_Here!N$2:N$850, MATCH(B317, Paste_Here!A$2:A$850, 0)) = ""), "", IF(UPPER(INDEX(Paste_Here!N$2:N$850, MATCH(B317, Paste_Here!A$2:A$850, 0))) = "YES", "Yes", IF(UPPER(INDEX(Paste_Here!N$2:N$850, MATCH(B317, Paste_Here!A$2:A$850, 0))) = "NO", "No", ""))), "")</f>
        <v/>
      </c>
      <c r="E317" s="66"/>
      <c r="F317" s="75" t="str">
        <f t="shared" si="59"/>
        <v/>
      </c>
      <c r="G317" s="66"/>
      <c r="H317" s="75" t="str">
        <f t="shared" si="60"/>
        <v/>
      </c>
      <c r="I317" s="66"/>
      <c r="J317" s="75" t="str">
        <f t="shared" si="61"/>
        <v/>
      </c>
      <c r="K317" s="66"/>
      <c r="L317" s="75"/>
      <c r="M317" s="66"/>
      <c r="N317" s="75" t="str">
        <f>IFERROR(IF(B317&lt;&gt;"", IF(AND(INDEX(Paste_Here!AW$2:AW$850, MATCH(B317, Paste_Here!A$2:A$850, 0))&lt;&gt;"", ISNUMBER(VALUE(INDEX(Paste_Here!AW$2:AW$850, MATCH(B317, Paste_Here!A$2:A$850, 0))))), INDEX(Paste_Here!AW$2:AW$850, MATCH(B317, Paste_Here!A$2:A$850, 0)), ""), ""), "")</f>
        <v/>
      </c>
      <c r="O317" s="66"/>
      <c r="P317" s="75" t="str">
        <f>IFERROR(IF(B317&lt;&gt;"", IF(AND(INDEX(Paste_Here!AX$2:AX$850, MATCH(B317, Paste_Here!A$2:A$850, 0))&lt;&gt;"", ISNUMBER(VALUE(INDEX(Paste_Here!AX$2:AX$850, MATCH(B317, Paste_Here!A$2:A$850, 0))))), INDEX(Paste_Here!AX$2:AX$850, MATCH(B317, Paste_Here!A$2:A$850, 0)), ""), ""), "")</f>
        <v/>
      </c>
      <c r="Q317" s="66"/>
      <c r="R317" s="75" t="str">
        <f>IFERROR(IF(B317&lt;&gt;"", IF(AND(INDEX(Paste_Here!AU$2:AU$850, MATCH(B317, Paste_Here!A$2:A$850, 0))&lt;&gt;"", ISNUMBER(VALUE(INDEX(Paste_Here!AU$2:AU$850, MATCH(B317, Paste_Here!A$2:A$850, 0))))), INDEX(Paste_Here!AU$2:AU$850, MATCH(B317, Paste_Here!A$2:A$850, 0)), ""), ""), "")</f>
        <v/>
      </c>
      <c r="S317" s="66"/>
      <c r="T317" s="75" t="str">
        <f>IFERROR(IF(B317&lt;&gt;"", IF(AND(INDEX(Paste_Here!AV$2:AV$850, MATCH(B317, Paste_Here!A$2:A$850, 0))&lt;&gt;"", ISNUMBER(VALUE(INDEX(Paste_Here!AV$2:AV$850, MATCH(B317, Paste_Here!A$2:A$850, 0))))), INDEX(Paste_Here!AV$2:AV$850, MATCH(B317, Paste_Here!A$2:A$850, 0)), ""), ""), "")</f>
        <v/>
      </c>
      <c r="U317" s="66"/>
      <c r="W317" s="66"/>
      <c r="Y317" s="66"/>
      <c r="Z317" s="66"/>
      <c r="AA317" s="75" t="str">
        <f t="shared" si="53"/>
        <v/>
      </c>
      <c r="AB317" s="66"/>
      <c r="AC317" s="75"/>
      <c r="AD317" s="66"/>
      <c r="AE317" s="98"/>
      <c r="AF317" s="66"/>
      <c r="AG317" s="75"/>
      <c r="AH317" s="66"/>
      <c r="AI317" s="75" t="str">
        <f>IFERROR(IF(B317&lt;&gt;"", IF(AND(INDEX(Paste_Here!AC$2:AC$850, MATCH(B317, Paste_Here!A$2:A$850, 0))&lt;&gt;"", ISNUMBER(VALUE(INDEX(Paste_Here!AC$2:AC$850, MATCH(B317, Paste_Here!A$2:A$850, 0))))), INDEX(Paste_Here!AC$2:AC$850, MATCH(B317, Paste_Here!A$2:A$850, 0)), ""), ""), "")</f>
        <v/>
      </c>
      <c r="AJ317" s="66"/>
      <c r="AK317" s="75" t="str">
        <f>IFERROR(IF(B317&lt;&gt;"", IF(ISNUMBER(SEARCH("highrisk", LOWER(INDEX(Paste_Here!AD$2:AD$850, MATCH(B317, Paste_Here!A$2:A$850, 0))))), "High Risk", IF(ISNUMBER(SEARCH("lowrisk", LOWER(INDEX(Paste_Here!AD$2:AD$850, MATCH(B317, Paste_Here!A$2:A$850, 0))))), "Low Risk", IF(ISNUMBER(SEARCH("somerisk", LOWER(INDEX(Paste_Here!AD$2:AD$850, MATCH(B317, Paste_Here!A$2:A$850, 0))))), "Some Risk", IF(ISNUMBER(SEARCH("ot", LOWER(INDEX(Paste_Here!AD$2:AD$850, MATCH(B317, Paste_Here!A$2:A$850, 0))))), "OT", "")))), ""), "")</f>
        <v/>
      </c>
      <c r="AL317" s="66"/>
      <c r="AM317" s="75"/>
      <c r="AN317" s="66"/>
      <c r="AO317" s="75" t="str">
        <f>IFERROR(IF(B317&lt;&gt;"", IF(AND(INDEX(Paste_Here!M$2:M$850, MATCH(B317, Paste_Here!A$2:A$850, 0))&lt;&gt;"", ISNUMBER(VALUE(INDEX(Paste_Here!M$2:M$850, MATCH(B317, Paste_Here!A$2:A$850, 0))))), INDEX(Paste_Here!M$2:M$850, MATCH(B317, Paste_Here!A$2:A$850, 0)), ""), ""), "")</f>
        <v/>
      </c>
      <c r="AP317" s="66"/>
      <c r="AQ317" s="75" t="str">
        <f>IFERROR(IF(B317&lt;&gt;"", IF(ISNUMBER(SEARCH("highrisk", LOWER(INDEX(Paste_Here!N$2:N$850, MATCH(B317, Paste_Here!A$2:A$850, 0))))), "High Risk", IF(ISNUMBER(SEARCH("lowrisk", LOWER(INDEX(Paste_Here!N$2:N$850, MATCH(B317, Paste_Here!A$2:A$850, 0))))), "Low Risk", IF(ISNUMBER(SEARCH("somerisk", LOWER(INDEX(Paste_Here!N$2:N$850, MATCH(B317, Paste_Here!A$2:A$850, 0))))), "Some Risk", IF(ISNUMBER(SEARCH("ot", LOWER(INDEX(Paste_Here!N$2:N$850, MATCH(B317, Paste_Here!A$2:A$850, 0))))), "OT", "")))), ""), "")</f>
        <v/>
      </c>
      <c r="AT317" s="66"/>
      <c r="AU317" s="103"/>
      <c r="AV317" s="66"/>
      <c r="AW317" s="66"/>
      <c r="AX317" s="75" t="str">
        <f t="shared" si="54"/>
        <v/>
      </c>
      <c r="AY317" s="66"/>
      <c r="AZ317" s="75"/>
      <c r="BA317" s="66"/>
      <c r="BB317" s="75"/>
      <c r="BC317" s="66"/>
      <c r="BD317" s="75"/>
      <c r="BE317" s="66"/>
      <c r="BF317" s="75" t="str">
        <f>IFERROR(IF(B317&lt;&gt;"", IF(AND(INDEX(Paste_Here!AE$2:AE$850, MATCH(B317, Paste_Here!A$2:A$850, 0))&lt;&gt;"", ISNUMBER(VALUE(INDEX(Paste_Here!AE$2:AE$850, MATCH(B317, Paste_Here!A$2:A$850, 0))))), INDEX(Paste_Here!AE$2:AE$850, MATCH(B317, Paste_Here!A$2:A$850, 0)), ""), ""), "")</f>
        <v/>
      </c>
      <c r="BG317" s="66"/>
      <c r="BH317" s="75" t="str">
        <f>IFERROR(IF(B317&lt;&gt;"", IF(ISNUMBER(SEARCH("highrisk", LOWER(INDEX(Paste_Here!AF$2:AF$850, MATCH(B317, Paste_Here!A$2:A$850, 0))))), "High Risk", IF(ISNUMBER(SEARCH("lowrisk", LOWER(INDEX(Paste_Here!AF$2:AF$850, MATCH(B317, Paste_Here!A$2:A$850, 0))))), "Low Risk", IF(ISNUMBER(SEARCH("somerisk", LOWER(INDEX(Paste_Here!AF$2:AF$850, MATCH(B317, Paste_Here!A$2:A$850, 0))))), "Some Risk", IF(ISNUMBER(SEARCH("ot", LOWER(INDEX(Paste_Here!AF$2:AF$850, MATCH(B317, Paste_Here!A$2:A$850, 0))))), "OT", "")))), ""), "")</f>
        <v/>
      </c>
      <c r="BI317" s="66"/>
      <c r="BJ317" s="75"/>
      <c r="BK317" s="66"/>
      <c r="BL317" s="75" t="str">
        <f>IFERROR(IF(B317&lt;&gt;"", IF(AND(INDEX(Paste_Here!O$2:O$850, MATCH(B317, Paste_Here!A$2:A$850, 0))&lt;&gt;"", ISNUMBER(VALUE(INDEX(Paste_Here!O$2:O$850, MATCH(B317, Paste_Here!A$2:A$850, 0))))), INDEX(Paste_Here!O$2:O$850, MATCH(B317, Paste_Here!A$2:A$850, 0)), ""), ""), "")</f>
        <v/>
      </c>
      <c r="BM317" s="66"/>
      <c r="BN317" s="75" t="str">
        <f>IFERROR(IF(B317&lt;&gt;"", IF(ISNUMBER(SEARCH("highrisk", LOWER(INDEX(Paste_Here!P$2:P$850, MATCH(B317, Paste_Here!A$2:A$850, 0))))), "High Risk", IF(ISNUMBER(SEARCH("lowrisk", LOWER(INDEX(Paste_Here!P$2:P$850, MATCH(B317, Paste_Here!A$2:A$850, 0))))), "Low Risk", IF(ISNUMBER(SEARCH("somerisk", LOWER(INDEX(Paste_Here!P$2:P$850, MATCH(B317, Paste_Here!A$2:A$850, 0))))), "Some Risk", IF(ISNUMBER(SEARCH("ot", LOWER(INDEX(Paste_Here!P$2:P$850, MATCH(B317, Paste_Here!A$2:A$850, 0))))), "OT", "")))), ""), "")</f>
        <v/>
      </c>
      <c r="BQ317" s="66"/>
      <c r="BR317" s="75"/>
      <c r="BS317" s="66"/>
      <c r="BT317" s="66"/>
      <c r="BU317" s="75" t="str">
        <f t="shared" si="55"/>
        <v/>
      </c>
      <c r="BV317" s="66"/>
      <c r="BW317" s="75"/>
      <c r="BX317" s="66"/>
      <c r="BY317" s="75"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BZ317" s="66"/>
      <c r="CA317" s="75"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CB317" s="66"/>
      <c r="CC317" s="75"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CD317" s="66"/>
      <c r="CE317" s="75"/>
      <c r="CF317" s="66"/>
      <c r="CK317" s="75"/>
      <c r="CL317" s="66"/>
      <c r="CM317" s="75"/>
      <c r="CN317" s="66"/>
      <c r="CO317" s="75"/>
      <c r="CP317" s="66"/>
      <c r="CQ317" s="66"/>
      <c r="CR317" s="75" t="str">
        <f t="shared" si="56"/>
        <v/>
      </c>
      <c r="CS317" s="66"/>
      <c r="CT317" s="75"/>
      <c r="CU317" s="66"/>
      <c r="CV317" s="75"/>
      <c r="CW317" s="66"/>
      <c r="CX317" s="75"/>
      <c r="CY317" s="66"/>
      <c r="CZ317" s="75"/>
      <c r="DA317" s="66"/>
      <c r="DB317" s="75" t="str">
        <f>IFERROR(IF(B317&lt;&gt;"", IF(AND(INDEX(Paste_Here!AK$2:AK$850, MATCH(B317, Paste_Here!A$2:A$850, 0))&lt;&gt;"", ISNUMBER(VALUE(INDEX(Paste_Here!AK$2:AK$850, MATCH(B317, Paste_Here!A$2:A$850, 0))))), INDEX(Paste_Here!AK$2:AK$850, MATCH(B317, Paste_Here!A$2:A$850, 0)), ""), ""), "")</f>
        <v/>
      </c>
      <c r="DC317" s="66"/>
      <c r="DD317" s="75" t="str">
        <f>IFERROR(IF(B317&lt;&gt;"", IF(ISNUMBER(SEARCH("highrisk", LOWER(INDEX(Paste_Here!AL$2:AL$850, MATCH(B317, Paste_Here!A$2:A$850, 0))))), "High Risk", IF(ISNUMBER(SEARCH("lowrisk", LOWER(INDEX(Paste_Here!AL$2:AL$850, MATCH(B317, Paste_Here!A$2:A$850, 0))))), "Low Risk", IF(ISNUMBER(SEARCH("somerisk", LOWER(INDEX(Paste_Here!AL$2:AL$850, MATCH(B317, Paste_Here!A$2:A$850, 0))))), "Some Risk", IF(ISNUMBER(SEARCH("ot", LOWER(INDEX(Paste_Here!AL$2:AL$850, MATCH(B317, Paste_Here!A$2:A$850, 0))))), "OT", "")))), ""), "")</f>
        <v/>
      </c>
      <c r="DE317" s="66"/>
      <c r="DF317" s="75" t="str">
        <f>IFERROR(IF(B317&lt;&gt;"", IF(AND(INDEX(Paste_Here!AM$2:AM$850, MATCH(B317, Paste_Here!A$2:A$850, 0))&lt;&gt;"", ISNUMBER(VALUE(INDEX(Paste_Here!AM$2:AM$850, MATCH(B317, Paste_Here!A$2:A$850, 0))))), INDEX(Paste_Here!AM$2:AM$850, MATCH(B317, Paste_Here!A$2:A$850, 0)), ""), ""), "")</f>
        <v/>
      </c>
      <c r="DG317" s="66"/>
      <c r="DH317" s="75" t="str">
        <f>IFERROR(IF(B317&lt;&gt;"", IF(ISNUMBER(SEARCH("highrisk", LOWER(INDEX(Paste_Here!AN$2:AN$850, MATCH(B317, Paste_Here!A$2:A$850, 0))))), "High Risk", IF(ISNUMBER(SEARCH("lowrisk", LOWER(INDEX(Paste_Here!AN$2:AN$850, MATCH(B317, Paste_Here!A$2:A$850, 0))))), "Low Risk", IF(ISNUMBER(SEARCH("somerisk", LOWER(INDEX(Paste_Here!AN$2:AN$850, MATCH(B317, Paste_Here!A$2:A$850, 0))))), "Some Risk", IF(ISNUMBER(SEARCH("ot", LOWER(INDEX(Paste_Here!AN$2:AN$850, MATCH(B317, Paste_Here!A$2:A$850, 0))))), "OT", "")))), ""), "")</f>
        <v/>
      </c>
      <c r="DI317" s="66"/>
      <c r="DJ317" s="66"/>
      <c r="DK317" s="75" t="str">
        <f t="shared" si="57"/>
        <v/>
      </c>
      <c r="DL317" s="66"/>
      <c r="DM317" s="75" t="str">
        <f>IFERROR(IF(B317&lt;&gt;"", IF(AND(INDEX(Paste_Here!Q$2:Q$850, MATCH(B317, Paste_Here!A$2:A$850, 0))&lt;&gt;"", ISNUMBER(VALUE(INDEX(Paste_Here!Q$2:Q$850, MATCH(B317, Paste_Here!A$2:A$850, 0))))), INDEX(Paste_Here!Q$2:Q$850, MATCH(B317, Paste_Here!A$2:A$850, 0)), ""), ""), "")</f>
        <v/>
      </c>
      <c r="DN317" s="66"/>
      <c r="DO317" s="75" t="str">
        <f>IFERROR(IF(B317&lt;&gt;"", IF(ISNUMBER(SEARCH("highrisk", LOWER(INDEX(Paste_Here!R$2:R$850, MATCH(B317, Paste_Here!A$2:A$850, 0))))), "High Risk", IF(ISNUMBER(SEARCH("lowrisk", LOWER(INDEX(Paste_Here!R$2:R$850, MATCH(B317, Paste_Here!A$2:A$850, 0))))), "Low Risk", IF(ISNUMBER(SEARCH("somerisk", LOWER(INDEX(Paste_Here!R$2:R$850, MATCH(B317, Paste_Here!A$2:A$850, 0))))), "Some Risk", IF(ISNUMBER(SEARCH("ot", LOWER(INDEX(Paste_Here!R$2:R$850, MATCH(B317, Paste_Here!A$2:A$850, 0))))), "OT", "")))), ""), "")</f>
        <v/>
      </c>
      <c r="DP317" s="66"/>
      <c r="DQ317" s="93" t="str">
        <f>IFERROR(IF(B317&lt;&gt;"", IF(AND(INDEX(Paste_Here!S$2:S$850, MATCH(B317, Paste_Here!A$2:A$850, 0))&lt;&gt;"", ISNUMBER(VALUE(INDEX(Paste_Here!S$2:S$850, MATCH(B317, Paste_Here!A$2:A$850, 0))))), INDEX(Paste_Here!S$2:S$850, MATCH(B317, Paste_Here!A$2:A$850, 0)), ""), ""), "")</f>
        <v/>
      </c>
      <c r="DR317" s="66"/>
      <c r="DS317" s="75"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IF(ISNUMBER(SEARCH("ot", LOWER(INDEX(Paste_Here!T$2:T$850, MATCH(B317, Paste_Here!A$2:A$850, 0))))), "OT", "")))), ""), "")</f>
        <v/>
      </c>
      <c r="DT317" s="66"/>
      <c r="DU317" s="75" t="str">
        <f>IFERROR(IF(B317&lt;&gt;"", IF(AND(INDEX(Paste_Here!U$2:U$850, MATCH(B317, Paste_Here!A$2:A$850, 0))&lt;&gt;"", ISNUMBER(VALUE(INDEX(Paste_Here!U$2:U$850, MATCH(B317, Paste_Here!A$2:A$850, 0))))), INDEX(Paste_Here!U$2:U$850, MATCH(B317, Paste_Here!A$2:A$850, 0)), ""), ""), "")</f>
        <v/>
      </c>
      <c r="DV317" s="66"/>
      <c r="DW317" s="93" t="str">
        <f>IFERROR(IF(B317&lt;&gt;"", IF(ISNUMBER(SEARCH("highrisk", LOWER(INDEX(Paste_Here!V$2:V$850, MATCH(B317, Paste_Here!A$2:A$850, 0))))), "High Risk", IF(ISNUMBER(SEARCH("lowrisk", LOWER(INDEX(Paste_Here!V$2:V$850, MATCH(B317, Paste_Here!A$2:A$850, 0))))), "Low Risk", IF(ISNUMBER(SEARCH("somerisk", LOWER(INDEX(Paste_Here!V$2:V$850, MATCH(B317, Paste_Here!A$2:A$850, 0))))), "Some Risk", IF(ISNUMBER(SEARCH("ot", LOWER(INDEX(Paste_Here!V$2:V$850, MATCH(B317, Paste_Here!A$2:A$850, 0))))), "OT", "")))), ""), "")</f>
        <v/>
      </c>
      <c r="DX317" s="66"/>
      <c r="DY317" s="75" t="str">
        <f>IFERROR(IF(B317&lt;&gt;"", IF(AND(INDEX(Paste_Here!W$2:W$850, MATCH(B317, Paste_Here!A$2:A$850, 0))&lt;&gt;"", ISNUMBER(VALUE(INDEX(Paste_Here!W$2:W$850, MATCH(B317, Paste_Here!A$2:A$850, 0))))), INDEX(Paste_Here!W$2:W$850, MATCH(B317, Paste_Here!A$2:A$850, 0)), ""), ""), "")</f>
        <v/>
      </c>
      <c r="DZ317" s="66"/>
      <c r="EA317" s="75" t="str">
        <f>IFERROR(IF(B317&lt;&gt;"", IF(ISNUMBER(SEARCH("highrisk", LOWER(INDEX(Paste_Here!X$2:X$850, MATCH(B317, Paste_Here!A$2:A$850, 0))))), "High Risk", IF(ISNUMBER(SEARCH("lowrisk", LOWER(INDEX(Paste_Here!X$2:X$850, MATCH(B317, Paste_Here!A$2:A$850, 0))))), "Low Risk", IF(ISNUMBER(SEARCH("somerisk", LOWER(INDEX(Paste_Here!X$2:X$850, MATCH(B317, Paste_Here!A$2:A$850, 0))))), "Some Risk", IF(ISNUMBER(SEARCH("ot", LOWER(INDEX(Paste_Here!X$2:X$850, MATCH(B317, Paste_Here!A$2:A$850, 0))))), "OT", "")))), ""), "")</f>
        <v/>
      </c>
      <c r="EB317" s="66"/>
      <c r="EC317" s="66"/>
      <c r="ED317" s="75" t="str">
        <f t="shared" si="62"/>
        <v/>
      </c>
      <c r="EE317" s="66"/>
      <c r="EF317" s="75" t="str">
        <f>IFERROR(IF(B317&lt;&gt;"", IF(AND(INDEX(Paste_Here!AO$2:AO$850, MATCH(B317, Paste_Here!A$2:A$850, 0))&lt;&gt;"", ISNUMBER(VALUE(INDEX(Paste_Here!AO$2:AO$850, MATCH(B317, Paste_Here!A$2:A$850, 0))))), INDEX(Paste_Here!AO$2:AO$850, MATCH(B317, Paste_Here!A$2:A$850, 0)), ""), ""), "")</f>
        <v/>
      </c>
      <c r="EG317" s="66"/>
      <c r="EH317" s="75" t="str">
        <f>IFERROR(IF(B317&lt;&gt;"", IF(ISNUMBER(SEARCH("highrisk", LOWER(INDEX(Paste_Here!AP$2:AP$850, MATCH(B317, Paste_Here!A$2:A$850, 0))))), "High Risk", IF(ISNUMBER(SEARCH("lowrisk", LOWER(INDEX(Paste_Here!AP$2:AP$850, MATCH(B317, Paste_Here!A$2:A$850, 0))))), "Low Risk", IF(ISNUMBER(SEARCH("somerisk", LOWER(INDEX(Paste_Here!AP$2:AP$850, MATCH(B317, Paste_Here!A$2:A$850, 0))))), "Some Risk", IF(ISNUMBER(SEARCH("ot", LOWER(INDEX(Paste_Here!AP$2:AP$850, MATCH(B317, Paste_Here!A$2:A$850, 0))))), "OT", "")))), ""), "")</f>
        <v/>
      </c>
      <c r="EI317" s="66"/>
      <c r="EJ317" s="93"/>
      <c r="EK317" s="66"/>
      <c r="EL317" s="75" t="str">
        <f>IFERROR(IF(B317&lt;&gt;"", IF(AND(INDEX(Paste_Here!AQ$2:AQ$850, MATCH(B317, Paste_Here!A$2:A$850, 0))&lt;&gt;"", ISNUMBER(VALUE(INDEX(Paste_Here!AQ$2:AQ$850, MATCH(B317, Paste_Here!A$2:A$850, 0))))), INDEX(Paste_Here!AQ$2:AQ$850, MATCH(B317, Paste_Here!A$2:A$850, 0)), ""), ""), "")</f>
        <v/>
      </c>
      <c r="EM317" s="66"/>
      <c r="EN317" s="75" t="str">
        <f>IFERROR(IF(B317&lt;&gt;"", IF(ISNUMBER(SEARCH("highrisk", LOWER(INDEX(Paste_Here!AR$2:AR$850, MATCH(B317, Paste_Here!A$2:A$850, 0))))), "High Risk", IF(ISNUMBER(SEARCH("lowrisk", LOWER(INDEX(Paste_Here!AR$2:AR$850, MATCH(B317, Paste_Here!A$2:A$850, 0))))), "Low Risk", IF(ISNUMBER(SEARCH("somerisk", LOWER(INDEX(Paste_Here!AR$2:AR$850, MATCH(B317, Paste_Here!A$2:A$850, 0))))), "Some Risk", IF(ISNUMBER(SEARCH("ot", LOWER(INDEX(Paste_Here!AR$2:AR$850, MATCH(B317, Paste_Here!A$2:A$850, 0))))), "OT", "")))), ""), "")</f>
        <v/>
      </c>
      <c r="EO317" s="66"/>
      <c r="EP317" s="93"/>
      <c r="EQ317" s="66"/>
      <c r="ER317" s="75"/>
      <c r="ES317" s="66"/>
      <c r="ET317" s="75"/>
      <c r="EU317" s="66"/>
      <c r="EV317" s="66"/>
      <c r="EW317" s="75" t="str">
        <f t="shared" si="63"/>
        <v/>
      </c>
      <c r="EX317" s="66"/>
      <c r="EY317" s="75" t="str">
        <f>IFERROR(IF(B317&lt;&gt;"", IF(AND(INDEX(Paste_Here!Y$2:Y$850, MATCH(B317, Paste_Here!A$2:A$850, 0))&lt;&gt;"", ISNUMBER(VALUE(INDEX(Paste_Here!Y$2:Y$850, MATCH(B317, Paste_Here!A$2:A$850, 0))))), INDEX(Paste_Here!Y$2:Y$850, MATCH(B317, Paste_Here!A$2:A$850, 0)), ""), ""), "")</f>
        <v/>
      </c>
      <c r="EZ317" s="66"/>
      <c r="FA317" s="75" t="str">
        <f>IFERROR(IF(B317&lt;&gt;"", IF(ISNUMBER(SEARCH("highrisk", LOWER(INDEX(Paste_Here!Z$2:Z$850, MATCH(B317, Paste_Here!A$2:A$850, 0))))), "High Risk", IF(ISNUMBER(SEARCH("lowrisk", LOWER(INDEX(Paste_Here!Z$2:Z$850, MATCH(B317, Paste_Here!A$2:A$850, 0))))), "Low Risk", IF(ISNUMBER(SEARCH("somerisk", LOWER(INDEX(Paste_Here!Z$2:Z$850, MATCH(B317, Paste_Here!A$2:A$850, 0))))), "Some Risk", IF(ISNUMBER(SEARCH("ot", LOWER(INDEX(Paste_Here!Z$2:Z$850, MATCH(B317, Paste_Here!A$2:A$850, 0))))), "OT", "")))), ""), "")</f>
        <v/>
      </c>
      <c r="FB317" s="66"/>
      <c r="FC317" s="93"/>
      <c r="FD317" s="66"/>
      <c r="FE317" s="75" t="str">
        <f>IFERROR(IF(B317&lt;&gt;"", IF(AND(INDEX(Paste_Here!AA$2:AA$850, MATCH(B317, Paste_Here!A$2:A$850, 0))&lt;&gt;"", ISNUMBER(VALUE(INDEX(Paste_Here!AA$2:AA$850, MATCH(B317, Paste_Here!A$2:A$850, 0))))), INDEX(Paste_Here!AA$2:AA$850, MATCH(B317, Paste_Here!A$2:A$850, 0)), ""), ""), "")</f>
        <v/>
      </c>
      <c r="FF317" s="66"/>
      <c r="FG317" s="75" t="str">
        <f>IFERROR(IF(B317&lt;&gt;"", IF(ISNUMBER(SEARCH("highrisk", LOWER(INDEX(Paste_Here!AB$2:AB$850, MATCH(B317, Paste_Here!A$2:A$850, 0))))), "High Risk", IF(ISNUMBER(SEARCH("lowrisk", LOWER(INDEX(Paste_Here!AB$2:AB$850, MATCH(B317, Paste_Here!A$2:A$850, 0))))), "Low Risk", IF(ISNUMBER(SEARCH("somerisk", LOWER(INDEX(Paste_Here!AB$2:AB$850, MATCH(B317, Paste_Here!A$2:A$850, 0))))), "Some Risk", IF(ISNUMBER(SEARCH("ot", LOWER(INDEX(Paste_Here!AB$2:AB$850, MATCH(B317, Paste_Here!A$2:A$850, 0))))), "OT", "")))), ""), "")</f>
        <v/>
      </c>
      <c r="FH317" s="66"/>
      <c r="FI317" s="93"/>
      <c r="FJ317" s="66"/>
      <c r="FK317" s="75"/>
      <c r="FL317" s="66"/>
      <c r="FM317" s="75"/>
      <c r="FN317" s="66"/>
      <c r="FO317" s="66"/>
      <c r="FP317" s="75" t="str">
        <f t="shared" si="58"/>
        <v/>
      </c>
      <c r="FQ317" s="66"/>
      <c r="FR317" s="75" t="str">
        <f>IFERROR(IF(B317&lt;&gt;"", IF(ISNUMBER(SEARCH("s", LOWER(INDEX(Paste_Here!L$2:L$850, MATCH(B317, Paste_Here!A$2:A$850, 0))))), "Yes", IF(INDEX(Paste_Here!L$2:L$850, MATCH(B317, Paste_Here!A$2:A$850, 0))&lt;&gt;"", "No", "")), ""), "")</f>
        <v/>
      </c>
      <c r="FS317" s="66"/>
      <c r="FT317" s="75" t="str">
        <f>IFERROR(IF(B317&lt;&gt;"", IF(ISNUMBER(SEARCH("yes", LOWER(INDEX(Paste_Here!F$2:F$850, MATCH(B317, Paste_Here!A$2:A$850, 0))))), "Yes", IF(ISNUMBER(SEARCH("no", LOWER(INDEX(Paste_Here!F$2:F$850, MATCH(B317, Paste_Here!A$2:A$850, 0))))), "No", "")), ""), "")</f>
        <v/>
      </c>
      <c r="FU317" s="66"/>
      <c r="FV317" s="75" t="str">
        <f>IFERROR(IF(B317&lt;&gt;"", IF(ISNUMBER(SEARCH("english language learner", LOWER(INDEX(Paste_Here!C$2:C$850, MATCH(B317, Paste_Here!A$2:A$850, 0))))), "Yes", ""), ""), "")</f>
        <v/>
      </c>
      <c r="FW317" s="66"/>
      <c r="FX317" s="75" t="str">
        <f>IFERROR(IF(B317&lt;&gt;"", IF(OR(ISNUMBER(SEARCH("b", LOWER(INDEX(Paste_Here!J$2:J$850, MATCH(B317, Paste_Here!A$2:A$850, 0))))), ISNUMBER(SEARCH("h", LOWER(INDEX(Paste_Here!J$2:J$850, MATCH(B317, Paste_Here!A$2:A$850, 0))))), ISNUMBER(SEARCH("i", LOWER(INDEX(Paste_Here!J$2:J$850, MATCH(B317, Paste_Here!A$2:A$850, 0)))))), "Yes", IF(INDEX(Paste_Here!J$2:J$850, MATCH(B317, Paste_Here!A$2:A$850, 0))&lt;&gt;"", "No", "")), ""), "")</f>
        <v/>
      </c>
      <c r="FY317" s="66"/>
      <c r="FZ317" s="75" t="str">
        <f>IFERROR(IF(B317&lt;&gt;"", IF(ISNUMBER(SEARCH("yes", LOWER(INDEX(Paste_Here!K$2:K$850, MATCH(B317, Paste_Here!A$2:A$850, 0))))), "Yes", IF(ISNUMBER(SEARCH("no", LOWER(INDEX(Paste_Here!K$2:K$850, MATCH(B317, Paste_Here!A$2:A$850, 0))))), "No", "")), ""), "")</f>
        <v/>
      </c>
      <c r="GA317" s="66"/>
      <c r="GB317" s="75" t="str">
        <f>IFERROR(IF(B317&lt;&gt;"", IF(ISNUMBER(SEARCH("transitional 2", LOWER(INDEX(Paste_Here!C$2:C$850, MATCH(B317, Paste_Here!A$2:A$850, 0))))), "T2",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GC317" s="66"/>
      <c r="GD317" s="75"/>
      <c r="GE317" s="66"/>
      <c r="GF317" s="75"/>
      <c r="GG317" s="66"/>
      <c r="GH317" s="75"/>
      <c r="GI317" s="66"/>
      <c r="GK317" s="1" t="str" cm="1">
        <f t="array" ref="GK317">IFERROR(INDEX(Paste_Here!$B$2:$B$850, MATCH(0, COUNTIF(GK$4:GK316, Paste_Here!$B$2:$B$850) + IF(Paste_Here!$B$2:$B$850="", 1, 0), 0)), "")</f>
        <v/>
      </c>
      <c r="GL317" s="1" t="str">
        <f>IF(GK317&lt;&gt;"", INDEX(Paste_Here!$A$2:$A$850, MATCH(GK317, Paste_Here!$B$2:$B$850, 0)), "")</f>
        <v/>
      </c>
      <c r="GM317" s="1" t="str">
        <f t="shared" si="64"/>
        <v/>
      </c>
      <c r="GN317" s="1" t="str" cm="1">
        <f t="array" ref="GN317">IFERROR(INDEX($GM$5:$GM$850, MATCH(SMALL(IF($GM$5:$GM$850&lt;&gt;"", COUNTIF($GM$5:$GM$850, "&lt;"&amp;$GM$5:$GM$850)+1), ROW()-ROW($GN$5)+1), COUNTIF($GM$5:$GM$850, "&lt;"&amp;$GM$5:$GM$850)+1, 0)), "")</f>
        <v/>
      </c>
    </row>
    <row r="318" spans="1:196">
      <c r="A318" s="66"/>
      <c r="B318" s="75" t="str">
        <f t="shared" si="52"/>
        <v/>
      </c>
      <c r="C318" s="66"/>
      <c r="D318" s="75" t="str">
        <f>IFERROR(IF(AND(INDEX(Paste_Here!N$2:N$850, MATCH(B318, Paste_Here!A$2:A$850, 0)) = ""), "", IF(UPPER(INDEX(Paste_Here!N$2:N$850, MATCH(B318, Paste_Here!A$2:A$850, 0))) = "YES", "Yes", IF(UPPER(INDEX(Paste_Here!N$2:N$850, MATCH(B318, Paste_Here!A$2:A$850, 0))) = "NO", "No", ""))), "")</f>
        <v/>
      </c>
      <c r="E318" s="66"/>
      <c r="F318" s="75" t="str">
        <f t="shared" si="59"/>
        <v/>
      </c>
      <c r="G318" s="66"/>
      <c r="H318" s="75" t="str">
        <f t="shared" si="60"/>
        <v/>
      </c>
      <c r="I318" s="66"/>
      <c r="J318" s="75" t="str">
        <f t="shared" si="61"/>
        <v/>
      </c>
      <c r="K318" s="66"/>
      <c r="L318" s="75"/>
      <c r="M318" s="66"/>
      <c r="N318" s="75" t="str">
        <f>IFERROR(IF(B318&lt;&gt;"", IF(AND(INDEX(Paste_Here!AW$2:AW$850, MATCH(B318, Paste_Here!A$2:A$850, 0))&lt;&gt;"", ISNUMBER(VALUE(INDEX(Paste_Here!AW$2:AW$850, MATCH(B318, Paste_Here!A$2:A$850, 0))))), INDEX(Paste_Here!AW$2:AW$850, MATCH(B318, Paste_Here!A$2:A$850, 0)), ""), ""), "")</f>
        <v/>
      </c>
      <c r="O318" s="66"/>
      <c r="P318" s="75" t="str">
        <f>IFERROR(IF(B318&lt;&gt;"", IF(AND(INDEX(Paste_Here!AX$2:AX$850, MATCH(B318, Paste_Here!A$2:A$850, 0))&lt;&gt;"", ISNUMBER(VALUE(INDEX(Paste_Here!AX$2:AX$850, MATCH(B318, Paste_Here!A$2:A$850, 0))))), INDEX(Paste_Here!AX$2:AX$850, MATCH(B318, Paste_Here!A$2:A$850, 0)), ""), ""), "")</f>
        <v/>
      </c>
      <c r="Q318" s="66"/>
      <c r="R318" s="75" t="str">
        <f>IFERROR(IF(B318&lt;&gt;"", IF(AND(INDEX(Paste_Here!AU$2:AU$850, MATCH(B318, Paste_Here!A$2:A$850, 0))&lt;&gt;"", ISNUMBER(VALUE(INDEX(Paste_Here!AU$2:AU$850, MATCH(B318, Paste_Here!A$2:A$850, 0))))), INDEX(Paste_Here!AU$2:AU$850, MATCH(B318, Paste_Here!A$2:A$850, 0)), ""), ""), "")</f>
        <v/>
      </c>
      <c r="S318" s="66"/>
      <c r="T318" s="75" t="str">
        <f>IFERROR(IF(B318&lt;&gt;"", IF(AND(INDEX(Paste_Here!AV$2:AV$850, MATCH(B318, Paste_Here!A$2:A$850, 0))&lt;&gt;"", ISNUMBER(VALUE(INDEX(Paste_Here!AV$2:AV$850, MATCH(B318, Paste_Here!A$2:A$850, 0))))), INDEX(Paste_Here!AV$2:AV$850, MATCH(B318, Paste_Here!A$2:A$850, 0)), ""), ""), "")</f>
        <v/>
      </c>
      <c r="U318" s="66"/>
      <c r="W318" s="66"/>
      <c r="Y318" s="66"/>
      <c r="Z318" s="66"/>
      <c r="AA318" s="75" t="str">
        <f t="shared" si="53"/>
        <v/>
      </c>
      <c r="AB318" s="66"/>
      <c r="AC318" s="75"/>
      <c r="AD318" s="66"/>
      <c r="AE318" s="98"/>
      <c r="AF318" s="66"/>
      <c r="AG318" s="75"/>
      <c r="AH318" s="66"/>
      <c r="AI318" s="75" t="str">
        <f>IFERROR(IF(B318&lt;&gt;"", IF(AND(INDEX(Paste_Here!AC$2:AC$850, MATCH(B318, Paste_Here!A$2:A$850, 0))&lt;&gt;"", ISNUMBER(VALUE(INDEX(Paste_Here!AC$2:AC$850, MATCH(B318, Paste_Here!A$2:A$850, 0))))), INDEX(Paste_Here!AC$2:AC$850, MATCH(B318, Paste_Here!A$2:A$850, 0)), ""), ""), "")</f>
        <v/>
      </c>
      <c r="AJ318" s="66"/>
      <c r="AK318" s="75" t="str">
        <f>IFERROR(IF(B318&lt;&gt;"", IF(ISNUMBER(SEARCH("highrisk", LOWER(INDEX(Paste_Here!AD$2:AD$850, MATCH(B318, Paste_Here!A$2:A$850, 0))))), "High Risk", IF(ISNUMBER(SEARCH("lowrisk", LOWER(INDEX(Paste_Here!AD$2:AD$850, MATCH(B318, Paste_Here!A$2:A$850, 0))))), "Low Risk", IF(ISNUMBER(SEARCH("somerisk", LOWER(INDEX(Paste_Here!AD$2:AD$850, MATCH(B318, Paste_Here!A$2:A$850, 0))))), "Some Risk", IF(ISNUMBER(SEARCH("ot", LOWER(INDEX(Paste_Here!AD$2:AD$850, MATCH(B318, Paste_Here!A$2:A$850, 0))))), "OT", "")))), ""), "")</f>
        <v/>
      </c>
      <c r="AL318" s="66"/>
      <c r="AM318" s="75"/>
      <c r="AN318" s="66"/>
      <c r="AO318" s="75" t="str">
        <f>IFERROR(IF(B318&lt;&gt;"", IF(AND(INDEX(Paste_Here!M$2:M$850, MATCH(B318, Paste_Here!A$2:A$850, 0))&lt;&gt;"", ISNUMBER(VALUE(INDEX(Paste_Here!M$2:M$850, MATCH(B318, Paste_Here!A$2:A$850, 0))))), INDEX(Paste_Here!M$2:M$850, MATCH(B318, Paste_Here!A$2:A$850, 0)), ""), ""), "")</f>
        <v/>
      </c>
      <c r="AP318" s="66"/>
      <c r="AQ318" s="75" t="str">
        <f>IFERROR(IF(B318&lt;&gt;"", IF(ISNUMBER(SEARCH("highrisk", LOWER(INDEX(Paste_Here!N$2:N$850, MATCH(B318, Paste_Here!A$2:A$850, 0))))), "High Risk", IF(ISNUMBER(SEARCH("lowrisk", LOWER(INDEX(Paste_Here!N$2:N$850, MATCH(B318, Paste_Here!A$2:A$850, 0))))), "Low Risk", IF(ISNUMBER(SEARCH("somerisk", LOWER(INDEX(Paste_Here!N$2:N$850, MATCH(B318, Paste_Here!A$2:A$850, 0))))), "Some Risk", IF(ISNUMBER(SEARCH("ot", LOWER(INDEX(Paste_Here!N$2:N$850, MATCH(B318, Paste_Here!A$2:A$850, 0))))), "OT", "")))), ""), "")</f>
        <v/>
      </c>
      <c r="AT318" s="66"/>
      <c r="AU318" s="103"/>
      <c r="AV318" s="66"/>
      <c r="AW318" s="66"/>
      <c r="AX318" s="75" t="str">
        <f t="shared" si="54"/>
        <v/>
      </c>
      <c r="AY318" s="66"/>
      <c r="AZ318" s="75"/>
      <c r="BA318" s="66"/>
      <c r="BB318" s="75"/>
      <c r="BC318" s="66"/>
      <c r="BD318" s="75"/>
      <c r="BE318" s="66"/>
      <c r="BF318" s="75" t="str">
        <f>IFERROR(IF(B318&lt;&gt;"", IF(AND(INDEX(Paste_Here!AE$2:AE$850, MATCH(B318, Paste_Here!A$2:A$850, 0))&lt;&gt;"", ISNUMBER(VALUE(INDEX(Paste_Here!AE$2:AE$850, MATCH(B318, Paste_Here!A$2:A$850, 0))))), INDEX(Paste_Here!AE$2:AE$850, MATCH(B318, Paste_Here!A$2:A$850, 0)), ""), ""), "")</f>
        <v/>
      </c>
      <c r="BG318" s="66"/>
      <c r="BH318" s="75" t="str">
        <f>IFERROR(IF(B318&lt;&gt;"", IF(ISNUMBER(SEARCH("highrisk", LOWER(INDEX(Paste_Here!AF$2:AF$850, MATCH(B318, Paste_Here!A$2:A$850, 0))))), "High Risk", IF(ISNUMBER(SEARCH("lowrisk", LOWER(INDEX(Paste_Here!AF$2:AF$850, MATCH(B318, Paste_Here!A$2:A$850, 0))))), "Low Risk", IF(ISNUMBER(SEARCH("somerisk", LOWER(INDEX(Paste_Here!AF$2:AF$850, MATCH(B318, Paste_Here!A$2:A$850, 0))))), "Some Risk", IF(ISNUMBER(SEARCH("ot", LOWER(INDEX(Paste_Here!AF$2:AF$850, MATCH(B318, Paste_Here!A$2:A$850, 0))))), "OT", "")))), ""), "")</f>
        <v/>
      </c>
      <c r="BI318" s="66"/>
      <c r="BJ318" s="75"/>
      <c r="BK318" s="66"/>
      <c r="BL318" s="75" t="str">
        <f>IFERROR(IF(B318&lt;&gt;"", IF(AND(INDEX(Paste_Here!O$2:O$850, MATCH(B318, Paste_Here!A$2:A$850, 0))&lt;&gt;"", ISNUMBER(VALUE(INDEX(Paste_Here!O$2:O$850, MATCH(B318, Paste_Here!A$2:A$850, 0))))), INDEX(Paste_Here!O$2:O$850, MATCH(B318, Paste_Here!A$2:A$850, 0)), ""), ""), "")</f>
        <v/>
      </c>
      <c r="BM318" s="66"/>
      <c r="BN318" s="75" t="str">
        <f>IFERROR(IF(B318&lt;&gt;"", IF(ISNUMBER(SEARCH("highrisk", LOWER(INDEX(Paste_Here!P$2:P$850, MATCH(B318, Paste_Here!A$2:A$850, 0))))), "High Risk", IF(ISNUMBER(SEARCH("lowrisk", LOWER(INDEX(Paste_Here!P$2:P$850, MATCH(B318, Paste_Here!A$2:A$850, 0))))), "Low Risk", IF(ISNUMBER(SEARCH("somerisk", LOWER(INDEX(Paste_Here!P$2:P$850, MATCH(B318, Paste_Here!A$2:A$850, 0))))), "Some Risk", IF(ISNUMBER(SEARCH("ot", LOWER(INDEX(Paste_Here!P$2:P$850, MATCH(B318, Paste_Here!A$2:A$850, 0))))), "OT", "")))), ""), "")</f>
        <v/>
      </c>
      <c r="BQ318" s="66"/>
      <c r="BR318" s="75"/>
      <c r="BS318" s="66"/>
      <c r="BT318" s="66"/>
      <c r="BU318" s="75" t="str">
        <f t="shared" si="55"/>
        <v/>
      </c>
      <c r="BV318" s="66"/>
      <c r="BW318" s="75"/>
      <c r="BX318" s="66"/>
      <c r="BY318" s="75"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BZ318" s="66"/>
      <c r="CA318" s="75"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CB318" s="66"/>
      <c r="CC318" s="75"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CD318" s="66"/>
      <c r="CE318" s="75"/>
      <c r="CF318" s="66"/>
      <c r="CK318" s="75"/>
      <c r="CL318" s="66"/>
      <c r="CM318" s="75"/>
      <c r="CN318" s="66"/>
      <c r="CO318" s="75"/>
      <c r="CP318" s="66"/>
      <c r="CQ318" s="66"/>
      <c r="CR318" s="75" t="str">
        <f t="shared" si="56"/>
        <v/>
      </c>
      <c r="CS318" s="66"/>
      <c r="CT318" s="75"/>
      <c r="CU318" s="66"/>
      <c r="CV318" s="75"/>
      <c r="CW318" s="66"/>
      <c r="CX318" s="75"/>
      <c r="CY318" s="66"/>
      <c r="CZ318" s="75"/>
      <c r="DA318" s="66"/>
      <c r="DB318" s="75" t="str">
        <f>IFERROR(IF(B318&lt;&gt;"", IF(AND(INDEX(Paste_Here!AK$2:AK$850, MATCH(B318, Paste_Here!A$2:A$850, 0))&lt;&gt;"", ISNUMBER(VALUE(INDEX(Paste_Here!AK$2:AK$850, MATCH(B318, Paste_Here!A$2:A$850, 0))))), INDEX(Paste_Here!AK$2:AK$850, MATCH(B318, Paste_Here!A$2:A$850, 0)), ""), ""), "")</f>
        <v/>
      </c>
      <c r="DC318" s="66"/>
      <c r="DD318" s="75" t="str">
        <f>IFERROR(IF(B318&lt;&gt;"", IF(ISNUMBER(SEARCH("highrisk", LOWER(INDEX(Paste_Here!AL$2:AL$850, MATCH(B318, Paste_Here!A$2:A$850, 0))))), "High Risk", IF(ISNUMBER(SEARCH("lowrisk", LOWER(INDEX(Paste_Here!AL$2:AL$850, MATCH(B318, Paste_Here!A$2:A$850, 0))))), "Low Risk", IF(ISNUMBER(SEARCH("somerisk", LOWER(INDEX(Paste_Here!AL$2:AL$850, MATCH(B318, Paste_Here!A$2:A$850, 0))))), "Some Risk", IF(ISNUMBER(SEARCH("ot", LOWER(INDEX(Paste_Here!AL$2:AL$850, MATCH(B318, Paste_Here!A$2:A$850, 0))))), "OT", "")))), ""), "")</f>
        <v/>
      </c>
      <c r="DE318" s="66"/>
      <c r="DF318" s="75" t="str">
        <f>IFERROR(IF(B318&lt;&gt;"", IF(AND(INDEX(Paste_Here!AM$2:AM$850, MATCH(B318, Paste_Here!A$2:A$850, 0))&lt;&gt;"", ISNUMBER(VALUE(INDEX(Paste_Here!AM$2:AM$850, MATCH(B318, Paste_Here!A$2:A$850, 0))))), INDEX(Paste_Here!AM$2:AM$850, MATCH(B318, Paste_Here!A$2:A$850, 0)), ""), ""), "")</f>
        <v/>
      </c>
      <c r="DG318" s="66"/>
      <c r="DH318" s="75" t="str">
        <f>IFERROR(IF(B318&lt;&gt;"", IF(ISNUMBER(SEARCH("highrisk", LOWER(INDEX(Paste_Here!AN$2:AN$850, MATCH(B318, Paste_Here!A$2:A$850, 0))))), "High Risk", IF(ISNUMBER(SEARCH("lowrisk", LOWER(INDEX(Paste_Here!AN$2:AN$850, MATCH(B318, Paste_Here!A$2:A$850, 0))))), "Low Risk", IF(ISNUMBER(SEARCH("somerisk", LOWER(INDEX(Paste_Here!AN$2:AN$850, MATCH(B318, Paste_Here!A$2:A$850, 0))))), "Some Risk", IF(ISNUMBER(SEARCH("ot", LOWER(INDEX(Paste_Here!AN$2:AN$850, MATCH(B318, Paste_Here!A$2:A$850, 0))))), "OT", "")))), ""), "")</f>
        <v/>
      </c>
      <c r="DI318" s="66"/>
      <c r="DJ318" s="66"/>
      <c r="DK318" s="75" t="str">
        <f t="shared" si="57"/>
        <v/>
      </c>
      <c r="DL318" s="66"/>
      <c r="DM318" s="75" t="str">
        <f>IFERROR(IF(B318&lt;&gt;"", IF(AND(INDEX(Paste_Here!Q$2:Q$850, MATCH(B318, Paste_Here!A$2:A$850, 0))&lt;&gt;"", ISNUMBER(VALUE(INDEX(Paste_Here!Q$2:Q$850, MATCH(B318, Paste_Here!A$2:A$850, 0))))), INDEX(Paste_Here!Q$2:Q$850, MATCH(B318, Paste_Here!A$2:A$850, 0)), ""), ""), "")</f>
        <v/>
      </c>
      <c r="DN318" s="66"/>
      <c r="DO318" s="75" t="str">
        <f>IFERROR(IF(B318&lt;&gt;"", IF(ISNUMBER(SEARCH("highrisk", LOWER(INDEX(Paste_Here!R$2:R$850, MATCH(B318, Paste_Here!A$2:A$850, 0))))), "High Risk", IF(ISNUMBER(SEARCH("lowrisk", LOWER(INDEX(Paste_Here!R$2:R$850, MATCH(B318, Paste_Here!A$2:A$850, 0))))), "Low Risk", IF(ISNUMBER(SEARCH("somerisk", LOWER(INDEX(Paste_Here!R$2:R$850, MATCH(B318, Paste_Here!A$2:A$850, 0))))), "Some Risk", IF(ISNUMBER(SEARCH("ot", LOWER(INDEX(Paste_Here!R$2:R$850, MATCH(B318, Paste_Here!A$2:A$850, 0))))), "OT", "")))), ""), "")</f>
        <v/>
      </c>
      <c r="DP318" s="66"/>
      <c r="DQ318" s="93" t="str">
        <f>IFERROR(IF(B318&lt;&gt;"", IF(AND(INDEX(Paste_Here!S$2:S$850, MATCH(B318, Paste_Here!A$2:A$850, 0))&lt;&gt;"", ISNUMBER(VALUE(INDEX(Paste_Here!S$2:S$850, MATCH(B318, Paste_Here!A$2:A$850, 0))))), INDEX(Paste_Here!S$2:S$850, MATCH(B318, Paste_Here!A$2:A$850, 0)), ""), ""), "")</f>
        <v/>
      </c>
      <c r="DR318" s="66"/>
      <c r="DS318" s="75"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IF(ISNUMBER(SEARCH("ot", LOWER(INDEX(Paste_Here!T$2:T$850, MATCH(B318, Paste_Here!A$2:A$850, 0))))), "OT", "")))), ""), "")</f>
        <v/>
      </c>
      <c r="DT318" s="66"/>
      <c r="DU318" s="75" t="str">
        <f>IFERROR(IF(B318&lt;&gt;"", IF(AND(INDEX(Paste_Here!U$2:U$850, MATCH(B318, Paste_Here!A$2:A$850, 0))&lt;&gt;"", ISNUMBER(VALUE(INDEX(Paste_Here!U$2:U$850, MATCH(B318, Paste_Here!A$2:A$850, 0))))), INDEX(Paste_Here!U$2:U$850, MATCH(B318, Paste_Here!A$2:A$850, 0)), ""), ""), "")</f>
        <v/>
      </c>
      <c r="DV318" s="66"/>
      <c r="DW318" s="93" t="str">
        <f>IFERROR(IF(B318&lt;&gt;"", IF(ISNUMBER(SEARCH("highrisk", LOWER(INDEX(Paste_Here!V$2:V$850, MATCH(B318, Paste_Here!A$2:A$850, 0))))), "High Risk", IF(ISNUMBER(SEARCH("lowrisk", LOWER(INDEX(Paste_Here!V$2:V$850, MATCH(B318, Paste_Here!A$2:A$850, 0))))), "Low Risk", IF(ISNUMBER(SEARCH("somerisk", LOWER(INDEX(Paste_Here!V$2:V$850, MATCH(B318, Paste_Here!A$2:A$850, 0))))), "Some Risk", IF(ISNUMBER(SEARCH("ot", LOWER(INDEX(Paste_Here!V$2:V$850, MATCH(B318, Paste_Here!A$2:A$850, 0))))), "OT", "")))), ""), "")</f>
        <v/>
      </c>
      <c r="DX318" s="66"/>
      <c r="DY318" s="75" t="str">
        <f>IFERROR(IF(B318&lt;&gt;"", IF(AND(INDEX(Paste_Here!W$2:W$850, MATCH(B318, Paste_Here!A$2:A$850, 0))&lt;&gt;"", ISNUMBER(VALUE(INDEX(Paste_Here!W$2:W$850, MATCH(B318, Paste_Here!A$2:A$850, 0))))), INDEX(Paste_Here!W$2:W$850, MATCH(B318, Paste_Here!A$2:A$850, 0)), ""), ""), "")</f>
        <v/>
      </c>
      <c r="DZ318" s="66"/>
      <c r="EA318" s="75" t="str">
        <f>IFERROR(IF(B318&lt;&gt;"", IF(ISNUMBER(SEARCH("highrisk", LOWER(INDEX(Paste_Here!X$2:X$850, MATCH(B318, Paste_Here!A$2:A$850, 0))))), "High Risk", IF(ISNUMBER(SEARCH("lowrisk", LOWER(INDEX(Paste_Here!X$2:X$850, MATCH(B318, Paste_Here!A$2:A$850, 0))))), "Low Risk", IF(ISNUMBER(SEARCH("somerisk", LOWER(INDEX(Paste_Here!X$2:X$850, MATCH(B318, Paste_Here!A$2:A$850, 0))))), "Some Risk", IF(ISNUMBER(SEARCH("ot", LOWER(INDEX(Paste_Here!X$2:X$850, MATCH(B318, Paste_Here!A$2:A$850, 0))))), "OT", "")))), ""), "")</f>
        <v/>
      </c>
      <c r="EB318" s="66"/>
      <c r="EC318" s="66"/>
      <c r="ED318" s="75" t="str">
        <f t="shared" si="62"/>
        <v/>
      </c>
      <c r="EE318" s="66"/>
      <c r="EF318" s="75" t="str">
        <f>IFERROR(IF(B318&lt;&gt;"", IF(AND(INDEX(Paste_Here!AO$2:AO$850, MATCH(B318, Paste_Here!A$2:A$850, 0))&lt;&gt;"", ISNUMBER(VALUE(INDEX(Paste_Here!AO$2:AO$850, MATCH(B318, Paste_Here!A$2:A$850, 0))))), INDEX(Paste_Here!AO$2:AO$850, MATCH(B318, Paste_Here!A$2:A$850, 0)), ""), ""), "")</f>
        <v/>
      </c>
      <c r="EG318" s="66"/>
      <c r="EH318" s="75" t="str">
        <f>IFERROR(IF(B318&lt;&gt;"", IF(ISNUMBER(SEARCH("highrisk", LOWER(INDEX(Paste_Here!AP$2:AP$850, MATCH(B318, Paste_Here!A$2:A$850, 0))))), "High Risk", IF(ISNUMBER(SEARCH("lowrisk", LOWER(INDEX(Paste_Here!AP$2:AP$850, MATCH(B318, Paste_Here!A$2:A$850, 0))))), "Low Risk", IF(ISNUMBER(SEARCH("somerisk", LOWER(INDEX(Paste_Here!AP$2:AP$850, MATCH(B318, Paste_Here!A$2:A$850, 0))))), "Some Risk", IF(ISNUMBER(SEARCH("ot", LOWER(INDEX(Paste_Here!AP$2:AP$850, MATCH(B318, Paste_Here!A$2:A$850, 0))))), "OT", "")))), ""), "")</f>
        <v/>
      </c>
      <c r="EI318" s="66"/>
      <c r="EJ318" s="93"/>
      <c r="EK318" s="66"/>
      <c r="EL318" s="75" t="str">
        <f>IFERROR(IF(B318&lt;&gt;"", IF(AND(INDEX(Paste_Here!AQ$2:AQ$850, MATCH(B318, Paste_Here!A$2:A$850, 0))&lt;&gt;"", ISNUMBER(VALUE(INDEX(Paste_Here!AQ$2:AQ$850, MATCH(B318, Paste_Here!A$2:A$850, 0))))), INDEX(Paste_Here!AQ$2:AQ$850, MATCH(B318, Paste_Here!A$2:A$850, 0)), ""), ""), "")</f>
        <v/>
      </c>
      <c r="EM318" s="66"/>
      <c r="EN318" s="75" t="str">
        <f>IFERROR(IF(B318&lt;&gt;"", IF(ISNUMBER(SEARCH("highrisk", LOWER(INDEX(Paste_Here!AR$2:AR$850, MATCH(B318, Paste_Here!A$2:A$850, 0))))), "High Risk", IF(ISNUMBER(SEARCH("lowrisk", LOWER(INDEX(Paste_Here!AR$2:AR$850, MATCH(B318, Paste_Here!A$2:A$850, 0))))), "Low Risk", IF(ISNUMBER(SEARCH("somerisk", LOWER(INDEX(Paste_Here!AR$2:AR$850, MATCH(B318, Paste_Here!A$2:A$850, 0))))), "Some Risk", IF(ISNUMBER(SEARCH("ot", LOWER(INDEX(Paste_Here!AR$2:AR$850, MATCH(B318, Paste_Here!A$2:A$850, 0))))), "OT", "")))), ""), "")</f>
        <v/>
      </c>
      <c r="EO318" s="66"/>
      <c r="EP318" s="93"/>
      <c r="EQ318" s="66"/>
      <c r="ER318" s="75"/>
      <c r="ES318" s="66"/>
      <c r="ET318" s="75"/>
      <c r="EU318" s="66"/>
      <c r="EV318" s="66"/>
      <c r="EW318" s="75" t="str">
        <f t="shared" si="63"/>
        <v/>
      </c>
      <c r="EX318" s="66"/>
      <c r="EY318" s="75" t="str">
        <f>IFERROR(IF(B318&lt;&gt;"", IF(AND(INDEX(Paste_Here!Y$2:Y$850, MATCH(B318, Paste_Here!A$2:A$850, 0))&lt;&gt;"", ISNUMBER(VALUE(INDEX(Paste_Here!Y$2:Y$850, MATCH(B318, Paste_Here!A$2:A$850, 0))))), INDEX(Paste_Here!Y$2:Y$850, MATCH(B318, Paste_Here!A$2:A$850, 0)), ""), ""), "")</f>
        <v/>
      </c>
      <c r="EZ318" s="66"/>
      <c r="FA318" s="75" t="str">
        <f>IFERROR(IF(B318&lt;&gt;"", IF(ISNUMBER(SEARCH("highrisk", LOWER(INDEX(Paste_Here!Z$2:Z$850, MATCH(B318, Paste_Here!A$2:A$850, 0))))), "High Risk", IF(ISNUMBER(SEARCH("lowrisk", LOWER(INDEX(Paste_Here!Z$2:Z$850, MATCH(B318, Paste_Here!A$2:A$850, 0))))), "Low Risk", IF(ISNUMBER(SEARCH("somerisk", LOWER(INDEX(Paste_Here!Z$2:Z$850, MATCH(B318, Paste_Here!A$2:A$850, 0))))), "Some Risk", IF(ISNUMBER(SEARCH("ot", LOWER(INDEX(Paste_Here!Z$2:Z$850, MATCH(B318, Paste_Here!A$2:A$850, 0))))), "OT", "")))), ""), "")</f>
        <v/>
      </c>
      <c r="FB318" s="66"/>
      <c r="FC318" s="93"/>
      <c r="FD318" s="66"/>
      <c r="FE318" s="75" t="str">
        <f>IFERROR(IF(B318&lt;&gt;"", IF(AND(INDEX(Paste_Here!AA$2:AA$850, MATCH(B318, Paste_Here!A$2:A$850, 0))&lt;&gt;"", ISNUMBER(VALUE(INDEX(Paste_Here!AA$2:AA$850, MATCH(B318, Paste_Here!A$2:A$850, 0))))), INDEX(Paste_Here!AA$2:AA$850, MATCH(B318, Paste_Here!A$2:A$850, 0)), ""), ""), "")</f>
        <v/>
      </c>
      <c r="FF318" s="66"/>
      <c r="FG318" s="75" t="str">
        <f>IFERROR(IF(B318&lt;&gt;"", IF(ISNUMBER(SEARCH("highrisk", LOWER(INDEX(Paste_Here!AB$2:AB$850, MATCH(B318, Paste_Here!A$2:A$850, 0))))), "High Risk", IF(ISNUMBER(SEARCH("lowrisk", LOWER(INDEX(Paste_Here!AB$2:AB$850, MATCH(B318, Paste_Here!A$2:A$850, 0))))), "Low Risk", IF(ISNUMBER(SEARCH("somerisk", LOWER(INDEX(Paste_Here!AB$2:AB$850, MATCH(B318, Paste_Here!A$2:A$850, 0))))), "Some Risk", IF(ISNUMBER(SEARCH("ot", LOWER(INDEX(Paste_Here!AB$2:AB$850, MATCH(B318, Paste_Here!A$2:A$850, 0))))), "OT", "")))), ""), "")</f>
        <v/>
      </c>
      <c r="FH318" s="66"/>
      <c r="FI318" s="93"/>
      <c r="FJ318" s="66"/>
      <c r="FK318" s="75"/>
      <c r="FL318" s="66"/>
      <c r="FM318" s="75"/>
      <c r="FN318" s="66"/>
      <c r="FO318" s="66"/>
      <c r="FP318" s="75" t="str">
        <f t="shared" si="58"/>
        <v/>
      </c>
      <c r="FQ318" s="66"/>
      <c r="FR318" s="75" t="str">
        <f>IFERROR(IF(B318&lt;&gt;"", IF(ISNUMBER(SEARCH("s", LOWER(INDEX(Paste_Here!L$2:L$850, MATCH(B318, Paste_Here!A$2:A$850, 0))))), "Yes", IF(INDEX(Paste_Here!L$2:L$850, MATCH(B318, Paste_Here!A$2:A$850, 0))&lt;&gt;"", "No", "")), ""), "")</f>
        <v/>
      </c>
      <c r="FS318" s="66"/>
      <c r="FT318" s="75" t="str">
        <f>IFERROR(IF(B318&lt;&gt;"", IF(ISNUMBER(SEARCH("yes", LOWER(INDEX(Paste_Here!F$2:F$850, MATCH(B318, Paste_Here!A$2:A$850, 0))))), "Yes", IF(ISNUMBER(SEARCH("no", LOWER(INDEX(Paste_Here!F$2:F$850, MATCH(B318, Paste_Here!A$2:A$850, 0))))), "No", "")), ""), "")</f>
        <v/>
      </c>
      <c r="FU318" s="66"/>
      <c r="FV318" s="75" t="str">
        <f>IFERROR(IF(B318&lt;&gt;"", IF(ISNUMBER(SEARCH("english language learner", LOWER(INDEX(Paste_Here!C$2:C$850, MATCH(B318, Paste_Here!A$2:A$850, 0))))), "Yes", ""), ""), "")</f>
        <v/>
      </c>
      <c r="FW318" s="66"/>
      <c r="FX318" s="75" t="str">
        <f>IFERROR(IF(B318&lt;&gt;"", IF(OR(ISNUMBER(SEARCH("b", LOWER(INDEX(Paste_Here!J$2:J$850, MATCH(B318, Paste_Here!A$2:A$850, 0))))), ISNUMBER(SEARCH("h", LOWER(INDEX(Paste_Here!J$2:J$850, MATCH(B318, Paste_Here!A$2:A$850, 0))))), ISNUMBER(SEARCH("i", LOWER(INDEX(Paste_Here!J$2:J$850, MATCH(B318, Paste_Here!A$2:A$850, 0)))))), "Yes", IF(INDEX(Paste_Here!J$2:J$850, MATCH(B318, Paste_Here!A$2:A$850, 0))&lt;&gt;"", "No", "")), ""), "")</f>
        <v/>
      </c>
      <c r="FY318" s="66"/>
      <c r="FZ318" s="75" t="str">
        <f>IFERROR(IF(B318&lt;&gt;"", IF(ISNUMBER(SEARCH("yes", LOWER(INDEX(Paste_Here!K$2:K$850, MATCH(B318, Paste_Here!A$2:A$850, 0))))), "Yes", IF(ISNUMBER(SEARCH("no", LOWER(INDEX(Paste_Here!K$2:K$850, MATCH(B318, Paste_Here!A$2:A$850, 0))))), "No", "")), ""), "")</f>
        <v/>
      </c>
      <c r="GA318" s="66"/>
      <c r="GB318" s="75" t="str">
        <f>IFERROR(IF(B318&lt;&gt;"", IF(ISNUMBER(SEARCH("transitional 2", LOWER(INDEX(Paste_Here!C$2:C$850, MATCH(B318, Paste_Here!A$2:A$850, 0))))), "T2",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GC318" s="66"/>
      <c r="GD318" s="75"/>
      <c r="GE318" s="66"/>
      <c r="GF318" s="75"/>
      <c r="GG318" s="66"/>
      <c r="GH318" s="75"/>
      <c r="GI318" s="66"/>
      <c r="GK318" s="1" t="str" cm="1">
        <f t="array" ref="GK318">IFERROR(INDEX(Paste_Here!$B$2:$B$850, MATCH(0, COUNTIF(GK$4:GK317, Paste_Here!$B$2:$B$850) + IF(Paste_Here!$B$2:$B$850="", 1, 0), 0)), "")</f>
        <v/>
      </c>
      <c r="GL318" s="1" t="str">
        <f>IF(GK318&lt;&gt;"", INDEX(Paste_Here!$A$2:$A$850, MATCH(GK318, Paste_Here!$B$2:$B$850, 0)), "")</f>
        <v/>
      </c>
      <c r="GM318" s="1" t="str">
        <f t="shared" si="64"/>
        <v/>
      </c>
      <c r="GN318" s="1" t="str" cm="1">
        <f t="array" ref="GN318">IFERROR(INDEX($GM$5:$GM$850, MATCH(SMALL(IF($GM$5:$GM$850&lt;&gt;"", COUNTIF($GM$5:$GM$850, "&lt;"&amp;$GM$5:$GM$850)+1), ROW()-ROW($GN$5)+1), COUNTIF($GM$5:$GM$850, "&lt;"&amp;$GM$5:$GM$850)+1, 0)), "")</f>
        <v/>
      </c>
    </row>
    <row r="319" spans="1:196">
      <c r="A319" s="66"/>
      <c r="B319" s="75" t="str">
        <f t="shared" si="52"/>
        <v/>
      </c>
      <c r="C319" s="66"/>
      <c r="D319" s="75" t="str">
        <f>IFERROR(IF(AND(INDEX(Paste_Here!N$2:N$850, MATCH(B319, Paste_Here!A$2:A$850, 0)) = ""), "", IF(UPPER(INDEX(Paste_Here!N$2:N$850, MATCH(B319, Paste_Here!A$2:A$850, 0))) = "YES", "Yes", IF(UPPER(INDEX(Paste_Here!N$2:N$850, MATCH(B319, Paste_Here!A$2:A$850, 0))) = "NO", "No", ""))), "")</f>
        <v/>
      </c>
      <c r="E319" s="66"/>
      <c r="F319" s="75" t="str">
        <f t="shared" si="59"/>
        <v/>
      </c>
      <c r="G319" s="66"/>
      <c r="H319" s="75" t="str">
        <f t="shared" si="60"/>
        <v/>
      </c>
      <c r="I319" s="66"/>
      <c r="J319" s="75" t="str">
        <f t="shared" si="61"/>
        <v/>
      </c>
      <c r="K319" s="66"/>
      <c r="L319" s="75"/>
      <c r="M319" s="66"/>
      <c r="N319" s="75" t="str">
        <f>IFERROR(IF(B319&lt;&gt;"", IF(AND(INDEX(Paste_Here!AW$2:AW$850, MATCH(B319, Paste_Here!A$2:A$850, 0))&lt;&gt;"", ISNUMBER(VALUE(INDEX(Paste_Here!AW$2:AW$850, MATCH(B319, Paste_Here!A$2:A$850, 0))))), INDEX(Paste_Here!AW$2:AW$850, MATCH(B319, Paste_Here!A$2:A$850, 0)), ""), ""), "")</f>
        <v/>
      </c>
      <c r="O319" s="66"/>
      <c r="P319" s="75" t="str">
        <f>IFERROR(IF(B319&lt;&gt;"", IF(AND(INDEX(Paste_Here!AX$2:AX$850, MATCH(B319, Paste_Here!A$2:A$850, 0))&lt;&gt;"", ISNUMBER(VALUE(INDEX(Paste_Here!AX$2:AX$850, MATCH(B319, Paste_Here!A$2:A$850, 0))))), INDEX(Paste_Here!AX$2:AX$850, MATCH(B319, Paste_Here!A$2:A$850, 0)), ""), ""), "")</f>
        <v/>
      </c>
      <c r="Q319" s="66"/>
      <c r="R319" s="75" t="str">
        <f>IFERROR(IF(B319&lt;&gt;"", IF(AND(INDEX(Paste_Here!AU$2:AU$850, MATCH(B319, Paste_Here!A$2:A$850, 0))&lt;&gt;"", ISNUMBER(VALUE(INDEX(Paste_Here!AU$2:AU$850, MATCH(B319, Paste_Here!A$2:A$850, 0))))), INDEX(Paste_Here!AU$2:AU$850, MATCH(B319, Paste_Here!A$2:A$850, 0)), ""), ""), "")</f>
        <v/>
      </c>
      <c r="S319" s="66"/>
      <c r="T319" s="75" t="str">
        <f>IFERROR(IF(B319&lt;&gt;"", IF(AND(INDEX(Paste_Here!AV$2:AV$850, MATCH(B319, Paste_Here!A$2:A$850, 0))&lt;&gt;"", ISNUMBER(VALUE(INDEX(Paste_Here!AV$2:AV$850, MATCH(B319, Paste_Here!A$2:A$850, 0))))), INDEX(Paste_Here!AV$2:AV$850, MATCH(B319, Paste_Here!A$2:A$850, 0)), ""), ""), "")</f>
        <v/>
      </c>
      <c r="U319" s="66"/>
      <c r="W319" s="66"/>
      <c r="Y319" s="66"/>
      <c r="Z319" s="66"/>
      <c r="AA319" s="75" t="str">
        <f t="shared" si="53"/>
        <v/>
      </c>
      <c r="AB319" s="66"/>
      <c r="AC319" s="75"/>
      <c r="AD319" s="66"/>
      <c r="AE319" s="98"/>
      <c r="AF319" s="66"/>
      <c r="AG319" s="75"/>
      <c r="AH319" s="66"/>
      <c r="AI319" s="75" t="str">
        <f>IFERROR(IF(B319&lt;&gt;"", IF(AND(INDEX(Paste_Here!AC$2:AC$850, MATCH(B319, Paste_Here!A$2:A$850, 0))&lt;&gt;"", ISNUMBER(VALUE(INDEX(Paste_Here!AC$2:AC$850, MATCH(B319, Paste_Here!A$2:A$850, 0))))), INDEX(Paste_Here!AC$2:AC$850, MATCH(B319, Paste_Here!A$2:A$850, 0)), ""), ""), "")</f>
        <v/>
      </c>
      <c r="AJ319" s="66"/>
      <c r="AK319" s="75" t="str">
        <f>IFERROR(IF(B319&lt;&gt;"", IF(ISNUMBER(SEARCH("highrisk", LOWER(INDEX(Paste_Here!AD$2:AD$850, MATCH(B319, Paste_Here!A$2:A$850, 0))))), "High Risk", IF(ISNUMBER(SEARCH("lowrisk", LOWER(INDEX(Paste_Here!AD$2:AD$850, MATCH(B319, Paste_Here!A$2:A$850, 0))))), "Low Risk", IF(ISNUMBER(SEARCH("somerisk", LOWER(INDEX(Paste_Here!AD$2:AD$850, MATCH(B319, Paste_Here!A$2:A$850, 0))))), "Some Risk", IF(ISNUMBER(SEARCH("ot", LOWER(INDEX(Paste_Here!AD$2:AD$850, MATCH(B319, Paste_Here!A$2:A$850, 0))))), "OT", "")))), ""), "")</f>
        <v/>
      </c>
      <c r="AL319" s="66"/>
      <c r="AM319" s="75"/>
      <c r="AN319" s="66"/>
      <c r="AO319" s="75" t="str">
        <f>IFERROR(IF(B319&lt;&gt;"", IF(AND(INDEX(Paste_Here!M$2:M$850, MATCH(B319, Paste_Here!A$2:A$850, 0))&lt;&gt;"", ISNUMBER(VALUE(INDEX(Paste_Here!M$2:M$850, MATCH(B319, Paste_Here!A$2:A$850, 0))))), INDEX(Paste_Here!M$2:M$850, MATCH(B319, Paste_Here!A$2:A$850, 0)), ""), ""), "")</f>
        <v/>
      </c>
      <c r="AP319" s="66"/>
      <c r="AQ319" s="75" t="str">
        <f>IFERROR(IF(B319&lt;&gt;"", IF(ISNUMBER(SEARCH("highrisk", LOWER(INDEX(Paste_Here!N$2:N$850, MATCH(B319, Paste_Here!A$2:A$850, 0))))), "High Risk", IF(ISNUMBER(SEARCH("lowrisk", LOWER(INDEX(Paste_Here!N$2:N$850, MATCH(B319, Paste_Here!A$2:A$850, 0))))), "Low Risk", IF(ISNUMBER(SEARCH("somerisk", LOWER(INDEX(Paste_Here!N$2:N$850, MATCH(B319, Paste_Here!A$2:A$850, 0))))), "Some Risk", IF(ISNUMBER(SEARCH("ot", LOWER(INDEX(Paste_Here!N$2:N$850, MATCH(B319, Paste_Here!A$2:A$850, 0))))), "OT", "")))), ""), "")</f>
        <v/>
      </c>
      <c r="AT319" s="66"/>
      <c r="AU319" s="103"/>
      <c r="AV319" s="66"/>
      <c r="AW319" s="66"/>
      <c r="AX319" s="75" t="str">
        <f t="shared" si="54"/>
        <v/>
      </c>
      <c r="AY319" s="66"/>
      <c r="AZ319" s="75"/>
      <c r="BA319" s="66"/>
      <c r="BB319" s="75"/>
      <c r="BC319" s="66"/>
      <c r="BD319" s="75"/>
      <c r="BE319" s="66"/>
      <c r="BF319" s="75" t="str">
        <f>IFERROR(IF(B319&lt;&gt;"", IF(AND(INDEX(Paste_Here!AE$2:AE$850, MATCH(B319, Paste_Here!A$2:A$850, 0))&lt;&gt;"", ISNUMBER(VALUE(INDEX(Paste_Here!AE$2:AE$850, MATCH(B319, Paste_Here!A$2:A$850, 0))))), INDEX(Paste_Here!AE$2:AE$850, MATCH(B319, Paste_Here!A$2:A$850, 0)), ""), ""), "")</f>
        <v/>
      </c>
      <c r="BG319" s="66"/>
      <c r="BH319" s="75" t="str">
        <f>IFERROR(IF(B319&lt;&gt;"", IF(ISNUMBER(SEARCH("highrisk", LOWER(INDEX(Paste_Here!AF$2:AF$850, MATCH(B319, Paste_Here!A$2:A$850, 0))))), "High Risk", IF(ISNUMBER(SEARCH("lowrisk", LOWER(INDEX(Paste_Here!AF$2:AF$850, MATCH(B319, Paste_Here!A$2:A$850, 0))))), "Low Risk", IF(ISNUMBER(SEARCH("somerisk", LOWER(INDEX(Paste_Here!AF$2:AF$850, MATCH(B319, Paste_Here!A$2:A$850, 0))))), "Some Risk", IF(ISNUMBER(SEARCH("ot", LOWER(INDEX(Paste_Here!AF$2:AF$850, MATCH(B319, Paste_Here!A$2:A$850, 0))))), "OT", "")))), ""), "")</f>
        <v/>
      </c>
      <c r="BI319" s="66"/>
      <c r="BJ319" s="75"/>
      <c r="BK319" s="66"/>
      <c r="BL319" s="75" t="str">
        <f>IFERROR(IF(B319&lt;&gt;"", IF(AND(INDEX(Paste_Here!O$2:O$850, MATCH(B319, Paste_Here!A$2:A$850, 0))&lt;&gt;"", ISNUMBER(VALUE(INDEX(Paste_Here!O$2:O$850, MATCH(B319, Paste_Here!A$2:A$850, 0))))), INDEX(Paste_Here!O$2:O$850, MATCH(B319, Paste_Here!A$2:A$850, 0)), ""), ""), "")</f>
        <v/>
      </c>
      <c r="BM319" s="66"/>
      <c r="BN319" s="75" t="str">
        <f>IFERROR(IF(B319&lt;&gt;"", IF(ISNUMBER(SEARCH("highrisk", LOWER(INDEX(Paste_Here!P$2:P$850, MATCH(B319, Paste_Here!A$2:A$850, 0))))), "High Risk", IF(ISNUMBER(SEARCH("lowrisk", LOWER(INDEX(Paste_Here!P$2:P$850, MATCH(B319, Paste_Here!A$2:A$850, 0))))), "Low Risk", IF(ISNUMBER(SEARCH("somerisk", LOWER(INDEX(Paste_Here!P$2:P$850, MATCH(B319, Paste_Here!A$2:A$850, 0))))), "Some Risk", IF(ISNUMBER(SEARCH("ot", LOWER(INDEX(Paste_Here!P$2:P$850, MATCH(B319, Paste_Here!A$2:A$850, 0))))), "OT", "")))), ""), "")</f>
        <v/>
      </c>
      <c r="BQ319" s="66"/>
      <c r="BR319" s="75"/>
      <c r="BS319" s="66"/>
      <c r="BT319" s="66"/>
      <c r="BU319" s="75" t="str">
        <f t="shared" si="55"/>
        <v/>
      </c>
      <c r="BV319" s="66"/>
      <c r="BW319" s="75"/>
      <c r="BX319" s="66"/>
      <c r="BY319" s="75"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BZ319" s="66"/>
      <c r="CA319" s="75"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CB319" s="66"/>
      <c r="CC319" s="75"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CD319" s="66"/>
      <c r="CE319" s="75"/>
      <c r="CF319" s="66"/>
      <c r="CK319" s="75"/>
      <c r="CL319" s="66"/>
      <c r="CM319" s="75"/>
      <c r="CN319" s="66"/>
      <c r="CO319" s="75"/>
      <c r="CP319" s="66"/>
      <c r="CQ319" s="66"/>
      <c r="CR319" s="75" t="str">
        <f t="shared" si="56"/>
        <v/>
      </c>
      <c r="CS319" s="66"/>
      <c r="CT319" s="75"/>
      <c r="CU319" s="66"/>
      <c r="CV319" s="75"/>
      <c r="CW319" s="66"/>
      <c r="CX319" s="75"/>
      <c r="CY319" s="66"/>
      <c r="CZ319" s="75"/>
      <c r="DA319" s="66"/>
      <c r="DB319" s="75" t="str">
        <f>IFERROR(IF(B319&lt;&gt;"", IF(AND(INDEX(Paste_Here!AK$2:AK$850, MATCH(B319, Paste_Here!A$2:A$850, 0))&lt;&gt;"", ISNUMBER(VALUE(INDEX(Paste_Here!AK$2:AK$850, MATCH(B319, Paste_Here!A$2:A$850, 0))))), INDEX(Paste_Here!AK$2:AK$850, MATCH(B319, Paste_Here!A$2:A$850, 0)), ""), ""), "")</f>
        <v/>
      </c>
      <c r="DC319" s="66"/>
      <c r="DD319" s="75" t="str">
        <f>IFERROR(IF(B319&lt;&gt;"", IF(ISNUMBER(SEARCH("highrisk", LOWER(INDEX(Paste_Here!AL$2:AL$850, MATCH(B319, Paste_Here!A$2:A$850, 0))))), "High Risk", IF(ISNUMBER(SEARCH("lowrisk", LOWER(INDEX(Paste_Here!AL$2:AL$850, MATCH(B319, Paste_Here!A$2:A$850, 0))))), "Low Risk", IF(ISNUMBER(SEARCH("somerisk", LOWER(INDEX(Paste_Here!AL$2:AL$850, MATCH(B319, Paste_Here!A$2:A$850, 0))))), "Some Risk", IF(ISNUMBER(SEARCH("ot", LOWER(INDEX(Paste_Here!AL$2:AL$850, MATCH(B319, Paste_Here!A$2:A$850, 0))))), "OT", "")))), ""), "")</f>
        <v/>
      </c>
      <c r="DE319" s="66"/>
      <c r="DF319" s="75" t="str">
        <f>IFERROR(IF(B319&lt;&gt;"", IF(AND(INDEX(Paste_Here!AM$2:AM$850, MATCH(B319, Paste_Here!A$2:A$850, 0))&lt;&gt;"", ISNUMBER(VALUE(INDEX(Paste_Here!AM$2:AM$850, MATCH(B319, Paste_Here!A$2:A$850, 0))))), INDEX(Paste_Here!AM$2:AM$850, MATCH(B319, Paste_Here!A$2:A$850, 0)), ""), ""), "")</f>
        <v/>
      </c>
      <c r="DG319" s="66"/>
      <c r="DH319" s="75" t="str">
        <f>IFERROR(IF(B319&lt;&gt;"", IF(ISNUMBER(SEARCH("highrisk", LOWER(INDEX(Paste_Here!AN$2:AN$850, MATCH(B319, Paste_Here!A$2:A$850, 0))))), "High Risk", IF(ISNUMBER(SEARCH("lowrisk", LOWER(INDEX(Paste_Here!AN$2:AN$850, MATCH(B319, Paste_Here!A$2:A$850, 0))))), "Low Risk", IF(ISNUMBER(SEARCH("somerisk", LOWER(INDEX(Paste_Here!AN$2:AN$850, MATCH(B319, Paste_Here!A$2:A$850, 0))))), "Some Risk", IF(ISNUMBER(SEARCH("ot", LOWER(INDEX(Paste_Here!AN$2:AN$850, MATCH(B319, Paste_Here!A$2:A$850, 0))))), "OT", "")))), ""), "")</f>
        <v/>
      </c>
      <c r="DI319" s="66"/>
      <c r="DJ319" s="66"/>
      <c r="DK319" s="75" t="str">
        <f t="shared" si="57"/>
        <v/>
      </c>
      <c r="DL319" s="66"/>
      <c r="DM319" s="75" t="str">
        <f>IFERROR(IF(B319&lt;&gt;"", IF(AND(INDEX(Paste_Here!Q$2:Q$850, MATCH(B319, Paste_Here!A$2:A$850, 0))&lt;&gt;"", ISNUMBER(VALUE(INDEX(Paste_Here!Q$2:Q$850, MATCH(B319, Paste_Here!A$2:A$850, 0))))), INDEX(Paste_Here!Q$2:Q$850, MATCH(B319, Paste_Here!A$2:A$850, 0)), ""), ""), "")</f>
        <v/>
      </c>
      <c r="DN319" s="66"/>
      <c r="DO319" s="75" t="str">
        <f>IFERROR(IF(B319&lt;&gt;"", IF(ISNUMBER(SEARCH("highrisk", LOWER(INDEX(Paste_Here!R$2:R$850, MATCH(B319, Paste_Here!A$2:A$850, 0))))), "High Risk", IF(ISNUMBER(SEARCH("lowrisk", LOWER(INDEX(Paste_Here!R$2:R$850, MATCH(B319, Paste_Here!A$2:A$850, 0))))), "Low Risk", IF(ISNUMBER(SEARCH("somerisk", LOWER(INDEX(Paste_Here!R$2:R$850, MATCH(B319, Paste_Here!A$2:A$850, 0))))), "Some Risk", IF(ISNUMBER(SEARCH("ot", LOWER(INDEX(Paste_Here!R$2:R$850, MATCH(B319, Paste_Here!A$2:A$850, 0))))), "OT", "")))), ""), "")</f>
        <v/>
      </c>
      <c r="DP319" s="66"/>
      <c r="DQ319" s="93" t="str">
        <f>IFERROR(IF(B319&lt;&gt;"", IF(AND(INDEX(Paste_Here!S$2:S$850, MATCH(B319, Paste_Here!A$2:A$850, 0))&lt;&gt;"", ISNUMBER(VALUE(INDEX(Paste_Here!S$2:S$850, MATCH(B319, Paste_Here!A$2:A$850, 0))))), INDEX(Paste_Here!S$2:S$850, MATCH(B319, Paste_Here!A$2:A$850, 0)), ""), ""), "")</f>
        <v/>
      </c>
      <c r="DR319" s="66"/>
      <c r="DS319" s="75"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IF(ISNUMBER(SEARCH("ot", LOWER(INDEX(Paste_Here!T$2:T$850, MATCH(B319, Paste_Here!A$2:A$850, 0))))), "OT", "")))), ""), "")</f>
        <v/>
      </c>
      <c r="DT319" s="66"/>
      <c r="DU319" s="75" t="str">
        <f>IFERROR(IF(B319&lt;&gt;"", IF(AND(INDEX(Paste_Here!U$2:U$850, MATCH(B319, Paste_Here!A$2:A$850, 0))&lt;&gt;"", ISNUMBER(VALUE(INDEX(Paste_Here!U$2:U$850, MATCH(B319, Paste_Here!A$2:A$850, 0))))), INDEX(Paste_Here!U$2:U$850, MATCH(B319, Paste_Here!A$2:A$850, 0)), ""), ""), "")</f>
        <v/>
      </c>
      <c r="DV319" s="66"/>
      <c r="DW319" s="93" t="str">
        <f>IFERROR(IF(B319&lt;&gt;"", IF(ISNUMBER(SEARCH("highrisk", LOWER(INDEX(Paste_Here!V$2:V$850, MATCH(B319, Paste_Here!A$2:A$850, 0))))), "High Risk", IF(ISNUMBER(SEARCH("lowrisk", LOWER(INDEX(Paste_Here!V$2:V$850, MATCH(B319, Paste_Here!A$2:A$850, 0))))), "Low Risk", IF(ISNUMBER(SEARCH("somerisk", LOWER(INDEX(Paste_Here!V$2:V$850, MATCH(B319, Paste_Here!A$2:A$850, 0))))), "Some Risk", IF(ISNUMBER(SEARCH("ot", LOWER(INDEX(Paste_Here!V$2:V$850, MATCH(B319, Paste_Here!A$2:A$850, 0))))), "OT", "")))), ""), "")</f>
        <v/>
      </c>
      <c r="DX319" s="66"/>
      <c r="DY319" s="75" t="str">
        <f>IFERROR(IF(B319&lt;&gt;"", IF(AND(INDEX(Paste_Here!W$2:W$850, MATCH(B319, Paste_Here!A$2:A$850, 0))&lt;&gt;"", ISNUMBER(VALUE(INDEX(Paste_Here!W$2:W$850, MATCH(B319, Paste_Here!A$2:A$850, 0))))), INDEX(Paste_Here!W$2:W$850, MATCH(B319, Paste_Here!A$2:A$850, 0)), ""), ""), "")</f>
        <v/>
      </c>
      <c r="DZ319" s="66"/>
      <c r="EA319" s="75" t="str">
        <f>IFERROR(IF(B319&lt;&gt;"", IF(ISNUMBER(SEARCH("highrisk", LOWER(INDEX(Paste_Here!X$2:X$850, MATCH(B319, Paste_Here!A$2:A$850, 0))))), "High Risk", IF(ISNUMBER(SEARCH("lowrisk", LOWER(INDEX(Paste_Here!X$2:X$850, MATCH(B319, Paste_Here!A$2:A$850, 0))))), "Low Risk", IF(ISNUMBER(SEARCH("somerisk", LOWER(INDEX(Paste_Here!X$2:X$850, MATCH(B319, Paste_Here!A$2:A$850, 0))))), "Some Risk", IF(ISNUMBER(SEARCH("ot", LOWER(INDEX(Paste_Here!X$2:X$850, MATCH(B319, Paste_Here!A$2:A$850, 0))))), "OT", "")))), ""), "")</f>
        <v/>
      </c>
      <c r="EB319" s="66"/>
      <c r="EC319" s="66"/>
      <c r="ED319" s="75" t="str">
        <f t="shared" si="62"/>
        <v/>
      </c>
      <c r="EE319" s="66"/>
      <c r="EF319" s="75" t="str">
        <f>IFERROR(IF(B319&lt;&gt;"", IF(AND(INDEX(Paste_Here!AO$2:AO$850, MATCH(B319, Paste_Here!A$2:A$850, 0))&lt;&gt;"", ISNUMBER(VALUE(INDEX(Paste_Here!AO$2:AO$850, MATCH(B319, Paste_Here!A$2:A$850, 0))))), INDEX(Paste_Here!AO$2:AO$850, MATCH(B319, Paste_Here!A$2:A$850, 0)), ""), ""), "")</f>
        <v/>
      </c>
      <c r="EG319" s="66"/>
      <c r="EH319" s="75" t="str">
        <f>IFERROR(IF(B319&lt;&gt;"", IF(ISNUMBER(SEARCH("highrisk", LOWER(INDEX(Paste_Here!AP$2:AP$850, MATCH(B319, Paste_Here!A$2:A$850, 0))))), "High Risk", IF(ISNUMBER(SEARCH("lowrisk", LOWER(INDEX(Paste_Here!AP$2:AP$850, MATCH(B319, Paste_Here!A$2:A$850, 0))))), "Low Risk", IF(ISNUMBER(SEARCH("somerisk", LOWER(INDEX(Paste_Here!AP$2:AP$850, MATCH(B319, Paste_Here!A$2:A$850, 0))))), "Some Risk", IF(ISNUMBER(SEARCH("ot", LOWER(INDEX(Paste_Here!AP$2:AP$850, MATCH(B319, Paste_Here!A$2:A$850, 0))))), "OT", "")))), ""), "")</f>
        <v/>
      </c>
      <c r="EI319" s="66"/>
      <c r="EJ319" s="93"/>
      <c r="EK319" s="66"/>
      <c r="EL319" s="75" t="str">
        <f>IFERROR(IF(B319&lt;&gt;"", IF(AND(INDEX(Paste_Here!AQ$2:AQ$850, MATCH(B319, Paste_Here!A$2:A$850, 0))&lt;&gt;"", ISNUMBER(VALUE(INDEX(Paste_Here!AQ$2:AQ$850, MATCH(B319, Paste_Here!A$2:A$850, 0))))), INDEX(Paste_Here!AQ$2:AQ$850, MATCH(B319, Paste_Here!A$2:A$850, 0)), ""), ""), "")</f>
        <v/>
      </c>
      <c r="EM319" s="66"/>
      <c r="EN319" s="75" t="str">
        <f>IFERROR(IF(B319&lt;&gt;"", IF(ISNUMBER(SEARCH("highrisk", LOWER(INDEX(Paste_Here!AR$2:AR$850, MATCH(B319, Paste_Here!A$2:A$850, 0))))), "High Risk", IF(ISNUMBER(SEARCH("lowrisk", LOWER(INDEX(Paste_Here!AR$2:AR$850, MATCH(B319, Paste_Here!A$2:A$850, 0))))), "Low Risk", IF(ISNUMBER(SEARCH("somerisk", LOWER(INDEX(Paste_Here!AR$2:AR$850, MATCH(B319, Paste_Here!A$2:A$850, 0))))), "Some Risk", IF(ISNUMBER(SEARCH("ot", LOWER(INDEX(Paste_Here!AR$2:AR$850, MATCH(B319, Paste_Here!A$2:A$850, 0))))), "OT", "")))), ""), "")</f>
        <v/>
      </c>
      <c r="EO319" s="66"/>
      <c r="EP319" s="93"/>
      <c r="EQ319" s="66"/>
      <c r="ER319" s="75"/>
      <c r="ES319" s="66"/>
      <c r="ET319" s="75"/>
      <c r="EU319" s="66"/>
      <c r="EV319" s="66"/>
      <c r="EW319" s="75" t="str">
        <f t="shared" si="63"/>
        <v/>
      </c>
      <c r="EX319" s="66"/>
      <c r="EY319" s="75" t="str">
        <f>IFERROR(IF(B319&lt;&gt;"", IF(AND(INDEX(Paste_Here!Y$2:Y$850, MATCH(B319, Paste_Here!A$2:A$850, 0))&lt;&gt;"", ISNUMBER(VALUE(INDEX(Paste_Here!Y$2:Y$850, MATCH(B319, Paste_Here!A$2:A$850, 0))))), INDEX(Paste_Here!Y$2:Y$850, MATCH(B319, Paste_Here!A$2:A$850, 0)), ""), ""), "")</f>
        <v/>
      </c>
      <c r="EZ319" s="66"/>
      <c r="FA319" s="75" t="str">
        <f>IFERROR(IF(B319&lt;&gt;"", IF(ISNUMBER(SEARCH("highrisk", LOWER(INDEX(Paste_Here!Z$2:Z$850, MATCH(B319, Paste_Here!A$2:A$850, 0))))), "High Risk", IF(ISNUMBER(SEARCH("lowrisk", LOWER(INDEX(Paste_Here!Z$2:Z$850, MATCH(B319, Paste_Here!A$2:A$850, 0))))), "Low Risk", IF(ISNUMBER(SEARCH("somerisk", LOWER(INDEX(Paste_Here!Z$2:Z$850, MATCH(B319, Paste_Here!A$2:A$850, 0))))), "Some Risk", IF(ISNUMBER(SEARCH("ot", LOWER(INDEX(Paste_Here!Z$2:Z$850, MATCH(B319, Paste_Here!A$2:A$850, 0))))), "OT", "")))), ""), "")</f>
        <v/>
      </c>
      <c r="FB319" s="66"/>
      <c r="FC319" s="93"/>
      <c r="FD319" s="66"/>
      <c r="FE319" s="75" t="str">
        <f>IFERROR(IF(B319&lt;&gt;"", IF(AND(INDEX(Paste_Here!AA$2:AA$850, MATCH(B319, Paste_Here!A$2:A$850, 0))&lt;&gt;"", ISNUMBER(VALUE(INDEX(Paste_Here!AA$2:AA$850, MATCH(B319, Paste_Here!A$2:A$850, 0))))), INDEX(Paste_Here!AA$2:AA$850, MATCH(B319, Paste_Here!A$2:A$850, 0)), ""), ""), "")</f>
        <v/>
      </c>
      <c r="FF319" s="66"/>
      <c r="FG319" s="75" t="str">
        <f>IFERROR(IF(B319&lt;&gt;"", IF(ISNUMBER(SEARCH("highrisk", LOWER(INDEX(Paste_Here!AB$2:AB$850, MATCH(B319, Paste_Here!A$2:A$850, 0))))), "High Risk", IF(ISNUMBER(SEARCH("lowrisk", LOWER(INDEX(Paste_Here!AB$2:AB$850, MATCH(B319, Paste_Here!A$2:A$850, 0))))), "Low Risk", IF(ISNUMBER(SEARCH("somerisk", LOWER(INDEX(Paste_Here!AB$2:AB$850, MATCH(B319, Paste_Here!A$2:A$850, 0))))), "Some Risk", IF(ISNUMBER(SEARCH("ot", LOWER(INDEX(Paste_Here!AB$2:AB$850, MATCH(B319, Paste_Here!A$2:A$850, 0))))), "OT", "")))), ""), "")</f>
        <v/>
      </c>
      <c r="FH319" s="66"/>
      <c r="FI319" s="93"/>
      <c r="FJ319" s="66"/>
      <c r="FK319" s="75"/>
      <c r="FL319" s="66"/>
      <c r="FM319" s="75"/>
      <c r="FN319" s="66"/>
      <c r="FO319" s="66"/>
      <c r="FP319" s="75" t="str">
        <f t="shared" si="58"/>
        <v/>
      </c>
      <c r="FQ319" s="66"/>
      <c r="FR319" s="75" t="str">
        <f>IFERROR(IF(B319&lt;&gt;"", IF(ISNUMBER(SEARCH("s", LOWER(INDEX(Paste_Here!L$2:L$850, MATCH(B319, Paste_Here!A$2:A$850, 0))))), "Yes", IF(INDEX(Paste_Here!L$2:L$850, MATCH(B319, Paste_Here!A$2:A$850, 0))&lt;&gt;"", "No", "")), ""), "")</f>
        <v/>
      </c>
      <c r="FS319" s="66"/>
      <c r="FT319" s="75" t="str">
        <f>IFERROR(IF(B319&lt;&gt;"", IF(ISNUMBER(SEARCH("yes", LOWER(INDEX(Paste_Here!F$2:F$850, MATCH(B319, Paste_Here!A$2:A$850, 0))))), "Yes", IF(ISNUMBER(SEARCH("no", LOWER(INDEX(Paste_Here!F$2:F$850, MATCH(B319, Paste_Here!A$2:A$850, 0))))), "No", "")), ""), "")</f>
        <v/>
      </c>
      <c r="FU319" s="66"/>
      <c r="FV319" s="75" t="str">
        <f>IFERROR(IF(B319&lt;&gt;"", IF(ISNUMBER(SEARCH("english language learner", LOWER(INDEX(Paste_Here!C$2:C$850, MATCH(B319, Paste_Here!A$2:A$850, 0))))), "Yes", ""), ""), "")</f>
        <v/>
      </c>
      <c r="FW319" s="66"/>
      <c r="FX319" s="75" t="str">
        <f>IFERROR(IF(B319&lt;&gt;"", IF(OR(ISNUMBER(SEARCH("b", LOWER(INDEX(Paste_Here!J$2:J$850, MATCH(B319, Paste_Here!A$2:A$850, 0))))), ISNUMBER(SEARCH("h", LOWER(INDEX(Paste_Here!J$2:J$850, MATCH(B319, Paste_Here!A$2:A$850, 0))))), ISNUMBER(SEARCH("i", LOWER(INDEX(Paste_Here!J$2:J$850, MATCH(B319, Paste_Here!A$2:A$850, 0)))))), "Yes", IF(INDEX(Paste_Here!J$2:J$850, MATCH(B319, Paste_Here!A$2:A$850, 0))&lt;&gt;"", "No", "")), ""), "")</f>
        <v/>
      </c>
      <c r="FY319" s="66"/>
      <c r="FZ319" s="75" t="str">
        <f>IFERROR(IF(B319&lt;&gt;"", IF(ISNUMBER(SEARCH("yes", LOWER(INDEX(Paste_Here!K$2:K$850, MATCH(B319, Paste_Here!A$2:A$850, 0))))), "Yes", IF(ISNUMBER(SEARCH("no", LOWER(INDEX(Paste_Here!K$2:K$850, MATCH(B319, Paste_Here!A$2:A$850, 0))))), "No", "")), ""), "")</f>
        <v/>
      </c>
      <c r="GA319" s="66"/>
      <c r="GB319" s="75" t="str">
        <f>IFERROR(IF(B319&lt;&gt;"", IF(ISNUMBER(SEARCH("transitional 2", LOWER(INDEX(Paste_Here!C$2:C$850, MATCH(B319, Paste_Here!A$2:A$850, 0))))), "T2",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GC319" s="66"/>
      <c r="GD319" s="75"/>
      <c r="GE319" s="66"/>
      <c r="GF319" s="75"/>
      <c r="GG319" s="66"/>
      <c r="GH319" s="75"/>
      <c r="GI319" s="66"/>
      <c r="GK319" s="1" t="str" cm="1">
        <f t="array" ref="GK319">IFERROR(INDEX(Paste_Here!$B$2:$B$850, MATCH(0, COUNTIF(GK$4:GK318, Paste_Here!$B$2:$B$850) + IF(Paste_Here!$B$2:$B$850="", 1, 0), 0)), "")</f>
        <v/>
      </c>
      <c r="GL319" s="1" t="str">
        <f>IF(GK319&lt;&gt;"", INDEX(Paste_Here!$A$2:$A$850, MATCH(GK319, Paste_Here!$B$2:$B$850, 0)), "")</f>
        <v/>
      </c>
      <c r="GM319" s="1" t="str">
        <f t="shared" si="64"/>
        <v/>
      </c>
      <c r="GN319" s="1" t="str" cm="1">
        <f t="array" ref="GN319">IFERROR(INDEX($GM$5:$GM$850, MATCH(SMALL(IF($GM$5:$GM$850&lt;&gt;"", COUNTIF($GM$5:$GM$850, "&lt;"&amp;$GM$5:$GM$850)+1), ROW()-ROW($GN$5)+1), COUNTIF($GM$5:$GM$850, "&lt;"&amp;$GM$5:$GM$850)+1, 0)), "")</f>
        <v/>
      </c>
    </row>
    <row r="320" spans="1:196">
      <c r="A320" s="66"/>
      <c r="B320" s="75" t="str">
        <f t="shared" si="52"/>
        <v/>
      </c>
      <c r="C320" s="66"/>
      <c r="D320" s="75" t="str">
        <f>IFERROR(IF(AND(INDEX(Paste_Here!N$2:N$850, MATCH(B320, Paste_Here!A$2:A$850, 0)) = ""), "", IF(UPPER(INDEX(Paste_Here!N$2:N$850, MATCH(B320, Paste_Here!A$2:A$850, 0))) = "YES", "Yes", IF(UPPER(INDEX(Paste_Here!N$2:N$850, MATCH(B320, Paste_Here!A$2:A$850, 0))) = "NO", "No", ""))), "")</f>
        <v/>
      </c>
      <c r="E320" s="66"/>
      <c r="F320" s="75" t="str">
        <f t="shared" si="59"/>
        <v/>
      </c>
      <c r="G320" s="66"/>
      <c r="H320" s="75" t="str">
        <f t="shared" si="60"/>
        <v/>
      </c>
      <c r="I320" s="66"/>
      <c r="J320" s="75" t="str">
        <f t="shared" si="61"/>
        <v/>
      </c>
      <c r="K320" s="66"/>
      <c r="L320" s="75"/>
      <c r="M320" s="66"/>
      <c r="N320" s="75" t="str">
        <f>IFERROR(IF(B320&lt;&gt;"", IF(AND(INDEX(Paste_Here!AW$2:AW$850, MATCH(B320, Paste_Here!A$2:A$850, 0))&lt;&gt;"", ISNUMBER(VALUE(INDEX(Paste_Here!AW$2:AW$850, MATCH(B320, Paste_Here!A$2:A$850, 0))))), INDEX(Paste_Here!AW$2:AW$850, MATCH(B320, Paste_Here!A$2:A$850, 0)), ""), ""), "")</f>
        <v/>
      </c>
      <c r="O320" s="66"/>
      <c r="P320" s="75" t="str">
        <f>IFERROR(IF(B320&lt;&gt;"", IF(AND(INDEX(Paste_Here!AX$2:AX$850, MATCH(B320, Paste_Here!A$2:A$850, 0))&lt;&gt;"", ISNUMBER(VALUE(INDEX(Paste_Here!AX$2:AX$850, MATCH(B320, Paste_Here!A$2:A$850, 0))))), INDEX(Paste_Here!AX$2:AX$850, MATCH(B320, Paste_Here!A$2:A$850, 0)), ""), ""), "")</f>
        <v/>
      </c>
      <c r="Q320" s="66"/>
      <c r="R320" s="75" t="str">
        <f>IFERROR(IF(B320&lt;&gt;"", IF(AND(INDEX(Paste_Here!AU$2:AU$850, MATCH(B320, Paste_Here!A$2:A$850, 0))&lt;&gt;"", ISNUMBER(VALUE(INDEX(Paste_Here!AU$2:AU$850, MATCH(B320, Paste_Here!A$2:A$850, 0))))), INDEX(Paste_Here!AU$2:AU$850, MATCH(B320, Paste_Here!A$2:A$850, 0)), ""), ""), "")</f>
        <v/>
      </c>
      <c r="S320" s="66"/>
      <c r="T320" s="75" t="str">
        <f>IFERROR(IF(B320&lt;&gt;"", IF(AND(INDEX(Paste_Here!AV$2:AV$850, MATCH(B320, Paste_Here!A$2:A$850, 0))&lt;&gt;"", ISNUMBER(VALUE(INDEX(Paste_Here!AV$2:AV$850, MATCH(B320, Paste_Here!A$2:A$850, 0))))), INDEX(Paste_Here!AV$2:AV$850, MATCH(B320, Paste_Here!A$2:A$850, 0)), ""), ""), "")</f>
        <v/>
      </c>
      <c r="U320" s="66"/>
      <c r="W320" s="66"/>
      <c r="Y320" s="66"/>
      <c r="Z320" s="66"/>
      <c r="AA320" s="75" t="str">
        <f t="shared" si="53"/>
        <v/>
      </c>
      <c r="AB320" s="66"/>
      <c r="AC320" s="75"/>
      <c r="AD320" s="66"/>
      <c r="AE320" s="98"/>
      <c r="AF320" s="66"/>
      <c r="AG320" s="75"/>
      <c r="AH320" s="66"/>
      <c r="AI320" s="75" t="str">
        <f>IFERROR(IF(B320&lt;&gt;"", IF(AND(INDEX(Paste_Here!AC$2:AC$850, MATCH(B320, Paste_Here!A$2:A$850, 0))&lt;&gt;"", ISNUMBER(VALUE(INDEX(Paste_Here!AC$2:AC$850, MATCH(B320, Paste_Here!A$2:A$850, 0))))), INDEX(Paste_Here!AC$2:AC$850, MATCH(B320, Paste_Here!A$2:A$850, 0)), ""), ""), "")</f>
        <v/>
      </c>
      <c r="AJ320" s="66"/>
      <c r="AK320" s="75" t="str">
        <f>IFERROR(IF(B320&lt;&gt;"", IF(ISNUMBER(SEARCH("highrisk", LOWER(INDEX(Paste_Here!AD$2:AD$850, MATCH(B320, Paste_Here!A$2:A$850, 0))))), "High Risk", IF(ISNUMBER(SEARCH("lowrisk", LOWER(INDEX(Paste_Here!AD$2:AD$850, MATCH(B320, Paste_Here!A$2:A$850, 0))))), "Low Risk", IF(ISNUMBER(SEARCH("somerisk", LOWER(INDEX(Paste_Here!AD$2:AD$850, MATCH(B320, Paste_Here!A$2:A$850, 0))))), "Some Risk", IF(ISNUMBER(SEARCH("ot", LOWER(INDEX(Paste_Here!AD$2:AD$850, MATCH(B320, Paste_Here!A$2:A$850, 0))))), "OT", "")))), ""), "")</f>
        <v/>
      </c>
      <c r="AL320" s="66"/>
      <c r="AM320" s="75"/>
      <c r="AN320" s="66"/>
      <c r="AO320" s="75" t="str">
        <f>IFERROR(IF(B320&lt;&gt;"", IF(AND(INDEX(Paste_Here!M$2:M$850, MATCH(B320, Paste_Here!A$2:A$850, 0))&lt;&gt;"", ISNUMBER(VALUE(INDEX(Paste_Here!M$2:M$850, MATCH(B320, Paste_Here!A$2:A$850, 0))))), INDEX(Paste_Here!M$2:M$850, MATCH(B320, Paste_Here!A$2:A$850, 0)), ""), ""), "")</f>
        <v/>
      </c>
      <c r="AP320" s="66"/>
      <c r="AQ320" s="75" t="str">
        <f>IFERROR(IF(B320&lt;&gt;"", IF(ISNUMBER(SEARCH("highrisk", LOWER(INDEX(Paste_Here!N$2:N$850, MATCH(B320, Paste_Here!A$2:A$850, 0))))), "High Risk", IF(ISNUMBER(SEARCH("lowrisk", LOWER(INDEX(Paste_Here!N$2:N$850, MATCH(B320, Paste_Here!A$2:A$850, 0))))), "Low Risk", IF(ISNUMBER(SEARCH("somerisk", LOWER(INDEX(Paste_Here!N$2:N$850, MATCH(B320, Paste_Here!A$2:A$850, 0))))), "Some Risk", IF(ISNUMBER(SEARCH("ot", LOWER(INDEX(Paste_Here!N$2:N$850, MATCH(B320, Paste_Here!A$2:A$850, 0))))), "OT", "")))), ""), "")</f>
        <v/>
      </c>
      <c r="AT320" s="66"/>
      <c r="AU320" s="103"/>
      <c r="AV320" s="66"/>
      <c r="AW320" s="66"/>
      <c r="AX320" s="75" t="str">
        <f t="shared" si="54"/>
        <v/>
      </c>
      <c r="AY320" s="66"/>
      <c r="AZ320" s="75"/>
      <c r="BA320" s="66"/>
      <c r="BB320" s="75"/>
      <c r="BC320" s="66"/>
      <c r="BD320" s="75"/>
      <c r="BE320" s="66"/>
      <c r="BF320" s="75" t="str">
        <f>IFERROR(IF(B320&lt;&gt;"", IF(AND(INDEX(Paste_Here!AE$2:AE$850, MATCH(B320, Paste_Here!A$2:A$850, 0))&lt;&gt;"", ISNUMBER(VALUE(INDEX(Paste_Here!AE$2:AE$850, MATCH(B320, Paste_Here!A$2:A$850, 0))))), INDEX(Paste_Here!AE$2:AE$850, MATCH(B320, Paste_Here!A$2:A$850, 0)), ""), ""), "")</f>
        <v/>
      </c>
      <c r="BG320" s="66"/>
      <c r="BH320" s="75" t="str">
        <f>IFERROR(IF(B320&lt;&gt;"", IF(ISNUMBER(SEARCH("highrisk", LOWER(INDEX(Paste_Here!AF$2:AF$850, MATCH(B320, Paste_Here!A$2:A$850, 0))))), "High Risk", IF(ISNUMBER(SEARCH("lowrisk", LOWER(INDEX(Paste_Here!AF$2:AF$850, MATCH(B320, Paste_Here!A$2:A$850, 0))))), "Low Risk", IF(ISNUMBER(SEARCH("somerisk", LOWER(INDEX(Paste_Here!AF$2:AF$850, MATCH(B320, Paste_Here!A$2:A$850, 0))))), "Some Risk", IF(ISNUMBER(SEARCH("ot", LOWER(INDEX(Paste_Here!AF$2:AF$850, MATCH(B320, Paste_Here!A$2:A$850, 0))))), "OT", "")))), ""), "")</f>
        <v/>
      </c>
      <c r="BI320" s="66"/>
      <c r="BJ320" s="75"/>
      <c r="BK320" s="66"/>
      <c r="BL320" s="75" t="str">
        <f>IFERROR(IF(B320&lt;&gt;"", IF(AND(INDEX(Paste_Here!O$2:O$850, MATCH(B320, Paste_Here!A$2:A$850, 0))&lt;&gt;"", ISNUMBER(VALUE(INDEX(Paste_Here!O$2:O$850, MATCH(B320, Paste_Here!A$2:A$850, 0))))), INDEX(Paste_Here!O$2:O$850, MATCH(B320, Paste_Here!A$2:A$850, 0)), ""), ""), "")</f>
        <v/>
      </c>
      <c r="BM320" s="66"/>
      <c r="BN320" s="75" t="str">
        <f>IFERROR(IF(B320&lt;&gt;"", IF(ISNUMBER(SEARCH("highrisk", LOWER(INDEX(Paste_Here!P$2:P$850, MATCH(B320, Paste_Here!A$2:A$850, 0))))), "High Risk", IF(ISNUMBER(SEARCH("lowrisk", LOWER(INDEX(Paste_Here!P$2:P$850, MATCH(B320, Paste_Here!A$2:A$850, 0))))), "Low Risk", IF(ISNUMBER(SEARCH("somerisk", LOWER(INDEX(Paste_Here!P$2:P$850, MATCH(B320, Paste_Here!A$2:A$850, 0))))), "Some Risk", IF(ISNUMBER(SEARCH("ot", LOWER(INDEX(Paste_Here!P$2:P$850, MATCH(B320, Paste_Here!A$2:A$850, 0))))), "OT", "")))), ""), "")</f>
        <v/>
      </c>
      <c r="BQ320" s="66"/>
      <c r="BR320" s="75"/>
      <c r="BS320" s="66"/>
      <c r="BT320" s="66"/>
      <c r="BU320" s="75" t="str">
        <f t="shared" si="55"/>
        <v/>
      </c>
      <c r="BV320" s="66"/>
      <c r="BW320" s="75"/>
      <c r="BX320" s="66"/>
      <c r="BY320" s="75"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BZ320" s="66"/>
      <c r="CA320" s="75"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CB320" s="66"/>
      <c r="CC320" s="75"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CD320" s="66"/>
      <c r="CE320" s="75"/>
      <c r="CF320" s="66"/>
      <c r="CK320" s="75"/>
      <c r="CL320" s="66"/>
      <c r="CM320" s="75"/>
      <c r="CN320" s="66"/>
      <c r="CO320" s="75"/>
      <c r="CP320" s="66"/>
      <c r="CQ320" s="66"/>
      <c r="CR320" s="75" t="str">
        <f t="shared" si="56"/>
        <v/>
      </c>
      <c r="CS320" s="66"/>
      <c r="CT320" s="75"/>
      <c r="CU320" s="66"/>
      <c r="CV320" s="75"/>
      <c r="CW320" s="66"/>
      <c r="CX320" s="75"/>
      <c r="CY320" s="66"/>
      <c r="CZ320" s="75"/>
      <c r="DA320" s="66"/>
      <c r="DB320" s="75" t="str">
        <f>IFERROR(IF(B320&lt;&gt;"", IF(AND(INDEX(Paste_Here!AK$2:AK$850, MATCH(B320, Paste_Here!A$2:A$850, 0))&lt;&gt;"", ISNUMBER(VALUE(INDEX(Paste_Here!AK$2:AK$850, MATCH(B320, Paste_Here!A$2:A$850, 0))))), INDEX(Paste_Here!AK$2:AK$850, MATCH(B320, Paste_Here!A$2:A$850, 0)), ""), ""), "")</f>
        <v/>
      </c>
      <c r="DC320" s="66"/>
      <c r="DD320" s="75" t="str">
        <f>IFERROR(IF(B320&lt;&gt;"", IF(ISNUMBER(SEARCH("highrisk", LOWER(INDEX(Paste_Here!AL$2:AL$850, MATCH(B320, Paste_Here!A$2:A$850, 0))))), "High Risk", IF(ISNUMBER(SEARCH("lowrisk", LOWER(INDEX(Paste_Here!AL$2:AL$850, MATCH(B320, Paste_Here!A$2:A$850, 0))))), "Low Risk", IF(ISNUMBER(SEARCH("somerisk", LOWER(INDEX(Paste_Here!AL$2:AL$850, MATCH(B320, Paste_Here!A$2:A$850, 0))))), "Some Risk", IF(ISNUMBER(SEARCH("ot", LOWER(INDEX(Paste_Here!AL$2:AL$850, MATCH(B320, Paste_Here!A$2:A$850, 0))))), "OT", "")))), ""), "")</f>
        <v/>
      </c>
      <c r="DE320" s="66"/>
      <c r="DF320" s="75" t="str">
        <f>IFERROR(IF(B320&lt;&gt;"", IF(AND(INDEX(Paste_Here!AM$2:AM$850, MATCH(B320, Paste_Here!A$2:A$850, 0))&lt;&gt;"", ISNUMBER(VALUE(INDEX(Paste_Here!AM$2:AM$850, MATCH(B320, Paste_Here!A$2:A$850, 0))))), INDEX(Paste_Here!AM$2:AM$850, MATCH(B320, Paste_Here!A$2:A$850, 0)), ""), ""), "")</f>
        <v/>
      </c>
      <c r="DG320" s="66"/>
      <c r="DH320" s="75" t="str">
        <f>IFERROR(IF(B320&lt;&gt;"", IF(ISNUMBER(SEARCH("highrisk", LOWER(INDEX(Paste_Here!AN$2:AN$850, MATCH(B320, Paste_Here!A$2:A$850, 0))))), "High Risk", IF(ISNUMBER(SEARCH("lowrisk", LOWER(INDEX(Paste_Here!AN$2:AN$850, MATCH(B320, Paste_Here!A$2:A$850, 0))))), "Low Risk", IF(ISNUMBER(SEARCH("somerisk", LOWER(INDEX(Paste_Here!AN$2:AN$850, MATCH(B320, Paste_Here!A$2:A$850, 0))))), "Some Risk", IF(ISNUMBER(SEARCH("ot", LOWER(INDEX(Paste_Here!AN$2:AN$850, MATCH(B320, Paste_Here!A$2:A$850, 0))))), "OT", "")))), ""), "")</f>
        <v/>
      </c>
      <c r="DI320" s="66"/>
      <c r="DJ320" s="66"/>
      <c r="DK320" s="75" t="str">
        <f t="shared" si="57"/>
        <v/>
      </c>
      <c r="DL320" s="66"/>
      <c r="DM320" s="75" t="str">
        <f>IFERROR(IF(B320&lt;&gt;"", IF(AND(INDEX(Paste_Here!Q$2:Q$850, MATCH(B320, Paste_Here!A$2:A$850, 0))&lt;&gt;"", ISNUMBER(VALUE(INDEX(Paste_Here!Q$2:Q$850, MATCH(B320, Paste_Here!A$2:A$850, 0))))), INDEX(Paste_Here!Q$2:Q$850, MATCH(B320, Paste_Here!A$2:A$850, 0)), ""), ""), "")</f>
        <v/>
      </c>
      <c r="DN320" s="66"/>
      <c r="DO320" s="75" t="str">
        <f>IFERROR(IF(B320&lt;&gt;"", IF(ISNUMBER(SEARCH("highrisk", LOWER(INDEX(Paste_Here!R$2:R$850, MATCH(B320, Paste_Here!A$2:A$850, 0))))), "High Risk", IF(ISNUMBER(SEARCH("lowrisk", LOWER(INDEX(Paste_Here!R$2:R$850, MATCH(B320, Paste_Here!A$2:A$850, 0))))), "Low Risk", IF(ISNUMBER(SEARCH("somerisk", LOWER(INDEX(Paste_Here!R$2:R$850, MATCH(B320, Paste_Here!A$2:A$850, 0))))), "Some Risk", IF(ISNUMBER(SEARCH("ot", LOWER(INDEX(Paste_Here!R$2:R$850, MATCH(B320, Paste_Here!A$2:A$850, 0))))), "OT", "")))), ""), "")</f>
        <v/>
      </c>
      <c r="DP320" s="66"/>
      <c r="DQ320" s="93" t="str">
        <f>IFERROR(IF(B320&lt;&gt;"", IF(AND(INDEX(Paste_Here!S$2:S$850, MATCH(B320, Paste_Here!A$2:A$850, 0))&lt;&gt;"", ISNUMBER(VALUE(INDEX(Paste_Here!S$2:S$850, MATCH(B320, Paste_Here!A$2:A$850, 0))))), INDEX(Paste_Here!S$2:S$850, MATCH(B320, Paste_Here!A$2:A$850, 0)), ""), ""), "")</f>
        <v/>
      </c>
      <c r="DR320" s="66"/>
      <c r="DS320" s="75"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IF(ISNUMBER(SEARCH("ot", LOWER(INDEX(Paste_Here!T$2:T$850, MATCH(B320, Paste_Here!A$2:A$850, 0))))), "OT", "")))), ""), "")</f>
        <v/>
      </c>
      <c r="DT320" s="66"/>
      <c r="DU320" s="75" t="str">
        <f>IFERROR(IF(B320&lt;&gt;"", IF(AND(INDEX(Paste_Here!U$2:U$850, MATCH(B320, Paste_Here!A$2:A$850, 0))&lt;&gt;"", ISNUMBER(VALUE(INDEX(Paste_Here!U$2:U$850, MATCH(B320, Paste_Here!A$2:A$850, 0))))), INDEX(Paste_Here!U$2:U$850, MATCH(B320, Paste_Here!A$2:A$850, 0)), ""), ""), "")</f>
        <v/>
      </c>
      <c r="DV320" s="66"/>
      <c r="DW320" s="93" t="str">
        <f>IFERROR(IF(B320&lt;&gt;"", IF(ISNUMBER(SEARCH("highrisk", LOWER(INDEX(Paste_Here!V$2:V$850, MATCH(B320, Paste_Here!A$2:A$850, 0))))), "High Risk", IF(ISNUMBER(SEARCH("lowrisk", LOWER(INDEX(Paste_Here!V$2:V$850, MATCH(B320, Paste_Here!A$2:A$850, 0))))), "Low Risk", IF(ISNUMBER(SEARCH("somerisk", LOWER(INDEX(Paste_Here!V$2:V$850, MATCH(B320, Paste_Here!A$2:A$850, 0))))), "Some Risk", IF(ISNUMBER(SEARCH("ot", LOWER(INDEX(Paste_Here!V$2:V$850, MATCH(B320, Paste_Here!A$2:A$850, 0))))), "OT", "")))), ""), "")</f>
        <v/>
      </c>
      <c r="DX320" s="66"/>
      <c r="DY320" s="75" t="str">
        <f>IFERROR(IF(B320&lt;&gt;"", IF(AND(INDEX(Paste_Here!W$2:W$850, MATCH(B320, Paste_Here!A$2:A$850, 0))&lt;&gt;"", ISNUMBER(VALUE(INDEX(Paste_Here!W$2:W$850, MATCH(B320, Paste_Here!A$2:A$850, 0))))), INDEX(Paste_Here!W$2:W$850, MATCH(B320, Paste_Here!A$2:A$850, 0)), ""), ""), "")</f>
        <v/>
      </c>
      <c r="DZ320" s="66"/>
      <c r="EA320" s="75" t="str">
        <f>IFERROR(IF(B320&lt;&gt;"", IF(ISNUMBER(SEARCH("highrisk", LOWER(INDEX(Paste_Here!X$2:X$850, MATCH(B320, Paste_Here!A$2:A$850, 0))))), "High Risk", IF(ISNUMBER(SEARCH("lowrisk", LOWER(INDEX(Paste_Here!X$2:X$850, MATCH(B320, Paste_Here!A$2:A$850, 0))))), "Low Risk", IF(ISNUMBER(SEARCH("somerisk", LOWER(INDEX(Paste_Here!X$2:X$850, MATCH(B320, Paste_Here!A$2:A$850, 0))))), "Some Risk", IF(ISNUMBER(SEARCH("ot", LOWER(INDEX(Paste_Here!X$2:X$850, MATCH(B320, Paste_Here!A$2:A$850, 0))))), "OT", "")))), ""), "")</f>
        <v/>
      </c>
      <c r="EB320" s="66"/>
      <c r="EC320" s="66"/>
      <c r="ED320" s="75" t="str">
        <f t="shared" si="62"/>
        <v/>
      </c>
      <c r="EE320" s="66"/>
      <c r="EF320" s="75" t="str">
        <f>IFERROR(IF(B320&lt;&gt;"", IF(AND(INDEX(Paste_Here!AO$2:AO$850, MATCH(B320, Paste_Here!A$2:A$850, 0))&lt;&gt;"", ISNUMBER(VALUE(INDEX(Paste_Here!AO$2:AO$850, MATCH(B320, Paste_Here!A$2:A$850, 0))))), INDEX(Paste_Here!AO$2:AO$850, MATCH(B320, Paste_Here!A$2:A$850, 0)), ""), ""), "")</f>
        <v/>
      </c>
      <c r="EG320" s="66"/>
      <c r="EH320" s="75" t="str">
        <f>IFERROR(IF(B320&lt;&gt;"", IF(ISNUMBER(SEARCH("highrisk", LOWER(INDEX(Paste_Here!AP$2:AP$850, MATCH(B320, Paste_Here!A$2:A$850, 0))))), "High Risk", IF(ISNUMBER(SEARCH("lowrisk", LOWER(INDEX(Paste_Here!AP$2:AP$850, MATCH(B320, Paste_Here!A$2:A$850, 0))))), "Low Risk", IF(ISNUMBER(SEARCH("somerisk", LOWER(INDEX(Paste_Here!AP$2:AP$850, MATCH(B320, Paste_Here!A$2:A$850, 0))))), "Some Risk", IF(ISNUMBER(SEARCH("ot", LOWER(INDEX(Paste_Here!AP$2:AP$850, MATCH(B320, Paste_Here!A$2:A$850, 0))))), "OT", "")))), ""), "")</f>
        <v/>
      </c>
      <c r="EI320" s="66"/>
      <c r="EJ320" s="93"/>
      <c r="EK320" s="66"/>
      <c r="EL320" s="75" t="str">
        <f>IFERROR(IF(B320&lt;&gt;"", IF(AND(INDEX(Paste_Here!AQ$2:AQ$850, MATCH(B320, Paste_Here!A$2:A$850, 0))&lt;&gt;"", ISNUMBER(VALUE(INDEX(Paste_Here!AQ$2:AQ$850, MATCH(B320, Paste_Here!A$2:A$850, 0))))), INDEX(Paste_Here!AQ$2:AQ$850, MATCH(B320, Paste_Here!A$2:A$850, 0)), ""), ""), "")</f>
        <v/>
      </c>
      <c r="EM320" s="66"/>
      <c r="EN320" s="75" t="str">
        <f>IFERROR(IF(B320&lt;&gt;"", IF(ISNUMBER(SEARCH("highrisk", LOWER(INDEX(Paste_Here!AR$2:AR$850, MATCH(B320, Paste_Here!A$2:A$850, 0))))), "High Risk", IF(ISNUMBER(SEARCH("lowrisk", LOWER(INDEX(Paste_Here!AR$2:AR$850, MATCH(B320, Paste_Here!A$2:A$850, 0))))), "Low Risk", IF(ISNUMBER(SEARCH("somerisk", LOWER(INDEX(Paste_Here!AR$2:AR$850, MATCH(B320, Paste_Here!A$2:A$850, 0))))), "Some Risk", IF(ISNUMBER(SEARCH("ot", LOWER(INDEX(Paste_Here!AR$2:AR$850, MATCH(B320, Paste_Here!A$2:A$850, 0))))), "OT", "")))), ""), "")</f>
        <v/>
      </c>
      <c r="EO320" s="66"/>
      <c r="EP320" s="93"/>
      <c r="EQ320" s="66"/>
      <c r="ER320" s="75"/>
      <c r="ES320" s="66"/>
      <c r="ET320" s="75"/>
      <c r="EU320" s="66"/>
      <c r="EV320" s="66"/>
      <c r="EW320" s="75" t="str">
        <f t="shared" si="63"/>
        <v/>
      </c>
      <c r="EX320" s="66"/>
      <c r="EY320" s="75" t="str">
        <f>IFERROR(IF(B320&lt;&gt;"", IF(AND(INDEX(Paste_Here!Y$2:Y$850, MATCH(B320, Paste_Here!A$2:A$850, 0))&lt;&gt;"", ISNUMBER(VALUE(INDEX(Paste_Here!Y$2:Y$850, MATCH(B320, Paste_Here!A$2:A$850, 0))))), INDEX(Paste_Here!Y$2:Y$850, MATCH(B320, Paste_Here!A$2:A$850, 0)), ""), ""), "")</f>
        <v/>
      </c>
      <c r="EZ320" s="66"/>
      <c r="FA320" s="75" t="str">
        <f>IFERROR(IF(B320&lt;&gt;"", IF(ISNUMBER(SEARCH("highrisk", LOWER(INDEX(Paste_Here!Z$2:Z$850, MATCH(B320, Paste_Here!A$2:A$850, 0))))), "High Risk", IF(ISNUMBER(SEARCH("lowrisk", LOWER(INDEX(Paste_Here!Z$2:Z$850, MATCH(B320, Paste_Here!A$2:A$850, 0))))), "Low Risk", IF(ISNUMBER(SEARCH("somerisk", LOWER(INDEX(Paste_Here!Z$2:Z$850, MATCH(B320, Paste_Here!A$2:A$850, 0))))), "Some Risk", IF(ISNUMBER(SEARCH("ot", LOWER(INDEX(Paste_Here!Z$2:Z$850, MATCH(B320, Paste_Here!A$2:A$850, 0))))), "OT", "")))), ""), "")</f>
        <v/>
      </c>
      <c r="FB320" s="66"/>
      <c r="FC320" s="93"/>
      <c r="FD320" s="66"/>
      <c r="FE320" s="75" t="str">
        <f>IFERROR(IF(B320&lt;&gt;"", IF(AND(INDEX(Paste_Here!AA$2:AA$850, MATCH(B320, Paste_Here!A$2:A$850, 0))&lt;&gt;"", ISNUMBER(VALUE(INDEX(Paste_Here!AA$2:AA$850, MATCH(B320, Paste_Here!A$2:A$850, 0))))), INDEX(Paste_Here!AA$2:AA$850, MATCH(B320, Paste_Here!A$2:A$850, 0)), ""), ""), "")</f>
        <v/>
      </c>
      <c r="FF320" s="66"/>
      <c r="FG320" s="75" t="str">
        <f>IFERROR(IF(B320&lt;&gt;"", IF(ISNUMBER(SEARCH("highrisk", LOWER(INDEX(Paste_Here!AB$2:AB$850, MATCH(B320, Paste_Here!A$2:A$850, 0))))), "High Risk", IF(ISNUMBER(SEARCH("lowrisk", LOWER(INDEX(Paste_Here!AB$2:AB$850, MATCH(B320, Paste_Here!A$2:A$850, 0))))), "Low Risk", IF(ISNUMBER(SEARCH("somerisk", LOWER(INDEX(Paste_Here!AB$2:AB$850, MATCH(B320, Paste_Here!A$2:A$850, 0))))), "Some Risk", IF(ISNUMBER(SEARCH("ot", LOWER(INDEX(Paste_Here!AB$2:AB$850, MATCH(B320, Paste_Here!A$2:A$850, 0))))), "OT", "")))), ""), "")</f>
        <v/>
      </c>
      <c r="FH320" s="66"/>
      <c r="FI320" s="93"/>
      <c r="FJ320" s="66"/>
      <c r="FK320" s="75"/>
      <c r="FL320" s="66"/>
      <c r="FM320" s="75"/>
      <c r="FN320" s="66"/>
      <c r="FO320" s="66"/>
      <c r="FP320" s="75" t="str">
        <f t="shared" si="58"/>
        <v/>
      </c>
      <c r="FQ320" s="66"/>
      <c r="FR320" s="75" t="str">
        <f>IFERROR(IF(B320&lt;&gt;"", IF(ISNUMBER(SEARCH("s", LOWER(INDEX(Paste_Here!L$2:L$850, MATCH(B320, Paste_Here!A$2:A$850, 0))))), "Yes", IF(INDEX(Paste_Here!L$2:L$850, MATCH(B320, Paste_Here!A$2:A$850, 0))&lt;&gt;"", "No", "")), ""), "")</f>
        <v/>
      </c>
      <c r="FS320" s="66"/>
      <c r="FT320" s="75" t="str">
        <f>IFERROR(IF(B320&lt;&gt;"", IF(ISNUMBER(SEARCH("yes", LOWER(INDEX(Paste_Here!F$2:F$850, MATCH(B320, Paste_Here!A$2:A$850, 0))))), "Yes", IF(ISNUMBER(SEARCH("no", LOWER(INDEX(Paste_Here!F$2:F$850, MATCH(B320, Paste_Here!A$2:A$850, 0))))), "No", "")), ""), "")</f>
        <v/>
      </c>
      <c r="FU320" s="66"/>
      <c r="FV320" s="75" t="str">
        <f>IFERROR(IF(B320&lt;&gt;"", IF(ISNUMBER(SEARCH("english language learner", LOWER(INDEX(Paste_Here!C$2:C$850, MATCH(B320, Paste_Here!A$2:A$850, 0))))), "Yes", ""), ""), "")</f>
        <v/>
      </c>
      <c r="FW320" s="66"/>
      <c r="FX320" s="75" t="str">
        <f>IFERROR(IF(B320&lt;&gt;"", IF(OR(ISNUMBER(SEARCH("b", LOWER(INDEX(Paste_Here!J$2:J$850, MATCH(B320, Paste_Here!A$2:A$850, 0))))), ISNUMBER(SEARCH("h", LOWER(INDEX(Paste_Here!J$2:J$850, MATCH(B320, Paste_Here!A$2:A$850, 0))))), ISNUMBER(SEARCH("i", LOWER(INDEX(Paste_Here!J$2:J$850, MATCH(B320, Paste_Here!A$2:A$850, 0)))))), "Yes", IF(INDEX(Paste_Here!J$2:J$850, MATCH(B320, Paste_Here!A$2:A$850, 0))&lt;&gt;"", "No", "")), ""), "")</f>
        <v/>
      </c>
      <c r="FY320" s="66"/>
      <c r="FZ320" s="75" t="str">
        <f>IFERROR(IF(B320&lt;&gt;"", IF(ISNUMBER(SEARCH("yes", LOWER(INDEX(Paste_Here!K$2:K$850, MATCH(B320, Paste_Here!A$2:A$850, 0))))), "Yes", IF(ISNUMBER(SEARCH("no", LOWER(INDEX(Paste_Here!K$2:K$850, MATCH(B320, Paste_Here!A$2:A$850, 0))))), "No", "")), ""), "")</f>
        <v/>
      </c>
      <c r="GA320" s="66"/>
      <c r="GB320" s="75" t="str">
        <f>IFERROR(IF(B320&lt;&gt;"", IF(ISNUMBER(SEARCH("transitional 2", LOWER(INDEX(Paste_Here!C$2:C$850, MATCH(B320, Paste_Here!A$2:A$850, 0))))), "T2",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GC320" s="66"/>
      <c r="GD320" s="75"/>
      <c r="GE320" s="66"/>
      <c r="GF320" s="75"/>
      <c r="GG320" s="66"/>
      <c r="GH320" s="75"/>
      <c r="GI320" s="66"/>
      <c r="GK320" s="1" t="str" cm="1">
        <f t="array" ref="GK320">IFERROR(INDEX(Paste_Here!$B$2:$B$850, MATCH(0, COUNTIF(GK$4:GK319, Paste_Here!$B$2:$B$850) + IF(Paste_Here!$B$2:$B$850="", 1, 0), 0)), "")</f>
        <v/>
      </c>
      <c r="GL320" s="1" t="str">
        <f>IF(GK320&lt;&gt;"", INDEX(Paste_Here!$A$2:$A$850, MATCH(GK320, Paste_Here!$B$2:$B$850, 0)), "")</f>
        <v/>
      </c>
      <c r="GM320" s="1" t="str">
        <f t="shared" si="64"/>
        <v/>
      </c>
      <c r="GN320" s="1" t="str" cm="1">
        <f t="array" ref="GN320">IFERROR(INDEX($GM$5:$GM$850, MATCH(SMALL(IF($GM$5:$GM$850&lt;&gt;"", COUNTIF($GM$5:$GM$850, "&lt;"&amp;$GM$5:$GM$850)+1), ROW()-ROW($GN$5)+1), COUNTIF($GM$5:$GM$850, "&lt;"&amp;$GM$5:$GM$850)+1, 0)), "")</f>
        <v/>
      </c>
    </row>
    <row r="321" spans="1:196">
      <c r="A321" s="66"/>
      <c r="B321" s="75" t="str">
        <f t="shared" si="52"/>
        <v/>
      </c>
      <c r="C321" s="66"/>
      <c r="D321" s="75" t="str">
        <f>IFERROR(IF(AND(INDEX(Paste_Here!N$2:N$850, MATCH(B321, Paste_Here!A$2:A$850, 0)) = ""), "", IF(UPPER(INDEX(Paste_Here!N$2:N$850, MATCH(B321, Paste_Here!A$2:A$850, 0))) = "YES", "Yes", IF(UPPER(INDEX(Paste_Here!N$2:N$850, MATCH(B321, Paste_Here!A$2:A$850, 0))) = "NO", "No", ""))), "")</f>
        <v/>
      </c>
      <c r="E321" s="66"/>
      <c r="F321" s="75" t="str">
        <f t="shared" si="59"/>
        <v/>
      </c>
      <c r="G321" s="66"/>
      <c r="H321" s="75" t="str">
        <f t="shared" si="60"/>
        <v/>
      </c>
      <c r="I321" s="66"/>
      <c r="J321" s="75" t="str">
        <f t="shared" si="61"/>
        <v/>
      </c>
      <c r="K321" s="66"/>
      <c r="L321" s="75"/>
      <c r="M321" s="66"/>
      <c r="N321" s="75" t="str">
        <f>IFERROR(IF(B321&lt;&gt;"", IF(AND(INDEX(Paste_Here!AW$2:AW$850, MATCH(B321, Paste_Here!A$2:A$850, 0))&lt;&gt;"", ISNUMBER(VALUE(INDEX(Paste_Here!AW$2:AW$850, MATCH(B321, Paste_Here!A$2:A$850, 0))))), INDEX(Paste_Here!AW$2:AW$850, MATCH(B321, Paste_Here!A$2:A$850, 0)), ""), ""), "")</f>
        <v/>
      </c>
      <c r="O321" s="66"/>
      <c r="P321" s="75" t="str">
        <f>IFERROR(IF(B321&lt;&gt;"", IF(AND(INDEX(Paste_Here!AX$2:AX$850, MATCH(B321, Paste_Here!A$2:A$850, 0))&lt;&gt;"", ISNUMBER(VALUE(INDEX(Paste_Here!AX$2:AX$850, MATCH(B321, Paste_Here!A$2:A$850, 0))))), INDEX(Paste_Here!AX$2:AX$850, MATCH(B321, Paste_Here!A$2:A$850, 0)), ""), ""), "")</f>
        <v/>
      </c>
      <c r="Q321" s="66"/>
      <c r="R321" s="75" t="str">
        <f>IFERROR(IF(B321&lt;&gt;"", IF(AND(INDEX(Paste_Here!AU$2:AU$850, MATCH(B321, Paste_Here!A$2:A$850, 0))&lt;&gt;"", ISNUMBER(VALUE(INDEX(Paste_Here!AU$2:AU$850, MATCH(B321, Paste_Here!A$2:A$850, 0))))), INDEX(Paste_Here!AU$2:AU$850, MATCH(B321, Paste_Here!A$2:A$850, 0)), ""), ""), "")</f>
        <v/>
      </c>
      <c r="S321" s="66"/>
      <c r="T321" s="75" t="str">
        <f>IFERROR(IF(B321&lt;&gt;"", IF(AND(INDEX(Paste_Here!AV$2:AV$850, MATCH(B321, Paste_Here!A$2:A$850, 0))&lt;&gt;"", ISNUMBER(VALUE(INDEX(Paste_Here!AV$2:AV$850, MATCH(B321, Paste_Here!A$2:A$850, 0))))), INDEX(Paste_Here!AV$2:AV$850, MATCH(B321, Paste_Here!A$2:A$850, 0)), ""), ""), "")</f>
        <v/>
      </c>
      <c r="U321" s="66"/>
      <c r="W321" s="66"/>
      <c r="Y321" s="66"/>
      <c r="Z321" s="66"/>
      <c r="AA321" s="75" t="str">
        <f t="shared" si="53"/>
        <v/>
      </c>
      <c r="AB321" s="66"/>
      <c r="AC321" s="75"/>
      <c r="AD321" s="66"/>
      <c r="AE321" s="98"/>
      <c r="AF321" s="66"/>
      <c r="AG321" s="75"/>
      <c r="AH321" s="66"/>
      <c r="AI321" s="75" t="str">
        <f>IFERROR(IF(B321&lt;&gt;"", IF(AND(INDEX(Paste_Here!AC$2:AC$850, MATCH(B321, Paste_Here!A$2:A$850, 0))&lt;&gt;"", ISNUMBER(VALUE(INDEX(Paste_Here!AC$2:AC$850, MATCH(B321, Paste_Here!A$2:A$850, 0))))), INDEX(Paste_Here!AC$2:AC$850, MATCH(B321, Paste_Here!A$2:A$850, 0)), ""), ""), "")</f>
        <v/>
      </c>
      <c r="AJ321" s="66"/>
      <c r="AK321" s="75" t="str">
        <f>IFERROR(IF(B321&lt;&gt;"", IF(ISNUMBER(SEARCH("highrisk", LOWER(INDEX(Paste_Here!AD$2:AD$850, MATCH(B321, Paste_Here!A$2:A$850, 0))))), "High Risk", IF(ISNUMBER(SEARCH("lowrisk", LOWER(INDEX(Paste_Here!AD$2:AD$850, MATCH(B321, Paste_Here!A$2:A$850, 0))))), "Low Risk", IF(ISNUMBER(SEARCH("somerisk", LOWER(INDEX(Paste_Here!AD$2:AD$850, MATCH(B321, Paste_Here!A$2:A$850, 0))))), "Some Risk", IF(ISNUMBER(SEARCH("ot", LOWER(INDEX(Paste_Here!AD$2:AD$850, MATCH(B321, Paste_Here!A$2:A$850, 0))))), "OT", "")))), ""), "")</f>
        <v/>
      </c>
      <c r="AL321" s="66"/>
      <c r="AM321" s="75"/>
      <c r="AN321" s="66"/>
      <c r="AO321" s="75" t="str">
        <f>IFERROR(IF(B321&lt;&gt;"", IF(AND(INDEX(Paste_Here!M$2:M$850, MATCH(B321, Paste_Here!A$2:A$850, 0))&lt;&gt;"", ISNUMBER(VALUE(INDEX(Paste_Here!M$2:M$850, MATCH(B321, Paste_Here!A$2:A$850, 0))))), INDEX(Paste_Here!M$2:M$850, MATCH(B321, Paste_Here!A$2:A$850, 0)), ""), ""), "")</f>
        <v/>
      </c>
      <c r="AP321" s="66"/>
      <c r="AQ321" s="75" t="str">
        <f>IFERROR(IF(B321&lt;&gt;"", IF(ISNUMBER(SEARCH("highrisk", LOWER(INDEX(Paste_Here!N$2:N$850, MATCH(B321, Paste_Here!A$2:A$850, 0))))), "High Risk", IF(ISNUMBER(SEARCH("lowrisk", LOWER(INDEX(Paste_Here!N$2:N$850, MATCH(B321, Paste_Here!A$2:A$850, 0))))), "Low Risk", IF(ISNUMBER(SEARCH("somerisk", LOWER(INDEX(Paste_Here!N$2:N$850, MATCH(B321, Paste_Here!A$2:A$850, 0))))), "Some Risk", IF(ISNUMBER(SEARCH("ot", LOWER(INDEX(Paste_Here!N$2:N$850, MATCH(B321, Paste_Here!A$2:A$850, 0))))), "OT", "")))), ""), "")</f>
        <v/>
      </c>
      <c r="AT321" s="66"/>
      <c r="AU321" s="103"/>
      <c r="AV321" s="66"/>
      <c r="AW321" s="66"/>
      <c r="AX321" s="75" t="str">
        <f t="shared" si="54"/>
        <v/>
      </c>
      <c r="AY321" s="66"/>
      <c r="AZ321" s="75"/>
      <c r="BA321" s="66"/>
      <c r="BB321" s="75"/>
      <c r="BC321" s="66"/>
      <c r="BD321" s="75"/>
      <c r="BE321" s="66"/>
      <c r="BF321" s="75" t="str">
        <f>IFERROR(IF(B321&lt;&gt;"", IF(AND(INDEX(Paste_Here!AE$2:AE$850, MATCH(B321, Paste_Here!A$2:A$850, 0))&lt;&gt;"", ISNUMBER(VALUE(INDEX(Paste_Here!AE$2:AE$850, MATCH(B321, Paste_Here!A$2:A$850, 0))))), INDEX(Paste_Here!AE$2:AE$850, MATCH(B321, Paste_Here!A$2:A$850, 0)), ""), ""), "")</f>
        <v/>
      </c>
      <c r="BG321" s="66"/>
      <c r="BH321" s="75" t="str">
        <f>IFERROR(IF(B321&lt;&gt;"", IF(ISNUMBER(SEARCH("highrisk", LOWER(INDEX(Paste_Here!AF$2:AF$850, MATCH(B321, Paste_Here!A$2:A$850, 0))))), "High Risk", IF(ISNUMBER(SEARCH("lowrisk", LOWER(INDEX(Paste_Here!AF$2:AF$850, MATCH(B321, Paste_Here!A$2:A$850, 0))))), "Low Risk", IF(ISNUMBER(SEARCH("somerisk", LOWER(INDEX(Paste_Here!AF$2:AF$850, MATCH(B321, Paste_Here!A$2:A$850, 0))))), "Some Risk", IF(ISNUMBER(SEARCH("ot", LOWER(INDEX(Paste_Here!AF$2:AF$850, MATCH(B321, Paste_Here!A$2:A$850, 0))))), "OT", "")))), ""), "")</f>
        <v/>
      </c>
      <c r="BI321" s="66"/>
      <c r="BJ321" s="75"/>
      <c r="BK321" s="66"/>
      <c r="BL321" s="75" t="str">
        <f>IFERROR(IF(B321&lt;&gt;"", IF(AND(INDEX(Paste_Here!O$2:O$850, MATCH(B321, Paste_Here!A$2:A$850, 0))&lt;&gt;"", ISNUMBER(VALUE(INDEX(Paste_Here!O$2:O$850, MATCH(B321, Paste_Here!A$2:A$850, 0))))), INDEX(Paste_Here!O$2:O$850, MATCH(B321, Paste_Here!A$2:A$850, 0)), ""), ""), "")</f>
        <v/>
      </c>
      <c r="BM321" s="66"/>
      <c r="BN321" s="75" t="str">
        <f>IFERROR(IF(B321&lt;&gt;"", IF(ISNUMBER(SEARCH("highrisk", LOWER(INDEX(Paste_Here!P$2:P$850, MATCH(B321, Paste_Here!A$2:A$850, 0))))), "High Risk", IF(ISNUMBER(SEARCH("lowrisk", LOWER(INDEX(Paste_Here!P$2:P$850, MATCH(B321, Paste_Here!A$2:A$850, 0))))), "Low Risk", IF(ISNUMBER(SEARCH("somerisk", LOWER(INDEX(Paste_Here!P$2:P$850, MATCH(B321, Paste_Here!A$2:A$850, 0))))), "Some Risk", IF(ISNUMBER(SEARCH("ot", LOWER(INDEX(Paste_Here!P$2:P$850, MATCH(B321, Paste_Here!A$2:A$850, 0))))), "OT", "")))), ""), "")</f>
        <v/>
      </c>
      <c r="BQ321" s="66"/>
      <c r="BR321" s="75"/>
      <c r="BS321" s="66"/>
      <c r="BT321" s="66"/>
      <c r="BU321" s="75" t="str">
        <f t="shared" si="55"/>
        <v/>
      </c>
      <c r="BV321" s="66"/>
      <c r="BW321" s="75"/>
      <c r="BX321" s="66"/>
      <c r="BY321" s="75"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BZ321" s="66"/>
      <c r="CA321" s="75"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CB321" s="66"/>
      <c r="CC321" s="75"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CD321" s="66"/>
      <c r="CE321" s="75"/>
      <c r="CF321" s="66"/>
      <c r="CK321" s="75"/>
      <c r="CL321" s="66"/>
      <c r="CM321" s="75"/>
      <c r="CN321" s="66"/>
      <c r="CO321" s="75"/>
      <c r="CP321" s="66"/>
      <c r="CQ321" s="66"/>
      <c r="CR321" s="75" t="str">
        <f t="shared" si="56"/>
        <v/>
      </c>
      <c r="CS321" s="66"/>
      <c r="CT321" s="75"/>
      <c r="CU321" s="66"/>
      <c r="CV321" s="75"/>
      <c r="CW321" s="66"/>
      <c r="CX321" s="75"/>
      <c r="CY321" s="66"/>
      <c r="CZ321" s="75"/>
      <c r="DA321" s="66"/>
      <c r="DB321" s="75" t="str">
        <f>IFERROR(IF(B321&lt;&gt;"", IF(AND(INDEX(Paste_Here!AK$2:AK$850, MATCH(B321, Paste_Here!A$2:A$850, 0))&lt;&gt;"", ISNUMBER(VALUE(INDEX(Paste_Here!AK$2:AK$850, MATCH(B321, Paste_Here!A$2:A$850, 0))))), INDEX(Paste_Here!AK$2:AK$850, MATCH(B321, Paste_Here!A$2:A$850, 0)), ""), ""), "")</f>
        <v/>
      </c>
      <c r="DC321" s="66"/>
      <c r="DD321" s="75" t="str">
        <f>IFERROR(IF(B321&lt;&gt;"", IF(ISNUMBER(SEARCH("highrisk", LOWER(INDEX(Paste_Here!AL$2:AL$850, MATCH(B321, Paste_Here!A$2:A$850, 0))))), "High Risk", IF(ISNUMBER(SEARCH("lowrisk", LOWER(INDEX(Paste_Here!AL$2:AL$850, MATCH(B321, Paste_Here!A$2:A$850, 0))))), "Low Risk", IF(ISNUMBER(SEARCH("somerisk", LOWER(INDEX(Paste_Here!AL$2:AL$850, MATCH(B321, Paste_Here!A$2:A$850, 0))))), "Some Risk", IF(ISNUMBER(SEARCH("ot", LOWER(INDEX(Paste_Here!AL$2:AL$850, MATCH(B321, Paste_Here!A$2:A$850, 0))))), "OT", "")))), ""), "")</f>
        <v/>
      </c>
      <c r="DE321" s="66"/>
      <c r="DF321" s="75" t="str">
        <f>IFERROR(IF(B321&lt;&gt;"", IF(AND(INDEX(Paste_Here!AM$2:AM$850, MATCH(B321, Paste_Here!A$2:A$850, 0))&lt;&gt;"", ISNUMBER(VALUE(INDEX(Paste_Here!AM$2:AM$850, MATCH(B321, Paste_Here!A$2:A$850, 0))))), INDEX(Paste_Here!AM$2:AM$850, MATCH(B321, Paste_Here!A$2:A$850, 0)), ""), ""), "")</f>
        <v/>
      </c>
      <c r="DG321" s="66"/>
      <c r="DH321" s="75" t="str">
        <f>IFERROR(IF(B321&lt;&gt;"", IF(ISNUMBER(SEARCH("highrisk", LOWER(INDEX(Paste_Here!AN$2:AN$850, MATCH(B321, Paste_Here!A$2:A$850, 0))))), "High Risk", IF(ISNUMBER(SEARCH("lowrisk", LOWER(INDEX(Paste_Here!AN$2:AN$850, MATCH(B321, Paste_Here!A$2:A$850, 0))))), "Low Risk", IF(ISNUMBER(SEARCH("somerisk", LOWER(INDEX(Paste_Here!AN$2:AN$850, MATCH(B321, Paste_Here!A$2:A$850, 0))))), "Some Risk", IF(ISNUMBER(SEARCH("ot", LOWER(INDEX(Paste_Here!AN$2:AN$850, MATCH(B321, Paste_Here!A$2:A$850, 0))))), "OT", "")))), ""), "")</f>
        <v/>
      </c>
      <c r="DI321" s="66"/>
      <c r="DJ321" s="66"/>
      <c r="DK321" s="75" t="str">
        <f t="shared" si="57"/>
        <v/>
      </c>
      <c r="DL321" s="66"/>
      <c r="DM321" s="75" t="str">
        <f>IFERROR(IF(B321&lt;&gt;"", IF(AND(INDEX(Paste_Here!Q$2:Q$850, MATCH(B321, Paste_Here!A$2:A$850, 0))&lt;&gt;"", ISNUMBER(VALUE(INDEX(Paste_Here!Q$2:Q$850, MATCH(B321, Paste_Here!A$2:A$850, 0))))), INDEX(Paste_Here!Q$2:Q$850, MATCH(B321, Paste_Here!A$2:A$850, 0)), ""), ""), "")</f>
        <v/>
      </c>
      <c r="DN321" s="66"/>
      <c r="DO321" s="75" t="str">
        <f>IFERROR(IF(B321&lt;&gt;"", IF(ISNUMBER(SEARCH("highrisk", LOWER(INDEX(Paste_Here!R$2:R$850, MATCH(B321, Paste_Here!A$2:A$850, 0))))), "High Risk", IF(ISNUMBER(SEARCH("lowrisk", LOWER(INDEX(Paste_Here!R$2:R$850, MATCH(B321, Paste_Here!A$2:A$850, 0))))), "Low Risk", IF(ISNUMBER(SEARCH("somerisk", LOWER(INDEX(Paste_Here!R$2:R$850, MATCH(B321, Paste_Here!A$2:A$850, 0))))), "Some Risk", IF(ISNUMBER(SEARCH("ot", LOWER(INDEX(Paste_Here!R$2:R$850, MATCH(B321, Paste_Here!A$2:A$850, 0))))), "OT", "")))), ""), "")</f>
        <v/>
      </c>
      <c r="DP321" s="66"/>
      <c r="DQ321" s="93" t="str">
        <f>IFERROR(IF(B321&lt;&gt;"", IF(AND(INDEX(Paste_Here!S$2:S$850, MATCH(B321, Paste_Here!A$2:A$850, 0))&lt;&gt;"", ISNUMBER(VALUE(INDEX(Paste_Here!S$2:S$850, MATCH(B321, Paste_Here!A$2:A$850, 0))))), INDEX(Paste_Here!S$2:S$850, MATCH(B321, Paste_Here!A$2:A$850, 0)), ""), ""), "")</f>
        <v/>
      </c>
      <c r="DR321" s="66"/>
      <c r="DS321" s="75"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IF(ISNUMBER(SEARCH("ot", LOWER(INDEX(Paste_Here!T$2:T$850, MATCH(B321, Paste_Here!A$2:A$850, 0))))), "OT", "")))), ""), "")</f>
        <v/>
      </c>
      <c r="DT321" s="66"/>
      <c r="DU321" s="75" t="str">
        <f>IFERROR(IF(B321&lt;&gt;"", IF(AND(INDEX(Paste_Here!U$2:U$850, MATCH(B321, Paste_Here!A$2:A$850, 0))&lt;&gt;"", ISNUMBER(VALUE(INDEX(Paste_Here!U$2:U$850, MATCH(B321, Paste_Here!A$2:A$850, 0))))), INDEX(Paste_Here!U$2:U$850, MATCH(B321, Paste_Here!A$2:A$850, 0)), ""), ""), "")</f>
        <v/>
      </c>
      <c r="DV321" s="66"/>
      <c r="DW321" s="93" t="str">
        <f>IFERROR(IF(B321&lt;&gt;"", IF(ISNUMBER(SEARCH("highrisk", LOWER(INDEX(Paste_Here!V$2:V$850, MATCH(B321, Paste_Here!A$2:A$850, 0))))), "High Risk", IF(ISNUMBER(SEARCH("lowrisk", LOWER(INDEX(Paste_Here!V$2:V$850, MATCH(B321, Paste_Here!A$2:A$850, 0))))), "Low Risk", IF(ISNUMBER(SEARCH("somerisk", LOWER(INDEX(Paste_Here!V$2:V$850, MATCH(B321, Paste_Here!A$2:A$850, 0))))), "Some Risk", IF(ISNUMBER(SEARCH("ot", LOWER(INDEX(Paste_Here!V$2:V$850, MATCH(B321, Paste_Here!A$2:A$850, 0))))), "OT", "")))), ""), "")</f>
        <v/>
      </c>
      <c r="DX321" s="66"/>
      <c r="DY321" s="75" t="str">
        <f>IFERROR(IF(B321&lt;&gt;"", IF(AND(INDEX(Paste_Here!W$2:W$850, MATCH(B321, Paste_Here!A$2:A$850, 0))&lt;&gt;"", ISNUMBER(VALUE(INDEX(Paste_Here!W$2:W$850, MATCH(B321, Paste_Here!A$2:A$850, 0))))), INDEX(Paste_Here!W$2:W$850, MATCH(B321, Paste_Here!A$2:A$850, 0)), ""), ""), "")</f>
        <v/>
      </c>
      <c r="DZ321" s="66"/>
      <c r="EA321" s="75" t="str">
        <f>IFERROR(IF(B321&lt;&gt;"", IF(ISNUMBER(SEARCH("highrisk", LOWER(INDEX(Paste_Here!X$2:X$850, MATCH(B321, Paste_Here!A$2:A$850, 0))))), "High Risk", IF(ISNUMBER(SEARCH("lowrisk", LOWER(INDEX(Paste_Here!X$2:X$850, MATCH(B321, Paste_Here!A$2:A$850, 0))))), "Low Risk", IF(ISNUMBER(SEARCH("somerisk", LOWER(INDEX(Paste_Here!X$2:X$850, MATCH(B321, Paste_Here!A$2:A$850, 0))))), "Some Risk", IF(ISNUMBER(SEARCH("ot", LOWER(INDEX(Paste_Here!X$2:X$850, MATCH(B321, Paste_Here!A$2:A$850, 0))))), "OT", "")))), ""), "")</f>
        <v/>
      </c>
      <c r="EB321" s="66"/>
      <c r="EC321" s="66"/>
      <c r="ED321" s="75" t="str">
        <f t="shared" si="62"/>
        <v/>
      </c>
      <c r="EE321" s="66"/>
      <c r="EF321" s="75" t="str">
        <f>IFERROR(IF(B321&lt;&gt;"", IF(AND(INDEX(Paste_Here!AO$2:AO$850, MATCH(B321, Paste_Here!A$2:A$850, 0))&lt;&gt;"", ISNUMBER(VALUE(INDEX(Paste_Here!AO$2:AO$850, MATCH(B321, Paste_Here!A$2:A$850, 0))))), INDEX(Paste_Here!AO$2:AO$850, MATCH(B321, Paste_Here!A$2:A$850, 0)), ""), ""), "")</f>
        <v/>
      </c>
      <c r="EG321" s="66"/>
      <c r="EH321" s="75" t="str">
        <f>IFERROR(IF(B321&lt;&gt;"", IF(ISNUMBER(SEARCH("highrisk", LOWER(INDEX(Paste_Here!AP$2:AP$850, MATCH(B321, Paste_Here!A$2:A$850, 0))))), "High Risk", IF(ISNUMBER(SEARCH("lowrisk", LOWER(INDEX(Paste_Here!AP$2:AP$850, MATCH(B321, Paste_Here!A$2:A$850, 0))))), "Low Risk", IF(ISNUMBER(SEARCH("somerisk", LOWER(INDEX(Paste_Here!AP$2:AP$850, MATCH(B321, Paste_Here!A$2:A$850, 0))))), "Some Risk", IF(ISNUMBER(SEARCH("ot", LOWER(INDEX(Paste_Here!AP$2:AP$850, MATCH(B321, Paste_Here!A$2:A$850, 0))))), "OT", "")))), ""), "")</f>
        <v/>
      </c>
      <c r="EI321" s="66"/>
      <c r="EJ321" s="93"/>
      <c r="EK321" s="66"/>
      <c r="EL321" s="75" t="str">
        <f>IFERROR(IF(B321&lt;&gt;"", IF(AND(INDEX(Paste_Here!AQ$2:AQ$850, MATCH(B321, Paste_Here!A$2:A$850, 0))&lt;&gt;"", ISNUMBER(VALUE(INDEX(Paste_Here!AQ$2:AQ$850, MATCH(B321, Paste_Here!A$2:A$850, 0))))), INDEX(Paste_Here!AQ$2:AQ$850, MATCH(B321, Paste_Here!A$2:A$850, 0)), ""), ""), "")</f>
        <v/>
      </c>
      <c r="EM321" s="66"/>
      <c r="EN321" s="75" t="str">
        <f>IFERROR(IF(B321&lt;&gt;"", IF(ISNUMBER(SEARCH("highrisk", LOWER(INDEX(Paste_Here!AR$2:AR$850, MATCH(B321, Paste_Here!A$2:A$850, 0))))), "High Risk", IF(ISNUMBER(SEARCH("lowrisk", LOWER(INDEX(Paste_Here!AR$2:AR$850, MATCH(B321, Paste_Here!A$2:A$850, 0))))), "Low Risk", IF(ISNUMBER(SEARCH("somerisk", LOWER(INDEX(Paste_Here!AR$2:AR$850, MATCH(B321, Paste_Here!A$2:A$850, 0))))), "Some Risk", IF(ISNUMBER(SEARCH("ot", LOWER(INDEX(Paste_Here!AR$2:AR$850, MATCH(B321, Paste_Here!A$2:A$850, 0))))), "OT", "")))), ""), "")</f>
        <v/>
      </c>
      <c r="EO321" s="66"/>
      <c r="EP321" s="93"/>
      <c r="EQ321" s="66"/>
      <c r="ER321" s="75"/>
      <c r="ES321" s="66"/>
      <c r="ET321" s="75"/>
      <c r="EU321" s="66"/>
      <c r="EV321" s="66"/>
      <c r="EW321" s="75" t="str">
        <f t="shared" si="63"/>
        <v/>
      </c>
      <c r="EX321" s="66"/>
      <c r="EY321" s="75" t="str">
        <f>IFERROR(IF(B321&lt;&gt;"", IF(AND(INDEX(Paste_Here!Y$2:Y$850, MATCH(B321, Paste_Here!A$2:A$850, 0))&lt;&gt;"", ISNUMBER(VALUE(INDEX(Paste_Here!Y$2:Y$850, MATCH(B321, Paste_Here!A$2:A$850, 0))))), INDEX(Paste_Here!Y$2:Y$850, MATCH(B321, Paste_Here!A$2:A$850, 0)), ""), ""), "")</f>
        <v/>
      </c>
      <c r="EZ321" s="66"/>
      <c r="FA321" s="75" t="str">
        <f>IFERROR(IF(B321&lt;&gt;"", IF(ISNUMBER(SEARCH("highrisk", LOWER(INDEX(Paste_Here!Z$2:Z$850, MATCH(B321, Paste_Here!A$2:A$850, 0))))), "High Risk", IF(ISNUMBER(SEARCH("lowrisk", LOWER(INDEX(Paste_Here!Z$2:Z$850, MATCH(B321, Paste_Here!A$2:A$850, 0))))), "Low Risk", IF(ISNUMBER(SEARCH("somerisk", LOWER(INDEX(Paste_Here!Z$2:Z$850, MATCH(B321, Paste_Here!A$2:A$850, 0))))), "Some Risk", IF(ISNUMBER(SEARCH("ot", LOWER(INDEX(Paste_Here!Z$2:Z$850, MATCH(B321, Paste_Here!A$2:A$850, 0))))), "OT", "")))), ""), "")</f>
        <v/>
      </c>
      <c r="FB321" s="66"/>
      <c r="FC321" s="93"/>
      <c r="FD321" s="66"/>
      <c r="FE321" s="75" t="str">
        <f>IFERROR(IF(B321&lt;&gt;"", IF(AND(INDEX(Paste_Here!AA$2:AA$850, MATCH(B321, Paste_Here!A$2:A$850, 0))&lt;&gt;"", ISNUMBER(VALUE(INDEX(Paste_Here!AA$2:AA$850, MATCH(B321, Paste_Here!A$2:A$850, 0))))), INDEX(Paste_Here!AA$2:AA$850, MATCH(B321, Paste_Here!A$2:A$850, 0)), ""), ""), "")</f>
        <v/>
      </c>
      <c r="FF321" s="66"/>
      <c r="FG321" s="75" t="str">
        <f>IFERROR(IF(B321&lt;&gt;"", IF(ISNUMBER(SEARCH("highrisk", LOWER(INDEX(Paste_Here!AB$2:AB$850, MATCH(B321, Paste_Here!A$2:A$850, 0))))), "High Risk", IF(ISNUMBER(SEARCH("lowrisk", LOWER(INDEX(Paste_Here!AB$2:AB$850, MATCH(B321, Paste_Here!A$2:A$850, 0))))), "Low Risk", IF(ISNUMBER(SEARCH("somerisk", LOWER(INDEX(Paste_Here!AB$2:AB$850, MATCH(B321, Paste_Here!A$2:A$850, 0))))), "Some Risk", IF(ISNUMBER(SEARCH("ot", LOWER(INDEX(Paste_Here!AB$2:AB$850, MATCH(B321, Paste_Here!A$2:A$850, 0))))), "OT", "")))), ""), "")</f>
        <v/>
      </c>
      <c r="FH321" s="66"/>
      <c r="FI321" s="93"/>
      <c r="FJ321" s="66"/>
      <c r="FK321" s="75"/>
      <c r="FL321" s="66"/>
      <c r="FM321" s="75"/>
      <c r="FN321" s="66"/>
      <c r="FO321" s="66"/>
      <c r="FP321" s="75" t="str">
        <f t="shared" si="58"/>
        <v/>
      </c>
      <c r="FQ321" s="66"/>
      <c r="FR321" s="75" t="str">
        <f>IFERROR(IF(B321&lt;&gt;"", IF(ISNUMBER(SEARCH("s", LOWER(INDEX(Paste_Here!L$2:L$850, MATCH(B321, Paste_Here!A$2:A$850, 0))))), "Yes", IF(INDEX(Paste_Here!L$2:L$850, MATCH(B321, Paste_Here!A$2:A$850, 0))&lt;&gt;"", "No", "")), ""), "")</f>
        <v/>
      </c>
      <c r="FS321" s="66"/>
      <c r="FT321" s="75" t="str">
        <f>IFERROR(IF(B321&lt;&gt;"", IF(ISNUMBER(SEARCH("yes", LOWER(INDEX(Paste_Here!F$2:F$850, MATCH(B321, Paste_Here!A$2:A$850, 0))))), "Yes", IF(ISNUMBER(SEARCH("no", LOWER(INDEX(Paste_Here!F$2:F$850, MATCH(B321, Paste_Here!A$2:A$850, 0))))), "No", "")), ""), "")</f>
        <v/>
      </c>
      <c r="FU321" s="66"/>
      <c r="FV321" s="75" t="str">
        <f>IFERROR(IF(B321&lt;&gt;"", IF(ISNUMBER(SEARCH("english language learner", LOWER(INDEX(Paste_Here!C$2:C$850, MATCH(B321, Paste_Here!A$2:A$850, 0))))), "Yes", ""), ""), "")</f>
        <v/>
      </c>
      <c r="FW321" s="66"/>
      <c r="FX321" s="75" t="str">
        <f>IFERROR(IF(B321&lt;&gt;"", IF(OR(ISNUMBER(SEARCH("b", LOWER(INDEX(Paste_Here!J$2:J$850, MATCH(B321, Paste_Here!A$2:A$850, 0))))), ISNUMBER(SEARCH("h", LOWER(INDEX(Paste_Here!J$2:J$850, MATCH(B321, Paste_Here!A$2:A$850, 0))))), ISNUMBER(SEARCH("i", LOWER(INDEX(Paste_Here!J$2:J$850, MATCH(B321, Paste_Here!A$2:A$850, 0)))))), "Yes", IF(INDEX(Paste_Here!J$2:J$850, MATCH(B321, Paste_Here!A$2:A$850, 0))&lt;&gt;"", "No", "")), ""), "")</f>
        <v/>
      </c>
      <c r="FY321" s="66"/>
      <c r="FZ321" s="75" t="str">
        <f>IFERROR(IF(B321&lt;&gt;"", IF(ISNUMBER(SEARCH("yes", LOWER(INDEX(Paste_Here!K$2:K$850, MATCH(B321, Paste_Here!A$2:A$850, 0))))), "Yes", IF(ISNUMBER(SEARCH("no", LOWER(INDEX(Paste_Here!K$2:K$850, MATCH(B321, Paste_Here!A$2:A$850, 0))))), "No", "")), ""), "")</f>
        <v/>
      </c>
      <c r="GA321" s="66"/>
      <c r="GB321" s="75" t="str">
        <f>IFERROR(IF(B321&lt;&gt;"", IF(ISNUMBER(SEARCH("transitional 2", LOWER(INDEX(Paste_Here!C$2:C$850, MATCH(B321, Paste_Here!A$2:A$850, 0))))), "T2",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GC321" s="66"/>
      <c r="GD321" s="75"/>
      <c r="GE321" s="66"/>
      <c r="GF321" s="75"/>
      <c r="GG321" s="66"/>
      <c r="GH321" s="75"/>
      <c r="GI321" s="66"/>
      <c r="GK321" s="1" t="str" cm="1">
        <f t="array" ref="GK321">IFERROR(INDEX(Paste_Here!$B$2:$B$850, MATCH(0, COUNTIF(GK$4:GK320, Paste_Here!$B$2:$B$850) + IF(Paste_Here!$B$2:$B$850="", 1, 0), 0)), "")</f>
        <v/>
      </c>
      <c r="GL321" s="1" t="str">
        <f>IF(GK321&lt;&gt;"", INDEX(Paste_Here!$A$2:$A$850, MATCH(GK321, Paste_Here!$B$2:$B$850, 0)), "")</f>
        <v/>
      </c>
      <c r="GM321" s="1" t="str">
        <f t="shared" si="64"/>
        <v/>
      </c>
      <c r="GN321" s="1" t="str" cm="1">
        <f t="array" ref="GN321">IFERROR(INDEX($GM$5:$GM$850, MATCH(SMALL(IF($GM$5:$GM$850&lt;&gt;"", COUNTIF($GM$5:$GM$850, "&lt;"&amp;$GM$5:$GM$850)+1), ROW()-ROW($GN$5)+1), COUNTIF($GM$5:$GM$850, "&lt;"&amp;$GM$5:$GM$850)+1, 0)), "")</f>
        <v/>
      </c>
    </row>
    <row r="322" spans="1:196">
      <c r="A322" s="66"/>
      <c r="B322" s="75" t="str">
        <f t="shared" si="52"/>
        <v/>
      </c>
      <c r="C322" s="66"/>
      <c r="D322" s="75" t="str">
        <f>IFERROR(IF(AND(INDEX(Paste_Here!N$2:N$850, MATCH(B322, Paste_Here!A$2:A$850, 0)) = ""), "", IF(UPPER(INDEX(Paste_Here!N$2:N$850, MATCH(B322, Paste_Here!A$2:A$850, 0))) = "YES", "Yes", IF(UPPER(INDEX(Paste_Here!N$2:N$850, MATCH(B322, Paste_Here!A$2:A$850, 0))) = "NO", "No", ""))), "")</f>
        <v/>
      </c>
      <c r="E322" s="66"/>
      <c r="F322" s="75" t="str">
        <f t="shared" si="59"/>
        <v/>
      </c>
      <c r="G322" s="66"/>
      <c r="H322" s="75" t="str">
        <f t="shared" si="60"/>
        <v/>
      </c>
      <c r="I322" s="66"/>
      <c r="J322" s="75" t="str">
        <f t="shared" si="61"/>
        <v/>
      </c>
      <c r="K322" s="66"/>
      <c r="L322" s="75"/>
      <c r="M322" s="66"/>
      <c r="N322" s="75" t="str">
        <f>IFERROR(IF(B322&lt;&gt;"", IF(AND(INDEX(Paste_Here!AW$2:AW$850, MATCH(B322, Paste_Here!A$2:A$850, 0))&lt;&gt;"", ISNUMBER(VALUE(INDEX(Paste_Here!AW$2:AW$850, MATCH(B322, Paste_Here!A$2:A$850, 0))))), INDEX(Paste_Here!AW$2:AW$850, MATCH(B322, Paste_Here!A$2:A$850, 0)), ""), ""), "")</f>
        <v/>
      </c>
      <c r="O322" s="66"/>
      <c r="P322" s="75" t="str">
        <f>IFERROR(IF(B322&lt;&gt;"", IF(AND(INDEX(Paste_Here!AX$2:AX$850, MATCH(B322, Paste_Here!A$2:A$850, 0))&lt;&gt;"", ISNUMBER(VALUE(INDEX(Paste_Here!AX$2:AX$850, MATCH(B322, Paste_Here!A$2:A$850, 0))))), INDEX(Paste_Here!AX$2:AX$850, MATCH(B322, Paste_Here!A$2:A$850, 0)), ""), ""), "")</f>
        <v/>
      </c>
      <c r="Q322" s="66"/>
      <c r="R322" s="75" t="str">
        <f>IFERROR(IF(B322&lt;&gt;"", IF(AND(INDEX(Paste_Here!AU$2:AU$850, MATCH(B322, Paste_Here!A$2:A$850, 0))&lt;&gt;"", ISNUMBER(VALUE(INDEX(Paste_Here!AU$2:AU$850, MATCH(B322, Paste_Here!A$2:A$850, 0))))), INDEX(Paste_Here!AU$2:AU$850, MATCH(B322, Paste_Here!A$2:A$850, 0)), ""), ""), "")</f>
        <v/>
      </c>
      <c r="S322" s="66"/>
      <c r="T322" s="75" t="str">
        <f>IFERROR(IF(B322&lt;&gt;"", IF(AND(INDEX(Paste_Here!AV$2:AV$850, MATCH(B322, Paste_Here!A$2:A$850, 0))&lt;&gt;"", ISNUMBER(VALUE(INDEX(Paste_Here!AV$2:AV$850, MATCH(B322, Paste_Here!A$2:A$850, 0))))), INDEX(Paste_Here!AV$2:AV$850, MATCH(B322, Paste_Here!A$2:A$850, 0)), ""), ""), "")</f>
        <v/>
      </c>
      <c r="U322" s="66"/>
      <c r="W322" s="66"/>
      <c r="Y322" s="66"/>
      <c r="Z322" s="66"/>
      <c r="AA322" s="75" t="str">
        <f t="shared" si="53"/>
        <v/>
      </c>
      <c r="AB322" s="66"/>
      <c r="AC322" s="75"/>
      <c r="AD322" s="66"/>
      <c r="AE322" s="98"/>
      <c r="AF322" s="66"/>
      <c r="AG322" s="75"/>
      <c r="AH322" s="66"/>
      <c r="AI322" s="75" t="str">
        <f>IFERROR(IF(B322&lt;&gt;"", IF(AND(INDEX(Paste_Here!AC$2:AC$850, MATCH(B322, Paste_Here!A$2:A$850, 0))&lt;&gt;"", ISNUMBER(VALUE(INDEX(Paste_Here!AC$2:AC$850, MATCH(B322, Paste_Here!A$2:A$850, 0))))), INDEX(Paste_Here!AC$2:AC$850, MATCH(B322, Paste_Here!A$2:A$850, 0)), ""), ""), "")</f>
        <v/>
      </c>
      <c r="AJ322" s="66"/>
      <c r="AK322" s="75" t="str">
        <f>IFERROR(IF(B322&lt;&gt;"", IF(ISNUMBER(SEARCH("highrisk", LOWER(INDEX(Paste_Here!AD$2:AD$850, MATCH(B322, Paste_Here!A$2:A$850, 0))))), "High Risk", IF(ISNUMBER(SEARCH("lowrisk", LOWER(INDEX(Paste_Here!AD$2:AD$850, MATCH(B322, Paste_Here!A$2:A$850, 0))))), "Low Risk", IF(ISNUMBER(SEARCH("somerisk", LOWER(INDEX(Paste_Here!AD$2:AD$850, MATCH(B322, Paste_Here!A$2:A$850, 0))))), "Some Risk", IF(ISNUMBER(SEARCH("ot", LOWER(INDEX(Paste_Here!AD$2:AD$850, MATCH(B322, Paste_Here!A$2:A$850, 0))))), "OT", "")))), ""), "")</f>
        <v/>
      </c>
      <c r="AL322" s="66"/>
      <c r="AM322" s="75"/>
      <c r="AN322" s="66"/>
      <c r="AO322" s="75" t="str">
        <f>IFERROR(IF(B322&lt;&gt;"", IF(AND(INDEX(Paste_Here!M$2:M$850, MATCH(B322, Paste_Here!A$2:A$850, 0))&lt;&gt;"", ISNUMBER(VALUE(INDEX(Paste_Here!M$2:M$850, MATCH(B322, Paste_Here!A$2:A$850, 0))))), INDEX(Paste_Here!M$2:M$850, MATCH(B322, Paste_Here!A$2:A$850, 0)), ""), ""), "")</f>
        <v/>
      </c>
      <c r="AP322" s="66"/>
      <c r="AQ322" s="75" t="str">
        <f>IFERROR(IF(B322&lt;&gt;"", IF(ISNUMBER(SEARCH("highrisk", LOWER(INDEX(Paste_Here!N$2:N$850, MATCH(B322, Paste_Here!A$2:A$850, 0))))), "High Risk", IF(ISNUMBER(SEARCH("lowrisk", LOWER(INDEX(Paste_Here!N$2:N$850, MATCH(B322, Paste_Here!A$2:A$850, 0))))), "Low Risk", IF(ISNUMBER(SEARCH("somerisk", LOWER(INDEX(Paste_Here!N$2:N$850, MATCH(B322, Paste_Here!A$2:A$850, 0))))), "Some Risk", IF(ISNUMBER(SEARCH("ot", LOWER(INDEX(Paste_Here!N$2:N$850, MATCH(B322, Paste_Here!A$2:A$850, 0))))), "OT", "")))), ""), "")</f>
        <v/>
      </c>
      <c r="AT322" s="66"/>
      <c r="AU322" s="103"/>
      <c r="AV322" s="66"/>
      <c r="AW322" s="66"/>
      <c r="AX322" s="75" t="str">
        <f t="shared" si="54"/>
        <v/>
      </c>
      <c r="AY322" s="66"/>
      <c r="AZ322" s="75"/>
      <c r="BA322" s="66"/>
      <c r="BB322" s="75"/>
      <c r="BC322" s="66"/>
      <c r="BD322" s="75"/>
      <c r="BE322" s="66"/>
      <c r="BF322" s="75" t="str">
        <f>IFERROR(IF(B322&lt;&gt;"", IF(AND(INDEX(Paste_Here!AE$2:AE$850, MATCH(B322, Paste_Here!A$2:A$850, 0))&lt;&gt;"", ISNUMBER(VALUE(INDEX(Paste_Here!AE$2:AE$850, MATCH(B322, Paste_Here!A$2:A$850, 0))))), INDEX(Paste_Here!AE$2:AE$850, MATCH(B322, Paste_Here!A$2:A$850, 0)), ""), ""), "")</f>
        <v/>
      </c>
      <c r="BG322" s="66"/>
      <c r="BH322" s="75" t="str">
        <f>IFERROR(IF(B322&lt;&gt;"", IF(ISNUMBER(SEARCH("highrisk", LOWER(INDEX(Paste_Here!AF$2:AF$850, MATCH(B322, Paste_Here!A$2:A$850, 0))))), "High Risk", IF(ISNUMBER(SEARCH("lowrisk", LOWER(INDEX(Paste_Here!AF$2:AF$850, MATCH(B322, Paste_Here!A$2:A$850, 0))))), "Low Risk", IF(ISNUMBER(SEARCH("somerisk", LOWER(INDEX(Paste_Here!AF$2:AF$850, MATCH(B322, Paste_Here!A$2:A$850, 0))))), "Some Risk", IF(ISNUMBER(SEARCH("ot", LOWER(INDEX(Paste_Here!AF$2:AF$850, MATCH(B322, Paste_Here!A$2:A$850, 0))))), "OT", "")))), ""), "")</f>
        <v/>
      </c>
      <c r="BI322" s="66"/>
      <c r="BJ322" s="75"/>
      <c r="BK322" s="66"/>
      <c r="BL322" s="75" t="str">
        <f>IFERROR(IF(B322&lt;&gt;"", IF(AND(INDEX(Paste_Here!O$2:O$850, MATCH(B322, Paste_Here!A$2:A$850, 0))&lt;&gt;"", ISNUMBER(VALUE(INDEX(Paste_Here!O$2:O$850, MATCH(B322, Paste_Here!A$2:A$850, 0))))), INDEX(Paste_Here!O$2:O$850, MATCH(B322, Paste_Here!A$2:A$850, 0)), ""), ""), "")</f>
        <v/>
      </c>
      <c r="BM322" s="66"/>
      <c r="BN322" s="75" t="str">
        <f>IFERROR(IF(B322&lt;&gt;"", IF(ISNUMBER(SEARCH("highrisk", LOWER(INDEX(Paste_Here!P$2:P$850, MATCH(B322, Paste_Here!A$2:A$850, 0))))), "High Risk", IF(ISNUMBER(SEARCH("lowrisk", LOWER(INDEX(Paste_Here!P$2:P$850, MATCH(B322, Paste_Here!A$2:A$850, 0))))), "Low Risk", IF(ISNUMBER(SEARCH("somerisk", LOWER(INDEX(Paste_Here!P$2:P$850, MATCH(B322, Paste_Here!A$2:A$850, 0))))), "Some Risk", IF(ISNUMBER(SEARCH("ot", LOWER(INDEX(Paste_Here!P$2:P$850, MATCH(B322, Paste_Here!A$2:A$850, 0))))), "OT", "")))), ""), "")</f>
        <v/>
      </c>
      <c r="BQ322" s="66"/>
      <c r="BR322" s="75"/>
      <c r="BS322" s="66"/>
      <c r="BT322" s="66"/>
      <c r="BU322" s="75" t="str">
        <f t="shared" si="55"/>
        <v/>
      </c>
      <c r="BV322" s="66"/>
      <c r="BW322" s="75"/>
      <c r="BX322" s="66"/>
      <c r="BY322" s="75"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BZ322" s="66"/>
      <c r="CA322" s="75"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CB322" s="66"/>
      <c r="CC322" s="75"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CD322" s="66"/>
      <c r="CE322" s="75"/>
      <c r="CF322" s="66"/>
      <c r="CK322" s="75"/>
      <c r="CL322" s="66"/>
      <c r="CM322" s="75"/>
      <c r="CN322" s="66"/>
      <c r="CO322" s="75"/>
      <c r="CP322" s="66"/>
      <c r="CQ322" s="66"/>
      <c r="CR322" s="75" t="str">
        <f t="shared" si="56"/>
        <v/>
      </c>
      <c r="CS322" s="66"/>
      <c r="CT322" s="75"/>
      <c r="CU322" s="66"/>
      <c r="CV322" s="75"/>
      <c r="CW322" s="66"/>
      <c r="CX322" s="75"/>
      <c r="CY322" s="66"/>
      <c r="CZ322" s="75"/>
      <c r="DA322" s="66"/>
      <c r="DB322" s="75" t="str">
        <f>IFERROR(IF(B322&lt;&gt;"", IF(AND(INDEX(Paste_Here!AK$2:AK$850, MATCH(B322, Paste_Here!A$2:A$850, 0))&lt;&gt;"", ISNUMBER(VALUE(INDEX(Paste_Here!AK$2:AK$850, MATCH(B322, Paste_Here!A$2:A$850, 0))))), INDEX(Paste_Here!AK$2:AK$850, MATCH(B322, Paste_Here!A$2:A$850, 0)), ""), ""), "")</f>
        <v/>
      </c>
      <c r="DC322" s="66"/>
      <c r="DD322" s="75" t="str">
        <f>IFERROR(IF(B322&lt;&gt;"", IF(ISNUMBER(SEARCH("highrisk", LOWER(INDEX(Paste_Here!AL$2:AL$850, MATCH(B322, Paste_Here!A$2:A$850, 0))))), "High Risk", IF(ISNUMBER(SEARCH("lowrisk", LOWER(INDEX(Paste_Here!AL$2:AL$850, MATCH(B322, Paste_Here!A$2:A$850, 0))))), "Low Risk", IF(ISNUMBER(SEARCH("somerisk", LOWER(INDEX(Paste_Here!AL$2:AL$850, MATCH(B322, Paste_Here!A$2:A$850, 0))))), "Some Risk", IF(ISNUMBER(SEARCH("ot", LOWER(INDEX(Paste_Here!AL$2:AL$850, MATCH(B322, Paste_Here!A$2:A$850, 0))))), "OT", "")))), ""), "")</f>
        <v/>
      </c>
      <c r="DE322" s="66"/>
      <c r="DF322" s="75" t="str">
        <f>IFERROR(IF(B322&lt;&gt;"", IF(AND(INDEX(Paste_Here!AM$2:AM$850, MATCH(B322, Paste_Here!A$2:A$850, 0))&lt;&gt;"", ISNUMBER(VALUE(INDEX(Paste_Here!AM$2:AM$850, MATCH(B322, Paste_Here!A$2:A$850, 0))))), INDEX(Paste_Here!AM$2:AM$850, MATCH(B322, Paste_Here!A$2:A$850, 0)), ""), ""), "")</f>
        <v/>
      </c>
      <c r="DG322" s="66"/>
      <c r="DH322" s="75" t="str">
        <f>IFERROR(IF(B322&lt;&gt;"", IF(ISNUMBER(SEARCH("highrisk", LOWER(INDEX(Paste_Here!AN$2:AN$850, MATCH(B322, Paste_Here!A$2:A$850, 0))))), "High Risk", IF(ISNUMBER(SEARCH("lowrisk", LOWER(INDEX(Paste_Here!AN$2:AN$850, MATCH(B322, Paste_Here!A$2:A$850, 0))))), "Low Risk", IF(ISNUMBER(SEARCH("somerisk", LOWER(INDEX(Paste_Here!AN$2:AN$850, MATCH(B322, Paste_Here!A$2:A$850, 0))))), "Some Risk", IF(ISNUMBER(SEARCH("ot", LOWER(INDEX(Paste_Here!AN$2:AN$850, MATCH(B322, Paste_Here!A$2:A$850, 0))))), "OT", "")))), ""), "")</f>
        <v/>
      </c>
      <c r="DI322" s="66"/>
      <c r="DJ322" s="66"/>
      <c r="DK322" s="75" t="str">
        <f t="shared" si="57"/>
        <v/>
      </c>
      <c r="DL322" s="66"/>
      <c r="DM322" s="75" t="str">
        <f>IFERROR(IF(B322&lt;&gt;"", IF(AND(INDEX(Paste_Here!Q$2:Q$850, MATCH(B322, Paste_Here!A$2:A$850, 0))&lt;&gt;"", ISNUMBER(VALUE(INDEX(Paste_Here!Q$2:Q$850, MATCH(B322, Paste_Here!A$2:A$850, 0))))), INDEX(Paste_Here!Q$2:Q$850, MATCH(B322, Paste_Here!A$2:A$850, 0)), ""), ""), "")</f>
        <v/>
      </c>
      <c r="DN322" s="66"/>
      <c r="DO322" s="75" t="str">
        <f>IFERROR(IF(B322&lt;&gt;"", IF(ISNUMBER(SEARCH("highrisk", LOWER(INDEX(Paste_Here!R$2:R$850, MATCH(B322, Paste_Here!A$2:A$850, 0))))), "High Risk", IF(ISNUMBER(SEARCH("lowrisk", LOWER(INDEX(Paste_Here!R$2:R$850, MATCH(B322, Paste_Here!A$2:A$850, 0))))), "Low Risk", IF(ISNUMBER(SEARCH("somerisk", LOWER(INDEX(Paste_Here!R$2:R$850, MATCH(B322, Paste_Here!A$2:A$850, 0))))), "Some Risk", IF(ISNUMBER(SEARCH("ot", LOWER(INDEX(Paste_Here!R$2:R$850, MATCH(B322, Paste_Here!A$2:A$850, 0))))), "OT", "")))), ""), "")</f>
        <v/>
      </c>
      <c r="DP322" s="66"/>
      <c r="DQ322" s="93" t="str">
        <f>IFERROR(IF(B322&lt;&gt;"", IF(AND(INDEX(Paste_Here!S$2:S$850, MATCH(B322, Paste_Here!A$2:A$850, 0))&lt;&gt;"", ISNUMBER(VALUE(INDEX(Paste_Here!S$2:S$850, MATCH(B322, Paste_Here!A$2:A$850, 0))))), INDEX(Paste_Here!S$2:S$850, MATCH(B322, Paste_Here!A$2:A$850, 0)), ""), ""), "")</f>
        <v/>
      </c>
      <c r="DR322" s="66"/>
      <c r="DS322" s="75"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IF(ISNUMBER(SEARCH("ot", LOWER(INDEX(Paste_Here!T$2:T$850, MATCH(B322, Paste_Here!A$2:A$850, 0))))), "OT", "")))), ""), "")</f>
        <v/>
      </c>
      <c r="DT322" s="66"/>
      <c r="DU322" s="75" t="str">
        <f>IFERROR(IF(B322&lt;&gt;"", IF(AND(INDEX(Paste_Here!U$2:U$850, MATCH(B322, Paste_Here!A$2:A$850, 0))&lt;&gt;"", ISNUMBER(VALUE(INDEX(Paste_Here!U$2:U$850, MATCH(B322, Paste_Here!A$2:A$850, 0))))), INDEX(Paste_Here!U$2:U$850, MATCH(B322, Paste_Here!A$2:A$850, 0)), ""), ""), "")</f>
        <v/>
      </c>
      <c r="DV322" s="66"/>
      <c r="DW322" s="93" t="str">
        <f>IFERROR(IF(B322&lt;&gt;"", IF(ISNUMBER(SEARCH("highrisk", LOWER(INDEX(Paste_Here!V$2:V$850, MATCH(B322, Paste_Here!A$2:A$850, 0))))), "High Risk", IF(ISNUMBER(SEARCH("lowrisk", LOWER(INDEX(Paste_Here!V$2:V$850, MATCH(B322, Paste_Here!A$2:A$850, 0))))), "Low Risk", IF(ISNUMBER(SEARCH("somerisk", LOWER(INDEX(Paste_Here!V$2:V$850, MATCH(B322, Paste_Here!A$2:A$850, 0))))), "Some Risk", IF(ISNUMBER(SEARCH("ot", LOWER(INDEX(Paste_Here!V$2:V$850, MATCH(B322, Paste_Here!A$2:A$850, 0))))), "OT", "")))), ""), "")</f>
        <v/>
      </c>
      <c r="DX322" s="66"/>
      <c r="DY322" s="75" t="str">
        <f>IFERROR(IF(B322&lt;&gt;"", IF(AND(INDEX(Paste_Here!W$2:W$850, MATCH(B322, Paste_Here!A$2:A$850, 0))&lt;&gt;"", ISNUMBER(VALUE(INDEX(Paste_Here!W$2:W$850, MATCH(B322, Paste_Here!A$2:A$850, 0))))), INDEX(Paste_Here!W$2:W$850, MATCH(B322, Paste_Here!A$2:A$850, 0)), ""), ""), "")</f>
        <v/>
      </c>
      <c r="DZ322" s="66"/>
      <c r="EA322" s="75" t="str">
        <f>IFERROR(IF(B322&lt;&gt;"", IF(ISNUMBER(SEARCH("highrisk", LOWER(INDEX(Paste_Here!X$2:X$850, MATCH(B322, Paste_Here!A$2:A$850, 0))))), "High Risk", IF(ISNUMBER(SEARCH("lowrisk", LOWER(INDEX(Paste_Here!X$2:X$850, MATCH(B322, Paste_Here!A$2:A$850, 0))))), "Low Risk", IF(ISNUMBER(SEARCH("somerisk", LOWER(INDEX(Paste_Here!X$2:X$850, MATCH(B322, Paste_Here!A$2:A$850, 0))))), "Some Risk", IF(ISNUMBER(SEARCH("ot", LOWER(INDEX(Paste_Here!X$2:X$850, MATCH(B322, Paste_Here!A$2:A$850, 0))))), "OT", "")))), ""), "")</f>
        <v/>
      </c>
      <c r="EB322" s="66"/>
      <c r="EC322" s="66"/>
      <c r="ED322" s="75" t="str">
        <f t="shared" si="62"/>
        <v/>
      </c>
      <c r="EE322" s="66"/>
      <c r="EF322" s="75" t="str">
        <f>IFERROR(IF(B322&lt;&gt;"", IF(AND(INDEX(Paste_Here!AO$2:AO$850, MATCH(B322, Paste_Here!A$2:A$850, 0))&lt;&gt;"", ISNUMBER(VALUE(INDEX(Paste_Here!AO$2:AO$850, MATCH(B322, Paste_Here!A$2:A$850, 0))))), INDEX(Paste_Here!AO$2:AO$850, MATCH(B322, Paste_Here!A$2:A$850, 0)), ""), ""), "")</f>
        <v/>
      </c>
      <c r="EG322" s="66"/>
      <c r="EH322" s="75" t="str">
        <f>IFERROR(IF(B322&lt;&gt;"", IF(ISNUMBER(SEARCH("highrisk", LOWER(INDEX(Paste_Here!AP$2:AP$850, MATCH(B322, Paste_Here!A$2:A$850, 0))))), "High Risk", IF(ISNUMBER(SEARCH("lowrisk", LOWER(INDEX(Paste_Here!AP$2:AP$850, MATCH(B322, Paste_Here!A$2:A$850, 0))))), "Low Risk", IF(ISNUMBER(SEARCH("somerisk", LOWER(INDEX(Paste_Here!AP$2:AP$850, MATCH(B322, Paste_Here!A$2:A$850, 0))))), "Some Risk", IF(ISNUMBER(SEARCH("ot", LOWER(INDEX(Paste_Here!AP$2:AP$850, MATCH(B322, Paste_Here!A$2:A$850, 0))))), "OT", "")))), ""), "")</f>
        <v/>
      </c>
      <c r="EI322" s="66"/>
      <c r="EJ322" s="93"/>
      <c r="EK322" s="66"/>
      <c r="EL322" s="75" t="str">
        <f>IFERROR(IF(B322&lt;&gt;"", IF(AND(INDEX(Paste_Here!AQ$2:AQ$850, MATCH(B322, Paste_Here!A$2:A$850, 0))&lt;&gt;"", ISNUMBER(VALUE(INDEX(Paste_Here!AQ$2:AQ$850, MATCH(B322, Paste_Here!A$2:A$850, 0))))), INDEX(Paste_Here!AQ$2:AQ$850, MATCH(B322, Paste_Here!A$2:A$850, 0)), ""), ""), "")</f>
        <v/>
      </c>
      <c r="EM322" s="66"/>
      <c r="EN322" s="75" t="str">
        <f>IFERROR(IF(B322&lt;&gt;"", IF(ISNUMBER(SEARCH("highrisk", LOWER(INDEX(Paste_Here!AR$2:AR$850, MATCH(B322, Paste_Here!A$2:A$850, 0))))), "High Risk", IF(ISNUMBER(SEARCH("lowrisk", LOWER(INDEX(Paste_Here!AR$2:AR$850, MATCH(B322, Paste_Here!A$2:A$850, 0))))), "Low Risk", IF(ISNUMBER(SEARCH("somerisk", LOWER(INDEX(Paste_Here!AR$2:AR$850, MATCH(B322, Paste_Here!A$2:A$850, 0))))), "Some Risk", IF(ISNUMBER(SEARCH("ot", LOWER(INDEX(Paste_Here!AR$2:AR$850, MATCH(B322, Paste_Here!A$2:A$850, 0))))), "OT", "")))), ""), "")</f>
        <v/>
      </c>
      <c r="EO322" s="66"/>
      <c r="EP322" s="93"/>
      <c r="EQ322" s="66"/>
      <c r="ER322" s="75"/>
      <c r="ES322" s="66"/>
      <c r="ET322" s="75"/>
      <c r="EU322" s="66"/>
      <c r="EV322" s="66"/>
      <c r="EW322" s="75" t="str">
        <f t="shared" si="63"/>
        <v/>
      </c>
      <c r="EX322" s="66"/>
      <c r="EY322" s="75" t="str">
        <f>IFERROR(IF(B322&lt;&gt;"", IF(AND(INDEX(Paste_Here!Y$2:Y$850, MATCH(B322, Paste_Here!A$2:A$850, 0))&lt;&gt;"", ISNUMBER(VALUE(INDEX(Paste_Here!Y$2:Y$850, MATCH(B322, Paste_Here!A$2:A$850, 0))))), INDEX(Paste_Here!Y$2:Y$850, MATCH(B322, Paste_Here!A$2:A$850, 0)), ""), ""), "")</f>
        <v/>
      </c>
      <c r="EZ322" s="66"/>
      <c r="FA322" s="75" t="str">
        <f>IFERROR(IF(B322&lt;&gt;"", IF(ISNUMBER(SEARCH("highrisk", LOWER(INDEX(Paste_Here!Z$2:Z$850, MATCH(B322, Paste_Here!A$2:A$850, 0))))), "High Risk", IF(ISNUMBER(SEARCH("lowrisk", LOWER(INDEX(Paste_Here!Z$2:Z$850, MATCH(B322, Paste_Here!A$2:A$850, 0))))), "Low Risk", IF(ISNUMBER(SEARCH("somerisk", LOWER(INDEX(Paste_Here!Z$2:Z$850, MATCH(B322, Paste_Here!A$2:A$850, 0))))), "Some Risk", IF(ISNUMBER(SEARCH("ot", LOWER(INDEX(Paste_Here!Z$2:Z$850, MATCH(B322, Paste_Here!A$2:A$850, 0))))), "OT", "")))), ""), "")</f>
        <v/>
      </c>
      <c r="FB322" s="66"/>
      <c r="FC322" s="93"/>
      <c r="FD322" s="66"/>
      <c r="FE322" s="75" t="str">
        <f>IFERROR(IF(B322&lt;&gt;"", IF(AND(INDEX(Paste_Here!AA$2:AA$850, MATCH(B322, Paste_Here!A$2:A$850, 0))&lt;&gt;"", ISNUMBER(VALUE(INDEX(Paste_Here!AA$2:AA$850, MATCH(B322, Paste_Here!A$2:A$850, 0))))), INDEX(Paste_Here!AA$2:AA$850, MATCH(B322, Paste_Here!A$2:A$850, 0)), ""), ""), "")</f>
        <v/>
      </c>
      <c r="FF322" s="66"/>
      <c r="FG322" s="75" t="str">
        <f>IFERROR(IF(B322&lt;&gt;"", IF(ISNUMBER(SEARCH("highrisk", LOWER(INDEX(Paste_Here!AB$2:AB$850, MATCH(B322, Paste_Here!A$2:A$850, 0))))), "High Risk", IF(ISNUMBER(SEARCH("lowrisk", LOWER(INDEX(Paste_Here!AB$2:AB$850, MATCH(B322, Paste_Here!A$2:A$850, 0))))), "Low Risk", IF(ISNUMBER(SEARCH("somerisk", LOWER(INDEX(Paste_Here!AB$2:AB$850, MATCH(B322, Paste_Here!A$2:A$850, 0))))), "Some Risk", IF(ISNUMBER(SEARCH("ot", LOWER(INDEX(Paste_Here!AB$2:AB$850, MATCH(B322, Paste_Here!A$2:A$850, 0))))), "OT", "")))), ""), "")</f>
        <v/>
      </c>
      <c r="FH322" s="66"/>
      <c r="FI322" s="93"/>
      <c r="FJ322" s="66"/>
      <c r="FK322" s="75"/>
      <c r="FL322" s="66"/>
      <c r="FM322" s="75"/>
      <c r="FN322" s="66"/>
      <c r="FO322" s="66"/>
      <c r="FP322" s="75" t="str">
        <f t="shared" si="58"/>
        <v/>
      </c>
      <c r="FQ322" s="66"/>
      <c r="FR322" s="75" t="str">
        <f>IFERROR(IF(B322&lt;&gt;"", IF(ISNUMBER(SEARCH("s", LOWER(INDEX(Paste_Here!L$2:L$850, MATCH(B322, Paste_Here!A$2:A$850, 0))))), "Yes", IF(INDEX(Paste_Here!L$2:L$850, MATCH(B322, Paste_Here!A$2:A$850, 0))&lt;&gt;"", "No", "")), ""), "")</f>
        <v/>
      </c>
      <c r="FS322" s="66"/>
      <c r="FT322" s="75" t="str">
        <f>IFERROR(IF(B322&lt;&gt;"", IF(ISNUMBER(SEARCH("yes", LOWER(INDEX(Paste_Here!F$2:F$850, MATCH(B322, Paste_Here!A$2:A$850, 0))))), "Yes", IF(ISNUMBER(SEARCH("no", LOWER(INDEX(Paste_Here!F$2:F$850, MATCH(B322, Paste_Here!A$2:A$850, 0))))), "No", "")), ""), "")</f>
        <v/>
      </c>
      <c r="FU322" s="66"/>
      <c r="FV322" s="75" t="str">
        <f>IFERROR(IF(B322&lt;&gt;"", IF(ISNUMBER(SEARCH("english language learner", LOWER(INDEX(Paste_Here!C$2:C$850, MATCH(B322, Paste_Here!A$2:A$850, 0))))), "Yes", ""), ""), "")</f>
        <v/>
      </c>
      <c r="FW322" s="66"/>
      <c r="FX322" s="75" t="str">
        <f>IFERROR(IF(B322&lt;&gt;"", IF(OR(ISNUMBER(SEARCH("b", LOWER(INDEX(Paste_Here!J$2:J$850, MATCH(B322, Paste_Here!A$2:A$850, 0))))), ISNUMBER(SEARCH("h", LOWER(INDEX(Paste_Here!J$2:J$850, MATCH(B322, Paste_Here!A$2:A$850, 0))))), ISNUMBER(SEARCH("i", LOWER(INDEX(Paste_Here!J$2:J$850, MATCH(B322, Paste_Here!A$2:A$850, 0)))))), "Yes", IF(INDEX(Paste_Here!J$2:J$850, MATCH(B322, Paste_Here!A$2:A$850, 0))&lt;&gt;"", "No", "")), ""), "")</f>
        <v/>
      </c>
      <c r="FY322" s="66"/>
      <c r="FZ322" s="75" t="str">
        <f>IFERROR(IF(B322&lt;&gt;"", IF(ISNUMBER(SEARCH("yes", LOWER(INDEX(Paste_Here!K$2:K$850, MATCH(B322, Paste_Here!A$2:A$850, 0))))), "Yes", IF(ISNUMBER(SEARCH("no", LOWER(INDEX(Paste_Here!K$2:K$850, MATCH(B322, Paste_Here!A$2:A$850, 0))))), "No", "")), ""), "")</f>
        <v/>
      </c>
      <c r="GA322" s="66"/>
      <c r="GB322" s="75" t="str">
        <f>IFERROR(IF(B322&lt;&gt;"", IF(ISNUMBER(SEARCH("transitional 2", LOWER(INDEX(Paste_Here!C$2:C$850, MATCH(B322, Paste_Here!A$2:A$850, 0))))), "T2",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GC322" s="66"/>
      <c r="GD322" s="75"/>
      <c r="GE322" s="66"/>
      <c r="GF322" s="75"/>
      <c r="GG322" s="66"/>
      <c r="GH322" s="75"/>
      <c r="GI322" s="66"/>
      <c r="GK322" s="1" t="str" cm="1">
        <f t="array" ref="GK322">IFERROR(INDEX(Paste_Here!$B$2:$B$850, MATCH(0, COUNTIF(GK$4:GK321, Paste_Here!$B$2:$B$850) + IF(Paste_Here!$B$2:$B$850="", 1, 0), 0)), "")</f>
        <v/>
      </c>
      <c r="GL322" s="1" t="str">
        <f>IF(GK322&lt;&gt;"", INDEX(Paste_Here!$A$2:$A$850, MATCH(GK322, Paste_Here!$B$2:$B$850, 0)), "")</f>
        <v/>
      </c>
      <c r="GM322" s="1" t="str">
        <f t="shared" si="64"/>
        <v/>
      </c>
      <c r="GN322" s="1" t="str" cm="1">
        <f t="array" ref="GN322">IFERROR(INDEX($GM$5:$GM$850, MATCH(SMALL(IF($GM$5:$GM$850&lt;&gt;"", COUNTIF($GM$5:$GM$850, "&lt;"&amp;$GM$5:$GM$850)+1), ROW()-ROW($GN$5)+1), COUNTIF($GM$5:$GM$850, "&lt;"&amp;$GM$5:$GM$850)+1, 0)), "")</f>
        <v/>
      </c>
    </row>
    <row r="323" spans="1:196">
      <c r="A323" s="66"/>
      <c r="B323" s="75" t="str">
        <f t="shared" si="52"/>
        <v/>
      </c>
      <c r="C323" s="66"/>
      <c r="D323" s="75" t="str">
        <f>IFERROR(IF(AND(INDEX(Paste_Here!N$2:N$850, MATCH(B323, Paste_Here!A$2:A$850, 0)) = ""), "", IF(UPPER(INDEX(Paste_Here!N$2:N$850, MATCH(B323, Paste_Here!A$2:A$850, 0))) = "YES", "Yes", IF(UPPER(INDEX(Paste_Here!N$2:N$850, MATCH(B323, Paste_Here!A$2:A$850, 0))) = "NO", "No", ""))), "")</f>
        <v/>
      </c>
      <c r="E323" s="66"/>
      <c r="F323" s="75" t="str">
        <f t="shared" si="59"/>
        <v/>
      </c>
      <c r="G323" s="66"/>
      <c r="H323" s="75" t="str">
        <f t="shared" si="60"/>
        <v/>
      </c>
      <c r="I323" s="66"/>
      <c r="J323" s="75" t="str">
        <f t="shared" si="61"/>
        <v/>
      </c>
      <c r="K323" s="66"/>
      <c r="L323" s="75"/>
      <c r="M323" s="66"/>
      <c r="N323" s="75" t="str">
        <f>IFERROR(IF(B323&lt;&gt;"", IF(AND(INDEX(Paste_Here!AW$2:AW$850, MATCH(B323, Paste_Here!A$2:A$850, 0))&lt;&gt;"", ISNUMBER(VALUE(INDEX(Paste_Here!AW$2:AW$850, MATCH(B323, Paste_Here!A$2:A$850, 0))))), INDEX(Paste_Here!AW$2:AW$850, MATCH(B323, Paste_Here!A$2:A$850, 0)), ""), ""), "")</f>
        <v/>
      </c>
      <c r="O323" s="66"/>
      <c r="P323" s="75" t="str">
        <f>IFERROR(IF(B323&lt;&gt;"", IF(AND(INDEX(Paste_Here!AX$2:AX$850, MATCH(B323, Paste_Here!A$2:A$850, 0))&lt;&gt;"", ISNUMBER(VALUE(INDEX(Paste_Here!AX$2:AX$850, MATCH(B323, Paste_Here!A$2:A$850, 0))))), INDEX(Paste_Here!AX$2:AX$850, MATCH(B323, Paste_Here!A$2:A$850, 0)), ""), ""), "")</f>
        <v/>
      </c>
      <c r="Q323" s="66"/>
      <c r="R323" s="75" t="str">
        <f>IFERROR(IF(B323&lt;&gt;"", IF(AND(INDEX(Paste_Here!AU$2:AU$850, MATCH(B323, Paste_Here!A$2:A$850, 0))&lt;&gt;"", ISNUMBER(VALUE(INDEX(Paste_Here!AU$2:AU$850, MATCH(B323, Paste_Here!A$2:A$850, 0))))), INDEX(Paste_Here!AU$2:AU$850, MATCH(B323, Paste_Here!A$2:A$850, 0)), ""), ""), "")</f>
        <v/>
      </c>
      <c r="S323" s="66"/>
      <c r="T323" s="75" t="str">
        <f>IFERROR(IF(B323&lt;&gt;"", IF(AND(INDEX(Paste_Here!AV$2:AV$850, MATCH(B323, Paste_Here!A$2:A$850, 0))&lt;&gt;"", ISNUMBER(VALUE(INDEX(Paste_Here!AV$2:AV$850, MATCH(B323, Paste_Here!A$2:A$850, 0))))), INDEX(Paste_Here!AV$2:AV$850, MATCH(B323, Paste_Here!A$2:A$850, 0)), ""), ""), "")</f>
        <v/>
      </c>
      <c r="U323" s="66"/>
      <c r="W323" s="66"/>
      <c r="Y323" s="66"/>
      <c r="Z323" s="66"/>
      <c r="AA323" s="75" t="str">
        <f t="shared" si="53"/>
        <v/>
      </c>
      <c r="AB323" s="66"/>
      <c r="AC323" s="75"/>
      <c r="AD323" s="66"/>
      <c r="AE323" s="98"/>
      <c r="AF323" s="66"/>
      <c r="AG323" s="75"/>
      <c r="AH323" s="66"/>
      <c r="AI323" s="75" t="str">
        <f>IFERROR(IF(B323&lt;&gt;"", IF(AND(INDEX(Paste_Here!AC$2:AC$850, MATCH(B323, Paste_Here!A$2:A$850, 0))&lt;&gt;"", ISNUMBER(VALUE(INDEX(Paste_Here!AC$2:AC$850, MATCH(B323, Paste_Here!A$2:A$850, 0))))), INDEX(Paste_Here!AC$2:AC$850, MATCH(B323, Paste_Here!A$2:A$850, 0)), ""), ""), "")</f>
        <v/>
      </c>
      <c r="AJ323" s="66"/>
      <c r="AK323" s="75" t="str">
        <f>IFERROR(IF(B323&lt;&gt;"", IF(ISNUMBER(SEARCH("highrisk", LOWER(INDEX(Paste_Here!AD$2:AD$850, MATCH(B323, Paste_Here!A$2:A$850, 0))))), "High Risk", IF(ISNUMBER(SEARCH("lowrisk", LOWER(INDEX(Paste_Here!AD$2:AD$850, MATCH(B323, Paste_Here!A$2:A$850, 0))))), "Low Risk", IF(ISNUMBER(SEARCH("somerisk", LOWER(INDEX(Paste_Here!AD$2:AD$850, MATCH(B323, Paste_Here!A$2:A$850, 0))))), "Some Risk", IF(ISNUMBER(SEARCH("ot", LOWER(INDEX(Paste_Here!AD$2:AD$850, MATCH(B323, Paste_Here!A$2:A$850, 0))))), "OT", "")))), ""), "")</f>
        <v/>
      </c>
      <c r="AL323" s="66"/>
      <c r="AM323" s="75"/>
      <c r="AN323" s="66"/>
      <c r="AO323" s="75" t="str">
        <f>IFERROR(IF(B323&lt;&gt;"", IF(AND(INDEX(Paste_Here!M$2:M$850, MATCH(B323, Paste_Here!A$2:A$850, 0))&lt;&gt;"", ISNUMBER(VALUE(INDEX(Paste_Here!M$2:M$850, MATCH(B323, Paste_Here!A$2:A$850, 0))))), INDEX(Paste_Here!M$2:M$850, MATCH(B323, Paste_Here!A$2:A$850, 0)), ""), ""), "")</f>
        <v/>
      </c>
      <c r="AP323" s="66"/>
      <c r="AQ323" s="75" t="str">
        <f>IFERROR(IF(B323&lt;&gt;"", IF(ISNUMBER(SEARCH("highrisk", LOWER(INDEX(Paste_Here!N$2:N$850, MATCH(B323, Paste_Here!A$2:A$850, 0))))), "High Risk", IF(ISNUMBER(SEARCH("lowrisk", LOWER(INDEX(Paste_Here!N$2:N$850, MATCH(B323, Paste_Here!A$2:A$850, 0))))), "Low Risk", IF(ISNUMBER(SEARCH("somerisk", LOWER(INDEX(Paste_Here!N$2:N$850, MATCH(B323, Paste_Here!A$2:A$850, 0))))), "Some Risk", IF(ISNUMBER(SEARCH("ot", LOWER(INDEX(Paste_Here!N$2:N$850, MATCH(B323, Paste_Here!A$2:A$850, 0))))), "OT", "")))), ""), "")</f>
        <v/>
      </c>
      <c r="AT323" s="66"/>
      <c r="AU323" s="103"/>
      <c r="AV323" s="66"/>
      <c r="AW323" s="66"/>
      <c r="AX323" s="75" t="str">
        <f t="shared" si="54"/>
        <v/>
      </c>
      <c r="AY323" s="66"/>
      <c r="AZ323" s="75"/>
      <c r="BA323" s="66"/>
      <c r="BB323" s="75"/>
      <c r="BC323" s="66"/>
      <c r="BD323" s="75"/>
      <c r="BE323" s="66"/>
      <c r="BF323" s="75" t="str">
        <f>IFERROR(IF(B323&lt;&gt;"", IF(AND(INDEX(Paste_Here!AE$2:AE$850, MATCH(B323, Paste_Here!A$2:A$850, 0))&lt;&gt;"", ISNUMBER(VALUE(INDEX(Paste_Here!AE$2:AE$850, MATCH(B323, Paste_Here!A$2:A$850, 0))))), INDEX(Paste_Here!AE$2:AE$850, MATCH(B323, Paste_Here!A$2:A$850, 0)), ""), ""), "")</f>
        <v/>
      </c>
      <c r="BG323" s="66"/>
      <c r="BH323" s="75" t="str">
        <f>IFERROR(IF(B323&lt;&gt;"", IF(ISNUMBER(SEARCH("highrisk", LOWER(INDEX(Paste_Here!AF$2:AF$850, MATCH(B323, Paste_Here!A$2:A$850, 0))))), "High Risk", IF(ISNUMBER(SEARCH("lowrisk", LOWER(INDEX(Paste_Here!AF$2:AF$850, MATCH(B323, Paste_Here!A$2:A$850, 0))))), "Low Risk", IF(ISNUMBER(SEARCH("somerisk", LOWER(INDEX(Paste_Here!AF$2:AF$850, MATCH(B323, Paste_Here!A$2:A$850, 0))))), "Some Risk", IF(ISNUMBER(SEARCH("ot", LOWER(INDEX(Paste_Here!AF$2:AF$850, MATCH(B323, Paste_Here!A$2:A$850, 0))))), "OT", "")))), ""), "")</f>
        <v/>
      </c>
      <c r="BI323" s="66"/>
      <c r="BJ323" s="75"/>
      <c r="BK323" s="66"/>
      <c r="BL323" s="75" t="str">
        <f>IFERROR(IF(B323&lt;&gt;"", IF(AND(INDEX(Paste_Here!O$2:O$850, MATCH(B323, Paste_Here!A$2:A$850, 0))&lt;&gt;"", ISNUMBER(VALUE(INDEX(Paste_Here!O$2:O$850, MATCH(B323, Paste_Here!A$2:A$850, 0))))), INDEX(Paste_Here!O$2:O$850, MATCH(B323, Paste_Here!A$2:A$850, 0)), ""), ""), "")</f>
        <v/>
      </c>
      <c r="BM323" s="66"/>
      <c r="BN323" s="75" t="str">
        <f>IFERROR(IF(B323&lt;&gt;"", IF(ISNUMBER(SEARCH("highrisk", LOWER(INDEX(Paste_Here!P$2:P$850, MATCH(B323, Paste_Here!A$2:A$850, 0))))), "High Risk", IF(ISNUMBER(SEARCH("lowrisk", LOWER(INDEX(Paste_Here!P$2:P$850, MATCH(B323, Paste_Here!A$2:A$850, 0))))), "Low Risk", IF(ISNUMBER(SEARCH("somerisk", LOWER(INDEX(Paste_Here!P$2:P$850, MATCH(B323, Paste_Here!A$2:A$850, 0))))), "Some Risk", IF(ISNUMBER(SEARCH("ot", LOWER(INDEX(Paste_Here!P$2:P$850, MATCH(B323, Paste_Here!A$2:A$850, 0))))), "OT", "")))), ""), "")</f>
        <v/>
      </c>
      <c r="BQ323" s="66"/>
      <c r="BR323" s="75"/>
      <c r="BS323" s="66"/>
      <c r="BT323" s="66"/>
      <c r="BU323" s="75" t="str">
        <f t="shared" si="55"/>
        <v/>
      </c>
      <c r="BV323" s="66"/>
      <c r="BW323" s="75"/>
      <c r="BX323" s="66"/>
      <c r="BY323" s="75"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BZ323" s="66"/>
      <c r="CA323" s="75"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CB323" s="66"/>
      <c r="CC323" s="75"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CD323" s="66"/>
      <c r="CE323" s="75"/>
      <c r="CF323" s="66"/>
      <c r="CK323" s="75"/>
      <c r="CL323" s="66"/>
      <c r="CM323" s="75"/>
      <c r="CN323" s="66"/>
      <c r="CO323" s="75"/>
      <c r="CP323" s="66"/>
      <c r="CQ323" s="66"/>
      <c r="CR323" s="75" t="str">
        <f t="shared" si="56"/>
        <v/>
      </c>
      <c r="CS323" s="66"/>
      <c r="CT323" s="75"/>
      <c r="CU323" s="66"/>
      <c r="CV323" s="75"/>
      <c r="CW323" s="66"/>
      <c r="CX323" s="75"/>
      <c r="CY323" s="66"/>
      <c r="CZ323" s="75"/>
      <c r="DA323" s="66"/>
      <c r="DB323" s="75" t="str">
        <f>IFERROR(IF(B323&lt;&gt;"", IF(AND(INDEX(Paste_Here!AK$2:AK$850, MATCH(B323, Paste_Here!A$2:A$850, 0))&lt;&gt;"", ISNUMBER(VALUE(INDEX(Paste_Here!AK$2:AK$850, MATCH(B323, Paste_Here!A$2:A$850, 0))))), INDEX(Paste_Here!AK$2:AK$850, MATCH(B323, Paste_Here!A$2:A$850, 0)), ""), ""), "")</f>
        <v/>
      </c>
      <c r="DC323" s="66"/>
      <c r="DD323" s="75" t="str">
        <f>IFERROR(IF(B323&lt;&gt;"", IF(ISNUMBER(SEARCH("highrisk", LOWER(INDEX(Paste_Here!AL$2:AL$850, MATCH(B323, Paste_Here!A$2:A$850, 0))))), "High Risk", IF(ISNUMBER(SEARCH("lowrisk", LOWER(INDEX(Paste_Here!AL$2:AL$850, MATCH(B323, Paste_Here!A$2:A$850, 0))))), "Low Risk", IF(ISNUMBER(SEARCH("somerisk", LOWER(INDEX(Paste_Here!AL$2:AL$850, MATCH(B323, Paste_Here!A$2:A$850, 0))))), "Some Risk", IF(ISNUMBER(SEARCH("ot", LOWER(INDEX(Paste_Here!AL$2:AL$850, MATCH(B323, Paste_Here!A$2:A$850, 0))))), "OT", "")))), ""), "")</f>
        <v/>
      </c>
      <c r="DE323" s="66"/>
      <c r="DF323" s="75" t="str">
        <f>IFERROR(IF(B323&lt;&gt;"", IF(AND(INDEX(Paste_Here!AM$2:AM$850, MATCH(B323, Paste_Here!A$2:A$850, 0))&lt;&gt;"", ISNUMBER(VALUE(INDEX(Paste_Here!AM$2:AM$850, MATCH(B323, Paste_Here!A$2:A$850, 0))))), INDEX(Paste_Here!AM$2:AM$850, MATCH(B323, Paste_Here!A$2:A$850, 0)), ""), ""), "")</f>
        <v/>
      </c>
      <c r="DG323" s="66"/>
      <c r="DH323" s="75" t="str">
        <f>IFERROR(IF(B323&lt;&gt;"", IF(ISNUMBER(SEARCH("highrisk", LOWER(INDEX(Paste_Here!AN$2:AN$850, MATCH(B323, Paste_Here!A$2:A$850, 0))))), "High Risk", IF(ISNUMBER(SEARCH("lowrisk", LOWER(INDEX(Paste_Here!AN$2:AN$850, MATCH(B323, Paste_Here!A$2:A$850, 0))))), "Low Risk", IF(ISNUMBER(SEARCH("somerisk", LOWER(INDEX(Paste_Here!AN$2:AN$850, MATCH(B323, Paste_Here!A$2:A$850, 0))))), "Some Risk", IF(ISNUMBER(SEARCH("ot", LOWER(INDEX(Paste_Here!AN$2:AN$850, MATCH(B323, Paste_Here!A$2:A$850, 0))))), "OT", "")))), ""), "")</f>
        <v/>
      </c>
      <c r="DI323" s="66"/>
      <c r="DJ323" s="66"/>
      <c r="DK323" s="75" t="str">
        <f t="shared" si="57"/>
        <v/>
      </c>
      <c r="DL323" s="66"/>
      <c r="DM323" s="75" t="str">
        <f>IFERROR(IF(B323&lt;&gt;"", IF(AND(INDEX(Paste_Here!Q$2:Q$850, MATCH(B323, Paste_Here!A$2:A$850, 0))&lt;&gt;"", ISNUMBER(VALUE(INDEX(Paste_Here!Q$2:Q$850, MATCH(B323, Paste_Here!A$2:A$850, 0))))), INDEX(Paste_Here!Q$2:Q$850, MATCH(B323, Paste_Here!A$2:A$850, 0)), ""), ""), "")</f>
        <v/>
      </c>
      <c r="DN323" s="66"/>
      <c r="DO323" s="75" t="str">
        <f>IFERROR(IF(B323&lt;&gt;"", IF(ISNUMBER(SEARCH("highrisk", LOWER(INDEX(Paste_Here!R$2:R$850, MATCH(B323, Paste_Here!A$2:A$850, 0))))), "High Risk", IF(ISNUMBER(SEARCH("lowrisk", LOWER(INDEX(Paste_Here!R$2:R$850, MATCH(B323, Paste_Here!A$2:A$850, 0))))), "Low Risk", IF(ISNUMBER(SEARCH("somerisk", LOWER(INDEX(Paste_Here!R$2:R$850, MATCH(B323, Paste_Here!A$2:A$850, 0))))), "Some Risk", IF(ISNUMBER(SEARCH("ot", LOWER(INDEX(Paste_Here!R$2:R$850, MATCH(B323, Paste_Here!A$2:A$850, 0))))), "OT", "")))), ""), "")</f>
        <v/>
      </c>
      <c r="DP323" s="66"/>
      <c r="DQ323" s="93" t="str">
        <f>IFERROR(IF(B323&lt;&gt;"", IF(AND(INDEX(Paste_Here!S$2:S$850, MATCH(B323, Paste_Here!A$2:A$850, 0))&lt;&gt;"", ISNUMBER(VALUE(INDEX(Paste_Here!S$2:S$850, MATCH(B323, Paste_Here!A$2:A$850, 0))))), INDEX(Paste_Here!S$2:S$850, MATCH(B323, Paste_Here!A$2:A$850, 0)), ""), ""), "")</f>
        <v/>
      </c>
      <c r="DR323" s="66"/>
      <c r="DS323" s="75"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IF(ISNUMBER(SEARCH("ot", LOWER(INDEX(Paste_Here!T$2:T$850, MATCH(B323, Paste_Here!A$2:A$850, 0))))), "OT", "")))), ""), "")</f>
        <v/>
      </c>
      <c r="DT323" s="66"/>
      <c r="DU323" s="75" t="str">
        <f>IFERROR(IF(B323&lt;&gt;"", IF(AND(INDEX(Paste_Here!U$2:U$850, MATCH(B323, Paste_Here!A$2:A$850, 0))&lt;&gt;"", ISNUMBER(VALUE(INDEX(Paste_Here!U$2:U$850, MATCH(B323, Paste_Here!A$2:A$850, 0))))), INDEX(Paste_Here!U$2:U$850, MATCH(B323, Paste_Here!A$2:A$850, 0)), ""), ""), "")</f>
        <v/>
      </c>
      <c r="DV323" s="66"/>
      <c r="DW323" s="93" t="str">
        <f>IFERROR(IF(B323&lt;&gt;"", IF(ISNUMBER(SEARCH("highrisk", LOWER(INDEX(Paste_Here!V$2:V$850, MATCH(B323, Paste_Here!A$2:A$850, 0))))), "High Risk", IF(ISNUMBER(SEARCH("lowrisk", LOWER(INDEX(Paste_Here!V$2:V$850, MATCH(B323, Paste_Here!A$2:A$850, 0))))), "Low Risk", IF(ISNUMBER(SEARCH("somerisk", LOWER(INDEX(Paste_Here!V$2:V$850, MATCH(B323, Paste_Here!A$2:A$850, 0))))), "Some Risk", IF(ISNUMBER(SEARCH("ot", LOWER(INDEX(Paste_Here!V$2:V$850, MATCH(B323, Paste_Here!A$2:A$850, 0))))), "OT", "")))), ""), "")</f>
        <v/>
      </c>
      <c r="DX323" s="66"/>
      <c r="DY323" s="75" t="str">
        <f>IFERROR(IF(B323&lt;&gt;"", IF(AND(INDEX(Paste_Here!W$2:W$850, MATCH(B323, Paste_Here!A$2:A$850, 0))&lt;&gt;"", ISNUMBER(VALUE(INDEX(Paste_Here!W$2:W$850, MATCH(B323, Paste_Here!A$2:A$850, 0))))), INDEX(Paste_Here!W$2:W$850, MATCH(B323, Paste_Here!A$2:A$850, 0)), ""), ""), "")</f>
        <v/>
      </c>
      <c r="DZ323" s="66"/>
      <c r="EA323" s="75" t="str">
        <f>IFERROR(IF(B323&lt;&gt;"", IF(ISNUMBER(SEARCH("highrisk", LOWER(INDEX(Paste_Here!X$2:X$850, MATCH(B323, Paste_Here!A$2:A$850, 0))))), "High Risk", IF(ISNUMBER(SEARCH("lowrisk", LOWER(INDEX(Paste_Here!X$2:X$850, MATCH(B323, Paste_Here!A$2:A$850, 0))))), "Low Risk", IF(ISNUMBER(SEARCH("somerisk", LOWER(INDEX(Paste_Here!X$2:X$850, MATCH(B323, Paste_Here!A$2:A$850, 0))))), "Some Risk", IF(ISNUMBER(SEARCH("ot", LOWER(INDEX(Paste_Here!X$2:X$850, MATCH(B323, Paste_Here!A$2:A$850, 0))))), "OT", "")))), ""), "")</f>
        <v/>
      </c>
      <c r="EB323" s="66"/>
      <c r="EC323" s="66"/>
      <c r="ED323" s="75" t="str">
        <f t="shared" si="62"/>
        <v/>
      </c>
      <c r="EE323" s="66"/>
      <c r="EF323" s="75" t="str">
        <f>IFERROR(IF(B323&lt;&gt;"", IF(AND(INDEX(Paste_Here!AO$2:AO$850, MATCH(B323, Paste_Here!A$2:A$850, 0))&lt;&gt;"", ISNUMBER(VALUE(INDEX(Paste_Here!AO$2:AO$850, MATCH(B323, Paste_Here!A$2:A$850, 0))))), INDEX(Paste_Here!AO$2:AO$850, MATCH(B323, Paste_Here!A$2:A$850, 0)), ""), ""), "")</f>
        <v/>
      </c>
      <c r="EG323" s="66"/>
      <c r="EH323" s="75" t="str">
        <f>IFERROR(IF(B323&lt;&gt;"", IF(ISNUMBER(SEARCH("highrisk", LOWER(INDEX(Paste_Here!AP$2:AP$850, MATCH(B323, Paste_Here!A$2:A$850, 0))))), "High Risk", IF(ISNUMBER(SEARCH("lowrisk", LOWER(INDEX(Paste_Here!AP$2:AP$850, MATCH(B323, Paste_Here!A$2:A$850, 0))))), "Low Risk", IF(ISNUMBER(SEARCH("somerisk", LOWER(INDEX(Paste_Here!AP$2:AP$850, MATCH(B323, Paste_Here!A$2:A$850, 0))))), "Some Risk", IF(ISNUMBER(SEARCH("ot", LOWER(INDEX(Paste_Here!AP$2:AP$850, MATCH(B323, Paste_Here!A$2:A$850, 0))))), "OT", "")))), ""), "")</f>
        <v/>
      </c>
      <c r="EI323" s="66"/>
      <c r="EJ323" s="93"/>
      <c r="EK323" s="66"/>
      <c r="EL323" s="75" t="str">
        <f>IFERROR(IF(B323&lt;&gt;"", IF(AND(INDEX(Paste_Here!AQ$2:AQ$850, MATCH(B323, Paste_Here!A$2:A$850, 0))&lt;&gt;"", ISNUMBER(VALUE(INDEX(Paste_Here!AQ$2:AQ$850, MATCH(B323, Paste_Here!A$2:A$850, 0))))), INDEX(Paste_Here!AQ$2:AQ$850, MATCH(B323, Paste_Here!A$2:A$850, 0)), ""), ""), "")</f>
        <v/>
      </c>
      <c r="EM323" s="66"/>
      <c r="EN323" s="75" t="str">
        <f>IFERROR(IF(B323&lt;&gt;"", IF(ISNUMBER(SEARCH("highrisk", LOWER(INDEX(Paste_Here!AR$2:AR$850, MATCH(B323, Paste_Here!A$2:A$850, 0))))), "High Risk", IF(ISNUMBER(SEARCH("lowrisk", LOWER(INDEX(Paste_Here!AR$2:AR$850, MATCH(B323, Paste_Here!A$2:A$850, 0))))), "Low Risk", IF(ISNUMBER(SEARCH("somerisk", LOWER(INDEX(Paste_Here!AR$2:AR$850, MATCH(B323, Paste_Here!A$2:A$850, 0))))), "Some Risk", IF(ISNUMBER(SEARCH("ot", LOWER(INDEX(Paste_Here!AR$2:AR$850, MATCH(B323, Paste_Here!A$2:A$850, 0))))), "OT", "")))), ""), "")</f>
        <v/>
      </c>
      <c r="EO323" s="66"/>
      <c r="EP323" s="93"/>
      <c r="EQ323" s="66"/>
      <c r="ER323" s="75"/>
      <c r="ES323" s="66"/>
      <c r="ET323" s="75"/>
      <c r="EU323" s="66"/>
      <c r="EV323" s="66"/>
      <c r="EW323" s="75" t="str">
        <f t="shared" si="63"/>
        <v/>
      </c>
      <c r="EX323" s="66"/>
      <c r="EY323" s="75" t="str">
        <f>IFERROR(IF(B323&lt;&gt;"", IF(AND(INDEX(Paste_Here!Y$2:Y$850, MATCH(B323, Paste_Here!A$2:A$850, 0))&lt;&gt;"", ISNUMBER(VALUE(INDEX(Paste_Here!Y$2:Y$850, MATCH(B323, Paste_Here!A$2:A$850, 0))))), INDEX(Paste_Here!Y$2:Y$850, MATCH(B323, Paste_Here!A$2:A$850, 0)), ""), ""), "")</f>
        <v/>
      </c>
      <c r="EZ323" s="66"/>
      <c r="FA323" s="75" t="str">
        <f>IFERROR(IF(B323&lt;&gt;"", IF(ISNUMBER(SEARCH("highrisk", LOWER(INDEX(Paste_Here!Z$2:Z$850, MATCH(B323, Paste_Here!A$2:A$850, 0))))), "High Risk", IF(ISNUMBER(SEARCH("lowrisk", LOWER(INDEX(Paste_Here!Z$2:Z$850, MATCH(B323, Paste_Here!A$2:A$850, 0))))), "Low Risk", IF(ISNUMBER(SEARCH("somerisk", LOWER(INDEX(Paste_Here!Z$2:Z$850, MATCH(B323, Paste_Here!A$2:A$850, 0))))), "Some Risk", IF(ISNUMBER(SEARCH("ot", LOWER(INDEX(Paste_Here!Z$2:Z$850, MATCH(B323, Paste_Here!A$2:A$850, 0))))), "OT", "")))), ""), "")</f>
        <v/>
      </c>
      <c r="FB323" s="66"/>
      <c r="FC323" s="93"/>
      <c r="FD323" s="66"/>
      <c r="FE323" s="75" t="str">
        <f>IFERROR(IF(B323&lt;&gt;"", IF(AND(INDEX(Paste_Here!AA$2:AA$850, MATCH(B323, Paste_Here!A$2:A$850, 0))&lt;&gt;"", ISNUMBER(VALUE(INDEX(Paste_Here!AA$2:AA$850, MATCH(B323, Paste_Here!A$2:A$850, 0))))), INDEX(Paste_Here!AA$2:AA$850, MATCH(B323, Paste_Here!A$2:A$850, 0)), ""), ""), "")</f>
        <v/>
      </c>
      <c r="FF323" s="66"/>
      <c r="FG323" s="75" t="str">
        <f>IFERROR(IF(B323&lt;&gt;"", IF(ISNUMBER(SEARCH("highrisk", LOWER(INDEX(Paste_Here!AB$2:AB$850, MATCH(B323, Paste_Here!A$2:A$850, 0))))), "High Risk", IF(ISNUMBER(SEARCH("lowrisk", LOWER(INDEX(Paste_Here!AB$2:AB$850, MATCH(B323, Paste_Here!A$2:A$850, 0))))), "Low Risk", IF(ISNUMBER(SEARCH("somerisk", LOWER(INDEX(Paste_Here!AB$2:AB$850, MATCH(B323, Paste_Here!A$2:A$850, 0))))), "Some Risk", IF(ISNUMBER(SEARCH("ot", LOWER(INDEX(Paste_Here!AB$2:AB$850, MATCH(B323, Paste_Here!A$2:A$850, 0))))), "OT", "")))), ""), "")</f>
        <v/>
      </c>
      <c r="FH323" s="66"/>
      <c r="FI323" s="93"/>
      <c r="FJ323" s="66"/>
      <c r="FK323" s="75"/>
      <c r="FL323" s="66"/>
      <c r="FM323" s="75"/>
      <c r="FN323" s="66"/>
      <c r="FO323" s="66"/>
      <c r="FP323" s="75" t="str">
        <f t="shared" si="58"/>
        <v/>
      </c>
      <c r="FQ323" s="66"/>
      <c r="FR323" s="75" t="str">
        <f>IFERROR(IF(B323&lt;&gt;"", IF(ISNUMBER(SEARCH("s", LOWER(INDEX(Paste_Here!L$2:L$850, MATCH(B323, Paste_Here!A$2:A$850, 0))))), "Yes", IF(INDEX(Paste_Here!L$2:L$850, MATCH(B323, Paste_Here!A$2:A$850, 0))&lt;&gt;"", "No", "")), ""), "")</f>
        <v/>
      </c>
      <c r="FS323" s="66"/>
      <c r="FT323" s="75" t="str">
        <f>IFERROR(IF(B323&lt;&gt;"", IF(ISNUMBER(SEARCH("yes", LOWER(INDEX(Paste_Here!F$2:F$850, MATCH(B323, Paste_Here!A$2:A$850, 0))))), "Yes", IF(ISNUMBER(SEARCH("no", LOWER(INDEX(Paste_Here!F$2:F$850, MATCH(B323, Paste_Here!A$2:A$850, 0))))), "No", "")), ""), "")</f>
        <v/>
      </c>
      <c r="FU323" s="66"/>
      <c r="FV323" s="75" t="str">
        <f>IFERROR(IF(B323&lt;&gt;"", IF(ISNUMBER(SEARCH("english language learner", LOWER(INDEX(Paste_Here!C$2:C$850, MATCH(B323, Paste_Here!A$2:A$850, 0))))), "Yes", ""), ""), "")</f>
        <v/>
      </c>
      <c r="FW323" s="66"/>
      <c r="FX323" s="75" t="str">
        <f>IFERROR(IF(B323&lt;&gt;"", IF(OR(ISNUMBER(SEARCH("b", LOWER(INDEX(Paste_Here!J$2:J$850, MATCH(B323, Paste_Here!A$2:A$850, 0))))), ISNUMBER(SEARCH("h", LOWER(INDEX(Paste_Here!J$2:J$850, MATCH(B323, Paste_Here!A$2:A$850, 0))))), ISNUMBER(SEARCH("i", LOWER(INDEX(Paste_Here!J$2:J$850, MATCH(B323, Paste_Here!A$2:A$850, 0)))))), "Yes", IF(INDEX(Paste_Here!J$2:J$850, MATCH(B323, Paste_Here!A$2:A$850, 0))&lt;&gt;"", "No", "")), ""), "")</f>
        <v/>
      </c>
      <c r="FY323" s="66"/>
      <c r="FZ323" s="75" t="str">
        <f>IFERROR(IF(B323&lt;&gt;"", IF(ISNUMBER(SEARCH("yes", LOWER(INDEX(Paste_Here!K$2:K$850, MATCH(B323, Paste_Here!A$2:A$850, 0))))), "Yes", IF(ISNUMBER(SEARCH("no", LOWER(INDEX(Paste_Here!K$2:K$850, MATCH(B323, Paste_Here!A$2:A$850, 0))))), "No", "")), ""), "")</f>
        <v/>
      </c>
      <c r="GA323" s="66"/>
      <c r="GB323" s="75" t="str">
        <f>IFERROR(IF(B323&lt;&gt;"", IF(ISNUMBER(SEARCH("transitional 2", LOWER(INDEX(Paste_Here!C$2:C$850, MATCH(B323, Paste_Here!A$2:A$850, 0))))), "T2",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GC323" s="66"/>
      <c r="GD323" s="75"/>
      <c r="GE323" s="66"/>
      <c r="GF323" s="75"/>
      <c r="GG323" s="66"/>
      <c r="GH323" s="75"/>
      <c r="GI323" s="66"/>
      <c r="GK323" s="1" t="str" cm="1">
        <f t="array" ref="GK323">IFERROR(INDEX(Paste_Here!$B$2:$B$850, MATCH(0, COUNTIF(GK$4:GK322, Paste_Here!$B$2:$B$850) + IF(Paste_Here!$B$2:$B$850="", 1, 0), 0)), "")</f>
        <v/>
      </c>
      <c r="GL323" s="1" t="str">
        <f>IF(GK323&lt;&gt;"", INDEX(Paste_Here!$A$2:$A$850, MATCH(GK323, Paste_Here!$B$2:$B$850, 0)), "")</f>
        <v/>
      </c>
      <c r="GM323" s="1" t="str">
        <f t="shared" si="64"/>
        <v/>
      </c>
      <c r="GN323" s="1" t="str" cm="1">
        <f t="array" ref="GN323">IFERROR(INDEX($GM$5:$GM$850, MATCH(SMALL(IF($GM$5:$GM$850&lt;&gt;"", COUNTIF($GM$5:$GM$850, "&lt;"&amp;$GM$5:$GM$850)+1), ROW()-ROW($GN$5)+1), COUNTIF($GM$5:$GM$850, "&lt;"&amp;$GM$5:$GM$850)+1, 0)), "")</f>
        <v/>
      </c>
    </row>
    <row r="324" spans="1:196">
      <c r="A324" s="66"/>
      <c r="B324" s="75" t="str">
        <f t="shared" si="52"/>
        <v/>
      </c>
      <c r="C324" s="66"/>
      <c r="D324" s="75" t="str">
        <f>IFERROR(IF(AND(INDEX(Paste_Here!N$2:N$850, MATCH(B324, Paste_Here!A$2:A$850, 0)) = ""), "", IF(UPPER(INDEX(Paste_Here!N$2:N$850, MATCH(B324, Paste_Here!A$2:A$850, 0))) = "YES", "Yes", IF(UPPER(INDEX(Paste_Here!N$2:N$850, MATCH(B324, Paste_Here!A$2:A$850, 0))) = "NO", "No", ""))), "")</f>
        <v/>
      </c>
      <c r="E324" s="66"/>
      <c r="F324" s="75" t="str">
        <f t="shared" si="59"/>
        <v/>
      </c>
      <c r="G324" s="66"/>
      <c r="H324" s="75" t="str">
        <f t="shared" si="60"/>
        <v/>
      </c>
      <c r="I324" s="66"/>
      <c r="J324" s="75" t="str">
        <f t="shared" si="61"/>
        <v/>
      </c>
      <c r="K324" s="66"/>
      <c r="L324" s="75"/>
      <c r="M324" s="66"/>
      <c r="N324" s="75" t="str">
        <f>IFERROR(IF(B324&lt;&gt;"", IF(AND(INDEX(Paste_Here!AW$2:AW$850, MATCH(B324, Paste_Here!A$2:A$850, 0))&lt;&gt;"", ISNUMBER(VALUE(INDEX(Paste_Here!AW$2:AW$850, MATCH(B324, Paste_Here!A$2:A$850, 0))))), INDEX(Paste_Here!AW$2:AW$850, MATCH(B324, Paste_Here!A$2:A$850, 0)), ""), ""), "")</f>
        <v/>
      </c>
      <c r="O324" s="66"/>
      <c r="P324" s="75" t="str">
        <f>IFERROR(IF(B324&lt;&gt;"", IF(AND(INDEX(Paste_Here!AX$2:AX$850, MATCH(B324, Paste_Here!A$2:A$850, 0))&lt;&gt;"", ISNUMBER(VALUE(INDEX(Paste_Here!AX$2:AX$850, MATCH(B324, Paste_Here!A$2:A$850, 0))))), INDEX(Paste_Here!AX$2:AX$850, MATCH(B324, Paste_Here!A$2:A$850, 0)), ""), ""), "")</f>
        <v/>
      </c>
      <c r="Q324" s="66"/>
      <c r="R324" s="75" t="str">
        <f>IFERROR(IF(B324&lt;&gt;"", IF(AND(INDEX(Paste_Here!AU$2:AU$850, MATCH(B324, Paste_Here!A$2:A$850, 0))&lt;&gt;"", ISNUMBER(VALUE(INDEX(Paste_Here!AU$2:AU$850, MATCH(B324, Paste_Here!A$2:A$850, 0))))), INDEX(Paste_Here!AU$2:AU$850, MATCH(B324, Paste_Here!A$2:A$850, 0)), ""), ""), "")</f>
        <v/>
      </c>
      <c r="S324" s="66"/>
      <c r="T324" s="75" t="str">
        <f>IFERROR(IF(B324&lt;&gt;"", IF(AND(INDEX(Paste_Here!AV$2:AV$850, MATCH(B324, Paste_Here!A$2:A$850, 0))&lt;&gt;"", ISNUMBER(VALUE(INDEX(Paste_Here!AV$2:AV$850, MATCH(B324, Paste_Here!A$2:A$850, 0))))), INDEX(Paste_Here!AV$2:AV$850, MATCH(B324, Paste_Here!A$2:A$850, 0)), ""), ""), "")</f>
        <v/>
      </c>
      <c r="U324" s="66"/>
      <c r="W324" s="66"/>
      <c r="Y324" s="66"/>
      <c r="Z324" s="66"/>
      <c r="AA324" s="75" t="str">
        <f t="shared" si="53"/>
        <v/>
      </c>
      <c r="AB324" s="66"/>
      <c r="AC324" s="75"/>
      <c r="AD324" s="66"/>
      <c r="AE324" s="98"/>
      <c r="AF324" s="66"/>
      <c r="AG324" s="75"/>
      <c r="AH324" s="66"/>
      <c r="AI324" s="75" t="str">
        <f>IFERROR(IF(B324&lt;&gt;"", IF(AND(INDEX(Paste_Here!AC$2:AC$850, MATCH(B324, Paste_Here!A$2:A$850, 0))&lt;&gt;"", ISNUMBER(VALUE(INDEX(Paste_Here!AC$2:AC$850, MATCH(B324, Paste_Here!A$2:A$850, 0))))), INDEX(Paste_Here!AC$2:AC$850, MATCH(B324, Paste_Here!A$2:A$850, 0)), ""), ""), "")</f>
        <v/>
      </c>
      <c r="AJ324" s="66"/>
      <c r="AK324" s="75" t="str">
        <f>IFERROR(IF(B324&lt;&gt;"", IF(ISNUMBER(SEARCH("highrisk", LOWER(INDEX(Paste_Here!AD$2:AD$850, MATCH(B324, Paste_Here!A$2:A$850, 0))))), "High Risk", IF(ISNUMBER(SEARCH("lowrisk", LOWER(INDEX(Paste_Here!AD$2:AD$850, MATCH(B324, Paste_Here!A$2:A$850, 0))))), "Low Risk", IF(ISNUMBER(SEARCH("somerisk", LOWER(INDEX(Paste_Here!AD$2:AD$850, MATCH(B324, Paste_Here!A$2:A$850, 0))))), "Some Risk", IF(ISNUMBER(SEARCH("ot", LOWER(INDEX(Paste_Here!AD$2:AD$850, MATCH(B324, Paste_Here!A$2:A$850, 0))))), "OT", "")))), ""), "")</f>
        <v/>
      </c>
      <c r="AL324" s="66"/>
      <c r="AM324" s="75"/>
      <c r="AN324" s="66"/>
      <c r="AO324" s="75" t="str">
        <f>IFERROR(IF(B324&lt;&gt;"", IF(AND(INDEX(Paste_Here!M$2:M$850, MATCH(B324, Paste_Here!A$2:A$850, 0))&lt;&gt;"", ISNUMBER(VALUE(INDEX(Paste_Here!M$2:M$850, MATCH(B324, Paste_Here!A$2:A$850, 0))))), INDEX(Paste_Here!M$2:M$850, MATCH(B324, Paste_Here!A$2:A$850, 0)), ""), ""), "")</f>
        <v/>
      </c>
      <c r="AP324" s="66"/>
      <c r="AQ324" s="75" t="str">
        <f>IFERROR(IF(B324&lt;&gt;"", IF(ISNUMBER(SEARCH("highrisk", LOWER(INDEX(Paste_Here!N$2:N$850, MATCH(B324, Paste_Here!A$2:A$850, 0))))), "High Risk", IF(ISNUMBER(SEARCH("lowrisk", LOWER(INDEX(Paste_Here!N$2:N$850, MATCH(B324, Paste_Here!A$2:A$850, 0))))), "Low Risk", IF(ISNUMBER(SEARCH("somerisk", LOWER(INDEX(Paste_Here!N$2:N$850, MATCH(B324, Paste_Here!A$2:A$850, 0))))), "Some Risk", IF(ISNUMBER(SEARCH("ot", LOWER(INDEX(Paste_Here!N$2:N$850, MATCH(B324, Paste_Here!A$2:A$850, 0))))), "OT", "")))), ""), "")</f>
        <v/>
      </c>
      <c r="AT324" s="66"/>
      <c r="AU324" s="103"/>
      <c r="AV324" s="66"/>
      <c r="AW324" s="66"/>
      <c r="AX324" s="75" t="str">
        <f t="shared" si="54"/>
        <v/>
      </c>
      <c r="AY324" s="66"/>
      <c r="AZ324" s="75"/>
      <c r="BA324" s="66"/>
      <c r="BB324" s="75"/>
      <c r="BC324" s="66"/>
      <c r="BD324" s="75"/>
      <c r="BE324" s="66"/>
      <c r="BF324" s="75" t="str">
        <f>IFERROR(IF(B324&lt;&gt;"", IF(AND(INDEX(Paste_Here!AE$2:AE$850, MATCH(B324, Paste_Here!A$2:A$850, 0))&lt;&gt;"", ISNUMBER(VALUE(INDEX(Paste_Here!AE$2:AE$850, MATCH(B324, Paste_Here!A$2:A$850, 0))))), INDEX(Paste_Here!AE$2:AE$850, MATCH(B324, Paste_Here!A$2:A$850, 0)), ""), ""), "")</f>
        <v/>
      </c>
      <c r="BG324" s="66"/>
      <c r="BH324" s="75" t="str">
        <f>IFERROR(IF(B324&lt;&gt;"", IF(ISNUMBER(SEARCH("highrisk", LOWER(INDEX(Paste_Here!AF$2:AF$850, MATCH(B324, Paste_Here!A$2:A$850, 0))))), "High Risk", IF(ISNUMBER(SEARCH("lowrisk", LOWER(INDEX(Paste_Here!AF$2:AF$850, MATCH(B324, Paste_Here!A$2:A$850, 0))))), "Low Risk", IF(ISNUMBER(SEARCH("somerisk", LOWER(INDEX(Paste_Here!AF$2:AF$850, MATCH(B324, Paste_Here!A$2:A$850, 0))))), "Some Risk", IF(ISNUMBER(SEARCH("ot", LOWER(INDEX(Paste_Here!AF$2:AF$850, MATCH(B324, Paste_Here!A$2:A$850, 0))))), "OT", "")))), ""), "")</f>
        <v/>
      </c>
      <c r="BI324" s="66"/>
      <c r="BJ324" s="75"/>
      <c r="BK324" s="66"/>
      <c r="BL324" s="75" t="str">
        <f>IFERROR(IF(B324&lt;&gt;"", IF(AND(INDEX(Paste_Here!O$2:O$850, MATCH(B324, Paste_Here!A$2:A$850, 0))&lt;&gt;"", ISNUMBER(VALUE(INDEX(Paste_Here!O$2:O$850, MATCH(B324, Paste_Here!A$2:A$850, 0))))), INDEX(Paste_Here!O$2:O$850, MATCH(B324, Paste_Here!A$2:A$850, 0)), ""), ""), "")</f>
        <v/>
      </c>
      <c r="BM324" s="66"/>
      <c r="BN324" s="75" t="str">
        <f>IFERROR(IF(B324&lt;&gt;"", IF(ISNUMBER(SEARCH("highrisk", LOWER(INDEX(Paste_Here!P$2:P$850, MATCH(B324, Paste_Here!A$2:A$850, 0))))), "High Risk", IF(ISNUMBER(SEARCH("lowrisk", LOWER(INDEX(Paste_Here!P$2:P$850, MATCH(B324, Paste_Here!A$2:A$850, 0))))), "Low Risk", IF(ISNUMBER(SEARCH("somerisk", LOWER(INDEX(Paste_Here!P$2:P$850, MATCH(B324, Paste_Here!A$2:A$850, 0))))), "Some Risk", IF(ISNUMBER(SEARCH("ot", LOWER(INDEX(Paste_Here!P$2:P$850, MATCH(B324, Paste_Here!A$2:A$850, 0))))), "OT", "")))), ""), "")</f>
        <v/>
      </c>
      <c r="BQ324" s="66"/>
      <c r="BR324" s="75"/>
      <c r="BS324" s="66"/>
      <c r="BT324" s="66"/>
      <c r="BU324" s="75" t="str">
        <f t="shared" si="55"/>
        <v/>
      </c>
      <c r="BV324" s="66"/>
      <c r="BW324" s="75"/>
      <c r="BX324" s="66"/>
      <c r="BY324" s="75"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BZ324" s="66"/>
      <c r="CA324" s="75"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CB324" s="66"/>
      <c r="CC324" s="75"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CD324" s="66"/>
      <c r="CE324" s="75"/>
      <c r="CF324" s="66"/>
      <c r="CK324" s="75"/>
      <c r="CL324" s="66"/>
      <c r="CM324" s="75"/>
      <c r="CN324" s="66"/>
      <c r="CO324" s="75"/>
      <c r="CP324" s="66"/>
      <c r="CQ324" s="66"/>
      <c r="CR324" s="75" t="str">
        <f t="shared" si="56"/>
        <v/>
      </c>
      <c r="CS324" s="66"/>
      <c r="CT324" s="75"/>
      <c r="CU324" s="66"/>
      <c r="CV324" s="75"/>
      <c r="CW324" s="66"/>
      <c r="CX324" s="75"/>
      <c r="CY324" s="66"/>
      <c r="CZ324" s="75"/>
      <c r="DA324" s="66"/>
      <c r="DB324" s="75" t="str">
        <f>IFERROR(IF(B324&lt;&gt;"", IF(AND(INDEX(Paste_Here!AK$2:AK$850, MATCH(B324, Paste_Here!A$2:A$850, 0))&lt;&gt;"", ISNUMBER(VALUE(INDEX(Paste_Here!AK$2:AK$850, MATCH(B324, Paste_Here!A$2:A$850, 0))))), INDEX(Paste_Here!AK$2:AK$850, MATCH(B324, Paste_Here!A$2:A$850, 0)), ""), ""), "")</f>
        <v/>
      </c>
      <c r="DC324" s="66"/>
      <c r="DD324" s="75" t="str">
        <f>IFERROR(IF(B324&lt;&gt;"", IF(ISNUMBER(SEARCH("highrisk", LOWER(INDEX(Paste_Here!AL$2:AL$850, MATCH(B324, Paste_Here!A$2:A$850, 0))))), "High Risk", IF(ISNUMBER(SEARCH("lowrisk", LOWER(INDEX(Paste_Here!AL$2:AL$850, MATCH(B324, Paste_Here!A$2:A$850, 0))))), "Low Risk", IF(ISNUMBER(SEARCH("somerisk", LOWER(INDEX(Paste_Here!AL$2:AL$850, MATCH(B324, Paste_Here!A$2:A$850, 0))))), "Some Risk", IF(ISNUMBER(SEARCH("ot", LOWER(INDEX(Paste_Here!AL$2:AL$850, MATCH(B324, Paste_Here!A$2:A$850, 0))))), "OT", "")))), ""), "")</f>
        <v/>
      </c>
      <c r="DE324" s="66"/>
      <c r="DF324" s="75" t="str">
        <f>IFERROR(IF(B324&lt;&gt;"", IF(AND(INDEX(Paste_Here!AM$2:AM$850, MATCH(B324, Paste_Here!A$2:A$850, 0))&lt;&gt;"", ISNUMBER(VALUE(INDEX(Paste_Here!AM$2:AM$850, MATCH(B324, Paste_Here!A$2:A$850, 0))))), INDEX(Paste_Here!AM$2:AM$850, MATCH(B324, Paste_Here!A$2:A$850, 0)), ""), ""), "")</f>
        <v/>
      </c>
      <c r="DG324" s="66"/>
      <c r="DH324" s="75" t="str">
        <f>IFERROR(IF(B324&lt;&gt;"", IF(ISNUMBER(SEARCH("highrisk", LOWER(INDEX(Paste_Here!AN$2:AN$850, MATCH(B324, Paste_Here!A$2:A$850, 0))))), "High Risk", IF(ISNUMBER(SEARCH("lowrisk", LOWER(INDEX(Paste_Here!AN$2:AN$850, MATCH(B324, Paste_Here!A$2:A$850, 0))))), "Low Risk", IF(ISNUMBER(SEARCH("somerisk", LOWER(INDEX(Paste_Here!AN$2:AN$850, MATCH(B324, Paste_Here!A$2:A$850, 0))))), "Some Risk", IF(ISNUMBER(SEARCH("ot", LOWER(INDEX(Paste_Here!AN$2:AN$850, MATCH(B324, Paste_Here!A$2:A$850, 0))))), "OT", "")))), ""), "")</f>
        <v/>
      </c>
      <c r="DI324" s="66"/>
      <c r="DJ324" s="66"/>
      <c r="DK324" s="75" t="str">
        <f t="shared" si="57"/>
        <v/>
      </c>
      <c r="DL324" s="66"/>
      <c r="DM324" s="75" t="str">
        <f>IFERROR(IF(B324&lt;&gt;"", IF(AND(INDEX(Paste_Here!Q$2:Q$850, MATCH(B324, Paste_Here!A$2:A$850, 0))&lt;&gt;"", ISNUMBER(VALUE(INDEX(Paste_Here!Q$2:Q$850, MATCH(B324, Paste_Here!A$2:A$850, 0))))), INDEX(Paste_Here!Q$2:Q$850, MATCH(B324, Paste_Here!A$2:A$850, 0)), ""), ""), "")</f>
        <v/>
      </c>
      <c r="DN324" s="66"/>
      <c r="DO324" s="75" t="str">
        <f>IFERROR(IF(B324&lt;&gt;"", IF(ISNUMBER(SEARCH("highrisk", LOWER(INDEX(Paste_Here!R$2:R$850, MATCH(B324, Paste_Here!A$2:A$850, 0))))), "High Risk", IF(ISNUMBER(SEARCH("lowrisk", LOWER(INDEX(Paste_Here!R$2:R$850, MATCH(B324, Paste_Here!A$2:A$850, 0))))), "Low Risk", IF(ISNUMBER(SEARCH("somerisk", LOWER(INDEX(Paste_Here!R$2:R$850, MATCH(B324, Paste_Here!A$2:A$850, 0))))), "Some Risk", IF(ISNUMBER(SEARCH("ot", LOWER(INDEX(Paste_Here!R$2:R$850, MATCH(B324, Paste_Here!A$2:A$850, 0))))), "OT", "")))), ""), "")</f>
        <v/>
      </c>
      <c r="DP324" s="66"/>
      <c r="DQ324" s="93" t="str">
        <f>IFERROR(IF(B324&lt;&gt;"", IF(AND(INDEX(Paste_Here!S$2:S$850, MATCH(B324, Paste_Here!A$2:A$850, 0))&lt;&gt;"", ISNUMBER(VALUE(INDEX(Paste_Here!S$2:S$850, MATCH(B324, Paste_Here!A$2:A$850, 0))))), INDEX(Paste_Here!S$2:S$850, MATCH(B324, Paste_Here!A$2:A$850, 0)), ""), ""), "")</f>
        <v/>
      </c>
      <c r="DR324" s="66"/>
      <c r="DS324" s="75"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IF(ISNUMBER(SEARCH("ot", LOWER(INDEX(Paste_Here!T$2:T$850, MATCH(B324, Paste_Here!A$2:A$850, 0))))), "OT", "")))), ""), "")</f>
        <v/>
      </c>
      <c r="DT324" s="66"/>
      <c r="DU324" s="75" t="str">
        <f>IFERROR(IF(B324&lt;&gt;"", IF(AND(INDEX(Paste_Here!U$2:U$850, MATCH(B324, Paste_Here!A$2:A$850, 0))&lt;&gt;"", ISNUMBER(VALUE(INDEX(Paste_Here!U$2:U$850, MATCH(B324, Paste_Here!A$2:A$850, 0))))), INDEX(Paste_Here!U$2:U$850, MATCH(B324, Paste_Here!A$2:A$850, 0)), ""), ""), "")</f>
        <v/>
      </c>
      <c r="DV324" s="66"/>
      <c r="DW324" s="93" t="str">
        <f>IFERROR(IF(B324&lt;&gt;"", IF(ISNUMBER(SEARCH("highrisk", LOWER(INDEX(Paste_Here!V$2:V$850, MATCH(B324, Paste_Here!A$2:A$850, 0))))), "High Risk", IF(ISNUMBER(SEARCH("lowrisk", LOWER(INDEX(Paste_Here!V$2:V$850, MATCH(B324, Paste_Here!A$2:A$850, 0))))), "Low Risk", IF(ISNUMBER(SEARCH("somerisk", LOWER(INDEX(Paste_Here!V$2:V$850, MATCH(B324, Paste_Here!A$2:A$850, 0))))), "Some Risk", IF(ISNUMBER(SEARCH("ot", LOWER(INDEX(Paste_Here!V$2:V$850, MATCH(B324, Paste_Here!A$2:A$850, 0))))), "OT", "")))), ""), "")</f>
        <v/>
      </c>
      <c r="DX324" s="66"/>
      <c r="DY324" s="75" t="str">
        <f>IFERROR(IF(B324&lt;&gt;"", IF(AND(INDEX(Paste_Here!W$2:W$850, MATCH(B324, Paste_Here!A$2:A$850, 0))&lt;&gt;"", ISNUMBER(VALUE(INDEX(Paste_Here!W$2:W$850, MATCH(B324, Paste_Here!A$2:A$850, 0))))), INDEX(Paste_Here!W$2:W$850, MATCH(B324, Paste_Here!A$2:A$850, 0)), ""), ""), "")</f>
        <v/>
      </c>
      <c r="DZ324" s="66"/>
      <c r="EA324" s="75" t="str">
        <f>IFERROR(IF(B324&lt;&gt;"", IF(ISNUMBER(SEARCH("highrisk", LOWER(INDEX(Paste_Here!X$2:X$850, MATCH(B324, Paste_Here!A$2:A$850, 0))))), "High Risk", IF(ISNUMBER(SEARCH("lowrisk", LOWER(INDEX(Paste_Here!X$2:X$850, MATCH(B324, Paste_Here!A$2:A$850, 0))))), "Low Risk", IF(ISNUMBER(SEARCH("somerisk", LOWER(INDEX(Paste_Here!X$2:X$850, MATCH(B324, Paste_Here!A$2:A$850, 0))))), "Some Risk", IF(ISNUMBER(SEARCH("ot", LOWER(INDEX(Paste_Here!X$2:X$850, MATCH(B324, Paste_Here!A$2:A$850, 0))))), "OT", "")))), ""), "")</f>
        <v/>
      </c>
      <c r="EB324" s="66"/>
      <c r="EC324" s="66"/>
      <c r="ED324" s="75" t="str">
        <f t="shared" si="62"/>
        <v/>
      </c>
      <c r="EE324" s="66"/>
      <c r="EF324" s="75" t="str">
        <f>IFERROR(IF(B324&lt;&gt;"", IF(AND(INDEX(Paste_Here!AO$2:AO$850, MATCH(B324, Paste_Here!A$2:A$850, 0))&lt;&gt;"", ISNUMBER(VALUE(INDEX(Paste_Here!AO$2:AO$850, MATCH(B324, Paste_Here!A$2:A$850, 0))))), INDEX(Paste_Here!AO$2:AO$850, MATCH(B324, Paste_Here!A$2:A$850, 0)), ""), ""), "")</f>
        <v/>
      </c>
      <c r="EG324" s="66"/>
      <c r="EH324" s="75" t="str">
        <f>IFERROR(IF(B324&lt;&gt;"", IF(ISNUMBER(SEARCH("highrisk", LOWER(INDEX(Paste_Here!AP$2:AP$850, MATCH(B324, Paste_Here!A$2:A$850, 0))))), "High Risk", IF(ISNUMBER(SEARCH("lowrisk", LOWER(INDEX(Paste_Here!AP$2:AP$850, MATCH(B324, Paste_Here!A$2:A$850, 0))))), "Low Risk", IF(ISNUMBER(SEARCH("somerisk", LOWER(INDEX(Paste_Here!AP$2:AP$850, MATCH(B324, Paste_Here!A$2:A$850, 0))))), "Some Risk", IF(ISNUMBER(SEARCH("ot", LOWER(INDEX(Paste_Here!AP$2:AP$850, MATCH(B324, Paste_Here!A$2:A$850, 0))))), "OT", "")))), ""), "")</f>
        <v/>
      </c>
      <c r="EI324" s="66"/>
      <c r="EJ324" s="93"/>
      <c r="EK324" s="66"/>
      <c r="EL324" s="75" t="str">
        <f>IFERROR(IF(B324&lt;&gt;"", IF(AND(INDEX(Paste_Here!AQ$2:AQ$850, MATCH(B324, Paste_Here!A$2:A$850, 0))&lt;&gt;"", ISNUMBER(VALUE(INDEX(Paste_Here!AQ$2:AQ$850, MATCH(B324, Paste_Here!A$2:A$850, 0))))), INDEX(Paste_Here!AQ$2:AQ$850, MATCH(B324, Paste_Here!A$2:A$850, 0)), ""), ""), "")</f>
        <v/>
      </c>
      <c r="EM324" s="66"/>
      <c r="EN324" s="75" t="str">
        <f>IFERROR(IF(B324&lt;&gt;"", IF(ISNUMBER(SEARCH("highrisk", LOWER(INDEX(Paste_Here!AR$2:AR$850, MATCH(B324, Paste_Here!A$2:A$850, 0))))), "High Risk", IF(ISNUMBER(SEARCH("lowrisk", LOWER(INDEX(Paste_Here!AR$2:AR$850, MATCH(B324, Paste_Here!A$2:A$850, 0))))), "Low Risk", IF(ISNUMBER(SEARCH("somerisk", LOWER(INDEX(Paste_Here!AR$2:AR$850, MATCH(B324, Paste_Here!A$2:A$850, 0))))), "Some Risk", IF(ISNUMBER(SEARCH("ot", LOWER(INDEX(Paste_Here!AR$2:AR$850, MATCH(B324, Paste_Here!A$2:A$850, 0))))), "OT", "")))), ""), "")</f>
        <v/>
      </c>
      <c r="EO324" s="66"/>
      <c r="EP324" s="93"/>
      <c r="EQ324" s="66"/>
      <c r="ER324" s="75"/>
      <c r="ES324" s="66"/>
      <c r="ET324" s="75"/>
      <c r="EU324" s="66"/>
      <c r="EV324" s="66"/>
      <c r="EW324" s="75" t="str">
        <f t="shared" si="63"/>
        <v/>
      </c>
      <c r="EX324" s="66"/>
      <c r="EY324" s="75" t="str">
        <f>IFERROR(IF(B324&lt;&gt;"", IF(AND(INDEX(Paste_Here!Y$2:Y$850, MATCH(B324, Paste_Here!A$2:A$850, 0))&lt;&gt;"", ISNUMBER(VALUE(INDEX(Paste_Here!Y$2:Y$850, MATCH(B324, Paste_Here!A$2:A$850, 0))))), INDEX(Paste_Here!Y$2:Y$850, MATCH(B324, Paste_Here!A$2:A$850, 0)), ""), ""), "")</f>
        <v/>
      </c>
      <c r="EZ324" s="66"/>
      <c r="FA324" s="75" t="str">
        <f>IFERROR(IF(B324&lt;&gt;"", IF(ISNUMBER(SEARCH("highrisk", LOWER(INDEX(Paste_Here!Z$2:Z$850, MATCH(B324, Paste_Here!A$2:A$850, 0))))), "High Risk", IF(ISNUMBER(SEARCH("lowrisk", LOWER(INDEX(Paste_Here!Z$2:Z$850, MATCH(B324, Paste_Here!A$2:A$850, 0))))), "Low Risk", IF(ISNUMBER(SEARCH("somerisk", LOWER(INDEX(Paste_Here!Z$2:Z$850, MATCH(B324, Paste_Here!A$2:A$850, 0))))), "Some Risk", IF(ISNUMBER(SEARCH("ot", LOWER(INDEX(Paste_Here!Z$2:Z$850, MATCH(B324, Paste_Here!A$2:A$850, 0))))), "OT", "")))), ""), "")</f>
        <v/>
      </c>
      <c r="FB324" s="66"/>
      <c r="FC324" s="93"/>
      <c r="FD324" s="66"/>
      <c r="FE324" s="75" t="str">
        <f>IFERROR(IF(B324&lt;&gt;"", IF(AND(INDEX(Paste_Here!AA$2:AA$850, MATCH(B324, Paste_Here!A$2:A$850, 0))&lt;&gt;"", ISNUMBER(VALUE(INDEX(Paste_Here!AA$2:AA$850, MATCH(B324, Paste_Here!A$2:A$850, 0))))), INDEX(Paste_Here!AA$2:AA$850, MATCH(B324, Paste_Here!A$2:A$850, 0)), ""), ""), "")</f>
        <v/>
      </c>
      <c r="FF324" s="66"/>
      <c r="FG324" s="75" t="str">
        <f>IFERROR(IF(B324&lt;&gt;"", IF(ISNUMBER(SEARCH("highrisk", LOWER(INDEX(Paste_Here!AB$2:AB$850, MATCH(B324, Paste_Here!A$2:A$850, 0))))), "High Risk", IF(ISNUMBER(SEARCH("lowrisk", LOWER(INDEX(Paste_Here!AB$2:AB$850, MATCH(B324, Paste_Here!A$2:A$850, 0))))), "Low Risk", IF(ISNUMBER(SEARCH("somerisk", LOWER(INDEX(Paste_Here!AB$2:AB$850, MATCH(B324, Paste_Here!A$2:A$850, 0))))), "Some Risk", IF(ISNUMBER(SEARCH("ot", LOWER(INDEX(Paste_Here!AB$2:AB$850, MATCH(B324, Paste_Here!A$2:A$850, 0))))), "OT", "")))), ""), "")</f>
        <v/>
      </c>
      <c r="FH324" s="66"/>
      <c r="FI324" s="93"/>
      <c r="FJ324" s="66"/>
      <c r="FK324" s="75"/>
      <c r="FL324" s="66"/>
      <c r="FM324" s="75"/>
      <c r="FN324" s="66"/>
      <c r="FO324" s="66"/>
      <c r="FP324" s="75" t="str">
        <f t="shared" si="58"/>
        <v/>
      </c>
      <c r="FQ324" s="66"/>
      <c r="FR324" s="75" t="str">
        <f>IFERROR(IF(B324&lt;&gt;"", IF(ISNUMBER(SEARCH("s", LOWER(INDEX(Paste_Here!L$2:L$850, MATCH(B324, Paste_Here!A$2:A$850, 0))))), "Yes", IF(INDEX(Paste_Here!L$2:L$850, MATCH(B324, Paste_Here!A$2:A$850, 0))&lt;&gt;"", "No", "")), ""), "")</f>
        <v/>
      </c>
      <c r="FS324" s="66"/>
      <c r="FT324" s="75" t="str">
        <f>IFERROR(IF(B324&lt;&gt;"", IF(ISNUMBER(SEARCH("yes", LOWER(INDEX(Paste_Here!F$2:F$850, MATCH(B324, Paste_Here!A$2:A$850, 0))))), "Yes", IF(ISNUMBER(SEARCH("no", LOWER(INDEX(Paste_Here!F$2:F$850, MATCH(B324, Paste_Here!A$2:A$850, 0))))), "No", "")), ""), "")</f>
        <v/>
      </c>
      <c r="FU324" s="66"/>
      <c r="FV324" s="75" t="str">
        <f>IFERROR(IF(B324&lt;&gt;"", IF(ISNUMBER(SEARCH("english language learner", LOWER(INDEX(Paste_Here!C$2:C$850, MATCH(B324, Paste_Here!A$2:A$850, 0))))), "Yes", ""), ""), "")</f>
        <v/>
      </c>
      <c r="FW324" s="66"/>
      <c r="FX324" s="75" t="str">
        <f>IFERROR(IF(B324&lt;&gt;"", IF(OR(ISNUMBER(SEARCH("b", LOWER(INDEX(Paste_Here!J$2:J$850, MATCH(B324, Paste_Here!A$2:A$850, 0))))), ISNUMBER(SEARCH("h", LOWER(INDEX(Paste_Here!J$2:J$850, MATCH(B324, Paste_Here!A$2:A$850, 0))))), ISNUMBER(SEARCH("i", LOWER(INDEX(Paste_Here!J$2:J$850, MATCH(B324, Paste_Here!A$2:A$850, 0)))))), "Yes", IF(INDEX(Paste_Here!J$2:J$850, MATCH(B324, Paste_Here!A$2:A$850, 0))&lt;&gt;"", "No", "")), ""), "")</f>
        <v/>
      </c>
      <c r="FY324" s="66"/>
      <c r="FZ324" s="75" t="str">
        <f>IFERROR(IF(B324&lt;&gt;"", IF(ISNUMBER(SEARCH("yes", LOWER(INDEX(Paste_Here!K$2:K$850, MATCH(B324, Paste_Here!A$2:A$850, 0))))), "Yes", IF(ISNUMBER(SEARCH("no", LOWER(INDEX(Paste_Here!K$2:K$850, MATCH(B324, Paste_Here!A$2:A$850, 0))))), "No", "")), ""), "")</f>
        <v/>
      </c>
      <c r="GA324" s="66"/>
      <c r="GB324" s="75" t="str">
        <f>IFERROR(IF(B324&lt;&gt;"", IF(ISNUMBER(SEARCH("transitional 2", LOWER(INDEX(Paste_Here!C$2:C$850, MATCH(B324, Paste_Here!A$2:A$850, 0))))), "T2",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GC324" s="66"/>
      <c r="GD324" s="75"/>
      <c r="GE324" s="66"/>
      <c r="GF324" s="75"/>
      <c r="GG324" s="66"/>
      <c r="GH324" s="75"/>
      <c r="GI324" s="66"/>
      <c r="GK324" s="1" t="str" cm="1">
        <f t="array" ref="GK324">IFERROR(INDEX(Paste_Here!$B$2:$B$850, MATCH(0, COUNTIF(GK$4:GK323, Paste_Here!$B$2:$B$850) + IF(Paste_Here!$B$2:$B$850="", 1, 0), 0)), "")</f>
        <v/>
      </c>
      <c r="GL324" s="1" t="str">
        <f>IF(GK324&lt;&gt;"", INDEX(Paste_Here!$A$2:$A$850, MATCH(GK324, Paste_Here!$B$2:$B$850, 0)), "")</f>
        <v/>
      </c>
      <c r="GM324" s="1" t="str">
        <f t="shared" si="64"/>
        <v/>
      </c>
      <c r="GN324" s="1" t="str" cm="1">
        <f t="array" ref="GN324">IFERROR(INDEX($GM$5:$GM$850, MATCH(SMALL(IF($GM$5:$GM$850&lt;&gt;"", COUNTIF($GM$5:$GM$850, "&lt;"&amp;$GM$5:$GM$850)+1), ROW()-ROW($GN$5)+1), COUNTIF($GM$5:$GM$850, "&lt;"&amp;$GM$5:$GM$850)+1, 0)), "")</f>
        <v/>
      </c>
    </row>
    <row r="325" spans="1:196">
      <c r="A325" s="66"/>
      <c r="B325" s="75" t="str">
        <f t="shared" ref="B325:B388" si="65">GN325</f>
        <v/>
      </c>
      <c r="C325" s="66"/>
      <c r="D325" s="75" t="str">
        <f>IFERROR(IF(AND(INDEX(Paste_Here!N$2:N$850, MATCH(B325, Paste_Here!A$2:A$850, 0)) = ""), "", IF(UPPER(INDEX(Paste_Here!N$2:N$850, MATCH(B325, Paste_Here!A$2:A$850, 0))) = "YES", "Yes", IF(UPPER(INDEX(Paste_Here!N$2:N$850, MATCH(B325, Paste_Here!A$2:A$850, 0))) = "NO", "No", ""))), "")</f>
        <v/>
      </c>
      <c r="E325" s="66"/>
      <c r="F325" s="75" t="str">
        <f t="shared" si="59"/>
        <v/>
      </c>
      <c r="G325" s="66"/>
      <c r="H325" s="75" t="str">
        <f t="shared" si="60"/>
        <v/>
      </c>
      <c r="I325" s="66"/>
      <c r="J325" s="75" t="str">
        <f t="shared" si="61"/>
        <v/>
      </c>
      <c r="K325" s="66"/>
      <c r="L325" s="75"/>
      <c r="M325" s="66"/>
      <c r="N325" s="75" t="str">
        <f>IFERROR(IF(B325&lt;&gt;"", IF(AND(INDEX(Paste_Here!AW$2:AW$850, MATCH(B325, Paste_Here!A$2:A$850, 0))&lt;&gt;"", ISNUMBER(VALUE(INDEX(Paste_Here!AW$2:AW$850, MATCH(B325, Paste_Here!A$2:A$850, 0))))), INDEX(Paste_Here!AW$2:AW$850, MATCH(B325, Paste_Here!A$2:A$850, 0)), ""), ""), "")</f>
        <v/>
      </c>
      <c r="O325" s="66"/>
      <c r="P325" s="75" t="str">
        <f>IFERROR(IF(B325&lt;&gt;"", IF(AND(INDEX(Paste_Here!AX$2:AX$850, MATCH(B325, Paste_Here!A$2:A$850, 0))&lt;&gt;"", ISNUMBER(VALUE(INDEX(Paste_Here!AX$2:AX$850, MATCH(B325, Paste_Here!A$2:A$850, 0))))), INDEX(Paste_Here!AX$2:AX$850, MATCH(B325, Paste_Here!A$2:A$850, 0)), ""), ""), "")</f>
        <v/>
      </c>
      <c r="Q325" s="66"/>
      <c r="R325" s="75" t="str">
        <f>IFERROR(IF(B325&lt;&gt;"", IF(AND(INDEX(Paste_Here!AU$2:AU$850, MATCH(B325, Paste_Here!A$2:A$850, 0))&lt;&gt;"", ISNUMBER(VALUE(INDEX(Paste_Here!AU$2:AU$850, MATCH(B325, Paste_Here!A$2:A$850, 0))))), INDEX(Paste_Here!AU$2:AU$850, MATCH(B325, Paste_Here!A$2:A$850, 0)), ""), ""), "")</f>
        <v/>
      </c>
      <c r="S325" s="66"/>
      <c r="T325" s="75" t="str">
        <f>IFERROR(IF(B325&lt;&gt;"", IF(AND(INDEX(Paste_Here!AV$2:AV$850, MATCH(B325, Paste_Here!A$2:A$850, 0))&lt;&gt;"", ISNUMBER(VALUE(INDEX(Paste_Here!AV$2:AV$850, MATCH(B325, Paste_Here!A$2:A$850, 0))))), INDEX(Paste_Here!AV$2:AV$850, MATCH(B325, Paste_Here!A$2:A$850, 0)), ""), ""), "")</f>
        <v/>
      </c>
      <c r="U325" s="66"/>
      <c r="W325" s="66"/>
      <c r="Y325" s="66"/>
      <c r="Z325" s="66"/>
      <c r="AA325" s="75" t="str">
        <f t="shared" ref="AA325:AA388" si="66">B325</f>
        <v/>
      </c>
      <c r="AB325" s="66"/>
      <c r="AC325" s="75"/>
      <c r="AD325" s="66"/>
      <c r="AE325" s="98"/>
      <c r="AF325" s="66"/>
      <c r="AG325" s="75"/>
      <c r="AH325" s="66"/>
      <c r="AI325" s="75" t="str">
        <f>IFERROR(IF(B325&lt;&gt;"", IF(AND(INDEX(Paste_Here!AC$2:AC$850, MATCH(B325, Paste_Here!A$2:A$850, 0))&lt;&gt;"", ISNUMBER(VALUE(INDEX(Paste_Here!AC$2:AC$850, MATCH(B325, Paste_Here!A$2:A$850, 0))))), INDEX(Paste_Here!AC$2:AC$850, MATCH(B325, Paste_Here!A$2:A$850, 0)), ""), ""), "")</f>
        <v/>
      </c>
      <c r="AJ325" s="66"/>
      <c r="AK325" s="75" t="str">
        <f>IFERROR(IF(B325&lt;&gt;"", IF(ISNUMBER(SEARCH("highrisk", LOWER(INDEX(Paste_Here!AD$2:AD$850, MATCH(B325, Paste_Here!A$2:A$850, 0))))), "High Risk", IF(ISNUMBER(SEARCH("lowrisk", LOWER(INDEX(Paste_Here!AD$2:AD$850, MATCH(B325, Paste_Here!A$2:A$850, 0))))), "Low Risk", IF(ISNUMBER(SEARCH("somerisk", LOWER(INDEX(Paste_Here!AD$2:AD$850, MATCH(B325, Paste_Here!A$2:A$850, 0))))), "Some Risk", IF(ISNUMBER(SEARCH("ot", LOWER(INDEX(Paste_Here!AD$2:AD$850, MATCH(B325, Paste_Here!A$2:A$850, 0))))), "OT", "")))), ""), "")</f>
        <v/>
      </c>
      <c r="AL325" s="66"/>
      <c r="AM325" s="75"/>
      <c r="AN325" s="66"/>
      <c r="AO325" s="75" t="str">
        <f>IFERROR(IF(B325&lt;&gt;"", IF(AND(INDEX(Paste_Here!M$2:M$850, MATCH(B325, Paste_Here!A$2:A$850, 0))&lt;&gt;"", ISNUMBER(VALUE(INDEX(Paste_Here!M$2:M$850, MATCH(B325, Paste_Here!A$2:A$850, 0))))), INDEX(Paste_Here!M$2:M$850, MATCH(B325, Paste_Here!A$2:A$850, 0)), ""), ""), "")</f>
        <v/>
      </c>
      <c r="AP325" s="66"/>
      <c r="AQ325" s="75" t="str">
        <f>IFERROR(IF(B325&lt;&gt;"", IF(ISNUMBER(SEARCH("highrisk", LOWER(INDEX(Paste_Here!N$2:N$850, MATCH(B325, Paste_Here!A$2:A$850, 0))))), "High Risk", IF(ISNUMBER(SEARCH("lowrisk", LOWER(INDEX(Paste_Here!N$2:N$850, MATCH(B325, Paste_Here!A$2:A$850, 0))))), "Low Risk", IF(ISNUMBER(SEARCH("somerisk", LOWER(INDEX(Paste_Here!N$2:N$850, MATCH(B325, Paste_Here!A$2:A$850, 0))))), "Some Risk", IF(ISNUMBER(SEARCH("ot", LOWER(INDEX(Paste_Here!N$2:N$850, MATCH(B325, Paste_Here!A$2:A$850, 0))))), "OT", "")))), ""), "")</f>
        <v/>
      </c>
      <c r="AT325" s="66"/>
      <c r="AU325" s="103"/>
      <c r="AV325" s="66"/>
      <c r="AW325" s="66"/>
      <c r="AX325" s="75" t="str">
        <f t="shared" ref="AX325:AX388" si="67">AA325</f>
        <v/>
      </c>
      <c r="AY325" s="66"/>
      <c r="AZ325" s="75"/>
      <c r="BA325" s="66"/>
      <c r="BB325" s="75"/>
      <c r="BC325" s="66"/>
      <c r="BD325" s="75"/>
      <c r="BE325" s="66"/>
      <c r="BF325" s="75" t="str">
        <f>IFERROR(IF(B325&lt;&gt;"", IF(AND(INDEX(Paste_Here!AE$2:AE$850, MATCH(B325, Paste_Here!A$2:A$850, 0))&lt;&gt;"", ISNUMBER(VALUE(INDEX(Paste_Here!AE$2:AE$850, MATCH(B325, Paste_Here!A$2:A$850, 0))))), INDEX(Paste_Here!AE$2:AE$850, MATCH(B325, Paste_Here!A$2:A$850, 0)), ""), ""), "")</f>
        <v/>
      </c>
      <c r="BG325" s="66"/>
      <c r="BH325" s="75" t="str">
        <f>IFERROR(IF(B325&lt;&gt;"", IF(ISNUMBER(SEARCH("highrisk", LOWER(INDEX(Paste_Here!AF$2:AF$850, MATCH(B325, Paste_Here!A$2:A$850, 0))))), "High Risk", IF(ISNUMBER(SEARCH("lowrisk", LOWER(INDEX(Paste_Here!AF$2:AF$850, MATCH(B325, Paste_Here!A$2:A$850, 0))))), "Low Risk", IF(ISNUMBER(SEARCH("somerisk", LOWER(INDEX(Paste_Here!AF$2:AF$850, MATCH(B325, Paste_Here!A$2:A$850, 0))))), "Some Risk", IF(ISNUMBER(SEARCH("ot", LOWER(INDEX(Paste_Here!AF$2:AF$850, MATCH(B325, Paste_Here!A$2:A$850, 0))))), "OT", "")))), ""), "")</f>
        <v/>
      </c>
      <c r="BI325" s="66"/>
      <c r="BJ325" s="75"/>
      <c r="BK325" s="66"/>
      <c r="BL325" s="75" t="str">
        <f>IFERROR(IF(B325&lt;&gt;"", IF(AND(INDEX(Paste_Here!O$2:O$850, MATCH(B325, Paste_Here!A$2:A$850, 0))&lt;&gt;"", ISNUMBER(VALUE(INDEX(Paste_Here!O$2:O$850, MATCH(B325, Paste_Here!A$2:A$850, 0))))), INDEX(Paste_Here!O$2:O$850, MATCH(B325, Paste_Here!A$2:A$850, 0)), ""), ""), "")</f>
        <v/>
      </c>
      <c r="BM325" s="66"/>
      <c r="BN325" s="75" t="str">
        <f>IFERROR(IF(B325&lt;&gt;"", IF(ISNUMBER(SEARCH("highrisk", LOWER(INDEX(Paste_Here!P$2:P$850, MATCH(B325, Paste_Here!A$2:A$850, 0))))), "High Risk", IF(ISNUMBER(SEARCH("lowrisk", LOWER(INDEX(Paste_Here!P$2:P$850, MATCH(B325, Paste_Here!A$2:A$850, 0))))), "Low Risk", IF(ISNUMBER(SEARCH("somerisk", LOWER(INDEX(Paste_Here!P$2:P$850, MATCH(B325, Paste_Here!A$2:A$850, 0))))), "Some Risk", IF(ISNUMBER(SEARCH("ot", LOWER(INDEX(Paste_Here!P$2:P$850, MATCH(B325, Paste_Here!A$2:A$850, 0))))), "OT", "")))), ""), "")</f>
        <v/>
      </c>
      <c r="BQ325" s="66"/>
      <c r="BR325" s="75"/>
      <c r="BS325" s="66"/>
      <c r="BT325" s="66"/>
      <c r="BU325" s="75" t="str">
        <f t="shared" ref="BU325:BU388" si="68">B325</f>
        <v/>
      </c>
      <c r="BV325" s="66"/>
      <c r="BW325" s="75"/>
      <c r="BX325" s="66"/>
      <c r="BY325" s="75"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BZ325" s="66"/>
      <c r="CA325" s="75"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CB325" s="66"/>
      <c r="CC325" s="75"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CD325" s="66"/>
      <c r="CE325" s="75"/>
      <c r="CF325" s="66"/>
      <c r="CK325" s="75"/>
      <c r="CL325" s="66"/>
      <c r="CM325" s="75"/>
      <c r="CN325" s="66"/>
      <c r="CO325" s="75"/>
      <c r="CP325" s="66"/>
      <c r="CQ325" s="66"/>
      <c r="CR325" s="75" t="str">
        <f t="shared" ref="CR325:CR388" si="69">B325</f>
        <v/>
      </c>
      <c r="CS325" s="66"/>
      <c r="CT325" s="75"/>
      <c r="CU325" s="66"/>
      <c r="CV325" s="75"/>
      <c r="CW325" s="66"/>
      <c r="CX325" s="75"/>
      <c r="CY325" s="66"/>
      <c r="CZ325" s="75"/>
      <c r="DA325" s="66"/>
      <c r="DB325" s="75" t="str">
        <f>IFERROR(IF(B325&lt;&gt;"", IF(AND(INDEX(Paste_Here!AK$2:AK$850, MATCH(B325, Paste_Here!A$2:A$850, 0))&lt;&gt;"", ISNUMBER(VALUE(INDEX(Paste_Here!AK$2:AK$850, MATCH(B325, Paste_Here!A$2:A$850, 0))))), INDEX(Paste_Here!AK$2:AK$850, MATCH(B325, Paste_Here!A$2:A$850, 0)), ""), ""), "")</f>
        <v/>
      </c>
      <c r="DC325" s="66"/>
      <c r="DD325" s="75" t="str">
        <f>IFERROR(IF(B325&lt;&gt;"", IF(ISNUMBER(SEARCH("highrisk", LOWER(INDEX(Paste_Here!AL$2:AL$850, MATCH(B325, Paste_Here!A$2:A$850, 0))))), "High Risk", IF(ISNUMBER(SEARCH("lowrisk", LOWER(INDEX(Paste_Here!AL$2:AL$850, MATCH(B325, Paste_Here!A$2:A$850, 0))))), "Low Risk", IF(ISNUMBER(SEARCH("somerisk", LOWER(INDEX(Paste_Here!AL$2:AL$850, MATCH(B325, Paste_Here!A$2:A$850, 0))))), "Some Risk", IF(ISNUMBER(SEARCH("ot", LOWER(INDEX(Paste_Here!AL$2:AL$850, MATCH(B325, Paste_Here!A$2:A$850, 0))))), "OT", "")))), ""), "")</f>
        <v/>
      </c>
      <c r="DE325" s="66"/>
      <c r="DF325" s="75" t="str">
        <f>IFERROR(IF(B325&lt;&gt;"", IF(AND(INDEX(Paste_Here!AM$2:AM$850, MATCH(B325, Paste_Here!A$2:A$850, 0))&lt;&gt;"", ISNUMBER(VALUE(INDEX(Paste_Here!AM$2:AM$850, MATCH(B325, Paste_Here!A$2:A$850, 0))))), INDEX(Paste_Here!AM$2:AM$850, MATCH(B325, Paste_Here!A$2:A$850, 0)), ""), ""), "")</f>
        <v/>
      </c>
      <c r="DG325" s="66"/>
      <c r="DH325" s="75" t="str">
        <f>IFERROR(IF(B325&lt;&gt;"", IF(ISNUMBER(SEARCH("highrisk", LOWER(INDEX(Paste_Here!AN$2:AN$850, MATCH(B325, Paste_Here!A$2:A$850, 0))))), "High Risk", IF(ISNUMBER(SEARCH("lowrisk", LOWER(INDEX(Paste_Here!AN$2:AN$850, MATCH(B325, Paste_Here!A$2:A$850, 0))))), "Low Risk", IF(ISNUMBER(SEARCH("somerisk", LOWER(INDEX(Paste_Here!AN$2:AN$850, MATCH(B325, Paste_Here!A$2:A$850, 0))))), "Some Risk", IF(ISNUMBER(SEARCH("ot", LOWER(INDEX(Paste_Here!AN$2:AN$850, MATCH(B325, Paste_Here!A$2:A$850, 0))))), "OT", "")))), ""), "")</f>
        <v/>
      </c>
      <c r="DI325" s="66"/>
      <c r="DJ325" s="66"/>
      <c r="DK325" s="75" t="str">
        <f t="shared" ref="DK325:DK388" si="70">B325</f>
        <v/>
      </c>
      <c r="DL325" s="66"/>
      <c r="DM325" s="75" t="str">
        <f>IFERROR(IF(B325&lt;&gt;"", IF(AND(INDEX(Paste_Here!Q$2:Q$850, MATCH(B325, Paste_Here!A$2:A$850, 0))&lt;&gt;"", ISNUMBER(VALUE(INDEX(Paste_Here!Q$2:Q$850, MATCH(B325, Paste_Here!A$2:A$850, 0))))), INDEX(Paste_Here!Q$2:Q$850, MATCH(B325, Paste_Here!A$2:A$850, 0)), ""), ""), "")</f>
        <v/>
      </c>
      <c r="DN325" s="66"/>
      <c r="DO325" s="75" t="str">
        <f>IFERROR(IF(B325&lt;&gt;"", IF(ISNUMBER(SEARCH("highrisk", LOWER(INDEX(Paste_Here!R$2:R$850, MATCH(B325, Paste_Here!A$2:A$850, 0))))), "High Risk", IF(ISNUMBER(SEARCH("lowrisk", LOWER(INDEX(Paste_Here!R$2:R$850, MATCH(B325, Paste_Here!A$2:A$850, 0))))), "Low Risk", IF(ISNUMBER(SEARCH("somerisk", LOWER(INDEX(Paste_Here!R$2:R$850, MATCH(B325, Paste_Here!A$2:A$850, 0))))), "Some Risk", IF(ISNUMBER(SEARCH("ot", LOWER(INDEX(Paste_Here!R$2:R$850, MATCH(B325, Paste_Here!A$2:A$850, 0))))), "OT", "")))), ""), "")</f>
        <v/>
      </c>
      <c r="DP325" s="66"/>
      <c r="DQ325" s="93" t="str">
        <f>IFERROR(IF(B325&lt;&gt;"", IF(AND(INDEX(Paste_Here!S$2:S$850, MATCH(B325, Paste_Here!A$2:A$850, 0))&lt;&gt;"", ISNUMBER(VALUE(INDEX(Paste_Here!S$2:S$850, MATCH(B325, Paste_Here!A$2:A$850, 0))))), INDEX(Paste_Here!S$2:S$850, MATCH(B325, Paste_Here!A$2:A$850, 0)), ""), ""), "")</f>
        <v/>
      </c>
      <c r="DR325" s="66"/>
      <c r="DS325" s="75"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IF(ISNUMBER(SEARCH("ot", LOWER(INDEX(Paste_Here!T$2:T$850, MATCH(B325, Paste_Here!A$2:A$850, 0))))), "OT", "")))), ""), "")</f>
        <v/>
      </c>
      <c r="DT325" s="66"/>
      <c r="DU325" s="75" t="str">
        <f>IFERROR(IF(B325&lt;&gt;"", IF(AND(INDEX(Paste_Here!U$2:U$850, MATCH(B325, Paste_Here!A$2:A$850, 0))&lt;&gt;"", ISNUMBER(VALUE(INDEX(Paste_Here!U$2:U$850, MATCH(B325, Paste_Here!A$2:A$850, 0))))), INDEX(Paste_Here!U$2:U$850, MATCH(B325, Paste_Here!A$2:A$850, 0)), ""), ""), "")</f>
        <v/>
      </c>
      <c r="DV325" s="66"/>
      <c r="DW325" s="93" t="str">
        <f>IFERROR(IF(B325&lt;&gt;"", IF(ISNUMBER(SEARCH("highrisk", LOWER(INDEX(Paste_Here!V$2:V$850, MATCH(B325, Paste_Here!A$2:A$850, 0))))), "High Risk", IF(ISNUMBER(SEARCH("lowrisk", LOWER(INDEX(Paste_Here!V$2:V$850, MATCH(B325, Paste_Here!A$2:A$850, 0))))), "Low Risk", IF(ISNUMBER(SEARCH("somerisk", LOWER(INDEX(Paste_Here!V$2:V$850, MATCH(B325, Paste_Here!A$2:A$850, 0))))), "Some Risk", IF(ISNUMBER(SEARCH("ot", LOWER(INDEX(Paste_Here!V$2:V$850, MATCH(B325, Paste_Here!A$2:A$850, 0))))), "OT", "")))), ""), "")</f>
        <v/>
      </c>
      <c r="DX325" s="66"/>
      <c r="DY325" s="75" t="str">
        <f>IFERROR(IF(B325&lt;&gt;"", IF(AND(INDEX(Paste_Here!W$2:W$850, MATCH(B325, Paste_Here!A$2:A$850, 0))&lt;&gt;"", ISNUMBER(VALUE(INDEX(Paste_Here!W$2:W$850, MATCH(B325, Paste_Here!A$2:A$850, 0))))), INDEX(Paste_Here!W$2:W$850, MATCH(B325, Paste_Here!A$2:A$850, 0)), ""), ""), "")</f>
        <v/>
      </c>
      <c r="DZ325" s="66"/>
      <c r="EA325" s="75" t="str">
        <f>IFERROR(IF(B325&lt;&gt;"", IF(ISNUMBER(SEARCH("highrisk", LOWER(INDEX(Paste_Here!X$2:X$850, MATCH(B325, Paste_Here!A$2:A$850, 0))))), "High Risk", IF(ISNUMBER(SEARCH("lowrisk", LOWER(INDEX(Paste_Here!X$2:X$850, MATCH(B325, Paste_Here!A$2:A$850, 0))))), "Low Risk", IF(ISNUMBER(SEARCH("somerisk", LOWER(INDEX(Paste_Here!X$2:X$850, MATCH(B325, Paste_Here!A$2:A$850, 0))))), "Some Risk", IF(ISNUMBER(SEARCH("ot", LOWER(INDEX(Paste_Here!X$2:X$850, MATCH(B325, Paste_Here!A$2:A$850, 0))))), "OT", "")))), ""), "")</f>
        <v/>
      </c>
      <c r="EB325" s="66"/>
      <c r="EC325" s="66"/>
      <c r="ED325" s="75" t="str">
        <f t="shared" si="62"/>
        <v/>
      </c>
      <c r="EE325" s="66"/>
      <c r="EF325" s="75" t="str">
        <f>IFERROR(IF(B325&lt;&gt;"", IF(AND(INDEX(Paste_Here!AO$2:AO$850, MATCH(B325, Paste_Here!A$2:A$850, 0))&lt;&gt;"", ISNUMBER(VALUE(INDEX(Paste_Here!AO$2:AO$850, MATCH(B325, Paste_Here!A$2:A$850, 0))))), INDEX(Paste_Here!AO$2:AO$850, MATCH(B325, Paste_Here!A$2:A$850, 0)), ""), ""), "")</f>
        <v/>
      </c>
      <c r="EG325" s="66"/>
      <c r="EH325" s="75" t="str">
        <f>IFERROR(IF(B325&lt;&gt;"", IF(ISNUMBER(SEARCH("highrisk", LOWER(INDEX(Paste_Here!AP$2:AP$850, MATCH(B325, Paste_Here!A$2:A$850, 0))))), "High Risk", IF(ISNUMBER(SEARCH("lowrisk", LOWER(INDEX(Paste_Here!AP$2:AP$850, MATCH(B325, Paste_Here!A$2:A$850, 0))))), "Low Risk", IF(ISNUMBER(SEARCH("somerisk", LOWER(INDEX(Paste_Here!AP$2:AP$850, MATCH(B325, Paste_Here!A$2:A$850, 0))))), "Some Risk", IF(ISNUMBER(SEARCH("ot", LOWER(INDEX(Paste_Here!AP$2:AP$850, MATCH(B325, Paste_Here!A$2:A$850, 0))))), "OT", "")))), ""), "")</f>
        <v/>
      </c>
      <c r="EI325" s="66"/>
      <c r="EJ325" s="93"/>
      <c r="EK325" s="66"/>
      <c r="EL325" s="75" t="str">
        <f>IFERROR(IF(B325&lt;&gt;"", IF(AND(INDEX(Paste_Here!AQ$2:AQ$850, MATCH(B325, Paste_Here!A$2:A$850, 0))&lt;&gt;"", ISNUMBER(VALUE(INDEX(Paste_Here!AQ$2:AQ$850, MATCH(B325, Paste_Here!A$2:A$850, 0))))), INDEX(Paste_Here!AQ$2:AQ$850, MATCH(B325, Paste_Here!A$2:A$850, 0)), ""), ""), "")</f>
        <v/>
      </c>
      <c r="EM325" s="66"/>
      <c r="EN325" s="75" t="str">
        <f>IFERROR(IF(B325&lt;&gt;"", IF(ISNUMBER(SEARCH("highrisk", LOWER(INDEX(Paste_Here!AR$2:AR$850, MATCH(B325, Paste_Here!A$2:A$850, 0))))), "High Risk", IF(ISNUMBER(SEARCH("lowrisk", LOWER(INDEX(Paste_Here!AR$2:AR$850, MATCH(B325, Paste_Here!A$2:A$850, 0))))), "Low Risk", IF(ISNUMBER(SEARCH("somerisk", LOWER(INDEX(Paste_Here!AR$2:AR$850, MATCH(B325, Paste_Here!A$2:A$850, 0))))), "Some Risk", IF(ISNUMBER(SEARCH("ot", LOWER(INDEX(Paste_Here!AR$2:AR$850, MATCH(B325, Paste_Here!A$2:A$850, 0))))), "OT", "")))), ""), "")</f>
        <v/>
      </c>
      <c r="EO325" s="66"/>
      <c r="EP325" s="93"/>
      <c r="EQ325" s="66"/>
      <c r="ER325" s="75"/>
      <c r="ES325" s="66"/>
      <c r="ET325" s="75"/>
      <c r="EU325" s="66"/>
      <c r="EV325" s="66"/>
      <c r="EW325" s="75" t="str">
        <f t="shared" si="63"/>
        <v/>
      </c>
      <c r="EX325" s="66"/>
      <c r="EY325" s="75" t="str">
        <f>IFERROR(IF(B325&lt;&gt;"", IF(AND(INDEX(Paste_Here!Y$2:Y$850, MATCH(B325, Paste_Here!A$2:A$850, 0))&lt;&gt;"", ISNUMBER(VALUE(INDEX(Paste_Here!Y$2:Y$850, MATCH(B325, Paste_Here!A$2:A$850, 0))))), INDEX(Paste_Here!Y$2:Y$850, MATCH(B325, Paste_Here!A$2:A$850, 0)), ""), ""), "")</f>
        <v/>
      </c>
      <c r="EZ325" s="66"/>
      <c r="FA325" s="75" t="str">
        <f>IFERROR(IF(B325&lt;&gt;"", IF(ISNUMBER(SEARCH("highrisk", LOWER(INDEX(Paste_Here!Z$2:Z$850, MATCH(B325, Paste_Here!A$2:A$850, 0))))), "High Risk", IF(ISNUMBER(SEARCH("lowrisk", LOWER(INDEX(Paste_Here!Z$2:Z$850, MATCH(B325, Paste_Here!A$2:A$850, 0))))), "Low Risk", IF(ISNUMBER(SEARCH("somerisk", LOWER(INDEX(Paste_Here!Z$2:Z$850, MATCH(B325, Paste_Here!A$2:A$850, 0))))), "Some Risk", IF(ISNUMBER(SEARCH("ot", LOWER(INDEX(Paste_Here!Z$2:Z$850, MATCH(B325, Paste_Here!A$2:A$850, 0))))), "OT", "")))), ""), "")</f>
        <v/>
      </c>
      <c r="FB325" s="66"/>
      <c r="FC325" s="93"/>
      <c r="FD325" s="66"/>
      <c r="FE325" s="75" t="str">
        <f>IFERROR(IF(B325&lt;&gt;"", IF(AND(INDEX(Paste_Here!AA$2:AA$850, MATCH(B325, Paste_Here!A$2:A$850, 0))&lt;&gt;"", ISNUMBER(VALUE(INDEX(Paste_Here!AA$2:AA$850, MATCH(B325, Paste_Here!A$2:A$850, 0))))), INDEX(Paste_Here!AA$2:AA$850, MATCH(B325, Paste_Here!A$2:A$850, 0)), ""), ""), "")</f>
        <v/>
      </c>
      <c r="FF325" s="66"/>
      <c r="FG325" s="75" t="str">
        <f>IFERROR(IF(B325&lt;&gt;"", IF(ISNUMBER(SEARCH("highrisk", LOWER(INDEX(Paste_Here!AB$2:AB$850, MATCH(B325, Paste_Here!A$2:A$850, 0))))), "High Risk", IF(ISNUMBER(SEARCH("lowrisk", LOWER(INDEX(Paste_Here!AB$2:AB$850, MATCH(B325, Paste_Here!A$2:A$850, 0))))), "Low Risk", IF(ISNUMBER(SEARCH("somerisk", LOWER(INDEX(Paste_Here!AB$2:AB$850, MATCH(B325, Paste_Here!A$2:A$850, 0))))), "Some Risk", IF(ISNUMBER(SEARCH("ot", LOWER(INDEX(Paste_Here!AB$2:AB$850, MATCH(B325, Paste_Here!A$2:A$850, 0))))), "OT", "")))), ""), "")</f>
        <v/>
      </c>
      <c r="FH325" s="66"/>
      <c r="FI325" s="93"/>
      <c r="FJ325" s="66"/>
      <c r="FK325" s="75"/>
      <c r="FL325" s="66"/>
      <c r="FM325" s="75"/>
      <c r="FN325" s="66"/>
      <c r="FO325" s="66"/>
      <c r="FP325" s="75" t="str">
        <f t="shared" ref="FP325:FP388" si="71">B325</f>
        <v/>
      </c>
      <c r="FQ325" s="66"/>
      <c r="FR325" s="75" t="str">
        <f>IFERROR(IF(B325&lt;&gt;"", IF(ISNUMBER(SEARCH("s", LOWER(INDEX(Paste_Here!L$2:L$850, MATCH(B325, Paste_Here!A$2:A$850, 0))))), "Yes", IF(INDEX(Paste_Here!L$2:L$850, MATCH(B325, Paste_Here!A$2:A$850, 0))&lt;&gt;"", "No", "")), ""), "")</f>
        <v/>
      </c>
      <c r="FS325" s="66"/>
      <c r="FT325" s="75" t="str">
        <f>IFERROR(IF(B325&lt;&gt;"", IF(ISNUMBER(SEARCH("yes", LOWER(INDEX(Paste_Here!F$2:F$850, MATCH(B325, Paste_Here!A$2:A$850, 0))))), "Yes", IF(ISNUMBER(SEARCH("no", LOWER(INDEX(Paste_Here!F$2:F$850, MATCH(B325, Paste_Here!A$2:A$850, 0))))), "No", "")), ""), "")</f>
        <v/>
      </c>
      <c r="FU325" s="66"/>
      <c r="FV325" s="75" t="str">
        <f>IFERROR(IF(B325&lt;&gt;"", IF(ISNUMBER(SEARCH("english language learner", LOWER(INDEX(Paste_Here!C$2:C$850, MATCH(B325, Paste_Here!A$2:A$850, 0))))), "Yes", ""), ""), "")</f>
        <v/>
      </c>
      <c r="FW325" s="66"/>
      <c r="FX325" s="75" t="str">
        <f>IFERROR(IF(B325&lt;&gt;"", IF(OR(ISNUMBER(SEARCH("b", LOWER(INDEX(Paste_Here!J$2:J$850, MATCH(B325, Paste_Here!A$2:A$850, 0))))), ISNUMBER(SEARCH("h", LOWER(INDEX(Paste_Here!J$2:J$850, MATCH(B325, Paste_Here!A$2:A$850, 0))))), ISNUMBER(SEARCH("i", LOWER(INDEX(Paste_Here!J$2:J$850, MATCH(B325, Paste_Here!A$2:A$850, 0)))))), "Yes", IF(INDEX(Paste_Here!J$2:J$850, MATCH(B325, Paste_Here!A$2:A$850, 0))&lt;&gt;"", "No", "")), ""), "")</f>
        <v/>
      </c>
      <c r="FY325" s="66"/>
      <c r="FZ325" s="75" t="str">
        <f>IFERROR(IF(B325&lt;&gt;"", IF(ISNUMBER(SEARCH("yes", LOWER(INDEX(Paste_Here!K$2:K$850, MATCH(B325, Paste_Here!A$2:A$850, 0))))), "Yes", IF(ISNUMBER(SEARCH("no", LOWER(INDEX(Paste_Here!K$2:K$850, MATCH(B325, Paste_Here!A$2:A$850, 0))))), "No", "")), ""), "")</f>
        <v/>
      </c>
      <c r="GA325" s="66"/>
      <c r="GB325" s="75" t="str">
        <f>IFERROR(IF(B325&lt;&gt;"", IF(ISNUMBER(SEARCH("transitional 2", LOWER(INDEX(Paste_Here!C$2:C$850, MATCH(B325, Paste_Here!A$2:A$850, 0))))), "T2",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GC325" s="66"/>
      <c r="GD325" s="75"/>
      <c r="GE325" s="66"/>
      <c r="GF325" s="75"/>
      <c r="GG325" s="66"/>
      <c r="GH325" s="75"/>
      <c r="GI325" s="66"/>
      <c r="GK325" s="1" t="str" cm="1">
        <f t="array" ref="GK325">IFERROR(INDEX(Paste_Here!$B$2:$B$850, MATCH(0, COUNTIF(GK$4:GK324, Paste_Here!$B$2:$B$850) + IF(Paste_Here!$B$2:$B$850="", 1, 0), 0)), "")</f>
        <v/>
      </c>
      <c r="GL325" s="1" t="str">
        <f>IF(GK325&lt;&gt;"", INDEX(Paste_Here!$A$2:$A$850, MATCH(GK325, Paste_Here!$B$2:$B$850, 0)), "")</f>
        <v/>
      </c>
      <c r="GM325" s="1" t="str">
        <f t="shared" si="64"/>
        <v/>
      </c>
      <c r="GN325" s="1" t="str" cm="1">
        <f t="array" ref="GN325">IFERROR(INDEX($GM$5:$GM$850, MATCH(SMALL(IF($GM$5:$GM$850&lt;&gt;"", COUNTIF($GM$5:$GM$850, "&lt;"&amp;$GM$5:$GM$850)+1), ROW()-ROW($GN$5)+1), COUNTIF($GM$5:$GM$850, "&lt;"&amp;$GM$5:$GM$850)+1, 0)), "")</f>
        <v/>
      </c>
    </row>
    <row r="326" spans="1:196">
      <c r="A326" s="66"/>
      <c r="B326" s="75" t="str">
        <f t="shared" si="65"/>
        <v/>
      </c>
      <c r="C326" s="66"/>
      <c r="D326" s="75" t="str">
        <f>IFERROR(IF(AND(INDEX(Paste_Here!N$2:N$850, MATCH(B326, Paste_Here!A$2:A$850, 0)) = ""), "", IF(UPPER(INDEX(Paste_Here!N$2:N$850, MATCH(B326, Paste_Here!A$2:A$850, 0))) = "YES", "Yes", IF(UPPER(INDEX(Paste_Here!N$2:N$850, MATCH(B326, Paste_Here!A$2:A$850, 0))) = "NO", "No", ""))), "")</f>
        <v/>
      </c>
      <c r="E326" s="66"/>
      <c r="F326" s="75" t="str">
        <f t="shared" ref="F326:F389" si="72">IF(OR(AO326="", AI326=""), "", IF(OR(AO326*1&gt;=40, AI326*1&gt;=40), "Yes", "No"))</f>
        <v/>
      </c>
      <c r="G326" s="66"/>
      <c r="H326" s="75" t="str">
        <f t="shared" ref="H326:H389" si="73">IF(AO326="", "", IF(AO326*1&lt;40, "--", IF(AI326="", "", IF(AI326*1&lt;AO326*1, "No", "Yes"))))</f>
        <v/>
      </c>
      <c r="I326" s="66"/>
      <c r="J326" s="75" t="str">
        <f t="shared" ref="J326:J389" si="74">IF(AO326="", "", IF(AO326*1&gt;=40, "--", IF(AI326="", "", IF(AI326*1&lt;AO326*1, "No", "Yes"))))</f>
        <v/>
      </c>
      <c r="K326" s="66"/>
      <c r="L326" s="75"/>
      <c r="M326" s="66"/>
      <c r="N326" s="75" t="str">
        <f>IFERROR(IF(B326&lt;&gt;"", IF(AND(INDEX(Paste_Here!AW$2:AW$850, MATCH(B326, Paste_Here!A$2:A$850, 0))&lt;&gt;"", ISNUMBER(VALUE(INDEX(Paste_Here!AW$2:AW$850, MATCH(B326, Paste_Here!A$2:A$850, 0))))), INDEX(Paste_Here!AW$2:AW$850, MATCH(B326, Paste_Here!A$2:A$850, 0)), ""), ""), "")</f>
        <v/>
      </c>
      <c r="O326" s="66"/>
      <c r="P326" s="75" t="str">
        <f>IFERROR(IF(B326&lt;&gt;"", IF(AND(INDEX(Paste_Here!AX$2:AX$850, MATCH(B326, Paste_Here!A$2:A$850, 0))&lt;&gt;"", ISNUMBER(VALUE(INDEX(Paste_Here!AX$2:AX$850, MATCH(B326, Paste_Here!A$2:A$850, 0))))), INDEX(Paste_Here!AX$2:AX$850, MATCH(B326, Paste_Here!A$2:A$850, 0)), ""), ""), "")</f>
        <v/>
      </c>
      <c r="Q326" s="66"/>
      <c r="R326" s="75" t="str">
        <f>IFERROR(IF(B326&lt;&gt;"", IF(AND(INDEX(Paste_Here!AU$2:AU$850, MATCH(B326, Paste_Here!A$2:A$850, 0))&lt;&gt;"", ISNUMBER(VALUE(INDEX(Paste_Here!AU$2:AU$850, MATCH(B326, Paste_Here!A$2:A$850, 0))))), INDEX(Paste_Here!AU$2:AU$850, MATCH(B326, Paste_Here!A$2:A$850, 0)), ""), ""), "")</f>
        <v/>
      </c>
      <c r="S326" s="66"/>
      <c r="T326" s="75" t="str">
        <f>IFERROR(IF(B326&lt;&gt;"", IF(AND(INDEX(Paste_Here!AV$2:AV$850, MATCH(B326, Paste_Here!A$2:A$850, 0))&lt;&gt;"", ISNUMBER(VALUE(INDEX(Paste_Here!AV$2:AV$850, MATCH(B326, Paste_Here!A$2:A$850, 0))))), INDEX(Paste_Here!AV$2:AV$850, MATCH(B326, Paste_Here!A$2:A$850, 0)), ""), ""), "")</f>
        <v/>
      </c>
      <c r="U326" s="66"/>
      <c r="W326" s="66"/>
      <c r="Y326" s="66"/>
      <c r="Z326" s="66"/>
      <c r="AA326" s="75" t="str">
        <f t="shared" si="66"/>
        <v/>
      </c>
      <c r="AB326" s="66"/>
      <c r="AC326" s="75"/>
      <c r="AD326" s="66"/>
      <c r="AE326" s="98"/>
      <c r="AF326" s="66"/>
      <c r="AG326" s="75"/>
      <c r="AH326" s="66"/>
      <c r="AI326" s="75" t="str">
        <f>IFERROR(IF(B326&lt;&gt;"", IF(AND(INDEX(Paste_Here!AC$2:AC$850, MATCH(B326, Paste_Here!A$2:A$850, 0))&lt;&gt;"", ISNUMBER(VALUE(INDEX(Paste_Here!AC$2:AC$850, MATCH(B326, Paste_Here!A$2:A$850, 0))))), INDEX(Paste_Here!AC$2:AC$850, MATCH(B326, Paste_Here!A$2:A$850, 0)), ""), ""), "")</f>
        <v/>
      </c>
      <c r="AJ326" s="66"/>
      <c r="AK326" s="75" t="str">
        <f>IFERROR(IF(B326&lt;&gt;"", IF(ISNUMBER(SEARCH("highrisk", LOWER(INDEX(Paste_Here!AD$2:AD$850, MATCH(B326, Paste_Here!A$2:A$850, 0))))), "High Risk", IF(ISNUMBER(SEARCH("lowrisk", LOWER(INDEX(Paste_Here!AD$2:AD$850, MATCH(B326, Paste_Here!A$2:A$850, 0))))), "Low Risk", IF(ISNUMBER(SEARCH("somerisk", LOWER(INDEX(Paste_Here!AD$2:AD$850, MATCH(B326, Paste_Here!A$2:A$850, 0))))), "Some Risk", IF(ISNUMBER(SEARCH("ot", LOWER(INDEX(Paste_Here!AD$2:AD$850, MATCH(B326, Paste_Here!A$2:A$850, 0))))), "OT", "")))), ""), "")</f>
        <v/>
      </c>
      <c r="AL326" s="66"/>
      <c r="AM326" s="75"/>
      <c r="AN326" s="66"/>
      <c r="AO326" s="75" t="str">
        <f>IFERROR(IF(B326&lt;&gt;"", IF(AND(INDEX(Paste_Here!M$2:M$850, MATCH(B326, Paste_Here!A$2:A$850, 0))&lt;&gt;"", ISNUMBER(VALUE(INDEX(Paste_Here!M$2:M$850, MATCH(B326, Paste_Here!A$2:A$850, 0))))), INDEX(Paste_Here!M$2:M$850, MATCH(B326, Paste_Here!A$2:A$850, 0)), ""), ""), "")</f>
        <v/>
      </c>
      <c r="AP326" s="66"/>
      <c r="AQ326" s="75" t="str">
        <f>IFERROR(IF(B326&lt;&gt;"", IF(ISNUMBER(SEARCH("highrisk", LOWER(INDEX(Paste_Here!N$2:N$850, MATCH(B326, Paste_Here!A$2:A$850, 0))))), "High Risk", IF(ISNUMBER(SEARCH("lowrisk", LOWER(INDEX(Paste_Here!N$2:N$850, MATCH(B326, Paste_Here!A$2:A$850, 0))))), "Low Risk", IF(ISNUMBER(SEARCH("somerisk", LOWER(INDEX(Paste_Here!N$2:N$850, MATCH(B326, Paste_Here!A$2:A$850, 0))))), "Some Risk", IF(ISNUMBER(SEARCH("ot", LOWER(INDEX(Paste_Here!N$2:N$850, MATCH(B326, Paste_Here!A$2:A$850, 0))))), "OT", "")))), ""), "")</f>
        <v/>
      </c>
      <c r="AT326" s="66"/>
      <c r="AU326" s="103"/>
      <c r="AV326" s="66"/>
      <c r="AW326" s="66"/>
      <c r="AX326" s="75" t="str">
        <f t="shared" si="67"/>
        <v/>
      </c>
      <c r="AY326" s="66"/>
      <c r="AZ326" s="75"/>
      <c r="BA326" s="66"/>
      <c r="BB326" s="75"/>
      <c r="BC326" s="66"/>
      <c r="BD326" s="75"/>
      <c r="BE326" s="66"/>
      <c r="BF326" s="75" t="str">
        <f>IFERROR(IF(B326&lt;&gt;"", IF(AND(INDEX(Paste_Here!AE$2:AE$850, MATCH(B326, Paste_Here!A$2:A$850, 0))&lt;&gt;"", ISNUMBER(VALUE(INDEX(Paste_Here!AE$2:AE$850, MATCH(B326, Paste_Here!A$2:A$850, 0))))), INDEX(Paste_Here!AE$2:AE$850, MATCH(B326, Paste_Here!A$2:A$850, 0)), ""), ""), "")</f>
        <v/>
      </c>
      <c r="BG326" s="66"/>
      <c r="BH326" s="75" t="str">
        <f>IFERROR(IF(B326&lt;&gt;"", IF(ISNUMBER(SEARCH("highrisk", LOWER(INDEX(Paste_Here!AF$2:AF$850, MATCH(B326, Paste_Here!A$2:A$850, 0))))), "High Risk", IF(ISNUMBER(SEARCH("lowrisk", LOWER(INDEX(Paste_Here!AF$2:AF$850, MATCH(B326, Paste_Here!A$2:A$850, 0))))), "Low Risk", IF(ISNUMBER(SEARCH("somerisk", LOWER(INDEX(Paste_Here!AF$2:AF$850, MATCH(B326, Paste_Here!A$2:A$850, 0))))), "Some Risk", IF(ISNUMBER(SEARCH("ot", LOWER(INDEX(Paste_Here!AF$2:AF$850, MATCH(B326, Paste_Here!A$2:A$850, 0))))), "OT", "")))), ""), "")</f>
        <v/>
      </c>
      <c r="BI326" s="66"/>
      <c r="BJ326" s="75"/>
      <c r="BK326" s="66"/>
      <c r="BL326" s="75" t="str">
        <f>IFERROR(IF(B326&lt;&gt;"", IF(AND(INDEX(Paste_Here!O$2:O$850, MATCH(B326, Paste_Here!A$2:A$850, 0))&lt;&gt;"", ISNUMBER(VALUE(INDEX(Paste_Here!O$2:O$850, MATCH(B326, Paste_Here!A$2:A$850, 0))))), INDEX(Paste_Here!O$2:O$850, MATCH(B326, Paste_Here!A$2:A$850, 0)), ""), ""), "")</f>
        <v/>
      </c>
      <c r="BM326" s="66"/>
      <c r="BN326" s="75" t="str">
        <f>IFERROR(IF(B326&lt;&gt;"", IF(ISNUMBER(SEARCH("highrisk", LOWER(INDEX(Paste_Here!P$2:P$850, MATCH(B326, Paste_Here!A$2:A$850, 0))))), "High Risk", IF(ISNUMBER(SEARCH("lowrisk", LOWER(INDEX(Paste_Here!P$2:P$850, MATCH(B326, Paste_Here!A$2:A$850, 0))))), "Low Risk", IF(ISNUMBER(SEARCH("somerisk", LOWER(INDEX(Paste_Here!P$2:P$850, MATCH(B326, Paste_Here!A$2:A$850, 0))))), "Some Risk", IF(ISNUMBER(SEARCH("ot", LOWER(INDEX(Paste_Here!P$2:P$850, MATCH(B326, Paste_Here!A$2:A$850, 0))))), "OT", "")))), ""), "")</f>
        <v/>
      </c>
      <c r="BQ326" s="66"/>
      <c r="BR326" s="75"/>
      <c r="BS326" s="66"/>
      <c r="BT326" s="66"/>
      <c r="BU326" s="75" t="str">
        <f t="shared" si="68"/>
        <v/>
      </c>
      <c r="BV326" s="66"/>
      <c r="BW326" s="75"/>
      <c r="BX326" s="66"/>
      <c r="BY326" s="75"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BZ326" s="66"/>
      <c r="CA326" s="75"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CB326" s="66"/>
      <c r="CC326" s="75"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CD326" s="66"/>
      <c r="CE326" s="75"/>
      <c r="CF326" s="66"/>
      <c r="CK326" s="75"/>
      <c r="CL326" s="66"/>
      <c r="CM326" s="75"/>
      <c r="CN326" s="66"/>
      <c r="CO326" s="75"/>
      <c r="CP326" s="66"/>
      <c r="CQ326" s="66"/>
      <c r="CR326" s="75" t="str">
        <f t="shared" si="69"/>
        <v/>
      </c>
      <c r="CS326" s="66"/>
      <c r="CT326" s="75"/>
      <c r="CU326" s="66"/>
      <c r="CV326" s="75"/>
      <c r="CW326" s="66"/>
      <c r="CX326" s="75"/>
      <c r="CY326" s="66"/>
      <c r="CZ326" s="75"/>
      <c r="DA326" s="66"/>
      <c r="DB326" s="75" t="str">
        <f>IFERROR(IF(B326&lt;&gt;"", IF(AND(INDEX(Paste_Here!AK$2:AK$850, MATCH(B326, Paste_Here!A$2:A$850, 0))&lt;&gt;"", ISNUMBER(VALUE(INDEX(Paste_Here!AK$2:AK$850, MATCH(B326, Paste_Here!A$2:A$850, 0))))), INDEX(Paste_Here!AK$2:AK$850, MATCH(B326, Paste_Here!A$2:A$850, 0)), ""), ""), "")</f>
        <v/>
      </c>
      <c r="DC326" s="66"/>
      <c r="DD326" s="75" t="str">
        <f>IFERROR(IF(B326&lt;&gt;"", IF(ISNUMBER(SEARCH("highrisk", LOWER(INDEX(Paste_Here!AL$2:AL$850, MATCH(B326, Paste_Here!A$2:A$850, 0))))), "High Risk", IF(ISNUMBER(SEARCH("lowrisk", LOWER(INDEX(Paste_Here!AL$2:AL$850, MATCH(B326, Paste_Here!A$2:A$850, 0))))), "Low Risk", IF(ISNUMBER(SEARCH("somerisk", LOWER(INDEX(Paste_Here!AL$2:AL$850, MATCH(B326, Paste_Here!A$2:A$850, 0))))), "Some Risk", IF(ISNUMBER(SEARCH("ot", LOWER(INDEX(Paste_Here!AL$2:AL$850, MATCH(B326, Paste_Here!A$2:A$850, 0))))), "OT", "")))), ""), "")</f>
        <v/>
      </c>
      <c r="DE326" s="66"/>
      <c r="DF326" s="75" t="str">
        <f>IFERROR(IF(B326&lt;&gt;"", IF(AND(INDEX(Paste_Here!AM$2:AM$850, MATCH(B326, Paste_Here!A$2:A$850, 0))&lt;&gt;"", ISNUMBER(VALUE(INDEX(Paste_Here!AM$2:AM$850, MATCH(B326, Paste_Here!A$2:A$850, 0))))), INDEX(Paste_Here!AM$2:AM$850, MATCH(B326, Paste_Here!A$2:A$850, 0)), ""), ""), "")</f>
        <v/>
      </c>
      <c r="DG326" s="66"/>
      <c r="DH326" s="75" t="str">
        <f>IFERROR(IF(B326&lt;&gt;"", IF(ISNUMBER(SEARCH("highrisk", LOWER(INDEX(Paste_Here!AN$2:AN$850, MATCH(B326, Paste_Here!A$2:A$850, 0))))), "High Risk", IF(ISNUMBER(SEARCH("lowrisk", LOWER(INDEX(Paste_Here!AN$2:AN$850, MATCH(B326, Paste_Here!A$2:A$850, 0))))), "Low Risk", IF(ISNUMBER(SEARCH("somerisk", LOWER(INDEX(Paste_Here!AN$2:AN$850, MATCH(B326, Paste_Here!A$2:A$850, 0))))), "Some Risk", IF(ISNUMBER(SEARCH("ot", LOWER(INDEX(Paste_Here!AN$2:AN$850, MATCH(B326, Paste_Here!A$2:A$850, 0))))), "OT", "")))), ""), "")</f>
        <v/>
      </c>
      <c r="DI326" s="66"/>
      <c r="DJ326" s="66"/>
      <c r="DK326" s="75" t="str">
        <f t="shared" si="70"/>
        <v/>
      </c>
      <c r="DL326" s="66"/>
      <c r="DM326" s="75" t="str">
        <f>IFERROR(IF(B326&lt;&gt;"", IF(AND(INDEX(Paste_Here!Q$2:Q$850, MATCH(B326, Paste_Here!A$2:A$850, 0))&lt;&gt;"", ISNUMBER(VALUE(INDEX(Paste_Here!Q$2:Q$850, MATCH(B326, Paste_Here!A$2:A$850, 0))))), INDEX(Paste_Here!Q$2:Q$850, MATCH(B326, Paste_Here!A$2:A$850, 0)), ""), ""), "")</f>
        <v/>
      </c>
      <c r="DN326" s="66"/>
      <c r="DO326" s="75" t="str">
        <f>IFERROR(IF(B326&lt;&gt;"", IF(ISNUMBER(SEARCH("highrisk", LOWER(INDEX(Paste_Here!R$2:R$850, MATCH(B326, Paste_Here!A$2:A$850, 0))))), "High Risk", IF(ISNUMBER(SEARCH("lowrisk", LOWER(INDEX(Paste_Here!R$2:R$850, MATCH(B326, Paste_Here!A$2:A$850, 0))))), "Low Risk", IF(ISNUMBER(SEARCH("somerisk", LOWER(INDEX(Paste_Here!R$2:R$850, MATCH(B326, Paste_Here!A$2:A$850, 0))))), "Some Risk", IF(ISNUMBER(SEARCH("ot", LOWER(INDEX(Paste_Here!R$2:R$850, MATCH(B326, Paste_Here!A$2:A$850, 0))))), "OT", "")))), ""), "")</f>
        <v/>
      </c>
      <c r="DP326" s="66"/>
      <c r="DQ326" s="93" t="str">
        <f>IFERROR(IF(B326&lt;&gt;"", IF(AND(INDEX(Paste_Here!S$2:S$850, MATCH(B326, Paste_Here!A$2:A$850, 0))&lt;&gt;"", ISNUMBER(VALUE(INDEX(Paste_Here!S$2:S$850, MATCH(B326, Paste_Here!A$2:A$850, 0))))), INDEX(Paste_Here!S$2:S$850, MATCH(B326, Paste_Here!A$2:A$850, 0)), ""), ""), "")</f>
        <v/>
      </c>
      <c r="DR326" s="66"/>
      <c r="DS326" s="75"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IF(ISNUMBER(SEARCH("ot", LOWER(INDEX(Paste_Here!T$2:T$850, MATCH(B326, Paste_Here!A$2:A$850, 0))))), "OT", "")))), ""), "")</f>
        <v/>
      </c>
      <c r="DT326" s="66"/>
      <c r="DU326" s="75" t="str">
        <f>IFERROR(IF(B326&lt;&gt;"", IF(AND(INDEX(Paste_Here!U$2:U$850, MATCH(B326, Paste_Here!A$2:A$850, 0))&lt;&gt;"", ISNUMBER(VALUE(INDEX(Paste_Here!U$2:U$850, MATCH(B326, Paste_Here!A$2:A$850, 0))))), INDEX(Paste_Here!U$2:U$850, MATCH(B326, Paste_Here!A$2:A$850, 0)), ""), ""), "")</f>
        <v/>
      </c>
      <c r="DV326" s="66"/>
      <c r="DW326" s="93" t="str">
        <f>IFERROR(IF(B326&lt;&gt;"", IF(ISNUMBER(SEARCH("highrisk", LOWER(INDEX(Paste_Here!V$2:V$850, MATCH(B326, Paste_Here!A$2:A$850, 0))))), "High Risk", IF(ISNUMBER(SEARCH("lowrisk", LOWER(INDEX(Paste_Here!V$2:V$850, MATCH(B326, Paste_Here!A$2:A$850, 0))))), "Low Risk", IF(ISNUMBER(SEARCH("somerisk", LOWER(INDEX(Paste_Here!V$2:V$850, MATCH(B326, Paste_Here!A$2:A$850, 0))))), "Some Risk", IF(ISNUMBER(SEARCH("ot", LOWER(INDEX(Paste_Here!V$2:V$850, MATCH(B326, Paste_Here!A$2:A$850, 0))))), "OT", "")))), ""), "")</f>
        <v/>
      </c>
      <c r="DX326" s="66"/>
      <c r="DY326" s="75" t="str">
        <f>IFERROR(IF(B326&lt;&gt;"", IF(AND(INDEX(Paste_Here!W$2:W$850, MATCH(B326, Paste_Here!A$2:A$850, 0))&lt;&gt;"", ISNUMBER(VALUE(INDEX(Paste_Here!W$2:W$850, MATCH(B326, Paste_Here!A$2:A$850, 0))))), INDEX(Paste_Here!W$2:W$850, MATCH(B326, Paste_Here!A$2:A$850, 0)), ""), ""), "")</f>
        <v/>
      </c>
      <c r="DZ326" s="66"/>
      <c r="EA326" s="75" t="str">
        <f>IFERROR(IF(B326&lt;&gt;"", IF(ISNUMBER(SEARCH("highrisk", LOWER(INDEX(Paste_Here!X$2:X$850, MATCH(B326, Paste_Here!A$2:A$850, 0))))), "High Risk", IF(ISNUMBER(SEARCH("lowrisk", LOWER(INDEX(Paste_Here!X$2:X$850, MATCH(B326, Paste_Here!A$2:A$850, 0))))), "Low Risk", IF(ISNUMBER(SEARCH("somerisk", LOWER(INDEX(Paste_Here!X$2:X$850, MATCH(B326, Paste_Here!A$2:A$850, 0))))), "Some Risk", IF(ISNUMBER(SEARCH("ot", LOWER(INDEX(Paste_Here!X$2:X$850, MATCH(B326, Paste_Here!A$2:A$850, 0))))), "OT", "")))), ""), "")</f>
        <v/>
      </c>
      <c r="EB326" s="66"/>
      <c r="EC326" s="66"/>
      <c r="ED326" s="75" t="str">
        <f t="shared" ref="ED326:ED389" si="75">B326</f>
        <v/>
      </c>
      <c r="EE326" s="66"/>
      <c r="EF326" s="75" t="str">
        <f>IFERROR(IF(B326&lt;&gt;"", IF(AND(INDEX(Paste_Here!AO$2:AO$850, MATCH(B326, Paste_Here!A$2:A$850, 0))&lt;&gt;"", ISNUMBER(VALUE(INDEX(Paste_Here!AO$2:AO$850, MATCH(B326, Paste_Here!A$2:A$850, 0))))), INDEX(Paste_Here!AO$2:AO$850, MATCH(B326, Paste_Here!A$2:A$850, 0)), ""), ""), "")</f>
        <v/>
      </c>
      <c r="EG326" s="66"/>
      <c r="EH326" s="75" t="str">
        <f>IFERROR(IF(B326&lt;&gt;"", IF(ISNUMBER(SEARCH("highrisk", LOWER(INDEX(Paste_Here!AP$2:AP$850, MATCH(B326, Paste_Here!A$2:A$850, 0))))), "High Risk", IF(ISNUMBER(SEARCH("lowrisk", LOWER(INDEX(Paste_Here!AP$2:AP$850, MATCH(B326, Paste_Here!A$2:A$850, 0))))), "Low Risk", IF(ISNUMBER(SEARCH("somerisk", LOWER(INDEX(Paste_Here!AP$2:AP$850, MATCH(B326, Paste_Here!A$2:A$850, 0))))), "Some Risk", IF(ISNUMBER(SEARCH("ot", LOWER(INDEX(Paste_Here!AP$2:AP$850, MATCH(B326, Paste_Here!A$2:A$850, 0))))), "OT", "")))), ""), "")</f>
        <v/>
      </c>
      <c r="EI326" s="66"/>
      <c r="EJ326" s="93"/>
      <c r="EK326" s="66"/>
      <c r="EL326" s="75" t="str">
        <f>IFERROR(IF(B326&lt;&gt;"", IF(AND(INDEX(Paste_Here!AQ$2:AQ$850, MATCH(B326, Paste_Here!A$2:A$850, 0))&lt;&gt;"", ISNUMBER(VALUE(INDEX(Paste_Here!AQ$2:AQ$850, MATCH(B326, Paste_Here!A$2:A$850, 0))))), INDEX(Paste_Here!AQ$2:AQ$850, MATCH(B326, Paste_Here!A$2:A$850, 0)), ""), ""), "")</f>
        <v/>
      </c>
      <c r="EM326" s="66"/>
      <c r="EN326" s="75" t="str">
        <f>IFERROR(IF(B326&lt;&gt;"", IF(ISNUMBER(SEARCH("highrisk", LOWER(INDEX(Paste_Here!AR$2:AR$850, MATCH(B326, Paste_Here!A$2:A$850, 0))))), "High Risk", IF(ISNUMBER(SEARCH("lowrisk", LOWER(INDEX(Paste_Here!AR$2:AR$850, MATCH(B326, Paste_Here!A$2:A$850, 0))))), "Low Risk", IF(ISNUMBER(SEARCH("somerisk", LOWER(INDEX(Paste_Here!AR$2:AR$850, MATCH(B326, Paste_Here!A$2:A$850, 0))))), "Some Risk", IF(ISNUMBER(SEARCH("ot", LOWER(INDEX(Paste_Here!AR$2:AR$850, MATCH(B326, Paste_Here!A$2:A$850, 0))))), "OT", "")))), ""), "")</f>
        <v/>
      </c>
      <c r="EO326" s="66"/>
      <c r="EP326" s="93"/>
      <c r="EQ326" s="66"/>
      <c r="ER326" s="75"/>
      <c r="ES326" s="66"/>
      <c r="ET326" s="75"/>
      <c r="EU326" s="66"/>
      <c r="EV326" s="66"/>
      <c r="EW326" s="75" t="str">
        <f t="shared" ref="EW326:EW389" si="76">B326</f>
        <v/>
      </c>
      <c r="EX326" s="66"/>
      <c r="EY326" s="75" t="str">
        <f>IFERROR(IF(B326&lt;&gt;"", IF(AND(INDEX(Paste_Here!Y$2:Y$850, MATCH(B326, Paste_Here!A$2:A$850, 0))&lt;&gt;"", ISNUMBER(VALUE(INDEX(Paste_Here!Y$2:Y$850, MATCH(B326, Paste_Here!A$2:A$850, 0))))), INDEX(Paste_Here!Y$2:Y$850, MATCH(B326, Paste_Here!A$2:A$850, 0)), ""), ""), "")</f>
        <v/>
      </c>
      <c r="EZ326" s="66"/>
      <c r="FA326" s="75" t="str">
        <f>IFERROR(IF(B326&lt;&gt;"", IF(ISNUMBER(SEARCH("highrisk", LOWER(INDEX(Paste_Here!Z$2:Z$850, MATCH(B326, Paste_Here!A$2:A$850, 0))))), "High Risk", IF(ISNUMBER(SEARCH("lowrisk", LOWER(INDEX(Paste_Here!Z$2:Z$850, MATCH(B326, Paste_Here!A$2:A$850, 0))))), "Low Risk", IF(ISNUMBER(SEARCH("somerisk", LOWER(INDEX(Paste_Here!Z$2:Z$850, MATCH(B326, Paste_Here!A$2:A$850, 0))))), "Some Risk", IF(ISNUMBER(SEARCH("ot", LOWER(INDEX(Paste_Here!Z$2:Z$850, MATCH(B326, Paste_Here!A$2:A$850, 0))))), "OT", "")))), ""), "")</f>
        <v/>
      </c>
      <c r="FB326" s="66"/>
      <c r="FC326" s="93"/>
      <c r="FD326" s="66"/>
      <c r="FE326" s="75" t="str">
        <f>IFERROR(IF(B326&lt;&gt;"", IF(AND(INDEX(Paste_Here!AA$2:AA$850, MATCH(B326, Paste_Here!A$2:A$850, 0))&lt;&gt;"", ISNUMBER(VALUE(INDEX(Paste_Here!AA$2:AA$850, MATCH(B326, Paste_Here!A$2:A$850, 0))))), INDEX(Paste_Here!AA$2:AA$850, MATCH(B326, Paste_Here!A$2:A$850, 0)), ""), ""), "")</f>
        <v/>
      </c>
      <c r="FF326" s="66"/>
      <c r="FG326" s="75" t="str">
        <f>IFERROR(IF(B326&lt;&gt;"", IF(ISNUMBER(SEARCH("highrisk", LOWER(INDEX(Paste_Here!AB$2:AB$850, MATCH(B326, Paste_Here!A$2:A$850, 0))))), "High Risk", IF(ISNUMBER(SEARCH("lowrisk", LOWER(INDEX(Paste_Here!AB$2:AB$850, MATCH(B326, Paste_Here!A$2:A$850, 0))))), "Low Risk", IF(ISNUMBER(SEARCH("somerisk", LOWER(INDEX(Paste_Here!AB$2:AB$850, MATCH(B326, Paste_Here!A$2:A$850, 0))))), "Some Risk", IF(ISNUMBER(SEARCH("ot", LOWER(INDEX(Paste_Here!AB$2:AB$850, MATCH(B326, Paste_Here!A$2:A$850, 0))))), "OT", "")))), ""), "")</f>
        <v/>
      </c>
      <c r="FH326" s="66"/>
      <c r="FI326" s="93"/>
      <c r="FJ326" s="66"/>
      <c r="FK326" s="75"/>
      <c r="FL326" s="66"/>
      <c r="FM326" s="75"/>
      <c r="FN326" s="66"/>
      <c r="FO326" s="66"/>
      <c r="FP326" s="75" t="str">
        <f t="shared" si="71"/>
        <v/>
      </c>
      <c r="FQ326" s="66"/>
      <c r="FR326" s="75" t="str">
        <f>IFERROR(IF(B326&lt;&gt;"", IF(ISNUMBER(SEARCH("s", LOWER(INDEX(Paste_Here!L$2:L$850, MATCH(B326, Paste_Here!A$2:A$850, 0))))), "Yes", IF(INDEX(Paste_Here!L$2:L$850, MATCH(B326, Paste_Here!A$2:A$850, 0))&lt;&gt;"", "No", "")), ""), "")</f>
        <v/>
      </c>
      <c r="FS326" s="66"/>
      <c r="FT326" s="75" t="str">
        <f>IFERROR(IF(B326&lt;&gt;"", IF(ISNUMBER(SEARCH("yes", LOWER(INDEX(Paste_Here!F$2:F$850, MATCH(B326, Paste_Here!A$2:A$850, 0))))), "Yes", IF(ISNUMBER(SEARCH("no", LOWER(INDEX(Paste_Here!F$2:F$850, MATCH(B326, Paste_Here!A$2:A$850, 0))))), "No", "")), ""), "")</f>
        <v/>
      </c>
      <c r="FU326" s="66"/>
      <c r="FV326" s="75" t="str">
        <f>IFERROR(IF(B326&lt;&gt;"", IF(ISNUMBER(SEARCH("english language learner", LOWER(INDEX(Paste_Here!C$2:C$850, MATCH(B326, Paste_Here!A$2:A$850, 0))))), "Yes", ""), ""), "")</f>
        <v/>
      </c>
      <c r="FW326" s="66"/>
      <c r="FX326" s="75" t="str">
        <f>IFERROR(IF(B326&lt;&gt;"", IF(OR(ISNUMBER(SEARCH("b", LOWER(INDEX(Paste_Here!J$2:J$850, MATCH(B326, Paste_Here!A$2:A$850, 0))))), ISNUMBER(SEARCH("h", LOWER(INDEX(Paste_Here!J$2:J$850, MATCH(B326, Paste_Here!A$2:A$850, 0))))), ISNUMBER(SEARCH("i", LOWER(INDEX(Paste_Here!J$2:J$850, MATCH(B326, Paste_Here!A$2:A$850, 0)))))), "Yes", IF(INDEX(Paste_Here!J$2:J$850, MATCH(B326, Paste_Here!A$2:A$850, 0))&lt;&gt;"", "No", "")), ""), "")</f>
        <v/>
      </c>
      <c r="FY326" s="66"/>
      <c r="FZ326" s="75" t="str">
        <f>IFERROR(IF(B326&lt;&gt;"", IF(ISNUMBER(SEARCH("yes", LOWER(INDEX(Paste_Here!K$2:K$850, MATCH(B326, Paste_Here!A$2:A$850, 0))))), "Yes", IF(ISNUMBER(SEARCH("no", LOWER(INDEX(Paste_Here!K$2:K$850, MATCH(B326, Paste_Here!A$2:A$850, 0))))), "No", "")), ""), "")</f>
        <v/>
      </c>
      <c r="GA326" s="66"/>
      <c r="GB326" s="75" t="str">
        <f>IFERROR(IF(B326&lt;&gt;"", IF(ISNUMBER(SEARCH("transitional 2", LOWER(INDEX(Paste_Here!C$2:C$850, MATCH(B326, Paste_Here!A$2:A$850, 0))))), "T2",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GC326" s="66"/>
      <c r="GD326" s="75"/>
      <c r="GE326" s="66"/>
      <c r="GF326" s="75"/>
      <c r="GG326" s="66"/>
      <c r="GH326" s="75"/>
      <c r="GI326" s="66"/>
      <c r="GK326" s="1" t="str" cm="1">
        <f t="array" ref="GK326">IFERROR(INDEX(Paste_Here!$B$2:$B$850, MATCH(0, COUNTIF(GK$4:GK325, Paste_Here!$B$2:$B$850) + IF(Paste_Here!$B$2:$B$850="", 1, 0), 0)), "")</f>
        <v/>
      </c>
      <c r="GL326" s="1" t="str">
        <f>IF(GK326&lt;&gt;"", INDEX(Paste_Here!$A$2:$A$850, MATCH(GK326, Paste_Here!$B$2:$B$850, 0)), "")</f>
        <v/>
      </c>
      <c r="GM326" s="1" t="str">
        <f t="shared" ref="GM326:GM389" si="77">GL326</f>
        <v/>
      </c>
      <c r="GN326" s="1" t="str" cm="1">
        <f t="array" ref="GN326">IFERROR(INDEX($GM$5:$GM$850, MATCH(SMALL(IF($GM$5:$GM$850&lt;&gt;"", COUNTIF($GM$5:$GM$850, "&lt;"&amp;$GM$5:$GM$850)+1), ROW()-ROW($GN$5)+1), COUNTIF($GM$5:$GM$850, "&lt;"&amp;$GM$5:$GM$850)+1, 0)), "")</f>
        <v/>
      </c>
    </row>
    <row r="327" spans="1:196">
      <c r="A327" s="66"/>
      <c r="B327" s="75" t="str">
        <f t="shared" si="65"/>
        <v/>
      </c>
      <c r="C327" s="66"/>
      <c r="D327" s="75" t="str">
        <f>IFERROR(IF(AND(INDEX(Paste_Here!N$2:N$850, MATCH(B327, Paste_Here!A$2:A$850, 0)) = ""), "", IF(UPPER(INDEX(Paste_Here!N$2:N$850, MATCH(B327, Paste_Here!A$2:A$850, 0))) = "YES", "Yes", IF(UPPER(INDEX(Paste_Here!N$2:N$850, MATCH(B327, Paste_Here!A$2:A$850, 0))) = "NO", "No", ""))), "")</f>
        <v/>
      </c>
      <c r="E327" s="66"/>
      <c r="F327" s="75" t="str">
        <f t="shared" si="72"/>
        <v/>
      </c>
      <c r="G327" s="66"/>
      <c r="H327" s="75" t="str">
        <f t="shared" si="73"/>
        <v/>
      </c>
      <c r="I327" s="66"/>
      <c r="J327" s="75" t="str">
        <f t="shared" si="74"/>
        <v/>
      </c>
      <c r="K327" s="66"/>
      <c r="L327" s="75"/>
      <c r="M327" s="66"/>
      <c r="N327" s="75" t="str">
        <f>IFERROR(IF(B327&lt;&gt;"", IF(AND(INDEX(Paste_Here!AW$2:AW$850, MATCH(B327, Paste_Here!A$2:A$850, 0))&lt;&gt;"", ISNUMBER(VALUE(INDEX(Paste_Here!AW$2:AW$850, MATCH(B327, Paste_Here!A$2:A$850, 0))))), INDEX(Paste_Here!AW$2:AW$850, MATCH(B327, Paste_Here!A$2:A$850, 0)), ""), ""), "")</f>
        <v/>
      </c>
      <c r="O327" s="66"/>
      <c r="P327" s="75" t="str">
        <f>IFERROR(IF(B327&lt;&gt;"", IF(AND(INDEX(Paste_Here!AX$2:AX$850, MATCH(B327, Paste_Here!A$2:A$850, 0))&lt;&gt;"", ISNUMBER(VALUE(INDEX(Paste_Here!AX$2:AX$850, MATCH(B327, Paste_Here!A$2:A$850, 0))))), INDEX(Paste_Here!AX$2:AX$850, MATCH(B327, Paste_Here!A$2:A$850, 0)), ""), ""), "")</f>
        <v/>
      </c>
      <c r="Q327" s="66"/>
      <c r="R327" s="75" t="str">
        <f>IFERROR(IF(B327&lt;&gt;"", IF(AND(INDEX(Paste_Here!AU$2:AU$850, MATCH(B327, Paste_Here!A$2:A$850, 0))&lt;&gt;"", ISNUMBER(VALUE(INDEX(Paste_Here!AU$2:AU$850, MATCH(B327, Paste_Here!A$2:A$850, 0))))), INDEX(Paste_Here!AU$2:AU$850, MATCH(B327, Paste_Here!A$2:A$850, 0)), ""), ""), "")</f>
        <v/>
      </c>
      <c r="S327" s="66"/>
      <c r="T327" s="75" t="str">
        <f>IFERROR(IF(B327&lt;&gt;"", IF(AND(INDEX(Paste_Here!AV$2:AV$850, MATCH(B327, Paste_Here!A$2:A$850, 0))&lt;&gt;"", ISNUMBER(VALUE(INDEX(Paste_Here!AV$2:AV$850, MATCH(B327, Paste_Here!A$2:A$850, 0))))), INDEX(Paste_Here!AV$2:AV$850, MATCH(B327, Paste_Here!A$2:A$850, 0)), ""), ""), "")</f>
        <v/>
      </c>
      <c r="U327" s="66"/>
      <c r="W327" s="66"/>
      <c r="Y327" s="66"/>
      <c r="Z327" s="66"/>
      <c r="AA327" s="75" t="str">
        <f t="shared" si="66"/>
        <v/>
      </c>
      <c r="AB327" s="66"/>
      <c r="AC327" s="75"/>
      <c r="AD327" s="66"/>
      <c r="AE327" s="98"/>
      <c r="AF327" s="66"/>
      <c r="AG327" s="75"/>
      <c r="AH327" s="66"/>
      <c r="AI327" s="75" t="str">
        <f>IFERROR(IF(B327&lt;&gt;"", IF(AND(INDEX(Paste_Here!AC$2:AC$850, MATCH(B327, Paste_Here!A$2:A$850, 0))&lt;&gt;"", ISNUMBER(VALUE(INDEX(Paste_Here!AC$2:AC$850, MATCH(B327, Paste_Here!A$2:A$850, 0))))), INDEX(Paste_Here!AC$2:AC$850, MATCH(B327, Paste_Here!A$2:A$850, 0)), ""), ""), "")</f>
        <v/>
      </c>
      <c r="AJ327" s="66"/>
      <c r="AK327" s="75" t="str">
        <f>IFERROR(IF(B327&lt;&gt;"", IF(ISNUMBER(SEARCH("highrisk", LOWER(INDEX(Paste_Here!AD$2:AD$850, MATCH(B327, Paste_Here!A$2:A$850, 0))))), "High Risk", IF(ISNUMBER(SEARCH("lowrisk", LOWER(INDEX(Paste_Here!AD$2:AD$850, MATCH(B327, Paste_Here!A$2:A$850, 0))))), "Low Risk", IF(ISNUMBER(SEARCH("somerisk", LOWER(INDEX(Paste_Here!AD$2:AD$850, MATCH(B327, Paste_Here!A$2:A$850, 0))))), "Some Risk", IF(ISNUMBER(SEARCH("ot", LOWER(INDEX(Paste_Here!AD$2:AD$850, MATCH(B327, Paste_Here!A$2:A$850, 0))))), "OT", "")))), ""), "")</f>
        <v/>
      </c>
      <c r="AL327" s="66"/>
      <c r="AM327" s="75"/>
      <c r="AN327" s="66"/>
      <c r="AO327" s="75" t="str">
        <f>IFERROR(IF(B327&lt;&gt;"", IF(AND(INDEX(Paste_Here!M$2:M$850, MATCH(B327, Paste_Here!A$2:A$850, 0))&lt;&gt;"", ISNUMBER(VALUE(INDEX(Paste_Here!M$2:M$850, MATCH(B327, Paste_Here!A$2:A$850, 0))))), INDEX(Paste_Here!M$2:M$850, MATCH(B327, Paste_Here!A$2:A$850, 0)), ""), ""), "")</f>
        <v/>
      </c>
      <c r="AP327" s="66"/>
      <c r="AQ327" s="75" t="str">
        <f>IFERROR(IF(B327&lt;&gt;"", IF(ISNUMBER(SEARCH("highrisk", LOWER(INDEX(Paste_Here!N$2:N$850, MATCH(B327, Paste_Here!A$2:A$850, 0))))), "High Risk", IF(ISNUMBER(SEARCH("lowrisk", LOWER(INDEX(Paste_Here!N$2:N$850, MATCH(B327, Paste_Here!A$2:A$850, 0))))), "Low Risk", IF(ISNUMBER(SEARCH("somerisk", LOWER(INDEX(Paste_Here!N$2:N$850, MATCH(B327, Paste_Here!A$2:A$850, 0))))), "Some Risk", IF(ISNUMBER(SEARCH("ot", LOWER(INDEX(Paste_Here!N$2:N$850, MATCH(B327, Paste_Here!A$2:A$850, 0))))), "OT", "")))), ""), "")</f>
        <v/>
      </c>
      <c r="AT327" s="66"/>
      <c r="AU327" s="103"/>
      <c r="AV327" s="66"/>
      <c r="AW327" s="66"/>
      <c r="AX327" s="75" t="str">
        <f t="shared" si="67"/>
        <v/>
      </c>
      <c r="AY327" s="66"/>
      <c r="AZ327" s="75"/>
      <c r="BA327" s="66"/>
      <c r="BB327" s="75"/>
      <c r="BC327" s="66"/>
      <c r="BD327" s="75"/>
      <c r="BE327" s="66"/>
      <c r="BF327" s="75" t="str">
        <f>IFERROR(IF(B327&lt;&gt;"", IF(AND(INDEX(Paste_Here!AE$2:AE$850, MATCH(B327, Paste_Here!A$2:A$850, 0))&lt;&gt;"", ISNUMBER(VALUE(INDEX(Paste_Here!AE$2:AE$850, MATCH(B327, Paste_Here!A$2:A$850, 0))))), INDEX(Paste_Here!AE$2:AE$850, MATCH(B327, Paste_Here!A$2:A$850, 0)), ""), ""), "")</f>
        <v/>
      </c>
      <c r="BG327" s="66"/>
      <c r="BH327" s="75" t="str">
        <f>IFERROR(IF(B327&lt;&gt;"", IF(ISNUMBER(SEARCH("highrisk", LOWER(INDEX(Paste_Here!AF$2:AF$850, MATCH(B327, Paste_Here!A$2:A$850, 0))))), "High Risk", IF(ISNUMBER(SEARCH("lowrisk", LOWER(INDEX(Paste_Here!AF$2:AF$850, MATCH(B327, Paste_Here!A$2:A$850, 0))))), "Low Risk", IF(ISNUMBER(SEARCH("somerisk", LOWER(INDEX(Paste_Here!AF$2:AF$850, MATCH(B327, Paste_Here!A$2:A$850, 0))))), "Some Risk", IF(ISNUMBER(SEARCH("ot", LOWER(INDEX(Paste_Here!AF$2:AF$850, MATCH(B327, Paste_Here!A$2:A$850, 0))))), "OT", "")))), ""), "")</f>
        <v/>
      </c>
      <c r="BI327" s="66"/>
      <c r="BJ327" s="75"/>
      <c r="BK327" s="66"/>
      <c r="BL327" s="75" t="str">
        <f>IFERROR(IF(B327&lt;&gt;"", IF(AND(INDEX(Paste_Here!O$2:O$850, MATCH(B327, Paste_Here!A$2:A$850, 0))&lt;&gt;"", ISNUMBER(VALUE(INDEX(Paste_Here!O$2:O$850, MATCH(B327, Paste_Here!A$2:A$850, 0))))), INDEX(Paste_Here!O$2:O$850, MATCH(B327, Paste_Here!A$2:A$850, 0)), ""), ""), "")</f>
        <v/>
      </c>
      <c r="BM327" s="66"/>
      <c r="BN327" s="75" t="str">
        <f>IFERROR(IF(B327&lt;&gt;"", IF(ISNUMBER(SEARCH("highrisk", LOWER(INDEX(Paste_Here!P$2:P$850, MATCH(B327, Paste_Here!A$2:A$850, 0))))), "High Risk", IF(ISNUMBER(SEARCH("lowrisk", LOWER(INDEX(Paste_Here!P$2:P$850, MATCH(B327, Paste_Here!A$2:A$850, 0))))), "Low Risk", IF(ISNUMBER(SEARCH("somerisk", LOWER(INDEX(Paste_Here!P$2:P$850, MATCH(B327, Paste_Here!A$2:A$850, 0))))), "Some Risk", IF(ISNUMBER(SEARCH("ot", LOWER(INDEX(Paste_Here!P$2:P$850, MATCH(B327, Paste_Here!A$2:A$850, 0))))), "OT", "")))), ""), "")</f>
        <v/>
      </c>
      <c r="BQ327" s="66"/>
      <c r="BR327" s="75"/>
      <c r="BS327" s="66"/>
      <c r="BT327" s="66"/>
      <c r="BU327" s="75" t="str">
        <f t="shared" si="68"/>
        <v/>
      </c>
      <c r="BV327" s="66"/>
      <c r="BW327" s="75"/>
      <c r="BX327" s="66"/>
      <c r="BY327" s="75"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BZ327" s="66"/>
      <c r="CA327" s="75"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CB327" s="66"/>
      <c r="CC327" s="75"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CD327" s="66"/>
      <c r="CE327" s="75"/>
      <c r="CF327" s="66"/>
      <c r="CK327" s="75"/>
      <c r="CL327" s="66"/>
      <c r="CM327" s="75"/>
      <c r="CN327" s="66"/>
      <c r="CO327" s="75"/>
      <c r="CP327" s="66"/>
      <c r="CQ327" s="66"/>
      <c r="CR327" s="75" t="str">
        <f t="shared" si="69"/>
        <v/>
      </c>
      <c r="CS327" s="66"/>
      <c r="CT327" s="75"/>
      <c r="CU327" s="66"/>
      <c r="CV327" s="75"/>
      <c r="CW327" s="66"/>
      <c r="CX327" s="75"/>
      <c r="CY327" s="66"/>
      <c r="CZ327" s="75"/>
      <c r="DA327" s="66"/>
      <c r="DB327" s="75" t="str">
        <f>IFERROR(IF(B327&lt;&gt;"", IF(AND(INDEX(Paste_Here!AK$2:AK$850, MATCH(B327, Paste_Here!A$2:A$850, 0))&lt;&gt;"", ISNUMBER(VALUE(INDEX(Paste_Here!AK$2:AK$850, MATCH(B327, Paste_Here!A$2:A$850, 0))))), INDEX(Paste_Here!AK$2:AK$850, MATCH(B327, Paste_Here!A$2:A$850, 0)), ""), ""), "")</f>
        <v/>
      </c>
      <c r="DC327" s="66"/>
      <c r="DD327" s="75" t="str">
        <f>IFERROR(IF(B327&lt;&gt;"", IF(ISNUMBER(SEARCH("highrisk", LOWER(INDEX(Paste_Here!AL$2:AL$850, MATCH(B327, Paste_Here!A$2:A$850, 0))))), "High Risk", IF(ISNUMBER(SEARCH("lowrisk", LOWER(INDEX(Paste_Here!AL$2:AL$850, MATCH(B327, Paste_Here!A$2:A$850, 0))))), "Low Risk", IF(ISNUMBER(SEARCH("somerisk", LOWER(INDEX(Paste_Here!AL$2:AL$850, MATCH(B327, Paste_Here!A$2:A$850, 0))))), "Some Risk", IF(ISNUMBER(SEARCH("ot", LOWER(INDEX(Paste_Here!AL$2:AL$850, MATCH(B327, Paste_Here!A$2:A$850, 0))))), "OT", "")))), ""), "")</f>
        <v/>
      </c>
      <c r="DE327" s="66"/>
      <c r="DF327" s="75" t="str">
        <f>IFERROR(IF(B327&lt;&gt;"", IF(AND(INDEX(Paste_Here!AM$2:AM$850, MATCH(B327, Paste_Here!A$2:A$850, 0))&lt;&gt;"", ISNUMBER(VALUE(INDEX(Paste_Here!AM$2:AM$850, MATCH(B327, Paste_Here!A$2:A$850, 0))))), INDEX(Paste_Here!AM$2:AM$850, MATCH(B327, Paste_Here!A$2:A$850, 0)), ""), ""), "")</f>
        <v/>
      </c>
      <c r="DG327" s="66"/>
      <c r="DH327" s="75" t="str">
        <f>IFERROR(IF(B327&lt;&gt;"", IF(ISNUMBER(SEARCH("highrisk", LOWER(INDEX(Paste_Here!AN$2:AN$850, MATCH(B327, Paste_Here!A$2:A$850, 0))))), "High Risk", IF(ISNUMBER(SEARCH("lowrisk", LOWER(INDEX(Paste_Here!AN$2:AN$850, MATCH(B327, Paste_Here!A$2:A$850, 0))))), "Low Risk", IF(ISNUMBER(SEARCH("somerisk", LOWER(INDEX(Paste_Here!AN$2:AN$850, MATCH(B327, Paste_Here!A$2:A$850, 0))))), "Some Risk", IF(ISNUMBER(SEARCH("ot", LOWER(INDEX(Paste_Here!AN$2:AN$850, MATCH(B327, Paste_Here!A$2:A$850, 0))))), "OT", "")))), ""), "")</f>
        <v/>
      </c>
      <c r="DI327" s="66"/>
      <c r="DJ327" s="66"/>
      <c r="DK327" s="75" t="str">
        <f t="shared" si="70"/>
        <v/>
      </c>
      <c r="DL327" s="66"/>
      <c r="DM327" s="75" t="str">
        <f>IFERROR(IF(B327&lt;&gt;"", IF(AND(INDEX(Paste_Here!Q$2:Q$850, MATCH(B327, Paste_Here!A$2:A$850, 0))&lt;&gt;"", ISNUMBER(VALUE(INDEX(Paste_Here!Q$2:Q$850, MATCH(B327, Paste_Here!A$2:A$850, 0))))), INDEX(Paste_Here!Q$2:Q$850, MATCH(B327, Paste_Here!A$2:A$850, 0)), ""), ""), "")</f>
        <v/>
      </c>
      <c r="DN327" s="66"/>
      <c r="DO327" s="75" t="str">
        <f>IFERROR(IF(B327&lt;&gt;"", IF(ISNUMBER(SEARCH("highrisk", LOWER(INDEX(Paste_Here!R$2:R$850, MATCH(B327, Paste_Here!A$2:A$850, 0))))), "High Risk", IF(ISNUMBER(SEARCH("lowrisk", LOWER(INDEX(Paste_Here!R$2:R$850, MATCH(B327, Paste_Here!A$2:A$850, 0))))), "Low Risk", IF(ISNUMBER(SEARCH("somerisk", LOWER(INDEX(Paste_Here!R$2:R$850, MATCH(B327, Paste_Here!A$2:A$850, 0))))), "Some Risk", IF(ISNUMBER(SEARCH("ot", LOWER(INDEX(Paste_Here!R$2:R$850, MATCH(B327, Paste_Here!A$2:A$850, 0))))), "OT", "")))), ""), "")</f>
        <v/>
      </c>
      <c r="DP327" s="66"/>
      <c r="DQ327" s="93" t="str">
        <f>IFERROR(IF(B327&lt;&gt;"", IF(AND(INDEX(Paste_Here!S$2:S$850, MATCH(B327, Paste_Here!A$2:A$850, 0))&lt;&gt;"", ISNUMBER(VALUE(INDEX(Paste_Here!S$2:S$850, MATCH(B327, Paste_Here!A$2:A$850, 0))))), INDEX(Paste_Here!S$2:S$850, MATCH(B327, Paste_Here!A$2:A$850, 0)), ""), ""), "")</f>
        <v/>
      </c>
      <c r="DR327" s="66"/>
      <c r="DS327" s="75"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IF(ISNUMBER(SEARCH("ot", LOWER(INDEX(Paste_Here!T$2:T$850, MATCH(B327, Paste_Here!A$2:A$850, 0))))), "OT", "")))), ""), "")</f>
        <v/>
      </c>
      <c r="DT327" s="66"/>
      <c r="DU327" s="75" t="str">
        <f>IFERROR(IF(B327&lt;&gt;"", IF(AND(INDEX(Paste_Here!U$2:U$850, MATCH(B327, Paste_Here!A$2:A$850, 0))&lt;&gt;"", ISNUMBER(VALUE(INDEX(Paste_Here!U$2:U$850, MATCH(B327, Paste_Here!A$2:A$850, 0))))), INDEX(Paste_Here!U$2:U$850, MATCH(B327, Paste_Here!A$2:A$850, 0)), ""), ""), "")</f>
        <v/>
      </c>
      <c r="DV327" s="66"/>
      <c r="DW327" s="93" t="str">
        <f>IFERROR(IF(B327&lt;&gt;"", IF(ISNUMBER(SEARCH("highrisk", LOWER(INDEX(Paste_Here!V$2:V$850, MATCH(B327, Paste_Here!A$2:A$850, 0))))), "High Risk", IF(ISNUMBER(SEARCH("lowrisk", LOWER(INDEX(Paste_Here!V$2:V$850, MATCH(B327, Paste_Here!A$2:A$850, 0))))), "Low Risk", IF(ISNUMBER(SEARCH("somerisk", LOWER(INDEX(Paste_Here!V$2:V$850, MATCH(B327, Paste_Here!A$2:A$850, 0))))), "Some Risk", IF(ISNUMBER(SEARCH("ot", LOWER(INDEX(Paste_Here!V$2:V$850, MATCH(B327, Paste_Here!A$2:A$850, 0))))), "OT", "")))), ""), "")</f>
        <v/>
      </c>
      <c r="DX327" s="66"/>
      <c r="DY327" s="75" t="str">
        <f>IFERROR(IF(B327&lt;&gt;"", IF(AND(INDEX(Paste_Here!W$2:W$850, MATCH(B327, Paste_Here!A$2:A$850, 0))&lt;&gt;"", ISNUMBER(VALUE(INDEX(Paste_Here!W$2:W$850, MATCH(B327, Paste_Here!A$2:A$850, 0))))), INDEX(Paste_Here!W$2:W$850, MATCH(B327, Paste_Here!A$2:A$850, 0)), ""), ""), "")</f>
        <v/>
      </c>
      <c r="DZ327" s="66"/>
      <c r="EA327" s="75" t="str">
        <f>IFERROR(IF(B327&lt;&gt;"", IF(ISNUMBER(SEARCH("highrisk", LOWER(INDEX(Paste_Here!X$2:X$850, MATCH(B327, Paste_Here!A$2:A$850, 0))))), "High Risk", IF(ISNUMBER(SEARCH("lowrisk", LOWER(INDEX(Paste_Here!X$2:X$850, MATCH(B327, Paste_Here!A$2:A$850, 0))))), "Low Risk", IF(ISNUMBER(SEARCH("somerisk", LOWER(INDEX(Paste_Here!X$2:X$850, MATCH(B327, Paste_Here!A$2:A$850, 0))))), "Some Risk", IF(ISNUMBER(SEARCH("ot", LOWER(INDEX(Paste_Here!X$2:X$850, MATCH(B327, Paste_Here!A$2:A$850, 0))))), "OT", "")))), ""), "")</f>
        <v/>
      </c>
      <c r="EB327" s="66"/>
      <c r="EC327" s="66"/>
      <c r="ED327" s="75" t="str">
        <f t="shared" si="75"/>
        <v/>
      </c>
      <c r="EE327" s="66"/>
      <c r="EF327" s="75" t="str">
        <f>IFERROR(IF(B327&lt;&gt;"", IF(AND(INDEX(Paste_Here!AO$2:AO$850, MATCH(B327, Paste_Here!A$2:A$850, 0))&lt;&gt;"", ISNUMBER(VALUE(INDEX(Paste_Here!AO$2:AO$850, MATCH(B327, Paste_Here!A$2:A$850, 0))))), INDEX(Paste_Here!AO$2:AO$850, MATCH(B327, Paste_Here!A$2:A$850, 0)), ""), ""), "")</f>
        <v/>
      </c>
      <c r="EG327" s="66"/>
      <c r="EH327" s="75" t="str">
        <f>IFERROR(IF(B327&lt;&gt;"", IF(ISNUMBER(SEARCH("highrisk", LOWER(INDEX(Paste_Here!AP$2:AP$850, MATCH(B327, Paste_Here!A$2:A$850, 0))))), "High Risk", IF(ISNUMBER(SEARCH("lowrisk", LOWER(INDEX(Paste_Here!AP$2:AP$850, MATCH(B327, Paste_Here!A$2:A$850, 0))))), "Low Risk", IF(ISNUMBER(SEARCH("somerisk", LOWER(INDEX(Paste_Here!AP$2:AP$850, MATCH(B327, Paste_Here!A$2:A$850, 0))))), "Some Risk", IF(ISNUMBER(SEARCH("ot", LOWER(INDEX(Paste_Here!AP$2:AP$850, MATCH(B327, Paste_Here!A$2:A$850, 0))))), "OT", "")))), ""), "")</f>
        <v/>
      </c>
      <c r="EI327" s="66"/>
      <c r="EJ327" s="93"/>
      <c r="EK327" s="66"/>
      <c r="EL327" s="75" t="str">
        <f>IFERROR(IF(B327&lt;&gt;"", IF(AND(INDEX(Paste_Here!AQ$2:AQ$850, MATCH(B327, Paste_Here!A$2:A$850, 0))&lt;&gt;"", ISNUMBER(VALUE(INDEX(Paste_Here!AQ$2:AQ$850, MATCH(B327, Paste_Here!A$2:A$850, 0))))), INDEX(Paste_Here!AQ$2:AQ$850, MATCH(B327, Paste_Here!A$2:A$850, 0)), ""), ""), "")</f>
        <v/>
      </c>
      <c r="EM327" s="66"/>
      <c r="EN327" s="75" t="str">
        <f>IFERROR(IF(B327&lt;&gt;"", IF(ISNUMBER(SEARCH("highrisk", LOWER(INDEX(Paste_Here!AR$2:AR$850, MATCH(B327, Paste_Here!A$2:A$850, 0))))), "High Risk", IF(ISNUMBER(SEARCH("lowrisk", LOWER(INDEX(Paste_Here!AR$2:AR$850, MATCH(B327, Paste_Here!A$2:A$850, 0))))), "Low Risk", IF(ISNUMBER(SEARCH("somerisk", LOWER(INDEX(Paste_Here!AR$2:AR$850, MATCH(B327, Paste_Here!A$2:A$850, 0))))), "Some Risk", IF(ISNUMBER(SEARCH("ot", LOWER(INDEX(Paste_Here!AR$2:AR$850, MATCH(B327, Paste_Here!A$2:A$850, 0))))), "OT", "")))), ""), "")</f>
        <v/>
      </c>
      <c r="EO327" s="66"/>
      <c r="EP327" s="93"/>
      <c r="EQ327" s="66"/>
      <c r="ER327" s="75"/>
      <c r="ES327" s="66"/>
      <c r="ET327" s="75"/>
      <c r="EU327" s="66"/>
      <c r="EV327" s="66"/>
      <c r="EW327" s="75" t="str">
        <f t="shared" si="76"/>
        <v/>
      </c>
      <c r="EX327" s="66"/>
      <c r="EY327" s="75" t="str">
        <f>IFERROR(IF(B327&lt;&gt;"", IF(AND(INDEX(Paste_Here!Y$2:Y$850, MATCH(B327, Paste_Here!A$2:A$850, 0))&lt;&gt;"", ISNUMBER(VALUE(INDEX(Paste_Here!Y$2:Y$850, MATCH(B327, Paste_Here!A$2:A$850, 0))))), INDEX(Paste_Here!Y$2:Y$850, MATCH(B327, Paste_Here!A$2:A$850, 0)), ""), ""), "")</f>
        <v/>
      </c>
      <c r="EZ327" s="66"/>
      <c r="FA327" s="75" t="str">
        <f>IFERROR(IF(B327&lt;&gt;"", IF(ISNUMBER(SEARCH("highrisk", LOWER(INDEX(Paste_Here!Z$2:Z$850, MATCH(B327, Paste_Here!A$2:A$850, 0))))), "High Risk", IF(ISNUMBER(SEARCH("lowrisk", LOWER(INDEX(Paste_Here!Z$2:Z$850, MATCH(B327, Paste_Here!A$2:A$850, 0))))), "Low Risk", IF(ISNUMBER(SEARCH("somerisk", LOWER(INDEX(Paste_Here!Z$2:Z$850, MATCH(B327, Paste_Here!A$2:A$850, 0))))), "Some Risk", IF(ISNUMBER(SEARCH("ot", LOWER(INDEX(Paste_Here!Z$2:Z$850, MATCH(B327, Paste_Here!A$2:A$850, 0))))), "OT", "")))), ""), "")</f>
        <v/>
      </c>
      <c r="FB327" s="66"/>
      <c r="FC327" s="93"/>
      <c r="FD327" s="66"/>
      <c r="FE327" s="75" t="str">
        <f>IFERROR(IF(B327&lt;&gt;"", IF(AND(INDEX(Paste_Here!AA$2:AA$850, MATCH(B327, Paste_Here!A$2:A$850, 0))&lt;&gt;"", ISNUMBER(VALUE(INDEX(Paste_Here!AA$2:AA$850, MATCH(B327, Paste_Here!A$2:A$850, 0))))), INDEX(Paste_Here!AA$2:AA$850, MATCH(B327, Paste_Here!A$2:A$850, 0)), ""), ""), "")</f>
        <v/>
      </c>
      <c r="FF327" s="66"/>
      <c r="FG327" s="75" t="str">
        <f>IFERROR(IF(B327&lt;&gt;"", IF(ISNUMBER(SEARCH("highrisk", LOWER(INDEX(Paste_Here!AB$2:AB$850, MATCH(B327, Paste_Here!A$2:A$850, 0))))), "High Risk", IF(ISNUMBER(SEARCH("lowrisk", LOWER(INDEX(Paste_Here!AB$2:AB$850, MATCH(B327, Paste_Here!A$2:A$850, 0))))), "Low Risk", IF(ISNUMBER(SEARCH("somerisk", LOWER(INDEX(Paste_Here!AB$2:AB$850, MATCH(B327, Paste_Here!A$2:A$850, 0))))), "Some Risk", IF(ISNUMBER(SEARCH("ot", LOWER(INDEX(Paste_Here!AB$2:AB$850, MATCH(B327, Paste_Here!A$2:A$850, 0))))), "OT", "")))), ""), "")</f>
        <v/>
      </c>
      <c r="FH327" s="66"/>
      <c r="FI327" s="93"/>
      <c r="FJ327" s="66"/>
      <c r="FK327" s="75"/>
      <c r="FL327" s="66"/>
      <c r="FM327" s="75"/>
      <c r="FN327" s="66"/>
      <c r="FO327" s="66"/>
      <c r="FP327" s="75" t="str">
        <f t="shared" si="71"/>
        <v/>
      </c>
      <c r="FQ327" s="66"/>
      <c r="FR327" s="75" t="str">
        <f>IFERROR(IF(B327&lt;&gt;"", IF(ISNUMBER(SEARCH("s", LOWER(INDEX(Paste_Here!L$2:L$850, MATCH(B327, Paste_Here!A$2:A$850, 0))))), "Yes", IF(INDEX(Paste_Here!L$2:L$850, MATCH(B327, Paste_Here!A$2:A$850, 0))&lt;&gt;"", "No", "")), ""), "")</f>
        <v/>
      </c>
      <c r="FS327" s="66"/>
      <c r="FT327" s="75" t="str">
        <f>IFERROR(IF(B327&lt;&gt;"", IF(ISNUMBER(SEARCH("yes", LOWER(INDEX(Paste_Here!F$2:F$850, MATCH(B327, Paste_Here!A$2:A$850, 0))))), "Yes", IF(ISNUMBER(SEARCH("no", LOWER(INDEX(Paste_Here!F$2:F$850, MATCH(B327, Paste_Here!A$2:A$850, 0))))), "No", "")), ""), "")</f>
        <v/>
      </c>
      <c r="FU327" s="66"/>
      <c r="FV327" s="75" t="str">
        <f>IFERROR(IF(B327&lt;&gt;"", IF(ISNUMBER(SEARCH("english language learner", LOWER(INDEX(Paste_Here!C$2:C$850, MATCH(B327, Paste_Here!A$2:A$850, 0))))), "Yes", ""), ""), "")</f>
        <v/>
      </c>
      <c r="FW327" s="66"/>
      <c r="FX327" s="75" t="str">
        <f>IFERROR(IF(B327&lt;&gt;"", IF(OR(ISNUMBER(SEARCH("b", LOWER(INDEX(Paste_Here!J$2:J$850, MATCH(B327, Paste_Here!A$2:A$850, 0))))), ISNUMBER(SEARCH("h", LOWER(INDEX(Paste_Here!J$2:J$850, MATCH(B327, Paste_Here!A$2:A$850, 0))))), ISNUMBER(SEARCH("i", LOWER(INDEX(Paste_Here!J$2:J$850, MATCH(B327, Paste_Here!A$2:A$850, 0)))))), "Yes", IF(INDEX(Paste_Here!J$2:J$850, MATCH(B327, Paste_Here!A$2:A$850, 0))&lt;&gt;"", "No", "")), ""), "")</f>
        <v/>
      </c>
      <c r="FY327" s="66"/>
      <c r="FZ327" s="75" t="str">
        <f>IFERROR(IF(B327&lt;&gt;"", IF(ISNUMBER(SEARCH("yes", LOWER(INDEX(Paste_Here!K$2:K$850, MATCH(B327, Paste_Here!A$2:A$850, 0))))), "Yes", IF(ISNUMBER(SEARCH("no", LOWER(INDEX(Paste_Here!K$2:K$850, MATCH(B327, Paste_Here!A$2:A$850, 0))))), "No", "")), ""), "")</f>
        <v/>
      </c>
      <c r="GA327" s="66"/>
      <c r="GB327" s="75" t="str">
        <f>IFERROR(IF(B327&lt;&gt;"", IF(ISNUMBER(SEARCH("transitional 2", LOWER(INDEX(Paste_Here!C$2:C$850, MATCH(B327, Paste_Here!A$2:A$850, 0))))), "T2",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GC327" s="66"/>
      <c r="GD327" s="75"/>
      <c r="GE327" s="66"/>
      <c r="GF327" s="75"/>
      <c r="GG327" s="66"/>
      <c r="GH327" s="75"/>
      <c r="GI327" s="66"/>
      <c r="GK327" s="1" t="str" cm="1">
        <f t="array" ref="GK327">IFERROR(INDEX(Paste_Here!$B$2:$B$850, MATCH(0, COUNTIF(GK$4:GK326, Paste_Here!$B$2:$B$850) + IF(Paste_Here!$B$2:$B$850="", 1, 0), 0)), "")</f>
        <v/>
      </c>
      <c r="GL327" s="1" t="str">
        <f>IF(GK327&lt;&gt;"", INDEX(Paste_Here!$A$2:$A$850, MATCH(GK327, Paste_Here!$B$2:$B$850, 0)), "")</f>
        <v/>
      </c>
      <c r="GM327" s="1" t="str">
        <f t="shared" si="77"/>
        <v/>
      </c>
      <c r="GN327" s="1" t="str" cm="1">
        <f t="array" ref="GN327">IFERROR(INDEX($GM$5:$GM$850, MATCH(SMALL(IF($GM$5:$GM$850&lt;&gt;"", COUNTIF($GM$5:$GM$850, "&lt;"&amp;$GM$5:$GM$850)+1), ROW()-ROW($GN$5)+1), COUNTIF($GM$5:$GM$850, "&lt;"&amp;$GM$5:$GM$850)+1, 0)), "")</f>
        <v/>
      </c>
    </row>
    <row r="328" spans="1:196">
      <c r="A328" s="66"/>
      <c r="B328" s="75" t="str">
        <f t="shared" si="65"/>
        <v/>
      </c>
      <c r="C328" s="66"/>
      <c r="D328" s="75" t="str">
        <f>IFERROR(IF(AND(INDEX(Paste_Here!N$2:N$850, MATCH(B328, Paste_Here!A$2:A$850, 0)) = ""), "", IF(UPPER(INDEX(Paste_Here!N$2:N$850, MATCH(B328, Paste_Here!A$2:A$850, 0))) = "YES", "Yes", IF(UPPER(INDEX(Paste_Here!N$2:N$850, MATCH(B328, Paste_Here!A$2:A$850, 0))) = "NO", "No", ""))), "")</f>
        <v/>
      </c>
      <c r="E328" s="66"/>
      <c r="F328" s="75" t="str">
        <f t="shared" si="72"/>
        <v/>
      </c>
      <c r="G328" s="66"/>
      <c r="H328" s="75" t="str">
        <f t="shared" si="73"/>
        <v/>
      </c>
      <c r="I328" s="66"/>
      <c r="J328" s="75" t="str">
        <f t="shared" si="74"/>
        <v/>
      </c>
      <c r="K328" s="66"/>
      <c r="L328" s="75"/>
      <c r="M328" s="66"/>
      <c r="N328" s="75" t="str">
        <f>IFERROR(IF(B328&lt;&gt;"", IF(AND(INDEX(Paste_Here!AW$2:AW$850, MATCH(B328, Paste_Here!A$2:A$850, 0))&lt;&gt;"", ISNUMBER(VALUE(INDEX(Paste_Here!AW$2:AW$850, MATCH(B328, Paste_Here!A$2:A$850, 0))))), INDEX(Paste_Here!AW$2:AW$850, MATCH(B328, Paste_Here!A$2:A$850, 0)), ""), ""), "")</f>
        <v/>
      </c>
      <c r="O328" s="66"/>
      <c r="P328" s="75" t="str">
        <f>IFERROR(IF(B328&lt;&gt;"", IF(AND(INDEX(Paste_Here!AX$2:AX$850, MATCH(B328, Paste_Here!A$2:A$850, 0))&lt;&gt;"", ISNUMBER(VALUE(INDEX(Paste_Here!AX$2:AX$850, MATCH(B328, Paste_Here!A$2:A$850, 0))))), INDEX(Paste_Here!AX$2:AX$850, MATCH(B328, Paste_Here!A$2:A$850, 0)), ""), ""), "")</f>
        <v/>
      </c>
      <c r="Q328" s="66"/>
      <c r="R328" s="75" t="str">
        <f>IFERROR(IF(B328&lt;&gt;"", IF(AND(INDEX(Paste_Here!AU$2:AU$850, MATCH(B328, Paste_Here!A$2:A$850, 0))&lt;&gt;"", ISNUMBER(VALUE(INDEX(Paste_Here!AU$2:AU$850, MATCH(B328, Paste_Here!A$2:A$850, 0))))), INDEX(Paste_Here!AU$2:AU$850, MATCH(B328, Paste_Here!A$2:A$850, 0)), ""), ""), "")</f>
        <v/>
      </c>
      <c r="S328" s="66"/>
      <c r="T328" s="75" t="str">
        <f>IFERROR(IF(B328&lt;&gt;"", IF(AND(INDEX(Paste_Here!AV$2:AV$850, MATCH(B328, Paste_Here!A$2:A$850, 0))&lt;&gt;"", ISNUMBER(VALUE(INDEX(Paste_Here!AV$2:AV$850, MATCH(B328, Paste_Here!A$2:A$850, 0))))), INDEX(Paste_Here!AV$2:AV$850, MATCH(B328, Paste_Here!A$2:A$850, 0)), ""), ""), "")</f>
        <v/>
      </c>
      <c r="U328" s="66"/>
      <c r="W328" s="66"/>
      <c r="Y328" s="66"/>
      <c r="Z328" s="66"/>
      <c r="AA328" s="75" t="str">
        <f t="shared" si="66"/>
        <v/>
      </c>
      <c r="AB328" s="66"/>
      <c r="AC328" s="75"/>
      <c r="AD328" s="66"/>
      <c r="AE328" s="98"/>
      <c r="AF328" s="66"/>
      <c r="AG328" s="75"/>
      <c r="AH328" s="66"/>
      <c r="AI328" s="75" t="str">
        <f>IFERROR(IF(B328&lt;&gt;"", IF(AND(INDEX(Paste_Here!AC$2:AC$850, MATCH(B328, Paste_Here!A$2:A$850, 0))&lt;&gt;"", ISNUMBER(VALUE(INDEX(Paste_Here!AC$2:AC$850, MATCH(B328, Paste_Here!A$2:A$850, 0))))), INDEX(Paste_Here!AC$2:AC$850, MATCH(B328, Paste_Here!A$2:A$850, 0)), ""), ""), "")</f>
        <v/>
      </c>
      <c r="AJ328" s="66"/>
      <c r="AK328" s="75" t="str">
        <f>IFERROR(IF(B328&lt;&gt;"", IF(ISNUMBER(SEARCH("highrisk", LOWER(INDEX(Paste_Here!AD$2:AD$850, MATCH(B328, Paste_Here!A$2:A$850, 0))))), "High Risk", IF(ISNUMBER(SEARCH("lowrisk", LOWER(INDEX(Paste_Here!AD$2:AD$850, MATCH(B328, Paste_Here!A$2:A$850, 0))))), "Low Risk", IF(ISNUMBER(SEARCH("somerisk", LOWER(INDEX(Paste_Here!AD$2:AD$850, MATCH(B328, Paste_Here!A$2:A$850, 0))))), "Some Risk", IF(ISNUMBER(SEARCH("ot", LOWER(INDEX(Paste_Here!AD$2:AD$850, MATCH(B328, Paste_Here!A$2:A$850, 0))))), "OT", "")))), ""), "")</f>
        <v/>
      </c>
      <c r="AL328" s="66"/>
      <c r="AM328" s="75"/>
      <c r="AN328" s="66"/>
      <c r="AO328" s="75" t="str">
        <f>IFERROR(IF(B328&lt;&gt;"", IF(AND(INDEX(Paste_Here!M$2:M$850, MATCH(B328, Paste_Here!A$2:A$850, 0))&lt;&gt;"", ISNUMBER(VALUE(INDEX(Paste_Here!M$2:M$850, MATCH(B328, Paste_Here!A$2:A$850, 0))))), INDEX(Paste_Here!M$2:M$850, MATCH(B328, Paste_Here!A$2:A$850, 0)), ""), ""), "")</f>
        <v/>
      </c>
      <c r="AP328" s="66"/>
      <c r="AQ328" s="75" t="str">
        <f>IFERROR(IF(B328&lt;&gt;"", IF(ISNUMBER(SEARCH("highrisk", LOWER(INDEX(Paste_Here!N$2:N$850, MATCH(B328, Paste_Here!A$2:A$850, 0))))), "High Risk", IF(ISNUMBER(SEARCH("lowrisk", LOWER(INDEX(Paste_Here!N$2:N$850, MATCH(B328, Paste_Here!A$2:A$850, 0))))), "Low Risk", IF(ISNUMBER(SEARCH("somerisk", LOWER(INDEX(Paste_Here!N$2:N$850, MATCH(B328, Paste_Here!A$2:A$850, 0))))), "Some Risk", IF(ISNUMBER(SEARCH("ot", LOWER(INDEX(Paste_Here!N$2:N$850, MATCH(B328, Paste_Here!A$2:A$850, 0))))), "OT", "")))), ""), "")</f>
        <v/>
      </c>
      <c r="AT328" s="66"/>
      <c r="AU328" s="103"/>
      <c r="AV328" s="66"/>
      <c r="AW328" s="66"/>
      <c r="AX328" s="75" t="str">
        <f t="shared" si="67"/>
        <v/>
      </c>
      <c r="AY328" s="66"/>
      <c r="AZ328" s="75"/>
      <c r="BA328" s="66"/>
      <c r="BB328" s="75"/>
      <c r="BC328" s="66"/>
      <c r="BD328" s="75"/>
      <c r="BE328" s="66"/>
      <c r="BF328" s="75" t="str">
        <f>IFERROR(IF(B328&lt;&gt;"", IF(AND(INDEX(Paste_Here!AE$2:AE$850, MATCH(B328, Paste_Here!A$2:A$850, 0))&lt;&gt;"", ISNUMBER(VALUE(INDEX(Paste_Here!AE$2:AE$850, MATCH(B328, Paste_Here!A$2:A$850, 0))))), INDEX(Paste_Here!AE$2:AE$850, MATCH(B328, Paste_Here!A$2:A$850, 0)), ""), ""), "")</f>
        <v/>
      </c>
      <c r="BG328" s="66"/>
      <c r="BH328" s="75" t="str">
        <f>IFERROR(IF(B328&lt;&gt;"", IF(ISNUMBER(SEARCH("highrisk", LOWER(INDEX(Paste_Here!AF$2:AF$850, MATCH(B328, Paste_Here!A$2:A$850, 0))))), "High Risk", IF(ISNUMBER(SEARCH("lowrisk", LOWER(INDEX(Paste_Here!AF$2:AF$850, MATCH(B328, Paste_Here!A$2:A$850, 0))))), "Low Risk", IF(ISNUMBER(SEARCH("somerisk", LOWER(INDEX(Paste_Here!AF$2:AF$850, MATCH(B328, Paste_Here!A$2:A$850, 0))))), "Some Risk", IF(ISNUMBER(SEARCH("ot", LOWER(INDEX(Paste_Here!AF$2:AF$850, MATCH(B328, Paste_Here!A$2:A$850, 0))))), "OT", "")))), ""), "")</f>
        <v/>
      </c>
      <c r="BI328" s="66"/>
      <c r="BJ328" s="75"/>
      <c r="BK328" s="66"/>
      <c r="BL328" s="75" t="str">
        <f>IFERROR(IF(B328&lt;&gt;"", IF(AND(INDEX(Paste_Here!O$2:O$850, MATCH(B328, Paste_Here!A$2:A$850, 0))&lt;&gt;"", ISNUMBER(VALUE(INDEX(Paste_Here!O$2:O$850, MATCH(B328, Paste_Here!A$2:A$850, 0))))), INDEX(Paste_Here!O$2:O$850, MATCH(B328, Paste_Here!A$2:A$850, 0)), ""), ""), "")</f>
        <v/>
      </c>
      <c r="BM328" s="66"/>
      <c r="BN328" s="75" t="str">
        <f>IFERROR(IF(B328&lt;&gt;"", IF(ISNUMBER(SEARCH("highrisk", LOWER(INDEX(Paste_Here!P$2:P$850, MATCH(B328, Paste_Here!A$2:A$850, 0))))), "High Risk", IF(ISNUMBER(SEARCH("lowrisk", LOWER(INDEX(Paste_Here!P$2:P$850, MATCH(B328, Paste_Here!A$2:A$850, 0))))), "Low Risk", IF(ISNUMBER(SEARCH("somerisk", LOWER(INDEX(Paste_Here!P$2:P$850, MATCH(B328, Paste_Here!A$2:A$850, 0))))), "Some Risk", IF(ISNUMBER(SEARCH("ot", LOWER(INDEX(Paste_Here!P$2:P$850, MATCH(B328, Paste_Here!A$2:A$850, 0))))), "OT", "")))), ""), "")</f>
        <v/>
      </c>
      <c r="BQ328" s="66"/>
      <c r="BR328" s="75"/>
      <c r="BS328" s="66"/>
      <c r="BT328" s="66"/>
      <c r="BU328" s="75" t="str">
        <f t="shared" si="68"/>
        <v/>
      </c>
      <c r="BV328" s="66"/>
      <c r="BW328" s="75"/>
      <c r="BX328" s="66"/>
      <c r="BY328" s="75"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BZ328" s="66"/>
      <c r="CA328" s="75"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CB328" s="66"/>
      <c r="CC328" s="75"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CD328" s="66"/>
      <c r="CE328" s="75"/>
      <c r="CF328" s="66"/>
      <c r="CK328" s="75"/>
      <c r="CL328" s="66"/>
      <c r="CM328" s="75"/>
      <c r="CN328" s="66"/>
      <c r="CO328" s="75"/>
      <c r="CP328" s="66"/>
      <c r="CQ328" s="66"/>
      <c r="CR328" s="75" t="str">
        <f t="shared" si="69"/>
        <v/>
      </c>
      <c r="CS328" s="66"/>
      <c r="CT328" s="75"/>
      <c r="CU328" s="66"/>
      <c r="CV328" s="75"/>
      <c r="CW328" s="66"/>
      <c r="CX328" s="75"/>
      <c r="CY328" s="66"/>
      <c r="CZ328" s="75"/>
      <c r="DA328" s="66"/>
      <c r="DB328" s="75" t="str">
        <f>IFERROR(IF(B328&lt;&gt;"", IF(AND(INDEX(Paste_Here!AK$2:AK$850, MATCH(B328, Paste_Here!A$2:A$850, 0))&lt;&gt;"", ISNUMBER(VALUE(INDEX(Paste_Here!AK$2:AK$850, MATCH(B328, Paste_Here!A$2:A$850, 0))))), INDEX(Paste_Here!AK$2:AK$850, MATCH(B328, Paste_Here!A$2:A$850, 0)), ""), ""), "")</f>
        <v/>
      </c>
      <c r="DC328" s="66"/>
      <c r="DD328" s="75" t="str">
        <f>IFERROR(IF(B328&lt;&gt;"", IF(ISNUMBER(SEARCH("highrisk", LOWER(INDEX(Paste_Here!AL$2:AL$850, MATCH(B328, Paste_Here!A$2:A$850, 0))))), "High Risk", IF(ISNUMBER(SEARCH("lowrisk", LOWER(INDEX(Paste_Here!AL$2:AL$850, MATCH(B328, Paste_Here!A$2:A$850, 0))))), "Low Risk", IF(ISNUMBER(SEARCH("somerisk", LOWER(INDEX(Paste_Here!AL$2:AL$850, MATCH(B328, Paste_Here!A$2:A$850, 0))))), "Some Risk", IF(ISNUMBER(SEARCH("ot", LOWER(INDEX(Paste_Here!AL$2:AL$850, MATCH(B328, Paste_Here!A$2:A$850, 0))))), "OT", "")))), ""), "")</f>
        <v/>
      </c>
      <c r="DE328" s="66"/>
      <c r="DF328" s="75" t="str">
        <f>IFERROR(IF(B328&lt;&gt;"", IF(AND(INDEX(Paste_Here!AM$2:AM$850, MATCH(B328, Paste_Here!A$2:A$850, 0))&lt;&gt;"", ISNUMBER(VALUE(INDEX(Paste_Here!AM$2:AM$850, MATCH(B328, Paste_Here!A$2:A$850, 0))))), INDEX(Paste_Here!AM$2:AM$850, MATCH(B328, Paste_Here!A$2:A$850, 0)), ""), ""), "")</f>
        <v/>
      </c>
      <c r="DG328" s="66"/>
      <c r="DH328" s="75" t="str">
        <f>IFERROR(IF(B328&lt;&gt;"", IF(ISNUMBER(SEARCH("highrisk", LOWER(INDEX(Paste_Here!AN$2:AN$850, MATCH(B328, Paste_Here!A$2:A$850, 0))))), "High Risk", IF(ISNUMBER(SEARCH("lowrisk", LOWER(INDEX(Paste_Here!AN$2:AN$850, MATCH(B328, Paste_Here!A$2:A$850, 0))))), "Low Risk", IF(ISNUMBER(SEARCH("somerisk", LOWER(INDEX(Paste_Here!AN$2:AN$850, MATCH(B328, Paste_Here!A$2:A$850, 0))))), "Some Risk", IF(ISNUMBER(SEARCH("ot", LOWER(INDEX(Paste_Here!AN$2:AN$850, MATCH(B328, Paste_Here!A$2:A$850, 0))))), "OT", "")))), ""), "")</f>
        <v/>
      </c>
      <c r="DI328" s="66"/>
      <c r="DJ328" s="66"/>
      <c r="DK328" s="75" t="str">
        <f t="shared" si="70"/>
        <v/>
      </c>
      <c r="DL328" s="66"/>
      <c r="DM328" s="75" t="str">
        <f>IFERROR(IF(B328&lt;&gt;"", IF(AND(INDEX(Paste_Here!Q$2:Q$850, MATCH(B328, Paste_Here!A$2:A$850, 0))&lt;&gt;"", ISNUMBER(VALUE(INDEX(Paste_Here!Q$2:Q$850, MATCH(B328, Paste_Here!A$2:A$850, 0))))), INDEX(Paste_Here!Q$2:Q$850, MATCH(B328, Paste_Here!A$2:A$850, 0)), ""), ""), "")</f>
        <v/>
      </c>
      <c r="DN328" s="66"/>
      <c r="DO328" s="75" t="str">
        <f>IFERROR(IF(B328&lt;&gt;"", IF(ISNUMBER(SEARCH("highrisk", LOWER(INDEX(Paste_Here!R$2:R$850, MATCH(B328, Paste_Here!A$2:A$850, 0))))), "High Risk", IF(ISNUMBER(SEARCH("lowrisk", LOWER(INDEX(Paste_Here!R$2:R$850, MATCH(B328, Paste_Here!A$2:A$850, 0))))), "Low Risk", IF(ISNUMBER(SEARCH("somerisk", LOWER(INDEX(Paste_Here!R$2:R$850, MATCH(B328, Paste_Here!A$2:A$850, 0))))), "Some Risk", IF(ISNUMBER(SEARCH("ot", LOWER(INDEX(Paste_Here!R$2:R$850, MATCH(B328, Paste_Here!A$2:A$850, 0))))), "OT", "")))), ""), "")</f>
        <v/>
      </c>
      <c r="DP328" s="66"/>
      <c r="DQ328" s="93" t="str">
        <f>IFERROR(IF(B328&lt;&gt;"", IF(AND(INDEX(Paste_Here!S$2:S$850, MATCH(B328, Paste_Here!A$2:A$850, 0))&lt;&gt;"", ISNUMBER(VALUE(INDEX(Paste_Here!S$2:S$850, MATCH(B328, Paste_Here!A$2:A$850, 0))))), INDEX(Paste_Here!S$2:S$850, MATCH(B328, Paste_Here!A$2:A$850, 0)), ""), ""), "")</f>
        <v/>
      </c>
      <c r="DR328" s="66"/>
      <c r="DS328" s="75"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IF(ISNUMBER(SEARCH("ot", LOWER(INDEX(Paste_Here!T$2:T$850, MATCH(B328, Paste_Here!A$2:A$850, 0))))), "OT", "")))), ""), "")</f>
        <v/>
      </c>
      <c r="DT328" s="66"/>
      <c r="DU328" s="75" t="str">
        <f>IFERROR(IF(B328&lt;&gt;"", IF(AND(INDEX(Paste_Here!U$2:U$850, MATCH(B328, Paste_Here!A$2:A$850, 0))&lt;&gt;"", ISNUMBER(VALUE(INDEX(Paste_Here!U$2:U$850, MATCH(B328, Paste_Here!A$2:A$850, 0))))), INDEX(Paste_Here!U$2:U$850, MATCH(B328, Paste_Here!A$2:A$850, 0)), ""), ""), "")</f>
        <v/>
      </c>
      <c r="DV328" s="66"/>
      <c r="DW328" s="93" t="str">
        <f>IFERROR(IF(B328&lt;&gt;"", IF(ISNUMBER(SEARCH("highrisk", LOWER(INDEX(Paste_Here!V$2:V$850, MATCH(B328, Paste_Here!A$2:A$850, 0))))), "High Risk", IF(ISNUMBER(SEARCH("lowrisk", LOWER(INDEX(Paste_Here!V$2:V$850, MATCH(B328, Paste_Here!A$2:A$850, 0))))), "Low Risk", IF(ISNUMBER(SEARCH("somerisk", LOWER(INDEX(Paste_Here!V$2:V$850, MATCH(B328, Paste_Here!A$2:A$850, 0))))), "Some Risk", IF(ISNUMBER(SEARCH("ot", LOWER(INDEX(Paste_Here!V$2:V$850, MATCH(B328, Paste_Here!A$2:A$850, 0))))), "OT", "")))), ""), "")</f>
        <v/>
      </c>
      <c r="DX328" s="66"/>
      <c r="DY328" s="75" t="str">
        <f>IFERROR(IF(B328&lt;&gt;"", IF(AND(INDEX(Paste_Here!W$2:W$850, MATCH(B328, Paste_Here!A$2:A$850, 0))&lt;&gt;"", ISNUMBER(VALUE(INDEX(Paste_Here!W$2:W$850, MATCH(B328, Paste_Here!A$2:A$850, 0))))), INDEX(Paste_Here!W$2:W$850, MATCH(B328, Paste_Here!A$2:A$850, 0)), ""), ""), "")</f>
        <v/>
      </c>
      <c r="DZ328" s="66"/>
      <c r="EA328" s="75" t="str">
        <f>IFERROR(IF(B328&lt;&gt;"", IF(ISNUMBER(SEARCH("highrisk", LOWER(INDEX(Paste_Here!X$2:X$850, MATCH(B328, Paste_Here!A$2:A$850, 0))))), "High Risk", IF(ISNUMBER(SEARCH("lowrisk", LOWER(INDEX(Paste_Here!X$2:X$850, MATCH(B328, Paste_Here!A$2:A$850, 0))))), "Low Risk", IF(ISNUMBER(SEARCH("somerisk", LOWER(INDEX(Paste_Here!X$2:X$850, MATCH(B328, Paste_Here!A$2:A$850, 0))))), "Some Risk", IF(ISNUMBER(SEARCH("ot", LOWER(INDEX(Paste_Here!X$2:X$850, MATCH(B328, Paste_Here!A$2:A$850, 0))))), "OT", "")))), ""), "")</f>
        <v/>
      </c>
      <c r="EB328" s="66"/>
      <c r="EC328" s="66"/>
      <c r="ED328" s="75" t="str">
        <f t="shared" si="75"/>
        <v/>
      </c>
      <c r="EE328" s="66"/>
      <c r="EF328" s="75" t="str">
        <f>IFERROR(IF(B328&lt;&gt;"", IF(AND(INDEX(Paste_Here!AO$2:AO$850, MATCH(B328, Paste_Here!A$2:A$850, 0))&lt;&gt;"", ISNUMBER(VALUE(INDEX(Paste_Here!AO$2:AO$850, MATCH(B328, Paste_Here!A$2:A$850, 0))))), INDEX(Paste_Here!AO$2:AO$850, MATCH(B328, Paste_Here!A$2:A$850, 0)), ""), ""), "")</f>
        <v/>
      </c>
      <c r="EG328" s="66"/>
      <c r="EH328" s="75" t="str">
        <f>IFERROR(IF(B328&lt;&gt;"", IF(ISNUMBER(SEARCH("highrisk", LOWER(INDEX(Paste_Here!AP$2:AP$850, MATCH(B328, Paste_Here!A$2:A$850, 0))))), "High Risk", IF(ISNUMBER(SEARCH("lowrisk", LOWER(INDEX(Paste_Here!AP$2:AP$850, MATCH(B328, Paste_Here!A$2:A$850, 0))))), "Low Risk", IF(ISNUMBER(SEARCH("somerisk", LOWER(INDEX(Paste_Here!AP$2:AP$850, MATCH(B328, Paste_Here!A$2:A$850, 0))))), "Some Risk", IF(ISNUMBER(SEARCH("ot", LOWER(INDEX(Paste_Here!AP$2:AP$850, MATCH(B328, Paste_Here!A$2:A$850, 0))))), "OT", "")))), ""), "")</f>
        <v/>
      </c>
      <c r="EI328" s="66"/>
      <c r="EJ328" s="93"/>
      <c r="EK328" s="66"/>
      <c r="EL328" s="75" t="str">
        <f>IFERROR(IF(B328&lt;&gt;"", IF(AND(INDEX(Paste_Here!AQ$2:AQ$850, MATCH(B328, Paste_Here!A$2:A$850, 0))&lt;&gt;"", ISNUMBER(VALUE(INDEX(Paste_Here!AQ$2:AQ$850, MATCH(B328, Paste_Here!A$2:A$850, 0))))), INDEX(Paste_Here!AQ$2:AQ$850, MATCH(B328, Paste_Here!A$2:A$850, 0)), ""), ""), "")</f>
        <v/>
      </c>
      <c r="EM328" s="66"/>
      <c r="EN328" s="75" t="str">
        <f>IFERROR(IF(B328&lt;&gt;"", IF(ISNUMBER(SEARCH("highrisk", LOWER(INDEX(Paste_Here!AR$2:AR$850, MATCH(B328, Paste_Here!A$2:A$850, 0))))), "High Risk", IF(ISNUMBER(SEARCH("lowrisk", LOWER(INDEX(Paste_Here!AR$2:AR$850, MATCH(B328, Paste_Here!A$2:A$850, 0))))), "Low Risk", IF(ISNUMBER(SEARCH("somerisk", LOWER(INDEX(Paste_Here!AR$2:AR$850, MATCH(B328, Paste_Here!A$2:A$850, 0))))), "Some Risk", IF(ISNUMBER(SEARCH("ot", LOWER(INDEX(Paste_Here!AR$2:AR$850, MATCH(B328, Paste_Here!A$2:A$850, 0))))), "OT", "")))), ""), "")</f>
        <v/>
      </c>
      <c r="EO328" s="66"/>
      <c r="EP328" s="93"/>
      <c r="EQ328" s="66"/>
      <c r="ER328" s="75"/>
      <c r="ES328" s="66"/>
      <c r="ET328" s="75"/>
      <c r="EU328" s="66"/>
      <c r="EV328" s="66"/>
      <c r="EW328" s="75" t="str">
        <f t="shared" si="76"/>
        <v/>
      </c>
      <c r="EX328" s="66"/>
      <c r="EY328" s="75" t="str">
        <f>IFERROR(IF(B328&lt;&gt;"", IF(AND(INDEX(Paste_Here!Y$2:Y$850, MATCH(B328, Paste_Here!A$2:A$850, 0))&lt;&gt;"", ISNUMBER(VALUE(INDEX(Paste_Here!Y$2:Y$850, MATCH(B328, Paste_Here!A$2:A$850, 0))))), INDEX(Paste_Here!Y$2:Y$850, MATCH(B328, Paste_Here!A$2:A$850, 0)), ""), ""), "")</f>
        <v/>
      </c>
      <c r="EZ328" s="66"/>
      <c r="FA328" s="75" t="str">
        <f>IFERROR(IF(B328&lt;&gt;"", IF(ISNUMBER(SEARCH("highrisk", LOWER(INDEX(Paste_Here!Z$2:Z$850, MATCH(B328, Paste_Here!A$2:A$850, 0))))), "High Risk", IF(ISNUMBER(SEARCH("lowrisk", LOWER(INDEX(Paste_Here!Z$2:Z$850, MATCH(B328, Paste_Here!A$2:A$850, 0))))), "Low Risk", IF(ISNUMBER(SEARCH("somerisk", LOWER(INDEX(Paste_Here!Z$2:Z$850, MATCH(B328, Paste_Here!A$2:A$850, 0))))), "Some Risk", IF(ISNUMBER(SEARCH("ot", LOWER(INDEX(Paste_Here!Z$2:Z$850, MATCH(B328, Paste_Here!A$2:A$850, 0))))), "OT", "")))), ""), "")</f>
        <v/>
      </c>
      <c r="FB328" s="66"/>
      <c r="FC328" s="93"/>
      <c r="FD328" s="66"/>
      <c r="FE328" s="75" t="str">
        <f>IFERROR(IF(B328&lt;&gt;"", IF(AND(INDEX(Paste_Here!AA$2:AA$850, MATCH(B328, Paste_Here!A$2:A$850, 0))&lt;&gt;"", ISNUMBER(VALUE(INDEX(Paste_Here!AA$2:AA$850, MATCH(B328, Paste_Here!A$2:A$850, 0))))), INDEX(Paste_Here!AA$2:AA$850, MATCH(B328, Paste_Here!A$2:A$850, 0)), ""), ""), "")</f>
        <v/>
      </c>
      <c r="FF328" s="66"/>
      <c r="FG328" s="75" t="str">
        <f>IFERROR(IF(B328&lt;&gt;"", IF(ISNUMBER(SEARCH("highrisk", LOWER(INDEX(Paste_Here!AB$2:AB$850, MATCH(B328, Paste_Here!A$2:A$850, 0))))), "High Risk", IF(ISNUMBER(SEARCH("lowrisk", LOWER(INDEX(Paste_Here!AB$2:AB$850, MATCH(B328, Paste_Here!A$2:A$850, 0))))), "Low Risk", IF(ISNUMBER(SEARCH("somerisk", LOWER(INDEX(Paste_Here!AB$2:AB$850, MATCH(B328, Paste_Here!A$2:A$850, 0))))), "Some Risk", IF(ISNUMBER(SEARCH("ot", LOWER(INDEX(Paste_Here!AB$2:AB$850, MATCH(B328, Paste_Here!A$2:A$850, 0))))), "OT", "")))), ""), "")</f>
        <v/>
      </c>
      <c r="FH328" s="66"/>
      <c r="FI328" s="93"/>
      <c r="FJ328" s="66"/>
      <c r="FK328" s="75"/>
      <c r="FL328" s="66"/>
      <c r="FM328" s="75"/>
      <c r="FN328" s="66"/>
      <c r="FO328" s="66"/>
      <c r="FP328" s="75" t="str">
        <f t="shared" si="71"/>
        <v/>
      </c>
      <c r="FQ328" s="66"/>
      <c r="FR328" s="75" t="str">
        <f>IFERROR(IF(B328&lt;&gt;"", IF(ISNUMBER(SEARCH("s", LOWER(INDEX(Paste_Here!L$2:L$850, MATCH(B328, Paste_Here!A$2:A$850, 0))))), "Yes", IF(INDEX(Paste_Here!L$2:L$850, MATCH(B328, Paste_Here!A$2:A$850, 0))&lt;&gt;"", "No", "")), ""), "")</f>
        <v/>
      </c>
      <c r="FS328" s="66"/>
      <c r="FT328" s="75" t="str">
        <f>IFERROR(IF(B328&lt;&gt;"", IF(ISNUMBER(SEARCH("yes", LOWER(INDEX(Paste_Here!F$2:F$850, MATCH(B328, Paste_Here!A$2:A$850, 0))))), "Yes", IF(ISNUMBER(SEARCH("no", LOWER(INDEX(Paste_Here!F$2:F$850, MATCH(B328, Paste_Here!A$2:A$850, 0))))), "No", "")), ""), "")</f>
        <v/>
      </c>
      <c r="FU328" s="66"/>
      <c r="FV328" s="75" t="str">
        <f>IFERROR(IF(B328&lt;&gt;"", IF(ISNUMBER(SEARCH("english language learner", LOWER(INDEX(Paste_Here!C$2:C$850, MATCH(B328, Paste_Here!A$2:A$850, 0))))), "Yes", ""), ""), "")</f>
        <v/>
      </c>
      <c r="FW328" s="66"/>
      <c r="FX328" s="75" t="str">
        <f>IFERROR(IF(B328&lt;&gt;"", IF(OR(ISNUMBER(SEARCH("b", LOWER(INDEX(Paste_Here!J$2:J$850, MATCH(B328, Paste_Here!A$2:A$850, 0))))), ISNUMBER(SEARCH("h", LOWER(INDEX(Paste_Here!J$2:J$850, MATCH(B328, Paste_Here!A$2:A$850, 0))))), ISNUMBER(SEARCH("i", LOWER(INDEX(Paste_Here!J$2:J$850, MATCH(B328, Paste_Here!A$2:A$850, 0)))))), "Yes", IF(INDEX(Paste_Here!J$2:J$850, MATCH(B328, Paste_Here!A$2:A$850, 0))&lt;&gt;"", "No", "")), ""), "")</f>
        <v/>
      </c>
      <c r="FY328" s="66"/>
      <c r="FZ328" s="75" t="str">
        <f>IFERROR(IF(B328&lt;&gt;"", IF(ISNUMBER(SEARCH("yes", LOWER(INDEX(Paste_Here!K$2:K$850, MATCH(B328, Paste_Here!A$2:A$850, 0))))), "Yes", IF(ISNUMBER(SEARCH("no", LOWER(INDEX(Paste_Here!K$2:K$850, MATCH(B328, Paste_Here!A$2:A$850, 0))))), "No", "")), ""), "")</f>
        <v/>
      </c>
      <c r="GA328" s="66"/>
      <c r="GB328" s="75" t="str">
        <f>IFERROR(IF(B328&lt;&gt;"", IF(ISNUMBER(SEARCH("transitional 2", LOWER(INDEX(Paste_Here!C$2:C$850, MATCH(B328, Paste_Here!A$2:A$850, 0))))), "T2",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GC328" s="66"/>
      <c r="GD328" s="75"/>
      <c r="GE328" s="66"/>
      <c r="GF328" s="75"/>
      <c r="GG328" s="66"/>
      <c r="GH328" s="75"/>
      <c r="GI328" s="66"/>
      <c r="GK328" s="1" t="str" cm="1">
        <f t="array" ref="GK328">IFERROR(INDEX(Paste_Here!$B$2:$B$850, MATCH(0, COUNTIF(GK$4:GK327, Paste_Here!$B$2:$B$850) + IF(Paste_Here!$B$2:$B$850="", 1, 0), 0)), "")</f>
        <v/>
      </c>
      <c r="GL328" s="1" t="str">
        <f>IF(GK328&lt;&gt;"", INDEX(Paste_Here!$A$2:$A$850, MATCH(GK328, Paste_Here!$B$2:$B$850, 0)), "")</f>
        <v/>
      </c>
      <c r="GM328" s="1" t="str">
        <f t="shared" si="77"/>
        <v/>
      </c>
      <c r="GN328" s="1" t="str" cm="1">
        <f t="array" ref="GN328">IFERROR(INDEX($GM$5:$GM$850, MATCH(SMALL(IF($GM$5:$GM$850&lt;&gt;"", COUNTIF($GM$5:$GM$850, "&lt;"&amp;$GM$5:$GM$850)+1), ROW()-ROW($GN$5)+1), COUNTIF($GM$5:$GM$850, "&lt;"&amp;$GM$5:$GM$850)+1, 0)), "")</f>
        <v/>
      </c>
    </row>
    <row r="329" spans="1:196">
      <c r="A329" s="66"/>
      <c r="B329" s="75" t="str">
        <f t="shared" si="65"/>
        <v/>
      </c>
      <c r="C329" s="66"/>
      <c r="D329" s="75" t="str">
        <f>IFERROR(IF(AND(INDEX(Paste_Here!N$2:N$850, MATCH(B329, Paste_Here!A$2:A$850, 0)) = ""), "", IF(UPPER(INDEX(Paste_Here!N$2:N$850, MATCH(B329, Paste_Here!A$2:A$850, 0))) = "YES", "Yes", IF(UPPER(INDEX(Paste_Here!N$2:N$850, MATCH(B329, Paste_Here!A$2:A$850, 0))) = "NO", "No", ""))), "")</f>
        <v/>
      </c>
      <c r="E329" s="66"/>
      <c r="F329" s="75" t="str">
        <f t="shared" si="72"/>
        <v/>
      </c>
      <c r="G329" s="66"/>
      <c r="H329" s="75" t="str">
        <f t="shared" si="73"/>
        <v/>
      </c>
      <c r="I329" s="66"/>
      <c r="J329" s="75" t="str">
        <f t="shared" si="74"/>
        <v/>
      </c>
      <c r="K329" s="66"/>
      <c r="L329" s="75"/>
      <c r="M329" s="66"/>
      <c r="N329" s="75" t="str">
        <f>IFERROR(IF(B329&lt;&gt;"", IF(AND(INDEX(Paste_Here!AW$2:AW$850, MATCH(B329, Paste_Here!A$2:A$850, 0))&lt;&gt;"", ISNUMBER(VALUE(INDEX(Paste_Here!AW$2:AW$850, MATCH(B329, Paste_Here!A$2:A$850, 0))))), INDEX(Paste_Here!AW$2:AW$850, MATCH(B329, Paste_Here!A$2:A$850, 0)), ""), ""), "")</f>
        <v/>
      </c>
      <c r="O329" s="66"/>
      <c r="P329" s="75" t="str">
        <f>IFERROR(IF(B329&lt;&gt;"", IF(AND(INDEX(Paste_Here!AX$2:AX$850, MATCH(B329, Paste_Here!A$2:A$850, 0))&lt;&gt;"", ISNUMBER(VALUE(INDEX(Paste_Here!AX$2:AX$850, MATCH(B329, Paste_Here!A$2:A$850, 0))))), INDEX(Paste_Here!AX$2:AX$850, MATCH(B329, Paste_Here!A$2:A$850, 0)), ""), ""), "")</f>
        <v/>
      </c>
      <c r="Q329" s="66"/>
      <c r="R329" s="75" t="str">
        <f>IFERROR(IF(B329&lt;&gt;"", IF(AND(INDEX(Paste_Here!AU$2:AU$850, MATCH(B329, Paste_Here!A$2:A$850, 0))&lt;&gt;"", ISNUMBER(VALUE(INDEX(Paste_Here!AU$2:AU$850, MATCH(B329, Paste_Here!A$2:A$850, 0))))), INDEX(Paste_Here!AU$2:AU$850, MATCH(B329, Paste_Here!A$2:A$850, 0)), ""), ""), "")</f>
        <v/>
      </c>
      <c r="S329" s="66"/>
      <c r="T329" s="75" t="str">
        <f>IFERROR(IF(B329&lt;&gt;"", IF(AND(INDEX(Paste_Here!AV$2:AV$850, MATCH(B329, Paste_Here!A$2:A$850, 0))&lt;&gt;"", ISNUMBER(VALUE(INDEX(Paste_Here!AV$2:AV$850, MATCH(B329, Paste_Here!A$2:A$850, 0))))), INDEX(Paste_Here!AV$2:AV$850, MATCH(B329, Paste_Here!A$2:A$850, 0)), ""), ""), "")</f>
        <v/>
      </c>
      <c r="U329" s="66"/>
      <c r="W329" s="66"/>
      <c r="Y329" s="66"/>
      <c r="Z329" s="66"/>
      <c r="AA329" s="75" t="str">
        <f t="shared" si="66"/>
        <v/>
      </c>
      <c r="AB329" s="66"/>
      <c r="AC329" s="75"/>
      <c r="AD329" s="66"/>
      <c r="AE329" s="98"/>
      <c r="AF329" s="66"/>
      <c r="AG329" s="75"/>
      <c r="AH329" s="66"/>
      <c r="AI329" s="75" t="str">
        <f>IFERROR(IF(B329&lt;&gt;"", IF(AND(INDEX(Paste_Here!AC$2:AC$850, MATCH(B329, Paste_Here!A$2:A$850, 0))&lt;&gt;"", ISNUMBER(VALUE(INDEX(Paste_Here!AC$2:AC$850, MATCH(B329, Paste_Here!A$2:A$850, 0))))), INDEX(Paste_Here!AC$2:AC$850, MATCH(B329, Paste_Here!A$2:A$850, 0)), ""), ""), "")</f>
        <v/>
      </c>
      <c r="AJ329" s="66"/>
      <c r="AK329" s="75" t="str">
        <f>IFERROR(IF(B329&lt;&gt;"", IF(ISNUMBER(SEARCH("highrisk", LOWER(INDEX(Paste_Here!AD$2:AD$850, MATCH(B329, Paste_Here!A$2:A$850, 0))))), "High Risk", IF(ISNUMBER(SEARCH("lowrisk", LOWER(INDEX(Paste_Here!AD$2:AD$850, MATCH(B329, Paste_Here!A$2:A$850, 0))))), "Low Risk", IF(ISNUMBER(SEARCH("somerisk", LOWER(INDEX(Paste_Here!AD$2:AD$850, MATCH(B329, Paste_Here!A$2:A$850, 0))))), "Some Risk", IF(ISNUMBER(SEARCH("ot", LOWER(INDEX(Paste_Here!AD$2:AD$850, MATCH(B329, Paste_Here!A$2:A$850, 0))))), "OT", "")))), ""), "")</f>
        <v/>
      </c>
      <c r="AL329" s="66"/>
      <c r="AM329" s="75"/>
      <c r="AN329" s="66"/>
      <c r="AO329" s="75" t="str">
        <f>IFERROR(IF(B329&lt;&gt;"", IF(AND(INDEX(Paste_Here!M$2:M$850, MATCH(B329, Paste_Here!A$2:A$850, 0))&lt;&gt;"", ISNUMBER(VALUE(INDEX(Paste_Here!M$2:M$850, MATCH(B329, Paste_Here!A$2:A$850, 0))))), INDEX(Paste_Here!M$2:M$850, MATCH(B329, Paste_Here!A$2:A$850, 0)), ""), ""), "")</f>
        <v/>
      </c>
      <c r="AP329" s="66"/>
      <c r="AQ329" s="75" t="str">
        <f>IFERROR(IF(B329&lt;&gt;"", IF(ISNUMBER(SEARCH("highrisk", LOWER(INDEX(Paste_Here!N$2:N$850, MATCH(B329, Paste_Here!A$2:A$850, 0))))), "High Risk", IF(ISNUMBER(SEARCH("lowrisk", LOWER(INDEX(Paste_Here!N$2:N$850, MATCH(B329, Paste_Here!A$2:A$850, 0))))), "Low Risk", IF(ISNUMBER(SEARCH("somerisk", LOWER(INDEX(Paste_Here!N$2:N$850, MATCH(B329, Paste_Here!A$2:A$850, 0))))), "Some Risk", IF(ISNUMBER(SEARCH("ot", LOWER(INDEX(Paste_Here!N$2:N$850, MATCH(B329, Paste_Here!A$2:A$850, 0))))), "OT", "")))), ""), "")</f>
        <v/>
      </c>
      <c r="AT329" s="66"/>
      <c r="AU329" s="103"/>
      <c r="AV329" s="66"/>
      <c r="AW329" s="66"/>
      <c r="AX329" s="75" t="str">
        <f t="shared" si="67"/>
        <v/>
      </c>
      <c r="AY329" s="66"/>
      <c r="AZ329" s="75"/>
      <c r="BA329" s="66"/>
      <c r="BB329" s="75"/>
      <c r="BC329" s="66"/>
      <c r="BD329" s="75"/>
      <c r="BE329" s="66"/>
      <c r="BF329" s="75" t="str">
        <f>IFERROR(IF(B329&lt;&gt;"", IF(AND(INDEX(Paste_Here!AE$2:AE$850, MATCH(B329, Paste_Here!A$2:A$850, 0))&lt;&gt;"", ISNUMBER(VALUE(INDEX(Paste_Here!AE$2:AE$850, MATCH(B329, Paste_Here!A$2:A$850, 0))))), INDEX(Paste_Here!AE$2:AE$850, MATCH(B329, Paste_Here!A$2:A$850, 0)), ""), ""), "")</f>
        <v/>
      </c>
      <c r="BG329" s="66"/>
      <c r="BH329" s="75" t="str">
        <f>IFERROR(IF(B329&lt;&gt;"", IF(ISNUMBER(SEARCH("highrisk", LOWER(INDEX(Paste_Here!AF$2:AF$850, MATCH(B329, Paste_Here!A$2:A$850, 0))))), "High Risk", IF(ISNUMBER(SEARCH("lowrisk", LOWER(INDEX(Paste_Here!AF$2:AF$850, MATCH(B329, Paste_Here!A$2:A$850, 0))))), "Low Risk", IF(ISNUMBER(SEARCH("somerisk", LOWER(INDEX(Paste_Here!AF$2:AF$850, MATCH(B329, Paste_Here!A$2:A$850, 0))))), "Some Risk", IF(ISNUMBER(SEARCH("ot", LOWER(INDEX(Paste_Here!AF$2:AF$850, MATCH(B329, Paste_Here!A$2:A$850, 0))))), "OT", "")))), ""), "")</f>
        <v/>
      </c>
      <c r="BI329" s="66"/>
      <c r="BJ329" s="75"/>
      <c r="BK329" s="66"/>
      <c r="BL329" s="75" t="str">
        <f>IFERROR(IF(B329&lt;&gt;"", IF(AND(INDEX(Paste_Here!O$2:O$850, MATCH(B329, Paste_Here!A$2:A$850, 0))&lt;&gt;"", ISNUMBER(VALUE(INDEX(Paste_Here!O$2:O$850, MATCH(B329, Paste_Here!A$2:A$850, 0))))), INDEX(Paste_Here!O$2:O$850, MATCH(B329, Paste_Here!A$2:A$850, 0)), ""), ""), "")</f>
        <v/>
      </c>
      <c r="BM329" s="66"/>
      <c r="BN329" s="75" t="str">
        <f>IFERROR(IF(B329&lt;&gt;"", IF(ISNUMBER(SEARCH("highrisk", LOWER(INDEX(Paste_Here!P$2:P$850, MATCH(B329, Paste_Here!A$2:A$850, 0))))), "High Risk", IF(ISNUMBER(SEARCH("lowrisk", LOWER(INDEX(Paste_Here!P$2:P$850, MATCH(B329, Paste_Here!A$2:A$850, 0))))), "Low Risk", IF(ISNUMBER(SEARCH("somerisk", LOWER(INDEX(Paste_Here!P$2:P$850, MATCH(B329, Paste_Here!A$2:A$850, 0))))), "Some Risk", IF(ISNUMBER(SEARCH("ot", LOWER(INDEX(Paste_Here!P$2:P$850, MATCH(B329, Paste_Here!A$2:A$850, 0))))), "OT", "")))), ""), "")</f>
        <v/>
      </c>
      <c r="BQ329" s="66"/>
      <c r="BR329" s="75"/>
      <c r="BS329" s="66"/>
      <c r="BT329" s="66"/>
      <c r="BU329" s="75" t="str">
        <f t="shared" si="68"/>
        <v/>
      </c>
      <c r="BV329" s="66"/>
      <c r="BW329" s="75"/>
      <c r="BX329" s="66"/>
      <c r="BY329" s="75"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BZ329" s="66"/>
      <c r="CA329" s="75"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CB329" s="66"/>
      <c r="CC329" s="75"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CD329" s="66"/>
      <c r="CE329" s="75"/>
      <c r="CF329" s="66"/>
      <c r="CK329" s="75"/>
      <c r="CL329" s="66"/>
      <c r="CM329" s="75"/>
      <c r="CN329" s="66"/>
      <c r="CO329" s="75"/>
      <c r="CP329" s="66"/>
      <c r="CQ329" s="66"/>
      <c r="CR329" s="75" t="str">
        <f t="shared" si="69"/>
        <v/>
      </c>
      <c r="CS329" s="66"/>
      <c r="CT329" s="75"/>
      <c r="CU329" s="66"/>
      <c r="CV329" s="75"/>
      <c r="CW329" s="66"/>
      <c r="CX329" s="75"/>
      <c r="CY329" s="66"/>
      <c r="CZ329" s="75"/>
      <c r="DA329" s="66"/>
      <c r="DB329" s="75" t="str">
        <f>IFERROR(IF(B329&lt;&gt;"", IF(AND(INDEX(Paste_Here!AK$2:AK$850, MATCH(B329, Paste_Here!A$2:A$850, 0))&lt;&gt;"", ISNUMBER(VALUE(INDEX(Paste_Here!AK$2:AK$850, MATCH(B329, Paste_Here!A$2:A$850, 0))))), INDEX(Paste_Here!AK$2:AK$850, MATCH(B329, Paste_Here!A$2:A$850, 0)), ""), ""), "")</f>
        <v/>
      </c>
      <c r="DC329" s="66"/>
      <c r="DD329" s="75" t="str">
        <f>IFERROR(IF(B329&lt;&gt;"", IF(ISNUMBER(SEARCH("highrisk", LOWER(INDEX(Paste_Here!AL$2:AL$850, MATCH(B329, Paste_Here!A$2:A$850, 0))))), "High Risk", IF(ISNUMBER(SEARCH("lowrisk", LOWER(INDEX(Paste_Here!AL$2:AL$850, MATCH(B329, Paste_Here!A$2:A$850, 0))))), "Low Risk", IF(ISNUMBER(SEARCH("somerisk", LOWER(INDEX(Paste_Here!AL$2:AL$850, MATCH(B329, Paste_Here!A$2:A$850, 0))))), "Some Risk", IF(ISNUMBER(SEARCH("ot", LOWER(INDEX(Paste_Here!AL$2:AL$850, MATCH(B329, Paste_Here!A$2:A$850, 0))))), "OT", "")))), ""), "")</f>
        <v/>
      </c>
      <c r="DE329" s="66"/>
      <c r="DF329" s="75" t="str">
        <f>IFERROR(IF(B329&lt;&gt;"", IF(AND(INDEX(Paste_Here!AM$2:AM$850, MATCH(B329, Paste_Here!A$2:A$850, 0))&lt;&gt;"", ISNUMBER(VALUE(INDEX(Paste_Here!AM$2:AM$850, MATCH(B329, Paste_Here!A$2:A$850, 0))))), INDEX(Paste_Here!AM$2:AM$850, MATCH(B329, Paste_Here!A$2:A$850, 0)), ""), ""), "")</f>
        <v/>
      </c>
      <c r="DG329" s="66"/>
      <c r="DH329" s="75" t="str">
        <f>IFERROR(IF(B329&lt;&gt;"", IF(ISNUMBER(SEARCH("highrisk", LOWER(INDEX(Paste_Here!AN$2:AN$850, MATCH(B329, Paste_Here!A$2:A$850, 0))))), "High Risk", IF(ISNUMBER(SEARCH("lowrisk", LOWER(INDEX(Paste_Here!AN$2:AN$850, MATCH(B329, Paste_Here!A$2:A$850, 0))))), "Low Risk", IF(ISNUMBER(SEARCH("somerisk", LOWER(INDEX(Paste_Here!AN$2:AN$850, MATCH(B329, Paste_Here!A$2:A$850, 0))))), "Some Risk", IF(ISNUMBER(SEARCH("ot", LOWER(INDEX(Paste_Here!AN$2:AN$850, MATCH(B329, Paste_Here!A$2:A$850, 0))))), "OT", "")))), ""), "")</f>
        <v/>
      </c>
      <c r="DI329" s="66"/>
      <c r="DJ329" s="66"/>
      <c r="DK329" s="75" t="str">
        <f t="shared" si="70"/>
        <v/>
      </c>
      <c r="DL329" s="66"/>
      <c r="DM329" s="75" t="str">
        <f>IFERROR(IF(B329&lt;&gt;"", IF(AND(INDEX(Paste_Here!Q$2:Q$850, MATCH(B329, Paste_Here!A$2:A$850, 0))&lt;&gt;"", ISNUMBER(VALUE(INDEX(Paste_Here!Q$2:Q$850, MATCH(B329, Paste_Here!A$2:A$850, 0))))), INDEX(Paste_Here!Q$2:Q$850, MATCH(B329, Paste_Here!A$2:A$850, 0)), ""), ""), "")</f>
        <v/>
      </c>
      <c r="DN329" s="66"/>
      <c r="DO329" s="75" t="str">
        <f>IFERROR(IF(B329&lt;&gt;"", IF(ISNUMBER(SEARCH("highrisk", LOWER(INDEX(Paste_Here!R$2:R$850, MATCH(B329, Paste_Here!A$2:A$850, 0))))), "High Risk", IF(ISNUMBER(SEARCH("lowrisk", LOWER(INDEX(Paste_Here!R$2:R$850, MATCH(B329, Paste_Here!A$2:A$850, 0))))), "Low Risk", IF(ISNUMBER(SEARCH("somerisk", LOWER(INDEX(Paste_Here!R$2:R$850, MATCH(B329, Paste_Here!A$2:A$850, 0))))), "Some Risk", IF(ISNUMBER(SEARCH("ot", LOWER(INDEX(Paste_Here!R$2:R$850, MATCH(B329, Paste_Here!A$2:A$850, 0))))), "OT", "")))), ""), "")</f>
        <v/>
      </c>
      <c r="DP329" s="66"/>
      <c r="DQ329" s="93" t="str">
        <f>IFERROR(IF(B329&lt;&gt;"", IF(AND(INDEX(Paste_Here!S$2:S$850, MATCH(B329, Paste_Here!A$2:A$850, 0))&lt;&gt;"", ISNUMBER(VALUE(INDEX(Paste_Here!S$2:S$850, MATCH(B329, Paste_Here!A$2:A$850, 0))))), INDEX(Paste_Here!S$2:S$850, MATCH(B329, Paste_Here!A$2:A$850, 0)), ""), ""), "")</f>
        <v/>
      </c>
      <c r="DR329" s="66"/>
      <c r="DS329" s="75"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IF(ISNUMBER(SEARCH("ot", LOWER(INDEX(Paste_Here!T$2:T$850, MATCH(B329, Paste_Here!A$2:A$850, 0))))), "OT", "")))), ""), "")</f>
        <v/>
      </c>
      <c r="DT329" s="66"/>
      <c r="DU329" s="75" t="str">
        <f>IFERROR(IF(B329&lt;&gt;"", IF(AND(INDEX(Paste_Here!U$2:U$850, MATCH(B329, Paste_Here!A$2:A$850, 0))&lt;&gt;"", ISNUMBER(VALUE(INDEX(Paste_Here!U$2:U$850, MATCH(B329, Paste_Here!A$2:A$850, 0))))), INDEX(Paste_Here!U$2:U$850, MATCH(B329, Paste_Here!A$2:A$850, 0)), ""), ""), "")</f>
        <v/>
      </c>
      <c r="DV329" s="66"/>
      <c r="DW329" s="93" t="str">
        <f>IFERROR(IF(B329&lt;&gt;"", IF(ISNUMBER(SEARCH("highrisk", LOWER(INDEX(Paste_Here!V$2:V$850, MATCH(B329, Paste_Here!A$2:A$850, 0))))), "High Risk", IF(ISNUMBER(SEARCH("lowrisk", LOWER(INDEX(Paste_Here!V$2:V$850, MATCH(B329, Paste_Here!A$2:A$850, 0))))), "Low Risk", IF(ISNUMBER(SEARCH("somerisk", LOWER(INDEX(Paste_Here!V$2:V$850, MATCH(B329, Paste_Here!A$2:A$850, 0))))), "Some Risk", IF(ISNUMBER(SEARCH("ot", LOWER(INDEX(Paste_Here!V$2:V$850, MATCH(B329, Paste_Here!A$2:A$850, 0))))), "OT", "")))), ""), "")</f>
        <v/>
      </c>
      <c r="DX329" s="66"/>
      <c r="DY329" s="75" t="str">
        <f>IFERROR(IF(B329&lt;&gt;"", IF(AND(INDEX(Paste_Here!W$2:W$850, MATCH(B329, Paste_Here!A$2:A$850, 0))&lt;&gt;"", ISNUMBER(VALUE(INDEX(Paste_Here!W$2:W$850, MATCH(B329, Paste_Here!A$2:A$850, 0))))), INDEX(Paste_Here!W$2:W$850, MATCH(B329, Paste_Here!A$2:A$850, 0)), ""), ""), "")</f>
        <v/>
      </c>
      <c r="DZ329" s="66"/>
      <c r="EA329" s="75" t="str">
        <f>IFERROR(IF(B329&lt;&gt;"", IF(ISNUMBER(SEARCH("highrisk", LOWER(INDEX(Paste_Here!X$2:X$850, MATCH(B329, Paste_Here!A$2:A$850, 0))))), "High Risk", IF(ISNUMBER(SEARCH("lowrisk", LOWER(INDEX(Paste_Here!X$2:X$850, MATCH(B329, Paste_Here!A$2:A$850, 0))))), "Low Risk", IF(ISNUMBER(SEARCH("somerisk", LOWER(INDEX(Paste_Here!X$2:X$850, MATCH(B329, Paste_Here!A$2:A$850, 0))))), "Some Risk", IF(ISNUMBER(SEARCH("ot", LOWER(INDEX(Paste_Here!X$2:X$850, MATCH(B329, Paste_Here!A$2:A$850, 0))))), "OT", "")))), ""), "")</f>
        <v/>
      </c>
      <c r="EB329" s="66"/>
      <c r="EC329" s="66"/>
      <c r="ED329" s="75" t="str">
        <f t="shared" si="75"/>
        <v/>
      </c>
      <c r="EE329" s="66"/>
      <c r="EF329" s="75" t="str">
        <f>IFERROR(IF(B329&lt;&gt;"", IF(AND(INDEX(Paste_Here!AO$2:AO$850, MATCH(B329, Paste_Here!A$2:A$850, 0))&lt;&gt;"", ISNUMBER(VALUE(INDEX(Paste_Here!AO$2:AO$850, MATCH(B329, Paste_Here!A$2:A$850, 0))))), INDEX(Paste_Here!AO$2:AO$850, MATCH(B329, Paste_Here!A$2:A$850, 0)), ""), ""), "")</f>
        <v/>
      </c>
      <c r="EG329" s="66"/>
      <c r="EH329" s="75" t="str">
        <f>IFERROR(IF(B329&lt;&gt;"", IF(ISNUMBER(SEARCH("highrisk", LOWER(INDEX(Paste_Here!AP$2:AP$850, MATCH(B329, Paste_Here!A$2:A$850, 0))))), "High Risk", IF(ISNUMBER(SEARCH("lowrisk", LOWER(INDEX(Paste_Here!AP$2:AP$850, MATCH(B329, Paste_Here!A$2:A$850, 0))))), "Low Risk", IF(ISNUMBER(SEARCH("somerisk", LOWER(INDEX(Paste_Here!AP$2:AP$850, MATCH(B329, Paste_Here!A$2:A$850, 0))))), "Some Risk", IF(ISNUMBER(SEARCH("ot", LOWER(INDEX(Paste_Here!AP$2:AP$850, MATCH(B329, Paste_Here!A$2:A$850, 0))))), "OT", "")))), ""), "")</f>
        <v/>
      </c>
      <c r="EI329" s="66"/>
      <c r="EJ329" s="93"/>
      <c r="EK329" s="66"/>
      <c r="EL329" s="75" t="str">
        <f>IFERROR(IF(B329&lt;&gt;"", IF(AND(INDEX(Paste_Here!AQ$2:AQ$850, MATCH(B329, Paste_Here!A$2:A$850, 0))&lt;&gt;"", ISNUMBER(VALUE(INDEX(Paste_Here!AQ$2:AQ$850, MATCH(B329, Paste_Here!A$2:A$850, 0))))), INDEX(Paste_Here!AQ$2:AQ$850, MATCH(B329, Paste_Here!A$2:A$850, 0)), ""), ""), "")</f>
        <v/>
      </c>
      <c r="EM329" s="66"/>
      <c r="EN329" s="75" t="str">
        <f>IFERROR(IF(B329&lt;&gt;"", IF(ISNUMBER(SEARCH("highrisk", LOWER(INDEX(Paste_Here!AR$2:AR$850, MATCH(B329, Paste_Here!A$2:A$850, 0))))), "High Risk", IF(ISNUMBER(SEARCH("lowrisk", LOWER(INDEX(Paste_Here!AR$2:AR$850, MATCH(B329, Paste_Here!A$2:A$850, 0))))), "Low Risk", IF(ISNUMBER(SEARCH("somerisk", LOWER(INDEX(Paste_Here!AR$2:AR$850, MATCH(B329, Paste_Here!A$2:A$850, 0))))), "Some Risk", IF(ISNUMBER(SEARCH("ot", LOWER(INDEX(Paste_Here!AR$2:AR$850, MATCH(B329, Paste_Here!A$2:A$850, 0))))), "OT", "")))), ""), "")</f>
        <v/>
      </c>
      <c r="EO329" s="66"/>
      <c r="EP329" s="93"/>
      <c r="EQ329" s="66"/>
      <c r="ER329" s="75"/>
      <c r="ES329" s="66"/>
      <c r="ET329" s="75"/>
      <c r="EU329" s="66"/>
      <c r="EV329" s="66"/>
      <c r="EW329" s="75" t="str">
        <f t="shared" si="76"/>
        <v/>
      </c>
      <c r="EX329" s="66"/>
      <c r="EY329" s="75" t="str">
        <f>IFERROR(IF(B329&lt;&gt;"", IF(AND(INDEX(Paste_Here!Y$2:Y$850, MATCH(B329, Paste_Here!A$2:A$850, 0))&lt;&gt;"", ISNUMBER(VALUE(INDEX(Paste_Here!Y$2:Y$850, MATCH(B329, Paste_Here!A$2:A$850, 0))))), INDEX(Paste_Here!Y$2:Y$850, MATCH(B329, Paste_Here!A$2:A$850, 0)), ""), ""), "")</f>
        <v/>
      </c>
      <c r="EZ329" s="66"/>
      <c r="FA329" s="75" t="str">
        <f>IFERROR(IF(B329&lt;&gt;"", IF(ISNUMBER(SEARCH("highrisk", LOWER(INDEX(Paste_Here!Z$2:Z$850, MATCH(B329, Paste_Here!A$2:A$850, 0))))), "High Risk", IF(ISNUMBER(SEARCH("lowrisk", LOWER(INDEX(Paste_Here!Z$2:Z$850, MATCH(B329, Paste_Here!A$2:A$850, 0))))), "Low Risk", IF(ISNUMBER(SEARCH("somerisk", LOWER(INDEX(Paste_Here!Z$2:Z$850, MATCH(B329, Paste_Here!A$2:A$850, 0))))), "Some Risk", IF(ISNUMBER(SEARCH("ot", LOWER(INDEX(Paste_Here!Z$2:Z$850, MATCH(B329, Paste_Here!A$2:A$850, 0))))), "OT", "")))), ""), "")</f>
        <v/>
      </c>
      <c r="FB329" s="66"/>
      <c r="FC329" s="93"/>
      <c r="FD329" s="66"/>
      <c r="FE329" s="75" t="str">
        <f>IFERROR(IF(B329&lt;&gt;"", IF(AND(INDEX(Paste_Here!AA$2:AA$850, MATCH(B329, Paste_Here!A$2:A$850, 0))&lt;&gt;"", ISNUMBER(VALUE(INDEX(Paste_Here!AA$2:AA$850, MATCH(B329, Paste_Here!A$2:A$850, 0))))), INDEX(Paste_Here!AA$2:AA$850, MATCH(B329, Paste_Here!A$2:A$850, 0)), ""), ""), "")</f>
        <v/>
      </c>
      <c r="FF329" s="66"/>
      <c r="FG329" s="75" t="str">
        <f>IFERROR(IF(B329&lt;&gt;"", IF(ISNUMBER(SEARCH("highrisk", LOWER(INDEX(Paste_Here!AB$2:AB$850, MATCH(B329, Paste_Here!A$2:A$850, 0))))), "High Risk", IF(ISNUMBER(SEARCH("lowrisk", LOWER(INDEX(Paste_Here!AB$2:AB$850, MATCH(B329, Paste_Here!A$2:A$850, 0))))), "Low Risk", IF(ISNUMBER(SEARCH("somerisk", LOWER(INDEX(Paste_Here!AB$2:AB$850, MATCH(B329, Paste_Here!A$2:A$850, 0))))), "Some Risk", IF(ISNUMBER(SEARCH("ot", LOWER(INDEX(Paste_Here!AB$2:AB$850, MATCH(B329, Paste_Here!A$2:A$850, 0))))), "OT", "")))), ""), "")</f>
        <v/>
      </c>
      <c r="FH329" s="66"/>
      <c r="FI329" s="93"/>
      <c r="FJ329" s="66"/>
      <c r="FK329" s="75"/>
      <c r="FL329" s="66"/>
      <c r="FM329" s="75"/>
      <c r="FN329" s="66"/>
      <c r="FO329" s="66"/>
      <c r="FP329" s="75" t="str">
        <f t="shared" si="71"/>
        <v/>
      </c>
      <c r="FQ329" s="66"/>
      <c r="FR329" s="75" t="str">
        <f>IFERROR(IF(B329&lt;&gt;"", IF(ISNUMBER(SEARCH("s", LOWER(INDEX(Paste_Here!L$2:L$850, MATCH(B329, Paste_Here!A$2:A$850, 0))))), "Yes", IF(INDEX(Paste_Here!L$2:L$850, MATCH(B329, Paste_Here!A$2:A$850, 0))&lt;&gt;"", "No", "")), ""), "")</f>
        <v/>
      </c>
      <c r="FS329" s="66"/>
      <c r="FT329" s="75" t="str">
        <f>IFERROR(IF(B329&lt;&gt;"", IF(ISNUMBER(SEARCH("yes", LOWER(INDEX(Paste_Here!F$2:F$850, MATCH(B329, Paste_Here!A$2:A$850, 0))))), "Yes", IF(ISNUMBER(SEARCH("no", LOWER(INDEX(Paste_Here!F$2:F$850, MATCH(B329, Paste_Here!A$2:A$850, 0))))), "No", "")), ""), "")</f>
        <v/>
      </c>
      <c r="FU329" s="66"/>
      <c r="FV329" s="75" t="str">
        <f>IFERROR(IF(B329&lt;&gt;"", IF(ISNUMBER(SEARCH("english language learner", LOWER(INDEX(Paste_Here!C$2:C$850, MATCH(B329, Paste_Here!A$2:A$850, 0))))), "Yes", ""), ""), "")</f>
        <v/>
      </c>
      <c r="FW329" s="66"/>
      <c r="FX329" s="75" t="str">
        <f>IFERROR(IF(B329&lt;&gt;"", IF(OR(ISNUMBER(SEARCH("b", LOWER(INDEX(Paste_Here!J$2:J$850, MATCH(B329, Paste_Here!A$2:A$850, 0))))), ISNUMBER(SEARCH("h", LOWER(INDEX(Paste_Here!J$2:J$850, MATCH(B329, Paste_Here!A$2:A$850, 0))))), ISNUMBER(SEARCH("i", LOWER(INDEX(Paste_Here!J$2:J$850, MATCH(B329, Paste_Here!A$2:A$850, 0)))))), "Yes", IF(INDEX(Paste_Here!J$2:J$850, MATCH(B329, Paste_Here!A$2:A$850, 0))&lt;&gt;"", "No", "")), ""), "")</f>
        <v/>
      </c>
      <c r="FY329" s="66"/>
      <c r="FZ329" s="75" t="str">
        <f>IFERROR(IF(B329&lt;&gt;"", IF(ISNUMBER(SEARCH("yes", LOWER(INDEX(Paste_Here!K$2:K$850, MATCH(B329, Paste_Here!A$2:A$850, 0))))), "Yes", IF(ISNUMBER(SEARCH("no", LOWER(INDEX(Paste_Here!K$2:K$850, MATCH(B329, Paste_Here!A$2:A$850, 0))))), "No", "")), ""), "")</f>
        <v/>
      </c>
      <c r="GA329" s="66"/>
      <c r="GB329" s="75" t="str">
        <f>IFERROR(IF(B329&lt;&gt;"", IF(ISNUMBER(SEARCH("transitional 2", LOWER(INDEX(Paste_Here!C$2:C$850, MATCH(B329, Paste_Here!A$2:A$850, 0))))), "T2",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GC329" s="66"/>
      <c r="GD329" s="75"/>
      <c r="GE329" s="66"/>
      <c r="GF329" s="75"/>
      <c r="GG329" s="66"/>
      <c r="GH329" s="75"/>
      <c r="GI329" s="66"/>
      <c r="GK329" s="1" t="str" cm="1">
        <f t="array" ref="GK329">IFERROR(INDEX(Paste_Here!$B$2:$B$850, MATCH(0, COUNTIF(GK$4:GK328, Paste_Here!$B$2:$B$850) + IF(Paste_Here!$B$2:$B$850="", 1, 0), 0)), "")</f>
        <v/>
      </c>
      <c r="GL329" s="1" t="str">
        <f>IF(GK329&lt;&gt;"", INDEX(Paste_Here!$A$2:$A$850, MATCH(GK329, Paste_Here!$B$2:$B$850, 0)), "")</f>
        <v/>
      </c>
      <c r="GM329" s="1" t="str">
        <f t="shared" si="77"/>
        <v/>
      </c>
      <c r="GN329" s="1" t="str" cm="1">
        <f t="array" ref="GN329">IFERROR(INDEX($GM$5:$GM$850, MATCH(SMALL(IF($GM$5:$GM$850&lt;&gt;"", COUNTIF($GM$5:$GM$850, "&lt;"&amp;$GM$5:$GM$850)+1), ROW()-ROW($GN$5)+1), COUNTIF($GM$5:$GM$850, "&lt;"&amp;$GM$5:$GM$850)+1, 0)), "")</f>
        <v/>
      </c>
    </row>
    <row r="330" spans="1:196">
      <c r="A330" s="66"/>
      <c r="B330" s="75" t="str">
        <f t="shared" si="65"/>
        <v/>
      </c>
      <c r="C330" s="66"/>
      <c r="D330" s="75" t="str">
        <f>IFERROR(IF(AND(INDEX(Paste_Here!N$2:N$850, MATCH(B330, Paste_Here!A$2:A$850, 0)) = ""), "", IF(UPPER(INDEX(Paste_Here!N$2:N$850, MATCH(B330, Paste_Here!A$2:A$850, 0))) = "YES", "Yes", IF(UPPER(INDEX(Paste_Here!N$2:N$850, MATCH(B330, Paste_Here!A$2:A$850, 0))) = "NO", "No", ""))), "")</f>
        <v/>
      </c>
      <c r="E330" s="66"/>
      <c r="F330" s="75" t="str">
        <f t="shared" si="72"/>
        <v/>
      </c>
      <c r="G330" s="66"/>
      <c r="H330" s="75" t="str">
        <f t="shared" si="73"/>
        <v/>
      </c>
      <c r="I330" s="66"/>
      <c r="J330" s="75" t="str">
        <f t="shared" si="74"/>
        <v/>
      </c>
      <c r="K330" s="66"/>
      <c r="L330" s="75"/>
      <c r="M330" s="66"/>
      <c r="N330" s="75" t="str">
        <f>IFERROR(IF(B330&lt;&gt;"", IF(AND(INDEX(Paste_Here!AW$2:AW$850, MATCH(B330, Paste_Here!A$2:A$850, 0))&lt;&gt;"", ISNUMBER(VALUE(INDEX(Paste_Here!AW$2:AW$850, MATCH(B330, Paste_Here!A$2:A$850, 0))))), INDEX(Paste_Here!AW$2:AW$850, MATCH(B330, Paste_Here!A$2:A$850, 0)), ""), ""), "")</f>
        <v/>
      </c>
      <c r="O330" s="66"/>
      <c r="P330" s="75" t="str">
        <f>IFERROR(IF(B330&lt;&gt;"", IF(AND(INDEX(Paste_Here!AX$2:AX$850, MATCH(B330, Paste_Here!A$2:A$850, 0))&lt;&gt;"", ISNUMBER(VALUE(INDEX(Paste_Here!AX$2:AX$850, MATCH(B330, Paste_Here!A$2:A$850, 0))))), INDEX(Paste_Here!AX$2:AX$850, MATCH(B330, Paste_Here!A$2:A$850, 0)), ""), ""), "")</f>
        <v/>
      </c>
      <c r="Q330" s="66"/>
      <c r="R330" s="75" t="str">
        <f>IFERROR(IF(B330&lt;&gt;"", IF(AND(INDEX(Paste_Here!AU$2:AU$850, MATCH(B330, Paste_Here!A$2:A$850, 0))&lt;&gt;"", ISNUMBER(VALUE(INDEX(Paste_Here!AU$2:AU$850, MATCH(B330, Paste_Here!A$2:A$850, 0))))), INDEX(Paste_Here!AU$2:AU$850, MATCH(B330, Paste_Here!A$2:A$850, 0)), ""), ""), "")</f>
        <v/>
      </c>
      <c r="S330" s="66"/>
      <c r="T330" s="75" t="str">
        <f>IFERROR(IF(B330&lt;&gt;"", IF(AND(INDEX(Paste_Here!AV$2:AV$850, MATCH(B330, Paste_Here!A$2:A$850, 0))&lt;&gt;"", ISNUMBER(VALUE(INDEX(Paste_Here!AV$2:AV$850, MATCH(B330, Paste_Here!A$2:A$850, 0))))), INDEX(Paste_Here!AV$2:AV$850, MATCH(B330, Paste_Here!A$2:A$850, 0)), ""), ""), "")</f>
        <v/>
      </c>
      <c r="U330" s="66"/>
      <c r="W330" s="66"/>
      <c r="Y330" s="66"/>
      <c r="Z330" s="66"/>
      <c r="AA330" s="75" t="str">
        <f t="shared" si="66"/>
        <v/>
      </c>
      <c r="AB330" s="66"/>
      <c r="AC330" s="75"/>
      <c r="AD330" s="66"/>
      <c r="AE330" s="98"/>
      <c r="AF330" s="66"/>
      <c r="AG330" s="75"/>
      <c r="AH330" s="66"/>
      <c r="AI330" s="75" t="str">
        <f>IFERROR(IF(B330&lt;&gt;"", IF(AND(INDEX(Paste_Here!AC$2:AC$850, MATCH(B330, Paste_Here!A$2:A$850, 0))&lt;&gt;"", ISNUMBER(VALUE(INDEX(Paste_Here!AC$2:AC$850, MATCH(B330, Paste_Here!A$2:A$850, 0))))), INDEX(Paste_Here!AC$2:AC$850, MATCH(B330, Paste_Here!A$2:A$850, 0)), ""), ""), "")</f>
        <v/>
      </c>
      <c r="AJ330" s="66"/>
      <c r="AK330" s="75" t="str">
        <f>IFERROR(IF(B330&lt;&gt;"", IF(ISNUMBER(SEARCH("highrisk", LOWER(INDEX(Paste_Here!AD$2:AD$850, MATCH(B330, Paste_Here!A$2:A$850, 0))))), "High Risk", IF(ISNUMBER(SEARCH("lowrisk", LOWER(INDEX(Paste_Here!AD$2:AD$850, MATCH(B330, Paste_Here!A$2:A$850, 0))))), "Low Risk", IF(ISNUMBER(SEARCH("somerisk", LOWER(INDEX(Paste_Here!AD$2:AD$850, MATCH(B330, Paste_Here!A$2:A$850, 0))))), "Some Risk", IF(ISNUMBER(SEARCH("ot", LOWER(INDEX(Paste_Here!AD$2:AD$850, MATCH(B330, Paste_Here!A$2:A$850, 0))))), "OT", "")))), ""), "")</f>
        <v/>
      </c>
      <c r="AL330" s="66"/>
      <c r="AM330" s="75"/>
      <c r="AN330" s="66"/>
      <c r="AO330" s="75" t="str">
        <f>IFERROR(IF(B330&lt;&gt;"", IF(AND(INDEX(Paste_Here!M$2:M$850, MATCH(B330, Paste_Here!A$2:A$850, 0))&lt;&gt;"", ISNUMBER(VALUE(INDEX(Paste_Here!M$2:M$850, MATCH(B330, Paste_Here!A$2:A$850, 0))))), INDEX(Paste_Here!M$2:M$850, MATCH(B330, Paste_Here!A$2:A$850, 0)), ""), ""), "")</f>
        <v/>
      </c>
      <c r="AP330" s="66"/>
      <c r="AQ330" s="75" t="str">
        <f>IFERROR(IF(B330&lt;&gt;"", IF(ISNUMBER(SEARCH("highrisk", LOWER(INDEX(Paste_Here!N$2:N$850, MATCH(B330, Paste_Here!A$2:A$850, 0))))), "High Risk", IF(ISNUMBER(SEARCH("lowrisk", LOWER(INDEX(Paste_Here!N$2:N$850, MATCH(B330, Paste_Here!A$2:A$850, 0))))), "Low Risk", IF(ISNUMBER(SEARCH("somerisk", LOWER(INDEX(Paste_Here!N$2:N$850, MATCH(B330, Paste_Here!A$2:A$850, 0))))), "Some Risk", IF(ISNUMBER(SEARCH("ot", LOWER(INDEX(Paste_Here!N$2:N$850, MATCH(B330, Paste_Here!A$2:A$850, 0))))), "OT", "")))), ""), "")</f>
        <v/>
      </c>
      <c r="AT330" s="66"/>
      <c r="AU330" s="103"/>
      <c r="AV330" s="66"/>
      <c r="AW330" s="66"/>
      <c r="AX330" s="75" t="str">
        <f t="shared" si="67"/>
        <v/>
      </c>
      <c r="AY330" s="66"/>
      <c r="AZ330" s="75"/>
      <c r="BA330" s="66"/>
      <c r="BB330" s="75"/>
      <c r="BC330" s="66"/>
      <c r="BD330" s="75"/>
      <c r="BE330" s="66"/>
      <c r="BF330" s="75" t="str">
        <f>IFERROR(IF(B330&lt;&gt;"", IF(AND(INDEX(Paste_Here!AE$2:AE$850, MATCH(B330, Paste_Here!A$2:A$850, 0))&lt;&gt;"", ISNUMBER(VALUE(INDEX(Paste_Here!AE$2:AE$850, MATCH(B330, Paste_Here!A$2:A$850, 0))))), INDEX(Paste_Here!AE$2:AE$850, MATCH(B330, Paste_Here!A$2:A$850, 0)), ""), ""), "")</f>
        <v/>
      </c>
      <c r="BG330" s="66"/>
      <c r="BH330" s="75" t="str">
        <f>IFERROR(IF(B330&lt;&gt;"", IF(ISNUMBER(SEARCH("highrisk", LOWER(INDEX(Paste_Here!AF$2:AF$850, MATCH(B330, Paste_Here!A$2:A$850, 0))))), "High Risk", IF(ISNUMBER(SEARCH("lowrisk", LOWER(INDEX(Paste_Here!AF$2:AF$850, MATCH(B330, Paste_Here!A$2:A$850, 0))))), "Low Risk", IF(ISNUMBER(SEARCH("somerisk", LOWER(INDEX(Paste_Here!AF$2:AF$850, MATCH(B330, Paste_Here!A$2:A$850, 0))))), "Some Risk", IF(ISNUMBER(SEARCH("ot", LOWER(INDEX(Paste_Here!AF$2:AF$850, MATCH(B330, Paste_Here!A$2:A$850, 0))))), "OT", "")))), ""), "")</f>
        <v/>
      </c>
      <c r="BI330" s="66"/>
      <c r="BJ330" s="75"/>
      <c r="BK330" s="66"/>
      <c r="BL330" s="75" t="str">
        <f>IFERROR(IF(B330&lt;&gt;"", IF(AND(INDEX(Paste_Here!O$2:O$850, MATCH(B330, Paste_Here!A$2:A$850, 0))&lt;&gt;"", ISNUMBER(VALUE(INDEX(Paste_Here!O$2:O$850, MATCH(B330, Paste_Here!A$2:A$850, 0))))), INDEX(Paste_Here!O$2:O$850, MATCH(B330, Paste_Here!A$2:A$850, 0)), ""), ""), "")</f>
        <v/>
      </c>
      <c r="BM330" s="66"/>
      <c r="BN330" s="75" t="str">
        <f>IFERROR(IF(B330&lt;&gt;"", IF(ISNUMBER(SEARCH("highrisk", LOWER(INDEX(Paste_Here!P$2:P$850, MATCH(B330, Paste_Here!A$2:A$850, 0))))), "High Risk", IF(ISNUMBER(SEARCH("lowrisk", LOWER(INDEX(Paste_Here!P$2:P$850, MATCH(B330, Paste_Here!A$2:A$850, 0))))), "Low Risk", IF(ISNUMBER(SEARCH("somerisk", LOWER(INDEX(Paste_Here!P$2:P$850, MATCH(B330, Paste_Here!A$2:A$850, 0))))), "Some Risk", IF(ISNUMBER(SEARCH("ot", LOWER(INDEX(Paste_Here!P$2:P$850, MATCH(B330, Paste_Here!A$2:A$850, 0))))), "OT", "")))), ""), "")</f>
        <v/>
      </c>
      <c r="BQ330" s="66"/>
      <c r="BR330" s="75"/>
      <c r="BS330" s="66"/>
      <c r="BT330" s="66"/>
      <c r="BU330" s="75" t="str">
        <f t="shared" si="68"/>
        <v/>
      </c>
      <c r="BV330" s="66"/>
      <c r="BW330" s="75"/>
      <c r="BX330" s="66"/>
      <c r="BY330" s="75"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BZ330" s="66"/>
      <c r="CA330" s="75"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CB330" s="66"/>
      <c r="CC330" s="75"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CD330" s="66"/>
      <c r="CE330" s="75"/>
      <c r="CF330" s="66"/>
      <c r="CK330" s="75"/>
      <c r="CL330" s="66"/>
      <c r="CM330" s="75"/>
      <c r="CN330" s="66"/>
      <c r="CO330" s="75"/>
      <c r="CP330" s="66"/>
      <c r="CQ330" s="66"/>
      <c r="CR330" s="75" t="str">
        <f t="shared" si="69"/>
        <v/>
      </c>
      <c r="CS330" s="66"/>
      <c r="CT330" s="75"/>
      <c r="CU330" s="66"/>
      <c r="CV330" s="75"/>
      <c r="CW330" s="66"/>
      <c r="CX330" s="75"/>
      <c r="CY330" s="66"/>
      <c r="CZ330" s="75"/>
      <c r="DA330" s="66"/>
      <c r="DB330" s="75" t="str">
        <f>IFERROR(IF(B330&lt;&gt;"", IF(AND(INDEX(Paste_Here!AK$2:AK$850, MATCH(B330, Paste_Here!A$2:A$850, 0))&lt;&gt;"", ISNUMBER(VALUE(INDEX(Paste_Here!AK$2:AK$850, MATCH(B330, Paste_Here!A$2:A$850, 0))))), INDEX(Paste_Here!AK$2:AK$850, MATCH(B330, Paste_Here!A$2:A$850, 0)), ""), ""), "")</f>
        <v/>
      </c>
      <c r="DC330" s="66"/>
      <c r="DD330" s="75" t="str">
        <f>IFERROR(IF(B330&lt;&gt;"", IF(ISNUMBER(SEARCH("highrisk", LOWER(INDEX(Paste_Here!AL$2:AL$850, MATCH(B330, Paste_Here!A$2:A$850, 0))))), "High Risk", IF(ISNUMBER(SEARCH("lowrisk", LOWER(INDEX(Paste_Here!AL$2:AL$850, MATCH(B330, Paste_Here!A$2:A$850, 0))))), "Low Risk", IF(ISNUMBER(SEARCH("somerisk", LOWER(INDEX(Paste_Here!AL$2:AL$850, MATCH(B330, Paste_Here!A$2:A$850, 0))))), "Some Risk", IF(ISNUMBER(SEARCH("ot", LOWER(INDEX(Paste_Here!AL$2:AL$850, MATCH(B330, Paste_Here!A$2:A$850, 0))))), "OT", "")))), ""), "")</f>
        <v/>
      </c>
      <c r="DE330" s="66"/>
      <c r="DF330" s="75" t="str">
        <f>IFERROR(IF(B330&lt;&gt;"", IF(AND(INDEX(Paste_Here!AM$2:AM$850, MATCH(B330, Paste_Here!A$2:A$850, 0))&lt;&gt;"", ISNUMBER(VALUE(INDEX(Paste_Here!AM$2:AM$850, MATCH(B330, Paste_Here!A$2:A$850, 0))))), INDEX(Paste_Here!AM$2:AM$850, MATCH(B330, Paste_Here!A$2:A$850, 0)), ""), ""), "")</f>
        <v/>
      </c>
      <c r="DG330" s="66"/>
      <c r="DH330" s="75" t="str">
        <f>IFERROR(IF(B330&lt;&gt;"", IF(ISNUMBER(SEARCH("highrisk", LOWER(INDEX(Paste_Here!AN$2:AN$850, MATCH(B330, Paste_Here!A$2:A$850, 0))))), "High Risk", IF(ISNUMBER(SEARCH("lowrisk", LOWER(INDEX(Paste_Here!AN$2:AN$850, MATCH(B330, Paste_Here!A$2:A$850, 0))))), "Low Risk", IF(ISNUMBER(SEARCH("somerisk", LOWER(INDEX(Paste_Here!AN$2:AN$850, MATCH(B330, Paste_Here!A$2:A$850, 0))))), "Some Risk", IF(ISNUMBER(SEARCH("ot", LOWER(INDEX(Paste_Here!AN$2:AN$850, MATCH(B330, Paste_Here!A$2:A$850, 0))))), "OT", "")))), ""), "")</f>
        <v/>
      </c>
      <c r="DI330" s="66"/>
      <c r="DJ330" s="66"/>
      <c r="DK330" s="75" t="str">
        <f t="shared" si="70"/>
        <v/>
      </c>
      <c r="DL330" s="66"/>
      <c r="DM330" s="75" t="str">
        <f>IFERROR(IF(B330&lt;&gt;"", IF(AND(INDEX(Paste_Here!Q$2:Q$850, MATCH(B330, Paste_Here!A$2:A$850, 0))&lt;&gt;"", ISNUMBER(VALUE(INDEX(Paste_Here!Q$2:Q$850, MATCH(B330, Paste_Here!A$2:A$850, 0))))), INDEX(Paste_Here!Q$2:Q$850, MATCH(B330, Paste_Here!A$2:A$850, 0)), ""), ""), "")</f>
        <v/>
      </c>
      <c r="DN330" s="66"/>
      <c r="DO330" s="75" t="str">
        <f>IFERROR(IF(B330&lt;&gt;"", IF(ISNUMBER(SEARCH("highrisk", LOWER(INDEX(Paste_Here!R$2:R$850, MATCH(B330, Paste_Here!A$2:A$850, 0))))), "High Risk", IF(ISNUMBER(SEARCH("lowrisk", LOWER(INDEX(Paste_Here!R$2:R$850, MATCH(B330, Paste_Here!A$2:A$850, 0))))), "Low Risk", IF(ISNUMBER(SEARCH("somerisk", LOWER(INDEX(Paste_Here!R$2:R$850, MATCH(B330, Paste_Here!A$2:A$850, 0))))), "Some Risk", IF(ISNUMBER(SEARCH("ot", LOWER(INDEX(Paste_Here!R$2:R$850, MATCH(B330, Paste_Here!A$2:A$850, 0))))), "OT", "")))), ""), "")</f>
        <v/>
      </c>
      <c r="DP330" s="66"/>
      <c r="DQ330" s="93" t="str">
        <f>IFERROR(IF(B330&lt;&gt;"", IF(AND(INDEX(Paste_Here!S$2:S$850, MATCH(B330, Paste_Here!A$2:A$850, 0))&lt;&gt;"", ISNUMBER(VALUE(INDEX(Paste_Here!S$2:S$850, MATCH(B330, Paste_Here!A$2:A$850, 0))))), INDEX(Paste_Here!S$2:S$850, MATCH(B330, Paste_Here!A$2:A$850, 0)), ""), ""), "")</f>
        <v/>
      </c>
      <c r="DR330" s="66"/>
      <c r="DS330" s="75"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IF(ISNUMBER(SEARCH("ot", LOWER(INDEX(Paste_Here!T$2:T$850, MATCH(B330, Paste_Here!A$2:A$850, 0))))), "OT", "")))), ""), "")</f>
        <v/>
      </c>
      <c r="DT330" s="66"/>
      <c r="DU330" s="75" t="str">
        <f>IFERROR(IF(B330&lt;&gt;"", IF(AND(INDEX(Paste_Here!U$2:U$850, MATCH(B330, Paste_Here!A$2:A$850, 0))&lt;&gt;"", ISNUMBER(VALUE(INDEX(Paste_Here!U$2:U$850, MATCH(B330, Paste_Here!A$2:A$850, 0))))), INDEX(Paste_Here!U$2:U$850, MATCH(B330, Paste_Here!A$2:A$850, 0)), ""), ""), "")</f>
        <v/>
      </c>
      <c r="DV330" s="66"/>
      <c r="DW330" s="93" t="str">
        <f>IFERROR(IF(B330&lt;&gt;"", IF(ISNUMBER(SEARCH("highrisk", LOWER(INDEX(Paste_Here!V$2:V$850, MATCH(B330, Paste_Here!A$2:A$850, 0))))), "High Risk", IF(ISNUMBER(SEARCH("lowrisk", LOWER(INDEX(Paste_Here!V$2:V$850, MATCH(B330, Paste_Here!A$2:A$850, 0))))), "Low Risk", IF(ISNUMBER(SEARCH("somerisk", LOWER(INDEX(Paste_Here!V$2:V$850, MATCH(B330, Paste_Here!A$2:A$850, 0))))), "Some Risk", IF(ISNUMBER(SEARCH("ot", LOWER(INDEX(Paste_Here!V$2:V$850, MATCH(B330, Paste_Here!A$2:A$850, 0))))), "OT", "")))), ""), "")</f>
        <v/>
      </c>
      <c r="DX330" s="66"/>
      <c r="DY330" s="75" t="str">
        <f>IFERROR(IF(B330&lt;&gt;"", IF(AND(INDEX(Paste_Here!W$2:W$850, MATCH(B330, Paste_Here!A$2:A$850, 0))&lt;&gt;"", ISNUMBER(VALUE(INDEX(Paste_Here!W$2:W$850, MATCH(B330, Paste_Here!A$2:A$850, 0))))), INDEX(Paste_Here!W$2:W$850, MATCH(B330, Paste_Here!A$2:A$850, 0)), ""), ""), "")</f>
        <v/>
      </c>
      <c r="DZ330" s="66"/>
      <c r="EA330" s="75" t="str">
        <f>IFERROR(IF(B330&lt;&gt;"", IF(ISNUMBER(SEARCH("highrisk", LOWER(INDEX(Paste_Here!X$2:X$850, MATCH(B330, Paste_Here!A$2:A$850, 0))))), "High Risk", IF(ISNUMBER(SEARCH("lowrisk", LOWER(INDEX(Paste_Here!X$2:X$850, MATCH(B330, Paste_Here!A$2:A$850, 0))))), "Low Risk", IF(ISNUMBER(SEARCH("somerisk", LOWER(INDEX(Paste_Here!X$2:X$850, MATCH(B330, Paste_Here!A$2:A$850, 0))))), "Some Risk", IF(ISNUMBER(SEARCH("ot", LOWER(INDEX(Paste_Here!X$2:X$850, MATCH(B330, Paste_Here!A$2:A$850, 0))))), "OT", "")))), ""), "")</f>
        <v/>
      </c>
      <c r="EB330" s="66"/>
      <c r="EC330" s="66"/>
      <c r="ED330" s="75" t="str">
        <f t="shared" si="75"/>
        <v/>
      </c>
      <c r="EE330" s="66"/>
      <c r="EF330" s="75" t="str">
        <f>IFERROR(IF(B330&lt;&gt;"", IF(AND(INDEX(Paste_Here!AO$2:AO$850, MATCH(B330, Paste_Here!A$2:A$850, 0))&lt;&gt;"", ISNUMBER(VALUE(INDEX(Paste_Here!AO$2:AO$850, MATCH(B330, Paste_Here!A$2:A$850, 0))))), INDEX(Paste_Here!AO$2:AO$850, MATCH(B330, Paste_Here!A$2:A$850, 0)), ""), ""), "")</f>
        <v/>
      </c>
      <c r="EG330" s="66"/>
      <c r="EH330" s="75" t="str">
        <f>IFERROR(IF(B330&lt;&gt;"", IF(ISNUMBER(SEARCH("highrisk", LOWER(INDEX(Paste_Here!AP$2:AP$850, MATCH(B330, Paste_Here!A$2:A$850, 0))))), "High Risk", IF(ISNUMBER(SEARCH("lowrisk", LOWER(INDEX(Paste_Here!AP$2:AP$850, MATCH(B330, Paste_Here!A$2:A$850, 0))))), "Low Risk", IF(ISNUMBER(SEARCH("somerisk", LOWER(INDEX(Paste_Here!AP$2:AP$850, MATCH(B330, Paste_Here!A$2:A$850, 0))))), "Some Risk", IF(ISNUMBER(SEARCH("ot", LOWER(INDEX(Paste_Here!AP$2:AP$850, MATCH(B330, Paste_Here!A$2:A$850, 0))))), "OT", "")))), ""), "")</f>
        <v/>
      </c>
      <c r="EI330" s="66"/>
      <c r="EJ330" s="93"/>
      <c r="EK330" s="66"/>
      <c r="EL330" s="75" t="str">
        <f>IFERROR(IF(B330&lt;&gt;"", IF(AND(INDEX(Paste_Here!AQ$2:AQ$850, MATCH(B330, Paste_Here!A$2:A$850, 0))&lt;&gt;"", ISNUMBER(VALUE(INDEX(Paste_Here!AQ$2:AQ$850, MATCH(B330, Paste_Here!A$2:A$850, 0))))), INDEX(Paste_Here!AQ$2:AQ$850, MATCH(B330, Paste_Here!A$2:A$850, 0)), ""), ""), "")</f>
        <v/>
      </c>
      <c r="EM330" s="66"/>
      <c r="EN330" s="75" t="str">
        <f>IFERROR(IF(B330&lt;&gt;"", IF(ISNUMBER(SEARCH("highrisk", LOWER(INDEX(Paste_Here!AR$2:AR$850, MATCH(B330, Paste_Here!A$2:A$850, 0))))), "High Risk", IF(ISNUMBER(SEARCH("lowrisk", LOWER(INDEX(Paste_Here!AR$2:AR$850, MATCH(B330, Paste_Here!A$2:A$850, 0))))), "Low Risk", IF(ISNUMBER(SEARCH("somerisk", LOWER(INDEX(Paste_Here!AR$2:AR$850, MATCH(B330, Paste_Here!A$2:A$850, 0))))), "Some Risk", IF(ISNUMBER(SEARCH("ot", LOWER(INDEX(Paste_Here!AR$2:AR$850, MATCH(B330, Paste_Here!A$2:A$850, 0))))), "OT", "")))), ""), "")</f>
        <v/>
      </c>
      <c r="EO330" s="66"/>
      <c r="EP330" s="93"/>
      <c r="EQ330" s="66"/>
      <c r="ER330" s="75"/>
      <c r="ES330" s="66"/>
      <c r="ET330" s="75"/>
      <c r="EU330" s="66"/>
      <c r="EV330" s="66"/>
      <c r="EW330" s="75" t="str">
        <f t="shared" si="76"/>
        <v/>
      </c>
      <c r="EX330" s="66"/>
      <c r="EY330" s="75" t="str">
        <f>IFERROR(IF(B330&lt;&gt;"", IF(AND(INDEX(Paste_Here!Y$2:Y$850, MATCH(B330, Paste_Here!A$2:A$850, 0))&lt;&gt;"", ISNUMBER(VALUE(INDEX(Paste_Here!Y$2:Y$850, MATCH(B330, Paste_Here!A$2:A$850, 0))))), INDEX(Paste_Here!Y$2:Y$850, MATCH(B330, Paste_Here!A$2:A$850, 0)), ""), ""), "")</f>
        <v/>
      </c>
      <c r="EZ330" s="66"/>
      <c r="FA330" s="75" t="str">
        <f>IFERROR(IF(B330&lt;&gt;"", IF(ISNUMBER(SEARCH("highrisk", LOWER(INDEX(Paste_Here!Z$2:Z$850, MATCH(B330, Paste_Here!A$2:A$850, 0))))), "High Risk", IF(ISNUMBER(SEARCH("lowrisk", LOWER(INDEX(Paste_Here!Z$2:Z$850, MATCH(B330, Paste_Here!A$2:A$850, 0))))), "Low Risk", IF(ISNUMBER(SEARCH("somerisk", LOWER(INDEX(Paste_Here!Z$2:Z$850, MATCH(B330, Paste_Here!A$2:A$850, 0))))), "Some Risk", IF(ISNUMBER(SEARCH("ot", LOWER(INDEX(Paste_Here!Z$2:Z$850, MATCH(B330, Paste_Here!A$2:A$850, 0))))), "OT", "")))), ""), "")</f>
        <v/>
      </c>
      <c r="FB330" s="66"/>
      <c r="FC330" s="93"/>
      <c r="FD330" s="66"/>
      <c r="FE330" s="75" t="str">
        <f>IFERROR(IF(B330&lt;&gt;"", IF(AND(INDEX(Paste_Here!AA$2:AA$850, MATCH(B330, Paste_Here!A$2:A$850, 0))&lt;&gt;"", ISNUMBER(VALUE(INDEX(Paste_Here!AA$2:AA$850, MATCH(B330, Paste_Here!A$2:A$850, 0))))), INDEX(Paste_Here!AA$2:AA$850, MATCH(B330, Paste_Here!A$2:A$850, 0)), ""), ""), "")</f>
        <v/>
      </c>
      <c r="FF330" s="66"/>
      <c r="FG330" s="75" t="str">
        <f>IFERROR(IF(B330&lt;&gt;"", IF(ISNUMBER(SEARCH("highrisk", LOWER(INDEX(Paste_Here!AB$2:AB$850, MATCH(B330, Paste_Here!A$2:A$850, 0))))), "High Risk", IF(ISNUMBER(SEARCH("lowrisk", LOWER(INDEX(Paste_Here!AB$2:AB$850, MATCH(B330, Paste_Here!A$2:A$850, 0))))), "Low Risk", IF(ISNUMBER(SEARCH("somerisk", LOWER(INDEX(Paste_Here!AB$2:AB$850, MATCH(B330, Paste_Here!A$2:A$850, 0))))), "Some Risk", IF(ISNUMBER(SEARCH("ot", LOWER(INDEX(Paste_Here!AB$2:AB$850, MATCH(B330, Paste_Here!A$2:A$850, 0))))), "OT", "")))), ""), "")</f>
        <v/>
      </c>
      <c r="FH330" s="66"/>
      <c r="FI330" s="93"/>
      <c r="FJ330" s="66"/>
      <c r="FK330" s="75"/>
      <c r="FL330" s="66"/>
      <c r="FM330" s="75"/>
      <c r="FN330" s="66"/>
      <c r="FO330" s="66"/>
      <c r="FP330" s="75" t="str">
        <f t="shared" si="71"/>
        <v/>
      </c>
      <c r="FQ330" s="66"/>
      <c r="FR330" s="75" t="str">
        <f>IFERROR(IF(B330&lt;&gt;"", IF(ISNUMBER(SEARCH("s", LOWER(INDEX(Paste_Here!L$2:L$850, MATCH(B330, Paste_Here!A$2:A$850, 0))))), "Yes", IF(INDEX(Paste_Here!L$2:L$850, MATCH(B330, Paste_Here!A$2:A$850, 0))&lt;&gt;"", "No", "")), ""), "")</f>
        <v/>
      </c>
      <c r="FS330" s="66"/>
      <c r="FT330" s="75" t="str">
        <f>IFERROR(IF(B330&lt;&gt;"", IF(ISNUMBER(SEARCH("yes", LOWER(INDEX(Paste_Here!F$2:F$850, MATCH(B330, Paste_Here!A$2:A$850, 0))))), "Yes", IF(ISNUMBER(SEARCH("no", LOWER(INDEX(Paste_Here!F$2:F$850, MATCH(B330, Paste_Here!A$2:A$850, 0))))), "No", "")), ""), "")</f>
        <v/>
      </c>
      <c r="FU330" s="66"/>
      <c r="FV330" s="75" t="str">
        <f>IFERROR(IF(B330&lt;&gt;"", IF(ISNUMBER(SEARCH("english language learner", LOWER(INDEX(Paste_Here!C$2:C$850, MATCH(B330, Paste_Here!A$2:A$850, 0))))), "Yes", ""), ""), "")</f>
        <v/>
      </c>
      <c r="FW330" s="66"/>
      <c r="FX330" s="75" t="str">
        <f>IFERROR(IF(B330&lt;&gt;"", IF(OR(ISNUMBER(SEARCH("b", LOWER(INDEX(Paste_Here!J$2:J$850, MATCH(B330, Paste_Here!A$2:A$850, 0))))), ISNUMBER(SEARCH("h", LOWER(INDEX(Paste_Here!J$2:J$850, MATCH(B330, Paste_Here!A$2:A$850, 0))))), ISNUMBER(SEARCH("i", LOWER(INDEX(Paste_Here!J$2:J$850, MATCH(B330, Paste_Here!A$2:A$850, 0)))))), "Yes", IF(INDEX(Paste_Here!J$2:J$850, MATCH(B330, Paste_Here!A$2:A$850, 0))&lt;&gt;"", "No", "")), ""), "")</f>
        <v/>
      </c>
      <c r="FY330" s="66"/>
      <c r="FZ330" s="75" t="str">
        <f>IFERROR(IF(B330&lt;&gt;"", IF(ISNUMBER(SEARCH("yes", LOWER(INDEX(Paste_Here!K$2:K$850, MATCH(B330, Paste_Here!A$2:A$850, 0))))), "Yes", IF(ISNUMBER(SEARCH("no", LOWER(INDEX(Paste_Here!K$2:K$850, MATCH(B330, Paste_Here!A$2:A$850, 0))))), "No", "")), ""), "")</f>
        <v/>
      </c>
      <c r="GA330" s="66"/>
      <c r="GB330" s="75" t="str">
        <f>IFERROR(IF(B330&lt;&gt;"", IF(ISNUMBER(SEARCH("transitional 2", LOWER(INDEX(Paste_Here!C$2:C$850, MATCH(B330, Paste_Here!A$2:A$850, 0))))), "T2",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GC330" s="66"/>
      <c r="GD330" s="75"/>
      <c r="GE330" s="66"/>
      <c r="GF330" s="75"/>
      <c r="GG330" s="66"/>
      <c r="GH330" s="75"/>
      <c r="GI330" s="66"/>
      <c r="GK330" s="1" t="str" cm="1">
        <f t="array" ref="GK330">IFERROR(INDEX(Paste_Here!$B$2:$B$850, MATCH(0, COUNTIF(GK$4:GK329, Paste_Here!$B$2:$B$850) + IF(Paste_Here!$B$2:$B$850="", 1, 0), 0)), "")</f>
        <v/>
      </c>
      <c r="GL330" s="1" t="str">
        <f>IF(GK330&lt;&gt;"", INDEX(Paste_Here!$A$2:$A$850, MATCH(GK330, Paste_Here!$B$2:$B$850, 0)), "")</f>
        <v/>
      </c>
      <c r="GM330" s="1" t="str">
        <f t="shared" si="77"/>
        <v/>
      </c>
      <c r="GN330" s="1" t="str" cm="1">
        <f t="array" ref="GN330">IFERROR(INDEX($GM$5:$GM$850, MATCH(SMALL(IF($GM$5:$GM$850&lt;&gt;"", COUNTIF($GM$5:$GM$850, "&lt;"&amp;$GM$5:$GM$850)+1), ROW()-ROW($GN$5)+1), COUNTIF($GM$5:$GM$850, "&lt;"&amp;$GM$5:$GM$850)+1, 0)), "")</f>
        <v/>
      </c>
    </row>
    <row r="331" spans="1:196">
      <c r="A331" s="66"/>
      <c r="B331" s="75" t="str">
        <f t="shared" si="65"/>
        <v/>
      </c>
      <c r="C331" s="66"/>
      <c r="D331" s="75" t="str">
        <f>IFERROR(IF(AND(INDEX(Paste_Here!N$2:N$850, MATCH(B331, Paste_Here!A$2:A$850, 0)) = ""), "", IF(UPPER(INDEX(Paste_Here!N$2:N$850, MATCH(B331, Paste_Here!A$2:A$850, 0))) = "YES", "Yes", IF(UPPER(INDEX(Paste_Here!N$2:N$850, MATCH(B331, Paste_Here!A$2:A$850, 0))) = "NO", "No", ""))), "")</f>
        <v/>
      </c>
      <c r="E331" s="66"/>
      <c r="F331" s="75" t="str">
        <f t="shared" si="72"/>
        <v/>
      </c>
      <c r="G331" s="66"/>
      <c r="H331" s="75" t="str">
        <f t="shared" si="73"/>
        <v/>
      </c>
      <c r="I331" s="66"/>
      <c r="J331" s="75" t="str">
        <f t="shared" si="74"/>
        <v/>
      </c>
      <c r="K331" s="66"/>
      <c r="L331" s="75"/>
      <c r="M331" s="66"/>
      <c r="N331" s="75" t="str">
        <f>IFERROR(IF(B331&lt;&gt;"", IF(AND(INDEX(Paste_Here!AW$2:AW$850, MATCH(B331, Paste_Here!A$2:A$850, 0))&lt;&gt;"", ISNUMBER(VALUE(INDEX(Paste_Here!AW$2:AW$850, MATCH(B331, Paste_Here!A$2:A$850, 0))))), INDEX(Paste_Here!AW$2:AW$850, MATCH(B331, Paste_Here!A$2:A$850, 0)), ""), ""), "")</f>
        <v/>
      </c>
      <c r="O331" s="66"/>
      <c r="P331" s="75" t="str">
        <f>IFERROR(IF(B331&lt;&gt;"", IF(AND(INDEX(Paste_Here!AX$2:AX$850, MATCH(B331, Paste_Here!A$2:A$850, 0))&lt;&gt;"", ISNUMBER(VALUE(INDEX(Paste_Here!AX$2:AX$850, MATCH(B331, Paste_Here!A$2:A$850, 0))))), INDEX(Paste_Here!AX$2:AX$850, MATCH(B331, Paste_Here!A$2:A$850, 0)), ""), ""), "")</f>
        <v/>
      </c>
      <c r="Q331" s="66"/>
      <c r="R331" s="75" t="str">
        <f>IFERROR(IF(B331&lt;&gt;"", IF(AND(INDEX(Paste_Here!AU$2:AU$850, MATCH(B331, Paste_Here!A$2:A$850, 0))&lt;&gt;"", ISNUMBER(VALUE(INDEX(Paste_Here!AU$2:AU$850, MATCH(B331, Paste_Here!A$2:A$850, 0))))), INDEX(Paste_Here!AU$2:AU$850, MATCH(B331, Paste_Here!A$2:A$850, 0)), ""), ""), "")</f>
        <v/>
      </c>
      <c r="S331" s="66"/>
      <c r="T331" s="75" t="str">
        <f>IFERROR(IF(B331&lt;&gt;"", IF(AND(INDEX(Paste_Here!AV$2:AV$850, MATCH(B331, Paste_Here!A$2:A$850, 0))&lt;&gt;"", ISNUMBER(VALUE(INDEX(Paste_Here!AV$2:AV$850, MATCH(B331, Paste_Here!A$2:A$850, 0))))), INDEX(Paste_Here!AV$2:AV$850, MATCH(B331, Paste_Here!A$2:A$850, 0)), ""), ""), "")</f>
        <v/>
      </c>
      <c r="U331" s="66"/>
      <c r="W331" s="66"/>
      <c r="Y331" s="66"/>
      <c r="Z331" s="66"/>
      <c r="AA331" s="75" t="str">
        <f t="shared" si="66"/>
        <v/>
      </c>
      <c r="AB331" s="66"/>
      <c r="AC331" s="75"/>
      <c r="AD331" s="66"/>
      <c r="AE331" s="98"/>
      <c r="AF331" s="66"/>
      <c r="AG331" s="75"/>
      <c r="AH331" s="66"/>
      <c r="AI331" s="75" t="str">
        <f>IFERROR(IF(B331&lt;&gt;"", IF(AND(INDEX(Paste_Here!AC$2:AC$850, MATCH(B331, Paste_Here!A$2:A$850, 0))&lt;&gt;"", ISNUMBER(VALUE(INDEX(Paste_Here!AC$2:AC$850, MATCH(B331, Paste_Here!A$2:A$850, 0))))), INDEX(Paste_Here!AC$2:AC$850, MATCH(B331, Paste_Here!A$2:A$850, 0)), ""), ""), "")</f>
        <v/>
      </c>
      <c r="AJ331" s="66"/>
      <c r="AK331" s="75" t="str">
        <f>IFERROR(IF(B331&lt;&gt;"", IF(ISNUMBER(SEARCH("highrisk", LOWER(INDEX(Paste_Here!AD$2:AD$850, MATCH(B331, Paste_Here!A$2:A$850, 0))))), "High Risk", IF(ISNUMBER(SEARCH("lowrisk", LOWER(INDEX(Paste_Here!AD$2:AD$850, MATCH(B331, Paste_Here!A$2:A$850, 0))))), "Low Risk", IF(ISNUMBER(SEARCH("somerisk", LOWER(INDEX(Paste_Here!AD$2:AD$850, MATCH(B331, Paste_Here!A$2:A$850, 0))))), "Some Risk", IF(ISNUMBER(SEARCH("ot", LOWER(INDEX(Paste_Here!AD$2:AD$850, MATCH(B331, Paste_Here!A$2:A$850, 0))))), "OT", "")))), ""), "")</f>
        <v/>
      </c>
      <c r="AL331" s="66"/>
      <c r="AM331" s="75"/>
      <c r="AN331" s="66"/>
      <c r="AO331" s="75" t="str">
        <f>IFERROR(IF(B331&lt;&gt;"", IF(AND(INDEX(Paste_Here!M$2:M$850, MATCH(B331, Paste_Here!A$2:A$850, 0))&lt;&gt;"", ISNUMBER(VALUE(INDEX(Paste_Here!M$2:M$850, MATCH(B331, Paste_Here!A$2:A$850, 0))))), INDEX(Paste_Here!M$2:M$850, MATCH(B331, Paste_Here!A$2:A$850, 0)), ""), ""), "")</f>
        <v/>
      </c>
      <c r="AP331" s="66"/>
      <c r="AQ331" s="75" t="str">
        <f>IFERROR(IF(B331&lt;&gt;"", IF(ISNUMBER(SEARCH("highrisk", LOWER(INDEX(Paste_Here!N$2:N$850, MATCH(B331, Paste_Here!A$2:A$850, 0))))), "High Risk", IF(ISNUMBER(SEARCH("lowrisk", LOWER(INDEX(Paste_Here!N$2:N$850, MATCH(B331, Paste_Here!A$2:A$850, 0))))), "Low Risk", IF(ISNUMBER(SEARCH("somerisk", LOWER(INDEX(Paste_Here!N$2:N$850, MATCH(B331, Paste_Here!A$2:A$850, 0))))), "Some Risk", IF(ISNUMBER(SEARCH("ot", LOWER(INDEX(Paste_Here!N$2:N$850, MATCH(B331, Paste_Here!A$2:A$850, 0))))), "OT", "")))), ""), "")</f>
        <v/>
      </c>
      <c r="AT331" s="66"/>
      <c r="AU331" s="103"/>
      <c r="AV331" s="66"/>
      <c r="AW331" s="66"/>
      <c r="AX331" s="75" t="str">
        <f t="shared" si="67"/>
        <v/>
      </c>
      <c r="AY331" s="66"/>
      <c r="AZ331" s="75"/>
      <c r="BA331" s="66"/>
      <c r="BB331" s="75"/>
      <c r="BC331" s="66"/>
      <c r="BD331" s="75"/>
      <c r="BE331" s="66"/>
      <c r="BF331" s="75" t="str">
        <f>IFERROR(IF(B331&lt;&gt;"", IF(AND(INDEX(Paste_Here!AE$2:AE$850, MATCH(B331, Paste_Here!A$2:A$850, 0))&lt;&gt;"", ISNUMBER(VALUE(INDEX(Paste_Here!AE$2:AE$850, MATCH(B331, Paste_Here!A$2:A$850, 0))))), INDEX(Paste_Here!AE$2:AE$850, MATCH(B331, Paste_Here!A$2:A$850, 0)), ""), ""), "")</f>
        <v/>
      </c>
      <c r="BG331" s="66"/>
      <c r="BH331" s="75" t="str">
        <f>IFERROR(IF(B331&lt;&gt;"", IF(ISNUMBER(SEARCH("highrisk", LOWER(INDEX(Paste_Here!AF$2:AF$850, MATCH(B331, Paste_Here!A$2:A$850, 0))))), "High Risk", IF(ISNUMBER(SEARCH("lowrisk", LOWER(INDEX(Paste_Here!AF$2:AF$850, MATCH(B331, Paste_Here!A$2:A$850, 0))))), "Low Risk", IF(ISNUMBER(SEARCH("somerisk", LOWER(INDEX(Paste_Here!AF$2:AF$850, MATCH(B331, Paste_Here!A$2:A$850, 0))))), "Some Risk", IF(ISNUMBER(SEARCH("ot", LOWER(INDEX(Paste_Here!AF$2:AF$850, MATCH(B331, Paste_Here!A$2:A$850, 0))))), "OT", "")))), ""), "")</f>
        <v/>
      </c>
      <c r="BI331" s="66"/>
      <c r="BJ331" s="75"/>
      <c r="BK331" s="66"/>
      <c r="BL331" s="75" t="str">
        <f>IFERROR(IF(B331&lt;&gt;"", IF(AND(INDEX(Paste_Here!O$2:O$850, MATCH(B331, Paste_Here!A$2:A$850, 0))&lt;&gt;"", ISNUMBER(VALUE(INDEX(Paste_Here!O$2:O$850, MATCH(B331, Paste_Here!A$2:A$850, 0))))), INDEX(Paste_Here!O$2:O$850, MATCH(B331, Paste_Here!A$2:A$850, 0)), ""), ""), "")</f>
        <v/>
      </c>
      <c r="BM331" s="66"/>
      <c r="BN331" s="75" t="str">
        <f>IFERROR(IF(B331&lt;&gt;"", IF(ISNUMBER(SEARCH("highrisk", LOWER(INDEX(Paste_Here!P$2:P$850, MATCH(B331, Paste_Here!A$2:A$850, 0))))), "High Risk", IF(ISNUMBER(SEARCH("lowrisk", LOWER(INDEX(Paste_Here!P$2:P$850, MATCH(B331, Paste_Here!A$2:A$850, 0))))), "Low Risk", IF(ISNUMBER(SEARCH("somerisk", LOWER(INDEX(Paste_Here!P$2:P$850, MATCH(B331, Paste_Here!A$2:A$850, 0))))), "Some Risk", IF(ISNUMBER(SEARCH("ot", LOWER(INDEX(Paste_Here!P$2:P$850, MATCH(B331, Paste_Here!A$2:A$850, 0))))), "OT", "")))), ""), "")</f>
        <v/>
      </c>
      <c r="BQ331" s="66"/>
      <c r="BR331" s="75"/>
      <c r="BS331" s="66"/>
      <c r="BT331" s="66"/>
      <c r="BU331" s="75" t="str">
        <f t="shared" si="68"/>
        <v/>
      </c>
      <c r="BV331" s="66"/>
      <c r="BW331" s="75"/>
      <c r="BX331" s="66"/>
      <c r="BY331" s="75"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BZ331" s="66"/>
      <c r="CA331" s="75"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CB331" s="66"/>
      <c r="CC331" s="75"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CD331" s="66"/>
      <c r="CE331" s="75"/>
      <c r="CF331" s="66"/>
      <c r="CK331" s="75"/>
      <c r="CL331" s="66"/>
      <c r="CM331" s="75"/>
      <c r="CN331" s="66"/>
      <c r="CO331" s="75"/>
      <c r="CP331" s="66"/>
      <c r="CQ331" s="66"/>
      <c r="CR331" s="75" t="str">
        <f t="shared" si="69"/>
        <v/>
      </c>
      <c r="CS331" s="66"/>
      <c r="CT331" s="75"/>
      <c r="CU331" s="66"/>
      <c r="CV331" s="75"/>
      <c r="CW331" s="66"/>
      <c r="CX331" s="75"/>
      <c r="CY331" s="66"/>
      <c r="CZ331" s="75"/>
      <c r="DA331" s="66"/>
      <c r="DB331" s="75" t="str">
        <f>IFERROR(IF(B331&lt;&gt;"", IF(AND(INDEX(Paste_Here!AK$2:AK$850, MATCH(B331, Paste_Here!A$2:A$850, 0))&lt;&gt;"", ISNUMBER(VALUE(INDEX(Paste_Here!AK$2:AK$850, MATCH(B331, Paste_Here!A$2:A$850, 0))))), INDEX(Paste_Here!AK$2:AK$850, MATCH(B331, Paste_Here!A$2:A$850, 0)), ""), ""), "")</f>
        <v/>
      </c>
      <c r="DC331" s="66"/>
      <c r="DD331" s="75" t="str">
        <f>IFERROR(IF(B331&lt;&gt;"", IF(ISNUMBER(SEARCH("highrisk", LOWER(INDEX(Paste_Here!AL$2:AL$850, MATCH(B331, Paste_Here!A$2:A$850, 0))))), "High Risk", IF(ISNUMBER(SEARCH("lowrisk", LOWER(INDEX(Paste_Here!AL$2:AL$850, MATCH(B331, Paste_Here!A$2:A$850, 0))))), "Low Risk", IF(ISNUMBER(SEARCH("somerisk", LOWER(INDEX(Paste_Here!AL$2:AL$850, MATCH(B331, Paste_Here!A$2:A$850, 0))))), "Some Risk", IF(ISNUMBER(SEARCH("ot", LOWER(INDEX(Paste_Here!AL$2:AL$850, MATCH(B331, Paste_Here!A$2:A$850, 0))))), "OT", "")))), ""), "")</f>
        <v/>
      </c>
      <c r="DE331" s="66"/>
      <c r="DF331" s="75" t="str">
        <f>IFERROR(IF(B331&lt;&gt;"", IF(AND(INDEX(Paste_Here!AM$2:AM$850, MATCH(B331, Paste_Here!A$2:A$850, 0))&lt;&gt;"", ISNUMBER(VALUE(INDEX(Paste_Here!AM$2:AM$850, MATCH(B331, Paste_Here!A$2:A$850, 0))))), INDEX(Paste_Here!AM$2:AM$850, MATCH(B331, Paste_Here!A$2:A$850, 0)), ""), ""), "")</f>
        <v/>
      </c>
      <c r="DG331" s="66"/>
      <c r="DH331" s="75" t="str">
        <f>IFERROR(IF(B331&lt;&gt;"", IF(ISNUMBER(SEARCH("highrisk", LOWER(INDEX(Paste_Here!AN$2:AN$850, MATCH(B331, Paste_Here!A$2:A$850, 0))))), "High Risk", IF(ISNUMBER(SEARCH("lowrisk", LOWER(INDEX(Paste_Here!AN$2:AN$850, MATCH(B331, Paste_Here!A$2:A$850, 0))))), "Low Risk", IF(ISNUMBER(SEARCH("somerisk", LOWER(INDEX(Paste_Here!AN$2:AN$850, MATCH(B331, Paste_Here!A$2:A$850, 0))))), "Some Risk", IF(ISNUMBER(SEARCH("ot", LOWER(INDEX(Paste_Here!AN$2:AN$850, MATCH(B331, Paste_Here!A$2:A$850, 0))))), "OT", "")))), ""), "")</f>
        <v/>
      </c>
      <c r="DI331" s="66"/>
      <c r="DJ331" s="66"/>
      <c r="DK331" s="75" t="str">
        <f t="shared" si="70"/>
        <v/>
      </c>
      <c r="DL331" s="66"/>
      <c r="DM331" s="75" t="str">
        <f>IFERROR(IF(B331&lt;&gt;"", IF(AND(INDEX(Paste_Here!Q$2:Q$850, MATCH(B331, Paste_Here!A$2:A$850, 0))&lt;&gt;"", ISNUMBER(VALUE(INDEX(Paste_Here!Q$2:Q$850, MATCH(B331, Paste_Here!A$2:A$850, 0))))), INDEX(Paste_Here!Q$2:Q$850, MATCH(B331, Paste_Here!A$2:A$850, 0)), ""), ""), "")</f>
        <v/>
      </c>
      <c r="DN331" s="66"/>
      <c r="DO331" s="75" t="str">
        <f>IFERROR(IF(B331&lt;&gt;"", IF(ISNUMBER(SEARCH("highrisk", LOWER(INDEX(Paste_Here!R$2:R$850, MATCH(B331, Paste_Here!A$2:A$850, 0))))), "High Risk", IF(ISNUMBER(SEARCH("lowrisk", LOWER(INDEX(Paste_Here!R$2:R$850, MATCH(B331, Paste_Here!A$2:A$850, 0))))), "Low Risk", IF(ISNUMBER(SEARCH("somerisk", LOWER(INDEX(Paste_Here!R$2:R$850, MATCH(B331, Paste_Here!A$2:A$850, 0))))), "Some Risk", IF(ISNUMBER(SEARCH("ot", LOWER(INDEX(Paste_Here!R$2:R$850, MATCH(B331, Paste_Here!A$2:A$850, 0))))), "OT", "")))), ""), "")</f>
        <v/>
      </c>
      <c r="DP331" s="66"/>
      <c r="DQ331" s="93" t="str">
        <f>IFERROR(IF(B331&lt;&gt;"", IF(AND(INDEX(Paste_Here!S$2:S$850, MATCH(B331, Paste_Here!A$2:A$850, 0))&lt;&gt;"", ISNUMBER(VALUE(INDEX(Paste_Here!S$2:S$850, MATCH(B331, Paste_Here!A$2:A$850, 0))))), INDEX(Paste_Here!S$2:S$850, MATCH(B331, Paste_Here!A$2:A$850, 0)), ""), ""), "")</f>
        <v/>
      </c>
      <c r="DR331" s="66"/>
      <c r="DS331" s="75"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IF(ISNUMBER(SEARCH("ot", LOWER(INDEX(Paste_Here!T$2:T$850, MATCH(B331, Paste_Here!A$2:A$850, 0))))), "OT", "")))), ""), "")</f>
        <v/>
      </c>
      <c r="DT331" s="66"/>
      <c r="DU331" s="75" t="str">
        <f>IFERROR(IF(B331&lt;&gt;"", IF(AND(INDEX(Paste_Here!U$2:U$850, MATCH(B331, Paste_Here!A$2:A$850, 0))&lt;&gt;"", ISNUMBER(VALUE(INDEX(Paste_Here!U$2:U$850, MATCH(B331, Paste_Here!A$2:A$850, 0))))), INDEX(Paste_Here!U$2:U$850, MATCH(B331, Paste_Here!A$2:A$850, 0)), ""), ""), "")</f>
        <v/>
      </c>
      <c r="DV331" s="66"/>
      <c r="DW331" s="93" t="str">
        <f>IFERROR(IF(B331&lt;&gt;"", IF(ISNUMBER(SEARCH("highrisk", LOWER(INDEX(Paste_Here!V$2:V$850, MATCH(B331, Paste_Here!A$2:A$850, 0))))), "High Risk", IF(ISNUMBER(SEARCH("lowrisk", LOWER(INDEX(Paste_Here!V$2:V$850, MATCH(B331, Paste_Here!A$2:A$850, 0))))), "Low Risk", IF(ISNUMBER(SEARCH("somerisk", LOWER(INDEX(Paste_Here!V$2:V$850, MATCH(B331, Paste_Here!A$2:A$850, 0))))), "Some Risk", IF(ISNUMBER(SEARCH("ot", LOWER(INDEX(Paste_Here!V$2:V$850, MATCH(B331, Paste_Here!A$2:A$850, 0))))), "OT", "")))), ""), "")</f>
        <v/>
      </c>
      <c r="DX331" s="66"/>
      <c r="DY331" s="75" t="str">
        <f>IFERROR(IF(B331&lt;&gt;"", IF(AND(INDEX(Paste_Here!W$2:W$850, MATCH(B331, Paste_Here!A$2:A$850, 0))&lt;&gt;"", ISNUMBER(VALUE(INDEX(Paste_Here!W$2:W$850, MATCH(B331, Paste_Here!A$2:A$850, 0))))), INDEX(Paste_Here!W$2:W$850, MATCH(B331, Paste_Here!A$2:A$850, 0)), ""), ""), "")</f>
        <v/>
      </c>
      <c r="DZ331" s="66"/>
      <c r="EA331" s="75" t="str">
        <f>IFERROR(IF(B331&lt;&gt;"", IF(ISNUMBER(SEARCH("highrisk", LOWER(INDEX(Paste_Here!X$2:X$850, MATCH(B331, Paste_Here!A$2:A$850, 0))))), "High Risk", IF(ISNUMBER(SEARCH("lowrisk", LOWER(INDEX(Paste_Here!X$2:X$850, MATCH(B331, Paste_Here!A$2:A$850, 0))))), "Low Risk", IF(ISNUMBER(SEARCH("somerisk", LOWER(INDEX(Paste_Here!X$2:X$850, MATCH(B331, Paste_Here!A$2:A$850, 0))))), "Some Risk", IF(ISNUMBER(SEARCH("ot", LOWER(INDEX(Paste_Here!X$2:X$850, MATCH(B331, Paste_Here!A$2:A$850, 0))))), "OT", "")))), ""), "")</f>
        <v/>
      </c>
      <c r="EB331" s="66"/>
      <c r="EC331" s="66"/>
      <c r="ED331" s="75" t="str">
        <f t="shared" si="75"/>
        <v/>
      </c>
      <c r="EE331" s="66"/>
      <c r="EF331" s="75" t="str">
        <f>IFERROR(IF(B331&lt;&gt;"", IF(AND(INDEX(Paste_Here!AO$2:AO$850, MATCH(B331, Paste_Here!A$2:A$850, 0))&lt;&gt;"", ISNUMBER(VALUE(INDEX(Paste_Here!AO$2:AO$850, MATCH(B331, Paste_Here!A$2:A$850, 0))))), INDEX(Paste_Here!AO$2:AO$850, MATCH(B331, Paste_Here!A$2:A$850, 0)), ""), ""), "")</f>
        <v/>
      </c>
      <c r="EG331" s="66"/>
      <c r="EH331" s="75" t="str">
        <f>IFERROR(IF(B331&lt;&gt;"", IF(ISNUMBER(SEARCH("highrisk", LOWER(INDEX(Paste_Here!AP$2:AP$850, MATCH(B331, Paste_Here!A$2:A$850, 0))))), "High Risk", IF(ISNUMBER(SEARCH("lowrisk", LOWER(INDEX(Paste_Here!AP$2:AP$850, MATCH(B331, Paste_Here!A$2:A$850, 0))))), "Low Risk", IF(ISNUMBER(SEARCH("somerisk", LOWER(INDEX(Paste_Here!AP$2:AP$850, MATCH(B331, Paste_Here!A$2:A$850, 0))))), "Some Risk", IF(ISNUMBER(SEARCH("ot", LOWER(INDEX(Paste_Here!AP$2:AP$850, MATCH(B331, Paste_Here!A$2:A$850, 0))))), "OT", "")))), ""), "")</f>
        <v/>
      </c>
      <c r="EI331" s="66"/>
      <c r="EJ331" s="93"/>
      <c r="EK331" s="66"/>
      <c r="EL331" s="75" t="str">
        <f>IFERROR(IF(B331&lt;&gt;"", IF(AND(INDEX(Paste_Here!AQ$2:AQ$850, MATCH(B331, Paste_Here!A$2:A$850, 0))&lt;&gt;"", ISNUMBER(VALUE(INDEX(Paste_Here!AQ$2:AQ$850, MATCH(B331, Paste_Here!A$2:A$850, 0))))), INDEX(Paste_Here!AQ$2:AQ$850, MATCH(B331, Paste_Here!A$2:A$850, 0)), ""), ""), "")</f>
        <v/>
      </c>
      <c r="EM331" s="66"/>
      <c r="EN331" s="75" t="str">
        <f>IFERROR(IF(B331&lt;&gt;"", IF(ISNUMBER(SEARCH("highrisk", LOWER(INDEX(Paste_Here!AR$2:AR$850, MATCH(B331, Paste_Here!A$2:A$850, 0))))), "High Risk", IF(ISNUMBER(SEARCH("lowrisk", LOWER(INDEX(Paste_Here!AR$2:AR$850, MATCH(B331, Paste_Here!A$2:A$850, 0))))), "Low Risk", IF(ISNUMBER(SEARCH("somerisk", LOWER(INDEX(Paste_Here!AR$2:AR$850, MATCH(B331, Paste_Here!A$2:A$850, 0))))), "Some Risk", IF(ISNUMBER(SEARCH("ot", LOWER(INDEX(Paste_Here!AR$2:AR$850, MATCH(B331, Paste_Here!A$2:A$850, 0))))), "OT", "")))), ""), "")</f>
        <v/>
      </c>
      <c r="EO331" s="66"/>
      <c r="EP331" s="93"/>
      <c r="EQ331" s="66"/>
      <c r="ER331" s="75"/>
      <c r="ES331" s="66"/>
      <c r="ET331" s="75"/>
      <c r="EU331" s="66"/>
      <c r="EV331" s="66"/>
      <c r="EW331" s="75" t="str">
        <f t="shared" si="76"/>
        <v/>
      </c>
      <c r="EX331" s="66"/>
      <c r="EY331" s="75" t="str">
        <f>IFERROR(IF(B331&lt;&gt;"", IF(AND(INDEX(Paste_Here!Y$2:Y$850, MATCH(B331, Paste_Here!A$2:A$850, 0))&lt;&gt;"", ISNUMBER(VALUE(INDEX(Paste_Here!Y$2:Y$850, MATCH(B331, Paste_Here!A$2:A$850, 0))))), INDEX(Paste_Here!Y$2:Y$850, MATCH(B331, Paste_Here!A$2:A$850, 0)), ""), ""), "")</f>
        <v/>
      </c>
      <c r="EZ331" s="66"/>
      <c r="FA331" s="75" t="str">
        <f>IFERROR(IF(B331&lt;&gt;"", IF(ISNUMBER(SEARCH("highrisk", LOWER(INDEX(Paste_Here!Z$2:Z$850, MATCH(B331, Paste_Here!A$2:A$850, 0))))), "High Risk", IF(ISNUMBER(SEARCH("lowrisk", LOWER(INDEX(Paste_Here!Z$2:Z$850, MATCH(B331, Paste_Here!A$2:A$850, 0))))), "Low Risk", IF(ISNUMBER(SEARCH("somerisk", LOWER(INDEX(Paste_Here!Z$2:Z$850, MATCH(B331, Paste_Here!A$2:A$850, 0))))), "Some Risk", IF(ISNUMBER(SEARCH("ot", LOWER(INDEX(Paste_Here!Z$2:Z$850, MATCH(B331, Paste_Here!A$2:A$850, 0))))), "OT", "")))), ""), "")</f>
        <v/>
      </c>
      <c r="FB331" s="66"/>
      <c r="FC331" s="93"/>
      <c r="FD331" s="66"/>
      <c r="FE331" s="75" t="str">
        <f>IFERROR(IF(B331&lt;&gt;"", IF(AND(INDEX(Paste_Here!AA$2:AA$850, MATCH(B331, Paste_Here!A$2:A$850, 0))&lt;&gt;"", ISNUMBER(VALUE(INDEX(Paste_Here!AA$2:AA$850, MATCH(B331, Paste_Here!A$2:A$850, 0))))), INDEX(Paste_Here!AA$2:AA$850, MATCH(B331, Paste_Here!A$2:A$850, 0)), ""), ""), "")</f>
        <v/>
      </c>
      <c r="FF331" s="66"/>
      <c r="FG331" s="75" t="str">
        <f>IFERROR(IF(B331&lt;&gt;"", IF(ISNUMBER(SEARCH("highrisk", LOWER(INDEX(Paste_Here!AB$2:AB$850, MATCH(B331, Paste_Here!A$2:A$850, 0))))), "High Risk", IF(ISNUMBER(SEARCH("lowrisk", LOWER(INDEX(Paste_Here!AB$2:AB$850, MATCH(B331, Paste_Here!A$2:A$850, 0))))), "Low Risk", IF(ISNUMBER(SEARCH("somerisk", LOWER(INDEX(Paste_Here!AB$2:AB$850, MATCH(B331, Paste_Here!A$2:A$850, 0))))), "Some Risk", IF(ISNUMBER(SEARCH("ot", LOWER(INDEX(Paste_Here!AB$2:AB$850, MATCH(B331, Paste_Here!A$2:A$850, 0))))), "OT", "")))), ""), "")</f>
        <v/>
      </c>
      <c r="FH331" s="66"/>
      <c r="FI331" s="93"/>
      <c r="FJ331" s="66"/>
      <c r="FK331" s="75"/>
      <c r="FL331" s="66"/>
      <c r="FM331" s="75"/>
      <c r="FN331" s="66"/>
      <c r="FO331" s="66"/>
      <c r="FP331" s="75" t="str">
        <f t="shared" si="71"/>
        <v/>
      </c>
      <c r="FQ331" s="66"/>
      <c r="FR331" s="75" t="str">
        <f>IFERROR(IF(B331&lt;&gt;"", IF(ISNUMBER(SEARCH("s", LOWER(INDEX(Paste_Here!L$2:L$850, MATCH(B331, Paste_Here!A$2:A$850, 0))))), "Yes", IF(INDEX(Paste_Here!L$2:L$850, MATCH(B331, Paste_Here!A$2:A$850, 0))&lt;&gt;"", "No", "")), ""), "")</f>
        <v/>
      </c>
      <c r="FS331" s="66"/>
      <c r="FT331" s="75" t="str">
        <f>IFERROR(IF(B331&lt;&gt;"", IF(ISNUMBER(SEARCH("yes", LOWER(INDEX(Paste_Here!F$2:F$850, MATCH(B331, Paste_Here!A$2:A$850, 0))))), "Yes", IF(ISNUMBER(SEARCH("no", LOWER(INDEX(Paste_Here!F$2:F$850, MATCH(B331, Paste_Here!A$2:A$850, 0))))), "No", "")), ""), "")</f>
        <v/>
      </c>
      <c r="FU331" s="66"/>
      <c r="FV331" s="75" t="str">
        <f>IFERROR(IF(B331&lt;&gt;"", IF(ISNUMBER(SEARCH("english language learner", LOWER(INDEX(Paste_Here!C$2:C$850, MATCH(B331, Paste_Here!A$2:A$850, 0))))), "Yes", ""), ""), "")</f>
        <v/>
      </c>
      <c r="FW331" s="66"/>
      <c r="FX331" s="75" t="str">
        <f>IFERROR(IF(B331&lt;&gt;"", IF(OR(ISNUMBER(SEARCH("b", LOWER(INDEX(Paste_Here!J$2:J$850, MATCH(B331, Paste_Here!A$2:A$850, 0))))), ISNUMBER(SEARCH("h", LOWER(INDEX(Paste_Here!J$2:J$850, MATCH(B331, Paste_Here!A$2:A$850, 0))))), ISNUMBER(SEARCH("i", LOWER(INDEX(Paste_Here!J$2:J$850, MATCH(B331, Paste_Here!A$2:A$850, 0)))))), "Yes", IF(INDEX(Paste_Here!J$2:J$850, MATCH(B331, Paste_Here!A$2:A$850, 0))&lt;&gt;"", "No", "")), ""), "")</f>
        <v/>
      </c>
      <c r="FY331" s="66"/>
      <c r="FZ331" s="75" t="str">
        <f>IFERROR(IF(B331&lt;&gt;"", IF(ISNUMBER(SEARCH("yes", LOWER(INDEX(Paste_Here!K$2:K$850, MATCH(B331, Paste_Here!A$2:A$850, 0))))), "Yes", IF(ISNUMBER(SEARCH("no", LOWER(INDEX(Paste_Here!K$2:K$850, MATCH(B331, Paste_Here!A$2:A$850, 0))))), "No", "")), ""), "")</f>
        <v/>
      </c>
      <c r="GA331" s="66"/>
      <c r="GB331" s="75" t="str">
        <f>IFERROR(IF(B331&lt;&gt;"", IF(ISNUMBER(SEARCH("transitional 2", LOWER(INDEX(Paste_Here!C$2:C$850, MATCH(B331, Paste_Here!A$2:A$850, 0))))), "T2",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GC331" s="66"/>
      <c r="GD331" s="75"/>
      <c r="GE331" s="66"/>
      <c r="GF331" s="75"/>
      <c r="GG331" s="66"/>
      <c r="GH331" s="75"/>
      <c r="GI331" s="66"/>
      <c r="GK331" s="1" t="str" cm="1">
        <f t="array" ref="GK331">IFERROR(INDEX(Paste_Here!$B$2:$B$850, MATCH(0, COUNTIF(GK$4:GK330, Paste_Here!$B$2:$B$850) + IF(Paste_Here!$B$2:$B$850="", 1, 0), 0)), "")</f>
        <v/>
      </c>
      <c r="GL331" s="1" t="str">
        <f>IF(GK331&lt;&gt;"", INDEX(Paste_Here!$A$2:$A$850, MATCH(GK331, Paste_Here!$B$2:$B$850, 0)), "")</f>
        <v/>
      </c>
      <c r="GM331" s="1" t="str">
        <f t="shared" si="77"/>
        <v/>
      </c>
      <c r="GN331" s="1" t="str" cm="1">
        <f t="array" ref="GN331">IFERROR(INDEX($GM$5:$GM$850, MATCH(SMALL(IF($GM$5:$GM$850&lt;&gt;"", COUNTIF($GM$5:$GM$850, "&lt;"&amp;$GM$5:$GM$850)+1), ROW()-ROW($GN$5)+1), COUNTIF($GM$5:$GM$850, "&lt;"&amp;$GM$5:$GM$850)+1, 0)), "")</f>
        <v/>
      </c>
    </row>
    <row r="332" spans="1:196">
      <c r="A332" s="66"/>
      <c r="B332" s="75" t="str">
        <f t="shared" si="65"/>
        <v/>
      </c>
      <c r="C332" s="66"/>
      <c r="D332" s="75" t="str">
        <f>IFERROR(IF(AND(INDEX(Paste_Here!N$2:N$850, MATCH(B332, Paste_Here!A$2:A$850, 0)) = ""), "", IF(UPPER(INDEX(Paste_Here!N$2:N$850, MATCH(B332, Paste_Here!A$2:A$850, 0))) = "YES", "Yes", IF(UPPER(INDEX(Paste_Here!N$2:N$850, MATCH(B332, Paste_Here!A$2:A$850, 0))) = "NO", "No", ""))), "")</f>
        <v/>
      </c>
      <c r="E332" s="66"/>
      <c r="F332" s="75" t="str">
        <f t="shared" si="72"/>
        <v/>
      </c>
      <c r="G332" s="66"/>
      <c r="H332" s="75" t="str">
        <f t="shared" si="73"/>
        <v/>
      </c>
      <c r="I332" s="66"/>
      <c r="J332" s="75" t="str">
        <f t="shared" si="74"/>
        <v/>
      </c>
      <c r="K332" s="66"/>
      <c r="L332" s="75"/>
      <c r="M332" s="66"/>
      <c r="N332" s="75" t="str">
        <f>IFERROR(IF(B332&lt;&gt;"", IF(AND(INDEX(Paste_Here!AW$2:AW$850, MATCH(B332, Paste_Here!A$2:A$850, 0))&lt;&gt;"", ISNUMBER(VALUE(INDEX(Paste_Here!AW$2:AW$850, MATCH(B332, Paste_Here!A$2:A$850, 0))))), INDEX(Paste_Here!AW$2:AW$850, MATCH(B332, Paste_Here!A$2:A$850, 0)), ""), ""), "")</f>
        <v/>
      </c>
      <c r="O332" s="66"/>
      <c r="P332" s="75" t="str">
        <f>IFERROR(IF(B332&lt;&gt;"", IF(AND(INDEX(Paste_Here!AX$2:AX$850, MATCH(B332, Paste_Here!A$2:A$850, 0))&lt;&gt;"", ISNUMBER(VALUE(INDEX(Paste_Here!AX$2:AX$850, MATCH(B332, Paste_Here!A$2:A$850, 0))))), INDEX(Paste_Here!AX$2:AX$850, MATCH(B332, Paste_Here!A$2:A$850, 0)), ""), ""), "")</f>
        <v/>
      </c>
      <c r="Q332" s="66"/>
      <c r="R332" s="75" t="str">
        <f>IFERROR(IF(B332&lt;&gt;"", IF(AND(INDEX(Paste_Here!AU$2:AU$850, MATCH(B332, Paste_Here!A$2:A$850, 0))&lt;&gt;"", ISNUMBER(VALUE(INDEX(Paste_Here!AU$2:AU$850, MATCH(B332, Paste_Here!A$2:A$850, 0))))), INDEX(Paste_Here!AU$2:AU$850, MATCH(B332, Paste_Here!A$2:A$850, 0)), ""), ""), "")</f>
        <v/>
      </c>
      <c r="S332" s="66"/>
      <c r="T332" s="75" t="str">
        <f>IFERROR(IF(B332&lt;&gt;"", IF(AND(INDEX(Paste_Here!AV$2:AV$850, MATCH(B332, Paste_Here!A$2:A$850, 0))&lt;&gt;"", ISNUMBER(VALUE(INDEX(Paste_Here!AV$2:AV$850, MATCH(B332, Paste_Here!A$2:A$850, 0))))), INDEX(Paste_Here!AV$2:AV$850, MATCH(B332, Paste_Here!A$2:A$850, 0)), ""), ""), "")</f>
        <v/>
      </c>
      <c r="U332" s="66"/>
      <c r="W332" s="66"/>
      <c r="Y332" s="66"/>
      <c r="Z332" s="66"/>
      <c r="AA332" s="75" t="str">
        <f t="shared" si="66"/>
        <v/>
      </c>
      <c r="AB332" s="66"/>
      <c r="AC332" s="75"/>
      <c r="AD332" s="66"/>
      <c r="AE332" s="98"/>
      <c r="AF332" s="66"/>
      <c r="AG332" s="75"/>
      <c r="AH332" s="66"/>
      <c r="AI332" s="75" t="str">
        <f>IFERROR(IF(B332&lt;&gt;"", IF(AND(INDEX(Paste_Here!AC$2:AC$850, MATCH(B332, Paste_Here!A$2:A$850, 0))&lt;&gt;"", ISNUMBER(VALUE(INDEX(Paste_Here!AC$2:AC$850, MATCH(B332, Paste_Here!A$2:A$850, 0))))), INDEX(Paste_Here!AC$2:AC$850, MATCH(B332, Paste_Here!A$2:A$850, 0)), ""), ""), "")</f>
        <v/>
      </c>
      <c r="AJ332" s="66"/>
      <c r="AK332" s="75" t="str">
        <f>IFERROR(IF(B332&lt;&gt;"", IF(ISNUMBER(SEARCH("highrisk", LOWER(INDEX(Paste_Here!AD$2:AD$850, MATCH(B332, Paste_Here!A$2:A$850, 0))))), "High Risk", IF(ISNUMBER(SEARCH("lowrisk", LOWER(INDEX(Paste_Here!AD$2:AD$850, MATCH(B332, Paste_Here!A$2:A$850, 0))))), "Low Risk", IF(ISNUMBER(SEARCH("somerisk", LOWER(INDEX(Paste_Here!AD$2:AD$850, MATCH(B332, Paste_Here!A$2:A$850, 0))))), "Some Risk", IF(ISNUMBER(SEARCH("ot", LOWER(INDEX(Paste_Here!AD$2:AD$850, MATCH(B332, Paste_Here!A$2:A$850, 0))))), "OT", "")))), ""), "")</f>
        <v/>
      </c>
      <c r="AL332" s="66"/>
      <c r="AM332" s="75"/>
      <c r="AN332" s="66"/>
      <c r="AO332" s="75" t="str">
        <f>IFERROR(IF(B332&lt;&gt;"", IF(AND(INDEX(Paste_Here!M$2:M$850, MATCH(B332, Paste_Here!A$2:A$850, 0))&lt;&gt;"", ISNUMBER(VALUE(INDEX(Paste_Here!M$2:M$850, MATCH(B332, Paste_Here!A$2:A$850, 0))))), INDEX(Paste_Here!M$2:M$850, MATCH(B332, Paste_Here!A$2:A$850, 0)), ""), ""), "")</f>
        <v/>
      </c>
      <c r="AP332" s="66"/>
      <c r="AQ332" s="75" t="str">
        <f>IFERROR(IF(B332&lt;&gt;"", IF(ISNUMBER(SEARCH("highrisk", LOWER(INDEX(Paste_Here!N$2:N$850, MATCH(B332, Paste_Here!A$2:A$850, 0))))), "High Risk", IF(ISNUMBER(SEARCH("lowrisk", LOWER(INDEX(Paste_Here!N$2:N$850, MATCH(B332, Paste_Here!A$2:A$850, 0))))), "Low Risk", IF(ISNUMBER(SEARCH("somerisk", LOWER(INDEX(Paste_Here!N$2:N$850, MATCH(B332, Paste_Here!A$2:A$850, 0))))), "Some Risk", IF(ISNUMBER(SEARCH("ot", LOWER(INDEX(Paste_Here!N$2:N$850, MATCH(B332, Paste_Here!A$2:A$850, 0))))), "OT", "")))), ""), "")</f>
        <v/>
      </c>
      <c r="AT332" s="66"/>
      <c r="AU332" s="103"/>
      <c r="AV332" s="66"/>
      <c r="AW332" s="66"/>
      <c r="AX332" s="75" t="str">
        <f t="shared" si="67"/>
        <v/>
      </c>
      <c r="AY332" s="66"/>
      <c r="AZ332" s="75"/>
      <c r="BA332" s="66"/>
      <c r="BB332" s="75"/>
      <c r="BC332" s="66"/>
      <c r="BD332" s="75"/>
      <c r="BE332" s="66"/>
      <c r="BF332" s="75" t="str">
        <f>IFERROR(IF(B332&lt;&gt;"", IF(AND(INDEX(Paste_Here!AE$2:AE$850, MATCH(B332, Paste_Here!A$2:A$850, 0))&lt;&gt;"", ISNUMBER(VALUE(INDEX(Paste_Here!AE$2:AE$850, MATCH(B332, Paste_Here!A$2:A$850, 0))))), INDEX(Paste_Here!AE$2:AE$850, MATCH(B332, Paste_Here!A$2:A$850, 0)), ""), ""), "")</f>
        <v/>
      </c>
      <c r="BG332" s="66"/>
      <c r="BH332" s="75" t="str">
        <f>IFERROR(IF(B332&lt;&gt;"", IF(ISNUMBER(SEARCH("highrisk", LOWER(INDEX(Paste_Here!AF$2:AF$850, MATCH(B332, Paste_Here!A$2:A$850, 0))))), "High Risk", IF(ISNUMBER(SEARCH("lowrisk", LOWER(INDEX(Paste_Here!AF$2:AF$850, MATCH(B332, Paste_Here!A$2:A$850, 0))))), "Low Risk", IF(ISNUMBER(SEARCH("somerisk", LOWER(INDEX(Paste_Here!AF$2:AF$850, MATCH(B332, Paste_Here!A$2:A$850, 0))))), "Some Risk", IF(ISNUMBER(SEARCH("ot", LOWER(INDEX(Paste_Here!AF$2:AF$850, MATCH(B332, Paste_Here!A$2:A$850, 0))))), "OT", "")))), ""), "")</f>
        <v/>
      </c>
      <c r="BI332" s="66"/>
      <c r="BJ332" s="75"/>
      <c r="BK332" s="66"/>
      <c r="BL332" s="75" t="str">
        <f>IFERROR(IF(B332&lt;&gt;"", IF(AND(INDEX(Paste_Here!O$2:O$850, MATCH(B332, Paste_Here!A$2:A$850, 0))&lt;&gt;"", ISNUMBER(VALUE(INDEX(Paste_Here!O$2:O$850, MATCH(B332, Paste_Here!A$2:A$850, 0))))), INDEX(Paste_Here!O$2:O$850, MATCH(B332, Paste_Here!A$2:A$850, 0)), ""), ""), "")</f>
        <v/>
      </c>
      <c r="BM332" s="66"/>
      <c r="BN332" s="75" t="str">
        <f>IFERROR(IF(B332&lt;&gt;"", IF(ISNUMBER(SEARCH("highrisk", LOWER(INDEX(Paste_Here!P$2:P$850, MATCH(B332, Paste_Here!A$2:A$850, 0))))), "High Risk", IF(ISNUMBER(SEARCH("lowrisk", LOWER(INDEX(Paste_Here!P$2:P$850, MATCH(B332, Paste_Here!A$2:A$850, 0))))), "Low Risk", IF(ISNUMBER(SEARCH("somerisk", LOWER(INDEX(Paste_Here!P$2:P$850, MATCH(B332, Paste_Here!A$2:A$850, 0))))), "Some Risk", IF(ISNUMBER(SEARCH("ot", LOWER(INDEX(Paste_Here!P$2:P$850, MATCH(B332, Paste_Here!A$2:A$850, 0))))), "OT", "")))), ""), "")</f>
        <v/>
      </c>
      <c r="BQ332" s="66"/>
      <c r="BR332" s="75"/>
      <c r="BS332" s="66"/>
      <c r="BT332" s="66"/>
      <c r="BU332" s="75" t="str">
        <f t="shared" si="68"/>
        <v/>
      </c>
      <c r="BV332" s="66"/>
      <c r="BW332" s="75"/>
      <c r="BX332" s="66"/>
      <c r="BY332" s="75"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BZ332" s="66"/>
      <c r="CA332" s="75"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CB332" s="66"/>
      <c r="CC332" s="75"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CD332" s="66"/>
      <c r="CE332" s="75"/>
      <c r="CF332" s="66"/>
      <c r="CK332" s="75"/>
      <c r="CL332" s="66"/>
      <c r="CM332" s="75"/>
      <c r="CN332" s="66"/>
      <c r="CO332" s="75"/>
      <c r="CP332" s="66"/>
      <c r="CQ332" s="66"/>
      <c r="CR332" s="75" t="str">
        <f t="shared" si="69"/>
        <v/>
      </c>
      <c r="CS332" s="66"/>
      <c r="CT332" s="75"/>
      <c r="CU332" s="66"/>
      <c r="CV332" s="75"/>
      <c r="CW332" s="66"/>
      <c r="CX332" s="75"/>
      <c r="CY332" s="66"/>
      <c r="CZ332" s="75"/>
      <c r="DA332" s="66"/>
      <c r="DB332" s="75" t="str">
        <f>IFERROR(IF(B332&lt;&gt;"", IF(AND(INDEX(Paste_Here!AK$2:AK$850, MATCH(B332, Paste_Here!A$2:A$850, 0))&lt;&gt;"", ISNUMBER(VALUE(INDEX(Paste_Here!AK$2:AK$850, MATCH(B332, Paste_Here!A$2:A$850, 0))))), INDEX(Paste_Here!AK$2:AK$850, MATCH(B332, Paste_Here!A$2:A$850, 0)), ""), ""), "")</f>
        <v/>
      </c>
      <c r="DC332" s="66"/>
      <c r="DD332" s="75" t="str">
        <f>IFERROR(IF(B332&lt;&gt;"", IF(ISNUMBER(SEARCH("highrisk", LOWER(INDEX(Paste_Here!AL$2:AL$850, MATCH(B332, Paste_Here!A$2:A$850, 0))))), "High Risk", IF(ISNUMBER(SEARCH("lowrisk", LOWER(INDEX(Paste_Here!AL$2:AL$850, MATCH(B332, Paste_Here!A$2:A$850, 0))))), "Low Risk", IF(ISNUMBER(SEARCH("somerisk", LOWER(INDEX(Paste_Here!AL$2:AL$850, MATCH(B332, Paste_Here!A$2:A$850, 0))))), "Some Risk", IF(ISNUMBER(SEARCH("ot", LOWER(INDEX(Paste_Here!AL$2:AL$850, MATCH(B332, Paste_Here!A$2:A$850, 0))))), "OT", "")))), ""), "")</f>
        <v/>
      </c>
      <c r="DE332" s="66"/>
      <c r="DF332" s="75" t="str">
        <f>IFERROR(IF(B332&lt;&gt;"", IF(AND(INDEX(Paste_Here!AM$2:AM$850, MATCH(B332, Paste_Here!A$2:A$850, 0))&lt;&gt;"", ISNUMBER(VALUE(INDEX(Paste_Here!AM$2:AM$850, MATCH(B332, Paste_Here!A$2:A$850, 0))))), INDEX(Paste_Here!AM$2:AM$850, MATCH(B332, Paste_Here!A$2:A$850, 0)), ""), ""), "")</f>
        <v/>
      </c>
      <c r="DG332" s="66"/>
      <c r="DH332" s="75" t="str">
        <f>IFERROR(IF(B332&lt;&gt;"", IF(ISNUMBER(SEARCH("highrisk", LOWER(INDEX(Paste_Here!AN$2:AN$850, MATCH(B332, Paste_Here!A$2:A$850, 0))))), "High Risk", IF(ISNUMBER(SEARCH("lowrisk", LOWER(INDEX(Paste_Here!AN$2:AN$850, MATCH(B332, Paste_Here!A$2:A$850, 0))))), "Low Risk", IF(ISNUMBER(SEARCH("somerisk", LOWER(INDEX(Paste_Here!AN$2:AN$850, MATCH(B332, Paste_Here!A$2:A$850, 0))))), "Some Risk", IF(ISNUMBER(SEARCH("ot", LOWER(INDEX(Paste_Here!AN$2:AN$850, MATCH(B332, Paste_Here!A$2:A$850, 0))))), "OT", "")))), ""), "")</f>
        <v/>
      </c>
      <c r="DI332" s="66"/>
      <c r="DJ332" s="66"/>
      <c r="DK332" s="75" t="str">
        <f t="shared" si="70"/>
        <v/>
      </c>
      <c r="DL332" s="66"/>
      <c r="DM332" s="75" t="str">
        <f>IFERROR(IF(B332&lt;&gt;"", IF(AND(INDEX(Paste_Here!Q$2:Q$850, MATCH(B332, Paste_Here!A$2:A$850, 0))&lt;&gt;"", ISNUMBER(VALUE(INDEX(Paste_Here!Q$2:Q$850, MATCH(B332, Paste_Here!A$2:A$850, 0))))), INDEX(Paste_Here!Q$2:Q$850, MATCH(B332, Paste_Here!A$2:A$850, 0)), ""), ""), "")</f>
        <v/>
      </c>
      <c r="DN332" s="66"/>
      <c r="DO332" s="75" t="str">
        <f>IFERROR(IF(B332&lt;&gt;"", IF(ISNUMBER(SEARCH("highrisk", LOWER(INDEX(Paste_Here!R$2:R$850, MATCH(B332, Paste_Here!A$2:A$850, 0))))), "High Risk", IF(ISNUMBER(SEARCH("lowrisk", LOWER(INDEX(Paste_Here!R$2:R$850, MATCH(B332, Paste_Here!A$2:A$850, 0))))), "Low Risk", IF(ISNUMBER(SEARCH("somerisk", LOWER(INDEX(Paste_Here!R$2:R$850, MATCH(B332, Paste_Here!A$2:A$850, 0))))), "Some Risk", IF(ISNUMBER(SEARCH("ot", LOWER(INDEX(Paste_Here!R$2:R$850, MATCH(B332, Paste_Here!A$2:A$850, 0))))), "OT", "")))), ""), "")</f>
        <v/>
      </c>
      <c r="DP332" s="66"/>
      <c r="DQ332" s="93" t="str">
        <f>IFERROR(IF(B332&lt;&gt;"", IF(AND(INDEX(Paste_Here!S$2:S$850, MATCH(B332, Paste_Here!A$2:A$850, 0))&lt;&gt;"", ISNUMBER(VALUE(INDEX(Paste_Here!S$2:S$850, MATCH(B332, Paste_Here!A$2:A$850, 0))))), INDEX(Paste_Here!S$2:S$850, MATCH(B332, Paste_Here!A$2:A$850, 0)), ""), ""), "")</f>
        <v/>
      </c>
      <c r="DR332" s="66"/>
      <c r="DS332" s="75"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IF(ISNUMBER(SEARCH("ot", LOWER(INDEX(Paste_Here!T$2:T$850, MATCH(B332, Paste_Here!A$2:A$850, 0))))), "OT", "")))), ""), "")</f>
        <v/>
      </c>
      <c r="DT332" s="66"/>
      <c r="DU332" s="75" t="str">
        <f>IFERROR(IF(B332&lt;&gt;"", IF(AND(INDEX(Paste_Here!U$2:U$850, MATCH(B332, Paste_Here!A$2:A$850, 0))&lt;&gt;"", ISNUMBER(VALUE(INDEX(Paste_Here!U$2:U$850, MATCH(B332, Paste_Here!A$2:A$850, 0))))), INDEX(Paste_Here!U$2:U$850, MATCH(B332, Paste_Here!A$2:A$850, 0)), ""), ""), "")</f>
        <v/>
      </c>
      <c r="DV332" s="66"/>
      <c r="DW332" s="93" t="str">
        <f>IFERROR(IF(B332&lt;&gt;"", IF(ISNUMBER(SEARCH("highrisk", LOWER(INDEX(Paste_Here!V$2:V$850, MATCH(B332, Paste_Here!A$2:A$850, 0))))), "High Risk", IF(ISNUMBER(SEARCH("lowrisk", LOWER(INDEX(Paste_Here!V$2:V$850, MATCH(B332, Paste_Here!A$2:A$850, 0))))), "Low Risk", IF(ISNUMBER(SEARCH("somerisk", LOWER(INDEX(Paste_Here!V$2:V$850, MATCH(B332, Paste_Here!A$2:A$850, 0))))), "Some Risk", IF(ISNUMBER(SEARCH("ot", LOWER(INDEX(Paste_Here!V$2:V$850, MATCH(B332, Paste_Here!A$2:A$850, 0))))), "OT", "")))), ""), "")</f>
        <v/>
      </c>
      <c r="DX332" s="66"/>
      <c r="DY332" s="75" t="str">
        <f>IFERROR(IF(B332&lt;&gt;"", IF(AND(INDEX(Paste_Here!W$2:W$850, MATCH(B332, Paste_Here!A$2:A$850, 0))&lt;&gt;"", ISNUMBER(VALUE(INDEX(Paste_Here!W$2:W$850, MATCH(B332, Paste_Here!A$2:A$850, 0))))), INDEX(Paste_Here!W$2:W$850, MATCH(B332, Paste_Here!A$2:A$850, 0)), ""), ""), "")</f>
        <v/>
      </c>
      <c r="DZ332" s="66"/>
      <c r="EA332" s="75" t="str">
        <f>IFERROR(IF(B332&lt;&gt;"", IF(ISNUMBER(SEARCH("highrisk", LOWER(INDEX(Paste_Here!X$2:X$850, MATCH(B332, Paste_Here!A$2:A$850, 0))))), "High Risk", IF(ISNUMBER(SEARCH("lowrisk", LOWER(INDEX(Paste_Here!X$2:X$850, MATCH(B332, Paste_Here!A$2:A$850, 0))))), "Low Risk", IF(ISNUMBER(SEARCH("somerisk", LOWER(INDEX(Paste_Here!X$2:X$850, MATCH(B332, Paste_Here!A$2:A$850, 0))))), "Some Risk", IF(ISNUMBER(SEARCH("ot", LOWER(INDEX(Paste_Here!X$2:X$850, MATCH(B332, Paste_Here!A$2:A$850, 0))))), "OT", "")))), ""), "")</f>
        <v/>
      </c>
      <c r="EB332" s="66"/>
      <c r="EC332" s="66"/>
      <c r="ED332" s="75" t="str">
        <f t="shared" si="75"/>
        <v/>
      </c>
      <c r="EE332" s="66"/>
      <c r="EF332" s="75" t="str">
        <f>IFERROR(IF(B332&lt;&gt;"", IF(AND(INDEX(Paste_Here!AO$2:AO$850, MATCH(B332, Paste_Here!A$2:A$850, 0))&lt;&gt;"", ISNUMBER(VALUE(INDEX(Paste_Here!AO$2:AO$850, MATCH(B332, Paste_Here!A$2:A$850, 0))))), INDEX(Paste_Here!AO$2:AO$850, MATCH(B332, Paste_Here!A$2:A$850, 0)), ""), ""), "")</f>
        <v/>
      </c>
      <c r="EG332" s="66"/>
      <c r="EH332" s="75" t="str">
        <f>IFERROR(IF(B332&lt;&gt;"", IF(ISNUMBER(SEARCH("highrisk", LOWER(INDEX(Paste_Here!AP$2:AP$850, MATCH(B332, Paste_Here!A$2:A$850, 0))))), "High Risk", IF(ISNUMBER(SEARCH("lowrisk", LOWER(INDEX(Paste_Here!AP$2:AP$850, MATCH(B332, Paste_Here!A$2:A$850, 0))))), "Low Risk", IF(ISNUMBER(SEARCH("somerisk", LOWER(INDEX(Paste_Here!AP$2:AP$850, MATCH(B332, Paste_Here!A$2:A$850, 0))))), "Some Risk", IF(ISNUMBER(SEARCH("ot", LOWER(INDEX(Paste_Here!AP$2:AP$850, MATCH(B332, Paste_Here!A$2:A$850, 0))))), "OT", "")))), ""), "")</f>
        <v/>
      </c>
      <c r="EI332" s="66"/>
      <c r="EJ332" s="93"/>
      <c r="EK332" s="66"/>
      <c r="EL332" s="75" t="str">
        <f>IFERROR(IF(B332&lt;&gt;"", IF(AND(INDEX(Paste_Here!AQ$2:AQ$850, MATCH(B332, Paste_Here!A$2:A$850, 0))&lt;&gt;"", ISNUMBER(VALUE(INDEX(Paste_Here!AQ$2:AQ$850, MATCH(B332, Paste_Here!A$2:A$850, 0))))), INDEX(Paste_Here!AQ$2:AQ$850, MATCH(B332, Paste_Here!A$2:A$850, 0)), ""), ""), "")</f>
        <v/>
      </c>
      <c r="EM332" s="66"/>
      <c r="EN332" s="75" t="str">
        <f>IFERROR(IF(B332&lt;&gt;"", IF(ISNUMBER(SEARCH("highrisk", LOWER(INDEX(Paste_Here!AR$2:AR$850, MATCH(B332, Paste_Here!A$2:A$850, 0))))), "High Risk", IF(ISNUMBER(SEARCH("lowrisk", LOWER(INDEX(Paste_Here!AR$2:AR$850, MATCH(B332, Paste_Here!A$2:A$850, 0))))), "Low Risk", IF(ISNUMBER(SEARCH("somerisk", LOWER(INDEX(Paste_Here!AR$2:AR$850, MATCH(B332, Paste_Here!A$2:A$850, 0))))), "Some Risk", IF(ISNUMBER(SEARCH("ot", LOWER(INDEX(Paste_Here!AR$2:AR$850, MATCH(B332, Paste_Here!A$2:A$850, 0))))), "OT", "")))), ""), "")</f>
        <v/>
      </c>
      <c r="EO332" s="66"/>
      <c r="EP332" s="93"/>
      <c r="EQ332" s="66"/>
      <c r="ER332" s="75"/>
      <c r="ES332" s="66"/>
      <c r="ET332" s="75"/>
      <c r="EU332" s="66"/>
      <c r="EV332" s="66"/>
      <c r="EW332" s="75" t="str">
        <f t="shared" si="76"/>
        <v/>
      </c>
      <c r="EX332" s="66"/>
      <c r="EY332" s="75" t="str">
        <f>IFERROR(IF(B332&lt;&gt;"", IF(AND(INDEX(Paste_Here!Y$2:Y$850, MATCH(B332, Paste_Here!A$2:A$850, 0))&lt;&gt;"", ISNUMBER(VALUE(INDEX(Paste_Here!Y$2:Y$850, MATCH(B332, Paste_Here!A$2:A$850, 0))))), INDEX(Paste_Here!Y$2:Y$850, MATCH(B332, Paste_Here!A$2:A$850, 0)), ""), ""), "")</f>
        <v/>
      </c>
      <c r="EZ332" s="66"/>
      <c r="FA332" s="75" t="str">
        <f>IFERROR(IF(B332&lt;&gt;"", IF(ISNUMBER(SEARCH("highrisk", LOWER(INDEX(Paste_Here!Z$2:Z$850, MATCH(B332, Paste_Here!A$2:A$850, 0))))), "High Risk", IF(ISNUMBER(SEARCH("lowrisk", LOWER(INDEX(Paste_Here!Z$2:Z$850, MATCH(B332, Paste_Here!A$2:A$850, 0))))), "Low Risk", IF(ISNUMBER(SEARCH("somerisk", LOWER(INDEX(Paste_Here!Z$2:Z$850, MATCH(B332, Paste_Here!A$2:A$850, 0))))), "Some Risk", IF(ISNUMBER(SEARCH("ot", LOWER(INDEX(Paste_Here!Z$2:Z$850, MATCH(B332, Paste_Here!A$2:A$850, 0))))), "OT", "")))), ""), "")</f>
        <v/>
      </c>
      <c r="FB332" s="66"/>
      <c r="FC332" s="93"/>
      <c r="FD332" s="66"/>
      <c r="FE332" s="75" t="str">
        <f>IFERROR(IF(B332&lt;&gt;"", IF(AND(INDEX(Paste_Here!AA$2:AA$850, MATCH(B332, Paste_Here!A$2:A$850, 0))&lt;&gt;"", ISNUMBER(VALUE(INDEX(Paste_Here!AA$2:AA$850, MATCH(B332, Paste_Here!A$2:A$850, 0))))), INDEX(Paste_Here!AA$2:AA$850, MATCH(B332, Paste_Here!A$2:A$850, 0)), ""), ""), "")</f>
        <v/>
      </c>
      <c r="FF332" s="66"/>
      <c r="FG332" s="75" t="str">
        <f>IFERROR(IF(B332&lt;&gt;"", IF(ISNUMBER(SEARCH("highrisk", LOWER(INDEX(Paste_Here!AB$2:AB$850, MATCH(B332, Paste_Here!A$2:A$850, 0))))), "High Risk", IF(ISNUMBER(SEARCH("lowrisk", LOWER(INDEX(Paste_Here!AB$2:AB$850, MATCH(B332, Paste_Here!A$2:A$850, 0))))), "Low Risk", IF(ISNUMBER(SEARCH("somerisk", LOWER(INDEX(Paste_Here!AB$2:AB$850, MATCH(B332, Paste_Here!A$2:A$850, 0))))), "Some Risk", IF(ISNUMBER(SEARCH("ot", LOWER(INDEX(Paste_Here!AB$2:AB$850, MATCH(B332, Paste_Here!A$2:A$850, 0))))), "OT", "")))), ""), "")</f>
        <v/>
      </c>
      <c r="FH332" s="66"/>
      <c r="FI332" s="93"/>
      <c r="FJ332" s="66"/>
      <c r="FK332" s="75"/>
      <c r="FL332" s="66"/>
      <c r="FM332" s="75"/>
      <c r="FN332" s="66"/>
      <c r="FO332" s="66"/>
      <c r="FP332" s="75" t="str">
        <f t="shared" si="71"/>
        <v/>
      </c>
      <c r="FQ332" s="66"/>
      <c r="FR332" s="75" t="str">
        <f>IFERROR(IF(B332&lt;&gt;"", IF(ISNUMBER(SEARCH("s", LOWER(INDEX(Paste_Here!L$2:L$850, MATCH(B332, Paste_Here!A$2:A$850, 0))))), "Yes", IF(INDEX(Paste_Here!L$2:L$850, MATCH(B332, Paste_Here!A$2:A$850, 0))&lt;&gt;"", "No", "")), ""), "")</f>
        <v/>
      </c>
      <c r="FS332" s="66"/>
      <c r="FT332" s="75" t="str">
        <f>IFERROR(IF(B332&lt;&gt;"", IF(ISNUMBER(SEARCH("yes", LOWER(INDEX(Paste_Here!F$2:F$850, MATCH(B332, Paste_Here!A$2:A$850, 0))))), "Yes", IF(ISNUMBER(SEARCH("no", LOWER(INDEX(Paste_Here!F$2:F$850, MATCH(B332, Paste_Here!A$2:A$850, 0))))), "No", "")), ""), "")</f>
        <v/>
      </c>
      <c r="FU332" s="66"/>
      <c r="FV332" s="75" t="str">
        <f>IFERROR(IF(B332&lt;&gt;"", IF(ISNUMBER(SEARCH("english language learner", LOWER(INDEX(Paste_Here!C$2:C$850, MATCH(B332, Paste_Here!A$2:A$850, 0))))), "Yes", ""), ""), "")</f>
        <v/>
      </c>
      <c r="FW332" s="66"/>
      <c r="FX332" s="75" t="str">
        <f>IFERROR(IF(B332&lt;&gt;"", IF(OR(ISNUMBER(SEARCH("b", LOWER(INDEX(Paste_Here!J$2:J$850, MATCH(B332, Paste_Here!A$2:A$850, 0))))), ISNUMBER(SEARCH("h", LOWER(INDEX(Paste_Here!J$2:J$850, MATCH(B332, Paste_Here!A$2:A$850, 0))))), ISNUMBER(SEARCH("i", LOWER(INDEX(Paste_Here!J$2:J$850, MATCH(B332, Paste_Here!A$2:A$850, 0)))))), "Yes", IF(INDEX(Paste_Here!J$2:J$850, MATCH(B332, Paste_Here!A$2:A$850, 0))&lt;&gt;"", "No", "")), ""), "")</f>
        <v/>
      </c>
      <c r="FY332" s="66"/>
      <c r="FZ332" s="75" t="str">
        <f>IFERROR(IF(B332&lt;&gt;"", IF(ISNUMBER(SEARCH("yes", LOWER(INDEX(Paste_Here!K$2:K$850, MATCH(B332, Paste_Here!A$2:A$850, 0))))), "Yes", IF(ISNUMBER(SEARCH("no", LOWER(INDEX(Paste_Here!K$2:K$850, MATCH(B332, Paste_Here!A$2:A$850, 0))))), "No", "")), ""), "")</f>
        <v/>
      </c>
      <c r="GA332" s="66"/>
      <c r="GB332" s="75" t="str">
        <f>IFERROR(IF(B332&lt;&gt;"", IF(ISNUMBER(SEARCH("transitional 2", LOWER(INDEX(Paste_Here!C$2:C$850, MATCH(B332, Paste_Here!A$2:A$850, 0))))), "T2",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GC332" s="66"/>
      <c r="GD332" s="75"/>
      <c r="GE332" s="66"/>
      <c r="GF332" s="75"/>
      <c r="GG332" s="66"/>
      <c r="GH332" s="75"/>
      <c r="GI332" s="66"/>
      <c r="GK332" s="1" t="str" cm="1">
        <f t="array" ref="GK332">IFERROR(INDEX(Paste_Here!$B$2:$B$850, MATCH(0, COUNTIF(GK$4:GK331, Paste_Here!$B$2:$B$850) + IF(Paste_Here!$B$2:$B$850="", 1, 0), 0)), "")</f>
        <v/>
      </c>
      <c r="GL332" s="1" t="str">
        <f>IF(GK332&lt;&gt;"", INDEX(Paste_Here!$A$2:$A$850, MATCH(GK332, Paste_Here!$B$2:$B$850, 0)), "")</f>
        <v/>
      </c>
      <c r="GM332" s="1" t="str">
        <f t="shared" si="77"/>
        <v/>
      </c>
      <c r="GN332" s="1" t="str" cm="1">
        <f t="array" ref="GN332">IFERROR(INDEX($GM$5:$GM$850, MATCH(SMALL(IF($GM$5:$GM$850&lt;&gt;"", COUNTIF($GM$5:$GM$850, "&lt;"&amp;$GM$5:$GM$850)+1), ROW()-ROW($GN$5)+1), COUNTIF($GM$5:$GM$850, "&lt;"&amp;$GM$5:$GM$850)+1, 0)), "")</f>
        <v/>
      </c>
    </row>
    <row r="333" spans="1:196">
      <c r="A333" s="66"/>
      <c r="B333" s="75" t="str">
        <f t="shared" si="65"/>
        <v/>
      </c>
      <c r="C333" s="66"/>
      <c r="D333" s="75" t="str">
        <f>IFERROR(IF(AND(INDEX(Paste_Here!N$2:N$850, MATCH(B333, Paste_Here!A$2:A$850, 0)) = ""), "", IF(UPPER(INDEX(Paste_Here!N$2:N$850, MATCH(B333, Paste_Here!A$2:A$850, 0))) = "YES", "Yes", IF(UPPER(INDEX(Paste_Here!N$2:N$850, MATCH(B333, Paste_Here!A$2:A$850, 0))) = "NO", "No", ""))), "")</f>
        <v/>
      </c>
      <c r="E333" s="66"/>
      <c r="F333" s="75" t="str">
        <f t="shared" si="72"/>
        <v/>
      </c>
      <c r="G333" s="66"/>
      <c r="H333" s="75" t="str">
        <f t="shared" si="73"/>
        <v/>
      </c>
      <c r="I333" s="66"/>
      <c r="J333" s="75" t="str">
        <f t="shared" si="74"/>
        <v/>
      </c>
      <c r="K333" s="66"/>
      <c r="L333" s="75"/>
      <c r="M333" s="66"/>
      <c r="N333" s="75" t="str">
        <f>IFERROR(IF(B333&lt;&gt;"", IF(AND(INDEX(Paste_Here!AW$2:AW$850, MATCH(B333, Paste_Here!A$2:A$850, 0))&lt;&gt;"", ISNUMBER(VALUE(INDEX(Paste_Here!AW$2:AW$850, MATCH(B333, Paste_Here!A$2:A$850, 0))))), INDEX(Paste_Here!AW$2:AW$850, MATCH(B333, Paste_Here!A$2:A$850, 0)), ""), ""), "")</f>
        <v/>
      </c>
      <c r="O333" s="66"/>
      <c r="P333" s="75" t="str">
        <f>IFERROR(IF(B333&lt;&gt;"", IF(AND(INDEX(Paste_Here!AX$2:AX$850, MATCH(B333, Paste_Here!A$2:A$850, 0))&lt;&gt;"", ISNUMBER(VALUE(INDEX(Paste_Here!AX$2:AX$850, MATCH(B333, Paste_Here!A$2:A$850, 0))))), INDEX(Paste_Here!AX$2:AX$850, MATCH(B333, Paste_Here!A$2:A$850, 0)), ""), ""), "")</f>
        <v/>
      </c>
      <c r="Q333" s="66"/>
      <c r="R333" s="75" t="str">
        <f>IFERROR(IF(B333&lt;&gt;"", IF(AND(INDEX(Paste_Here!AU$2:AU$850, MATCH(B333, Paste_Here!A$2:A$850, 0))&lt;&gt;"", ISNUMBER(VALUE(INDEX(Paste_Here!AU$2:AU$850, MATCH(B333, Paste_Here!A$2:A$850, 0))))), INDEX(Paste_Here!AU$2:AU$850, MATCH(B333, Paste_Here!A$2:A$850, 0)), ""), ""), "")</f>
        <v/>
      </c>
      <c r="S333" s="66"/>
      <c r="T333" s="75" t="str">
        <f>IFERROR(IF(B333&lt;&gt;"", IF(AND(INDEX(Paste_Here!AV$2:AV$850, MATCH(B333, Paste_Here!A$2:A$850, 0))&lt;&gt;"", ISNUMBER(VALUE(INDEX(Paste_Here!AV$2:AV$850, MATCH(B333, Paste_Here!A$2:A$850, 0))))), INDEX(Paste_Here!AV$2:AV$850, MATCH(B333, Paste_Here!A$2:A$850, 0)), ""), ""), "")</f>
        <v/>
      </c>
      <c r="U333" s="66"/>
      <c r="W333" s="66"/>
      <c r="Y333" s="66"/>
      <c r="Z333" s="66"/>
      <c r="AA333" s="75" t="str">
        <f t="shared" si="66"/>
        <v/>
      </c>
      <c r="AB333" s="66"/>
      <c r="AC333" s="75"/>
      <c r="AD333" s="66"/>
      <c r="AE333" s="98"/>
      <c r="AF333" s="66"/>
      <c r="AG333" s="75"/>
      <c r="AH333" s="66"/>
      <c r="AI333" s="75" t="str">
        <f>IFERROR(IF(B333&lt;&gt;"", IF(AND(INDEX(Paste_Here!AC$2:AC$850, MATCH(B333, Paste_Here!A$2:A$850, 0))&lt;&gt;"", ISNUMBER(VALUE(INDEX(Paste_Here!AC$2:AC$850, MATCH(B333, Paste_Here!A$2:A$850, 0))))), INDEX(Paste_Here!AC$2:AC$850, MATCH(B333, Paste_Here!A$2:A$850, 0)), ""), ""), "")</f>
        <v/>
      </c>
      <c r="AJ333" s="66"/>
      <c r="AK333" s="75" t="str">
        <f>IFERROR(IF(B333&lt;&gt;"", IF(ISNUMBER(SEARCH("highrisk", LOWER(INDEX(Paste_Here!AD$2:AD$850, MATCH(B333, Paste_Here!A$2:A$850, 0))))), "High Risk", IF(ISNUMBER(SEARCH("lowrisk", LOWER(INDEX(Paste_Here!AD$2:AD$850, MATCH(B333, Paste_Here!A$2:A$850, 0))))), "Low Risk", IF(ISNUMBER(SEARCH("somerisk", LOWER(INDEX(Paste_Here!AD$2:AD$850, MATCH(B333, Paste_Here!A$2:A$850, 0))))), "Some Risk", IF(ISNUMBER(SEARCH("ot", LOWER(INDEX(Paste_Here!AD$2:AD$850, MATCH(B333, Paste_Here!A$2:A$850, 0))))), "OT", "")))), ""), "")</f>
        <v/>
      </c>
      <c r="AL333" s="66"/>
      <c r="AM333" s="75"/>
      <c r="AN333" s="66"/>
      <c r="AO333" s="75" t="str">
        <f>IFERROR(IF(B333&lt;&gt;"", IF(AND(INDEX(Paste_Here!M$2:M$850, MATCH(B333, Paste_Here!A$2:A$850, 0))&lt;&gt;"", ISNUMBER(VALUE(INDEX(Paste_Here!M$2:M$850, MATCH(B333, Paste_Here!A$2:A$850, 0))))), INDEX(Paste_Here!M$2:M$850, MATCH(B333, Paste_Here!A$2:A$850, 0)), ""), ""), "")</f>
        <v/>
      </c>
      <c r="AP333" s="66"/>
      <c r="AQ333" s="75" t="str">
        <f>IFERROR(IF(B333&lt;&gt;"", IF(ISNUMBER(SEARCH("highrisk", LOWER(INDEX(Paste_Here!N$2:N$850, MATCH(B333, Paste_Here!A$2:A$850, 0))))), "High Risk", IF(ISNUMBER(SEARCH("lowrisk", LOWER(INDEX(Paste_Here!N$2:N$850, MATCH(B333, Paste_Here!A$2:A$850, 0))))), "Low Risk", IF(ISNUMBER(SEARCH("somerisk", LOWER(INDEX(Paste_Here!N$2:N$850, MATCH(B333, Paste_Here!A$2:A$850, 0))))), "Some Risk", IF(ISNUMBER(SEARCH("ot", LOWER(INDEX(Paste_Here!N$2:N$850, MATCH(B333, Paste_Here!A$2:A$850, 0))))), "OT", "")))), ""), "")</f>
        <v/>
      </c>
      <c r="AT333" s="66"/>
      <c r="AU333" s="103"/>
      <c r="AV333" s="66"/>
      <c r="AW333" s="66"/>
      <c r="AX333" s="75" t="str">
        <f t="shared" si="67"/>
        <v/>
      </c>
      <c r="AY333" s="66"/>
      <c r="AZ333" s="75"/>
      <c r="BA333" s="66"/>
      <c r="BB333" s="75"/>
      <c r="BC333" s="66"/>
      <c r="BD333" s="75"/>
      <c r="BE333" s="66"/>
      <c r="BF333" s="75" t="str">
        <f>IFERROR(IF(B333&lt;&gt;"", IF(AND(INDEX(Paste_Here!AE$2:AE$850, MATCH(B333, Paste_Here!A$2:A$850, 0))&lt;&gt;"", ISNUMBER(VALUE(INDEX(Paste_Here!AE$2:AE$850, MATCH(B333, Paste_Here!A$2:A$850, 0))))), INDEX(Paste_Here!AE$2:AE$850, MATCH(B333, Paste_Here!A$2:A$850, 0)), ""), ""), "")</f>
        <v/>
      </c>
      <c r="BG333" s="66"/>
      <c r="BH333" s="75" t="str">
        <f>IFERROR(IF(B333&lt;&gt;"", IF(ISNUMBER(SEARCH("highrisk", LOWER(INDEX(Paste_Here!AF$2:AF$850, MATCH(B333, Paste_Here!A$2:A$850, 0))))), "High Risk", IF(ISNUMBER(SEARCH("lowrisk", LOWER(INDEX(Paste_Here!AF$2:AF$850, MATCH(B333, Paste_Here!A$2:A$850, 0))))), "Low Risk", IF(ISNUMBER(SEARCH("somerisk", LOWER(INDEX(Paste_Here!AF$2:AF$850, MATCH(B333, Paste_Here!A$2:A$850, 0))))), "Some Risk", IF(ISNUMBER(SEARCH("ot", LOWER(INDEX(Paste_Here!AF$2:AF$850, MATCH(B333, Paste_Here!A$2:A$850, 0))))), "OT", "")))), ""), "")</f>
        <v/>
      </c>
      <c r="BI333" s="66"/>
      <c r="BJ333" s="75"/>
      <c r="BK333" s="66"/>
      <c r="BL333" s="75" t="str">
        <f>IFERROR(IF(B333&lt;&gt;"", IF(AND(INDEX(Paste_Here!O$2:O$850, MATCH(B333, Paste_Here!A$2:A$850, 0))&lt;&gt;"", ISNUMBER(VALUE(INDEX(Paste_Here!O$2:O$850, MATCH(B333, Paste_Here!A$2:A$850, 0))))), INDEX(Paste_Here!O$2:O$850, MATCH(B333, Paste_Here!A$2:A$850, 0)), ""), ""), "")</f>
        <v/>
      </c>
      <c r="BM333" s="66"/>
      <c r="BN333" s="75" t="str">
        <f>IFERROR(IF(B333&lt;&gt;"", IF(ISNUMBER(SEARCH("highrisk", LOWER(INDEX(Paste_Here!P$2:P$850, MATCH(B333, Paste_Here!A$2:A$850, 0))))), "High Risk", IF(ISNUMBER(SEARCH("lowrisk", LOWER(INDEX(Paste_Here!P$2:P$850, MATCH(B333, Paste_Here!A$2:A$850, 0))))), "Low Risk", IF(ISNUMBER(SEARCH("somerisk", LOWER(INDEX(Paste_Here!P$2:P$850, MATCH(B333, Paste_Here!A$2:A$850, 0))))), "Some Risk", IF(ISNUMBER(SEARCH("ot", LOWER(INDEX(Paste_Here!P$2:P$850, MATCH(B333, Paste_Here!A$2:A$850, 0))))), "OT", "")))), ""), "")</f>
        <v/>
      </c>
      <c r="BQ333" s="66"/>
      <c r="BR333" s="75"/>
      <c r="BS333" s="66"/>
      <c r="BT333" s="66"/>
      <c r="BU333" s="75" t="str">
        <f t="shared" si="68"/>
        <v/>
      </c>
      <c r="BV333" s="66"/>
      <c r="BW333" s="75"/>
      <c r="BX333" s="66"/>
      <c r="BY333" s="75"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BZ333" s="66"/>
      <c r="CA333" s="75"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CB333" s="66"/>
      <c r="CC333" s="75"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CD333" s="66"/>
      <c r="CE333" s="75"/>
      <c r="CF333" s="66"/>
      <c r="CK333" s="75"/>
      <c r="CL333" s="66"/>
      <c r="CM333" s="75"/>
      <c r="CN333" s="66"/>
      <c r="CO333" s="75"/>
      <c r="CP333" s="66"/>
      <c r="CQ333" s="66"/>
      <c r="CR333" s="75" t="str">
        <f t="shared" si="69"/>
        <v/>
      </c>
      <c r="CS333" s="66"/>
      <c r="CT333" s="75"/>
      <c r="CU333" s="66"/>
      <c r="CV333" s="75"/>
      <c r="CW333" s="66"/>
      <c r="CX333" s="75"/>
      <c r="CY333" s="66"/>
      <c r="CZ333" s="75"/>
      <c r="DA333" s="66"/>
      <c r="DB333" s="75" t="str">
        <f>IFERROR(IF(B333&lt;&gt;"", IF(AND(INDEX(Paste_Here!AK$2:AK$850, MATCH(B333, Paste_Here!A$2:A$850, 0))&lt;&gt;"", ISNUMBER(VALUE(INDEX(Paste_Here!AK$2:AK$850, MATCH(B333, Paste_Here!A$2:A$850, 0))))), INDEX(Paste_Here!AK$2:AK$850, MATCH(B333, Paste_Here!A$2:A$850, 0)), ""), ""), "")</f>
        <v/>
      </c>
      <c r="DC333" s="66"/>
      <c r="DD333" s="75" t="str">
        <f>IFERROR(IF(B333&lt;&gt;"", IF(ISNUMBER(SEARCH("highrisk", LOWER(INDEX(Paste_Here!AL$2:AL$850, MATCH(B333, Paste_Here!A$2:A$850, 0))))), "High Risk", IF(ISNUMBER(SEARCH("lowrisk", LOWER(INDEX(Paste_Here!AL$2:AL$850, MATCH(B333, Paste_Here!A$2:A$850, 0))))), "Low Risk", IF(ISNUMBER(SEARCH("somerisk", LOWER(INDEX(Paste_Here!AL$2:AL$850, MATCH(B333, Paste_Here!A$2:A$850, 0))))), "Some Risk", IF(ISNUMBER(SEARCH("ot", LOWER(INDEX(Paste_Here!AL$2:AL$850, MATCH(B333, Paste_Here!A$2:A$850, 0))))), "OT", "")))), ""), "")</f>
        <v/>
      </c>
      <c r="DE333" s="66"/>
      <c r="DF333" s="75" t="str">
        <f>IFERROR(IF(B333&lt;&gt;"", IF(AND(INDEX(Paste_Here!AM$2:AM$850, MATCH(B333, Paste_Here!A$2:A$850, 0))&lt;&gt;"", ISNUMBER(VALUE(INDEX(Paste_Here!AM$2:AM$850, MATCH(B333, Paste_Here!A$2:A$850, 0))))), INDEX(Paste_Here!AM$2:AM$850, MATCH(B333, Paste_Here!A$2:A$850, 0)), ""), ""), "")</f>
        <v/>
      </c>
      <c r="DG333" s="66"/>
      <c r="DH333" s="75" t="str">
        <f>IFERROR(IF(B333&lt;&gt;"", IF(ISNUMBER(SEARCH("highrisk", LOWER(INDEX(Paste_Here!AN$2:AN$850, MATCH(B333, Paste_Here!A$2:A$850, 0))))), "High Risk", IF(ISNUMBER(SEARCH("lowrisk", LOWER(INDEX(Paste_Here!AN$2:AN$850, MATCH(B333, Paste_Here!A$2:A$850, 0))))), "Low Risk", IF(ISNUMBER(SEARCH("somerisk", LOWER(INDEX(Paste_Here!AN$2:AN$850, MATCH(B333, Paste_Here!A$2:A$850, 0))))), "Some Risk", IF(ISNUMBER(SEARCH("ot", LOWER(INDEX(Paste_Here!AN$2:AN$850, MATCH(B333, Paste_Here!A$2:A$850, 0))))), "OT", "")))), ""), "")</f>
        <v/>
      </c>
      <c r="DI333" s="66"/>
      <c r="DJ333" s="66"/>
      <c r="DK333" s="75" t="str">
        <f t="shared" si="70"/>
        <v/>
      </c>
      <c r="DL333" s="66"/>
      <c r="DM333" s="75" t="str">
        <f>IFERROR(IF(B333&lt;&gt;"", IF(AND(INDEX(Paste_Here!Q$2:Q$850, MATCH(B333, Paste_Here!A$2:A$850, 0))&lt;&gt;"", ISNUMBER(VALUE(INDEX(Paste_Here!Q$2:Q$850, MATCH(B333, Paste_Here!A$2:A$850, 0))))), INDEX(Paste_Here!Q$2:Q$850, MATCH(B333, Paste_Here!A$2:A$850, 0)), ""), ""), "")</f>
        <v/>
      </c>
      <c r="DN333" s="66"/>
      <c r="DO333" s="75" t="str">
        <f>IFERROR(IF(B333&lt;&gt;"", IF(ISNUMBER(SEARCH("highrisk", LOWER(INDEX(Paste_Here!R$2:R$850, MATCH(B333, Paste_Here!A$2:A$850, 0))))), "High Risk", IF(ISNUMBER(SEARCH("lowrisk", LOWER(INDEX(Paste_Here!R$2:R$850, MATCH(B333, Paste_Here!A$2:A$850, 0))))), "Low Risk", IF(ISNUMBER(SEARCH("somerisk", LOWER(INDEX(Paste_Here!R$2:R$850, MATCH(B333, Paste_Here!A$2:A$850, 0))))), "Some Risk", IF(ISNUMBER(SEARCH("ot", LOWER(INDEX(Paste_Here!R$2:R$850, MATCH(B333, Paste_Here!A$2:A$850, 0))))), "OT", "")))), ""), "")</f>
        <v/>
      </c>
      <c r="DP333" s="66"/>
      <c r="DQ333" s="93" t="str">
        <f>IFERROR(IF(B333&lt;&gt;"", IF(AND(INDEX(Paste_Here!S$2:S$850, MATCH(B333, Paste_Here!A$2:A$850, 0))&lt;&gt;"", ISNUMBER(VALUE(INDEX(Paste_Here!S$2:S$850, MATCH(B333, Paste_Here!A$2:A$850, 0))))), INDEX(Paste_Here!S$2:S$850, MATCH(B333, Paste_Here!A$2:A$850, 0)), ""), ""), "")</f>
        <v/>
      </c>
      <c r="DR333" s="66"/>
      <c r="DS333" s="75"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IF(ISNUMBER(SEARCH("ot", LOWER(INDEX(Paste_Here!T$2:T$850, MATCH(B333, Paste_Here!A$2:A$850, 0))))), "OT", "")))), ""), "")</f>
        <v/>
      </c>
      <c r="DT333" s="66"/>
      <c r="DU333" s="75" t="str">
        <f>IFERROR(IF(B333&lt;&gt;"", IF(AND(INDEX(Paste_Here!U$2:U$850, MATCH(B333, Paste_Here!A$2:A$850, 0))&lt;&gt;"", ISNUMBER(VALUE(INDEX(Paste_Here!U$2:U$850, MATCH(B333, Paste_Here!A$2:A$850, 0))))), INDEX(Paste_Here!U$2:U$850, MATCH(B333, Paste_Here!A$2:A$850, 0)), ""), ""), "")</f>
        <v/>
      </c>
      <c r="DV333" s="66"/>
      <c r="DW333" s="93" t="str">
        <f>IFERROR(IF(B333&lt;&gt;"", IF(ISNUMBER(SEARCH("highrisk", LOWER(INDEX(Paste_Here!V$2:V$850, MATCH(B333, Paste_Here!A$2:A$850, 0))))), "High Risk", IF(ISNUMBER(SEARCH("lowrisk", LOWER(INDEX(Paste_Here!V$2:V$850, MATCH(B333, Paste_Here!A$2:A$850, 0))))), "Low Risk", IF(ISNUMBER(SEARCH("somerisk", LOWER(INDEX(Paste_Here!V$2:V$850, MATCH(B333, Paste_Here!A$2:A$850, 0))))), "Some Risk", IF(ISNUMBER(SEARCH("ot", LOWER(INDEX(Paste_Here!V$2:V$850, MATCH(B333, Paste_Here!A$2:A$850, 0))))), "OT", "")))), ""), "")</f>
        <v/>
      </c>
      <c r="DX333" s="66"/>
      <c r="DY333" s="75" t="str">
        <f>IFERROR(IF(B333&lt;&gt;"", IF(AND(INDEX(Paste_Here!W$2:W$850, MATCH(B333, Paste_Here!A$2:A$850, 0))&lt;&gt;"", ISNUMBER(VALUE(INDEX(Paste_Here!W$2:W$850, MATCH(B333, Paste_Here!A$2:A$850, 0))))), INDEX(Paste_Here!W$2:W$850, MATCH(B333, Paste_Here!A$2:A$850, 0)), ""), ""), "")</f>
        <v/>
      </c>
      <c r="DZ333" s="66"/>
      <c r="EA333" s="75" t="str">
        <f>IFERROR(IF(B333&lt;&gt;"", IF(ISNUMBER(SEARCH("highrisk", LOWER(INDEX(Paste_Here!X$2:X$850, MATCH(B333, Paste_Here!A$2:A$850, 0))))), "High Risk", IF(ISNUMBER(SEARCH("lowrisk", LOWER(INDEX(Paste_Here!X$2:X$850, MATCH(B333, Paste_Here!A$2:A$850, 0))))), "Low Risk", IF(ISNUMBER(SEARCH("somerisk", LOWER(INDEX(Paste_Here!X$2:X$850, MATCH(B333, Paste_Here!A$2:A$850, 0))))), "Some Risk", IF(ISNUMBER(SEARCH("ot", LOWER(INDEX(Paste_Here!X$2:X$850, MATCH(B333, Paste_Here!A$2:A$850, 0))))), "OT", "")))), ""), "")</f>
        <v/>
      </c>
      <c r="EB333" s="66"/>
      <c r="EC333" s="66"/>
      <c r="ED333" s="75" t="str">
        <f t="shared" si="75"/>
        <v/>
      </c>
      <c r="EE333" s="66"/>
      <c r="EF333" s="75" t="str">
        <f>IFERROR(IF(B333&lt;&gt;"", IF(AND(INDEX(Paste_Here!AO$2:AO$850, MATCH(B333, Paste_Here!A$2:A$850, 0))&lt;&gt;"", ISNUMBER(VALUE(INDEX(Paste_Here!AO$2:AO$850, MATCH(B333, Paste_Here!A$2:A$850, 0))))), INDEX(Paste_Here!AO$2:AO$850, MATCH(B333, Paste_Here!A$2:A$850, 0)), ""), ""), "")</f>
        <v/>
      </c>
      <c r="EG333" s="66"/>
      <c r="EH333" s="75" t="str">
        <f>IFERROR(IF(B333&lt;&gt;"", IF(ISNUMBER(SEARCH("highrisk", LOWER(INDEX(Paste_Here!AP$2:AP$850, MATCH(B333, Paste_Here!A$2:A$850, 0))))), "High Risk", IF(ISNUMBER(SEARCH("lowrisk", LOWER(INDEX(Paste_Here!AP$2:AP$850, MATCH(B333, Paste_Here!A$2:A$850, 0))))), "Low Risk", IF(ISNUMBER(SEARCH("somerisk", LOWER(INDEX(Paste_Here!AP$2:AP$850, MATCH(B333, Paste_Here!A$2:A$850, 0))))), "Some Risk", IF(ISNUMBER(SEARCH("ot", LOWER(INDEX(Paste_Here!AP$2:AP$850, MATCH(B333, Paste_Here!A$2:A$850, 0))))), "OT", "")))), ""), "")</f>
        <v/>
      </c>
      <c r="EI333" s="66"/>
      <c r="EJ333" s="93"/>
      <c r="EK333" s="66"/>
      <c r="EL333" s="75" t="str">
        <f>IFERROR(IF(B333&lt;&gt;"", IF(AND(INDEX(Paste_Here!AQ$2:AQ$850, MATCH(B333, Paste_Here!A$2:A$850, 0))&lt;&gt;"", ISNUMBER(VALUE(INDEX(Paste_Here!AQ$2:AQ$850, MATCH(B333, Paste_Here!A$2:A$850, 0))))), INDEX(Paste_Here!AQ$2:AQ$850, MATCH(B333, Paste_Here!A$2:A$850, 0)), ""), ""), "")</f>
        <v/>
      </c>
      <c r="EM333" s="66"/>
      <c r="EN333" s="75" t="str">
        <f>IFERROR(IF(B333&lt;&gt;"", IF(ISNUMBER(SEARCH("highrisk", LOWER(INDEX(Paste_Here!AR$2:AR$850, MATCH(B333, Paste_Here!A$2:A$850, 0))))), "High Risk", IF(ISNUMBER(SEARCH("lowrisk", LOWER(INDEX(Paste_Here!AR$2:AR$850, MATCH(B333, Paste_Here!A$2:A$850, 0))))), "Low Risk", IF(ISNUMBER(SEARCH("somerisk", LOWER(INDEX(Paste_Here!AR$2:AR$850, MATCH(B333, Paste_Here!A$2:A$850, 0))))), "Some Risk", IF(ISNUMBER(SEARCH("ot", LOWER(INDEX(Paste_Here!AR$2:AR$850, MATCH(B333, Paste_Here!A$2:A$850, 0))))), "OT", "")))), ""), "")</f>
        <v/>
      </c>
      <c r="EO333" s="66"/>
      <c r="EP333" s="93"/>
      <c r="EQ333" s="66"/>
      <c r="ER333" s="75"/>
      <c r="ES333" s="66"/>
      <c r="ET333" s="75"/>
      <c r="EU333" s="66"/>
      <c r="EV333" s="66"/>
      <c r="EW333" s="75" t="str">
        <f t="shared" si="76"/>
        <v/>
      </c>
      <c r="EX333" s="66"/>
      <c r="EY333" s="75" t="str">
        <f>IFERROR(IF(B333&lt;&gt;"", IF(AND(INDEX(Paste_Here!Y$2:Y$850, MATCH(B333, Paste_Here!A$2:A$850, 0))&lt;&gt;"", ISNUMBER(VALUE(INDEX(Paste_Here!Y$2:Y$850, MATCH(B333, Paste_Here!A$2:A$850, 0))))), INDEX(Paste_Here!Y$2:Y$850, MATCH(B333, Paste_Here!A$2:A$850, 0)), ""), ""), "")</f>
        <v/>
      </c>
      <c r="EZ333" s="66"/>
      <c r="FA333" s="75" t="str">
        <f>IFERROR(IF(B333&lt;&gt;"", IF(ISNUMBER(SEARCH("highrisk", LOWER(INDEX(Paste_Here!Z$2:Z$850, MATCH(B333, Paste_Here!A$2:A$850, 0))))), "High Risk", IF(ISNUMBER(SEARCH("lowrisk", LOWER(INDEX(Paste_Here!Z$2:Z$850, MATCH(B333, Paste_Here!A$2:A$850, 0))))), "Low Risk", IF(ISNUMBER(SEARCH("somerisk", LOWER(INDEX(Paste_Here!Z$2:Z$850, MATCH(B333, Paste_Here!A$2:A$850, 0))))), "Some Risk", IF(ISNUMBER(SEARCH("ot", LOWER(INDEX(Paste_Here!Z$2:Z$850, MATCH(B333, Paste_Here!A$2:A$850, 0))))), "OT", "")))), ""), "")</f>
        <v/>
      </c>
      <c r="FB333" s="66"/>
      <c r="FC333" s="93"/>
      <c r="FD333" s="66"/>
      <c r="FE333" s="75" t="str">
        <f>IFERROR(IF(B333&lt;&gt;"", IF(AND(INDEX(Paste_Here!AA$2:AA$850, MATCH(B333, Paste_Here!A$2:A$850, 0))&lt;&gt;"", ISNUMBER(VALUE(INDEX(Paste_Here!AA$2:AA$850, MATCH(B333, Paste_Here!A$2:A$850, 0))))), INDEX(Paste_Here!AA$2:AA$850, MATCH(B333, Paste_Here!A$2:A$850, 0)), ""), ""), "")</f>
        <v/>
      </c>
      <c r="FF333" s="66"/>
      <c r="FG333" s="75" t="str">
        <f>IFERROR(IF(B333&lt;&gt;"", IF(ISNUMBER(SEARCH("highrisk", LOWER(INDEX(Paste_Here!AB$2:AB$850, MATCH(B333, Paste_Here!A$2:A$850, 0))))), "High Risk", IF(ISNUMBER(SEARCH("lowrisk", LOWER(INDEX(Paste_Here!AB$2:AB$850, MATCH(B333, Paste_Here!A$2:A$850, 0))))), "Low Risk", IF(ISNUMBER(SEARCH("somerisk", LOWER(INDEX(Paste_Here!AB$2:AB$850, MATCH(B333, Paste_Here!A$2:A$850, 0))))), "Some Risk", IF(ISNUMBER(SEARCH("ot", LOWER(INDEX(Paste_Here!AB$2:AB$850, MATCH(B333, Paste_Here!A$2:A$850, 0))))), "OT", "")))), ""), "")</f>
        <v/>
      </c>
      <c r="FH333" s="66"/>
      <c r="FI333" s="93"/>
      <c r="FJ333" s="66"/>
      <c r="FK333" s="75"/>
      <c r="FL333" s="66"/>
      <c r="FM333" s="75"/>
      <c r="FN333" s="66"/>
      <c r="FO333" s="66"/>
      <c r="FP333" s="75" t="str">
        <f t="shared" si="71"/>
        <v/>
      </c>
      <c r="FQ333" s="66"/>
      <c r="FR333" s="75" t="str">
        <f>IFERROR(IF(B333&lt;&gt;"", IF(ISNUMBER(SEARCH("s", LOWER(INDEX(Paste_Here!L$2:L$850, MATCH(B333, Paste_Here!A$2:A$850, 0))))), "Yes", IF(INDEX(Paste_Here!L$2:L$850, MATCH(B333, Paste_Here!A$2:A$850, 0))&lt;&gt;"", "No", "")), ""), "")</f>
        <v/>
      </c>
      <c r="FS333" s="66"/>
      <c r="FT333" s="75" t="str">
        <f>IFERROR(IF(B333&lt;&gt;"", IF(ISNUMBER(SEARCH("yes", LOWER(INDEX(Paste_Here!F$2:F$850, MATCH(B333, Paste_Here!A$2:A$850, 0))))), "Yes", IF(ISNUMBER(SEARCH("no", LOWER(INDEX(Paste_Here!F$2:F$850, MATCH(B333, Paste_Here!A$2:A$850, 0))))), "No", "")), ""), "")</f>
        <v/>
      </c>
      <c r="FU333" s="66"/>
      <c r="FV333" s="75" t="str">
        <f>IFERROR(IF(B333&lt;&gt;"", IF(ISNUMBER(SEARCH("english language learner", LOWER(INDEX(Paste_Here!C$2:C$850, MATCH(B333, Paste_Here!A$2:A$850, 0))))), "Yes", ""), ""), "")</f>
        <v/>
      </c>
      <c r="FW333" s="66"/>
      <c r="FX333" s="75" t="str">
        <f>IFERROR(IF(B333&lt;&gt;"", IF(OR(ISNUMBER(SEARCH("b", LOWER(INDEX(Paste_Here!J$2:J$850, MATCH(B333, Paste_Here!A$2:A$850, 0))))), ISNUMBER(SEARCH("h", LOWER(INDEX(Paste_Here!J$2:J$850, MATCH(B333, Paste_Here!A$2:A$850, 0))))), ISNUMBER(SEARCH("i", LOWER(INDEX(Paste_Here!J$2:J$850, MATCH(B333, Paste_Here!A$2:A$850, 0)))))), "Yes", IF(INDEX(Paste_Here!J$2:J$850, MATCH(B333, Paste_Here!A$2:A$850, 0))&lt;&gt;"", "No", "")), ""), "")</f>
        <v/>
      </c>
      <c r="FY333" s="66"/>
      <c r="FZ333" s="75" t="str">
        <f>IFERROR(IF(B333&lt;&gt;"", IF(ISNUMBER(SEARCH("yes", LOWER(INDEX(Paste_Here!K$2:K$850, MATCH(B333, Paste_Here!A$2:A$850, 0))))), "Yes", IF(ISNUMBER(SEARCH("no", LOWER(INDEX(Paste_Here!K$2:K$850, MATCH(B333, Paste_Here!A$2:A$850, 0))))), "No", "")), ""), "")</f>
        <v/>
      </c>
      <c r="GA333" s="66"/>
      <c r="GB333" s="75" t="str">
        <f>IFERROR(IF(B333&lt;&gt;"", IF(ISNUMBER(SEARCH("transitional 2", LOWER(INDEX(Paste_Here!C$2:C$850, MATCH(B333, Paste_Here!A$2:A$850, 0))))), "T2",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GC333" s="66"/>
      <c r="GD333" s="75"/>
      <c r="GE333" s="66"/>
      <c r="GF333" s="75"/>
      <c r="GG333" s="66"/>
      <c r="GH333" s="75"/>
      <c r="GI333" s="66"/>
      <c r="GK333" s="1" t="str" cm="1">
        <f t="array" ref="GK333">IFERROR(INDEX(Paste_Here!$B$2:$B$850, MATCH(0, COUNTIF(GK$4:GK332, Paste_Here!$B$2:$B$850) + IF(Paste_Here!$B$2:$B$850="", 1, 0), 0)), "")</f>
        <v/>
      </c>
      <c r="GL333" s="1" t="str">
        <f>IF(GK333&lt;&gt;"", INDEX(Paste_Here!$A$2:$A$850, MATCH(GK333, Paste_Here!$B$2:$B$850, 0)), "")</f>
        <v/>
      </c>
      <c r="GM333" s="1" t="str">
        <f t="shared" si="77"/>
        <v/>
      </c>
      <c r="GN333" s="1" t="str" cm="1">
        <f t="array" ref="GN333">IFERROR(INDEX($GM$5:$GM$850, MATCH(SMALL(IF($GM$5:$GM$850&lt;&gt;"", COUNTIF($GM$5:$GM$850, "&lt;"&amp;$GM$5:$GM$850)+1), ROW()-ROW($GN$5)+1), COUNTIF($GM$5:$GM$850, "&lt;"&amp;$GM$5:$GM$850)+1, 0)), "")</f>
        <v/>
      </c>
    </row>
    <row r="334" spans="1:196">
      <c r="A334" s="66"/>
      <c r="B334" s="75" t="str">
        <f t="shared" si="65"/>
        <v/>
      </c>
      <c r="C334" s="66"/>
      <c r="D334" s="75" t="str">
        <f>IFERROR(IF(AND(INDEX(Paste_Here!N$2:N$850, MATCH(B334, Paste_Here!A$2:A$850, 0)) = ""), "", IF(UPPER(INDEX(Paste_Here!N$2:N$850, MATCH(B334, Paste_Here!A$2:A$850, 0))) = "YES", "Yes", IF(UPPER(INDEX(Paste_Here!N$2:N$850, MATCH(B334, Paste_Here!A$2:A$850, 0))) = "NO", "No", ""))), "")</f>
        <v/>
      </c>
      <c r="E334" s="66"/>
      <c r="F334" s="75" t="str">
        <f t="shared" si="72"/>
        <v/>
      </c>
      <c r="G334" s="66"/>
      <c r="H334" s="75" t="str">
        <f t="shared" si="73"/>
        <v/>
      </c>
      <c r="I334" s="66"/>
      <c r="J334" s="75" t="str">
        <f t="shared" si="74"/>
        <v/>
      </c>
      <c r="K334" s="66"/>
      <c r="L334" s="75"/>
      <c r="M334" s="66"/>
      <c r="N334" s="75" t="str">
        <f>IFERROR(IF(B334&lt;&gt;"", IF(AND(INDEX(Paste_Here!AW$2:AW$850, MATCH(B334, Paste_Here!A$2:A$850, 0))&lt;&gt;"", ISNUMBER(VALUE(INDEX(Paste_Here!AW$2:AW$850, MATCH(B334, Paste_Here!A$2:A$850, 0))))), INDEX(Paste_Here!AW$2:AW$850, MATCH(B334, Paste_Here!A$2:A$850, 0)), ""), ""), "")</f>
        <v/>
      </c>
      <c r="O334" s="66"/>
      <c r="P334" s="75" t="str">
        <f>IFERROR(IF(B334&lt;&gt;"", IF(AND(INDEX(Paste_Here!AX$2:AX$850, MATCH(B334, Paste_Here!A$2:A$850, 0))&lt;&gt;"", ISNUMBER(VALUE(INDEX(Paste_Here!AX$2:AX$850, MATCH(B334, Paste_Here!A$2:A$850, 0))))), INDEX(Paste_Here!AX$2:AX$850, MATCH(B334, Paste_Here!A$2:A$850, 0)), ""), ""), "")</f>
        <v/>
      </c>
      <c r="Q334" s="66"/>
      <c r="R334" s="75" t="str">
        <f>IFERROR(IF(B334&lt;&gt;"", IF(AND(INDEX(Paste_Here!AU$2:AU$850, MATCH(B334, Paste_Here!A$2:A$850, 0))&lt;&gt;"", ISNUMBER(VALUE(INDEX(Paste_Here!AU$2:AU$850, MATCH(B334, Paste_Here!A$2:A$850, 0))))), INDEX(Paste_Here!AU$2:AU$850, MATCH(B334, Paste_Here!A$2:A$850, 0)), ""), ""), "")</f>
        <v/>
      </c>
      <c r="S334" s="66"/>
      <c r="T334" s="75" t="str">
        <f>IFERROR(IF(B334&lt;&gt;"", IF(AND(INDEX(Paste_Here!AV$2:AV$850, MATCH(B334, Paste_Here!A$2:A$850, 0))&lt;&gt;"", ISNUMBER(VALUE(INDEX(Paste_Here!AV$2:AV$850, MATCH(B334, Paste_Here!A$2:A$850, 0))))), INDEX(Paste_Here!AV$2:AV$850, MATCH(B334, Paste_Here!A$2:A$850, 0)), ""), ""), "")</f>
        <v/>
      </c>
      <c r="U334" s="66"/>
      <c r="W334" s="66"/>
      <c r="Y334" s="66"/>
      <c r="Z334" s="66"/>
      <c r="AA334" s="75" t="str">
        <f t="shared" si="66"/>
        <v/>
      </c>
      <c r="AB334" s="66"/>
      <c r="AC334" s="75"/>
      <c r="AD334" s="66"/>
      <c r="AE334" s="98"/>
      <c r="AF334" s="66"/>
      <c r="AG334" s="75"/>
      <c r="AH334" s="66"/>
      <c r="AI334" s="75" t="str">
        <f>IFERROR(IF(B334&lt;&gt;"", IF(AND(INDEX(Paste_Here!AC$2:AC$850, MATCH(B334, Paste_Here!A$2:A$850, 0))&lt;&gt;"", ISNUMBER(VALUE(INDEX(Paste_Here!AC$2:AC$850, MATCH(B334, Paste_Here!A$2:A$850, 0))))), INDEX(Paste_Here!AC$2:AC$850, MATCH(B334, Paste_Here!A$2:A$850, 0)), ""), ""), "")</f>
        <v/>
      </c>
      <c r="AJ334" s="66"/>
      <c r="AK334" s="75" t="str">
        <f>IFERROR(IF(B334&lt;&gt;"", IF(ISNUMBER(SEARCH("highrisk", LOWER(INDEX(Paste_Here!AD$2:AD$850, MATCH(B334, Paste_Here!A$2:A$850, 0))))), "High Risk", IF(ISNUMBER(SEARCH("lowrisk", LOWER(INDEX(Paste_Here!AD$2:AD$850, MATCH(B334, Paste_Here!A$2:A$850, 0))))), "Low Risk", IF(ISNUMBER(SEARCH("somerisk", LOWER(INDEX(Paste_Here!AD$2:AD$850, MATCH(B334, Paste_Here!A$2:A$850, 0))))), "Some Risk", IF(ISNUMBER(SEARCH("ot", LOWER(INDEX(Paste_Here!AD$2:AD$850, MATCH(B334, Paste_Here!A$2:A$850, 0))))), "OT", "")))), ""), "")</f>
        <v/>
      </c>
      <c r="AL334" s="66"/>
      <c r="AM334" s="75"/>
      <c r="AN334" s="66"/>
      <c r="AO334" s="75" t="str">
        <f>IFERROR(IF(B334&lt;&gt;"", IF(AND(INDEX(Paste_Here!M$2:M$850, MATCH(B334, Paste_Here!A$2:A$850, 0))&lt;&gt;"", ISNUMBER(VALUE(INDEX(Paste_Here!M$2:M$850, MATCH(B334, Paste_Here!A$2:A$850, 0))))), INDEX(Paste_Here!M$2:M$850, MATCH(B334, Paste_Here!A$2:A$850, 0)), ""), ""), "")</f>
        <v/>
      </c>
      <c r="AP334" s="66"/>
      <c r="AQ334" s="75" t="str">
        <f>IFERROR(IF(B334&lt;&gt;"", IF(ISNUMBER(SEARCH("highrisk", LOWER(INDEX(Paste_Here!N$2:N$850, MATCH(B334, Paste_Here!A$2:A$850, 0))))), "High Risk", IF(ISNUMBER(SEARCH("lowrisk", LOWER(INDEX(Paste_Here!N$2:N$850, MATCH(B334, Paste_Here!A$2:A$850, 0))))), "Low Risk", IF(ISNUMBER(SEARCH("somerisk", LOWER(INDEX(Paste_Here!N$2:N$850, MATCH(B334, Paste_Here!A$2:A$850, 0))))), "Some Risk", IF(ISNUMBER(SEARCH("ot", LOWER(INDEX(Paste_Here!N$2:N$850, MATCH(B334, Paste_Here!A$2:A$850, 0))))), "OT", "")))), ""), "")</f>
        <v/>
      </c>
      <c r="AT334" s="66"/>
      <c r="AU334" s="103"/>
      <c r="AV334" s="66"/>
      <c r="AW334" s="66"/>
      <c r="AX334" s="75" t="str">
        <f t="shared" si="67"/>
        <v/>
      </c>
      <c r="AY334" s="66"/>
      <c r="AZ334" s="75"/>
      <c r="BA334" s="66"/>
      <c r="BB334" s="75"/>
      <c r="BC334" s="66"/>
      <c r="BD334" s="75"/>
      <c r="BE334" s="66"/>
      <c r="BF334" s="75" t="str">
        <f>IFERROR(IF(B334&lt;&gt;"", IF(AND(INDEX(Paste_Here!AE$2:AE$850, MATCH(B334, Paste_Here!A$2:A$850, 0))&lt;&gt;"", ISNUMBER(VALUE(INDEX(Paste_Here!AE$2:AE$850, MATCH(B334, Paste_Here!A$2:A$850, 0))))), INDEX(Paste_Here!AE$2:AE$850, MATCH(B334, Paste_Here!A$2:A$850, 0)), ""), ""), "")</f>
        <v/>
      </c>
      <c r="BG334" s="66"/>
      <c r="BH334" s="75" t="str">
        <f>IFERROR(IF(B334&lt;&gt;"", IF(ISNUMBER(SEARCH("highrisk", LOWER(INDEX(Paste_Here!AF$2:AF$850, MATCH(B334, Paste_Here!A$2:A$850, 0))))), "High Risk", IF(ISNUMBER(SEARCH("lowrisk", LOWER(INDEX(Paste_Here!AF$2:AF$850, MATCH(B334, Paste_Here!A$2:A$850, 0))))), "Low Risk", IF(ISNUMBER(SEARCH("somerisk", LOWER(INDEX(Paste_Here!AF$2:AF$850, MATCH(B334, Paste_Here!A$2:A$850, 0))))), "Some Risk", IF(ISNUMBER(SEARCH("ot", LOWER(INDEX(Paste_Here!AF$2:AF$850, MATCH(B334, Paste_Here!A$2:A$850, 0))))), "OT", "")))), ""), "")</f>
        <v/>
      </c>
      <c r="BI334" s="66"/>
      <c r="BJ334" s="75"/>
      <c r="BK334" s="66"/>
      <c r="BL334" s="75" t="str">
        <f>IFERROR(IF(B334&lt;&gt;"", IF(AND(INDEX(Paste_Here!O$2:O$850, MATCH(B334, Paste_Here!A$2:A$850, 0))&lt;&gt;"", ISNUMBER(VALUE(INDEX(Paste_Here!O$2:O$850, MATCH(B334, Paste_Here!A$2:A$850, 0))))), INDEX(Paste_Here!O$2:O$850, MATCH(B334, Paste_Here!A$2:A$850, 0)), ""), ""), "")</f>
        <v/>
      </c>
      <c r="BM334" s="66"/>
      <c r="BN334" s="75" t="str">
        <f>IFERROR(IF(B334&lt;&gt;"", IF(ISNUMBER(SEARCH("highrisk", LOWER(INDEX(Paste_Here!P$2:P$850, MATCH(B334, Paste_Here!A$2:A$850, 0))))), "High Risk", IF(ISNUMBER(SEARCH("lowrisk", LOWER(INDEX(Paste_Here!P$2:P$850, MATCH(B334, Paste_Here!A$2:A$850, 0))))), "Low Risk", IF(ISNUMBER(SEARCH("somerisk", LOWER(INDEX(Paste_Here!P$2:P$850, MATCH(B334, Paste_Here!A$2:A$850, 0))))), "Some Risk", IF(ISNUMBER(SEARCH("ot", LOWER(INDEX(Paste_Here!P$2:P$850, MATCH(B334, Paste_Here!A$2:A$850, 0))))), "OT", "")))), ""), "")</f>
        <v/>
      </c>
      <c r="BQ334" s="66"/>
      <c r="BR334" s="75"/>
      <c r="BS334" s="66"/>
      <c r="BT334" s="66"/>
      <c r="BU334" s="75" t="str">
        <f t="shared" si="68"/>
        <v/>
      </c>
      <c r="BV334" s="66"/>
      <c r="BW334" s="75"/>
      <c r="BX334" s="66"/>
      <c r="BY334" s="75"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BZ334" s="66"/>
      <c r="CA334" s="75"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CB334" s="66"/>
      <c r="CC334" s="75"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CD334" s="66"/>
      <c r="CE334" s="75"/>
      <c r="CF334" s="66"/>
      <c r="CK334" s="75"/>
      <c r="CL334" s="66"/>
      <c r="CM334" s="75"/>
      <c r="CN334" s="66"/>
      <c r="CO334" s="75"/>
      <c r="CP334" s="66"/>
      <c r="CQ334" s="66"/>
      <c r="CR334" s="75" t="str">
        <f t="shared" si="69"/>
        <v/>
      </c>
      <c r="CS334" s="66"/>
      <c r="CT334" s="75"/>
      <c r="CU334" s="66"/>
      <c r="CV334" s="75"/>
      <c r="CW334" s="66"/>
      <c r="CX334" s="75"/>
      <c r="CY334" s="66"/>
      <c r="CZ334" s="75"/>
      <c r="DA334" s="66"/>
      <c r="DB334" s="75" t="str">
        <f>IFERROR(IF(B334&lt;&gt;"", IF(AND(INDEX(Paste_Here!AK$2:AK$850, MATCH(B334, Paste_Here!A$2:A$850, 0))&lt;&gt;"", ISNUMBER(VALUE(INDEX(Paste_Here!AK$2:AK$850, MATCH(B334, Paste_Here!A$2:A$850, 0))))), INDEX(Paste_Here!AK$2:AK$850, MATCH(B334, Paste_Here!A$2:A$850, 0)), ""), ""), "")</f>
        <v/>
      </c>
      <c r="DC334" s="66"/>
      <c r="DD334" s="75" t="str">
        <f>IFERROR(IF(B334&lt;&gt;"", IF(ISNUMBER(SEARCH("highrisk", LOWER(INDEX(Paste_Here!AL$2:AL$850, MATCH(B334, Paste_Here!A$2:A$850, 0))))), "High Risk", IF(ISNUMBER(SEARCH("lowrisk", LOWER(INDEX(Paste_Here!AL$2:AL$850, MATCH(B334, Paste_Here!A$2:A$850, 0))))), "Low Risk", IF(ISNUMBER(SEARCH("somerisk", LOWER(INDEX(Paste_Here!AL$2:AL$850, MATCH(B334, Paste_Here!A$2:A$850, 0))))), "Some Risk", IF(ISNUMBER(SEARCH("ot", LOWER(INDEX(Paste_Here!AL$2:AL$850, MATCH(B334, Paste_Here!A$2:A$850, 0))))), "OT", "")))), ""), "")</f>
        <v/>
      </c>
      <c r="DE334" s="66"/>
      <c r="DF334" s="75" t="str">
        <f>IFERROR(IF(B334&lt;&gt;"", IF(AND(INDEX(Paste_Here!AM$2:AM$850, MATCH(B334, Paste_Here!A$2:A$850, 0))&lt;&gt;"", ISNUMBER(VALUE(INDEX(Paste_Here!AM$2:AM$850, MATCH(B334, Paste_Here!A$2:A$850, 0))))), INDEX(Paste_Here!AM$2:AM$850, MATCH(B334, Paste_Here!A$2:A$850, 0)), ""), ""), "")</f>
        <v/>
      </c>
      <c r="DG334" s="66"/>
      <c r="DH334" s="75" t="str">
        <f>IFERROR(IF(B334&lt;&gt;"", IF(ISNUMBER(SEARCH("highrisk", LOWER(INDEX(Paste_Here!AN$2:AN$850, MATCH(B334, Paste_Here!A$2:A$850, 0))))), "High Risk", IF(ISNUMBER(SEARCH("lowrisk", LOWER(INDEX(Paste_Here!AN$2:AN$850, MATCH(B334, Paste_Here!A$2:A$850, 0))))), "Low Risk", IF(ISNUMBER(SEARCH("somerisk", LOWER(INDEX(Paste_Here!AN$2:AN$850, MATCH(B334, Paste_Here!A$2:A$850, 0))))), "Some Risk", IF(ISNUMBER(SEARCH("ot", LOWER(INDEX(Paste_Here!AN$2:AN$850, MATCH(B334, Paste_Here!A$2:A$850, 0))))), "OT", "")))), ""), "")</f>
        <v/>
      </c>
      <c r="DI334" s="66"/>
      <c r="DJ334" s="66"/>
      <c r="DK334" s="75" t="str">
        <f t="shared" si="70"/>
        <v/>
      </c>
      <c r="DL334" s="66"/>
      <c r="DM334" s="75" t="str">
        <f>IFERROR(IF(B334&lt;&gt;"", IF(AND(INDEX(Paste_Here!Q$2:Q$850, MATCH(B334, Paste_Here!A$2:A$850, 0))&lt;&gt;"", ISNUMBER(VALUE(INDEX(Paste_Here!Q$2:Q$850, MATCH(B334, Paste_Here!A$2:A$850, 0))))), INDEX(Paste_Here!Q$2:Q$850, MATCH(B334, Paste_Here!A$2:A$850, 0)), ""), ""), "")</f>
        <v/>
      </c>
      <c r="DN334" s="66"/>
      <c r="DO334" s="75" t="str">
        <f>IFERROR(IF(B334&lt;&gt;"", IF(ISNUMBER(SEARCH("highrisk", LOWER(INDEX(Paste_Here!R$2:R$850, MATCH(B334, Paste_Here!A$2:A$850, 0))))), "High Risk", IF(ISNUMBER(SEARCH("lowrisk", LOWER(INDEX(Paste_Here!R$2:R$850, MATCH(B334, Paste_Here!A$2:A$850, 0))))), "Low Risk", IF(ISNUMBER(SEARCH("somerisk", LOWER(INDEX(Paste_Here!R$2:R$850, MATCH(B334, Paste_Here!A$2:A$850, 0))))), "Some Risk", IF(ISNUMBER(SEARCH("ot", LOWER(INDEX(Paste_Here!R$2:R$850, MATCH(B334, Paste_Here!A$2:A$850, 0))))), "OT", "")))), ""), "")</f>
        <v/>
      </c>
      <c r="DP334" s="66"/>
      <c r="DQ334" s="93" t="str">
        <f>IFERROR(IF(B334&lt;&gt;"", IF(AND(INDEX(Paste_Here!S$2:S$850, MATCH(B334, Paste_Here!A$2:A$850, 0))&lt;&gt;"", ISNUMBER(VALUE(INDEX(Paste_Here!S$2:S$850, MATCH(B334, Paste_Here!A$2:A$850, 0))))), INDEX(Paste_Here!S$2:S$850, MATCH(B334, Paste_Here!A$2:A$850, 0)), ""), ""), "")</f>
        <v/>
      </c>
      <c r="DR334" s="66"/>
      <c r="DS334" s="75"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IF(ISNUMBER(SEARCH("ot", LOWER(INDEX(Paste_Here!T$2:T$850, MATCH(B334, Paste_Here!A$2:A$850, 0))))), "OT", "")))), ""), "")</f>
        <v/>
      </c>
      <c r="DT334" s="66"/>
      <c r="DU334" s="75" t="str">
        <f>IFERROR(IF(B334&lt;&gt;"", IF(AND(INDEX(Paste_Here!U$2:U$850, MATCH(B334, Paste_Here!A$2:A$850, 0))&lt;&gt;"", ISNUMBER(VALUE(INDEX(Paste_Here!U$2:U$850, MATCH(B334, Paste_Here!A$2:A$850, 0))))), INDEX(Paste_Here!U$2:U$850, MATCH(B334, Paste_Here!A$2:A$850, 0)), ""), ""), "")</f>
        <v/>
      </c>
      <c r="DV334" s="66"/>
      <c r="DW334" s="93" t="str">
        <f>IFERROR(IF(B334&lt;&gt;"", IF(ISNUMBER(SEARCH("highrisk", LOWER(INDEX(Paste_Here!V$2:V$850, MATCH(B334, Paste_Here!A$2:A$850, 0))))), "High Risk", IF(ISNUMBER(SEARCH("lowrisk", LOWER(INDEX(Paste_Here!V$2:V$850, MATCH(B334, Paste_Here!A$2:A$850, 0))))), "Low Risk", IF(ISNUMBER(SEARCH("somerisk", LOWER(INDEX(Paste_Here!V$2:V$850, MATCH(B334, Paste_Here!A$2:A$850, 0))))), "Some Risk", IF(ISNUMBER(SEARCH("ot", LOWER(INDEX(Paste_Here!V$2:V$850, MATCH(B334, Paste_Here!A$2:A$850, 0))))), "OT", "")))), ""), "")</f>
        <v/>
      </c>
      <c r="DX334" s="66"/>
      <c r="DY334" s="75" t="str">
        <f>IFERROR(IF(B334&lt;&gt;"", IF(AND(INDEX(Paste_Here!W$2:W$850, MATCH(B334, Paste_Here!A$2:A$850, 0))&lt;&gt;"", ISNUMBER(VALUE(INDEX(Paste_Here!W$2:W$850, MATCH(B334, Paste_Here!A$2:A$850, 0))))), INDEX(Paste_Here!W$2:W$850, MATCH(B334, Paste_Here!A$2:A$850, 0)), ""), ""), "")</f>
        <v/>
      </c>
      <c r="DZ334" s="66"/>
      <c r="EA334" s="75" t="str">
        <f>IFERROR(IF(B334&lt;&gt;"", IF(ISNUMBER(SEARCH("highrisk", LOWER(INDEX(Paste_Here!X$2:X$850, MATCH(B334, Paste_Here!A$2:A$850, 0))))), "High Risk", IF(ISNUMBER(SEARCH("lowrisk", LOWER(INDEX(Paste_Here!X$2:X$850, MATCH(B334, Paste_Here!A$2:A$850, 0))))), "Low Risk", IF(ISNUMBER(SEARCH("somerisk", LOWER(INDEX(Paste_Here!X$2:X$850, MATCH(B334, Paste_Here!A$2:A$850, 0))))), "Some Risk", IF(ISNUMBER(SEARCH("ot", LOWER(INDEX(Paste_Here!X$2:X$850, MATCH(B334, Paste_Here!A$2:A$850, 0))))), "OT", "")))), ""), "")</f>
        <v/>
      </c>
      <c r="EB334" s="66"/>
      <c r="EC334" s="66"/>
      <c r="ED334" s="75" t="str">
        <f t="shared" si="75"/>
        <v/>
      </c>
      <c r="EE334" s="66"/>
      <c r="EF334" s="75" t="str">
        <f>IFERROR(IF(B334&lt;&gt;"", IF(AND(INDEX(Paste_Here!AO$2:AO$850, MATCH(B334, Paste_Here!A$2:A$850, 0))&lt;&gt;"", ISNUMBER(VALUE(INDEX(Paste_Here!AO$2:AO$850, MATCH(B334, Paste_Here!A$2:A$850, 0))))), INDEX(Paste_Here!AO$2:AO$850, MATCH(B334, Paste_Here!A$2:A$850, 0)), ""), ""), "")</f>
        <v/>
      </c>
      <c r="EG334" s="66"/>
      <c r="EH334" s="75" t="str">
        <f>IFERROR(IF(B334&lt;&gt;"", IF(ISNUMBER(SEARCH("highrisk", LOWER(INDEX(Paste_Here!AP$2:AP$850, MATCH(B334, Paste_Here!A$2:A$850, 0))))), "High Risk", IF(ISNUMBER(SEARCH("lowrisk", LOWER(INDEX(Paste_Here!AP$2:AP$850, MATCH(B334, Paste_Here!A$2:A$850, 0))))), "Low Risk", IF(ISNUMBER(SEARCH("somerisk", LOWER(INDEX(Paste_Here!AP$2:AP$850, MATCH(B334, Paste_Here!A$2:A$850, 0))))), "Some Risk", IF(ISNUMBER(SEARCH("ot", LOWER(INDEX(Paste_Here!AP$2:AP$850, MATCH(B334, Paste_Here!A$2:A$850, 0))))), "OT", "")))), ""), "")</f>
        <v/>
      </c>
      <c r="EI334" s="66"/>
      <c r="EJ334" s="93"/>
      <c r="EK334" s="66"/>
      <c r="EL334" s="75" t="str">
        <f>IFERROR(IF(B334&lt;&gt;"", IF(AND(INDEX(Paste_Here!AQ$2:AQ$850, MATCH(B334, Paste_Here!A$2:A$850, 0))&lt;&gt;"", ISNUMBER(VALUE(INDEX(Paste_Here!AQ$2:AQ$850, MATCH(B334, Paste_Here!A$2:A$850, 0))))), INDEX(Paste_Here!AQ$2:AQ$850, MATCH(B334, Paste_Here!A$2:A$850, 0)), ""), ""), "")</f>
        <v/>
      </c>
      <c r="EM334" s="66"/>
      <c r="EN334" s="75" t="str">
        <f>IFERROR(IF(B334&lt;&gt;"", IF(ISNUMBER(SEARCH("highrisk", LOWER(INDEX(Paste_Here!AR$2:AR$850, MATCH(B334, Paste_Here!A$2:A$850, 0))))), "High Risk", IF(ISNUMBER(SEARCH("lowrisk", LOWER(INDEX(Paste_Here!AR$2:AR$850, MATCH(B334, Paste_Here!A$2:A$850, 0))))), "Low Risk", IF(ISNUMBER(SEARCH("somerisk", LOWER(INDEX(Paste_Here!AR$2:AR$850, MATCH(B334, Paste_Here!A$2:A$850, 0))))), "Some Risk", IF(ISNUMBER(SEARCH("ot", LOWER(INDEX(Paste_Here!AR$2:AR$850, MATCH(B334, Paste_Here!A$2:A$850, 0))))), "OT", "")))), ""), "")</f>
        <v/>
      </c>
      <c r="EO334" s="66"/>
      <c r="EP334" s="93"/>
      <c r="EQ334" s="66"/>
      <c r="ER334" s="75"/>
      <c r="ES334" s="66"/>
      <c r="ET334" s="75"/>
      <c r="EU334" s="66"/>
      <c r="EV334" s="66"/>
      <c r="EW334" s="75" t="str">
        <f t="shared" si="76"/>
        <v/>
      </c>
      <c r="EX334" s="66"/>
      <c r="EY334" s="75" t="str">
        <f>IFERROR(IF(B334&lt;&gt;"", IF(AND(INDEX(Paste_Here!Y$2:Y$850, MATCH(B334, Paste_Here!A$2:A$850, 0))&lt;&gt;"", ISNUMBER(VALUE(INDEX(Paste_Here!Y$2:Y$850, MATCH(B334, Paste_Here!A$2:A$850, 0))))), INDEX(Paste_Here!Y$2:Y$850, MATCH(B334, Paste_Here!A$2:A$850, 0)), ""), ""), "")</f>
        <v/>
      </c>
      <c r="EZ334" s="66"/>
      <c r="FA334" s="75" t="str">
        <f>IFERROR(IF(B334&lt;&gt;"", IF(ISNUMBER(SEARCH("highrisk", LOWER(INDEX(Paste_Here!Z$2:Z$850, MATCH(B334, Paste_Here!A$2:A$850, 0))))), "High Risk", IF(ISNUMBER(SEARCH("lowrisk", LOWER(INDEX(Paste_Here!Z$2:Z$850, MATCH(B334, Paste_Here!A$2:A$850, 0))))), "Low Risk", IF(ISNUMBER(SEARCH("somerisk", LOWER(INDEX(Paste_Here!Z$2:Z$850, MATCH(B334, Paste_Here!A$2:A$850, 0))))), "Some Risk", IF(ISNUMBER(SEARCH("ot", LOWER(INDEX(Paste_Here!Z$2:Z$850, MATCH(B334, Paste_Here!A$2:A$850, 0))))), "OT", "")))), ""), "")</f>
        <v/>
      </c>
      <c r="FB334" s="66"/>
      <c r="FC334" s="93"/>
      <c r="FD334" s="66"/>
      <c r="FE334" s="75" t="str">
        <f>IFERROR(IF(B334&lt;&gt;"", IF(AND(INDEX(Paste_Here!AA$2:AA$850, MATCH(B334, Paste_Here!A$2:A$850, 0))&lt;&gt;"", ISNUMBER(VALUE(INDEX(Paste_Here!AA$2:AA$850, MATCH(B334, Paste_Here!A$2:A$850, 0))))), INDEX(Paste_Here!AA$2:AA$850, MATCH(B334, Paste_Here!A$2:A$850, 0)), ""), ""), "")</f>
        <v/>
      </c>
      <c r="FF334" s="66"/>
      <c r="FG334" s="75" t="str">
        <f>IFERROR(IF(B334&lt;&gt;"", IF(ISNUMBER(SEARCH("highrisk", LOWER(INDEX(Paste_Here!AB$2:AB$850, MATCH(B334, Paste_Here!A$2:A$850, 0))))), "High Risk", IF(ISNUMBER(SEARCH("lowrisk", LOWER(INDEX(Paste_Here!AB$2:AB$850, MATCH(B334, Paste_Here!A$2:A$850, 0))))), "Low Risk", IF(ISNUMBER(SEARCH("somerisk", LOWER(INDEX(Paste_Here!AB$2:AB$850, MATCH(B334, Paste_Here!A$2:A$850, 0))))), "Some Risk", IF(ISNUMBER(SEARCH("ot", LOWER(INDEX(Paste_Here!AB$2:AB$850, MATCH(B334, Paste_Here!A$2:A$850, 0))))), "OT", "")))), ""), "")</f>
        <v/>
      </c>
      <c r="FH334" s="66"/>
      <c r="FI334" s="93"/>
      <c r="FJ334" s="66"/>
      <c r="FK334" s="75"/>
      <c r="FL334" s="66"/>
      <c r="FM334" s="75"/>
      <c r="FN334" s="66"/>
      <c r="FO334" s="66"/>
      <c r="FP334" s="75" t="str">
        <f t="shared" si="71"/>
        <v/>
      </c>
      <c r="FQ334" s="66"/>
      <c r="FR334" s="75" t="str">
        <f>IFERROR(IF(B334&lt;&gt;"", IF(ISNUMBER(SEARCH("s", LOWER(INDEX(Paste_Here!L$2:L$850, MATCH(B334, Paste_Here!A$2:A$850, 0))))), "Yes", IF(INDEX(Paste_Here!L$2:L$850, MATCH(B334, Paste_Here!A$2:A$850, 0))&lt;&gt;"", "No", "")), ""), "")</f>
        <v/>
      </c>
      <c r="FS334" s="66"/>
      <c r="FT334" s="75" t="str">
        <f>IFERROR(IF(B334&lt;&gt;"", IF(ISNUMBER(SEARCH("yes", LOWER(INDEX(Paste_Here!F$2:F$850, MATCH(B334, Paste_Here!A$2:A$850, 0))))), "Yes", IF(ISNUMBER(SEARCH("no", LOWER(INDEX(Paste_Here!F$2:F$850, MATCH(B334, Paste_Here!A$2:A$850, 0))))), "No", "")), ""), "")</f>
        <v/>
      </c>
      <c r="FU334" s="66"/>
      <c r="FV334" s="75" t="str">
        <f>IFERROR(IF(B334&lt;&gt;"", IF(ISNUMBER(SEARCH("english language learner", LOWER(INDEX(Paste_Here!C$2:C$850, MATCH(B334, Paste_Here!A$2:A$850, 0))))), "Yes", ""), ""), "")</f>
        <v/>
      </c>
      <c r="FW334" s="66"/>
      <c r="FX334" s="75" t="str">
        <f>IFERROR(IF(B334&lt;&gt;"", IF(OR(ISNUMBER(SEARCH("b", LOWER(INDEX(Paste_Here!J$2:J$850, MATCH(B334, Paste_Here!A$2:A$850, 0))))), ISNUMBER(SEARCH("h", LOWER(INDEX(Paste_Here!J$2:J$850, MATCH(B334, Paste_Here!A$2:A$850, 0))))), ISNUMBER(SEARCH("i", LOWER(INDEX(Paste_Here!J$2:J$850, MATCH(B334, Paste_Here!A$2:A$850, 0)))))), "Yes", IF(INDEX(Paste_Here!J$2:J$850, MATCH(B334, Paste_Here!A$2:A$850, 0))&lt;&gt;"", "No", "")), ""), "")</f>
        <v/>
      </c>
      <c r="FY334" s="66"/>
      <c r="FZ334" s="75" t="str">
        <f>IFERROR(IF(B334&lt;&gt;"", IF(ISNUMBER(SEARCH("yes", LOWER(INDEX(Paste_Here!K$2:K$850, MATCH(B334, Paste_Here!A$2:A$850, 0))))), "Yes", IF(ISNUMBER(SEARCH("no", LOWER(INDEX(Paste_Here!K$2:K$850, MATCH(B334, Paste_Here!A$2:A$850, 0))))), "No", "")), ""), "")</f>
        <v/>
      </c>
      <c r="GA334" s="66"/>
      <c r="GB334" s="75" t="str">
        <f>IFERROR(IF(B334&lt;&gt;"", IF(ISNUMBER(SEARCH("transitional 2", LOWER(INDEX(Paste_Here!C$2:C$850, MATCH(B334, Paste_Here!A$2:A$850, 0))))), "T2",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GC334" s="66"/>
      <c r="GD334" s="75"/>
      <c r="GE334" s="66"/>
      <c r="GF334" s="75"/>
      <c r="GG334" s="66"/>
      <c r="GH334" s="75"/>
      <c r="GI334" s="66"/>
      <c r="GK334" s="1" t="str" cm="1">
        <f t="array" ref="GK334">IFERROR(INDEX(Paste_Here!$B$2:$B$850, MATCH(0, COUNTIF(GK$4:GK333, Paste_Here!$B$2:$B$850) + IF(Paste_Here!$B$2:$B$850="", 1, 0), 0)), "")</f>
        <v/>
      </c>
      <c r="GL334" s="1" t="str">
        <f>IF(GK334&lt;&gt;"", INDEX(Paste_Here!$A$2:$A$850, MATCH(GK334, Paste_Here!$B$2:$B$850, 0)), "")</f>
        <v/>
      </c>
      <c r="GM334" s="1" t="str">
        <f t="shared" si="77"/>
        <v/>
      </c>
      <c r="GN334" s="1" t="str" cm="1">
        <f t="array" ref="GN334">IFERROR(INDEX($GM$5:$GM$850, MATCH(SMALL(IF($GM$5:$GM$850&lt;&gt;"", COUNTIF($GM$5:$GM$850, "&lt;"&amp;$GM$5:$GM$850)+1), ROW()-ROW($GN$5)+1), COUNTIF($GM$5:$GM$850, "&lt;"&amp;$GM$5:$GM$850)+1, 0)), "")</f>
        <v/>
      </c>
    </row>
    <row r="335" spans="1:196">
      <c r="A335" s="66"/>
      <c r="B335" s="75" t="str">
        <f t="shared" si="65"/>
        <v/>
      </c>
      <c r="C335" s="66"/>
      <c r="D335" s="75" t="str">
        <f>IFERROR(IF(AND(INDEX(Paste_Here!N$2:N$850, MATCH(B335, Paste_Here!A$2:A$850, 0)) = ""), "", IF(UPPER(INDEX(Paste_Here!N$2:N$850, MATCH(B335, Paste_Here!A$2:A$850, 0))) = "YES", "Yes", IF(UPPER(INDEX(Paste_Here!N$2:N$850, MATCH(B335, Paste_Here!A$2:A$850, 0))) = "NO", "No", ""))), "")</f>
        <v/>
      </c>
      <c r="E335" s="66"/>
      <c r="F335" s="75" t="str">
        <f t="shared" si="72"/>
        <v/>
      </c>
      <c r="G335" s="66"/>
      <c r="H335" s="75" t="str">
        <f t="shared" si="73"/>
        <v/>
      </c>
      <c r="I335" s="66"/>
      <c r="J335" s="75" t="str">
        <f t="shared" si="74"/>
        <v/>
      </c>
      <c r="K335" s="66"/>
      <c r="L335" s="75"/>
      <c r="M335" s="66"/>
      <c r="N335" s="75" t="str">
        <f>IFERROR(IF(B335&lt;&gt;"", IF(AND(INDEX(Paste_Here!AW$2:AW$850, MATCH(B335, Paste_Here!A$2:A$850, 0))&lt;&gt;"", ISNUMBER(VALUE(INDEX(Paste_Here!AW$2:AW$850, MATCH(B335, Paste_Here!A$2:A$850, 0))))), INDEX(Paste_Here!AW$2:AW$850, MATCH(B335, Paste_Here!A$2:A$850, 0)), ""), ""), "")</f>
        <v/>
      </c>
      <c r="O335" s="66"/>
      <c r="P335" s="75" t="str">
        <f>IFERROR(IF(B335&lt;&gt;"", IF(AND(INDEX(Paste_Here!AX$2:AX$850, MATCH(B335, Paste_Here!A$2:A$850, 0))&lt;&gt;"", ISNUMBER(VALUE(INDEX(Paste_Here!AX$2:AX$850, MATCH(B335, Paste_Here!A$2:A$850, 0))))), INDEX(Paste_Here!AX$2:AX$850, MATCH(B335, Paste_Here!A$2:A$850, 0)), ""), ""), "")</f>
        <v/>
      </c>
      <c r="Q335" s="66"/>
      <c r="R335" s="75" t="str">
        <f>IFERROR(IF(B335&lt;&gt;"", IF(AND(INDEX(Paste_Here!AU$2:AU$850, MATCH(B335, Paste_Here!A$2:A$850, 0))&lt;&gt;"", ISNUMBER(VALUE(INDEX(Paste_Here!AU$2:AU$850, MATCH(B335, Paste_Here!A$2:A$850, 0))))), INDEX(Paste_Here!AU$2:AU$850, MATCH(B335, Paste_Here!A$2:A$850, 0)), ""), ""), "")</f>
        <v/>
      </c>
      <c r="S335" s="66"/>
      <c r="T335" s="75" t="str">
        <f>IFERROR(IF(B335&lt;&gt;"", IF(AND(INDEX(Paste_Here!AV$2:AV$850, MATCH(B335, Paste_Here!A$2:A$850, 0))&lt;&gt;"", ISNUMBER(VALUE(INDEX(Paste_Here!AV$2:AV$850, MATCH(B335, Paste_Here!A$2:A$850, 0))))), INDEX(Paste_Here!AV$2:AV$850, MATCH(B335, Paste_Here!A$2:A$850, 0)), ""), ""), "")</f>
        <v/>
      </c>
      <c r="U335" s="66"/>
      <c r="W335" s="66"/>
      <c r="Y335" s="66"/>
      <c r="Z335" s="66"/>
      <c r="AA335" s="75" t="str">
        <f t="shared" si="66"/>
        <v/>
      </c>
      <c r="AB335" s="66"/>
      <c r="AC335" s="75"/>
      <c r="AD335" s="66"/>
      <c r="AE335" s="98"/>
      <c r="AF335" s="66"/>
      <c r="AG335" s="75"/>
      <c r="AH335" s="66"/>
      <c r="AI335" s="75" t="str">
        <f>IFERROR(IF(B335&lt;&gt;"", IF(AND(INDEX(Paste_Here!AC$2:AC$850, MATCH(B335, Paste_Here!A$2:A$850, 0))&lt;&gt;"", ISNUMBER(VALUE(INDEX(Paste_Here!AC$2:AC$850, MATCH(B335, Paste_Here!A$2:A$850, 0))))), INDEX(Paste_Here!AC$2:AC$850, MATCH(B335, Paste_Here!A$2:A$850, 0)), ""), ""), "")</f>
        <v/>
      </c>
      <c r="AJ335" s="66"/>
      <c r="AK335" s="75" t="str">
        <f>IFERROR(IF(B335&lt;&gt;"", IF(ISNUMBER(SEARCH("highrisk", LOWER(INDEX(Paste_Here!AD$2:AD$850, MATCH(B335, Paste_Here!A$2:A$850, 0))))), "High Risk", IF(ISNUMBER(SEARCH("lowrisk", LOWER(INDEX(Paste_Here!AD$2:AD$850, MATCH(B335, Paste_Here!A$2:A$850, 0))))), "Low Risk", IF(ISNUMBER(SEARCH("somerisk", LOWER(INDEX(Paste_Here!AD$2:AD$850, MATCH(B335, Paste_Here!A$2:A$850, 0))))), "Some Risk", IF(ISNUMBER(SEARCH("ot", LOWER(INDEX(Paste_Here!AD$2:AD$850, MATCH(B335, Paste_Here!A$2:A$850, 0))))), "OT", "")))), ""), "")</f>
        <v/>
      </c>
      <c r="AL335" s="66"/>
      <c r="AM335" s="75"/>
      <c r="AN335" s="66"/>
      <c r="AO335" s="75" t="str">
        <f>IFERROR(IF(B335&lt;&gt;"", IF(AND(INDEX(Paste_Here!M$2:M$850, MATCH(B335, Paste_Here!A$2:A$850, 0))&lt;&gt;"", ISNUMBER(VALUE(INDEX(Paste_Here!M$2:M$850, MATCH(B335, Paste_Here!A$2:A$850, 0))))), INDEX(Paste_Here!M$2:M$850, MATCH(B335, Paste_Here!A$2:A$850, 0)), ""), ""), "")</f>
        <v/>
      </c>
      <c r="AP335" s="66"/>
      <c r="AQ335" s="75" t="str">
        <f>IFERROR(IF(B335&lt;&gt;"", IF(ISNUMBER(SEARCH("highrisk", LOWER(INDEX(Paste_Here!N$2:N$850, MATCH(B335, Paste_Here!A$2:A$850, 0))))), "High Risk", IF(ISNUMBER(SEARCH("lowrisk", LOWER(INDEX(Paste_Here!N$2:N$850, MATCH(B335, Paste_Here!A$2:A$850, 0))))), "Low Risk", IF(ISNUMBER(SEARCH("somerisk", LOWER(INDEX(Paste_Here!N$2:N$850, MATCH(B335, Paste_Here!A$2:A$850, 0))))), "Some Risk", IF(ISNUMBER(SEARCH("ot", LOWER(INDEX(Paste_Here!N$2:N$850, MATCH(B335, Paste_Here!A$2:A$850, 0))))), "OT", "")))), ""), "")</f>
        <v/>
      </c>
      <c r="AT335" s="66"/>
      <c r="AU335" s="103"/>
      <c r="AV335" s="66"/>
      <c r="AW335" s="66"/>
      <c r="AX335" s="75" t="str">
        <f t="shared" si="67"/>
        <v/>
      </c>
      <c r="AY335" s="66"/>
      <c r="AZ335" s="75"/>
      <c r="BA335" s="66"/>
      <c r="BB335" s="75"/>
      <c r="BC335" s="66"/>
      <c r="BD335" s="75"/>
      <c r="BE335" s="66"/>
      <c r="BF335" s="75" t="str">
        <f>IFERROR(IF(B335&lt;&gt;"", IF(AND(INDEX(Paste_Here!AE$2:AE$850, MATCH(B335, Paste_Here!A$2:A$850, 0))&lt;&gt;"", ISNUMBER(VALUE(INDEX(Paste_Here!AE$2:AE$850, MATCH(B335, Paste_Here!A$2:A$850, 0))))), INDEX(Paste_Here!AE$2:AE$850, MATCH(B335, Paste_Here!A$2:A$850, 0)), ""), ""), "")</f>
        <v/>
      </c>
      <c r="BG335" s="66"/>
      <c r="BH335" s="75" t="str">
        <f>IFERROR(IF(B335&lt;&gt;"", IF(ISNUMBER(SEARCH("highrisk", LOWER(INDEX(Paste_Here!AF$2:AF$850, MATCH(B335, Paste_Here!A$2:A$850, 0))))), "High Risk", IF(ISNUMBER(SEARCH("lowrisk", LOWER(INDEX(Paste_Here!AF$2:AF$850, MATCH(B335, Paste_Here!A$2:A$850, 0))))), "Low Risk", IF(ISNUMBER(SEARCH("somerisk", LOWER(INDEX(Paste_Here!AF$2:AF$850, MATCH(B335, Paste_Here!A$2:A$850, 0))))), "Some Risk", IF(ISNUMBER(SEARCH("ot", LOWER(INDEX(Paste_Here!AF$2:AF$850, MATCH(B335, Paste_Here!A$2:A$850, 0))))), "OT", "")))), ""), "")</f>
        <v/>
      </c>
      <c r="BI335" s="66"/>
      <c r="BJ335" s="75"/>
      <c r="BK335" s="66"/>
      <c r="BL335" s="75" t="str">
        <f>IFERROR(IF(B335&lt;&gt;"", IF(AND(INDEX(Paste_Here!O$2:O$850, MATCH(B335, Paste_Here!A$2:A$850, 0))&lt;&gt;"", ISNUMBER(VALUE(INDEX(Paste_Here!O$2:O$850, MATCH(B335, Paste_Here!A$2:A$850, 0))))), INDEX(Paste_Here!O$2:O$850, MATCH(B335, Paste_Here!A$2:A$850, 0)), ""), ""), "")</f>
        <v/>
      </c>
      <c r="BM335" s="66"/>
      <c r="BN335" s="75" t="str">
        <f>IFERROR(IF(B335&lt;&gt;"", IF(ISNUMBER(SEARCH("highrisk", LOWER(INDEX(Paste_Here!P$2:P$850, MATCH(B335, Paste_Here!A$2:A$850, 0))))), "High Risk", IF(ISNUMBER(SEARCH("lowrisk", LOWER(INDEX(Paste_Here!P$2:P$850, MATCH(B335, Paste_Here!A$2:A$850, 0))))), "Low Risk", IF(ISNUMBER(SEARCH("somerisk", LOWER(INDEX(Paste_Here!P$2:P$850, MATCH(B335, Paste_Here!A$2:A$850, 0))))), "Some Risk", IF(ISNUMBER(SEARCH("ot", LOWER(INDEX(Paste_Here!P$2:P$850, MATCH(B335, Paste_Here!A$2:A$850, 0))))), "OT", "")))), ""), "")</f>
        <v/>
      </c>
      <c r="BQ335" s="66"/>
      <c r="BR335" s="75"/>
      <c r="BS335" s="66"/>
      <c r="BT335" s="66"/>
      <c r="BU335" s="75" t="str">
        <f t="shared" si="68"/>
        <v/>
      </c>
      <c r="BV335" s="66"/>
      <c r="BW335" s="75"/>
      <c r="BX335" s="66"/>
      <c r="BY335" s="75"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BZ335" s="66"/>
      <c r="CA335" s="75"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CB335" s="66"/>
      <c r="CC335" s="75"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CD335" s="66"/>
      <c r="CE335" s="75"/>
      <c r="CF335" s="66"/>
      <c r="CK335" s="75"/>
      <c r="CL335" s="66"/>
      <c r="CM335" s="75"/>
      <c r="CN335" s="66"/>
      <c r="CO335" s="75"/>
      <c r="CP335" s="66"/>
      <c r="CQ335" s="66"/>
      <c r="CR335" s="75" t="str">
        <f t="shared" si="69"/>
        <v/>
      </c>
      <c r="CS335" s="66"/>
      <c r="CT335" s="75"/>
      <c r="CU335" s="66"/>
      <c r="CV335" s="75"/>
      <c r="CW335" s="66"/>
      <c r="CX335" s="75"/>
      <c r="CY335" s="66"/>
      <c r="CZ335" s="75"/>
      <c r="DA335" s="66"/>
      <c r="DB335" s="75" t="str">
        <f>IFERROR(IF(B335&lt;&gt;"", IF(AND(INDEX(Paste_Here!AK$2:AK$850, MATCH(B335, Paste_Here!A$2:A$850, 0))&lt;&gt;"", ISNUMBER(VALUE(INDEX(Paste_Here!AK$2:AK$850, MATCH(B335, Paste_Here!A$2:A$850, 0))))), INDEX(Paste_Here!AK$2:AK$850, MATCH(B335, Paste_Here!A$2:A$850, 0)), ""), ""), "")</f>
        <v/>
      </c>
      <c r="DC335" s="66"/>
      <c r="DD335" s="75" t="str">
        <f>IFERROR(IF(B335&lt;&gt;"", IF(ISNUMBER(SEARCH("highrisk", LOWER(INDEX(Paste_Here!AL$2:AL$850, MATCH(B335, Paste_Here!A$2:A$850, 0))))), "High Risk", IF(ISNUMBER(SEARCH("lowrisk", LOWER(INDEX(Paste_Here!AL$2:AL$850, MATCH(B335, Paste_Here!A$2:A$850, 0))))), "Low Risk", IF(ISNUMBER(SEARCH("somerisk", LOWER(INDEX(Paste_Here!AL$2:AL$850, MATCH(B335, Paste_Here!A$2:A$850, 0))))), "Some Risk", IF(ISNUMBER(SEARCH("ot", LOWER(INDEX(Paste_Here!AL$2:AL$850, MATCH(B335, Paste_Here!A$2:A$850, 0))))), "OT", "")))), ""), "")</f>
        <v/>
      </c>
      <c r="DE335" s="66"/>
      <c r="DF335" s="75" t="str">
        <f>IFERROR(IF(B335&lt;&gt;"", IF(AND(INDEX(Paste_Here!AM$2:AM$850, MATCH(B335, Paste_Here!A$2:A$850, 0))&lt;&gt;"", ISNUMBER(VALUE(INDEX(Paste_Here!AM$2:AM$850, MATCH(B335, Paste_Here!A$2:A$850, 0))))), INDEX(Paste_Here!AM$2:AM$850, MATCH(B335, Paste_Here!A$2:A$850, 0)), ""), ""), "")</f>
        <v/>
      </c>
      <c r="DG335" s="66"/>
      <c r="DH335" s="75" t="str">
        <f>IFERROR(IF(B335&lt;&gt;"", IF(ISNUMBER(SEARCH("highrisk", LOWER(INDEX(Paste_Here!AN$2:AN$850, MATCH(B335, Paste_Here!A$2:A$850, 0))))), "High Risk", IF(ISNUMBER(SEARCH("lowrisk", LOWER(INDEX(Paste_Here!AN$2:AN$850, MATCH(B335, Paste_Here!A$2:A$850, 0))))), "Low Risk", IF(ISNUMBER(SEARCH("somerisk", LOWER(INDEX(Paste_Here!AN$2:AN$850, MATCH(B335, Paste_Here!A$2:A$850, 0))))), "Some Risk", IF(ISNUMBER(SEARCH("ot", LOWER(INDEX(Paste_Here!AN$2:AN$850, MATCH(B335, Paste_Here!A$2:A$850, 0))))), "OT", "")))), ""), "")</f>
        <v/>
      </c>
      <c r="DI335" s="66"/>
      <c r="DJ335" s="66"/>
      <c r="DK335" s="75" t="str">
        <f t="shared" si="70"/>
        <v/>
      </c>
      <c r="DL335" s="66"/>
      <c r="DM335" s="75" t="str">
        <f>IFERROR(IF(B335&lt;&gt;"", IF(AND(INDEX(Paste_Here!Q$2:Q$850, MATCH(B335, Paste_Here!A$2:A$850, 0))&lt;&gt;"", ISNUMBER(VALUE(INDEX(Paste_Here!Q$2:Q$850, MATCH(B335, Paste_Here!A$2:A$850, 0))))), INDEX(Paste_Here!Q$2:Q$850, MATCH(B335, Paste_Here!A$2:A$850, 0)), ""), ""), "")</f>
        <v/>
      </c>
      <c r="DN335" s="66"/>
      <c r="DO335" s="75" t="str">
        <f>IFERROR(IF(B335&lt;&gt;"", IF(ISNUMBER(SEARCH("highrisk", LOWER(INDEX(Paste_Here!R$2:R$850, MATCH(B335, Paste_Here!A$2:A$850, 0))))), "High Risk", IF(ISNUMBER(SEARCH("lowrisk", LOWER(INDEX(Paste_Here!R$2:R$850, MATCH(B335, Paste_Here!A$2:A$850, 0))))), "Low Risk", IF(ISNUMBER(SEARCH("somerisk", LOWER(INDEX(Paste_Here!R$2:R$850, MATCH(B335, Paste_Here!A$2:A$850, 0))))), "Some Risk", IF(ISNUMBER(SEARCH("ot", LOWER(INDEX(Paste_Here!R$2:R$850, MATCH(B335, Paste_Here!A$2:A$850, 0))))), "OT", "")))), ""), "")</f>
        <v/>
      </c>
      <c r="DP335" s="66"/>
      <c r="DQ335" s="93" t="str">
        <f>IFERROR(IF(B335&lt;&gt;"", IF(AND(INDEX(Paste_Here!S$2:S$850, MATCH(B335, Paste_Here!A$2:A$850, 0))&lt;&gt;"", ISNUMBER(VALUE(INDEX(Paste_Here!S$2:S$850, MATCH(B335, Paste_Here!A$2:A$850, 0))))), INDEX(Paste_Here!S$2:S$850, MATCH(B335, Paste_Here!A$2:A$850, 0)), ""), ""), "")</f>
        <v/>
      </c>
      <c r="DR335" s="66"/>
      <c r="DS335" s="75"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IF(ISNUMBER(SEARCH("ot", LOWER(INDEX(Paste_Here!T$2:T$850, MATCH(B335, Paste_Here!A$2:A$850, 0))))), "OT", "")))), ""), "")</f>
        <v/>
      </c>
      <c r="DT335" s="66"/>
      <c r="DU335" s="75" t="str">
        <f>IFERROR(IF(B335&lt;&gt;"", IF(AND(INDEX(Paste_Here!U$2:U$850, MATCH(B335, Paste_Here!A$2:A$850, 0))&lt;&gt;"", ISNUMBER(VALUE(INDEX(Paste_Here!U$2:U$850, MATCH(B335, Paste_Here!A$2:A$850, 0))))), INDEX(Paste_Here!U$2:U$850, MATCH(B335, Paste_Here!A$2:A$850, 0)), ""), ""), "")</f>
        <v/>
      </c>
      <c r="DV335" s="66"/>
      <c r="DW335" s="93" t="str">
        <f>IFERROR(IF(B335&lt;&gt;"", IF(ISNUMBER(SEARCH("highrisk", LOWER(INDEX(Paste_Here!V$2:V$850, MATCH(B335, Paste_Here!A$2:A$850, 0))))), "High Risk", IF(ISNUMBER(SEARCH("lowrisk", LOWER(INDEX(Paste_Here!V$2:V$850, MATCH(B335, Paste_Here!A$2:A$850, 0))))), "Low Risk", IF(ISNUMBER(SEARCH("somerisk", LOWER(INDEX(Paste_Here!V$2:V$850, MATCH(B335, Paste_Here!A$2:A$850, 0))))), "Some Risk", IF(ISNUMBER(SEARCH("ot", LOWER(INDEX(Paste_Here!V$2:V$850, MATCH(B335, Paste_Here!A$2:A$850, 0))))), "OT", "")))), ""), "")</f>
        <v/>
      </c>
      <c r="DX335" s="66"/>
      <c r="DY335" s="75" t="str">
        <f>IFERROR(IF(B335&lt;&gt;"", IF(AND(INDEX(Paste_Here!W$2:W$850, MATCH(B335, Paste_Here!A$2:A$850, 0))&lt;&gt;"", ISNUMBER(VALUE(INDEX(Paste_Here!W$2:W$850, MATCH(B335, Paste_Here!A$2:A$850, 0))))), INDEX(Paste_Here!W$2:W$850, MATCH(B335, Paste_Here!A$2:A$850, 0)), ""), ""), "")</f>
        <v/>
      </c>
      <c r="DZ335" s="66"/>
      <c r="EA335" s="75" t="str">
        <f>IFERROR(IF(B335&lt;&gt;"", IF(ISNUMBER(SEARCH("highrisk", LOWER(INDEX(Paste_Here!X$2:X$850, MATCH(B335, Paste_Here!A$2:A$850, 0))))), "High Risk", IF(ISNUMBER(SEARCH("lowrisk", LOWER(INDEX(Paste_Here!X$2:X$850, MATCH(B335, Paste_Here!A$2:A$850, 0))))), "Low Risk", IF(ISNUMBER(SEARCH("somerisk", LOWER(INDEX(Paste_Here!X$2:X$850, MATCH(B335, Paste_Here!A$2:A$850, 0))))), "Some Risk", IF(ISNUMBER(SEARCH("ot", LOWER(INDEX(Paste_Here!X$2:X$850, MATCH(B335, Paste_Here!A$2:A$850, 0))))), "OT", "")))), ""), "")</f>
        <v/>
      </c>
      <c r="EB335" s="66"/>
      <c r="EC335" s="66"/>
      <c r="ED335" s="75" t="str">
        <f t="shared" si="75"/>
        <v/>
      </c>
      <c r="EE335" s="66"/>
      <c r="EF335" s="75" t="str">
        <f>IFERROR(IF(B335&lt;&gt;"", IF(AND(INDEX(Paste_Here!AO$2:AO$850, MATCH(B335, Paste_Here!A$2:A$850, 0))&lt;&gt;"", ISNUMBER(VALUE(INDEX(Paste_Here!AO$2:AO$850, MATCH(B335, Paste_Here!A$2:A$850, 0))))), INDEX(Paste_Here!AO$2:AO$850, MATCH(B335, Paste_Here!A$2:A$850, 0)), ""), ""), "")</f>
        <v/>
      </c>
      <c r="EG335" s="66"/>
      <c r="EH335" s="75" t="str">
        <f>IFERROR(IF(B335&lt;&gt;"", IF(ISNUMBER(SEARCH("highrisk", LOWER(INDEX(Paste_Here!AP$2:AP$850, MATCH(B335, Paste_Here!A$2:A$850, 0))))), "High Risk", IF(ISNUMBER(SEARCH("lowrisk", LOWER(INDEX(Paste_Here!AP$2:AP$850, MATCH(B335, Paste_Here!A$2:A$850, 0))))), "Low Risk", IF(ISNUMBER(SEARCH("somerisk", LOWER(INDEX(Paste_Here!AP$2:AP$850, MATCH(B335, Paste_Here!A$2:A$850, 0))))), "Some Risk", IF(ISNUMBER(SEARCH("ot", LOWER(INDEX(Paste_Here!AP$2:AP$850, MATCH(B335, Paste_Here!A$2:A$850, 0))))), "OT", "")))), ""), "")</f>
        <v/>
      </c>
      <c r="EI335" s="66"/>
      <c r="EJ335" s="93"/>
      <c r="EK335" s="66"/>
      <c r="EL335" s="75" t="str">
        <f>IFERROR(IF(B335&lt;&gt;"", IF(AND(INDEX(Paste_Here!AQ$2:AQ$850, MATCH(B335, Paste_Here!A$2:A$850, 0))&lt;&gt;"", ISNUMBER(VALUE(INDEX(Paste_Here!AQ$2:AQ$850, MATCH(B335, Paste_Here!A$2:A$850, 0))))), INDEX(Paste_Here!AQ$2:AQ$850, MATCH(B335, Paste_Here!A$2:A$850, 0)), ""), ""), "")</f>
        <v/>
      </c>
      <c r="EM335" s="66"/>
      <c r="EN335" s="75" t="str">
        <f>IFERROR(IF(B335&lt;&gt;"", IF(ISNUMBER(SEARCH("highrisk", LOWER(INDEX(Paste_Here!AR$2:AR$850, MATCH(B335, Paste_Here!A$2:A$850, 0))))), "High Risk", IF(ISNUMBER(SEARCH("lowrisk", LOWER(INDEX(Paste_Here!AR$2:AR$850, MATCH(B335, Paste_Here!A$2:A$850, 0))))), "Low Risk", IF(ISNUMBER(SEARCH("somerisk", LOWER(INDEX(Paste_Here!AR$2:AR$850, MATCH(B335, Paste_Here!A$2:A$850, 0))))), "Some Risk", IF(ISNUMBER(SEARCH("ot", LOWER(INDEX(Paste_Here!AR$2:AR$850, MATCH(B335, Paste_Here!A$2:A$850, 0))))), "OT", "")))), ""), "")</f>
        <v/>
      </c>
      <c r="EO335" s="66"/>
      <c r="EP335" s="93"/>
      <c r="EQ335" s="66"/>
      <c r="ER335" s="75"/>
      <c r="ES335" s="66"/>
      <c r="ET335" s="75"/>
      <c r="EU335" s="66"/>
      <c r="EV335" s="66"/>
      <c r="EW335" s="75" t="str">
        <f t="shared" si="76"/>
        <v/>
      </c>
      <c r="EX335" s="66"/>
      <c r="EY335" s="75" t="str">
        <f>IFERROR(IF(B335&lt;&gt;"", IF(AND(INDEX(Paste_Here!Y$2:Y$850, MATCH(B335, Paste_Here!A$2:A$850, 0))&lt;&gt;"", ISNUMBER(VALUE(INDEX(Paste_Here!Y$2:Y$850, MATCH(B335, Paste_Here!A$2:A$850, 0))))), INDEX(Paste_Here!Y$2:Y$850, MATCH(B335, Paste_Here!A$2:A$850, 0)), ""), ""), "")</f>
        <v/>
      </c>
      <c r="EZ335" s="66"/>
      <c r="FA335" s="75" t="str">
        <f>IFERROR(IF(B335&lt;&gt;"", IF(ISNUMBER(SEARCH("highrisk", LOWER(INDEX(Paste_Here!Z$2:Z$850, MATCH(B335, Paste_Here!A$2:A$850, 0))))), "High Risk", IF(ISNUMBER(SEARCH("lowrisk", LOWER(INDEX(Paste_Here!Z$2:Z$850, MATCH(B335, Paste_Here!A$2:A$850, 0))))), "Low Risk", IF(ISNUMBER(SEARCH("somerisk", LOWER(INDEX(Paste_Here!Z$2:Z$850, MATCH(B335, Paste_Here!A$2:A$850, 0))))), "Some Risk", IF(ISNUMBER(SEARCH("ot", LOWER(INDEX(Paste_Here!Z$2:Z$850, MATCH(B335, Paste_Here!A$2:A$850, 0))))), "OT", "")))), ""), "")</f>
        <v/>
      </c>
      <c r="FB335" s="66"/>
      <c r="FC335" s="93"/>
      <c r="FD335" s="66"/>
      <c r="FE335" s="75" t="str">
        <f>IFERROR(IF(B335&lt;&gt;"", IF(AND(INDEX(Paste_Here!AA$2:AA$850, MATCH(B335, Paste_Here!A$2:A$850, 0))&lt;&gt;"", ISNUMBER(VALUE(INDEX(Paste_Here!AA$2:AA$850, MATCH(B335, Paste_Here!A$2:A$850, 0))))), INDEX(Paste_Here!AA$2:AA$850, MATCH(B335, Paste_Here!A$2:A$850, 0)), ""), ""), "")</f>
        <v/>
      </c>
      <c r="FF335" s="66"/>
      <c r="FG335" s="75" t="str">
        <f>IFERROR(IF(B335&lt;&gt;"", IF(ISNUMBER(SEARCH("highrisk", LOWER(INDEX(Paste_Here!AB$2:AB$850, MATCH(B335, Paste_Here!A$2:A$850, 0))))), "High Risk", IF(ISNUMBER(SEARCH("lowrisk", LOWER(INDEX(Paste_Here!AB$2:AB$850, MATCH(B335, Paste_Here!A$2:A$850, 0))))), "Low Risk", IF(ISNUMBER(SEARCH("somerisk", LOWER(INDEX(Paste_Here!AB$2:AB$850, MATCH(B335, Paste_Here!A$2:A$850, 0))))), "Some Risk", IF(ISNUMBER(SEARCH("ot", LOWER(INDEX(Paste_Here!AB$2:AB$850, MATCH(B335, Paste_Here!A$2:A$850, 0))))), "OT", "")))), ""), "")</f>
        <v/>
      </c>
      <c r="FH335" s="66"/>
      <c r="FI335" s="93"/>
      <c r="FJ335" s="66"/>
      <c r="FK335" s="75"/>
      <c r="FL335" s="66"/>
      <c r="FM335" s="75"/>
      <c r="FN335" s="66"/>
      <c r="FO335" s="66"/>
      <c r="FP335" s="75" t="str">
        <f t="shared" si="71"/>
        <v/>
      </c>
      <c r="FQ335" s="66"/>
      <c r="FR335" s="75" t="str">
        <f>IFERROR(IF(B335&lt;&gt;"", IF(ISNUMBER(SEARCH("s", LOWER(INDEX(Paste_Here!L$2:L$850, MATCH(B335, Paste_Here!A$2:A$850, 0))))), "Yes", IF(INDEX(Paste_Here!L$2:L$850, MATCH(B335, Paste_Here!A$2:A$850, 0))&lt;&gt;"", "No", "")), ""), "")</f>
        <v/>
      </c>
      <c r="FS335" s="66"/>
      <c r="FT335" s="75" t="str">
        <f>IFERROR(IF(B335&lt;&gt;"", IF(ISNUMBER(SEARCH("yes", LOWER(INDEX(Paste_Here!F$2:F$850, MATCH(B335, Paste_Here!A$2:A$850, 0))))), "Yes", IF(ISNUMBER(SEARCH("no", LOWER(INDEX(Paste_Here!F$2:F$850, MATCH(B335, Paste_Here!A$2:A$850, 0))))), "No", "")), ""), "")</f>
        <v/>
      </c>
      <c r="FU335" s="66"/>
      <c r="FV335" s="75" t="str">
        <f>IFERROR(IF(B335&lt;&gt;"", IF(ISNUMBER(SEARCH("english language learner", LOWER(INDEX(Paste_Here!C$2:C$850, MATCH(B335, Paste_Here!A$2:A$850, 0))))), "Yes", ""), ""), "")</f>
        <v/>
      </c>
      <c r="FW335" s="66"/>
      <c r="FX335" s="75" t="str">
        <f>IFERROR(IF(B335&lt;&gt;"", IF(OR(ISNUMBER(SEARCH("b", LOWER(INDEX(Paste_Here!J$2:J$850, MATCH(B335, Paste_Here!A$2:A$850, 0))))), ISNUMBER(SEARCH("h", LOWER(INDEX(Paste_Here!J$2:J$850, MATCH(B335, Paste_Here!A$2:A$850, 0))))), ISNUMBER(SEARCH("i", LOWER(INDEX(Paste_Here!J$2:J$850, MATCH(B335, Paste_Here!A$2:A$850, 0)))))), "Yes", IF(INDEX(Paste_Here!J$2:J$850, MATCH(B335, Paste_Here!A$2:A$850, 0))&lt;&gt;"", "No", "")), ""), "")</f>
        <v/>
      </c>
      <c r="FY335" s="66"/>
      <c r="FZ335" s="75" t="str">
        <f>IFERROR(IF(B335&lt;&gt;"", IF(ISNUMBER(SEARCH("yes", LOWER(INDEX(Paste_Here!K$2:K$850, MATCH(B335, Paste_Here!A$2:A$850, 0))))), "Yes", IF(ISNUMBER(SEARCH("no", LOWER(INDEX(Paste_Here!K$2:K$850, MATCH(B335, Paste_Here!A$2:A$850, 0))))), "No", "")), ""), "")</f>
        <v/>
      </c>
      <c r="GA335" s="66"/>
      <c r="GB335" s="75" t="str">
        <f>IFERROR(IF(B335&lt;&gt;"", IF(ISNUMBER(SEARCH("transitional 2", LOWER(INDEX(Paste_Here!C$2:C$850, MATCH(B335, Paste_Here!A$2:A$850, 0))))), "T2",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GC335" s="66"/>
      <c r="GD335" s="75"/>
      <c r="GE335" s="66"/>
      <c r="GF335" s="75"/>
      <c r="GG335" s="66"/>
      <c r="GH335" s="75"/>
      <c r="GI335" s="66"/>
      <c r="GK335" s="1" t="str" cm="1">
        <f t="array" ref="GK335">IFERROR(INDEX(Paste_Here!$B$2:$B$850, MATCH(0, COUNTIF(GK$4:GK334, Paste_Here!$B$2:$B$850) + IF(Paste_Here!$B$2:$B$850="", 1, 0), 0)), "")</f>
        <v/>
      </c>
      <c r="GL335" s="1" t="str">
        <f>IF(GK335&lt;&gt;"", INDEX(Paste_Here!$A$2:$A$850, MATCH(GK335, Paste_Here!$B$2:$B$850, 0)), "")</f>
        <v/>
      </c>
      <c r="GM335" s="1" t="str">
        <f t="shared" si="77"/>
        <v/>
      </c>
      <c r="GN335" s="1" t="str" cm="1">
        <f t="array" ref="GN335">IFERROR(INDEX($GM$5:$GM$850, MATCH(SMALL(IF($GM$5:$GM$850&lt;&gt;"", COUNTIF($GM$5:$GM$850, "&lt;"&amp;$GM$5:$GM$850)+1), ROW()-ROW($GN$5)+1), COUNTIF($GM$5:$GM$850, "&lt;"&amp;$GM$5:$GM$850)+1, 0)), "")</f>
        <v/>
      </c>
    </row>
    <row r="336" spans="1:196">
      <c r="A336" s="66"/>
      <c r="B336" s="75" t="str">
        <f t="shared" si="65"/>
        <v/>
      </c>
      <c r="C336" s="66"/>
      <c r="D336" s="75" t="str">
        <f>IFERROR(IF(AND(INDEX(Paste_Here!N$2:N$850, MATCH(B336, Paste_Here!A$2:A$850, 0)) = ""), "", IF(UPPER(INDEX(Paste_Here!N$2:N$850, MATCH(B336, Paste_Here!A$2:A$850, 0))) = "YES", "Yes", IF(UPPER(INDEX(Paste_Here!N$2:N$850, MATCH(B336, Paste_Here!A$2:A$850, 0))) = "NO", "No", ""))), "")</f>
        <v/>
      </c>
      <c r="E336" s="66"/>
      <c r="F336" s="75" t="str">
        <f t="shared" si="72"/>
        <v/>
      </c>
      <c r="G336" s="66"/>
      <c r="H336" s="75" t="str">
        <f t="shared" si="73"/>
        <v/>
      </c>
      <c r="I336" s="66"/>
      <c r="J336" s="75" t="str">
        <f t="shared" si="74"/>
        <v/>
      </c>
      <c r="K336" s="66"/>
      <c r="L336" s="75"/>
      <c r="M336" s="66"/>
      <c r="N336" s="75" t="str">
        <f>IFERROR(IF(B336&lt;&gt;"", IF(AND(INDEX(Paste_Here!AW$2:AW$850, MATCH(B336, Paste_Here!A$2:A$850, 0))&lt;&gt;"", ISNUMBER(VALUE(INDEX(Paste_Here!AW$2:AW$850, MATCH(B336, Paste_Here!A$2:A$850, 0))))), INDEX(Paste_Here!AW$2:AW$850, MATCH(B336, Paste_Here!A$2:A$850, 0)), ""), ""), "")</f>
        <v/>
      </c>
      <c r="O336" s="66"/>
      <c r="P336" s="75" t="str">
        <f>IFERROR(IF(B336&lt;&gt;"", IF(AND(INDEX(Paste_Here!AX$2:AX$850, MATCH(B336, Paste_Here!A$2:A$850, 0))&lt;&gt;"", ISNUMBER(VALUE(INDEX(Paste_Here!AX$2:AX$850, MATCH(B336, Paste_Here!A$2:A$850, 0))))), INDEX(Paste_Here!AX$2:AX$850, MATCH(B336, Paste_Here!A$2:A$850, 0)), ""), ""), "")</f>
        <v/>
      </c>
      <c r="Q336" s="66"/>
      <c r="R336" s="75" t="str">
        <f>IFERROR(IF(B336&lt;&gt;"", IF(AND(INDEX(Paste_Here!AU$2:AU$850, MATCH(B336, Paste_Here!A$2:A$850, 0))&lt;&gt;"", ISNUMBER(VALUE(INDEX(Paste_Here!AU$2:AU$850, MATCH(B336, Paste_Here!A$2:A$850, 0))))), INDEX(Paste_Here!AU$2:AU$850, MATCH(B336, Paste_Here!A$2:A$850, 0)), ""), ""), "")</f>
        <v/>
      </c>
      <c r="S336" s="66"/>
      <c r="T336" s="75" t="str">
        <f>IFERROR(IF(B336&lt;&gt;"", IF(AND(INDEX(Paste_Here!AV$2:AV$850, MATCH(B336, Paste_Here!A$2:A$850, 0))&lt;&gt;"", ISNUMBER(VALUE(INDEX(Paste_Here!AV$2:AV$850, MATCH(B336, Paste_Here!A$2:A$850, 0))))), INDEX(Paste_Here!AV$2:AV$850, MATCH(B336, Paste_Here!A$2:A$850, 0)), ""), ""), "")</f>
        <v/>
      </c>
      <c r="U336" s="66"/>
      <c r="W336" s="66"/>
      <c r="Y336" s="66"/>
      <c r="Z336" s="66"/>
      <c r="AA336" s="75" t="str">
        <f t="shared" si="66"/>
        <v/>
      </c>
      <c r="AB336" s="66"/>
      <c r="AC336" s="75"/>
      <c r="AD336" s="66"/>
      <c r="AE336" s="98"/>
      <c r="AF336" s="66"/>
      <c r="AG336" s="75"/>
      <c r="AH336" s="66"/>
      <c r="AI336" s="75" t="str">
        <f>IFERROR(IF(B336&lt;&gt;"", IF(AND(INDEX(Paste_Here!AC$2:AC$850, MATCH(B336, Paste_Here!A$2:A$850, 0))&lt;&gt;"", ISNUMBER(VALUE(INDEX(Paste_Here!AC$2:AC$850, MATCH(B336, Paste_Here!A$2:A$850, 0))))), INDEX(Paste_Here!AC$2:AC$850, MATCH(B336, Paste_Here!A$2:A$850, 0)), ""), ""), "")</f>
        <v/>
      </c>
      <c r="AJ336" s="66"/>
      <c r="AK336" s="75" t="str">
        <f>IFERROR(IF(B336&lt;&gt;"", IF(ISNUMBER(SEARCH("highrisk", LOWER(INDEX(Paste_Here!AD$2:AD$850, MATCH(B336, Paste_Here!A$2:A$850, 0))))), "High Risk", IF(ISNUMBER(SEARCH("lowrisk", LOWER(INDEX(Paste_Here!AD$2:AD$850, MATCH(B336, Paste_Here!A$2:A$850, 0))))), "Low Risk", IF(ISNUMBER(SEARCH("somerisk", LOWER(INDEX(Paste_Here!AD$2:AD$850, MATCH(B336, Paste_Here!A$2:A$850, 0))))), "Some Risk", IF(ISNUMBER(SEARCH("ot", LOWER(INDEX(Paste_Here!AD$2:AD$850, MATCH(B336, Paste_Here!A$2:A$850, 0))))), "OT", "")))), ""), "")</f>
        <v/>
      </c>
      <c r="AL336" s="66"/>
      <c r="AM336" s="75"/>
      <c r="AN336" s="66"/>
      <c r="AO336" s="75" t="str">
        <f>IFERROR(IF(B336&lt;&gt;"", IF(AND(INDEX(Paste_Here!M$2:M$850, MATCH(B336, Paste_Here!A$2:A$850, 0))&lt;&gt;"", ISNUMBER(VALUE(INDEX(Paste_Here!M$2:M$850, MATCH(B336, Paste_Here!A$2:A$850, 0))))), INDEX(Paste_Here!M$2:M$850, MATCH(B336, Paste_Here!A$2:A$850, 0)), ""), ""), "")</f>
        <v/>
      </c>
      <c r="AP336" s="66"/>
      <c r="AQ336" s="75" t="str">
        <f>IFERROR(IF(B336&lt;&gt;"", IF(ISNUMBER(SEARCH("highrisk", LOWER(INDEX(Paste_Here!N$2:N$850, MATCH(B336, Paste_Here!A$2:A$850, 0))))), "High Risk", IF(ISNUMBER(SEARCH("lowrisk", LOWER(INDEX(Paste_Here!N$2:N$850, MATCH(B336, Paste_Here!A$2:A$850, 0))))), "Low Risk", IF(ISNUMBER(SEARCH("somerisk", LOWER(INDEX(Paste_Here!N$2:N$850, MATCH(B336, Paste_Here!A$2:A$850, 0))))), "Some Risk", IF(ISNUMBER(SEARCH("ot", LOWER(INDEX(Paste_Here!N$2:N$850, MATCH(B336, Paste_Here!A$2:A$850, 0))))), "OT", "")))), ""), "")</f>
        <v/>
      </c>
      <c r="AT336" s="66"/>
      <c r="AU336" s="103"/>
      <c r="AV336" s="66"/>
      <c r="AW336" s="66"/>
      <c r="AX336" s="75" t="str">
        <f t="shared" si="67"/>
        <v/>
      </c>
      <c r="AY336" s="66"/>
      <c r="AZ336" s="75"/>
      <c r="BA336" s="66"/>
      <c r="BB336" s="75"/>
      <c r="BC336" s="66"/>
      <c r="BD336" s="75"/>
      <c r="BE336" s="66"/>
      <c r="BF336" s="75" t="str">
        <f>IFERROR(IF(B336&lt;&gt;"", IF(AND(INDEX(Paste_Here!AE$2:AE$850, MATCH(B336, Paste_Here!A$2:A$850, 0))&lt;&gt;"", ISNUMBER(VALUE(INDEX(Paste_Here!AE$2:AE$850, MATCH(B336, Paste_Here!A$2:A$850, 0))))), INDEX(Paste_Here!AE$2:AE$850, MATCH(B336, Paste_Here!A$2:A$850, 0)), ""), ""), "")</f>
        <v/>
      </c>
      <c r="BG336" s="66"/>
      <c r="BH336" s="75" t="str">
        <f>IFERROR(IF(B336&lt;&gt;"", IF(ISNUMBER(SEARCH("highrisk", LOWER(INDEX(Paste_Here!AF$2:AF$850, MATCH(B336, Paste_Here!A$2:A$850, 0))))), "High Risk", IF(ISNUMBER(SEARCH("lowrisk", LOWER(INDEX(Paste_Here!AF$2:AF$850, MATCH(B336, Paste_Here!A$2:A$850, 0))))), "Low Risk", IF(ISNUMBER(SEARCH("somerisk", LOWER(INDEX(Paste_Here!AF$2:AF$850, MATCH(B336, Paste_Here!A$2:A$850, 0))))), "Some Risk", IF(ISNUMBER(SEARCH("ot", LOWER(INDEX(Paste_Here!AF$2:AF$850, MATCH(B336, Paste_Here!A$2:A$850, 0))))), "OT", "")))), ""), "")</f>
        <v/>
      </c>
      <c r="BI336" s="66"/>
      <c r="BJ336" s="75"/>
      <c r="BK336" s="66"/>
      <c r="BL336" s="75" t="str">
        <f>IFERROR(IF(B336&lt;&gt;"", IF(AND(INDEX(Paste_Here!O$2:O$850, MATCH(B336, Paste_Here!A$2:A$850, 0))&lt;&gt;"", ISNUMBER(VALUE(INDEX(Paste_Here!O$2:O$850, MATCH(B336, Paste_Here!A$2:A$850, 0))))), INDEX(Paste_Here!O$2:O$850, MATCH(B336, Paste_Here!A$2:A$850, 0)), ""), ""), "")</f>
        <v/>
      </c>
      <c r="BM336" s="66"/>
      <c r="BN336" s="75" t="str">
        <f>IFERROR(IF(B336&lt;&gt;"", IF(ISNUMBER(SEARCH("highrisk", LOWER(INDEX(Paste_Here!P$2:P$850, MATCH(B336, Paste_Here!A$2:A$850, 0))))), "High Risk", IF(ISNUMBER(SEARCH("lowrisk", LOWER(INDEX(Paste_Here!P$2:P$850, MATCH(B336, Paste_Here!A$2:A$850, 0))))), "Low Risk", IF(ISNUMBER(SEARCH("somerisk", LOWER(INDEX(Paste_Here!P$2:P$850, MATCH(B336, Paste_Here!A$2:A$850, 0))))), "Some Risk", IF(ISNUMBER(SEARCH("ot", LOWER(INDEX(Paste_Here!P$2:P$850, MATCH(B336, Paste_Here!A$2:A$850, 0))))), "OT", "")))), ""), "")</f>
        <v/>
      </c>
      <c r="BQ336" s="66"/>
      <c r="BR336" s="75"/>
      <c r="BS336" s="66"/>
      <c r="BT336" s="66"/>
      <c r="BU336" s="75" t="str">
        <f t="shared" si="68"/>
        <v/>
      </c>
      <c r="BV336" s="66"/>
      <c r="BW336" s="75"/>
      <c r="BX336" s="66"/>
      <c r="BY336" s="75"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BZ336" s="66"/>
      <c r="CA336" s="75"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CB336" s="66"/>
      <c r="CC336" s="75"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CD336" s="66"/>
      <c r="CE336" s="75"/>
      <c r="CF336" s="66"/>
      <c r="CK336" s="75"/>
      <c r="CL336" s="66"/>
      <c r="CM336" s="75"/>
      <c r="CN336" s="66"/>
      <c r="CO336" s="75"/>
      <c r="CP336" s="66"/>
      <c r="CQ336" s="66"/>
      <c r="CR336" s="75" t="str">
        <f t="shared" si="69"/>
        <v/>
      </c>
      <c r="CS336" s="66"/>
      <c r="CT336" s="75"/>
      <c r="CU336" s="66"/>
      <c r="CV336" s="75"/>
      <c r="CW336" s="66"/>
      <c r="CX336" s="75"/>
      <c r="CY336" s="66"/>
      <c r="CZ336" s="75"/>
      <c r="DA336" s="66"/>
      <c r="DB336" s="75" t="str">
        <f>IFERROR(IF(B336&lt;&gt;"", IF(AND(INDEX(Paste_Here!AK$2:AK$850, MATCH(B336, Paste_Here!A$2:A$850, 0))&lt;&gt;"", ISNUMBER(VALUE(INDEX(Paste_Here!AK$2:AK$850, MATCH(B336, Paste_Here!A$2:A$850, 0))))), INDEX(Paste_Here!AK$2:AK$850, MATCH(B336, Paste_Here!A$2:A$850, 0)), ""), ""), "")</f>
        <v/>
      </c>
      <c r="DC336" s="66"/>
      <c r="DD336" s="75" t="str">
        <f>IFERROR(IF(B336&lt;&gt;"", IF(ISNUMBER(SEARCH("highrisk", LOWER(INDEX(Paste_Here!AL$2:AL$850, MATCH(B336, Paste_Here!A$2:A$850, 0))))), "High Risk", IF(ISNUMBER(SEARCH("lowrisk", LOWER(INDEX(Paste_Here!AL$2:AL$850, MATCH(B336, Paste_Here!A$2:A$850, 0))))), "Low Risk", IF(ISNUMBER(SEARCH("somerisk", LOWER(INDEX(Paste_Here!AL$2:AL$850, MATCH(B336, Paste_Here!A$2:A$850, 0))))), "Some Risk", IF(ISNUMBER(SEARCH("ot", LOWER(INDEX(Paste_Here!AL$2:AL$850, MATCH(B336, Paste_Here!A$2:A$850, 0))))), "OT", "")))), ""), "")</f>
        <v/>
      </c>
      <c r="DE336" s="66"/>
      <c r="DF336" s="75" t="str">
        <f>IFERROR(IF(B336&lt;&gt;"", IF(AND(INDEX(Paste_Here!AM$2:AM$850, MATCH(B336, Paste_Here!A$2:A$850, 0))&lt;&gt;"", ISNUMBER(VALUE(INDEX(Paste_Here!AM$2:AM$850, MATCH(B336, Paste_Here!A$2:A$850, 0))))), INDEX(Paste_Here!AM$2:AM$850, MATCH(B336, Paste_Here!A$2:A$850, 0)), ""), ""), "")</f>
        <v/>
      </c>
      <c r="DG336" s="66"/>
      <c r="DH336" s="75" t="str">
        <f>IFERROR(IF(B336&lt;&gt;"", IF(ISNUMBER(SEARCH("highrisk", LOWER(INDEX(Paste_Here!AN$2:AN$850, MATCH(B336, Paste_Here!A$2:A$850, 0))))), "High Risk", IF(ISNUMBER(SEARCH("lowrisk", LOWER(INDEX(Paste_Here!AN$2:AN$850, MATCH(B336, Paste_Here!A$2:A$850, 0))))), "Low Risk", IF(ISNUMBER(SEARCH("somerisk", LOWER(INDEX(Paste_Here!AN$2:AN$850, MATCH(B336, Paste_Here!A$2:A$850, 0))))), "Some Risk", IF(ISNUMBER(SEARCH("ot", LOWER(INDEX(Paste_Here!AN$2:AN$850, MATCH(B336, Paste_Here!A$2:A$850, 0))))), "OT", "")))), ""), "")</f>
        <v/>
      </c>
      <c r="DI336" s="66"/>
      <c r="DJ336" s="66"/>
      <c r="DK336" s="75" t="str">
        <f t="shared" si="70"/>
        <v/>
      </c>
      <c r="DL336" s="66"/>
      <c r="DM336" s="75" t="str">
        <f>IFERROR(IF(B336&lt;&gt;"", IF(AND(INDEX(Paste_Here!Q$2:Q$850, MATCH(B336, Paste_Here!A$2:A$850, 0))&lt;&gt;"", ISNUMBER(VALUE(INDEX(Paste_Here!Q$2:Q$850, MATCH(B336, Paste_Here!A$2:A$850, 0))))), INDEX(Paste_Here!Q$2:Q$850, MATCH(B336, Paste_Here!A$2:A$850, 0)), ""), ""), "")</f>
        <v/>
      </c>
      <c r="DN336" s="66"/>
      <c r="DO336" s="75" t="str">
        <f>IFERROR(IF(B336&lt;&gt;"", IF(ISNUMBER(SEARCH("highrisk", LOWER(INDEX(Paste_Here!R$2:R$850, MATCH(B336, Paste_Here!A$2:A$850, 0))))), "High Risk", IF(ISNUMBER(SEARCH("lowrisk", LOWER(INDEX(Paste_Here!R$2:R$850, MATCH(B336, Paste_Here!A$2:A$850, 0))))), "Low Risk", IF(ISNUMBER(SEARCH("somerisk", LOWER(INDEX(Paste_Here!R$2:R$850, MATCH(B336, Paste_Here!A$2:A$850, 0))))), "Some Risk", IF(ISNUMBER(SEARCH("ot", LOWER(INDEX(Paste_Here!R$2:R$850, MATCH(B336, Paste_Here!A$2:A$850, 0))))), "OT", "")))), ""), "")</f>
        <v/>
      </c>
      <c r="DP336" s="66"/>
      <c r="DQ336" s="93" t="str">
        <f>IFERROR(IF(B336&lt;&gt;"", IF(AND(INDEX(Paste_Here!S$2:S$850, MATCH(B336, Paste_Here!A$2:A$850, 0))&lt;&gt;"", ISNUMBER(VALUE(INDEX(Paste_Here!S$2:S$850, MATCH(B336, Paste_Here!A$2:A$850, 0))))), INDEX(Paste_Here!S$2:S$850, MATCH(B336, Paste_Here!A$2:A$850, 0)), ""), ""), "")</f>
        <v/>
      </c>
      <c r="DR336" s="66"/>
      <c r="DS336" s="75"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IF(ISNUMBER(SEARCH("ot", LOWER(INDEX(Paste_Here!T$2:T$850, MATCH(B336, Paste_Here!A$2:A$850, 0))))), "OT", "")))), ""), "")</f>
        <v/>
      </c>
      <c r="DT336" s="66"/>
      <c r="DU336" s="75" t="str">
        <f>IFERROR(IF(B336&lt;&gt;"", IF(AND(INDEX(Paste_Here!U$2:U$850, MATCH(B336, Paste_Here!A$2:A$850, 0))&lt;&gt;"", ISNUMBER(VALUE(INDEX(Paste_Here!U$2:U$850, MATCH(B336, Paste_Here!A$2:A$850, 0))))), INDEX(Paste_Here!U$2:U$850, MATCH(B336, Paste_Here!A$2:A$850, 0)), ""), ""), "")</f>
        <v/>
      </c>
      <c r="DV336" s="66"/>
      <c r="DW336" s="93" t="str">
        <f>IFERROR(IF(B336&lt;&gt;"", IF(ISNUMBER(SEARCH("highrisk", LOWER(INDEX(Paste_Here!V$2:V$850, MATCH(B336, Paste_Here!A$2:A$850, 0))))), "High Risk", IF(ISNUMBER(SEARCH("lowrisk", LOWER(INDEX(Paste_Here!V$2:V$850, MATCH(B336, Paste_Here!A$2:A$850, 0))))), "Low Risk", IF(ISNUMBER(SEARCH("somerisk", LOWER(INDEX(Paste_Here!V$2:V$850, MATCH(B336, Paste_Here!A$2:A$850, 0))))), "Some Risk", IF(ISNUMBER(SEARCH("ot", LOWER(INDEX(Paste_Here!V$2:V$850, MATCH(B336, Paste_Here!A$2:A$850, 0))))), "OT", "")))), ""), "")</f>
        <v/>
      </c>
      <c r="DX336" s="66"/>
      <c r="DY336" s="75" t="str">
        <f>IFERROR(IF(B336&lt;&gt;"", IF(AND(INDEX(Paste_Here!W$2:W$850, MATCH(B336, Paste_Here!A$2:A$850, 0))&lt;&gt;"", ISNUMBER(VALUE(INDEX(Paste_Here!W$2:W$850, MATCH(B336, Paste_Here!A$2:A$850, 0))))), INDEX(Paste_Here!W$2:W$850, MATCH(B336, Paste_Here!A$2:A$850, 0)), ""), ""), "")</f>
        <v/>
      </c>
      <c r="DZ336" s="66"/>
      <c r="EA336" s="75" t="str">
        <f>IFERROR(IF(B336&lt;&gt;"", IF(ISNUMBER(SEARCH("highrisk", LOWER(INDEX(Paste_Here!X$2:X$850, MATCH(B336, Paste_Here!A$2:A$850, 0))))), "High Risk", IF(ISNUMBER(SEARCH("lowrisk", LOWER(INDEX(Paste_Here!X$2:X$850, MATCH(B336, Paste_Here!A$2:A$850, 0))))), "Low Risk", IF(ISNUMBER(SEARCH("somerisk", LOWER(INDEX(Paste_Here!X$2:X$850, MATCH(B336, Paste_Here!A$2:A$850, 0))))), "Some Risk", IF(ISNUMBER(SEARCH("ot", LOWER(INDEX(Paste_Here!X$2:X$850, MATCH(B336, Paste_Here!A$2:A$850, 0))))), "OT", "")))), ""), "")</f>
        <v/>
      </c>
      <c r="EB336" s="66"/>
      <c r="EC336" s="66"/>
      <c r="ED336" s="75" t="str">
        <f t="shared" si="75"/>
        <v/>
      </c>
      <c r="EE336" s="66"/>
      <c r="EF336" s="75" t="str">
        <f>IFERROR(IF(B336&lt;&gt;"", IF(AND(INDEX(Paste_Here!AO$2:AO$850, MATCH(B336, Paste_Here!A$2:A$850, 0))&lt;&gt;"", ISNUMBER(VALUE(INDEX(Paste_Here!AO$2:AO$850, MATCH(B336, Paste_Here!A$2:A$850, 0))))), INDEX(Paste_Here!AO$2:AO$850, MATCH(B336, Paste_Here!A$2:A$850, 0)), ""), ""), "")</f>
        <v/>
      </c>
      <c r="EG336" s="66"/>
      <c r="EH336" s="75" t="str">
        <f>IFERROR(IF(B336&lt;&gt;"", IF(ISNUMBER(SEARCH("highrisk", LOWER(INDEX(Paste_Here!AP$2:AP$850, MATCH(B336, Paste_Here!A$2:A$850, 0))))), "High Risk", IF(ISNUMBER(SEARCH("lowrisk", LOWER(INDEX(Paste_Here!AP$2:AP$850, MATCH(B336, Paste_Here!A$2:A$850, 0))))), "Low Risk", IF(ISNUMBER(SEARCH("somerisk", LOWER(INDEX(Paste_Here!AP$2:AP$850, MATCH(B336, Paste_Here!A$2:A$850, 0))))), "Some Risk", IF(ISNUMBER(SEARCH("ot", LOWER(INDEX(Paste_Here!AP$2:AP$850, MATCH(B336, Paste_Here!A$2:A$850, 0))))), "OT", "")))), ""), "")</f>
        <v/>
      </c>
      <c r="EI336" s="66"/>
      <c r="EJ336" s="93"/>
      <c r="EK336" s="66"/>
      <c r="EL336" s="75" t="str">
        <f>IFERROR(IF(B336&lt;&gt;"", IF(AND(INDEX(Paste_Here!AQ$2:AQ$850, MATCH(B336, Paste_Here!A$2:A$850, 0))&lt;&gt;"", ISNUMBER(VALUE(INDEX(Paste_Here!AQ$2:AQ$850, MATCH(B336, Paste_Here!A$2:A$850, 0))))), INDEX(Paste_Here!AQ$2:AQ$850, MATCH(B336, Paste_Here!A$2:A$850, 0)), ""), ""), "")</f>
        <v/>
      </c>
      <c r="EM336" s="66"/>
      <c r="EN336" s="75" t="str">
        <f>IFERROR(IF(B336&lt;&gt;"", IF(ISNUMBER(SEARCH("highrisk", LOWER(INDEX(Paste_Here!AR$2:AR$850, MATCH(B336, Paste_Here!A$2:A$850, 0))))), "High Risk", IF(ISNUMBER(SEARCH("lowrisk", LOWER(INDEX(Paste_Here!AR$2:AR$850, MATCH(B336, Paste_Here!A$2:A$850, 0))))), "Low Risk", IF(ISNUMBER(SEARCH("somerisk", LOWER(INDEX(Paste_Here!AR$2:AR$850, MATCH(B336, Paste_Here!A$2:A$850, 0))))), "Some Risk", IF(ISNUMBER(SEARCH("ot", LOWER(INDEX(Paste_Here!AR$2:AR$850, MATCH(B336, Paste_Here!A$2:A$850, 0))))), "OT", "")))), ""), "")</f>
        <v/>
      </c>
      <c r="EO336" s="66"/>
      <c r="EP336" s="93"/>
      <c r="EQ336" s="66"/>
      <c r="ER336" s="75"/>
      <c r="ES336" s="66"/>
      <c r="ET336" s="75"/>
      <c r="EU336" s="66"/>
      <c r="EV336" s="66"/>
      <c r="EW336" s="75" t="str">
        <f t="shared" si="76"/>
        <v/>
      </c>
      <c r="EX336" s="66"/>
      <c r="EY336" s="75" t="str">
        <f>IFERROR(IF(B336&lt;&gt;"", IF(AND(INDEX(Paste_Here!Y$2:Y$850, MATCH(B336, Paste_Here!A$2:A$850, 0))&lt;&gt;"", ISNUMBER(VALUE(INDEX(Paste_Here!Y$2:Y$850, MATCH(B336, Paste_Here!A$2:A$850, 0))))), INDEX(Paste_Here!Y$2:Y$850, MATCH(B336, Paste_Here!A$2:A$850, 0)), ""), ""), "")</f>
        <v/>
      </c>
      <c r="EZ336" s="66"/>
      <c r="FA336" s="75" t="str">
        <f>IFERROR(IF(B336&lt;&gt;"", IF(ISNUMBER(SEARCH("highrisk", LOWER(INDEX(Paste_Here!Z$2:Z$850, MATCH(B336, Paste_Here!A$2:A$850, 0))))), "High Risk", IF(ISNUMBER(SEARCH("lowrisk", LOWER(INDEX(Paste_Here!Z$2:Z$850, MATCH(B336, Paste_Here!A$2:A$850, 0))))), "Low Risk", IF(ISNUMBER(SEARCH("somerisk", LOWER(INDEX(Paste_Here!Z$2:Z$850, MATCH(B336, Paste_Here!A$2:A$850, 0))))), "Some Risk", IF(ISNUMBER(SEARCH("ot", LOWER(INDEX(Paste_Here!Z$2:Z$850, MATCH(B336, Paste_Here!A$2:A$850, 0))))), "OT", "")))), ""), "")</f>
        <v/>
      </c>
      <c r="FB336" s="66"/>
      <c r="FC336" s="93"/>
      <c r="FD336" s="66"/>
      <c r="FE336" s="75" t="str">
        <f>IFERROR(IF(B336&lt;&gt;"", IF(AND(INDEX(Paste_Here!AA$2:AA$850, MATCH(B336, Paste_Here!A$2:A$850, 0))&lt;&gt;"", ISNUMBER(VALUE(INDEX(Paste_Here!AA$2:AA$850, MATCH(B336, Paste_Here!A$2:A$850, 0))))), INDEX(Paste_Here!AA$2:AA$850, MATCH(B336, Paste_Here!A$2:A$850, 0)), ""), ""), "")</f>
        <v/>
      </c>
      <c r="FF336" s="66"/>
      <c r="FG336" s="75" t="str">
        <f>IFERROR(IF(B336&lt;&gt;"", IF(ISNUMBER(SEARCH("highrisk", LOWER(INDEX(Paste_Here!AB$2:AB$850, MATCH(B336, Paste_Here!A$2:A$850, 0))))), "High Risk", IF(ISNUMBER(SEARCH("lowrisk", LOWER(INDEX(Paste_Here!AB$2:AB$850, MATCH(B336, Paste_Here!A$2:A$850, 0))))), "Low Risk", IF(ISNUMBER(SEARCH("somerisk", LOWER(INDEX(Paste_Here!AB$2:AB$850, MATCH(B336, Paste_Here!A$2:A$850, 0))))), "Some Risk", IF(ISNUMBER(SEARCH("ot", LOWER(INDEX(Paste_Here!AB$2:AB$850, MATCH(B336, Paste_Here!A$2:A$850, 0))))), "OT", "")))), ""), "")</f>
        <v/>
      </c>
      <c r="FH336" s="66"/>
      <c r="FI336" s="93"/>
      <c r="FJ336" s="66"/>
      <c r="FK336" s="75"/>
      <c r="FL336" s="66"/>
      <c r="FM336" s="75"/>
      <c r="FN336" s="66"/>
      <c r="FO336" s="66"/>
      <c r="FP336" s="75" t="str">
        <f t="shared" si="71"/>
        <v/>
      </c>
      <c r="FQ336" s="66"/>
      <c r="FR336" s="75" t="str">
        <f>IFERROR(IF(B336&lt;&gt;"", IF(ISNUMBER(SEARCH("s", LOWER(INDEX(Paste_Here!L$2:L$850, MATCH(B336, Paste_Here!A$2:A$850, 0))))), "Yes", IF(INDEX(Paste_Here!L$2:L$850, MATCH(B336, Paste_Here!A$2:A$850, 0))&lt;&gt;"", "No", "")), ""), "")</f>
        <v/>
      </c>
      <c r="FS336" s="66"/>
      <c r="FT336" s="75" t="str">
        <f>IFERROR(IF(B336&lt;&gt;"", IF(ISNUMBER(SEARCH("yes", LOWER(INDEX(Paste_Here!F$2:F$850, MATCH(B336, Paste_Here!A$2:A$850, 0))))), "Yes", IF(ISNUMBER(SEARCH("no", LOWER(INDEX(Paste_Here!F$2:F$850, MATCH(B336, Paste_Here!A$2:A$850, 0))))), "No", "")), ""), "")</f>
        <v/>
      </c>
      <c r="FU336" s="66"/>
      <c r="FV336" s="75" t="str">
        <f>IFERROR(IF(B336&lt;&gt;"", IF(ISNUMBER(SEARCH("english language learner", LOWER(INDEX(Paste_Here!C$2:C$850, MATCH(B336, Paste_Here!A$2:A$850, 0))))), "Yes", ""), ""), "")</f>
        <v/>
      </c>
      <c r="FW336" s="66"/>
      <c r="FX336" s="75" t="str">
        <f>IFERROR(IF(B336&lt;&gt;"", IF(OR(ISNUMBER(SEARCH("b", LOWER(INDEX(Paste_Here!J$2:J$850, MATCH(B336, Paste_Here!A$2:A$850, 0))))), ISNUMBER(SEARCH("h", LOWER(INDEX(Paste_Here!J$2:J$850, MATCH(B336, Paste_Here!A$2:A$850, 0))))), ISNUMBER(SEARCH("i", LOWER(INDEX(Paste_Here!J$2:J$850, MATCH(B336, Paste_Here!A$2:A$850, 0)))))), "Yes", IF(INDEX(Paste_Here!J$2:J$850, MATCH(B336, Paste_Here!A$2:A$850, 0))&lt;&gt;"", "No", "")), ""), "")</f>
        <v/>
      </c>
      <c r="FY336" s="66"/>
      <c r="FZ336" s="75" t="str">
        <f>IFERROR(IF(B336&lt;&gt;"", IF(ISNUMBER(SEARCH("yes", LOWER(INDEX(Paste_Here!K$2:K$850, MATCH(B336, Paste_Here!A$2:A$850, 0))))), "Yes", IF(ISNUMBER(SEARCH("no", LOWER(INDEX(Paste_Here!K$2:K$850, MATCH(B336, Paste_Here!A$2:A$850, 0))))), "No", "")), ""), "")</f>
        <v/>
      </c>
      <c r="GA336" s="66"/>
      <c r="GB336" s="75" t="str">
        <f>IFERROR(IF(B336&lt;&gt;"", IF(ISNUMBER(SEARCH("transitional 2", LOWER(INDEX(Paste_Here!C$2:C$850, MATCH(B336, Paste_Here!A$2:A$850, 0))))), "T2",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GC336" s="66"/>
      <c r="GD336" s="75"/>
      <c r="GE336" s="66"/>
      <c r="GF336" s="75"/>
      <c r="GG336" s="66"/>
      <c r="GH336" s="75"/>
      <c r="GI336" s="66"/>
      <c r="GK336" s="1" t="str" cm="1">
        <f t="array" ref="GK336">IFERROR(INDEX(Paste_Here!$B$2:$B$850, MATCH(0, COUNTIF(GK$4:GK335, Paste_Here!$B$2:$B$850) + IF(Paste_Here!$B$2:$B$850="", 1, 0), 0)), "")</f>
        <v/>
      </c>
      <c r="GL336" s="1" t="str">
        <f>IF(GK336&lt;&gt;"", INDEX(Paste_Here!$A$2:$A$850, MATCH(GK336, Paste_Here!$B$2:$B$850, 0)), "")</f>
        <v/>
      </c>
      <c r="GM336" s="1" t="str">
        <f t="shared" si="77"/>
        <v/>
      </c>
      <c r="GN336" s="1" t="str" cm="1">
        <f t="array" ref="GN336">IFERROR(INDEX($GM$5:$GM$850, MATCH(SMALL(IF($GM$5:$GM$850&lt;&gt;"", COUNTIF($GM$5:$GM$850, "&lt;"&amp;$GM$5:$GM$850)+1), ROW()-ROW($GN$5)+1), COUNTIF($GM$5:$GM$850, "&lt;"&amp;$GM$5:$GM$850)+1, 0)), "")</f>
        <v/>
      </c>
    </row>
    <row r="337" spans="1:196">
      <c r="A337" s="66"/>
      <c r="B337" s="75" t="str">
        <f t="shared" si="65"/>
        <v/>
      </c>
      <c r="C337" s="66"/>
      <c r="D337" s="75" t="str">
        <f>IFERROR(IF(AND(INDEX(Paste_Here!N$2:N$850, MATCH(B337, Paste_Here!A$2:A$850, 0)) = ""), "", IF(UPPER(INDEX(Paste_Here!N$2:N$850, MATCH(B337, Paste_Here!A$2:A$850, 0))) = "YES", "Yes", IF(UPPER(INDEX(Paste_Here!N$2:N$850, MATCH(B337, Paste_Here!A$2:A$850, 0))) = "NO", "No", ""))), "")</f>
        <v/>
      </c>
      <c r="E337" s="66"/>
      <c r="F337" s="75" t="str">
        <f t="shared" si="72"/>
        <v/>
      </c>
      <c r="G337" s="66"/>
      <c r="H337" s="75" t="str">
        <f t="shared" si="73"/>
        <v/>
      </c>
      <c r="I337" s="66"/>
      <c r="J337" s="75" t="str">
        <f t="shared" si="74"/>
        <v/>
      </c>
      <c r="K337" s="66"/>
      <c r="L337" s="75"/>
      <c r="M337" s="66"/>
      <c r="N337" s="75" t="str">
        <f>IFERROR(IF(B337&lt;&gt;"", IF(AND(INDEX(Paste_Here!AW$2:AW$850, MATCH(B337, Paste_Here!A$2:A$850, 0))&lt;&gt;"", ISNUMBER(VALUE(INDEX(Paste_Here!AW$2:AW$850, MATCH(B337, Paste_Here!A$2:A$850, 0))))), INDEX(Paste_Here!AW$2:AW$850, MATCH(B337, Paste_Here!A$2:A$850, 0)), ""), ""), "")</f>
        <v/>
      </c>
      <c r="O337" s="66"/>
      <c r="P337" s="75" t="str">
        <f>IFERROR(IF(B337&lt;&gt;"", IF(AND(INDEX(Paste_Here!AX$2:AX$850, MATCH(B337, Paste_Here!A$2:A$850, 0))&lt;&gt;"", ISNUMBER(VALUE(INDEX(Paste_Here!AX$2:AX$850, MATCH(B337, Paste_Here!A$2:A$850, 0))))), INDEX(Paste_Here!AX$2:AX$850, MATCH(B337, Paste_Here!A$2:A$850, 0)), ""), ""), "")</f>
        <v/>
      </c>
      <c r="Q337" s="66"/>
      <c r="R337" s="75" t="str">
        <f>IFERROR(IF(B337&lt;&gt;"", IF(AND(INDEX(Paste_Here!AU$2:AU$850, MATCH(B337, Paste_Here!A$2:A$850, 0))&lt;&gt;"", ISNUMBER(VALUE(INDEX(Paste_Here!AU$2:AU$850, MATCH(B337, Paste_Here!A$2:A$850, 0))))), INDEX(Paste_Here!AU$2:AU$850, MATCH(B337, Paste_Here!A$2:A$850, 0)), ""), ""), "")</f>
        <v/>
      </c>
      <c r="S337" s="66"/>
      <c r="T337" s="75" t="str">
        <f>IFERROR(IF(B337&lt;&gt;"", IF(AND(INDEX(Paste_Here!AV$2:AV$850, MATCH(B337, Paste_Here!A$2:A$850, 0))&lt;&gt;"", ISNUMBER(VALUE(INDEX(Paste_Here!AV$2:AV$850, MATCH(B337, Paste_Here!A$2:A$850, 0))))), INDEX(Paste_Here!AV$2:AV$850, MATCH(B337, Paste_Here!A$2:A$850, 0)), ""), ""), "")</f>
        <v/>
      </c>
      <c r="U337" s="66"/>
      <c r="W337" s="66"/>
      <c r="Y337" s="66"/>
      <c r="Z337" s="66"/>
      <c r="AA337" s="75" t="str">
        <f t="shared" si="66"/>
        <v/>
      </c>
      <c r="AB337" s="66"/>
      <c r="AC337" s="75"/>
      <c r="AD337" s="66"/>
      <c r="AE337" s="98"/>
      <c r="AF337" s="66"/>
      <c r="AG337" s="75"/>
      <c r="AH337" s="66"/>
      <c r="AI337" s="75" t="str">
        <f>IFERROR(IF(B337&lt;&gt;"", IF(AND(INDEX(Paste_Here!AC$2:AC$850, MATCH(B337, Paste_Here!A$2:A$850, 0))&lt;&gt;"", ISNUMBER(VALUE(INDEX(Paste_Here!AC$2:AC$850, MATCH(B337, Paste_Here!A$2:A$850, 0))))), INDEX(Paste_Here!AC$2:AC$850, MATCH(B337, Paste_Here!A$2:A$850, 0)), ""), ""), "")</f>
        <v/>
      </c>
      <c r="AJ337" s="66"/>
      <c r="AK337" s="75" t="str">
        <f>IFERROR(IF(B337&lt;&gt;"", IF(ISNUMBER(SEARCH("highrisk", LOWER(INDEX(Paste_Here!AD$2:AD$850, MATCH(B337, Paste_Here!A$2:A$850, 0))))), "High Risk", IF(ISNUMBER(SEARCH("lowrisk", LOWER(INDEX(Paste_Here!AD$2:AD$850, MATCH(B337, Paste_Here!A$2:A$850, 0))))), "Low Risk", IF(ISNUMBER(SEARCH("somerisk", LOWER(INDEX(Paste_Here!AD$2:AD$850, MATCH(B337, Paste_Here!A$2:A$850, 0))))), "Some Risk", IF(ISNUMBER(SEARCH("ot", LOWER(INDEX(Paste_Here!AD$2:AD$850, MATCH(B337, Paste_Here!A$2:A$850, 0))))), "OT", "")))), ""), "")</f>
        <v/>
      </c>
      <c r="AL337" s="66"/>
      <c r="AM337" s="75"/>
      <c r="AN337" s="66"/>
      <c r="AO337" s="75" t="str">
        <f>IFERROR(IF(B337&lt;&gt;"", IF(AND(INDEX(Paste_Here!M$2:M$850, MATCH(B337, Paste_Here!A$2:A$850, 0))&lt;&gt;"", ISNUMBER(VALUE(INDEX(Paste_Here!M$2:M$850, MATCH(B337, Paste_Here!A$2:A$850, 0))))), INDEX(Paste_Here!M$2:M$850, MATCH(B337, Paste_Here!A$2:A$850, 0)), ""), ""), "")</f>
        <v/>
      </c>
      <c r="AP337" s="66"/>
      <c r="AQ337" s="75" t="str">
        <f>IFERROR(IF(B337&lt;&gt;"", IF(ISNUMBER(SEARCH("highrisk", LOWER(INDEX(Paste_Here!N$2:N$850, MATCH(B337, Paste_Here!A$2:A$850, 0))))), "High Risk", IF(ISNUMBER(SEARCH("lowrisk", LOWER(INDEX(Paste_Here!N$2:N$850, MATCH(B337, Paste_Here!A$2:A$850, 0))))), "Low Risk", IF(ISNUMBER(SEARCH("somerisk", LOWER(INDEX(Paste_Here!N$2:N$850, MATCH(B337, Paste_Here!A$2:A$850, 0))))), "Some Risk", IF(ISNUMBER(SEARCH("ot", LOWER(INDEX(Paste_Here!N$2:N$850, MATCH(B337, Paste_Here!A$2:A$850, 0))))), "OT", "")))), ""), "")</f>
        <v/>
      </c>
      <c r="AT337" s="66"/>
      <c r="AU337" s="103"/>
      <c r="AV337" s="66"/>
      <c r="AW337" s="66"/>
      <c r="AX337" s="75" t="str">
        <f t="shared" si="67"/>
        <v/>
      </c>
      <c r="AY337" s="66"/>
      <c r="AZ337" s="75"/>
      <c r="BA337" s="66"/>
      <c r="BB337" s="75"/>
      <c r="BC337" s="66"/>
      <c r="BD337" s="75"/>
      <c r="BE337" s="66"/>
      <c r="BF337" s="75" t="str">
        <f>IFERROR(IF(B337&lt;&gt;"", IF(AND(INDEX(Paste_Here!AE$2:AE$850, MATCH(B337, Paste_Here!A$2:A$850, 0))&lt;&gt;"", ISNUMBER(VALUE(INDEX(Paste_Here!AE$2:AE$850, MATCH(B337, Paste_Here!A$2:A$850, 0))))), INDEX(Paste_Here!AE$2:AE$850, MATCH(B337, Paste_Here!A$2:A$850, 0)), ""), ""), "")</f>
        <v/>
      </c>
      <c r="BG337" s="66"/>
      <c r="BH337" s="75" t="str">
        <f>IFERROR(IF(B337&lt;&gt;"", IF(ISNUMBER(SEARCH("highrisk", LOWER(INDEX(Paste_Here!AF$2:AF$850, MATCH(B337, Paste_Here!A$2:A$850, 0))))), "High Risk", IF(ISNUMBER(SEARCH("lowrisk", LOWER(INDEX(Paste_Here!AF$2:AF$850, MATCH(B337, Paste_Here!A$2:A$850, 0))))), "Low Risk", IF(ISNUMBER(SEARCH("somerisk", LOWER(INDEX(Paste_Here!AF$2:AF$850, MATCH(B337, Paste_Here!A$2:A$850, 0))))), "Some Risk", IF(ISNUMBER(SEARCH("ot", LOWER(INDEX(Paste_Here!AF$2:AF$850, MATCH(B337, Paste_Here!A$2:A$850, 0))))), "OT", "")))), ""), "")</f>
        <v/>
      </c>
      <c r="BI337" s="66"/>
      <c r="BJ337" s="75"/>
      <c r="BK337" s="66"/>
      <c r="BL337" s="75" t="str">
        <f>IFERROR(IF(B337&lt;&gt;"", IF(AND(INDEX(Paste_Here!O$2:O$850, MATCH(B337, Paste_Here!A$2:A$850, 0))&lt;&gt;"", ISNUMBER(VALUE(INDEX(Paste_Here!O$2:O$850, MATCH(B337, Paste_Here!A$2:A$850, 0))))), INDEX(Paste_Here!O$2:O$850, MATCH(B337, Paste_Here!A$2:A$850, 0)), ""), ""), "")</f>
        <v/>
      </c>
      <c r="BM337" s="66"/>
      <c r="BN337" s="75" t="str">
        <f>IFERROR(IF(B337&lt;&gt;"", IF(ISNUMBER(SEARCH("highrisk", LOWER(INDEX(Paste_Here!P$2:P$850, MATCH(B337, Paste_Here!A$2:A$850, 0))))), "High Risk", IF(ISNUMBER(SEARCH("lowrisk", LOWER(INDEX(Paste_Here!P$2:P$850, MATCH(B337, Paste_Here!A$2:A$850, 0))))), "Low Risk", IF(ISNUMBER(SEARCH("somerisk", LOWER(INDEX(Paste_Here!P$2:P$850, MATCH(B337, Paste_Here!A$2:A$850, 0))))), "Some Risk", IF(ISNUMBER(SEARCH("ot", LOWER(INDEX(Paste_Here!P$2:P$850, MATCH(B337, Paste_Here!A$2:A$850, 0))))), "OT", "")))), ""), "")</f>
        <v/>
      </c>
      <c r="BQ337" s="66"/>
      <c r="BR337" s="75"/>
      <c r="BS337" s="66"/>
      <c r="BT337" s="66"/>
      <c r="BU337" s="75" t="str">
        <f t="shared" si="68"/>
        <v/>
      </c>
      <c r="BV337" s="66"/>
      <c r="BW337" s="75"/>
      <c r="BX337" s="66"/>
      <c r="BY337" s="75"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BZ337" s="66"/>
      <c r="CA337" s="75"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CB337" s="66"/>
      <c r="CC337" s="75"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CD337" s="66"/>
      <c r="CE337" s="75"/>
      <c r="CF337" s="66"/>
      <c r="CK337" s="75"/>
      <c r="CL337" s="66"/>
      <c r="CM337" s="75"/>
      <c r="CN337" s="66"/>
      <c r="CO337" s="75"/>
      <c r="CP337" s="66"/>
      <c r="CQ337" s="66"/>
      <c r="CR337" s="75" t="str">
        <f t="shared" si="69"/>
        <v/>
      </c>
      <c r="CS337" s="66"/>
      <c r="CT337" s="75"/>
      <c r="CU337" s="66"/>
      <c r="CV337" s="75"/>
      <c r="CW337" s="66"/>
      <c r="CX337" s="75"/>
      <c r="CY337" s="66"/>
      <c r="CZ337" s="75"/>
      <c r="DA337" s="66"/>
      <c r="DB337" s="75" t="str">
        <f>IFERROR(IF(B337&lt;&gt;"", IF(AND(INDEX(Paste_Here!AK$2:AK$850, MATCH(B337, Paste_Here!A$2:A$850, 0))&lt;&gt;"", ISNUMBER(VALUE(INDEX(Paste_Here!AK$2:AK$850, MATCH(B337, Paste_Here!A$2:A$850, 0))))), INDEX(Paste_Here!AK$2:AK$850, MATCH(B337, Paste_Here!A$2:A$850, 0)), ""), ""), "")</f>
        <v/>
      </c>
      <c r="DC337" s="66"/>
      <c r="DD337" s="75" t="str">
        <f>IFERROR(IF(B337&lt;&gt;"", IF(ISNUMBER(SEARCH("highrisk", LOWER(INDEX(Paste_Here!AL$2:AL$850, MATCH(B337, Paste_Here!A$2:A$850, 0))))), "High Risk", IF(ISNUMBER(SEARCH("lowrisk", LOWER(INDEX(Paste_Here!AL$2:AL$850, MATCH(B337, Paste_Here!A$2:A$850, 0))))), "Low Risk", IF(ISNUMBER(SEARCH("somerisk", LOWER(INDEX(Paste_Here!AL$2:AL$850, MATCH(B337, Paste_Here!A$2:A$850, 0))))), "Some Risk", IF(ISNUMBER(SEARCH("ot", LOWER(INDEX(Paste_Here!AL$2:AL$850, MATCH(B337, Paste_Here!A$2:A$850, 0))))), "OT", "")))), ""), "")</f>
        <v/>
      </c>
      <c r="DE337" s="66"/>
      <c r="DF337" s="75" t="str">
        <f>IFERROR(IF(B337&lt;&gt;"", IF(AND(INDEX(Paste_Here!AM$2:AM$850, MATCH(B337, Paste_Here!A$2:A$850, 0))&lt;&gt;"", ISNUMBER(VALUE(INDEX(Paste_Here!AM$2:AM$850, MATCH(B337, Paste_Here!A$2:A$850, 0))))), INDEX(Paste_Here!AM$2:AM$850, MATCH(B337, Paste_Here!A$2:A$850, 0)), ""), ""), "")</f>
        <v/>
      </c>
      <c r="DG337" s="66"/>
      <c r="DH337" s="75" t="str">
        <f>IFERROR(IF(B337&lt;&gt;"", IF(ISNUMBER(SEARCH("highrisk", LOWER(INDEX(Paste_Here!AN$2:AN$850, MATCH(B337, Paste_Here!A$2:A$850, 0))))), "High Risk", IF(ISNUMBER(SEARCH("lowrisk", LOWER(INDEX(Paste_Here!AN$2:AN$850, MATCH(B337, Paste_Here!A$2:A$850, 0))))), "Low Risk", IF(ISNUMBER(SEARCH("somerisk", LOWER(INDEX(Paste_Here!AN$2:AN$850, MATCH(B337, Paste_Here!A$2:A$850, 0))))), "Some Risk", IF(ISNUMBER(SEARCH("ot", LOWER(INDEX(Paste_Here!AN$2:AN$850, MATCH(B337, Paste_Here!A$2:A$850, 0))))), "OT", "")))), ""), "")</f>
        <v/>
      </c>
      <c r="DI337" s="66"/>
      <c r="DJ337" s="66"/>
      <c r="DK337" s="75" t="str">
        <f t="shared" si="70"/>
        <v/>
      </c>
      <c r="DL337" s="66"/>
      <c r="DM337" s="75" t="str">
        <f>IFERROR(IF(B337&lt;&gt;"", IF(AND(INDEX(Paste_Here!Q$2:Q$850, MATCH(B337, Paste_Here!A$2:A$850, 0))&lt;&gt;"", ISNUMBER(VALUE(INDEX(Paste_Here!Q$2:Q$850, MATCH(B337, Paste_Here!A$2:A$850, 0))))), INDEX(Paste_Here!Q$2:Q$850, MATCH(B337, Paste_Here!A$2:A$850, 0)), ""), ""), "")</f>
        <v/>
      </c>
      <c r="DN337" s="66"/>
      <c r="DO337" s="75" t="str">
        <f>IFERROR(IF(B337&lt;&gt;"", IF(ISNUMBER(SEARCH("highrisk", LOWER(INDEX(Paste_Here!R$2:R$850, MATCH(B337, Paste_Here!A$2:A$850, 0))))), "High Risk", IF(ISNUMBER(SEARCH("lowrisk", LOWER(INDEX(Paste_Here!R$2:R$850, MATCH(B337, Paste_Here!A$2:A$850, 0))))), "Low Risk", IF(ISNUMBER(SEARCH("somerisk", LOWER(INDEX(Paste_Here!R$2:R$850, MATCH(B337, Paste_Here!A$2:A$850, 0))))), "Some Risk", IF(ISNUMBER(SEARCH("ot", LOWER(INDEX(Paste_Here!R$2:R$850, MATCH(B337, Paste_Here!A$2:A$850, 0))))), "OT", "")))), ""), "")</f>
        <v/>
      </c>
      <c r="DP337" s="66"/>
      <c r="DQ337" s="93" t="str">
        <f>IFERROR(IF(B337&lt;&gt;"", IF(AND(INDEX(Paste_Here!S$2:S$850, MATCH(B337, Paste_Here!A$2:A$850, 0))&lt;&gt;"", ISNUMBER(VALUE(INDEX(Paste_Here!S$2:S$850, MATCH(B337, Paste_Here!A$2:A$850, 0))))), INDEX(Paste_Here!S$2:S$850, MATCH(B337, Paste_Here!A$2:A$850, 0)), ""), ""), "")</f>
        <v/>
      </c>
      <c r="DR337" s="66"/>
      <c r="DS337" s="75"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IF(ISNUMBER(SEARCH("ot", LOWER(INDEX(Paste_Here!T$2:T$850, MATCH(B337, Paste_Here!A$2:A$850, 0))))), "OT", "")))), ""), "")</f>
        <v/>
      </c>
      <c r="DT337" s="66"/>
      <c r="DU337" s="75" t="str">
        <f>IFERROR(IF(B337&lt;&gt;"", IF(AND(INDEX(Paste_Here!U$2:U$850, MATCH(B337, Paste_Here!A$2:A$850, 0))&lt;&gt;"", ISNUMBER(VALUE(INDEX(Paste_Here!U$2:U$850, MATCH(B337, Paste_Here!A$2:A$850, 0))))), INDEX(Paste_Here!U$2:U$850, MATCH(B337, Paste_Here!A$2:A$850, 0)), ""), ""), "")</f>
        <v/>
      </c>
      <c r="DV337" s="66"/>
      <c r="DW337" s="93" t="str">
        <f>IFERROR(IF(B337&lt;&gt;"", IF(ISNUMBER(SEARCH("highrisk", LOWER(INDEX(Paste_Here!V$2:V$850, MATCH(B337, Paste_Here!A$2:A$850, 0))))), "High Risk", IF(ISNUMBER(SEARCH("lowrisk", LOWER(INDEX(Paste_Here!V$2:V$850, MATCH(B337, Paste_Here!A$2:A$850, 0))))), "Low Risk", IF(ISNUMBER(SEARCH("somerisk", LOWER(INDEX(Paste_Here!V$2:V$850, MATCH(B337, Paste_Here!A$2:A$850, 0))))), "Some Risk", IF(ISNUMBER(SEARCH("ot", LOWER(INDEX(Paste_Here!V$2:V$850, MATCH(B337, Paste_Here!A$2:A$850, 0))))), "OT", "")))), ""), "")</f>
        <v/>
      </c>
      <c r="DX337" s="66"/>
      <c r="DY337" s="75" t="str">
        <f>IFERROR(IF(B337&lt;&gt;"", IF(AND(INDEX(Paste_Here!W$2:W$850, MATCH(B337, Paste_Here!A$2:A$850, 0))&lt;&gt;"", ISNUMBER(VALUE(INDEX(Paste_Here!W$2:W$850, MATCH(B337, Paste_Here!A$2:A$850, 0))))), INDEX(Paste_Here!W$2:W$850, MATCH(B337, Paste_Here!A$2:A$850, 0)), ""), ""), "")</f>
        <v/>
      </c>
      <c r="DZ337" s="66"/>
      <c r="EA337" s="75" t="str">
        <f>IFERROR(IF(B337&lt;&gt;"", IF(ISNUMBER(SEARCH("highrisk", LOWER(INDEX(Paste_Here!X$2:X$850, MATCH(B337, Paste_Here!A$2:A$850, 0))))), "High Risk", IF(ISNUMBER(SEARCH("lowrisk", LOWER(INDEX(Paste_Here!X$2:X$850, MATCH(B337, Paste_Here!A$2:A$850, 0))))), "Low Risk", IF(ISNUMBER(SEARCH("somerisk", LOWER(INDEX(Paste_Here!X$2:X$850, MATCH(B337, Paste_Here!A$2:A$850, 0))))), "Some Risk", IF(ISNUMBER(SEARCH("ot", LOWER(INDEX(Paste_Here!X$2:X$850, MATCH(B337, Paste_Here!A$2:A$850, 0))))), "OT", "")))), ""), "")</f>
        <v/>
      </c>
      <c r="EB337" s="66"/>
      <c r="EC337" s="66"/>
      <c r="ED337" s="75" t="str">
        <f t="shared" si="75"/>
        <v/>
      </c>
      <c r="EE337" s="66"/>
      <c r="EF337" s="75" t="str">
        <f>IFERROR(IF(B337&lt;&gt;"", IF(AND(INDEX(Paste_Here!AO$2:AO$850, MATCH(B337, Paste_Here!A$2:A$850, 0))&lt;&gt;"", ISNUMBER(VALUE(INDEX(Paste_Here!AO$2:AO$850, MATCH(B337, Paste_Here!A$2:A$850, 0))))), INDEX(Paste_Here!AO$2:AO$850, MATCH(B337, Paste_Here!A$2:A$850, 0)), ""), ""), "")</f>
        <v/>
      </c>
      <c r="EG337" s="66"/>
      <c r="EH337" s="75" t="str">
        <f>IFERROR(IF(B337&lt;&gt;"", IF(ISNUMBER(SEARCH("highrisk", LOWER(INDEX(Paste_Here!AP$2:AP$850, MATCH(B337, Paste_Here!A$2:A$850, 0))))), "High Risk", IF(ISNUMBER(SEARCH("lowrisk", LOWER(INDEX(Paste_Here!AP$2:AP$850, MATCH(B337, Paste_Here!A$2:A$850, 0))))), "Low Risk", IF(ISNUMBER(SEARCH("somerisk", LOWER(INDEX(Paste_Here!AP$2:AP$850, MATCH(B337, Paste_Here!A$2:A$850, 0))))), "Some Risk", IF(ISNUMBER(SEARCH("ot", LOWER(INDEX(Paste_Here!AP$2:AP$850, MATCH(B337, Paste_Here!A$2:A$850, 0))))), "OT", "")))), ""), "")</f>
        <v/>
      </c>
      <c r="EI337" s="66"/>
      <c r="EJ337" s="93"/>
      <c r="EK337" s="66"/>
      <c r="EL337" s="75" t="str">
        <f>IFERROR(IF(B337&lt;&gt;"", IF(AND(INDEX(Paste_Here!AQ$2:AQ$850, MATCH(B337, Paste_Here!A$2:A$850, 0))&lt;&gt;"", ISNUMBER(VALUE(INDEX(Paste_Here!AQ$2:AQ$850, MATCH(B337, Paste_Here!A$2:A$850, 0))))), INDEX(Paste_Here!AQ$2:AQ$850, MATCH(B337, Paste_Here!A$2:A$850, 0)), ""), ""), "")</f>
        <v/>
      </c>
      <c r="EM337" s="66"/>
      <c r="EN337" s="75" t="str">
        <f>IFERROR(IF(B337&lt;&gt;"", IF(ISNUMBER(SEARCH("highrisk", LOWER(INDEX(Paste_Here!AR$2:AR$850, MATCH(B337, Paste_Here!A$2:A$850, 0))))), "High Risk", IF(ISNUMBER(SEARCH("lowrisk", LOWER(INDEX(Paste_Here!AR$2:AR$850, MATCH(B337, Paste_Here!A$2:A$850, 0))))), "Low Risk", IF(ISNUMBER(SEARCH("somerisk", LOWER(INDEX(Paste_Here!AR$2:AR$850, MATCH(B337, Paste_Here!A$2:A$850, 0))))), "Some Risk", IF(ISNUMBER(SEARCH("ot", LOWER(INDEX(Paste_Here!AR$2:AR$850, MATCH(B337, Paste_Here!A$2:A$850, 0))))), "OT", "")))), ""), "")</f>
        <v/>
      </c>
      <c r="EO337" s="66"/>
      <c r="EP337" s="93"/>
      <c r="EQ337" s="66"/>
      <c r="ER337" s="75"/>
      <c r="ES337" s="66"/>
      <c r="ET337" s="75"/>
      <c r="EU337" s="66"/>
      <c r="EV337" s="66"/>
      <c r="EW337" s="75" t="str">
        <f t="shared" si="76"/>
        <v/>
      </c>
      <c r="EX337" s="66"/>
      <c r="EY337" s="75" t="str">
        <f>IFERROR(IF(B337&lt;&gt;"", IF(AND(INDEX(Paste_Here!Y$2:Y$850, MATCH(B337, Paste_Here!A$2:A$850, 0))&lt;&gt;"", ISNUMBER(VALUE(INDEX(Paste_Here!Y$2:Y$850, MATCH(B337, Paste_Here!A$2:A$850, 0))))), INDEX(Paste_Here!Y$2:Y$850, MATCH(B337, Paste_Here!A$2:A$850, 0)), ""), ""), "")</f>
        <v/>
      </c>
      <c r="EZ337" s="66"/>
      <c r="FA337" s="75" t="str">
        <f>IFERROR(IF(B337&lt;&gt;"", IF(ISNUMBER(SEARCH("highrisk", LOWER(INDEX(Paste_Here!Z$2:Z$850, MATCH(B337, Paste_Here!A$2:A$850, 0))))), "High Risk", IF(ISNUMBER(SEARCH("lowrisk", LOWER(INDEX(Paste_Here!Z$2:Z$850, MATCH(B337, Paste_Here!A$2:A$850, 0))))), "Low Risk", IF(ISNUMBER(SEARCH("somerisk", LOWER(INDEX(Paste_Here!Z$2:Z$850, MATCH(B337, Paste_Here!A$2:A$850, 0))))), "Some Risk", IF(ISNUMBER(SEARCH("ot", LOWER(INDEX(Paste_Here!Z$2:Z$850, MATCH(B337, Paste_Here!A$2:A$850, 0))))), "OT", "")))), ""), "")</f>
        <v/>
      </c>
      <c r="FB337" s="66"/>
      <c r="FC337" s="93"/>
      <c r="FD337" s="66"/>
      <c r="FE337" s="75" t="str">
        <f>IFERROR(IF(B337&lt;&gt;"", IF(AND(INDEX(Paste_Here!AA$2:AA$850, MATCH(B337, Paste_Here!A$2:A$850, 0))&lt;&gt;"", ISNUMBER(VALUE(INDEX(Paste_Here!AA$2:AA$850, MATCH(B337, Paste_Here!A$2:A$850, 0))))), INDEX(Paste_Here!AA$2:AA$850, MATCH(B337, Paste_Here!A$2:A$850, 0)), ""), ""), "")</f>
        <v/>
      </c>
      <c r="FF337" s="66"/>
      <c r="FG337" s="75" t="str">
        <f>IFERROR(IF(B337&lt;&gt;"", IF(ISNUMBER(SEARCH("highrisk", LOWER(INDEX(Paste_Here!AB$2:AB$850, MATCH(B337, Paste_Here!A$2:A$850, 0))))), "High Risk", IF(ISNUMBER(SEARCH("lowrisk", LOWER(INDEX(Paste_Here!AB$2:AB$850, MATCH(B337, Paste_Here!A$2:A$850, 0))))), "Low Risk", IF(ISNUMBER(SEARCH("somerisk", LOWER(INDEX(Paste_Here!AB$2:AB$850, MATCH(B337, Paste_Here!A$2:A$850, 0))))), "Some Risk", IF(ISNUMBER(SEARCH("ot", LOWER(INDEX(Paste_Here!AB$2:AB$850, MATCH(B337, Paste_Here!A$2:A$850, 0))))), "OT", "")))), ""), "")</f>
        <v/>
      </c>
      <c r="FH337" s="66"/>
      <c r="FI337" s="93"/>
      <c r="FJ337" s="66"/>
      <c r="FK337" s="75"/>
      <c r="FL337" s="66"/>
      <c r="FM337" s="75"/>
      <c r="FN337" s="66"/>
      <c r="FO337" s="66"/>
      <c r="FP337" s="75" t="str">
        <f t="shared" si="71"/>
        <v/>
      </c>
      <c r="FQ337" s="66"/>
      <c r="FR337" s="75" t="str">
        <f>IFERROR(IF(B337&lt;&gt;"", IF(ISNUMBER(SEARCH("s", LOWER(INDEX(Paste_Here!L$2:L$850, MATCH(B337, Paste_Here!A$2:A$850, 0))))), "Yes", IF(INDEX(Paste_Here!L$2:L$850, MATCH(B337, Paste_Here!A$2:A$850, 0))&lt;&gt;"", "No", "")), ""), "")</f>
        <v/>
      </c>
      <c r="FS337" s="66"/>
      <c r="FT337" s="75" t="str">
        <f>IFERROR(IF(B337&lt;&gt;"", IF(ISNUMBER(SEARCH("yes", LOWER(INDEX(Paste_Here!F$2:F$850, MATCH(B337, Paste_Here!A$2:A$850, 0))))), "Yes", IF(ISNUMBER(SEARCH("no", LOWER(INDEX(Paste_Here!F$2:F$850, MATCH(B337, Paste_Here!A$2:A$850, 0))))), "No", "")), ""), "")</f>
        <v/>
      </c>
      <c r="FU337" s="66"/>
      <c r="FV337" s="75" t="str">
        <f>IFERROR(IF(B337&lt;&gt;"", IF(ISNUMBER(SEARCH("english language learner", LOWER(INDEX(Paste_Here!C$2:C$850, MATCH(B337, Paste_Here!A$2:A$850, 0))))), "Yes", ""), ""), "")</f>
        <v/>
      </c>
      <c r="FW337" s="66"/>
      <c r="FX337" s="75" t="str">
        <f>IFERROR(IF(B337&lt;&gt;"", IF(OR(ISNUMBER(SEARCH("b", LOWER(INDEX(Paste_Here!J$2:J$850, MATCH(B337, Paste_Here!A$2:A$850, 0))))), ISNUMBER(SEARCH("h", LOWER(INDEX(Paste_Here!J$2:J$850, MATCH(B337, Paste_Here!A$2:A$850, 0))))), ISNUMBER(SEARCH("i", LOWER(INDEX(Paste_Here!J$2:J$850, MATCH(B337, Paste_Here!A$2:A$850, 0)))))), "Yes", IF(INDEX(Paste_Here!J$2:J$850, MATCH(B337, Paste_Here!A$2:A$850, 0))&lt;&gt;"", "No", "")), ""), "")</f>
        <v/>
      </c>
      <c r="FY337" s="66"/>
      <c r="FZ337" s="75" t="str">
        <f>IFERROR(IF(B337&lt;&gt;"", IF(ISNUMBER(SEARCH("yes", LOWER(INDEX(Paste_Here!K$2:K$850, MATCH(B337, Paste_Here!A$2:A$850, 0))))), "Yes", IF(ISNUMBER(SEARCH("no", LOWER(INDEX(Paste_Here!K$2:K$850, MATCH(B337, Paste_Here!A$2:A$850, 0))))), "No", "")), ""), "")</f>
        <v/>
      </c>
      <c r="GA337" s="66"/>
      <c r="GB337" s="75" t="str">
        <f>IFERROR(IF(B337&lt;&gt;"", IF(ISNUMBER(SEARCH("transitional 2", LOWER(INDEX(Paste_Here!C$2:C$850, MATCH(B337, Paste_Here!A$2:A$850, 0))))), "T2",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GC337" s="66"/>
      <c r="GD337" s="75"/>
      <c r="GE337" s="66"/>
      <c r="GF337" s="75"/>
      <c r="GG337" s="66"/>
      <c r="GH337" s="75"/>
      <c r="GI337" s="66"/>
      <c r="GK337" s="1" t="str" cm="1">
        <f t="array" ref="GK337">IFERROR(INDEX(Paste_Here!$B$2:$B$850, MATCH(0, COUNTIF(GK$4:GK336, Paste_Here!$B$2:$B$850) + IF(Paste_Here!$B$2:$B$850="", 1, 0), 0)), "")</f>
        <v/>
      </c>
      <c r="GL337" s="1" t="str">
        <f>IF(GK337&lt;&gt;"", INDEX(Paste_Here!$A$2:$A$850, MATCH(GK337, Paste_Here!$B$2:$B$850, 0)), "")</f>
        <v/>
      </c>
      <c r="GM337" s="1" t="str">
        <f t="shared" si="77"/>
        <v/>
      </c>
      <c r="GN337" s="1" t="str" cm="1">
        <f t="array" ref="GN337">IFERROR(INDEX($GM$5:$GM$850, MATCH(SMALL(IF($GM$5:$GM$850&lt;&gt;"", COUNTIF($GM$5:$GM$850, "&lt;"&amp;$GM$5:$GM$850)+1), ROW()-ROW($GN$5)+1), COUNTIF($GM$5:$GM$850, "&lt;"&amp;$GM$5:$GM$850)+1, 0)), "")</f>
        <v/>
      </c>
    </row>
    <row r="338" spans="1:196">
      <c r="A338" s="66"/>
      <c r="B338" s="75" t="str">
        <f t="shared" si="65"/>
        <v/>
      </c>
      <c r="C338" s="66"/>
      <c r="D338" s="75" t="str">
        <f>IFERROR(IF(AND(INDEX(Paste_Here!N$2:N$850, MATCH(B338, Paste_Here!A$2:A$850, 0)) = ""), "", IF(UPPER(INDEX(Paste_Here!N$2:N$850, MATCH(B338, Paste_Here!A$2:A$850, 0))) = "YES", "Yes", IF(UPPER(INDEX(Paste_Here!N$2:N$850, MATCH(B338, Paste_Here!A$2:A$850, 0))) = "NO", "No", ""))), "")</f>
        <v/>
      </c>
      <c r="E338" s="66"/>
      <c r="F338" s="75" t="str">
        <f t="shared" si="72"/>
        <v/>
      </c>
      <c r="G338" s="66"/>
      <c r="H338" s="75" t="str">
        <f t="shared" si="73"/>
        <v/>
      </c>
      <c r="I338" s="66"/>
      <c r="J338" s="75" t="str">
        <f t="shared" si="74"/>
        <v/>
      </c>
      <c r="K338" s="66"/>
      <c r="L338" s="75"/>
      <c r="M338" s="66"/>
      <c r="N338" s="75" t="str">
        <f>IFERROR(IF(B338&lt;&gt;"", IF(AND(INDEX(Paste_Here!AW$2:AW$850, MATCH(B338, Paste_Here!A$2:A$850, 0))&lt;&gt;"", ISNUMBER(VALUE(INDEX(Paste_Here!AW$2:AW$850, MATCH(B338, Paste_Here!A$2:A$850, 0))))), INDEX(Paste_Here!AW$2:AW$850, MATCH(B338, Paste_Here!A$2:A$850, 0)), ""), ""), "")</f>
        <v/>
      </c>
      <c r="O338" s="66"/>
      <c r="P338" s="75" t="str">
        <f>IFERROR(IF(B338&lt;&gt;"", IF(AND(INDEX(Paste_Here!AX$2:AX$850, MATCH(B338, Paste_Here!A$2:A$850, 0))&lt;&gt;"", ISNUMBER(VALUE(INDEX(Paste_Here!AX$2:AX$850, MATCH(B338, Paste_Here!A$2:A$850, 0))))), INDEX(Paste_Here!AX$2:AX$850, MATCH(B338, Paste_Here!A$2:A$850, 0)), ""), ""), "")</f>
        <v/>
      </c>
      <c r="Q338" s="66"/>
      <c r="R338" s="75" t="str">
        <f>IFERROR(IF(B338&lt;&gt;"", IF(AND(INDEX(Paste_Here!AU$2:AU$850, MATCH(B338, Paste_Here!A$2:A$850, 0))&lt;&gt;"", ISNUMBER(VALUE(INDEX(Paste_Here!AU$2:AU$850, MATCH(B338, Paste_Here!A$2:A$850, 0))))), INDEX(Paste_Here!AU$2:AU$850, MATCH(B338, Paste_Here!A$2:A$850, 0)), ""), ""), "")</f>
        <v/>
      </c>
      <c r="S338" s="66"/>
      <c r="T338" s="75" t="str">
        <f>IFERROR(IF(B338&lt;&gt;"", IF(AND(INDEX(Paste_Here!AV$2:AV$850, MATCH(B338, Paste_Here!A$2:A$850, 0))&lt;&gt;"", ISNUMBER(VALUE(INDEX(Paste_Here!AV$2:AV$850, MATCH(B338, Paste_Here!A$2:A$850, 0))))), INDEX(Paste_Here!AV$2:AV$850, MATCH(B338, Paste_Here!A$2:A$850, 0)), ""), ""), "")</f>
        <v/>
      </c>
      <c r="U338" s="66"/>
      <c r="W338" s="66"/>
      <c r="Y338" s="66"/>
      <c r="Z338" s="66"/>
      <c r="AA338" s="75" t="str">
        <f t="shared" si="66"/>
        <v/>
      </c>
      <c r="AB338" s="66"/>
      <c r="AC338" s="75"/>
      <c r="AD338" s="66"/>
      <c r="AE338" s="98"/>
      <c r="AF338" s="66"/>
      <c r="AG338" s="75"/>
      <c r="AH338" s="66"/>
      <c r="AI338" s="75" t="str">
        <f>IFERROR(IF(B338&lt;&gt;"", IF(AND(INDEX(Paste_Here!AC$2:AC$850, MATCH(B338, Paste_Here!A$2:A$850, 0))&lt;&gt;"", ISNUMBER(VALUE(INDEX(Paste_Here!AC$2:AC$850, MATCH(B338, Paste_Here!A$2:A$850, 0))))), INDEX(Paste_Here!AC$2:AC$850, MATCH(B338, Paste_Here!A$2:A$850, 0)), ""), ""), "")</f>
        <v/>
      </c>
      <c r="AJ338" s="66"/>
      <c r="AK338" s="75" t="str">
        <f>IFERROR(IF(B338&lt;&gt;"", IF(ISNUMBER(SEARCH("highrisk", LOWER(INDEX(Paste_Here!AD$2:AD$850, MATCH(B338, Paste_Here!A$2:A$850, 0))))), "High Risk", IF(ISNUMBER(SEARCH("lowrisk", LOWER(INDEX(Paste_Here!AD$2:AD$850, MATCH(B338, Paste_Here!A$2:A$850, 0))))), "Low Risk", IF(ISNUMBER(SEARCH("somerisk", LOWER(INDEX(Paste_Here!AD$2:AD$850, MATCH(B338, Paste_Here!A$2:A$850, 0))))), "Some Risk", IF(ISNUMBER(SEARCH("ot", LOWER(INDEX(Paste_Here!AD$2:AD$850, MATCH(B338, Paste_Here!A$2:A$850, 0))))), "OT", "")))), ""), "")</f>
        <v/>
      </c>
      <c r="AL338" s="66"/>
      <c r="AM338" s="75"/>
      <c r="AN338" s="66"/>
      <c r="AO338" s="75" t="str">
        <f>IFERROR(IF(B338&lt;&gt;"", IF(AND(INDEX(Paste_Here!M$2:M$850, MATCH(B338, Paste_Here!A$2:A$850, 0))&lt;&gt;"", ISNUMBER(VALUE(INDEX(Paste_Here!M$2:M$850, MATCH(B338, Paste_Here!A$2:A$850, 0))))), INDEX(Paste_Here!M$2:M$850, MATCH(B338, Paste_Here!A$2:A$850, 0)), ""), ""), "")</f>
        <v/>
      </c>
      <c r="AP338" s="66"/>
      <c r="AQ338" s="75" t="str">
        <f>IFERROR(IF(B338&lt;&gt;"", IF(ISNUMBER(SEARCH("highrisk", LOWER(INDEX(Paste_Here!N$2:N$850, MATCH(B338, Paste_Here!A$2:A$850, 0))))), "High Risk", IF(ISNUMBER(SEARCH("lowrisk", LOWER(INDEX(Paste_Here!N$2:N$850, MATCH(B338, Paste_Here!A$2:A$850, 0))))), "Low Risk", IF(ISNUMBER(SEARCH("somerisk", LOWER(INDEX(Paste_Here!N$2:N$850, MATCH(B338, Paste_Here!A$2:A$850, 0))))), "Some Risk", IF(ISNUMBER(SEARCH("ot", LOWER(INDEX(Paste_Here!N$2:N$850, MATCH(B338, Paste_Here!A$2:A$850, 0))))), "OT", "")))), ""), "")</f>
        <v/>
      </c>
      <c r="AT338" s="66"/>
      <c r="AU338" s="103"/>
      <c r="AV338" s="66"/>
      <c r="AW338" s="66"/>
      <c r="AX338" s="75" t="str">
        <f t="shared" si="67"/>
        <v/>
      </c>
      <c r="AY338" s="66"/>
      <c r="AZ338" s="75"/>
      <c r="BA338" s="66"/>
      <c r="BB338" s="75"/>
      <c r="BC338" s="66"/>
      <c r="BD338" s="75"/>
      <c r="BE338" s="66"/>
      <c r="BF338" s="75" t="str">
        <f>IFERROR(IF(B338&lt;&gt;"", IF(AND(INDEX(Paste_Here!AE$2:AE$850, MATCH(B338, Paste_Here!A$2:A$850, 0))&lt;&gt;"", ISNUMBER(VALUE(INDEX(Paste_Here!AE$2:AE$850, MATCH(B338, Paste_Here!A$2:A$850, 0))))), INDEX(Paste_Here!AE$2:AE$850, MATCH(B338, Paste_Here!A$2:A$850, 0)), ""), ""), "")</f>
        <v/>
      </c>
      <c r="BG338" s="66"/>
      <c r="BH338" s="75" t="str">
        <f>IFERROR(IF(B338&lt;&gt;"", IF(ISNUMBER(SEARCH("highrisk", LOWER(INDEX(Paste_Here!AF$2:AF$850, MATCH(B338, Paste_Here!A$2:A$850, 0))))), "High Risk", IF(ISNUMBER(SEARCH("lowrisk", LOWER(INDEX(Paste_Here!AF$2:AF$850, MATCH(B338, Paste_Here!A$2:A$850, 0))))), "Low Risk", IF(ISNUMBER(SEARCH("somerisk", LOWER(INDEX(Paste_Here!AF$2:AF$850, MATCH(B338, Paste_Here!A$2:A$850, 0))))), "Some Risk", IF(ISNUMBER(SEARCH("ot", LOWER(INDEX(Paste_Here!AF$2:AF$850, MATCH(B338, Paste_Here!A$2:A$850, 0))))), "OT", "")))), ""), "")</f>
        <v/>
      </c>
      <c r="BI338" s="66"/>
      <c r="BJ338" s="75"/>
      <c r="BK338" s="66"/>
      <c r="BL338" s="75" t="str">
        <f>IFERROR(IF(B338&lt;&gt;"", IF(AND(INDEX(Paste_Here!O$2:O$850, MATCH(B338, Paste_Here!A$2:A$850, 0))&lt;&gt;"", ISNUMBER(VALUE(INDEX(Paste_Here!O$2:O$850, MATCH(B338, Paste_Here!A$2:A$850, 0))))), INDEX(Paste_Here!O$2:O$850, MATCH(B338, Paste_Here!A$2:A$850, 0)), ""), ""), "")</f>
        <v/>
      </c>
      <c r="BM338" s="66"/>
      <c r="BN338" s="75" t="str">
        <f>IFERROR(IF(B338&lt;&gt;"", IF(ISNUMBER(SEARCH("highrisk", LOWER(INDEX(Paste_Here!P$2:P$850, MATCH(B338, Paste_Here!A$2:A$850, 0))))), "High Risk", IF(ISNUMBER(SEARCH("lowrisk", LOWER(INDEX(Paste_Here!P$2:P$850, MATCH(B338, Paste_Here!A$2:A$850, 0))))), "Low Risk", IF(ISNUMBER(SEARCH("somerisk", LOWER(INDEX(Paste_Here!P$2:P$850, MATCH(B338, Paste_Here!A$2:A$850, 0))))), "Some Risk", IF(ISNUMBER(SEARCH("ot", LOWER(INDEX(Paste_Here!P$2:P$850, MATCH(B338, Paste_Here!A$2:A$850, 0))))), "OT", "")))), ""), "")</f>
        <v/>
      </c>
      <c r="BQ338" s="66"/>
      <c r="BR338" s="75"/>
      <c r="BS338" s="66"/>
      <c r="BT338" s="66"/>
      <c r="BU338" s="75" t="str">
        <f t="shared" si="68"/>
        <v/>
      </c>
      <c r="BV338" s="66"/>
      <c r="BW338" s="75"/>
      <c r="BX338" s="66"/>
      <c r="BY338" s="75"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BZ338" s="66"/>
      <c r="CA338" s="75"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CB338" s="66"/>
      <c r="CC338" s="75"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CD338" s="66"/>
      <c r="CE338" s="75"/>
      <c r="CF338" s="66"/>
      <c r="CK338" s="75"/>
      <c r="CL338" s="66"/>
      <c r="CM338" s="75"/>
      <c r="CN338" s="66"/>
      <c r="CO338" s="75"/>
      <c r="CP338" s="66"/>
      <c r="CQ338" s="66"/>
      <c r="CR338" s="75" t="str">
        <f t="shared" si="69"/>
        <v/>
      </c>
      <c r="CS338" s="66"/>
      <c r="CT338" s="75"/>
      <c r="CU338" s="66"/>
      <c r="CV338" s="75"/>
      <c r="CW338" s="66"/>
      <c r="CX338" s="75"/>
      <c r="CY338" s="66"/>
      <c r="CZ338" s="75"/>
      <c r="DA338" s="66"/>
      <c r="DB338" s="75" t="str">
        <f>IFERROR(IF(B338&lt;&gt;"", IF(AND(INDEX(Paste_Here!AK$2:AK$850, MATCH(B338, Paste_Here!A$2:A$850, 0))&lt;&gt;"", ISNUMBER(VALUE(INDEX(Paste_Here!AK$2:AK$850, MATCH(B338, Paste_Here!A$2:A$850, 0))))), INDEX(Paste_Here!AK$2:AK$850, MATCH(B338, Paste_Here!A$2:A$850, 0)), ""), ""), "")</f>
        <v/>
      </c>
      <c r="DC338" s="66"/>
      <c r="DD338" s="75" t="str">
        <f>IFERROR(IF(B338&lt;&gt;"", IF(ISNUMBER(SEARCH("highrisk", LOWER(INDEX(Paste_Here!AL$2:AL$850, MATCH(B338, Paste_Here!A$2:A$850, 0))))), "High Risk", IF(ISNUMBER(SEARCH("lowrisk", LOWER(INDEX(Paste_Here!AL$2:AL$850, MATCH(B338, Paste_Here!A$2:A$850, 0))))), "Low Risk", IF(ISNUMBER(SEARCH("somerisk", LOWER(INDEX(Paste_Here!AL$2:AL$850, MATCH(B338, Paste_Here!A$2:A$850, 0))))), "Some Risk", IF(ISNUMBER(SEARCH("ot", LOWER(INDEX(Paste_Here!AL$2:AL$850, MATCH(B338, Paste_Here!A$2:A$850, 0))))), "OT", "")))), ""), "")</f>
        <v/>
      </c>
      <c r="DE338" s="66"/>
      <c r="DF338" s="75" t="str">
        <f>IFERROR(IF(B338&lt;&gt;"", IF(AND(INDEX(Paste_Here!AM$2:AM$850, MATCH(B338, Paste_Here!A$2:A$850, 0))&lt;&gt;"", ISNUMBER(VALUE(INDEX(Paste_Here!AM$2:AM$850, MATCH(B338, Paste_Here!A$2:A$850, 0))))), INDEX(Paste_Here!AM$2:AM$850, MATCH(B338, Paste_Here!A$2:A$850, 0)), ""), ""), "")</f>
        <v/>
      </c>
      <c r="DG338" s="66"/>
      <c r="DH338" s="75" t="str">
        <f>IFERROR(IF(B338&lt;&gt;"", IF(ISNUMBER(SEARCH("highrisk", LOWER(INDEX(Paste_Here!AN$2:AN$850, MATCH(B338, Paste_Here!A$2:A$850, 0))))), "High Risk", IF(ISNUMBER(SEARCH("lowrisk", LOWER(INDEX(Paste_Here!AN$2:AN$850, MATCH(B338, Paste_Here!A$2:A$850, 0))))), "Low Risk", IF(ISNUMBER(SEARCH("somerisk", LOWER(INDEX(Paste_Here!AN$2:AN$850, MATCH(B338, Paste_Here!A$2:A$850, 0))))), "Some Risk", IF(ISNUMBER(SEARCH("ot", LOWER(INDEX(Paste_Here!AN$2:AN$850, MATCH(B338, Paste_Here!A$2:A$850, 0))))), "OT", "")))), ""), "")</f>
        <v/>
      </c>
      <c r="DI338" s="66"/>
      <c r="DJ338" s="66"/>
      <c r="DK338" s="75" t="str">
        <f t="shared" si="70"/>
        <v/>
      </c>
      <c r="DL338" s="66"/>
      <c r="DM338" s="75" t="str">
        <f>IFERROR(IF(B338&lt;&gt;"", IF(AND(INDEX(Paste_Here!Q$2:Q$850, MATCH(B338, Paste_Here!A$2:A$850, 0))&lt;&gt;"", ISNUMBER(VALUE(INDEX(Paste_Here!Q$2:Q$850, MATCH(B338, Paste_Here!A$2:A$850, 0))))), INDEX(Paste_Here!Q$2:Q$850, MATCH(B338, Paste_Here!A$2:A$850, 0)), ""), ""), "")</f>
        <v/>
      </c>
      <c r="DN338" s="66"/>
      <c r="DO338" s="75" t="str">
        <f>IFERROR(IF(B338&lt;&gt;"", IF(ISNUMBER(SEARCH("highrisk", LOWER(INDEX(Paste_Here!R$2:R$850, MATCH(B338, Paste_Here!A$2:A$850, 0))))), "High Risk", IF(ISNUMBER(SEARCH("lowrisk", LOWER(INDEX(Paste_Here!R$2:R$850, MATCH(B338, Paste_Here!A$2:A$850, 0))))), "Low Risk", IF(ISNUMBER(SEARCH("somerisk", LOWER(INDEX(Paste_Here!R$2:R$850, MATCH(B338, Paste_Here!A$2:A$850, 0))))), "Some Risk", IF(ISNUMBER(SEARCH("ot", LOWER(INDEX(Paste_Here!R$2:R$850, MATCH(B338, Paste_Here!A$2:A$850, 0))))), "OT", "")))), ""), "")</f>
        <v/>
      </c>
      <c r="DP338" s="66"/>
      <c r="DQ338" s="93" t="str">
        <f>IFERROR(IF(B338&lt;&gt;"", IF(AND(INDEX(Paste_Here!S$2:S$850, MATCH(B338, Paste_Here!A$2:A$850, 0))&lt;&gt;"", ISNUMBER(VALUE(INDEX(Paste_Here!S$2:S$850, MATCH(B338, Paste_Here!A$2:A$850, 0))))), INDEX(Paste_Here!S$2:S$850, MATCH(B338, Paste_Here!A$2:A$850, 0)), ""), ""), "")</f>
        <v/>
      </c>
      <c r="DR338" s="66"/>
      <c r="DS338" s="75"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IF(ISNUMBER(SEARCH("ot", LOWER(INDEX(Paste_Here!T$2:T$850, MATCH(B338, Paste_Here!A$2:A$850, 0))))), "OT", "")))), ""), "")</f>
        <v/>
      </c>
      <c r="DT338" s="66"/>
      <c r="DU338" s="75" t="str">
        <f>IFERROR(IF(B338&lt;&gt;"", IF(AND(INDEX(Paste_Here!U$2:U$850, MATCH(B338, Paste_Here!A$2:A$850, 0))&lt;&gt;"", ISNUMBER(VALUE(INDEX(Paste_Here!U$2:U$850, MATCH(B338, Paste_Here!A$2:A$850, 0))))), INDEX(Paste_Here!U$2:U$850, MATCH(B338, Paste_Here!A$2:A$850, 0)), ""), ""), "")</f>
        <v/>
      </c>
      <c r="DV338" s="66"/>
      <c r="DW338" s="93" t="str">
        <f>IFERROR(IF(B338&lt;&gt;"", IF(ISNUMBER(SEARCH("highrisk", LOWER(INDEX(Paste_Here!V$2:V$850, MATCH(B338, Paste_Here!A$2:A$850, 0))))), "High Risk", IF(ISNUMBER(SEARCH("lowrisk", LOWER(INDEX(Paste_Here!V$2:V$850, MATCH(B338, Paste_Here!A$2:A$850, 0))))), "Low Risk", IF(ISNUMBER(SEARCH("somerisk", LOWER(INDEX(Paste_Here!V$2:V$850, MATCH(B338, Paste_Here!A$2:A$850, 0))))), "Some Risk", IF(ISNUMBER(SEARCH("ot", LOWER(INDEX(Paste_Here!V$2:V$850, MATCH(B338, Paste_Here!A$2:A$850, 0))))), "OT", "")))), ""), "")</f>
        <v/>
      </c>
      <c r="DX338" s="66"/>
      <c r="DY338" s="75" t="str">
        <f>IFERROR(IF(B338&lt;&gt;"", IF(AND(INDEX(Paste_Here!W$2:W$850, MATCH(B338, Paste_Here!A$2:A$850, 0))&lt;&gt;"", ISNUMBER(VALUE(INDEX(Paste_Here!W$2:W$850, MATCH(B338, Paste_Here!A$2:A$850, 0))))), INDEX(Paste_Here!W$2:W$850, MATCH(B338, Paste_Here!A$2:A$850, 0)), ""), ""), "")</f>
        <v/>
      </c>
      <c r="DZ338" s="66"/>
      <c r="EA338" s="75" t="str">
        <f>IFERROR(IF(B338&lt;&gt;"", IF(ISNUMBER(SEARCH("highrisk", LOWER(INDEX(Paste_Here!X$2:X$850, MATCH(B338, Paste_Here!A$2:A$850, 0))))), "High Risk", IF(ISNUMBER(SEARCH("lowrisk", LOWER(INDEX(Paste_Here!X$2:X$850, MATCH(B338, Paste_Here!A$2:A$850, 0))))), "Low Risk", IF(ISNUMBER(SEARCH("somerisk", LOWER(INDEX(Paste_Here!X$2:X$850, MATCH(B338, Paste_Here!A$2:A$850, 0))))), "Some Risk", IF(ISNUMBER(SEARCH("ot", LOWER(INDEX(Paste_Here!X$2:X$850, MATCH(B338, Paste_Here!A$2:A$850, 0))))), "OT", "")))), ""), "")</f>
        <v/>
      </c>
      <c r="EB338" s="66"/>
      <c r="EC338" s="66"/>
      <c r="ED338" s="75" t="str">
        <f t="shared" si="75"/>
        <v/>
      </c>
      <c r="EE338" s="66"/>
      <c r="EF338" s="75" t="str">
        <f>IFERROR(IF(B338&lt;&gt;"", IF(AND(INDEX(Paste_Here!AO$2:AO$850, MATCH(B338, Paste_Here!A$2:A$850, 0))&lt;&gt;"", ISNUMBER(VALUE(INDEX(Paste_Here!AO$2:AO$850, MATCH(B338, Paste_Here!A$2:A$850, 0))))), INDEX(Paste_Here!AO$2:AO$850, MATCH(B338, Paste_Here!A$2:A$850, 0)), ""), ""), "")</f>
        <v/>
      </c>
      <c r="EG338" s="66"/>
      <c r="EH338" s="75" t="str">
        <f>IFERROR(IF(B338&lt;&gt;"", IF(ISNUMBER(SEARCH("highrisk", LOWER(INDEX(Paste_Here!AP$2:AP$850, MATCH(B338, Paste_Here!A$2:A$850, 0))))), "High Risk", IF(ISNUMBER(SEARCH("lowrisk", LOWER(INDEX(Paste_Here!AP$2:AP$850, MATCH(B338, Paste_Here!A$2:A$850, 0))))), "Low Risk", IF(ISNUMBER(SEARCH("somerisk", LOWER(INDEX(Paste_Here!AP$2:AP$850, MATCH(B338, Paste_Here!A$2:A$850, 0))))), "Some Risk", IF(ISNUMBER(SEARCH("ot", LOWER(INDEX(Paste_Here!AP$2:AP$850, MATCH(B338, Paste_Here!A$2:A$850, 0))))), "OT", "")))), ""), "")</f>
        <v/>
      </c>
      <c r="EI338" s="66"/>
      <c r="EJ338" s="93"/>
      <c r="EK338" s="66"/>
      <c r="EL338" s="75" t="str">
        <f>IFERROR(IF(B338&lt;&gt;"", IF(AND(INDEX(Paste_Here!AQ$2:AQ$850, MATCH(B338, Paste_Here!A$2:A$850, 0))&lt;&gt;"", ISNUMBER(VALUE(INDEX(Paste_Here!AQ$2:AQ$850, MATCH(B338, Paste_Here!A$2:A$850, 0))))), INDEX(Paste_Here!AQ$2:AQ$850, MATCH(B338, Paste_Here!A$2:A$850, 0)), ""), ""), "")</f>
        <v/>
      </c>
      <c r="EM338" s="66"/>
      <c r="EN338" s="75" t="str">
        <f>IFERROR(IF(B338&lt;&gt;"", IF(ISNUMBER(SEARCH("highrisk", LOWER(INDEX(Paste_Here!AR$2:AR$850, MATCH(B338, Paste_Here!A$2:A$850, 0))))), "High Risk", IF(ISNUMBER(SEARCH("lowrisk", LOWER(INDEX(Paste_Here!AR$2:AR$850, MATCH(B338, Paste_Here!A$2:A$850, 0))))), "Low Risk", IF(ISNUMBER(SEARCH("somerisk", LOWER(INDEX(Paste_Here!AR$2:AR$850, MATCH(B338, Paste_Here!A$2:A$850, 0))))), "Some Risk", IF(ISNUMBER(SEARCH("ot", LOWER(INDEX(Paste_Here!AR$2:AR$850, MATCH(B338, Paste_Here!A$2:A$850, 0))))), "OT", "")))), ""), "")</f>
        <v/>
      </c>
      <c r="EO338" s="66"/>
      <c r="EP338" s="93"/>
      <c r="EQ338" s="66"/>
      <c r="ER338" s="75"/>
      <c r="ES338" s="66"/>
      <c r="ET338" s="75"/>
      <c r="EU338" s="66"/>
      <c r="EV338" s="66"/>
      <c r="EW338" s="75" t="str">
        <f t="shared" si="76"/>
        <v/>
      </c>
      <c r="EX338" s="66"/>
      <c r="EY338" s="75" t="str">
        <f>IFERROR(IF(B338&lt;&gt;"", IF(AND(INDEX(Paste_Here!Y$2:Y$850, MATCH(B338, Paste_Here!A$2:A$850, 0))&lt;&gt;"", ISNUMBER(VALUE(INDEX(Paste_Here!Y$2:Y$850, MATCH(B338, Paste_Here!A$2:A$850, 0))))), INDEX(Paste_Here!Y$2:Y$850, MATCH(B338, Paste_Here!A$2:A$850, 0)), ""), ""), "")</f>
        <v/>
      </c>
      <c r="EZ338" s="66"/>
      <c r="FA338" s="75" t="str">
        <f>IFERROR(IF(B338&lt;&gt;"", IF(ISNUMBER(SEARCH("highrisk", LOWER(INDEX(Paste_Here!Z$2:Z$850, MATCH(B338, Paste_Here!A$2:A$850, 0))))), "High Risk", IF(ISNUMBER(SEARCH("lowrisk", LOWER(INDEX(Paste_Here!Z$2:Z$850, MATCH(B338, Paste_Here!A$2:A$850, 0))))), "Low Risk", IF(ISNUMBER(SEARCH("somerisk", LOWER(INDEX(Paste_Here!Z$2:Z$850, MATCH(B338, Paste_Here!A$2:A$850, 0))))), "Some Risk", IF(ISNUMBER(SEARCH("ot", LOWER(INDEX(Paste_Here!Z$2:Z$850, MATCH(B338, Paste_Here!A$2:A$850, 0))))), "OT", "")))), ""), "")</f>
        <v/>
      </c>
      <c r="FB338" s="66"/>
      <c r="FC338" s="93"/>
      <c r="FD338" s="66"/>
      <c r="FE338" s="75" t="str">
        <f>IFERROR(IF(B338&lt;&gt;"", IF(AND(INDEX(Paste_Here!AA$2:AA$850, MATCH(B338, Paste_Here!A$2:A$850, 0))&lt;&gt;"", ISNUMBER(VALUE(INDEX(Paste_Here!AA$2:AA$850, MATCH(B338, Paste_Here!A$2:A$850, 0))))), INDEX(Paste_Here!AA$2:AA$850, MATCH(B338, Paste_Here!A$2:A$850, 0)), ""), ""), "")</f>
        <v/>
      </c>
      <c r="FF338" s="66"/>
      <c r="FG338" s="75" t="str">
        <f>IFERROR(IF(B338&lt;&gt;"", IF(ISNUMBER(SEARCH("highrisk", LOWER(INDEX(Paste_Here!AB$2:AB$850, MATCH(B338, Paste_Here!A$2:A$850, 0))))), "High Risk", IF(ISNUMBER(SEARCH("lowrisk", LOWER(INDEX(Paste_Here!AB$2:AB$850, MATCH(B338, Paste_Here!A$2:A$850, 0))))), "Low Risk", IF(ISNUMBER(SEARCH("somerisk", LOWER(INDEX(Paste_Here!AB$2:AB$850, MATCH(B338, Paste_Here!A$2:A$850, 0))))), "Some Risk", IF(ISNUMBER(SEARCH("ot", LOWER(INDEX(Paste_Here!AB$2:AB$850, MATCH(B338, Paste_Here!A$2:A$850, 0))))), "OT", "")))), ""), "")</f>
        <v/>
      </c>
      <c r="FH338" s="66"/>
      <c r="FI338" s="93"/>
      <c r="FJ338" s="66"/>
      <c r="FK338" s="75"/>
      <c r="FL338" s="66"/>
      <c r="FM338" s="75"/>
      <c r="FN338" s="66"/>
      <c r="FO338" s="66"/>
      <c r="FP338" s="75" t="str">
        <f t="shared" si="71"/>
        <v/>
      </c>
      <c r="FQ338" s="66"/>
      <c r="FR338" s="75" t="str">
        <f>IFERROR(IF(B338&lt;&gt;"", IF(ISNUMBER(SEARCH("s", LOWER(INDEX(Paste_Here!L$2:L$850, MATCH(B338, Paste_Here!A$2:A$850, 0))))), "Yes", IF(INDEX(Paste_Here!L$2:L$850, MATCH(B338, Paste_Here!A$2:A$850, 0))&lt;&gt;"", "No", "")), ""), "")</f>
        <v/>
      </c>
      <c r="FS338" s="66"/>
      <c r="FT338" s="75" t="str">
        <f>IFERROR(IF(B338&lt;&gt;"", IF(ISNUMBER(SEARCH("yes", LOWER(INDEX(Paste_Here!F$2:F$850, MATCH(B338, Paste_Here!A$2:A$850, 0))))), "Yes", IF(ISNUMBER(SEARCH("no", LOWER(INDEX(Paste_Here!F$2:F$850, MATCH(B338, Paste_Here!A$2:A$850, 0))))), "No", "")), ""), "")</f>
        <v/>
      </c>
      <c r="FU338" s="66"/>
      <c r="FV338" s="75" t="str">
        <f>IFERROR(IF(B338&lt;&gt;"", IF(ISNUMBER(SEARCH("english language learner", LOWER(INDEX(Paste_Here!C$2:C$850, MATCH(B338, Paste_Here!A$2:A$850, 0))))), "Yes", ""), ""), "")</f>
        <v/>
      </c>
      <c r="FW338" s="66"/>
      <c r="FX338" s="75" t="str">
        <f>IFERROR(IF(B338&lt;&gt;"", IF(OR(ISNUMBER(SEARCH("b", LOWER(INDEX(Paste_Here!J$2:J$850, MATCH(B338, Paste_Here!A$2:A$850, 0))))), ISNUMBER(SEARCH("h", LOWER(INDEX(Paste_Here!J$2:J$850, MATCH(B338, Paste_Here!A$2:A$850, 0))))), ISNUMBER(SEARCH("i", LOWER(INDEX(Paste_Here!J$2:J$850, MATCH(B338, Paste_Here!A$2:A$850, 0)))))), "Yes", IF(INDEX(Paste_Here!J$2:J$850, MATCH(B338, Paste_Here!A$2:A$850, 0))&lt;&gt;"", "No", "")), ""), "")</f>
        <v/>
      </c>
      <c r="FY338" s="66"/>
      <c r="FZ338" s="75" t="str">
        <f>IFERROR(IF(B338&lt;&gt;"", IF(ISNUMBER(SEARCH("yes", LOWER(INDEX(Paste_Here!K$2:K$850, MATCH(B338, Paste_Here!A$2:A$850, 0))))), "Yes", IF(ISNUMBER(SEARCH("no", LOWER(INDEX(Paste_Here!K$2:K$850, MATCH(B338, Paste_Here!A$2:A$850, 0))))), "No", "")), ""), "")</f>
        <v/>
      </c>
      <c r="GA338" s="66"/>
      <c r="GB338" s="75" t="str">
        <f>IFERROR(IF(B338&lt;&gt;"", IF(ISNUMBER(SEARCH("transitional 2", LOWER(INDEX(Paste_Here!C$2:C$850, MATCH(B338, Paste_Here!A$2:A$850, 0))))), "T2",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GC338" s="66"/>
      <c r="GD338" s="75"/>
      <c r="GE338" s="66"/>
      <c r="GF338" s="75"/>
      <c r="GG338" s="66"/>
      <c r="GH338" s="75"/>
      <c r="GI338" s="66"/>
      <c r="GK338" s="1" t="str" cm="1">
        <f t="array" ref="GK338">IFERROR(INDEX(Paste_Here!$B$2:$B$850, MATCH(0, COUNTIF(GK$4:GK337, Paste_Here!$B$2:$B$850) + IF(Paste_Here!$B$2:$B$850="", 1, 0), 0)), "")</f>
        <v/>
      </c>
      <c r="GL338" s="1" t="str">
        <f>IF(GK338&lt;&gt;"", INDEX(Paste_Here!$A$2:$A$850, MATCH(GK338, Paste_Here!$B$2:$B$850, 0)), "")</f>
        <v/>
      </c>
      <c r="GM338" s="1" t="str">
        <f t="shared" si="77"/>
        <v/>
      </c>
      <c r="GN338" s="1" t="str" cm="1">
        <f t="array" ref="GN338">IFERROR(INDEX($GM$5:$GM$850, MATCH(SMALL(IF($GM$5:$GM$850&lt;&gt;"", COUNTIF($GM$5:$GM$850, "&lt;"&amp;$GM$5:$GM$850)+1), ROW()-ROW($GN$5)+1), COUNTIF($GM$5:$GM$850, "&lt;"&amp;$GM$5:$GM$850)+1, 0)), "")</f>
        <v/>
      </c>
    </row>
    <row r="339" spans="1:196">
      <c r="A339" s="66"/>
      <c r="B339" s="75" t="str">
        <f t="shared" si="65"/>
        <v/>
      </c>
      <c r="C339" s="66"/>
      <c r="D339" s="75" t="str">
        <f>IFERROR(IF(AND(INDEX(Paste_Here!N$2:N$850, MATCH(B339, Paste_Here!A$2:A$850, 0)) = ""), "", IF(UPPER(INDEX(Paste_Here!N$2:N$850, MATCH(B339, Paste_Here!A$2:A$850, 0))) = "YES", "Yes", IF(UPPER(INDEX(Paste_Here!N$2:N$850, MATCH(B339, Paste_Here!A$2:A$850, 0))) = "NO", "No", ""))), "")</f>
        <v/>
      </c>
      <c r="E339" s="66"/>
      <c r="F339" s="75" t="str">
        <f t="shared" si="72"/>
        <v/>
      </c>
      <c r="G339" s="66"/>
      <c r="H339" s="75" t="str">
        <f t="shared" si="73"/>
        <v/>
      </c>
      <c r="I339" s="66"/>
      <c r="J339" s="75" t="str">
        <f t="shared" si="74"/>
        <v/>
      </c>
      <c r="K339" s="66"/>
      <c r="L339" s="75"/>
      <c r="M339" s="66"/>
      <c r="N339" s="75" t="str">
        <f>IFERROR(IF(B339&lt;&gt;"", IF(AND(INDEX(Paste_Here!AW$2:AW$850, MATCH(B339, Paste_Here!A$2:A$850, 0))&lt;&gt;"", ISNUMBER(VALUE(INDEX(Paste_Here!AW$2:AW$850, MATCH(B339, Paste_Here!A$2:A$850, 0))))), INDEX(Paste_Here!AW$2:AW$850, MATCH(B339, Paste_Here!A$2:A$850, 0)), ""), ""), "")</f>
        <v/>
      </c>
      <c r="O339" s="66"/>
      <c r="P339" s="75" t="str">
        <f>IFERROR(IF(B339&lt;&gt;"", IF(AND(INDEX(Paste_Here!AX$2:AX$850, MATCH(B339, Paste_Here!A$2:A$850, 0))&lt;&gt;"", ISNUMBER(VALUE(INDEX(Paste_Here!AX$2:AX$850, MATCH(B339, Paste_Here!A$2:A$850, 0))))), INDEX(Paste_Here!AX$2:AX$850, MATCH(B339, Paste_Here!A$2:A$850, 0)), ""), ""), "")</f>
        <v/>
      </c>
      <c r="Q339" s="66"/>
      <c r="R339" s="75" t="str">
        <f>IFERROR(IF(B339&lt;&gt;"", IF(AND(INDEX(Paste_Here!AU$2:AU$850, MATCH(B339, Paste_Here!A$2:A$850, 0))&lt;&gt;"", ISNUMBER(VALUE(INDEX(Paste_Here!AU$2:AU$850, MATCH(B339, Paste_Here!A$2:A$850, 0))))), INDEX(Paste_Here!AU$2:AU$850, MATCH(B339, Paste_Here!A$2:A$850, 0)), ""), ""), "")</f>
        <v/>
      </c>
      <c r="S339" s="66"/>
      <c r="T339" s="75" t="str">
        <f>IFERROR(IF(B339&lt;&gt;"", IF(AND(INDEX(Paste_Here!AV$2:AV$850, MATCH(B339, Paste_Here!A$2:A$850, 0))&lt;&gt;"", ISNUMBER(VALUE(INDEX(Paste_Here!AV$2:AV$850, MATCH(B339, Paste_Here!A$2:A$850, 0))))), INDEX(Paste_Here!AV$2:AV$850, MATCH(B339, Paste_Here!A$2:A$850, 0)), ""), ""), "")</f>
        <v/>
      </c>
      <c r="U339" s="66"/>
      <c r="W339" s="66"/>
      <c r="Y339" s="66"/>
      <c r="Z339" s="66"/>
      <c r="AA339" s="75" t="str">
        <f t="shared" si="66"/>
        <v/>
      </c>
      <c r="AB339" s="66"/>
      <c r="AC339" s="75"/>
      <c r="AD339" s="66"/>
      <c r="AE339" s="98"/>
      <c r="AF339" s="66"/>
      <c r="AG339" s="75"/>
      <c r="AH339" s="66"/>
      <c r="AI339" s="75" t="str">
        <f>IFERROR(IF(B339&lt;&gt;"", IF(AND(INDEX(Paste_Here!AC$2:AC$850, MATCH(B339, Paste_Here!A$2:A$850, 0))&lt;&gt;"", ISNUMBER(VALUE(INDEX(Paste_Here!AC$2:AC$850, MATCH(B339, Paste_Here!A$2:A$850, 0))))), INDEX(Paste_Here!AC$2:AC$850, MATCH(B339, Paste_Here!A$2:A$850, 0)), ""), ""), "")</f>
        <v/>
      </c>
      <c r="AJ339" s="66"/>
      <c r="AK339" s="75" t="str">
        <f>IFERROR(IF(B339&lt;&gt;"", IF(ISNUMBER(SEARCH("highrisk", LOWER(INDEX(Paste_Here!AD$2:AD$850, MATCH(B339, Paste_Here!A$2:A$850, 0))))), "High Risk", IF(ISNUMBER(SEARCH("lowrisk", LOWER(INDEX(Paste_Here!AD$2:AD$850, MATCH(B339, Paste_Here!A$2:A$850, 0))))), "Low Risk", IF(ISNUMBER(SEARCH("somerisk", LOWER(INDEX(Paste_Here!AD$2:AD$850, MATCH(B339, Paste_Here!A$2:A$850, 0))))), "Some Risk", IF(ISNUMBER(SEARCH("ot", LOWER(INDEX(Paste_Here!AD$2:AD$850, MATCH(B339, Paste_Here!A$2:A$850, 0))))), "OT", "")))), ""), "")</f>
        <v/>
      </c>
      <c r="AL339" s="66"/>
      <c r="AM339" s="75"/>
      <c r="AN339" s="66"/>
      <c r="AO339" s="75" t="str">
        <f>IFERROR(IF(B339&lt;&gt;"", IF(AND(INDEX(Paste_Here!M$2:M$850, MATCH(B339, Paste_Here!A$2:A$850, 0))&lt;&gt;"", ISNUMBER(VALUE(INDEX(Paste_Here!M$2:M$850, MATCH(B339, Paste_Here!A$2:A$850, 0))))), INDEX(Paste_Here!M$2:M$850, MATCH(B339, Paste_Here!A$2:A$850, 0)), ""), ""), "")</f>
        <v/>
      </c>
      <c r="AP339" s="66"/>
      <c r="AQ339" s="75" t="str">
        <f>IFERROR(IF(B339&lt;&gt;"", IF(ISNUMBER(SEARCH("highrisk", LOWER(INDEX(Paste_Here!N$2:N$850, MATCH(B339, Paste_Here!A$2:A$850, 0))))), "High Risk", IF(ISNUMBER(SEARCH("lowrisk", LOWER(INDEX(Paste_Here!N$2:N$850, MATCH(B339, Paste_Here!A$2:A$850, 0))))), "Low Risk", IF(ISNUMBER(SEARCH("somerisk", LOWER(INDEX(Paste_Here!N$2:N$850, MATCH(B339, Paste_Here!A$2:A$850, 0))))), "Some Risk", IF(ISNUMBER(SEARCH("ot", LOWER(INDEX(Paste_Here!N$2:N$850, MATCH(B339, Paste_Here!A$2:A$850, 0))))), "OT", "")))), ""), "")</f>
        <v/>
      </c>
      <c r="AT339" s="66"/>
      <c r="AU339" s="103"/>
      <c r="AV339" s="66"/>
      <c r="AW339" s="66"/>
      <c r="AX339" s="75" t="str">
        <f t="shared" si="67"/>
        <v/>
      </c>
      <c r="AY339" s="66"/>
      <c r="AZ339" s="75"/>
      <c r="BA339" s="66"/>
      <c r="BB339" s="75"/>
      <c r="BC339" s="66"/>
      <c r="BD339" s="75"/>
      <c r="BE339" s="66"/>
      <c r="BF339" s="75" t="str">
        <f>IFERROR(IF(B339&lt;&gt;"", IF(AND(INDEX(Paste_Here!AE$2:AE$850, MATCH(B339, Paste_Here!A$2:A$850, 0))&lt;&gt;"", ISNUMBER(VALUE(INDEX(Paste_Here!AE$2:AE$850, MATCH(B339, Paste_Here!A$2:A$850, 0))))), INDEX(Paste_Here!AE$2:AE$850, MATCH(B339, Paste_Here!A$2:A$850, 0)), ""), ""), "")</f>
        <v/>
      </c>
      <c r="BG339" s="66"/>
      <c r="BH339" s="75" t="str">
        <f>IFERROR(IF(B339&lt;&gt;"", IF(ISNUMBER(SEARCH("highrisk", LOWER(INDEX(Paste_Here!AF$2:AF$850, MATCH(B339, Paste_Here!A$2:A$850, 0))))), "High Risk", IF(ISNUMBER(SEARCH("lowrisk", LOWER(INDEX(Paste_Here!AF$2:AF$850, MATCH(B339, Paste_Here!A$2:A$850, 0))))), "Low Risk", IF(ISNUMBER(SEARCH("somerisk", LOWER(INDEX(Paste_Here!AF$2:AF$850, MATCH(B339, Paste_Here!A$2:A$850, 0))))), "Some Risk", IF(ISNUMBER(SEARCH("ot", LOWER(INDEX(Paste_Here!AF$2:AF$850, MATCH(B339, Paste_Here!A$2:A$850, 0))))), "OT", "")))), ""), "")</f>
        <v/>
      </c>
      <c r="BI339" s="66"/>
      <c r="BJ339" s="75"/>
      <c r="BK339" s="66"/>
      <c r="BL339" s="75" t="str">
        <f>IFERROR(IF(B339&lt;&gt;"", IF(AND(INDEX(Paste_Here!O$2:O$850, MATCH(B339, Paste_Here!A$2:A$850, 0))&lt;&gt;"", ISNUMBER(VALUE(INDEX(Paste_Here!O$2:O$850, MATCH(B339, Paste_Here!A$2:A$850, 0))))), INDEX(Paste_Here!O$2:O$850, MATCH(B339, Paste_Here!A$2:A$850, 0)), ""), ""), "")</f>
        <v/>
      </c>
      <c r="BM339" s="66"/>
      <c r="BN339" s="75" t="str">
        <f>IFERROR(IF(B339&lt;&gt;"", IF(ISNUMBER(SEARCH("highrisk", LOWER(INDEX(Paste_Here!P$2:P$850, MATCH(B339, Paste_Here!A$2:A$850, 0))))), "High Risk", IF(ISNUMBER(SEARCH("lowrisk", LOWER(INDEX(Paste_Here!P$2:P$850, MATCH(B339, Paste_Here!A$2:A$850, 0))))), "Low Risk", IF(ISNUMBER(SEARCH("somerisk", LOWER(INDEX(Paste_Here!P$2:P$850, MATCH(B339, Paste_Here!A$2:A$850, 0))))), "Some Risk", IF(ISNUMBER(SEARCH("ot", LOWER(INDEX(Paste_Here!P$2:P$850, MATCH(B339, Paste_Here!A$2:A$850, 0))))), "OT", "")))), ""), "")</f>
        <v/>
      </c>
      <c r="BQ339" s="66"/>
      <c r="BR339" s="75"/>
      <c r="BS339" s="66"/>
      <c r="BT339" s="66"/>
      <c r="BU339" s="75" t="str">
        <f t="shared" si="68"/>
        <v/>
      </c>
      <c r="BV339" s="66"/>
      <c r="BW339" s="75"/>
      <c r="BX339" s="66"/>
      <c r="BY339" s="75"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BZ339" s="66"/>
      <c r="CA339" s="75"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CB339" s="66"/>
      <c r="CC339" s="75"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CD339" s="66"/>
      <c r="CE339" s="75"/>
      <c r="CF339" s="66"/>
      <c r="CK339" s="75"/>
      <c r="CL339" s="66"/>
      <c r="CM339" s="75"/>
      <c r="CN339" s="66"/>
      <c r="CO339" s="75"/>
      <c r="CP339" s="66"/>
      <c r="CQ339" s="66"/>
      <c r="CR339" s="75" t="str">
        <f t="shared" si="69"/>
        <v/>
      </c>
      <c r="CS339" s="66"/>
      <c r="CT339" s="75"/>
      <c r="CU339" s="66"/>
      <c r="CV339" s="75"/>
      <c r="CW339" s="66"/>
      <c r="CX339" s="75"/>
      <c r="CY339" s="66"/>
      <c r="CZ339" s="75"/>
      <c r="DA339" s="66"/>
      <c r="DB339" s="75" t="str">
        <f>IFERROR(IF(B339&lt;&gt;"", IF(AND(INDEX(Paste_Here!AK$2:AK$850, MATCH(B339, Paste_Here!A$2:A$850, 0))&lt;&gt;"", ISNUMBER(VALUE(INDEX(Paste_Here!AK$2:AK$850, MATCH(B339, Paste_Here!A$2:A$850, 0))))), INDEX(Paste_Here!AK$2:AK$850, MATCH(B339, Paste_Here!A$2:A$850, 0)), ""), ""), "")</f>
        <v/>
      </c>
      <c r="DC339" s="66"/>
      <c r="DD339" s="75" t="str">
        <f>IFERROR(IF(B339&lt;&gt;"", IF(ISNUMBER(SEARCH("highrisk", LOWER(INDEX(Paste_Here!AL$2:AL$850, MATCH(B339, Paste_Here!A$2:A$850, 0))))), "High Risk", IF(ISNUMBER(SEARCH("lowrisk", LOWER(INDEX(Paste_Here!AL$2:AL$850, MATCH(B339, Paste_Here!A$2:A$850, 0))))), "Low Risk", IF(ISNUMBER(SEARCH("somerisk", LOWER(INDEX(Paste_Here!AL$2:AL$850, MATCH(B339, Paste_Here!A$2:A$850, 0))))), "Some Risk", IF(ISNUMBER(SEARCH("ot", LOWER(INDEX(Paste_Here!AL$2:AL$850, MATCH(B339, Paste_Here!A$2:A$850, 0))))), "OT", "")))), ""), "")</f>
        <v/>
      </c>
      <c r="DE339" s="66"/>
      <c r="DF339" s="75" t="str">
        <f>IFERROR(IF(B339&lt;&gt;"", IF(AND(INDEX(Paste_Here!AM$2:AM$850, MATCH(B339, Paste_Here!A$2:A$850, 0))&lt;&gt;"", ISNUMBER(VALUE(INDEX(Paste_Here!AM$2:AM$850, MATCH(B339, Paste_Here!A$2:A$850, 0))))), INDEX(Paste_Here!AM$2:AM$850, MATCH(B339, Paste_Here!A$2:A$850, 0)), ""), ""), "")</f>
        <v/>
      </c>
      <c r="DG339" s="66"/>
      <c r="DH339" s="75" t="str">
        <f>IFERROR(IF(B339&lt;&gt;"", IF(ISNUMBER(SEARCH("highrisk", LOWER(INDEX(Paste_Here!AN$2:AN$850, MATCH(B339, Paste_Here!A$2:A$850, 0))))), "High Risk", IF(ISNUMBER(SEARCH("lowrisk", LOWER(INDEX(Paste_Here!AN$2:AN$850, MATCH(B339, Paste_Here!A$2:A$850, 0))))), "Low Risk", IF(ISNUMBER(SEARCH("somerisk", LOWER(INDEX(Paste_Here!AN$2:AN$850, MATCH(B339, Paste_Here!A$2:A$850, 0))))), "Some Risk", IF(ISNUMBER(SEARCH("ot", LOWER(INDEX(Paste_Here!AN$2:AN$850, MATCH(B339, Paste_Here!A$2:A$850, 0))))), "OT", "")))), ""), "")</f>
        <v/>
      </c>
      <c r="DI339" s="66"/>
      <c r="DJ339" s="66"/>
      <c r="DK339" s="75" t="str">
        <f t="shared" si="70"/>
        <v/>
      </c>
      <c r="DL339" s="66"/>
      <c r="DM339" s="75" t="str">
        <f>IFERROR(IF(B339&lt;&gt;"", IF(AND(INDEX(Paste_Here!Q$2:Q$850, MATCH(B339, Paste_Here!A$2:A$850, 0))&lt;&gt;"", ISNUMBER(VALUE(INDEX(Paste_Here!Q$2:Q$850, MATCH(B339, Paste_Here!A$2:A$850, 0))))), INDEX(Paste_Here!Q$2:Q$850, MATCH(B339, Paste_Here!A$2:A$850, 0)), ""), ""), "")</f>
        <v/>
      </c>
      <c r="DN339" s="66"/>
      <c r="DO339" s="75" t="str">
        <f>IFERROR(IF(B339&lt;&gt;"", IF(ISNUMBER(SEARCH("highrisk", LOWER(INDEX(Paste_Here!R$2:R$850, MATCH(B339, Paste_Here!A$2:A$850, 0))))), "High Risk", IF(ISNUMBER(SEARCH("lowrisk", LOWER(INDEX(Paste_Here!R$2:R$850, MATCH(B339, Paste_Here!A$2:A$850, 0))))), "Low Risk", IF(ISNUMBER(SEARCH("somerisk", LOWER(INDEX(Paste_Here!R$2:R$850, MATCH(B339, Paste_Here!A$2:A$850, 0))))), "Some Risk", IF(ISNUMBER(SEARCH("ot", LOWER(INDEX(Paste_Here!R$2:R$850, MATCH(B339, Paste_Here!A$2:A$850, 0))))), "OT", "")))), ""), "")</f>
        <v/>
      </c>
      <c r="DP339" s="66"/>
      <c r="DQ339" s="93" t="str">
        <f>IFERROR(IF(B339&lt;&gt;"", IF(AND(INDEX(Paste_Here!S$2:S$850, MATCH(B339, Paste_Here!A$2:A$850, 0))&lt;&gt;"", ISNUMBER(VALUE(INDEX(Paste_Here!S$2:S$850, MATCH(B339, Paste_Here!A$2:A$850, 0))))), INDEX(Paste_Here!S$2:S$850, MATCH(B339, Paste_Here!A$2:A$850, 0)), ""), ""), "")</f>
        <v/>
      </c>
      <c r="DR339" s="66"/>
      <c r="DS339" s="75"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IF(ISNUMBER(SEARCH("ot", LOWER(INDEX(Paste_Here!T$2:T$850, MATCH(B339, Paste_Here!A$2:A$850, 0))))), "OT", "")))), ""), "")</f>
        <v/>
      </c>
      <c r="DT339" s="66"/>
      <c r="DU339" s="75" t="str">
        <f>IFERROR(IF(B339&lt;&gt;"", IF(AND(INDEX(Paste_Here!U$2:U$850, MATCH(B339, Paste_Here!A$2:A$850, 0))&lt;&gt;"", ISNUMBER(VALUE(INDEX(Paste_Here!U$2:U$850, MATCH(B339, Paste_Here!A$2:A$850, 0))))), INDEX(Paste_Here!U$2:U$850, MATCH(B339, Paste_Here!A$2:A$850, 0)), ""), ""), "")</f>
        <v/>
      </c>
      <c r="DV339" s="66"/>
      <c r="DW339" s="93" t="str">
        <f>IFERROR(IF(B339&lt;&gt;"", IF(ISNUMBER(SEARCH("highrisk", LOWER(INDEX(Paste_Here!V$2:V$850, MATCH(B339, Paste_Here!A$2:A$850, 0))))), "High Risk", IF(ISNUMBER(SEARCH("lowrisk", LOWER(INDEX(Paste_Here!V$2:V$850, MATCH(B339, Paste_Here!A$2:A$850, 0))))), "Low Risk", IF(ISNUMBER(SEARCH("somerisk", LOWER(INDEX(Paste_Here!V$2:V$850, MATCH(B339, Paste_Here!A$2:A$850, 0))))), "Some Risk", IF(ISNUMBER(SEARCH("ot", LOWER(INDEX(Paste_Here!V$2:V$850, MATCH(B339, Paste_Here!A$2:A$850, 0))))), "OT", "")))), ""), "")</f>
        <v/>
      </c>
      <c r="DX339" s="66"/>
      <c r="DY339" s="75" t="str">
        <f>IFERROR(IF(B339&lt;&gt;"", IF(AND(INDEX(Paste_Here!W$2:W$850, MATCH(B339, Paste_Here!A$2:A$850, 0))&lt;&gt;"", ISNUMBER(VALUE(INDEX(Paste_Here!W$2:W$850, MATCH(B339, Paste_Here!A$2:A$850, 0))))), INDEX(Paste_Here!W$2:W$850, MATCH(B339, Paste_Here!A$2:A$850, 0)), ""), ""), "")</f>
        <v/>
      </c>
      <c r="DZ339" s="66"/>
      <c r="EA339" s="75" t="str">
        <f>IFERROR(IF(B339&lt;&gt;"", IF(ISNUMBER(SEARCH("highrisk", LOWER(INDEX(Paste_Here!X$2:X$850, MATCH(B339, Paste_Here!A$2:A$850, 0))))), "High Risk", IF(ISNUMBER(SEARCH("lowrisk", LOWER(INDEX(Paste_Here!X$2:X$850, MATCH(B339, Paste_Here!A$2:A$850, 0))))), "Low Risk", IF(ISNUMBER(SEARCH("somerisk", LOWER(INDEX(Paste_Here!X$2:X$850, MATCH(B339, Paste_Here!A$2:A$850, 0))))), "Some Risk", IF(ISNUMBER(SEARCH("ot", LOWER(INDEX(Paste_Here!X$2:X$850, MATCH(B339, Paste_Here!A$2:A$850, 0))))), "OT", "")))), ""), "")</f>
        <v/>
      </c>
      <c r="EB339" s="66"/>
      <c r="EC339" s="66"/>
      <c r="ED339" s="75" t="str">
        <f t="shared" si="75"/>
        <v/>
      </c>
      <c r="EE339" s="66"/>
      <c r="EF339" s="75" t="str">
        <f>IFERROR(IF(B339&lt;&gt;"", IF(AND(INDEX(Paste_Here!AO$2:AO$850, MATCH(B339, Paste_Here!A$2:A$850, 0))&lt;&gt;"", ISNUMBER(VALUE(INDEX(Paste_Here!AO$2:AO$850, MATCH(B339, Paste_Here!A$2:A$850, 0))))), INDEX(Paste_Here!AO$2:AO$850, MATCH(B339, Paste_Here!A$2:A$850, 0)), ""), ""), "")</f>
        <v/>
      </c>
      <c r="EG339" s="66"/>
      <c r="EH339" s="75" t="str">
        <f>IFERROR(IF(B339&lt;&gt;"", IF(ISNUMBER(SEARCH("highrisk", LOWER(INDEX(Paste_Here!AP$2:AP$850, MATCH(B339, Paste_Here!A$2:A$850, 0))))), "High Risk", IF(ISNUMBER(SEARCH("lowrisk", LOWER(INDEX(Paste_Here!AP$2:AP$850, MATCH(B339, Paste_Here!A$2:A$850, 0))))), "Low Risk", IF(ISNUMBER(SEARCH("somerisk", LOWER(INDEX(Paste_Here!AP$2:AP$850, MATCH(B339, Paste_Here!A$2:A$850, 0))))), "Some Risk", IF(ISNUMBER(SEARCH("ot", LOWER(INDEX(Paste_Here!AP$2:AP$850, MATCH(B339, Paste_Here!A$2:A$850, 0))))), "OT", "")))), ""), "")</f>
        <v/>
      </c>
      <c r="EI339" s="66"/>
      <c r="EJ339" s="93"/>
      <c r="EK339" s="66"/>
      <c r="EL339" s="75" t="str">
        <f>IFERROR(IF(B339&lt;&gt;"", IF(AND(INDEX(Paste_Here!AQ$2:AQ$850, MATCH(B339, Paste_Here!A$2:A$850, 0))&lt;&gt;"", ISNUMBER(VALUE(INDEX(Paste_Here!AQ$2:AQ$850, MATCH(B339, Paste_Here!A$2:A$850, 0))))), INDEX(Paste_Here!AQ$2:AQ$850, MATCH(B339, Paste_Here!A$2:A$850, 0)), ""), ""), "")</f>
        <v/>
      </c>
      <c r="EM339" s="66"/>
      <c r="EN339" s="75" t="str">
        <f>IFERROR(IF(B339&lt;&gt;"", IF(ISNUMBER(SEARCH("highrisk", LOWER(INDEX(Paste_Here!AR$2:AR$850, MATCH(B339, Paste_Here!A$2:A$850, 0))))), "High Risk", IF(ISNUMBER(SEARCH("lowrisk", LOWER(INDEX(Paste_Here!AR$2:AR$850, MATCH(B339, Paste_Here!A$2:A$850, 0))))), "Low Risk", IF(ISNUMBER(SEARCH("somerisk", LOWER(INDEX(Paste_Here!AR$2:AR$850, MATCH(B339, Paste_Here!A$2:A$850, 0))))), "Some Risk", IF(ISNUMBER(SEARCH("ot", LOWER(INDEX(Paste_Here!AR$2:AR$850, MATCH(B339, Paste_Here!A$2:A$850, 0))))), "OT", "")))), ""), "")</f>
        <v/>
      </c>
      <c r="EO339" s="66"/>
      <c r="EP339" s="93"/>
      <c r="EQ339" s="66"/>
      <c r="ER339" s="75"/>
      <c r="ES339" s="66"/>
      <c r="ET339" s="75"/>
      <c r="EU339" s="66"/>
      <c r="EV339" s="66"/>
      <c r="EW339" s="75" t="str">
        <f t="shared" si="76"/>
        <v/>
      </c>
      <c r="EX339" s="66"/>
      <c r="EY339" s="75" t="str">
        <f>IFERROR(IF(B339&lt;&gt;"", IF(AND(INDEX(Paste_Here!Y$2:Y$850, MATCH(B339, Paste_Here!A$2:A$850, 0))&lt;&gt;"", ISNUMBER(VALUE(INDEX(Paste_Here!Y$2:Y$850, MATCH(B339, Paste_Here!A$2:A$850, 0))))), INDEX(Paste_Here!Y$2:Y$850, MATCH(B339, Paste_Here!A$2:A$850, 0)), ""), ""), "")</f>
        <v/>
      </c>
      <c r="EZ339" s="66"/>
      <c r="FA339" s="75" t="str">
        <f>IFERROR(IF(B339&lt;&gt;"", IF(ISNUMBER(SEARCH("highrisk", LOWER(INDEX(Paste_Here!Z$2:Z$850, MATCH(B339, Paste_Here!A$2:A$850, 0))))), "High Risk", IF(ISNUMBER(SEARCH("lowrisk", LOWER(INDEX(Paste_Here!Z$2:Z$850, MATCH(B339, Paste_Here!A$2:A$850, 0))))), "Low Risk", IF(ISNUMBER(SEARCH("somerisk", LOWER(INDEX(Paste_Here!Z$2:Z$850, MATCH(B339, Paste_Here!A$2:A$850, 0))))), "Some Risk", IF(ISNUMBER(SEARCH("ot", LOWER(INDEX(Paste_Here!Z$2:Z$850, MATCH(B339, Paste_Here!A$2:A$850, 0))))), "OT", "")))), ""), "")</f>
        <v/>
      </c>
      <c r="FB339" s="66"/>
      <c r="FC339" s="93"/>
      <c r="FD339" s="66"/>
      <c r="FE339" s="75" t="str">
        <f>IFERROR(IF(B339&lt;&gt;"", IF(AND(INDEX(Paste_Here!AA$2:AA$850, MATCH(B339, Paste_Here!A$2:A$850, 0))&lt;&gt;"", ISNUMBER(VALUE(INDEX(Paste_Here!AA$2:AA$850, MATCH(B339, Paste_Here!A$2:A$850, 0))))), INDEX(Paste_Here!AA$2:AA$850, MATCH(B339, Paste_Here!A$2:A$850, 0)), ""), ""), "")</f>
        <v/>
      </c>
      <c r="FF339" s="66"/>
      <c r="FG339" s="75" t="str">
        <f>IFERROR(IF(B339&lt;&gt;"", IF(ISNUMBER(SEARCH("highrisk", LOWER(INDEX(Paste_Here!AB$2:AB$850, MATCH(B339, Paste_Here!A$2:A$850, 0))))), "High Risk", IF(ISNUMBER(SEARCH("lowrisk", LOWER(INDEX(Paste_Here!AB$2:AB$850, MATCH(B339, Paste_Here!A$2:A$850, 0))))), "Low Risk", IF(ISNUMBER(SEARCH("somerisk", LOWER(INDEX(Paste_Here!AB$2:AB$850, MATCH(B339, Paste_Here!A$2:A$850, 0))))), "Some Risk", IF(ISNUMBER(SEARCH("ot", LOWER(INDEX(Paste_Here!AB$2:AB$850, MATCH(B339, Paste_Here!A$2:A$850, 0))))), "OT", "")))), ""), "")</f>
        <v/>
      </c>
      <c r="FH339" s="66"/>
      <c r="FI339" s="93"/>
      <c r="FJ339" s="66"/>
      <c r="FK339" s="75"/>
      <c r="FL339" s="66"/>
      <c r="FM339" s="75"/>
      <c r="FN339" s="66"/>
      <c r="FO339" s="66"/>
      <c r="FP339" s="75" t="str">
        <f t="shared" si="71"/>
        <v/>
      </c>
      <c r="FQ339" s="66"/>
      <c r="FR339" s="75" t="str">
        <f>IFERROR(IF(B339&lt;&gt;"", IF(ISNUMBER(SEARCH("s", LOWER(INDEX(Paste_Here!L$2:L$850, MATCH(B339, Paste_Here!A$2:A$850, 0))))), "Yes", IF(INDEX(Paste_Here!L$2:L$850, MATCH(B339, Paste_Here!A$2:A$850, 0))&lt;&gt;"", "No", "")), ""), "")</f>
        <v/>
      </c>
      <c r="FS339" s="66"/>
      <c r="FT339" s="75" t="str">
        <f>IFERROR(IF(B339&lt;&gt;"", IF(ISNUMBER(SEARCH("yes", LOWER(INDEX(Paste_Here!F$2:F$850, MATCH(B339, Paste_Here!A$2:A$850, 0))))), "Yes", IF(ISNUMBER(SEARCH("no", LOWER(INDEX(Paste_Here!F$2:F$850, MATCH(B339, Paste_Here!A$2:A$850, 0))))), "No", "")), ""), "")</f>
        <v/>
      </c>
      <c r="FU339" s="66"/>
      <c r="FV339" s="75" t="str">
        <f>IFERROR(IF(B339&lt;&gt;"", IF(ISNUMBER(SEARCH("english language learner", LOWER(INDEX(Paste_Here!C$2:C$850, MATCH(B339, Paste_Here!A$2:A$850, 0))))), "Yes", ""), ""), "")</f>
        <v/>
      </c>
      <c r="FW339" s="66"/>
      <c r="FX339" s="75" t="str">
        <f>IFERROR(IF(B339&lt;&gt;"", IF(OR(ISNUMBER(SEARCH("b", LOWER(INDEX(Paste_Here!J$2:J$850, MATCH(B339, Paste_Here!A$2:A$850, 0))))), ISNUMBER(SEARCH("h", LOWER(INDEX(Paste_Here!J$2:J$850, MATCH(B339, Paste_Here!A$2:A$850, 0))))), ISNUMBER(SEARCH("i", LOWER(INDEX(Paste_Here!J$2:J$850, MATCH(B339, Paste_Here!A$2:A$850, 0)))))), "Yes", IF(INDEX(Paste_Here!J$2:J$850, MATCH(B339, Paste_Here!A$2:A$850, 0))&lt;&gt;"", "No", "")), ""), "")</f>
        <v/>
      </c>
      <c r="FY339" s="66"/>
      <c r="FZ339" s="75" t="str">
        <f>IFERROR(IF(B339&lt;&gt;"", IF(ISNUMBER(SEARCH("yes", LOWER(INDEX(Paste_Here!K$2:K$850, MATCH(B339, Paste_Here!A$2:A$850, 0))))), "Yes", IF(ISNUMBER(SEARCH("no", LOWER(INDEX(Paste_Here!K$2:K$850, MATCH(B339, Paste_Here!A$2:A$850, 0))))), "No", "")), ""), "")</f>
        <v/>
      </c>
      <c r="GA339" s="66"/>
      <c r="GB339" s="75" t="str">
        <f>IFERROR(IF(B339&lt;&gt;"", IF(ISNUMBER(SEARCH("transitional 2", LOWER(INDEX(Paste_Here!C$2:C$850, MATCH(B339, Paste_Here!A$2:A$850, 0))))), "T2",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GC339" s="66"/>
      <c r="GD339" s="75"/>
      <c r="GE339" s="66"/>
      <c r="GF339" s="75"/>
      <c r="GG339" s="66"/>
      <c r="GH339" s="75"/>
      <c r="GI339" s="66"/>
      <c r="GK339" s="1" t="str" cm="1">
        <f t="array" ref="GK339">IFERROR(INDEX(Paste_Here!$B$2:$B$850, MATCH(0, COUNTIF(GK$4:GK338, Paste_Here!$B$2:$B$850) + IF(Paste_Here!$B$2:$B$850="", 1, 0), 0)), "")</f>
        <v/>
      </c>
      <c r="GL339" s="1" t="str">
        <f>IF(GK339&lt;&gt;"", INDEX(Paste_Here!$A$2:$A$850, MATCH(GK339, Paste_Here!$B$2:$B$850, 0)), "")</f>
        <v/>
      </c>
      <c r="GM339" s="1" t="str">
        <f t="shared" si="77"/>
        <v/>
      </c>
      <c r="GN339" s="1" t="str" cm="1">
        <f t="array" ref="GN339">IFERROR(INDEX($GM$5:$GM$850, MATCH(SMALL(IF($GM$5:$GM$850&lt;&gt;"", COUNTIF($GM$5:$GM$850, "&lt;"&amp;$GM$5:$GM$850)+1), ROW()-ROW($GN$5)+1), COUNTIF($GM$5:$GM$850, "&lt;"&amp;$GM$5:$GM$850)+1, 0)), "")</f>
        <v/>
      </c>
    </row>
    <row r="340" spans="1:196">
      <c r="A340" s="66"/>
      <c r="B340" s="75" t="str">
        <f t="shared" si="65"/>
        <v/>
      </c>
      <c r="C340" s="66"/>
      <c r="D340" s="75" t="str">
        <f>IFERROR(IF(AND(INDEX(Paste_Here!N$2:N$850, MATCH(B340, Paste_Here!A$2:A$850, 0)) = ""), "", IF(UPPER(INDEX(Paste_Here!N$2:N$850, MATCH(B340, Paste_Here!A$2:A$850, 0))) = "YES", "Yes", IF(UPPER(INDEX(Paste_Here!N$2:N$850, MATCH(B340, Paste_Here!A$2:A$850, 0))) = "NO", "No", ""))), "")</f>
        <v/>
      </c>
      <c r="E340" s="66"/>
      <c r="F340" s="75" t="str">
        <f t="shared" si="72"/>
        <v/>
      </c>
      <c r="G340" s="66"/>
      <c r="H340" s="75" t="str">
        <f t="shared" si="73"/>
        <v/>
      </c>
      <c r="I340" s="66"/>
      <c r="J340" s="75" t="str">
        <f t="shared" si="74"/>
        <v/>
      </c>
      <c r="K340" s="66"/>
      <c r="L340" s="75"/>
      <c r="M340" s="66"/>
      <c r="N340" s="75" t="str">
        <f>IFERROR(IF(B340&lt;&gt;"", IF(AND(INDEX(Paste_Here!AW$2:AW$850, MATCH(B340, Paste_Here!A$2:A$850, 0))&lt;&gt;"", ISNUMBER(VALUE(INDEX(Paste_Here!AW$2:AW$850, MATCH(B340, Paste_Here!A$2:A$850, 0))))), INDEX(Paste_Here!AW$2:AW$850, MATCH(B340, Paste_Here!A$2:A$850, 0)), ""), ""), "")</f>
        <v/>
      </c>
      <c r="O340" s="66"/>
      <c r="P340" s="75" t="str">
        <f>IFERROR(IF(B340&lt;&gt;"", IF(AND(INDEX(Paste_Here!AX$2:AX$850, MATCH(B340, Paste_Here!A$2:A$850, 0))&lt;&gt;"", ISNUMBER(VALUE(INDEX(Paste_Here!AX$2:AX$850, MATCH(B340, Paste_Here!A$2:A$850, 0))))), INDEX(Paste_Here!AX$2:AX$850, MATCH(B340, Paste_Here!A$2:A$850, 0)), ""), ""), "")</f>
        <v/>
      </c>
      <c r="Q340" s="66"/>
      <c r="R340" s="75" t="str">
        <f>IFERROR(IF(B340&lt;&gt;"", IF(AND(INDEX(Paste_Here!AU$2:AU$850, MATCH(B340, Paste_Here!A$2:A$850, 0))&lt;&gt;"", ISNUMBER(VALUE(INDEX(Paste_Here!AU$2:AU$850, MATCH(B340, Paste_Here!A$2:A$850, 0))))), INDEX(Paste_Here!AU$2:AU$850, MATCH(B340, Paste_Here!A$2:A$850, 0)), ""), ""), "")</f>
        <v/>
      </c>
      <c r="S340" s="66"/>
      <c r="T340" s="75" t="str">
        <f>IFERROR(IF(B340&lt;&gt;"", IF(AND(INDEX(Paste_Here!AV$2:AV$850, MATCH(B340, Paste_Here!A$2:A$850, 0))&lt;&gt;"", ISNUMBER(VALUE(INDEX(Paste_Here!AV$2:AV$850, MATCH(B340, Paste_Here!A$2:A$850, 0))))), INDEX(Paste_Here!AV$2:AV$850, MATCH(B340, Paste_Here!A$2:A$850, 0)), ""), ""), "")</f>
        <v/>
      </c>
      <c r="U340" s="66"/>
      <c r="W340" s="66"/>
      <c r="Y340" s="66"/>
      <c r="Z340" s="66"/>
      <c r="AA340" s="75" t="str">
        <f t="shared" si="66"/>
        <v/>
      </c>
      <c r="AB340" s="66"/>
      <c r="AC340" s="75"/>
      <c r="AD340" s="66"/>
      <c r="AE340" s="98"/>
      <c r="AF340" s="66"/>
      <c r="AG340" s="75"/>
      <c r="AH340" s="66"/>
      <c r="AI340" s="75" t="str">
        <f>IFERROR(IF(B340&lt;&gt;"", IF(AND(INDEX(Paste_Here!AC$2:AC$850, MATCH(B340, Paste_Here!A$2:A$850, 0))&lt;&gt;"", ISNUMBER(VALUE(INDEX(Paste_Here!AC$2:AC$850, MATCH(B340, Paste_Here!A$2:A$850, 0))))), INDEX(Paste_Here!AC$2:AC$850, MATCH(B340, Paste_Here!A$2:A$850, 0)), ""), ""), "")</f>
        <v/>
      </c>
      <c r="AJ340" s="66"/>
      <c r="AK340" s="75" t="str">
        <f>IFERROR(IF(B340&lt;&gt;"", IF(ISNUMBER(SEARCH("highrisk", LOWER(INDEX(Paste_Here!AD$2:AD$850, MATCH(B340, Paste_Here!A$2:A$850, 0))))), "High Risk", IF(ISNUMBER(SEARCH("lowrisk", LOWER(INDEX(Paste_Here!AD$2:AD$850, MATCH(B340, Paste_Here!A$2:A$850, 0))))), "Low Risk", IF(ISNUMBER(SEARCH("somerisk", LOWER(INDEX(Paste_Here!AD$2:AD$850, MATCH(B340, Paste_Here!A$2:A$850, 0))))), "Some Risk", IF(ISNUMBER(SEARCH("ot", LOWER(INDEX(Paste_Here!AD$2:AD$850, MATCH(B340, Paste_Here!A$2:A$850, 0))))), "OT", "")))), ""), "")</f>
        <v/>
      </c>
      <c r="AL340" s="66"/>
      <c r="AM340" s="75"/>
      <c r="AN340" s="66"/>
      <c r="AO340" s="75" t="str">
        <f>IFERROR(IF(B340&lt;&gt;"", IF(AND(INDEX(Paste_Here!M$2:M$850, MATCH(B340, Paste_Here!A$2:A$850, 0))&lt;&gt;"", ISNUMBER(VALUE(INDEX(Paste_Here!M$2:M$850, MATCH(B340, Paste_Here!A$2:A$850, 0))))), INDEX(Paste_Here!M$2:M$850, MATCH(B340, Paste_Here!A$2:A$850, 0)), ""), ""), "")</f>
        <v/>
      </c>
      <c r="AP340" s="66"/>
      <c r="AQ340" s="75" t="str">
        <f>IFERROR(IF(B340&lt;&gt;"", IF(ISNUMBER(SEARCH("highrisk", LOWER(INDEX(Paste_Here!N$2:N$850, MATCH(B340, Paste_Here!A$2:A$850, 0))))), "High Risk", IF(ISNUMBER(SEARCH("lowrisk", LOWER(INDEX(Paste_Here!N$2:N$850, MATCH(B340, Paste_Here!A$2:A$850, 0))))), "Low Risk", IF(ISNUMBER(SEARCH("somerisk", LOWER(INDEX(Paste_Here!N$2:N$850, MATCH(B340, Paste_Here!A$2:A$850, 0))))), "Some Risk", IF(ISNUMBER(SEARCH("ot", LOWER(INDEX(Paste_Here!N$2:N$850, MATCH(B340, Paste_Here!A$2:A$850, 0))))), "OT", "")))), ""), "")</f>
        <v/>
      </c>
      <c r="AT340" s="66"/>
      <c r="AU340" s="103"/>
      <c r="AV340" s="66"/>
      <c r="AW340" s="66"/>
      <c r="AX340" s="75" t="str">
        <f t="shared" si="67"/>
        <v/>
      </c>
      <c r="AY340" s="66"/>
      <c r="AZ340" s="75"/>
      <c r="BA340" s="66"/>
      <c r="BB340" s="75"/>
      <c r="BC340" s="66"/>
      <c r="BD340" s="75"/>
      <c r="BE340" s="66"/>
      <c r="BF340" s="75" t="str">
        <f>IFERROR(IF(B340&lt;&gt;"", IF(AND(INDEX(Paste_Here!AE$2:AE$850, MATCH(B340, Paste_Here!A$2:A$850, 0))&lt;&gt;"", ISNUMBER(VALUE(INDEX(Paste_Here!AE$2:AE$850, MATCH(B340, Paste_Here!A$2:A$850, 0))))), INDEX(Paste_Here!AE$2:AE$850, MATCH(B340, Paste_Here!A$2:A$850, 0)), ""), ""), "")</f>
        <v/>
      </c>
      <c r="BG340" s="66"/>
      <c r="BH340" s="75" t="str">
        <f>IFERROR(IF(B340&lt;&gt;"", IF(ISNUMBER(SEARCH("highrisk", LOWER(INDEX(Paste_Here!AF$2:AF$850, MATCH(B340, Paste_Here!A$2:A$850, 0))))), "High Risk", IF(ISNUMBER(SEARCH("lowrisk", LOWER(INDEX(Paste_Here!AF$2:AF$850, MATCH(B340, Paste_Here!A$2:A$850, 0))))), "Low Risk", IF(ISNUMBER(SEARCH("somerisk", LOWER(INDEX(Paste_Here!AF$2:AF$850, MATCH(B340, Paste_Here!A$2:A$850, 0))))), "Some Risk", IF(ISNUMBER(SEARCH("ot", LOWER(INDEX(Paste_Here!AF$2:AF$850, MATCH(B340, Paste_Here!A$2:A$850, 0))))), "OT", "")))), ""), "")</f>
        <v/>
      </c>
      <c r="BI340" s="66"/>
      <c r="BJ340" s="75"/>
      <c r="BK340" s="66"/>
      <c r="BL340" s="75" t="str">
        <f>IFERROR(IF(B340&lt;&gt;"", IF(AND(INDEX(Paste_Here!O$2:O$850, MATCH(B340, Paste_Here!A$2:A$850, 0))&lt;&gt;"", ISNUMBER(VALUE(INDEX(Paste_Here!O$2:O$850, MATCH(B340, Paste_Here!A$2:A$850, 0))))), INDEX(Paste_Here!O$2:O$850, MATCH(B340, Paste_Here!A$2:A$850, 0)), ""), ""), "")</f>
        <v/>
      </c>
      <c r="BM340" s="66"/>
      <c r="BN340" s="75" t="str">
        <f>IFERROR(IF(B340&lt;&gt;"", IF(ISNUMBER(SEARCH("highrisk", LOWER(INDEX(Paste_Here!P$2:P$850, MATCH(B340, Paste_Here!A$2:A$850, 0))))), "High Risk", IF(ISNUMBER(SEARCH("lowrisk", LOWER(INDEX(Paste_Here!P$2:P$850, MATCH(B340, Paste_Here!A$2:A$850, 0))))), "Low Risk", IF(ISNUMBER(SEARCH("somerisk", LOWER(INDEX(Paste_Here!P$2:P$850, MATCH(B340, Paste_Here!A$2:A$850, 0))))), "Some Risk", IF(ISNUMBER(SEARCH("ot", LOWER(INDEX(Paste_Here!P$2:P$850, MATCH(B340, Paste_Here!A$2:A$850, 0))))), "OT", "")))), ""), "")</f>
        <v/>
      </c>
      <c r="BQ340" s="66"/>
      <c r="BR340" s="75"/>
      <c r="BS340" s="66"/>
      <c r="BT340" s="66"/>
      <c r="BU340" s="75" t="str">
        <f t="shared" si="68"/>
        <v/>
      </c>
      <c r="BV340" s="66"/>
      <c r="BW340" s="75"/>
      <c r="BX340" s="66"/>
      <c r="BY340" s="75"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BZ340" s="66"/>
      <c r="CA340" s="75"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CB340" s="66"/>
      <c r="CC340" s="75"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CD340" s="66"/>
      <c r="CE340" s="75"/>
      <c r="CF340" s="66"/>
      <c r="CK340" s="75"/>
      <c r="CL340" s="66"/>
      <c r="CM340" s="75"/>
      <c r="CN340" s="66"/>
      <c r="CO340" s="75"/>
      <c r="CP340" s="66"/>
      <c r="CQ340" s="66"/>
      <c r="CR340" s="75" t="str">
        <f t="shared" si="69"/>
        <v/>
      </c>
      <c r="CS340" s="66"/>
      <c r="CT340" s="75"/>
      <c r="CU340" s="66"/>
      <c r="CV340" s="75"/>
      <c r="CW340" s="66"/>
      <c r="CX340" s="75"/>
      <c r="CY340" s="66"/>
      <c r="CZ340" s="75"/>
      <c r="DA340" s="66"/>
      <c r="DB340" s="75" t="str">
        <f>IFERROR(IF(B340&lt;&gt;"", IF(AND(INDEX(Paste_Here!AK$2:AK$850, MATCH(B340, Paste_Here!A$2:A$850, 0))&lt;&gt;"", ISNUMBER(VALUE(INDEX(Paste_Here!AK$2:AK$850, MATCH(B340, Paste_Here!A$2:A$850, 0))))), INDEX(Paste_Here!AK$2:AK$850, MATCH(B340, Paste_Here!A$2:A$850, 0)), ""), ""), "")</f>
        <v/>
      </c>
      <c r="DC340" s="66"/>
      <c r="DD340" s="75" t="str">
        <f>IFERROR(IF(B340&lt;&gt;"", IF(ISNUMBER(SEARCH("highrisk", LOWER(INDEX(Paste_Here!AL$2:AL$850, MATCH(B340, Paste_Here!A$2:A$850, 0))))), "High Risk", IF(ISNUMBER(SEARCH("lowrisk", LOWER(INDEX(Paste_Here!AL$2:AL$850, MATCH(B340, Paste_Here!A$2:A$850, 0))))), "Low Risk", IF(ISNUMBER(SEARCH("somerisk", LOWER(INDEX(Paste_Here!AL$2:AL$850, MATCH(B340, Paste_Here!A$2:A$850, 0))))), "Some Risk", IF(ISNUMBER(SEARCH("ot", LOWER(INDEX(Paste_Here!AL$2:AL$850, MATCH(B340, Paste_Here!A$2:A$850, 0))))), "OT", "")))), ""), "")</f>
        <v/>
      </c>
      <c r="DE340" s="66"/>
      <c r="DF340" s="75" t="str">
        <f>IFERROR(IF(B340&lt;&gt;"", IF(AND(INDEX(Paste_Here!AM$2:AM$850, MATCH(B340, Paste_Here!A$2:A$850, 0))&lt;&gt;"", ISNUMBER(VALUE(INDEX(Paste_Here!AM$2:AM$850, MATCH(B340, Paste_Here!A$2:A$850, 0))))), INDEX(Paste_Here!AM$2:AM$850, MATCH(B340, Paste_Here!A$2:A$850, 0)), ""), ""), "")</f>
        <v/>
      </c>
      <c r="DG340" s="66"/>
      <c r="DH340" s="75" t="str">
        <f>IFERROR(IF(B340&lt;&gt;"", IF(ISNUMBER(SEARCH("highrisk", LOWER(INDEX(Paste_Here!AN$2:AN$850, MATCH(B340, Paste_Here!A$2:A$850, 0))))), "High Risk", IF(ISNUMBER(SEARCH("lowrisk", LOWER(INDEX(Paste_Here!AN$2:AN$850, MATCH(B340, Paste_Here!A$2:A$850, 0))))), "Low Risk", IF(ISNUMBER(SEARCH("somerisk", LOWER(INDEX(Paste_Here!AN$2:AN$850, MATCH(B340, Paste_Here!A$2:A$850, 0))))), "Some Risk", IF(ISNUMBER(SEARCH("ot", LOWER(INDEX(Paste_Here!AN$2:AN$850, MATCH(B340, Paste_Here!A$2:A$850, 0))))), "OT", "")))), ""), "")</f>
        <v/>
      </c>
      <c r="DI340" s="66"/>
      <c r="DJ340" s="66"/>
      <c r="DK340" s="75" t="str">
        <f t="shared" si="70"/>
        <v/>
      </c>
      <c r="DL340" s="66"/>
      <c r="DM340" s="75" t="str">
        <f>IFERROR(IF(B340&lt;&gt;"", IF(AND(INDEX(Paste_Here!Q$2:Q$850, MATCH(B340, Paste_Here!A$2:A$850, 0))&lt;&gt;"", ISNUMBER(VALUE(INDEX(Paste_Here!Q$2:Q$850, MATCH(B340, Paste_Here!A$2:A$850, 0))))), INDEX(Paste_Here!Q$2:Q$850, MATCH(B340, Paste_Here!A$2:A$850, 0)), ""), ""), "")</f>
        <v/>
      </c>
      <c r="DN340" s="66"/>
      <c r="DO340" s="75" t="str">
        <f>IFERROR(IF(B340&lt;&gt;"", IF(ISNUMBER(SEARCH("highrisk", LOWER(INDEX(Paste_Here!R$2:R$850, MATCH(B340, Paste_Here!A$2:A$850, 0))))), "High Risk", IF(ISNUMBER(SEARCH("lowrisk", LOWER(INDEX(Paste_Here!R$2:R$850, MATCH(B340, Paste_Here!A$2:A$850, 0))))), "Low Risk", IF(ISNUMBER(SEARCH("somerisk", LOWER(INDEX(Paste_Here!R$2:R$850, MATCH(B340, Paste_Here!A$2:A$850, 0))))), "Some Risk", IF(ISNUMBER(SEARCH("ot", LOWER(INDEX(Paste_Here!R$2:R$850, MATCH(B340, Paste_Here!A$2:A$850, 0))))), "OT", "")))), ""), "")</f>
        <v/>
      </c>
      <c r="DP340" s="66"/>
      <c r="DQ340" s="93" t="str">
        <f>IFERROR(IF(B340&lt;&gt;"", IF(AND(INDEX(Paste_Here!S$2:S$850, MATCH(B340, Paste_Here!A$2:A$850, 0))&lt;&gt;"", ISNUMBER(VALUE(INDEX(Paste_Here!S$2:S$850, MATCH(B340, Paste_Here!A$2:A$850, 0))))), INDEX(Paste_Here!S$2:S$850, MATCH(B340, Paste_Here!A$2:A$850, 0)), ""), ""), "")</f>
        <v/>
      </c>
      <c r="DR340" s="66"/>
      <c r="DS340" s="75"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IF(ISNUMBER(SEARCH("ot", LOWER(INDEX(Paste_Here!T$2:T$850, MATCH(B340, Paste_Here!A$2:A$850, 0))))), "OT", "")))), ""), "")</f>
        <v/>
      </c>
      <c r="DT340" s="66"/>
      <c r="DU340" s="75" t="str">
        <f>IFERROR(IF(B340&lt;&gt;"", IF(AND(INDEX(Paste_Here!U$2:U$850, MATCH(B340, Paste_Here!A$2:A$850, 0))&lt;&gt;"", ISNUMBER(VALUE(INDEX(Paste_Here!U$2:U$850, MATCH(B340, Paste_Here!A$2:A$850, 0))))), INDEX(Paste_Here!U$2:U$850, MATCH(B340, Paste_Here!A$2:A$850, 0)), ""), ""), "")</f>
        <v/>
      </c>
      <c r="DV340" s="66"/>
      <c r="DW340" s="93" t="str">
        <f>IFERROR(IF(B340&lt;&gt;"", IF(ISNUMBER(SEARCH("highrisk", LOWER(INDEX(Paste_Here!V$2:V$850, MATCH(B340, Paste_Here!A$2:A$850, 0))))), "High Risk", IF(ISNUMBER(SEARCH("lowrisk", LOWER(INDEX(Paste_Here!V$2:V$850, MATCH(B340, Paste_Here!A$2:A$850, 0))))), "Low Risk", IF(ISNUMBER(SEARCH("somerisk", LOWER(INDEX(Paste_Here!V$2:V$850, MATCH(B340, Paste_Here!A$2:A$850, 0))))), "Some Risk", IF(ISNUMBER(SEARCH("ot", LOWER(INDEX(Paste_Here!V$2:V$850, MATCH(B340, Paste_Here!A$2:A$850, 0))))), "OT", "")))), ""), "")</f>
        <v/>
      </c>
      <c r="DX340" s="66"/>
      <c r="DY340" s="75" t="str">
        <f>IFERROR(IF(B340&lt;&gt;"", IF(AND(INDEX(Paste_Here!W$2:W$850, MATCH(B340, Paste_Here!A$2:A$850, 0))&lt;&gt;"", ISNUMBER(VALUE(INDEX(Paste_Here!W$2:W$850, MATCH(B340, Paste_Here!A$2:A$850, 0))))), INDEX(Paste_Here!W$2:W$850, MATCH(B340, Paste_Here!A$2:A$850, 0)), ""), ""), "")</f>
        <v/>
      </c>
      <c r="DZ340" s="66"/>
      <c r="EA340" s="75" t="str">
        <f>IFERROR(IF(B340&lt;&gt;"", IF(ISNUMBER(SEARCH("highrisk", LOWER(INDEX(Paste_Here!X$2:X$850, MATCH(B340, Paste_Here!A$2:A$850, 0))))), "High Risk", IF(ISNUMBER(SEARCH("lowrisk", LOWER(INDEX(Paste_Here!X$2:X$850, MATCH(B340, Paste_Here!A$2:A$850, 0))))), "Low Risk", IF(ISNUMBER(SEARCH("somerisk", LOWER(INDEX(Paste_Here!X$2:X$850, MATCH(B340, Paste_Here!A$2:A$850, 0))))), "Some Risk", IF(ISNUMBER(SEARCH("ot", LOWER(INDEX(Paste_Here!X$2:X$850, MATCH(B340, Paste_Here!A$2:A$850, 0))))), "OT", "")))), ""), "")</f>
        <v/>
      </c>
      <c r="EB340" s="66"/>
      <c r="EC340" s="66"/>
      <c r="ED340" s="75" t="str">
        <f t="shared" si="75"/>
        <v/>
      </c>
      <c r="EE340" s="66"/>
      <c r="EF340" s="75" t="str">
        <f>IFERROR(IF(B340&lt;&gt;"", IF(AND(INDEX(Paste_Here!AO$2:AO$850, MATCH(B340, Paste_Here!A$2:A$850, 0))&lt;&gt;"", ISNUMBER(VALUE(INDEX(Paste_Here!AO$2:AO$850, MATCH(B340, Paste_Here!A$2:A$850, 0))))), INDEX(Paste_Here!AO$2:AO$850, MATCH(B340, Paste_Here!A$2:A$850, 0)), ""), ""), "")</f>
        <v/>
      </c>
      <c r="EG340" s="66"/>
      <c r="EH340" s="75" t="str">
        <f>IFERROR(IF(B340&lt;&gt;"", IF(ISNUMBER(SEARCH("highrisk", LOWER(INDEX(Paste_Here!AP$2:AP$850, MATCH(B340, Paste_Here!A$2:A$850, 0))))), "High Risk", IF(ISNUMBER(SEARCH("lowrisk", LOWER(INDEX(Paste_Here!AP$2:AP$850, MATCH(B340, Paste_Here!A$2:A$850, 0))))), "Low Risk", IF(ISNUMBER(SEARCH("somerisk", LOWER(INDEX(Paste_Here!AP$2:AP$850, MATCH(B340, Paste_Here!A$2:A$850, 0))))), "Some Risk", IF(ISNUMBER(SEARCH("ot", LOWER(INDEX(Paste_Here!AP$2:AP$850, MATCH(B340, Paste_Here!A$2:A$850, 0))))), "OT", "")))), ""), "")</f>
        <v/>
      </c>
      <c r="EI340" s="66"/>
      <c r="EJ340" s="93"/>
      <c r="EK340" s="66"/>
      <c r="EL340" s="75" t="str">
        <f>IFERROR(IF(B340&lt;&gt;"", IF(AND(INDEX(Paste_Here!AQ$2:AQ$850, MATCH(B340, Paste_Here!A$2:A$850, 0))&lt;&gt;"", ISNUMBER(VALUE(INDEX(Paste_Here!AQ$2:AQ$850, MATCH(B340, Paste_Here!A$2:A$850, 0))))), INDEX(Paste_Here!AQ$2:AQ$850, MATCH(B340, Paste_Here!A$2:A$850, 0)), ""), ""), "")</f>
        <v/>
      </c>
      <c r="EM340" s="66"/>
      <c r="EN340" s="75" t="str">
        <f>IFERROR(IF(B340&lt;&gt;"", IF(ISNUMBER(SEARCH("highrisk", LOWER(INDEX(Paste_Here!AR$2:AR$850, MATCH(B340, Paste_Here!A$2:A$850, 0))))), "High Risk", IF(ISNUMBER(SEARCH("lowrisk", LOWER(INDEX(Paste_Here!AR$2:AR$850, MATCH(B340, Paste_Here!A$2:A$850, 0))))), "Low Risk", IF(ISNUMBER(SEARCH("somerisk", LOWER(INDEX(Paste_Here!AR$2:AR$850, MATCH(B340, Paste_Here!A$2:A$850, 0))))), "Some Risk", IF(ISNUMBER(SEARCH("ot", LOWER(INDEX(Paste_Here!AR$2:AR$850, MATCH(B340, Paste_Here!A$2:A$850, 0))))), "OT", "")))), ""), "")</f>
        <v/>
      </c>
      <c r="EO340" s="66"/>
      <c r="EP340" s="93"/>
      <c r="EQ340" s="66"/>
      <c r="ER340" s="75"/>
      <c r="ES340" s="66"/>
      <c r="ET340" s="75"/>
      <c r="EU340" s="66"/>
      <c r="EV340" s="66"/>
      <c r="EW340" s="75" t="str">
        <f t="shared" si="76"/>
        <v/>
      </c>
      <c r="EX340" s="66"/>
      <c r="EY340" s="75" t="str">
        <f>IFERROR(IF(B340&lt;&gt;"", IF(AND(INDEX(Paste_Here!Y$2:Y$850, MATCH(B340, Paste_Here!A$2:A$850, 0))&lt;&gt;"", ISNUMBER(VALUE(INDEX(Paste_Here!Y$2:Y$850, MATCH(B340, Paste_Here!A$2:A$850, 0))))), INDEX(Paste_Here!Y$2:Y$850, MATCH(B340, Paste_Here!A$2:A$850, 0)), ""), ""), "")</f>
        <v/>
      </c>
      <c r="EZ340" s="66"/>
      <c r="FA340" s="75" t="str">
        <f>IFERROR(IF(B340&lt;&gt;"", IF(ISNUMBER(SEARCH("highrisk", LOWER(INDEX(Paste_Here!Z$2:Z$850, MATCH(B340, Paste_Here!A$2:A$850, 0))))), "High Risk", IF(ISNUMBER(SEARCH("lowrisk", LOWER(INDEX(Paste_Here!Z$2:Z$850, MATCH(B340, Paste_Here!A$2:A$850, 0))))), "Low Risk", IF(ISNUMBER(SEARCH("somerisk", LOWER(INDEX(Paste_Here!Z$2:Z$850, MATCH(B340, Paste_Here!A$2:A$850, 0))))), "Some Risk", IF(ISNUMBER(SEARCH("ot", LOWER(INDEX(Paste_Here!Z$2:Z$850, MATCH(B340, Paste_Here!A$2:A$850, 0))))), "OT", "")))), ""), "")</f>
        <v/>
      </c>
      <c r="FB340" s="66"/>
      <c r="FC340" s="93"/>
      <c r="FD340" s="66"/>
      <c r="FE340" s="75" t="str">
        <f>IFERROR(IF(B340&lt;&gt;"", IF(AND(INDEX(Paste_Here!AA$2:AA$850, MATCH(B340, Paste_Here!A$2:A$850, 0))&lt;&gt;"", ISNUMBER(VALUE(INDEX(Paste_Here!AA$2:AA$850, MATCH(B340, Paste_Here!A$2:A$850, 0))))), INDEX(Paste_Here!AA$2:AA$850, MATCH(B340, Paste_Here!A$2:A$850, 0)), ""), ""), "")</f>
        <v/>
      </c>
      <c r="FF340" s="66"/>
      <c r="FG340" s="75" t="str">
        <f>IFERROR(IF(B340&lt;&gt;"", IF(ISNUMBER(SEARCH("highrisk", LOWER(INDEX(Paste_Here!AB$2:AB$850, MATCH(B340, Paste_Here!A$2:A$850, 0))))), "High Risk", IF(ISNUMBER(SEARCH("lowrisk", LOWER(INDEX(Paste_Here!AB$2:AB$850, MATCH(B340, Paste_Here!A$2:A$850, 0))))), "Low Risk", IF(ISNUMBER(SEARCH("somerisk", LOWER(INDEX(Paste_Here!AB$2:AB$850, MATCH(B340, Paste_Here!A$2:A$850, 0))))), "Some Risk", IF(ISNUMBER(SEARCH("ot", LOWER(INDEX(Paste_Here!AB$2:AB$850, MATCH(B340, Paste_Here!A$2:A$850, 0))))), "OT", "")))), ""), "")</f>
        <v/>
      </c>
      <c r="FH340" s="66"/>
      <c r="FI340" s="93"/>
      <c r="FJ340" s="66"/>
      <c r="FK340" s="75"/>
      <c r="FL340" s="66"/>
      <c r="FM340" s="75"/>
      <c r="FN340" s="66"/>
      <c r="FO340" s="66"/>
      <c r="FP340" s="75" t="str">
        <f t="shared" si="71"/>
        <v/>
      </c>
      <c r="FQ340" s="66"/>
      <c r="FR340" s="75" t="str">
        <f>IFERROR(IF(B340&lt;&gt;"", IF(ISNUMBER(SEARCH("s", LOWER(INDEX(Paste_Here!L$2:L$850, MATCH(B340, Paste_Here!A$2:A$850, 0))))), "Yes", IF(INDEX(Paste_Here!L$2:L$850, MATCH(B340, Paste_Here!A$2:A$850, 0))&lt;&gt;"", "No", "")), ""), "")</f>
        <v/>
      </c>
      <c r="FS340" s="66"/>
      <c r="FT340" s="75" t="str">
        <f>IFERROR(IF(B340&lt;&gt;"", IF(ISNUMBER(SEARCH("yes", LOWER(INDEX(Paste_Here!F$2:F$850, MATCH(B340, Paste_Here!A$2:A$850, 0))))), "Yes", IF(ISNUMBER(SEARCH("no", LOWER(INDEX(Paste_Here!F$2:F$850, MATCH(B340, Paste_Here!A$2:A$850, 0))))), "No", "")), ""), "")</f>
        <v/>
      </c>
      <c r="FU340" s="66"/>
      <c r="FV340" s="75" t="str">
        <f>IFERROR(IF(B340&lt;&gt;"", IF(ISNUMBER(SEARCH("english language learner", LOWER(INDEX(Paste_Here!C$2:C$850, MATCH(B340, Paste_Here!A$2:A$850, 0))))), "Yes", ""), ""), "")</f>
        <v/>
      </c>
      <c r="FW340" s="66"/>
      <c r="FX340" s="75" t="str">
        <f>IFERROR(IF(B340&lt;&gt;"", IF(OR(ISNUMBER(SEARCH("b", LOWER(INDEX(Paste_Here!J$2:J$850, MATCH(B340, Paste_Here!A$2:A$850, 0))))), ISNUMBER(SEARCH("h", LOWER(INDEX(Paste_Here!J$2:J$850, MATCH(B340, Paste_Here!A$2:A$850, 0))))), ISNUMBER(SEARCH("i", LOWER(INDEX(Paste_Here!J$2:J$850, MATCH(B340, Paste_Here!A$2:A$850, 0)))))), "Yes", IF(INDEX(Paste_Here!J$2:J$850, MATCH(B340, Paste_Here!A$2:A$850, 0))&lt;&gt;"", "No", "")), ""), "")</f>
        <v/>
      </c>
      <c r="FY340" s="66"/>
      <c r="FZ340" s="75" t="str">
        <f>IFERROR(IF(B340&lt;&gt;"", IF(ISNUMBER(SEARCH("yes", LOWER(INDEX(Paste_Here!K$2:K$850, MATCH(B340, Paste_Here!A$2:A$850, 0))))), "Yes", IF(ISNUMBER(SEARCH("no", LOWER(INDEX(Paste_Here!K$2:K$850, MATCH(B340, Paste_Here!A$2:A$850, 0))))), "No", "")), ""), "")</f>
        <v/>
      </c>
      <c r="GA340" s="66"/>
      <c r="GB340" s="75" t="str">
        <f>IFERROR(IF(B340&lt;&gt;"", IF(ISNUMBER(SEARCH("transitional 2", LOWER(INDEX(Paste_Here!C$2:C$850, MATCH(B340, Paste_Here!A$2:A$850, 0))))), "T2",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GC340" s="66"/>
      <c r="GD340" s="75"/>
      <c r="GE340" s="66"/>
      <c r="GF340" s="75"/>
      <c r="GG340" s="66"/>
      <c r="GH340" s="75"/>
      <c r="GI340" s="66"/>
      <c r="GK340" s="1" t="str" cm="1">
        <f t="array" ref="GK340">IFERROR(INDEX(Paste_Here!$B$2:$B$850, MATCH(0, COUNTIF(GK$4:GK339, Paste_Here!$B$2:$B$850) + IF(Paste_Here!$B$2:$B$850="", 1, 0), 0)), "")</f>
        <v/>
      </c>
      <c r="GL340" s="1" t="str">
        <f>IF(GK340&lt;&gt;"", INDEX(Paste_Here!$A$2:$A$850, MATCH(GK340, Paste_Here!$B$2:$B$850, 0)), "")</f>
        <v/>
      </c>
      <c r="GM340" s="1" t="str">
        <f t="shared" si="77"/>
        <v/>
      </c>
      <c r="GN340" s="1" t="str" cm="1">
        <f t="array" ref="GN340">IFERROR(INDEX($GM$5:$GM$850, MATCH(SMALL(IF($GM$5:$GM$850&lt;&gt;"", COUNTIF($GM$5:$GM$850, "&lt;"&amp;$GM$5:$GM$850)+1), ROW()-ROW($GN$5)+1), COUNTIF($GM$5:$GM$850, "&lt;"&amp;$GM$5:$GM$850)+1, 0)), "")</f>
        <v/>
      </c>
    </row>
    <row r="341" spans="1:196">
      <c r="A341" s="66"/>
      <c r="B341" s="75" t="str">
        <f t="shared" si="65"/>
        <v/>
      </c>
      <c r="C341" s="66"/>
      <c r="D341" s="75" t="str">
        <f>IFERROR(IF(AND(INDEX(Paste_Here!N$2:N$850, MATCH(B341, Paste_Here!A$2:A$850, 0)) = ""), "", IF(UPPER(INDEX(Paste_Here!N$2:N$850, MATCH(B341, Paste_Here!A$2:A$850, 0))) = "YES", "Yes", IF(UPPER(INDEX(Paste_Here!N$2:N$850, MATCH(B341, Paste_Here!A$2:A$850, 0))) = "NO", "No", ""))), "")</f>
        <v/>
      </c>
      <c r="E341" s="66"/>
      <c r="F341" s="75" t="str">
        <f t="shared" si="72"/>
        <v/>
      </c>
      <c r="G341" s="66"/>
      <c r="H341" s="75" t="str">
        <f t="shared" si="73"/>
        <v/>
      </c>
      <c r="I341" s="66"/>
      <c r="J341" s="75" t="str">
        <f t="shared" si="74"/>
        <v/>
      </c>
      <c r="K341" s="66"/>
      <c r="L341" s="75"/>
      <c r="M341" s="66"/>
      <c r="N341" s="75" t="str">
        <f>IFERROR(IF(B341&lt;&gt;"", IF(AND(INDEX(Paste_Here!AW$2:AW$850, MATCH(B341, Paste_Here!A$2:A$850, 0))&lt;&gt;"", ISNUMBER(VALUE(INDEX(Paste_Here!AW$2:AW$850, MATCH(B341, Paste_Here!A$2:A$850, 0))))), INDEX(Paste_Here!AW$2:AW$850, MATCH(B341, Paste_Here!A$2:A$850, 0)), ""), ""), "")</f>
        <v/>
      </c>
      <c r="O341" s="66"/>
      <c r="P341" s="75" t="str">
        <f>IFERROR(IF(B341&lt;&gt;"", IF(AND(INDEX(Paste_Here!AX$2:AX$850, MATCH(B341, Paste_Here!A$2:A$850, 0))&lt;&gt;"", ISNUMBER(VALUE(INDEX(Paste_Here!AX$2:AX$850, MATCH(B341, Paste_Here!A$2:A$850, 0))))), INDEX(Paste_Here!AX$2:AX$850, MATCH(B341, Paste_Here!A$2:A$850, 0)), ""), ""), "")</f>
        <v/>
      </c>
      <c r="Q341" s="66"/>
      <c r="R341" s="75" t="str">
        <f>IFERROR(IF(B341&lt;&gt;"", IF(AND(INDEX(Paste_Here!AU$2:AU$850, MATCH(B341, Paste_Here!A$2:A$850, 0))&lt;&gt;"", ISNUMBER(VALUE(INDEX(Paste_Here!AU$2:AU$850, MATCH(B341, Paste_Here!A$2:A$850, 0))))), INDEX(Paste_Here!AU$2:AU$850, MATCH(B341, Paste_Here!A$2:A$850, 0)), ""), ""), "")</f>
        <v/>
      </c>
      <c r="S341" s="66"/>
      <c r="T341" s="75" t="str">
        <f>IFERROR(IF(B341&lt;&gt;"", IF(AND(INDEX(Paste_Here!AV$2:AV$850, MATCH(B341, Paste_Here!A$2:A$850, 0))&lt;&gt;"", ISNUMBER(VALUE(INDEX(Paste_Here!AV$2:AV$850, MATCH(B341, Paste_Here!A$2:A$850, 0))))), INDEX(Paste_Here!AV$2:AV$850, MATCH(B341, Paste_Here!A$2:A$850, 0)), ""), ""), "")</f>
        <v/>
      </c>
      <c r="U341" s="66"/>
      <c r="W341" s="66"/>
      <c r="Y341" s="66"/>
      <c r="Z341" s="66"/>
      <c r="AA341" s="75" t="str">
        <f t="shared" si="66"/>
        <v/>
      </c>
      <c r="AB341" s="66"/>
      <c r="AC341" s="75"/>
      <c r="AD341" s="66"/>
      <c r="AE341" s="98"/>
      <c r="AF341" s="66"/>
      <c r="AG341" s="75"/>
      <c r="AH341" s="66"/>
      <c r="AI341" s="75" t="str">
        <f>IFERROR(IF(B341&lt;&gt;"", IF(AND(INDEX(Paste_Here!AC$2:AC$850, MATCH(B341, Paste_Here!A$2:A$850, 0))&lt;&gt;"", ISNUMBER(VALUE(INDEX(Paste_Here!AC$2:AC$850, MATCH(B341, Paste_Here!A$2:A$850, 0))))), INDEX(Paste_Here!AC$2:AC$850, MATCH(B341, Paste_Here!A$2:A$850, 0)), ""), ""), "")</f>
        <v/>
      </c>
      <c r="AJ341" s="66"/>
      <c r="AK341" s="75" t="str">
        <f>IFERROR(IF(B341&lt;&gt;"", IF(ISNUMBER(SEARCH("highrisk", LOWER(INDEX(Paste_Here!AD$2:AD$850, MATCH(B341, Paste_Here!A$2:A$850, 0))))), "High Risk", IF(ISNUMBER(SEARCH("lowrisk", LOWER(INDEX(Paste_Here!AD$2:AD$850, MATCH(B341, Paste_Here!A$2:A$850, 0))))), "Low Risk", IF(ISNUMBER(SEARCH("somerisk", LOWER(INDEX(Paste_Here!AD$2:AD$850, MATCH(B341, Paste_Here!A$2:A$850, 0))))), "Some Risk", IF(ISNUMBER(SEARCH("ot", LOWER(INDEX(Paste_Here!AD$2:AD$850, MATCH(B341, Paste_Here!A$2:A$850, 0))))), "OT", "")))), ""), "")</f>
        <v/>
      </c>
      <c r="AL341" s="66"/>
      <c r="AM341" s="75"/>
      <c r="AN341" s="66"/>
      <c r="AO341" s="75" t="str">
        <f>IFERROR(IF(B341&lt;&gt;"", IF(AND(INDEX(Paste_Here!M$2:M$850, MATCH(B341, Paste_Here!A$2:A$850, 0))&lt;&gt;"", ISNUMBER(VALUE(INDEX(Paste_Here!M$2:M$850, MATCH(B341, Paste_Here!A$2:A$850, 0))))), INDEX(Paste_Here!M$2:M$850, MATCH(B341, Paste_Here!A$2:A$850, 0)), ""), ""), "")</f>
        <v/>
      </c>
      <c r="AP341" s="66"/>
      <c r="AQ341" s="75" t="str">
        <f>IFERROR(IF(B341&lt;&gt;"", IF(ISNUMBER(SEARCH("highrisk", LOWER(INDEX(Paste_Here!N$2:N$850, MATCH(B341, Paste_Here!A$2:A$850, 0))))), "High Risk", IF(ISNUMBER(SEARCH("lowrisk", LOWER(INDEX(Paste_Here!N$2:N$850, MATCH(B341, Paste_Here!A$2:A$850, 0))))), "Low Risk", IF(ISNUMBER(SEARCH("somerisk", LOWER(INDEX(Paste_Here!N$2:N$850, MATCH(B341, Paste_Here!A$2:A$850, 0))))), "Some Risk", IF(ISNUMBER(SEARCH("ot", LOWER(INDEX(Paste_Here!N$2:N$850, MATCH(B341, Paste_Here!A$2:A$850, 0))))), "OT", "")))), ""), "")</f>
        <v/>
      </c>
      <c r="AT341" s="66"/>
      <c r="AU341" s="103"/>
      <c r="AV341" s="66"/>
      <c r="AW341" s="66"/>
      <c r="AX341" s="75" t="str">
        <f t="shared" si="67"/>
        <v/>
      </c>
      <c r="AY341" s="66"/>
      <c r="AZ341" s="75"/>
      <c r="BA341" s="66"/>
      <c r="BB341" s="75"/>
      <c r="BC341" s="66"/>
      <c r="BD341" s="75"/>
      <c r="BE341" s="66"/>
      <c r="BF341" s="75" t="str">
        <f>IFERROR(IF(B341&lt;&gt;"", IF(AND(INDEX(Paste_Here!AE$2:AE$850, MATCH(B341, Paste_Here!A$2:A$850, 0))&lt;&gt;"", ISNUMBER(VALUE(INDEX(Paste_Here!AE$2:AE$850, MATCH(B341, Paste_Here!A$2:A$850, 0))))), INDEX(Paste_Here!AE$2:AE$850, MATCH(B341, Paste_Here!A$2:A$850, 0)), ""), ""), "")</f>
        <v/>
      </c>
      <c r="BG341" s="66"/>
      <c r="BH341" s="75" t="str">
        <f>IFERROR(IF(B341&lt;&gt;"", IF(ISNUMBER(SEARCH("highrisk", LOWER(INDEX(Paste_Here!AF$2:AF$850, MATCH(B341, Paste_Here!A$2:A$850, 0))))), "High Risk", IF(ISNUMBER(SEARCH("lowrisk", LOWER(INDEX(Paste_Here!AF$2:AF$850, MATCH(B341, Paste_Here!A$2:A$850, 0))))), "Low Risk", IF(ISNUMBER(SEARCH("somerisk", LOWER(INDEX(Paste_Here!AF$2:AF$850, MATCH(B341, Paste_Here!A$2:A$850, 0))))), "Some Risk", IF(ISNUMBER(SEARCH("ot", LOWER(INDEX(Paste_Here!AF$2:AF$850, MATCH(B341, Paste_Here!A$2:A$850, 0))))), "OT", "")))), ""), "")</f>
        <v/>
      </c>
      <c r="BI341" s="66"/>
      <c r="BJ341" s="75"/>
      <c r="BK341" s="66"/>
      <c r="BL341" s="75" t="str">
        <f>IFERROR(IF(B341&lt;&gt;"", IF(AND(INDEX(Paste_Here!O$2:O$850, MATCH(B341, Paste_Here!A$2:A$850, 0))&lt;&gt;"", ISNUMBER(VALUE(INDEX(Paste_Here!O$2:O$850, MATCH(B341, Paste_Here!A$2:A$850, 0))))), INDEX(Paste_Here!O$2:O$850, MATCH(B341, Paste_Here!A$2:A$850, 0)), ""), ""), "")</f>
        <v/>
      </c>
      <c r="BM341" s="66"/>
      <c r="BN341" s="75" t="str">
        <f>IFERROR(IF(B341&lt;&gt;"", IF(ISNUMBER(SEARCH("highrisk", LOWER(INDEX(Paste_Here!P$2:P$850, MATCH(B341, Paste_Here!A$2:A$850, 0))))), "High Risk", IF(ISNUMBER(SEARCH("lowrisk", LOWER(INDEX(Paste_Here!P$2:P$850, MATCH(B341, Paste_Here!A$2:A$850, 0))))), "Low Risk", IF(ISNUMBER(SEARCH("somerisk", LOWER(INDEX(Paste_Here!P$2:P$850, MATCH(B341, Paste_Here!A$2:A$850, 0))))), "Some Risk", IF(ISNUMBER(SEARCH("ot", LOWER(INDEX(Paste_Here!P$2:P$850, MATCH(B341, Paste_Here!A$2:A$850, 0))))), "OT", "")))), ""), "")</f>
        <v/>
      </c>
      <c r="BQ341" s="66"/>
      <c r="BR341" s="75"/>
      <c r="BS341" s="66"/>
      <c r="BT341" s="66"/>
      <c r="BU341" s="75" t="str">
        <f t="shared" si="68"/>
        <v/>
      </c>
      <c r="BV341" s="66"/>
      <c r="BW341" s="75"/>
      <c r="BX341" s="66"/>
      <c r="BY341" s="75"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BZ341" s="66"/>
      <c r="CA341" s="75"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CB341" s="66"/>
      <c r="CC341" s="75"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CD341" s="66"/>
      <c r="CE341" s="75"/>
      <c r="CF341" s="66"/>
      <c r="CK341" s="75"/>
      <c r="CL341" s="66"/>
      <c r="CM341" s="75"/>
      <c r="CN341" s="66"/>
      <c r="CO341" s="75"/>
      <c r="CP341" s="66"/>
      <c r="CQ341" s="66"/>
      <c r="CR341" s="75" t="str">
        <f t="shared" si="69"/>
        <v/>
      </c>
      <c r="CS341" s="66"/>
      <c r="CT341" s="75"/>
      <c r="CU341" s="66"/>
      <c r="CV341" s="75"/>
      <c r="CW341" s="66"/>
      <c r="CX341" s="75"/>
      <c r="CY341" s="66"/>
      <c r="CZ341" s="75"/>
      <c r="DA341" s="66"/>
      <c r="DB341" s="75" t="str">
        <f>IFERROR(IF(B341&lt;&gt;"", IF(AND(INDEX(Paste_Here!AK$2:AK$850, MATCH(B341, Paste_Here!A$2:A$850, 0))&lt;&gt;"", ISNUMBER(VALUE(INDEX(Paste_Here!AK$2:AK$850, MATCH(B341, Paste_Here!A$2:A$850, 0))))), INDEX(Paste_Here!AK$2:AK$850, MATCH(B341, Paste_Here!A$2:A$850, 0)), ""), ""), "")</f>
        <v/>
      </c>
      <c r="DC341" s="66"/>
      <c r="DD341" s="75" t="str">
        <f>IFERROR(IF(B341&lt;&gt;"", IF(ISNUMBER(SEARCH("highrisk", LOWER(INDEX(Paste_Here!AL$2:AL$850, MATCH(B341, Paste_Here!A$2:A$850, 0))))), "High Risk", IF(ISNUMBER(SEARCH("lowrisk", LOWER(INDEX(Paste_Here!AL$2:AL$850, MATCH(B341, Paste_Here!A$2:A$850, 0))))), "Low Risk", IF(ISNUMBER(SEARCH("somerisk", LOWER(INDEX(Paste_Here!AL$2:AL$850, MATCH(B341, Paste_Here!A$2:A$850, 0))))), "Some Risk", IF(ISNUMBER(SEARCH("ot", LOWER(INDEX(Paste_Here!AL$2:AL$850, MATCH(B341, Paste_Here!A$2:A$850, 0))))), "OT", "")))), ""), "")</f>
        <v/>
      </c>
      <c r="DE341" s="66"/>
      <c r="DF341" s="75" t="str">
        <f>IFERROR(IF(B341&lt;&gt;"", IF(AND(INDEX(Paste_Here!AM$2:AM$850, MATCH(B341, Paste_Here!A$2:A$850, 0))&lt;&gt;"", ISNUMBER(VALUE(INDEX(Paste_Here!AM$2:AM$850, MATCH(B341, Paste_Here!A$2:A$850, 0))))), INDEX(Paste_Here!AM$2:AM$850, MATCH(B341, Paste_Here!A$2:A$850, 0)), ""), ""), "")</f>
        <v/>
      </c>
      <c r="DG341" s="66"/>
      <c r="DH341" s="75" t="str">
        <f>IFERROR(IF(B341&lt;&gt;"", IF(ISNUMBER(SEARCH("highrisk", LOWER(INDEX(Paste_Here!AN$2:AN$850, MATCH(B341, Paste_Here!A$2:A$850, 0))))), "High Risk", IF(ISNUMBER(SEARCH("lowrisk", LOWER(INDEX(Paste_Here!AN$2:AN$850, MATCH(B341, Paste_Here!A$2:A$850, 0))))), "Low Risk", IF(ISNUMBER(SEARCH("somerisk", LOWER(INDEX(Paste_Here!AN$2:AN$850, MATCH(B341, Paste_Here!A$2:A$850, 0))))), "Some Risk", IF(ISNUMBER(SEARCH("ot", LOWER(INDEX(Paste_Here!AN$2:AN$850, MATCH(B341, Paste_Here!A$2:A$850, 0))))), "OT", "")))), ""), "")</f>
        <v/>
      </c>
      <c r="DI341" s="66"/>
      <c r="DJ341" s="66"/>
      <c r="DK341" s="75" t="str">
        <f t="shared" si="70"/>
        <v/>
      </c>
      <c r="DL341" s="66"/>
      <c r="DM341" s="75" t="str">
        <f>IFERROR(IF(B341&lt;&gt;"", IF(AND(INDEX(Paste_Here!Q$2:Q$850, MATCH(B341, Paste_Here!A$2:A$850, 0))&lt;&gt;"", ISNUMBER(VALUE(INDEX(Paste_Here!Q$2:Q$850, MATCH(B341, Paste_Here!A$2:A$850, 0))))), INDEX(Paste_Here!Q$2:Q$850, MATCH(B341, Paste_Here!A$2:A$850, 0)), ""), ""), "")</f>
        <v/>
      </c>
      <c r="DN341" s="66"/>
      <c r="DO341" s="75" t="str">
        <f>IFERROR(IF(B341&lt;&gt;"", IF(ISNUMBER(SEARCH("highrisk", LOWER(INDEX(Paste_Here!R$2:R$850, MATCH(B341, Paste_Here!A$2:A$850, 0))))), "High Risk", IF(ISNUMBER(SEARCH("lowrisk", LOWER(INDEX(Paste_Here!R$2:R$850, MATCH(B341, Paste_Here!A$2:A$850, 0))))), "Low Risk", IF(ISNUMBER(SEARCH("somerisk", LOWER(INDEX(Paste_Here!R$2:R$850, MATCH(B341, Paste_Here!A$2:A$850, 0))))), "Some Risk", IF(ISNUMBER(SEARCH("ot", LOWER(INDEX(Paste_Here!R$2:R$850, MATCH(B341, Paste_Here!A$2:A$850, 0))))), "OT", "")))), ""), "")</f>
        <v/>
      </c>
      <c r="DP341" s="66"/>
      <c r="DQ341" s="93" t="str">
        <f>IFERROR(IF(B341&lt;&gt;"", IF(AND(INDEX(Paste_Here!S$2:S$850, MATCH(B341, Paste_Here!A$2:A$850, 0))&lt;&gt;"", ISNUMBER(VALUE(INDEX(Paste_Here!S$2:S$850, MATCH(B341, Paste_Here!A$2:A$850, 0))))), INDEX(Paste_Here!S$2:S$850, MATCH(B341, Paste_Here!A$2:A$850, 0)), ""), ""), "")</f>
        <v/>
      </c>
      <c r="DR341" s="66"/>
      <c r="DS341" s="75"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IF(ISNUMBER(SEARCH("ot", LOWER(INDEX(Paste_Here!T$2:T$850, MATCH(B341, Paste_Here!A$2:A$850, 0))))), "OT", "")))), ""), "")</f>
        <v/>
      </c>
      <c r="DT341" s="66"/>
      <c r="DU341" s="75" t="str">
        <f>IFERROR(IF(B341&lt;&gt;"", IF(AND(INDEX(Paste_Here!U$2:U$850, MATCH(B341, Paste_Here!A$2:A$850, 0))&lt;&gt;"", ISNUMBER(VALUE(INDEX(Paste_Here!U$2:U$850, MATCH(B341, Paste_Here!A$2:A$850, 0))))), INDEX(Paste_Here!U$2:U$850, MATCH(B341, Paste_Here!A$2:A$850, 0)), ""), ""), "")</f>
        <v/>
      </c>
      <c r="DV341" s="66"/>
      <c r="DW341" s="93" t="str">
        <f>IFERROR(IF(B341&lt;&gt;"", IF(ISNUMBER(SEARCH("highrisk", LOWER(INDEX(Paste_Here!V$2:V$850, MATCH(B341, Paste_Here!A$2:A$850, 0))))), "High Risk", IF(ISNUMBER(SEARCH("lowrisk", LOWER(INDEX(Paste_Here!V$2:V$850, MATCH(B341, Paste_Here!A$2:A$850, 0))))), "Low Risk", IF(ISNUMBER(SEARCH("somerisk", LOWER(INDEX(Paste_Here!V$2:V$850, MATCH(B341, Paste_Here!A$2:A$850, 0))))), "Some Risk", IF(ISNUMBER(SEARCH("ot", LOWER(INDEX(Paste_Here!V$2:V$850, MATCH(B341, Paste_Here!A$2:A$850, 0))))), "OT", "")))), ""), "")</f>
        <v/>
      </c>
      <c r="DX341" s="66"/>
      <c r="DY341" s="75" t="str">
        <f>IFERROR(IF(B341&lt;&gt;"", IF(AND(INDEX(Paste_Here!W$2:W$850, MATCH(B341, Paste_Here!A$2:A$850, 0))&lt;&gt;"", ISNUMBER(VALUE(INDEX(Paste_Here!W$2:W$850, MATCH(B341, Paste_Here!A$2:A$850, 0))))), INDEX(Paste_Here!W$2:W$850, MATCH(B341, Paste_Here!A$2:A$850, 0)), ""), ""), "")</f>
        <v/>
      </c>
      <c r="DZ341" s="66"/>
      <c r="EA341" s="75" t="str">
        <f>IFERROR(IF(B341&lt;&gt;"", IF(ISNUMBER(SEARCH("highrisk", LOWER(INDEX(Paste_Here!X$2:X$850, MATCH(B341, Paste_Here!A$2:A$850, 0))))), "High Risk", IF(ISNUMBER(SEARCH("lowrisk", LOWER(INDEX(Paste_Here!X$2:X$850, MATCH(B341, Paste_Here!A$2:A$850, 0))))), "Low Risk", IF(ISNUMBER(SEARCH("somerisk", LOWER(INDEX(Paste_Here!X$2:X$850, MATCH(B341, Paste_Here!A$2:A$850, 0))))), "Some Risk", IF(ISNUMBER(SEARCH("ot", LOWER(INDEX(Paste_Here!X$2:X$850, MATCH(B341, Paste_Here!A$2:A$850, 0))))), "OT", "")))), ""), "")</f>
        <v/>
      </c>
      <c r="EB341" s="66"/>
      <c r="EC341" s="66"/>
      <c r="ED341" s="75" t="str">
        <f t="shared" si="75"/>
        <v/>
      </c>
      <c r="EE341" s="66"/>
      <c r="EF341" s="75" t="str">
        <f>IFERROR(IF(B341&lt;&gt;"", IF(AND(INDEX(Paste_Here!AO$2:AO$850, MATCH(B341, Paste_Here!A$2:A$850, 0))&lt;&gt;"", ISNUMBER(VALUE(INDEX(Paste_Here!AO$2:AO$850, MATCH(B341, Paste_Here!A$2:A$850, 0))))), INDEX(Paste_Here!AO$2:AO$850, MATCH(B341, Paste_Here!A$2:A$850, 0)), ""), ""), "")</f>
        <v/>
      </c>
      <c r="EG341" s="66"/>
      <c r="EH341" s="75" t="str">
        <f>IFERROR(IF(B341&lt;&gt;"", IF(ISNUMBER(SEARCH("highrisk", LOWER(INDEX(Paste_Here!AP$2:AP$850, MATCH(B341, Paste_Here!A$2:A$850, 0))))), "High Risk", IF(ISNUMBER(SEARCH("lowrisk", LOWER(INDEX(Paste_Here!AP$2:AP$850, MATCH(B341, Paste_Here!A$2:A$850, 0))))), "Low Risk", IF(ISNUMBER(SEARCH("somerisk", LOWER(INDEX(Paste_Here!AP$2:AP$850, MATCH(B341, Paste_Here!A$2:A$850, 0))))), "Some Risk", IF(ISNUMBER(SEARCH("ot", LOWER(INDEX(Paste_Here!AP$2:AP$850, MATCH(B341, Paste_Here!A$2:A$850, 0))))), "OT", "")))), ""), "")</f>
        <v/>
      </c>
      <c r="EI341" s="66"/>
      <c r="EJ341" s="93"/>
      <c r="EK341" s="66"/>
      <c r="EL341" s="75" t="str">
        <f>IFERROR(IF(B341&lt;&gt;"", IF(AND(INDEX(Paste_Here!AQ$2:AQ$850, MATCH(B341, Paste_Here!A$2:A$850, 0))&lt;&gt;"", ISNUMBER(VALUE(INDEX(Paste_Here!AQ$2:AQ$850, MATCH(B341, Paste_Here!A$2:A$850, 0))))), INDEX(Paste_Here!AQ$2:AQ$850, MATCH(B341, Paste_Here!A$2:A$850, 0)), ""), ""), "")</f>
        <v/>
      </c>
      <c r="EM341" s="66"/>
      <c r="EN341" s="75" t="str">
        <f>IFERROR(IF(B341&lt;&gt;"", IF(ISNUMBER(SEARCH("highrisk", LOWER(INDEX(Paste_Here!AR$2:AR$850, MATCH(B341, Paste_Here!A$2:A$850, 0))))), "High Risk", IF(ISNUMBER(SEARCH("lowrisk", LOWER(INDEX(Paste_Here!AR$2:AR$850, MATCH(B341, Paste_Here!A$2:A$850, 0))))), "Low Risk", IF(ISNUMBER(SEARCH("somerisk", LOWER(INDEX(Paste_Here!AR$2:AR$850, MATCH(B341, Paste_Here!A$2:A$850, 0))))), "Some Risk", IF(ISNUMBER(SEARCH("ot", LOWER(INDEX(Paste_Here!AR$2:AR$850, MATCH(B341, Paste_Here!A$2:A$850, 0))))), "OT", "")))), ""), "")</f>
        <v/>
      </c>
      <c r="EO341" s="66"/>
      <c r="EP341" s="93"/>
      <c r="EQ341" s="66"/>
      <c r="ER341" s="75"/>
      <c r="ES341" s="66"/>
      <c r="ET341" s="75"/>
      <c r="EU341" s="66"/>
      <c r="EV341" s="66"/>
      <c r="EW341" s="75" t="str">
        <f t="shared" si="76"/>
        <v/>
      </c>
      <c r="EX341" s="66"/>
      <c r="EY341" s="75" t="str">
        <f>IFERROR(IF(B341&lt;&gt;"", IF(AND(INDEX(Paste_Here!Y$2:Y$850, MATCH(B341, Paste_Here!A$2:A$850, 0))&lt;&gt;"", ISNUMBER(VALUE(INDEX(Paste_Here!Y$2:Y$850, MATCH(B341, Paste_Here!A$2:A$850, 0))))), INDEX(Paste_Here!Y$2:Y$850, MATCH(B341, Paste_Here!A$2:A$850, 0)), ""), ""), "")</f>
        <v/>
      </c>
      <c r="EZ341" s="66"/>
      <c r="FA341" s="75" t="str">
        <f>IFERROR(IF(B341&lt;&gt;"", IF(ISNUMBER(SEARCH("highrisk", LOWER(INDEX(Paste_Here!Z$2:Z$850, MATCH(B341, Paste_Here!A$2:A$850, 0))))), "High Risk", IF(ISNUMBER(SEARCH("lowrisk", LOWER(INDEX(Paste_Here!Z$2:Z$850, MATCH(B341, Paste_Here!A$2:A$850, 0))))), "Low Risk", IF(ISNUMBER(SEARCH("somerisk", LOWER(INDEX(Paste_Here!Z$2:Z$850, MATCH(B341, Paste_Here!A$2:A$850, 0))))), "Some Risk", IF(ISNUMBER(SEARCH("ot", LOWER(INDEX(Paste_Here!Z$2:Z$850, MATCH(B341, Paste_Here!A$2:A$850, 0))))), "OT", "")))), ""), "")</f>
        <v/>
      </c>
      <c r="FB341" s="66"/>
      <c r="FC341" s="93"/>
      <c r="FD341" s="66"/>
      <c r="FE341" s="75" t="str">
        <f>IFERROR(IF(B341&lt;&gt;"", IF(AND(INDEX(Paste_Here!AA$2:AA$850, MATCH(B341, Paste_Here!A$2:A$850, 0))&lt;&gt;"", ISNUMBER(VALUE(INDEX(Paste_Here!AA$2:AA$850, MATCH(B341, Paste_Here!A$2:A$850, 0))))), INDEX(Paste_Here!AA$2:AA$850, MATCH(B341, Paste_Here!A$2:A$850, 0)), ""), ""), "")</f>
        <v/>
      </c>
      <c r="FF341" s="66"/>
      <c r="FG341" s="75" t="str">
        <f>IFERROR(IF(B341&lt;&gt;"", IF(ISNUMBER(SEARCH("highrisk", LOWER(INDEX(Paste_Here!AB$2:AB$850, MATCH(B341, Paste_Here!A$2:A$850, 0))))), "High Risk", IF(ISNUMBER(SEARCH("lowrisk", LOWER(INDEX(Paste_Here!AB$2:AB$850, MATCH(B341, Paste_Here!A$2:A$850, 0))))), "Low Risk", IF(ISNUMBER(SEARCH("somerisk", LOWER(INDEX(Paste_Here!AB$2:AB$850, MATCH(B341, Paste_Here!A$2:A$850, 0))))), "Some Risk", IF(ISNUMBER(SEARCH("ot", LOWER(INDEX(Paste_Here!AB$2:AB$850, MATCH(B341, Paste_Here!A$2:A$850, 0))))), "OT", "")))), ""), "")</f>
        <v/>
      </c>
      <c r="FH341" s="66"/>
      <c r="FI341" s="93"/>
      <c r="FJ341" s="66"/>
      <c r="FK341" s="75"/>
      <c r="FL341" s="66"/>
      <c r="FM341" s="75"/>
      <c r="FN341" s="66"/>
      <c r="FO341" s="66"/>
      <c r="FP341" s="75" t="str">
        <f t="shared" si="71"/>
        <v/>
      </c>
      <c r="FQ341" s="66"/>
      <c r="FR341" s="75" t="str">
        <f>IFERROR(IF(B341&lt;&gt;"", IF(ISNUMBER(SEARCH("s", LOWER(INDEX(Paste_Here!L$2:L$850, MATCH(B341, Paste_Here!A$2:A$850, 0))))), "Yes", IF(INDEX(Paste_Here!L$2:L$850, MATCH(B341, Paste_Here!A$2:A$850, 0))&lt;&gt;"", "No", "")), ""), "")</f>
        <v/>
      </c>
      <c r="FS341" s="66"/>
      <c r="FT341" s="75" t="str">
        <f>IFERROR(IF(B341&lt;&gt;"", IF(ISNUMBER(SEARCH("yes", LOWER(INDEX(Paste_Here!F$2:F$850, MATCH(B341, Paste_Here!A$2:A$850, 0))))), "Yes", IF(ISNUMBER(SEARCH("no", LOWER(INDEX(Paste_Here!F$2:F$850, MATCH(B341, Paste_Here!A$2:A$850, 0))))), "No", "")), ""), "")</f>
        <v/>
      </c>
      <c r="FU341" s="66"/>
      <c r="FV341" s="75" t="str">
        <f>IFERROR(IF(B341&lt;&gt;"", IF(ISNUMBER(SEARCH("english language learner", LOWER(INDEX(Paste_Here!C$2:C$850, MATCH(B341, Paste_Here!A$2:A$850, 0))))), "Yes", ""), ""), "")</f>
        <v/>
      </c>
      <c r="FW341" s="66"/>
      <c r="FX341" s="75" t="str">
        <f>IFERROR(IF(B341&lt;&gt;"", IF(OR(ISNUMBER(SEARCH("b", LOWER(INDEX(Paste_Here!J$2:J$850, MATCH(B341, Paste_Here!A$2:A$850, 0))))), ISNUMBER(SEARCH("h", LOWER(INDEX(Paste_Here!J$2:J$850, MATCH(B341, Paste_Here!A$2:A$850, 0))))), ISNUMBER(SEARCH("i", LOWER(INDEX(Paste_Here!J$2:J$850, MATCH(B341, Paste_Here!A$2:A$850, 0)))))), "Yes", IF(INDEX(Paste_Here!J$2:J$850, MATCH(B341, Paste_Here!A$2:A$850, 0))&lt;&gt;"", "No", "")), ""), "")</f>
        <v/>
      </c>
      <c r="FY341" s="66"/>
      <c r="FZ341" s="75" t="str">
        <f>IFERROR(IF(B341&lt;&gt;"", IF(ISNUMBER(SEARCH("yes", LOWER(INDEX(Paste_Here!K$2:K$850, MATCH(B341, Paste_Here!A$2:A$850, 0))))), "Yes", IF(ISNUMBER(SEARCH("no", LOWER(INDEX(Paste_Here!K$2:K$850, MATCH(B341, Paste_Here!A$2:A$850, 0))))), "No", "")), ""), "")</f>
        <v/>
      </c>
      <c r="GA341" s="66"/>
      <c r="GB341" s="75" t="str">
        <f>IFERROR(IF(B341&lt;&gt;"", IF(ISNUMBER(SEARCH("transitional 2", LOWER(INDEX(Paste_Here!C$2:C$850, MATCH(B341, Paste_Here!A$2:A$850, 0))))), "T2",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GC341" s="66"/>
      <c r="GD341" s="75"/>
      <c r="GE341" s="66"/>
      <c r="GF341" s="75"/>
      <c r="GG341" s="66"/>
      <c r="GH341" s="75"/>
      <c r="GI341" s="66"/>
      <c r="GK341" s="1" t="str" cm="1">
        <f t="array" ref="GK341">IFERROR(INDEX(Paste_Here!$B$2:$B$850, MATCH(0, COUNTIF(GK$4:GK340, Paste_Here!$B$2:$B$850) + IF(Paste_Here!$B$2:$B$850="", 1, 0), 0)), "")</f>
        <v/>
      </c>
      <c r="GL341" s="1" t="str">
        <f>IF(GK341&lt;&gt;"", INDEX(Paste_Here!$A$2:$A$850, MATCH(GK341, Paste_Here!$B$2:$B$850, 0)), "")</f>
        <v/>
      </c>
      <c r="GM341" s="1" t="str">
        <f t="shared" si="77"/>
        <v/>
      </c>
      <c r="GN341" s="1" t="str" cm="1">
        <f t="array" ref="GN341">IFERROR(INDEX($GM$5:$GM$850, MATCH(SMALL(IF($GM$5:$GM$850&lt;&gt;"", COUNTIF($GM$5:$GM$850, "&lt;"&amp;$GM$5:$GM$850)+1), ROW()-ROW($GN$5)+1), COUNTIF($GM$5:$GM$850, "&lt;"&amp;$GM$5:$GM$850)+1, 0)), "")</f>
        <v/>
      </c>
    </row>
    <row r="342" spans="1:196">
      <c r="A342" s="66"/>
      <c r="B342" s="75" t="str">
        <f t="shared" si="65"/>
        <v/>
      </c>
      <c r="C342" s="66"/>
      <c r="D342" s="75" t="str">
        <f>IFERROR(IF(AND(INDEX(Paste_Here!N$2:N$850, MATCH(B342, Paste_Here!A$2:A$850, 0)) = ""), "", IF(UPPER(INDEX(Paste_Here!N$2:N$850, MATCH(B342, Paste_Here!A$2:A$850, 0))) = "YES", "Yes", IF(UPPER(INDEX(Paste_Here!N$2:N$850, MATCH(B342, Paste_Here!A$2:A$850, 0))) = "NO", "No", ""))), "")</f>
        <v/>
      </c>
      <c r="E342" s="66"/>
      <c r="F342" s="75" t="str">
        <f t="shared" si="72"/>
        <v/>
      </c>
      <c r="G342" s="66"/>
      <c r="H342" s="75" t="str">
        <f t="shared" si="73"/>
        <v/>
      </c>
      <c r="I342" s="66"/>
      <c r="J342" s="75" t="str">
        <f t="shared" si="74"/>
        <v/>
      </c>
      <c r="K342" s="66"/>
      <c r="L342" s="75"/>
      <c r="M342" s="66"/>
      <c r="N342" s="75" t="str">
        <f>IFERROR(IF(B342&lt;&gt;"", IF(AND(INDEX(Paste_Here!AW$2:AW$850, MATCH(B342, Paste_Here!A$2:A$850, 0))&lt;&gt;"", ISNUMBER(VALUE(INDEX(Paste_Here!AW$2:AW$850, MATCH(B342, Paste_Here!A$2:A$850, 0))))), INDEX(Paste_Here!AW$2:AW$850, MATCH(B342, Paste_Here!A$2:A$850, 0)), ""), ""), "")</f>
        <v/>
      </c>
      <c r="O342" s="66"/>
      <c r="P342" s="75" t="str">
        <f>IFERROR(IF(B342&lt;&gt;"", IF(AND(INDEX(Paste_Here!AX$2:AX$850, MATCH(B342, Paste_Here!A$2:A$850, 0))&lt;&gt;"", ISNUMBER(VALUE(INDEX(Paste_Here!AX$2:AX$850, MATCH(B342, Paste_Here!A$2:A$850, 0))))), INDEX(Paste_Here!AX$2:AX$850, MATCH(B342, Paste_Here!A$2:A$850, 0)), ""), ""), "")</f>
        <v/>
      </c>
      <c r="Q342" s="66"/>
      <c r="R342" s="75" t="str">
        <f>IFERROR(IF(B342&lt;&gt;"", IF(AND(INDEX(Paste_Here!AU$2:AU$850, MATCH(B342, Paste_Here!A$2:A$850, 0))&lt;&gt;"", ISNUMBER(VALUE(INDEX(Paste_Here!AU$2:AU$850, MATCH(B342, Paste_Here!A$2:A$850, 0))))), INDEX(Paste_Here!AU$2:AU$850, MATCH(B342, Paste_Here!A$2:A$850, 0)), ""), ""), "")</f>
        <v/>
      </c>
      <c r="S342" s="66"/>
      <c r="T342" s="75" t="str">
        <f>IFERROR(IF(B342&lt;&gt;"", IF(AND(INDEX(Paste_Here!AV$2:AV$850, MATCH(B342, Paste_Here!A$2:A$850, 0))&lt;&gt;"", ISNUMBER(VALUE(INDEX(Paste_Here!AV$2:AV$850, MATCH(B342, Paste_Here!A$2:A$850, 0))))), INDEX(Paste_Here!AV$2:AV$850, MATCH(B342, Paste_Here!A$2:A$850, 0)), ""), ""), "")</f>
        <v/>
      </c>
      <c r="U342" s="66"/>
      <c r="W342" s="66"/>
      <c r="Y342" s="66"/>
      <c r="Z342" s="66"/>
      <c r="AA342" s="75" t="str">
        <f t="shared" si="66"/>
        <v/>
      </c>
      <c r="AB342" s="66"/>
      <c r="AC342" s="75"/>
      <c r="AD342" s="66"/>
      <c r="AE342" s="98"/>
      <c r="AF342" s="66"/>
      <c r="AG342" s="75"/>
      <c r="AH342" s="66"/>
      <c r="AI342" s="75" t="str">
        <f>IFERROR(IF(B342&lt;&gt;"", IF(AND(INDEX(Paste_Here!AC$2:AC$850, MATCH(B342, Paste_Here!A$2:A$850, 0))&lt;&gt;"", ISNUMBER(VALUE(INDEX(Paste_Here!AC$2:AC$850, MATCH(B342, Paste_Here!A$2:A$850, 0))))), INDEX(Paste_Here!AC$2:AC$850, MATCH(B342, Paste_Here!A$2:A$850, 0)), ""), ""), "")</f>
        <v/>
      </c>
      <c r="AJ342" s="66"/>
      <c r="AK342" s="75" t="str">
        <f>IFERROR(IF(B342&lt;&gt;"", IF(ISNUMBER(SEARCH("highrisk", LOWER(INDEX(Paste_Here!AD$2:AD$850, MATCH(B342, Paste_Here!A$2:A$850, 0))))), "High Risk", IF(ISNUMBER(SEARCH("lowrisk", LOWER(INDEX(Paste_Here!AD$2:AD$850, MATCH(B342, Paste_Here!A$2:A$850, 0))))), "Low Risk", IF(ISNUMBER(SEARCH("somerisk", LOWER(INDEX(Paste_Here!AD$2:AD$850, MATCH(B342, Paste_Here!A$2:A$850, 0))))), "Some Risk", IF(ISNUMBER(SEARCH("ot", LOWER(INDEX(Paste_Here!AD$2:AD$850, MATCH(B342, Paste_Here!A$2:A$850, 0))))), "OT", "")))), ""), "")</f>
        <v/>
      </c>
      <c r="AL342" s="66"/>
      <c r="AM342" s="75"/>
      <c r="AN342" s="66"/>
      <c r="AO342" s="75" t="str">
        <f>IFERROR(IF(B342&lt;&gt;"", IF(AND(INDEX(Paste_Here!M$2:M$850, MATCH(B342, Paste_Here!A$2:A$850, 0))&lt;&gt;"", ISNUMBER(VALUE(INDEX(Paste_Here!M$2:M$850, MATCH(B342, Paste_Here!A$2:A$850, 0))))), INDEX(Paste_Here!M$2:M$850, MATCH(B342, Paste_Here!A$2:A$850, 0)), ""), ""), "")</f>
        <v/>
      </c>
      <c r="AP342" s="66"/>
      <c r="AQ342" s="75" t="str">
        <f>IFERROR(IF(B342&lt;&gt;"", IF(ISNUMBER(SEARCH("highrisk", LOWER(INDEX(Paste_Here!N$2:N$850, MATCH(B342, Paste_Here!A$2:A$850, 0))))), "High Risk", IF(ISNUMBER(SEARCH("lowrisk", LOWER(INDEX(Paste_Here!N$2:N$850, MATCH(B342, Paste_Here!A$2:A$850, 0))))), "Low Risk", IF(ISNUMBER(SEARCH("somerisk", LOWER(INDEX(Paste_Here!N$2:N$850, MATCH(B342, Paste_Here!A$2:A$850, 0))))), "Some Risk", IF(ISNUMBER(SEARCH("ot", LOWER(INDEX(Paste_Here!N$2:N$850, MATCH(B342, Paste_Here!A$2:A$850, 0))))), "OT", "")))), ""), "")</f>
        <v/>
      </c>
      <c r="AT342" s="66"/>
      <c r="AU342" s="103"/>
      <c r="AV342" s="66"/>
      <c r="AW342" s="66"/>
      <c r="AX342" s="75" t="str">
        <f t="shared" si="67"/>
        <v/>
      </c>
      <c r="AY342" s="66"/>
      <c r="AZ342" s="75"/>
      <c r="BA342" s="66"/>
      <c r="BB342" s="75"/>
      <c r="BC342" s="66"/>
      <c r="BD342" s="75"/>
      <c r="BE342" s="66"/>
      <c r="BF342" s="75" t="str">
        <f>IFERROR(IF(B342&lt;&gt;"", IF(AND(INDEX(Paste_Here!AE$2:AE$850, MATCH(B342, Paste_Here!A$2:A$850, 0))&lt;&gt;"", ISNUMBER(VALUE(INDEX(Paste_Here!AE$2:AE$850, MATCH(B342, Paste_Here!A$2:A$850, 0))))), INDEX(Paste_Here!AE$2:AE$850, MATCH(B342, Paste_Here!A$2:A$850, 0)), ""), ""), "")</f>
        <v/>
      </c>
      <c r="BG342" s="66"/>
      <c r="BH342" s="75" t="str">
        <f>IFERROR(IF(B342&lt;&gt;"", IF(ISNUMBER(SEARCH("highrisk", LOWER(INDEX(Paste_Here!AF$2:AF$850, MATCH(B342, Paste_Here!A$2:A$850, 0))))), "High Risk", IF(ISNUMBER(SEARCH("lowrisk", LOWER(INDEX(Paste_Here!AF$2:AF$850, MATCH(B342, Paste_Here!A$2:A$850, 0))))), "Low Risk", IF(ISNUMBER(SEARCH("somerisk", LOWER(INDEX(Paste_Here!AF$2:AF$850, MATCH(B342, Paste_Here!A$2:A$850, 0))))), "Some Risk", IF(ISNUMBER(SEARCH("ot", LOWER(INDEX(Paste_Here!AF$2:AF$850, MATCH(B342, Paste_Here!A$2:A$850, 0))))), "OT", "")))), ""), "")</f>
        <v/>
      </c>
      <c r="BI342" s="66"/>
      <c r="BJ342" s="75"/>
      <c r="BK342" s="66"/>
      <c r="BL342" s="75" t="str">
        <f>IFERROR(IF(B342&lt;&gt;"", IF(AND(INDEX(Paste_Here!O$2:O$850, MATCH(B342, Paste_Here!A$2:A$850, 0))&lt;&gt;"", ISNUMBER(VALUE(INDEX(Paste_Here!O$2:O$850, MATCH(B342, Paste_Here!A$2:A$850, 0))))), INDEX(Paste_Here!O$2:O$850, MATCH(B342, Paste_Here!A$2:A$850, 0)), ""), ""), "")</f>
        <v/>
      </c>
      <c r="BM342" s="66"/>
      <c r="BN342" s="75" t="str">
        <f>IFERROR(IF(B342&lt;&gt;"", IF(ISNUMBER(SEARCH("highrisk", LOWER(INDEX(Paste_Here!P$2:P$850, MATCH(B342, Paste_Here!A$2:A$850, 0))))), "High Risk", IF(ISNUMBER(SEARCH("lowrisk", LOWER(INDEX(Paste_Here!P$2:P$850, MATCH(B342, Paste_Here!A$2:A$850, 0))))), "Low Risk", IF(ISNUMBER(SEARCH("somerisk", LOWER(INDEX(Paste_Here!P$2:P$850, MATCH(B342, Paste_Here!A$2:A$850, 0))))), "Some Risk", IF(ISNUMBER(SEARCH("ot", LOWER(INDEX(Paste_Here!P$2:P$850, MATCH(B342, Paste_Here!A$2:A$850, 0))))), "OT", "")))), ""), "")</f>
        <v/>
      </c>
      <c r="BQ342" s="66"/>
      <c r="BR342" s="75"/>
      <c r="BS342" s="66"/>
      <c r="BT342" s="66"/>
      <c r="BU342" s="75" t="str">
        <f t="shared" si="68"/>
        <v/>
      </c>
      <c r="BV342" s="66"/>
      <c r="BW342" s="75"/>
      <c r="BX342" s="66"/>
      <c r="BY342" s="75"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BZ342" s="66"/>
      <c r="CA342" s="75"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CB342" s="66"/>
      <c r="CC342" s="75"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CD342" s="66"/>
      <c r="CE342" s="75"/>
      <c r="CF342" s="66"/>
      <c r="CK342" s="75"/>
      <c r="CL342" s="66"/>
      <c r="CM342" s="75"/>
      <c r="CN342" s="66"/>
      <c r="CO342" s="75"/>
      <c r="CP342" s="66"/>
      <c r="CQ342" s="66"/>
      <c r="CR342" s="75" t="str">
        <f t="shared" si="69"/>
        <v/>
      </c>
      <c r="CS342" s="66"/>
      <c r="CT342" s="75"/>
      <c r="CU342" s="66"/>
      <c r="CV342" s="75"/>
      <c r="CW342" s="66"/>
      <c r="CX342" s="75"/>
      <c r="CY342" s="66"/>
      <c r="CZ342" s="75"/>
      <c r="DA342" s="66"/>
      <c r="DB342" s="75" t="str">
        <f>IFERROR(IF(B342&lt;&gt;"", IF(AND(INDEX(Paste_Here!AK$2:AK$850, MATCH(B342, Paste_Here!A$2:A$850, 0))&lt;&gt;"", ISNUMBER(VALUE(INDEX(Paste_Here!AK$2:AK$850, MATCH(B342, Paste_Here!A$2:A$850, 0))))), INDEX(Paste_Here!AK$2:AK$850, MATCH(B342, Paste_Here!A$2:A$850, 0)), ""), ""), "")</f>
        <v/>
      </c>
      <c r="DC342" s="66"/>
      <c r="DD342" s="75" t="str">
        <f>IFERROR(IF(B342&lt;&gt;"", IF(ISNUMBER(SEARCH("highrisk", LOWER(INDEX(Paste_Here!AL$2:AL$850, MATCH(B342, Paste_Here!A$2:A$850, 0))))), "High Risk", IF(ISNUMBER(SEARCH("lowrisk", LOWER(INDEX(Paste_Here!AL$2:AL$850, MATCH(B342, Paste_Here!A$2:A$850, 0))))), "Low Risk", IF(ISNUMBER(SEARCH("somerisk", LOWER(INDEX(Paste_Here!AL$2:AL$850, MATCH(B342, Paste_Here!A$2:A$850, 0))))), "Some Risk", IF(ISNUMBER(SEARCH("ot", LOWER(INDEX(Paste_Here!AL$2:AL$850, MATCH(B342, Paste_Here!A$2:A$850, 0))))), "OT", "")))), ""), "")</f>
        <v/>
      </c>
      <c r="DE342" s="66"/>
      <c r="DF342" s="75" t="str">
        <f>IFERROR(IF(B342&lt;&gt;"", IF(AND(INDEX(Paste_Here!AM$2:AM$850, MATCH(B342, Paste_Here!A$2:A$850, 0))&lt;&gt;"", ISNUMBER(VALUE(INDEX(Paste_Here!AM$2:AM$850, MATCH(B342, Paste_Here!A$2:A$850, 0))))), INDEX(Paste_Here!AM$2:AM$850, MATCH(B342, Paste_Here!A$2:A$850, 0)), ""), ""), "")</f>
        <v/>
      </c>
      <c r="DG342" s="66"/>
      <c r="DH342" s="75" t="str">
        <f>IFERROR(IF(B342&lt;&gt;"", IF(ISNUMBER(SEARCH("highrisk", LOWER(INDEX(Paste_Here!AN$2:AN$850, MATCH(B342, Paste_Here!A$2:A$850, 0))))), "High Risk", IF(ISNUMBER(SEARCH("lowrisk", LOWER(INDEX(Paste_Here!AN$2:AN$850, MATCH(B342, Paste_Here!A$2:A$850, 0))))), "Low Risk", IF(ISNUMBER(SEARCH("somerisk", LOWER(INDEX(Paste_Here!AN$2:AN$850, MATCH(B342, Paste_Here!A$2:A$850, 0))))), "Some Risk", IF(ISNUMBER(SEARCH("ot", LOWER(INDEX(Paste_Here!AN$2:AN$850, MATCH(B342, Paste_Here!A$2:A$850, 0))))), "OT", "")))), ""), "")</f>
        <v/>
      </c>
      <c r="DI342" s="66"/>
      <c r="DJ342" s="66"/>
      <c r="DK342" s="75" t="str">
        <f t="shared" si="70"/>
        <v/>
      </c>
      <c r="DL342" s="66"/>
      <c r="DM342" s="75" t="str">
        <f>IFERROR(IF(B342&lt;&gt;"", IF(AND(INDEX(Paste_Here!Q$2:Q$850, MATCH(B342, Paste_Here!A$2:A$850, 0))&lt;&gt;"", ISNUMBER(VALUE(INDEX(Paste_Here!Q$2:Q$850, MATCH(B342, Paste_Here!A$2:A$850, 0))))), INDEX(Paste_Here!Q$2:Q$850, MATCH(B342, Paste_Here!A$2:A$850, 0)), ""), ""), "")</f>
        <v/>
      </c>
      <c r="DN342" s="66"/>
      <c r="DO342" s="75" t="str">
        <f>IFERROR(IF(B342&lt;&gt;"", IF(ISNUMBER(SEARCH("highrisk", LOWER(INDEX(Paste_Here!R$2:R$850, MATCH(B342, Paste_Here!A$2:A$850, 0))))), "High Risk", IF(ISNUMBER(SEARCH("lowrisk", LOWER(INDEX(Paste_Here!R$2:R$850, MATCH(B342, Paste_Here!A$2:A$850, 0))))), "Low Risk", IF(ISNUMBER(SEARCH("somerisk", LOWER(INDEX(Paste_Here!R$2:R$850, MATCH(B342, Paste_Here!A$2:A$850, 0))))), "Some Risk", IF(ISNUMBER(SEARCH("ot", LOWER(INDEX(Paste_Here!R$2:R$850, MATCH(B342, Paste_Here!A$2:A$850, 0))))), "OT", "")))), ""), "")</f>
        <v/>
      </c>
      <c r="DP342" s="66"/>
      <c r="DQ342" s="93" t="str">
        <f>IFERROR(IF(B342&lt;&gt;"", IF(AND(INDEX(Paste_Here!S$2:S$850, MATCH(B342, Paste_Here!A$2:A$850, 0))&lt;&gt;"", ISNUMBER(VALUE(INDEX(Paste_Here!S$2:S$850, MATCH(B342, Paste_Here!A$2:A$850, 0))))), INDEX(Paste_Here!S$2:S$850, MATCH(B342, Paste_Here!A$2:A$850, 0)), ""), ""), "")</f>
        <v/>
      </c>
      <c r="DR342" s="66"/>
      <c r="DS342" s="75"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IF(ISNUMBER(SEARCH("ot", LOWER(INDEX(Paste_Here!T$2:T$850, MATCH(B342, Paste_Here!A$2:A$850, 0))))), "OT", "")))), ""), "")</f>
        <v/>
      </c>
      <c r="DT342" s="66"/>
      <c r="DU342" s="75" t="str">
        <f>IFERROR(IF(B342&lt;&gt;"", IF(AND(INDEX(Paste_Here!U$2:U$850, MATCH(B342, Paste_Here!A$2:A$850, 0))&lt;&gt;"", ISNUMBER(VALUE(INDEX(Paste_Here!U$2:U$850, MATCH(B342, Paste_Here!A$2:A$850, 0))))), INDEX(Paste_Here!U$2:U$850, MATCH(B342, Paste_Here!A$2:A$850, 0)), ""), ""), "")</f>
        <v/>
      </c>
      <c r="DV342" s="66"/>
      <c r="DW342" s="93" t="str">
        <f>IFERROR(IF(B342&lt;&gt;"", IF(ISNUMBER(SEARCH("highrisk", LOWER(INDEX(Paste_Here!V$2:V$850, MATCH(B342, Paste_Here!A$2:A$850, 0))))), "High Risk", IF(ISNUMBER(SEARCH("lowrisk", LOWER(INDEX(Paste_Here!V$2:V$850, MATCH(B342, Paste_Here!A$2:A$850, 0))))), "Low Risk", IF(ISNUMBER(SEARCH("somerisk", LOWER(INDEX(Paste_Here!V$2:V$850, MATCH(B342, Paste_Here!A$2:A$850, 0))))), "Some Risk", IF(ISNUMBER(SEARCH("ot", LOWER(INDEX(Paste_Here!V$2:V$850, MATCH(B342, Paste_Here!A$2:A$850, 0))))), "OT", "")))), ""), "")</f>
        <v/>
      </c>
      <c r="DX342" s="66"/>
      <c r="DY342" s="75" t="str">
        <f>IFERROR(IF(B342&lt;&gt;"", IF(AND(INDEX(Paste_Here!W$2:W$850, MATCH(B342, Paste_Here!A$2:A$850, 0))&lt;&gt;"", ISNUMBER(VALUE(INDEX(Paste_Here!W$2:W$850, MATCH(B342, Paste_Here!A$2:A$850, 0))))), INDEX(Paste_Here!W$2:W$850, MATCH(B342, Paste_Here!A$2:A$850, 0)), ""), ""), "")</f>
        <v/>
      </c>
      <c r="DZ342" s="66"/>
      <c r="EA342" s="75" t="str">
        <f>IFERROR(IF(B342&lt;&gt;"", IF(ISNUMBER(SEARCH("highrisk", LOWER(INDEX(Paste_Here!X$2:X$850, MATCH(B342, Paste_Here!A$2:A$850, 0))))), "High Risk", IF(ISNUMBER(SEARCH("lowrisk", LOWER(INDEX(Paste_Here!X$2:X$850, MATCH(B342, Paste_Here!A$2:A$850, 0))))), "Low Risk", IF(ISNUMBER(SEARCH("somerisk", LOWER(INDEX(Paste_Here!X$2:X$850, MATCH(B342, Paste_Here!A$2:A$850, 0))))), "Some Risk", IF(ISNUMBER(SEARCH("ot", LOWER(INDEX(Paste_Here!X$2:X$850, MATCH(B342, Paste_Here!A$2:A$850, 0))))), "OT", "")))), ""), "")</f>
        <v/>
      </c>
      <c r="EB342" s="66"/>
      <c r="EC342" s="66"/>
      <c r="ED342" s="75" t="str">
        <f t="shared" si="75"/>
        <v/>
      </c>
      <c r="EE342" s="66"/>
      <c r="EF342" s="75" t="str">
        <f>IFERROR(IF(B342&lt;&gt;"", IF(AND(INDEX(Paste_Here!AO$2:AO$850, MATCH(B342, Paste_Here!A$2:A$850, 0))&lt;&gt;"", ISNUMBER(VALUE(INDEX(Paste_Here!AO$2:AO$850, MATCH(B342, Paste_Here!A$2:A$850, 0))))), INDEX(Paste_Here!AO$2:AO$850, MATCH(B342, Paste_Here!A$2:A$850, 0)), ""), ""), "")</f>
        <v/>
      </c>
      <c r="EG342" s="66"/>
      <c r="EH342" s="75" t="str">
        <f>IFERROR(IF(B342&lt;&gt;"", IF(ISNUMBER(SEARCH("highrisk", LOWER(INDEX(Paste_Here!AP$2:AP$850, MATCH(B342, Paste_Here!A$2:A$850, 0))))), "High Risk", IF(ISNUMBER(SEARCH("lowrisk", LOWER(INDEX(Paste_Here!AP$2:AP$850, MATCH(B342, Paste_Here!A$2:A$850, 0))))), "Low Risk", IF(ISNUMBER(SEARCH("somerisk", LOWER(INDEX(Paste_Here!AP$2:AP$850, MATCH(B342, Paste_Here!A$2:A$850, 0))))), "Some Risk", IF(ISNUMBER(SEARCH("ot", LOWER(INDEX(Paste_Here!AP$2:AP$850, MATCH(B342, Paste_Here!A$2:A$850, 0))))), "OT", "")))), ""), "")</f>
        <v/>
      </c>
      <c r="EI342" s="66"/>
      <c r="EJ342" s="93"/>
      <c r="EK342" s="66"/>
      <c r="EL342" s="75" t="str">
        <f>IFERROR(IF(B342&lt;&gt;"", IF(AND(INDEX(Paste_Here!AQ$2:AQ$850, MATCH(B342, Paste_Here!A$2:A$850, 0))&lt;&gt;"", ISNUMBER(VALUE(INDEX(Paste_Here!AQ$2:AQ$850, MATCH(B342, Paste_Here!A$2:A$850, 0))))), INDEX(Paste_Here!AQ$2:AQ$850, MATCH(B342, Paste_Here!A$2:A$850, 0)), ""), ""), "")</f>
        <v/>
      </c>
      <c r="EM342" s="66"/>
      <c r="EN342" s="75" t="str">
        <f>IFERROR(IF(B342&lt;&gt;"", IF(ISNUMBER(SEARCH("highrisk", LOWER(INDEX(Paste_Here!AR$2:AR$850, MATCH(B342, Paste_Here!A$2:A$850, 0))))), "High Risk", IF(ISNUMBER(SEARCH("lowrisk", LOWER(INDEX(Paste_Here!AR$2:AR$850, MATCH(B342, Paste_Here!A$2:A$850, 0))))), "Low Risk", IF(ISNUMBER(SEARCH("somerisk", LOWER(INDEX(Paste_Here!AR$2:AR$850, MATCH(B342, Paste_Here!A$2:A$850, 0))))), "Some Risk", IF(ISNUMBER(SEARCH("ot", LOWER(INDEX(Paste_Here!AR$2:AR$850, MATCH(B342, Paste_Here!A$2:A$850, 0))))), "OT", "")))), ""), "")</f>
        <v/>
      </c>
      <c r="EO342" s="66"/>
      <c r="EP342" s="93"/>
      <c r="EQ342" s="66"/>
      <c r="ER342" s="75"/>
      <c r="ES342" s="66"/>
      <c r="ET342" s="75"/>
      <c r="EU342" s="66"/>
      <c r="EV342" s="66"/>
      <c r="EW342" s="75" t="str">
        <f t="shared" si="76"/>
        <v/>
      </c>
      <c r="EX342" s="66"/>
      <c r="EY342" s="75" t="str">
        <f>IFERROR(IF(B342&lt;&gt;"", IF(AND(INDEX(Paste_Here!Y$2:Y$850, MATCH(B342, Paste_Here!A$2:A$850, 0))&lt;&gt;"", ISNUMBER(VALUE(INDEX(Paste_Here!Y$2:Y$850, MATCH(B342, Paste_Here!A$2:A$850, 0))))), INDEX(Paste_Here!Y$2:Y$850, MATCH(B342, Paste_Here!A$2:A$850, 0)), ""), ""), "")</f>
        <v/>
      </c>
      <c r="EZ342" s="66"/>
      <c r="FA342" s="75" t="str">
        <f>IFERROR(IF(B342&lt;&gt;"", IF(ISNUMBER(SEARCH("highrisk", LOWER(INDEX(Paste_Here!Z$2:Z$850, MATCH(B342, Paste_Here!A$2:A$850, 0))))), "High Risk", IF(ISNUMBER(SEARCH("lowrisk", LOWER(INDEX(Paste_Here!Z$2:Z$850, MATCH(B342, Paste_Here!A$2:A$850, 0))))), "Low Risk", IF(ISNUMBER(SEARCH("somerisk", LOWER(INDEX(Paste_Here!Z$2:Z$850, MATCH(B342, Paste_Here!A$2:A$850, 0))))), "Some Risk", IF(ISNUMBER(SEARCH("ot", LOWER(INDEX(Paste_Here!Z$2:Z$850, MATCH(B342, Paste_Here!A$2:A$850, 0))))), "OT", "")))), ""), "")</f>
        <v/>
      </c>
      <c r="FB342" s="66"/>
      <c r="FC342" s="93"/>
      <c r="FD342" s="66"/>
      <c r="FE342" s="75" t="str">
        <f>IFERROR(IF(B342&lt;&gt;"", IF(AND(INDEX(Paste_Here!AA$2:AA$850, MATCH(B342, Paste_Here!A$2:A$850, 0))&lt;&gt;"", ISNUMBER(VALUE(INDEX(Paste_Here!AA$2:AA$850, MATCH(B342, Paste_Here!A$2:A$850, 0))))), INDEX(Paste_Here!AA$2:AA$850, MATCH(B342, Paste_Here!A$2:A$850, 0)), ""), ""), "")</f>
        <v/>
      </c>
      <c r="FF342" s="66"/>
      <c r="FG342" s="75" t="str">
        <f>IFERROR(IF(B342&lt;&gt;"", IF(ISNUMBER(SEARCH("highrisk", LOWER(INDEX(Paste_Here!AB$2:AB$850, MATCH(B342, Paste_Here!A$2:A$850, 0))))), "High Risk", IF(ISNUMBER(SEARCH("lowrisk", LOWER(INDEX(Paste_Here!AB$2:AB$850, MATCH(B342, Paste_Here!A$2:A$850, 0))))), "Low Risk", IF(ISNUMBER(SEARCH("somerisk", LOWER(INDEX(Paste_Here!AB$2:AB$850, MATCH(B342, Paste_Here!A$2:A$850, 0))))), "Some Risk", IF(ISNUMBER(SEARCH("ot", LOWER(INDEX(Paste_Here!AB$2:AB$850, MATCH(B342, Paste_Here!A$2:A$850, 0))))), "OT", "")))), ""), "")</f>
        <v/>
      </c>
      <c r="FH342" s="66"/>
      <c r="FI342" s="93"/>
      <c r="FJ342" s="66"/>
      <c r="FK342" s="75"/>
      <c r="FL342" s="66"/>
      <c r="FM342" s="75"/>
      <c r="FN342" s="66"/>
      <c r="FO342" s="66"/>
      <c r="FP342" s="75" t="str">
        <f t="shared" si="71"/>
        <v/>
      </c>
      <c r="FQ342" s="66"/>
      <c r="FR342" s="75" t="str">
        <f>IFERROR(IF(B342&lt;&gt;"", IF(ISNUMBER(SEARCH("s", LOWER(INDEX(Paste_Here!L$2:L$850, MATCH(B342, Paste_Here!A$2:A$850, 0))))), "Yes", IF(INDEX(Paste_Here!L$2:L$850, MATCH(B342, Paste_Here!A$2:A$850, 0))&lt;&gt;"", "No", "")), ""), "")</f>
        <v/>
      </c>
      <c r="FS342" s="66"/>
      <c r="FT342" s="75" t="str">
        <f>IFERROR(IF(B342&lt;&gt;"", IF(ISNUMBER(SEARCH("yes", LOWER(INDEX(Paste_Here!F$2:F$850, MATCH(B342, Paste_Here!A$2:A$850, 0))))), "Yes", IF(ISNUMBER(SEARCH("no", LOWER(INDEX(Paste_Here!F$2:F$850, MATCH(B342, Paste_Here!A$2:A$850, 0))))), "No", "")), ""), "")</f>
        <v/>
      </c>
      <c r="FU342" s="66"/>
      <c r="FV342" s="75" t="str">
        <f>IFERROR(IF(B342&lt;&gt;"", IF(ISNUMBER(SEARCH("english language learner", LOWER(INDEX(Paste_Here!C$2:C$850, MATCH(B342, Paste_Here!A$2:A$850, 0))))), "Yes", ""), ""), "")</f>
        <v/>
      </c>
      <c r="FW342" s="66"/>
      <c r="FX342" s="75" t="str">
        <f>IFERROR(IF(B342&lt;&gt;"", IF(OR(ISNUMBER(SEARCH("b", LOWER(INDEX(Paste_Here!J$2:J$850, MATCH(B342, Paste_Here!A$2:A$850, 0))))), ISNUMBER(SEARCH("h", LOWER(INDEX(Paste_Here!J$2:J$850, MATCH(B342, Paste_Here!A$2:A$850, 0))))), ISNUMBER(SEARCH("i", LOWER(INDEX(Paste_Here!J$2:J$850, MATCH(B342, Paste_Here!A$2:A$850, 0)))))), "Yes", IF(INDEX(Paste_Here!J$2:J$850, MATCH(B342, Paste_Here!A$2:A$850, 0))&lt;&gt;"", "No", "")), ""), "")</f>
        <v/>
      </c>
      <c r="FY342" s="66"/>
      <c r="FZ342" s="75" t="str">
        <f>IFERROR(IF(B342&lt;&gt;"", IF(ISNUMBER(SEARCH("yes", LOWER(INDEX(Paste_Here!K$2:K$850, MATCH(B342, Paste_Here!A$2:A$850, 0))))), "Yes", IF(ISNUMBER(SEARCH("no", LOWER(INDEX(Paste_Here!K$2:K$850, MATCH(B342, Paste_Here!A$2:A$850, 0))))), "No", "")), ""), "")</f>
        <v/>
      </c>
      <c r="GA342" s="66"/>
      <c r="GB342" s="75" t="str">
        <f>IFERROR(IF(B342&lt;&gt;"", IF(ISNUMBER(SEARCH("transitional 2", LOWER(INDEX(Paste_Here!C$2:C$850, MATCH(B342, Paste_Here!A$2:A$850, 0))))), "T2",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GC342" s="66"/>
      <c r="GD342" s="75"/>
      <c r="GE342" s="66"/>
      <c r="GF342" s="75"/>
      <c r="GG342" s="66"/>
      <c r="GH342" s="75"/>
      <c r="GI342" s="66"/>
      <c r="GK342" s="1" t="str" cm="1">
        <f t="array" ref="GK342">IFERROR(INDEX(Paste_Here!$B$2:$B$850, MATCH(0, COUNTIF(GK$4:GK341, Paste_Here!$B$2:$B$850) + IF(Paste_Here!$B$2:$B$850="", 1, 0), 0)), "")</f>
        <v/>
      </c>
      <c r="GL342" s="1" t="str">
        <f>IF(GK342&lt;&gt;"", INDEX(Paste_Here!$A$2:$A$850, MATCH(GK342, Paste_Here!$B$2:$B$850, 0)), "")</f>
        <v/>
      </c>
      <c r="GM342" s="1" t="str">
        <f t="shared" si="77"/>
        <v/>
      </c>
      <c r="GN342" s="1" t="str" cm="1">
        <f t="array" ref="GN342">IFERROR(INDEX($GM$5:$GM$850, MATCH(SMALL(IF($GM$5:$GM$850&lt;&gt;"", COUNTIF($GM$5:$GM$850, "&lt;"&amp;$GM$5:$GM$850)+1), ROW()-ROW($GN$5)+1), COUNTIF($GM$5:$GM$850, "&lt;"&amp;$GM$5:$GM$850)+1, 0)), "")</f>
        <v/>
      </c>
    </row>
    <row r="343" spans="1:196">
      <c r="A343" s="66"/>
      <c r="B343" s="75" t="str">
        <f t="shared" si="65"/>
        <v/>
      </c>
      <c r="C343" s="66"/>
      <c r="D343" s="75" t="str">
        <f>IFERROR(IF(AND(INDEX(Paste_Here!N$2:N$850, MATCH(B343, Paste_Here!A$2:A$850, 0)) = ""), "", IF(UPPER(INDEX(Paste_Here!N$2:N$850, MATCH(B343, Paste_Here!A$2:A$850, 0))) = "YES", "Yes", IF(UPPER(INDEX(Paste_Here!N$2:N$850, MATCH(B343, Paste_Here!A$2:A$850, 0))) = "NO", "No", ""))), "")</f>
        <v/>
      </c>
      <c r="E343" s="66"/>
      <c r="F343" s="75" t="str">
        <f t="shared" si="72"/>
        <v/>
      </c>
      <c r="G343" s="66"/>
      <c r="H343" s="75" t="str">
        <f t="shared" si="73"/>
        <v/>
      </c>
      <c r="I343" s="66"/>
      <c r="J343" s="75" t="str">
        <f t="shared" si="74"/>
        <v/>
      </c>
      <c r="K343" s="66"/>
      <c r="L343" s="75"/>
      <c r="M343" s="66"/>
      <c r="N343" s="75" t="str">
        <f>IFERROR(IF(B343&lt;&gt;"", IF(AND(INDEX(Paste_Here!AW$2:AW$850, MATCH(B343, Paste_Here!A$2:A$850, 0))&lt;&gt;"", ISNUMBER(VALUE(INDEX(Paste_Here!AW$2:AW$850, MATCH(B343, Paste_Here!A$2:A$850, 0))))), INDEX(Paste_Here!AW$2:AW$850, MATCH(B343, Paste_Here!A$2:A$850, 0)), ""), ""), "")</f>
        <v/>
      </c>
      <c r="O343" s="66"/>
      <c r="P343" s="75" t="str">
        <f>IFERROR(IF(B343&lt;&gt;"", IF(AND(INDEX(Paste_Here!AX$2:AX$850, MATCH(B343, Paste_Here!A$2:A$850, 0))&lt;&gt;"", ISNUMBER(VALUE(INDEX(Paste_Here!AX$2:AX$850, MATCH(B343, Paste_Here!A$2:A$850, 0))))), INDEX(Paste_Here!AX$2:AX$850, MATCH(B343, Paste_Here!A$2:A$850, 0)), ""), ""), "")</f>
        <v/>
      </c>
      <c r="Q343" s="66"/>
      <c r="R343" s="75" t="str">
        <f>IFERROR(IF(B343&lt;&gt;"", IF(AND(INDEX(Paste_Here!AU$2:AU$850, MATCH(B343, Paste_Here!A$2:A$850, 0))&lt;&gt;"", ISNUMBER(VALUE(INDEX(Paste_Here!AU$2:AU$850, MATCH(B343, Paste_Here!A$2:A$850, 0))))), INDEX(Paste_Here!AU$2:AU$850, MATCH(B343, Paste_Here!A$2:A$850, 0)), ""), ""), "")</f>
        <v/>
      </c>
      <c r="S343" s="66"/>
      <c r="T343" s="75" t="str">
        <f>IFERROR(IF(B343&lt;&gt;"", IF(AND(INDEX(Paste_Here!AV$2:AV$850, MATCH(B343, Paste_Here!A$2:A$850, 0))&lt;&gt;"", ISNUMBER(VALUE(INDEX(Paste_Here!AV$2:AV$850, MATCH(B343, Paste_Here!A$2:A$850, 0))))), INDEX(Paste_Here!AV$2:AV$850, MATCH(B343, Paste_Here!A$2:A$850, 0)), ""), ""), "")</f>
        <v/>
      </c>
      <c r="U343" s="66"/>
      <c r="W343" s="66"/>
      <c r="Y343" s="66"/>
      <c r="Z343" s="66"/>
      <c r="AA343" s="75" t="str">
        <f t="shared" si="66"/>
        <v/>
      </c>
      <c r="AB343" s="66"/>
      <c r="AC343" s="75"/>
      <c r="AD343" s="66"/>
      <c r="AE343" s="98"/>
      <c r="AF343" s="66"/>
      <c r="AG343" s="75"/>
      <c r="AH343" s="66"/>
      <c r="AI343" s="75" t="str">
        <f>IFERROR(IF(B343&lt;&gt;"", IF(AND(INDEX(Paste_Here!AC$2:AC$850, MATCH(B343, Paste_Here!A$2:A$850, 0))&lt;&gt;"", ISNUMBER(VALUE(INDEX(Paste_Here!AC$2:AC$850, MATCH(B343, Paste_Here!A$2:A$850, 0))))), INDEX(Paste_Here!AC$2:AC$850, MATCH(B343, Paste_Here!A$2:A$850, 0)), ""), ""), "")</f>
        <v/>
      </c>
      <c r="AJ343" s="66"/>
      <c r="AK343" s="75" t="str">
        <f>IFERROR(IF(B343&lt;&gt;"", IF(ISNUMBER(SEARCH("highrisk", LOWER(INDEX(Paste_Here!AD$2:AD$850, MATCH(B343, Paste_Here!A$2:A$850, 0))))), "High Risk", IF(ISNUMBER(SEARCH("lowrisk", LOWER(INDEX(Paste_Here!AD$2:AD$850, MATCH(B343, Paste_Here!A$2:A$850, 0))))), "Low Risk", IF(ISNUMBER(SEARCH("somerisk", LOWER(INDEX(Paste_Here!AD$2:AD$850, MATCH(B343, Paste_Here!A$2:A$850, 0))))), "Some Risk", IF(ISNUMBER(SEARCH("ot", LOWER(INDEX(Paste_Here!AD$2:AD$850, MATCH(B343, Paste_Here!A$2:A$850, 0))))), "OT", "")))), ""), "")</f>
        <v/>
      </c>
      <c r="AL343" s="66"/>
      <c r="AM343" s="75"/>
      <c r="AN343" s="66"/>
      <c r="AO343" s="75" t="str">
        <f>IFERROR(IF(B343&lt;&gt;"", IF(AND(INDEX(Paste_Here!M$2:M$850, MATCH(B343, Paste_Here!A$2:A$850, 0))&lt;&gt;"", ISNUMBER(VALUE(INDEX(Paste_Here!M$2:M$850, MATCH(B343, Paste_Here!A$2:A$850, 0))))), INDEX(Paste_Here!M$2:M$850, MATCH(B343, Paste_Here!A$2:A$850, 0)), ""), ""), "")</f>
        <v/>
      </c>
      <c r="AP343" s="66"/>
      <c r="AQ343" s="75" t="str">
        <f>IFERROR(IF(B343&lt;&gt;"", IF(ISNUMBER(SEARCH("highrisk", LOWER(INDEX(Paste_Here!N$2:N$850, MATCH(B343, Paste_Here!A$2:A$850, 0))))), "High Risk", IF(ISNUMBER(SEARCH("lowrisk", LOWER(INDEX(Paste_Here!N$2:N$850, MATCH(B343, Paste_Here!A$2:A$850, 0))))), "Low Risk", IF(ISNUMBER(SEARCH("somerisk", LOWER(INDEX(Paste_Here!N$2:N$850, MATCH(B343, Paste_Here!A$2:A$850, 0))))), "Some Risk", IF(ISNUMBER(SEARCH("ot", LOWER(INDEX(Paste_Here!N$2:N$850, MATCH(B343, Paste_Here!A$2:A$850, 0))))), "OT", "")))), ""), "")</f>
        <v/>
      </c>
      <c r="AT343" s="66"/>
      <c r="AU343" s="103"/>
      <c r="AV343" s="66"/>
      <c r="AW343" s="66"/>
      <c r="AX343" s="75" t="str">
        <f t="shared" si="67"/>
        <v/>
      </c>
      <c r="AY343" s="66"/>
      <c r="AZ343" s="75"/>
      <c r="BA343" s="66"/>
      <c r="BB343" s="75"/>
      <c r="BC343" s="66"/>
      <c r="BD343" s="75"/>
      <c r="BE343" s="66"/>
      <c r="BF343" s="75" t="str">
        <f>IFERROR(IF(B343&lt;&gt;"", IF(AND(INDEX(Paste_Here!AE$2:AE$850, MATCH(B343, Paste_Here!A$2:A$850, 0))&lt;&gt;"", ISNUMBER(VALUE(INDEX(Paste_Here!AE$2:AE$850, MATCH(B343, Paste_Here!A$2:A$850, 0))))), INDEX(Paste_Here!AE$2:AE$850, MATCH(B343, Paste_Here!A$2:A$850, 0)), ""), ""), "")</f>
        <v/>
      </c>
      <c r="BG343" s="66"/>
      <c r="BH343" s="75" t="str">
        <f>IFERROR(IF(B343&lt;&gt;"", IF(ISNUMBER(SEARCH("highrisk", LOWER(INDEX(Paste_Here!AF$2:AF$850, MATCH(B343, Paste_Here!A$2:A$850, 0))))), "High Risk", IF(ISNUMBER(SEARCH("lowrisk", LOWER(INDEX(Paste_Here!AF$2:AF$850, MATCH(B343, Paste_Here!A$2:A$850, 0))))), "Low Risk", IF(ISNUMBER(SEARCH("somerisk", LOWER(INDEX(Paste_Here!AF$2:AF$850, MATCH(B343, Paste_Here!A$2:A$850, 0))))), "Some Risk", IF(ISNUMBER(SEARCH("ot", LOWER(INDEX(Paste_Here!AF$2:AF$850, MATCH(B343, Paste_Here!A$2:A$850, 0))))), "OT", "")))), ""), "")</f>
        <v/>
      </c>
      <c r="BI343" s="66"/>
      <c r="BJ343" s="75"/>
      <c r="BK343" s="66"/>
      <c r="BL343" s="75" t="str">
        <f>IFERROR(IF(B343&lt;&gt;"", IF(AND(INDEX(Paste_Here!O$2:O$850, MATCH(B343, Paste_Here!A$2:A$850, 0))&lt;&gt;"", ISNUMBER(VALUE(INDEX(Paste_Here!O$2:O$850, MATCH(B343, Paste_Here!A$2:A$850, 0))))), INDEX(Paste_Here!O$2:O$850, MATCH(B343, Paste_Here!A$2:A$850, 0)), ""), ""), "")</f>
        <v/>
      </c>
      <c r="BM343" s="66"/>
      <c r="BN343" s="75" t="str">
        <f>IFERROR(IF(B343&lt;&gt;"", IF(ISNUMBER(SEARCH("highrisk", LOWER(INDEX(Paste_Here!P$2:P$850, MATCH(B343, Paste_Here!A$2:A$850, 0))))), "High Risk", IF(ISNUMBER(SEARCH("lowrisk", LOWER(INDEX(Paste_Here!P$2:P$850, MATCH(B343, Paste_Here!A$2:A$850, 0))))), "Low Risk", IF(ISNUMBER(SEARCH("somerisk", LOWER(INDEX(Paste_Here!P$2:P$850, MATCH(B343, Paste_Here!A$2:A$850, 0))))), "Some Risk", IF(ISNUMBER(SEARCH("ot", LOWER(INDEX(Paste_Here!P$2:P$850, MATCH(B343, Paste_Here!A$2:A$850, 0))))), "OT", "")))), ""), "")</f>
        <v/>
      </c>
      <c r="BQ343" s="66"/>
      <c r="BR343" s="75"/>
      <c r="BS343" s="66"/>
      <c r="BT343" s="66"/>
      <c r="BU343" s="75" t="str">
        <f t="shared" si="68"/>
        <v/>
      </c>
      <c r="BV343" s="66"/>
      <c r="BW343" s="75"/>
      <c r="BX343" s="66"/>
      <c r="BY343" s="75"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BZ343" s="66"/>
      <c r="CA343" s="75"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CB343" s="66"/>
      <c r="CC343" s="75"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CD343" s="66"/>
      <c r="CE343" s="75"/>
      <c r="CF343" s="66"/>
      <c r="CK343" s="75"/>
      <c r="CL343" s="66"/>
      <c r="CM343" s="75"/>
      <c r="CN343" s="66"/>
      <c r="CO343" s="75"/>
      <c r="CP343" s="66"/>
      <c r="CQ343" s="66"/>
      <c r="CR343" s="75" t="str">
        <f t="shared" si="69"/>
        <v/>
      </c>
      <c r="CS343" s="66"/>
      <c r="CT343" s="75"/>
      <c r="CU343" s="66"/>
      <c r="CV343" s="75"/>
      <c r="CW343" s="66"/>
      <c r="CX343" s="75"/>
      <c r="CY343" s="66"/>
      <c r="CZ343" s="75"/>
      <c r="DA343" s="66"/>
      <c r="DB343" s="75" t="str">
        <f>IFERROR(IF(B343&lt;&gt;"", IF(AND(INDEX(Paste_Here!AK$2:AK$850, MATCH(B343, Paste_Here!A$2:A$850, 0))&lt;&gt;"", ISNUMBER(VALUE(INDEX(Paste_Here!AK$2:AK$850, MATCH(B343, Paste_Here!A$2:A$850, 0))))), INDEX(Paste_Here!AK$2:AK$850, MATCH(B343, Paste_Here!A$2:A$850, 0)), ""), ""), "")</f>
        <v/>
      </c>
      <c r="DC343" s="66"/>
      <c r="DD343" s="75" t="str">
        <f>IFERROR(IF(B343&lt;&gt;"", IF(ISNUMBER(SEARCH("highrisk", LOWER(INDEX(Paste_Here!AL$2:AL$850, MATCH(B343, Paste_Here!A$2:A$850, 0))))), "High Risk", IF(ISNUMBER(SEARCH("lowrisk", LOWER(INDEX(Paste_Here!AL$2:AL$850, MATCH(B343, Paste_Here!A$2:A$850, 0))))), "Low Risk", IF(ISNUMBER(SEARCH("somerisk", LOWER(INDEX(Paste_Here!AL$2:AL$850, MATCH(B343, Paste_Here!A$2:A$850, 0))))), "Some Risk", IF(ISNUMBER(SEARCH("ot", LOWER(INDEX(Paste_Here!AL$2:AL$850, MATCH(B343, Paste_Here!A$2:A$850, 0))))), "OT", "")))), ""), "")</f>
        <v/>
      </c>
      <c r="DE343" s="66"/>
      <c r="DF343" s="75" t="str">
        <f>IFERROR(IF(B343&lt;&gt;"", IF(AND(INDEX(Paste_Here!AM$2:AM$850, MATCH(B343, Paste_Here!A$2:A$850, 0))&lt;&gt;"", ISNUMBER(VALUE(INDEX(Paste_Here!AM$2:AM$850, MATCH(B343, Paste_Here!A$2:A$850, 0))))), INDEX(Paste_Here!AM$2:AM$850, MATCH(B343, Paste_Here!A$2:A$850, 0)), ""), ""), "")</f>
        <v/>
      </c>
      <c r="DG343" s="66"/>
      <c r="DH343" s="75" t="str">
        <f>IFERROR(IF(B343&lt;&gt;"", IF(ISNUMBER(SEARCH("highrisk", LOWER(INDEX(Paste_Here!AN$2:AN$850, MATCH(B343, Paste_Here!A$2:A$850, 0))))), "High Risk", IF(ISNUMBER(SEARCH("lowrisk", LOWER(INDEX(Paste_Here!AN$2:AN$850, MATCH(B343, Paste_Here!A$2:A$850, 0))))), "Low Risk", IF(ISNUMBER(SEARCH("somerisk", LOWER(INDEX(Paste_Here!AN$2:AN$850, MATCH(B343, Paste_Here!A$2:A$850, 0))))), "Some Risk", IF(ISNUMBER(SEARCH("ot", LOWER(INDEX(Paste_Here!AN$2:AN$850, MATCH(B343, Paste_Here!A$2:A$850, 0))))), "OT", "")))), ""), "")</f>
        <v/>
      </c>
      <c r="DI343" s="66"/>
      <c r="DJ343" s="66"/>
      <c r="DK343" s="75" t="str">
        <f t="shared" si="70"/>
        <v/>
      </c>
      <c r="DL343" s="66"/>
      <c r="DM343" s="75" t="str">
        <f>IFERROR(IF(B343&lt;&gt;"", IF(AND(INDEX(Paste_Here!Q$2:Q$850, MATCH(B343, Paste_Here!A$2:A$850, 0))&lt;&gt;"", ISNUMBER(VALUE(INDEX(Paste_Here!Q$2:Q$850, MATCH(B343, Paste_Here!A$2:A$850, 0))))), INDEX(Paste_Here!Q$2:Q$850, MATCH(B343, Paste_Here!A$2:A$850, 0)), ""), ""), "")</f>
        <v/>
      </c>
      <c r="DN343" s="66"/>
      <c r="DO343" s="75" t="str">
        <f>IFERROR(IF(B343&lt;&gt;"", IF(ISNUMBER(SEARCH("highrisk", LOWER(INDEX(Paste_Here!R$2:R$850, MATCH(B343, Paste_Here!A$2:A$850, 0))))), "High Risk", IF(ISNUMBER(SEARCH("lowrisk", LOWER(INDEX(Paste_Here!R$2:R$850, MATCH(B343, Paste_Here!A$2:A$850, 0))))), "Low Risk", IF(ISNUMBER(SEARCH("somerisk", LOWER(INDEX(Paste_Here!R$2:R$850, MATCH(B343, Paste_Here!A$2:A$850, 0))))), "Some Risk", IF(ISNUMBER(SEARCH("ot", LOWER(INDEX(Paste_Here!R$2:R$850, MATCH(B343, Paste_Here!A$2:A$850, 0))))), "OT", "")))), ""), "")</f>
        <v/>
      </c>
      <c r="DP343" s="66"/>
      <c r="DQ343" s="93" t="str">
        <f>IFERROR(IF(B343&lt;&gt;"", IF(AND(INDEX(Paste_Here!S$2:S$850, MATCH(B343, Paste_Here!A$2:A$850, 0))&lt;&gt;"", ISNUMBER(VALUE(INDEX(Paste_Here!S$2:S$850, MATCH(B343, Paste_Here!A$2:A$850, 0))))), INDEX(Paste_Here!S$2:S$850, MATCH(B343, Paste_Here!A$2:A$850, 0)), ""), ""), "")</f>
        <v/>
      </c>
      <c r="DR343" s="66"/>
      <c r="DS343" s="75"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IF(ISNUMBER(SEARCH("ot", LOWER(INDEX(Paste_Here!T$2:T$850, MATCH(B343, Paste_Here!A$2:A$850, 0))))), "OT", "")))), ""), "")</f>
        <v/>
      </c>
      <c r="DT343" s="66"/>
      <c r="DU343" s="75" t="str">
        <f>IFERROR(IF(B343&lt;&gt;"", IF(AND(INDEX(Paste_Here!U$2:U$850, MATCH(B343, Paste_Here!A$2:A$850, 0))&lt;&gt;"", ISNUMBER(VALUE(INDEX(Paste_Here!U$2:U$850, MATCH(B343, Paste_Here!A$2:A$850, 0))))), INDEX(Paste_Here!U$2:U$850, MATCH(B343, Paste_Here!A$2:A$850, 0)), ""), ""), "")</f>
        <v/>
      </c>
      <c r="DV343" s="66"/>
      <c r="DW343" s="93" t="str">
        <f>IFERROR(IF(B343&lt;&gt;"", IF(ISNUMBER(SEARCH("highrisk", LOWER(INDEX(Paste_Here!V$2:V$850, MATCH(B343, Paste_Here!A$2:A$850, 0))))), "High Risk", IF(ISNUMBER(SEARCH("lowrisk", LOWER(INDEX(Paste_Here!V$2:V$850, MATCH(B343, Paste_Here!A$2:A$850, 0))))), "Low Risk", IF(ISNUMBER(SEARCH("somerisk", LOWER(INDEX(Paste_Here!V$2:V$850, MATCH(B343, Paste_Here!A$2:A$850, 0))))), "Some Risk", IF(ISNUMBER(SEARCH("ot", LOWER(INDEX(Paste_Here!V$2:V$850, MATCH(B343, Paste_Here!A$2:A$850, 0))))), "OT", "")))), ""), "")</f>
        <v/>
      </c>
      <c r="DX343" s="66"/>
      <c r="DY343" s="75" t="str">
        <f>IFERROR(IF(B343&lt;&gt;"", IF(AND(INDEX(Paste_Here!W$2:W$850, MATCH(B343, Paste_Here!A$2:A$850, 0))&lt;&gt;"", ISNUMBER(VALUE(INDEX(Paste_Here!W$2:W$850, MATCH(B343, Paste_Here!A$2:A$850, 0))))), INDEX(Paste_Here!W$2:W$850, MATCH(B343, Paste_Here!A$2:A$850, 0)), ""), ""), "")</f>
        <v/>
      </c>
      <c r="DZ343" s="66"/>
      <c r="EA343" s="75" t="str">
        <f>IFERROR(IF(B343&lt;&gt;"", IF(ISNUMBER(SEARCH("highrisk", LOWER(INDEX(Paste_Here!X$2:X$850, MATCH(B343, Paste_Here!A$2:A$850, 0))))), "High Risk", IF(ISNUMBER(SEARCH("lowrisk", LOWER(INDEX(Paste_Here!X$2:X$850, MATCH(B343, Paste_Here!A$2:A$850, 0))))), "Low Risk", IF(ISNUMBER(SEARCH("somerisk", LOWER(INDEX(Paste_Here!X$2:X$850, MATCH(B343, Paste_Here!A$2:A$850, 0))))), "Some Risk", IF(ISNUMBER(SEARCH("ot", LOWER(INDEX(Paste_Here!X$2:X$850, MATCH(B343, Paste_Here!A$2:A$850, 0))))), "OT", "")))), ""), "")</f>
        <v/>
      </c>
      <c r="EB343" s="66"/>
      <c r="EC343" s="66"/>
      <c r="ED343" s="75" t="str">
        <f t="shared" si="75"/>
        <v/>
      </c>
      <c r="EE343" s="66"/>
      <c r="EF343" s="75" t="str">
        <f>IFERROR(IF(B343&lt;&gt;"", IF(AND(INDEX(Paste_Here!AO$2:AO$850, MATCH(B343, Paste_Here!A$2:A$850, 0))&lt;&gt;"", ISNUMBER(VALUE(INDEX(Paste_Here!AO$2:AO$850, MATCH(B343, Paste_Here!A$2:A$850, 0))))), INDEX(Paste_Here!AO$2:AO$850, MATCH(B343, Paste_Here!A$2:A$850, 0)), ""), ""), "")</f>
        <v/>
      </c>
      <c r="EG343" s="66"/>
      <c r="EH343" s="75" t="str">
        <f>IFERROR(IF(B343&lt;&gt;"", IF(ISNUMBER(SEARCH("highrisk", LOWER(INDEX(Paste_Here!AP$2:AP$850, MATCH(B343, Paste_Here!A$2:A$850, 0))))), "High Risk", IF(ISNUMBER(SEARCH("lowrisk", LOWER(INDEX(Paste_Here!AP$2:AP$850, MATCH(B343, Paste_Here!A$2:A$850, 0))))), "Low Risk", IF(ISNUMBER(SEARCH("somerisk", LOWER(INDEX(Paste_Here!AP$2:AP$850, MATCH(B343, Paste_Here!A$2:A$850, 0))))), "Some Risk", IF(ISNUMBER(SEARCH("ot", LOWER(INDEX(Paste_Here!AP$2:AP$850, MATCH(B343, Paste_Here!A$2:A$850, 0))))), "OT", "")))), ""), "")</f>
        <v/>
      </c>
      <c r="EI343" s="66"/>
      <c r="EJ343" s="93"/>
      <c r="EK343" s="66"/>
      <c r="EL343" s="75" t="str">
        <f>IFERROR(IF(B343&lt;&gt;"", IF(AND(INDEX(Paste_Here!AQ$2:AQ$850, MATCH(B343, Paste_Here!A$2:A$850, 0))&lt;&gt;"", ISNUMBER(VALUE(INDEX(Paste_Here!AQ$2:AQ$850, MATCH(B343, Paste_Here!A$2:A$850, 0))))), INDEX(Paste_Here!AQ$2:AQ$850, MATCH(B343, Paste_Here!A$2:A$850, 0)), ""), ""), "")</f>
        <v/>
      </c>
      <c r="EM343" s="66"/>
      <c r="EN343" s="75" t="str">
        <f>IFERROR(IF(B343&lt;&gt;"", IF(ISNUMBER(SEARCH("highrisk", LOWER(INDEX(Paste_Here!AR$2:AR$850, MATCH(B343, Paste_Here!A$2:A$850, 0))))), "High Risk", IF(ISNUMBER(SEARCH("lowrisk", LOWER(INDEX(Paste_Here!AR$2:AR$850, MATCH(B343, Paste_Here!A$2:A$850, 0))))), "Low Risk", IF(ISNUMBER(SEARCH("somerisk", LOWER(INDEX(Paste_Here!AR$2:AR$850, MATCH(B343, Paste_Here!A$2:A$850, 0))))), "Some Risk", IF(ISNUMBER(SEARCH("ot", LOWER(INDEX(Paste_Here!AR$2:AR$850, MATCH(B343, Paste_Here!A$2:A$850, 0))))), "OT", "")))), ""), "")</f>
        <v/>
      </c>
      <c r="EO343" s="66"/>
      <c r="EP343" s="93"/>
      <c r="EQ343" s="66"/>
      <c r="ER343" s="75"/>
      <c r="ES343" s="66"/>
      <c r="ET343" s="75"/>
      <c r="EU343" s="66"/>
      <c r="EV343" s="66"/>
      <c r="EW343" s="75" t="str">
        <f t="shared" si="76"/>
        <v/>
      </c>
      <c r="EX343" s="66"/>
      <c r="EY343" s="75" t="str">
        <f>IFERROR(IF(B343&lt;&gt;"", IF(AND(INDEX(Paste_Here!Y$2:Y$850, MATCH(B343, Paste_Here!A$2:A$850, 0))&lt;&gt;"", ISNUMBER(VALUE(INDEX(Paste_Here!Y$2:Y$850, MATCH(B343, Paste_Here!A$2:A$850, 0))))), INDEX(Paste_Here!Y$2:Y$850, MATCH(B343, Paste_Here!A$2:A$850, 0)), ""), ""), "")</f>
        <v/>
      </c>
      <c r="EZ343" s="66"/>
      <c r="FA343" s="75" t="str">
        <f>IFERROR(IF(B343&lt;&gt;"", IF(ISNUMBER(SEARCH("highrisk", LOWER(INDEX(Paste_Here!Z$2:Z$850, MATCH(B343, Paste_Here!A$2:A$850, 0))))), "High Risk", IF(ISNUMBER(SEARCH("lowrisk", LOWER(INDEX(Paste_Here!Z$2:Z$850, MATCH(B343, Paste_Here!A$2:A$850, 0))))), "Low Risk", IF(ISNUMBER(SEARCH("somerisk", LOWER(INDEX(Paste_Here!Z$2:Z$850, MATCH(B343, Paste_Here!A$2:A$850, 0))))), "Some Risk", IF(ISNUMBER(SEARCH("ot", LOWER(INDEX(Paste_Here!Z$2:Z$850, MATCH(B343, Paste_Here!A$2:A$850, 0))))), "OT", "")))), ""), "")</f>
        <v/>
      </c>
      <c r="FB343" s="66"/>
      <c r="FC343" s="93"/>
      <c r="FD343" s="66"/>
      <c r="FE343" s="75" t="str">
        <f>IFERROR(IF(B343&lt;&gt;"", IF(AND(INDEX(Paste_Here!AA$2:AA$850, MATCH(B343, Paste_Here!A$2:A$850, 0))&lt;&gt;"", ISNUMBER(VALUE(INDEX(Paste_Here!AA$2:AA$850, MATCH(B343, Paste_Here!A$2:A$850, 0))))), INDEX(Paste_Here!AA$2:AA$850, MATCH(B343, Paste_Here!A$2:A$850, 0)), ""), ""), "")</f>
        <v/>
      </c>
      <c r="FF343" s="66"/>
      <c r="FG343" s="75" t="str">
        <f>IFERROR(IF(B343&lt;&gt;"", IF(ISNUMBER(SEARCH("highrisk", LOWER(INDEX(Paste_Here!AB$2:AB$850, MATCH(B343, Paste_Here!A$2:A$850, 0))))), "High Risk", IF(ISNUMBER(SEARCH("lowrisk", LOWER(INDEX(Paste_Here!AB$2:AB$850, MATCH(B343, Paste_Here!A$2:A$850, 0))))), "Low Risk", IF(ISNUMBER(SEARCH("somerisk", LOWER(INDEX(Paste_Here!AB$2:AB$850, MATCH(B343, Paste_Here!A$2:A$850, 0))))), "Some Risk", IF(ISNUMBER(SEARCH("ot", LOWER(INDEX(Paste_Here!AB$2:AB$850, MATCH(B343, Paste_Here!A$2:A$850, 0))))), "OT", "")))), ""), "")</f>
        <v/>
      </c>
      <c r="FH343" s="66"/>
      <c r="FI343" s="93"/>
      <c r="FJ343" s="66"/>
      <c r="FK343" s="75"/>
      <c r="FL343" s="66"/>
      <c r="FM343" s="75"/>
      <c r="FN343" s="66"/>
      <c r="FO343" s="66"/>
      <c r="FP343" s="75" t="str">
        <f t="shared" si="71"/>
        <v/>
      </c>
      <c r="FQ343" s="66"/>
      <c r="FR343" s="75" t="str">
        <f>IFERROR(IF(B343&lt;&gt;"", IF(ISNUMBER(SEARCH("s", LOWER(INDEX(Paste_Here!L$2:L$850, MATCH(B343, Paste_Here!A$2:A$850, 0))))), "Yes", IF(INDEX(Paste_Here!L$2:L$850, MATCH(B343, Paste_Here!A$2:A$850, 0))&lt;&gt;"", "No", "")), ""), "")</f>
        <v/>
      </c>
      <c r="FS343" s="66"/>
      <c r="FT343" s="75" t="str">
        <f>IFERROR(IF(B343&lt;&gt;"", IF(ISNUMBER(SEARCH("yes", LOWER(INDEX(Paste_Here!F$2:F$850, MATCH(B343, Paste_Here!A$2:A$850, 0))))), "Yes", IF(ISNUMBER(SEARCH("no", LOWER(INDEX(Paste_Here!F$2:F$850, MATCH(B343, Paste_Here!A$2:A$850, 0))))), "No", "")), ""), "")</f>
        <v/>
      </c>
      <c r="FU343" s="66"/>
      <c r="FV343" s="75" t="str">
        <f>IFERROR(IF(B343&lt;&gt;"", IF(ISNUMBER(SEARCH("english language learner", LOWER(INDEX(Paste_Here!C$2:C$850, MATCH(B343, Paste_Here!A$2:A$850, 0))))), "Yes", ""), ""), "")</f>
        <v/>
      </c>
      <c r="FW343" s="66"/>
      <c r="FX343" s="75" t="str">
        <f>IFERROR(IF(B343&lt;&gt;"", IF(OR(ISNUMBER(SEARCH("b", LOWER(INDEX(Paste_Here!J$2:J$850, MATCH(B343, Paste_Here!A$2:A$850, 0))))), ISNUMBER(SEARCH("h", LOWER(INDEX(Paste_Here!J$2:J$850, MATCH(B343, Paste_Here!A$2:A$850, 0))))), ISNUMBER(SEARCH("i", LOWER(INDEX(Paste_Here!J$2:J$850, MATCH(B343, Paste_Here!A$2:A$850, 0)))))), "Yes", IF(INDEX(Paste_Here!J$2:J$850, MATCH(B343, Paste_Here!A$2:A$850, 0))&lt;&gt;"", "No", "")), ""), "")</f>
        <v/>
      </c>
      <c r="FY343" s="66"/>
      <c r="FZ343" s="75" t="str">
        <f>IFERROR(IF(B343&lt;&gt;"", IF(ISNUMBER(SEARCH("yes", LOWER(INDEX(Paste_Here!K$2:K$850, MATCH(B343, Paste_Here!A$2:A$850, 0))))), "Yes", IF(ISNUMBER(SEARCH("no", LOWER(INDEX(Paste_Here!K$2:K$850, MATCH(B343, Paste_Here!A$2:A$850, 0))))), "No", "")), ""), "")</f>
        <v/>
      </c>
      <c r="GA343" s="66"/>
      <c r="GB343" s="75" t="str">
        <f>IFERROR(IF(B343&lt;&gt;"", IF(ISNUMBER(SEARCH("transitional 2", LOWER(INDEX(Paste_Here!C$2:C$850, MATCH(B343, Paste_Here!A$2:A$850, 0))))), "T2",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GC343" s="66"/>
      <c r="GD343" s="75"/>
      <c r="GE343" s="66"/>
      <c r="GF343" s="75"/>
      <c r="GG343" s="66"/>
      <c r="GH343" s="75"/>
      <c r="GI343" s="66"/>
      <c r="GK343" s="1" t="str" cm="1">
        <f t="array" ref="GK343">IFERROR(INDEX(Paste_Here!$B$2:$B$850, MATCH(0, COUNTIF(GK$4:GK342, Paste_Here!$B$2:$B$850) + IF(Paste_Here!$B$2:$B$850="", 1, 0), 0)), "")</f>
        <v/>
      </c>
      <c r="GL343" s="1" t="str">
        <f>IF(GK343&lt;&gt;"", INDEX(Paste_Here!$A$2:$A$850, MATCH(GK343, Paste_Here!$B$2:$B$850, 0)), "")</f>
        <v/>
      </c>
      <c r="GM343" s="1" t="str">
        <f t="shared" si="77"/>
        <v/>
      </c>
      <c r="GN343" s="1" t="str" cm="1">
        <f t="array" ref="GN343">IFERROR(INDEX($GM$5:$GM$850, MATCH(SMALL(IF($GM$5:$GM$850&lt;&gt;"", COUNTIF($GM$5:$GM$850, "&lt;"&amp;$GM$5:$GM$850)+1), ROW()-ROW($GN$5)+1), COUNTIF($GM$5:$GM$850, "&lt;"&amp;$GM$5:$GM$850)+1, 0)), "")</f>
        <v/>
      </c>
    </row>
    <row r="344" spans="1:196">
      <c r="A344" s="66"/>
      <c r="B344" s="75" t="str">
        <f t="shared" si="65"/>
        <v/>
      </c>
      <c r="C344" s="66"/>
      <c r="D344" s="75" t="str">
        <f>IFERROR(IF(AND(INDEX(Paste_Here!N$2:N$850, MATCH(B344, Paste_Here!A$2:A$850, 0)) = ""), "", IF(UPPER(INDEX(Paste_Here!N$2:N$850, MATCH(B344, Paste_Here!A$2:A$850, 0))) = "YES", "Yes", IF(UPPER(INDEX(Paste_Here!N$2:N$850, MATCH(B344, Paste_Here!A$2:A$850, 0))) = "NO", "No", ""))), "")</f>
        <v/>
      </c>
      <c r="E344" s="66"/>
      <c r="F344" s="75" t="str">
        <f t="shared" si="72"/>
        <v/>
      </c>
      <c r="G344" s="66"/>
      <c r="H344" s="75" t="str">
        <f t="shared" si="73"/>
        <v/>
      </c>
      <c r="I344" s="66"/>
      <c r="J344" s="75" t="str">
        <f t="shared" si="74"/>
        <v/>
      </c>
      <c r="K344" s="66"/>
      <c r="L344" s="75"/>
      <c r="M344" s="66"/>
      <c r="N344" s="75" t="str">
        <f>IFERROR(IF(B344&lt;&gt;"", IF(AND(INDEX(Paste_Here!AW$2:AW$850, MATCH(B344, Paste_Here!A$2:A$850, 0))&lt;&gt;"", ISNUMBER(VALUE(INDEX(Paste_Here!AW$2:AW$850, MATCH(B344, Paste_Here!A$2:A$850, 0))))), INDEX(Paste_Here!AW$2:AW$850, MATCH(B344, Paste_Here!A$2:A$850, 0)), ""), ""), "")</f>
        <v/>
      </c>
      <c r="O344" s="66"/>
      <c r="P344" s="75" t="str">
        <f>IFERROR(IF(B344&lt;&gt;"", IF(AND(INDEX(Paste_Here!AX$2:AX$850, MATCH(B344, Paste_Here!A$2:A$850, 0))&lt;&gt;"", ISNUMBER(VALUE(INDEX(Paste_Here!AX$2:AX$850, MATCH(B344, Paste_Here!A$2:A$850, 0))))), INDEX(Paste_Here!AX$2:AX$850, MATCH(B344, Paste_Here!A$2:A$850, 0)), ""), ""), "")</f>
        <v/>
      </c>
      <c r="Q344" s="66"/>
      <c r="R344" s="75" t="str">
        <f>IFERROR(IF(B344&lt;&gt;"", IF(AND(INDEX(Paste_Here!AU$2:AU$850, MATCH(B344, Paste_Here!A$2:A$850, 0))&lt;&gt;"", ISNUMBER(VALUE(INDEX(Paste_Here!AU$2:AU$850, MATCH(B344, Paste_Here!A$2:A$850, 0))))), INDEX(Paste_Here!AU$2:AU$850, MATCH(B344, Paste_Here!A$2:A$850, 0)), ""), ""), "")</f>
        <v/>
      </c>
      <c r="S344" s="66"/>
      <c r="T344" s="75" t="str">
        <f>IFERROR(IF(B344&lt;&gt;"", IF(AND(INDEX(Paste_Here!AV$2:AV$850, MATCH(B344, Paste_Here!A$2:A$850, 0))&lt;&gt;"", ISNUMBER(VALUE(INDEX(Paste_Here!AV$2:AV$850, MATCH(B344, Paste_Here!A$2:A$850, 0))))), INDEX(Paste_Here!AV$2:AV$850, MATCH(B344, Paste_Here!A$2:A$850, 0)), ""), ""), "")</f>
        <v/>
      </c>
      <c r="U344" s="66"/>
      <c r="W344" s="66"/>
      <c r="Y344" s="66"/>
      <c r="Z344" s="66"/>
      <c r="AA344" s="75" t="str">
        <f t="shared" si="66"/>
        <v/>
      </c>
      <c r="AB344" s="66"/>
      <c r="AC344" s="75"/>
      <c r="AD344" s="66"/>
      <c r="AE344" s="98"/>
      <c r="AF344" s="66"/>
      <c r="AG344" s="75"/>
      <c r="AH344" s="66"/>
      <c r="AI344" s="75" t="str">
        <f>IFERROR(IF(B344&lt;&gt;"", IF(AND(INDEX(Paste_Here!AC$2:AC$850, MATCH(B344, Paste_Here!A$2:A$850, 0))&lt;&gt;"", ISNUMBER(VALUE(INDEX(Paste_Here!AC$2:AC$850, MATCH(B344, Paste_Here!A$2:A$850, 0))))), INDEX(Paste_Here!AC$2:AC$850, MATCH(B344, Paste_Here!A$2:A$850, 0)), ""), ""), "")</f>
        <v/>
      </c>
      <c r="AJ344" s="66"/>
      <c r="AK344" s="75" t="str">
        <f>IFERROR(IF(B344&lt;&gt;"", IF(ISNUMBER(SEARCH("highrisk", LOWER(INDEX(Paste_Here!AD$2:AD$850, MATCH(B344, Paste_Here!A$2:A$850, 0))))), "High Risk", IF(ISNUMBER(SEARCH("lowrisk", LOWER(INDEX(Paste_Here!AD$2:AD$850, MATCH(B344, Paste_Here!A$2:A$850, 0))))), "Low Risk", IF(ISNUMBER(SEARCH("somerisk", LOWER(INDEX(Paste_Here!AD$2:AD$850, MATCH(B344, Paste_Here!A$2:A$850, 0))))), "Some Risk", IF(ISNUMBER(SEARCH("ot", LOWER(INDEX(Paste_Here!AD$2:AD$850, MATCH(B344, Paste_Here!A$2:A$850, 0))))), "OT", "")))), ""), "")</f>
        <v/>
      </c>
      <c r="AL344" s="66"/>
      <c r="AM344" s="75"/>
      <c r="AN344" s="66"/>
      <c r="AO344" s="75" t="str">
        <f>IFERROR(IF(B344&lt;&gt;"", IF(AND(INDEX(Paste_Here!M$2:M$850, MATCH(B344, Paste_Here!A$2:A$850, 0))&lt;&gt;"", ISNUMBER(VALUE(INDEX(Paste_Here!M$2:M$850, MATCH(B344, Paste_Here!A$2:A$850, 0))))), INDEX(Paste_Here!M$2:M$850, MATCH(B344, Paste_Here!A$2:A$850, 0)), ""), ""), "")</f>
        <v/>
      </c>
      <c r="AP344" s="66"/>
      <c r="AQ344" s="75" t="str">
        <f>IFERROR(IF(B344&lt;&gt;"", IF(ISNUMBER(SEARCH("highrisk", LOWER(INDEX(Paste_Here!N$2:N$850, MATCH(B344, Paste_Here!A$2:A$850, 0))))), "High Risk", IF(ISNUMBER(SEARCH("lowrisk", LOWER(INDEX(Paste_Here!N$2:N$850, MATCH(B344, Paste_Here!A$2:A$850, 0))))), "Low Risk", IF(ISNUMBER(SEARCH("somerisk", LOWER(INDEX(Paste_Here!N$2:N$850, MATCH(B344, Paste_Here!A$2:A$850, 0))))), "Some Risk", IF(ISNUMBER(SEARCH("ot", LOWER(INDEX(Paste_Here!N$2:N$850, MATCH(B344, Paste_Here!A$2:A$850, 0))))), "OT", "")))), ""), "")</f>
        <v/>
      </c>
      <c r="AT344" s="66"/>
      <c r="AU344" s="103"/>
      <c r="AV344" s="66"/>
      <c r="AW344" s="66"/>
      <c r="AX344" s="75" t="str">
        <f t="shared" si="67"/>
        <v/>
      </c>
      <c r="AY344" s="66"/>
      <c r="AZ344" s="75"/>
      <c r="BA344" s="66"/>
      <c r="BB344" s="75"/>
      <c r="BC344" s="66"/>
      <c r="BD344" s="75"/>
      <c r="BE344" s="66"/>
      <c r="BF344" s="75" t="str">
        <f>IFERROR(IF(B344&lt;&gt;"", IF(AND(INDEX(Paste_Here!AE$2:AE$850, MATCH(B344, Paste_Here!A$2:A$850, 0))&lt;&gt;"", ISNUMBER(VALUE(INDEX(Paste_Here!AE$2:AE$850, MATCH(B344, Paste_Here!A$2:A$850, 0))))), INDEX(Paste_Here!AE$2:AE$850, MATCH(B344, Paste_Here!A$2:A$850, 0)), ""), ""), "")</f>
        <v/>
      </c>
      <c r="BG344" s="66"/>
      <c r="BH344" s="75" t="str">
        <f>IFERROR(IF(B344&lt;&gt;"", IF(ISNUMBER(SEARCH("highrisk", LOWER(INDEX(Paste_Here!AF$2:AF$850, MATCH(B344, Paste_Here!A$2:A$850, 0))))), "High Risk", IF(ISNUMBER(SEARCH("lowrisk", LOWER(INDEX(Paste_Here!AF$2:AF$850, MATCH(B344, Paste_Here!A$2:A$850, 0))))), "Low Risk", IF(ISNUMBER(SEARCH("somerisk", LOWER(INDEX(Paste_Here!AF$2:AF$850, MATCH(B344, Paste_Here!A$2:A$850, 0))))), "Some Risk", IF(ISNUMBER(SEARCH("ot", LOWER(INDEX(Paste_Here!AF$2:AF$850, MATCH(B344, Paste_Here!A$2:A$850, 0))))), "OT", "")))), ""), "")</f>
        <v/>
      </c>
      <c r="BI344" s="66"/>
      <c r="BJ344" s="75"/>
      <c r="BK344" s="66"/>
      <c r="BL344" s="75" t="str">
        <f>IFERROR(IF(B344&lt;&gt;"", IF(AND(INDEX(Paste_Here!O$2:O$850, MATCH(B344, Paste_Here!A$2:A$850, 0))&lt;&gt;"", ISNUMBER(VALUE(INDEX(Paste_Here!O$2:O$850, MATCH(B344, Paste_Here!A$2:A$850, 0))))), INDEX(Paste_Here!O$2:O$850, MATCH(B344, Paste_Here!A$2:A$850, 0)), ""), ""), "")</f>
        <v/>
      </c>
      <c r="BM344" s="66"/>
      <c r="BN344" s="75" t="str">
        <f>IFERROR(IF(B344&lt;&gt;"", IF(ISNUMBER(SEARCH("highrisk", LOWER(INDEX(Paste_Here!P$2:P$850, MATCH(B344, Paste_Here!A$2:A$850, 0))))), "High Risk", IF(ISNUMBER(SEARCH("lowrisk", LOWER(INDEX(Paste_Here!P$2:P$850, MATCH(B344, Paste_Here!A$2:A$850, 0))))), "Low Risk", IF(ISNUMBER(SEARCH("somerisk", LOWER(INDEX(Paste_Here!P$2:P$850, MATCH(B344, Paste_Here!A$2:A$850, 0))))), "Some Risk", IF(ISNUMBER(SEARCH("ot", LOWER(INDEX(Paste_Here!P$2:P$850, MATCH(B344, Paste_Here!A$2:A$850, 0))))), "OT", "")))), ""), "")</f>
        <v/>
      </c>
      <c r="BQ344" s="66"/>
      <c r="BR344" s="75"/>
      <c r="BS344" s="66"/>
      <c r="BT344" s="66"/>
      <c r="BU344" s="75" t="str">
        <f t="shared" si="68"/>
        <v/>
      </c>
      <c r="BV344" s="66"/>
      <c r="BW344" s="75"/>
      <c r="BX344" s="66"/>
      <c r="BY344" s="75"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BZ344" s="66"/>
      <c r="CA344" s="75"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CB344" s="66"/>
      <c r="CC344" s="75"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CD344" s="66"/>
      <c r="CE344" s="75"/>
      <c r="CF344" s="66"/>
      <c r="CK344" s="75"/>
      <c r="CL344" s="66"/>
      <c r="CM344" s="75"/>
      <c r="CN344" s="66"/>
      <c r="CO344" s="75"/>
      <c r="CP344" s="66"/>
      <c r="CQ344" s="66"/>
      <c r="CR344" s="75" t="str">
        <f t="shared" si="69"/>
        <v/>
      </c>
      <c r="CS344" s="66"/>
      <c r="CT344" s="75"/>
      <c r="CU344" s="66"/>
      <c r="CV344" s="75"/>
      <c r="CW344" s="66"/>
      <c r="CX344" s="75"/>
      <c r="CY344" s="66"/>
      <c r="CZ344" s="75"/>
      <c r="DA344" s="66"/>
      <c r="DB344" s="75" t="str">
        <f>IFERROR(IF(B344&lt;&gt;"", IF(AND(INDEX(Paste_Here!AK$2:AK$850, MATCH(B344, Paste_Here!A$2:A$850, 0))&lt;&gt;"", ISNUMBER(VALUE(INDEX(Paste_Here!AK$2:AK$850, MATCH(B344, Paste_Here!A$2:A$850, 0))))), INDEX(Paste_Here!AK$2:AK$850, MATCH(B344, Paste_Here!A$2:A$850, 0)), ""), ""), "")</f>
        <v/>
      </c>
      <c r="DC344" s="66"/>
      <c r="DD344" s="75" t="str">
        <f>IFERROR(IF(B344&lt;&gt;"", IF(ISNUMBER(SEARCH("highrisk", LOWER(INDEX(Paste_Here!AL$2:AL$850, MATCH(B344, Paste_Here!A$2:A$850, 0))))), "High Risk", IF(ISNUMBER(SEARCH("lowrisk", LOWER(INDEX(Paste_Here!AL$2:AL$850, MATCH(B344, Paste_Here!A$2:A$850, 0))))), "Low Risk", IF(ISNUMBER(SEARCH("somerisk", LOWER(INDEX(Paste_Here!AL$2:AL$850, MATCH(B344, Paste_Here!A$2:A$850, 0))))), "Some Risk", IF(ISNUMBER(SEARCH("ot", LOWER(INDEX(Paste_Here!AL$2:AL$850, MATCH(B344, Paste_Here!A$2:A$850, 0))))), "OT", "")))), ""), "")</f>
        <v/>
      </c>
      <c r="DE344" s="66"/>
      <c r="DF344" s="75" t="str">
        <f>IFERROR(IF(B344&lt;&gt;"", IF(AND(INDEX(Paste_Here!AM$2:AM$850, MATCH(B344, Paste_Here!A$2:A$850, 0))&lt;&gt;"", ISNUMBER(VALUE(INDEX(Paste_Here!AM$2:AM$850, MATCH(B344, Paste_Here!A$2:A$850, 0))))), INDEX(Paste_Here!AM$2:AM$850, MATCH(B344, Paste_Here!A$2:A$850, 0)), ""), ""), "")</f>
        <v/>
      </c>
      <c r="DG344" s="66"/>
      <c r="DH344" s="75" t="str">
        <f>IFERROR(IF(B344&lt;&gt;"", IF(ISNUMBER(SEARCH("highrisk", LOWER(INDEX(Paste_Here!AN$2:AN$850, MATCH(B344, Paste_Here!A$2:A$850, 0))))), "High Risk", IF(ISNUMBER(SEARCH("lowrisk", LOWER(INDEX(Paste_Here!AN$2:AN$850, MATCH(B344, Paste_Here!A$2:A$850, 0))))), "Low Risk", IF(ISNUMBER(SEARCH("somerisk", LOWER(INDEX(Paste_Here!AN$2:AN$850, MATCH(B344, Paste_Here!A$2:A$850, 0))))), "Some Risk", IF(ISNUMBER(SEARCH("ot", LOWER(INDEX(Paste_Here!AN$2:AN$850, MATCH(B344, Paste_Here!A$2:A$850, 0))))), "OT", "")))), ""), "")</f>
        <v/>
      </c>
      <c r="DI344" s="66"/>
      <c r="DJ344" s="66"/>
      <c r="DK344" s="75" t="str">
        <f t="shared" si="70"/>
        <v/>
      </c>
      <c r="DL344" s="66"/>
      <c r="DM344" s="75" t="str">
        <f>IFERROR(IF(B344&lt;&gt;"", IF(AND(INDEX(Paste_Here!Q$2:Q$850, MATCH(B344, Paste_Here!A$2:A$850, 0))&lt;&gt;"", ISNUMBER(VALUE(INDEX(Paste_Here!Q$2:Q$850, MATCH(B344, Paste_Here!A$2:A$850, 0))))), INDEX(Paste_Here!Q$2:Q$850, MATCH(B344, Paste_Here!A$2:A$850, 0)), ""), ""), "")</f>
        <v/>
      </c>
      <c r="DN344" s="66"/>
      <c r="DO344" s="75" t="str">
        <f>IFERROR(IF(B344&lt;&gt;"", IF(ISNUMBER(SEARCH("highrisk", LOWER(INDEX(Paste_Here!R$2:R$850, MATCH(B344, Paste_Here!A$2:A$850, 0))))), "High Risk", IF(ISNUMBER(SEARCH("lowrisk", LOWER(INDEX(Paste_Here!R$2:R$850, MATCH(B344, Paste_Here!A$2:A$850, 0))))), "Low Risk", IF(ISNUMBER(SEARCH("somerisk", LOWER(INDEX(Paste_Here!R$2:R$850, MATCH(B344, Paste_Here!A$2:A$850, 0))))), "Some Risk", IF(ISNUMBER(SEARCH("ot", LOWER(INDEX(Paste_Here!R$2:R$850, MATCH(B344, Paste_Here!A$2:A$850, 0))))), "OT", "")))), ""), "")</f>
        <v/>
      </c>
      <c r="DP344" s="66"/>
      <c r="DQ344" s="93" t="str">
        <f>IFERROR(IF(B344&lt;&gt;"", IF(AND(INDEX(Paste_Here!S$2:S$850, MATCH(B344, Paste_Here!A$2:A$850, 0))&lt;&gt;"", ISNUMBER(VALUE(INDEX(Paste_Here!S$2:S$850, MATCH(B344, Paste_Here!A$2:A$850, 0))))), INDEX(Paste_Here!S$2:S$850, MATCH(B344, Paste_Here!A$2:A$850, 0)), ""), ""), "")</f>
        <v/>
      </c>
      <c r="DR344" s="66"/>
      <c r="DS344" s="75"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IF(ISNUMBER(SEARCH("ot", LOWER(INDEX(Paste_Here!T$2:T$850, MATCH(B344, Paste_Here!A$2:A$850, 0))))), "OT", "")))), ""), "")</f>
        <v/>
      </c>
      <c r="DT344" s="66"/>
      <c r="DU344" s="75" t="str">
        <f>IFERROR(IF(B344&lt;&gt;"", IF(AND(INDEX(Paste_Here!U$2:U$850, MATCH(B344, Paste_Here!A$2:A$850, 0))&lt;&gt;"", ISNUMBER(VALUE(INDEX(Paste_Here!U$2:U$850, MATCH(B344, Paste_Here!A$2:A$850, 0))))), INDEX(Paste_Here!U$2:U$850, MATCH(B344, Paste_Here!A$2:A$850, 0)), ""), ""), "")</f>
        <v/>
      </c>
      <c r="DV344" s="66"/>
      <c r="DW344" s="93" t="str">
        <f>IFERROR(IF(B344&lt;&gt;"", IF(ISNUMBER(SEARCH("highrisk", LOWER(INDEX(Paste_Here!V$2:V$850, MATCH(B344, Paste_Here!A$2:A$850, 0))))), "High Risk", IF(ISNUMBER(SEARCH("lowrisk", LOWER(INDEX(Paste_Here!V$2:V$850, MATCH(B344, Paste_Here!A$2:A$850, 0))))), "Low Risk", IF(ISNUMBER(SEARCH("somerisk", LOWER(INDEX(Paste_Here!V$2:V$850, MATCH(B344, Paste_Here!A$2:A$850, 0))))), "Some Risk", IF(ISNUMBER(SEARCH("ot", LOWER(INDEX(Paste_Here!V$2:V$850, MATCH(B344, Paste_Here!A$2:A$850, 0))))), "OT", "")))), ""), "")</f>
        <v/>
      </c>
      <c r="DX344" s="66"/>
      <c r="DY344" s="75" t="str">
        <f>IFERROR(IF(B344&lt;&gt;"", IF(AND(INDEX(Paste_Here!W$2:W$850, MATCH(B344, Paste_Here!A$2:A$850, 0))&lt;&gt;"", ISNUMBER(VALUE(INDEX(Paste_Here!W$2:W$850, MATCH(B344, Paste_Here!A$2:A$850, 0))))), INDEX(Paste_Here!W$2:W$850, MATCH(B344, Paste_Here!A$2:A$850, 0)), ""), ""), "")</f>
        <v/>
      </c>
      <c r="DZ344" s="66"/>
      <c r="EA344" s="75" t="str">
        <f>IFERROR(IF(B344&lt;&gt;"", IF(ISNUMBER(SEARCH("highrisk", LOWER(INDEX(Paste_Here!X$2:X$850, MATCH(B344, Paste_Here!A$2:A$850, 0))))), "High Risk", IF(ISNUMBER(SEARCH("lowrisk", LOWER(INDEX(Paste_Here!X$2:X$850, MATCH(B344, Paste_Here!A$2:A$850, 0))))), "Low Risk", IF(ISNUMBER(SEARCH("somerisk", LOWER(INDEX(Paste_Here!X$2:X$850, MATCH(B344, Paste_Here!A$2:A$850, 0))))), "Some Risk", IF(ISNUMBER(SEARCH("ot", LOWER(INDEX(Paste_Here!X$2:X$850, MATCH(B344, Paste_Here!A$2:A$850, 0))))), "OT", "")))), ""), "")</f>
        <v/>
      </c>
      <c r="EB344" s="66"/>
      <c r="EC344" s="66"/>
      <c r="ED344" s="75" t="str">
        <f t="shared" si="75"/>
        <v/>
      </c>
      <c r="EE344" s="66"/>
      <c r="EF344" s="75" t="str">
        <f>IFERROR(IF(B344&lt;&gt;"", IF(AND(INDEX(Paste_Here!AO$2:AO$850, MATCH(B344, Paste_Here!A$2:A$850, 0))&lt;&gt;"", ISNUMBER(VALUE(INDEX(Paste_Here!AO$2:AO$850, MATCH(B344, Paste_Here!A$2:A$850, 0))))), INDEX(Paste_Here!AO$2:AO$850, MATCH(B344, Paste_Here!A$2:A$850, 0)), ""), ""), "")</f>
        <v/>
      </c>
      <c r="EG344" s="66"/>
      <c r="EH344" s="75" t="str">
        <f>IFERROR(IF(B344&lt;&gt;"", IF(ISNUMBER(SEARCH("highrisk", LOWER(INDEX(Paste_Here!AP$2:AP$850, MATCH(B344, Paste_Here!A$2:A$850, 0))))), "High Risk", IF(ISNUMBER(SEARCH("lowrisk", LOWER(INDEX(Paste_Here!AP$2:AP$850, MATCH(B344, Paste_Here!A$2:A$850, 0))))), "Low Risk", IF(ISNUMBER(SEARCH("somerisk", LOWER(INDEX(Paste_Here!AP$2:AP$850, MATCH(B344, Paste_Here!A$2:A$850, 0))))), "Some Risk", IF(ISNUMBER(SEARCH("ot", LOWER(INDEX(Paste_Here!AP$2:AP$850, MATCH(B344, Paste_Here!A$2:A$850, 0))))), "OT", "")))), ""), "")</f>
        <v/>
      </c>
      <c r="EI344" s="66"/>
      <c r="EJ344" s="93"/>
      <c r="EK344" s="66"/>
      <c r="EL344" s="75" t="str">
        <f>IFERROR(IF(B344&lt;&gt;"", IF(AND(INDEX(Paste_Here!AQ$2:AQ$850, MATCH(B344, Paste_Here!A$2:A$850, 0))&lt;&gt;"", ISNUMBER(VALUE(INDEX(Paste_Here!AQ$2:AQ$850, MATCH(B344, Paste_Here!A$2:A$850, 0))))), INDEX(Paste_Here!AQ$2:AQ$850, MATCH(B344, Paste_Here!A$2:A$850, 0)), ""), ""), "")</f>
        <v/>
      </c>
      <c r="EM344" s="66"/>
      <c r="EN344" s="75" t="str">
        <f>IFERROR(IF(B344&lt;&gt;"", IF(ISNUMBER(SEARCH("highrisk", LOWER(INDEX(Paste_Here!AR$2:AR$850, MATCH(B344, Paste_Here!A$2:A$850, 0))))), "High Risk", IF(ISNUMBER(SEARCH("lowrisk", LOWER(INDEX(Paste_Here!AR$2:AR$850, MATCH(B344, Paste_Here!A$2:A$850, 0))))), "Low Risk", IF(ISNUMBER(SEARCH("somerisk", LOWER(INDEX(Paste_Here!AR$2:AR$850, MATCH(B344, Paste_Here!A$2:A$850, 0))))), "Some Risk", IF(ISNUMBER(SEARCH("ot", LOWER(INDEX(Paste_Here!AR$2:AR$850, MATCH(B344, Paste_Here!A$2:A$850, 0))))), "OT", "")))), ""), "")</f>
        <v/>
      </c>
      <c r="EO344" s="66"/>
      <c r="EP344" s="93"/>
      <c r="EQ344" s="66"/>
      <c r="ER344" s="75"/>
      <c r="ES344" s="66"/>
      <c r="ET344" s="75"/>
      <c r="EU344" s="66"/>
      <c r="EV344" s="66"/>
      <c r="EW344" s="75" t="str">
        <f t="shared" si="76"/>
        <v/>
      </c>
      <c r="EX344" s="66"/>
      <c r="EY344" s="75" t="str">
        <f>IFERROR(IF(B344&lt;&gt;"", IF(AND(INDEX(Paste_Here!Y$2:Y$850, MATCH(B344, Paste_Here!A$2:A$850, 0))&lt;&gt;"", ISNUMBER(VALUE(INDEX(Paste_Here!Y$2:Y$850, MATCH(B344, Paste_Here!A$2:A$850, 0))))), INDEX(Paste_Here!Y$2:Y$850, MATCH(B344, Paste_Here!A$2:A$850, 0)), ""), ""), "")</f>
        <v/>
      </c>
      <c r="EZ344" s="66"/>
      <c r="FA344" s="75" t="str">
        <f>IFERROR(IF(B344&lt;&gt;"", IF(ISNUMBER(SEARCH("highrisk", LOWER(INDEX(Paste_Here!Z$2:Z$850, MATCH(B344, Paste_Here!A$2:A$850, 0))))), "High Risk", IF(ISNUMBER(SEARCH("lowrisk", LOWER(INDEX(Paste_Here!Z$2:Z$850, MATCH(B344, Paste_Here!A$2:A$850, 0))))), "Low Risk", IF(ISNUMBER(SEARCH("somerisk", LOWER(INDEX(Paste_Here!Z$2:Z$850, MATCH(B344, Paste_Here!A$2:A$850, 0))))), "Some Risk", IF(ISNUMBER(SEARCH("ot", LOWER(INDEX(Paste_Here!Z$2:Z$850, MATCH(B344, Paste_Here!A$2:A$850, 0))))), "OT", "")))), ""), "")</f>
        <v/>
      </c>
      <c r="FB344" s="66"/>
      <c r="FC344" s="93"/>
      <c r="FD344" s="66"/>
      <c r="FE344" s="75" t="str">
        <f>IFERROR(IF(B344&lt;&gt;"", IF(AND(INDEX(Paste_Here!AA$2:AA$850, MATCH(B344, Paste_Here!A$2:A$850, 0))&lt;&gt;"", ISNUMBER(VALUE(INDEX(Paste_Here!AA$2:AA$850, MATCH(B344, Paste_Here!A$2:A$850, 0))))), INDEX(Paste_Here!AA$2:AA$850, MATCH(B344, Paste_Here!A$2:A$850, 0)), ""), ""), "")</f>
        <v/>
      </c>
      <c r="FF344" s="66"/>
      <c r="FG344" s="75" t="str">
        <f>IFERROR(IF(B344&lt;&gt;"", IF(ISNUMBER(SEARCH("highrisk", LOWER(INDEX(Paste_Here!AB$2:AB$850, MATCH(B344, Paste_Here!A$2:A$850, 0))))), "High Risk", IF(ISNUMBER(SEARCH("lowrisk", LOWER(INDEX(Paste_Here!AB$2:AB$850, MATCH(B344, Paste_Here!A$2:A$850, 0))))), "Low Risk", IF(ISNUMBER(SEARCH("somerisk", LOWER(INDEX(Paste_Here!AB$2:AB$850, MATCH(B344, Paste_Here!A$2:A$850, 0))))), "Some Risk", IF(ISNUMBER(SEARCH("ot", LOWER(INDEX(Paste_Here!AB$2:AB$850, MATCH(B344, Paste_Here!A$2:A$850, 0))))), "OT", "")))), ""), "")</f>
        <v/>
      </c>
      <c r="FH344" s="66"/>
      <c r="FI344" s="93"/>
      <c r="FJ344" s="66"/>
      <c r="FK344" s="75"/>
      <c r="FL344" s="66"/>
      <c r="FM344" s="75"/>
      <c r="FN344" s="66"/>
      <c r="FO344" s="66"/>
      <c r="FP344" s="75" t="str">
        <f t="shared" si="71"/>
        <v/>
      </c>
      <c r="FQ344" s="66"/>
      <c r="FR344" s="75" t="str">
        <f>IFERROR(IF(B344&lt;&gt;"", IF(ISNUMBER(SEARCH("s", LOWER(INDEX(Paste_Here!L$2:L$850, MATCH(B344, Paste_Here!A$2:A$850, 0))))), "Yes", IF(INDEX(Paste_Here!L$2:L$850, MATCH(B344, Paste_Here!A$2:A$850, 0))&lt;&gt;"", "No", "")), ""), "")</f>
        <v/>
      </c>
      <c r="FS344" s="66"/>
      <c r="FT344" s="75" t="str">
        <f>IFERROR(IF(B344&lt;&gt;"", IF(ISNUMBER(SEARCH("yes", LOWER(INDEX(Paste_Here!F$2:F$850, MATCH(B344, Paste_Here!A$2:A$850, 0))))), "Yes", IF(ISNUMBER(SEARCH("no", LOWER(INDEX(Paste_Here!F$2:F$850, MATCH(B344, Paste_Here!A$2:A$850, 0))))), "No", "")), ""), "")</f>
        <v/>
      </c>
      <c r="FU344" s="66"/>
      <c r="FV344" s="75" t="str">
        <f>IFERROR(IF(B344&lt;&gt;"", IF(ISNUMBER(SEARCH("english language learner", LOWER(INDEX(Paste_Here!C$2:C$850, MATCH(B344, Paste_Here!A$2:A$850, 0))))), "Yes", ""), ""), "")</f>
        <v/>
      </c>
      <c r="FW344" s="66"/>
      <c r="FX344" s="75" t="str">
        <f>IFERROR(IF(B344&lt;&gt;"", IF(OR(ISNUMBER(SEARCH("b", LOWER(INDEX(Paste_Here!J$2:J$850, MATCH(B344, Paste_Here!A$2:A$850, 0))))), ISNUMBER(SEARCH("h", LOWER(INDEX(Paste_Here!J$2:J$850, MATCH(B344, Paste_Here!A$2:A$850, 0))))), ISNUMBER(SEARCH("i", LOWER(INDEX(Paste_Here!J$2:J$850, MATCH(B344, Paste_Here!A$2:A$850, 0)))))), "Yes", IF(INDEX(Paste_Here!J$2:J$850, MATCH(B344, Paste_Here!A$2:A$850, 0))&lt;&gt;"", "No", "")), ""), "")</f>
        <v/>
      </c>
      <c r="FY344" s="66"/>
      <c r="FZ344" s="75" t="str">
        <f>IFERROR(IF(B344&lt;&gt;"", IF(ISNUMBER(SEARCH("yes", LOWER(INDEX(Paste_Here!K$2:K$850, MATCH(B344, Paste_Here!A$2:A$850, 0))))), "Yes", IF(ISNUMBER(SEARCH("no", LOWER(INDEX(Paste_Here!K$2:K$850, MATCH(B344, Paste_Here!A$2:A$850, 0))))), "No", "")), ""), "")</f>
        <v/>
      </c>
      <c r="GA344" s="66"/>
      <c r="GB344" s="75" t="str">
        <f>IFERROR(IF(B344&lt;&gt;"", IF(ISNUMBER(SEARCH("transitional 2", LOWER(INDEX(Paste_Here!C$2:C$850, MATCH(B344, Paste_Here!A$2:A$850, 0))))), "T2",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GC344" s="66"/>
      <c r="GD344" s="75"/>
      <c r="GE344" s="66"/>
      <c r="GF344" s="75"/>
      <c r="GG344" s="66"/>
      <c r="GH344" s="75"/>
      <c r="GI344" s="66"/>
      <c r="GK344" s="1" t="str" cm="1">
        <f t="array" ref="GK344">IFERROR(INDEX(Paste_Here!$B$2:$B$850, MATCH(0, COUNTIF(GK$4:GK343, Paste_Here!$B$2:$B$850) + IF(Paste_Here!$B$2:$B$850="", 1, 0), 0)), "")</f>
        <v/>
      </c>
      <c r="GL344" s="1" t="str">
        <f>IF(GK344&lt;&gt;"", INDEX(Paste_Here!$A$2:$A$850, MATCH(GK344, Paste_Here!$B$2:$B$850, 0)), "")</f>
        <v/>
      </c>
      <c r="GM344" s="1" t="str">
        <f t="shared" si="77"/>
        <v/>
      </c>
      <c r="GN344" s="1" t="str" cm="1">
        <f t="array" ref="GN344">IFERROR(INDEX($GM$5:$GM$850, MATCH(SMALL(IF($GM$5:$GM$850&lt;&gt;"", COUNTIF($GM$5:$GM$850, "&lt;"&amp;$GM$5:$GM$850)+1), ROW()-ROW($GN$5)+1), COUNTIF($GM$5:$GM$850, "&lt;"&amp;$GM$5:$GM$850)+1, 0)), "")</f>
        <v/>
      </c>
    </row>
    <row r="345" spans="1:196">
      <c r="A345" s="66"/>
      <c r="B345" s="75" t="str">
        <f t="shared" si="65"/>
        <v/>
      </c>
      <c r="C345" s="66"/>
      <c r="D345" s="75" t="str">
        <f>IFERROR(IF(AND(INDEX(Paste_Here!N$2:N$850, MATCH(B345, Paste_Here!A$2:A$850, 0)) = ""), "", IF(UPPER(INDEX(Paste_Here!N$2:N$850, MATCH(B345, Paste_Here!A$2:A$850, 0))) = "YES", "Yes", IF(UPPER(INDEX(Paste_Here!N$2:N$850, MATCH(B345, Paste_Here!A$2:A$850, 0))) = "NO", "No", ""))), "")</f>
        <v/>
      </c>
      <c r="E345" s="66"/>
      <c r="F345" s="75" t="str">
        <f t="shared" si="72"/>
        <v/>
      </c>
      <c r="G345" s="66"/>
      <c r="H345" s="75" t="str">
        <f t="shared" si="73"/>
        <v/>
      </c>
      <c r="I345" s="66"/>
      <c r="J345" s="75" t="str">
        <f t="shared" si="74"/>
        <v/>
      </c>
      <c r="K345" s="66"/>
      <c r="L345" s="75"/>
      <c r="M345" s="66"/>
      <c r="N345" s="75" t="str">
        <f>IFERROR(IF(B345&lt;&gt;"", IF(AND(INDEX(Paste_Here!AW$2:AW$850, MATCH(B345, Paste_Here!A$2:A$850, 0))&lt;&gt;"", ISNUMBER(VALUE(INDEX(Paste_Here!AW$2:AW$850, MATCH(B345, Paste_Here!A$2:A$850, 0))))), INDEX(Paste_Here!AW$2:AW$850, MATCH(B345, Paste_Here!A$2:A$850, 0)), ""), ""), "")</f>
        <v/>
      </c>
      <c r="O345" s="66"/>
      <c r="P345" s="75" t="str">
        <f>IFERROR(IF(B345&lt;&gt;"", IF(AND(INDEX(Paste_Here!AX$2:AX$850, MATCH(B345, Paste_Here!A$2:A$850, 0))&lt;&gt;"", ISNUMBER(VALUE(INDEX(Paste_Here!AX$2:AX$850, MATCH(B345, Paste_Here!A$2:A$850, 0))))), INDEX(Paste_Here!AX$2:AX$850, MATCH(B345, Paste_Here!A$2:A$850, 0)), ""), ""), "")</f>
        <v/>
      </c>
      <c r="Q345" s="66"/>
      <c r="R345" s="75" t="str">
        <f>IFERROR(IF(B345&lt;&gt;"", IF(AND(INDEX(Paste_Here!AU$2:AU$850, MATCH(B345, Paste_Here!A$2:A$850, 0))&lt;&gt;"", ISNUMBER(VALUE(INDEX(Paste_Here!AU$2:AU$850, MATCH(B345, Paste_Here!A$2:A$850, 0))))), INDEX(Paste_Here!AU$2:AU$850, MATCH(B345, Paste_Here!A$2:A$850, 0)), ""), ""), "")</f>
        <v/>
      </c>
      <c r="S345" s="66"/>
      <c r="T345" s="75" t="str">
        <f>IFERROR(IF(B345&lt;&gt;"", IF(AND(INDEX(Paste_Here!AV$2:AV$850, MATCH(B345, Paste_Here!A$2:A$850, 0))&lt;&gt;"", ISNUMBER(VALUE(INDEX(Paste_Here!AV$2:AV$850, MATCH(B345, Paste_Here!A$2:A$850, 0))))), INDEX(Paste_Here!AV$2:AV$850, MATCH(B345, Paste_Here!A$2:A$850, 0)), ""), ""), "")</f>
        <v/>
      </c>
      <c r="U345" s="66"/>
      <c r="W345" s="66"/>
      <c r="Y345" s="66"/>
      <c r="Z345" s="66"/>
      <c r="AA345" s="75" t="str">
        <f t="shared" si="66"/>
        <v/>
      </c>
      <c r="AB345" s="66"/>
      <c r="AC345" s="75"/>
      <c r="AD345" s="66"/>
      <c r="AE345" s="98"/>
      <c r="AF345" s="66"/>
      <c r="AG345" s="75"/>
      <c r="AH345" s="66"/>
      <c r="AI345" s="75" t="str">
        <f>IFERROR(IF(B345&lt;&gt;"", IF(AND(INDEX(Paste_Here!AC$2:AC$850, MATCH(B345, Paste_Here!A$2:A$850, 0))&lt;&gt;"", ISNUMBER(VALUE(INDEX(Paste_Here!AC$2:AC$850, MATCH(B345, Paste_Here!A$2:A$850, 0))))), INDEX(Paste_Here!AC$2:AC$850, MATCH(B345, Paste_Here!A$2:A$850, 0)), ""), ""), "")</f>
        <v/>
      </c>
      <c r="AJ345" s="66"/>
      <c r="AK345" s="75" t="str">
        <f>IFERROR(IF(B345&lt;&gt;"", IF(ISNUMBER(SEARCH("highrisk", LOWER(INDEX(Paste_Here!AD$2:AD$850, MATCH(B345, Paste_Here!A$2:A$850, 0))))), "High Risk", IF(ISNUMBER(SEARCH("lowrisk", LOWER(INDEX(Paste_Here!AD$2:AD$850, MATCH(B345, Paste_Here!A$2:A$850, 0))))), "Low Risk", IF(ISNUMBER(SEARCH("somerisk", LOWER(INDEX(Paste_Here!AD$2:AD$850, MATCH(B345, Paste_Here!A$2:A$850, 0))))), "Some Risk", IF(ISNUMBER(SEARCH("ot", LOWER(INDEX(Paste_Here!AD$2:AD$850, MATCH(B345, Paste_Here!A$2:A$850, 0))))), "OT", "")))), ""), "")</f>
        <v/>
      </c>
      <c r="AL345" s="66"/>
      <c r="AM345" s="75"/>
      <c r="AN345" s="66"/>
      <c r="AO345" s="75" t="str">
        <f>IFERROR(IF(B345&lt;&gt;"", IF(AND(INDEX(Paste_Here!M$2:M$850, MATCH(B345, Paste_Here!A$2:A$850, 0))&lt;&gt;"", ISNUMBER(VALUE(INDEX(Paste_Here!M$2:M$850, MATCH(B345, Paste_Here!A$2:A$850, 0))))), INDEX(Paste_Here!M$2:M$850, MATCH(B345, Paste_Here!A$2:A$850, 0)), ""), ""), "")</f>
        <v/>
      </c>
      <c r="AP345" s="66"/>
      <c r="AQ345" s="75" t="str">
        <f>IFERROR(IF(B345&lt;&gt;"", IF(ISNUMBER(SEARCH("highrisk", LOWER(INDEX(Paste_Here!N$2:N$850, MATCH(B345, Paste_Here!A$2:A$850, 0))))), "High Risk", IF(ISNUMBER(SEARCH("lowrisk", LOWER(INDEX(Paste_Here!N$2:N$850, MATCH(B345, Paste_Here!A$2:A$850, 0))))), "Low Risk", IF(ISNUMBER(SEARCH("somerisk", LOWER(INDEX(Paste_Here!N$2:N$850, MATCH(B345, Paste_Here!A$2:A$850, 0))))), "Some Risk", IF(ISNUMBER(SEARCH("ot", LOWER(INDEX(Paste_Here!N$2:N$850, MATCH(B345, Paste_Here!A$2:A$850, 0))))), "OT", "")))), ""), "")</f>
        <v/>
      </c>
      <c r="AT345" s="66"/>
      <c r="AU345" s="103"/>
      <c r="AV345" s="66"/>
      <c r="AW345" s="66"/>
      <c r="AX345" s="75" t="str">
        <f t="shared" si="67"/>
        <v/>
      </c>
      <c r="AY345" s="66"/>
      <c r="AZ345" s="75"/>
      <c r="BA345" s="66"/>
      <c r="BB345" s="75"/>
      <c r="BC345" s="66"/>
      <c r="BD345" s="75"/>
      <c r="BE345" s="66"/>
      <c r="BF345" s="75" t="str">
        <f>IFERROR(IF(B345&lt;&gt;"", IF(AND(INDEX(Paste_Here!AE$2:AE$850, MATCH(B345, Paste_Here!A$2:A$850, 0))&lt;&gt;"", ISNUMBER(VALUE(INDEX(Paste_Here!AE$2:AE$850, MATCH(B345, Paste_Here!A$2:A$850, 0))))), INDEX(Paste_Here!AE$2:AE$850, MATCH(B345, Paste_Here!A$2:A$850, 0)), ""), ""), "")</f>
        <v/>
      </c>
      <c r="BG345" s="66"/>
      <c r="BH345" s="75" t="str">
        <f>IFERROR(IF(B345&lt;&gt;"", IF(ISNUMBER(SEARCH("highrisk", LOWER(INDEX(Paste_Here!AF$2:AF$850, MATCH(B345, Paste_Here!A$2:A$850, 0))))), "High Risk", IF(ISNUMBER(SEARCH("lowrisk", LOWER(INDEX(Paste_Here!AF$2:AF$850, MATCH(B345, Paste_Here!A$2:A$850, 0))))), "Low Risk", IF(ISNUMBER(SEARCH("somerisk", LOWER(INDEX(Paste_Here!AF$2:AF$850, MATCH(B345, Paste_Here!A$2:A$850, 0))))), "Some Risk", IF(ISNUMBER(SEARCH("ot", LOWER(INDEX(Paste_Here!AF$2:AF$850, MATCH(B345, Paste_Here!A$2:A$850, 0))))), "OT", "")))), ""), "")</f>
        <v/>
      </c>
      <c r="BI345" s="66"/>
      <c r="BJ345" s="75"/>
      <c r="BK345" s="66"/>
      <c r="BL345" s="75" t="str">
        <f>IFERROR(IF(B345&lt;&gt;"", IF(AND(INDEX(Paste_Here!O$2:O$850, MATCH(B345, Paste_Here!A$2:A$850, 0))&lt;&gt;"", ISNUMBER(VALUE(INDEX(Paste_Here!O$2:O$850, MATCH(B345, Paste_Here!A$2:A$850, 0))))), INDEX(Paste_Here!O$2:O$850, MATCH(B345, Paste_Here!A$2:A$850, 0)), ""), ""), "")</f>
        <v/>
      </c>
      <c r="BM345" s="66"/>
      <c r="BN345" s="75" t="str">
        <f>IFERROR(IF(B345&lt;&gt;"", IF(ISNUMBER(SEARCH("highrisk", LOWER(INDEX(Paste_Here!P$2:P$850, MATCH(B345, Paste_Here!A$2:A$850, 0))))), "High Risk", IF(ISNUMBER(SEARCH("lowrisk", LOWER(INDEX(Paste_Here!P$2:P$850, MATCH(B345, Paste_Here!A$2:A$850, 0))))), "Low Risk", IF(ISNUMBER(SEARCH("somerisk", LOWER(INDEX(Paste_Here!P$2:P$850, MATCH(B345, Paste_Here!A$2:A$850, 0))))), "Some Risk", IF(ISNUMBER(SEARCH("ot", LOWER(INDEX(Paste_Here!P$2:P$850, MATCH(B345, Paste_Here!A$2:A$850, 0))))), "OT", "")))), ""), "")</f>
        <v/>
      </c>
      <c r="BQ345" s="66"/>
      <c r="BR345" s="75"/>
      <c r="BS345" s="66"/>
      <c r="BT345" s="66"/>
      <c r="BU345" s="75" t="str">
        <f t="shared" si="68"/>
        <v/>
      </c>
      <c r="BV345" s="66"/>
      <c r="BW345" s="75"/>
      <c r="BX345" s="66"/>
      <c r="BY345" s="75"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BZ345" s="66"/>
      <c r="CA345" s="75"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CB345" s="66"/>
      <c r="CC345" s="75"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CD345" s="66"/>
      <c r="CE345" s="75"/>
      <c r="CF345" s="66"/>
      <c r="CK345" s="75"/>
      <c r="CL345" s="66"/>
      <c r="CM345" s="75"/>
      <c r="CN345" s="66"/>
      <c r="CO345" s="75"/>
      <c r="CP345" s="66"/>
      <c r="CQ345" s="66"/>
      <c r="CR345" s="75" t="str">
        <f t="shared" si="69"/>
        <v/>
      </c>
      <c r="CS345" s="66"/>
      <c r="CT345" s="75"/>
      <c r="CU345" s="66"/>
      <c r="CV345" s="75"/>
      <c r="CW345" s="66"/>
      <c r="CX345" s="75"/>
      <c r="CY345" s="66"/>
      <c r="CZ345" s="75"/>
      <c r="DA345" s="66"/>
      <c r="DB345" s="75" t="str">
        <f>IFERROR(IF(B345&lt;&gt;"", IF(AND(INDEX(Paste_Here!AK$2:AK$850, MATCH(B345, Paste_Here!A$2:A$850, 0))&lt;&gt;"", ISNUMBER(VALUE(INDEX(Paste_Here!AK$2:AK$850, MATCH(B345, Paste_Here!A$2:A$850, 0))))), INDEX(Paste_Here!AK$2:AK$850, MATCH(B345, Paste_Here!A$2:A$850, 0)), ""), ""), "")</f>
        <v/>
      </c>
      <c r="DC345" s="66"/>
      <c r="DD345" s="75" t="str">
        <f>IFERROR(IF(B345&lt;&gt;"", IF(ISNUMBER(SEARCH("highrisk", LOWER(INDEX(Paste_Here!AL$2:AL$850, MATCH(B345, Paste_Here!A$2:A$850, 0))))), "High Risk", IF(ISNUMBER(SEARCH("lowrisk", LOWER(INDEX(Paste_Here!AL$2:AL$850, MATCH(B345, Paste_Here!A$2:A$850, 0))))), "Low Risk", IF(ISNUMBER(SEARCH("somerisk", LOWER(INDEX(Paste_Here!AL$2:AL$850, MATCH(B345, Paste_Here!A$2:A$850, 0))))), "Some Risk", IF(ISNUMBER(SEARCH("ot", LOWER(INDEX(Paste_Here!AL$2:AL$850, MATCH(B345, Paste_Here!A$2:A$850, 0))))), "OT", "")))), ""), "")</f>
        <v/>
      </c>
      <c r="DE345" s="66"/>
      <c r="DF345" s="75" t="str">
        <f>IFERROR(IF(B345&lt;&gt;"", IF(AND(INDEX(Paste_Here!AM$2:AM$850, MATCH(B345, Paste_Here!A$2:A$850, 0))&lt;&gt;"", ISNUMBER(VALUE(INDEX(Paste_Here!AM$2:AM$850, MATCH(B345, Paste_Here!A$2:A$850, 0))))), INDEX(Paste_Here!AM$2:AM$850, MATCH(B345, Paste_Here!A$2:A$850, 0)), ""), ""), "")</f>
        <v/>
      </c>
      <c r="DG345" s="66"/>
      <c r="DH345" s="75" t="str">
        <f>IFERROR(IF(B345&lt;&gt;"", IF(ISNUMBER(SEARCH("highrisk", LOWER(INDEX(Paste_Here!AN$2:AN$850, MATCH(B345, Paste_Here!A$2:A$850, 0))))), "High Risk", IF(ISNUMBER(SEARCH("lowrisk", LOWER(INDEX(Paste_Here!AN$2:AN$850, MATCH(B345, Paste_Here!A$2:A$850, 0))))), "Low Risk", IF(ISNUMBER(SEARCH("somerisk", LOWER(INDEX(Paste_Here!AN$2:AN$850, MATCH(B345, Paste_Here!A$2:A$850, 0))))), "Some Risk", IF(ISNUMBER(SEARCH("ot", LOWER(INDEX(Paste_Here!AN$2:AN$850, MATCH(B345, Paste_Here!A$2:A$850, 0))))), "OT", "")))), ""), "")</f>
        <v/>
      </c>
      <c r="DI345" s="66"/>
      <c r="DJ345" s="66"/>
      <c r="DK345" s="75" t="str">
        <f t="shared" si="70"/>
        <v/>
      </c>
      <c r="DL345" s="66"/>
      <c r="DM345" s="75" t="str">
        <f>IFERROR(IF(B345&lt;&gt;"", IF(AND(INDEX(Paste_Here!Q$2:Q$850, MATCH(B345, Paste_Here!A$2:A$850, 0))&lt;&gt;"", ISNUMBER(VALUE(INDEX(Paste_Here!Q$2:Q$850, MATCH(B345, Paste_Here!A$2:A$850, 0))))), INDEX(Paste_Here!Q$2:Q$850, MATCH(B345, Paste_Here!A$2:A$850, 0)), ""), ""), "")</f>
        <v/>
      </c>
      <c r="DN345" s="66"/>
      <c r="DO345" s="75" t="str">
        <f>IFERROR(IF(B345&lt;&gt;"", IF(ISNUMBER(SEARCH("highrisk", LOWER(INDEX(Paste_Here!R$2:R$850, MATCH(B345, Paste_Here!A$2:A$850, 0))))), "High Risk", IF(ISNUMBER(SEARCH("lowrisk", LOWER(INDEX(Paste_Here!R$2:R$850, MATCH(B345, Paste_Here!A$2:A$850, 0))))), "Low Risk", IF(ISNUMBER(SEARCH("somerisk", LOWER(INDEX(Paste_Here!R$2:R$850, MATCH(B345, Paste_Here!A$2:A$850, 0))))), "Some Risk", IF(ISNUMBER(SEARCH("ot", LOWER(INDEX(Paste_Here!R$2:R$850, MATCH(B345, Paste_Here!A$2:A$850, 0))))), "OT", "")))), ""), "")</f>
        <v/>
      </c>
      <c r="DP345" s="66"/>
      <c r="DQ345" s="93" t="str">
        <f>IFERROR(IF(B345&lt;&gt;"", IF(AND(INDEX(Paste_Here!S$2:S$850, MATCH(B345, Paste_Here!A$2:A$850, 0))&lt;&gt;"", ISNUMBER(VALUE(INDEX(Paste_Here!S$2:S$850, MATCH(B345, Paste_Here!A$2:A$850, 0))))), INDEX(Paste_Here!S$2:S$850, MATCH(B345, Paste_Here!A$2:A$850, 0)), ""), ""), "")</f>
        <v/>
      </c>
      <c r="DR345" s="66"/>
      <c r="DS345" s="75"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IF(ISNUMBER(SEARCH("ot", LOWER(INDEX(Paste_Here!T$2:T$850, MATCH(B345, Paste_Here!A$2:A$850, 0))))), "OT", "")))), ""), "")</f>
        <v/>
      </c>
      <c r="DT345" s="66"/>
      <c r="DU345" s="75" t="str">
        <f>IFERROR(IF(B345&lt;&gt;"", IF(AND(INDEX(Paste_Here!U$2:U$850, MATCH(B345, Paste_Here!A$2:A$850, 0))&lt;&gt;"", ISNUMBER(VALUE(INDEX(Paste_Here!U$2:U$850, MATCH(B345, Paste_Here!A$2:A$850, 0))))), INDEX(Paste_Here!U$2:U$850, MATCH(B345, Paste_Here!A$2:A$850, 0)), ""), ""), "")</f>
        <v/>
      </c>
      <c r="DV345" s="66"/>
      <c r="DW345" s="93" t="str">
        <f>IFERROR(IF(B345&lt;&gt;"", IF(ISNUMBER(SEARCH("highrisk", LOWER(INDEX(Paste_Here!V$2:V$850, MATCH(B345, Paste_Here!A$2:A$850, 0))))), "High Risk", IF(ISNUMBER(SEARCH("lowrisk", LOWER(INDEX(Paste_Here!V$2:V$850, MATCH(B345, Paste_Here!A$2:A$850, 0))))), "Low Risk", IF(ISNUMBER(SEARCH("somerisk", LOWER(INDEX(Paste_Here!V$2:V$850, MATCH(B345, Paste_Here!A$2:A$850, 0))))), "Some Risk", IF(ISNUMBER(SEARCH("ot", LOWER(INDEX(Paste_Here!V$2:V$850, MATCH(B345, Paste_Here!A$2:A$850, 0))))), "OT", "")))), ""), "")</f>
        <v/>
      </c>
      <c r="DX345" s="66"/>
      <c r="DY345" s="75" t="str">
        <f>IFERROR(IF(B345&lt;&gt;"", IF(AND(INDEX(Paste_Here!W$2:W$850, MATCH(B345, Paste_Here!A$2:A$850, 0))&lt;&gt;"", ISNUMBER(VALUE(INDEX(Paste_Here!W$2:W$850, MATCH(B345, Paste_Here!A$2:A$850, 0))))), INDEX(Paste_Here!W$2:W$850, MATCH(B345, Paste_Here!A$2:A$850, 0)), ""), ""), "")</f>
        <v/>
      </c>
      <c r="DZ345" s="66"/>
      <c r="EA345" s="75" t="str">
        <f>IFERROR(IF(B345&lt;&gt;"", IF(ISNUMBER(SEARCH("highrisk", LOWER(INDEX(Paste_Here!X$2:X$850, MATCH(B345, Paste_Here!A$2:A$850, 0))))), "High Risk", IF(ISNUMBER(SEARCH("lowrisk", LOWER(INDEX(Paste_Here!X$2:X$850, MATCH(B345, Paste_Here!A$2:A$850, 0))))), "Low Risk", IF(ISNUMBER(SEARCH("somerisk", LOWER(INDEX(Paste_Here!X$2:X$850, MATCH(B345, Paste_Here!A$2:A$850, 0))))), "Some Risk", IF(ISNUMBER(SEARCH("ot", LOWER(INDEX(Paste_Here!X$2:X$850, MATCH(B345, Paste_Here!A$2:A$850, 0))))), "OT", "")))), ""), "")</f>
        <v/>
      </c>
      <c r="EB345" s="66"/>
      <c r="EC345" s="66"/>
      <c r="ED345" s="75" t="str">
        <f t="shared" si="75"/>
        <v/>
      </c>
      <c r="EE345" s="66"/>
      <c r="EF345" s="75" t="str">
        <f>IFERROR(IF(B345&lt;&gt;"", IF(AND(INDEX(Paste_Here!AO$2:AO$850, MATCH(B345, Paste_Here!A$2:A$850, 0))&lt;&gt;"", ISNUMBER(VALUE(INDEX(Paste_Here!AO$2:AO$850, MATCH(B345, Paste_Here!A$2:A$850, 0))))), INDEX(Paste_Here!AO$2:AO$850, MATCH(B345, Paste_Here!A$2:A$850, 0)), ""), ""), "")</f>
        <v/>
      </c>
      <c r="EG345" s="66"/>
      <c r="EH345" s="75" t="str">
        <f>IFERROR(IF(B345&lt;&gt;"", IF(ISNUMBER(SEARCH("highrisk", LOWER(INDEX(Paste_Here!AP$2:AP$850, MATCH(B345, Paste_Here!A$2:A$850, 0))))), "High Risk", IF(ISNUMBER(SEARCH("lowrisk", LOWER(INDEX(Paste_Here!AP$2:AP$850, MATCH(B345, Paste_Here!A$2:A$850, 0))))), "Low Risk", IF(ISNUMBER(SEARCH("somerisk", LOWER(INDEX(Paste_Here!AP$2:AP$850, MATCH(B345, Paste_Here!A$2:A$850, 0))))), "Some Risk", IF(ISNUMBER(SEARCH("ot", LOWER(INDEX(Paste_Here!AP$2:AP$850, MATCH(B345, Paste_Here!A$2:A$850, 0))))), "OT", "")))), ""), "")</f>
        <v/>
      </c>
      <c r="EI345" s="66"/>
      <c r="EJ345" s="93"/>
      <c r="EK345" s="66"/>
      <c r="EL345" s="75" t="str">
        <f>IFERROR(IF(B345&lt;&gt;"", IF(AND(INDEX(Paste_Here!AQ$2:AQ$850, MATCH(B345, Paste_Here!A$2:A$850, 0))&lt;&gt;"", ISNUMBER(VALUE(INDEX(Paste_Here!AQ$2:AQ$850, MATCH(B345, Paste_Here!A$2:A$850, 0))))), INDEX(Paste_Here!AQ$2:AQ$850, MATCH(B345, Paste_Here!A$2:A$850, 0)), ""), ""), "")</f>
        <v/>
      </c>
      <c r="EM345" s="66"/>
      <c r="EN345" s="75" t="str">
        <f>IFERROR(IF(B345&lt;&gt;"", IF(ISNUMBER(SEARCH("highrisk", LOWER(INDEX(Paste_Here!AR$2:AR$850, MATCH(B345, Paste_Here!A$2:A$850, 0))))), "High Risk", IF(ISNUMBER(SEARCH("lowrisk", LOWER(INDEX(Paste_Here!AR$2:AR$850, MATCH(B345, Paste_Here!A$2:A$850, 0))))), "Low Risk", IF(ISNUMBER(SEARCH("somerisk", LOWER(INDEX(Paste_Here!AR$2:AR$850, MATCH(B345, Paste_Here!A$2:A$850, 0))))), "Some Risk", IF(ISNUMBER(SEARCH("ot", LOWER(INDEX(Paste_Here!AR$2:AR$850, MATCH(B345, Paste_Here!A$2:A$850, 0))))), "OT", "")))), ""), "")</f>
        <v/>
      </c>
      <c r="EO345" s="66"/>
      <c r="EP345" s="93"/>
      <c r="EQ345" s="66"/>
      <c r="ER345" s="75"/>
      <c r="ES345" s="66"/>
      <c r="ET345" s="75"/>
      <c r="EU345" s="66"/>
      <c r="EV345" s="66"/>
      <c r="EW345" s="75" t="str">
        <f t="shared" si="76"/>
        <v/>
      </c>
      <c r="EX345" s="66"/>
      <c r="EY345" s="75" t="str">
        <f>IFERROR(IF(B345&lt;&gt;"", IF(AND(INDEX(Paste_Here!Y$2:Y$850, MATCH(B345, Paste_Here!A$2:A$850, 0))&lt;&gt;"", ISNUMBER(VALUE(INDEX(Paste_Here!Y$2:Y$850, MATCH(B345, Paste_Here!A$2:A$850, 0))))), INDEX(Paste_Here!Y$2:Y$850, MATCH(B345, Paste_Here!A$2:A$850, 0)), ""), ""), "")</f>
        <v/>
      </c>
      <c r="EZ345" s="66"/>
      <c r="FA345" s="75" t="str">
        <f>IFERROR(IF(B345&lt;&gt;"", IF(ISNUMBER(SEARCH("highrisk", LOWER(INDEX(Paste_Here!Z$2:Z$850, MATCH(B345, Paste_Here!A$2:A$850, 0))))), "High Risk", IF(ISNUMBER(SEARCH("lowrisk", LOWER(INDEX(Paste_Here!Z$2:Z$850, MATCH(B345, Paste_Here!A$2:A$850, 0))))), "Low Risk", IF(ISNUMBER(SEARCH("somerisk", LOWER(INDEX(Paste_Here!Z$2:Z$850, MATCH(B345, Paste_Here!A$2:A$850, 0))))), "Some Risk", IF(ISNUMBER(SEARCH("ot", LOWER(INDEX(Paste_Here!Z$2:Z$850, MATCH(B345, Paste_Here!A$2:A$850, 0))))), "OT", "")))), ""), "")</f>
        <v/>
      </c>
      <c r="FB345" s="66"/>
      <c r="FC345" s="93"/>
      <c r="FD345" s="66"/>
      <c r="FE345" s="75" t="str">
        <f>IFERROR(IF(B345&lt;&gt;"", IF(AND(INDEX(Paste_Here!AA$2:AA$850, MATCH(B345, Paste_Here!A$2:A$850, 0))&lt;&gt;"", ISNUMBER(VALUE(INDEX(Paste_Here!AA$2:AA$850, MATCH(B345, Paste_Here!A$2:A$850, 0))))), INDEX(Paste_Here!AA$2:AA$850, MATCH(B345, Paste_Here!A$2:A$850, 0)), ""), ""), "")</f>
        <v/>
      </c>
      <c r="FF345" s="66"/>
      <c r="FG345" s="75" t="str">
        <f>IFERROR(IF(B345&lt;&gt;"", IF(ISNUMBER(SEARCH("highrisk", LOWER(INDEX(Paste_Here!AB$2:AB$850, MATCH(B345, Paste_Here!A$2:A$850, 0))))), "High Risk", IF(ISNUMBER(SEARCH("lowrisk", LOWER(INDEX(Paste_Here!AB$2:AB$850, MATCH(B345, Paste_Here!A$2:A$850, 0))))), "Low Risk", IF(ISNUMBER(SEARCH("somerisk", LOWER(INDEX(Paste_Here!AB$2:AB$850, MATCH(B345, Paste_Here!A$2:A$850, 0))))), "Some Risk", IF(ISNUMBER(SEARCH("ot", LOWER(INDEX(Paste_Here!AB$2:AB$850, MATCH(B345, Paste_Here!A$2:A$850, 0))))), "OT", "")))), ""), "")</f>
        <v/>
      </c>
      <c r="FH345" s="66"/>
      <c r="FI345" s="93"/>
      <c r="FJ345" s="66"/>
      <c r="FK345" s="75"/>
      <c r="FL345" s="66"/>
      <c r="FM345" s="75"/>
      <c r="FN345" s="66"/>
      <c r="FO345" s="66"/>
      <c r="FP345" s="75" t="str">
        <f t="shared" si="71"/>
        <v/>
      </c>
      <c r="FQ345" s="66"/>
      <c r="FR345" s="75" t="str">
        <f>IFERROR(IF(B345&lt;&gt;"", IF(ISNUMBER(SEARCH("s", LOWER(INDEX(Paste_Here!L$2:L$850, MATCH(B345, Paste_Here!A$2:A$850, 0))))), "Yes", IF(INDEX(Paste_Here!L$2:L$850, MATCH(B345, Paste_Here!A$2:A$850, 0))&lt;&gt;"", "No", "")), ""), "")</f>
        <v/>
      </c>
      <c r="FS345" s="66"/>
      <c r="FT345" s="75" t="str">
        <f>IFERROR(IF(B345&lt;&gt;"", IF(ISNUMBER(SEARCH("yes", LOWER(INDEX(Paste_Here!F$2:F$850, MATCH(B345, Paste_Here!A$2:A$850, 0))))), "Yes", IF(ISNUMBER(SEARCH("no", LOWER(INDEX(Paste_Here!F$2:F$850, MATCH(B345, Paste_Here!A$2:A$850, 0))))), "No", "")), ""), "")</f>
        <v/>
      </c>
      <c r="FU345" s="66"/>
      <c r="FV345" s="75" t="str">
        <f>IFERROR(IF(B345&lt;&gt;"", IF(ISNUMBER(SEARCH("english language learner", LOWER(INDEX(Paste_Here!C$2:C$850, MATCH(B345, Paste_Here!A$2:A$850, 0))))), "Yes", ""), ""), "")</f>
        <v/>
      </c>
      <c r="FW345" s="66"/>
      <c r="FX345" s="75" t="str">
        <f>IFERROR(IF(B345&lt;&gt;"", IF(OR(ISNUMBER(SEARCH("b", LOWER(INDEX(Paste_Here!J$2:J$850, MATCH(B345, Paste_Here!A$2:A$850, 0))))), ISNUMBER(SEARCH("h", LOWER(INDEX(Paste_Here!J$2:J$850, MATCH(B345, Paste_Here!A$2:A$850, 0))))), ISNUMBER(SEARCH("i", LOWER(INDEX(Paste_Here!J$2:J$850, MATCH(B345, Paste_Here!A$2:A$850, 0)))))), "Yes", IF(INDEX(Paste_Here!J$2:J$850, MATCH(B345, Paste_Here!A$2:A$850, 0))&lt;&gt;"", "No", "")), ""), "")</f>
        <v/>
      </c>
      <c r="FY345" s="66"/>
      <c r="FZ345" s="75" t="str">
        <f>IFERROR(IF(B345&lt;&gt;"", IF(ISNUMBER(SEARCH("yes", LOWER(INDEX(Paste_Here!K$2:K$850, MATCH(B345, Paste_Here!A$2:A$850, 0))))), "Yes", IF(ISNUMBER(SEARCH("no", LOWER(INDEX(Paste_Here!K$2:K$850, MATCH(B345, Paste_Here!A$2:A$850, 0))))), "No", "")), ""), "")</f>
        <v/>
      </c>
      <c r="GA345" s="66"/>
      <c r="GB345" s="75" t="str">
        <f>IFERROR(IF(B345&lt;&gt;"", IF(ISNUMBER(SEARCH("transitional 2", LOWER(INDEX(Paste_Here!C$2:C$850, MATCH(B345, Paste_Here!A$2:A$850, 0))))), "T2",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GC345" s="66"/>
      <c r="GD345" s="75"/>
      <c r="GE345" s="66"/>
      <c r="GF345" s="75"/>
      <c r="GG345" s="66"/>
      <c r="GH345" s="75"/>
      <c r="GI345" s="66"/>
      <c r="GK345" s="1" t="str" cm="1">
        <f t="array" ref="GK345">IFERROR(INDEX(Paste_Here!$B$2:$B$850, MATCH(0, COUNTIF(GK$4:GK344, Paste_Here!$B$2:$B$850) + IF(Paste_Here!$B$2:$B$850="", 1, 0), 0)), "")</f>
        <v/>
      </c>
      <c r="GL345" s="1" t="str">
        <f>IF(GK345&lt;&gt;"", INDEX(Paste_Here!$A$2:$A$850, MATCH(GK345, Paste_Here!$B$2:$B$850, 0)), "")</f>
        <v/>
      </c>
      <c r="GM345" s="1" t="str">
        <f t="shared" si="77"/>
        <v/>
      </c>
      <c r="GN345" s="1" t="str" cm="1">
        <f t="array" ref="GN345">IFERROR(INDEX($GM$5:$GM$850, MATCH(SMALL(IF($GM$5:$GM$850&lt;&gt;"", COUNTIF($GM$5:$GM$850, "&lt;"&amp;$GM$5:$GM$850)+1), ROW()-ROW($GN$5)+1), COUNTIF($GM$5:$GM$850, "&lt;"&amp;$GM$5:$GM$850)+1, 0)), "")</f>
        <v/>
      </c>
    </row>
    <row r="346" spans="1:196">
      <c r="A346" s="66"/>
      <c r="B346" s="75" t="str">
        <f t="shared" si="65"/>
        <v/>
      </c>
      <c r="C346" s="66"/>
      <c r="D346" s="75" t="str">
        <f>IFERROR(IF(AND(INDEX(Paste_Here!N$2:N$850, MATCH(B346, Paste_Here!A$2:A$850, 0)) = ""), "", IF(UPPER(INDEX(Paste_Here!N$2:N$850, MATCH(B346, Paste_Here!A$2:A$850, 0))) = "YES", "Yes", IF(UPPER(INDEX(Paste_Here!N$2:N$850, MATCH(B346, Paste_Here!A$2:A$850, 0))) = "NO", "No", ""))), "")</f>
        <v/>
      </c>
      <c r="E346" s="66"/>
      <c r="F346" s="75" t="str">
        <f t="shared" si="72"/>
        <v/>
      </c>
      <c r="G346" s="66"/>
      <c r="H346" s="75" t="str">
        <f t="shared" si="73"/>
        <v/>
      </c>
      <c r="I346" s="66"/>
      <c r="J346" s="75" t="str">
        <f t="shared" si="74"/>
        <v/>
      </c>
      <c r="K346" s="66"/>
      <c r="L346" s="75"/>
      <c r="M346" s="66"/>
      <c r="N346" s="75" t="str">
        <f>IFERROR(IF(B346&lt;&gt;"", IF(AND(INDEX(Paste_Here!AW$2:AW$850, MATCH(B346, Paste_Here!A$2:A$850, 0))&lt;&gt;"", ISNUMBER(VALUE(INDEX(Paste_Here!AW$2:AW$850, MATCH(B346, Paste_Here!A$2:A$850, 0))))), INDEX(Paste_Here!AW$2:AW$850, MATCH(B346, Paste_Here!A$2:A$850, 0)), ""), ""), "")</f>
        <v/>
      </c>
      <c r="O346" s="66"/>
      <c r="P346" s="75" t="str">
        <f>IFERROR(IF(B346&lt;&gt;"", IF(AND(INDEX(Paste_Here!AX$2:AX$850, MATCH(B346, Paste_Here!A$2:A$850, 0))&lt;&gt;"", ISNUMBER(VALUE(INDEX(Paste_Here!AX$2:AX$850, MATCH(B346, Paste_Here!A$2:A$850, 0))))), INDEX(Paste_Here!AX$2:AX$850, MATCH(B346, Paste_Here!A$2:A$850, 0)), ""), ""), "")</f>
        <v/>
      </c>
      <c r="Q346" s="66"/>
      <c r="R346" s="75" t="str">
        <f>IFERROR(IF(B346&lt;&gt;"", IF(AND(INDEX(Paste_Here!AU$2:AU$850, MATCH(B346, Paste_Here!A$2:A$850, 0))&lt;&gt;"", ISNUMBER(VALUE(INDEX(Paste_Here!AU$2:AU$850, MATCH(B346, Paste_Here!A$2:A$850, 0))))), INDEX(Paste_Here!AU$2:AU$850, MATCH(B346, Paste_Here!A$2:A$850, 0)), ""), ""), "")</f>
        <v/>
      </c>
      <c r="S346" s="66"/>
      <c r="T346" s="75" t="str">
        <f>IFERROR(IF(B346&lt;&gt;"", IF(AND(INDEX(Paste_Here!AV$2:AV$850, MATCH(B346, Paste_Here!A$2:A$850, 0))&lt;&gt;"", ISNUMBER(VALUE(INDEX(Paste_Here!AV$2:AV$850, MATCH(B346, Paste_Here!A$2:A$850, 0))))), INDEX(Paste_Here!AV$2:AV$850, MATCH(B346, Paste_Here!A$2:A$850, 0)), ""), ""), "")</f>
        <v/>
      </c>
      <c r="U346" s="66"/>
      <c r="W346" s="66"/>
      <c r="Y346" s="66"/>
      <c r="Z346" s="66"/>
      <c r="AA346" s="75" t="str">
        <f t="shared" si="66"/>
        <v/>
      </c>
      <c r="AB346" s="66"/>
      <c r="AC346" s="75"/>
      <c r="AD346" s="66"/>
      <c r="AE346" s="98"/>
      <c r="AF346" s="66"/>
      <c r="AG346" s="75"/>
      <c r="AH346" s="66"/>
      <c r="AI346" s="75" t="str">
        <f>IFERROR(IF(B346&lt;&gt;"", IF(AND(INDEX(Paste_Here!AC$2:AC$850, MATCH(B346, Paste_Here!A$2:A$850, 0))&lt;&gt;"", ISNUMBER(VALUE(INDEX(Paste_Here!AC$2:AC$850, MATCH(B346, Paste_Here!A$2:A$850, 0))))), INDEX(Paste_Here!AC$2:AC$850, MATCH(B346, Paste_Here!A$2:A$850, 0)), ""), ""), "")</f>
        <v/>
      </c>
      <c r="AJ346" s="66"/>
      <c r="AK346" s="75" t="str">
        <f>IFERROR(IF(B346&lt;&gt;"", IF(ISNUMBER(SEARCH("highrisk", LOWER(INDEX(Paste_Here!AD$2:AD$850, MATCH(B346, Paste_Here!A$2:A$850, 0))))), "High Risk", IF(ISNUMBER(SEARCH("lowrisk", LOWER(INDEX(Paste_Here!AD$2:AD$850, MATCH(B346, Paste_Here!A$2:A$850, 0))))), "Low Risk", IF(ISNUMBER(SEARCH("somerisk", LOWER(INDEX(Paste_Here!AD$2:AD$850, MATCH(B346, Paste_Here!A$2:A$850, 0))))), "Some Risk", IF(ISNUMBER(SEARCH("ot", LOWER(INDEX(Paste_Here!AD$2:AD$850, MATCH(B346, Paste_Here!A$2:A$850, 0))))), "OT", "")))), ""), "")</f>
        <v/>
      </c>
      <c r="AL346" s="66"/>
      <c r="AM346" s="75"/>
      <c r="AN346" s="66"/>
      <c r="AO346" s="75" t="str">
        <f>IFERROR(IF(B346&lt;&gt;"", IF(AND(INDEX(Paste_Here!M$2:M$850, MATCH(B346, Paste_Here!A$2:A$850, 0))&lt;&gt;"", ISNUMBER(VALUE(INDEX(Paste_Here!M$2:M$850, MATCH(B346, Paste_Here!A$2:A$850, 0))))), INDEX(Paste_Here!M$2:M$850, MATCH(B346, Paste_Here!A$2:A$850, 0)), ""), ""), "")</f>
        <v/>
      </c>
      <c r="AP346" s="66"/>
      <c r="AQ346" s="75" t="str">
        <f>IFERROR(IF(B346&lt;&gt;"", IF(ISNUMBER(SEARCH("highrisk", LOWER(INDEX(Paste_Here!N$2:N$850, MATCH(B346, Paste_Here!A$2:A$850, 0))))), "High Risk", IF(ISNUMBER(SEARCH("lowrisk", LOWER(INDEX(Paste_Here!N$2:N$850, MATCH(B346, Paste_Here!A$2:A$850, 0))))), "Low Risk", IF(ISNUMBER(SEARCH("somerisk", LOWER(INDEX(Paste_Here!N$2:N$850, MATCH(B346, Paste_Here!A$2:A$850, 0))))), "Some Risk", IF(ISNUMBER(SEARCH("ot", LOWER(INDEX(Paste_Here!N$2:N$850, MATCH(B346, Paste_Here!A$2:A$850, 0))))), "OT", "")))), ""), "")</f>
        <v/>
      </c>
      <c r="AT346" s="66"/>
      <c r="AU346" s="103"/>
      <c r="AV346" s="66"/>
      <c r="AW346" s="66"/>
      <c r="AX346" s="75" t="str">
        <f t="shared" si="67"/>
        <v/>
      </c>
      <c r="AY346" s="66"/>
      <c r="AZ346" s="75"/>
      <c r="BA346" s="66"/>
      <c r="BB346" s="75"/>
      <c r="BC346" s="66"/>
      <c r="BD346" s="75"/>
      <c r="BE346" s="66"/>
      <c r="BF346" s="75" t="str">
        <f>IFERROR(IF(B346&lt;&gt;"", IF(AND(INDEX(Paste_Here!AE$2:AE$850, MATCH(B346, Paste_Here!A$2:A$850, 0))&lt;&gt;"", ISNUMBER(VALUE(INDEX(Paste_Here!AE$2:AE$850, MATCH(B346, Paste_Here!A$2:A$850, 0))))), INDEX(Paste_Here!AE$2:AE$850, MATCH(B346, Paste_Here!A$2:A$850, 0)), ""), ""), "")</f>
        <v/>
      </c>
      <c r="BG346" s="66"/>
      <c r="BH346" s="75" t="str">
        <f>IFERROR(IF(B346&lt;&gt;"", IF(ISNUMBER(SEARCH("highrisk", LOWER(INDEX(Paste_Here!AF$2:AF$850, MATCH(B346, Paste_Here!A$2:A$850, 0))))), "High Risk", IF(ISNUMBER(SEARCH("lowrisk", LOWER(INDEX(Paste_Here!AF$2:AF$850, MATCH(B346, Paste_Here!A$2:A$850, 0))))), "Low Risk", IF(ISNUMBER(SEARCH("somerisk", LOWER(INDEX(Paste_Here!AF$2:AF$850, MATCH(B346, Paste_Here!A$2:A$850, 0))))), "Some Risk", IF(ISNUMBER(SEARCH("ot", LOWER(INDEX(Paste_Here!AF$2:AF$850, MATCH(B346, Paste_Here!A$2:A$850, 0))))), "OT", "")))), ""), "")</f>
        <v/>
      </c>
      <c r="BI346" s="66"/>
      <c r="BJ346" s="75"/>
      <c r="BK346" s="66"/>
      <c r="BL346" s="75" t="str">
        <f>IFERROR(IF(B346&lt;&gt;"", IF(AND(INDEX(Paste_Here!O$2:O$850, MATCH(B346, Paste_Here!A$2:A$850, 0))&lt;&gt;"", ISNUMBER(VALUE(INDEX(Paste_Here!O$2:O$850, MATCH(B346, Paste_Here!A$2:A$850, 0))))), INDEX(Paste_Here!O$2:O$850, MATCH(B346, Paste_Here!A$2:A$850, 0)), ""), ""), "")</f>
        <v/>
      </c>
      <c r="BM346" s="66"/>
      <c r="BN346" s="75" t="str">
        <f>IFERROR(IF(B346&lt;&gt;"", IF(ISNUMBER(SEARCH("highrisk", LOWER(INDEX(Paste_Here!P$2:P$850, MATCH(B346, Paste_Here!A$2:A$850, 0))))), "High Risk", IF(ISNUMBER(SEARCH("lowrisk", LOWER(INDEX(Paste_Here!P$2:P$850, MATCH(B346, Paste_Here!A$2:A$850, 0))))), "Low Risk", IF(ISNUMBER(SEARCH("somerisk", LOWER(INDEX(Paste_Here!P$2:P$850, MATCH(B346, Paste_Here!A$2:A$850, 0))))), "Some Risk", IF(ISNUMBER(SEARCH("ot", LOWER(INDEX(Paste_Here!P$2:P$850, MATCH(B346, Paste_Here!A$2:A$850, 0))))), "OT", "")))), ""), "")</f>
        <v/>
      </c>
      <c r="BQ346" s="66"/>
      <c r="BR346" s="75"/>
      <c r="BS346" s="66"/>
      <c r="BT346" s="66"/>
      <c r="BU346" s="75" t="str">
        <f t="shared" si="68"/>
        <v/>
      </c>
      <c r="BV346" s="66"/>
      <c r="BW346" s="75"/>
      <c r="BX346" s="66"/>
      <c r="BY346" s="75"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BZ346" s="66"/>
      <c r="CA346" s="75"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CB346" s="66"/>
      <c r="CC346" s="75"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CD346" s="66"/>
      <c r="CE346" s="75"/>
      <c r="CF346" s="66"/>
      <c r="CK346" s="75"/>
      <c r="CL346" s="66"/>
      <c r="CM346" s="75"/>
      <c r="CN346" s="66"/>
      <c r="CO346" s="75"/>
      <c r="CP346" s="66"/>
      <c r="CQ346" s="66"/>
      <c r="CR346" s="75" t="str">
        <f t="shared" si="69"/>
        <v/>
      </c>
      <c r="CS346" s="66"/>
      <c r="CT346" s="75"/>
      <c r="CU346" s="66"/>
      <c r="CV346" s="75"/>
      <c r="CW346" s="66"/>
      <c r="CX346" s="75"/>
      <c r="CY346" s="66"/>
      <c r="CZ346" s="75"/>
      <c r="DA346" s="66"/>
      <c r="DB346" s="75" t="str">
        <f>IFERROR(IF(B346&lt;&gt;"", IF(AND(INDEX(Paste_Here!AK$2:AK$850, MATCH(B346, Paste_Here!A$2:A$850, 0))&lt;&gt;"", ISNUMBER(VALUE(INDEX(Paste_Here!AK$2:AK$850, MATCH(B346, Paste_Here!A$2:A$850, 0))))), INDEX(Paste_Here!AK$2:AK$850, MATCH(B346, Paste_Here!A$2:A$850, 0)), ""), ""), "")</f>
        <v/>
      </c>
      <c r="DC346" s="66"/>
      <c r="DD346" s="75" t="str">
        <f>IFERROR(IF(B346&lt;&gt;"", IF(ISNUMBER(SEARCH("highrisk", LOWER(INDEX(Paste_Here!AL$2:AL$850, MATCH(B346, Paste_Here!A$2:A$850, 0))))), "High Risk", IF(ISNUMBER(SEARCH("lowrisk", LOWER(INDEX(Paste_Here!AL$2:AL$850, MATCH(B346, Paste_Here!A$2:A$850, 0))))), "Low Risk", IF(ISNUMBER(SEARCH("somerisk", LOWER(INDEX(Paste_Here!AL$2:AL$850, MATCH(B346, Paste_Here!A$2:A$850, 0))))), "Some Risk", IF(ISNUMBER(SEARCH("ot", LOWER(INDEX(Paste_Here!AL$2:AL$850, MATCH(B346, Paste_Here!A$2:A$850, 0))))), "OT", "")))), ""), "")</f>
        <v/>
      </c>
      <c r="DE346" s="66"/>
      <c r="DF346" s="75" t="str">
        <f>IFERROR(IF(B346&lt;&gt;"", IF(AND(INDEX(Paste_Here!AM$2:AM$850, MATCH(B346, Paste_Here!A$2:A$850, 0))&lt;&gt;"", ISNUMBER(VALUE(INDEX(Paste_Here!AM$2:AM$850, MATCH(B346, Paste_Here!A$2:A$850, 0))))), INDEX(Paste_Here!AM$2:AM$850, MATCH(B346, Paste_Here!A$2:A$850, 0)), ""), ""), "")</f>
        <v/>
      </c>
      <c r="DG346" s="66"/>
      <c r="DH346" s="75" t="str">
        <f>IFERROR(IF(B346&lt;&gt;"", IF(ISNUMBER(SEARCH("highrisk", LOWER(INDEX(Paste_Here!AN$2:AN$850, MATCH(B346, Paste_Here!A$2:A$850, 0))))), "High Risk", IF(ISNUMBER(SEARCH("lowrisk", LOWER(INDEX(Paste_Here!AN$2:AN$850, MATCH(B346, Paste_Here!A$2:A$850, 0))))), "Low Risk", IF(ISNUMBER(SEARCH("somerisk", LOWER(INDEX(Paste_Here!AN$2:AN$850, MATCH(B346, Paste_Here!A$2:A$850, 0))))), "Some Risk", IF(ISNUMBER(SEARCH("ot", LOWER(INDEX(Paste_Here!AN$2:AN$850, MATCH(B346, Paste_Here!A$2:A$850, 0))))), "OT", "")))), ""), "")</f>
        <v/>
      </c>
      <c r="DI346" s="66"/>
      <c r="DJ346" s="66"/>
      <c r="DK346" s="75" t="str">
        <f t="shared" si="70"/>
        <v/>
      </c>
      <c r="DL346" s="66"/>
      <c r="DM346" s="75" t="str">
        <f>IFERROR(IF(B346&lt;&gt;"", IF(AND(INDEX(Paste_Here!Q$2:Q$850, MATCH(B346, Paste_Here!A$2:A$850, 0))&lt;&gt;"", ISNUMBER(VALUE(INDEX(Paste_Here!Q$2:Q$850, MATCH(B346, Paste_Here!A$2:A$850, 0))))), INDEX(Paste_Here!Q$2:Q$850, MATCH(B346, Paste_Here!A$2:A$850, 0)), ""), ""), "")</f>
        <v/>
      </c>
      <c r="DN346" s="66"/>
      <c r="DO346" s="75" t="str">
        <f>IFERROR(IF(B346&lt;&gt;"", IF(ISNUMBER(SEARCH("highrisk", LOWER(INDEX(Paste_Here!R$2:R$850, MATCH(B346, Paste_Here!A$2:A$850, 0))))), "High Risk", IF(ISNUMBER(SEARCH("lowrisk", LOWER(INDEX(Paste_Here!R$2:R$850, MATCH(B346, Paste_Here!A$2:A$850, 0))))), "Low Risk", IF(ISNUMBER(SEARCH("somerisk", LOWER(INDEX(Paste_Here!R$2:R$850, MATCH(B346, Paste_Here!A$2:A$850, 0))))), "Some Risk", IF(ISNUMBER(SEARCH("ot", LOWER(INDEX(Paste_Here!R$2:R$850, MATCH(B346, Paste_Here!A$2:A$850, 0))))), "OT", "")))), ""), "")</f>
        <v/>
      </c>
      <c r="DP346" s="66"/>
      <c r="DQ346" s="93" t="str">
        <f>IFERROR(IF(B346&lt;&gt;"", IF(AND(INDEX(Paste_Here!S$2:S$850, MATCH(B346, Paste_Here!A$2:A$850, 0))&lt;&gt;"", ISNUMBER(VALUE(INDEX(Paste_Here!S$2:S$850, MATCH(B346, Paste_Here!A$2:A$850, 0))))), INDEX(Paste_Here!S$2:S$850, MATCH(B346, Paste_Here!A$2:A$850, 0)), ""), ""), "")</f>
        <v/>
      </c>
      <c r="DR346" s="66"/>
      <c r="DS346" s="75"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IF(ISNUMBER(SEARCH("ot", LOWER(INDEX(Paste_Here!T$2:T$850, MATCH(B346, Paste_Here!A$2:A$850, 0))))), "OT", "")))), ""), "")</f>
        <v/>
      </c>
      <c r="DT346" s="66"/>
      <c r="DU346" s="75" t="str">
        <f>IFERROR(IF(B346&lt;&gt;"", IF(AND(INDEX(Paste_Here!U$2:U$850, MATCH(B346, Paste_Here!A$2:A$850, 0))&lt;&gt;"", ISNUMBER(VALUE(INDEX(Paste_Here!U$2:U$850, MATCH(B346, Paste_Here!A$2:A$850, 0))))), INDEX(Paste_Here!U$2:U$850, MATCH(B346, Paste_Here!A$2:A$850, 0)), ""), ""), "")</f>
        <v/>
      </c>
      <c r="DV346" s="66"/>
      <c r="DW346" s="93" t="str">
        <f>IFERROR(IF(B346&lt;&gt;"", IF(ISNUMBER(SEARCH("highrisk", LOWER(INDEX(Paste_Here!V$2:V$850, MATCH(B346, Paste_Here!A$2:A$850, 0))))), "High Risk", IF(ISNUMBER(SEARCH("lowrisk", LOWER(INDEX(Paste_Here!V$2:V$850, MATCH(B346, Paste_Here!A$2:A$850, 0))))), "Low Risk", IF(ISNUMBER(SEARCH("somerisk", LOWER(INDEX(Paste_Here!V$2:V$850, MATCH(B346, Paste_Here!A$2:A$850, 0))))), "Some Risk", IF(ISNUMBER(SEARCH("ot", LOWER(INDEX(Paste_Here!V$2:V$850, MATCH(B346, Paste_Here!A$2:A$850, 0))))), "OT", "")))), ""), "")</f>
        <v/>
      </c>
      <c r="DX346" s="66"/>
      <c r="DY346" s="75" t="str">
        <f>IFERROR(IF(B346&lt;&gt;"", IF(AND(INDEX(Paste_Here!W$2:W$850, MATCH(B346, Paste_Here!A$2:A$850, 0))&lt;&gt;"", ISNUMBER(VALUE(INDEX(Paste_Here!W$2:W$850, MATCH(B346, Paste_Here!A$2:A$850, 0))))), INDEX(Paste_Here!W$2:W$850, MATCH(B346, Paste_Here!A$2:A$850, 0)), ""), ""), "")</f>
        <v/>
      </c>
      <c r="DZ346" s="66"/>
      <c r="EA346" s="75" t="str">
        <f>IFERROR(IF(B346&lt;&gt;"", IF(ISNUMBER(SEARCH("highrisk", LOWER(INDEX(Paste_Here!X$2:X$850, MATCH(B346, Paste_Here!A$2:A$850, 0))))), "High Risk", IF(ISNUMBER(SEARCH("lowrisk", LOWER(INDEX(Paste_Here!X$2:X$850, MATCH(B346, Paste_Here!A$2:A$850, 0))))), "Low Risk", IF(ISNUMBER(SEARCH("somerisk", LOWER(INDEX(Paste_Here!X$2:X$850, MATCH(B346, Paste_Here!A$2:A$850, 0))))), "Some Risk", IF(ISNUMBER(SEARCH("ot", LOWER(INDEX(Paste_Here!X$2:X$850, MATCH(B346, Paste_Here!A$2:A$850, 0))))), "OT", "")))), ""), "")</f>
        <v/>
      </c>
      <c r="EB346" s="66"/>
      <c r="EC346" s="66"/>
      <c r="ED346" s="75" t="str">
        <f t="shared" si="75"/>
        <v/>
      </c>
      <c r="EE346" s="66"/>
      <c r="EF346" s="75" t="str">
        <f>IFERROR(IF(B346&lt;&gt;"", IF(AND(INDEX(Paste_Here!AO$2:AO$850, MATCH(B346, Paste_Here!A$2:A$850, 0))&lt;&gt;"", ISNUMBER(VALUE(INDEX(Paste_Here!AO$2:AO$850, MATCH(B346, Paste_Here!A$2:A$850, 0))))), INDEX(Paste_Here!AO$2:AO$850, MATCH(B346, Paste_Here!A$2:A$850, 0)), ""), ""), "")</f>
        <v/>
      </c>
      <c r="EG346" s="66"/>
      <c r="EH346" s="75" t="str">
        <f>IFERROR(IF(B346&lt;&gt;"", IF(ISNUMBER(SEARCH("highrisk", LOWER(INDEX(Paste_Here!AP$2:AP$850, MATCH(B346, Paste_Here!A$2:A$850, 0))))), "High Risk", IF(ISNUMBER(SEARCH("lowrisk", LOWER(INDEX(Paste_Here!AP$2:AP$850, MATCH(B346, Paste_Here!A$2:A$850, 0))))), "Low Risk", IF(ISNUMBER(SEARCH("somerisk", LOWER(INDEX(Paste_Here!AP$2:AP$850, MATCH(B346, Paste_Here!A$2:A$850, 0))))), "Some Risk", IF(ISNUMBER(SEARCH("ot", LOWER(INDEX(Paste_Here!AP$2:AP$850, MATCH(B346, Paste_Here!A$2:A$850, 0))))), "OT", "")))), ""), "")</f>
        <v/>
      </c>
      <c r="EI346" s="66"/>
      <c r="EJ346" s="93"/>
      <c r="EK346" s="66"/>
      <c r="EL346" s="75" t="str">
        <f>IFERROR(IF(B346&lt;&gt;"", IF(AND(INDEX(Paste_Here!AQ$2:AQ$850, MATCH(B346, Paste_Here!A$2:A$850, 0))&lt;&gt;"", ISNUMBER(VALUE(INDEX(Paste_Here!AQ$2:AQ$850, MATCH(B346, Paste_Here!A$2:A$850, 0))))), INDEX(Paste_Here!AQ$2:AQ$850, MATCH(B346, Paste_Here!A$2:A$850, 0)), ""), ""), "")</f>
        <v/>
      </c>
      <c r="EM346" s="66"/>
      <c r="EN346" s="75" t="str">
        <f>IFERROR(IF(B346&lt;&gt;"", IF(ISNUMBER(SEARCH("highrisk", LOWER(INDEX(Paste_Here!AR$2:AR$850, MATCH(B346, Paste_Here!A$2:A$850, 0))))), "High Risk", IF(ISNUMBER(SEARCH("lowrisk", LOWER(INDEX(Paste_Here!AR$2:AR$850, MATCH(B346, Paste_Here!A$2:A$850, 0))))), "Low Risk", IF(ISNUMBER(SEARCH("somerisk", LOWER(INDEX(Paste_Here!AR$2:AR$850, MATCH(B346, Paste_Here!A$2:A$850, 0))))), "Some Risk", IF(ISNUMBER(SEARCH("ot", LOWER(INDEX(Paste_Here!AR$2:AR$850, MATCH(B346, Paste_Here!A$2:A$850, 0))))), "OT", "")))), ""), "")</f>
        <v/>
      </c>
      <c r="EO346" s="66"/>
      <c r="EP346" s="93"/>
      <c r="EQ346" s="66"/>
      <c r="ER346" s="75"/>
      <c r="ES346" s="66"/>
      <c r="ET346" s="75"/>
      <c r="EU346" s="66"/>
      <c r="EV346" s="66"/>
      <c r="EW346" s="75" t="str">
        <f t="shared" si="76"/>
        <v/>
      </c>
      <c r="EX346" s="66"/>
      <c r="EY346" s="75" t="str">
        <f>IFERROR(IF(B346&lt;&gt;"", IF(AND(INDEX(Paste_Here!Y$2:Y$850, MATCH(B346, Paste_Here!A$2:A$850, 0))&lt;&gt;"", ISNUMBER(VALUE(INDEX(Paste_Here!Y$2:Y$850, MATCH(B346, Paste_Here!A$2:A$850, 0))))), INDEX(Paste_Here!Y$2:Y$850, MATCH(B346, Paste_Here!A$2:A$850, 0)), ""), ""), "")</f>
        <v/>
      </c>
      <c r="EZ346" s="66"/>
      <c r="FA346" s="75" t="str">
        <f>IFERROR(IF(B346&lt;&gt;"", IF(ISNUMBER(SEARCH("highrisk", LOWER(INDEX(Paste_Here!Z$2:Z$850, MATCH(B346, Paste_Here!A$2:A$850, 0))))), "High Risk", IF(ISNUMBER(SEARCH("lowrisk", LOWER(INDEX(Paste_Here!Z$2:Z$850, MATCH(B346, Paste_Here!A$2:A$850, 0))))), "Low Risk", IF(ISNUMBER(SEARCH("somerisk", LOWER(INDEX(Paste_Here!Z$2:Z$850, MATCH(B346, Paste_Here!A$2:A$850, 0))))), "Some Risk", IF(ISNUMBER(SEARCH("ot", LOWER(INDEX(Paste_Here!Z$2:Z$850, MATCH(B346, Paste_Here!A$2:A$850, 0))))), "OT", "")))), ""), "")</f>
        <v/>
      </c>
      <c r="FB346" s="66"/>
      <c r="FC346" s="93"/>
      <c r="FD346" s="66"/>
      <c r="FE346" s="75" t="str">
        <f>IFERROR(IF(B346&lt;&gt;"", IF(AND(INDEX(Paste_Here!AA$2:AA$850, MATCH(B346, Paste_Here!A$2:A$850, 0))&lt;&gt;"", ISNUMBER(VALUE(INDEX(Paste_Here!AA$2:AA$850, MATCH(B346, Paste_Here!A$2:A$850, 0))))), INDEX(Paste_Here!AA$2:AA$850, MATCH(B346, Paste_Here!A$2:A$850, 0)), ""), ""), "")</f>
        <v/>
      </c>
      <c r="FF346" s="66"/>
      <c r="FG346" s="75" t="str">
        <f>IFERROR(IF(B346&lt;&gt;"", IF(ISNUMBER(SEARCH("highrisk", LOWER(INDEX(Paste_Here!AB$2:AB$850, MATCH(B346, Paste_Here!A$2:A$850, 0))))), "High Risk", IF(ISNUMBER(SEARCH("lowrisk", LOWER(INDEX(Paste_Here!AB$2:AB$850, MATCH(B346, Paste_Here!A$2:A$850, 0))))), "Low Risk", IF(ISNUMBER(SEARCH("somerisk", LOWER(INDEX(Paste_Here!AB$2:AB$850, MATCH(B346, Paste_Here!A$2:A$850, 0))))), "Some Risk", IF(ISNUMBER(SEARCH("ot", LOWER(INDEX(Paste_Here!AB$2:AB$850, MATCH(B346, Paste_Here!A$2:A$850, 0))))), "OT", "")))), ""), "")</f>
        <v/>
      </c>
      <c r="FH346" s="66"/>
      <c r="FI346" s="93"/>
      <c r="FJ346" s="66"/>
      <c r="FK346" s="75"/>
      <c r="FL346" s="66"/>
      <c r="FM346" s="75"/>
      <c r="FN346" s="66"/>
      <c r="FO346" s="66"/>
      <c r="FP346" s="75" t="str">
        <f t="shared" si="71"/>
        <v/>
      </c>
      <c r="FQ346" s="66"/>
      <c r="FR346" s="75" t="str">
        <f>IFERROR(IF(B346&lt;&gt;"", IF(ISNUMBER(SEARCH("s", LOWER(INDEX(Paste_Here!L$2:L$850, MATCH(B346, Paste_Here!A$2:A$850, 0))))), "Yes", IF(INDEX(Paste_Here!L$2:L$850, MATCH(B346, Paste_Here!A$2:A$850, 0))&lt;&gt;"", "No", "")), ""), "")</f>
        <v/>
      </c>
      <c r="FS346" s="66"/>
      <c r="FT346" s="75" t="str">
        <f>IFERROR(IF(B346&lt;&gt;"", IF(ISNUMBER(SEARCH("yes", LOWER(INDEX(Paste_Here!F$2:F$850, MATCH(B346, Paste_Here!A$2:A$850, 0))))), "Yes", IF(ISNUMBER(SEARCH("no", LOWER(INDEX(Paste_Here!F$2:F$850, MATCH(B346, Paste_Here!A$2:A$850, 0))))), "No", "")), ""), "")</f>
        <v/>
      </c>
      <c r="FU346" s="66"/>
      <c r="FV346" s="75" t="str">
        <f>IFERROR(IF(B346&lt;&gt;"", IF(ISNUMBER(SEARCH("english language learner", LOWER(INDEX(Paste_Here!C$2:C$850, MATCH(B346, Paste_Here!A$2:A$850, 0))))), "Yes", ""), ""), "")</f>
        <v/>
      </c>
      <c r="FW346" s="66"/>
      <c r="FX346" s="75" t="str">
        <f>IFERROR(IF(B346&lt;&gt;"", IF(OR(ISNUMBER(SEARCH("b", LOWER(INDEX(Paste_Here!J$2:J$850, MATCH(B346, Paste_Here!A$2:A$850, 0))))), ISNUMBER(SEARCH("h", LOWER(INDEX(Paste_Here!J$2:J$850, MATCH(B346, Paste_Here!A$2:A$850, 0))))), ISNUMBER(SEARCH("i", LOWER(INDEX(Paste_Here!J$2:J$850, MATCH(B346, Paste_Here!A$2:A$850, 0)))))), "Yes", IF(INDEX(Paste_Here!J$2:J$850, MATCH(B346, Paste_Here!A$2:A$850, 0))&lt;&gt;"", "No", "")), ""), "")</f>
        <v/>
      </c>
      <c r="FY346" s="66"/>
      <c r="FZ346" s="75" t="str">
        <f>IFERROR(IF(B346&lt;&gt;"", IF(ISNUMBER(SEARCH("yes", LOWER(INDEX(Paste_Here!K$2:K$850, MATCH(B346, Paste_Here!A$2:A$850, 0))))), "Yes", IF(ISNUMBER(SEARCH("no", LOWER(INDEX(Paste_Here!K$2:K$850, MATCH(B346, Paste_Here!A$2:A$850, 0))))), "No", "")), ""), "")</f>
        <v/>
      </c>
      <c r="GA346" s="66"/>
      <c r="GB346" s="75" t="str">
        <f>IFERROR(IF(B346&lt;&gt;"", IF(ISNUMBER(SEARCH("transitional 2", LOWER(INDEX(Paste_Here!C$2:C$850, MATCH(B346, Paste_Here!A$2:A$850, 0))))), "T2",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GC346" s="66"/>
      <c r="GD346" s="75"/>
      <c r="GE346" s="66"/>
      <c r="GF346" s="75"/>
      <c r="GG346" s="66"/>
      <c r="GH346" s="75"/>
      <c r="GI346" s="66"/>
      <c r="GK346" s="1" t="str" cm="1">
        <f t="array" ref="GK346">IFERROR(INDEX(Paste_Here!$B$2:$B$850, MATCH(0, COUNTIF(GK$4:GK345, Paste_Here!$B$2:$B$850) + IF(Paste_Here!$B$2:$B$850="", 1, 0), 0)), "")</f>
        <v/>
      </c>
      <c r="GL346" s="1" t="str">
        <f>IF(GK346&lt;&gt;"", INDEX(Paste_Here!$A$2:$A$850, MATCH(GK346, Paste_Here!$B$2:$B$850, 0)), "")</f>
        <v/>
      </c>
      <c r="GM346" s="1" t="str">
        <f t="shared" si="77"/>
        <v/>
      </c>
      <c r="GN346" s="1" t="str" cm="1">
        <f t="array" ref="GN346">IFERROR(INDEX($GM$5:$GM$850, MATCH(SMALL(IF($GM$5:$GM$850&lt;&gt;"", COUNTIF($GM$5:$GM$850, "&lt;"&amp;$GM$5:$GM$850)+1), ROW()-ROW($GN$5)+1), COUNTIF($GM$5:$GM$850, "&lt;"&amp;$GM$5:$GM$850)+1, 0)), "")</f>
        <v/>
      </c>
    </row>
    <row r="347" spans="1:196">
      <c r="A347" s="66"/>
      <c r="B347" s="75" t="str">
        <f t="shared" si="65"/>
        <v/>
      </c>
      <c r="C347" s="66"/>
      <c r="D347" s="75" t="str">
        <f>IFERROR(IF(AND(INDEX(Paste_Here!N$2:N$850, MATCH(B347, Paste_Here!A$2:A$850, 0)) = ""), "", IF(UPPER(INDEX(Paste_Here!N$2:N$850, MATCH(B347, Paste_Here!A$2:A$850, 0))) = "YES", "Yes", IF(UPPER(INDEX(Paste_Here!N$2:N$850, MATCH(B347, Paste_Here!A$2:A$850, 0))) = "NO", "No", ""))), "")</f>
        <v/>
      </c>
      <c r="E347" s="66"/>
      <c r="F347" s="75" t="str">
        <f t="shared" si="72"/>
        <v/>
      </c>
      <c r="G347" s="66"/>
      <c r="H347" s="75" t="str">
        <f t="shared" si="73"/>
        <v/>
      </c>
      <c r="I347" s="66"/>
      <c r="J347" s="75" t="str">
        <f t="shared" si="74"/>
        <v/>
      </c>
      <c r="K347" s="66"/>
      <c r="L347" s="75"/>
      <c r="M347" s="66"/>
      <c r="N347" s="75" t="str">
        <f>IFERROR(IF(B347&lt;&gt;"", IF(AND(INDEX(Paste_Here!AW$2:AW$850, MATCH(B347, Paste_Here!A$2:A$850, 0))&lt;&gt;"", ISNUMBER(VALUE(INDEX(Paste_Here!AW$2:AW$850, MATCH(B347, Paste_Here!A$2:A$850, 0))))), INDEX(Paste_Here!AW$2:AW$850, MATCH(B347, Paste_Here!A$2:A$850, 0)), ""), ""), "")</f>
        <v/>
      </c>
      <c r="O347" s="66"/>
      <c r="P347" s="75" t="str">
        <f>IFERROR(IF(B347&lt;&gt;"", IF(AND(INDEX(Paste_Here!AX$2:AX$850, MATCH(B347, Paste_Here!A$2:A$850, 0))&lt;&gt;"", ISNUMBER(VALUE(INDEX(Paste_Here!AX$2:AX$850, MATCH(B347, Paste_Here!A$2:A$850, 0))))), INDEX(Paste_Here!AX$2:AX$850, MATCH(B347, Paste_Here!A$2:A$850, 0)), ""), ""), "")</f>
        <v/>
      </c>
      <c r="Q347" s="66"/>
      <c r="R347" s="75" t="str">
        <f>IFERROR(IF(B347&lt;&gt;"", IF(AND(INDEX(Paste_Here!AU$2:AU$850, MATCH(B347, Paste_Here!A$2:A$850, 0))&lt;&gt;"", ISNUMBER(VALUE(INDEX(Paste_Here!AU$2:AU$850, MATCH(B347, Paste_Here!A$2:A$850, 0))))), INDEX(Paste_Here!AU$2:AU$850, MATCH(B347, Paste_Here!A$2:A$850, 0)), ""), ""), "")</f>
        <v/>
      </c>
      <c r="S347" s="66"/>
      <c r="T347" s="75" t="str">
        <f>IFERROR(IF(B347&lt;&gt;"", IF(AND(INDEX(Paste_Here!AV$2:AV$850, MATCH(B347, Paste_Here!A$2:A$850, 0))&lt;&gt;"", ISNUMBER(VALUE(INDEX(Paste_Here!AV$2:AV$850, MATCH(B347, Paste_Here!A$2:A$850, 0))))), INDEX(Paste_Here!AV$2:AV$850, MATCH(B347, Paste_Here!A$2:A$850, 0)), ""), ""), "")</f>
        <v/>
      </c>
      <c r="U347" s="66"/>
      <c r="W347" s="66"/>
      <c r="Y347" s="66"/>
      <c r="Z347" s="66"/>
      <c r="AA347" s="75" t="str">
        <f t="shared" si="66"/>
        <v/>
      </c>
      <c r="AB347" s="66"/>
      <c r="AC347" s="75"/>
      <c r="AD347" s="66"/>
      <c r="AE347" s="98"/>
      <c r="AF347" s="66"/>
      <c r="AG347" s="75"/>
      <c r="AH347" s="66"/>
      <c r="AI347" s="75" t="str">
        <f>IFERROR(IF(B347&lt;&gt;"", IF(AND(INDEX(Paste_Here!AC$2:AC$850, MATCH(B347, Paste_Here!A$2:A$850, 0))&lt;&gt;"", ISNUMBER(VALUE(INDEX(Paste_Here!AC$2:AC$850, MATCH(B347, Paste_Here!A$2:A$850, 0))))), INDEX(Paste_Here!AC$2:AC$850, MATCH(B347, Paste_Here!A$2:A$850, 0)), ""), ""), "")</f>
        <v/>
      </c>
      <c r="AJ347" s="66"/>
      <c r="AK347" s="75" t="str">
        <f>IFERROR(IF(B347&lt;&gt;"", IF(ISNUMBER(SEARCH("highrisk", LOWER(INDEX(Paste_Here!AD$2:AD$850, MATCH(B347, Paste_Here!A$2:A$850, 0))))), "High Risk", IF(ISNUMBER(SEARCH("lowrisk", LOWER(INDEX(Paste_Here!AD$2:AD$850, MATCH(B347, Paste_Here!A$2:A$850, 0))))), "Low Risk", IF(ISNUMBER(SEARCH("somerisk", LOWER(INDEX(Paste_Here!AD$2:AD$850, MATCH(B347, Paste_Here!A$2:A$850, 0))))), "Some Risk", IF(ISNUMBER(SEARCH("ot", LOWER(INDEX(Paste_Here!AD$2:AD$850, MATCH(B347, Paste_Here!A$2:A$850, 0))))), "OT", "")))), ""), "")</f>
        <v/>
      </c>
      <c r="AL347" s="66"/>
      <c r="AM347" s="75"/>
      <c r="AN347" s="66"/>
      <c r="AO347" s="75" t="str">
        <f>IFERROR(IF(B347&lt;&gt;"", IF(AND(INDEX(Paste_Here!M$2:M$850, MATCH(B347, Paste_Here!A$2:A$850, 0))&lt;&gt;"", ISNUMBER(VALUE(INDEX(Paste_Here!M$2:M$850, MATCH(B347, Paste_Here!A$2:A$850, 0))))), INDEX(Paste_Here!M$2:M$850, MATCH(B347, Paste_Here!A$2:A$850, 0)), ""), ""), "")</f>
        <v/>
      </c>
      <c r="AP347" s="66"/>
      <c r="AQ347" s="75" t="str">
        <f>IFERROR(IF(B347&lt;&gt;"", IF(ISNUMBER(SEARCH("highrisk", LOWER(INDEX(Paste_Here!N$2:N$850, MATCH(B347, Paste_Here!A$2:A$850, 0))))), "High Risk", IF(ISNUMBER(SEARCH("lowrisk", LOWER(INDEX(Paste_Here!N$2:N$850, MATCH(B347, Paste_Here!A$2:A$850, 0))))), "Low Risk", IF(ISNUMBER(SEARCH("somerisk", LOWER(INDEX(Paste_Here!N$2:N$850, MATCH(B347, Paste_Here!A$2:A$850, 0))))), "Some Risk", IF(ISNUMBER(SEARCH("ot", LOWER(INDEX(Paste_Here!N$2:N$850, MATCH(B347, Paste_Here!A$2:A$850, 0))))), "OT", "")))), ""), "")</f>
        <v/>
      </c>
      <c r="AT347" s="66"/>
      <c r="AU347" s="103"/>
      <c r="AV347" s="66"/>
      <c r="AW347" s="66"/>
      <c r="AX347" s="75" t="str">
        <f t="shared" si="67"/>
        <v/>
      </c>
      <c r="AY347" s="66"/>
      <c r="AZ347" s="75"/>
      <c r="BA347" s="66"/>
      <c r="BB347" s="75"/>
      <c r="BC347" s="66"/>
      <c r="BD347" s="75"/>
      <c r="BE347" s="66"/>
      <c r="BF347" s="75" t="str">
        <f>IFERROR(IF(B347&lt;&gt;"", IF(AND(INDEX(Paste_Here!AE$2:AE$850, MATCH(B347, Paste_Here!A$2:A$850, 0))&lt;&gt;"", ISNUMBER(VALUE(INDEX(Paste_Here!AE$2:AE$850, MATCH(B347, Paste_Here!A$2:A$850, 0))))), INDEX(Paste_Here!AE$2:AE$850, MATCH(B347, Paste_Here!A$2:A$850, 0)), ""), ""), "")</f>
        <v/>
      </c>
      <c r="BG347" s="66"/>
      <c r="BH347" s="75" t="str">
        <f>IFERROR(IF(B347&lt;&gt;"", IF(ISNUMBER(SEARCH("highrisk", LOWER(INDEX(Paste_Here!AF$2:AF$850, MATCH(B347, Paste_Here!A$2:A$850, 0))))), "High Risk", IF(ISNUMBER(SEARCH("lowrisk", LOWER(INDEX(Paste_Here!AF$2:AF$850, MATCH(B347, Paste_Here!A$2:A$850, 0))))), "Low Risk", IF(ISNUMBER(SEARCH("somerisk", LOWER(INDEX(Paste_Here!AF$2:AF$850, MATCH(B347, Paste_Here!A$2:A$850, 0))))), "Some Risk", IF(ISNUMBER(SEARCH("ot", LOWER(INDEX(Paste_Here!AF$2:AF$850, MATCH(B347, Paste_Here!A$2:A$850, 0))))), "OT", "")))), ""), "")</f>
        <v/>
      </c>
      <c r="BI347" s="66"/>
      <c r="BJ347" s="75"/>
      <c r="BK347" s="66"/>
      <c r="BL347" s="75" t="str">
        <f>IFERROR(IF(B347&lt;&gt;"", IF(AND(INDEX(Paste_Here!O$2:O$850, MATCH(B347, Paste_Here!A$2:A$850, 0))&lt;&gt;"", ISNUMBER(VALUE(INDEX(Paste_Here!O$2:O$850, MATCH(B347, Paste_Here!A$2:A$850, 0))))), INDEX(Paste_Here!O$2:O$850, MATCH(B347, Paste_Here!A$2:A$850, 0)), ""), ""), "")</f>
        <v/>
      </c>
      <c r="BM347" s="66"/>
      <c r="BN347" s="75" t="str">
        <f>IFERROR(IF(B347&lt;&gt;"", IF(ISNUMBER(SEARCH("highrisk", LOWER(INDEX(Paste_Here!P$2:P$850, MATCH(B347, Paste_Here!A$2:A$850, 0))))), "High Risk", IF(ISNUMBER(SEARCH("lowrisk", LOWER(INDEX(Paste_Here!P$2:P$850, MATCH(B347, Paste_Here!A$2:A$850, 0))))), "Low Risk", IF(ISNUMBER(SEARCH("somerisk", LOWER(INDEX(Paste_Here!P$2:P$850, MATCH(B347, Paste_Here!A$2:A$850, 0))))), "Some Risk", IF(ISNUMBER(SEARCH("ot", LOWER(INDEX(Paste_Here!P$2:P$850, MATCH(B347, Paste_Here!A$2:A$850, 0))))), "OT", "")))), ""), "")</f>
        <v/>
      </c>
      <c r="BQ347" s="66"/>
      <c r="BR347" s="75"/>
      <c r="BS347" s="66"/>
      <c r="BT347" s="66"/>
      <c r="BU347" s="75" t="str">
        <f t="shared" si="68"/>
        <v/>
      </c>
      <c r="BV347" s="66"/>
      <c r="BW347" s="75"/>
      <c r="BX347" s="66"/>
      <c r="BY347" s="75"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BZ347" s="66"/>
      <c r="CA347" s="75"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CB347" s="66"/>
      <c r="CC347" s="75"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CD347" s="66"/>
      <c r="CE347" s="75"/>
      <c r="CF347" s="66"/>
      <c r="CK347" s="75"/>
      <c r="CL347" s="66"/>
      <c r="CM347" s="75"/>
      <c r="CN347" s="66"/>
      <c r="CO347" s="75"/>
      <c r="CP347" s="66"/>
      <c r="CQ347" s="66"/>
      <c r="CR347" s="75" t="str">
        <f t="shared" si="69"/>
        <v/>
      </c>
      <c r="CS347" s="66"/>
      <c r="CT347" s="75"/>
      <c r="CU347" s="66"/>
      <c r="CV347" s="75"/>
      <c r="CW347" s="66"/>
      <c r="CX347" s="75"/>
      <c r="CY347" s="66"/>
      <c r="CZ347" s="75"/>
      <c r="DA347" s="66"/>
      <c r="DB347" s="75" t="str">
        <f>IFERROR(IF(B347&lt;&gt;"", IF(AND(INDEX(Paste_Here!AK$2:AK$850, MATCH(B347, Paste_Here!A$2:A$850, 0))&lt;&gt;"", ISNUMBER(VALUE(INDEX(Paste_Here!AK$2:AK$850, MATCH(B347, Paste_Here!A$2:A$850, 0))))), INDEX(Paste_Here!AK$2:AK$850, MATCH(B347, Paste_Here!A$2:A$850, 0)), ""), ""), "")</f>
        <v/>
      </c>
      <c r="DC347" s="66"/>
      <c r="DD347" s="75" t="str">
        <f>IFERROR(IF(B347&lt;&gt;"", IF(ISNUMBER(SEARCH("highrisk", LOWER(INDEX(Paste_Here!AL$2:AL$850, MATCH(B347, Paste_Here!A$2:A$850, 0))))), "High Risk", IF(ISNUMBER(SEARCH("lowrisk", LOWER(INDEX(Paste_Here!AL$2:AL$850, MATCH(B347, Paste_Here!A$2:A$850, 0))))), "Low Risk", IF(ISNUMBER(SEARCH("somerisk", LOWER(INDEX(Paste_Here!AL$2:AL$850, MATCH(B347, Paste_Here!A$2:A$850, 0))))), "Some Risk", IF(ISNUMBER(SEARCH("ot", LOWER(INDEX(Paste_Here!AL$2:AL$850, MATCH(B347, Paste_Here!A$2:A$850, 0))))), "OT", "")))), ""), "")</f>
        <v/>
      </c>
      <c r="DE347" s="66"/>
      <c r="DF347" s="75" t="str">
        <f>IFERROR(IF(B347&lt;&gt;"", IF(AND(INDEX(Paste_Here!AM$2:AM$850, MATCH(B347, Paste_Here!A$2:A$850, 0))&lt;&gt;"", ISNUMBER(VALUE(INDEX(Paste_Here!AM$2:AM$850, MATCH(B347, Paste_Here!A$2:A$850, 0))))), INDEX(Paste_Here!AM$2:AM$850, MATCH(B347, Paste_Here!A$2:A$850, 0)), ""), ""), "")</f>
        <v/>
      </c>
      <c r="DG347" s="66"/>
      <c r="DH347" s="75" t="str">
        <f>IFERROR(IF(B347&lt;&gt;"", IF(ISNUMBER(SEARCH("highrisk", LOWER(INDEX(Paste_Here!AN$2:AN$850, MATCH(B347, Paste_Here!A$2:A$850, 0))))), "High Risk", IF(ISNUMBER(SEARCH("lowrisk", LOWER(INDEX(Paste_Here!AN$2:AN$850, MATCH(B347, Paste_Here!A$2:A$850, 0))))), "Low Risk", IF(ISNUMBER(SEARCH("somerisk", LOWER(INDEX(Paste_Here!AN$2:AN$850, MATCH(B347, Paste_Here!A$2:A$850, 0))))), "Some Risk", IF(ISNUMBER(SEARCH("ot", LOWER(INDEX(Paste_Here!AN$2:AN$850, MATCH(B347, Paste_Here!A$2:A$850, 0))))), "OT", "")))), ""), "")</f>
        <v/>
      </c>
      <c r="DI347" s="66"/>
      <c r="DJ347" s="66"/>
      <c r="DK347" s="75" t="str">
        <f t="shared" si="70"/>
        <v/>
      </c>
      <c r="DL347" s="66"/>
      <c r="DM347" s="75" t="str">
        <f>IFERROR(IF(B347&lt;&gt;"", IF(AND(INDEX(Paste_Here!Q$2:Q$850, MATCH(B347, Paste_Here!A$2:A$850, 0))&lt;&gt;"", ISNUMBER(VALUE(INDEX(Paste_Here!Q$2:Q$850, MATCH(B347, Paste_Here!A$2:A$850, 0))))), INDEX(Paste_Here!Q$2:Q$850, MATCH(B347, Paste_Here!A$2:A$850, 0)), ""), ""), "")</f>
        <v/>
      </c>
      <c r="DN347" s="66"/>
      <c r="DO347" s="75" t="str">
        <f>IFERROR(IF(B347&lt;&gt;"", IF(ISNUMBER(SEARCH("highrisk", LOWER(INDEX(Paste_Here!R$2:R$850, MATCH(B347, Paste_Here!A$2:A$850, 0))))), "High Risk", IF(ISNUMBER(SEARCH("lowrisk", LOWER(INDEX(Paste_Here!R$2:R$850, MATCH(B347, Paste_Here!A$2:A$850, 0))))), "Low Risk", IF(ISNUMBER(SEARCH("somerisk", LOWER(INDEX(Paste_Here!R$2:R$850, MATCH(B347, Paste_Here!A$2:A$850, 0))))), "Some Risk", IF(ISNUMBER(SEARCH("ot", LOWER(INDEX(Paste_Here!R$2:R$850, MATCH(B347, Paste_Here!A$2:A$850, 0))))), "OT", "")))), ""), "")</f>
        <v/>
      </c>
      <c r="DP347" s="66"/>
      <c r="DQ347" s="93" t="str">
        <f>IFERROR(IF(B347&lt;&gt;"", IF(AND(INDEX(Paste_Here!S$2:S$850, MATCH(B347, Paste_Here!A$2:A$850, 0))&lt;&gt;"", ISNUMBER(VALUE(INDEX(Paste_Here!S$2:S$850, MATCH(B347, Paste_Here!A$2:A$850, 0))))), INDEX(Paste_Here!S$2:S$850, MATCH(B347, Paste_Here!A$2:A$850, 0)), ""), ""), "")</f>
        <v/>
      </c>
      <c r="DR347" s="66"/>
      <c r="DS347" s="75"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IF(ISNUMBER(SEARCH("ot", LOWER(INDEX(Paste_Here!T$2:T$850, MATCH(B347, Paste_Here!A$2:A$850, 0))))), "OT", "")))), ""), "")</f>
        <v/>
      </c>
      <c r="DT347" s="66"/>
      <c r="DU347" s="75" t="str">
        <f>IFERROR(IF(B347&lt;&gt;"", IF(AND(INDEX(Paste_Here!U$2:U$850, MATCH(B347, Paste_Here!A$2:A$850, 0))&lt;&gt;"", ISNUMBER(VALUE(INDEX(Paste_Here!U$2:U$850, MATCH(B347, Paste_Here!A$2:A$850, 0))))), INDEX(Paste_Here!U$2:U$850, MATCH(B347, Paste_Here!A$2:A$850, 0)), ""), ""), "")</f>
        <v/>
      </c>
      <c r="DV347" s="66"/>
      <c r="DW347" s="93" t="str">
        <f>IFERROR(IF(B347&lt;&gt;"", IF(ISNUMBER(SEARCH("highrisk", LOWER(INDEX(Paste_Here!V$2:V$850, MATCH(B347, Paste_Here!A$2:A$850, 0))))), "High Risk", IF(ISNUMBER(SEARCH("lowrisk", LOWER(INDEX(Paste_Here!V$2:V$850, MATCH(B347, Paste_Here!A$2:A$850, 0))))), "Low Risk", IF(ISNUMBER(SEARCH("somerisk", LOWER(INDEX(Paste_Here!V$2:V$850, MATCH(B347, Paste_Here!A$2:A$850, 0))))), "Some Risk", IF(ISNUMBER(SEARCH("ot", LOWER(INDEX(Paste_Here!V$2:V$850, MATCH(B347, Paste_Here!A$2:A$850, 0))))), "OT", "")))), ""), "")</f>
        <v/>
      </c>
      <c r="DX347" s="66"/>
      <c r="DY347" s="75" t="str">
        <f>IFERROR(IF(B347&lt;&gt;"", IF(AND(INDEX(Paste_Here!W$2:W$850, MATCH(B347, Paste_Here!A$2:A$850, 0))&lt;&gt;"", ISNUMBER(VALUE(INDEX(Paste_Here!W$2:W$850, MATCH(B347, Paste_Here!A$2:A$850, 0))))), INDEX(Paste_Here!W$2:W$850, MATCH(B347, Paste_Here!A$2:A$850, 0)), ""), ""), "")</f>
        <v/>
      </c>
      <c r="DZ347" s="66"/>
      <c r="EA347" s="75" t="str">
        <f>IFERROR(IF(B347&lt;&gt;"", IF(ISNUMBER(SEARCH("highrisk", LOWER(INDEX(Paste_Here!X$2:X$850, MATCH(B347, Paste_Here!A$2:A$850, 0))))), "High Risk", IF(ISNUMBER(SEARCH("lowrisk", LOWER(INDEX(Paste_Here!X$2:X$850, MATCH(B347, Paste_Here!A$2:A$850, 0))))), "Low Risk", IF(ISNUMBER(SEARCH("somerisk", LOWER(INDEX(Paste_Here!X$2:X$850, MATCH(B347, Paste_Here!A$2:A$850, 0))))), "Some Risk", IF(ISNUMBER(SEARCH("ot", LOWER(INDEX(Paste_Here!X$2:X$850, MATCH(B347, Paste_Here!A$2:A$850, 0))))), "OT", "")))), ""), "")</f>
        <v/>
      </c>
      <c r="EB347" s="66"/>
      <c r="EC347" s="66"/>
      <c r="ED347" s="75" t="str">
        <f t="shared" si="75"/>
        <v/>
      </c>
      <c r="EE347" s="66"/>
      <c r="EF347" s="75" t="str">
        <f>IFERROR(IF(B347&lt;&gt;"", IF(AND(INDEX(Paste_Here!AO$2:AO$850, MATCH(B347, Paste_Here!A$2:A$850, 0))&lt;&gt;"", ISNUMBER(VALUE(INDEX(Paste_Here!AO$2:AO$850, MATCH(B347, Paste_Here!A$2:A$850, 0))))), INDEX(Paste_Here!AO$2:AO$850, MATCH(B347, Paste_Here!A$2:A$850, 0)), ""), ""), "")</f>
        <v/>
      </c>
      <c r="EG347" s="66"/>
      <c r="EH347" s="75" t="str">
        <f>IFERROR(IF(B347&lt;&gt;"", IF(ISNUMBER(SEARCH("highrisk", LOWER(INDEX(Paste_Here!AP$2:AP$850, MATCH(B347, Paste_Here!A$2:A$850, 0))))), "High Risk", IF(ISNUMBER(SEARCH("lowrisk", LOWER(INDEX(Paste_Here!AP$2:AP$850, MATCH(B347, Paste_Here!A$2:A$850, 0))))), "Low Risk", IF(ISNUMBER(SEARCH("somerisk", LOWER(INDEX(Paste_Here!AP$2:AP$850, MATCH(B347, Paste_Here!A$2:A$850, 0))))), "Some Risk", IF(ISNUMBER(SEARCH("ot", LOWER(INDEX(Paste_Here!AP$2:AP$850, MATCH(B347, Paste_Here!A$2:A$850, 0))))), "OT", "")))), ""), "")</f>
        <v/>
      </c>
      <c r="EI347" s="66"/>
      <c r="EJ347" s="93"/>
      <c r="EK347" s="66"/>
      <c r="EL347" s="75" t="str">
        <f>IFERROR(IF(B347&lt;&gt;"", IF(AND(INDEX(Paste_Here!AQ$2:AQ$850, MATCH(B347, Paste_Here!A$2:A$850, 0))&lt;&gt;"", ISNUMBER(VALUE(INDEX(Paste_Here!AQ$2:AQ$850, MATCH(B347, Paste_Here!A$2:A$850, 0))))), INDEX(Paste_Here!AQ$2:AQ$850, MATCH(B347, Paste_Here!A$2:A$850, 0)), ""), ""), "")</f>
        <v/>
      </c>
      <c r="EM347" s="66"/>
      <c r="EN347" s="75" t="str">
        <f>IFERROR(IF(B347&lt;&gt;"", IF(ISNUMBER(SEARCH("highrisk", LOWER(INDEX(Paste_Here!AR$2:AR$850, MATCH(B347, Paste_Here!A$2:A$850, 0))))), "High Risk", IF(ISNUMBER(SEARCH("lowrisk", LOWER(INDEX(Paste_Here!AR$2:AR$850, MATCH(B347, Paste_Here!A$2:A$850, 0))))), "Low Risk", IF(ISNUMBER(SEARCH("somerisk", LOWER(INDEX(Paste_Here!AR$2:AR$850, MATCH(B347, Paste_Here!A$2:A$850, 0))))), "Some Risk", IF(ISNUMBER(SEARCH("ot", LOWER(INDEX(Paste_Here!AR$2:AR$850, MATCH(B347, Paste_Here!A$2:A$850, 0))))), "OT", "")))), ""), "")</f>
        <v/>
      </c>
      <c r="EO347" s="66"/>
      <c r="EP347" s="93"/>
      <c r="EQ347" s="66"/>
      <c r="ER347" s="75"/>
      <c r="ES347" s="66"/>
      <c r="ET347" s="75"/>
      <c r="EU347" s="66"/>
      <c r="EV347" s="66"/>
      <c r="EW347" s="75" t="str">
        <f t="shared" si="76"/>
        <v/>
      </c>
      <c r="EX347" s="66"/>
      <c r="EY347" s="75" t="str">
        <f>IFERROR(IF(B347&lt;&gt;"", IF(AND(INDEX(Paste_Here!Y$2:Y$850, MATCH(B347, Paste_Here!A$2:A$850, 0))&lt;&gt;"", ISNUMBER(VALUE(INDEX(Paste_Here!Y$2:Y$850, MATCH(B347, Paste_Here!A$2:A$850, 0))))), INDEX(Paste_Here!Y$2:Y$850, MATCH(B347, Paste_Here!A$2:A$850, 0)), ""), ""), "")</f>
        <v/>
      </c>
      <c r="EZ347" s="66"/>
      <c r="FA347" s="75" t="str">
        <f>IFERROR(IF(B347&lt;&gt;"", IF(ISNUMBER(SEARCH("highrisk", LOWER(INDEX(Paste_Here!Z$2:Z$850, MATCH(B347, Paste_Here!A$2:A$850, 0))))), "High Risk", IF(ISNUMBER(SEARCH("lowrisk", LOWER(INDEX(Paste_Here!Z$2:Z$850, MATCH(B347, Paste_Here!A$2:A$850, 0))))), "Low Risk", IF(ISNUMBER(SEARCH("somerisk", LOWER(INDEX(Paste_Here!Z$2:Z$850, MATCH(B347, Paste_Here!A$2:A$850, 0))))), "Some Risk", IF(ISNUMBER(SEARCH("ot", LOWER(INDEX(Paste_Here!Z$2:Z$850, MATCH(B347, Paste_Here!A$2:A$850, 0))))), "OT", "")))), ""), "")</f>
        <v/>
      </c>
      <c r="FB347" s="66"/>
      <c r="FC347" s="93"/>
      <c r="FD347" s="66"/>
      <c r="FE347" s="75" t="str">
        <f>IFERROR(IF(B347&lt;&gt;"", IF(AND(INDEX(Paste_Here!AA$2:AA$850, MATCH(B347, Paste_Here!A$2:A$850, 0))&lt;&gt;"", ISNUMBER(VALUE(INDEX(Paste_Here!AA$2:AA$850, MATCH(B347, Paste_Here!A$2:A$850, 0))))), INDEX(Paste_Here!AA$2:AA$850, MATCH(B347, Paste_Here!A$2:A$850, 0)), ""), ""), "")</f>
        <v/>
      </c>
      <c r="FF347" s="66"/>
      <c r="FG347" s="75" t="str">
        <f>IFERROR(IF(B347&lt;&gt;"", IF(ISNUMBER(SEARCH("highrisk", LOWER(INDEX(Paste_Here!AB$2:AB$850, MATCH(B347, Paste_Here!A$2:A$850, 0))))), "High Risk", IF(ISNUMBER(SEARCH("lowrisk", LOWER(INDEX(Paste_Here!AB$2:AB$850, MATCH(B347, Paste_Here!A$2:A$850, 0))))), "Low Risk", IF(ISNUMBER(SEARCH("somerisk", LOWER(INDEX(Paste_Here!AB$2:AB$850, MATCH(B347, Paste_Here!A$2:A$850, 0))))), "Some Risk", IF(ISNUMBER(SEARCH("ot", LOWER(INDEX(Paste_Here!AB$2:AB$850, MATCH(B347, Paste_Here!A$2:A$850, 0))))), "OT", "")))), ""), "")</f>
        <v/>
      </c>
      <c r="FH347" s="66"/>
      <c r="FI347" s="93"/>
      <c r="FJ347" s="66"/>
      <c r="FK347" s="75"/>
      <c r="FL347" s="66"/>
      <c r="FM347" s="75"/>
      <c r="FN347" s="66"/>
      <c r="FO347" s="66"/>
      <c r="FP347" s="75" t="str">
        <f t="shared" si="71"/>
        <v/>
      </c>
      <c r="FQ347" s="66"/>
      <c r="FR347" s="75" t="str">
        <f>IFERROR(IF(B347&lt;&gt;"", IF(ISNUMBER(SEARCH("s", LOWER(INDEX(Paste_Here!L$2:L$850, MATCH(B347, Paste_Here!A$2:A$850, 0))))), "Yes", IF(INDEX(Paste_Here!L$2:L$850, MATCH(B347, Paste_Here!A$2:A$850, 0))&lt;&gt;"", "No", "")), ""), "")</f>
        <v/>
      </c>
      <c r="FS347" s="66"/>
      <c r="FT347" s="75" t="str">
        <f>IFERROR(IF(B347&lt;&gt;"", IF(ISNUMBER(SEARCH("yes", LOWER(INDEX(Paste_Here!F$2:F$850, MATCH(B347, Paste_Here!A$2:A$850, 0))))), "Yes", IF(ISNUMBER(SEARCH("no", LOWER(INDEX(Paste_Here!F$2:F$850, MATCH(B347, Paste_Here!A$2:A$850, 0))))), "No", "")), ""), "")</f>
        <v/>
      </c>
      <c r="FU347" s="66"/>
      <c r="FV347" s="75" t="str">
        <f>IFERROR(IF(B347&lt;&gt;"", IF(ISNUMBER(SEARCH("english language learner", LOWER(INDEX(Paste_Here!C$2:C$850, MATCH(B347, Paste_Here!A$2:A$850, 0))))), "Yes", ""), ""), "")</f>
        <v/>
      </c>
      <c r="FW347" s="66"/>
      <c r="FX347" s="75" t="str">
        <f>IFERROR(IF(B347&lt;&gt;"", IF(OR(ISNUMBER(SEARCH("b", LOWER(INDEX(Paste_Here!J$2:J$850, MATCH(B347, Paste_Here!A$2:A$850, 0))))), ISNUMBER(SEARCH("h", LOWER(INDEX(Paste_Here!J$2:J$850, MATCH(B347, Paste_Here!A$2:A$850, 0))))), ISNUMBER(SEARCH("i", LOWER(INDEX(Paste_Here!J$2:J$850, MATCH(B347, Paste_Here!A$2:A$850, 0)))))), "Yes", IF(INDEX(Paste_Here!J$2:J$850, MATCH(B347, Paste_Here!A$2:A$850, 0))&lt;&gt;"", "No", "")), ""), "")</f>
        <v/>
      </c>
      <c r="FY347" s="66"/>
      <c r="FZ347" s="75" t="str">
        <f>IFERROR(IF(B347&lt;&gt;"", IF(ISNUMBER(SEARCH("yes", LOWER(INDEX(Paste_Here!K$2:K$850, MATCH(B347, Paste_Here!A$2:A$850, 0))))), "Yes", IF(ISNUMBER(SEARCH("no", LOWER(INDEX(Paste_Here!K$2:K$850, MATCH(B347, Paste_Here!A$2:A$850, 0))))), "No", "")), ""), "")</f>
        <v/>
      </c>
      <c r="GA347" s="66"/>
      <c r="GB347" s="75" t="str">
        <f>IFERROR(IF(B347&lt;&gt;"", IF(ISNUMBER(SEARCH("transitional 2", LOWER(INDEX(Paste_Here!C$2:C$850, MATCH(B347, Paste_Here!A$2:A$850, 0))))), "T2",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GC347" s="66"/>
      <c r="GD347" s="75"/>
      <c r="GE347" s="66"/>
      <c r="GF347" s="75"/>
      <c r="GG347" s="66"/>
      <c r="GH347" s="75"/>
      <c r="GI347" s="66"/>
      <c r="GK347" s="1" t="str" cm="1">
        <f t="array" ref="GK347">IFERROR(INDEX(Paste_Here!$B$2:$B$850, MATCH(0, COUNTIF(GK$4:GK346, Paste_Here!$B$2:$B$850) + IF(Paste_Here!$B$2:$B$850="", 1, 0), 0)), "")</f>
        <v/>
      </c>
      <c r="GL347" s="1" t="str">
        <f>IF(GK347&lt;&gt;"", INDEX(Paste_Here!$A$2:$A$850, MATCH(GK347, Paste_Here!$B$2:$B$850, 0)), "")</f>
        <v/>
      </c>
      <c r="GM347" s="1" t="str">
        <f t="shared" si="77"/>
        <v/>
      </c>
      <c r="GN347" s="1" t="str" cm="1">
        <f t="array" ref="GN347">IFERROR(INDEX($GM$5:$GM$850, MATCH(SMALL(IF($GM$5:$GM$850&lt;&gt;"", COUNTIF($GM$5:$GM$850, "&lt;"&amp;$GM$5:$GM$850)+1), ROW()-ROW($GN$5)+1), COUNTIF($GM$5:$GM$850, "&lt;"&amp;$GM$5:$GM$850)+1, 0)), "")</f>
        <v/>
      </c>
    </row>
    <row r="348" spans="1:196">
      <c r="A348" s="66"/>
      <c r="B348" s="75" t="str">
        <f t="shared" si="65"/>
        <v/>
      </c>
      <c r="C348" s="66"/>
      <c r="D348" s="75" t="str">
        <f>IFERROR(IF(AND(INDEX(Paste_Here!N$2:N$850, MATCH(B348, Paste_Here!A$2:A$850, 0)) = ""), "", IF(UPPER(INDEX(Paste_Here!N$2:N$850, MATCH(B348, Paste_Here!A$2:A$850, 0))) = "YES", "Yes", IF(UPPER(INDEX(Paste_Here!N$2:N$850, MATCH(B348, Paste_Here!A$2:A$850, 0))) = "NO", "No", ""))), "")</f>
        <v/>
      </c>
      <c r="E348" s="66"/>
      <c r="F348" s="75" t="str">
        <f t="shared" si="72"/>
        <v/>
      </c>
      <c r="G348" s="66"/>
      <c r="H348" s="75" t="str">
        <f t="shared" si="73"/>
        <v/>
      </c>
      <c r="I348" s="66"/>
      <c r="J348" s="75" t="str">
        <f t="shared" si="74"/>
        <v/>
      </c>
      <c r="K348" s="66"/>
      <c r="L348" s="75"/>
      <c r="M348" s="66"/>
      <c r="N348" s="75" t="str">
        <f>IFERROR(IF(B348&lt;&gt;"", IF(AND(INDEX(Paste_Here!AW$2:AW$850, MATCH(B348, Paste_Here!A$2:A$850, 0))&lt;&gt;"", ISNUMBER(VALUE(INDEX(Paste_Here!AW$2:AW$850, MATCH(B348, Paste_Here!A$2:A$850, 0))))), INDEX(Paste_Here!AW$2:AW$850, MATCH(B348, Paste_Here!A$2:A$850, 0)), ""), ""), "")</f>
        <v/>
      </c>
      <c r="O348" s="66"/>
      <c r="P348" s="75" t="str">
        <f>IFERROR(IF(B348&lt;&gt;"", IF(AND(INDEX(Paste_Here!AX$2:AX$850, MATCH(B348, Paste_Here!A$2:A$850, 0))&lt;&gt;"", ISNUMBER(VALUE(INDEX(Paste_Here!AX$2:AX$850, MATCH(B348, Paste_Here!A$2:A$850, 0))))), INDEX(Paste_Here!AX$2:AX$850, MATCH(B348, Paste_Here!A$2:A$850, 0)), ""), ""), "")</f>
        <v/>
      </c>
      <c r="Q348" s="66"/>
      <c r="R348" s="75" t="str">
        <f>IFERROR(IF(B348&lt;&gt;"", IF(AND(INDEX(Paste_Here!AU$2:AU$850, MATCH(B348, Paste_Here!A$2:A$850, 0))&lt;&gt;"", ISNUMBER(VALUE(INDEX(Paste_Here!AU$2:AU$850, MATCH(B348, Paste_Here!A$2:A$850, 0))))), INDEX(Paste_Here!AU$2:AU$850, MATCH(B348, Paste_Here!A$2:A$850, 0)), ""), ""), "")</f>
        <v/>
      </c>
      <c r="S348" s="66"/>
      <c r="T348" s="75" t="str">
        <f>IFERROR(IF(B348&lt;&gt;"", IF(AND(INDEX(Paste_Here!AV$2:AV$850, MATCH(B348, Paste_Here!A$2:A$850, 0))&lt;&gt;"", ISNUMBER(VALUE(INDEX(Paste_Here!AV$2:AV$850, MATCH(B348, Paste_Here!A$2:A$850, 0))))), INDEX(Paste_Here!AV$2:AV$850, MATCH(B348, Paste_Here!A$2:A$850, 0)), ""), ""), "")</f>
        <v/>
      </c>
      <c r="U348" s="66"/>
      <c r="W348" s="66"/>
      <c r="Y348" s="66"/>
      <c r="Z348" s="66"/>
      <c r="AA348" s="75" t="str">
        <f t="shared" si="66"/>
        <v/>
      </c>
      <c r="AB348" s="66"/>
      <c r="AC348" s="75"/>
      <c r="AD348" s="66"/>
      <c r="AE348" s="98"/>
      <c r="AF348" s="66"/>
      <c r="AG348" s="75"/>
      <c r="AH348" s="66"/>
      <c r="AI348" s="75" t="str">
        <f>IFERROR(IF(B348&lt;&gt;"", IF(AND(INDEX(Paste_Here!AC$2:AC$850, MATCH(B348, Paste_Here!A$2:A$850, 0))&lt;&gt;"", ISNUMBER(VALUE(INDEX(Paste_Here!AC$2:AC$850, MATCH(B348, Paste_Here!A$2:A$850, 0))))), INDEX(Paste_Here!AC$2:AC$850, MATCH(B348, Paste_Here!A$2:A$850, 0)), ""), ""), "")</f>
        <v/>
      </c>
      <c r="AJ348" s="66"/>
      <c r="AK348" s="75" t="str">
        <f>IFERROR(IF(B348&lt;&gt;"", IF(ISNUMBER(SEARCH("highrisk", LOWER(INDEX(Paste_Here!AD$2:AD$850, MATCH(B348, Paste_Here!A$2:A$850, 0))))), "High Risk", IF(ISNUMBER(SEARCH("lowrisk", LOWER(INDEX(Paste_Here!AD$2:AD$850, MATCH(B348, Paste_Here!A$2:A$850, 0))))), "Low Risk", IF(ISNUMBER(SEARCH("somerisk", LOWER(INDEX(Paste_Here!AD$2:AD$850, MATCH(B348, Paste_Here!A$2:A$850, 0))))), "Some Risk", IF(ISNUMBER(SEARCH("ot", LOWER(INDEX(Paste_Here!AD$2:AD$850, MATCH(B348, Paste_Here!A$2:A$850, 0))))), "OT", "")))), ""), "")</f>
        <v/>
      </c>
      <c r="AL348" s="66"/>
      <c r="AM348" s="75"/>
      <c r="AN348" s="66"/>
      <c r="AO348" s="75" t="str">
        <f>IFERROR(IF(B348&lt;&gt;"", IF(AND(INDEX(Paste_Here!M$2:M$850, MATCH(B348, Paste_Here!A$2:A$850, 0))&lt;&gt;"", ISNUMBER(VALUE(INDEX(Paste_Here!M$2:M$850, MATCH(B348, Paste_Here!A$2:A$850, 0))))), INDEX(Paste_Here!M$2:M$850, MATCH(B348, Paste_Here!A$2:A$850, 0)), ""), ""), "")</f>
        <v/>
      </c>
      <c r="AP348" s="66"/>
      <c r="AQ348" s="75" t="str">
        <f>IFERROR(IF(B348&lt;&gt;"", IF(ISNUMBER(SEARCH("highrisk", LOWER(INDEX(Paste_Here!N$2:N$850, MATCH(B348, Paste_Here!A$2:A$850, 0))))), "High Risk", IF(ISNUMBER(SEARCH("lowrisk", LOWER(INDEX(Paste_Here!N$2:N$850, MATCH(B348, Paste_Here!A$2:A$850, 0))))), "Low Risk", IF(ISNUMBER(SEARCH("somerisk", LOWER(INDEX(Paste_Here!N$2:N$850, MATCH(B348, Paste_Here!A$2:A$850, 0))))), "Some Risk", IF(ISNUMBER(SEARCH("ot", LOWER(INDEX(Paste_Here!N$2:N$850, MATCH(B348, Paste_Here!A$2:A$850, 0))))), "OT", "")))), ""), "")</f>
        <v/>
      </c>
      <c r="AT348" s="66"/>
      <c r="AU348" s="103"/>
      <c r="AV348" s="66"/>
      <c r="AW348" s="66"/>
      <c r="AX348" s="75" t="str">
        <f t="shared" si="67"/>
        <v/>
      </c>
      <c r="AY348" s="66"/>
      <c r="AZ348" s="75"/>
      <c r="BA348" s="66"/>
      <c r="BB348" s="75"/>
      <c r="BC348" s="66"/>
      <c r="BD348" s="75"/>
      <c r="BE348" s="66"/>
      <c r="BF348" s="75" t="str">
        <f>IFERROR(IF(B348&lt;&gt;"", IF(AND(INDEX(Paste_Here!AE$2:AE$850, MATCH(B348, Paste_Here!A$2:A$850, 0))&lt;&gt;"", ISNUMBER(VALUE(INDEX(Paste_Here!AE$2:AE$850, MATCH(B348, Paste_Here!A$2:A$850, 0))))), INDEX(Paste_Here!AE$2:AE$850, MATCH(B348, Paste_Here!A$2:A$850, 0)), ""), ""), "")</f>
        <v/>
      </c>
      <c r="BG348" s="66"/>
      <c r="BH348" s="75" t="str">
        <f>IFERROR(IF(B348&lt;&gt;"", IF(ISNUMBER(SEARCH("highrisk", LOWER(INDEX(Paste_Here!AF$2:AF$850, MATCH(B348, Paste_Here!A$2:A$850, 0))))), "High Risk", IF(ISNUMBER(SEARCH("lowrisk", LOWER(INDEX(Paste_Here!AF$2:AF$850, MATCH(B348, Paste_Here!A$2:A$850, 0))))), "Low Risk", IF(ISNUMBER(SEARCH("somerisk", LOWER(INDEX(Paste_Here!AF$2:AF$850, MATCH(B348, Paste_Here!A$2:A$850, 0))))), "Some Risk", IF(ISNUMBER(SEARCH("ot", LOWER(INDEX(Paste_Here!AF$2:AF$850, MATCH(B348, Paste_Here!A$2:A$850, 0))))), "OT", "")))), ""), "")</f>
        <v/>
      </c>
      <c r="BI348" s="66"/>
      <c r="BJ348" s="75"/>
      <c r="BK348" s="66"/>
      <c r="BL348" s="75" t="str">
        <f>IFERROR(IF(B348&lt;&gt;"", IF(AND(INDEX(Paste_Here!O$2:O$850, MATCH(B348, Paste_Here!A$2:A$850, 0))&lt;&gt;"", ISNUMBER(VALUE(INDEX(Paste_Here!O$2:O$850, MATCH(B348, Paste_Here!A$2:A$850, 0))))), INDEX(Paste_Here!O$2:O$850, MATCH(B348, Paste_Here!A$2:A$850, 0)), ""), ""), "")</f>
        <v/>
      </c>
      <c r="BM348" s="66"/>
      <c r="BN348" s="75" t="str">
        <f>IFERROR(IF(B348&lt;&gt;"", IF(ISNUMBER(SEARCH("highrisk", LOWER(INDEX(Paste_Here!P$2:P$850, MATCH(B348, Paste_Here!A$2:A$850, 0))))), "High Risk", IF(ISNUMBER(SEARCH("lowrisk", LOWER(INDEX(Paste_Here!P$2:P$850, MATCH(B348, Paste_Here!A$2:A$850, 0))))), "Low Risk", IF(ISNUMBER(SEARCH("somerisk", LOWER(INDEX(Paste_Here!P$2:P$850, MATCH(B348, Paste_Here!A$2:A$850, 0))))), "Some Risk", IF(ISNUMBER(SEARCH("ot", LOWER(INDEX(Paste_Here!P$2:P$850, MATCH(B348, Paste_Here!A$2:A$850, 0))))), "OT", "")))), ""), "")</f>
        <v/>
      </c>
      <c r="BQ348" s="66"/>
      <c r="BR348" s="75"/>
      <c r="BS348" s="66"/>
      <c r="BT348" s="66"/>
      <c r="BU348" s="75" t="str">
        <f t="shared" si="68"/>
        <v/>
      </c>
      <c r="BV348" s="66"/>
      <c r="BW348" s="75"/>
      <c r="BX348" s="66"/>
      <c r="BY348" s="75"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BZ348" s="66"/>
      <c r="CA348" s="75"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CB348" s="66"/>
      <c r="CC348" s="75"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CD348" s="66"/>
      <c r="CE348" s="75"/>
      <c r="CF348" s="66"/>
      <c r="CK348" s="75"/>
      <c r="CL348" s="66"/>
      <c r="CM348" s="75"/>
      <c r="CN348" s="66"/>
      <c r="CO348" s="75"/>
      <c r="CP348" s="66"/>
      <c r="CQ348" s="66"/>
      <c r="CR348" s="75" t="str">
        <f t="shared" si="69"/>
        <v/>
      </c>
      <c r="CS348" s="66"/>
      <c r="CT348" s="75"/>
      <c r="CU348" s="66"/>
      <c r="CV348" s="75"/>
      <c r="CW348" s="66"/>
      <c r="CX348" s="75"/>
      <c r="CY348" s="66"/>
      <c r="CZ348" s="75"/>
      <c r="DA348" s="66"/>
      <c r="DB348" s="75" t="str">
        <f>IFERROR(IF(B348&lt;&gt;"", IF(AND(INDEX(Paste_Here!AK$2:AK$850, MATCH(B348, Paste_Here!A$2:A$850, 0))&lt;&gt;"", ISNUMBER(VALUE(INDEX(Paste_Here!AK$2:AK$850, MATCH(B348, Paste_Here!A$2:A$850, 0))))), INDEX(Paste_Here!AK$2:AK$850, MATCH(B348, Paste_Here!A$2:A$850, 0)), ""), ""), "")</f>
        <v/>
      </c>
      <c r="DC348" s="66"/>
      <c r="DD348" s="75" t="str">
        <f>IFERROR(IF(B348&lt;&gt;"", IF(ISNUMBER(SEARCH("highrisk", LOWER(INDEX(Paste_Here!AL$2:AL$850, MATCH(B348, Paste_Here!A$2:A$850, 0))))), "High Risk", IF(ISNUMBER(SEARCH("lowrisk", LOWER(INDEX(Paste_Here!AL$2:AL$850, MATCH(B348, Paste_Here!A$2:A$850, 0))))), "Low Risk", IF(ISNUMBER(SEARCH("somerisk", LOWER(INDEX(Paste_Here!AL$2:AL$850, MATCH(B348, Paste_Here!A$2:A$850, 0))))), "Some Risk", IF(ISNUMBER(SEARCH("ot", LOWER(INDEX(Paste_Here!AL$2:AL$850, MATCH(B348, Paste_Here!A$2:A$850, 0))))), "OT", "")))), ""), "")</f>
        <v/>
      </c>
      <c r="DE348" s="66"/>
      <c r="DF348" s="75" t="str">
        <f>IFERROR(IF(B348&lt;&gt;"", IF(AND(INDEX(Paste_Here!AM$2:AM$850, MATCH(B348, Paste_Here!A$2:A$850, 0))&lt;&gt;"", ISNUMBER(VALUE(INDEX(Paste_Here!AM$2:AM$850, MATCH(B348, Paste_Here!A$2:A$850, 0))))), INDEX(Paste_Here!AM$2:AM$850, MATCH(B348, Paste_Here!A$2:A$850, 0)), ""), ""), "")</f>
        <v/>
      </c>
      <c r="DG348" s="66"/>
      <c r="DH348" s="75" t="str">
        <f>IFERROR(IF(B348&lt;&gt;"", IF(ISNUMBER(SEARCH("highrisk", LOWER(INDEX(Paste_Here!AN$2:AN$850, MATCH(B348, Paste_Here!A$2:A$850, 0))))), "High Risk", IF(ISNUMBER(SEARCH("lowrisk", LOWER(INDEX(Paste_Here!AN$2:AN$850, MATCH(B348, Paste_Here!A$2:A$850, 0))))), "Low Risk", IF(ISNUMBER(SEARCH("somerisk", LOWER(INDEX(Paste_Here!AN$2:AN$850, MATCH(B348, Paste_Here!A$2:A$850, 0))))), "Some Risk", IF(ISNUMBER(SEARCH("ot", LOWER(INDEX(Paste_Here!AN$2:AN$850, MATCH(B348, Paste_Here!A$2:A$850, 0))))), "OT", "")))), ""), "")</f>
        <v/>
      </c>
      <c r="DI348" s="66"/>
      <c r="DJ348" s="66"/>
      <c r="DK348" s="75" t="str">
        <f t="shared" si="70"/>
        <v/>
      </c>
      <c r="DL348" s="66"/>
      <c r="DM348" s="75" t="str">
        <f>IFERROR(IF(B348&lt;&gt;"", IF(AND(INDEX(Paste_Here!Q$2:Q$850, MATCH(B348, Paste_Here!A$2:A$850, 0))&lt;&gt;"", ISNUMBER(VALUE(INDEX(Paste_Here!Q$2:Q$850, MATCH(B348, Paste_Here!A$2:A$850, 0))))), INDEX(Paste_Here!Q$2:Q$850, MATCH(B348, Paste_Here!A$2:A$850, 0)), ""), ""), "")</f>
        <v/>
      </c>
      <c r="DN348" s="66"/>
      <c r="DO348" s="75" t="str">
        <f>IFERROR(IF(B348&lt;&gt;"", IF(ISNUMBER(SEARCH("highrisk", LOWER(INDEX(Paste_Here!R$2:R$850, MATCH(B348, Paste_Here!A$2:A$850, 0))))), "High Risk", IF(ISNUMBER(SEARCH("lowrisk", LOWER(INDEX(Paste_Here!R$2:R$850, MATCH(B348, Paste_Here!A$2:A$850, 0))))), "Low Risk", IF(ISNUMBER(SEARCH("somerisk", LOWER(INDEX(Paste_Here!R$2:R$850, MATCH(B348, Paste_Here!A$2:A$850, 0))))), "Some Risk", IF(ISNUMBER(SEARCH("ot", LOWER(INDEX(Paste_Here!R$2:R$850, MATCH(B348, Paste_Here!A$2:A$850, 0))))), "OT", "")))), ""), "")</f>
        <v/>
      </c>
      <c r="DP348" s="66"/>
      <c r="DQ348" s="93" t="str">
        <f>IFERROR(IF(B348&lt;&gt;"", IF(AND(INDEX(Paste_Here!S$2:S$850, MATCH(B348, Paste_Here!A$2:A$850, 0))&lt;&gt;"", ISNUMBER(VALUE(INDEX(Paste_Here!S$2:S$850, MATCH(B348, Paste_Here!A$2:A$850, 0))))), INDEX(Paste_Here!S$2:S$850, MATCH(B348, Paste_Here!A$2:A$850, 0)), ""), ""), "")</f>
        <v/>
      </c>
      <c r="DR348" s="66"/>
      <c r="DS348" s="75"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IF(ISNUMBER(SEARCH("ot", LOWER(INDEX(Paste_Here!T$2:T$850, MATCH(B348, Paste_Here!A$2:A$850, 0))))), "OT", "")))), ""), "")</f>
        <v/>
      </c>
      <c r="DT348" s="66"/>
      <c r="DU348" s="75" t="str">
        <f>IFERROR(IF(B348&lt;&gt;"", IF(AND(INDEX(Paste_Here!U$2:U$850, MATCH(B348, Paste_Here!A$2:A$850, 0))&lt;&gt;"", ISNUMBER(VALUE(INDEX(Paste_Here!U$2:U$850, MATCH(B348, Paste_Here!A$2:A$850, 0))))), INDEX(Paste_Here!U$2:U$850, MATCH(B348, Paste_Here!A$2:A$850, 0)), ""), ""), "")</f>
        <v/>
      </c>
      <c r="DV348" s="66"/>
      <c r="DW348" s="93" t="str">
        <f>IFERROR(IF(B348&lt;&gt;"", IF(ISNUMBER(SEARCH("highrisk", LOWER(INDEX(Paste_Here!V$2:V$850, MATCH(B348, Paste_Here!A$2:A$850, 0))))), "High Risk", IF(ISNUMBER(SEARCH("lowrisk", LOWER(INDEX(Paste_Here!V$2:V$850, MATCH(B348, Paste_Here!A$2:A$850, 0))))), "Low Risk", IF(ISNUMBER(SEARCH("somerisk", LOWER(INDEX(Paste_Here!V$2:V$850, MATCH(B348, Paste_Here!A$2:A$850, 0))))), "Some Risk", IF(ISNUMBER(SEARCH("ot", LOWER(INDEX(Paste_Here!V$2:V$850, MATCH(B348, Paste_Here!A$2:A$850, 0))))), "OT", "")))), ""), "")</f>
        <v/>
      </c>
      <c r="DX348" s="66"/>
      <c r="DY348" s="75" t="str">
        <f>IFERROR(IF(B348&lt;&gt;"", IF(AND(INDEX(Paste_Here!W$2:W$850, MATCH(B348, Paste_Here!A$2:A$850, 0))&lt;&gt;"", ISNUMBER(VALUE(INDEX(Paste_Here!W$2:W$850, MATCH(B348, Paste_Here!A$2:A$850, 0))))), INDEX(Paste_Here!W$2:W$850, MATCH(B348, Paste_Here!A$2:A$850, 0)), ""), ""), "")</f>
        <v/>
      </c>
      <c r="DZ348" s="66"/>
      <c r="EA348" s="75" t="str">
        <f>IFERROR(IF(B348&lt;&gt;"", IF(ISNUMBER(SEARCH("highrisk", LOWER(INDEX(Paste_Here!X$2:X$850, MATCH(B348, Paste_Here!A$2:A$850, 0))))), "High Risk", IF(ISNUMBER(SEARCH("lowrisk", LOWER(INDEX(Paste_Here!X$2:X$850, MATCH(B348, Paste_Here!A$2:A$850, 0))))), "Low Risk", IF(ISNUMBER(SEARCH("somerisk", LOWER(INDEX(Paste_Here!X$2:X$850, MATCH(B348, Paste_Here!A$2:A$850, 0))))), "Some Risk", IF(ISNUMBER(SEARCH("ot", LOWER(INDEX(Paste_Here!X$2:X$850, MATCH(B348, Paste_Here!A$2:A$850, 0))))), "OT", "")))), ""), "")</f>
        <v/>
      </c>
      <c r="EB348" s="66"/>
      <c r="EC348" s="66"/>
      <c r="ED348" s="75" t="str">
        <f t="shared" si="75"/>
        <v/>
      </c>
      <c r="EE348" s="66"/>
      <c r="EF348" s="75" t="str">
        <f>IFERROR(IF(B348&lt;&gt;"", IF(AND(INDEX(Paste_Here!AO$2:AO$850, MATCH(B348, Paste_Here!A$2:A$850, 0))&lt;&gt;"", ISNUMBER(VALUE(INDEX(Paste_Here!AO$2:AO$850, MATCH(B348, Paste_Here!A$2:A$850, 0))))), INDEX(Paste_Here!AO$2:AO$850, MATCH(B348, Paste_Here!A$2:A$850, 0)), ""), ""), "")</f>
        <v/>
      </c>
      <c r="EG348" s="66"/>
      <c r="EH348" s="75" t="str">
        <f>IFERROR(IF(B348&lt;&gt;"", IF(ISNUMBER(SEARCH("highrisk", LOWER(INDEX(Paste_Here!AP$2:AP$850, MATCH(B348, Paste_Here!A$2:A$850, 0))))), "High Risk", IF(ISNUMBER(SEARCH("lowrisk", LOWER(INDEX(Paste_Here!AP$2:AP$850, MATCH(B348, Paste_Here!A$2:A$850, 0))))), "Low Risk", IF(ISNUMBER(SEARCH("somerisk", LOWER(INDEX(Paste_Here!AP$2:AP$850, MATCH(B348, Paste_Here!A$2:A$850, 0))))), "Some Risk", IF(ISNUMBER(SEARCH("ot", LOWER(INDEX(Paste_Here!AP$2:AP$850, MATCH(B348, Paste_Here!A$2:A$850, 0))))), "OT", "")))), ""), "")</f>
        <v/>
      </c>
      <c r="EI348" s="66"/>
      <c r="EJ348" s="93"/>
      <c r="EK348" s="66"/>
      <c r="EL348" s="75" t="str">
        <f>IFERROR(IF(B348&lt;&gt;"", IF(AND(INDEX(Paste_Here!AQ$2:AQ$850, MATCH(B348, Paste_Here!A$2:A$850, 0))&lt;&gt;"", ISNUMBER(VALUE(INDEX(Paste_Here!AQ$2:AQ$850, MATCH(B348, Paste_Here!A$2:A$850, 0))))), INDEX(Paste_Here!AQ$2:AQ$850, MATCH(B348, Paste_Here!A$2:A$850, 0)), ""), ""), "")</f>
        <v/>
      </c>
      <c r="EM348" s="66"/>
      <c r="EN348" s="75" t="str">
        <f>IFERROR(IF(B348&lt;&gt;"", IF(ISNUMBER(SEARCH("highrisk", LOWER(INDEX(Paste_Here!AR$2:AR$850, MATCH(B348, Paste_Here!A$2:A$850, 0))))), "High Risk", IF(ISNUMBER(SEARCH("lowrisk", LOWER(INDEX(Paste_Here!AR$2:AR$850, MATCH(B348, Paste_Here!A$2:A$850, 0))))), "Low Risk", IF(ISNUMBER(SEARCH("somerisk", LOWER(INDEX(Paste_Here!AR$2:AR$850, MATCH(B348, Paste_Here!A$2:A$850, 0))))), "Some Risk", IF(ISNUMBER(SEARCH("ot", LOWER(INDEX(Paste_Here!AR$2:AR$850, MATCH(B348, Paste_Here!A$2:A$850, 0))))), "OT", "")))), ""), "")</f>
        <v/>
      </c>
      <c r="EO348" s="66"/>
      <c r="EP348" s="93"/>
      <c r="EQ348" s="66"/>
      <c r="ER348" s="75"/>
      <c r="ES348" s="66"/>
      <c r="ET348" s="75"/>
      <c r="EU348" s="66"/>
      <c r="EV348" s="66"/>
      <c r="EW348" s="75" t="str">
        <f t="shared" si="76"/>
        <v/>
      </c>
      <c r="EX348" s="66"/>
      <c r="EY348" s="75" t="str">
        <f>IFERROR(IF(B348&lt;&gt;"", IF(AND(INDEX(Paste_Here!Y$2:Y$850, MATCH(B348, Paste_Here!A$2:A$850, 0))&lt;&gt;"", ISNUMBER(VALUE(INDEX(Paste_Here!Y$2:Y$850, MATCH(B348, Paste_Here!A$2:A$850, 0))))), INDEX(Paste_Here!Y$2:Y$850, MATCH(B348, Paste_Here!A$2:A$850, 0)), ""), ""), "")</f>
        <v/>
      </c>
      <c r="EZ348" s="66"/>
      <c r="FA348" s="75" t="str">
        <f>IFERROR(IF(B348&lt;&gt;"", IF(ISNUMBER(SEARCH("highrisk", LOWER(INDEX(Paste_Here!Z$2:Z$850, MATCH(B348, Paste_Here!A$2:A$850, 0))))), "High Risk", IF(ISNUMBER(SEARCH("lowrisk", LOWER(INDEX(Paste_Here!Z$2:Z$850, MATCH(B348, Paste_Here!A$2:A$850, 0))))), "Low Risk", IF(ISNUMBER(SEARCH("somerisk", LOWER(INDEX(Paste_Here!Z$2:Z$850, MATCH(B348, Paste_Here!A$2:A$850, 0))))), "Some Risk", IF(ISNUMBER(SEARCH("ot", LOWER(INDEX(Paste_Here!Z$2:Z$850, MATCH(B348, Paste_Here!A$2:A$850, 0))))), "OT", "")))), ""), "")</f>
        <v/>
      </c>
      <c r="FB348" s="66"/>
      <c r="FC348" s="93"/>
      <c r="FD348" s="66"/>
      <c r="FE348" s="75" t="str">
        <f>IFERROR(IF(B348&lt;&gt;"", IF(AND(INDEX(Paste_Here!AA$2:AA$850, MATCH(B348, Paste_Here!A$2:A$850, 0))&lt;&gt;"", ISNUMBER(VALUE(INDEX(Paste_Here!AA$2:AA$850, MATCH(B348, Paste_Here!A$2:A$850, 0))))), INDEX(Paste_Here!AA$2:AA$850, MATCH(B348, Paste_Here!A$2:A$850, 0)), ""), ""), "")</f>
        <v/>
      </c>
      <c r="FF348" s="66"/>
      <c r="FG348" s="75" t="str">
        <f>IFERROR(IF(B348&lt;&gt;"", IF(ISNUMBER(SEARCH("highrisk", LOWER(INDEX(Paste_Here!AB$2:AB$850, MATCH(B348, Paste_Here!A$2:A$850, 0))))), "High Risk", IF(ISNUMBER(SEARCH("lowrisk", LOWER(INDEX(Paste_Here!AB$2:AB$850, MATCH(B348, Paste_Here!A$2:A$850, 0))))), "Low Risk", IF(ISNUMBER(SEARCH("somerisk", LOWER(INDEX(Paste_Here!AB$2:AB$850, MATCH(B348, Paste_Here!A$2:A$850, 0))))), "Some Risk", IF(ISNUMBER(SEARCH("ot", LOWER(INDEX(Paste_Here!AB$2:AB$850, MATCH(B348, Paste_Here!A$2:A$850, 0))))), "OT", "")))), ""), "")</f>
        <v/>
      </c>
      <c r="FH348" s="66"/>
      <c r="FI348" s="93"/>
      <c r="FJ348" s="66"/>
      <c r="FK348" s="75"/>
      <c r="FL348" s="66"/>
      <c r="FM348" s="75"/>
      <c r="FN348" s="66"/>
      <c r="FO348" s="66"/>
      <c r="FP348" s="75" t="str">
        <f t="shared" si="71"/>
        <v/>
      </c>
      <c r="FQ348" s="66"/>
      <c r="FR348" s="75" t="str">
        <f>IFERROR(IF(B348&lt;&gt;"", IF(ISNUMBER(SEARCH("s", LOWER(INDEX(Paste_Here!L$2:L$850, MATCH(B348, Paste_Here!A$2:A$850, 0))))), "Yes", IF(INDEX(Paste_Here!L$2:L$850, MATCH(B348, Paste_Here!A$2:A$850, 0))&lt;&gt;"", "No", "")), ""), "")</f>
        <v/>
      </c>
      <c r="FS348" s="66"/>
      <c r="FT348" s="75" t="str">
        <f>IFERROR(IF(B348&lt;&gt;"", IF(ISNUMBER(SEARCH("yes", LOWER(INDEX(Paste_Here!F$2:F$850, MATCH(B348, Paste_Here!A$2:A$850, 0))))), "Yes", IF(ISNUMBER(SEARCH("no", LOWER(INDEX(Paste_Here!F$2:F$850, MATCH(B348, Paste_Here!A$2:A$850, 0))))), "No", "")), ""), "")</f>
        <v/>
      </c>
      <c r="FU348" s="66"/>
      <c r="FV348" s="75" t="str">
        <f>IFERROR(IF(B348&lt;&gt;"", IF(ISNUMBER(SEARCH("english language learner", LOWER(INDEX(Paste_Here!C$2:C$850, MATCH(B348, Paste_Here!A$2:A$850, 0))))), "Yes", ""), ""), "")</f>
        <v/>
      </c>
      <c r="FW348" s="66"/>
      <c r="FX348" s="75" t="str">
        <f>IFERROR(IF(B348&lt;&gt;"", IF(OR(ISNUMBER(SEARCH("b", LOWER(INDEX(Paste_Here!J$2:J$850, MATCH(B348, Paste_Here!A$2:A$850, 0))))), ISNUMBER(SEARCH("h", LOWER(INDEX(Paste_Here!J$2:J$850, MATCH(B348, Paste_Here!A$2:A$850, 0))))), ISNUMBER(SEARCH("i", LOWER(INDEX(Paste_Here!J$2:J$850, MATCH(B348, Paste_Here!A$2:A$850, 0)))))), "Yes", IF(INDEX(Paste_Here!J$2:J$850, MATCH(B348, Paste_Here!A$2:A$850, 0))&lt;&gt;"", "No", "")), ""), "")</f>
        <v/>
      </c>
      <c r="FY348" s="66"/>
      <c r="FZ348" s="75" t="str">
        <f>IFERROR(IF(B348&lt;&gt;"", IF(ISNUMBER(SEARCH("yes", LOWER(INDEX(Paste_Here!K$2:K$850, MATCH(B348, Paste_Here!A$2:A$850, 0))))), "Yes", IF(ISNUMBER(SEARCH("no", LOWER(INDEX(Paste_Here!K$2:K$850, MATCH(B348, Paste_Here!A$2:A$850, 0))))), "No", "")), ""), "")</f>
        <v/>
      </c>
      <c r="GA348" s="66"/>
      <c r="GB348" s="75" t="str">
        <f>IFERROR(IF(B348&lt;&gt;"", IF(ISNUMBER(SEARCH("transitional 2", LOWER(INDEX(Paste_Here!C$2:C$850, MATCH(B348, Paste_Here!A$2:A$850, 0))))), "T2",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GC348" s="66"/>
      <c r="GD348" s="75"/>
      <c r="GE348" s="66"/>
      <c r="GF348" s="75"/>
      <c r="GG348" s="66"/>
      <c r="GH348" s="75"/>
      <c r="GI348" s="66"/>
      <c r="GK348" s="1" t="str" cm="1">
        <f t="array" ref="GK348">IFERROR(INDEX(Paste_Here!$B$2:$B$850, MATCH(0, COUNTIF(GK$4:GK347, Paste_Here!$B$2:$B$850) + IF(Paste_Here!$B$2:$B$850="", 1, 0), 0)), "")</f>
        <v/>
      </c>
      <c r="GL348" s="1" t="str">
        <f>IF(GK348&lt;&gt;"", INDEX(Paste_Here!$A$2:$A$850, MATCH(GK348, Paste_Here!$B$2:$B$850, 0)), "")</f>
        <v/>
      </c>
      <c r="GM348" s="1" t="str">
        <f t="shared" si="77"/>
        <v/>
      </c>
      <c r="GN348" s="1" t="str" cm="1">
        <f t="array" ref="GN348">IFERROR(INDEX($GM$5:$GM$850, MATCH(SMALL(IF($GM$5:$GM$850&lt;&gt;"", COUNTIF($GM$5:$GM$850, "&lt;"&amp;$GM$5:$GM$850)+1), ROW()-ROW($GN$5)+1), COUNTIF($GM$5:$GM$850, "&lt;"&amp;$GM$5:$GM$850)+1, 0)), "")</f>
        <v/>
      </c>
    </row>
    <row r="349" spans="1:196">
      <c r="A349" s="66"/>
      <c r="B349" s="75" t="str">
        <f t="shared" si="65"/>
        <v/>
      </c>
      <c r="C349" s="66"/>
      <c r="D349" s="75" t="str">
        <f>IFERROR(IF(AND(INDEX(Paste_Here!N$2:N$850, MATCH(B349, Paste_Here!A$2:A$850, 0)) = ""), "", IF(UPPER(INDEX(Paste_Here!N$2:N$850, MATCH(B349, Paste_Here!A$2:A$850, 0))) = "YES", "Yes", IF(UPPER(INDEX(Paste_Here!N$2:N$850, MATCH(B349, Paste_Here!A$2:A$850, 0))) = "NO", "No", ""))), "")</f>
        <v/>
      </c>
      <c r="E349" s="66"/>
      <c r="F349" s="75" t="str">
        <f t="shared" si="72"/>
        <v/>
      </c>
      <c r="G349" s="66"/>
      <c r="H349" s="75" t="str">
        <f t="shared" si="73"/>
        <v/>
      </c>
      <c r="I349" s="66"/>
      <c r="J349" s="75" t="str">
        <f t="shared" si="74"/>
        <v/>
      </c>
      <c r="K349" s="66"/>
      <c r="L349" s="75"/>
      <c r="M349" s="66"/>
      <c r="N349" s="75" t="str">
        <f>IFERROR(IF(B349&lt;&gt;"", IF(AND(INDEX(Paste_Here!AW$2:AW$850, MATCH(B349, Paste_Here!A$2:A$850, 0))&lt;&gt;"", ISNUMBER(VALUE(INDEX(Paste_Here!AW$2:AW$850, MATCH(B349, Paste_Here!A$2:A$850, 0))))), INDEX(Paste_Here!AW$2:AW$850, MATCH(B349, Paste_Here!A$2:A$850, 0)), ""), ""), "")</f>
        <v/>
      </c>
      <c r="O349" s="66"/>
      <c r="P349" s="75" t="str">
        <f>IFERROR(IF(B349&lt;&gt;"", IF(AND(INDEX(Paste_Here!AX$2:AX$850, MATCH(B349, Paste_Here!A$2:A$850, 0))&lt;&gt;"", ISNUMBER(VALUE(INDEX(Paste_Here!AX$2:AX$850, MATCH(B349, Paste_Here!A$2:A$850, 0))))), INDEX(Paste_Here!AX$2:AX$850, MATCH(B349, Paste_Here!A$2:A$850, 0)), ""), ""), "")</f>
        <v/>
      </c>
      <c r="Q349" s="66"/>
      <c r="R349" s="75" t="str">
        <f>IFERROR(IF(B349&lt;&gt;"", IF(AND(INDEX(Paste_Here!AU$2:AU$850, MATCH(B349, Paste_Here!A$2:A$850, 0))&lt;&gt;"", ISNUMBER(VALUE(INDEX(Paste_Here!AU$2:AU$850, MATCH(B349, Paste_Here!A$2:A$850, 0))))), INDEX(Paste_Here!AU$2:AU$850, MATCH(B349, Paste_Here!A$2:A$850, 0)), ""), ""), "")</f>
        <v/>
      </c>
      <c r="S349" s="66"/>
      <c r="T349" s="75" t="str">
        <f>IFERROR(IF(B349&lt;&gt;"", IF(AND(INDEX(Paste_Here!AV$2:AV$850, MATCH(B349, Paste_Here!A$2:A$850, 0))&lt;&gt;"", ISNUMBER(VALUE(INDEX(Paste_Here!AV$2:AV$850, MATCH(B349, Paste_Here!A$2:A$850, 0))))), INDEX(Paste_Here!AV$2:AV$850, MATCH(B349, Paste_Here!A$2:A$850, 0)), ""), ""), "")</f>
        <v/>
      </c>
      <c r="U349" s="66"/>
      <c r="W349" s="66"/>
      <c r="Y349" s="66"/>
      <c r="Z349" s="66"/>
      <c r="AA349" s="75" t="str">
        <f t="shared" si="66"/>
        <v/>
      </c>
      <c r="AB349" s="66"/>
      <c r="AC349" s="75"/>
      <c r="AD349" s="66"/>
      <c r="AE349" s="98"/>
      <c r="AF349" s="66"/>
      <c r="AG349" s="75"/>
      <c r="AH349" s="66"/>
      <c r="AI349" s="75" t="str">
        <f>IFERROR(IF(B349&lt;&gt;"", IF(AND(INDEX(Paste_Here!AC$2:AC$850, MATCH(B349, Paste_Here!A$2:A$850, 0))&lt;&gt;"", ISNUMBER(VALUE(INDEX(Paste_Here!AC$2:AC$850, MATCH(B349, Paste_Here!A$2:A$850, 0))))), INDEX(Paste_Here!AC$2:AC$850, MATCH(B349, Paste_Here!A$2:A$850, 0)), ""), ""), "")</f>
        <v/>
      </c>
      <c r="AJ349" s="66"/>
      <c r="AK349" s="75" t="str">
        <f>IFERROR(IF(B349&lt;&gt;"", IF(ISNUMBER(SEARCH("highrisk", LOWER(INDEX(Paste_Here!AD$2:AD$850, MATCH(B349, Paste_Here!A$2:A$850, 0))))), "High Risk", IF(ISNUMBER(SEARCH("lowrisk", LOWER(INDEX(Paste_Here!AD$2:AD$850, MATCH(B349, Paste_Here!A$2:A$850, 0))))), "Low Risk", IF(ISNUMBER(SEARCH("somerisk", LOWER(INDEX(Paste_Here!AD$2:AD$850, MATCH(B349, Paste_Here!A$2:A$850, 0))))), "Some Risk", IF(ISNUMBER(SEARCH("ot", LOWER(INDEX(Paste_Here!AD$2:AD$850, MATCH(B349, Paste_Here!A$2:A$850, 0))))), "OT", "")))), ""), "")</f>
        <v/>
      </c>
      <c r="AL349" s="66"/>
      <c r="AM349" s="75"/>
      <c r="AN349" s="66"/>
      <c r="AO349" s="75" t="str">
        <f>IFERROR(IF(B349&lt;&gt;"", IF(AND(INDEX(Paste_Here!M$2:M$850, MATCH(B349, Paste_Here!A$2:A$850, 0))&lt;&gt;"", ISNUMBER(VALUE(INDEX(Paste_Here!M$2:M$850, MATCH(B349, Paste_Here!A$2:A$850, 0))))), INDEX(Paste_Here!M$2:M$850, MATCH(B349, Paste_Here!A$2:A$850, 0)), ""), ""), "")</f>
        <v/>
      </c>
      <c r="AP349" s="66"/>
      <c r="AQ349" s="75" t="str">
        <f>IFERROR(IF(B349&lt;&gt;"", IF(ISNUMBER(SEARCH("highrisk", LOWER(INDEX(Paste_Here!N$2:N$850, MATCH(B349, Paste_Here!A$2:A$850, 0))))), "High Risk", IF(ISNUMBER(SEARCH("lowrisk", LOWER(INDEX(Paste_Here!N$2:N$850, MATCH(B349, Paste_Here!A$2:A$850, 0))))), "Low Risk", IF(ISNUMBER(SEARCH("somerisk", LOWER(INDEX(Paste_Here!N$2:N$850, MATCH(B349, Paste_Here!A$2:A$850, 0))))), "Some Risk", IF(ISNUMBER(SEARCH("ot", LOWER(INDEX(Paste_Here!N$2:N$850, MATCH(B349, Paste_Here!A$2:A$850, 0))))), "OT", "")))), ""), "")</f>
        <v/>
      </c>
      <c r="AT349" s="66"/>
      <c r="AU349" s="103"/>
      <c r="AV349" s="66"/>
      <c r="AW349" s="66"/>
      <c r="AX349" s="75" t="str">
        <f t="shared" si="67"/>
        <v/>
      </c>
      <c r="AY349" s="66"/>
      <c r="AZ349" s="75"/>
      <c r="BA349" s="66"/>
      <c r="BB349" s="75"/>
      <c r="BC349" s="66"/>
      <c r="BD349" s="75"/>
      <c r="BE349" s="66"/>
      <c r="BF349" s="75" t="str">
        <f>IFERROR(IF(B349&lt;&gt;"", IF(AND(INDEX(Paste_Here!AE$2:AE$850, MATCH(B349, Paste_Here!A$2:A$850, 0))&lt;&gt;"", ISNUMBER(VALUE(INDEX(Paste_Here!AE$2:AE$850, MATCH(B349, Paste_Here!A$2:A$850, 0))))), INDEX(Paste_Here!AE$2:AE$850, MATCH(B349, Paste_Here!A$2:A$850, 0)), ""), ""), "")</f>
        <v/>
      </c>
      <c r="BG349" s="66"/>
      <c r="BH349" s="75" t="str">
        <f>IFERROR(IF(B349&lt;&gt;"", IF(ISNUMBER(SEARCH("highrisk", LOWER(INDEX(Paste_Here!AF$2:AF$850, MATCH(B349, Paste_Here!A$2:A$850, 0))))), "High Risk", IF(ISNUMBER(SEARCH("lowrisk", LOWER(INDEX(Paste_Here!AF$2:AF$850, MATCH(B349, Paste_Here!A$2:A$850, 0))))), "Low Risk", IF(ISNUMBER(SEARCH("somerisk", LOWER(INDEX(Paste_Here!AF$2:AF$850, MATCH(B349, Paste_Here!A$2:A$850, 0))))), "Some Risk", IF(ISNUMBER(SEARCH("ot", LOWER(INDEX(Paste_Here!AF$2:AF$850, MATCH(B349, Paste_Here!A$2:A$850, 0))))), "OT", "")))), ""), "")</f>
        <v/>
      </c>
      <c r="BI349" s="66"/>
      <c r="BJ349" s="75"/>
      <c r="BK349" s="66"/>
      <c r="BL349" s="75" t="str">
        <f>IFERROR(IF(B349&lt;&gt;"", IF(AND(INDEX(Paste_Here!O$2:O$850, MATCH(B349, Paste_Here!A$2:A$850, 0))&lt;&gt;"", ISNUMBER(VALUE(INDEX(Paste_Here!O$2:O$850, MATCH(B349, Paste_Here!A$2:A$850, 0))))), INDEX(Paste_Here!O$2:O$850, MATCH(B349, Paste_Here!A$2:A$850, 0)), ""), ""), "")</f>
        <v/>
      </c>
      <c r="BM349" s="66"/>
      <c r="BN349" s="75" t="str">
        <f>IFERROR(IF(B349&lt;&gt;"", IF(ISNUMBER(SEARCH("highrisk", LOWER(INDEX(Paste_Here!P$2:P$850, MATCH(B349, Paste_Here!A$2:A$850, 0))))), "High Risk", IF(ISNUMBER(SEARCH("lowrisk", LOWER(INDEX(Paste_Here!P$2:P$850, MATCH(B349, Paste_Here!A$2:A$850, 0))))), "Low Risk", IF(ISNUMBER(SEARCH("somerisk", LOWER(INDEX(Paste_Here!P$2:P$850, MATCH(B349, Paste_Here!A$2:A$850, 0))))), "Some Risk", IF(ISNUMBER(SEARCH("ot", LOWER(INDEX(Paste_Here!P$2:P$850, MATCH(B349, Paste_Here!A$2:A$850, 0))))), "OT", "")))), ""), "")</f>
        <v/>
      </c>
      <c r="BQ349" s="66"/>
      <c r="BR349" s="75"/>
      <c r="BS349" s="66"/>
      <c r="BT349" s="66"/>
      <c r="BU349" s="75" t="str">
        <f t="shared" si="68"/>
        <v/>
      </c>
      <c r="BV349" s="66"/>
      <c r="BW349" s="75"/>
      <c r="BX349" s="66"/>
      <c r="BY349" s="75"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BZ349" s="66"/>
      <c r="CA349" s="75"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CB349" s="66"/>
      <c r="CC349" s="75"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CD349" s="66"/>
      <c r="CE349" s="75"/>
      <c r="CF349" s="66"/>
      <c r="CK349" s="75"/>
      <c r="CL349" s="66"/>
      <c r="CM349" s="75"/>
      <c r="CN349" s="66"/>
      <c r="CO349" s="75"/>
      <c r="CP349" s="66"/>
      <c r="CQ349" s="66"/>
      <c r="CR349" s="75" t="str">
        <f t="shared" si="69"/>
        <v/>
      </c>
      <c r="CS349" s="66"/>
      <c r="CT349" s="75"/>
      <c r="CU349" s="66"/>
      <c r="CV349" s="75"/>
      <c r="CW349" s="66"/>
      <c r="CX349" s="75"/>
      <c r="CY349" s="66"/>
      <c r="CZ349" s="75"/>
      <c r="DA349" s="66"/>
      <c r="DB349" s="75" t="str">
        <f>IFERROR(IF(B349&lt;&gt;"", IF(AND(INDEX(Paste_Here!AK$2:AK$850, MATCH(B349, Paste_Here!A$2:A$850, 0))&lt;&gt;"", ISNUMBER(VALUE(INDEX(Paste_Here!AK$2:AK$850, MATCH(B349, Paste_Here!A$2:A$850, 0))))), INDEX(Paste_Here!AK$2:AK$850, MATCH(B349, Paste_Here!A$2:A$850, 0)), ""), ""), "")</f>
        <v/>
      </c>
      <c r="DC349" s="66"/>
      <c r="DD349" s="75" t="str">
        <f>IFERROR(IF(B349&lt;&gt;"", IF(ISNUMBER(SEARCH("highrisk", LOWER(INDEX(Paste_Here!AL$2:AL$850, MATCH(B349, Paste_Here!A$2:A$850, 0))))), "High Risk", IF(ISNUMBER(SEARCH("lowrisk", LOWER(INDEX(Paste_Here!AL$2:AL$850, MATCH(B349, Paste_Here!A$2:A$850, 0))))), "Low Risk", IF(ISNUMBER(SEARCH("somerisk", LOWER(INDEX(Paste_Here!AL$2:AL$850, MATCH(B349, Paste_Here!A$2:A$850, 0))))), "Some Risk", IF(ISNUMBER(SEARCH("ot", LOWER(INDEX(Paste_Here!AL$2:AL$850, MATCH(B349, Paste_Here!A$2:A$850, 0))))), "OT", "")))), ""), "")</f>
        <v/>
      </c>
      <c r="DE349" s="66"/>
      <c r="DF349" s="75" t="str">
        <f>IFERROR(IF(B349&lt;&gt;"", IF(AND(INDEX(Paste_Here!AM$2:AM$850, MATCH(B349, Paste_Here!A$2:A$850, 0))&lt;&gt;"", ISNUMBER(VALUE(INDEX(Paste_Here!AM$2:AM$850, MATCH(B349, Paste_Here!A$2:A$850, 0))))), INDEX(Paste_Here!AM$2:AM$850, MATCH(B349, Paste_Here!A$2:A$850, 0)), ""), ""), "")</f>
        <v/>
      </c>
      <c r="DG349" s="66"/>
      <c r="DH349" s="75" t="str">
        <f>IFERROR(IF(B349&lt;&gt;"", IF(ISNUMBER(SEARCH("highrisk", LOWER(INDEX(Paste_Here!AN$2:AN$850, MATCH(B349, Paste_Here!A$2:A$850, 0))))), "High Risk", IF(ISNUMBER(SEARCH("lowrisk", LOWER(INDEX(Paste_Here!AN$2:AN$850, MATCH(B349, Paste_Here!A$2:A$850, 0))))), "Low Risk", IF(ISNUMBER(SEARCH("somerisk", LOWER(INDEX(Paste_Here!AN$2:AN$850, MATCH(B349, Paste_Here!A$2:A$850, 0))))), "Some Risk", IF(ISNUMBER(SEARCH("ot", LOWER(INDEX(Paste_Here!AN$2:AN$850, MATCH(B349, Paste_Here!A$2:A$850, 0))))), "OT", "")))), ""), "")</f>
        <v/>
      </c>
      <c r="DI349" s="66"/>
      <c r="DJ349" s="66"/>
      <c r="DK349" s="75" t="str">
        <f t="shared" si="70"/>
        <v/>
      </c>
      <c r="DL349" s="66"/>
      <c r="DM349" s="75" t="str">
        <f>IFERROR(IF(B349&lt;&gt;"", IF(AND(INDEX(Paste_Here!Q$2:Q$850, MATCH(B349, Paste_Here!A$2:A$850, 0))&lt;&gt;"", ISNUMBER(VALUE(INDEX(Paste_Here!Q$2:Q$850, MATCH(B349, Paste_Here!A$2:A$850, 0))))), INDEX(Paste_Here!Q$2:Q$850, MATCH(B349, Paste_Here!A$2:A$850, 0)), ""), ""), "")</f>
        <v/>
      </c>
      <c r="DN349" s="66"/>
      <c r="DO349" s="75" t="str">
        <f>IFERROR(IF(B349&lt;&gt;"", IF(ISNUMBER(SEARCH("highrisk", LOWER(INDEX(Paste_Here!R$2:R$850, MATCH(B349, Paste_Here!A$2:A$850, 0))))), "High Risk", IF(ISNUMBER(SEARCH("lowrisk", LOWER(INDEX(Paste_Here!R$2:R$850, MATCH(B349, Paste_Here!A$2:A$850, 0))))), "Low Risk", IF(ISNUMBER(SEARCH("somerisk", LOWER(INDEX(Paste_Here!R$2:R$850, MATCH(B349, Paste_Here!A$2:A$850, 0))))), "Some Risk", IF(ISNUMBER(SEARCH("ot", LOWER(INDEX(Paste_Here!R$2:R$850, MATCH(B349, Paste_Here!A$2:A$850, 0))))), "OT", "")))), ""), "")</f>
        <v/>
      </c>
      <c r="DP349" s="66"/>
      <c r="DQ349" s="93" t="str">
        <f>IFERROR(IF(B349&lt;&gt;"", IF(AND(INDEX(Paste_Here!S$2:S$850, MATCH(B349, Paste_Here!A$2:A$850, 0))&lt;&gt;"", ISNUMBER(VALUE(INDEX(Paste_Here!S$2:S$850, MATCH(B349, Paste_Here!A$2:A$850, 0))))), INDEX(Paste_Here!S$2:S$850, MATCH(B349, Paste_Here!A$2:A$850, 0)), ""), ""), "")</f>
        <v/>
      </c>
      <c r="DR349" s="66"/>
      <c r="DS349" s="75"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IF(ISNUMBER(SEARCH("ot", LOWER(INDEX(Paste_Here!T$2:T$850, MATCH(B349, Paste_Here!A$2:A$850, 0))))), "OT", "")))), ""), "")</f>
        <v/>
      </c>
      <c r="DT349" s="66"/>
      <c r="DU349" s="75" t="str">
        <f>IFERROR(IF(B349&lt;&gt;"", IF(AND(INDEX(Paste_Here!U$2:U$850, MATCH(B349, Paste_Here!A$2:A$850, 0))&lt;&gt;"", ISNUMBER(VALUE(INDEX(Paste_Here!U$2:U$850, MATCH(B349, Paste_Here!A$2:A$850, 0))))), INDEX(Paste_Here!U$2:U$850, MATCH(B349, Paste_Here!A$2:A$850, 0)), ""), ""), "")</f>
        <v/>
      </c>
      <c r="DV349" s="66"/>
      <c r="DW349" s="93" t="str">
        <f>IFERROR(IF(B349&lt;&gt;"", IF(ISNUMBER(SEARCH("highrisk", LOWER(INDEX(Paste_Here!V$2:V$850, MATCH(B349, Paste_Here!A$2:A$850, 0))))), "High Risk", IF(ISNUMBER(SEARCH("lowrisk", LOWER(INDEX(Paste_Here!V$2:V$850, MATCH(B349, Paste_Here!A$2:A$850, 0))))), "Low Risk", IF(ISNUMBER(SEARCH("somerisk", LOWER(INDEX(Paste_Here!V$2:V$850, MATCH(B349, Paste_Here!A$2:A$850, 0))))), "Some Risk", IF(ISNUMBER(SEARCH("ot", LOWER(INDEX(Paste_Here!V$2:V$850, MATCH(B349, Paste_Here!A$2:A$850, 0))))), "OT", "")))), ""), "")</f>
        <v/>
      </c>
      <c r="DX349" s="66"/>
      <c r="DY349" s="75" t="str">
        <f>IFERROR(IF(B349&lt;&gt;"", IF(AND(INDEX(Paste_Here!W$2:W$850, MATCH(B349, Paste_Here!A$2:A$850, 0))&lt;&gt;"", ISNUMBER(VALUE(INDEX(Paste_Here!W$2:W$850, MATCH(B349, Paste_Here!A$2:A$850, 0))))), INDEX(Paste_Here!W$2:W$850, MATCH(B349, Paste_Here!A$2:A$850, 0)), ""), ""), "")</f>
        <v/>
      </c>
      <c r="DZ349" s="66"/>
      <c r="EA349" s="75" t="str">
        <f>IFERROR(IF(B349&lt;&gt;"", IF(ISNUMBER(SEARCH("highrisk", LOWER(INDEX(Paste_Here!X$2:X$850, MATCH(B349, Paste_Here!A$2:A$850, 0))))), "High Risk", IF(ISNUMBER(SEARCH("lowrisk", LOWER(INDEX(Paste_Here!X$2:X$850, MATCH(B349, Paste_Here!A$2:A$850, 0))))), "Low Risk", IF(ISNUMBER(SEARCH("somerisk", LOWER(INDEX(Paste_Here!X$2:X$850, MATCH(B349, Paste_Here!A$2:A$850, 0))))), "Some Risk", IF(ISNUMBER(SEARCH("ot", LOWER(INDEX(Paste_Here!X$2:X$850, MATCH(B349, Paste_Here!A$2:A$850, 0))))), "OT", "")))), ""), "")</f>
        <v/>
      </c>
      <c r="EB349" s="66"/>
      <c r="EC349" s="66"/>
      <c r="ED349" s="75" t="str">
        <f t="shared" si="75"/>
        <v/>
      </c>
      <c r="EE349" s="66"/>
      <c r="EF349" s="75" t="str">
        <f>IFERROR(IF(B349&lt;&gt;"", IF(AND(INDEX(Paste_Here!AO$2:AO$850, MATCH(B349, Paste_Here!A$2:A$850, 0))&lt;&gt;"", ISNUMBER(VALUE(INDEX(Paste_Here!AO$2:AO$850, MATCH(B349, Paste_Here!A$2:A$850, 0))))), INDEX(Paste_Here!AO$2:AO$850, MATCH(B349, Paste_Here!A$2:A$850, 0)), ""), ""), "")</f>
        <v/>
      </c>
      <c r="EG349" s="66"/>
      <c r="EH349" s="75" t="str">
        <f>IFERROR(IF(B349&lt;&gt;"", IF(ISNUMBER(SEARCH("highrisk", LOWER(INDEX(Paste_Here!AP$2:AP$850, MATCH(B349, Paste_Here!A$2:A$850, 0))))), "High Risk", IF(ISNUMBER(SEARCH("lowrisk", LOWER(INDEX(Paste_Here!AP$2:AP$850, MATCH(B349, Paste_Here!A$2:A$850, 0))))), "Low Risk", IF(ISNUMBER(SEARCH("somerisk", LOWER(INDEX(Paste_Here!AP$2:AP$850, MATCH(B349, Paste_Here!A$2:A$850, 0))))), "Some Risk", IF(ISNUMBER(SEARCH("ot", LOWER(INDEX(Paste_Here!AP$2:AP$850, MATCH(B349, Paste_Here!A$2:A$850, 0))))), "OT", "")))), ""), "")</f>
        <v/>
      </c>
      <c r="EI349" s="66"/>
      <c r="EJ349" s="93"/>
      <c r="EK349" s="66"/>
      <c r="EL349" s="75" t="str">
        <f>IFERROR(IF(B349&lt;&gt;"", IF(AND(INDEX(Paste_Here!AQ$2:AQ$850, MATCH(B349, Paste_Here!A$2:A$850, 0))&lt;&gt;"", ISNUMBER(VALUE(INDEX(Paste_Here!AQ$2:AQ$850, MATCH(B349, Paste_Here!A$2:A$850, 0))))), INDEX(Paste_Here!AQ$2:AQ$850, MATCH(B349, Paste_Here!A$2:A$850, 0)), ""), ""), "")</f>
        <v/>
      </c>
      <c r="EM349" s="66"/>
      <c r="EN349" s="75" t="str">
        <f>IFERROR(IF(B349&lt;&gt;"", IF(ISNUMBER(SEARCH("highrisk", LOWER(INDEX(Paste_Here!AR$2:AR$850, MATCH(B349, Paste_Here!A$2:A$850, 0))))), "High Risk", IF(ISNUMBER(SEARCH("lowrisk", LOWER(INDEX(Paste_Here!AR$2:AR$850, MATCH(B349, Paste_Here!A$2:A$850, 0))))), "Low Risk", IF(ISNUMBER(SEARCH("somerisk", LOWER(INDEX(Paste_Here!AR$2:AR$850, MATCH(B349, Paste_Here!A$2:A$850, 0))))), "Some Risk", IF(ISNUMBER(SEARCH("ot", LOWER(INDEX(Paste_Here!AR$2:AR$850, MATCH(B349, Paste_Here!A$2:A$850, 0))))), "OT", "")))), ""), "")</f>
        <v/>
      </c>
      <c r="EO349" s="66"/>
      <c r="EP349" s="93"/>
      <c r="EQ349" s="66"/>
      <c r="ER349" s="75"/>
      <c r="ES349" s="66"/>
      <c r="ET349" s="75"/>
      <c r="EU349" s="66"/>
      <c r="EV349" s="66"/>
      <c r="EW349" s="75" t="str">
        <f t="shared" si="76"/>
        <v/>
      </c>
      <c r="EX349" s="66"/>
      <c r="EY349" s="75" t="str">
        <f>IFERROR(IF(B349&lt;&gt;"", IF(AND(INDEX(Paste_Here!Y$2:Y$850, MATCH(B349, Paste_Here!A$2:A$850, 0))&lt;&gt;"", ISNUMBER(VALUE(INDEX(Paste_Here!Y$2:Y$850, MATCH(B349, Paste_Here!A$2:A$850, 0))))), INDEX(Paste_Here!Y$2:Y$850, MATCH(B349, Paste_Here!A$2:A$850, 0)), ""), ""), "")</f>
        <v/>
      </c>
      <c r="EZ349" s="66"/>
      <c r="FA349" s="75" t="str">
        <f>IFERROR(IF(B349&lt;&gt;"", IF(ISNUMBER(SEARCH("highrisk", LOWER(INDEX(Paste_Here!Z$2:Z$850, MATCH(B349, Paste_Here!A$2:A$850, 0))))), "High Risk", IF(ISNUMBER(SEARCH("lowrisk", LOWER(INDEX(Paste_Here!Z$2:Z$850, MATCH(B349, Paste_Here!A$2:A$850, 0))))), "Low Risk", IF(ISNUMBER(SEARCH("somerisk", LOWER(INDEX(Paste_Here!Z$2:Z$850, MATCH(B349, Paste_Here!A$2:A$850, 0))))), "Some Risk", IF(ISNUMBER(SEARCH("ot", LOWER(INDEX(Paste_Here!Z$2:Z$850, MATCH(B349, Paste_Here!A$2:A$850, 0))))), "OT", "")))), ""), "")</f>
        <v/>
      </c>
      <c r="FB349" s="66"/>
      <c r="FC349" s="93"/>
      <c r="FD349" s="66"/>
      <c r="FE349" s="75" t="str">
        <f>IFERROR(IF(B349&lt;&gt;"", IF(AND(INDEX(Paste_Here!AA$2:AA$850, MATCH(B349, Paste_Here!A$2:A$850, 0))&lt;&gt;"", ISNUMBER(VALUE(INDEX(Paste_Here!AA$2:AA$850, MATCH(B349, Paste_Here!A$2:A$850, 0))))), INDEX(Paste_Here!AA$2:AA$850, MATCH(B349, Paste_Here!A$2:A$850, 0)), ""), ""), "")</f>
        <v/>
      </c>
      <c r="FF349" s="66"/>
      <c r="FG349" s="75" t="str">
        <f>IFERROR(IF(B349&lt;&gt;"", IF(ISNUMBER(SEARCH("highrisk", LOWER(INDEX(Paste_Here!AB$2:AB$850, MATCH(B349, Paste_Here!A$2:A$850, 0))))), "High Risk", IF(ISNUMBER(SEARCH("lowrisk", LOWER(INDEX(Paste_Here!AB$2:AB$850, MATCH(B349, Paste_Here!A$2:A$850, 0))))), "Low Risk", IF(ISNUMBER(SEARCH("somerisk", LOWER(INDEX(Paste_Here!AB$2:AB$850, MATCH(B349, Paste_Here!A$2:A$850, 0))))), "Some Risk", IF(ISNUMBER(SEARCH("ot", LOWER(INDEX(Paste_Here!AB$2:AB$850, MATCH(B349, Paste_Here!A$2:A$850, 0))))), "OT", "")))), ""), "")</f>
        <v/>
      </c>
      <c r="FH349" s="66"/>
      <c r="FI349" s="93"/>
      <c r="FJ349" s="66"/>
      <c r="FK349" s="75"/>
      <c r="FL349" s="66"/>
      <c r="FM349" s="75"/>
      <c r="FN349" s="66"/>
      <c r="FO349" s="66"/>
      <c r="FP349" s="75" t="str">
        <f t="shared" si="71"/>
        <v/>
      </c>
      <c r="FQ349" s="66"/>
      <c r="FR349" s="75" t="str">
        <f>IFERROR(IF(B349&lt;&gt;"", IF(ISNUMBER(SEARCH("s", LOWER(INDEX(Paste_Here!L$2:L$850, MATCH(B349, Paste_Here!A$2:A$850, 0))))), "Yes", IF(INDEX(Paste_Here!L$2:L$850, MATCH(B349, Paste_Here!A$2:A$850, 0))&lt;&gt;"", "No", "")), ""), "")</f>
        <v/>
      </c>
      <c r="FS349" s="66"/>
      <c r="FT349" s="75" t="str">
        <f>IFERROR(IF(B349&lt;&gt;"", IF(ISNUMBER(SEARCH("yes", LOWER(INDEX(Paste_Here!F$2:F$850, MATCH(B349, Paste_Here!A$2:A$850, 0))))), "Yes", IF(ISNUMBER(SEARCH("no", LOWER(INDEX(Paste_Here!F$2:F$850, MATCH(B349, Paste_Here!A$2:A$850, 0))))), "No", "")), ""), "")</f>
        <v/>
      </c>
      <c r="FU349" s="66"/>
      <c r="FV349" s="75" t="str">
        <f>IFERROR(IF(B349&lt;&gt;"", IF(ISNUMBER(SEARCH("english language learner", LOWER(INDEX(Paste_Here!C$2:C$850, MATCH(B349, Paste_Here!A$2:A$850, 0))))), "Yes", ""), ""), "")</f>
        <v/>
      </c>
      <c r="FW349" s="66"/>
      <c r="FX349" s="75" t="str">
        <f>IFERROR(IF(B349&lt;&gt;"", IF(OR(ISNUMBER(SEARCH("b", LOWER(INDEX(Paste_Here!J$2:J$850, MATCH(B349, Paste_Here!A$2:A$850, 0))))), ISNUMBER(SEARCH("h", LOWER(INDEX(Paste_Here!J$2:J$850, MATCH(B349, Paste_Here!A$2:A$850, 0))))), ISNUMBER(SEARCH("i", LOWER(INDEX(Paste_Here!J$2:J$850, MATCH(B349, Paste_Here!A$2:A$850, 0)))))), "Yes", IF(INDEX(Paste_Here!J$2:J$850, MATCH(B349, Paste_Here!A$2:A$850, 0))&lt;&gt;"", "No", "")), ""), "")</f>
        <v/>
      </c>
      <c r="FY349" s="66"/>
      <c r="FZ349" s="75" t="str">
        <f>IFERROR(IF(B349&lt;&gt;"", IF(ISNUMBER(SEARCH("yes", LOWER(INDEX(Paste_Here!K$2:K$850, MATCH(B349, Paste_Here!A$2:A$850, 0))))), "Yes", IF(ISNUMBER(SEARCH("no", LOWER(INDEX(Paste_Here!K$2:K$850, MATCH(B349, Paste_Here!A$2:A$850, 0))))), "No", "")), ""), "")</f>
        <v/>
      </c>
      <c r="GA349" s="66"/>
      <c r="GB349" s="75" t="str">
        <f>IFERROR(IF(B349&lt;&gt;"", IF(ISNUMBER(SEARCH("transitional 2", LOWER(INDEX(Paste_Here!C$2:C$850, MATCH(B349, Paste_Here!A$2:A$850, 0))))), "T2",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GC349" s="66"/>
      <c r="GD349" s="75"/>
      <c r="GE349" s="66"/>
      <c r="GF349" s="75"/>
      <c r="GG349" s="66"/>
      <c r="GH349" s="75"/>
      <c r="GI349" s="66"/>
      <c r="GK349" s="1" t="str" cm="1">
        <f t="array" ref="GK349">IFERROR(INDEX(Paste_Here!$B$2:$B$850, MATCH(0, COUNTIF(GK$4:GK348, Paste_Here!$B$2:$B$850) + IF(Paste_Here!$B$2:$B$850="", 1, 0), 0)), "")</f>
        <v/>
      </c>
      <c r="GL349" s="1" t="str">
        <f>IF(GK349&lt;&gt;"", INDEX(Paste_Here!$A$2:$A$850, MATCH(GK349, Paste_Here!$B$2:$B$850, 0)), "")</f>
        <v/>
      </c>
      <c r="GM349" s="1" t="str">
        <f t="shared" si="77"/>
        <v/>
      </c>
      <c r="GN349" s="1" t="str" cm="1">
        <f t="array" ref="GN349">IFERROR(INDEX($GM$5:$GM$850, MATCH(SMALL(IF($GM$5:$GM$850&lt;&gt;"", COUNTIF($GM$5:$GM$850, "&lt;"&amp;$GM$5:$GM$850)+1), ROW()-ROW($GN$5)+1), COUNTIF($GM$5:$GM$850, "&lt;"&amp;$GM$5:$GM$850)+1, 0)), "")</f>
        <v/>
      </c>
    </row>
    <row r="350" spans="1:196">
      <c r="A350" s="66"/>
      <c r="B350" s="75" t="str">
        <f t="shared" si="65"/>
        <v/>
      </c>
      <c r="C350" s="66"/>
      <c r="D350" s="75" t="str">
        <f>IFERROR(IF(AND(INDEX(Paste_Here!N$2:N$850, MATCH(B350, Paste_Here!A$2:A$850, 0)) = ""), "", IF(UPPER(INDEX(Paste_Here!N$2:N$850, MATCH(B350, Paste_Here!A$2:A$850, 0))) = "YES", "Yes", IF(UPPER(INDEX(Paste_Here!N$2:N$850, MATCH(B350, Paste_Here!A$2:A$850, 0))) = "NO", "No", ""))), "")</f>
        <v/>
      </c>
      <c r="E350" s="66"/>
      <c r="F350" s="75" t="str">
        <f t="shared" si="72"/>
        <v/>
      </c>
      <c r="G350" s="66"/>
      <c r="H350" s="75" t="str">
        <f t="shared" si="73"/>
        <v/>
      </c>
      <c r="I350" s="66"/>
      <c r="J350" s="75" t="str">
        <f t="shared" si="74"/>
        <v/>
      </c>
      <c r="K350" s="66"/>
      <c r="L350" s="75"/>
      <c r="M350" s="66"/>
      <c r="N350" s="75" t="str">
        <f>IFERROR(IF(B350&lt;&gt;"", IF(AND(INDEX(Paste_Here!AW$2:AW$850, MATCH(B350, Paste_Here!A$2:A$850, 0))&lt;&gt;"", ISNUMBER(VALUE(INDEX(Paste_Here!AW$2:AW$850, MATCH(B350, Paste_Here!A$2:A$850, 0))))), INDEX(Paste_Here!AW$2:AW$850, MATCH(B350, Paste_Here!A$2:A$850, 0)), ""), ""), "")</f>
        <v/>
      </c>
      <c r="O350" s="66"/>
      <c r="P350" s="75" t="str">
        <f>IFERROR(IF(B350&lt;&gt;"", IF(AND(INDEX(Paste_Here!AX$2:AX$850, MATCH(B350, Paste_Here!A$2:A$850, 0))&lt;&gt;"", ISNUMBER(VALUE(INDEX(Paste_Here!AX$2:AX$850, MATCH(B350, Paste_Here!A$2:A$850, 0))))), INDEX(Paste_Here!AX$2:AX$850, MATCH(B350, Paste_Here!A$2:A$850, 0)), ""), ""), "")</f>
        <v/>
      </c>
      <c r="Q350" s="66"/>
      <c r="R350" s="75" t="str">
        <f>IFERROR(IF(B350&lt;&gt;"", IF(AND(INDEX(Paste_Here!AU$2:AU$850, MATCH(B350, Paste_Here!A$2:A$850, 0))&lt;&gt;"", ISNUMBER(VALUE(INDEX(Paste_Here!AU$2:AU$850, MATCH(B350, Paste_Here!A$2:A$850, 0))))), INDEX(Paste_Here!AU$2:AU$850, MATCH(B350, Paste_Here!A$2:A$850, 0)), ""), ""), "")</f>
        <v/>
      </c>
      <c r="S350" s="66"/>
      <c r="T350" s="75" t="str">
        <f>IFERROR(IF(B350&lt;&gt;"", IF(AND(INDEX(Paste_Here!AV$2:AV$850, MATCH(B350, Paste_Here!A$2:A$850, 0))&lt;&gt;"", ISNUMBER(VALUE(INDEX(Paste_Here!AV$2:AV$850, MATCH(B350, Paste_Here!A$2:A$850, 0))))), INDEX(Paste_Here!AV$2:AV$850, MATCH(B350, Paste_Here!A$2:A$850, 0)), ""), ""), "")</f>
        <v/>
      </c>
      <c r="U350" s="66"/>
      <c r="W350" s="66"/>
      <c r="Y350" s="66"/>
      <c r="Z350" s="66"/>
      <c r="AA350" s="75" t="str">
        <f t="shared" si="66"/>
        <v/>
      </c>
      <c r="AB350" s="66"/>
      <c r="AC350" s="75"/>
      <c r="AD350" s="66"/>
      <c r="AE350" s="98"/>
      <c r="AF350" s="66"/>
      <c r="AG350" s="75"/>
      <c r="AH350" s="66"/>
      <c r="AI350" s="75" t="str">
        <f>IFERROR(IF(B350&lt;&gt;"", IF(AND(INDEX(Paste_Here!AC$2:AC$850, MATCH(B350, Paste_Here!A$2:A$850, 0))&lt;&gt;"", ISNUMBER(VALUE(INDEX(Paste_Here!AC$2:AC$850, MATCH(B350, Paste_Here!A$2:A$850, 0))))), INDEX(Paste_Here!AC$2:AC$850, MATCH(B350, Paste_Here!A$2:A$850, 0)), ""), ""), "")</f>
        <v/>
      </c>
      <c r="AJ350" s="66"/>
      <c r="AK350" s="75" t="str">
        <f>IFERROR(IF(B350&lt;&gt;"", IF(ISNUMBER(SEARCH("highrisk", LOWER(INDEX(Paste_Here!AD$2:AD$850, MATCH(B350, Paste_Here!A$2:A$850, 0))))), "High Risk", IF(ISNUMBER(SEARCH("lowrisk", LOWER(INDEX(Paste_Here!AD$2:AD$850, MATCH(B350, Paste_Here!A$2:A$850, 0))))), "Low Risk", IF(ISNUMBER(SEARCH("somerisk", LOWER(INDEX(Paste_Here!AD$2:AD$850, MATCH(B350, Paste_Here!A$2:A$850, 0))))), "Some Risk", IF(ISNUMBER(SEARCH("ot", LOWER(INDEX(Paste_Here!AD$2:AD$850, MATCH(B350, Paste_Here!A$2:A$850, 0))))), "OT", "")))), ""), "")</f>
        <v/>
      </c>
      <c r="AL350" s="66"/>
      <c r="AM350" s="75"/>
      <c r="AN350" s="66"/>
      <c r="AO350" s="75" t="str">
        <f>IFERROR(IF(B350&lt;&gt;"", IF(AND(INDEX(Paste_Here!M$2:M$850, MATCH(B350, Paste_Here!A$2:A$850, 0))&lt;&gt;"", ISNUMBER(VALUE(INDEX(Paste_Here!M$2:M$850, MATCH(B350, Paste_Here!A$2:A$850, 0))))), INDEX(Paste_Here!M$2:M$850, MATCH(B350, Paste_Here!A$2:A$850, 0)), ""), ""), "")</f>
        <v/>
      </c>
      <c r="AP350" s="66"/>
      <c r="AQ350" s="75" t="str">
        <f>IFERROR(IF(B350&lt;&gt;"", IF(ISNUMBER(SEARCH("highrisk", LOWER(INDEX(Paste_Here!N$2:N$850, MATCH(B350, Paste_Here!A$2:A$850, 0))))), "High Risk", IF(ISNUMBER(SEARCH("lowrisk", LOWER(INDEX(Paste_Here!N$2:N$850, MATCH(B350, Paste_Here!A$2:A$850, 0))))), "Low Risk", IF(ISNUMBER(SEARCH("somerisk", LOWER(INDEX(Paste_Here!N$2:N$850, MATCH(B350, Paste_Here!A$2:A$850, 0))))), "Some Risk", IF(ISNUMBER(SEARCH("ot", LOWER(INDEX(Paste_Here!N$2:N$850, MATCH(B350, Paste_Here!A$2:A$850, 0))))), "OT", "")))), ""), "")</f>
        <v/>
      </c>
      <c r="AT350" s="66"/>
      <c r="AU350" s="103"/>
      <c r="AV350" s="66"/>
      <c r="AW350" s="66"/>
      <c r="AX350" s="75" t="str">
        <f t="shared" si="67"/>
        <v/>
      </c>
      <c r="AY350" s="66"/>
      <c r="AZ350" s="75"/>
      <c r="BA350" s="66"/>
      <c r="BB350" s="75"/>
      <c r="BC350" s="66"/>
      <c r="BD350" s="75"/>
      <c r="BE350" s="66"/>
      <c r="BF350" s="75" t="str">
        <f>IFERROR(IF(B350&lt;&gt;"", IF(AND(INDEX(Paste_Here!AE$2:AE$850, MATCH(B350, Paste_Here!A$2:A$850, 0))&lt;&gt;"", ISNUMBER(VALUE(INDEX(Paste_Here!AE$2:AE$850, MATCH(B350, Paste_Here!A$2:A$850, 0))))), INDEX(Paste_Here!AE$2:AE$850, MATCH(B350, Paste_Here!A$2:A$850, 0)), ""), ""), "")</f>
        <v/>
      </c>
      <c r="BG350" s="66"/>
      <c r="BH350" s="75" t="str">
        <f>IFERROR(IF(B350&lt;&gt;"", IF(ISNUMBER(SEARCH("highrisk", LOWER(INDEX(Paste_Here!AF$2:AF$850, MATCH(B350, Paste_Here!A$2:A$850, 0))))), "High Risk", IF(ISNUMBER(SEARCH("lowrisk", LOWER(INDEX(Paste_Here!AF$2:AF$850, MATCH(B350, Paste_Here!A$2:A$850, 0))))), "Low Risk", IF(ISNUMBER(SEARCH("somerisk", LOWER(INDEX(Paste_Here!AF$2:AF$850, MATCH(B350, Paste_Here!A$2:A$850, 0))))), "Some Risk", IF(ISNUMBER(SEARCH("ot", LOWER(INDEX(Paste_Here!AF$2:AF$850, MATCH(B350, Paste_Here!A$2:A$850, 0))))), "OT", "")))), ""), "")</f>
        <v/>
      </c>
      <c r="BI350" s="66"/>
      <c r="BJ350" s="75"/>
      <c r="BK350" s="66"/>
      <c r="BL350" s="75" t="str">
        <f>IFERROR(IF(B350&lt;&gt;"", IF(AND(INDEX(Paste_Here!O$2:O$850, MATCH(B350, Paste_Here!A$2:A$850, 0))&lt;&gt;"", ISNUMBER(VALUE(INDEX(Paste_Here!O$2:O$850, MATCH(B350, Paste_Here!A$2:A$850, 0))))), INDEX(Paste_Here!O$2:O$850, MATCH(B350, Paste_Here!A$2:A$850, 0)), ""), ""), "")</f>
        <v/>
      </c>
      <c r="BM350" s="66"/>
      <c r="BN350" s="75" t="str">
        <f>IFERROR(IF(B350&lt;&gt;"", IF(ISNUMBER(SEARCH("highrisk", LOWER(INDEX(Paste_Here!P$2:P$850, MATCH(B350, Paste_Here!A$2:A$850, 0))))), "High Risk", IF(ISNUMBER(SEARCH("lowrisk", LOWER(INDEX(Paste_Here!P$2:P$850, MATCH(B350, Paste_Here!A$2:A$850, 0))))), "Low Risk", IF(ISNUMBER(SEARCH("somerisk", LOWER(INDEX(Paste_Here!P$2:P$850, MATCH(B350, Paste_Here!A$2:A$850, 0))))), "Some Risk", IF(ISNUMBER(SEARCH("ot", LOWER(INDEX(Paste_Here!P$2:P$850, MATCH(B350, Paste_Here!A$2:A$850, 0))))), "OT", "")))), ""), "")</f>
        <v/>
      </c>
      <c r="BQ350" s="66"/>
      <c r="BR350" s="75"/>
      <c r="BS350" s="66"/>
      <c r="BT350" s="66"/>
      <c r="BU350" s="75" t="str">
        <f t="shared" si="68"/>
        <v/>
      </c>
      <c r="BV350" s="66"/>
      <c r="BW350" s="75"/>
      <c r="BX350" s="66"/>
      <c r="BY350" s="75"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BZ350" s="66"/>
      <c r="CA350" s="75"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CB350" s="66"/>
      <c r="CC350" s="75"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CD350" s="66"/>
      <c r="CE350" s="75"/>
      <c r="CF350" s="66"/>
      <c r="CK350" s="75"/>
      <c r="CL350" s="66"/>
      <c r="CM350" s="75"/>
      <c r="CN350" s="66"/>
      <c r="CO350" s="75"/>
      <c r="CP350" s="66"/>
      <c r="CQ350" s="66"/>
      <c r="CR350" s="75" t="str">
        <f t="shared" si="69"/>
        <v/>
      </c>
      <c r="CS350" s="66"/>
      <c r="CT350" s="75"/>
      <c r="CU350" s="66"/>
      <c r="CV350" s="75"/>
      <c r="CW350" s="66"/>
      <c r="CX350" s="75"/>
      <c r="CY350" s="66"/>
      <c r="CZ350" s="75"/>
      <c r="DA350" s="66"/>
      <c r="DB350" s="75" t="str">
        <f>IFERROR(IF(B350&lt;&gt;"", IF(AND(INDEX(Paste_Here!AK$2:AK$850, MATCH(B350, Paste_Here!A$2:A$850, 0))&lt;&gt;"", ISNUMBER(VALUE(INDEX(Paste_Here!AK$2:AK$850, MATCH(B350, Paste_Here!A$2:A$850, 0))))), INDEX(Paste_Here!AK$2:AK$850, MATCH(B350, Paste_Here!A$2:A$850, 0)), ""), ""), "")</f>
        <v/>
      </c>
      <c r="DC350" s="66"/>
      <c r="DD350" s="75" t="str">
        <f>IFERROR(IF(B350&lt;&gt;"", IF(ISNUMBER(SEARCH("highrisk", LOWER(INDEX(Paste_Here!AL$2:AL$850, MATCH(B350, Paste_Here!A$2:A$850, 0))))), "High Risk", IF(ISNUMBER(SEARCH("lowrisk", LOWER(INDEX(Paste_Here!AL$2:AL$850, MATCH(B350, Paste_Here!A$2:A$850, 0))))), "Low Risk", IF(ISNUMBER(SEARCH("somerisk", LOWER(INDEX(Paste_Here!AL$2:AL$850, MATCH(B350, Paste_Here!A$2:A$850, 0))))), "Some Risk", IF(ISNUMBER(SEARCH("ot", LOWER(INDEX(Paste_Here!AL$2:AL$850, MATCH(B350, Paste_Here!A$2:A$850, 0))))), "OT", "")))), ""), "")</f>
        <v/>
      </c>
      <c r="DE350" s="66"/>
      <c r="DF350" s="75" t="str">
        <f>IFERROR(IF(B350&lt;&gt;"", IF(AND(INDEX(Paste_Here!AM$2:AM$850, MATCH(B350, Paste_Here!A$2:A$850, 0))&lt;&gt;"", ISNUMBER(VALUE(INDEX(Paste_Here!AM$2:AM$850, MATCH(B350, Paste_Here!A$2:A$850, 0))))), INDEX(Paste_Here!AM$2:AM$850, MATCH(B350, Paste_Here!A$2:A$850, 0)), ""), ""), "")</f>
        <v/>
      </c>
      <c r="DG350" s="66"/>
      <c r="DH350" s="75" t="str">
        <f>IFERROR(IF(B350&lt;&gt;"", IF(ISNUMBER(SEARCH("highrisk", LOWER(INDEX(Paste_Here!AN$2:AN$850, MATCH(B350, Paste_Here!A$2:A$850, 0))))), "High Risk", IF(ISNUMBER(SEARCH("lowrisk", LOWER(INDEX(Paste_Here!AN$2:AN$850, MATCH(B350, Paste_Here!A$2:A$850, 0))))), "Low Risk", IF(ISNUMBER(SEARCH("somerisk", LOWER(INDEX(Paste_Here!AN$2:AN$850, MATCH(B350, Paste_Here!A$2:A$850, 0))))), "Some Risk", IF(ISNUMBER(SEARCH("ot", LOWER(INDEX(Paste_Here!AN$2:AN$850, MATCH(B350, Paste_Here!A$2:A$850, 0))))), "OT", "")))), ""), "")</f>
        <v/>
      </c>
      <c r="DI350" s="66"/>
      <c r="DJ350" s="66"/>
      <c r="DK350" s="75" t="str">
        <f t="shared" si="70"/>
        <v/>
      </c>
      <c r="DL350" s="66"/>
      <c r="DM350" s="75" t="str">
        <f>IFERROR(IF(B350&lt;&gt;"", IF(AND(INDEX(Paste_Here!Q$2:Q$850, MATCH(B350, Paste_Here!A$2:A$850, 0))&lt;&gt;"", ISNUMBER(VALUE(INDEX(Paste_Here!Q$2:Q$850, MATCH(B350, Paste_Here!A$2:A$850, 0))))), INDEX(Paste_Here!Q$2:Q$850, MATCH(B350, Paste_Here!A$2:A$850, 0)), ""), ""), "")</f>
        <v/>
      </c>
      <c r="DN350" s="66"/>
      <c r="DO350" s="75" t="str">
        <f>IFERROR(IF(B350&lt;&gt;"", IF(ISNUMBER(SEARCH("highrisk", LOWER(INDEX(Paste_Here!R$2:R$850, MATCH(B350, Paste_Here!A$2:A$850, 0))))), "High Risk", IF(ISNUMBER(SEARCH("lowrisk", LOWER(INDEX(Paste_Here!R$2:R$850, MATCH(B350, Paste_Here!A$2:A$850, 0))))), "Low Risk", IF(ISNUMBER(SEARCH("somerisk", LOWER(INDEX(Paste_Here!R$2:R$850, MATCH(B350, Paste_Here!A$2:A$850, 0))))), "Some Risk", IF(ISNUMBER(SEARCH("ot", LOWER(INDEX(Paste_Here!R$2:R$850, MATCH(B350, Paste_Here!A$2:A$850, 0))))), "OT", "")))), ""), "")</f>
        <v/>
      </c>
      <c r="DP350" s="66"/>
      <c r="DQ350" s="93" t="str">
        <f>IFERROR(IF(B350&lt;&gt;"", IF(AND(INDEX(Paste_Here!S$2:S$850, MATCH(B350, Paste_Here!A$2:A$850, 0))&lt;&gt;"", ISNUMBER(VALUE(INDEX(Paste_Here!S$2:S$850, MATCH(B350, Paste_Here!A$2:A$850, 0))))), INDEX(Paste_Here!S$2:S$850, MATCH(B350, Paste_Here!A$2:A$850, 0)), ""), ""), "")</f>
        <v/>
      </c>
      <c r="DR350" s="66"/>
      <c r="DS350" s="75"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IF(ISNUMBER(SEARCH("ot", LOWER(INDEX(Paste_Here!T$2:T$850, MATCH(B350, Paste_Here!A$2:A$850, 0))))), "OT", "")))), ""), "")</f>
        <v/>
      </c>
      <c r="DT350" s="66"/>
      <c r="DU350" s="75" t="str">
        <f>IFERROR(IF(B350&lt;&gt;"", IF(AND(INDEX(Paste_Here!U$2:U$850, MATCH(B350, Paste_Here!A$2:A$850, 0))&lt;&gt;"", ISNUMBER(VALUE(INDEX(Paste_Here!U$2:U$850, MATCH(B350, Paste_Here!A$2:A$850, 0))))), INDEX(Paste_Here!U$2:U$850, MATCH(B350, Paste_Here!A$2:A$850, 0)), ""), ""), "")</f>
        <v/>
      </c>
      <c r="DV350" s="66"/>
      <c r="DW350" s="93" t="str">
        <f>IFERROR(IF(B350&lt;&gt;"", IF(ISNUMBER(SEARCH("highrisk", LOWER(INDEX(Paste_Here!V$2:V$850, MATCH(B350, Paste_Here!A$2:A$850, 0))))), "High Risk", IF(ISNUMBER(SEARCH("lowrisk", LOWER(INDEX(Paste_Here!V$2:V$850, MATCH(B350, Paste_Here!A$2:A$850, 0))))), "Low Risk", IF(ISNUMBER(SEARCH("somerisk", LOWER(INDEX(Paste_Here!V$2:V$850, MATCH(B350, Paste_Here!A$2:A$850, 0))))), "Some Risk", IF(ISNUMBER(SEARCH("ot", LOWER(INDEX(Paste_Here!V$2:V$850, MATCH(B350, Paste_Here!A$2:A$850, 0))))), "OT", "")))), ""), "")</f>
        <v/>
      </c>
      <c r="DX350" s="66"/>
      <c r="DY350" s="75" t="str">
        <f>IFERROR(IF(B350&lt;&gt;"", IF(AND(INDEX(Paste_Here!W$2:W$850, MATCH(B350, Paste_Here!A$2:A$850, 0))&lt;&gt;"", ISNUMBER(VALUE(INDEX(Paste_Here!W$2:W$850, MATCH(B350, Paste_Here!A$2:A$850, 0))))), INDEX(Paste_Here!W$2:W$850, MATCH(B350, Paste_Here!A$2:A$850, 0)), ""), ""), "")</f>
        <v/>
      </c>
      <c r="DZ350" s="66"/>
      <c r="EA350" s="75" t="str">
        <f>IFERROR(IF(B350&lt;&gt;"", IF(ISNUMBER(SEARCH("highrisk", LOWER(INDEX(Paste_Here!X$2:X$850, MATCH(B350, Paste_Here!A$2:A$850, 0))))), "High Risk", IF(ISNUMBER(SEARCH("lowrisk", LOWER(INDEX(Paste_Here!X$2:X$850, MATCH(B350, Paste_Here!A$2:A$850, 0))))), "Low Risk", IF(ISNUMBER(SEARCH("somerisk", LOWER(INDEX(Paste_Here!X$2:X$850, MATCH(B350, Paste_Here!A$2:A$850, 0))))), "Some Risk", IF(ISNUMBER(SEARCH("ot", LOWER(INDEX(Paste_Here!X$2:X$850, MATCH(B350, Paste_Here!A$2:A$850, 0))))), "OT", "")))), ""), "")</f>
        <v/>
      </c>
      <c r="EB350" s="66"/>
      <c r="EC350" s="66"/>
      <c r="ED350" s="75" t="str">
        <f t="shared" si="75"/>
        <v/>
      </c>
      <c r="EE350" s="66"/>
      <c r="EF350" s="75" t="str">
        <f>IFERROR(IF(B350&lt;&gt;"", IF(AND(INDEX(Paste_Here!AO$2:AO$850, MATCH(B350, Paste_Here!A$2:A$850, 0))&lt;&gt;"", ISNUMBER(VALUE(INDEX(Paste_Here!AO$2:AO$850, MATCH(B350, Paste_Here!A$2:A$850, 0))))), INDEX(Paste_Here!AO$2:AO$850, MATCH(B350, Paste_Here!A$2:A$850, 0)), ""), ""), "")</f>
        <v/>
      </c>
      <c r="EG350" s="66"/>
      <c r="EH350" s="75" t="str">
        <f>IFERROR(IF(B350&lt;&gt;"", IF(ISNUMBER(SEARCH("highrisk", LOWER(INDEX(Paste_Here!AP$2:AP$850, MATCH(B350, Paste_Here!A$2:A$850, 0))))), "High Risk", IF(ISNUMBER(SEARCH("lowrisk", LOWER(INDEX(Paste_Here!AP$2:AP$850, MATCH(B350, Paste_Here!A$2:A$850, 0))))), "Low Risk", IF(ISNUMBER(SEARCH("somerisk", LOWER(INDEX(Paste_Here!AP$2:AP$850, MATCH(B350, Paste_Here!A$2:A$850, 0))))), "Some Risk", IF(ISNUMBER(SEARCH("ot", LOWER(INDEX(Paste_Here!AP$2:AP$850, MATCH(B350, Paste_Here!A$2:A$850, 0))))), "OT", "")))), ""), "")</f>
        <v/>
      </c>
      <c r="EI350" s="66"/>
      <c r="EJ350" s="93"/>
      <c r="EK350" s="66"/>
      <c r="EL350" s="75" t="str">
        <f>IFERROR(IF(B350&lt;&gt;"", IF(AND(INDEX(Paste_Here!AQ$2:AQ$850, MATCH(B350, Paste_Here!A$2:A$850, 0))&lt;&gt;"", ISNUMBER(VALUE(INDEX(Paste_Here!AQ$2:AQ$850, MATCH(B350, Paste_Here!A$2:A$850, 0))))), INDEX(Paste_Here!AQ$2:AQ$850, MATCH(B350, Paste_Here!A$2:A$850, 0)), ""), ""), "")</f>
        <v/>
      </c>
      <c r="EM350" s="66"/>
      <c r="EN350" s="75" t="str">
        <f>IFERROR(IF(B350&lt;&gt;"", IF(ISNUMBER(SEARCH("highrisk", LOWER(INDEX(Paste_Here!AR$2:AR$850, MATCH(B350, Paste_Here!A$2:A$850, 0))))), "High Risk", IF(ISNUMBER(SEARCH("lowrisk", LOWER(INDEX(Paste_Here!AR$2:AR$850, MATCH(B350, Paste_Here!A$2:A$850, 0))))), "Low Risk", IF(ISNUMBER(SEARCH("somerisk", LOWER(INDEX(Paste_Here!AR$2:AR$850, MATCH(B350, Paste_Here!A$2:A$850, 0))))), "Some Risk", IF(ISNUMBER(SEARCH("ot", LOWER(INDEX(Paste_Here!AR$2:AR$850, MATCH(B350, Paste_Here!A$2:A$850, 0))))), "OT", "")))), ""), "")</f>
        <v/>
      </c>
      <c r="EO350" s="66"/>
      <c r="EP350" s="93"/>
      <c r="EQ350" s="66"/>
      <c r="ER350" s="75"/>
      <c r="ES350" s="66"/>
      <c r="ET350" s="75"/>
      <c r="EU350" s="66"/>
      <c r="EV350" s="66"/>
      <c r="EW350" s="75" t="str">
        <f t="shared" si="76"/>
        <v/>
      </c>
      <c r="EX350" s="66"/>
      <c r="EY350" s="75" t="str">
        <f>IFERROR(IF(B350&lt;&gt;"", IF(AND(INDEX(Paste_Here!Y$2:Y$850, MATCH(B350, Paste_Here!A$2:A$850, 0))&lt;&gt;"", ISNUMBER(VALUE(INDEX(Paste_Here!Y$2:Y$850, MATCH(B350, Paste_Here!A$2:A$850, 0))))), INDEX(Paste_Here!Y$2:Y$850, MATCH(B350, Paste_Here!A$2:A$850, 0)), ""), ""), "")</f>
        <v/>
      </c>
      <c r="EZ350" s="66"/>
      <c r="FA350" s="75" t="str">
        <f>IFERROR(IF(B350&lt;&gt;"", IF(ISNUMBER(SEARCH("highrisk", LOWER(INDEX(Paste_Here!Z$2:Z$850, MATCH(B350, Paste_Here!A$2:A$850, 0))))), "High Risk", IF(ISNUMBER(SEARCH("lowrisk", LOWER(INDEX(Paste_Here!Z$2:Z$850, MATCH(B350, Paste_Here!A$2:A$850, 0))))), "Low Risk", IF(ISNUMBER(SEARCH("somerisk", LOWER(INDEX(Paste_Here!Z$2:Z$850, MATCH(B350, Paste_Here!A$2:A$850, 0))))), "Some Risk", IF(ISNUMBER(SEARCH("ot", LOWER(INDEX(Paste_Here!Z$2:Z$850, MATCH(B350, Paste_Here!A$2:A$850, 0))))), "OT", "")))), ""), "")</f>
        <v/>
      </c>
      <c r="FB350" s="66"/>
      <c r="FC350" s="93"/>
      <c r="FD350" s="66"/>
      <c r="FE350" s="75" t="str">
        <f>IFERROR(IF(B350&lt;&gt;"", IF(AND(INDEX(Paste_Here!AA$2:AA$850, MATCH(B350, Paste_Here!A$2:A$850, 0))&lt;&gt;"", ISNUMBER(VALUE(INDEX(Paste_Here!AA$2:AA$850, MATCH(B350, Paste_Here!A$2:A$850, 0))))), INDEX(Paste_Here!AA$2:AA$850, MATCH(B350, Paste_Here!A$2:A$850, 0)), ""), ""), "")</f>
        <v/>
      </c>
      <c r="FF350" s="66"/>
      <c r="FG350" s="75" t="str">
        <f>IFERROR(IF(B350&lt;&gt;"", IF(ISNUMBER(SEARCH("highrisk", LOWER(INDEX(Paste_Here!AB$2:AB$850, MATCH(B350, Paste_Here!A$2:A$850, 0))))), "High Risk", IF(ISNUMBER(SEARCH("lowrisk", LOWER(INDEX(Paste_Here!AB$2:AB$850, MATCH(B350, Paste_Here!A$2:A$850, 0))))), "Low Risk", IF(ISNUMBER(SEARCH("somerisk", LOWER(INDEX(Paste_Here!AB$2:AB$850, MATCH(B350, Paste_Here!A$2:A$850, 0))))), "Some Risk", IF(ISNUMBER(SEARCH("ot", LOWER(INDEX(Paste_Here!AB$2:AB$850, MATCH(B350, Paste_Here!A$2:A$850, 0))))), "OT", "")))), ""), "")</f>
        <v/>
      </c>
      <c r="FH350" s="66"/>
      <c r="FI350" s="93"/>
      <c r="FJ350" s="66"/>
      <c r="FK350" s="75"/>
      <c r="FL350" s="66"/>
      <c r="FM350" s="75"/>
      <c r="FN350" s="66"/>
      <c r="FO350" s="66"/>
      <c r="FP350" s="75" t="str">
        <f t="shared" si="71"/>
        <v/>
      </c>
      <c r="FQ350" s="66"/>
      <c r="FR350" s="75" t="str">
        <f>IFERROR(IF(B350&lt;&gt;"", IF(ISNUMBER(SEARCH("s", LOWER(INDEX(Paste_Here!L$2:L$850, MATCH(B350, Paste_Here!A$2:A$850, 0))))), "Yes", IF(INDEX(Paste_Here!L$2:L$850, MATCH(B350, Paste_Here!A$2:A$850, 0))&lt;&gt;"", "No", "")), ""), "")</f>
        <v/>
      </c>
      <c r="FS350" s="66"/>
      <c r="FT350" s="75" t="str">
        <f>IFERROR(IF(B350&lt;&gt;"", IF(ISNUMBER(SEARCH("yes", LOWER(INDEX(Paste_Here!F$2:F$850, MATCH(B350, Paste_Here!A$2:A$850, 0))))), "Yes", IF(ISNUMBER(SEARCH("no", LOWER(INDEX(Paste_Here!F$2:F$850, MATCH(B350, Paste_Here!A$2:A$850, 0))))), "No", "")), ""), "")</f>
        <v/>
      </c>
      <c r="FU350" s="66"/>
      <c r="FV350" s="75" t="str">
        <f>IFERROR(IF(B350&lt;&gt;"", IF(ISNUMBER(SEARCH("english language learner", LOWER(INDEX(Paste_Here!C$2:C$850, MATCH(B350, Paste_Here!A$2:A$850, 0))))), "Yes", ""), ""), "")</f>
        <v/>
      </c>
      <c r="FW350" s="66"/>
      <c r="FX350" s="75" t="str">
        <f>IFERROR(IF(B350&lt;&gt;"", IF(OR(ISNUMBER(SEARCH("b", LOWER(INDEX(Paste_Here!J$2:J$850, MATCH(B350, Paste_Here!A$2:A$850, 0))))), ISNUMBER(SEARCH("h", LOWER(INDEX(Paste_Here!J$2:J$850, MATCH(B350, Paste_Here!A$2:A$850, 0))))), ISNUMBER(SEARCH("i", LOWER(INDEX(Paste_Here!J$2:J$850, MATCH(B350, Paste_Here!A$2:A$850, 0)))))), "Yes", IF(INDEX(Paste_Here!J$2:J$850, MATCH(B350, Paste_Here!A$2:A$850, 0))&lt;&gt;"", "No", "")), ""), "")</f>
        <v/>
      </c>
      <c r="FY350" s="66"/>
      <c r="FZ350" s="75" t="str">
        <f>IFERROR(IF(B350&lt;&gt;"", IF(ISNUMBER(SEARCH("yes", LOWER(INDEX(Paste_Here!K$2:K$850, MATCH(B350, Paste_Here!A$2:A$850, 0))))), "Yes", IF(ISNUMBER(SEARCH("no", LOWER(INDEX(Paste_Here!K$2:K$850, MATCH(B350, Paste_Here!A$2:A$850, 0))))), "No", "")), ""), "")</f>
        <v/>
      </c>
      <c r="GA350" s="66"/>
      <c r="GB350" s="75" t="str">
        <f>IFERROR(IF(B350&lt;&gt;"", IF(ISNUMBER(SEARCH("transitional 2", LOWER(INDEX(Paste_Here!C$2:C$850, MATCH(B350, Paste_Here!A$2:A$850, 0))))), "T2",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GC350" s="66"/>
      <c r="GD350" s="75"/>
      <c r="GE350" s="66"/>
      <c r="GF350" s="75"/>
      <c r="GG350" s="66"/>
      <c r="GH350" s="75"/>
      <c r="GI350" s="66"/>
      <c r="GK350" s="1" t="str" cm="1">
        <f t="array" ref="GK350">IFERROR(INDEX(Paste_Here!$B$2:$B$850, MATCH(0, COUNTIF(GK$4:GK349, Paste_Here!$B$2:$B$850) + IF(Paste_Here!$B$2:$B$850="", 1, 0), 0)), "")</f>
        <v/>
      </c>
      <c r="GL350" s="1" t="str">
        <f>IF(GK350&lt;&gt;"", INDEX(Paste_Here!$A$2:$A$850, MATCH(GK350, Paste_Here!$B$2:$B$850, 0)), "")</f>
        <v/>
      </c>
      <c r="GM350" s="1" t="str">
        <f t="shared" si="77"/>
        <v/>
      </c>
      <c r="GN350" s="1" t="str" cm="1">
        <f t="array" ref="GN350">IFERROR(INDEX($GM$5:$GM$850, MATCH(SMALL(IF($GM$5:$GM$850&lt;&gt;"", COUNTIF($GM$5:$GM$850, "&lt;"&amp;$GM$5:$GM$850)+1), ROW()-ROW($GN$5)+1), COUNTIF($GM$5:$GM$850, "&lt;"&amp;$GM$5:$GM$850)+1, 0)), "")</f>
        <v/>
      </c>
    </row>
    <row r="351" spans="1:196">
      <c r="A351" s="66"/>
      <c r="B351" s="75" t="str">
        <f t="shared" si="65"/>
        <v/>
      </c>
      <c r="C351" s="66"/>
      <c r="D351" s="75" t="str">
        <f>IFERROR(IF(AND(INDEX(Paste_Here!N$2:N$850, MATCH(B351, Paste_Here!A$2:A$850, 0)) = ""), "", IF(UPPER(INDEX(Paste_Here!N$2:N$850, MATCH(B351, Paste_Here!A$2:A$850, 0))) = "YES", "Yes", IF(UPPER(INDEX(Paste_Here!N$2:N$850, MATCH(B351, Paste_Here!A$2:A$850, 0))) = "NO", "No", ""))), "")</f>
        <v/>
      </c>
      <c r="E351" s="66"/>
      <c r="F351" s="75" t="str">
        <f t="shared" si="72"/>
        <v/>
      </c>
      <c r="G351" s="66"/>
      <c r="H351" s="75" t="str">
        <f t="shared" si="73"/>
        <v/>
      </c>
      <c r="I351" s="66"/>
      <c r="J351" s="75" t="str">
        <f t="shared" si="74"/>
        <v/>
      </c>
      <c r="K351" s="66"/>
      <c r="L351" s="75"/>
      <c r="M351" s="66"/>
      <c r="N351" s="75" t="str">
        <f>IFERROR(IF(B351&lt;&gt;"", IF(AND(INDEX(Paste_Here!AW$2:AW$850, MATCH(B351, Paste_Here!A$2:A$850, 0))&lt;&gt;"", ISNUMBER(VALUE(INDEX(Paste_Here!AW$2:AW$850, MATCH(B351, Paste_Here!A$2:A$850, 0))))), INDEX(Paste_Here!AW$2:AW$850, MATCH(B351, Paste_Here!A$2:A$850, 0)), ""), ""), "")</f>
        <v/>
      </c>
      <c r="O351" s="66"/>
      <c r="P351" s="75" t="str">
        <f>IFERROR(IF(B351&lt;&gt;"", IF(AND(INDEX(Paste_Here!AX$2:AX$850, MATCH(B351, Paste_Here!A$2:A$850, 0))&lt;&gt;"", ISNUMBER(VALUE(INDEX(Paste_Here!AX$2:AX$850, MATCH(B351, Paste_Here!A$2:A$850, 0))))), INDEX(Paste_Here!AX$2:AX$850, MATCH(B351, Paste_Here!A$2:A$850, 0)), ""), ""), "")</f>
        <v/>
      </c>
      <c r="Q351" s="66"/>
      <c r="R351" s="75" t="str">
        <f>IFERROR(IF(B351&lt;&gt;"", IF(AND(INDEX(Paste_Here!AU$2:AU$850, MATCH(B351, Paste_Here!A$2:A$850, 0))&lt;&gt;"", ISNUMBER(VALUE(INDEX(Paste_Here!AU$2:AU$850, MATCH(B351, Paste_Here!A$2:A$850, 0))))), INDEX(Paste_Here!AU$2:AU$850, MATCH(B351, Paste_Here!A$2:A$850, 0)), ""), ""), "")</f>
        <v/>
      </c>
      <c r="S351" s="66"/>
      <c r="T351" s="75" t="str">
        <f>IFERROR(IF(B351&lt;&gt;"", IF(AND(INDEX(Paste_Here!AV$2:AV$850, MATCH(B351, Paste_Here!A$2:A$850, 0))&lt;&gt;"", ISNUMBER(VALUE(INDEX(Paste_Here!AV$2:AV$850, MATCH(B351, Paste_Here!A$2:A$850, 0))))), INDEX(Paste_Here!AV$2:AV$850, MATCH(B351, Paste_Here!A$2:A$850, 0)), ""), ""), "")</f>
        <v/>
      </c>
      <c r="U351" s="66"/>
      <c r="W351" s="66"/>
      <c r="Y351" s="66"/>
      <c r="Z351" s="66"/>
      <c r="AA351" s="75" t="str">
        <f t="shared" si="66"/>
        <v/>
      </c>
      <c r="AB351" s="66"/>
      <c r="AC351" s="75"/>
      <c r="AD351" s="66"/>
      <c r="AE351" s="98"/>
      <c r="AF351" s="66"/>
      <c r="AG351" s="75"/>
      <c r="AH351" s="66"/>
      <c r="AI351" s="75" t="str">
        <f>IFERROR(IF(B351&lt;&gt;"", IF(AND(INDEX(Paste_Here!AC$2:AC$850, MATCH(B351, Paste_Here!A$2:A$850, 0))&lt;&gt;"", ISNUMBER(VALUE(INDEX(Paste_Here!AC$2:AC$850, MATCH(B351, Paste_Here!A$2:A$850, 0))))), INDEX(Paste_Here!AC$2:AC$850, MATCH(B351, Paste_Here!A$2:A$850, 0)), ""), ""), "")</f>
        <v/>
      </c>
      <c r="AJ351" s="66"/>
      <c r="AK351" s="75" t="str">
        <f>IFERROR(IF(B351&lt;&gt;"", IF(ISNUMBER(SEARCH("highrisk", LOWER(INDEX(Paste_Here!AD$2:AD$850, MATCH(B351, Paste_Here!A$2:A$850, 0))))), "High Risk", IF(ISNUMBER(SEARCH("lowrisk", LOWER(INDEX(Paste_Here!AD$2:AD$850, MATCH(B351, Paste_Here!A$2:A$850, 0))))), "Low Risk", IF(ISNUMBER(SEARCH("somerisk", LOWER(INDEX(Paste_Here!AD$2:AD$850, MATCH(B351, Paste_Here!A$2:A$850, 0))))), "Some Risk", IF(ISNUMBER(SEARCH("ot", LOWER(INDEX(Paste_Here!AD$2:AD$850, MATCH(B351, Paste_Here!A$2:A$850, 0))))), "OT", "")))), ""), "")</f>
        <v/>
      </c>
      <c r="AL351" s="66"/>
      <c r="AM351" s="75"/>
      <c r="AN351" s="66"/>
      <c r="AO351" s="75" t="str">
        <f>IFERROR(IF(B351&lt;&gt;"", IF(AND(INDEX(Paste_Here!M$2:M$850, MATCH(B351, Paste_Here!A$2:A$850, 0))&lt;&gt;"", ISNUMBER(VALUE(INDEX(Paste_Here!M$2:M$850, MATCH(B351, Paste_Here!A$2:A$850, 0))))), INDEX(Paste_Here!M$2:M$850, MATCH(B351, Paste_Here!A$2:A$850, 0)), ""), ""), "")</f>
        <v/>
      </c>
      <c r="AP351" s="66"/>
      <c r="AQ351" s="75" t="str">
        <f>IFERROR(IF(B351&lt;&gt;"", IF(ISNUMBER(SEARCH("highrisk", LOWER(INDEX(Paste_Here!N$2:N$850, MATCH(B351, Paste_Here!A$2:A$850, 0))))), "High Risk", IF(ISNUMBER(SEARCH("lowrisk", LOWER(INDEX(Paste_Here!N$2:N$850, MATCH(B351, Paste_Here!A$2:A$850, 0))))), "Low Risk", IF(ISNUMBER(SEARCH("somerisk", LOWER(INDEX(Paste_Here!N$2:N$850, MATCH(B351, Paste_Here!A$2:A$850, 0))))), "Some Risk", IF(ISNUMBER(SEARCH("ot", LOWER(INDEX(Paste_Here!N$2:N$850, MATCH(B351, Paste_Here!A$2:A$850, 0))))), "OT", "")))), ""), "")</f>
        <v/>
      </c>
      <c r="AT351" s="66"/>
      <c r="AU351" s="103"/>
      <c r="AV351" s="66"/>
      <c r="AW351" s="66"/>
      <c r="AX351" s="75" t="str">
        <f t="shared" si="67"/>
        <v/>
      </c>
      <c r="AY351" s="66"/>
      <c r="AZ351" s="75"/>
      <c r="BA351" s="66"/>
      <c r="BB351" s="75"/>
      <c r="BC351" s="66"/>
      <c r="BD351" s="75"/>
      <c r="BE351" s="66"/>
      <c r="BF351" s="75" t="str">
        <f>IFERROR(IF(B351&lt;&gt;"", IF(AND(INDEX(Paste_Here!AE$2:AE$850, MATCH(B351, Paste_Here!A$2:A$850, 0))&lt;&gt;"", ISNUMBER(VALUE(INDEX(Paste_Here!AE$2:AE$850, MATCH(B351, Paste_Here!A$2:A$850, 0))))), INDEX(Paste_Here!AE$2:AE$850, MATCH(B351, Paste_Here!A$2:A$850, 0)), ""), ""), "")</f>
        <v/>
      </c>
      <c r="BG351" s="66"/>
      <c r="BH351" s="75" t="str">
        <f>IFERROR(IF(B351&lt;&gt;"", IF(ISNUMBER(SEARCH("highrisk", LOWER(INDEX(Paste_Here!AF$2:AF$850, MATCH(B351, Paste_Here!A$2:A$850, 0))))), "High Risk", IF(ISNUMBER(SEARCH("lowrisk", LOWER(INDEX(Paste_Here!AF$2:AF$850, MATCH(B351, Paste_Here!A$2:A$850, 0))))), "Low Risk", IF(ISNUMBER(SEARCH("somerisk", LOWER(INDEX(Paste_Here!AF$2:AF$850, MATCH(B351, Paste_Here!A$2:A$850, 0))))), "Some Risk", IF(ISNUMBER(SEARCH("ot", LOWER(INDEX(Paste_Here!AF$2:AF$850, MATCH(B351, Paste_Here!A$2:A$850, 0))))), "OT", "")))), ""), "")</f>
        <v/>
      </c>
      <c r="BI351" s="66"/>
      <c r="BJ351" s="75"/>
      <c r="BK351" s="66"/>
      <c r="BL351" s="75" t="str">
        <f>IFERROR(IF(B351&lt;&gt;"", IF(AND(INDEX(Paste_Here!O$2:O$850, MATCH(B351, Paste_Here!A$2:A$850, 0))&lt;&gt;"", ISNUMBER(VALUE(INDEX(Paste_Here!O$2:O$850, MATCH(B351, Paste_Here!A$2:A$850, 0))))), INDEX(Paste_Here!O$2:O$850, MATCH(B351, Paste_Here!A$2:A$850, 0)), ""), ""), "")</f>
        <v/>
      </c>
      <c r="BM351" s="66"/>
      <c r="BN351" s="75" t="str">
        <f>IFERROR(IF(B351&lt;&gt;"", IF(ISNUMBER(SEARCH("highrisk", LOWER(INDEX(Paste_Here!P$2:P$850, MATCH(B351, Paste_Here!A$2:A$850, 0))))), "High Risk", IF(ISNUMBER(SEARCH("lowrisk", LOWER(INDEX(Paste_Here!P$2:P$850, MATCH(B351, Paste_Here!A$2:A$850, 0))))), "Low Risk", IF(ISNUMBER(SEARCH("somerisk", LOWER(INDEX(Paste_Here!P$2:P$850, MATCH(B351, Paste_Here!A$2:A$850, 0))))), "Some Risk", IF(ISNUMBER(SEARCH("ot", LOWER(INDEX(Paste_Here!P$2:P$850, MATCH(B351, Paste_Here!A$2:A$850, 0))))), "OT", "")))), ""), "")</f>
        <v/>
      </c>
      <c r="BQ351" s="66"/>
      <c r="BR351" s="75"/>
      <c r="BS351" s="66"/>
      <c r="BT351" s="66"/>
      <c r="BU351" s="75" t="str">
        <f t="shared" si="68"/>
        <v/>
      </c>
      <c r="BV351" s="66"/>
      <c r="BW351" s="75"/>
      <c r="BX351" s="66"/>
      <c r="BY351" s="75"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BZ351" s="66"/>
      <c r="CA351" s="75"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CB351" s="66"/>
      <c r="CC351" s="75"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CD351" s="66"/>
      <c r="CE351" s="75"/>
      <c r="CF351" s="66"/>
      <c r="CK351" s="75"/>
      <c r="CL351" s="66"/>
      <c r="CM351" s="75"/>
      <c r="CN351" s="66"/>
      <c r="CO351" s="75"/>
      <c r="CP351" s="66"/>
      <c r="CQ351" s="66"/>
      <c r="CR351" s="75" t="str">
        <f t="shared" si="69"/>
        <v/>
      </c>
      <c r="CS351" s="66"/>
      <c r="CT351" s="75"/>
      <c r="CU351" s="66"/>
      <c r="CV351" s="75"/>
      <c r="CW351" s="66"/>
      <c r="CX351" s="75"/>
      <c r="CY351" s="66"/>
      <c r="CZ351" s="75"/>
      <c r="DA351" s="66"/>
      <c r="DB351" s="75" t="str">
        <f>IFERROR(IF(B351&lt;&gt;"", IF(AND(INDEX(Paste_Here!AK$2:AK$850, MATCH(B351, Paste_Here!A$2:A$850, 0))&lt;&gt;"", ISNUMBER(VALUE(INDEX(Paste_Here!AK$2:AK$850, MATCH(B351, Paste_Here!A$2:A$850, 0))))), INDEX(Paste_Here!AK$2:AK$850, MATCH(B351, Paste_Here!A$2:A$850, 0)), ""), ""), "")</f>
        <v/>
      </c>
      <c r="DC351" s="66"/>
      <c r="DD351" s="75" t="str">
        <f>IFERROR(IF(B351&lt;&gt;"", IF(ISNUMBER(SEARCH("highrisk", LOWER(INDEX(Paste_Here!AL$2:AL$850, MATCH(B351, Paste_Here!A$2:A$850, 0))))), "High Risk", IF(ISNUMBER(SEARCH("lowrisk", LOWER(INDEX(Paste_Here!AL$2:AL$850, MATCH(B351, Paste_Here!A$2:A$850, 0))))), "Low Risk", IF(ISNUMBER(SEARCH("somerisk", LOWER(INDEX(Paste_Here!AL$2:AL$850, MATCH(B351, Paste_Here!A$2:A$850, 0))))), "Some Risk", IF(ISNUMBER(SEARCH("ot", LOWER(INDEX(Paste_Here!AL$2:AL$850, MATCH(B351, Paste_Here!A$2:A$850, 0))))), "OT", "")))), ""), "")</f>
        <v/>
      </c>
      <c r="DE351" s="66"/>
      <c r="DF351" s="75" t="str">
        <f>IFERROR(IF(B351&lt;&gt;"", IF(AND(INDEX(Paste_Here!AM$2:AM$850, MATCH(B351, Paste_Here!A$2:A$850, 0))&lt;&gt;"", ISNUMBER(VALUE(INDEX(Paste_Here!AM$2:AM$850, MATCH(B351, Paste_Here!A$2:A$850, 0))))), INDEX(Paste_Here!AM$2:AM$850, MATCH(B351, Paste_Here!A$2:A$850, 0)), ""), ""), "")</f>
        <v/>
      </c>
      <c r="DG351" s="66"/>
      <c r="DH351" s="75" t="str">
        <f>IFERROR(IF(B351&lt;&gt;"", IF(ISNUMBER(SEARCH("highrisk", LOWER(INDEX(Paste_Here!AN$2:AN$850, MATCH(B351, Paste_Here!A$2:A$850, 0))))), "High Risk", IF(ISNUMBER(SEARCH("lowrisk", LOWER(INDEX(Paste_Here!AN$2:AN$850, MATCH(B351, Paste_Here!A$2:A$850, 0))))), "Low Risk", IF(ISNUMBER(SEARCH("somerisk", LOWER(INDEX(Paste_Here!AN$2:AN$850, MATCH(B351, Paste_Here!A$2:A$850, 0))))), "Some Risk", IF(ISNUMBER(SEARCH("ot", LOWER(INDEX(Paste_Here!AN$2:AN$850, MATCH(B351, Paste_Here!A$2:A$850, 0))))), "OT", "")))), ""), "")</f>
        <v/>
      </c>
      <c r="DI351" s="66"/>
      <c r="DJ351" s="66"/>
      <c r="DK351" s="75" t="str">
        <f t="shared" si="70"/>
        <v/>
      </c>
      <c r="DL351" s="66"/>
      <c r="DM351" s="75" t="str">
        <f>IFERROR(IF(B351&lt;&gt;"", IF(AND(INDEX(Paste_Here!Q$2:Q$850, MATCH(B351, Paste_Here!A$2:A$850, 0))&lt;&gt;"", ISNUMBER(VALUE(INDEX(Paste_Here!Q$2:Q$850, MATCH(B351, Paste_Here!A$2:A$850, 0))))), INDEX(Paste_Here!Q$2:Q$850, MATCH(B351, Paste_Here!A$2:A$850, 0)), ""), ""), "")</f>
        <v/>
      </c>
      <c r="DN351" s="66"/>
      <c r="DO351" s="75" t="str">
        <f>IFERROR(IF(B351&lt;&gt;"", IF(ISNUMBER(SEARCH("highrisk", LOWER(INDEX(Paste_Here!R$2:R$850, MATCH(B351, Paste_Here!A$2:A$850, 0))))), "High Risk", IF(ISNUMBER(SEARCH("lowrisk", LOWER(INDEX(Paste_Here!R$2:R$850, MATCH(B351, Paste_Here!A$2:A$850, 0))))), "Low Risk", IF(ISNUMBER(SEARCH("somerisk", LOWER(INDEX(Paste_Here!R$2:R$850, MATCH(B351, Paste_Here!A$2:A$850, 0))))), "Some Risk", IF(ISNUMBER(SEARCH("ot", LOWER(INDEX(Paste_Here!R$2:R$850, MATCH(B351, Paste_Here!A$2:A$850, 0))))), "OT", "")))), ""), "")</f>
        <v/>
      </c>
      <c r="DP351" s="66"/>
      <c r="DQ351" s="93" t="str">
        <f>IFERROR(IF(B351&lt;&gt;"", IF(AND(INDEX(Paste_Here!S$2:S$850, MATCH(B351, Paste_Here!A$2:A$850, 0))&lt;&gt;"", ISNUMBER(VALUE(INDEX(Paste_Here!S$2:S$850, MATCH(B351, Paste_Here!A$2:A$850, 0))))), INDEX(Paste_Here!S$2:S$850, MATCH(B351, Paste_Here!A$2:A$850, 0)), ""), ""), "")</f>
        <v/>
      </c>
      <c r="DR351" s="66"/>
      <c r="DS351" s="75"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IF(ISNUMBER(SEARCH("ot", LOWER(INDEX(Paste_Here!T$2:T$850, MATCH(B351, Paste_Here!A$2:A$850, 0))))), "OT", "")))), ""), "")</f>
        <v/>
      </c>
      <c r="DT351" s="66"/>
      <c r="DU351" s="75" t="str">
        <f>IFERROR(IF(B351&lt;&gt;"", IF(AND(INDEX(Paste_Here!U$2:U$850, MATCH(B351, Paste_Here!A$2:A$850, 0))&lt;&gt;"", ISNUMBER(VALUE(INDEX(Paste_Here!U$2:U$850, MATCH(B351, Paste_Here!A$2:A$850, 0))))), INDEX(Paste_Here!U$2:U$850, MATCH(B351, Paste_Here!A$2:A$850, 0)), ""), ""), "")</f>
        <v/>
      </c>
      <c r="DV351" s="66"/>
      <c r="DW351" s="93" t="str">
        <f>IFERROR(IF(B351&lt;&gt;"", IF(ISNUMBER(SEARCH("highrisk", LOWER(INDEX(Paste_Here!V$2:V$850, MATCH(B351, Paste_Here!A$2:A$850, 0))))), "High Risk", IF(ISNUMBER(SEARCH("lowrisk", LOWER(INDEX(Paste_Here!V$2:V$850, MATCH(B351, Paste_Here!A$2:A$850, 0))))), "Low Risk", IF(ISNUMBER(SEARCH("somerisk", LOWER(INDEX(Paste_Here!V$2:V$850, MATCH(B351, Paste_Here!A$2:A$850, 0))))), "Some Risk", IF(ISNUMBER(SEARCH("ot", LOWER(INDEX(Paste_Here!V$2:V$850, MATCH(B351, Paste_Here!A$2:A$850, 0))))), "OT", "")))), ""), "")</f>
        <v/>
      </c>
      <c r="DX351" s="66"/>
      <c r="DY351" s="75" t="str">
        <f>IFERROR(IF(B351&lt;&gt;"", IF(AND(INDEX(Paste_Here!W$2:W$850, MATCH(B351, Paste_Here!A$2:A$850, 0))&lt;&gt;"", ISNUMBER(VALUE(INDEX(Paste_Here!W$2:W$850, MATCH(B351, Paste_Here!A$2:A$850, 0))))), INDEX(Paste_Here!W$2:W$850, MATCH(B351, Paste_Here!A$2:A$850, 0)), ""), ""), "")</f>
        <v/>
      </c>
      <c r="DZ351" s="66"/>
      <c r="EA351" s="75" t="str">
        <f>IFERROR(IF(B351&lt;&gt;"", IF(ISNUMBER(SEARCH("highrisk", LOWER(INDEX(Paste_Here!X$2:X$850, MATCH(B351, Paste_Here!A$2:A$850, 0))))), "High Risk", IF(ISNUMBER(SEARCH("lowrisk", LOWER(INDEX(Paste_Here!X$2:X$850, MATCH(B351, Paste_Here!A$2:A$850, 0))))), "Low Risk", IF(ISNUMBER(SEARCH("somerisk", LOWER(INDEX(Paste_Here!X$2:X$850, MATCH(B351, Paste_Here!A$2:A$850, 0))))), "Some Risk", IF(ISNUMBER(SEARCH("ot", LOWER(INDEX(Paste_Here!X$2:X$850, MATCH(B351, Paste_Here!A$2:A$850, 0))))), "OT", "")))), ""), "")</f>
        <v/>
      </c>
      <c r="EB351" s="66"/>
      <c r="EC351" s="66"/>
      <c r="ED351" s="75" t="str">
        <f t="shared" si="75"/>
        <v/>
      </c>
      <c r="EE351" s="66"/>
      <c r="EF351" s="75" t="str">
        <f>IFERROR(IF(B351&lt;&gt;"", IF(AND(INDEX(Paste_Here!AO$2:AO$850, MATCH(B351, Paste_Here!A$2:A$850, 0))&lt;&gt;"", ISNUMBER(VALUE(INDEX(Paste_Here!AO$2:AO$850, MATCH(B351, Paste_Here!A$2:A$850, 0))))), INDEX(Paste_Here!AO$2:AO$850, MATCH(B351, Paste_Here!A$2:A$850, 0)), ""), ""), "")</f>
        <v/>
      </c>
      <c r="EG351" s="66"/>
      <c r="EH351" s="75" t="str">
        <f>IFERROR(IF(B351&lt;&gt;"", IF(ISNUMBER(SEARCH("highrisk", LOWER(INDEX(Paste_Here!AP$2:AP$850, MATCH(B351, Paste_Here!A$2:A$850, 0))))), "High Risk", IF(ISNUMBER(SEARCH("lowrisk", LOWER(INDEX(Paste_Here!AP$2:AP$850, MATCH(B351, Paste_Here!A$2:A$850, 0))))), "Low Risk", IF(ISNUMBER(SEARCH("somerisk", LOWER(INDEX(Paste_Here!AP$2:AP$850, MATCH(B351, Paste_Here!A$2:A$850, 0))))), "Some Risk", IF(ISNUMBER(SEARCH("ot", LOWER(INDEX(Paste_Here!AP$2:AP$850, MATCH(B351, Paste_Here!A$2:A$850, 0))))), "OT", "")))), ""), "")</f>
        <v/>
      </c>
      <c r="EI351" s="66"/>
      <c r="EJ351" s="93"/>
      <c r="EK351" s="66"/>
      <c r="EL351" s="75" t="str">
        <f>IFERROR(IF(B351&lt;&gt;"", IF(AND(INDEX(Paste_Here!AQ$2:AQ$850, MATCH(B351, Paste_Here!A$2:A$850, 0))&lt;&gt;"", ISNUMBER(VALUE(INDEX(Paste_Here!AQ$2:AQ$850, MATCH(B351, Paste_Here!A$2:A$850, 0))))), INDEX(Paste_Here!AQ$2:AQ$850, MATCH(B351, Paste_Here!A$2:A$850, 0)), ""), ""), "")</f>
        <v/>
      </c>
      <c r="EM351" s="66"/>
      <c r="EN351" s="75" t="str">
        <f>IFERROR(IF(B351&lt;&gt;"", IF(ISNUMBER(SEARCH("highrisk", LOWER(INDEX(Paste_Here!AR$2:AR$850, MATCH(B351, Paste_Here!A$2:A$850, 0))))), "High Risk", IF(ISNUMBER(SEARCH("lowrisk", LOWER(INDEX(Paste_Here!AR$2:AR$850, MATCH(B351, Paste_Here!A$2:A$850, 0))))), "Low Risk", IF(ISNUMBER(SEARCH("somerisk", LOWER(INDEX(Paste_Here!AR$2:AR$850, MATCH(B351, Paste_Here!A$2:A$850, 0))))), "Some Risk", IF(ISNUMBER(SEARCH("ot", LOWER(INDEX(Paste_Here!AR$2:AR$850, MATCH(B351, Paste_Here!A$2:A$850, 0))))), "OT", "")))), ""), "")</f>
        <v/>
      </c>
      <c r="EO351" s="66"/>
      <c r="EP351" s="93"/>
      <c r="EQ351" s="66"/>
      <c r="ER351" s="75"/>
      <c r="ES351" s="66"/>
      <c r="ET351" s="75"/>
      <c r="EU351" s="66"/>
      <c r="EV351" s="66"/>
      <c r="EW351" s="75" t="str">
        <f t="shared" si="76"/>
        <v/>
      </c>
      <c r="EX351" s="66"/>
      <c r="EY351" s="75" t="str">
        <f>IFERROR(IF(B351&lt;&gt;"", IF(AND(INDEX(Paste_Here!Y$2:Y$850, MATCH(B351, Paste_Here!A$2:A$850, 0))&lt;&gt;"", ISNUMBER(VALUE(INDEX(Paste_Here!Y$2:Y$850, MATCH(B351, Paste_Here!A$2:A$850, 0))))), INDEX(Paste_Here!Y$2:Y$850, MATCH(B351, Paste_Here!A$2:A$850, 0)), ""), ""), "")</f>
        <v/>
      </c>
      <c r="EZ351" s="66"/>
      <c r="FA351" s="75" t="str">
        <f>IFERROR(IF(B351&lt;&gt;"", IF(ISNUMBER(SEARCH("highrisk", LOWER(INDEX(Paste_Here!Z$2:Z$850, MATCH(B351, Paste_Here!A$2:A$850, 0))))), "High Risk", IF(ISNUMBER(SEARCH("lowrisk", LOWER(INDEX(Paste_Here!Z$2:Z$850, MATCH(B351, Paste_Here!A$2:A$850, 0))))), "Low Risk", IF(ISNUMBER(SEARCH("somerisk", LOWER(INDEX(Paste_Here!Z$2:Z$850, MATCH(B351, Paste_Here!A$2:A$850, 0))))), "Some Risk", IF(ISNUMBER(SEARCH("ot", LOWER(INDEX(Paste_Here!Z$2:Z$850, MATCH(B351, Paste_Here!A$2:A$850, 0))))), "OT", "")))), ""), "")</f>
        <v/>
      </c>
      <c r="FB351" s="66"/>
      <c r="FC351" s="93"/>
      <c r="FD351" s="66"/>
      <c r="FE351" s="75" t="str">
        <f>IFERROR(IF(B351&lt;&gt;"", IF(AND(INDEX(Paste_Here!AA$2:AA$850, MATCH(B351, Paste_Here!A$2:A$850, 0))&lt;&gt;"", ISNUMBER(VALUE(INDEX(Paste_Here!AA$2:AA$850, MATCH(B351, Paste_Here!A$2:A$850, 0))))), INDEX(Paste_Here!AA$2:AA$850, MATCH(B351, Paste_Here!A$2:A$850, 0)), ""), ""), "")</f>
        <v/>
      </c>
      <c r="FF351" s="66"/>
      <c r="FG351" s="75" t="str">
        <f>IFERROR(IF(B351&lt;&gt;"", IF(ISNUMBER(SEARCH("highrisk", LOWER(INDEX(Paste_Here!AB$2:AB$850, MATCH(B351, Paste_Here!A$2:A$850, 0))))), "High Risk", IF(ISNUMBER(SEARCH("lowrisk", LOWER(INDEX(Paste_Here!AB$2:AB$850, MATCH(B351, Paste_Here!A$2:A$850, 0))))), "Low Risk", IF(ISNUMBER(SEARCH("somerisk", LOWER(INDEX(Paste_Here!AB$2:AB$850, MATCH(B351, Paste_Here!A$2:A$850, 0))))), "Some Risk", IF(ISNUMBER(SEARCH("ot", LOWER(INDEX(Paste_Here!AB$2:AB$850, MATCH(B351, Paste_Here!A$2:A$850, 0))))), "OT", "")))), ""), "")</f>
        <v/>
      </c>
      <c r="FH351" s="66"/>
      <c r="FI351" s="93"/>
      <c r="FJ351" s="66"/>
      <c r="FK351" s="75"/>
      <c r="FL351" s="66"/>
      <c r="FM351" s="75"/>
      <c r="FN351" s="66"/>
      <c r="FO351" s="66"/>
      <c r="FP351" s="75" t="str">
        <f t="shared" si="71"/>
        <v/>
      </c>
      <c r="FQ351" s="66"/>
      <c r="FR351" s="75" t="str">
        <f>IFERROR(IF(B351&lt;&gt;"", IF(ISNUMBER(SEARCH("s", LOWER(INDEX(Paste_Here!L$2:L$850, MATCH(B351, Paste_Here!A$2:A$850, 0))))), "Yes", IF(INDEX(Paste_Here!L$2:L$850, MATCH(B351, Paste_Here!A$2:A$850, 0))&lt;&gt;"", "No", "")), ""), "")</f>
        <v/>
      </c>
      <c r="FS351" s="66"/>
      <c r="FT351" s="75" t="str">
        <f>IFERROR(IF(B351&lt;&gt;"", IF(ISNUMBER(SEARCH("yes", LOWER(INDEX(Paste_Here!F$2:F$850, MATCH(B351, Paste_Here!A$2:A$850, 0))))), "Yes", IF(ISNUMBER(SEARCH("no", LOWER(INDEX(Paste_Here!F$2:F$850, MATCH(B351, Paste_Here!A$2:A$850, 0))))), "No", "")), ""), "")</f>
        <v/>
      </c>
      <c r="FU351" s="66"/>
      <c r="FV351" s="75" t="str">
        <f>IFERROR(IF(B351&lt;&gt;"", IF(ISNUMBER(SEARCH("english language learner", LOWER(INDEX(Paste_Here!C$2:C$850, MATCH(B351, Paste_Here!A$2:A$850, 0))))), "Yes", ""), ""), "")</f>
        <v/>
      </c>
      <c r="FW351" s="66"/>
      <c r="FX351" s="75" t="str">
        <f>IFERROR(IF(B351&lt;&gt;"", IF(OR(ISNUMBER(SEARCH("b", LOWER(INDEX(Paste_Here!J$2:J$850, MATCH(B351, Paste_Here!A$2:A$850, 0))))), ISNUMBER(SEARCH("h", LOWER(INDEX(Paste_Here!J$2:J$850, MATCH(B351, Paste_Here!A$2:A$850, 0))))), ISNUMBER(SEARCH("i", LOWER(INDEX(Paste_Here!J$2:J$850, MATCH(B351, Paste_Here!A$2:A$850, 0)))))), "Yes", IF(INDEX(Paste_Here!J$2:J$850, MATCH(B351, Paste_Here!A$2:A$850, 0))&lt;&gt;"", "No", "")), ""), "")</f>
        <v/>
      </c>
      <c r="FY351" s="66"/>
      <c r="FZ351" s="75" t="str">
        <f>IFERROR(IF(B351&lt;&gt;"", IF(ISNUMBER(SEARCH("yes", LOWER(INDEX(Paste_Here!K$2:K$850, MATCH(B351, Paste_Here!A$2:A$850, 0))))), "Yes", IF(ISNUMBER(SEARCH("no", LOWER(INDEX(Paste_Here!K$2:K$850, MATCH(B351, Paste_Here!A$2:A$850, 0))))), "No", "")), ""), "")</f>
        <v/>
      </c>
      <c r="GA351" s="66"/>
      <c r="GB351" s="75" t="str">
        <f>IFERROR(IF(B351&lt;&gt;"", IF(ISNUMBER(SEARCH("transitional 2", LOWER(INDEX(Paste_Here!C$2:C$850, MATCH(B351, Paste_Here!A$2:A$850, 0))))), "T2",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GC351" s="66"/>
      <c r="GD351" s="75"/>
      <c r="GE351" s="66"/>
      <c r="GF351" s="75"/>
      <c r="GG351" s="66"/>
      <c r="GH351" s="75"/>
      <c r="GI351" s="66"/>
      <c r="GK351" s="1" t="str" cm="1">
        <f t="array" ref="GK351">IFERROR(INDEX(Paste_Here!$B$2:$B$850, MATCH(0, COUNTIF(GK$4:GK350, Paste_Here!$B$2:$B$850) + IF(Paste_Here!$B$2:$B$850="", 1, 0), 0)), "")</f>
        <v/>
      </c>
      <c r="GL351" s="1" t="str">
        <f>IF(GK351&lt;&gt;"", INDEX(Paste_Here!$A$2:$A$850, MATCH(GK351, Paste_Here!$B$2:$B$850, 0)), "")</f>
        <v/>
      </c>
      <c r="GM351" s="1" t="str">
        <f t="shared" si="77"/>
        <v/>
      </c>
      <c r="GN351" s="1" t="str" cm="1">
        <f t="array" ref="GN351">IFERROR(INDEX($GM$5:$GM$850, MATCH(SMALL(IF($GM$5:$GM$850&lt;&gt;"", COUNTIF($GM$5:$GM$850, "&lt;"&amp;$GM$5:$GM$850)+1), ROW()-ROW($GN$5)+1), COUNTIF($GM$5:$GM$850, "&lt;"&amp;$GM$5:$GM$850)+1, 0)), "")</f>
        <v/>
      </c>
    </row>
    <row r="352" spans="1:196">
      <c r="A352" s="66"/>
      <c r="B352" s="75" t="str">
        <f t="shared" si="65"/>
        <v/>
      </c>
      <c r="C352" s="66"/>
      <c r="D352" s="75" t="str">
        <f>IFERROR(IF(AND(INDEX(Paste_Here!N$2:N$850, MATCH(B352, Paste_Here!A$2:A$850, 0)) = ""), "", IF(UPPER(INDEX(Paste_Here!N$2:N$850, MATCH(B352, Paste_Here!A$2:A$850, 0))) = "YES", "Yes", IF(UPPER(INDEX(Paste_Here!N$2:N$850, MATCH(B352, Paste_Here!A$2:A$850, 0))) = "NO", "No", ""))), "")</f>
        <v/>
      </c>
      <c r="E352" s="66"/>
      <c r="F352" s="75" t="str">
        <f t="shared" si="72"/>
        <v/>
      </c>
      <c r="G352" s="66"/>
      <c r="H352" s="75" t="str">
        <f t="shared" si="73"/>
        <v/>
      </c>
      <c r="I352" s="66"/>
      <c r="J352" s="75" t="str">
        <f t="shared" si="74"/>
        <v/>
      </c>
      <c r="K352" s="66"/>
      <c r="L352" s="75"/>
      <c r="M352" s="66"/>
      <c r="N352" s="75" t="str">
        <f>IFERROR(IF(B352&lt;&gt;"", IF(AND(INDEX(Paste_Here!AW$2:AW$850, MATCH(B352, Paste_Here!A$2:A$850, 0))&lt;&gt;"", ISNUMBER(VALUE(INDEX(Paste_Here!AW$2:AW$850, MATCH(B352, Paste_Here!A$2:A$850, 0))))), INDEX(Paste_Here!AW$2:AW$850, MATCH(B352, Paste_Here!A$2:A$850, 0)), ""), ""), "")</f>
        <v/>
      </c>
      <c r="O352" s="66"/>
      <c r="P352" s="75" t="str">
        <f>IFERROR(IF(B352&lt;&gt;"", IF(AND(INDEX(Paste_Here!AX$2:AX$850, MATCH(B352, Paste_Here!A$2:A$850, 0))&lt;&gt;"", ISNUMBER(VALUE(INDEX(Paste_Here!AX$2:AX$850, MATCH(B352, Paste_Here!A$2:A$850, 0))))), INDEX(Paste_Here!AX$2:AX$850, MATCH(B352, Paste_Here!A$2:A$850, 0)), ""), ""), "")</f>
        <v/>
      </c>
      <c r="Q352" s="66"/>
      <c r="R352" s="75" t="str">
        <f>IFERROR(IF(B352&lt;&gt;"", IF(AND(INDEX(Paste_Here!AU$2:AU$850, MATCH(B352, Paste_Here!A$2:A$850, 0))&lt;&gt;"", ISNUMBER(VALUE(INDEX(Paste_Here!AU$2:AU$850, MATCH(B352, Paste_Here!A$2:A$850, 0))))), INDEX(Paste_Here!AU$2:AU$850, MATCH(B352, Paste_Here!A$2:A$850, 0)), ""), ""), "")</f>
        <v/>
      </c>
      <c r="S352" s="66"/>
      <c r="T352" s="75" t="str">
        <f>IFERROR(IF(B352&lt;&gt;"", IF(AND(INDEX(Paste_Here!AV$2:AV$850, MATCH(B352, Paste_Here!A$2:A$850, 0))&lt;&gt;"", ISNUMBER(VALUE(INDEX(Paste_Here!AV$2:AV$850, MATCH(B352, Paste_Here!A$2:A$850, 0))))), INDEX(Paste_Here!AV$2:AV$850, MATCH(B352, Paste_Here!A$2:A$850, 0)), ""), ""), "")</f>
        <v/>
      </c>
      <c r="U352" s="66"/>
      <c r="W352" s="66"/>
      <c r="Y352" s="66"/>
      <c r="Z352" s="66"/>
      <c r="AA352" s="75" t="str">
        <f t="shared" si="66"/>
        <v/>
      </c>
      <c r="AB352" s="66"/>
      <c r="AC352" s="75"/>
      <c r="AD352" s="66"/>
      <c r="AE352" s="98"/>
      <c r="AF352" s="66"/>
      <c r="AG352" s="75"/>
      <c r="AH352" s="66"/>
      <c r="AI352" s="75" t="str">
        <f>IFERROR(IF(B352&lt;&gt;"", IF(AND(INDEX(Paste_Here!AC$2:AC$850, MATCH(B352, Paste_Here!A$2:A$850, 0))&lt;&gt;"", ISNUMBER(VALUE(INDEX(Paste_Here!AC$2:AC$850, MATCH(B352, Paste_Here!A$2:A$850, 0))))), INDEX(Paste_Here!AC$2:AC$850, MATCH(B352, Paste_Here!A$2:A$850, 0)), ""), ""), "")</f>
        <v/>
      </c>
      <c r="AJ352" s="66"/>
      <c r="AK352" s="75" t="str">
        <f>IFERROR(IF(B352&lt;&gt;"", IF(ISNUMBER(SEARCH("highrisk", LOWER(INDEX(Paste_Here!AD$2:AD$850, MATCH(B352, Paste_Here!A$2:A$850, 0))))), "High Risk", IF(ISNUMBER(SEARCH("lowrisk", LOWER(INDEX(Paste_Here!AD$2:AD$850, MATCH(B352, Paste_Here!A$2:A$850, 0))))), "Low Risk", IF(ISNUMBER(SEARCH("somerisk", LOWER(INDEX(Paste_Here!AD$2:AD$850, MATCH(B352, Paste_Here!A$2:A$850, 0))))), "Some Risk", IF(ISNUMBER(SEARCH("ot", LOWER(INDEX(Paste_Here!AD$2:AD$850, MATCH(B352, Paste_Here!A$2:A$850, 0))))), "OT", "")))), ""), "")</f>
        <v/>
      </c>
      <c r="AL352" s="66"/>
      <c r="AM352" s="75"/>
      <c r="AN352" s="66"/>
      <c r="AO352" s="75" t="str">
        <f>IFERROR(IF(B352&lt;&gt;"", IF(AND(INDEX(Paste_Here!M$2:M$850, MATCH(B352, Paste_Here!A$2:A$850, 0))&lt;&gt;"", ISNUMBER(VALUE(INDEX(Paste_Here!M$2:M$850, MATCH(B352, Paste_Here!A$2:A$850, 0))))), INDEX(Paste_Here!M$2:M$850, MATCH(B352, Paste_Here!A$2:A$850, 0)), ""), ""), "")</f>
        <v/>
      </c>
      <c r="AP352" s="66"/>
      <c r="AQ352" s="75" t="str">
        <f>IFERROR(IF(B352&lt;&gt;"", IF(ISNUMBER(SEARCH("highrisk", LOWER(INDEX(Paste_Here!N$2:N$850, MATCH(B352, Paste_Here!A$2:A$850, 0))))), "High Risk", IF(ISNUMBER(SEARCH("lowrisk", LOWER(INDEX(Paste_Here!N$2:N$850, MATCH(B352, Paste_Here!A$2:A$850, 0))))), "Low Risk", IF(ISNUMBER(SEARCH("somerisk", LOWER(INDEX(Paste_Here!N$2:N$850, MATCH(B352, Paste_Here!A$2:A$850, 0))))), "Some Risk", IF(ISNUMBER(SEARCH("ot", LOWER(INDEX(Paste_Here!N$2:N$850, MATCH(B352, Paste_Here!A$2:A$850, 0))))), "OT", "")))), ""), "")</f>
        <v/>
      </c>
      <c r="AT352" s="66"/>
      <c r="AU352" s="103"/>
      <c r="AV352" s="66"/>
      <c r="AW352" s="66"/>
      <c r="AX352" s="75" t="str">
        <f t="shared" si="67"/>
        <v/>
      </c>
      <c r="AY352" s="66"/>
      <c r="AZ352" s="75"/>
      <c r="BA352" s="66"/>
      <c r="BB352" s="75"/>
      <c r="BC352" s="66"/>
      <c r="BD352" s="75"/>
      <c r="BE352" s="66"/>
      <c r="BF352" s="75" t="str">
        <f>IFERROR(IF(B352&lt;&gt;"", IF(AND(INDEX(Paste_Here!AE$2:AE$850, MATCH(B352, Paste_Here!A$2:A$850, 0))&lt;&gt;"", ISNUMBER(VALUE(INDEX(Paste_Here!AE$2:AE$850, MATCH(B352, Paste_Here!A$2:A$850, 0))))), INDEX(Paste_Here!AE$2:AE$850, MATCH(B352, Paste_Here!A$2:A$850, 0)), ""), ""), "")</f>
        <v/>
      </c>
      <c r="BG352" s="66"/>
      <c r="BH352" s="75" t="str">
        <f>IFERROR(IF(B352&lt;&gt;"", IF(ISNUMBER(SEARCH("highrisk", LOWER(INDEX(Paste_Here!AF$2:AF$850, MATCH(B352, Paste_Here!A$2:A$850, 0))))), "High Risk", IF(ISNUMBER(SEARCH("lowrisk", LOWER(INDEX(Paste_Here!AF$2:AF$850, MATCH(B352, Paste_Here!A$2:A$850, 0))))), "Low Risk", IF(ISNUMBER(SEARCH("somerisk", LOWER(INDEX(Paste_Here!AF$2:AF$850, MATCH(B352, Paste_Here!A$2:A$850, 0))))), "Some Risk", IF(ISNUMBER(SEARCH("ot", LOWER(INDEX(Paste_Here!AF$2:AF$850, MATCH(B352, Paste_Here!A$2:A$850, 0))))), "OT", "")))), ""), "")</f>
        <v/>
      </c>
      <c r="BI352" s="66"/>
      <c r="BJ352" s="75"/>
      <c r="BK352" s="66"/>
      <c r="BL352" s="75" t="str">
        <f>IFERROR(IF(B352&lt;&gt;"", IF(AND(INDEX(Paste_Here!O$2:O$850, MATCH(B352, Paste_Here!A$2:A$850, 0))&lt;&gt;"", ISNUMBER(VALUE(INDEX(Paste_Here!O$2:O$850, MATCH(B352, Paste_Here!A$2:A$850, 0))))), INDEX(Paste_Here!O$2:O$850, MATCH(B352, Paste_Here!A$2:A$850, 0)), ""), ""), "")</f>
        <v/>
      </c>
      <c r="BM352" s="66"/>
      <c r="BN352" s="75" t="str">
        <f>IFERROR(IF(B352&lt;&gt;"", IF(ISNUMBER(SEARCH("highrisk", LOWER(INDEX(Paste_Here!P$2:P$850, MATCH(B352, Paste_Here!A$2:A$850, 0))))), "High Risk", IF(ISNUMBER(SEARCH("lowrisk", LOWER(INDEX(Paste_Here!P$2:P$850, MATCH(B352, Paste_Here!A$2:A$850, 0))))), "Low Risk", IF(ISNUMBER(SEARCH("somerisk", LOWER(INDEX(Paste_Here!P$2:P$850, MATCH(B352, Paste_Here!A$2:A$850, 0))))), "Some Risk", IF(ISNUMBER(SEARCH("ot", LOWER(INDEX(Paste_Here!P$2:P$850, MATCH(B352, Paste_Here!A$2:A$850, 0))))), "OT", "")))), ""), "")</f>
        <v/>
      </c>
      <c r="BQ352" s="66"/>
      <c r="BR352" s="75"/>
      <c r="BS352" s="66"/>
      <c r="BT352" s="66"/>
      <c r="BU352" s="75" t="str">
        <f t="shared" si="68"/>
        <v/>
      </c>
      <c r="BV352" s="66"/>
      <c r="BW352" s="75"/>
      <c r="BX352" s="66"/>
      <c r="BY352" s="75"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BZ352" s="66"/>
      <c r="CA352" s="75"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CB352" s="66"/>
      <c r="CC352" s="75"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CD352" s="66"/>
      <c r="CE352" s="75"/>
      <c r="CF352" s="66"/>
      <c r="CK352" s="75"/>
      <c r="CL352" s="66"/>
      <c r="CM352" s="75"/>
      <c r="CN352" s="66"/>
      <c r="CO352" s="75"/>
      <c r="CP352" s="66"/>
      <c r="CQ352" s="66"/>
      <c r="CR352" s="75" t="str">
        <f t="shared" si="69"/>
        <v/>
      </c>
      <c r="CS352" s="66"/>
      <c r="CT352" s="75"/>
      <c r="CU352" s="66"/>
      <c r="CV352" s="75"/>
      <c r="CW352" s="66"/>
      <c r="CX352" s="75"/>
      <c r="CY352" s="66"/>
      <c r="CZ352" s="75"/>
      <c r="DA352" s="66"/>
      <c r="DB352" s="75" t="str">
        <f>IFERROR(IF(B352&lt;&gt;"", IF(AND(INDEX(Paste_Here!AK$2:AK$850, MATCH(B352, Paste_Here!A$2:A$850, 0))&lt;&gt;"", ISNUMBER(VALUE(INDEX(Paste_Here!AK$2:AK$850, MATCH(B352, Paste_Here!A$2:A$850, 0))))), INDEX(Paste_Here!AK$2:AK$850, MATCH(B352, Paste_Here!A$2:A$850, 0)), ""), ""), "")</f>
        <v/>
      </c>
      <c r="DC352" s="66"/>
      <c r="DD352" s="75" t="str">
        <f>IFERROR(IF(B352&lt;&gt;"", IF(ISNUMBER(SEARCH("highrisk", LOWER(INDEX(Paste_Here!AL$2:AL$850, MATCH(B352, Paste_Here!A$2:A$850, 0))))), "High Risk", IF(ISNUMBER(SEARCH("lowrisk", LOWER(INDEX(Paste_Here!AL$2:AL$850, MATCH(B352, Paste_Here!A$2:A$850, 0))))), "Low Risk", IF(ISNUMBER(SEARCH("somerisk", LOWER(INDEX(Paste_Here!AL$2:AL$850, MATCH(B352, Paste_Here!A$2:A$850, 0))))), "Some Risk", IF(ISNUMBER(SEARCH("ot", LOWER(INDEX(Paste_Here!AL$2:AL$850, MATCH(B352, Paste_Here!A$2:A$850, 0))))), "OT", "")))), ""), "")</f>
        <v/>
      </c>
      <c r="DE352" s="66"/>
      <c r="DF352" s="75" t="str">
        <f>IFERROR(IF(B352&lt;&gt;"", IF(AND(INDEX(Paste_Here!AM$2:AM$850, MATCH(B352, Paste_Here!A$2:A$850, 0))&lt;&gt;"", ISNUMBER(VALUE(INDEX(Paste_Here!AM$2:AM$850, MATCH(B352, Paste_Here!A$2:A$850, 0))))), INDEX(Paste_Here!AM$2:AM$850, MATCH(B352, Paste_Here!A$2:A$850, 0)), ""), ""), "")</f>
        <v/>
      </c>
      <c r="DG352" s="66"/>
      <c r="DH352" s="75" t="str">
        <f>IFERROR(IF(B352&lt;&gt;"", IF(ISNUMBER(SEARCH("highrisk", LOWER(INDEX(Paste_Here!AN$2:AN$850, MATCH(B352, Paste_Here!A$2:A$850, 0))))), "High Risk", IF(ISNUMBER(SEARCH("lowrisk", LOWER(INDEX(Paste_Here!AN$2:AN$850, MATCH(B352, Paste_Here!A$2:A$850, 0))))), "Low Risk", IF(ISNUMBER(SEARCH("somerisk", LOWER(INDEX(Paste_Here!AN$2:AN$850, MATCH(B352, Paste_Here!A$2:A$850, 0))))), "Some Risk", IF(ISNUMBER(SEARCH("ot", LOWER(INDEX(Paste_Here!AN$2:AN$850, MATCH(B352, Paste_Here!A$2:A$850, 0))))), "OT", "")))), ""), "")</f>
        <v/>
      </c>
      <c r="DI352" s="66"/>
      <c r="DJ352" s="66"/>
      <c r="DK352" s="75" t="str">
        <f t="shared" si="70"/>
        <v/>
      </c>
      <c r="DL352" s="66"/>
      <c r="DM352" s="75" t="str">
        <f>IFERROR(IF(B352&lt;&gt;"", IF(AND(INDEX(Paste_Here!Q$2:Q$850, MATCH(B352, Paste_Here!A$2:A$850, 0))&lt;&gt;"", ISNUMBER(VALUE(INDEX(Paste_Here!Q$2:Q$850, MATCH(B352, Paste_Here!A$2:A$850, 0))))), INDEX(Paste_Here!Q$2:Q$850, MATCH(B352, Paste_Here!A$2:A$850, 0)), ""), ""), "")</f>
        <v/>
      </c>
      <c r="DN352" s="66"/>
      <c r="DO352" s="75" t="str">
        <f>IFERROR(IF(B352&lt;&gt;"", IF(ISNUMBER(SEARCH("highrisk", LOWER(INDEX(Paste_Here!R$2:R$850, MATCH(B352, Paste_Here!A$2:A$850, 0))))), "High Risk", IF(ISNUMBER(SEARCH("lowrisk", LOWER(INDEX(Paste_Here!R$2:R$850, MATCH(B352, Paste_Here!A$2:A$850, 0))))), "Low Risk", IF(ISNUMBER(SEARCH("somerisk", LOWER(INDEX(Paste_Here!R$2:R$850, MATCH(B352, Paste_Here!A$2:A$850, 0))))), "Some Risk", IF(ISNUMBER(SEARCH("ot", LOWER(INDEX(Paste_Here!R$2:R$850, MATCH(B352, Paste_Here!A$2:A$850, 0))))), "OT", "")))), ""), "")</f>
        <v/>
      </c>
      <c r="DP352" s="66"/>
      <c r="DQ352" s="93" t="str">
        <f>IFERROR(IF(B352&lt;&gt;"", IF(AND(INDEX(Paste_Here!S$2:S$850, MATCH(B352, Paste_Here!A$2:A$850, 0))&lt;&gt;"", ISNUMBER(VALUE(INDEX(Paste_Here!S$2:S$850, MATCH(B352, Paste_Here!A$2:A$850, 0))))), INDEX(Paste_Here!S$2:S$850, MATCH(B352, Paste_Here!A$2:A$850, 0)), ""), ""), "")</f>
        <v/>
      </c>
      <c r="DR352" s="66"/>
      <c r="DS352" s="75"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IF(ISNUMBER(SEARCH("ot", LOWER(INDEX(Paste_Here!T$2:T$850, MATCH(B352, Paste_Here!A$2:A$850, 0))))), "OT", "")))), ""), "")</f>
        <v/>
      </c>
      <c r="DT352" s="66"/>
      <c r="DU352" s="75" t="str">
        <f>IFERROR(IF(B352&lt;&gt;"", IF(AND(INDEX(Paste_Here!U$2:U$850, MATCH(B352, Paste_Here!A$2:A$850, 0))&lt;&gt;"", ISNUMBER(VALUE(INDEX(Paste_Here!U$2:U$850, MATCH(B352, Paste_Here!A$2:A$850, 0))))), INDEX(Paste_Here!U$2:U$850, MATCH(B352, Paste_Here!A$2:A$850, 0)), ""), ""), "")</f>
        <v/>
      </c>
      <c r="DV352" s="66"/>
      <c r="DW352" s="93" t="str">
        <f>IFERROR(IF(B352&lt;&gt;"", IF(ISNUMBER(SEARCH("highrisk", LOWER(INDEX(Paste_Here!V$2:V$850, MATCH(B352, Paste_Here!A$2:A$850, 0))))), "High Risk", IF(ISNUMBER(SEARCH("lowrisk", LOWER(INDEX(Paste_Here!V$2:V$850, MATCH(B352, Paste_Here!A$2:A$850, 0))))), "Low Risk", IF(ISNUMBER(SEARCH("somerisk", LOWER(INDEX(Paste_Here!V$2:V$850, MATCH(B352, Paste_Here!A$2:A$850, 0))))), "Some Risk", IF(ISNUMBER(SEARCH("ot", LOWER(INDEX(Paste_Here!V$2:V$850, MATCH(B352, Paste_Here!A$2:A$850, 0))))), "OT", "")))), ""), "")</f>
        <v/>
      </c>
      <c r="DX352" s="66"/>
      <c r="DY352" s="75" t="str">
        <f>IFERROR(IF(B352&lt;&gt;"", IF(AND(INDEX(Paste_Here!W$2:W$850, MATCH(B352, Paste_Here!A$2:A$850, 0))&lt;&gt;"", ISNUMBER(VALUE(INDEX(Paste_Here!W$2:W$850, MATCH(B352, Paste_Here!A$2:A$850, 0))))), INDEX(Paste_Here!W$2:W$850, MATCH(B352, Paste_Here!A$2:A$850, 0)), ""), ""), "")</f>
        <v/>
      </c>
      <c r="DZ352" s="66"/>
      <c r="EA352" s="75" t="str">
        <f>IFERROR(IF(B352&lt;&gt;"", IF(ISNUMBER(SEARCH("highrisk", LOWER(INDEX(Paste_Here!X$2:X$850, MATCH(B352, Paste_Here!A$2:A$850, 0))))), "High Risk", IF(ISNUMBER(SEARCH("lowrisk", LOWER(INDEX(Paste_Here!X$2:X$850, MATCH(B352, Paste_Here!A$2:A$850, 0))))), "Low Risk", IF(ISNUMBER(SEARCH("somerisk", LOWER(INDEX(Paste_Here!X$2:X$850, MATCH(B352, Paste_Here!A$2:A$850, 0))))), "Some Risk", IF(ISNUMBER(SEARCH("ot", LOWER(INDEX(Paste_Here!X$2:X$850, MATCH(B352, Paste_Here!A$2:A$850, 0))))), "OT", "")))), ""), "")</f>
        <v/>
      </c>
      <c r="EB352" s="66"/>
      <c r="EC352" s="66"/>
      <c r="ED352" s="75" t="str">
        <f t="shared" si="75"/>
        <v/>
      </c>
      <c r="EE352" s="66"/>
      <c r="EF352" s="75" t="str">
        <f>IFERROR(IF(B352&lt;&gt;"", IF(AND(INDEX(Paste_Here!AO$2:AO$850, MATCH(B352, Paste_Here!A$2:A$850, 0))&lt;&gt;"", ISNUMBER(VALUE(INDEX(Paste_Here!AO$2:AO$850, MATCH(B352, Paste_Here!A$2:A$850, 0))))), INDEX(Paste_Here!AO$2:AO$850, MATCH(B352, Paste_Here!A$2:A$850, 0)), ""), ""), "")</f>
        <v/>
      </c>
      <c r="EG352" s="66"/>
      <c r="EH352" s="75" t="str">
        <f>IFERROR(IF(B352&lt;&gt;"", IF(ISNUMBER(SEARCH("highrisk", LOWER(INDEX(Paste_Here!AP$2:AP$850, MATCH(B352, Paste_Here!A$2:A$850, 0))))), "High Risk", IF(ISNUMBER(SEARCH("lowrisk", LOWER(INDEX(Paste_Here!AP$2:AP$850, MATCH(B352, Paste_Here!A$2:A$850, 0))))), "Low Risk", IF(ISNUMBER(SEARCH("somerisk", LOWER(INDEX(Paste_Here!AP$2:AP$850, MATCH(B352, Paste_Here!A$2:A$850, 0))))), "Some Risk", IF(ISNUMBER(SEARCH("ot", LOWER(INDEX(Paste_Here!AP$2:AP$850, MATCH(B352, Paste_Here!A$2:A$850, 0))))), "OT", "")))), ""), "")</f>
        <v/>
      </c>
      <c r="EI352" s="66"/>
      <c r="EJ352" s="93"/>
      <c r="EK352" s="66"/>
      <c r="EL352" s="75" t="str">
        <f>IFERROR(IF(B352&lt;&gt;"", IF(AND(INDEX(Paste_Here!AQ$2:AQ$850, MATCH(B352, Paste_Here!A$2:A$850, 0))&lt;&gt;"", ISNUMBER(VALUE(INDEX(Paste_Here!AQ$2:AQ$850, MATCH(B352, Paste_Here!A$2:A$850, 0))))), INDEX(Paste_Here!AQ$2:AQ$850, MATCH(B352, Paste_Here!A$2:A$850, 0)), ""), ""), "")</f>
        <v/>
      </c>
      <c r="EM352" s="66"/>
      <c r="EN352" s="75" t="str">
        <f>IFERROR(IF(B352&lt;&gt;"", IF(ISNUMBER(SEARCH("highrisk", LOWER(INDEX(Paste_Here!AR$2:AR$850, MATCH(B352, Paste_Here!A$2:A$850, 0))))), "High Risk", IF(ISNUMBER(SEARCH("lowrisk", LOWER(INDEX(Paste_Here!AR$2:AR$850, MATCH(B352, Paste_Here!A$2:A$850, 0))))), "Low Risk", IF(ISNUMBER(SEARCH("somerisk", LOWER(INDEX(Paste_Here!AR$2:AR$850, MATCH(B352, Paste_Here!A$2:A$850, 0))))), "Some Risk", IF(ISNUMBER(SEARCH("ot", LOWER(INDEX(Paste_Here!AR$2:AR$850, MATCH(B352, Paste_Here!A$2:A$850, 0))))), "OT", "")))), ""), "")</f>
        <v/>
      </c>
      <c r="EO352" s="66"/>
      <c r="EP352" s="93"/>
      <c r="EQ352" s="66"/>
      <c r="ER352" s="75"/>
      <c r="ES352" s="66"/>
      <c r="ET352" s="75"/>
      <c r="EU352" s="66"/>
      <c r="EV352" s="66"/>
      <c r="EW352" s="75" t="str">
        <f t="shared" si="76"/>
        <v/>
      </c>
      <c r="EX352" s="66"/>
      <c r="EY352" s="75" t="str">
        <f>IFERROR(IF(B352&lt;&gt;"", IF(AND(INDEX(Paste_Here!Y$2:Y$850, MATCH(B352, Paste_Here!A$2:A$850, 0))&lt;&gt;"", ISNUMBER(VALUE(INDEX(Paste_Here!Y$2:Y$850, MATCH(B352, Paste_Here!A$2:A$850, 0))))), INDEX(Paste_Here!Y$2:Y$850, MATCH(B352, Paste_Here!A$2:A$850, 0)), ""), ""), "")</f>
        <v/>
      </c>
      <c r="EZ352" s="66"/>
      <c r="FA352" s="75" t="str">
        <f>IFERROR(IF(B352&lt;&gt;"", IF(ISNUMBER(SEARCH("highrisk", LOWER(INDEX(Paste_Here!Z$2:Z$850, MATCH(B352, Paste_Here!A$2:A$850, 0))))), "High Risk", IF(ISNUMBER(SEARCH("lowrisk", LOWER(INDEX(Paste_Here!Z$2:Z$850, MATCH(B352, Paste_Here!A$2:A$850, 0))))), "Low Risk", IF(ISNUMBER(SEARCH("somerisk", LOWER(INDEX(Paste_Here!Z$2:Z$850, MATCH(B352, Paste_Here!A$2:A$850, 0))))), "Some Risk", IF(ISNUMBER(SEARCH("ot", LOWER(INDEX(Paste_Here!Z$2:Z$850, MATCH(B352, Paste_Here!A$2:A$850, 0))))), "OT", "")))), ""), "")</f>
        <v/>
      </c>
      <c r="FB352" s="66"/>
      <c r="FC352" s="93"/>
      <c r="FD352" s="66"/>
      <c r="FE352" s="75" t="str">
        <f>IFERROR(IF(B352&lt;&gt;"", IF(AND(INDEX(Paste_Here!AA$2:AA$850, MATCH(B352, Paste_Here!A$2:A$850, 0))&lt;&gt;"", ISNUMBER(VALUE(INDEX(Paste_Here!AA$2:AA$850, MATCH(B352, Paste_Here!A$2:A$850, 0))))), INDEX(Paste_Here!AA$2:AA$850, MATCH(B352, Paste_Here!A$2:A$850, 0)), ""), ""), "")</f>
        <v/>
      </c>
      <c r="FF352" s="66"/>
      <c r="FG352" s="75" t="str">
        <f>IFERROR(IF(B352&lt;&gt;"", IF(ISNUMBER(SEARCH("highrisk", LOWER(INDEX(Paste_Here!AB$2:AB$850, MATCH(B352, Paste_Here!A$2:A$850, 0))))), "High Risk", IF(ISNUMBER(SEARCH("lowrisk", LOWER(INDEX(Paste_Here!AB$2:AB$850, MATCH(B352, Paste_Here!A$2:A$850, 0))))), "Low Risk", IF(ISNUMBER(SEARCH("somerisk", LOWER(INDEX(Paste_Here!AB$2:AB$850, MATCH(B352, Paste_Here!A$2:A$850, 0))))), "Some Risk", IF(ISNUMBER(SEARCH("ot", LOWER(INDEX(Paste_Here!AB$2:AB$850, MATCH(B352, Paste_Here!A$2:A$850, 0))))), "OT", "")))), ""), "")</f>
        <v/>
      </c>
      <c r="FH352" s="66"/>
      <c r="FI352" s="93"/>
      <c r="FJ352" s="66"/>
      <c r="FK352" s="75"/>
      <c r="FL352" s="66"/>
      <c r="FM352" s="75"/>
      <c r="FN352" s="66"/>
      <c r="FO352" s="66"/>
      <c r="FP352" s="75" t="str">
        <f t="shared" si="71"/>
        <v/>
      </c>
      <c r="FQ352" s="66"/>
      <c r="FR352" s="75" t="str">
        <f>IFERROR(IF(B352&lt;&gt;"", IF(ISNUMBER(SEARCH("s", LOWER(INDEX(Paste_Here!L$2:L$850, MATCH(B352, Paste_Here!A$2:A$850, 0))))), "Yes", IF(INDEX(Paste_Here!L$2:L$850, MATCH(B352, Paste_Here!A$2:A$850, 0))&lt;&gt;"", "No", "")), ""), "")</f>
        <v/>
      </c>
      <c r="FS352" s="66"/>
      <c r="FT352" s="75" t="str">
        <f>IFERROR(IF(B352&lt;&gt;"", IF(ISNUMBER(SEARCH("yes", LOWER(INDEX(Paste_Here!F$2:F$850, MATCH(B352, Paste_Here!A$2:A$850, 0))))), "Yes", IF(ISNUMBER(SEARCH("no", LOWER(INDEX(Paste_Here!F$2:F$850, MATCH(B352, Paste_Here!A$2:A$850, 0))))), "No", "")), ""), "")</f>
        <v/>
      </c>
      <c r="FU352" s="66"/>
      <c r="FV352" s="75" t="str">
        <f>IFERROR(IF(B352&lt;&gt;"", IF(ISNUMBER(SEARCH("english language learner", LOWER(INDEX(Paste_Here!C$2:C$850, MATCH(B352, Paste_Here!A$2:A$850, 0))))), "Yes", ""), ""), "")</f>
        <v/>
      </c>
      <c r="FW352" s="66"/>
      <c r="FX352" s="75" t="str">
        <f>IFERROR(IF(B352&lt;&gt;"", IF(OR(ISNUMBER(SEARCH("b", LOWER(INDEX(Paste_Here!J$2:J$850, MATCH(B352, Paste_Here!A$2:A$850, 0))))), ISNUMBER(SEARCH("h", LOWER(INDEX(Paste_Here!J$2:J$850, MATCH(B352, Paste_Here!A$2:A$850, 0))))), ISNUMBER(SEARCH("i", LOWER(INDEX(Paste_Here!J$2:J$850, MATCH(B352, Paste_Here!A$2:A$850, 0)))))), "Yes", IF(INDEX(Paste_Here!J$2:J$850, MATCH(B352, Paste_Here!A$2:A$850, 0))&lt;&gt;"", "No", "")), ""), "")</f>
        <v/>
      </c>
      <c r="FY352" s="66"/>
      <c r="FZ352" s="75" t="str">
        <f>IFERROR(IF(B352&lt;&gt;"", IF(ISNUMBER(SEARCH("yes", LOWER(INDEX(Paste_Here!K$2:K$850, MATCH(B352, Paste_Here!A$2:A$850, 0))))), "Yes", IF(ISNUMBER(SEARCH("no", LOWER(INDEX(Paste_Here!K$2:K$850, MATCH(B352, Paste_Here!A$2:A$850, 0))))), "No", "")), ""), "")</f>
        <v/>
      </c>
      <c r="GA352" s="66"/>
      <c r="GB352" s="75" t="str">
        <f>IFERROR(IF(B352&lt;&gt;"", IF(ISNUMBER(SEARCH("transitional 2", LOWER(INDEX(Paste_Here!C$2:C$850, MATCH(B352, Paste_Here!A$2:A$850, 0))))), "T2",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GC352" s="66"/>
      <c r="GD352" s="75"/>
      <c r="GE352" s="66"/>
      <c r="GF352" s="75"/>
      <c r="GG352" s="66"/>
      <c r="GH352" s="75"/>
      <c r="GI352" s="66"/>
      <c r="GK352" s="1" t="str" cm="1">
        <f t="array" ref="GK352">IFERROR(INDEX(Paste_Here!$B$2:$B$850, MATCH(0, COUNTIF(GK$4:GK351, Paste_Here!$B$2:$B$850) + IF(Paste_Here!$B$2:$B$850="", 1, 0), 0)), "")</f>
        <v/>
      </c>
      <c r="GL352" s="1" t="str">
        <f>IF(GK352&lt;&gt;"", INDEX(Paste_Here!$A$2:$A$850, MATCH(GK352, Paste_Here!$B$2:$B$850, 0)), "")</f>
        <v/>
      </c>
      <c r="GM352" s="1" t="str">
        <f t="shared" si="77"/>
        <v/>
      </c>
      <c r="GN352" s="1" t="str" cm="1">
        <f t="array" ref="GN352">IFERROR(INDEX($GM$5:$GM$850, MATCH(SMALL(IF($GM$5:$GM$850&lt;&gt;"", COUNTIF($GM$5:$GM$850, "&lt;"&amp;$GM$5:$GM$850)+1), ROW()-ROW($GN$5)+1), COUNTIF($GM$5:$GM$850, "&lt;"&amp;$GM$5:$GM$850)+1, 0)), "")</f>
        <v/>
      </c>
    </row>
    <row r="353" spans="1:196">
      <c r="A353" s="66"/>
      <c r="B353" s="75" t="str">
        <f t="shared" si="65"/>
        <v/>
      </c>
      <c r="C353" s="66"/>
      <c r="D353" s="75" t="str">
        <f>IFERROR(IF(AND(INDEX(Paste_Here!N$2:N$850, MATCH(B353, Paste_Here!A$2:A$850, 0)) = ""), "", IF(UPPER(INDEX(Paste_Here!N$2:N$850, MATCH(B353, Paste_Here!A$2:A$850, 0))) = "YES", "Yes", IF(UPPER(INDEX(Paste_Here!N$2:N$850, MATCH(B353, Paste_Here!A$2:A$850, 0))) = "NO", "No", ""))), "")</f>
        <v/>
      </c>
      <c r="E353" s="66"/>
      <c r="F353" s="75" t="str">
        <f t="shared" si="72"/>
        <v/>
      </c>
      <c r="G353" s="66"/>
      <c r="H353" s="75" t="str">
        <f t="shared" si="73"/>
        <v/>
      </c>
      <c r="I353" s="66"/>
      <c r="J353" s="75" t="str">
        <f t="shared" si="74"/>
        <v/>
      </c>
      <c r="K353" s="66"/>
      <c r="L353" s="75"/>
      <c r="M353" s="66"/>
      <c r="N353" s="75" t="str">
        <f>IFERROR(IF(B353&lt;&gt;"", IF(AND(INDEX(Paste_Here!AW$2:AW$850, MATCH(B353, Paste_Here!A$2:A$850, 0))&lt;&gt;"", ISNUMBER(VALUE(INDEX(Paste_Here!AW$2:AW$850, MATCH(B353, Paste_Here!A$2:A$850, 0))))), INDEX(Paste_Here!AW$2:AW$850, MATCH(B353, Paste_Here!A$2:A$850, 0)), ""), ""), "")</f>
        <v/>
      </c>
      <c r="O353" s="66"/>
      <c r="P353" s="75" t="str">
        <f>IFERROR(IF(B353&lt;&gt;"", IF(AND(INDEX(Paste_Here!AX$2:AX$850, MATCH(B353, Paste_Here!A$2:A$850, 0))&lt;&gt;"", ISNUMBER(VALUE(INDEX(Paste_Here!AX$2:AX$850, MATCH(B353, Paste_Here!A$2:A$850, 0))))), INDEX(Paste_Here!AX$2:AX$850, MATCH(B353, Paste_Here!A$2:A$850, 0)), ""), ""), "")</f>
        <v/>
      </c>
      <c r="Q353" s="66"/>
      <c r="R353" s="75" t="str">
        <f>IFERROR(IF(B353&lt;&gt;"", IF(AND(INDEX(Paste_Here!AU$2:AU$850, MATCH(B353, Paste_Here!A$2:A$850, 0))&lt;&gt;"", ISNUMBER(VALUE(INDEX(Paste_Here!AU$2:AU$850, MATCH(B353, Paste_Here!A$2:A$850, 0))))), INDEX(Paste_Here!AU$2:AU$850, MATCH(B353, Paste_Here!A$2:A$850, 0)), ""), ""), "")</f>
        <v/>
      </c>
      <c r="S353" s="66"/>
      <c r="T353" s="75" t="str">
        <f>IFERROR(IF(B353&lt;&gt;"", IF(AND(INDEX(Paste_Here!AV$2:AV$850, MATCH(B353, Paste_Here!A$2:A$850, 0))&lt;&gt;"", ISNUMBER(VALUE(INDEX(Paste_Here!AV$2:AV$850, MATCH(B353, Paste_Here!A$2:A$850, 0))))), INDEX(Paste_Here!AV$2:AV$850, MATCH(B353, Paste_Here!A$2:A$850, 0)), ""), ""), "")</f>
        <v/>
      </c>
      <c r="U353" s="66"/>
      <c r="W353" s="66"/>
      <c r="Y353" s="66"/>
      <c r="Z353" s="66"/>
      <c r="AA353" s="75" t="str">
        <f t="shared" si="66"/>
        <v/>
      </c>
      <c r="AB353" s="66"/>
      <c r="AC353" s="75"/>
      <c r="AD353" s="66"/>
      <c r="AE353" s="98"/>
      <c r="AF353" s="66"/>
      <c r="AG353" s="75"/>
      <c r="AH353" s="66"/>
      <c r="AI353" s="75" t="str">
        <f>IFERROR(IF(B353&lt;&gt;"", IF(AND(INDEX(Paste_Here!AC$2:AC$850, MATCH(B353, Paste_Here!A$2:A$850, 0))&lt;&gt;"", ISNUMBER(VALUE(INDEX(Paste_Here!AC$2:AC$850, MATCH(B353, Paste_Here!A$2:A$850, 0))))), INDEX(Paste_Here!AC$2:AC$850, MATCH(B353, Paste_Here!A$2:A$850, 0)), ""), ""), "")</f>
        <v/>
      </c>
      <c r="AJ353" s="66"/>
      <c r="AK353" s="75" t="str">
        <f>IFERROR(IF(B353&lt;&gt;"", IF(ISNUMBER(SEARCH("highrisk", LOWER(INDEX(Paste_Here!AD$2:AD$850, MATCH(B353, Paste_Here!A$2:A$850, 0))))), "High Risk", IF(ISNUMBER(SEARCH("lowrisk", LOWER(INDEX(Paste_Here!AD$2:AD$850, MATCH(B353, Paste_Here!A$2:A$850, 0))))), "Low Risk", IF(ISNUMBER(SEARCH("somerisk", LOWER(INDEX(Paste_Here!AD$2:AD$850, MATCH(B353, Paste_Here!A$2:A$850, 0))))), "Some Risk", IF(ISNUMBER(SEARCH("ot", LOWER(INDEX(Paste_Here!AD$2:AD$850, MATCH(B353, Paste_Here!A$2:A$850, 0))))), "OT", "")))), ""), "")</f>
        <v/>
      </c>
      <c r="AL353" s="66"/>
      <c r="AM353" s="75"/>
      <c r="AN353" s="66"/>
      <c r="AO353" s="75" t="str">
        <f>IFERROR(IF(B353&lt;&gt;"", IF(AND(INDEX(Paste_Here!M$2:M$850, MATCH(B353, Paste_Here!A$2:A$850, 0))&lt;&gt;"", ISNUMBER(VALUE(INDEX(Paste_Here!M$2:M$850, MATCH(B353, Paste_Here!A$2:A$850, 0))))), INDEX(Paste_Here!M$2:M$850, MATCH(B353, Paste_Here!A$2:A$850, 0)), ""), ""), "")</f>
        <v/>
      </c>
      <c r="AP353" s="66"/>
      <c r="AQ353" s="75" t="str">
        <f>IFERROR(IF(B353&lt;&gt;"", IF(ISNUMBER(SEARCH("highrisk", LOWER(INDEX(Paste_Here!N$2:N$850, MATCH(B353, Paste_Here!A$2:A$850, 0))))), "High Risk", IF(ISNUMBER(SEARCH("lowrisk", LOWER(INDEX(Paste_Here!N$2:N$850, MATCH(B353, Paste_Here!A$2:A$850, 0))))), "Low Risk", IF(ISNUMBER(SEARCH("somerisk", LOWER(INDEX(Paste_Here!N$2:N$850, MATCH(B353, Paste_Here!A$2:A$850, 0))))), "Some Risk", IF(ISNUMBER(SEARCH("ot", LOWER(INDEX(Paste_Here!N$2:N$850, MATCH(B353, Paste_Here!A$2:A$850, 0))))), "OT", "")))), ""), "")</f>
        <v/>
      </c>
      <c r="AT353" s="66"/>
      <c r="AU353" s="103"/>
      <c r="AV353" s="66"/>
      <c r="AW353" s="66"/>
      <c r="AX353" s="75" t="str">
        <f t="shared" si="67"/>
        <v/>
      </c>
      <c r="AY353" s="66"/>
      <c r="AZ353" s="75"/>
      <c r="BA353" s="66"/>
      <c r="BB353" s="75"/>
      <c r="BC353" s="66"/>
      <c r="BD353" s="75"/>
      <c r="BE353" s="66"/>
      <c r="BF353" s="75" t="str">
        <f>IFERROR(IF(B353&lt;&gt;"", IF(AND(INDEX(Paste_Here!AE$2:AE$850, MATCH(B353, Paste_Here!A$2:A$850, 0))&lt;&gt;"", ISNUMBER(VALUE(INDEX(Paste_Here!AE$2:AE$850, MATCH(B353, Paste_Here!A$2:A$850, 0))))), INDEX(Paste_Here!AE$2:AE$850, MATCH(B353, Paste_Here!A$2:A$850, 0)), ""), ""), "")</f>
        <v/>
      </c>
      <c r="BG353" s="66"/>
      <c r="BH353" s="75" t="str">
        <f>IFERROR(IF(B353&lt;&gt;"", IF(ISNUMBER(SEARCH("highrisk", LOWER(INDEX(Paste_Here!AF$2:AF$850, MATCH(B353, Paste_Here!A$2:A$850, 0))))), "High Risk", IF(ISNUMBER(SEARCH("lowrisk", LOWER(INDEX(Paste_Here!AF$2:AF$850, MATCH(B353, Paste_Here!A$2:A$850, 0))))), "Low Risk", IF(ISNUMBER(SEARCH("somerisk", LOWER(INDEX(Paste_Here!AF$2:AF$850, MATCH(B353, Paste_Here!A$2:A$850, 0))))), "Some Risk", IF(ISNUMBER(SEARCH("ot", LOWER(INDEX(Paste_Here!AF$2:AF$850, MATCH(B353, Paste_Here!A$2:A$850, 0))))), "OT", "")))), ""), "")</f>
        <v/>
      </c>
      <c r="BI353" s="66"/>
      <c r="BJ353" s="75"/>
      <c r="BK353" s="66"/>
      <c r="BL353" s="75" t="str">
        <f>IFERROR(IF(B353&lt;&gt;"", IF(AND(INDEX(Paste_Here!O$2:O$850, MATCH(B353, Paste_Here!A$2:A$850, 0))&lt;&gt;"", ISNUMBER(VALUE(INDEX(Paste_Here!O$2:O$850, MATCH(B353, Paste_Here!A$2:A$850, 0))))), INDEX(Paste_Here!O$2:O$850, MATCH(B353, Paste_Here!A$2:A$850, 0)), ""), ""), "")</f>
        <v/>
      </c>
      <c r="BM353" s="66"/>
      <c r="BN353" s="75" t="str">
        <f>IFERROR(IF(B353&lt;&gt;"", IF(ISNUMBER(SEARCH("highrisk", LOWER(INDEX(Paste_Here!P$2:P$850, MATCH(B353, Paste_Here!A$2:A$850, 0))))), "High Risk", IF(ISNUMBER(SEARCH("lowrisk", LOWER(INDEX(Paste_Here!P$2:P$850, MATCH(B353, Paste_Here!A$2:A$850, 0))))), "Low Risk", IF(ISNUMBER(SEARCH("somerisk", LOWER(INDEX(Paste_Here!P$2:P$850, MATCH(B353, Paste_Here!A$2:A$850, 0))))), "Some Risk", IF(ISNUMBER(SEARCH("ot", LOWER(INDEX(Paste_Here!P$2:P$850, MATCH(B353, Paste_Here!A$2:A$850, 0))))), "OT", "")))), ""), "")</f>
        <v/>
      </c>
      <c r="BQ353" s="66"/>
      <c r="BR353" s="75"/>
      <c r="BS353" s="66"/>
      <c r="BT353" s="66"/>
      <c r="BU353" s="75" t="str">
        <f t="shared" si="68"/>
        <v/>
      </c>
      <c r="BV353" s="66"/>
      <c r="BW353" s="75"/>
      <c r="BX353" s="66"/>
      <c r="BY353" s="75"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BZ353" s="66"/>
      <c r="CA353" s="75"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CB353" s="66"/>
      <c r="CC353" s="75"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CD353" s="66"/>
      <c r="CE353" s="75"/>
      <c r="CF353" s="66"/>
      <c r="CK353" s="75"/>
      <c r="CL353" s="66"/>
      <c r="CM353" s="75"/>
      <c r="CN353" s="66"/>
      <c r="CO353" s="75"/>
      <c r="CP353" s="66"/>
      <c r="CQ353" s="66"/>
      <c r="CR353" s="75" t="str">
        <f t="shared" si="69"/>
        <v/>
      </c>
      <c r="CS353" s="66"/>
      <c r="CT353" s="75"/>
      <c r="CU353" s="66"/>
      <c r="CV353" s="75"/>
      <c r="CW353" s="66"/>
      <c r="CX353" s="75"/>
      <c r="CY353" s="66"/>
      <c r="CZ353" s="75"/>
      <c r="DA353" s="66"/>
      <c r="DB353" s="75" t="str">
        <f>IFERROR(IF(B353&lt;&gt;"", IF(AND(INDEX(Paste_Here!AK$2:AK$850, MATCH(B353, Paste_Here!A$2:A$850, 0))&lt;&gt;"", ISNUMBER(VALUE(INDEX(Paste_Here!AK$2:AK$850, MATCH(B353, Paste_Here!A$2:A$850, 0))))), INDEX(Paste_Here!AK$2:AK$850, MATCH(B353, Paste_Here!A$2:A$850, 0)), ""), ""), "")</f>
        <v/>
      </c>
      <c r="DC353" s="66"/>
      <c r="DD353" s="75" t="str">
        <f>IFERROR(IF(B353&lt;&gt;"", IF(ISNUMBER(SEARCH("highrisk", LOWER(INDEX(Paste_Here!AL$2:AL$850, MATCH(B353, Paste_Here!A$2:A$850, 0))))), "High Risk", IF(ISNUMBER(SEARCH("lowrisk", LOWER(INDEX(Paste_Here!AL$2:AL$850, MATCH(B353, Paste_Here!A$2:A$850, 0))))), "Low Risk", IF(ISNUMBER(SEARCH("somerisk", LOWER(INDEX(Paste_Here!AL$2:AL$850, MATCH(B353, Paste_Here!A$2:A$850, 0))))), "Some Risk", IF(ISNUMBER(SEARCH("ot", LOWER(INDEX(Paste_Here!AL$2:AL$850, MATCH(B353, Paste_Here!A$2:A$850, 0))))), "OT", "")))), ""), "")</f>
        <v/>
      </c>
      <c r="DE353" s="66"/>
      <c r="DF353" s="75" t="str">
        <f>IFERROR(IF(B353&lt;&gt;"", IF(AND(INDEX(Paste_Here!AM$2:AM$850, MATCH(B353, Paste_Here!A$2:A$850, 0))&lt;&gt;"", ISNUMBER(VALUE(INDEX(Paste_Here!AM$2:AM$850, MATCH(B353, Paste_Here!A$2:A$850, 0))))), INDEX(Paste_Here!AM$2:AM$850, MATCH(B353, Paste_Here!A$2:A$850, 0)), ""), ""), "")</f>
        <v/>
      </c>
      <c r="DG353" s="66"/>
      <c r="DH353" s="75" t="str">
        <f>IFERROR(IF(B353&lt;&gt;"", IF(ISNUMBER(SEARCH("highrisk", LOWER(INDEX(Paste_Here!AN$2:AN$850, MATCH(B353, Paste_Here!A$2:A$850, 0))))), "High Risk", IF(ISNUMBER(SEARCH("lowrisk", LOWER(INDEX(Paste_Here!AN$2:AN$850, MATCH(B353, Paste_Here!A$2:A$850, 0))))), "Low Risk", IF(ISNUMBER(SEARCH("somerisk", LOWER(INDEX(Paste_Here!AN$2:AN$850, MATCH(B353, Paste_Here!A$2:A$850, 0))))), "Some Risk", IF(ISNUMBER(SEARCH("ot", LOWER(INDEX(Paste_Here!AN$2:AN$850, MATCH(B353, Paste_Here!A$2:A$850, 0))))), "OT", "")))), ""), "")</f>
        <v/>
      </c>
      <c r="DI353" s="66"/>
      <c r="DJ353" s="66"/>
      <c r="DK353" s="75" t="str">
        <f t="shared" si="70"/>
        <v/>
      </c>
      <c r="DL353" s="66"/>
      <c r="DM353" s="75" t="str">
        <f>IFERROR(IF(B353&lt;&gt;"", IF(AND(INDEX(Paste_Here!Q$2:Q$850, MATCH(B353, Paste_Here!A$2:A$850, 0))&lt;&gt;"", ISNUMBER(VALUE(INDEX(Paste_Here!Q$2:Q$850, MATCH(B353, Paste_Here!A$2:A$850, 0))))), INDEX(Paste_Here!Q$2:Q$850, MATCH(B353, Paste_Here!A$2:A$850, 0)), ""), ""), "")</f>
        <v/>
      </c>
      <c r="DN353" s="66"/>
      <c r="DO353" s="75" t="str">
        <f>IFERROR(IF(B353&lt;&gt;"", IF(ISNUMBER(SEARCH("highrisk", LOWER(INDEX(Paste_Here!R$2:R$850, MATCH(B353, Paste_Here!A$2:A$850, 0))))), "High Risk", IF(ISNUMBER(SEARCH("lowrisk", LOWER(INDEX(Paste_Here!R$2:R$850, MATCH(B353, Paste_Here!A$2:A$850, 0))))), "Low Risk", IF(ISNUMBER(SEARCH("somerisk", LOWER(INDEX(Paste_Here!R$2:R$850, MATCH(B353, Paste_Here!A$2:A$850, 0))))), "Some Risk", IF(ISNUMBER(SEARCH("ot", LOWER(INDEX(Paste_Here!R$2:R$850, MATCH(B353, Paste_Here!A$2:A$850, 0))))), "OT", "")))), ""), "")</f>
        <v/>
      </c>
      <c r="DP353" s="66"/>
      <c r="DQ353" s="93" t="str">
        <f>IFERROR(IF(B353&lt;&gt;"", IF(AND(INDEX(Paste_Here!S$2:S$850, MATCH(B353, Paste_Here!A$2:A$850, 0))&lt;&gt;"", ISNUMBER(VALUE(INDEX(Paste_Here!S$2:S$850, MATCH(B353, Paste_Here!A$2:A$850, 0))))), INDEX(Paste_Here!S$2:S$850, MATCH(B353, Paste_Here!A$2:A$850, 0)), ""), ""), "")</f>
        <v/>
      </c>
      <c r="DR353" s="66"/>
      <c r="DS353" s="75"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IF(ISNUMBER(SEARCH("ot", LOWER(INDEX(Paste_Here!T$2:T$850, MATCH(B353, Paste_Here!A$2:A$850, 0))))), "OT", "")))), ""), "")</f>
        <v/>
      </c>
      <c r="DT353" s="66"/>
      <c r="DU353" s="75" t="str">
        <f>IFERROR(IF(B353&lt;&gt;"", IF(AND(INDEX(Paste_Here!U$2:U$850, MATCH(B353, Paste_Here!A$2:A$850, 0))&lt;&gt;"", ISNUMBER(VALUE(INDEX(Paste_Here!U$2:U$850, MATCH(B353, Paste_Here!A$2:A$850, 0))))), INDEX(Paste_Here!U$2:U$850, MATCH(B353, Paste_Here!A$2:A$850, 0)), ""), ""), "")</f>
        <v/>
      </c>
      <c r="DV353" s="66"/>
      <c r="DW353" s="93" t="str">
        <f>IFERROR(IF(B353&lt;&gt;"", IF(ISNUMBER(SEARCH("highrisk", LOWER(INDEX(Paste_Here!V$2:V$850, MATCH(B353, Paste_Here!A$2:A$850, 0))))), "High Risk", IF(ISNUMBER(SEARCH("lowrisk", LOWER(INDEX(Paste_Here!V$2:V$850, MATCH(B353, Paste_Here!A$2:A$850, 0))))), "Low Risk", IF(ISNUMBER(SEARCH("somerisk", LOWER(INDEX(Paste_Here!V$2:V$850, MATCH(B353, Paste_Here!A$2:A$850, 0))))), "Some Risk", IF(ISNUMBER(SEARCH("ot", LOWER(INDEX(Paste_Here!V$2:V$850, MATCH(B353, Paste_Here!A$2:A$850, 0))))), "OT", "")))), ""), "")</f>
        <v/>
      </c>
      <c r="DX353" s="66"/>
      <c r="DY353" s="75" t="str">
        <f>IFERROR(IF(B353&lt;&gt;"", IF(AND(INDEX(Paste_Here!W$2:W$850, MATCH(B353, Paste_Here!A$2:A$850, 0))&lt;&gt;"", ISNUMBER(VALUE(INDEX(Paste_Here!W$2:W$850, MATCH(B353, Paste_Here!A$2:A$850, 0))))), INDEX(Paste_Here!W$2:W$850, MATCH(B353, Paste_Here!A$2:A$850, 0)), ""), ""), "")</f>
        <v/>
      </c>
      <c r="DZ353" s="66"/>
      <c r="EA353" s="75" t="str">
        <f>IFERROR(IF(B353&lt;&gt;"", IF(ISNUMBER(SEARCH("highrisk", LOWER(INDEX(Paste_Here!X$2:X$850, MATCH(B353, Paste_Here!A$2:A$850, 0))))), "High Risk", IF(ISNUMBER(SEARCH("lowrisk", LOWER(INDEX(Paste_Here!X$2:X$850, MATCH(B353, Paste_Here!A$2:A$850, 0))))), "Low Risk", IF(ISNUMBER(SEARCH("somerisk", LOWER(INDEX(Paste_Here!X$2:X$850, MATCH(B353, Paste_Here!A$2:A$850, 0))))), "Some Risk", IF(ISNUMBER(SEARCH("ot", LOWER(INDEX(Paste_Here!X$2:X$850, MATCH(B353, Paste_Here!A$2:A$850, 0))))), "OT", "")))), ""), "")</f>
        <v/>
      </c>
      <c r="EB353" s="66"/>
      <c r="EC353" s="66"/>
      <c r="ED353" s="75" t="str">
        <f t="shared" si="75"/>
        <v/>
      </c>
      <c r="EE353" s="66"/>
      <c r="EF353" s="75" t="str">
        <f>IFERROR(IF(B353&lt;&gt;"", IF(AND(INDEX(Paste_Here!AO$2:AO$850, MATCH(B353, Paste_Here!A$2:A$850, 0))&lt;&gt;"", ISNUMBER(VALUE(INDEX(Paste_Here!AO$2:AO$850, MATCH(B353, Paste_Here!A$2:A$850, 0))))), INDEX(Paste_Here!AO$2:AO$850, MATCH(B353, Paste_Here!A$2:A$850, 0)), ""), ""), "")</f>
        <v/>
      </c>
      <c r="EG353" s="66"/>
      <c r="EH353" s="75" t="str">
        <f>IFERROR(IF(B353&lt;&gt;"", IF(ISNUMBER(SEARCH("highrisk", LOWER(INDEX(Paste_Here!AP$2:AP$850, MATCH(B353, Paste_Here!A$2:A$850, 0))))), "High Risk", IF(ISNUMBER(SEARCH("lowrisk", LOWER(INDEX(Paste_Here!AP$2:AP$850, MATCH(B353, Paste_Here!A$2:A$850, 0))))), "Low Risk", IF(ISNUMBER(SEARCH("somerisk", LOWER(INDEX(Paste_Here!AP$2:AP$850, MATCH(B353, Paste_Here!A$2:A$850, 0))))), "Some Risk", IF(ISNUMBER(SEARCH("ot", LOWER(INDEX(Paste_Here!AP$2:AP$850, MATCH(B353, Paste_Here!A$2:A$850, 0))))), "OT", "")))), ""), "")</f>
        <v/>
      </c>
      <c r="EI353" s="66"/>
      <c r="EJ353" s="93"/>
      <c r="EK353" s="66"/>
      <c r="EL353" s="75" t="str">
        <f>IFERROR(IF(B353&lt;&gt;"", IF(AND(INDEX(Paste_Here!AQ$2:AQ$850, MATCH(B353, Paste_Here!A$2:A$850, 0))&lt;&gt;"", ISNUMBER(VALUE(INDEX(Paste_Here!AQ$2:AQ$850, MATCH(B353, Paste_Here!A$2:A$850, 0))))), INDEX(Paste_Here!AQ$2:AQ$850, MATCH(B353, Paste_Here!A$2:A$850, 0)), ""), ""), "")</f>
        <v/>
      </c>
      <c r="EM353" s="66"/>
      <c r="EN353" s="75" t="str">
        <f>IFERROR(IF(B353&lt;&gt;"", IF(ISNUMBER(SEARCH("highrisk", LOWER(INDEX(Paste_Here!AR$2:AR$850, MATCH(B353, Paste_Here!A$2:A$850, 0))))), "High Risk", IF(ISNUMBER(SEARCH("lowrisk", LOWER(INDEX(Paste_Here!AR$2:AR$850, MATCH(B353, Paste_Here!A$2:A$850, 0))))), "Low Risk", IF(ISNUMBER(SEARCH("somerisk", LOWER(INDEX(Paste_Here!AR$2:AR$850, MATCH(B353, Paste_Here!A$2:A$850, 0))))), "Some Risk", IF(ISNUMBER(SEARCH("ot", LOWER(INDEX(Paste_Here!AR$2:AR$850, MATCH(B353, Paste_Here!A$2:A$850, 0))))), "OT", "")))), ""), "")</f>
        <v/>
      </c>
      <c r="EO353" s="66"/>
      <c r="EP353" s="93"/>
      <c r="EQ353" s="66"/>
      <c r="ER353" s="75"/>
      <c r="ES353" s="66"/>
      <c r="ET353" s="75"/>
      <c r="EU353" s="66"/>
      <c r="EV353" s="66"/>
      <c r="EW353" s="75" t="str">
        <f t="shared" si="76"/>
        <v/>
      </c>
      <c r="EX353" s="66"/>
      <c r="EY353" s="75" t="str">
        <f>IFERROR(IF(B353&lt;&gt;"", IF(AND(INDEX(Paste_Here!Y$2:Y$850, MATCH(B353, Paste_Here!A$2:A$850, 0))&lt;&gt;"", ISNUMBER(VALUE(INDEX(Paste_Here!Y$2:Y$850, MATCH(B353, Paste_Here!A$2:A$850, 0))))), INDEX(Paste_Here!Y$2:Y$850, MATCH(B353, Paste_Here!A$2:A$850, 0)), ""), ""), "")</f>
        <v/>
      </c>
      <c r="EZ353" s="66"/>
      <c r="FA353" s="75" t="str">
        <f>IFERROR(IF(B353&lt;&gt;"", IF(ISNUMBER(SEARCH("highrisk", LOWER(INDEX(Paste_Here!Z$2:Z$850, MATCH(B353, Paste_Here!A$2:A$850, 0))))), "High Risk", IF(ISNUMBER(SEARCH("lowrisk", LOWER(INDEX(Paste_Here!Z$2:Z$850, MATCH(B353, Paste_Here!A$2:A$850, 0))))), "Low Risk", IF(ISNUMBER(SEARCH("somerisk", LOWER(INDEX(Paste_Here!Z$2:Z$850, MATCH(B353, Paste_Here!A$2:A$850, 0))))), "Some Risk", IF(ISNUMBER(SEARCH("ot", LOWER(INDEX(Paste_Here!Z$2:Z$850, MATCH(B353, Paste_Here!A$2:A$850, 0))))), "OT", "")))), ""), "")</f>
        <v/>
      </c>
      <c r="FB353" s="66"/>
      <c r="FC353" s="93"/>
      <c r="FD353" s="66"/>
      <c r="FE353" s="75" t="str">
        <f>IFERROR(IF(B353&lt;&gt;"", IF(AND(INDEX(Paste_Here!AA$2:AA$850, MATCH(B353, Paste_Here!A$2:A$850, 0))&lt;&gt;"", ISNUMBER(VALUE(INDEX(Paste_Here!AA$2:AA$850, MATCH(B353, Paste_Here!A$2:A$850, 0))))), INDEX(Paste_Here!AA$2:AA$850, MATCH(B353, Paste_Here!A$2:A$850, 0)), ""), ""), "")</f>
        <v/>
      </c>
      <c r="FF353" s="66"/>
      <c r="FG353" s="75" t="str">
        <f>IFERROR(IF(B353&lt;&gt;"", IF(ISNUMBER(SEARCH("highrisk", LOWER(INDEX(Paste_Here!AB$2:AB$850, MATCH(B353, Paste_Here!A$2:A$850, 0))))), "High Risk", IF(ISNUMBER(SEARCH("lowrisk", LOWER(INDEX(Paste_Here!AB$2:AB$850, MATCH(B353, Paste_Here!A$2:A$850, 0))))), "Low Risk", IF(ISNUMBER(SEARCH("somerisk", LOWER(INDEX(Paste_Here!AB$2:AB$850, MATCH(B353, Paste_Here!A$2:A$850, 0))))), "Some Risk", IF(ISNUMBER(SEARCH("ot", LOWER(INDEX(Paste_Here!AB$2:AB$850, MATCH(B353, Paste_Here!A$2:A$850, 0))))), "OT", "")))), ""), "")</f>
        <v/>
      </c>
      <c r="FH353" s="66"/>
      <c r="FI353" s="93"/>
      <c r="FJ353" s="66"/>
      <c r="FK353" s="75"/>
      <c r="FL353" s="66"/>
      <c r="FM353" s="75"/>
      <c r="FN353" s="66"/>
      <c r="FO353" s="66"/>
      <c r="FP353" s="75" t="str">
        <f t="shared" si="71"/>
        <v/>
      </c>
      <c r="FQ353" s="66"/>
      <c r="FR353" s="75" t="str">
        <f>IFERROR(IF(B353&lt;&gt;"", IF(ISNUMBER(SEARCH("s", LOWER(INDEX(Paste_Here!L$2:L$850, MATCH(B353, Paste_Here!A$2:A$850, 0))))), "Yes", IF(INDEX(Paste_Here!L$2:L$850, MATCH(B353, Paste_Here!A$2:A$850, 0))&lt;&gt;"", "No", "")), ""), "")</f>
        <v/>
      </c>
      <c r="FS353" s="66"/>
      <c r="FT353" s="75" t="str">
        <f>IFERROR(IF(B353&lt;&gt;"", IF(ISNUMBER(SEARCH("yes", LOWER(INDEX(Paste_Here!F$2:F$850, MATCH(B353, Paste_Here!A$2:A$850, 0))))), "Yes", IF(ISNUMBER(SEARCH("no", LOWER(INDEX(Paste_Here!F$2:F$850, MATCH(B353, Paste_Here!A$2:A$850, 0))))), "No", "")), ""), "")</f>
        <v/>
      </c>
      <c r="FU353" s="66"/>
      <c r="FV353" s="75" t="str">
        <f>IFERROR(IF(B353&lt;&gt;"", IF(ISNUMBER(SEARCH("english language learner", LOWER(INDEX(Paste_Here!C$2:C$850, MATCH(B353, Paste_Here!A$2:A$850, 0))))), "Yes", ""), ""), "")</f>
        <v/>
      </c>
      <c r="FW353" s="66"/>
      <c r="FX353" s="75" t="str">
        <f>IFERROR(IF(B353&lt;&gt;"", IF(OR(ISNUMBER(SEARCH("b", LOWER(INDEX(Paste_Here!J$2:J$850, MATCH(B353, Paste_Here!A$2:A$850, 0))))), ISNUMBER(SEARCH("h", LOWER(INDEX(Paste_Here!J$2:J$850, MATCH(B353, Paste_Here!A$2:A$850, 0))))), ISNUMBER(SEARCH("i", LOWER(INDEX(Paste_Here!J$2:J$850, MATCH(B353, Paste_Here!A$2:A$850, 0)))))), "Yes", IF(INDEX(Paste_Here!J$2:J$850, MATCH(B353, Paste_Here!A$2:A$850, 0))&lt;&gt;"", "No", "")), ""), "")</f>
        <v/>
      </c>
      <c r="FY353" s="66"/>
      <c r="FZ353" s="75" t="str">
        <f>IFERROR(IF(B353&lt;&gt;"", IF(ISNUMBER(SEARCH("yes", LOWER(INDEX(Paste_Here!K$2:K$850, MATCH(B353, Paste_Here!A$2:A$850, 0))))), "Yes", IF(ISNUMBER(SEARCH("no", LOWER(INDEX(Paste_Here!K$2:K$850, MATCH(B353, Paste_Here!A$2:A$850, 0))))), "No", "")), ""), "")</f>
        <v/>
      </c>
      <c r="GA353" s="66"/>
      <c r="GB353" s="75" t="str">
        <f>IFERROR(IF(B353&lt;&gt;"", IF(ISNUMBER(SEARCH("transitional 2", LOWER(INDEX(Paste_Here!C$2:C$850, MATCH(B353, Paste_Here!A$2:A$850, 0))))), "T2",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GC353" s="66"/>
      <c r="GD353" s="75"/>
      <c r="GE353" s="66"/>
      <c r="GF353" s="75"/>
      <c r="GG353" s="66"/>
      <c r="GH353" s="75"/>
      <c r="GI353" s="66"/>
      <c r="GK353" s="1" t="str" cm="1">
        <f t="array" ref="GK353">IFERROR(INDEX(Paste_Here!$B$2:$B$850, MATCH(0, COUNTIF(GK$4:GK352, Paste_Here!$B$2:$B$850) + IF(Paste_Here!$B$2:$B$850="", 1, 0), 0)), "")</f>
        <v/>
      </c>
      <c r="GL353" s="1" t="str">
        <f>IF(GK353&lt;&gt;"", INDEX(Paste_Here!$A$2:$A$850, MATCH(GK353, Paste_Here!$B$2:$B$850, 0)), "")</f>
        <v/>
      </c>
      <c r="GM353" s="1" t="str">
        <f t="shared" si="77"/>
        <v/>
      </c>
      <c r="GN353" s="1" t="str" cm="1">
        <f t="array" ref="GN353">IFERROR(INDEX($GM$5:$GM$850, MATCH(SMALL(IF($GM$5:$GM$850&lt;&gt;"", COUNTIF($GM$5:$GM$850, "&lt;"&amp;$GM$5:$GM$850)+1), ROW()-ROW($GN$5)+1), COUNTIF($GM$5:$GM$850, "&lt;"&amp;$GM$5:$GM$850)+1, 0)), "")</f>
        <v/>
      </c>
    </row>
    <row r="354" spans="1:196">
      <c r="A354" s="66"/>
      <c r="B354" s="75" t="str">
        <f t="shared" si="65"/>
        <v/>
      </c>
      <c r="C354" s="66"/>
      <c r="D354" s="75" t="str">
        <f>IFERROR(IF(AND(INDEX(Paste_Here!N$2:N$850, MATCH(B354, Paste_Here!A$2:A$850, 0)) = ""), "", IF(UPPER(INDEX(Paste_Here!N$2:N$850, MATCH(B354, Paste_Here!A$2:A$850, 0))) = "YES", "Yes", IF(UPPER(INDEX(Paste_Here!N$2:N$850, MATCH(B354, Paste_Here!A$2:A$850, 0))) = "NO", "No", ""))), "")</f>
        <v/>
      </c>
      <c r="E354" s="66"/>
      <c r="F354" s="75" t="str">
        <f t="shared" si="72"/>
        <v/>
      </c>
      <c r="G354" s="66"/>
      <c r="H354" s="75" t="str">
        <f t="shared" si="73"/>
        <v/>
      </c>
      <c r="I354" s="66"/>
      <c r="J354" s="75" t="str">
        <f t="shared" si="74"/>
        <v/>
      </c>
      <c r="K354" s="66"/>
      <c r="L354" s="75"/>
      <c r="M354" s="66"/>
      <c r="N354" s="75" t="str">
        <f>IFERROR(IF(B354&lt;&gt;"", IF(AND(INDEX(Paste_Here!AW$2:AW$850, MATCH(B354, Paste_Here!A$2:A$850, 0))&lt;&gt;"", ISNUMBER(VALUE(INDEX(Paste_Here!AW$2:AW$850, MATCH(B354, Paste_Here!A$2:A$850, 0))))), INDEX(Paste_Here!AW$2:AW$850, MATCH(B354, Paste_Here!A$2:A$850, 0)), ""), ""), "")</f>
        <v/>
      </c>
      <c r="O354" s="66"/>
      <c r="P354" s="75" t="str">
        <f>IFERROR(IF(B354&lt;&gt;"", IF(AND(INDEX(Paste_Here!AX$2:AX$850, MATCH(B354, Paste_Here!A$2:A$850, 0))&lt;&gt;"", ISNUMBER(VALUE(INDEX(Paste_Here!AX$2:AX$850, MATCH(B354, Paste_Here!A$2:A$850, 0))))), INDEX(Paste_Here!AX$2:AX$850, MATCH(B354, Paste_Here!A$2:A$850, 0)), ""), ""), "")</f>
        <v/>
      </c>
      <c r="Q354" s="66"/>
      <c r="R354" s="75" t="str">
        <f>IFERROR(IF(B354&lt;&gt;"", IF(AND(INDEX(Paste_Here!AU$2:AU$850, MATCH(B354, Paste_Here!A$2:A$850, 0))&lt;&gt;"", ISNUMBER(VALUE(INDEX(Paste_Here!AU$2:AU$850, MATCH(B354, Paste_Here!A$2:A$850, 0))))), INDEX(Paste_Here!AU$2:AU$850, MATCH(B354, Paste_Here!A$2:A$850, 0)), ""), ""), "")</f>
        <v/>
      </c>
      <c r="S354" s="66"/>
      <c r="T354" s="75" t="str">
        <f>IFERROR(IF(B354&lt;&gt;"", IF(AND(INDEX(Paste_Here!AV$2:AV$850, MATCH(B354, Paste_Here!A$2:A$850, 0))&lt;&gt;"", ISNUMBER(VALUE(INDEX(Paste_Here!AV$2:AV$850, MATCH(B354, Paste_Here!A$2:A$850, 0))))), INDEX(Paste_Here!AV$2:AV$850, MATCH(B354, Paste_Here!A$2:A$850, 0)), ""), ""), "")</f>
        <v/>
      </c>
      <c r="U354" s="66"/>
      <c r="W354" s="66"/>
      <c r="Y354" s="66"/>
      <c r="Z354" s="66"/>
      <c r="AA354" s="75" t="str">
        <f t="shared" si="66"/>
        <v/>
      </c>
      <c r="AB354" s="66"/>
      <c r="AC354" s="75"/>
      <c r="AD354" s="66"/>
      <c r="AE354" s="98"/>
      <c r="AF354" s="66"/>
      <c r="AG354" s="75"/>
      <c r="AH354" s="66"/>
      <c r="AI354" s="75" t="str">
        <f>IFERROR(IF(B354&lt;&gt;"", IF(AND(INDEX(Paste_Here!AC$2:AC$850, MATCH(B354, Paste_Here!A$2:A$850, 0))&lt;&gt;"", ISNUMBER(VALUE(INDEX(Paste_Here!AC$2:AC$850, MATCH(B354, Paste_Here!A$2:A$850, 0))))), INDEX(Paste_Here!AC$2:AC$850, MATCH(B354, Paste_Here!A$2:A$850, 0)), ""), ""), "")</f>
        <v/>
      </c>
      <c r="AJ354" s="66"/>
      <c r="AK354" s="75" t="str">
        <f>IFERROR(IF(B354&lt;&gt;"", IF(ISNUMBER(SEARCH("highrisk", LOWER(INDEX(Paste_Here!AD$2:AD$850, MATCH(B354, Paste_Here!A$2:A$850, 0))))), "High Risk", IF(ISNUMBER(SEARCH("lowrisk", LOWER(INDEX(Paste_Here!AD$2:AD$850, MATCH(B354, Paste_Here!A$2:A$850, 0))))), "Low Risk", IF(ISNUMBER(SEARCH("somerisk", LOWER(INDEX(Paste_Here!AD$2:AD$850, MATCH(B354, Paste_Here!A$2:A$850, 0))))), "Some Risk", IF(ISNUMBER(SEARCH("ot", LOWER(INDEX(Paste_Here!AD$2:AD$850, MATCH(B354, Paste_Here!A$2:A$850, 0))))), "OT", "")))), ""), "")</f>
        <v/>
      </c>
      <c r="AL354" s="66"/>
      <c r="AM354" s="75"/>
      <c r="AN354" s="66"/>
      <c r="AO354" s="75" t="str">
        <f>IFERROR(IF(B354&lt;&gt;"", IF(AND(INDEX(Paste_Here!M$2:M$850, MATCH(B354, Paste_Here!A$2:A$850, 0))&lt;&gt;"", ISNUMBER(VALUE(INDEX(Paste_Here!M$2:M$850, MATCH(B354, Paste_Here!A$2:A$850, 0))))), INDEX(Paste_Here!M$2:M$850, MATCH(B354, Paste_Here!A$2:A$850, 0)), ""), ""), "")</f>
        <v/>
      </c>
      <c r="AP354" s="66"/>
      <c r="AQ354" s="75" t="str">
        <f>IFERROR(IF(B354&lt;&gt;"", IF(ISNUMBER(SEARCH("highrisk", LOWER(INDEX(Paste_Here!N$2:N$850, MATCH(B354, Paste_Here!A$2:A$850, 0))))), "High Risk", IF(ISNUMBER(SEARCH("lowrisk", LOWER(INDEX(Paste_Here!N$2:N$850, MATCH(B354, Paste_Here!A$2:A$850, 0))))), "Low Risk", IF(ISNUMBER(SEARCH("somerisk", LOWER(INDEX(Paste_Here!N$2:N$850, MATCH(B354, Paste_Here!A$2:A$850, 0))))), "Some Risk", IF(ISNUMBER(SEARCH("ot", LOWER(INDEX(Paste_Here!N$2:N$850, MATCH(B354, Paste_Here!A$2:A$850, 0))))), "OT", "")))), ""), "")</f>
        <v/>
      </c>
      <c r="AT354" s="66"/>
      <c r="AU354" s="103"/>
      <c r="AV354" s="66"/>
      <c r="AW354" s="66"/>
      <c r="AX354" s="75" t="str">
        <f t="shared" si="67"/>
        <v/>
      </c>
      <c r="AY354" s="66"/>
      <c r="AZ354" s="75"/>
      <c r="BA354" s="66"/>
      <c r="BB354" s="75"/>
      <c r="BC354" s="66"/>
      <c r="BD354" s="75"/>
      <c r="BE354" s="66"/>
      <c r="BF354" s="75" t="str">
        <f>IFERROR(IF(B354&lt;&gt;"", IF(AND(INDEX(Paste_Here!AE$2:AE$850, MATCH(B354, Paste_Here!A$2:A$850, 0))&lt;&gt;"", ISNUMBER(VALUE(INDEX(Paste_Here!AE$2:AE$850, MATCH(B354, Paste_Here!A$2:A$850, 0))))), INDEX(Paste_Here!AE$2:AE$850, MATCH(B354, Paste_Here!A$2:A$850, 0)), ""), ""), "")</f>
        <v/>
      </c>
      <c r="BG354" s="66"/>
      <c r="BH354" s="75" t="str">
        <f>IFERROR(IF(B354&lt;&gt;"", IF(ISNUMBER(SEARCH("highrisk", LOWER(INDEX(Paste_Here!AF$2:AF$850, MATCH(B354, Paste_Here!A$2:A$850, 0))))), "High Risk", IF(ISNUMBER(SEARCH("lowrisk", LOWER(INDEX(Paste_Here!AF$2:AF$850, MATCH(B354, Paste_Here!A$2:A$850, 0))))), "Low Risk", IF(ISNUMBER(SEARCH("somerisk", LOWER(INDEX(Paste_Here!AF$2:AF$850, MATCH(B354, Paste_Here!A$2:A$850, 0))))), "Some Risk", IF(ISNUMBER(SEARCH("ot", LOWER(INDEX(Paste_Here!AF$2:AF$850, MATCH(B354, Paste_Here!A$2:A$850, 0))))), "OT", "")))), ""), "")</f>
        <v/>
      </c>
      <c r="BI354" s="66"/>
      <c r="BJ354" s="75"/>
      <c r="BK354" s="66"/>
      <c r="BL354" s="75" t="str">
        <f>IFERROR(IF(B354&lt;&gt;"", IF(AND(INDEX(Paste_Here!O$2:O$850, MATCH(B354, Paste_Here!A$2:A$850, 0))&lt;&gt;"", ISNUMBER(VALUE(INDEX(Paste_Here!O$2:O$850, MATCH(B354, Paste_Here!A$2:A$850, 0))))), INDEX(Paste_Here!O$2:O$850, MATCH(B354, Paste_Here!A$2:A$850, 0)), ""), ""), "")</f>
        <v/>
      </c>
      <c r="BM354" s="66"/>
      <c r="BN354" s="75" t="str">
        <f>IFERROR(IF(B354&lt;&gt;"", IF(ISNUMBER(SEARCH("highrisk", LOWER(INDEX(Paste_Here!P$2:P$850, MATCH(B354, Paste_Here!A$2:A$850, 0))))), "High Risk", IF(ISNUMBER(SEARCH("lowrisk", LOWER(INDEX(Paste_Here!P$2:P$850, MATCH(B354, Paste_Here!A$2:A$850, 0))))), "Low Risk", IF(ISNUMBER(SEARCH("somerisk", LOWER(INDEX(Paste_Here!P$2:P$850, MATCH(B354, Paste_Here!A$2:A$850, 0))))), "Some Risk", IF(ISNUMBER(SEARCH("ot", LOWER(INDEX(Paste_Here!P$2:P$850, MATCH(B354, Paste_Here!A$2:A$850, 0))))), "OT", "")))), ""), "")</f>
        <v/>
      </c>
      <c r="BQ354" s="66"/>
      <c r="BR354" s="75"/>
      <c r="BS354" s="66"/>
      <c r="BT354" s="66"/>
      <c r="BU354" s="75" t="str">
        <f t="shared" si="68"/>
        <v/>
      </c>
      <c r="BV354" s="66"/>
      <c r="BW354" s="75"/>
      <c r="BX354" s="66"/>
      <c r="BY354" s="75"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BZ354" s="66"/>
      <c r="CA354" s="75"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CB354" s="66"/>
      <c r="CC354" s="75"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CD354" s="66"/>
      <c r="CE354" s="75"/>
      <c r="CF354" s="66"/>
      <c r="CK354" s="75"/>
      <c r="CL354" s="66"/>
      <c r="CM354" s="75"/>
      <c r="CN354" s="66"/>
      <c r="CO354" s="75"/>
      <c r="CP354" s="66"/>
      <c r="CQ354" s="66"/>
      <c r="CR354" s="75" t="str">
        <f t="shared" si="69"/>
        <v/>
      </c>
      <c r="CS354" s="66"/>
      <c r="CT354" s="75"/>
      <c r="CU354" s="66"/>
      <c r="CV354" s="75"/>
      <c r="CW354" s="66"/>
      <c r="CX354" s="75"/>
      <c r="CY354" s="66"/>
      <c r="CZ354" s="75"/>
      <c r="DA354" s="66"/>
      <c r="DB354" s="75" t="str">
        <f>IFERROR(IF(B354&lt;&gt;"", IF(AND(INDEX(Paste_Here!AK$2:AK$850, MATCH(B354, Paste_Here!A$2:A$850, 0))&lt;&gt;"", ISNUMBER(VALUE(INDEX(Paste_Here!AK$2:AK$850, MATCH(B354, Paste_Here!A$2:A$850, 0))))), INDEX(Paste_Here!AK$2:AK$850, MATCH(B354, Paste_Here!A$2:A$850, 0)), ""), ""), "")</f>
        <v/>
      </c>
      <c r="DC354" s="66"/>
      <c r="DD354" s="75" t="str">
        <f>IFERROR(IF(B354&lt;&gt;"", IF(ISNUMBER(SEARCH("highrisk", LOWER(INDEX(Paste_Here!AL$2:AL$850, MATCH(B354, Paste_Here!A$2:A$850, 0))))), "High Risk", IF(ISNUMBER(SEARCH("lowrisk", LOWER(INDEX(Paste_Here!AL$2:AL$850, MATCH(B354, Paste_Here!A$2:A$850, 0))))), "Low Risk", IF(ISNUMBER(SEARCH("somerisk", LOWER(INDEX(Paste_Here!AL$2:AL$850, MATCH(B354, Paste_Here!A$2:A$850, 0))))), "Some Risk", IF(ISNUMBER(SEARCH("ot", LOWER(INDEX(Paste_Here!AL$2:AL$850, MATCH(B354, Paste_Here!A$2:A$850, 0))))), "OT", "")))), ""), "")</f>
        <v/>
      </c>
      <c r="DE354" s="66"/>
      <c r="DF354" s="75" t="str">
        <f>IFERROR(IF(B354&lt;&gt;"", IF(AND(INDEX(Paste_Here!AM$2:AM$850, MATCH(B354, Paste_Here!A$2:A$850, 0))&lt;&gt;"", ISNUMBER(VALUE(INDEX(Paste_Here!AM$2:AM$850, MATCH(B354, Paste_Here!A$2:A$850, 0))))), INDEX(Paste_Here!AM$2:AM$850, MATCH(B354, Paste_Here!A$2:A$850, 0)), ""), ""), "")</f>
        <v/>
      </c>
      <c r="DG354" s="66"/>
      <c r="DH354" s="75" t="str">
        <f>IFERROR(IF(B354&lt;&gt;"", IF(ISNUMBER(SEARCH("highrisk", LOWER(INDEX(Paste_Here!AN$2:AN$850, MATCH(B354, Paste_Here!A$2:A$850, 0))))), "High Risk", IF(ISNUMBER(SEARCH("lowrisk", LOWER(INDEX(Paste_Here!AN$2:AN$850, MATCH(B354, Paste_Here!A$2:A$850, 0))))), "Low Risk", IF(ISNUMBER(SEARCH("somerisk", LOWER(INDEX(Paste_Here!AN$2:AN$850, MATCH(B354, Paste_Here!A$2:A$850, 0))))), "Some Risk", IF(ISNUMBER(SEARCH("ot", LOWER(INDEX(Paste_Here!AN$2:AN$850, MATCH(B354, Paste_Here!A$2:A$850, 0))))), "OT", "")))), ""), "")</f>
        <v/>
      </c>
      <c r="DI354" s="66"/>
      <c r="DJ354" s="66"/>
      <c r="DK354" s="75" t="str">
        <f t="shared" si="70"/>
        <v/>
      </c>
      <c r="DL354" s="66"/>
      <c r="DM354" s="75" t="str">
        <f>IFERROR(IF(B354&lt;&gt;"", IF(AND(INDEX(Paste_Here!Q$2:Q$850, MATCH(B354, Paste_Here!A$2:A$850, 0))&lt;&gt;"", ISNUMBER(VALUE(INDEX(Paste_Here!Q$2:Q$850, MATCH(B354, Paste_Here!A$2:A$850, 0))))), INDEX(Paste_Here!Q$2:Q$850, MATCH(B354, Paste_Here!A$2:A$850, 0)), ""), ""), "")</f>
        <v/>
      </c>
      <c r="DN354" s="66"/>
      <c r="DO354" s="75" t="str">
        <f>IFERROR(IF(B354&lt;&gt;"", IF(ISNUMBER(SEARCH("highrisk", LOWER(INDEX(Paste_Here!R$2:R$850, MATCH(B354, Paste_Here!A$2:A$850, 0))))), "High Risk", IF(ISNUMBER(SEARCH("lowrisk", LOWER(INDEX(Paste_Here!R$2:R$850, MATCH(B354, Paste_Here!A$2:A$850, 0))))), "Low Risk", IF(ISNUMBER(SEARCH("somerisk", LOWER(INDEX(Paste_Here!R$2:R$850, MATCH(B354, Paste_Here!A$2:A$850, 0))))), "Some Risk", IF(ISNUMBER(SEARCH("ot", LOWER(INDEX(Paste_Here!R$2:R$850, MATCH(B354, Paste_Here!A$2:A$850, 0))))), "OT", "")))), ""), "")</f>
        <v/>
      </c>
      <c r="DP354" s="66"/>
      <c r="DQ354" s="93" t="str">
        <f>IFERROR(IF(B354&lt;&gt;"", IF(AND(INDEX(Paste_Here!S$2:S$850, MATCH(B354, Paste_Here!A$2:A$850, 0))&lt;&gt;"", ISNUMBER(VALUE(INDEX(Paste_Here!S$2:S$850, MATCH(B354, Paste_Here!A$2:A$850, 0))))), INDEX(Paste_Here!S$2:S$850, MATCH(B354, Paste_Here!A$2:A$850, 0)), ""), ""), "")</f>
        <v/>
      </c>
      <c r="DR354" s="66"/>
      <c r="DS354" s="75"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IF(ISNUMBER(SEARCH("ot", LOWER(INDEX(Paste_Here!T$2:T$850, MATCH(B354, Paste_Here!A$2:A$850, 0))))), "OT", "")))), ""), "")</f>
        <v/>
      </c>
      <c r="DT354" s="66"/>
      <c r="DU354" s="75" t="str">
        <f>IFERROR(IF(B354&lt;&gt;"", IF(AND(INDEX(Paste_Here!U$2:U$850, MATCH(B354, Paste_Here!A$2:A$850, 0))&lt;&gt;"", ISNUMBER(VALUE(INDEX(Paste_Here!U$2:U$850, MATCH(B354, Paste_Here!A$2:A$850, 0))))), INDEX(Paste_Here!U$2:U$850, MATCH(B354, Paste_Here!A$2:A$850, 0)), ""), ""), "")</f>
        <v/>
      </c>
      <c r="DV354" s="66"/>
      <c r="DW354" s="93" t="str">
        <f>IFERROR(IF(B354&lt;&gt;"", IF(ISNUMBER(SEARCH("highrisk", LOWER(INDEX(Paste_Here!V$2:V$850, MATCH(B354, Paste_Here!A$2:A$850, 0))))), "High Risk", IF(ISNUMBER(SEARCH("lowrisk", LOWER(INDEX(Paste_Here!V$2:V$850, MATCH(B354, Paste_Here!A$2:A$850, 0))))), "Low Risk", IF(ISNUMBER(SEARCH("somerisk", LOWER(INDEX(Paste_Here!V$2:V$850, MATCH(B354, Paste_Here!A$2:A$850, 0))))), "Some Risk", IF(ISNUMBER(SEARCH("ot", LOWER(INDEX(Paste_Here!V$2:V$850, MATCH(B354, Paste_Here!A$2:A$850, 0))))), "OT", "")))), ""), "")</f>
        <v/>
      </c>
      <c r="DX354" s="66"/>
      <c r="DY354" s="75" t="str">
        <f>IFERROR(IF(B354&lt;&gt;"", IF(AND(INDEX(Paste_Here!W$2:W$850, MATCH(B354, Paste_Here!A$2:A$850, 0))&lt;&gt;"", ISNUMBER(VALUE(INDEX(Paste_Here!W$2:W$850, MATCH(B354, Paste_Here!A$2:A$850, 0))))), INDEX(Paste_Here!W$2:W$850, MATCH(B354, Paste_Here!A$2:A$850, 0)), ""), ""), "")</f>
        <v/>
      </c>
      <c r="DZ354" s="66"/>
      <c r="EA354" s="75" t="str">
        <f>IFERROR(IF(B354&lt;&gt;"", IF(ISNUMBER(SEARCH("highrisk", LOWER(INDEX(Paste_Here!X$2:X$850, MATCH(B354, Paste_Here!A$2:A$850, 0))))), "High Risk", IF(ISNUMBER(SEARCH("lowrisk", LOWER(INDEX(Paste_Here!X$2:X$850, MATCH(B354, Paste_Here!A$2:A$850, 0))))), "Low Risk", IF(ISNUMBER(SEARCH("somerisk", LOWER(INDEX(Paste_Here!X$2:X$850, MATCH(B354, Paste_Here!A$2:A$850, 0))))), "Some Risk", IF(ISNUMBER(SEARCH("ot", LOWER(INDEX(Paste_Here!X$2:X$850, MATCH(B354, Paste_Here!A$2:A$850, 0))))), "OT", "")))), ""), "")</f>
        <v/>
      </c>
      <c r="EB354" s="66"/>
      <c r="EC354" s="66"/>
      <c r="ED354" s="75" t="str">
        <f t="shared" si="75"/>
        <v/>
      </c>
      <c r="EE354" s="66"/>
      <c r="EF354" s="75" t="str">
        <f>IFERROR(IF(B354&lt;&gt;"", IF(AND(INDEX(Paste_Here!AO$2:AO$850, MATCH(B354, Paste_Here!A$2:A$850, 0))&lt;&gt;"", ISNUMBER(VALUE(INDEX(Paste_Here!AO$2:AO$850, MATCH(B354, Paste_Here!A$2:A$850, 0))))), INDEX(Paste_Here!AO$2:AO$850, MATCH(B354, Paste_Here!A$2:A$850, 0)), ""), ""), "")</f>
        <v/>
      </c>
      <c r="EG354" s="66"/>
      <c r="EH354" s="75" t="str">
        <f>IFERROR(IF(B354&lt;&gt;"", IF(ISNUMBER(SEARCH("highrisk", LOWER(INDEX(Paste_Here!AP$2:AP$850, MATCH(B354, Paste_Here!A$2:A$850, 0))))), "High Risk", IF(ISNUMBER(SEARCH("lowrisk", LOWER(INDEX(Paste_Here!AP$2:AP$850, MATCH(B354, Paste_Here!A$2:A$850, 0))))), "Low Risk", IF(ISNUMBER(SEARCH("somerisk", LOWER(INDEX(Paste_Here!AP$2:AP$850, MATCH(B354, Paste_Here!A$2:A$850, 0))))), "Some Risk", IF(ISNUMBER(SEARCH("ot", LOWER(INDEX(Paste_Here!AP$2:AP$850, MATCH(B354, Paste_Here!A$2:A$850, 0))))), "OT", "")))), ""), "")</f>
        <v/>
      </c>
      <c r="EI354" s="66"/>
      <c r="EJ354" s="93"/>
      <c r="EK354" s="66"/>
      <c r="EL354" s="75" t="str">
        <f>IFERROR(IF(B354&lt;&gt;"", IF(AND(INDEX(Paste_Here!AQ$2:AQ$850, MATCH(B354, Paste_Here!A$2:A$850, 0))&lt;&gt;"", ISNUMBER(VALUE(INDEX(Paste_Here!AQ$2:AQ$850, MATCH(B354, Paste_Here!A$2:A$850, 0))))), INDEX(Paste_Here!AQ$2:AQ$850, MATCH(B354, Paste_Here!A$2:A$850, 0)), ""), ""), "")</f>
        <v/>
      </c>
      <c r="EM354" s="66"/>
      <c r="EN354" s="75" t="str">
        <f>IFERROR(IF(B354&lt;&gt;"", IF(ISNUMBER(SEARCH("highrisk", LOWER(INDEX(Paste_Here!AR$2:AR$850, MATCH(B354, Paste_Here!A$2:A$850, 0))))), "High Risk", IF(ISNUMBER(SEARCH("lowrisk", LOWER(INDEX(Paste_Here!AR$2:AR$850, MATCH(B354, Paste_Here!A$2:A$850, 0))))), "Low Risk", IF(ISNUMBER(SEARCH("somerisk", LOWER(INDEX(Paste_Here!AR$2:AR$850, MATCH(B354, Paste_Here!A$2:A$850, 0))))), "Some Risk", IF(ISNUMBER(SEARCH("ot", LOWER(INDEX(Paste_Here!AR$2:AR$850, MATCH(B354, Paste_Here!A$2:A$850, 0))))), "OT", "")))), ""), "")</f>
        <v/>
      </c>
      <c r="EO354" s="66"/>
      <c r="EP354" s="93"/>
      <c r="EQ354" s="66"/>
      <c r="ER354" s="75"/>
      <c r="ES354" s="66"/>
      <c r="ET354" s="75"/>
      <c r="EU354" s="66"/>
      <c r="EV354" s="66"/>
      <c r="EW354" s="75" t="str">
        <f t="shared" si="76"/>
        <v/>
      </c>
      <c r="EX354" s="66"/>
      <c r="EY354" s="75" t="str">
        <f>IFERROR(IF(B354&lt;&gt;"", IF(AND(INDEX(Paste_Here!Y$2:Y$850, MATCH(B354, Paste_Here!A$2:A$850, 0))&lt;&gt;"", ISNUMBER(VALUE(INDEX(Paste_Here!Y$2:Y$850, MATCH(B354, Paste_Here!A$2:A$850, 0))))), INDEX(Paste_Here!Y$2:Y$850, MATCH(B354, Paste_Here!A$2:A$850, 0)), ""), ""), "")</f>
        <v/>
      </c>
      <c r="EZ354" s="66"/>
      <c r="FA354" s="75" t="str">
        <f>IFERROR(IF(B354&lt;&gt;"", IF(ISNUMBER(SEARCH("highrisk", LOWER(INDEX(Paste_Here!Z$2:Z$850, MATCH(B354, Paste_Here!A$2:A$850, 0))))), "High Risk", IF(ISNUMBER(SEARCH("lowrisk", LOWER(INDEX(Paste_Here!Z$2:Z$850, MATCH(B354, Paste_Here!A$2:A$850, 0))))), "Low Risk", IF(ISNUMBER(SEARCH("somerisk", LOWER(INDEX(Paste_Here!Z$2:Z$850, MATCH(B354, Paste_Here!A$2:A$850, 0))))), "Some Risk", IF(ISNUMBER(SEARCH("ot", LOWER(INDEX(Paste_Here!Z$2:Z$850, MATCH(B354, Paste_Here!A$2:A$850, 0))))), "OT", "")))), ""), "")</f>
        <v/>
      </c>
      <c r="FB354" s="66"/>
      <c r="FC354" s="93"/>
      <c r="FD354" s="66"/>
      <c r="FE354" s="75" t="str">
        <f>IFERROR(IF(B354&lt;&gt;"", IF(AND(INDEX(Paste_Here!AA$2:AA$850, MATCH(B354, Paste_Here!A$2:A$850, 0))&lt;&gt;"", ISNUMBER(VALUE(INDEX(Paste_Here!AA$2:AA$850, MATCH(B354, Paste_Here!A$2:A$850, 0))))), INDEX(Paste_Here!AA$2:AA$850, MATCH(B354, Paste_Here!A$2:A$850, 0)), ""), ""), "")</f>
        <v/>
      </c>
      <c r="FF354" s="66"/>
      <c r="FG354" s="75" t="str">
        <f>IFERROR(IF(B354&lt;&gt;"", IF(ISNUMBER(SEARCH("highrisk", LOWER(INDEX(Paste_Here!AB$2:AB$850, MATCH(B354, Paste_Here!A$2:A$850, 0))))), "High Risk", IF(ISNUMBER(SEARCH("lowrisk", LOWER(INDEX(Paste_Here!AB$2:AB$850, MATCH(B354, Paste_Here!A$2:A$850, 0))))), "Low Risk", IF(ISNUMBER(SEARCH("somerisk", LOWER(INDEX(Paste_Here!AB$2:AB$850, MATCH(B354, Paste_Here!A$2:A$850, 0))))), "Some Risk", IF(ISNUMBER(SEARCH("ot", LOWER(INDEX(Paste_Here!AB$2:AB$850, MATCH(B354, Paste_Here!A$2:A$850, 0))))), "OT", "")))), ""), "")</f>
        <v/>
      </c>
      <c r="FH354" s="66"/>
      <c r="FI354" s="93"/>
      <c r="FJ354" s="66"/>
      <c r="FK354" s="75"/>
      <c r="FL354" s="66"/>
      <c r="FM354" s="75"/>
      <c r="FN354" s="66"/>
      <c r="FO354" s="66"/>
      <c r="FP354" s="75" t="str">
        <f t="shared" si="71"/>
        <v/>
      </c>
      <c r="FQ354" s="66"/>
      <c r="FR354" s="75" t="str">
        <f>IFERROR(IF(B354&lt;&gt;"", IF(ISNUMBER(SEARCH("s", LOWER(INDEX(Paste_Here!L$2:L$850, MATCH(B354, Paste_Here!A$2:A$850, 0))))), "Yes", IF(INDEX(Paste_Here!L$2:L$850, MATCH(B354, Paste_Here!A$2:A$850, 0))&lt;&gt;"", "No", "")), ""), "")</f>
        <v/>
      </c>
      <c r="FS354" s="66"/>
      <c r="FT354" s="75" t="str">
        <f>IFERROR(IF(B354&lt;&gt;"", IF(ISNUMBER(SEARCH("yes", LOWER(INDEX(Paste_Here!F$2:F$850, MATCH(B354, Paste_Here!A$2:A$850, 0))))), "Yes", IF(ISNUMBER(SEARCH("no", LOWER(INDEX(Paste_Here!F$2:F$850, MATCH(B354, Paste_Here!A$2:A$850, 0))))), "No", "")), ""), "")</f>
        <v/>
      </c>
      <c r="FU354" s="66"/>
      <c r="FV354" s="75" t="str">
        <f>IFERROR(IF(B354&lt;&gt;"", IF(ISNUMBER(SEARCH("english language learner", LOWER(INDEX(Paste_Here!C$2:C$850, MATCH(B354, Paste_Here!A$2:A$850, 0))))), "Yes", ""), ""), "")</f>
        <v/>
      </c>
      <c r="FW354" s="66"/>
      <c r="FX354" s="75" t="str">
        <f>IFERROR(IF(B354&lt;&gt;"", IF(OR(ISNUMBER(SEARCH("b", LOWER(INDEX(Paste_Here!J$2:J$850, MATCH(B354, Paste_Here!A$2:A$850, 0))))), ISNUMBER(SEARCH("h", LOWER(INDEX(Paste_Here!J$2:J$850, MATCH(B354, Paste_Here!A$2:A$850, 0))))), ISNUMBER(SEARCH("i", LOWER(INDEX(Paste_Here!J$2:J$850, MATCH(B354, Paste_Here!A$2:A$850, 0)))))), "Yes", IF(INDEX(Paste_Here!J$2:J$850, MATCH(B354, Paste_Here!A$2:A$850, 0))&lt;&gt;"", "No", "")), ""), "")</f>
        <v/>
      </c>
      <c r="FY354" s="66"/>
      <c r="FZ354" s="75" t="str">
        <f>IFERROR(IF(B354&lt;&gt;"", IF(ISNUMBER(SEARCH("yes", LOWER(INDEX(Paste_Here!K$2:K$850, MATCH(B354, Paste_Here!A$2:A$850, 0))))), "Yes", IF(ISNUMBER(SEARCH("no", LOWER(INDEX(Paste_Here!K$2:K$850, MATCH(B354, Paste_Here!A$2:A$850, 0))))), "No", "")), ""), "")</f>
        <v/>
      </c>
      <c r="GA354" s="66"/>
      <c r="GB354" s="75" t="str">
        <f>IFERROR(IF(B354&lt;&gt;"", IF(ISNUMBER(SEARCH("transitional 2", LOWER(INDEX(Paste_Here!C$2:C$850, MATCH(B354, Paste_Here!A$2:A$850, 0))))), "T2",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GC354" s="66"/>
      <c r="GD354" s="75"/>
      <c r="GE354" s="66"/>
      <c r="GF354" s="75"/>
      <c r="GG354" s="66"/>
      <c r="GH354" s="75"/>
      <c r="GI354" s="66"/>
      <c r="GK354" s="1" t="str" cm="1">
        <f t="array" ref="GK354">IFERROR(INDEX(Paste_Here!$B$2:$B$850, MATCH(0, COUNTIF(GK$4:GK353, Paste_Here!$B$2:$B$850) + IF(Paste_Here!$B$2:$B$850="", 1, 0), 0)), "")</f>
        <v/>
      </c>
      <c r="GL354" s="1" t="str">
        <f>IF(GK354&lt;&gt;"", INDEX(Paste_Here!$A$2:$A$850, MATCH(GK354, Paste_Here!$B$2:$B$850, 0)), "")</f>
        <v/>
      </c>
      <c r="GM354" s="1" t="str">
        <f t="shared" si="77"/>
        <v/>
      </c>
      <c r="GN354" s="1" t="str" cm="1">
        <f t="array" ref="GN354">IFERROR(INDEX($GM$5:$GM$850, MATCH(SMALL(IF($GM$5:$GM$850&lt;&gt;"", COUNTIF($GM$5:$GM$850, "&lt;"&amp;$GM$5:$GM$850)+1), ROW()-ROW($GN$5)+1), COUNTIF($GM$5:$GM$850, "&lt;"&amp;$GM$5:$GM$850)+1, 0)), "")</f>
        <v/>
      </c>
    </row>
    <row r="355" spans="1:196">
      <c r="A355" s="66"/>
      <c r="B355" s="75" t="str">
        <f t="shared" si="65"/>
        <v/>
      </c>
      <c r="C355" s="66"/>
      <c r="D355" s="75" t="str">
        <f>IFERROR(IF(AND(INDEX(Paste_Here!N$2:N$850, MATCH(B355, Paste_Here!A$2:A$850, 0)) = ""), "", IF(UPPER(INDEX(Paste_Here!N$2:N$850, MATCH(B355, Paste_Here!A$2:A$850, 0))) = "YES", "Yes", IF(UPPER(INDEX(Paste_Here!N$2:N$850, MATCH(B355, Paste_Here!A$2:A$850, 0))) = "NO", "No", ""))), "")</f>
        <v/>
      </c>
      <c r="E355" s="66"/>
      <c r="F355" s="75" t="str">
        <f t="shared" si="72"/>
        <v/>
      </c>
      <c r="G355" s="66"/>
      <c r="H355" s="75" t="str">
        <f t="shared" si="73"/>
        <v/>
      </c>
      <c r="I355" s="66"/>
      <c r="J355" s="75" t="str">
        <f t="shared" si="74"/>
        <v/>
      </c>
      <c r="K355" s="66"/>
      <c r="L355" s="75"/>
      <c r="M355" s="66"/>
      <c r="N355" s="75" t="str">
        <f>IFERROR(IF(B355&lt;&gt;"", IF(AND(INDEX(Paste_Here!AW$2:AW$850, MATCH(B355, Paste_Here!A$2:A$850, 0))&lt;&gt;"", ISNUMBER(VALUE(INDEX(Paste_Here!AW$2:AW$850, MATCH(B355, Paste_Here!A$2:A$850, 0))))), INDEX(Paste_Here!AW$2:AW$850, MATCH(B355, Paste_Here!A$2:A$850, 0)), ""), ""), "")</f>
        <v/>
      </c>
      <c r="O355" s="66"/>
      <c r="P355" s="75" t="str">
        <f>IFERROR(IF(B355&lt;&gt;"", IF(AND(INDEX(Paste_Here!AX$2:AX$850, MATCH(B355, Paste_Here!A$2:A$850, 0))&lt;&gt;"", ISNUMBER(VALUE(INDEX(Paste_Here!AX$2:AX$850, MATCH(B355, Paste_Here!A$2:A$850, 0))))), INDEX(Paste_Here!AX$2:AX$850, MATCH(B355, Paste_Here!A$2:A$850, 0)), ""), ""), "")</f>
        <v/>
      </c>
      <c r="Q355" s="66"/>
      <c r="R355" s="75" t="str">
        <f>IFERROR(IF(B355&lt;&gt;"", IF(AND(INDEX(Paste_Here!AU$2:AU$850, MATCH(B355, Paste_Here!A$2:A$850, 0))&lt;&gt;"", ISNUMBER(VALUE(INDEX(Paste_Here!AU$2:AU$850, MATCH(B355, Paste_Here!A$2:A$850, 0))))), INDEX(Paste_Here!AU$2:AU$850, MATCH(B355, Paste_Here!A$2:A$850, 0)), ""), ""), "")</f>
        <v/>
      </c>
      <c r="S355" s="66"/>
      <c r="T355" s="75" t="str">
        <f>IFERROR(IF(B355&lt;&gt;"", IF(AND(INDEX(Paste_Here!AV$2:AV$850, MATCH(B355, Paste_Here!A$2:A$850, 0))&lt;&gt;"", ISNUMBER(VALUE(INDEX(Paste_Here!AV$2:AV$850, MATCH(B355, Paste_Here!A$2:A$850, 0))))), INDEX(Paste_Here!AV$2:AV$850, MATCH(B355, Paste_Here!A$2:A$850, 0)), ""), ""), "")</f>
        <v/>
      </c>
      <c r="U355" s="66"/>
      <c r="W355" s="66"/>
      <c r="Y355" s="66"/>
      <c r="Z355" s="66"/>
      <c r="AA355" s="75" t="str">
        <f t="shared" si="66"/>
        <v/>
      </c>
      <c r="AB355" s="66"/>
      <c r="AC355" s="75"/>
      <c r="AD355" s="66"/>
      <c r="AE355" s="98"/>
      <c r="AF355" s="66"/>
      <c r="AG355" s="75"/>
      <c r="AH355" s="66"/>
      <c r="AI355" s="75" t="str">
        <f>IFERROR(IF(B355&lt;&gt;"", IF(AND(INDEX(Paste_Here!AC$2:AC$850, MATCH(B355, Paste_Here!A$2:A$850, 0))&lt;&gt;"", ISNUMBER(VALUE(INDEX(Paste_Here!AC$2:AC$850, MATCH(B355, Paste_Here!A$2:A$850, 0))))), INDEX(Paste_Here!AC$2:AC$850, MATCH(B355, Paste_Here!A$2:A$850, 0)), ""), ""), "")</f>
        <v/>
      </c>
      <c r="AJ355" s="66"/>
      <c r="AK355" s="75" t="str">
        <f>IFERROR(IF(B355&lt;&gt;"", IF(ISNUMBER(SEARCH("highrisk", LOWER(INDEX(Paste_Here!AD$2:AD$850, MATCH(B355, Paste_Here!A$2:A$850, 0))))), "High Risk", IF(ISNUMBER(SEARCH("lowrisk", LOWER(INDEX(Paste_Here!AD$2:AD$850, MATCH(B355, Paste_Here!A$2:A$850, 0))))), "Low Risk", IF(ISNUMBER(SEARCH("somerisk", LOWER(INDEX(Paste_Here!AD$2:AD$850, MATCH(B355, Paste_Here!A$2:A$850, 0))))), "Some Risk", IF(ISNUMBER(SEARCH("ot", LOWER(INDEX(Paste_Here!AD$2:AD$850, MATCH(B355, Paste_Here!A$2:A$850, 0))))), "OT", "")))), ""), "")</f>
        <v/>
      </c>
      <c r="AL355" s="66"/>
      <c r="AM355" s="75"/>
      <c r="AN355" s="66"/>
      <c r="AO355" s="75" t="str">
        <f>IFERROR(IF(B355&lt;&gt;"", IF(AND(INDEX(Paste_Here!M$2:M$850, MATCH(B355, Paste_Here!A$2:A$850, 0))&lt;&gt;"", ISNUMBER(VALUE(INDEX(Paste_Here!M$2:M$850, MATCH(B355, Paste_Here!A$2:A$850, 0))))), INDEX(Paste_Here!M$2:M$850, MATCH(B355, Paste_Here!A$2:A$850, 0)), ""), ""), "")</f>
        <v/>
      </c>
      <c r="AP355" s="66"/>
      <c r="AQ355" s="75" t="str">
        <f>IFERROR(IF(B355&lt;&gt;"", IF(ISNUMBER(SEARCH("highrisk", LOWER(INDEX(Paste_Here!N$2:N$850, MATCH(B355, Paste_Here!A$2:A$850, 0))))), "High Risk", IF(ISNUMBER(SEARCH("lowrisk", LOWER(INDEX(Paste_Here!N$2:N$850, MATCH(B355, Paste_Here!A$2:A$850, 0))))), "Low Risk", IF(ISNUMBER(SEARCH("somerisk", LOWER(INDEX(Paste_Here!N$2:N$850, MATCH(B355, Paste_Here!A$2:A$850, 0))))), "Some Risk", IF(ISNUMBER(SEARCH("ot", LOWER(INDEX(Paste_Here!N$2:N$850, MATCH(B355, Paste_Here!A$2:A$850, 0))))), "OT", "")))), ""), "")</f>
        <v/>
      </c>
      <c r="AT355" s="66"/>
      <c r="AU355" s="103"/>
      <c r="AV355" s="66"/>
      <c r="AW355" s="66"/>
      <c r="AX355" s="75" t="str">
        <f t="shared" si="67"/>
        <v/>
      </c>
      <c r="AY355" s="66"/>
      <c r="AZ355" s="75"/>
      <c r="BA355" s="66"/>
      <c r="BB355" s="75"/>
      <c r="BC355" s="66"/>
      <c r="BD355" s="75"/>
      <c r="BE355" s="66"/>
      <c r="BF355" s="75" t="str">
        <f>IFERROR(IF(B355&lt;&gt;"", IF(AND(INDEX(Paste_Here!AE$2:AE$850, MATCH(B355, Paste_Here!A$2:A$850, 0))&lt;&gt;"", ISNUMBER(VALUE(INDEX(Paste_Here!AE$2:AE$850, MATCH(B355, Paste_Here!A$2:A$850, 0))))), INDEX(Paste_Here!AE$2:AE$850, MATCH(B355, Paste_Here!A$2:A$850, 0)), ""), ""), "")</f>
        <v/>
      </c>
      <c r="BG355" s="66"/>
      <c r="BH355" s="75" t="str">
        <f>IFERROR(IF(B355&lt;&gt;"", IF(ISNUMBER(SEARCH("highrisk", LOWER(INDEX(Paste_Here!AF$2:AF$850, MATCH(B355, Paste_Here!A$2:A$850, 0))))), "High Risk", IF(ISNUMBER(SEARCH("lowrisk", LOWER(INDEX(Paste_Here!AF$2:AF$850, MATCH(B355, Paste_Here!A$2:A$850, 0))))), "Low Risk", IF(ISNUMBER(SEARCH("somerisk", LOWER(INDEX(Paste_Here!AF$2:AF$850, MATCH(B355, Paste_Here!A$2:A$850, 0))))), "Some Risk", IF(ISNUMBER(SEARCH("ot", LOWER(INDEX(Paste_Here!AF$2:AF$850, MATCH(B355, Paste_Here!A$2:A$850, 0))))), "OT", "")))), ""), "")</f>
        <v/>
      </c>
      <c r="BI355" s="66"/>
      <c r="BJ355" s="75"/>
      <c r="BK355" s="66"/>
      <c r="BL355" s="75" t="str">
        <f>IFERROR(IF(B355&lt;&gt;"", IF(AND(INDEX(Paste_Here!O$2:O$850, MATCH(B355, Paste_Here!A$2:A$850, 0))&lt;&gt;"", ISNUMBER(VALUE(INDEX(Paste_Here!O$2:O$850, MATCH(B355, Paste_Here!A$2:A$850, 0))))), INDEX(Paste_Here!O$2:O$850, MATCH(B355, Paste_Here!A$2:A$850, 0)), ""), ""), "")</f>
        <v/>
      </c>
      <c r="BM355" s="66"/>
      <c r="BN355" s="75" t="str">
        <f>IFERROR(IF(B355&lt;&gt;"", IF(ISNUMBER(SEARCH("highrisk", LOWER(INDEX(Paste_Here!P$2:P$850, MATCH(B355, Paste_Here!A$2:A$850, 0))))), "High Risk", IF(ISNUMBER(SEARCH("lowrisk", LOWER(INDEX(Paste_Here!P$2:P$850, MATCH(B355, Paste_Here!A$2:A$850, 0))))), "Low Risk", IF(ISNUMBER(SEARCH("somerisk", LOWER(INDEX(Paste_Here!P$2:P$850, MATCH(B355, Paste_Here!A$2:A$850, 0))))), "Some Risk", IF(ISNUMBER(SEARCH("ot", LOWER(INDEX(Paste_Here!P$2:P$850, MATCH(B355, Paste_Here!A$2:A$850, 0))))), "OT", "")))), ""), "")</f>
        <v/>
      </c>
      <c r="BQ355" s="66"/>
      <c r="BR355" s="75"/>
      <c r="BS355" s="66"/>
      <c r="BT355" s="66"/>
      <c r="BU355" s="75" t="str">
        <f t="shared" si="68"/>
        <v/>
      </c>
      <c r="BV355" s="66"/>
      <c r="BW355" s="75"/>
      <c r="BX355" s="66"/>
      <c r="BY355" s="75"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BZ355" s="66"/>
      <c r="CA355" s="75"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CB355" s="66"/>
      <c r="CC355" s="75"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CD355" s="66"/>
      <c r="CE355" s="75"/>
      <c r="CF355" s="66"/>
      <c r="CK355" s="75"/>
      <c r="CL355" s="66"/>
      <c r="CM355" s="75"/>
      <c r="CN355" s="66"/>
      <c r="CO355" s="75"/>
      <c r="CP355" s="66"/>
      <c r="CQ355" s="66"/>
      <c r="CR355" s="75" t="str">
        <f t="shared" si="69"/>
        <v/>
      </c>
      <c r="CS355" s="66"/>
      <c r="CT355" s="75"/>
      <c r="CU355" s="66"/>
      <c r="CV355" s="75"/>
      <c r="CW355" s="66"/>
      <c r="CX355" s="75"/>
      <c r="CY355" s="66"/>
      <c r="CZ355" s="75"/>
      <c r="DA355" s="66"/>
      <c r="DB355" s="75" t="str">
        <f>IFERROR(IF(B355&lt;&gt;"", IF(AND(INDEX(Paste_Here!AK$2:AK$850, MATCH(B355, Paste_Here!A$2:A$850, 0))&lt;&gt;"", ISNUMBER(VALUE(INDEX(Paste_Here!AK$2:AK$850, MATCH(B355, Paste_Here!A$2:A$850, 0))))), INDEX(Paste_Here!AK$2:AK$850, MATCH(B355, Paste_Here!A$2:A$850, 0)), ""), ""), "")</f>
        <v/>
      </c>
      <c r="DC355" s="66"/>
      <c r="DD355" s="75" t="str">
        <f>IFERROR(IF(B355&lt;&gt;"", IF(ISNUMBER(SEARCH("highrisk", LOWER(INDEX(Paste_Here!AL$2:AL$850, MATCH(B355, Paste_Here!A$2:A$850, 0))))), "High Risk", IF(ISNUMBER(SEARCH("lowrisk", LOWER(INDEX(Paste_Here!AL$2:AL$850, MATCH(B355, Paste_Here!A$2:A$850, 0))))), "Low Risk", IF(ISNUMBER(SEARCH("somerisk", LOWER(INDEX(Paste_Here!AL$2:AL$850, MATCH(B355, Paste_Here!A$2:A$850, 0))))), "Some Risk", IF(ISNUMBER(SEARCH("ot", LOWER(INDEX(Paste_Here!AL$2:AL$850, MATCH(B355, Paste_Here!A$2:A$850, 0))))), "OT", "")))), ""), "")</f>
        <v/>
      </c>
      <c r="DE355" s="66"/>
      <c r="DF355" s="75" t="str">
        <f>IFERROR(IF(B355&lt;&gt;"", IF(AND(INDEX(Paste_Here!AM$2:AM$850, MATCH(B355, Paste_Here!A$2:A$850, 0))&lt;&gt;"", ISNUMBER(VALUE(INDEX(Paste_Here!AM$2:AM$850, MATCH(B355, Paste_Here!A$2:A$850, 0))))), INDEX(Paste_Here!AM$2:AM$850, MATCH(B355, Paste_Here!A$2:A$850, 0)), ""), ""), "")</f>
        <v/>
      </c>
      <c r="DG355" s="66"/>
      <c r="DH355" s="75" t="str">
        <f>IFERROR(IF(B355&lt;&gt;"", IF(ISNUMBER(SEARCH("highrisk", LOWER(INDEX(Paste_Here!AN$2:AN$850, MATCH(B355, Paste_Here!A$2:A$850, 0))))), "High Risk", IF(ISNUMBER(SEARCH("lowrisk", LOWER(INDEX(Paste_Here!AN$2:AN$850, MATCH(B355, Paste_Here!A$2:A$850, 0))))), "Low Risk", IF(ISNUMBER(SEARCH("somerisk", LOWER(INDEX(Paste_Here!AN$2:AN$850, MATCH(B355, Paste_Here!A$2:A$850, 0))))), "Some Risk", IF(ISNUMBER(SEARCH("ot", LOWER(INDEX(Paste_Here!AN$2:AN$850, MATCH(B355, Paste_Here!A$2:A$850, 0))))), "OT", "")))), ""), "")</f>
        <v/>
      </c>
      <c r="DI355" s="66"/>
      <c r="DJ355" s="66"/>
      <c r="DK355" s="75" t="str">
        <f t="shared" si="70"/>
        <v/>
      </c>
      <c r="DL355" s="66"/>
      <c r="DM355" s="75" t="str">
        <f>IFERROR(IF(B355&lt;&gt;"", IF(AND(INDEX(Paste_Here!Q$2:Q$850, MATCH(B355, Paste_Here!A$2:A$850, 0))&lt;&gt;"", ISNUMBER(VALUE(INDEX(Paste_Here!Q$2:Q$850, MATCH(B355, Paste_Here!A$2:A$850, 0))))), INDEX(Paste_Here!Q$2:Q$850, MATCH(B355, Paste_Here!A$2:A$850, 0)), ""), ""), "")</f>
        <v/>
      </c>
      <c r="DN355" s="66"/>
      <c r="DO355" s="75" t="str">
        <f>IFERROR(IF(B355&lt;&gt;"", IF(ISNUMBER(SEARCH("highrisk", LOWER(INDEX(Paste_Here!R$2:R$850, MATCH(B355, Paste_Here!A$2:A$850, 0))))), "High Risk", IF(ISNUMBER(SEARCH("lowrisk", LOWER(INDEX(Paste_Here!R$2:R$850, MATCH(B355, Paste_Here!A$2:A$850, 0))))), "Low Risk", IF(ISNUMBER(SEARCH("somerisk", LOWER(INDEX(Paste_Here!R$2:R$850, MATCH(B355, Paste_Here!A$2:A$850, 0))))), "Some Risk", IF(ISNUMBER(SEARCH("ot", LOWER(INDEX(Paste_Here!R$2:R$850, MATCH(B355, Paste_Here!A$2:A$850, 0))))), "OT", "")))), ""), "")</f>
        <v/>
      </c>
      <c r="DP355" s="66"/>
      <c r="DQ355" s="93" t="str">
        <f>IFERROR(IF(B355&lt;&gt;"", IF(AND(INDEX(Paste_Here!S$2:S$850, MATCH(B355, Paste_Here!A$2:A$850, 0))&lt;&gt;"", ISNUMBER(VALUE(INDEX(Paste_Here!S$2:S$850, MATCH(B355, Paste_Here!A$2:A$850, 0))))), INDEX(Paste_Here!S$2:S$850, MATCH(B355, Paste_Here!A$2:A$850, 0)), ""), ""), "")</f>
        <v/>
      </c>
      <c r="DR355" s="66"/>
      <c r="DS355" s="75"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IF(ISNUMBER(SEARCH("ot", LOWER(INDEX(Paste_Here!T$2:T$850, MATCH(B355, Paste_Here!A$2:A$850, 0))))), "OT", "")))), ""), "")</f>
        <v/>
      </c>
      <c r="DT355" s="66"/>
      <c r="DU355" s="75" t="str">
        <f>IFERROR(IF(B355&lt;&gt;"", IF(AND(INDEX(Paste_Here!U$2:U$850, MATCH(B355, Paste_Here!A$2:A$850, 0))&lt;&gt;"", ISNUMBER(VALUE(INDEX(Paste_Here!U$2:U$850, MATCH(B355, Paste_Here!A$2:A$850, 0))))), INDEX(Paste_Here!U$2:U$850, MATCH(B355, Paste_Here!A$2:A$850, 0)), ""), ""), "")</f>
        <v/>
      </c>
      <c r="DV355" s="66"/>
      <c r="DW355" s="93" t="str">
        <f>IFERROR(IF(B355&lt;&gt;"", IF(ISNUMBER(SEARCH("highrisk", LOWER(INDEX(Paste_Here!V$2:V$850, MATCH(B355, Paste_Here!A$2:A$850, 0))))), "High Risk", IF(ISNUMBER(SEARCH("lowrisk", LOWER(INDEX(Paste_Here!V$2:V$850, MATCH(B355, Paste_Here!A$2:A$850, 0))))), "Low Risk", IF(ISNUMBER(SEARCH("somerisk", LOWER(INDEX(Paste_Here!V$2:V$850, MATCH(B355, Paste_Here!A$2:A$850, 0))))), "Some Risk", IF(ISNUMBER(SEARCH("ot", LOWER(INDEX(Paste_Here!V$2:V$850, MATCH(B355, Paste_Here!A$2:A$850, 0))))), "OT", "")))), ""), "")</f>
        <v/>
      </c>
      <c r="DX355" s="66"/>
      <c r="DY355" s="75" t="str">
        <f>IFERROR(IF(B355&lt;&gt;"", IF(AND(INDEX(Paste_Here!W$2:W$850, MATCH(B355, Paste_Here!A$2:A$850, 0))&lt;&gt;"", ISNUMBER(VALUE(INDEX(Paste_Here!W$2:W$850, MATCH(B355, Paste_Here!A$2:A$850, 0))))), INDEX(Paste_Here!W$2:W$850, MATCH(B355, Paste_Here!A$2:A$850, 0)), ""), ""), "")</f>
        <v/>
      </c>
      <c r="DZ355" s="66"/>
      <c r="EA355" s="75" t="str">
        <f>IFERROR(IF(B355&lt;&gt;"", IF(ISNUMBER(SEARCH("highrisk", LOWER(INDEX(Paste_Here!X$2:X$850, MATCH(B355, Paste_Here!A$2:A$850, 0))))), "High Risk", IF(ISNUMBER(SEARCH("lowrisk", LOWER(INDEX(Paste_Here!X$2:X$850, MATCH(B355, Paste_Here!A$2:A$850, 0))))), "Low Risk", IF(ISNUMBER(SEARCH("somerisk", LOWER(INDEX(Paste_Here!X$2:X$850, MATCH(B355, Paste_Here!A$2:A$850, 0))))), "Some Risk", IF(ISNUMBER(SEARCH("ot", LOWER(INDEX(Paste_Here!X$2:X$850, MATCH(B355, Paste_Here!A$2:A$850, 0))))), "OT", "")))), ""), "")</f>
        <v/>
      </c>
      <c r="EB355" s="66"/>
      <c r="EC355" s="66"/>
      <c r="ED355" s="75" t="str">
        <f t="shared" si="75"/>
        <v/>
      </c>
      <c r="EE355" s="66"/>
      <c r="EF355" s="75" t="str">
        <f>IFERROR(IF(B355&lt;&gt;"", IF(AND(INDEX(Paste_Here!AO$2:AO$850, MATCH(B355, Paste_Here!A$2:A$850, 0))&lt;&gt;"", ISNUMBER(VALUE(INDEX(Paste_Here!AO$2:AO$850, MATCH(B355, Paste_Here!A$2:A$850, 0))))), INDEX(Paste_Here!AO$2:AO$850, MATCH(B355, Paste_Here!A$2:A$850, 0)), ""), ""), "")</f>
        <v/>
      </c>
      <c r="EG355" s="66"/>
      <c r="EH355" s="75" t="str">
        <f>IFERROR(IF(B355&lt;&gt;"", IF(ISNUMBER(SEARCH("highrisk", LOWER(INDEX(Paste_Here!AP$2:AP$850, MATCH(B355, Paste_Here!A$2:A$850, 0))))), "High Risk", IF(ISNUMBER(SEARCH("lowrisk", LOWER(INDEX(Paste_Here!AP$2:AP$850, MATCH(B355, Paste_Here!A$2:A$850, 0))))), "Low Risk", IF(ISNUMBER(SEARCH("somerisk", LOWER(INDEX(Paste_Here!AP$2:AP$850, MATCH(B355, Paste_Here!A$2:A$850, 0))))), "Some Risk", IF(ISNUMBER(SEARCH("ot", LOWER(INDEX(Paste_Here!AP$2:AP$850, MATCH(B355, Paste_Here!A$2:A$850, 0))))), "OT", "")))), ""), "")</f>
        <v/>
      </c>
      <c r="EI355" s="66"/>
      <c r="EJ355" s="93"/>
      <c r="EK355" s="66"/>
      <c r="EL355" s="75" t="str">
        <f>IFERROR(IF(B355&lt;&gt;"", IF(AND(INDEX(Paste_Here!AQ$2:AQ$850, MATCH(B355, Paste_Here!A$2:A$850, 0))&lt;&gt;"", ISNUMBER(VALUE(INDEX(Paste_Here!AQ$2:AQ$850, MATCH(B355, Paste_Here!A$2:A$850, 0))))), INDEX(Paste_Here!AQ$2:AQ$850, MATCH(B355, Paste_Here!A$2:A$850, 0)), ""), ""), "")</f>
        <v/>
      </c>
      <c r="EM355" s="66"/>
      <c r="EN355" s="75" t="str">
        <f>IFERROR(IF(B355&lt;&gt;"", IF(ISNUMBER(SEARCH("highrisk", LOWER(INDEX(Paste_Here!AR$2:AR$850, MATCH(B355, Paste_Here!A$2:A$850, 0))))), "High Risk", IF(ISNUMBER(SEARCH("lowrisk", LOWER(INDEX(Paste_Here!AR$2:AR$850, MATCH(B355, Paste_Here!A$2:A$850, 0))))), "Low Risk", IF(ISNUMBER(SEARCH("somerisk", LOWER(INDEX(Paste_Here!AR$2:AR$850, MATCH(B355, Paste_Here!A$2:A$850, 0))))), "Some Risk", IF(ISNUMBER(SEARCH("ot", LOWER(INDEX(Paste_Here!AR$2:AR$850, MATCH(B355, Paste_Here!A$2:A$850, 0))))), "OT", "")))), ""), "")</f>
        <v/>
      </c>
      <c r="EO355" s="66"/>
      <c r="EP355" s="93"/>
      <c r="EQ355" s="66"/>
      <c r="ER355" s="75"/>
      <c r="ES355" s="66"/>
      <c r="ET355" s="75"/>
      <c r="EU355" s="66"/>
      <c r="EV355" s="66"/>
      <c r="EW355" s="75" t="str">
        <f t="shared" si="76"/>
        <v/>
      </c>
      <c r="EX355" s="66"/>
      <c r="EY355" s="75" t="str">
        <f>IFERROR(IF(B355&lt;&gt;"", IF(AND(INDEX(Paste_Here!Y$2:Y$850, MATCH(B355, Paste_Here!A$2:A$850, 0))&lt;&gt;"", ISNUMBER(VALUE(INDEX(Paste_Here!Y$2:Y$850, MATCH(B355, Paste_Here!A$2:A$850, 0))))), INDEX(Paste_Here!Y$2:Y$850, MATCH(B355, Paste_Here!A$2:A$850, 0)), ""), ""), "")</f>
        <v/>
      </c>
      <c r="EZ355" s="66"/>
      <c r="FA355" s="75" t="str">
        <f>IFERROR(IF(B355&lt;&gt;"", IF(ISNUMBER(SEARCH("highrisk", LOWER(INDEX(Paste_Here!Z$2:Z$850, MATCH(B355, Paste_Here!A$2:A$850, 0))))), "High Risk", IF(ISNUMBER(SEARCH("lowrisk", LOWER(INDEX(Paste_Here!Z$2:Z$850, MATCH(B355, Paste_Here!A$2:A$850, 0))))), "Low Risk", IF(ISNUMBER(SEARCH("somerisk", LOWER(INDEX(Paste_Here!Z$2:Z$850, MATCH(B355, Paste_Here!A$2:A$850, 0))))), "Some Risk", IF(ISNUMBER(SEARCH("ot", LOWER(INDEX(Paste_Here!Z$2:Z$850, MATCH(B355, Paste_Here!A$2:A$850, 0))))), "OT", "")))), ""), "")</f>
        <v/>
      </c>
      <c r="FB355" s="66"/>
      <c r="FC355" s="93"/>
      <c r="FD355" s="66"/>
      <c r="FE355" s="75" t="str">
        <f>IFERROR(IF(B355&lt;&gt;"", IF(AND(INDEX(Paste_Here!AA$2:AA$850, MATCH(B355, Paste_Here!A$2:A$850, 0))&lt;&gt;"", ISNUMBER(VALUE(INDEX(Paste_Here!AA$2:AA$850, MATCH(B355, Paste_Here!A$2:A$850, 0))))), INDEX(Paste_Here!AA$2:AA$850, MATCH(B355, Paste_Here!A$2:A$850, 0)), ""), ""), "")</f>
        <v/>
      </c>
      <c r="FF355" s="66"/>
      <c r="FG355" s="75" t="str">
        <f>IFERROR(IF(B355&lt;&gt;"", IF(ISNUMBER(SEARCH("highrisk", LOWER(INDEX(Paste_Here!AB$2:AB$850, MATCH(B355, Paste_Here!A$2:A$850, 0))))), "High Risk", IF(ISNUMBER(SEARCH("lowrisk", LOWER(INDEX(Paste_Here!AB$2:AB$850, MATCH(B355, Paste_Here!A$2:A$850, 0))))), "Low Risk", IF(ISNUMBER(SEARCH("somerisk", LOWER(INDEX(Paste_Here!AB$2:AB$850, MATCH(B355, Paste_Here!A$2:A$850, 0))))), "Some Risk", IF(ISNUMBER(SEARCH("ot", LOWER(INDEX(Paste_Here!AB$2:AB$850, MATCH(B355, Paste_Here!A$2:A$850, 0))))), "OT", "")))), ""), "")</f>
        <v/>
      </c>
      <c r="FH355" s="66"/>
      <c r="FI355" s="93"/>
      <c r="FJ355" s="66"/>
      <c r="FK355" s="75"/>
      <c r="FL355" s="66"/>
      <c r="FM355" s="75"/>
      <c r="FN355" s="66"/>
      <c r="FO355" s="66"/>
      <c r="FP355" s="75" t="str">
        <f t="shared" si="71"/>
        <v/>
      </c>
      <c r="FQ355" s="66"/>
      <c r="FR355" s="75" t="str">
        <f>IFERROR(IF(B355&lt;&gt;"", IF(ISNUMBER(SEARCH("s", LOWER(INDEX(Paste_Here!L$2:L$850, MATCH(B355, Paste_Here!A$2:A$850, 0))))), "Yes", IF(INDEX(Paste_Here!L$2:L$850, MATCH(B355, Paste_Here!A$2:A$850, 0))&lt;&gt;"", "No", "")), ""), "")</f>
        <v/>
      </c>
      <c r="FS355" s="66"/>
      <c r="FT355" s="75" t="str">
        <f>IFERROR(IF(B355&lt;&gt;"", IF(ISNUMBER(SEARCH("yes", LOWER(INDEX(Paste_Here!F$2:F$850, MATCH(B355, Paste_Here!A$2:A$850, 0))))), "Yes", IF(ISNUMBER(SEARCH("no", LOWER(INDEX(Paste_Here!F$2:F$850, MATCH(B355, Paste_Here!A$2:A$850, 0))))), "No", "")), ""), "")</f>
        <v/>
      </c>
      <c r="FU355" s="66"/>
      <c r="FV355" s="75" t="str">
        <f>IFERROR(IF(B355&lt;&gt;"", IF(ISNUMBER(SEARCH("english language learner", LOWER(INDEX(Paste_Here!C$2:C$850, MATCH(B355, Paste_Here!A$2:A$850, 0))))), "Yes", ""), ""), "")</f>
        <v/>
      </c>
      <c r="FW355" s="66"/>
      <c r="FX355" s="75" t="str">
        <f>IFERROR(IF(B355&lt;&gt;"", IF(OR(ISNUMBER(SEARCH("b", LOWER(INDEX(Paste_Here!J$2:J$850, MATCH(B355, Paste_Here!A$2:A$850, 0))))), ISNUMBER(SEARCH("h", LOWER(INDEX(Paste_Here!J$2:J$850, MATCH(B355, Paste_Here!A$2:A$850, 0))))), ISNUMBER(SEARCH("i", LOWER(INDEX(Paste_Here!J$2:J$850, MATCH(B355, Paste_Here!A$2:A$850, 0)))))), "Yes", IF(INDEX(Paste_Here!J$2:J$850, MATCH(B355, Paste_Here!A$2:A$850, 0))&lt;&gt;"", "No", "")), ""), "")</f>
        <v/>
      </c>
      <c r="FY355" s="66"/>
      <c r="FZ355" s="75" t="str">
        <f>IFERROR(IF(B355&lt;&gt;"", IF(ISNUMBER(SEARCH("yes", LOWER(INDEX(Paste_Here!K$2:K$850, MATCH(B355, Paste_Here!A$2:A$850, 0))))), "Yes", IF(ISNUMBER(SEARCH("no", LOWER(INDEX(Paste_Here!K$2:K$850, MATCH(B355, Paste_Here!A$2:A$850, 0))))), "No", "")), ""), "")</f>
        <v/>
      </c>
      <c r="GA355" s="66"/>
      <c r="GB355" s="75" t="str">
        <f>IFERROR(IF(B355&lt;&gt;"", IF(ISNUMBER(SEARCH("transitional 2", LOWER(INDEX(Paste_Here!C$2:C$850, MATCH(B355, Paste_Here!A$2:A$850, 0))))), "T2",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GC355" s="66"/>
      <c r="GD355" s="75"/>
      <c r="GE355" s="66"/>
      <c r="GF355" s="75"/>
      <c r="GG355" s="66"/>
      <c r="GH355" s="75"/>
      <c r="GI355" s="66"/>
      <c r="GK355" s="1" t="str" cm="1">
        <f t="array" ref="GK355">IFERROR(INDEX(Paste_Here!$B$2:$B$850, MATCH(0, COUNTIF(GK$4:GK354, Paste_Here!$B$2:$B$850) + IF(Paste_Here!$B$2:$B$850="", 1, 0), 0)), "")</f>
        <v/>
      </c>
      <c r="GL355" s="1" t="str">
        <f>IF(GK355&lt;&gt;"", INDEX(Paste_Here!$A$2:$A$850, MATCH(GK355, Paste_Here!$B$2:$B$850, 0)), "")</f>
        <v/>
      </c>
      <c r="GM355" s="1" t="str">
        <f t="shared" si="77"/>
        <v/>
      </c>
      <c r="GN355" s="1" t="str" cm="1">
        <f t="array" ref="GN355">IFERROR(INDEX($GM$5:$GM$850, MATCH(SMALL(IF($GM$5:$GM$850&lt;&gt;"", COUNTIF($GM$5:$GM$850, "&lt;"&amp;$GM$5:$GM$850)+1), ROW()-ROW($GN$5)+1), COUNTIF($GM$5:$GM$850, "&lt;"&amp;$GM$5:$GM$850)+1, 0)), "")</f>
        <v/>
      </c>
    </row>
    <row r="356" spans="1:196">
      <c r="A356" s="66"/>
      <c r="B356" s="75" t="str">
        <f t="shared" si="65"/>
        <v/>
      </c>
      <c r="C356" s="66"/>
      <c r="D356" s="75" t="str">
        <f>IFERROR(IF(AND(INDEX(Paste_Here!N$2:N$850, MATCH(B356, Paste_Here!A$2:A$850, 0)) = ""), "", IF(UPPER(INDEX(Paste_Here!N$2:N$850, MATCH(B356, Paste_Here!A$2:A$850, 0))) = "YES", "Yes", IF(UPPER(INDEX(Paste_Here!N$2:N$850, MATCH(B356, Paste_Here!A$2:A$850, 0))) = "NO", "No", ""))), "")</f>
        <v/>
      </c>
      <c r="E356" s="66"/>
      <c r="F356" s="75" t="str">
        <f t="shared" si="72"/>
        <v/>
      </c>
      <c r="G356" s="66"/>
      <c r="H356" s="75" t="str">
        <f t="shared" si="73"/>
        <v/>
      </c>
      <c r="I356" s="66"/>
      <c r="J356" s="75" t="str">
        <f t="shared" si="74"/>
        <v/>
      </c>
      <c r="K356" s="66"/>
      <c r="L356" s="75"/>
      <c r="M356" s="66"/>
      <c r="N356" s="75" t="str">
        <f>IFERROR(IF(B356&lt;&gt;"", IF(AND(INDEX(Paste_Here!AW$2:AW$850, MATCH(B356, Paste_Here!A$2:A$850, 0))&lt;&gt;"", ISNUMBER(VALUE(INDEX(Paste_Here!AW$2:AW$850, MATCH(B356, Paste_Here!A$2:A$850, 0))))), INDEX(Paste_Here!AW$2:AW$850, MATCH(B356, Paste_Here!A$2:A$850, 0)), ""), ""), "")</f>
        <v/>
      </c>
      <c r="O356" s="66"/>
      <c r="P356" s="75" t="str">
        <f>IFERROR(IF(B356&lt;&gt;"", IF(AND(INDEX(Paste_Here!AX$2:AX$850, MATCH(B356, Paste_Here!A$2:A$850, 0))&lt;&gt;"", ISNUMBER(VALUE(INDEX(Paste_Here!AX$2:AX$850, MATCH(B356, Paste_Here!A$2:A$850, 0))))), INDEX(Paste_Here!AX$2:AX$850, MATCH(B356, Paste_Here!A$2:A$850, 0)), ""), ""), "")</f>
        <v/>
      </c>
      <c r="Q356" s="66"/>
      <c r="R356" s="75" t="str">
        <f>IFERROR(IF(B356&lt;&gt;"", IF(AND(INDEX(Paste_Here!AU$2:AU$850, MATCH(B356, Paste_Here!A$2:A$850, 0))&lt;&gt;"", ISNUMBER(VALUE(INDEX(Paste_Here!AU$2:AU$850, MATCH(B356, Paste_Here!A$2:A$850, 0))))), INDEX(Paste_Here!AU$2:AU$850, MATCH(B356, Paste_Here!A$2:A$850, 0)), ""), ""), "")</f>
        <v/>
      </c>
      <c r="S356" s="66"/>
      <c r="T356" s="75" t="str">
        <f>IFERROR(IF(B356&lt;&gt;"", IF(AND(INDEX(Paste_Here!AV$2:AV$850, MATCH(B356, Paste_Here!A$2:A$850, 0))&lt;&gt;"", ISNUMBER(VALUE(INDEX(Paste_Here!AV$2:AV$850, MATCH(B356, Paste_Here!A$2:A$850, 0))))), INDEX(Paste_Here!AV$2:AV$850, MATCH(B356, Paste_Here!A$2:A$850, 0)), ""), ""), "")</f>
        <v/>
      </c>
      <c r="U356" s="66"/>
      <c r="W356" s="66"/>
      <c r="Y356" s="66"/>
      <c r="Z356" s="66"/>
      <c r="AA356" s="75" t="str">
        <f t="shared" si="66"/>
        <v/>
      </c>
      <c r="AB356" s="66"/>
      <c r="AC356" s="75"/>
      <c r="AD356" s="66"/>
      <c r="AE356" s="98"/>
      <c r="AF356" s="66"/>
      <c r="AG356" s="75"/>
      <c r="AH356" s="66"/>
      <c r="AI356" s="75" t="str">
        <f>IFERROR(IF(B356&lt;&gt;"", IF(AND(INDEX(Paste_Here!AC$2:AC$850, MATCH(B356, Paste_Here!A$2:A$850, 0))&lt;&gt;"", ISNUMBER(VALUE(INDEX(Paste_Here!AC$2:AC$850, MATCH(B356, Paste_Here!A$2:A$850, 0))))), INDEX(Paste_Here!AC$2:AC$850, MATCH(B356, Paste_Here!A$2:A$850, 0)), ""), ""), "")</f>
        <v/>
      </c>
      <c r="AJ356" s="66"/>
      <c r="AK356" s="75" t="str">
        <f>IFERROR(IF(B356&lt;&gt;"", IF(ISNUMBER(SEARCH("highrisk", LOWER(INDEX(Paste_Here!AD$2:AD$850, MATCH(B356, Paste_Here!A$2:A$850, 0))))), "High Risk", IF(ISNUMBER(SEARCH("lowrisk", LOWER(INDEX(Paste_Here!AD$2:AD$850, MATCH(B356, Paste_Here!A$2:A$850, 0))))), "Low Risk", IF(ISNUMBER(SEARCH("somerisk", LOWER(INDEX(Paste_Here!AD$2:AD$850, MATCH(B356, Paste_Here!A$2:A$850, 0))))), "Some Risk", IF(ISNUMBER(SEARCH("ot", LOWER(INDEX(Paste_Here!AD$2:AD$850, MATCH(B356, Paste_Here!A$2:A$850, 0))))), "OT", "")))), ""), "")</f>
        <v/>
      </c>
      <c r="AL356" s="66"/>
      <c r="AM356" s="75"/>
      <c r="AN356" s="66"/>
      <c r="AO356" s="75" t="str">
        <f>IFERROR(IF(B356&lt;&gt;"", IF(AND(INDEX(Paste_Here!M$2:M$850, MATCH(B356, Paste_Here!A$2:A$850, 0))&lt;&gt;"", ISNUMBER(VALUE(INDEX(Paste_Here!M$2:M$850, MATCH(B356, Paste_Here!A$2:A$850, 0))))), INDEX(Paste_Here!M$2:M$850, MATCH(B356, Paste_Here!A$2:A$850, 0)), ""), ""), "")</f>
        <v/>
      </c>
      <c r="AP356" s="66"/>
      <c r="AQ356" s="75" t="str">
        <f>IFERROR(IF(B356&lt;&gt;"", IF(ISNUMBER(SEARCH("highrisk", LOWER(INDEX(Paste_Here!N$2:N$850, MATCH(B356, Paste_Here!A$2:A$850, 0))))), "High Risk", IF(ISNUMBER(SEARCH("lowrisk", LOWER(INDEX(Paste_Here!N$2:N$850, MATCH(B356, Paste_Here!A$2:A$850, 0))))), "Low Risk", IF(ISNUMBER(SEARCH("somerisk", LOWER(INDEX(Paste_Here!N$2:N$850, MATCH(B356, Paste_Here!A$2:A$850, 0))))), "Some Risk", IF(ISNUMBER(SEARCH("ot", LOWER(INDEX(Paste_Here!N$2:N$850, MATCH(B356, Paste_Here!A$2:A$850, 0))))), "OT", "")))), ""), "")</f>
        <v/>
      </c>
      <c r="AT356" s="66"/>
      <c r="AU356" s="103"/>
      <c r="AV356" s="66"/>
      <c r="AW356" s="66"/>
      <c r="AX356" s="75" t="str">
        <f t="shared" si="67"/>
        <v/>
      </c>
      <c r="AY356" s="66"/>
      <c r="AZ356" s="75"/>
      <c r="BA356" s="66"/>
      <c r="BB356" s="75"/>
      <c r="BC356" s="66"/>
      <c r="BD356" s="75"/>
      <c r="BE356" s="66"/>
      <c r="BF356" s="75" t="str">
        <f>IFERROR(IF(B356&lt;&gt;"", IF(AND(INDEX(Paste_Here!AE$2:AE$850, MATCH(B356, Paste_Here!A$2:A$850, 0))&lt;&gt;"", ISNUMBER(VALUE(INDEX(Paste_Here!AE$2:AE$850, MATCH(B356, Paste_Here!A$2:A$850, 0))))), INDEX(Paste_Here!AE$2:AE$850, MATCH(B356, Paste_Here!A$2:A$850, 0)), ""), ""), "")</f>
        <v/>
      </c>
      <c r="BG356" s="66"/>
      <c r="BH356" s="75" t="str">
        <f>IFERROR(IF(B356&lt;&gt;"", IF(ISNUMBER(SEARCH("highrisk", LOWER(INDEX(Paste_Here!AF$2:AF$850, MATCH(B356, Paste_Here!A$2:A$850, 0))))), "High Risk", IF(ISNUMBER(SEARCH("lowrisk", LOWER(INDEX(Paste_Here!AF$2:AF$850, MATCH(B356, Paste_Here!A$2:A$850, 0))))), "Low Risk", IF(ISNUMBER(SEARCH("somerisk", LOWER(INDEX(Paste_Here!AF$2:AF$850, MATCH(B356, Paste_Here!A$2:A$850, 0))))), "Some Risk", IF(ISNUMBER(SEARCH("ot", LOWER(INDEX(Paste_Here!AF$2:AF$850, MATCH(B356, Paste_Here!A$2:A$850, 0))))), "OT", "")))), ""), "")</f>
        <v/>
      </c>
      <c r="BI356" s="66"/>
      <c r="BJ356" s="75"/>
      <c r="BK356" s="66"/>
      <c r="BL356" s="75" t="str">
        <f>IFERROR(IF(B356&lt;&gt;"", IF(AND(INDEX(Paste_Here!O$2:O$850, MATCH(B356, Paste_Here!A$2:A$850, 0))&lt;&gt;"", ISNUMBER(VALUE(INDEX(Paste_Here!O$2:O$850, MATCH(B356, Paste_Here!A$2:A$850, 0))))), INDEX(Paste_Here!O$2:O$850, MATCH(B356, Paste_Here!A$2:A$850, 0)), ""), ""), "")</f>
        <v/>
      </c>
      <c r="BM356" s="66"/>
      <c r="BN356" s="75" t="str">
        <f>IFERROR(IF(B356&lt;&gt;"", IF(ISNUMBER(SEARCH("highrisk", LOWER(INDEX(Paste_Here!P$2:P$850, MATCH(B356, Paste_Here!A$2:A$850, 0))))), "High Risk", IF(ISNUMBER(SEARCH("lowrisk", LOWER(INDEX(Paste_Here!P$2:P$850, MATCH(B356, Paste_Here!A$2:A$850, 0))))), "Low Risk", IF(ISNUMBER(SEARCH("somerisk", LOWER(INDEX(Paste_Here!P$2:P$850, MATCH(B356, Paste_Here!A$2:A$850, 0))))), "Some Risk", IF(ISNUMBER(SEARCH("ot", LOWER(INDEX(Paste_Here!P$2:P$850, MATCH(B356, Paste_Here!A$2:A$850, 0))))), "OT", "")))), ""), "")</f>
        <v/>
      </c>
      <c r="BQ356" s="66"/>
      <c r="BR356" s="75"/>
      <c r="BS356" s="66"/>
      <c r="BT356" s="66"/>
      <c r="BU356" s="75" t="str">
        <f t="shared" si="68"/>
        <v/>
      </c>
      <c r="BV356" s="66"/>
      <c r="BW356" s="75"/>
      <c r="BX356" s="66"/>
      <c r="BY356" s="75"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BZ356" s="66"/>
      <c r="CA356" s="75"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CB356" s="66"/>
      <c r="CC356" s="75"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CD356" s="66"/>
      <c r="CE356" s="75"/>
      <c r="CF356" s="66"/>
      <c r="CK356" s="75"/>
      <c r="CL356" s="66"/>
      <c r="CM356" s="75"/>
      <c r="CN356" s="66"/>
      <c r="CO356" s="75"/>
      <c r="CP356" s="66"/>
      <c r="CQ356" s="66"/>
      <c r="CR356" s="75" t="str">
        <f t="shared" si="69"/>
        <v/>
      </c>
      <c r="CS356" s="66"/>
      <c r="CT356" s="75"/>
      <c r="CU356" s="66"/>
      <c r="CV356" s="75"/>
      <c r="CW356" s="66"/>
      <c r="CX356" s="75"/>
      <c r="CY356" s="66"/>
      <c r="CZ356" s="75"/>
      <c r="DA356" s="66"/>
      <c r="DB356" s="75" t="str">
        <f>IFERROR(IF(B356&lt;&gt;"", IF(AND(INDEX(Paste_Here!AK$2:AK$850, MATCH(B356, Paste_Here!A$2:A$850, 0))&lt;&gt;"", ISNUMBER(VALUE(INDEX(Paste_Here!AK$2:AK$850, MATCH(B356, Paste_Here!A$2:A$850, 0))))), INDEX(Paste_Here!AK$2:AK$850, MATCH(B356, Paste_Here!A$2:A$850, 0)), ""), ""), "")</f>
        <v/>
      </c>
      <c r="DC356" s="66"/>
      <c r="DD356" s="75" t="str">
        <f>IFERROR(IF(B356&lt;&gt;"", IF(ISNUMBER(SEARCH("highrisk", LOWER(INDEX(Paste_Here!AL$2:AL$850, MATCH(B356, Paste_Here!A$2:A$850, 0))))), "High Risk", IF(ISNUMBER(SEARCH("lowrisk", LOWER(INDEX(Paste_Here!AL$2:AL$850, MATCH(B356, Paste_Here!A$2:A$850, 0))))), "Low Risk", IF(ISNUMBER(SEARCH("somerisk", LOWER(INDEX(Paste_Here!AL$2:AL$850, MATCH(B356, Paste_Here!A$2:A$850, 0))))), "Some Risk", IF(ISNUMBER(SEARCH("ot", LOWER(INDEX(Paste_Here!AL$2:AL$850, MATCH(B356, Paste_Here!A$2:A$850, 0))))), "OT", "")))), ""), "")</f>
        <v/>
      </c>
      <c r="DE356" s="66"/>
      <c r="DF356" s="75" t="str">
        <f>IFERROR(IF(B356&lt;&gt;"", IF(AND(INDEX(Paste_Here!AM$2:AM$850, MATCH(B356, Paste_Here!A$2:A$850, 0))&lt;&gt;"", ISNUMBER(VALUE(INDEX(Paste_Here!AM$2:AM$850, MATCH(B356, Paste_Here!A$2:A$850, 0))))), INDEX(Paste_Here!AM$2:AM$850, MATCH(B356, Paste_Here!A$2:A$850, 0)), ""), ""), "")</f>
        <v/>
      </c>
      <c r="DG356" s="66"/>
      <c r="DH356" s="75" t="str">
        <f>IFERROR(IF(B356&lt;&gt;"", IF(ISNUMBER(SEARCH("highrisk", LOWER(INDEX(Paste_Here!AN$2:AN$850, MATCH(B356, Paste_Here!A$2:A$850, 0))))), "High Risk", IF(ISNUMBER(SEARCH("lowrisk", LOWER(INDEX(Paste_Here!AN$2:AN$850, MATCH(B356, Paste_Here!A$2:A$850, 0))))), "Low Risk", IF(ISNUMBER(SEARCH("somerisk", LOWER(INDEX(Paste_Here!AN$2:AN$850, MATCH(B356, Paste_Here!A$2:A$850, 0))))), "Some Risk", IF(ISNUMBER(SEARCH("ot", LOWER(INDEX(Paste_Here!AN$2:AN$850, MATCH(B356, Paste_Here!A$2:A$850, 0))))), "OT", "")))), ""), "")</f>
        <v/>
      </c>
      <c r="DI356" s="66"/>
      <c r="DJ356" s="66"/>
      <c r="DK356" s="75" t="str">
        <f t="shared" si="70"/>
        <v/>
      </c>
      <c r="DL356" s="66"/>
      <c r="DM356" s="75" t="str">
        <f>IFERROR(IF(B356&lt;&gt;"", IF(AND(INDEX(Paste_Here!Q$2:Q$850, MATCH(B356, Paste_Here!A$2:A$850, 0))&lt;&gt;"", ISNUMBER(VALUE(INDEX(Paste_Here!Q$2:Q$850, MATCH(B356, Paste_Here!A$2:A$850, 0))))), INDEX(Paste_Here!Q$2:Q$850, MATCH(B356, Paste_Here!A$2:A$850, 0)), ""), ""), "")</f>
        <v/>
      </c>
      <c r="DN356" s="66"/>
      <c r="DO356" s="75" t="str">
        <f>IFERROR(IF(B356&lt;&gt;"", IF(ISNUMBER(SEARCH("highrisk", LOWER(INDEX(Paste_Here!R$2:R$850, MATCH(B356, Paste_Here!A$2:A$850, 0))))), "High Risk", IF(ISNUMBER(SEARCH("lowrisk", LOWER(INDEX(Paste_Here!R$2:R$850, MATCH(B356, Paste_Here!A$2:A$850, 0))))), "Low Risk", IF(ISNUMBER(SEARCH("somerisk", LOWER(INDEX(Paste_Here!R$2:R$850, MATCH(B356, Paste_Here!A$2:A$850, 0))))), "Some Risk", IF(ISNUMBER(SEARCH("ot", LOWER(INDEX(Paste_Here!R$2:R$850, MATCH(B356, Paste_Here!A$2:A$850, 0))))), "OT", "")))), ""), "")</f>
        <v/>
      </c>
      <c r="DP356" s="66"/>
      <c r="DQ356" s="93" t="str">
        <f>IFERROR(IF(B356&lt;&gt;"", IF(AND(INDEX(Paste_Here!S$2:S$850, MATCH(B356, Paste_Here!A$2:A$850, 0))&lt;&gt;"", ISNUMBER(VALUE(INDEX(Paste_Here!S$2:S$850, MATCH(B356, Paste_Here!A$2:A$850, 0))))), INDEX(Paste_Here!S$2:S$850, MATCH(B356, Paste_Here!A$2:A$850, 0)), ""), ""), "")</f>
        <v/>
      </c>
      <c r="DR356" s="66"/>
      <c r="DS356" s="75"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IF(ISNUMBER(SEARCH("ot", LOWER(INDEX(Paste_Here!T$2:T$850, MATCH(B356, Paste_Here!A$2:A$850, 0))))), "OT", "")))), ""), "")</f>
        <v/>
      </c>
      <c r="DT356" s="66"/>
      <c r="DU356" s="75" t="str">
        <f>IFERROR(IF(B356&lt;&gt;"", IF(AND(INDEX(Paste_Here!U$2:U$850, MATCH(B356, Paste_Here!A$2:A$850, 0))&lt;&gt;"", ISNUMBER(VALUE(INDEX(Paste_Here!U$2:U$850, MATCH(B356, Paste_Here!A$2:A$850, 0))))), INDEX(Paste_Here!U$2:U$850, MATCH(B356, Paste_Here!A$2:A$850, 0)), ""), ""), "")</f>
        <v/>
      </c>
      <c r="DV356" s="66"/>
      <c r="DW356" s="93" t="str">
        <f>IFERROR(IF(B356&lt;&gt;"", IF(ISNUMBER(SEARCH("highrisk", LOWER(INDEX(Paste_Here!V$2:V$850, MATCH(B356, Paste_Here!A$2:A$850, 0))))), "High Risk", IF(ISNUMBER(SEARCH("lowrisk", LOWER(INDEX(Paste_Here!V$2:V$850, MATCH(B356, Paste_Here!A$2:A$850, 0))))), "Low Risk", IF(ISNUMBER(SEARCH("somerisk", LOWER(INDEX(Paste_Here!V$2:V$850, MATCH(B356, Paste_Here!A$2:A$850, 0))))), "Some Risk", IF(ISNUMBER(SEARCH("ot", LOWER(INDEX(Paste_Here!V$2:V$850, MATCH(B356, Paste_Here!A$2:A$850, 0))))), "OT", "")))), ""), "")</f>
        <v/>
      </c>
      <c r="DX356" s="66"/>
      <c r="DY356" s="75" t="str">
        <f>IFERROR(IF(B356&lt;&gt;"", IF(AND(INDEX(Paste_Here!W$2:W$850, MATCH(B356, Paste_Here!A$2:A$850, 0))&lt;&gt;"", ISNUMBER(VALUE(INDEX(Paste_Here!W$2:W$850, MATCH(B356, Paste_Here!A$2:A$850, 0))))), INDEX(Paste_Here!W$2:W$850, MATCH(B356, Paste_Here!A$2:A$850, 0)), ""), ""), "")</f>
        <v/>
      </c>
      <c r="DZ356" s="66"/>
      <c r="EA356" s="75" t="str">
        <f>IFERROR(IF(B356&lt;&gt;"", IF(ISNUMBER(SEARCH("highrisk", LOWER(INDEX(Paste_Here!X$2:X$850, MATCH(B356, Paste_Here!A$2:A$850, 0))))), "High Risk", IF(ISNUMBER(SEARCH("lowrisk", LOWER(INDEX(Paste_Here!X$2:X$850, MATCH(B356, Paste_Here!A$2:A$850, 0))))), "Low Risk", IF(ISNUMBER(SEARCH("somerisk", LOWER(INDEX(Paste_Here!X$2:X$850, MATCH(B356, Paste_Here!A$2:A$850, 0))))), "Some Risk", IF(ISNUMBER(SEARCH("ot", LOWER(INDEX(Paste_Here!X$2:X$850, MATCH(B356, Paste_Here!A$2:A$850, 0))))), "OT", "")))), ""), "")</f>
        <v/>
      </c>
      <c r="EB356" s="66"/>
      <c r="EC356" s="66"/>
      <c r="ED356" s="75" t="str">
        <f t="shared" si="75"/>
        <v/>
      </c>
      <c r="EE356" s="66"/>
      <c r="EF356" s="75" t="str">
        <f>IFERROR(IF(B356&lt;&gt;"", IF(AND(INDEX(Paste_Here!AO$2:AO$850, MATCH(B356, Paste_Here!A$2:A$850, 0))&lt;&gt;"", ISNUMBER(VALUE(INDEX(Paste_Here!AO$2:AO$850, MATCH(B356, Paste_Here!A$2:A$850, 0))))), INDEX(Paste_Here!AO$2:AO$850, MATCH(B356, Paste_Here!A$2:A$850, 0)), ""), ""), "")</f>
        <v/>
      </c>
      <c r="EG356" s="66"/>
      <c r="EH356" s="75" t="str">
        <f>IFERROR(IF(B356&lt;&gt;"", IF(ISNUMBER(SEARCH("highrisk", LOWER(INDEX(Paste_Here!AP$2:AP$850, MATCH(B356, Paste_Here!A$2:A$850, 0))))), "High Risk", IF(ISNUMBER(SEARCH("lowrisk", LOWER(INDEX(Paste_Here!AP$2:AP$850, MATCH(B356, Paste_Here!A$2:A$850, 0))))), "Low Risk", IF(ISNUMBER(SEARCH("somerisk", LOWER(INDEX(Paste_Here!AP$2:AP$850, MATCH(B356, Paste_Here!A$2:A$850, 0))))), "Some Risk", IF(ISNUMBER(SEARCH("ot", LOWER(INDEX(Paste_Here!AP$2:AP$850, MATCH(B356, Paste_Here!A$2:A$850, 0))))), "OT", "")))), ""), "")</f>
        <v/>
      </c>
      <c r="EI356" s="66"/>
      <c r="EJ356" s="93"/>
      <c r="EK356" s="66"/>
      <c r="EL356" s="75" t="str">
        <f>IFERROR(IF(B356&lt;&gt;"", IF(AND(INDEX(Paste_Here!AQ$2:AQ$850, MATCH(B356, Paste_Here!A$2:A$850, 0))&lt;&gt;"", ISNUMBER(VALUE(INDEX(Paste_Here!AQ$2:AQ$850, MATCH(B356, Paste_Here!A$2:A$850, 0))))), INDEX(Paste_Here!AQ$2:AQ$850, MATCH(B356, Paste_Here!A$2:A$850, 0)), ""), ""), "")</f>
        <v/>
      </c>
      <c r="EM356" s="66"/>
      <c r="EN356" s="75" t="str">
        <f>IFERROR(IF(B356&lt;&gt;"", IF(ISNUMBER(SEARCH("highrisk", LOWER(INDEX(Paste_Here!AR$2:AR$850, MATCH(B356, Paste_Here!A$2:A$850, 0))))), "High Risk", IF(ISNUMBER(SEARCH("lowrisk", LOWER(INDEX(Paste_Here!AR$2:AR$850, MATCH(B356, Paste_Here!A$2:A$850, 0))))), "Low Risk", IF(ISNUMBER(SEARCH("somerisk", LOWER(INDEX(Paste_Here!AR$2:AR$850, MATCH(B356, Paste_Here!A$2:A$850, 0))))), "Some Risk", IF(ISNUMBER(SEARCH("ot", LOWER(INDEX(Paste_Here!AR$2:AR$850, MATCH(B356, Paste_Here!A$2:A$850, 0))))), "OT", "")))), ""), "")</f>
        <v/>
      </c>
      <c r="EO356" s="66"/>
      <c r="EP356" s="93"/>
      <c r="EQ356" s="66"/>
      <c r="ER356" s="75"/>
      <c r="ES356" s="66"/>
      <c r="ET356" s="75"/>
      <c r="EU356" s="66"/>
      <c r="EV356" s="66"/>
      <c r="EW356" s="75" t="str">
        <f t="shared" si="76"/>
        <v/>
      </c>
      <c r="EX356" s="66"/>
      <c r="EY356" s="75" t="str">
        <f>IFERROR(IF(B356&lt;&gt;"", IF(AND(INDEX(Paste_Here!Y$2:Y$850, MATCH(B356, Paste_Here!A$2:A$850, 0))&lt;&gt;"", ISNUMBER(VALUE(INDEX(Paste_Here!Y$2:Y$850, MATCH(B356, Paste_Here!A$2:A$850, 0))))), INDEX(Paste_Here!Y$2:Y$850, MATCH(B356, Paste_Here!A$2:A$850, 0)), ""), ""), "")</f>
        <v/>
      </c>
      <c r="EZ356" s="66"/>
      <c r="FA356" s="75" t="str">
        <f>IFERROR(IF(B356&lt;&gt;"", IF(ISNUMBER(SEARCH("highrisk", LOWER(INDEX(Paste_Here!Z$2:Z$850, MATCH(B356, Paste_Here!A$2:A$850, 0))))), "High Risk", IF(ISNUMBER(SEARCH("lowrisk", LOWER(INDEX(Paste_Here!Z$2:Z$850, MATCH(B356, Paste_Here!A$2:A$850, 0))))), "Low Risk", IF(ISNUMBER(SEARCH("somerisk", LOWER(INDEX(Paste_Here!Z$2:Z$850, MATCH(B356, Paste_Here!A$2:A$850, 0))))), "Some Risk", IF(ISNUMBER(SEARCH("ot", LOWER(INDEX(Paste_Here!Z$2:Z$850, MATCH(B356, Paste_Here!A$2:A$850, 0))))), "OT", "")))), ""), "")</f>
        <v/>
      </c>
      <c r="FB356" s="66"/>
      <c r="FC356" s="93"/>
      <c r="FD356" s="66"/>
      <c r="FE356" s="75" t="str">
        <f>IFERROR(IF(B356&lt;&gt;"", IF(AND(INDEX(Paste_Here!AA$2:AA$850, MATCH(B356, Paste_Here!A$2:A$850, 0))&lt;&gt;"", ISNUMBER(VALUE(INDEX(Paste_Here!AA$2:AA$850, MATCH(B356, Paste_Here!A$2:A$850, 0))))), INDEX(Paste_Here!AA$2:AA$850, MATCH(B356, Paste_Here!A$2:A$850, 0)), ""), ""), "")</f>
        <v/>
      </c>
      <c r="FF356" s="66"/>
      <c r="FG356" s="75" t="str">
        <f>IFERROR(IF(B356&lt;&gt;"", IF(ISNUMBER(SEARCH("highrisk", LOWER(INDEX(Paste_Here!AB$2:AB$850, MATCH(B356, Paste_Here!A$2:A$850, 0))))), "High Risk", IF(ISNUMBER(SEARCH("lowrisk", LOWER(INDEX(Paste_Here!AB$2:AB$850, MATCH(B356, Paste_Here!A$2:A$850, 0))))), "Low Risk", IF(ISNUMBER(SEARCH("somerisk", LOWER(INDEX(Paste_Here!AB$2:AB$850, MATCH(B356, Paste_Here!A$2:A$850, 0))))), "Some Risk", IF(ISNUMBER(SEARCH("ot", LOWER(INDEX(Paste_Here!AB$2:AB$850, MATCH(B356, Paste_Here!A$2:A$850, 0))))), "OT", "")))), ""), "")</f>
        <v/>
      </c>
      <c r="FH356" s="66"/>
      <c r="FI356" s="93"/>
      <c r="FJ356" s="66"/>
      <c r="FK356" s="75"/>
      <c r="FL356" s="66"/>
      <c r="FM356" s="75"/>
      <c r="FN356" s="66"/>
      <c r="FO356" s="66"/>
      <c r="FP356" s="75" t="str">
        <f t="shared" si="71"/>
        <v/>
      </c>
      <c r="FQ356" s="66"/>
      <c r="FR356" s="75" t="str">
        <f>IFERROR(IF(B356&lt;&gt;"", IF(ISNUMBER(SEARCH("s", LOWER(INDEX(Paste_Here!L$2:L$850, MATCH(B356, Paste_Here!A$2:A$850, 0))))), "Yes", IF(INDEX(Paste_Here!L$2:L$850, MATCH(B356, Paste_Here!A$2:A$850, 0))&lt;&gt;"", "No", "")), ""), "")</f>
        <v/>
      </c>
      <c r="FS356" s="66"/>
      <c r="FT356" s="75" t="str">
        <f>IFERROR(IF(B356&lt;&gt;"", IF(ISNUMBER(SEARCH("yes", LOWER(INDEX(Paste_Here!F$2:F$850, MATCH(B356, Paste_Here!A$2:A$850, 0))))), "Yes", IF(ISNUMBER(SEARCH("no", LOWER(INDEX(Paste_Here!F$2:F$850, MATCH(B356, Paste_Here!A$2:A$850, 0))))), "No", "")), ""), "")</f>
        <v/>
      </c>
      <c r="FU356" s="66"/>
      <c r="FV356" s="75" t="str">
        <f>IFERROR(IF(B356&lt;&gt;"", IF(ISNUMBER(SEARCH("english language learner", LOWER(INDEX(Paste_Here!C$2:C$850, MATCH(B356, Paste_Here!A$2:A$850, 0))))), "Yes", ""), ""), "")</f>
        <v/>
      </c>
      <c r="FW356" s="66"/>
      <c r="FX356" s="75" t="str">
        <f>IFERROR(IF(B356&lt;&gt;"", IF(OR(ISNUMBER(SEARCH("b", LOWER(INDEX(Paste_Here!J$2:J$850, MATCH(B356, Paste_Here!A$2:A$850, 0))))), ISNUMBER(SEARCH("h", LOWER(INDEX(Paste_Here!J$2:J$850, MATCH(B356, Paste_Here!A$2:A$850, 0))))), ISNUMBER(SEARCH("i", LOWER(INDEX(Paste_Here!J$2:J$850, MATCH(B356, Paste_Here!A$2:A$850, 0)))))), "Yes", IF(INDEX(Paste_Here!J$2:J$850, MATCH(B356, Paste_Here!A$2:A$850, 0))&lt;&gt;"", "No", "")), ""), "")</f>
        <v/>
      </c>
      <c r="FY356" s="66"/>
      <c r="FZ356" s="75" t="str">
        <f>IFERROR(IF(B356&lt;&gt;"", IF(ISNUMBER(SEARCH("yes", LOWER(INDEX(Paste_Here!K$2:K$850, MATCH(B356, Paste_Here!A$2:A$850, 0))))), "Yes", IF(ISNUMBER(SEARCH("no", LOWER(INDEX(Paste_Here!K$2:K$850, MATCH(B356, Paste_Here!A$2:A$850, 0))))), "No", "")), ""), "")</f>
        <v/>
      </c>
      <c r="GA356" s="66"/>
      <c r="GB356" s="75" t="str">
        <f>IFERROR(IF(B356&lt;&gt;"", IF(ISNUMBER(SEARCH("transitional 2", LOWER(INDEX(Paste_Here!C$2:C$850, MATCH(B356, Paste_Here!A$2:A$850, 0))))), "T2",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GC356" s="66"/>
      <c r="GD356" s="75"/>
      <c r="GE356" s="66"/>
      <c r="GF356" s="75"/>
      <c r="GG356" s="66"/>
      <c r="GH356" s="75"/>
      <c r="GI356" s="66"/>
      <c r="GK356" s="1" t="str" cm="1">
        <f t="array" ref="GK356">IFERROR(INDEX(Paste_Here!$B$2:$B$850, MATCH(0, COUNTIF(GK$4:GK355, Paste_Here!$B$2:$B$850) + IF(Paste_Here!$B$2:$B$850="", 1, 0), 0)), "")</f>
        <v/>
      </c>
      <c r="GL356" s="1" t="str">
        <f>IF(GK356&lt;&gt;"", INDEX(Paste_Here!$A$2:$A$850, MATCH(GK356, Paste_Here!$B$2:$B$850, 0)), "")</f>
        <v/>
      </c>
      <c r="GM356" s="1" t="str">
        <f t="shared" si="77"/>
        <v/>
      </c>
      <c r="GN356" s="1" t="str" cm="1">
        <f t="array" ref="GN356">IFERROR(INDEX($GM$5:$GM$850, MATCH(SMALL(IF($GM$5:$GM$850&lt;&gt;"", COUNTIF($GM$5:$GM$850, "&lt;"&amp;$GM$5:$GM$850)+1), ROW()-ROW($GN$5)+1), COUNTIF($GM$5:$GM$850, "&lt;"&amp;$GM$5:$GM$850)+1, 0)), "")</f>
        <v/>
      </c>
    </row>
    <row r="357" spans="1:196">
      <c r="A357" s="66"/>
      <c r="B357" s="75" t="str">
        <f t="shared" si="65"/>
        <v/>
      </c>
      <c r="C357" s="66"/>
      <c r="D357" s="75" t="str">
        <f>IFERROR(IF(AND(INDEX(Paste_Here!N$2:N$850, MATCH(B357, Paste_Here!A$2:A$850, 0)) = ""), "", IF(UPPER(INDEX(Paste_Here!N$2:N$850, MATCH(B357, Paste_Here!A$2:A$850, 0))) = "YES", "Yes", IF(UPPER(INDEX(Paste_Here!N$2:N$850, MATCH(B357, Paste_Here!A$2:A$850, 0))) = "NO", "No", ""))), "")</f>
        <v/>
      </c>
      <c r="E357" s="66"/>
      <c r="F357" s="75" t="str">
        <f t="shared" si="72"/>
        <v/>
      </c>
      <c r="G357" s="66"/>
      <c r="H357" s="75" t="str">
        <f t="shared" si="73"/>
        <v/>
      </c>
      <c r="I357" s="66"/>
      <c r="J357" s="75" t="str">
        <f t="shared" si="74"/>
        <v/>
      </c>
      <c r="K357" s="66"/>
      <c r="L357" s="75"/>
      <c r="M357" s="66"/>
      <c r="N357" s="75" t="str">
        <f>IFERROR(IF(B357&lt;&gt;"", IF(AND(INDEX(Paste_Here!AW$2:AW$850, MATCH(B357, Paste_Here!A$2:A$850, 0))&lt;&gt;"", ISNUMBER(VALUE(INDEX(Paste_Here!AW$2:AW$850, MATCH(B357, Paste_Here!A$2:A$850, 0))))), INDEX(Paste_Here!AW$2:AW$850, MATCH(B357, Paste_Here!A$2:A$850, 0)), ""), ""), "")</f>
        <v/>
      </c>
      <c r="O357" s="66"/>
      <c r="P357" s="75" t="str">
        <f>IFERROR(IF(B357&lt;&gt;"", IF(AND(INDEX(Paste_Here!AX$2:AX$850, MATCH(B357, Paste_Here!A$2:A$850, 0))&lt;&gt;"", ISNUMBER(VALUE(INDEX(Paste_Here!AX$2:AX$850, MATCH(B357, Paste_Here!A$2:A$850, 0))))), INDEX(Paste_Here!AX$2:AX$850, MATCH(B357, Paste_Here!A$2:A$850, 0)), ""), ""), "")</f>
        <v/>
      </c>
      <c r="Q357" s="66"/>
      <c r="R357" s="75" t="str">
        <f>IFERROR(IF(B357&lt;&gt;"", IF(AND(INDEX(Paste_Here!AU$2:AU$850, MATCH(B357, Paste_Here!A$2:A$850, 0))&lt;&gt;"", ISNUMBER(VALUE(INDEX(Paste_Here!AU$2:AU$850, MATCH(B357, Paste_Here!A$2:A$850, 0))))), INDEX(Paste_Here!AU$2:AU$850, MATCH(B357, Paste_Here!A$2:A$850, 0)), ""), ""), "")</f>
        <v/>
      </c>
      <c r="S357" s="66"/>
      <c r="T357" s="75" t="str">
        <f>IFERROR(IF(B357&lt;&gt;"", IF(AND(INDEX(Paste_Here!AV$2:AV$850, MATCH(B357, Paste_Here!A$2:A$850, 0))&lt;&gt;"", ISNUMBER(VALUE(INDEX(Paste_Here!AV$2:AV$850, MATCH(B357, Paste_Here!A$2:A$850, 0))))), INDEX(Paste_Here!AV$2:AV$850, MATCH(B357, Paste_Here!A$2:A$850, 0)), ""), ""), "")</f>
        <v/>
      </c>
      <c r="U357" s="66"/>
      <c r="W357" s="66"/>
      <c r="Y357" s="66"/>
      <c r="Z357" s="66"/>
      <c r="AA357" s="75" t="str">
        <f t="shared" si="66"/>
        <v/>
      </c>
      <c r="AB357" s="66"/>
      <c r="AC357" s="75"/>
      <c r="AD357" s="66"/>
      <c r="AE357" s="98"/>
      <c r="AF357" s="66"/>
      <c r="AG357" s="75"/>
      <c r="AH357" s="66"/>
      <c r="AI357" s="75" t="str">
        <f>IFERROR(IF(B357&lt;&gt;"", IF(AND(INDEX(Paste_Here!AC$2:AC$850, MATCH(B357, Paste_Here!A$2:A$850, 0))&lt;&gt;"", ISNUMBER(VALUE(INDEX(Paste_Here!AC$2:AC$850, MATCH(B357, Paste_Here!A$2:A$850, 0))))), INDEX(Paste_Here!AC$2:AC$850, MATCH(B357, Paste_Here!A$2:A$850, 0)), ""), ""), "")</f>
        <v/>
      </c>
      <c r="AJ357" s="66"/>
      <c r="AK357" s="75" t="str">
        <f>IFERROR(IF(B357&lt;&gt;"", IF(ISNUMBER(SEARCH("highrisk", LOWER(INDEX(Paste_Here!AD$2:AD$850, MATCH(B357, Paste_Here!A$2:A$850, 0))))), "High Risk", IF(ISNUMBER(SEARCH("lowrisk", LOWER(INDEX(Paste_Here!AD$2:AD$850, MATCH(B357, Paste_Here!A$2:A$850, 0))))), "Low Risk", IF(ISNUMBER(SEARCH("somerisk", LOWER(INDEX(Paste_Here!AD$2:AD$850, MATCH(B357, Paste_Here!A$2:A$850, 0))))), "Some Risk", IF(ISNUMBER(SEARCH("ot", LOWER(INDEX(Paste_Here!AD$2:AD$850, MATCH(B357, Paste_Here!A$2:A$850, 0))))), "OT", "")))), ""), "")</f>
        <v/>
      </c>
      <c r="AL357" s="66"/>
      <c r="AM357" s="75"/>
      <c r="AN357" s="66"/>
      <c r="AO357" s="75" t="str">
        <f>IFERROR(IF(B357&lt;&gt;"", IF(AND(INDEX(Paste_Here!M$2:M$850, MATCH(B357, Paste_Here!A$2:A$850, 0))&lt;&gt;"", ISNUMBER(VALUE(INDEX(Paste_Here!M$2:M$850, MATCH(B357, Paste_Here!A$2:A$850, 0))))), INDEX(Paste_Here!M$2:M$850, MATCH(B357, Paste_Here!A$2:A$850, 0)), ""), ""), "")</f>
        <v/>
      </c>
      <c r="AP357" s="66"/>
      <c r="AQ357" s="75" t="str">
        <f>IFERROR(IF(B357&lt;&gt;"", IF(ISNUMBER(SEARCH("highrisk", LOWER(INDEX(Paste_Here!N$2:N$850, MATCH(B357, Paste_Here!A$2:A$850, 0))))), "High Risk", IF(ISNUMBER(SEARCH("lowrisk", LOWER(INDEX(Paste_Here!N$2:N$850, MATCH(B357, Paste_Here!A$2:A$850, 0))))), "Low Risk", IF(ISNUMBER(SEARCH("somerisk", LOWER(INDEX(Paste_Here!N$2:N$850, MATCH(B357, Paste_Here!A$2:A$850, 0))))), "Some Risk", IF(ISNUMBER(SEARCH("ot", LOWER(INDEX(Paste_Here!N$2:N$850, MATCH(B357, Paste_Here!A$2:A$850, 0))))), "OT", "")))), ""), "")</f>
        <v/>
      </c>
      <c r="AT357" s="66"/>
      <c r="AU357" s="103"/>
      <c r="AV357" s="66"/>
      <c r="AW357" s="66"/>
      <c r="AX357" s="75" t="str">
        <f t="shared" si="67"/>
        <v/>
      </c>
      <c r="AY357" s="66"/>
      <c r="AZ357" s="75"/>
      <c r="BA357" s="66"/>
      <c r="BB357" s="75"/>
      <c r="BC357" s="66"/>
      <c r="BD357" s="75"/>
      <c r="BE357" s="66"/>
      <c r="BF357" s="75" t="str">
        <f>IFERROR(IF(B357&lt;&gt;"", IF(AND(INDEX(Paste_Here!AE$2:AE$850, MATCH(B357, Paste_Here!A$2:A$850, 0))&lt;&gt;"", ISNUMBER(VALUE(INDEX(Paste_Here!AE$2:AE$850, MATCH(B357, Paste_Here!A$2:A$850, 0))))), INDEX(Paste_Here!AE$2:AE$850, MATCH(B357, Paste_Here!A$2:A$850, 0)), ""), ""), "")</f>
        <v/>
      </c>
      <c r="BG357" s="66"/>
      <c r="BH357" s="75" t="str">
        <f>IFERROR(IF(B357&lt;&gt;"", IF(ISNUMBER(SEARCH("highrisk", LOWER(INDEX(Paste_Here!AF$2:AF$850, MATCH(B357, Paste_Here!A$2:A$850, 0))))), "High Risk", IF(ISNUMBER(SEARCH("lowrisk", LOWER(INDEX(Paste_Here!AF$2:AF$850, MATCH(B357, Paste_Here!A$2:A$850, 0))))), "Low Risk", IF(ISNUMBER(SEARCH("somerisk", LOWER(INDEX(Paste_Here!AF$2:AF$850, MATCH(B357, Paste_Here!A$2:A$850, 0))))), "Some Risk", IF(ISNUMBER(SEARCH("ot", LOWER(INDEX(Paste_Here!AF$2:AF$850, MATCH(B357, Paste_Here!A$2:A$850, 0))))), "OT", "")))), ""), "")</f>
        <v/>
      </c>
      <c r="BI357" s="66"/>
      <c r="BJ357" s="75"/>
      <c r="BK357" s="66"/>
      <c r="BL357" s="75" t="str">
        <f>IFERROR(IF(B357&lt;&gt;"", IF(AND(INDEX(Paste_Here!O$2:O$850, MATCH(B357, Paste_Here!A$2:A$850, 0))&lt;&gt;"", ISNUMBER(VALUE(INDEX(Paste_Here!O$2:O$850, MATCH(B357, Paste_Here!A$2:A$850, 0))))), INDEX(Paste_Here!O$2:O$850, MATCH(B357, Paste_Here!A$2:A$850, 0)), ""), ""), "")</f>
        <v/>
      </c>
      <c r="BM357" s="66"/>
      <c r="BN357" s="75" t="str">
        <f>IFERROR(IF(B357&lt;&gt;"", IF(ISNUMBER(SEARCH("highrisk", LOWER(INDEX(Paste_Here!P$2:P$850, MATCH(B357, Paste_Here!A$2:A$850, 0))))), "High Risk", IF(ISNUMBER(SEARCH("lowrisk", LOWER(INDEX(Paste_Here!P$2:P$850, MATCH(B357, Paste_Here!A$2:A$850, 0))))), "Low Risk", IF(ISNUMBER(SEARCH("somerisk", LOWER(INDEX(Paste_Here!P$2:P$850, MATCH(B357, Paste_Here!A$2:A$850, 0))))), "Some Risk", IF(ISNUMBER(SEARCH("ot", LOWER(INDEX(Paste_Here!P$2:P$850, MATCH(B357, Paste_Here!A$2:A$850, 0))))), "OT", "")))), ""), "")</f>
        <v/>
      </c>
      <c r="BQ357" s="66"/>
      <c r="BR357" s="75"/>
      <c r="BS357" s="66"/>
      <c r="BT357" s="66"/>
      <c r="BU357" s="75" t="str">
        <f t="shared" si="68"/>
        <v/>
      </c>
      <c r="BV357" s="66"/>
      <c r="BW357" s="75"/>
      <c r="BX357" s="66"/>
      <c r="BY357" s="75"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BZ357" s="66"/>
      <c r="CA357" s="75"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CB357" s="66"/>
      <c r="CC357" s="75"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CD357" s="66"/>
      <c r="CE357" s="75"/>
      <c r="CF357" s="66"/>
      <c r="CK357" s="75"/>
      <c r="CL357" s="66"/>
      <c r="CM357" s="75"/>
      <c r="CN357" s="66"/>
      <c r="CO357" s="75"/>
      <c r="CP357" s="66"/>
      <c r="CQ357" s="66"/>
      <c r="CR357" s="75" t="str">
        <f t="shared" si="69"/>
        <v/>
      </c>
      <c r="CS357" s="66"/>
      <c r="CT357" s="75"/>
      <c r="CU357" s="66"/>
      <c r="CV357" s="75"/>
      <c r="CW357" s="66"/>
      <c r="CX357" s="75"/>
      <c r="CY357" s="66"/>
      <c r="CZ357" s="75"/>
      <c r="DA357" s="66"/>
      <c r="DB357" s="75" t="str">
        <f>IFERROR(IF(B357&lt;&gt;"", IF(AND(INDEX(Paste_Here!AK$2:AK$850, MATCH(B357, Paste_Here!A$2:A$850, 0))&lt;&gt;"", ISNUMBER(VALUE(INDEX(Paste_Here!AK$2:AK$850, MATCH(B357, Paste_Here!A$2:A$850, 0))))), INDEX(Paste_Here!AK$2:AK$850, MATCH(B357, Paste_Here!A$2:A$850, 0)), ""), ""), "")</f>
        <v/>
      </c>
      <c r="DC357" s="66"/>
      <c r="DD357" s="75" t="str">
        <f>IFERROR(IF(B357&lt;&gt;"", IF(ISNUMBER(SEARCH("highrisk", LOWER(INDEX(Paste_Here!AL$2:AL$850, MATCH(B357, Paste_Here!A$2:A$850, 0))))), "High Risk", IF(ISNUMBER(SEARCH("lowrisk", LOWER(INDEX(Paste_Here!AL$2:AL$850, MATCH(B357, Paste_Here!A$2:A$850, 0))))), "Low Risk", IF(ISNUMBER(SEARCH("somerisk", LOWER(INDEX(Paste_Here!AL$2:AL$850, MATCH(B357, Paste_Here!A$2:A$850, 0))))), "Some Risk", IF(ISNUMBER(SEARCH("ot", LOWER(INDEX(Paste_Here!AL$2:AL$850, MATCH(B357, Paste_Here!A$2:A$850, 0))))), "OT", "")))), ""), "")</f>
        <v/>
      </c>
      <c r="DE357" s="66"/>
      <c r="DF357" s="75" t="str">
        <f>IFERROR(IF(B357&lt;&gt;"", IF(AND(INDEX(Paste_Here!AM$2:AM$850, MATCH(B357, Paste_Here!A$2:A$850, 0))&lt;&gt;"", ISNUMBER(VALUE(INDEX(Paste_Here!AM$2:AM$850, MATCH(B357, Paste_Here!A$2:A$850, 0))))), INDEX(Paste_Here!AM$2:AM$850, MATCH(B357, Paste_Here!A$2:A$850, 0)), ""), ""), "")</f>
        <v/>
      </c>
      <c r="DG357" s="66"/>
      <c r="DH357" s="75" t="str">
        <f>IFERROR(IF(B357&lt;&gt;"", IF(ISNUMBER(SEARCH("highrisk", LOWER(INDEX(Paste_Here!AN$2:AN$850, MATCH(B357, Paste_Here!A$2:A$850, 0))))), "High Risk", IF(ISNUMBER(SEARCH("lowrisk", LOWER(INDEX(Paste_Here!AN$2:AN$850, MATCH(B357, Paste_Here!A$2:A$850, 0))))), "Low Risk", IF(ISNUMBER(SEARCH("somerisk", LOWER(INDEX(Paste_Here!AN$2:AN$850, MATCH(B357, Paste_Here!A$2:A$850, 0))))), "Some Risk", IF(ISNUMBER(SEARCH("ot", LOWER(INDEX(Paste_Here!AN$2:AN$850, MATCH(B357, Paste_Here!A$2:A$850, 0))))), "OT", "")))), ""), "")</f>
        <v/>
      </c>
      <c r="DI357" s="66"/>
      <c r="DJ357" s="66"/>
      <c r="DK357" s="75" t="str">
        <f t="shared" si="70"/>
        <v/>
      </c>
      <c r="DL357" s="66"/>
      <c r="DM357" s="75" t="str">
        <f>IFERROR(IF(B357&lt;&gt;"", IF(AND(INDEX(Paste_Here!Q$2:Q$850, MATCH(B357, Paste_Here!A$2:A$850, 0))&lt;&gt;"", ISNUMBER(VALUE(INDEX(Paste_Here!Q$2:Q$850, MATCH(B357, Paste_Here!A$2:A$850, 0))))), INDEX(Paste_Here!Q$2:Q$850, MATCH(B357, Paste_Here!A$2:A$850, 0)), ""), ""), "")</f>
        <v/>
      </c>
      <c r="DN357" s="66"/>
      <c r="DO357" s="75" t="str">
        <f>IFERROR(IF(B357&lt;&gt;"", IF(ISNUMBER(SEARCH("highrisk", LOWER(INDEX(Paste_Here!R$2:R$850, MATCH(B357, Paste_Here!A$2:A$850, 0))))), "High Risk", IF(ISNUMBER(SEARCH("lowrisk", LOWER(INDEX(Paste_Here!R$2:R$850, MATCH(B357, Paste_Here!A$2:A$850, 0))))), "Low Risk", IF(ISNUMBER(SEARCH("somerisk", LOWER(INDEX(Paste_Here!R$2:R$850, MATCH(B357, Paste_Here!A$2:A$850, 0))))), "Some Risk", IF(ISNUMBER(SEARCH("ot", LOWER(INDEX(Paste_Here!R$2:R$850, MATCH(B357, Paste_Here!A$2:A$850, 0))))), "OT", "")))), ""), "")</f>
        <v/>
      </c>
      <c r="DP357" s="66"/>
      <c r="DQ357" s="93" t="str">
        <f>IFERROR(IF(B357&lt;&gt;"", IF(AND(INDEX(Paste_Here!S$2:S$850, MATCH(B357, Paste_Here!A$2:A$850, 0))&lt;&gt;"", ISNUMBER(VALUE(INDEX(Paste_Here!S$2:S$850, MATCH(B357, Paste_Here!A$2:A$850, 0))))), INDEX(Paste_Here!S$2:S$850, MATCH(B357, Paste_Here!A$2:A$850, 0)), ""), ""), "")</f>
        <v/>
      </c>
      <c r="DR357" s="66"/>
      <c r="DS357" s="75"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IF(ISNUMBER(SEARCH("ot", LOWER(INDEX(Paste_Here!T$2:T$850, MATCH(B357, Paste_Here!A$2:A$850, 0))))), "OT", "")))), ""), "")</f>
        <v/>
      </c>
      <c r="DT357" s="66"/>
      <c r="DU357" s="75" t="str">
        <f>IFERROR(IF(B357&lt;&gt;"", IF(AND(INDEX(Paste_Here!U$2:U$850, MATCH(B357, Paste_Here!A$2:A$850, 0))&lt;&gt;"", ISNUMBER(VALUE(INDEX(Paste_Here!U$2:U$850, MATCH(B357, Paste_Here!A$2:A$850, 0))))), INDEX(Paste_Here!U$2:U$850, MATCH(B357, Paste_Here!A$2:A$850, 0)), ""), ""), "")</f>
        <v/>
      </c>
      <c r="DV357" s="66"/>
      <c r="DW357" s="93" t="str">
        <f>IFERROR(IF(B357&lt;&gt;"", IF(ISNUMBER(SEARCH("highrisk", LOWER(INDEX(Paste_Here!V$2:V$850, MATCH(B357, Paste_Here!A$2:A$850, 0))))), "High Risk", IF(ISNUMBER(SEARCH("lowrisk", LOWER(INDEX(Paste_Here!V$2:V$850, MATCH(B357, Paste_Here!A$2:A$850, 0))))), "Low Risk", IF(ISNUMBER(SEARCH("somerisk", LOWER(INDEX(Paste_Here!V$2:V$850, MATCH(B357, Paste_Here!A$2:A$850, 0))))), "Some Risk", IF(ISNUMBER(SEARCH("ot", LOWER(INDEX(Paste_Here!V$2:V$850, MATCH(B357, Paste_Here!A$2:A$850, 0))))), "OT", "")))), ""), "")</f>
        <v/>
      </c>
      <c r="DX357" s="66"/>
      <c r="DY357" s="75" t="str">
        <f>IFERROR(IF(B357&lt;&gt;"", IF(AND(INDEX(Paste_Here!W$2:W$850, MATCH(B357, Paste_Here!A$2:A$850, 0))&lt;&gt;"", ISNUMBER(VALUE(INDEX(Paste_Here!W$2:W$850, MATCH(B357, Paste_Here!A$2:A$850, 0))))), INDEX(Paste_Here!W$2:W$850, MATCH(B357, Paste_Here!A$2:A$850, 0)), ""), ""), "")</f>
        <v/>
      </c>
      <c r="DZ357" s="66"/>
      <c r="EA357" s="75" t="str">
        <f>IFERROR(IF(B357&lt;&gt;"", IF(ISNUMBER(SEARCH("highrisk", LOWER(INDEX(Paste_Here!X$2:X$850, MATCH(B357, Paste_Here!A$2:A$850, 0))))), "High Risk", IF(ISNUMBER(SEARCH("lowrisk", LOWER(INDEX(Paste_Here!X$2:X$850, MATCH(B357, Paste_Here!A$2:A$850, 0))))), "Low Risk", IF(ISNUMBER(SEARCH("somerisk", LOWER(INDEX(Paste_Here!X$2:X$850, MATCH(B357, Paste_Here!A$2:A$850, 0))))), "Some Risk", IF(ISNUMBER(SEARCH("ot", LOWER(INDEX(Paste_Here!X$2:X$850, MATCH(B357, Paste_Here!A$2:A$850, 0))))), "OT", "")))), ""), "")</f>
        <v/>
      </c>
      <c r="EB357" s="66"/>
      <c r="EC357" s="66"/>
      <c r="ED357" s="75" t="str">
        <f t="shared" si="75"/>
        <v/>
      </c>
      <c r="EE357" s="66"/>
      <c r="EF357" s="75" t="str">
        <f>IFERROR(IF(B357&lt;&gt;"", IF(AND(INDEX(Paste_Here!AO$2:AO$850, MATCH(B357, Paste_Here!A$2:A$850, 0))&lt;&gt;"", ISNUMBER(VALUE(INDEX(Paste_Here!AO$2:AO$850, MATCH(B357, Paste_Here!A$2:A$850, 0))))), INDEX(Paste_Here!AO$2:AO$850, MATCH(B357, Paste_Here!A$2:A$850, 0)), ""), ""), "")</f>
        <v/>
      </c>
      <c r="EG357" s="66"/>
      <c r="EH357" s="75" t="str">
        <f>IFERROR(IF(B357&lt;&gt;"", IF(ISNUMBER(SEARCH("highrisk", LOWER(INDEX(Paste_Here!AP$2:AP$850, MATCH(B357, Paste_Here!A$2:A$850, 0))))), "High Risk", IF(ISNUMBER(SEARCH("lowrisk", LOWER(INDEX(Paste_Here!AP$2:AP$850, MATCH(B357, Paste_Here!A$2:A$850, 0))))), "Low Risk", IF(ISNUMBER(SEARCH("somerisk", LOWER(INDEX(Paste_Here!AP$2:AP$850, MATCH(B357, Paste_Here!A$2:A$850, 0))))), "Some Risk", IF(ISNUMBER(SEARCH("ot", LOWER(INDEX(Paste_Here!AP$2:AP$850, MATCH(B357, Paste_Here!A$2:A$850, 0))))), "OT", "")))), ""), "")</f>
        <v/>
      </c>
      <c r="EI357" s="66"/>
      <c r="EJ357" s="93"/>
      <c r="EK357" s="66"/>
      <c r="EL357" s="75" t="str">
        <f>IFERROR(IF(B357&lt;&gt;"", IF(AND(INDEX(Paste_Here!AQ$2:AQ$850, MATCH(B357, Paste_Here!A$2:A$850, 0))&lt;&gt;"", ISNUMBER(VALUE(INDEX(Paste_Here!AQ$2:AQ$850, MATCH(B357, Paste_Here!A$2:A$850, 0))))), INDEX(Paste_Here!AQ$2:AQ$850, MATCH(B357, Paste_Here!A$2:A$850, 0)), ""), ""), "")</f>
        <v/>
      </c>
      <c r="EM357" s="66"/>
      <c r="EN357" s="75" t="str">
        <f>IFERROR(IF(B357&lt;&gt;"", IF(ISNUMBER(SEARCH("highrisk", LOWER(INDEX(Paste_Here!AR$2:AR$850, MATCH(B357, Paste_Here!A$2:A$850, 0))))), "High Risk", IF(ISNUMBER(SEARCH("lowrisk", LOWER(INDEX(Paste_Here!AR$2:AR$850, MATCH(B357, Paste_Here!A$2:A$850, 0))))), "Low Risk", IF(ISNUMBER(SEARCH("somerisk", LOWER(INDEX(Paste_Here!AR$2:AR$850, MATCH(B357, Paste_Here!A$2:A$850, 0))))), "Some Risk", IF(ISNUMBER(SEARCH("ot", LOWER(INDEX(Paste_Here!AR$2:AR$850, MATCH(B357, Paste_Here!A$2:A$850, 0))))), "OT", "")))), ""), "")</f>
        <v/>
      </c>
      <c r="EO357" s="66"/>
      <c r="EP357" s="93"/>
      <c r="EQ357" s="66"/>
      <c r="ER357" s="75"/>
      <c r="ES357" s="66"/>
      <c r="ET357" s="75"/>
      <c r="EU357" s="66"/>
      <c r="EV357" s="66"/>
      <c r="EW357" s="75" t="str">
        <f t="shared" si="76"/>
        <v/>
      </c>
      <c r="EX357" s="66"/>
      <c r="EY357" s="75" t="str">
        <f>IFERROR(IF(B357&lt;&gt;"", IF(AND(INDEX(Paste_Here!Y$2:Y$850, MATCH(B357, Paste_Here!A$2:A$850, 0))&lt;&gt;"", ISNUMBER(VALUE(INDEX(Paste_Here!Y$2:Y$850, MATCH(B357, Paste_Here!A$2:A$850, 0))))), INDEX(Paste_Here!Y$2:Y$850, MATCH(B357, Paste_Here!A$2:A$850, 0)), ""), ""), "")</f>
        <v/>
      </c>
      <c r="EZ357" s="66"/>
      <c r="FA357" s="75" t="str">
        <f>IFERROR(IF(B357&lt;&gt;"", IF(ISNUMBER(SEARCH("highrisk", LOWER(INDEX(Paste_Here!Z$2:Z$850, MATCH(B357, Paste_Here!A$2:A$850, 0))))), "High Risk", IF(ISNUMBER(SEARCH("lowrisk", LOWER(INDEX(Paste_Here!Z$2:Z$850, MATCH(B357, Paste_Here!A$2:A$850, 0))))), "Low Risk", IF(ISNUMBER(SEARCH("somerisk", LOWER(INDEX(Paste_Here!Z$2:Z$850, MATCH(B357, Paste_Here!A$2:A$850, 0))))), "Some Risk", IF(ISNUMBER(SEARCH("ot", LOWER(INDEX(Paste_Here!Z$2:Z$850, MATCH(B357, Paste_Here!A$2:A$850, 0))))), "OT", "")))), ""), "")</f>
        <v/>
      </c>
      <c r="FB357" s="66"/>
      <c r="FC357" s="93"/>
      <c r="FD357" s="66"/>
      <c r="FE357" s="75" t="str">
        <f>IFERROR(IF(B357&lt;&gt;"", IF(AND(INDEX(Paste_Here!AA$2:AA$850, MATCH(B357, Paste_Here!A$2:A$850, 0))&lt;&gt;"", ISNUMBER(VALUE(INDEX(Paste_Here!AA$2:AA$850, MATCH(B357, Paste_Here!A$2:A$850, 0))))), INDEX(Paste_Here!AA$2:AA$850, MATCH(B357, Paste_Here!A$2:A$850, 0)), ""), ""), "")</f>
        <v/>
      </c>
      <c r="FF357" s="66"/>
      <c r="FG357" s="75" t="str">
        <f>IFERROR(IF(B357&lt;&gt;"", IF(ISNUMBER(SEARCH("highrisk", LOWER(INDEX(Paste_Here!AB$2:AB$850, MATCH(B357, Paste_Here!A$2:A$850, 0))))), "High Risk", IF(ISNUMBER(SEARCH("lowrisk", LOWER(INDEX(Paste_Here!AB$2:AB$850, MATCH(B357, Paste_Here!A$2:A$850, 0))))), "Low Risk", IF(ISNUMBER(SEARCH("somerisk", LOWER(INDEX(Paste_Here!AB$2:AB$850, MATCH(B357, Paste_Here!A$2:A$850, 0))))), "Some Risk", IF(ISNUMBER(SEARCH("ot", LOWER(INDEX(Paste_Here!AB$2:AB$850, MATCH(B357, Paste_Here!A$2:A$850, 0))))), "OT", "")))), ""), "")</f>
        <v/>
      </c>
      <c r="FH357" s="66"/>
      <c r="FI357" s="93"/>
      <c r="FJ357" s="66"/>
      <c r="FK357" s="75"/>
      <c r="FL357" s="66"/>
      <c r="FM357" s="75"/>
      <c r="FN357" s="66"/>
      <c r="FO357" s="66"/>
      <c r="FP357" s="75" t="str">
        <f t="shared" si="71"/>
        <v/>
      </c>
      <c r="FQ357" s="66"/>
      <c r="FR357" s="75" t="str">
        <f>IFERROR(IF(B357&lt;&gt;"", IF(ISNUMBER(SEARCH("s", LOWER(INDEX(Paste_Here!L$2:L$850, MATCH(B357, Paste_Here!A$2:A$850, 0))))), "Yes", IF(INDEX(Paste_Here!L$2:L$850, MATCH(B357, Paste_Here!A$2:A$850, 0))&lt;&gt;"", "No", "")), ""), "")</f>
        <v/>
      </c>
      <c r="FS357" s="66"/>
      <c r="FT357" s="75" t="str">
        <f>IFERROR(IF(B357&lt;&gt;"", IF(ISNUMBER(SEARCH("yes", LOWER(INDEX(Paste_Here!F$2:F$850, MATCH(B357, Paste_Here!A$2:A$850, 0))))), "Yes", IF(ISNUMBER(SEARCH("no", LOWER(INDEX(Paste_Here!F$2:F$850, MATCH(B357, Paste_Here!A$2:A$850, 0))))), "No", "")), ""), "")</f>
        <v/>
      </c>
      <c r="FU357" s="66"/>
      <c r="FV357" s="75" t="str">
        <f>IFERROR(IF(B357&lt;&gt;"", IF(ISNUMBER(SEARCH("english language learner", LOWER(INDEX(Paste_Here!C$2:C$850, MATCH(B357, Paste_Here!A$2:A$850, 0))))), "Yes", ""), ""), "")</f>
        <v/>
      </c>
      <c r="FW357" s="66"/>
      <c r="FX357" s="75" t="str">
        <f>IFERROR(IF(B357&lt;&gt;"", IF(OR(ISNUMBER(SEARCH("b", LOWER(INDEX(Paste_Here!J$2:J$850, MATCH(B357, Paste_Here!A$2:A$850, 0))))), ISNUMBER(SEARCH("h", LOWER(INDEX(Paste_Here!J$2:J$850, MATCH(B357, Paste_Here!A$2:A$850, 0))))), ISNUMBER(SEARCH("i", LOWER(INDEX(Paste_Here!J$2:J$850, MATCH(B357, Paste_Here!A$2:A$850, 0)))))), "Yes", IF(INDEX(Paste_Here!J$2:J$850, MATCH(B357, Paste_Here!A$2:A$850, 0))&lt;&gt;"", "No", "")), ""), "")</f>
        <v/>
      </c>
      <c r="FY357" s="66"/>
      <c r="FZ357" s="75" t="str">
        <f>IFERROR(IF(B357&lt;&gt;"", IF(ISNUMBER(SEARCH("yes", LOWER(INDEX(Paste_Here!K$2:K$850, MATCH(B357, Paste_Here!A$2:A$850, 0))))), "Yes", IF(ISNUMBER(SEARCH("no", LOWER(INDEX(Paste_Here!K$2:K$850, MATCH(B357, Paste_Here!A$2:A$850, 0))))), "No", "")), ""), "")</f>
        <v/>
      </c>
      <c r="GA357" s="66"/>
      <c r="GB357" s="75" t="str">
        <f>IFERROR(IF(B357&lt;&gt;"", IF(ISNUMBER(SEARCH("transitional 2", LOWER(INDEX(Paste_Here!C$2:C$850, MATCH(B357, Paste_Here!A$2:A$850, 0))))), "T2",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GC357" s="66"/>
      <c r="GD357" s="75"/>
      <c r="GE357" s="66"/>
      <c r="GF357" s="75"/>
      <c r="GG357" s="66"/>
      <c r="GH357" s="75"/>
      <c r="GI357" s="66"/>
      <c r="GK357" s="1" t="str" cm="1">
        <f t="array" ref="GK357">IFERROR(INDEX(Paste_Here!$B$2:$B$850, MATCH(0, COUNTIF(GK$4:GK356, Paste_Here!$B$2:$B$850) + IF(Paste_Here!$B$2:$B$850="", 1, 0), 0)), "")</f>
        <v/>
      </c>
      <c r="GL357" s="1" t="str">
        <f>IF(GK357&lt;&gt;"", INDEX(Paste_Here!$A$2:$A$850, MATCH(GK357, Paste_Here!$B$2:$B$850, 0)), "")</f>
        <v/>
      </c>
      <c r="GM357" s="1" t="str">
        <f t="shared" si="77"/>
        <v/>
      </c>
      <c r="GN357" s="1" t="str" cm="1">
        <f t="array" ref="GN357">IFERROR(INDEX($GM$5:$GM$850, MATCH(SMALL(IF($GM$5:$GM$850&lt;&gt;"", COUNTIF($GM$5:$GM$850, "&lt;"&amp;$GM$5:$GM$850)+1), ROW()-ROW($GN$5)+1), COUNTIF($GM$5:$GM$850, "&lt;"&amp;$GM$5:$GM$850)+1, 0)), "")</f>
        <v/>
      </c>
    </row>
    <row r="358" spans="1:196">
      <c r="A358" s="66"/>
      <c r="B358" s="75" t="str">
        <f t="shared" si="65"/>
        <v/>
      </c>
      <c r="C358" s="66"/>
      <c r="D358" s="75" t="str">
        <f>IFERROR(IF(AND(INDEX(Paste_Here!N$2:N$850, MATCH(B358, Paste_Here!A$2:A$850, 0)) = ""), "", IF(UPPER(INDEX(Paste_Here!N$2:N$850, MATCH(B358, Paste_Here!A$2:A$850, 0))) = "YES", "Yes", IF(UPPER(INDEX(Paste_Here!N$2:N$850, MATCH(B358, Paste_Here!A$2:A$850, 0))) = "NO", "No", ""))), "")</f>
        <v/>
      </c>
      <c r="E358" s="66"/>
      <c r="F358" s="75" t="str">
        <f t="shared" si="72"/>
        <v/>
      </c>
      <c r="G358" s="66"/>
      <c r="H358" s="75" t="str">
        <f t="shared" si="73"/>
        <v/>
      </c>
      <c r="I358" s="66"/>
      <c r="J358" s="75" t="str">
        <f t="shared" si="74"/>
        <v/>
      </c>
      <c r="K358" s="66"/>
      <c r="L358" s="75"/>
      <c r="M358" s="66"/>
      <c r="N358" s="75" t="str">
        <f>IFERROR(IF(B358&lt;&gt;"", IF(AND(INDEX(Paste_Here!AW$2:AW$850, MATCH(B358, Paste_Here!A$2:A$850, 0))&lt;&gt;"", ISNUMBER(VALUE(INDEX(Paste_Here!AW$2:AW$850, MATCH(B358, Paste_Here!A$2:A$850, 0))))), INDEX(Paste_Here!AW$2:AW$850, MATCH(B358, Paste_Here!A$2:A$850, 0)), ""), ""), "")</f>
        <v/>
      </c>
      <c r="O358" s="66"/>
      <c r="P358" s="75" t="str">
        <f>IFERROR(IF(B358&lt;&gt;"", IF(AND(INDEX(Paste_Here!AX$2:AX$850, MATCH(B358, Paste_Here!A$2:A$850, 0))&lt;&gt;"", ISNUMBER(VALUE(INDEX(Paste_Here!AX$2:AX$850, MATCH(B358, Paste_Here!A$2:A$850, 0))))), INDEX(Paste_Here!AX$2:AX$850, MATCH(B358, Paste_Here!A$2:A$850, 0)), ""), ""), "")</f>
        <v/>
      </c>
      <c r="Q358" s="66"/>
      <c r="R358" s="75" t="str">
        <f>IFERROR(IF(B358&lt;&gt;"", IF(AND(INDEX(Paste_Here!AU$2:AU$850, MATCH(B358, Paste_Here!A$2:A$850, 0))&lt;&gt;"", ISNUMBER(VALUE(INDEX(Paste_Here!AU$2:AU$850, MATCH(B358, Paste_Here!A$2:A$850, 0))))), INDEX(Paste_Here!AU$2:AU$850, MATCH(B358, Paste_Here!A$2:A$850, 0)), ""), ""), "")</f>
        <v/>
      </c>
      <c r="S358" s="66"/>
      <c r="T358" s="75" t="str">
        <f>IFERROR(IF(B358&lt;&gt;"", IF(AND(INDEX(Paste_Here!AV$2:AV$850, MATCH(B358, Paste_Here!A$2:A$850, 0))&lt;&gt;"", ISNUMBER(VALUE(INDEX(Paste_Here!AV$2:AV$850, MATCH(B358, Paste_Here!A$2:A$850, 0))))), INDEX(Paste_Here!AV$2:AV$850, MATCH(B358, Paste_Here!A$2:A$850, 0)), ""), ""), "")</f>
        <v/>
      </c>
      <c r="U358" s="66"/>
      <c r="W358" s="66"/>
      <c r="Y358" s="66"/>
      <c r="Z358" s="66"/>
      <c r="AA358" s="75" t="str">
        <f t="shared" si="66"/>
        <v/>
      </c>
      <c r="AB358" s="66"/>
      <c r="AC358" s="75"/>
      <c r="AD358" s="66"/>
      <c r="AE358" s="98"/>
      <c r="AF358" s="66"/>
      <c r="AG358" s="75"/>
      <c r="AH358" s="66"/>
      <c r="AI358" s="75" t="str">
        <f>IFERROR(IF(B358&lt;&gt;"", IF(AND(INDEX(Paste_Here!AC$2:AC$850, MATCH(B358, Paste_Here!A$2:A$850, 0))&lt;&gt;"", ISNUMBER(VALUE(INDEX(Paste_Here!AC$2:AC$850, MATCH(B358, Paste_Here!A$2:A$850, 0))))), INDEX(Paste_Here!AC$2:AC$850, MATCH(B358, Paste_Here!A$2:A$850, 0)), ""), ""), "")</f>
        <v/>
      </c>
      <c r="AJ358" s="66"/>
      <c r="AK358" s="75" t="str">
        <f>IFERROR(IF(B358&lt;&gt;"", IF(ISNUMBER(SEARCH("highrisk", LOWER(INDEX(Paste_Here!AD$2:AD$850, MATCH(B358, Paste_Here!A$2:A$850, 0))))), "High Risk", IF(ISNUMBER(SEARCH("lowrisk", LOWER(INDEX(Paste_Here!AD$2:AD$850, MATCH(B358, Paste_Here!A$2:A$850, 0))))), "Low Risk", IF(ISNUMBER(SEARCH("somerisk", LOWER(INDEX(Paste_Here!AD$2:AD$850, MATCH(B358, Paste_Here!A$2:A$850, 0))))), "Some Risk", IF(ISNUMBER(SEARCH("ot", LOWER(INDEX(Paste_Here!AD$2:AD$850, MATCH(B358, Paste_Here!A$2:A$850, 0))))), "OT", "")))), ""), "")</f>
        <v/>
      </c>
      <c r="AL358" s="66"/>
      <c r="AM358" s="75"/>
      <c r="AN358" s="66"/>
      <c r="AO358" s="75" t="str">
        <f>IFERROR(IF(B358&lt;&gt;"", IF(AND(INDEX(Paste_Here!M$2:M$850, MATCH(B358, Paste_Here!A$2:A$850, 0))&lt;&gt;"", ISNUMBER(VALUE(INDEX(Paste_Here!M$2:M$850, MATCH(B358, Paste_Here!A$2:A$850, 0))))), INDEX(Paste_Here!M$2:M$850, MATCH(B358, Paste_Here!A$2:A$850, 0)), ""), ""), "")</f>
        <v/>
      </c>
      <c r="AP358" s="66"/>
      <c r="AQ358" s="75" t="str">
        <f>IFERROR(IF(B358&lt;&gt;"", IF(ISNUMBER(SEARCH("highrisk", LOWER(INDEX(Paste_Here!N$2:N$850, MATCH(B358, Paste_Here!A$2:A$850, 0))))), "High Risk", IF(ISNUMBER(SEARCH("lowrisk", LOWER(INDEX(Paste_Here!N$2:N$850, MATCH(B358, Paste_Here!A$2:A$850, 0))))), "Low Risk", IF(ISNUMBER(SEARCH("somerisk", LOWER(INDEX(Paste_Here!N$2:N$850, MATCH(B358, Paste_Here!A$2:A$850, 0))))), "Some Risk", IF(ISNUMBER(SEARCH("ot", LOWER(INDEX(Paste_Here!N$2:N$850, MATCH(B358, Paste_Here!A$2:A$850, 0))))), "OT", "")))), ""), "")</f>
        <v/>
      </c>
      <c r="AT358" s="66"/>
      <c r="AU358" s="103"/>
      <c r="AV358" s="66"/>
      <c r="AW358" s="66"/>
      <c r="AX358" s="75" t="str">
        <f t="shared" si="67"/>
        <v/>
      </c>
      <c r="AY358" s="66"/>
      <c r="AZ358" s="75"/>
      <c r="BA358" s="66"/>
      <c r="BB358" s="75"/>
      <c r="BC358" s="66"/>
      <c r="BD358" s="75"/>
      <c r="BE358" s="66"/>
      <c r="BF358" s="75" t="str">
        <f>IFERROR(IF(B358&lt;&gt;"", IF(AND(INDEX(Paste_Here!AE$2:AE$850, MATCH(B358, Paste_Here!A$2:A$850, 0))&lt;&gt;"", ISNUMBER(VALUE(INDEX(Paste_Here!AE$2:AE$850, MATCH(B358, Paste_Here!A$2:A$850, 0))))), INDEX(Paste_Here!AE$2:AE$850, MATCH(B358, Paste_Here!A$2:A$850, 0)), ""), ""), "")</f>
        <v/>
      </c>
      <c r="BG358" s="66"/>
      <c r="BH358" s="75" t="str">
        <f>IFERROR(IF(B358&lt;&gt;"", IF(ISNUMBER(SEARCH("highrisk", LOWER(INDEX(Paste_Here!AF$2:AF$850, MATCH(B358, Paste_Here!A$2:A$850, 0))))), "High Risk", IF(ISNUMBER(SEARCH("lowrisk", LOWER(INDEX(Paste_Here!AF$2:AF$850, MATCH(B358, Paste_Here!A$2:A$850, 0))))), "Low Risk", IF(ISNUMBER(SEARCH("somerisk", LOWER(INDEX(Paste_Here!AF$2:AF$850, MATCH(B358, Paste_Here!A$2:A$850, 0))))), "Some Risk", IF(ISNUMBER(SEARCH("ot", LOWER(INDEX(Paste_Here!AF$2:AF$850, MATCH(B358, Paste_Here!A$2:A$850, 0))))), "OT", "")))), ""), "")</f>
        <v/>
      </c>
      <c r="BI358" s="66"/>
      <c r="BJ358" s="75"/>
      <c r="BK358" s="66"/>
      <c r="BL358" s="75" t="str">
        <f>IFERROR(IF(B358&lt;&gt;"", IF(AND(INDEX(Paste_Here!O$2:O$850, MATCH(B358, Paste_Here!A$2:A$850, 0))&lt;&gt;"", ISNUMBER(VALUE(INDEX(Paste_Here!O$2:O$850, MATCH(B358, Paste_Here!A$2:A$850, 0))))), INDEX(Paste_Here!O$2:O$850, MATCH(B358, Paste_Here!A$2:A$850, 0)), ""), ""), "")</f>
        <v/>
      </c>
      <c r="BM358" s="66"/>
      <c r="BN358" s="75" t="str">
        <f>IFERROR(IF(B358&lt;&gt;"", IF(ISNUMBER(SEARCH("highrisk", LOWER(INDEX(Paste_Here!P$2:P$850, MATCH(B358, Paste_Here!A$2:A$850, 0))))), "High Risk", IF(ISNUMBER(SEARCH("lowrisk", LOWER(INDEX(Paste_Here!P$2:P$850, MATCH(B358, Paste_Here!A$2:A$850, 0))))), "Low Risk", IF(ISNUMBER(SEARCH("somerisk", LOWER(INDEX(Paste_Here!P$2:P$850, MATCH(B358, Paste_Here!A$2:A$850, 0))))), "Some Risk", IF(ISNUMBER(SEARCH("ot", LOWER(INDEX(Paste_Here!P$2:P$850, MATCH(B358, Paste_Here!A$2:A$850, 0))))), "OT", "")))), ""), "")</f>
        <v/>
      </c>
      <c r="BQ358" s="66"/>
      <c r="BR358" s="75"/>
      <c r="BS358" s="66"/>
      <c r="BT358" s="66"/>
      <c r="BU358" s="75" t="str">
        <f t="shared" si="68"/>
        <v/>
      </c>
      <c r="BV358" s="66"/>
      <c r="BW358" s="75"/>
      <c r="BX358" s="66"/>
      <c r="BY358" s="75"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BZ358" s="66"/>
      <c r="CA358" s="75"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CB358" s="66"/>
      <c r="CC358" s="75"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CD358" s="66"/>
      <c r="CE358" s="75"/>
      <c r="CF358" s="66"/>
      <c r="CK358" s="75"/>
      <c r="CL358" s="66"/>
      <c r="CM358" s="75"/>
      <c r="CN358" s="66"/>
      <c r="CO358" s="75"/>
      <c r="CP358" s="66"/>
      <c r="CQ358" s="66"/>
      <c r="CR358" s="75" t="str">
        <f t="shared" si="69"/>
        <v/>
      </c>
      <c r="CS358" s="66"/>
      <c r="CT358" s="75"/>
      <c r="CU358" s="66"/>
      <c r="CV358" s="75"/>
      <c r="CW358" s="66"/>
      <c r="CX358" s="75"/>
      <c r="CY358" s="66"/>
      <c r="CZ358" s="75"/>
      <c r="DA358" s="66"/>
      <c r="DB358" s="75" t="str">
        <f>IFERROR(IF(B358&lt;&gt;"", IF(AND(INDEX(Paste_Here!AK$2:AK$850, MATCH(B358, Paste_Here!A$2:A$850, 0))&lt;&gt;"", ISNUMBER(VALUE(INDEX(Paste_Here!AK$2:AK$850, MATCH(B358, Paste_Here!A$2:A$850, 0))))), INDEX(Paste_Here!AK$2:AK$850, MATCH(B358, Paste_Here!A$2:A$850, 0)), ""), ""), "")</f>
        <v/>
      </c>
      <c r="DC358" s="66"/>
      <c r="DD358" s="75" t="str">
        <f>IFERROR(IF(B358&lt;&gt;"", IF(ISNUMBER(SEARCH("highrisk", LOWER(INDEX(Paste_Here!AL$2:AL$850, MATCH(B358, Paste_Here!A$2:A$850, 0))))), "High Risk", IF(ISNUMBER(SEARCH("lowrisk", LOWER(INDEX(Paste_Here!AL$2:AL$850, MATCH(B358, Paste_Here!A$2:A$850, 0))))), "Low Risk", IF(ISNUMBER(SEARCH("somerisk", LOWER(INDEX(Paste_Here!AL$2:AL$850, MATCH(B358, Paste_Here!A$2:A$850, 0))))), "Some Risk", IF(ISNUMBER(SEARCH("ot", LOWER(INDEX(Paste_Here!AL$2:AL$850, MATCH(B358, Paste_Here!A$2:A$850, 0))))), "OT", "")))), ""), "")</f>
        <v/>
      </c>
      <c r="DE358" s="66"/>
      <c r="DF358" s="75" t="str">
        <f>IFERROR(IF(B358&lt;&gt;"", IF(AND(INDEX(Paste_Here!AM$2:AM$850, MATCH(B358, Paste_Here!A$2:A$850, 0))&lt;&gt;"", ISNUMBER(VALUE(INDEX(Paste_Here!AM$2:AM$850, MATCH(B358, Paste_Here!A$2:A$850, 0))))), INDEX(Paste_Here!AM$2:AM$850, MATCH(B358, Paste_Here!A$2:A$850, 0)), ""), ""), "")</f>
        <v/>
      </c>
      <c r="DG358" s="66"/>
      <c r="DH358" s="75" t="str">
        <f>IFERROR(IF(B358&lt;&gt;"", IF(ISNUMBER(SEARCH("highrisk", LOWER(INDEX(Paste_Here!AN$2:AN$850, MATCH(B358, Paste_Here!A$2:A$850, 0))))), "High Risk", IF(ISNUMBER(SEARCH("lowrisk", LOWER(INDEX(Paste_Here!AN$2:AN$850, MATCH(B358, Paste_Here!A$2:A$850, 0))))), "Low Risk", IF(ISNUMBER(SEARCH("somerisk", LOWER(INDEX(Paste_Here!AN$2:AN$850, MATCH(B358, Paste_Here!A$2:A$850, 0))))), "Some Risk", IF(ISNUMBER(SEARCH("ot", LOWER(INDEX(Paste_Here!AN$2:AN$850, MATCH(B358, Paste_Here!A$2:A$850, 0))))), "OT", "")))), ""), "")</f>
        <v/>
      </c>
      <c r="DI358" s="66"/>
      <c r="DJ358" s="66"/>
      <c r="DK358" s="75" t="str">
        <f t="shared" si="70"/>
        <v/>
      </c>
      <c r="DL358" s="66"/>
      <c r="DM358" s="75" t="str">
        <f>IFERROR(IF(B358&lt;&gt;"", IF(AND(INDEX(Paste_Here!Q$2:Q$850, MATCH(B358, Paste_Here!A$2:A$850, 0))&lt;&gt;"", ISNUMBER(VALUE(INDEX(Paste_Here!Q$2:Q$850, MATCH(B358, Paste_Here!A$2:A$850, 0))))), INDEX(Paste_Here!Q$2:Q$850, MATCH(B358, Paste_Here!A$2:A$850, 0)), ""), ""), "")</f>
        <v/>
      </c>
      <c r="DN358" s="66"/>
      <c r="DO358" s="75" t="str">
        <f>IFERROR(IF(B358&lt;&gt;"", IF(ISNUMBER(SEARCH("highrisk", LOWER(INDEX(Paste_Here!R$2:R$850, MATCH(B358, Paste_Here!A$2:A$850, 0))))), "High Risk", IF(ISNUMBER(SEARCH("lowrisk", LOWER(INDEX(Paste_Here!R$2:R$850, MATCH(B358, Paste_Here!A$2:A$850, 0))))), "Low Risk", IF(ISNUMBER(SEARCH("somerisk", LOWER(INDEX(Paste_Here!R$2:R$850, MATCH(B358, Paste_Here!A$2:A$850, 0))))), "Some Risk", IF(ISNUMBER(SEARCH("ot", LOWER(INDEX(Paste_Here!R$2:R$850, MATCH(B358, Paste_Here!A$2:A$850, 0))))), "OT", "")))), ""), "")</f>
        <v/>
      </c>
      <c r="DP358" s="66"/>
      <c r="DQ358" s="93" t="str">
        <f>IFERROR(IF(B358&lt;&gt;"", IF(AND(INDEX(Paste_Here!S$2:S$850, MATCH(B358, Paste_Here!A$2:A$850, 0))&lt;&gt;"", ISNUMBER(VALUE(INDEX(Paste_Here!S$2:S$850, MATCH(B358, Paste_Here!A$2:A$850, 0))))), INDEX(Paste_Here!S$2:S$850, MATCH(B358, Paste_Here!A$2:A$850, 0)), ""), ""), "")</f>
        <v/>
      </c>
      <c r="DR358" s="66"/>
      <c r="DS358" s="75"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IF(ISNUMBER(SEARCH("ot", LOWER(INDEX(Paste_Here!T$2:T$850, MATCH(B358, Paste_Here!A$2:A$850, 0))))), "OT", "")))), ""), "")</f>
        <v/>
      </c>
      <c r="DT358" s="66"/>
      <c r="DU358" s="75" t="str">
        <f>IFERROR(IF(B358&lt;&gt;"", IF(AND(INDEX(Paste_Here!U$2:U$850, MATCH(B358, Paste_Here!A$2:A$850, 0))&lt;&gt;"", ISNUMBER(VALUE(INDEX(Paste_Here!U$2:U$850, MATCH(B358, Paste_Here!A$2:A$850, 0))))), INDEX(Paste_Here!U$2:U$850, MATCH(B358, Paste_Here!A$2:A$850, 0)), ""), ""), "")</f>
        <v/>
      </c>
      <c r="DV358" s="66"/>
      <c r="DW358" s="93" t="str">
        <f>IFERROR(IF(B358&lt;&gt;"", IF(ISNUMBER(SEARCH("highrisk", LOWER(INDEX(Paste_Here!V$2:V$850, MATCH(B358, Paste_Here!A$2:A$850, 0))))), "High Risk", IF(ISNUMBER(SEARCH("lowrisk", LOWER(INDEX(Paste_Here!V$2:V$850, MATCH(B358, Paste_Here!A$2:A$850, 0))))), "Low Risk", IF(ISNUMBER(SEARCH("somerisk", LOWER(INDEX(Paste_Here!V$2:V$850, MATCH(B358, Paste_Here!A$2:A$850, 0))))), "Some Risk", IF(ISNUMBER(SEARCH("ot", LOWER(INDEX(Paste_Here!V$2:V$850, MATCH(B358, Paste_Here!A$2:A$850, 0))))), "OT", "")))), ""), "")</f>
        <v/>
      </c>
      <c r="DX358" s="66"/>
      <c r="DY358" s="75" t="str">
        <f>IFERROR(IF(B358&lt;&gt;"", IF(AND(INDEX(Paste_Here!W$2:W$850, MATCH(B358, Paste_Here!A$2:A$850, 0))&lt;&gt;"", ISNUMBER(VALUE(INDEX(Paste_Here!W$2:W$850, MATCH(B358, Paste_Here!A$2:A$850, 0))))), INDEX(Paste_Here!W$2:W$850, MATCH(B358, Paste_Here!A$2:A$850, 0)), ""), ""), "")</f>
        <v/>
      </c>
      <c r="DZ358" s="66"/>
      <c r="EA358" s="75" t="str">
        <f>IFERROR(IF(B358&lt;&gt;"", IF(ISNUMBER(SEARCH("highrisk", LOWER(INDEX(Paste_Here!X$2:X$850, MATCH(B358, Paste_Here!A$2:A$850, 0))))), "High Risk", IF(ISNUMBER(SEARCH("lowrisk", LOWER(INDEX(Paste_Here!X$2:X$850, MATCH(B358, Paste_Here!A$2:A$850, 0))))), "Low Risk", IF(ISNUMBER(SEARCH("somerisk", LOWER(INDEX(Paste_Here!X$2:X$850, MATCH(B358, Paste_Here!A$2:A$850, 0))))), "Some Risk", IF(ISNUMBER(SEARCH("ot", LOWER(INDEX(Paste_Here!X$2:X$850, MATCH(B358, Paste_Here!A$2:A$850, 0))))), "OT", "")))), ""), "")</f>
        <v/>
      </c>
      <c r="EB358" s="66"/>
      <c r="EC358" s="66"/>
      <c r="ED358" s="75" t="str">
        <f t="shared" si="75"/>
        <v/>
      </c>
      <c r="EE358" s="66"/>
      <c r="EF358" s="75" t="str">
        <f>IFERROR(IF(B358&lt;&gt;"", IF(AND(INDEX(Paste_Here!AO$2:AO$850, MATCH(B358, Paste_Here!A$2:A$850, 0))&lt;&gt;"", ISNUMBER(VALUE(INDEX(Paste_Here!AO$2:AO$850, MATCH(B358, Paste_Here!A$2:A$850, 0))))), INDEX(Paste_Here!AO$2:AO$850, MATCH(B358, Paste_Here!A$2:A$850, 0)), ""), ""), "")</f>
        <v/>
      </c>
      <c r="EG358" s="66"/>
      <c r="EH358" s="75" t="str">
        <f>IFERROR(IF(B358&lt;&gt;"", IF(ISNUMBER(SEARCH("highrisk", LOWER(INDEX(Paste_Here!AP$2:AP$850, MATCH(B358, Paste_Here!A$2:A$850, 0))))), "High Risk", IF(ISNUMBER(SEARCH("lowrisk", LOWER(INDEX(Paste_Here!AP$2:AP$850, MATCH(B358, Paste_Here!A$2:A$850, 0))))), "Low Risk", IF(ISNUMBER(SEARCH("somerisk", LOWER(INDEX(Paste_Here!AP$2:AP$850, MATCH(B358, Paste_Here!A$2:A$850, 0))))), "Some Risk", IF(ISNUMBER(SEARCH("ot", LOWER(INDEX(Paste_Here!AP$2:AP$850, MATCH(B358, Paste_Here!A$2:A$850, 0))))), "OT", "")))), ""), "")</f>
        <v/>
      </c>
      <c r="EI358" s="66"/>
      <c r="EJ358" s="93"/>
      <c r="EK358" s="66"/>
      <c r="EL358" s="75" t="str">
        <f>IFERROR(IF(B358&lt;&gt;"", IF(AND(INDEX(Paste_Here!AQ$2:AQ$850, MATCH(B358, Paste_Here!A$2:A$850, 0))&lt;&gt;"", ISNUMBER(VALUE(INDEX(Paste_Here!AQ$2:AQ$850, MATCH(B358, Paste_Here!A$2:A$850, 0))))), INDEX(Paste_Here!AQ$2:AQ$850, MATCH(B358, Paste_Here!A$2:A$850, 0)), ""), ""), "")</f>
        <v/>
      </c>
      <c r="EM358" s="66"/>
      <c r="EN358" s="75" t="str">
        <f>IFERROR(IF(B358&lt;&gt;"", IF(ISNUMBER(SEARCH("highrisk", LOWER(INDEX(Paste_Here!AR$2:AR$850, MATCH(B358, Paste_Here!A$2:A$850, 0))))), "High Risk", IF(ISNUMBER(SEARCH("lowrisk", LOWER(INDEX(Paste_Here!AR$2:AR$850, MATCH(B358, Paste_Here!A$2:A$850, 0))))), "Low Risk", IF(ISNUMBER(SEARCH("somerisk", LOWER(INDEX(Paste_Here!AR$2:AR$850, MATCH(B358, Paste_Here!A$2:A$850, 0))))), "Some Risk", IF(ISNUMBER(SEARCH("ot", LOWER(INDEX(Paste_Here!AR$2:AR$850, MATCH(B358, Paste_Here!A$2:A$850, 0))))), "OT", "")))), ""), "")</f>
        <v/>
      </c>
      <c r="EO358" s="66"/>
      <c r="EP358" s="93"/>
      <c r="EQ358" s="66"/>
      <c r="ER358" s="75"/>
      <c r="ES358" s="66"/>
      <c r="ET358" s="75"/>
      <c r="EU358" s="66"/>
      <c r="EV358" s="66"/>
      <c r="EW358" s="75" t="str">
        <f t="shared" si="76"/>
        <v/>
      </c>
      <c r="EX358" s="66"/>
      <c r="EY358" s="75" t="str">
        <f>IFERROR(IF(B358&lt;&gt;"", IF(AND(INDEX(Paste_Here!Y$2:Y$850, MATCH(B358, Paste_Here!A$2:A$850, 0))&lt;&gt;"", ISNUMBER(VALUE(INDEX(Paste_Here!Y$2:Y$850, MATCH(B358, Paste_Here!A$2:A$850, 0))))), INDEX(Paste_Here!Y$2:Y$850, MATCH(B358, Paste_Here!A$2:A$850, 0)), ""), ""), "")</f>
        <v/>
      </c>
      <c r="EZ358" s="66"/>
      <c r="FA358" s="75" t="str">
        <f>IFERROR(IF(B358&lt;&gt;"", IF(ISNUMBER(SEARCH("highrisk", LOWER(INDEX(Paste_Here!Z$2:Z$850, MATCH(B358, Paste_Here!A$2:A$850, 0))))), "High Risk", IF(ISNUMBER(SEARCH("lowrisk", LOWER(INDEX(Paste_Here!Z$2:Z$850, MATCH(B358, Paste_Here!A$2:A$850, 0))))), "Low Risk", IF(ISNUMBER(SEARCH("somerisk", LOWER(INDEX(Paste_Here!Z$2:Z$850, MATCH(B358, Paste_Here!A$2:A$850, 0))))), "Some Risk", IF(ISNUMBER(SEARCH("ot", LOWER(INDEX(Paste_Here!Z$2:Z$850, MATCH(B358, Paste_Here!A$2:A$850, 0))))), "OT", "")))), ""), "")</f>
        <v/>
      </c>
      <c r="FB358" s="66"/>
      <c r="FC358" s="93"/>
      <c r="FD358" s="66"/>
      <c r="FE358" s="75" t="str">
        <f>IFERROR(IF(B358&lt;&gt;"", IF(AND(INDEX(Paste_Here!AA$2:AA$850, MATCH(B358, Paste_Here!A$2:A$850, 0))&lt;&gt;"", ISNUMBER(VALUE(INDEX(Paste_Here!AA$2:AA$850, MATCH(B358, Paste_Here!A$2:A$850, 0))))), INDEX(Paste_Here!AA$2:AA$850, MATCH(B358, Paste_Here!A$2:A$850, 0)), ""), ""), "")</f>
        <v/>
      </c>
      <c r="FF358" s="66"/>
      <c r="FG358" s="75" t="str">
        <f>IFERROR(IF(B358&lt;&gt;"", IF(ISNUMBER(SEARCH("highrisk", LOWER(INDEX(Paste_Here!AB$2:AB$850, MATCH(B358, Paste_Here!A$2:A$850, 0))))), "High Risk", IF(ISNUMBER(SEARCH("lowrisk", LOWER(INDEX(Paste_Here!AB$2:AB$850, MATCH(B358, Paste_Here!A$2:A$850, 0))))), "Low Risk", IF(ISNUMBER(SEARCH("somerisk", LOWER(INDEX(Paste_Here!AB$2:AB$850, MATCH(B358, Paste_Here!A$2:A$850, 0))))), "Some Risk", IF(ISNUMBER(SEARCH("ot", LOWER(INDEX(Paste_Here!AB$2:AB$850, MATCH(B358, Paste_Here!A$2:A$850, 0))))), "OT", "")))), ""), "")</f>
        <v/>
      </c>
      <c r="FH358" s="66"/>
      <c r="FI358" s="93"/>
      <c r="FJ358" s="66"/>
      <c r="FK358" s="75"/>
      <c r="FL358" s="66"/>
      <c r="FM358" s="75"/>
      <c r="FN358" s="66"/>
      <c r="FO358" s="66"/>
      <c r="FP358" s="75" t="str">
        <f t="shared" si="71"/>
        <v/>
      </c>
      <c r="FQ358" s="66"/>
      <c r="FR358" s="75" t="str">
        <f>IFERROR(IF(B358&lt;&gt;"", IF(ISNUMBER(SEARCH("s", LOWER(INDEX(Paste_Here!L$2:L$850, MATCH(B358, Paste_Here!A$2:A$850, 0))))), "Yes", IF(INDEX(Paste_Here!L$2:L$850, MATCH(B358, Paste_Here!A$2:A$850, 0))&lt;&gt;"", "No", "")), ""), "")</f>
        <v/>
      </c>
      <c r="FS358" s="66"/>
      <c r="FT358" s="75" t="str">
        <f>IFERROR(IF(B358&lt;&gt;"", IF(ISNUMBER(SEARCH("yes", LOWER(INDEX(Paste_Here!F$2:F$850, MATCH(B358, Paste_Here!A$2:A$850, 0))))), "Yes", IF(ISNUMBER(SEARCH("no", LOWER(INDEX(Paste_Here!F$2:F$850, MATCH(B358, Paste_Here!A$2:A$850, 0))))), "No", "")), ""), "")</f>
        <v/>
      </c>
      <c r="FU358" s="66"/>
      <c r="FV358" s="75" t="str">
        <f>IFERROR(IF(B358&lt;&gt;"", IF(ISNUMBER(SEARCH("english language learner", LOWER(INDEX(Paste_Here!C$2:C$850, MATCH(B358, Paste_Here!A$2:A$850, 0))))), "Yes", ""), ""), "")</f>
        <v/>
      </c>
      <c r="FW358" s="66"/>
      <c r="FX358" s="75" t="str">
        <f>IFERROR(IF(B358&lt;&gt;"", IF(OR(ISNUMBER(SEARCH("b", LOWER(INDEX(Paste_Here!J$2:J$850, MATCH(B358, Paste_Here!A$2:A$850, 0))))), ISNUMBER(SEARCH("h", LOWER(INDEX(Paste_Here!J$2:J$850, MATCH(B358, Paste_Here!A$2:A$850, 0))))), ISNUMBER(SEARCH("i", LOWER(INDEX(Paste_Here!J$2:J$850, MATCH(B358, Paste_Here!A$2:A$850, 0)))))), "Yes", IF(INDEX(Paste_Here!J$2:J$850, MATCH(B358, Paste_Here!A$2:A$850, 0))&lt;&gt;"", "No", "")), ""), "")</f>
        <v/>
      </c>
      <c r="FY358" s="66"/>
      <c r="FZ358" s="75" t="str">
        <f>IFERROR(IF(B358&lt;&gt;"", IF(ISNUMBER(SEARCH("yes", LOWER(INDEX(Paste_Here!K$2:K$850, MATCH(B358, Paste_Here!A$2:A$850, 0))))), "Yes", IF(ISNUMBER(SEARCH("no", LOWER(INDEX(Paste_Here!K$2:K$850, MATCH(B358, Paste_Here!A$2:A$850, 0))))), "No", "")), ""), "")</f>
        <v/>
      </c>
      <c r="GA358" s="66"/>
      <c r="GB358" s="75" t="str">
        <f>IFERROR(IF(B358&lt;&gt;"", IF(ISNUMBER(SEARCH("transitional 2", LOWER(INDEX(Paste_Here!C$2:C$850, MATCH(B358, Paste_Here!A$2:A$850, 0))))), "T2",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GC358" s="66"/>
      <c r="GD358" s="75"/>
      <c r="GE358" s="66"/>
      <c r="GF358" s="75"/>
      <c r="GG358" s="66"/>
      <c r="GH358" s="75"/>
      <c r="GI358" s="66"/>
      <c r="GK358" s="1" t="str" cm="1">
        <f t="array" ref="GK358">IFERROR(INDEX(Paste_Here!$B$2:$B$850, MATCH(0, COUNTIF(GK$4:GK357, Paste_Here!$B$2:$B$850) + IF(Paste_Here!$B$2:$B$850="", 1, 0), 0)), "")</f>
        <v/>
      </c>
      <c r="GL358" s="1" t="str">
        <f>IF(GK358&lt;&gt;"", INDEX(Paste_Here!$A$2:$A$850, MATCH(GK358, Paste_Here!$B$2:$B$850, 0)), "")</f>
        <v/>
      </c>
      <c r="GM358" s="1" t="str">
        <f t="shared" si="77"/>
        <v/>
      </c>
      <c r="GN358" s="1" t="str" cm="1">
        <f t="array" ref="GN358">IFERROR(INDEX($GM$5:$GM$850, MATCH(SMALL(IF($GM$5:$GM$850&lt;&gt;"", COUNTIF($GM$5:$GM$850, "&lt;"&amp;$GM$5:$GM$850)+1), ROW()-ROW($GN$5)+1), COUNTIF($GM$5:$GM$850, "&lt;"&amp;$GM$5:$GM$850)+1, 0)), "")</f>
        <v/>
      </c>
    </row>
    <row r="359" spans="1:196">
      <c r="A359" s="66"/>
      <c r="B359" s="75" t="str">
        <f t="shared" si="65"/>
        <v/>
      </c>
      <c r="C359" s="66"/>
      <c r="D359" s="75" t="str">
        <f>IFERROR(IF(AND(INDEX(Paste_Here!N$2:N$850, MATCH(B359, Paste_Here!A$2:A$850, 0)) = ""), "", IF(UPPER(INDEX(Paste_Here!N$2:N$850, MATCH(B359, Paste_Here!A$2:A$850, 0))) = "YES", "Yes", IF(UPPER(INDEX(Paste_Here!N$2:N$850, MATCH(B359, Paste_Here!A$2:A$850, 0))) = "NO", "No", ""))), "")</f>
        <v/>
      </c>
      <c r="E359" s="66"/>
      <c r="F359" s="75" t="str">
        <f t="shared" si="72"/>
        <v/>
      </c>
      <c r="G359" s="66"/>
      <c r="H359" s="75" t="str">
        <f t="shared" si="73"/>
        <v/>
      </c>
      <c r="I359" s="66"/>
      <c r="J359" s="75" t="str">
        <f t="shared" si="74"/>
        <v/>
      </c>
      <c r="K359" s="66"/>
      <c r="L359" s="75"/>
      <c r="M359" s="66"/>
      <c r="N359" s="75" t="str">
        <f>IFERROR(IF(B359&lt;&gt;"", IF(AND(INDEX(Paste_Here!AW$2:AW$850, MATCH(B359, Paste_Here!A$2:A$850, 0))&lt;&gt;"", ISNUMBER(VALUE(INDEX(Paste_Here!AW$2:AW$850, MATCH(B359, Paste_Here!A$2:A$850, 0))))), INDEX(Paste_Here!AW$2:AW$850, MATCH(B359, Paste_Here!A$2:A$850, 0)), ""), ""), "")</f>
        <v/>
      </c>
      <c r="O359" s="66"/>
      <c r="P359" s="75" t="str">
        <f>IFERROR(IF(B359&lt;&gt;"", IF(AND(INDEX(Paste_Here!AX$2:AX$850, MATCH(B359, Paste_Here!A$2:A$850, 0))&lt;&gt;"", ISNUMBER(VALUE(INDEX(Paste_Here!AX$2:AX$850, MATCH(B359, Paste_Here!A$2:A$850, 0))))), INDEX(Paste_Here!AX$2:AX$850, MATCH(B359, Paste_Here!A$2:A$850, 0)), ""), ""), "")</f>
        <v/>
      </c>
      <c r="Q359" s="66"/>
      <c r="R359" s="75" t="str">
        <f>IFERROR(IF(B359&lt;&gt;"", IF(AND(INDEX(Paste_Here!AU$2:AU$850, MATCH(B359, Paste_Here!A$2:A$850, 0))&lt;&gt;"", ISNUMBER(VALUE(INDEX(Paste_Here!AU$2:AU$850, MATCH(B359, Paste_Here!A$2:A$850, 0))))), INDEX(Paste_Here!AU$2:AU$850, MATCH(B359, Paste_Here!A$2:A$850, 0)), ""), ""), "")</f>
        <v/>
      </c>
      <c r="S359" s="66"/>
      <c r="T359" s="75" t="str">
        <f>IFERROR(IF(B359&lt;&gt;"", IF(AND(INDEX(Paste_Here!AV$2:AV$850, MATCH(B359, Paste_Here!A$2:A$850, 0))&lt;&gt;"", ISNUMBER(VALUE(INDEX(Paste_Here!AV$2:AV$850, MATCH(B359, Paste_Here!A$2:A$850, 0))))), INDEX(Paste_Here!AV$2:AV$850, MATCH(B359, Paste_Here!A$2:A$850, 0)), ""), ""), "")</f>
        <v/>
      </c>
      <c r="U359" s="66"/>
      <c r="W359" s="66"/>
      <c r="Y359" s="66"/>
      <c r="Z359" s="66"/>
      <c r="AA359" s="75" t="str">
        <f t="shared" si="66"/>
        <v/>
      </c>
      <c r="AB359" s="66"/>
      <c r="AC359" s="75"/>
      <c r="AD359" s="66"/>
      <c r="AE359" s="98"/>
      <c r="AF359" s="66"/>
      <c r="AG359" s="75"/>
      <c r="AH359" s="66"/>
      <c r="AI359" s="75" t="str">
        <f>IFERROR(IF(B359&lt;&gt;"", IF(AND(INDEX(Paste_Here!AC$2:AC$850, MATCH(B359, Paste_Here!A$2:A$850, 0))&lt;&gt;"", ISNUMBER(VALUE(INDEX(Paste_Here!AC$2:AC$850, MATCH(B359, Paste_Here!A$2:A$850, 0))))), INDEX(Paste_Here!AC$2:AC$850, MATCH(B359, Paste_Here!A$2:A$850, 0)), ""), ""), "")</f>
        <v/>
      </c>
      <c r="AJ359" s="66"/>
      <c r="AK359" s="75" t="str">
        <f>IFERROR(IF(B359&lt;&gt;"", IF(ISNUMBER(SEARCH("highrisk", LOWER(INDEX(Paste_Here!AD$2:AD$850, MATCH(B359, Paste_Here!A$2:A$850, 0))))), "High Risk", IF(ISNUMBER(SEARCH("lowrisk", LOWER(INDEX(Paste_Here!AD$2:AD$850, MATCH(B359, Paste_Here!A$2:A$850, 0))))), "Low Risk", IF(ISNUMBER(SEARCH("somerisk", LOWER(INDEX(Paste_Here!AD$2:AD$850, MATCH(B359, Paste_Here!A$2:A$850, 0))))), "Some Risk", IF(ISNUMBER(SEARCH("ot", LOWER(INDEX(Paste_Here!AD$2:AD$850, MATCH(B359, Paste_Here!A$2:A$850, 0))))), "OT", "")))), ""), "")</f>
        <v/>
      </c>
      <c r="AL359" s="66"/>
      <c r="AM359" s="75"/>
      <c r="AN359" s="66"/>
      <c r="AO359" s="75" t="str">
        <f>IFERROR(IF(B359&lt;&gt;"", IF(AND(INDEX(Paste_Here!M$2:M$850, MATCH(B359, Paste_Here!A$2:A$850, 0))&lt;&gt;"", ISNUMBER(VALUE(INDEX(Paste_Here!M$2:M$850, MATCH(B359, Paste_Here!A$2:A$850, 0))))), INDEX(Paste_Here!M$2:M$850, MATCH(B359, Paste_Here!A$2:A$850, 0)), ""), ""), "")</f>
        <v/>
      </c>
      <c r="AP359" s="66"/>
      <c r="AQ359" s="75" t="str">
        <f>IFERROR(IF(B359&lt;&gt;"", IF(ISNUMBER(SEARCH("highrisk", LOWER(INDEX(Paste_Here!N$2:N$850, MATCH(B359, Paste_Here!A$2:A$850, 0))))), "High Risk", IF(ISNUMBER(SEARCH("lowrisk", LOWER(INDEX(Paste_Here!N$2:N$850, MATCH(B359, Paste_Here!A$2:A$850, 0))))), "Low Risk", IF(ISNUMBER(SEARCH("somerisk", LOWER(INDEX(Paste_Here!N$2:N$850, MATCH(B359, Paste_Here!A$2:A$850, 0))))), "Some Risk", IF(ISNUMBER(SEARCH("ot", LOWER(INDEX(Paste_Here!N$2:N$850, MATCH(B359, Paste_Here!A$2:A$850, 0))))), "OT", "")))), ""), "")</f>
        <v/>
      </c>
      <c r="AT359" s="66"/>
      <c r="AU359" s="103"/>
      <c r="AV359" s="66"/>
      <c r="AW359" s="66"/>
      <c r="AX359" s="75" t="str">
        <f t="shared" si="67"/>
        <v/>
      </c>
      <c r="AY359" s="66"/>
      <c r="AZ359" s="75"/>
      <c r="BA359" s="66"/>
      <c r="BB359" s="75"/>
      <c r="BC359" s="66"/>
      <c r="BD359" s="75"/>
      <c r="BE359" s="66"/>
      <c r="BF359" s="75" t="str">
        <f>IFERROR(IF(B359&lt;&gt;"", IF(AND(INDEX(Paste_Here!AE$2:AE$850, MATCH(B359, Paste_Here!A$2:A$850, 0))&lt;&gt;"", ISNUMBER(VALUE(INDEX(Paste_Here!AE$2:AE$850, MATCH(B359, Paste_Here!A$2:A$850, 0))))), INDEX(Paste_Here!AE$2:AE$850, MATCH(B359, Paste_Here!A$2:A$850, 0)), ""), ""), "")</f>
        <v/>
      </c>
      <c r="BG359" s="66"/>
      <c r="BH359" s="75" t="str">
        <f>IFERROR(IF(B359&lt;&gt;"", IF(ISNUMBER(SEARCH("highrisk", LOWER(INDEX(Paste_Here!AF$2:AF$850, MATCH(B359, Paste_Here!A$2:A$850, 0))))), "High Risk", IF(ISNUMBER(SEARCH("lowrisk", LOWER(INDEX(Paste_Here!AF$2:AF$850, MATCH(B359, Paste_Here!A$2:A$850, 0))))), "Low Risk", IF(ISNUMBER(SEARCH("somerisk", LOWER(INDEX(Paste_Here!AF$2:AF$850, MATCH(B359, Paste_Here!A$2:A$850, 0))))), "Some Risk", IF(ISNUMBER(SEARCH("ot", LOWER(INDEX(Paste_Here!AF$2:AF$850, MATCH(B359, Paste_Here!A$2:A$850, 0))))), "OT", "")))), ""), "")</f>
        <v/>
      </c>
      <c r="BI359" s="66"/>
      <c r="BJ359" s="75"/>
      <c r="BK359" s="66"/>
      <c r="BL359" s="75" t="str">
        <f>IFERROR(IF(B359&lt;&gt;"", IF(AND(INDEX(Paste_Here!O$2:O$850, MATCH(B359, Paste_Here!A$2:A$850, 0))&lt;&gt;"", ISNUMBER(VALUE(INDEX(Paste_Here!O$2:O$850, MATCH(B359, Paste_Here!A$2:A$850, 0))))), INDEX(Paste_Here!O$2:O$850, MATCH(B359, Paste_Here!A$2:A$850, 0)), ""), ""), "")</f>
        <v/>
      </c>
      <c r="BM359" s="66"/>
      <c r="BN359" s="75" t="str">
        <f>IFERROR(IF(B359&lt;&gt;"", IF(ISNUMBER(SEARCH("highrisk", LOWER(INDEX(Paste_Here!P$2:P$850, MATCH(B359, Paste_Here!A$2:A$850, 0))))), "High Risk", IF(ISNUMBER(SEARCH("lowrisk", LOWER(INDEX(Paste_Here!P$2:P$850, MATCH(B359, Paste_Here!A$2:A$850, 0))))), "Low Risk", IF(ISNUMBER(SEARCH("somerisk", LOWER(INDEX(Paste_Here!P$2:P$850, MATCH(B359, Paste_Here!A$2:A$850, 0))))), "Some Risk", IF(ISNUMBER(SEARCH("ot", LOWER(INDEX(Paste_Here!P$2:P$850, MATCH(B359, Paste_Here!A$2:A$850, 0))))), "OT", "")))), ""), "")</f>
        <v/>
      </c>
      <c r="BQ359" s="66"/>
      <c r="BR359" s="75"/>
      <c r="BS359" s="66"/>
      <c r="BT359" s="66"/>
      <c r="BU359" s="75" t="str">
        <f t="shared" si="68"/>
        <v/>
      </c>
      <c r="BV359" s="66"/>
      <c r="BW359" s="75"/>
      <c r="BX359" s="66"/>
      <c r="BY359" s="75"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BZ359" s="66"/>
      <c r="CA359" s="75"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CB359" s="66"/>
      <c r="CC359" s="75"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CD359" s="66"/>
      <c r="CE359" s="75"/>
      <c r="CF359" s="66"/>
      <c r="CK359" s="75"/>
      <c r="CL359" s="66"/>
      <c r="CM359" s="75"/>
      <c r="CN359" s="66"/>
      <c r="CO359" s="75"/>
      <c r="CP359" s="66"/>
      <c r="CQ359" s="66"/>
      <c r="CR359" s="75" t="str">
        <f t="shared" si="69"/>
        <v/>
      </c>
      <c r="CS359" s="66"/>
      <c r="CT359" s="75"/>
      <c r="CU359" s="66"/>
      <c r="CV359" s="75"/>
      <c r="CW359" s="66"/>
      <c r="CX359" s="75"/>
      <c r="CY359" s="66"/>
      <c r="CZ359" s="75"/>
      <c r="DA359" s="66"/>
      <c r="DB359" s="75" t="str">
        <f>IFERROR(IF(B359&lt;&gt;"", IF(AND(INDEX(Paste_Here!AK$2:AK$850, MATCH(B359, Paste_Here!A$2:A$850, 0))&lt;&gt;"", ISNUMBER(VALUE(INDEX(Paste_Here!AK$2:AK$850, MATCH(B359, Paste_Here!A$2:A$850, 0))))), INDEX(Paste_Here!AK$2:AK$850, MATCH(B359, Paste_Here!A$2:A$850, 0)), ""), ""), "")</f>
        <v/>
      </c>
      <c r="DC359" s="66"/>
      <c r="DD359" s="75" t="str">
        <f>IFERROR(IF(B359&lt;&gt;"", IF(ISNUMBER(SEARCH("highrisk", LOWER(INDEX(Paste_Here!AL$2:AL$850, MATCH(B359, Paste_Here!A$2:A$850, 0))))), "High Risk", IF(ISNUMBER(SEARCH("lowrisk", LOWER(INDEX(Paste_Here!AL$2:AL$850, MATCH(B359, Paste_Here!A$2:A$850, 0))))), "Low Risk", IF(ISNUMBER(SEARCH("somerisk", LOWER(INDEX(Paste_Here!AL$2:AL$850, MATCH(B359, Paste_Here!A$2:A$850, 0))))), "Some Risk", IF(ISNUMBER(SEARCH("ot", LOWER(INDEX(Paste_Here!AL$2:AL$850, MATCH(B359, Paste_Here!A$2:A$850, 0))))), "OT", "")))), ""), "")</f>
        <v/>
      </c>
      <c r="DE359" s="66"/>
      <c r="DF359" s="75" t="str">
        <f>IFERROR(IF(B359&lt;&gt;"", IF(AND(INDEX(Paste_Here!AM$2:AM$850, MATCH(B359, Paste_Here!A$2:A$850, 0))&lt;&gt;"", ISNUMBER(VALUE(INDEX(Paste_Here!AM$2:AM$850, MATCH(B359, Paste_Here!A$2:A$850, 0))))), INDEX(Paste_Here!AM$2:AM$850, MATCH(B359, Paste_Here!A$2:A$850, 0)), ""), ""), "")</f>
        <v/>
      </c>
      <c r="DG359" s="66"/>
      <c r="DH359" s="75" t="str">
        <f>IFERROR(IF(B359&lt;&gt;"", IF(ISNUMBER(SEARCH("highrisk", LOWER(INDEX(Paste_Here!AN$2:AN$850, MATCH(B359, Paste_Here!A$2:A$850, 0))))), "High Risk", IF(ISNUMBER(SEARCH("lowrisk", LOWER(INDEX(Paste_Here!AN$2:AN$850, MATCH(B359, Paste_Here!A$2:A$850, 0))))), "Low Risk", IF(ISNUMBER(SEARCH("somerisk", LOWER(INDEX(Paste_Here!AN$2:AN$850, MATCH(B359, Paste_Here!A$2:A$850, 0))))), "Some Risk", IF(ISNUMBER(SEARCH("ot", LOWER(INDEX(Paste_Here!AN$2:AN$850, MATCH(B359, Paste_Here!A$2:A$850, 0))))), "OT", "")))), ""), "")</f>
        <v/>
      </c>
      <c r="DI359" s="66"/>
      <c r="DJ359" s="66"/>
      <c r="DK359" s="75" t="str">
        <f t="shared" si="70"/>
        <v/>
      </c>
      <c r="DL359" s="66"/>
      <c r="DM359" s="75" t="str">
        <f>IFERROR(IF(B359&lt;&gt;"", IF(AND(INDEX(Paste_Here!Q$2:Q$850, MATCH(B359, Paste_Here!A$2:A$850, 0))&lt;&gt;"", ISNUMBER(VALUE(INDEX(Paste_Here!Q$2:Q$850, MATCH(B359, Paste_Here!A$2:A$850, 0))))), INDEX(Paste_Here!Q$2:Q$850, MATCH(B359, Paste_Here!A$2:A$850, 0)), ""), ""), "")</f>
        <v/>
      </c>
      <c r="DN359" s="66"/>
      <c r="DO359" s="75" t="str">
        <f>IFERROR(IF(B359&lt;&gt;"", IF(ISNUMBER(SEARCH("highrisk", LOWER(INDEX(Paste_Here!R$2:R$850, MATCH(B359, Paste_Here!A$2:A$850, 0))))), "High Risk", IF(ISNUMBER(SEARCH("lowrisk", LOWER(INDEX(Paste_Here!R$2:R$850, MATCH(B359, Paste_Here!A$2:A$850, 0))))), "Low Risk", IF(ISNUMBER(SEARCH("somerisk", LOWER(INDEX(Paste_Here!R$2:R$850, MATCH(B359, Paste_Here!A$2:A$850, 0))))), "Some Risk", IF(ISNUMBER(SEARCH("ot", LOWER(INDEX(Paste_Here!R$2:R$850, MATCH(B359, Paste_Here!A$2:A$850, 0))))), "OT", "")))), ""), "")</f>
        <v/>
      </c>
      <c r="DP359" s="66"/>
      <c r="DQ359" s="93" t="str">
        <f>IFERROR(IF(B359&lt;&gt;"", IF(AND(INDEX(Paste_Here!S$2:S$850, MATCH(B359, Paste_Here!A$2:A$850, 0))&lt;&gt;"", ISNUMBER(VALUE(INDEX(Paste_Here!S$2:S$850, MATCH(B359, Paste_Here!A$2:A$850, 0))))), INDEX(Paste_Here!S$2:S$850, MATCH(B359, Paste_Here!A$2:A$850, 0)), ""), ""), "")</f>
        <v/>
      </c>
      <c r="DR359" s="66"/>
      <c r="DS359" s="75"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IF(ISNUMBER(SEARCH("ot", LOWER(INDEX(Paste_Here!T$2:T$850, MATCH(B359, Paste_Here!A$2:A$850, 0))))), "OT", "")))), ""), "")</f>
        <v/>
      </c>
      <c r="DT359" s="66"/>
      <c r="DU359" s="75" t="str">
        <f>IFERROR(IF(B359&lt;&gt;"", IF(AND(INDEX(Paste_Here!U$2:U$850, MATCH(B359, Paste_Here!A$2:A$850, 0))&lt;&gt;"", ISNUMBER(VALUE(INDEX(Paste_Here!U$2:U$850, MATCH(B359, Paste_Here!A$2:A$850, 0))))), INDEX(Paste_Here!U$2:U$850, MATCH(B359, Paste_Here!A$2:A$850, 0)), ""), ""), "")</f>
        <v/>
      </c>
      <c r="DV359" s="66"/>
      <c r="DW359" s="93" t="str">
        <f>IFERROR(IF(B359&lt;&gt;"", IF(ISNUMBER(SEARCH("highrisk", LOWER(INDEX(Paste_Here!V$2:V$850, MATCH(B359, Paste_Here!A$2:A$850, 0))))), "High Risk", IF(ISNUMBER(SEARCH("lowrisk", LOWER(INDEX(Paste_Here!V$2:V$850, MATCH(B359, Paste_Here!A$2:A$850, 0))))), "Low Risk", IF(ISNUMBER(SEARCH("somerisk", LOWER(INDEX(Paste_Here!V$2:V$850, MATCH(B359, Paste_Here!A$2:A$850, 0))))), "Some Risk", IF(ISNUMBER(SEARCH("ot", LOWER(INDEX(Paste_Here!V$2:V$850, MATCH(B359, Paste_Here!A$2:A$850, 0))))), "OT", "")))), ""), "")</f>
        <v/>
      </c>
      <c r="DX359" s="66"/>
      <c r="DY359" s="75" t="str">
        <f>IFERROR(IF(B359&lt;&gt;"", IF(AND(INDEX(Paste_Here!W$2:W$850, MATCH(B359, Paste_Here!A$2:A$850, 0))&lt;&gt;"", ISNUMBER(VALUE(INDEX(Paste_Here!W$2:W$850, MATCH(B359, Paste_Here!A$2:A$850, 0))))), INDEX(Paste_Here!W$2:W$850, MATCH(B359, Paste_Here!A$2:A$850, 0)), ""), ""), "")</f>
        <v/>
      </c>
      <c r="DZ359" s="66"/>
      <c r="EA359" s="75" t="str">
        <f>IFERROR(IF(B359&lt;&gt;"", IF(ISNUMBER(SEARCH("highrisk", LOWER(INDEX(Paste_Here!X$2:X$850, MATCH(B359, Paste_Here!A$2:A$850, 0))))), "High Risk", IF(ISNUMBER(SEARCH("lowrisk", LOWER(INDEX(Paste_Here!X$2:X$850, MATCH(B359, Paste_Here!A$2:A$850, 0))))), "Low Risk", IF(ISNUMBER(SEARCH("somerisk", LOWER(INDEX(Paste_Here!X$2:X$850, MATCH(B359, Paste_Here!A$2:A$850, 0))))), "Some Risk", IF(ISNUMBER(SEARCH("ot", LOWER(INDEX(Paste_Here!X$2:X$850, MATCH(B359, Paste_Here!A$2:A$850, 0))))), "OT", "")))), ""), "")</f>
        <v/>
      </c>
      <c r="EB359" s="66"/>
      <c r="EC359" s="66"/>
      <c r="ED359" s="75" t="str">
        <f t="shared" si="75"/>
        <v/>
      </c>
      <c r="EE359" s="66"/>
      <c r="EF359" s="75" t="str">
        <f>IFERROR(IF(B359&lt;&gt;"", IF(AND(INDEX(Paste_Here!AO$2:AO$850, MATCH(B359, Paste_Here!A$2:A$850, 0))&lt;&gt;"", ISNUMBER(VALUE(INDEX(Paste_Here!AO$2:AO$850, MATCH(B359, Paste_Here!A$2:A$850, 0))))), INDEX(Paste_Here!AO$2:AO$850, MATCH(B359, Paste_Here!A$2:A$850, 0)), ""), ""), "")</f>
        <v/>
      </c>
      <c r="EG359" s="66"/>
      <c r="EH359" s="75" t="str">
        <f>IFERROR(IF(B359&lt;&gt;"", IF(ISNUMBER(SEARCH("highrisk", LOWER(INDEX(Paste_Here!AP$2:AP$850, MATCH(B359, Paste_Here!A$2:A$850, 0))))), "High Risk", IF(ISNUMBER(SEARCH("lowrisk", LOWER(INDEX(Paste_Here!AP$2:AP$850, MATCH(B359, Paste_Here!A$2:A$850, 0))))), "Low Risk", IF(ISNUMBER(SEARCH("somerisk", LOWER(INDEX(Paste_Here!AP$2:AP$850, MATCH(B359, Paste_Here!A$2:A$850, 0))))), "Some Risk", IF(ISNUMBER(SEARCH("ot", LOWER(INDEX(Paste_Here!AP$2:AP$850, MATCH(B359, Paste_Here!A$2:A$850, 0))))), "OT", "")))), ""), "")</f>
        <v/>
      </c>
      <c r="EI359" s="66"/>
      <c r="EJ359" s="93"/>
      <c r="EK359" s="66"/>
      <c r="EL359" s="75" t="str">
        <f>IFERROR(IF(B359&lt;&gt;"", IF(AND(INDEX(Paste_Here!AQ$2:AQ$850, MATCH(B359, Paste_Here!A$2:A$850, 0))&lt;&gt;"", ISNUMBER(VALUE(INDEX(Paste_Here!AQ$2:AQ$850, MATCH(B359, Paste_Here!A$2:A$850, 0))))), INDEX(Paste_Here!AQ$2:AQ$850, MATCH(B359, Paste_Here!A$2:A$850, 0)), ""), ""), "")</f>
        <v/>
      </c>
      <c r="EM359" s="66"/>
      <c r="EN359" s="75" t="str">
        <f>IFERROR(IF(B359&lt;&gt;"", IF(ISNUMBER(SEARCH("highrisk", LOWER(INDEX(Paste_Here!AR$2:AR$850, MATCH(B359, Paste_Here!A$2:A$850, 0))))), "High Risk", IF(ISNUMBER(SEARCH("lowrisk", LOWER(INDEX(Paste_Here!AR$2:AR$850, MATCH(B359, Paste_Here!A$2:A$850, 0))))), "Low Risk", IF(ISNUMBER(SEARCH("somerisk", LOWER(INDEX(Paste_Here!AR$2:AR$850, MATCH(B359, Paste_Here!A$2:A$850, 0))))), "Some Risk", IF(ISNUMBER(SEARCH("ot", LOWER(INDEX(Paste_Here!AR$2:AR$850, MATCH(B359, Paste_Here!A$2:A$850, 0))))), "OT", "")))), ""), "")</f>
        <v/>
      </c>
      <c r="EO359" s="66"/>
      <c r="EP359" s="93"/>
      <c r="EQ359" s="66"/>
      <c r="ER359" s="75"/>
      <c r="ES359" s="66"/>
      <c r="ET359" s="75"/>
      <c r="EU359" s="66"/>
      <c r="EV359" s="66"/>
      <c r="EW359" s="75" t="str">
        <f t="shared" si="76"/>
        <v/>
      </c>
      <c r="EX359" s="66"/>
      <c r="EY359" s="75" t="str">
        <f>IFERROR(IF(B359&lt;&gt;"", IF(AND(INDEX(Paste_Here!Y$2:Y$850, MATCH(B359, Paste_Here!A$2:A$850, 0))&lt;&gt;"", ISNUMBER(VALUE(INDEX(Paste_Here!Y$2:Y$850, MATCH(B359, Paste_Here!A$2:A$850, 0))))), INDEX(Paste_Here!Y$2:Y$850, MATCH(B359, Paste_Here!A$2:A$850, 0)), ""), ""), "")</f>
        <v/>
      </c>
      <c r="EZ359" s="66"/>
      <c r="FA359" s="75" t="str">
        <f>IFERROR(IF(B359&lt;&gt;"", IF(ISNUMBER(SEARCH("highrisk", LOWER(INDEX(Paste_Here!Z$2:Z$850, MATCH(B359, Paste_Here!A$2:A$850, 0))))), "High Risk", IF(ISNUMBER(SEARCH("lowrisk", LOWER(INDEX(Paste_Here!Z$2:Z$850, MATCH(B359, Paste_Here!A$2:A$850, 0))))), "Low Risk", IF(ISNUMBER(SEARCH("somerisk", LOWER(INDEX(Paste_Here!Z$2:Z$850, MATCH(B359, Paste_Here!A$2:A$850, 0))))), "Some Risk", IF(ISNUMBER(SEARCH("ot", LOWER(INDEX(Paste_Here!Z$2:Z$850, MATCH(B359, Paste_Here!A$2:A$850, 0))))), "OT", "")))), ""), "")</f>
        <v/>
      </c>
      <c r="FB359" s="66"/>
      <c r="FC359" s="93"/>
      <c r="FD359" s="66"/>
      <c r="FE359" s="75" t="str">
        <f>IFERROR(IF(B359&lt;&gt;"", IF(AND(INDEX(Paste_Here!AA$2:AA$850, MATCH(B359, Paste_Here!A$2:A$850, 0))&lt;&gt;"", ISNUMBER(VALUE(INDEX(Paste_Here!AA$2:AA$850, MATCH(B359, Paste_Here!A$2:A$850, 0))))), INDEX(Paste_Here!AA$2:AA$850, MATCH(B359, Paste_Here!A$2:A$850, 0)), ""), ""), "")</f>
        <v/>
      </c>
      <c r="FF359" s="66"/>
      <c r="FG359" s="75" t="str">
        <f>IFERROR(IF(B359&lt;&gt;"", IF(ISNUMBER(SEARCH("highrisk", LOWER(INDEX(Paste_Here!AB$2:AB$850, MATCH(B359, Paste_Here!A$2:A$850, 0))))), "High Risk", IF(ISNUMBER(SEARCH("lowrisk", LOWER(INDEX(Paste_Here!AB$2:AB$850, MATCH(B359, Paste_Here!A$2:A$850, 0))))), "Low Risk", IF(ISNUMBER(SEARCH("somerisk", LOWER(INDEX(Paste_Here!AB$2:AB$850, MATCH(B359, Paste_Here!A$2:A$850, 0))))), "Some Risk", IF(ISNUMBER(SEARCH("ot", LOWER(INDEX(Paste_Here!AB$2:AB$850, MATCH(B359, Paste_Here!A$2:A$850, 0))))), "OT", "")))), ""), "")</f>
        <v/>
      </c>
      <c r="FH359" s="66"/>
      <c r="FI359" s="93"/>
      <c r="FJ359" s="66"/>
      <c r="FK359" s="75"/>
      <c r="FL359" s="66"/>
      <c r="FM359" s="75"/>
      <c r="FN359" s="66"/>
      <c r="FO359" s="66"/>
      <c r="FP359" s="75" t="str">
        <f t="shared" si="71"/>
        <v/>
      </c>
      <c r="FQ359" s="66"/>
      <c r="FR359" s="75" t="str">
        <f>IFERROR(IF(B359&lt;&gt;"", IF(ISNUMBER(SEARCH("s", LOWER(INDEX(Paste_Here!L$2:L$850, MATCH(B359, Paste_Here!A$2:A$850, 0))))), "Yes", IF(INDEX(Paste_Here!L$2:L$850, MATCH(B359, Paste_Here!A$2:A$850, 0))&lt;&gt;"", "No", "")), ""), "")</f>
        <v/>
      </c>
      <c r="FS359" s="66"/>
      <c r="FT359" s="75" t="str">
        <f>IFERROR(IF(B359&lt;&gt;"", IF(ISNUMBER(SEARCH("yes", LOWER(INDEX(Paste_Here!F$2:F$850, MATCH(B359, Paste_Here!A$2:A$850, 0))))), "Yes", IF(ISNUMBER(SEARCH("no", LOWER(INDEX(Paste_Here!F$2:F$850, MATCH(B359, Paste_Here!A$2:A$850, 0))))), "No", "")), ""), "")</f>
        <v/>
      </c>
      <c r="FU359" s="66"/>
      <c r="FV359" s="75" t="str">
        <f>IFERROR(IF(B359&lt;&gt;"", IF(ISNUMBER(SEARCH("english language learner", LOWER(INDEX(Paste_Here!C$2:C$850, MATCH(B359, Paste_Here!A$2:A$850, 0))))), "Yes", ""), ""), "")</f>
        <v/>
      </c>
      <c r="FW359" s="66"/>
      <c r="FX359" s="75" t="str">
        <f>IFERROR(IF(B359&lt;&gt;"", IF(OR(ISNUMBER(SEARCH("b", LOWER(INDEX(Paste_Here!J$2:J$850, MATCH(B359, Paste_Here!A$2:A$850, 0))))), ISNUMBER(SEARCH("h", LOWER(INDEX(Paste_Here!J$2:J$850, MATCH(B359, Paste_Here!A$2:A$850, 0))))), ISNUMBER(SEARCH("i", LOWER(INDEX(Paste_Here!J$2:J$850, MATCH(B359, Paste_Here!A$2:A$850, 0)))))), "Yes", IF(INDEX(Paste_Here!J$2:J$850, MATCH(B359, Paste_Here!A$2:A$850, 0))&lt;&gt;"", "No", "")), ""), "")</f>
        <v/>
      </c>
      <c r="FY359" s="66"/>
      <c r="FZ359" s="75" t="str">
        <f>IFERROR(IF(B359&lt;&gt;"", IF(ISNUMBER(SEARCH("yes", LOWER(INDEX(Paste_Here!K$2:K$850, MATCH(B359, Paste_Here!A$2:A$850, 0))))), "Yes", IF(ISNUMBER(SEARCH("no", LOWER(INDEX(Paste_Here!K$2:K$850, MATCH(B359, Paste_Here!A$2:A$850, 0))))), "No", "")), ""), "")</f>
        <v/>
      </c>
      <c r="GA359" s="66"/>
      <c r="GB359" s="75" t="str">
        <f>IFERROR(IF(B359&lt;&gt;"", IF(ISNUMBER(SEARCH("transitional 2", LOWER(INDEX(Paste_Here!C$2:C$850, MATCH(B359, Paste_Here!A$2:A$850, 0))))), "T2",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GC359" s="66"/>
      <c r="GD359" s="75"/>
      <c r="GE359" s="66"/>
      <c r="GF359" s="75"/>
      <c r="GG359" s="66"/>
      <c r="GH359" s="75"/>
      <c r="GI359" s="66"/>
      <c r="GK359" s="1" t="str" cm="1">
        <f t="array" ref="GK359">IFERROR(INDEX(Paste_Here!$B$2:$B$850, MATCH(0, COUNTIF(GK$4:GK358, Paste_Here!$B$2:$B$850) + IF(Paste_Here!$B$2:$B$850="", 1, 0), 0)), "")</f>
        <v/>
      </c>
      <c r="GL359" s="1" t="str">
        <f>IF(GK359&lt;&gt;"", INDEX(Paste_Here!$A$2:$A$850, MATCH(GK359, Paste_Here!$B$2:$B$850, 0)), "")</f>
        <v/>
      </c>
      <c r="GM359" s="1" t="str">
        <f t="shared" si="77"/>
        <v/>
      </c>
      <c r="GN359" s="1" t="str" cm="1">
        <f t="array" ref="GN359">IFERROR(INDEX($GM$5:$GM$850, MATCH(SMALL(IF($GM$5:$GM$850&lt;&gt;"", COUNTIF($GM$5:$GM$850, "&lt;"&amp;$GM$5:$GM$850)+1), ROW()-ROW($GN$5)+1), COUNTIF($GM$5:$GM$850, "&lt;"&amp;$GM$5:$GM$850)+1, 0)), "")</f>
        <v/>
      </c>
    </row>
    <row r="360" spans="1:196">
      <c r="A360" s="66"/>
      <c r="B360" s="75" t="str">
        <f t="shared" si="65"/>
        <v/>
      </c>
      <c r="C360" s="66"/>
      <c r="D360" s="75" t="str">
        <f>IFERROR(IF(AND(INDEX(Paste_Here!N$2:N$850, MATCH(B360, Paste_Here!A$2:A$850, 0)) = ""), "", IF(UPPER(INDEX(Paste_Here!N$2:N$850, MATCH(B360, Paste_Here!A$2:A$850, 0))) = "YES", "Yes", IF(UPPER(INDEX(Paste_Here!N$2:N$850, MATCH(B360, Paste_Here!A$2:A$850, 0))) = "NO", "No", ""))), "")</f>
        <v/>
      </c>
      <c r="E360" s="66"/>
      <c r="F360" s="75" t="str">
        <f t="shared" si="72"/>
        <v/>
      </c>
      <c r="G360" s="66"/>
      <c r="H360" s="75" t="str">
        <f t="shared" si="73"/>
        <v/>
      </c>
      <c r="I360" s="66"/>
      <c r="J360" s="75" t="str">
        <f t="shared" si="74"/>
        <v/>
      </c>
      <c r="K360" s="66"/>
      <c r="L360" s="75"/>
      <c r="M360" s="66"/>
      <c r="N360" s="75" t="str">
        <f>IFERROR(IF(B360&lt;&gt;"", IF(AND(INDEX(Paste_Here!AW$2:AW$850, MATCH(B360, Paste_Here!A$2:A$850, 0))&lt;&gt;"", ISNUMBER(VALUE(INDEX(Paste_Here!AW$2:AW$850, MATCH(B360, Paste_Here!A$2:A$850, 0))))), INDEX(Paste_Here!AW$2:AW$850, MATCH(B360, Paste_Here!A$2:A$850, 0)), ""), ""), "")</f>
        <v/>
      </c>
      <c r="O360" s="66"/>
      <c r="P360" s="75" t="str">
        <f>IFERROR(IF(B360&lt;&gt;"", IF(AND(INDEX(Paste_Here!AX$2:AX$850, MATCH(B360, Paste_Here!A$2:A$850, 0))&lt;&gt;"", ISNUMBER(VALUE(INDEX(Paste_Here!AX$2:AX$850, MATCH(B360, Paste_Here!A$2:A$850, 0))))), INDEX(Paste_Here!AX$2:AX$850, MATCH(B360, Paste_Here!A$2:A$850, 0)), ""), ""), "")</f>
        <v/>
      </c>
      <c r="Q360" s="66"/>
      <c r="R360" s="75" t="str">
        <f>IFERROR(IF(B360&lt;&gt;"", IF(AND(INDEX(Paste_Here!AU$2:AU$850, MATCH(B360, Paste_Here!A$2:A$850, 0))&lt;&gt;"", ISNUMBER(VALUE(INDEX(Paste_Here!AU$2:AU$850, MATCH(B360, Paste_Here!A$2:A$850, 0))))), INDEX(Paste_Here!AU$2:AU$850, MATCH(B360, Paste_Here!A$2:A$850, 0)), ""), ""), "")</f>
        <v/>
      </c>
      <c r="S360" s="66"/>
      <c r="T360" s="75" t="str">
        <f>IFERROR(IF(B360&lt;&gt;"", IF(AND(INDEX(Paste_Here!AV$2:AV$850, MATCH(B360, Paste_Here!A$2:A$850, 0))&lt;&gt;"", ISNUMBER(VALUE(INDEX(Paste_Here!AV$2:AV$850, MATCH(B360, Paste_Here!A$2:A$850, 0))))), INDEX(Paste_Here!AV$2:AV$850, MATCH(B360, Paste_Here!A$2:A$850, 0)), ""), ""), "")</f>
        <v/>
      </c>
      <c r="U360" s="66"/>
      <c r="W360" s="66"/>
      <c r="Y360" s="66"/>
      <c r="Z360" s="66"/>
      <c r="AA360" s="75" t="str">
        <f t="shared" si="66"/>
        <v/>
      </c>
      <c r="AB360" s="66"/>
      <c r="AC360" s="75"/>
      <c r="AD360" s="66"/>
      <c r="AE360" s="98"/>
      <c r="AF360" s="66"/>
      <c r="AG360" s="75"/>
      <c r="AH360" s="66"/>
      <c r="AI360" s="75" t="str">
        <f>IFERROR(IF(B360&lt;&gt;"", IF(AND(INDEX(Paste_Here!AC$2:AC$850, MATCH(B360, Paste_Here!A$2:A$850, 0))&lt;&gt;"", ISNUMBER(VALUE(INDEX(Paste_Here!AC$2:AC$850, MATCH(B360, Paste_Here!A$2:A$850, 0))))), INDEX(Paste_Here!AC$2:AC$850, MATCH(B360, Paste_Here!A$2:A$850, 0)), ""), ""), "")</f>
        <v/>
      </c>
      <c r="AJ360" s="66"/>
      <c r="AK360" s="75" t="str">
        <f>IFERROR(IF(B360&lt;&gt;"", IF(ISNUMBER(SEARCH("highrisk", LOWER(INDEX(Paste_Here!AD$2:AD$850, MATCH(B360, Paste_Here!A$2:A$850, 0))))), "High Risk", IF(ISNUMBER(SEARCH("lowrisk", LOWER(INDEX(Paste_Here!AD$2:AD$850, MATCH(B360, Paste_Here!A$2:A$850, 0))))), "Low Risk", IF(ISNUMBER(SEARCH("somerisk", LOWER(INDEX(Paste_Here!AD$2:AD$850, MATCH(B360, Paste_Here!A$2:A$850, 0))))), "Some Risk", IF(ISNUMBER(SEARCH("ot", LOWER(INDEX(Paste_Here!AD$2:AD$850, MATCH(B360, Paste_Here!A$2:A$850, 0))))), "OT", "")))), ""), "")</f>
        <v/>
      </c>
      <c r="AL360" s="66"/>
      <c r="AM360" s="75"/>
      <c r="AN360" s="66"/>
      <c r="AO360" s="75" t="str">
        <f>IFERROR(IF(B360&lt;&gt;"", IF(AND(INDEX(Paste_Here!M$2:M$850, MATCH(B360, Paste_Here!A$2:A$850, 0))&lt;&gt;"", ISNUMBER(VALUE(INDEX(Paste_Here!M$2:M$850, MATCH(B360, Paste_Here!A$2:A$850, 0))))), INDEX(Paste_Here!M$2:M$850, MATCH(B360, Paste_Here!A$2:A$850, 0)), ""), ""), "")</f>
        <v/>
      </c>
      <c r="AP360" s="66"/>
      <c r="AQ360" s="75" t="str">
        <f>IFERROR(IF(B360&lt;&gt;"", IF(ISNUMBER(SEARCH("highrisk", LOWER(INDEX(Paste_Here!N$2:N$850, MATCH(B360, Paste_Here!A$2:A$850, 0))))), "High Risk", IF(ISNUMBER(SEARCH("lowrisk", LOWER(INDEX(Paste_Here!N$2:N$850, MATCH(B360, Paste_Here!A$2:A$850, 0))))), "Low Risk", IF(ISNUMBER(SEARCH("somerisk", LOWER(INDEX(Paste_Here!N$2:N$850, MATCH(B360, Paste_Here!A$2:A$850, 0))))), "Some Risk", IF(ISNUMBER(SEARCH("ot", LOWER(INDEX(Paste_Here!N$2:N$850, MATCH(B360, Paste_Here!A$2:A$850, 0))))), "OT", "")))), ""), "")</f>
        <v/>
      </c>
      <c r="AT360" s="66"/>
      <c r="AU360" s="103"/>
      <c r="AV360" s="66"/>
      <c r="AW360" s="66"/>
      <c r="AX360" s="75" t="str">
        <f t="shared" si="67"/>
        <v/>
      </c>
      <c r="AY360" s="66"/>
      <c r="AZ360" s="75"/>
      <c r="BA360" s="66"/>
      <c r="BB360" s="75"/>
      <c r="BC360" s="66"/>
      <c r="BD360" s="75"/>
      <c r="BE360" s="66"/>
      <c r="BF360" s="75" t="str">
        <f>IFERROR(IF(B360&lt;&gt;"", IF(AND(INDEX(Paste_Here!AE$2:AE$850, MATCH(B360, Paste_Here!A$2:A$850, 0))&lt;&gt;"", ISNUMBER(VALUE(INDEX(Paste_Here!AE$2:AE$850, MATCH(B360, Paste_Here!A$2:A$850, 0))))), INDEX(Paste_Here!AE$2:AE$850, MATCH(B360, Paste_Here!A$2:A$850, 0)), ""), ""), "")</f>
        <v/>
      </c>
      <c r="BG360" s="66"/>
      <c r="BH360" s="75" t="str">
        <f>IFERROR(IF(B360&lt;&gt;"", IF(ISNUMBER(SEARCH("highrisk", LOWER(INDEX(Paste_Here!AF$2:AF$850, MATCH(B360, Paste_Here!A$2:A$850, 0))))), "High Risk", IF(ISNUMBER(SEARCH("lowrisk", LOWER(INDEX(Paste_Here!AF$2:AF$850, MATCH(B360, Paste_Here!A$2:A$850, 0))))), "Low Risk", IF(ISNUMBER(SEARCH("somerisk", LOWER(INDEX(Paste_Here!AF$2:AF$850, MATCH(B360, Paste_Here!A$2:A$850, 0))))), "Some Risk", IF(ISNUMBER(SEARCH("ot", LOWER(INDEX(Paste_Here!AF$2:AF$850, MATCH(B360, Paste_Here!A$2:A$850, 0))))), "OT", "")))), ""), "")</f>
        <v/>
      </c>
      <c r="BI360" s="66"/>
      <c r="BJ360" s="75"/>
      <c r="BK360" s="66"/>
      <c r="BL360" s="75" t="str">
        <f>IFERROR(IF(B360&lt;&gt;"", IF(AND(INDEX(Paste_Here!O$2:O$850, MATCH(B360, Paste_Here!A$2:A$850, 0))&lt;&gt;"", ISNUMBER(VALUE(INDEX(Paste_Here!O$2:O$850, MATCH(B360, Paste_Here!A$2:A$850, 0))))), INDEX(Paste_Here!O$2:O$850, MATCH(B360, Paste_Here!A$2:A$850, 0)), ""), ""), "")</f>
        <v/>
      </c>
      <c r="BM360" s="66"/>
      <c r="BN360" s="75" t="str">
        <f>IFERROR(IF(B360&lt;&gt;"", IF(ISNUMBER(SEARCH("highrisk", LOWER(INDEX(Paste_Here!P$2:P$850, MATCH(B360, Paste_Here!A$2:A$850, 0))))), "High Risk", IF(ISNUMBER(SEARCH("lowrisk", LOWER(INDEX(Paste_Here!P$2:P$850, MATCH(B360, Paste_Here!A$2:A$850, 0))))), "Low Risk", IF(ISNUMBER(SEARCH("somerisk", LOWER(INDEX(Paste_Here!P$2:P$850, MATCH(B360, Paste_Here!A$2:A$850, 0))))), "Some Risk", IF(ISNUMBER(SEARCH("ot", LOWER(INDEX(Paste_Here!P$2:P$850, MATCH(B360, Paste_Here!A$2:A$850, 0))))), "OT", "")))), ""), "")</f>
        <v/>
      </c>
      <c r="BQ360" s="66"/>
      <c r="BR360" s="75"/>
      <c r="BS360" s="66"/>
      <c r="BT360" s="66"/>
      <c r="BU360" s="75" t="str">
        <f t="shared" si="68"/>
        <v/>
      </c>
      <c r="BV360" s="66"/>
      <c r="BW360" s="75"/>
      <c r="BX360" s="66"/>
      <c r="BY360" s="75"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BZ360" s="66"/>
      <c r="CA360" s="75"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CB360" s="66"/>
      <c r="CC360" s="75"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CD360" s="66"/>
      <c r="CE360" s="75"/>
      <c r="CF360" s="66"/>
      <c r="CK360" s="75"/>
      <c r="CL360" s="66"/>
      <c r="CM360" s="75"/>
      <c r="CN360" s="66"/>
      <c r="CO360" s="75"/>
      <c r="CP360" s="66"/>
      <c r="CQ360" s="66"/>
      <c r="CR360" s="75" t="str">
        <f t="shared" si="69"/>
        <v/>
      </c>
      <c r="CS360" s="66"/>
      <c r="CT360" s="75"/>
      <c r="CU360" s="66"/>
      <c r="CV360" s="75"/>
      <c r="CW360" s="66"/>
      <c r="CX360" s="75"/>
      <c r="CY360" s="66"/>
      <c r="CZ360" s="75"/>
      <c r="DA360" s="66"/>
      <c r="DB360" s="75" t="str">
        <f>IFERROR(IF(B360&lt;&gt;"", IF(AND(INDEX(Paste_Here!AK$2:AK$850, MATCH(B360, Paste_Here!A$2:A$850, 0))&lt;&gt;"", ISNUMBER(VALUE(INDEX(Paste_Here!AK$2:AK$850, MATCH(B360, Paste_Here!A$2:A$850, 0))))), INDEX(Paste_Here!AK$2:AK$850, MATCH(B360, Paste_Here!A$2:A$850, 0)), ""), ""), "")</f>
        <v/>
      </c>
      <c r="DC360" s="66"/>
      <c r="DD360" s="75" t="str">
        <f>IFERROR(IF(B360&lt;&gt;"", IF(ISNUMBER(SEARCH("highrisk", LOWER(INDEX(Paste_Here!AL$2:AL$850, MATCH(B360, Paste_Here!A$2:A$850, 0))))), "High Risk", IF(ISNUMBER(SEARCH("lowrisk", LOWER(INDEX(Paste_Here!AL$2:AL$850, MATCH(B360, Paste_Here!A$2:A$850, 0))))), "Low Risk", IF(ISNUMBER(SEARCH("somerisk", LOWER(INDEX(Paste_Here!AL$2:AL$850, MATCH(B360, Paste_Here!A$2:A$850, 0))))), "Some Risk", IF(ISNUMBER(SEARCH("ot", LOWER(INDEX(Paste_Here!AL$2:AL$850, MATCH(B360, Paste_Here!A$2:A$850, 0))))), "OT", "")))), ""), "")</f>
        <v/>
      </c>
      <c r="DE360" s="66"/>
      <c r="DF360" s="75" t="str">
        <f>IFERROR(IF(B360&lt;&gt;"", IF(AND(INDEX(Paste_Here!AM$2:AM$850, MATCH(B360, Paste_Here!A$2:A$850, 0))&lt;&gt;"", ISNUMBER(VALUE(INDEX(Paste_Here!AM$2:AM$850, MATCH(B360, Paste_Here!A$2:A$850, 0))))), INDEX(Paste_Here!AM$2:AM$850, MATCH(B360, Paste_Here!A$2:A$850, 0)), ""), ""), "")</f>
        <v/>
      </c>
      <c r="DG360" s="66"/>
      <c r="DH360" s="75" t="str">
        <f>IFERROR(IF(B360&lt;&gt;"", IF(ISNUMBER(SEARCH("highrisk", LOWER(INDEX(Paste_Here!AN$2:AN$850, MATCH(B360, Paste_Here!A$2:A$850, 0))))), "High Risk", IF(ISNUMBER(SEARCH("lowrisk", LOWER(INDEX(Paste_Here!AN$2:AN$850, MATCH(B360, Paste_Here!A$2:A$850, 0))))), "Low Risk", IF(ISNUMBER(SEARCH("somerisk", LOWER(INDEX(Paste_Here!AN$2:AN$850, MATCH(B360, Paste_Here!A$2:A$850, 0))))), "Some Risk", IF(ISNUMBER(SEARCH("ot", LOWER(INDEX(Paste_Here!AN$2:AN$850, MATCH(B360, Paste_Here!A$2:A$850, 0))))), "OT", "")))), ""), "")</f>
        <v/>
      </c>
      <c r="DI360" s="66"/>
      <c r="DJ360" s="66"/>
      <c r="DK360" s="75" t="str">
        <f t="shared" si="70"/>
        <v/>
      </c>
      <c r="DL360" s="66"/>
      <c r="DM360" s="75" t="str">
        <f>IFERROR(IF(B360&lt;&gt;"", IF(AND(INDEX(Paste_Here!Q$2:Q$850, MATCH(B360, Paste_Here!A$2:A$850, 0))&lt;&gt;"", ISNUMBER(VALUE(INDEX(Paste_Here!Q$2:Q$850, MATCH(B360, Paste_Here!A$2:A$850, 0))))), INDEX(Paste_Here!Q$2:Q$850, MATCH(B360, Paste_Here!A$2:A$850, 0)), ""), ""), "")</f>
        <v/>
      </c>
      <c r="DN360" s="66"/>
      <c r="DO360" s="75" t="str">
        <f>IFERROR(IF(B360&lt;&gt;"", IF(ISNUMBER(SEARCH("highrisk", LOWER(INDEX(Paste_Here!R$2:R$850, MATCH(B360, Paste_Here!A$2:A$850, 0))))), "High Risk", IF(ISNUMBER(SEARCH("lowrisk", LOWER(INDEX(Paste_Here!R$2:R$850, MATCH(B360, Paste_Here!A$2:A$850, 0))))), "Low Risk", IF(ISNUMBER(SEARCH("somerisk", LOWER(INDEX(Paste_Here!R$2:R$850, MATCH(B360, Paste_Here!A$2:A$850, 0))))), "Some Risk", IF(ISNUMBER(SEARCH("ot", LOWER(INDEX(Paste_Here!R$2:R$850, MATCH(B360, Paste_Here!A$2:A$850, 0))))), "OT", "")))), ""), "")</f>
        <v/>
      </c>
      <c r="DP360" s="66"/>
      <c r="DQ360" s="93" t="str">
        <f>IFERROR(IF(B360&lt;&gt;"", IF(AND(INDEX(Paste_Here!S$2:S$850, MATCH(B360, Paste_Here!A$2:A$850, 0))&lt;&gt;"", ISNUMBER(VALUE(INDEX(Paste_Here!S$2:S$850, MATCH(B360, Paste_Here!A$2:A$850, 0))))), INDEX(Paste_Here!S$2:S$850, MATCH(B360, Paste_Here!A$2:A$850, 0)), ""), ""), "")</f>
        <v/>
      </c>
      <c r="DR360" s="66"/>
      <c r="DS360" s="75"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IF(ISNUMBER(SEARCH("ot", LOWER(INDEX(Paste_Here!T$2:T$850, MATCH(B360, Paste_Here!A$2:A$850, 0))))), "OT", "")))), ""), "")</f>
        <v/>
      </c>
      <c r="DT360" s="66"/>
      <c r="DU360" s="75" t="str">
        <f>IFERROR(IF(B360&lt;&gt;"", IF(AND(INDEX(Paste_Here!U$2:U$850, MATCH(B360, Paste_Here!A$2:A$850, 0))&lt;&gt;"", ISNUMBER(VALUE(INDEX(Paste_Here!U$2:U$850, MATCH(B360, Paste_Here!A$2:A$850, 0))))), INDEX(Paste_Here!U$2:U$850, MATCH(B360, Paste_Here!A$2:A$850, 0)), ""), ""), "")</f>
        <v/>
      </c>
      <c r="DV360" s="66"/>
      <c r="DW360" s="93" t="str">
        <f>IFERROR(IF(B360&lt;&gt;"", IF(ISNUMBER(SEARCH("highrisk", LOWER(INDEX(Paste_Here!V$2:V$850, MATCH(B360, Paste_Here!A$2:A$850, 0))))), "High Risk", IF(ISNUMBER(SEARCH("lowrisk", LOWER(INDEX(Paste_Here!V$2:V$850, MATCH(B360, Paste_Here!A$2:A$850, 0))))), "Low Risk", IF(ISNUMBER(SEARCH("somerisk", LOWER(INDEX(Paste_Here!V$2:V$850, MATCH(B360, Paste_Here!A$2:A$850, 0))))), "Some Risk", IF(ISNUMBER(SEARCH("ot", LOWER(INDEX(Paste_Here!V$2:V$850, MATCH(B360, Paste_Here!A$2:A$850, 0))))), "OT", "")))), ""), "")</f>
        <v/>
      </c>
      <c r="DX360" s="66"/>
      <c r="DY360" s="75" t="str">
        <f>IFERROR(IF(B360&lt;&gt;"", IF(AND(INDEX(Paste_Here!W$2:W$850, MATCH(B360, Paste_Here!A$2:A$850, 0))&lt;&gt;"", ISNUMBER(VALUE(INDEX(Paste_Here!W$2:W$850, MATCH(B360, Paste_Here!A$2:A$850, 0))))), INDEX(Paste_Here!W$2:W$850, MATCH(B360, Paste_Here!A$2:A$850, 0)), ""), ""), "")</f>
        <v/>
      </c>
      <c r="DZ360" s="66"/>
      <c r="EA360" s="75" t="str">
        <f>IFERROR(IF(B360&lt;&gt;"", IF(ISNUMBER(SEARCH("highrisk", LOWER(INDEX(Paste_Here!X$2:X$850, MATCH(B360, Paste_Here!A$2:A$850, 0))))), "High Risk", IF(ISNUMBER(SEARCH("lowrisk", LOWER(INDEX(Paste_Here!X$2:X$850, MATCH(B360, Paste_Here!A$2:A$850, 0))))), "Low Risk", IF(ISNUMBER(SEARCH("somerisk", LOWER(INDEX(Paste_Here!X$2:X$850, MATCH(B360, Paste_Here!A$2:A$850, 0))))), "Some Risk", IF(ISNUMBER(SEARCH("ot", LOWER(INDEX(Paste_Here!X$2:X$850, MATCH(B360, Paste_Here!A$2:A$850, 0))))), "OT", "")))), ""), "")</f>
        <v/>
      </c>
      <c r="EB360" s="66"/>
      <c r="EC360" s="66"/>
      <c r="ED360" s="75" t="str">
        <f t="shared" si="75"/>
        <v/>
      </c>
      <c r="EE360" s="66"/>
      <c r="EF360" s="75" t="str">
        <f>IFERROR(IF(B360&lt;&gt;"", IF(AND(INDEX(Paste_Here!AO$2:AO$850, MATCH(B360, Paste_Here!A$2:A$850, 0))&lt;&gt;"", ISNUMBER(VALUE(INDEX(Paste_Here!AO$2:AO$850, MATCH(B360, Paste_Here!A$2:A$850, 0))))), INDEX(Paste_Here!AO$2:AO$850, MATCH(B360, Paste_Here!A$2:A$850, 0)), ""), ""), "")</f>
        <v/>
      </c>
      <c r="EG360" s="66"/>
      <c r="EH360" s="75" t="str">
        <f>IFERROR(IF(B360&lt;&gt;"", IF(ISNUMBER(SEARCH("highrisk", LOWER(INDEX(Paste_Here!AP$2:AP$850, MATCH(B360, Paste_Here!A$2:A$850, 0))))), "High Risk", IF(ISNUMBER(SEARCH("lowrisk", LOWER(INDEX(Paste_Here!AP$2:AP$850, MATCH(B360, Paste_Here!A$2:A$850, 0))))), "Low Risk", IF(ISNUMBER(SEARCH("somerisk", LOWER(INDEX(Paste_Here!AP$2:AP$850, MATCH(B360, Paste_Here!A$2:A$850, 0))))), "Some Risk", IF(ISNUMBER(SEARCH("ot", LOWER(INDEX(Paste_Here!AP$2:AP$850, MATCH(B360, Paste_Here!A$2:A$850, 0))))), "OT", "")))), ""), "")</f>
        <v/>
      </c>
      <c r="EI360" s="66"/>
      <c r="EJ360" s="93"/>
      <c r="EK360" s="66"/>
      <c r="EL360" s="75" t="str">
        <f>IFERROR(IF(B360&lt;&gt;"", IF(AND(INDEX(Paste_Here!AQ$2:AQ$850, MATCH(B360, Paste_Here!A$2:A$850, 0))&lt;&gt;"", ISNUMBER(VALUE(INDEX(Paste_Here!AQ$2:AQ$850, MATCH(B360, Paste_Here!A$2:A$850, 0))))), INDEX(Paste_Here!AQ$2:AQ$850, MATCH(B360, Paste_Here!A$2:A$850, 0)), ""), ""), "")</f>
        <v/>
      </c>
      <c r="EM360" s="66"/>
      <c r="EN360" s="75" t="str">
        <f>IFERROR(IF(B360&lt;&gt;"", IF(ISNUMBER(SEARCH("highrisk", LOWER(INDEX(Paste_Here!AR$2:AR$850, MATCH(B360, Paste_Here!A$2:A$850, 0))))), "High Risk", IF(ISNUMBER(SEARCH("lowrisk", LOWER(INDEX(Paste_Here!AR$2:AR$850, MATCH(B360, Paste_Here!A$2:A$850, 0))))), "Low Risk", IF(ISNUMBER(SEARCH("somerisk", LOWER(INDEX(Paste_Here!AR$2:AR$850, MATCH(B360, Paste_Here!A$2:A$850, 0))))), "Some Risk", IF(ISNUMBER(SEARCH("ot", LOWER(INDEX(Paste_Here!AR$2:AR$850, MATCH(B360, Paste_Here!A$2:A$850, 0))))), "OT", "")))), ""), "")</f>
        <v/>
      </c>
      <c r="EO360" s="66"/>
      <c r="EP360" s="93"/>
      <c r="EQ360" s="66"/>
      <c r="ER360" s="75"/>
      <c r="ES360" s="66"/>
      <c r="ET360" s="75"/>
      <c r="EU360" s="66"/>
      <c r="EV360" s="66"/>
      <c r="EW360" s="75" t="str">
        <f t="shared" si="76"/>
        <v/>
      </c>
      <c r="EX360" s="66"/>
      <c r="EY360" s="75" t="str">
        <f>IFERROR(IF(B360&lt;&gt;"", IF(AND(INDEX(Paste_Here!Y$2:Y$850, MATCH(B360, Paste_Here!A$2:A$850, 0))&lt;&gt;"", ISNUMBER(VALUE(INDEX(Paste_Here!Y$2:Y$850, MATCH(B360, Paste_Here!A$2:A$850, 0))))), INDEX(Paste_Here!Y$2:Y$850, MATCH(B360, Paste_Here!A$2:A$850, 0)), ""), ""), "")</f>
        <v/>
      </c>
      <c r="EZ360" s="66"/>
      <c r="FA360" s="75" t="str">
        <f>IFERROR(IF(B360&lt;&gt;"", IF(ISNUMBER(SEARCH("highrisk", LOWER(INDEX(Paste_Here!Z$2:Z$850, MATCH(B360, Paste_Here!A$2:A$850, 0))))), "High Risk", IF(ISNUMBER(SEARCH("lowrisk", LOWER(INDEX(Paste_Here!Z$2:Z$850, MATCH(B360, Paste_Here!A$2:A$850, 0))))), "Low Risk", IF(ISNUMBER(SEARCH("somerisk", LOWER(INDEX(Paste_Here!Z$2:Z$850, MATCH(B360, Paste_Here!A$2:A$850, 0))))), "Some Risk", IF(ISNUMBER(SEARCH("ot", LOWER(INDEX(Paste_Here!Z$2:Z$850, MATCH(B360, Paste_Here!A$2:A$850, 0))))), "OT", "")))), ""), "")</f>
        <v/>
      </c>
      <c r="FB360" s="66"/>
      <c r="FC360" s="93"/>
      <c r="FD360" s="66"/>
      <c r="FE360" s="75" t="str">
        <f>IFERROR(IF(B360&lt;&gt;"", IF(AND(INDEX(Paste_Here!AA$2:AA$850, MATCH(B360, Paste_Here!A$2:A$850, 0))&lt;&gt;"", ISNUMBER(VALUE(INDEX(Paste_Here!AA$2:AA$850, MATCH(B360, Paste_Here!A$2:A$850, 0))))), INDEX(Paste_Here!AA$2:AA$850, MATCH(B360, Paste_Here!A$2:A$850, 0)), ""), ""), "")</f>
        <v/>
      </c>
      <c r="FF360" s="66"/>
      <c r="FG360" s="75" t="str">
        <f>IFERROR(IF(B360&lt;&gt;"", IF(ISNUMBER(SEARCH("highrisk", LOWER(INDEX(Paste_Here!AB$2:AB$850, MATCH(B360, Paste_Here!A$2:A$850, 0))))), "High Risk", IF(ISNUMBER(SEARCH("lowrisk", LOWER(INDEX(Paste_Here!AB$2:AB$850, MATCH(B360, Paste_Here!A$2:A$850, 0))))), "Low Risk", IF(ISNUMBER(SEARCH("somerisk", LOWER(INDEX(Paste_Here!AB$2:AB$850, MATCH(B360, Paste_Here!A$2:A$850, 0))))), "Some Risk", IF(ISNUMBER(SEARCH("ot", LOWER(INDEX(Paste_Here!AB$2:AB$850, MATCH(B360, Paste_Here!A$2:A$850, 0))))), "OT", "")))), ""), "")</f>
        <v/>
      </c>
      <c r="FH360" s="66"/>
      <c r="FI360" s="93"/>
      <c r="FJ360" s="66"/>
      <c r="FK360" s="75"/>
      <c r="FL360" s="66"/>
      <c r="FM360" s="75"/>
      <c r="FN360" s="66"/>
      <c r="FO360" s="66"/>
      <c r="FP360" s="75" t="str">
        <f t="shared" si="71"/>
        <v/>
      </c>
      <c r="FQ360" s="66"/>
      <c r="FR360" s="75" t="str">
        <f>IFERROR(IF(B360&lt;&gt;"", IF(ISNUMBER(SEARCH("s", LOWER(INDEX(Paste_Here!L$2:L$850, MATCH(B360, Paste_Here!A$2:A$850, 0))))), "Yes", IF(INDEX(Paste_Here!L$2:L$850, MATCH(B360, Paste_Here!A$2:A$850, 0))&lt;&gt;"", "No", "")), ""), "")</f>
        <v/>
      </c>
      <c r="FS360" s="66"/>
      <c r="FT360" s="75" t="str">
        <f>IFERROR(IF(B360&lt;&gt;"", IF(ISNUMBER(SEARCH("yes", LOWER(INDEX(Paste_Here!F$2:F$850, MATCH(B360, Paste_Here!A$2:A$850, 0))))), "Yes", IF(ISNUMBER(SEARCH("no", LOWER(INDEX(Paste_Here!F$2:F$850, MATCH(B360, Paste_Here!A$2:A$850, 0))))), "No", "")), ""), "")</f>
        <v/>
      </c>
      <c r="FU360" s="66"/>
      <c r="FV360" s="75" t="str">
        <f>IFERROR(IF(B360&lt;&gt;"", IF(ISNUMBER(SEARCH("english language learner", LOWER(INDEX(Paste_Here!C$2:C$850, MATCH(B360, Paste_Here!A$2:A$850, 0))))), "Yes", ""), ""), "")</f>
        <v/>
      </c>
      <c r="FW360" s="66"/>
      <c r="FX360" s="75" t="str">
        <f>IFERROR(IF(B360&lt;&gt;"", IF(OR(ISNUMBER(SEARCH("b", LOWER(INDEX(Paste_Here!J$2:J$850, MATCH(B360, Paste_Here!A$2:A$850, 0))))), ISNUMBER(SEARCH("h", LOWER(INDEX(Paste_Here!J$2:J$850, MATCH(B360, Paste_Here!A$2:A$850, 0))))), ISNUMBER(SEARCH("i", LOWER(INDEX(Paste_Here!J$2:J$850, MATCH(B360, Paste_Here!A$2:A$850, 0)))))), "Yes", IF(INDEX(Paste_Here!J$2:J$850, MATCH(B360, Paste_Here!A$2:A$850, 0))&lt;&gt;"", "No", "")), ""), "")</f>
        <v/>
      </c>
      <c r="FY360" s="66"/>
      <c r="FZ360" s="75" t="str">
        <f>IFERROR(IF(B360&lt;&gt;"", IF(ISNUMBER(SEARCH("yes", LOWER(INDEX(Paste_Here!K$2:K$850, MATCH(B360, Paste_Here!A$2:A$850, 0))))), "Yes", IF(ISNUMBER(SEARCH("no", LOWER(INDEX(Paste_Here!K$2:K$850, MATCH(B360, Paste_Here!A$2:A$850, 0))))), "No", "")), ""), "")</f>
        <v/>
      </c>
      <c r="GA360" s="66"/>
      <c r="GB360" s="75" t="str">
        <f>IFERROR(IF(B360&lt;&gt;"", IF(ISNUMBER(SEARCH("transitional 2", LOWER(INDEX(Paste_Here!C$2:C$850, MATCH(B360, Paste_Here!A$2:A$850, 0))))), "T2",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GC360" s="66"/>
      <c r="GD360" s="75"/>
      <c r="GE360" s="66"/>
      <c r="GF360" s="75"/>
      <c r="GG360" s="66"/>
      <c r="GH360" s="75"/>
      <c r="GI360" s="66"/>
      <c r="GK360" s="1" t="str" cm="1">
        <f t="array" ref="GK360">IFERROR(INDEX(Paste_Here!$B$2:$B$850, MATCH(0, COUNTIF(GK$4:GK359, Paste_Here!$B$2:$B$850) + IF(Paste_Here!$B$2:$B$850="", 1, 0), 0)), "")</f>
        <v/>
      </c>
      <c r="GL360" s="1" t="str">
        <f>IF(GK360&lt;&gt;"", INDEX(Paste_Here!$A$2:$A$850, MATCH(GK360, Paste_Here!$B$2:$B$850, 0)), "")</f>
        <v/>
      </c>
      <c r="GM360" s="1" t="str">
        <f t="shared" si="77"/>
        <v/>
      </c>
      <c r="GN360" s="1" t="str" cm="1">
        <f t="array" ref="GN360">IFERROR(INDEX($GM$5:$GM$850, MATCH(SMALL(IF($GM$5:$GM$850&lt;&gt;"", COUNTIF($GM$5:$GM$850, "&lt;"&amp;$GM$5:$GM$850)+1), ROW()-ROW($GN$5)+1), COUNTIF($GM$5:$GM$850, "&lt;"&amp;$GM$5:$GM$850)+1, 0)), "")</f>
        <v/>
      </c>
    </row>
    <row r="361" spans="1:196">
      <c r="A361" s="66"/>
      <c r="B361" s="75" t="str">
        <f t="shared" si="65"/>
        <v/>
      </c>
      <c r="C361" s="66"/>
      <c r="D361" s="75" t="str">
        <f>IFERROR(IF(AND(INDEX(Paste_Here!N$2:N$850, MATCH(B361, Paste_Here!A$2:A$850, 0)) = ""), "", IF(UPPER(INDEX(Paste_Here!N$2:N$850, MATCH(B361, Paste_Here!A$2:A$850, 0))) = "YES", "Yes", IF(UPPER(INDEX(Paste_Here!N$2:N$850, MATCH(B361, Paste_Here!A$2:A$850, 0))) = "NO", "No", ""))), "")</f>
        <v/>
      </c>
      <c r="E361" s="66"/>
      <c r="F361" s="75" t="str">
        <f t="shared" si="72"/>
        <v/>
      </c>
      <c r="G361" s="66"/>
      <c r="H361" s="75" t="str">
        <f t="shared" si="73"/>
        <v/>
      </c>
      <c r="I361" s="66"/>
      <c r="J361" s="75" t="str">
        <f t="shared" si="74"/>
        <v/>
      </c>
      <c r="K361" s="66"/>
      <c r="L361" s="75"/>
      <c r="M361" s="66"/>
      <c r="N361" s="75" t="str">
        <f>IFERROR(IF(B361&lt;&gt;"", IF(AND(INDEX(Paste_Here!AW$2:AW$850, MATCH(B361, Paste_Here!A$2:A$850, 0))&lt;&gt;"", ISNUMBER(VALUE(INDEX(Paste_Here!AW$2:AW$850, MATCH(B361, Paste_Here!A$2:A$850, 0))))), INDEX(Paste_Here!AW$2:AW$850, MATCH(B361, Paste_Here!A$2:A$850, 0)), ""), ""), "")</f>
        <v/>
      </c>
      <c r="O361" s="66"/>
      <c r="P361" s="75" t="str">
        <f>IFERROR(IF(B361&lt;&gt;"", IF(AND(INDEX(Paste_Here!AX$2:AX$850, MATCH(B361, Paste_Here!A$2:A$850, 0))&lt;&gt;"", ISNUMBER(VALUE(INDEX(Paste_Here!AX$2:AX$850, MATCH(B361, Paste_Here!A$2:A$850, 0))))), INDEX(Paste_Here!AX$2:AX$850, MATCH(B361, Paste_Here!A$2:A$850, 0)), ""), ""), "")</f>
        <v/>
      </c>
      <c r="Q361" s="66"/>
      <c r="R361" s="75" t="str">
        <f>IFERROR(IF(B361&lt;&gt;"", IF(AND(INDEX(Paste_Here!AU$2:AU$850, MATCH(B361, Paste_Here!A$2:A$850, 0))&lt;&gt;"", ISNUMBER(VALUE(INDEX(Paste_Here!AU$2:AU$850, MATCH(B361, Paste_Here!A$2:A$850, 0))))), INDEX(Paste_Here!AU$2:AU$850, MATCH(B361, Paste_Here!A$2:A$850, 0)), ""), ""), "")</f>
        <v/>
      </c>
      <c r="S361" s="66"/>
      <c r="T361" s="75" t="str">
        <f>IFERROR(IF(B361&lt;&gt;"", IF(AND(INDEX(Paste_Here!AV$2:AV$850, MATCH(B361, Paste_Here!A$2:A$850, 0))&lt;&gt;"", ISNUMBER(VALUE(INDEX(Paste_Here!AV$2:AV$850, MATCH(B361, Paste_Here!A$2:A$850, 0))))), INDEX(Paste_Here!AV$2:AV$850, MATCH(B361, Paste_Here!A$2:A$850, 0)), ""), ""), "")</f>
        <v/>
      </c>
      <c r="U361" s="66"/>
      <c r="W361" s="66"/>
      <c r="Y361" s="66"/>
      <c r="Z361" s="66"/>
      <c r="AA361" s="75" t="str">
        <f t="shared" si="66"/>
        <v/>
      </c>
      <c r="AB361" s="66"/>
      <c r="AC361" s="75"/>
      <c r="AD361" s="66"/>
      <c r="AE361" s="98"/>
      <c r="AF361" s="66"/>
      <c r="AG361" s="75"/>
      <c r="AH361" s="66"/>
      <c r="AI361" s="75" t="str">
        <f>IFERROR(IF(B361&lt;&gt;"", IF(AND(INDEX(Paste_Here!AC$2:AC$850, MATCH(B361, Paste_Here!A$2:A$850, 0))&lt;&gt;"", ISNUMBER(VALUE(INDEX(Paste_Here!AC$2:AC$850, MATCH(B361, Paste_Here!A$2:A$850, 0))))), INDEX(Paste_Here!AC$2:AC$850, MATCH(B361, Paste_Here!A$2:A$850, 0)), ""), ""), "")</f>
        <v/>
      </c>
      <c r="AJ361" s="66"/>
      <c r="AK361" s="75" t="str">
        <f>IFERROR(IF(B361&lt;&gt;"", IF(ISNUMBER(SEARCH("highrisk", LOWER(INDEX(Paste_Here!AD$2:AD$850, MATCH(B361, Paste_Here!A$2:A$850, 0))))), "High Risk", IF(ISNUMBER(SEARCH("lowrisk", LOWER(INDEX(Paste_Here!AD$2:AD$850, MATCH(B361, Paste_Here!A$2:A$850, 0))))), "Low Risk", IF(ISNUMBER(SEARCH("somerisk", LOWER(INDEX(Paste_Here!AD$2:AD$850, MATCH(B361, Paste_Here!A$2:A$850, 0))))), "Some Risk", IF(ISNUMBER(SEARCH("ot", LOWER(INDEX(Paste_Here!AD$2:AD$850, MATCH(B361, Paste_Here!A$2:A$850, 0))))), "OT", "")))), ""), "")</f>
        <v/>
      </c>
      <c r="AL361" s="66"/>
      <c r="AM361" s="75"/>
      <c r="AN361" s="66"/>
      <c r="AO361" s="75" t="str">
        <f>IFERROR(IF(B361&lt;&gt;"", IF(AND(INDEX(Paste_Here!M$2:M$850, MATCH(B361, Paste_Here!A$2:A$850, 0))&lt;&gt;"", ISNUMBER(VALUE(INDEX(Paste_Here!M$2:M$850, MATCH(B361, Paste_Here!A$2:A$850, 0))))), INDEX(Paste_Here!M$2:M$850, MATCH(B361, Paste_Here!A$2:A$850, 0)), ""), ""), "")</f>
        <v/>
      </c>
      <c r="AP361" s="66"/>
      <c r="AQ361" s="75" t="str">
        <f>IFERROR(IF(B361&lt;&gt;"", IF(ISNUMBER(SEARCH("highrisk", LOWER(INDEX(Paste_Here!N$2:N$850, MATCH(B361, Paste_Here!A$2:A$850, 0))))), "High Risk", IF(ISNUMBER(SEARCH("lowrisk", LOWER(INDEX(Paste_Here!N$2:N$850, MATCH(B361, Paste_Here!A$2:A$850, 0))))), "Low Risk", IF(ISNUMBER(SEARCH("somerisk", LOWER(INDEX(Paste_Here!N$2:N$850, MATCH(B361, Paste_Here!A$2:A$850, 0))))), "Some Risk", IF(ISNUMBER(SEARCH("ot", LOWER(INDEX(Paste_Here!N$2:N$850, MATCH(B361, Paste_Here!A$2:A$850, 0))))), "OT", "")))), ""), "")</f>
        <v/>
      </c>
      <c r="AT361" s="66"/>
      <c r="AU361" s="103"/>
      <c r="AV361" s="66"/>
      <c r="AW361" s="66"/>
      <c r="AX361" s="75" t="str">
        <f t="shared" si="67"/>
        <v/>
      </c>
      <c r="AY361" s="66"/>
      <c r="AZ361" s="75"/>
      <c r="BA361" s="66"/>
      <c r="BB361" s="75"/>
      <c r="BC361" s="66"/>
      <c r="BD361" s="75"/>
      <c r="BE361" s="66"/>
      <c r="BF361" s="75" t="str">
        <f>IFERROR(IF(B361&lt;&gt;"", IF(AND(INDEX(Paste_Here!AE$2:AE$850, MATCH(B361, Paste_Here!A$2:A$850, 0))&lt;&gt;"", ISNUMBER(VALUE(INDEX(Paste_Here!AE$2:AE$850, MATCH(B361, Paste_Here!A$2:A$850, 0))))), INDEX(Paste_Here!AE$2:AE$850, MATCH(B361, Paste_Here!A$2:A$850, 0)), ""), ""), "")</f>
        <v/>
      </c>
      <c r="BG361" s="66"/>
      <c r="BH361" s="75" t="str">
        <f>IFERROR(IF(B361&lt;&gt;"", IF(ISNUMBER(SEARCH("highrisk", LOWER(INDEX(Paste_Here!AF$2:AF$850, MATCH(B361, Paste_Here!A$2:A$850, 0))))), "High Risk", IF(ISNUMBER(SEARCH("lowrisk", LOWER(INDEX(Paste_Here!AF$2:AF$850, MATCH(B361, Paste_Here!A$2:A$850, 0))))), "Low Risk", IF(ISNUMBER(SEARCH("somerisk", LOWER(INDEX(Paste_Here!AF$2:AF$850, MATCH(B361, Paste_Here!A$2:A$850, 0))))), "Some Risk", IF(ISNUMBER(SEARCH("ot", LOWER(INDEX(Paste_Here!AF$2:AF$850, MATCH(B361, Paste_Here!A$2:A$850, 0))))), "OT", "")))), ""), "")</f>
        <v/>
      </c>
      <c r="BI361" s="66"/>
      <c r="BJ361" s="75"/>
      <c r="BK361" s="66"/>
      <c r="BL361" s="75" t="str">
        <f>IFERROR(IF(B361&lt;&gt;"", IF(AND(INDEX(Paste_Here!O$2:O$850, MATCH(B361, Paste_Here!A$2:A$850, 0))&lt;&gt;"", ISNUMBER(VALUE(INDEX(Paste_Here!O$2:O$850, MATCH(B361, Paste_Here!A$2:A$850, 0))))), INDEX(Paste_Here!O$2:O$850, MATCH(B361, Paste_Here!A$2:A$850, 0)), ""), ""), "")</f>
        <v/>
      </c>
      <c r="BM361" s="66"/>
      <c r="BN361" s="75" t="str">
        <f>IFERROR(IF(B361&lt;&gt;"", IF(ISNUMBER(SEARCH("highrisk", LOWER(INDEX(Paste_Here!P$2:P$850, MATCH(B361, Paste_Here!A$2:A$850, 0))))), "High Risk", IF(ISNUMBER(SEARCH("lowrisk", LOWER(INDEX(Paste_Here!P$2:P$850, MATCH(B361, Paste_Here!A$2:A$850, 0))))), "Low Risk", IF(ISNUMBER(SEARCH("somerisk", LOWER(INDEX(Paste_Here!P$2:P$850, MATCH(B361, Paste_Here!A$2:A$850, 0))))), "Some Risk", IF(ISNUMBER(SEARCH("ot", LOWER(INDEX(Paste_Here!P$2:P$850, MATCH(B361, Paste_Here!A$2:A$850, 0))))), "OT", "")))), ""), "")</f>
        <v/>
      </c>
      <c r="BQ361" s="66"/>
      <c r="BR361" s="75"/>
      <c r="BS361" s="66"/>
      <c r="BT361" s="66"/>
      <c r="BU361" s="75" t="str">
        <f t="shared" si="68"/>
        <v/>
      </c>
      <c r="BV361" s="66"/>
      <c r="BW361" s="75"/>
      <c r="BX361" s="66"/>
      <c r="BY361" s="75"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BZ361" s="66"/>
      <c r="CA361" s="75"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CB361" s="66"/>
      <c r="CC361" s="75"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CD361" s="66"/>
      <c r="CE361" s="75"/>
      <c r="CF361" s="66"/>
      <c r="CK361" s="75"/>
      <c r="CL361" s="66"/>
      <c r="CM361" s="75"/>
      <c r="CN361" s="66"/>
      <c r="CO361" s="75"/>
      <c r="CP361" s="66"/>
      <c r="CQ361" s="66"/>
      <c r="CR361" s="75" t="str">
        <f t="shared" si="69"/>
        <v/>
      </c>
      <c r="CS361" s="66"/>
      <c r="CT361" s="75"/>
      <c r="CU361" s="66"/>
      <c r="CV361" s="75"/>
      <c r="CW361" s="66"/>
      <c r="CX361" s="75"/>
      <c r="CY361" s="66"/>
      <c r="CZ361" s="75"/>
      <c r="DA361" s="66"/>
      <c r="DB361" s="75" t="str">
        <f>IFERROR(IF(B361&lt;&gt;"", IF(AND(INDEX(Paste_Here!AK$2:AK$850, MATCH(B361, Paste_Here!A$2:A$850, 0))&lt;&gt;"", ISNUMBER(VALUE(INDEX(Paste_Here!AK$2:AK$850, MATCH(B361, Paste_Here!A$2:A$850, 0))))), INDEX(Paste_Here!AK$2:AK$850, MATCH(B361, Paste_Here!A$2:A$850, 0)), ""), ""), "")</f>
        <v/>
      </c>
      <c r="DC361" s="66"/>
      <c r="DD361" s="75" t="str">
        <f>IFERROR(IF(B361&lt;&gt;"", IF(ISNUMBER(SEARCH("highrisk", LOWER(INDEX(Paste_Here!AL$2:AL$850, MATCH(B361, Paste_Here!A$2:A$850, 0))))), "High Risk", IF(ISNUMBER(SEARCH("lowrisk", LOWER(INDEX(Paste_Here!AL$2:AL$850, MATCH(B361, Paste_Here!A$2:A$850, 0))))), "Low Risk", IF(ISNUMBER(SEARCH("somerisk", LOWER(INDEX(Paste_Here!AL$2:AL$850, MATCH(B361, Paste_Here!A$2:A$850, 0))))), "Some Risk", IF(ISNUMBER(SEARCH("ot", LOWER(INDEX(Paste_Here!AL$2:AL$850, MATCH(B361, Paste_Here!A$2:A$850, 0))))), "OT", "")))), ""), "")</f>
        <v/>
      </c>
      <c r="DE361" s="66"/>
      <c r="DF361" s="75" t="str">
        <f>IFERROR(IF(B361&lt;&gt;"", IF(AND(INDEX(Paste_Here!AM$2:AM$850, MATCH(B361, Paste_Here!A$2:A$850, 0))&lt;&gt;"", ISNUMBER(VALUE(INDEX(Paste_Here!AM$2:AM$850, MATCH(B361, Paste_Here!A$2:A$850, 0))))), INDEX(Paste_Here!AM$2:AM$850, MATCH(B361, Paste_Here!A$2:A$850, 0)), ""), ""), "")</f>
        <v/>
      </c>
      <c r="DG361" s="66"/>
      <c r="DH361" s="75" t="str">
        <f>IFERROR(IF(B361&lt;&gt;"", IF(ISNUMBER(SEARCH("highrisk", LOWER(INDEX(Paste_Here!AN$2:AN$850, MATCH(B361, Paste_Here!A$2:A$850, 0))))), "High Risk", IF(ISNUMBER(SEARCH("lowrisk", LOWER(INDEX(Paste_Here!AN$2:AN$850, MATCH(B361, Paste_Here!A$2:A$850, 0))))), "Low Risk", IF(ISNUMBER(SEARCH("somerisk", LOWER(INDEX(Paste_Here!AN$2:AN$850, MATCH(B361, Paste_Here!A$2:A$850, 0))))), "Some Risk", IF(ISNUMBER(SEARCH("ot", LOWER(INDEX(Paste_Here!AN$2:AN$850, MATCH(B361, Paste_Here!A$2:A$850, 0))))), "OT", "")))), ""), "")</f>
        <v/>
      </c>
      <c r="DI361" s="66"/>
      <c r="DJ361" s="66"/>
      <c r="DK361" s="75" t="str">
        <f t="shared" si="70"/>
        <v/>
      </c>
      <c r="DL361" s="66"/>
      <c r="DM361" s="75" t="str">
        <f>IFERROR(IF(B361&lt;&gt;"", IF(AND(INDEX(Paste_Here!Q$2:Q$850, MATCH(B361, Paste_Here!A$2:A$850, 0))&lt;&gt;"", ISNUMBER(VALUE(INDEX(Paste_Here!Q$2:Q$850, MATCH(B361, Paste_Here!A$2:A$850, 0))))), INDEX(Paste_Here!Q$2:Q$850, MATCH(B361, Paste_Here!A$2:A$850, 0)), ""), ""), "")</f>
        <v/>
      </c>
      <c r="DN361" s="66"/>
      <c r="DO361" s="75" t="str">
        <f>IFERROR(IF(B361&lt;&gt;"", IF(ISNUMBER(SEARCH("highrisk", LOWER(INDEX(Paste_Here!R$2:R$850, MATCH(B361, Paste_Here!A$2:A$850, 0))))), "High Risk", IF(ISNUMBER(SEARCH("lowrisk", LOWER(INDEX(Paste_Here!R$2:R$850, MATCH(B361, Paste_Here!A$2:A$850, 0))))), "Low Risk", IF(ISNUMBER(SEARCH("somerisk", LOWER(INDEX(Paste_Here!R$2:R$850, MATCH(B361, Paste_Here!A$2:A$850, 0))))), "Some Risk", IF(ISNUMBER(SEARCH("ot", LOWER(INDEX(Paste_Here!R$2:R$850, MATCH(B361, Paste_Here!A$2:A$850, 0))))), "OT", "")))), ""), "")</f>
        <v/>
      </c>
      <c r="DP361" s="66"/>
      <c r="DQ361" s="93" t="str">
        <f>IFERROR(IF(B361&lt;&gt;"", IF(AND(INDEX(Paste_Here!S$2:S$850, MATCH(B361, Paste_Here!A$2:A$850, 0))&lt;&gt;"", ISNUMBER(VALUE(INDEX(Paste_Here!S$2:S$850, MATCH(B361, Paste_Here!A$2:A$850, 0))))), INDEX(Paste_Here!S$2:S$850, MATCH(B361, Paste_Here!A$2:A$850, 0)), ""), ""), "")</f>
        <v/>
      </c>
      <c r="DR361" s="66"/>
      <c r="DS361" s="75"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IF(ISNUMBER(SEARCH("ot", LOWER(INDEX(Paste_Here!T$2:T$850, MATCH(B361, Paste_Here!A$2:A$850, 0))))), "OT", "")))), ""), "")</f>
        <v/>
      </c>
      <c r="DT361" s="66"/>
      <c r="DU361" s="75" t="str">
        <f>IFERROR(IF(B361&lt;&gt;"", IF(AND(INDEX(Paste_Here!U$2:U$850, MATCH(B361, Paste_Here!A$2:A$850, 0))&lt;&gt;"", ISNUMBER(VALUE(INDEX(Paste_Here!U$2:U$850, MATCH(B361, Paste_Here!A$2:A$850, 0))))), INDEX(Paste_Here!U$2:U$850, MATCH(B361, Paste_Here!A$2:A$850, 0)), ""), ""), "")</f>
        <v/>
      </c>
      <c r="DV361" s="66"/>
      <c r="DW361" s="93" t="str">
        <f>IFERROR(IF(B361&lt;&gt;"", IF(ISNUMBER(SEARCH("highrisk", LOWER(INDEX(Paste_Here!V$2:V$850, MATCH(B361, Paste_Here!A$2:A$850, 0))))), "High Risk", IF(ISNUMBER(SEARCH("lowrisk", LOWER(INDEX(Paste_Here!V$2:V$850, MATCH(B361, Paste_Here!A$2:A$850, 0))))), "Low Risk", IF(ISNUMBER(SEARCH("somerisk", LOWER(INDEX(Paste_Here!V$2:V$850, MATCH(B361, Paste_Here!A$2:A$850, 0))))), "Some Risk", IF(ISNUMBER(SEARCH("ot", LOWER(INDEX(Paste_Here!V$2:V$850, MATCH(B361, Paste_Here!A$2:A$850, 0))))), "OT", "")))), ""), "")</f>
        <v/>
      </c>
      <c r="DX361" s="66"/>
      <c r="DY361" s="75" t="str">
        <f>IFERROR(IF(B361&lt;&gt;"", IF(AND(INDEX(Paste_Here!W$2:W$850, MATCH(B361, Paste_Here!A$2:A$850, 0))&lt;&gt;"", ISNUMBER(VALUE(INDEX(Paste_Here!W$2:W$850, MATCH(B361, Paste_Here!A$2:A$850, 0))))), INDEX(Paste_Here!W$2:W$850, MATCH(B361, Paste_Here!A$2:A$850, 0)), ""), ""), "")</f>
        <v/>
      </c>
      <c r="DZ361" s="66"/>
      <c r="EA361" s="75" t="str">
        <f>IFERROR(IF(B361&lt;&gt;"", IF(ISNUMBER(SEARCH("highrisk", LOWER(INDEX(Paste_Here!X$2:X$850, MATCH(B361, Paste_Here!A$2:A$850, 0))))), "High Risk", IF(ISNUMBER(SEARCH("lowrisk", LOWER(INDEX(Paste_Here!X$2:X$850, MATCH(B361, Paste_Here!A$2:A$850, 0))))), "Low Risk", IF(ISNUMBER(SEARCH("somerisk", LOWER(INDEX(Paste_Here!X$2:X$850, MATCH(B361, Paste_Here!A$2:A$850, 0))))), "Some Risk", IF(ISNUMBER(SEARCH("ot", LOWER(INDEX(Paste_Here!X$2:X$850, MATCH(B361, Paste_Here!A$2:A$850, 0))))), "OT", "")))), ""), "")</f>
        <v/>
      </c>
      <c r="EB361" s="66"/>
      <c r="EC361" s="66"/>
      <c r="ED361" s="75" t="str">
        <f t="shared" si="75"/>
        <v/>
      </c>
      <c r="EE361" s="66"/>
      <c r="EF361" s="75" t="str">
        <f>IFERROR(IF(B361&lt;&gt;"", IF(AND(INDEX(Paste_Here!AO$2:AO$850, MATCH(B361, Paste_Here!A$2:A$850, 0))&lt;&gt;"", ISNUMBER(VALUE(INDEX(Paste_Here!AO$2:AO$850, MATCH(B361, Paste_Here!A$2:A$850, 0))))), INDEX(Paste_Here!AO$2:AO$850, MATCH(B361, Paste_Here!A$2:A$850, 0)), ""), ""), "")</f>
        <v/>
      </c>
      <c r="EG361" s="66"/>
      <c r="EH361" s="75" t="str">
        <f>IFERROR(IF(B361&lt;&gt;"", IF(ISNUMBER(SEARCH("highrisk", LOWER(INDEX(Paste_Here!AP$2:AP$850, MATCH(B361, Paste_Here!A$2:A$850, 0))))), "High Risk", IF(ISNUMBER(SEARCH("lowrisk", LOWER(INDEX(Paste_Here!AP$2:AP$850, MATCH(B361, Paste_Here!A$2:A$850, 0))))), "Low Risk", IF(ISNUMBER(SEARCH("somerisk", LOWER(INDEX(Paste_Here!AP$2:AP$850, MATCH(B361, Paste_Here!A$2:A$850, 0))))), "Some Risk", IF(ISNUMBER(SEARCH("ot", LOWER(INDEX(Paste_Here!AP$2:AP$850, MATCH(B361, Paste_Here!A$2:A$850, 0))))), "OT", "")))), ""), "")</f>
        <v/>
      </c>
      <c r="EI361" s="66"/>
      <c r="EJ361" s="93"/>
      <c r="EK361" s="66"/>
      <c r="EL361" s="75" t="str">
        <f>IFERROR(IF(B361&lt;&gt;"", IF(AND(INDEX(Paste_Here!AQ$2:AQ$850, MATCH(B361, Paste_Here!A$2:A$850, 0))&lt;&gt;"", ISNUMBER(VALUE(INDEX(Paste_Here!AQ$2:AQ$850, MATCH(B361, Paste_Here!A$2:A$850, 0))))), INDEX(Paste_Here!AQ$2:AQ$850, MATCH(B361, Paste_Here!A$2:A$850, 0)), ""), ""), "")</f>
        <v/>
      </c>
      <c r="EM361" s="66"/>
      <c r="EN361" s="75" t="str">
        <f>IFERROR(IF(B361&lt;&gt;"", IF(ISNUMBER(SEARCH("highrisk", LOWER(INDEX(Paste_Here!AR$2:AR$850, MATCH(B361, Paste_Here!A$2:A$850, 0))))), "High Risk", IF(ISNUMBER(SEARCH("lowrisk", LOWER(INDEX(Paste_Here!AR$2:AR$850, MATCH(B361, Paste_Here!A$2:A$850, 0))))), "Low Risk", IF(ISNUMBER(SEARCH("somerisk", LOWER(INDEX(Paste_Here!AR$2:AR$850, MATCH(B361, Paste_Here!A$2:A$850, 0))))), "Some Risk", IF(ISNUMBER(SEARCH("ot", LOWER(INDEX(Paste_Here!AR$2:AR$850, MATCH(B361, Paste_Here!A$2:A$850, 0))))), "OT", "")))), ""), "")</f>
        <v/>
      </c>
      <c r="EO361" s="66"/>
      <c r="EP361" s="93"/>
      <c r="EQ361" s="66"/>
      <c r="ER361" s="75"/>
      <c r="ES361" s="66"/>
      <c r="ET361" s="75"/>
      <c r="EU361" s="66"/>
      <c r="EV361" s="66"/>
      <c r="EW361" s="75" t="str">
        <f t="shared" si="76"/>
        <v/>
      </c>
      <c r="EX361" s="66"/>
      <c r="EY361" s="75" t="str">
        <f>IFERROR(IF(B361&lt;&gt;"", IF(AND(INDEX(Paste_Here!Y$2:Y$850, MATCH(B361, Paste_Here!A$2:A$850, 0))&lt;&gt;"", ISNUMBER(VALUE(INDEX(Paste_Here!Y$2:Y$850, MATCH(B361, Paste_Here!A$2:A$850, 0))))), INDEX(Paste_Here!Y$2:Y$850, MATCH(B361, Paste_Here!A$2:A$850, 0)), ""), ""), "")</f>
        <v/>
      </c>
      <c r="EZ361" s="66"/>
      <c r="FA361" s="75" t="str">
        <f>IFERROR(IF(B361&lt;&gt;"", IF(ISNUMBER(SEARCH("highrisk", LOWER(INDEX(Paste_Here!Z$2:Z$850, MATCH(B361, Paste_Here!A$2:A$850, 0))))), "High Risk", IF(ISNUMBER(SEARCH("lowrisk", LOWER(INDEX(Paste_Here!Z$2:Z$850, MATCH(B361, Paste_Here!A$2:A$850, 0))))), "Low Risk", IF(ISNUMBER(SEARCH("somerisk", LOWER(INDEX(Paste_Here!Z$2:Z$850, MATCH(B361, Paste_Here!A$2:A$850, 0))))), "Some Risk", IF(ISNUMBER(SEARCH("ot", LOWER(INDEX(Paste_Here!Z$2:Z$850, MATCH(B361, Paste_Here!A$2:A$850, 0))))), "OT", "")))), ""), "")</f>
        <v/>
      </c>
      <c r="FB361" s="66"/>
      <c r="FC361" s="93"/>
      <c r="FD361" s="66"/>
      <c r="FE361" s="75" t="str">
        <f>IFERROR(IF(B361&lt;&gt;"", IF(AND(INDEX(Paste_Here!AA$2:AA$850, MATCH(B361, Paste_Here!A$2:A$850, 0))&lt;&gt;"", ISNUMBER(VALUE(INDEX(Paste_Here!AA$2:AA$850, MATCH(B361, Paste_Here!A$2:A$850, 0))))), INDEX(Paste_Here!AA$2:AA$850, MATCH(B361, Paste_Here!A$2:A$850, 0)), ""), ""), "")</f>
        <v/>
      </c>
      <c r="FF361" s="66"/>
      <c r="FG361" s="75" t="str">
        <f>IFERROR(IF(B361&lt;&gt;"", IF(ISNUMBER(SEARCH("highrisk", LOWER(INDEX(Paste_Here!AB$2:AB$850, MATCH(B361, Paste_Here!A$2:A$850, 0))))), "High Risk", IF(ISNUMBER(SEARCH("lowrisk", LOWER(INDEX(Paste_Here!AB$2:AB$850, MATCH(B361, Paste_Here!A$2:A$850, 0))))), "Low Risk", IF(ISNUMBER(SEARCH("somerisk", LOWER(INDEX(Paste_Here!AB$2:AB$850, MATCH(B361, Paste_Here!A$2:A$850, 0))))), "Some Risk", IF(ISNUMBER(SEARCH("ot", LOWER(INDEX(Paste_Here!AB$2:AB$850, MATCH(B361, Paste_Here!A$2:A$850, 0))))), "OT", "")))), ""), "")</f>
        <v/>
      </c>
      <c r="FH361" s="66"/>
      <c r="FI361" s="93"/>
      <c r="FJ361" s="66"/>
      <c r="FK361" s="75"/>
      <c r="FL361" s="66"/>
      <c r="FM361" s="75"/>
      <c r="FN361" s="66"/>
      <c r="FO361" s="66"/>
      <c r="FP361" s="75" t="str">
        <f t="shared" si="71"/>
        <v/>
      </c>
      <c r="FQ361" s="66"/>
      <c r="FR361" s="75" t="str">
        <f>IFERROR(IF(B361&lt;&gt;"", IF(ISNUMBER(SEARCH("s", LOWER(INDEX(Paste_Here!L$2:L$850, MATCH(B361, Paste_Here!A$2:A$850, 0))))), "Yes", IF(INDEX(Paste_Here!L$2:L$850, MATCH(B361, Paste_Here!A$2:A$850, 0))&lt;&gt;"", "No", "")), ""), "")</f>
        <v/>
      </c>
      <c r="FS361" s="66"/>
      <c r="FT361" s="75" t="str">
        <f>IFERROR(IF(B361&lt;&gt;"", IF(ISNUMBER(SEARCH("yes", LOWER(INDEX(Paste_Here!F$2:F$850, MATCH(B361, Paste_Here!A$2:A$850, 0))))), "Yes", IF(ISNUMBER(SEARCH("no", LOWER(INDEX(Paste_Here!F$2:F$850, MATCH(B361, Paste_Here!A$2:A$850, 0))))), "No", "")), ""), "")</f>
        <v/>
      </c>
      <c r="FU361" s="66"/>
      <c r="FV361" s="75" t="str">
        <f>IFERROR(IF(B361&lt;&gt;"", IF(ISNUMBER(SEARCH("english language learner", LOWER(INDEX(Paste_Here!C$2:C$850, MATCH(B361, Paste_Here!A$2:A$850, 0))))), "Yes", ""), ""), "")</f>
        <v/>
      </c>
      <c r="FW361" s="66"/>
      <c r="FX361" s="75" t="str">
        <f>IFERROR(IF(B361&lt;&gt;"", IF(OR(ISNUMBER(SEARCH("b", LOWER(INDEX(Paste_Here!J$2:J$850, MATCH(B361, Paste_Here!A$2:A$850, 0))))), ISNUMBER(SEARCH("h", LOWER(INDEX(Paste_Here!J$2:J$850, MATCH(B361, Paste_Here!A$2:A$850, 0))))), ISNUMBER(SEARCH("i", LOWER(INDEX(Paste_Here!J$2:J$850, MATCH(B361, Paste_Here!A$2:A$850, 0)))))), "Yes", IF(INDEX(Paste_Here!J$2:J$850, MATCH(B361, Paste_Here!A$2:A$850, 0))&lt;&gt;"", "No", "")), ""), "")</f>
        <v/>
      </c>
      <c r="FY361" s="66"/>
      <c r="FZ361" s="75" t="str">
        <f>IFERROR(IF(B361&lt;&gt;"", IF(ISNUMBER(SEARCH("yes", LOWER(INDEX(Paste_Here!K$2:K$850, MATCH(B361, Paste_Here!A$2:A$850, 0))))), "Yes", IF(ISNUMBER(SEARCH("no", LOWER(INDEX(Paste_Here!K$2:K$850, MATCH(B361, Paste_Here!A$2:A$850, 0))))), "No", "")), ""), "")</f>
        <v/>
      </c>
      <c r="GA361" s="66"/>
      <c r="GB361" s="75" t="str">
        <f>IFERROR(IF(B361&lt;&gt;"", IF(ISNUMBER(SEARCH("transitional 2", LOWER(INDEX(Paste_Here!C$2:C$850, MATCH(B361, Paste_Here!A$2:A$850, 0))))), "T2",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GC361" s="66"/>
      <c r="GD361" s="75"/>
      <c r="GE361" s="66"/>
      <c r="GF361" s="75"/>
      <c r="GG361" s="66"/>
      <c r="GH361" s="75"/>
      <c r="GI361" s="66"/>
      <c r="GK361" s="1" t="str" cm="1">
        <f t="array" ref="GK361">IFERROR(INDEX(Paste_Here!$B$2:$B$850, MATCH(0, COUNTIF(GK$4:GK360, Paste_Here!$B$2:$B$850) + IF(Paste_Here!$B$2:$B$850="", 1, 0), 0)), "")</f>
        <v/>
      </c>
      <c r="GL361" s="1" t="str">
        <f>IF(GK361&lt;&gt;"", INDEX(Paste_Here!$A$2:$A$850, MATCH(GK361, Paste_Here!$B$2:$B$850, 0)), "")</f>
        <v/>
      </c>
      <c r="GM361" s="1" t="str">
        <f t="shared" si="77"/>
        <v/>
      </c>
      <c r="GN361" s="1" t="str" cm="1">
        <f t="array" ref="GN361">IFERROR(INDEX($GM$5:$GM$850, MATCH(SMALL(IF($GM$5:$GM$850&lt;&gt;"", COUNTIF($GM$5:$GM$850, "&lt;"&amp;$GM$5:$GM$850)+1), ROW()-ROW($GN$5)+1), COUNTIF($GM$5:$GM$850, "&lt;"&amp;$GM$5:$GM$850)+1, 0)), "")</f>
        <v/>
      </c>
    </row>
    <row r="362" spans="1:196">
      <c r="A362" s="66"/>
      <c r="B362" s="75" t="str">
        <f t="shared" si="65"/>
        <v/>
      </c>
      <c r="C362" s="66"/>
      <c r="D362" s="75" t="str">
        <f>IFERROR(IF(AND(INDEX(Paste_Here!N$2:N$850, MATCH(B362, Paste_Here!A$2:A$850, 0)) = ""), "", IF(UPPER(INDEX(Paste_Here!N$2:N$850, MATCH(B362, Paste_Here!A$2:A$850, 0))) = "YES", "Yes", IF(UPPER(INDEX(Paste_Here!N$2:N$850, MATCH(B362, Paste_Here!A$2:A$850, 0))) = "NO", "No", ""))), "")</f>
        <v/>
      </c>
      <c r="E362" s="66"/>
      <c r="F362" s="75" t="str">
        <f t="shared" si="72"/>
        <v/>
      </c>
      <c r="G362" s="66"/>
      <c r="H362" s="75" t="str">
        <f t="shared" si="73"/>
        <v/>
      </c>
      <c r="I362" s="66"/>
      <c r="J362" s="75" t="str">
        <f t="shared" si="74"/>
        <v/>
      </c>
      <c r="K362" s="66"/>
      <c r="L362" s="75"/>
      <c r="M362" s="66"/>
      <c r="N362" s="75" t="str">
        <f>IFERROR(IF(B362&lt;&gt;"", IF(AND(INDEX(Paste_Here!AW$2:AW$850, MATCH(B362, Paste_Here!A$2:A$850, 0))&lt;&gt;"", ISNUMBER(VALUE(INDEX(Paste_Here!AW$2:AW$850, MATCH(B362, Paste_Here!A$2:A$850, 0))))), INDEX(Paste_Here!AW$2:AW$850, MATCH(B362, Paste_Here!A$2:A$850, 0)), ""), ""), "")</f>
        <v/>
      </c>
      <c r="O362" s="66"/>
      <c r="P362" s="75" t="str">
        <f>IFERROR(IF(B362&lt;&gt;"", IF(AND(INDEX(Paste_Here!AX$2:AX$850, MATCH(B362, Paste_Here!A$2:A$850, 0))&lt;&gt;"", ISNUMBER(VALUE(INDEX(Paste_Here!AX$2:AX$850, MATCH(B362, Paste_Here!A$2:A$850, 0))))), INDEX(Paste_Here!AX$2:AX$850, MATCH(B362, Paste_Here!A$2:A$850, 0)), ""), ""), "")</f>
        <v/>
      </c>
      <c r="Q362" s="66"/>
      <c r="R362" s="75" t="str">
        <f>IFERROR(IF(B362&lt;&gt;"", IF(AND(INDEX(Paste_Here!AU$2:AU$850, MATCH(B362, Paste_Here!A$2:A$850, 0))&lt;&gt;"", ISNUMBER(VALUE(INDEX(Paste_Here!AU$2:AU$850, MATCH(B362, Paste_Here!A$2:A$850, 0))))), INDEX(Paste_Here!AU$2:AU$850, MATCH(B362, Paste_Here!A$2:A$850, 0)), ""), ""), "")</f>
        <v/>
      </c>
      <c r="S362" s="66"/>
      <c r="T362" s="75" t="str">
        <f>IFERROR(IF(B362&lt;&gt;"", IF(AND(INDEX(Paste_Here!AV$2:AV$850, MATCH(B362, Paste_Here!A$2:A$850, 0))&lt;&gt;"", ISNUMBER(VALUE(INDEX(Paste_Here!AV$2:AV$850, MATCH(B362, Paste_Here!A$2:A$850, 0))))), INDEX(Paste_Here!AV$2:AV$850, MATCH(B362, Paste_Here!A$2:A$850, 0)), ""), ""), "")</f>
        <v/>
      </c>
      <c r="U362" s="66"/>
      <c r="W362" s="66"/>
      <c r="Y362" s="66"/>
      <c r="Z362" s="66"/>
      <c r="AA362" s="75" t="str">
        <f t="shared" si="66"/>
        <v/>
      </c>
      <c r="AB362" s="66"/>
      <c r="AC362" s="75"/>
      <c r="AD362" s="66"/>
      <c r="AE362" s="98"/>
      <c r="AF362" s="66"/>
      <c r="AG362" s="75"/>
      <c r="AH362" s="66"/>
      <c r="AI362" s="75" t="str">
        <f>IFERROR(IF(B362&lt;&gt;"", IF(AND(INDEX(Paste_Here!AC$2:AC$850, MATCH(B362, Paste_Here!A$2:A$850, 0))&lt;&gt;"", ISNUMBER(VALUE(INDEX(Paste_Here!AC$2:AC$850, MATCH(B362, Paste_Here!A$2:A$850, 0))))), INDEX(Paste_Here!AC$2:AC$850, MATCH(B362, Paste_Here!A$2:A$850, 0)), ""), ""), "")</f>
        <v/>
      </c>
      <c r="AJ362" s="66"/>
      <c r="AK362" s="75" t="str">
        <f>IFERROR(IF(B362&lt;&gt;"", IF(ISNUMBER(SEARCH("highrisk", LOWER(INDEX(Paste_Here!AD$2:AD$850, MATCH(B362, Paste_Here!A$2:A$850, 0))))), "High Risk", IF(ISNUMBER(SEARCH("lowrisk", LOWER(INDEX(Paste_Here!AD$2:AD$850, MATCH(B362, Paste_Here!A$2:A$850, 0))))), "Low Risk", IF(ISNUMBER(SEARCH("somerisk", LOWER(INDEX(Paste_Here!AD$2:AD$850, MATCH(B362, Paste_Here!A$2:A$850, 0))))), "Some Risk", IF(ISNUMBER(SEARCH("ot", LOWER(INDEX(Paste_Here!AD$2:AD$850, MATCH(B362, Paste_Here!A$2:A$850, 0))))), "OT", "")))), ""), "")</f>
        <v/>
      </c>
      <c r="AL362" s="66"/>
      <c r="AM362" s="75"/>
      <c r="AN362" s="66"/>
      <c r="AO362" s="75" t="str">
        <f>IFERROR(IF(B362&lt;&gt;"", IF(AND(INDEX(Paste_Here!M$2:M$850, MATCH(B362, Paste_Here!A$2:A$850, 0))&lt;&gt;"", ISNUMBER(VALUE(INDEX(Paste_Here!M$2:M$850, MATCH(B362, Paste_Here!A$2:A$850, 0))))), INDEX(Paste_Here!M$2:M$850, MATCH(B362, Paste_Here!A$2:A$850, 0)), ""), ""), "")</f>
        <v/>
      </c>
      <c r="AP362" s="66"/>
      <c r="AQ362" s="75" t="str">
        <f>IFERROR(IF(B362&lt;&gt;"", IF(ISNUMBER(SEARCH("highrisk", LOWER(INDEX(Paste_Here!N$2:N$850, MATCH(B362, Paste_Here!A$2:A$850, 0))))), "High Risk", IF(ISNUMBER(SEARCH("lowrisk", LOWER(INDEX(Paste_Here!N$2:N$850, MATCH(B362, Paste_Here!A$2:A$850, 0))))), "Low Risk", IF(ISNUMBER(SEARCH("somerisk", LOWER(INDEX(Paste_Here!N$2:N$850, MATCH(B362, Paste_Here!A$2:A$850, 0))))), "Some Risk", IF(ISNUMBER(SEARCH("ot", LOWER(INDEX(Paste_Here!N$2:N$850, MATCH(B362, Paste_Here!A$2:A$850, 0))))), "OT", "")))), ""), "")</f>
        <v/>
      </c>
      <c r="AT362" s="66"/>
      <c r="AU362" s="103"/>
      <c r="AV362" s="66"/>
      <c r="AW362" s="66"/>
      <c r="AX362" s="75" t="str">
        <f t="shared" si="67"/>
        <v/>
      </c>
      <c r="AY362" s="66"/>
      <c r="AZ362" s="75"/>
      <c r="BA362" s="66"/>
      <c r="BB362" s="75"/>
      <c r="BC362" s="66"/>
      <c r="BD362" s="75"/>
      <c r="BE362" s="66"/>
      <c r="BF362" s="75" t="str">
        <f>IFERROR(IF(B362&lt;&gt;"", IF(AND(INDEX(Paste_Here!AE$2:AE$850, MATCH(B362, Paste_Here!A$2:A$850, 0))&lt;&gt;"", ISNUMBER(VALUE(INDEX(Paste_Here!AE$2:AE$850, MATCH(B362, Paste_Here!A$2:A$850, 0))))), INDEX(Paste_Here!AE$2:AE$850, MATCH(B362, Paste_Here!A$2:A$850, 0)), ""), ""), "")</f>
        <v/>
      </c>
      <c r="BG362" s="66"/>
      <c r="BH362" s="75" t="str">
        <f>IFERROR(IF(B362&lt;&gt;"", IF(ISNUMBER(SEARCH("highrisk", LOWER(INDEX(Paste_Here!AF$2:AF$850, MATCH(B362, Paste_Here!A$2:A$850, 0))))), "High Risk", IF(ISNUMBER(SEARCH("lowrisk", LOWER(INDEX(Paste_Here!AF$2:AF$850, MATCH(B362, Paste_Here!A$2:A$850, 0))))), "Low Risk", IF(ISNUMBER(SEARCH("somerisk", LOWER(INDEX(Paste_Here!AF$2:AF$850, MATCH(B362, Paste_Here!A$2:A$850, 0))))), "Some Risk", IF(ISNUMBER(SEARCH("ot", LOWER(INDEX(Paste_Here!AF$2:AF$850, MATCH(B362, Paste_Here!A$2:A$850, 0))))), "OT", "")))), ""), "")</f>
        <v/>
      </c>
      <c r="BI362" s="66"/>
      <c r="BJ362" s="75"/>
      <c r="BK362" s="66"/>
      <c r="BL362" s="75" t="str">
        <f>IFERROR(IF(B362&lt;&gt;"", IF(AND(INDEX(Paste_Here!O$2:O$850, MATCH(B362, Paste_Here!A$2:A$850, 0))&lt;&gt;"", ISNUMBER(VALUE(INDEX(Paste_Here!O$2:O$850, MATCH(B362, Paste_Here!A$2:A$850, 0))))), INDEX(Paste_Here!O$2:O$850, MATCH(B362, Paste_Here!A$2:A$850, 0)), ""), ""), "")</f>
        <v/>
      </c>
      <c r="BM362" s="66"/>
      <c r="BN362" s="75" t="str">
        <f>IFERROR(IF(B362&lt;&gt;"", IF(ISNUMBER(SEARCH("highrisk", LOWER(INDEX(Paste_Here!P$2:P$850, MATCH(B362, Paste_Here!A$2:A$850, 0))))), "High Risk", IF(ISNUMBER(SEARCH("lowrisk", LOWER(INDEX(Paste_Here!P$2:P$850, MATCH(B362, Paste_Here!A$2:A$850, 0))))), "Low Risk", IF(ISNUMBER(SEARCH("somerisk", LOWER(INDEX(Paste_Here!P$2:P$850, MATCH(B362, Paste_Here!A$2:A$850, 0))))), "Some Risk", IF(ISNUMBER(SEARCH("ot", LOWER(INDEX(Paste_Here!P$2:P$850, MATCH(B362, Paste_Here!A$2:A$850, 0))))), "OT", "")))), ""), "")</f>
        <v/>
      </c>
      <c r="BQ362" s="66"/>
      <c r="BR362" s="75"/>
      <c r="BS362" s="66"/>
      <c r="BT362" s="66"/>
      <c r="BU362" s="75" t="str">
        <f t="shared" si="68"/>
        <v/>
      </c>
      <c r="BV362" s="66"/>
      <c r="BW362" s="75"/>
      <c r="BX362" s="66"/>
      <c r="BY362" s="75"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BZ362" s="66"/>
      <c r="CA362" s="75"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CB362" s="66"/>
      <c r="CC362" s="75"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CD362" s="66"/>
      <c r="CE362" s="75"/>
      <c r="CF362" s="66"/>
      <c r="CK362" s="75"/>
      <c r="CL362" s="66"/>
      <c r="CM362" s="75"/>
      <c r="CN362" s="66"/>
      <c r="CO362" s="75"/>
      <c r="CP362" s="66"/>
      <c r="CQ362" s="66"/>
      <c r="CR362" s="75" t="str">
        <f t="shared" si="69"/>
        <v/>
      </c>
      <c r="CS362" s="66"/>
      <c r="CT362" s="75"/>
      <c r="CU362" s="66"/>
      <c r="CV362" s="75"/>
      <c r="CW362" s="66"/>
      <c r="CX362" s="75"/>
      <c r="CY362" s="66"/>
      <c r="CZ362" s="75"/>
      <c r="DA362" s="66"/>
      <c r="DB362" s="75" t="str">
        <f>IFERROR(IF(B362&lt;&gt;"", IF(AND(INDEX(Paste_Here!AK$2:AK$850, MATCH(B362, Paste_Here!A$2:A$850, 0))&lt;&gt;"", ISNUMBER(VALUE(INDEX(Paste_Here!AK$2:AK$850, MATCH(B362, Paste_Here!A$2:A$850, 0))))), INDEX(Paste_Here!AK$2:AK$850, MATCH(B362, Paste_Here!A$2:A$850, 0)), ""), ""), "")</f>
        <v/>
      </c>
      <c r="DC362" s="66"/>
      <c r="DD362" s="75" t="str">
        <f>IFERROR(IF(B362&lt;&gt;"", IF(ISNUMBER(SEARCH("highrisk", LOWER(INDEX(Paste_Here!AL$2:AL$850, MATCH(B362, Paste_Here!A$2:A$850, 0))))), "High Risk", IF(ISNUMBER(SEARCH("lowrisk", LOWER(INDEX(Paste_Here!AL$2:AL$850, MATCH(B362, Paste_Here!A$2:A$850, 0))))), "Low Risk", IF(ISNUMBER(SEARCH("somerisk", LOWER(INDEX(Paste_Here!AL$2:AL$850, MATCH(B362, Paste_Here!A$2:A$850, 0))))), "Some Risk", IF(ISNUMBER(SEARCH("ot", LOWER(INDEX(Paste_Here!AL$2:AL$850, MATCH(B362, Paste_Here!A$2:A$850, 0))))), "OT", "")))), ""), "")</f>
        <v/>
      </c>
      <c r="DE362" s="66"/>
      <c r="DF362" s="75" t="str">
        <f>IFERROR(IF(B362&lt;&gt;"", IF(AND(INDEX(Paste_Here!AM$2:AM$850, MATCH(B362, Paste_Here!A$2:A$850, 0))&lt;&gt;"", ISNUMBER(VALUE(INDEX(Paste_Here!AM$2:AM$850, MATCH(B362, Paste_Here!A$2:A$850, 0))))), INDEX(Paste_Here!AM$2:AM$850, MATCH(B362, Paste_Here!A$2:A$850, 0)), ""), ""), "")</f>
        <v/>
      </c>
      <c r="DG362" s="66"/>
      <c r="DH362" s="75" t="str">
        <f>IFERROR(IF(B362&lt;&gt;"", IF(ISNUMBER(SEARCH("highrisk", LOWER(INDEX(Paste_Here!AN$2:AN$850, MATCH(B362, Paste_Here!A$2:A$850, 0))))), "High Risk", IF(ISNUMBER(SEARCH("lowrisk", LOWER(INDEX(Paste_Here!AN$2:AN$850, MATCH(B362, Paste_Here!A$2:A$850, 0))))), "Low Risk", IF(ISNUMBER(SEARCH("somerisk", LOWER(INDEX(Paste_Here!AN$2:AN$850, MATCH(B362, Paste_Here!A$2:A$850, 0))))), "Some Risk", IF(ISNUMBER(SEARCH("ot", LOWER(INDEX(Paste_Here!AN$2:AN$850, MATCH(B362, Paste_Here!A$2:A$850, 0))))), "OT", "")))), ""), "")</f>
        <v/>
      </c>
      <c r="DI362" s="66"/>
      <c r="DJ362" s="66"/>
      <c r="DK362" s="75" t="str">
        <f t="shared" si="70"/>
        <v/>
      </c>
      <c r="DL362" s="66"/>
      <c r="DM362" s="75" t="str">
        <f>IFERROR(IF(B362&lt;&gt;"", IF(AND(INDEX(Paste_Here!Q$2:Q$850, MATCH(B362, Paste_Here!A$2:A$850, 0))&lt;&gt;"", ISNUMBER(VALUE(INDEX(Paste_Here!Q$2:Q$850, MATCH(B362, Paste_Here!A$2:A$850, 0))))), INDEX(Paste_Here!Q$2:Q$850, MATCH(B362, Paste_Here!A$2:A$850, 0)), ""), ""), "")</f>
        <v/>
      </c>
      <c r="DN362" s="66"/>
      <c r="DO362" s="75" t="str">
        <f>IFERROR(IF(B362&lt;&gt;"", IF(ISNUMBER(SEARCH("highrisk", LOWER(INDEX(Paste_Here!R$2:R$850, MATCH(B362, Paste_Here!A$2:A$850, 0))))), "High Risk", IF(ISNUMBER(SEARCH("lowrisk", LOWER(INDEX(Paste_Here!R$2:R$850, MATCH(B362, Paste_Here!A$2:A$850, 0))))), "Low Risk", IF(ISNUMBER(SEARCH("somerisk", LOWER(INDEX(Paste_Here!R$2:R$850, MATCH(B362, Paste_Here!A$2:A$850, 0))))), "Some Risk", IF(ISNUMBER(SEARCH("ot", LOWER(INDEX(Paste_Here!R$2:R$850, MATCH(B362, Paste_Here!A$2:A$850, 0))))), "OT", "")))), ""), "")</f>
        <v/>
      </c>
      <c r="DP362" s="66"/>
      <c r="DQ362" s="93" t="str">
        <f>IFERROR(IF(B362&lt;&gt;"", IF(AND(INDEX(Paste_Here!S$2:S$850, MATCH(B362, Paste_Here!A$2:A$850, 0))&lt;&gt;"", ISNUMBER(VALUE(INDEX(Paste_Here!S$2:S$850, MATCH(B362, Paste_Here!A$2:A$850, 0))))), INDEX(Paste_Here!S$2:S$850, MATCH(B362, Paste_Here!A$2:A$850, 0)), ""), ""), "")</f>
        <v/>
      </c>
      <c r="DR362" s="66"/>
      <c r="DS362" s="75"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IF(ISNUMBER(SEARCH("ot", LOWER(INDEX(Paste_Here!T$2:T$850, MATCH(B362, Paste_Here!A$2:A$850, 0))))), "OT", "")))), ""), "")</f>
        <v/>
      </c>
      <c r="DT362" s="66"/>
      <c r="DU362" s="75" t="str">
        <f>IFERROR(IF(B362&lt;&gt;"", IF(AND(INDEX(Paste_Here!U$2:U$850, MATCH(B362, Paste_Here!A$2:A$850, 0))&lt;&gt;"", ISNUMBER(VALUE(INDEX(Paste_Here!U$2:U$850, MATCH(B362, Paste_Here!A$2:A$850, 0))))), INDEX(Paste_Here!U$2:U$850, MATCH(B362, Paste_Here!A$2:A$850, 0)), ""), ""), "")</f>
        <v/>
      </c>
      <c r="DV362" s="66"/>
      <c r="DW362" s="93" t="str">
        <f>IFERROR(IF(B362&lt;&gt;"", IF(ISNUMBER(SEARCH("highrisk", LOWER(INDEX(Paste_Here!V$2:V$850, MATCH(B362, Paste_Here!A$2:A$850, 0))))), "High Risk", IF(ISNUMBER(SEARCH("lowrisk", LOWER(INDEX(Paste_Here!V$2:V$850, MATCH(B362, Paste_Here!A$2:A$850, 0))))), "Low Risk", IF(ISNUMBER(SEARCH("somerisk", LOWER(INDEX(Paste_Here!V$2:V$850, MATCH(B362, Paste_Here!A$2:A$850, 0))))), "Some Risk", IF(ISNUMBER(SEARCH("ot", LOWER(INDEX(Paste_Here!V$2:V$850, MATCH(B362, Paste_Here!A$2:A$850, 0))))), "OT", "")))), ""), "")</f>
        <v/>
      </c>
      <c r="DX362" s="66"/>
      <c r="DY362" s="75" t="str">
        <f>IFERROR(IF(B362&lt;&gt;"", IF(AND(INDEX(Paste_Here!W$2:W$850, MATCH(B362, Paste_Here!A$2:A$850, 0))&lt;&gt;"", ISNUMBER(VALUE(INDEX(Paste_Here!W$2:W$850, MATCH(B362, Paste_Here!A$2:A$850, 0))))), INDEX(Paste_Here!W$2:W$850, MATCH(B362, Paste_Here!A$2:A$850, 0)), ""), ""), "")</f>
        <v/>
      </c>
      <c r="DZ362" s="66"/>
      <c r="EA362" s="75" t="str">
        <f>IFERROR(IF(B362&lt;&gt;"", IF(ISNUMBER(SEARCH("highrisk", LOWER(INDEX(Paste_Here!X$2:X$850, MATCH(B362, Paste_Here!A$2:A$850, 0))))), "High Risk", IF(ISNUMBER(SEARCH("lowrisk", LOWER(INDEX(Paste_Here!X$2:X$850, MATCH(B362, Paste_Here!A$2:A$850, 0))))), "Low Risk", IF(ISNUMBER(SEARCH("somerisk", LOWER(INDEX(Paste_Here!X$2:X$850, MATCH(B362, Paste_Here!A$2:A$850, 0))))), "Some Risk", IF(ISNUMBER(SEARCH("ot", LOWER(INDEX(Paste_Here!X$2:X$850, MATCH(B362, Paste_Here!A$2:A$850, 0))))), "OT", "")))), ""), "")</f>
        <v/>
      </c>
      <c r="EB362" s="66"/>
      <c r="EC362" s="66"/>
      <c r="ED362" s="75" t="str">
        <f t="shared" si="75"/>
        <v/>
      </c>
      <c r="EE362" s="66"/>
      <c r="EF362" s="75" t="str">
        <f>IFERROR(IF(B362&lt;&gt;"", IF(AND(INDEX(Paste_Here!AO$2:AO$850, MATCH(B362, Paste_Here!A$2:A$850, 0))&lt;&gt;"", ISNUMBER(VALUE(INDEX(Paste_Here!AO$2:AO$850, MATCH(B362, Paste_Here!A$2:A$850, 0))))), INDEX(Paste_Here!AO$2:AO$850, MATCH(B362, Paste_Here!A$2:A$850, 0)), ""), ""), "")</f>
        <v/>
      </c>
      <c r="EG362" s="66"/>
      <c r="EH362" s="75" t="str">
        <f>IFERROR(IF(B362&lt;&gt;"", IF(ISNUMBER(SEARCH("highrisk", LOWER(INDEX(Paste_Here!AP$2:AP$850, MATCH(B362, Paste_Here!A$2:A$850, 0))))), "High Risk", IF(ISNUMBER(SEARCH("lowrisk", LOWER(INDEX(Paste_Here!AP$2:AP$850, MATCH(B362, Paste_Here!A$2:A$850, 0))))), "Low Risk", IF(ISNUMBER(SEARCH("somerisk", LOWER(INDEX(Paste_Here!AP$2:AP$850, MATCH(B362, Paste_Here!A$2:A$850, 0))))), "Some Risk", IF(ISNUMBER(SEARCH("ot", LOWER(INDEX(Paste_Here!AP$2:AP$850, MATCH(B362, Paste_Here!A$2:A$850, 0))))), "OT", "")))), ""), "")</f>
        <v/>
      </c>
      <c r="EI362" s="66"/>
      <c r="EJ362" s="93"/>
      <c r="EK362" s="66"/>
      <c r="EL362" s="75" t="str">
        <f>IFERROR(IF(B362&lt;&gt;"", IF(AND(INDEX(Paste_Here!AQ$2:AQ$850, MATCH(B362, Paste_Here!A$2:A$850, 0))&lt;&gt;"", ISNUMBER(VALUE(INDEX(Paste_Here!AQ$2:AQ$850, MATCH(B362, Paste_Here!A$2:A$850, 0))))), INDEX(Paste_Here!AQ$2:AQ$850, MATCH(B362, Paste_Here!A$2:A$850, 0)), ""), ""), "")</f>
        <v/>
      </c>
      <c r="EM362" s="66"/>
      <c r="EN362" s="75" t="str">
        <f>IFERROR(IF(B362&lt;&gt;"", IF(ISNUMBER(SEARCH("highrisk", LOWER(INDEX(Paste_Here!AR$2:AR$850, MATCH(B362, Paste_Here!A$2:A$850, 0))))), "High Risk", IF(ISNUMBER(SEARCH("lowrisk", LOWER(INDEX(Paste_Here!AR$2:AR$850, MATCH(B362, Paste_Here!A$2:A$850, 0))))), "Low Risk", IF(ISNUMBER(SEARCH("somerisk", LOWER(INDEX(Paste_Here!AR$2:AR$850, MATCH(B362, Paste_Here!A$2:A$850, 0))))), "Some Risk", IF(ISNUMBER(SEARCH("ot", LOWER(INDEX(Paste_Here!AR$2:AR$850, MATCH(B362, Paste_Here!A$2:A$850, 0))))), "OT", "")))), ""), "")</f>
        <v/>
      </c>
      <c r="EO362" s="66"/>
      <c r="EP362" s="93"/>
      <c r="EQ362" s="66"/>
      <c r="ER362" s="75"/>
      <c r="ES362" s="66"/>
      <c r="ET362" s="75"/>
      <c r="EU362" s="66"/>
      <c r="EV362" s="66"/>
      <c r="EW362" s="75" t="str">
        <f t="shared" si="76"/>
        <v/>
      </c>
      <c r="EX362" s="66"/>
      <c r="EY362" s="75" t="str">
        <f>IFERROR(IF(B362&lt;&gt;"", IF(AND(INDEX(Paste_Here!Y$2:Y$850, MATCH(B362, Paste_Here!A$2:A$850, 0))&lt;&gt;"", ISNUMBER(VALUE(INDEX(Paste_Here!Y$2:Y$850, MATCH(B362, Paste_Here!A$2:A$850, 0))))), INDEX(Paste_Here!Y$2:Y$850, MATCH(B362, Paste_Here!A$2:A$850, 0)), ""), ""), "")</f>
        <v/>
      </c>
      <c r="EZ362" s="66"/>
      <c r="FA362" s="75" t="str">
        <f>IFERROR(IF(B362&lt;&gt;"", IF(ISNUMBER(SEARCH("highrisk", LOWER(INDEX(Paste_Here!Z$2:Z$850, MATCH(B362, Paste_Here!A$2:A$850, 0))))), "High Risk", IF(ISNUMBER(SEARCH("lowrisk", LOWER(INDEX(Paste_Here!Z$2:Z$850, MATCH(B362, Paste_Here!A$2:A$850, 0))))), "Low Risk", IF(ISNUMBER(SEARCH("somerisk", LOWER(INDEX(Paste_Here!Z$2:Z$850, MATCH(B362, Paste_Here!A$2:A$850, 0))))), "Some Risk", IF(ISNUMBER(SEARCH("ot", LOWER(INDEX(Paste_Here!Z$2:Z$850, MATCH(B362, Paste_Here!A$2:A$850, 0))))), "OT", "")))), ""), "")</f>
        <v/>
      </c>
      <c r="FB362" s="66"/>
      <c r="FC362" s="93"/>
      <c r="FD362" s="66"/>
      <c r="FE362" s="75" t="str">
        <f>IFERROR(IF(B362&lt;&gt;"", IF(AND(INDEX(Paste_Here!AA$2:AA$850, MATCH(B362, Paste_Here!A$2:A$850, 0))&lt;&gt;"", ISNUMBER(VALUE(INDEX(Paste_Here!AA$2:AA$850, MATCH(B362, Paste_Here!A$2:A$850, 0))))), INDEX(Paste_Here!AA$2:AA$850, MATCH(B362, Paste_Here!A$2:A$850, 0)), ""), ""), "")</f>
        <v/>
      </c>
      <c r="FF362" s="66"/>
      <c r="FG362" s="75" t="str">
        <f>IFERROR(IF(B362&lt;&gt;"", IF(ISNUMBER(SEARCH("highrisk", LOWER(INDEX(Paste_Here!AB$2:AB$850, MATCH(B362, Paste_Here!A$2:A$850, 0))))), "High Risk", IF(ISNUMBER(SEARCH("lowrisk", LOWER(INDEX(Paste_Here!AB$2:AB$850, MATCH(B362, Paste_Here!A$2:A$850, 0))))), "Low Risk", IF(ISNUMBER(SEARCH("somerisk", LOWER(INDEX(Paste_Here!AB$2:AB$850, MATCH(B362, Paste_Here!A$2:A$850, 0))))), "Some Risk", IF(ISNUMBER(SEARCH("ot", LOWER(INDEX(Paste_Here!AB$2:AB$850, MATCH(B362, Paste_Here!A$2:A$850, 0))))), "OT", "")))), ""), "")</f>
        <v/>
      </c>
      <c r="FH362" s="66"/>
      <c r="FI362" s="93"/>
      <c r="FJ362" s="66"/>
      <c r="FK362" s="75"/>
      <c r="FL362" s="66"/>
      <c r="FM362" s="75"/>
      <c r="FN362" s="66"/>
      <c r="FO362" s="66"/>
      <c r="FP362" s="75" t="str">
        <f t="shared" si="71"/>
        <v/>
      </c>
      <c r="FQ362" s="66"/>
      <c r="FR362" s="75" t="str">
        <f>IFERROR(IF(B362&lt;&gt;"", IF(ISNUMBER(SEARCH("s", LOWER(INDEX(Paste_Here!L$2:L$850, MATCH(B362, Paste_Here!A$2:A$850, 0))))), "Yes", IF(INDEX(Paste_Here!L$2:L$850, MATCH(B362, Paste_Here!A$2:A$850, 0))&lt;&gt;"", "No", "")), ""), "")</f>
        <v/>
      </c>
      <c r="FS362" s="66"/>
      <c r="FT362" s="75" t="str">
        <f>IFERROR(IF(B362&lt;&gt;"", IF(ISNUMBER(SEARCH("yes", LOWER(INDEX(Paste_Here!F$2:F$850, MATCH(B362, Paste_Here!A$2:A$850, 0))))), "Yes", IF(ISNUMBER(SEARCH("no", LOWER(INDEX(Paste_Here!F$2:F$850, MATCH(B362, Paste_Here!A$2:A$850, 0))))), "No", "")), ""), "")</f>
        <v/>
      </c>
      <c r="FU362" s="66"/>
      <c r="FV362" s="75" t="str">
        <f>IFERROR(IF(B362&lt;&gt;"", IF(ISNUMBER(SEARCH("english language learner", LOWER(INDEX(Paste_Here!C$2:C$850, MATCH(B362, Paste_Here!A$2:A$850, 0))))), "Yes", ""), ""), "")</f>
        <v/>
      </c>
      <c r="FW362" s="66"/>
      <c r="FX362" s="75" t="str">
        <f>IFERROR(IF(B362&lt;&gt;"", IF(OR(ISNUMBER(SEARCH("b", LOWER(INDEX(Paste_Here!J$2:J$850, MATCH(B362, Paste_Here!A$2:A$850, 0))))), ISNUMBER(SEARCH("h", LOWER(INDEX(Paste_Here!J$2:J$850, MATCH(B362, Paste_Here!A$2:A$850, 0))))), ISNUMBER(SEARCH("i", LOWER(INDEX(Paste_Here!J$2:J$850, MATCH(B362, Paste_Here!A$2:A$850, 0)))))), "Yes", IF(INDEX(Paste_Here!J$2:J$850, MATCH(B362, Paste_Here!A$2:A$850, 0))&lt;&gt;"", "No", "")), ""), "")</f>
        <v/>
      </c>
      <c r="FY362" s="66"/>
      <c r="FZ362" s="75" t="str">
        <f>IFERROR(IF(B362&lt;&gt;"", IF(ISNUMBER(SEARCH("yes", LOWER(INDEX(Paste_Here!K$2:K$850, MATCH(B362, Paste_Here!A$2:A$850, 0))))), "Yes", IF(ISNUMBER(SEARCH("no", LOWER(INDEX(Paste_Here!K$2:K$850, MATCH(B362, Paste_Here!A$2:A$850, 0))))), "No", "")), ""), "")</f>
        <v/>
      </c>
      <c r="GA362" s="66"/>
      <c r="GB362" s="75" t="str">
        <f>IFERROR(IF(B362&lt;&gt;"", IF(ISNUMBER(SEARCH("transitional 2", LOWER(INDEX(Paste_Here!C$2:C$850, MATCH(B362, Paste_Here!A$2:A$850, 0))))), "T2",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GC362" s="66"/>
      <c r="GD362" s="75"/>
      <c r="GE362" s="66"/>
      <c r="GF362" s="75"/>
      <c r="GG362" s="66"/>
      <c r="GH362" s="75"/>
      <c r="GI362" s="66"/>
      <c r="GK362" s="1" t="str" cm="1">
        <f t="array" ref="GK362">IFERROR(INDEX(Paste_Here!$B$2:$B$850, MATCH(0, COUNTIF(GK$4:GK361, Paste_Here!$B$2:$B$850) + IF(Paste_Here!$B$2:$B$850="", 1, 0), 0)), "")</f>
        <v/>
      </c>
      <c r="GL362" s="1" t="str">
        <f>IF(GK362&lt;&gt;"", INDEX(Paste_Here!$A$2:$A$850, MATCH(GK362, Paste_Here!$B$2:$B$850, 0)), "")</f>
        <v/>
      </c>
      <c r="GM362" s="1" t="str">
        <f t="shared" si="77"/>
        <v/>
      </c>
      <c r="GN362" s="1" t="str" cm="1">
        <f t="array" ref="GN362">IFERROR(INDEX($GM$5:$GM$850, MATCH(SMALL(IF($GM$5:$GM$850&lt;&gt;"", COUNTIF($GM$5:$GM$850, "&lt;"&amp;$GM$5:$GM$850)+1), ROW()-ROW($GN$5)+1), COUNTIF($GM$5:$GM$850, "&lt;"&amp;$GM$5:$GM$850)+1, 0)), "")</f>
        <v/>
      </c>
    </row>
    <row r="363" spans="1:196">
      <c r="A363" s="66"/>
      <c r="B363" s="75" t="str">
        <f t="shared" si="65"/>
        <v/>
      </c>
      <c r="C363" s="66"/>
      <c r="D363" s="75" t="str">
        <f>IFERROR(IF(AND(INDEX(Paste_Here!N$2:N$850, MATCH(B363, Paste_Here!A$2:A$850, 0)) = ""), "", IF(UPPER(INDEX(Paste_Here!N$2:N$850, MATCH(B363, Paste_Here!A$2:A$850, 0))) = "YES", "Yes", IF(UPPER(INDEX(Paste_Here!N$2:N$850, MATCH(B363, Paste_Here!A$2:A$850, 0))) = "NO", "No", ""))), "")</f>
        <v/>
      </c>
      <c r="E363" s="66"/>
      <c r="F363" s="75" t="str">
        <f t="shared" si="72"/>
        <v/>
      </c>
      <c r="G363" s="66"/>
      <c r="H363" s="75" t="str">
        <f t="shared" si="73"/>
        <v/>
      </c>
      <c r="I363" s="66"/>
      <c r="J363" s="75" t="str">
        <f t="shared" si="74"/>
        <v/>
      </c>
      <c r="K363" s="66"/>
      <c r="L363" s="75"/>
      <c r="M363" s="66"/>
      <c r="N363" s="75" t="str">
        <f>IFERROR(IF(B363&lt;&gt;"", IF(AND(INDEX(Paste_Here!AW$2:AW$850, MATCH(B363, Paste_Here!A$2:A$850, 0))&lt;&gt;"", ISNUMBER(VALUE(INDEX(Paste_Here!AW$2:AW$850, MATCH(B363, Paste_Here!A$2:A$850, 0))))), INDEX(Paste_Here!AW$2:AW$850, MATCH(B363, Paste_Here!A$2:A$850, 0)), ""), ""), "")</f>
        <v/>
      </c>
      <c r="O363" s="66"/>
      <c r="P363" s="75" t="str">
        <f>IFERROR(IF(B363&lt;&gt;"", IF(AND(INDEX(Paste_Here!AX$2:AX$850, MATCH(B363, Paste_Here!A$2:A$850, 0))&lt;&gt;"", ISNUMBER(VALUE(INDEX(Paste_Here!AX$2:AX$850, MATCH(B363, Paste_Here!A$2:A$850, 0))))), INDEX(Paste_Here!AX$2:AX$850, MATCH(B363, Paste_Here!A$2:A$850, 0)), ""), ""), "")</f>
        <v/>
      </c>
      <c r="Q363" s="66"/>
      <c r="R363" s="75" t="str">
        <f>IFERROR(IF(B363&lt;&gt;"", IF(AND(INDEX(Paste_Here!AU$2:AU$850, MATCH(B363, Paste_Here!A$2:A$850, 0))&lt;&gt;"", ISNUMBER(VALUE(INDEX(Paste_Here!AU$2:AU$850, MATCH(B363, Paste_Here!A$2:A$850, 0))))), INDEX(Paste_Here!AU$2:AU$850, MATCH(B363, Paste_Here!A$2:A$850, 0)), ""), ""), "")</f>
        <v/>
      </c>
      <c r="S363" s="66"/>
      <c r="T363" s="75" t="str">
        <f>IFERROR(IF(B363&lt;&gt;"", IF(AND(INDEX(Paste_Here!AV$2:AV$850, MATCH(B363, Paste_Here!A$2:A$850, 0))&lt;&gt;"", ISNUMBER(VALUE(INDEX(Paste_Here!AV$2:AV$850, MATCH(B363, Paste_Here!A$2:A$850, 0))))), INDEX(Paste_Here!AV$2:AV$850, MATCH(B363, Paste_Here!A$2:A$850, 0)), ""), ""), "")</f>
        <v/>
      </c>
      <c r="U363" s="66"/>
      <c r="W363" s="66"/>
      <c r="Y363" s="66"/>
      <c r="Z363" s="66"/>
      <c r="AA363" s="75" t="str">
        <f t="shared" si="66"/>
        <v/>
      </c>
      <c r="AB363" s="66"/>
      <c r="AC363" s="75"/>
      <c r="AD363" s="66"/>
      <c r="AE363" s="98"/>
      <c r="AF363" s="66"/>
      <c r="AG363" s="75"/>
      <c r="AH363" s="66"/>
      <c r="AI363" s="75" t="str">
        <f>IFERROR(IF(B363&lt;&gt;"", IF(AND(INDEX(Paste_Here!AC$2:AC$850, MATCH(B363, Paste_Here!A$2:A$850, 0))&lt;&gt;"", ISNUMBER(VALUE(INDEX(Paste_Here!AC$2:AC$850, MATCH(B363, Paste_Here!A$2:A$850, 0))))), INDEX(Paste_Here!AC$2:AC$850, MATCH(B363, Paste_Here!A$2:A$850, 0)), ""), ""), "")</f>
        <v/>
      </c>
      <c r="AJ363" s="66"/>
      <c r="AK363" s="75" t="str">
        <f>IFERROR(IF(B363&lt;&gt;"", IF(ISNUMBER(SEARCH("highrisk", LOWER(INDEX(Paste_Here!AD$2:AD$850, MATCH(B363, Paste_Here!A$2:A$850, 0))))), "High Risk", IF(ISNUMBER(SEARCH("lowrisk", LOWER(INDEX(Paste_Here!AD$2:AD$850, MATCH(B363, Paste_Here!A$2:A$850, 0))))), "Low Risk", IF(ISNUMBER(SEARCH("somerisk", LOWER(INDEX(Paste_Here!AD$2:AD$850, MATCH(B363, Paste_Here!A$2:A$850, 0))))), "Some Risk", IF(ISNUMBER(SEARCH("ot", LOWER(INDEX(Paste_Here!AD$2:AD$850, MATCH(B363, Paste_Here!A$2:A$850, 0))))), "OT", "")))), ""), "")</f>
        <v/>
      </c>
      <c r="AL363" s="66"/>
      <c r="AM363" s="75"/>
      <c r="AN363" s="66"/>
      <c r="AO363" s="75" t="str">
        <f>IFERROR(IF(B363&lt;&gt;"", IF(AND(INDEX(Paste_Here!M$2:M$850, MATCH(B363, Paste_Here!A$2:A$850, 0))&lt;&gt;"", ISNUMBER(VALUE(INDEX(Paste_Here!M$2:M$850, MATCH(B363, Paste_Here!A$2:A$850, 0))))), INDEX(Paste_Here!M$2:M$850, MATCH(B363, Paste_Here!A$2:A$850, 0)), ""), ""), "")</f>
        <v/>
      </c>
      <c r="AP363" s="66"/>
      <c r="AQ363" s="75" t="str">
        <f>IFERROR(IF(B363&lt;&gt;"", IF(ISNUMBER(SEARCH("highrisk", LOWER(INDEX(Paste_Here!N$2:N$850, MATCH(B363, Paste_Here!A$2:A$850, 0))))), "High Risk", IF(ISNUMBER(SEARCH("lowrisk", LOWER(INDEX(Paste_Here!N$2:N$850, MATCH(B363, Paste_Here!A$2:A$850, 0))))), "Low Risk", IF(ISNUMBER(SEARCH("somerisk", LOWER(INDEX(Paste_Here!N$2:N$850, MATCH(B363, Paste_Here!A$2:A$850, 0))))), "Some Risk", IF(ISNUMBER(SEARCH("ot", LOWER(INDEX(Paste_Here!N$2:N$850, MATCH(B363, Paste_Here!A$2:A$850, 0))))), "OT", "")))), ""), "")</f>
        <v/>
      </c>
      <c r="AT363" s="66"/>
      <c r="AU363" s="103"/>
      <c r="AV363" s="66"/>
      <c r="AW363" s="66"/>
      <c r="AX363" s="75" t="str">
        <f t="shared" si="67"/>
        <v/>
      </c>
      <c r="AY363" s="66"/>
      <c r="AZ363" s="75"/>
      <c r="BA363" s="66"/>
      <c r="BB363" s="75"/>
      <c r="BC363" s="66"/>
      <c r="BD363" s="75"/>
      <c r="BE363" s="66"/>
      <c r="BF363" s="75" t="str">
        <f>IFERROR(IF(B363&lt;&gt;"", IF(AND(INDEX(Paste_Here!AE$2:AE$850, MATCH(B363, Paste_Here!A$2:A$850, 0))&lt;&gt;"", ISNUMBER(VALUE(INDEX(Paste_Here!AE$2:AE$850, MATCH(B363, Paste_Here!A$2:A$850, 0))))), INDEX(Paste_Here!AE$2:AE$850, MATCH(B363, Paste_Here!A$2:A$850, 0)), ""), ""), "")</f>
        <v/>
      </c>
      <c r="BG363" s="66"/>
      <c r="BH363" s="75" t="str">
        <f>IFERROR(IF(B363&lt;&gt;"", IF(ISNUMBER(SEARCH("highrisk", LOWER(INDEX(Paste_Here!AF$2:AF$850, MATCH(B363, Paste_Here!A$2:A$850, 0))))), "High Risk", IF(ISNUMBER(SEARCH("lowrisk", LOWER(INDEX(Paste_Here!AF$2:AF$850, MATCH(B363, Paste_Here!A$2:A$850, 0))))), "Low Risk", IF(ISNUMBER(SEARCH("somerisk", LOWER(INDEX(Paste_Here!AF$2:AF$850, MATCH(B363, Paste_Here!A$2:A$850, 0))))), "Some Risk", IF(ISNUMBER(SEARCH("ot", LOWER(INDEX(Paste_Here!AF$2:AF$850, MATCH(B363, Paste_Here!A$2:A$850, 0))))), "OT", "")))), ""), "")</f>
        <v/>
      </c>
      <c r="BI363" s="66"/>
      <c r="BJ363" s="75"/>
      <c r="BK363" s="66"/>
      <c r="BL363" s="75" t="str">
        <f>IFERROR(IF(B363&lt;&gt;"", IF(AND(INDEX(Paste_Here!O$2:O$850, MATCH(B363, Paste_Here!A$2:A$850, 0))&lt;&gt;"", ISNUMBER(VALUE(INDEX(Paste_Here!O$2:O$850, MATCH(B363, Paste_Here!A$2:A$850, 0))))), INDEX(Paste_Here!O$2:O$850, MATCH(B363, Paste_Here!A$2:A$850, 0)), ""), ""), "")</f>
        <v/>
      </c>
      <c r="BM363" s="66"/>
      <c r="BN363" s="75" t="str">
        <f>IFERROR(IF(B363&lt;&gt;"", IF(ISNUMBER(SEARCH("highrisk", LOWER(INDEX(Paste_Here!P$2:P$850, MATCH(B363, Paste_Here!A$2:A$850, 0))))), "High Risk", IF(ISNUMBER(SEARCH("lowrisk", LOWER(INDEX(Paste_Here!P$2:P$850, MATCH(B363, Paste_Here!A$2:A$850, 0))))), "Low Risk", IF(ISNUMBER(SEARCH("somerisk", LOWER(INDEX(Paste_Here!P$2:P$850, MATCH(B363, Paste_Here!A$2:A$850, 0))))), "Some Risk", IF(ISNUMBER(SEARCH("ot", LOWER(INDEX(Paste_Here!P$2:P$850, MATCH(B363, Paste_Here!A$2:A$850, 0))))), "OT", "")))), ""), "")</f>
        <v/>
      </c>
      <c r="BQ363" s="66"/>
      <c r="BR363" s="75"/>
      <c r="BS363" s="66"/>
      <c r="BT363" s="66"/>
      <c r="BU363" s="75" t="str">
        <f t="shared" si="68"/>
        <v/>
      </c>
      <c r="BV363" s="66"/>
      <c r="BW363" s="75"/>
      <c r="BX363" s="66"/>
      <c r="BY363" s="75"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BZ363" s="66"/>
      <c r="CA363" s="75"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CB363" s="66"/>
      <c r="CC363" s="75"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CD363" s="66"/>
      <c r="CE363" s="75"/>
      <c r="CF363" s="66"/>
      <c r="CK363" s="75"/>
      <c r="CL363" s="66"/>
      <c r="CM363" s="75"/>
      <c r="CN363" s="66"/>
      <c r="CO363" s="75"/>
      <c r="CP363" s="66"/>
      <c r="CQ363" s="66"/>
      <c r="CR363" s="75" t="str">
        <f t="shared" si="69"/>
        <v/>
      </c>
      <c r="CS363" s="66"/>
      <c r="CT363" s="75"/>
      <c r="CU363" s="66"/>
      <c r="CV363" s="75"/>
      <c r="CW363" s="66"/>
      <c r="CX363" s="75"/>
      <c r="CY363" s="66"/>
      <c r="CZ363" s="75"/>
      <c r="DA363" s="66"/>
      <c r="DB363" s="75" t="str">
        <f>IFERROR(IF(B363&lt;&gt;"", IF(AND(INDEX(Paste_Here!AK$2:AK$850, MATCH(B363, Paste_Here!A$2:A$850, 0))&lt;&gt;"", ISNUMBER(VALUE(INDEX(Paste_Here!AK$2:AK$850, MATCH(B363, Paste_Here!A$2:A$850, 0))))), INDEX(Paste_Here!AK$2:AK$850, MATCH(B363, Paste_Here!A$2:A$850, 0)), ""), ""), "")</f>
        <v/>
      </c>
      <c r="DC363" s="66"/>
      <c r="DD363" s="75" t="str">
        <f>IFERROR(IF(B363&lt;&gt;"", IF(ISNUMBER(SEARCH("highrisk", LOWER(INDEX(Paste_Here!AL$2:AL$850, MATCH(B363, Paste_Here!A$2:A$850, 0))))), "High Risk", IF(ISNUMBER(SEARCH("lowrisk", LOWER(INDEX(Paste_Here!AL$2:AL$850, MATCH(B363, Paste_Here!A$2:A$850, 0))))), "Low Risk", IF(ISNUMBER(SEARCH("somerisk", LOWER(INDEX(Paste_Here!AL$2:AL$850, MATCH(B363, Paste_Here!A$2:A$850, 0))))), "Some Risk", IF(ISNUMBER(SEARCH("ot", LOWER(INDEX(Paste_Here!AL$2:AL$850, MATCH(B363, Paste_Here!A$2:A$850, 0))))), "OT", "")))), ""), "")</f>
        <v/>
      </c>
      <c r="DE363" s="66"/>
      <c r="DF363" s="75" t="str">
        <f>IFERROR(IF(B363&lt;&gt;"", IF(AND(INDEX(Paste_Here!AM$2:AM$850, MATCH(B363, Paste_Here!A$2:A$850, 0))&lt;&gt;"", ISNUMBER(VALUE(INDEX(Paste_Here!AM$2:AM$850, MATCH(B363, Paste_Here!A$2:A$850, 0))))), INDEX(Paste_Here!AM$2:AM$850, MATCH(B363, Paste_Here!A$2:A$850, 0)), ""), ""), "")</f>
        <v/>
      </c>
      <c r="DG363" s="66"/>
      <c r="DH363" s="75" t="str">
        <f>IFERROR(IF(B363&lt;&gt;"", IF(ISNUMBER(SEARCH("highrisk", LOWER(INDEX(Paste_Here!AN$2:AN$850, MATCH(B363, Paste_Here!A$2:A$850, 0))))), "High Risk", IF(ISNUMBER(SEARCH("lowrisk", LOWER(INDEX(Paste_Here!AN$2:AN$850, MATCH(B363, Paste_Here!A$2:A$850, 0))))), "Low Risk", IF(ISNUMBER(SEARCH("somerisk", LOWER(INDEX(Paste_Here!AN$2:AN$850, MATCH(B363, Paste_Here!A$2:A$850, 0))))), "Some Risk", IF(ISNUMBER(SEARCH("ot", LOWER(INDEX(Paste_Here!AN$2:AN$850, MATCH(B363, Paste_Here!A$2:A$850, 0))))), "OT", "")))), ""), "")</f>
        <v/>
      </c>
      <c r="DI363" s="66"/>
      <c r="DJ363" s="66"/>
      <c r="DK363" s="75" t="str">
        <f t="shared" si="70"/>
        <v/>
      </c>
      <c r="DL363" s="66"/>
      <c r="DM363" s="75" t="str">
        <f>IFERROR(IF(B363&lt;&gt;"", IF(AND(INDEX(Paste_Here!Q$2:Q$850, MATCH(B363, Paste_Here!A$2:A$850, 0))&lt;&gt;"", ISNUMBER(VALUE(INDEX(Paste_Here!Q$2:Q$850, MATCH(B363, Paste_Here!A$2:A$850, 0))))), INDEX(Paste_Here!Q$2:Q$850, MATCH(B363, Paste_Here!A$2:A$850, 0)), ""), ""), "")</f>
        <v/>
      </c>
      <c r="DN363" s="66"/>
      <c r="DO363" s="75" t="str">
        <f>IFERROR(IF(B363&lt;&gt;"", IF(ISNUMBER(SEARCH("highrisk", LOWER(INDEX(Paste_Here!R$2:R$850, MATCH(B363, Paste_Here!A$2:A$850, 0))))), "High Risk", IF(ISNUMBER(SEARCH("lowrisk", LOWER(INDEX(Paste_Here!R$2:R$850, MATCH(B363, Paste_Here!A$2:A$850, 0))))), "Low Risk", IF(ISNUMBER(SEARCH("somerisk", LOWER(INDEX(Paste_Here!R$2:R$850, MATCH(B363, Paste_Here!A$2:A$850, 0))))), "Some Risk", IF(ISNUMBER(SEARCH("ot", LOWER(INDEX(Paste_Here!R$2:R$850, MATCH(B363, Paste_Here!A$2:A$850, 0))))), "OT", "")))), ""), "")</f>
        <v/>
      </c>
      <c r="DP363" s="66"/>
      <c r="DQ363" s="93" t="str">
        <f>IFERROR(IF(B363&lt;&gt;"", IF(AND(INDEX(Paste_Here!S$2:S$850, MATCH(B363, Paste_Here!A$2:A$850, 0))&lt;&gt;"", ISNUMBER(VALUE(INDEX(Paste_Here!S$2:S$850, MATCH(B363, Paste_Here!A$2:A$850, 0))))), INDEX(Paste_Here!S$2:S$850, MATCH(B363, Paste_Here!A$2:A$850, 0)), ""), ""), "")</f>
        <v/>
      </c>
      <c r="DR363" s="66"/>
      <c r="DS363" s="75"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IF(ISNUMBER(SEARCH("ot", LOWER(INDEX(Paste_Here!T$2:T$850, MATCH(B363, Paste_Here!A$2:A$850, 0))))), "OT", "")))), ""), "")</f>
        <v/>
      </c>
      <c r="DT363" s="66"/>
      <c r="DU363" s="75" t="str">
        <f>IFERROR(IF(B363&lt;&gt;"", IF(AND(INDEX(Paste_Here!U$2:U$850, MATCH(B363, Paste_Here!A$2:A$850, 0))&lt;&gt;"", ISNUMBER(VALUE(INDEX(Paste_Here!U$2:U$850, MATCH(B363, Paste_Here!A$2:A$850, 0))))), INDEX(Paste_Here!U$2:U$850, MATCH(B363, Paste_Here!A$2:A$850, 0)), ""), ""), "")</f>
        <v/>
      </c>
      <c r="DV363" s="66"/>
      <c r="DW363" s="93" t="str">
        <f>IFERROR(IF(B363&lt;&gt;"", IF(ISNUMBER(SEARCH("highrisk", LOWER(INDEX(Paste_Here!V$2:V$850, MATCH(B363, Paste_Here!A$2:A$850, 0))))), "High Risk", IF(ISNUMBER(SEARCH("lowrisk", LOWER(INDEX(Paste_Here!V$2:V$850, MATCH(B363, Paste_Here!A$2:A$850, 0))))), "Low Risk", IF(ISNUMBER(SEARCH("somerisk", LOWER(INDEX(Paste_Here!V$2:V$850, MATCH(B363, Paste_Here!A$2:A$850, 0))))), "Some Risk", IF(ISNUMBER(SEARCH("ot", LOWER(INDEX(Paste_Here!V$2:V$850, MATCH(B363, Paste_Here!A$2:A$850, 0))))), "OT", "")))), ""), "")</f>
        <v/>
      </c>
      <c r="DX363" s="66"/>
      <c r="DY363" s="75" t="str">
        <f>IFERROR(IF(B363&lt;&gt;"", IF(AND(INDEX(Paste_Here!W$2:W$850, MATCH(B363, Paste_Here!A$2:A$850, 0))&lt;&gt;"", ISNUMBER(VALUE(INDEX(Paste_Here!W$2:W$850, MATCH(B363, Paste_Here!A$2:A$850, 0))))), INDEX(Paste_Here!W$2:W$850, MATCH(B363, Paste_Here!A$2:A$850, 0)), ""), ""), "")</f>
        <v/>
      </c>
      <c r="DZ363" s="66"/>
      <c r="EA363" s="75" t="str">
        <f>IFERROR(IF(B363&lt;&gt;"", IF(ISNUMBER(SEARCH("highrisk", LOWER(INDEX(Paste_Here!X$2:X$850, MATCH(B363, Paste_Here!A$2:A$850, 0))))), "High Risk", IF(ISNUMBER(SEARCH("lowrisk", LOWER(INDEX(Paste_Here!X$2:X$850, MATCH(B363, Paste_Here!A$2:A$850, 0))))), "Low Risk", IF(ISNUMBER(SEARCH("somerisk", LOWER(INDEX(Paste_Here!X$2:X$850, MATCH(B363, Paste_Here!A$2:A$850, 0))))), "Some Risk", IF(ISNUMBER(SEARCH("ot", LOWER(INDEX(Paste_Here!X$2:X$850, MATCH(B363, Paste_Here!A$2:A$850, 0))))), "OT", "")))), ""), "")</f>
        <v/>
      </c>
      <c r="EB363" s="66"/>
      <c r="EC363" s="66"/>
      <c r="ED363" s="75" t="str">
        <f t="shared" si="75"/>
        <v/>
      </c>
      <c r="EE363" s="66"/>
      <c r="EF363" s="75" t="str">
        <f>IFERROR(IF(B363&lt;&gt;"", IF(AND(INDEX(Paste_Here!AO$2:AO$850, MATCH(B363, Paste_Here!A$2:A$850, 0))&lt;&gt;"", ISNUMBER(VALUE(INDEX(Paste_Here!AO$2:AO$850, MATCH(B363, Paste_Here!A$2:A$850, 0))))), INDEX(Paste_Here!AO$2:AO$850, MATCH(B363, Paste_Here!A$2:A$850, 0)), ""), ""), "")</f>
        <v/>
      </c>
      <c r="EG363" s="66"/>
      <c r="EH363" s="75" t="str">
        <f>IFERROR(IF(B363&lt;&gt;"", IF(ISNUMBER(SEARCH("highrisk", LOWER(INDEX(Paste_Here!AP$2:AP$850, MATCH(B363, Paste_Here!A$2:A$850, 0))))), "High Risk", IF(ISNUMBER(SEARCH("lowrisk", LOWER(INDEX(Paste_Here!AP$2:AP$850, MATCH(B363, Paste_Here!A$2:A$850, 0))))), "Low Risk", IF(ISNUMBER(SEARCH("somerisk", LOWER(INDEX(Paste_Here!AP$2:AP$850, MATCH(B363, Paste_Here!A$2:A$850, 0))))), "Some Risk", IF(ISNUMBER(SEARCH("ot", LOWER(INDEX(Paste_Here!AP$2:AP$850, MATCH(B363, Paste_Here!A$2:A$850, 0))))), "OT", "")))), ""), "")</f>
        <v/>
      </c>
      <c r="EI363" s="66"/>
      <c r="EJ363" s="93"/>
      <c r="EK363" s="66"/>
      <c r="EL363" s="75" t="str">
        <f>IFERROR(IF(B363&lt;&gt;"", IF(AND(INDEX(Paste_Here!AQ$2:AQ$850, MATCH(B363, Paste_Here!A$2:A$850, 0))&lt;&gt;"", ISNUMBER(VALUE(INDEX(Paste_Here!AQ$2:AQ$850, MATCH(B363, Paste_Here!A$2:A$850, 0))))), INDEX(Paste_Here!AQ$2:AQ$850, MATCH(B363, Paste_Here!A$2:A$850, 0)), ""), ""), "")</f>
        <v/>
      </c>
      <c r="EM363" s="66"/>
      <c r="EN363" s="75" t="str">
        <f>IFERROR(IF(B363&lt;&gt;"", IF(ISNUMBER(SEARCH("highrisk", LOWER(INDEX(Paste_Here!AR$2:AR$850, MATCH(B363, Paste_Here!A$2:A$850, 0))))), "High Risk", IF(ISNUMBER(SEARCH("lowrisk", LOWER(INDEX(Paste_Here!AR$2:AR$850, MATCH(B363, Paste_Here!A$2:A$850, 0))))), "Low Risk", IF(ISNUMBER(SEARCH("somerisk", LOWER(INDEX(Paste_Here!AR$2:AR$850, MATCH(B363, Paste_Here!A$2:A$850, 0))))), "Some Risk", IF(ISNUMBER(SEARCH("ot", LOWER(INDEX(Paste_Here!AR$2:AR$850, MATCH(B363, Paste_Here!A$2:A$850, 0))))), "OT", "")))), ""), "")</f>
        <v/>
      </c>
      <c r="EO363" s="66"/>
      <c r="EP363" s="93"/>
      <c r="EQ363" s="66"/>
      <c r="ER363" s="75"/>
      <c r="ES363" s="66"/>
      <c r="ET363" s="75"/>
      <c r="EU363" s="66"/>
      <c r="EV363" s="66"/>
      <c r="EW363" s="75" t="str">
        <f t="shared" si="76"/>
        <v/>
      </c>
      <c r="EX363" s="66"/>
      <c r="EY363" s="75" t="str">
        <f>IFERROR(IF(B363&lt;&gt;"", IF(AND(INDEX(Paste_Here!Y$2:Y$850, MATCH(B363, Paste_Here!A$2:A$850, 0))&lt;&gt;"", ISNUMBER(VALUE(INDEX(Paste_Here!Y$2:Y$850, MATCH(B363, Paste_Here!A$2:A$850, 0))))), INDEX(Paste_Here!Y$2:Y$850, MATCH(B363, Paste_Here!A$2:A$850, 0)), ""), ""), "")</f>
        <v/>
      </c>
      <c r="EZ363" s="66"/>
      <c r="FA363" s="75" t="str">
        <f>IFERROR(IF(B363&lt;&gt;"", IF(ISNUMBER(SEARCH("highrisk", LOWER(INDEX(Paste_Here!Z$2:Z$850, MATCH(B363, Paste_Here!A$2:A$850, 0))))), "High Risk", IF(ISNUMBER(SEARCH("lowrisk", LOWER(INDEX(Paste_Here!Z$2:Z$850, MATCH(B363, Paste_Here!A$2:A$850, 0))))), "Low Risk", IF(ISNUMBER(SEARCH("somerisk", LOWER(INDEX(Paste_Here!Z$2:Z$850, MATCH(B363, Paste_Here!A$2:A$850, 0))))), "Some Risk", IF(ISNUMBER(SEARCH("ot", LOWER(INDEX(Paste_Here!Z$2:Z$850, MATCH(B363, Paste_Here!A$2:A$850, 0))))), "OT", "")))), ""), "")</f>
        <v/>
      </c>
      <c r="FB363" s="66"/>
      <c r="FC363" s="93"/>
      <c r="FD363" s="66"/>
      <c r="FE363" s="75" t="str">
        <f>IFERROR(IF(B363&lt;&gt;"", IF(AND(INDEX(Paste_Here!AA$2:AA$850, MATCH(B363, Paste_Here!A$2:A$850, 0))&lt;&gt;"", ISNUMBER(VALUE(INDEX(Paste_Here!AA$2:AA$850, MATCH(B363, Paste_Here!A$2:A$850, 0))))), INDEX(Paste_Here!AA$2:AA$850, MATCH(B363, Paste_Here!A$2:A$850, 0)), ""), ""), "")</f>
        <v/>
      </c>
      <c r="FF363" s="66"/>
      <c r="FG363" s="75" t="str">
        <f>IFERROR(IF(B363&lt;&gt;"", IF(ISNUMBER(SEARCH("highrisk", LOWER(INDEX(Paste_Here!AB$2:AB$850, MATCH(B363, Paste_Here!A$2:A$850, 0))))), "High Risk", IF(ISNUMBER(SEARCH("lowrisk", LOWER(INDEX(Paste_Here!AB$2:AB$850, MATCH(B363, Paste_Here!A$2:A$850, 0))))), "Low Risk", IF(ISNUMBER(SEARCH("somerisk", LOWER(INDEX(Paste_Here!AB$2:AB$850, MATCH(B363, Paste_Here!A$2:A$850, 0))))), "Some Risk", IF(ISNUMBER(SEARCH("ot", LOWER(INDEX(Paste_Here!AB$2:AB$850, MATCH(B363, Paste_Here!A$2:A$850, 0))))), "OT", "")))), ""), "")</f>
        <v/>
      </c>
      <c r="FH363" s="66"/>
      <c r="FI363" s="93"/>
      <c r="FJ363" s="66"/>
      <c r="FK363" s="75"/>
      <c r="FL363" s="66"/>
      <c r="FM363" s="75"/>
      <c r="FN363" s="66"/>
      <c r="FO363" s="66"/>
      <c r="FP363" s="75" t="str">
        <f t="shared" si="71"/>
        <v/>
      </c>
      <c r="FQ363" s="66"/>
      <c r="FR363" s="75" t="str">
        <f>IFERROR(IF(B363&lt;&gt;"", IF(ISNUMBER(SEARCH("s", LOWER(INDEX(Paste_Here!L$2:L$850, MATCH(B363, Paste_Here!A$2:A$850, 0))))), "Yes", IF(INDEX(Paste_Here!L$2:L$850, MATCH(B363, Paste_Here!A$2:A$850, 0))&lt;&gt;"", "No", "")), ""), "")</f>
        <v/>
      </c>
      <c r="FS363" s="66"/>
      <c r="FT363" s="75" t="str">
        <f>IFERROR(IF(B363&lt;&gt;"", IF(ISNUMBER(SEARCH("yes", LOWER(INDEX(Paste_Here!F$2:F$850, MATCH(B363, Paste_Here!A$2:A$850, 0))))), "Yes", IF(ISNUMBER(SEARCH("no", LOWER(INDEX(Paste_Here!F$2:F$850, MATCH(B363, Paste_Here!A$2:A$850, 0))))), "No", "")), ""), "")</f>
        <v/>
      </c>
      <c r="FU363" s="66"/>
      <c r="FV363" s="75" t="str">
        <f>IFERROR(IF(B363&lt;&gt;"", IF(ISNUMBER(SEARCH("english language learner", LOWER(INDEX(Paste_Here!C$2:C$850, MATCH(B363, Paste_Here!A$2:A$850, 0))))), "Yes", ""), ""), "")</f>
        <v/>
      </c>
      <c r="FW363" s="66"/>
      <c r="FX363" s="75" t="str">
        <f>IFERROR(IF(B363&lt;&gt;"", IF(OR(ISNUMBER(SEARCH("b", LOWER(INDEX(Paste_Here!J$2:J$850, MATCH(B363, Paste_Here!A$2:A$850, 0))))), ISNUMBER(SEARCH("h", LOWER(INDEX(Paste_Here!J$2:J$850, MATCH(B363, Paste_Here!A$2:A$850, 0))))), ISNUMBER(SEARCH("i", LOWER(INDEX(Paste_Here!J$2:J$850, MATCH(B363, Paste_Here!A$2:A$850, 0)))))), "Yes", IF(INDEX(Paste_Here!J$2:J$850, MATCH(B363, Paste_Here!A$2:A$850, 0))&lt;&gt;"", "No", "")), ""), "")</f>
        <v/>
      </c>
      <c r="FY363" s="66"/>
      <c r="FZ363" s="75" t="str">
        <f>IFERROR(IF(B363&lt;&gt;"", IF(ISNUMBER(SEARCH("yes", LOWER(INDEX(Paste_Here!K$2:K$850, MATCH(B363, Paste_Here!A$2:A$850, 0))))), "Yes", IF(ISNUMBER(SEARCH("no", LOWER(INDEX(Paste_Here!K$2:K$850, MATCH(B363, Paste_Here!A$2:A$850, 0))))), "No", "")), ""), "")</f>
        <v/>
      </c>
      <c r="GA363" s="66"/>
      <c r="GB363" s="75" t="str">
        <f>IFERROR(IF(B363&lt;&gt;"", IF(ISNUMBER(SEARCH("transitional 2", LOWER(INDEX(Paste_Here!C$2:C$850, MATCH(B363, Paste_Here!A$2:A$850, 0))))), "T2",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GC363" s="66"/>
      <c r="GD363" s="75"/>
      <c r="GE363" s="66"/>
      <c r="GF363" s="75"/>
      <c r="GG363" s="66"/>
      <c r="GH363" s="75"/>
      <c r="GI363" s="66"/>
      <c r="GK363" s="1" t="str" cm="1">
        <f t="array" ref="GK363">IFERROR(INDEX(Paste_Here!$B$2:$B$850, MATCH(0, COUNTIF(GK$4:GK362, Paste_Here!$B$2:$B$850) + IF(Paste_Here!$B$2:$B$850="", 1, 0), 0)), "")</f>
        <v/>
      </c>
      <c r="GL363" s="1" t="str">
        <f>IF(GK363&lt;&gt;"", INDEX(Paste_Here!$A$2:$A$850, MATCH(GK363, Paste_Here!$B$2:$B$850, 0)), "")</f>
        <v/>
      </c>
      <c r="GM363" s="1" t="str">
        <f t="shared" si="77"/>
        <v/>
      </c>
      <c r="GN363" s="1" t="str" cm="1">
        <f t="array" ref="GN363">IFERROR(INDEX($GM$5:$GM$850, MATCH(SMALL(IF($GM$5:$GM$850&lt;&gt;"", COUNTIF($GM$5:$GM$850, "&lt;"&amp;$GM$5:$GM$850)+1), ROW()-ROW($GN$5)+1), COUNTIF($GM$5:$GM$850, "&lt;"&amp;$GM$5:$GM$850)+1, 0)), "")</f>
        <v/>
      </c>
    </row>
    <row r="364" spans="1:196">
      <c r="A364" s="66"/>
      <c r="B364" s="75" t="str">
        <f t="shared" si="65"/>
        <v/>
      </c>
      <c r="C364" s="66"/>
      <c r="D364" s="75" t="str">
        <f>IFERROR(IF(AND(INDEX(Paste_Here!N$2:N$850, MATCH(B364, Paste_Here!A$2:A$850, 0)) = ""), "", IF(UPPER(INDEX(Paste_Here!N$2:N$850, MATCH(B364, Paste_Here!A$2:A$850, 0))) = "YES", "Yes", IF(UPPER(INDEX(Paste_Here!N$2:N$850, MATCH(B364, Paste_Here!A$2:A$850, 0))) = "NO", "No", ""))), "")</f>
        <v/>
      </c>
      <c r="E364" s="66"/>
      <c r="F364" s="75" t="str">
        <f t="shared" si="72"/>
        <v/>
      </c>
      <c r="G364" s="66"/>
      <c r="H364" s="75" t="str">
        <f t="shared" si="73"/>
        <v/>
      </c>
      <c r="I364" s="66"/>
      <c r="J364" s="75" t="str">
        <f t="shared" si="74"/>
        <v/>
      </c>
      <c r="K364" s="66"/>
      <c r="L364" s="75"/>
      <c r="M364" s="66"/>
      <c r="N364" s="75" t="str">
        <f>IFERROR(IF(B364&lt;&gt;"", IF(AND(INDEX(Paste_Here!AW$2:AW$850, MATCH(B364, Paste_Here!A$2:A$850, 0))&lt;&gt;"", ISNUMBER(VALUE(INDEX(Paste_Here!AW$2:AW$850, MATCH(B364, Paste_Here!A$2:A$850, 0))))), INDEX(Paste_Here!AW$2:AW$850, MATCH(B364, Paste_Here!A$2:A$850, 0)), ""), ""), "")</f>
        <v/>
      </c>
      <c r="O364" s="66"/>
      <c r="P364" s="75" t="str">
        <f>IFERROR(IF(B364&lt;&gt;"", IF(AND(INDEX(Paste_Here!AX$2:AX$850, MATCH(B364, Paste_Here!A$2:A$850, 0))&lt;&gt;"", ISNUMBER(VALUE(INDEX(Paste_Here!AX$2:AX$850, MATCH(B364, Paste_Here!A$2:A$850, 0))))), INDEX(Paste_Here!AX$2:AX$850, MATCH(B364, Paste_Here!A$2:A$850, 0)), ""), ""), "")</f>
        <v/>
      </c>
      <c r="Q364" s="66"/>
      <c r="R364" s="75" t="str">
        <f>IFERROR(IF(B364&lt;&gt;"", IF(AND(INDEX(Paste_Here!AU$2:AU$850, MATCH(B364, Paste_Here!A$2:A$850, 0))&lt;&gt;"", ISNUMBER(VALUE(INDEX(Paste_Here!AU$2:AU$850, MATCH(B364, Paste_Here!A$2:A$850, 0))))), INDEX(Paste_Here!AU$2:AU$850, MATCH(B364, Paste_Here!A$2:A$850, 0)), ""), ""), "")</f>
        <v/>
      </c>
      <c r="S364" s="66"/>
      <c r="T364" s="75" t="str">
        <f>IFERROR(IF(B364&lt;&gt;"", IF(AND(INDEX(Paste_Here!AV$2:AV$850, MATCH(B364, Paste_Here!A$2:A$850, 0))&lt;&gt;"", ISNUMBER(VALUE(INDEX(Paste_Here!AV$2:AV$850, MATCH(B364, Paste_Here!A$2:A$850, 0))))), INDEX(Paste_Here!AV$2:AV$850, MATCH(B364, Paste_Here!A$2:A$850, 0)), ""), ""), "")</f>
        <v/>
      </c>
      <c r="U364" s="66"/>
      <c r="W364" s="66"/>
      <c r="Y364" s="66"/>
      <c r="Z364" s="66"/>
      <c r="AA364" s="75" t="str">
        <f t="shared" si="66"/>
        <v/>
      </c>
      <c r="AB364" s="66"/>
      <c r="AC364" s="75"/>
      <c r="AD364" s="66"/>
      <c r="AE364" s="98"/>
      <c r="AF364" s="66"/>
      <c r="AG364" s="75"/>
      <c r="AH364" s="66"/>
      <c r="AI364" s="75" t="str">
        <f>IFERROR(IF(B364&lt;&gt;"", IF(AND(INDEX(Paste_Here!AC$2:AC$850, MATCH(B364, Paste_Here!A$2:A$850, 0))&lt;&gt;"", ISNUMBER(VALUE(INDEX(Paste_Here!AC$2:AC$850, MATCH(B364, Paste_Here!A$2:A$850, 0))))), INDEX(Paste_Here!AC$2:AC$850, MATCH(B364, Paste_Here!A$2:A$850, 0)), ""), ""), "")</f>
        <v/>
      </c>
      <c r="AJ364" s="66"/>
      <c r="AK364" s="75" t="str">
        <f>IFERROR(IF(B364&lt;&gt;"", IF(ISNUMBER(SEARCH("highrisk", LOWER(INDEX(Paste_Here!AD$2:AD$850, MATCH(B364, Paste_Here!A$2:A$850, 0))))), "High Risk", IF(ISNUMBER(SEARCH("lowrisk", LOWER(INDEX(Paste_Here!AD$2:AD$850, MATCH(B364, Paste_Here!A$2:A$850, 0))))), "Low Risk", IF(ISNUMBER(SEARCH("somerisk", LOWER(INDEX(Paste_Here!AD$2:AD$850, MATCH(B364, Paste_Here!A$2:A$850, 0))))), "Some Risk", IF(ISNUMBER(SEARCH("ot", LOWER(INDEX(Paste_Here!AD$2:AD$850, MATCH(B364, Paste_Here!A$2:A$850, 0))))), "OT", "")))), ""), "")</f>
        <v/>
      </c>
      <c r="AL364" s="66"/>
      <c r="AM364" s="75"/>
      <c r="AN364" s="66"/>
      <c r="AO364" s="75" t="str">
        <f>IFERROR(IF(B364&lt;&gt;"", IF(AND(INDEX(Paste_Here!M$2:M$850, MATCH(B364, Paste_Here!A$2:A$850, 0))&lt;&gt;"", ISNUMBER(VALUE(INDEX(Paste_Here!M$2:M$850, MATCH(B364, Paste_Here!A$2:A$850, 0))))), INDEX(Paste_Here!M$2:M$850, MATCH(B364, Paste_Here!A$2:A$850, 0)), ""), ""), "")</f>
        <v/>
      </c>
      <c r="AP364" s="66"/>
      <c r="AQ364" s="75" t="str">
        <f>IFERROR(IF(B364&lt;&gt;"", IF(ISNUMBER(SEARCH("highrisk", LOWER(INDEX(Paste_Here!N$2:N$850, MATCH(B364, Paste_Here!A$2:A$850, 0))))), "High Risk", IF(ISNUMBER(SEARCH("lowrisk", LOWER(INDEX(Paste_Here!N$2:N$850, MATCH(B364, Paste_Here!A$2:A$850, 0))))), "Low Risk", IF(ISNUMBER(SEARCH("somerisk", LOWER(INDEX(Paste_Here!N$2:N$850, MATCH(B364, Paste_Here!A$2:A$850, 0))))), "Some Risk", IF(ISNUMBER(SEARCH("ot", LOWER(INDEX(Paste_Here!N$2:N$850, MATCH(B364, Paste_Here!A$2:A$850, 0))))), "OT", "")))), ""), "")</f>
        <v/>
      </c>
      <c r="AT364" s="66"/>
      <c r="AU364" s="103"/>
      <c r="AV364" s="66"/>
      <c r="AW364" s="66"/>
      <c r="AX364" s="75" t="str">
        <f t="shared" si="67"/>
        <v/>
      </c>
      <c r="AY364" s="66"/>
      <c r="AZ364" s="75"/>
      <c r="BA364" s="66"/>
      <c r="BB364" s="75"/>
      <c r="BC364" s="66"/>
      <c r="BD364" s="75"/>
      <c r="BE364" s="66"/>
      <c r="BF364" s="75" t="str">
        <f>IFERROR(IF(B364&lt;&gt;"", IF(AND(INDEX(Paste_Here!AE$2:AE$850, MATCH(B364, Paste_Here!A$2:A$850, 0))&lt;&gt;"", ISNUMBER(VALUE(INDEX(Paste_Here!AE$2:AE$850, MATCH(B364, Paste_Here!A$2:A$850, 0))))), INDEX(Paste_Here!AE$2:AE$850, MATCH(B364, Paste_Here!A$2:A$850, 0)), ""), ""), "")</f>
        <v/>
      </c>
      <c r="BG364" s="66"/>
      <c r="BH364" s="75" t="str">
        <f>IFERROR(IF(B364&lt;&gt;"", IF(ISNUMBER(SEARCH("highrisk", LOWER(INDEX(Paste_Here!AF$2:AF$850, MATCH(B364, Paste_Here!A$2:A$850, 0))))), "High Risk", IF(ISNUMBER(SEARCH("lowrisk", LOWER(INDEX(Paste_Here!AF$2:AF$850, MATCH(B364, Paste_Here!A$2:A$850, 0))))), "Low Risk", IF(ISNUMBER(SEARCH("somerisk", LOWER(INDEX(Paste_Here!AF$2:AF$850, MATCH(B364, Paste_Here!A$2:A$850, 0))))), "Some Risk", IF(ISNUMBER(SEARCH("ot", LOWER(INDEX(Paste_Here!AF$2:AF$850, MATCH(B364, Paste_Here!A$2:A$850, 0))))), "OT", "")))), ""), "")</f>
        <v/>
      </c>
      <c r="BI364" s="66"/>
      <c r="BJ364" s="75"/>
      <c r="BK364" s="66"/>
      <c r="BL364" s="75" t="str">
        <f>IFERROR(IF(B364&lt;&gt;"", IF(AND(INDEX(Paste_Here!O$2:O$850, MATCH(B364, Paste_Here!A$2:A$850, 0))&lt;&gt;"", ISNUMBER(VALUE(INDEX(Paste_Here!O$2:O$850, MATCH(B364, Paste_Here!A$2:A$850, 0))))), INDEX(Paste_Here!O$2:O$850, MATCH(B364, Paste_Here!A$2:A$850, 0)), ""), ""), "")</f>
        <v/>
      </c>
      <c r="BM364" s="66"/>
      <c r="BN364" s="75" t="str">
        <f>IFERROR(IF(B364&lt;&gt;"", IF(ISNUMBER(SEARCH("highrisk", LOWER(INDEX(Paste_Here!P$2:P$850, MATCH(B364, Paste_Here!A$2:A$850, 0))))), "High Risk", IF(ISNUMBER(SEARCH("lowrisk", LOWER(INDEX(Paste_Here!P$2:P$850, MATCH(B364, Paste_Here!A$2:A$850, 0))))), "Low Risk", IF(ISNUMBER(SEARCH("somerisk", LOWER(INDEX(Paste_Here!P$2:P$850, MATCH(B364, Paste_Here!A$2:A$850, 0))))), "Some Risk", IF(ISNUMBER(SEARCH("ot", LOWER(INDEX(Paste_Here!P$2:P$850, MATCH(B364, Paste_Here!A$2:A$850, 0))))), "OT", "")))), ""), "")</f>
        <v/>
      </c>
      <c r="BQ364" s="66"/>
      <c r="BR364" s="75"/>
      <c r="BS364" s="66"/>
      <c r="BT364" s="66"/>
      <c r="BU364" s="75" t="str">
        <f t="shared" si="68"/>
        <v/>
      </c>
      <c r="BV364" s="66"/>
      <c r="BW364" s="75"/>
      <c r="BX364" s="66"/>
      <c r="BY364" s="75"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BZ364" s="66"/>
      <c r="CA364" s="75"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CB364" s="66"/>
      <c r="CC364" s="75"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CD364" s="66"/>
      <c r="CE364" s="75"/>
      <c r="CF364" s="66"/>
      <c r="CK364" s="75"/>
      <c r="CL364" s="66"/>
      <c r="CM364" s="75"/>
      <c r="CN364" s="66"/>
      <c r="CO364" s="75"/>
      <c r="CP364" s="66"/>
      <c r="CQ364" s="66"/>
      <c r="CR364" s="75" t="str">
        <f t="shared" si="69"/>
        <v/>
      </c>
      <c r="CS364" s="66"/>
      <c r="CT364" s="75"/>
      <c r="CU364" s="66"/>
      <c r="CV364" s="75"/>
      <c r="CW364" s="66"/>
      <c r="CX364" s="75"/>
      <c r="CY364" s="66"/>
      <c r="CZ364" s="75"/>
      <c r="DA364" s="66"/>
      <c r="DB364" s="75" t="str">
        <f>IFERROR(IF(B364&lt;&gt;"", IF(AND(INDEX(Paste_Here!AK$2:AK$850, MATCH(B364, Paste_Here!A$2:A$850, 0))&lt;&gt;"", ISNUMBER(VALUE(INDEX(Paste_Here!AK$2:AK$850, MATCH(B364, Paste_Here!A$2:A$850, 0))))), INDEX(Paste_Here!AK$2:AK$850, MATCH(B364, Paste_Here!A$2:A$850, 0)), ""), ""), "")</f>
        <v/>
      </c>
      <c r="DC364" s="66"/>
      <c r="DD364" s="75" t="str">
        <f>IFERROR(IF(B364&lt;&gt;"", IF(ISNUMBER(SEARCH("highrisk", LOWER(INDEX(Paste_Here!AL$2:AL$850, MATCH(B364, Paste_Here!A$2:A$850, 0))))), "High Risk", IF(ISNUMBER(SEARCH("lowrisk", LOWER(INDEX(Paste_Here!AL$2:AL$850, MATCH(B364, Paste_Here!A$2:A$850, 0))))), "Low Risk", IF(ISNUMBER(SEARCH("somerisk", LOWER(INDEX(Paste_Here!AL$2:AL$850, MATCH(B364, Paste_Here!A$2:A$850, 0))))), "Some Risk", IF(ISNUMBER(SEARCH("ot", LOWER(INDEX(Paste_Here!AL$2:AL$850, MATCH(B364, Paste_Here!A$2:A$850, 0))))), "OT", "")))), ""), "")</f>
        <v/>
      </c>
      <c r="DE364" s="66"/>
      <c r="DF364" s="75" t="str">
        <f>IFERROR(IF(B364&lt;&gt;"", IF(AND(INDEX(Paste_Here!AM$2:AM$850, MATCH(B364, Paste_Here!A$2:A$850, 0))&lt;&gt;"", ISNUMBER(VALUE(INDEX(Paste_Here!AM$2:AM$850, MATCH(B364, Paste_Here!A$2:A$850, 0))))), INDEX(Paste_Here!AM$2:AM$850, MATCH(B364, Paste_Here!A$2:A$850, 0)), ""), ""), "")</f>
        <v/>
      </c>
      <c r="DG364" s="66"/>
      <c r="DH364" s="75" t="str">
        <f>IFERROR(IF(B364&lt;&gt;"", IF(ISNUMBER(SEARCH("highrisk", LOWER(INDEX(Paste_Here!AN$2:AN$850, MATCH(B364, Paste_Here!A$2:A$850, 0))))), "High Risk", IF(ISNUMBER(SEARCH("lowrisk", LOWER(INDEX(Paste_Here!AN$2:AN$850, MATCH(B364, Paste_Here!A$2:A$850, 0))))), "Low Risk", IF(ISNUMBER(SEARCH("somerisk", LOWER(INDEX(Paste_Here!AN$2:AN$850, MATCH(B364, Paste_Here!A$2:A$850, 0))))), "Some Risk", IF(ISNUMBER(SEARCH("ot", LOWER(INDEX(Paste_Here!AN$2:AN$850, MATCH(B364, Paste_Here!A$2:A$850, 0))))), "OT", "")))), ""), "")</f>
        <v/>
      </c>
      <c r="DI364" s="66"/>
      <c r="DJ364" s="66"/>
      <c r="DK364" s="75" t="str">
        <f t="shared" si="70"/>
        <v/>
      </c>
      <c r="DL364" s="66"/>
      <c r="DM364" s="75" t="str">
        <f>IFERROR(IF(B364&lt;&gt;"", IF(AND(INDEX(Paste_Here!Q$2:Q$850, MATCH(B364, Paste_Here!A$2:A$850, 0))&lt;&gt;"", ISNUMBER(VALUE(INDEX(Paste_Here!Q$2:Q$850, MATCH(B364, Paste_Here!A$2:A$850, 0))))), INDEX(Paste_Here!Q$2:Q$850, MATCH(B364, Paste_Here!A$2:A$850, 0)), ""), ""), "")</f>
        <v/>
      </c>
      <c r="DN364" s="66"/>
      <c r="DO364" s="75" t="str">
        <f>IFERROR(IF(B364&lt;&gt;"", IF(ISNUMBER(SEARCH("highrisk", LOWER(INDEX(Paste_Here!R$2:R$850, MATCH(B364, Paste_Here!A$2:A$850, 0))))), "High Risk", IF(ISNUMBER(SEARCH("lowrisk", LOWER(INDEX(Paste_Here!R$2:R$850, MATCH(B364, Paste_Here!A$2:A$850, 0))))), "Low Risk", IF(ISNUMBER(SEARCH("somerisk", LOWER(INDEX(Paste_Here!R$2:R$850, MATCH(B364, Paste_Here!A$2:A$850, 0))))), "Some Risk", IF(ISNUMBER(SEARCH("ot", LOWER(INDEX(Paste_Here!R$2:R$850, MATCH(B364, Paste_Here!A$2:A$850, 0))))), "OT", "")))), ""), "")</f>
        <v/>
      </c>
      <c r="DP364" s="66"/>
      <c r="DQ364" s="93" t="str">
        <f>IFERROR(IF(B364&lt;&gt;"", IF(AND(INDEX(Paste_Here!S$2:S$850, MATCH(B364, Paste_Here!A$2:A$850, 0))&lt;&gt;"", ISNUMBER(VALUE(INDEX(Paste_Here!S$2:S$850, MATCH(B364, Paste_Here!A$2:A$850, 0))))), INDEX(Paste_Here!S$2:S$850, MATCH(B364, Paste_Here!A$2:A$850, 0)), ""), ""), "")</f>
        <v/>
      </c>
      <c r="DR364" s="66"/>
      <c r="DS364" s="75"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IF(ISNUMBER(SEARCH("ot", LOWER(INDEX(Paste_Here!T$2:T$850, MATCH(B364, Paste_Here!A$2:A$850, 0))))), "OT", "")))), ""), "")</f>
        <v/>
      </c>
      <c r="DT364" s="66"/>
      <c r="DU364" s="75" t="str">
        <f>IFERROR(IF(B364&lt;&gt;"", IF(AND(INDEX(Paste_Here!U$2:U$850, MATCH(B364, Paste_Here!A$2:A$850, 0))&lt;&gt;"", ISNUMBER(VALUE(INDEX(Paste_Here!U$2:U$850, MATCH(B364, Paste_Here!A$2:A$850, 0))))), INDEX(Paste_Here!U$2:U$850, MATCH(B364, Paste_Here!A$2:A$850, 0)), ""), ""), "")</f>
        <v/>
      </c>
      <c r="DV364" s="66"/>
      <c r="DW364" s="93" t="str">
        <f>IFERROR(IF(B364&lt;&gt;"", IF(ISNUMBER(SEARCH("highrisk", LOWER(INDEX(Paste_Here!V$2:V$850, MATCH(B364, Paste_Here!A$2:A$850, 0))))), "High Risk", IF(ISNUMBER(SEARCH("lowrisk", LOWER(INDEX(Paste_Here!V$2:V$850, MATCH(B364, Paste_Here!A$2:A$850, 0))))), "Low Risk", IF(ISNUMBER(SEARCH("somerisk", LOWER(INDEX(Paste_Here!V$2:V$850, MATCH(B364, Paste_Here!A$2:A$850, 0))))), "Some Risk", IF(ISNUMBER(SEARCH("ot", LOWER(INDEX(Paste_Here!V$2:V$850, MATCH(B364, Paste_Here!A$2:A$850, 0))))), "OT", "")))), ""), "")</f>
        <v/>
      </c>
      <c r="DX364" s="66"/>
      <c r="DY364" s="75" t="str">
        <f>IFERROR(IF(B364&lt;&gt;"", IF(AND(INDEX(Paste_Here!W$2:W$850, MATCH(B364, Paste_Here!A$2:A$850, 0))&lt;&gt;"", ISNUMBER(VALUE(INDEX(Paste_Here!W$2:W$850, MATCH(B364, Paste_Here!A$2:A$850, 0))))), INDEX(Paste_Here!W$2:W$850, MATCH(B364, Paste_Here!A$2:A$850, 0)), ""), ""), "")</f>
        <v/>
      </c>
      <c r="DZ364" s="66"/>
      <c r="EA364" s="75" t="str">
        <f>IFERROR(IF(B364&lt;&gt;"", IF(ISNUMBER(SEARCH("highrisk", LOWER(INDEX(Paste_Here!X$2:X$850, MATCH(B364, Paste_Here!A$2:A$850, 0))))), "High Risk", IF(ISNUMBER(SEARCH("lowrisk", LOWER(INDEX(Paste_Here!X$2:X$850, MATCH(B364, Paste_Here!A$2:A$850, 0))))), "Low Risk", IF(ISNUMBER(SEARCH("somerisk", LOWER(INDEX(Paste_Here!X$2:X$850, MATCH(B364, Paste_Here!A$2:A$850, 0))))), "Some Risk", IF(ISNUMBER(SEARCH("ot", LOWER(INDEX(Paste_Here!X$2:X$850, MATCH(B364, Paste_Here!A$2:A$850, 0))))), "OT", "")))), ""), "")</f>
        <v/>
      </c>
      <c r="EB364" s="66"/>
      <c r="EC364" s="66"/>
      <c r="ED364" s="75" t="str">
        <f t="shared" si="75"/>
        <v/>
      </c>
      <c r="EE364" s="66"/>
      <c r="EF364" s="75" t="str">
        <f>IFERROR(IF(B364&lt;&gt;"", IF(AND(INDEX(Paste_Here!AO$2:AO$850, MATCH(B364, Paste_Here!A$2:A$850, 0))&lt;&gt;"", ISNUMBER(VALUE(INDEX(Paste_Here!AO$2:AO$850, MATCH(B364, Paste_Here!A$2:A$850, 0))))), INDEX(Paste_Here!AO$2:AO$850, MATCH(B364, Paste_Here!A$2:A$850, 0)), ""), ""), "")</f>
        <v/>
      </c>
      <c r="EG364" s="66"/>
      <c r="EH364" s="75" t="str">
        <f>IFERROR(IF(B364&lt;&gt;"", IF(ISNUMBER(SEARCH("highrisk", LOWER(INDEX(Paste_Here!AP$2:AP$850, MATCH(B364, Paste_Here!A$2:A$850, 0))))), "High Risk", IF(ISNUMBER(SEARCH("lowrisk", LOWER(INDEX(Paste_Here!AP$2:AP$850, MATCH(B364, Paste_Here!A$2:A$850, 0))))), "Low Risk", IF(ISNUMBER(SEARCH("somerisk", LOWER(INDEX(Paste_Here!AP$2:AP$850, MATCH(B364, Paste_Here!A$2:A$850, 0))))), "Some Risk", IF(ISNUMBER(SEARCH("ot", LOWER(INDEX(Paste_Here!AP$2:AP$850, MATCH(B364, Paste_Here!A$2:A$850, 0))))), "OT", "")))), ""), "")</f>
        <v/>
      </c>
      <c r="EI364" s="66"/>
      <c r="EJ364" s="93"/>
      <c r="EK364" s="66"/>
      <c r="EL364" s="75" t="str">
        <f>IFERROR(IF(B364&lt;&gt;"", IF(AND(INDEX(Paste_Here!AQ$2:AQ$850, MATCH(B364, Paste_Here!A$2:A$850, 0))&lt;&gt;"", ISNUMBER(VALUE(INDEX(Paste_Here!AQ$2:AQ$850, MATCH(B364, Paste_Here!A$2:A$850, 0))))), INDEX(Paste_Here!AQ$2:AQ$850, MATCH(B364, Paste_Here!A$2:A$850, 0)), ""), ""), "")</f>
        <v/>
      </c>
      <c r="EM364" s="66"/>
      <c r="EN364" s="75" t="str">
        <f>IFERROR(IF(B364&lt;&gt;"", IF(ISNUMBER(SEARCH("highrisk", LOWER(INDEX(Paste_Here!AR$2:AR$850, MATCH(B364, Paste_Here!A$2:A$850, 0))))), "High Risk", IF(ISNUMBER(SEARCH("lowrisk", LOWER(INDEX(Paste_Here!AR$2:AR$850, MATCH(B364, Paste_Here!A$2:A$850, 0))))), "Low Risk", IF(ISNUMBER(SEARCH("somerisk", LOWER(INDEX(Paste_Here!AR$2:AR$850, MATCH(B364, Paste_Here!A$2:A$850, 0))))), "Some Risk", IF(ISNUMBER(SEARCH("ot", LOWER(INDEX(Paste_Here!AR$2:AR$850, MATCH(B364, Paste_Here!A$2:A$850, 0))))), "OT", "")))), ""), "")</f>
        <v/>
      </c>
      <c r="EO364" s="66"/>
      <c r="EP364" s="93"/>
      <c r="EQ364" s="66"/>
      <c r="ER364" s="75"/>
      <c r="ES364" s="66"/>
      <c r="ET364" s="75"/>
      <c r="EU364" s="66"/>
      <c r="EV364" s="66"/>
      <c r="EW364" s="75" t="str">
        <f t="shared" si="76"/>
        <v/>
      </c>
      <c r="EX364" s="66"/>
      <c r="EY364" s="75" t="str">
        <f>IFERROR(IF(B364&lt;&gt;"", IF(AND(INDEX(Paste_Here!Y$2:Y$850, MATCH(B364, Paste_Here!A$2:A$850, 0))&lt;&gt;"", ISNUMBER(VALUE(INDEX(Paste_Here!Y$2:Y$850, MATCH(B364, Paste_Here!A$2:A$850, 0))))), INDEX(Paste_Here!Y$2:Y$850, MATCH(B364, Paste_Here!A$2:A$850, 0)), ""), ""), "")</f>
        <v/>
      </c>
      <c r="EZ364" s="66"/>
      <c r="FA364" s="75" t="str">
        <f>IFERROR(IF(B364&lt;&gt;"", IF(ISNUMBER(SEARCH("highrisk", LOWER(INDEX(Paste_Here!Z$2:Z$850, MATCH(B364, Paste_Here!A$2:A$850, 0))))), "High Risk", IF(ISNUMBER(SEARCH("lowrisk", LOWER(INDEX(Paste_Here!Z$2:Z$850, MATCH(B364, Paste_Here!A$2:A$850, 0))))), "Low Risk", IF(ISNUMBER(SEARCH("somerisk", LOWER(INDEX(Paste_Here!Z$2:Z$850, MATCH(B364, Paste_Here!A$2:A$850, 0))))), "Some Risk", IF(ISNUMBER(SEARCH("ot", LOWER(INDEX(Paste_Here!Z$2:Z$850, MATCH(B364, Paste_Here!A$2:A$850, 0))))), "OT", "")))), ""), "")</f>
        <v/>
      </c>
      <c r="FB364" s="66"/>
      <c r="FC364" s="93"/>
      <c r="FD364" s="66"/>
      <c r="FE364" s="75" t="str">
        <f>IFERROR(IF(B364&lt;&gt;"", IF(AND(INDEX(Paste_Here!AA$2:AA$850, MATCH(B364, Paste_Here!A$2:A$850, 0))&lt;&gt;"", ISNUMBER(VALUE(INDEX(Paste_Here!AA$2:AA$850, MATCH(B364, Paste_Here!A$2:A$850, 0))))), INDEX(Paste_Here!AA$2:AA$850, MATCH(B364, Paste_Here!A$2:A$850, 0)), ""), ""), "")</f>
        <v/>
      </c>
      <c r="FF364" s="66"/>
      <c r="FG364" s="75" t="str">
        <f>IFERROR(IF(B364&lt;&gt;"", IF(ISNUMBER(SEARCH("highrisk", LOWER(INDEX(Paste_Here!AB$2:AB$850, MATCH(B364, Paste_Here!A$2:A$850, 0))))), "High Risk", IF(ISNUMBER(SEARCH("lowrisk", LOWER(INDEX(Paste_Here!AB$2:AB$850, MATCH(B364, Paste_Here!A$2:A$850, 0))))), "Low Risk", IF(ISNUMBER(SEARCH("somerisk", LOWER(INDEX(Paste_Here!AB$2:AB$850, MATCH(B364, Paste_Here!A$2:A$850, 0))))), "Some Risk", IF(ISNUMBER(SEARCH("ot", LOWER(INDEX(Paste_Here!AB$2:AB$850, MATCH(B364, Paste_Here!A$2:A$850, 0))))), "OT", "")))), ""), "")</f>
        <v/>
      </c>
      <c r="FH364" s="66"/>
      <c r="FI364" s="93"/>
      <c r="FJ364" s="66"/>
      <c r="FK364" s="75"/>
      <c r="FL364" s="66"/>
      <c r="FM364" s="75"/>
      <c r="FN364" s="66"/>
      <c r="FO364" s="66"/>
      <c r="FP364" s="75" t="str">
        <f t="shared" si="71"/>
        <v/>
      </c>
      <c r="FQ364" s="66"/>
      <c r="FR364" s="75" t="str">
        <f>IFERROR(IF(B364&lt;&gt;"", IF(ISNUMBER(SEARCH("s", LOWER(INDEX(Paste_Here!L$2:L$850, MATCH(B364, Paste_Here!A$2:A$850, 0))))), "Yes", IF(INDEX(Paste_Here!L$2:L$850, MATCH(B364, Paste_Here!A$2:A$850, 0))&lt;&gt;"", "No", "")), ""), "")</f>
        <v/>
      </c>
      <c r="FS364" s="66"/>
      <c r="FT364" s="75" t="str">
        <f>IFERROR(IF(B364&lt;&gt;"", IF(ISNUMBER(SEARCH("yes", LOWER(INDEX(Paste_Here!F$2:F$850, MATCH(B364, Paste_Here!A$2:A$850, 0))))), "Yes", IF(ISNUMBER(SEARCH("no", LOWER(INDEX(Paste_Here!F$2:F$850, MATCH(B364, Paste_Here!A$2:A$850, 0))))), "No", "")), ""), "")</f>
        <v/>
      </c>
      <c r="FU364" s="66"/>
      <c r="FV364" s="75" t="str">
        <f>IFERROR(IF(B364&lt;&gt;"", IF(ISNUMBER(SEARCH("english language learner", LOWER(INDEX(Paste_Here!C$2:C$850, MATCH(B364, Paste_Here!A$2:A$850, 0))))), "Yes", ""), ""), "")</f>
        <v/>
      </c>
      <c r="FW364" s="66"/>
      <c r="FX364" s="75" t="str">
        <f>IFERROR(IF(B364&lt;&gt;"", IF(OR(ISNUMBER(SEARCH("b", LOWER(INDEX(Paste_Here!J$2:J$850, MATCH(B364, Paste_Here!A$2:A$850, 0))))), ISNUMBER(SEARCH("h", LOWER(INDEX(Paste_Here!J$2:J$850, MATCH(B364, Paste_Here!A$2:A$850, 0))))), ISNUMBER(SEARCH("i", LOWER(INDEX(Paste_Here!J$2:J$850, MATCH(B364, Paste_Here!A$2:A$850, 0)))))), "Yes", IF(INDEX(Paste_Here!J$2:J$850, MATCH(B364, Paste_Here!A$2:A$850, 0))&lt;&gt;"", "No", "")), ""), "")</f>
        <v/>
      </c>
      <c r="FY364" s="66"/>
      <c r="FZ364" s="75" t="str">
        <f>IFERROR(IF(B364&lt;&gt;"", IF(ISNUMBER(SEARCH("yes", LOWER(INDEX(Paste_Here!K$2:K$850, MATCH(B364, Paste_Here!A$2:A$850, 0))))), "Yes", IF(ISNUMBER(SEARCH("no", LOWER(INDEX(Paste_Here!K$2:K$850, MATCH(B364, Paste_Here!A$2:A$850, 0))))), "No", "")), ""), "")</f>
        <v/>
      </c>
      <c r="GA364" s="66"/>
      <c r="GB364" s="75" t="str">
        <f>IFERROR(IF(B364&lt;&gt;"", IF(ISNUMBER(SEARCH("transitional 2", LOWER(INDEX(Paste_Here!C$2:C$850, MATCH(B364, Paste_Here!A$2:A$850, 0))))), "T2",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GC364" s="66"/>
      <c r="GD364" s="75"/>
      <c r="GE364" s="66"/>
      <c r="GF364" s="75"/>
      <c r="GG364" s="66"/>
      <c r="GH364" s="75"/>
      <c r="GI364" s="66"/>
      <c r="GK364" s="1" t="str" cm="1">
        <f t="array" ref="GK364">IFERROR(INDEX(Paste_Here!$B$2:$B$850, MATCH(0, COUNTIF(GK$4:GK363, Paste_Here!$B$2:$B$850) + IF(Paste_Here!$B$2:$B$850="", 1, 0), 0)), "")</f>
        <v/>
      </c>
      <c r="GL364" s="1" t="str">
        <f>IF(GK364&lt;&gt;"", INDEX(Paste_Here!$A$2:$A$850, MATCH(GK364, Paste_Here!$B$2:$B$850, 0)), "")</f>
        <v/>
      </c>
      <c r="GM364" s="1" t="str">
        <f t="shared" si="77"/>
        <v/>
      </c>
      <c r="GN364" s="1" t="str" cm="1">
        <f t="array" ref="GN364">IFERROR(INDEX($GM$5:$GM$850, MATCH(SMALL(IF($GM$5:$GM$850&lt;&gt;"", COUNTIF($GM$5:$GM$850, "&lt;"&amp;$GM$5:$GM$850)+1), ROW()-ROW($GN$5)+1), COUNTIF($GM$5:$GM$850, "&lt;"&amp;$GM$5:$GM$850)+1, 0)), "")</f>
        <v/>
      </c>
    </row>
    <row r="365" spans="1:196">
      <c r="A365" s="66"/>
      <c r="B365" s="75" t="str">
        <f t="shared" si="65"/>
        <v/>
      </c>
      <c r="C365" s="66"/>
      <c r="D365" s="75" t="str">
        <f>IFERROR(IF(AND(INDEX(Paste_Here!N$2:N$850, MATCH(B365, Paste_Here!A$2:A$850, 0)) = ""), "", IF(UPPER(INDEX(Paste_Here!N$2:N$850, MATCH(B365, Paste_Here!A$2:A$850, 0))) = "YES", "Yes", IF(UPPER(INDEX(Paste_Here!N$2:N$850, MATCH(B365, Paste_Here!A$2:A$850, 0))) = "NO", "No", ""))), "")</f>
        <v/>
      </c>
      <c r="E365" s="66"/>
      <c r="F365" s="75" t="str">
        <f t="shared" si="72"/>
        <v/>
      </c>
      <c r="G365" s="66"/>
      <c r="H365" s="75" t="str">
        <f t="shared" si="73"/>
        <v/>
      </c>
      <c r="I365" s="66"/>
      <c r="J365" s="75" t="str">
        <f t="shared" si="74"/>
        <v/>
      </c>
      <c r="K365" s="66"/>
      <c r="L365" s="75"/>
      <c r="M365" s="66"/>
      <c r="N365" s="75" t="str">
        <f>IFERROR(IF(B365&lt;&gt;"", IF(AND(INDEX(Paste_Here!AW$2:AW$850, MATCH(B365, Paste_Here!A$2:A$850, 0))&lt;&gt;"", ISNUMBER(VALUE(INDEX(Paste_Here!AW$2:AW$850, MATCH(B365, Paste_Here!A$2:A$850, 0))))), INDEX(Paste_Here!AW$2:AW$850, MATCH(B365, Paste_Here!A$2:A$850, 0)), ""), ""), "")</f>
        <v/>
      </c>
      <c r="O365" s="66"/>
      <c r="P365" s="75" t="str">
        <f>IFERROR(IF(B365&lt;&gt;"", IF(AND(INDEX(Paste_Here!AX$2:AX$850, MATCH(B365, Paste_Here!A$2:A$850, 0))&lt;&gt;"", ISNUMBER(VALUE(INDEX(Paste_Here!AX$2:AX$850, MATCH(B365, Paste_Here!A$2:A$850, 0))))), INDEX(Paste_Here!AX$2:AX$850, MATCH(B365, Paste_Here!A$2:A$850, 0)), ""), ""), "")</f>
        <v/>
      </c>
      <c r="Q365" s="66"/>
      <c r="R365" s="75" t="str">
        <f>IFERROR(IF(B365&lt;&gt;"", IF(AND(INDEX(Paste_Here!AU$2:AU$850, MATCH(B365, Paste_Here!A$2:A$850, 0))&lt;&gt;"", ISNUMBER(VALUE(INDEX(Paste_Here!AU$2:AU$850, MATCH(B365, Paste_Here!A$2:A$850, 0))))), INDEX(Paste_Here!AU$2:AU$850, MATCH(B365, Paste_Here!A$2:A$850, 0)), ""), ""), "")</f>
        <v/>
      </c>
      <c r="S365" s="66"/>
      <c r="T365" s="75" t="str">
        <f>IFERROR(IF(B365&lt;&gt;"", IF(AND(INDEX(Paste_Here!AV$2:AV$850, MATCH(B365, Paste_Here!A$2:A$850, 0))&lt;&gt;"", ISNUMBER(VALUE(INDEX(Paste_Here!AV$2:AV$850, MATCH(B365, Paste_Here!A$2:A$850, 0))))), INDEX(Paste_Here!AV$2:AV$850, MATCH(B365, Paste_Here!A$2:A$850, 0)), ""), ""), "")</f>
        <v/>
      </c>
      <c r="U365" s="66"/>
      <c r="W365" s="66"/>
      <c r="Y365" s="66"/>
      <c r="Z365" s="66"/>
      <c r="AA365" s="75" t="str">
        <f t="shared" si="66"/>
        <v/>
      </c>
      <c r="AB365" s="66"/>
      <c r="AC365" s="75"/>
      <c r="AD365" s="66"/>
      <c r="AE365" s="98"/>
      <c r="AF365" s="66"/>
      <c r="AG365" s="75"/>
      <c r="AH365" s="66"/>
      <c r="AI365" s="75" t="str">
        <f>IFERROR(IF(B365&lt;&gt;"", IF(AND(INDEX(Paste_Here!AC$2:AC$850, MATCH(B365, Paste_Here!A$2:A$850, 0))&lt;&gt;"", ISNUMBER(VALUE(INDEX(Paste_Here!AC$2:AC$850, MATCH(B365, Paste_Here!A$2:A$850, 0))))), INDEX(Paste_Here!AC$2:AC$850, MATCH(B365, Paste_Here!A$2:A$850, 0)), ""), ""), "")</f>
        <v/>
      </c>
      <c r="AJ365" s="66"/>
      <c r="AK365" s="75" t="str">
        <f>IFERROR(IF(B365&lt;&gt;"", IF(ISNUMBER(SEARCH("highrisk", LOWER(INDEX(Paste_Here!AD$2:AD$850, MATCH(B365, Paste_Here!A$2:A$850, 0))))), "High Risk", IF(ISNUMBER(SEARCH("lowrisk", LOWER(INDEX(Paste_Here!AD$2:AD$850, MATCH(B365, Paste_Here!A$2:A$850, 0))))), "Low Risk", IF(ISNUMBER(SEARCH("somerisk", LOWER(INDEX(Paste_Here!AD$2:AD$850, MATCH(B365, Paste_Here!A$2:A$850, 0))))), "Some Risk", IF(ISNUMBER(SEARCH("ot", LOWER(INDEX(Paste_Here!AD$2:AD$850, MATCH(B365, Paste_Here!A$2:A$850, 0))))), "OT", "")))), ""), "")</f>
        <v/>
      </c>
      <c r="AL365" s="66"/>
      <c r="AM365" s="75"/>
      <c r="AN365" s="66"/>
      <c r="AO365" s="75" t="str">
        <f>IFERROR(IF(B365&lt;&gt;"", IF(AND(INDEX(Paste_Here!M$2:M$850, MATCH(B365, Paste_Here!A$2:A$850, 0))&lt;&gt;"", ISNUMBER(VALUE(INDEX(Paste_Here!M$2:M$850, MATCH(B365, Paste_Here!A$2:A$850, 0))))), INDEX(Paste_Here!M$2:M$850, MATCH(B365, Paste_Here!A$2:A$850, 0)), ""), ""), "")</f>
        <v/>
      </c>
      <c r="AP365" s="66"/>
      <c r="AQ365" s="75" t="str">
        <f>IFERROR(IF(B365&lt;&gt;"", IF(ISNUMBER(SEARCH("highrisk", LOWER(INDEX(Paste_Here!N$2:N$850, MATCH(B365, Paste_Here!A$2:A$850, 0))))), "High Risk", IF(ISNUMBER(SEARCH("lowrisk", LOWER(INDEX(Paste_Here!N$2:N$850, MATCH(B365, Paste_Here!A$2:A$850, 0))))), "Low Risk", IF(ISNUMBER(SEARCH("somerisk", LOWER(INDEX(Paste_Here!N$2:N$850, MATCH(B365, Paste_Here!A$2:A$850, 0))))), "Some Risk", IF(ISNUMBER(SEARCH("ot", LOWER(INDEX(Paste_Here!N$2:N$850, MATCH(B365, Paste_Here!A$2:A$850, 0))))), "OT", "")))), ""), "")</f>
        <v/>
      </c>
      <c r="AT365" s="66"/>
      <c r="AU365" s="103"/>
      <c r="AV365" s="66"/>
      <c r="AW365" s="66"/>
      <c r="AX365" s="75" t="str">
        <f t="shared" si="67"/>
        <v/>
      </c>
      <c r="AY365" s="66"/>
      <c r="AZ365" s="75"/>
      <c r="BA365" s="66"/>
      <c r="BB365" s="75"/>
      <c r="BC365" s="66"/>
      <c r="BD365" s="75"/>
      <c r="BE365" s="66"/>
      <c r="BF365" s="75" t="str">
        <f>IFERROR(IF(B365&lt;&gt;"", IF(AND(INDEX(Paste_Here!AE$2:AE$850, MATCH(B365, Paste_Here!A$2:A$850, 0))&lt;&gt;"", ISNUMBER(VALUE(INDEX(Paste_Here!AE$2:AE$850, MATCH(B365, Paste_Here!A$2:A$850, 0))))), INDEX(Paste_Here!AE$2:AE$850, MATCH(B365, Paste_Here!A$2:A$850, 0)), ""), ""), "")</f>
        <v/>
      </c>
      <c r="BG365" s="66"/>
      <c r="BH365" s="75" t="str">
        <f>IFERROR(IF(B365&lt;&gt;"", IF(ISNUMBER(SEARCH("highrisk", LOWER(INDEX(Paste_Here!AF$2:AF$850, MATCH(B365, Paste_Here!A$2:A$850, 0))))), "High Risk", IF(ISNUMBER(SEARCH("lowrisk", LOWER(INDEX(Paste_Here!AF$2:AF$850, MATCH(B365, Paste_Here!A$2:A$850, 0))))), "Low Risk", IF(ISNUMBER(SEARCH("somerisk", LOWER(INDEX(Paste_Here!AF$2:AF$850, MATCH(B365, Paste_Here!A$2:A$850, 0))))), "Some Risk", IF(ISNUMBER(SEARCH("ot", LOWER(INDEX(Paste_Here!AF$2:AF$850, MATCH(B365, Paste_Here!A$2:A$850, 0))))), "OT", "")))), ""), "")</f>
        <v/>
      </c>
      <c r="BI365" s="66"/>
      <c r="BJ365" s="75"/>
      <c r="BK365" s="66"/>
      <c r="BL365" s="75" t="str">
        <f>IFERROR(IF(B365&lt;&gt;"", IF(AND(INDEX(Paste_Here!O$2:O$850, MATCH(B365, Paste_Here!A$2:A$850, 0))&lt;&gt;"", ISNUMBER(VALUE(INDEX(Paste_Here!O$2:O$850, MATCH(B365, Paste_Here!A$2:A$850, 0))))), INDEX(Paste_Here!O$2:O$850, MATCH(B365, Paste_Here!A$2:A$850, 0)), ""), ""), "")</f>
        <v/>
      </c>
      <c r="BM365" s="66"/>
      <c r="BN365" s="75" t="str">
        <f>IFERROR(IF(B365&lt;&gt;"", IF(ISNUMBER(SEARCH("highrisk", LOWER(INDEX(Paste_Here!P$2:P$850, MATCH(B365, Paste_Here!A$2:A$850, 0))))), "High Risk", IF(ISNUMBER(SEARCH("lowrisk", LOWER(INDEX(Paste_Here!P$2:P$850, MATCH(B365, Paste_Here!A$2:A$850, 0))))), "Low Risk", IF(ISNUMBER(SEARCH("somerisk", LOWER(INDEX(Paste_Here!P$2:P$850, MATCH(B365, Paste_Here!A$2:A$850, 0))))), "Some Risk", IF(ISNUMBER(SEARCH("ot", LOWER(INDEX(Paste_Here!P$2:P$850, MATCH(B365, Paste_Here!A$2:A$850, 0))))), "OT", "")))), ""), "")</f>
        <v/>
      </c>
      <c r="BQ365" s="66"/>
      <c r="BR365" s="75"/>
      <c r="BS365" s="66"/>
      <c r="BT365" s="66"/>
      <c r="BU365" s="75" t="str">
        <f t="shared" si="68"/>
        <v/>
      </c>
      <c r="BV365" s="66"/>
      <c r="BW365" s="75"/>
      <c r="BX365" s="66"/>
      <c r="BY365" s="75"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BZ365" s="66"/>
      <c r="CA365" s="75"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CB365" s="66"/>
      <c r="CC365" s="75"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CD365" s="66"/>
      <c r="CE365" s="75"/>
      <c r="CF365" s="66"/>
      <c r="CK365" s="75"/>
      <c r="CL365" s="66"/>
      <c r="CM365" s="75"/>
      <c r="CN365" s="66"/>
      <c r="CO365" s="75"/>
      <c r="CP365" s="66"/>
      <c r="CQ365" s="66"/>
      <c r="CR365" s="75" t="str">
        <f t="shared" si="69"/>
        <v/>
      </c>
      <c r="CS365" s="66"/>
      <c r="CT365" s="75"/>
      <c r="CU365" s="66"/>
      <c r="CV365" s="75"/>
      <c r="CW365" s="66"/>
      <c r="CX365" s="75"/>
      <c r="CY365" s="66"/>
      <c r="CZ365" s="75"/>
      <c r="DA365" s="66"/>
      <c r="DB365" s="75" t="str">
        <f>IFERROR(IF(B365&lt;&gt;"", IF(AND(INDEX(Paste_Here!AK$2:AK$850, MATCH(B365, Paste_Here!A$2:A$850, 0))&lt;&gt;"", ISNUMBER(VALUE(INDEX(Paste_Here!AK$2:AK$850, MATCH(B365, Paste_Here!A$2:A$850, 0))))), INDEX(Paste_Here!AK$2:AK$850, MATCH(B365, Paste_Here!A$2:A$850, 0)), ""), ""), "")</f>
        <v/>
      </c>
      <c r="DC365" s="66"/>
      <c r="DD365" s="75" t="str">
        <f>IFERROR(IF(B365&lt;&gt;"", IF(ISNUMBER(SEARCH("highrisk", LOWER(INDEX(Paste_Here!AL$2:AL$850, MATCH(B365, Paste_Here!A$2:A$850, 0))))), "High Risk", IF(ISNUMBER(SEARCH("lowrisk", LOWER(INDEX(Paste_Here!AL$2:AL$850, MATCH(B365, Paste_Here!A$2:A$850, 0))))), "Low Risk", IF(ISNUMBER(SEARCH("somerisk", LOWER(INDEX(Paste_Here!AL$2:AL$850, MATCH(B365, Paste_Here!A$2:A$850, 0))))), "Some Risk", IF(ISNUMBER(SEARCH("ot", LOWER(INDEX(Paste_Here!AL$2:AL$850, MATCH(B365, Paste_Here!A$2:A$850, 0))))), "OT", "")))), ""), "")</f>
        <v/>
      </c>
      <c r="DE365" s="66"/>
      <c r="DF365" s="75" t="str">
        <f>IFERROR(IF(B365&lt;&gt;"", IF(AND(INDEX(Paste_Here!AM$2:AM$850, MATCH(B365, Paste_Here!A$2:A$850, 0))&lt;&gt;"", ISNUMBER(VALUE(INDEX(Paste_Here!AM$2:AM$850, MATCH(B365, Paste_Here!A$2:A$850, 0))))), INDEX(Paste_Here!AM$2:AM$850, MATCH(B365, Paste_Here!A$2:A$850, 0)), ""), ""), "")</f>
        <v/>
      </c>
      <c r="DG365" s="66"/>
      <c r="DH365" s="75" t="str">
        <f>IFERROR(IF(B365&lt;&gt;"", IF(ISNUMBER(SEARCH("highrisk", LOWER(INDEX(Paste_Here!AN$2:AN$850, MATCH(B365, Paste_Here!A$2:A$850, 0))))), "High Risk", IF(ISNUMBER(SEARCH("lowrisk", LOWER(INDEX(Paste_Here!AN$2:AN$850, MATCH(B365, Paste_Here!A$2:A$850, 0))))), "Low Risk", IF(ISNUMBER(SEARCH("somerisk", LOWER(INDEX(Paste_Here!AN$2:AN$850, MATCH(B365, Paste_Here!A$2:A$850, 0))))), "Some Risk", IF(ISNUMBER(SEARCH("ot", LOWER(INDEX(Paste_Here!AN$2:AN$850, MATCH(B365, Paste_Here!A$2:A$850, 0))))), "OT", "")))), ""), "")</f>
        <v/>
      </c>
      <c r="DI365" s="66"/>
      <c r="DJ365" s="66"/>
      <c r="DK365" s="75" t="str">
        <f t="shared" si="70"/>
        <v/>
      </c>
      <c r="DL365" s="66"/>
      <c r="DM365" s="75" t="str">
        <f>IFERROR(IF(B365&lt;&gt;"", IF(AND(INDEX(Paste_Here!Q$2:Q$850, MATCH(B365, Paste_Here!A$2:A$850, 0))&lt;&gt;"", ISNUMBER(VALUE(INDEX(Paste_Here!Q$2:Q$850, MATCH(B365, Paste_Here!A$2:A$850, 0))))), INDEX(Paste_Here!Q$2:Q$850, MATCH(B365, Paste_Here!A$2:A$850, 0)), ""), ""), "")</f>
        <v/>
      </c>
      <c r="DN365" s="66"/>
      <c r="DO365" s="75" t="str">
        <f>IFERROR(IF(B365&lt;&gt;"", IF(ISNUMBER(SEARCH("highrisk", LOWER(INDEX(Paste_Here!R$2:R$850, MATCH(B365, Paste_Here!A$2:A$850, 0))))), "High Risk", IF(ISNUMBER(SEARCH("lowrisk", LOWER(INDEX(Paste_Here!R$2:R$850, MATCH(B365, Paste_Here!A$2:A$850, 0))))), "Low Risk", IF(ISNUMBER(SEARCH("somerisk", LOWER(INDEX(Paste_Here!R$2:R$850, MATCH(B365, Paste_Here!A$2:A$850, 0))))), "Some Risk", IF(ISNUMBER(SEARCH("ot", LOWER(INDEX(Paste_Here!R$2:R$850, MATCH(B365, Paste_Here!A$2:A$850, 0))))), "OT", "")))), ""), "")</f>
        <v/>
      </c>
      <c r="DP365" s="66"/>
      <c r="DQ365" s="93" t="str">
        <f>IFERROR(IF(B365&lt;&gt;"", IF(AND(INDEX(Paste_Here!S$2:S$850, MATCH(B365, Paste_Here!A$2:A$850, 0))&lt;&gt;"", ISNUMBER(VALUE(INDEX(Paste_Here!S$2:S$850, MATCH(B365, Paste_Here!A$2:A$850, 0))))), INDEX(Paste_Here!S$2:S$850, MATCH(B365, Paste_Here!A$2:A$850, 0)), ""), ""), "")</f>
        <v/>
      </c>
      <c r="DR365" s="66"/>
      <c r="DS365" s="75"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IF(ISNUMBER(SEARCH("ot", LOWER(INDEX(Paste_Here!T$2:T$850, MATCH(B365, Paste_Here!A$2:A$850, 0))))), "OT", "")))), ""), "")</f>
        <v/>
      </c>
      <c r="DT365" s="66"/>
      <c r="DU365" s="75" t="str">
        <f>IFERROR(IF(B365&lt;&gt;"", IF(AND(INDEX(Paste_Here!U$2:U$850, MATCH(B365, Paste_Here!A$2:A$850, 0))&lt;&gt;"", ISNUMBER(VALUE(INDEX(Paste_Here!U$2:U$850, MATCH(B365, Paste_Here!A$2:A$850, 0))))), INDEX(Paste_Here!U$2:U$850, MATCH(B365, Paste_Here!A$2:A$850, 0)), ""), ""), "")</f>
        <v/>
      </c>
      <c r="DV365" s="66"/>
      <c r="DW365" s="93" t="str">
        <f>IFERROR(IF(B365&lt;&gt;"", IF(ISNUMBER(SEARCH("highrisk", LOWER(INDEX(Paste_Here!V$2:V$850, MATCH(B365, Paste_Here!A$2:A$850, 0))))), "High Risk", IF(ISNUMBER(SEARCH("lowrisk", LOWER(INDEX(Paste_Here!V$2:V$850, MATCH(B365, Paste_Here!A$2:A$850, 0))))), "Low Risk", IF(ISNUMBER(SEARCH("somerisk", LOWER(INDEX(Paste_Here!V$2:V$850, MATCH(B365, Paste_Here!A$2:A$850, 0))))), "Some Risk", IF(ISNUMBER(SEARCH("ot", LOWER(INDEX(Paste_Here!V$2:V$850, MATCH(B365, Paste_Here!A$2:A$850, 0))))), "OT", "")))), ""), "")</f>
        <v/>
      </c>
      <c r="DX365" s="66"/>
      <c r="DY365" s="75" t="str">
        <f>IFERROR(IF(B365&lt;&gt;"", IF(AND(INDEX(Paste_Here!W$2:W$850, MATCH(B365, Paste_Here!A$2:A$850, 0))&lt;&gt;"", ISNUMBER(VALUE(INDEX(Paste_Here!W$2:W$850, MATCH(B365, Paste_Here!A$2:A$850, 0))))), INDEX(Paste_Here!W$2:W$850, MATCH(B365, Paste_Here!A$2:A$850, 0)), ""), ""), "")</f>
        <v/>
      </c>
      <c r="DZ365" s="66"/>
      <c r="EA365" s="75" t="str">
        <f>IFERROR(IF(B365&lt;&gt;"", IF(ISNUMBER(SEARCH("highrisk", LOWER(INDEX(Paste_Here!X$2:X$850, MATCH(B365, Paste_Here!A$2:A$850, 0))))), "High Risk", IF(ISNUMBER(SEARCH("lowrisk", LOWER(INDEX(Paste_Here!X$2:X$850, MATCH(B365, Paste_Here!A$2:A$850, 0))))), "Low Risk", IF(ISNUMBER(SEARCH("somerisk", LOWER(INDEX(Paste_Here!X$2:X$850, MATCH(B365, Paste_Here!A$2:A$850, 0))))), "Some Risk", IF(ISNUMBER(SEARCH("ot", LOWER(INDEX(Paste_Here!X$2:X$850, MATCH(B365, Paste_Here!A$2:A$850, 0))))), "OT", "")))), ""), "")</f>
        <v/>
      </c>
      <c r="EB365" s="66"/>
      <c r="EC365" s="66"/>
      <c r="ED365" s="75" t="str">
        <f t="shared" si="75"/>
        <v/>
      </c>
      <c r="EE365" s="66"/>
      <c r="EF365" s="75" t="str">
        <f>IFERROR(IF(B365&lt;&gt;"", IF(AND(INDEX(Paste_Here!AO$2:AO$850, MATCH(B365, Paste_Here!A$2:A$850, 0))&lt;&gt;"", ISNUMBER(VALUE(INDEX(Paste_Here!AO$2:AO$850, MATCH(B365, Paste_Here!A$2:A$850, 0))))), INDEX(Paste_Here!AO$2:AO$850, MATCH(B365, Paste_Here!A$2:A$850, 0)), ""), ""), "")</f>
        <v/>
      </c>
      <c r="EG365" s="66"/>
      <c r="EH365" s="75" t="str">
        <f>IFERROR(IF(B365&lt;&gt;"", IF(ISNUMBER(SEARCH("highrisk", LOWER(INDEX(Paste_Here!AP$2:AP$850, MATCH(B365, Paste_Here!A$2:A$850, 0))))), "High Risk", IF(ISNUMBER(SEARCH("lowrisk", LOWER(INDEX(Paste_Here!AP$2:AP$850, MATCH(B365, Paste_Here!A$2:A$850, 0))))), "Low Risk", IF(ISNUMBER(SEARCH("somerisk", LOWER(INDEX(Paste_Here!AP$2:AP$850, MATCH(B365, Paste_Here!A$2:A$850, 0))))), "Some Risk", IF(ISNUMBER(SEARCH("ot", LOWER(INDEX(Paste_Here!AP$2:AP$850, MATCH(B365, Paste_Here!A$2:A$850, 0))))), "OT", "")))), ""), "")</f>
        <v/>
      </c>
      <c r="EI365" s="66"/>
      <c r="EJ365" s="93"/>
      <c r="EK365" s="66"/>
      <c r="EL365" s="75" t="str">
        <f>IFERROR(IF(B365&lt;&gt;"", IF(AND(INDEX(Paste_Here!AQ$2:AQ$850, MATCH(B365, Paste_Here!A$2:A$850, 0))&lt;&gt;"", ISNUMBER(VALUE(INDEX(Paste_Here!AQ$2:AQ$850, MATCH(B365, Paste_Here!A$2:A$850, 0))))), INDEX(Paste_Here!AQ$2:AQ$850, MATCH(B365, Paste_Here!A$2:A$850, 0)), ""), ""), "")</f>
        <v/>
      </c>
      <c r="EM365" s="66"/>
      <c r="EN365" s="75" t="str">
        <f>IFERROR(IF(B365&lt;&gt;"", IF(ISNUMBER(SEARCH("highrisk", LOWER(INDEX(Paste_Here!AR$2:AR$850, MATCH(B365, Paste_Here!A$2:A$850, 0))))), "High Risk", IF(ISNUMBER(SEARCH("lowrisk", LOWER(INDEX(Paste_Here!AR$2:AR$850, MATCH(B365, Paste_Here!A$2:A$850, 0))))), "Low Risk", IF(ISNUMBER(SEARCH("somerisk", LOWER(INDEX(Paste_Here!AR$2:AR$850, MATCH(B365, Paste_Here!A$2:A$850, 0))))), "Some Risk", IF(ISNUMBER(SEARCH("ot", LOWER(INDEX(Paste_Here!AR$2:AR$850, MATCH(B365, Paste_Here!A$2:A$850, 0))))), "OT", "")))), ""), "")</f>
        <v/>
      </c>
      <c r="EO365" s="66"/>
      <c r="EP365" s="93"/>
      <c r="EQ365" s="66"/>
      <c r="ER365" s="75"/>
      <c r="ES365" s="66"/>
      <c r="ET365" s="75"/>
      <c r="EU365" s="66"/>
      <c r="EV365" s="66"/>
      <c r="EW365" s="75" t="str">
        <f t="shared" si="76"/>
        <v/>
      </c>
      <c r="EX365" s="66"/>
      <c r="EY365" s="75" t="str">
        <f>IFERROR(IF(B365&lt;&gt;"", IF(AND(INDEX(Paste_Here!Y$2:Y$850, MATCH(B365, Paste_Here!A$2:A$850, 0))&lt;&gt;"", ISNUMBER(VALUE(INDEX(Paste_Here!Y$2:Y$850, MATCH(B365, Paste_Here!A$2:A$850, 0))))), INDEX(Paste_Here!Y$2:Y$850, MATCH(B365, Paste_Here!A$2:A$850, 0)), ""), ""), "")</f>
        <v/>
      </c>
      <c r="EZ365" s="66"/>
      <c r="FA365" s="75" t="str">
        <f>IFERROR(IF(B365&lt;&gt;"", IF(ISNUMBER(SEARCH("highrisk", LOWER(INDEX(Paste_Here!Z$2:Z$850, MATCH(B365, Paste_Here!A$2:A$850, 0))))), "High Risk", IF(ISNUMBER(SEARCH("lowrisk", LOWER(INDEX(Paste_Here!Z$2:Z$850, MATCH(B365, Paste_Here!A$2:A$850, 0))))), "Low Risk", IF(ISNUMBER(SEARCH("somerisk", LOWER(INDEX(Paste_Here!Z$2:Z$850, MATCH(B365, Paste_Here!A$2:A$850, 0))))), "Some Risk", IF(ISNUMBER(SEARCH("ot", LOWER(INDEX(Paste_Here!Z$2:Z$850, MATCH(B365, Paste_Here!A$2:A$850, 0))))), "OT", "")))), ""), "")</f>
        <v/>
      </c>
      <c r="FB365" s="66"/>
      <c r="FC365" s="93"/>
      <c r="FD365" s="66"/>
      <c r="FE365" s="75" t="str">
        <f>IFERROR(IF(B365&lt;&gt;"", IF(AND(INDEX(Paste_Here!AA$2:AA$850, MATCH(B365, Paste_Here!A$2:A$850, 0))&lt;&gt;"", ISNUMBER(VALUE(INDEX(Paste_Here!AA$2:AA$850, MATCH(B365, Paste_Here!A$2:A$850, 0))))), INDEX(Paste_Here!AA$2:AA$850, MATCH(B365, Paste_Here!A$2:A$850, 0)), ""), ""), "")</f>
        <v/>
      </c>
      <c r="FF365" s="66"/>
      <c r="FG365" s="75" t="str">
        <f>IFERROR(IF(B365&lt;&gt;"", IF(ISNUMBER(SEARCH("highrisk", LOWER(INDEX(Paste_Here!AB$2:AB$850, MATCH(B365, Paste_Here!A$2:A$850, 0))))), "High Risk", IF(ISNUMBER(SEARCH("lowrisk", LOWER(INDEX(Paste_Here!AB$2:AB$850, MATCH(B365, Paste_Here!A$2:A$850, 0))))), "Low Risk", IF(ISNUMBER(SEARCH("somerisk", LOWER(INDEX(Paste_Here!AB$2:AB$850, MATCH(B365, Paste_Here!A$2:A$850, 0))))), "Some Risk", IF(ISNUMBER(SEARCH("ot", LOWER(INDEX(Paste_Here!AB$2:AB$850, MATCH(B365, Paste_Here!A$2:A$850, 0))))), "OT", "")))), ""), "")</f>
        <v/>
      </c>
      <c r="FH365" s="66"/>
      <c r="FI365" s="93"/>
      <c r="FJ365" s="66"/>
      <c r="FK365" s="75"/>
      <c r="FL365" s="66"/>
      <c r="FM365" s="75"/>
      <c r="FN365" s="66"/>
      <c r="FO365" s="66"/>
      <c r="FP365" s="75" t="str">
        <f t="shared" si="71"/>
        <v/>
      </c>
      <c r="FQ365" s="66"/>
      <c r="FR365" s="75" t="str">
        <f>IFERROR(IF(B365&lt;&gt;"", IF(ISNUMBER(SEARCH("s", LOWER(INDEX(Paste_Here!L$2:L$850, MATCH(B365, Paste_Here!A$2:A$850, 0))))), "Yes", IF(INDEX(Paste_Here!L$2:L$850, MATCH(B365, Paste_Here!A$2:A$850, 0))&lt;&gt;"", "No", "")), ""), "")</f>
        <v/>
      </c>
      <c r="FS365" s="66"/>
      <c r="FT365" s="75" t="str">
        <f>IFERROR(IF(B365&lt;&gt;"", IF(ISNUMBER(SEARCH("yes", LOWER(INDEX(Paste_Here!F$2:F$850, MATCH(B365, Paste_Here!A$2:A$850, 0))))), "Yes", IF(ISNUMBER(SEARCH("no", LOWER(INDEX(Paste_Here!F$2:F$850, MATCH(B365, Paste_Here!A$2:A$850, 0))))), "No", "")), ""), "")</f>
        <v/>
      </c>
      <c r="FU365" s="66"/>
      <c r="FV365" s="75" t="str">
        <f>IFERROR(IF(B365&lt;&gt;"", IF(ISNUMBER(SEARCH("english language learner", LOWER(INDEX(Paste_Here!C$2:C$850, MATCH(B365, Paste_Here!A$2:A$850, 0))))), "Yes", ""), ""), "")</f>
        <v/>
      </c>
      <c r="FW365" s="66"/>
      <c r="FX365" s="75" t="str">
        <f>IFERROR(IF(B365&lt;&gt;"", IF(OR(ISNUMBER(SEARCH("b", LOWER(INDEX(Paste_Here!J$2:J$850, MATCH(B365, Paste_Here!A$2:A$850, 0))))), ISNUMBER(SEARCH("h", LOWER(INDEX(Paste_Here!J$2:J$850, MATCH(B365, Paste_Here!A$2:A$850, 0))))), ISNUMBER(SEARCH("i", LOWER(INDEX(Paste_Here!J$2:J$850, MATCH(B365, Paste_Here!A$2:A$850, 0)))))), "Yes", IF(INDEX(Paste_Here!J$2:J$850, MATCH(B365, Paste_Here!A$2:A$850, 0))&lt;&gt;"", "No", "")), ""), "")</f>
        <v/>
      </c>
      <c r="FY365" s="66"/>
      <c r="FZ365" s="75" t="str">
        <f>IFERROR(IF(B365&lt;&gt;"", IF(ISNUMBER(SEARCH("yes", LOWER(INDEX(Paste_Here!K$2:K$850, MATCH(B365, Paste_Here!A$2:A$850, 0))))), "Yes", IF(ISNUMBER(SEARCH("no", LOWER(INDEX(Paste_Here!K$2:K$850, MATCH(B365, Paste_Here!A$2:A$850, 0))))), "No", "")), ""), "")</f>
        <v/>
      </c>
      <c r="GA365" s="66"/>
      <c r="GB365" s="75" t="str">
        <f>IFERROR(IF(B365&lt;&gt;"", IF(ISNUMBER(SEARCH("transitional 2", LOWER(INDEX(Paste_Here!C$2:C$850, MATCH(B365, Paste_Here!A$2:A$850, 0))))), "T2",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GC365" s="66"/>
      <c r="GD365" s="75"/>
      <c r="GE365" s="66"/>
      <c r="GF365" s="75"/>
      <c r="GG365" s="66"/>
      <c r="GH365" s="75"/>
      <c r="GI365" s="66"/>
      <c r="GK365" s="1" t="str" cm="1">
        <f t="array" ref="GK365">IFERROR(INDEX(Paste_Here!$B$2:$B$850, MATCH(0, COUNTIF(GK$4:GK364, Paste_Here!$B$2:$B$850) + IF(Paste_Here!$B$2:$B$850="", 1, 0), 0)), "")</f>
        <v/>
      </c>
      <c r="GL365" s="1" t="str">
        <f>IF(GK365&lt;&gt;"", INDEX(Paste_Here!$A$2:$A$850, MATCH(GK365, Paste_Here!$B$2:$B$850, 0)), "")</f>
        <v/>
      </c>
      <c r="GM365" s="1" t="str">
        <f t="shared" si="77"/>
        <v/>
      </c>
      <c r="GN365" s="1" t="str" cm="1">
        <f t="array" ref="GN365">IFERROR(INDEX($GM$5:$GM$850, MATCH(SMALL(IF($GM$5:$GM$850&lt;&gt;"", COUNTIF($GM$5:$GM$850, "&lt;"&amp;$GM$5:$GM$850)+1), ROW()-ROW($GN$5)+1), COUNTIF($GM$5:$GM$850, "&lt;"&amp;$GM$5:$GM$850)+1, 0)), "")</f>
        <v/>
      </c>
    </row>
    <row r="366" spans="1:196">
      <c r="A366" s="66"/>
      <c r="B366" s="75" t="str">
        <f t="shared" si="65"/>
        <v/>
      </c>
      <c r="C366" s="66"/>
      <c r="D366" s="75" t="str">
        <f>IFERROR(IF(AND(INDEX(Paste_Here!N$2:N$850, MATCH(B366, Paste_Here!A$2:A$850, 0)) = ""), "", IF(UPPER(INDEX(Paste_Here!N$2:N$850, MATCH(B366, Paste_Here!A$2:A$850, 0))) = "YES", "Yes", IF(UPPER(INDEX(Paste_Here!N$2:N$850, MATCH(B366, Paste_Here!A$2:A$850, 0))) = "NO", "No", ""))), "")</f>
        <v/>
      </c>
      <c r="E366" s="66"/>
      <c r="F366" s="75" t="str">
        <f t="shared" si="72"/>
        <v/>
      </c>
      <c r="G366" s="66"/>
      <c r="H366" s="75" t="str">
        <f t="shared" si="73"/>
        <v/>
      </c>
      <c r="I366" s="66"/>
      <c r="J366" s="75" t="str">
        <f t="shared" si="74"/>
        <v/>
      </c>
      <c r="K366" s="66"/>
      <c r="L366" s="75"/>
      <c r="M366" s="66"/>
      <c r="N366" s="75" t="str">
        <f>IFERROR(IF(B366&lt;&gt;"", IF(AND(INDEX(Paste_Here!AW$2:AW$850, MATCH(B366, Paste_Here!A$2:A$850, 0))&lt;&gt;"", ISNUMBER(VALUE(INDEX(Paste_Here!AW$2:AW$850, MATCH(B366, Paste_Here!A$2:A$850, 0))))), INDEX(Paste_Here!AW$2:AW$850, MATCH(B366, Paste_Here!A$2:A$850, 0)), ""), ""), "")</f>
        <v/>
      </c>
      <c r="O366" s="66"/>
      <c r="P366" s="75" t="str">
        <f>IFERROR(IF(B366&lt;&gt;"", IF(AND(INDEX(Paste_Here!AX$2:AX$850, MATCH(B366, Paste_Here!A$2:A$850, 0))&lt;&gt;"", ISNUMBER(VALUE(INDEX(Paste_Here!AX$2:AX$850, MATCH(B366, Paste_Here!A$2:A$850, 0))))), INDEX(Paste_Here!AX$2:AX$850, MATCH(B366, Paste_Here!A$2:A$850, 0)), ""), ""), "")</f>
        <v/>
      </c>
      <c r="Q366" s="66"/>
      <c r="R366" s="75" t="str">
        <f>IFERROR(IF(B366&lt;&gt;"", IF(AND(INDEX(Paste_Here!AU$2:AU$850, MATCH(B366, Paste_Here!A$2:A$850, 0))&lt;&gt;"", ISNUMBER(VALUE(INDEX(Paste_Here!AU$2:AU$850, MATCH(B366, Paste_Here!A$2:A$850, 0))))), INDEX(Paste_Here!AU$2:AU$850, MATCH(B366, Paste_Here!A$2:A$850, 0)), ""), ""), "")</f>
        <v/>
      </c>
      <c r="S366" s="66"/>
      <c r="T366" s="75" t="str">
        <f>IFERROR(IF(B366&lt;&gt;"", IF(AND(INDEX(Paste_Here!AV$2:AV$850, MATCH(B366, Paste_Here!A$2:A$850, 0))&lt;&gt;"", ISNUMBER(VALUE(INDEX(Paste_Here!AV$2:AV$850, MATCH(B366, Paste_Here!A$2:A$850, 0))))), INDEX(Paste_Here!AV$2:AV$850, MATCH(B366, Paste_Here!A$2:A$850, 0)), ""), ""), "")</f>
        <v/>
      </c>
      <c r="U366" s="66"/>
      <c r="W366" s="66"/>
      <c r="Y366" s="66"/>
      <c r="Z366" s="66"/>
      <c r="AA366" s="75" t="str">
        <f t="shared" si="66"/>
        <v/>
      </c>
      <c r="AB366" s="66"/>
      <c r="AC366" s="75"/>
      <c r="AD366" s="66"/>
      <c r="AE366" s="98"/>
      <c r="AF366" s="66"/>
      <c r="AG366" s="75"/>
      <c r="AH366" s="66"/>
      <c r="AI366" s="75" t="str">
        <f>IFERROR(IF(B366&lt;&gt;"", IF(AND(INDEX(Paste_Here!AC$2:AC$850, MATCH(B366, Paste_Here!A$2:A$850, 0))&lt;&gt;"", ISNUMBER(VALUE(INDEX(Paste_Here!AC$2:AC$850, MATCH(B366, Paste_Here!A$2:A$850, 0))))), INDEX(Paste_Here!AC$2:AC$850, MATCH(B366, Paste_Here!A$2:A$850, 0)), ""), ""), "")</f>
        <v/>
      </c>
      <c r="AJ366" s="66"/>
      <c r="AK366" s="75" t="str">
        <f>IFERROR(IF(B366&lt;&gt;"", IF(ISNUMBER(SEARCH("highrisk", LOWER(INDEX(Paste_Here!AD$2:AD$850, MATCH(B366, Paste_Here!A$2:A$850, 0))))), "High Risk", IF(ISNUMBER(SEARCH("lowrisk", LOWER(INDEX(Paste_Here!AD$2:AD$850, MATCH(B366, Paste_Here!A$2:A$850, 0))))), "Low Risk", IF(ISNUMBER(SEARCH("somerisk", LOWER(INDEX(Paste_Here!AD$2:AD$850, MATCH(B366, Paste_Here!A$2:A$850, 0))))), "Some Risk", IF(ISNUMBER(SEARCH("ot", LOWER(INDEX(Paste_Here!AD$2:AD$850, MATCH(B366, Paste_Here!A$2:A$850, 0))))), "OT", "")))), ""), "")</f>
        <v/>
      </c>
      <c r="AL366" s="66"/>
      <c r="AM366" s="75"/>
      <c r="AN366" s="66"/>
      <c r="AO366" s="75" t="str">
        <f>IFERROR(IF(B366&lt;&gt;"", IF(AND(INDEX(Paste_Here!M$2:M$850, MATCH(B366, Paste_Here!A$2:A$850, 0))&lt;&gt;"", ISNUMBER(VALUE(INDEX(Paste_Here!M$2:M$850, MATCH(B366, Paste_Here!A$2:A$850, 0))))), INDEX(Paste_Here!M$2:M$850, MATCH(B366, Paste_Here!A$2:A$850, 0)), ""), ""), "")</f>
        <v/>
      </c>
      <c r="AP366" s="66"/>
      <c r="AQ366" s="75" t="str">
        <f>IFERROR(IF(B366&lt;&gt;"", IF(ISNUMBER(SEARCH("highrisk", LOWER(INDEX(Paste_Here!N$2:N$850, MATCH(B366, Paste_Here!A$2:A$850, 0))))), "High Risk", IF(ISNUMBER(SEARCH("lowrisk", LOWER(INDEX(Paste_Here!N$2:N$850, MATCH(B366, Paste_Here!A$2:A$850, 0))))), "Low Risk", IF(ISNUMBER(SEARCH("somerisk", LOWER(INDEX(Paste_Here!N$2:N$850, MATCH(B366, Paste_Here!A$2:A$850, 0))))), "Some Risk", IF(ISNUMBER(SEARCH("ot", LOWER(INDEX(Paste_Here!N$2:N$850, MATCH(B366, Paste_Here!A$2:A$850, 0))))), "OT", "")))), ""), "")</f>
        <v/>
      </c>
      <c r="AT366" s="66"/>
      <c r="AU366" s="103"/>
      <c r="AV366" s="66"/>
      <c r="AW366" s="66"/>
      <c r="AX366" s="75" t="str">
        <f t="shared" si="67"/>
        <v/>
      </c>
      <c r="AY366" s="66"/>
      <c r="AZ366" s="75"/>
      <c r="BA366" s="66"/>
      <c r="BB366" s="75"/>
      <c r="BC366" s="66"/>
      <c r="BD366" s="75"/>
      <c r="BE366" s="66"/>
      <c r="BF366" s="75" t="str">
        <f>IFERROR(IF(B366&lt;&gt;"", IF(AND(INDEX(Paste_Here!AE$2:AE$850, MATCH(B366, Paste_Here!A$2:A$850, 0))&lt;&gt;"", ISNUMBER(VALUE(INDEX(Paste_Here!AE$2:AE$850, MATCH(B366, Paste_Here!A$2:A$850, 0))))), INDEX(Paste_Here!AE$2:AE$850, MATCH(B366, Paste_Here!A$2:A$850, 0)), ""), ""), "")</f>
        <v/>
      </c>
      <c r="BG366" s="66"/>
      <c r="BH366" s="75" t="str">
        <f>IFERROR(IF(B366&lt;&gt;"", IF(ISNUMBER(SEARCH("highrisk", LOWER(INDEX(Paste_Here!AF$2:AF$850, MATCH(B366, Paste_Here!A$2:A$850, 0))))), "High Risk", IF(ISNUMBER(SEARCH("lowrisk", LOWER(INDEX(Paste_Here!AF$2:AF$850, MATCH(B366, Paste_Here!A$2:A$850, 0))))), "Low Risk", IF(ISNUMBER(SEARCH("somerisk", LOWER(INDEX(Paste_Here!AF$2:AF$850, MATCH(B366, Paste_Here!A$2:A$850, 0))))), "Some Risk", IF(ISNUMBER(SEARCH("ot", LOWER(INDEX(Paste_Here!AF$2:AF$850, MATCH(B366, Paste_Here!A$2:A$850, 0))))), "OT", "")))), ""), "")</f>
        <v/>
      </c>
      <c r="BI366" s="66"/>
      <c r="BJ366" s="75"/>
      <c r="BK366" s="66"/>
      <c r="BL366" s="75" t="str">
        <f>IFERROR(IF(B366&lt;&gt;"", IF(AND(INDEX(Paste_Here!O$2:O$850, MATCH(B366, Paste_Here!A$2:A$850, 0))&lt;&gt;"", ISNUMBER(VALUE(INDEX(Paste_Here!O$2:O$850, MATCH(B366, Paste_Here!A$2:A$850, 0))))), INDEX(Paste_Here!O$2:O$850, MATCH(B366, Paste_Here!A$2:A$850, 0)), ""), ""), "")</f>
        <v/>
      </c>
      <c r="BM366" s="66"/>
      <c r="BN366" s="75" t="str">
        <f>IFERROR(IF(B366&lt;&gt;"", IF(ISNUMBER(SEARCH("highrisk", LOWER(INDEX(Paste_Here!P$2:P$850, MATCH(B366, Paste_Here!A$2:A$850, 0))))), "High Risk", IF(ISNUMBER(SEARCH("lowrisk", LOWER(INDEX(Paste_Here!P$2:P$850, MATCH(B366, Paste_Here!A$2:A$850, 0))))), "Low Risk", IF(ISNUMBER(SEARCH("somerisk", LOWER(INDEX(Paste_Here!P$2:P$850, MATCH(B366, Paste_Here!A$2:A$850, 0))))), "Some Risk", IF(ISNUMBER(SEARCH("ot", LOWER(INDEX(Paste_Here!P$2:P$850, MATCH(B366, Paste_Here!A$2:A$850, 0))))), "OT", "")))), ""), "")</f>
        <v/>
      </c>
      <c r="BQ366" s="66"/>
      <c r="BR366" s="75"/>
      <c r="BS366" s="66"/>
      <c r="BT366" s="66"/>
      <c r="BU366" s="75" t="str">
        <f t="shared" si="68"/>
        <v/>
      </c>
      <c r="BV366" s="66"/>
      <c r="BW366" s="75"/>
      <c r="BX366" s="66"/>
      <c r="BY366" s="75"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BZ366" s="66"/>
      <c r="CA366" s="75"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CB366" s="66"/>
      <c r="CC366" s="75"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CD366" s="66"/>
      <c r="CE366" s="75"/>
      <c r="CF366" s="66"/>
      <c r="CK366" s="75"/>
      <c r="CL366" s="66"/>
      <c r="CM366" s="75"/>
      <c r="CN366" s="66"/>
      <c r="CO366" s="75"/>
      <c r="CP366" s="66"/>
      <c r="CQ366" s="66"/>
      <c r="CR366" s="75" t="str">
        <f t="shared" si="69"/>
        <v/>
      </c>
      <c r="CS366" s="66"/>
      <c r="CT366" s="75"/>
      <c r="CU366" s="66"/>
      <c r="CV366" s="75"/>
      <c r="CW366" s="66"/>
      <c r="CX366" s="75"/>
      <c r="CY366" s="66"/>
      <c r="CZ366" s="75"/>
      <c r="DA366" s="66"/>
      <c r="DB366" s="75" t="str">
        <f>IFERROR(IF(B366&lt;&gt;"", IF(AND(INDEX(Paste_Here!AK$2:AK$850, MATCH(B366, Paste_Here!A$2:A$850, 0))&lt;&gt;"", ISNUMBER(VALUE(INDEX(Paste_Here!AK$2:AK$850, MATCH(B366, Paste_Here!A$2:A$850, 0))))), INDEX(Paste_Here!AK$2:AK$850, MATCH(B366, Paste_Here!A$2:A$850, 0)), ""), ""), "")</f>
        <v/>
      </c>
      <c r="DC366" s="66"/>
      <c r="DD366" s="75" t="str">
        <f>IFERROR(IF(B366&lt;&gt;"", IF(ISNUMBER(SEARCH("highrisk", LOWER(INDEX(Paste_Here!AL$2:AL$850, MATCH(B366, Paste_Here!A$2:A$850, 0))))), "High Risk", IF(ISNUMBER(SEARCH("lowrisk", LOWER(INDEX(Paste_Here!AL$2:AL$850, MATCH(B366, Paste_Here!A$2:A$850, 0))))), "Low Risk", IF(ISNUMBER(SEARCH("somerisk", LOWER(INDEX(Paste_Here!AL$2:AL$850, MATCH(B366, Paste_Here!A$2:A$850, 0))))), "Some Risk", IF(ISNUMBER(SEARCH("ot", LOWER(INDEX(Paste_Here!AL$2:AL$850, MATCH(B366, Paste_Here!A$2:A$850, 0))))), "OT", "")))), ""), "")</f>
        <v/>
      </c>
      <c r="DE366" s="66"/>
      <c r="DF366" s="75" t="str">
        <f>IFERROR(IF(B366&lt;&gt;"", IF(AND(INDEX(Paste_Here!AM$2:AM$850, MATCH(B366, Paste_Here!A$2:A$850, 0))&lt;&gt;"", ISNUMBER(VALUE(INDEX(Paste_Here!AM$2:AM$850, MATCH(B366, Paste_Here!A$2:A$850, 0))))), INDEX(Paste_Here!AM$2:AM$850, MATCH(B366, Paste_Here!A$2:A$850, 0)), ""), ""), "")</f>
        <v/>
      </c>
      <c r="DG366" s="66"/>
      <c r="DH366" s="75" t="str">
        <f>IFERROR(IF(B366&lt;&gt;"", IF(ISNUMBER(SEARCH("highrisk", LOWER(INDEX(Paste_Here!AN$2:AN$850, MATCH(B366, Paste_Here!A$2:A$850, 0))))), "High Risk", IF(ISNUMBER(SEARCH("lowrisk", LOWER(INDEX(Paste_Here!AN$2:AN$850, MATCH(B366, Paste_Here!A$2:A$850, 0))))), "Low Risk", IF(ISNUMBER(SEARCH("somerisk", LOWER(INDEX(Paste_Here!AN$2:AN$850, MATCH(B366, Paste_Here!A$2:A$850, 0))))), "Some Risk", IF(ISNUMBER(SEARCH("ot", LOWER(INDEX(Paste_Here!AN$2:AN$850, MATCH(B366, Paste_Here!A$2:A$850, 0))))), "OT", "")))), ""), "")</f>
        <v/>
      </c>
      <c r="DI366" s="66"/>
      <c r="DJ366" s="66"/>
      <c r="DK366" s="75" t="str">
        <f t="shared" si="70"/>
        <v/>
      </c>
      <c r="DL366" s="66"/>
      <c r="DM366" s="75" t="str">
        <f>IFERROR(IF(B366&lt;&gt;"", IF(AND(INDEX(Paste_Here!Q$2:Q$850, MATCH(B366, Paste_Here!A$2:A$850, 0))&lt;&gt;"", ISNUMBER(VALUE(INDEX(Paste_Here!Q$2:Q$850, MATCH(B366, Paste_Here!A$2:A$850, 0))))), INDEX(Paste_Here!Q$2:Q$850, MATCH(B366, Paste_Here!A$2:A$850, 0)), ""), ""), "")</f>
        <v/>
      </c>
      <c r="DN366" s="66"/>
      <c r="DO366" s="75" t="str">
        <f>IFERROR(IF(B366&lt;&gt;"", IF(ISNUMBER(SEARCH("highrisk", LOWER(INDEX(Paste_Here!R$2:R$850, MATCH(B366, Paste_Here!A$2:A$850, 0))))), "High Risk", IF(ISNUMBER(SEARCH("lowrisk", LOWER(INDEX(Paste_Here!R$2:R$850, MATCH(B366, Paste_Here!A$2:A$850, 0))))), "Low Risk", IF(ISNUMBER(SEARCH("somerisk", LOWER(INDEX(Paste_Here!R$2:R$850, MATCH(B366, Paste_Here!A$2:A$850, 0))))), "Some Risk", IF(ISNUMBER(SEARCH("ot", LOWER(INDEX(Paste_Here!R$2:R$850, MATCH(B366, Paste_Here!A$2:A$850, 0))))), "OT", "")))), ""), "")</f>
        <v/>
      </c>
      <c r="DP366" s="66"/>
      <c r="DQ366" s="93" t="str">
        <f>IFERROR(IF(B366&lt;&gt;"", IF(AND(INDEX(Paste_Here!S$2:S$850, MATCH(B366, Paste_Here!A$2:A$850, 0))&lt;&gt;"", ISNUMBER(VALUE(INDEX(Paste_Here!S$2:S$850, MATCH(B366, Paste_Here!A$2:A$850, 0))))), INDEX(Paste_Here!S$2:S$850, MATCH(B366, Paste_Here!A$2:A$850, 0)), ""), ""), "")</f>
        <v/>
      </c>
      <c r="DR366" s="66"/>
      <c r="DS366" s="75"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IF(ISNUMBER(SEARCH("ot", LOWER(INDEX(Paste_Here!T$2:T$850, MATCH(B366, Paste_Here!A$2:A$850, 0))))), "OT", "")))), ""), "")</f>
        <v/>
      </c>
      <c r="DT366" s="66"/>
      <c r="DU366" s="75" t="str">
        <f>IFERROR(IF(B366&lt;&gt;"", IF(AND(INDEX(Paste_Here!U$2:U$850, MATCH(B366, Paste_Here!A$2:A$850, 0))&lt;&gt;"", ISNUMBER(VALUE(INDEX(Paste_Here!U$2:U$850, MATCH(B366, Paste_Here!A$2:A$850, 0))))), INDEX(Paste_Here!U$2:U$850, MATCH(B366, Paste_Here!A$2:A$850, 0)), ""), ""), "")</f>
        <v/>
      </c>
      <c r="DV366" s="66"/>
      <c r="DW366" s="93" t="str">
        <f>IFERROR(IF(B366&lt;&gt;"", IF(ISNUMBER(SEARCH("highrisk", LOWER(INDEX(Paste_Here!V$2:V$850, MATCH(B366, Paste_Here!A$2:A$850, 0))))), "High Risk", IF(ISNUMBER(SEARCH("lowrisk", LOWER(INDEX(Paste_Here!V$2:V$850, MATCH(B366, Paste_Here!A$2:A$850, 0))))), "Low Risk", IF(ISNUMBER(SEARCH("somerisk", LOWER(INDEX(Paste_Here!V$2:V$850, MATCH(B366, Paste_Here!A$2:A$850, 0))))), "Some Risk", IF(ISNUMBER(SEARCH("ot", LOWER(INDEX(Paste_Here!V$2:V$850, MATCH(B366, Paste_Here!A$2:A$850, 0))))), "OT", "")))), ""), "")</f>
        <v/>
      </c>
      <c r="DX366" s="66"/>
      <c r="DY366" s="75" t="str">
        <f>IFERROR(IF(B366&lt;&gt;"", IF(AND(INDEX(Paste_Here!W$2:W$850, MATCH(B366, Paste_Here!A$2:A$850, 0))&lt;&gt;"", ISNUMBER(VALUE(INDEX(Paste_Here!W$2:W$850, MATCH(B366, Paste_Here!A$2:A$850, 0))))), INDEX(Paste_Here!W$2:W$850, MATCH(B366, Paste_Here!A$2:A$850, 0)), ""), ""), "")</f>
        <v/>
      </c>
      <c r="DZ366" s="66"/>
      <c r="EA366" s="75" t="str">
        <f>IFERROR(IF(B366&lt;&gt;"", IF(ISNUMBER(SEARCH("highrisk", LOWER(INDEX(Paste_Here!X$2:X$850, MATCH(B366, Paste_Here!A$2:A$850, 0))))), "High Risk", IF(ISNUMBER(SEARCH("lowrisk", LOWER(INDEX(Paste_Here!X$2:X$850, MATCH(B366, Paste_Here!A$2:A$850, 0))))), "Low Risk", IF(ISNUMBER(SEARCH("somerisk", LOWER(INDEX(Paste_Here!X$2:X$850, MATCH(B366, Paste_Here!A$2:A$850, 0))))), "Some Risk", IF(ISNUMBER(SEARCH("ot", LOWER(INDEX(Paste_Here!X$2:X$850, MATCH(B366, Paste_Here!A$2:A$850, 0))))), "OT", "")))), ""), "")</f>
        <v/>
      </c>
      <c r="EB366" s="66"/>
      <c r="EC366" s="66"/>
      <c r="ED366" s="75" t="str">
        <f t="shared" si="75"/>
        <v/>
      </c>
      <c r="EE366" s="66"/>
      <c r="EF366" s="75" t="str">
        <f>IFERROR(IF(B366&lt;&gt;"", IF(AND(INDEX(Paste_Here!AO$2:AO$850, MATCH(B366, Paste_Here!A$2:A$850, 0))&lt;&gt;"", ISNUMBER(VALUE(INDEX(Paste_Here!AO$2:AO$850, MATCH(B366, Paste_Here!A$2:A$850, 0))))), INDEX(Paste_Here!AO$2:AO$850, MATCH(B366, Paste_Here!A$2:A$850, 0)), ""), ""), "")</f>
        <v/>
      </c>
      <c r="EG366" s="66"/>
      <c r="EH366" s="75" t="str">
        <f>IFERROR(IF(B366&lt;&gt;"", IF(ISNUMBER(SEARCH("highrisk", LOWER(INDEX(Paste_Here!AP$2:AP$850, MATCH(B366, Paste_Here!A$2:A$850, 0))))), "High Risk", IF(ISNUMBER(SEARCH("lowrisk", LOWER(INDEX(Paste_Here!AP$2:AP$850, MATCH(B366, Paste_Here!A$2:A$850, 0))))), "Low Risk", IF(ISNUMBER(SEARCH("somerisk", LOWER(INDEX(Paste_Here!AP$2:AP$850, MATCH(B366, Paste_Here!A$2:A$850, 0))))), "Some Risk", IF(ISNUMBER(SEARCH("ot", LOWER(INDEX(Paste_Here!AP$2:AP$850, MATCH(B366, Paste_Here!A$2:A$850, 0))))), "OT", "")))), ""), "")</f>
        <v/>
      </c>
      <c r="EI366" s="66"/>
      <c r="EJ366" s="93"/>
      <c r="EK366" s="66"/>
      <c r="EL366" s="75" t="str">
        <f>IFERROR(IF(B366&lt;&gt;"", IF(AND(INDEX(Paste_Here!AQ$2:AQ$850, MATCH(B366, Paste_Here!A$2:A$850, 0))&lt;&gt;"", ISNUMBER(VALUE(INDEX(Paste_Here!AQ$2:AQ$850, MATCH(B366, Paste_Here!A$2:A$850, 0))))), INDEX(Paste_Here!AQ$2:AQ$850, MATCH(B366, Paste_Here!A$2:A$850, 0)), ""), ""), "")</f>
        <v/>
      </c>
      <c r="EM366" s="66"/>
      <c r="EN366" s="75" t="str">
        <f>IFERROR(IF(B366&lt;&gt;"", IF(ISNUMBER(SEARCH("highrisk", LOWER(INDEX(Paste_Here!AR$2:AR$850, MATCH(B366, Paste_Here!A$2:A$850, 0))))), "High Risk", IF(ISNUMBER(SEARCH("lowrisk", LOWER(INDEX(Paste_Here!AR$2:AR$850, MATCH(B366, Paste_Here!A$2:A$850, 0))))), "Low Risk", IF(ISNUMBER(SEARCH("somerisk", LOWER(INDEX(Paste_Here!AR$2:AR$850, MATCH(B366, Paste_Here!A$2:A$850, 0))))), "Some Risk", IF(ISNUMBER(SEARCH("ot", LOWER(INDEX(Paste_Here!AR$2:AR$850, MATCH(B366, Paste_Here!A$2:A$850, 0))))), "OT", "")))), ""), "")</f>
        <v/>
      </c>
      <c r="EO366" s="66"/>
      <c r="EP366" s="93"/>
      <c r="EQ366" s="66"/>
      <c r="ER366" s="75"/>
      <c r="ES366" s="66"/>
      <c r="ET366" s="75"/>
      <c r="EU366" s="66"/>
      <c r="EV366" s="66"/>
      <c r="EW366" s="75" t="str">
        <f t="shared" si="76"/>
        <v/>
      </c>
      <c r="EX366" s="66"/>
      <c r="EY366" s="75" t="str">
        <f>IFERROR(IF(B366&lt;&gt;"", IF(AND(INDEX(Paste_Here!Y$2:Y$850, MATCH(B366, Paste_Here!A$2:A$850, 0))&lt;&gt;"", ISNUMBER(VALUE(INDEX(Paste_Here!Y$2:Y$850, MATCH(B366, Paste_Here!A$2:A$850, 0))))), INDEX(Paste_Here!Y$2:Y$850, MATCH(B366, Paste_Here!A$2:A$850, 0)), ""), ""), "")</f>
        <v/>
      </c>
      <c r="EZ366" s="66"/>
      <c r="FA366" s="75" t="str">
        <f>IFERROR(IF(B366&lt;&gt;"", IF(ISNUMBER(SEARCH("highrisk", LOWER(INDEX(Paste_Here!Z$2:Z$850, MATCH(B366, Paste_Here!A$2:A$850, 0))))), "High Risk", IF(ISNUMBER(SEARCH("lowrisk", LOWER(INDEX(Paste_Here!Z$2:Z$850, MATCH(B366, Paste_Here!A$2:A$850, 0))))), "Low Risk", IF(ISNUMBER(SEARCH("somerisk", LOWER(INDEX(Paste_Here!Z$2:Z$850, MATCH(B366, Paste_Here!A$2:A$850, 0))))), "Some Risk", IF(ISNUMBER(SEARCH("ot", LOWER(INDEX(Paste_Here!Z$2:Z$850, MATCH(B366, Paste_Here!A$2:A$850, 0))))), "OT", "")))), ""), "")</f>
        <v/>
      </c>
      <c r="FB366" s="66"/>
      <c r="FC366" s="93"/>
      <c r="FD366" s="66"/>
      <c r="FE366" s="75" t="str">
        <f>IFERROR(IF(B366&lt;&gt;"", IF(AND(INDEX(Paste_Here!AA$2:AA$850, MATCH(B366, Paste_Here!A$2:A$850, 0))&lt;&gt;"", ISNUMBER(VALUE(INDEX(Paste_Here!AA$2:AA$850, MATCH(B366, Paste_Here!A$2:A$850, 0))))), INDEX(Paste_Here!AA$2:AA$850, MATCH(B366, Paste_Here!A$2:A$850, 0)), ""), ""), "")</f>
        <v/>
      </c>
      <c r="FF366" s="66"/>
      <c r="FG366" s="75" t="str">
        <f>IFERROR(IF(B366&lt;&gt;"", IF(ISNUMBER(SEARCH("highrisk", LOWER(INDEX(Paste_Here!AB$2:AB$850, MATCH(B366, Paste_Here!A$2:A$850, 0))))), "High Risk", IF(ISNUMBER(SEARCH("lowrisk", LOWER(INDEX(Paste_Here!AB$2:AB$850, MATCH(B366, Paste_Here!A$2:A$850, 0))))), "Low Risk", IF(ISNUMBER(SEARCH("somerisk", LOWER(INDEX(Paste_Here!AB$2:AB$850, MATCH(B366, Paste_Here!A$2:A$850, 0))))), "Some Risk", IF(ISNUMBER(SEARCH("ot", LOWER(INDEX(Paste_Here!AB$2:AB$850, MATCH(B366, Paste_Here!A$2:A$850, 0))))), "OT", "")))), ""), "")</f>
        <v/>
      </c>
      <c r="FH366" s="66"/>
      <c r="FI366" s="93"/>
      <c r="FJ366" s="66"/>
      <c r="FK366" s="75"/>
      <c r="FL366" s="66"/>
      <c r="FM366" s="75"/>
      <c r="FN366" s="66"/>
      <c r="FO366" s="66"/>
      <c r="FP366" s="75" t="str">
        <f t="shared" si="71"/>
        <v/>
      </c>
      <c r="FQ366" s="66"/>
      <c r="FR366" s="75" t="str">
        <f>IFERROR(IF(B366&lt;&gt;"", IF(ISNUMBER(SEARCH("s", LOWER(INDEX(Paste_Here!L$2:L$850, MATCH(B366, Paste_Here!A$2:A$850, 0))))), "Yes", IF(INDEX(Paste_Here!L$2:L$850, MATCH(B366, Paste_Here!A$2:A$850, 0))&lt;&gt;"", "No", "")), ""), "")</f>
        <v/>
      </c>
      <c r="FS366" s="66"/>
      <c r="FT366" s="75" t="str">
        <f>IFERROR(IF(B366&lt;&gt;"", IF(ISNUMBER(SEARCH("yes", LOWER(INDEX(Paste_Here!F$2:F$850, MATCH(B366, Paste_Here!A$2:A$850, 0))))), "Yes", IF(ISNUMBER(SEARCH("no", LOWER(INDEX(Paste_Here!F$2:F$850, MATCH(B366, Paste_Here!A$2:A$850, 0))))), "No", "")), ""), "")</f>
        <v/>
      </c>
      <c r="FU366" s="66"/>
      <c r="FV366" s="75" t="str">
        <f>IFERROR(IF(B366&lt;&gt;"", IF(ISNUMBER(SEARCH("english language learner", LOWER(INDEX(Paste_Here!C$2:C$850, MATCH(B366, Paste_Here!A$2:A$850, 0))))), "Yes", ""), ""), "")</f>
        <v/>
      </c>
      <c r="FW366" s="66"/>
      <c r="FX366" s="75" t="str">
        <f>IFERROR(IF(B366&lt;&gt;"", IF(OR(ISNUMBER(SEARCH("b", LOWER(INDEX(Paste_Here!J$2:J$850, MATCH(B366, Paste_Here!A$2:A$850, 0))))), ISNUMBER(SEARCH("h", LOWER(INDEX(Paste_Here!J$2:J$850, MATCH(B366, Paste_Here!A$2:A$850, 0))))), ISNUMBER(SEARCH("i", LOWER(INDEX(Paste_Here!J$2:J$850, MATCH(B366, Paste_Here!A$2:A$850, 0)))))), "Yes", IF(INDEX(Paste_Here!J$2:J$850, MATCH(B366, Paste_Here!A$2:A$850, 0))&lt;&gt;"", "No", "")), ""), "")</f>
        <v/>
      </c>
      <c r="FY366" s="66"/>
      <c r="FZ366" s="75" t="str">
        <f>IFERROR(IF(B366&lt;&gt;"", IF(ISNUMBER(SEARCH("yes", LOWER(INDEX(Paste_Here!K$2:K$850, MATCH(B366, Paste_Here!A$2:A$850, 0))))), "Yes", IF(ISNUMBER(SEARCH("no", LOWER(INDEX(Paste_Here!K$2:K$850, MATCH(B366, Paste_Here!A$2:A$850, 0))))), "No", "")), ""), "")</f>
        <v/>
      </c>
      <c r="GA366" s="66"/>
      <c r="GB366" s="75" t="str">
        <f>IFERROR(IF(B366&lt;&gt;"", IF(ISNUMBER(SEARCH("transitional 2", LOWER(INDEX(Paste_Here!C$2:C$850, MATCH(B366, Paste_Here!A$2:A$850, 0))))), "T2",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GC366" s="66"/>
      <c r="GD366" s="75"/>
      <c r="GE366" s="66"/>
      <c r="GF366" s="75"/>
      <c r="GG366" s="66"/>
      <c r="GH366" s="75"/>
      <c r="GI366" s="66"/>
      <c r="GK366" s="1" t="str" cm="1">
        <f t="array" ref="GK366">IFERROR(INDEX(Paste_Here!$B$2:$B$850, MATCH(0, COUNTIF(GK$4:GK365, Paste_Here!$B$2:$B$850) + IF(Paste_Here!$B$2:$B$850="", 1, 0), 0)), "")</f>
        <v/>
      </c>
      <c r="GL366" s="1" t="str">
        <f>IF(GK366&lt;&gt;"", INDEX(Paste_Here!$A$2:$A$850, MATCH(GK366, Paste_Here!$B$2:$B$850, 0)), "")</f>
        <v/>
      </c>
      <c r="GM366" s="1" t="str">
        <f t="shared" si="77"/>
        <v/>
      </c>
      <c r="GN366" s="1" t="str" cm="1">
        <f t="array" ref="GN366">IFERROR(INDEX($GM$5:$GM$850, MATCH(SMALL(IF($GM$5:$GM$850&lt;&gt;"", COUNTIF($GM$5:$GM$850, "&lt;"&amp;$GM$5:$GM$850)+1), ROW()-ROW($GN$5)+1), COUNTIF($GM$5:$GM$850, "&lt;"&amp;$GM$5:$GM$850)+1, 0)), "")</f>
        <v/>
      </c>
    </row>
    <row r="367" spans="1:196">
      <c r="A367" s="66"/>
      <c r="B367" s="75" t="str">
        <f t="shared" si="65"/>
        <v/>
      </c>
      <c r="C367" s="66"/>
      <c r="D367" s="75" t="str">
        <f>IFERROR(IF(AND(INDEX(Paste_Here!N$2:N$850, MATCH(B367, Paste_Here!A$2:A$850, 0)) = ""), "", IF(UPPER(INDEX(Paste_Here!N$2:N$850, MATCH(B367, Paste_Here!A$2:A$850, 0))) = "YES", "Yes", IF(UPPER(INDEX(Paste_Here!N$2:N$850, MATCH(B367, Paste_Here!A$2:A$850, 0))) = "NO", "No", ""))), "")</f>
        <v/>
      </c>
      <c r="E367" s="66"/>
      <c r="F367" s="75" t="str">
        <f t="shared" si="72"/>
        <v/>
      </c>
      <c r="G367" s="66"/>
      <c r="H367" s="75" t="str">
        <f t="shared" si="73"/>
        <v/>
      </c>
      <c r="I367" s="66"/>
      <c r="J367" s="75" t="str">
        <f t="shared" si="74"/>
        <v/>
      </c>
      <c r="K367" s="66"/>
      <c r="L367" s="75"/>
      <c r="M367" s="66"/>
      <c r="N367" s="75" t="str">
        <f>IFERROR(IF(B367&lt;&gt;"", IF(AND(INDEX(Paste_Here!AW$2:AW$850, MATCH(B367, Paste_Here!A$2:A$850, 0))&lt;&gt;"", ISNUMBER(VALUE(INDEX(Paste_Here!AW$2:AW$850, MATCH(B367, Paste_Here!A$2:A$850, 0))))), INDEX(Paste_Here!AW$2:AW$850, MATCH(B367, Paste_Here!A$2:A$850, 0)), ""), ""), "")</f>
        <v/>
      </c>
      <c r="O367" s="66"/>
      <c r="P367" s="75" t="str">
        <f>IFERROR(IF(B367&lt;&gt;"", IF(AND(INDEX(Paste_Here!AX$2:AX$850, MATCH(B367, Paste_Here!A$2:A$850, 0))&lt;&gt;"", ISNUMBER(VALUE(INDEX(Paste_Here!AX$2:AX$850, MATCH(B367, Paste_Here!A$2:A$850, 0))))), INDEX(Paste_Here!AX$2:AX$850, MATCH(B367, Paste_Here!A$2:A$850, 0)), ""), ""), "")</f>
        <v/>
      </c>
      <c r="Q367" s="66"/>
      <c r="R367" s="75" t="str">
        <f>IFERROR(IF(B367&lt;&gt;"", IF(AND(INDEX(Paste_Here!AU$2:AU$850, MATCH(B367, Paste_Here!A$2:A$850, 0))&lt;&gt;"", ISNUMBER(VALUE(INDEX(Paste_Here!AU$2:AU$850, MATCH(B367, Paste_Here!A$2:A$850, 0))))), INDEX(Paste_Here!AU$2:AU$850, MATCH(B367, Paste_Here!A$2:A$850, 0)), ""), ""), "")</f>
        <v/>
      </c>
      <c r="S367" s="66"/>
      <c r="T367" s="75" t="str">
        <f>IFERROR(IF(B367&lt;&gt;"", IF(AND(INDEX(Paste_Here!AV$2:AV$850, MATCH(B367, Paste_Here!A$2:A$850, 0))&lt;&gt;"", ISNUMBER(VALUE(INDEX(Paste_Here!AV$2:AV$850, MATCH(B367, Paste_Here!A$2:A$850, 0))))), INDEX(Paste_Here!AV$2:AV$850, MATCH(B367, Paste_Here!A$2:A$850, 0)), ""), ""), "")</f>
        <v/>
      </c>
      <c r="U367" s="66"/>
      <c r="W367" s="66"/>
      <c r="Y367" s="66"/>
      <c r="Z367" s="66"/>
      <c r="AA367" s="75" t="str">
        <f t="shared" si="66"/>
        <v/>
      </c>
      <c r="AB367" s="66"/>
      <c r="AC367" s="75"/>
      <c r="AD367" s="66"/>
      <c r="AE367" s="98"/>
      <c r="AF367" s="66"/>
      <c r="AG367" s="75"/>
      <c r="AH367" s="66"/>
      <c r="AI367" s="75" t="str">
        <f>IFERROR(IF(B367&lt;&gt;"", IF(AND(INDEX(Paste_Here!AC$2:AC$850, MATCH(B367, Paste_Here!A$2:A$850, 0))&lt;&gt;"", ISNUMBER(VALUE(INDEX(Paste_Here!AC$2:AC$850, MATCH(B367, Paste_Here!A$2:A$850, 0))))), INDEX(Paste_Here!AC$2:AC$850, MATCH(B367, Paste_Here!A$2:A$850, 0)), ""), ""), "")</f>
        <v/>
      </c>
      <c r="AJ367" s="66"/>
      <c r="AK367" s="75" t="str">
        <f>IFERROR(IF(B367&lt;&gt;"", IF(ISNUMBER(SEARCH("highrisk", LOWER(INDEX(Paste_Here!AD$2:AD$850, MATCH(B367, Paste_Here!A$2:A$850, 0))))), "High Risk", IF(ISNUMBER(SEARCH("lowrisk", LOWER(INDEX(Paste_Here!AD$2:AD$850, MATCH(B367, Paste_Here!A$2:A$850, 0))))), "Low Risk", IF(ISNUMBER(SEARCH("somerisk", LOWER(INDEX(Paste_Here!AD$2:AD$850, MATCH(B367, Paste_Here!A$2:A$850, 0))))), "Some Risk", IF(ISNUMBER(SEARCH("ot", LOWER(INDEX(Paste_Here!AD$2:AD$850, MATCH(B367, Paste_Here!A$2:A$850, 0))))), "OT", "")))), ""), "")</f>
        <v/>
      </c>
      <c r="AL367" s="66"/>
      <c r="AM367" s="75"/>
      <c r="AN367" s="66"/>
      <c r="AO367" s="75" t="str">
        <f>IFERROR(IF(B367&lt;&gt;"", IF(AND(INDEX(Paste_Here!M$2:M$850, MATCH(B367, Paste_Here!A$2:A$850, 0))&lt;&gt;"", ISNUMBER(VALUE(INDEX(Paste_Here!M$2:M$850, MATCH(B367, Paste_Here!A$2:A$850, 0))))), INDEX(Paste_Here!M$2:M$850, MATCH(B367, Paste_Here!A$2:A$850, 0)), ""), ""), "")</f>
        <v/>
      </c>
      <c r="AP367" s="66"/>
      <c r="AQ367" s="75" t="str">
        <f>IFERROR(IF(B367&lt;&gt;"", IF(ISNUMBER(SEARCH("highrisk", LOWER(INDEX(Paste_Here!N$2:N$850, MATCH(B367, Paste_Here!A$2:A$850, 0))))), "High Risk", IF(ISNUMBER(SEARCH("lowrisk", LOWER(INDEX(Paste_Here!N$2:N$850, MATCH(B367, Paste_Here!A$2:A$850, 0))))), "Low Risk", IF(ISNUMBER(SEARCH("somerisk", LOWER(INDEX(Paste_Here!N$2:N$850, MATCH(B367, Paste_Here!A$2:A$850, 0))))), "Some Risk", IF(ISNUMBER(SEARCH("ot", LOWER(INDEX(Paste_Here!N$2:N$850, MATCH(B367, Paste_Here!A$2:A$850, 0))))), "OT", "")))), ""), "")</f>
        <v/>
      </c>
      <c r="AT367" s="66"/>
      <c r="AU367" s="103"/>
      <c r="AV367" s="66"/>
      <c r="AW367" s="66"/>
      <c r="AX367" s="75" t="str">
        <f t="shared" si="67"/>
        <v/>
      </c>
      <c r="AY367" s="66"/>
      <c r="AZ367" s="75"/>
      <c r="BA367" s="66"/>
      <c r="BB367" s="75"/>
      <c r="BC367" s="66"/>
      <c r="BD367" s="75"/>
      <c r="BE367" s="66"/>
      <c r="BF367" s="75" t="str">
        <f>IFERROR(IF(B367&lt;&gt;"", IF(AND(INDEX(Paste_Here!AE$2:AE$850, MATCH(B367, Paste_Here!A$2:A$850, 0))&lt;&gt;"", ISNUMBER(VALUE(INDEX(Paste_Here!AE$2:AE$850, MATCH(B367, Paste_Here!A$2:A$850, 0))))), INDEX(Paste_Here!AE$2:AE$850, MATCH(B367, Paste_Here!A$2:A$850, 0)), ""), ""), "")</f>
        <v/>
      </c>
      <c r="BG367" s="66"/>
      <c r="BH367" s="75" t="str">
        <f>IFERROR(IF(B367&lt;&gt;"", IF(ISNUMBER(SEARCH("highrisk", LOWER(INDEX(Paste_Here!AF$2:AF$850, MATCH(B367, Paste_Here!A$2:A$850, 0))))), "High Risk", IF(ISNUMBER(SEARCH("lowrisk", LOWER(INDEX(Paste_Here!AF$2:AF$850, MATCH(B367, Paste_Here!A$2:A$850, 0))))), "Low Risk", IF(ISNUMBER(SEARCH("somerisk", LOWER(INDEX(Paste_Here!AF$2:AF$850, MATCH(B367, Paste_Here!A$2:A$850, 0))))), "Some Risk", IF(ISNUMBER(SEARCH("ot", LOWER(INDEX(Paste_Here!AF$2:AF$850, MATCH(B367, Paste_Here!A$2:A$850, 0))))), "OT", "")))), ""), "")</f>
        <v/>
      </c>
      <c r="BI367" s="66"/>
      <c r="BJ367" s="75"/>
      <c r="BK367" s="66"/>
      <c r="BL367" s="75" t="str">
        <f>IFERROR(IF(B367&lt;&gt;"", IF(AND(INDEX(Paste_Here!O$2:O$850, MATCH(B367, Paste_Here!A$2:A$850, 0))&lt;&gt;"", ISNUMBER(VALUE(INDEX(Paste_Here!O$2:O$850, MATCH(B367, Paste_Here!A$2:A$850, 0))))), INDEX(Paste_Here!O$2:O$850, MATCH(B367, Paste_Here!A$2:A$850, 0)), ""), ""), "")</f>
        <v/>
      </c>
      <c r="BM367" s="66"/>
      <c r="BN367" s="75" t="str">
        <f>IFERROR(IF(B367&lt;&gt;"", IF(ISNUMBER(SEARCH("highrisk", LOWER(INDEX(Paste_Here!P$2:P$850, MATCH(B367, Paste_Here!A$2:A$850, 0))))), "High Risk", IF(ISNUMBER(SEARCH("lowrisk", LOWER(INDEX(Paste_Here!P$2:P$850, MATCH(B367, Paste_Here!A$2:A$850, 0))))), "Low Risk", IF(ISNUMBER(SEARCH("somerisk", LOWER(INDEX(Paste_Here!P$2:P$850, MATCH(B367, Paste_Here!A$2:A$850, 0))))), "Some Risk", IF(ISNUMBER(SEARCH("ot", LOWER(INDEX(Paste_Here!P$2:P$850, MATCH(B367, Paste_Here!A$2:A$850, 0))))), "OT", "")))), ""), "")</f>
        <v/>
      </c>
      <c r="BQ367" s="66"/>
      <c r="BR367" s="75"/>
      <c r="BS367" s="66"/>
      <c r="BT367" s="66"/>
      <c r="BU367" s="75" t="str">
        <f t="shared" si="68"/>
        <v/>
      </c>
      <c r="BV367" s="66"/>
      <c r="BW367" s="75"/>
      <c r="BX367" s="66"/>
      <c r="BY367" s="75"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BZ367" s="66"/>
      <c r="CA367" s="75"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CB367" s="66"/>
      <c r="CC367" s="75"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CD367" s="66"/>
      <c r="CE367" s="75"/>
      <c r="CF367" s="66"/>
      <c r="CK367" s="75"/>
      <c r="CL367" s="66"/>
      <c r="CM367" s="75"/>
      <c r="CN367" s="66"/>
      <c r="CO367" s="75"/>
      <c r="CP367" s="66"/>
      <c r="CQ367" s="66"/>
      <c r="CR367" s="75" t="str">
        <f t="shared" si="69"/>
        <v/>
      </c>
      <c r="CS367" s="66"/>
      <c r="CT367" s="75"/>
      <c r="CU367" s="66"/>
      <c r="CV367" s="75"/>
      <c r="CW367" s="66"/>
      <c r="CX367" s="75"/>
      <c r="CY367" s="66"/>
      <c r="CZ367" s="75"/>
      <c r="DA367" s="66"/>
      <c r="DB367" s="75" t="str">
        <f>IFERROR(IF(B367&lt;&gt;"", IF(AND(INDEX(Paste_Here!AK$2:AK$850, MATCH(B367, Paste_Here!A$2:A$850, 0))&lt;&gt;"", ISNUMBER(VALUE(INDEX(Paste_Here!AK$2:AK$850, MATCH(B367, Paste_Here!A$2:A$850, 0))))), INDEX(Paste_Here!AK$2:AK$850, MATCH(B367, Paste_Here!A$2:A$850, 0)), ""), ""), "")</f>
        <v/>
      </c>
      <c r="DC367" s="66"/>
      <c r="DD367" s="75" t="str">
        <f>IFERROR(IF(B367&lt;&gt;"", IF(ISNUMBER(SEARCH("highrisk", LOWER(INDEX(Paste_Here!AL$2:AL$850, MATCH(B367, Paste_Here!A$2:A$850, 0))))), "High Risk", IF(ISNUMBER(SEARCH("lowrisk", LOWER(INDEX(Paste_Here!AL$2:AL$850, MATCH(B367, Paste_Here!A$2:A$850, 0))))), "Low Risk", IF(ISNUMBER(SEARCH("somerisk", LOWER(INDEX(Paste_Here!AL$2:AL$850, MATCH(B367, Paste_Here!A$2:A$850, 0))))), "Some Risk", IF(ISNUMBER(SEARCH("ot", LOWER(INDEX(Paste_Here!AL$2:AL$850, MATCH(B367, Paste_Here!A$2:A$850, 0))))), "OT", "")))), ""), "")</f>
        <v/>
      </c>
      <c r="DE367" s="66"/>
      <c r="DF367" s="75" t="str">
        <f>IFERROR(IF(B367&lt;&gt;"", IF(AND(INDEX(Paste_Here!AM$2:AM$850, MATCH(B367, Paste_Here!A$2:A$850, 0))&lt;&gt;"", ISNUMBER(VALUE(INDEX(Paste_Here!AM$2:AM$850, MATCH(B367, Paste_Here!A$2:A$850, 0))))), INDEX(Paste_Here!AM$2:AM$850, MATCH(B367, Paste_Here!A$2:A$850, 0)), ""), ""), "")</f>
        <v/>
      </c>
      <c r="DG367" s="66"/>
      <c r="DH367" s="75" t="str">
        <f>IFERROR(IF(B367&lt;&gt;"", IF(ISNUMBER(SEARCH("highrisk", LOWER(INDEX(Paste_Here!AN$2:AN$850, MATCH(B367, Paste_Here!A$2:A$850, 0))))), "High Risk", IF(ISNUMBER(SEARCH("lowrisk", LOWER(INDEX(Paste_Here!AN$2:AN$850, MATCH(B367, Paste_Here!A$2:A$850, 0))))), "Low Risk", IF(ISNUMBER(SEARCH("somerisk", LOWER(INDEX(Paste_Here!AN$2:AN$850, MATCH(B367, Paste_Here!A$2:A$850, 0))))), "Some Risk", IF(ISNUMBER(SEARCH("ot", LOWER(INDEX(Paste_Here!AN$2:AN$850, MATCH(B367, Paste_Here!A$2:A$850, 0))))), "OT", "")))), ""), "")</f>
        <v/>
      </c>
      <c r="DI367" s="66"/>
      <c r="DJ367" s="66"/>
      <c r="DK367" s="75" t="str">
        <f t="shared" si="70"/>
        <v/>
      </c>
      <c r="DL367" s="66"/>
      <c r="DM367" s="75" t="str">
        <f>IFERROR(IF(B367&lt;&gt;"", IF(AND(INDEX(Paste_Here!Q$2:Q$850, MATCH(B367, Paste_Here!A$2:A$850, 0))&lt;&gt;"", ISNUMBER(VALUE(INDEX(Paste_Here!Q$2:Q$850, MATCH(B367, Paste_Here!A$2:A$850, 0))))), INDEX(Paste_Here!Q$2:Q$850, MATCH(B367, Paste_Here!A$2:A$850, 0)), ""), ""), "")</f>
        <v/>
      </c>
      <c r="DN367" s="66"/>
      <c r="DO367" s="75" t="str">
        <f>IFERROR(IF(B367&lt;&gt;"", IF(ISNUMBER(SEARCH("highrisk", LOWER(INDEX(Paste_Here!R$2:R$850, MATCH(B367, Paste_Here!A$2:A$850, 0))))), "High Risk", IF(ISNUMBER(SEARCH("lowrisk", LOWER(INDEX(Paste_Here!R$2:R$850, MATCH(B367, Paste_Here!A$2:A$850, 0))))), "Low Risk", IF(ISNUMBER(SEARCH("somerisk", LOWER(INDEX(Paste_Here!R$2:R$850, MATCH(B367, Paste_Here!A$2:A$850, 0))))), "Some Risk", IF(ISNUMBER(SEARCH("ot", LOWER(INDEX(Paste_Here!R$2:R$850, MATCH(B367, Paste_Here!A$2:A$850, 0))))), "OT", "")))), ""), "")</f>
        <v/>
      </c>
      <c r="DP367" s="66"/>
      <c r="DQ367" s="93" t="str">
        <f>IFERROR(IF(B367&lt;&gt;"", IF(AND(INDEX(Paste_Here!S$2:S$850, MATCH(B367, Paste_Here!A$2:A$850, 0))&lt;&gt;"", ISNUMBER(VALUE(INDEX(Paste_Here!S$2:S$850, MATCH(B367, Paste_Here!A$2:A$850, 0))))), INDEX(Paste_Here!S$2:S$850, MATCH(B367, Paste_Here!A$2:A$850, 0)), ""), ""), "")</f>
        <v/>
      </c>
      <c r="DR367" s="66"/>
      <c r="DS367" s="75"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IF(ISNUMBER(SEARCH("ot", LOWER(INDEX(Paste_Here!T$2:T$850, MATCH(B367, Paste_Here!A$2:A$850, 0))))), "OT", "")))), ""), "")</f>
        <v/>
      </c>
      <c r="DT367" s="66"/>
      <c r="DU367" s="75" t="str">
        <f>IFERROR(IF(B367&lt;&gt;"", IF(AND(INDEX(Paste_Here!U$2:U$850, MATCH(B367, Paste_Here!A$2:A$850, 0))&lt;&gt;"", ISNUMBER(VALUE(INDEX(Paste_Here!U$2:U$850, MATCH(B367, Paste_Here!A$2:A$850, 0))))), INDEX(Paste_Here!U$2:U$850, MATCH(B367, Paste_Here!A$2:A$850, 0)), ""), ""), "")</f>
        <v/>
      </c>
      <c r="DV367" s="66"/>
      <c r="DW367" s="93" t="str">
        <f>IFERROR(IF(B367&lt;&gt;"", IF(ISNUMBER(SEARCH("highrisk", LOWER(INDEX(Paste_Here!V$2:V$850, MATCH(B367, Paste_Here!A$2:A$850, 0))))), "High Risk", IF(ISNUMBER(SEARCH("lowrisk", LOWER(INDEX(Paste_Here!V$2:V$850, MATCH(B367, Paste_Here!A$2:A$850, 0))))), "Low Risk", IF(ISNUMBER(SEARCH("somerisk", LOWER(INDEX(Paste_Here!V$2:V$850, MATCH(B367, Paste_Here!A$2:A$850, 0))))), "Some Risk", IF(ISNUMBER(SEARCH("ot", LOWER(INDEX(Paste_Here!V$2:V$850, MATCH(B367, Paste_Here!A$2:A$850, 0))))), "OT", "")))), ""), "")</f>
        <v/>
      </c>
      <c r="DX367" s="66"/>
      <c r="DY367" s="75" t="str">
        <f>IFERROR(IF(B367&lt;&gt;"", IF(AND(INDEX(Paste_Here!W$2:W$850, MATCH(B367, Paste_Here!A$2:A$850, 0))&lt;&gt;"", ISNUMBER(VALUE(INDEX(Paste_Here!W$2:W$850, MATCH(B367, Paste_Here!A$2:A$850, 0))))), INDEX(Paste_Here!W$2:W$850, MATCH(B367, Paste_Here!A$2:A$850, 0)), ""), ""), "")</f>
        <v/>
      </c>
      <c r="DZ367" s="66"/>
      <c r="EA367" s="75" t="str">
        <f>IFERROR(IF(B367&lt;&gt;"", IF(ISNUMBER(SEARCH("highrisk", LOWER(INDEX(Paste_Here!X$2:X$850, MATCH(B367, Paste_Here!A$2:A$850, 0))))), "High Risk", IF(ISNUMBER(SEARCH("lowrisk", LOWER(INDEX(Paste_Here!X$2:X$850, MATCH(B367, Paste_Here!A$2:A$850, 0))))), "Low Risk", IF(ISNUMBER(SEARCH("somerisk", LOWER(INDEX(Paste_Here!X$2:X$850, MATCH(B367, Paste_Here!A$2:A$850, 0))))), "Some Risk", IF(ISNUMBER(SEARCH("ot", LOWER(INDEX(Paste_Here!X$2:X$850, MATCH(B367, Paste_Here!A$2:A$850, 0))))), "OT", "")))), ""), "")</f>
        <v/>
      </c>
      <c r="EB367" s="66"/>
      <c r="EC367" s="66"/>
      <c r="ED367" s="75" t="str">
        <f t="shared" si="75"/>
        <v/>
      </c>
      <c r="EE367" s="66"/>
      <c r="EF367" s="75" t="str">
        <f>IFERROR(IF(B367&lt;&gt;"", IF(AND(INDEX(Paste_Here!AO$2:AO$850, MATCH(B367, Paste_Here!A$2:A$850, 0))&lt;&gt;"", ISNUMBER(VALUE(INDEX(Paste_Here!AO$2:AO$850, MATCH(B367, Paste_Here!A$2:A$850, 0))))), INDEX(Paste_Here!AO$2:AO$850, MATCH(B367, Paste_Here!A$2:A$850, 0)), ""), ""), "")</f>
        <v/>
      </c>
      <c r="EG367" s="66"/>
      <c r="EH367" s="75" t="str">
        <f>IFERROR(IF(B367&lt;&gt;"", IF(ISNUMBER(SEARCH("highrisk", LOWER(INDEX(Paste_Here!AP$2:AP$850, MATCH(B367, Paste_Here!A$2:A$850, 0))))), "High Risk", IF(ISNUMBER(SEARCH("lowrisk", LOWER(INDEX(Paste_Here!AP$2:AP$850, MATCH(B367, Paste_Here!A$2:A$850, 0))))), "Low Risk", IF(ISNUMBER(SEARCH("somerisk", LOWER(INDEX(Paste_Here!AP$2:AP$850, MATCH(B367, Paste_Here!A$2:A$850, 0))))), "Some Risk", IF(ISNUMBER(SEARCH("ot", LOWER(INDEX(Paste_Here!AP$2:AP$850, MATCH(B367, Paste_Here!A$2:A$850, 0))))), "OT", "")))), ""), "")</f>
        <v/>
      </c>
      <c r="EI367" s="66"/>
      <c r="EJ367" s="93"/>
      <c r="EK367" s="66"/>
      <c r="EL367" s="75" t="str">
        <f>IFERROR(IF(B367&lt;&gt;"", IF(AND(INDEX(Paste_Here!AQ$2:AQ$850, MATCH(B367, Paste_Here!A$2:A$850, 0))&lt;&gt;"", ISNUMBER(VALUE(INDEX(Paste_Here!AQ$2:AQ$850, MATCH(B367, Paste_Here!A$2:A$850, 0))))), INDEX(Paste_Here!AQ$2:AQ$850, MATCH(B367, Paste_Here!A$2:A$850, 0)), ""), ""), "")</f>
        <v/>
      </c>
      <c r="EM367" s="66"/>
      <c r="EN367" s="75" t="str">
        <f>IFERROR(IF(B367&lt;&gt;"", IF(ISNUMBER(SEARCH("highrisk", LOWER(INDEX(Paste_Here!AR$2:AR$850, MATCH(B367, Paste_Here!A$2:A$850, 0))))), "High Risk", IF(ISNUMBER(SEARCH("lowrisk", LOWER(INDEX(Paste_Here!AR$2:AR$850, MATCH(B367, Paste_Here!A$2:A$850, 0))))), "Low Risk", IF(ISNUMBER(SEARCH("somerisk", LOWER(INDEX(Paste_Here!AR$2:AR$850, MATCH(B367, Paste_Here!A$2:A$850, 0))))), "Some Risk", IF(ISNUMBER(SEARCH("ot", LOWER(INDEX(Paste_Here!AR$2:AR$850, MATCH(B367, Paste_Here!A$2:A$850, 0))))), "OT", "")))), ""), "")</f>
        <v/>
      </c>
      <c r="EO367" s="66"/>
      <c r="EP367" s="93"/>
      <c r="EQ367" s="66"/>
      <c r="ER367" s="75"/>
      <c r="ES367" s="66"/>
      <c r="ET367" s="75"/>
      <c r="EU367" s="66"/>
      <c r="EV367" s="66"/>
      <c r="EW367" s="75" t="str">
        <f t="shared" si="76"/>
        <v/>
      </c>
      <c r="EX367" s="66"/>
      <c r="EY367" s="75" t="str">
        <f>IFERROR(IF(B367&lt;&gt;"", IF(AND(INDEX(Paste_Here!Y$2:Y$850, MATCH(B367, Paste_Here!A$2:A$850, 0))&lt;&gt;"", ISNUMBER(VALUE(INDEX(Paste_Here!Y$2:Y$850, MATCH(B367, Paste_Here!A$2:A$850, 0))))), INDEX(Paste_Here!Y$2:Y$850, MATCH(B367, Paste_Here!A$2:A$850, 0)), ""), ""), "")</f>
        <v/>
      </c>
      <c r="EZ367" s="66"/>
      <c r="FA367" s="75" t="str">
        <f>IFERROR(IF(B367&lt;&gt;"", IF(ISNUMBER(SEARCH("highrisk", LOWER(INDEX(Paste_Here!Z$2:Z$850, MATCH(B367, Paste_Here!A$2:A$850, 0))))), "High Risk", IF(ISNUMBER(SEARCH("lowrisk", LOWER(INDEX(Paste_Here!Z$2:Z$850, MATCH(B367, Paste_Here!A$2:A$850, 0))))), "Low Risk", IF(ISNUMBER(SEARCH("somerisk", LOWER(INDEX(Paste_Here!Z$2:Z$850, MATCH(B367, Paste_Here!A$2:A$850, 0))))), "Some Risk", IF(ISNUMBER(SEARCH("ot", LOWER(INDEX(Paste_Here!Z$2:Z$850, MATCH(B367, Paste_Here!A$2:A$850, 0))))), "OT", "")))), ""), "")</f>
        <v/>
      </c>
      <c r="FB367" s="66"/>
      <c r="FC367" s="93"/>
      <c r="FD367" s="66"/>
      <c r="FE367" s="75" t="str">
        <f>IFERROR(IF(B367&lt;&gt;"", IF(AND(INDEX(Paste_Here!AA$2:AA$850, MATCH(B367, Paste_Here!A$2:A$850, 0))&lt;&gt;"", ISNUMBER(VALUE(INDEX(Paste_Here!AA$2:AA$850, MATCH(B367, Paste_Here!A$2:A$850, 0))))), INDEX(Paste_Here!AA$2:AA$850, MATCH(B367, Paste_Here!A$2:A$850, 0)), ""), ""), "")</f>
        <v/>
      </c>
      <c r="FF367" s="66"/>
      <c r="FG367" s="75" t="str">
        <f>IFERROR(IF(B367&lt;&gt;"", IF(ISNUMBER(SEARCH("highrisk", LOWER(INDEX(Paste_Here!AB$2:AB$850, MATCH(B367, Paste_Here!A$2:A$850, 0))))), "High Risk", IF(ISNUMBER(SEARCH("lowrisk", LOWER(INDEX(Paste_Here!AB$2:AB$850, MATCH(B367, Paste_Here!A$2:A$850, 0))))), "Low Risk", IF(ISNUMBER(SEARCH("somerisk", LOWER(INDEX(Paste_Here!AB$2:AB$850, MATCH(B367, Paste_Here!A$2:A$850, 0))))), "Some Risk", IF(ISNUMBER(SEARCH("ot", LOWER(INDEX(Paste_Here!AB$2:AB$850, MATCH(B367, Paste_Here!A$2:A$850, 0))))), "OT", "")))), ""), "")</f>
        <v/>
      </c>
      <c r="FH367" s="66"/>
      <c r="FI367" s="93"/>
      <c r="FJ367" s="66"/>
      <c r="FK367" s="75"/>
      <c r="FL367" s="66"/>
      <c r="FM367" s="75"/>
      <c r="FN367" s="66"/>
      <c r="FO367" s="66"/>
      <c r="FP367" s="75" t="str">
        <f t="shared" si="71"/>
        <v/>
      </c>
      <c r="FQ367" s="66"/>
      <c r="FR367" s="75" t="str">
        <f>IFERROR(IF(B367&lt;&gt;"", IF(ISNUMBER(SEARCH("s", LOWER(INDEX(Paste_Here!L$2:L$850, MATCH(B367, Paste_Here!A$2:A$850, 0))))), "Yes", IF(INDEX(Paste_Here!L$2:L$850, MATCH(B367, Paste_Here!A$2:A$850, 0))&lt;&gt;"", "No", "")), ""), "")</f>
        <v/>
      </c>
      <c r="FS367" s="66"/>
      <c r="FT367" s="75" t="str">
        <f>IFERROR(IF(B367&lt;&gt;"", IF(ISNUMBER(SEARCH("yes", LOWER(INDEX(Paste_Here!F$2:F$850, MATCH(B367, Paste_Here!A$2:A$850, 0))))), "Yes", IF(ISNUMBER(SEARCH("no", LOWER(INDEX(Paste_Here!F$2:F$850, MATCH(B367, Paste_Here!A$2:A$850, 0))))), "No", "")), ""), "")</f>
        <v/>
      </c>
      <c r="FU367" s="66"/>
      <c r="FV367" s="75" t="str">
        <f>IFERROR(IF(B367&lt;&gt;"", IF(ISNUMBER(SEARCH("english language learner", LOWER(INDEX(Paste_Here!C$2:C$850, MATCH(B367, Paste_Here!A$2:A$850, 0))))), "Yes", ""), ""), "")</f>
        <v/>
      </c>
      <c r="FW367" s="66"/>
      <c r="FX367" s="75" t="str">
        <f>IFERROR(IF(B367&lt;&gt;"", IF(OR(ISNUMBER(SEARCH("b", LOWER(INDEX(Paste_Here!J$2:J$850, MATCH(B367, Paste_Here!A$2:A$850, 0))))), ISNUMBER(SEARCH("h", LOWER(INDEX(Paste_Here!J$2:J$850, MATCH(B367, Paste_Here!A$2:A$850, 0))))), ISNUMBER(SEARCH("i", LOWER(INDEX(Paste_Here!J$2:J$850, MATCH(B367, Paste_Here!A$2:A$850, 0)))))), "Yes", IF(INDEX(Paste_Here!J$2:J$850, MATCH(B367, Paste_Here!A$2:A$850, 0))&lt;&gt;"", "No", "")), ""), "")</f>
        <v/>
      </c>
      <c r="FY367" s="66"/>
      <c r="FZ367" s="75" t="str">
        <f>IFERROR(IF(B367&lt;&gt;"", IF(ISNUMBER(SEARCH("yes", LOWER(INDEX(Paste_Here!K$2:K$850, MATCH(B367, Paste_Here!A$2:A$850, 0))))), "Yes", IF(ISNUMBER(SEARCH("no", LOWER(INDEX(Paste_Here!K$2:K$850, MATCH(B367, Paste_Here!A$2:A$850, 0))))), "No", "")), ""), "")</f>
        <v/>
      </c>
      <c r="GA367" s="66"/>
      <c r="GB367" s="75" t="str">
        <f>IFERROR(IF(B367&lt;&gt;"", IF(ISNUMBER(SEARCH("transitional 2", LOWER(INDEX(Paste_Here!C$2:C$850, MATCH(B367, Paste_Here!A$2:A$850, 0))))), "T2",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GC367" s="66"/>
      <c r="GD367" s="75"/>
      <c r="GE367" s="66"/>
      <c r="GF367" s="75"/>
      <c r="GG367" s="66"/>
      <c r="GH367" s="75"/>
      <c r="GI367" s="66"/>
      <c r="GK367" s="1" t="str" cm="1">
        <f t="array" ref="GK367">IFERROR(INDEX(Paste_Here!$B$2:$B$850, MATCH(0, COUNTIF(GK$4:GK366, Paste_Here!$B$2:$B$850) + IF(Paste_Here!$B$2:$B$850="", 1, 0), 0)), "")</f>
        <v/>
      </c>
      <c r="GL367" s="1" t="str">
        <f>IF(GK367&lt;&gt;"", INDEX(Paste_Here!$A$2:$A$850, MATCH(GK367, Paste_Here!$B$2:$B$850, 0)), "")</f>
        <v/>
      </c>
      <c r="GM367" s="1" t="str">
        <f t="shared" si="77"/>
        <v/>
      </c>
      <c r="GN367" s="1" t="str" cm="1">
        <f t="array" ref="GN367">IFERROR(INDEX($GM$5:$GM$850, MATCH(SMALL(IF($GM$5:$GM$850&lt;&gt;"", COUNTIF($GM$5:$GM$850, "&lt;"&amp;$GM$5:$GM$850)+1), ROW()-ROW($GN$5)+1), COUNTIF($GM$5:$GM$850, "&lt;"&amp;$GM$5:$GM$850)+1, 0)), "")</f>
        <v/>
      </c>
    </row>
    <row r="368" spans="1:196">
      <c r="A368" s="66"/>
      <c r="B368" s="75" t="str">
        <f t="shared" si="65"/>
        <v/>
      </c>
      <c r="C368" s="66"/>
      <c r="D368" s="75" t="str">
        <f>IFERROR(IF(AND(INDEX(Paste_Here!N$2:N$850, MATCH(B368, Paste_Here!A$2:A$850, 0)) = ""), "", IF(UPPER(INDEX(Paste_Here!N$2:N$850, MATCH(B368, Paste_Here!A$2:A$850, 0))) = "YES", "Yes", IF(UPPER(INDEX(Paste_Here!N$2:N$850, MATCH(B368, Paste_Here!A$2:A$850, 0))) = "NO", "No", ""))), "")</f>
        <v/>
      </c>
      <c r="E368" s="66"/>
      <c r="F368" s="75" t="str">
        <f t="shared" si="72"/>
        <v/>
      </c>
      <c r="G368" s="66"/>
      <c r="H368" s="75" t="str">
        <f t="shared" si="73"/>
        <v/>
      </c>
      <c r="I368" s="66"/>
      <c r="J368" s="75" t="str">
        <f t="shared" si="74"/>
        <v/>
      </c>
      <c r="K368" s="66"/>
      <c r="L368" s="75"/>
      <c r="M368" s="66"/>
      <c r="N368" s="75" t="str">
        <f>IFERROR(IF(B368&lt;&gt;"", IF(AND(INDEX(Paste_Here!AW$2:AW$850, MATCH(B368, Paste_Here!A$2:A$850, 0))&lt;&gt;"", ISNUMBER(VALUE(INDEX(Paste_Here!AW$2:AW$850, MATCH(B368, Paste_Here!A$2:A$850, 0))))), INDEX(Paste_Here!AW$2:AW$850, MATCH(B368, Paste_Here!A$2:A$850, 0)), ""), ""), "")</f>
        <v/>
      </c>
      <c r="O368" s="66"/>
      <c r="P368" s="75" t="str">
        <f>IFERROR(IF(B368&lt;&gt;"", IF(AND(INDEX(Paste_Here!AX$2:AX$850, MATCH(B368, Paste_Here!A$2:A$850, 0))&lt;&gt;"", ISNUMBER(VALUE(INDEX(Paste_Here!AX$2:AX$850, MATCH(B368, Paste_Here!A$2:A$850, 0))))), INDEX(Paste_Here!AX$2:AX$850, MATCH(B368, Paste_Here!A$2:A$850, 0)), ""), ""), "")</f>
        <v/>
      </c>
      <c r="Q368" s="66"/>
      <c r="R368" s="75" t="str">
        <f>IFERROR(IF(B368&lt;&gt;"", IF(AND(INDEX(Paste_Here!AU$2:AU$850, MATCH(B368, Paste_Here!A$2:A$850, 0))&lt;&gt;"", ISNUMBER(VALUE(INDEX(Paste_Here!AU$2:AU$850, MATCH(B368, Paste_Here!A$2:A$850, 0))))), INDEX(Paste_Here!AU$2:AU$850, MATCH(B368, Paste_Here!A$2:A$850, 0)), ""), ""), "")</f>
        <v/>
      </c>
      <c r="S368" s="66"/>
      <c r="T368" s="75" t="str">
        <f>IFERROR(IF(B368&lt;&gt;"", IF(AND(INDEX(Paste_Here!AV$2:AV$850, MATCH(B368, Paste_Here!A$2:A$850, 0))&lt;&gt;"", ISNUMBER(VALUE(INDEX(Paste_Here!AV$2:AV$850, MATCH(B368, Paste_Here!A$2:A$850, 0))))), INDEX(Paste_Here!AV$2:AV$850, MATCH(B368, Paste_Here!A$2:A$850, 0)), ""), ""), "")</f>
        <v/>
      </c>
      <c r="U368" s="66"/>
      <c r="W368" s="66"/>
      <c r="Y368" s="66"/>
      <c r="Z368" s="66"/>
      <c r="AA368" s="75" t="str">
        <f t="shared" si="66"/>
        <v/>
      </c>
      <c r="AB368" s="66"/>
      <c r="AC368" s="75"/>
      <c r="AD368" s="66"/>
      <c r="AE368" s="98"/>
      <c r="AF368" s="66"/>
      <c r="AG368" s="75"/>
      <c r="AH368" s="66"/>
      <c r="AI368" s="75" t="str">
        <f>IFERROR(IF(B368&lt;&gt;"", IF(AND(INDEX(Paste_Here!AC$2:AC$850, MATCH(B368, Paste_Here!A$2:A$850, 0))&lt;&gt;"", ISNUMBER(VALUE(INDEX(Paste_Here!AC$2:AC$850, MATCH(B368, Paste_Here!A$2:A$850, 0))))), INDEX(Paste_Here!AC$2:AC$850, MATCH(B368, Paste_Here!A$2:A$850, 0)), ""), ""), "")</f>
        <v/>
      </c>
      <c r="AJ368" s="66"/>
      <c r="AK368" s="75" t="str">
        <f>IFERROR(IF(B368&lt;&gt;"", IF(ISNUMBER(SEARCH("highrisk", LOWER(INDEX(Paste_Here!AD$2:AD$850, MATCH(B368, Paste_Here!A$2:A$850, 0))))), "High Risk", IF(ISNUMBER(SEARCH("lowrisk", LOWER(INDEX(Paste_Here!AD$2:AD$850, MATCH(B368, Paste_Here!A$2:A$850, 0))))), "Low Risk", IF(ISNUMBER(SEARCH("somerisk", LOWER(INDEX(Paste_Here!AD$2:AD$850, MATCH(B368, Paste_Here!A$2:A$850, 0))))), "Some Risk", IF(ISNUMBER(SEARCH("ot", LOWER(INDEX(Paste_Here!AD$2:AD$850, MATCH(B368, Paste_Here!A$2:A$850, 0))))), "OT", "")))), ""), "")</f>
        <v/>
      </c>
      <c r="AL368" s="66"/>
      <c r="AM368" s="75"/>
      <c r="AN368" s="66"/>
      <c r="AO368" s="75" t="str">
        <f>IFERROR(IF(B368&lt;&gt;"", IF(AND(INDEX(Paste_Here!M$2:M$850, MATCH(B368, Paste_Here!A$2:A$850, 0))&lt;&gt;"", ISNUMBER(VALUE(INDEX(Paste_Here!M$2:M$850, MATCH(B368, Paste_Here!A$2:A$850, 0))))), INDEX(Paste_Here!M$2:M$850, MATCH(B368, Paste_Here!A$2:A$850, 0)), ""), ""), "")</f>
        <v/>
      </c>
      <c r="AP368" s="66"/>
      <c r="AQ368" s="75" t="str">
        <f>IFERROR(IF(B368&lt;&gt;"", IF(ISNUMBER(SEARCH("highrisk", LOWER(INDEX(Paste_Here!N$2:N$850, MATCH(B368, Paste_Here!A$2:A$850, 0))))), "High Risk", IF(ISNUMBER(SEARCH("lowrisk", LOWER(INDEX(Paste_Here!N$2:N$850, MATCH(B368, Paste_Here!A$2:A$850, 0))))), "Low Risk", IF(ISNUMBER(SEARCH("somerisk", LOWER(INDEX(Paste_Here!N$2:N$850, MATCH(B368, Paste_Here!A$2:A$850, 0))))), "Some Risk", IF(ISNUMBER(SEARCH("ot", LOWER(INDEX(Paste_Here!N$2:N$850, MATCH(B368, Paste_Here!A$2:A$850, 0))))), "OT", "")))), ""), "")</f>
        <v/>
      </c>
      <c r="AT368" s="66"/>
      <c r="AU368" s="103"/>
      <c r="AV368" s="66"/>
      <c r="AW368" s="66"/>
      <c r="AX368" s="75" t="str">
        <f t="shared" si="67"/>
        <v/>
      </c>
      <c r="AY368" s="66"/>
      <c r="AZ368" s="75"/>
      <c r="BA368" s="66"/>
      <c r="BB368" s="75"/>
      <c r="BC368" s="66"/>
      <c r="BD368" s="75"/>
      <c r="BE368" s="66"/>
      <c r="BF368" s="75" t="str">
        <f>IFERROR(IF(B368&lt;&gt;"", IF(AND(INDEX(Paste_Here!AE$2:AE$850, MATCH(B368, Paste_Here!A$2:A$850, 0))&lt;&gt;"", ISNUMBER(VALUE(INDEX(Paste_Here!AE$2:AE$850, MATCH(B368, Paste_Here!A$2:A$850, 0))))), INDEX(Paste_Here!AE$2:AE$850, MATCH(B368, Paste_Here!A$2:A$850, 0)), ""), ""), "")</f>
        <v/>
      </c>
      <c r="BG368" s="66"/>
      <c r="BH368" s="75" t="str">
        <f>IFERROR(IF(B368&lt;&gt;"", IF(ISNUMBER(SEARCH("highrisk", LOWER(INDEX(Paste_Here!AF$2:AF$850, MATCH(B368, Paste_Here!A$2:A$850, 0))))), "High Risk", IF(ISNUMBER(SEARCH("lowrisk", LOWER(INDEX(Paste_Here!AF$2:AF$850, MATCH(B368, Paste_Here!A$2:A$850, 0))))), "Low Risk", IF(ISNUMBER(SEARCH("somerisk", LOWER(INDEX(Paste_Here!AF$2:AF$850, MATCH(B368, Paste_Here!A$2:A$850, 0))))), "Some Risk", IF(ISNUMBER(SEARCH("ot", LOWER(INDEX(Paste_Here!AF$2:AF$850, MATCH(B368, Paste_Here!A$2:A$850, 0))))), "OT", "")))), ""), "")</f>
        <v/>
      </c>
      <c r="BI368" s="66"/>
      <c r="BJ368" s="75"/>
      <c r="BK368" s="66"/>
      <c r="BL368" s="75" t="str">
        <f>IFERROR(IF(B368&lt;&gt;"", IF(AND(INDEX(Paste_Here!O$2:O$850, MATCH(B368, Paste_Here!A$2:A$850, 0))&lt;&gt;"", ISNUMBER(VALUE(INDEX(Paste_Here!O$2:O$850, MATCH(B368, Paste_Here!A$2:A$850, 0))))), INDEX(Paste_Here!O$2:O$850, MATCH(B368, Paste_Here!A$2:A$850, 0)), ""), ""), "")</f>
        <v/>
      </c>
      <c r="BM368" s="66"/>
      <c r="BN368" s="75" t="str">
        <f>IFERROR(IF(B368&lt;&gt;"", IF(ISNUMBER(SEARCH("highrisk", LOWER(INDEX(Paste_Here!P$2:P$850, MATCH(B368, Paste_Here!A$2:A$850, 0))))), "High Risk", IF(ISNUMBER(SEARCH("lowrisk", LOWER(INDEX(Paste_Here!P$2:P$850, MATCH(B368, Paste_Here!A$2:A$850, 0))))), "Low Risk", IF(ISNUMBER(SEARCH("somerisk", LOWER(INDEX(Paste_Here!P$2:P$850, MATCH(B368, Paste_Here!A$2:A$850, 0))))), "Some Risk", IF(ISNUMBER(SEARCH("ot", LOWER(INDEX(Paste_Here!P$2:P$850, MATCH(B368, Paste_Here!A$2:A$850, 0))))), "OT", "")))), ""), "")</f>
        <v/>
      </c>
      <c r="BQ368" s="66"/>
      <c r="BR368" s="75"/>
      <c r="BS368" s="66"/>
      <c r="BT368" s="66"/>
      <c r="BU368" s="75" t="str">
        <f t="shared" si="68"/>
        <v/>
      </c>
      <c r="BV368" s="66"/>
      <c r="BW368" s="75"/>
      <c r="BX368" s="66"/>
      <c r="BY368" s="75"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BZ368" s="66"/>
      <c r="CA368" s="75"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CB368" s="66"/>
      <c r="CC368" s="75"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CD368" s="66"/>
      <c r="CE368" s="75"/>
      <c r="CF368" s="66"/>
      <c r="CK368" s="75"/>
      <c r="CL368" s="66"/>
      <c r="CM368" s="75"/>
      <c r="CN368" s="66"/>
      <c r="CO368" s="75"/>
      <c r="CP368" s="66"/>
      <c r="CQ368" s="66"/>
      <c r="CR368" s="75" t="str">
        <f t="shared" si="69"/>
        <v/>
      </c>
      <c r="CS368" s="66"/>
      <c r="CT368" s="75"/>
      <c r="CU368" s="66"/>
      <c r="CV368" s="75"/>
      <c r="CW368" s="66"/>
      <c r="CX368" s="75"/>
      <c r="CY368" s="66"/>
      <c r="CZ368" s="75"/>
      <c r="DA368" s="66"/>
      <c r="DB368" s="75" t="str">
        <f>IFERROR(IF(B368&lt;&gt;"", IF(AND(INDEX(Paste_Here!AK$2:AK$850, MATCH(B368, Paste_Here!A$2:A$850, 0))&lt;&gt;"", ISNUMBER(VALUE(INDEX(Paste_Here!AK$2:AK$850, MATCH(B368, Paste_Here!A$2:A$850, 0))))), INDEX(Paste_Here!AK$2:AK$850, MATCH(B368, Paste_Here!A$2:A$850, 0)), ""), ""), "")</f>
        <v/>
      </c>
      <c r="DC368" s="66"/>
      <c r="DD368" s="75" t="str">
        <f>IFERROR(IF(B368&lt;&gt;"", IF(ISNUMBER(SEARCH("highrisk", LOWER(INDEX(Paste_Here!AL$2:AL$850, MATCH(B368, Paste_Here!A$2:A$850, 0))))), "High Risk", IF(ISNUMBER(SEARCH("lowrisk", LOWER(INDEX(Paste_Here!AL$2:AL$850, MATCH(B368, Paste_Here!A$2:A$850, 0))))), "Low Risk", IF(ISNUMBER(SEARCH("somerisk", LOWER(INDEX(Paste_Here!AL$2:AL$850, MATCH(B368, Paste_Here!A$2:A$850, 0))))), "Some Risk", IF(ISNUMBER(SEARCH("ot", LOWER(INDEX(Paste_Here!AL$2:AL$850, MATCH(B368, Paste_Here!A$2:A$850, 0))))), "OT", "")))), ""), "")</f>
        <v/>
      </c>
      <c r="DE368" s="66"/>
      <c r="DF368" s="75" t="str">
        <f>IFERROR(IF(B368&lt;&gt;"", IF(AND(INDEX(Paste_Here!AM$2:AM$850, MATCH(B368, Paste_Here!A$2:A$850, 0))&lt;&gt;"", ISNUMBER(VALUE(INDEX(Paste_Here!AM$2:AM$850, MATCH(B368, Paste_Here!A$2:A$850, 0))))), INDEX(Paste_Here!AM$2:AM$850, MATCH(B368, Paste_Here!A$2:A$850, 0)), ""), ""), "")</f>
        <v/>
      </c>
      <c r="DG368" s="66"/>
      <c r="DH368" s="75" t="str">
        <f>IFERROR(IF(B368&lt;&gt;"", IF(ISNUMBER(SEARCH("highrisk", LOWER(INDEX(Paste_Here!AN$2:AN$850, MATCH(B368, Paste_Here!A$2:A$850, 0))))), "High Risk", IF(ISNUMBER(SEARCH("lowrisk", LOWER(INDEX(Paste_Here!AN$2:AN$850, MATCH(B368, Paste_Here!A$2:A$850, 0))))), "Low Risk", IF(ISNUMBER(SEARCH("somerisk", LOWER(INDEX(Paste_Here!AN$2:AN$850, MATCH(B368, Paste_Here!A$2:A$850, 0))))), "Some Risk", IF(ISNUMBER(SEARCH("ot", LOWER(INDEX(Paste_Here!AN$2:AN$850, MATCH(B368, Paste_Here!A$2:A$850, 0))))), "OT", "")))), ""), "")</f>
        <v/>
      </c>
      <c r="DI368" s="66"/>
      <c r="DJ368" s="66"/>
      <c r="DK368" s="75" t="str">
        <f t="shared" si="70"/>
        <v/>
      </c>
      <c r="DL368" s="66"/>
      <c r="DM368" s="75" t="str">
        <f>IFERROR(IF(B368&lt;&gt;"", IF(AND(INDEX(Paste_Here!Q$2:Q$850, MATCH(B368, Paste_Here!A$2:A$850, 0))&lt;&gt;"", ISNUMBER(VALUE(INDEX(Paste_Here!Q$2:Q$850, MATCH(B368, Paste_Here!A$2:A$850, 0))))), INDEX(Paste_Here!Q$2:Q$850, MATCH(B368, Paste_Here!A$2:A$850, 0)), ""), ""), "")</f>
        <v/>
      </c>
      <c r="DN368" s="66"/>
      <c r="DO368" s="75" t="str">
        <f>IFERROR(IF(B368&lt;&gt;"", IF(ISNUMBER(SEARCH("highrisk", LOWER(INDEX(Paste_Here!R$2:R$850, MATCH(B368, Paste_Here!A$2:A$850, 0))))), "High Risk", IF(ISNUMBER(SEARCH("lowrisk", LOWER(INDEX(Paste_Here!R$2:R$850, MATCH(B368, Paste_Here!A$2:A$850, 0))))), "Low Risk", IF(ISNUMBER(SEARCH("somerisk", LOWER(INDEX(Paste_Here!R$2:R$850, MATCH(B368, Paste_Here!A$2:A$850, 0))))), "Some Risk", IF(ISNUMBER(SEARCH("ot", LOWER(INDEX(Paste_Here!R$2:R$850, MATCH(B368, Paste_Here!A$2:A$850, 0))))), "OT", "")))), ""), "")</f>
        <v/>
      </c>
      <c r="DP368" s="66"/>
      <c r="DQ368" s="93" t="str">
        <f>IFERROR(IF(B368&lt;&gt;"", IF(AND(INDEX(Paste_Here!S$2:S$850, MATCH(B368, Paste_Here!A$2:A$850, 0))&lt;&gt;"", ISNUMBER(VALUE(INDEX(Paste_Here!S$2:S$850, MATCH(B368, Paste_Here!A$2:A$850, 0))))), INDEX(Paste_Here!S$2:S$850, MATCH(B368, Paste_Here!A$2:A$850, 0)), ""), ""), "")</f>
        <v/>
      </c>
      <c r="DR368" s="66"/>
      <c r="DS368" s="75"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IF(ISNUMBER(SEARCH("ot", LOWER(INDEX(Paste_Here!T$2:T$850, MATCH(B368, Paste_Here!A$2:A$850, 0))))), "OT", "")))), ""), "")</f>
        <v/>
      </c>
      <c r="DT368" s="66"/>
      <c r="DU368" s="75" t="str">
        <f>IFERROR(IF(B368&lt;&gt;"", IF(AND(INDEX(Paste_Here!U$2:U$850, MATCH(B368, Paste_Here!A$2:A$850, 0))&lt;&gt;"", ISNUMBER(VALUE(INDEX(Paste_Here!U$2:U$850, MATCH(B368, Paste_Here!A$2:A$850, 0))))), INDEX(Paste_Here!U$2:U$850, MATCH(B368, Paste_Here!A$2:A$850, 0)), ""), ""), "")</f>
        <v/>
      </c>
      <c r="DV368" s="66"/>
      <c r="DW368" s="93" t="str">
        <f>IFERROR(IF(B368&lt;&gt;"", IF(ISNUMBER(SEARCH("highrisk", LOWER(INDEX(Paste_Here!V$2:V$850, MATCH(B368, Paste_Here!A$2:A$850, 0))))), "High Risk", IF(ISNUMBER(SEARCH("lowrisk", LOWER(INDEX(Paste_Here!V$2:V$850, MATCH(B368, Paste_Here!A$2:A$850, 0))))), "Low Risk", IF(ISNUMBER(SEARCH("somerisk", LOWER(INDEX(Paste_Here!V$2:V$850, MATCH(B368, Paste_Here!A$2:A$850, 0))))), "Some Risk", IF(ISNUMBER(SEARCH("ot", LOWER(INDEX(Paste_Here!V$2:V$850, MATCH(B368, Paste_Here!A$2:A$850, 0))))), "OT", "")))), ""), "")</f>
        <v/>
      </c>
      <c r="DX368" s="66"/>
      <c r="DY368" s="75" t="str">
        <f>IFERROR(IF(B368&lt;&gt;"", IF(AND(INDEX(Paste_Here!W$2:W$850, MATCH(B368, Paste_Here!A$2:A$850, 0))&lt;&gt;"", ISNUMBER(VALUE(INDEX(Paste_Here!W$2:W$850, MATCH(B368, Paste_Here!A$2:A$850, 0))))), INDEX(Paste_Here!W$2:W$850, MATCH(B368, Paste_Here!A$2:A$850, 0)), ""), ""), "")</f>
        <v/>
      </c>
      <c r="DZ368" s="66"/>
      <c r="EA368" s="75" t="str">
        <f>IFERROR(IF(B368&lt;&gt;"", IF(ISNUMBER(SEARCH("highrisk", LOWER(INDEX(Paste_Here!X$2:X$850, MATCH(B368, Paste_Here!A$2:A$850, 0))))), "High Risk", IF(ISNUMBER(SEARCH("lowrisk", LOWER(INDEX(Paste_Here!X$2:X$850, MATCH(B368, Paste_Here!A$2:A$850, 0))))), "Low Risk", IF(ISNUMBER(SEARCH("somerisk", LOWER(INDEX(Paste_Here!X$2:X$850, MATCH(B368, Paste_Here!A$2:A$850, 0))))), "Some Risk", IF(ISNUMBER(SEARCH("ot", LOWER(INDEX(Paste_Here!X$2:X$850, MATCH(B368, Paste_Here!A$2:A$850, 0))))), "OT", "")))), ""), "")</f>
        <v/>
      </c>
      <c r="EB368" s="66"/>
      <c r="EC368" s="66"/>
      <c r="ED368" s="75" t="str">
        <f t="shared" si="75"/>
        <v/>
      </c>
      <c r="EE368" s="66"/>
      <c r="EF368" s="75" t="str">
        <f>IFERROR(IF(B368&lt;&gt;"", IF(AND(INDEX(Paste_Here!AO$2:AO$850, MATCH(B368, Paste_Here!A$2:A$850, 0))&lt;&gt;"", ISNUMBER(VALUE(INDEX(Paste_Here!AO$2:AO$850, MATCH(B368, Paste_Here!A$2:A$850, 0))))), INDEX(Paste_Here!AO$2:AO$850, MATCH(B368, Paste_Here!A$2:A$850, 0)), ""), ""), "")</f>
        <v/>
      </c>
      <c r="EG368" s="66"/>
      <c r="EH368" s="75" t="str">
        <f>IFERROR(IF(B368&lt;&gt;"", IF(ISNUMBER(SEARCH("highrisk", LOWER(INDEX(Paste_Here!AP$2:AP$850, MATCH(B368, Paste_Here!A$2:A$850, 0))))), "High Risk", IF(ISNUMBER(SEARCH("lowrisk", LOWER(INDEX(Paste_Here!AP$2:AP$850, MATCH(B368, Paste_Here!A$2:A$850, 0))))), "Low Risk", IF(ISNUMBER(SEARCH("somerisk", LOWER(INDEX(Paste_Here!AP$2:AP$850, MATCH(B368, Paste_Here!A$2:A$850, 0))))), "Some Risk", IF(ISNUMBER(SEARCH("ot", LOWER(INDEX(Paste_Here!AP$2:AP$850, MATCH(B368, Paste_Here!A$2:A$850, 0))))), "OT", "")))), ""), "")</f>
        <v/>
      </c>
      <c r="EI368" s="66"/>
      <c r="EJ368" s="93"/>
      <c r="EK368" s="66"/>
      <c r="EL368" s="75" t="str">
        <f>IFERROR(IF(B368&lt;&gt;"", IF(AND(INDEX(Paste_Here!AQ$2:AQ$850, MATCH(B368, Paste_Here!A$2:A$850, 0))&lt;&gt;"", ISNUMBER(VALUE(INDEX(Paste_Here!AQ$2:AQ$850, MATCH(B368, Paste_Here!A$2:A$850, 0))))), INDEX(Paste_Here!AQ$2:AQ$850, MATCH(B368, Paste_Here!A$2:A$850, 0)), ""), ""), "")</f>
        <v/>
      </c>
      <c r="EM368" s="66"/>
      <c r="EN368" s="75" t="str">
        <f>IFERROR(IF(B368&lt;&gt;"", IF(ISNUMBER(SEARCH("highrisk", LOWER(INDEX(Paste_Here!AR$2:AR$850, MATCH(B368, Paste_Here!A$2:A$850, 0))))), "High Risk", IF(ISNUMBER(SEARCH("lowrisk", LOWER(INDEX(Paste_Here!AR$2:AR$850, MATCH(B368, Paste_Here!A$2:A$850, 0))))), "Low Risk", IF(ISNUMBER(SEARCH("somerisk", LOWER(INDEX(Paste_Here!AR$2:AR$850, MATCH(B368, Paste_Here!A$2:A$850, 0))))), "Some Risk", IF(ISNUMBER(SEARCH("ot", LOWER(INDEX(Paste_Here!AR$2:AR$850, MATCH(B368, Paste_Here!A$2:A$850, 0))))), "OT", "")))), ""), "")</f>
        <v/>
      </c>
      <c r="EO368" s="66"/>
      <c r="EP368" s="93"/>
      <c r="EQ368" s="66"/>
      <c r="ER368" s="75"/>
      <c r="ES368" s="66"/>
      <c r="ET368" s="75"/>
      <c r="EU368" s="66"/>
      <c r="EV368" s="66"/>
      <c r="EW368" s="75" t="str">
        <f t="shared" si="76"/>
        <v/>
      </c>
      <c r="EX368" s="66"/>
      <c r="EY368" s="75" t="str">
        <f>IFERROR(IF(B368&lt;&gt;"", IF(AND(INDEX(Paste_Here!Y$2:Y$850, MATCH(B368, Paste_Here!A$2:A$850, 0))&lt;&gt;"", ISNUMBER(VALUE(INDEX(Paste_Here!Y$2:Y$850, MATCH(B368, Paste_Here!A$2:A$850, 0))))), INDEX(Paste_Here!Y$2:Y$850, MATCH(B368, Paste_Here!A$2:A$850, 0)), ""), ""), "")</f>
        <v/>
      </c>
      <c r="EZ368" s="66"/>
      <c r="FA368" s="75" t="str">
        <f>IFERROR(IF(B368&lt;&gt;"", IF(ISNUMBER(SEARCH("highrisk", LOWER(INDEX(Paste_Here!Z$2:Z$850, MATCH(B368, Paste_Here!A$2:A$850, 0))))), "High Risk", IF(ISNUMBER(SEARCH("lowrisk", LOWER(INDEX(Paste_Here!Z$2:Z$850, MATCH(B368, Paste_Here!A$2:A$850, 0))))), "Low Risk", IF(ISNUMBER(SEARCH("somerisk", LOWER(INDEX(Paste_Here!Z$2:Z$850, MATCH(B368, Paste_Here!A$2:A$850, 0))))), "Some Risk", IF(ISNUMBER(SEARCH("ot", LOWER(INDEX(Paste_Here!Z$2:Z$850, MATCH(B368, Paste_Here!A$2:A$850, 0))))), "OT", "")))), ""), "")</f>
        <v/>
      </c>
      <c r="FB368" s="66"/>
      <c r="FC368" s="93"/>
      <c r="FD368" s="66"/>
      <c r="FE368" s="75" t="str">
        <f>IFERROR(IF(B368&lt;&gt;"", IF(AND(INDEX(Paste_Here!AA$2:AA$850, MATCH(B368, Paste_Here!A$2:A$850, 0))&lt;&gt;"", ISNUMBER(VALUE(INDEX(Paste_Here!AA$2:AA$850, MATCH(B368, Paste_Here!A$2:A$850, 0))))), INDEX(Paste_Here!AA$2:AA$850, MATCH(B368, Paste_Here!A$2:A$850, 0)), ""), ""), "")</f>
        <v/>
      </c>
      <c r="FF368" s="66"/>
      <c r="FG368" s="75" t="str">
        <f>IFERROR(IF(B368&lt;&gt;"", IF(ISNUMBER(SEARCH("highrisk", LOWER(INDEX(Paste_Here!AB$2:AB$850, MATCH(B368, Paste_Here!A$2:A$850, 0))))), "High Risk", IF(ISNUMBER(SEARCH("lowrisk", LOWER(INDEX(Paste_Here!AB$2:AB$850, MATCH(B368, Paste_Here!A$2:A$850, 0))))), "Low Risk", IF(ISNUMBER(SEARCH("somerisk", LOWER(INDEX(Paste_Here!AB$2:AB$850, MATCH(B368, Paste_Here!A$2:A$850, 0))))), "Some Risk", IF(ISNUMBER(SEARCH("ot", LOWER(INDEX(Paste_Here!AB$2:AB$850, MATCH(B368, Paste_Here!A$2:A$850, 0))))), "OT", "")))), ""), "")</f>
        <v/>
      </c>
      <c r="FH368" s="66"/>
      <c r="FI368" s="93"/>
      <c r="FJ368" s="66"/>
      <c r="FK368" s="75"/>
      <c r="FL368" s="66"/>
      <c r="FM368" s="75"/>
      <c r="FN368" s="66"/>
      <c r="FO368" s="66"/>
      <c r="FP368" s="75" t="str">
        <f t="shared" si="71"/>
        <v/>
      </c>
      <c r="FQ368" s="66"/>
      <c r="FR368" s="75" t="str">
        <f>IFERROR(IF(B368&lt;&gt;"", IF(ISNUMBER(SEARCH("s", LOWER(INDEX(Paste_Here!L$2:L$850, MATCH(B368, Paste_Here!A$2:A$850, 0))))), "Yes", IF(INDEX(Paste_Here!L$2:L$850, MATCH(B368, Paste_Here!A$2:A$850, 0))&lt;&gt;"", "No", "")), ""), "")</f>
        <v/>
      </c>
      <c r="FS368" s="66"/>
      <c r="FT368" s="75" t="str">
        <f>IFERROR(IF(B368&lt;&gt;"", IF(ISNUMBER(SEARCH("yes", LOWER(INDEX(Paste_Here!F$2:F$850, MATCH(B368, Paste_Here!A$2:A$850, 0))))), "Yes", IF(ISNUMBER(SEARCH("no", LOWER(INDEX(Paste_Here!F$2:F$850, MATCH(B368, Paste_Here!A$2:A$850, 0))))), "No", "")), ""), "")</f>
        <v/>
      </c>
      <c r="FU368" s="66"/>
      <c r="FV368" s="75" t="str">
        <f>IFERROR(IF(B368&lt;&gt;"", IF(ISNUMBER(SEARCH("english language learner", LOWER(INDEX(Paste_Here!C$2:C$850, MATCH(B368, Paste_Here!A$2:A$850, 0))))), "Yes", ""), ""), "")</f>
        <v/>
      </c>
      <c r="FW368" s="66"/>
      <c r="FX368" s="75" t="str">
        <f>IFERROR(IF(B368&lt;&gt;"", IF(OR(ISNUMBER(SEARCH("b", LOWER(INDEX(Paste_Here!J$2:J$850, MATCH(B368, Paste_Here!A$2:A$850, 0))))), ISNUMBER(SEARCH("h", LOWER(INDEX(Paste_Here!J$2:J$850, MATCH(B368, Paste_Here!A$2:A$850, 0))))), ISNUMBER(SEARCH("i", LOWER(INDEX(Paste_Here!J$2:J$850, MATCH(B368, Paste_Here!A$2:A$850, 0)))))), "Yes", IF(INDEX(Paste_Here!J$2:J$850, MATCH(B368, Paste_Here!A$2:A$850, 0))&lt;&gt;"", "No", "")), ""), "")</f>
        <v/>
      </c>
      <c r="FY368" s="66"/>
      <c r="FZ368" s="75" t="str">
        <f>IFERROR(IF(B368&lt;&gt;"", IF(ISNUMBER(SEARCH("yes", LOWER(INDEX(Paste_Here!K$2:K$850, MATCH(B368, Paste_Here!A$2:A$850, 0))))), "Yes", IF(ISNUMBER(SEARCH("no", LOWER(INDEX(Paste_Here!K$2:K$850, MATCH(B368, Paste_Here!A$2:A$850, 0))))), "No", "")), ""), "")</f>
        <v/>
      </c>
      <c r="GA368" s="66"/>
      <c r="GB368" s="75" t="str">
        <f>IFERROR(IF(B368&lt;&gt;"", IF(ISNUMBER(SEARCH("transitional 2", LOWER(INDEX(Paste_Here!C$2:C$850, MATCH(B368, Paste_Here!A$2:A$850, 0))))), "T2",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GC368" s="66"/>
      <c r="GD368" s="75"/>
      <c r="GE368" s="66"/>
      <c r="GF368" s="75"/>
      <c r="GG368" s="66"/>
      <c r="GH368" s="75"/>
      <c r="GI368" s="66"/>
      <c r="GK368" s="1" t="str" cm="1">
        <f t="array" ref="GK368">IFERROR(INDEX(Paste_Here!$B$2:$B$850, MATCH(0, COUNTIF(GK$4:GK367, Paste_Here!$B$2:$B$850) + IF(Paste_Here!$B$2:$B$850="", 1, 0), 0)), "")</f>
        <v/>
      </c>
      <c r="GL368" s="1" t="str">
        <f>IF(GK368&lt;&gt;"", INDEX(Paste_Here!$A$2:$A$850, MATCH(GK368, Paste_Here!$B$2:$B$850, 0)), "")</f>
        <v/>
      </c>
      <c r="GM368" s="1" t="str">
        <f t="shared" si="77"/>
        <v/>
      </c>
      <c r="GN368" s="1" t="str" cm="1">
        <f t="array" ref="GN368">IFERROR(INDEX($GM$5:$GM$850, MATCH(SMALL(IF($GM$5:$GM$850&lt;&gt;"", COUNTIF($GM$5:$GM$850, "&lt;"&amp;$GM$5:$GM$850)+1), ROW()-ROW($GN$5)+1), COUNTIF($GM$5:$GM$850, "&lt;"&amp;$GM$5:$GM$850)+1, 0)), "")</f>
        <v/>
      </c>
    </row>
    <row r="369" spans="1:196">
      <c r="A369" s="66"/>
      <c r="B369" s="75" t="str">
        <f t="shared" si="65"/>
        <v/>
      </c>
      <c r="C369" s="66"/>
      <c r="D369" s="75" t="str">
        <f>IFERROR(IF(AND(INDEX(Paste_Here!N$2:N$850, MATCH(B369, Paste_Here!A$2:A$850, 0)) = ""), "", IF(UPPER(INDEX(Paste_Here!N$2:N$850, MATCH(B369, Paste_Here!A$2:A$850, 0))) = "YES", "Yes", IF(UPPER(INDEX(Paste_Here!N$2:N$850, MATCH(B369, Paste_Here!A$2:A$850, 0))) = "NO", "No", ""))), "")</f>
        <v/>
      </c>
      <c r="E369" s="66"/>
      <c r="F369" s="75" t="str">
        <f t="shared" si="72"/>
        <v/>
      </c>
      <c r="G369" s="66"/>
      <c r="H369" s="75" t="str">
        <f t="shared" si="73"/>
        <v/>
      </c>
      <c r="I369" s="66"/>
      <c r="J369" s="75" t="str">
        <f t="shared" si="74"/>
        <v/>
      </c>
      <c r="K369" s="66"/>
      <c r="L369" s="75"/>
      <c r="M369" s="66"/>
      <c r="N369" s="75" t="str">
        <f>IFERROR(IF(B369&lt;&gt;"", IF(AND(INDEX(Paste_Here!AW$2:AW$850, MATCH(B369, Paste_Here!A$2:A$850, 0))&lt;&gt;"", ISNUMBER(VALUE(INDEX(Paste_Here!AW$2:AW$850, MATCH(B369, Paste_Here!A$2:A$850, 0))))), INDEX(Paste_Here!AW$2:AW$850, MATCH(B369, Paste_Here!A$2:A$850, 0)), ""), ""), "")</f>
        <v/>
      </c>
      <c r="O369" s="66"/>
      <c r="P369" s="75" t="str">
        <f>IFERROR(IF(B369&lt;&gt;"", IF(AND(INDEX(Paste_Here!AX$2:AX$850, MATCH(B369, Paste_Here!A$2:A$850, 0))&lt;&gt;"", ISNUMBER(VALUE(INDEX(Paste_Here!AX$2:AX$850, MATCH(B369, Paste_Here!A$2:A$850, 0))))), INDEX(Paste_Here!AX$2:AX$850, MATCH(B369, Paste_Here!A$2:A$850, 0)), ""), ""), "")</f>
        <v/>
      </c>
      <c r="Q369" s="66"/>
      <c r="R369" s="75" t="str">
        <f>IFERROR(IF(B369&lt;&gt;"", IF(AND(INDEX(Paste_Here!AU$2:AU$850, MATCH(B369, Paste_Here!A$2:A$850, 0))&lt;&gt;"", ISNUMBER(VALUE(INDEX(Paste_Here!AU$2:AU$850, MATCH(B369, Paste_Here!A$2:A$850, 0))))), INDEX(Paste_Here!AU$2:AU$850, MATCH(B369, Paste_Here!A$2:A$850, 0)), ""), ""), "")</f>
        <v/>
      </c>
      <c r="S369" s="66"/>
      <c r="T369" s="75" t="str">
        <f>IFERROR(IF(B369&lt;&gt;"", IF(AND(INDEX(Paste_Here!AV$2:AV$850, MATCH(B369, Paste_Here!A$2:A$850, 0))&lt;&gt;"", ISNUMBER(VALUE(INDEX(Paste_Here!AV$2:AV$850, MATCH(B369, Paste_Here!A$2:A$850, 0))))), INDEX(Paste_Here!AV$2:AV$850, MATCH(B369, Paste_Here!A$2:A$850, 0)), ""), ""), "")</f>
        <v/>
      </c>
      <c r="U369" s="66"/>
      <c r="W369" s="66"/>
      <c r="Y369" s="66"/>
      <c r="Z369" s="66"/>
      <c r="AA369" s="75" t="str">
        <f t="shared" si="66"/>
        <v/>
      </c>
      <c r="AB369" s="66"/>
      <c r="AC369" s="75"/>
      <c r="AD369" s="66"/>
      <c r="AE369" s="98"/>
      <c r="AF369" s="66"/>
      <c r="AG369" s="75"/>
      <c r="AH369" s="66"/>
      <c r="AI369" s="75" t="str">
        <f>IFERROR(IF(B369&lt;&gt;"", IF(AND(INDEX(Paste_Here!AC$2:AC$850, MATCH(B369, Paste_Here!A$2:A$850, 0))&lt;&gt;"", ISNUMBER(VALUE(INDEX(Paste_Here!AC$2:AC$850, MATCH(B369, Paste_Here!A$2:A$850, 0))))), INDEX(Paste_Here!AC$2:AC$850, MATCH(B369, Paste_Here!A$2:A$850, 0)), ""), ""), "")</f>
        <v/>
      </c>
      <c r="AJ369" s="66"/>
      <c r="AK369" s="75" t="str">
        <f>IFERROR(IF(B369&lt;&gt;"", IF(ISNUMBER(SEARCH("highrisk", LOWER(INDEX(Paste_Here!AD$2:AD$850, MATCH(B369, Paste_Here!A$2:A$850, 0))))), "High Risk", IF(ISNUMBER(SEARCH("lowrisk", LOWER(INDEX(Paste_Here!AD$2:AD$850, MATCH(B369, Paste_Here!A$2:A$850, 0))))), "Low Risk", IF(ISNUMBER(SEARCH("somerisk", LOWER(INDEX(Paste_Here!AD$2:AD$850, MATCH(B369, Paste_Here!A$2:A$850, 0))))), "Some Risk", IF(ISNUMBER(SEARCH("ot", LOWER(INDEX(Paste_Here!AD$2:AD$850, MATCH(B369, Paste_Here!A$2:A$850, 0))))), "OT", "")))), ""), "")</f>
        <v/>
      </c>
      <c r="AL369" s="66"/>
      <c r="AM369" s="75"/>
      <c r="AN369" s="66"/>
      <c r="AO369" s="75" t="str">
        <f>IFERROR(IF(B369&lt;&gt;"", IF(AND(INDEX(Paste_Here!M$2:M$850, MATCH(B369, Paste_Here!A$2:A$850, 0))&lt;&gt;"", ISNUMBER(VALUE(INDEX(Paste_Here!M$2:M$850, MATCH(B369, Paste_Here!A$2:A$850, 0))))), INDEX(Paste_Here!M$2:M$850, MATCH(B369, Paste_Here!A$2:A$850, 0)), ""), ""), "")</f>
        <v/>
      </c>
      <c r="AP369" s="66"/>
      <c r="AQ369" s="75" t="str">
        <f>IFERROR(IF(B369&lt;&gt;"", IF(ISNUMBER(SEARCH("highrisk", LOWER(INDEX(Paste_Here!N$2:N$850, MATCH(B369, Paste_Here!A$2:A$850, 0))))), "High Risk", IF(ISNUMBER(SEARCH("lowrisk", LOWER(INDEX(Paste_Here!N$2:N$850, MATCH(B369, Paste_Here!A$2:A$850, 0))))), "Low Risk", IF(ISNUMBER(SEARCH("somerisk", LOWER(INDEX(Paste_Here!N$2:N$850, MATCH(B369, Paste_Here!A$2:A$850, 0))))), "Some Risk", IF(ISNUMBER(SEARCH("ot", LOWER(INDEX(Paste_Here!N$2:N$850, MATCH(B369, Paste_Here!A$2:A$850, 0))))), "OT", "")))), ""), "")</f>
        <v/>
      </c>
      <c r="AT369" s="66"/>
      <c r="AU369" s="103"/>
      <c r="AV369" s="66"/>
      <c r="AW369" s="66"/>
      <c r="AX369" s="75" t="str">
        <f t="shared" si="67"/>
        <v/>
      </c>
      <c r="AY369" s="66"/>
      <c r="AZ369" s="75"/>
      <c r="BA369" s="66"/>
      <c r="BB369" s="75"/>
      <c r="BC369" s="66"/>
      <c r="BD369" s="75"/>
      <c r="BE369" s="66"/>
      <c r="BF369" s="75" t="str">
        <f>IFERROR(IF(B369&lt;&gt;"", IF(AND(INDEX(Paste_Here!AE$2:AE$850, MATCH(B369, Paste_Here!A$2:A$850, 0))&lt;&gt;"", ISNUMBER(VALUE(INDEX(Paste_Here!AE$2:AE$850, MATCH(B369, Paste_Here!A$2:A$850, 0))))), INDEX(Paste_Here!AE$2:AE$850, MATCH(B369, Paste_Here!A$2:A$850, 0)), ""), ""), "")</f>
        <v/>
      </c>
      <c r="BG369" s="66"/>
      <c r="BH369" s="75" t="str">
        <f>IFERROR(IF(B369&lt;&gt;"", IF(ISNUMBER(SEARCH("highrisk", LOWER(INDEX(Paste_Here!AF$2:AF$850, MATCH(B369, Paste_Here!A$2:A$850, 0))))), "High Risk", IF(ISNUMBER(SEARCH("lowrisk", LOWER(INDEX(Paste_Here!AF$2:AF$850, MATCH(B369, Paste_Here!A$2:A$850, 0))))), "Low Risk", IF(ISNUMBER(SEARCH("somerisk", LOWER(INDEX(Paste_Here!AF$2:AF$850, MATCH(B369, Paste_Here!A$2:A$850, 0))))), "Some Risk", IF(ISNUMBER(SEARCH("ot", LOWER(INDEX(Paste_Here!AF$2:AF$850, MATCH(B369, Paste_Here!A$2:A$850, 0))))), "OT", "")))), ""), "")</f>
        <v/>
      </c>
      <c r="BI369" s="66"/>
      <c r="BJ369" s="75"/>
      <c r="BK369" s="66"/>
      <c r="BL369" s="75" t="str">
        <f>IFERROR(IF(B369&lt;&gt;"", IF(AND(INDEX(Paste_Here!O$2:O$850, MATCH(B369, Paste_Here!A$2:A$850, 0))&lt;&gt;"", ISNUMBER(VALUE(INDEX(Paste_Here!O$2:O$850, MATCH(B369, Paste_Here!A$2:A$850, 0))))), INDEX(Paste_Here!O$2:O$850, MATCH(B369, Paste_Here!A$2:A$850, 0)), ""), ""), "")</f>
        <v/>
      </c>
      <c r="BM369" s="66"/>
      <c r="BN369" s="75" t="str">
        <f>IFERROR(IF(B369&lt;&gt;"", IF(ISNUMBER(SEARCH("highrisk", LOWER(INDEX(Paste_Here!P$2:P$850, MATCH(B369, Paste_Here!A$2:A$850, 0))))), "High Risk", IF(ISNUMBER(SEARCH("lowrisk", LOWER(INDEX(Paste_Here!P$2:P$850, MATCH(B369, Paste_Here!A$2:A$850, 0))))), "Low Risk", IF(ISNUMBER(SEARCH("somerisk", LOWER(INDEX(Paste_Here!P$2:P$850, MATCH(B369, Paste_Here!A$2:A$850, 0))))), "Some Risk", IF(ISNUMBER(SEARCH("ot", LOWER(INDEX(Paste_Here!P$2:P$850, MATCH(B369, Paste_Here!A$2:A$850, 0))))), "OT", "")))), ""), "")</f>
        <v/>
      </c>
      <c r="BQ369" s="66"/>
      <c r="BR369" s="75"/>
      <c r="BS369" s="66"/>
      <c r="BT369" s="66"/>
      <c r="BU369" s="75" t="str">
        <f t="shared" si="68"/>
        <v/>
      </c>
      <c r="BV369" s="66"/>
      <c r="BW369" s="75"/>
      <c r="BX369" s="66"/>
      <c r="BY369" s="75"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BZ369" s="66"/>
      <c r="CA369" s="75"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CB369" s="66"/>
      <c r="CC369" s="75"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CD369" s="66"/>
      <c r="CE369" s="75"/>
      <c r="CF369" s="66"/>
      <c r="CK369" s="75"/>
      <c r="CL369" s="66"/>
      <c r="CM369" s="75"/>
      <c r="CN369" s="66"/>
      <c r="CO369" s="75"/>
      <c r="CP369" s="66"/>
      <c r="CQ369" s="66"/>
      <c r="CR369" s="75" t="str">
        <f t="shared" si="69"/>
        <v/>
      </c>
      <c r="CS369" s="66"/>
      <c r="CT369" s="75"/>
      <c r="CU369" s="66"/>
      <c r="CV369" s="75"/>
      <c r="CW369" s="66"/>
      <c r="CX369" s="75"/>
      <c r="CY369" s="66"/>
      <c r="CZ369" s="75"/>
      <c r="DA369" s="66"/>
      <c r="DB369" s="75" t="str">
        <f>IFERROR(IF(B369&lt;&gt;"", IF(AND(INDEX(Paste_Here!AK$2:AK$850, MATCH(B369, Paste_Here!A$2:A$850, 0))&lt;&gt;"", ISNUMBER(VALUE(INDEX(Paste_Here!AK$2:AK$850, MATCH(B369, Paste_Here!A$2:A$850, 0))))), INDEX(Paste_Here!AK$2:AK$850, MATCH(B369, Paste_Here!A$2:A$850, 0)), ""), ""), "")</f>
        <v/>
      </c>
      <c r="DC369" s="66"/>
      <c r="DD369" s="75" t="str">
        <f>IFERROR(IF(B369&lt;&gt;"", IF(ISNUMBER(SEARCH("highrisk", LOWER(INDEX(Paste_Here!AL$2:AL$850, MATCH(B369, Paste_Here!A$2:A$850, 0))))), "High Risk", IF(ISNUMBER(SEARCH("lowrisk", LOWER(INDEX(Paste_Here!AL$2:AL$850, MATCH(B369, Paste_Here!A$2:A$850, 0))))), "Low Risk", IF(ISNUMBER(SEARCH("somerisk", LOWER(INDEX(Paste_Here!AL$2:AL$850, MATCH(B369, Paste_Here!A$2:A$850, 0))))), "Some Risk", IF(ISNUMBER(SEARCH("ot", LOWER(INDEX(Paste_Here!AL$2:AL$850, MATCH(B369, Paste_Here!A$2:A$850, 0))))), "OT", "")))), ""), "")</f>
        <v/>
      </c>
      <c r="DE369" s="66"/>
      <c r="DF369" s="75" t="str">
        <f>IFERROR(IF(B369&lt;&gt;"", IF(AND(INDEX(Paste_Here!AM$2:AM$850, MATCH(B369, Paste_Here!A$2:A$850, 0))&lt;&gt;"", ISNUMBER(VALUE(INDEX(Paste_Here!AM$2:AM$850, MATCH(B369, Paste_Here!A$2:A$850, 0))))), INDEX(Paste_Here!AM$2:AM$850, MATCH(B369, Paste_Here!A$2:A$850, 0)), ""), ""), "")</f>
        <v/>
      </c>
      <c r="DG369" s="66"/>
      <c r="DH369" s="75" t="str">
        <f>IFERROR(IF(B369&lt;&gt;"", IF(ISNUMBER(SEARCH("highrisk", LOWER(INDEX(Paste_Here!AN$2:AN$850, MATCH(B369, Paste_Here!A$2:A$850, 0))))), "High Risk", IF(ISNUMBER(SEARCH("lowrisk", LOWER(INDEX(Paste_Here!AN$2:AN$850, MATCH(B369, Paste_Here!A$2:A$850, 0))))), "Low Risk", IF(ISNUMBER(SEARCH("somerisk", LOWER(INDEX(Paste_Here!AN$2:AN$850, MATCH(B369, Paste_Here!A$2:A$850, 0))))), "Some Risk", IF(ISNUMBER(SEARCH("ot", LOWER(INDEX(Paste_Here!AN$2:AN$850, MATCH(B369, Paste_Here!A$2:A$850, 0))))), "OT", "")))), ""), "")</f>
        <v/>
      </c>
      <c r="DI369" s="66"/>
      <c r="DJ369" s="66"/>
      <c r="DK369" s="75" t="str">
        <f t="shared" si="70"/>
        <v/>
      </c>
      <c r="DL369" s="66"/>
      <c r="DM369" s="75" t="str">
        <f>IFERROR(IF(B369&lt;&gt;"", IF(AND(INDEX(Paste_Here!Q$2:Q$850, MATCH(B369, Paste_Here!A$2:A$850, 0))&lt;&gt;"", ISNUMBER(VALUE(INDEX(Paste_Here!Q$2:Q$850, MATCH(B369, Paste_Here!A$2:A$850, 0))))), INDEX(Paste_Here!Q$2:Q$850, MATCH(B369, Paste_Here!A$2:A$850, 0)), ""), ""), "")</f>
        <v/>
      </c>
      <c r="DN369" s="66"/>
      <c r="DO369" s="75" t="str">
        <f>IFERROR(IF(B369&lt;&gt;"", IF(ISNUMBER(SEARCH("highrisk", LOWER(INDEX(Paste_Here!R$2:R$850, MATCH(B369, Paste_Here!A$2:A$850, 0))))), "High Risk", IF(ISNUMBER(SEARCH("lowrisk", LOWER(INDEX(Paste_Here!R$2:R$850, MATCH(B369, Paste_Here!A$2:A$850, 0))))), "Low Risk", IF(ISNUMBER(SEARCH("somerisk", LOWER(INDEX(Paste_Here!R$2:R$850, MATCH(B369, Paste_Here!A$2:A$850, 0))))), "Some Risk", IF(ISNUMBER(SEARCH("ot", LOWER(INDEX(Paste_Here!R$2:R$850, MATCH(B369, Paste_Here!A$2:A$850, 0))))), "OT", "")))), ""), "")</f>
        <v/>
      </c>
      <c r="DP369" s="66"/>
      <c r="DQ369" s="93" t="str">
        <f>IFERROR(IF(B369&lt;&gt;"", IF(AND(INDEX(Paste_Here!S$2:S$850, MATCH(B369, Paste_Here!A$2:A$850, 0))&lt;&gt;"", ISNUMBER(VALUE(INDEX(Paste_Here!S$2:S$850, MATCH(B369, Paste_Here!A$2:A$850, 0))))), INDEX(Paste_Here!S$2:S$850, MATCH(B369, Paste_Here!A$2:A$850, 0)), ""), ""), "")</f>
        <v/>
      </c>
      <c r="DR369" s="66"/>
      <c r="DS369" s="75"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IF(ISNUMBER(SEARCH("ot", LOWER(INDEX(Paste_Here!T$2:T$850, MATCH(B369, Paste_Here!A$2:A$850, 0))))), "OT", "")))), ""), "")</f>
        <v/>
      </c>
      <c r="DT369" s="66"/>
      <c r="DU369" s="75" t="str">
        <f>IFERROR(IF(B369&lt;&gt;"", IF(AND(INDEX(Paste_Here!U$2:U$850, MATCH(B369, Paste_Here!A$2:A$850, 0))&lt;&gt;"", ISNUMBER(VALUE(INDEX(Paste_Here!U$2:U$850, MATCH(B369, Paste_Here!A$2:A$850, 0))))), INDEX(Paste_Here!U$2:U$850, MATCH(B369, Paste_Here!A$2:A$850, 0)), ""), ""), "")</f>
        <v/>
      </c>
      <c r="DV369" s="66"/>
      <c r="DW369" s="93" t="str">
        <f>IFERROR(IF(B369&lt;&gt;"", IF(ISNUMBER(SEARCH("highrisk", LOWER(INDEX(Paste_Here!V$2:V$850, MATCH(B369, Paste_Here!A$2:A$850, 0))))), "High Risk", IF(ISNUMBER(SEARCH("lowrisk", LOWER(INDEX(Paste_Here!V$2:V$850, MATCH(B369, Paste_Here!A$2:A$850, 0))))), "Low Risk", IF(ISNUMBER(SEARCH("somerisk", LOWER(INDEX(Paste_Here!V$2:V$850, MATCH(B369, Paste_Here!A$2:A$850, 0))))), "Some Risk", IF(ISNUMBER(SEARCH("ot", LOWER(INDEX(Paste_Here!V$2:V$850, MATCH(B369, Paste_Here!A$2:A$850, 0))))), "OT", "")))), ""), "")</f>
        <v/>
      </c>
      <c r="DX369" s="66"/>
      <c r="DY369" s="75" t="str">
        <f>IFERROR(IF(B369&lt;&gt;"", IF(AND(INDEX(Paste_Here!W$2:W$850, MATCH(B369, Paste_Here!A$2:A$850, 0))&lt;&gt;"", ISNUMBER(VALUE(INDEX(Paste_Here!W$2:W$850, MATCH(B369, Paste_Here!A$2:A$850, 0))))), INDEX(Paste_Here!W$2:W$850, MATCH(B369, Paste_Here!A$2:A$850, 0)), ""), ""), "")</f>
        <v/>
      </c>
      <c r="DZ369" s="66"/>
      <c r="EA369" s="75" t="str">
        <f>IFERROR(IF(B369&lt;&gt;"", IF(ISNUMBER(SEARCH("highrisk", LOWER(INDEX(Paste_Here!X$2:X$850, MATCH(B369, Paste_Here!A$2:A$850, 0))))), "High Risk", IF(ISNUMBER(SEARCH("lowrisk", LOWER(INDEX(Paste_Here!X$2:X$850, MATCH(B369, Paste_Here!A$2:A$850, 0))))), "Low Risk", IF(ISNUMBER(SEARCH("somerisk", LOWER(INDEX(Paste_Here!X$2:X$850, MATCH(B369, Paste_Here!A$2:A$850, 0))))), "Some Risk", IF(ISNUMBER(SEARCH("ot", LOWER(INDEX(Paste_Here!X$2:X$850, MATCH(B369, Paste_Here!A$2:A$850, 0))))), "OT", "")))), ""), "")</f>
        <v/>
      </c>
      <c r="EB369" s="66"/>
      <c r="EC369" s="66"/>
      <c r="ED369" s="75" t="str">
        <f t="shared" si="75"/>
        <v/>
      </c>
      <c r="EE369" s="66"/>
      <c r="EF369" s="75" t="str">
        <f>IFERROR(IF(B369&lt;&gt;"", IF(AND(INDEX(Paste_Here!AO$2:AO$850, MATCH(B369, Paste_Here!A$2:A$850, 0))&lt;&gt;"", ISNUMBER(VALUE(INDEX(Paste_Here!AO$2:AO$850, MATCH(B369, Paste_Here!A$2:A$850, 0))))), INDEX(Paste_Here!AO$2:AO$850, MATCH(B369, Paste_Here!A$2:A$850, 0)), ""), ""), "")</f>
        <v/>
      </c>
      <c r="EG369" s="66"/>
      <c r="EH369" s="75" t="str">
        <f>IFERROR(IF(B369&lt;&gt;"", IF(ISNUMBER(SEARCH("highrisk", LOWER(INDEX(Paste_Here!AP$2:AP$850, MATCH(B369, Paste_Here!A$2:A$850, 0))))), "High Risk", IF(ISNUMBER(SEARCH("lowrisk", LOWER(INDEX(Paste_Here!AP$2:AP$850, MATCH(B369, Paste_Here!A$2:A$850, 0))))), "Low Risk", IF(ISNUMBER(SEARCH("somerisk", LOWER(INDEX(Paste_Here!AP$2:AP$850, MATCH(B369, Paste_Here!A$2:A$850, 0))))), "Some Risk", IF(ISNUMBER(SEARCH("ot", LOWER(INDEX(Paste_Here!AP$2:AP$850, MATCH(B369, Paste_Here!A$2:A$850, 0))))), "OT", "")))), ""), "")</f>
        <v/>
      </c>
      <c r="EI369" s="66"/>
      <c r="EJ369" s="93"/>
      <c r="EK369" s="66"/>
      <c r="EL369" s="75" t="str">
        <f>IFERROR(IF(B369&lt;&gt;"", IF(AND(INDEX(Paste_Here!AQ$2:AQ$850, MATCH(B369, Paste_Here!A$2:A$850, 0))&lt;&gt;"", ISNUMBER(VALUE(INDEX(Paste_Here!AQ$2:AQ$850, MATCH(B369, Paste_Here!A$2:A$850, 0))))), INDEX(Paste_Here!AQ$2:AQ$850, MATCH(B369, Paste_Here!A$2:A$850, 0)), ""), ""), "")</f>
        <v/>
      </c>
      <c r="EM369" s="66"/>
      <c r="EN369" s="75" t="str">
        <f>IFERROR(IF(B369&lt;&gt;"", IF(ISNUMBER(SEARCH("highrisk", LOWER(INDEX(Paste_Here!AR$2:AR$850, MATCH(B369, Paste_Here!A$2:A$850, 0))))), "High Risk", IF(ISNUMBER(SEARCH("lowrisk", LOWER(INDEX(Paste_Here!AR$2:AR$850, MATCH(B369, Paste_Here!A$2:A$850, 0))))), "Low Risk", IF(ISNUMBER(SEARCH("somerisk", LOWER(INDEX(Paste_Here!AR$2:AR$850, MATCH(B369, Paste_Here!A$2:A$850, 0))))), "Some Risk", IF(ISNUMBER(SEARCH("ot", LOWER(INDEX(Paste_Here!AR$2:AR$850, MATCH(B369, Paste_Here!A$2:A$850, 0))))), "OT", "")))), ""), "")</f>
        <v/>
      </c>
      <c r="EO369" s="66"/>
      <c r="EP369" s="93"/>
      <c r="EQ369" s="66"/>
      <c r="ER369" s="75"/>
      <c r="ES369" s="66"/>
      <c r="ET369" s="75"/>
      <c r="EU369" s="66"/>
      <c r="EV369" s="66"/>
      <c r="EW369" s="75" t="str">
        <f t="shared" si="76"/>
        <v/>
      </c>
      <c r="EX369" s="66"/>
      <c r="EY369" s="75" t="str">
        <f>IFERROR(IF(B369&lt;&gt;"", IF(AND(INDEX(Paste_Here!Y$2:Y$850, MATCH(B369, Paste_Here!A$2:A$850, 0))&lt;&gt;"", ISNUMBER(VALUE(INDEX(Paste_Here!Y$2:Y$850, MATCH(B369, Paste_Here!A$2:A$850, 0))))), INDEX(Paste_Here!Y$2:Y$850, MATCH(B369, Paste_Here!A$2:A$850, 0)), ""), ""), "")</f>
        <v/>
      </c>
      <c r="EZ369" s="66"/>
      <c r="FA369" s="75" t="str">
        <f>IFERROR(IF(B369&lt;&gt;"", IF(ISNUMBER(SEARCH("highrisk", LOWER(INDEX(Paste_Here!Z$2:Z$850, MATCH(B369, Paste_Here!A$2:A$850, 0))))), "High Risk", IF(ISNUMBER(SEARCH("lowrisk", LOWER(INDEX(Paste_Here!Z$2:Z$850, MATCH(B369, Paste_Here!A$2:A$850, 0))))), "Low Risk", IF(ISNUMBER(SEARCH("somerisk", LOWER(INDEX(Paste_Here!Z$2:Z$850, MATCH(B369, Paste_Here!A$2:A$850, 0))))), "Some Risk", IF(ISNUMBER(SEARCH("ot", LOWER(INDEX(Paste_Here!Z$2:Z$850, MATCH(B369, Paste_Here!A$2:A$850, 0))))), "OT", "")))), ""), "")</f>
        <v/>
      </c>
      <c r="FB369" s="66"/>
      <c r="FC369" s="93"/>
      <c r="FD369" s="66"/>
      <c r="FE369" s="75" t="str">
        <f>IFERROR(IF(B369&lt;&gt;"", IF(AND(INDEX(Paste_Here!AA$2:AA$850, MATCH(B369, Paste_Here!A$2:A$850, 0))&lt;&gt;"", ISNUMBER(VALUE(INDEX(Paste_Here!AA$2:AA$850, MATCH(B369, Paste_Here!A$2:A$850, 0))))), INDEX(Paste_Here!AA$2:AA$850, MATCH(B369, Paste_Here!A$2:A$850, 0)), ""), ""), "")</f>
        <v/>
      </c>
      <c r="FF369" s="66"/>
      <c r="FG369" s="75" t="str">
        <f>IFERROR(IF(B369&lt;&gt;"", IF(ISNUMBER(SEARCH("highrisk", LOWER(INDEX(Paste_Here!AB$2:AB$850, MATCH(B369, Paste_Here!A$2:A$850, 0))))), "High Risk", IF(ISNUMBER(SEARCH("lowrisk", LOWER(INDEX(Paste_Here!AB$2:AB$850, MATCH(B369, Paste_Here!A$2:A$850, 0))))), "Low Risk", IF(ISNUMBER(SEARCH("somerisk", LOWER(INDEX(Paste_Here!AB$2:AB$850, MATCH(B369, Paste_Here!A$2:A$850, 0))))), "Some Risk", IF(ISNUMBER(SEARCH("ot", LOWER(INDEX(Paste_Here!AB$2:AB$850, MATCH(B369, Paste_Here!A$2:A$850, 0))))), "OT", "")))), ""), "")</f>
        <v/>
      </c>
      <c r="FH369" s="66"/>
      <c r="FI369" s="93"/>
      <c r="FJ369" s="66"/>
      <c r="FK369" s="75"/>
      <c r="FL369" s="66"/>
      <c r="FM369" s="75"/>
      <c r="FN369" s="66"/>
      <c r="FO369" s="66"/>
      <c r="FP369" s="75" t="str">
        <f t="shared" si="71"/>
        <v/>
      </c>
      <c r="FQ369" s="66"/>
      <c r="FR369" s="75" t="str">
        <f>IFERROR(IF(B369&lt;&gt;"", IF(ISNUMBER(SEARCH("s", LOWER(INDEX(Paste_Here!L$2:L$850, MATCH(B369, Paste_Here!A$2:A$850, 0))))), "Yes", IF(INDEX(Paste_Here!L$2:L$850, MATCH(B369, Paste_Here!A$2:A$850, 0))&lt;&gt;"", "No", "")), ""), "")</f>
        <v/>
      </c>
      <c r="FS369" s="66"/>
      <c r="FT369" s="75" t="str">
        <f>IFERROR(IF(B369&lt;&gt;"", IF(ISNUMBER(SEARCH("yes", LOWER(INDEX(Paste_Here!F$2:F$850, MATCH(B369, Paste_Here!A$2:A$850, 0))))), "Yes", IF(ISNUMBER(SEARCH("no", LOWER(INDEX(Paste_Here!F$2:F$850, MATCH(B369, Paste_Here!A$2:A$850, 0))))), "No", "")), ""), "")</f>
        <v/>
      </c>
      <c r="FU369" s="66"/>
      <c r="FV369" s="75" t="str">
        <f>IFERROR(IF(B369&lt;&gt;"", IF(ISNUMBER(SEARCH("english language learner", LOWER(INDEX(Paste_Here!C$2:C$850, MATCH(B369, Paste_Here!A$2:A$850, 0))))), "Yes", ""), ""), "")</f>
        <v/>
      </c>
      <c r="FW369" s="66"/>
      <c r="FX369" s="75" t="str">
        <f>IFERROR(IF(B369&lt;&gt;"", IF(OR(ISNUMBER(SEARCH("b", LOWER(INDEX(Paste_Here!J$2:J$850, MATCH(B369, Paste_Here!A$2:A$850, 0))))), ISNUMBER(SEARCH("h", LOWER(INDEX(Paste_Here!J$2:J$850, MATCH(B369, Paste_Here!A$2:A$850, 0))))), ISNUMBER(SEARCH("i", LOWER(INDEX(Paste_Here!J$2:J$850, MATCH(B369, Paste_Here!A$2:A$850, 0)))))), "Yes", IF(INDEX(Paste_Here!J$2:J$850, MATCH(B369, Paste_Here!A$2:A$850, 0))&lt;&gt;"", "No", "")), ""), "")</f>
        <v/>
      </c>
      <c r="FY369" s="66"/>
      <c r="FZ369" s="75" t="str">
        <f>IFERROR(IF(B369&lt;&gt;"", IF(ISNUMBER(SEARCH("yes", LOWER(INDEX(Paste_Here!K$2:K$850, MATCH(B369, Paste_Here!A$2:A$850, 0))))), "Yes", IF(ISNUMBER(SEARCH("no", LOWER(INDEX(Paste_Here!K$2:K$850, MATCH(B369, Paste_Here!A$2:A$850, 0))))), "No", "")), ""), "")</f>
        <v/>
      </c>
      <c r="GA369" s="66"/>
      <c r="GB369" s="75" t="str">
        <f>IFERROR(IF(B369&lt;&gt;"", IF(ISNUMBER(SEARCH("transitional 2", LOWER(INDEX(Paste_Here!C$2:C$850, MATCH(B369, Paste_Here!A$2:A$850, 0))))), "T2",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GC369" s="66"/>
      <c r="GD369" s="75"/>
      <c r="GE369" s="66"/>
      <c r="GF369" s="75"/>
      <c r="GG369" s="66"/>
      <c r="GH369" s="75"/>
      <c r="GI369" s="66"/>
      <c r="GK369" s="1" t="str" cm="1">
        <f t="array" ref="GK369">IFERROR(INDEX(Paste_Here!$B$2:$B$850, MATCH(0, COUNTIF(GK$4:GK368, Paste_Here!$B$2:$B$850) + IF(Paste_Here!$B$2:$B$850="", 1, 0), 0)), "")</f>
        <v/>
      </c>
      <c r="GL369" s="1" t="str">
        <f>IF(GK369&lt;&gt;"", INDEX(Paste_Here!$A$2:$A$850, MATCH(GK369, Paste_Here!$B$2:$B$850, 0)), "")</f>
        <v/>
      </c>
      <c r="GM369" s="1" t="str">
        <f t="shared" si="77"/>
        <v/>
      </c>
      <c r="GN369" s="1" t="str" cm="1">
        <f t="array" ref="GN369">IFERROR(INDEX($GM$5:$GM$850, MATCH(SMALL(IF($GM$5:$GM$850&lt;&gt;"", COUNTIF($GM$5:$GM$850, "&lt;"&amp;$GM$5:$GM$850)+1), ROW()-ROW($GN$5)+1), COUNTIF($GM$5:$GM$850, "&lt;"&amp;$GM$5:$GM$850)+1, 0)), "")</f>
        <v/>
      </c>
    </row>
    <row r="370" spans="1:196">
      <c r="A370" s="66"/>
      <c r="B370" s="75" t="str">
        <f t="shared" si="65"/>
        <v/>
      </c>
      <c r="C370" s="66"/>
      <c r="D370" s="75" t="str">
        <f>IFERROR(IF(AND(INDEX(Paste_Here!N$2:N$850, MATCH(B370, Paste_Here!A$2:A$850, 0)) = ""), "", IF(UPPER(INDEX(Paste_Here!N$2:N$850, MATCH(B370, Paste_Here!A$2:A$850, 0))) = "YES", "Yes", IF(UPPER(INDEX(Paste_Here!N$2:N$850, MATCH(B370, Paste_Here!A$2:A$850, 0))) = "NO", "No", ""))), "")</f>
        <v/>
      </c>
      <c r="E370" s="66"/>
      <c r="F370" s="75" t="str">
        <f t="shared" si="72"/>
        <v/>
      </c>
      <c r="G370" s="66"/>
      <c r="H370" s="75" t="str">
        <f t="shared" si="73"/>
        <v/>
      </c>
      <c r="I370" s="66"/>
      <c r="J370" s="75" t="str">
        <f t="shared" si="74"/>
        <v/>
      </c>
      <c r="K370" s="66"/>
      <c r="L370" s="75"/>
      <c r="M370" s="66"/>
      <c r="N370" s="75" t="str">
        <f>IFERROR(IF(B370&lt;&gt;"", IF(AND(INDEX(Paste_Here!AW$2:AW$850, MATCH(B370, Paste_Here!A$2:A$850, 0))&lt;&gt;"", ISNUMBER(VALUE(INDEX(Paste_Here!AW$2:AW$850, MATCH(B370, Paste_Here!A$2:A$850, 0))))), INDEX(Paste_Here!AW$2:AW$850, MATCH(B370, Paste_Here!A$2:A$850, 0)), ""), ""), "")</f>
        <v/>
      </c>
      <c r="O370" s="66"/>
      <c r="P370" s="75" t="str">
        <f>IFERROR(IF(B370&lt;&gt;"", IF(AND(INDEX(Paste_Here!AX$2:AX$850, MATCH(B370, Paste_Here!A$2:A$850, 0))&lt;&gt;"", ISNUMBER(VALUE(INDEX(Paste_Here!AX$2:AX$850, MATCH(B370, Paste_Here!A$2:A$850, 0))))), INDEX(Paste_Here!AX$2:AX$850, MATCH(B370, Paste_Here!A$2:A$850, 0)), ""), ""), "")</f>
        <v/>
      </c>
      <c r="Q370" s="66"/>
      <c r="R370" s="75" t="str">
        <f>IFERROR(IF(B370&lt;&gt;"", IF(AND(INDEX(Paste_Here!AU$2:AU$850, MATCH(B370, Paste_Here!A$2:A$850, 0))&lt;&gt;"", ISNUMBER(VALUE(INDEX(Paste_Here!AU$2:AU$850, MATCH(B370, Paste_Here!A$2:A$850, 0))))), INDEX(Paste_Here!AU$2:AU$850, MATCH(B370, Paste_Here!A$2:A$850, 0)), ""), ""), "")</f>
        <v/>
      </c>
      <c r="S370" s="66"/>
      <c r="T370" s="75" t="str">
        <f>IFERROR(IF(B370&lt;&gt;"", IF(AND(INDEX(Paste_Here!AV$2:AV$850, MATCH(B370, Paste_Here!A$2:A$850, 0))&lt;&gt;"", ISNUMBER(VALUE(INDEX(Paste_Here!AV$2:AV$850, MATCH(B370, Paste_Here!A$2:A$850, 0))))), INDEX(Paste_Here!AV$2:AV$850, MATCH(B370, Paste_Here!A$2:A$850, 0)), ""), ""), "")</f>
        <v/>
      </c>
      <c r="U370" s="66"/>
      <c r="W370" s="66"/>
      <c r="Y370" s="66"/>
      <c r="Z370" s="66"/>
      <c r="AA370" s="75" t="str">
        <f t="shared" si="66"/>
        <v/>
      </c>
      <c r="AB370" s="66"/>
      <c r="AC370" s="75"/>
      <c r="AD370" s="66"/>
      <c r="AE370" s="98"/>
      <c r="AF370" s="66"/>
      <c r="AG370" s="75"/>
      <c r="AH370" s="66"/>
      <c r="AI370" s="75" t="str">
        <f>IFERROR(IF(B370&lt;&gt;"", IF(AND(INDEX(Paste_Here!AC$2:AC$850, MATCH(B370, Paste_Here!A$2:A$850, 0))&lt;&gt;"", ISNUMBER(VALUE(INDEX(Paste_Here!AC$2:AC$850, MATCH(B370, Paste_Here!A$2:A$850, 0))))), INDEX(Paste_Here!AC$2:AC$850, MATCH(B370, Paste_Here!A$2:A$850, 0)), ""), ""), "")</f>
        <v/>
      </c>
      <c r="AJ370" s="66"/>
      <c r="AK370" s="75" t="str">
        <f>IFERROR(IF(B370&lt;&gt;"", IF(ISNUMBER(SEARCH("highrisk", LOWER(INDEX(Paste_Here!AD$2:AD$850, MATCH(B370, Paste_Here!A$2:A$850, 0))))), "High Risk", IF(ISNUMBER(SEARCH("lowrisk", LOWER(INDEX(Paste_Here!AD$2:AD$850, MATCH(B370, Paste_Here!A$2:A$850, 0))))), "Low Risk", IF(ISNUMBER(SEARCH("somerisk", LOWER(INDEX(Paste_Here!AD$2:AD$850, MATCH(B370, Paste_Here!A$2:A$850, 0))))), "Some Risk", IF(ISNUMBER(SEARCH("ot", LOWER(INDEX(Paste_Here!AD$2:AD$850, MATCH(B370, Paste_Here!A$2:A$850, 0))))), "OT", "")))), ""), "")</f>
        <v/>
      </c>
      <c r="AL370" s="66"/>
      <c r="AM370" s="75"/>
      <c r="AN370" s="66"/>
      <c r="AO370" s="75" t="str">
        <f>IFERROR(IF(B370&lt;&gt;"", IF(AND(INDEX(Paste_Here!M$2:M$850, MATCH(B370, Paste_Here!A$2:A$850, 0))&lt;&gt;"", ISNUMBER(VALUE(INDEX(Paste_Here!M$2:M$850, MATCH(B370, Paste_Here!A$2:A$850, 0))))), INDEX(Paste_Here!M$2:M$850, MATCH(B370, Paste_Here!A$2:A$850, 0)), ""), ""), "")</f>
        <v/>
      </c>
      <c r="AP370" s="66"/>
      <c r="AQ370" s="75" t="str">
        <f>IFERROR(IF(B370&lt;&gt;"", IF(ISNUMBER(SEARCH("highrisk", LOWER(INDEX(Paste_Here!N$2:N$850, MATCH(B370, Paste_Here!A$2:A$850, 0))))), "High Risk", IF(ISNUMBER(SEARCH("lowrisk", LOWER(INDEX(Paste_Here!N$2:N$850, MATCH(B370, Paste_Here!A$2:A$850, 0))))), "Low Risk", IF(ISNUMBER(SEARCH("somerisk", LOWER(INDEX(Paste_Here!N$2:N$850, MATCH(B370, Paste_Here!A$2:A$850, 0))))), "Some Risk", IF(ISNUMBER(SEARCH("ot", LOWER(INDEX(Paste_Here!N$2:N$850, MATCH(B370, Paste_Here!A$2:A$850, 0))))), "OT", "")))), ""), "")</f>
        <v/>
      </c>
      <c r="AT370" s="66"/>
      <c r="AU370" s="103"/>
      <c r="AV370" s="66"/>
      <c r="AW370" s="66"/>
      <c r="AX370" s="75" t="str">
        <f t="shared" si="67"/>
        <v/>
      </c>
      <c r="AY370" s="66"/>
      <c r="AZ370" s="75"/>
      <c r="BA370" s="66"/>
      <c r="BB370" s="75"/>
      <c r="BC370" s="66"/>
      <c r="BD370" s="75"/>
      <c r="BE370" s="66"/>
      <c r="BF370" s="75" t="str">
        <f>IFERROR(IF(B370&lt;&gt;"", IF(AND(INDEX(Paste_Here!AE$2:AE$850, MATCH(B370, Paste_Here!A$2:A$850, 0))&lt;&gt;"", ISNUMBER(VALUE(INDEX(Paste_Here!AE$2:AE$850, MATCH(B370, Paste_Here!A$2:A$850, 0))))), INDEX(Paste_Here!AE$2:AE$850, MATCH(B370, Paste_Here!A$2:A$850, 0)), ""), ""), "")</f>
        <v/>
      </c>
      <c r="BG370" s="66"/>
      <c r="BH370" s="75" t="str">
        <f>IFERROR(IF(B370&lt;&gt;"", IF(ISNUMBER(SEARCH("highrisk", LOWER(INDEX(Paste_Here!AF$2:AF$850, MATCH(B370, Paste_Here!A$2:A$850, 0))))), "High Risk", IF(ISNUMBER(SEARCH("lowrisk", LOWER(INDEX(Paste_Here!AF$2:AF$850, MATCH(B370, Paste_Here!A$2:A$850, 0))))), "Low Risk", IF(ISNUMBER(SEARCH("somerisk", LOWER(INDEX(Paste_Here!AF$2:AF$850, MATCH(B370, Paste_Here!A$2:A$850, 0))))), "Some Risk", IF(ISNUMBER(SEARCH("ot", LOWER(INDEX(Paste_Here!AF$2:AF$850, MATCH(B370, Paste_Here!A$2:A$850, 0))))), "OT", "")))), ""), "")</f>
        <v/>
      </c>
      <c r="BI370" s="66"/>
      <c r="BJ370" s="75"/>
      <c r="BK370" s="66"/>
      <c r="BL370" s="75" t="str">
        <f>IFERROR(IF(B370&lt;&gt;"", IF(AND(INDEX(Paste_Here!O$2:O$850, MATCH(B370, Paste_Here!A$2:A$850, 0))&lt;&gt;"", ISNUMBER(VALUE(INDEX(Paste_Here!O$2:O$850, MATCH(B370, Paste_Here!A$2:A$850, 0))))), INDEX(Paste_Here!O$2:O$850, MATCH(B370, Paste_Here!A$2:A$850, 0)), ""), ""), "")</f>
        <v/>
      </c>
      <c r="BM370" s="66"/>
      <c r="BN370" s="75" t="str">
        <f>IFERROR(IF(B370&lt;&gt;"", IF(ISNUMBER(SEARCH("highrisk", LOWER(INDEX(Paste_Here!P$2:P$850, MATCH(B370, Paste_Here!A$2:A$850, 0))))), "High Risk", IF(ISNUMBER(SEARCH("lowrisk", LOWER(INDEX(Paste_Here!P$2:P$850, MATCH(B370, Paste_Here!A$2:A$850, 0))))), "Low Risk", IF(ISNUMBER(SEARCH("somerisk", LOWER(INDEX(Paste_Here!P$2:P$850, MATCH(B370, Paste_Here!A$2:A$850, 0))))), "Some Risk", IF(ISNUMBER(SEARCH("ot", LOWER(INDEX(Paste_Here!P$2:P$850, MATCH(B370, Paste_Here!A$2:A$850, 0))))), "OT", "")))), ""), "")</f>
        <v/>
      </c>
      <c r="BQ370" s="66"/>
      <c r="BR370" s="75"/>
      <c r="BS370" s="66"/>
      <c r="BT370" s="66"/>
      <c r="BU370" s="75" t="str">
        <f t="shared" si="68"/>
        <v/>
      </c>
      <c r="BV370" s="66"/>
      <c r="BW370" s="75"/>
      <c r="BX370" s="66"/>
      <c r="BY370" s="75"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BZ370" s="66"/>
      <c r="CA370" s="75"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CB370" s="66"/>
      <c r="CC370" s="75"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CD370" s="66"/>
      <c r="CE370" s="75"/>
      <c r="CF370" s="66"/>
      <c r="CK370" s="75"/>
      <c r="CL370" s="66"/>
      <c r="CM370" s="75"/>
      <c r="CN370" s="66"/>
      <c r="CO370" s="75"/>
      <c r="CP370" s="66"/>
      <c r="CQ370" s="66"/>
      <c r="CR370" s="75" t="str">
        <f t="shared" si="69"/>
        <v/>
      </c>
      <c r="CS370" s="66"/>
      <c r="CT370" s="75"/>
      <c r="CU370" s="66"/>
      <c r="CV370" s="75"/>
      <c r="CW370" s="66"/>
      <c r="CX370" s="75"/>
      <c r="CY370" s="66"/>
      <c r="CZ370" s="75"/>
      <c r="DA370" s="66"/>
      <c r="DB370" s="75" t="str">
        <f>IFERROR(IF(B370&lt;&gt;"", IF(AND(INDEX(Paste_Here!AK$2:AK$850, MATCH(B370, Paste_Here!A$2:A$850, 0))&lt;&gt;"", ISNUMBER(VALUE(INDEX(Paste_Here!AK$2:AK$850, MATCH(B370, Paste_Here!A$2:A$850, 0))))), INDEX(Paste_Here!AK$2:AK$850, MATCH(B370, Paste_Here!A$2:A$850, 0)), ""), ""), "")</f>
        <v/>
      </c>
      <c r="DC370" s="66"/>
      <c r="DD370" s="75" t="str">
        <f>IFERROR(IF(B370&lt;&gt;"", IF(ISNUMBER(SEARCH("highrisk", LOWER(INDEX(Paste_Here!AL$2:AL$850, MATCH(B370, Paste_Here!A$2:A$850, 0))))), "High Risk", IF(ISNUMBER(SEARCH("lowrisk", LOWER(INDEX(Paste_Here!AL$2:AL$850, MATCH(B370, Paste_Here!A$2:A$850, 0))))), "Low Risk", IF(ISNUMBER(SEARCH("somerisk", LOWER(INDEX(Paste_Here!AL$2:AL$850, MATCH(B370, Paste_Here!A$2:A$850, 0))))), "Some Risk", IF(ISNUMBER(SEARCH("ot", LOWER(INDEX(Paste_Here!AL$2:AL$850, MATCH(B370, Paste_Here!A$2:A$850, 0))))), "OT", "")))), ""), "")</f>
        <v/>
      </c>
      <c r="DE370" s="66"/>
      <c r="DF370" s="75" t="str">
        <f>IFERROR(IF(B370&lt;&gt;"", IF(AND(INDEX(Paste_Here!AM$2:AM$850, MATCH(B370, Paste_Here!A$2:A$850, 0))&lt;&gt;"", ISNUMBER(VALUE(INDEX(Paste_Here!AM$2:AM$850, MATCH(B370, Paste_Here!A$2:A$850, 0))))), INDEX(Paste_Here!AM$2:AM$850, MATCH(B370, Paste_Here!A$2:A$850, 0)), ""), ""), "")</f>
        <v/>
      </c>
      <c r="DG370" s="66"/>
      <c r="DH370" s="75" t="str">
        <f>IFERROR(IF(B370&lt;&gt;"", IF(ISNUMBER(SEARCH("highrisk", LOWER(INDEX(Paste_Here!AN$2:AN$850, MATCH(B370, Paste_Here!A$2:A$850, 0))))), "High Risk", IF(ISNUMBER(SEARCH("lowrisk", LOWER(INDEX(Paste_Here!AN$2:AN$850, MATCH(B370, Paste_Here!A$2:A$850, 0))))), "Low Risk", IF(ISNUMBER(SEARCH("somerisk", LOWER(INDEX(Paste_Here!AN$2:AN$850, MATCH(B370, Paste_Here!A$2:A$850, 0))))), "Some Risk", IF(ISNUMBER(SEARCH("ot", LOWER(INDEX(Paste_Here!AN$2:AN$850, MATCH(B370, Paste_Here!A$2:A$850, 0))))), "OT", "")))), ""), "")</f>
        <v/>
      </c>
      <c r="DI370" s="66"/>
      <c r="DJ370" s="66"/>
      <c r="DK370" s="75" t="str">
        <f t="shared" si="70"/>
        <v/>
      </c>
      <c r="DL370" s="66"/>
      <c r="DM370" s="75" t="str">
        <f>IFERROR(IF(B370&lt;&gt;"", IF(AND(INDEX(Paste_Here!Q$2:Q$850, MATCH(B370, Paste_Here!A$2:A$850, 0))&lt;&gt;"", ISNUMBER(VALUE(INDEX(Paste_Here!Q$2:Q$850, MATCH(B370, Paste_Here!A$2:A$850, 0))))), INDEX(Paste_Here!Q$2:Q$850, MATCH(B370, Paste_Here!A$2:A$850, 0)), ""), ""), "")</f>
        <v/>
      </c>
      <c r="DN370" s="66"/>
      <c r="DO370" s="75" t="str">
        <f>IFERROR(IF(B370&lt;&gt;"", IF(ISNUMBER(SEARCH("highrisk", LOWER(INDEX(Paste_Here!R$2:R$850, MATCH(B370, Paste_Here!A$2:A$850, 0))))), "High Risk", IF(ISNUMBER(SEARCH("lowrisk", LOWER(INDEX(Paste_Here!R$2:R$850, MATCH(B370, Paste_Here!A$2:A$850, 0))))), "Low Risk", IF(ISNUMBER(SEARCH("somerisk", LOWER(INDEX(Paste_Here!R$2:R$850, MATCH(B370, Paste_Here!A$2:A$850, 0))))), "Some Risk", IF(ISNUMBER(SEARCH("ot", LOWER(INDEX(Paste_Here!R$2:R$850, MATCH(B370, Paste_Here!A$2:A$850, 0))))), "OT", "")))), ""), "")</f>
        <v/>
      </c>
      <c r="DP370" s="66"/>
      <c r="DQ370" s="93" t="str">
        <f>IFERROR(IF(B370&lt;&gt;"", IF(AND(INDEX(Paste_Here!S$2:S$850, MATCH(B370, Paste_Here!A$2:A$850, 0))&lt;&gt;"", ISNUMBER(VALUE(INDEX(Paste_Here!S$2:S$850, MATCH(B370, Paste_Here!A$2:A$850, 0))))), INDEX(Paste_Here!S$2:S$850, MATCH(B370, Paste_Here!A$2:A$850, 0)), ""), ""), "")</f>
        <v/>
      </c>
      <c r="DR370" s="66"/>
      <c r="DS370" s="75"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IF(ISNUMBER(SEARCH("ot", LOWER(INDEX(Paste_Here!T$2:T$850, MATCH(B370, Paste_Here!A$2:A$850, 0))))), "OT", "")))), ""), "")</f>
        <v/>
      </c>
      <c r="DT370" s="66"/>
      <c r="DU370" s="75" t="str">
        <f>IFERROR(IF(B370&lt;&gt;"", IF(AND(INDEX(Paste_Here!U$2:U$850, MATCH(B370, Paste_Here!A$2:A$850, 0))&lt;&gt;"", ISNUMBER(VALUE(INDEX(Paste_Here!U$2:U$850, MATCH(B370, Paste_Here!A$2:A$850, 0))))), INDEX(Paste_Here!U$2:U$850, MATCH(B370, Paste_Here!A$2:A$850, 0)), ""), ""), "")</f>
        <v/>
      </c>
      <c r="DV370" s="66"/>
      <c r="DW370" s="93" t="str">
        <f>IFERROR(IF(B370&lt;&gt;"", IF(ISNUMBER(SEARCH("highrisk", LOWER(INDEX(Paste_Here!V$2:V$850, MATCH(B370, Paste_Here!A$2:A$850, 0))))), "High Risk", IF(ISNUMBER(SEARCH("lowrisk", LOWER(INDEX(Paste_Here!V$2:V$850, MATCH(B370, Paste_Here!A$2:A$850, 0))))), "Low Risk", IF(ISNUMBER(SEARCH("somerisk", LOWER(INDEX(Paste_Here!V$2:V$850, MATCH(B370, Paste_Here!A$2:A$850, 0))))), "Some Risk", IF(ISNUMBER(SEARCH("ot", LOWER(INDEX(Paste_Here!V$2:V$850, MATCH(B370, Paste_Here!A$2:A$850, 0))))), "OT", "")))), ""), "")</f>
        <v/>
      </c>
      <c r="DX370" s="66"/>
      <c r="DY370" s="75" t="str">
        <f>IFERROR(IF(B370&lt;&gt;"", IF(AND(INDEX(Paste_Here!W$2:W$850, MATCH(B370, Paste_Here!A$2:A$850, 0))&lt;&gt;"", ISNUMBER(VALUE(INDEX(Paste_Here!W$2:W$850, MATCH(B370, Paste_Here!A$2:A$850, 0))))), INDEX(Paste_Here!W$2:W$850, MATCH(B370, Paste_Here!A$2:A$850, 0)), ""), ""), "")</f>
        <v/>
      </c>
      <c r="DZ370" s="66"/>
      <c r="EA370" s="75" t="str">
        <f>IFERROR(IF(B370&lt;&gt;"", IF(ISNUMBER(SEARCH("highrisk", LOWER(INDEX(Paste_Here!X$2:X$850, MATCH(B370, Paste_Here!A$2:A$850, 0))))), "High Risk", IF(ISNUMBER(SEARCH("lowrisk", LOWER(INDEX(Paste_Here!X$2:X$850, MATCH(B370, Paste_Here!A$2:A$850, 0))))), "Low Risk", IF(ISNUMBER(SEARCH("somerisk", LOWER(INDEX(Paste_Here!X$2:X$850, MATCH(B370, Paste_Here!A$2:A$850, 0))))), "Some Risk", IF(ISNUMBER(SEARCH("ot", LOWER(INDEX(Paste_Here!X$2:X$850, MATCH(B370, Paste_Here!A$2:A$850, 0))))), "OT", "")))), ""), "")</f>
        <v/>
      </c>
      <c r="EB370" s="66"/>
      <c r="EC370" s="66"/>
      <c r="ED370" s="75" t="str">
        <f t="shared" si="75"/>
        <v/>
      </c>
      <c r="EE370" s="66"/>
      <c r="EF370" s="75" t="str">
        <f>IFERROR(IF(B370&lt;&gt;"", IF(AND(INDEX(Paste_Here!AO$2:AO$850, MATCH(B370, Paste_Here!A$2:A$850, 0))&lt;&gt;"", ISNUMBER(VALUE(INDEX(Paste_Here!AO$2:AO$850, MATCH(B370, Paste_Here!A$2:A$850, 0))))), INDEX(Paste_Here!AO$2:AO$850, MATCH(B370, Paste_Here!A$2:A$850, 0)), ""), ""), "")</f>
        <v/>
      </c>
      <c r="EG370" s="66"/>
      <c r="EH370" s="75" t="str">
        <f>IFERROR(IF(B370&lt;&gt;"", IF(ISNUMBER(SEARCH("highrisk", LOWER(INDEX(Paste_Here!AP$2:AP$850, MATCH(B370, Paste_Here!A$2:A$850, 0))))), "High Risk", IF(ISNUMBER(SEARCH("lowrisk", LOWER(INDEX(Paste_Here!AP$2:AP$850, MATCH(B370, Paste_Here!A$2:A$850, 0))))), "Low Risk", IF(ISNUMBER(SEARCH("somerisk", LOWER(INDEX(Paste_Here!AP$2:AP$850, MATCH(B370, Paste_Here!A$2:A$850, 0))))), "Some Risk", IF(ISNUMBER(SEARCH("ot", LOWER(INDEX(Paste_Here!AP$2:AP$850, MATCH(B370, Paste_Here!A$2:A$850, 0))))), "OT", "")))), ""), "")</f>
        <v/>
      </c>
      <c r="EI370" s="66"/>
      <c r="EJ370" s="93"/>
      <c r="EK370" s="66"/>
      <c r="EL370" s="75" t="str">
        <f>IFERROR(IF(B370&lt;&gt;"", IF(AND(INDEX(Paste_Here!AQ$2:AQ$850, MATCH(B370, Paste_Here!A$2:A$850, 0))&lt;&gt;"", ISNUMBER(VALUE(INDEX(Paste_Here!AQ$2:AQ$850, MATCH(B370, Paste_Here!A$2:A$850, 0))))), INDEX(Paste_Here!AQ$2:AQ$850, MATCH(B370, Paste_Here!A$2:A$850, 0)), ""), ""), "")</f>
        <v/>
      </c>
      <c r="EM370" s="66"/>
      <c r="EN370" s="75" t="str">
        <f>IFERROR(IF(B370&lt;&gt;"", IF(ISNUMBER(SEARCH("highrisk", LOWER(INDEX(Paste_Here!AR$2:AR$850, MATCH(B370, Paste_Here!A$2:A$850, 0))))), "High Risk", IF(ISNUMBER(SEARCH("lowrisk", LOWER(INDEX(Paste_Here!AR$2:AR$850, MATCH(B370, Paste_Here!A$2:A$850, 0))))), "Low Risk", IF(ISNUMBER(SEARCH("somerisk", LOWER(INDEX(Paste_Here!AR$2:AR$850, MATCH(B370, Paste_Here!A$2:A$850, 0))))), "Some Risk", IF(ISNUMBER(SEARCH("ot", LOWER(INDEX(Paste_Here!AR$2:AR$850, MATCH(B370, Paste_Here!A$2:A$850, 0))))), "OT", "")))), ""), "")</f>
        <v/>
      </c>
      <c r="EO370" s="66"/>
      <c r="EP370" s="93"/>
      <c r="EQ370" s="66"/>
      <c r="ER370" s="75"/>
      <c r="ES370" s="66"/>
      <c r="ET370" s="75"/>
      <c r="EU370" s="66"/>
      <c r="EV370" s="66"/>
      <c r="EW370" s="75" t="str">
        <f t="shared" si="76"/>
        <v/>
      </c>
      <c r="EX370" s="66"/>
      <c r="EY370" s="75" t="str">
        <f>IFERROR(IF(B370&lt;&gt;"", IF(AND(INDEX(Paste_Here!Y$2:Y$850, MATCH(B370, Paste_Here!A$2:A$850, 0))&lt;&gt;"", ISNUMBER(VALUE(INDEX(Paste_Here!Y$2:Y$850, MATCH(B370, Paste_Here!A$2:A$850, 0))))), INDEX(Paste_Here!Y$2:Y$850, MATCH(B370, Paste_Here!A$2:A$850, 0)), ""), ""), "")</f>
        <v/>
      </c>
      <c r="EZ370" s="66"/>
      <c r="FA370" s="75" t="str">
        <f>IFERROR(IF(B370&lt;&gt;"", IF(ISNUMBER(SEARCH("highrisk", LOWER(INDEX(Paste_Here!Z$2:Z$850, MATCH(B370, Paste_Here!A$2:A$850, 0))))), "High Risk", IF(ISNUMBER(SEARCH("lowrisk", LOWER(INDEX(Paste_Here!Z$2:Z$850, MATCH(B370, Paste_Here!A$2:A$850, 0))))), "Low Risk", IF(ISNUMBER(SEARCH("somerisk", LOWER(INDEX(Paste_Here!Z$2:Z$850, MATCH(B370, Paste_Here!A$2:A$850, 0))))), "Some Risk", IF(ISNUMBER(SEARCH("ot", LOWER(INDEX(Paste_Here!Z$2:Z$850, MATCH(B370, Paste_Here!A$2:A$850, 0))))), "OT", "")))), ""), "")</f>
        <v/>
      </c>
      <c r="FB370" s="66"/>
      <c r="FC370" s="93"/>
      <c r="FD370" s="66"/>
      <c r="FE370" s="75" t="str">
        <f>IFERROR(IF(B370&lt;&gt;"", IF(AND(INDEX(Paste_Here!AA$2:AA$850, MATCH(B370, Paste_Here!A$2:A$850, 0))&lt;&gt;"", ISNUMBER(VALUE(INDEX(Paste_Here!AA$2:AA$850, MATCH(B370, Paste_Here!A$2:A$850, 0))))), INDEX(Paste_Here!AA$2:AA$850, MATCH(B370, Paste_Here!A$2:A$850, 0)), ""), ""), "")</f>
        <v/>
      </c>
      <c r="FF370" s="66"/>
      <c r="FG370" s="75" t="str">
        <f>IFERROR(IF(B370&lt;&gt;"", IF(ISNUMBER(SEARCH("highrisk", LOWER(INDEX(Paste_Here!AB$2:AB$850, MATCH(B370, Paste_Here!A$2:A$850, 0))))), "High Risk", IF(ISNUMBER(SEARCH("lowrisk", LOWER(INDEX(Paste_Here!AB$2:AB$850, MATCH(B370, Paste_Here!A$2:A$850, 0))))), "Low Risk", IF(ISNUMBER(SEARCH("somerisk", LOWER(INDEX(Paste_Here!AB$2:AB$850, MATCH(B370, Paste_Here!A$2:A$850, 0))))), "Some Risk", IF(ISNUMBER(SEARCH("ot", LOWER(INDEX(Paste_Here!AB$2:AB$850, MATCH(B370, Paste_Here!A$2:A$850, 0))))), "OT", "")))), ""), "")</f>
        <v/>
      </c>
      <c r="FH370" s="66"/>
      <c r="FI370" s="93"/>
      <c r="FJ370" s="66"/>
      <c r="FK370" s="75"/>
      <c r="FL370" s="66"/>
      <c r="FM370" s="75"/>
      <c r="FN370" s="66"/>
      <c r="FO370" s="66"/>
      <c r="FP370" s="75" t="str">
        <f t="shared" si="71"/>
        <v/>
      </c>
      <c r="FQ370" s="66"/>
      <c r="FR370" s="75" t="str">
        <f>IFERROR(IF(B370&lt;&gt;"", IF(ISNUMBER(SEARCH("s", LOWER(INDEX(Paste_Here!L$2:L$850, MATCH(B370, Paste_Here!A$2:A$850, 0))))), "Yes", IF(INDEX(Paste_Here!L$2:L$850, MATCH(B370, Paste_Here!A$2:A$850, 0))&lt;&gt;"", "No", "")), ""), "")</f>
        <v/>
      </c>
      <c r="FS370" s="66"/>
      <c r="FT370" s="75" t="str">
        <f>IFERROR(IF(B370&lt;&gt;"", IF(ISNUMBER(SEARCH("yes", LOWER(INDEX(Paste_Here!F$2:F$850, MATCH(B370, Paste_Here!A$2:A$850, 0))))), "Yes", IF(ISNUMBER(SEARCH("no", LOWER(INDEX(Paste_Here!F$2:F$850, MATCH(B370, Paste_Here!A$2:A$850, 0))))), "No", "")), ""), "")</f>
        <v/>
      </c>
      <c r="FU370" s="66"/>
      <c r="FV370" s="75" t="str">
        <f>IFERROR(IF(B370&lt;&gt;"", IF(ISNUMBER(SEARCH("english language learner", LOWER(INDEX(Paste_Here!C$2:C$850, MATCH(B370, Paste_Here!A$2:A$850, 0))))), "Yes", ""), ""), "")</f>
        <v/>
      </c>
      <c r="FW370" s="66"/>
      <c r="FX370" s="75" t="str">
        <f>IFERROR(IF(B370&lt;&gt;"", IF(OR(ISNUMBER(SEARCH("b", LOWER(INDEX(Paste_Here!J$2:J$850, MATCH(B370, Paste_Here!A$2:A$850, 0))))), ISNUMBER(SEARCH("h", LOWER(INDEX(Paste_Here!J$2:J$850, MATCH(B370, Paste_Here!A$2:A$850, 0))))), ISNUMBER(SEARCH("i", LOWER(INDEX(Paste_Here!J$2:J$850, MATCH(B370, Paste_Here!A$2:A$850, 0)))))), "Yes", IF(INDEX(Paste_Here!J$2:J$850, MATCH(B370, Paste_Here!A$2:A$850, 0))&lt;&gt;"", "No", "")), ""), "")</f>
        <v/>
      </c>
      <c r="FY370" s="66"/>
      <c r="FZ370" s="75" t="str">
        <f>IFERROR(IF(B370&lt;&gt;"", IF(ISNUMBER(SEARCH("yes", LOWER(INDEX(Paste_Here!K$2:K$850, MATCH(B370, Paste_Here!A$2:A$850, 0))))), "Yes", IF(ISNUMBER(SEARCH("no", LOWER(INDEX(Paste_Here!K$2:K$850, MATCH(B370, Paste_Here!A$2:A$850, 0))))), "No", "")), ""), "")</f>
        <v/>
      </c>
      <c r="GA370" s="66"/>
      <c r="GB370" s="75" t="str">
        <f>IFERROR(IF(B370&lt;&gt;"", IF(ISNUMBER(SEARCH("transitional 2", LOWER(INDEX(Paste_Here!C$2:C$850, MATCH(B370, Paste_Here!A$2:A$850, 0))))), "T2",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GC370" s="66"/>
      <c r="GD370" s="75"/>
      <c r="GE370" s="66"/>
      <c r="GF370" s="75"/>
      <c r="GG370" s="66"/>
      <c r="GH370" s="75"/>
      <c r="GI370" s="66"/>
      <c r="GK370" s="1" t="str" cm="1">
        <f t="array" ref="GK370">IFERROR(INDEX(Paste_Here!$B$2:$B$850, MATCH(0, COUNTIF(GK$4:GK369, Paste_Here!$B$2:$B$850) + IF(Paste_Here!$B$2:$B$850="", 1, 0), 0)), "")</f>
        <v/>
      </c>
      <c r="GL370" s="1" t="str">
        <f>IF(GK370&lt;&gt;"", INDEX(Paste_Here!$A$2:$A$850, MATCH(GK370, Paste_Here!$B$2:$B$850, 0)), "")</f>
        <v/>
      </c>
      <c r="GM370" s="1" t="str">
        <f t="shared" si="77"/>
        <v/>
      </c>
      <c r="GN370" s="1" t="str" cm="1">
        <f t="array" ref="GN370">IFERROR(INDEX($GM$5:$GM$850, MATCH(SMALL(IF($GM$5:$GM$850&lt;&gt;"", COUNTIF($GM$5:$GM$850, "&lt;"&amp;$GM$5:$GM$850)+1), ROW()-ROW($GN$5)+1), COUNTIF($GM$5:$GM$850, "&lt;"&amp;$GM$5:$GM$850)+1, 0)), "")</f>
        <v/>
      </c>
    </row>
    <row r="371" spans="1:196">
      <c r="A371" s="66"/>
      <c r="B371" s="75" t="str">
        <f t="shared" si="65"/>
        <v/>
      </c>
      <c r="C371" s="66"/>
      <c r="D371" s="75" t="str">
        <f>IFERROR(IF(AND(INDEX(Paste_Here!N$2:N$850, MATCH(B371, Paste_Here!A$2:A$850, 0)) = ""), "", IF(UPPER(INDEX(Paste_Here!N$2:N$850, MATCH(B371, Paste_Here!A$2:A$850, 0))) = "YES", "Yes", IF(UPPER(INDEX(Paste_Here!N$2:N$850, MATCH(B371, Paste_Here!A$2:A$850, 0))) = "NO", "No", ""))), "")</f>
        <v/>
      </c>
      <c r="E371" s="66"/>
      <c r="F371" s="75" t="str">
        <f t="shared" si="72"/>
        <v/>
      </c>
      <c r="G371" s="66"/>
      <c r="H371" s="75" t="str">
        <f t="shared" si="73"/>
        <v/>
      </c>
      <c r="I371" s="66"/>
      <c r="J371" s="75" t="str">
        <f t="shared" si="74"/>
        <v/>
      </c>
      <c r="K371" s="66"/>
      <c r="L371" s="75"/>
      <c r="M371" s="66"/>
      <c r="N371" s="75" t="str">
        <f>IFERROR(IF(B371&lt;&gt;"", IF(AND(INDEX(Paste_Here!AW$2:AW$850, MATCH(B371, Paste_Here!A$2:A$850, 0))&lt;&gt;"", ISNUMBER(VALUE(INDEX(Paste_Here!AW$2:AW$850, MATCH(B371, Paste_Here!A$2:A$850, 0))))), INDEX(Paste_Here!AW$2:AW$850, MATCH(B371, Paste_Here!A$2:A$850, 0)), ""), ""), "")</f>
        <v/>
      </c>
      <c r="O371" s="66"/>
      <c r="P371" s="75" t="str">
        <f>IFERROR(IF(B371&lt;&gt;"", IF(AND(INDEX(Paste_Here!AX$2:AX$850, MATCH(B371, Paste_Here!A$2:A$850, 0))&lt;&gt;"", ISNUMBER(VALUE(INDEX(Paste_Here!AX$2:AX$850, MATCH(B371, Paste_Here!A$2:A$850, 0))))), INDEX(Paste_Here!AX$2:AX$850, MATCH(B371, Paste_Here!A$2:A$850, 0)), ""), ""), "")</f>
        <v/>
      </c>
      <c r="Q371" s="66"/>
      <c r="R371" s="75" t="str">
        <f>IFERROR(IF(B371&lt;&gt;"", IF(AND(INDEX(Paste_Here!AU$2:AU$850, MATCH(B371, Paste_Here!A$2:A$850, 0))&lt;&gt;"", ISNUMBER(VALUE(INDEX(Paste_Here!AU$2:AU$850, MATCH(B371, Paste_Here!A$2:A$850, 0))))), INDEX(Paste_Here!AU$2:AU$850, MATCH(B371, Paste_Here!A$2:A$850, 0)), ""), ""), "")</f>
        <v/>
      </c>
      <c r="S371" s="66"/>
      <c r="T371" s="75" t="str">
        <f>IFERROR(IF(B371&lt;&gt;"", IF(AND(INDEX(Paste_Here!AV$2:AV$850, MATCH(B371, Paste_Here!A$2:A$850, 0))&lt;&gt;"", ISNUMBER(VALUE(INDEX(Paste_Here!AV$2:AV$850, MATCH(B371, Paste_Here!A$2:A$850, 0))))), INDEX(Paste_Here!AV$2:AV$850, MATCH(B371, Paste_Here!A$2:A$850, 0)), ""), ""), "")</f>
        <v/>
      </c>
      <c r="U371" s="66"/>
      <c r="W371" s="66"/>
      <c r="Y371" s="66"/>
      <c r="Z371" s="66"/>
      <c r="AA371" s="75" t="str">
        <f t="shared" si="66"/>
        <v/>
      </c>
      <c r="AB371" s="66"/>
      <c r="AC371" s="75"/>
      <c r="AD371" s="66"/>
      <c r="AE371" s="98"/>
      <c r="AF371" s="66"/>
      <c r="AG371" s="75"/>
      <c r="AH371" s="66"/>
      <c r="AI371" s="75" t="str">
        <f>IFERROR(IF(B371&lt;&gt;"", IF(AND(INDEX(Paste_Here!AC$2:AC$850, MATCH(B371, Paste_Here!A$2:A$850, 0))&lt;&gt;"", ISNUMBER(VALUE(INDEX(Paste_Here!AC$2:AC$850, MATCH(B371, Paste_Here!A$2:A$850, 0))))), INDEX(Paste_Here!AC$2:AC$850, MATCH(B371, Paste_Here!A$2:A$850, 0)), ""), ""), "")</f>
        <v/>
      </c>
      <c r="AJ371" s="66"/>
      <c r="AK371" s="75" t="str">
        <f>IFERROR(IF(B371&lt;&gt;"", IF(ISNUMBER(SEARCH("highrisk", LOWER(INDEX(Paste_Here!AD$2:AD$850, MATCH(B371, Paste_Here!A$2:A$850, 0))))), "High Risk", IF(ISNUMBER(SEARCH("lowrisk", LOWER(INDEX(Paste_Here!AD$2:AD$850, MATCH(B371, Paste_Here!A$2:A$850, 0))))), "Low Risk", IF(ISNUMBER(SEARCH("somerisk", LOWER(INDEX(Paste_Here!AD$2:AD$850, MATCH(B371, Paste_Here!A$2:A$850, 0))))), "Some Risk", IF(ISNUMBER(SEARCH("ot", LOWER(INDEX(Paste_Here!AD$2:AD$850, MATCH(B371, Paste_Here!A$2:A$850, 0))))), "OT", "")))), ""), "")</f>
        <v/>
      </c>
      <c r="AL371" s="66"/>
      <c r="AM371" s="75"/>
      <c r="AN371" s="66"/>
      <c r="AO371" s="75" t="str">
        <f>IFERROR(IF(B371&lt;&gt;"", IF(AND(INDEX(Paste_Here!M$2:M$850, MATCH(B371, Paste_Here!A$2:A$850, 0))&lt;&gt;"", ISNUMBER(VALUE(INDEX(Paste_Here!M$2:M$850, MATCH(B371, Paste_Here!A$2:A$850, 0))))), INDEX(Paste_Here!M$2:M$850, MATCH(B371, Paste_Here!A$2:A$850, 0)), ""), ""), "")</f>
        <v/>
      </c>
      <c r="AP371" s="66"/>
      <c r="AQ371" s="75" t="str">
        <f>IFERROR(IF(B371&lt;&gt;"", IF(ISNUMBER(SEARCH("highrisk", LOWER(INDEX(Paste_Here!N$2:N$850, MATCH(B371, Paste_Here!A$2:A$850, 0))))), "High Risk", IF(ISNUMBER(SEARCH("lowrisk", LOWER(INDEX(Paste_Here!N$2:N$850, MATCH(B371, Paste_Here!A$2:A$850, 0))))), "Low Risk", IF(ISNUMBER(SEARCH("somerisk", LOWER(INDEX(Paste_Here!N$2:N$850, MATCH(B371, Paste_Here!A$2:A$850, 0))))), "Some Risk", IF(ISNUMBER(SEARCH("ot", LOWER(INDEX(Paste_Here!N$2:N$850, MATCH(B371, Paste_Here!A$2:A$850, 0))))), "OT", "")))), ""), "")</f>
        <v/>
      </c>
      <c r="AT371" s="66"/>
      <c r="AU371" s="103"/>
      <c r="AV371" s="66"/>
      <c r="AW371" s="66"/>
      <c r="AX371" s="75" t="str">
        <f t="shared" si="67"/>
        <v/>
      </c>
      <c r="AY371" s="66"/>
      <c r="AZ371" s="75"/>
      <c r="BA371" s="66"/>
      <c r="BB371" s="75"/>
      <c r="BC371" s="66"/>
      <c r="BD371" s="75"/>
      <c r="BE371" s="66"/>
      <c r="BF371" s="75" t="str">
        <f>IFERROR(IF(B371&lt;&gt;"", IF(AND(INDEX(Paste_Here!AE$2:AE$850, MATCH(B371, Paste_Here!A$2:A$850, 0))&lt;&gt;"", ISNUMBER(VALUE(INDEX(Paste_Here!AE$2:AE$850, MATCH(B371, Paste_Here!A$2:A$850, 0))))), INDEX(Paste_Here!AE$2:AE$850, MATCH(B371, Paste_Here!A$2:A$850, 0)), ""), ""), "")</f>
        <v/>
      </c>
      <c r="BG371" s="66"/>
      <c r="BH371" s="75" t="str">
        <f>IFERROR(IF(B371&lt;&gt;"", IF(ISNUMBER(SEARCH("highrisk", LOWER(INDEX(Paste_Here!AF$2:AF$850, MATCH(B371, Paste_Here!A$2:A$850, 0))))), "High Risk", IF(ISNUMBER(SEARCH("lowrisk", LOWER(INDEX(Paste_Here!AF$2:AF$850, MATCH(B371, Paste_Here!A$2:A$850, 0))))), "Low Risk", IF(ISNUMBER(SEARCH("somerisk", LOWER(INDEX(Paste_Here!AF$2:AF$850, MATCH(B371, Paste_Here!A$2:A$850, 0))))), "Some Risk", IF(ISNUMBER(SEARCH("ot", LOWER(INDEX(Paste_Here!AF$2:AF$850, MATCH(B371, Paste_Here!A$2:A$850, 0))))), "OT", "")))), ""), "")</f>
        <v/>
      </c>
      <c r="BI371" s="66"/>
      <c r="BJ371" s="75"/>
      <c r="BK371" s="66"/>
      <c r="BL371" s="75" t="str">
        <f>IFERROR(IF(B371&lt;&gt;"", IF(AND(INDEX(Paste_Here!O$2:O$850, MATCH(B371, Paste_Here!A$2:A$850, 0))&lt;&gt;"", ISNUMBER(VALUE(INDEX(Paste_Here!O$2:O$850, MATCH(B371, Paste_Here!A$2:A$850, 0))))), INDEX(Paste_Here!O$2:O$850, MATCH(B371, Paste_Here!A$2:A$850, 0)), ""), ""), "")</f>
        <v/>
      </c>
      <c r="BM371" s="66"/>
      <c r="BN371" s="75" t="str">
        <f>IFERROR(IF(B371&lt;&gt;"", IF(ISNUMBER(SEARCH("highrisk", LOWER(INDEX(Paste_Here!P$2:P$850, MATCH(B371, Paste_Here!A$2:A$850, 0))))), "High Risk", IF(ISNUMBER(SEARCH("lowrisk", LOWER(INDEX(Paste_Here!P$2:P$850, MATCH(B371, Paste_Here!A$2:A$850, 0))))), "Low Risk", IF(ISNUMBER(SEARCH("somerisk", LOWER(INDEX(Paste_Here!P$2:P$850, MATCH(B371, Paste_Here!A$2:A$850, 0))))), "Some Risk", IF(ISNUMBER(SEARCH("ot", LOWER(INDEX(Paste_Here!P$2:P$850, MATCH(B371, Paste_Here!A$2:A$850, 0))))), "OT", "")))), ""), "")</f>
        <v/>
      </c>
      <c r="BQ371" s="66"/>
      <c r="BR371" s="75"/>
      <c r="BS371" s="66"/>
      <c r="BT371" s="66"/>
      <c r="BU371" s="75" t="str">
        <f t="shared" si="68"/>
        <v/>
      </c>
      <c r="BV371" s="66"/>
      <c r="BW371" s="75"/>
      <c r="BX371" s="66"/>
      <c r="BY371" s="75"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BZ371" s="66"/>
      <c r="CA371" s="75"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CB371" s="66"/>
      <c r="CC371" s="75"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CD371" s="66"/>
      <c r="CE371" s="75"/>
      <c r="CF371" s="66"/>
      <c r="CK371" s="75"/>
      <c r="CL371" s="66"/>
      <c r="CM371" s="75"/>
      <c r="CN371" s="66"/>
      <c r="CO371" s="75"/>
      <c r="CP371" s="66"/>
      <c r="CQ371" s="66"/>
      <c r="CR371" s="75" t="str">
        <f t="shared" si="69"/>
        <v/>
      </c>
      <c r="CS371" s="66"/>
      <c r="CT371" s="75"/>
      <c r="CU371" s="66"/>
      <c r="CV371" s="75"/>
      <c r="CW371" s="66"/>
      <c r="CX371" s="75"/>
      <c r="CY371" s="66"/>
      <c r="CZ371" s="75"/>
      <c r="DA371" s="66"/>
      <c r="DB371" s="75" t="str">
        <f>IFERROR(IF(B371&lt;&gt;"", IF(AND(INDEX(Paste_Here!AK$2:AK$850, MATCH(B371, Paste_Here!A$2:A$850, 0))&lt;&gt;"", ISNUMBER(VALUE(INDEX(Paste_Here!AK$2:AK$850, MATCH(B371, Paste_Here!A$2:A$850, 0))))), INDEX(Paste_Here!AK$2:AK$850, MATCH(B371, Paste_Here!A$2:A$850, 0)), ""), ""), "")</f>
        <v/>
      </c>
      <c r="DC371" s="66"/>
      <c r="DD371" s="75" t="str">
        <f>IFERROR(IF(B371&lt;&gt;"", IF(ISNUMBER(SEARCH("highrisk", LOWER(INDEX(Paste_Here!AL$2:AL$850, MATCH(B371, Paste_Here!A$2:A$850, 0))))), "High Risk", IF(ISNUMBER(SEARCH("lowrisk", LOWER(INDEX(Paste_Here!AL$2:AL$850, MATCH(B371, Paste_Here!A$2:A$850, 0))))), "Low Risk", IF(ISNUMBER(SEARCH("somerisk", LOWER(INDEX(Paste_Here!AL$2:AL$850, MATCH(B371, Paste_Here!A$2:A$850, 0))))), "Some Risk", IF(ISNUMBER(SEARCH("ot", LOWER(INDEX(Paste_Here!AL$2:AL$850, MATCH(B371, Paste_Here!A$2:A$850, 0))))), "OT", "")))), ""), "")</f>
        <v/>
      </c>
      <c r="DE371" s="66"/>
      <c r="DF371" s="75" t="str">
        <f>IFERROR(IF(B371&lt;&gt;"", IF(AND(INDEX(Paste_Here!AM$2:AM$850, MATCH(B371, Paste_Here!A$2:A$850, 0))&lt;&gt;"", ISNUMBER(VALUE(INDEX(Paste_Here!AM$2:AM$850, MATCH(B371, Paste_Here!A$2:A$850, 0))))), INDEX(Paste_Here!AM$2:AM$850, MATCH(B371, Paste_Here!A$2:A$850, 0)), ""), ""), "")</f>
        <v/>
      </c>
      <c r="DG371" s="66"/>
      <c r="DH371" s="75" t="str">
        <f>IFERROR(IF(B371&lt;&gt;"", IF(ISNUMBER(SEARCH("highrisk", LOWER(INDEX(Paste_Here!AN$2:AN$850, MATCH(B371, Paste_Here!A$2:A$850, 0))))), "High Risk", IF(ISNUMBER(SEARCH("lowrisk", LOWER(INDEX(Paste_Here!AN$2:AN$850, MATCH(B371, Paste_Here!A$2:A$850, 0))))), "Low Risk", IF(ISNUMBER(SEARCH("somerisk", LOWER(INDEX(Paste_Here!AN$2:AN$850, MATCH(B371, Paste_Here!A$2:A$850, 0))))), "Some Risk", IF(ISNUMBER(SEARCH("ot", LOWER(INDEX(Paste_Here!AN$2:AN$850, MATCH(B371, Paste_Here!A$2:A$850, 0))))), "OT", "")))), ""), "")</f>
        <v/>
      </c>
      <c r="DI371" s="66"/>
      <c r="DJ371" s="66"/>
      <c r="DK371" s="75" t="str">
        <f t="shared" si="70"/>
        <v/>
      </c>
      <c r="DL371" s="66"/>
      <c r="DM371" s="75" t="str">
        <f>IFERROR(IF(B371&lt;&gt;"", IF(AND(INDEX(Paste_Here!Q$2:Q$850, MATCH(B371, Paste_Here!A$2:A$850, 0))&lt;&gt;"", ISNUMBER(VALUE(INDEX(Paste_Here!Q$2:Q$850, MATCH(B371, Paste_Here!A$2:A$850, 0))))), INDEX(Paste_Here!Q$2:Q$850, MATCH(B371, Paste_Here!A$2:A$850, 0)), ""), ""), "")</f>
        <v/>
      </c>
      <c r="DN371" s="66"/>
      <c r="DO371" s="75" t="str">
        <f>IFERROR(IF(B371&lt;&gt;"", IF(ISNUMBER(SEARCH("highrisk", LOWER(INDEX(Paste_Here!R$2:R$850, MATCH(B371, Paste_Here!A$2:A$850, 0))))), "High Risk", IF(ISNUMBER(SEARCH("lowrisk", LOWER(INDEX(Paste_Here!R$2:R$850, MATCH(B371, Paste_Here!A$2:A$850, 0))))), "Low Risk", IF(ISNUMBER(SEARCH("somerisk", LOWER(INDEX(Paste_Here!R$2:R$850, MATCH(B371, Paste_Here!A$2:A$850, 0))))), "Some Risk", IF(ISNUMBER(SEARCH("ot", LOWER(INDEX(Paste_Here!R$2:R$850, MATCH(B371, Paste_Here!A$2:A$850, 0))))), "OT", "")))), ""), "")</f>
        <v/>
      </c>
      <c r="DP371" s="66"/>
      <c r="DQ371" s="93" t="str">
        <f>IFERROR(IF(B371&lt;&gt;"", IF(AND(INDEX(Paste_Here!S$2:S$850, MATCH(B371, Paste_Here!A$2:A$850, 0))&lt;&gt;"", ISNUMBER(VALUE(INDEX(Paste_Here!S$2:S$850, MATCH(B371, Paste_Here!A$2:A$850, 0))))), INDEX(Paste_Here!S$2:S$850, MATCH(B371, Paste_Here!A$2:A$850, 0)), ""), ""), "")</f>
        <v/>
      </c>
      <c r="DR371" s="66"/>
      <c r="DS371" s="75"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IF(ISNUMBER(SEARCH("ot", LOWER(INDEX(Paste_Here!T$2:T$850, MATCH(B371, Paste_Here!A$2:A$850, 0))))), "OT", "")))), ""), "")</f>
        <v/>
      </c>
      <c r="DT371" s="66"/>
      <c r="DU371" s="75" t="str">
        <f>IFERROR(IF(B371&lt;&gt;"", IF(AND(INDEX(Paste_Here!U$2:U$850, MATCH(B371, Paste_Here!A$2:A$850, 0))&lt;&gt;"", ISNUMBER(VALUE(INDEX(Paste_Here!U$2:U$850, MATCH(B371, Paste_Here!A$2:A$850, 0))))), INDEX(Paste_Here!U$2:U$850, MATCH(B371, Paste_Here!A$2:A$850, 0)), ""), ""), "")</f>
        <v/>
      </c>
      <c r="DV371" s="66"/>
      <c r="DW371" s="93" t="str">
        <f>IFERROR(IF(B371&lt;&gt;"", IF(ISNUMBER(SEARCH("highrisk", LOWER(INDEX(Paste_Here!V$2:V$850, MATCH(B371, Paste_Here!A$2:A$850, 0))))), "High Risk", IF(ISNUMBER(SEARCH("lowrisk", LOWER(INDEX(Paste_Here!V$2:V$850, MATCH(B371, Paste_Here!A$2:A$850, 0))))), "Low Risk", IF(ISNUMBER(SEARCH("somerisk", LOWER(INDEX(Paste_Here!V$2:V$850, MATCH(B371, Paste_Here!A$2:A$850, 0))))), "Some Risk", IF(ISNUMBER(SEARCH("ot", LOWER(INDEX(Paste_Here!V$2:V$850, MATCH(B371, Paste_Here!A$2:A$850, 0))))), "OT", "")))), ""), "")</f>
        <v/>
      </c>
      <c r="DX371" s="66"/>
      <c r="DY371" s="75" t="str">
        <f>IFERROR(IF(B371&lt;&gt;"", IF(AND(INDEX(Paste_Here!W$2:W$850, MATCH(B371, Paste_Here!A$2:A$850, 0))&lt;&gt;"", ISNUMBER(VALUE(INDEX(Paste_Here!W$2:W$850, MATCH(B371, Paste_Here!A$2:A$850, 0))))), INDEX(Paste_Here!W$2:W$850, MATCH(B371, Paste_Here!A$2:A$850, 0)), ""), ""), "")</f>
        <v/>
      </c>
      <c r="DZ371" s="66"/>
      <c r="EA371" s="75" t="str">
        <f>IFERROR(IF(B371&lt;&gt;"", IF(ISNUMBER(SEARCH("highrisk", LOWER(INDEX(Paste_Here!X$2:X$850, MATCH(B371, Paste_Here!A$2:A$850, 0))))), "High Risk", IF(ISNUMBER(SEARCH("lowrisk", LOWER(INDEX(Paste_Here!X$2:X$850, MATCH(B371, Paste_Here!A$2:A$850, 0))))), "Low Risk", IF(ISNUMBER(SEARCH("somerisk", LOWER(INDEX(Paste_Here!X$2:X$850, MATCH(B371, Paste_Here!A$2:A$850, 0))))), "Some Risk", IF(ISNUMBER(SEARCH("ot", LOWER(INDEX(Paste_Here!X$2:X$850, MATCH(B371, Paste_Here!A$2:A$850, 0))))), "OT", "")))), ""), "")</f>
        <v/>
      </c>
      <c r="EB371" s="66"/>
      <c r="EC371" s="66"/>
      <c r="ED371" s="75" t="str">
        <f t="shared" si="75"/>
        <v/>
      </c>
      <c r="EE371" s="66"/>
      <c r="EF371" s="75" t="str">
        <f>IFERROR(IF(B371&lt;&gt;"", IF(AND(INDEX(Paste_Here!AO$2:AO$850, MATCH(B371, Paste_Here!A$2:A$850, 0))&lt;&gt;"", ISNUMBER(VALUE(INDEX(Paste_Here!AO$2:AO$850, MATCH(B371, Paste_Here!A$2:A$850, 0))))), INDEX(Paste_Here!AO$2:AO$850, MATCH(B371, Paste_Here!A$2:A$850, 0)), ""), ""), "")</f>
        <v/>
      </c>
      <c r="EG371" s="66"/>
      <c r="EH371" s="75" t="str">
        <f>IFERROR(IF(B371&lt;&gt;"", IF(ISNUMBER(SEARCH("highrisk", LOWER(INDEX(Paste_Here!AP$2:AP$850, MATCH(B371, Paste_Here!A$2:A$850, 0))))), "High Risk", IF(ISNUMBER(SEARCH("lowrisk", LOWER(INDEX(Paste_Here!AP$2:AP$850, MATCH(B371, Paste_Here!A$2:A$850, 0))))), "Low Risk", IF(ISNUMBER(SEARCH("somerisk", LOWER(INDEX(Paste_Here!AP$2:AP$850, MATCH(B371, Paste_Here!A$2:A$850, 0))))), "Some Risk", IF(ISNUMBER(SEARCH("ot", LOWER(INDEX(Paste_Here!AP$2:AP$850, MATCH(B371, Paste_Here!A$2:A$850, 0))))), "OT", "")))), ""), "")</f>
        <v/>
      </c>
      <c r="EI371" s="66"/>
      <c r="EJ371" s="93"/>
      <c r="EK371" s="66"/>
      <c r="EL371" s="75" t="str">
        <f>IFERROR(IF(B371&lt;&gt;"", IF(AND(INDEX(Paste_Here!AQ$2:AQ$850, MATCH(B371, Paste_Here!A$2:A$850, 0))&lt;&gt;"", ISNUMBER(VALUE(INDEX(Paste_Here!AQ$2:AQ$850, MATCH(B371, Paste_Here!A$2:A$850, 0))))), INDEX(Paste_Here!AQ$2:AQ$850, MATCH(B371, Paste_Here!A$2:A$850, 0)), ""), ""), "")</f>
        <v/>
      </c>
      <c r="EM371" s="66"/>
      <c r="EN371" s="75" t="str">
        <f>IFERROR(IF(B371&lt;&gt;"", IF(ISNUMBER(SEARCH("highrisk", LOWER(INDEX(Paste_Here!AR$2:AR$850, MATCH(B371, Paste_Here!A$2:A$850, 0))))), "High Risk", IF(ISNUMBER(SEARCH("lowrisk", LOWER(INDEX(Paste_Here!AR$2:AR$850, MATCH(B371, Paste_Here!A$2:A$850, 0))))), "Low Risk", IF(ISNUMBER(SEARCH("somerisk", LOWER(INDEX(Paste_Here!AR$2:AR$850, MATCH(B371, Paste_Here!A$2:A$850, 0))))), "Some Risk", IF(ISNUMBER(SEARCH("ot", LOWER(INDEX(Paste_Here!AR$2:AR$850, MATCH(B371, Paste_Here!A$2:A$850, 0))))), "OT", "")))), ""), "")</f>
        <v/>
      </c>
      <c r="EO371" s="66"/>
      <c r="EP371" s="93"/>
      <c r="EQ371" s="66"/>
      <c r="ER371" s="75"/>
      <c r="ES371" s="66"/>
      <c r="ET371" s="75"/>
      <c r="EU371" s="66"/>
      <c r="EV371" s="66"/>
      <c r="EW371" s="75" t="str">
        <f t="shared" si="76"/>
        <v/>
      </c>
      <c r="EX371" s="66"/>
      <c r="EY371" s="75" t="str">
        <f>IFERROR(IF(B371&lt;&gt;"", IF(AND(INDEX(Paste_Here!Y$2:Y$850, MATCH(B371, Paste_Here!A$2:A$850, 0))&lt;&gt;"", ISNUMBER(VALUE(INDEX(Paste_Here!Y$2:Y$850, MATCH(B371, Paste_Here!A$2:A$850, 0))))), INDEX(Paste_Here!Y$2:Y$850, MATCH(B371, Paste_Here!A$2:A$850, 0)), ""), ""), "")</f>
        <v/>
      </c>
      <c r="EZ371" s="66"/>
      <c r="FA371" s="75" t="str">
        <f>IFERROR(IF(B371&lt;&gt;"", IF(ISNUMBER(SEARCH("highrisk", LOWER(INDEX(Paste_Here!Z$2:Z$850, MATCH(B371, Paste_Here!A$2:A$850, 0))))), "High Risk", IF(ISNUMBER(SEARCH("lowrisk", LOWER(INDEX(Paste_Here!Z$2:Z$850, MATCH(B371, Paste_Here!A$2:A$850, 0))))), "Low Risk", IF(ISNUMBER(SEARCH("somerisk", LOWER(INDEX(Paste_Here!Z$2:Z$850, MATCH(B371, Paste_Here!A$2:A$850, 0))))), "Some Risk", IF(ISNUMBER(SEARCH("ot", LOWER(INDEX(Paste_Here!Z$2:Z$850, MATCH(B371, Paste_Here!A$2:A$850, 0))))), "OT", "")))), ""), "")</f>
        <v/>
      </c>
      <c r="FB371" s="66"/>
      <c r="FC371" s="93"/>
      <c r="FD371" s="66"/>
      <c r="FE371" s="75" t="str">
        <f>IFERROR(IF(B371&lt;&gt;"", IF(AND(INDEX(Paste_Here!AA$2:AA$850, MATCH(B371, Paste_Here!A$2:A$850, 0))&lt;&gt;"", ISNUMBER(VALUE(INDEX(Paste_Here!AA$2:AA$850, MATCH(B371, Paste_Here!A$2:A$850, 0))))), INDEX(Paste_Here!AA$2:AA$850, MATCH(B371, Paste_Here!A$2:A$850, 0)), ""), ""), "")</f>
        <v/>
      </c>
      <c r="FF371" s="66"/>
      <c r="FG371" s="75" t="str">
        <f>IFERROR(IF(B371&lt;&gt;"", IF(ISNUMBER(SEARCH("highrisk", LOWER(INDEX(Paste_Here!AB$2:AB$850, MATCH(B371, Paste_Here!A$2:A$850, 0))))), "High Risk", IF(ISNUMBER(SEARCH("lowrisk", LOWER(INDEX(Paste_Here!AB$2:AB$850, MATCH(B371, Paste_Here!A$2:A$850, 0))))), "Low Risk", IF(ISNUMBER(SEARCH("somerisk", LOWER(INDEX(Paste_Here!AB$2:AB$850, MATCH(B371, Paste_Here!A$2:A$850, 0))))), "Some Risk", IF(ISNUMBER(SEARCH("ot", LOWER(INDEX(Paste_Here!AB$2:AB$850, MATCH(B371, Paste_Here!A$2:A$850, 0))))), "OT", "")))), ""), "")</f>
        <v/>
      </c>
      <c r="FH371" s="66"/>
      <c r="FI371" s="93"/>
      <c r="FJ371" s="66"/>
      <c r="FK371" s="75"/>
      <c r="FL371" s="66"/>
      <c r="FM371" s="75"/>
      <c r="FN371" s="66"/>
      <c r="FO371" s="66"/>
      <c r="FP371" s="75" t="str">
        <f t="shared" si="71"/>
        <v/>
      </c>
      <c r="FQ371" s="66"/>
      <c r="FR371" s="75" t="str">
        <f>IFERROR(IF(B371&lt;&gt;"", IF(ISNUMBER(SEARCH("s", LOWER(INDEX(Paste_Here!L$2:L$850, MATCH(B371, Paste_Here!A$2:A$850, 0))))), "Yes", IF(INDEX(Paste_Here!L$2:L$850, MATCH(B371, Paste_Here!A$2:A$850, 0))&lt;&gt;"", "No", "")), ""), "")</f>
        <v/>
      </c>
      <c r="FS371" s="66"/>
      <c r="FT371" s="75" t="str">
        <f>IFERROR(IF(B371&lt;&gt;"", IF(ISNUMBER(SEARCH("yes", LOWER(INDEX(Paste_Here!F$2:F$850, MATCH(B371, Paste_Here!A$2:A$850, 0))))), "Yes", IF(ISNUMBER(SEARCH("no", LOWER(INDEX(Paste_Here!F$2:F$850, MATCH(B371, Paste_Here!A$2:A$850, 0))))), "No", "")), ""), "")</f>
        <v/>
      </c>
      <c r="FU371" s="66"/>
      <c r="FV371" s="75" t="str">
        <f>IFERROR(IF(B371&lt;&gt;"", IF(ISNUMBER(SEARCH("english language learner", LOWER(INDEX(Paste_Here!C$2:C$850, MATCH(B371, Paste_Here!A$2:A$850, 0))))), "Yes", ""), ""), "")</f>
        <v/>
      </c>
      <c r="FW371" s="66"/>
      <c r="FX371" s="75" t="str">
        <f>IFERROR(IF(B371&lt;&gt;"", IF(OR(ISNUMBER(SEARCH("b", LOWER(INDEX(Paste_Here!J$2:J$850, MATCH(B371, Paste_Here!A$2:A$850, 0))))), ISNUMBER(SEARCH("h", LOWER(INDEX(Paste_Here!J$2:J$850, MATCH(B371, Paste_Here!A$2:A$850, 0))))), ISNUMBER(SEARCH("i", LOWER(INDEX(Paste_Here!J$2:J$850, MATCH(B371, Paste_Here!A$2:A$850, 0)))))), "Yes", IF(INDEX(Paste_Here!J$2:J$850, MATCH(B371, Paste_Here!A$2:A$850, 0))&lt;&gt;"", "No", "")), ""), "")</f>
        <v/>
      </c>
      <c r="FY371" s="66"/>
      <c r="FZ371" s="75" t="str">
        <f>IFERROR(IF(B371&lt;&gt;"", IF(ISNUMBER(SEARCH("yes", LOWER(INDEX(Paste_Here!K$2:K$850, MATCH(B371, Paste_Here!A$2:A$850, 0))))), "Yes", IF(ISNUMBER(SEARCH("no", LOWER(INDEX(Paste_Here!K$2:K$850, MATCH(B371, Paste_Here!A$2:A$850, 0))))), "No", "")), ""), "")</f>
        <v/>
      </c>
      <c r="GA371" s="66"/>
      <c r="GB371" s="75" t="str">
        <f>IFERROR(IF(B371&lt;&gt;"", IF(ISNUMBER(SEARCH("transitional 2", LOWER(INDEX(Paste_Here!C$2:C$850, MATCH(B371, Paste_Here!A$2:A$850, 0))))), "T2",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GC371" s="66"/>
      <c r="GD371" s="75"/>
      <c r="GE371" s="66"/>
      <c r="GF371" s="75"/>
      <c r="GG371" s="66"/>
      <c r="GH371" s="75"/>
      <c r="GI371" s="66"/>
      <c r="GK371" s="1" t="str" cm="1">
        <f t="array" ref="GK371">IFERROR(INDEX(Paste_Here!$B$2:$B$850, MATCH(0, COUNTIF(GK$4:GK370, Paste_Here!$B$2:$B$850) + IF(Paste_Here!$B$2:$B$850="", 1, 0), 0)), "")</f>
        <v/>
      </c>
      <c r="GL371" s="1" t="str">
        <f>IF(GK371&lt;&gt;"", INDEX(Paste_Here!$A$2:$A$850, MATCH(GK371, Paste_Here!$B$2:$B$850, 0)), "")</f>
        <v/>
      </c>
      <c r="GM371" s="1" t="str">
        <f t="shared" si="77"/>
        <v/>
      </c>
      <c r="GN371" s="1" t="str" cm="1">
        <f t="array" ref="GN371">IFERROR(INDEX($GM$5:$GM$850, MATCH(SMALL(IF($GM$5:$GM$850&lt;&gt;"", COUNTIF($GM$5:$GM$850, "&lt;"&amp;$GM$5:$GM$850)+1), ROW()-ROW($GN$5)+1), COUNTIF($GM$5:$GM$850, "&lt;"&amp;$GM$5:$GM$850)+1, 0)), "")</f>
        <v/>
      </c>
    </row>
    <row r="372" spans="1:196">
      <c r="A372" s="66"/>
      <c r="B372" s="75" t="str">
        <f t="shared" si="65"/>
        <v/>
      </c>
      <c r="C372" s="66"/>
      <c r="D372" s="75" t="str">
        <f>IFERROR(IF(AND(INDEX(Paste_Here!N$2:N$850, MATCH(B372, Paste_Here!A$2:A$850, 0)) = ""), "", IF(UPPER(INDEX(Paste_Here!N$2:N$850, MATCH(B372, Paste_Here!A$2:A$850, 0))) = "YES", "Yes", IF(UPPER(INDEX(Paste_Here!N$2:N$850, MATCH(B372, Paste_Here!A$2:A$850, 0))) = "NO", "No", ""))), "")</f>
        <v/>
      </c>
      <c r="E372" s="66"/>
      <c r="F372" s="75" t="str">
        <f t="shared" si="72"/>
        <v/>
      </c>
      <c r="G372" s="66"/>
      <c r="H372" s="75" t="str">
        <f t="shared" si="73"/>
        <v/>
      </c>
      <c r="I372" s="66"/>
      <c r="J372" s="75" t="str">
        <f t="shared" si="74"/>
        <v/>
      </c>
      <c r="K372" s="66"/>
      <c r="L372" s="75"/>
      <c r="M372" s="66"/>
      <c r="N372" s="75" t="str">
        <f>IFERROR(IF(B372&lt;&gt;"", IF(AND(INDEX(Paste_Here!AW$2:AW$850, MATCH(B372, Paste_Here!A$2:A$850, 0))&lt;&gt;"", ISNUMBER(VALUE(INDEX(Paste_Here!AW$2:AW$850, MATCH(B372, Paste_Here!A$2:A$850, 0))))), INDEX(Paste_Here!AW$2:AW$850, MATCH(B372, Paste_Here!A$2:A$850, 0)), ""), ""), "")</f>
        <v/>
      </c>
      <c r="O372" s="66"/>
      <c r="P372" s="75" t="str">
        <f>IFERROR(IF(B372&lt;&gt;"", IF(AND(INDEX(Paste_Here!AX$2:AX$850, MATCH(B372, Paste_Here!A$2:A$850, 0))&lt;&gt;"", ISNUMBER(VALUE(INDEX(Paste_Here!AX$2:AX$850, MATCH(B372, Paste_Here!A$2:A$850, 0))))), INDEX(Paste_Here!AX$2:AX$850, MATCH(B372, Paste_Here!A$2:A$850, 0)), ""), ""), "")</f>
        <v/>
      </c>
      <c r="Q372" s="66"/>
      <c r="R372" s="75" t="str">
        <f>IFERROR(IF(B372&lt;&gt;"", IF(AND(INDEX(Paste_Here!AU$2:AU$850, MATCH(B372, Paste_Here!A$2:A$850, 0))&lt;&gt;"", ISNUMBER(VALUE(INDEX(Paste_Here!AU$2:AU$850, MATCH(B372, Paste_Here!A$2:A$850, 0))))), INDEX(Paste_Here!AU$2:AU$850, MATCH(B372, Paste_Here!A$2:A$850, 0)), ""), ""), "")</f>
        <v/>
      </c>
      <c r="S372" s="66"/>
      <c r="T372" s="75" t="str">
        <f>IFERROR(IF(B372&lt;&gt;"", IF(AND(INDEX(Paste_Here!AV$2:AV$850, MATCH(B372, Paste_Here!A$2:A$850, 0))&lt;&gt;"", ISNUMBER(VALUE(INDEX(Paste_Here!AV$2:AV$850, MATCH(B372, Paste_Here!A$2:A$850, 0))))), INDEX(Paste_Here!AV$2:AV$850, MATCH(B372, Paste_Here!A$2:A$850, 0)), ""), ""), "")</f>
        <v/>
      </c>
      <c r="U372" s="66"/>
      <c r="W372" s="66"/>
      <c r="Y372" s="66"/>
      <c r="Z372" s="66"/>
      <c r="AA372" s="75" t="str">
        <f t="shared" si="66"/>
        <v/>
      </c>
      <c r="AB372" s="66"/>
      <c r="AC372" s="75"/>
      <c r="AD372" s="66"/>
      <c r="AE372" s="98"/>
      <c r="AF372" s="66"/>
      <c r="AG372" s="75"/>
      <c r="AH372" s="66"/>
      <c r="AI372" s="75" t="str">
        <f>IFERROR(IF(B372&lt;&gt;"", IF(AND(INDEX(Paste_Here!AC$2:AC$850, MATCH(B372, Paste_Here!A$2:A$850, 0))&lt;&gt;"", ISNUMBER(VALUE(INDEX(Paste_Here!AC$2:AC$850, MATCH(B372, Paste_Here!A$2:A$850, 0))))), INDEX(Paste_Here!AC$2:AC$850, MATCH(B372, Paste_Here!A$2:A$850, 0)), ""), ""), "")</f>
        <v/>
      </c>
      <c r="AJ372" s="66"/>
      <c r="AK372" s="75" t="str">
        <f>IFERROR(IF(B372&lt;&gt;"", IF(ISNUMBER(SEARCH("highrisk", LOWER(INDEX(Paste_Here!AD$2:AD$850, MATCH(B372, Paste_Here!A$2:A$850, 0))))), "High Risk", IF(ISNUMBER(SEARCH("lowrisk", LOWER(INDEX(Paste_Here!AD$2:AD$850, MATCH(B372, Paste_Here!A$2:A$850, 0))))), "Low Risk", IF(ISNUMBER(SEARCH("somerisk", LOWER(INDEX(Paste_Here!AD$2:AD$850, MATCH(B372, Paste_Here!A$2:A$850, 0))))), "Some Risk", IF(ISNUMBER(SEARCH("ot", LOWER(INDEX(Paste_Here!AD$2:AD$850, MATCH(B372, Paste_Here!A$2:A$850, 0))))), "OT", "")))), ""), "")</f>
        <v/>
      </c>
      <c r="AL372" s="66"/>
      <c r="AM372" s="75"/>
      <c r="AN372" s="66"/>
      <c r="AO372" s="75" t="str">
        <f>IFERROR(IF(B372&lt;&gt;"", IF(AND(INDEX(Paste_Here!M$2:M$850, MATCH(B372, Paste_Here!A$2:A$850, 0))&lt;&gt;"", ISNUMBER(VALUE(INDEX(Paste_Here!M$2:M$850, MATCH(B372, Paste_Here!A$2:A$850, 0))))), INDEX(Paste_Here!M$2:M$850, MATCH(B372, Paste_Here!A$2:A$850, 0)), ""), ""), "")</f>
        <v/>
      </c>
      <c r="AP372" s="66"/>
      <c r="AQ372" s="75" t="str">
        <f>IFERROR(IF(B372&lt;&gt;"", IF(ISNUMBER(SEARCH("highrisk", LOWER(INDEX(Paste_Here!N$2:N$850, MATCH(B372, Paste_Here!A$2:A$850, 0))))), "High Risk", IF(ISNUMBER(SEARCH("lowrisk", LOWER(INDEX(Paste_Here!N$2:N$850, MATCH(B372, Paste_Here!A$2:A$850, 0))))), "Low Risk", IF(ISNUMBER(SEARCH("somerisk", LOWER(INDEX(Paste_Here!N$2:N$850, MATCH(B372, Paste_Here!A$2:A$850, 0))))), "Some Risk", IF(ISNUMBER(SEARCH("ot", LOWER(INDEX(Paste_Here!N$2:N$850, MATCH(B372, Paste_Here!A$2:A$850, 0))))), "OT", "")))), ""), "")</f>
        <v/>
      </c>
      <c r="AT372" s="66"/>
      <c r="AU372" s="103"/>
      <c r="AV372" s="66"/>
      <c r="AW372" s="66"/>
      <c r="AX372" s="75" t="str">
        <f t="shared" si="67"/>
        <v/>
      </c>
      <c r="AY372" s="66"/>
      <c r="AZ372" s="75"/>
      <c r="BA372" s="66"/>
      <c r="BB372" s="75"/>
      <c r="BC372" s="66"/>
      <c r="BD372" s="75"/>
      <c r="BE372" s="66"/>
      <c r="BF372" s="75" t="str">
        <f>IFERROR(IF(B372&lt;&gt;"", IF(AND(INDEX(Paste_Here!AE$2:AE$850, MATCH(B372, Paste_Here!A$2:A$850, 0))&lt;&gt;"", ISNUMBER(VALUE(INDEX(Paste_Here!AE$2:AE$850, MATCH(B372, Paste_Here!A$2:A$850, 0))))), INDEX(Paste_Here!AE$2:AE$850, MATCH(B372, Paste_Here!A$2:A$850, 0)), ""), ""), "")</f>
        <v/>
      </c>
      <c r="BG372" s="66"/>
      <c r="BH372" s="75" t="str">
        <f>IFERROR(IF(B372&lt;&gt;"", IF(ISNUMBER(SEARCH("highrisk", LOWER(INDEX(Paste_Here!AF$2:AF$850, MATCH(B372, Paste_Here!A$2:A$850, 0))))), "High Risk", IF(ISNUMBER(SEARCH("lowrisk", LOWER(INDEX(Paste_Here!AF$2:AF$850, MATCH(B372, Paste_Here!A$2:A$850, 0))))), "Low Risk", IF(ISNUMBER(SEARCH("somerisk", LOWER(INDEX(Paste_Here!AF$2:AF$850, MATCH(B372, Paste_Here!A$2:A$850, 0))))), "Some Risk", IF(ISNUMBER(SEARCH("ot", LOWER(INDEX(Paste_Here!AF$2:AF$850, MATCH(B372, Paste_Here!A$2:A$850, 0))))), "OT", "")))), ""), "")</f>
        <v/>
      </c>
      <c r="BI372" s="66"/>
      <c r="BJ372" s="75"/>
      <c r="BK372" s="66"/>
      <c r="BL372" s="75" t="str">
        <f>IFERROR(IF(B372&lt;&gt;"", IF(AND(INDEX(Paste_Here!O$2:O$850, MATCH(B372, Paste_Here!A$2:A$850, 0))&lt;&gt;"", ISNUMBER(VALUE(INDEX(Paste_Here!O$2:O$850, MATCH(B372, Paste_Here!A$2:A$850, 0))))), INDEX(Paste_Here!O$2:O$850, MATCH(B372, Paste_Here!A$2:A$850, 0)), ""), ""), "")</f>
        <v/>
      </c>
      <c r="BM372" s="66"/>
      <c r="BN372" s="75" t="str">
        <f>IFERROR(IF(B372&lt;&gt;"", IF(ISNUMBER(SEARCH("highrisk", LOWER(INDEX(Paste_Here!P$2:P$850, MATCH(B372, Paste_Here!A$2:A$850, 0))))), "High Risk", IF(ISNUMBER(SEARCH("lowrisk", LOWER(INDEX(Paste_Here!P$2:P$850, MATCH(B372, Paste_Here!A$2:A$850, 0))))), "Low Risk", IF(ISNUMBER(SEARCH("somerisk", LOWER(INDEX(Paste_Here!P$2:P$850, MATCH(B372, Paste_Here!A$2:A$850, 0))))), "Some Risk", IF(ISNUMBER(SEARCH("ot", LOWER(INDEX(Paste_Here!P$2:P$850, MATCH(B372, Paste_Here!A$2:A$850, 0))))), "OT", "")))), ""), "")</f>
        <v/>
      </c>
      <c r="BQ372" s="66"/>
      <c r="BR372" s="75"/>
      <c r="BS372" s="66"/>
      <c r="BT372" s="66"/>
      <c r="BU372" s="75" t="str">
        <f t="shared" si="68"/>
        <v/>
      </c>
      <c r="BV372" s="66"/>
      <c r="BW372" s="75"/>
      <c r="BX372" s="66"/>
      <c r="BY372" s="75"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BZ372" s="66"/>
      <c r="CA372" s="75"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CB372" s="66"/>
      <c r="CC372" s="75"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CD372" s="66"/>
      <c r="CE372" s="75"/>
      <c r="CF372" s="66"/>
      <c r="CK372" s="75"/>
      <c r="CL372" s="66"/>
      <c r="CM372" s="75"/>
      <c r="CN372" s="66"/>
      <c r="CO372" s="75"/>
      <c r="CP372" s="66"/>
      <c r="CQ372" s="66"/>
      <c r="CR372" s="75" t="str">
        <f t="shared" si="69"/>
        <v/>
      </c>
      <c r="CS372" s="66"/>
      <c r="CT372" s="75"/>
      <c r="CU372" s="66"/>
      <c r="CV372" s="75"/>
      <c r="CW372" s="66"/>
      <c r="CX372" s="75"/>
      <c r="CY372" s="66"/>
      <c r="CZ372" s="75"/>
      <c r="DA372" s="66"/>
      <c r="DB372" s="75" t="str">
        <f>IFERROR(IF(B372&lt;&gt;"", IF(AND(INDEX(Paste_Here!AK$2:AK$850, MATCH(B372, Paste_Here!A$2:A$850, 0))&lt;&gt;"", ISNUMBER(VALUE(INDEX(Paste_Here!AK$2:AK$850, MATCH(B372, Paste_Here!A$2:A$850, 0))))), INDEX(Paste_Here!AK$2:AK$850, MATCH(B372, Paste_Here!A$2:A$850, 0)), ""), ""), "")</f>
        <v/>
      </c>
      <c r="DC372" s="66"/>
      <c r="DD372" s="75" t="str">
        <f>IFERROR(IF(B372&lt;&gt;"", IF(ISNUMBER(SEARCH("highrisk", LOWER(INDEX(Paste_Here!AL$2:AL$850, MATCH(B372, Paste_Here!A$2:A$850, 0))))), "High Risk", IF(ISNUMBER(SEARCH("lowrisk", LOWER(INDEX(Paste_Here!AL$2:AL$850, MATCH(B372, Paste_Here!A$2:A$850, 0))))), "Low Risk", IF(ISNUMBER(SEARCH("somerisk", LOWER(INDEX(Paste_Here!AL$2:AL$850, MATCH(B372, Paste_Here!A$2:A$850, 0))))), "Some Risk", IF(ISNUMBER(SEARCH("ot", LOWER(INDEX(Paste_Here!AL$2:AL$850, MATCH(B372, Paste_Here!A$2:A$850, 0))))), "OT", "")))), ""), "")</f>
        <v/>
      </c>
      <c r="DE372" s="66"/>
      <c r="DF372" s="75" t="str">
        <f>IFERROR(IF(B372&lt;&gt;"", IF(AND(INDEX(Paste_Here!AM$2:AM$850, MATCH(B372, Paste_Here!A$2:A$850, 0))&lt;&gt;"", ISNUMBER(VALUE(INDEX(Paste_Here!AM$2:AM$850, MATCH(B372, Paste_Here!A$2:A$850, 0))))), INDEX(Paste_Here!AM$2:AM$850, MATCH(B372, Paste_Here!A$2:A$850, 0)), ""), ""), "")</f>
        <v/>
      </c>
      <c r="DG372" s="66"/>
      <c r="DH372" s="75" t="str">
        <f>IFERROR(IF(B372&lt;&gt;"", IF(ISNUMBER(SEARCH("highrisk", LOWER(INDEX(Paste_Here!AN$2:AN$850, MATCH(B372, Paste_Here!A$2:A$850, 0))))), "High Risk", IF(ISNUMBER(SEARCH("lowrisk", LOWER(INDEX(Paste_Here!AN$2:AN$850, MATCH(B372, Paste_Here!A$2:A$850, 0))))), "Low Risk", IF(ISNUMBER(SEARCH("somerisk", LOWER(INDEX(Paste_Here!AN$2:AN$850, MATCH(B372, Paste_Here!A$2:A$850, 0))))), "Some Risk", IF(ISNUMBER(SEARCH("ot", LOWER(INDEX(Paste_Here!AN$2:AN$850, MATCH(B372, Paste_Here!A$2:A$850, 0))))), "OT", "")))), ""), "")</f>
        <v/>
      </c>
      <c r="DI372" s="66"/>
      <c r="DJ372" s="66"/>
      <c r="DK372" s="75" t="str">
        <f t="shared" si="70"/>
        <v/>
      </c>
      <c r="DL372" s="66"/>
      <c r="DM372" s="75" t="str">
        <f>IFERROR(IF(B372&lt;&gt;"", IF(AND(INDEX(Paste_Here!Q$2:Q$850, MATCH(B372, Paste_Here!A$2:A$850, 0))&lt;&gt;"", ISNUMBER(VALUE(INDEX(Paste_Here!Q$2:Q$850, MATCH(B372, Paste_Here!A$2:A$850, 0))))), INDEX(Paste_Here!Q$2:Q$850, MATCH(B372, Paste_Here!A$2:A$850, 0)), ""), ""), "")</f>
        <v/>
      </c>
      <c r="DN372" s="66"/>
      <c r="DO372" s="75" t="str">
        <f>IFERROR(IF(B372&lt;&gt;"", IF(ISNUMBER(SEARCH("highrisk", LOWER(INDEX(Paste_Here!R$2:R$850, MATCH(B372, Paste_Here!A$2:A$850, 0))))), "High Risk", IF(ISNUMBER(SEARCH("lowrisk", LOWER(INDEX(Paste_Here!R$2:R$850, MATCH(B372, Paste_Here!A$2:A$850, 0))))), "Low Risk", IF(ISNUMBER(SEARCH("somerisk", LOWER(INDEX(Paste_Here!R$2:R$850, MATCH(B372, Paste_Here!A$2:A$850, 0))))), "Some Risk", IF(ISNUMBER(SEARCH("ot", LOWER(INDEX(Paste_Here!R$2:R$850, MATCH(B372, Paste_Here!A$2:A$850, 0))))), "OT", "")))), ""), "")</f>
        <v/>
      </c>
      <c r="DP372" s="66"/>
      <c r="DQ372" s="93" t="str">
        <f>IFERROR(IF(B372&lt;&gt;"", IF(AND(INDEX(Paste_Here!S$2:S$850, MATCH(B372, Paste_Here!A$2:A$850, 0))&lt;&gt;"", ISNUMBER(VALUE(INDEX(Paste_Here!S$2:S$850, MATCH(B372, Paste_Here!A$2:A$850, 0))))), INDEX(Paste_Here!S$2:S$850, MATCH(B372, Paste_Here!A$2:A$850, 0)), ""), ""), "")</f>
        <v/>
      </c>
      <c r="DR372" s="66"/>
      <c r="DS372" s="75"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IF(ISNUMBER(SEARCH("ot", LOWER(INDEX(Paste_Here!T$2:T$850, MATCH(B372, Paste_Here!A$2:A$850, 0))))), "OT", "")))), ""), "")</f>
        <v/>
      </c>
      <c r="DT372" s="66"/>
      <c r="DU372" s="75" t="str">
        <f>IFERROR(IF(B372&lt;&gt;"", IF(AND(INDEX(Paste_Here!U$2:U$850, MATCH(B372, Paste_Here!A$2:A$850, 0))&lt;&gt;"", ISNUMBER(VALUE(INDEX(Paste_Here!U$2:U$850, MATCH(B372, Paste_Here!A$2:A$850, 0))))), INDEX(Paste_Here!U$2:U$850, MATCH(B372, Paste_Here!A$2:A$850, 0)), ""), ""), "")</f>
        <v/>
      </c>
      <c r="DV372" s="66"/>
      <c r="DW372" s="93" t="str">
        <f>IFERROR(IF(B372&lt;&gt;"", IF(ISNUMBER(SEARCH("highrisk", LOWER(INDEX(Paste_Here!V$2:V$850, MATCH(B372, Paste_Here!A$2:A$850, 0))))), "High Risk", IF(ISNUMBER(SEARCH("lowrisk", LOWER(INDEX(Paste_Here!V$2:V$850, MATCH(B372, Paste_Here!A$2:A$850, 0))))), "Low Risk", IF(ISNUMBER(SEARCH("somerisk", LOWER(INDEX(Paste_Here!V$2:V$850, MATCH(B372, Paste_Here!A$2:A$850, 0))))), "Some Risk", IF(ISNUMBER(SEARCH("ot", LOWER(INDEX(Paste_Here!V$2:V$850, MATCH(B372, Paste_Here!A$2:A$850, 0))))), "OT", "")))), ""), "")</f>
        <v/>
      </c>
      <c r="DX372" s="66"/>
      <c r="DY372" s="75" t="str">
        <f>IFERROR(IF(B372&lt;&gt;"", IF(AND(INDEX(Paste_Here!W$2:W$850, MATCH(B372, Paste_Here!A$2:A$850, 0))&lt;&gt;"", ISNUMBER(VALUE(INDEX(Paste_Here!W$2:W$850, MATCH(B372, Paste_Here!A$2:A$850, 0))))), INDEX(Paste_Here!W$2:W$850, MATCH(B372, Paste_Here!A$2:A$850, 0)), ""), ""), "")</f>
        <v/>
      </c>
      <c r="DZ372" s="66"/>
      <c r="EA372" s="75" t="str">
        <f>IFERROR(IF(B372&lt;&gt;"", IF(ISNUMBER(SEARCH("highrisk", LOWER(INDEX(Paste_Here!X$2:X$850, MATCH(B372, Paste_Here!A$2:A$850, 0))))), "High Risk", IF(ISNUMBER(SEARCH("lowrisk", LOWER(INDEX(Paste_Here!X$2:X$850, MATCH(B372, Paste_Here!A$2:A$850, 0))))), "Low Risk", IF(ISNUMBER(SEARCH("somerisk", LOWER(INDEX(Paste_Here!X$2:X$850, MATCH(B372, Paste_Here!A$2:A$850, 0))))), "Some Risk", IF(ISNUMBER(SEARCH("ot", LOWER(INDEX(Paste_Here!X$2:X$850, MATCH(B372, Paste_Here!A$2:A$850, 0))))), "OT", "")))), ""), "")</f>
        <v/>
      </c>
      <c r="EB372" s="66"/>
      <c r="EC372" s="66"/>
      <c r="ED372" s="75" t="str">
        <f t="shared" si="75"/>
        <v/>
      </c>
      <c r="EE372" s="66"/>
      <c r="EF372" s="75" t="str">
        <f>IFERROR(IF(B372&lt;&gt;"", IF(AND(INDEX(Paste_Here!AO$2:AO$850, MATCH(B372, Paste_Here!A$2:A$850, 0))&lt;&gt;"", ISNUMBER(VALUE(INDEX(Paste_Here!AO$2:AO$850, MATCH(B372, Paste_Here!A$2:A$850, 0))))), INDEX(Paste_Here!AO$2:AO$850, MATCH(B372, Paste_Here!A$2:A$850, 0)), ""), ""), "")</f>
        <v/>
      </c>
      <c r="EG372" s="66"/>
      <c r="EH372" s="75" t="str">
        <f>IFERROR(IF(B372&lt;&gt;"", IF(ISNUMBER(SEARCH("highrisk", LOWER(INDEX(Paste_Here!AP$2:AP$850, MATCH(B372, Paste_Here!A$2:A$850, 0))))), "High Risk", IF(ISNUMBER(SEARCH("lowrisk", LOWER(INDEX(Paste_Here!AP$2:AP$850, MATCH(B372, Paste_Here!A$2:A$850, 0))))), "Low Risk", IF(ISNUMBER(SEARCH("somerisk", LOWER(INDEX(Paste_Here!AP$2:AP$850, MATCH(B372, Paste_Here!A$2:A$850, 0))))), "Some Risk", IF(ISNUMBER(SEARCH("ot", LOWER(INDEX(Paste_Here!AP$2:AP$850, MATCH(B372, Paste_Here!A$2:A$850, 0))))), "OT", "")))), ""), "")</f>
        <v/>
      </c>
      <c r="EI372" s="66"/>
      <c r="EJ372" s="93"/>
      <c r="EK372" s="66"/>
      <c r="EL372" s="75" t="str">
        <f>IFERROR(IF(B372&lt;&gt;"", IF(AND(INDEX(Paste_Here!AQ$2:AQ$850, MATCH(B372, Paste_Here!A$2:A$850, 0))&lt;&gt;"", ISNUMBER(VALUE(INDEX(Paste_Here!AQ$2:AQ$850, MATCH(B372, Paste_Here!A$2:A$850, 0))))), INDEX(Paste_Here!AQ$2:AQ$850, MATCH(B372, Paste_Here!A$2:A$850, 0)), ""), ""), "")</f>
        <v/>
      </c>
      <c r="EM372" s="66"/>
      <c r="EN372" s="75" t="str">
        <f>IFERROR(IF(B372&lt;&gt;"", IF(ISNUMBER(SEARCH("highrisk", LOWER(INDEX(Paste_Here!AR$2:AR$850, MATCH(B372, Paste_Here!A$2:A$850, 0))))), "High Risk", IF(ISNUMBER(SEARCH("lowrisk", LOWER(INDEX(Paste_Here!AR$2:AR$850, MATCH(B372, Paste_Here!A$2:A$850, 0))))), "Low Risk", IF(ISNUMBER(SEARCH("somerisk", LOWER(INDEX(Paste_Here!AR$2:AR$850, MATCH(B372, Paste_Here!A$2:A$850, 0))))), "Some Risk", IF(ISNUMBER(SEARCH("ot", LOWER(INDEX(Paste_Here!AR$2:AR$850, MATCH(B372, Paste_Here!A$2:A$850, 0))))), "OT", "")))), ""), "")</f>
        <v/>
      </c>
      <c r="EO372" s="66"/>
      <c r="EP372" s="93"/>
      <c r="EQ372" s="66"/>
      <c r="ER372" s="75"/>
      <c r="ES372" s="66"/>
      <c r="ET372" s="75"/>
      <c r="EU372" s="66"/>
      <c r="EV372" s="66"/>
      <c r="EW372" s="75" t="str">
        <f t="shared" si="76"/>
        <v/>
      </c>
      <c r="EX372" s="66"/>
      <c r="EY372" s="75" t="str">
        <f>IFERROR(IF(B372&lt;&gt;"", IF(AND(INDEX(Paste_Here!Y$2:Y$850, MATCH(B372, Paste_Here!A$2:A$850, 0))&lt;&gt;"", ISNUMBER(VALUE(INDEX(Paste_Here!Y$2:Y$850, MATCH(B372, Paste_Here!A$2:A$850, 0))))), INDEX(Paste_Here!Y$2:Y$850, MATCH(B372, Paste_Here!A$2:A$850, 0)), ""), ""), "")</f>
        <v/>
      </c>
      <c r="EZ372" s="66"/>
      <c r="FA372" s="75" t="str">
        <f>IFERROR(IF(B372&lt;&gt;"", IF(ISNUMBER(SEARCH("highrisk", LOWER(INDEX(Paste_Here!Z$2:Z$850, MATCH(B372, Paste_Here!A$2:A$850, 0))))), "High Risk", IF(ISNUMBER(SEARCH("lowrisk", LOWER(INDEX(Paste_Here!Z$2:Z$850, MATCH(B372, Paste_Here!A$2:A$850, 0))))), "Low Risk", IF(ISNUMBER(SEARCH("somerisk", LOWER(INDEX(Paste_Here!Z$2:Z$850, MATCH(B372, Paste_Here!A$2:A$850, 0))))), "Some Risk", IF(ISNUMBER(SEARCH("ot", LOWER(INDEX(Paste_Here!Z$2:Z$850, MATCH(B372, Paste_Here!A$2:A$850, 0))))), "OT", "")))), ""), "")</f>
        <v/>
      </c>
      <c r="FB372" s="66"/>
      <c r="FC372" s="93"/>
      <c r="FD372" s="66"/>
      <c r="FE372" s="75" t="str">
        <f>IFERROR(IF(B372&lt;&gt;"", IF(AND(INDEX(Paste_Here!AA$2:AA$850, MATCH(B372, Paste_Here!A$2:A$850, 0))&lt;&gt;"", ISNUMBER(VALUE(INDEX(Paste_Here!AA$2:AA$850, MATCH(B372, Paste_Here!A$2:A$850, 0))))), INDEX(Paste_Here!AA$2:AA$850, MATCH(B372, Paste_Here!A$2:A$850, 0)), ""), ""), "")</f>
        <v/>
      </c>
      <c r="FF372" s="66"/>
      <c r="FG372" s="75" t="str">
        <f>IFERROR(IF(B372&lt;&gt;"", IF(ISNUMBER(SEARCH("highrisk", LOWER(INDEX(Paste_Here!AB$2:AB$850, MATCH(B372, Paste_Here!A$2:A$850, 0))))), "High Risk", IF(ISNUMBER(SEARCH("lowrisk", LOWER(INDEX(Paste_Here!AB$2:AB$850, MATCH(B372, Paste_Here!A$2:A$850, 0))))), "Low Risk", IF(ISNUMBER(SEARCH("somerisk", LOWER(INDEX(Paste_Here!AB$2:AB$850, MATCH(B372, Paste_Here!A$2:A$850, 0))))), "Some Risk", IF(ISNUMBER(SEARCH("ot", LOWER(INDEX(Paste_Here!AB$2:AB$850, MATCH(B372, Paste_Here!A$2:A$850, 0))))), "OT", "")))), ""), "")</f>
        <v/>
      </c>
      <c r="FH372" s="66"/>
      <c r="FI372" s="93"/>
      <c r="FJ372" s="66"/>
      <c r="FK372" s="75"/>
      <c r="FL372" s="66"/>
      <c r="FM372" s="75"/>
      <c r="FN372" s="66"/>
      <c r="FO372" s="66"/>
      <c r="FP372" s="75" t="str">
        <f t="shared" si="71"/>
        <v/>
      </c>
      <c r="FQ372" s="66"/>
      <c r="FR372" s="75" t="str">
        <f>IFERROR(IF(B372&lt;&gt;"", IF(ISNUMBER(SEARCH("s", LOWER(INDEX(Paste_Here!L$2:L$850, MATCH(B372, Paste_Here!A$2:A$850, 0))))), "Yes", IF(INDEX(Paste_Here!L$2:L$850, MATCH(B372, Paste_Here!A$2:A$850, 0))&lt;&gt;"", "No", "")), ""), "")</f>
        <v/>
      </c>
      <c r="FS372" s="66"/>
      <c r="FT372" s="75" t="str">
        <f>IFERROR(IF(B372&lt;&gt;"", IF(ISNUMBER(SEARCH("yes", LOWER(INDEX(Paste_Here!F$2:F$850, MATCH(B372, Paste_Here!A$2:A$850, 0))))), "Yes", IF(ISNUMBER(SEARCH("no", LOWER(INDEX(Paste_Here!F$2:F$850, MATCH(B372, Paste_Here!A$2:A$850, 0))))), "No", "")), ""), "")</f>
        <v/>
      </c>
      <c r="FU372" s="66"/>
      <c r="FV372" s="75" t="str">
        <f>IFERROR(IF(B372&lt;&gt;"", IF(ISNUMBER(SEARCH("english language learner", LOWER(INDEX(Paste_Here!C$2:C$850, MATCH(B372, Paste_Here!A$2:A$850, 0))))), "Yes", ""), ""), "")</f>
        <v/>
      </c>
      <c r="FW372" s="66"/>
      <c r="FX372" s="75" t="str">
        <f>IFERROR(IF(B372&lt;&gt;"", IF(OR(ISNUMBER(SEARCH("b", LOWER(INDEX(Paste_Here!J$2:J$850, MATCH(B372, Paste_Here!A$2:A$850, 0))))), ISNUMBER(SEARCH("h", LOWER(INDEX(Paste_Here!J$2:J$850, MATCH(B372, Paste_Here!A$2:A$850, 0))))), ISNUMBER(SEARCH("i", LOWER(INDEX(Paste_Here!J$2:J$850, MATCH(B372, Paste_Here!A$2:A$850, 0)))))), "Yes", IF(INDEX(Paste_Here!J$2:J$850, MATCH(B372, Paste_Here!A$2:A$850, 0))&lt;&gt;"", "No", "")), ""), "")</f>
        <v/>
      </c>
      <c r="FY372" s="66"/>
      <c r="FZ372" s="75" t="str">
        <f>IFERROR(IF(B372&lt;&gt;"", IF(ISNUMBER(SEARCH("yes", LOWER(INDEX(Paste_Here!K$2:K$850, MATCH(B372, Paste_Here!A$2:A$850, 0))))), "Yes", IF(ISNUMBER(SEARCH("no", LOWER(INDEX(Paste_Here!K$2:K$850, MATCH(B372, Paste_Here!A$2:A$850, 0))))), "No", "")), ""), "")</f>
        <v/>
      </c>
      <c r="GA372" s="66"/>
      <c r="GB372" s="75" t="str">
        <f>IFERROR(IF(B372&lt;&gt;"", IF(ISNUMBER(SEARCH("transitional 2", LOWER(INDEX(Paste_Here!C$2:C$850, MATCH(B372, Paste_Here!A$2:A$850, 0))))), "T2",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GC372" s="66"/>
      <c r="GD372" s="75"/>
      <c r="GE372" s="66"/>
      <c r="GF372" s="75"/>
      <c r="GG372" s="66"/>
      <c r="GH372" s="75"/>
      <c r="GI372" s="66"/>
      <c r="GK372" s="1" t="str" cm="1">
        <f t="array" ref="GK372">IFERROR(INDEX(Paste_Here!$B$2:$B$850, MATCH(0, COUNTIF(GK$4:GK371, Paste_Here!$B$2:$B$850) + IF(Paste_Here!$B$2:$B$850="", 1, 0), 0)), "")</f>
        <v/>
      </c>
      <c r="GL372" s="1" t="str">
        <f>IF(GK372&lt;&gt;"", INDEX(Paste_Here!$A$2:$A$850, MATCH(GK372, Paste_Here!$B$2:$B$850, 0)), "")</f>
        <v/>
      </c>
      <c r="GM372" s="1" t="str">
        <f t="shared" si="77"/>
        <v/>
      </c>
      <c r="GN372" s="1" t="str" cm="1">
        <f t="array" ref="GN372">IFERROR(INDEX($GM$5:$GM$850, MATCH(SMALL(IF($GM$5:$GM$850&lt;&gt;"", COUNTIF($GM$5:$GM$850, "&lt;"&amp;$GM$5:$GM$850)+1), ROW()-ROW($GN$5)+1), COUNTIF($GM$5:$GM$850, "&lt;"&amp;$GM$5:$GM$850)+1, 0)), "")</f>
        <v/>
      </c>
    </row>
    <row r="373" spans="1:196">
      <c r="A373" s="66"/>
      <c r="B373" s="75" t="str">
        <f t="shared" si="65"/>
        <v/>
      </c>
      <c r="C373" s="66"/>
      <c r="D373" s="75" t="str">
        <f>IFERROR(IF(AND(INDEX(Paste_Here!N$2:N$850, MATCH(B373, Paste_Here!A$2:A$850, 0)) = ""), "", IF(UPPER(INDEX(Paste_Here!N$2:N$850, MATCH(B373, Paste_Here!A$2:A$850, 0))) = "YES", "Yes", IF(UPPER(INDEX(Paste_Here!N$2:N$850, MATCH(B373, Paste_Here!A$2:A$850, 0))) = "NO", "No", ""))), "")</f>
        <v/>
      </c>
      <c r="E373" s="66"/>
      <c r="F373" s="75" t="str">
        <f t="shared" si="72"/>
        <v/>
      </c>
      <c r="G373" s="66"/>
      <c r="H373" s="75" t="str">
        <f t="shared" si="73"/>
        <v/>
      </c>
      <c r="I373" s="66"/>
      <c r="J373" s="75" t="str">
        <f t="shared" si="74"/>
        <v/>
      </c>
      <c r="K373" s="66"/>
      <c r="L373" s="75"/>
      <c r="M373" s="66"/>
      <c r="N373" s="75" t="str">
        <f>IFERROR(IF(B373&lt;&gt;"", IF(AND(INDEX(Paste_Here!AW$2:AW$850, MATCH(B373, Paste_Here!A$2:A$850, 0))&lt;&gt;"", ISNUMBER(VALUE(INDEX(Paste_Here!AW$2:AW$850, MATCH(B373, Paste_Here!A$2:A$850, 0))))), INDEX(Paste_Here!AW$2:AW$850, MATCH(B373, Paste_Here!A$2:A$850, 0)), ""), ""), "")</f>
        <v/>
      </c>
      <c r="O373" s="66"/>
      <c r="P373" s="75" t="str">
        <f>IFERROR(IF(B373&lt;&gt;"", IF(AND(INDEX(Paste_Here!AX$2:AX$850, MATCH(B373, Paste_Here!A$2:A$850, 0))&lt;&gt;"", ISNUMBER(VALUE(INDEX(Paste_Here!AX$2:AX$850, MATCH(B373, Paste_Here!A$2:A$850, 0))))), INDEX(Paste_Here!AX$2:AX$850, MATCH(B373, Paste_Here!A$2:A$850, 0)), ""), ""), "")</f>
        <v/>
      </c>
      <c r="Q373" s="66"/>
      <c r="R373" s="75" t="str">
        <f>IFERROR(IF(B373&lt;&gt;"", IF(AND(INDEX(Paste_Here!AU$2:AU$850, MATCH(B373, Paste_Here!A$2:A$850, 0))&lt;&gt;"", ISNUMBER(VALUE(INDEX(Paste_Here!AU$2:AU$850, MATCH(B373, Paste_Here!A$2:A$850, 0))))), INDEX(Paste_Here!AU$2:AU$850, MATCH(B373, Paste_Here!A$2:A$850, 0)), ""), ""), "")</f>
        <v/>
      </c>
      <c r="S373" s="66"/>
      <c r="T373" s="75" t="str">
        <f>IFERROR(IF(B373&lt;&gt;"", IF(AND(INDEX(Paste_Here!AV$2:AV$850, MATCH(B373, Paste_Here!A$2:A$850, 0))&lt;&gt;"", ISNUMBER(VALUE(INDEX(Paste_Here!AV$2:AV$850, MATCH(B373, Paste_Here!A$2:A$850, 0))))), INDEX(Paste_Here!AV$2:AV$850, MATCH(B373, Paste_Here!A$2:A$850, 0)), ""), ""), "")</f>
        <v/>
      </c>
      <c r="U373" s="66"/>
      <c r="W373" s="66"/>
      <c r="Y373" s="66"/>
      <c r="Z373" s="66"/>
      <c r="AA373" s="75" t="str">
        <f t="shared" si="66"/>
        <v/>
      </c>
      <c r="AB373" s="66"/>
      <c r="AC373" s="75"/>
      <c r="AD373" s="66"/>
      <c r="AE373" s="98"/>
      <c r="AF373" s="66"/>
      <c r="AG373" s="75"/>
      <c r="AH373" s="66"/>
      <c r="AI373" s="75" t="str">
        <f>IFERROR(IF(B373&lt;&gt;"", IF(AND(INDEX(Paste_Here!AC$2:AC$850, MATCH(B373, Paste_Here!A$2:A$850, 0))&lt;&gt;"", ISNUMBER(VALUE(INDEX(Paste_Here!AC$2:AC$850, MATCH(B373, Paste_Here!A$2:A$850, 0))))), INDEX(Paste_Here!AC$2:AC$850, MATCH(B373, Paste_Here!A$2:A$850, 0)), ""), ""), "")</f>
        <v/>
      </c>
      <c r="AJ373" s="66"/>
      <c r="AK373" s="75" t="str">
        <f>IFERROR(IF(B373&lt;&gt;"", IF(ISNUMBER(SEARCH("highrisk", LOWER(INDEX(Paste_Here!AD$2:AD$850, MATCH(B373, Paste_Here!A$2:A$850, 0))))), "High Risk", IF(ISNUMBER(SEARCH("lowrisk", LOWER(INDEX(Paste_Here!AD$2:AD$850, MATCH(B373, Paste_Here!A$2:A$850, 0))))), "Low Risk", IF(ISNUMBER(SEARCH("somerisk", LOWER(INDEX(Paste_Here!AD$2:AD$850, MATCH(B373, Paste_Here!A$2:A$850, 0))))), "Some Risk", IF(ISNUMBER(SEARCH("ot", LOWER(INDEX(Paste_Here!AD$2:AD$850, MATCH(B373, Paste_Here!A$2:A$850, 0))))), "OT", "")))), ""), "")</f>
        <v/>
      </c>
      <c r="AL373" s="66"/>
      <c r="AM373" s="75"/>
      <c r="AN373" s="66"/>
      <c r="AO373" s="75" t="str">
        <f>IFERROR(IF(B373&lt;&gt;"", IF(AND(INDEX(Paste_Here!M$2:M$850, MATCH(B373, Paste_Here!A$2:A$850, 0))&lt;&gt;"", ISNUMBER(VALUE(INDEX(Paste_Here!M$2:M$850, MATCH(B373, Paste_Here!A$2:A$850, 0))))), INDEX(Paste_Here!M$2:M$850, MATCH(B373, Paste_Here!A$2:A$850, 0)), ""), ""), "")</f>
        <v/>
      </c>
      <c r="AP373" s="66"/>
      <c r="AQ373" s="75" t="str">
        <f>IFERROR(IF(B373&lt;&gt;"", IF(ISNUMBER(SEARCH("highrisk", LOWER(INDEX(Paste_Here!N$2:N$850, MATCH(B373, Paste_Here!A$2:A$850, 0))))), "High Risk", IF(ISNUMBER(SEARCH("lowrisk", LOWER(INDEX(Paste_Here!N$2:N$850, MATCH(B373, Paste_Here!A$2:A$850, 0))))), "Low Risk", IF(ISNUMBER(SEARCH("somerisk", LOWER(INDEX(Paste_Here!N$2:N$850, MATCH(B373, Paste_Here!A$2:A$850, 0))))), "Some Risk", IF(ISNUMBER(SEARCH("ot", LOWER(INDEX(Paste_Here!N$2:N$850, MATCH(B373, Paste_Here!A$2:A$850, 0))))), "OT", "")))), ""), "")</f>
        <v/>
      </c>
      <c r="AT373" s="66"/>
      <c r="AU373" s="103"/>
      <c r="AV373" s="66"/>
      <c r="AW373" s="66"/>
      <c r="AX373" s="75" t="str">
        <f t="shared" si="67"/>
        <v/>
      </c>
      <c r="AY373" s="66"/>
      <c r="AZ373" s="75"/>
      <c r="BA373" s="66"/>
      <c r="BB373" s="75"/>
      <c r="BC373" s="66"/>
      <c r="BD373" s="75"/>
      <c r="BE373" s="66"/>
      <c r="BF373" s="75" t="str">
        <f>IFERROR(IF(B373&lt;&gt;"", IF(AND(INDEX(Paste_Here!AE$2:AE$850, MATCH(B373, Paste_Here!A$2:A$850, 0))&lt;&gt;"", ISNUMBER(VALUE(INDEX(Paste_Here!AE$2:AE$850, MATCH(B373, Paste_Here!A$2:A$850, 0))))), INDEX(Paste_Here!AE$2:AE$850, MATCH(B373, Paste_Here!A$2:A$850, 0)), ""), ""), "")</f>
        <v/>
      </c>
      <c r="BG373" s="66"/>
      <c r="BH373" s="75" t="str">
        <f>IFERROR(IF(B373&lt;&gt;"", IF(ISNUMBER(SEARCH("highrisk", LOWER(INDEX(Paste_Here!AF$2:AF$850, MATCH(B373, Paste_Here!A$2:A$850, 0))))), "High Risk", IF(ISNUMBER(SEARCH("lowrisk", LOWER(INDEX(Paste_Here!AF$2:AF$850, MATCH(B373, Paste_Here!A$2:A$850, 0))))), "Low Risk", IF(ISNUMBER(SEARCH("somerisk", LOWER(INDEX(Paste_Here!AF$2:AF$850, MATCH(B373, Paste_Here!A$2:A$850, 0))))), "Some Risk", IF(ISNUMBER(SEARCH("ot", LOWER(INDEX(Paste_Here!AF$2:AF$850, MATCH(B373, Paste_Here!A$2:A$850, 0))))), "OT", "")))), ""), "")</f>
        <v/>
      </c>
      <c r="BI373" s="66"/>
      <c r="BJ373" s="75"/>
      <c r="BK373" s="66"/>
      <c r="BL373" s="75" t="str">
        <f>IFERROR(IF(B373&lt;&gt;"", IF(AND(INDEX(Paste_Here!O$2:O$850, MATCH(B373, Paste_Here!A$2:A$850, 0))&lt;&gt;"", ISNUMBER(VALUE(INDEX(Paste_Here!O$2:O$850, MATCH(B373, Paste_Here!A$2:A$850, 0))))), INDEX(Paste_Here!O$2:O$850, MATCH(B373, Paste_Here!A$2:A$850, 0)), ""), ""), "")</f>
        <v/>
      </c>
      <c r="BM373" s="66"/>
      <c r="BN373" s="75" t="str">
        <f>IFERROR(IF(B373&lt;&gt;"", IF(ISNUMBER(SEARCH("highrisk", LOWER(INDEX(Paste_Here!P$2:P$850, MATCH(B373, Paste_Here!A$2:A$850, 0))))), "High Risk", IF(ISNUMBER(SEARCH("lowrisk", LOWER(INDEX(Paste_Here!P$2:P$850, MATCH(B373, Paste_Here!A$2:A$850, 0))))), "Low Risk", IF(ISNUMBER(SEARCH("somerisk", LOWER(INDEX(Paste_Here!P$2:P$850, MATCH(B373, Paste_Here!A$2:A$850, 0))))), "Some Risk", IF(ISNUMBER(SEARCH("ot", LOWER(INDEX(Paste_Here!P$2:P$850, MATCH(B373, Paste_Here!A$2:A$850, 0))))), "OT", "")))), ""), "")</f>
        <v/>
      </c>
      <c r="BQ373" s="66"/>
      <c r="BR373" s="75"/>
      <c r="BS373" s="66"/>
      <c r="BT373" s="66"/>
      <c r="BU373" s="75" t="str">
        <f t="shared" si="68"/>
        <v/>
      </c>
      <c r="BV373" s="66"/>
      <c r="BW373" s="75"/>
      <c r="BX373" s="66"/>
      <c r="BY373" s="75"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BZ373" s="66"/>
      <c r="CA373" s="75"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CB373" s="66"/>
      <c r="CC373" s="75"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CD373" s="66"/>
      <c r="CE373" s="75"/>
      <c r="CF373" s="66"/>
      <c r="CK373" s="75"/>
      <c r="CL373" s="66"/>
      <c r="CM373" s="75"/>
      <c r="CN373" s="66"/>
      <c r="CO373" s="75"/>
      <c r="CP373" s="66"/>
      <c r="CQ373" s="66"/>
      <c r="CR373" s="75" t="str">
        <f t="shared" si="69"/>
        <v/>
      </c>
      <c r="CS373" s="66"/>
      <c r="CT373" s="75"/>
      <c r="CU373" s="66"/>
      <c r="CV373" s="75"/>
      <c r="CW373" s="66"/>
      <c r="CX373" s="75"/>
      <c r="CY373" s="66"/>
      <c r="CZ373" s="75"/>
      <c r="DA373" s="66"/>
      <c r="DB373" s="75" t="str">
        <f>IFERROR(IF(B373&lt;&gt;"", IF(AND(INDEX(Paste_Here!AK$2:AK$850, MATCH(B373, Paste_Here!A$2:A$850, 0))&lt;&gt;"", ISNUMBER(VALUE(INDEX(Paste_Here!AK$2:AK$850, MATCH(B373, Paste_Here!A$2:A$850, 0))))), INDEX(Paste_Here!AK$2:AK$850, MATCH(B373, Paste_Here!A$2:A$850, 0)), ""), ""), "")</f>
        <v/>
      </c>
      <c r="DC373" s="66"/>
      <c r="DD373" s="75" t="str">
        <f>IFERROR(IF(B373&lt;&gt;"", IF(ISNUMBER(SEARCH("highrisk", LOWER(INDEX(Paste_Here!AL$2:AL$850, MATCH(B373, Paste_Here!A$2:A$850, 0))))), "High Risk", IF(ISNUMBER(SEARCH("lowrisk", LOWER(INDEX(Paste_Here!AL$2:AL$850, MATCH(B373, Paste_Here!A$2:A$850, 0))))), "Low Risk", IF(ISNUMBER(SEARCH("somerisk", LOWER(INDEX(Paste_Here!AL$2:AL$850, MATCH(B373, Paste_Here!A$2:A$850, 0))))), "Some Risk", IF(ISNUMBER(SEARCH("ot", LOWER(INDEX(Paste_Here!AL$2:AL$850, MATCH(B373, Paste_Here!A$2:A$850, 0))))), "OT", "")))), ""), "")</f>
        <v/>
      </c>
      <c r="DE373" s="66"/>
      <c r="DF373" s="75" t="str">
        <f>IFERROR(IF(B373&lt;&gt;"", IF(AND(INDEX(Paste_Here!AM$2:AM$850, MATCH(B373, Paste_Here!A$2:A$850, 0))&lt;&gt;"", ISNUMBER(VALUE(INDEX(Paste_Here!AM$2:AM$850, MATCH(B373, Paste_Here!A$2:A$850, 0))))), INDEX(Paste_Here!AM$2:AM$850, MATCH(B373, Paste_Here!A$2:A$850, 0)), ""), ""), "")</f>
        <v/>
      </c>
      <c r="DG373" s="66"/>
      <c r="DH373" s="75" t="str">
        <f>IFERROR(IF(B373&lt;&gt;"", IF(ISNUMBER(SEARCH("highrisk", LOWER(INDEX(Paste_Here!AN$2:AN$850, MATCH(B373, Paste_Here!A$2:A$850, 0))))), "High Risk", IF(ISNUMBER(SEARCH("lowrisk", LOWER(INDEX(Paste_Here!AN$2:AN$850, MATCH(B373, Paste_Here!A$2:A$850, 0))))), "Low Risk", IF(ISNUMBER(SEARCH("somerisk", LOWER(INDEX(Paste_Here!AN$2:AN$850, MATCH(B373, Paste_Here!A$2:A$850, 0))))), "Some Risk", IF(ISNUMBER(SEARCH("ot", LOWER(INDEX(Paste_Here!AN$2:AN$850, MATCH(B373, Paste_Here!A$2:A$850, 0))))), "OT", "")))), ""), "")</f>
        <v/>
      </c>
      <c r="DI373" s="66"/>
      <c r="DJ373" s="66"/>
      <c r="DK373" s="75" t="str">
        <f t="shared" si="70"/>
        <v/>
      </c>
      <c r="DL373" s="66"/>
      <c r="DM373" s="75" t="str">
        <f>IFERROR(IF(B373&lt;&gt;"", IF(AND(INDEX(Paste_Here!Q$2:Q$850, MATCH(B373, Paste_Here!A$2:A$850, 0))&lt;&gt;"", ISNUMBER(VALUE(INDEX(Paste_Here!Q$2:Q$850, MATCH(B373, Paste_Here!A$2:A$850, 0))))), INDEX(Paste_Here!Q$2:Q$850, MATCH(B373, Paste_Here!A$2:A$850, 0)), ""), ""), "")</f>
        <v/>
      </c>
      <c r="DN373" s="66"/>
      <c r="DO373" s="75" t="str">
        <f>IFERROR(IF(B373&lt;&gt;"", IF(ISNUMBER(SEARCH("highrisk", LOWER(INDEX(Paste_Here!R$2:R$850, MATCH(B373, Paste_Here!A$2:A$850, 0))))), "High Risk", IF(ISNUMBER(SEARCH("lowrisk", LOWER(INDEX(Paste_Here!R$2:R$850, MATCH(B373, Paste_Here!A$2:A$850, 0))))), "Low Risk", IF(ISNUMBER(SEARCH("somerisk", LOWER(INDEX(Paste_Here!R$2:R$850, MATCH(B373, Paste_Here!A$2:A$850, 0))))), "Some Risk", IF(ISNUMBER(SEARCH("ot", LOWER(INDEX(Paste_Here!R$2:R$850, MATCH(B373, Paste_Here!A$2:A$850, 0))))), "OT", "")))), ""), "")</f>
        <v/>
      </c>
      <c r="DP373" s="66"/>
      <c r="DQ373" s="93" t="str">
        <f>IFERROR(IF(B373&lt;&gt;"", IF(AND(INDEX(Paste_Here!S$2:S$850, MATCH(B373, Paste_Here!A$2:A$850, 0))&lt;&gt;"", ISNUMBER(VALUE(INDEX(Paste_Here!S$2:S$850, MATCH(B373, Paste_Here!A$2:A$850, 0))))), INDEX(Paste_Here!S$2:S$850, MATCH(B373, Paste_Here!A$2:A$850, 0)), ""), ""), "")</f>
        <v/>
      </c>
      <c r="DR373" s="66"/>
      <c r="DS373" s="75"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IF(ISNUMBER(SEARCH("ot", LOWER(INDEX(Paste_Here!T$2:T$850, MATCH(B373, Paste_Here!A$2:A$850, 0))))), "OT", "")))), ""), "")</f>
        <v/>
      </c>
      <c r="DT373" s="66"/>
      <c r="DU373" s="75" t="str">
        <f>IFERROR(IF(B373&lt;&gt;"", IF(AND(INDEX(Paste_Here!U$2:U$850, MATCH(B373, Paste_Here!A$2:A$850, 0))&lt;&gt;"", ISNUMBER(VALUE(INDEX(Paste_Here!U$2:U$850, MATCH(B373, Paste_Here!A$2:A$850, 0))))), INDEX(Paste_Here!U$2:U$850, MATCH(B373, Paste_Here!A$2:A$850, 0)), ""), ""), "")</f>
        <v/>
      </c>
      <c r="DV373" s="66"/>
      <c r="DW373" s="93" t="str">
        <f>IFERROR(IF(B373&lt;&gt;"", IF(ISNUMBER(SEARCH("highrisk", LOWER(INDEX(Paste_Here!V$2:V$850, MATCH(B373, Paste_Here!A$2:A$850, 0))))), "High Risk", IF(ISNUMBER(SEARCH("lowrisk", LOWER(INDEX(Paste_Here!V$2:V$850, MATCH(B373, Paste_Here!A$2:A$850, 0))))), "Low Risk", IF(ISNUMBER(SEARCH("somerisk", LOWER(INDEX(Paste_Here!V$2:V$850, MATCH(B373, Paste_Here!A$2:A$850, 0))))), "Some Risk", IF(ISNUMBER(SEARCH("ot", LOWER(INDEX(Paste_Here!V$2:V$850, MATCH(B373, Paste_Here!A$2:A$850, 0))))), "OT", "")))), ""), "")</f>
        <v/>
      </c>
      <c r="DX373" s="66"/>
      <c r="DY373" s="75" t="str">
        <f>IFERROR(IF(B373&lt;&gt;"", IF(AND(INDEX(Paste_Here!W$2:W$850, MATCH(B373, Paste_Here!A$2:A$850, 0))&lt;&gt;"", ISNUMBER(VALUE(INDEX(Paste_Here!W$2:W$850, MATCH(B373, Paste_Here!A$2:A$850, 0))))), INDEX(Paste_Here!W$2:W$850, MATCH(B373, Paste_Here!A$2:A$850, 0)), ""), ""), "")</f>
        <v/>
      </c>
      <c r="DZ373" s="66"/>
      <c r="EA373" s="75" t="str">
        <f>IFERROR(IF(B373&lt;&gt;"", IF(ISNUMBER(SEARCH("highrisk", LOWER(INDEX(Paste_Here!X$2:X$850, MATCH(B373, Paste_Here!A$2:A$850, 0))))), "High Risk", IF(ISNUMBER(SEARCH("lowrisk", LOWER(INDEX(Paste_Here!X$2:X$850, MATCH(B373, Paste_Here!A$2:A$850, 0))))), "Low Risk", IF(ISNUMBER(SEARCH("somerisk", LOWER(INDEX(Paste_Here!X$2:X$850, MATCH(B373, Paste_Here!A$2:A$850, 0))))), "Some Risk", IF(ISNUMBER(SEARCH("ot", LOWER(INDEX(Paste_Here!X$2:X$850, MATCH(B373, Paste_Here!A$2:A$850, 0))))), "OT", "")))), ""), "")</f>
        <v/>
      </c>
      <c r="EB373" s="66"/>
      <c r="EC373" s="66"/>
      <c r="ED373" s="75" t="str">
        <f t="shared" si="75"/>
        <v/>
      </c>
      <c r="EE373" s="66"/>
      <c r="EF373" s="75" t="str">
        <f>IFERROR(IF(B373&lt;&gt;"", IF(AND(INDEX(Paste_Here!AO$2:AO$850, MATCH(B373, Paste_Here!A$2:A$850, 0))&lt;&gt;"", ISNUMBER(VALUE(INDEX(Paste_Here!AO$2:AO$850, MATCH(B373, Paste_Here!A$2:A$850, 0))))), INDEX(Paste_Here!AO$2:AO$850, MATCH(B373, Paste_Here!A$2:A$850, 0)), ""), ""), "")</f>
        <v/>
      </c>
      <c r="EG373" s="66"/>
      <c r="EH373" s="75" t="str">
        <f>IFERROR(IF(B373&lt;&gt;"", IF(ISNUMBER(SEARCH("highrisk", LOWER(INDEX(Paste_Here!AP$2:AP$850, MATCH(B373, Paste_Here!A$2:A$850, 0))))), "High Risk", IF(ISNUMBER(SEARCH("lowrisk", LOWER(INDEX(Paste_Here!AP$2:AP$850, MATCH(B373, Paste_Here!A$2:A$850, 0))))), "Low Risk", IF(ISNUMBER(SEARCH("somerisk", LOWER(INDEX(Paste_Here!AP$2:AP$850, MATCH(B373, Paste_Here!A$2:A$850, 0))))), "Some Risk", IF(ISNUMBER(SEARCH("ot", LOWER(INDEX(Paste_Here!AP$2:AP$850, MATCH(B373, Paste_Here!A$2:A$850, 0))))), "OT", "")))), ""), "")</f>
        <v/>
      </c>
      <c r="EI373" s="66"/>
      <c r="EJ373" s="93"/>
      <c r="EK373" s="66"/>
      <c r="EL373" s="75" t="str">
        <f>IFERROR(IF(B373&lt;&gt;"", IF(AND(INDEX(Paste_Here!AQ$2:AQ$850, MATCH(B373, Paste_Here!A$2:A$850, 0))&lt;&gt;"", ISNUMBER(VALUE(INDEX(Paste_Here!AQ$2:AQ$850, MATCH(B373, Paste_Here!A$2:A$850, 0))))), INDEX(Paste_Here!AQ$2:AQ$850, MATCH(B373, Paste_Here!A$2:A$850, 0)), ""), ""), "")</f>
        <v/>
      </c>
      <c r="EM373" s="66"/>
      <c r="EN373" s="75" t="str">
        <f>IFERROR(IF(B373&lt;&gt;"", IF(ISNUMBER(SEARCH("highrisk", LOWER(INDEX(Paste_Here!AR$2:AR$850, MATCH(B373, Paste_Here!A$2:A$850, 0))))), "High Risk", IF(ISNUMBER(SEARCH("lowrisk", LOWER(INDEX(Paste_Here!AR$2:AR$850, MATCH(B373, Paste_Here!A$2:A$850, 0))))), "Low Risk", IF(ISNUMBER(SEARCH("somerisk", LOWER(INDEX(Paste_Here!AR$2:AR$850, MATCH(B373, Paste_Here!A$2:A$850, 0))))), "Some Risk", IF(ISNUMBER(SEARCH("ot", LOWER(INDEX(Paste_Here!AR$2:AR$850, MATCH(B373, Paste_Here!A$2:A$850, 0))))), "OT", "")))), ""), "")</f>
        <v/>
      </c>
      <c r="EO373" s="66"/>
      <c r="EP373" s="93"/>
      <c r="EQ373" s="66"/>
      <c r="ER373" s="75"/>
      <c r="ES373" s="66"/>
      <c r="ET373" s="75"/>
      <c r="EU373" s="66"/>
      <c r="EV373" s="66"/>
      <c r="EW373" s="75" t="str">
        <f t="shared" si="76"/>
        <v/>
      </c>
      <c r="EX373" s="66"/>
      <c r="EY373" s="75" t="str">
        <f>IFERROR(IF(B373&lt;&gt;"", IF(AND(INDEX(Paste_Here!Y$2:Y$850, MATCH(B373, Paste_Here!A$2:A$850, 0))&lt;&gt;"", ISNUMBER(VALUE(INDEX(Paste_Here!Y$2:Y$850, MATCH(B373, Paste_Here!A$2:A$850, 0))))), INDEX(Paste_Here!Y$2:Y$850, MATCH(B373, Paste_Here!A$2:A$850, 0)), ""), ""), "")</f>
        <v/>
      </c>
      <c r="EZ373" s="66"/>
      <c r="FA373" s="75" t="str">
        <f>IFERROR(IF(B373&lt;&gt;"", IF(ISNUMBER(SEARCH("highrisk", LOWER(INDEX(Paste_Here!Z$2:Z$850, MATCH(B373, Paste_Here!A$2:A$850, 0))))), "High Risk", IF(ISNUMBER(SEARCH("lowrisk", LOWER(INDEX(Paste_Here!Z$2:Z$850, MATCH(B373, Paste_Here!A$2:A$850, 0))))), "Low Risk", IF(ISNUMBER(SEARCH("somerisk", LOWER(INDEX(Paste_Here!Z$2:Z$850, MATCH(B373, Paste_Here!A$2:A$850, 0))))), "Some Risk", IF(ISNUMBER(SEARCH("ot", LOWER(INDEX(Paste_Here!Z$2:Z$850, MATCH(B373, Paste_Here!A$2:A$850, 0))))), "OT", "")))), ""), "")</f>
        <v/>
      </c>
      <c r="FB373" s="66"/>
      <c r="FC373" s="93"/>
      <c r="FD373" s="66"/>
      <c r="FE373" s="75" t="str">
        <f>IFERROR(IF(B373&lt;&gt;"", IF(AND(INDEX(Paste_Here!AA$2:AA$850, MATCH(B373, Paste_Here!A$2:A$850, 0))&lt;&gt;"", ISNUMBER(VALUE(INDEX(Paste_Here!AA$2:AA$850, MATCH(B373, Paste_Here!A$2:A$850, 0))))), INDEX(Paste_Here!AA$2:AA$850, MATCH(B373, Paste_Here!A$2:A$850, 0)), ""), ""), "")</f>
        <v/>
      </c>
      <c r="FF373" s="66"/>
      <c r="FG373" s="75" t="str">
        <f>IFERROR(IF(B373&lt;&gt;"", IF(ISNUMBER(SEARCH("highrisk", LOWER(INDEX(Paste_Here!AB$2:AB$850, MATCH(B373, Paste_Here!A$2:A$850, 0))))), "High Risk", IF(ISNUMBER(SEARCH("lowrisk", LOWER(INDEX(Paste_Here!AB$2:AB$850, MATCH(B373, Paste_Here!A$2:A$850, 0))))), "Low Risk", IF(ISNUMBER(SEARCH("somerisk", LOWER(INDEX(Paste_Here!AB$2:AB$850, MATCH(B373, Paste_Here!A$2:A$850, 0))))), "Some Risk", IF(ISNUMBER(SEARCH("ot", LOWER(INDEX(Paste_Here!AB$2:AB$850, MATCH(B373, Paste_Here!A$2:A$850, 0))))), "OT", "")))), ""), "")</f>
        <v/>
      </c>
      <c r="FH373" s="66"/>
      <c r="FI373" s="93"/>
      <c r="FJ373" s="66"/>
      <c r="FK373" s="75"/>
      <c r="FL373" s="66"/>
      <c r="FM373" s="75"/>
      <c r="FN373" s="66"/>
      <c r="FO373" s="66"/>
      <c r="FP373" s="75" t="str">
        <f t="shared" si="71"/>
        <v/>
      </c>
      <c r="FQ373" s="66"/>
      <c r="FR373" s="75" t="str">
        <f>IFERROR(IF(B373&lt;&gt;"", IF(ISNUMBER(SEARCH("s", LOWER(INDEX(Paste_Here!L$2:L$850, MATCH(B373, Paste_Here!A$2:A$850, 0))))), "Yes", IF(INDEX(Paste_Here!L$2:L$850, MATCH(B373, Paste_Here!A$2:A$850, 0))&lt;&gt;"", "No", "")), ""), "")</f>
        <v/>
      </c>
      <c r="FS373" s="66"/>
      <c r="FT373" s="75" t="str">
        <f>IFERROR(IF(B373&lt;&gt;"", IF(ISNUMBER(SEARCH("yes", LOWER(INDEX(Paste_Here!F$2:F$850, MATCH(B373, Paste_Here!A$2:A$850, 0))))), "Yes", IF(ISNUMBER(SEARCH("no", LOWER(INDEX(Paste_Here!F$2:F$850, MATCH(B373, Paste_Here!A$2:A$850, 0))))), "No", "")), ""), "")</f>
        <v/>
      </c>
      <c r="FU373" s="66"/>
      <c r="FV373" s="75" t="str">
        <f>IFERROR(IF(B373&lt;&gt;"", IF(ISNUMBER(SEARCH("english language learner", LOWER(INDEX(Paste_Here!C$2:C$850, MATCH(B373, Paste_Here!A$2:A$850, 0))))), "Yes", ""), ""), "")</f>
        <v/>
      </c>
      <c r="FW373" s="66"/>
      <c r="FX373" s="75" t="str">
        <f>IFERROR(IF(B373&lt;&gt;"", IF(OR(ISNUMBER(SEARCH("b", LOWER(INDEX(Paste_Here!J$2:J$850, MATCH(B373, Paste_Here!A$2:A$850, 0))))), ISNUMBER(SEARCH("h", LOWER(INDEX(Paste_Here!J$2:J$850, MATCH(B373, Paste_Here!A$2:A$850, 0))))), ISNUMBER(SEARCH("i", LOWER(INDEX(Paste_Here!J$2:J$850, MATCH(B373, Paste_Here!A$2:A$850, 0)))))), "Yes", IF(INDEX(Paste_Here!J$2:J$850, MATCH(B373, Paste_Here!A$2:A$850, 0))&lt;&gt;"", "No", "")), ""), "")</f>
        <v/>
      </c>
      <c r="FY373" s="66"/>
      <c r="FZ373" s="75" t="str">
        <f>IFERROR(IF(B373&lt;&gt;"", IF(ISNUMBER(SEARCH("yes", LOWER(INDEX(Paste_Here!K$2:K$850, MATCH(B373, Paste_Here!A$2:A$850, 0))))), "Yes", IF(ISNUMBER(SEARCH("no", LOWER(INDEX(Paste_Here!K$2:K$850, MATCH(B373, Paste_Here!A$2:A$850, 0))))), "No", "")), ""), "")</f>
        <v/>
      </c>
      <c r="GA373" s="66"/>
      <c r="GB373" s="75" t="str">
        <f>IFERROR(IF(B373&lt;&gt;"", IF(ISNUMBER(SEARCH("transitional 2", LOWER(INDEX(Paste_Here!C$2:C$850, MATCH(B373, Paste_Here!A$2:A$850, 0))))), "T2",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GC373" s="66"/>
      <c r="GD373" s="75"/>
      <c r="GE373" s="66"/>
      <c r="GF373" s="75"/>
      <c r="GG373" s="66"/>
      <c r="GH373" s="75"/>
      <c r="GI373" s="66"/>
      <c r="GK373" s="1" t="str" cm="1">
        <f t="array" ref="GK373">IFERROR(INDEX(Paste_Here!$B$2:$B$850, MATCH(0, COUNTIF(GK$4:GK372, Paste_Here!$B$2:$B$850) + IF(Paste_Here!$B$2:$B$850="", 1, 0), 0)), "")</f>
        <v/>
      </c>
      <c r="GL373" s="1" t="str">
        <f>IF(GK373&lt;&gt;"", INDEX(Paste_Here!$A$2:$A$850, MATCH(GK373, Paste_Here!$B$2:$B$850, 0)), "")</f>
        <v/>
      </c>
      <c r="GM373" s="1" t="str">
        <f t="shared" si="77"/>
        <v/>
      </c>
      <c r="GN373" s="1" t="str" cm="1">
        <f t="array" ref="GN373">IFERROR(INDEX($GM$5:$GM$850, MATCH(SMALL(IF($GM$5:$GM$850&lt;&gt;"", COUNTIF($GM$5:$GM$850, "&lt;"&amp;$GM$5:$GM$850)+1), ROW()-ROW($GN$5)+1), COUNTIF($GM$5:$GM$850, "&lt;"&amp;$GM$5:$GM$850)+1, 0)), "")</f>
        <v/>
      </c>
    </row>
    <row r="374" spans="1:196">
      <c r="A374" s="66"/>
      <c r="B374" s="75" t="str">
        <f t="shared" si="65"/>
        <v/>
      </c>
      <c r="C374" s="66"/>
      <c r="D374" s="75" t="str">
        <f>IFERROR(IF(AND(INDEX(Paste_Here!N$2:N$850, MATCH(B374, Paste_Here!A$2:A$850, 0)) = ""), "", IF(UPPER(INDEX(Paste_Here!N$2:N$850, MATCH(B374, Paste_Here!A$2:A$850, 0))) = "YES", "Yes", IF(UPPER(INDEX(Paste_Here!N$2:N$850, MATCH(B374, Paste_Here!A$2:A$850, 0))) = "NO", "No", ""))), "")</f>
        <v/>
      </c>
      <c r="E374" s="66"/>
      <c r="F374" s="75" t="str">
        <f t="shared" si="72"/>
        <v/>
      </c>
      <c r="G374" s="66"/>
      <c r="H374" s="75" t="str">
        <f t="shared" si="73"/>
        <v/>
      </c>
      <c r="I374" s="66"/>
      <c r="J374" s="75" t="str">
        <f t="shared" si="74"/>
        <v/>
      </c>
      <c r="K374" s="66"/>
      <c r="L374" s="75"/>
      <c r="M374" s="66"/>
      <c r="N374" s="75" t="str">
        <f>IFERROR(IF(B374&lt;&gt;"", IF(AND(INDEX(Paste_Here!AW$2:AW$850, MATCH(B374, Paste_Here!A$2:A$850, 0))&lt;&gt;"", ISNUMBER(VALUE(INDEX(Paste_Here!AW$2:AW$850, MATCH(B374, Paste_Here!A$2:A$850, 0))))), INDEX(Paste_Here!AW$2:AW$850, MATCH(B374, Paste_Here!A$2:A$850, 0)), ""), ""), "")</f>
        <v/>
      </c>
      <c r="O374" s="66"/>
      <c r="P374" s="75" t="str">
        <f>IFERROR(IF(B374&lt;&gt;"", IF(AND(INDEX(Paste_Here!AX$2:AX$850, MATCH(B374, Paste_Here!A$2:A$850, 0))&lt;&gt;"", ISNUMBER(VALUE(INDEX(Paste_Here!AX$2:AX$850, MATCH(B374, Paste_Here!A$2:A$850, 0))))), INDEX(Paste_Here!AX$2:AX$850, MATCH(B374, Paste_Here!A$2:A$850, 0)), ""), ""), "")</f>
        <v/>
      </c>
      <c r="Q374" s="66"/>
      <c r="R374" s="75" t="str">
        <f>IFERROR(IF(B374&lt;&gt;"", IF(AND(INDEX(Paste_Here!AU$2:AU$850, MATCH(B374, Paste_Here!A$2:A$850, 0))&lt;&gt;"", ISNUMBER(VALUE(INDEX(Paste_Here!AU$2:AU$850, MATCH(B374, Paste_Here!A$2:A$850, 0))))), INDEX(Paste_Here!AU$2:AU$850, MATCH(B374, Paste_Here!A$2:A$850, 0)), ""), ""), "")</f>
        <v/>
      </c>
      <c r="S374" s="66"/>
      <c r="T374" s="75" t="str">
        <f>IFERROR(IF(B374&lt;&gt;"", IF(AND(INDEX(Paste_Here!AV$2:AV$850, MATCH(B374, Paste_Here!A$2:A$850, 0))&lt;&gt;"", ISNUMBER(VALUE(INDEX(Paste_Here!AV$2:AV$850, MATCH(B374, Paste_Here!A$2:A$850, 0))))), INDEX(Paste_Here!AV$2:AV$850, MATCH(B374, Paste_Here!A$2:A$850, 0)), ""), ""), "")</f>
        <v/>
      </c>
      <c r="U374" s="66"/>
      <c r="W374" s="66"/>
      <c r="Y374" s="66"/>
      <c r="Z374" s="66"/>
      <c r="AA374" s="75" t="str">
        <f t="shared" si="66"/>
        <v/>
      </c>
      <c r="AB374" s="66"/>
      <c r="AC374" s="75"/>
      <c r="AD374" s="66"/>
      <c r="AE374" s="98"/>
      <c r="AF374" s="66"/>
      <c r="AG374" s="75"/>
      <c r="AH374" s="66"/>
      <c r="AI374" s="75" t="str">
        <f>IFERROR(IF(B374&lt;&gt;"", IF(AND(INDEX(Paste_Here!AC$2:AC$850, MATCH(B374, Paste_Here!A$2:A$850, 0))&lt;&gt;"", ISNUMBER(VALUE(INDEX(Paste_Here!AC$2:AC$850, MATCH(B374, Paste_Here!A$2:A$850, 0))))), INDEX(Paste_Here!AC$2:AC$850, MATCH(B374, Paste_Here!A$2:A$850, 0)), ""), ""), "")</f>
        <v/>
      </c>
      <c r="AJ374" s="66"/>
      <c r="AK374" s="75" t="str">
        <f>IFERROR(IF(B374&lt;&gt;"", IF(ISNUMBER(SEARCH("highrisk", LOWER(INDEX(Paste_Here!AD$2:AD$850, MATCH(B374, Paste_Here!A$2:A$850, 0))))), "High Risk", IF(ISNUMBER(SEARCH("lowrisk", LOWER(INDEX(Paste_Here!AD$2:AD$850, MATCH(B374, Paste_Here!A$2:A$850, 0))))), "Low Risk", IF(ISNUMBER(SEARCH("somerisk", LOWER(INDEX(Paste_Here!AD$2:AD$850, MATCH(B374, Paste_Here!A$2:A$850, 0))))), "Some Risk", IF(ISNUMBER(SEARCH("ot", LOWER(INDEX(Paste_Here!AD$2:AD$850, MATCH(B374, Paste_Here!A$2:A$850, 0))))), "OT", "")))), ""), "")</f>
        <v/>
      </c>
      <c r="AL374" s="66"/>
      <c r="AM374" s="75"/>
      <c r="AN374" s="66"/>
      <c r="AO374" s="75" t="str">
        <f>IFERROR(IF(B374&lt;&gt;"", IF(AND(INDEX(Paste_Here!M$2:M$850, MATCH(B374, Paste_Here!A$2:A$850, 0))&lt;&gt;"", ISNUMBER(VALUE(INDEX(Paste_Here!M$2:M$850, MATCH(B374, Paste_Here!A$2:A$850, 0))))), INDEX(Paste_Here!M$2:M$850, MATCH(B374, Paste_Here!A$2:A$850, 0)), ""), ""), "")</f>
        <v/>
      </c>
      <c r="AP374" s="66"/>
      <c r="AQ374" s="75" t="str">
        <f>IFERROR(IF(B374&lt;&gt;"", IF(ISNUMBER(SEARCH("highrisk", LOWER(INDEX(Paste_Here!N$2:N$850, MATCH(B374, Paste_Here!A$2:A$850, 0))))), "High Risk", IF(ISNUMBER(SEARCH("lowrisk", LOWER(INDEX(Paste_Here!N$2:N$850, MATCH(B374, Paste_Here!A$2:A$850, 0))))), "Low Risk", IF(ISNUMBER(SEARCH("somerisk", LOWER(INDEX(Paste_Here!N$2:N$850, MATCH(B374, Paste_Here!A$2:A$850, 0))))), "Some Risk", IF(ISNUMBER(SEARCH("ot", LOWER(INDEX(Paste_Here!N$2:N$850, MATCH(B374, Paste_Here!A$2:A$850, 0))))), "OT", "")))), ""), "")</f>
        <v/>
      </c>
      <c r="AT374" s="66"/>
      <c r="AU374" s="103"/>
      <c r="AV374" s="66"/>
      <c r="AW374" s="66"/>
      <c r="AX374" s="75" t="str">
        <f t="shared" si="67"/>
        <v/>
      </c>
      <c r="AY374" s="66"/>
      <c r="AZ374" s="75"/>
      <c r="BA374" s="66"/>
      <c r="BB374" s="75"/>
      <c r="BC374" s="66"/>
      <c r="BD374" s="75"/>
      <c r="BE374" s="66"/>
      <c r="BF374" s="75" t="str">
        <f>IFERROR(IF(B374&lt;&gt;"", IF(AND(INDEX(Paste_Here!AE$2:AE$850, MATCH(B374, Paste_Here!A$2:A$850, 0))&lt;&gt;"", ISNUMBER(VALUE(INDEX(Paste_Here!AE$2:AE$850, MATCH(B374, Paste_Here!A$2:A$850, 0))))), INDEX(Paste_Here!AE$2:AE$850, MATCH(B374, Paste_Here!A$2:A$850, 0)), ""), ""), "")</f>
        <v/>
      </c>
      <c r="BG374" s="66"/>
      <c r="BH374" s="75" t="str">
        <f>IFERROR(IF(B374&lt;&gt;"", IF(ISNUMBER(SEARCH("highrisk", LOWER(INDEX(Paste_Here!AF$2:AF$850, MATCH(B374, Paste_Here!A$2:A$850, 0))))), "High Risk", IF(ISNUMBER(SEARCH("lowrisk", LOWER(INDEX(Paste_Here!AF$2:AF$850, MATCH(B374, Paste_Here!A$2:A$850, 0))))), "Low Risk", IF(ISNUMBER(SEARCH("somerisk", LOWER(INDEX(Paste_Here!AF$2:AF$850, MATCH(B374, Paste_Here!A$2:A$850, 0))))), "Some Risk", IF(ISNUMBER(SEARCH("ot", LOWER(INDEX(Paste_Here!AF$2:AF$850, MATCH(B374, Paste_Here!A$2:A$850, 0))))), "OT", "")))), ""), "")</f>
        <v/>
      </c>
      <c r="BI374" s="66"/>
      <c r="BJ374" s="75"/>
      <c r="BK374" s="66"/>
      <c r="BL374" s="75" t="str">
        <f>IFERROR(IF(B374&lt;&gt;"", IF(AND(INDEX(Paste_Here!O$2:O$850, MATCH(B374, Paste_Here!A$2:A$850, 0))&lt;&gt;"", ISNUMBER(VALUE(INDEX(Paste_Here!O$2:O$850, MATCH(B374, Paste_Here!A$2:A$850, 0))))), INDEX(Paste_Here!O$2:O$850, MATCH(B374, Paste_Here!A$2:A$850, 0)), ""), ""), "")</f>
        <v/>
      </c>
      <c r="BM374" s="66"/>
      <c r="BN374" s="75" t="str">
        <f>IFERROR(IF(B374&lt;&gt;"", IF(ISNUMBER(SEARCH("highrisk", LOWER(INDEX(Paste_Here!P$2:P$850, MATCH(B374, Paste_Here!A$2:A$850, 0))))), "High Risk", IF(ISNUMBER(SEARCH("lowrisk", LOWER(INDEX(Paste_Here!P$2:P$850, MATCH(B374, Paste_Here!A$2:A$850, 0))))), "Low Risk", IF(ISNUMBER(SEARCH("somerisk", LOWER(INDEX(Paste_Here!P$2:P$850, MATCH(B374, Paste_Here!A$2:A$850, 0))))), "Some Risk", IF(ISNUMBER(SEARCH("ot", LOWER(INDEX(Paste_Here!P$2:P$850, MATCH(B374, Paste_Here!A$2:A$850, 0))))), "OT", "")))), ""), "")</f>
        <v/>
      </c>
      <c r="BQ374" s="66"/>
      <c r="BR374" s="75"/>
      <c r="BS374" s="66"/>
      <c r="BT374" s="66"/>
      <c r="BU374" s="75" t="str">
        <f t="shared" si="68"/>
        <v/>
      </c>
      <c r="BV374" s="66"/>
      <c r="BW374" s="75"/>
      <c r="BX374" s="66"/>
      <c r="BY374" s="75"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BZ374" s="66"/>
      <c r="CA374" s="75"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CB374" s="66"/>
      <c r="CC374" s="75"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CD374" s="66"/>
      <c r="CE374" s="75"/>
      <c r="CF374" s="66"/>
      <c r="CK374" s="75"/>
      <c r="CL374" s="66"/>
      <c r="CM374" s="75"/>
      <c r="CN374" s="66"/>
      <c r="CO374" s="75"/>
      <c r="CP374" s="66"/>
      <c r="CQ374" s="66"/>
      <c r="CR374" s="75" t="str">
        <f t="shared" si="69"/>
        <v/>
      </c>
      <c r="CS374" s="66"/>
      <c r="CT374" s="75"/>
      <c r="CU374" s="66"/>
      <c r="CV374" s="75"/>
      <c r="CW374" s="66"/>
      <c r="CX374" s="75"/>
      <c r="CY374" s="66"/>
      <c r="CZ374" s="75"/>
      <c r="DA374" s="66"/>
      <c r="DB374" s="75" t="str">
        <f>IFERROR(IF(B374&lt;&gt;"", IF(AND(INDEX(Paste_Here!AK$2:AK$850, MATCH(B374, Paste_Here!A$2:A$850, 0))&lt;&gt;"", ISNUMBER(VALUE(INDEX(Paste_Here!AK$2:AK$850, MATCH(B374, Paste_Here!A$2:A$850, 0))))), INDEX(Paste_Here!AK$2:AK$850, MATCH(B374, Paste_Here!A$2:A$850, 0)), ""), ""), "")</f>
        <v/>
      </c>
      <c r="DC374" s="66"/>
      <c r="DD374" s="75" t="str">
        <f>IFERROR(IF(B374&lt;&gt;"", IF(ISNUMBER(SEARCH("highrisk", LOWER(INDEX(Paste_Here!AL$2:AL$850, MATCH(B374, Paste_Here!A$2:A$850, 0))))), "High Risk", IF(ISNUMBER(SEARCH("lowrisk", LOWER(INDEX(Paste_Here!AL$2:AL$850, MATCH(B374, Paste_Here!A$2:A$850, 0))))), "Low Risk", IF(ISNUMBER(SEARCH("somerisk", LOWER(INDEX(Paste_Here!AL$2:AL$850, MATCH(B374, Paste_Here!A$2:A$850, 0))))), "Some Risk", IF(ISNUMBER(SEARCH("ot", LOWER(INDEX(Paste_Here!AL$2:AL$850, MATCH(B374, Paste_Here!A$2:A$850, 0))))), "OT", "")))), ""), "")</f>
        <v/>
      </c>
      <c r="DE374" s="66"/>
      <c r="DF374" s="75" t="str">
        <f>IFERROR(IF(B374&lt;&gt;"", IF(AND(INDEX(Paste_Here!AM$2:AM$850, MATCH(B374, Paste_Here!A$2:A$850, 0))&lt;&gt;"", ISNUMBER(VALUE(INDEX(Paste_Here!AM$2:AM$850, MATCH(B374, Paste_Here!A$2:A$850, 0))))), INDEX(Paste_Here!AM$2:AM$850, MATCH(B374, Paste_Here!A$2:A$850, 0)), ""), ""), "")</f>
        <v/>
      </c>
      <c r="DG374" s="66"/>
      <c r="DH374" s="75" t="str">
        <f>IFERROR(IF(B374&lt;&gt;"", IF(ISNUMBER(SEARCH("highrisk", LOWER(INDEX(Paste_Here!AN$2:AN$850, MATCH(B374, Paste_Here!A$2:A$850, 0))))), "High Risk", IF(ISNUMBER(SEARCH("lowrisk", LOWER(INDEX(Paste_Here!AN$2:AN$850, MATCH(B374, Paste_Here!A$2:A$850, 0))))), "Low Risk", IF(ISNUMBER(SEARCH("somerisk", LOWER(INDEX(Paste_Here!AN$2:AN$850, MATCH(B374, Paste_Here!A$2:A$850, 0))))), "Some Risk", IF(ISNUMBER(SEARCH("ot", LOWER(INDEX(Paste_Here!AN$2:AN$850, MATCH(B374, Paste_Here!A$2:A$850, 0))))), "OT", "")))), ""), "")</f>
        <v/>
      </c>
      <c r="DI374" s="66"/>
      <c r="DJ374" s="66"/>
      <c r="DK374" s="75" t="str">
        <f t="shared" si="70"/>
        <v/>
      </c>
      <c r="DL374" s="66"/>
      <c r="DM374" s="75" t="str">
        <f>IFERROR(IF(B374&lt;&gt;"", IF(AND(INDEX(Paste_Here!Q$2:Q$850, MATCH(B374, Paste_Here!A$2:A$850, 0))&lt;&gt;"", ISNUMBER(VALUE(INDEX(Paste_Here!Q$2:Q$850, MATCH(B374, Paste_Here!A$2:A$850, 0))))), INDEX(Paste_Here!Q$2:Q$850, MATCH(B374, Paste_Here!A$2:A$850, 0)), ""), ""), "")</f>
        <v/>
      </c>
      <c r="DN374" s="66"/>
      <c r="DO374" s="75" t="str">
        <f>IFERROR(IF(B374&lt;&gt;"", IF(ISNUMBER(SEARCH("highrisk", LOWER(INDEX(Paste_Here!R$2:R$850, MATCH(B374, Paste_Here!A$2:A$850, 0))))), "High Risk", IF(ISNUMBER(SEARCH("lowrisk", LOWER(INDEX(Paste_Here!R$2:R$850, MATCH(B374, Paste_Here!A$2:A$850, 0))))), "Low Risk", IF(ISNUMBER(SEARCH("somerisk", LOWER(INDEX(Paste_Here!R$2:R$850, MATCH(B374, Paste_Here!A$2:A$850, 0))))), "Some Risk", IF(ISNUMBER(SEARCH("ot", LOWER(INDEX(Paste_Here!R$2:R$850, MATCH(B374, Paste_Here!A$2:A$850, 0))))), "OT", "")))), ""), "")</f>
        <v/>
      </c>
      <c r="DP374" s="66"/>
      <c r="DQ374" s="93" t="str">
        <f>IFERROR(IF(B374&lt;&gt;"", IF(AND(INDEX(Paste_Here!S$2:S$850, MATCH(B374, Paste_Here!A$2:A$850, 0))&lt;&gt;"", ISNUMBER(VALUE(INDEX(Paste_Here!S$2:S$850, MATCH(B374, Paste_Here!A$2:A$850, 0))))), INDEX(Paste_Here!S$2:S$850, MATCH(B374, Paste_Here!A$2:A$850, 0)), ""), ""), "")</f>
        <v/>
      </c>
      <c r="DR374" s="66"/>
      <c r="DS374" s="75"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IF(ISNUMBER(SEARCH("ot", LOWER(INDEX(Paste_Here!T$2:T$850, MATCH(B374, Paste_Here!A$2:A$850, 0))))), "OT", "")))), ""), "")</f>
        <v/>
      </c>
      <c r="DT374" s="66"/>
      <c r="DU374" s="75" t="str">
        <f>IFERROR(IF(B374&lt;&gt;"", IF(AND(INDEX(Paste_Here!U$2:U$850, MATCH(B374, Paste_Here!A$2:A$850, 0))&lt;&gt;"", ISNUMBER(VALUE(INDEX(Paste_Here!U$2:U$850, MATCH(B374, Paste_Here!A$2:A$850, 0))))), INDEX(Paste_Here!U$2:U$850, MATCH(B374, Paste_Here!A$2:A$850, 0)), ""), ""), "")</f>
        <v/>
      </c>
      <c r="DV374" s="66"/>
      <c r="DW374" s="93" t="str">
        <f>IFERROR(IF(B374&lt;&gt;"", IF(ISNUMBER(SEARCH("highrisk", LOWER(INDEX(Paste_Here!V$2:V$850, MATCH(B374, Paste_Here!A$2:A$850, 0))))), "High Risk", IF(ISNUMBER(SEARCH("lowrisk", LOWER(INDEX(Paste_Here!V$2:V$850, MATCH(B374, Paste_Here!A$2:A$850, 0))))), "Low Risk", IF(ISNUMBER(SEARCH("somerisk", LOWER(INDEX(Paste_Here!V$2:V$850, MATCH(B374, Paste_Here!A$2:A$850, 0))))), "Some Risk", IF(ISNUMBER(SEARCH("ot", LOWER(INDEX(Paste_Here!V$2:V$850, MATCH(B374, Paste_Here!A$2:A$850, 0))))), "OT", "")))), ""), "")</f>
        <v/>
      </c>
      <c r="DX374" s="66"/>
      <c r="DY374" s="75" t="str">
        <f>IFERROR(IF(B374&lt;&gt;"", IF(AND(INDEX(Paste_Here!W$2:W$850, MATCH(B374, Paste_Here!A$2:A$850, 0))&lt;&gt;"", ISNUMBER(VALUE(INDEX(Paste_Here!W$2:W$850, MATCH(B374, Paste_Here!A$2:A$850, 0))))), INDEX(Paste_Here!W$2:W$850, MATCH(B374, Paste_Here!A$2:A$850, 0)), ""), ""), "")</f>
        <v/>
      </c>
      <c r="DZ374" s="66"/>
      <c r="EA374" s="75" t="str">
        <f>IFERROR(IF(B374&lt;&gt;"", IF(ISNUMBER(SEARCH("highrisk", LOWER(INDEX(Paste_Here!X$2:X$850, MATCH(B374, Paste_Here!A$2:A$850, 0))))), "High Risk", IF(ISNUMBER(SEARCH("lowrisk", LOWER(INDEX(Paste_Here!X$2:X$850, MATCH(B374, Paste_Here!A$2:A$850, 0))))), "Low Risk", IF(ISNUMBER(SEARCH("somerisk", LOWER(INDEX(Paste_Here!X$2:X$850, MATCH(B374, Paste_Here!A$2:A$850, 0))))), "Some Risk", IF(ISNUMBER(SEARCH("ot", LOWER(INDEX(Paste_Here!X$2:X$850, MATCH(B374, Paste_Here!A$2:A$850, 0))))), "OT", "")))), ""), "")</f>
        <v/>
      </c>
      <c r="EB374" s="66"/>
      <c r="EC374" s="66"/>
      <c r="ED374" s="75" t="str">
        <f t="shared" si="75"/>
        <v/>
      </c>
      <c r="EE374" s="66"/>
      <c r="EF374" s="75" t="str">
        <f>IFERROR(IF(B374&lt;&gt;"", IF(AND(INDEX(Paste_Here!AO$2:AO$850, MATCH(B374, Paste_Here!A$2:A$850, 0))&lt;&gt;"", ISNUMBER(VALUE(INDEX(Paste_Here!AO$2:AO$850, MATCH(B374, Paste_Here!A$2:A$850, 0))))), INDEX(Paste_Here!AO$2:AO$850, MATCH(B374, Paste_Here!A$2:A$850, 0)), ""), ""), "")</f>
        <v/>
      </c>
      <c r="EG374" s="66"/>
      <c r="EH374" s="75" t="str">
        <f>IFERROR(IF(B374&lt;&gt;"", IF(ISNUMBER(SEARCH("highrisk", LOWER(INDEX(Paste_Here!AP$2:AP$850, MATCH(B374, Paste_Here!A$2:A$850, 0))))), "High Risk", IF(ISNUMBER(SEARCH("lowrisk", LOWER(INDEX(Paste_Here!AP$2:AP$850, MATCH(B374, Paste_Here!A$2:A$850, 0))))), "Low Risk", IF(ISNUMBER(SEARCH("somerisk", LOWER(INDEX(Paste_Here!AP$2:AP$850, MATCH(B374, Paste_Here!A$2:A$850, 0))))), "Some Risk", IF(ISNUMBER(SEARCH("ot", LOWER(INDEX(Paste_Here!AP$2:AP$850, MATCH(B374, Paste_Here!A$2:A$850, 0))))), "OT", "")))), ""), "")</f>
        <v/>
      </c>
      <c r="EI374" s="66"/>
      <c r="EJ374" s="93"/>
      <c r="EK374" s="66"/>
      <c r="EL374" s="75" t="str">
        <f>IFERROR(IF(B374&lt;&gt;"", IF(AND(INDEX(Paste_Here!AQ$2:AQ$850, MATCH(B374, Paste_Here!A$2:A$850, 0))&lt;&gt;"", ISNUMBER(VALUE(INDEX(Paste_Here!AQ$2:AQ$850, MATCH(B374, Paste_Here!A$2:A$850, 0))))), INDEX(Paste_Here!AQ$2:AQ$850, MATCH(B374, Paste_Here!A$2:A$850, 0)), ""), ""), "")</f>
        <v/>
      </c>
      <c r="EM374" s="66"/>
      <c r="EN374" s="75" t="str">
        <f>IFERROR(IF(B374&lt;&gt;"", IF(ISNUMBER(SEARCH("highrisk", LOWER(INDEX(Paste_Here!AR$2:AR$850, MATCH(B374, Paste_Here!A$2:A$850, 0))))), "High Risk", IF(ISNUMBER(SEARCH("lowrisk", LOWER(INDEX(Paste_Here!AR$2:AR$850, MATCH(B374, Paste_Here!A$2:A$850, 0))))), "Low Risk", IF(ISNUMBER(SEARCH("somerisk", LOWER(INDEX(Paste_Here!AR$2:AR$850, MATCH(B374, Paste_Here!A$2:A$850, 0))))), "Some Risk", IF(ISNUMBER(SEARCH("ot", LOWER(INDEX(Paste_Here!AR$2:AR$850, MATCH(B374, Paste_Here!A$2:A$850, 0))))), "OT", "")))), ""), "")</f>
        <v/>
      </c>
      <c r="EO374" s="66"/>
      <c r="EP374" s="93"/>
      <c r="EQ374" s="66"/>
      <c r="ER374" s="75"/>
      <c r="ES374" s="66"/>
      <c r="ET374" s="75"/>
      <c r="EU374" s="66"/>
      <c r="EV374" s="66"/>
      <c r="EW374" s="75" t="str">
        <f t="shared" si="76"/>
        <v/>
      </c>
      <c r="EX374" s="66"/>
      <c r="EY374" s="75" t="str">
        <f>IFERROR(IF(B374&lt;&gt;"", IF(AND(INDEX(Paste_Here!Y$2:Y$850, MATCH(B374, Paste_Here!A$2:A$850, 0))&lt;&gt;"", ISNUMBER(VALUE(INDEX(Paste_Here!Y$2:Y$850, MATCH(B374, Paste_Here!A$2:A$850, 0))))), INDEX(Paste_Here!Y$2:Y$850, MATCH(B374, Paste_Here!A$2:A$850, 0)), ""), ""), "")</f>
        <v/>
      </c>
      <c r="EZ374" s="66"/>
      <c r="FA374" s="75" t="str">
        <f>IFERROR(IF(B374&lt;&gt;"", IF(ISNUMBER(SEARCH("highrisk", LOWER(INDEX(Paste_Here!Z$2:Z$850, MATCH(B374, Paste_Here!A$2:A$850, 0))))), "High Risk", IF(ISNUMBER(SEARCH("lowrisk", LOWER(INDEX(Paste_Here!Z$2:Z$850, MATCH(B374, Paste_Here!A$2:A$850, 0))))), "Low Risk", IF(ISNUMBER(SEARCH("somerisk", LOWER(INDEX(Paste_Here!Z$2:Z$850, MATCH(B374, Paste_Here!A$2:A$850, 0))))), "Some Risk", IF(ISNUMBER(SEARCH("ot", LOWER(INDEX(Paste_Here!Z$2:Z$850, MATCH(B374, Paste_Here!A$2:A$850, 0))))), "OT", "")))), ""), "")</f>
        <v/>
      </c>
      <c r="FB374" s="66"/>
      <c r="FC374" s="93"/>
      <c r="FD374" s="66"/>
      <c r="FE374" s="75" t="str">
        <f>IFERROR(IF(B374&lt;&gt;"", IF(AND(INDEX(Paste_Here!AA$2:AA$850, MATCH(B374, Paste_Here!A$2:A$850, 0))&lt;&gt;"", ISNUMBER(VALUE(INDEX(Paste_Here!AA$2:AA$850, MATCH(B374, Paste_Here!A$2:A$850, 0))))), INDEX(Paste_Here!AA$2:AA$850, MATCH(B374, Paste_Here!A$2:A$850, 0)), ""), ""), "")</f>
        <v/>
      </c>
      <c r="FF374" s="66"/>
      <c r="FG374" s="75" t="str">
        <f>IFERROR(IF(B374&lt;&gt;"", IF(ISNUMBER(SEARCH("highrisk", LOWER(INDEX(Paste_Here!AB$2:AB$850, MATCH(B374, Paste_Here!A$2:A$850, 0))))), "High Risk", IF(ISNUMBER(SEARCH("lowrisk", LOWER(INDEX(Paste_Here!AB$2:AB$850, MATCH(B374, Paste_Here!A$2:A$850, 0))))), "Low Risk", IF(ISNUMBER(SEARCH("somerisk", LOWER(INDEX(Paste_Here!AB$2:AB$850, MATCH(B374, Paste_Here!A$2:A$850, 0))))), "Some Risk", IF(ISNUMBER(SEARCH("ot", LOWER(INDEX(Paste_Here!AB$2:AB$850, MATCH(B374, Paste_Here!A$2:A$850, 0))))), "OT", "")))), ""), "")</f>
        <v/>
      </c>
      <c r="FH374" s="66"/>
      <c r="FI374" s="93"/>
      <c r="FJ374" s="66"/>
      <c r="FK374" s="75"/>
      <c r="FL374" s="66"/>
      <c r="FM374" s="75"/>
      <c r="FN374" s="66"/>
      <c r="FO374" s="66"/>
      <c r="FP374" s="75" t="str">
        <f t="shared" si="71"/>
        <v/>
      </c>
      <c r="FQ374" s="66"/>
      <c r="FR374" s="75" t="str">
        <f>IFERROR(IF(B374&lt;&gt;"", IF(ISNUMBER(SEARCH("s", LOWER(INDEX(Paste_Here!L$2:L$850, MATCH(B374, Paste_Here!A$2:A$850, 0))))), "Yes", IF(INDEX(Paste_Here!L$2:L$850, MATCH(B374, Paste_Here!A$2:A$850, 0))&lt;&gt;"", "No", "")), ""), "")</f>
        <v/>
      </c>
      <c r="FS374" s="66"/>
      <c r="FT374" s="75" t="str">
        <f>IFERROR(IF(B374&lt;&gt;"", IF(ISNUMBER(SEARCH("yes", LOWER(INDEX(Paste_Here!F$2:F$850, MATCH(B374, Paste_Here!A$2:A$850, 0))))), "Yes", IF(ISNUMBER(SEARCH("no", LOWER(INDEX(Paste_Here!F$2:F$850, MATCH(B374, Paste_Here!A$2:A$850, 0))))), "No", "")), ""), "")</f>
        <v/>
      </c>
      <c r="FU374" s="66"/>
      <c r="FV374" s="75" t="str">
        <f>IFERROR(IF(B374&lt;&gt;"", IF(ISNUMBER(SEARCH("english language learner", LOWER(INDEX(Paste_Here!C$2:C$850, MATCH(B374, Paste_Here!A$2:A$850, 0))))), "Yes", ""), ""), "")</f>
        <v/>
      </c>
      <c r="FW374" s="66"/>
      <c r="FX374" s="75" t="str">
        <f>IFERROR(IF(B374&lt;&gt;"", IF(OR(ISNUMBER(SEARCH("b", LOWER(INDEX(Paste_Here!J$2:J$850, MATCH(B374, Paste_Here!A$2:A$850, 0))))), ISNUMBER(SEARCH("h", LOWER(INDEX(Paste_Here!J$2:J$850, MATCH(B374, Paste_Here!A$2:A$850, 0))))), ISNUMBER(SEARCH("i", LOWER(INDEX(Paste_Here!J$2:J$850, MATCH(B374, Paste_Here!A$2:A$850, 0)))))), "Yes", IF(INDEX(Paste_Here!J$2:J$850, MATCH(B374, Paste_Here!A$2:A$850, 0))&lt;&gt;"", "No", "")), ""), "")</f>
        <v/>
      </c>
      <c r="FY374" s="66"/>
      <c r="FZ374" s="75" t="str">
        <f>IFERROR(IF(B374&lt;&gt;"", IF(ISNUMBER(SEARCH("yes", LOWER(INDEX(Paste_Here!K$2:K$850, MATCH(B374, Paste_Here!A$2:A$850, 0))))), "Yes", IF(ISNUMBER(SEARCH("no", LOWER(INDEX(Paste_Here!K$2:K$850, MATCH(B374, Paste_Here!A$2:A$850, 0))))), "No", "")), ""), "")</f>
        <v/>
      </c>
      <c r="GA374" s="66"/>
      <c r="GB374" s="75" t="str">
        <f>IFERROR(IF(B374&lt;&gt;"", IF(ISNUMBER(SEARCH("transitional 2", LOWER(INDEX(Paste_Here!C$2:C$850, MATCH(B374, Paste_Here!A$2:A$850, 0))))), "T2",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GC374" s="66"/>
      <c r="GD374" s="75"/>
      <c r="GE374" s="66"/>
      <c r="GF374" s="75"/>
      <c r="GG374" s="66"/>
      <c r="GH374" s="75"/>
      <c r="GI374" s="66"/>
      <c r="GK374" s="1" t="str" cm="1">
        <f t="array" ref="GK374">IFERROR(INDEX(Paste_Here!$B$2:$B$850, MATCH(0, COUNTIF(GK$4:GK373, Paste_Here!$B$2:$B$850) + IF(Paste_Here!$B$2:$B$850="", 1, 0), 0)), "")</f>
        <v/>
      </c>
      <c r="GL374" s="1" t="str">
        <f>IF(GK374&lt;&gt;"", INDEX(Paste_Here!$A$2:$A$850, MATCH(GK374, Paste_Here!$B$2:$B$850, 0)), "")</f>
        <v/>
      </c>
      <c r="GM374" s="1" t="str">
        <f t="shared" si="77"/>
        <v/>
      </c>
      <c r="GN374" s="1" t="str" cm="1">
        <f t="array" ref="GN374">IFERROR(INDEX($GM$5:$GM$850, MATCH(SMALL(IF($GM$5:$GM$850&lt;&gt;"", COUNTIF($GM$5:$GM$850, "&lt;"&amp;$GM$5:$GM$850)+1), ROW()-ROW($GN$5)+1), COUNTIF($GM$5:$GM$850, "&lt;"&amp;$GM$5:$GM$850)+1, 0)), "")</f>
        <v/>
      </c>
    </row>
    <row r="375" spans="1:196">
      <c r="A375" s="66"/>
      <c r="B375" s="75" t="str">
        <f t="shared" si="65"/>
        <v/>
      </c>
      <c r="C375" s="66"/>
      <c r="D375" s="75" t="str">
        <f>IFERROR(IF(AND(INDEX(Paste_Here!N$2:N$850, MATCH(B375, Paste_Here!A$2:A$850, 0)) = ""), "", IF(UPPER(INDEX(Paste_Here!N$2:N$850, MATCH(B375, Paste_Here!A$2:A$850, 0))) = "YES", "Yes", IF(UPPER(INDEX(Paste_Here!N$2:N$850, MATCH(B375, Paste_Here!A$2:A$850, 0))) = "NO", "No", ""))), "")</f>
        <v/>
      </c>
      <c r="E375" s="66"/>
      <c r="F375" s="75" t="str">
        <f t="shared" si="72"/>
        <v/>
      </c>
      <c r="G375" s="66"/>
      <c r="H375" s="75" t="str">
        <f t="shared" si="73"/>
        <v/>
      </c>
      <c r="I375" s="66"/>
      <c r="J375" s="75" t="str">
        <f t="shared" si="74"/>
        <v/>
      </c>
      <c r="K375" s="66"/>
      <c r="L375" s="75"/>
      <c r="M375" s="66"/>
      <c r="N375" s="75" t="str">
        <f>IFERROR(IF(B375&lt;&gt;"", IF(AND(INDEX(Paste_Here!AW$2:AW$850, MATCH(B375, Paste_Here!A$2:A$850, 0))&lt;&gt;"", ISNUMBER(VALUE(INDEX(Paste_Here!AW$2:AW$850, MATCH(B375, Paste_Here!A$2:A$850, 0))))), INDEX(Paste_Here!AW$2:AW$850, MATCH(B375, Paste_Here!A$2:A$850, 0)), ""), ""), "")</f>
        <v/>
      </c>
      <c r="O375" s="66"/>
      <c r="P375" s="75" t="str">
        <f>IFERROR(IF(B375&lt;&gt;"", IF(AND(INDEX(Paste_Here!AX$2:AX$850, MATCH(B375, Paste_Here!A$2:A$850, 0))&lt;&gt;"", ISNUMBER(VALUE(INDEX(Paste_Here!AX$2:AX$850, MATCH(B375, Paste_Here!A$2:A$850, 0))))), INDEX(Paste_Here!AX$2:AX$850, MATCH(B375, Paste_Here!A$2:A$850, 0)), ""), ""), "")</f>
        <v/>
      </c>
      <c r="Q375" s="66"/>
      <c r="R375" s="75" t="str">
        <f>IFERROR(IF(B375&lt;&gt;"", IF(AND(INDEX(Paste_Here!AU$2:AU$850, MATCH(B375, Paste_Here!A$2:A$850, 0))&lt;&gt;"", ISNUMBER(VALUE(INDEX(Paste_Here!AU$2:AU$850, MATCH(B375, Paste_Here!A$2:A$850, 0))))), INDEX(Paste_Here!AU$2:AU$850, MATCH(B375, Paste_Here!A$2:A$850, 0)), ""), ""), "")</f>
        <v/>
      </c>
      <c r="S375" s="66"/>
      <c r="T375" s="75" t="str">
        <f>IFERROR(IF(B375&lt;&gt;"", IF(AND(INDEX(Paste_Here!AV$2:AV$850, MATCH(B375, Paste_Here!A$2:A$850, 0))&lt;&gt;"", ISNUMBER(VALUE(INDEX(Paste_Here!AV$2:AV$850, MATCH(B375, Paste_Here!A$2:A$850, 0))))), INDEX(Paste_Here!AV$2:AV$850, MATCH(B375, Paste_Here!A$2:A$850, 0)), ""), ""), "")</f>
        <v/>
      </c>
      <c r="U375" s="66"/>
      <c r="W375" s="66"/>
      <c r="Y375" s="66"/>
      <c r="Z375" s="66"/>
      <c r="AA375" s="75" t="str">
        <f t="shared" si="66"/>
        <v/>
      </c>
      <c r="AB375" s="66"/>
      <c r="AC375" s="75"/>
      <c r="AD375" s="66"/>
      <c r="AE375" s="98"/>
      <c r="AF375" s="66"/>
      <c r="AG375" s="75"/>
      <c r="AH375" s="66"/>
      <c r="AI375" s="75" t="str">
        <f>IFERROR(IF(B375&lt;&gt;"", IF(AND(INDEX(Paste_Here!AC$2:AC$850, MATCH(B375, Paste_Here!A$2:A$850, 0))&lt;&gt;"", ISNUMBER(VALUE(INDEX(Paste_Here!AC$2:AC$850, MATCH(B375, Paste_Here!A$2:A$850, 0))))), INDEX(Paste_Here!AC$2:AC$850, MATCH(B375, Paste_Here!A$2:A$850, 0)), ""), ""), "")</f>
        <v/>
      </c>
      <c r="AJ375" s="66"/>
      <c r="AK375" s="75" t="str">
        <f>IFERROR(IF(B375&lt;&gt;"", IF(ISNUMBER(SEARCH("highrisk", LOWER(INDEX(Paste_Here!AD$2:AD$850, MATCH(B375, Paste_Here!A$2:A$850, 0))))), "High Risk", IF(ISNUMBER(SEARCH("lowrisk", LOWER(INDEX(Paste_Here!AD$2:AD$850, MATCH(B375, Paste_Here!A$2:A$850, 0))))), "Low Risk", IF(ISNUMBER(SEARCH("somerisk", LOWER(INDEX(Paste_Here!AD$2:AD$850, MATCH(B375, Paste_Here!A$2:A$850, 0))))), "Some Risk", IF(ISNUMBER(SEARCH("ot", LOWER(INDEX(Paste_Here!AD$2:AD$850, MATCH(B375, Paste_Here!A$2:A$850, 0))))), "OT", "")))), ""), "")</f>
        <v/>
      </c>
      <c r="AL375" s="66"/>
      <c r="AM375" s="75"/>
      <c r="AN375" s="66"/>
      <c r="AO375" s="75" t="str">
        <f>IFERROR(IF(B375&lt;&gt;"", IF(AND(INDEX(Paste_Here!M$2:M$850, MATCH(B375, Paste_Here!A$2:A$850, 0))&lt;&gt;"", ISNUMBER(VALUE(INDEX(Paste_Here!M$2:M$850, MATCH(B375, Paste_Here!A$2:A$850, 0))))), INDEX(Paste_Here!M$2:M$850, MATCH(B375, Paste_Here!A$2:A$850, 0)), ""), ""), "")</f>
        <v/>
      </c>
      <c r="AP375" s="66"/>
      <c r="AQ375" s="75" t="str">
        <f>IFERROR(IF(B375&lt;&gt;"", IF(ISNUMBER(SEARCH("highrisk", LOWER(INDEX(Paste_Here!N$2:N$850, MATCH(B375, Paste_Here!A$2:A$850, 0))))), "High Risk", IF(ISNUMBER(SEARCH("lowrisk", LOWER(INDEX(Paste_Here!N$2:N$850, MATCH(B375, Paste_Here!A$2:A$850, 0))))), "Low Risk", IF(ISNUMBER(SEARCH("somerisk", LOWER(INDEX(Paste_Here!N$2:N$850, MATCH(B375, Paste_Here!A$2:A$850, 0))))), "Some Risk", IF(ISNUMBER(SEARCH("ot", LOWER(INDEX(Paste_Here!N$2:N$850, MATCH(B375, Paste_Here!A$2:A$850, 0))))), "OT", "")))), ""), "")</f>
        <v/>
      </c>
      <c r="AT375" s="66"/>
      <c r="AU375" s="103"/>
      <c r="AV375" s="66"/>
      <c r="AW375" s="66"/>
      <c r="AX375" s="75" t="str">
        <f t="shared" si="67"/>
        <v/>
      </c>
      <c r="AY375" s="66"/>
      <c r="AZ375" s="75"/>
      <c r="BA375" s="66"/>
      <c r="BB375" s="75"/>
      <c r="BC375" s="66"/>
      <c r="BD375" s="75"/>
      <c r="BE375" s="66"/>
      <c r="BF375" s="75" t="str">
        <f>IFERROR(IF(B375&lt;&gt;"", IF(AND(INDEX(Paste_Here!AE$2:AE$850, MATCH(B375, Paste_Here!A$2:A$850, 0))&lt;&gt;"", ISNUMBER(VALUE(INDEX(Paste_Here!AE$2:AE$850, MATCH(B375, Paste_Here!A$2:A$850, 0))))), INDEX(Paste_Here!AE$2:AE$850, MATCH(B375, Paste_Here!A$2:A$850, 0)), ""), ""), "")</f>
        <v/>
      </c>
      <c r="BG375" s="66"/>
      <c r="BH375" s="75" t="str">
        <f>IFERROR(IF(B375&lt;&gt;"", IF(ISNUMBER(SEARCH("highrisk", LOWER(INDEX(Paste_Here!AF$2:AF$850, MATCH(B375, Paste_Here!A$2:A$850, 0))))), "High Risk", IF(ISNUMBER(SEARCH("lowrisk", LOWER(INDEX(Paste_Here!AF$2:AF$850, MATCH(B375, Paste_Here!A$2:A$850, 0))))), "Low Risk", IF(ISNUMBER(SEARCH("somerisk", LOWER(INDEX(Paste_Here!AF$2:AF$850, MATCH(B375, Paste_Here!A$2:A$850, 0))))), "Some Risk", IF(ISNUMBER(SEARCH("ot", LOWER(INDEX(Paste_Here!AF$2:AF$850, MATCH(B375, Paste_Here!A$2:A$850, 0))))), "OT", "")))), ""), "")</f>
        <v/>
      </c>
      <c r="BI375" s="66"/>
      <c r="BJ375" s="75"/>
      <c r="BK375" s="66"/>
      <c r="BL375" s="75" t="str">
        <f>IFERROR(IF(B375&lt;&gt;"", IF(AND(INDEX(Paste_Here!O$2:O$850, MATCH(B375, Paste_Here!A$2:A$850, 0))&lt;&gt;"", ISNUMBER(VALUE(INDEX(Paste_Here!O$2:O$850, MATCH(B375, Paste_Here!A$2:A$850, 0))))), INDEX(Paste_Here!O$2:O$850, MATCH(B375, Paste_Here!A$2:A$850, 0)), ""), ""), "")</f>
        <v/>
      </c>
      <c r="BM375" s="66"/>
      <c r="BN375" s="75" t="str">
        <f>IFERROR(IF(B375&lt;&gt;"", IF(ISNUMBER(SEARCH("highrisk", LOWER(INDEX(Paste_Here!P$2:P$850, MATCH(B375, Paste_Here!A$2:A$850, 0))))), "High Risk", IF(ISNUMBER(SEARCH("lowrisk", LOWER(INDEX(Paste_Here!P$2:P$850, MATCH(B375, Paste_Here!A$2:A$850, 0))))), "Low Risk", IF(ISNUMBER(SEARCH("somerisk", LOWER(INDEX(Paste_Here!P$2:P$850, MATCH(B375, Paste_Here!A$2:A$850, 0))))), "Some Risk", IF(ISNUMBER(SEARCH("ot", LOWER(INDEX(Paste_Here!P$2:P$850, MATCH(B375, Paste_Here!A$2:A$850, 0))))), "OT", "")))), ""), "")</f>
        <v/>
      </c>
      <c r="BQ375" s="66"/>
      <c r="BR375" s="75"/>
      <c r="BS375" s="66"/>
      <c r="BT375" s="66"/>
      <c r="BU375" s="75" t="str">
        <f t="shared" si="68"/>
        <v/>
      </c>
      <c r="BV375" s="66"/>
      <c r="BW375" s="75"/>
      <c r="BX375" s="66"/>
      <c r="BY375" s="75"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BZ375" s="66"/>
      <c r="CA375" s="75"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CB375" s="66"/>
      <c r="CC375" s="75"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CD375" s="66"/>
      <c r="CE375" s="75"/>
      <c r="CF375" s="66"/>
      <c r="CK375" s="75"/>
      <c r="CL375" s="66"/>
      <c r="CM375" s="75"/>
      <c r="CN375" s="66"/>
      <c r="CO375" s="75"/>
      <c r="CP375" s="66"/>
      <c r="CQ375" s="66"/>
      <c r="CR375" s="75" t="str">
        <f t="shared" si="69"/>
        <v/>
      </c>
      <c r="CS375" s="66"/>
      <c r="CT375" s="75"/>
      <c r="CU375" s="66"/>
      <c r="CV375" s="75"/>
      <c r="CW375" s="66"/>
      <c r="CX375" s="75"/>
      <c r="CY375" s="66"/>
      <c r="CZ375" s="75"/>
      <c r="DA375" s="66"/>
      <c r="DB375" s="75" t="str">
        <f>IFERROR(IF(B375&lt;&gt;"", IF(AND(INDEX(Paste_Here!AK$2:AK$850, MATCH(B375, Paste_Here!A$2:A$850, 0))&lt;&gt;"", ISNUMBER(VALUE(INDEX(Paste_Here!AK$2:AK$850, MATCH(B375, Paste_Here!A$2:A$850, 0))))), INDEX(Paste_Here!AK$2:AK$850, MATCH(B375, Paste_Here!A$2:A$850, 0)), ""), ""), "")</f>
        <v/>
      </c>
      <c r="DC375" s="66"/>
      <c r="DD375" s="75" t="str">
        <f>IFERROR(IF(B375&lt;&gt;"", IF(ISNUMBER(SEARCH("highrisk", LOWER(INDEX(Paste_Here!AL$2:AL$850, MATCH(B375, Paste_Here!A$2:A$850, 0))))), "High Risk", IF(ISNUMBER(SEARCH("lowrisk", LOWER(INDEX(Paste_Here!AL$2:AL$850, MATCH(B375, Paste_Here!A$2:A$850, 0))))), "Low Risk", IF(ISNUMBER(SEARCH("somerisk", LOWER(INDEX(Paste_Here!AL$2:AL$850, MATCH(B375, Paste_Here!A$2:A$850, 0))))), "Some Risk", IF(ISNUMBER(SEARCH("ot", LOWER(INDEX(Paste_Here!AL$2:AL$850, MATCH(B375, Paste_Here!A$2:A$850, 0))))), "OT", "")))), ""), "")</f>
        <v/>
      </c>
      <c r="DE375" s="66"/>
      <c r="DF375" s="75" t="str">
        <f>IFERROR(IF(B375&lt;&gt;"", IF(AND(INDEX(Paste_Here!AM$2:AM$850, MATCH(B375, Paste_Here!A$2:A$850, 0))&lt;&gt;"", ISNUMBER(VALUE(INDEX(Paste_Here!AM$2:AM$850, MATCH(B375, Paste_Here!A$2:A$850, 0))))), INDEX(Paste_Here!AM$2:AM$850, MATCH(B375, Paste_Here!A$2:A$850, 0)), ""), ""), "")</f>
        <v/>
      </c>
      <c r="DG375" s="66"/>
      <c r="DH375" s="75" t="str">
        <f>IFERROR(IF(B375&lt;&gt;"", IF(ISNUMBER(SEARCH("highrisk", LOWER(INDEX(Paste_Here!AN$2:AN$850, MATCH(B375, Paste_Here!A$2:A$850, 0))))), "High Risk", IF(ISNUMBER(SEARCH("lowrisk", LOWER(INDEX(Paste_Here!AN$2:AN$850, MATCH(B375, Paste_Here!A$2:A$850, 0))))), "Low Risk", IF(ISNUMBER(SEARCH("somerisk", LOWER(INDEX(Paste_Here!AN$2:AN$850, MATCH(B375, Paste_Here!A$2:A$850, 0))))), "Some Risk", IF(ISNUMBER(SEARCH("ot", LOWER(INDEX(Paste_Here!AN$2:AN$850, MATCH(B375, Paste_Here!A$2:A$850, 0))))), "OT", "")))), ""), "")</f>
        <v/>
      </c>
      <c r="DI375" s="66"/>
      <c r="DJ375" s="66"/>
      <c r="DK375" s="75" t="str">
        <f t="shared" si="70"/>
        <v/>
      </c>
      <c r="DL375" s="66"/>
      <c r="DM375" s="75" t="str">
        <f>IFERROR(IF(B375&lt;&gt;"", IF(AND(INDEX(Paste_Here!Q$2:Q$850, MATCH(B375, Paste_Here!A$2:A$850, 0))&lt;&gt;"", ISNUMBER(VALUE(INDEX(Paste_Here!Q$2:Q$850, MATCH(B375, Paste_Here!A$2:A$850, 0))))), INDEX(Paste_Here!Q$2:Q$850, MATCH(B375, Paste_Here!A$2:A$850, 0)), ""), ""), "")</f>
        <v/>
      </c>
      <c r="DN375" s="66"/>
      <c r="DO375" s="75" t="str">
        <f>IFERROR(IF(B375&lt;&gt;"", IF(ISNUMBER(SEARCH("highrisk", LOWER(INDEX(Paste_Here!R$2:R$850, MATCH(B375, Paste_Here!A$2:A$850, 0))))), "High Risk", IF(ISNUMBER(SEARCH("lowrisk", LOWER(INDEX(Paste_Here!R$2:R$850, MATCH(B375, Paste_Here!A$2:A$850, 0))))), "Low Risk", IF(ISNUMBER(SEARCH("somerisk", LOWER(INDEX(Paste_Here!R$2:R$850, MATCH(B375, Paste_Here!A$2:A$850, 0))))), "Some Risk", IF(ISNUMBER(SEARCH("ot", LOWER(INDEX(Paste_Here!R$2:R$850, MATCH(B375, Paste_Here!A$2:A$850, 0))))), "OT", "")))), ""), "")</f>
        <v/>
      </c>
      <c r="DP375" s="66"/>
      <c r="DQ375" s="93" t="str">
        <f>IFERROR(IF(B375&lt;&gt;"", IF(AND(INDEX(Paste_Here!S$2:S$850, MATCH(B375, Paste_Here!A$2:A$850, 0))&lt;&gt;"", ISNUMBER(VALUE(INDEX(Paste_Here!S$2:S$850, MATCH(B375, Paste_Here!A$2:A$850, 0))))), INDEX(Paste_Here!S$2:S$850, MATCH(B375, Paste_Here!A$2:A$850, 0)), ""), ""), "")</f>
        <v/>
      </c>
      <c r="DR375" s="66"/>
      <c r="DS375" s="75"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IF(ISNUMBER(SEARCH("ot", LOWER(INDEX(Paste_Here!T$2:T$850, MATCH(B375, Paste_Here!A$2:A$850, 0))))), "OT", "")))), ""), "")</f>
        <v/>
      </c>
      <c r="DT375" s="66"/>
      <c r="DU375" s="75" t="str">
        <f>IFERROR(IF(B375&lt;&gt;"", IF(AND(INDEX(Paste_Here!U$2:U$850, MATCH(B375, Paste_Here!A$2:A$850, 0))&lt;&gt;"", ISNUMBER(VALUE(INDEX(Paste_Here!U$2:U$850, MATCH(B375, Paste_Here!A$2:A$850, 0))))), INDEX(Paste_Here!U$2:U$850, MATCH(B375, Paste_Here!A$2:A$850, 0)), ""), ""), "")</f>
        <v/>
      </c>
      <c r="DV375" s="66"/>
      <c r="DW375" s="93" t="str">
        <f>IFERROR(IF(B375&lt;&gt;"", IF(ISNUMBER(SEARCH("highrisk", LOWER(INDEX(Paste_Here!V$2:V$850, MATCH(B375, Paste_Here!A$2:A$850, 0))))), "High Risk", IF(ISNUMBER(SEARCH("lowrisk", LOWER(INDEX(Paste_Here!V$2:V$850, MATCH(B375, Paste_Here!A$2:A$850, 0))))), "Low Risk", IF(ISNUMBER(SEARCH("somerisk", LOWER(INDEX(Paste_Here!V$2:V$850, MATCH(B375, Paste_Here!A$2:A$850, 0))))), "Some Risk", IF(ISNUMBER(SEARCH("ot", LOWER(INDEX(Paste_Here!V$2:V$850, MATCH(B375, Paste_Here!A$2:A$850, 0))))), "OT", "")))), ""), "")</f>
        <v/>
      </c>
      <c r="DX375" s="66"/>
      <c r="DY375" s="75" t="str">
        <f>IFERROR(IF(B375&lt;&gt;"", IF(AND(INDEX(Paste_Here!W$2:W$850, MATCH(B375, Paste_Here!A$2:A$850, 0))&lt;&gt;"", ISNUMBER(VALUE(INDEX(Paste_Here!W$2:W$850, MATCH(B375, Paste_Here!A$2:A$850, 0))))), INDEX(Paste_Here!W$2:W$850, MATCH(B375, Paste_Here!A$2:A$850, 0)), ""), ""), "")</f>
        <v/>
      </c>
      <c r="DZ375" s="66"/>
      <c r="EA375" s="75" t="str">
        <f>IFERROR(IF(B375&lt;&gt;"", IF(ISNUMBER(SEARCH("highrisk", LOWER(INDEX(Paste_Here!X$2:X$850, MATCH(B375, Paste_Here!A$2:A$850, 0))))), "High Risk", IF(ISNUMBER(SEARCH("lowrisk", LOWER(INDEX(Paste_Here!X$2:X$850, MATCH(B375, Paste_Here!A$2:A$850, 0))))), "Low Risk", IF(ISNUMBER(SEARCH("somerisk", LOWER(INDEX(Paste_Here!X$2:X$850, MATCH(B375, Paste_Here!A$2:A$850, 0))))), "Some Risk", IF(ISNUMBER(SEARCH("ot", LOWER(INDEX(Paste_Here!X$2:X$850, MATCH(B375, Paste_Here!A$2:A$850, 0))))), "OT", "")))), ""), "")</f>
        <v/>
      </c>
      <c r="EB375" s="66"/>
      <c r="EC375" s="66"/>
      <c r="ED375" s="75" t="str">
        <f t="shared" si="75"/>
        <v/>
      </c>
      <c r="EE375" s="66"/>
      <c r="EF375" s="75" t="str">
        <f>IFERROR(IF(B375&lt;&gt;"", IF(AND(INDEX(Paste_Here!AO$2:AO$850, MATCH(B375, Paste_Here!A$2:A$850, 0))&lt;&gt;"", ISNUMBER(VALUE(INDEX(Paste_Here!AO$2:AO$850, MATCH(B375, Paste_Here!A$2:A$850, 0))))), INDEX(Paste_Here!AO$2:AO$850, MATCH(B375, Paste_Here!A$2:A$850, 0)), ""), ""), "")</f>
        <v/>
      </c>
      <c r="EG375" s="66"/>
      <c r="EH375" s="75" t="str">
        <f>IFERROR(IF(B375&lt;&gt;"", IF(ISNUMBER(SEARCH("highrisk", LOWER(INDEX(Paste_Here!AP$2:AP$850, MATCH(B375, Paste_Here!A$2:A$850, 0))))), "High Risk", IF(ISNUMBER(SEARCH("lowrisk", LOWER(INDEX(Paste_Here!AP$2:AP$850, MATCH(B375, Paste_Here!A$2:A$850, 0))))), "Low Risk", IF(ISNUMBER(SEARCH("somerisk", LOWER(INDEX(Paste_Here!AP$2:AP$850, MATCH(B375, Paste_Here!A$2:A$850, 0))))), "Some Risk", IF(ISNUMBER(SEARCH("ot", LOWER(INDEX(Paste_Here!AP$2:AP$850, MATCH(B375, Paste_Here!A$2:A$850, 0))))), "OT", "")))), ""), "")</f>
        <v/>
      </c>
      <c r="EI375" s="66"/>
      <c r="EJ375" s="93"/>
      <c r="EK375" s="66"/>
      <c r="EL375" s="75" t="str">
        <f>IFERROR(IF(B375&lt;&gt;"", IF(AND(INDEX(Paste_Here!AQ$2:AQ$850, MATCH(B375, Paste_Here!A$2:A$850, 0))&lt;&gt;"", ISNUMBER(VALUE(INDEX(Paste_Here!AQ$2:AQ$850, MATCH(B375, Paste_Here!A$2:A$850, 0))))), INDEX(Paste_Here!AQ$2:AQ$850, MATCH(B375, Paste_Here!A$2:A$850, 0)), ""), ""), "")</f>
        <v/>
      </c>
      <c r="EM375" s="66"/>
      <c r="EN375" s="75" t="str">
        <f>IFERROR(IF(B375&lt;&gt;"", IF(ISNUMBER(SEARCH("highrisk", LOWER(INDEX(Paste_Here!AR$2:AR$850, MATCH(B375, Paste_Here!A$2:A$850, 0))))), "High Risk", IF(ISNUMBER(SEARCH("lowrisk", LOWER(INDEX(Paste_Here!AR$2:AR$850, MATCH(B375, Paste_Here!A$2:A$850, 0))))), "Low Risk", IF(ISNUMBER(SEARCH("somerisk", LOWER(INDEX(Paste_Here!AR$2:AR$850, MATCH(B375, Paste_Here!A$2:A$850, 0))))), "Some Risk", IF(ISNUMBER(SEARCH("ot", LOWER(INDEX(Paste_Here!AR$2:AR$850, MATCH(B375, Paste_Here!A$2:A$850, 0))))), "OT", "")))), ""), "")</f>
        <v/>
      </c>
      <c r="EO375" s="66"/>
      <c r="EP375" s="93"/>
      <c r="EQ375" s="66"/>
      <c r="ER375" s="75"/>
      <c r="ES375" s="66"/>
      <c r="ET375" s="75"/>
      <c r="EU375" s="66"/>
      <c r="EV375" s="66"/>
      <c r="EW375" s="75" t="str">
        <f t="shared" si="76"/>
        <v/>
      </c>
      <c r="EX375" s="66"/>
      <c r="EY375" s="75" t="str">
        <f>IFERROR(IF(B375&lt;&gt;"", IF(AND(INDEX(Paste_Here!Y$2:Y$850, MATCH(B375, Paste_Here!A$2:A$850, 0))&lt;&gt;"", ISNUMBER(VALUE(INDEX(Paste_Here!Y$2:Y$850, MATCH(B375, Paste_Here!A$2:A$850, 0))))), INDEX(Paste_Here!Y$2:Y$850, MATCH(B375, Paste_Here!A$2:A$850, 0)), ""), ""), "")</f>
        <v/>
      </c>
      <c r="EZ375" s="66"/>
      <c r="FA375" s="75" t="str">
        <f>IFERROR(IF(B375&lt;&gt;"", IF(ISNUMBER(SEARCH("highrisk", LOWER(INDEX(Paste_Here!Z$2:Z$850, MATCH(B375, Paste_Here!A$2:A$850, 0))))), "High Risk", IF(ISNUMBER(SEARCH("lowrisk", LOWER(INDEX(Paste_Here!Z$2:Z$850, MATCH(B375, Paste_Here!A$2:A$850, 0))))), "Low Risk", IF(ISNUMBER(SEARCH("somerisk", LOWER(INDEX(Paste_Here!Z$2:Z$850, MATCH(B375, Paste_Here!A$2:A$850, 0))))), "Some Risk", IF(ISNUMBER(SEARCH("ot", LOWER(INDEX(Paste_Here!Z$2:Z$850, MATCH(B375, Paste_Here!A$2:A$850, 0))))), "OT", "")))), ""), "")</f>
        <v/>
      </c>
      <c r="FB375" s="66"/>
      <c r="FC375" s="93"/>
      <c r="FD375" s="66"/>
      <c r="FE375" s="75" t="str">
        <f>IFERROR(IF(B375&lt;&gt;"", IF(AND(INDEX(Paste_Here!AA$2:AA$850, MATCH(B375, Paste_Here!A$2:A$850, 0))&lt;&gt;"", ISNUMBER(VALUE(INDEX(Paste_Here!AA$2:AA$850, MATCH(B375, Paste_Here!A$2:A$850, 0))))), INDEX(Paste_Here!AA$2:AA$850, MATCH(B375, Paste_Here!A$2:A$850, 0)), ""), ""), "")</f>
        <v/>
      </c>
      <c r="FF375" s="66"/>
      <c r="FG375" s="75" t="str">
        <f>IFERROR(IF(B375&lt;&gt;"", IF(ISNUMBER(SEARCH("highrisk", LOWER(INDEX(Paste_Here!AB$2:AB$850, MATCH(B375, Paste_Here!A$2:A$850, 0))))), "High Risk", IF(ISNUMBER(SEARCH("lowrisk", LOWER(INDEX(Paste_Here!AB$2:AB$850, MATCH(B375, Paste_Here!A$2:A$850, 0))))), "Low Risk", IF(ISNUMBER(SEARCH("somerisk", LOWER(INDEX(Paste_Here!AB$2:AB$850, MATCH(B375, Paste_Here!A$2:A$850, 0))))), "Some Risk", IF(ISNUMBER(SEARCH("ot", LOWER(INDEX(Paste_Here!AB$2:AB$850, MATCH(B375, Paste_Here!A$2:A$850, 0))))), "OT", "")))), ""), "")</f>
        <v/>
      </c>
      <c r="FH375" s="66"/>
      <c r="FI375" s="93"/>
      <c r="FJ375" s="66"/>
      <c r="FK375" s="75"/>
      <c r="FL375" s="66"/>
      <c r="FM375" s="75"/>
      <c r="FN375" s="66"/>
      <c r="FO375" s="66"/>
      <c r="FP375" s="75" t="str">
        <f t="shared" si="71"/>
        <v/>
      </c>
      <c r="FQ375" s="66"/>
      <c r="FR375" s="75" t="str">
        <f>IFERROR(IF(B375&lt;&gt;"", IF(ISNUMBER(SEARCH("s", LOWER(INDEX(Paste_Here!L$2:L$850, MATCH(B375, Paste_Here!A$2:A$850, 0))))), "Yes", IF(INDEX(Paste_Here!L$2:L$850, MATCH(B375, Paste_Here!A$2:A$850, 0))&lt;&gt;"", "No", "")), ""), "")</f>
        <v/>
      </c>
      <c r="FS375" s="66"/>
      <c r="FT375" s="75" t="str">
        <f>IFERROR(IF(B375&lt;&gt;"", IF(ISNUMBER(SEARCH("yes", LOWER(INDEX(Paste_Here!F$2:F$850, MATCH(B375, Paste_Here!A$2:A$850, 0))))), "Yes", IF(ISNUMBER(SEARCH("no", LOWER(INDEX(Paste_Here!F$2:F$850, MATCH(B375, Paste_Here!A$2:A$850, 0))))), "No", "")), ""), "")</f>
        <v/>
      </c>
      <c r="FU375" s="66"/>
      <c r="FV375" s="75" t="str">
        <f>IFERROR(IF(B375&lt;&gt;"", IF(ISNUMBER(SEARCH("english language learner", LOWER(INDEX(Paste_Here!C$2:C$850, MATCH(B375, Paste_Here!A$2:A$850, 0))))), "Yes", ""), ""), "")</f>
        <v/>
      </c>
      <c r="FW375" s="66"/>
      <c r="FX375" s="75" t="str">
        <f>IFERROR(IF(B375&lt;&gt;"", IF(OR(ISNUMBER(SEARCH("b", LOWER(INDEX(Paste_Here!J$2:J$850, MATCH(B375, Paste_Here!A$2:A$850, 0))))), ISNUMBER(SEARCH("h", LOWER(INDEX(Paste_Here!J$2:J$850, MATCH(B375, Paste_Here!A$2:A$850, 0))))), ISNUMBER(SEARCH("i", LOWER(INDEX(Paste_Here!J$2:J$850, MATCH(B375, Paste_Here!A$2:A$850, 0)))))), "Yes", IF(INDEX(Paste_Here!J$2:J$850, MATCH(B375, Paste_Here!A$2:A$850, 0))&lt;&gt;"", "No", "")), ""), "")</f>
        <v/>
      </c>
      <c r="FY375" s="66"/>
      <c r="FZ375" s="75" t="str">
        <f>IFERROR(IF(B375&lt;&gt;"", IF(ISNUMBER(SEARCH("yes", LOWER(INDEX(Paste_Here!K$2:K$850, MATCH(B375, Paste_Here!A$2:A$850, 0))))), "Yes", IF(ISNUMBER(SEARCH("no", LOWER(INDEX(Paste_Here!K$2:K$850, MATCH(B375, Paste_Here!A$2:A$850, 0))))), "No", "")), ""), "")</f>
        <v/>
      </c>
      <c r="GA375" s="66"/>
      <c r="GB375" s="75" t="str">
        <f>IFERROR(IF(B375&lt;&gt;"", IF(ISNUMBER(SEARCH("transitional 2", LOWER(INDEX(Paste_Here!C$2:C$850, MATCH(B375, Paste_Here!A$2:A$850, 0))))), "T2",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GC375" s="66"/>
      <c r="GD375" s="75"/>
      <c r="GE375" s="66"/>
      <c r="GF375" s="75"/>
      <c r="GG375" s="66"/>
      <c r="GH375" s="75"/>
      <c r="GI375" s="66"/>
      <c r="GK375" s="1" t="str" cm="1">
        <f t="array" ref="GK375">IFERROR(INDEX(Paste_Here!$B$2:$B$850, MATCH(0, COUNTIF(GK$4:GK374, Paste_Here!$B$2:$B$850) + IF(Paste_Here!$B$2:$B$850="", 1, 0), 0)), "")</f>
        <v/>
      </c>
      <c r="GL375" s="1" t="str">
        <f>IF(GK375&lt;&gt;"", INDEX(Paste_Here!$A$2:$A$850, MATCH(GK375, Paste_Here!$B$2:$B$850, 0)), "")</f>
        <v/>
      </c>
      <c r="GM375" s="1" t="str">
        <f t="shared" si="77"/>
        <v/>
      </c>
      <c r="GN375" s="1" t="str" cm="1">
        <f t="array" ref="GN375">IFERROR(INDEX($GM$5:$GM$850, MATCH(SMALL(IF($GM$5:$GM$850&lt;&gt;"", COUNTIF($GM$5:$GM$850, "&lt;"&amp;$GM$5:$GM$850)+1), ROW()-ROW($GN$5)+1), COUNTIF($GM$5:$GM$850, "&lt;"&amp;$GM$5:$GM$850)+1, 0)), "")</f>
        <v/>
      </c>
    </row>
    <row r="376" spans="1:196">
      <c r="A376" s="66"/>
      <c r="B376" s="75" t="str">
        <f t="shared" si="65"/>
        <v/>
      </c>
      <c r="C376" s="66"/>
      <c r="D376" s="75" t="str">
        <f>IFERROR(IF(AND(INDEX(Paste_Here!N$2:N$850, MATCH(B376, Paste_Here!A$2:A$850, 0)) = ""), "", IF(UPPER(INDEX(Paste_Here!N$2:N$850, MATCH(B376, Paste_Here!A$2:A$850, 0))) = "YES", "Yes", IF(UPPER(INDEX(Paste_Here!N$2:N$850, MATCH(B376, Paste_Here!A$2:A$850, 0))) = "NO", "No", ""))), "")</f>
        <v/>
      </c>
      <c r="E376" s="66"/>
      <c r="F376" s="75" t="str">
        <f t="shared" si="72"/>
        <v/>
      </c>
      <c r="G376" s="66"/>
      <c r="H376" s="75" t="str">
        <f t="shared" si="73"/>
        <v/>
      </c>
      <c r="I376" s="66"/>
      <c r="J376" s="75" t="str">
        <f t="shared" si="74"/>
        <v/>
      </c>
      <c r="K376" s="66"/>
      <c r="L376" s="75"/>
      <c r="M376" s="66"/>
      <c r="N376" s="75" t="str">
        <f>IFERROR(IF(B376&lt;&gt;"", IF(AND(INDEX(Paste_Here!AW$2:AW$850, MATCH(B376, Paste_Here!A$2:A$850, 0))&lt;&gt;"", ISNUMBER(VALUE(INDEX(Paste_Here!AW$2:AW$850, MATCH(B376, Paste_Here!A$2:A$850, 0))))), INDEX(Paste_Here!AW$2:AW$850, MATCH(B376, Paste_Here!A$2:A$850, 0)), ""), ""), "")</f>
        <v/>
      </c>
      <c r="O376" s="66"/>
      <c r="P376" s="75" t="str">
        <f>IFERROR(IF(B376&lt;&gt;"", IF(AND(INDEX(Paste_Here!AX$2:AX$850, MATCH(B376, Paste_Here!A$2:A$850, 0))&lt;&gt;"", ISNUMBER(VALUE(INDEX(Paste_Here!AX$2:AX$850, MATCH(B376, Paste_Here!A$2:A$850, 0))))), INDEX(Paste_Here!AX$2:AX$850, MATCH(B376, Paste_Here!A$2:A$850, 0)), ""), ""), "")</f>
        <v/>
      </c>
      <c r="Q376" s="66"/>
      <c r="R376" s="75" t="str">
        <f>IFERROR(IF(B376&lt;&gt;"", IF(AND(INDEX(Paste_Here!AU$2:AU$850, MATCH(B376, Paste_Here!A$2:A$850, 0))&lt;&gt;"", ISNUMBER(VALUE(INDEX(Paste_Here!AU$2:AU$850, MATCH(B376, Paste_Here!A$2:A$850, 0))))), INDEX(Paste_Here!AU$2:AU$850, MATCH(B376, Paste_Here!A$2:A$850, 0)), ""), ""), "")</f>
        <v/>
      </c>
      <c r="S376" s="66"/>
      <c r="T376" s="75" t="str">
        <f>IFERROR(IF(B376&lt;&gt;"", IF(AND(INDEX(Paste_Here!AV$2:AV$850, MATCH(B376, Paste_Here!A$2:A$850, 0))&lt;&gt;"", ISNUMBER(VALUE(INDEX(Paste_Here!AV$2:AV$850, MATCH(B376, Paste_Here!A$2:A$850, 0))))), INDEX(Paste_Here!AV$2:AV$850, MATCH(B376, Paste_Here!A$2:A$850, 0)), ""), ""), "")</f>
        <v/>
      </c>
      <c r="U376" s="66"/>
      <c r="W376" s="66"/>
      <c r="Y376" s="66"/>
      <c r="Z376" s="66"/>
      <c r="AA376" s="75" t="str">
        <f t="shared" si="66"/>
        <v/>
      </c>
      <c r="AB376" s="66"/>
      <c r="AC376" s="75"/>
      <c r="AD376" s="66"/>
      <c r="AE376" s="98"/>
      <c r="AF376" s="66"/>
      <c r="AG376" s="75"/>
      <c r="AH376" s="66"/>
      <c r="AI376" s="75" t="str">
        <f>IFERROR(IF(B376&lt;&gt;"", IF(AND(INDEX(Paste_Here!AC$2:AC$850, MATCH(B376, Paste_Here!A$2:A$850, 0))&lt;&gt;"", ISNUMBER(VALUE(INDEX(Paste_Here!AC$2:AC$850, MATCH(B376, Paste_Here!A$2:A$850, 0))))), INDEX(Paste_Here!AC$2:AC$850, MATCH(B376, Paste_Here!A$2:A$850, 0)), ""), ""), "")</f>
        <v/>
      </c>
      <c r="AJ376" s="66"/>
      <c r="AK376" s="75" t="str">
        <f>IFERROR(IF(B376&lt;&gt;"", IF(ISNUMBER(SEARCH("highrisk", LOWER(INDEX(Paste_Here!AD$2:AD$850, MATCH(B376, Paste_Here!A$2:A$850, 0))))), "High Risk", IF(ISNUMBER(SEARCH("lowrisk", LOWER(INDEX(Paste_Here!AD$2:AD$850, MATCH(B376, Paste_Here!A$2:A$850, 0))))), "Low Risk", IF(ISNUMBER(SEARCH("somerisk", LOWER(INDEX(Paste_Here!AD$2:AD$850, MATCH(B376, Paste_Here!A$2:A$850, 0))))), "Some Risk", IF(ISNUMBER(SEARCH("ot", LOWER(INDEX(Paste_Here!AD$2:AD$850, MATCH(B376, Paste_Here!A$2:A$850, 0))))), "OT", "")))), ""), "")</f>
        <v/>
      </c>
      <c r="AL376" s="66"/>
      <c r="AM376" s="75"/>
      <c r="AN376" s="66"/>
      <c r="AO376" s="75" t="str">
        <f>IFERROR(IF(B376&lt;&gt;"", IF(AND(INDEX(Paste_Here!M$2:M$850, MATCH(B376, Paste_Here!A$2:A$850, 0))&lt;&gt;"", ISNUMBER(VALUE(INDEX(Paste_Here!M$2:M$850, MATCH(B376, Paste_Here!A$2:A$850, 0))))), INDEX(Paste_Here!M$2:M$850, MATCH(B376, Paste_Here!A$2:A$850, 0)), ""), ""), "")</f>
        <v/>
      </c>
      <c r="AP376" s="66"/>
      <c r="AQ376" s="75" t="str">
        <f>IFERROR(IF(B376&lt;&gt;"", IF(ISNUMBER(SEARCH("highrisk", LOWER(INDEX(Paste_Here!N$2:N$850, MATCH(B376, Paste_Here!A$2:A$850, 0))))), "High Risk", IF(ISNUMBER(SEARCH("lowrisk", LOWER(INDEX(Paste_Here!N$2:N$850, MATCH(B376, Paste_Here!A$2:A$850, 0))))), "Low Risk", IF(ISNUMBER(SEARCH("somerisk", LOWER(INDEX(Paste_Here!N$2:N$850, MATCH(B376, Paste_Here!A$2:A$850, 0))))), "Some Risk", IF(ISNUMBER(SEARCH("ot", LOWER(INDEX(Paste_Here!N$2:N$850, MATCH(B376, Paste_Here!A$2:A$850, 0))))), "OT", "")))), ""), "")</f>
        <v/>
      </c>
      <c r="AT376" s="66"/>
      <c r="AU376" s="103"/>
      <c r="AV376" s="66"/>
      <c r="AW376" s="66"/>
      <c r="AX376" s="75" t="str">
        <f t="shared" si="67"/>
        <v/>
      </c>
      <c r="AY376" s="66"/>
      <c r="AZ376" s="75"/>
      <c r="BA376" s="66"/>
      <c r="BB376" s="75"/>
      <c r="BC376" s="66"/>
      <c r="BD376" s="75"/>
      <c r="BE376" s="66"/>
      <c r="BF376" s="75" t="str">
        <f>IFERROR(IF(B376&lt;&gt;"", IF(AND(INDEX(Paste_Here!AE$2:AE$850, MATCH(B376, Paste_Here!A$2:A$850, 0))&lt;&gt;"", ISNUMBER(VALUE(INDEX(Paste_Here!AE$2:AE$850, MATCH(B376, Paste_Here!A$2:A$850, 0))))), INDEX(Paste_Here!AE$2:AE$850, MATCH(B376, Paste_Here!A$2:A$850, 0)), ""), ""), "")</f>
        <v/>
      </c>
      <c r="BG376" s="66"/>
      <c r="BH376" s="75" t="str">
        <f>IFERROR(IF(B376&lt;&gt;"", IF(ISNUMBER(SEARCH("highrisk", LOWER(INDEX(Paste_Here!AF$2:AF$850, MATCH(B376, Paste_Here!A$2:A$850, 0))))), "High Risk", IF(ISNUMBER(SEARCH("lowrisk", LOWER(INDEX(Paste_Here!AF$2:AF$850, MATCH(B376, Paste_Here!A$2:A$850, 0))))), "Low Risk", IF(ISNUMBER(SEARCH("somerisk", LOWER(INDEX(Paste_Here!AF$2:AF$850, MATCH(B376, Paste_Here!A$2:A$850, 0))))), "Some Risk", IF(ISNUMBER(SEARCH("ot", LOWER(INDEX(Paste_Here!AF$2:AF$850, MATCH(B376, Paste_Here!A$2:A$850, 0))))), "OT", "")))), ""), "")</f>
        <v/>
      </c>
      <c r="BI376" s="66"/>
      <c r="BJ376" s="75"/>
      <c r="BK376" s="66"/>
      <c r="BL376" s="75" t="str">
        <f>IFERROR(IF(B376&lt;&gt;"", IF(AND(INDEX(Paste_Here!O$2:O$850, MATCH(B376, Paste_Here!A$2:A$850, 0))&lt;&gt;"", ISNUMBER(VALUE(INDEX(Paste_Here!O$2:O$850, MATCH(B376, Paste_Here!A$2:A$850, 0))))), INDEX(Paste_Here!O$2:O$850, MATCH(B376, Paste_Here!A$2:A$850, 0)), ""), ""), "")</f>
        <v/>
      </c>
      <c r="BM376" s="66"/>
      <c r="BN376" s="75" t="str">
        <f>IFERROR(IF(B376&lt;&gt;"", IF(ISNUMBER(SEARCH("highrisk", LOWER(INDEX(Paste_Here!P$2:P$850, MATCH(B376, Paste_Here!A$2:A$850, 0))))), "High Risk", IF(ISNUMBER(SEARCH("lowrisk", LOWER(INDEX(Paste_Here!P$2:P$850, MATCH(B376, Paste_Here!A$2:A$850, 0))))), "Low Risk", IF(ISNUMBER(SEARCH("somerisk", LOWER(INDEX(Paste_Here!P$2:P$850, MATCH(B376, Paste_Here!A$2:A$850, 0))))), "Some Risk", IF(ISNUMBER(SEARCH("ot", LOWER(INDEX(Paste_Here!P$2:P$850, MATCH(B376, Paste_Here!A$2:A$850, 0))))), "OT", "")))), ""), "")</f>
        <v/>
      </c>
      <c r="BQ376" s="66"/>
      <c r="BR376" s="75"/>
      <c r="BS376" s="66"/>
      <c r="BT376" s="66"/>
      <c r="BU376" s="75" t="str">
        <f t="shared" si="68"/>
        <v/>
      </c>
      <c r="BV376" s="66"/>
      <c r="BW376" s="75"/>
      <c r="BX376" s="66"/>
      <c r="BY376" s="75"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BZ376" s="66"/>
      <c r="CA376" s="75"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CB376" s="66"/>
      <c r="CC376" s="75"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CD376" s="66"/>
      <c r="CE376" s="75"/>
      <c r="CF376" s="66"/>
      <c r="CK376" s="75"/>
      <c r="CL376" s="66"/>
      <c r="CM376" s="75"/>
      <c r="CN376" s="66"/>
      <c r="CO376" s="75"/>
      <c r="CP376" s="66"/>
      <c r="CQ376" s="66"/>
      <c r="CR376" s="75" t="str">
        <f t="shared" si="69"/>
        <v/>
      </c>
      <c r="CS376" s="66"/>
      <c r="CT376" s="75"/>
      <c r="CU376" s="66"/>
      <c r="CV376" s="75"/>
      <c r="CW376" s="66"/>
      <c r="CX376" s="75"/>
      <c r="CY376" s="66"/>
      <c r="CZ376" s="75"/>
      <c r="DA376" s="66"/>
      <c r="DB376" s="75" t="str">
        <f>IFERROR(IF(B376&lt;&gt;"", IF(AND(INDEX(Paste_Here!AK$2:AK$850, MATCH(B376, Paste_Here!A$2:A$850, 0))&lt;&gt;"", ISNUMBER(VALUE(INDEX(Paste_Here!AK$2:AK$850, MATCH(B376, Paste_Here!A$2:A$850, 0))))), INDEX(Paste_Here!AK$2:AK$850, MATCH(B376, Paste_Here!A$2:A$850, 0)), ""), ""), "")</f>
        <v/>
      </c>
      <c r="DC376" s="66"/>
      <c r="DD376" s="75" t="str">
        <f>IFERROR(IF(B376&lt;&gt;"", IF(ISNUMBER(SEARCH("highrisk", LOWER(INDEX(Paste_Here!AL$2:AL$850, MATCH(B376, Paste_Here!A$2:A$850, 0))))), "High Risk", IF(ISNUMBER(SEARCH("lowrisk", LOWER(INDEX(Paste_Here!AL$2:AL$850, MATCH(B376, Paste_Here!A$2:A$850, 0))))), "Low Risk", IF(ISNUMBER(SEARCH("somerisk", LOWER(INDEX(Paste_Here!AL$2:AL$850, MATCH(B376, Paste_Here!A$2:A$850, 0))))), "Some Risk", IF(ISNUMBER(SEARCH("ot", LOWER(INDEX(Paste_Here!AL$2:AL$850, MATCH(B376, Paste_Here!A$2:A$850, 0))))), "OT", "")))), ""), "")</f>
        <v/>
      </c>
      <c r="DE376" s="66"/>
      <c r="DF376" s="75" t="str">
        <f>IFERROR(IF(B376&lt;&gt;"", IF(AND(INDEX(Paste_Here!AM$2:AM$850, MATCH(B376, Paste_Here!A$2:A$850, 0))&lt;&gt;"", ISNUMBER(VALUE(INDEX(Paste_Here!AM$2:AM$850, MATCH(B376, Paste_Here!A$2:A$850, 0))))), INDEX(Paste_Here!AM$2:AM$850, MATCH(B376, Paste_Here!A$2:A$850, 0)), ""), ""), "")</f>
        <v/>
      </c>
      <c r="DG376" s="66"/>
      <c r="DH376" s="75" t="str">
        <f>IFERROR(IF(B376&lt;&gt;"", IF(ISNUMBER(SEARCH("highrisk", LOWER(INDEX(Paste_Here!AN$2:AN$850, MATCH(B376, Paste_Here!A$2:A$850, 0))))), "High Risk", IF(ISNUMBER(SEARCH("lowrisk", LOWER(INDEX(Paste_Here!AN$2:AN$850, MATCH(B376, Paste_Here!A$2:A$850, 0))))), "Low Risk", IF(ISNUMBER(SEARCH("somerisk", LOWER(INDEX(Paste_Here!AN$2:AN$850, MATCH(B376, Paste_Here!A$2:A$850, 0))))), "Some Risk", IF(ISNUMBER(SEARCH("ot", LOWER(INDEX(Paste_Here!AN$2:AN$850, MATCH(B376, Paste_Here!A$2:A$850, 0))))), "OT", "")))), ""), "")</f>
        <v/>
      </c>
      <c r="DI376" s="66"/>
      <c r="DJ376" s="66"/>
      <c r="DK376" s="75" t="str">
        <f t="shared" si="70"/>
        <v/>
      </c>
      <c r="DL376" s="66"/>
      <c r="DM376" s="75" t="str">
        <f>IFERROR(IF(B376&lt;&gt;"", IF(AND(INDEX(Paste_Here!Q$2:Q$850, MATCH(B376, Paste_Here!A$2:A$850, 0))&lt;&gt;"", ISNUMBER(VALUE(INDEX(Paste_Here!Q$2:Q$850, MATCH(B376, Paste_Here!A$2:A$850, 0))))), INDEX(Paste_Here!Q$2:Q$850, MATCH(B376, Paste_Here!A$2:A$850, 0)), ""), ""), "")</f>
        <v/>
      </c>
      <c r="DN376" s="66"/>
      <c r="DO376" s="75" t="str">
        <f>IFERROR(IF(B376&lt;&gt;"", IF(ISNUMBER(SEARCH("highrisk", LOWER(INDEX(Paste_Here!R$2:R$850, MATCH(B376, Paste_Here!A$2:A$850, 0))))), "High Risk", IF(ISNUMBER(SEARCH("lowrisk", LOWER(INDEX(Paste_Here!R$2:R$850, MATCH(B376, Paste_Here!A$2:A$850, 0))))), "Low Risk", IF(ISNUMBER(SEARCH("somerisk", LOWER(INDEX(Paste_Here!R$2:R$850, MATCH(B376, Paste_Here!A$2:A$850, 0))))), "Some Risk", IF(ISNUMBER(SEARCH("ot", LOWER(INDEX(Paste_Here!R$2:R$850, MATCH(B376, Paste_Here!A$2:A$850, 0))))), "OT", "")))), ""), "")</f>
        <v/>
      </c>
      <c r="DP376" s="66"/>
      <c r="DQ376" s="93" t="str">
        <f>IFERROR(IF(B376&lt;&gt;"", IF(AND(INDEX(Paste_Here!S$2:S$850, MATCH(B376, Paste_Here!A$2:A$850, 0))&lt;&gt;"", ISNUMBER(VALUE(INDEX(Paste_Here!S$2:S$850, MATCH(B376, Paste_Here!A$2:A$850, 0))))), INDEX(Paste_Here!S$2:S$850, MATCH(B376, Paste_Here!A$2:A$850, 0)), ""), ""), "")</f>
        <v/>
      </c>
      <c r="DR376" s="66"/>
      <c r="DS376" s="75"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IF(ISNUMBER(SEARCH("ot", LOWER(INDEX(Paste_Here!T$2:T$850, MATCH(B376, Paste_Here!A$2:A$850, 0))))), "OT", "")))), ""), "")</f>
        <v/>
      </c>
      <c r="DT376" s="66"/>
      <c r="DU376" s="75" t="str">
        <f>IFERROR(IF(B376&lt;&gt;"", IF(AND(INDEX(Paste_Here!U$2:U$850, MATCH(B376, Paste_Here!A$2:A$850, 0))&lt;&gt;"", ISNUMBER(VALUE(INDEX(Paste_Here!U$2:U$850, MATCH(B376, Paste_Here!A$2:A$850, 0))))), INDEX(Paste_Here!U$2:U$850, MATCH(B376, Paste_Here!A$2:A$850, 0)), ""), ""), "")</f>
        <v/>
      </c>
      <c r="DV376" s="66"/>
      <c r="DW376" s="93" t="str">
        <f>IFERROR(IF(B376&lt;&gt;"", IF(ISNUMBER(SEARCH("highrisk", LOWER(INDEX(Paste_Here!V$2:V$850, MATCH(B376, Paste_Here!A$2:A$850, 0))))), "High Risk", IF(ISNUMBER(SEARCH("lowrisk", LOWER(INDEX(Paste_Here!V$2:V$850, MATCH(B376, Paste_Here!A$2:A$850, 0))))), "Low Risk", IF(ISNUMBER(SEARCH("somerisk", LOWER(INDEX(Paste_Here!V$2:V$850, MATCH(B376, Paste_Here!A$2:A$850, 0))))), "Some Risk", IF(ISNUMBER(SEARCH("ot", LOWER(INDEX(Paste_Here!V$2:V$850, MATCH(B376, Paste_Here!A$2:A$850, 0))))), "OT", "")))), ""), "")</f>
        <v/>
      </c>
      <c r="DX376" s="66"/>
      <c r="DY376" s="75" t="str">
        <f>IFERROR(IF(B376&lt;&gt;"", IF(AND(INDEX(Paste_Here!W$2:W$850, MATCH(B376, Paste_Here!A$2:A$850, 0))&lt;&gt;"", ISNUMBER(VALUE(INDEX(Paste_Here!W$2:W$850, MATCH(B376, Paste_Here!A$2:A$850, 0))))), INDEX(Paste_Here!W$2:W$850, MATCH(B376, Paste_Here!A$2:A$850, 0)), ""), ""), "")</f>
        <v/>
      </c>
      <c r="DZ376" s="66"/>
      <c r="EA376" s="75" t="str">
        <f>IFERROR(IF(B376&lt;&gt;"", IF(ISNUMBER(SEARCH("highrisk", LOWER(INDEX(Paste_Here!X$2:X$850, MATCH(B376, Paste_Here!A$2:A$850, 0))))), "High Risk", IF(ISNUMBER(SEARCH("lowrisk", LOWER(INDEX(Paste_Here!X$2:X$850, MATCH(B376, Paste_Here!A$2:A$850, 0))))), "Low Risk", IF(ISNUMBER(SEARCH("somerisk", LOWER(INDEX(Paste_Here!X$2:X$850, MATCH(B376, Paste_Here!A$2:A$850, 0))))), "Some Risk", IF(ISNUMBER(SEARCH("ot", LOWER(INDEX(Paste_Here!X$2:X$850, MATCH(B376, Paste_Here!A$2:A$850, 0))))), "OT", "")))), ""), "")</f>
        <v/>
      </c>
      <c r="EB376" s="66"/>
      <c r="EC376" s="66"/>
      <c r="ED376" s="75" t="str">
        <f t="shared" si="75"/>
        <v/>
      </c>
      <c r="EE376" s="66"/>
      <c r="EF376" s="75" t="str">
        <f>IFERROR(IF(B376&lt;&gt;"", IF(AND(INDEX(Paste_Here!AO$2:AO$850, MATCH(B376, Paste_Here!A$2:A$850, 0))&lt;&gt;"", ISNUMBER(VALUE(INDEX(Paste_Here!AO$2:AO$850, MATCH(B376, Paste_Here!A$2:A$850, 0))))), INDEX(Paste_Here!AO$2:AO$850, MATCH(B376, Paste_Here!A$2:A$850, 0)), ""), ""), "")</f>
        <v/>
      </c>
      <c r="EG376" s="66"/>
      <c r="EH376" s="75" t="str">
        <f>IFERROR(IF(B376&lt;&gt;"", IF(ISNUMBER(SEARCH("highrisk", LOWER(INDEX(Paste_Here!AP$2:AP$850, MATCH(B376, Paste_Here!A$2:A$850, 0))))), "High Risk", IF(ISNUMBER(SEARCH("lowrisk", LOWER(INDEX(Paste_Here!AP$2:AP$850, MATCH(B376, Paste_Here!A$2:A$850, 0))))), "Low Risk", IF(ISNUMBER(SEARCH("somerisk", LOWER(INDEX(Paste_Here!AP$2:AP$850, MATCH(B376, Paste_Here!A$2:A$850, 0))))), "Some Risk", IF(ISNUMBER(SEARCH("ot", LOWER(INDEX(Paste_Here!AP$2:AP$850, MATCH(B376, Paste_Here!A$2:A$850, 0))))), "OT", "")))), ""), "")</f>
        <v/>
      </c>
      <c r="EI376" s="66"/>
      <c r="EJ376" s="93"/>
      <c r="EK376" s="66"/>
      <c r="EL376" s="75" t="str">
        <f>IFERROR(IF(B376&lt;&gt;"", IF(AND(INDEX(Paste_Here!AQ$2:AQ$850, MATCH(B376, Paste_Here!A$2:A$850, 0))&lt;&gt;"", ISNUMBER(VALUE(INDEX(Paste_Here!AQ$2:AQ$850, MATCH(B376, Paste_Here!A$2:A$850, 0))))), INDEX(Paste_Here!AQ$2:AQ$850, MATCH(B376, Paste_Here!A$2:A$850, 0)), ""), ""), "")</f>
        <v/>
      </c>
      <c r="EM376" s="66"/>
      <c r="EN376" s="75" t="str">
        <f>IFERROR(IF(B376&lt;&gt;"", IF(ISNUMBER(SEARCH("highrisk", LOWER(INDEX(Paste_Here!AR$2:AR$850, MATCH(B376, Paste_Here!A$2:A$850, 0))))), "High Risk", IF(ISNUMBER(SEARCH("lowrisk", LOWER(INDEX(Paste_Here!AR$2:AR$850, MATCH(B376, Paste_Here!A$2:A$850, 0))))), "Low Risk", IF(ISNUMBER(SEARCH("somerisk", LOWER(INDEX(Paste_Here!AR$2:AR$850, MATCH(B376, Paste_Here!A$2:A$850, 0))))), "Some Risk", IF(ISNUMBER(SEARCH("ot", LOWER(INDEX(Paste_Here!AR$2:AR$850, MATCH(B376, Paste_Here!A$2:A$850, 0))))), "OT", "")))), ""), "")</f>
        <v/>
      </c>
      <c r="EO376" s="66"/>
      <c r="EP376" s="93"/>
      <c r="EQ376" s="66"/>
      <c r="ER376" s="75"/>
      <c r="ES376" s="66"/>
      <c r="ET376" s="75"/>
      <c r="EU376" s="66"/>
      <c r="EV376" s="66"/>
      <c r="EW376" s="75" t="str">
        <f t="shared" si="76"/>
        <v/>
      </c>
      <c r="EX376" s="66"/>
      <c r="EY376" s="75" t="str">
        <f>IFERROR(IF(B376&lt;&gt;"", IF(AND(INDEX(Paste_Here!Y$2:Y$850, MATCH(B376, Paste_Here!A$2:A$850, 0))&lt;&gt;"", ISNUMBER(VALUE(INDEX(Paste_Here!Y$2:Y$850, MATCH(B376, Paste_Here!A$2:A$850, 0))))), INDEX(Paste_Here!Y$2:Y$850, MATCH(B376, Paste_Here!A$2:A$850, 0)), ""), ""), "")</f>
        <v/>
      </c>
      <c r="EZ376" s="66"/>
      <c r="FA376" s="75" t="str">
        <f>IFERROR(IF(B376&lt;&gt;"", IF(ISNUMBER(SEARCH("highrisk", LOWER(INDEX(Paste_Here!Z$2:Z$850, MATCH(B376, Paste_Here!A$2:A$850, 0))))), "High Risk", IF(ISNUMBER(SEARCH("lowrisk", LOWER(INDEX(Paste_Here!Z$2:Z$850, MATCH(B376, Paste_Here!A$2:A$850, 0))))), "Low Risk", IF(ISNUMBER(SEARCH("somerisk", LOWER(INDEX(Paste_Here!Z$2:Z$850, MATCH(B376, Paste_Here!A$2:A$850, 0))))), "Some Risk", IF(ISNUMBER(SEARCH("ot", LOWER(INDEX(Paste_Here!Z$2:Z$850, MATCH(B376, Paste_Here!A$2:A$850, 0))))), "OT", "")))), ""), "")</f>
        <v/>
      </c>
      <c r="FB376" s="66"/>
      <c r="FC376" s="93"/>
      <c r="FD376" s="66"/>
      <c r="FE376" s="75" t="str">
        <f>IFERROR(IF(B376&lt;&gt;"", IF(AND(INDEX(Paste_Here!AA$2:AA$850, MATCH(B376, Paste_Here!A$2:A$850, 0))&lt;&gt;"", ISNUMBER(VALUE(INDEX(Paste_Here!AA$2:AA$850, MATCH(B376, Paste_Here!A$2:A$850, 0))))), INDEX(Paste_Here!AA$2:AA$850, MATCH(B376, Paste_Here!A$2:A$850, 0)), ""), ""), "")</f>
        <v/>
      </c>
      <c r="FF376" s="66"/>
      <c r="FG376" s="75" t="str">
        <f>IFERROR(IF(B376&lt;&gt;"", IF(ISNUMBER(SEARCH("highrisk", LOWER(INDEX(Paste_Here!AB$2:AB$850, MATCH(B376, Paste_Here!A$2:A$850, 0))))), "High Risk", IF(ISNUMBER(SEARCH("lowrisk", LOWER(INDEX(Paste_Here!AB$2:AB$850, MATCH(B376, Paste_Here!A$2:A$850, 0))))), "Low Risk", IF(ISNUMBER(SEARCH("somerisk", LOWER(INDEX(Paste_Here!AB$2:AB$850, MATCH(B376, Paste_Here!A$2:A$850, 0))))), "Some Risk", IF(ISNUMBER(SEARCH("ot", LOWER(INDEX(Paste_Here!AB$2:AB$850, MATCH(B376, Paste_Here!A$2:A$850, 0))))), "OT", "")))), ""), "")</f>
        <v/>
      </c>
      <c r="FH376" s="66"/>
      <c r="FI376" s="93"/>
      <c r="FJ376" s="66"/>
      <c r="FK376" s="75"/>
      <c r="FL376" s="66"/>
      <c r="FM376" s="75"/>
      <c r="FN376" s="66"/>
      <c r="FO376" s="66"/>
      <c r="FP376" s="75" t="str">
        <f t="shared" si="71"/>
        <v/>
      </c>
      <c r="FQ376" s="66"/>
      <c r="FR376" s="75" t="str">
        <f>IFERROR(IF(B376&lt;&gt;"", IF(ISNUMBER(SEARCH("s", LOWER(INDEX(Paste_Here!L$2:L$850, MATCH(B376, Paste_Here!A$2:A$850, 0))))), "Yes", IF(INDEX(Paste_Here!L$2:L$850, MATCH(B376, Paste_Here!A$2:A$850, 0))&lt;&gt;"", "No", "")), ""), "")</f>
        <v/>
      </c>
      <c r="FS376" s="66"/>
      <c r="FT376" s="75" t="str">
        <f>IFERROR(IF(B376&lt;&gt;"", IF(ISNUMBER(SEARCH("yes", LOWER(INDEX(Paste_Here!F$2:F$850, MATCH(B376, Paste_Here!A$2:A$850, 0))))), "Yes", IF(ISNUMBER(SEARCH("no", LOWER(INDEX(Paste_Here!F$2:F$850, MATCH(B376, Paste_Here!A$2:A$850, 0))))), "No", "")), ""), "")</f>
        <v/>
      </c>
      <c r="FU376" s="66"/>
      <c r="FV376" s="75" t="str">
        <f>IFERROR(IF(B376&lt;&gt;"", IF(ISNUMBER(SEARCH("english language learner", LOWER(INDEX(Paste_Here!C$2:C$850, MATCH(B376, Paste_Here!A$2:A$850, 0))))), "Yes", ""), ""), "")</f>
        <v/>
      </c>
      <c r="FW376" s="66"/>
      <c r="FX376" s="75" t="str">
        <f>IFERROR(IF(B376&lt;&gt;"", IF(OR(ISNUMBER(SEARCH("b", LOWER(INDEX(Paste_Here!J$2:J$850, MATCH(B376, Paste_Here!A$2:A$850, 0))))), ISNUMBER(SEARCH("h", LOWER(INDEX(Paste_Here!J$2:J$850, MATCH(B376, Paste_Here!A$2:A$850, 0))))), ISNUMBER(SEARCH("i", LOWER(INDEX(Paste_Here!J$2:J$850, MATCH(B376, Paste_Here!A$2:A$850, 0)))))), "Yes", IF(INDEX(Paste_Here!J$2:J$850, MATCH(B376, Paste_Here!A$2:A$850, 0))&lt;&gt;"", "No", "")), ""), "")</f>
        <v/>
      </c>
      <c r="FY376" s="66"/>
      <c r="FZ376" s="75" t="str">
        <f>IFERROR(IF(B376&lt;&gt;"", IF(ISNUMBER(SEARCH("yes", LOWER(INDEX(Paste_Here!K$2:K$850, MATCH(B376, Paste_Here!A$2:A$850, 0))))), "Yes", IF(ISNUMBER(SEARCH("no", LOWER(INDEX(Paste_Here!K$2:K$850, MATCH(B376, Paste_Here!A$2:A$850, 0))))), "No", "")), ""), "")</f>
        <v/>
      </c>
      <c r="GA376" s="66"/>
      <c r="GB376" s="75" t="str">
        <f>IFERROR(IF(B376&lt;&gt;"", IF(ISNUMBER(SEARCH("transitional 2", LOWER(INDEX(Paste_Here!C$2:C$850, MATCH(B376, Paste_Here!A$2:A$850, 0))))), "T2",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GC376" s="66"/>
      <c r="GD376" s="75"/>
      <c r="GE376" s="66"/>
      <c r="GF376" s="75"/>
      <c r="GG376" s="66"/>
      <c r="GH376" s="75"/>
      <c r="GI376" s="66"/>
      <c r="GK376" s="1" t="str" cm="1">
        <f t="array" ref="GK376">IFERROR(INDEX(Paste_Here!$B$2:$B$850, MATCH(0, COUNTIF(GK$4:GK375, Paste_Here!$B$2:$B$850) + IF(Paste_Here!$B$2:$B$850="", 1, 0), 0)), "")</f>
        <v/>
      </c>
      <c r="GL376" s="1" t="str">
        <f>IF(GK376&lt;&gt;"", INDEX(Paste_Here!$A$2:$A$850, MATCH(GK376, Paste_Here!$B$2:$B$850, 0)), "")</f>
        <v/>
      </c>
      <c r="GM376" s="1" t="str">
        <f t="shared" si="77"/>
        <v/>
      </c>
      <c r="GN376" s="1" t="str" cm="1">
        <f t="array" ref="GN376">IFERROR(INDEX($GM$5:$GM$850, MATCH(SMALL(IF($GM$5:$GM$850&lt;&gt;"", COUNTIF($GM$5:$GM$850, "&lt;"&amp;$GM$5:$GM$850)+1), ROW()-ROW($GN$5)+1), COUNTIF($GM$5:$GM$850, "&lt;"&amp;$GM$5:$GM$850)+1, 0)), "")</f>
        <v/>
      </c>
    </row>
    <row r="377" spans="1:196">
      <c r="A377" s="66"/>
      <c r="B377" s="75" t="str">
        <f t="shared" si="65"/>
        <v/>
      </c>
      <c r="C377" s="66"/>
      <c r="D377" s="75" t="str">
        <f>IFERROR(IF(AND(INDEX(Paste_Here!N$2:N$850, MATCH(B377, Paste_Here!A$2:A$850, 0)) = ""), "", IF(UPPER(INDEX(Paste_Here!N$2:N$850, MATCH(B377, Paste_Here!A$2:A$850, 0))) = "YES", "Yes", IF(UPPER(INDEX(Paste_Here!N$2:N$850, MATCH(B377, Paste_Here!A$2:A$850, 0))) = "NO", "No", ""))), "")</f>
        <v/>
      </c>
      <c r="E377" s="66"/>
      <c r="F377" s="75" t="str">
        <f t="shared" si="72"/>
        <v/>
      </c>
      <c r="G377" s="66"/>
      <c r="H377" s="75" t="str">
        <f t="shared" si="73"/>
        <v/>
      </c>
      <c r="I377" s="66"/>
      <c r="J377" s="75" t="str">
        <f t="shared" si="74"/>
        <v/>
      </c>
      <c r="K377" s="66"/>
      <c r="L377" s="75"/>
      <c r="M377" s="66"/>
      <c r="N377" s="75" t="str">
        <f>IFERROR(IF(B377&lt;&gt;"", IF(AND(INDEX(Paste_Here!AW$2:AW$850, MATCH(B377, Paste_Here!A$2:A$850, 0))&lt;&gt;"", ISNUMBER(VALUE(INDEX(Paste_Here!AW$2:AW$850, MATCH(B377, Paste_Here!A$2:A$850, 0))))), INDEX(Paste_Here!AW$2:AW$850, MATCH(B377, Paste_Here!A$2:A$850, 0)), ""), ""), "")</f>
        <v/>
      </c>
      <c r="O377" s="66"/>
      <c r="P377" s="75" t="str">
        <f>IFERROR(IF(B377&lt;&gt;"", IF(AND(INDEX(Paste_Here!AX$2:AX$850, MATCH(B377, Paste_Here!A$2:A$850, 0))&lt;&gt;"", ISNUMBER(VALUE(INDEX(Paste_Here!AX$2:AX$850, MATCH(B377, Paste_Here!A$2:A$850, 0))))), INDEX(Paste_Here!AX$2:AX$850, MATCH(B377, Paste_Here!A$2:A$850, 0)), ""), ""), "")</f>
        <v/>
      </c>
      <c r="Q377" s="66"/>
      <c r="R377" s="75" t="str">
        <f>IFERROR(IF(B377&lt;&gt;"", IF(AND(INDEX(Paste_Here!AU$2:AU$850, MATCH(B377, Paste_Here!A$2:A$850, 0))&lt;&gt;"", ISNUMBER(VALUE(INDEX(Paste_Here!AU$2:AU$850, MATCH(B377, Paste_Here!A$2:A$850, 0))))), INDEX(Paste_Here!AU$2:AU$850, MATCH(B377, Paste_Here!A$2:A$850, 0)), ""), ""), "")</f>
        <v/>
      </c>
      <c r="S377" s="66"/>
      <c r="T377" s="75" t="str">
        <f>IFERROR(IF(B377&lt;&gt;"", IF(AND(INDEX(Paste_Here!AV$2:AV$850, MATCH(B377, Paste_Here!A$2:A$850, 0))&lt;&gt;"", ISNUMBER(VALUE(INDEX(Paste_Here!AV$2:AV$850, MATCH(B377, Paste_Here!A$2:A$850, 0))))), INDEX(Paste_Here!AV$2:AV$850, MATCH(B377, Paste_Here!A$2:A$850, 0)), ""), ""), "")</f>
        <v/>
      </c>
      <c r="U377" s="66"/>
      <c r="W377" s="66"/>
      <c r="Y377" s="66"/>
      <c r="Z377" s="66"/>
      <c r="AA377" s="75" t="str">
        <f t="shared" si="66"/>
        <v/>
      </c>
      <c r="AB377" s="66"/>
      <c r="AC377" s="75"/>
      <c r="AD377" s="66"/>
      <c r="AE377" s="98"/>
      <c r="AF377" s="66"/>
      <c r="AG377" s="75"/>
      <c r="AH377" s="66"/>
      <c r="AI377" s="75" t="str">
        <f>IFERROR(IF(B377&lt;&gt;"", IF(AND(INDEX(Paste_Here!AC$2:AC$850, MATCH(B377, Paste_Here!A$2:A$850, 0))&lt;&gt;"", ISNUMBER(VALUE(INDEX(Paste_Here!AC$2:AC$850, MATCH(B377, Paste_Here!A$2:A$850, 0))))), INDEX(Paste_Here!AC$2:AC$850, MATCH(B377, Paste_Here!A$2:A$850, 0)), ""), ""), "")</f>
        <v/>
      </c>
      <c r="AJ377" s="66"/>
      <c r="AK377" s="75" t="str">
        <f>IFERROR(IF(B377&lt;&gt;"", IF(ISNUMBER(SEARCH("highrisk", LOWER(INDEX(Paste_Here!AD$2:AD$850, MATCH(B377, Paste_Here!A$2:A$850, 0))))), "High Risk", IF(ISNUMBER(SEARCH("lowrisk", LOWER(INDEX(Paste_Here!AD$2:AD$850, MATCH(B377, Paste_Here!A$2:A$850, 0))))), "Low Risk", IF(ISNUMBER(SEARCH("somerisk", LOWER(INDEX(Paste_Here!AD$2:AD$850, MATCH(B377, Paste_Here!A$2:A$850, 0))))), "Some Risk", IF(ISNUMBER(SEARCH("ot", LOWER(INDEX(Paste_Here!AD$2:AD$850, MATCH(B377, Paste_Here!A$2:A$850, 0))))), "OT", "")))), ""), "")</f>
        <v/>
      </c>
      <c r="AL377" s="66"/>
      <c r="AM377" s="75"/>
      <c r="AN377" s="66"/>
      <c r="AO377" s="75" t="str">
        <f>IFERROR(IF(B377&lt;&gt;"", IF(AND(INDEX(Paste_Here!M$2:M$850, MATCH(B377, Paste_Here!A$2:A$850, 0))&lt;&gt;"", ISNUMBER(VALUE(INDEX(Paste_Here!M$2:M$850, MATCH(B377, Paste_Here!A$2:A$850, 0))))), INDEX(Paste_Here!M$2:M$850, MATCH(B377, Paste_Here!A$2:A$850, 0)), ""), ""), "")</f>
        <v/>
      </c>
      <c r="AP377" s="66"/>
      <c r="AQ377" s="75" t="str">
        <f>IFERROR(IF(B377&lt;&gt;"", IF(ISNUMBER(SEARCH("highrisk", LOWER(INDEX(Paste_Here!N$2:N$850, MATCH(B377, Paste_Here!A$2:A$850, 0))))), "High Risk", IF(ISNUMBER(SEARCH("lowrisk", LOWER(INDEX(Paste_Here!N$2:N$850, MATCH(B377, Paste_Here!A$2:A$850, 0))))), "Low Risk", IF(ISNUMBER(SEARCH("somerisk", LOWER(INDEX(Paste_Here!N$2:N$850, MATCH(B377, Paste_Here!A$2:A$850, 0))))), "Some Risk", IF(ISNUMBER(SEARCH("ot", LOWER(INDEX(Paste_Here!N$2:N$850, MATCH(B377, Paste_Here!A$2:A$850, 0))))), "OT", "")))), ""), "")</f>
        <v/>
      </c>
      <c r="AT377" s="66"/>
      <c r="AU377" s="103"/>
      <c r="AV377" s="66"/>
      <c r="AW377" s="66"/>
      <c r="AX377" s="75" t="str">
        <f t="shared" si="67"/>
        <v/>
      </c>
      <c r="AY377" s="66"/>
      <c r="AZ377" s="75"/>
      <c r="BA377" s="66"/>
      <c r="BB377" s="75"/>
      <c r="BC377" s="66"/>
      <c r="BD377" s="75"/>
      <c r="BE377" s="66"/>
      <c r="BF377" s="75" t="str">
        <f>IFERROR(IF(B377&lt;&gt;"", IF(AND(INDEX(Paste_Here!AE$2:AE$850, MATCH(B377, Paste_Here!A$2:A$850, 0))&lt;&gt;"", ISNUMBER(VALUE(INDEX(Paste_Here!AE$2:AE$850, MATCH(B377, Paste_Here!A$2:A$850, 0))))), INDEX(Paste_Here!AE$2:AE$850, MATCH(B377, Paste_Here!A$2:A$850, 0)), ""), ""), "")</f>
        <v/>
      </c>
      <c r="BG377" s="66"/>
      <c r="BH377" s="75" t="str">
        <f>IFERROR(IF(B377&lt;&gt;"", IF(ISNUMBER(SEARCH("highrisk", LOWER(INDEX(Paste_Here!AF$2:AF$850, MATCH(B377, Paste_Here!A$2:A$850, 0))))), "High Risk", IF(ISNUMBER(SEARCH("lowrisk", LOWER(INDEX(Paste_Here!AF$2:AF$850, MATCH(B377, Paste_Here!A$2:A$850, 0))))), "Low Risk", IF(ISNUMBER(SEARCH("somerisk", LOWER(INDEX(Paste_Here!AF$2:AF$850, MATCH(B377, Paste_Here!A$2:A$850, 0))))), "Some Risk", IF(ISNUMBER(SEARCH("ot", LOWER(INDEX(Paste_Here!AF$2:AF$850, MATCH(B377, Paste_Here!A$2:A$850, 0))))), "OT", "")))), ""), "")</f>
        <v/>
      </c>
      <c r="BI377" s="66"/>
      <c r="BJ377" s="75"/>
      <c r="BK377" s="66"/>
      <c r="BL377" s="75" t="str">
        <f>IFERROR(IF(B377&lt;&gt;"", IF(AND(INDEX(Paste_Here!O$2:O$850, MATCH(B377, Paste_Here!A$2:A$850, 0))&lt;&gt;"", ISNUMBER(VALUE(INDEX(Paste_Here!O$2:O$850, MATCH(B377, Paste_Here!A$2:A$850, 0))))), INDEX(Paste_Here!O$2:O$850, MATCH(B377, Paste_Here!A$2:A$850, 0)), ""), ""), "")</f>
        <v/>
      </c>
      <c r="BM377" s="66"/>
      <c r="BN377" s="75" t="str">
        <f>IFERROR(IF(B377&lt;&gt;"", IF(ISNUMBER(SEARCH("highrisk", LOWER(INDEX(Paste_Here!P$2:P$850, MATCH(B377, Paste_Here!A$2:A$850, 0))))), "High Risk", IF(ISNUMBER(SEARCH("lowrisk", LOWER(INDEX(Paste_Here!P$2:P$850, MATCH(B377, Paste_Here!A$2:A$850, 0))))), "Low Risk", IF(ISNUMBER(SEARCH("somerisk", LOWER(INDEX(Paste_Here!P$2:P$850, MATCH(B377, Paste_Here!A$2:A$850, 0))))), "Some Risk", IF(ISNUMBER(SEARCH("ot", LOWER(INDEX(Paste_Here!P$2:P$850, MATCH(B377, Paste_Here!A$2:A$850, 0))))), "OT", "")))), ""), "")</f>
        <v/>
      </c>
      <c r="BQ377" s="66"/>
      <c r="BR377" s="75"/>
      <c r="BS377" s="66"/>
      <c r="BT377" s="66"/>
      <c r="BU377" s="75" t="str">
        <f t="shared" si="68"/>
        <v/>
      </c>
      <c r="BV377" s="66"/>
      <c r="BW377" s="75"/>
      <c r="BX377" s="66"/>
      <c r="BY377" s="75"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BZ377" s="66"/>
      <c r="CA377" s="75"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CB377" s="66"/>
      <c r="CC377" s="75"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CD377" s="66"/>
      <c r="CE377" s="75"/>
      <c r="CF377" s="66"/>
      <c r="CK377" s="75"/>
      <c r="CL377" s="66"/>
      <c r="CM377" s="75"/>
      <c r="CN377" s="66"/>
      <c r="CO377" s="75"/>
      <c r="CP377" s="66"/>
      <c r="CQ377" s="66"/>
      <c r="CR377" s="75" t="str">
        <f t="shared" si="69"/>
        <v/>
      </c>
      <c r="CS377" s="66"/>
      <c r="CT377" s="75"/>
      <c r="CU377" s="66"/>
      <c r="CV377" s="75"/>
      <c r="CW377" s="66"/>
      <c r="CX377" s="75"/>
      <c r="CY377" s="66"/>
      <c r="CZ377" s="75"/>
      <c r="DA377" s="66"/>
      <c r="DB377" s="75" t="str">
        <f>IFERROR(IF(B377&lt;&gt;"", IF(AND(INDEX(Paste_Here!AK$2:AK$850, MATCH(B377, Paste_Here!A$2:A$850, 0))&lt;&gt;"", ISNUMBER(VALUE(INDEX(Paste_Here!AK$2:AK$850, MATCH(B377, Paste_Here!A$2:A$850, 0))))), INDEX(Paste_Here!AK$2:AK$850, MATCH(B377, Paste_Here!A$2:A$850, 0)), ""), ""), "")</f>
        <v/>
      </c>
      <c r="DC377" s="66"/>
      <c r="DD377" s="75" t="str">
        <f>IFERROR(IF(B377&lt;&gt;"", IF(ISNUMBER(SEARCH("highrisk", LOWER(INDEX(Paste_Here!AL$2:AL$850, MATCH(B377, Paste_Here!A$2:A$850, 0))))), "High Risk", IF(ISNUMBER(SEARCH("lowrisk", LOWER(INDEX(Paste_Here!AL$2:AL$850, MATCH(B377, Paste_Here!A$2:A$850, 0))))), "Low Risk", IF(ISNUMBER(SEARCH("somerisk", LOWER(INDEX(Paste_Here!AL$2:AL$850, MATCH(B377, Paste_Here!A$2:A$850, 0))))), "Some Risk", IF(ISNUMBER(SEARCH("ot", LOWER(INDEX(Paste_Here!AL$2:AL$850, MATCH(B377, Paste_Here!A$2:A$850, 0))))), "OT", "")))), ""), "")</f>
        <v/>
      </c>
      <c r="DE377" s="66"/>
      <c r="DF377" s="75" t="str">
        <f>IFERROR(IF(B377&lt;&gt;"", IF(AND(INDEX(Paste_Here!AM$2:AM$850, MATCH(B377, Paste_Here!A$2:A$850, 0))&lt;&gt;"", ISNUMBER(VALUE(INDEX(Paste_Here!AM$2:AM$850, MATCH(B377, Paste_Here!A$2:A$850, 0))))), INDEX(Paste_Here!AM$2:AM$850, MATCH(B377, Paste_Here!A$2:A$850, 0)), ""), ""), "")</f>
        <v/>
      </c>
      <c r="DG377" s="66"/>
      <c r="DH377" s="75" t="str">
        <f>IFERROR(IF(B377&lt;&gt;"", IF(ISNUMBER(SEARCH("highrisk", LOWER(INDEX(Paste_Here!AN$2:AN$850, MATCH(B377, Paste_Here!A$2:A$850, 0))))), "High Risk", IF(ISNUMBER(SEARCH("lowrisk", LOWER(INDEX(Paste_Here!AN$2:AN$850, MATCH(B377, Paste_Here!A$2:A$850, 0))))), "Low Risk", IF(ISNUMBER(SEARCH("somerisk", LOWER(INDEX(Paste_Here!AN$2:AN$850, MATCH(B377, Paste_Here!A$2:A$850, 0))))), "Some Risk", IF(ISNUMBER(SEARCH("ot", LOWER(INDEX(Paste_Here!AN$2:AN$850, MATCH(B377, Paste_Here!A$2:A$850, 0))))), "OT", "")))), ""), "")</f>
        <v/>
      </c>
      <c r="DI377" s="66"/>
      <c r="DJ377" s="66"/>
      <c r="DK377" s="75" t="str">
        <f t="shared" si="70"/>
        <v/>
      </c>
      <c r="DL377" s="66"/>
      <c r="DM377" s="75" t="str">
        <f>IFERROR(IF(B377&lt;&gt;"", IF(AND(INDEX(Paste_Here!Q$2:Q$850, MATCH(B377, Paste_Here!A$2:A$850, 0))&lt;&gt;"", ISNUMBER(VALUE(INDEX(Paste_Here!Q$2:Q$850, MATCH(B377, Paste_Here!A$2:A$850, 0))))), INDEX(Paste_Here!Q$2:Q$850, MATCH(B377, Paste_Here!A$2:A$850, 0)), ""), ""), "")</f>
        <v/>
      </c>
      <c r="DN377" s="66"/>
      <c r="DO377" s="75" t="str">
        <f>IFERROR(IF(B377&lt;&gt;"", IF(ISNUMBER(SEARCH("highrisk", LOWER(INDEX(Paste_Here!R$2:R$850, MATCH(B377, Paste_Here!A$2:A$850, 0))))), "High Risk", IF(ISNUMBER(SEARCH("lowrisk", LOWER(INDEX(Paste_Here!R$2:R$850, MATCH(B377, Paste_Here!A$2:A$850, 0))))), "Low Risk", IF(ISNUMBER(SEARCH("somerisk", LOWER(INDEX(Paste_Here!R$2:R$850, MATCH(B377, Paste_Here!A$2:A$850, 0))))), "Some Risk", IF(ISNUMBER(SEARCH("ot", LOWER(INDEX(Paste_Here!R$2:R$850, MATCH(B377, Paste_Here!A$2:A$850, 0))))), "OT", "")))), ""), "")</f>
        <v/>
      </c>
      <c r="DP377" s="66"/>
      <c r="DQ377" s="93" t="str">
        <f>IFERROR(IF(B377&lt;&gt;"", IF(AND(INDEX(Paste_Here!S$2:S$850, MATCH(B377, Paste_Here!A$2:A$850, 0))&lt;&gt;"", ISNUMBER(VALUE(INDEX(Paste_Here!S$2:S$850, MATCH(B377, Paste_Here!A$2:A$850, 0))))), INDEX(Paste_Here!S$2:S$850, MATCH(B377, Paste_Here!A$2:A$850, 0)), ""), ""), "")</f>
        <v/>
      </c>
      <c r="DR377" s="66"/>
      <c r="DS377" s="75"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IF(ISNUMBER(SEARCH("ot", LOWER(INDEX(Paste_Here!T$2:T$850, MATCH(B377, Paste_Here!A$2:A$850, 0))))), "OT", "")))), ""), "")</f>
        <v/>
      </c>
      <c r="DT377" s="66"/>
      <c r="DU377" s="75" t="str">
        <f>IFERROR(IF(B377&lt;&gt;"", IF(AND(INDEX(Paste_Here!U$2:U$850, MATCH(B377, Paste_Here!A$2:A$850, 0))&lt;&gt;"", ISNUMBER(VALUE(INDEX(Paste_Here!U$2:U$850, MATCH(B377, Paste_Here!A$2:A$850, 0))))), INDEX(Paste_Here!U$2:U$850, MATCH(B377, Paste_Here!A$2:A$850, 0)), ""), ""), "")</f>
        <v/>
      </c>
      <c r="DV377" s="66"/>
      <c r="DW377" s="93" t="str">
        <f>IFERROR(IF(B377&lt;&gt;"", IF(ISNUMBER(SEARCH("highrisk", LOWER(INDEX(Paste_Here!V$2:V$850, MATCH(B377, Paste_Here!A$2:A$850, 0))))), "High Risk", IF(ISNUMBER(SEARCH("lowrisk", LOWER(INDEX(Paste_Here!V$2:V$850, MATCH(B377, Paste_Here!A$2:A$850, 0))))), "Low Risk", IF(ISNUMBER(SEARCH("somerisk", LOWER(INDEX(Paste_Here!V$2:V$850, MATCH(B377, Paste_Here!A$2:A$850, 0))))), "Some Risk", IF(ISNUMBER(SEARCH("ot", LOWER(INDEX(Paste_Here!V$2:V$850, MATCH(B377, Paste_Here!A$2:A$850, 0))))), "OT", "")))), ""), "")</f>
        <v/>
      </c>
      <c r="DX377" s="66"/>
      <c r="DY377" s="75" t="str">
        <f>IFERROR(IF(B377&lt;&gt;"", IF(AND(INDEX(Paste_Here!W$2:W$850, MATCH(B377, Paste_Here!A$2:A$850, 0))&lt;&gt;"", ISNUMBER(VALUE(INDEX(Paste_Here!W$2:W$850, MATCH(B377, Paste_Here!A$2:A$850, 0))))), INDEX(Paste_Here!W$2:W$850, MATCH(B377, Paste_Here!A$2:A$850, 0)), ""), ""), "")</f>
        <v/>
      </c>
      <c r="DZ377" s="66"/>
      <c r="EA377" s="75" t="str">
        <f>IFERROR(IF(B377&lt;&gt;"", IF(ISNUMBER(SEARCH("highrisk", LOWER(INDEX(Paste_Here!X$2:X$850, MATCH(B377, Paste_Here!A$2:A$850, 0))))), "High Risk", IF(ISNUMBER(SEARCH("lowrisk", LOWER(INDEX(Paste_Here!X$2:X$850, MATCH(B377, Paste_Here!A$2:A$850, 0))))), "Low Risk", IF(ISNUMBER(SEARCH("somerisk", LOWER(INDEX(Paste_Here!X$2:X$850, MATCH(B377, Paste_Here!A$2:A$850, 0))))), "Some Risk", IF(ISNUMBER(SEARCH("ot", LOWER(INDEX(Paste_Here!X$2:X$850, MATCH(B377, Paste_Here!A$2:A$850, 0))))), "OT", "")))), ""), "")</f>
        <v/>
      </c>
      <c r="EB377" s="66"/>
      <c r="EC377" s="66"/>
      <c r="ED377" s="75" t="str">
        <f t="shared" si="75"/>
        <v/>
      </c>
      <c r="EE377" s="66"/>
      <c r="EF377" s="75" t="str">
        <f>IFERROR(IF(B377&lt;&gt;"", IF(AND(INDEX(Paste_Here!AO$2:AO$850, MATCH(B377, Paste_Here!A$2:A$850, 0))&lt;&gt;"", ISNUMBER(VALUE(INDEX(Paste_Here!AO$2:AO$850, MATCH(B377, Paste_Here!A$2:A$850, 0))))), INDEX(Paste_Here!AO$2:AO$850, MATCH(B377, Paste_Here!A$2:A$850, 0)), ""), ""), "")</f>
        <v/>
      </c>
      <c r="EG377" s="66"/>
      <c r="EH377" s="75" t="str">
        <f>IFERROR(IF(B377&lt;&gt;"", IF(ISNUMBER(SEARCH("highrisk", LOWER(INDEX(Paste_Here!AP$2:AP$850, MATCH(B377, Paste_Here!A$2:A$850, 0))))), "High Risk", IF(ISNUMBER(SEARCH("lowrisk", LOWER(INDEX(Paste_Here!AP$2:AP$850, MATCH(B377, Paste_Here!A$2:A$850, 0))))), "Low Risk", IF(ISNUMBER(SEARCH("somerisk", LOWER(INDEX(Paste_Here!AP$2:AP$850, MATCH(B377, Paste_Here!A$2:A$850, 0))))), "Some Risk", IF(ISNUMBER(SEARCH("ot", LOWER(INDEX(Paste_Here!AP$2:AP$850, MATCH(B377, Paste_Here!A$2:A$850, 0))))), "OT", "")))), ""), "")</f>
        <v/>
      </c>
      <c r="EI377" s="66"/>
      <c r="EJ377" s="93"/>
      <c r="EK377" s="66"/>
      <c r="EL377" s="75" t="str">
        <f>IFERROR(IF(B377&lt;&gt;"", IF(AND(INDEX(Paste_Here!AQ$2:AQ$850, MATCH(B377, Paste_Here!A$2:A$850, 0))&lt;&gt;"", ISNUMBER(VALUE(INDEX(Paste_Here!AQ$2:AQ$850, MATCH(B377, Paste_Here!A$2:A$850, 0))))), INDEX(Paste_Here!AQ$2:AQ$850, MATCH(B377, Paste_Here!A$2:A$850, 0)), ""), ""), "")</f>
        <v/>
      </c>
      <c r="EM377" s="66"/>
      <c r="EN377" s="75" t="str">
        <f>IFERROR(IF(B377&lt;&gt;"", IF(ISNUMBER(SEARCH("highrisk", LOWER(INDEX(Paste_Here!AR$2:AR$850, MATCH(B377, Paste_Here!A$2:A$850, 0))))), "High Risk", IF(ISNUMBER(SEARCH("lowrisk", LOWER(INDEX(Paste_Here!AR$2:AR$850, MATCH(B377, Paste_Here!A$2:A$850, 0))))), "Low Risk", IF(ISNUMBER(SEARCH("somerisk", LOWER(INDEX(Paste_Here!AR$2:AR$850, MATCH(B377, Paste_Here!A$2:A$850, 0))))), "Some Risk", IF(ISNUMBER(SEARCH("ot", LOWER(INDEX(Paste_Here!AR$2:AR$850, MATCH(B377, Paste_Here!A$2:A$850, 0))))), "OT", "")))), ""), "")</f>
        <v/>
      </c>
      <c r="EO377" s="66"/>
      <c r="EP377" s="93"/>
      <c r="EQ377" s="66"/>
      <c r="ER377" s="75"/>
      <c r="ES377" s="66"/>
      <c r="ET377" s="75"/>
      <c r="EU377" s="66"/>
      <c r="EV377" s="66"/>
      <c r="EW377" s="75" t="str">
        <f t="shared" si="76"/>
        <v/>
      </c>
      <c r="EX377" s="66"/>
      <c r="EY377" s="75" t="str">
        <f>IFERROR(IF(B377&lt;&gt;"", IF(AND(INDEX(Paste_Here!Y$2:Y$850, MATCH(B377, Paste_Here!A$2:A$850, 0))&lt;&gt;"", ISNUMBER(VALUE(INDEX(Paste_Here!Y$2:Y$850, MATCH(B377, Paste_Here!A$2:A$850, 0))))), INDEX(Paste_Here!Y$2:Y$850, MATCH(B377, Paste_Here!A$2:A$850, 0)), ""), ""), "")</f>
        <v/>
      </c>
      <c r="EZ377" s="66"/>
      <c r="FA377" s="75" t="str">
        <f>IFERROR(IF(B377&lt;&gt;"", IF(ISNUMBER(SEARCH("highrisk", LOWER(INDEX(Paste_Here!Z$2:Z$850, MATCH(B377, Paste_Here!A$2:A$850, 0))))), "High Risk", IF(ISNUMBER(SEARCH("lowrisk", LOWER(INDEX(Paste_Here!Z$2:Z$850, MATCH(B377, Paste_Here!A$2:A$850, 0))))), "Low Risk", IF(ISNUMBER(SEARCH("somerisk", LOWER(INDEX(Paste_Here!Z$2:Z$850, MATCH(B377, Paste_Here!A$2:A$850, 0))))), "Some Risk", IF(ISNUMBER(SEARCH("ot", LOWER(INDEX(Paste_Here!Z$2:Z$850, MATCH(B377, Paste_Here!A$2:A$850, 0))))), "OT", "")))), ""), "")</f>
        <v/>
      </c>
      <c r="FB377" s="66"/>
      <c r="FC377" s="93"/>
      <c r="FD377" s="66"/>
      <c r="FE377" s="75" t="str">
        <f>IFERROR(IF(B377&lt;&gt;"", IF(AND(INDEX(Paste_Here!AA$2:AA$850, MATCH(B377, Paste_Here!A$2:A$850, 0))&lt;&gt;"", ISNUMBER(VALUE(INDEX(Paste_Here!AA$2:AA$850, MATCH(B377, Paste_Here!A$2:A$850, 0))))), INDEX(Paste_Here!AA$2:AA$850, MATCH(B377, Paste_Here!A$2:A$850, 0)), ""), ""), "")</f>
        <v/>
      </c>
      <c r="FF377" s="66"/>
      <c r="FG377" s="75" t="str">
        <f>IFERROR(IF(B377&lt;&gt;"", IF(ISNUMBER(SEARCH("highrisk", LOWER(INDEX(Paste_Here!AB$2:AB$850, MATCH(B377, Paste_Here!A$2:A$850, 0))))), "High Risk", IF(ISNUMBER(SEARCH("lowrisk", LOWER(INDEX(Paste_Here!AB$2:AB$850, MATCH(B377, Paste_Here!A$2:A$850, 0))))), "Low Risk", IF(ISNUMBER(SEARCH("somerisk", LOWER(INDEX(Paste_Here!AB$2:AB$850, MATCH(B377, Paste_Here!A$2:A$850, 0))))), "Some Risk", IF(ISNUMBER(SEARCH("ot", LOWER(INDEX(Paste_Here!AB$2:AB$850, MATCH(B377, Paste_Here!A$2:A$850, 0))))), "OT", "")))), ""), "")</f>
        <v/>
      </c>
      <c r="FH377" s="66"/>
      <c r="FI377" s="93"/>
      <c r="FJ377" s="66"/>
      <c r="FK377" s="75"/>
      <c r="FL377" s="66"/>
      <c r="FM377" s="75"/>
      <c r="FN377" s="66"/>
      <c r="FO377" s="66"/>
      <c r="FP377" s="75" t="str">
        <f t="shared" si="71"/>
        <v/>
      </c>
      <c r="FQ377" s="66"/>
      <c r="FR377" s="75" t="str">
        <f>IFERROR(IF(B377&lt;&gt;"", IF(ISNUMBER(SEARCH("s", LOWER(INDEX(Paste_Here!L$2:L$850, MATCH(B377, Paste_Here!A$2:A$850, 0))))), "Yes", IF(INDEX(Paste_Here!L$2:L$850, MATCH(B377, Paste_Here!A$2:A$850, 0))&lt;&gt;"", "No", "")), ""), "")</f>
        <v/>
      </c>
      <c r="FS377" s="66"/>
      <c r="FT377" s="75" t="str">
        <f>IFERROR(IF(B377&lt;&gt;"", IF(ISNUMBER(SEARCH("yes", LOWER(INDEX(Paste_Here!F$2:F$850, MATCH(B377, Paste_Here!A$2:A$850, 0))))), "Yes", IF(ISNUMBER(SEARCH("no", LOWER(INDEX(Paste_Here!F$2:F$850, MATCH(B377, Paste_Here!A$2:A$850, 0))))), "No", "")), ""), "")</f>
        <v/>
      </c>
      <c r="FU377" s="66"/>
      <c r="FV377" s="75" t="str">
        <f>IFERROR(IF(B377&lt;&gt;"", IF(ISNUMBER(SEARCH("english language learner", LOWER(INDEX(Paste_Here!C$2:C$850, MATCH(B377, Paste_Here!A$2:A$850, 0))))), "Yes", ""), ""), "")</f>
        <v/>
      </c>
      <c r="FW377" s="66"/>
      <c r="FX377" s="75" t="str">
        <f>IFERROR(IF(B377&lt;&gt;"", IF(OR(ISNUMBER(SEARCH("b", LOWER(INDEX(Paste_Here!J$2:J$850, MATCH(B377, Paste_Here!A$2:A$850, 0))))), ISNUMBER(SEARCH("h", LOWER(INDEX(Paste_Here!J$2:J$850, MATCH(B377, Paste_Here!A$2:A$850, 0))))), ISNUMBER(SEARCH("i", LOWER(INDEX(Paste_Here!J$2:J$850, MATCH(B377, Paste_Here!A$2:A$850, 0)))))), "Yes", IF(INDEX(Paste_Here!J$2:J$850, MATCH(B377, Paste_Here!A$2:A$850, 0))&lt;&gt;"", "No", "")), ""), "")</f>
        <v/>
      </c>
      <c r="FY377" s="66"/>
      <c r="FZ377" s="75" t="str">
        <f>IFERROR(IF(B377&lt;&gt;"", IF(ISNUMBER(SEARCH("yes", LOWER(INDEX(Paste_Here!K$2:K$850, MATCH(B377, Paste_Here!A$2:A$850, 0))))), "Yes", IF(ISNUMBER(SEARCH("no", LOWER(INDEX(Paste_Here!K$2:K$850, MATCH(B377, Paste_Here!A$2:A$850, 0))))), "No", "")), ""), "")</f>
        <v/>
      </c>
      <c r="GA377" s="66"/>
      <c r="GB377" s="75" t="str">
        <f>IFERROR(IF(B377&lt;&gt;"", IF(ISNUMBER(SEARCH("transitional 2", LOWER(INDEX(Paste_Here!C$2:C$850, MATCH(B377, Paste_Here!A$2:A$850, 0))))), "T2",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GC377" s="66"/>
      <c r="GD377" s="75"/>
      <c r="GE377" s="66"/>
      <c r="GF377" s="75"/>
      <c r="GG377" s="66"/>
      <c r="GH377" s="75"/>
      <c r="GI377" s="66"/>
      <c r="GK377" s="1" t="str" cm="1">
        <f t="array" ref="GK377">IFERROR(INDEX(Paste_Here!$B$2:$B$850, MATCH(0, COUNTIF(GK$4:GK376, Paste_Here!$B$2:$B$850) + IF(Paste_Here!$B$2:$B$850="", 1, 0), 0)), "")</f>
        <v/>
      </c>
      <c r="GL377" s="1" t="str">
        <f>IF(GK377&lt;&gt;"", INDEX(Paste_Here!$A$2:$A$850, MATCH(GK377, Paste_Here!$B$2:$B$850, 0)), "")</f>
        <v/>
      </c>
      <c r="GM377" s="1" t="str">
        <f t="shared" si="77"/>
        <v/>
      </c>
      <c r="GN377" s="1" t="str" cm="1">
        <f t="array" ref="GN377">IFERROR(INDEX($GM$5:$GM$850, MATCH(SMALL(IF($GM$5:$GM$850&lt;&gt;"", COUNTIF($GM$5:$GM$850, "&lt;"&amp;$GM$5:$GM$850)+1), ROW()-ROW($GN$5)+1), COUNTIF($GM$5:$GM$850, "&lt;"&amp;$GM$5:$GM$850)+1, 0)), "")</f>
        <v/>
      </c>
    </row>
    <row r="378" spans="1:196">
      <c r="A378" s="66"/>
      <c r="B378" s="75" t="str">
        <f t="shared" si="65"/>
        <v/>
      </c>
      <c r="C378" s="66"/>
      <c r="D378" s="75" t="str">
        <f>IFERROR(IF(AND(INDEX(Paste_Here!N$2:N$850, MATCH(B378, Paste_Here!A$2:A$850, 0)) = ""), "", IF(UPPER(INDEX(Paste_Here!N$2:N$850, MATCH(B378, Paste_Here!A$2:A$850, 0))) = "YES", "Yes", IF(UPPER(INDEX(Paste_Here!N$2:N$850, MATCH(B378, Paste_Here!A$2:A$850, 0))) = "NO", "No", ""))), "")</f>
        <v/>
      </c>
      <c r="E378" s="66"/>
      <c r="F378" s="75" t="str">
        <f t="shared" si="72"/>
        <v/>
      </c>
      <c r="G378" s="66"/>
      <c r="H378" s="75" t="str">
        <f t="shared" si="73"/>
        <v/>
      </c>
      <c r="I378" s="66"/>
      <c r="J378" s="75" t="str">
        <f t="shared" si="74"/>
        <v/>
      </c>
      <c r="K378" s="66"/>
      <c r="L378" s="75"/>
      <c r="M378" s="66"/>
      <c r="N378" s="75" t="str">
        <f>IFERROR(IF(B378&lt;&gt;"", IF(AND(INDEX(Paste_Here!AW$2:AW$850, MATCH(B378, Paste_Here!A$2:A$850, 0))&lt;&gt;"", ISNUMBER(VALUE(INDEX(Paste_Here!AW$2:AW$850, MATCH(B378, Paste_Here!A$2:A$850, 0))))), INDEX(Paste_Here!AW$2:AW$850, MATCH(B378, Paste_Here!A$2:A$850, 0)), ""), ""), "")</f>
        <v/>
      </c>
      <c r="O378" s="66"/>
      <c r="P378" s="75" t="str">
        <f>IFERROR(IF(B378&lt;&gt;"", IF(AND(INDEX(Paste_Here!AX$2:AX$850, MATCH(B378, Paste_Here!A$2:A$850, 0))&lt;&gt;"", ISNUMBER(VALUE(INDEX(Paste_Here!AX$2:AX$850, MATCH(B378, Paste_Here!A$2:A$850, 0))))), INDEX(Paste_Here!AX$2:AX$850, MATCH(B378, Paste_Here!A$2:A$850, 0)), ""), ""), "")</f>
        <v/>
      </c>
      <c r="Q378" s="66"/>
      <c r="R378" s="75" t="str">
        <f>IFERROR(IF(B378&lt;&gt;"", IF(AND(INDEX(Paste_Here!AU$2:AU$850, MATCH(B378, Paste_Here!A$2:A$850, 0))&lt;&gt;"", ISNUMBER(VALUE(INDEX(Paste_Here!AU$2:AU$850, MATCH(B378, Paste_Here!A$2:A$850, 0))))), INDEX(Paste_Here!AU$2:AU$850, MATCH(B378, Paste_Here!A$2:A$850, 0)), ""), ""), "")</f>
        <v/>
      </c>
      <c r="S378" s="66"/>
      <c r="T378" s="75" t="str">
        <f>IFERROR(IF(B378&lt;&gt;"", IF(AND(INDEX(Paste_Here!AV$2:AV$850, MATCH(B378, Paste_Here!A$2:A$850, 0))&lt;&gt;"", ISNUMBER(VALUE(INDEX(Paste_Here!AV$2:AV$850, MATCH(B378, Paste_Here!A$2:A$850, 0))))), INDEX(Paste_Here!AV$2:AV$850, MATCH(B378, Paste_Here!A$2:A$850, 0)), ""), ""), "")</f>
        <v/>
      </c>
      <c r="U378" s="66"/>
      <c r="W378" s="66"/>
      <c r="Y378" s="66"/>
      <c r="Z378" s="66"/>
      <c r="AA378" s="75" t="str">
        <f t="shared" si="66"/>
        <v/>
      </c>
      <c r="AB378" s="66"/>
      <c r="AC378" s="75"/>
      <c r="AD378" s="66"/>
      <c r="AE378" s="98"/>
      <c r="AF378" s="66"/>
      <c r="AG378" s="75"/>
      <c r="AH378" s="66"/>
      <c r="AI378" s="75" t="str">
        <f>IFERROR(IF(B378&lt;&gt;"", IF(AND(INDEX(Paste_Here!AC$2:AC$850, MATCH(B378, Paste_Here!A$2:A$850, 0))&lt;&gt;"", ISNUMBER(VALUE(INDEX(Paste_Here!AC$2:AC$850, MATCH(B378, Paste_Here!A$2:A$850, 0))))), INDEX(Paste_Here!AC$2:AC$850, MATCH(B378, Paste_Here!A$2:A$850, 0)), ""), ""), "")</f>
        <v/>
      </c>
      <c r="AJ378" s="66"/>
      <c r="AK378" s="75" t="str">
        <f>IFERROR(IF(B378&lt;&gt;"", IF(ISNUMBER(SEARCH("highrisk", LOWER(INDEX(Paste_Here!AD$2:AD$850, MATCH(B378, Paste_Here!A$2:A$850, 0))))), "High Risk", IF(ISNUMBER(SEARCH("lowrisk", LOWER(INDEX(Paste_Here!AD$2:AD$850, MATCH(B378, Paste_Here!A$2:A$850, 0))))), "Low Risk", IF(ISNUMBER(SEARCH("somerisk", LOWER(INDEX(Paste_Here!AD$2:AD$850, MATCH(B378, Paste_Here!A$2:A$850, 0))))), "Some Risk", IF(ISNUMBER(SEARCH("ot", LOWER(INDEX(Paste_Here!AD$2:AD$850, MATCH(B378, Paste_Here!A$2:A$850, 0))))), "OT", "")))), ""), "")</f>
        <v/>
      </c>
      <c r="AL378" s="66"/>
      <c r="AM378" s="75"/>
      <c r="AN378" s="66"/>
      <c r="AO378" s="75" t="str">
        <f>IFERROR(IF(B378&lt;&gt;"", IF(AND(INDEX(Paste_Here!M$2:M$850, MATCH(B378, Paste_Here!A$2:A$850, 0))&lt;&gt;"", ISNUMBER(VALUE(INDEX(Paste_Here!M$2:M$850, MATCH(B378, Paste_Here!A$2:A$850, 0))))), INDEX(Paste_Here!M$2:M$850, MATCH(B378, Paste_Here!A$2:A$850, 0)), ""), ""), "")</f>
        <v/>
      </c>
      <c r="AP378" s="66"/>
      <c r="AQ378" s="75" t="str">
        <f>IFERROR(IF(B378&lt;&gt;"", IF(ISNUMBER(SEARCH("highrisk", LOWER(INDEX(Paste_Here!N$2:N$850, MATCH(B378, Paste_Here!A$2:A$850, 0))))), "High Risk", IF(ISNUMBER(SEARCH("lowrisk", LOWER(INDEX(Paste_Here!N$2:N$850, MATCH(B378, Paste_Here!A$2:A$850, 0))))), "Low Risk", IF(ISNUMBER(SEARCH("somerisk", LOWER(INDEX(Paste_Here!N$2:N$850, MATCH(B378, Paste_Here!A$2:A$850, 0))))), "Some Risk", IF(ISNUMBER(SEARCH("ot", LOWER(INDEX(Paste_Here!N$2:N$850, MATCH(B378, Paste_Here!A$2:A$850, 0))))), "OT", "")))), ""), "")</f>
        <v/>
      </c>
      <c r="AT378" s="66"/>
      <c r="AU378" s="103"/>
      <c r="AV378" s="66"/>
      <c r="AW378" s="66"/>
      <c r="AX378" s="75" t="str">
        <f t="shared" si="67"/>
        <v/>
      </c>
      <c r="AY378" s="66"/>
      <c r="AZ378" s="75"/>
      <c r="BA378" s="66"/>
      <c r="BB378" s="75"/>
      <c r="BC378" s="66"/>
      <c r="BD378" s="75"/>
      <c r="BE378" s="66"/>
      <c r="BF378" s="75" t="str">
        <f>IFERROR(IF(B378&lt;&gt;"", IF(AND(INDEX(Paste_Here!AE$2:AE$850, MATCH(B378, Paste_Here!A$2:A$850, 0))&lt;&gt;"", ISNUMBER(VALUE(INDEX(Paste_Here!AE$2:AE$850, MATCH(B378, Paste_Here!A$2:A$850, 0))))), INDEX(Paste_Here!AE$2:AE$850, MATCH(B378, Paste_Here!A$2:A$850, 0)), ""), ""), "")</f>
        <v/>
      </c>
      <c r="BG378" s="66"/>
      <c r="BH378" s="75" t="str">
        <f>IFERROR(IF(B378&lt;&gt;"", IF(ISNUMBER(SEARCH("highrisk", LOWER(INDEX(Paste_Here!AF$2:AF$850, MATCH(B378, Paste_Here!A$2:A$850, 0))))), "High Risk", IF(ISNUMBER(SEARCH("lowrisk", LOWER(INDEX(Paste_Here!AF$2:AF$850, MATCH(B378, Paste_Here!A$2:A$850, 0))))), "Low Risk", IF(ISNUMBER(SEARCH("somerisk", LOWER(INDEX(Paste_Here!AF$2:AF$850, MATCH(B378, Paste_Here!A$2:A$850, 0))))), "Some Risk", IF(ISNUMBER(SEARCH("ot", LOWER(INDEX(Paste_Here!AF$2:AF$850, MATCH(B378, Paste_Here!A$2:A$850, 0))))), "OT", "")))), ""), "")</f>
        <v/>
      </c>
      <c r="BI378" s="66"/>
      <c r="BJ378" s="75"/>
      <c r="BK378" s="66"/>
      <c r="BL378" s="75" t="str">
        <f>IFERROR(IF(B378&lt;&gt;"", IF(AND(INDEX(Paste_Here!O$2:O$850, MATCH(B378, Paste_Here!A$2:A$850, 0))&lt;&gt;"", ISNUMBER(VALUE(INDEX(Paste_Here!O$2:O$850, MATCH(B378, Paste_Here!A$2:A$850, 0))))), INDEX(Paste_Here!O$2:O$850, MATCH(B378, Paste_Here!A$2:A$850, 0)), ""), ""), "")</f>
        <v/>
      </c>
      <c r="BM378" s="66"/>
      <c r="BN378" s="75" t="str">
        <f>IFERROR(IF(B378&lt;&gt;"", IF(ISNUMBER(SEARCH("highrisk", LOWER(INDEX(Paste_Here!P$2:P$850, MATCH(B378, Paste_Here!A$2:A$850, 0))))), "High Risk", IF(ISNUMBER(SEARCH("lowrisk", LOWER(INDEX(Paste_Here!P$2:P$850, MATCH(B378, Paste_Here!A$2:A$850, 0))))), "Low Risk", IF(ISNUMBER(SEARCH("somerisk", LOWER(INDEX(Paste_Here!P$2:P$850, MATCH(B378, Paste_Here!A$2:A$850, 0))))), "Some Risk", IF(ISNUMBER(SEARCH("ot", LOWER(INDEX(Paste_Here!P$2:P$850, MATCH(B378, Paste_Here!A$2:A$850, 0))))), "OT", "")))), ""), "")</f>
        <v/>
      </c>
      <c r="BQ378" s="66"/>
      <c r="BR378" s="75"/>
      <c r="BS378" s="66"/>
      <c r="BT378" s="66"/>
      <c r="BU378" s="75" t="str">
        <f t="shared" si="68"/>
        <v/>
      </c>
      <c r="BV378" s="66"/>
      <c r="BW378" s="75"/>
      <c r="BX378" s="66"/>
      <c r="BY378" s="75"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BZ378" s="66"/>
      <c r="CA378" s="75"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CB378" s="66"/>
      <c r="CC378" s="75"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CD378" s="66"/>
      <c r="CE378" s="75"/>
      <c r="CF378" s="66"/>
      <c r="CK378" s="75"/>
      <c r="CL378" s="66"/>
      <c r="CM378" s="75"/>
      <c r="CN378" s="66"/>
      <c r="CO378" s="75"/>
      <c r="CP378" s="66"/>
      <c r="CQ378" s="66"/>
      <c r="CR378" s="75" t="str">
        <f t="shared" si="69"/>
        <v/>
      </c>
      <c r="CS378" s="66"/>
      <c r="CT378" s="75"/>
      <c r="CU378" s="66"/>
      <c r="CV378" s="75"/>
      <c r="CW378" s="66"/>
      <c r="CX378" s="75"/>
      <c r="CY378" s="66"/>
      <c r="CZ378" s="75"/>
      <c r="DA378" s="66"/>
      <c r="DB378" s="75" t="str">
        <f>IFERROR(IF(B378&lt;&gt;"", IF(AND(INDEX(Paste_Here!AK$2:AK$850, MATCH(B378, Paste_Here!A$2:A$850, 0))&lt;&gt;"", ISNUMBER(VALUE(INDEX(Paste_Here!AK$2:AK$850, MATCH(B378, Paste_Here!A$2:A$850, 0))))), INDEX(Paste_Here!AK$2:AK$850, MATCH(B378, Paste_Here!A$2:A$850, 0)), ""), ""), "")</f>
        <v/>
      </c>
      <c r="DC378" s="66"/>
      <c r="DD378" s="75" t="str">
        <f>IFERROR(IF(B378&lt;&gt;"", IF(ISNUMBER(SEARCH("highrisk", LOWER(INDEX(Paste_Here!AL$2:AL$850, MATCH(B378, Paste_Here!A$2:A$850, 0))))), "High Risk", IF(ISNUMBER(SEARCH("lowrisk", LOWER(INDEX(Paste_Here!AL$2:AL$850, MATCH(B378, Paste_Here!A$2:A$850, 0))))), "Low Risk", IF(ISNUMBER(SEARCH("somerisk", LOWER(INDEX(Paste_Here!AL$2:AL$850, MATCH(B378, Paste_Here!A$2:A$850, 0))))), "Some Risk", IF(ISNUMBER(SEARCH("ot", LOWER(INDEX(Paste_Here!AL$2:AL$850, MATCH(B378, Paste_Here!A$2:A$850, 0))))), "OT", "")))), ""), "")</f>
        <v/>
      </c>
      <c r="DE378" s="66"/>
      <c r="DF378" s="75" t="str">
        <f>IFERROR(IF(B378&lt;&gt;"", IF(AND(INDEX(Paste_Here!AM$2:AM$850, MATCH(B378, Paste_Here!A$2:A$850, 0))&lt;&gt;"", ISNUMBER(VALUE(INDEX(Paste_Here!AM$2:AM$850, MATCH(B378, Paste_Here!A$2:A$850, 0))))), INDEX(Paste_Here!AM$2:AM$850, MATCH(B378, Paste_Here!A$2:A$850, 0)), ""), ""), "")</f>
        <v/>
      </c>
      <c r="DG378" s="66"/>
      <c r="DH378" s="75" t="str">
        <f>IFERROR(IF(B378&lt;&gt;"", IF(ISNUMBER(SEARCH("highrisk", LOWER(INDEX(Paste_Here!AN$2:AN$850, MATCH(B378, Paste_Here!A$2:A$850, 0))))), "High Risk", IF(ISNUMBER(SEARCH("lowrisk", LOWER(INDEX(Paste_Here!AN$2:AN$850, MATCH(B378, Paste_Here!A$2:A$850, 0))))), "Low Risk", IF(ISNUMBER(SEARCH("somerisk", LOWER(INDEX(Paste_Here!AN$2:AN$850, MATCH(B378, Paste_Here!A$2:A$850, 0))))), "Some Risk", IF(ISNUMBER(SEARCH("ot", LOWER(INDEX(Paste_Here!AN$2:AN$850, MATCH(B378, Paste_Here!A$2:A$850, 0))))), "OT", "")))), ""), "")</f>
        <v/>
      </c>
      <c r="DI378" s="66"/>
      <c r="DJ378" s="66"/>
      <c r="DK378" s="75" t="str">
        <f t="shared" si="70"/>
        <v/>
      </c>
      <c r="DL378" s="66"/>
      <c r="DM378" s="75" t="str">
        <f>IFERROR(IF(B378&lt;&gt;"", IF(AND(INDEX(Paste_Here!Q$2:Q$850, MATCH(B378, Paste_Here!A$2:A$850, 0))&lt;&gt;"", ISNUMBER(VALUE(INDEX(Paste_Here!Q$2:Q$850, MATCH(B378, Paste_Here!A$2:A$850, 0))))), INDEX(Paste_Here!Q$2:Q$850, MATCH(B378, Paste_Here!A$2:A$850, 0)), ""), ""), "")</f>
        <v/>
      </c>
      <c r="DN378" s="66"/>
      <c r="DO378" s="75" t="str">
        <f>IFERROR(IF(B378&lt;&gt;"", IF(ISNUMBER(SEARCH("highrisk", LOWER(INDEX(Paste_Here!R$2:R$850, MATCH(B378, Paste_Here!A$2:A$850, 0))))), "High Risk", IF(ISNUMBER(SEARCH("lowrisk", LOWER(INDEX(Paste_Here!R$2:R$850, MATCH(B378, Paste_Here!A$2:A$850, 0))))), "Low Risk", IF(ISNUMBER(SEARCH("somerisk", LOWER(INDEX(Paste_Here!R$2:R$850, MATCH(B378, Paste_Here!A$2:A$850, 0))))), "Some Risk", IF(ISNUMBER(SEARCH("ot", LOWER(INDEX(Paste_Here!R$2:R$850, MATCH(B378, Paste_Here!A$2:A$850, 0))))), "OT", "")))), ""), "")</f>
        <v/>
      </c>
      <c r="DP378" s="66"/>
      <c r="DQ378" s="93" t="str">
        <f>IFERROR(IF(B378&lt;&gt;"", IF(AND(INDEX(Paste_Here!S$2:S$850, MATCH(B378, Paste_Here!A$2:A$850, 0))&lt;&gt;"", ISNUMBER(VALUE(INDEX(Paste_Here!S$2:S$850, MATCH(B378, Paste_Here!A$2:A$850, 0))))), INDEX(Paste_Here!S$2:S$850, MATCH(B378, Paste_Here!A$2:A$850, 0)), ""), ""), "")</f>
        <v/>
      </c>
      <c r="DR378" s="66"/>
      <c r="DS378" s="75"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IF(ISNUMBER(SEARCH("ot", LOWER(INDEX(Paste_Here!T$2:T$850, MATCH(B378, Paste_Here!A$2:A$850, 0))))), "OT", "")))), ""), "")</f>
        <v/>
      </c>
      <c r="DT378" s="66"/>
      <c r="DU378" s="75" t="str">
        <f>IFERROR(IF(B378&lt;&gt;"", IF(AND(INDEX(Paste_Here!U$2:U$850, MATCH(B378, Paste_Here!A$2:A$850, 0))&lt;&gt;"", ISNUMBER(VALUE(INDEX(Paste_Here!U$2:U$850, MATCH(B378, Paste_Here!A$2:A$850, 0))))), INDEX(Paste_Here!U$2:U$850, MATCH(B378, Paste_Here!A$2:A$850, 0)), ""), ""), "")</f>
        <v/>
      </c>
      <c r="DV378" s="66"/>
      <c r="DW378" s="93" t="str">
        <f>IFERROR(IF(B378&lt;&gt;"", IF(ISNUMBER(SEARCH("highrisk", LOWER(INDEX(Paste_Here!V$2:V$850, MATCH(B378, Paste_Here!A$2:A$850, 0))))), "High Risk", IF(ISNUMBER(SEARCH("lowrisk", LOWER(INDEX(Paste_Here!V$2:V$850, MATCH(B378, Paste_Here!A$2:A$850, 0))))), "Low Risk", IF(ISNUMBER(SEARCH("somerisk", LOWER(INDEX(Paste_Here!V$2:V$850, MATCH(B378, Paste_Here!A$2:A$850, 0))))), "Some Risk", IF(ISNUMBER(SEARCH("ot", LOWER(INDEX(Paste_Here!V$2:V$850, MATCH(B378, Paste_Here!A$2:A$850, 0))))), "OT", "")))), ""), "")</f>
        <v/>
      </c>
      <c r="DX378" s="66"/>
      <c r="DY378" s="75" t="str">
        <f>IFERROR(IF(B378&lt;&gt;"", IF(AND(INDEX(Paste_Here!W$2:W$850, MATCH(B378, Paste_Here!A$2:A$850, 0))&lt;&gt;"", ISNUMBER(VALUE(INDEX(Paste_Here!W$2:W$850, MATCH(B378, Paste_Here!A$2:A$850, 0))))), INDEX(Paste_Here!W$2:W$850, MATCH(B378, Paste_Here!A$2:A$850, 0)), ""), ""), "")</f>
        <v/>
      </c>
      <c r="DZ378" s="66"/>
      <c r="EA378" s="75" t="str">
        <f>IFERROR(IF(B378&lt;&gt;"", IF(ISNUMBER(SEARCH("highrisk", LOWER(INDEX(Paste_Here!X$2:X$850, MATCH(B378, Paste_Here!A$2:A$850, 0))))), "High Risk", IF(ISNUMBER(SEARCH("lowrisk", LOWER(INDEX(Paste_Here!X$2:X$850, MATCH(B378, Paste_Here!A$2:A$850, 0))))), "Low Risk", IF(ISNUMBER(SEARCH("somerisk", LOWER(INDEX(Paste_Here!X$2:X$850, MATCH(B378, Paste_Here!A$2:A$850, 0))))), "Some Risk", IF(ISNUMBER(SEARCH("ot", LOWER(INDEX(Paste_Here!X$2:X$850, MATCH(B378, Paste_Here!A$2:A$850, 0))))), "OT", "")))), ""), "")</f>
        <v/>
      </c>
      <c r="EB378" s="66"/>
      <c r="EC378" s="66"/>
      <c r="ED378" s="75" t="str">
        <f t="shared" si="75"/>
        <v/>
      </c>
      <c r="EE378" s="66"/>
      <c r="EF378" s="75" t="str">
        <f>IFERROR(IF(B378&lt;&gt;"", IF(AND(INDEX(Paste_Here!AO$2:AO$850, MATCH(B378, Paste_Here!A$2:A$850, 0))&lt;&gt;"", ISNUMBER(VALUE(INDEX(Paste_Here!AO$2:AO$850, MATCH(B378, Paste_Here!A$2:A$850, 0))))), INDEX(Paste_Here!AO$2:AO$850, MATCH(B378, Paste_Here!A$2:A$850, 0)), ""), ""), "")</f>
        <v/>
      </c>
      <c r="EG378" s="66"/>
      <c r="EH378" s="75" t="str">
        <f>IFERROR(IF(B378&lt;&gt;"", IF(ISNUMBER(SEARCH("highrisk", LOWER(INDEX(Paste_Here!AP$2:AP$850, MATCH(B378, Paste_Here!A$2:A$850, 0))))), "High Risk", IF(ISNUMBER(SEARCH("lowrisk", LOWER(INDEX(Paste_Here!AP$2:AP$850, MATCH(B378, Paste_Here!A$2:A$850, 0))))), "Low Risk", IF(ISNUMBER(SEARCH("somerisk", LOWER(INDEX(Paste_Here!AP$2:AP$850, MATCH(B378, Paste_Here!A$2:A$850, 0))))), "Some Risk", IF(ISNUMBER(SEARCH("ot", LOWER(INDEX(Paste_Here!AP$2:AP$850, MATCH(B378, Paste_Here!A$2:A$850, 0))))), "OT", "")))), ""), "")</f>
        <v/>
      </c>
      <c r="EI378" s="66"/>
      <c r="EJ378" s="93"/>
      <c r="EK378" s="66"/>
      <c r="EL378" s="75" t="str">
        <f>IFERROR(IF(B378&lt;&gt;"", IF(AND(INDEX(Paste_Here!AQ$2:AQ$850, MATCH(B378, Paste_Here!A$2:A$850, 0))&lt;&gt;"", ISNUMBER(VALUE(INDEX(Paste_Here!AQ$2:AQ$850, MATCH(B378, Paste_Here!A$2:A$850, 0))))), INDEX(Paste_Here!AQ$2:AQ$850, MATCH(B378, Paste_Here!A$2:A$850, 0)), ""), ""), "")</f>
        <v/>
      </c>
      <c r="EM378" s="66"/>
      <c r="EN378" s="75" t="str">
        <f>IFERROR(IF(B378&lt;&gt;"", IF(ISNUMBER(SEARCH("highrisk", LOWER(INDEX(Paste_Here!AR$2:AR$850, MATCH(B378, Paste_Here!A$2:A$850, 0))))), "High Risk", IF(ISNUMBER(SEARCH("lowrisk", LOWER(INDEX(Paste_Here!AR$2:AR$850, MATCH(B378, Paste_Here!A$2:A$850, 0))))), "Low Risk", IF(ISNUMBER(SEARCH("somerisk", LOWER(INDEX(Paste_Here!AR$2:AR$850, MATCH(B378, Paste_Here!A$2:A$850, 0))))), "Some Risk", IF(ISNUMBER(SEARCH("ot", LOWER(INDEX(Paste_Here!AR$2:AR$850, MATCH(B378, Paste_Here!A$2:A$850, 0))))), "OT", "")))), ""), "")</f>
        <v/>
      </c>
      <c r="EO378" s="66"/>
      <c r="EP378" s="93"/>
      <c r="EQ378" s="66"/>
      <c r="ER378" s="75"/>
      <c r="ES378" s="66"/>
      <c r="ET378" s="75"/>
      <c r="EU378" s="66"/>
      <c r="EV378" s="66"/>
      <c r="EW378" s="75" t="str">
        <f t="shared" si="76"/>
        <v/>
      </c>
      <c r="EX378" s="66"/>
      <c r="EY378" s="75" t="str">
        <f>IFERROR(IF(B378&lt;&gt;"", IF(AND(INDEX(Paste_Here!Y$2:Y$850, MATCH(B378, Paste_Here!A$2:A$850, 0))&lt;&gt;"", ISNUMBER(VALUE(INDEX(Paste_Here!Y$2:Y$850, MATCH(B378, Paste_Here!A$2:A$850, 0))))), INDEX(Paste_Here!Y$2:Y$850, MATCH(B378, Paste_Here!A$2:A$850, 0)), ""), ""), "")</f>
        <v/>
      </c>
      <c r="EZ378" s="66"/>
      <c r="FA378" s="75" t="str">
        <f>IFERROR(IF(B378&lt;&gt;"", IF(ISNUMBER(SEARCH("highrisk", LOWER(INDEX(Paste_Here!Z$2:Z$850, MATCH(B378, Paste_Here!A$2:A$850, 0))))), "High Risk", IF(ISNUMBER(SEARCH("lowrisk", LOWER(INDEX(Paste_Here!Z$2:Z$850, MATCH(B378, Paste_Here!A$2:A$850, 0))))), "Low Risk", IF(ISNUMBER(SEARCH("somerisk", LOWER(INDEX(Paste_Here!Z$2:Z$850, MATCH(B378, Paste_Here!A$2:A$850, 0))))), "Some Risk", IF(ISNUMBER(SEARCH("ot", LOWER(INDEX(Paste_Here!Z$2:Z$850, MATCH(B378, Paste_Here!A$2:A$850, 0))))), "OT", "")))), ""), "")</f>
        <v/>
      </c>
      <c r="FB378" s="66"/>
      <c r="FC378" s="93"/>
      <c r="FD378" s="66"/>
      <c r="FE378" s="75" t="str">
        <f>IFERROR(IF(B378&lt;&gt;"", IF(AND(INDEX(Paste_Here!AA$2:AA$850, MATCH(B378, Paste_Here!A$2:A$850, 0))&lt;&gt;"", ISNUMBER(VALUE(INDEX(Paste_Here!AA$2:AA$850, MATCH(B378, Paste_Here!A$2:A$850, 0))))), INDEX(Paste_Here!AA$2:AA$850, MATCH(B378, Paste_Here!A$2:A$850, 0)), ""), ""), "")</f>
        <v/>
      </c>
      <c r="FF378" s="66"/>
      <c r="FG378" s="75" t="str">
        <f>IFERROR(IF(B378&lt;&gt;"", IF(ISNUMBER(SEARCH("highrisk", LOWER(INDEX(Paste_Here!AB$2:AB$850, MATCH(B378, Paste_Here!A$2:A$850, 0))))), "High Risk", IF(ISNUMBER(SEARCH("lowrisk", LOWER(INDEX(Paste_Here!AB$2:AB$850, MATCH(B378, Paste_Here!A$2:A$850, 0))))), "Low Risk", IF(ISNUMBER(SEARCH("somerisk", LOWER(INDEX(Paste_Here!AB$2:AB$850, MATCH(B378, Paste_Here!A$2:A$850, 0))))), "Some Risk", IF(ISNUMBER(SEARCH("ot", LOWER(INDEX(Paste_Here!AB$2:AB$850, MATCH(B378, Paste_Here!A$2:A$850, 0))))), "OT", "")))), ""), "")</f>
        <v/>
      </c>
      <c r="FH378" s="66"/>
      <c r="FI378" s="93"/>
      <c r="FJ378" s="66"/>
      <c r="FK378" s="75"/>
      <c r="FL378" s="66"/>
      <c r="FM378" s="75"/>
      <c r="FN378" s="66"/>
      <c r="FO378" s="66"/>
      <c r="FP378" s="75" t="str">
        <f t="shared" si="71"/>
        <v/>
      </c>
      <c r="FQ378" s="66"/>
      <c r="FR378" s="75" t="str">
        <f>IFERROR(IF(B378&lt;&gt;"", IF(ISNUMBER(SEARCH("s", LOWER(INDEX(Paste_Here!L$2:L$850, MATCH(B378, Paste_Here!A$2:A$850, 0))))), "Yes", IF(INDEX(Paste_Here!L$2:L$850, MATCH(B378, Paste_Here!A$2:A$850, 0))&lt;&gt;"", "No", "")), ""), "")</f>
        <v/>
      </c>
      <c r="FS378" s="66"/>
      <c r="FT378" s="75" t="str">
        <f>IFERROR(IF(B378&lt;&gt;"", IF(ISNUMBER(SEARCH("yes", LOWER(INDEX(Paste_Here!F$2:F$850, MATCH(B378, Paste_Here!A$2:A$850, 0))))), "Yes", IF(ISNUMBER(SEARCH("no", LOWER(INDEX(Paste_Here!F$2:F$850, MATCH(B378, Paste_Here!A$2:A$850, 0))))), "No", "")), ""), "")</f>
        <v/>
      </c>
      <c r="FU378" s="66"/>
      <c r="FV378" s="75" t="str">
        <f>IFERROR(IF(B378&lt;&gt;"", IF(ISNUMBER(SEARCH("english language learner", LOWER(INDEX(Paste_Here!C$2:C$850, MATCH(B378, Paste_Here!A$2:A$850, 0))))), "Yes", ""), ""), "")</f>
        <v/>
      </c>
      <c r="FW378" s="66"/>
      <c r="FX378" s="75" t="str">
        <f>IFERROR(IF(B378&lt;&gt;"", IF(OR(ISNUMBER(SEARCH("b", LOWER(INDEX(Paste_Here!J$2:J$850, MATCH(B378, Paste_Here!A$2:A$850, 0))))), ISNUMBER(SEARCH("h", LOWER(INDEX(Paste_Here!J$2:J$850, MATCH(B378, Paste_Here!A$2:A$850, 0))))), ISNUMBER(SEARCH("i", LOWER(INDEX(Paste_Here!J$2:J$850, MATCH(B378, Paste_Here!A$2:A$850, 0)))))), "Yes", IF(INDEX(Paste_Here!J$2:J$850, MATCH(B378, Paste_Here!A$2:A$850, 0))&lt;&gt;"", "No", "")), ""), "")</f>
        <v/>
      </c>
      <c r="FY378" s="66"/>
      <c r="FZ378" s="75" t="str">
        <f>IFERROR(IF(B378&lt;&gt;"", IF(ISNUMBER(SEARCH("yes", LOWER(INDEX(Paste_Here!K$2:K$850, MATCH(B378, Paste_Here!A$2:A$850, 0))))), "Yes", IF(ISNUMBER(SEARCH("no", LOWER(INDEX(Paste_Here!K$2:K$850, MATCH(B378, Paste_Here!A$2:A$850, 0))))), "No", "")), ""), "")</f>
        <v/>
      </c>
      <c r="GA378" s="66"/>
      <c r="GB378" s="75" t="str">
        <f>IFERROR(IF(B378&lt;&gt;"", IF(ISNUMBER(SEARCH("transitional 2", LOWER(INDEX(Paste_Here!C$2:C$850, MATCH(B378, Paste_Here!A$2:A$850, 0))))), "T2",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GC378" s="66"/>
      <c r="GD378" s="75"/>
      <c r="GE378" s="66"/>
      <c r="GF378" s="75"/>
      <c r="GG378" s="66"/>
      <c r="GH378" s="75"/>
      <c r="GI378" s="66"/>
      <c r="GK378" s="1" t="str" cm="1">
        <f t="array" ref="GK378">IFERROR(INDEX(Paste_Here!$B$2:$B$850, MATCH(0, COUNTIF(GK$4:GK377, Paste_Here!$B$2:$B$850) + IF(Paste_Here!$B$2:$B$850="", 1, 0), 0)), "")</f>
        <v/>
      </c>
      <c r="GL378" s="1" t="str">
        <f>IF(GK378&lt;&gt;"", INDEX(Paste_Here!$A$2:$A$850, MATCH(GK378, Paste_Here!$B$2:$B$850, 0)), "")</f>
        <v/>
      </c>
      <c r="GM378" s="1" t="str">
        <f t="shared" si="77"/>
        <v/>
      </c>
      <c r="GN378" s="1" t="str" cm="1">
        <f t="array" ref="GN378">IFERROR(INDEX($GM$5:$GM$850, MATCH(SMALL(IF($GM$5:$GM$850&lt;&gt;"", COUNTIF($GM$5:$GM$850, "&lt;"&amp;$GM$5:$GM$850)+1), ROW()-ROW($GN$5)+1), COUNTIF($GM$5:$GM$850, "&lt;"&amp;$GM$5:$GM$850)+1, 0)), "")</f>
        <v/>
      </c>
    </row>
    <row r="379" spans="1:196">
      <c r="A379" s="66"/>
      <c r="B379" s="75" t="str">
        <f t="shared" si="65"/>
        <v/>
      </c>
      <c r="C379" s="66"/>
      <c r="D379" s="75" t="str">
        <f>IFERROR(IF(AND(INDEX(Paste_Here!N$2:N$850, MATCH(B379, Paste_Here!A$2:A$850, 0)) = ""), "", IF(UPPER(INDEX(Paste_Here!N$2:N$850, MATCH(B379, Paste_Here!A$2:A$850, 0))) = "YES", "Yes", IF(UPPER(INDEX(Paste_Here!N$2:N$850, MATCH(B379, Paste_Here!A$2:A$850, 0))) = "NO", "No", ""))), "")</f>
        <v/>
      </c>
      <c r="E379" s="66"/>
      <c r="F379" s="75" t="str">
        <f t="shared" si="72"/>
        <v/>
      </c>
      <c r="G379" s="66"/>
      <c r="H379" s="75" t="str">
        <f t="shared" si="73"/>
        <v/>
      </c>
      <c r="I379" s="66"/>
      <c r="J379" s="75" t="str">
        <f t="shared" si="74"/>
        <v/>
      </c>
      <c r="K379" s="66"/>
      <c r="L379" s="75"/>
      <c r="M379" s="66"/>
      <c r="N379" s="75" t="str">
        <f>IFERROR(IF(B379&lt;&gt;"", IF(AND(INDEX(Paste_Here!AW$2:AW$850, MATCH(B379, Paste_Here!A$2:A$850, 0))&lt;&gt;"", ISNUMBER(VALUE(INDEX(Paste_Here!AW$2:AW$850, MATCH(B379, Paste_Here!A$2:A$850, 0))))), INDEX(Paste_Here!AW$2:AW$850, MATCH(B379, Paste_Here!A$2:A$850, 0)), ""), ""), "")</f>
        <v/>
      </c>
      <c r="O379" s="66"/>
      <c r="P379" s="75" t="str">
        <f>IFERROR(IF(B379&lt;&gt;"", IF(AND(INDEX(Paste_Here!AX$2:AX$850, MATCH(B379, Paste_Here!A$2:A$850, 0))&lt;&gt;"", ISNUMBER(VALUE(INDEX(Paste_Here!AX$2:AX$850, MATCH(B379, Paste_Here!A$2:A$850, 0))))), INDEX(Paste_Here!AX$2:AX$850, MATCH(B379, Paste_Here!A$2:A$850, 0)), ""), ""), "")</f>
        <v/>
      </c>
      <c r="Q379" s="66"/>
      <c r="R379" s="75" t="str">
        <f>IFERROR(IF(B379&lt;&gt;"", IF(AND(INDEX(Paste_Here!AU$2:AU$850, MATCH(B379, Paste_Here!A$2:A$850, 0))&lt;&gt;"", ISNUMBER(VALUE(INDEX(Paste_Here!AU$2:AU$850, MATCH(B379, Paste_Here!A$2:A$850, 0))))), INDEX(Paste_Here!AU$2:AU$850, MATCH(B379, Paste_Here!A$2:A$850, 0)), ""), ""), "")</f>
        <v/>
      </c>
      <c r="S379" s="66"/>
      <c r="T379" s="75" t="str">
        <f>IFERROR(IF(B379&lt;&gt;"", IF(AND(INDEX(Paste_Here!AV$2:AV$850, MATCH(B379, Paste_Here!A$2:A$850, 0))&lt;&gt;"", ISNUMBER(VALUE(INDEX(Paste_Here!AV$2:AV$850, MATCH(B379, Paste_Here!A$2:A$850, 0))))), INDEX(Paste_Here!AV$2:AV$850, MATCH(B379, Paste_Here!A$2:A$850, 0)), ""), ""), "")</f>
        <v/>
      </c>
      <c r="U379" s="66"/>
      <c r="W379" s="66"/>
      <c r="Y379" s="66"/>
      <c r="Z379" s="66"/>
      <c r="AA379" s="75" t="str">
        <f t="shared" si="66"/>
        <v/>
      </c>
      <c r="AB379" s="66"/>
      <c r="AC379" s="75"/>
      <c r="AD379" s="66"/>
      <c r="AE379" s="98"/>
      <c r="AF379" s="66"/>
      <c r="AG379" s="75"/>
      <c r="AH379" s="66"/>
      <c r="AI379" s="75" t="str">
        <f>IFERROR(IF(B379&lt;&gt;"", IF(AND(INDEX(Paste_Here!AC$2:AC$850, MATCH(B379, Paste_Here!A$2:A$850, 0))&lt;&gt;"", ISNUMBER(VALUE(INDEX(Paste_Here!AC$2:AC$850, MATCH(B379, Paste_Here!A$2:A$850, 0))))), INDEX(Paste_Here!AC$2:AC$850, MATCH(B379, Paste_Here!A$2:A$850, 0)), ""), ""), "")</f>
        <v/>
      </c>
      <c r="AJ379" s="66"/>
      <c r="AK379" s="75" t="str">
        <f>IFERROR(IF(B379&lt;&gt;"", IF(ISNUMBER(SEARCH("highrisk", LOWER(INDEX(Paste_Here!AD$2:AD$850, MATCH(B379, Paste_Here!A$2:A$850, 0))))), "High Risk", IF(ISNUMBER(SEARCH("lowrisk", LOWER(INDEX(Paste_Here!AD$2:AD$850, MATCH(B379, Paste_Here!A$2:A$850, 0))))), "Low Risk", IF(ISNUMBER(SEARCH("somerisk", LOWER(INDEX(Paste_Here!AD$2:AD$850, MATCH(B379, Paste_Here!A$2:A$850, 0))))), "Some Risk", IF(ISNUMBER(SEARCH("ot", LOWER(INDEX(Paste_Here!AD$2:AD$850, MATCH(B379, Paste_Here!A$2:A$850, 0))))), "OT", "")))), ""), "")</f>
        <v/>
      </c>
      <c r="AL379" s="66"/>
      <c r="AM379" s="75"/>
      <c r="AN379" s="66"/>
      <c r="AO379" s="75" t="str">
        <f>IFERROR(IF(B379&lt;&gt;"", IF(AND(INDEX(Paste_Here!M$2:M$850, MATCH(B379, Paste_Here!A$2:A$850, 0))&lt;&gt;"", ISNUMBER(VALUE(INDEX(Paste_Here!M$2:M$850, MATCH(B379, Paste_Here!A$2:A$850, 0))))), INDEX(Paste_Here!M$2:M$850, MATCH(B379, Paste_Here!A$2:A$850, 0)), ""), ""), "")</f>
        <v/>
      </c>
      <c r="AP379" s="66"/>
      <c r="AQ379" s="75" t="str">
        <f>IFERROR(IF(B379&lt;&gt;"", IF(ISNUMBER(SEARCH("highrisk", LOWER(INDEX(Paste_Here!N$2:N$850, MATCH(B379, Paste_Here!A$2:A$850, 0))))), "High Risk", IF(ISNUMBER(SEARCH("lowrisk", LOWER(INDEX(Paste_Here!N$2:N$850, MATCH(B379, Paste_Here!A$2:A$850, 0))))), "Low Risk", IF(ISNUMBER(SEARCH("somerisk", LOWER(INDEX(Paste_Here!N$2:N$850, MATCH(B379, Paste_Here!A$2:A$850, 0))))), "Some Risk", IF(ISNUMBER(SEARCH("ot", LOWER(INDEX(Paste_Here!N$2:N$850, MATCH(B379, Paste_Here!A$2:A$850, 0))))), "OT", "")))), ""), "")</f>
        <v/>
      </c>
      <c r="AT379" s="66"/>
      <c r="AU379" s="103"/>
      <c r="AV379" s="66"/>
      <c r="AW379" s="66"/>
      <c r="AX379" s="75" t="str">
        <f t="shared" si="67"/>
        <v/>
      </c>
      <c r="AY379" s="66"/>
      <c r="AZ379" s="75"/>
      <c r="BA379" s="66"/>
      <c r="BB379" s="75"/>
      <c r="BC379" s="66"/>
      <c r="BD379" s="75"/>
      <c r="BE379" s="66"/>
      <c r="BF379" s="75" t="str">
        <f>IFERROR(IF(B379&lt;&gt;"", IF(AND(INDEX(Paste_Here!AE$2:AE$850, MATCH(B379, Paste_Here!A$2:A$850, 0))&lt;&gt;"", ISNUMBER(VALUE(INDEX(Paste_Here!AE$2:AE$850, MATCH(B379, Paste_Here!A$2:A$850, 0))))), INDEX(Paste_Here!AE$2:AE$850, MATCH(B379, Paste_Here!A$2:A$850, 0)), ""), ""), "")</f>
        <v/>
      </c>
      <c r="BG379" s="66"/>
      <c r="BH379" s="75" t="str">
        <f>IFERROR(IF(B379&lt;&gt;"", IF(ISNUMBER(SEARCH("highrisk", LOWER(INDEX(Paste_Here!AF$2:AF$850, MATCH(B379, Paste_Here!A$2:A$850, 0))))), "High Risk", IF(ISNUMBER(SEARCH("lowrisk", LOWER(INDEX(Paste_Here!AF$2:AF$850, MATCH(B379, Paste_Here!A$2:A$850, 0))))), "Low Risk", IF(ISNUMBER(SEARCH("somerisk", LOWER(INDEX(Paste_Here!AF$2:AF$850, MATCH(B379, Paste_Here!A$2:A$850, 0))))), "Some Risk", IF(ISNUMBER(SEARCH("ot", LOWER(INDEX(Paste_Here!AF$2:AF$850, MATCH(B379, Paste_Here!A$2:A$850, 0))))), "OT", "")))), ""), "")</f>
        <v/>
      </c>
      <c r="BI379" s="66"/>
      <c r="BJ379" s="75"/>
      <c r="BK379" s="66"/>
      <c r="BL379" s="75" t="str">
        <f>IFERROR(IF(B379&lt;&gt;"", IF(AND(INDEX(Paste_Here!O$2:O$850, MATCH(B379, Paste_Here!A$2:A$850, 0))&lt;&gt;"", ISNUMBER(VALUE(INDEX(Paste_Here!O$2:O$850, MATCH(B379, Paste_Here!A$2:A$850, 0))))), INDEX(Paste_Here!O$2:O$850, MATCH(B379, Paste_Here!A$2:A$850, 0)), ""), ""), "")</f>
        <v/>
      </c>
      <c r="BM379" s="66"/>
      <c r="BN379" s="75" t="str">
        <f>IFERROR(IF(B379&lt;&gt;"", IF(ISNUMBER(SEARCH("highrisk", LOWER(INDEX(Paste_Here!P$2:P$850, MATCH(B379, Paste_Here!A$2:A$850, 0))))), "High Risk", IF(ISNUMBER(SEARCH("lowrisk", LOWER(INDEX(Paste_Here!P$2:P$850, MATCH(B379, Paste_Here!A$2:A$850, 0))))), "Low Risk", IF(ISNUMBER(SEARCH("somerisk", LOWER(INDEX(Paste_Here!P$2:P$850, MATCH(B379, Paste_Here!A$2:A$850, 0))))), "Some Risk", IF(ISNUMBER(SEARCH("ot", LOWER(INDEX(Paste_Here!P$2:P$850, MATCH(B379, Paste_Here!A$2:A$850, 0))))), "OT", "")))), ""), "")</f>
        <v/>
      </c>
      <c r="BQ379" s="66"/>
      <c r="BR379" s="75"/>
      <c r="BS379" s="66"/>
      <c r="BT379" s="66"/>
      <c r="BU379" s="75" t="str">
        <f t="shared" si="68"/>
        <v/>
      </c>
      <c r="BV379" s="66"/>
      <c r="BW379" s="75"/>
      <c r="BX379" s="66"/>
      <c r="BY379" s="75"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BZ379" s="66"/>
      <c r="CA379" s="75"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CB379" s="66"/>
      <c r="CC379" s="75"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CD379" s="66"/>
      <c r="CE379" s="75"/>
      <c r="CF379" s="66"/>
      <c r="CK379" s="75"/>
      <c r="CL379" s="66"/>
      <c r="CM379" s="75"/>
      <c r="CN379" s="66"/>
      <c r="CO379" s="75"/>
      <c r="CP379" s="66"/>
      <c r="CQ379" s="66"/>
      <c r="CR379" s="75" t="str">
        <f t="shared" si="69"/>
        <v/>
      </c>
      <c r="CS379" s="66"/>
      <c r="CT379" s="75"/>
      <c r="CU379" s="66"/>
      <c r="CV379" s="75"/>
      <c r="CW379" s="66"/>
      <c r="CX379" s="75"/>
      <c r="CY379" s="66"/>
      <c r="CZ379" s="75"/>
      <c r="DA379" s="66"/>
      <c r="DB379" s="75" t="str">
        <f>IFERROR(IF(B379&lt;&gt;"", IF(AND(INDEX(Paste_Here!AK$2:AK$850, MATCH(B379, Paste_Here!A$2:A$850, 0))&lt;&gt;"", ISNUMBER(VALUE(INDEX(Paste_Here!AK$2:AK$850, MATCH(B379, Paste_Here!A$2:A$850, 0))))), INDEX(Paste_Here!AK$2:AK$850, MATCH(B379, Paste_Here!A$2:A$850, 0)), ""), ""), "")</f>
        <v/>
      </c>
      <c r="DC379" s="66"/>
      <c r="DD379" s="75" t="str">
        <f>IFERROR(IF(B379&lt;&gt;"", IF(ISNUMBER(SEARCH("highrisk", LOWER(INDEX(Paste_Here!AL$2:AL$850, MATCH(B379, Paste_Here!A$2:A$850, 0))))), "High Risk", IF(ISNUMBER(SEARCH("lowrisk", LOWER(INDEX(Paste_Here!AL$2:AL$850, MATCH(B379, Paste_Here!A$2:A$850, 0))))), "Low Risk", IF(ISNUMBER(SEARCH("somerisk", LOWER(INDEX(Paste_Here!AL$2:AL$850, MATCH(B379, Paste_Here!A$2:A$850, 0))))), "Some Risk", IF(ISNUMBER(SEARCH("ot", LOWER(INDEX(Paste_Here!AL$2:AL$850, MATCH(B379, Paste_Here!A$2:A$850, 0))))), "OT", "")))), ""), "")</f>
        <v/>
      </c>
      <c r="DE379" s="66"/>
      <c r="DF379" s="75" t="str">
        <f>IFERROR(IF(B379&lt;&gt;"", IF(AND(INDEX(Paste_Here!AM$2:AM$850, MATCH(B379, Paste_Here!A$2:A$850, 0))&lt;&gt;"", ISNUMBER(VALUE(INDEX(Paste_Here!AM$2:AM$850, MATCH(B379, Paste_Here!A$2:A$850, 0))))), INDEX(Paste_Here!AM$2:AM$850, MATCH(B379, Paste_Here!A$2:A$850, 0)), ""), ""), "")</f>
        <v/>
      </c>
      <c r="DG379" s="66"/>
      <c r="DH379" s="75" t="str">
        <f>IFERROR(IF(B379&lt;&gt;"", IF(ISNUMBER(SEARCH("highrisk", LOWER(INDEX(Paste_Here!AN$2:AN$850, MATCH(B379, Paste_Here!A$2:A$850, 0))))), "High Risk", IF(ISNUMBER(SEARCH("lowrisk", LOWER(INDEX(Paste_Here!AN$2:AN$850, MATCH(B379, Paste_Here!A$2:A$850, 0))))), "Low Risk", IF(ISNUMBER(SEARCH("somerisk", LOWER(INDEX(Paste_Here!AN$2:AN$850, MATCH(B379, Paste_Here!A$2:A$850, 0))))), "Some Risk", IF(ISNUMBER(SEARCH("ot", LOWER(INDEX(Paste_Here!AN$2:AN$850, MATCH(B379, Paste_Here!A$2:A$850, 0))))), "OT", "")))), ""), "")</f>
        <v/>
      </c>
      <c r="DI379" s="66"/>
      <c r="DJ379" s="66"/>
      <c r="DK379" s="75" t="str">
        <f t="shared" si="70"/>
        <v/>
      </c>
      <c r="DL379" s="66"/>
      <c r="DM379" s="75" t="str">
        <f>IFERROR(IF(B379&lt;&gt;"", IF(AND(INDEX(Paste_Here!Q$2:Q$850, MATCH(B379, Paste_Here!A$2:A$850, 0))&lt;&gt;"", ISNUMBER(VALUE(INDEX(Paste_Here!Q$2:Q$850, MATCH(B379, Paste_Here!A$2:A$850, 0))))), INDEX(Paste_Here!Q$2:Q$850, MATCH(B379, Paste_Here!A$2:A$850, 0)), ""), ""), "")</f>
        <v/>
      </c>
      <c r="DN379" s="66"/>
      <c r="DO379" s="75" t="str">
        <f>IFERROR(IF(B379&lt;&gt;"", IF(ISNUMBER(SEARCH("highrisk", LOWER(INDEX(Paste_Here!R$2:R$850, MATCH(B379, Paste_Here!A$2:A$850, 0))))), "High Risk", IF(ISNUMBER(SEARCH("lowrisk", LOWER(INDEX(Paste_Here!R$2:R$850, MATCH(B379, Paste_Here!A$2:A$850, 0))))), "Low Risk", IF(ISNUMBER(SEARCH("somerisk", LOWER(INDEX(Paste_Here!R$2:R$850, MATCH(B379, Paste_Here!A$2:A$850, 0))))), "Some Risk", IF(ISNUMBER(SEARCH("ot", LOWER(INDEX(Paste_Here!R$2:R$850, MATCH(B379, Paste_Here!A$2:A$850, 0))))), "OT", "")))), ""), "")</f>
        <v/>
      </c>
      <c r="DP379" s="66"/>
      <c r="DQ379" s="93" t="str">
        <f>IFERROR(IF(B379&lt;&gt;"", IF(AND(INDEX(Paste_Here!S$2:S$850, MATCH(B379, Paste_Here!A$2:A$850, 0))&lt;&gt;"", ISNUMBER(VALUE(INDEX(Paste_Here!S$2:S$850, MATCH(B379, Paste_Here!A$2:A$850, 0))))), INDEX(Paste_Here!S$2:S$850, MATCH(B379, Paste_Here!A$2:A$850, 0)), ""), ""), "")</f>
        <v/>
      </c>
      <c r="DR379" s="66"/>
      <c r="DS379" s="75"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IF(ISNUMBER(SEARCH("ot", LOWER(INDEX(Paste_Here!T$2:T$850, MATCH(B379, Paste_Here!A$2:A$850, 0))))), "OT", "")))), ""), "")</f>
        <v/>
      </c>
      <c r="DT379" s="66"/>
      <c r="DU379" s="75" t="str">
        <f>IFERROR(IF(B379&lt;&gt;"", IF(AND(INDEX(Paste_Here!U$2:U$850, MATCH(B379, Paste_Here!A$2:A$850, 0))&lt;&gt;"", ISNUMBER(VALUE(INDEX(Paste_Here!U$2:U$850, MATCH(B379, Paste_Here!A$2:A$850, 0))))), INDEX(Paste_Here!U$2:U$850, MATCH(B379, Paste_Here!A$2:A$850, 0)), ""), ""), "")</f>
        <v/>
      </c>
      <c r="DV379" s="66"/>
      <c r="DW379" s="93" t="str">
        <f>IFERROR(IF(B379&lt;&gt;"", IF(ISNUMBER(SEARCH("highrisk", LOWER(INDEX(Paste_Here!V$2:V$850, MATCH(B379, Paste_Here!A$2:A$850, 0))))), "High Risk", IF(ISNUMBER(SEARCH("lowrisk", LOWER(INDEX(Paste_Here!V$2:V$850, MATCH(B379, Paste_Here!A$2:A$850, 0))))), "Low Risk", IF(ISNUMBER(SEARCH("somerisk", LOWER(INDEX(Paste_Here!V$2:V$850, MATCH(B379, Paste_Here!A$2:A$850, 0))))), "Some Risk", IF(ISNUMBER(SEARCH("ot", LOWER(INDEX(Paste_Here!V$2:V$850, MATCH(B379, Paste_Here!A$2:A$850, 0))))), "OT", "")))), ""), "")</f>
        <v/>
      </c>
      <c r="DX379" s="66"/>
      <c r="DY379" s="75" t="str">
        <f>IFERROR(IF(B379&lt;&gt;"", IF(AND(INDEX(Paste_Here!W$2:W$850, MATCH(B379, Paste_Here!A$2:A$850, 0))&lt;&gt;"", ISNUMBER(VALUE(INDEX(Paste_Here!W$2:W$850, MATCH(B379, Paste_Here!A$2:A$850, 0))))), INDEX(Paste_Here!W$2:W$850, MATCH(B379, Paste_Here!A$2:A$850, 0)), ""), ""), "")</f>
        <v/>
      </c>
      <c r="DZ379" s="66"/>
      <c r="EA379" s="75" t="str">
        <f>IFERROR(IF(B379&lt;&gt;"", IF(ISNUMBER(SEARCH("highrisk", LOWER(INDEX(Paste_Here!X$2:X$850, MATCH(B379, Paste_Here!A$2:A$850, 0))))), "High Risk", IF(ISNUMBER(SEARCH("lowrisk", LOWER(INDEX(Paste_Here!X$2:X$850, MATCH(B379, Paste_Here!A$2:A$850, 0))))), "Low Risk", IF(ISNUMBER(SEARCH("somerisk", LOWER(INDEX(Paste_Here!X$2:X$850, MATCH(B379, Paste_Here!A$2:A$850, 0))))), "Some Risk", IF(ISNUMBER(SEARCH("ot", LOWER(INDEX(Paste_Here!X$2:X$850, MATCH(B379, Paste_Here!A$2:A$850, 0))))), "OT", "")))), ""), "")</f>
        <v/>
      </c>
      <c r="EB379" s="66"/>
      <c r="EC379" s="66"/>
      <c r="ED379" s="75" t="str">
        <f t="shared" si="75"/>
        <v/>
      </c>
      <c r="EE379" s="66"/>
      <c r="EF379" s="75" t="str">
        <f>IFERROR(IF(B379&lt;&gt;"", IF(AND(INDEX(Paste_Here!AO$2:AO$850, MATCH(B379, Paste_Here!A$2:A$850, 0))&lt;&gt;"", ISNUMBER(VALUE(INDEX(Paste_Here!AO$2:AO$850, MATCH(B379, Paste_Here!A$2:A$850, 0))))), INDEX(Paste_Here!AO$2:AO$850, MATCH(B379, Paste_Here!A$2:A$850, 0)), ""), ""), "")</f>
        <v/>
      </c>
      <c r="EG379" s="66"/>
      <c r="EH379" s="75" t="str">
        <f>IFERROR(IF(B379&lt;&gt;"", IF(ISNUMBER(SEARCH("highrisk", LOWER(INDEX(Paste_Here!AP$2:AP$850, MATCH(B379, Paste_Here!A$2:A$850, 0))))), "High Risk", IF(ISNUMBER(SEARCH("lowrisk", LOWER(INDEX(Paste_Here!AP$2:AP$850, MATCH(B379, Paste_Here!A$2:A$850, 0))))), "Low Risk", IF(ISNUMBER(SEARCH("somerisk", LOWER(INDEX(Paste_Here!AP$2:AP$850, MATCH(B379, Paste_Here!A$2:A$850, 0))))), "Some Risk", IF(ISNUMBER(SEARCH("ot", LOWER(INDEX(Paste_Here!AP$2:AP$850, MATCH(B379, Paste_Here!A$2:A$850, 0))))), "OT", "")))), ""), "")</f>
        <v/>
      </c>
      <c r="EI379" s="66"/>
      <c r="EJ379" s="93"/>
      <c r="EK379" s="66"/>
      <c r="EL379" s="75" t="str">
        <f>IFERROR(IF(B379&lt;&gt;"", IF(AND(INDEX(Paste_Here!AQ$2:AQ$850, MATCH(B379, Paste_Here!A$2:A$850, 0))&lt;&gt;"", ISNUMBER(VALUE(INDEX(Paste_Here!AQ$2:AQ$850, MATCH(B379, Paste_Here!A$2:A$850, 0))))), INDEX(Paste_Here!AQ$2:AQ$850, MATCH(B379, Paste_Here!A$2:A$850, 0)), ""), ""), "")</f>
        <v/>
      </c>
      <c r="EM379" s="66"/>
      <c r="EN379" s="75" t="str">
        <f>IFERROR(IF(B379&lt;&gt;"", IF(ISNUMBER(SEARCH("highrisk", LOWER(INDEX(Paste_Here!AR$2:AR$850, MATCH(B379, Paste_Here!A$2:A$850, 0))))), "High Risk", IF(ISNUMBER(SEARCH("lowrisk", LOWER(INDEX(Paste_Here!AR$2:AR$850, MATCH(B379, Paste_Here!A$2:A$850, 0))))), "Low Risk", IF(ISNUMBER(SEARCH("somerisk", LOWER(INDEX(Paste_Here!AR$2:AR$850, MATCH(B379, Paste_Here!A$2:A$850, 0))))), "Some Risk", IF(ISNUMBER(SEARCH("ot", LOWER(INDEX(Paste_Here!AR$2:AR$850, MATCH(B379, Paste_Here!A$2:A$850, 0))))), "OT", "")))), ""), "")</f>
        <v/>
      </c>
      <c r="EO379" s="66"/>
      <c r="EP379" s="93"/>
      <c r="EQ379" s="66"/>
      <c r="ER379" s="75"/>
      <c r="ES379" s="66"/>
      <c r="ET379" s="75"/>
      <c r="EU379" s="66"/>
      <c r="EV379" s="66"/>
      <c r="EW379" s="75" t="str">
        <f t="shared" si="76"/>
        <v/>
      </c>
      <c r="EX379" s="66"/>
      <c r="EY379" s="75" t="str">
        <f>IFERROR(IF(B379&lt;&gt;"", IF(AND(INDEX(Paste_Here!Y$2:Y$850, MATCH(B379, Paste_Here!A$2:A$850, 0))&lt;&gt;"", ISNUMBER(VALUE(INDEX(Paste_Here!Y$2:Y$850, MATCH(B379, Paste_Here!A$2:A$850, 0))))), INDEX(Paste_Here!Y$2:Y$850, MATCH(B379, Paste_Here!A$2:A$850, 0)), ""), ""), "")</f>
        <v/>
      </c>
      <c r="EZ379" s="66"/>
      <c r="FA379" s="75" t="str">
        <f>IFERROR(IF(B379&lt;&gt;"", IF(ISNUMBER(SEARCH("highrisk", LOWER(INDEX(Paste_Here!Z$2:Z$850, MATCH(B379, Paste_Here!A$2:A$850, 0))))), "High Risk", IF(ISNUMBER(SEARCH("lowrisk", LOWER(INDEX(Paste_Here!Z$2:Z$850, MATCH(B379, Paste_Here!A$2:A$850, 0))))), "Low Risk", IF(ISNUMBER(SEARCH("somerisk", LOWER(INDEX(Paste_Here!Z$2:Z$850, MATCH(B379, Paste_Here!A$2:A$850, 0))))), "Some Risk", IF(ISNUMBER(SEARCH("ot", LOWER(INDEX(Paste_Here!Z$2:Z$850, MATCH(B379, Paste_Here!A$2:A$850, 0))))), "OT", "")))), ""), "")</f>
        <v/>
      </c>
      <c r="FB379" s="66"/>
      <c r="FC379" s="93"/>
      <c r="FD379" s="66"/>
      <c r="FE379" s="75" t="str">
        <f>IFERROR(IF(B379&lt;&gt;"", IF(AND(INDEX(Paste_Here!AA$2:AA$850, MATCH(B379, Paste_Here!A$2:A$850, 0))&lt;&gt;"", ISNUMBER(VALUE(INDEX(Paste_Here!AA$2:AA$850, MATCH(B379, Paste_Here!A$2:A$850, 0))))), INDEX(Paste_Here!AA$2:AA$850, MATCH(B379, Paste_Here!A$2:A$850, 0)), ""), ""), "")</f>
        <v/>
      </c>
      <c r="FF379" s="66"/>
      <c r="FG379" s="75" t="str">
        <f>IFERROR(IF(B379&lt;&gt;"", IF(ISNUMBER(SEARCH("highrisk", LOWER(INDEX(Paste_Here!AB$2:AB$850, MATCH(B379, Paste_Here!A$2:A$850, 0))))), "High Risk", IF(ISNUMBER(SEARCH("lowrisk", LOWER(INDEX(Paste_Here!AB$2:AB$850, MATCH(B379, Paste_Here!A$2:A$850, 0))))), "Low Risk", IF(ISNUMBER(SEARCH("somerisk", LOWER(INDEX(Paste_Here!AB$2:AB$850, MATCH(B379, Paste_Here!A$2:A$850, 0))))), "Some Risk", IF(ISNUMBER(SEARCH("ot", LOWER(INDEX(Paste_Here!AB$2:AB$850, MATCH(B379, Paste_Here!A$2:A$850, 0))))), "OT", "")))), ""), "")</f>
        <v/>
      </c>
      <c r="FH379" s="66"/>
      <c r="FI379" s="93"/>
      <c r="FJ379" s="66"/>
      <c r="FK379" s="75"/>
      <c r="FL379" s="66"/>
      <c r="FM379" s="75"/>
      <c r="FN379" s="66"/>
      <c r="FO379" s="66"/>
      <c r="FP379" s="75" t="str">
        <f t="shared" si="71"/>
        <v/>
      </c>
      <c r="FQ379" s="66"/>
      <c r="FR379" s="75" t="str">
        <f>IFERROR(IF(B379&lt;&gt;"", IF(ISNUMBER(SEARCH("s", LOWER(INDEX(Paste_Here!L$2:L$850, MATCH(B379, Paste_Here!A$2:A$850, 0))))), "Yes", IF(INDEX(Paste_Here!L$2:L$850, MATCH(B379, Paste_Here!A$2:A$850, 0))&lt;&gt;"", "No", "")), ""), "")</f>
        <v/>
      </c>
      <c r="FS379" s="66"/>
      <c r="FT379" s="75" t="str">
        <f>IFERROR(IF(B379&lt;&gt;"", IF(ISNUMBER(SEARCH("yes", LOWER(INDEX(Paste_Here!F$2:F$850, MATCH(B379, Paste_Here!A$2:A$850, 0))))), "Yes", IF(ISNUMBER(SEARCH("no", LOWER(INDEX(Paste_Here!F$2:F$850, MATCH(B379, Paste_Here!A$2:A$850, 0))))), "No", "")), ""), "")</f>
        <v/>
      </c>
      <c r="FU379" s="66"/>
      <c r="FV379" s="75" t="str">
        <f>IFERROR(IF(B379&lt;&gt;"", IF(ISNUMBER(SEARCH("english language learner", LOWER(INDEX(Paste_Here!C$2:C$850, MATCH(B379, Paste_Here!A$2:A$850, 0))))), "Yes", ""), ""), "")</f>
        <v/>
      </c>
      <c r="FW379" s="66"/>
      <c r="FX379" s="75" t="str">
        <f>IFERROR(IF(B379&lt;&gt;"", IF(OR(ISNUMBER(SEARCH("b", LOWER(INDEX(Paste_Here!J$2:J$850, MATCH(B379, Paste_Here!A$2:A$850, 0))))), ISNUMBER(SEARCH("h", LOWER(INDEX(Paste_Here!J$2:J$850, MATCH(B379, Paste_Here!A$2:A$850, 0))))), ISNUMBER(SEARCH("i", LOWER(INDEX(Paste_Here!J$2:J$850, MATCH(B379, Paste_Here!A$2:A$850, 0)))))), "Yes", IF(INDEX(Paste_Here!J$2:J$850, MATCH(B379, Paste_Here!A$2:A$850, 0))&lt;&gt;"", "No", "")), ""), "")</f>
        <v/>
      </c>
      <c r="FY379" s="66"/>
      <c r="FZ379" s="75" t="str">
        <f>IFERROR(IF(B379&lt;&gt;"", IF(ISNUMBER(SEARCH("yes", LOWER(INDEX(Paste_Here!K$2:K$850, MATCH(B379, Paste_Here!A$2:A$850, 0))))), "Yes", IF(ISNUMBER(SEARCH("no", LOWER(INDEX(Paste_Here!K$2:K$850, MATCH(B379, Paste_Here!A$2:A$850, 0))))), "No", "")), ""), "")</f>
        <v/>
      </c>
      <c r="GA379" s="66"/>
      <c r="GB379" s="75" t="str">
        <f>IFERROR(IF(B379&lt;&gt;"", IF(ISNUMBER(SEARCH("transitional 2", LOWER(INDEX(Paste_Here!C$2:C$850, MATCH(B379, Paste_Here!A$2:A$850, 0))))), "T2",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GC379" s="66"/>
      <c r="GD379" s="75"/>
      <c r="GE379" s="66"/>
      <c r="GF379" s="75"/>
      <c r="GG379" s="66"/>
      <c r="GH379" s="75"/>
      <c r="GI379" s="66"/>
      <c r="GK379" s="1" t="str" cm="1">
        <f t="array" ref="GK379">IFERROR(INDEX(Paste_Here!$B$2:$B$850, MATCH(0, COUNTIF(GK$4:GK378, Paste_Here!$B$2:$B$850) + IF(Paste_Here!$B$2:$B$850="", 1, 0), 0)), "")</f>
        <v/>
      </c>
      <c r="GL379" s="1" t="str">
        <f>IF(GK379&lt;&gt;"", INDEX(Paste_Here!$A$2:$A$850, MATCH(GK379, Paste_Here!$B$2:$B$850, 0)), "")</f>
        <v/>
      </c>
      <c r="GM379" s="1" t="str">
        <f t="shared" si="77"/>
        <v/>
      </c>
      <c r="GN379" s="1" t="str" cm="1">
        <f t="array" ref="GN379">IFERROR(INDEX($GM$5:$GM$850, MATCH(SMALL(IF($GM$5:$GM$850&lt;&gt;"", COUNTIF($GM$5:$GM$850, "&lt;"&amp;$GM$5:$GM$850)+1), ROW()-ROW($GN$5)+1), COUNTIF($GM$5:$GM$850, "&lt;"&amp;$GM$5:$GM$850)+1, 0)), "")</f>
        <v/>
      </c>
    </row>
    <row r="380" spans="1:196">
      <c r="A380" s="66"/>
      <c r="B380" s="75" t="str">
        <f t="shared" si="65"/>
        <v/>
      </c>
      <c r="C380" s="66"/>
      <c r="D380" s="75" t="str">
        <f>IFERROR(IF(AND(INDEX(Paste_Here!N$2:N$850, MATCH(B380, Paste_Here!A$2:A$850, 0)) = ""), "", IF(UPPER(INDEX(Paste_Here!N$2:N$850, MATCH(B380, Paste_Here!A$2:A$850, 0))) = "YES", "Yes", IF(UPPER(INDEX(Paste_Here!N$2:N$850, MATCH(B380, Paste_Here!A$2:A$850, 0))) = "NO", "No", ""))), "")</f>
        <v/>
      </c>
      <c r="E380" s="66"/>
      <c r="F380" s="75" t="str">
        <f t="shared" si="72"/>
        <v/>
      </c>
      <c r="G380" s="66"/>
      <c r="H380" s="75" t="str">
        <f t="shared" si="73"/>
        <v/>
      </c>
      <c r="I380" s="66"/>
      <c r="J380" s="75" t="str">
        <f t="shared" si="74"/>
        <v/>
      </c>
      <c r="K380" s="66"/>
      <c r="L380" s="75"/>
      <c r="M380" s="66"/>
      <c r="N380" s="75" t="str">
        <f>IFERROR(IF(B380&lt;&gt;"", IF(AND(INDEX(Paste_Here!AW$2:AW$850, MATCH(B380, Paste_Here!A$2:A$850, 0))&lt;&gt;"", ISNUMBER(VALUE(INDEX(Paste_Here!AW$2:AW$850, MATCH(B380, Paste_Here!A$2:A$850, 0))))), INDEX(Paste_Here!AW$2:AW$850, MATCH(B380, Paste_Here!A$2:A$850, 0)), ""), ""), "")</f>
        <v/>
      </c>
      <c r="O380" s="66"/>
      <c r="P380" s="75" t="str">
        <f>IFERROR(IF(B380&lt;&gt;"", IF(AND(INDEX(Paste_Here!AX$2:AX$850, MATCH(B380, Paste_Here!A$2:A$850, 0))&lt;&gt;"", ISNUMBER(VALUE(INDEX(Paste_Here!AX$2:AX$850, MATCH(B380, Paste_Here!A$2:A$850, 0))))), INDEX(Paste_Here!AX$2:AX$850, MATCH(B380, Paste_Here!A$2:A$850, 0)), ""), ""), "")</f>
        <v/>
      </c>
      <c r="Q380" s="66"/>
      <c r="R380" s="75" t="str">
        <f>IFERROR(IF(B380&lt;&gt;"", IF(AND(INDEX(Paste_Here!AU$2:AU$850, MATCH(B380, Paste_Here!A$2:A$850, 0))&lt;&gt;"", ISNUMBER(VALUE(INDEX(Paste_Here!AU$2:AU$850, MATCH(B380, Paste_Here!A$2:A$850, 0))))), INDEX(Paste_Here!AU$2:AU$850, MATCH(B380, Paste_Here!A$2:A$850, 0)), ""), ""), "")</f>
        <v/>
      </c>
      <c r="S380" s="66"/>
      <c r="T380" s="75" t="str">
        <f>IFERROR(IF(B380&lt;&gt;"", IF(AND(INDEX(Paste_Here!AV$2:AV$850, MATCH(B380, Paste_Here!A$2:A$850, 0))&lt;&gt;"", ISNUMBER(VALUE(INDEX(Paste_Here!AV$2:AV$850, MATCH(B380, Paste_Here!A$2:A$850, 0))))), INDEX(Paste_Here!AV$2:AV$850, MATCH(B380, Paste_Here!A$2:A$850, 0)), ""), ""), "")</f>
        <v/>
      </c>
      <c r="U380" s="66"/>
      <c r="W380" s="66"/>
      <c r="Y380" s="66"/>
      <c r="Z380" s="66"/>
      <c r="AA380" s="75" t="str">
        <f t="shared" si="66"/>
        <v/>
      </c>
      <c r="AB380" s="66"/>
      <c r="AC380" s="75"/>
      <c r="AD380" s="66"/>
      <c r="AE380" s="98"/>
      <c r="AF380" s="66"/>
      <c r="AG380" s="75"/>
      <c r="AH380" s="66"/>
      <c r="AI380" s="75" t="str">
        <f>IFERROR(IF(B380&lt;&gt;"", IF(AND(INDEX(Paste_Here!AC$2:AC$850, MATCH(B380, Paste_Here!A$2:A$850, 0))&lt;&gt;"", ISNUMBER(VALUE(INDEX(Paste_Here!AC$2:AC$850, MATCH(B380, Paste_Here!A$2:A$850, 0))))), INDEX(Paste_Here!AC$2:AC$850, MATCH(B380, Paste_Here!A$2:A$850, 0)), ""), ""), "")</f>
        <v/>
      </c>
      <c r="AJ380" s="66"/>
      <c r="AK380" s="75" t="str">
        <f>IFERROR(IF(B380&lt;&gt;"", IF(ISNUMBER(SEARCH("highrisk", LOWER(INDEX(Paste_Here!AD$2:AD$850, MATCH(B380, Paste_Here!A$2:A$850, 0))))), "High Risk", IF(ISNUMBER(SEARCH("lowrisk", LOWER(INDEX(Paste_Here!AD$2:AD$850, MATCH(B380, Paste_Here!A$2:A$850, 0))))), "Low Risk", IF(ISNUMBER(SEARCH("somerisk", LOWER(INDEX(Paste_Here!AD$2:AD$850, MATCH(B380, Paste_Here!A$2:A$850, 0))))), "Some Risk", IF(ISNUMBER(SEARCH("ot", LOWER(INDEX(Paste_Here!AD$2:AD$850, MATCH(B380, Paste_Here!A$2:A$850, 0))))), "OT", "")))), ""), "")</f>
        <v/>
      </c>
      <c r="AL380" s="66"/>
      <c r="AM380" s="75"/>
      <c r="AN380" s="66"/>
      <c r="AO380" s="75" t="str">
        <f>IFERROR(IF(B380&lt;&gt;"", IF(AND(INDEX(Paste_Here!M$2:M$850, MATCH(B380, Paste_Here!A$2:A$850, 0))&lt;&gt;"", ISNUMBER(VALUE(INDEX(Paste_Here!M$2:M$850, MATCH(B380, Paste_Here!A$2:A$850, 0))))), INDEX(Paste_Here!M$2:M$850, MATCH(B380, Paste_Here!A$2:A$850, 0)), ""), ""), "")</f>
        <v/>
      </c>
      <c r="AP380" s="66"/>
      <c r="AQ380" s="75" t="str">
        <f>IFERROR(IF(B380&lt;&gt;"", IF(ISNUMBER(SEARCH("highrisk", LOWER(INDEX(Paste_Here!N$2:N$850, MATCH(B380, Paste_Here!A$2:A$850, 0))))), "High Risk", IF(ISNUMBER(SEARCH("lowrisk", LOWER(INDEX(Paste_Here!N$2:N$850, MATCH(B380, Paste_Here!A$2:A$850, 0))))), "Low Risk", IF(ISNUMBER(SEARCH("somerisk", LOWER(INDEX(Paste_Here!N$2:N$850, MATCH(B380, Paste_Here!A$2:A$850, 0))))), "Some Risk", IF(ISNUMBER(SEARCH("ot", LOWER(INDEX(Paste_Here!N$2:N$850, MATCH(B380, Paste_Here!A$2:A$850, 0))))), "OT", "")))), ""), "")</f>
        <v/>
      </c>
      <c r="AT380" s="66"/>
      <c r="AU380" s="103"/>
      <c r="AV380" s="66"/>
      <c r="AW380" s="66"/>
      <c r="AX380" s="75" t="str">
        <f t="shared" si="67"/>
        <v/>
      </c>
      <c r="AY380" s="66"/>
      <c r="AZ380" s="75"/>
      <c r="BA380" s="66"/>
      <c r="BB380" s="75"/>
      <c r="BC380" s="66"/>
      <c r="BD380" s="75"/>
      <c r="BE380" s="66"/>
      <c r="BF380" s="75" t="str">
        <f>IFERROR(IF(B380&lt;&gt;"", IF(AND(INDEX(Paste_Here!AE$2:AE$850, MATCH(B380, Paste_Here!A$2:A$850, 0))&lt;&gt;"", ISNUMBER(VALUE(INDEX(Paste_Here!AE$2:AE$850, MATCH(B380, Paste_Here!A$2:A$850, 0))))), INDEX(Paste_Here!AE$2:AE$850, MATCH(B380, Paste_Here!A$2:A$850, 0)), ""), ""), "")</f>
        <v/>
      </c>
      <c r="BG380" s="66"/>
      <c r="BH380" s="75" t="str">
        <f>IFERROR(IF(B380&lt;&gt;"", IF(ISNUMBER(SEARCH("highrisk", LOWER(INDEX(Paste_Here!AF$2:AF$850, MATCH(B380, Paste_Here!A$2:A$850, 0))))), "High Risk", IF(ISNUMBER(SEARCH("lowrisk", LOWER(INDEX(Paste_Here!AF$2:AF$850, MATCH(B380, Paste_Here!A$2:A$850, 0))))), "Low Risk", IF(ISNUMBER(SEARCH("somerisk", LOWER(INDEX(Paste_Here!AF$2:AF$850, MATCH(B380, Paste_Here!A$2:A$850, 0))))), "Some Risk", IF(ISNUMBER(SEARCH("ot", LOWER(INDEX(Paste_Here!AF$2:AF$850, MATCH(B380, Paste_Here!A$2:A$850, 0))))), "OT", "")))), ""), "")</f>
        <v/>
      </c>
      <c r="BI380" s="66"/>
      <c r="BJ380" s="75"/>
      <c r="BK380" s="66"/>
      <c r="BL380" s="75" t="str">
        <f>IFERROR(IF(B380&lt;&gt;"", IF(AND(INDEX(Paste_Here!O$2:O$850, MATCH(B380, Paste_Here!A$2:A$850, 0))&lt;&gt;"", ISNUMBER(VALUE(INDEX(Paste_Here!O$2:O$850, MATCH(B380, Paste_Here!A$2:A$850, 0))))), INDEX(Paste_Here!O$2:O$850, MATCH(B380, Paste_Here!A$2:A$850, 0)), ""), ""), "")</f>
        <v/>
      </c>
      <c r="BM380" s="66"/>
      <c r="BN380" s="75" t="str">
        <f>IFERROR(IF(B380&lt;&gt;"", IF(ISNUMBER(SEARCH("highrisk", LOWER(INDEX(Paste_Here!P$2:P$850, MATCH(B380, Paste_Here!A$2:A$850, 0))))), "High Risk", IF(ISNUMBER(SEARCH("lowrisk", LOWER(INDEX(Paste_Here!P$2:P$850, MATCH(B380, Paste_Here!A$2:A$850, 0))))), "Low Risk", IF(ISNUMBER(SEARCH("somerisk", LOWER(INDEX(Paste_Here!P$2:P$850, MATCH(B380, Paste_Here!A$2:A$850, 0))))), "Some Risk", IF(ISNUMBER(SEARCH("ot", LOWER(INDEX(Paste_Here!P$2:P$850, MATCH(B380, Paste_Here!A$2:A$850, 0))))), "OT", "")))), ""), "")</f>
        <v/>
      </c>
      <c r="BQ380" s="66"/>
      <c r="BR380" s="75"/>
      <c r="BS380" s="66"/>
      <c r="BT380" s="66"/>
      <c r="BU380" s="75" t="str">
        <f t="shared" si="68"/>
        <v/>
      </c>
      <c r="BV380" s="66"/>
      <c r="BW380" s="75"/>
      <c r="BX380" s="66"/>
      <c r="BY380" s="75"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BZ380" s="66"/>
      <c r="CA380" s="75"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CB380" s="66"/>
      <c r="CC380" s="75"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CD380" s="66"/>
      <c r="CE380" s="75"/>
      <c r="CF380" s="66"/>
      <c r="CK380" s="75"/>
      <c r="CL380" s="66"/>
      <c r="CM380" s="75"/>
      <c r="CN380" s="66"/>
      <c r="CO380" s="75"/>
      <c r="CP380" s="66"/>
      <c r="CQ380" s="66"/>
      <c r="CR380" s="75" t="str">
        <f t="shared" si="69"/>
        <v/>
      </c>
      <c r="CS380" s="66"/>
      <c r="CT380" s="75"/>
      <c r="CU380" s="66"/>
      <c r="CV380" s="75"/>
      <c r="CW380" s="66"/>
      <c r="CX380" s="75"/>
      <c r="CY380" s="66"/>
      <c r="CZ380" s="75"/>
      <c r="DA380" s="66"/>
      <c r="DB380" s="75" t="str">
        <f>IFERROR(IF(B380&lt;&gt;"", IF(AND(INDEX(Paste_Here!AK$2:AK$850, MATCH(B380, Paste_Here!A$2:A$850, 0))&lt;&gt;"", ISNUMBER(VALUE(INDEX(Paste_Here!AK$2:AK$850, MATCH(B380, Paste_Here!A$2:A$850, 0))))), INDEX(Paste_Here!AK$2:AK$850, MATCH(B380, Paste_Here!A$2:A$850, 0)), ""), ""), "")</f>
        <v/>
      </c>
      <c r="DC380" s="66"/>
      <c r="DD380" s="75" t="str">
        <f>IFERROR(IF(B380&lt;&gt;"", IF(ISNUMBER(SEARCH("highrisk", LOWER(INDEX(Paste_Here!AL$2:AL$850, MATCH(B380, Paste_Here!A$2:A$850, 0))))), "High Risk", IF(ISNUMBER(SEARCH("lowrisk", LOWER(INDEX(Paste_Here!AL$2:AL$850, MATCH(B380, Paste_Here!A$2:A$850, 0))))), "Low Risk", IF(ISNUMBER(SEARCH("somerisk", LOWER(INDEX(Paste_Here!AL$2:AL$850, MATCH(B380, Paste_Here!A$2:A$850, 0))))), "Some Risk", IF(ISNUMBER(SEARCH("ot", LOWER(INDEX(Paste_Here!AL$2:AL$850, MATCH(B380, Paste_Here!A$2:A$850, 0))))), "OT", "")))), ""), "")</f>
        <v/>
      </c>
      <c r="DE380" s="66"/>
      <c r="DF380" s="75" t="str">
        <f>IFERROR(IF(B380&lt;&gt;"", IF(AND(INDEX(Paste_Here!AM$2:AM$850, MATCH(B380, Paste_Here!A$2:A$850, 0))&lt;&gt;"", ISNUMBER(VALUE(INDEX(Paste_Here!AM$2:AM$850, MATCH(B380, Paste_Here!A$2:A$850, 0))))), INDEX(Paste_Here!AM$2:AM$850, MATCH(B380, Paste_Here!A$2:A$850, 0)), ""), ""), "")</f>
        <v/>
      </c>
      <c r="DG380" s="66"/>
      <c r="DH380" s="75" t="str">
        <f>IFERROR(IF(B380&lt;&gt;"", IF(ISNUMBER(SEARCH("highrisk", LOWER(INDEX(Paste_Here!AN$2:AN$850, MATCH(B380, Paste_Here!A$2:A$850, 0))))), "High Risk", IF(ISNUMBER(SEARCH("lowrisk", LOWER(INDEX(Paste_Here!AN$2:AN$850, MATCH(B380, Paste_Here!A$2:A$850, 0))))), "Low Risk", IF(ISNUMBER(SEARCH("somerisk", LOWER(INDEX(Paste_Here!AN$2:AN$850, MATCH(B380, Paste_Here!A$2:A$850, 0))))), "Some Risk", IF(ISNUMBER(SEARCH("ot", LOWER(INDEX(Paste_Here!AN$2:AN$850, MATCH(B380, Paste_Here!A$2:A$850, 0))))), "OT", "")))), ""), "")</f>
        <v/>
      </c>
      <c r="DI380" s="66"/>
      <c r="DJ380" s="66"/>
      <c r="DK380" s="75" t="str">
        <f t="shared" si="70"/>
        <v/>
      </c>
      <c r="DL380" s="66"/>
      <c r="DM380" s="75" t="str">
        <f>IFERROR(IF(B380&lt;&gt;"", IF(AND(INDEX(Paste_Here!Q$2:Q$850, MATCH(B380, Paste_Here!A$2:A$850, 0))&lt;&gt;"", ISNUMBER(VALUE(INDEX(Paste_Here!Q$2:Q$850, MATCH(B380, Paste_Here!A$2:A$850, 0))))), INDEX(Paste_Here!Q$2:Q$850, MATCH(B380, Paste_Here!A$2:A$850, 0)), ""), ""), "")</f>
        <v/>
      </c>
      <c r="DN380" s="66"/>
      <c r="DO380" s="75" t="str">
        <f>IFERROR(IF(B380&lt;&gt;"", IF(ISNUMBER(SEARCH("highrisk", LOWER(INDEX(Paste_Here!R$2:R$850, MATCH(B380, Paste_Here!A$2:A$850, 0))))), "High Risk", IF(ISNUMBER(SEARCH("lowrisk", LOWER(INDEX(Paste_Here!R$2:R$850, MATCH(B380, Paste_Here!A$2:A$850, 0))))), "Low Risk", IF(ISNUMBER(SEARCH("somerisk", LOWER(INDEX(Paste_Here!R$2:R$850, MATCH(B380, Paste_Here!A$2:A$850, 0))))), "Some Risk", IF(ISNUMBER(SEARCH("ot", LOWER(INDEX(Paste_Here!R$2:R$850, MATCH(B380, Paste_Here!A$2:A$850, 0))))), "OT", "")))), ""), "")</f>
        <v/>
      </c>
      <c r="DP380" s="66"/>
      <c r="DQ380" s="93" t="str">
        <f>IFERROR(IF(B380&lt;&gt;"", IF(AND(INDEX(Paste_Here!S$2:S$850, MATCH(B380, Paste_Here!A$2:A$850, 0))&lt;&gt;"", ISNUMBER(VALUE(INDEX(Paste_Here!S$2:S$850, MATCH(B380, Paste_Here!A$2:A$850, 0))))), INDEX(Paste_Here!S$2:S$850, MATCH(B380, Paste_Here!A$2:A$850, 0)), ""), ""), "")</f>
        <v/>
      </c>
      <c r="DR380" s="66"/>
      <c r="DS380" s="75"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IF(ISNUMBER(SEARCH("ot", LOWER(INDEX(Paste_Here!T$2:T$850, MATCH(B380, Paste_Here!A$2:A$850, 0))))), "OT", "")))), ""), "")</f>
        <v/>
      </c>
      <c r="DT380" s="66"/>
      <c r="DU380" s="75" t="str">
        <f>IFERROR(IF(B380&lt;&gt;"", IF(AND(INDEX(Paste_Here!U$2:U$850, MATCH(B380, Paste_Here!A$2:A$850, 0))&lt;&gt;"", ISNUMBER(VALUE(INDEX(Paste_Here!U$2:U$850, MATCH(B380, Paste_Here!A$2:A$850, 0))))), INDEX(Paste_Here!U$2:U$850, MATCH(B380, Paste_Here!A$2:A$850, 0)), ""), ""), "")</f>
        <v/>
      </c>
      <c r="DV380" s="66"/>
      <c r="DW380" s="93" t="str">
        <f>IFERROR(IF(B380&lt;&gt;"", IF(ISNUMBER(SEARCH("highrisk", LOWER(INDEX(Paste_Here!V$2:V$850, MATCH(B380, Paste_Here!A$2:A$850, 0))))), "High Risk", IF(ISNUMBER(SEARCH("lowrisk", LOWER(INDEX(Paste_Here!V$2:V$850, MATCH(B380, Paste_Here!A$2:A$850, 0))))), "Low Risk", IF(ISNUMBER(SEARCH("somerisk", LOWER(INDEX(Paste_Here!V$2:V$850, MATCH(B380, Paste_Here!A$2:A$850, 0))))), "Some Risk", IF(ISNUMBER(SEARCH("ot", LOWER(INDEX(Paste_Here!V$2:V$850, MATCH(B380, Paste_Here!A$2:A$850, 0))))), "OT", "")))), ""), "")</f>
        <v/>
      </c>
      <c r="DX380" s="66"/>
      <c r="DY380" s="75" t="str">
        <f>IFERROR(IF(B380&lt;&gt;"", IF(AND(INDEX(Paste_Here!W$2:W$850, MATCH(B380, Paste_Here!A$2:A$850, 0))&lt;&gt;"", ISNUMBER(VALUE(INDEX(Paste_Here!W$2:W$850, MATCH(B380, Paste_Here!A$2:A$850, 0))))), INDEX(Paste_Here!W$2:W$850, MATCH(B380, Paste_Here!A$2:A$850, 0)), ""), ""), "")</f>
        <v/>
      </c>
      <c r="DZ380" s="66"/>
      <c r="EA380" s="75" t="str">
        <f>IFERROR(IF(B380&lt;&gt;"", IF(ISNUMBER(SEARCH("highrisk", LOWER(INDEX(Paste_Here!X$2:X$850, MATCH(B380, Paste_Here!A$2:A$850, 0))))), "High Risk", IF(ISNUMBER(SEARCH("lowrisk", LOWER(INDEX(Paste_Here!X$2:X$850, MATCH(B380, Paste_Here!A$2:A$850, 0))))), "Low Risk", IF(ISNUMBER(SEARCH("somerisk", LOWER(INDEX(Paste_Here!X$2:X$850, MATCH(B380, Paste_Here!A$2:A$850, 0))))), "Some Risk", IF(ISNUMBER(SEARCH("ot", LOWER(INDEX(Paste_Here!X$2:X$850, MATCH(B380, Paste_Here!A$2:A$850, 0))))), "OT", "")))), ""), "")</f>
        <v/>
      </c>
      <c r="EB380" s="66"/>
      <c r="EC380" s="66"/>
      <c r="ED380" s="75" t="str">
        <f t="shared" si="75"/>
        <v/>
      </c>
      <c r="EE380" s="66"/>
      <c r="EF380" s="75" t="str">
        <f>IFERROR(IF(B380&lt;&gt;"", IF(AND(INDEX(Paste_Here!AO$2:AO$850, MATCH(B380, Paste_Here!A$2:A$850, 0))&lt;&gt;"", ISNUMBER(VALUE(INDEX(Paste_Here!AO$2:AO$850, MATCH(B380, Paste_Here!A$2:A$850, 0))))), INDEX(Paste_Here!AO$2:AO$850, MATCH(B380, Paste_Here!A$2:A$850, 0)), ""), ""), "")</f>
        <v/>
      </c>
      <c r="EG380" s="66"/>
      <c r="EH380" s="75" t="str">
        <f>IFERROR(IF(B380&lt;&gt;"", IF(ISNUMBER(SEARCH("highrisk", LOWER(INDEX(Paste_Here!AP$2:AP$850, MATCH(B380, Paste_Here!A$2:A$850, 0))))), "High Risk", IF(ISNUMBER(SEARCH("lowrisk", LOWER(INDEX(Paste_Here!AP$2:AP$850, MATCH(B380, Paste_Here!A$2:A$850, 0))))), "Low Risk", IF(ISNUMBER(SEARCH("somerisk", LOWER(INDEX(Paste_Here!AP$2:AP$850, MATCH(B380, Paste_Here!A$2:A$850, 0))))), "Some Risk", IF(ISNUMBER(SEARCH("ot", LOWER(INDEX(Paste_Here!AP$2:AP$850, MATCH(B380, Paste_Here!A$2:A$850, 0))))), "OT", "")))), ""), "")</f>
        <v/>
      </c>
      <c r="EI380" s="66"/>
      <c r="EJ380" s="93"/>
      <c r="EK380" s="66"/>
      <c r="EL380" s="75" t="str">
        <f>IFERROR(IF(B380&lt;&gt;"", IF(AND(INDEX(Paste_Here!AQ$2:AQ$850, MATCH(B380, Paste_Here!A$2:A$850, 0))&lt;&gt;"", ISNUMBER(VALUE(INDEX(Paste_Here!AQ$2:AQ$850, MATCH(B380, Paste_Here!A$2:A$850, 0))))), INDEX(Paste_Here!AQ$2:AQ$850, MATCH(B380, Paste_Here!A$2:A$850, 0)), ""), ""), "")</f>
        <v/>
      </c>
      <c r="EM380" s="66"/>
      <c r="EN380" s="75" t="str">
        <f>IFERROR(IF(B380&lt;&gt;"", IF(ISNUMBER(SEARCH("highrisk", LOWER(INDEX(Paste_Here!AR$2:AR$850, MATCH(B380, Paste_Here!A$2:A$850, 0))))), "High Risk", IF(ISNUMBER(SEARCH("lowrisk", LOWER(INDEX(Paste_Here!AR$2:AR$850, MATCH(B380, Paste_Here!A$2:A$850, 0))))), "Low Risk", IF(ISNUMBER(SEARCH("somerisk", LOWER(INDEX(Paste_Here!AR$2:AR$850, MATCH(B380, Paste_Here!A$2:A$850, 0))))), "Some Risk", IF(ISNUMBER(SEARCH("ot", LOWER(INDEX(Paste_Here!AR$2:AR$850, MATCH(B380, Paste_Here!A$2:A$850, 0))))), "OT", "")))), ""), "")</f>
        <v/>
      </c>
      <c r="EO380" s="66"/>
      <c r="EP380" s="93"/>
      <c r="EQ380" s="66"/>
      <c r="ER380" s="75"/>
      <c r="ES380" s="66"/>
      <c r="ET380" s="75"/>
      <c r="EU380" s="66"/>
      <c r="EV380" s="66"/>
      <c r="EW380" s="75" t="str">
        <f t="shared" si="76"/>
        <v/>
      </c>
      <c r="EX380" s="66"/>
      <c r="EY380" s="75" t="str">
        <f>IFERROR(IF(B380&lt;&gt;"", IF(AND(INDEX(Paste_Here!Y$2:Y$850, MATCH(B380, Paste_Here!A$2:A$850, 0))&lt;&gt;"", ISNUMBER(VALUE(INDEX(Paste_Here!Y$2:Y$850, MATCH(B380, Paste_Here!A$2:A$850, 0))))), INDEX(Paste_Here!Y$2:Y$850, MATCH(B380, Paste_Here!A$2:A$850, 0)), ""), ""), "")</f>
        <v/>
      </c>
      <c r="EZ380" s="66"/>
      <c r="FA380" s="75" t="str">
        <f>IFERROR(IF(B380&lt;&gt;"", IF(ISNUMBER(SEARCH("highrisk", LOWER(INDEX(Paste_Here!Z$2:Z$850, MATCH(B380, Paste_Here!A$2:A$850, 0))))), "High Risk", IF(ISNUMBER(SEARCH("lowrisk", LOWER(INDEX(Paste_Here!Z$2:Z$850, MATCH(B380, Paste_Here!A$2:A$850, 0))))), "Low Risk", IF(ISNUMBER(SEARCH("somerisk", LOWER(INDEX(Paste_Here!Z$2:Z$850, MATCH(B380, Paste_Here!A$2:A$850, 0))))), "Some Risk", IF(ISNUMBER(SEARCH("ot", LOWER(INDEX(Paste_Here!Z$2:Z$850, MATCH(B380, Paste_Here!A$2:A$850, 0))))), "OT", "")))), ""), "")</f>
        <v/>
      </c>
      <c r="FB380" s="66"/>
      <c r="FC380" s="93"/>
      <c r="FD380" s="66"/>
      <c r="FE380" s="75" t="str">
        <f>IFERROR(IF(B380&lt;&gt;"", IF(AND(INDEX(Paste_Here!AA$2:AA$850, MATCH(B380, Paste_Here!A$2:A$850, 0))&lt;&gt;"", ISNUMBER(VALUE(INDEX(Paste_Here!AA$2:AA$850, MATCH(B380, Paste_Here!A$2:A$850, 0))))), INDEX(Paste_Here!AA$2:AA$850, MATCH(B380, Paste_Here!A$2:A$850, 0)), ""), ""), "")</f>
        <v/>
      </c>
      <c r="FF380" s="66"/>
      <c r="FG380" s="75" t="str">
        <f>IFERROR(IF(B380&lt;&gt;"", IF(ISNUMBER(SEARCH("highrisk", LOWER(INDEX(Paste_Here!AB$2:AB$850, MATCH(B380, Paste_Here!A$2:A$850, 0))))), "High Risk", IF(ISNUMBER(SEARCH("lowrisk", LOWER(INDEX(Paste_Here!AB$2:AB$850, MATCH(B380, Paste_Here!A$2:A$850, 0))))), "Low Risk", IF(ISNUMBER(SEARCH("somerisk", LOWER(INDEX(Paste_Here!AB$2:AB$850, MATCH(B380, Paste_Here!A$2:A$850, 0))))), "Some Risk", IF(ISNUMBER(SEARCH("ot", LOWER(INDEX(Paste_Here!AB$2:AB$850, MATCH(B380, Paste_Here!A$2:A$850, 0))))), "OT", "")))), ""), "")</f>
        <v/>
      </c>
      <c r="FH380" s="66"/>
      <c r="FI380" s="93"/>
      <c r="FJ380" s="66"/>
      <c r="FK380" s="75"/>
      <c r="FL380" s="66"/>
      <c r="FM380" s="75"/>
      <c r="FN380" s="66"/>
      <c r="FO380" s="66"/>
      <c r="FP380" s="75" t="str">
        <f t="shared" si="71"/>
        <v/>
      </c>
      <c r="FQ380" s="66"/>
      <c r="FR380" s="75" t="str">
        <f>IFERROR(IF(B380&lt;&gt;"", IF(ISNUMBER(SEARCH("s", LOWER(INDEX(Paste_Here!L$2:L$850, MATCH(B380, Paste_Here!A$2:A$850, 0))))), "Yes", IF(INDEX(Paste_Here!L$2:L$850, MATCH(B380, Paste_Here!A$2:A$850, 0))&lt;&gt;"", "No", "")), ""), "")</f>
        <v/>
      </c>
      <c r="FS380" s="66"/>
      <c r="FT380" s="75" t="str">
        <f>IFERROR(IF(B380&lt;&gt;"", IF(ISNUMBER(SEARCH("yes", LOWER(INDEX(Paste_Here!F$2:F$850, MATCH(B380, Paste_Here!A$2:A$850, 0))))), "Yes", IF(ISNUMBER(SEARCH("no", LOWER(INDEX(Paste_Here!F$2:F$850, MATCH(B380, Paste_Here!A$2:A$850, 0))))), "No", "")), ""), "")</f>
        <v/>
      </c>
      <c r="FU380" s="66"/>
      <c r="FV380" s="75" t="str">
        <f>IFERROR(IF(B380&lt;&gt;"", IF(ISNUMBER(SEARCH("english language learner", LOWER(INDEX(Paste_Here!C$2:C$850, MATCH(B380, Paste_Here!A$2:A$850, 0))))), "Yes", ""), ""), "")</f>
        <v/>
      </c>
      <c r="FW380" s="66"/>
      <c r="FX380" s="75" t="str">
        <f>IFERROR(IF(B380&lt;&gt;"", IF(OR(ISNUMBER(SEARCH("b", LOWER(INDEX(Paste_Here!J$2:J$850, MATCH(B380, Paste_Here!A$2:A$850, 0))))), ISNUMBER(SEARCH("h", LOWER(INDEX(Paste_Here!J$2:J$850, MATCH(B380, Paste_Here!A$2:A$850, 0))))), ISNUMBER(SEARCH("i", LOWER(INDEX(Paste_Here!J$2:J$850, MATCH(B380, Paste_Here!A$2:A$850, 0)))))), "Yes", IF(INDEX(Paste_Here!J$2:J$850, MATCH(B380, Paste_Here!A$2:A$850, 0))&lt;&gt;"", "No", "")), ""), "")</f>
        <v/>
      </c>
      <c r="FY380" s="66"/>
      <c r="FZ380" s="75" t="str">
        <f>IFERROR(IF(B380&lt;&gt;"", IF(ISNUMBER(SEARCH("yes", LOWER(INDEX(Paste_Here!K$2:K$850, MATCH(B380, Paste_Here!A$2:A$850, 0))))), "Yes", IF(ISNUMBER(SEARCH("no", LOWER(INDEX(Paste_Here!K$2:K$850, MATCH(B380, Paste_Here!A$2:A$850, 0))))), "No", "")), ""), "")</f>
        <v/>
      </c>
      <c r="GA380" s="66"/>
      <c r="GB380" s="75" t="str">
        <f>IFERROR(IF(B380&lt;&gt;"", IF(ISNUMBER(SEARCH("transitional 2", LOWER(INDEX(Paste_Here!C$2:C$850, MATCH(B380, Paste_Here!A$2:A$850, 0))))), "T2",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GC380" s="66"/>
      <c r="GD380" s="75"/>
      <c r="GE380" s="66"/>
      <c r="GF380" s="75"/>
      <c r="GG380" s="66"/>
      <c r="GH380" s="75"/>
      <c r="GI380" s="66"/>
      <c r="GK380" s="1" t="str" cm="1">
        <f t="array" ref="GK380">IFERROR(INDEX(Paste_Here!$B$2:$B$850, MATCH(0, COUNTIF(GK$4:GK379, Paste_Here!$B$2:$B$850) + IF(Paste_Here!$B$2:$B$850="", 1, 0), 0)), "")</f>
        <v/>
      </c>
      <c r="GL380" s="1" t="str">
        <f>IF(GK380&lt;&gt;"", INDEX(Paste_Here!$A$2:$A$850, MATCH(GK380, Paste_Here!$B$2:$B$850, 0)), "")</f>
        <v/>
      </c>
      <c r="GM380" s="1" t="str">
        <f t="shared" si="77"/>
        <v/>
      </c>
      <c r="GN380" s="1" t="str" cm="1">
        <f t="array" ref="GN380">IFERROR(INDEX($GM$5:$GM$850, MATCH(SMALL(IF($GM$5:$GM$850&lt;&gt;"", COUNTIF($GM$5:$GM$850, "&lt;"&amp;$GM$5:$GM$850)+1), ROW()-ROW($GN$5)+1), COUNTIF($GM$5:$GM$850, "&lt;"&amp;$GM$5:$GM$850)+1, 0)), "")</f>
        <v/>
      </c>
    </row>
    <row r="381" spans="1:196">
      <c r="A381" s="66"/>
      <c r="B381" s="75" t="str">
        <f t="shared" si="65"/>
        <v/>
      </c>
      <c r="C381" s="66"/>
      <c r="D381" s="75" t="str">
        <f>IFERROR(IF(AND(INDEX(Paste_Here!N$2:N$850, MATCH(B381, Paste_Here!A$2:A$850, 0)) = ""), "", IF(UPPER(INDEX(Paste_Here!N$2:N$850, MATCH(B381, Paste_Here!A$2:A$850, 0))) = "YES", "Yes", IF(UPPER(INDEX(Paste_Here!N$2:N$850, MATCH(B381, Paste_Here!A$2:A$850, 0))) = "NO", "No", ""))), "")</f>
        <v/>
      </c>
      <c r="E381" s="66"/>
      <c r="F381" s="75" t="str">
        <f t="shared" si="72"/>
        <v/>
      </c>
      <c r="G381" s="66"/>
      <c r="H381" s="75" t="str">
        <f t="shared" si="73"/>
        <v/>
      </c>
      <c r="I381" s="66"/>
      <c r="J381" s="75" t="str">
        <f t="shared" si="74"/>
        <v/>
      </c>
      <c r="K381" s="66"/>
      <c r="L381" s="75"/>
      <c r="M381" s="66"/>
      <c r="N381" s="75" t="str">
        <f>IFERROR(IF(B381&lt;&gt;"", IF(AND(INDEX(Paste_Here!AW$2:AW$850, MATCH(B381, Paste_Here!A$2:A$850, 0))&lt;&gt;"", ISNUMBER(VALUE(INDEX(Paste_Here!AW$2:AW$850, MATCH(B381, Paste_Here!A$2:A$850, 0))))), INDEX(Paste_Here!AW$2:AW$850, MATCH(B381, Paste_Here!A$2:A$850, 0)), ""), ""), "")</f>
        <v/>
      </c>
      <c r="O381" s="66"/>
      <c r="P381" s="75" t="str">
        <f>IFERROR(IF(B381&lt;&gt;"", IF(AND(INDEX(Paste_Here!AX$2:AX$850, MATCH(B381, Paste_Here!A$2:A$850, 0))&lt;&gt;"", ISNUMBER(VALUE(INDEX(Paste_Here!AX$2:AX$850, MATCH(B381, Paste_Here!A$2:A$850, 0))))), INDEX(Paste_Here!AX$2:AX$850, MATCH(B381, Paste_Here!A$2:A$850, 0)), ""), ""), "")</f>
        <v/>
      </c>
      <c r="Q381" s="66"/>
      <c r="R381" s="75" t="str">
        <f>IFERROR(IF(B381&lt;&gt;"", IF(AND(INDEX(Paste_Here!AU$2:AU$850, MATCH(B381, Paste_Here!A$2:A$850, 0))&lt;&gt;"", ISNUMBER(VALUE(INDEX(Paste_Here!AU$2:AU$850, MATCH(B381, Paste_Here!A$2:A$850, 0))))), INDEX(Paste_Here!AU$2:AU$850, MATCH(B381, Paste_Here!A$2:A$850, 0)), ""), ""), "")</f>
        <v/>
      </c>
      <c r="S381" s="66"/>
      <c r="T381" s="75" t="str">
        <f>IFERROR(IF(B381&lt;&gt;"", IF(AND(INDEX(Paste_Here!AV$2:AV$850, MATCH(B381, Paste_Here!A$2:A$850, 0))&lt;&gt;"", ISNUMBER(VALUE(INDEX(Paste_Here!AV$2:AV$850, MATCH(B381, Paste_Here!A$2:A$850, 0))))), INDEX(Paste_Here!AV$2:AV$850, MATCH(B381, Paste_Here!A$2:A$850, 0)), ""), ""), "")</f>
        <v/>
      </c>
      <c r="U381" s="66"/>
      <c r="W381" s="66"/>
      <c r="Y381" s="66"/>
      <c r="Z381" s="66"/>
      <c r="AA381" s="75" t="str">
        <f t="shared" si="66"/>
        <v/>
      </c>
      <c r="AB381" s="66"/>
      <c r="AC381" s="75"/>
      <c r="AD381" s="66"/>
      <c r="AE381" s="98"/>
      <c r="AF381" s="66"/>
      <c r="AG381" s="75"/>
      <c r="AH381" s="66"/>
      <c r="AI381" s="75" t="str">
        <f>IFERROR(IF(B381&lt;&gt;"", IF(AND(INDEX(Paste_Here!AC$2:AC$850, MATCH(B381, Paste_Here!A$2:A$850, 0))&lt;&gt;"", ISNUMBER(VALUE(INDEX(Paste_Here!AC$2:AC$850, MATCH(B381, Paste_Here!A$2:A$850, 0))))), INDEX(Paste_Here!AC$2:AC$850, MATCH(B381, Paste_Here!A$2:A$850, 0)), ""), ""), "")</f>
        <v/>
      </c>
      <c r="AJ381" s="66"/>
      <c r="AK381" s="75" t="str">
        <f>IFERROR(IF(B381&lt;&gt;"", IF(ISNUMBER(SEARCH("highrisk", LOWER(INDEX(Paste_Here!AD$2:AD$850, MATCH(B381, Paste_Here!A$2:A$850, 0))))), "High Risk", IF(ISNUMBER(SEARCH("lowrisk", LOWER(INDEX(Paste_Here!AD$2:AD$850, MATCH(B381, Paste_Here!A$2:A$850, 0))))), "Low Risk", IF(ISNUMBER(SEARCH("somerisk", LOWER(INDEX(Paste_Here!AD$2:AD$850, MATCH(B381, Paste_Here!A$2:A$850, 0))))), "Some Risk", IF(ISNUMBER(SEARCH("ot", LOWER(INDEX(Paste_Here!AD$2:AD$850, MATCH(B381, Paste_Here!A$2:A$850, 0))))), "OT", "")))), ""), "")</f>
        <v/>
      </c>
      <c r="AL381" s="66"/>
      <c r="AM381" s="75"/>
      <c r="AN381" s="66"/>
      <c r="AO381" s="75" t="str">
        <f>IFERROR(IF(B381&lt;&gt;"", IF(AND(INDEX(Paste_Here!M$2:M$850, MATCH(B381, Paste_Here!A$2:A$850, 0))&lt;&gt;"", ISNUMBER(VALUE(INDEX(Paste_Here!M$2:M$850, MATCH(B381, Paste_Here!A$2:A$850, 0))))), INDEX(Paste_Here!M$2:M$850, MATCH(B381, Paste_Here!A$2:A$850, 0)), ""), ""), "")</f>
        <v/>
      </c>
      <c r="AP381" s="66"/>
      <c r="AQ381" s="75" t="str">
        <f>IFERROR(IF(B381&lt;&gt;"", IF(ISNUMBER(SEARCH("highrisk", LOWER(INDEX(Paste_Here!N$2:N$850, MATCH(B381, Paste_Here!A$2:A$850, 0))))), "High Risk", IF(ISNUMBER(SEARCH("lowrisk", LOWER(INDEX(Paste_Here!N$2:N$850, MATCH(B381, Paste_Here!A$2:A$850, 0))))), "Low Risk", IF(ISNUMBER(SEARCH("somerisk", LOWER(INDEX(Paste_Here!N$2:N$850, MATCH(B381, Paste_Here!A$2:A$850, 0))))), "Some Risk", IF(ISNUMBER(SEARCH("ot", LOWER(INDEX(Paste_Here!N$2:N$850, MATCH(B381, Paste_Here!A$2:A$850, 0))))), "OT", "")))), ""), "")</f>
        <v/>
      </c>
      <c r="AT381" s="66"/>
      <c r="AU381" s="103"/>
      <c r="AV381" s="66"/>
      <c r="AW381" s="66"/>
      <c r="AX381" s="75" t="str">
        <f t="shared" si="67"/>
        <v/>
      </c>
      <c r="AY381" s="66"/>
      <c r="AZ381" s="75"/>
      <c r="BA381" s="66"/>
      <c r="BB381" s="75"/>
      <c r="BC381" s="66"/>
      <c r="BD381" s="75"/>
      <c r="BE381" s="66"/>
      <c r="BF381" s="75" t="str">
        <f>IFERROR(IF(B381&lt;&gt;"", IF(AND(INDEX(Paste_Here!AE$2:AE$850, MATCH(B381, Paste_Here!A$2:A$850, 0))&lt;&gt;"", ISNUMBER(VALUE(INDEX(Paste_Here!AE$2:AE$850, MATCH(B381, Paste_Here!A$2:A$850, 0))))), INDEX(Paste_Here!AE$2:AE$850, MATCH(B381, Paste_Here!A$2:A$850, 0)), ""), ""), "")</f>
        <v/>
      </c>
      <c r="BG381" s="66"/>
      <c r="BH381" s="75" t="str">
        <f>IFERROR(IF(B381&lt;&gt;"", IF(ISNUMBER(SEARCH("highrisk", LOWER(INDEX(Paste_Here!AF$2:AF$850, MATCH(B381, Paste_Here!A$2:A$850, 0))))), "High Risk", IF(ISNUMBER(SEARCH("lowrisk", LOWER(INDEX(Paste_Here!AF$2:AF$850, MATCH(B381, Paste_Here!A$2:A$850, 0))))), "Low Risk", IF(ISNUMBER(SEARCH("somerisk", LOWER(INDEX(Paste_Here!AF$2:AF$850, MATCH(B381, Paste_Here!A$2:A$850, 0))))), "Some Risk", IF(ISNUMBER(SEARCH("ot", LOWER(INDEX(Paste_Here!AF$2:AF$850, MATCH(B381, Paste_Here!A$2:A$850, 0))))), "OT", "")))), ""), "")</f>
        <v/>
      </c>
      <c r="BI381" s="66"/>
      <c r="BJ381" s="75"/>
      <c r="BK381" s="66"/>
      <c r="BL381" s="75" t="str">
        <f>IFERROR(IF(B381&lt;&gt;"", IF(AND(INDEX(Paste_Here!O$2:O$850, MATCH(B381, Paste_Here!A$2:A$850, 0))&lt;&gt;"", ISNUMBER(VALUE(INDEX(Paste_Here!O$2:O$850, MATCH(B381, Paste_Here!A$2:A$850, 0))))), INDEX(Paste_Here!O$2:O$850, MATCH(B381, Paste_Here!A$2:A$850, 0)), ""), ""), "")</f>
        <v/>
      </c>
      <c r="BM381" s="66"/>
      <c r="BN381" s="75" t="str">
        <f>IFERROR(IF(B381&lt;&gt;"", IF(ISNUMBER(SEARCH("highrisk", LOWER(INDEX(Paste_Here!P$2:P$850, MATCH(B381, Paste_Here!A$2:A$850, 0))))), "High Risk", IF(ISNUMBER(SEARCH("lowrisk", LOWER(INDEX(Paste_Here!P$2:P$850, MATCH(B381, Paste_Here!A$2:A$850, 0))))), "Low Risk", IF(ISNUMBER(SEARCH("somerisk", LOWER(INDEX(Paste_Here!P$2:P$850, MATCH(B381, Paste_Here!A$2:A$850, 0))))), "Some Risk", IF(ISNUMBER(SEARCH("ot", LOWER(INDEX(Paste_Here!P$2:P$850, MATCH(B381, Paste_Here!A$2:A$850, 0))))), "OT", "")))), ""), "")</f>
        <v/>
      </c>
      <c r="BQ381" s="66"/>
      <c r="BR381" s="75"/>
      <c r="BS381" s="66"/>
      <c r="BT381" s="66"/>
      <c r="BU381" s="75" t="str">
        <f t="shared" si="68"/>
        <v/>
      </c>
      <c r="BV381" s="66"/>
      <c r="BW381" s="75"/>
      <c r="BX381" s="66"/>
      <c r="BY381" s="75"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BZ381" s="66"/>
      <c r="CA381" s="75"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CB381" s="66"/>
      <c r="CC381" s="75"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CD381" s="66"/>
      <c r="CE381" s="75"/>
      <c r="CF381" s="66"/>
      <c r="CK381" s="75"/>
      <c r="CL381" s="66"/>
      <c r="CM381" s="75"/>
      <c r="CN381" s="66"/>
      <c r="CO381" s="75"/>
      <c r="CP381" s="66"/>
      <c r="CQ381" s="66"/>
      <c r="CR381" s="75" t="str">
        <f t="shared" si="69"/>
        <v/>
      </c>
      <c r="CS381" s="66"/>
      <c r="CT381" s="75"/>
      <c r="CU381" s="66"/>
      <c r="CV381" s="75"/>
      <c r="CW381" s="66"/>
      <c r="CX381" s="75"/>
      <c r="CY381" s="66"/>
      <c r="CZ381" s="75"/>
      <c r="DA381" s="66"/>
      <c r="DB381" s="75" t="str">
        <f>IFERROR(IF(B381&lt;&gt;"", IF(AND(INDEX(Paste_Here!AK$2:AK$850, MATCH(B381, Paste_Here!A$2:A$850, 0))&lt;&gt;"", ISNUMBER(VALUE(INDEX(Paste_Here!AK$2:AK$850, MATCH(B381, Paste_Here!A$2:A$850, 0))))), INDEX(Paste_Here!AK$2:AK$850, MATCH(B381, Paste_Here!A$2:A$850, 0)), ""), ""), "")</f>
        <v/>
      </c>
      <c r="DC381" s="66"/>
      <c r="DD381" s="75" t="str">
        <f>IFERROR(IF(B381&lt;&gt;"", IF(ISNUMBER(SEARCH("highrisk", LOWER(INDEX(Paste_Here!AL$2:AL$850, MATCH(B381, Paste_Here!A$2:A$850, 0))))), "High Risk", IF(ISNUMBER(SEARCH("lowrisk", LOWER(INDEX(Paste_Here!AL$2:AL$850, MATCH(B381, Paste_Here!A$2:A$850, 0))))), "Low Risk", IF(ISNUMBER(SEARCH("somerisk", LOWER(INDEX(Paste_Here!AL$2:AL$850, MATCH(B381, Paste_Here!A$2:A$850, 0))))), "Some Risk", IF(ISNUMBER(SEARCH("ot", LOWER(INDEX(Paste_Here!AL$2:AL$850, MATCH(B381, Paste_Here!A$2:A$850, 0))))), "OT", "")))), ""), "")</f>
        <v/>
      </c>
      <c r="DE381" s="66"/>
      <c r="DF381" s="75" t="str">
        <f>IFERROR(IF(B381&lt;&gt;"", IF(AND(INDEX(Paste_Here!AM$2:AM$850, MATCH(B381, Paste_Here!A$2:A$850, 0))&lt;&gt;"", ISNUMBER(VALUE(INDEX(Paste_Here!AM$2:AM$850, MATCH(B381, Paste_Here!A$2:A$850, 0))))), INDEX(Paste_Here!AM$2:AM$850, MATCH(B381, Paste_Here!A$2:A$850, 0)), ""), ""), "")</f>
        <v/>
      </c>
      <c r="DG381" s="66"/>
      <c r="DH381" s="75" t="str">
        <f>IFERROR(IF(B381&lt;&gt;"", IF(ISNUMBER(SEARCH("highrisk", LOWER(INDEX(Paste_Here!AN$2:AN$850, MATCH(B381, Paste_Here!A$2:A$850, 0))))), "High Risk", IF(ISNUMBER(SEARCH("lowrisk", LOWER(INDEX(Paste_Here!AN$2:AN$850, MATCH(B381, Paste_Here!A$2:A$850, 0))))), "Low Risk", IF(ISNUMBER(SEARCH("somerisk", LOWER(INDEX(Paste_Here!AN$2:AN$850, MATCH(B381, Paste_Here!A$2:A$850, 0))))), "Some Risk", IF(ISNUMBER(SEARCH("ot", LOWER(INDEX(Paste_Here!AN$2:AN$850, MATCH(B381, Paste_Here!A$2:A$850, 0))))), "OT", "")))), ""), "")</f>
        <v/>
      </c>
      <c r="DI381" s="66"/>
      <c r="DJ381" s="66"/>
      <c r="DK381" s="75" t="str">
        <f t="shared" si="70"/>
        <v/>
      </c>
      <c r="DL381" s="66"/>
      <c r="DM381" s="75" t="str">
        <f>IFERROR(IF(B381&lt;&gt;"", IF(AND(INDEX(Paste_Here!Q$2:Q$850, MATCH(B381, Paste_Here!A$2:A$850, 0))&lt;&gt;"", ISNUMBER(VALUE(INDEX(Paste_Here!Q$2:Q$850, MATCH(B381, Paste_Here!A$2:A$850, 0))))), INDEX(Paste_Here!Q$2:Q$850, MATCH(B381, Paste_Here!A$2:A$850, 0)), ""), ""), "")</f>
        <v/>
      </c>
      <c r="DN381" s="66"/>
      <c r="DO381" s="75" t="str">
        <f>IFERROR(IF(B381&lt;&gt;"", IF(ISNUMBER(SEARCH("highrisk", LOWER(INDEX(Paste_Here!R$2:R$850, MATCH(B381, Paste_Here!A$2:A$850, 0))))), "High Risk", IF(ISNUMBER(SEARCH("lowrisk", LOWER(INDEX(Paste_Here!R$2:R$850, MATCH(B381, Paste_Here!A$2:A$850, 0))))), "Low Risk", IF(ISNUMBER(SEARCH("somerisk", LOWER(INDEX(Paste_Here!R$2:R$850, MATCH(B381, Paste_Here!A$2:A$850, 0))))), "Some Risk", IF(ISNUMBER(SEARCH("ot", LOWER(INDEX(Paste_Here!R$2:R$850, MATCH(B381, Paste_Here!A$2:A$850, 0))))), "OT", "")))), ""), "")</f>
        <v/>
      </c>
      <c r="DP381" s="66"/>
      <c r="DQ381" s="93" t="str">
        <f>IFERROR(IF(B381&lt;&gt;"", IF(AND(INDEX(Paste_Here!S$2:S$850, MATCH(B381, Paste_Here!A$2:A$850, 0))&lt;&gt;"", ISNUMBER(VALUE(INDEX(Paste_Here!S$2:S$850, MATCH(B381, Paste_Here!A$2:A$850, 0))))), INDEX(Paste_Here!S$2:S$850, MATCH(B381, Paste_Here!A$2:A$850, 0)), ""), ""), "")</f>
        <v/>
      </c>
      <c r="DR381" s="66"/>
      <c r="DS381" s="75"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IF(ISNUMBER(SEARCH("ot", LOWER(INDEX(Paste_Here!T$2:T$850, MATCH(B381, Paste_Here!A$2:A$850, 0))))), "OT", "")))), ""), "")</f>
        <v/>
      </c>
      <c r="DT381" s="66"/>
      <c r="DU381" s="75" t="str">
        <f>IFERROR(IF(B381&lt;&gt;"", IF(AND(INDEX(Paste_Here!U$2:U$850, MATCH(B381, Paste_Here!A$2:A$850, 0))&lt;&gt;"", ISNUMBER(VALUE(INDEX(Paste_Here!U$2:U$850, MATCH(B381, Paste_Here!A$2:A$850, 0))))), INDEX(Paste_Here!U$2:U$850, MATCH(B381, Paste_Here!A$2:A$850, 0)), ""), ""), "")</f>
        <v/>
      </c>
      <c r="DV381" s="66"/>
      <c r="DW381" s="93" t="str">
        <f>IFERROR(IF(B381&lt;&gt;"", IF(ISNUMBER(SEARCH("highrisk", LOWER(INDEX(Paste_Here!V$2:V$850, MATCH(B381, Paste_Here!A$2:A$850, 0))))), "High Risk", IF(ISNUMBER(SEARCH("lowrisk", LOWER(INDEX(Paste_Here!V$2:V$850, MATCH(B381, Paste_Here!A$2:A$850, 0))))), "Low Risk", IF(ISNUMBER(SEARCH("somerisk", LOWER(INDEX(Paste_Here!V$2:V$850, MATCH(B381, Paste_Here!A$2:A$850, 0))))), "Some Risk", IF(ISNUMBER(SEARCH("ot", LOWER(INDEX(Paste_Here!V$2:V$850, MATCH(B381, Paste_Here!A$2:A$850, 0))))), "OT", "")))), ""), "")</f>
        <v/>
      </c>
      <c r="DX381" s="66"/>
      <c r="DY381" s="75" t="str">
        <f>IFERROR(IF(B381&lt;&gt;"", IF(AND(INDEX(Paste_Here!W$2:W$850, MATCH(B381, Paste_Here!A$2:A$850, 0))&lt;&gt;"", ISNUMBER(VALUE(INDEX(Paste_Here!W$2:W$850, MATCH(B381, Paste_Here!A$2:A$850, 0))))), INDEX(Paste_Here!W$2:W$850, MATCH(B381, Paste_Here!A$2:A$850, 0)), ""), ""), "")</f>
        <v/>
      </c>
      <c r="DZ381" s="66"/>
      <c r="EA381" s="75" t="str">
        <f>IFERROR(IF(B381&lt;&gt;"", IF(ISNUMBER(SEARCH("highrisk", LOWER(INDEX(Paste_Here!X$2:X$850, MATCH(B381, Paste_Here!A$2:A$850, 0))))), "High Risk", IF(ISNUMBER(SEARCH("lowrisk", LOWER(INDEX(Paste_Here!X$2:X$850, MATCH(B381, Paste_Here!A$2:A$850, 0))))), "Low Risk", IF(ISNUMBER(SEARCH("somerisk", LOWER(INDEX(Paste_Here!X$2:X$850, MATCH(B381, Paste_Here!A$2:A$850, 0))))), "Some Risk", IF(ISNUMBER(SEARCH("ot", LOWER(INDEX(Paste_Here!X$2:X$850, MATCH(B381, Paste_Here!A$2:A$850, 0))))), "OT", "")))), ""), "")</f>
        <v/>
      </c>
      <c r="EB381" s="66"/>
      <c r="EC381" s="66"/>
      <c r="ED381" s="75" t="str">
        <f t="shared" si="75"/>
        <v/>
      </c>
      <c r="EE381" s="66"/>
      <c r="EF381" s="75" t="str">
        <f>IFERROR(IF(B381&lt;&gt;"", IF(AND(INDEX(Paste_Here!AO$2:AO$850, MATCH(B381, Paste_Here!A$2:A$850, 0))&lt;&gt;"", ISNUMBER(VALUE(INDEX(Paste_Here!AO$2:AO$850, MATCH(B381, Paste_Here!A$2:A$850, 0))))), INDEX(Paste_Here!AO$2:AO$850, MATCH(B381, Paste_Here!A$2:A$850, 0)), ""), ""), "")</f>
        <v/>
      </c>
      <c r="EG381" s="66"/>
      <c r="EH381" s="75" t="str">
        <f>IFERROR(IF(B381&lt;&gt;"", IF(ISNUMBER(SEARCH("highrisk", LOWER(INDEX(Paste_Here!AP$2:AP$850, MATCH(B381, Paste_Here!A$2:A$850, 0))))), "High Risk", IF(ISNUMBER(SEARCH("lowrisk", LOWER(INDEX(Paste_Here!AP$2:AP$850, MATCH(B381, Paste_Here!A$2:A$850, 0))))), "Low Risk", IF(ISNUMBER(SEARCH("somerisk", LOWER(INDEX(Paste_Here!AP$2:AP$850, MATCH(B381, Paste_Here!A$2:A$850, 0))))), "Some Risk", IF(ISNUMBER(SEARCH("ot", LOWER(INDEX(Paste_Here!AP$2:AP$850, MATCH(B381, Paste_Here!A$2:A$850, 0))))), "OT", "")))), ""), "")</f>
        <v/>
      </c>
      <c r="EI381" s="66"/>
      <c r="EJ381" s="93"/>
      <c r="EK381" s="66"/>
      <c r="EL381" s="75" t="str">
        <f>IFERROR(IF(B381&lt;&gt;"", IF(AND(INDEX(Paste_Here!AQ$2:AQ$850, MATCH(B381, Paste_Here!A$2:A$850, 0))&lt;&gt;"", ISNUMBER(VALUE(INDEX(Paste_Here!AQ$2:AQ$850, MATCH(B381, Paste_Here!A$2:A$850, 0))))), INDEX(Paste_Here!AQ$2:AQ$850, MATCH(B381, Paste_Here!A$2:A$850, 0)), ""), ""), "")</f>
        <v/>
      </c>
      <c r="EM381" s="66"/>
      <c r="EN381" s="75" t="str">
        <f>IFERROR(IF(B381&lt;&gt;"", IF(ISNUMBER(SEARCH("highrisk", LOWER(INDEX(Paste_Here!AR$2:AR$850, MATCH(B381, Paste_Here!A$2:A$850, 0))))), "High Risk", IF(ISNUMBER(SEARCH("lowrisk", LOWER(INDEX(Paste_Here!AR$2:AR$850, MATCH(B381, Paste_Here!A$2:A$850, 0))))), "Low Risk", IF(ISNUMBER(SEARCH("somerisk", LOWER(INDEX(Paste_Here!AR$2:AR$850, MATCH(B381, Paste_Here!A$2:A$850, 0))))), "Some Risk", IF(ISNUMBER(SEARCH("ot", LOWER(INDEX(Paste_Here!AR$2:AR$850, MATCH(B381, Paste_Here!A$2:A$850, 0))))), "OT", "")))), ""), "")</f>
        <v/>
      </c>
      <c r="EO381" s="66"/>
      <c r="EP381" s="93"/>
      <c r="EQ381" s="66"/>
      <c r="ER381" s="75"/>
      <c r="ES381" s="66"/>
      <c r="ET381" s="75"/>
      <c r="EU381" s="66"/>
      <c r="EV381" s="66"/>
      <c r="EW381" s="75" t="str">
        <f t="shared" si="76"/>
        <v/>
      </c>
      <c r="EX381" s="66"/>
      <c r="EY381" s="75" t="str">
        <f>IFERROR(IF(B381&lt;&gt;"", IF(AND(INDEX(Paste_Here!Y$2:Y$850, MATCH(B381, Paste_Here!A$2:A$850, 0))&lt;&gt;"", ISNUMBER(VALUE(INDEX(Paste_Here!Y$2:Y$850, MATCH(B381, Paste_Here!A$2:A$850, 0))))), INDEX(Paste_Here!Y$2:Y$850, MATCH(B381, Paste_Here!A$2:A$850, 0)), ""), ""), "")</f>
        <v/>
      </c>
      <c r="EZ381" s="66"/>
      <c r="FA381" s="75" t="str">
        <f>IFERROR(IF(B381&lt;&gt;"", IF(ISNUMBER(SEARCH("highrisk", LOWER(INDEX(Paste_Here!Z$2:Z$850, MATCH(B381, Paste_Here!A$2:A$850, 0))))), "High Risk", IF(ISNUMBER(SEARCH("lowrisk", LOWER(INDEX(Paste_Here!Z$2:Z$850, MATCH(B381, Paste_Here!A$2:A$850, 0))))), "Low Risk", IF(ISNUMBER(SEARCH("somerisk", LOWER(INDEX(Paste_Here!Z$2:Z$850, MATCH(B381, Paste_Here!A$2:A$850, 0))))), "Some Risk", IF(ISNUMBER(SEARCH("ot", LOWER(INDEX(Paste_Here!Z$2:Z$850, MATCH(B381, Paste_Here!A$2:A$850, 0))))), "OT", "")))), ""), "")</f>
        <v/>
      </c>
      <c r="FB381" s="66"/>
      <c r="FC381" s="93"/>
      <c r="FD381" s="66"/>
      <c r="FE381" s="75" t="str">
        <f>IFERROR(IF(B381&lt;&gt;"", IF(AND(INDEX(Paste_Here!AA$2:AA$850, MATCH(B381, Paste_Here!A$2:A$850, 0))&lt;&gt;"", ISNUMBER(VALUE(INDEX(Paste_Here!AA$2:AA$850, MATCH(B381, Paste_Here!A$2:A$850, 0))))), INDEX(Paste_Here!AA$2:AA$850, MATCH(B381, Paste_Here!A$2:A$850, 0)), ""), ""), "")</f>
        <v/>
      </c>
      <c r="FF381" s="66"/>
      <c r="FG381" s="75" t="str">
        <f>IFERROR(IF(B381&lt;&gt;"", IF(ISNUMBER(SEARCH("highrisk", LOWER(INDEX(Paste_Here!AB$2:AB$850, MATCH(B381, Paste_Here!A$2:A$850, 0))))), "High Risk", IF(ISNUMBER(SEARCH("lowrisk", LOWER(INDEX(Paste_Here!AB$2:AB$850, MATCH(B381, Paste_Here!A$2:A$850, 0))))), "Low Risk", IF(ISNUMBER(SEARCH("somerisk", LOWER(INDEX(Paste_Here!AB$2:AB$850, MATCH(B381, Paste_Here!A$2:A$850, 0))))), "Some Risk", IF(ISNUMBER(SEARCH("ot", LOWER(INDEX(Paste_Here!AB$2:AB$850, MATCH(B381, Paste_Here!A$2:A$850, 0))))), "OT", "")))), ""), "")</f>
        <v/>
      </c>
      <c r="FH381" s="66"/>
      <c r="FI381" s="93"/>
      <c r="FJ381" s="66"/>
      <c r="FK381" s="75"/>
      <c r="FL381" s="66"/>
      <c r="FM381" s="75"/>
      <c r="FN381" s="66"/>
      <c r="FO381" s="66"/>
      <c r="FP381" s="75" t="str">
        <f t="shared" si="71"/>
        <v/>
      </c>
      <c r="FQ381" s="66"/>
      <c r="FR381" s="75" t="str">
        <f>IFERROR(IF(B381&lt;&gt;"", IF(ISNUMBER(SEARCH("s", LOWER(INDEX(Paste_Here!L$2:L$850, MATCH(B381, Paste_Here!A$2:A$850, 0))))), "Yes", IF(INDEX(Paste_Here!L$2:L$850, MATCH(B381, Paste_Here!A$2:A$850, 0))&lt;&gt;"", "No", "")), ""), "")</f>
        <v/>
      </c>
      <c r="FS381" s="66"/>
      <c r="FT381" s="75" t="str">
        <f>IFERROR(IF(B381&lt;&gt;"", IF(ISNUMBER(SEARCH("yes", LOWER(INDEX(Paste_Here!F$2:F$850, MATCH(B381, Paste_Here!A$2:A$850, 0))))), "Yes", IF(ISNUMBER(SEARCH("no", LOWER(INDEX(Paste_Here!F$2:F$850, MATCH(B381, Paste_Here!A$2:A$850, 0))))), "No", "")), ""), "")</f>
        <v/>
      </c>
      <c r="FU381" s="66"/>
      <c r="FV381" s="75" t="str">
        <f>IFERROR(IF(B381&lt;&gt;"", IF(ISNUMBER(SEARCH("english language learner", LOWER(INDEX(Paste_Here!C$2:C$850, MATCH(B381, Paste_Here!A$2:A$850, 0))))), "Yes", ""), ""), "")</f>
        <v/>
      </c>
      <c r="FW381" s="66"/>
      <c r="FX381" s="75" t="str">
        <f>IFERROR(IF(B381&lt;&gt;"", IF(OR(ISNUMBER(SEARCH("b", LOWER(INDEX(Paste_Here!J$2:J$850, MATCH(B381, Paste_Here!A$2:A$850, 0))))), ISNUMBER(SEARCH("h", LOWER(INDEX(Paste_Here!J$2:J$850, MATCH(B381, Paste_Here!A$2:A$850, 0))))), ISNUMBER(SEARCH("i", LOWER(INDEX(Paste_Here!J$2:J$850, MATCH(B381, Paste_Here!A$2:A$850, 0)))))), "Yes", IF(INDEX(Paste_Here!J$2:J$850, MATCH(B381, Paste_Here!A$2:A$850, 0))&lt;&gt;"", "No", "")), ""), "")</f>
        <v/>
      </c>
      <c r="FY381" s="66"/>
      <c r="FZ381" s="75" t="str">
        <f>IFERROR(IF(B381&lt;&gt;"", IF(ISNUMBER(SEARCH("yes", LOWER(INDEX(Paste_Here!K$2:K$850, MATCH(B381, Paste_Here!A$2:A$850, 0))))), "Yes", IF(ISNUMBER(SEARCH("no", LOWER(INDEX(Paste_Here!K$2:K$850, MATCH(B381, Paste_Here!A$2:A$850, 0))))), "No", "")), ""), "")</f>
        <v/>
      </c>
      <c r="GA381" s="66"/>
      <c r="GB381" s="75" t="str">
        <f>IFERROR(IF(B381&lt;&gt;"", IF(ISNUMBER(SEARCH("transitional 2", LOWER(INDEX(Paste_Here!C$2:C$850, MATCH(B381, Paste_Here!A$2:A$850, 0))))), "T2",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GC381" s="66"/>
      <c r="GD381" s="75"/>
      <c r="GE381" s="66"/>
      <c r="GF381" s="75"/>
      <c r="GG381" s="66"/>
      <c r="GH381" s="75"/>
      <c r="GI381" s="66"/>
      <c r="GK381" s="1" t="str" cm="1">
        <f t="array" ref="GK381">IFERROR(INDEX(Paste_Here!$B$2:$B$850, MATCH(0, COUNTIF(GK$4:GK380, Paste_Here!$B$2:$B$850) + IF(Paste_Here!$B$2:$B$850="", 1, 0), 0)), "")</f>
        <v/>
      </c>
      <c r="GL381" s="1" t="str">
        <f>IF(GK381&lt;&gt;"", INDEX(Paste_Here!$A$2:$A$850, MATCH(GK381, Paste_Here!$B$2:$B$850, 0)), "")</f>
        <v/>
      </c>
      <c r="GM381" s="1" t="str">
        <f t="shared" si="77"/>
        <v/>
      </c>
      <c r="GN381" s="1" t="str" cm="1">
        <f t="array" ref="GN381">IFERROR(INDEX($GM$5:$GM$850, MATCH(SMALL(IF($GM$5:$GM$850&lt;&gt;"", COUNTIF($GM$5:$GM$850, "&lt;"&amp;$GM$5:$GM$850)+1), ROW()-ROW($GN$5)+1), COUNTIF($GM$5:$GM$850, "&lt;"&amp;$GM$5:$GM$850)+1, 0)), "")</f>
        <v/>
      </c>
    </row>
    <row r="382" spans="1:196">
      <c r="A382" s="66"/>
      <c r="B382" s="75" t="str">
        <f t="shared" si="65"/>
        <v/>
      </c>
      <c r="C382" s="66"/>
      <c r="D382" s="75" t="str">
        <f>IFERROR(IF(AND(INDEX(Paste_Here!N$2:N$850, MATCH(B382, Paste_Here!A$2:A$850, 0)) = ""), "", IF(UPPER(INDEX(Paste_Here!N$2:N$850, MATCH(B382, Paste_Here!A$2:A$850, 0))) = "YES", "Yes", IF(UPPER(INDEX(Paste_Here!N$2:N$850, MATCH(B382, Paste_Here!A$2:A$850, 0))) = "NO", "No", ""))), "")</f>
        <v/>
      </c>
      <c r="E382" s="66"/>
      <c r="F382" s="75" t="str">
        <f t="shared" si="72"/>
        <v/>
      </c>
      <c r="G382" s="66"/>
      <c r="H382" s="75" t="str">
        <f t="shared" si="73"/>
        <v/>
      </c>
      <c r="I382" s="66"/>
      <c r="J382" s="75" t="str">
        <f t="shared" si="74"/>
        <v/>
      </c>
      <c r="K382" s="66"/>
      <c r="L382" s="75"/>
      <c r="M382" s="66"/>
      <c r="N382" s="75" t="str">
        <f>IFERROR(IF(B382&lt;&gt;"", IF(AND(INDEX(Paste_Here!AW$2:AW$850, MATCH(B382, Paste_Here!A$2:A$850, 0))&lt;&gt;"", ISNUMBER(VALUE(INDEX(Paste_Here!AW$2:AW$850, MATCH(B382, Paste_Here!A$2:A$850, 0))))), INDEX(Paste_Here!AW$2:AW$850, MATCH(B382, Paste_Here!A$2:A$850, 0)), ""), ""), "")</f>
        <v/>
      </c>
      <c r="O382" s="66"/>
      <c r="P382" s="75" t="str">
        <f>IFERROR(IF(B382&lt;&gt;"", IF(AND(INDEX(Paste_Here!AX$2:AX$850, MATCH(B382, Paste_Here!A$2:A$850, 0))&lt;&gt;"", ISNUMBER(VALUE(INDEX(Paste_Here!AX$2:AX$850, MATCH(B382, Paste_Here!A$2:A$850, 0))))), INDEX(Paste_Here!AX$2:AX$850, MATCH(B382, Paste_Here!A$2:A$850, 0)), ""), ""), "")</f>
        <v/>
      </c>
      <c r="Q382" s="66"/>
      <c r="R382" s="75" t="str">
        <f>IFERROR(IF(B382&lt;&gt;"", IF(AND(INDEX(Paste_Here!AU$2:AU$850, MATCH(B382, Paste_Here!A$2:A$850, 0))&lt;&gt;"", ISNUMBER(VALUE(INDEX(Paste_Here!AU$2:AU$850, MATCH(B382, Paste_Here!A$2:A$850, 0))))), INDEX(Paste_Here!AU$2:AU$850, MATCH(B382, Paste_Here!A$2:A$850, 0)), ""), ""), "")</f>
        <v/>
      </c>
      <c r="S382" s="66"/>
      <c r="T382" s="75" t="str">
        <f>IFERROR(IF(B382&lt;&gt;"", IF(AND(INDEX(Paste_Here!AV$2:AV$850, MATCH(B382, Paste_Here!A$2:A$850, 0))&lt;&gt;"", ISNUMBER(VALUE(INDEX(Paste_Here!AV$2:AV$850, MATCH(B382, Paste_Here!A$2:A$850, 0))))), INDEX(Paste_Here!AV$2:AV$850, MATCH(B382, Paste_Here!A$2:A$850, 0)), ""), ""), "")</f>
        <v/>
      </c>
      <c r="U382" s="66"/>
      <c r="W382" s="66"/>
      <c r="Y382" s="66"/>
      <c r="Z382" s="66"/>
      <c r="AA382" s="75" t="str">
        <f t="shared" si="66"/>
        <v/>
      </c>
      <c r="AB382" s="66"/>
      <c r="AC382" s="75"/>
      <c r="AD382" s="66"/>
      <c r="AE382" s="98"/>
      <c r="AF382" s="66"/>
      <c r="AG382" s="75"/>
      <c r="AH382" s="66"/>
      <c r="AI382" s="75" t="str">
        <f>IFERROR(IF(B382&lt;&gt;"", IF(AND(INDEX(Paste_Here!AC$2:AC$850, MATCH(B382, Paste_Here!A$2:A$850, 0))&lt;&gt;"", ISNUMBER(VALUE(INDEX(Paste_Here!AC$2:AC$850, MATCH(B382, Paste_Here!A$2:A$850, 0))))), INDEX(Paste_Here!AC$2:AC$850, MATCH(B382, Paste_Here!A$2:A$850, 0)), ""), ""), "")</f>
        <v/>
      </c>
      <c r="AJ382" s="66"/>
      <c r="AK382" s="75" t="str">
        <f>IFERROR(IF(B382&lt;&gt;"", IF(ISNUMBER(SEARCH("highrisk", LOWER(INDEX(Paste_Here!AD$2:AD$850, MATCH(B382, Paste_Here!A$2:A$850, 0))))), "High Risk", IF(ISNUMBER(SEARCH("lowrisk", LOWER(INDEX(Paste_Here!AD$2:AD$850, MATCH(B382, Paste_Here!A$2:A$850, 0))))), "Low Risk", IF(ISNUMBER(SEARCH("somerisk", LOWER(INDEX(Paste_Here!AD$2:AD$850, MATCH(B382, Paste_Here!A$2:A$850, 0))))), "Some Risk", IF(ISNUMBER(SEARCH("ot", LOWER(INDEX(Paste_Here!AD$2:AD$850, MATCH(B382, Paste_Here!A$2:A$850, 0))))), "OT", "")))), ""), "")</f>
        <v/>
      </c>
      <c r="AL382" s="66"/>
      <c r="AM382" s="75"/>
      <c r="AN382" s="66"/>
      <c r="AO382" s="75" t="str">
        <f>IFERROR(IF(B382&lt;&gt;"", IF(AND(INDEX(Paste_Here!M$2:M$850, MATCH(B382, Paste_Here!A$2:A$850, 0))&lt;&gt;"", ISNUMBER(VALUE(INDEX(Paste_Here!M$2:M$850, MATCH(B382, Paste_Here!A$2:A$850, 0))))), INDEX(Paste_Here!M$2:M$850, MATCH(B382, Paste_Here!A$2:A$850, 0)), ""), ""), "")</f>
        <v/>
      </c>
      <c r="AP382" s="66"/>
      <c r="AQ382" s="75" t="str">
        <f>IFERROR(IF(B382&lt;&gt;"", IF(ISNUMBER(SEARCH("highrisk", LOWER(INDEX(Paste_Here!N$2:N$850, MATCH(B382, Paste_Here!A$2:A$850, 0))))), "High Risk", IF(ISNUMBER(SEARCH("lowrisk", LOWER(INDEX(Paste_Here!N$2:N$850, MATCH(B382, Paste_Here!A$2:A$850, 0))))), "Low Risk", IF(ISNUMBER(SEARCH("somerisk", LOWER(INDEX(Paste_Here!N$2:N$850, MATCH(B382, Paste_Here!A$2:A$850, 0))))), "Some Risk", IF(ISNUMBER(SEARCH("ot", LOWER(INDEX(Paste_Here!N$2:N$850, MATCH(B382, Paste_Here!A$2:A$850, 0))))), "OT", "")))), ""), "")</f>
        <v/>
      </c>
      <c r="AT382" s="66"/>
      <c r="AU382" s="103"/>
      <c r="AV382" s="66"/>
      <c r="AW382" s="66"/>
      <c r="AX382" s="75" t="str">
        <f t="shared" si="67"/>
        <v/>
      </c>
      <c r="AY382" s="66"/>
      <c r="AZ382" s="75"/>
      <c r="BA382" s="66"/>
      <c r="BB382" s="75"/>
      <c r="BC382" s="66"/>
      <c r="BD382" s="75"/>
      <c r="BE382" s="66"/>
      <c r="BF382" s="75" t="str">
        <f>IFERROR(IF(B382&lt;&gt;"", IF(AND(INDEX(Paste_Here!AE$2:AE$850, MATCH(B382, Paste_Here!A$2:A$850, 0))&lt;&gt;"", ISNUMBER(VALUE(INDEX(Paste_Here!AE$2:AE$850, MATCH(B382, Paste_Here!A$2:A$850, 0))))), INDEX(Paste_Here!AE$2:AE$850, MATCH(B382, Paste_Here!A$2:A$850, 0)), ""), ""), "")</f>
        <v/>
      </c>
      <c r="BG382" s="66"/>
      <c r="BH382" s="75" t="str">
        <f>IFERROR(IF(B382&lt;&gt;"", IF(ISNUMBER(SEARCH("highrisk", LOWER(INDEX(Paste_Here!AF$2:AF$850, MATCH(B382, Paste_Here!A$2:A$850, 0))))), "High Risk", IF(ISNUMBER(SEARCH("lowrisk", LOWER(INDEX(Paste_Here!AF$2:AF$850, MATCH(B382, Paste_Here!A$2:A$850, 0))))), "Low Risk", IF(ISNUMBER(SEARCH("somerisk", LOWER(INDEX(Paste_Here!AF$2:AF$850, MATCH(B382, Paste_Here!A$2:A$850, 0))))), "Some Risk", IF(ISNUMBER(SEARCH("ot", LOWER(INDEX(Paste_Here!AF$2:AF$850, MATCH(B382, Paste_Here!A$2:A$850, 0))))), "OT", "")))), ""), "")</f>
        <v/>
      </c>
      <c r="BI382" s="66"/>
      <c r="BJ382" s="75"/>
      <c r="BK382" s="66"/>
      <c r="BL382" s="75" t="str">
        <f>IFERROR(IF(B382&lt;&gt;"", IF(AND(INDEX(Paste_Here!O$2:O$850, MATCH(B382, Paste_Here!A$2:A$850, 0))&lt;&gt;"", ISNUMBER(VALUE(INDEX(Paste_Here!O$2:O$850, MATCH(B382, Paste_Here!A$2:A$850, 0))))), INDEX(Paste_Here!O$2:O$850, MATCH(B382, Paste_Here!A$2:A$850, 0)), ""), ""), "")</f>
        <v/>
      </c>
      <c r="BM382" s="66"/>
      <c r="BN382" s="75" t="str">
        <f>IFERROR(IF(B382&lt;&gt;"", IF(ISNUMBER(SEARCH("highrisk", LOWER(INDEX(Paste_Here!P$2:P$850, MATCH(B382, Paste_Here!A$2:A$850, 0))))), "High Risk", IF(ISNUMBER(SEARCH("lowrisk", LOWER(INDEX(Paste_Here!P$2:P$850, MATCH(B382, Paste_Here!A$2:A$850, 0))))), "Low Risk", IF(ISNUMBER(SEARCH("somerisk", LOWER(INDEX(Paste_Here!P$2:P$850, MATCH(B382, Paste_Here!A$2:A$850, 0))))), "Some Risk", IF(ISNUMBER(SEARCH("ot", LOWER(INDEX(Paste_Here!P$2:P$850, MATCH(B382, Paste_Here!A$2:A$850, 0))))), "OT", "")))), ""), "")</f>
        <v/>
      </c>
      <c r="BQ382" s="66"/>
      <c r="BR382" s="75"/>
      <c r="BS382" s="66"/>
      <c r="BT382" s="66"/>
      <c r="BU382" s="75" t="str">
        <f t="shared" si="68"/>
        <v/>
      </c>
      <c r="BV382" s="66"/>
      <c r="BW382" s="75"/>
      <c r="BX382" s="66"/>
      <c r="BY382" s="75"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BZ382" s="66"/>
      <c r="CA382" s="75"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CB382" s="66"/>
      <c r="CC382" s="75"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CD382" s="66"/>
      <c r="CE382" s="75"/>
      <c r="CF382" s="66"/>
      <c r="CK382" s="75"/>
      <c r="CL382" s="66"/>
      <c r="CM382" s="75"/>
      <c r="CN382" s="66"/>
      <c r="CO382" s="75"/>
      <c r="CP382" s="66"/>
      <c r="CQ382" s="66"/>
      <c r="CR382" s="75" t="str">
        <f t="shared" si="69"/>
        <v/>
      </c>
      <c r="CS382" s="66"/>
      <c r="CT382" s="75"/>
      <c r="CU382" s="66"/>
      <c r="CV382" s="75"/>
      <c r="CW382" s="66"/>
      <c r="CX382" s="75"/>
      <c r="CY382" s="66"/>
      <c r="CZ382" s="75"/>
      <c r="DA382" s="66"/>
      <c r="DB382" s="75" t="str">
        <f>IFERROR(IF(B382&lt;&gt;"", IF(AND(INDEX(Paste_Here!AK$2:AK$850, MATCH(B382, Paste_Here!A$2:A$850, 0))&lt;&gt;"", ISNUMBER(VALUE(INDEX(Paste_Here!AK$2:AK$850, MATCH(B382, Paste_Here!A$2:A$850, 0))))), INDEX(Paste_Here!AK$2:AK$850, MATCH(B382, Paste_Here!A$2:A$850, 0)), ""), ""), "")</f>
        <v/>
      </c>
      <c r="DC382" s="66"/>
      <c r="DD382" s="75" t="str">
        <f>IFERROR(IF(B382&lt;&gt;"", IF(ISNUMBER(SEARCH("highrisk", LOWER(INDEX(Paste_Here!AL$2:AL$850, MATCH(B382, Paste_Here!A$2:A$850, 0))))), "High Risk", IF(ISNUMBER(SEARCH("lowrisk", LOWER(INDEX(Paste_Here!AL$2:AL$850, MATCH(B382, Paste_Here!A$2:A$850, 0))))), "Low Risk", IF(ISNUMBER(SEARCH("somerisk", LOWER(INDEX(Paste_Here!AL$2:AL$850, MATCH(B382, Paste_Here!A$2:A$850, 0))))), "Some Risk", IF(ISNUMBER(SEARCH("ot", LOWER(INDEX(Paste_Here!AL$2:AL$850, MATCH(B382, Paste_Here!A$2:A$850, 0))))), "OT", "")))), ""), "")</f>
        <v/>
      </c>
      <c r="DE382" s="66"/>
      <c r="DF382" s="75" t="str">
        <f>IFERROR(IF(B382&lt;&gt;"", IF(AND(INDEX(Paste_Here!AM$2:AM$850, MATCH(B382, Paste_Here!A$2:A$850, 0))&lt;&gt;"", ISNUMBER(VALUE(INDEX(Paste_Here!AM$2:AM$850, MATCH(B382, Paste_Here!A$2:A$850, 0))))), INDEX(Paste_Here!AM$2:AM$850, MATCH(B382, Paste_Here!A$2:A$850, 0)), ""), ""), "")</f>
        <v/>
      </c>
      <c r="DG382" s="66"/>
      <c r="DH382" s="75" t="str">
        <f>IFERROR(IF(B382&lt;&gt;"", IF(ISNUMBER(SEARCH("highrisk", LOWER(INDEX(Paste_Here!AN$2:AN$850, MATCH(B382, Paste_Here!A$2:A$850, 0))))), "High Risk", IF(ISNUMBER(SEARCH("lowrisk", LOWER(INDEX(Paste_Here!AN$2:AN$850, MATCH(B382, Paste_Here!A$2:A$850, 0))))), "Low Risk", IF(ISNUMBER(SEARCH("somerisk", LOWER(INDEX(Paste_Here!AN$2:AN$850, MATCH(B382, Paste_Here!A$2:A$850, 0))))), "Some Risk", IF(ISNUMBER(SEARCH("ot", LOWER(INDEX(Paste_Here!AN$2:AN$850, MATCH(B382, Paste_Here!A$2:A$850, 0))))), "OT", "")))), ""), "")</f>
        <v/>
      </c>
      <c r="DI382" s="66"/>
      <c r="DJ382" s="66"/>
      <c r="DK382" s="75" t="str">
        <f t="shared" si="70"/>
        <v/>
      </c>
      <c r="DL382" s="66"/>
      <c r="DM382" s="75" t="str">
        <f>IFERROR(IF(B382&lt;&gt;"", IF(AND(INDEX(Paste_Here!Q$2:Q$850, MATCH(B382, Paste_Here!A$2:A$850, 0))&lt;&gt;"", ISNUMBER(VALUE(INDEX(Paste_Here!Q$2:Q$850, MATCH(B382, Paste_Here!A$2:A$850, 0))))), INDEX(Paste_Here!Q$2:Q$850, MATCH(B382, Paste_Here!A$2:A$850, 0)), ""), ""), "")</f>
        <v/>
      </c>
      <c r="DN382" s="66"/>
      <c r="DO382" s="75" t="str">
        <f>IFERROR(IF(B382&lt;&gt;"", IF(ISNUMBER(SEARCH("highrisk", LOWER(INDEX(Paste_Here!R$2:R$850, MATCH(B382, Paste_Here!A$2:A$850, 0))))), "High Risk", IF(ISNUMBER(SEARCH("lowrisk", LOWER(INDEX(Paste_Here!R$2:R$850, MATCH(B382, Paste_Here!A$2:A$850, 0))))), "Low Risk", IF(ISNUMBER(SEARCH("somerisk", LOWER(INDEX(Paste_Here!R$2:R$850, MATCH(B382, Paste_Here!A$2:A$850, 0))))), "Some Risk", IF(ISNUMBER(SEARCH("ot", LOWER(INDEX(Paste_Here!R$2:R$850, MATCH(B382, Paste_Here!A$2:A$850, 0))))), "OT", "")))), ""), "")</f>
        <v/>
      </c>
      <c r="DP382" s="66"/>
      <c r="DQ382" s="93" t="str">
        <f>IFERROR(IF(B382&lt;&gt;"", IF(AND(INDEX(Paste_Here!S$2:S$850, MATCH(B382, Paste_Here!A$2:A$850, 0))&lt;&gt;"", ISNUMBER(VALUE(INDEX(Paste_Here!S$2:S$850, MATCH(B382, Paste_Here!A$2:A$850, 0))))), INDEX(Paste_Here!S$2:S$850, MATCH(B382, Paste_Here!A$2:A$850, 0)), ""), ""), "")</f>
        <v/>
      </c>
      <c r="DR382" s="66"/>
      <c r="DS382" s="75"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IF(ISNUMBER(SEARCH("ot", LOWER(INDEX(Paste_Here!T$2:T$850, MATCH(B382, Paste_Here!A$2:A$850, 0))))), "OT", "")))), ""), "")</f>
        <v/>
      </c>
      <c r="DT382" s="66"/>
      <c r="DU382" s="75" t="str">
        <f>IFERROR(IF(B382&lt;&gt;"", IF(AND(INDEX(Paste_Here!U$2:U$850, MATCH(B382, Paste_Here!A$2:A$850, 0))&lt;&gt;"", ISNUMBER(VALUE(INDEX(Paste_Here!U$2:U$850, MATCH(B382, Paste_Here!A$2:A$850, 0))))), INDEX(Paste_Here!U$2:U$850, MATCH(B382, Paste_Here!A$2:A$850, 0)), ""), ""), "")</f>
        <v/>
      </c>
      <c r="DV382" s="66"/>
      <c r="DW382" s="93" t="str">
        <f>IFERROR(IF(B382&lt;&gt;"", IF(ISNUMBER(SEARCH("highrisk", LOWER(INDEX(Paste_Here!V$2:V$850, MATCH(B382, Paste_Here!A$2:A$850, 0))))), "High Risk", IF(ISNUMBER(SEARCH("lowrisk", LOWER(INDEX(Paste_Here!V$2:V$850, MATCH(B382, Paste_Here!A$2:A$850, 0))))), "Low Risk", IF(ISNUMBER(SEARCH("somerisk", LOWER(INDEX(Paste_Here!V$2:V$850, MATCH(B382, Paste_Here!A$2:A$850, 0))))), "Some Risk", IF(ISNUMBER(SEARCH("ot", LOWER(INDEX(Paste_Here!V$2:V$850, MATCH(B382, Paste_Here!A$2:A$850, 0))))), "OT", "")))), ""), "")</f>
        <v/>
      </c>
      <c r="DX382" s="66"/>
      <c r="DY382" s="75" t="str">
        <f>IFERROR(IF(B382&lt;&gt;"", IF(AND(INDEX(Paste_Here!W$2:W$850, MATCH(B382, Paste_Here!A$2:A$850, 0))&lt;&gt;"", ISNUMBER(VALUE(INDEX(Paste_Here!W$2:W$850, MATCH(B382, Paste_Here!A$2:A$850, 0))))), INDEX(Paste_Here!W$2:W$850, MATCH(B382, Paste_Here!A$2:A$850, 0)), ""), ""), "")</f>
        <v/>
      </c>
      <c r="DZ382" s="66"/>
      <c r="EA382" s="75" t="str">
        <f>IFERROR(IF(B382&lt;&gt;"", IF(ISNUMBER(SEARCH("highrisk", LOWER(INDEX(Paste_Here!X$2:X$850, MATCH(B382, Paste_Here!A$2:A$850, 0))))), "High Risk", IF(ISNUMBER(SEARCH("lowrisk", LOWER(INDEX(Paste_Here!X$2:X$850, MATCH(B382, Paste_Here!A$2:A$850, 0))))), "Low Risk", IF(ISNUMBER(SEARCH("somerisk", LOWER(INDEX(Paste_Here!X$2:X$850, MATCH(B382, Paste_Here!A$2:A$850, 0))))), "Some Risk", IF(ISNUMBER(SEARCH("ot", LOWER(INDEX(Paste_Here!X$2:X$850, MATCH(B382, Paste_Here!A$2:A$850, 0))))), "OT", "")))), ""), "")</f>
        <v/>
      </c>
      <c r="EB382" s="66"/>
      <c r="EC382" s="66"/>
      <c r="ED382" s="75" t="str">
        <f t="shared" si="75"/>
        <v/>
      </c>
      <c r="EE382" s="66"/>
      <c r="EF382" s="75" t="str">
        <f>IFERROR(IF(B382&lt;&gt;"", IF(AND(INDEX(Paste_Here!AO$2:AO$850, MATCH(B382, Paste_Here!A$2:A$850, 0))&lt;&gt;"", ISNUMBER(VALUE(INDEX(Paste_Here!AO$2:AO$850, MATCH(B382, Paste_Here!A$2:A$850, 0))))), INDEX(Paste_Here!AO$2:AO$850, MATCH(B382, Paste_Here!A$2:A$850, 0)), ""), ""), "")</f>
        <v/>
      </c>
      <c r="EG382" s="66"/>
      <c r="EH382" s="75" t="str">
        <f>IFERROR(IF(B382&lt;&gt;"", IF(ISNUMBER(SEARCH("highrisk", LOWER(INDEX(Paste_Here!AP$2:AP$850, MATCH(B382, Paste_Here!A$2:A$850, 0))))), "High Risk", IF(ISNUMBER(SEARCH("lowrisk", LOWER(INDEX(Paste_Here!AP$2:AP$850, MATCH(B382, Paste_Here!A$2:A$850, 0))))), "Low Risk", IF(ISNUMBER(SEARCH("somerisk", LOWER(INDEX(Paste_Here!AP$2:AP$850, MATCH(B382, Paste_Here!A$2:A$850, 0))))), "Some Risk", IF(ISNUMBER(SEARCH("ot", LOWER(INDEX(Paste_Here!AP$2:AP$850, MATCH(B382, Paste_Here!A$2:A$850, 0))))), "OT", "")))), ""), "")</f>
        <v/>
      </c>
      <c r="EI382" s="66"/>
      <c r="EJ382" s="93"/>
      <c r="EK382" s="66"/>
      <c r="EL382" s="75" t="str">
        <f>IFERROR(IF(B382&lt;&gt;"", IF(AND(INDEX(Paste_Here!AQ$2:AQ$850, MATCH(B382, Paste_Here!A$2:A$850, 0))&lt;&gt;"", ISNUMBER(VALUE(INDEX(Paste_Here!AQ$2:AQ$850, MATCH(B382, Paste_Here!A$2:A$850, 0))))), INDEX(Paste_Here!AQ$2:AQ$850, MATCH(B382, Paste_Here!A$2:A$850, 0)), ""), ""), "")</f>
        <v/>
      </c>
      <c r="EM382" s="66"/>
      <c r="EN382" s="75" t="str">
        <f>IFERROR(IF(B382&lt;&gt;"", IF(ISNUMBER(SEARCH("highrisk", LOWER(INDEX(Paste_Here!AR$2:AR$850, MATCH(B382, Paste_Here!A$2:A$850, 0))))), "High Risk", IF(ISNUMBER(SEARCH("lowrisk", LOWER(INDEX(Paste_Here!AR$2:AR$850, MATCH(B382, Paste_Here!A$2:A$850, 0))))), "Low Risk", IF(ISNUMBER(SEARCH("somerisk", LOWER(INDEX(Paste_Here!AR$2:AR$850, MATCH(B382, Paste_Here!A$2:A$850, 0))))), "Some Risk", IF(ISNUMBER(SEARCH("ot", LOWER(INDEX(Paste_Here!AR$2:AR$850, MATCH(B382, Paste_Here!A$2:A$850, 0))))), "OT", "")))), ""), "")</f>
        <v/>
      </c>
      <c r="EO382" s="66"/>
      <c r="EP382" s="93"/>
      <c r="EQ382" s="66"/>
      <c r="ER382" s="75"/>
      <c r="ES382" s="66"/>
      <c r="ET382" s="75"/>
      <c r="EU382" s="66"/>
      <c r="EV382" s="66"/>
      <c r="EW382" s="75" t="str">
        <f t="shared" si="76"/>
        <v/>
      </c>
      <c r="EX382" s="66"/>
      <c r="EY382" s="75" t="str">
        <f>IFERROR(IF(B382&lt;&gt;"", IF(AND(INDEX(Paste_Here!Y$2:Y$850, MATCH(B382, Paste_Here!A$2:A$850, 0))&lt;&gt;"", ISNUMBER(VALUE(INDEX(Paste_Here!Y$2:Y$850, MATCH(B382, Paste_Here!A$2:A$850, 0))))), INDEX(Paste_Here!Y$2:Y$850, MATCH(B382, Paste_Here!A$2:A$850, 0)), ""), ""), "")</f>
        <v/>
      </c>
      <c r="EZ382" s="66"/>
      <c r="FA382" s="75" t="str">
        <f>IFERROR(IF(B382&lt;&gt;"", IF(ISNUMBER(SEARCH("highrisk", LOWER(INDEX(Paste_Here!Z$2:Z$850, MATCH(B382, Paste_Here!A$2:A$850, 0))))), "High Risk", IF(ISNUMBER(SEARCH("lowrisk", LOWER(INDEX(Paste_Here!Z$2:Z$850, MATCH(B382, Paste_Here!A$2:A$850, 0))))), "Low Risk", IF(ISNUMBER(SEARCH("somerisk", LOWER(INDEX(Paste_Here!Z$2:Z$850, MATCH(B382, Paste_Here!A$2:A$850, 0))))), "Some Risk", IF(ISNUMBER(SEARCH("ot", LOWER(INDEX(Paste_Here!Z$2:Z$850, MATCH(B382, Paste_Here!A$2:A$850, 0))))), "OT", "")))), ""), "")</f>
        <v/>
      </c>
      <c r="FB382" s="66"/>
      <c r="FC382" s="93"/>
      <c r="FD382" s="66"/>
      <c r="FE382" s="75" t="str">
        <f>IFERROR(IF(B382&lt;&gt;"", IF(AND(INDEX(Paste_Here!AA$2:AA$850, MATCH(B382, Paste_Here!A$2:A$850, 0))&lt;&gt;"", ISNUMBER(VALUE(INDEX(Paste_Here!AA$2:AA$850, MATCH(B382, Paste_Here!A$2:A$850, 0))))), INDEX(Paste_Here!AA$2:AA$850, MATCH(B382, Paste_Here!A$2:A$850, 0)), ""), ""), "")</f>
        <v/>
      </c>
      <c r="FF382" s="66"/>
      <c r="FG382" s="75" t="str">
        <f>IFERROR(IF(B382&lt;&gt;"", IF(ISNUMBER(SEARCH("highrisk", LOWER(INDEX(Paste_Here!AB$2:AB$850, MATCH(B382, Paste_Here!A$2:A$850, 0))))), "High Risk", IF(ISNUMBER(SEARCH("lowrisk", LOWER(INDEX(Paste_Here!AB$2:AB$850, MATCH(B382, Paste_Here!A$2:A$850, 0))))), "Low Risk", IF(ISNUMBER(SEARCH("somerisk", LOWER(INDEX(Paste_Here!AB$2:AB$850, MATCH(B382, Paste_Here!A$2:A$850, 0))))), "Some Risk", IF(ISNUMBER(SEARCH("ot", LOWER(INDEX(Paste_Here!AB$2:AB$850, MATCH(B382, Paste_Here!A$2:A$850, 0))))), "OT", "")))), ""), "")</f>
        <v/>
      </c>
      <c r="FH382" s="66"/>
      <c r="FI382" s="93"/>
      <c r="FJ382" s="66"/>
      <c r="FK382" s="75"/>
      <c r="FL382" s="66"/>
      <c r="FM382" s="75"/>
      <c r="FN382" s="66"/>
      <c r="FO382" s="66"/>
      <c r="FP382" s="75" t="str">
        <f t="shared" si="71"/>
        <v/>
      </c>
      <c r="FQ382" s="66"/>
      <c r="FR382" s="75" t="str">
        <f>IFERROR(IF(B382&lt;&gt;"", IF(ISNUMBER(SEARCH("s", LOWER(INDEX(Paste_Here!L$2:L$850, MATCH(B382, Paste_Here!A$2:A$850, 0))))), "Yes", IF(INDEX(Paste_Here!L$2:L$850, MATCH(B382, Paste_Here!A$2:A$850, 0))&lt;&gt;"", "No", "")), ""), "")</f>
        <v/>
      </c>
      <c r="FS382" s="66"/>
      <c r="FT382" s="75" t="str">
        <f>IFERROR(IF(B382&lt;&gt;"", IF(ISNUMBER(SEARCH("yes", LOWER(INDEX(Paste_Here!F$2:F$850, MATCH(B382, Paste_Here!A$2:A$850, 0))))), "Yes", IF(ISNUMBER(SEARCH("no", LOWER(INDEX(Paste_Here!F$2:F$850, MATCH(B382, Paste_Here!A$2:A$850, 0))))), "No", "")), ""), "")</f>
        <v/>
      </c>
      <c r="FU382" s="66"/>
      <c r="FV382" s="75" t="str">
        <f>IFERROR(IF(B382&lt;&gt;"", IF(ISNUMBER(SEARCH("english language learner", LOWER(INDEX(Paste_Here!C$2:C$850, MATCH(B382, Paste_Here!A$2:A$850, 0))))), "Yes", ""), ""), "")</f>
        <v/>
      </c>
      <c r="FW382" s="66"/>
      <c r="FX382" s="75" t="str">
        <f>IFERROR(IF(B382&lt;&gt;"", IF(OR(ISNUMBER(SEARCH("b", LOWER(INDEX(Paste_Here!J$2:J$850, MATCH(B382, Paste_Here!A$2:A$850, 0))))), ISNUMBER(SEARCH("h", LOWER(INDEX(Paste_Here!J$2:J$850, MATCH(B382, Paste_Here!A$2:A$850, 0))))), ISNUMBER(SEARCH("i", LOWER(INDEX(Paste_Here!J$2:J$850, MATCH(B382, Paste_Here!A$2:A$850, 0)))))), "Yes", IF(INDEX(Paste_Here!J$2:J$850, MATCH(B382, Paste_Here!A$2:A$850, 0))&lt;&gt;"", "No", "")), ""), "")</f>
        <v/>
      </c>
      <c r="FY382" s="66"/>
      <c r="FZ382" s="75" t="str">
        <f>IFERROR(IF(B382&lt;&gt;"", IF(ISNUMBER(SEARCH("yes", LOWER(INDEX(Paste_Here!K$2:K$850, MATCH(B382, Paste_Here!A$2:A$850, 0))))), "Yes", IF(ISNUMBER(SEARCH("no", LOWER(INDEX(Paste_Here!K$2:K$850, MATCH(B382, Paste_Here!A$2:A$850, 0))))), "No", "")), ""), "")</f>
        <v/>
      </c>
      <c r="GA382" s="66"/>
      <c r="GB382" s="75" t="str">
        <f>IFERROR(IF(B382&lt;&gt;"", IF(ISNUMBER(SEARCH("transitional 2", LOWER(INDEX(Paste_Here!C$2:C$850, MATCH(B382, Paste_Here!A$2:A$850, 0))))), "T2",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GC382" s="66"/>
      <c r="GD382" s="75"/>
      <c r="GE382" s="66"/>
      <c r="GF382" s="75"/>
      <c r="GG382" s="66"/>
      <c r="GH382" s="75"/>
      <c r="GI382" s="66"/>
      <c r="GK382" s="1" t="str" cm="1">
        <f t="array" ref="GK382">IFERROR(INDEX(Paste_Here!$B$2:$B$850, MATCH(0, COUNTIF(GK$4:GK381, Paste_Here!$B$2:$B$850) + IF(Paste_Here!$B$2:$B$850="", 1, 0), 0)), "")</f>
        <v/>
      </c>
      <c r="GL382" s="1" t="str">
        <f>IF(GK382&lt;&gt;"", INDEX(Paste_Here!$A$2:$A$850, MATCH(GK382, Paste_Here!$B$2:$B$850, 0)), "")</f>
        <v/>
      </c>
      <c r="GM382" s="1" t="str">
        <f t="shared" si="77"/>
        <v/>
      </c>
      <c r="GN382" s="1" t="str" cm="1">
        <f t="array" ref="GN382">IFERROR(INDEX($GM$5:$GM$850, MATCH(SMALL(IF($GM$5:$GM$850&lt;&gt;"", COUNTIF($GM$5:$GM$850, "&lt;"&amp;$GM$5:$GM$850)+1), ROW()-ROW($GN$5)+1), COUNTIF($GM$5:$GM$850, "&lt;"&amp;$GM$5:$GM$850)+1, 0)), "")</f>
        <v/>
      </c>
    </row>
    <row r="383" spans="1:196">
      <c r="A383" s="66"/>
      <c r="B383" s="75" t="str">
        <f t="shared" si="65"/>
        <v/>
      </c>
      <c r="C383" s="66"/>
      <c r="D383" s="75" t="str">
        <f>IFERROR(IF(AND(INDEX(Paste_Here!N$2:N$850, MATCH(B383, Paste_Here!A$2:A$850, 0)) = ""), "", IF(UPPER(INDEX(Paste_Here!N$2:N$850, MATCH(B383, Paste_Here!A$2:A$850, 0))) = "YES", "Yes", IF(UPPER(INDEX(Paste_Here!N$2:N$850, MATCH(B383, Paste_Here!A$2:A$850, 0))) = "NO", "No", ""))), "")</f>
        <v/>
      </c>
      <c r="E383" s="66"/>
      <c r="F383" s="75" t="str">
        <f t="shared" si="72"/>
        <v/>
      </c>
      <c r="G383" s="66"/>
      <c r="H383" s="75" t="str">
        <f t="shared" si="73"/>
        <v/>
      </c>
      <c r="I383" s="66"/>
      <c r="J383" s="75" t="str">
        <f t="shared" si="74"/>
        <v/>
      </c>
      <c r="K383" s="66"/>
      <c r="L383" s="75"/>
      <c r="M383" s="66"/>
      <c r="N383" s="75" t="str">
        <f>IFERROR(IF(B383&lt;&gt;"", IF(AND(INDEX(Paste_Here!AW$2:AW$850, MATCH(B383, Paste_Here!A$2:A$850, 0))&lt;&gt;"", ISNUMBER(VALUE(INDEX(Paste_Here!AW$2:AW$850, MATCH(B383, Paste_Here!A$2:A$850, 0))))), INDEX(Paste_Here!AW$2:AW$850, MATCH(B383, Paste_Here!A$2:A$850, 0)), ""), ""), "")</f>
        <v/>
      </c>
      <c r="O383" s="66"/>
      <c r="P383" s="75" t="str">
        <f>IFERROR(IF(B383&lt;&gt;"", IF(AND(INDEX(Paste_Here!AX$2:AX$850, MATCH(B383, Paste_Here!A$2:A$850, 0))&lt;&gt;"", ISNUMBER(VALUE(INDEX(Paste_Here!AX$2:AX$850, MATCH(B383, Paste_Here!A$2:A$850, 0))))), INDEX(Paste_Here!AX$2:AX$850, MATCH(B383, Paste_Here!A$2:A$850, 0)), ""), ""), "")</f>
        <v/>
      </c>
      <c r="Q383" s="66"/>
      <c r="R383" s="75" t="str">
        <f>IFERROR(IF(B383&lt;&gt;"", IF(AND(INDEX(Paste_Here!AU$2:AU$850, MATCH(B383, Paste_Here!A$2:A$850, 0))&lt;&gt;"", ISNUMBER(VALUE(INDEX(Paste_Here!AU$2:AU$850, MATCH(B383, Paste_Here!A$2:A$850, 0))))), INDEX(Paste_Here!AU$2:AU$850, MATCH(B383, Paste_Here!A$2:A$850, 0)), ""), ""), "")</f>
        <v/>
      </c>
      <c r="S383" s="66"/>
      <c r="T383" s="75" t="str">
        <f>IFERROR(IF(B383&lt;&gt;"", IF(AND(INDEX(Paste_Here!AV$2:AV$850, MATCH(B383, Paste_Here!A$2:A$850, 0))&lt;&gt;"", ISNUMBER(VALUE(INDEX(Paste_Here!AV$2:AV$850, MATCH(B383, Paste_Here!A$2:A$850, 0))))), INDEX(Paste_Here!AV$2:AV$850, MATCH(B383, Paste_Here!A$2:A$850, 0)), ""), ""), "")</f>
        <v/>
      </c>
      <c r="U383" s="66"/>
      <c r="W383" s="66"/>
      <c r="Y383" s="66"/>
      <c r="Z383" s="66"/>
      <c r="AA383" s="75" t="str">
        <f t="shared" si="66"/>
        <v/>
      </c>
      <c r="AB383" s="66"/>
      <c r="AC383" s="75"/>
      <c r="AD383" s="66"/>
      <c r="AE383" s="98"/>
      <c r="AF383" s="66"/>
      <c r="AG383" s="75"/>
      <c r="AH383" s="66"/>
      <c r="AI383" s="75" t="str">
        <f>IFERROR(IF(B383&lt;&gt;"", IF(AND(INDEX(Paste_Here!AC$2:AC$850, MATCH(B383, Paste_Here!A$2:A$850, 0))&lt;&gt;"", ISNUMBER(VALUE(INDEX(Paste_Here!AC$2:AC$850, MATCH(B383, Paste_Here!A$2:A$850, 0))))), INDEX(Paste_Here!AC$2:AC$850, MATCH(B383, Paste_Here!A$2:A$850, 0)), ""), ""), "")</f>
        <v/>
      </c>
      <c r="AJ383" s="66"/>
      <c r="AK383" s="75" t="str">
        <f>IFERROR(IF(B383&lt;&gt;"", IF(ISNUMBER(SEARCH("highrisk", LOWER(INDEX(Paste_Here!AD$2:AD$850, MATCH(B383, Paste_Here!A$2:A$850, 0))))), "High Risk", IF(ISNUMBER(SEARCH("lowrisk", LOWER(INDEX(Paste_Here!AD$2:AD$850, MATCH(B383, Paste_Here!A$2:A$850, 0))))), "Low Risk", IF(ISNUMBER(SEARCH("somerisk", LOWER(INDEX(Paste_Here!AD$2:AD$850, MATCH(B383, Paste_Here!A$2:A$850, 0))))), "Some Risk", IF(ISNUMBER(SEARCH("ot", LOWER(INDEX(Paste_Here!AD$2:AD$850, MATCH(B383, Paste_Here!A$2:A$850, 0))))), "OT", "")))), ""), "")</f>
        <v/>
      </c>
      <c r="AL383" s="66"/>
      <c r="AM383" s="75"/>
      <c r="AN383" s="66"/>
      <c r="AO383" s="75" t="str">
        <f>IFERROR(IF(B383&lt;&gt;"", IF(AND(INDEX(Paste_Here!M$2:M$850, MATCH(B383, Paste_Here!A$2:A$850, 0))&lt;&gt;"", ISNUMBER(VALUE(INDEX(Paste_Here!M$2:M$850, MATCH(B383, Paste_Here!A$2:A$850, 0))))), INDEX(Paste_Here!M$2:M$850, MATCH(B383, Paste_Here!A$2:A$850, 0)), ""), ""), "")</f>
        <v/>
      </c>
      <c r="AP383" s="66"/>
      <c r="AQ383" s="75" t="str">
        <f>IFERROR(IF(B383&lt;&gt;"", IF(ISNUMBER(SEARCH("highrisk", LOWER(INDEX(Paste_Here!N$2:N$850, MATCH(B383, Paste_Here!A$2:A$850, 0))))), "High Risk", IF(ISNUMBER(SEARCH("lowrisk", LOWER(INDEX(Paste_Here!N$2:N$850, MATCH(B383, Paste_Here!A$2:A$850, 0))))), "Low Risk", IF(ISNUMBER(SEARCH("somerisk", LOWER(INDEX(Paste_Here!N$2:N$850, MATCH(B383, Paste_Here!A$2:A$850, 0))))), "Some Risk", IF(ISNUMBER(SEARCH("ot", LOWER(INDEX(Paste_Here!N$2:N$850, MATCH(B383, Paste_Here!A$2:A$850, 0))))), "OT", "")))), ""), "")</f>
        <v/>
      </c>
      <c r="AT383" s="66"/>
      <c r="AU383" s="103"/>
      <c r="AV383" s="66"/>
      <c r="AW383" s="66"/>
      <c r="AX383" s="75" t="str">
        <f t="shared" si="67"/>
        <v/>
      </c>
      <c r="AY383" s="66"/>
      <c r="AZ383" s="75"/>
      <c r="BA383" s="66"/>
      <c r="BB383" s="75"/>
      <c r="BC383" s="66"/>
      <c r="BD383" s="75"/>
      <c r="BE383" s="66"/>
      <c r="BF383" s="75" t="str">
        <f>IFERROR(IF(B383&lt;&gt;"", IF(AND(INDEX(Paste_Here!AE$2:AE$850, MATCH(B383, Paste_Here!A$2:A$850, 0))&lt;&gt;"", ISNUMBER(VALUE(INDEX(Paste_Here!AE$2:AE$850, MATCH(B383, Paste_Here!A$2:A$850, 0))))), INDEX(Paste_Here!AE$2:AE$850, MATCH(B383, Paste_Here!A$2:A$850, 0)), ""), ""), "")</f>
        <v/>
      </c>
      <c r="BG383" s="66"/>
      <c r="BH383" s="75" t="str">
        <f>IFERROR(IF(B383&lt;&gt;"", IF(ISNUMBER(SEARCH("highrisk", LOWER(INDEX(Paste_Here!AF$2:AF$850, MATCH(B383, Paste_Here!A$2:A$850, 0))))), "High Risk", IF(ISNUMBER(SEARCH("lowrisk", LOWER(INDEX(Paste_Here!AF$2:AF$850, MATCH(B383, Paste_Here!A$2:A$850, 0))))), "Low Risk", IF(ISNUMBER(SEARCH("somerisk", LOWER(INDEX(Paste_Here!AF$2:AF$850, MATCH(B383, Paste_Here!A$2:A$850, 0))))), "Some Risk", IF(ISNUMBER(SEARCH("ot", LOWER(INDEX(Paste_Here!AF$2:AF$850, MATCH(B383, Paste_Here!A$2:A$850, 0))))), "OT", "")))), ""), "")</f>
        <v/>
      </c>
      <c r="BI383" s="66"/>
      <c r="BJ383" s="75"/>
      <c r="BK383" s="66"/>
      <c r="BL383" s="75" t="str">
        <f>IFERROR(IF(B383&lt;&gt;"", IF(AND(INDEX(Paste_Here!O$2:O$850, MATCH(B383, Paste_Here!A$2:A$850, 0))&lt;&gt;"", ISNUMBER(VALUE(INDEX(Paste_Here!O$2:O$850, MATCH(B383, Paste_Here!A$2:A$850, 0))))), INDEX(Paste_Here!O$2:O$850, MATCH(B383, Paste_Here!A$2:A$850, 0)), ""), ""), "")</f>
        <v/>
      </c>
      <c r="BM383" s="66"/>
      <c r="BN383" s="75" t="str">
        <f>IFERROR(IF(B383&lt;&gt;"", IF(ISNUMBER(SEARCH("highrisk", LOWER(INDEX(Paste_Here!P$2:P$850, MATCH(B383, Paste_Here!A$2:A$850, 0))))), "High Risk", IF(ISNUMBER(SEARCH("lowrisk", LOWER(INDEX(Paste_Here!P$2:P$850, MATCH(B383, Paste_Here!A$2:A$850, 0))))), "Low Risk", IF(ISNUMBER(SEARCH("somerisk", LOWER(INDEX(Paste_Here!P$2:P$850, MATCH(B383, Paste_Here!A$2:A$850, 0))))), "Some Risk", IF(ISNUMBER(SEARCH("ot", LOWER(INDEX(Paste_Here!P$2:P$850, MATCH(B383, Paste_Here!A$2:A$850, 0))))), "OT", "")))), ""), "")</f>
        <v/>
      </c>
      <c r="BQ383" s="66"/>
      <c r="BR383" s="75"/>
      <c r="BS383" s="66"/>
      <c r="BT383" s="66"/>
      <c r="BU383" s="75" t="str">
        <f t="shared" si="68"/>
        <v/>
      </c>
      <c r="BV383" s="66"/>
      <c r="BW383" s="75"/>
      <c r="BX383" s="66"/>
      <c r="BY383" s="75"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BZ383" s="66"/>
      <c r="CA383" s="75"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CB383" s="66"/>
      <c r="CC383" s="75"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CD383" s="66"/>
      <c r="CE383" s="75"/>
      <c r="CF383" s="66"/>
      <c r="CK383" s="75"/>
      <c r="CL383" s="66"/>
      <c r="CM383" s="75"/>
      <c r="CN383" s="66"/>
      <c r="CO383" s="75"/>
      <c r="CP383" s="66"/>
      <c r="CQ383" s="66"/>
      <c r="CR383" s="75" t="str">
        <f t="shared" si="69"/>
        <v/>
      </c>
      <c r="CS383" s="66"/>
      <c r="CT383" s="75"/>
      <c r="CU383" s="66"/>
      <c r="CV383" s="75"/>
      <c r="CW383" s="66"/>
      <c r="CX383" s="75"/>
      <c r="CY383" s="66"/>
      <c r="CZ383" s="75"/>
      <c r="DA383" s="66"/>
      <c r="DB383" s="75" t="str">
        <f>IFERROR(IF(B383&lt;&gt;"", IF(AND(INDEX(Paste_Here!AK$2:AK$850, MATCH(B383, Paste_Here!A$2:A$850, 0))&lt;&gt;"", ISNUMBER(VALUE(INDEX(Paste_Here!AK$2:AK$850, MATCH(B383, Paste_Here!A$2:A$850, 0))))), INDEX(Paste_Here!AK$2:AK$850, MATCH(B383, Paste_Here!A$2:A$850, 0)), ""), ""), "")</f>
        <v/>
      </c>
      <c r="DC383" s="66"/>
      <c r="DD383" s="75" t="str">
        <f>IFERROR(IF(B383&lt;&gt;"", IF(ISNUMBER(SEARCH("highrisk", LOWER(INDEX(Paste_Here!AL$2:AL$850, MATCH(B383, Paste_Here!A$2:A$850, 0))))), "High Risk", IF(ISNUMBER(SEARCH("lowrisk", LOWER(INDEX(Paste_Here!AL$2:AL$850, MATCH(B383, Paste_Here!A$2:A$850, 0))))), "Low Risk", IF(ISNUMBER(SEARCH("somerisk", LOWER(INDEX(Paste_Here!AL$2:AL$850, MATCH(B383, Paste_Here!A$2:A$850, 0))))), "Some Risk", IF(ISNUMBER(SEARCH("ot", LOWER(INDEX(Paste_Here!AL$2:AL$850, MATCH(B383, Paste_Here!A$2:A$850, 0))))), "OT", "")))), ""), "")</f>
        <v/>
      </c>
      <c r="DE383" s="66"/>
      <c r="DF383" s="75" t="str">
        <f>IFERROR(IF(B383&lt;&gt;"", IF(AND(INDEX(Paste_Here!AM$2:AM$850, MATCH(B383, Paste_Here!A$2:A$850, 0))&lt;&gt;"", ISNUMBER(VALUE(INDEX(Paste_Here!AM$2:AM$850, MATCH(B383, Paste_Here!A$2:A$850, 0))))), INDEX(Paste_Here!AM$2:AM$850, MATCH(B383, Paste_Here!A$2:A$850, 0)), ""), ""), "")</f>
        <v/>
      </c>
      <c r="DG383" s="66"/>
      <c r="DH383" s="75" t="str">
        <f>IFERROR(IF(B383&lt;&gt;"", IF(ISNUMBER(SEARCH("highrisk", LOWER(INDEX(Paste_Here!AN$2:AN$850, MATCH(B383, Paste_Here!A$2:A$850, 0))))), "High Risk", IF(ISNUMBER(SEARCH("lowrisk", LOWER(INDEX(Paste_Here!AN$2:AN$850, MATCH(B383, Paste_Here!A$2:A$850, 0))))), "Low Risk", IF(ISNUMBER(SEARCH("somerisk", LOWER(INDEX(Paste_Here!AN$2:AN$850, MATCH(B383, Paste_Here!A$2:A$850, 0))))), "Some Risk", IF(ISNUMBER(SEARCH("ot", LOWER(INDEX(Paste_Here!AN$2:AN$850, MATCH(B383, Paste_Here!A$2:A$850, 0))))), "OT", "")))), ""), "")</f>
        <v/>
      </c>
      <c r="DI383" s="66"/>
      <c r="DJ383" s="66"/>
      <c r="DK383" s="75" t="str">
        <f t="shared" si="70"/>
        <v/>
      </c>
      <c r="DL383" s="66"/>
      <c r="DM383" s="75" t="str">
        <f>IFERROR(IF(B383&lt;&gt;"", IF(AND(INDEX(Paste_Here!Q$2:Q$850, MATCH(B383, Paste_Here!A$2:A$850, 0))&lt;&gt;"", ISNUMBER(VALUE(INDEX(Paste_Here!Q$2:Q$850, MATCH(B383, Paste_Here!A$2:A$850, 0))))), INDEX(Paste_Here!Q$2:Q$850, MATCH(B383, Paste_Here!A$2:A$850, 0)), ""), ""), "")</f>
        <v/>
      </c>
      <c r="DN383" s="66"/>
      <c r="DO383" s="75" t="str">
        <f>IFERROR(IF(B383&lt;&gt;"", IF(ISNUMBER(SEARCH("highrisk", LOWER(INDEX(Paste_Here!R$2:R$850, MATCH(B383, Paste_Here!A$2:A$850, 0))))), "High Risk", IF(ISNUMBER(SEARCH("lowrisk", LOWER(INDEX(Paste_Here!R$2:R$850, MATCH(B383, Paste_Here!A$2:A$850, 0))))), "Low Risk", IF(ISNUMBER(SEARCH("somerisk", LOWER(INDEX(Paste_Here!R$2:R$850, MATCH(B383, Paste_Here!A$2:A$850, 0))))), "Some Risk", IF(ISNUMBER(SEARCH("ot", LOWER(INDEX(Paste_Here!R$2:R$850, MATCH(B383, Paste_Here!A$2:A$850, 0))))), "OT", "")))), ""), "")</f>
        <v/>
      </c>
      <c r="DP383" s="66"/>
      <c r="DQ383" s="93" t="str">
        <f>IFERROR(IF(B383&lt;&gt;"", IF(AND(INDEX(Paste_Here!S$2:S$850, MATCH(B383, Paste_Here!A$2:A$850, 0))&lt;&gt;"", ISNUMBER(VALUE(INDEX(Paste_Here!S$2:S$850, MATCH(B383, Paste_Here!A$2:A$850, 0))))), INDEX(Paste_Here!S$2:S$850, MATCH(B383, Paste_Here!A$2:A$850, 0)), ""), ""), "")</f>
        <v/>
      </c>
      <c r="DR383" s="66"/>
      <c r="DS383" s="75"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IF(ISNUMBER(SEARCH("ot", LOWER(INDEX(Paste_Here!T$2:T$850, MATCH(B383, Paste_Here!A$2:A$850, 0))))), "OT", "")))), ""), "")</f>
        <v/>
      </c>
      <c r="DT383" s="66"/>
      <c r="DU383" s="75" t="str">
        <f>IFERROR(IF(B383&lt;&gt;"", IF(AND(INDEX(Paste_Here!U$2:U$850, MATCH(B383, Paste_Here!A$2:A$850, 0))&lt;&gt;"", ISNUMBER(VALUE(INDEX(Paste_Here!U$2:U$850, MATCH(B383, Paste_Here!A$2:A$850, 0))))), INDEX(Paste_Here!U$2:U$850, MATCH(B383, Paste_Here!A$2:A$850, 0)), ""), ""), "")</f>
        <v/>
      </c>
      <c r="DV383" s="66"/>
      <c r="DW383" s="93" t="str">
        <f>IFERROR(IF(B383&lt;&gt;"", IF(ISNUMBER(SEARCH("highrisk", LOWER(INDEX(Paste_Here!V$2:V$850, MATCH(B383, Paste_Here!A$2:A$850, 0))))), "High Risk", IF(ISNUMBER(SEARCH("lowrisk", LOWER(INDEX(Paste_Here!V$2:V$850, MATCH(B383, Paste_Here!A$2:A$850, 0))))), "Low Risk", IF(ISNUMBER(SEARCH("somerisk", LOWER(INDEX(Paste_Here!V$2:V$850, MATCH(B383, Paste_Here!A$2:A$850, 0))))), "Some Risk", IF(ISNUMBER(SEARCH("ot", LOWER(INDEX(Paste_Here!V$2:V$850, MATCH(B383, Paste_Here!A$2:A$850, 0))))), "OT", "")))), ""), "")</f>
        <v/>
      </c>
      <c r="DX383" s="66"/>
      <c r="DY383" s="75" t="str">
        <f>IFERROR(IF(B383&lt;&gt;"", IF(AND(INDEX(Paste_Here!W$2:W$850, MATCH(B383, Paste_Here!A$2:A$850, 0))&lt;&gt;"", ISNUMBER(VALUE(INDEX(Paste_Here!W$2:W$850, MATCH(B383, Paste_Here!A$2:A$850, 0))))), INDEX(Paste_Here!W$2:W$850, MATCH(B383, Paste_Here!A$2:A$850, 0)), ""), ""), "")</f>
        <v/>
      </c>
      <c r="DZ383" s="66"/>
      <c r="EA383" s="75" t="str">
        <f>IFERROR(IF(B383&lt;&gt;"", IF(ISNUMBER(SEARCH("highrisk", LOWER(INDEX(Paste_Here!X$2:X$850, MATCH(B383, Paste_Here!A$2:A$850, 0))))), "High Risk", IF(ISNUMBER(SEARCH("lowrisk", LOWER(INDEX(Paste_Here!X$2:X$850, MATCH(B383, Paste_Here!A$2:A$850, 0))))), "Low Risk", IF(ISNUMBER(SEARCH("somerisk", LOWER(INDEX(Paste_Here!X$2:X$850, MATCH(B383, Paste_Here!A$2:A$850, 0))))), "Some Risk", IF(ISNUMBER(SEARCH("ot", LOWER(INDEX(Paste_Here!X$2:X$850, MATCH(B383, Paste_Here!A$2:A$850, 0))))), "OT", "")))), ""), "")</f>
        <v/>
      </c>
      <c r="EB383" s="66"/>
      <c r="EC383" s="66"/>
      <c r="ED383" s="75" t="str">
        <f t="shared" si="75"/>
        <v/>
      </c>
      <c r="EE383" s="66"/>
      <c r="EF383" s="75" t="str">
        <f>IFERROR(IF(B383&lt;&gt;"", IF(AND(INDEX(Paste_Here!AO$2:AO$850, MATCH(B383, Paste_Here!A$2:A$850, 0))&lt;&gt;"", ISNUMBER(VALUE(INDEX(Paste_Here!AO$2:AO$850, MATCH(B383, Paste_Here!A$2:A$850, 0))))), INDEX(Paste_Here!AO$2:AO$850, MATCH(B383, Paste_Here!A$2:A$850, 0)), ""), ""), "")</f>
        <v/>
      </c>
      <c r="EG383" s="66"/>
      <c r="EH383" s="75" t="str">
        <f>IFERROR(IF(B383&lt;&gt;"", IF(ISNUMBER(SEARCH("highrisk", LOWER(INDEX(Paste_Here!AP$2:AP$850, MATCH(B383, Paste_Here!A$2:A$850, 0))))), "High Risk", IF(ISNUMBER(SEARCH("lowrisk", LOWER(INDEX(Paste_Here!AP$2:AP$850, MATCH(B383, Paste_Here!A$2:A$850, 0))))), "Low Risk", IF(ISNUMBER(SEARCH("somerisk", LOWER(INDEX(Paste_Here!AP$2:AP$850, MATCH(B383, Paste_Here!A$2:A$850, 0))))), "Some Risk", IF(ISNUMBER(SEARCH("ot", LOWER(INDEX(Paste_Here!AP$2:AP$850, MATCH(B383, Paste_Here!A$2:A$850, 0))))), "OT", "")))), ""), "")</f>
        <v/>
      </c>
      <c r="EI383" s="66"/>
      <c r="EJ383" s="93"/>
      <c r="EK383" s="66"/>
      <c r="EL383" s="75" t="str">
        <f>IFERROR(IF(B383&lt;&gt;"", IF(AND(INDEX(Paste_Here!AQ$2:AQ$850, MATCH(B383, Paste_Here!A$2:A$850, 0))&lt;&gt;"", ISNUMBER(VALUE(INDEX(Paste_Here!AQ$2:AQ$850, MATCH(B383, Paste_Here!A$2:A$850, 0))))), INDEX(Paste_Here!AQ$2:AQ$850, MATCH(B383, Paste_Here!A$2:A$850, 0)), ""), ""), "")</f>
        <v/>
      </c>
      <c r="EM383" s="66"/>
      <c r="EN383" s="75" t="str">
        <f>IFERROR(IF(B383&lt;&gt;"", IF(ISNUMBER(SEARCH("highrisk", LOWER(INDEX(Paste_Here!AR$2:AR$850, MATCH(B383, Paste_Here!A$2:A$850, 0))))), "High Risk", IF(ISNUMBER(SEARCH("lowrisk", LOWER(INDEX(Paste_Here!AR$2:AR$850, MATCH(B383, Paste_Here!A$2:A$850, 0))))), "Low Risk", IF(ISNUMBER(SEARCH("somerisk", LOWER(INDEX(Paste_Here!AR$2:AR$850, MATCH(B383, Paste_Here!A$2:A$850, 0))))), "Some Risk", IF(ISNUMBER(SEARCH("ot", LOWER(INDEX(Paste_Here!AR$2:AR$850, MATCH(B383, Paste_Here!A$2:A$850, 0))))), "OT", "")))), ""), "")</f>
        <v/>
      </c>
      <c r="EO383" s="66"/>
      <c r="EP383" s="93"/>
      <c r="EQ383" s="66"/>
      <c r="ER383" s="75"/>
      <c r="ES383" s="66"/>
      <c r="ET383" s="75"/>
      <c r="EU383" s="66"/>
      <c r="EV383" s="66"/>
      <c r="EW383" s="75" t="str">
        <f t="shared" si="76"/>
        <v/>
      </c>
      <c r="EX383" s="66"/>
      <c r="EY383" s="75" t="str">
        <f>IFERROR(IF(B383&lt;&gt;"", IF(AND(INDEX(Paste_Here!Y$2:Y$850, MATCH(B383, Paste_Here!A$2:A$850, 0))&lt;&gt;"", ISNUMBER(VALUE(INDEX(Paste_Here!Y$2:Y$850, MATCH(B383, Paste_Here!A$2:A$850, 0))))), INDEX(Paste_Here!Y$2:Y$850, MATCH(B383, Paste_Here!A$2:A$850, 0)), ""), ""), "")</f>
        <v/>
      </c>
      <c r="EZ383" s="66"/>
      <c r="FA383" s="75" t="str">
        <f>IFERROR(IF(B383&lt;&gt;"", IF(ISNUMBER(SEARCH("highrisk", LOWER(INDEX(Paste_Here!Z$2:Z$850, MATCH(B383, Paste_Here!A$2:A$850, 0))))), "High Risk", IF(ISNUMBER(SEARCH("lowrisk", LOWER(INDEX(Paste_Here!Z$2:Z$850, MATCH(B383, Paste_Here!A$2:A$850, 0))))), "Low Risk", IF(ISNUMBER(SEARCH("somerisk", LOWER(INDEX(Paste_Here!Z$2:Z$850, MATCH(B383, Paste_Here!A$2:A$850, 0))))), "Some Risk", IF(ISNUMBER(SEARCH("ot", LOWER(INDEX(Paste_Here!Z$2:Z$850, MATCH(B383, Paste_Here!A$2:A$850, 0))))), "OT", "")))), ""), "")</f>
        <v/>
      </c>
      <c r="FB383" s="66"/>
      <c r="FC383" s="93"/>
      <c r="FD383" s="66"/>
      <c r="FE383" s="75" t="str">
        <f>IFERROR(IF(B383&lt;&gt;"", IF(AND(INDEX(Paste_Here!AA$2:AA$850, MATCH(B383, Paste_Here!A$2:A$850, 0))&lt;&gt;"", ISNUMBER(VALUE(INDEX(Paste_Here!AA$2:AA$850, MATCH(B383, Paste_Here!A$2:A$850, 0))))), INDEX(Paste_Here!AA$2:AA$850, MATCH(B383, Paste_Here!A$2:A$850, 0)), ""), ""), "")</f>
        <v/>
      </c>
      <c r="FF383" s="66"/>
      <c r="FG383" s="75" t="str">
        <f>IFERROR(IF(B383&lt;&gt;"", IF(ISNUMBER(SEARCH("highrisk", LOWER(INDEX(Paste_Here!AB$2:AB$850, MATCH(B383, Paste_Here!A$2:A$850, 0))))), "High Risk", IF(ISNUMBER(SEARCH("lowrisk", LOWER(INDEX(Paste_Here!AB$2:AB$850, MATCH(B383, Paste_Here!A$2:A$850, 0))))), "Low Risk", IF(ISNUMBER(SEARCH("somerisk", LOWER(INDEX(Paste_Here!AB$2:AB$850, MATCH(B383, Paste_Here!A$2:A$850, 0))))), "Some Risk", IF(ISNUMBER(SEARCH("ot", LOWER(INDEX(Paste_Here!AB$2:AB$850, MATCH(B383, Paste_Here!A$2:A$850, 0))))), "OT", "")))), ""), "")</f>
        <v/>
      </c>
      <c r="FH383" s="66"/>
      <c r="FI383" s="93"/>
      <c r="FJ383" s="66"/>
      <c r="FK383" s="75"/>
      <c r="FL383" s="66"/>
      <c r="FM383" s="75"/>
      <c r="FN383" s="66"/>
      <c r="FO383" s="66"/>
      <c r="FP383" s="75" t="str">
        <f t="shared" si="71"/>
        <v/>
      </c>
      <c r="FQ383" s="66"/>
      <c r="FR383" s="75" t="str">
        <f>IFERROR(IF(B383&lt;&gt;"", IF(ISNUMBER(SEARCH("s", LOWER(INDEX(Paste_Here!L$2:L$850, MATCH(B383, Paste_Here!A$2:A$850, 0))))), "Yes", IF(INDEX(Paste_Here!L$2:L$850, MATCH(B383, Paste_Here!A$2:A$850, 0))&lt;&gt;"", "No", "")), ""), "")</f>
        <v/>
      </c>
      <c r="FS383" s="66"/>
      <c r="FT383" s="75" t="str">
        <f>IFERROR(IF(B383&lt;&gt;"", IF(ISNUMBER(SEARCH("yes", LOWER(INDEX(Paste_Here!F$2:F$850, MATCH(B383, Paste_Here!A$2:A$850, 0))))), "Yes", IF(ISNUMBER(SEARCH("no", LOWER(INDEX(Paste_Here!F$2:F$850, MATCH(B383, Paste_Here!A$2:A$850, 0))))), "No", "")), ""), "")</f>
        <v/>
      </c>
      <c r="FU383" s="66"/>
      <c r="FV383" s="75" t="str">
        <f>IFERROR(IF(B383&lt;&gt;"", IF(ISNUMBER(SEARCH("english language learner", LOWER(INDEX(Paste_Here!C$2:C$850, MATCH(B383, Paste_Here!A$2:A$850, 0))))), "Yes", ""), ""), "")</f>
        <v/>
      </c>
      <c r="FW383" s="66"/>
      <c r="FX383" s="75" t="str">
        <f>IFERROR(IF(B383&lt;&gt;"", IF(OR(ISNUMBER(SEARCH("b", LOWER(INDEX(Paste_Here!J$2:J$850, MATCH(B383, Paste_Here!A$2:A$850, 0))))), ISNUMBER(SEARCH("h", LOWER(INDEX(Paste_Here!J$2:J$850, MATCH(B383, Paste_Here!A$2:A$850, 0))))), ISNUMBER(SEARCH("i", LOWER(INDEX(Paste_Here!J$2:J$850, MATCH(B383, Paste_Here!A$2:A$850, 0)))))), "Yes", IF(INDEX(Paste_Here!J$2:J$850, MATCH(B383, Paste_Here!A$2:A$850, 0))&lt;&gt;"", "No", "")), ""), "")</f>
        <v/>
      </c>
      <c r="FY383" s="66"/>
      <c r="FZ383" s="75" t="str">
        <f>IFERROR(IF(B383&lt;&gt;"", IF(ISNUMBER(SEARCH("yes", LOWER(INDEX(Paste_Here!K$2:K$850, MATCH(B383, Paste_Here!A$2:A$850, 0))))), "Yes", IF(ISNUMBER(SEARCH("no", LOWER(INDEX(Paste_Here!K$2:K$850, MATCH(B383, Paste_Here!A$2:A$850, 0))))), "No", "")), ""), "")</f>
        <v/>
      </c>
      <c r="GA383" s="66"/>
      <c r="GB383" s="75" t="str">
        <f>IFERROR(IF(B383&lt;&gt;"", IF(ISNUMBER(SEARCH("transitional 2", LOWER(INDEX(Paste_Here!C$2:C$850, MATCH(B383, Paste_Here!A$2:A$850, 0))))), "T2",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GC383" s="66"/>
      <c r="GD383" s="75"/>
      <c r="GE383" s="66"/>
      <c r="GF383" s="75"/>
      <c r="GG383" s="66"/>
      <c r="GH383" s="75"/>
      <c r="GI383" s="66"/>
      <c r="GK383" s="1" t="str" cm="1">
        <f t="array" ref="GK383">IFERROR(INDEX(Paste_Here!$B$2:$B$850, MATCH(0, COUNTIF(GK$4:GK382, Paste_Here!$B$2:$B$850) + IF(Paste_Here!$B$2:$B$850="", 1, 0), 0)), "")</f>
        <v/>
      </c>
      <c r="GL383" s="1" t="str">
        <f>IF(GK383&lt;&gt;"", INDEX(Paste_Here!$A$2:$A$850, MATCH(GK383, Paste_Here!$B$2:$B$850, 0)), "")</f>
        <v/>
      </c>
      <c r="GM383" s="1" t="str">
        <f t="shared" si="77"/>
        <v/>
      </c>
      <c r="GN383" s="1" t="str" cm="1">
        <f t="array" ref="GN383">IFERROR(INDEX($GM$5:$GM$850, MATCH(SMALL(IF($GM$5:$GM$850&lt;&gt;"", COUNTIF($GM$5:$GM$850, "&lt;"&amp;$GM$5:$GM$850)+1), ROW()-ROW($GN$5)+1), COUNTIF($GM$5:$GM$850, "&lt;"&amp;$GM$5:$GM$850)+1, 0)), "")</f>
        <v/>
      </c>
    </row>
    <row r="384" spans="1:196">
      <c r="A384" s="66"/>
      <c r="B384" s="75" t="str">
        <f t="shared" si="65"/>
        <v/>
      </c>
      <c r="C384" s="66"/>
      <c r="D384" s="75" t="str">
        <f>IFERROR(IF(AND(INDEX(Paste_Here!N$2:N$850, MATCH(B384, Paste_Here!A$2:A$850, 0)) = ""), "", IF(UPPER(INDEX(Paste_Here!N$2:N$850, MATCH(B384, Paste_Here!A$2:A$850, 0))) = "YES", "Yes", IF(UPPER(INDEX(Paste_Here!N$2:N$850, MATCH(B384, Paste_Here!A$2:A$850, 0))) = "NO", "No", ""))), "")</f>
        <v/>
      </c>
      <c r="E384" s="66"/>
      <c r="F384" s="75" t="str">
        <f t="shared" si="72"/>
        <v/>
      </c>
      <c r="G384" s="66"/>
      <c r="H384" s="75" t="str">
        <f t="shared" si="73"/>
        <v/>
      </c>
      <c r="I384" s="66"/>
      <c r="J384" s="75" t="str">
        <f t="shared" si="74"/>
        <v/>
      </c>
      <c r="K384" s="66"/>
      <c r="L384" s="75"/>
      <c r="M384" s="66"/>
      <c r="N384" s="75" t="str">
        <f>IFERROR(IF(B384&lt;&gt;"", IF(AND(INDEX(Paste_Here!AW$2:AW$850, MATCH(B384, Paste_Here!A$2:A$850, 0))&lt;&gt;"", ISNUMBER(VALUE(INDEX(Paste_Here!AW$2:AW$850, MATCH(B384, Paste_Here!A$2:A$850, 0))))), INDEX(Paste_Here!AW$2:AW$850, MATCH(B384, Paste_Here!A$2:A$850, 0)), ""), ""), "")</f>
        <v/>
      </c>
      <c r="O384" s="66"/>
      <c r="P384" s="75" t="str">
        <f>IFERROR(IF(B384&lt;&gt;"", IF(AND(INDEX(Paste_Here!AX$2:AX$850, MATCH(B384, Paste_Here!A$2:A$850, 0))&lt;&gt;"", ISNUMBER(VALUE(INDEX(Paste_Here!AX$2:AX$850, MATCH(B384, Paste_Here!A$2:A$850, 0))))), INDEX(Paste_Here!AX$2:AX$850, MATCH(B384, Paste_Here!A$2:A$850, 0)), ""), ""), "")</f>
        <v/>
      </c>
      <c r="Q384" s="66"/>
      <c r="R384" s="75" t="str">
        <f>IFERROR(IF(B384&lt;&gt;"", IF(AND(INDEX(Paste_Here!AU$2:AU$850, MATCH(B384, Paste_Here!A$2:A$850, 0))&lt;&gt;"", ISNUMBER(VALUE(INDEX(Paste_Here!AU$2:AU$850, MATCH(B384, Paste_Here!A$2:A$850, 0))))), INDEX(Paste_Here!AU$2:AU$850, MATCH(B384, Paste_Here!A$2:A$850, 0)), ""), ""), "")</f>
        <v/>
      </c>
      <c r="S384" s="66"/>
      <c r="T384" s="75" t="str">
        <f>IFERROR(IF(B384&lt;&gt;"", IF(AND(INDEX(Paste_Here!AV$2:AV$850, MATCH(B384, Paste_Here!A$2:A$850, 0))&lt;&gt;"", ISNUMBER(VALUE(INDEX(Paste_Here!AV$2:AV$850, MATCH(B384, Paste_Here!A$2:A$850, 0))))), INDEX(Paste_Here!AV$2:AV$850, MATCH(B384, Paste_Here!A$2:A$850, 0)), ""), ""), "")</f>
        <v/>
      </c>
      <c r="U384" s="66"/>
      <c r="W384" s="66"/>
      <c r="Y384" s="66"/>
      <c r="Z384" s="66"/>
      <c r="AA384" s="75" t="str">
        <f t="shared" si="66"/>
        <v/>
      </c>
      <c r="AB384" s="66"/>
      <c r="AC384" s="75"/>
      <c r="AD384" s="66"/>
      <c r="AE384" s="98"/>
      <c r="AF384" s="66"/>
      <c r="AG384" s="75"/>
      <c r="AH384" s="66"/>
      <c r="AI384" s="75" t="str">
        <f>IFERROR(IF(B384&lt;&gt;"", IF(AND(INDEX(Paste_Here!AC$2:AC$850, MATCH(B384, Paste_Here!A$2:A$850, 0))&lt;&gt;"", ISNUMBER(VALUE(INDEX(Paste_Here!AC$2:AC$850, MATCH(B384, Paste_Here!A$2:A$850, 0))))), INDEX(Paste_Here!AC$2:AC$850, MATCH(B384, Paste_Here!A$2:A$850, 0)), ""), ""), "")</f>
        <v/>
      </c>
      <c r="AJ384" s="66"/>
      <c r="AK384" s="75" t="str">
        <f>IFERROR(IF(B384&lt;&gt;"", IF(ISNUMBER(SEARCH("highrisk", LOWER(INDEX(Paste_Here!AD$2:AD$850, MATCH(B384, Paste_Here!A$2:A$850, 0))))), "High Risk", IF(ISNUMBER(SEARCH("lowrisk", LOWER(INDEX(Paste_Here!AD$2:AD$850, MATCH(B384, Paste_Here!A$2:A$850, 0))))), "Low Risk", IF(ISNUMBER(SEARCH("somerisk", LOWER(INDEX(Paste_Here!AD$2:AD$850, MATCH(B384, Paste_Here!A$2:A$850, 0))))), "Some Risk", IF(ISNUMBER(SEARCH("ot", LOWER(INDEX(Paste_Here!AD$2:AD$850, MATCH(B384, Paste_Here!A$2:A$850, 0))))), "OT", "")))), ""), "")</f>
        <v/>
      </c>
      <c r="AL384" s="66"/>
      <c r="AM384" s="75"/>
      <c r="AN384" s="66"/>
      <c r="AO384" s="75" t="str">
        <f>IFERROR(IF(B384&lt;&gt;"", IF(AND(INDEX(Paste_Here!M$2:M$850, MATCH(B384, Paste_Here!A$2:A$850, 0))&lt;&gt;"", ISNUMBER(VALUE(INDEX(Paste_Here!M$2:M$850, MATCH(B384, Paste_Here!A$2:A$850, 0))))), INDEX(Paste_Here!M$2:M$850, MATCH(B384, Paste_Here!A$2:A$850, 0)), ""), ""), "")</f>
        <v/>
      </c>
      <c r="AP384" s="66"/>
      <c r="AQ384" s="75" t="str">
        <f>IFERROR(IF(B384&lt;&gt;"", IF(ISNUMBER(SEARCH("highrisk", LOWER(INDEX(Paste_Here!N$2:N$850, MATCH(B384, Paste_Here!A$2:A$850, 0))))), "High Risk", IF(ISNUMBER(SEARCH("lowrisk", LOWER(INDEX(Paste_Here!N$2:N$850, MATCH(B384, Paste_Here!A$2:A$850, 0))))), "Low Risk", IF(ISNUMBER(SEARCH("somerisk", LOWER(INDEX(Paste_Here!N$2:N$850, MATCH(B384, Paste_Here!A$2:A$850, 0))))), "Some Risk", IF(ISNUMBER(SEARCH("ot", LOWER(INDEX(Paste_Here!N$2:N$850, MATCH(B384, Paste_Here!A$2:A$850, 0))))), "OT", "")))), ""), "")</f>
        <v/>
      </c>
      <c r="AT384" s="66"/>
      <c r="AU384" s="103"/>
      <c r="AV384" s="66"/>
      <c r="AW384" s="66"/>
      <c r="AX384" s="75" t="str">
        <f t="shared" si="67"/>
        <v/>
      </c>
      <c r="AY384" s="66"/>
      <c r="AZ384" s="75"/>
      <c r="BA384" s="66"/>
      <c r="BB384" s="75"/>
      <c r="BC384" s="66"/>
      <c r="BD384" s="75"/>
      <c r="BE384" s="66"/>
      <c r="BF384" s="75" t="str">
        <f>IFERROR(IF(B384&lt;&gt;"", IF(AND(INDEX(Paste_Here!AE$2:AE$850, MATCH(B384, Paste_Here!A$2:A$850, 0))&lt;&gt;"", ISNUMBER(VALUE(INDEX(Paste_Here!AE$2:AE$850, MATCH(B384, Paste_Here!A$2:A$850, 0))))), INDEX(Paste_Here!AE$2:AE$850, MATCH(B384, Paste_Here!A$2:A$850, 0)), ""), ""), "")</f>
        <v/>
      </c>
      <c r="BG384" s="66"/>
      <c r="BH384" s="75" t="str">
        <f>IFERROR(IF(B384&lt;&gt;"", IF(ISNUMBER(SEARCH("highrisk", LOWER(INDEX(Paste_Here!AF$2:AF$850, MATCH(B384, Paste_Here!A$2:A$850, 0))))), "High Risk", IF(ISNUMBER(SEARCH("lowrisk", LOWER(INDEX(Paste_Here!AF$2:AF$850, MATCH(B384, Paste_Here!A$2:A$850, 0))))), "Low Risk", IF(ISNUMBER(SEARCH("somerisk", LOWER(INDEX(Paste_Here!AF$2:AF$850, MATCH(B384, Paste_Here!A$2:A$850, 0))))), "Some Risk", IF(ISNUMBER(SEARCH("ot", LOWER(INDEX(Paste_Here!AF$2:AF$850, MATCH(B384, Paste_Here!A$2:A$850, 0))))), "OT", "")))), ""), "")</f>
        <v/>
      </c>
      <c r="BI384" s="66"/>
      <c r="BJ384" s="75"/>
      <c r="BK384" s="66"/>
      <c r="BL384" s="75" t="str">
        <f>IFERROR(IF(B384&lt;&gt;"", IF(AND(INDEX(Paste_Here!O$2:O$850, MATCH(B384, Paste_Here!A$2:A$850, 0))&lt;&gt;"", ISNUMBER(VALUE(INDEX(Paste_Here!O$2:O$850, MATCH(B384, Paste_Here!A$2:A$850, 0))))), INDEX(Paste_Here!O$2:O$850, MATCH(B384, Paste_Here!A$2:A$850, 0)), ""), ""), "")</f>
        <v/>
      </c>
      <c r="BM384" s="66"/>
      <c r="BN384" s="75" t="str">
        <f>IFERROR(IF(B384&lt;&gt;"", IF(ISNUMBER(SEARCH("highrisk", LOWER(INDEX(Paste_Here!P$2:P$850, MATCH(B384, Paste_Here!A$2:A$850, 0))))), "High Risk", IF(ISNUMBER(SEARCH("lowrisk", LOWER(INDEX(Paste_Here!P$2:P$850, MATCH(B384, Paste_Here!A$2:A$850, 0))))), "Low Risk", IF(ISNUMBER(SEARCH("somerisk", LOWER(INDEX(Paste_Here!P$2:P$850, MATCH(B384, Paste_Here!A$2:A$850, 0))))), "Some Risk", IF(ISNUMBER(SEARCH("ot", LOWER(INDEX(Paste_Here!P$2:P$850, MATCH(B384, Paste_Here!A$2:A$850, 0))))), "OT", "")))), ""), "")</f>
        <v/>
      </c>
      <c r="BQ384" s="66"/>
      <c r="BR384" s="75"/>
      <c r="BS384" s="66"/>
      <c r="BT384" s="66"/>
      <c r="BU384" s="75" t="str">
        <f t="shared" si="68"/>
        <v/>
      </c>
      <c r="BV384" s="66"/>
      <c r="BW384" s="75"/>
      <c r="BX384" s="66"/>
      <c r="BY384" s="75"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BZ384" s="66"/>
      <c r="CA384" s="75"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CB384" s="66"/>
      <c r="CC384" s="75"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CD384" s="66"/>
      <c r="CE384" s="75"/>
      <c r="CF384" s="66"/>
      <c r="CK384" s="75"/>
      <c r="CL384" s="66"/>
      <c r="CM384" s="75"/>
      <c r="CN384" s="66"/>
      <c r="CO384" s="75"/>
      <c r="CP384" s="66"/>
      <c r="CQ384" s="66"/>
      <c r="CR384" s="75" t="str">
        <f t="shared" si="69"/>
        <v/>
      </c>
      <c r="CS384" s="66"/>
      <c r="CT384" s="75"/>
      <c r="CU384" s="66"/>
      <c r="CV384" s="75"/>
      <c r="CW384" s="66"/>
      <c r="CX384" s="75"/>
      <c r="CY384" s="66"/>
      <c r="CZ384" s="75"/>
      <c r="DA384" s="66"/>
      <c r="DB384" s="75" t="str">
        <f>IFERROR(IF(B384&lt;&gt;"", IF(AND(INDEX(Paste_Here!AK$2:AK$850, MATCH(B384, Paste_Here!A$2:A$850, 0))&lt;&gt;"", ISNUMBER(VALUE(INDEX(Paste_Here!AK$2:AK$850, MATCH(B384, Paste_Here!A$2:A$850, 0))))), INDEX(Paste_Here!AK$2:AK$850, MATCH(B384, Paste_Here!A$2:A$850, 0)), ""), ""), "")</f>
        <v/>
      </c>
      <c r="DC384" s="66"/>
      <c r="DD384" s="75" t="str">
        <f>IFERROR(IF(B384&lt;&gt;"", IF(ISNUMBER(SEARCH("highrisk", LOWER(INDEX(Paste_Here!AL$2:AL$850, MATCH(B384, Paste_Here!A$2:A$850, 0))))), "High Risk", IF(ISNUMBER(SEARCH("lowrisk", LOWER(INDEX(Paste_Here!AL$2:AL$850, MATCH(B384, Paste_Here!A$2:A$850, 0))))), "Low Risk", IF(ISNUMBER(SEARCH("somerisk", LOWER(INDEX(Paste_Here!AL$2:AL$850, MATCH(B384, Paste_Here!A$2:A$850, 0))))), "Some Risk", IF(ISNUMBER(SEARCH("ot", LOWER(INDEX(Paste_Here!AL$2:AL$850, MATCH(B384, Paste_Here!A$2:A$850, 0))))), "OT", "")))), ""), "")</f>
        <v/>
      </c>
      <c r="DE384" s="66"/>
      <c r="DF384" s="75" t="str">
        <f>IFERROR(IF(B384&lt;&gt;"", IF(AND(INDEX(Paste_Here!AM$2:AM$850, MATCH(B384, Paste_Here!A$2:A$850, 0))&lt;&gt;"", ISNUMBER(VALUE(INDEX(Paste_Here!AM$2:AM$850, MATCH(B384, Paste_Here!A$2:A$850, 0))))), INDEX(Paste_Here!AM$2:AM$850, MATCH(B384, Paste_Here!A$2:A$850, 0)), ""), ""), "")</f>
        <v/>
      </c>
      <c r="DG384" s="66"/>
      <c r="DH384" s="75" t="str">
        <f>IFERROR(IF(B384&lt;&gt;"", IF(ISNUMBER(SEARCH("highrisk", LOWER(INDEX(Paste_Here!AN$2:AN$850, MATCH(B384, Paste_Here!A$2:A$850, 0))))), "High Risk", IF(ISNUMBER(SEARCH("lowrisk", LOWER(INDEX(Paste_Here!AN$2:AN$850, MATCH(B384, Paste_Here!A$2:A$850, 0))))), "Low Risk", IF(ISNUMBER(SEARCH("somerisk", LOWER(INDEX(Paste_Here!AN$2:AN$850, MATCH(B384, Paste_Here!A$2:A$850, 0))))), "Some Risk", IF(ISNUMBER(SEARCH("ot", LOWER(INDEX(Paste_Here!AN$2:AN$850, MATCH(B384, Paste_Here!A$2:A$850, 0))))), "OT", "")))), ""), "")</f>
        <v/>
      </c>
      <c r="DI384" s="66"/>
      <c r="DJ384" s="66"/>
      <c r="DK384" s="75" t="str">
        <f t="shared" si="70"/>
        <v/>
      </c>
      <c r="DL384" s="66"/>
      <c r="DM384" s="75" t="str">
        <f>IFERROR(IF(B384&lt;&gt;"", IF(AND(INDEX(Paste_Here!Q$2:Q$850, MATCH(B384, Paste_Here!A$2:A$850, 0))&lt;&gt;"", ISNUMBER(VALUE(INDEX(Paste_Here!Q$2:Q$850, MATCH(B384, Paste_Here!A$2:A$850, 0))))), INDEX(Paste_Here!Q$2:Q$850, MATCH(B384, Paste_Here!A$2:A$850, 0)), ""), ""), "")</f>
        <v/>
      </c>
      <c r="DN384" s="66"/>
      <c r="DO384" s="75" t="str">
        <f>IFERROR(IF(B384&lt;&gt;"", IF(ISNUMBER(SEARCH("highrisk", LOWER(INDEX(Paste_Here!R$2:R$850, MATCH(B384, Paste_Here!A$2:A$850, 0))))), "High Risk", IF(ISNUMBER(SEARCH("lowrisk", LOWER(INDEX(Paste_Here!R$2:R$850, MATCH(B384, Paste_Here!A$2:A$850, 0))))), "Low Risk", IF(ISNUMBER(SEARCH("somerisk", LOWER(INDEX(Paste_Here!R$2:R$850, MATCH(B384, Paste_Here!A$2:A$850, 0))))), "Some Risk", IF(ISNUMBER(SEARCH("ot", LOWER(INDEX(Paste_Here!R$2:R$850, MATCH(B384, Paste_Here!A$2:A$850, 0))))), "OT", "")))), ""), "")</f>
        <v/>
      </c>
      <c r="DP384" s="66"/>
      <c r="DQ384" s="93" t="str">
        <f>IFERROR(IF(B384&lt;&gt;"", IF(AND(INDEX(Paste_Here!S$2:S$850, MATCH(B384, Paste_Here!A$2:A$850, 0))&lt;&gt;"", ISNUMBER(VALUE(INDEX(Paste_Here!S$2:S$850, MATCH(B384, Paste_Here!A$2:A$850, 0))))), INDEX(Paste_Here!S$2:S$850, MATCH(B384, Paste_Here!A$2:A$850, 0)), ""), ""), "")</f>
        <v/>
      </c>
      <c r="DR384" s="66"/>
      <c r="DS384" s="75"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IF(ISNUMBER(SEARCH("ot", LOWER(INDEX(Paste_Here!T$2:T$850, MATCH(B384, Paste_Here!A$2:A$850, 0))))), "OT", "")))), ""), "")</f>
        <v/>
      </c>
      <c r="DT384" s="66"/>
      <c r="DU384" s="75" t="str">
        <f>IFERROR(IF(B384&lt;&gt;"", IF(AND(INDEX(Paste_Here!U$2:U$850, MATCH(B384, Paste_Here!A$2:A$850, 0))&lt;&gt;"", ISNUMBER(VALUE(INDEX(Paste_Here!U$2:U$850, MATCH(B384, Paste_Here!A$2:A$850, 0))))), INDEX(Paste_Here!U$2:U$850, MATCH(B384, Paste_Here!A$2:A$850, 0)), ""), ""), "")</f>
        <v/>
      </c>
      <c r="DV384" s="66"/>
      <c r="DW384" s="93" t="str">
        <f>IFERROR(IF(B384&lt;&gt;"", IF(ISNUMBER(SEARCH("highrisk", LOWER(INDEX(Paste_Here!V$2:V$850, MATCH(B384, Paste_Here!A$2:A$850, 0))))), "High Risk", IF(ISNUMBER(SEARCH("lowrisk", LOWER(INDEX(Paste_Here!V$2:V$850, MATCH(B384, Paste_Here!A$2:A$850, 0))))), "Low Risk", IF(ISNUMBER(SEARCH("somerisk", LOWER(INDEX(Paste_Here!V$2:V$850, MATCH(B384, Paste_Here!A$2:A$850, 0))))), "Some Risk", IF(ISNUMBER(SEARCH("ot", LOWER(INDEX(Paste_Here!V$2:V$850, MATCH(B384, Paste_Here!A$2:A$850, 0))))), "OT", "")))), ""), "")</f>
        <v/>
      </c>
      <c r="DX384" s="66"/>
      <c r="DY384" s="75" t="str">
        <f>IFERROR(IF(B384&lt;&gt;"", IF(AND(INDEX(Paste_Here!W$2:W$850, MATCH(B384, Paste_Here!A$2:A$850, 0))&lt;&gt;"", ISNUMBER(VALUE(INDEX(Paste_Here!W$2:W$850, MATCH(B384, Paste_Here!A$2:A$850, 0))))), INDEX(Paste_Here!W$2:W$850, MATCH(B384, Paste_Here!A$2:A$850, 0)), ""), ""), "")</f>
        <v/>
      </c>
      <c r="DZ384" s="66"/>
      <c r="EA384" s="75" t="str">
        <f>IFERROR(IF(B384&lt;&gt;"", IF(ISNUMBER(SEARCH("highrisk", LOWER(INDEX(Paste_Here!X$2:X$850, MATCH(B384, Paste_Here!A$2:A$850, 0))))), "High Risk", IF(ISNUMBER(SEARCH("lowrisk", LOWER(INDEX(Paste_Here!X$2:X$850, MATCH(B384, Paste_Here!A$2:A$850, 0))))), "Low Risk", IF(ISNUMBER(SEARCH("somerisk", LOWER(INDEX(Paste_Here!X$2:X$850, MATCH(B384, Paste_Here!A$2:A$850, 0))))), "Some Risk", IF(ISNUMBER(SEARCH("ot", LOWER(INDEX(Paste_Here!X$2:X$850, MATCH(B384, Paste_Here!A$2:A$850, 0))))), "OT", "")))), ""), "")</f>
        <v/>
      </c>
      <c r="EB384" s="66"/>
      <c r="EC384" s="66"/>
      <c r="ED384" s="75" t="str">
        <f t="shared" si="75"/>
        <v/>
      </c>
      <c r="EE384" s="66"/>
      <c r="EF384" s="75" t="str">
        <f>IFERROR(IF(B384&lt;&gt;"", IF(AND(INDEX(Paste_Here!AO$2:AO$850, MATCH(B384, Paste_Here!A$2:A$850, 0))&lt;&gt;"", ISNUMBER(VALUE(INDEX(Paste_Here!AO$2:AO$850, MATCH(B384, Paste_Here!A$2:A$850, 0))))), INDEX(Paste_Here!AO$2:AO$850, MATCH(B384, Paste_Here!A$2:A$850, 0)), ""), ""), "")</f>
        <v/>
      </c>
      <c r="EG384" s="66"/>
      <c r="EH384" s="75" t="str">
        <f>IFERROR(IF(B384&lt;&gt;"", IF(ISNUMBER(SEARCH("highrisk", LOWER(INDEX(Paste_Here!AP$2:AP$850, MATCH(B384, Paste_Here!A$2:A$850, 0))))), "High Risk", IF(ISNUMBER(SEARCH("lowrisk", LOWER(INDEX(Paste_Here!AP$2:AP$850, MATCH(B384, Paste_Here!A$2:A$850, 0))))), "Low Risk", IF(ISNUMBER(SEARCH("somerisk", LOWER(INDEX(Paste_Here!AP$2:AP$850, MATCH(B384, Paste_Here!A$2:A$850, 0))))), "Some Risk", IF(ISNUMBER(SEARCH("ot", LOWER(INDEX(Paste_Here!AP$2:AP$850, MATCH(B384, Paste_Here!A$2:A$850, 0))))), "OT", "")))), ""), "")</f>
        <v/>
      </c>
      <c r="EI384" s="66"/>
      <c r="EJ384" s="93"/>
      <c r="EK384" s="66"/>
      <c r="EL384" s="75" t="str">
        <f>IFERROR(IF(B384&lt;&gt;"", IF(AND(INDEX(Paste_Here!AQ$2:AQ$850, MATCH(B384, Paste_Here!A$2:A$850, 0))&lt;&gt;"", ISNUMBER(VALUE(INDEX(Paste_Here!AQ$2:AQ$850, MATCH(B384, Paste_Here!A$2:A$850, 0))))), INDEX(Paste_Here!AQ$2:AQ$850, MATCH(B384, Paste_Here!A$2:A$850, 0)), ""), ""), "")</f>
        <v/>
      </c>
      <c r="EM384" s="66"/>
      <c r="EN384" s="75" t="str">
        <f>IFERROR(IF(B384&lt;&gt;"", IF(ISNUMBER(SEARCH("highrisk", LOWER(INDEX(Paste_Here!AR$2:AR$850, MATCH(B384, Paste_Here!A$2:A$850, 0))))), "High Risk", IF(ISNUMBER(SEARCH("lowrisk", LOWER(INDEX(Paste_Here!AR$2:AR$850, MATCH(B384, Paste_Here!A$2:A$850, 0))))), "Low Risk", IF(ISNUMBER(SEARCH("somerisk", LOWER(INDEX(Paste_Here!AR$2:AR$850, MATCH(B384, Paste_Here!A$2:A$850, 0))))), "Some Risk", IF(ISNUMBER(SEARCH("ot", LOWER(INDEX(Paste_Here!AR$2:AR$850, MATCH(B384, Paste_Here!A$2:A$850, 0))))), "OT", "")))), ""), "")</f>
        <v/>
      </c>
      <c r="EO384" s="66"/>
      <c r="EP384" s="93"/>
      <c r="EQ384" s="66"/>
      <c r="ER384" s="75"/>
      <c r="ES384" s="66"/>
      <c r="ET384" s="75"/>
      <c r="EU384" s="66"/>
      <c r="EV384" s="66"/>
      <c r="EW384" s="75" t="str">
        <f t="shared" si="76"/>
        <v/>
      </c>
      <c r="EX384" s="66"/>
      <c r="EY384" s="75" t="str">
        <f>IFERROR(IF(B384&lt;&gt;"", IF(AND(INDEX(Paste_Here!Y$2:Y$850, MATCH(B384, Paste_Here!A$2:A$850, 0))&lt;&gt;"", ISNUMBER(VALUE(INDEX(Paste_Here!Y$2:Y$850, MATCH(B384, Paste_Here!A$2:A$850, 0))))), INDEX(Paste_Here!Y$2:Y$850, MATCH(B384, Paste_Here!A$2:A$850, 0)), ""), ""), "")</f>
        <v/>
      </c>
      <c r="EZ384" s="66"/>
      <c r="FA384" s="75" t="str">
        <f>IFERROR(IF(B384&lt;&gt;"", IF(ISNUMBER(SEARCH("highrisk", LOWER(INDEX(Paste_Here!Z$2:Z$850, MATCH(B384, Paste_Here!A$2:A$850, 0))))), "High Risk", IF(ISNUMBER(SEARCH("lowrisk", LOWER(INDEX(Paste_Here!Z$2:Z$850, MATCH(B384, Paste_Here!A$2:A$850, 0))))), "Low Risk", IF(ISNUMBER(SEARCH("somerisk", LOWER(INDEX(Paste_Here!Z$2:Z$850, MATCH(B384, Paste_Here!A$2:A$850, 0))))), "Some Risk", IF(ISNUMBER(SEARCH("ot", LOWER(INDEX(Paste_Here!Z$2:Z$850, MATCH(B384, Paste_Here!A$2:A$850, 0))))), "OT", "")))), ""), "")</f>
        <v/>
      </c>
      <c r="FB384" s="66"/>
      <c r="FC384" s="93"/>
      <c r="FD384" s="66"/>
      <c r="FE384" s="75" t="str">
        <f>IFERROR(IF(B384&lt;&gt;"", IF(AND(INDEX(Paste_Here!AA$2:AA$850, MATCH(B384, Paste_Here!A$2:A$850, 0))&lt;&gt;"", ISNUMBER(VALUE(INDEX(Paste_Here!AA$2:AA$850, MATCH(B384, Paste_Here!A$2:A$850, 0))))), INDEX(Paste_Here!AA$2:AA$850, MATCH(B384, Paste_Here!A$2:A$850, 0)), ""), ""), "")</f>
        <v/>
      </c>
      <c r="FF384" s="66"/>
      <c r="FG384" s="75" t="str">
        <f>IFERROR(IF(B384&lt;&gt;"", IF(ISNUMBER(SEARCH("highrisk", LOWER(INDEX(Paste_Here!AB$2:AB$850, MATCH(B384, Paste_Here!A$2:A$850, 0))))), "High Risk", IF(ISNUMBER(SEARCH("lowrisk", LOWER(INDEX(Paste_Here!AB$2:AB$850, MATCH(B384, Paste_Here!A$2:A$850, 0))))), "Low Risk", IF(ISNUMBER(SEARCH("somerisk", LOWER(INDEX(Paste_Here!AB$2:AB$850, MATCH(B384, Paste_Here!A$2:A$850, 0))))), "Some Risk", IF(ISNUMBER(SEARCH("ot", LOWER(INDEX(Paste_Here!AB$2:AB$850, MATCH(B384, Paste_Here!A$2:A$850, 0))))), "OT", "")))), ""), "")</f>
        <v/>
      </c>
      <c r="FH384" s="66"/>
      <c r="FI384" s="93"/>
      <c r="FJ384" s="66"/>
      <c r="FK384" s="75"/>
      <c r="FL384" s="66"/>
      <c r="FM384" s="75"/>
      <c r="FN384" s="66"/>
      <c r="FO384" s="66"/>
      <c r="FP384" s="75" t="str">
        <f t="shared" si="71"/>
        <v/>
      </c>
      <c r="FQ384" s="66"/>
      <c r="FR384" s="75" t="str">
        <f>IFERROR(IF(B384&lt;&gt;"", IF(ISNUMBER(SEARCH("s", LOWER(INDEX(Paste_Here!L$2:L$850, MATCH(B384, Paste_Here!A$2:A$850, 0))))), "Yes", IF(INDEX(Paste_Here!L$2:L$850, MATCH(B384, Paste_Here!A$2:A$850, 0))&lt;&gt;"", "No", "")), ""), "")</f>
        <v/>
      </c>
      <c r="FS384" s="66"/>
      <c r="FT384" s="75" t="str">
        <f>IFERROR(IF(B384&lt;&gt;"", IF(ISNUMBER(SEARCH("yes", LOWER(INDEX(Paste_Here!F$2:F$850, MATCH(B384, Paste_Here!A$2:A$850, 0))))), "Yes", IF(ISNUMBER(SEARCH("no", LOWER(INDEX(Paste_Here!F$2:F$850, MATCH(B384, Paste_Here!A$2:A$850, 0))))), "No", "")), ""), "")</f>
        <v/>
      </c>
      <c r="FU384" s="66"/>
      <c r="FV384" s="75" t="str">
        <f>IFERROR(IF(B384&lt;&gt;"", IF(ISNUMBER(SEARCH("english language learner", LOWER(INDEX(Paste_Here!C$2:C$850, MATCH(B384, Paste_Here!A$2:A$850, 0))))), "Yes", ""), ""), "")</f>
        <v/>
      </c>
      <c r="FW384" s="66"/>
      <c r="FX384" s="75" t="str">
        <f>IFERROR(IF(B384&lt;&gt;"", IF(OR(ISNUMBER(SEARCH("b", LOWER(INDEX(Paste_Here!J$2:J$850, MATCH(B384, Paste_Here!A$2:A$850, 0))))), ISNUMBER(SEARCH("h", LOWER(INDEX(Paste_Here!J$2:J$850, MATCH(B384, Paste_Here!A$2:A$850, 0))))), ISNUMBER(SEARCH("i", LOWER(INDEX(Paste_Here!J$2:J$850, MATCH(B384, Paste_Here!A$2:A$850, 0)))))), "Yes", IF(INDEX(Paste_Here!J$2:J$850, MATCH(B384, Paste_Here!A$2:A$850, 0))&lt;&gt;"", "No", "")), ""), "")</f>
        <v/>
      </c>
      <c r="FY384" s="66"/>
      <c r="FZ384" s="75" t="str">
        <f>IFERROR(IF(B384&lt;&gt;"", IF(ISNUMBER(SEARCH("yes", LOWER(INDEX(Paste_Here!K$2:K$850, MATCH(B384, Paste_Here!A$2:A$850, 0))))), "Yes", IF(ISNUMBER(SEARCH("no", LOWER(INDEX(Paste_Here!K$2:K$850, MATCH(B384, Paste_Here!A$2:A$850, 0))))), "No", "")), ""), "")</f>
        <v/>
      </c>
      <c r="GA384" s="66"/>
      <c r="GB384" s="75" t="str">
        <f>IFERROR(IF(B384&lt;&gt;"", IF(ISNUMBER(SEARCH("transitional 2", LOWER(INDEX(Paste_Here!C$2:C$850, MATCH(B384, Paste_Here!A$2:A$850, 0))))), "T2",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GC384" s="66"/>
      <c r="GD384" s="75"/>
      <c r="GE384" s="66"/>
      <c r="GF384" s="75"/>
      <c r="GG384" s="66"/>
      <c r="GH384" s="75"/>
      <c r="GI384" s="66"/>
      <c r="GK384" s="1" t="str" cm="1">
        <f t="array" ref="GK384">IFERROR(INDEX(Paste_Here!$B$2:$B$850, MATCH(0, COUNTIF(GK$4:GK383, Paste_Here!$B$2:$B$850) + IF(Paste_Here!$B$2:$B$850="", 1, 0), 0)), "")</f>
        <v/>
      </c>
      <c r="GL384" s="1" t="str">
        <f>IF(GK384&lt;&gt;"", INDEX(Paste_Here!$A$2:$A$850, MATCH(GK384, Paste_Here!$B$2:$B$850, 0)), "")</f>
        <v/>
      </c>
      <c r="GM384" s="1" t="str">
        <f t="shared" si="77"/>
        <v/>
      </c>
      <c r="GN384" s="1" t="str" cm="1">
        <f t="array" ref="GN384">IFERROR(INDEX($GM$5:$GM$850, MATCH(SMALL(IF($GM$5:$GM$850&lt;&gt;"", COUNTIF($GM$5:$GM$850, "&lt;"&amp;$GM$5:$GM$850)+1), ROW()-ROW($GN$5)+1), COUNTIF($GM$5:$GM$850, "&lt;"&amp;$GM$5:$GM$850)+1, 0)), "")</f>
        <v/>
      </c>
    </row>
    <row r="385" spans="1:196">
      <c r="A385" s="66"/>
      <c r="B385" s="75" t="str">
        <f t="shared" si="65"/>
        <v/>
      </c>
      <c r="C385" s="66"/>
      <c r="D385" s="75" t="str">
        <f>IFERROR(IF(AND(INDEX(Paste_Here!N$2:N$850, MATCH(B385, Paste_Here!A$2:A$850, 0)) = ""), "", IF(UPPER(INDEX(Paste_Here!N$2:N$850, MATCH(B385, Paste_Here!A$2:A$850, 0))) = "YES", "Yes", IF(UPPER(INDEX(Paste_Here!N$2:N$850, MATCH(B385, Paste_Here!A$2:A$850, 0))) = "NO", "No", ""))), "")</f>
        <v/>
      </c>
      <c r="E385" s="66"/>
      <c r="F385" s="75" t="str">
        <f t="shared" si="72"/>
        <v/>
      </c>
      <c r="G385" s="66"/>
      <c r="H385" s="75" t="str">
        <f t="shared" si="73"/>
        <v/>
      </c>
      <c r="I385" s="66"/>
      <c r="J385" s="75" t="str">
        <f t="shared" si="74"/>
        <v/>
      </c>
      <c r="K385" s="66"/>
      <c r="L385" s="75"/>
      <c r="M385" s="66"/>
      <c r="N385" s="75" t="str">
        <f>IFERROR(IF(B385&lt;&gt;"", IF(AND(INDEX(Paste_Here!AW$2:AW$850, MATCH(B385, Paste_Here!A$2:A$850, 0))&lt;&gt;"", ISNUMBER(VALUE(INDEX(Paste_Here!AW$2:AW$850, MATCH(B385, Paste_Here!A$2:A$850, 0))))), INDEX(Paste_Here!AW$2:AW$850, MATCH(B385, Paste_Here!A$2:A$850, 0)), ""), ""), "")</f>
        <v/>
      </c>
      <c r="O385" s="66"/>
      <c r="P385" s="75" t="str">
        <f>IFERROR(IF(B385&lt;&gt;"", IF(AND(INDEX(Paste_Here!AX$2:AX$850, MATCH(B385, Paste_Here!A$2:A$850, 0))&lt;&gt;"", ISNUMBER(VALUE(INDEX(Paste_Here!AX$2:AX$850, MATCH(B385, Paste_Here!A$2:A$850, 0))))), INDEX(Paste_Here!AX$2:AX$850, MATCH(B385, Paste_Here!A$2:A$850, 0)), ""), ""), "")</f>
        <v/>
      </c>
      <c r="Q385" s="66"/>
      <c r="R385" s="75" t="str">
        <f>IFERROR(IF(B385&lt;&gt;"", IF(AND(INDEX(Paste_Here!AU$2:AU$850, MATCH(B385, Paste_Here!A$2:A$850, 0))&lt;&gt;"", ISNUMBER(VALUE(INDEX(Paste_Here!AU$2:AU$850, MATCH(B385, Paste_Here!A$2:A$850, 0))))), INDEX(Paste_Here!AU$2:AU$850, MATCH(B385, Paste_Here!A$2:A$850, 0)), ""), ""), "")</f>
        <v/>
      </c>
      <c r="S385" s="66"/>
      <c r="T385" s="75" t="str">
        <f>IFERROR(IF(B385&lt;&gt;"", IF(AND(INDEX(Paste_Here!AV$2:AV$850, MATCH(B385, Paste_Here!A$2:A$850, 0))&lt;&gt;"", ISNUMBER(VALUE(INDEX(Paste_Here!AV$2:AV$850, MATCH(B385, Paste_Here!A$2:A$850, 0))))), INDEX(Paste_Here!AV$2:AV$850, MATCH(B385, Paste_Here!A$2:A$850, 0)), ""), ""), "")</f>
        <v/>
      </c>
      <c r="U385" s="66"/>
      <c r="W385" s="66"/>
      <c r="Y385" s="66"/>
      <c r="Z385" s="66"/>
      <c r="AA385" s="75" t="str">
        <f t="shared" si="66"/>
        <v/>
      </c>
      <c r="AB385" s="66"/>
      <c r="AC385" s="75"/>
      <c r="AD385" s="66"/>
      <c r="AE385" s="98"/>
      <c r="AF385" s="66"/>
      <c r="AG385" s="75"/>
      <c r="AH385" s="66"/>
      <c r="AI385" s="75" t="str">
        <f>IFERROR(IF(B385&lt;&gt;"", IF(AND(INDEX(Paste_Here!AC$2:AC$850, MATCH(B385, Paste_Here!A$2:A$850, 0))&lt;&gt;"", ISNUMBER(VALUE(INDEX(Paste_Here!AC$2:AC$850, MATCH(B385, Paste_Here!A$2:A$850, 0))))), INDEX(Paste_Here!AC$2:AC$850, MATCH(B385, Paste_Here!A$2:A$850, 0)), ""), ""), "")</f>
        <v/>
      </c>
      <c r="AJ385" s="66"/>
      <c r="AK385" s="75" t="str">
        <f>IFERROR(IF(B385&lt;&gt;"", IF(ISNUMBER(SEARCH("highrisk", LOWER(INDEX(Paste_Here!AD$2:AD$850, MATCH(B385, Paste_Here!A$2:A$850, 0))))), "High Risk", IF(ISNUMBER(SEARCH("lowrisk", LOWER(INDEX(Paste_Here!AD$2:AD$850, MATCH(B385, Paste_Here!A$2:A$850, 0))))), "Low Risk", IF(ISNUMBER(SEARCH("somerisk", LOWER(INDEX(Paste_Here!AD$2:AD$850, MATCH(B385, Paste_Here!A$2:A$850, 0))))), "Some Risk", IF(ISNUMBER(SEARCH("ot", LOWER(INDEX(Paste_Here!AD$2:AD$850, MATCH(B385, Paste_Here!A$2:A$850, 0))))), "OT", "")))), ""), "")</f>
        <v/>
      </c>
      <c r="AL385" s="66"/>
      <c r="AM385" s="75"/>
      <c r="AN385" s="66"/>
      <c r="AO385" s="75" t="str">
        <f>IFERROR(IF(B385&lt;&gt;"", IF(AND(INDEX(Paste_Here!M$2:M$850, MATCH(B385, Paste_Here!A$2:A$850, 0))&lt;&gt;"", ISNUMBER(VALUE(INDEX(Paste_Here!M$2:M$850, MATCH(B385, Paste_Here!A$2:A$850, 0))))), INDEX(Paste_Here!M$2:M$850, MATCH(B385, Paste_Here!A$2:A$850, 0)), ""), ""), "")</f>
        <v/>
      </c>
      <c r="AP385" s="66"/>
      <c r="AQ385" s="75" t="str">
        <f>IFERROR(IF(B385&lt;&gt;"", IF(ISNUMBER(SEARCH("highrisk", LOWER(INDEX(Paste_Here!N$2:N$850, MATCH(B385, Paste_Here!A$2:A$850, 0))))), "High Risk", IF(ISNUMBER(SEARCH("lowrisk", LOWER(INDEX(Paste_Here!N$2:N$850, MATCH(B385, Paste_Here!A$2:A$850, 0))))), "Low Risk", IF(ISNUMBER(SEARCH("somerisk", LOWER(INDEX(Paste_Here!N$2:N$850, MATCH(B385, Paste_Here!A$2:A$850, 0))))), "Some Risk", IF(ISNUMBER(SEARCH("ot", LOWER(INDEX(Paste_Here!N$2:N$850, MATCH(B385, Paste_Here!A$2:A$850, 0))))), "OT", "")))), ""), "")</f>
        <v/>
      </c>
      <c r="AT385" s="66"/>
      <c r="AU385" s="103"/>
      <c r="AV385" s="66"/>
      <c r="AW385" s="66"/>
      <c r="AX385" s="75" t="str">
        <f t="shared" si="67"/>
        <v/>
      </c>
      <c r="AY385" s="66"/>
      <c r="AZ385" s="75"/>
      <c r="BA385" s="66"/>
      <c r="BB385" s="75"/>
      <c r="BC385" s="66"/>
      <c r="BD385" s="75"/>
      <c r="BE385" s="66"/>
      <c r="BF385" s="75" t="str">
        <f>IFERROR(IF(B385&lt;&gt;"", IF(AND(INDEX(Paste_Here!AE$2:AE$850, MATCH(B385, Paste_Here!A$2:A$850, 0))&lt;&gt;"", ISNUMBER(VALUE(INDEX(Paste_Here!AE$2:AE$850, MATCH(B385, Paste_Here!A$2:A$850, 0))))), INDEX(Paste_Here!AE$2:AE$850, MATCH(B385, Paste_Here!A$2:A$850, 0)), ""), ""), "")</f>
        <v/>
      </c>
      <c r="BG385" s="66"/>
      <c r="BH385" s="75" t="str">
        <f>IFERROR(IF(B385&lt;&gt;"", IF(ISNUMBER(SEARCH("highrisk", LOWER(INDEX(Paste_Here!AF$2:AF$850, MATCH(B385, Paste_Here!A$2:A$850, 0))))), "High Risk", IF(ISNUMBER(SEARCH("lowrisk", LOWER(INDEX(Paste_Here!AF$2:AF$850, MATCH(B385, Paste_Here!A$2:A$850, 0))))), "Low Risk", IF(ISNUMBER(SEARCH("somerisk", LOWER(INDEX(Paste_Here!AF$2:AF$850, MATCH(B385, Paste_Here!A$2:A$850, 0))))), "Some Risk", IF(ISNUMBER(SEARCH("ot", LOWER(INDEX(Paste_Here!AF$2:AF$850, MATCH(B385, Paste_Here!A$2:A$850, 0))))), "OT", "")))), ""), "")</f>
        <v/>
      </c>
      <c r="BI385" s="66"/>
      <c r="BJ385" s="75"/>
      <c r="BK385" s="66"/>
      <c r="BL385" s="75" t="str">
        <f>IFERROR(IF(B385&lt;&gt;"", IF(AND(INDEX(Paste_Here!O$2:O$850, MATCH(B385, Paste_Here!A$2:A$850, 0))&lt;&gt;"", ISNUMBER(VALUE(INDEX(Paste_Here!O$2:O$850, MATCH(B385, Paste_Here!A$2:A$850, 0))))), INDEX(Paste_Here!O$2:O$850, MATCH(B385, Paste_Here!A$2:A$850, 0)), ""), ""), "")</f>
        <v/>
      </c>
      <c r="BM385" s="66"/>
      <c r="BN385" s="75" t="str">
        <f>IFERROR(IF(B385&lt;&gt;"", IF(ISNUMBER(SEARCH("highrisk", LOWER(INDEX(Paste_Here!P$2:P$850, MATCH(B385, Paste_Here!A$2:A$850, 0))))), "High Risk", IF(ISNUMBER(SEARCH("lowrisk", LOWER(INDEX(Paste_Here!P$2:P$850, MATCH(B385, Paste_Here!A$2:A$850, 0))))), "Low Risk", IF(ISNUMBER(SEARCH("somerisk", LOWER(INDEX(Paste_Here!P$2:P$850, MATCH(B385, Paste_Here!A$2:A$850, 0))))), "Some Risk", IF(ISNUMBER(SEARCH("ot", LOWER(INDEX(Paste_Here!P$2:P$850, MATCH(B385, Paste_Here!A$2:A$850, 0))))), "OT", "")))), ""), "")</f>
        <v/>
      </c>
      <c r="BQ385" s="66"/>
      <c r="BR385" s="75"/>
      <c r="BS385" s="66"/>
      <c r="BT385" s="66"/>
      <c r="BU385" s="75" t="str">
        <f t="shared" si="68"/>
        <v/>
      </c>
      <c r="BV385" s="66"/>
      <c r="BW385" s="75"/>
      <c r="BX385" s="66"/>
      <c r="BY385" s="75"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BZ385" s="66"/>
      <c r="CA385" s="75"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CB385" s="66"/>
      <c r="CC385" s="75"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CD385" s="66"/>
      <c r="CE385" s="75"/>
      <c r="CF385" s="66"/>
      <c r="CK385" s="75"/>
      <c r="CL385" s="66"/>
      <c r="CM385" s="75"/>
      <c r="CN385" s="66"/>
      <c r="CO385" s="75"/>
      <c r="CP385" s="66"/>
      <c r="CQ385" s="66"/>
      <c r="CR385" s="75" t="str">
        <f t="shared" si="69"/>
        <v/>
      </c>
      <c r="CS385" s="66"/>
      <c r="CT385" s="75"/>
      <c r="CU385" s="66"/>
      <c r="CV385" s="75"/>
      <c r="CW385" s="66"/>
      <c r="CX385" s="75"/>
      <c r="CY385" s="66"/>
      <c r="CZ385" s="75"/>
      <c r="DA385" s="66"/>
      <c r="DB385" s="75" t="str">
        <f>IFERROR(IF(B385&lt;&gt;"", IF(AND(INDEX(Paste_Here!AK$2:AK$850, MATCH(B385, Paste_Here!A$2:A$850, 0))&lt;&gt;"", ISNUMBER(VALUE(INDEX(Paste_Here!AK$2:AK$850, MATCH(B385, Paste_Here!A$2:A$850, 0))))), INDEX(Paste_Here!AK$2:AK$850, MATCH(B385, Paste_Here!A$2:A$850, 0)), ""), ""), "")</f>
        <v/>
      </c>
      <c r="DC385" s="66"/>
      <c r="DD385" s="75" t="str">
        <f>IFERROR(IF(B385&lt;&gt;"", IF(ISNUMBER(SEARCH("highrisk", LOWER(INDEX(Paste_Here!AL$2:AL$850, MATCH(B385, Paste_Here!A$2:A$850, 0))))), "High Risk", IF(ISNUMBER(SEARCH("lowrisk", LOWER(INDEX(Paste_Here!AL$2:AL$850, MATCH(B385, Paste_Here!A$2:A$850, 0))))), "Low Risk", IF(ISNUMBER(SEARCH("somerisk", LOWER(INDEX(Paste_Here!AL$2:AL$850, MATCH(B385, Paste_Here!A$2:A$850, 0))))), "Some Risk", IF(ISNUMBER(SEARCH("ot", LOWER(INDEX(Paste_Here!AL$2:AL$850, MATCH(B385, Paste_Here!A$2:A$850, 0))))), "OT", "")))), ""), "")</f>
        <v/>
      </c>
      <c r="DE385" s="66"/>
      <c r="DF385" s="75" t="str">
        <f>IFERROR(IF(B385&lt;&gt;"", IF(AND(INDEX(Paste_Here!AM$2:AM$850, MATCH(B385, Paste_Here!A$2:A$850, 0))&lt;&gt;"", ISNUMBER(VALUE(INDEX(Paste_Here!AM$2:AM$850, MATCH(B385, Paste_Here!A$2:A$850, 0))))), INDEX(Paste_Here!AM$2:AM$850, MATCH(B385, Paste_Here!A$2:A$850, 0)), ""), ""), "")</f>
        <v/>
      </c>
      <c r="DG385" s="66"/>
      <c r="DH385" s="75" t="str">
        <f>IFERROR(IF(B385&lt;&gt;"", IF(ISNUMBER(SEARCH("highrisk", LOWER(INDEX(Paste_Here!AN$2:AN$850, MATCH(B385, Paste_Here!A$2:A$850, 0))))), "High Risk", IF(ISNUMBER(SEARCH("lowrisk", LOWER(INDEX(Paste_Here!AN$2:AN$850, MATCH(B385, Paste_Here!A$2:A$850, 0))))), "Low Risk", IF(ISNUMBER(SEARCH("somerisk", LOWER(INDEX(Paste_Here!AN$2:AN$850, MATCH(B385, Paste_Here!A$2:A$850, 0))))), "Some Risk", IF(ISNUMBER(SEARCH("ot", LOWER(INDEX(Paste_Here!AN$2:AN$850, MATCH(B385, Paste_Here!A$2:A$850, 0))))), "OT", "")))), ""), "")</f>
        <v/>
      </c>
      <c r="DI385" s="66"/>
      <c r="DJ385" s="66"/>
      <c r="DK385" s="75" t="str">
        <f t="shared" si="70"/>
        <v/>
      </c>
      <c r="DL385" s="66"/>
      <c r="DM385" s="75" t="str">
        <f>IFERROR(IF(B385&lt;&gt;"", IF(AND(INDEX(Paste_Here!Q$2:Q$850, MATCH(B385, Paste_Here!A$2:A$850, 0))&lt;&gt;"", ISNUMBER(VALUE(INDEX(Paste_Here!Q$2:Q$850, MATCH(B385, Paste_Here!A$2:A$850, 0))))), INDEX(Paste_Here!Q$2:Q$850, MATCH(B385, Paste_Here!A$2:A$850, 0)), ""), ""), "")</f>
        <v/>
      </c>
      <c r="DN385" s="66"/>
      <c r="DO385" s="75" t="str">
        <f>IFERROR(IF(B385&lt;&gt;"", IF(ISNUMBER(SEARCH("highrisk", LOWER(INDEX(Paste_Here!R$2:R$850, MATCH(B385, Paste_Here!A$2:A$850, 0))))), "High Risk", IF(ISNUMBER(SEARCH("lowrisk", LOWER(INDEX(Paste_Here!R$2:R$850, MATCH(B385, Paste_Here!A$2:A$850, 0))))), "Low Risk", IF(ISNUMBER(SEARCH("somerisk", LOWER(INDEX(Paste_Here!R$2:R$850, MATCH(B385, Paste_Here!A$2:A$850, 0))))), "Some Risk", IF(ISNUMBER(SEARCH("ot", LOWER(INDEX(Paste_Here!R$2:R$850, MATCH(B385, Paste_Here!A$2:A$850, 0))))), "OT", "")))), ""), "")</f>
        <v/>
      </c>
      <c r="DP385" s="66"/>
      <c r="DQ385" s="93" t="str">
        <f>IFERROR(IF(B385&lt;&gt;"", IF(AND(INDEX(Paste_Here!S$2:S$850, MATCH(B385, Paste_Here!A$2:A$850, 0))&lt;&gt;"", ISNUMBER(VALUE(INDEX(Paste_Here!S$2:S$850, MATCH(B385, Paste_Here!A$2:A$850, 0))))), INDEX(Paste_Here!S$2:S$850, MATCH(B385, Paste_Here!A$2:A$850, 0)), ""), ""), "")</f>
        <v/>
      </c>
      <c r="DR385" s="66"/>
      <c r="DS385" s="75"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IF(ISNUMBER(SEARCH("ot", LOWER(INDEX(Paste_Here!T$2:T$850, MATCH(B385, Paste_Here!A$2:A$850, 0))))), "OT", "")))), ""), "")</f>
        <v/>
      </c>
      <c r="DT385" s="66"/>
      <c r="DU385" s="75" t="str">
        <f>IFERROR(IF(B385&lt;&gt;"", IF(AND(INDEX(Paste_Here!U$2:U$850, MATCH(B385, Paste_Here!A$2:A$850, 0))&lt;&gt;"", ISNUMBER(VALUE(INDEX(Paste_Here!U$2:U$850, MATCH(B385, Paste_Here!A$2:A$850, 0))))), INDEX(Paste_Here!U$2:U$850, MATCH(B385, Paste_Here!A$2:A$850, 0)), ""), ""), "")</f>
        <v/>
      </c>
      <c r="DV385" s="66"/>
      <c r="DW385" s="93" t="str">
        <f>IFERROR(IF(B385&lt;&gt;"", IF(ISNUMBER(SEARCH("highrisk", LOWER(INDEX(Paste_Here!V$2:V$850, MATCH(B385, Paste_Here!A$2:A$850, 0))))), "High Risk", IF(ISNUMBER(SEARCH("lowrisk", LOWER(INDEX(Paste_Here!V$2:V$850, MATCH(B385, Paste_Here!A$2:A$850, 0))))), "Low Risk", IF(ISNUMBER(SEARCH("somerisk", LOWER(INDEX(Paste_Here!V$2:V$850, MATCH(B385, Paste_Here!A$2:A$850, 0))))), "Some Risk", IF(ISNUMBER(SEARCH("ot", LOWER(INDEX(Paste_Here!V$2:V$850, MATCH(B385, Paste_Here!A$2:A$850, 0))))), "OT", "")))), ""), "")</f>
        <v/>
      </c>
      <c r="DX385" s="66"/>
      <c r="DY385" s="75" t="str">
        <f>IFERROR(IF(B385&lt;&gt;"", IF(AND(INDEX(Paste_Here!W$2:W$850, MATCH(B385, Paste_Here!A$2:A$850, 0))&lt;&gt;"", ISNUMBER(VALUE(INDEX(Paste_Here!W$2:W$850, MATCH(B385, Paste_Here!A$2:A$850, 0))))), INDEX(Paste_Here!W$2:W$850, MATCH(B385, Paste_Here!A$2:A$850, 0)), ""), ""), "")</f>
        <v/>
      </c>
      <c r="DZ385" s="66"/>
      <c r="EA385" s="75" t="str">
        <f>IFERROR(IF(B385&lt;&gt;"", IF(ISNUMBER(SEARCH("highrisk", LOWER(INDEX(Paste_Here!X$2:X$850, MATCH(B385, Paste_Here!A$2:A$850, 0))))), "High Risk", IF(ISNUMBER(SEARCH("lowrisk", LOWER(INDEX(Paste_Here!X$2:X$850, MATCH(B385, Paste_Here!A$2:A$850, 0))))), "Low Risk", IF(ISNUMBER(SEARCH("somerisk", LOWER(INDEX(Paste_Here!X$2:X$850, MATCH(B385, Paste_Here!A$2:A$850, 0))))), "Some Risk", IF(ISNUMBER(SEARCH("ot", LOWER(INDEX(Paste_Here!X$2:X$850, MATCH(B385, Paste_Here!A$2:A$850, 0))))), "OT", "")))), ""), "")</f>
        <v/>
      </c>
      <c r="EB385" s="66"/>
      <c r="EC385" s="66"/>
      <c r="ED385" s="75" t="str">
        <f t="shared" si="75"/>
        <v/>
      </c>
      <c r="EE385" s="66"/>
      <c r="EF385" s="75" t="str">
        <f>IFERROR(IF(B385&lt;&gt;"", IF(AND(INDEX(Paste_Here!AO$2:AO$850, MATCH(B385, Paste_Here!A$2:A$850, 0))&lt;&gt;"", ISNUMBER(VALUE(INDEX(Paste_Here!AO$2:AO$850, MATCH(B385, Paste_Here!A$2:A$850, 0))))), INDEX(Paste_Here!AO$2:AO$850, MATCH(B385, Paste_Here!A$2:A$850, 0)), ""), ""), "")</f>
        <v/>
      </c>
      <c r="EG385" s="66"/>
      <c r="EH385" s="75" t="str">
        <f>IFERROR(IF(B385&lt;&gt;"", IF(ISNUMBER(SEARCH("highrisk", LOWER(INDEX(Paste_Here!AP$2:AP$850, MATCH(B385, Paste_Here!A$2:A$850, 0))))), "High Risk", IF(ISNUMBER(SEARCH("lowrisk", LOWER(INDEX(Paste_Here!AP$2:AP$850, MATCH(B385, Paste_Here!A$2:A$850, 0))))), "Low Risk", IF(ISNUMBER(SEARCH("somerisk", LOWER(INDEX(Paste_Here!AP$2:AP$850, MATCH(B385, Paste_Here!A$2:A$850, 0))))), "Some Risk", IF(ISNUMBER(SEARCH("ot", LOWER(INDEX(Paste_Here!AP$2:AP$850, MATCH(B385, Paste_Here!A$2:A$850, 0))))), "OT", "")))), ""), "")</f>
        <v/>
      </c>
      <c r="EI385" s="66"/>
      <c r="EJ385" s="93"/>
      <c r="EK385" s="66"/>
      <c r="EL385" s="75" t="str">
        <f>IFERROR(IF(B385&lt;&gt;"", IF(AND(INDEX(Paste_Here!AQ$2:AQ$850, MATCH(B385, Paste_Here!A$2:A$850, 0))&lt;&gt;"", ISNUMBER(VALUE(INDEX(Paste_Here!AQ$2:AQ$850, MATCH(B385, Paste_Here!A$2:A$850, 0))))), INDEX(Paste_Here!AQ$2:AQ$850, MATCH(B385, Paste_Here!A$2:A$850, 0)), ""), ""), "")</f>
        <v/>
      </c>
      <c r="EM385" s="66"/>
      <c r="EN385" s="75" t="str">
        <f>IFERROR(IF(B385&lt;&gt;"", IF(ISNUMBER(SEARCH("highrisk", LOWER(INDEX(Paste_Here!AR$2:AR$850, MATCH(B385, Paste_Here!A$2:A$850, 0))))), "High Risk", IF(ISNUMBER(SEARCH("lowrisk", LOWER(INDEX(Paste_Here!AR$2:AR$850, MATCH(B385, Paste_Here!A$2:A$850, 0))))), "Low Risk", IF(ISNUMBER(SEARCH("somerisk", LOWER(INDEX(Paste_Here!AR$2:AR$850, MATCH(B385, Paste_Here!A$2:A$850, 0))))), "Some Risk", IF(ISNUMBER(SEARCH("ot", LOWER(INDEX(Paste_Here!AR$2:AR$850, MATCH(B385, Paste_Here!A$2:A$850, 0))))), "OT", "")))), ""), "")</f>
        <v/>
      </c>
      <c r="EO385" s="66"/>
      <c r="EP385" s="93"/>
      <c r="EQ385" s="66"/>
      <c r="ER385" s="75"/>
      <c r="ES385" s="66"/>
      <c r="ET385" s="75"/>
      <c r="EU385" s="66"/>
      <c r="EV385" s="66"/>
      <c r="EW385" s="75" t="str">
        <f t="shared" si="76"/>
        <v/>
      </c>
      <c r="EX385" s="66"/>
      <c r="EY385" s="75" t="str">
        <f>IFERROR(IF(B385&lt;&gt;"", IF(AND(INDEX(Paste_Here!Y$2:Y$850, MATCH(B385, Paste_Here!A$2:A$850, 0))&lt;&gt;"", ISNUMBER(VALUE(INDEX(Paste_Here!Y$2:Y$850, MATCH(B385, Paste_Here!A$2:A$850, 0))))), INDEX(Paste_Here!Y$2:Y$850, MATCH(B385, Paste_Here!A$2:A$850, 0)), ""), ""), "")</f>
        <v/>
      </c>
      <c r="EZ385" s="66"/>
      <c r="FA385" s="75" t="str">
        <f>IFERROR(IF(B385&lt;&gt;"", IF(ISNUMBER(SEARCH("highrisk", LOWER(INDEX(Paste_Here!Z$2:Z$850, MATCH(B385, Paste_Here!A$2:A$850, 0))))), "High Risk", IF(ISNUMBER(SEARCH("lowrisk", LOWER(INDEX(Paste_Here!Z$2:Z$850, MATCH(B385, Paste_Here!A$2:A$850, 0))))), "Low Risk", IF(ISNUMBER(SEARCH("somerisk", LOWER(INDEX(Paste_Here!Z$2:Z$850, MATCH(B385, Paste_Here!A$2:A$850, 0))))), "Some Risk", IF(ISNUMBER(SEARCH("ot", LOWER(INDEX(Paste_Here!Z$2:Z$850, MATCH(B385, Paste_Here!A$2:A$850, 0))))), "OT", "")))), ""), "")</f>
        <v/>
      </c>
      <c r="FB385" s="66"/>
      <c r="FC385" s="93"/>
      <c r="FD385" s="66"/>
      <c r="FE385" s="75" t="str">
        <f>IFERROR(IF(B385&lt;&gt;"", IF(AND(INDEX(Paste_Here!AA$2:AA$850, MATCH(B385, Paste_Here!A$2:A$850, 0))&lt;&gt;"", ISNUMBER(VALUE(INDEX(Paste_Here!AA$2:AA$850, MATCH(B385, Paste_Here!A$2:A$850, 0))))), INDEX(Paste_Here!AA$2:AA$850, MATCH(B385, Paste_Here!A$2:A$850, 0)), ""), ""), "")</f>
        <v/>
      </c>
      <c r="FF385" s="66"/>
      <c r="FG385" s="75" t="str">
        <f>IFERROR(IF(B385&lt;&gt;"", IF(ISNUMBER(SEARCH("highrisk", LOWER(INDEX(Paste_Here!AB$2:AB$850, MATCH(B385, Paste_Here!A$2:A$850, 0))))), "High Risk", IF(ISNUMBER(SEARCH("lowrisk", LOWER(INDEX(Paste_Here!AB$2:AB$850, MATCH(B385, Paste_Here!A$2:A$850, 0))))), "Low Risk", IF(ISNUMBER(SEARCH("somerisk", LOWER(INDEX(Paste_Here!AB$2:AB$850, MATCH(B385, Paste_Here!A$2:A$850, 0))))), "Some Risk", IF(ISNUMBER(SEARCH("ot", LOWER(INDEX(Paste_Here!AB$2:AB$850, MATCH(B385, Paste_Here!A$2:A$850, 0))))), "OT", "")))), ""), "")</f>
        <v/>
      </c>
      <c r="FH385" s="66"/>
      <c r="FI385" s="93"/>
      <c r="FJ385" s="66"/>
      <c r="FK385" s="75"/>
      <c r="FL385" s="66"/>
      <c r="FM385" s="75"/>
      <c r="FN385" s="66"/>
      <c r="FO385" s="66"/>
      <c r="FP385" s="75" t="str">
        <f t="shared" si="71"/>
        <v/>
      </c>
      <c r="FQ385" s="66"/>
      <c r="FR385" s="75" t="str">
        <f>IFERROR(IF(B385&lt;&gt;"", IF(ISNUMBER(SEARCH("s", LOWER(INDEX(Paste_Here!L$2:L$850, MATCH(B385, Paste_Here!A$2:A$850, 0))))), "Yes", IF(INDEX(Paste_Here!L$2:L$850, MATCH(B385, Paste_Here!A$2:A$850, 0))&lt;&gt;"", "No", "")), ""), "")</f>
        <v/>
      </c>
      <c r="FS385" s="66"/>
      <c r="FT385" s="75" t="str">
        <f>IFERROR(IF(B385&lt;&gt;"", IF(ISNUMBER(SEARCH("yes", LOWER(INDEX(Paste_Here!F$2:F$850, MATCH(B385, Paste_Here!A$2:A$850, 0))))), "Yes", IF(ISNUMBER(SEARCH("no", LOWER(INDEX(Paste_Here!F$2:F$850, MATCH(B385, Paste_Here!A$2:A$850, 0))))), "No", "")), ""), "")</f>
        <v/>
      </c>
      <c r="FU385" s="66"/>
      <c r="FV385" s="75" t="str">
        <f>IFERROR(IF(B385&lt;&gt;"", IF(ISNUMBER(SEARCH("english language learner", LOWER(INDEX(Paste_Here!C$2:C$850, MATCH(B385, Paste_Here!A$2:A$850, 0))))), "Yes", ""), ""), "")</f>
        <v/>
      </c>
      <c r="FW385" s="66"/>
      <c r="FX385" s="75" t="str">
        <f>IFERROR(IF(B385&lt;&gt;"", IF(OR(ISNUMBER(SEARCH("b", LOWER(INDEX(Paste_Here!J$2:J$850, MATCH(B385, Paste_Here!A$2:A$850, 0))))), ISNUMBER(SEARCH("h", LOWER(INDEX(Paste_Here!J$2:J$850, MATCH(B385, Paste_Here!A$2:A$850, 0))))), ISNUMBER(SEARCH("i", LOWER(INDEX(Paste_Here!J$2:J$850, MATCH(B385, Paste_Here!A$2:A$850, 0)))))), "Yes", IF(INDEX(Paste_Here!J$2:J$850, MATCH(B385, Paste_Here!A$2:A$850, 0))&lt;&gt;"", "No", "")), ""), "")</f>
        <v/>
      </c>
      <c r="FY385" s="66"/>
      <c r="FZ385" s="75" t="str">
        <f>IFERROR(IF(B385&lt;&gt;"", IF(ISNUMBER(SEARCH("yes", LOWER(INDEX(Paste_Here!K$2:K$850, MATCH(B385, Paste_Here!A$2:A$850, 0))))), "Yes", IF(ISNUMBER(SEARCH("no", LOWER(INDEX(Paste_Here!K$2:K$850, MATCH(B385, Paste_Here!A$2:A$850, 0))))), "No", "")), ""), "")</f>
        <v/>
      </c>
      <c r="GA385" s="66"/>
      <c r="GB385" s="75" t="str">
        <f>IFERROR(IF(B385&lt;&gt;"", IF(ISNUMBER(SEARCH("transitional 2", LOWER(INDEX(Paste_Here!C$2:C$850, MATCH(B385, Paste_Here!A$2:A$850, 0))))), "T2",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GC385" s="66"/>
      <c r="GD385" s="75"/>
      <c r="GE385" s="66"/>
      <c r="GF385" s="75"/>
      <c r="GG385" s="66"/>
      <c r="GH385" s="75"/>
      <c r="GI385" s="66"/>
      <c r="GK385" s="1" t="str" cm="1">
        <f t="array" ref="GK385">IFERROR(INDEX(Paste_Here!$B$2:$B$850, MATCH(0, COUNTIF(GK$4:GK384, Paste_Here!$B$2:$B$850) + IF(Paste_Here!$B$2:$B$850="", 1, 0), 0)), "")</f>
        <v/>
      </c>
      <c r="GL385" s="1" t="str">
        <f>IF(GK385&lt;&gt;"", INDEX(Paste_Here!$A$2:$A$850, MATCH(GK385, Paste_Here!$B$2:$B$850, 0)), "")</f>
        <v/>
      </c>
      <c r="GM385" s="1" t="str">
        <f t="shared" si="77"/>
        <v/>
      </c>
      <c r="GN385" s="1" t="str" cm="1">
        <f t="array" ref="GN385">IFERROR(INDEX($GM$5:$GM$850, MATCH(SMALL(IF($GM$5:$GM$850&lt;&gt;"", COUNTIF($GM$5:$GM$850, "&lt;"&amp;$GM$5:$GM$850)+1), ROW()-ROW($GN$5)+1), COUNTIF($GM$5:$GM$850, "&lt;"&amp;$GM$5:$GM$850)+1, 0)), "")</f>
        <v/>
      </c>
    </row>
    <row r="386" spans="1:196">
      <c r="A386" s="66"/>
      <c r="B386" s="75" t="str">
        <f t="shared" si="65"/>
        <v/>
      </c>
      <c r="C386" s="66"/>
      <c r="D386" s="75" t="str">
        <f>IFERROR(IF(AND(INDEX(Paste_Here!N$2:N$850, MATCH(B386, Paste_Here!A$2:A$850, 0)) = ""), "", IF(UPPER(INDEX(Paste_Here!N$2:N$850, MATCH(B386, Paste_Here!A$2:A$850, 0))) = "YES", "Yes", IF(UPPER(INDEX(Paste_Here!N$2:N$850, MATCH(B386, Paste_Here!A$2:A$850, 0))) = "NO", "No", ""))), "")</f>
        <v/>
      </c>
      <c r="E386" s="66"/>
      <c r="F386" s="75" t="str">
        <f t="shared" si="72"/>
        <v/>
      </c>
      <c r="G386" s="66"/>
      <c r="H386" s="75" t="str">
        <f t="shared" si="73"/>
        <v/>
      </c>
      <c r="I386" s="66"/>
      <c r="J386" s="75" t="str">
        <f t="shared" si="74"/>
        <v/>
      </c>
      <c r="K386" s="66"/>
      <c r="L386" s="75"/>
      <c r="M386" s="66"/>
      <c r="N386" s="75" t="str">
        <f>IFERROR(IF(B386&lt;&gt;"", IF(AND(INDEX(Paste_Here!AW$2:AW$850, MATCH(B386, Paste_Here!A$2:A$850, 0))&lt;&gt;"", ISNUMBER(VALUE(INDEX(Paste_Here!AW$2:AW$850, MATCH(B386, Paste_Here!A$2:A$850, 0))))), INDEX(Paste_Here!AW$2:AW$850, MATCH(B386, Paste_Here!A$2:A$850, 0)), ""), ""), "")</f>
        <v/>
      </c>
      <c r="O386" s="66"/>
      <c r="P386" s="75" t="str">
        <f>IFERROR(IF(B386&lt;&gt;"", IF(AND(INDEX(Paste_Here!AX$2:AX$850, MATCH(B386, Paste_Here!A$2:A$850, 0))&lt;&gt;"", ISNUMBER(VALUE(INDEX(Paste_Here!AX$2:AX$850, MATCH(B386, Paste_Here!A$2:A$850, 0))))), INDEX(Paste_Here!AX$2:AX$850, MATCH(B386, Paste_Here!A$2:A$850, 0)), ""), ""), "")</f>
        <v/>
      </c>
      <c r="Q386" s="66"/>
      <c r="R386" s="75" t="str">
        <f>IFERROR(IF(B386&lt;&gt;"", IF(AND(INDEX(Paste_Here!AU$2:AU$850, MATCH(B386, Paste_Here!A$2:A$850, 0))&lt;&gt;"", ISNUMBER(VALUE(INDEX(Paste_Here!AU$2:AU$850, MATCH(B386, Paste_Here!A$2:A$850, 0))))), INDEX(Paste_Here!AU$2:AU$850, MATCH(B386, Paste_Here!A$2:A$850, 0)), ""), ""), "")</f>
        <v/>
      </c>
      <c r="S386" s="66"/>
      <c r="T386" s="75" t="str">
        <f>IFERROR(IF(B386&lt;&gt;"", IF(AND(INDEX(Paste_Here!AV$2:AV$850, MATCH(B386, Paste_Here!A$2:A$850, 0))&lt;&gt;"", ISNUMBER(VALUE(INDEX(Paste_Here!AV$2:AV$850, MATCH(B386, Paste_Here!A$2:A$850, 0))))), INDEX(Paste_Here!AV$2:AV$850, MATCH(B386, Paste_Here!A$2:A$850, 0)), ""), ""), "")</f>
        <v/>
      </c>
      <c r="U386" s="66"/>
      <c r="W386" s="66"/>
      <c r="Y386" s="66"/>
      <c r="Z386" s="66"/>
      <c r="AA386" s="75" t="str">
        <f t="shared" si="66"/>
        <v/>
      </c>
      <c r="AB386" s="66"/>
      <c r="AC386" s="75"/>
      <c r="AD386" s="66"/>
      <c r="AE386" s="98"/>
      <c r="AF386" s="66"/>
      <c r="AG386" s="75"/>
      <c r="AH386" s="66"/>
      <c r="AI386" s="75" t="str">
        <f>IFERROR(IF(B386&lt;&gt;"", IF(AND(INDEX(Paste_Here!AC$2:AC$850, MATCH(B386, Paste_Here!A$2:A$850, 0))&lt;&gt;"", ISNUMBER(VALUE(INDEX(Paste_Here!AC$2:AC$850, MATCH(B386, Paste_Here!A$2:A$850, 0))))), INDEX(Paste_Here!AC$2:AC$850, MATCH(B386, Paste_Here!A$2:A$850, 0)), ""), ""), "")</f>
        <v/>
      </c>
      <c r="AJ386" s="66"/>
      <c r="AK386" s="75" t="str">
        <f>IFERROR(IF(B386&lt;&gt;"", IF(ISNUMBER(SEARCH("highrisk", LOWER(INDEX(Paste_Here!AD$2:AD$850, MATCH(B386, Paste_Here!A$2:A$850, 0))))), "High Risk", IF(ISNUMBER(SEARCH("lowrisk", LOWER(INDEX(Paste_Here!AD$2:AD$850, MATCH(B386, Paste_Here!A$2:A$850, 0))))), "Low Risk", IF(ISNUMBER(SEARCH("somerisk", LOWER(INDEX(Paste_Here!AD$2:AD$850, MATCH(B386, Paste_Here!A$2:A$850, 0))))), "Some Risk", IF(ISNUMBER(SEARCH("ot", LOWER(INDEX(Paste_Here!AD$2:AD$850, MATCH(B386, Paste_Here!A$2:A$850, 0))))), "OT", "")))), ""), "")</f>
        <v/>
      </c>
      <c r="AL386" s="66"/>
      <c r="AM386" s="75"/>
      <c r="AN386" s="66"/>
      <c r="AO386" s="75" t="str">
        <f>IFERROR(IF(B386&lt;&gt;"", IF(AND(INDEX(Paste_Here!M$2:M$850, MATCH(B386, Paste_Here!A$2:A$850, 0))&lt;&gt;"", ISNUMBER(VALUE(INDEX(Paste_Here!M$2:M$850, MATCH(B386, Paste_Here!A$2:A$850, 0))))), INDEX(Paste_Here!M$2:M$850, MATCH(B386, Paste_Here!A$2:A$850, 0)), ""), ""), "")</f>
        <v/>
      </c>
      <c r="AP386" s="66"/>
      <c r="AQ386" s="75" t="str">
        <f>IFERROR(IF(B386&lt;&gt;"", IF(ISNUMBER(SEARCH("highrisk", LOWER(INDEX(Paste_Here!N$2:N$850, MATCH(B386, Paste_Here!A$2:A$850, 0))))), "High Risk", IF(ISNUMBER(SEARCH("lowrisk", LOWER(INDEX(Paste_Here!N$2:N$850, MATCH(B386, Paste_Here!A$2:A$850, 0))))), "Low Risk", IF(ISNUMBER(SEARCH("somerisk", LOWER(INDEX(Paste_Here!N$2:N$850, MATCH(B386, Paste_Here!A$2:A$850, 0))))), "Some Risk", IF(ISNUMBER(SEARCH("ot", LOWER(INDEX(Paste_Here!N$2:N$850, MATCH(B386, Paste_Here!A$2:A$850, 0))))), "OT", "")))), ""), "")</f>
        <v/>
      </c>
      <c r="AT386" s="66"/>
      <c r="AU386" s="103"/>
      <c r="AV386" s="66"/>
      <c r="AW386" s="66"/>
      <c r="AX386" s="75" t="str">
        <f t="shared" si="67"/>
        <v/>
      </c>
      <c r="AY386" s="66"/>
      <c r="AZ386" s="75"/>
      <c r="BA386" s="66"/>
      <c r="BB386" s="75"/>
      <c r="BC386" s="66"/>
      <c r="BD386" s="75"/>
      <c r="BE386" s="66"/>
      <c r="BF386" s="75" t="str">
        <f>IFERROR(IF(B386&lt;&gt;"", IF(AND(INDEX(Paste_Here!AE$2:AE$850, MATCH(B386, Paste_Here!A$2:A$850, 0))&lt;&gt;"", ISNUMBER(VALUE(INDEX(Paste_Here!AE$2:AE$850, MATCH(B386, Paste_Here!A$2:A$850, 0))))), INDEX(Paste_Here!AE$2:AE$850, MATCH(B386, Paste_Here!A$2:A$850, 0)), ""), ""), "")</f>
        <v/>
      </c>
      <c r="BG386" s="66"/>
      <c r="BH386" s="75" t="str">
        <f>IFERROR(IF(B386&lt;&gt;"", IF(ISNUMBER(SEARCH("highrisk", LOWER(INDEX(Paste_Here!AF$2:AF$850, MATCH(B386, Paste_Here!A$2:A$850, 0))))), "High Risk", IF(ISNUMBER(SEARCH("lowrisk", LOWER(INDEX(Paste_Here!AF$2:AF$850, MATCH(B386, Paste_Here!A$2:A$850, 0))))), "Low Risk", IF(ISNUMBER(SEARCH("somerisk", LOWER(INDEX(Paste_Here!AF$2:AF$850, MATCH(B386, Paste_Here!A$2:A$850, 0))))), "Some Risk", IF(ISNUMBER(SEARCH("ot", LOWER(INDEX(Paste_Here!AF$2:AF$850, MATCH(B386, Paste_Here!A$2:A$850, 0))))), "OT", "")))), ""), "")</f>
        <v/>
      </c>
      <c r="BI386" s="66"/>
      <c r="BJ386" s="75"/>
      <c r="BK386" s="66"/>
      <c r="BL386" s="75" t="str">
        <f>IFERROR(IF(B386&lt;&gt;"", IF(AND(INDEX(Paste_Here!O$2:O$850, MATCH(B386, Paste_Here!A$2:A$850, 0))&lt;&gt;"", ISNUMBER(VALUE(INDEX(Paste_Here!O$2:O$850, MATCH(B386, Paste_Here!A$2:A$850, 0))))), INDEX(Paste_Here!O$2:O$850, MATCH(B386, Paste_Here!A$2:A$850, 0)), ""), ""), "")</f>
        <v/>
      </c>
      <c r="BM386" s="66"/>
      <c r="BN386" s="75" t="str">
        <f>IFERROR(IF(B386&lt;&gt;"", IF(ISNUMBER(SEARCH("highrisk", LOWER(INDEX(Paste_Here!P$2:P$850, MATCH(B386, Paste_Here!A$2:A$850, 0))))), "High Risk", IF(ISNUMBER(SEARCH("lowrisk", LOWER(INDEX(Paste_Here!P$2:P$850, MATCH(B386, Paste_Here!A$2:A$850, 0))))), "Low Risk", IF(ISNUMBER(SEARCH("somerisk", LOWER(INDEX(Paste_Here!P$2:P$850, MATCH(B386, Paste_Here!A$2:A$850, 0))))), "Some Risk", IF(ISNUMBER(SEARCH("ot", LOWER(INDEX(Paste_Here!P$2:P$850, MATCH(B386, Paste_Here!A$2:A$850, 0))))), "OT", "")))), ""), "")</f>
        <v/>
      </c>
      <c r="BQ386" s="66"/>
      <c r="BR386" s="75"/>
      <c r="BS386" s="66"/>
      <c r="BT386" s="66"/>
      <c r="BU386" s="75" t="str">
        <f t="shared" si="68"/>
        <v/>
      </c>
      <c r="BV386" s="66"/>
      <c r="BW386" s="75"/>
      <c r="BX386" s="66"/>
      <c r="BY386" s="75"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BZ386" s="66"/>
      <c r="CA386" s="75"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CB386" s="66"/>
      <c r="CC386" s="75"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CD386" s="66"/>
      <c r="CE386" s="75"/>
      <c r="CF386" s="66"/>
      <c r="CK386" s="75"/>
      <c r="CL386" s="66"/>
      <c r="CM386" s="75"/>
      <c r="CN386" s="66"/>
      <c r="CO386" s="75"/>
      <c r="CP386" s="66"/>
      <c r="CQ386" s="66"/>
      <c r="CR386" s="75" t="str">
        <f t="shared" si="69"/>
        <v/>
      </c>
      <c r="CS386" s="66"/>
      <c r="CT386" s="75"/>
      <c r="CU386" s="66"/>
      <c r="CV386" s="75"/>
      <c r="CW386" s="66"/>
      <c r="CX386" s="75"/>
      <c r="CY386" s="66"/>
      <c r="CZ386" s="75"/>
      <c r="DA386" s="66"/>
      <c r="DB386" s="75" t="str">
        <f>IFERROR(IF(B386&lt;&gt;"", IF(AND(INDEX(Paste_Here!AK$2:AK$850, MATCH(B386, Paste_Here!A$2:A$850, 0))&lt;&gt;"", ISNUMBER(VALUE(INDEX(Paste_Here!AK$2:AK$850, MATCH(B386, Paste_Here!A$2:A$850, 0))))), INDEX(Paste_Here!AK$2:AK$850, MATCH(B386, Paste_Here!A$2:A$850, 0)), ""), ""), "")</f>
        <v/>
      </c>
      <c r="DC386" s="66"/>
      <c r="DD386" s="75" t="str">
        <f>IFERROR(IF(B386&lt;&gt;"", IF(ISNUMBER(SEARCH("highrisk", LOWER(INDEX(Paste_Here!AL$2:AL$850, MATCH(B386, Paste_Here!A$2:A$850, 0))))), "High Risk", IF(ISNUMBER(SEARCH("lowrisk", LOWER(INDEX(Paste_Here!AL$2:AL$850, MATCH(B386, Paste_Here!A$2:A$850, 0))))), "Low Risk", IF(ISNUMBER(SEARCH("somerisk", LOWER(INDEX(Paste_Here!AL$2:AL$850, MATCH(B386, Paste_Here!A$2:A$850, 0))))), "Some Risk", IF(ISNUMBER(SEARCH("ot", LOWER(INDEX(Paste_Here!AL$2:AL$850, MATCH(B386, Paste_Here!A$2:A$850, 0))))), "OT", "")))), ""), "")</f>
        <v/>
      </c>
      <c r="DE386" s="66"/>
      <c r="DF386" s="75" t="str">
        <f>IFERROR(IF(B386&lt;&gt;"", IF(AND(INDEX(Paste_Here!AM$2:AM$850, MATCH(B386, Paste_Here!A$2:A$850, 0))&lt;&gt;"", ISNUMBER(VALUE(INDEX(Paste_Here!AM$2:AM$850, MATCH(B386, Paste_Here!A$2:A$850, 0))))), INDEX(Paste_Here!AM$2:AM$850, MATCH(B386, Paste_Here!A$2:A$850, 0)), ""), ""), "")</f>
        <v/>
      </c>
      <c r="DG386" s="66"/>
      <c r="DH386" s="75" t="str">
        <f>IFERROR(IF(B386&lt;&gt;"", IF(ISNUMBER(SEARCH("highrisk", LOWER(INDEX(Paste_Here!AN$2:AN$850, MATCH(B386, Paste_Here!A$2:A$850, 0))))), "High Risk", IF(ISNUMBER(SEARCH("lowrisk", LOWER(INDEX(Paste_Here!AN$2:AN$850, MATCH(B386, Paste_Here!A$2:A$850, 0))))), "Low Risk", IF(ISNUMBER(SEARCH("somerisk", LOWER(INDEX(Paste_Here!AN$2:AN$850, MATCH(B386, Paste_Here!A$2:A$850, 0))))), "Some Risk", IF(ISNUMBER(SEARCH("ot", LOWER(INDEX(Paste_Here!AN$2:AN$850, MATCH(B386, Paste_Here!A$2:A$850, 0))))), "OT", "")))), ""), "")</f>
        <v/>
      </c>
      <c r="DI386" s="66"/>
      <c r="DJ386" s="66"/>
      <c r="DK386" s="75" t="str">
        <f t="shared" si="70"/>
        <v/>
      </c>
      <c r="DL386" s="66"/>
      <c r="DM386" s="75" t="str">
        <f>IFERROR(IF(B386&lt;&gt;"", IF(AND(INDEX(Paste_Here!Q$2:Q$850, MATCH(B386, Paste_Here!A$2:A$850, 0))&lt;&gt;"", ISNUMBER(VALUE(INDEX(Paste_Here!Q$2:Q$850, MATCH(B386, Paste_Here!A$2:A$850, 0))))), INDEX(Paste_Here!Q$2:Q$850, MATCH(B386, Paste_Here!A$2:A$850, 0)), ""), ""), "")</f>
        <v/>
      </c>
      <c r="DN386" s="66"/>
      <c r="DO386" s="75" t="str">
        <f>IFERROR(IF(B386&lt;&gt;"", IF(ISNUMBER(SEARCH("highrisk", LOWER(INDEX(Paste_Here!R$2:R$850, MATCH(B386, Paste_Here!A$2:A$850, 0))))), "High Risk", IF(ISNUMBER(SEARCH("lowrisk", LOWER(INDEX(Paste_Here!R$2:R$850, MATCH(B386, Paste_Here!A$2:A$850, 0))))), "Low Risk", IF(ISNUMBER(SEARCH("somerisk", LOWER(INDEX(Paste_Here!R$2:R$850, MATCH(B386, Paste_Here!A$2:A$850, 0))))), "Some Risk", IF(ISNUMBER(SEARCH("ot", LOWER(INDEX(Paste_Here!R$2:R$850, MATCH(B386, Paste_Here!A$2:A$850, 0))))), "OT", "")))), ""), "")</f>
        <v/>
      </c>
      <c r="DP386" s="66"/>
      <c r="DQ386" s="93" t="str">
        <f>IFERROR(IF(B386&lt;&gt;"", IF(AND(INDEX(Paste_Here!S$2:S$850, MATCH(B386, Paste_Here!A$2:A$850, 0))&lt;&gt;"", ISNUMBER(VALUE(INDEX(Paste_Here!S$2:S$850, MATCH(B386, Paste_Here!A$2:A$850, 0))))), INDEX(Paste_Here!S$2:S$850, MATCH(B386, Paste_Here!A$2:A$850, 0)), ""), ""), "")</f>
        <v/>
      </c>
      <c r="DR386" s="66"/>
      <c r="DS386" s="75"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IF(ISNUMBER(SEARCH("ot", LOWER(INDEX(Paste_Here!T$2:T$850, MATCH(B386, Paste_Here!A$2:A$850, 0))))), "OT", "")))), ""), "")</f>
        <v/>
      </c>
      <c r="DT386" s="66"/>
      <c r="DU386" s="75" t="str">
        <f>IFERROR(IF(B386&lt;&gt;"", IF(AND(INDEX(Paste_Here!U$2:U$850, MATCH(B386, Paste_Here!A$2:A$850, 0))&lt;&gt;"", ISNUMBER(VALUE(INDEX(Paste_Here!U$2:U$850, MATCH(B386, Paste_Here!A$2:A$850, 0))))), INDEX(Paste_Here!U$2:U$850, MATCH(B386, Paste_Here!A$2:A$850, 0)), ""), ""), "")</f>
        <v/>
      </c>
      <c r="DV386" s="66"/>
      <c r="DW386" s="93" t="str">
        <f>IFERROR(IF(B386&lt;&gt;"", IF(ISNUMBER(SEARCH("highrisk", LOWER(INDEX(Paste_Here!V$2:V$850, MATCH(B386, Paste_Here!A$2:A$850, 0))))), "High Risk", IF(ISNUMBER(SEARCH("lowrisk", LOWER(INDEX(Paste_Here!V$2:V$850, MATCH(B386, Paste_Here!A$2:A$850, 0))))), "Low Risk", IF(ISNUMBER(SEARCH("somerisk", LOWER(INDEX(Paste_Here!V$2:V$850, MATCH(B386, Paste_Here!A$2:A$850, 0))))), "Some Risk", IF(ISNUMBER(SEARCH("ot", LOWER(INDEX(Paste_Here!V$2:V$850, MATCH(B386, Paste_Here!A$2:A$850, 0))))), "OT", "")))), ""), "")</f>
        <v/>
      </c>
      <c r="DX386" s="66"/>
      <c r="DY386" s="75" t="str">
        <f>IFERROR(IF(B386&lt;&gt;"", IF(AND(INDEX(Paste_Here!W$2:W$850, MATCH(B386, Paste_Here!A$2:A$850, 0))&lt;&gt;"", ISNUMBER(VALUE(INDEX(Paste_Here!W$2:W$850, MATCH(B386, Paste_Here!A$2:A$850, 0))))), INDEX(Paste_Here!W$2:W$850, MATCH(B386, Paste_Here!A$2:A$850, 0)), ""), ""), "")</f>
        <v/>
      </c>
      <c r="DZ386" s="66"/>
      <c r="EA386" s="75" t="str">
        <f>IFERROR(IF(B386&lt;&gt;"", IF(ISNUMBER(SEARCH("highrisk", LOWER(INDEX(Paste_Here!X$2:X$850, MATCH(B386, Paste_Here!A$2:A$850, 0))))), "High Risk", IF(ISNUMBER(SEARCH("lowrisk", LOWER(INDEX(Paste_Here!X$2:X$850, MATCH(B386, Paste_Here!A$2:A$850, 0))))), "Low Risk", IF(ISNUMBER(SEARCH("somerisk", LOWER(INDEX(Paste_Here!X$2:X$850, MATCH(B386, Paste_Here!A$2:A$850, 0))))), "Some Risk", IF(ISNUMBER(SEARCH("ot", LOWER(INDEX(Paste_Here!X$2:X$850, MATCH(B386, Paste_Here!A$2:A$850, 0))))), "OT", "")))), ""), "")</f>
        <v/>
      </c>
      <c r="EB386" s="66"/>
      <c r="EC386" s="66"/>
      <c r="ED386" s="75" t="str">
        <f t="shared" si="75"/>
        <v/>
      </c>
      <c r="EE386" s="66"/>
      <c r="EF386" s="75" t="str">
        <f>IFERROR(IF(B386&lt;&gt;"", IF(AND(INDEX(Paste_Here!AO$2:AO$850, MATCH(B386, Paste_Here!A$2:A$850, 0))&lt;&gt;"", ISNUMBER(VALUE(INDEX(Paste_Here!AO$2:AO$850, MATCH(B386, Paste_Here!A$2:A$850, 0))))), INDEX(Paste_Here!AO$2:AO$850, MATCH(B386, Paste_Here!A$2:A$850, 0)), ""), ""), "")</f>
        <v/>
      </c>
      <c r="EG386" s="66"/>
      <c r="EH386" s="75" t="str">
        <f>IFERROR(IF(B386&lt;&gt;"", IF(ISNUMBER(SEARCH("highrisk", LOWER(INDEX(Paste_Here!AP$2:AP$850, MATCH(B386, Paste_Here!A$2:A$850, 0))))), "High Risk", IF(ISNUMBER(SEARCH("lowrisk", LOWER(INDEX(Paste_Here!AP$2:AP$850, MATCH(B386, Paste_Here!A$2:A$850, 0))))), "Low Risk", IF(ISNUMBER(SEARCH("somerisk", LOWER(INDEX(Paste_Here!AP$2:AP$850, MATCH(B386, Paste_Here!A$2:A$850, 0))))), "Some Risk", IF(ISNUMBER(SEARCH("ot", LOWER(INDEX(Paste_Here!AP$2:AP$850, MATCH(B386, Paste_Here!A$2:A$850, 0))))), "OT", "")))), ""), "")</f>
        <v/>
      </c>
      <c r="EI386" s="66"/>
      <c r="EJ386" s="93"/>
      <c r="EK386" s="66"/>
      <c r="EL386" s="75" t="str">
        <f>IFERROR(IF(B386&lt;&gt;"", IF(AND(INDEX(Paste_Here!AQ$2:AQ$850, MATCH(B386, Paste_Here!A$2:A$850, 0))&lt;&gt;"", ISNUMBER(VALUE(INDEX(Paste_Here!AQ$2:AQ$850, MATCH(B386, Paste_Here!A$2:A$850, 0))))), INDEX(Paste_Here!AQ$2:AQ$850, MATCH(B386, Paste_Here!A$2:A$850, 0)), ""), ""), "")</f>
        <v/>
      </c>
      <c r="EM386" s="66"/>
      <c r="EN386" s="75" t="str">
        <f>IFERROR(IF(B386&lt;&gt;"", IF(ISNUMBER(SEARCH("highrisk", LOWER(INDEX(Paste_Here!AR$2:AR$850, MATCH(B386, Paste_Here!A$2:A$850, 0))))), "High Risk", IF(ISNUMBER(SEARCH("lowrisk", LOWER(INDEX(Paste_Here!AR$2:AR$850, MATCH(B386, Paste_Here!A$2:A$850, 0))))), "Low Risk", IF(ISNUMBER(SEARCH("somerisk", LOWER(INDEX(Paste_Here!AR$2:AR$850, MATCH(B386, Paste_Here!A$2:A$850, 0))))), "Some Risk", IF(ISNUMBER(SEARCH("ot", LOWER(INDEX(Paste_Here!AR$2:AR$850, MATCH(B386, Paste_Here!A$2:A$850, 0))))), "OT", "")))), ""), "")</f>
        <v/>
      </c>
      <c r="EO386" s="66"/>
      <c r="EP386" s="93"/>
      <c r="EQ386" s="66"/>
      <c r="ER386" s="75"/>
      <c r="ES386" s="66"/>
      <c r="ET386" s="75"/>
      <c r="EU386" s="66"/>
      <c r="EV386" s="66"/>
      <c r="EW386" s="75" t="str">
        <f t="shared" si="76"/>
        <v/>
      </c>
      <c r="EX386" s="66"/>
      <c r="EY386" s="75" t="str">
        <f>IFERROR(IF(B386&lt;&gt;"", IF(AND(INDEX(Paste_Here!Y$2:Y$850, MATCH(B386, Paste_Here!A$2:A$850, 0))&lt;&gt;"", ISNUMBER(VALUE(INDEX(Paste_Here!Y$2:Y$850, MATCH(B386, Paste_Here!A$2:A$850, 0))))), INDEX(Paste_Here!Y$2:Y$850, MATCH(B386, Paste_Here!A$2:A$850, 0)), ""), ""), "")</f>
        <v/>
      </c>
      <c r="EZ386" s="66"/>
      <c r="FA386" s="75" t="str">
        <f>IFERROR(IF(B386&lt;&gt;"", IF(ISNUMBER(SEARCH("highrisk", LOWER(INDEX(Paste_Here!Z$2:Z$850, MATCH(B386, Paste_Here!A$2:A$850, 0))))), "High Risk", IF(ISNUMBER(SEARCH("lowrisk", LOWER(INDEX(Paste_Here!Z$2:Z$850, MATCH(B386, Paste_Here!A$2:A$850, 0))))), "Low Risk", IF(ISNUMBER(SEARCH("somerisk", LOWER(INDEX(Paste_Here!Z$2:Z$850, MATCH(B386, Paste_Here!A$2:A$850, 0))))), "Some Risk", IF(ISNUMBER(SEARCH("ot", LOWER(INDEX(Paste_Here!Z$2:Z$850, MATCH(B386, Paste_Here!A$2:A$850, 0))))), "OT", "")))), ""), "")</f>
        <v/>
      </c>
      <c r="FB386" s="66"/>
      <c r="FC386" s="93"/>
      <c r="FD386" s="66"/>
      <c r="FE386" s="75" t="str">
        <f>IFERROR(IF(B386&lt;&gt;"", IF(AND(INDEX(Paste_Here!AA$2:AA$850, MATCH(B386, Paste_Here!A$2:A$850, 0))&lt;&gt;"", ISNUMBER(VALUE(INDEX(Paste_Here!AA$2:AA$850, MATCH(B386, Paste_Here!A$2:A$850, 0))))), INDEX(Paste_Here!AA$2:AA$850, MATCH(B386, Paste_Here!A$2:A$850, 0)), ""), ""), "")</f>
        <v/>
      </c>
      <c r="FF386" s="66"/>
      <c r="FG386" s="75" t="str">
        <f>IFERROR(IF(B386&lt;&gt;"", IF(ISNUMBER(SEARCH("highrisk", LOWER(INDEX(Paste_Here!AB$2:AB$850, MATCH(B386, Paste_Here!A$2:A$850, 0))))), "High Risk", IF(ISNUMBER(SEARCH("lowrisk", LOWER(INDEX(Paste_Here!AB$2:AB$850, MATCH(B386, Paste_Here!A$2:A$850, 0))))), "Low Risk", IF(ISNUMBER(SEARCH("somerisk", LOWER(INDEX(Paste_Here!AB$2:AB$850, MATCH(B386, Paste_Here!A$2:A$850, 0))))), "Some Risk", IF(ISNUMBER(SEARCH("ot", LOWER(INDEX(Paste_Here!AB$2:AB$850, MATCH(B386, Paste_Here!A$2:A$850, 0))))), "OT", "")))), ""), "")</f>
        <v/>
      </c>
      <c r="FH386" s="66"/>
      <c r="FI386" s="93"/>
      <c r="FJ386" s="66"/>
      <c r="FK386" s="75"/>
      <c r="FL386" s="66"/>
      <c r="FM386" s="75"/>
      <c r="FN386" s="66"/>
      <c r="FO386" s="66"/>
      <c r="FP386" s="75" t="str">
        <f t="shared" si="71"/>
        <v/>
      </c>
      <c r="FQ386" s="66"/>
      <c r="FR386" s="75" t="str">
        <f>IFERROR(IF(B386&lt;&gt;"", IF(ISNUMBER(SEARCH("s", LOWER(INDEX(Paste_Here!L$2:L$850, MATCH(B386, Paste_Here!A$2:A$850, 0))))), "Yes", IF(INDEX(Paste_Here!L$2:L$850, MATCH(B386, Paste_Here!A$2:A$850, 0))&lt;&gt;"", "No", "")), ""), "")</f>
        <v/>
      </c>
      <c r="FS386" s="66"/>
      <c r="FT386" s="75" t="str">
        <f>IFERROR(IF(B386&lt;&gt;"", IF(ISNUMBER(SEARCH("yes", LOWER(INDEX(Paste_Here!F$2:F$850, MATCH(B386, Paste_Here!A$2:A$850, 0))))), "Yes", IF(ISNUMBER(SEARCH("no", LOWER(INDEX(Paste_Here!F$2:F$850, MATCH(B386, Paste_Here!A$2:A$850, 0))))), "No", "")), ""), "")</f>
        <v/>
      </c>
      <c r="FU386" s="66"/>
      <c r="FV386" s="75" t="str">
        <f>IFERROR(IF(B386&lt;&gt;"", IF(ISNUMBER(SEARCH("english language learner", LOWER(INDEX(Paste_Here!C$2:C$850, MATCH(B386, Paste_Here!A$2:A$850, 0))))), "Yes", ""), ""), "")</f>
        <v/>
      </c>
      <c r="FW386" s="66"/>
      <c r="FX386" s="75" t="str">
        <f>IFERROR(IF(B386&lt;&gt;"", IF(OR(ISNUMBER(SEARCH("b", LOWER(INDEX(Paste_Here!J$2:J$850, MATCH(B386, Paste_Here!A$2:A$850, 0))))), ISNUMBER(SEARCH("h", LOWER(INDEX(Paste_Here!J$2:J$850, MATCH(B386, Paste_Here!A$2:A$850, 0))))), ISNUMBER(SEARCH("i", LOWER(INDEX(Paste_Here!J$2:J$850, MATCH(B386, Paste_Here!A$2:A$850, 0)))))), "Yes", IF(INDEX(Paste_Here!J$2:J$850, MATCH(B386, Paste_Here!A$2:A$850, 0))&lt;&gt;"", "No", "")), ""), "")</f>
        <v/>
      </c>
      <c r="FY386" s="66"/>
      <c r="FZ386" s="75" t="str">
        <f>IFERROR(IF(B386&lt;&gt;"", IF(ISNUMBER(SEARCH("yes", LOWER(INDEX(Paste_Here!K$2:K$850, MATCH(B386, Paste_Here!A$2:A$850, 0))))), "Yes", IF(ISNUMBER(SEARCH("no", LOWER(INDEX(Paste_Here!K$2:K$850, MATCH(B386, Paste_Here!A$2:A$850, 0))))), "No", "")), ""), "")</f>
        <v/>
      </c>
      <c r="GA386" s="66"/>
      <c r="GB386" s="75" t="str">
        <f>IFERROR(IF(B386&lt;&gt;"", IF(ISNUMBER(SEARCH("transitional 2", LOWER(INDEX(Paste_Here!C$2:C$850, MATCH(B386, Paste_Here!A$2:A$850, 0))))), "T2",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GC386" s="66"/>
      <c r="GD386" s="75"/>
      <c r="GE386" s="66"/>
      <c r="GF386" s="75"/>
      <c r="GG386" s="66"/>
      <c r="GH386" s="75"/>
      <c r="GI386" s="66"/>
      <c r="GK386" s="1" t="str" cm="1">
        <f t="array" ref="GK386">IFERROR(INDEX(Paste_Here!$B$2:$B$850, MATCH(0, COUNTIF(GK$4:GK385, Paste_Here!$B$2:$B$850) + IF(Paste_Here!$B$2:$B$850="", 1, 0), 0)), "")</f>
        <v/>
      </c>
      <c r="GL386" s="1" t="str">
        <f>IF(GK386&lt;&gt;"", INDEX(Paste_Here!$A$2:$A$850, MATCH(GK386, Paste_Here!$B$2:$B$850, 0)), "")</f>
        <v/>
      </c>
      <c r="GM386" s="1" t="str">
        <f t="shared" si="77"/>
        <v/>
      </c>
      <c r="GN386" s="1" t="str" cm="1">
        <f t="array" ref="GN386">IFERROR(INDEX($GM$5:$GM$850, MATCH(SMALL(IF($GM$5:$GM$850&lt;&gt;"", COUNTIF($GM$5:$GM$850, "&lt;"&amp;$GM$5:$GM$850)+1), ROW()-ROW($GN$5)+1), COUNTIF($GM$5:$GM$850, "&lt;"&amp;$GM$5:$GM$850)+1, 0)), "")</f>
        <v/>
      </c>
    </row>
    <row r="387" spans="1:196">
      <c r="A387" s="66"/>
      <c r="B387" s="75" t="str">
        <f t="shared" si="65"/>
        <v/>
      </c>
      <c r="C387" s="66"/>
      <c r="D387" s="75" t="str">
        <f>IFERROR(IF(AND(INDEX(Paste_Here!N$2:N$850, MATCH(B387, Paste_Here!A$2:A$850, 0)) = ""), "", IF(UPPER(INDEX(Paste_Here!N$2:N$850, MATCH(B387, Paste_Here!A$2:A$850, 0))) = "YES", "Yes", IF(UPPER(INDEX(Paste_Here!N$2:N$850, MATCH(B387, Paste_Here!A$2:A$850, 0))) = "NO", "No", ""))), "")</f>
        <v/>
      </c>
      <c r="E387" s="66"/>
      <c r="F387" s="75" t="str">
        <f t="shared" si="72"/>
        <v/>
      </c>
      <c r="G387" s="66"/>
      <c r="H387" s="75" t="str">
        <f t="shared" si="73"/>
        <v/>
      </c>
      <c r="I387" s="66"/>
      <c r="J387" s="75" t="str">
        <f t="shared" si="74"/>
        <v/>
      </c>
      <c r="K387" s="66"/>
      <c r="L387" s="75"/>
      <c r="M387" s="66"/>
      <c r="N387" s="75" t="str">
        <f>IFERROR(IF(B387&lt;&gt;"", IF(AND(INDEX(Paste_Here!AW$2:AW$850, MATCH(B387, Paste_Here!A$2:A$850, 0))&lt;&gt;"", ISNUMBER(VALUE(INDEX(Paste_Here!AW$2:AW$850, MATCH(B387, Paste_Here!A$2:A$850, 0))))), INDEX(Paste_Here!AW$2:AW$850, MATCH(B387, Paste_Here!A$2:A$850, 0)), ""), ""), "")</f>
        <v/>
      </c>
      <c r="O387" s="66"/>
      <c r="P387" s="75" t="str">
        <f>IFERROR(IF(B387&lt;&gt;"", IF(AND(INDEX(Paste_Here!AX$2:AX$850, MATCH(B387, Paste_Here!A$2:A$850, 0))&lt;&gt;"", ISNUMBER(VALUE(INDEX(Paste_Here!AX$2:AX$850, MATCH(B387, Paste_Here!A$2:A$850, 0))))), INDEX(Paste_Here!AX$2:AX$850, MATCH(B387, Paste_Here!A$2:A$850, 0)), ""), ""), "")</f>
        <v/>
      </c>
      <c r="Q387" s="66"/>
      <c r="R387" s="75" t="str">
        <f>IFERROR(IF(B387&lt;&gt;"", IF(AND(INDEX(Paste_Here!AU$2:AU$850, MATCH(B387, Paste_Here!A$2:A$850, 0))&lt;&gt;"", ISNUMBER(VALUE(INDEX(Paste_Here!AU$2:AU$850, MATCH(B387, Paste_Here!A$2:A$850, 0))))), INDEX(Paste_Here!AU$2:AU$850, MATCH(B387, Paste_Here!A$2:A$850, 0)), ""), ""), "")</f>
        <v/>
      </c>
      <c r="S387" s="66"/>
      <c r="T387" s="75" t="str">
        <f>IFERROR(IF(B387&lt;&gt;"", IF(AND(INDEX(Paste_Here!AV$2:AV$850, MATCH(B387, Paste_Here!A$2:A$850, 0))&lt;&gt;"", ISNUMBER(VALUE(INDEX(Paste_Here!AV$2:AV$850, MATCH(B387, Paste_Here!A$2:A$850, 0))))), INDEX(Paste_Here!AV$2:AV$850, MATCH(B387, Paste_Here!A$2:A$850, 0)), ""), ""), "")</f>
        <v/>
      </c>
      <c r="U387" s="66"/>
      <c r="W387" s="66"/>
      <c r="Y387" s="66"/>
      <c r="Z387" s="66"/>
      <c r="AA387" s="75" t="str">
        <f t="shared" si="66"/>
        <v/>
      </c>
      <c r="AB387" s="66"/>
      <c r="AC387" s="75"/>
      <c r="AD387" s="66"/>
      <c r="AE387" s="98"/>
      <c r="AF387" s="66"/>
      <c r="AG387" s="75"/>
      <c r="AH387" s="66"/>
      <c r="AI387" s="75" t="str">
        <f>IFERROR(IF(B387&lt;&gt;"", IF(AND(INDEX(Paste_Here!AC$2:AC$850, MATCH(B387, Paste_Here!A$2:A$850, 0))&lt;&gt;"", ISNUMBER(VALUE(INDEX(Paste_Here!AC$2:AC$850, MATCH(B387, Paste_Here!A$2:A$850, 0))))), INDEX(Paste_Here!AC$2:AC$850, MATCH(B387, Paste_Here!A$2:A$850, 0)), ""), ""), "")</f>
        <v/>
      </c>
      <c r="AJ387" s="66"/>
      <c r="AK387" s="75" t="str">
        <f>IFERROR(IF(B387&lt;&gt;"", IF(ISNUMBER(SEARCH("highrisk", LOWER(INDEX(Paste_Here!AD$2:AD$850, MATCH(B387, Paste_Here!A$2:A$850, 0))))), "High Risk", IF(ISNUMBER(SEARCH("lowrisk", LOWER(INDEX(Paste_Here!AD$2:AD$850, MATCH(B387, Paste_Here!A$2:A$850, 0))))), "Low Risk", IF(ISNUMBER(SEARCH("somerisk", LOWER(INDEX(Paste_Here!AD$2:AD$850, MATCH(B387, Paste_Here!A$2:A$850, 0))))), "Some Risk", IF(ISNUMBER(SEARCH("ot", LOWER(INDEX(Paste_Here!AD$2:AD$850, MATCH(B387, Paste_Here!A$2:A$850, 0))))), "OT", "")))), ""), "")</f>
        <v/>
      </c>
      <c r="AL387" s="66"/>
      <c r="AM387" s="75"/>
      <c r="AN387" s="66"/>
      <c r="AO387" s="75" t="str">
        <f>IFERROR(IF(B387&lt;&gt;"", IF(AND(INDEX(Paste_Here!M$2:M$850, MATCH(B387, Paste_Here!A$2:A$850, 0))&lt;&gt;"", ISNUMBER(VALUE(INDEX(Paste_Here!M$2:M$850, MATCH(B387, Paste_Here!A$2:A$850, 0))))), INDEX(Paste_Here!M$2:M$850, MATCH(B387, Paste_Here!A$2:A$850, 0)), ""), ""), "")</f>
        <v/>
      </c>
      <c r="AP387" s="66"/>
      <c r="AQ387" s="75" t="str">
        <f>IFERROR(IF(B387&lt;&gt;"", IF(ISNUMBER(SEARCH("highrisk", LOWER(INDEX(Paste_Here!N$2:N$850, MATCH(B387, Paste_Here!A$2:A$850, 0))))), "High Risk", IF(ISNUMBER(SEARCH("lowrisk", LOWER(INDEX(Paste_Here!N$2:N$850, MATCH(B387, Paste_Here!A$2:A$850, 0))))), "Low Risk", IF(ISNUMBER(SEARCH("somerisk", LOWER(INDEX(Paste_Here!N$2:N$850, MATCH(B387, Paste_Here!A$2:A$850, 0))))), "Some Risk", IF(ISNUMBER(SEARCH("ot", LOWER(INDEX(Paste_Here!N$2:N$850, MATCH(B387, Paste_Here!A$2:A$850, 0))))), "OT", "")))), ""), "")</f>
        <v/>
      </c>
      <c r="AT387" s="66"/>
      <c r="AU387" s="103"/>
      <c r="AV387" s="66"/>
      <c r="AW387" s="66"/>
      <c r="AX387" s="75" t="str">
        <f t="shared" si="67"/>
        <v/>
      </c>
      <c r="AY387" s="66"/>
      <c r="AZ387" s="75"/>
      <c r="BA387" s="66"/>
      <c r="BB387" s="75"/>
      <c r="BC387" s="66"/>
      <c r="BD387" s="75"/>
      <c r="BE387" s="66"/>
      <c r="BF387" s="75" t="str">
        <f>IFERROR(IF(B387&lt;&gt;"", IF(AND(INDEX(Paste_Here!AE$2:AE$850, MATCH(B387, Paste_Here!A$2:A$850, 0))&lt;&gt;"", ISNUMBER(VALUE(INDEX(Paste_Here!AE$2:AE$850, MATCH(B387, Paste_Here!A$2:A$850, 0))))), INDEX(Paste_Here!AE$2:AE$850, MATCH(B387, Paste_Here!A$2:A$850, 0)), ""), ""), "")</f>
        <v/>
      </c>
      <c r="BG387" s="66"/>
      <c r="BH387" s="75" t="str">
        <f>IFERROR(IF(B387&lt;&gt;"", IF(ISNUMBER(SEARCH("highrisk", LOWER(INDEX(Paste_Here!AF$2:AF$850, MATCH(B387, Paste_Here!A$2:A$850, 0))))), "High Risk", IF(ISNUMBER(SEARCH("lowrisk", LOWER(INDEX(Paste_Here!AF$2:AF$850, MATCH(B387, Paste_Here!A$2:A$850, 0))))), "Low Risk", IF(ISNUMBER(SEARCH("somerisk", LOWER(INDEX(Paste_Here!AF$2:AF$850, MATCH(B387, Paste_Here!A$2:A$850, 0))))), "Some Risk", IF(ISNUMBER(SEARCH("ot", LOWER(INDEX(Paste_Here!AF$2:AF$850, MATCH(B387, Paste_Here!A$2:A$850, 0))))), "OT", "")))), ""), "")</f>
        <v/>
      </c>
      <c r="BI387" s="66"/>
      <c r="BJ387" s="75"/>
      <c r="BK387" s="66"/>
      <c r="BL387" s="75" t="str">
        <f>IFERROR(IF(B387&lt;&gt;"", IF(AND(INDEX(Paste_Here!O$2:O$850, MATCH(B387, Paste_Here!A$2:A$850, 0))&lt;&gt;"", ISNUMBER(VALUE(INDEX(Paste_Here!O$2:O$850, MATCH(B387, Paste_Here!A$2:A$850, 0))))), INDEX(Paste_Here!O$2:O$850, MATCH(B387, Paste_Here!A$2:A$850, 0)), ""), ""), "")</f>
        <v/>
      </c>
      <c r="BM387" s="66"/>
      <c r="BN387" s="75" t="str">
        <f>IFERROR(IF(B387&lt;&gt;"", IF(ISNUMBER(SEARCH("highrisk", LOWER(INDEX(Paste_Here!P$2:P$850, MATCH(B387, Paste_Here!A$2:A$850, 0))))), "High Risk", IF(ISNUMBER(SEARCH("lowrisk", LOWER(INDEX(Paste_Here!P$2:P$850, MATCH(B387, Paste_Here!A$2:A$850, 0))))), "Low Risk", IF(ISNUMBER(SEARCH("somerisk", LOWER(INDEX(Paste_Here!P$2:P$850, MATCH(B387, Paste_Here!A$2:A$850, 0))))), "Some Risk", IF(ISNUMBER(SEARCH("ot", LOWER(INDEX(Paste_Here!P$2:P$850, MATCH(B387, Paste_Here!A$2:A$850, 0))))), "OT", "")))), ""), "")</f>
        <v/>
      </c>
      <c r="BQ387" s="66"/>
      <c r="BR387" s="75"/>
      <c r="BS387" s="66"/>
      <c r="BT387" s="66"/>
      <c r="BU387" s="75" t="str">
        <f t="shared" si="68"/>
        <v/>
      </c>
      <c r="BV387" s="66"/>
      <c r="BW387" s="75"/>
      <c r="BX387" s="66"/>
      <c r="BY387" s="75"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BZ387" s="66"/>
      <c r="CA387" s="75"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CB387" s="66"/>
      <c r="CC387" s="75"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CD387" s="66"/>
      <c r="CE387" s="75"/>
      <c r="CF387" s="66"/>
      <c r="CK387" s="75"/>
      <c r="CL387" s="66"/>
      <c r="CM387" s="75"/>
      <c r="CN387" s="66"/>
      <c r="CO387" s="75"/>
      <c r="CP387" s="66"/>
      <c r="CQ387" s="66"/>
      <c r="CR387" s="75" t="str">
        <f t="shared" si="69"/>
        <v/>
      </c>
      <c r="CS387" s="66"/>
      <c r="CT387" s="75"/>
      <c r="CU387" s="66"/>
      <c r="CV387" s="75"/>
      <c r="CW387" s="66"/>
      <c r="CX387" s="75"/>
      <c r="CY387" s="66"/>
      <c r="CZ387" s="75"/>
      <c r="DA387" s="66"/>
      <c r="DB387" s="75" t="str">
        <f>IFERROR(IF(B387&lt;&gt;"", IF(AND(INDEX(Paste_Here!AK$2:AK$850, MATCH(B387, Paste_Here!A$2:A$850, 0))&lt;&gt;"", ISNUMBER(VALUE(INDEX(Paste_Here!AK$2:AK$850, MATCH(B387, Paste_Here!A$2:A$850, 0))))), INDEX(Paste_Here!AK$2:AK$850, MATCH(B387, Paste_Here!A$2:A$850, 0)), ""), ""), "")</f>
        <v/>
      </c>
      <c r="DC387" s="66"/>
      <c r="DD387" s="75" t="str">
        <f>IFERROR(IF(B387&lt;&gt;"", IF(ISNUMBER(SEARCH("highrisk", LOWER(INDEX(Paste_Here!AL$2:AL$850, MATCH(B387, Paste_Here!A$2:A$850, 0))))), "High Risk", IF(ISNUMBER(SEARCH("lowrisk", LOWER(INDEX(Paste_Here!AL$2:AL$850, MATCH(B387, Paste_Here!A$2:A$850, 0))))), "Low Risk", IF(ISNUMBER(SEARCH("somerisk", LOWER(INDEX(Paste_Here!AL$2:AL$850, MATCH(B387, Paste_Here!A$2:A$850, 0))))), "Some Risk", IF(ISNUMBER(SEARCH("ot", LOWER(INDEX(Paste_Here!AL$2:AL$850, MATCH(B387, Paste_Here!A$2:A$850, 0))))), "OT", "")))), ""), "")</f>
        <v/>
      </c>
      <c r="DE387" s="66"/>
      <c r="DF387" s="75" t="str">
        <f>IFERROR(IF(B387&lt;&gt;"", IF(AND(INDEX(Paste_Here!AM$2:AM$850, MATCH(B387, Paste_Here!A$2:A$850, 0))&lt;&gt;"", ISNUMBER(VALUE(INDEX(Paste_Here!AM$2:AM$850, MATCH(B387, Paste_Here!A$2:A$850, 0))))), INDEX(Paste_Here!AM$2:AM$850, MATCH(B387, Paste_Here!A$2:A$850, 0)), ""), ""), "")</f>
        <v/>
      </c>
      <c r="DG387" s="66"/>
      <c r="DH387" s="75" t="str">
        <f>IFERROR(IF(B387&lt;&gt;"", IF(ISNUMBER(SEARCH("highrisk", LOWER(INDEX(Paste_Here!AN$2:AN$850, MATCH(B387, Paste_Here!A$2:A$850, 0))))), "High Risk", IF(ISNUMBER(SEARCH("lowrisk", LOWER(INDEX(Paste_Here!AN$2:AN$850, MATCH(B387, Paste_Here!A$2:A$850, 0))))), "Low Risk", IF(ISNUMBER(SEARCH("somerisk", LOWER(INDEX(Paste_Here!AN$2:AN$850, MATCH(B387, Paste_Here!A$2:A$850, 0))))), "Some Risk", IF(ISNUMBER(SEARCH("ot", LOWER(INDEX(Paste_Here!AN$2:AN$850, MATCH(B387, Paste_Here!A$2:A$850, 0))))), "OT", "")))), ""), "")</f>
        <v/>
      </c>
      <c r="DI387" s="66"/>
      <c r="DJ387" s="66"/>
      <c r="DK387" s="75" t="str">
        <f t="shared" si="70"/>
        <v/>
      </c>
      <c r="DL387" s="66"/>
      <c r="DM387" s="75" t="str">
        <f>IFERROR(IF(B387&lt;&gt;"", IF(AND(INDEX(Paste_Here!Q$2:Q$850, MATCH(B387, Paste_Here!A$2:A$850, 0))&lt;&gt;"", ISNUMBER(VALUE(INDEX(Paste_Here!Q$2:Q$850, MATCH(B387, Paste_Here!A$2:A$850, 0))))), INDEX(Paste_Here!Q$2:Q$850, MATCH(B387, Paste_Here!A$2:A$850, 0)), ""), ""), "")</f>
        <v/>
      </c>
      <c r="DN387" s="66"/>
      <c r="DO387" s="75" t="str">
        <f>IFERROR(IF(B387&lt;&gt;"", IF(ISNUMBER(SEARCH("highrisk", LOWER(INDEX(Paste_Here!R$2:R$850, MATCH(B387, Paste_Here!A$2:A$850, 0))))), "High Risk", IF(ISNUMBER(SEARCH("lowrisk", LOWER(INDEX(Paste_Here!R$2:R$850, MATCH(B387, Paste_Here!A$2:A$850, 0))))), "Low Risk", IF(ISNUMBER(SEARCH("somerisk", LOWER(INDEX(Paste_Here!R$2:R$850, MATCH(B387, Paste_Here!A$2:A$850, 0))))), "Some Risk", IF(ISNUMBER(SEARCH("ot", LOWER(INDEX(Paste_Here!R$2:R$850, MATCH(B387, Paste_Here!A$2:A$850, 0))))), "OT", "")))), ""), "")</f>
        <v/>
      </c>
      <c r="DP387" s="66"/>
      <c r="DQ387" s="93" t="str">
        <f>IFERROR(IF(B387&lt;&gt;"", IF(AND(INDEX(Paste_Here!S$2:S$850, MATCH(B387, Paste_Here!A$2:A$850, 0))&lt;&gt;"", ISNUMBER(VALUE(INDEX(Paste_Here!S$2:S$850, MATCH(B387, Paste_Here!A$2:A$850, 0))))), INDEX(Paste_Here!S$2:S$850, MATCH(B387, Paste_Here!A$2:A$850, 0)), ""), ""), "")</f>
        <v/>
      </c>
      <c r="DR387" s="66"/>
      <c r="DS387" s="75"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IF(ISNUMBER(SEARCH("ot", LOWER(INDEX(Paste_Here!T$2:T$850, MATCH(B387, Paste_Here!A$2:A$850, 0))))), "OT", "")))), ""), "")</f>
        <v/>
      </c>
      <c r="DT387" s="66"/>
      <c r="DU387" s="75" t="str">
        <f>IFERROR(IF(B387&lt;&gt;"", IF(AND(INDEX(Paste_Here!U$2:U$850, MATCH(B387, Paste_Here!A$2:A$850, 0))&lt;&gt;"", ISNUMBER(VALUE(INDEX(Paste_Here!U$2:U$850, MATCH(B387, Paste_Here!A$2:A$850, 0))))), INDEX(Paste_Here!U$2:U$850, MATCH(B387, Paste_Here!A$2:A$850, 0)), ""), ""), "")</f>
        <v/>
      </c>
      <c r="DV387" s="66"/>
      <c r="DW387" s="93" t="str">
        <f>IFERROR(IF(B387&lt;&gt;"", IF(ISNUMBER(SEARCH("highrisk", LOWER(INDEX(Paste_Here!V$2:V$850, MATCH(B387, Paste_Here!A$2:A$850, 0))))), "High Risk", IF(ISNUMBER(SEARCH("lowrisk", LOWER(INDEX(Paste_Here!V$2:V$850, MATCH(B387, Paste_Here!A$2:A$850, 0))))), "Low Risk", IF(ISNUMBER(SEARCH("somerisk", LOWER(INDEX(Paste_Here!V$2:V$850, MATCH(B387, Paste_Here!A$2:A$850, 0))))), "Some Risk", IF(ISNUMBER(SEARCH("ot", LOWER(INDEX(Paste_Here!V$2:V$850, MATCH(B387, Paste_Here!A$2:A$850, 0))))), "OT", "")))), ""), "")</f>
        <v/>
      </c>
      <c r="DX387" s="66"/>
      <c r="DY387" s="75" t="str">
        <f>IFERROR(IF(B387&lt;&gt;"", IF(AND(INDEX(Paste_Here!W$2:W$850, MATCH(B387, Paste_Here!A$2:A$850, 0))&lt;&gt;"", ISNUMBER(VALUE(INDEX(Paste_Here!W$2:W$850, MATCH(B387, Paste_Here!A$2:A$850, 0))))), INDEX(Paste_Here!W$2:W$850, MATCH(B387, Paste_Here!A$2:A$850, 0)), ""), ""), "")</f>
        <v/>
      </c>
      <c r="DZ387" s="66"/>
      <c r="EA387" s="75" t="str">
        <f>IFERROR(IF(B387&lt;&gt;"", IF(ISNUMBER(SEARCH("highrisk", LOWER(INDEX(Paste_Here!X$2:X$850, MATCH(B387, Paste_Here!A$2:A$850, 0))))), "High Risk", IF(ISNUMBER(SEARCH("lowrisk", LOWER(INDEX(Paste_Here!X$2:X$850, MATCH(B387, Paste_Here!A$2:A$850, 0))))), "Low Risk", IF(ISNUMBER(SEARCH("somerisk", LOWER(INDEX(Paste_Here!X$2:X$850, MATCH(B387, Paste_Here!A$2:A$850, 0))))), "Some Risk", IF(ISNUMBER(SEARCH("ot", LOWER(INDEX(Paste_Here!X$2:X$850, MATCH(B387, Paste_Here!A$2:A$850, 0))))), "OT", "")))), ""), "")</f>
        <v/>
      </c>
      <c r="EB387" s="66"/>
      <c r="EC387" s="66"/>
      <c r="ED387" s="75" t="str">
        <f t="shared" si="75"/>
        <v/>
      </c>
      <c r="EE387" s="66"/>
      <c r="EF387" s="75" t="str">
        <f>IFERROR(IF(B387&lt;&gt;"", IF(AND(INDEX(Paste_Here!AO$2:AO$850, MATCH(B387, Paste_Here!A$2:A$850, 0))&lt;&gt;"", ISNUMBER(VALUE(INDEX(Paste_Here!AO$2:AO$850, MATCH(B387, Paste_Here!A$2:A$850, 0))))), INDEX(Paste_Here!AO$2:AO$850, MATCH(B387, Paste_Here!A$2:A$850, 0)), ""), ""), "")</f>
        <v/>
      </c>
      <c r="EG387" s="66"/>
      <c r="EH387" s="75" t="str">
        <f>IFERROR(IF(B387&lt;&gt;"", IF(ISNUMBER(SEARCH("highrisk", LOWER(INDEX(Paste_Here!AP$2:AP$850, MATCH(B387, Paste_Here!A$2:A$850, 0))))), "High Risk", IF(ISNUMBER(SEARCH("lowrisk", LOWER(INDEX(Paste_Here!AP$2:AP$850, MATCH(B387, Paste_Here!A$2:A$850, 0))))), "Low Risk", IF(ISNUMBER(SEARCH("somerisk", LOWER(INDEX(Paste_Here!AP$2:AP$850, MATCH(B387, Paste_Here!A$2:A$850, 0))))), "Some Risk", IF(ISNUMBER(SEARCH("ot", LOWER(INDEX(Paste_Here!AP$2:AP$850, MATCH(B387, Paste_Here!A$2:A$850, 0))))), "OT", "")))), ""), "")</f>
        <v/>
      </c>
      <c r="EI387" s="66"/>
      <c r="EJ387" s="93"/>
      <c r="EK387" s="66"/>
      <c r="EL387" s="75" t="str">
        <f>IFERROR(IF(B387&lt;&gt;"", IF(AND(INDEX(Paste_Here!AQ$2:AQ$850, MATCH(B387, Paste_Here!A$2:A$850, 0))&lt;&gt;"", ISNUMBER(VALUE(INDEX(Paste_Here!AQ$2:AQ$850, MATCH(B387, Paste_Here!A$2:A$850, 0))))), INDEX(Paste_Here!AQ$2:AQ$850, MATCH(B387, Paste_Here!A$2:A$850, 0)), ""), ""), "")</f>
        <v/>
      </c>
      <c r="EM387" s="66"/>
      <c r="EN387" s="75" t="str">
        <f>IFERROR(IF(B387&lt;&gt;"", IF(ISNUMBER(SEARCH("highrisk", LOWER(INDEX(Paste_Here!AR$2:AR$850, MATCH(B387, Paste_Here!A$2:A$850, 0))))), "High Risk", IF(ISNUMBER(SEARCH("lowrisk", LOWER(INDEX(Paste_Here!AR$2:AR$850, MATCH(B387, Paste_Here!A$2:A$850, 0))))), "Low Risk", IF(ISNUMBER(SEARCH("somerisk", LOWER(INDEX(Paste_Here!AR$2:AR$850, MATCH(B387, Paste_Here!A$2:A$850, 0))))), "Some Risk", IF(ISNUMBER(SEARCH("ot", LOWER(INDEX(Paste_Here!AR$2:AR$850, MATCH(B387, Paste_Here!A$2:A$850, 0))))), "OT", "")))), ""), "")</f>
        <v/>
      </c>
      <c r="EO387" s="66"/>
      <c r="EP387" s="93"/>
      <c r="EQ387" s="66"/>
      <c r="ER387" s="75"/>
      <c r="ES387" s="66"/>
      <c r="ET387" s="75"/>
      <c r="EU387" s="66"/>
      <c r="EV387" s="66"/>
      <c r="EW387" s="75" t="str">
        <f t="shared" si="76"/>
        <v/>
      </c>
      <c r="EX387" s="66"/>
      <c r="EY387" s="75" t="str">
        <f>IFERROR(IF(B387&lt;&gt;"", IF(AND(INDEX(Paste_Here!Y$2:Y$850, MATCH(B387, Paste_Here!A$2:A$850, 0))&lt;&gt;"", ISNUMBER(VALUE(INDEX(Paste_Here!Y$2:Y$850, MATCH(B387, Paste_Here!A$2:A$850, 0))))), INDEX(Paste_Here!Y$2:Y$850, MATCH(B387, Paste_Here!A$2:A$850, 0)), ""), ""), "")</f>
        <v/>
      </c>
      <c r="EZ387" s="66"/>
      <c r="FA387" s="75" t="str">
        <f>IFERROR(IF(B387&lt;&gt;"", IF(ISNUMBER(SEARCH("highrisk", LOWER(INDEX(Paste_Here!Z$2:Z$850, MATCH(B387, Paste_Here!A$2:A$850, 0))))), "High Risk", IF(ISNUMBER(SEARCH("lowrisk", LOWER(INDEX(Paste_Here!Z$2:Z$850, MATCH(B387, Paste_Here!A$2:A$850, 0))))), "Low Risk", IF(ISNUMBER(SEARCH("somerisk", LOWER(INDEX(Paste_Here!Z$2:Z$850, MATCH(B387, Paste_Here!A$2:A$850, 0))))), "Some Risk", IF(ISNUMBER(SEARCH("ot", LOWER(INDEX(Paste_Here!Z$2:Z$850, MATCH(B387, Paste_Here!A$2:A$850, 0))))), "OT", "")))), ""), "")</f>
        <v/>
      </c>
      <c r="FB387" s="66"/>
      <c r="FC387" s="93"/>
      <c r="FD387" s="66"/>
      <c r="FE387" s="75" t="str">
        <f>IFERROR(IF(B387&lt;&gt;"", IF(AND(INDEX(Paste_Here!AA$2:AA$850, MATCH(B387, Paste_Here!A$2:A$850, 0))&lt;&gt;"", ISNUMBER(VALUE(INDEX(Paste_Here!AA$2:AA$850, MATCH(B387, Paste_Here!A$2:A$850, 0))))), INDEX(Paste_Here!AA$2:AA$850, MATCH(B387, Paste_Here!A$2:A$850, 0)), ""), ""), "")</f>
        <v/>
      </c>
      <c r="FF387" s="66"/>
      <c r="FG387" s="75" t="str">
        <f>IFERROR(IF(B387&lt;&gt;"", IF(ISNUMBER(SEARCH("highrisk", LOWER(INDEX(Paste_Here!AB$2:AB$850, MATCH(B387, Paste_Here!A$2:A$850, 0))))), "High Risk", IF(ISNUMBER(SEARCH("lowrisk", LOWER(INDEX(Paste_Here!AB$2:AB$850, MATCH(B387, Paste_Here!A$2:A$850, 0))))), "Low Risk", IF(ISNUMBER(SEARCH("somerisk", LOWER(INDEX(Paste_Here!AB$2:AB$850, MATCH(B387, Paste_Here!A$2:A$850, 0))))), "Some Risk", IF(ISNUMBER(SEARCH("ot", LOWER(INDEX(Paste_Here!AB$2:AB$850, MATCH(B387, Paste_Here!A$2:A$850, 0))))), "OT", "")))), ""), "")</f>
        <v/>
      </c>
      <c r="FH387" s="66"/>
      <c r="FI387" s="93"/>
      <c r="FJ387" s="66"/>
      <c r="FK387" s="75"/>
      <c r="FL387" s="66"/>
      <c r="FM387" s="75"/>
      <c r="FN387" s="66"/>
      <c r="FO387" s="66"/>
      <c r="FP387" s="75" t="str">
        <f t="shared" si="71"/>
        <v/>
      </c>
      <c r="FQ387" s="66"/>
      <c r="FR387" s="75" t="str">
        <f>IFERROR(IF(B387&lt;&gt;"", IF(ISNUMBER(SEARCH("s", LOWER(INDEX(Paste_Here!L$2:L$850, MATCH(B387, Paste_Here!A$2:A$850, 0))))), "Yes", IF(INDEX(Paste_Here!L$2:L$850, MATCH(B387, Paste_Here!A$2:A$850, 0))&lt;&gt;"", "No", "")), ""), "")</f>
        <v/>
      </c>
      <c r="FS387" s="66"/>
      <c r="FT387" s="75" t="str">
        <f>IFERROR(IF(B387&lt;&gt;"", IF(ISNUMBER(SEARCH("yes", LOWER(INDEX(Paste_Here!F$2:F$850, MATCH(B387, Paste_Here!A$2:A$850, 0))))), "Yes", IF(ISNUMBER(SEARCH("no", LOWER(INDEX(Paste_Here!F$2:F$850, MATCH(B387, Paste_Here!A$2:A$850, 0))))), "No", "")), ""), "")</f>
        <v/>
      </c>
      <c r="FU387" s="66"/>
      <c r="FV387" s="75" t="str">
        <f>IFERROR(IF(B387&lt;&gt;"", IF(ISNUMBER(SEARCH("english language learner", LOWER(INDEX(Paste_Here!C$2:C$850, MATCH(B387, Paste_Here!A$2:A$850, 0))))), "Yes", ""), ""), "")</f>
        <v/>
      </c>
      <c r="FW387" s="66"/>
      <c r="FX387" s="75" t="str">
        <f>IFERROR(IF(B387&lt;&gt;"", IF(OR(ISNUMBER(SEARCH("b", LOWER(INDEX(Paste_Here!J$2:J$850, MATCH(B387, Paste_Here!A$2:A$850, 0))))), ISNUMBER(SEARCH("h", LOWER(INDEX(Paste_Here!J$2:J$850, MATCH(B387, Paste_Here!A$2:A$850, 0))))), ISNUMBER(SEARCH("i", LOWER(INDEX(Paste_Here!J$2:J$850, MATCH(B387, Paste_Here!A$2:A$850, 0)))))), "Yes", IF(INDEX(Paste_Here!J$2:J$850, MATCH(B387, Paste_Here!A$2:A$850, 0))&lt;&gt;"", "No", "")), ""), "")</f>
        <v/>
      </c>
      <c r="FY387" s="66"/>
      <c r="FZ387" s="75" t="str">
        <f>IFERROR(IF(B387&lt;&gt;"", IF(ISNUMBER(SEARCH("yes", LOWER(INDEX(Paste_Here!K$2:K$850, MATCH(B387, Paste_Here!A$2:A$850, 0))))), "Yes", IF(ISNUMBER(SEARCH("no", LOWER(INDEX(Paste_Here!K$2:K$850, MATCH(B387, Paste_Here!A$2:A$850, 0))))), "No", "")), ""), "")</f>
        <v/>
      </c>
      <c r="GA387" s="66"/>
      <c r="GB387" s="75" t="str">
        <f>IFERROR(IF(B387&lt;&gt;"", IF(ISNUMBER(SEARCH("transitional 2", LOWER(INDEX(Paste_Here!C$2:C$850, MATCH(B387, Paste_Here!A$2:A$850, 0))))), "T2",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GC387" s="66"/>
      <c r="GD387" s="75"/>
      <c r="GE387" s="66"/>
      <c r="GF387" s="75"/>
      <c r="GG387" s="66"/>
      <c r="GH387" s="75"/>
      <c r="GI387" s="66"/>
      <c r="GK387" s="1" t="str" cm="1">
        <f t="array" ref="GK387">IFERROR(INDEX(Paste_Here!$B$2:$B$850, MATCH(0, COUNTIF(GK$4:GK386, Paste_Here!$B$2:$B$850) + IF(Paste_Here!$B$2:$B$850="", 1, 0), 0)), "")</f>
        <v/>
      </c>
      <c r="GL387" s="1" t="str">
        <f>IF(GK387&lt;&gt;"", INDEX(Paste_Here!$A$2:$A$850, MATCH(GK387, Paste_Here!$B$2:$B$850, 0)), "")</f>
        <v/>
      </c>
      <c r="GM387" s="1" t="str">
        <f t="shared" si="77"/>
        <v/>
      </c>
      <c r="GN387" s="1" t="str" cm="1">
        <f t="array" ref="GN387">IFERROR(INDEX($GM$5:$GM$850, MATCH(SMALL(IF($GM$5:$GM$850&lt;&gt;"", COUNTIF($GM$5:$GM$850, "&lt;"&amp;$GM$5:$GM$850)+1), ROW()-ROW($GN$5)+1), COUNTIF($GM$5:$GM$850, "&lt;"&amp;$GM$5:$GM$850)+1, 0)), "")</f>
        <v/>
      </c>
    </row>
    <row r="388" spans="1:196">
      <c r="A388" s="66"/>
      <c r="B388" s="75" t="str">
        <f t="shared" si="65"/>
        <v/>
      </c>
      <c r="C388" s="66"/>
      <c r="D388" s="75" t="str">
        <f>IFERROR(IF(AND(INDEX(Paste_Here!N$2:N$850, MATCH(B388, Paste_Here!A$2:A$850, 0)) = ""), "", IF(UPPER(INDEX(Paste_Here!N$2:N$850, MATCH(B388, Paste_Here!A$2:A$850, 0))) = "YES", "Yes", IF(UPPER(INDEX(Paste_Here!N$2:N$850, MATCH(B388, Paste_Here!A$2:A$850, 0))) = "NO", "No", ""))), "")</f>
        <v/>
      </c>
      <c r="E388" s="66"/>
      <c r="F388" s="75" t="str">
        <f t="shared" si="72"/>
        <v/>
      </c>
      <c r="G388" s="66"/>
      <c r="H388" s="75" t="str">
        <f t="shared" si="73"/>
        <v/>
      </c>
      <c r="I388" s="66"/>
      <c r="J388" s="75" t="str">
        <f t="shared" si="74"/>
        <v/>
      </c>
      <c r="K388" s="66"/>
      <c r="L388" s="75"/>
      <c r="M388" s="66"/>
      <c r="N388" s="75" t="str">
        <f>IFERROR(IF(B388&lt;&gt;"", IF(AND(INDEX(Paste_Here!AW$2:AW$850, MATCH(B388, Paste_Here!A$2:A$850, 0))&lt;&gt;"", ISNUMBER(VALUE(INDEX(Paste_Here!AW$2:AW$850, MATCH(B388, Paste_Here!A$2:A$850, 0))))), INDEX(Paste_Here!AW$2:AW$850, MATCH(B388, Paste_Here!A$2:A$850, 0)), ""), ""), "")</f>
        <v/>
      </c>
      <c r="O388" s="66"/>
      <c r="P388" s="75" t="str">
        <f>IFERROR(IF(B388&lt;&gt;"", IF(AND(INDEX(Paste_Here!AX$2:AX$850, MATCH(B388, Paste_Here!A$2:A$850, 0))&lt;&gt;"", ISNUMBER(VALUE(INDEX(Paste_Here!AX$2:AX$850, MATCH(B388, Paste_Here!A$2:A$850, 0))))), INDEX(Paste_Here!AX$2:AX$850, MATCH(B388, Paste_Here!A$2:A$850, 0)), ""), ""), "")</f>
        <v/>
      </c>
      <c r="Q388" s="66"/>
      <c r="R388" s="75" t="str">
        <f>IFERROR(IF(B388&lt;&gt;"", IF(AND(INDEX(Paste_Here!AU$2:AU$850, MATCH(B388, Paste_Here!A$2:A$850, 0))&lt;&gt;"", ISNUMBER(VALUE(INDEX(Paste_Here!AU$2:AU$850, MATCH(B388, Paste_Here!A$2:A$850, 0))))), INDEX(Paste_Here!AU$2:AU$850, MATCH(B388, Paste_Here!A$2:A$850, 0)), ""), ""), "")</f>
        <v/>
      </c>
      <c r="S388" s="66"/>
      <c r="T388" s="75" t="str">
        <f>IFERROR(IF(B388&lt;&gt;"", IF(AND(INDEX(Paste_Here!AV$2:AV$850, MATCH(B388, Paste_Here!A$2:A$850, 0))&lt;&gt;"", ISNUMBER(VALUE(INDEX(Paste_Here!AV$2:AV$850, MATCH(B388, Paste_Here!A$2:A$850, 0))))), INDEX(Paste_Here!AV$2:AV$850, MATCH(B388, Paste_Here!A$2:A$850, 0)), ""), ""), "")</f>
        <v/>
      </c>
      <c r="U388" s="66"/>
      <c r="W388" s="66"/>
      <c r="Y388" s="66"/>
      <c r="Z388" s="66"/>
      <c r="AA388" s="75" t="str">
        <f t="shared" si="66"/>
        <v/>
      </c>
      <c r="AB388" s="66"/>
      <c r="AC388" s="75"/>
      <c r="AD388" s="66"/>
      <c r="AE388" s="98"/>
      <c r="AF388" s="66"/>
      <c r="AG388" s="75"/>
      <c r="AH388" s="66"/>
      <c r="AI388" s="75" t="str">
        <f>IFERROR(IF(B388&lt;&gt;"", IF(AND(INDEX(Paste_Here!AC$2:AC$850, MATCH(B388, Paste_Here!A$2:A$850, 0))&lt;&gt;"", ISNUMBER(VALUE(INDEX(Paste_Here!AC$2:AC$850, MATCH(B388, Paste_Here!A$2:A$850, 0))))), INDEX(Paste_Here!AC$2:AC$850, MATCH(B388, Paste_Here!A$2:A$850, 0)), ""), ""), "")</f>
        <v/>
      </c>
      <c r="AJ388" s="66"/>
      <c r="AK388" s="75" t="str">
        <f>IFERROR(IF(B388&lt;&gt;"", IF(ISNUMBER(SEARCH("highrisk", LOWER(INDEX(Paste_Here!AD$2:AD$850, MATCH(B388, Paste_Here!A$2:A$850, 0))))), "High Risk", IF(ISNUMBER(SEARCH("lowrisk", LOWER(INDEX(Paste_Here!AD$2:AD$850, MATCH(B388, Paste_Here!A$2:A$850, 0))))), "Low Risk", IF(ISNUMBER(SEARCH("somerisk", LOWER(INDEX(Paste_Here!AD$2:AD$850, MATCH(B388, Paste_Here!A$2:A$850, 0))))), "Some Risk", IF(ISNUMBER(SEARCH("ot", LOWER(INDEX(Paste_Here!AD$2:AD$850, MATCH(B388, Paste_Here!A$2:A$850, 0))))), "OT", "")))), ""), "")</f>
        <v/>
      </c>
      <c r="AL388" s="66"/>
      <c r="AM388" s="75"/>
      <c r="AN388" s="66"/>
      <c r="AO388" s="75" t="str">
        <f>IFERROR(IF(B388&lt;&gt;"", IF(AND(INDEX(Paste_Here!M$2:M$850, MATCH(B388, Paste_Here!A$2:A$850, 0))&lt;&gt;"", ISNUMBER(VALUE(INDEX(Paste_Here!M$2:M$850, MATCH(B388, Paste_Here!A$2:A$850, 0))))), INDEX(Paste_Here!M$2:M$850, MATCH(B388, Paste_Here!A$2:A$850, 0)), ""), ""), "")</f>
        <v/>
      </c>
      <c r="AP388" s="66"/>
      <c r="AQ388" s="75" t="str">
        <f>IFERROR(IF(B388&lt;&gt;"", IF(ISNUMBER(SEARCH("highrisk", LOWER(INDEX(Paste_Here!N$2:N$850, MATCH(B388, Paste_Here!A$2:A$850, 0))))), "High Risk", IF(ISNUMBER(SEARCH("lowrisk", LOWER(INDEX(Paste_Here!N$2:N$850, MATCH(B388, Paste_Here!A$2:A$850, 0))))), "Low Risk", IF(ISNUMBER(SEARCH("somerisk", LOWER(INDEX(Paste_Here!N$2:N$850, MATCH(B388, Paste_Here!A$2:A$850, 0))))), "Some Risk", IF(ISNUMBER(SEARCH("ot", LOWER(INDEX(Paste_Here!N$2:N$850, MATCH(B388, Paste_Here!A$2:A$850, 0))))), "OT", "")))), ""), "")</f>
        <v/>
      </c>
      <c r="AT388" s="66"/>
      <c r="AU388" s="103"/>
      <c r="AV388" s="66"/>
      <c r="AW388" s="66"/>
      <c r="AX388" s="75" t="str">
        <f t="shared" si="67"/>
        <v/>
      </c>
      <c r="AY388" s="66"/>
      <c r="AZ388" s="75"/>
      <c r="BA388" s="66"/>
      <c r="BB388" s="75"/>
      <c r="BC388" s="66"/>
      <c r="BD388" s="75"/>
      <c r="BE388" s="66"/>
      <c r="BF388" s="75" t="str">
        <f>IFERROR(IF(B388&lt;&gt;"", IF(AND(INDEX(Paste_Here!AE$2:AE$850, MATCH(B388, Paste_Here!A$2:A$850, 0))&lt;&gt;"", ISNUMBER(VALUE(INDEX(Paste_Here!AE$2:AE$850, MATCH(B388, Paste_Here!A$2:A$850, 0))))), INDEX(Paste_Here!AE$2:AE$850, MATCH(B388, Paste_Here!A$2:A$850, 0)), ""), ""), "")</f>
        <v/>
      </c>
      <c r="BG388" s="66"/>
      <c r="BH388" s="75" t="str">
        <f>IFERROR(IF(B388&lt;&gt;"", IF(ISNUMBER(SEARCH("highrisk", LOWER(INDEX(Paste_Here!AF$2:AF$850, MATCH(B388, Paste_Here!A$2:A$850, 0))))), "High Risk", IF(ISNUMBER(SEARCH("lowrisk", LOWER(INDEX(Paste_Here!AF$2:AF$850, MATCH(B388, Paste_Here!A$2:A$850, 0))))), "Low Risk", IF(ISNUMBER(SEARCH("somerisk", LOWER(INDEX(Paste_Here!AF$2:AF$850, MATCH(B388, Paste_Here!A$2:A$850, 0))))), "Some Risk", IF(ISNUMBER(SEARCH("ot", LOWER(INDEX(Paste_Here!AF$2:AF$850, MATCH(B388, Paste_Here!A$2:A$850, 0))))), "OT", "")))), ""), "")</f>
        <v/>
      </c>
      <c r="BI388" s="66"/>
      <c r="BJ388" s="75"/>
      <c r="BK388" s="66"/>
      <c r="BL388" s="75" t="str">
        <f>IFERROR(IF(B388&lt;&gt;"", IF(AND(INDEX(Paste_Here!O$2:O$850, MATCH(B388, Paste_Here!A$2:A$850, 0))&lt;&gt;"", ISNUMBER(VALUE(INDEX(Paste_Here!O$2:O$850, MATCH(B388, Paste_Here!A$2:A$850, 0))))), INDEX(Paste_Here!O$2:O$850, MATCH(B388, Paste_Here!A$2:A$850, 0)), ""), ""), "")</f>
        <v/>
      </c>
      <c r="BM388" s="66"/>
      <c r="BN388" s="75" t="str">
        <f>IFERROR(IF(B388&lt;&gt;"", IF(ISNUMBER(SEARCH("highrisk", LOWER(INDEX(Paste_Here!P$2:P$850, MATCH(B388, Paste_Here!A$2:A$850, 0))))), "High Risk", IF(ISNUMBER(SEARCH("lowrisk", LOWER(INDEX(Paste_Here!P$2:P$850, MATCH(B388, Paste_Here!A$2:A$850, 0))))), "Low Risk", IF(ISNUMBER(SEARCH("somerisk", LOWER(INDEX(Paste_Here!P$2:P$850, MATCH(B388, Paste_Here!A$2:A$850, 0))))), "Some Risk", IF(ISNUMBER(SEARCH("ot", LOWER(INDEX(Paste_Here!P$2:P$850, MATCH(B388, Paste_Here!A$2:A$850, 0))))), "OT", "")))), ""), "")</f>
        <v/>
      </c>
      <c r="BQ388" s="66"/>
      <c r="BR388" s="75"/>
      <c r="BS388" s="66"/>
      <c r="BT388" s="66"/>
      <c r="BU388" s="75" t="str">
        <f t="shared" si="68"/>
        <v/>
      </c>
      <c r="BV388" s="66"/>
      <c r="BW388" s="75"/>
      <c r="BX388" s="66"/>
      <c r="BY388" s="75"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BZ388" s="66"/>
      <c r="CA388" s="75"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CB388" s="66"/>
      <c r="CC388" s="75"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CD388" s="66"/>
      <c r="CE388" s="75"/>
      <c r="CF388" s="66"/>
      <c r="CK388" s="75"/>
      <c r="CL388" s="66"/>
      <c r="CM388" s="75"/>
      <c r="CN388" s="66"/>
      <c r="CO388" s="75"/>
      <c r="CP388" s="66"/>
      <c r="CQ388" s="66"/>
      <c r="CR388" s="75" t="str">
        <f t="shared" si="69"/>
        <v/>
      </c>
      <c r="CS388" s="66"/>
      <c r="CT388" s="75"/>
      <c r="CU388" s="66"/>
      <c r="CV388" s="75"/>
      <c r="CW388" s="66"/>
      <c r="CX388" s="75"/>
      <c r="CY388" s="66"/>
      <c r="CZ388" s="75"/>
      <c r="DA388" s="66"/>
      <c r="DB388" s="75" t="str">
        <f>IFERROR(IF(B388&lt;&gt;"", IF(AND(INDEX(Paste_Here!AK$2:AK$850, MATCH(B388, Paste_Here!A$2:A$850, 0))&lt;&gt;"", ISNUMBER(VALUE(INDEX(Paste_Here!AK$2:AK$850, MATCH(B388, Paste_Here!A$2:A$850, 0))))), INDEX(Paste_Here!AK$2:AK$850, MATCH(B388, Paste_Here!A$2:A$850, 0)), ""), ""), "")</f>
        <v/>
      </c>
      <c r="DC388" s="66"/>
      <c r="DD388" s="75" t="str">
        <f>IFERROR(IF(B388&lt;&gt;"", IF(ISNUMBER(SEARCH("highrisk", LOWER(INDEX(Paste_Here!AL$2:AL$850, MATCH(B388, Paste_Here!A$2:A$850, 0))))), "High Risk", IF(ISNUMBER(SEARCH("lowrisk", LOWER(INDEX(Paste_Here!AL$2:AL$850, MATCH(B388, Paste_Here!A$2:A$850, 0))))), "Low Risk", IF(ISNUMBER(SEARCH("somerisk", LOWER(INDEX(Paste_Here!AL$2:AL$850, MATCH(B388, Paste_Here!A$2:A$850, 0))))), "Some Risk", IF(ISNUMBER(SEARCH("ot", LOWER(INDEX(Paste_Here!AL$2:AL$850, MATCH(B388, Paste_Here!A$2:A$850, 0))))), "OT", "")))), ""), "")</f>
        <v/>
      </c>
      <c r="DE388" s="66"/>
      <c r="DF388" s="75" t="str">
        <f>IFERROR(IF(B388&lt;&gt;"", IF(AND(INDEX(Paste_Here!AM$2:AM$850, MATCH(B388, Paste_Here!A$2:A$850, 0))&lt;&gt;"", ISNUMBER(VALUE(INDEX(Paste_Here!AM$2:AM$850, MATCH(B388, Paste_Here!A$2:A$850, 0))))), INDEX(Paste_Here!AM$2:AM$850, MATCH(B388, Paste_Here!A$2:A$850, 0)), ""), ""), "")</f>
        <v/>
      </c>
      <c r="DG388" s="66"/>
      <c r="DH388" s="75" t="str">
        <f>IFERROR(IF(B388&lt;&gt;"", IF(ISNUMBER(SEARCH("highrisk", LOWER(INDEX(Paste_Here!AN$2:AN$850, MATCH(B388, Paste_Here!A$2:A$850, 0))))), "High Risk", IF(ISNUMBER(SEARCH("lowrisk", LOWER(INDEX(Paste_Here!AN$2:AN$850, MATCH(B388, Paste_Here!A$2:A$850, 0))))), "Low Risk", IF(ISNUMBER(SEARCH("somerisk", LOWER(INDEX(Paste_Here!AN$2:AN$850, MATCH(B388, Paste_Here!A$2:A$850, 0))))), "Some Risk", IF(ISNUMBER(SEARCH("ot", LOWER(INDEX(Paste_Here!AN$2:AN$850, MATCH(B388, Paste_Here!A$2:A$850, 0))))), "OT", "")))), ""), "")</f>
        <v/>
      </c>
      <c r="DI388" s="66"/>
      <c r="DJ388" s="66"/>
      <c r="DK388" s="75" t="str">
        <f t="shared" si="70"/>
        <v/>
      </c>
      <c r="DL388" s="66"/>
      <c r="DM388" s="75" t="str">
        <f>IFERROR(IF(B388&lt;&gt;"", IF(AND(INDEX(Paste_Here!Q$2:Q$850, MATCH(B388, Paste_Here!A$2:A$850, 0))&lt;&gt;"", ISNUMBER(VALUE(INDEX(Paste_Here!Q$2:Q$850, MATCH(B388, Paste_Here!A$2:A$850, 0))))), INDEX(Paste_Here!Q$2:Q$850, MATCH(B388, Paste_Here!A$2:A$850, 0)), ""), ""), "")</f>
        <v/>
      </c>
      <c r="DN388" s="66"/>
      <c r="DO388" s="75" t="str">
        <f>IFERROR(IF(B388&lt;&gt;"", IF(ISNUMBER(SEARCH("highrisk", LOWER(INDEX(Paste_Here!R$2:R$850, MATCH(B388, Paste_Here!A$2:A$850, 0))))), "High Risk", IF(ISNUMBER(SEARCH("lowrisk", LOWER(INDEX(Paste_Here!R$2:R$850, MATCH(B388, Paste_Here!A$2:A$850, 0))))), "Low Risk", IF(ISNUMBER(SEARCH("somerisk", LOWER(INDEX(Paste_Here!R$2:R$850, MATCH(B388, Paste_Here!A$2:A$850, 0))))), "Some Risk", IF(ISNUMBER(SEARCH("ot", LOWER(INDEX(Paste_Here!R$2:R$850, MATCH(B388, Paste_Here!A$2:A$850, 0))))), "OT", "")))), ""), "")</f>
        <v/>
      </c>
      <c r="DP388" s="66"/>
      <c r="DQ388" s="93" t="str">
        <f>IFERROR(IF(B388&lt;&gt;"", IF(AND(INDEX(Paste_Here!S$2:S$850, MATCH(B388, Paste_Here!A$2:A$850, 0))&lt;&gt;"", ISNUMBER(VALUE(INDEX(Paste_Here!S$2:S$850, MATCH(B388, Paste_Here!A$2:A$850, 0))))), INDEX(Paste_Here!S$2:S$850, MATCH(B388, Paste_Here!A$2:A$850, 0)), ""), ""), "")</f>
        <v/>
      </c>
      <c r="DR388" s="66"/>
      <c r="DS388" s="75"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IF(ISNUMBER(SEARCH("ot", LOWER(INDEX(Paste_Here!T$2:T$850, MATCH(B388, Paste_Here!A$2:A$850, 0))))), "OT", "")))), ""), "")</f>
        <v/>
      </c>
      <c r="DT388" s="66"/>
      <c r="DU388" s="75" t="str">
        <f>IFERROR(IF(B388&lt;&gt;"", IF(AND(INDEX(Paste_Here!U$2:U$850, MATCH(B388, Paste_Here!A$2:A$850, 0))&lt;&gt;"", ISNUMBER(VALUE(INDEX(Paste_Here!U$2:U$850, MATCH(B388, Paste_Here!A$2:A$850, 0))))), INDEX(Paste_Here!U$2:U$850, MATCH(B388, Paste_Here!A$2:A$850, 0)), ""), ""), "")</f>
        <v/>
      </c>
      <c r="DV388" s="66"/>
      <c r="DW388" s="93" t="str">
        <f>IFERROR(IF(B388&lt;&gt;"", IF(ISNUMBER(SEARCH("highrisk", LOWER(INDEX(Paste_Here!V$2:V$850, MATCH(B388, Paste_Here!A$2:A$850, 0))))), "High Risk", IF(ISNUMBER(SEARCH("lowrisk", LOWER(INDEX(Paste_Here!V$2:V$850, MATCH(B388, Paste_Here!A$2:A$850, 0))))), "Low Risk", IF(ISNUMBER(SEARCH("somerisk", LOWER(INDEX(Paste_Here!V$2:V$850, MATCH(B388, Paste_Here!A$2:A$850, 0))))), "Some Risk", IF(ISNUMBER(SEARCH("ot", LOWER(INDEX(Paste_Here!V$2:V$850, MATCH(B388, Paste_Here!A$2:A$850, 0))))), "OT", "")))), ""), "")</f>
        <v/>
      </c>
      <c r="DX388" s="66"/>
      <c r="DY388" s="75" t="str">
        <f>IFERROR(IF(B388&lt;&gt;"", IF(AND(INDEX(Paste_Here!W$2:W$850, MATCH(B388, Paste_Here!A$2:A$850, 0))&lt;&gt;"", ISNUMBER(VALUE(INDEX(Paste_Here!W$2:W$850, MATCH(B388, Paste_Here!A$2:A$850, 0))))), INDEX(Paste_Here!W$2:W$850, MATCH(B388, Paste_Here!A$2:A$850, 0)), ""), ""), "")</f>
        <v/>
      </c>
      <c r="DZ388" s="66"/>
      <c r="EA388" s="75" t="str">
        <f>IFERROR(IF(B388&lt;&gt;"", IF(ISNUMBER(SEARCH("highrisk", LOWER(INDEX(Paste_Here!X$2:X$850, MATCH(B388, Paste_Here!A$2:A$850, 0))))), "High Risk", IF(ISNUMBER(SEARCH("lowrisk", LOWER(INDEX(Paste_Here!X$2:X$850, MATCH(B388, Paste_Here!A$2:A$850, 0))))), "Low Risk", IF(ISNUMBER(SEARCH("somerisk", LOWER(INDEX(Paste_Here!X$2:X$850, MATCH(B388, Paste_Here!A$2:A$850, 0))))), "Some Risk", IF(ISNUMBER(SEARCH("ot", LOWER(INDEX(Paste_Here!X$2:X$850, MATCH(B388, Paste_Here!A$2:A$850, 0))))), "OT", "")))), ""), "")</f>
        <v/>
      </c>
      <c r="EB388" s="66"/>
      <c r="EC388" s="66"/>
      <c r="ED388" s="75" t="str">
        <f t="shared" si="75"/>
        <v/>
      </c>
      <c r="EE388" s="66"/>
      <c r="EF388" s="75" t="str">
        <f>IFERROR(IF(B388&lt;&gt;"", IF(AND(INDEX(Paste_Here!AO$2:AO$850, MATCH(B388, Paste_Here!A$2:A$850, 0))&lt;&gt;"", ISNUMBER(VALUE(INDEX(Paste_Here!AO$2:AO$850, MATCH(B388, Paste_Here!A$2:A$850, 0))))), INDEX(Paste_Here!AO$2:AO$850, MATCH(B388, Paste_Here!A$2:A$850, 0)), ""), ""), "")</f>
        <v/>
      </c>
      <c r="EG388" s="66"/>
      <c r="EH388" s="75" t="str">
        <f>IFERROR(IF(B388&lt;&gt;"", IF(ISNUMBER(SEARCH("highrisk", LOWER(INDEX(Paste_Here!AP$2:AP$850, MATCH(B388, Paste_Here!A$2:A$850, 0))))), "High Risk", IF(ISNUMBER(SEARCH("lowrisk", LOWER(INDEX(Paste_Here!AP$2:AP$850, MATCH(B388, Paste_Here!A$2:A$850, 0))))), "Low Risk", IF(ISNUMBER(SEARCH("somerisk", LOWER(INDEX(Paste_Here!AP$2:AP$850, MATCH(B388, Paste_Here!A$2:A$850, 0))))), "Some Risk", IF(ISNUMBER(SEARCH("ot", LOWER(INDEX(Paste_Here!AP$2:AP$850, MATCH(B388, Paste_Here!A$2:A$850, 0))))), "OT", "")))), ""), "")</f>
        <v/>
      </c>
      <c r="EI388" s="66"/>
      <c r="EJ388" s="93"/>
      <c r="EK388" s="66"/>
      <c r="EL388" s="75" t="str">
        <f>IFERROR(IF(B388&lt;&gt;"", IF(AND(INDEX(Paste_Here!AQ$2:AQ$850, MATCH(B388, Paste_Here!A$2:A$850, 0))&lt;&gt;"", ISNUMBER(VALUE(INDEX(Paste_Here!AQ$2:AQ$850, MATCH(B388, Paste_Here!A$2:A$850, 0))))), INDEX(Paste_Here!AQ$2:AQ$850, MATCH(B388, Paste_Here!A$2:A$850, 0)), ""), ""), "")</f>
        <v/>
      </c>
      <c r="EM388" s="66"/>
      <c r="EN388" s="75" t="str">
        <f>IFERROR(IF(B388&lt;&gt;"", IF(ISNUMBER(SEARCH("highrisk", LOWER(INDEX(Paste_Here!AR$2:AR$850, MATCH(B388, Paste_Here!A$2:A$850, 0))))), "High Risk", IF(ISNUMBER(SEARCH("lowrisk", LOWER(INDEX(Paste_Here!AR$2:AR$850, MATCH(B388, Paste_Here!A$2:A$850, 0))))), "Low Risk", IF(ISNUMBER(SEARCH("somerisk", LOWER(INDEX(Paste_Here!AR$2:AR$850, MATCH(B388, Paste_Here!A$2:A$850, 0))))), "Some Risk", IF(ISNUMBER(SEARCH("ot", LOWER(INDEX(Paste_Here!AR$2:AR$850, MATCH(B388, Paste_Here!A$2:A$850, 0))))), "OT", "")))), ""), "")</f>
        <v/>
      </c>
      <c r="EO388" s="66"/>
      <c r="EP388" s="93"/>
      <c r="EQ388" s="66"/>
      <c r="ER388" s="75"/>
      <c r="ES388" s="66"/>
      <c r="ET388" s="75"/>
      <c r="EU388" s="66"/>
      <c r="EV388" s="66"/>
      <c r="EW388" s="75" t="str">
        <f t="shared" si="76"/>
        <v/>
      </c>
      <c r="EX388" s="66"/>
      <c r="EY388" s="75" t="str">
        <f>IFERROR(IF(B388&lt;&gt;"", IF(AND(INDEX(Paste_Here!Y$2:Y$850, MATCH(B388, Paste_Here!A$2:A$850, 0))&lt;&gt;"", ISNUMBER(VALUE(INDEX(Paste_Here!Y$2:Y$850, MATCH(B388, Paste_Here!A$2:A$850, 0))))), INDEX(Paste_Here!Y$2:Y$850, MATCH(B388, Paste_Here!A$2:A$850, 0)), ""), ""), "")</f>
        <v/>
      </c>
      <c r="EZ388" s="66"/>
      <c r="FA388" s="75" t="str">
        <f>IFERROR(IF(B388&lt;&gt;"", IF(ISNUMBER(SEARCH("highrisk", LOWER(INDEX(Paste_Here!Z$2:Z$850, MATCH(B388, Paste_Here!A$2:A$850, 0))))), "High Risk", IF(ISNUMBER(SEARCH("lowrisk", LOWER(INDEX(Paste_Here!Z$2:Z$850, MATCH(B388, Paste_Here!A$2:A$850, 0))))), "Low Risk", IF(ISNUMBER(SEARCH("somerisk", LOWER(INDEX(Paste_Here!Z$2:Z$850, MATCH(B388, Paste_Here!A$2:A$850, 0))))), "Some Risk", IF(ISNUMBER(SEARCH("ot", LOWER(INDEX(Paste_Here!Z$2:Z$850, MATCH(B388, Paste_Here!A$2:A$850, 0))))), "OT", "")))), ""), "")</f>
        <v/>
      </c>
      <c r="FB388" s="66"/>
      <c r="FC388" s="93"/>
      <c r="FD388" s="66"/>
      <c r="FE388" s="75" t="str">
        <f>IFERROR(IF(B388&lt;&gt;"", IF(AND(INDEX(Paste_Here!AA$2:AA$850, MATCH(B388, Paste_Here!A$2:A$850, 0))&lt;&gt;"", ISNUMBER(VALUE(INDEX(Paste_Here!AA$2:AA$850, MATCH(B388, Paste_Here!A$2:A$850, 0))))), INDEX(Paste_Here!AA$2:AA$850, MATCH(B388, Paste_Here!A$2:A$850, 0)), ""), ""), "")</f>
        <v/>
      </c>
      <c r="FF388" s="66"/>
      <c r="FG388" s="75" t="str">
        <f>IFERROR(IF(B388&lt;&gt;"", IF(ISNUMBER(SEARCH("highrisk", LOWER(INDEX(Paste_Here!AB$2:AB$850, MATCH(B388, Paste_Here!A$2:A$850, 0))))), "High Risk", IF(ISNUMBER(SEARCH("lowrisk", LOWER(INDEX(Paste_Here!AB$2:AB$850, MATCH(B388, Paste_Here!A$2:A$850, 0))))), "Low Risk", IF(ISNUMBER(SEARCH("somerisk", LOWER(INDEX(Paste_Here!AB$2:AB$850, MATCH(B388, Paste_Here!A$2:A$850, 0))))), "Some Risk", IF(ISNUMBER(SEARCH("ot", LOWER(INDEX(Paste_Here!AB$2:AB$850, MATCH(B388, Paste_Here!A$2:A$850, 0))))), "OT", "")))), ""), "")</f>
        <v/>
      </c>
      <c r="FH388" s="66"/>
      <c r="FI388" s="93"/>
      <c r="FJ388" s="66"/>
      <c r="FK388" s="75"/>
      <c r="FL388" s="66"/>
      <c r="FM388" s="75"/>
      <c r="FN388" s="66"/>
      <c r="FO388" s="66"/>
      <c r="FP388" s="75" t="str">
        <f t="shared" si="71"/>
        <v/>
      </c>
      <c r="FQ388" s="66"/>
      <c r="FR388" s="75" t="str">
        <f>IFERROR(IF(B388&lt;&gt;"", IF(ISNUMBER(SEARCH("s", LOWER(INDEX(Paste_Here!L$2:L$850, MATCH(B388, Paste_Here!A$2:A$850, 0))))), "Yes", IF(INDEX(Paste_Here!L$2:L$850, MATCH(B388, Paste_Here!A$2:A$850, 0))&lt;&gt;"", "No", "")), ""), "")</f>
        <v/>
      </c>
      <c r="FS388" s="66"/>
      <c r="FT388" s="75" t="str">
        <f>IFERROR(IF(B388&lt;&gt;"", IF(ISNUMBER(SEARCH("yes", LOWER(INDEX(Paste_Here!F$2:F$850, MATCH(B388, Paste_Here!A$2:A$850, 0))))), "Yes", IF(ISNUMBER(SEARCH("no", LOWER(INDEX(Paste_Here!F$2:F$850, MATCH(B388, Paste_Here!A$2:A$850, 0))))), "No", "")), ""), "")</f>
        <v/>
      </c>
      <c r="FU388" s="66"/>
      <c r="FV388" s="75" t="str">
        <f>IFERROR(IF(B388&lt;&gt;"", IF(ISNUMBER(SEARCH("english language learner", LOWER(INDEX(Paste_Here!C$2:C$850, MATCH(B388, Paste_Here!A$2:A$850, 0))))), "Yes", ""), ""), "")</f>
        <v/>
      </c>
      <c r="FW388" s="66"/>
      <c r="FX388" s="75" t="str">
        <f>IFERROR(IF(B388&lt;&gt;"", IF(OR(ISNUMBER(SEARCH("b", LOWER(INDEX(Paste_Here!J$2:J$850, MATCH(B388, Paste_Here!A$2:A$850, 0))))), ISNUMBER(SEARCH("h", LOWER(INDEX(Paste_Here!J$2:J$850, MATCH(B388, Paste_Here!A$2:A$850, 0))))), ISNUMBER(SEARCH("i", LOWER(INDEX(Paste_Here!J$2:J$850, MATCH(B388, Paste_Here!A$2:A$850, 0)))))), "Yes", IF(INDEX(Paste_Here!J$2:J$850, MATCH(B388, Paste_Here!A$2:A$850, 0))&lt;&gt;"", "No", "")), ""), "")</f>
        <v/>
      </c>
      <c r="FY388" s="66"/>
      <c r="FZ388" s="75" t="str">
        <f>IFERROR(IF(B388&lt;&gt;"", IF(ISNUMBER(SEARCH("yes", LOWER(INDEX(Paste_Here!K$2:K$850, MATCH(B388, Paste_Here!A$2:A$850, 0))))), "Yes", IF(ISNUMBER(SEARCH("no", LOWER(INDEX(Paste_Here!K$2:K$850, MATCH(B388, Paste_Here!A$2:A$850, 0))))), "No", "")), ""), "")</f>
        <v/>
      </c>
      <c r="GA388" s="66"/>
      <c r="GB388" s="75" t="str">
        <f>IFERROR(IF(B388&lt;&gt;"", IF(ISNUMBER(SEARCH("transitional 2", LOWER(INDEX(Paste_Here!C$2:C$850, MATCH(B388, Paste_Here!A$2:A$850, 0))))), "T2",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GC388" s="66"/>
      <c r="GD388" s="75"/>
      <c r="GE388" s="66"/>
      <c r="GF388" s="75"/>
      <c r="GG388" s="66"/>
      <c r="GH388" s="75"/>
      <c r="GI388" s="66"/>
      <c r="GK388" s="1" t="str" cm="1">
        <f t="array" ref="GK388">IFERROR(INDEX(Paste_Here!$B$2:$B$850, MATCH(0, COUNTIF(GK$4:GK387, Paste_Here!$B$2:$B$850) + IF(Paste_Here!$B$2:$B$850="", 1, 0), 0)), "")</f>
        <v/>
      </c>
      <c r="GL388" s="1" t="str">
        <f>IF(GK388&lt;&gt;"", INDEX(Paste_Here!$A$2:$A$850, MATCH(GK388, Paste_Here!$B$2:$B$850, 0)), "")</f>
        <v/>
      </c>
      <c r="GM388" s="1" t="str">
        <f t="shared" si="77"/>
        <v/>
      </c>
      <c r="GN388" s="1" t="str" cm="1">
        <f t="array" ref="GN388">IFERROR(INDEX($GM$5:$GM$850, MATCH(SMALL(IF($GM$5:$GM$850&lt;&gt;"", COUNTIF($GM$5:$GM$850, "&lt;"&amp;$GM$5:$GM$850)+1), ROW()-ROW($GN$5)+1), COUNTIF($GM$5:$GM$850, "&lt;"&amp;$GM$5:$GM$850)+1, 0)), "")</f>
        <v/>
      </c>
    </row>
    <row r="389" spans="1:196">
      <c r="A389" s="66"/>
      <c r="B389" s="75" t="str">
        <f t="shared" ref="B389:B452" si="78">GN389</f>
        <v/>
      </c>
      <c r="C389" s="66"/>
      <c r="D389" s="75" t="str">
        <f>IFERROR(IF(AND(INDEX(Paste_Here!N$2:N$850, MATCH(B389, Paste_Here!A$2:A$850, 0)) = ""), "", IF(UPPER(INDEX(Paste_Here!N$2:N$850, MATCH(B389, Paste_Here!A$2:A$850, 0))) = "YES", "Yes", IF(UPPER(INDEX(Paste_Here!N$2:N$850, MATCH(B389, Paste_Here!A$2:A$850, 0))) = "NO", "No", ""))), "")</f>
        <v/>
      </c>
      <c r="E389" s="66"/>
      <c r="F389" s="75" t="str">
        <f t="shared" si="72"/>
        <v/>
      </c>
      <c r="G389" s="66"/>
      <c r="H389" s="75" t="str">
        <f t="shared" si="73"/>
        <v/>
      </c>
      <c r="I389" s="66"/>
      <c r="J389" s="75" t="str">
        <f t="shared" si="74"/>
        <v/>
      </c>
      <c r="K389" s="66"/>
      <c r="L389" s="75"/>
      <c r="M389" s="66"/>
      <c r="N389" s="75" t="str">
        <f>IFERROR(IF(B389&lt;&gt;"", IF(AND(INDEX(Paste_Here!AW$2:AW$850, MATCH(B389, Paste_Here!A$2:A$850, 0))&lt;&gt;"", ISNUMBER(VALUE(INDEX(Paste_Here!AW$2:AW$850, MATCH(B389, Paste_Here!A$2:A$850, 0))))), INDEX(Paste_Here!AW$2:AW$850, MATCH(B389, Paste_Here!A$2:A$850, 0)), ""), ""), "")</f>
        <v/>
      </c>
      <c r="O389" s="66"/>
      <c r="P389" s="75" t="str">
        <f>IFERROR(IF(B389&lt;&gt;"", IF(AND(INDEX(Paste_Here!AX$2:AX$850, MATCH(B389, Paste_Here!A$2:A$850, 0))&lt;&gt;"", ISNUMBER(VALUE(INDEX(Paste_Here!AX$2:AX$850, MATCH(B389, Paste_Here!A$2:A$850, 0))))), INDEX(Paste_Here!AX$2:AX$850, MATCH(B389, Paste_Here!A$2:A$850, 0)), ""), ""), "")</f>
        <v/>
      </c>
      <c r="Q389" s="66"/>
      <c r="R389" s="75" t="str">
        <f>IFERROR(IF(B389&lt;&gt;"", IF(AND(INDEX(Paste_Here!AU$2:AU$850, MATCH(B389, Paste_Here!A$2:A$850, 0))&lt;&gt;"", ISNUMBER(VALUE(INDEX(Paste_Here!AU$2:AU$850, MATCH(B389, Paste_Here!A$2:A$850, 0))))), INDEX(Paste_Here!AU$2:AU$850, MATCH(B389, Paste_Here!A$2:A$850, 0)), ""), ""), "")</f>
        <v/>
      </c>
      <c r="S389" s="66"/>
      <c r="T389" s="75" t="str">
        <f>IFERROR(IF(B389&lt;&gt;"", IF(AND(INDEX(Paste_Here!AV$2:AV$850, MATCH(B389, Paste_Here!A$2:A$850, 0))&lt;&gt;"", ISNUMBER(VALUE(INDEX(Paste_Here!AV$2:AV$850, MATCH(B389, Paste_Here!A$2:A$850, 0))))), INDEX(Paste_Here!AV$2:AV$850, MATCH(B389, Paste_Here!A$2:A$850, 0)), ""), ""), "")</f>
        <v/>
      </c>
      <c r="U389" s="66"/>
      <c r="W389" s="66"/>
      <c r="Y389" s="66"/>
      <c r="Z389" s="66"/>
      <c r="AA389" s="75" t="str">
        <f t="shared" ref="AA389:AA452" si="79">B389</f>
        <v/>
      </c>
      <c r="AB389" s="66"/>
      <c r="AC389" s="75"/>
      <c r="AD389" s="66"/>
      <c r="AE389" s="98"/>
      <c r="AF389" s="66"/>
      <c r="AG389" s="75"/>
      <c r="AH389" s="66"/>
      <c r="AI389" s="75" t="str">
        <f>IFERROR(IF(B389&lt;&gt;"", IF(AND(INDEX(Paste_Here!AC$2:AC$850, MATCH(B389, Paste_Here!A$2:A$850, 0))&lt;&gt;"", ISNUMBER(VALUE(INDEX(Paste_Here!AC$2:AC$850, MATCH(B389, Paste_Here!A$2:A$850, 0))))), INDEX(Paste_Here!AC$2:AC$850, MATCH(B389, Paste_Here!A$2:A$850, 0)), ""), ""), "")</f>
        <v/>
      </c>
      <c r="AJ389" s="66"/>
      <c r="AK389" s="75" t="str">
        <f>IFERROR(IF(B389&lt;&gt;"", IF(ISNUMBER(SEARCH("highrisk", LOWER(INDEX(Paste_Here!AD$2:AD$850, MATCH(B389, Paste_Here!A$2:A$850, 0))))), "High Risk", IF(ISNUMBER(SEARCH("lowrisk", LOWER(INDEX(Paste_Here!AD$2:AD$850, MATCH(B389, Paste_Here!A$2:A$850, 0))))), "Low Risk", IF(ISNUMBER(SEARCH("somerisk", LOWER(INDEX(Paste_Here!AD$2:AD$850, MATCH(B389, Paste_Here!A$2:A$850, 0))))), "Some Risk", IF(ISNUMBER(SEARCH("ot", LOWER(INDEX(Paste_Here!AD$2:AD$850, MATCH(B389, Paste_Here!A$2:A$850, 0))))), "OT", "")))), ""), "")</f>
        <v/>
      </c>
      <c r="AL389" s="66"/>
      <c r="AM389" s="75"/>
      <c r="AN389" s="66"/>
      <c r="AO389" s="75" t="str">
        <f>IFERROR(IF(B389&lt;&gt;"", IF(AND(INDEX(Paste_Here!M$2:M$850, MATCH(B389, Paste_Here!A$2:A$850, 0))&lt;&gt;"", ISNUMBER(VALUE(INDEX(Paste_Here!M$2:M$850, MATCH(B389, Paste_Here!A$2:A$850, 0))))), INDEX(Paste_Here!M$2:M$850, MATCH(B389, Paste_Here!A$2:A$850, 0)), ""), ""), "")</f>
        <v/>
      </c>
      <c r="AP389" s="66"/>
      <c r="AQ389" s="75" t="str">
        <f>IFERROR(IF(B389&lt;&gt;"", IF(ISNUMBER(SEARCH("highrisk", LOWER(INDEX(Paste_Here!N$2:N$850, MATCH(B389, Paste_Here!A$2:A$850, 0))))), "High Risk", IF(ISNUMBER(SEARCH("lowrisk", LOWER(INDEX(Paste_Here!N$2:N$850, MATCH(B389, Paste_Here!A$2:A$850, 0))))), "Low Risk", IF(ISNUMBER(SEARCH("somerisk", LOWER(INDEX(Paste_Here!N$2:N$850, MATCH(B389, Paste_Here!A$2:A$850, 0))))), "Some Risk", IF(ISNUMBER(SEARCH("ot", LOWER(INDEX(Paste_Here!N$2:N$850, MATCH(B389, Paste_Here!A$2:A$850, 0))))), "OT", "")))), ""), "")</f>
        <v/>
      </c>
      <c r="AT389" s="66"/>
      <c r="AU389" s="103"/>
      <c r="AV389" s="66"/>
      <c r="AW389" s="66"/>
      <c r="AX389" s="75" t="str">
        <f t="shared" ref="AX389:AX452" si="80">AA389</f>
        <v/>
      </c>
      <c r="AY389" s="66"/>
      <c r="AZ389" s="75"/>
      <c r="BA389" s="66"/>
      <c r="BB389" s="75"/>
      <c r="BC389" s="66"/>
      <c r="BD389" s="75"/>
      <c r="BE389" s="66"/>
      <c r="BF389" s="75" t="str">
        <f>IFERROR(IF(B389&lt;&gt;"", IF(AND(INDEX(Paste_Here!AE$2:AE$850, MATCH(B389, Paste_Here!A$2:A$850, 0))&lt;&gt;"", ISNUMBER(VALUE(INDEX(Paste_Here!AE$2:AE$850, MATCH(B389, Paste_Here!A$2:A$850, 0))))), INDEX(Paste_Here!AE$2:AE$850, MATCH(B389, Paste_Here!A$2:A$850, 0)), ""), ""), "")</f>
        <v/>
      </c>
      <c r="BG389" s="66"/>
      <c r="BH389" s="75" t="str">
        <f>IFERROR(IF(B389&lt;&gt;"", IF(ISNUMBER(SEARCH("highrisk", LOWER(INDEX(Paste_Here!AF$2:AF$850, MATCH(B389, Paste_Here!A$2:A$850, 0))))), "High Risk", IF(ISNUMBER(SEARCH("lowrisk", LOWER(INDEX(Paste_Here!AF$2:AF$850, MATCH(B389, Paste_Here!A$2:A$850, 0))))), "Low Risk", IF(ISNUMBER(SEARCH("somerisk", LOWER(INDEX(Paste_Here!AF$2:AF$850, MATCH(B389, Paste_Here!A$2:A$850, 0))))), "Some Risk", IF(ISNUMBER(SEARCH("ot", LOWER(INDEX(Paste_Here!AF$2:AF$850, MATCH(B389, Paste_Here!A$2:A$850, 0))))), "OT", "")))), ""), "")</f>
        <v/>
      </c>
      <c r="BI389" s="66"/>
      <c r="BJ389" s="75"/>
      <c r="BK389" s="66"/>
      <c r="BL389" s="75" t="str">
        <f>IFERROR(IF(B389&lt;&gt;"", IF(AND(INDEX(Paste_Here!O$2:O$850, MATCH(B389, Paste_Here!A$2:A$850, 0))&lt;&gt;"", ISNUMBER(VALUE(INDEX(Paste_Here!O$2:O$850, MATCH(B389, Paste_Here!A$2:A$850, 0))))), INDEX(Paste_Here!O$2:O$850, MATCH(B389, Paste_Here!A$2:A$850, 0)), ""), ""), "")</f>
        <v/>
      </c>
      <c r="BM389" s="66"/>
      <c r="BN389" s="75" t="str">
        <f>IFERROR(IF(B389&lt;&gt;"", IF(ISNUMBER(SEARCH("highrisk", LOWER(INDEX(Paste_Here!P$2:P$850, MATCH(B389, Paste_Here!A$2:A$850, 0))))), "High Risk", IF(ISNUMBER(SEARCH("lowrisk", LOWER(INDEX(Paste_Here!P$2:P$850, MATCH(B389, Paste_Here!A$2:A$850, 0))))), "Low Risk", IF(ISNUMBER(SEARCH("somerisk", LOWER(INDEX(Paste_Here!P$2:P$850, MATCH(B389, Paste_Here!A$2:A$850, 0))))), "Some Risk", IF(ISNUMBER(SEARCH("ot", LOWER(INDEX(Paste_Here!P$2:P$850, MATCH(B389, Paste_Here!A$2:A$850, 0))))), "OT", "")))), ""), "")</f>
        <v/>
      </c>
      <c r="BQ389" s="66"/>
      <c r="BR389" s="75"/>
      <c r="BS389" s="66"/>
      <c r="BT389" s="66"/>
      <c r="BU389" s="75" t="str">
        <f t="shared" ref="BU389:BU452" si="81">B389</f>
        <v/>
      </c>
      <c r="BV389" s="66"/>
      <c r="BW389" s="75"/>
      <c r="BX389" s="66"/>
      <c r="BY389" s="75"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BZ389" s="66"/>
      <c r="CA389" s="75"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CB389" s="66"/>
      <c r="CC389" s="75"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CD389" s="66"/>
      <c r="CE389" s="75"/>
      <c r="CF389" s="66"/>
      <c r="CK389" s="75"/>
      <c r="CL389" s="66"/>
      <c r="CM389" s="75"/>
      <c r="CN389" s="66"/>
      <c r="CO389" s="75"/>
      <c r="CP389" s="66"/>
      <c r="CQ389" s="66"/>
      <c r="CR389" s="75" t="str">
        <f t="shared" ref="CR389:CR452" si="82">B389</f>
        <v/>
      </c>
      <c r="CS389" s="66"/>
      <c r="CT389" s="75"/>
      <c r="CU389" s="66"/>
      <c r="CV389" s="75"/>
      <c r="CW389" s="66"/>
      <c r="CX389" s="75"/>
      <c r="CY389" s="66"/>
      <c r="CZ389" s="75"/>
      <c r="DA389" s="66"/>
      <c r="DB389" s="75" t="str">
        <f>IFERROR(IF(B389&lt;&gt;"", IF(AND(INDEX(Paste_Here!AK$2:AK$850, MATCH(B389, Paste_Here!A$2:A$850, 0))&lt;&gt;"", ISNUMBER(VALUE(INDEX(Paste_Here!AK$2:AK$850, MATCH(B389, Paste_Here!A$2:A$850, 0))))), INDEX(Paste_Here!AK$2:AK$850, MATCH(B389, Paste_Here!A$2:A$850, 0)), ""), ""), "")</f>
        <v/>
      </c>
      <c r="DC389" s="66"/>
      <c r="DD389" s="75" t="str">
        <f>IFERROR(IF(B389&lt;&gt;"", IF(ISNUMBER(SEARCH("highrisk", LOWER(INDEX(Paste_Here!AL$2:AL$850, MATCH(B389, Paste_Here!A$2:A$850, 0))))), "High Risk", IF(ISNUMBER(SEARCH("lowrisk", LOWER(INDEX(Paste_Here!AL$2:AL$850, MATCH(B389, Paste_Here!A$2:A$850, 0))))), "Low Risk", IF(ISNUMBER(SEARCH("somerisk", LOWER(INDEX(Paste_Here!AL$2:AL$850, MATCH(B389, Paste_Here!A$2:A$850, 0))))), "Some Risk", IF(ISNUMBER(SEARCH("ot", LOWER(INDEX(Paste_Here!AL$2:AL$850, MATCH(B389, Paste_Here!A$2:A$850, 0))))), "OT", "")))), ""), "")</f>
        <v/>
      </c>
      <c r="DE389" s="66"/>
      <c r="DF389" s="75" t="str">
        <f>IFERROR(IF(B389&lt;&gt;"", IF(AND(INDEX(Paste_Here!AM$2:AM$850, MATCH(B389, Paste_Here!A$2:A$850, 0))&lt;&gt;"", ISNUMBER(VALUE(INDEX(Paste_Here!AM$2:AM$850, MATCH(B389, Paste_Here!A$2:A$850, 0))))), INDEX(Paste_Here!AM$2:AM$850, MATCH(B389, Paste_Here!A$2:A$850, 0)), ""), ""), "")</f>
        <v/>
      </c>
      <c r="DG389" s="66"/>
      <c r="DH389" s="75" t="str">
        <f>IFERROR(IF(B389&lt;&gt;"", IF(ISNUMBER(SEARCH("highrisk", LOWER(INDEX(Paste_Here!AN$2:AN$850, MATCH(B389, Paste_Here!A$2:A$850, 0))))), "High Risk", IF(ISNUMBER(SEARCH("lowrisk", LOWER(INDEX(Paste_Here!AN$2:AN$850, MATCH(B389, Paste_Here!A$2:A$850, 0))))), "Low Risk", IF(ISNUMBER(SEARCH("somerisk", LOWER(INDEX(Paste_Here!AN$2:AN$850, MATCH(B389, Paste_Here!A$2:A$850, 0))))), "Some Risk", IF(ISNUMBER(SEARCH("ot", LOWER(INDEX(Paste_Here!AN$2:AN$850, MATCH(B389, Paste_Here!A$2:A$850, 0))))), "OT", "")))), ""), "")</f>
        <v/>
      </c>
      <c r="DI389" s="66"/>
      <c r="DJ389" s="66"/>
      <c r="DK389" s="75" t="str">
        <f t="shared" ref="DK389:DK452" si="83">B389</f>
        <v/>
      </c>
      <c r="DL389" s="66"/>
      <c r="DM389" s="75" t="str">
        <f>IFERROR(IF(B389&lt;&gt;"", IF(AND(INDEX(Paste_Here!Q$2:Q$850, MATCH(B389, Paste_Here!A$2:A$850, 0))&lt;&gt;"", ISNUMBER(VALUE(INDEX(Paste_Here!Q$2:Q$850, MATCH(B389, Paste_Here!A$2:A$850, 0))))), INDEX(Paste_Here!Q$2:Q$850, MATCH(B389, Paste_Here!A$2:A$850, 0)), ""), ""), "")</f>
        <v/>
      </c>
      <c r="DN389" s="66"/>
      <c r="DO389" s="75" t="str">
        <f>IFERROR(IF(B389&lt;&gt;"", IF(ISNUMBER(SEARCH("highrisk", LOWER(INDEX(Paste_Here!R$2:R$850, MATCH(B389, Paste_Here!A$2:A$850, 0))))), "High Risk", IF(ISNUMBER(SEARCH("lowrisk", LOWER(INDEX(Paste_Here!R$2:R$850, MATCH(B389, Paste_Here!A$2:A$850, 0))))), "Low Risk", IF(ISNUMBER(SEARCH("somerisk", LOWER(INDEX(Paste_Here!R$2:R$850, MATCH(B389, Paste_Here!A$2:A$850, 0))))), "Some Risk", IF(ISNUMBER(SEARCH("ot", LOWER(INDEX(Paste_Here!R$2:R$850, MATCH(B389, Paste_Here!A$2:A$850, 0))))), "OT", "")))), ""), "")</f>
        <v/>
      </c>
      <c r="DP389" s="66"/>
      <c r="DQ389" s="93" t="str">
        <f>IFERROR(IF(B389&lt;&gt;"", IF(AND(INDEX(Paste_Here!S$2:S$850, MATCH(B389, Paste_Here!A$2:A$850, 0))&lt;&gt;"", ISNUMBER(VALUE(INDEX(Paste_Here!S$2:S$850, MATCH(B389, Paste_Here!A$2:A$850, 0))))), INDEX(Paste_Here!S$2:S$850, MATCH(B389, Paste_Here!A$2:A$850, 0)), ""), ""), "")</f>
        <v/>
      </c>
      <c r="DR389" s="66"/>
      <c r="DS389" s="75"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IF(ISNUMBER(SEARCH("ot", LOWER(INDEX(Paste_Here!T$2:T$850, MATCH(B389, Paste_Here!A$2:A$850, 0))))), "OT", "")))), ""), "")</f>
        <v/>
      </c>
      <c r="DT389" s="66"/>
      <c r="DU389" s="75" t="str">
        <f>IFERROR(IF(B389&lt;&gt;"", IF(AND(INDEX(Paste_Here!U$2:U$850, MATCH(B389, Paste_Here!A$2:A$850, 0))&lt;&gt;"", ISNUMBER(VALUE(INDEX(Paste_Here!U$2:U$850, MATCH(B389, Paste_Here!A$2:A$850, 0))))), INDEX(Paste_Here!U$2:U$850, MATCH(B389, Paste_Here!A$2:A$850, 0)), ""), ""), "")</f>
        <v/>
      </c>
      <c r="DV389" s="66"/>
      <c r="DW389" s="93" t="str">
        <f>IFERROR(IF(B389&lt;&gt;"", IF(ISNUMBER(SEARCH("highrisk", LOWER(INDEX(Paste_Here!V$2:V$850, MATCH(B389, Paste_Here!A$2:A$850, 0))))), "High Risk", IF(ISNUMBER(SEARCH("lowrisk", LOWER(INDEX(Paste_Here!V$2:V$850, MATCH(B389, Paste_Here!A$2:A$850, 0))))), "Low Risk", IF(ISNUMBER(SEARCH("somerisk", LOWER(INDEX(Paste_Here!V$2:V$850, MATCH(B389, Paste_Here!A$2:A$850, 0))))), "Some Risk", IF(ISNUMBER(SEARCH("ot", LOWER(INDEX(Paste_Here!V$2:V$850, MATCH(B389, Paste_Here!A$2:A$850, 0))))), "OT", "")))), ""), "")</f>
        <v/>
      </c>
      <c r="DX389" s="66"/>
      <c r="DY389" s="75" t="str">
        <f>IFERROR(IF(B389&lt;&gt;"", IF(AND(INDEX(Paste_Here!W$2:W$850, MATCH(B389, Paste_Here!A$2:A$850, 0))&lt;&gt;"", ISNUMBER(VALUE(INDEX(Paste_Here!W$2:W$850, MATCH(B389, Paste_Here!A$2:A$850, 0))))), INDEX(Paste_Here!W$2:W$850, MATCH(B389, Paste_Here!A$2:A$850, 0)), ""), ""), "")</f>
        <v/>
      </c>
      <c r="DZ389" s="66"/>
      <c r="EA389" s="75" t="str">
        <f>IFERROR(IF(B389&lt;&gt;"", IF(ISNUMBER(SEARCH("highrisk", LOWER(INDEX(Paste_Here!X$2:X$850, MATCH(B389, Paste_Here!A$2:A$850, 0))))), "High Risk", IF(ISNUMBER(SEARCH("lowrisk", LOWER(INDEX(Paste_Here!X$2:X$850, MATCH(B389, Paste_Here!A$2:A$850, 0))))), "Low Risk", IF(ISNUMBER(SEARCH("somerisk", LOWER(INDEX(Paste_Here!X$2:X$850, MATCH(B389, Paste_Here!A$2:A$850, 0))))), "Some Risk", IF(ISNUMBER(SEARCH("ot", LOWER(INDEX(Paste_Here!X$2:X$850, MATCH(B389, Paste_Here!A$2:A$850, 0))))), "OT", "")))), ""), "")</f>
        <v/>
      </c>
      <c r="EB389" s="66"/>
      <c r="EC389" s="66"/>
      <c r="ED389" s="75" t="str">
        <f t="shared" si="75"/>
        <v/>
      </c>
      <c r="EE389" s="66"/>
      <c r="EF389" s="75" t="str">
        <f>IFERROR(IF(B389&lt;&gt;"", IF(AND(INDEX(Paste_Here!AO$2:AO$850, MATCH(B389, Paste_Here!A$2:A$850, 0))&lt;&gt;"", ISNUMBER(VALUE(INDEX(Paste_Here!AO$2:AO$850, MATCH(B389, Paste_Here!A$2:A$850, 0))))), INDEX(Paste_Here!AO$2:AO$850, MATCH(B389, Paste_Here!A$2:A$850, 0)), ""), ""), "")</f>
        <v/>
      </c>
      <c r="EG389" s="66"/>
      <c r="EH389" s="75" t="str">
        <f>IFERROR(IF(B389&lt;&gt;"", IF(ISNUMBER(SEARCH("highrisk", LOWER(INDEX(Paste_Here!AP$2:AP$850, MATCH(B389, Paste_Here!A$2:A$850, 0))))), "High Risk", IF(ISNUMBER(SEARCH("lowrisk", LOWER(INDEX(Paste_Here!AP$2:AP$850, MATCH(B389, Paste_Here!A$2:A$850, 0))))), "Low Risk", IF(ISNUMBER(SEARCH("somerisk", LOWER(INDEX(Paste_Here!AP$2:AP$850, MATCH(B389, Paste_Here!A$2:A$850, 0))))), "Some Risk", IF(ISNUMBER(SEARCH("ot", LOWER(INDEX(Paste_Here!AP$2:AP$850, MATCH(B389, Paste_Here!A$2:A$850, 0))))), "OT", "")))), ""), "")</f>
        <v/>
      </c>
      <c r="EI389" s="66"/>
      <c r="EJ389" s="93"/>
      <c r="EK389" s="66"/>
      <c r="EL389" s="75" t="str">
        <f>IFERROR(IF(B389&lt;&gt;"", IF(AND(INDEX(Paste_Here!AQ$2:AQ$850, MATCH(B389, Paste_Here!A$2:A$850, 0))&lt;&gt;"", ISNUMBER(VALUE(INDEX(Paste_Here!AQ$2:AQ$850, MATCH(B389, Paste_Here!A$2:A$850, 0))))), INDEX(Paste_Here!AQ$2:AQ$850, MATCH(B389, Paste_Here!A$2:A$850, 0)), ""), ""), "")</f>
        <v/>
      </c>
      <c r="EM389" s="66"/>
      <c r="EN389" s="75" t="str">
        <f>IFERROR(IF(B389&lt;&gt;"", IF(ISNUMBER(SEARCH("highrisk", LOWER(INDEX(Paste_Here!AR$2:AR$850, MATCH(B389, Paste_Here!A$2:A$850, 0))))), "High Risk", IF(ISNUMBER(SEARCH("lowrisk", LOWER(INDEX(Paste_Here!AR$2:AR$850, MATCH(B389, Paste_Here!A$2:A$850, 0))))), "Low Risk", IF(ISNUMBER(SEARCH("somerisk", LOWER(INDEX(Paste_Here!AR$2:AR$850, MATCH(B389, Paste_Here!A$2:A$850, 0))))), "Some Risk", IF(ISNUMBER(SEARCH("ot", LOWER(INDEX(Paste_Here!AR$2:AR$850, MATCH(B389, Paste_Here!A$2:A$850, 0))))), "OT", "")))), ""), "")</f>
        <v/>
      </c>
      <c r="EO389" s="66"/>
      <c r="EP389" s="93"/>
      <c r="EQ389" s="66"/>
      <c r="ER389" s="75"/>
      <c r="ES389" s="66"/>
      <c r="ET389" s="75"/>
      <c r="EU389" s="66"/>
      <c r="EV389" s="66"/>
      <c r="EW389" s="75" t="str">
        <f t="shared" si="76"/>
        <v/>
      </c>
      <c r="EX389" s="66"/>
      <c r="EY389" s="75" t="str">
        <f>IFERROR(IF(B389&lt;&gt;"", IF(AND(INDEX(Paste_Here!Y$2:Y$850, MATCH(B389, Paste_Here!A$2:A$850, 0))&lt;&gt;"", ISNUMBER(VALUE(INDEX(Paste_Here!Y$2:Y$850, MATCH(B389, Paste_Here!A$2:A$850, 0))))), INDEX(Paste_Here!Y$2:Y$850, MATCH(B389, Paste_Here!A$2:A$850, 0)), ""), ""), "")</f>
        <v/>
      </c>
      <c r="EZ389" s="66"/>
      <c r="FA389" s="75" t="str">
        <f>IFERROR(IF(B389&lt;&gt;"", IF(ISNUMBER(SEARCH("highrisk", LOWER(INDEX(Paste_Here!Z$2:Z$850, MATCH(B389, Paste_Here!A$2:A$850, 0))))), "High Risk", IF(ISNUMBER(SEARCH("lowrisk", LOWER(INDEX(Paste_Here!Z$2:Z$850, MATCH(B389, Paste_Here!A$2:A$850, 0))))), "Low Risk", IF(ISNUMBER(SEARCH("somerisk", LOWER(INDEX(Paste_Here!Z$2:Z$850, MATCH(B389, Paste_Here!A$2:A$850, 0))))), "Some Risk", IF(ISNUMBER(SEARCH("ot", LOWER(INDEX(Paste_Here!Z$2:Z$850, MATCH(B389, Paste_Here!A$2:A$850, 0))))), "OT", "")))), ""), "")</f>
        <v/>
      </c>
      <c r="FB389" s="66"/>
      <c r="FC389" s="93"/>
      <c r="FD389" s="66"/>
      <c r="FE389" s="75" t="str">
        <f>IFERROR(IF(B389&lt;&gt;"", IF(AND(INDEX(Paste_Here!AA$2:AA$850, MATCH(B389, Paste_Here!A$2:A$850, 0))&lt;&gt;"", ISNUMBER(VALUE(INDEX(Paste_Here!AA$2:AA$850, MATCH(B389, Paste_Here!A$2:A$850, 0))))), INDEX(Paste_Here!AA$2:AA$850, MATCH(B389, Paste_Here!A$2:A$850, 0)), ""), ""), "")</f>
        <v/>
      </c>
      <c r="FF389" s="66"/>
      <c r="FG389" s="75" t="str">
        <f>IFERROR(IF(B389&lt;&gt;"", IF(ISNUMBER(SEARCH("highrisk", LOWER(INDEX(Paste_Here!AB$2:AB$850, MATCH(B389, Paste_Here!A$2:A$850, 0))))), "High Risk", IF(ISNUMBER(SEARCH("lowrisk", LOWER(INDEX(Paste_Here!AB$2:AB$850, MATCH(B389, Paste_Here!A$2:A$850, 0))))), "Low Risk", IF(ISNUMBER(SEARCH("somerisk", LOWER(INDEX(Paste_Here!AB$2:AB$850, MATCH(B389, Paste_Here!A$2:A$850, 0))))), "Some Risk", IF(ISNUMBER(SEARCH("ot", LOWER(INDEX(Paste_Here!AB$2:AB$850, MATCH(B389, Paste_Here!A$2:A$850, 0))))), "OT", "")))), ""), "")</f>
        <v/>
      </c>
      <c r="FH389" s="66"/>
      <c r="FI389" s="93"/>
      <c r="FJ389" s="66"/>
      <c r="FK389" s="75"/>
      <c r="FL389" s="66"/>
      <c r="FM389" s="75"/>
      <c r="FN389" s="66"/>
      <c r="FO389" s="66"/>
      <c r="FP389" s="75" t="str">
        <f t="shared" ref="FP389:FP452" si="84">B389</f>
        <v/>
      </c>
      <c r="FQ389" s="66"/>
      <c r="FR389" s="75" t="str">
        <f>IFERROR(IF(B389&lt;&gt;"", IF(ISNUMBER(SEARCH("s", LOWER(INDEX(Paste_Here!L$2:L$850, MATCH(B389, Paste_Here!A$2:A$850, 0))))), "Yes", IF(INDEX(Paste_Here!L$2:L$850, MATCH(B389, Paste_Here!A$2:A$850, 0))&lt;&gt;"", "No", "")), ""), "")</f>
        <v/>
      </c>
      <c r="FS389" s="66"/>
      <c r="FT389" s="75" t="str">
        <f>IFERROR(IF(B389&lt;&gt;"", IF(ISNUMBER(SEARCH("yes", LOWER(INDEX(Paste_Here!F$2:F$850, MATCH(B389, Paste_Here!A$2:A$850, 0))))), "Yes", IF(ISNUMBER(SEARCH("no", LOWER(INDEX(Paste_Here!F$2:F$850, MATCH(B389, Paste_Here!A$2:A$850, 0))))), "No", "")), ""), "")</f>
        <v/>
      </c>
      <c r="FU389" s="66"/>
      <c r="FV389" s="75" t="str">
        <f>IFERROR(IF(B389&lt;&gt;"", IF(ISNUMBER(SEARCH("english language learner", LOWER(INDEX(Paste_Here!C$2:C$850, MATCH(B389, Paste_Here!A$2:A$850, 0))))), "Yes", ""), ""), "")</f>
        <v/>
      </c>
      <c r="FW389" s="66"/>
      <c r="FX389" s="75" t="str">
        <f>IFERROR(IF(B389&lt;&gt;"", IF(OR(ISNUMBER(SEARCH("b", LOWER(INDEX(Paste_Here!J$2:J$850, MATCH(B389, Paste_Here!A$2:A$850, 0))))), ISNUMBER(SEARCH("h", LOWER(INDEX(Paste_Here!J$2:J$850, MATCH(B389, Paste_Here!A$2:A$850, 0))))), ISNUMBER(SEARCH("i", LOWER(INDEX(Paste_Here!J$2:J$850, MATCH(B389, Paste_Here!A$2:A$850, 0)))))), "Yes", IF(INDEX(Paste_Here!J$2:J$850, MATCH(B389, Paste_Here!A$2:A$850, 0))&lt;&gt;"", "No", "")), ""), "")</f>
        <v/>
      </c>
      <c r="FY389" s="66"/>
      <c r="FZ389" s="75" t="str">
        <f>IFERROR(IF(B389&lt;&gt;"", IF(ISNUMBER(SEARCH("yes", LOWER(INDEX(Paste_Here!K$2:K$850, MATCH(B389, Paste_Here!A$2:A$850, 0))))), "Yes", IF(ISNUMBER(SEARCH("no", LOWER(INDEX(Paste_Here!K$2:K$850, MATCH(B389, Paste_Here!A$2:A$850, 0))))), "No", "")), ""), "")</f>
        <v/>
      </c>
      <c r="GA389" s="66"/>
      <c r="GB389" s="75" t="str">
        <f>IFERROR(IF(B389&lt;&gt;"", IF(ISNUMBER(SEARCH("transitional 2", LOWER(INDEX(Paste_Here!C$2:C$850, MATCH(B389, Paste_Here!A$2:A$850, 0))))), "T2",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GC389" s="66"/>
      <c r="GD389" s="75"/>
      <c r="GE389" s="66"/>
      <c r="GF389" s="75"/>
      <c r="GG389" s="66"/>
      <c r="GH389" s="75"/>
      <c r="GI389" s="66"/>
      <c r="GK389" s="1" t="str" cm="1">
        <f t="array" ref="GK389">IFERROR(INDEX(Paste_Here!$B$2:$B$850, MATCH(0, COUNTIF(GK$4:GK388, Paste_Here!$B$2:$B$850) + IF(Paste_Here!$B$2:$B$850="", 1, 0), 0)), "")</f>
        <v/>
      </c>
      <c r="GL389" s="1" t="str">
        <f>IF(GK389&lt;&gt;"", INDEX(Paste_Here!$A$2:$A$850, MATCH(GK389, Paste_Here!$B$2:$B$850, 0)), "")</f>
        <v/>
      </c>
      <c r="GM389" s="1" t="str">
        <f t="shared" si="77"/>
        <v/>
      </c>
      <c r="GN389" s="1" t="str" cm="1">
        <f t="array" ref="GN389">IFERROR(INDEX($GM$5:$GM$850, MATCH(SMALL(IF($GM$5:$GM$850&lt;&gt;"", COUNTIF($GM$5:$GM$850, "&lt;"&amp;$GM$5:$GM$850)+1), ROW()-ROW($GN$5)+1), COUNTIF($GM$5:$GM$850, "&lt;"&amp;$GM$5:$GM$850)+1, 0)), "")</f>
        <v/>
      </c>
    </row>
    <row r="390" spans="1:196">
      <c r="A390" s="66"/>
      <c r="B390" s="75" t="str">
        <f t="shared" si="78"/>
        <v/>
      </c>
      <c r="C390" s="66"/>
      <c r="D390" s="75" t="str">
        <f>IFERROR(IF(AND(INDEX(Paste_Here!N$2:N$850, MATCH(B390, Paste_Here!A$2:A$850, 0)) = ""), "", IF(UPPER(INDEX(Paste_Here!N$2:N$850, MATCH(B390, Paste_Here!A$2:A$850, 0))) = "YES", "Yes", IF(UPPER(INDEX(Paste_Here!N$2:N$850, MATCH(B390, Paste_Here!A$2:A$850, 0))) = "NO", "No", ""))), "")</f>
        <v/>
      </c>
      <c r="E390" s="66"/>
      <c r="F390" s="75" t="str">
        <f t="shared" ref="F390:F453" si="85">IF(OR(AO390="", AI390=""), "", IF(OR(AO390*1&gt;=40, AI390*1&gt;=40), "Yes", "No"))</f>
        <v/>
      </c>
      <c r="G390" s="66"/>
      <c r="H390" s="75" t="str">
        <f t="shared" ref="H390:H453" si="86">IF(AO390="", "", IF(AO390*1&lt;40, "--", IF(AI390="", "", IF(AI390*1&lt;AO390*1, "No", "Yes"))))</f>
        <v/>
      </c>
      <c r="I390" s="66"/>
      <c r="J390" s="75" t="str">
        <f t="shared" ref="J390:J453" si="87">IF(AO390="", "", IF(AO390*1&gt;=40, "--", IF(AI390="", "", IF(AI390*1&lt;AO390*1, "No", "Yes"))))</f>
        <v/>
      </c>
      <c r="K390" s="66"/>
      <c r="L390" s="75"/>
      <c r="M390" s="66"/>
      <c r="N390" s="75" t="str">
        <f>IFERROR(IF(B390&lt;&gt;"", IF(AND(INDEX(Paste_Here!AW$2:AW$850, MATCH(B390, Paste_Here!A$2:A$850, 0))&lt;&gt;"", ISNUMBER(VALUE(INDEX(Paste_Here!AW$2:AW$850, MATCH(B390, Paste_Here!A$2:A$850, 0))))), INDEX(Paste_Here!AW$2:AW$850, MATCH(B390, Paste_Here!A$2:A$850, 0)), ""), ""), "")</f>
        <v/>
      </c>
      <c r="O390" s="66"/>
      <c r="P390" s="75" t="str">
        <f>IFERROR(IF(B390&lt;&gt;"", IF(AND(INDEX(Paste_Here!AX$2:AX$850, MATCH(B390, Paste_Here!A$2:A$850, 0))&lt;&gt;"", ISNUMBER(VALUE(INDEX(Paste_Here!AX$2:AX$850, MATCH(B390, Paste_Here!A$2:A$850, 0))))), INDEX(Paste_Here!AX$2:AX$850, MATCH(B390, Paste_Here!A$2:A$850, 0)), ""), ""), "")</f>
        <v/>
      </c>
      <c r="Q390" s="66"/>
      <c r="R390" s="75" t="str">
        <f>IFERROR(IF(B390&lt;&gt;"", IF(AND(INDEX(Paste_Here!AU$2:AU$850, MATCH(B390, Paste_Here!A$2:A$850, 0))&lt;&gt;"", ISNUMBER(VALUE(INDEX(Paste_Here!AU$2:AU$850, MATCH(B390, Paste_Here!A$2:A$850, 0))))), INDEX(Paste_Here!AU$2:AU$850, MATCH(B390, Paste_Here!A$2:A$850, 0)), ""), ""), "")</f>
        <v/>
      </c>
      <c r="S390" s="66"/>
      <c r="T390" s="75" t="str">
        <f>IFERROR(IF(B390&lt;&gt;"", IF(AND(INDEX(Paste_Here!AV$2:AV$850, MATCH(B390, Paste_Here!A$2:A$850, 0))&lt;&gt;"", ISNUMBER(VALUE(INDEX(Paste_Here!AV$2:AV$850, MATCH(B390, Paste_Here!A$2:A$850, 0))))), INDEX(Paste_Here!AV$2:AV$850, MATCH(B390, Paste_Here!A$2:A$850, 0)), ""), ""), "")</f>
        <v/>
      </c>
      <c r="U390" s="66"/>
      <c r="W390" s="66"/>
      <c r="Y390" s="66"/>
      <c r="Z390" s="66"/>
      <c r="AA390" s="75" t="str">
        <f t="shared" si="79"/>
        <v/>
      </c>
      <c r="AB390" s="66"/>
      <c r="AC390" s="75"/>
      <c r="AD390" s="66"/>
      <c r="AE390" s="98"/>
      <c r="AF390" s="66"/>
      <c r="AG390" s="75"/>
      <c r="AH390" s="66"/>
      <c r="AI390" s="75" t="str">
        <f>IFERROR(IF(B390&lt;&gt;"", IF(AND(INDEX(Paste_Here!AC$2:AC$850, MATCH(B390, Paste_Here!A$2:A$850, 0))&lt;&gt;"", ISNUMBER(VALUE(INDEX(Paste_Here!AC$2:AC$850, MATCH(B390, Paste_Here!A$2:A$850, 0))))), INDEX(Paste_Here!AC$2:AC$850, MATCH(B390, Paste_Here!A$2:A$850, 0)), ""), ""), "")</f>
        <v/>
      </c>
      <c r="AJ390" s="66"/>
      <c r="AK390" s="75" t="str">
        <f>IFERROR(IF(B390&lt;&gt;"", IF(ISNUMBER(SEARCH("highrisk", LOWER(INDEX(Paste_Here!AD$2:AD$850, MATCH(B390, Paste_Here!A$2:A$850, 0))))), "High Risk", IF(ISNUMBER(SEARCH("lowrisk", LOWER(INDEX(Paste_Here!AD$2:AD$850, MATCH(B390, Paste_Here!A$2:A$850, 0))))), "Low Risk", IF(ISNUMBER(SEARCH("somerisk", LOWER(INDEX(Paste_Here!AD$2:AD$850, MATCH(B390, Paste_Here!A$2:A$850, 0))))), "Some Risk", IF(ISNUMBER(SEARCH("ot", LOWER(INDEX(Paste_Here!AD$2:AD$850, MATCH(B390, Paste_Here!A$2:A$850, 0))))), "OT", "")))), ""), "")</f>
        <v/>
      </c>
      <c r="AL390" s="66"/>
      <c r="AM390" s="75"/>
      <c r="AN390" s="66"/>
      <c r="AO390" s="75" t="str">
        <f>IFERROR(IF(B390&lt;&gt;"", IF(AND(INDEX(Paste_Here!M$2:M$850, MATCH(B390, Paste_Here!A$2:A$850, 0))&lt;&gt;"", ISNUMBER(VALUE(INDEX(Paste_Here!M$2:M$850, MATCH(B390, Paste_Here!A$2:A$850, 0))))), INDEX(Paste_Here!M$2:M$850, MATCH(B390, Paste_Here!A$2:A$850, 0)), ""), ""), "")</f>
        <v/>
      </c>
      <c r="AP390" s="66"/>
      <c r="AQ390" s="75" t="str">
        <f>IFERROR(IF(B390&lt;&gt;"", IF(ISNUMBER(SEARCH("highrisk", LOWER(INDEX(Paste_Here!N$2:N$850, MATCH(B390, Paste_Here!A$2:A$850, 0))))), "High Risk", IF(ISNUMBER(SEARCH("lowrisk", LOWER(INDEX(Paste_Here!N$2:N$850, MATCH(B390, Paste_Here!A$2:A$850, 0))))), "Low Risk", IF(ISNUMBER(SEARCH("somerisk", LOWER(INDEX(Paste_Here!N$2:N$850, MATCH(B390, Paste_Here!A$2:A$850, 0))))), "Some Risk", IF(ISNUMBER(SEARCH("ot", LOWER(INDEX(Paste_Here!N$2:N$850, MATCH(B390, Paste_Here!A$2:A$850, 0))))), "OT", "")))), ""), "")</f>
        <v/>
      </c>
      <c r="AT390" s="66"/>
      <c r="AU390" s="103"/>
      <c r="AV390" s="66"/>
      <c r="AW390" s="66"/>
      <c r="AX390" s="75" t="str">
        <f t="shared" si="80"/>
        <v/>
      </c>
      <c r="AY390" s="66"/>
      <c r="AZ390" s="75"/>
      <c r="BA390" s="66"/>
      <c r="BB390" s="75"/>
      <c r="BC390" s="66"/>
      <c r="BD390" s="75"/>
      <c r="BE390" s="66"/>
      <c r="BF390" s="75" t="str">
        <f>IFERROR(IF(B390&lt;&gt;"", IF(AND(INDEX(Paste_Here!AE$2:AE$850, MATCH(B390, Paste_Here!A$2:A$850, 0))&lt;&gt;"", ISNUMBER(VALUE(INDEX(Paste_Here!AE$2:AE$850, MATCH(B390, Paste_Here!A$2:A$850, 0))))), INDEX(Paste_Here!AE$2:AE$850, MATCH(B390, Paste_Here!A$2:A$850, 0)), ""), ""), "")</f>
        <v/>
      </c>
      <c r="BG390" s="66"/>
      <c r="BH390" s="75" t="str">
        <f>IFERROR(IF(B390&lt;&gt;"", IF(ISNUMBER(SEARCH("highrisk", LOWER(INDEX(Paste_Here!AF$2:AF$850, MATCH(B390, Paste_Here!A$2:A$850, 0))))), "High Risk", IF(ISNUMBER(SEARCH("lowrisk", LOWER(INDEX(Paste_Here!AF$2:AF$850, MATCH(B390, Paste_Here!A$2:A$850, 0))))), "Low Risk", IF(ISNUMBER(SEARCH("somerisk", LOWER(INDEX(Paste_Here!AF$2:AF$850, MATCH(B390, Paste_Here!A$2:A$850, 0))))), "Some Risk", IF(ISNUMBER(SEARCH("ot", LOWER(INDEX(Paste_Here!AF$2:AF$850, MATCH(B390, Paste_Here!A$2:A$850, 0))))), "OT", "")))), ""), "")</f>
        <v/>
      </c>
      <c r="BI390" s="66"/>
      <c r="BJ390" s="75"/>
      <c r="BK390" s="66"/>
      <c r="BL390" s="75" t="str">
        <f>IFERROR(IF(B390&lt;&gt;"", IF(AND(INDEX(Paste_Here!O$2:O$850, MATCH(B390, Paste_Here!A$2:A$850, 0))&lt;&gt;"", ISNUMBER(VALUE(INDEX(Paste_Here!O$2:O$850, MATCH(B390, Paste_Here!A$2:A$850, 0))))), INDEX(Paste_Here!O$2:O$850, MATCH(B390, Paste_Here!A$2:A$850, 0)), ""), ""), "")</f>
        <v/>
      </c>
      <c r="BM390" s="66"/>
      <c r="BN390" s="75" t="str">
        <f>IFERROR(IF(B390&lt;&gt;"", IF(ISNUMBER(SEARCH("highrisk", LOWER(INDEX(Paste_Here!P$2:P$850, MATCH(B390, Paste_Here!A$2:A$850, 0))))), "High Risk", IF(ISNUMBER(SEARCH("lowrisk", LOWER(INDEX(Paste_Here!P$2:P$850, MATCH(B390, Paste_Here!A$2:A$850, 0))))), "Low Risk", IF(ISNUMBER(SEARCH("somerisk", LOWER(INDEX(Paste_Here!P$2:P$850, MATCH(B390, Paste_Here!A$2:A$850, 0))))), "Some Risk", IF(ISNUMBER(SEARCH("ot", LOWER(INDEX(Paste_Here!P$2:P$850, MATCH(B390, Paste_Here!A$2:A$850, 0))))), "OT", "")))), ""), "")</f>
        <v/>
      </c>
      <c r="BQ390" s="66"/>
      <c r="BR390" s="75"/>
      <c r="BS390" s="66"/>
      <c r="BT390" s="66"/>
      <c r="BU390" s="75" t="str">
        <f t="shared" si="81"/>
        <v/>
      </c>
      <c r="BV390" s="66"/>
      <c r="BW390" s="75"/>
      <c r="BX390" s="66"/>
      <c r="BY390" s="75"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BZ390" s="66"/>
      <c r="CA390" s="75"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CB390" s="66"/>
      <c r="CC390" s="75"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CD390" s="66"/>
      <c r="CE390" s="75"/>
      <c r="CF390" s="66"/>
      <c r="CK390" s="75"/>
      <c r="CL390" s="66"/>
      <c r="CM390" s="75"/>
      <c r="CN390" s="66"/>
      <c r="CO390" s="75"/>
      <c r="CP390" s="66"/>
      <c r="CQ390" s="66"/>
      <c r="CR390" s="75" t="str">
        <f t="shared" si="82"/>
        <v/>
      </c>
      <c r="CS390" s="66"/>
      <c r="CT390" s="75"/>
      <c r="CU390" s="66"/>
      <c r="CV390" s="75"/>
      <c r="CW390" s="66"/>
      <c r="CX390" s="75"/>
      <c r="CY390" s="66"/>
      <c r="CZ390" s="75"/>
      <c r="DA390" s="66"/>
      <c r="DB390" s="75" t="str">
        <f>IFERROR(IF(B390&lt;&gt;"", IF(AND(INDEX(Paste_Here!AK$2:AK$850, MATCH(B390, Paste_Here!A$2:A$850, 0))&lt;&gt;"", ISNUMBER(VALUE(INDEX(Paste_Here!AK$2:AK$850, MATCH(B390, Paste_Here!A$2:A$850, 0))))), INDEX(Paste_Here!AK$2:AK$850, MATCH(B390, Paste_Here!A$2:A$850, 0)), ""), ""), "")</f>
        <v/>
      </c>
      <c r="DC390" s="66"/>
      <c r="DD390" s="75" t="str">
        <f>IFERROR(IF(B390&lt;&gt;"", IF(ISNUMBER(SEARCH("highrisk", LOWER(INDEX(Paste_Here!AL$2:AL$850, MATCH(B390, Paste_Here!A$2:A$850, 0))))), "High Risk", IF(ISNUMBER(SEARCH("lowrisk", LOWER(INDEX(Paste_Here!AL$2:AL$850, MATCH(B390, Paste_Here!A$2:A$850, 0))))), "Low Risk", IF(ISNUMBER(SEARCH("somerisk", LOWER(INDEX(Paste_Here!AL$2:AL$850, MATCH(B390, Paste_Here!A$2:A$850, 0))))), "Some Risk", IF(ISNUMBER(SEARCH("ot", LOWER(INDEX(Paste_Here!AL$2:AL$850, MATCH(B390, Paste_Here!A$2:A$850, 0))))), "OT", "")))), ""), "")</f>
        <v/>
      </c>
      <c r="DE390" s="66"/>
      <c r="DF390" s="75" t="str">
        <f>IFERROR(IF(B390&lt;&gt;"", IF(AND(INDEX(Paste_Here!AM$2:AM$850, MATCH(B390, Paste_Here!A$2:A$850, 0))&lt;&gt;"", ISNUMBER(VALUE(INDEX(Paste_Here!AM$2:AM$850, MATCH(B390, Paste_Here!A$2:A$850, 0))))), INDEX(Paste_Here!AM$2:AM$850, MATCH(B390, Paste_Here!A$2:A$850, 0)), ""), ""), "")</f>
        <v/>
      </c>
      <c r="DG390" s="66"/>
      <c r="DH390" s="75" t="str">
        <f>IFERROR(IF(B390&lt;&gt;"", IF(ISNUMBER(SEARCH("highrisk", LOWER(INDEX(Paste_Here!AN$2:AN$850, MATCH(B390, Paste_Here!A$2:A$850, 0))))), "High Risk", IF(ISNUMBER(SEARCH("lowrisk", LOWER(INDEX(Paste_Here!AN$2:AN$850, MATCH(B390, Paste_Here!A$2:A$850, 0))))), "Low Risk", IF(ISNUMBER(SEARCH("somerisk", LOWER(INDEX(Paste_Here!AN$2:AN$850, MATCH(B390, Paste_Here!A$2:A$850, 0))))), "Some Risk", IF(ISNUMBER(SEARCH("ot", LOWER(INDEX(Paste_Here!AN$2:AN$850, MATCH(B390, Paste_Here!A$2:A$850, 0))))), "OT", "")))), ""), "")</f>
        <v/>
      </c>
      <c r="DI390" s="66"/>
      <c r="DJ390" s="66"/>
      <c r="DK390" s="75" t="str">
        <f t="shared" si="83"/>
        <v/>
      </c>
      <c r="DL390" s="66"/>
      <c r="DM390" s="75" t="str">
        <f>IFERROR(IF(B390&lt;&gt;"", IF(AND(INDEX(Paste_Here!Q$2:Q$850, MATCH(B390, Paste_Here!A$2:A$850, 0))&lt;&gt;"", ISNUMBER(VALUE(INDEX(Paste_Here!Q$2:Q$850, MATCH(B390, Paste_Here!A$2:A$850, 0))))), INDEX(Paste_Here!Q$2:Q$850, MATCH(B390, Paste_Here!A$2:A$850, 0)), ""), ""), "")</f>
        <v/>
      </c>
      <c r="DN390" s="66"/>
      <c r="DO390" s="75" t="str">
        <f>IFERROR(IF(B390&lt;&gt;"", IF(ISNUMBER(SEARCH("highrisk", LOWER(INDEX(Paste_Here!R$2:R$850, MATCH(B390, Paste_Here!A$2:A$850, 0))))), "High Risk", IF(ISNUMBER(SEARCH("lowrisk", LOWER(INDEX(Paste_Here!R$2:R$850, MATCH(B390, Paste_Here!A$2:A$850, 0))))), "Low Risk", IF(ISNUMBER(SEARCH("somerisk", LOWER(INDEX(Paste_Here!R$2:R$850, MATCH(B390, Paste_Here!A$2:A$850, 0))))), "Some Risk", IF(ISNUMBER(SEARCH("ot", LOWER(INDEX(Paste_Here!R$2:R$850, MATCH(B390, Paste_Here!A$2:A$850, 0))))), "OT", "")))), ""), "")</f>
        <v/>
      </c>
      <c r="DP390" s="66"/>
      <c r="DQ390" s="93" t="str">
        <f>IFERROR(IF(B390&lt;&gt;"", IF(AND(INDEX(Paste_Here!S$2:S$850, MATCH(B390, Paste_Here!A$2:A$850, 0))&lt;&gt;"", ISNUMBER(VALUE(INDEX(Paste_Here!S$2:S$850, MATCH(B390, Paste_Here!A$2:A$850, 0))))), INDEX(Paste_Here!S$2:S$850, MATCH(B390, Paste_Here!A$2:A$850, 0)), ""), ""), "")</f>
        <v/>
      </c>
      <c r="DR390" s="66"/>
      <c r="DS390" s="75"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IF(ISNUMBER(SEARCH("ot", LOWER(INDEX(Paste_Here!T$2:T$850, MATCH(B390, Paste_Here!A$2:A$850, 0))))), "OT", "")))), ""), "")</f>
        <v/>
      </c>
      <c r="DT390" s="66"/>
      <c r="DU390" s="75" t="str">
        <f>IFERROR(IF(B390&lt;&gt;"", IF(AND(INDEX(Paste_Here!U$2:U$850, MATCH(B390, Paste_Here!A$2:A$850, 0))&lt;&gt;"", ISNUMBER(VALUE(INDEX(Paste_Here!U$2:U$850, MATCH(B390, Paste_Here!A$2:A$850, 0))))), INDEX(Paste_Here!U$2:U$850, MATCH(B390, Paste_Here!A$2:A$850, 0)), ""), ""), "")</f>
        <v/>
      </c>
      <c r="DV390" s="66"/>
      <c r="DW390" s="93" t="str">
        <f>IFERROR(IF(B390&lt;&gt;"", IF(ISNUMBER(SEARCH("highrisk", LOWER(INDEX(Paste_Here!V$2:V$850, MATCH(B390, Paste_Here!A$2:A$850, 0))))), "High Risk", IF(ISNUMBER(SEARCH("lowrisk", LOWER(INDEX(Paste_Here!V$2:V$850, MATCH(B390, Paste_Here!A$2:A$850, 0))))), "Low Risk", IF(ISNUMBER(SEARCH("somerisk", LOWER(INDEX(Paste_Here!V$2:V$850, MATCH(B390, Paste_Here!A$2:A$850, 0))))), "Some Risk", IF(ISNUMBER(SEARCH("ot", LOWER(INDEX(Paste_Here!V$2:V$850, MATCH(B390, Paste_Here!A$2:A$850, 0))))), "OT", "")))), ""), "")</f>
        <v/>
      </c>
      <c r="DX390" s="66"/>
      <c r="DY390" s="75" t="str">
        <f>IFERROR(IF(B390&lt;&gt;"", IF(AND(INDEX(Paste_Here!W$2:W$850, MATCH(B390, Paste_Here!A$2:A$850, 0))&lt;&gt;"", ISNUMBER(VALUE(INDEX(Paste_Here!W$2:W$850, MATCH(B390, Paste_Here!A$2:A$850, 0))))), INDEX(Paste_Here!W$2:W$850, MATCH(B390, Paste_Here!A$2:A$850, 0)), ""), ""), "")</f>
        <v/>
      </c>
      <c r="DZ390" s="66"/>
      <c r="EA390" s="75" t="str">
        <f>IFERROR(IF(B390&lt;&gt;"", IF(ISNUMBER(SEARCH("highrisk", LOWER(INDEX(Paste_Here!X$2:X$850, MATCH(B390, Paste_Here!A$2:A$850, 0))))), "High Risk", IF(ISNUMBER(SEARCH("lowrisk", LOWER(INDEX(Paste_Here!X$2:X$850, MATCH(B390, Paste_Here!A$2:A$850, 0))))), "Low Risk", IF(ISNUMBER(SEARCH("somerisk", LOWER(INDEX(Paste_Here!X$2:X$850, MATCH(B390, Paste_Here!A$2:A$850, 0))))), "Some Risk", IF(ISNUMBER(SEARCH("ot", LOWER(INDEX(Paste_Here!X$2:X$850, MATCH(B390, Paste_Here!A$2:A$850, 0))))), "OT", "")))), ""), "")</f>
        <v/>
      </c>
      <c r="EB390" s="66"/>
      <c r="EC390" s="66"/>
      <c r="ED390" s="75" t="str">
        <f t="shared" ref="ED390:ED453" si="88">B390</f>
        <v/>
      </c>
      <c r="EE390" s="66"/>
      <c r="EF390" s="75" t="str">
        <f>IFERROR(IF(B390&lt;&gt;"", IF(AND(INDEX(Paste_Here!AO$2:AO$850, MATCH(B390, Paste_Here!A$2:A$850, 0))&lt;&gt;"", ISNUMBER(VALUE(INDEX(Paste_Here!AO$2:AO$850, MATCH(B390, Paste_Here!A$2:A$850, 0))))), INDEX(Paste_Here!AO$2:AO$850, MATCH(B390, Paste_Here!A$2:A$850, 0)), ""), ""), "")</f>
        <v/>
      </c>
      <c r="EG390" s="66"/>
      <c r="EH390" s="75" t="str">
        <f>IFERROR(IF(B390&lt;&gt;"", IF(ISNUMBER(SEARCH("highrisk", LOWER(INDEX(Paste_Here!AP$2:AP$850, MATCH(B390, Paste_Here!A$2:A$850, 0))))), "High Risk", IF(ISNUMBER(SEARCH("lowrisk", LOWER(INDEX(Paste_Here!AP$2:AP$850, MATCH(B390, Paste_Here!A$2:A$850, 0))))), "Low Risk", IF(ISNUMBER(SEARCH("somerisk", LOWER(INDEX(Paste_Here!AP$2:AP$850, MATCH(B390, Paste_Here!A$2:A$850, 0))))), "Some Risk", IF(ISNUMBER(SEARCH("ot", LOWER(INDEX(Paste_Here!AP$2:AP$850, MATCH(B390, Paste_Here!A$2:A$850, 0))))), "OT", "")))), ""), "")</f>
        <v/>
      </c>
      <c r="EI390" s="66"/>
      <c r="EJ390" s="93"/>
      <c r="EK390" s="66"/>
      <c r="EL390" s="75" t="str">
        <f>IFERROR(IF(B390&lt;&gt;"", IF(AND(INDEX(Paste_Here!AQ$2:AQ$850, MATCH(B390, Paste_Here!A$2:A$850, 0))&lt;&gt;"", ISNUMBER(VALUE(INDEX(Paste_Here!AQ$2:AQ$850, MATCH(B390, Paste_Here!A$2:A$850, 0))))), INDEX(Paste_Here!AQ$2:AQ$850, MATCH(B390, Paste_Here!A$2:A$850, 0)), ""), ""), "")</f>
        <v/>
      </c>
      <c r="EM390" s="66"/>
      <c r="EN390" s="75" t="str">
        <f>IFERROR(IF(B390&lt;&gt;"", IF(ISNUMBER(SEARCH("highrisk", LOWER(INDEX(Paste_Here!AR$2:AR$850, MATCH(B390, Paste_Here!A$2:A$850, 0))))), "High Risk", IF(ISNUMBER(SEARCH("lowrisk", LOWER(INDEX(Paste_Here!AR$2:AR$850, MATCH(B390, Paste_Here!A$2:A$850, 0))))), "Low Risk", IF(ISNUMBER(SEARCH("somerisk", LOWER(INDEX(Paste_Here!AR$2:AR$850, MATCH(B390, Paste_Here!A$2:A$850, 0))))), "Some Risk", IF(ISNUMBER(SEARCH("ot", LOWER(INDEX(Paste_Here!AR$2:AR$850, MATCH(B390, Paste_Here!A$2:A$850, 0))))), "OT", "")))), ""), "")</f>
        <v/>
      </c>
      <c r="EO390" s="66"/>
      <c r="EP390" s="93"/>
      <c r="EQ390" s="66"/>
      <c r="ER390" s="75"/>
      <c r="ES390" s="66"/>
      <c r="ET390" s="75"/>
      <c r="EU390" s="66"/>
      <c r="EV390" s="66"/>
      <c r="EW390" s="75" t="str">
        <f t="shared" ref="EW390:EW453" si="89">B390</f>
        <v/>
      </c>
      <c r="EX390" s="66"/>
      <c r="EY390" s="75" t="str">
        <f>IFERROR(IF(B390&lt;&gt;"", IF(AND(INDEX(Paste_Here!Y$2:Y$850, MATCH(B390, Paste_Here!A$2:A$850, 0))&lt;&gt;"", ISNUMBER(VALUE(INDEX(Paste_Here!Y$2:Y$850, MATCH(B390, Paste_Here!A$2:A$850, 0))))), INDEX(Paste_Here!Y$2:Y$850, MATCH(B390, Paste_Here!A$2:A$850, 0)), ""), ""), "")</f>
        <v/>
      </c>
      <c r="EZ390" s="66"/>
      <c r="FA390" s="75" t="str">
        <f>IFERROR(IF(B390&lt;&gt;"", IF(ISNUMBER(SEARCH("highrisk", LOWER(INDEX(Paste_Here!Z$2:Z$850, MATCH(B390, Paste_Here!A$2:A$850, 0))))), "High Risk", IF(ISNUMBER(SEARCH("lowrisk", LOWER(INDEX(Paste_Here!Z$2:Z$850, MATCH(B390, Paste_Here!A$2:A$850, 0))))), "Low Risk", IF(ISNUMBER(SEARCH("somerisk", LOWER(INDEX(Paste_Here!Z$2:Z$850, MATCH(B390, Paste_Here!A$2:A$850, 0))))), "Some Risk", IF(ISNUMBER(SEARCH("ot", LOWER(INDEX(Paste_Here!Z$2:Z$850, MATCH(B390, Paste_Here!A$2:A$850, 0))))), "OT", "")))), ""), "")</f>
        <v/>
      </c>
      <c r="FB390" s="66"/>
      <c r="FC390" s="93"/>
      <c r="FD390" s="66"/>
      <c r="FE390" s="75" t="str">
        <f>IFERROR(IF(B390&lt;&gt;"", IF(AND(INDEX(Paste_Here!AA$2:AA$850, MATCH(B390, Paste_Here!A$2:A$850, 0))&lt;&gt;"", ISNUMBER(VALUE(INDEX(Paste_Here!AA$2:AA$850, MATCH(B390, Paste_Here!A$2:A$850, 0))))), INDEX(Paste_Here!AA$2:AA$850, MATCH(B390, Paste_Here!A$2:A$850, 0)), ""), ""), "")</f>
        <v/>
      </c>
      <c r="FF390" s="66"/>
      <c r="FG390" s="75" t="str">
        <f>IFERROR(IF(B390&lt;&gt;"", IF(ISNUMBER(SEARCH("highrisk", LOWER(INDEX(Paste_Here!AB$2:AB$850, MATCH(B390, Paste_Here!A$2:A$850, 0))))), "High Risk", IF(ISNUMBER(SEARCH("lowrisk", LOWER(INDEX(Paste_Here!AB$2:AB$850, MATCH(B390, Paste_Here!A$2:A$850, 0))))), "Low Risk", IF(ISNUMBER(SEARCH("somerisk", LOWER(INDEX(Paste_Here!AB$2:AB$850, MATCH(B390, Paste_Here!A$2:A$850, 0))))), "Some Risk", IF(ISNUMBER(SEARCH("ot", LOWER(INDEX(Paste_Here!AB$2:AB$850, MATCH(B390, Paste_Here!A$2:A$850, 0))))), "OT", "")))), ""), "")</f>
        <v/>
      </c>
      <c r="FH390" s="66"/>
      <c r="FI390" s="93"/>
      <c r="FJ390" s="66"/>
      <c r="FK390" s="75"/>
      <c r="FL390" s="66"/>
      <c r="FM390" s="75"/>
      <c r="FN390" s="66"/>
      <c r="FO390" s="66"/>
      <c r="FP390" s="75" t="str">
        <f t="shared" si="84"/>
        <v/>
      </c>
      <c r="FQ390" s="66"/>
      <c r="FR390" s="75" t="str">
        <f>IFERROR(IF(B390&lt;&gt;"", IF(ISNUMBER(SEARCH("s", LOWER(INDEX(Paste_Here!L$2:L$850, MATCH(B390, Paste_Here!A$2:A$850, 0))))), "Yes", IF(INDEX(Paste_Here!L$2:L$850, MATCH(B390, Paste_Here!A$2:A$850, 0))&lt;&gt;"", "No", "")), ""), "")</f>
        <v/>
      </c>
      <c r="FS390" s="66"/>
      <c r="FT390" s="75" t="str">
        <f>IFERROR(IF(B390&lt;&gt;"", IF(ISNUMBER(SEARCH("yes", LOWER(INDEX(Paste_Here!F$2:F$850, MATCH(B390, Paste_Here!A$2:A$850, 0))))), "Yes", IF(ISNUMBER(SEARCH("no", LOWER(INDEX(Paste_Here!F$2:F$850, MATCH(B390, Paste_Here!A$2:A$850, 0))))), "No", "")), ""), "")</f>
        <v/>
      </c>
      <c r="FU390" s="66"/>
      <c r="FV390" s="75" t="str">
        <f>IFERROR(IF(B390&lt;&gt;"", IF(ISNUMBER(SEARCH("english language learner", LOWER(INDEX(Paste_Here!C$2:C$850, MATCH(B390, Paste_Here!A$2:A$850, 0))))), "Yes", ""), ""), "")</f>
        <v/>
      </c>
      <c r="FW390" s="66"/>
      <c r="FX390" s="75" t="str">
        <f>IFERROR(IF(B390&lt;&gt;"", IF(OR(ISNUMBER(SEARCH("b", LOWER(INDEX(Paste_Here!J$2:J$850, MATCH(B390, Paste_Here!A$2:A$850, 0))))), ISNUMBER(SEARCH("h", LOWER(INDEX(Paste_Here!J$2:J$850, MATCH(B390, Paste_Here!A$2:A$850, 0))))), ISNUMBER(SEARCH("i", LOWER(INDEX(Paste_Here!J$2:J$850, MATCH(B390, Paste_Here!A$2:A$850, 0)))))), "Yes", IF(INDEX(Paste_Here!J$2:J$850, MATCH(B390, Paste_Here!A$2:A$850, 0))&lt;&gt;"", "No", "")), ""), "")</f>
        <v/>
      </c>
      <c r="FY390" s="66"/>
      <c r="FZ390" s="75" t="str">
        <f>IFERROR(IF(B390&lt;&gt;"", IF(ISNUMBER(SEARCH("yes", LOWER(INDEX(Paste_Here!K$2:K$850, MATCH(B390, Paste_Here!A$2:A$850, 0))))), "Yes", IF(ISNUMBER(SEARCH("no", LOWER(INDEX(Paste_Here!K$2:K$850, MATCH(B390, Paste_Here!A$2:A$850, 0))))), "No", "")), ""), "")</f>
        <v/>
      </c>
      <c r="GA390" s="66"/>
      <c r="GB390" s="75" t="str">
        <f>IFERROR(IF(B390&lt;&gt;"", IF(ISNUMBER(SEARCH("transitional 2", LOWER(INDEX(Paste_Here!C$2:C$850, MATCH(B390, Paste_Here!A$2:A$850, 0))))), "T2",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GC390" s="66"/>
      <c r="GD390" s="75"/>
      <c r="GE390" s="66"/>
      <c r="GF390" s="75"/>
      <c r="GG390" s="66"/>
      <c r="GH390" s="75"/>
      <c r="GI390" s="66"/>
      <c r="GK390" s="1" t="str" cm="1">
        <f t="array" ref="GK390">IFERROR(INDEX(Paste_Here!$B$2:$B$850, MATCH(0, COUNTIF(GK$4:GK389, Paste_Here!$B$2:$B$850) + IF(Paste_Here!$B$2:$B$850="", 1, 0), 0)), "")</f>
        <v/>
      </c>
      <c r="GL390" s="1" t="str">
        <f>IF(GK390&lt;&gt;"", INDEX(Paste_Here!$A$2:$A$850, MATCH(GK390, Paste_Here!$B$2:$B$850, 0)), "")</f>
        <v/>
      </c>
      <c r="GM390" s="1" t="str">
        <f t="shared" ref="GM390:GM453" si="90">GL390</f>
        <v/>
      </c>
      <c r="GN390" s="1" t="str" cm="1">
        <f t="array" ref="GN390">IFERROR(INDEX($GM$5:$GM$850, MATCH(SMALL(IF($GM$5:$GM$850&lt;&gt;"", COUNTIF($GM$5:$GM$850, "&lt;"&amp;$GM$5:$GM$850)+1), ROW()-ROW($GN$5)+1), COUNTIF($GM$5:$GM$850, "&lt;"&amp;$GM$5:$GM$850)+1, 0)), "")</f>
        <v/>
      </c>
    </row>
    <row r="391" spans="1:196">
      <c r="A391" s="66"/>
      <c r="B391" s="75" t="str">
        <f t="shared" si="78"/>
        <v/>
      </c>
      <c r="C391" s="66"/>
      <c r="D391" s="75" t="str">
        <f>IFERROR(IF(AND(INDEX(Paste_Here!N$2:N$850, MATCH(B391, Paste_Here!A$2:A$850, 0)) = ""), "", IF(UPPER(INDEX(Paste_Here!N$2:N$850, MATCH(B391, Paste_Here!A$2:A$850, 0))) = "YES", "Yes", IF(UPPER(INDEX(Paste_Here!N$2:N$850, MATCH(B391, Paste_Here!A$2:A$850, 0))) = "NO", "No", ""))), "")</f>
        <v/>
      </c>
      <c r="E391" s="66"/>
      <c r="F391" s="75" t="str">
        <f t="shared" si="85"/>
        <v/>
      </c>
      <c r="G391" s="66"/>
      <c r="H391" s="75" t="str">
        <f t="shared" si="86"/>
        <v/>
      </c>
      <c r="I391" s="66"/>
      <c r="J391" s="75" t="str">
        <f t="shared" si="87"/>
        <v/>
      </c>
      <c r="K391" s="66"/>
      <c r="L391" s="75"/>
      <c r="M391" s="66"/>
      <c r="N391" s="75" t="str">
        <f>IFERROR(IF(B391&lt;&gt;"", IF(AND(INDEX(Paste_Here!AW$2:AW$850, MATCH(B391, Paste_Here!A$2:A$850, 0))&lt;&gt;"", ISNUMBER(VALUE(INDEX(Paste_Here!AW$2:AW$850, MATCH(B391, Paste_Here!A$2:A$850, 0))))), INDEX(Paste_Here!AW$2:AW$850, MATCH(B391, Paste_Here!A$2:A$850, 0)), ""), ""), "")</f>
        <v/>
      </c>
      <c r="O391" s="66"/>
      <c r="P391" s="75" t="str">
        <f>IFERROR(IF(B391&lt;&gt;"", IF(AND(INDEX(Paste_Here!AX$2:AX$850, MATCH(B391, Paste_Here!A$2:A$850, 0))&lt;&gt;"", ISNUMBER(VALUE(INDEX(Paste_Here!AX$2:AX$850, MATCH(B391, Paste_Here!A$2:A$850, 0))))), INDEX(Paste_Here!AX$2:AX$850, MATCH(B391, Paste_Here!A$2:A$850, 0)), ""), ""), "")</f>
        <v/>
      </c>
      <c r="Q391" s="66"/>
      <c r="R391" s="75" t="str">
        <f>IFERROR(IF(B391&lt;&gt;"", IF(AND(INDEX(Paste_Here!AU$2:AU$850, MATCH(B391, Paste_Here!A$2:A$850, 0))&lt;&gt;"", ISNUMBER(VALUE(INDEX(Paste_Here!AU$2:AU$850, MATCH(B391, Paste_Here!A$2:A$850, 0))))), INDEX(Paste_Here!AU$2:AU$850, MATCH(B391, Paste_Here!A$2:A$850, 0)), ""), ""), "")</f>
        <v/>
      </c>
      <c r="S391" s="66"/>
      <c r="T391" s="75" t="str">
        <f>IFERROR(IF(B391&lt;&gt;"", IF(AND(INDEX(Paste_Here!AV$2:AV$850, MATCH(B391, Paste_Here!A$2:A$850, 0))&lt;&gt;"", ISNUMBER(VALUE(INDEX(Paste_Here!AV$2:AV$850, MATCH(B391, Paste_Here!A$2:A$850, 0))))), INDEX(Paste_Here!AV$2:AV$850, MATCH(B391, Paste_Here!A$2:A$850, 0)), ""), ""), "")</f>
        <v/>
      </c>
      <c r="U391" s="66"/>
      <c r="W391" s="66"/>
      <c r="Y391" s="66"/>
      <c r="Z391" s="66"/>
      <c r="AA391" s="75" t="str">
        <f t="shared" si="79"/>
        <v/>
      </c>
      <c r="AB391" s="66"/>
      <c r="AC391" s="75"/>
      <c r="AD391" s="66"/>
      <c r="AE391" s="98"/>
      <c r="AF391" s="66"/>
      <c r="AG391" s="75"/>
      <c r="AH391" s="66"/>
      <c r="AI391" s="75" t="str">
        <f>IFERROR(IF(B391&lt;&gt;"", IF(AND(INDEX(Paste_Here!AC$2:AC$850, MATCH(B391, Paste_Here!A$2:A$850, 0))&lt;&gt;"", ISNUMBER(VALUE(INDEX(Paste_Here!AC$2:AC$850, MATCH(B391, Paste_Here!A$2:A$850, 0))))), INDEX(Paste_Here!AC$2:AC$850, MATCH(B391, Paste_Here!A$2:A$850, 0)), ""), ""), "")</f>
        <v/>
      </c>
      <c r="AJ391" s="66"/>
      <c r="AK391" s="75" t="str">
        <f>IFERROR(IF(B391&lt;&gt;"", IF(ISNUMBER(SEARCH("highrisk", LOWER(INDEX(Paste_Here!AD$2:AD$850, MATCH(B391, Paste_Here!A$2:A$850, 0))))), "High Risk", IF(ISNUMBER(SEARCH("lowrisk", LOWER(INDEX(Paste_Here!AD$2:AD$850, MATCH(B391, Paste_Here!A$2:A$850, 0))))), "Low Risk", IF(ISNUMBER(SEARCH("somerisk", LOWER(INDEX(Paste_Here!AD$2:AD$850, MATCH(B391, Paste_Here!A$2:A$850, 0))))), "Some Risk", IF(ISNUMBER(SEARCH("ot", LOWER(INDEX(Paste_Here!AD$2:AD$850, MATCH(B391, Paste_Here!A$2:A$850, 0))))), "OT", "")))), ""), "")</f>
        <v/>
      </c>
      <c r="AL391" s="66"/>
      <c r="AM391" s="75"/>
      <c r="AN391" s="66"/>
      <c r="AO391" s="75" t="str">
        <f>IFERROR(IF(B391&lt;&gt;"", IF(AND(INDEX(Paste_Here!M$2:M$850, MATCH(B391, Paste_Here!A$2:A$850, 0))&lt;&gt;"", ISNUMBER(VALUE(INDEX(Paste_Here!M$2:M$850, MATCH(B391, Paste_Here!A$2:A$850, 0))))), INDEX(Paste_Here!M$2:M$850, MATCH(B391, Paste_Here!A$2:A$850, 0)), ""), ""), "")</f>
        <v/>
      </c>
      <c r="AP391" s="66"/>
      <c r="AQ391" s="75" t="str">
        <f>IFERROR(IF(B391&lt;&gt;"", IF(ISNUMBER(SEARCH("highrisk", LOWER(INDEX(Paste_Here!N$2:N$850, MATCH(B391, Paste_Here!A$2:A$850, 0))))), "High Risk", IF(ISNUMBER(SEARCH("lowrisk", LOWER(INDEX(Paste_Here!N$2:N$850, MATCH(B391, Paste_Here!A$2:A$850, 0))))), "Low Risk", IF(ISNUMBER(SEARCH("somerisk", LOWER(INDEX(Paste_Here!N$2:N$850, MATCH(B391, Paste_Here!A$2:A$850, 0))))), "Some Risk", IF(ISNUMBER(SEARCH("ot", LOWER(INDEX(Paste_Here!N$2:N$850, MATCH(B391, Paste_Here!A$2:A$850, 0))))), "OT", "")))), ""), "")</f>
        <v/>
      </c>
      <c r="AT391" s="66"/>
      <c r="AU391" s="103"/>
      <c r="AV391" s="66"/>
      <c r="AW391" s="66"/>
      <c r="AX391" s="75" t="str">
        <f t="shared" si="80"/>
        <v/>
      </c>
      <c r="AY391" s="66"/>
      <c r="AZ391" s="75"/>
      <c r="BA391" s="66"/>
      <c r="BB391" s="75"/>
      <c r="BC391" s="66"/>
      <c r="BD391" s="75"/>
      <c r="BE391" s="66"/>
      <c r="BF391" s="75" t="str">
        <f>IFERROR(IF(B391&lt;&gt;"", IF(AND(INDEX(Paste_Here!AE$2:AE$850, MATCH(B391, Paste_Here!A$2:A$850, 0))&lt;&gt;"", ISNUMBER(VALUE(INDEX(Paste_Here!AE$2:AE$850, MATCH(B391, Paste_Here!A$2:A$850, 0))))), INDEX(Paste_Here!AE$2:AE$850, MATCH(B391, Paste_Here!A$2:A$850, 0)), ""), ""), "")</f>
        <v/>
      </c>
      <c r="BG391" s="66"/>
      <c r="BH391" s="75" t="str">
        <f>IFERROR(IF(B391&lt;&gt;"", IF(ISNUMBER(SEARCH("highrisk", LOWER(INDEX(Paste_Here!AF$2:AF$850, MATCH(B391, Paste_Here!A$2:A$850, 0))))), "High Risk", IF(ISNUMBER(SEARCH("lowrisk", LOWER(INDEX(Paste_Here!AF$2:AF$850, MATCH(B391, Paste_Here!A$2:A$850, 0))))), "Low Risk", IF(ISNUMBER(SEARCH("somerisk", LOWER(INDEX(Paste_Here!AF$2:AF$850, MATCH(B391, Paste_Here!A$2:A$850, 0))))), "Some Risk", IF(ISNUMBER(SEARCH("ot", LOWER(INDEX(Paste_Here!AF$2:AF$850, MATCH(B391, Paste_Here!A$2:A$850, 0))))), "OT", "")))), ""), "")</f>
        <v/>
      </c>
      <c r="BI391" s="66"/>
      <c r="BJ391" s="75"/>
      <c r="BK391" s="66"/>
      <c r="BL391" s="75" t="str">
        <f>IFERROR(IF(B391&lt;&gt;"", IF(AND(INDEX(Paste_Here!O$2:O$850, MATCH(B391, Paste_Here!A$2:A$850, 0))&lt;&gt;"", ISNUMBER(VALUE(INDEX(Paste_Here!O$2:O$850, MATCH(B391, Paste_Here!A$2:A$850, 0))))), INDEX(Paste_Here!O$2:O$850, MATCH(B391, Paste_Here!A$2:A$850, 0)), ""), ""), "")</f>
        <v/>
      </c>
      <c r="BM391" s="66"/>
      <c r="BN391" s="75" t="str">
        <f>IFERROR(IF(B391&lt;&gt;"", IF(ISNUMBER(SEARCH("highrisk", LOWER(INDEX(Paste_Here!P$2:P$850, MATCH(B391, Paste_Here!A$2:A$850, 0))))), "High Risk", IF(ISNUMBER(SEARCH("lowrisk", LOWER(INDEX(Paste_Here!P$2:P$850, MATCH(B391, Paste_Here!A$2:A$850, 0))))), "Low Risk", IF(ISNUMBER(SEARCH("somerisk", LOWER(INDEX(Paste_Here!P$2:P$850, MATCH(B391, Paste_Here!A$2:A$850, 0))))), "Some Risk", IF(ISNUMBER(SEARCH("ot", LOWER(INDEX(Paste_Here!P$2:P$850, MATCH(B391, Paste_Here!A$2:A$850, 0))))), "OT", "")))), ""), "")</f>
        <v/>
      </c>
      <c r="BQ391" s="66"/>
      <c r="BR391" s="75"/>
      <c r="BS391" s="66"/>
      <c r="BT391" s="66"/>
      <c r="BU391" s="75" t="str">
        <f t="shared" si="81"/>
        <v/>
      </c>
      <c r="BV391" s="66"/>
      <c r="BW391" s="75"/>
      <c r="BX391" s="66"/>
      <c r="BY391" s="75"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BZ391" s="66"/>
      <c r="CA391" s="75"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CB391" s="66"/>
      <c r="CC391" s="75"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CD391" s="66"/>
      <c r="CE391" s="75"/>
      <c r="CF391" s="66"/>
      <c r="CK391" s="75"/>
      <c r="CL391" s="66"/>
      <c r="CM391" s="75"/>
      <c r="CN391" s="66"/>
      <c r="CO391" s="75"/>
      <c r="CP391" s="66"/>
      <c r="CQ391" s="66"/>
      <c r="CR391" s="75" t="str">
        <f t="shared" si="82"/>
        <v/>
      </c>
      <c r="CS391" s="66"/>
      <c r="CT391" s="75"/>
      <c r="CU391" s="66"/>
      <c r="CV391" s="75"/>
      <c r="CW391" s="66"/>
      <c r="CX391" s="75"/>
      <c r="CY391" s="66"/>
      <c r="CZ391" s="75"/>
      <c r="DA391" s="66"/>
      <c r="DB391" s="75" t="str">
        <f>IFERROR(IF(B391&lt;&gt;"", IF(AND(INDEX(Paste_Here!AK$2:AK$850, MATCH(B391, Paste_Here!A$2:A$850, 0))&lt;&gt;"", ISNUMBER(VALUE(INDEX(Paste_Here!AK$2:AK$850, MATCH(B391, Paste_Here!A$2:A$850, 0))))), INDEX(Paste_Here!AK$2:AK$850, MATCH(B391, Paste_Here!A$2:A$850, 0)), ""), ""), "")</f>
        <v/>
      </c>
      <c r="DC391" s="66"/>
      <c r="DD391" s="75" t="str">
        <f>IFERROR(IF(B391&lt;&gt;"", IF(ISNUMBER(SEARCH("highrisk", LOWER(INDEX(Paste_Here!AL$2:AL$850, MATCH(B391, Paste_Here!A$2:A$850, 0))))), "High Risk", IF(ISNUMBER(SEARCH("lowrisk", LOWER(INDEX(Paste_Here!AL$2:AL$850, MATCH(B391, Paste_Here!A$2:A$850, 0))))), "Low Risk", IF(ISNUMBER(SEARCH("somerisk", LOWER(INDEX(Paste_Here!AL$2:AL$850, MATCH(B391, Paste_Here!A$2:A$850, 0))))), "Some Risk", IF(ISNUMBER(SEARCH("ot", LOWER(INDEX(Paste_Here!AL$2:AL$850, MATCH(B391, Paste_Here!A$2:A$850, 0))))), "OT", "")))), ""), "")</f>
        <v/>
      </c>
      <c r="DE391" s="66"/>
      <c r="DF391" s="75" t="str">
        <f>IFERROR(IF(B391&lt;&gt;"", IF(AND(INDEX(Paste_Here!AM$2:AM$850, MATCH(B391, Paste_Here!A$2:A$850, 0))&lt;&gt;"", ISNUMBER(VALUE(INDEX(Paste_Here!AM$2:AM$850, MATCH(B391, Paste_Here!A$2:A$850, 0))))), INDEX(Paste_Here!AM$2:AM$850, MATCH(B391, Paste_Here!A$2:A$850, 0)), ""), ""), "")</f>
        <v/>
      </c>
      <c r="DG391" s="66"/>
      <c r="DH391" s="75" t="str">
        <f>IFERROR(IF(B391&lt;&gt;"", IF(ISNUMBER(SEARCH("highrisk", LOWER(INDEX(Paste_Here!AN$2:AN$850, MATCH(B391, Paste_Here!A$2:A$850, 0))))), "High Risk", IF(ISNUMBER(SEARCH("lowrisk", LOWER(INDEX(Paste_Here!AN$2:AN$850, MATCH(B391, Paste_Here!A$2:A$850, 0))))), "Low Risk", IF(ISNUMBER(SEARCH("somerisk", LOWER(INDEX(Paste_Here!AN$2:AN$850, MATCH(B391, Paste_Here!A$2:A$850, 0))))), "Some Risk", IF(ISNUMBER(SEARCH("ot", LOWER(INDEX(Paste_Here!AN$2:AN$850, MATCH(B391, Paste_Here!A$2:A$850, 0))))), "OT", "")))), ""), "")</f>
        <v/>
      </c>
      <c r="DI391" s="66"/>
      <c r="DJ391" s="66"/>
      <c r="DK391" s="75" t="str">
        <f t="shared" si="83"/>
        <v/>
      </c>
      <c r="DL391" s="66"/>
      <c r="DM391" s="75" t="str">
        <f>IFERROR(IF(B391&lt;&gt;"", IF(AND(INDEX(Paste_Here!Q$2:Q$850, MATCH(B391, Paste_Here!A$2:A$850, 0))&lt;&gt;"", ISNUMBER(VALUE(INDEX(Paste_Here!Q$2:Q$850, MATCH(B391, Paste_Here!A$2:A$850, 0))))), INDEX(Paste_Here!Q$2:Q$850, MATCH(B391, Paste_Here!A$2:A$850, 0)), ""), ""), "")</f>
        <v/>
      </c>
      <c r="DN391" s="66"/>
      <c r="DO391" s="75" t="str">
        <f>IFERROR(IF(B391&lt;&gt;"", IF(ISNUMBER(SEARCH("highrisk", LOWER(INDEX(Paste_Here!R$2:R$850, MATCH(B391, Paste_Here!A$2:A$850, 0))))), "High Risk", IF(ISNUMBER(SEARCH("lowrisk", LOWER(INDEX(Paste_Here!R$2:R$850, MATCH(B391, Paste_Here!A$2:A$850, 0))))), "Low Risk", IF(ISNUMBER(SEARCH("somerisk", LOWER(INDEX(Paste_Here!R$2:R$850, MATCH(B391, Paste_Here!A$2:A$850, 0))))), "Some Risk", IF(ISNUMBER(SEARCH("ot", LOWER(INDEX(Paste_Here!R$2:R$850, MATCH(B391, Paste_Here!A$2:A$850, 0))))), "OT", "")))), ""), "")</f>
        <v/>
      </c>
      <c r="DP391" s="66"/>
      <c r="DQ391" s="93" t="str">
        <f>IFERROR(IF(B391&lt;&gt;"", IF(AND(INDEX(Paste_Here!S$2:S$850, MATCH(B391, Paste_Here!A$2:A$850, 0))&lt;&gt;"", ISNUMBER(VALUE(INDEX(Paste_Here!S$2:S$850, MATCH(B391, Paste_Here!A$2:A$850, 0))))), INDEX(Paste_Here!S$2:S$850, MATCH(B391, Paste_Here!A$2:A$850, 0)), ""), ""), "")</f>
        <v/>
      </c>
      <c r="DR391" s="66"/>
      <c r="DS391" s="75"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IF(ISNUMBER(SEARCH("ot", LOWER(INDEX(Paste_Here!T$2:T$850, MATCH(B391, Paste_Here!A$2:A$850, 0))))), "OT", "")))), ""), "")</f>
        <v/>
      </c>
      <c r="DT391" s="66"/>
      <c r="DU391" s="75" t="str">
        <f>IFERROR(IF(B391&lt;&gt;"", IF(AND(INDEX(Paste_Here!U$2:U$850, MATCH(B391, Paste_Here!A$2:A$850, 0))&lt;&gt;"", ISNUMBER(VALUE(INDEX(Paste_Here!U$2:U$850, MATCH(B391, Paste_Here!A$2:A$850, 0))))), INDEX(Paste_Here!U$2:U$850, MATCH(B391, Paste_Here!A$2:A$850, 0)), ""), ""), "")</f>
        <v/>
      </c>
      <c r="DV391" s="66"/>
      <c r="DW391" s="93" t="str">
        <f>IFERROR(IF(B391&lt;&gt;"", IF(ISNUMBER(SEARCH("highrisk", LOWER(INDEX(Paste_Here!V$2:V$850, MATCH(B391, Paste_Here!A$2:A$850, 0))))), "High Risk", IF(ISNUMBER(SEARCH("lowrisk", LOWER(INDEX(Paste_Here!V$2:V$850, MATCH(B391, Paste_Here!A$2:A$850, 0))))), "Low Risk", IF(ISNUMBER(SEARCH("somerisk", LOWER(INDEX(Paste_Here!V$2:V$850, MATCH(B391, Paste_Here!A$2:A$850, 0))))), "Some Risk", IF(ISNUMBER(SEARCH("ot", LOWER(INDEX(Paste_Here!V$2:V$850, MATCH(B391, Paste_Here!A$2:A$850, 0))))), "OT", "")))), ""), "")</f>
        <v/>
      </c>
      <c r="DX391" s="66"/>
      <c r="DY391" s="75" t="str">
        <f>IFERROR(IF(B391&lt;&gt;"", IF(AND(INDEX(Paste_Here!W$2:W$850, MATCH(B391, Paste_Here!A$2:A$850, 0))&lt;&gt;"", ISNUMBER(VALUE(INDEX(Paste_Here!W$2:W$850, MATCH(B391, Paste_Here!A$2:A$850, 0))))), INDEX(Paste_Here!W$2:W$850, MATCH(B391, Paste_Here!A$2:A$850, 0)), ""), ""), "")</f>
        <v/>
      </c>
      <c r="DZ391" s="66"/>
      <c r="EA391" s="75" t="str">
        <f>IFERROR(IF(B391&lt;&gt;"", IF(ISNUMBER(SEARCH("highrisk", LOWER(INDEX(Paste_Here!X$2:X$850, MATCH(B391, Paste_Here!A$2:A$850, 0))))), "High Risk", IF(ISNUMBER(SEARCH("lowrisk", LOWER(INDEX(Paste_Here!X$2:X$850, MATCH(B391, Paste_Here!A$2:A$850, 0))))), "Low Risk", IF(ISNUMBER(SEARCH("somerisk", LOWER(INDEX(Paste_Here!X$2:X$850, MATCH(B391, Paste_Here!A$2:A$850, 0))))), "Some Risk", IF(ISNUMBER(SEARCH("ot", LOWER(INDEX(Paste_Here!X$2:X$850, MATCH(B391, Paste_Here!A$2:A$850, 0))))), "OT", "")))), ""), "")</f>
        <v/>
      </c>
      <c r="EB391" s="66"/>
      <c r="EC391" s="66"/>
      <c r="ED391" s="75" t="str">
        <f t="shared" si="88"/>
        <v/>
      </c>
      <c r="EE391" s="66"/>
      <c r="EF391" s="75" t="str">
        <f>IFERROR(IF(B391&lt;&gt;"", IF(AND(INDEX(Paste_Here!AO$2:AO$850, MATCH(B391, Paste_Here!A$2:A$850, 0))&lt;&gt;"", ISNUMBER(VALUE(INDEX(Paste_Here!AO$2:AO$850, MATCH(B391, Paste_Here!A$2:A$850, 0))))), INDEX(Paste_Here!AO$2:AO$850, MATCH(B391, Paste_Here!A$2:A$850, 0)), ""), ""), "")</f>
        <v/>
      </c>
      <c r="EG391" s="66"/>
      <c r="EH391" s="75" t="str">
        <f>IFERROR(IF(B391&lt;&gt;"", IF(ISNUMBER(SEARCH("highrisk", LOWER(INDEX(Paste_Here!AP$2:AP$850, MATCH(B391, Paste_Here!A$2:A$850, 0))))), "High Risk", IF(ISNUMBER(SEARCH("lowrisk", LOWER(INDEX(Paste_Here!AP$2:AP$850, MATCH(B391, Paste_Here!A$2:A$850, 0))))), "Low Risk", IF(ISNUMBER(SEARCH("somerisk", LOWER(INDEX(Paste_Here!AP$2:AP$850, MATCH(B391, Paste_Here!A$2:A$850, 0))))), "Some Risk", IF(ISNUMBER(SEARCH("ot", LOWER(INDEX(Paste_Here!AP$2:AP$850, MATCH(B391, Paste_Here!A$2:A$850, 0))))), "OT", "")))), ""), "")</f>
        <v/>
      </c>
      <c r="EI391" s="66"/>
      <c r="EJ391" s="93"/>
      <c r="EK391" s="66"/>
      <c r="EL391" s="75" t="str">
        <f>IFERROR(IF(B391&lt;&gt;"", IF(AND(INDEX(Paste_Here!AQ$2:AQ$850, MATCH(B391, Paste_Here!A$2:A$850, 0))&lt;&gt;"", ISNUMBER(VALUE(INDEX(Paste_Here!AQ$2:AQ$850, MATCH(B391, Paste_Here!A$2:A$850, 0))))), INDEX(Paste_Here!AQ$2:AQ$850, MATCH(B391, Paste_Here!A$2:A$850, 0)), ""), ""), "")</f>
        <v/>
      </c>
      <c r="EM391" s="66"/>
      <c r="EN391" s="75" t="str">
        <f>IFERROR(IF(B391&lt;&gt;"", IF(ISNUMBER(SEARCH("highrisk", LOWER(INDEX(Paste_Here!AR$2:AR$850, MATCH(B391, Paste_Here!A$2:A$850, 0))))), "High Risk", IF(ISNUMBER(SEARCH("lowrisk", LOWER(INDEX(Paste_Here!AR$2:AR$850, MATCH(B391, Paste_Here!A$2:A$850, 0))))), "Low Risk", IF(ISNUMBER(SEARCH("somerisk", LOWER(INDEX(Paste_Here!AR$2:AR$850, MATCH(B391, Paste_Here!A$2:A$850, 0))))), "Some Risk", IF(ISNUMBER(SEARCH("ot", LOWER(INDEX(Paste_Here!AR$2:AR$850, MATCH(B391, Paste_Here!A$2:A$850, 0))))), "OT", "")))), ""), "")</f>
        <v/>
      </c>
      <c r="EO391" s="66"/>
      <c r="EP391" s="93"/>
      <c r="EQ391" s="66"/>
      <c r="ER391" s="75"/>
      <c r="ES391" s="66"/>
      <c r="ET391" s="75"/>
      <c r="EU391" s="66"/>
      <c r="EV391" s="66"/>
      <c r="EW391" s="75" t="str">
        <f t="shared" si="89"/>
        <v/>
      </c>
      <c r="EX391" s="66"/>
      <c r="EY391" s="75" t="str">
        <f>IFERROR(IF(B391&lt;&gt;"", IF(AND(INDEX(Paste_Here!Y$2:Y$850, MATCH(B391, Paste_Here!A$2:A$850, 0))&lt;&gt;"", ISNUMBER(VALUE(INDEX(Paste_Here!Y$2:Y$850, MATCH(B391, Paste_Here!A$2:A$850, 0))))), INDEX(Paste_Here!Y$2:Y$850, MATCH(B391, Paste_Here!A$2:A$850, 0)), ""), ""), "")</f>
        <v/>
      </c>
      <c r="EZ391" s="66"/>
      <c r="FA391" s="75" t="str">
        <f>IFERROR(IF(B391&lt;&gt;"", IF(ISNUMBER(SEARCH("highrisk", LOWER(INDEX(Paste_Here!Z$2:Z$850, MATCH(B391, Paste_Here!A$2:A$850, 0))))), "High Risk", IF(ISNUMBER(SEARCH("lowrisk", LOWER(INDEX(Paste_Here!Z$2:Z$850, MATCH(B391, Paste_Here!A$2:A$850, 0))))), "Low Risk", IF(ISNUMBER(SEARCH("somerisk", LOWER(INDEX(Paste_Here!Z$2:Z$850, MATCH(B391, Paste_Here!A$2:A$850, 0))))), "Some Risk", IF(ISNUMBER(SEARCH("ot", LOWER(INDEX(Paste_Here!Z$2:Z$850, MATCH(B391, Paste_Here!A$2:A$850, 0))))), "OT", "")))), ""), "")</f>
        <v/>
      </c>
      <c r="FB391" s="66"/>
      <c r="FC391" s="93"/>
      <c r="FD391" s="66"/>
      <c r="FE391" s="75" t="str">
        <f>IFERROR(IF(B391&lt;&gt;"", IF(AND(INDEX(Paste_Here!AA$2:AA$850, MATCH(B391, Paste_Here!A$2:A$850, 0))&lt;&gt;"", ISNUMBER(VALUE(INDEX(Paste_Here!AA$2:AA$850, MATCH(B391, Paste_Here!A$2:A$850, 0))))), INDEX(Paste_Here!AA$2:AA$850, MATCH(B391, Paste_Here!A$2:A$850, 0)), ""), ""), "")</f>
        <v/>
      </c>
      <c r="FF391" s="66"/>
      <c r="FG391" s="75" t="str">
        <f>IFERROR(IF(B391&lt;&gt;"", IF(ISNUMBER(SEARCH("highrisk", LOWER(INDEX(Paste_Here!AB$2:AB$850, MATCH(B391, Paste_Here!A$2:A$850, 0))))), "High Risk", IF(ISNUMBER(SEARCH("lowrisk", LOWER(INDEX(Paste_Here!AB$2:AB$850, MATCH(B391, Paste_Here!A$2:A$850, 0))))), "Low Risk", IF(ISNUMBER(SEARCH("somerisk", LOWER(INDEX(Paste_Here!AB$2:AB$850, MATCH(B391, Paste_Here!A$2:A$850, 0))))), "Some Risk", IF(ISNUMBER(SEARCH("ot", LOWER(INDEX(Paste_Here!AB$2:AB$850, MATCH(B391, Paste_Here!A$2:A$850, 0))))), "OT", "")))), ""), "")</f>
        <v/>
      </c>
      <c r="FH391" s="66"/>
      <c r="FI391" s="93"/>
      <c r="FJ391" s="66"/>
      <c r="FK391" s="75"/>
      <c r="FL391" s="66"/>
      <c r="FM391" s="75"/>
      <c r="FN391" s="66"/>
      <c r="FO391" s="66"/>
      <c r="FP391" s="75" t="str">
        <f t="shared" si="84"/>
        <v/>
      </c>
      <c r="FQ391" s="66"/>
      <c r="FR391" s="75" t="str">
        <f>IFERROR(IF(B391&lt;&gt;"", IF(ISNUMBER(SEARCH("s", LOWER(INDEX(Paste_Here!L$2:L$850, MATCH(B391, Paste_Here!A$2:A$850, 0))))), "Yes", IF(INDEX(Paste_Here!L$2:L$850, MATCH(B391, Paste_Here!A$2:A$850, 0))&lt;&gt;"", "No", "")), ""), "")</f>
        <v/>
      </c>
      <c r="FS391" s="66"/>
      <c r="FT391" s="75" t="str">
        <f>IFERROR(IF(B391&lt;&gt;"", IF(ISNUMBER(SEARCH("yes", LOWER(INDEX(Paste_Here!F$2:F$850, MATCH(B391, Paste_Here!A$2:A$850, 0))))), "Yes", IF(ISNUMBER(SEARCH("no", LOWER(INDEX(Paste_Here!F$2:F$850, MATCH(B391, Paste_Here!A$2:A$850, 0))))), "No", "")), ""), "")</f>
        <v/>
      </c>
      <c r="FU391" s="66"/>
      <c r="FV391" s="75" t="str">
        <f>IFERROR(IF(B391&lt;&gt;"", IF(ISNUMBER(SEARCH("english language learner", LOWER(INDEX(Paste_Here!C$2:C$850, MATCH(B391, Paste_Here!A$2:A$850, 0))))), "Yes", ""), ""), "")</f>
        <v/>
      </c>
      <c r="FW391" s="66"/>
      <c r="FX391" s="75" t="str">
        <f>IFERROR(IF(B391&lt;&gt;"", IF(OR(ISNUMBER(SEARCH("b", LOWER(INDEX(Paste_Here!J$2:J$850, MATCH(B391, Paste_Here!A$2:A$850, 0))))), ISNUMBER(SEARCH("h", LOWER(INDEX(Paste_Here!J$2:J$850, MATCH(B391, Paste_Here!A$2:A$850, 0))))), ISNUMBER(SEARCH("i", LOWER(INDEX(Paste_Here!J$2:J$850, MATCH(B391, Paste_Here!A$2:A$850, 0)))))), "Yes", IF(INDEX(Paste_Here!J$2:J$850, MATCH(B391, Paste_Here!A$2:A$850, 0))&lt;&gt;"", "No", "")), ""), "")</f>
        <v/>
      </c>
      <c r="FY391" s="66"/>
      <c r="FZ391" s="75" t="str">
        <f>IFERROR(IF(B391&lt;&gt;"", IF(ISNUMBER(SEARCH("yes", LOWER(INDEX(Paste_Here!K$2:K$850, MATCH(B391, Paste_Here!A$2:A$850, 0))))), "Yes", IF(ISNUMBER(SEARCH("no", LOWER(INDEX(Paste_Here!K$2:K$850, MATCH(B391, Paste_Here!A$2:A$850, 0))))), "No", "")), ""), "")</f>
        <v/>
      </c>
      <c r="GA391" s="66"/>
      <c r="GB391" s="75" t="str">
        <f>IFERROR(IF(B391&lt;&gt;"", IF(ISNUMBER(SEARCH("transitional 2", LOWER(INDEX(Paste_Here!C$2:C$850, MATCH(B391, Paste_Here!A$2:A$850, 0))))), "T2",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GC391" s="66"/>
      <c r="GD391" s="75"/>
      <c r="GE391" s="66"/>
      <c r="GF391" s="75"/>
      <c r="GG391" s="66"/>
      <c r="GH391" s="75"/>
      <c r="GI391" s="66"/>
      <c r="GK391" s="1" t="str" cm="1">
        <f t="array" ref="GK391">IFERROR(INDEX(Paste_Here!$B$2:$B$850, MATCH(0, COUNTIF(GK$4:GK390, Paste_Here!$B$2:$B$850) + IF(Paste_Here!$B$2:$B$850="", 1, 0), 0)), "")</f>
        <v/>
      </c>
      <c r="GL391" s="1" t="str">
        <f>IF(GK391&lt;&gt;"", INDEX(Paste_Here!$A$2:$A$850, MATCH(GK391, Paste_Here!$B$2:$B$850, 0)), "")</f>
        <v/>
      </c>
      <c r="GM391" s="1" t="str">
        <f t="shared" si="90"/>
        <v/>
      </c>
      <c r="GN391" s="1" t="str" cm="1">
        <f t="array" ref="GN391">IFERROR(INDEX($GM$5:$GM$850, MATCH(SMALL(IF($GM$5:$GM$850&lt;&gt;"", COUNTIF($GM$5:$GM$850, "&lt;"&amp;$GM$5:$GM$850)+1), ROW()-ROW($GN$5)+1), COUNTIF($GM$5:$GM$850, "&lt;"&amp;$GM$5:$GM$850)+1, 0)), "")</f>
        <v/>
      </c>
    </row>
    <row r="392" spans="1:196">
      <c r="A392" s="66"/>
      <c r="B392" s="75" t="str">
        <f t="shared" si="78"/>
        <v/>
      </c>
      <c r="C392" s="66"/>
      <c r="D392" s="75" t="str">
        <f>IFERROR(IF(AND(INDEX(Paste_Here!N$2:N$850, MATCH(B392, Paste_Here!A$2:A$850, 0)) = ""), "", IF(UPPER(INDEX(Paste_Here!N$2:N$850, MATCH(B392, Paste_Here!A$2:A$850, 0))) = "YES", "Yes", IF(UPPER(INDEX(Paste_Here!N$2:N$850, MATCH(B392, Paste_Here!A$2:A$850, 0))) = "NO", "No", ""))), "")</f>
        <v/>
      </c>
      <c r="E392" s="66"/>
      <c r="F392" s="75" t="str">
        <f t="shared" si="85"/>
        <v/>
      </c>
      <c r="G392" s="66"/>
      <c r="H392" s="75" t="str">
        <f t="shared" si="86"/>
        <v/>
      </c>
      <c r="I392" s="66"/>
      <c r="J392" s="75" t="str">
        <f t="shared" si="87"/>
        <v/>
      </c>
      <c r="K392" s="66"/>
      <c r="L392" s="75"/>
      <c r="M392" s="66"/>
      <c r="N392" s="75" t="str">
        <f>IFERROR(IF(B392&lt;&gt;"", IF(AND(INDEX(Paste_Here!AW$2:AW$850, MATCH(B392, Paste_Here!A$2:A$850, 0))&lt;&gt;"", ISNUMBER(VALUE(INDEX(Paste_Here!AW$2:AW$850, MATCH(B392, Paste_Here!A$2:A$850, 0))))), INDEX(Paste_Here!AW$2:AW$850, MATCH(B392, Paste_Here!A$2:A$850, 0)), ""), ""), "")</f>
        <v/>
      </c>
      <c r="O392" s="66"/>
      <c r="P392" s="75" t="str">
        <f>IFERROR(IF(B392&lt;&gt;"", IF(AND(INDEX(Paste_Here!AX$2:AX$850, MATCH(B392, Paste_Here!A$2:A$850, 0))&lt;&gt;"", ISNUMBER(VALUE(INDEX(Paste_Here!AX$2:AX$850, MATCH(B392, Paste_Here!A$2:A$850, 0))))), INDEX(Paste_Here!AX$2:AX$850, MATCH(B392, Paste_Here!A$2:A$850, 0)), ""), ""), "")</f>
        <v/>
      </c>
      <c r="Q392" s="66"/>
      <c r="R392" s="75" t="str">
        <f>IFERROR(IF(B392&lt;&gt;"", IF(AND(INDEX(Paste_Here!AU$2:AU$850, MATCH(B392, Paste_Here!A$2:A$850, 0))&lt;&gt;"", ISNUMBER(VALUE(INDEX(Paste_Here!AU$2:AU$850, MATCH(B392, Paste_Here!A$2:A$850, 0))))), INDEX(Paste_Here!AU$2:AU$850, MATCH(B392, Paste_Here!A$2:A$850, 0)), ""), ""), "")</f>
        <v/>
      </c>
      <c r="S392" s="66"/>
      <c r="T392" s="75" t="str">
        <f>IFERROR(IF(B392&lt;&gt;"", IF(AND(INDEX(Paste_Here!AV$2:AV$850, MATCH(B392, Paste_Here!A$2:A$850, 0))&lt;&gt;"", ISNUMBER(VALUE(INDEX(Paste_Here!AV$2:AV$850, MATCH(B392, Paste_Here!A$2:A$850, 0))))), INDEX(Paste_Here!AV$2:AV$850, MATCH(B392, Paste_Here!A$2:A$850, 0)), ""), ""), "")</f>
        <v/>
      </c>
      <c r="U392" s="66"/>
      <c r="W392" s="66"/>
      <c r="Y392" s="66"/>
      <c r="Z392" s="66"/>
      <c r="AA392" s="75" t="str">
        <f t="shared" si="79"/>
        <v/>
      </c>
      <c r="AB392" s="66"/>
      <c r="AC392" s="75"/>
      <c r="AD392" s="66"/>
      <c r="AE392" s="98"/>
      <c r="AF392" s="66"/>
      <c r="AG392" s="75"/>
      <c r="AH392" s="66"/>
      <c r="AI392" s="75" t="str">
        <f>IFERROR(IF(B392&lt;&gt;"", IF(AND(INDEX(Paste_Here!AC$2:AC$850, MATCH(B392, Paste_Here!A$2:A$850, 0))&lt;&gt;"", ISNUMBER(VALUE(INDEX(Paste_Here!AC$2:AC$850, MATCH(B392, Paste_Here!A$2:A$850, 0))))), INDEX(Paste_Here!AC$2:AC$850, MATCH(B392, Paste_Here!A$2:A$850, 0)), ""), ""), "")</f>
        <v/>
      </c>
      <c r="AJ392" s="66"/>
      <c r="AK392" s="75" t="str">
        <f>IFERROR(IF(B392&lt;&gt;"", IF(ISNUMBER(SEARCH("highrisk", LOWER(INDEX(Paste_Here!AD$2:AD$850, MATCH(B392, Paste_Here!A$2:A$850, 0))))), "High Risk", IF(ISNUMBER(SEARCH("lowrisk", LOWER(INDEX(Paste_Here!AD$2:AD$850, MATCH(B392, Paste_Here!A$2:A$850, 0))))), "Low Risk", IF(ISNUMBER(SEARCH("somerisk", LOWER(INDEX(Paste_Here!AD$2:AD$850, MATCH(B392, Paste_Here!A$2:A$850, 0))))), "Some Risk", IF(ISNUMBER(SEARCH("ot", LOWER(INDEX(Paste_Here!AD$2:AD$850, MATCH(B392, Paste_Here!A$2:A$850, 0))))), "OT", "")))), ""), "")</f>
        <v/>
      </c>
      <c r="AL392" s="66"/>
      <c r="AM392" s="75"/>
      <c r="AN392" s="66"/>
      <c r="AO392" s="75" t="str">
        <f>IFERROR(IF(B392&lt;&gt;"", IF(AND(INDEX(Paste_Here!M$2:M$850, MATCH(B392, Paste_Here!A$2:A$850, 0))&lt;&gt;"", ISNUMBER(VALUE(INDEX(Paste_Here!M$2:M$850, MATCH(B392, Paste_Here!A$2:A$850, 0))))), INDEX(Paste_Here!M$2:M$850, MATCH(B392, Paste_Here!A$2:A$850, 0)), ""), ""), "")</f>
        <v/>
      </c>
      <c r="AP392" s="66"/>
      <c r="AQ392" s="75" t="str">
        <f>IFERROR(IF(B392&lt;&gt;"", IF(ISNUMBER(SEARCH("highrisk", LOWER(INDEX(Paste_Here!N$2:N$850, MATCH(B392, Paste_Here!A$2:A$850, 0))))), "High Risk", IF(ISNUMBER(SEARCH("lowrisk", LOWER(INDEX(Paste_Here!N$2:N$850, MATCH(B392, Paste_Here!A$2:A$850, 0))))), "Low Risk", IF(ISNUMBER(SEARCH("somerisk", LOWER(INDEX(Paste_Here!N$2:N$850, MATCH(B392, Paste_Here!A$2:A$850, 0))))), "Some Risk", IF(ISNUMBER(SEARCH("ot", LOWER(INDEX(Paste_Here!N$2:N$850, MATCH(B392, Paste_Here!A$2:A$850, 0))))), "OT", "")))), ""), "")</f>
        <v/>
      </c>
      <c r="AT392" s="66"/>
      <c r="AU392" s="103"/>
      <c r="AV392" s="66"/>
      <c r="AW392" s="66"/>
      <c r="AX392" s="75" t="str">
        <f t="shared" si="80"/>
        <v/>
      </c>
      <c r="AY392" s="66"/>
      <c r="AZ392" s="75"/>
      <c r="BA392" s="66"/>
      <c r="BB392" s="75"/>
      <c r="BC392" s="66"/>
      <c r="BD392" s="75"/>
      <c r="BE392" s="66"/>
      <c r="BF392" s="75" t="str">
        <f>IFERROR(IF(B392&lt;&gt;"", IF(AND(INDEX(Paste_Here!AE$2:AE$850, MATCH(B392, Paste_Here!A$2:A$850, 0))&lt;&gt;"", ISNUMBER(VALUE(INDEX(Paste_Here!AE$2:AE$850, MATCH(B392, Paste_Here!A$2:A$850, 0))))), INDEX(Paste_Here!AE$2:AE$850, MATCH(B392, Paste_Here!A$2:A$850, 0)), ""), ""), "")</f>
        <v/>
      </c>
      <c r="BG392" s="66"/>
      <c r="BH392" s="75" t="str">
        <f>IFERROR(IF(B392&lt;&gt;"", IF(ISNUMBER(SEARCH("highrisk", LOWER(INDEX(Paste_Here!AF$2:AF$850, MATCH(B392, Paste_Here!A$2:A$850, 0))))), "High Risk", IF(ISNUMBER(SEARCH("lowrisk", LOWER(INDEX(Paste_Here!AF$2:AF$850, MATCH(B392, Paste_Here!A$2:A$850, 0))))), "Low Risk", IF(ISNUMBER(SEARCH("somerisk", LOWER(INDEX(Paste_Here!AF$2:AF$850, MATCH(B392, Paste_Here!A$2:A$850, 0))))), "Some Risk", IF(ISNUMBER(SEARCH("ot", LOWER(INDEX(Paste_Here!AF$2:AF$850, MATCH(B392, Paste_Here!A$2:A$850, 0))))), "OT", "")))), ""), "")</f>
        <v/>
      </c>
      <c r="BI392" s="66"/>
      <c r="BJ392" s="75"/>
      <c r="BK392" s="66"/>
      <c r="BL392" s="75" t="str">
        <f>IFERROR(IF(B392&lt;&gt;"", IF(AND(INDEX(Paste_Here!O$2:O$850, MATCH(B392, Paste_Here!A$2:A$850, 0))&lt;&gt;"", ISNUMBER(VALUE(INDEX(Paste_Here!O$2:O$850, MATCH(B392, Paste_Here!A$2:A$850, 0))))), INDEX(Paste_Here!O$2:O$850, MATCH(B392, Paste_Here!A$2:A$850, 0)), ""), ""), "")</f>
        <v/>
      </c>
      <c r="BM392" s="66"/>
      <c r="BN392" s="75" t="str">
        <f>IFERROR(IF(B392&lt;&gt;"", IF(ISNUMBER(SEARCH("highrisk", LOWER(INDEX(Paste_Here!P$2:P$850, MATCH(B392, Paste_Here!A$2:A$850, 0))))), "High Risk", IF(ISNUMBER(SEARCH("lowrisk", LOWER(INDEX(Paste_Here!P$2:P$850, MATCH(B392, Paste_Here!A$2:A$850, 0))))), "Low Risk", IF(ISNUMBER(SEARCH("somerisk", LOWER(INDEX(Paste_Here!P$2:P$850, MATCH(B392, Paste_Here!A$2:A$850, 0))))), "Some Risk", IF(ISNUMBER(SEARCH("ot", LOWER(INDEX(Paste_Here!P$2:P$850, MATCH(B392, Paste_Here!A$2:A$850, 0))))), "OT", "")))), ""), "")</f>
        <v/>
      </c>
      <c r="BQ392" s="66"/>
      <c r="BR392" s="75"/>
      <c r="BS392" s="66"/>
      <c r="BT392" s="66"/>
      <c r="BU392" s="75" t="str">
        <f t="shared" si="81"/>
        <v/>
      </c>
      <c r="BV392" s="66"/>
      <c r="BW392" s="75"/>
      <c r="BX392" s="66"/>
      <c r="BY392" s="75"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BZ392" s="66"/>
      <c r="CA392" s="75"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CB392" s="66"/>
      <c r="CC392" s="75"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CD392" s="66"/>
      <c r="CE392" s="75"/>
      <c r="CF392" s="66"/>
      <c r="CK392" s="75"/>
      <c r="CL392" s="66"/>
      <c r="CM392" s="75"/>
      <c r="CN392" s="66"/>
      <c r="CO392" s="75"/>
      <c r="CP392" s="66"/>
      <c r="CQ392" s="66"/>
      <c r="CR392" s="75" t="str">
        <f t="shared" si="82"/>
        <v/>
      </c>
      <c r="CS392" s="66"/>
      <c r="CT392" s="75"/>
      <c r="CU392" s="66"/>
      <c r="CV392" s="75"/>
      <c r="CW392" s="66"/>
      <c r="CX392" s="75"/>
      <c r="CY392" s="66"/>
      <c r="CZ392" s="75"/>
      <c r="DA392" s="66"/>
      <c r="DB392" s="75" t="str">
        <f>IFERROR(IF(B392&lt;&gt;"", IF(AND(INDEX(Paste_Here!AK$2:AK$850, MATCH(B392, Paste_Here!A$2:A$850, 0))&lt;&gt;"", ISNUMBER(VALUE(INDEX(Paste_Here!AK$2:AK$850, MATCH(B392, Paste_Here!A$2:A$850, 0))))), INDEX(Paste_Here!AK$2:AK$850, MATCH(B392, Paste_Here!A$2:A$850, 0)), ""), ""), "")</f>
        <v/>
      </c>
      <c r="DC392" s="66"/>
      <c r="DD392" s="75" t="str">
        <f>IFERROR(IF(B392&lt;&gt;"", IF(ISNUMBER(SEARCH("highrisk", LOWER(INDEX(Paste_Here!AL$2:AL$850, MATCH(B392, Paste_Here!A$2:A$850, 0))))), "High Risk", IF(ISNUMBER(SEARCH("lowrisk", LOWER(INDEX(Paste_Here!AL$2:AL$850, MATCH(B392, Paste_Here!A$2:A$850, 0))))), "Low Risk", IF(ISNUMBER(SEARCH("somerisk", LOWER(INDEX(Paste_Here!AL$2:AL$850, MATCH(B392, Paste_Here!A$2:A$850, 0))))), "Some Risk", IF(ISNUMBER(SEARCH("ot", LOWER(INDEX(Paste_Here!AL$2:AL$850, MATCH(B392, Paste_Here!A$2:A$850, 0))))), "OT", "")))), ""), "")</f>
        <v/>
      </c>
      <c r="DE392" s="66"/>
      <c r="DF392" s="75" t="str">
        <f>IFERROR(IF(B392&lt;&gt;"", IF(AND(INDEX(Paste_Here!AM$2:AM$850, MATCH(B392, Paste_Here!A$2:A$850, 0))&lt;&gt;"", ISNUMBER(VALUE(INDEX(Paste_Here!AM$2:AM$850, MATCH(B392, Paste_Here!A$2:A$850, 0))))), INDEX(Paste_Here!AM$2:AM$850, MATCH(B392, Paste_Here!A$2:A$850, 0)), ""), ""), "")</f>
        <v/>
      </c>
      <c r="DG392" s="66"/>
      <c r="DH392" s="75" t="str">
        <f>IFERROR(IF(B392&lt;&gt;"", IF(ISNUMBER(SEARCH("highrisk", LOWER(INDEX(Paste_Here!AN$2:AN$850, MATCH(B392, Paste_Here!A$2:A$850, 0))))), "High Risk", IF(ISNUMBER(SEARCH("lowrisk", LOWER(INDEX(Paste_Here!AN$2:AN$850, MATCH(B392, Paste_Here!A$2:A$850, 0))))), "Low Risk", IF(ISNUMBER(SEARCH("somerisk", LOWER(INDEX(Paste_Here!AN$2:AN$850, MATCH(B392, Paste_Here!A$2:A$850, 0))))), "Some Risk", IF(ISNUMBER(SEARCH("ot", LOWER(INDEX(Paste_Here!AN$2:AN$850, MATCH(B392, Paste_Here!A$2:A$850, 0))))), "OT", "")))), ""), "")</f>
        <v/>
      </c>
      <c r="DI392" s="66"/>
      <c r="DJ392" s="66"/>
      <c r="DK392" s="75" t="str">
        <f t="shared" si="83"/>
        <v/>
      </c>
      <c r="DL392" s="66"/>
      <c r="DM392" s="75" t="str">
        <f>IFERROR(IF(B392&lt;&gt;"", IF(AND(INDEX(Paste_Here!Q$2:Q$850, MATCH(B392, Paste_Here!A$2:A$850, 0))&lt;&gt;"", ISNUMBER(VALUE(INDEX(Paste_Here!Q$2:Q$850, MATCH(B392, Paste_Here!A$2:A$850, 0))))), INDEX(Paste_Here!Q$2:Q$850, MATCH(B392, Paste_Here!A$2:A$850, 0)), ""), ""), "")</f>
        <v/>
      </c>
      <c r="DN392" s="66"/>
      <c r="DO392" s="75" t="str">
        <f>IFERROR(IF(B392&lt;&gt;"", IF(ISNUMBER(SEARCH("highrisk", LOWER(INDEX(Paste_Here!R$2:R$850, MATCH(B392, Paste_Here!A$2:A$850, 0))))), "High Risk", IF(ISNUMBER(SEARCH("lowrisk", LOWER(INDEX(Paste_Here!R$2:R$850, MATCH(B392, Paste_Here!A$2:A$850, 0))))), "Low Risk", IF(ISNUMBER(SEARCH("somerisk", LOWER(INDEX(Paste_Here!R$2:R$850, MATCH(B392, Paste_Here!A$2:A$850, 0))))), "Some Risk", IF(ISNUMBER(SEARCH("ot", LOWER(INDEX(Paste_Here!R$2:R$850, MATCH(B392, Paste_Here!A$2:A$850, 0))))), "OT", "")))), ""), "")</f>
        <v/>
      </c>
      <c r="DP392" s="66"/>
      <c r="DQ392" s="93" t="str">
        <f>IFERROR(IF(B392&lt;&gt;"", IF(AND(INDEX(Paste_Here!S$2:S$850, MATCH(B392, Paste_Here!A$2:A$850, 0))&lt;&gt;"", ISNUMBER(VALUE(INDEX(Paste_Here!S$2:S$850, MATCH(B392, Paste_Here!A$2:A$850, 0))))), INDEX(Paste_Here!S$2:S$850, MATCH(B392, Paste_Here!A$2:A$850, 0)), ""), ""), "")</f>
        <v/>
      </c>
      <c r="DR392" s="66"/>
      <c r="DS392" s="75"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IF(ISNUMBER(SEARCH("ot", LOWER(INDEX(Paste_Here!T$2:T$850, MATCH(B392, Paste_Here!A$2:A$850, 0))))), "OT", "")))), ""), "")</f>
        <v/>
      </c>
      <c r="DT392" s="66"/>
      <c r="DU392" s="75" t="str">
        <f>IFERROR(IF(B392&lt;&gt;"", IF(AND(INDEX(Paste_Here!U$2:U$850, MATCH(B392, Paste_Here!A$2:A$850, 0))&lt;&gt;"", ISNUMBER(VALUE(INDEX(Paste_Here!U$2:U$850, MATCH(B392, Paste_Here!A$2:A$850, 0))))), INDEX(Paste_Here!U$2:U$850, MATCH(B392, Paste_Here!A$2:A$850, 0)), ""), ""), "")</f>
        <v/>
      </c>
      <c r="DV392" s="66"/>
      <c r="DW392" s="93" t="str">
        <f>IFERROR(IF(B392&lt;&gt;"", IF(ISNUMBER(SEARCH("highrisk", LOWER(INDEX(Paste_Here!V$2:V$850, MATCH(B392, Paste_Here!A$2:A$850, 0))))), "High Risk", IF(ISNUMBER(SEARCH("lowrisk", LOWER(INDEX(Paste_Here!V$2:V$850, MATCH(B392, Paste_Here!A$2:A$850, 0))))), "Low Risk", IF(ISNUMBER(SEARCH("somerisk", LOWER(INDEX(Paste_Here!V$2:V$850, MATCH(B392, Paste_Here!A$2:A$850, 0))))), "Some Risk", IF(ISNUMBER(SEARCH("ot", LOWER(INDEX(Paste_Here!V$2:V$850, MATCH(B392, Paste_Here!A$2:A$850, 0))))), "OT", "")))), ""), "")</f>
        <v/>
      </c>
      <c r="DX392" s="66"/>
      <c r="DY392" s="75" t="str">
        <f>IFERROR(IF(B392&lt;&gt;"", IF(AND(INDEX(Paste_Here!W$2:W$850, MATCH(B392, Paste_Here!A$2:A$850, 0))&lt;&gt;"", ISNUMBER(VALUE(INDEX(Paste_Here!W$2:W$850, MATCH(B392, Paste_Here!A$2:A$850, 0))))), INDEX(Paste_Here!W$2:W$850, MATCH(B392, Paste_Here!A$2:A$850, 0)), ""), ""), "")</f>
        <v/>
      </c>
      <c r="DZ392" s="66"/>
      <c r="EA392" s="75" t="str">
        <f>IFERROR(IF(B392&lt;&gt;"", IF(ISNUMBER(SEARCH("highrisk", LOWER(INDEX(Paste_Here!X$2:X$850, MATCH(B392, Paste_Here!A$2:A$850, 0))))), "High Risk", IF(ISNUMBER(SEARCH("lowrisk", LOWER(INDEX(Paste_Here!X$2:X$850, MATCH(B392, Paste_Here!A$2:A$850, 0))))), "Low Risk", IF(ISNUMBER(SEARCH("somerisk", LOWER(INDEX(Paste_Here!X$2:X$850, MATCH(B392, Paste_Here!A$2:A$850, 0))))), "Some Risk", IF(ISNUMBER(SEARCH("ot", LOWER(INDEX(Paste_Here!X$2:X$850, MATCH(B392, Paste_Here!A$2:A$850, 0))))), "OT", "")))), ""), "")</f>
        <v/>
      </c>
      <c r="EB392" s="66"/>
      <c r="EC392" s="66"/>
      <c r="ED392" s="75" t="str">
        <f t="shared" si="88"/>
        <v/>
      </c>
      <c r="EE392" s="66"/>
      <c r="EF392" s="75" t="str">
        <f>IFERROR(IF(B392&lt;&gt;"", IF(AND(INDEX(Paste_Here!AO$2:AO$850, MATCH(B392, Paste_Here!A$2:A$850, 0))&lt;&gt;"", ISNUMBER(VALUE(INDEX(Paste_Here!AO$2:AO$850, MATCH(B392, Paste_Here!A$2:A$850, 0))))), INDEX(Paste_Here!AO$2:AO$850, MATCH(B392, Paste_Here!A$2:A$850, 0)), ""), ""), "")</f>
        <v/>
      </c>
      <c r="EG392" s="66"/>
      <c r="EH392" s="75" t="str">
        <f>IFERROR(IF(B392&lt;&gt;"", IF(ISNUMBER(SEARCH("highrisk", LOWER(INDEX(Paste_Here!AP$2:AP$850, MATCH(B392, Paste_Here!A$2:A$850, 0))))), "High Risk", IF(ISNUMBER(SEARCH("lowrisk", LOWER(INDEX(Paste_Here!AP$2:AP$850, MATCH(B392, Paste_Here!A$2:A$850, 0))))), "Low Risk", IF(ISNUMBER(SEARCH("somerisk", LOWER(INDEX(Paste_Here!AP$2:AP$850, MATCH(B392, Paste_Here!A$2:A$850, 0))))), "Some Risk", IF(ISNUMBER(SEARCH("ot", LOWER(INDEX(Paste_Here!AP$2:AP$850, MATCH(B392, Paste_Here!A$2:A$850, 0))))), "OT", "")))), ""), "")</f>
        <v/>
      </c>
      <c r="EI392" s="66"/>
      <c r="EJ392" s="93"/>
      <c r="EK392" s="66"/>
      <c r="EL392" s="75" t="str">
        <f>IFERROR(IF(B392&lt;&gt;"", IF(AND(INDEX(Paste_Here!AQ$2:AQ$850, MATCH(B392, Paste_Here!A$2:A$850, 0))&lt;&gt;"", ISNUMBER(VALUE(INDEX(Paste_Here!AQ$2:AQ$850, MATCH(B392, Paste_Here!A$2:A$850, 0))))), INDEX(Paste_Here!AQ$2:AQ$850, MATCH(B392, Paste_Here!A$2:A$850, 0)), ""), ""), "")</f>
        <v/>
      </c>
      <c r="EM392" s="66"/>
      <c r="EN392" s="75" t="str">
        <f>IFERROR(IF(B392&lt;&gt;"", IF(ISNUMBER(SEARCH("highrisk", LOWER(INDEX(Paste_Here!AR$2:AR$850, MATCH(B392, Paste_Here!A$2:A$850, 0))))), "High Risk", IF(ISNUMBER(SEARCH("lowrisk", LOWER(INDEX(Paste_Here!AR$2:AR$850, MATCH(B392, Paste_Here!A$2:A$850, 0))))), "Low Risk", IF(ISNUMBER(SEARCH("somerisk", LOWER(INDEX(Paste_Here!AR$2:AR$850, MATCH(B392, Paste_Here!A$2:A$850, 0))))), "Some Risk", IF(ISNUMBER(SEARCH("ot", LOWER(INDEX(Paste_Here!AR$2:AR$850, MATCH(B392, Paste_Here!A$2:A$850, 0))))), "OT", "")))), ""), "")</f>
        <v/>
      </c>
      <c r="EO392" s="66"/>
      <c r="EP392" s="93"/>
      <c r="EQ392" s="66"/>
      <c r="ER392" s="75"/>
      <c r="ES392" s="66"/>
      <c r="ET392" s="75"/>
      <c r="EU392" s="66"/>
      <c r="EV392" s="66"/>
      <c r="EW392" s="75" t="str">
        <f t="shared" si="89"/>
        <v/>
      </c>
      <c r="EX392" s="66"/>
      <c r="EY392" s="75" t="str">
        <f>IFERROR(IF(B392&lt;&gt;"", IF(AND(INDEX(Paste_Here!Y$2:Y$850, MATCH(B392, Paste_Here!A$2:A$850, 0))&lt;&gt;"", ISNUMBER(VALUE(INDEX(Paste_Here!Y$2:Y$850, MATCH(B392, Paste_Here!A$2:A$850, 0))))), INDEX(Paste_Here!Y$2:Y$850, MATCH(B392, Paste_Here!A$2:A$850, 0)), ""), ""), "")</f>
        <v/>
      </c>
      <c r="EZ392" s="66"/>
      <c r="FA392" s="75" t="str">
        <f>IFERROR(IF(B392&lt;&gt;"", IF(ISNUMBER(SEARCH("highrisk", LOWER(INDEX(Paste_Here!Z$2:Z$850, MATCH(B392, Paste_Here!A$2:A$850, 0))))), "High Risk", IF(ISNUMBER(SEARCH("lowrisk", LOWER(INDEX(Paste_Here!Z$2:Z$850, MATCH(B392, Paste_Here!A$2:A$850, 0))))), "Low Risk", IF(ISNUMBER(SEARCH("somerisk", LOWER(INDEX(Paste_Here!Z$2:Z$850, MATCH(B392, Paste_Here!A$2:A$850, 0))))), "Some Risk", IF(ISNUMBER(SEARCH("ot", LOWER(INDEX(Paste_Here!Z$2:Z$850, MATCH(B392, Paste_Here!A$2:A$850, 0))))), "OT", "")))), ""), "")</f>
        <v/>
      </c>
      <c r="FB392" s="66"/>
      <c r="FC392" s="93"/>
      <c r="FD392" s="66"/>
      <c r="FE392" s="75" t="str">
        <f>IFERROR(IF(B392&lt;&gt;"", IF(AND(INDEX(Paste_Here!AA$2:AA$850, MATCH(B392, Paste_Here!A$2:A$850, 0))&lt;&gt;"", ISNUMBER(VALUE(INDEX(Paste_Here!AA$2:AA$850, MATCH(B392, Paste_Here!A$2:A$850, 0))))), INDEX(Paste_Here!AA$2:AA$850, MATCH(B392, Paste_Here!A$2:A$850, 0)), ""), ""), "")</f>
        <v/>
      </c>
      <c r="FF392" s="66"/>
      <c r="FG392" s="75" t="str">
        <f>IFERROR(IF(B392&lt;&gt;"", IF(ISNUMBER(SEARCH("highrisk", LOWER(INDEX(Paste_Here!AB$2:AB$850, MATCH(B392, Paste_Here!A$2:A$850, 0))))), "High Risk", IF(ISNUMBER(SEARCH("lowrisk", LOWER(INDEX(Paste_Here!AB$2:AB$850, MATCH(B392, Paste_Here!A$2:A$850, 0))))), "Low Risk", IF(ISNUMBER(SEARCH("somerisk", LOWER(INDEX(Paste_Here!AB$2:AB$850, MATCH(B392, Paste_Here!A$2:A$850, 0))))), "Some Risk", IF(ISNUMBER(SEARCH("ot", LOWER(INDEX(Paste_Here!AB$2:AB$850, MATCH(B392, Paste_Here!A$2:A$850, 0))))), "OT", "")))), ""), "")</f>
        <v/>
      </c>
      <c r="FH392" s="66"/>
      <c r="FI392" s="93"/>
      <c r="FJ392" s="66"/>
      <c r="FK392" s="75"/>
      <c r="FL392" s="66"/>
      <c r="FM392" s="75"/>
      <c r="FN392" s="66"/>
      <c r="FO392" s="66"/>
      <c r="FP392" s="75" t="str">
        <f t="shared" si="84"/>
        <v/>
      </c>
      <c r="FQ392" s="66"/>
      <c r="FR392" s="75" t="str">
        <f>IFERROR(IF(B392&lt;&gt;"", IF(ISNUMBER(SEARCH("s", LOWER(INDEX(Paste_Here!L$2:L$850, MATCH(B392, Paste_Here!A$2:A$850, 0))))), "Yes", IF(INDEX(Paste_Here!L$2:L$850, MATCH(B392, Paste_Here!A$2:A$850, 0))&lt;&gt;"", "No", "")), ""), "")</f>
        <v/>
      </c>
      <c r="FS392" s="66"/>
      <c r="FT392" s="75" t="str">
        <f>IFERROR(IF(B392&lt;&gt;"", IF(ISNUMBER(SEARCH("yes", LOWER(INDEX(Paste_Here!F$2:F$850, MATCH(B392, Paste_Here!A$2:A$850, 0))))), "Yes", IF(ISNUMBER(SEARCH("no", LOWER(INDEX(Paste_Here!F$2:F$850, MATCH(B392, Paste_Here!A$2:A$850, 0))))), "No", "")), ""), "")</f>
        <v/>
      </c>
      <c r="FU392" s="66"/>
      <c r="FV392" s="75" t="str">
        <f>IFERROR(IF(B392&lt;&gt;"", IF(ISNUMBER(SEARCH("english language learner", LOWER(INDEX(Paste_Here!C$2:C$850, MATCH(B392, Paste_Here!A$2:A$850, 0))))), "Yes", ""), ""), "")</f>
        <v/>
      </c>
      <c r="FW392" s="66"/>
      <c r="FX392" s="75" t="str">
        <f>IFERROR(IF(B392&lt;&gt;"", IF(OR(ISNUMBER(SEARCH("b", LOWER(INDEX(Paste_Here!J$2:J$850, MATCH(B392, Paste_Here!A$2:A$850, 0))))), ISNUMBER(SEARCH("h", LOWER(INDEX(Paste_Here!J$2:J$850, MATCH(B392, Paste_Here!A$2:A$850, 0))))), ISNUMBER(SEARCH("i", LOWER(INDEX(Paste_Here!J$2:J$850, MATCH(B392, Paste_Here!A$2:A$850, 0)))))), "Yes", IF(INDEX(Paste_Here!J$2:J$850, MATCH(B392, Paste_Here!A$2:A$850, 0))&lt;&gt;"", "No", "")), ""), "")</f>
        <v/>
      </c>
      <c r="FY392" s="66"/>
      <c r="FZ392" s="75" t="str">
        <f>IFERROR(IF(B392&lt;&gt;"", IF(ISNUMBER(SEARCH("yes", LOWER(INDEX(Paste_Here!K$2:K$850, MATCH(B392, Paste_Here!A$2:A$850, 0))))), "Yes", IF(ISNUMBER(SEARCH("no", LOWER(INDEX(Paste_Here!K$2:K$850, MATCH(B392, Paste_Here!A$2:A$850, 0))))), "No", "")), ""), "")</f>
        <v/>
      </c>
      <c r="GA392" s="66"/>
      <c r="GB392" s="75" t="str">
        <f>IFERROR(IF(B392&lt;&gt;"", IF(ISNUMBER(SEARCH("transitional 2", LOWER(INDEX(Paste_Here!C$2:C$850, MATCH(B392, Paste_Here!A$2:A$850, 0))))), "T2",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GC392" s="66"/>
      <c r="GD392" s="75"/>
      <c r="GE392" s="66"/>
      <c r="GF392" s="75"/>
      <c r="GG392" s="66"/>
      <c r="GH392" s="75"/>
      <c r="GI392" s="66"/>
      <c r="GK392" s="1" t="str" cm="1">
        <f t="array" ref="GK392">IFERROR(INDEX(Paste_Here!$B$2:$B$850, MATCH(0, COUNTIF(GK$4:GK391, Paste_Here!$B$2:$B$850) + IF(Paste_Here!$B$2:$B$850="", 1, 0), 0)), "")</f>
        <v/>
      </c>
      <c r="GL392" s="1" t="str">
        <f>IF(GK392&lt;&gt;"", INDEX(Paste_Here!$A$2:$A$850, MATCH(GK392, Paste_Here!$B$2:$B$850, 0)), "")</f>
        <v/>
      </c>
      <c r="GM392" s="1" t="str">
        <f t="shared" si="90"/>
        <v/>
      </c>
      <c r="GN392" s="1" t="str" cm="1">
        <f t="array" ref="GN392">IFERROR(INDEX($GM$5:$GM$850, MATCH(SMALL(IF($GM$5:$GM$850&lt;&gt;"", COUNTIF($GM$5:$GM$850, "&lt;"&amp;$GM$5:$GM$850)+1), ROW()-ROW($GN$5)+1), COUNTIF($GM$5:$GM$850, "&lt;"&amp;$GM$5:$GM$850)+1, 0)), "")</f>
        <v/>
      </c>
    </row>
    <row r="393" spans="1:196">
      <c r="A393" s="66"/>
      <c r="B393" s="75" t="str">
        <f t="shared" si="78"/>
        <v/>
      </c>
      <c r="C393" s="66"/>
      <c r="D393" s="75" t="str">
        <f>IFERROR(IF(AND(INDEX(Paste_Here!N$2:N$850, MATCH(B393, Paste_Here!A$2:A$850, 0)) = ""), "", IF(UPPER(INDEX(Paste_Here!N$2:N$850, MATCH(B393, Paste_Here!A$2:A$850, 0))) = "YES", "Yes", IF(UPPER(INDEX(Paste_Here!N$2:N$850, MATCH(B393, Paste_Here!A$2:A$850, 0))) = "NO", "No", ""))), "")</f>
        <v/>
      </c>
      <c r="E393" s="66"/>
      <c r="F393" s="75" t="str">
        <f t="shared" si="85"/>
        <v/>
      </c>
      <c r="G393" s="66"/>
      <c r="H393" s="75" t="str">
        <f t="shared" si="86"/>
        <v/>
      </c>
      <c r="I393" s="66"/>
      <c r="J393" s="75" t="str">
        <f t="shared" si="87"/>
        <v/>
      </c>
      <c r="K393" s="66"/>
      <c r="L393" s="75"/>
      <c r="M393" s="66"/>
      <c r="N393" s="75" t="str">
        <f>IFERROR(IF(B393&lt;&gt;"", IF(AND(INDEX(Paste_Here!AW$2:AW$850, MATCH(B393, Paste_Here!A$2:A$850, 0))&lt;&gt;"", ISNUMBER(VALUE(INDEX(Paste_Here!AW$2:AW$850, MATCH(B393, Paste_Here!A$2:A$850, 0))))), INDEX(Paste_Here!AW$2:AW$850, MATCH(B393, Paste_Here!A$2:A$850, 0)), ""), ""), "")</f>
        <v/>
      </c>
      <c r="O393" s="66"/>
      <c r="P393" s="75" t="str">
        <f>IFERROR(IF(B393&lt;&gt;"", IF(AND(INDEX(Paste_Here!AX$2:AX$850, MATCH(B393, Paste_Here!A$2:A$850, 0))&lt;&gt;"", ISNUMBER(VALUE(INDEX(Paste_Here!AX$2:AX$850, MATCH(B393, Paste_Here!A$2:A$850, 0))))), INDEX(Paste_Here!AX$2:AX$850, MATCH(B393, Paste_Here!A$2:A$850, 0)), ""), ""), "")</f>
        <v/>
      </c>
      <c r="Q393" s="66"/>
      <c r="R393" s="75" t="str">
        <f>IFERROR(IF(B393&lt;&gt;"", IF(AND(INDEX(Paste_Here!AU$2:AU$850, MATCH(B393, Paste_Here!A$2:A$850, 0))&lt;&gt;"", ISNUMBER(VALUE(INDEX(Paste_Here!AU$2:AU$850, MATCH(B393, Paste_Here!A$2:A$850, 0))))), INDEX(Paste_Here!AU$2:AU$850, MATCH(B393, Paste_Here!A$2:A$850, 0)), ""), ""), "")</f>
        <v/>
      </c>
      <c r="S393" s="66"/>
      <c r="T393" s="75" t="str">
        <f>IFERROR(IF(B393&lt;&gt;"", IF(AND(INDEX(Paste_Here!AV$2:AV$850, MATCH(B393, Paste_Here!A$2:A$850, 0))&lt;&gt;"", ISNUMBER(VALUE(INDEX(Paste_Here!AV$2:AV$850, MATCH(B393, Paste_Here!A$2:A$850, 0))))), INDEX(Paste_Here!AV$2:AV$850, MATCH(B393, Paste_Here!A$2:A$850, 0)), ""), ""), "")</f>
        <v/>
      </c>
      <c r="U393" s="66"/>
      <c r="W393" s="66"/>
      <c r="Y393" s="66"/>
      <c r="Z393" s="66"/>
      <c r="AA393" s="75" t="str">
        <f t="shared" si="79"/>
        <v/>
      </c>
      <c r="AB393" s="66"/>
      <c r="AC393" s="75"/>
      <c r="AD393" s="66"/>
      <c r="AE393" s="98"/>
      <c r="AF393" s="66"/>
      <c r="AG393" s="75"/>
      <c r="AH393" s="66"/>
      <c r="AI393" s="75" t="str">
        <f>IFERROR(IF(B393&lt;&gt;"", IF(AND(INDEX(Paste_Here!AC$2:AC$850, MATCH(B393, Paste_Here!A$2:A$850, 0))&lt;&gt;"", ISNUMBER(VALUE(INDEX(Paste_Here!AC$2:AC$850, MATCH(B393, Paste_Here!A$2:A$850, 0))))), INDEX(Paste_Here!AC$2:AC$850, MATCH(B393, Paste_Here!A$2:A$850, 0)), ""), ""), "")</f>
        <v/>
      </c>
      <c r="AJ393" s="66"/>
      <c r="AK393" s="75" t="str">
        <f>IFERROR(IF(B393&lt;&gt;"", IF(ISNUMBER(SEARCH("highrisk", LOWER(INDEX(Paste_Here!AD$2:AD$850, MATCH(B393, Paste_Here!A$2:A$850, 0))))), "High Risk", IF(ISNUMBER(SEARCH("lowrisk", LOWER(INDEX(Paste_Here!AD$2:AD$850, MATCH(B393, Paste_Here!A$2:A$850, 0))))), "Low Risk", IF(ISNUMBER(SEARCH("somerisk", LOWER(INDEX(Paste_Here!AD$2:AD$850, MATCH(B393, Paste_Here!A$2:A$850, 0))))), "Some Risk", IF(ISNUMBER(SEARCH("ot", LOWER(INDEX(Paste_Here!AD$2:AD$850, MATCH(B393, Paste_Here!A$2:A$850, 0))))), "OT", "")))), ""), "")</f>
        <v/>
      </c>
      <c r="AL393" s="66"/>
      <c r="AM393" s="75"/>
      <c r="AN393" s="66"/>
      <c r="AO393" s="75" t="str">
        <f>IFERROR(IF(B393&lt;&gt;"", IF(AND(INDEX(Paste_Here!M$2:M$850, MATCH(B393, Paste_Here!A$2:A$850, 0))&lt;&gt;"", ISNUMBER(VALUE(INDEX(Paste_Here!M$2:M$850, MATCH(B393, Paste_Here!A$2:A$850, 0))))), INDEX(Paste_Here!M$2:M$850, MATCH(B393, Paste_Here!A$2:A$850, 0)), ""), ""), "")</f>
        <v/>
      </c>
      <c r="AP393" s="66"/>
      <c r="AQ393" s="75" t="str">
        <f>IFERROR(IF(B393&lt;&gt;"", IF(ISNUMBER(SEARCH("highrisk", LOWER(INDEX(Paste_Here!N$2:N$850, MATCH(B393, Paste_Here!A$2:A$850, 0))))), "High Risk", IF(ISNUMBER(SEARCH("lowrisk", LOWER(INDEX(Paste_Here!N$2:N$850, MATCH(B393, Paste_Here!A$2:A$850, 0))))), "Low Risk", IF(ISNUMBER(SEARCH("somerisk", LOWER(INDEX(Paste_Here!N$2:N$850, MATCH(B393, Paste_Here!A$2:A$850, 0))))), "Some Risk", IF(ISNUMBER(SEARCH("ot", LOWER(INDEX(Paste_Here!N$2:N$850, MATCH(B393, Paste_Here!A$2:A$850, 0))))), "OT", "")))), ""), "")</f>
        <v/>
      </c>
      <c r="AT393" s="66"/>
      <c r="AU393" s="103"/>
      <c r="AV393" s="66"/>
      <c r="AW393" s="66"/>
      <c r="AX393" s="75" t="str">
        <f t="shared" si="80"/>
        <v/>
      </c>
      <c r="AY393" s="66"/>
      <c r="AZ393" s="75"/>
      <c r="BA393" s="66"/>
      <c r="BB393" s="75"/>
      <c r="BC393" s="66"/>
      <c r="BD393" s="75"/>
      <c r="BE393" s="66"/>
      <c r="BF393" s="75" t="str">
        <f>IFERROR(IF(B393&lt;&gt;"", IF(AND(INDEX(Paste_Here!AE$2:AE$850, MATCH(B393, Paste_Here!A$2:A$850, 0))&lt;&gt;"", ISNUMBER(VALUE(INDEX(Paste_Here!AE$2:AE$850, MATCH(B393, Paste_Here!A$2:A$850, 0))))), INDEX(Paste_Here!AE$2:AE$850, MATCH(B393, Paste_Here!A$2:A$850, 0)), ""), ""), "")</f>
        <v/>
      </c>
      <c r="BG393" s="66"/>
      <c r="BH393" s="75" t="str">
        <f>IFERROR(IF(B393&lt;&gt;"", IF(ISNUMBER(SEARCH("highrisk", LOWER(INDEX(Paste_Here!AF$2:AF$850, MATCH(B393, Paste_Here!A$2:A$850, 0))))), "High Risk", IF(ISNUMBER(SEARCH("lowrisk", LOWER(INDEX(Paste_Here!AF$2:AF$850, MATCH(B393, Paste_Here!A$2:A$850, 0))))), "Low Risk", IF(ISNUMBER(SEARCH("somerisk", LOWER(INDEX(Paste_Here!AF$2:AF$850, MATCH(B393, Paste_Here!A$2:A$850, 0))))), "Some Risk", IF(ISNUMBER(SEARCH("ot", LOWER(INDEX(Paste_Here!AF$2:AF$850, MATCH(B393, Paste_Here!A$2:A$850, 0))))), "OT", "")))), ""), "")</f>
        <v/>
      </c>
      <c r="BI393" s="66"/>
      <c r="BJ393" s="75"/>
      <c r="BK393" s="66"/>
      <c r="BL393" s="75" t="str">
        <f>IFERROR(IF(B393&lt;&gt;"", IF(AND(INDEX(Paste_Here!O$2:O$850, MATCH(B393, Paste_Here!A$2:A$850, 0))&lt;&gt;"", ISNUMBER(VALUE(INDEX(Paste_Here!O$2:O$850, MATCH(B393, Paste_Here!A$2:A$850, 0))))), INDEX(Paste_Here!O$2:O$850, MATCH(B393, Paste_Here!A$2:A$850, 0)), ""), ""), "")</f>
        <v/>
      </c>
      <c r="BM393" s="66"/>
      <c r="BN393" s="75" t="str">
        <f>IFERROR(IF(B393&lt;&gt;"", IF(ISNUMBER(SEARCH("highrisk", LOWER(INDEX(Paste_Here!P$2:P$850, MATCH(B393, Paste_Here!A$2:A$850, 0))))), "High Risk", IF(ISNUMBER(SEARCH("lowrisk", LOWER(INDEX(Paste_Here!P$2:P$850, MATCH(B393, Paste_Here!A$2:A$850, 0))))), "Low Risk", IF(ISNUMBER(SEARCH("somerisk", LOWER(INDEX(Paste_Here!P$2:P$850, MATCH(B393, Paste_Here!A$2:A$850, 0))))), "Some Risk", IF(ISNUMBER(SEARCH("ot", LOWER(INDEX(Paste_Here!P$2:P$850, MATCH(B393, Paste_Here!A$2:A$850, 0))))), "OT", "")))), ""), "")</f>
        <v/>
      </c>
      <c r="BQ393" s="66"/>
      <c r="BR393" s="75"/>
      <c r="BS393" s="66"/>
      <c r="BT393" s="66"/>
      <c r="BU393" s="75" t="str">
        <f t="shared" si="81"/>
        <v/>
      </c>
      <c r="BV393" s="66"/>
      <c r="BW393" s="75"/>
      <c r="BX393" s="66"/>
      <c r="BY393" s="75"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BZ393" s="66"/>
      <c r="CA393" s="75"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CB393" s="66"/>
      <c r="CC393" s="75"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CD393" s="66"/>
      <c r="CE393" s="75"/>
      <c r="CF393" s="66"/>
      <c r="CK393" s="75"/>
      <c r="CL393" s="66"/>
      <c r="CM393" s="75"/>
      <c r="CN393" s="66"/>
      <c r="CO393" s="75"/>
      <c r="CP393" s="66"/>
      <c r="CQ393" s="66"/>
      <c r="CR393" s="75" t="str">
        <f t="shared" si="82"/>
        <v/>
      </c>
      <c r="CS393" s="66"/>
      <c r="CT393" s="75"/>
      <c r="CU393" s="66"/>
      <c r="CV393" s="75"/>
      <c r="CW393" s="66"/>
      <c r="CX393" s="75"/>
      <c r="CY393" s="66"/>
      <c r="CZ393" s="75"/>
      <c r="DA393" s="66"/>
      <c r="DB393" s="75" t="str">
        <f>IFERROR(IF(B393&lt;&gt;"", IF(AND(INDEX(Paste_Here!AK$2:AK$850, MATCH(B393, Paste_Here!A$2:A$850, 0))&lt;&gt;"", ISNUMBER(VALUE(INDEX(Paste_Here!AK$2:AK$850, MATCH(B393, Paste_Here!A$2:A$850, 0))))), INDEX(Paste_Here!AK$2:AK$850, MATCH(B393, Paste_Here!A$2:A$850, 0)), ""), ""), "")</f>
        <v/>
      </c>
      <c r="DC393" s="66"/>
      <c r="DD393" s="75" t="str">
        <f>IFERROR(IF(B393&lt;&gt;"", IF(ISNUMBER(SEARCH("highrisk", LOWER(INDEX(Paste_Here!AL$2:AL$850, MATCH(B393, Paste_Here!A$2:A$850, 0))))), "High Risk", IF(ISNUMBER(SEARCH("lowrisk", LOWER(INDEX(Paste_Here!AL$2:AL$850, MATCH(B393, Paste_Here!A$2:A$850, 0))))), "Low Risk", IF(ISNUMBER(SEARCH("somerisk", LOWER(INDEX(Paste_Here!AL$2:AL$850, MATCH(B393, Paste_Here!A$2:A$850, 0))))), "Some Risk", IF(ISNUMBER(SEARCH("ot", LOWER(INDEX(Paste_Here!AL$2:AL$850, MATCH(B393, Paste_Here!A$2:A$850, 0))))), "OT", "")))), ""), "")</f>
        <v/>
      </c>
      <c r="DE393" s="66"/>
      <c r="DF393" s="75" t="str">
        <f>IFERROR(IF(B393&lt;&gt;"", IF(AND(INDEX(Paste_Here!AM$2:AM$850, MATCH(B393, Paste_Here!A$2:A$850, 0))&lt;&gt;"", ISNUMBER(VALUE(INDEX(Paste_Here!AM$2:AM$850, MATCH(B393, Paste_Here!A$2:A$850, 0))))), INDEX(Paste_Here!AM$2:AM$850, MATCH(B393, Paste_Here!A$2:A$850, 0)), ""), ""), "")</f>
        <v/>
      </c>
      <c r="DG393" s="66"/>
      <c r="DH393" s="75" t="str">
        <f>IFERROR(IF(B393&lt;&gt;"", IF(ISNUMBER(SEARCH("highrisk", LOWER(INDEX(Paste_Here!AN$2:AN$850, MATCH(B393, Paste_Here!A$2:A$850, 0))))), "High Risk", IF(ISNUMBER(SEARCH("lowrisk", LOWER(INDEX(Paste_Here!AN$2:AN$850, MATCH(B393, Paste_Here!A$2:A$850, 0))))), "Low Risk", IF(ISNUMBER(SEARCH("somerisk", LOWER(INDEX(Paste_Here!AN$2:AN$850, MATCH(B393, Paste_Here!A$2:A$850, 0))))), "Some Risk", IF(ISNUMBER(SEARCH("ot", LOWER(INDEX(Paste_Here!AN$2:AN$850, MATCH(B393, Paste_Here!A$2:A$850, 0))))), "OT", "")))), ""), "")</f>
        <v/>
      </c>
      <c r="DI393" s="66"/>
      <c r="DJ393" s="66"/>
      <c r="DK393" s="75" t="str">
        <f t="shared" si="83"/>
        <v/>
      </c>
      <c r="DL393" s="66"/>
      <c r="DM393" s="75" t="str">
        <f>IFERROR(IF(B393&lt;&gt;"", IF(AND(INDEX(Paste_Here!Q$2:Q$850, MATCH(B393, Paste_Here!A$2:A$850, 0))&lt;&gt;"", ISNUMBER(VALUE(INDEX(Paste_Here!Q$2:Q$850, MATCH(B393, Paste_Here!A$2:A$850, 0))))), INDEX(Paste_Here!Q$2:Q$850, MATCH(B393, Paste_Here!A$2:A$850, 0)), ""), ""), "")</f>
        <v/>
      </c>
      <c r="DN393" s="66"/>
      <c r="DO393" s="75" t="str">
        <f>IFERROR(IF(B393&lt;&gt;"", IF(ISNUMBER(SEARCH("highrisk", LOWER(INDEX(Paste_Here!R$2:R$850, MATCH(B393, Paste_Here!A$2:A$850, 0))))), "High Risk", IF(ISNUMBER(SEARCH("lowrisk", LOWER(INDEX(Paste_Here!R$2:R$850, MATCH(B393, Paste_Here!A$2:A$850, 0))))), "Low Risk", IF(ISNUMBER(SEARCH("somerisk", LOWER(INDEX(Paste_Here!R$2:R$850, MATCH(B393, Paste_Here!A$2:A$850, 0))))), "Some Risk", IF(ISNUMBER(SEARCH("ot", LOWER(INDEX(Paste_Here!R$2:R$850, MATCH(B393, Paste_Here!A$2:A$850, 0))))), "OT", "")))), ""), "")</f>
        <v/>
      </c>
      <c r="DP393" s="66"/>
      <c r="DQ393" s="93" t="str">
        <f>IFERROR(IF(B393&lt;&gt;"", IF(AND(INDEX(Paste_Here!S$2:S$850, MATCH(B393, Paste_Here!A$2:A$850, 0))&lt;&gt;"", ISNUMBER(VALUE(INDEX(Paste_Here!S$2:S$850, MATCH(B393, Paste_Here!A$2:A$850, 0))))), INDEX(Paste_Here!S$2:S$850, MATCH(B393, Paste_Here!A$2:A$850, 0)), ""), ""), "")</f>
        <v/>
      </c>
      <c r="DR393" s="66"/>
      <c r="DS393" s="75"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IF(ISNUMBER(SEARCH("ot", LOWER(INDEX(Paste_Here!T$2:T$850, MATCH(B393, Paste_Here!A$2:A$850, 0))))), "OT", "")))), ""), "")</f>
        <v/>
      </c>
      <c r="DT393" s="66"/>
      <c r="DU393" s="75" t="str">
        <f>IFERROR(IF(B393&lt;&gt;"", IF(AND(INDEX(Paste_Here!U$2:U$850, MATCH(B393, Paste_Here!A$2:A$850, 0))&lt;&gt;"", ISNUMBER(VALUE(INDEX(Paste_Here!U$2:U$850, MATCH(B393, Paste_Here!A$2:A$850, 0))))), INDEX(Paste_Here!U$2:U$850, MATCH(B393, Paste_Here!A$2:A$850, 0)), ""), ""), "")</f>
        <v/>
      </c>
      <c r="DV393" s="66"/>
      <c r="DW393" s="93" t="str">
        <f>IFERROR(IF(B393&lt;&gt;"", IF(ISNUMBER(SEARCH("highrisk", LOWER(INDEX(Paste_Here!V$2:V$850, MATCH(B393, Paste_Here!A$2:A$850, 0))))), "High Risk", IF(ISNUMBER(SEARCH("lowrisk", LOWER(INDEX(Paste_Here!V$2:V$850, MATCH(B393, Paste_Here!A$2:A$850, 0))))), "Low Risk", IF(ISNUMBER(SEARCH("somerisk", LOWER(INDEX(Paste_Here!V$2:V$850, MATCH(B393, Paste_Here!A$2:A$850, 0))))), "Some Risk", IF(ISNUMBER(SEARCH("ot", LOWER(INDEX(Paste_Here!V$2:V$850, MATCH(B393, Paste_Here!A$2:A$850, 0))))), "OT", "")))), ""), "")</f>
        <v/>
      </c>
      <c r="DX393" s="66"/>
      <c r="DY393" s="75" t="str">
        <f>IFERROR(IF(B393&lt;&gt;"", IF(AND(INDEX(Paste_Here!W$2:W$850, MATCH(B393, Paste_Here!A$2:A$850, 0))&lt;&gt;"", ISNUMBER(VALUE(INDEX(Paste_Here!W$2:W$850, MATCH(B393, Paste_Here!A$2:A$850, 0))))), INDEX(Paste_Here!W$2:W$850, MATCH(B393, Paste_Here!A$2:A$850, 0)), ""), ""), "")</f>
        <v/>
      </c>
      <c r="DZ393" s="66"/>
      <c r="EA393" s="75" t="str">
        <f>IFERROR(IF(B393&lt;&gt;"", IF(ISNUMBER(SEARCH("highrisk", LOWER(INDEX(Paste_Here!X$2:X$850, MATCH(B393, Paste_Here!A$2:A$850, 0))))), "High Risk", IF(ISNUMBER(SEARCH("lowrisk", LOWER(INDEX(Paste_Here!X$2:X$850, MATCH(B393, Paste_Here!A$2:A$850, 0))))), "Low Risk", IF(ISNUMBER(SEARCH("somerisk", LOWER(INDEX(Paste_Here!X$2:X$850, MATCH(B393, Paste_Here!A$2:A$850, 0))))), "Some Risk", IF(ISNUMBER(SEARCH("ot", LOWER(INDEX(Paste_Here!X$2:X$850, MATCH(B393, Paste_Here!A$2:A$850, 0))))), "OT", "")))), ""), "")</f>
        <v/>
      </c>
      <c r="EB393" s="66"/>
      <c r="EC393" s="66"/>
      <c r="ED393" s="75" t="str">
        <f t="shared" si="88"/>
        <v/>
      </c>
      <c r="EE393" s="66"/>
      <c r="EF393" s="75" t="str">
        <f>IFERROR(IF(B393&lt;&gt;"", IF(AND(INDEX(Paste_Here!AO$2:AO$850, MATCH(B393, Paste_Here!A$2:A$850, 0))&lt;&gt;"", ISNUMBER(VALUE(INDEX(Paste_Here!AO$2:AO$850, MATCH(B393, Paste_Here!A$2:A$850, 0))))), INDEX(Paste_Here!AO$2:AO$850, MATCH(B393, Paste_Here!A$2:A$850, 0)), ""), ""), "")</f>
        <v/>
      </c>
      <c r="EG393" s="66"/>
      <c r="EH393" s="75" t="str">
        <f>IFERROR(IF(B393&lt;&gt;"", IF(ISNUMBER(SEARCH("highrisk", LOWER(INDEX(Paste_Here!AP$2:AP$850, MATCH(B393, Paste_Here!A$2:A$850, 0))))), "High Risk", IF(ISNUMBER(SEARCH("lowrisk", LOWER(INDEX(Paste_Here!AP$2:AP$850, MATCH(B393, Paste_Here!A$2:A$850, 0))))), "Low Risk", IF(ISNUMBER(SEARCH("somerisk", LOWER(INDEX(Paste_Here!AP$2:AP$850, MATCH(B393, Paste_Here!A$2:A$850, 0))))), "Some Risk", IF(ISNUMBER(SEARCH("ot", LOWER(INDEX(Paste_Here!AP$2:AP$850, MATCH(B393, Paste_Here!A$2:A$850, 0))))), "OT", "")))), ""), "")</f>
        <v/>
      </c>
      <c r="EI393" s="66"/>
      <c r="EJ393" s="93"/>
      <c r="EK393" s="66"/>
      <c r="EL393" s="75" t="str">
        <f>IFERROR(IF(B393&lt;&gt;"", IF(AND(INDEX(Paste_Here!AQ$2:AQ$850, MATCH(B393, Paste_Here!A$2:A$850, 0))&lt;&gt;"", ISNUMBER(VALUE(INDEX(Paste_Here!AQ$2:AQ$850, MATCH(B393, Paste_Here!A$2:A$850, 0))))), INDEX(Paste_Here!AQ$2:AQ$850, MATCH(B393, Paste_Here!A$2:A$850, 0)), ""), ""), "")</f>
        <v/>
      </c>
      <c r="EM393" s="66"/>
      <c r="EN393" s="75" t="str">
        <f>IFERROR(IF(B393&lt;&gt;"", IF(ISNUMBER(SEARCH("highrisk", LOWER(INDEX(Paste_Here!AR$2:AR$850, MATCH(B393, Paste_Here!A$2:A$850, 0))))), "High Risk", IF(ISNUMBER(SEARCH("lowrisk", LOWER(INDEX(Paste_Here!AR$2:AR$850, MATCH(B393, Paste_Here!A$2:A$850, 0))))), "Low Risk", IF(ISNUMBER(SEARCH("somerisk", LOWER(INDEX(Paste_Here!AR$2:AR$850, MATCH(B393, Paste_Here!A$2:A$850, 0))))), "Some Risk", IF(ISNUMBER(SEARCH("ot", LOWER(INDEX(Paste_Here!AR$2:AR$850, MATCH(B393, Paste_Here!A$2:A$850, 0))))), "OT", "")))), ""), "")</f>
        <v/>
      </c>
      <c r="EO393" s="66"/>
      <c r="EP393" s="93"/>
      <c r="EQ393" s="66"/>
      <c r="ER393" s="75"/>
      <c r="ES393" s="66"/>
      <c r="ET393" s="75"/>
      <c r="EU393" s="66"/>
      <c r="EV393" s="66"/>
      <c r="EW393" s="75" t="str">
        <f t="shared" si="89"/>
        <v/>
      </c>
      <c r="EX393" s="66"/>
      <c r="EY393" s="75" t="str">
        <f>IFERROR(IF(B393&lt;&gt;"", IF(AND(INDEX(Paste_Here!Y$2:Y$850, MATCH(B393, Paste_Here!A$2:A$850, 0))&lt;&gt;"", ISNUMBER(VALUE(INDEX(Paste_Here!Y$2:Y$850, MATCH(B393, Paste_Here!A$2:A$850, 0))))), INDEX(Paste_Here!Y$2:Y$850, MATCH(B393, Paste_Here!A$2:A$850, 0)), ""), ""), "")</f>
        <v/>
      </c>
      <c r="EZ393" s="66"/>
      <c r="FA393" s="75" t="str">
        <f>IFERROR(IF(B393&lt;&gt;"", IF(ISNUMBER(SEARCH("highrisk", LOWER(INDEX(Paste_Here!Z$2:Z$850, MATCH(B393, Paste_Here!A$2:A$850, 0))))), "High Risk", IF(ISNUMBER(SEARCH("lowrisk", LOWER(INDEX(Paste_Here!Z$2:Z$850, MATCH(B393, Paste_Here!A$2:A$850, 0))))), "Low Risk", IF(ISNUMBER(SEARCH("somerisk", LOWER(INDEX(Paste_Here!Z$2:Z$850, MATCH(B393, Paste_Here!A$2:A$850, 0))))), "Some Risk", IF(ISNUMBER(SEARCH("ot", LOWER(INDEX(Paste_Here!Z$2:Z$850, MATCH(B393, Paste_Here!A$2:A$850, 0))))), "OT", "")))), ""), "")</f>
        <v/>
      </c>
      <c r="FB393" s="66"/>
      <c r="FC393" s="93"/>
      <c r="FD393" s="66"/>
      <c r="FE393" s="75" t="str">
        <f>IFERROR(IF(B393&lt;&gt;"", IF(AND(INDEX(Paste_Here!AA$2:AA$850, MATCH(B393, Paste_Here!A$2:A$850, 0))&lt;&gt;"", ISNUMBER(VALUE(INDEX(Paste_Here!AA$2:AA$850, MATCH(B393, Paste_Here!A$2:A$850, 0))))), INDEX(Paste_Here!AA$2:AA$850, MATCH(B393, Paste_Here!A$2:A$850, 0)), ""), ""), "")</f>
        <v/>
      </c>
      <c r="FF393" s="66"/>
      <c r="FG393" s="75" t="str">
        <f>IFERROR(IF(B393&lt;&gt;"", IF(ISNUMBER(SEARCH("highrisk", LOWER(INDEX(Paste_Here!AB$2:AB$850, MATCH(B393, Paste_Here!A$2:A$850, 0))))), "High Risk", IF(ISNUMBER(SEARCH("lowrisk", LOWER(INDEX(Paste_Here!AB$2:AB$850, MATCH(B393, Paste_Here!A$2:A$850, 0))))), "Low Risk", IF(ISNUMBER(SEARCH("somerisk", LOWER(INDEX(Paste_Here!AB$2:AB$850, MATCH(B393, Paste_Here!A$2:A$850, 0))))), "Some Risk", IF(ISNUMBER(SEARCH("ot", LOWER(INDEX(Paste_Here!AB$2:AB$850, MATCH(B393, Paste_Here!A$2:A$850, 0))))), "OT", "")))), ""), "")</f>
        <v/>
      </c>
      <c r="FH393" s="66"/>
      <c r="FI393" s="93"/>
      <c r="FJ393" s="66"/>
      <c r="FK393" s="75"/>
      <c r="FL393" s="66"/>
      <c r="FM393" s="75"/>
      <c r="FN393" s="66"/>
      <c r="FO393" s="66"/>
      <c r="FP393" s="75" t="str">
        <f t="shared" si="84"/>
        <v/>
      </c>
      <c r="FQ393" s="66"/>
      <c r="FR393" s="75" t="str">
        <f>IFERROR(IF(B393&lt;&gt;"", IF(ISNUMBER(SEARCH("s", LOWER(INDEX(Paste_Here!L$2:L$850, MATCH(B393, Paste_Here!A$2:A$850, 0))))), "Yes", IF(INDEX(Paste_Here!L$2:L$850, MATCH(B393, Paste_Here!A$2:A$850, 0))&lt;&gt;"", "No", "")), ""), "")</f>
        <v/>
      </c>
      <c r="FS393" s="66"/>
      <c r="FT393" s="75" t="str">
        <f>IFERROR(IF(B393&lt;&gt;"", IF(ISNUMBER(SEARCH("yes", LOWER(INDEX(Paste_Here!F$2:F$850, MATCH(B393, Paste_Here!A$2:A$850, 0))))), "Yes", IF(ISNUMBER(SEARCH("no", LOWER(INDEX(Paste_Here!F$2:F$850, MATCH(B393, Paste_Here!A$2:A$850, 0))))), "No", "")), ""), "")</f>
        <v/>
      </c>
      <c r="FU393" s="66"/>
      <c r="FV393" s="75" t="str">
        <f>IFERROR(IF(B393&lt;&gt;"", IF(ISNUMBER(SEARCH("english language learner", LOWER(INDEX(Paste_Here!C$2:C$850, MATCH(B393, Paste_Here!A$2:A$850, 0))))), "Yes", ""), ""), "")</f>
        <v/>
      </c>
      <c r="FW393" s="66"/>
      <c r="FX393" s="75" t="str">
        <f>IFERROR(IF(B393&lt;&gt;"", IF(OR(ISNUMBER(SEARCH("b", LOWER(INDEX(Paste_Here!J$2:J$850, MATCH(B393, Paste_Here!A$2:A$850, 0))))), ISNUMBER(SEARCH("h", LOWER(INDEX(Paste_Here!J$2:J$850, MATCH(B393, Paste_Here!A$2:A$850, 0))))), ISNUMBER(SEARCH("i", LOWER(INDEX(Paste_Here!J$2:J$850, MATCH(B393, Paste_Here!A$2:A$850, 0)))))), "Yes", IF(INDEX(Paste_Here!J$2:J$850, MATCH(B393, Paste_Here!A$2:A$850, 0))&lt;&gt;"", "No", "")), ""), "")</f>
        <v/>
      </c>
      <c r="FY393" s="66"/>
      <c r="FZ393" s="75" t="str">
        <f>IFERROR(IF(B393&lt;&gt;"", IF(ISNUMBER(SEARCH("yes", LOWER(INDEX(Paste_Here!K$2:K$850, MATCH(B393, Paste_Here!A$2:A$850, 0))))), "Yes", IF(ISNUMBER(SEARCH("no", LOWER(INDEX(Paste_Here!K$2:K$850, MATCH(B393, Paste_Here!A$2:A$850, 0))))), "No", "")), ""), "")</f>
        <v/>
      </c>
      <c r="GA393" s="66"/>
      <c r="GB393" s="75" t="str">
        <f>IFERROR(IF(B393&lt;&gt;"", IF(ISNUMBER(SEARCH("transitional 2", LOWER(INDEX(Paste_Here!C$2:C$850, MATCH(B393, Paste_Here!A$2:A$850, 0))))), "T2",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GC393" s="66"/>
      <c r="GD393" s="75"/>
      <c r="GE393" s="66"/>
      <c r="GF393" s="75"/>
      <c r="GG393" s="66"/>
      <c r="GH393" s="75"/>
      <c r="GI393" s="66"/>
      <c r="GK393" s="1" t="str" cm="1">
        <f t="array" ref="GK393">IFERROR(INDEX(Paste_Here!$B$2:$B$850, MATCH(0, COUNTIF(GK$4:GK392, Paste_Here!$B$2:$B$850) + IF(Paste_Here!$B$2:$B$850="", 1, 0), 0)), "")</f>
        <v/>
      </c>
      <c r="GL393" s="1" t="str">
        <f>IF(GK393&lt;&gt;"", INDEX(Paste_Here!$A$2:$A$850, MATCH(GK393, Paste_Here!$B$2:$B$850, 0)), "")</f>
        <v/>
      </c>
      <c r="GM393" s="1" t="str">
        <f t="shared" si="90"/>
        <v/>
      </c>
      <c r="GN393" s="1" t="str" cm="1">
        <f t="array" ref="GN393">IFERROR(INDEX($GM$5:$GM$850, MATCH(SMALL(IF($GM$5:$GM$850&lt;&gt;"", COUNTIF($GM$5:$GM$850, "&lt;"&amp;$GM$5:$GM$850)+1), ROW()-ROW($GN$5)+1), COUNTIF($GM$5:$GM$850, "&lt;"&amp;$GM$5:$GM$850)+1, 0)), "")</f>
        <v/>
      </c>
    </row>
    <row r="394" spans="1:196">
      <c r="A394" s="66"/>
      <c r="B394" s="75" t="str">
        <f t="shared" si="78"/>
        <v/>
      </c>
      <c r="C394" s="66"/>
      <c r="D394" s="75" t="str">
        <f>IFERROR(IF(AND(INDEX(Paste_Here!N$2:N$850, MATCH(B394, Paste_Here!A$2:A$850, 0)) = ""), "", IF(UPPER(INDEX(Paste_Here!N$2:N$850, MATCH(B394, Paste_Here!A$2:A$850, 0))) = "YES", "Yes", IF(UPPER(INDEX(Paste_Here!N$2:N$850, MATCH(B394, Paste_Here!A$2:A$850, 0))) = "NO", "No", ""))), "")</f>
        <v/>
      </c>
      <c r="E394" s="66"/>
      <c r="F394" s="75" t="str">
        <f t="shared" si="85"/>
        <v/>
      </c>
      <c r="G394" s="66"/>
      <c r="H394" s="75" t="str">
        <f t="shared" si="86"/>
        <v/>
      </c>
      <c r="I394" s="66"/>
      <c r="J394" s="75" t="str">
        <f t="shared" si="87"/>
        <v/>
      </c>
      <c r="K394" s="66"/>
      <c r="L394" s="75"/>
      <c r="M394" s="66"/>
      <c r="N394" s="75" t="str">
        <f>IFERROR(IF(B394&lt;&gt;"", IF(AND(INDEX(Paste_Here!AW$2:AW$850, MATCH(B394, Paste_Here!A$2:A$850, 0))&lt;&gt;"", ISNUMBER(VALUE(INDEX(Paste_Here!AW$2:AW$850, MATCH(B394, Paste_Here!A$2:A$850, 0))))), INDEX(Paste_Here!AW$2:AW$850, MATCH(B394, Paste_Here!A$2:A$850, 0)), ""), ""), "")</f>
        <v/>
      </c>
      <c r="O394" s="66"/>
      <c r="P394" s="75" t="str">
        <f>IFERROR(IF(B394&lt;&gt;"", IF(AND(INDEX(Paste_Here!AX$2:AX$850, MATCH(B394, Paste_Here!A$2:A$850, 0))&lt;&gt;"", ISNUMBER(VALUE(INDEX(Paste_Here!AX$2:AX$850, MATCH(B394, Paste_Here!A$2:A$850, 0))))), INDEX(Paste_Here!AX$2:AX$850, MATCH(B394, Paste_Here!A$2:A$850, 0)), ""), ""), "")</f>
        <v/>
      </c>
      <c r="Q394" s="66"/>
      <c r="R394" s="75" t="str">
        <f>IFERROR(IF(B394&lt;&gt;"", IF(AND(INDEX(Paste_Here!AU$2:AU$850, MATCH(B394, Paste_Here!A$2:A$850, 0))&lt;&gt;"", ISNUMBER(VALUE(INDEX(Paste_Here!AU$2:AU$850, MATCH(B394, Paste_Here!A$2:A$850, 0))))), INDEX(Paste_Here!AU$2:AU$850, MATCH(B394, Paste_Here!A$2:A$850, 0)), ""), ""), "")</f>
        <v/>
      </c>
      <c r="S394" s="66"/>
      <c r="T394" s="75" t="str">
        <f>IFERROR(IF(B394&lt;&gt;"", IF(AND(INDEX(Paste_Here!AV$2:AV$850, MATCH(B394, Paste_Here!A$2:A$850, 0))&lt;&gt;"", ISNUMBER(VALUE(INDEX(Paste_Here!AV$2:AV$850, MATCH(B394, Paste_Here!A$2:A$850, 0))))), INDEX(Paste_Here!AV$2:AV$850, MATCH(B394, Paste_Here!A$2:A$850, 0)), ""), ""), "")</f>
        <v/>
      </c>
      <c r="U394" s="66"/>
      <c r="W394" s="66"/>
      <c r="Y394" s="66"/>
      <c r="Z394" s="66"/>
      <c r="AA394" s="75" t="str">
        <f t="shared" si="79"/>
        <v/>
      </c>
      <c r="AB394" s="66"/>
      <c r="AC394" s="75"/>
      <c r="AD394" s="66"/>
      <c r="AE394" s="98"/>
      <c r="AF394" s="66"/>
      <c r="AG394" s="75"/>
      <c r="AH394" s="66"/>
      <c r="AI394" s="75" t="str">
        <f>IFERROR(IF(B394&lt;&gt;"", IF(AND(INDEX(Paste_Here!AC$2:AC$850, MATCH(B394, Paste_Here!A$2:A$850, 0))&lt;&gt;"", ISNUMBER(VALUE(INDEX(Paste_Here!AC$2:AC$850, MATCH(B394, Paste_Here!A$2:A$850, 0))))), INDEX(Paste_Here!AC$2:AC$850, MATCH(B394, Paste_Here!A$2:A$850, 0)), ""), ""), "")</f>
        <v/>
      </c>
      <c r="AJ394" s="66"/>
      <c r="AK394" s="75" t="str">
        <f>IFERROR(IF(B394&lt;&gt;"", IF(ISNUMBER(SEARCH("highrisk", LOWER(INDEX(Paste_Here!AD$2:AD$850, MATCH(B394, Paste_Here!A$2:A$850, 0))))), "High Risk", IF(ISNUMBER(SEARCH("lowrisk", LOWER(INDEX(Paste_Here!AD$2:AD$850, MATCH(B394, Paste_Here!A$2:A$850, 0))))), "Low Risk", IF(ISNUMBER(SEARCH("somerisk", LOWER(INDEX(Paste_Here!AD$2:AD$850, MATCH(B394, Paste_Here!A$2:A$850, 0))))), "Some Risk", IF(ISNUMBER(SEARCH("ot", LOWER(INDEX(Paste_Here!AD$2:AD$850, MATCH(B394, Paste_Here!A$2:A$850, 0))))), "OT", "")))), ""), "")</f>
        <v/>
      </c>
      <c r="AL394" s="66"/>
      <c r="AM394" s="75"/>
      <c r="AN394" s="66"/>
      <c r="AO394" s="75" t="str">
        <f>IFERROR(IF(B394&lt;&gt;"", IF(AND(INDEX(Paste_Here!M$2:M$850, MATCH(B394, Paste_Here!A$2:A$850, 0))&lt;&gt;"", ISNUMBER(VALUE(INDEX(Paste_Here!M$2:M$850, MATCH(B394, Paste_Here!A$2:A$850, 0))))), INDEX(Paste_Here!M$2:M$850, MATCH(B394, Paste_Here!A$2:A$850, 0)), ""), ""), "")</f>
        <v/>
      </c>
      <c r="AP394" s="66"/>
      <c r="AQ394" s="75" t="str">
        <f>IFERROR(IF(B394&lt;&gt;"", IF(ISNUMBER(SEARCH("highrisk", LOWER(INDEX(Paste_Here!N$2:N$850, MATCH(B394, Paste_Here!A$2:A$850, 0))))), "High Risk", IF(ISNUMBER(SEARCH("lowrisk", LOWER(INDEX(Paste_Here!N$2:N$850, MATCH(B394, Paste_Here!A$2:A$850, 0))))), "Low Risk", IF(ISNUMBER(SEARCH("somerisk", LOWER(INDEX(Paste_Here!N$2:N$850, MATCH(B394, Paste_Here!A$2:A$850, 0))))), "Some Risk", IF(ISNUMBER(SEARCH("ot", LOWER(INDEX(Paste_Here!N$2:N$850, MATCH(B394, Paste_Here!A$2:A$850, 0))))), "OT", "")))), ""), "")</f>
        <v/>
      </c>
      <c r="AT394" s="66"/>
      <c r="AU394" s="103"/>
      <c r="AV394" s="66"/>
      <c r="AW394" s="66"/>
      <c r="AX394" s="75" t="str">
        <f t="shared" si="80"/>
        <v/>
      </c>
      <c r="AY394" s="66"/>
      <c r="AZ394" s="75"/>
      <c r="BA394" s="66"/>
      <c r="BB394" s="75"/>
      <c r="BC394" s="66"/>
      <c r="BD394" s="75"/>
      <c r="BE394" s="66"/>
      <c r="BF394" s="75" t="str">
        <f>IFERROR(IF(B394&lt;&gt;"", IF(AND(INDEX(Paste_Here!AE$2:AE$850, MATCH(B394, Paste_Here!A$2:A$850, 0))&lt;&gt;"", ISNUMBER(VALUE(INDEX(Paste_Here!AE$2:AE$850, MATCH(B394, Paste_Here!A$2:A$850, 0))))), INDEX(Paste_Here!AE$2:AE$850, MATCH(B394, Paste_Here!A$2:A$850, 0)), ""), ""), "")</f>
        <v/>
      </c>
      <c r="BG394" s="66"/>
      <c r="BH394" s="75" t="str">
        <f>IFERROR(IF(B394&lt;&gt;"", IF(ISNUMBER(SEARCH("highrisk", LOWER(INDEX(Paste_Here!AF$2:AF$850, MATCH(B394, Paste_Here!A$2:A$850, 0))))), "High Risk", IF(ISNUMBER(SEARCH("lowrisk", LOWER(INDEX(Paste_Here!AF$2:AF$850, MATCH(B394, Paste_Here!A$2:A$850, 0))))), "Low Risk", IF(ISNUMBER(SEARCH("somerisk", LOWER(INDEX(Paste_Here!AF$2:AF$850, MATCH(B394, Paste_Here!A$2:A$850, 0))))), "Some Risk", IF(ISNUMBER(SEARCH("ot", LOWER(INDEX(Paste_Here!AF$2:AF$850, MATCH(B394, Paste_Here!A$2:A$850, 0))))), "OT", "")))), ""), "")</f>
        <v/>
      </c>
      <c r="BI394" s="66"/>
      <c r="BJ394" s="75"/>
      <c r="BK394" s="66"/>
      <c r="BL394" s="75" t="str">
        <f>IFERROR(IF(B394&lt;&gt;"", IF(AND(INDEX(Paste_Here!O$2:O$850, MATCH(B394, Paste_Here!A$2:A$850, 0))&lt;&gt;"", ISNUMBER(VALUE(INDEX(Paste_Here!O$2:O$850, MATCH(B394, Paste_Here!A$2:A$850, 0))))), INDEX(Paste_Here!O$2:O$850, MATCH(B394, Paste_Here!A$2:A$850, 0)), ""), ""), "")</f>
        <v/>
      </c>
      <c r="BM394" s="66"/>
      <c r="BN394" s="75" t="str">
        <f>IFERROR(IF(B394&lt;&gt;"", IF(ISNUMBER(SEARCH("highrisk", LOWER(INDEX(Paste_Here!P$2:P$850, MATCH(B394, Paste_Here!A$2:A$850, 0))))), "High Risk", IF(ISNUMBER(SEARCH("lowrisk", LOWER(INDEX(Paste_Here!P$2:P$850, MATCH(B394, Paste_Here!A$2:A$850, 0))))), "Low Risk", IF(ISNUMBER(SEARCH("somerisk", LOWER(INDEX(Paste_Here!P$2:P$850, MATCH(B394, Paste_Here!A$2:A$850, 0))))), "Some Risk", IF(ISNUMBER(SEARCH("ot", LOWER(INDEX(Paste_Here!P$2:P$850, MATCH(B394, Paste_Here!A$2:A$850, 0))))), "OT", "")))), ""), "")</f>
        <v/>
      </c>
      <c r="BQ394" s="66"/>
      <c r="BR394" s="75"/>
      <c r="BS394" s="66"/>
      <c r="BT394" s="66"/>
      <c r="BU394" s="75" t="str">
        <f t="shared" si="81"/>
        <v/>
      </c>
      <c r="BV394" s="66"/>
      <c r="BW394" s="75"/>
      <c r="BX394" s="66"/>
      <c r="BY394" s="75"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BZ394" s="66"/>
      <c r="CA394" s="75"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CB394" s="66"/>
      <c r="CC394" s="75"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CD394" s="66"/>
      <c r="CE394" s="75"/>
      <c r="CF394" s="66"/>
      <c r="CK394" s="75"/>
      <c r="CL394" s="66"/>
      <c r="CM394" s="75"/>
      <c r="CN394" s="66"/>
      <c r="CO394" s="75"/>
      <c r="CP394" s="66"/>
      <c r="CQ394" s="66"/>
      <c r="CR394" s="75" t="str">
        <f t="shared" si="82"/>
        <v/>
      </c>
      <c r="CS394" s="66"/>
      <c r="CT394" s="75"/>
      <c r="CU394" s="66"/>
      <c r="CV394" s="75"/>
      <c r="CW394" s="66"/>
      <c r="CX394" s="75"/>
      <c r="CY394" s="66"/>
      <c r="CZ394" s="75"/>
      <c r="DA394" s="66"/>
      <c r="DB394" s="75" t="str">
        <f>IFERROR(IF(B394&lt;&gt;"", IF(AND(INDEX(Paste_Here!AK$2:AK$850, MATCH(B394, Paste_Here!A$2:A$850, 0))&lt;&gt;"", ISNUMBER(VALUE(INDEX(Paste_Here!AK$2:AK$850, MATCH(B394, Paste_Here!A$2:A$850, 0))))), INDEX(Paste_Here!AK$2:AK$850, MATCH(B394, Paste_Here!A$2:A$850, 0)), ""), ""), "")</f>
        <v/>
      </c>
      <c r="DC394" s="66"/>
      <c r="DD394" s="75" t="str">
        <f>IFERROR(IF(B394&lt;&gt;"", IF(ISNUMBER(SEARCH("highrisk", LOWER(INDEX(Paste_Here!AL$2:AL$850, MATCH(B394, Paste_Here!A$2:A$850, 0))))), "High Risk", IF(ISNUMBER(SEARCH("lowrisk", LOWER(INDEX(Paste_Here!AL$2:AL$850, MATCH(B394, Paste_Here!A$2:A$850, 0))))), "Low Risk", IF(ISNUMBER(SEARCH("somerisk", LOWER(INDEX(Paste_Here!AL$2:AL$850, MATCH(B394, Paste_Here!A$2:A$850, 0))))), "Some Risk", IF(ISNUMBER(SEARCH("ot", LOWER(INDEX(Paste_Here!AL$2:AL$850, MATCH(B394, Paste_Here!A$2:A$850, 0))))), "OT", "")))), ""), "")</f>
        <v/>
      </c>
      <c r="DE394" s="66"/>
      <c r="DF394" s="75" t="str">
        <f>IFERROR(IF(B394&lt;&gt;"", IF(AND(INDEX(Paste_Here!AM$2:AM$850, MATCH(B394, Paste_Here!A$2:A$850, 0))&lt;&gt;"", ISNUMBER(VALUE(INDEX(Paste_Here!AM$2:AM$850, MATCH(B394, Paste_Here!A$2:A$850, 0))))), INDEX(Paste_Here!AM$2:AM$850, MATCH(B394, Paste_Here!A$2:A$850, 0)), ""), ""), "")</f>
        <v/>
      </c>
      <c r="DG394" s="66"/>
      <c r="DH394" s="75" t="str">
        <f>IFERROR(IF(B394&lt;&gt;"", IF(ISNUMBER(SEARCH("highrisk", LOWER(INDEX(Paste_Here!AN$2:AN$850, MATCH(B394, Paste_Here!A$2:A$850, 0))))), "High Risk", IF(ISNUMBER(SEARCH("lowrisk", LOWER(INDEX(Paste_Here!AN$2:AN$850, MATCH(B394, Paste_Here!A$2:A$850, 0))))), "Low Risk", IF(ISNUMBER(SEARCH("somerisk", LOWER(INDEX(Paste_Here!AN$2:AN$850, MATCH(B394, Paste_Here!A$2:A$850, 0))))), "Some Risk", IF(ISNUMBER(SEARCH("ot", LOWER(INDEX(Paste_Here!AN$2:AN$850, MATCH(B394, Paste_Here!A$2:A$850, 0))))), "OT", "")))), ""), "")</f>
        <v/>
      </c>
      <c r="DI394" s="66"/>
      <c r="DJ394" s="66"/>
      <c r="DK394" s="75" t="str">
        <f t="shared" si="83"/>
        <v/>
      </c>
      <c r="DL394" s="66"/>
      <c r="DM394" s="75" t="str">
        <f>IFERROR(IF(B394&lt;&gt;"", IF(AND(INDEX(Paste_Here!Q$2:Q$850, MATCH(B394, Paste_Here!A$2:A$850, 0))&lt;&gt;"", ISNUMBER(VALUE(INDEX(Paste_Here!Q$2:Q$850, MATCH(B394, Paste_Here!A$2:A$850, 0))))), INDEX(Paste_Here!Q$2:Q$850, MATCH(B394, Paste_Here!A$2:A$850, 0)), ""), ""), "")</f>
        <v/>
      </c>
      <c r="DN394" s="66"/>
      <c r="DO394" s="75" t="str">
        <f>IFERROR(IF(B394&lt;&gt;"", IF(ISNUMBER(SEARCH("highrisk", LOWER(INDEX(Paste_Here!R$2:R$850, MATCH(B394, Paste_Here!A$2:A$850, 0))))), "High Risk", IF(ISNUMBER(SEARCH("lowrisk", LOWER(INDEX(Paste_Here!R$2:R$850, MATCH(B394, Paste_Here!A$2:A$850, 0))))), "Low Risk", IF(ISNUMBER(SEARCH("somerisk", LOWER(INDEX(Paste_Here!R$2:R$850, MATCH(B394, Paste_Here!A$2:A$850, 0))))), "Some Risk", IF(ISNUMBER(SEARCH("ot", LOWER(INDEX(Paste_Here!R$2:R$850, MATCH(B394, Paste_Here!A$2:A$850, 0))))), "OT", "")))), ""), "")</f>
        <v/>
      </c>
      <c r="DP394" s="66"/>
      <c r="DQ394" s="93" t="str">
        <f>IFERROR(IF(B394&lt;&gt;"", IF(AND(INDEX(Paste_Here!S$2:S$850, MATCH(B394, Paste_Here!A$2:A$850, 0))&lt;&gt;"", ISNUMBER(VALUE(INDEX(Paste_Here!S$2:S$850, MATCH(B394, Paste_Here!A$2:A$850, 0))))), INDEX(Paste_Here!S$2:S$850, MATCH(B394, Paste_Here!A$2:A$850, 0)), ""), ""), "")</f>
        <v/>
      </c>
      <c r="DR394" s="66"/>
      <c r="DS394" s="75"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IF(ISNUMBER(SEARCH("ot", LOWER(INDEX(Paste_Here!T$2:T$850, MATCH(B394, Paste_Here!A$2:A$850, 0))))), "OT", "")))), ""), "")</f>
        <v/>
      </c>
      <c r="DT394" s="66"/>
      <c r="DU394" s="75" t="str">
        <f>IFERROR(IF(B394&lt;&gt;"", IF(AND(INDEX(Paste_Here!U$2:U$850, MATCH(B394, Paste_Here!A$2:A$850, 0))&lt;&gt;"", ISNUMBER(VALUE(INDEX(Paste_Here!U$2:U$850, MATCH(B394, Paste_Here!A$2:A$850, 0))))), INDEX(Paste_Here!U$2:U$850, MATCH(B394, Paste_Here!A$2:A$850, 0)), ""), ""), "")</f>
        <v/>
      </c>
      <c r="DV394" s="66"/>
      <c r="DW394" s="93" t="str">
        <f>IFERROR(IF(B394&lt;&gt;"", IF(ISNUMBER(SEARCH("highrisk", LOWER(INDEX(Paste_Here!V$2:V$850, MATCH(B394, Paste_Here!A$2:A$850, 0))))), "High Risk", IF(ISNUMBER(SEARCH("lowrisk", LOWER(INDEX(Paste_Here!V$2:V$850, MATCH(B394, Paste_Here!A$2:A$850, 0))))), "Low Risk", IF(ISNUMBER(SEARCH("somerisk", LOWER(INDEX(Paste_Here!V$2:V$850, MATCH(B394, Paste_Here!A$2:A$850, 0))))), "Some Risk", IF(ISNUMBER(SEARCH("ot", LOWER(INDEX(Paste_Here!V$2:V$850, MATCH(B394, Paste_Here!A$2:A$850, 0))))), "OT", "")))), ""), "")</f>
        <v/>
      </c>
      <c r="DX394" s="66"/>
      <c r="DY394" s="75" t="str">
        <f>IFERROR(IF(B394&lt;&gt;"", IF(AND(INDEX(Paste_Here!W$2:W$850, MATCH(B394, Paste_Here!A$2:A$850, 0))&lt;&gt;"", ISNUMBER(VALUE(INDEX(Paste_Here!W$2:W$850, MATCH(B394, Paste_Here!A$2:A$850, 0))))), INDEX(Paste_Here!W$2:W$850, MATCH(B394, Paste_Here!A$2:A$850, 0)), ""), ""), "")</f>
        <v/>
      </c>
      <c r="DZ394" s="66"/>
      <c r="EA394" s="75" t="str">
        <f>IFERROR(IF(B394&lt;&gt;"", IF(ISNUMBER(SEARCH("highrisk", LOWER(INDEX(Paste_Here!X$2:X$850, MATCH(B394, Paste_Here!A$2:A$850, 0))))), "High Risk", IF(ISNUMBER(SEARCH("lowrisk", LOWER(INDEX(Paste_Here!X$2:X$850, MATCH(B394, Paste_Here!A$2:A$850, 0))))), "Low Risk", IF(ISNUMBER(SEARCH("somerisk", LOWER(INDEX(Paste_Here!X$2:X$850, MATCH(B394, Paste_Here!A$2:A$850, 0))))), "Some Risk", IF(ISNUMBER(SEARCH("ot", LOWER(INDEX(Paste_Here!X$2:X$850, MATCH(B394, Paste_Here!A$2:A$850, 0))))), "OT", "")))), ""), "")</f>
        <v/>
      </c>
      <c r="EB394" s="66"/>
      <c r="EC394" s="66"/>
      <c r="ED394" s="75" t="str">
        <f t="shared" si="88"/>
        <v/>
      </c>
      <c r="EE394" s="66"/>
      <c r="EF394" s="75" t="str">
        <f>IFERROR(IF(B394&lt;&gt;"", IF(AND(INDEX(Paste_Here!AO$2:AO$850, MATCH(B394, Paste_Here!A$2:A$850, 0))&lt;&gt;"", ISNUMBER(VALUE(INDEX(Paste_Here!AO$2:AO$850, MATCH(B394, Paste_Here!A$2:A$850, 0))))), INDEX(Paste_Here!AO$2:AO$850, MATCH(B394, Paste_Here!A$2:A$850, 0)), ""), ""), "")</f>
        <v/>
      </c>
      <c r="EG394" s="66"/>
      <c r="EH394" s="75" t="str">
        <f>IFERROR(IF(B394&lt;&gt;"", IF(ISNUMBER(SEARCH("highrisk", LOWER(INDEX(Paste_Here!AP$2:AP$850, MATCH(B394, Paste_Here!A$2:A$850, 0))))), "High Risk", IF(ISNUMBER(SEARCH("lowrisk", LOWER(INDEX(Paste_Here!AP$2:AP$850, MATCH(B394, Paste_Here!A$2:A$850, 0))))), "Low Risk", IF(ISNUMBER(SEARCH("somerisk", LOWER(INDEX(Paste_Here!AP$2:AP$850, MATCH(B394, Paste_Here!A$2:A$850, 0))))), "Some Risk", IF(ISNUMBER(SEARCH("ot", LOWER(INDEX(Paste_Here!AP$2:AP$850, MATCH(B394, Paste_Here!A$2:A$850, 0))))), "OT", "")))), ""), "")</f>
        <v/>
      </c>
      <c r="EI394" s="66"/>
      <c r="EJ394" s="93"/>
      <c r="EK394" s="66"/>
      <c r="EL394" s="75" t="str">
        <f>IFERROR(IF(B394&lt;&gt;"", IF(AND(INDEX(Paste_Here!AQ$2:AQ$850, MATCH(B394, Paste_Here!A$2:A$850, 0))&lt;&gt;"", ISNUMBER(VALUE(INDEX(Paste_Here!AQ$2:AQ$850, MATCH(B394, Paste_Here!A$2:A$850, 0))))), INDEX(Paste_Here!AQ$2:AQ$850, MATCH(B394, Paste_Here!A$2:A$850, 0)), ""), ""), "")</f>
        <v/>
      </c>
      <c r="EM394" s="66"/>
      <c r="EN394" s="75" t="str">
        <f>IFERROR(IF(B394&lt;&gt;"", IF(ISNUMBER(SEARCH("highrisk", LOWER(INDEX(Paste_Here!AR$2:AR$850, MATCH(B394, Paste_Here!A$2:A$850, 0))))), "High Risk", IF(ISNUMBER(SEARCH("lowrisk", LOWER(INDEX(Paste_Here!AR$2:AR$850, MATCH(B394, Paste_Here!A$2:A$850, 0))))), "Low Risk", IF(ISNUMBER(SEARCH("somerisk", LOWER(INDEX(Paste_Here!AR$2:AR$850, MATCH(B394, Paste_Here!A$2:A$850, 0))))), "Some Risk", IF(ISNUMBER(SEARCH("ot", LOWER(INDEX(Paste_Here!AR$2:AR$850, MATCH(B394, Paste_Here!A$2:A$850, 0))))), "OT", "")))), ""), "")</f>
        <v/>
      </c>
      <c r="EO394" s="66"/>
      <c r="EP394" s="93"/>
      <c r="EQ394" s="66"/>
      <c r="ER394" s="75"/>
      <c r="ES394" s="66"/>
      <c r="ET394" s="75"/>
      <c r="EU394" s="66"/>
      <c r="EV394" s="66"/>
      <c r="EW394" s="75" t="str">
        <f t="shared" si="89"/>
        <v/>
      </c>
      <c r="EX394" s="66"/>
      <c r="EY394" s="75" t="str">
        <f>IFERROR(IF(B394&lt;&gt;"", IF(AND(INDEX(Paste_Here!Y$2:Y$850, MATCH(B394, Paste_Here!A$2:A$850, 0))&lt;&gt;"", ISNUMBER(VALUE(INDEX(Paste_Here!Y$2:Y$850, MATCH(B394, Paste_Here!A$2:A$850, 0))))), INDEX(Paste_Here!Y$2:Y$850, MATCH(B394, Paste_Here!A$2:A$850, 0)), ""), ""), "")</f>
        <v/>
      </c>
      <c r="EZ394" s="66"/>
      <c r="FA394" s="75" t="str">
        <f>IFERROR(IF(B394&lt;&gt;"", IF(ISNUMBER(SEARCH("highrisk", LOWER(INDEX(Paste_Here!Z$2:Z$850, MATCH(B394, Paste_Here!A$2:A$850, 0))))), "High Risk", IF(ISNUMBER(SEARCH("lowrisk", LOWER(INDEX(Paste_Here!Z$2:Z$850, MATCH(B394, Paste_Here!A$2:A$850, 0))))), "Low Risk", IF(ISNUMBER(SEARCH("somerisk", LOWER(INDEX(Paste_Here!Z$2:Z$850, MATCH(B394, Paste_Here!A$2:A$850, 0))))), "Some Risk", IF(ISNUMBER(SEARCH("ot", LOWER(INDEX(Paste_Here!Z$2:Z$850, MATCH(B394, Paste_Here!A$2:A$850, 0))))), "OT", "")))), ""), "")</f>
        <v/>
      </c>
      <c r="FB394" s="66"/>
      <c r="FC394" s="93"/>
      <c r="FD394" s="66"/>
      <c r="FE394" s="75" t="str">
        <f>IFERROR(IF(B394&lt;&gt;"", IF(AND(INDEX(Paste_Here!AA$2:AA$850, MATCH(B394, Paste_Here!A$2:A$850, 0))&lt;&gt;"", ISNUMBER(VALUE(INDEX(Paste_Here!AA$2:AA$850, MATCH(B394, Paste_Here!A$2:A$850, 0))))), INDEX(Paste_Here!AA$2:AA$850, MATCH(B394, Paste_Here!A$2:A$850, 0)), ""), ""), "")</f>
        <v/>
      </c>
      <c r="FF394" s="66"/>
      <c r="FG394" s="75" t="str">
        <f>IFERROR(IF(B394&lt;&gt;"", IF(ISNUMBER(SEARCH("highrisk", LOWER(INDEX(Paste_Here!AB$2:AB$850, MATCH(B394, Paste_Here!A$2:A$850, 0))))), "High Risk", IF(ISNUMBER(SEARCH("lowrisk", LOWER(INDEX(Paste_Here!AB$2:AB$850, MATCH(B394, Paste_Here!A$2:A$850, 0))))), "Low Risk", IF(ISNUMBER(SEARCH("somerisk", LOWER(INDEX(Paste_Here!AB$2:AB$850, MATCH(B394, Paste_Here!A$2:A$850, 0))))), "Some Risk", IF(ISNUMBER(SEARCH("ot", LOWER(INDEX(Paste_Here!AB$2:AB$850, MATCH(B394, Paste_Here!A$2:A$850, 0))))), "OT", "")))), ""), "")</f>
        <v/>
      </c>
      <c r="FH394" s="66"/>
      <c r="FI394" s="93"/>
      <c r="FJ394" s="66"/>
      <c r="FK394" s="75"/>
      <c r="FL394" s="66"/>
      <c r="FM394" s="75"/>
      <c r="FN394" s="66"/>
      <c r="FO394" s="66"/>
      <c r="FP394" s="75" t="str">
        <f t="shared" si="84"/>
        <v/>
      </c>
      <c r="FQ394" s="66"/>
      <c r="FR394" s="75" t="str">
        <f>IFERROR(IF(B394&lt;&gt;"", IF(ISNUMBER(SEARCH("s", LOWER(INDEX(Paste_Here!L$2:L$850, MATCH(B394, Paste_Here!A$2:A$850, 0))))), "Yes", IF(INDEX(Paste_Here!L$2:L$850, MATCH(B394, Paste_Here!A$2:A$850, 0))&lt;&gt;"", "No", "")), ""), "")</f>
        <v/>
      </c>
      <c r="FS394" s="66"/>
      <c r="FT394" s="75" t="str">
        <f>IFERROR(IF(B394&lt;&gt;"", IF(ISNUMBER(SEARCH("yes", LOWER(INDEX(Paste_Here!F$2:F$850, MATCH(B394, Paste_Here!A$2:A$850, 0))))), "Yes", IF(ISNUMBER(SEARCH("no", LOWER(INDEX(Paste_Here!F$2:F$850, MATCH(B394, Paste_Here!A$2:A$850, 0))))), "No", "")), ""), "")</f>
        <v/>
      </c>
      <c r="FU394" s="66"/>
      <c r="FV394" s="75" t="str">
        <f>IFERROR(IF(B394&lt;&gt;"", IF(ISNUMBER(SEARCH("english language learner", LOWER(INDEX(Paste_Here!C$2:C$850, MATCH(B394, Paste_Here!A$2:A$850, 0))))), "Yes", ""), ""), "")</f>
        <v/>
      </c>
      <c r="FW394" s="66"/>
      <c r="FX394" s="75" t="str">
        <f>IFERROR(IF(B394&lt;&gt;"", IF(OR(ISNUMBER(SEARCH("b", LOWER(INDEX(Paste_Here!J$2:J$850, MATCH(B394, Paste_Here!A$2:A$850, 0))))), ISNUMBER(SEARCH("h", LOWER(INDEX(Paste_Here!J$2:J$850, MATCH(B394, Paste_Here!A$2:A$850, 0))))), ISNUMBER(SEARCH("i", LOWER(INDEX(Paste_Here!J$2:J$850, MATCH(B394, Paste_Here!A$2:A$850, 0)))))), "Yes", IF(INDEX(Paste_Here!J$2:J$850, MATCH(B394, Paste_Here!A$2:A$850, 0))&lt;&gt;"", "No", "")), ""), "")</f>
        <v/>
      </c>
      <c r="FY394" s="66"/>
      <c r="FZ394" s="75" t="str">
        <f>IFERROR(IF(B394&lt;&gt;"", IF(ISNUMBER(SEARCH("yes", LOWER(INDEX(Paste_Here!K$2:K$850, MATCH(B394, Paste_Here!A$2:A$850, 0))))), "Yes", IF(ISNUMBER(SEARCH("no", LOWER(INDEX(Paste_Here!K$2:K$850, MATCH(B394, Paste_Here!A$2:A$850, 0))))), "No", "")), ""), "")</f>
        <v/>
      </c>
      <c r="GA394" s="66"/>
      <c r="GB394" s="75" t="str">
        <f>IFERROR(IF(B394&lt;&gt;"", IF(ISNUMBER(SEARCH("transitional 2", LOWER(INDEX(Paste_Here!C$2:C$850, MATCH(B394, Paste_Here!A$2:A$850, 0))))), "T2",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GC394" s="66"/>
      <c r="GD394" s="75"/>
      <c r="GE394" s="66"/>
      <c r="GF394" s="75"/>
      <c r="GG394" s="66"/>
      <c r="GH394" s="75"/>
      <c r="GI394" s="66"/>
      <c r="GK394" s="1" t="str" cm="1">
        <f t="array" ref="GK394">IFERROR(INDEX(Paste_Here!$B$2:$B$850, MATCH(0, COUNTIF(GK$4:GK393, Paste_Here!$B$2:$B$850) + IF(Paste_Here!$B$2:$B$850="", 1, 0), 0)), "")</f>
        <v/>
      </c>
      <c r="GL394" s="1" t="str">
        <f>IF(GK394&lt;&gt;"", INDEX(Paste_Here!$A$2:$A$850, MATCH(GK394, Paste_Here!$B$2:$B$850, 0)), "")</f>
        <v/>
      </c>
      <c r="GM394" s="1" t="str">
        <f t="shared" si="90"/>
        <v/>
      </c>
      <c r="GN394" s="1" t="str" cm="1">
        <f t="array" ref="GN394">IFERROR(INDEX($GM$5:$GM$850, MATCH(SMALL(IF($GM$5:$GM$850&lt;&gt;"", COUNTIF($GM$5:$GM$850, "&lt;"&amp;$GM$5:$GM$850)+1), ROW()-ROW($GN$5)+1), COUNTIF($GM$5:$GM$850, "&lt;"&amp;$GM$5:$GM$850)+1, 0)), "")</f>
        <v/>
      </c>
    </row>
    <row r="395" spans="1:196">
      <c r="A395" s="66"/>
      <c r="B395" s="75" t="str">
        <f t="shared" si="78"/>
        <v/>
      </c>
      <c r="C395" s="66"/>
      <c r="D395" s="75" t="str">
        <f>IFERROR(IF(AND(INDEX(Paste_Here!N$2:N$850, MATCH(B395, Paste_Here!A$2:A$850, 0)) = ""), "", IF(UPPER(INDEX(Paste_Here!N$2:N$850, MATCH(B395, Paste_Here!A$2:A$850, 0))) = "YES", "Yes", IF(UPPER(INDEX(Paste_Here!N$2:N$850, MATCH(B395, Paste_Here!A$2:A$850, 0))) = "NO", "No", ""))), "")</f>
        <v/>
      </c>
      <c r="E395" s="66"/>
      <c r="F395" s="75" t="str">
        <f t="shared" si="85"/>
        <v/>
      </c>
      <c r="G395" s="66"/>
      <c r="H395" s="75" t="str">
        <f t="shared" si="86"/>
        <v/>
      </c>
      <c r="I395" s="66"/>
      <c r="J395" s="75" t="str">
        <f t="shared" si="87"/>
        <v/>
      </c>
      <c r="K395" s="66"/>
      <c r="L395" s="75"/>
      <c r="M395" s="66"/>
      <c r="N395" s="75" t="str">
        <f>IFERROR(IF(B395&lt;&gt;"", IF(AND(INDEX(Paste_Here!AW$2:AW$850, MATCH(B395, Paste_Here!A$2:A$850, 0))&lt;&gt;"", ISNUMBER(VALUE(INDEX(Paste_Here!AW$2:AW$850, MATCH(B395, Paste_Here!A$2:A$850, 0))))), INDEX(Paste_Here!AW$2:AW$850, MATCH(B395, Paste_Here!A$2:A$850, 0)), ""), ""), "")</f>
        <v/>
      </c>
      <c r="O395" s="66"/>
      <c r="P395" s="75" t="str">
        <f>IFERROR(IF(B395&lt;&gt;"", IF(AND(INDEX(Paste_Here!AX$2:AX$850, MATCH(B395, Paste_Here!A$2:A$850, 0))&lt;&gt;"", ISNUMBER(VALUE(INDEX(Paste_Here!AX$2:AX$850, MATCH(B395, Paste_Here!A$2:A$850, 0))))), INDEX(Paste_Here!AX$2:AX$850, MATCH(B395, Paste_Here!A$2:A$850, 0)), ""), ""), "")</f>
        <v/>
      </c>
      <c r="Q395" s="66"/>
      <c r="R395" s="75" t="str">
        <f>IFERROR(IF(B395&lt;&gt;"", IF(AND(INDEX(Paste_Here!AU$2:AU$850, MATCH(B395, Paste_Here!A$2:A$850, 0))&lt;&gt;"", ISNUMBER(VALUE(INDEX(Paste_Here!AU$2:AU$850, MATCH(B395, Paste_Here!A$2:A$850, 0))))), INDEX(Paste_Here!AU$2:AU$850, MATCH(B395, Paste_Here!A$2:A$850, 0)), ""), ""), "")</f>
        <v/>
      </c>
      <c r="S395" s="66"/>
      <c r="T395" s="75" t="str">
        <f>IFERROR(IF(B395&lt;&gt;"", IF(AND(INDEX(Paste_Here!AV$2:AV$850, MATCH(B395, Paste_Here!A$2:A$850, 0))&lt;&gt;"", ISNUMBER(VALUE(INDEX(Paste_Here!AV$2:AV$850, MATCH(B395, Paste_Here!A$2:A$850, 0))))), INDEX(Paste_Here!AV$2:AV$850, MATCH(B395, Paste_Here!A$2:A$850, 0)), ""), ""), "")</f>
        <v/>
      </c>
      <c r="U395" s="66"/>
      <c r="W395" s="66"/>
      <c r="Y395" s="66"/>
      <c r="Z395" s="66"/>
      <c r="AA395" s="75" t="str">
        <f t="shared" si="79"/>
        <v/>
      </c>
      <c r="AB395" s="66"/>
      <c r="AC395" s="75"/>
      <c r="AD395" s="66"/>
      <c r="AE395" s="98"/>
      <c r="AF395" s="66"/>
      <c r="AG395" s="75"/>
      <c r="AH395" s="66"/>
      <c r="AI395" s="75" t="str">
        <f>IFERROR(IF(B395&lt;&gt;"", IF(AND(INDEX(Paste_Here!AC$2:AC$850, MATCH(B395, Paste_Here!A$2:A$850, 0))&lt;&gt;"", ISNUMBER(VALUE(INDEX(Paste_Here!AC$2:AC$850, MATCH(B395, Paste_Here!A$2:A$850, 0))))), INDEX(Paste_Here!AC$2:AC$850, MATCH(B395, Paste_Here!A$2:A$850, 0)), ""), ""), "")</f>
        <v/>
      </c>
      <c r="AJ395" s="66"/>
      <c r="AK395" s="75" t="str">
        <f>IFERROR(IF(B395&lt;&gt;"", IF(ISNUMBER(SEARCH("highrisk", LOWER(INDEX(Paste_Here!AD$2:AD$850, MATCH(B395, Paste_Here!A$2:A$850, 0))))), "High Risk", IF(ISNUMBER(SEARCH("lowrisk", LOWER(INDEX(Paste_Here!AD$2:AD$850, MATCH(B395, Paste_Here!A$2:A$850, 0))))), "Low Risk", IF(ISNUMBER(SEARCH("somerisk", LOWER(INDEX(Paste_Here!AD$2:AD$850, MATCH(B395, Paste_Here!A$2:A$850, 0))))), "Some Risk", IF(ISNUMBER(SEARCH("ot", LOWER(INDEX(Paste_Here!AD$2:AD$850, MATCH(B395, Paste_Here!A$2:A$850, 0))))), "OT", "")))), ""), "")</f>
        <v/>
      </c>
      <c r="AL395" s="66"/>
      <c r="AM395" s="75"/>
      <c r="AN395" s="66"/>
      <c r="AO395" s="75" t="str">
        <f>IFERROR(IF(B395&lt;&gt;"", IF(AND(INDEX(Paste_Here!M$2:M$850, MATCH(B395, Paste_Here!A$2:A$850, 0))&lt;&gt;"", ISNUMBER(VALUE(INDEX(Paste_Here!M$2:M$850, MATCH(B395, Paste_Here!A$2:A$850, 0))))), INDEX(Paste_Here!M$2:M$850, MATCH(B395, Paste_Here!A$2:A$850, 0)), ""), ""), "")</f>
        <v/>
      </c>
      <c r="AP395" s="66"/>
      <c r="AQ395" s="75" t="str">
        <f>IFERROR(IF(B395&lt;&gt;"", IF(ISNUMBER(SEARCH("highrisk", LOWER(INDEX(Paste_Here!N$2:N$850, MATCH(B395, Paste_Here!A$2:A$850, 0))))), "High Risk", IF(ISNUMBER(SEARCH("lowrisk", LOWER(INDEX(Paste_Here!N$2:N$850, MATCH(B395, Paste_Here!A$2:A$850, 0))))), "Low Risk", IF(ISNUMBER(SEARCH("somerisk", LOWER(INDEX(Paste_Here!N$2:N$850, MATCH(B395, Paste_Here!A$2:A$850, 0))))), "Some Risk", IF(ISNUMBER(SEARCH("ot", LOWER(INDEX(Paste_Here!N$2:N$850, MATCH(B395, Paste_Here!A$2:A$850, 0))))), "OT", "")))), ""), "")</f>
        <v/>
      </c>
      <c r="AT395" s="66"/>
      <c r="AU395" s="103"/>
      <c r="AV395" s="66"/>
      <c r="AW395" s="66"/>
      <c r="AX395" s="75" t="str">
        <f t="shared" si="80"/>
        <v/>
      </c>
      <c r="AY395" s="66"/>
      <c r="AZ395" s="75"/>
      <c r="BA395" s="66"/>
      <c r="BB395" s="75"/>
      <c r="BC395" s="66"/>
      <c r="BD395" s="75"/>
      <c r="BE395" s="66"/>
      <c r="BF395" s="75" t="str">
        <f>IFERROR(IF(B395&lt;&gt;"", IF(AND(INDEX(Paste_Here!AE$2:AE$850, MATCH(B395, Paste_Here!A$2:A$850, 0))&lt;&gt;"", ISNUMBER(VALUE(INDEX(Paste_Here!AE$2:AE$850, MATCH(B395, Paste_Here!A$2:A$850, 0))))), INDEX(Paste_Here!AE$2:AE$850, MATCH(B395, Paste_Here!A$2:A$850, 0)), ""), ""), "")</f>
        <v/>
      </c>
      <c r="BG395" s="66"/>
      <c r="BH395" s="75" t="str">
        <f>IFERROR(IF(B395&lt;&gt;"", IF(ISNUMBER(SEARCH("highrisk", LOWER(INDEX(Paste_Here!AF$2:AF$850, MATCH(B395, Paste_Here!A$2:A$850, 0))))), "High Risk", IF(ISNUMBER(SEARCH("lowrisk", LOWER(INDEX(Paste_Here!AF$2:AF$850, MATCH(B395, Paste_Here!A$2:A$850, 0))))), "Low Risk", IF(ISNUMBER(SEARCH("somerisk", LOWER(INDEX(Paste_Here!AF$2:AF$850, MATCH(B395, Paste_Here!A$2:A$850, 0))))), "Some Risk", IF(ISNUMBER(SEARCH("ot", LOWER(INDEX(Paste_Here!AF$2:AF$850, MATCH(B395, Paste_Here!A$2:A$850, 0))))), "OT", "")))), ""), "")</f>
        <v/>
      </c>
      <c r="BI395" s="66"/>
      <c r="BJ395" s="75"/>
      <c r="BK395" s="66"/>
      <c r="BL395" s="75" t="str">
        <f>IFERROR(IF(B395&lt;&gt;"", IF(AND(INDEX(Paste_Here!O$2:O$850, MATCH(B395, Paste_Here!A$2:A$850, 0))&lt;&gt;"", ISNUMBER(VALUE(INDEX(Paste_Here!O$2:O$850, MATCH(B395, Paste_Here!A$2:A$850, 0))))), INDEX(Paste_Here!O$2:O$850, MATCH(B395, Paste_Here!A$2:A$850, 0)), ""), ""), "")</f>
        <v/>
      </c>
      <c r="BM395" s="66"/>
      <c r="BN395" s="75" t="str">
        <f>IFERROR(IF(B395&lt;&gt;"", IF(ISNUMBER(SEARCH("highrisk", LOWER(INDEX(Paste_Here!P$2:P$850, MATCH(B395, Paste_Here!A$2:A$850, 0))))), "High Risk", IF(ISNUMBER(SEARCH("lowrisk", LOWER(INDEX(Paste_Here!P$2:P$850, MATCH(B395, Paste_Here!A$2:A$850, 0))))), "Low Risk", IF(ISNUMBER(SEARCH("somerisk", LOWER(INDEX(Paste_Here!P$2:P$850, MATCH(B395, Paste_Here!A$2:A$850, 0))))), "Some Risk", IF(ISNUMBER(SEARCH("ot", LOWER(INDEX(Paste_Here!P$2:P$850, MATCH(B395, Paste_Here!A$2:A$850, 0))))), "OT", "")))), ""), "")</f>
        <v/>
      </c>
      <c r="BQ395" s="66"/>
      <c r="BR395" s="75"/>
      <c r="BS395" s="66"/>
      <c r="BT395" s="66"/>
      <c r="BU395" s="75" t="str">
        <f t="shared" si="81"/>
        <v/>
      </c>
      <c r="BV395" s="66"/>
      <c r="BW395" s="75"/>
      <c r="BX395" s="66"/>
      <c r="BY395" s="75"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BZ395" s="66"/>
      <c r="CA395" s="75"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CB395" s="66"/>
      <c r="CC395" s="75"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CD395" s="66"/>
      <c r="CE395" s="75"/>
      <c r="CF395" s="66"/>
      <c r="CK395" s="75"/>
      <c r="CL395" s="66"/>
      <c r="CM395" s="75"/>
      <c r="CN395" s="66"/>
      <c r="CO395" s="75"/>
      <c r="CP395" s="66"/>
      <c r="CQ395" s="66"/>
      <c r="CR395" s="75" t="str">
        <f t="shared" si="82"/>
        <v/>
      </c>
      <c r="CS395" s="66"/>
      <c r="CT395" s="75"/>
      <c r="CU395" s="66"/>
      <c r="CV395" s="75"/>
      <c r="CW395" s="66"/>
      <c r="CX395" s="75"/>
      <c r="CY395" s="66"/>
      <c r="CZ395" s="75"/>
      <c r="DA395" s="66"/>
      <c r="DB395" s="75" t="str">
        <f>IFERROR(IF(B395&lt;&gt;"", IF(AND(INDEX(Paste_Here!AK$2:AK$850, MATCH(B395, Paste_Here!A$2:A$850, 0))&lt;&gt;"", ISNUMBER(VALUE(INDEX(Paste_Here!AK$2:AK$850, MATCH(B395, Paste_Here!A$2:A$850, 0))))), INDEX(Paste_Here!AK$2:AK$850, MATCH(B395, Paste_Here!A$2:A$850, 0)), ""), ""), "")</f>
        <v/>
      </c>
      <c r="DC395" s="66"/>
      <c r="DD395" s="75" t="str">
        <f>IFERROR(IF(B395&lt;&gt;"", IF(ISNUMBER(SEARCH("highrisk", LOWER(INDEX(Paste_Here!AL$2:AL$850, MATCH(B395, Paste_Here!A$2:A$850, 0))))), "High Risk", IF(ISNUMBER(SEARCH("lowrisk", LOWER(INDEX(Paste_Here!AL$2:AL$850, MATCH(B395, Paste_Here!A$2:A$850, 0))))), "Low Risk", IF(ISNUMBER(SEARCH("somerisk", LOWER(INDEX(Paste_Here!AL$2:AL$850, MATCH(B395, Paste_Here!A$2:A$850, 0))))), "Some Risk", IF(ISNUMBER(SEARCH("ot", LOWER(INDEX(Paste_Here!AL$2:AL$850, MATCH(B395, Paste_Here!A$2:A$850, 0))))), "OT", "")))), ""), "")</f>
        <v/>
      </c>
      <c r="DE395" s="66"/>
      <c r="DF395" s="75" t="str">
        <f>IFERROR(IF(B395&lt;&gt;"", IF(AND(INDEX(Paste_Here!AM$2:AM$850, MATCH(B395, Paste_Here!A$2:A$850, 0))&lt;&gt;"", ISNUMBER(VALUE(INDEX(Paste_Here!AM$2:AM$850, MATCH(B395, Paste_Here!A$2:A$850, 0))))), INDEX(Paste_Here!AM$2:AM$850, MATCH(B395, Paste_Here!A$2:A$850, 0)), ""), ""), "")</f>
        <v/>
      </c>
      <c r="DG395" s="66"/>
      <c r="DH395" s="75" t="str">
        <f>IFERROR(IF(B395&lt;&gt;"", IF(ISNUMBER(SEARCH("highrisk", LOWER(INDEX(Paste_Here!AN$2:AN$850, MATCH(B395, Paste_Here!A$2:A$850, 0))))), "High Risk", IF(ISNUMBER(SEARCH("lowrisk", LOWER(INDEX(Paste_Here!AN$2:AN$850, MATCH(B395, Paste_Here!A$2:A$850, 0))))), "Low Risk", IF(ISNUMBER(SEARCH("somerisk", LOWER(INDEX(Paste_Here!AN$2:AN$850, MATCH(B395, Paste_Here!A$2:A$850, 0))))), "Some Risk", IF(ISNUMBER(SEARCH("ot", LOWER(INDEX(Paste_Here!AN$2:AN$850, MATCH(B395, Paste_Here!A$2:A$850, 0))))), "OT", "")))), ""), "")</f>
        <v/>
      </c>
      <c r="DI395" s="66"/>
      <c r="DJ395" s="66"/>
      <c r="DK395" s="75" t="str">
        <f t="shared" si="83"/>
        <v/>
      </c>
      <c r="DL395" s="66"/>
      <c r="DM395" s="75" t="str">
        <f>IFERROR(IF(B395&lt;&gt;"", IF(AND(INDEX(Paste_Here!Q$2:Q$850, MATCH(B395, Paste_Here!A$2:A$850, 0))&lt;&gt;"", ISNUMBER(VALUE(INDEX(Paste_Here!Q$2:Q$850, MATCH(B395, Paste_Here!A$2:A$850, 0))))), INDEX(Paste_Here!Q$2:Q$850, MATCH(B395, Paste_Here!A$2:A$850, 0)), ""), ""), "")</f>
        <v/>
      </c>
      <c r="DN395" s="66"/>
      <c r="DO395" s="75" t="str">
        <f>IFERROR(IF(B395&lt;&gt;"", IF(ISNUMBER(SEARCH("highrisk", LOWER(INDEX(Paste_Here!R$2:R$850, MATCH(B395, Paste_Here!A$2:A$850, 0))))), "High Risk", IF(ISNUMBER(SEARCH("lowrisk", LOWER(INDEX(Paste_Here!R$2:R$850, MATCH(B395, Paste_Here!A$2:A$850, 0))))), "Low Risk", IF(ISNUMBER(SEARCH("somerisk", LOWER(INDEX(Paste_Here!R$2:R$850, MATCH(B395, Paste_Here!A$2:A$850, 0))))), "Some Risk", IF(ISNUMBER(SEARCH("ot", LOWER(INDEX(Paste_Here!R$2:R$850, MATCH(B395, Paste_Here!A$2:A$850, 0))))), "OT", "")))), ""), "")</f>
        <v/>
      </c>
      <c r="DP395" s="66"/>
      <c r="DQ395" s="93" t="str">
        <f>IFERROR(IF(B395&lt;&gt;"", IF(AND(INDEX(Paste_Here!S$2:S$850, MATCH(B395, Paste_Here!A$2:A$850, 0))&lt;&gt;"", ISNUMBER(VALUE(INDEX(Paste_Here!S$2:S$850, MATCH(B395, Paste_Here!A$2:A$850, 0))))), INDEX(Paste_Here!S$2:S$850, MATCH(B395, Paste_Here!A$2:A$850, 0)), ""), ""), "")</f>
        <v/>
      </c>
      <c r="DR395" s="66"/>
      <c r="DS395" s="75"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IF(ISNUMBER(SEARCH("ot", LOWER(INDEX(Paste_Here!T$2:T$850, MATCH(B395, Paste_Here!A$2:A$850, 0))))), "OT", "")))), ""), "")</f>
        <v/>
      </c>
      <c r="DT395" s="66"/>
      <c r="DU395" s="75" t="str">
        <f>IFERROR(IF(B395&lt;&gt;"", IF(AND(INDEX(Paste_Here!U$2:U$850, MATCH(B395, Paste_Here!A$2:A$850, 0))&lt;&gt;"", ISNUMBER(VALUE(INDEX(Paste_Here!U$2:U$850, MATCH(B395, Paste_Here!A$2:A$850, 0))))), INDEX(Paste_Here!U$2:U$850, MATCH(B395, Paste_Here!A$2:A$850, 0)), ""), ""), "")</f>
        <v/>
      </c>
      <c r="DV395" s="66"/>
      <c r="DW395" s="93" t="str">
        <f>IFERROR(IF(B395&lt;&gt;"", IF(ISNUMBER(SEARCH("highrisk", LOWER(INDEX(Paste_Here!V$2:V$850, MATCH(B395, Paste_Here!A$2:A$850, 0))))), "High Risk", IF(ISNUMBER(SEARCH("lowrisk", LOWER(INDEX(Paste_Here!V$2:V$850, MATCH(B395, Paste_Here!A$2:A$850, 0))))), "Low Risk", IF(ISNUMBER(SEARCH("somerisk", LOWER(INDEX(Paste_Here!V$2:V$850, MATCH(B395, Paste_Here!A$2:A$850, 0))))), "Some Risk", IF(ISNUMBER(SEARCH("ot", LOWER(INDEX(Paste_Here!V$2:V$850, MATCH(B395, Paste_Here!A$2:A$850, 0))))), "OT", "")))), ""), "")</f>
        <v/>
      </c>
      <c r="DX395" s="66"/>
      <c r="DY395" s="75" t="str">
        <f>IFERROR(IF(B395&lt;&gt;"", IF(AND(INDEX(Paste_Here!W$2:W$850, MATCH(B395, Paste_Here!A$2:A$850, 0))&lt;&gt;"", ISNUMBER(VALUE(INDEX(Paste_Here!W$2:W$850, MATCH(B395, Paste_Here!A$2:A$850, 0))))), INDEX(Paste_Here!W$2:W$850, MATCH(B395, Paste_Here!A$2:A$850, 0)), ""), ""), "")</f>
        <v/>
      </c>
      <c r="DZ395" s="66"/>
      <c r="EA395" s="75" t="str">
        <f>IFERROR(IF(B395&lt;&gt;"", IF(ISNUMBER(SEARCH("highrisk", LOWER(INDEX(Paste_Here!X$2:X$850, MATCH(B395, Paste_Here!A$2:A$850, 0))))), "High Risk", IF(ISNUMBER(SEARCH("lowrisk", LOWER(INDEX(Paste_Here!X$2:X$850, MATCH(B395, Paste_Here!A$2:A$850, 0))))), "Low Risk", IF(ISNUMBER(SEARCH("somerisk", LOWER(INDEX(Paste_Here!X$2:X$850, MATCH(B395, Paste_Here!A$2:A$850, 0))))), "Some Risk", IF(ISNUMBER(SEARCH("ot", LOWER(INDEX(Paste_Here!X$2:X$850, MATCH(B395, Paste_Here!A$2:A$850, 0))))), "OT", "")))), ""), "")</f>
        <v/>
      </c>
      <c r="EB395" s="66"/>
      <c r="EC395" s="66"/>
      <c r="ED395" s="75" t="str">
        <f t="shared" si="88"/>
        <v/>
      </c>
      <c r="EE395" s="66"/>
      <c r="EF395" s="75" t="str">
        <f>IFERROR(IF(B395&lt;&gt;"", IF(AND(INDEX(Paste_Here!AO$2:AO$850, MATCH(B395, Paste_Here!A$2:A$850, 0))&lt;&gt;"", ISNUMBER(VALUE(INDEX(Paste_Here!AO$2:AO$850, MATCH(B395, Paste_Here!A$2:A$850, 0))))), INDEX(Paste_Here!AO$2:AO$850, MATCH(B395, Paste_Here!A$2:A$850, 0)), ""), ""), "")</f>
        <v/>
      </c>
      <c r="EG395" s="66"/>
      <c r="EH395" s="75" t="str">
        <f>IFERROR(IF(B395&lt;&gt;"", IF(ISNUMBER(SEARCH("highrisk", LOWER(INDEX(Paste_Here!AP$2:AP$850, MATCH(B395, Paste_Here!A$2:A$850, 0))))), "High Risk", IF(ISNUMBER(SEARCH("lowrisk", LOWER(INDEX(Paste_Here!AP$2:AP$850, MATCH(B395, Paste_Here!A$2:A$850, 0))))), "Low Risk", IF(ISNUMBER(SEARCH("somerisk", LOWER(INDEX(Paste_Here!AP$2:AP$850, MATCH(B395, Paste_Here!A$2:A$850, 0))))), "Some Risk", IF(ISNUMBER(SEARCH("ot", LOWER(INDEX(Paste_Here!AP$2:AP$850, MATCH(B395, Paste_Here!A$2:A$850, 0))))), "OT", "")))), ""), "")</f>
        <v/>
      </c>
      <c r="EI395" s="66"/>
      <c r="EJ395" s="93"/>
      <c r="EK395" s="66"/>
      <c r="EL395" s="75" t="str">
        <f>IFERROR(IF(B395&lt;&gt;"", IF(AND(INDEX(Paste_Here!AQ$2:AQ$850, MATCH(B395, Paste_Here!A$2:A$850, 0))&lt;&gt;"", ISNUMBER(VALUE(INDEX(Paste_Here!AQ$2:AQ$850, MATCH(B395, Paste_Here!A$2:A$850, 0))))), INDEX(Paste_Here!AQ$2:AQ$850, MATCH(B395, Paste_Here!A$2:A$850, 0)), ""), ""), "")</f>
        <v/>
      </c>
      <c r="EM395" s="66"/>
      <c r="EN395" s="75" t="str">
        <f>IFERROR(IF(B395&lt;&gt;"", IF(ISNUMBER(SEARCH("highrisk", LOWER(INDEX(Paste_Here!AR$2:AR$850, MATCH(B395, Paste_Here!A$2:A$850, 0))))), "High Risk", IF(ISNUMBER(SEARCH("lowrisk", LOWER(INDEX(Paste_Here!AR$2:AR$850, MATCH(B395, Paste_Here!A$2:A$850, 0))))), "Low Risk", IF(ISNUMBER(SEARCH("somerisk", LOWER(INDEX(Paste_Here!AR$2:AR$850, MATCH(B395, Paste_Here!A$2:A$850, 0))))), "Some Risk", IF(ISNUMBER(SEARCH("ot", LOWER(INDEX(Paste_Here!AR$2:AR$850, MATCH(B395, Paste_Here!A$2:A$850, 0))))), "OT", "")))), ""), "")</f>
        <v/>
      </c>
      <c r="EO395" s="66"/>
      <c r="EP395" s="93"/>
      <c r="EQ395" s="66"/>
      <c r="ER395" s="75"/>
      <c r="ES395" s="66"/>
      <c r="ET395" s="75"/>
      <c r="EU395" s="66"/>
      <c r="EV395" s="66"/>
      <c r="EW395" s="75" t="str">
        <f t="shared" si="89"/>
        <v/>
      </c>
      <c r="EX395" s="66"/>
      <c r="EY395" s="75" t="str">
        <f>IFERROR(IF(B395&lt;&gt;"", IF(AND(INDEX(Paste_Here!Y$2:Y$850, MATCH(B395, Paste_Here!A$2:A$850, 0))&lt;&gt;"", ISNUMBER(VALUE(INDEX(Paste_Here!Y$2:Y$850, MATCH(B395, Paste_Here!A$2:A$850, 0))))), INDEX(Paste_Here!Y$2:Y$850, MATCH(B395, Paste_Here!A$2:A$850, 0)), ""), ""), "")</f>
        <v/>
      </c>
      <c r="EZ395" s="66"/>
      <c r="FA395" s="75" t="str">
        <f>IFERROR(IF(B395&lt;&gt;"", IF(ISNUMBER(SEARCH("highrisk", LOWER(INDEX(Paste_Here!Z$2:Z$850, MATCH(B395, Paste_Here!A$2:A$850, 0))))), "High Risk", IF(ISNUMBER(SEARCH("lowrisk", LOWER(INDEX(Paste_Here!Z$2:Z$850, MATCH(B395, Paste_Here!A$2:A$850, 0))))), "Low Risk", IF(ISNUMBER(SEARCH("somerisk", LOWER(INDEX(Paste_Here!Z$2:Z$850, MATCH(B395, Paste_Here!A$2:A$850, 0))))), "Some Risk", IF(ISNUMBER(SEARCH("ot", LOWER(INDEX(Paste_Here!Z$2:Z$850, MATCH(B395, Paste_Here!A$2:A$850, 0))))), "OT", "")))), ""), "")</f>
        <v/>
      </c>
      <c r="FB395" s="66"/>
      <c r="FC395" s="93"/>
      <c r="FD395" s="66"/>
      <c r="FE395" s="75" t="str">
        <f>IFERROR(IF(B395&lt;&gt;"", IF(AND(INDEX(Paste_Here!AA$2:AA$850, MATCH(B395, Paste_Here!A$2:A$850, 0))&lt;&gt;"", ISNUMBER(VALUE(INDEX(Paste_Here!AA$2:AA$850, MATCH(B395, Paste_Here!A$2:A$850, 0))))), INDEX(Paste_Here!AA$2:AA$850, MATCH(B395, Paste_Here!A$2:A$850, 0)), ""), ""), "")</f>
        <v/>
      </c>
      <c r="FF395" s="66"/>
      <c r="FG395" s="75" t="str">
        <f>IFERROR(IF(B395&lt;&gt;"", IF(ISNUMBER(SEARCH("highrisk", LOWER(INDEX(Paste_Here!AB$2:AB$850, MATCH(B395, Paste_Here!A$2:A$850, 0))))), "High Risk", IF(ISNUMBER(SEARCH("lowrisk", LOWER(INDEX(Paste_Here!AB$2:AB$850, MATCH(B395, Paste_Here!A$2:A$850, 0))))), "Low Risk", IF(ISNUMBER(SEARCH("somerisk", LOWER(INDEX(Paste_Here!AB$2:AB$850, MATCH(B395, Paste_Here!A$2:A$850, 0))))), "Some Risk", IF(ISNUMBER(SEARCH("ot", LOWER(INDEX(Paste_Here!AB$2:AB$850, MATCH(B395, Paste_Here!A$2:A$850, 0))))), "OT", "")))), ""), "")</f>
        <v/>
      </c>
      <c r="FH395" s="66"/>
      <c r="FI395" s="93"/>
      <c r="FJ395" s="66"/>
      <c r="FK395" s="75"/>
      <c r="FL395" s="66"/>
      <c r="FM395" s="75"/>
      <c r="FN395" s="66"/>
      <c r="FO395" s="66"/>
      <c r="FP395" s="75" t="str">
        <f t="shared" si="84"/>
        <v/>
      </c>
      <c r="FQ395" s="66"/>
      <c r="FR395" s="75" t="str">
        <f>IFERROR(IF(B395&lt;&gt;"", IF(ISNUMBER(SEARCH("s", LOWER(INDEX(Paste_Here!L$2:L$850, MATCH(B395, Paste_Here!A$2:A$850, 0))))), "Yes", IF(INDEX(Paste_Here!L$2:L$850, MATCH(B395, Paste_Here!A$2:A$850, 0))&lt;&gt;"", "No", "")), ""), "")</f>
        <v/>
      </c>
      <c r="FS395" s="66"/>
      <c r="FT395" s="75" t="str">
        <f>IFERROR(IF(B395&lt;&gt;"", IF(ISNUMBER(SEARCH("yes", LOWER(INDEX(Paste_Here!F$2:F$850, MATCH(B395, Paste_Here!A$2:A$850, 0))))), "Yes", IF(ISNUMBER(SEARCH("no", LOWER(INDEX(Paste_Here!F$2:F$850, MATCH(B395, Paste_Here!A$2:A$850, 0))))), "No", "")), ""), "")</f>
        <v/>
      </c>
      <c r="FU395" s="66"/>
      <c r="FV395" s="75" t="str">
        <f>IFERROR(IF(B395&lt;&gt;"", IF(ISNUMBER(SEARCH("english language learner", LOWER(INDEX(Paste_Here!C$2:C$850, MATCH(B395, Paste_Here!A$2:A$850, 0))))), "Yes", ""), ""), "")</f>
        <v/>
      </c>
      <c r="FW395" s="66"/>
      <c r="FX395" s="75" t="str">
        <f>IFERROR(IF(B395&lt;&gt;"", IF(OR(ISNUMBER(SEARCH("b", LOWER(INDEX(Paste_Here!J$2:J$850, MATCH(B395, Paste_Here!A$2:A$850, 0))))), ISNUMBER(SEARCH("h", LOWER(INDEX(Paste_Here!J$2:J$850, MATCH(B395, Paste_Here!A$2:A$850, 0))))), ISNUMBER(SEARCH("i", LOWER(INDEX(Paste_Here!J$2:J$850, MATCH(B395, Paste_Here!A$2:A$850, 0)))))), "Yes", IF(INDEX(Paste_Here!J$2:J$850, MATCH(B395, Paste_Here!A$2:A$850, 0))&lt;&gt;"", "No", "")), ""), "")</f>
        <v/>
      </c>
      <c r="FY395" s="66"/>
      <c r="FZ395" s="75" t="str">
        <f>IFERROR(IF(B395&lt;&gt;"", IF(ISNUMBER(SEARCH("yes", LOWER(INDEX(Paste_Here!K$2:K$850, MATCH(B395, Paste_Here!A$2:A$850, 0))))), "Yes", IF(ISNUMBER(SEARCH("no", LOWER(INDEX(Paste_Here!K$2:K$850, MATCH(B395, Paste_Here!A$2:A$850, 0))))), "No", "")), ""), "")</f>
        <v/>
      </c>
      <c r="GA395" s="66"/>
      <c r="GB395" s="75" t="str">
        <f>IFERROR(IF(B395&lt;&gt;"", IF(ISNUMBER(SEARCH("transitional 2", LOWER(INDEX(Paste_Here!C$2:C$850, MATCH(B395, Paste_Here!A$2:A$850, 0))))), "T2",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GC395" s="66"/>
      <c r="GD395" s="75"/>
      <c r="GE395" s="66"/>
      <c r="GF395" s="75"/>
      <c r="GG395" s="66"/>
      <c r="GH395" s="75"/>
      <c r="GI395" s="66"/>
      <c r="GK395" s="1" t="str" cm="1">
        <f t="array" ref="GK395">IFERROR(INDEX(Paste_Here!$B$2:$B$850, MATCH(0, COUNTIF(GK$4:GK394, Paste_Here!$B$2:$B$850) + IF(Paste_Here!$B$2:$B$850="", 1, 0), 0)), "")</f>
        <v/>
      </c>
      <c r="GL395" s="1" t="str">
        <f>IF(GK395&lt;&gt;"", INDEX(Paste_Here!$A$2:$A$850, MATCH(GK395, Paste_Here!$B$2:$B$850, 0)), "")</f>
        <v/>
      </c>
      <c r="GM395" s="1" t="str">
        <f t="shared" si="90"/>
        <v/>
      </c>
      <c r="GN395" s="1" t="str" cm="1">
        <f t="array" ref="GN395">IFERROR(INDEX($GM$5:$GM$850, MATCH(SMALL(IF($GM$5:$GM$850&lt;&gt;"", COUNTIF($GM$5:$GM$850, "&lt;"&amp;$GM$5:$GM$850)+1), ROW()-ROW($GN$5)+1), COUNTIF($GM$5:$GM$850, "&lt;"&amp;$GM$5:$GM$850)+1, 0)), "")</f>
        <v/>
      </c>
    </row>
    <row r="396" spans="1:196">
      <c r="A396" s="66"/>
      <c r="B396" s="75" t="str">
        <f t="shared" si="78"/>
        <v/>
      </c>
      <c r="C396" s="66"/>
      <c r="D396" s="75" t="str">
        <f>IFERROR(IF(AND(INDEX(Paste_Here!N$2:N$850, MATCH(B396, Paste_Here!A$2:A$850, 0)) = ""), "", IF(UPPER(INDEX(Paste_Here!N$2:N$850, MATCH(B396, Paste_Here!A$2:A$850, 0))) = "YES", "Yes", IF(UPPER(INDEX(Paste_Here!N$2:N$850, MATCH(B396, Paste_Here!A$2:A$850, 0))) = "NO", "No", ""))), "")</f>
        <v/>
      </c>
      <c r="E396" s="66"/>
      <c r="F396" s="75" t="str">
        <f t="shared" si="85"/>
        <v/>
      </c>
      <c r="G396" s="66"/>
      <c r="H396" s="75" t="str">
        <f t="shared" si="86"/>
        <v/>
      </c>
      <c r="I396" s="66"/>
      <c r="J396" s="75" t="str">
        <f t="shared" si="87"/>
        <v/>
      </c>
      <c r="K396" s="66"/>
      <c r="L396" s="75"/>
      <c r="M396" s="66"/>
      <c r="N396" s="75" t="str">
        <f>IFERROR(IF(B396&lt;&gt;"", IF(AND(INDEX(Paste_Here!AW$2:AW$850, MATCH(B396, Paste_Here!A$2:A$850, 0))&lt;&gt;"", ISNUMBER(VALUE(INDEX(Paste_Here!AW$2:AW$850, MATCH(B396, Paste_Here!A$2:A$850, 0))))), INDEX(Paste_Here!AW$2:AW$850, MATCH(B396, Paste_Here!A$2:A$850, 0)), ""), ""), "")</f>
        <v/>
      </c>
      <c r="O396" s="66"/>
      <c r="P396" s="75" t="str">
        <f>IFERROR(IF(B396&lt;&gt;"", IF(AND(INDEX(Paste_Here!AX$2:AX$850, MATCH(B396, Paste_Here!A$2:A$850, 0))&lt;&gt;"", ISNUMBER(VALUE(INDEX(Paste_Here!AX$2:AX$850, MATCH(B396, Paste_Here!A$2:A$850, 0))))), INDEX(Paste_Here!AX$2:AX$850, MATCH(B396, Paste_Here!A$2:A$850, 0)), ""), ""), "")</f>
        <v/>
      </c>
      <c r="Q396" s="66"/>
      <c r="R396" s="75" t="str">
        <f>IFERROR(IF(B396&lt;&gt;"", IF(AND(INDEX(Paste_Here!AU$2:AU$850, MATCH(B396, Paste_Here!A$2:A$850, 0))&lt;&gt;"", ISNUMBER(VALUE(INDEX(Paste_Here!AU$2:AU$850, MATCH(B396, Paste_Here!A$2:A$850, 0))))), INDEX(Paste_Here!AU$2:AU$850, MATCH(B396, Paste_Here!A$2:A$850, 0)), ""), ""), "")</f>
        <v/>
      </c>
      <c r="S396" s="66"/>
      <c r="T396" s="75" t="str">
        <f>IFERROR(IF(B396&lt;&gt;"", IF(AND(INDEX(Paste_Here!AV$2:AV$850, MATCH(B396, Paste_Here!A$2:A$850, 0))&lt;&gt;"", ISNUMBER(VALUE(INDEX(Paste_Here!AV$2:AV$850, MATCH(B396, Paste_Here!A$2:A$850, 0))))), INDEX(Paste_Here!AV$2:AV$850, MATCH(B396, Paste_Here!A$2:A$850, 0)), ""), ""), "")</f>
        <v/>
      </c>
      <c r="U396" s="66"/>
      <c r="W396" s="66"/>
      <c r="Y396" s="66"/>
      <c r="Z396" s="66"/>
      <c r="AA396" s="75" t="str">
        <f t="shared" si="79"/>
        <v/>
      </c>
      <c r="AB396" s="66"/>
      <c r="AC396" s="75"/>
      <c r="AD396" s="66"/>
      <c r="AE396" s="98"/>
      <c r="AF396" s="66"/>
      <c r="AG396" s="75"/>
      <c r="AH396" s="66"/>
      <c r="AI396" s="75" t="str">
        <f>IFERROR(IF(B396&lt;&gt;"", IF(AND(INDEX(Paste_Here!AC$2:AC$850, MATCH(B396, Paste_Here!A$2:A$850, 0))&lt;&gt;"", ISNUMBER(VALUE(INDEX(Paste_Here!AC$2:AC$850, MATCH(B396, Paste_Here!A$2:A$850, 0))))), INDEX(Paste_Here!AC$2:AC$850, MATCH(B396, Paste_Here!A$2:A$850, 0)), ""), ""), "")</f>
        <v/>
      </c>
      <c r="AJ396" s="66"/>
      <c r="AK396" s="75" t="str">
        <f>IFERROR(IF(B396&lt;&gt;"", IF(ISNUMBER(SEARCH("highrisk", LOWER(INDEX(Paste_Here!AD$2:AD$850, MATCH(B396, Paste_Here!A$2:A$850, 0))))), "High Risk", IF(ISNUMBER(SEARCH("lowrisk", LOWER(INDEX(Paste_Here!AD$2:AD$850, MATCH(B396, Paste_Here!A$2:A$850, 0))))), "Low Risk", IF(ISNUMBER(SEARCH("somerisk", LOWER(INDEX(Paste_Here!AD$2:AD$850, MATCH(B396, Paste_Here!A$2:A$850, 0))))), "Some Risk", IF(ISNUMBER(SEARCH("ot", LOWER(INDEX(Paste_Here!AD$2:AD$850, MATCH(B396, Paste_Here!A$2:A$850, 0))))), "OT", "")))), ""), "")</f>
        <v/>
      </c>
      <c r="AL396" s="66"/>
      <c r="AM396" s="75"/>
      <c r="AN396" s="66"/>
      <c r="AO396" s="75" t="str">
        <f>IFERROR(IF(B396&lt;&gt;"", IF(AND(INDEX(Paste_Here!M$2:M$850, MATCH(B396, Paste_Here!A$2:A$850, 0))&lt;&gt;"", ISNUMBER(VALUE(INDEX(Paste_Here!M$2:M$850, MATCH(B396, Paste_Here!A$2:A$850, 0))))), INDEX(Paste_Here!M$2:M$850, MATCH(B396, Paste_Here!A$2:A$850, 0)), ""), ""), "")</f>
        <v/>
      </c>
      <c r="AP396" s="66"/>
      <c r="AQ396" s="75" t="str">
        <f>IFERROR(IF(B396&lt;&gt;"", IF(ISNUMBER(SEARCH("highrisk", LOWER(INDEX(Paste_Here!N$2:N$850, MATCH(B396, Paste_Here!A$2:A$850, 0))))), "High Risk", IF(ISNUMBER(SEARCH("lowrisk", LOWER(INDEX(Paste_Here!N$2:N$850, MATCH(B396, Paste_Here!A$2:A$850, 0))))), "Low Risk", IF(ISNUMBER(SEARCH("somerisk", LOWER(INDEX(Paste_Here!N$2:N$850, MATCH(B396, Paste_Here!A$2:A$850, 0))))), "Some Risk", IF(ISNUMBER(SEARCH("ot", LOWER(INDEX(Paste_Here!N$2:N$850, MATCH(B396, Paste_Here!A$2:A$850, 0))))), "OT", "")))), ""), "")</f>
        <v/>
      </c>
      <c r="AT396" s="66"/>
      <c r="AU396" s="103"/>
      <c r="AV396" s="66"/>
      <c r="AW396" s="66"/>
      <c r="AX396" s="75" t="str">
        <f t="shared" si="80"/>
        <v/>
      </c>
      <c r="AY396" s="66"/>
      <c r="AZ396" s="75"/>
      <c r="BA396" s="66"/>
      <c r="BB396" s="75"/>
      <c r="BC396" s="66"/>
      <c r="BD396" s="75"/>
      <c r="BE396" s="66"/>
      <c r="BF396" s="75" t="str">
        <f>IFERROR(IF(B396&lt;&gt;"", IF(AND(INDEX(Paste_Here!AE$2:AE$850, MATCH(B396, Paste_Here!A$2:A$850, 0))&lt;&gt;"", ISNUMBER(VALUE(INDEX(Paste_Here!AE$2:AE$850, MATCH(B396, Paste_Here!A$2:A$850, 0))))), INDEX(Paste_Here!AE$2:AE$850, MATCH(B396, Paste_Here!A$2:A$850, 0)), ""), ""), "")</f>
        <v/>
      </c>
      <c r="BG396" s="66"/>
      <c r="BH396" s="75" t="str">
        <f>IFERROR(IF(B396&lt;&gt;"", IF(ISNUMBER(SEARCH("highrisk", LOWER(INDEX(Paste_Here!AF$2:AF$850, MATCH(B396, Paste_Here!A$2:A$850, 0))))), "High Risk", IF(ISNUMBER(SEARCH("lowrisk", LOWER(INDEX(Paste_Here!AF$2:AF$850, MATCH(B396, Paste_Here!A$2:A$850, 0))))), "Low Risk", IF(ISNUMBER(SEARCH("somerisk", LOWER(INDEX(Paste_Here!AF$2:AF$850, MATCH(B396, Paste_Here!A$2:A$850, 0))))), "Some Risk", IF(ISNUMBER(SEARCH("ot", LOWER(INDEX(Paste_Here!AF$2:AF$850, MATCH(B396, Paste_Here!A$2:A$850, 0))))), "OT", "")))), ""), "")</f>
        <v/>
      </c>
      <c r="BI396" s="66"/>
      <c r="BJ396" s="75"/>
      <c r="BK396" s="66"/>
      <c r="BL396" s="75" t="str">
        <f>IFERROR(IF(B396&lt;&gt;"", IF(AND(INDEX(Paste_Here!O$2:O$850, MATCH(B396, Paste_Here!A$2:A$850, 0))&lt;&gt;"", ISNUMBER(VALUE(INDEX(Paste_Here!O$2:O$850, MATCH(B396, Paste_Here!A$2:A$850, 0))))), INDEX(Paste_Here!O$2:O$850, MATCH(B396, Paste_Here!A$2:A$850, 0)), ""), ""), "")</f>
        <v/>
      </c>
      <c r="BM396" s="66"/>
      <c r="BN396" s="75" t="str">
        <f>IFERROR(IF(B396&lt;&gt;"", IF(ISNUMBER(SEARCH("highrisk", LOWER(INDEX(Paste_Here!P$2:P$850, MATCH(B396, Paste_Here!A$2:A$850, 0))))), "High Risk", IF(ISNUMBER(SEARCH("lowrisk", LOWER(INDEX(Paste_Here!P$2:P$850, MATCH(B396, Paste_Here!A$2:A$850, 0))))), "Low Risk", IF(ISNUMBER(SEARCH("somerisk", LOWER(INDEX(Paste_Here!P$2:P$850, MATCH(B396, Paste_Here!A$2:A$850, 0))))), "Some Risk", IF(ISNUMBER(SEARCH("ot", LOWER(INDEX(Paste_Here!P$2:P$850, MATCH(B396, Paste_Here!A$2:A$850, 0))))), "OT", "")))), ""), "")</f>
        <v/>
      </c>
      <c r="BQ396" s="66"/>
      <c r="BR396" s="75"/>
      <c r="BS396" s="66"/>
      <c r="BT396" s="66"/>
      <c r="BU396" s="75" t="str">
        <f t="shared" si="81"/>
        <v/>
      </c>
      <c r="BV396" s="66"/>
      <c r="BW396" s="75"/>
      <c r="BX396" s="66"/>
      <c r="BY396" s="75"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BZ396" s="66"/>
      <c r="CA396" s="75"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CB396" s="66"/>
      <c r="CC396" s="75"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CD396" s="66"/>
      <c r="CE396" s="75"/>
      <c r="CF396" s="66"/>
      <c r="CK396" s="75"/>
      <c r="CL396" s="66"/>
      <c r="CM396" s="75"/>
      <c r="CN396" s="66"/>
      <c r="CO396" s="75"/>
      <c r="CP396" s="66"/>
      <c r="CQ396" s="66"/>
      <c r="CR396" s="75" t="str">
        <f t="shared" si="82"/>
        <v/>
      </c>
      <c r="CS396" s="66"/>
      <c r="CT396" s="75"/>
      <c r="CU396" s="66"/>
      <c r="CV396" s="75"/>
      <c r="CW396" s="66"/>
      <c r="CX396" s="75"/>
      <c r="CY396" s="66"/>
      <c r="CZ396" s="75"/>
      <c r="DA396" s="66"/>
      <c r="DB396" s="75" t="str">
        <f>IFERROR(IF(B396&lt;&gt;"", IF(AND(INDEX(Paste_Here!AK$2:AK$850, MATCH(B396, Paste_Here!A$2:A$850, 0))&lt;&gt;"", ISNUMBER(VALUE(INDEX(Paste_Here!AK$2:AK$850, MATCH(B396, Paste_Here!A$2:A$850, 0))))), INDEX(Paste_Here!AK$2:AK$850, MATCH(B396, Paste_Here!A$2:A$850, 0)), ""), ""), "")</f>
        <v/>
      </c>
      <c r="DC396" s="66"/>
      <c r="DD396" s="75" t="str">
        <f>IFERROR(IF(B396&lt;&gt;"", IF(ISNUMBER(SEARCH("highrisk", LOWER(INDEX(Paste_Here!AL$2:AL$850, MATCH(B396, Paste_Here!A$2:A$850, 0))))), "High Risk", IF(ISNUMBER(SEARCH("lowrisk", LOWER(INDEX(Paste_Here!AL$2:AL$850, MATCH(B396, Paste_Here!A$2:A$850, 0))))), "Low Risk", IF(ISNUMBER(SEARCH("somerisk", LOWER(INDEX(Paste_Here!AL$2:AL$850, MATCH(B396, Paste_Here!A$2:A$850, 0))))), "Some Risk", IF(ISNUMBER(SEARCH("ot", LOWER(INDEX(Paste_Here!AL$2:AL$850, MATCH(B396, Paste_Here!A$2:A$850, 0))))), "OT", "")))), ""), "")</f>
        <v/>
      </c>
      <c r="DE396" s="66"/>
      <c r="DF396" s="75" t="str">
        <f>IFERROR(IF(B396&lt;&gt;"", IF(AND(INDEX(Paste_Here!AM$2:AM$850, MATCH(B396, Paste_Here!A$2:A$850, 0))&lt;&gt;"", ISNUMBER(VALUE(INDEX(Paste_Here!AM$2:AM$850, MATCH(B396, Paste_Here!A$2:A$850, 0))))), INDEX(Paste_Here!AM$2:AM$850, MATCH(B396, Paste_Here!A$2:A$850, 0)), ""), ""), "")</f>
        <v/>
      </c>
      <c r="DG396" s="66"/>
      <c r="DH396" s="75" t="str">
        <f>IFERROR(IF(B396&lt;&gt;"", IF(ISNUMBER(SEARCH("highrisk", LOWER(INDEX(Paste_Here!AN$2:AN$850, MATCH(B396, Paste_Here!A$2:A$850, 0))))), "High Risk", IF(ISNUMBER(SEARCH("lowrisk", LOWER(INDEX(Paste_Here!AN$2:AN$850, MATCH(B396, Paste_Here!A$2:A$850, 0))))), "Low Risk", IF(ISNUMBER(SEARCH("somerisk", LOWER(INDEX(Paste_Here!AN$2:AN$850, MATCH(B396, Paste_Here!A$2:A$850, 0))))), "Some Risk", IF(ISNUMBER(SEARCH("ot", LOWER(INDEX(Paste_Here!AN$2:AN$850, MATCH(B396, Paste_Here!A$2:A$850, 0))))), "OT", "")))), ""), "")</f>
        <v/>
      </c>
      <c r="DI396" s="66"/>
      <c r="DJ396" s="66"/>
      <c r="DK396" s="75" t="str">
        <f t="shared" si="83"/>
        <v/>
      </c>
      <c r="DL396" s="66"/>
      <c r="DM396" s="75" t="str">
        <f>IFERROR(IF(B396&lt;&gt;"", IF(AND(INDEX(Paste_Here!Q$2:Q$850, MATCH(B396, Paste_Here!A$2:A$850, 0))&lt;&gt;"", ISNUMBER(VALUE(INDEX(Paste_Here!Q$2:Q$850, MATCH(B396, Paste_Here!A$2:A$850, 0))))), INDEX(Paste_Here!Q$2:Q$850, MATCH(B396, Paste_Here!A$2:A$850, 0)), ""), ""), "")</f>
        <v/>
      </c>
      <c r="DN396" s="66"/>
      <c r="DO396" s="75" t="str">
        <f>IFERROR(IF(B396&lt;&gt;"", IF(ISNUMBER(SEARCH("highrisk", LOWER(INDEX(Paste_Here!R$2:R$850, MATCH(B396, Paste_Here!A$2:A$850, 0))))), "High Risk", IF(ISNUMBER(SEARCH("lowrisk", LOWER(INDEX(Paste_Here!R$2:R$850, MATCH(B396, Paste_Here!A$2:A$850, 0))))), "Low Risk", IF(ISNUMBER(SEARCH("somerisk", LOWER(INDEX(Paste_Here!R$2:R$850, MATCH(B396, Paste_Here!A$2:A$850, 0))))), "Some Risk", IF(ISNUMBER(SEARCH("ot", LOWER(INDEX(Paste_Here!R$2:R$850, MATCH(B396, Paste_Here!A$2:A$850, 0))))), "OT", "")))), ""), "")</f>
        <v/>
      </c>
      <c r="DP396" s="66"/>
      <c r="DQ396" s="93" t="str">
        <f>IFERROR(IF(B396&lt;&gt;"", IF(AND(INDEX(Paste_Here!S$2:S$850, MATCH(B396, Paste_Here!A$2:A$850, 0))&lt;&gt;"", ISNUMBER(VALUE(INDEX(Paste_Here!S$2:S$850, MATCH(B396, Paste_Here!A$2:A$850, 0))))), INDEX(Paste_Here!S$2:S$850, MATCH(B396, Paste_Here!A$2:A$850, 0)), ""), ""), "")</f>
        <v/>
      </c>
      <c r="DR396" s="66"/>
      <c r="DS396" s="75"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IF(ISNUMBER(SEARCH("ot", LOWER(INDEX(Paste_Here!T$2:T$850, MATCH(B396, Paste_Here!A$2:A$850, 0))))), "OT", "")))), ""), "")</f>
        <v/>
      </c>
      <c r="DT396" s="66"/>
      <c r="DU396" s="75" t="str">
        <f>IFERROR(IF(B396&lt;&gt;"", IF(AND(INDEX(Paste_Here!U$2:U$850, MATCH(B396, Paste_Here!A$2:A$850, 0))&lt;&gt;"", ISNUMBER(VALUE(INDEX(Paste_Here!U$2:U$850, MATCH(B396, Paste_Here!A$2:A$850, 0))))), INDEX(Paste_Here!U$2:U$850, MATCH(B396, Paste_Here!A$2:A$850, 0)), ""), ""), "")</f>
        <v/>
      </c>
      <c r="DV396" s="66"/>
      <c r="DW396" s="93" t="str">
        <f>IFERROR(IF(B396&lt;&gt;"", IF(ISNUMBER(SEARCH("highrisk", LOWER(INDEX(Paste_Here!V$2:V$850, MATCH(B396, Paste_Here!A$2:A$850, 0))))), "High Risk", IF(ISNUMBER(SEARCH("lowrisk", LOWER(INDEX(Paste_Here!V$2:V$850, MATCH(B396, Paste_Here!A$2:A$850, 0))))), "Low Risk", IF(ISNUMBER(SEARCH("somerisk", LOWER(INDEX(Paste_Here!V$2:V$850, MATCH(B396, Paste_Here!A$2:A$850, 0))))), "Some Risk", IF(ISNUMBER(SEARCH("ot", LOWER(INDEX(Paste_Here!V$2:V$850, MATCH(B396, Paste_Here!A$2:A$850, 0))))), "OT", "")))), ""), "")</f>
        <v/>
      </c>
      <c r="DX396" s="66"/>
      <c r="DY396" s="75" t="str">
        <f>IFERROR(IF(B396&lt;&gt;"", IF(AND(INDEX(Paste_Here!W$2:W$850, MATCH(B396, Paste_Here!A$2:A$850, 0))&lt;&gt;"", ISNUMBER(VALUE(INDEX(Paste_Here!W$2:W$850, MATCH(B396, Paste_Here!A$2:A$850, 0))))), INDEX(Paste_Here!W$2:W$850, MATCH(B396, Paste_Here!A$2:A$850, 0)), ""), ""), "")</f>
        <v/>
      </c>
      <c r="DZ396" s="66"/>
      <c r="EA396" s="75" t="str">
        <f>IFERROR(IF(B396&lt;&gt;"", IF(ISNUMBER(SEARCH("highrisk", LOWER(INDEX(Paste_Here!X$2:X$850, MATCH(B396, Paste_Here!A$2:A$850, 0))))), "High Risk", IF(ISNUMBER(SEARCH("lowrisk", LOWER(INDEX(Paste_Here!X$2:X$850, MATCH(B396, Paste_Here!A$2:A$850, 0))))), "Low Risk", IF(ISNUMBER(SEARCH("somerisk", LOWER(INDEX(Paste_Here!X$2:X$850, MATCH(B396, Paste_Here!A$2:A$850, 0))))), "Some Risk", IF(ISNUMBER(SEARCH("ot", LOWER(INDEX(Paste_Here!X$2:X$850, MATCH(B396, Paste_Here!A$2:A$850, 0))))), "OT", "")))), ""), "")</f>
        <v/>
      </c>
      <c r="EB396" s="66"/>
      <c r="EC396" s="66"/>
      <c r="ED396" s="75" t="str">
        <f t="shared" si="88"/>
        <v/>
      </c>
      <c r="EE396" s="66"/>
      <c r="EF396" s="75" t="str">
        <f>IFERROR(IF(B396&lt;&gt;"", IF(AND(INDEX(Paste_Here!AO$2:AO$850, MATCH(B396, Paste_Here!A$2:A$850, 0))&lt;&gt;"", ISNUMBER(VALUE(INDEX(Paste_Here!AO$2:AO$850, MATCH(B396, Paste_Here!A$2:A$850, 0))))), INDEX(Paste_Here!AO$2:AO$850, MATCH(B396, Paste_Here!A$2:A$850, 0)), ""), ""), "")</f>
        <v/>
      </c>
      <c r="EG396" s="66"/>
      <c r="EH396" s="75" t="str">
        <f>IFERROR(IF(B396&lt;&gt;"", IF(ISNUMBER(SEARCH("highrisk", LOWER(INDEX(Paste_Here!AP$2:AP$850, MATCH(B396, Paste_Here!A$2:A$850, 0))))), "High Risk", IF(ISNUMBER(SEARCH("lowrisk", LOWER(INDEX(Paste_Here!AP$2:AP$850, MATCH(B396, Paste_Here!A$2:A$850, 0))))), "Low Risk", IF(ISNUMBER(SEARCH("somerisk", LOWER(INDEX(Paste_Here!AP$2:AP$850, MATCH(B396, Paste_Here!A$2:A$850, 0))))), "Some Risk", IF(ISNUMBER(SEARCH("ot", LOWER(INDEX(Paste_Here!AP$2:AP$850, MATCH(B396, Paste_Here!A$2:A$850, 0))))), "OT", "")))), ""), "")</f>
        <v/>
      </c>
      <c r="EI396" s="66"/>
      <c r="EJ396" s="93"/>
      <c r="EK396" s="66"/>
      <c r="EL396" s="75" t="str">
        <f>IFERROR(IF(B396&lt;&gt;"", IF(AND(INDEX(Paste_Here!AQ$2:AQ$850, MATCH(B396, Paste_Here!A$2:A$850, 0))&lt;&gt;"", ISNUMBER(VALUE(INDEX(Paste_Here!AQ$2:AQ$850, MATCH(B396, Paste_Here!A$2:A$850, 0))))), INDEX(Paste_Here!AQ$2:AQ$850, MATCH(B396, Paste_Here!A$2:A$850, 0)), ""), ""), "")</f>
        <v/>
      </c>
      <c r="EM396" s="66"/>
      <c r="EN396" s="75" t="str">
        <f>IFERROR(IF(B396&lt;&gt;"", IF(ISNUMBER(SEARCH("highrisk", LOWER(INDEX(Paste_Here!AR$2:AR$850, MATCH(B396, Paste_Here!A$2:A$850, 0))))), "High Risk", IF(ISNUMBER(SEARCH("lowrisk", LOWER(INDEX(Paste_Here!AR$2:AR$850, MATCH(B396, Paste_Here!A$2:A$850, 0))))), "Low Risk", IF(ISNUMBER(SEARCH("somerisk", LOWER(INDEX(Paste_Here!AR$2:AR$850, MATCH(B396, Paste_Here!A$2:A$850, 0))))), "Some Risk", IF(ISNUMBER(SEARCH("ot", LOWER(INDEX(Paste_Here!AR$2:AR$850, MATCH(B396, Paste_Here!A$2:A$850, 0))))), "OT", "")))), ""), "")</f>
        <v/>
      </c>
      <c r="EO396" s="66"/>
      <c r="EP396" s="93"/>
      <c r="EQ396" s="66"/>
      <c r="ER396" s="75"/>
      <c r="ES396" s="66"/>
      <c r="ET396" s="75"/>
      <c r="EU396" s="66"/>
      <c r="EV396" s="66"/>
      <c r="EW396" s="75" t="str">
        <f t="shared" si="89"/>
        <v/>
      </c>
      <c r="EX396" s="66"/>
      <c r="EY396" s="75" t="str">
        <f>IFERROR(IF(B396&lt;&gt;"", IF(AND(INDEX(Paste_Here!Y$2:Y$850, MATCH(B396, Paste_Here!A$2:A$850, 0))&lt;&gt;"", ISNUMBER(VALUE(INDEX(Paste_Here!Y$2:Y$850, MATCH(B396, Paste_Here!A$2:A$850, 0))))), INDEX(Paste_Here!Y$2:Y$850, MATCH(B396, Paste_Here!A$2:A$850, 0)), ""), ""), "")</f>
        <v/>
      </c>
      <c r="EZ396" s="66"/>
      <c r="FA396" s="75" t="str">
        <f>IFERROR(IF(B396&lt;&gt;"", IF(ISNUMBER(SEARCH("highrisk", LOWER(INDEX(Paste_Here!Z$2:Z$850, MATCH(B396, Paste_Here!A$2:A$850, 0))))), "High Risk", IF(ISNUMBER(SEARCH("lowrisk", LOWER(INDEX(Paste_Here!Z$2:Z$850, MATCH(B396, Paste_Here!A$2:A$850, 0))))), "Low Risk", IF(ISNUMBER(SEARCH("somerisk", LOWER(INDEX(Paste_Here!Z$2:Z$850, MATCH(B396, Paste_Here!A$2:A$850, 0))))), "Some Risk", IF(ISNUMBER(SEARCH("ot", LOWER(INDEX(Paste_Here!Z$2:Z$850, MATCH(B396, Paste_Here!A$2:A$850, 0))))), "OT", "")))), ""), "")</f>
        <v/>
      </c>
      <c r="FB396" s="66"/>
      <c r="FC396" s="93"/>
      <c r="FD396" s="66"/>
      <c r="FE396" s="75" t="str">
        <f>IFERROR(IF(B396&lt;&gt;"", IF(AND(INDEX(Paste_Here!AA$2:AA$850, MATCH(B396, Paste_Here!A$2:A$850, 0))&lt;&gt;"", ISNUMBER(VALUE(INDEX(Paste_Here!AA$2:AA$850, MATCH(B396, Paste_Here!A$2:A$850, 0))))), INDEX(Paste_Here!AA$2:AA$850, MATCH(B396, Paste_Here!A$2:A$850, 0)), ""), ""), "")</f>
        <v/>
      </c>
      <c r="FF396" s="66"/>
      <c r="FG396" s="75" t="str">
        <f>IFERROR(IF(B396&lt;&gt;"", IF(ISNUMBER(SEARCH("highrisk", LOWER(INDEX(Paste_Here!AB$2:AB$850, MATCH(B396, Paste_Here!A$2:A$850, 0))))), "High Risk", IF(ISNUMBER(SEARCH("lowrisk", LOWER(INDEX(Paste_Here!AB$2:AB$850, MATCH(B396, Paste_Here!A$2:A$850, 0))))), "Low Risk", IF(ISNUMBER(SEARCH("somerisk", LOWER(INDEX(Paste_Here!AB$2:AB$850, MATCH(B396, Paste_Here!A$2:A$850, 0))))), "Some Risk", IF(ISNUMBER(SEARCH("ot", LOWER(INDEX(Paste_Here!AB$2:AB$850, MATCH(B396, Paste_Here!A$2:A$850, 0))))), "OT", "")))), ""), "")</f>
        <v/>
      </c>
      <c r="FH396" s="66"/>
      <c r="FI396" s="93"/>
      <c r="FJ396" s="66"/>
      <c r="FK396" s="75"/>
      <c r="FL396" s="66"/>
      <c r="FM396" s="75"/>
      <c r="FN396" s="66"/>
      <c r="FO396" s="66"/>
      <c r="FP396" s="75" t="str">
        <f t="shared" si="84"/>
        <v/>
      </c>
      <c r="FQ396" s="66"/>
      <c r="FR396" s="75" t="str">
        <f>IFERROR(IF(B396&lt;&gt;"", IF(ISNUMBER(SEARCH("s", LOWER(INDEX(Paste_Here!L$2:L$850, MATCH(B396, Paste_Here!A$2:A$850, 0))))), "Yes", IF(INDEX(Paste_Here!L$2:L$850, MATCH(B396, Paste_Here!A$2:A$850, 0))&lt;&gt;"", "No", "")), ""), "")</f>
        <v/>
      </c>
      <c r="FS396" s="66"/>
      <c r="FT396" s="75" t="str">
        <f>IFERROR(IF(B396&lt;&gt;"", IF(ISNUMBER(SEARCH("yes", LOWER(INDEX(Paste_Here!F$2:F$850, MATCH(B396, Paste_Here!A$2:A$850, 0))))), "Yes", IF(ISNUMBER(SEARCH("no", LOWER(INDEX(Paste_Here!F$2:F$850, MATCH(B396, Paste_Here!A$2:A$850, 0))))), "No", "")), ""), "")</f>
        <v/>
      </c>
      <c r="FU396" s="66"/>
      <c r="FV396" s="75" t="str">
        <f>IFERROR(IF(B396&lt;&gt;"", IF(ISNUMBER(SEARCH("english language learner", LOWER(INDEX(Paste_Here!C$2:C$850, MATCH(B396, Paste_Here!A$2:A$850, 0))))), "Yes", ""), ""), "")</f>
        <v/>
      </c>
      <c r="FW396" s="66"/>
      <c r="FX396" s="75" t="str">
        <f>IFERROR(IF(B396&lt;&gt;"", IF(OR(ISNUMBER(SEARCH("b", LOWER(INDEX(Paste_Here!J$2:J$850, MATCH(B396, Paste_Here!A$2:A$850, 0))))), ISNUMBER(SEARCH("h", LOWER(INDEX(Paste_Here!J$2:J$850, MATCH(B396, Paste_Here!A$2:A$850, 0))))), ISNUMBER(SEARCH("i", LOWER(INDEX(Paste_Here!J$2:J$850, MATCH(B396, Paste_Here!A$2:A$850, 0)))))), "Yes", IF(INDEX(Paste_Here!J$2:J$850, MATCH(B396, Paste_Here!A$2:A$850, 0))&lt;&gt;"", "No", "")), ""), "")</f>
        <v/>
      </c>
      <c r="FY396" s="66"/>
      <c r="FZ396" s="75" t="str">
        <f>IFERROR(IF(B396&lt;&gt;"", IF(ISNUMBER(SEARCH("yes", LOWER(INDEX(Paste_Here!K$2:K$850, MATCH(B396, Paste_Here!A$2:A$850, 0))))), "Yes", IF(ISNUMBER(SEARCH("no", LOWER(INDEX(Paste_Here!K$2:K$850, MATCH(B396, Paste_Here!A$2:A$850, 0))))), "No", "")), ""), "")</f>
        <v/>
      </c>
      <c r="GA396" s="66"/>
      <c r="GB396" s="75" t="str">
        <f>IFERROR(IF(B396&lt;&gt;"", IF(ISNUMBER(SEARCH("transitional 2", LOWER(INDEX(Paste_Here!C$2:C$850, MATCH(B396, Paste_Here!A$2:A$850, 0))))), "T2",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GC396" s="66"/>
      <c r="GD396" s="75"/>
      <c r="GE396" s="66"/>
      <c r="GF396" s="75"/>
      <c r="GG396" s="66"/>
      <c r="GH396" s="75"/>
      <c r="GI396" s="66"/>
      <c r="GK396" s="1" t="str" cm="1">
        <f t="array" ref="GK396">IFERROR(INDEX(Paste_Here!$B$2:$B$850, MATCH(0, COUNTIF(GK$4:GK395, Paste_Here!$B$2:$B$850) + IF(Paste_Here!$B$2:$B$850="", 1, 0), 0)), "")</f>
        <v/>
      </c>
      <c r="GL396" s="1" t="str">
        <f>IF(GK396&lt;&gt;"", INDEX(Paste_Here!$A$2:$A$850, MATCH(GK396, Paste_Here!$B$2:$B$850, 0)), "")</f>
        <v/>
      </c>
      <c r="GM396" s="1" t="str">
        <f t="shared" si="90"/>
        <v/>
      </c>
      <c r="GN396" s="1" t="str" cm="1">
        <f t="array" ref="GN396">IFERROR(INDEX($GM$5:$GM$850, MATCH(SMALL(IF($GM$5:$GM$850&lt;&gt;"", COUNTIF($GM$5:$GM$850, "&lt;"&amp;$GM$5:$GM$850)+1), ROW()-ROW($GN$5)+1), COUNTIF($GM$5:$GM$850, "&lt;"&amp;$GM$5:$GM$850)+1, 0)), "")</f>
        <v/>
      </c>
    </row>
    <row r="397" spans="1:196">
      <c r="A397" s="66"/>
      <c r="B397" s="75" t="str">
        <f t="shared" si="78"/>
        <v/>
      </c>
      <c r="C397" s="66"/>
      <c r="D397" s="75" t="str">
        <f>IFERROR(IF(AND(INDEX(Paste_Here!N$2:N$850, MATCH(B397, Paste_Here!A$2:A$850, 0)) = ""), "", IF(UPPER(INDEX(Paste_Here!N$2:N$850, MATCH(B397, Paste_Here!A$2:A$850, 0))) = "YES", "Yes", IF(UPPER(INDEX(Paste_Here!N$2:N$850, MATCH(B397, Paste_Here!A$2:A$850, 0))) = "NO", "No", ""))), "")</f>
        <v/>
      </c>
      <c r="E397" s="66"/>
      <c r="F397" s="75" t="str">
        <f t="shared" si="85"/>
        <v/>
      </c>
      <c r="G397" s="66"/>
      <c r="H397" s="75" t="str">
        <f t="shared" si="86"/>
        <v/>
      </c>
      <c r="I397" s="66"/>
      <c r="J397" s="75" t="str">
        <f t="shared" si="87"/>
        <v/>
      </c>
      <c r="K397" s="66"/>
      <c r="L397" s="75"/>
      <c r="M397" s="66"/>
      <c r="N397" s="75" t="str">
        <f>IFERROR(IF(B397&lt;&gt;"", IF(AND(INDEX(Paste_Here!AW$2:AW$850, MATCH(B397, Paste_Here!A$2:A$850, 0))&lt;&gt;"", ISNUMBER(VALUE(INDEX(Paste_Here!AW$2:AW$850, MATCH(B397, Paste_Here!A$2:A$850, 0))))), INDEX(Paste_Here!AW$2:AW$850, MATCH(B397, Paste_Here!A$2:A$850, 0)), ""), ""), "")</f>
        <v/>
      </c>
      <c r="O397" s="66"/>
      <c r="P397" s="75" t="str">
        <f>IFERROR(IF(B397&lt;&gt;"", IF(AND(INDEX(Paste_Here!AX$2:AX$850, MATCH(B397, Paste_Here!A$2:A$850, 0))&lt;&gt;"", ISNUMBER(VALUE(INDEX(Paste_Here!AX$2:AX$850, MATCH(B397, Paste_Here!A$2:A$850, 0))))), INDEX(Paste_Here!AX$2:AX$850, MATCH(B397, Paste_Here!A$2:A$850, 0)), ""), ""), "")</f>
        <v/>
      </c>
      <c r="Q397" s="66"/>
      <c r="R397" s="75" t="str">
        <f>IFERROR(IF(B397&lt;&gt;"", IF(AND(INDEX(Paste_Here!AU$2:AU$850, MATCH(B397, Paste_Here!A$2:A$850, 0))&lt;&gt;"", ISNUMBER(VALUE(INDEX(Paste_Here!AU$2:AU$850, MATCH(B397, Paste_Here!A$2:A$850, 0))))), INDEX(Paste_Here!AU$2:AU$850, MATCH(B397, Paste_Here!A$2:A$850, 0)), ""), ""), "")</f>
        <v/>
      </c>
      <c r="S397" s="66"/>
      <c r="T397" s="75" t="str">
        <f>IFERROR(IF(B397&lt;&gt;"", IF(AND(INDEX(Paste_Here!AV$2:AV$850, MATCH(B397, Paste_Here!A$2:A$850, 0))&lt;&gt;"", ISNUMBER(VALUE(INDEX(Paste_Here!AV$2:AV$850, MATCH(B397, Paste_Here!A$2:A$850, 0))))), INDEX(Paste_Here!AV$2:AV$850, MATCH(B397, Paste_Here!A$2:A$850, 0)), ""), ""), "")</f>
        <v/>
      </c>
      <c r="U397" s="66"/>
      <c r="W397" s="66"/>
      <c r="Y397" s="66"/>
      <c r="Z397" s="66"/>
      <c r="AA397" s="75" t="str">
        <f t="shared" si="79"/>
        <v/>
      </c>
      <c r="AB397" s="66"/>
      <c r="AC397" s="75"/>
      <c r="AD397" s="66"/>
      <c r="AE397" s="98"/>
      <c r="AF397" s="66"/>
      <c r="AG397" s="75"/>
      <c r="AH397" s="66"/>
      <c r="AI397" s="75" t="str">
        <f>IFERROR(IF(B397&lt;&gt;"", IF(AND(INDEX(Paste_Here!AC$2:AC$850, MATCH(B397, Paste_Here!A$2:A$850, 0))&lt;&gt;"", ISNUMBER(VALUE(INDEX(Paste_Here!AC$2:AC$850, MATCH(B397, Paste_Here!A$2:A$850, 0))))), INDEX(Paste_Here!AC$2:AC$850, MATCH(B397, Paste_Here!A$2:A$850, 0)), ""), ""), "")</f>
        <v/>
      </c>
      <c r="AJ397" s="66"/>
      <c r="AK397" s="75" t="str">
        <f>IFERROR(IF(B397&lt;&gt;"", IF(ISNUMBER(SEARCH("highrisk", LOWER(INDEX(Paste_Here!AD$2:AD$850, MATCH(B397, Paste_Here!A$2:A$850, 0))))), "High Risk", IF(ISNUMBER(SEARCH("lowrisk", LOWER(INDEX(Paste_Here!AD$2:AD$850, MATCH(B397, Paste_Here!A$2:A$850, 0))))), "Low Risk", IF(ISNUMBER(SEARCH("somerisk", LOWER(INDEX(Paste_Here!AD$2:AD$850, MATCH(B397, Paste_Here!A$2:A$850, 0))))), "Some Risk", IF(ISNUMBER(SEARCH("ot", LOWER(INDEX(Paste_Here!AD$2:AD$850, MATCH(B397, Paste_Here!A$2:A$850, 0))))), "OT", "")))), ""), "")</f>
        <v/>
      </c>
      <c r="AL397" s="66"/>
      <c r="AM397" s="75"/>
      <c r="AN397" s="66"/>
      <c r="AO397" s="75" t="str">
        <f>IFERROR(IF(B397&lt;&gt;"", IF(AND(INDEX(Paste_Here!M$2:M$850, MATCH(B397, Paste_Here!A$2:A$850, 0))&lt;&gt;"", ISNUMBER(VALUE(INDEX(Paste_Here!M$2:M$850, MATCH(B397, Paste_Here!A$2:A$850, 0))))), INDEX(Paste_Here!M$2:M$850, MATCH(B397, Paste_Here!A$2:A$850, 0)), ""), ""), "")</f>
        <v/>
      </c>
      <c r="AP397" s="66"/>
      <c r="AQ397" s="75" t="str">
        <f>IFERROR(IF(B397&lt;&gt;"", IF(ISNUMBER(SEARCH("highrisk", LOWER(INDEX(Paste_Here!N$2:N$850, MATCH(B397, Paste_Here!A$2:A$850, 0))))), "High Risk", IF(ISNUMBER(SEARCH("lowrisk", LOWER(INDEX(Paste_Here!N$2:N$850, MATCH(B397, Paste_Here!A$2:A$850, 0))))), "Low Risk", IF(ISNUMBER(SEARCH("somerisk", LOWER(INDEX(Paste_Here!N$2:N$850, MATCH(B397, Paste_Here!A$2:A$850, 0))))), "Some Risk", IF(ISNUMBER(SEARCH("ot", LOWER(INDEX(Paste_Here!N$2:N$850, MATCH(B397, Paste_Here!A$2:A$850, 0))))), "OT", "")))), ""), "")</f>
        <v/>
      </c>
      <c r="AT397" s="66"/>
      <c r="AU397" s="103"/>
      <c r="AV397" s="66"/>
      <c r="AW397" s="66"/>
      <c r="AX397" s="75" t="str">
        <f t="shared" si="80"/>
        <v/>
      </c>
      <c r="AY397" s="66"/>
      <c r="AZ397" s="75"/>
      <c r="BA397" s="66"/>
      <c r="BB397" s="75"/>
      <c r="BC397" s="66"/>
      <c r="BD397" s="75"/>
      <c r="BE397" s="66"/>
      <c r="BF397" s="75" t="str">
        <f>IFERROR(IF(B397&lt;&gt;"", IF(AND(INDEX(Paste_Here!AE$2:AE$850, MATCH(B397, Paste_Here!A$2:A$850, 0))&lt;&gt;"", ISNUMBER(VALUE(INDEX(Paste_Here!AE$2:AE$850, MATCH(B397, Paste_Here!A$2:A$850, 0))))), INDEX(Paste_Here!AE$2:AE$850, MATCH(B397, Paste_Here!A$2:A$850, 0)), ""), ""), "")</f>
        <v/>
      </c>
      <c r="BG397" s="66"/>
      <c r="BH397" s="75" t="str">
        <f>IFERROR(IF(B397&lt;&gt;"", IF(ISNUMBER(SEARCH("highrisk", LOWER(INDEX(Paste_Here!AF$2:AF$850, MATCH(B397, Paste_Here!A$2:A$850, 0))))), "High Risk", IF(ISNUMBER(SEARCH("lowrisk", LOWER(INDEX(Paste_Here!AF$2:AF$850, MATCH(B397, Paste_Here!A$2:A$850, 0))))), "Low Risk", IF(ISNUMBER(SEARCH("somerisk", LOWER(INDEX(Paste_Here!AF$2:AF$850, MATCH(B397, Paste_Here!A$2:A$850, 0))))), "Some Risk", IF(ISNUMBER(SEARCH("ot", LOWER(INDEX(Paste_Here!AF$2:AF$850, MATCH(B397, Paste_Here!A$2:A$850, 0))))), "OT", "")))), ""), "")</f>
        <v/>
      </c>
      <c r="BI397" s="66"/>
      <c r="BJ397" s="75"/>
      <c r="BK397" s="66"/>
      <c r="BL397" s="75" t="str">
        <f>IFERROR(IF(B397&lt;&gt;"", IF(AND(INDEX(Paste_Here!O$2:O$850, MATCH(B397, Paste_Here!A$2:A$850, 0))&lt;&gt;"", ISNUMBER(VALUE(INDEX(Paste_Here!O$2:O$850, MATCH(B397, Paste_Here!A$2:A$850, 0))))), INDEX(Paste_Here!O$2:O$850, MATCH(B397, Paste_Here!A$2:A$850, 0)), ""), ""), "")</f>
        <v/>
      </c>
      <c r="BM397" s="66"/>
      <c r="BN397" s="75" t="str">
        <f>IFERROR(IF(B397&lt;&gt;"", IF(ISNUMBER(SEARCH("highrisk", LOWER(INDEX(Paste_Here!P$2:P$850, MATCH(B397, Paste_Here!A$2:A$850, 0))))), "High Risk", IF(ISNUMBER(SEARCH("lowrisk", LOWER(INDEX(Paste_Here!P$2:P$850, MATCH(B397, Paste_Here!A$2:A$850, 0))))), "Low Risk", IF(ISNUMBER(SEARCH("somerisk", LOWER(INDEX(Paste_Here!P$2:P$850, MATCH(B397, Paste_Here!A$2:A$850, 0))))), "Some Risk", IF(ISNUMBER(SEARCH("ot", LOWER(INDEX(Paste_Here!P$2:P$850, MATCH(B397, Paste_Here!A$2:A$850, 0))))), "OT", "")))), ""), "")</f>
        <v/>
      </c>
      <c r="BQ397" s="66"/>
      <c r="BR397" s="75"/>
      <c r="BS397" s="66"/>
      <c r="BT397" s="66"/>
      <c r="BU397" s="75" t="str">
        <f t="shared" si="81"/>
        <v/>
      </c>
      <c r="BV397" s="66"/>
      <c r="BW397" s="75"/>
      <c r="BX397" s="66"/>
      <c r="BY397" s="75"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BZ397" s="66"/>
      <c r="CA397" s="75"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CB397" s="66"/>
      <c r="CC397" s="75"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CD397" s="66"/>
      <c r="CE397" s="75"/>
      <c r="CF397" s="66"/>
      <c r="CK397" s="75"/>
      <c r="CL397" s="66"/>
      <c r="CM397" s="75"/>
      <c r="CN397" s="66"/>
      <c r="CO397" s="75"/>
      <c r="CP397" s="66"/>
      <c r="CQ397" s="66"/>
      <c r="CR397" s="75" t="str">
        <f t="shared" si="82"/>
        <v/>
      </c>
      <c r="CS397" s="66"/>
      <c r="CT397" s="75"/>
      <c r="CU397" s="66"/>
      <c r="CV397" s="75"/>
      <c r="CW397" s="66"/>
      <c r="CX397" s="75"/>
      <c r="CY397" s="66"/>
      <c r="CZ397" s="75"/>
      <c r="DA397" s="66"/>
      <c r="DB397" s="75" t="str">
        <f>IFERROR(IF(B397&lt;&gt;"", IF(AND(INDEX(Paste_Here!AK$2:AK$850, MATCH(B397, Paste_Here!A$2:A$850, 0))&lt;&gt;"", ISNUMBER(VALUE(INDEX(Paste_Here!AK$2:AK$850, MATCH(B397, Paste_Here!A$2:A$850, 0))))), INDEX(Paste_Here!AK$2:AK$850, MATCH(B397, Paste_Here!A$2:A$850, 0)), ""), ""), "")</f>
        <v/>
      </c>
      <c r="DC397" s="66"/>
      <c r="DD397" s="75" t="str">
        <f>IFERROR(IF(B397&lt;&gt;"", IF(ISNUMBER(SEARCH("highrisk", LOWER(INDEX(Paste_Here!AL$2:AL$850, MATCH(B397, Paste_Here!A$2:A$850, 0))))), "High Risk", IF(ISNUMBER(SEARCH("lowrisk", LOWER(INDEX(Paste_Here!AL$2:AL$850, MATCH(B397, Paste_Here!A$2:A$850, 0))))), "Low Risk", IF(ISNUMBER(SEARCH("somerisk", LOWER(INDEX(Paste_Here!AL$2:AL$850, MATCH(B397, Paste_Here!A$2:A$850, 0))))), "Some Risk", IF(ISNUMBER(SEARCH("ot", LOWER(INDEX(Paste_Here!AL$2:AL$850, MATCH(B397, Paste_Here!A$2:A$850, 0))))), "OT", "")))), ""), "")</f>
        <v/>
      </c>
      <c r="DE397" s="66"/>
      <c r="DF397" s="75" t="str">
        <f>IFERROR(IF(B397&lt;&gt;"", IF(AND(INDEX(Paste_Here!AM$2:AM$850, MATCH(B397, Paste_Here!A$2:A$850, 0))&lt;&gt;"", ISNUMBER(VALUE(INDEX(Paste_Here!AM$2:AM$850, MATCH(B397, Paste_Here!A$2:A$850, 0))))), INDEX(Paste_Here!AM$2:AM$850, MATCH(B397, Paste_Here!A$2:A$850, 0)), ""), ""), "")</f>
        <v/>
      </c>
      <c r="DG397" s="66"/>
      <c r="DH397" s="75" t="str">
        <f>IFERROR(IF(B397&lt;&gt;"", IF(ISNUMBER(SEARCH("highrisk", LOWER(INDEX(Paste_Here!AN$2:AN$850, MATCH(B397, Paste_Here!A$2:A$850, 0))))), "High Risk", IF(ISNUMBER(SEARCH("lowrisk", LOWER(INDEX(Paste_Here!AN$2:AN$850, MATCH(B397, Paste_Here!A$2:A$850, 0))))), "Low Risk", IF(ISNUMBER(SEARCH("somerisk", LOWER(INDEX(Paste_Here!AN$2:AN$850, MATCH(B397, Paste_Here!A$2:A$850, 0))))), "Some Risk", IF(ISNUMBER(SEARCH("ot", LOWER(INDEX(Paste_Here!AN$2:AN$850, MATCH(B397, Paste_Here!A$2:A$850, 0))))), "OT", "")))), ""), "")</f>
        <v/>
      </c>
      <c r="DI397" s="66"/>
      <c r="DJ397" s="66"/>
      <c r="DK397" s="75" t="str">
        <f t="shared" si="83"/>
        <v/>
      </c>
      <c r="DL397" s="66"/>
      <c r="DM397" s="75" t="str">
        <f>IFERROR(IF(B397&lt;&gt;"", IF(AND(INDEX(Paste_Here!Q$2:Q$850, MATCH(B397, Paste_Here!A$2:A$850, 0))&lt;&gt;"", ISNUMBER(VALUE(INDEX(Paste_Here!Q$2:Q$850, MATCH(B397, Paste_Here!A$2:A$850, 0))))), INDEX(Paste_Here!Q$2:Q$850, MATCH(B397, Paste_Here!A$2:A$850, 0)), ""), ""), "")</f>
        <v/>
      </c>
      <c r="DN397" s="66"/>
      <c r="DO397" s="75" t="str">
        <f>IFERROR(IF(B397&lt;&gt;"", IF(ISNUMBER(SEARCH("highrisk", LOWER(INDEX(Paste_Here!R$2:R$850, MATCH(B397, Paste_Here!A$2:A$850, 0))))), "High Risk", IF(ISNUMBER(SEARCH("lowrisk", LOWER(INDEX(Paste_Here!R$2:R$850, MATCH(B397, Paste_Here!A$2:A$850, 0))))), "Low Risk", IF(ISNUMBER(SEARCH("somerisk", LOWER(INDEX(Paste_Here!R$2:R$850, MATCH(B397, Paste_Here!A$2:A$850, 0))))), "Some Risk", IF(ISNUMBER(SEARCH("ot", LOWER(INDEX(Paste_Here!R$2:R$850, MATCH(B397, Paste_Here!A$2:A$850, 0))))), "OT", "")))), ""), "")</f>
        <v/>
      </c>
      <c r="DP397" s="66"/>
      <c r="DQ397" s="93" t="str">
        <f>IFERROR(IF(B397&lt;&gt;"", IF(AND(INDEX(Paste_Here!S$2:S$850, MATCH(B397, Paste_Here!A$2:A$850, 0))&lt;&gt;"", ISNUMBER(VALUE(INDEX(Paste_Here!S$2:S$850, MATCH(B397, Paste_Here!A$2:A$850, 0))))), INDEX(Paste_Here!S$2:S$850, MATCH(B397, Paste_Here!A$2:A$850, 0)), ""), ""), "")</f>
        <v/>
      </c>
      <c r="DR397" s="66"/>
      <c r="DS397" s="75"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IF(ISNUMBER(SEARCH("ot", LOWER(INDEX(Paste_Here!T$2:T$850, MATCH(B397, Paste_Here!A$2:A$850, 0))))), "OT", "")))), ""), "")</f>
        <v/>
      </c>
      <c r="DT397" s="66"/>
      <c r="DU397" s="75" t="str">
        <f>IFERROR(IF(B397&lt;&gt;"", IF(AND(INDEX(Paste_Here!U$2:U$850, MATCH(B397, Paste_Here!A$2:A$850, 0))&lt;&gt;"", ISNUMBER(VALUE(INDEX(Paste_Here!U$2:U$850, MATCH(B397, Paste_Here!A$2:A$850, 0))))), INDEX(Paste_Here!U$2:U$850, MATCH(B397, Paste_Here!A$2:A$850, 0)), ""), ""), "")</f>
        <v/>
      </c>
      <c r="DV397" s="66"/>
      <c r="DW397" s="93" t="str">
        <f>IFERROR(IF(B397&lt;&gt;"", IF(ISNUMBER(SEARCH("highrisk", LOWER(INDEX(Paste_Here!V$2:V$850, MATCH(B397, Paste_Here!A$2:A$850, 0))))), "High Risk", IF(ISNUMBER(SEARCH("lowrisk", LOWER(INDEX(Paste_Here!V$2:V$850, MATCH(B397, Paste_Here!A$2:A$850, 0))))), "Low Risk", IF(ISNUMBER(SEARCH("somerisk", LOWER(INDEX(Paste_Here!V$2:V$850, MATCH(B397, Paste_Here!A$2:A$850, 0))))), "Some Risk", IF(ISNUMBER(SEARCH("ot", LOWER(INDEX(Paste_Here!V$2:V$850, MATCH(B397, Paste_Here!A$2:A$850, 0))))), "OT", "")))), ""), "")</f>
        <v/>
      </c>
      <c r="DX397" s="66"/>
      <c r="DY397" s="75" t="str">
        <f>IFERROR(IF(B397&lt;&gt;"", IF(AND(INDEX(Paste_Here!W$2:W$850, MATCH(B397, Paste_Here!A$2:A$850, 0))&lt;&gt;"", ISNUMBER(VALUE(INDEX(Paste_Here!W$2:W$850, MATCH(B397, Paste_Here!A$2:A$850, 0))))), INDEX(Paste_Here!W$2:W$850, MATCH(B397, Paste_Here!A$2:A$850, 0)), ""), ""), "")</f>
        <v/>
      </c>
      <c r="DZ397" s="66"/>
      <c r="EA397" s="75" t="str">
        <f>IFERROR(IF(B397&lt;&gt;"", IF(ISNUMBER(SEARCH("highrisk", LOWER(INDEX(Paste_Here!X$2:X$850, MATCH(B397, Paste_Here!A$2:A$850, 0))))), "High Risk", IF(ISNUMBER(SEARCH("lowrisk", LOWER(INDEX(Paste_Here!X$2:X$850, MATCH(B397, Paste_Here!A$2:A$850, 0))))), "Low Risk", IF(ISNUMBER(SEARCH("somerisk", LOWER(INDEX(Paste_Here!X$2:X$850, MATCH(B397, Paste_Here!A$2:A$850, 0))))), "Some Risk", IF(ISNUMBER(SEARCH("ot", LOWER(INDEX(Paste_Here!X$2:X$850, MATCH(B397, Paste_Here!A$2:A$850, 0))))), "OT", "")))), ""), "")</f>
        <v/>
      </c>
      <c r="EB397" s="66"/>
      <c r="EC397" s="66"/>
      <c r="ED397" s="75" t="str">
        <f t="shared" si="88"/>
        <v/>
      </c>
      <c r="EE397" s="66"/>
      <c r="EF397" s="75" t="str">
        <f>IFERROR(IF(B397&lt;&gt;"", IF(AND(INDEX(Paste_Here!AO$2:AO$850, MATCH(B397, Paste_Here!A$2:A$850, 0))&lt;&gt;"", ISNUMBER(VALUE(INDEX(Paste_Here!AO$2:AO$850, MATCH(B397, Paste_Here!A$2:A$850, 0))))), INDEX(Paste_Here!AO$2:AO$850, MATCH(B397, Paste_Here!A$2:A$850, 0)), ""), ""), "")</f>
        <v/>
      </c>
      <c r="EG397" s="66"/>
      <c r="EH397" s="75" t="str">
        <f>IFERROR(IF(B397&lt;&gt;"", IF(ISNUMBER(SEARCH("highrisk", LOWER(INDEX(Paste_Here!AP$2:AP$850, MATCH(B397, Paste_Here!A$2:A$850, 0))))), "High Risk", IF(ISNUMBER(SEARCH("lowrisk", LOWER(INDEX(Paste_Here!AP$2:AP$850, MATCH(B397, Paste_Here!A$2:A$850, 0))))), "Low Risk", IF(ISNUMBER(SEARCH("somerisk", LOWER(INDEX(Paste_Here!AP$2:AP$850, MATCH(B397, Paste_Here!A$2:A$850, 0))))), "Some Risk", IF(ISNUMBER(SEARCH("ot", LOWER(INDEX(Paste_Here!AP$2:AP$850, MATCH(B397, Paste_Here!A$2:A$850, 0))))), "OT", "")))), ""), "")</f>
        <v/>
      </c>
      <c r="EI397" s="66"/>
      <c r="EJ397" s="93"/>
      <c r="EK397" s="66"/>
      <c r="EL397" s="75" t="str">
        <f>IFERROR(IF(B397&lt;&gt;"", IF(AND(INDEX(Paste_Here!AQ$2:AQ$850, MATCH(B397, Paste_Here!A$2:A$850, 0))&lt;&gt;"", ISNUMBER(VALUE(INDEX(Paste_Here!AQ$2:AQ$850, MATCH(B397, Paste_Here!A$2:A$850, 0))))), INDEX(Paste_Here!AQ$2:AQ$850, MATCH(B397, Paste_Here!A$2:A$850, 0)), ""), ""), "")</f>
        <v/>
      </c>
      <c r="EM397" s="66"/>
      <c r="EN397" s="75" t="str">
        <f>IFERROR(IF(B397&lt;&gt;"", IF(ISNUMBER(SEARCH("highrisk", LOWER(INDEX(Paste_Here!AR$2:AR$850, MATCH(B397, Paste_Here!A$2:A$850, 0))))), "High Risk", IF(ISNUMBER(SEARCH("lowrisk", LOWER(INDEX(Paste_Here!AR$2:AR$850, MATCH(B397, Paste_Here!A$2:A$850, 0))))), "Low Risk", IF(ISNUMBER(SEARCH("somerisk", LOWER(INDEX(Paste_Here!AR$2:AR$850, MATCH(B397, Paste_Here!A$2:A$850, 0))))), "Some Risk", IF(ISNUMBER(SEARCH("ot", LOWER(INDEX(Paste_Here!AR$2:AR$850, MATCH(B397, Paste_Here!A$2:A$850, 0))))), "OT", "")))), ""), "")</f>
        <v/>
      </c>
      <c r="EO397" s="66"/>
      <c r="EP397" s="93"/>
      <c r="EQ397" s="66"/>
      <c r="ER397" s="75"/>
      <c r="ES397" s="66"/>
      <c r="ET397" s="75"/>
      <c r="EU397" s="66"/>
      <c r="EV397" s="66"/>
      <c r="EW397" s="75" t="str">
        <f t="shared" si="89"/>
        <v/>
      </c>
      <c r="EX397" s="66"/>
      <c r="EY397" s="75" t="str">
        <f>IFERROR(IF(B397&lt;&gt;"", IF(AND(INDEX(Paste_Here!Y$2:Y$850, MATCH(B397, Paste_Here!A$2:A$850, 0))&lt;&gt;"", ISNUMBER(VALUE(INDEX(Paste_Here!Y$2:Y$850, MATCH(B397, Paste_Here!A$2:A$850, 0))))), INDEX(Paste_Here!Y$2:Y$850, MATCH(B397, Paste_Here!A$2:A$850, 0)), ""), ""), "")</f>
        <v/>
      </c>
      <c r="EZ397" s="66"/>
      <c r="FA397" s="75" t="str">
        <f>IFERROR(IF(B397&lt;&gt;"", IF(ISNUMBER(SEARCH("highrisk", LOWER(INDEX(Paste_Here!Z$2:Z$850, MATCH(B397, Paste_Here!A$2:A$850, 0))))), "High Risk", IF(ISNUMBER(SEARCH("lowrisk", LOWER(INDEX(Paste_Here!Z$2:Z$850, MATCH(B397, Paste_Here!A$2:A$850, 0))))), "Low Risk", IF(ISNUMBER(SEARCH("somerisk", LOWER(INDEX(Paste_Here!Z$2:Z$850, MATCH(B397, Paste_Here!A$2:A$850, 0))))), "Some Risk", IF(ISNUMBER(SEARCH("ot", LOWER(INDEX(Paste_Here!Z$2:Z$850, MATCH(B397, Paste_Here!A$2:A$850, 0))))), "OT", "")))), ""), "")</f>
        <v/>
      </c>
      <c r="FB397" s="66"/>
      <c r="FC397" s="93"/>
      <c r="FD397" s="66"/>
      <c r="FE397" s="75" t="str">
        <f>IFERROR(IF(B397&lt;&gt;"", IF(AND(INDEX(Paste_Here!AA$2:AA$850, MATCH(B397, Paste_Here!A$2:A$850, 0))&lt;&gt;"", ISNUMBER(VALUE(INDEX(Paste_Here!AA$2:AA$850, MATCH(B397, Paste_Here!A$2:A$850, 0))))), INDEX(Paste_Here!AA$2:AA$850, MATCH(B397, Paste_Here!A$2:A$850, 0)), ""), ""), "")</f>
        <v/>
      </c>
      <c r="FF397" s="66"/>
      <c r="FG397" s="75" t="str">
        <f>IFERROR(IF(B397&lt;&gt;"", IF(ISNUMBER(SEARCH("highrisk", LOWER(INDEX(Paste_Here!AB$2:AB$850, MATCH(B397, Paste_Here!A$2:A$850, 0))))), "High Risk", IF(ISNUMBER(SEARCH("lowrisk", LOWER(INDEX(Paste_Here!AB$2:AB$850, MATCH(B397, Paste_Here!A$2:A$850, 0))))), "Low Risk", IF(ISNUMBER(SEARCH("somerisk", LOWER(INDEX(Paste_Here!AB$2:AB$850, MATCH(B397, Paste_Here!A$2:A$850, 0))))), "Some Risk", IF(ISNUMBER(SEARCH("ot", LOWER(INDEX(Paste_Here!AB$2:AB$850, MATCH(B397, Paste_Here!A$2:A$850, 0))))), "OT", "")))), ""), "")</f>
        <v/>
      </c>
      <c r="FH397" s="66"/>
      <c r="FI397" s="93"/>
      <c r="FJ397" s="66"/>
      <c r="FK397" s="75"/>
      <c r="FL397" s="66"/>
      <c r="FM397" s="75"/>
      <c r="FN397" s="66"/>
      <c r="FO397" s="66"/>
      <c r="FP397" s="75" t="str">
        <f t="shared" si="84"/>
        <v/>
      </c>
      <c r="FQ397" s="66"/>
      <c r="FR397" s="75" t="str">
        <f>IFERROR(IF(B397&lt;&gt;"", IF(ISNUMBER(SEARCH("s", LOWER(INDEX(Paste_Here!L$2:L$850, MATCH(B397, Paste_Here!A$2:A$850, 0))))), "Yes", IF(INDEX(Paste_Here!L$2:L$850, MATCH(B397, Paste_Here!A$2:A$850, 0))&lt;&gt;"", "No", "")), ""), "")</f>
        <v/>
      </c>
      <c r="FS397" s="66"/>
      <c r="FT397" s="75" t="str">
        <f>IFERROR(IF(B397&lt;&gt;"", IF(ISNUMBER(SEARCH("yes", LOWER(INDEX(Paste_Here!F$2:F$850, MATCH(B397, Paste_Here!A$2:A$850, 0))))), "Yes", IF(ISNUMBER(SEARCH("no", LOWER(INDEX(Paste_Here!F$2:F$850, MATCH(B397, Paste_Here!A$2:A$850, 0))))), "No", "")), ""), "")</f>
        <v/>
      </c>
      <c r="FU397" s="66"/>
      <c r="FV397" s="75" t="str">
        <f>IFERROR(IF(B397&lt;&gt;"", IF(ISNUMBER(SEARCH("english language learner", LOWER(INDEX(Paste_Here!C$2:C$850, MATCH(B397, Paste_Here!A$2:A$850, 0))))), "Yes", ""), ""), "")</f>
        <v/>
      </c>
      <c r="FW397" s="66"/>
      <c r="FX397" s="75" t="str">
        <f>IFERROR(IF(B397&lt;&gt;"", IF(OR(ISNUMBER(SEARCH("b", LOWER(INDEX(Paste_Here!J$2:J$850, MATCH(B397, Paste_Here!A$2:A$850, 0))))), ISNUMBER(SEARCH("h", LOWER(INDEX(Paste_Here!J$2:J$850, MATCH(B397, Paste_Here!A$2:A$850, 0))))), ISNUMBER(SEARCH("i", LOWER(INDEX(Paste_Here!J$2:J$850, MATCH(B397, Paste_Here!A$2:A$850, 0)))))), "Yes", IF(INDEX(Paste_Here!J$2:J$850, MATCH(B397, Paste_Here!A$2:A$850, 0))&lt;&gt;"", "No", "")), ""), "")</f>
        <v/>
      </c>
      <c r="FY397" s="66"/>
      <c r="FZ397" s="75" t="str">
        <f>IFERROR(IF(B397&lt;&gt;"", IF(ISNUMBER(SEARCH("yes", LOWER(INDEX(Paste_Here!K$2:K$850, MATCH(B397, Paste_Here!A$2:A$850, 0))))), "Yes", IF(ISNUMBER(SEARCH("no", LOWER(INDEX(Paste_Here!K$2:K$850, MATCH(B397, Paste_Here!A$2:A$850, 0))))), "No", "")), ""), "")</f>
        <v/>
      </c>
      <c r="GA397" s="66"/>
      <c r="GB397" s="75" t="str">
        <f>IFERROR(IF(B397&lt;&gt;"", IF(ISNUMBER(SEARCH("transitional 2", LOWER(INDEX(Paste_Here!C$2:C$850, MATCH(B397, Paste_Here!A$2:A$850, 0))))), "T2",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GC397" s="66"/>
      <c r="GD397" s="75"/>
      <c r="GE397" s="66"/>
      <c r="GF397" s="75"/>
      <c r="GG397" s="66"/>
      <c r="GH397" s="75"/>
      <c r="GI397" s="66"/>
      <c r="GK397" s="1" t="str" cm="1">
        <f t="array" ref="GK397">IFERROR(INDEX(Paste_Here!$B$2:$B$850, MATCH(0, COUNTIF(GK$4:GK396, Paste_Here!$B$2:$B$850) + IF(Paste_Here!$B$2:$B$850="", 1, 0), 0)), "")</f>
        <v/>
      </c>
      <c r="GL397" s="1" t="str">
        <f>IF(GK397&lt;&gt;"", INDEX(Paste_Here!$A$2:$A$850, MATCH(GK397, Paste_Here!$B$2:$B$850, 0)), "")</f>
        <v/>
      </c>
      <c r="GM397" s="1" t="str">
        <f t="shared" si="90"/>
        <v/>
      </c>
      <c r="GN397" s="1" t="str" cm="1">
        <f t="array" ref="GN397">IFERROR(INDEX($GM$5:$GM$850, MATCH(SMALL(IF($GM$5:$GM$850&lt;&gt;"", COUNTIF($GM$5:$GM$850, "&lt;"&amp;$GM$5:$GM$850)+1), ROW()-ROW($GN$5)+1), COUNTIF($GM$5:$GM$850, "&lt;"&amp;$GM$5:$GM$850)+1, 0)), "")</f>
        <v/>
      </c>
    </row>
    <row r="398" spans="1:196">
      <c r="A398" s="66"/>
      <c r="B398" s="75" t="str">
        <f t="shared" si="78"/>
        <v/>
      </c>
      <c r="C398" s="66"/>
      <c r="D398" s="75" t="str">
        <f>IFERROR(IF(AND(INDEX(Paste_Here!N$2:N$850, MATCH(B398, Paste_Here!A$2:A$850, 0)) = ""), "", IF(UPPER(INDEX(Paste_Here!N$2:N$850, MATCH(B398, Paste_Here!A$2:A$850, 0))) = "YES", "Yes", IF(UPPER(INDEX(Paste_Here!N$2:N$850, MATCH(B398, Paste_Here!A$2:A$850, 0))) = "NO", "No", ""))), "")</f>
        <v/>
      </c>
      <c r="E398" s="66"/>
      <c r="F398" s="75" t="str">
        <f t="shared" si="85"/>
        <v/>
      </c>
      <c r="G398" s="66"/>
      <c r="H398" s="75" t="str">
        <f t="shared" si="86"/>
        <v/>
      </c>
      <c r="I398" s="66"/>
      <c r="J398" s="75" t="str">
        <f t="shared" si="87"/>
        <v/>
      </c>
      <c r="K398" s="66"/>
      <c r="L398" s="75"/>
      <c r="M398" s="66"/>
      <c r="N398" s="75" t="str">
        <f>IFERROR(IF(B398&lt;&gt;"", IF(AND(INDEX(Paste_Here!AW$2:AW$850, MATCH(B398, Paste_Here!A$2:A$850, 0))&lt;&gt;"", ISNUMBER(VALUE(INDEX(Paste_Here!AW$2:AW$850, MATCH(B398, Paste_Here!A$2:A$850, 0))))), INDEX(Paste_Here!AW$2:AW$850, MATCH(B398, Paste_Here!A$2:A$850, 0)), ""), ""), "")</f>
        <v/>
      </c>
      <c r="O398" s="66"/>
      <c r="P398" s="75" t="str">
        <f>IFERROR(IF(B398&lt;&gt;"", IF(AND(INDEX(Paste_Here!AX$2:AX$850, MATCH(B398, Paste_Here!A$2:A$850, 0))&lt;&gt;"", ISNUMBER(VALUE(INDEX(Paste_Here!AX$2:AX$850, MATCH(B398, Paste_Here!A$2:A$850, 0))))), INDEX(Paste_Here!AX$2:AX$850, MATCH(B398, Paste_Here!A$2:A$850, 0)), ""), ""), "")</f>
        <v/>
      </c>
      <c r="Q398" s="66"/>
      <c r="R398" s="75" t="str">
        <f>IFERROR(IF(B398&lt;&gt;"", IF(AND(INDEX(Paste_Here!AU$2:AU$850, MATCH(B398, Paste_Here!A$2:A$850, 0))&lt;&gt;"", ISNUMBER(VALUE(INDEX(Paste_Here!AU$2:AU$850, MATCH(B398, Paste_Here!A$2:A$850, 0))))), INDEX(Paste_Here!AU$2:AU$850, MATCH(B398, Paste_Here!A$2:A$850, 0)), ""), ""), "")</f>
        <v/>
      </c>
      <c r="S398" s="66"/>
      <c r="T398" s="75" t="str">
        <f>IFERROR(IF(B398&lt;&gt;"", IF(AND(INDEX(Paste_Here!AV$2:AV$850, MATCH(B398, Paste_Here!A$2:A$850, 0))&lt;&gt;"", ISNUMBER(VALUE(INDEX(Paste_Here!AV$2:AV$850, MATCH(B398, Paste_Here!A$2:A$850, 0))))), INDEX(Paste_Here!AV$2:AV$850, MATCH(B398, Paste_Here!A$2:A$850, 0)), ""), ""), "")</f>
        <v/>
      </c>
      <c r="U398" s="66"/>
      <c r="W398" s="66"/>
      <c r="Y398" s="66"/>
      <c r="Z398" s="66"/>
      <c r="AA398" s="75" t="str">
        <f t="shared" si="79"/>
        <v/>
      </c>
      <c r="AB398" s="66"/>
      <c r="AC398" s="75"/>
      <c r="AD398" s="66"/>
      <c r="AE398" s="98"/>
      <c r="AF398" s="66"/>
      <c r="AG398" s="75"/>
      <c r="AH398" s="66"/>
      <c r="AI398" s="75" t="str">
        <f>IFERROR(IF(B398&lt;&gt;"", IF(AND(INDEX(Paste_Here!AC$2:AC$850, MATCH(B398, Paste_Here!A$2:A$850, 0))&lt;&gt;"", ISNUMBER(VALUE(INDEX(Paste_Here!AC$2:AC$850, MATCH(B398, Paste_Here!A$2:A$850, 0))))), INDEX(Paste_Here!AC$2:AC$850, MATCH(B398, Paste_Here!A$2:A$850, 0)), ""), ""), "")</f>
        <v/>
      </c>
      <c r="AJ398" s="66"/>
      <c r="AK398" s="75" t="str">
        <f>IFERROR(IF(B398&lt;&gt;"", IF(ISNUMBER(SEARCH("highrisk", LOWER(INDEX(Paste_Here!AD$2:AD$850, MATCH(B398, Paste_Here!A$2:A$850, 0))))), "High Risk", IF(ISNUMBER(SEARCH("lowrisk", LOWER(INDEX(Paste_Here!AD$2:AD$850, MATCH(B398, Paste_Here!A$2:A$850, 0))))), "Low Risk", IF(ISNUMBER(SEARCH("somerisk", LOWER(INDEX(Paste_Here!AD$2:AD$850, MATCH(B398, Paste_Here!A$2:A$850, 0))))), "Some Risk", IF(ISNUMBER(SEARCH("ot", LOWER(INDEX(Paste_Here!AD$2:AD$850, MATCH(B398, Paste_Here!A$2:A$850, 0))))), "OT", "")))), ""), "")</f>
        <v/>
      </c>
      <c r="AL398" s="66"/>
      <c r="AM398" s="75"/>
      <c r="AN398" s="66"/>
      <c r="AO398" s="75" t="str">
        <f>IFERROR(IF(B398&lt;&gt;"", IF(AND(INDEX(Paste_Here!M$2:M$850, MATCH(B398, Paste_Here!A$2:A$850, 0))&lt;&gt;"", ISNUMBER(VALUE(INDEX(Paste_Here!M$2:M$850, MATCH(B398, Paste_Here!A$2:A$850, 0))))), INDEX(Paste_Here!M$2:M$850, MATCH(B398, Paste_Here!A$2:A$850, 0)), ""), ""), "")</f>
        <v/>
      </c>
      <c r="AP398" s="66"/>
      <c r="AQ398" s="75" t="str">
        <f>IFERROR(IF(B398&lt;&gt;"", IF(ISNUMBER(SEARCH("highrisk", LOWER(INDEX(Paste_Here!N$2:N$850, MATCH(B398, Paste_Here!A$2:A$850, 0))))), "High Risk", IF(ISNUMBER(SEARCH("lowrisk", LOWER(INDEX(Paste_Here!N$2:N$850, MATCH(B398, Paste_Here!A$2:A$850, 0))))), "Low Risk", IF(ISNUMBER(SEARCH("somerisk", LOWER(INDEX(Paste_Here!N$2:N$850, MATCH(B398, Paste_Here!A$2:A$850, 0))))), "Some Risk", IF(ISNUMBER(SEARCH("ot", LOWER(INDEX(Paste_Here!N$2:N$850, MATCH(B398, Paste_Here!A$2:A$850, 0))))), "OT", "")))), ""), "")</f>
        <v/>
      </c>
      <c r="AT398" s="66"/>
      <c r="AU398" s="103"/>
      <c r="AV398" s="66"/>
      <c r="AW398" s="66"/>
      <c r="AX398" s="75" t="str">
        <f t="shared" si="80"/>
        <v/>
      </c>
      <c r="AY398" s="66"/>
      <c r="AZ398" s="75"/>
      <c r="BA398" s="66"/>
      <c r="BB398" s="75"/>
      <c r="BC398" s="66"/>
      <c r="BD398" s="75"/>
      <c r="BE398" s="66"/>
      <c r="BF398" s="75" t="str">
        <f>IFERROR(IF(B398&lt;&gt;"", IF(AND(INDEX(Paste_Here!AE$2:AE$850, MATCH(B398, Paste_Here!A$2:A$850, 0))&lt;&gt;"", ISNUMBER(VALUE(INDEX(Paste_Here!AE$2:AE$850, MATCH(B398, Paste_Here!A$2:A$850, 0))))), INDEX(Paste_Here!AE$2:AE$850, MATCH(B398, Paste_Here!A$2:A$850, 0)), ""), ""), "")</f>
        <v/>
      </c>
      <c r="BG398" s="66"/>
      <c r="BH398" s="75" t="str">
        <f>IFERROR(IF(B398&lt;&gt;"", IF(ISNUMBER(SEARCH("highrisk", LOWER(INDEX(Paste_Here!AF$2:AF$850, MATCH(B398, Paste_Here!A$2:A$850, 0))))), "High Risk", IF(ISNUMBER(SEARCH("lowrisk", LOWER(INDEX(Paste_Here!AF$2:AF$850, MATCH(B398, Paste_Here!A$2:A$850, 0))))), "Low Risk", IF(ISNUMBER(SEARCH("somerisk", LOWER(INDEX(Paste_Here!AF$2:AF$850, MATCH(B398, Paste_Here!A$2:A$850, 0))))), "Some Risk", IF(ISNUMBER(SEARCH("ot", LOWER(INDEX(Paste_Here!AF$2:AF$850, MATCH(B398, Paste_Here!A$2:A$850, 0))))), "OT", "")))), ""), "")</f>
        <v/>
      </c>
      <c r="BI398" s="66"/>
      <c r="BJ398" s="75"/>
      <c r="BK398" s="66"/>
      <c r="BL398" s="75" t="str">
        <f>IFERROR(IF(B398&lt;&gt;"", IF(AND(INDEX(Paste_Here!O$2:O$850, MATCH(B398, Paste_Here!A$2:A$850, 0))&lt;&gt;"", ISNUMBER(VALUE(INDEX(Paste_Here!O$2:O$850, MATCH(B398, Paste_Here!A$2:A$850, 0))))), INDEX(Paste_Here!O$2:O$850, MATCH(B398, Paste_Here!A$2:A$850, 0)), ""), ""), "")</f>
        <v/>
      </c>
      <c r="BM398" s="66"/>
      <c r="BN398" s="75" t="str">
        <f>IFERROR(IF(B398&lt;&gt;"", IF(ISNUMBER(SEARCH("highrisk", LOWER(INDEX(Paste_Here!P$2:P$850, MATCH(B398, Paste_Here!A$2:A$850, 0))))), "High Risk", IF(ISNUMBER(SEARCH("lowrisk", LOWER(INDEX(Paste_Here!P$2:P$850, MATCH(B398, Paste_Here!A$2:A$850, 0))))), "Low Risk", IF(ISNUMBER(SEARCH("somerisk", LOWER(INDEX(Paste_Here!P$2:P$850, MATCH(B398, Paste_Here!A$2:A$850, 0))))), "Some Risk", IF(ISNUMBER(SEARCH("ot", LOWER(INDEX(Paste_Here!P$2:P$850, MATCH(B398, Paste_Here!A$2:A$850, 0))))), "OT", "")))), ""), "")</f>
        <v/>
      </c>
      <c r="BQ398" s="66"/>
      <c r="BR398" s="75"/>
      <c r="BS398" s="66"/>
      <c r="BT398" s="66"/>
      <c r="BU398" s="75" t="str">
        <f t="shared" si="81"/>
        <v/>
      </c>
      <c r="BV398" s="66"/>
      <c r="BW398" s="75"/>
      <c r="BX398" s="66"/>
      <c r="BY398" s="75"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BZ398" s="66"/>
      <c r="CA398" s="75"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CB398" s="66"/>
      <c r="CC398" s="75"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CD398" s="66"/>
      <c r="CE398" s="75"/>
      <c r="CF398" s="66"/>
      <c r="CK398" s="75"/>
      <c r="CL398" s="66"/>
      <c r="CM398" s="75"/>
      <c r="CN398" s="66"/>
      <c r="CO398" s="75"/>
      <c r="CP398" s="66"/>
      <c r="CQ398" s="66"/>
      <c r="CR398" s="75" t="str">
        <f t="shared" si="82"/>
        <v/>
      </c>
      <c r="CS398" s="66"/>
      <c r="CT398" s="75"/>
      <c r="CU398" s="66"/>
      <c r="CV398" s="75"/>
      <c r="CW398" s="66"/>
      <c r="CX398" s="75"/>
      <c r="CY398" s="66"/>
      <c r="CZ398" s="75"/>
      <c r="DA398" s="66"/>
      <c r="DB398" s="75" t="str">
        <f>IFERROR(IF(B398&lt;&gt;"", IF(AND(INDEX(Paste_Here!AK$2:AK$850, MATCH(B398, Paste_Here!A$2:A$850, 0))&lt;&gt;"", ISNUMBER(VALUE(INDEX(Paste_Here!AK$2:AK$850, MATCH(B398, Paste_Here!A$2:A$850, 0))))), INDEX(Paste_Here!AK$2:AK$850, MATCH(B398, Paste_Here!A$2:A$850, 0)), ""), ""), "")</f>
        <v/>
      </c>
      <c r="DC398" s="66"/>
      <c r="DD398" s="75" t="str">
        <f>IFERROR(IF(B398&lt;&gt;"", IF(ISNUMBER(SEARCH("highrisk", LOWER(INDEX(Paste_Here!AL$2:AL$850, MATCH(B398, Paste_Here!A$2:A$850, 0))))), "High Risk", IF(ISNUMBER(SEARCH("lowrisk", LOWER(INDEX(Paste_Here!AL$2:AL$850, MATCH(B398, Paste_Here!A$2:A$850, 0))))), "Low Risk", IF(ISNUMBER(SEARCH("somerisk", LOWER(INDEX(Paste_Here!AL$2:AL$850, MATCH(B398, Paste_Here!A$2:A$850, 0))))), "Some Risk", IF(ISNUMBER(SEARCH("ot", LOWER(INDEX(Paste_Here!AL$2:AL$850, MATCH(B398, Paste_Here!A$2:A$850, 0))))), "OT", "")))), ""), "")</f>
        <v/>
      </c>
      <c r="DE398" s="66"/>
      <c r="DF398" s="75" t="str">
        <f>IFERROR(IF(B398&lt;&gt;"", IF(AND(INDEX(Paste_Here!AM$2:AM$850, MATCH(B398, Paste_Here!A$2:A$850, 0))&lt;&gt;"", ISNUMBER(VALUE(INDEX(Paste_Here!AM$2:AM$850, MATCH(B398, Paste_Here!A$2:A$850, 0))))), INDEX(Paste_Here!AM$2:AM$850, MATCH(B398, Paste_Here!A$2:A$850, 0)), ""), ""), "")</f>
        <v/>
      </c>
      <c r="DG398" s="66"/>
      <c r="DH398" s="75" t="str">
        <f>IFERROR(IF(B398&lt;&gt;"", IF(ISNUMBER(SEARCH("highrisk", LOWER(INDEX(Paste_Here!AN$2:AN$850, MATCH(B398, Paste_Here!A$2:A$850, 0))))), "High Risk", IF(ISNUMBER(SEARCH("lowrisk", LOWER(INDEX(Paste_Here!AN$2:AN$850, MATCH(B398, Paste_Here!A$2:A$850, 0))))), "Low Risk", IF(ISNUMBER(SEARCH("somerisk", LOWER(INDEX(Paste_Here!AN$2:AN$850, MATCH(B398, Paste_Here!A$2:A$850, 0))))), "Some Risk", IF(ISNUMBER(SEARCH("ot", LOWER(INDEX(Paste_Here!AN$2:AN$850, MATCH(B398, Paste_Here!A$2:A$850, 0))))), "OT", "")))), ""), "")</f>
        <v/>
      </c>
      <c r="DI398" s="66"/>
      <c r="DJ398" s="66"/>
      <c r="DK398" s="75" t="str">
        <f t="shared" si="83"/>
        <v/>
      </c>
      <c r="DL398" s="66"/>
      <c r="DM398" s="75" t="str">
        <f>IFERROR(IF(B398&lt;&gt;"", IF(AND(INDEX(Paste_Here!Q$2:Q$850, MATCH(B398, Paste_Here!A$2:A$850, 0))&lt;&gt;"", ISNUMBER(VALUE(INDEX(Paste_Here!Q$2:Q$850, MATCH(B398, Paste_Here!A$2:A$850, 0))))), INDEX(Paste_Here!Q$2:Q$850, MATCH(B398, Paste_Here!A$2:A$850, 0)), ""), ""), "")</f>
        <v/>
      </c>
      <c r="DN398" s="66"/>
      <c r="DO398" s="75" t="str">
        <f>IFERROR(IF(B398&lt;&gt;"", IF(ISNUMBER(SEARCH("highrisk", LOWER(INDEX(Paste_Here!R$2:R$850, MATCH(B398, Paste_Here!A$2:A$850, 0))))), "High Risk", IF(ISNUMBER(SEARCH("lowrisk", LOWER(INDEX(Paste_Here!R$2:R$850, MATCH(B398, Paste_Here!A$2:A$850, 0))))), "Low Risk", IF(ISNUMBER(SEARCH("somerisk", LOWER(INDEX(Paste_Here!R$2:R$850, MATCH(B398, Paste_Here!A$2:A$850, 0))))), "Some Risk", IF(ISNUMBER(SEARCH("ot", LOWER(INDEX(Paste_Here!R$2:R$850, MATCH(B398, Paste_Here!A$2:A$850, 0))))), "OT", "")))), ""), "")</f>
        <v/>
      </c>
      <c r="DP398" s="66"/>
      <c r="DQ398" s="93" t="str">
        <f>IFERROR(IF(B398&lt;&gt;"", IF(AND(INDEX(Paste_Here!S$2:S$850, MATCH(B398, Paste_Here!A$2:A$850, 0))&lt;&gt;"", ISNUMBER(VALUE(INDEX(Paste_Here!S$2:S$850, MATCH(B398, Paste_Here!A$2:A$850, 0))))), INDEX(Paste_Here!S$2:S$850, MATCH(B398, Paste_Here!A$2:A$850, 0)), ""), ""), "")</f>
        <v/>
      </c>
      <c r="DR398" s="66"/>
      <c r="DS398" s="75"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IF(ISNUMBER(SEARCH("ot", LOWER(INDEX(Paste_Here!T$2:T$850, MATCH(B398, Paste_Here!A$2:A$850, 0))))), "OT", "")))), ""), "")</f>
        <v/>
      </c>
      <c r="DT398" s="66"/>
      <c r="DU398" s="75" t="str">
        <f>IFERROR(IF(B398&lt;&gt;"", IF(AND(INDEX(Paste_Here!U$2:U$850, MATCH(B398, Paste_Here!A$2:A$850, 0))&lt;&gt;"", ISNUMBER(VALUE(INDEX(Paste_Here!U$2:U$850, MATCH(B398, Paste_Here!A$2:A$850, 0))))), INDEX(Paste_Here!U$2:U$850, MATCH(B398, Paste_Here!A$2:A$850, 0)), ""), ""), "")</f>
        <v/>
      </c>
      <c r="DV398" s="66"/>
      <c r="DW398" s="93" t="str">
        <f>IFERROR(IF(B398&lt;&gt;"", IF(ISNUMBER(SEARCH("highrisk", LOWER(INDEX(Paste_Here!V$2:V$850, MATCH(B398, Paste_Here!A$2:A$850, 0))))), "High Risk", IF(ISNUMBER(SEARCH("lowrisk", LOWER(INDEX(Paste_Here!V$2:V$850, MATCH(B398, Paste_Here!A$2:A$850, 0))))), "Low Risk", IF(ISNUMBER(SEARCH("somerisk", LOWER(INDEX(Paste_Here!V$2:V$850, MATCH(B398, Paste_Here!A$2:A$850, 0))))), "Some Risk", IF(ISNUMBER(SEARCH("ot", LOWER(INDEX(Paste_Here!V$2:V$850, MATCH(B398, Paste_Here!A$2:A$850, 0))))), "OT", "")))), ""), "")</f>
        <v/>
      </c>
      <c r="DX398" s="66"/>
      <c r="DY398" s="75" t="str">
        <f>IFERROR(IF(B398&lt;&gt;"", IF(AND(INDEX(Paste_Here!W$2:W$850, MATCH(B398, Paste_Here!A$2:A$850, 0))&lt;&gt;"", ISNUMBER(VALUE(INDEX(Paste_Here!W$2:W$850, MATCH(B398, Paste_Here!A$2:A$850, 0))))), INDEX(Paste_Here!W$2:W$850, MATCH(B398, Paste_Here!A$2:A$850, 0)), ""), ""), "")</f>
        <v/>
      </c>
      <c r="DZ398" s="66"/>
      <c r="EA398" s="75" t="str">
        <f>IFERROR(IF(B398&lt;&gt;"", IF(ISNUMBER(SEARCH("highrisk", LOWER(INDEX(Paste_Here!X$2:X$850, MATCH(B398, Paste_Here!A$2:A$850, 0))))), "High Risk", IF(ISNUMBER(SEARCH("lowrisk", LOWER(INDEX(Paste_Here!X$2:X$850, MATCH(B398, Paste_Here!A$2:A$850, 0))))), "Low Risk", IF(ISNUMBER(SEARCH("somerisk", LOWER(INDEX(Paste_Here!X$2:X$850, MATCH(B398, Paste_Here!A$2:A$850, 0))))), "Some Risk", IF(ISNUMBER(SEARCH("ot", LOWER(INDEX(Paste_Here!X$2:X$850, MATCH(B398, Paste_Here!A$2:A$850, 0))))), "OT", "")))), ""), "")</f>
        <v/>
      </c>
      <c r="EB398" s="66"/>
      <c r="EC398" s="66"/>
      <c r="ED398" s="75" t="str">
        <f t="shared" si="88"/>
        <v/>
      </c>
      <c r="EE398" s="66"/>
      <c r="EF398" s="75" t="str">
        <f>IFERROR(IF(B398&lt;&gt;"", IF(AND(INDEX(Paste_Here!AO$2:AO$850, MATCH(B398, Paste_Here!A$2:A$850, 0))&lt;&gt;"", ISNUMBER(VALUE(INDEX(Paste_Here!AO$2:AO$850, MATCH(B398, Paste_Here!A$2:A$850, 0))))), INDEX(Paste_Here!AO$2:AO$850, MATCH(B398, Paste_Here!A$2:A$850, 0)), ""), ""), "")</f>
        <v/>
      </c>
      <c r="EG398" s="66"/>
      <c r="EH398" s="75" t="str">
        <f>IFERROR(IF(B398&lt;&gt;"", IF(ISNUMBER(SEARCH("highrisk", LOWER(INDEX(Paste_Here!AP$2:AP$850, MATCH(B398, Paste_Here!A$2:A$850, 0))))), "High Risk", IF(ISNUMBER(SEARCH("lowrisk", LOWER(INDEX(Paste_Here!AP$2:AP$850, MATCH(B398, Paste_Here!A$2:A$850, 0))))), "Low Risk", IF(ISNUMBER(SEARCH("somerisk", LOWER(INDEX(Paste_Here!AP$2:AP$850, MATCH(B398, Paste_Here!A$2:A$850, 0))))), "Some Risk", IF(ISNUMBER(SEARCH("ot", LOWER(INDEX(Paste_Here!AP$2:AP$850, MATCH(B398, Paste_Here!A$2:A$850, 0))))), "OT", "")))), ""), "")</f>
        <v/>
      </c>
      <c r="EI398" s="66"/>
      <c r="EJ398" s="93"/>
      <c r="EK398" s="66"/>
      <c r="EL398" s="75" t="str">
        <f>IFERROR(IF(B398&lt;&gt;"", IF(AND(INDEX(Paste_Here!AQ$2:AQ$850, MATCH(B398, Paste_Here!A$2:A$850, 0))&lt;&gt;"", ISNUMBER(VALUE(INDEX(Paste_Here!AQ$2:AQ$850, MATCH(B398, Paste_Here!A$2:A$850, 0))))), INDEX(Paste_Here!AQ$2:AQ$850, MATCH(B398, Paste_Here!A$2:A$850, 0)), ""), ""), "")</f>
        <v/>
      </c>
      <c r="EM398" s="66"/>
      <c r="EN398" s="75" t="str">
        <f>IFERROR(IF(B398&lt;&gt;"", IF(ISNUMBER(SEARCH("highrisk", LOWER(INDEX(Paste_Here!AR$2:AR$850, MATCH(B398, Paste_Here!A$2:A$850, 0))))), "High Risk", IF(ISNUMBER(SEARCH("lowrisk", LOWER(INDEX(Paste_Here!AR$2:AR$850, MATCH(B398, Paste_Here!A$2:A$850, 0))))), "Low Risk", IF(ISNUMBER(SEARCH("somerisk", LOWER(INDEX(Paste_Here!AR$2:AR$850, MATCH(B398, Paste_Here!A$2:A$850, 0))))), "Some Risk", IF(ISNUMBER(SEARCH("ot", LOWER(INDEX(Paste_Here!AR$2:AR$850, MATCH(B398, Paste_Here!A$2:A$850, 0))))), "OT", "")))), ""), "")</f>
        <v/>
      </c>
      <c r="EO398" s="66"/>
      <c r="EP398" s="93"/>
      <c r="EQ398" s="66"/>
      <c r="ER398" s="75"/>
      <c r="ES398" s="66"/>
      <c r="ET398" s="75"/>
      <c r="EU398" s="66"/>
      <c r="EV398" s="66"/>
      <c r="EW398" s="75" t="str">
        <f t="shared" si="89"/>
        <v/>
      </c>
      <c r="EX398" s="66"/>
      <c r="EY398" s="75" t="str">
        <f>IFERROR(IF(B398&lt;&gt;"", IF(AND(INDEX(Paste_Here!Y$2:Y$850, MATCH(B398, Paste_Here!A$2:A$850, 0))&lt;&gt;"", ISNUMBER(VALUE(INDEX(Paste_Here!Y$2:Y$850, MATCH(B398, Paste_Here!A$2:A$850, 0))))), INDEX(Paste_Here!Y$2:Y$850, MATCH(B398, Paste_Here!A$2:A$850, 0)), ""), ""), "")</f>
        <v/>
      </c>
      <c r="EZ398" s="66"/>
      <c r="FA398" s="75" t="str">
        <f>IFERROR(IF(B398&lt;&gt;"", IF(ISNUMBER(SEARCH("highrisk", LOWER(INDEX(Paste_Here!Z$2:Z$850, MATCH(B398, Paste_Here!A$2:A$850, 0))))), "High Risk", IF(ISNUMBER(SEARCH("lowrisk", LOWER(INDEX(Paste_Here!Z$2:Z$850, MATCH(B398, Paste_Here!A$2:A$850, 0))))), "Low Risk", IF(ISNUMBER(SEARCH("somerisk", LOWER(INDEX(Paste_Here!Z$2:Z$850, MATCH(B398, Paste_Here!A$2:A$850, 0))))), "Some Risk", IF(ISNUMBER(SEARCH("ot", LOWER(INDEX(Paste_Here!Z$2:Z$850, MATCH(B398, Paste_Here!A$2:A$850, 0))))), "OT", "")))), ""), "")</f>
        <v/>
      </c>
      <c r="FB398" s="66"/>
      <c r="FC398" s="93"/>
      <c r="FD398" s="66"/>
      <c r="FE398" s="75" t="str">
        <f>IFERROR(IF(B398&lt;&gt;"", IF(AND(INDEX(Paste_Here!AA$2:AA$850, MATCH(B398, Paste_Here!A$2:A$850, 0))&lt;&gt;"", ISNUMBER(VALUE(INDEX(Paste_Here!AA$2:AA$850, MATCH(B398, Paste_Here!A$2:A$850, 0))))), INDEX(Paste_Here!AA$2:AA$850, MATCH(B398, Paste_Here!A$2:A$850, 0)), ""), ""), "")</f>
        <v/>
      </c>
      <c r="FF398" s="66"/>
      <c r="FG398" s="75" t="str">
        <f>IFERROR(IF(B398&lt;&gt;"", IF(ISNUMBER(SEARCH("highrisk", LOWER(INDEX(Paste_Here!AB$2:AB$850, MATCH(B398, Paste_Here!A$2:A$850, 0))))), "High Risk", IF(ISNUMBER(SEARCH("lowrisk", LOWER(INDEX(Paste_Here!AB$2:AB$850, MATCH(B398, Paste_Here!A$2:A$850, 0))))), "Low Risk", IF(ISNUMBER(SEARCH("somerisk", LOWER(INDEX(Paste_Here!AB$2:AB$850, MATCH(B398, Paste_Here!A$2:A$850, 0))))), "Some Risk", IF(ISNUMBER(SEARCH("ot", LOWER(INDEX(Paste_Here!AB$2:AB$850, MATCH(B398, Paste_Here!A$2:A$850, 0))))), "OT", "")))), ""), "")</f>
        <v/>
      </c>
      <c r="FH398" s="66"/>
      <c r="FI398" s="93"/>
      <c r="FJ398" s="66"/>
      <c r="FK398" s="75"/>
      <c r="FL398" s="66"/>
      <c r="FM398" s="75"/>
      <c r="FN398" s="66"/>
      <c r="FO398" s="66"/>
      <c r="FP398" s="75" t="str">
        <f t="shared" si="84"/>
        <v/>
      </c>
      <c r="FQ398" s="66"/>
      <c r="FR398" s="75" t="str">
        <f>IFERROR(IF(B398&lt;&gt;"", IF(ISNUMBER(SEARCH("s", LOWER(INDEX(Paste_Here!L$2:L$850, MATCH(B398, Paste_Here!A$2:A$850, 0))))), "Yes", IF(INDEX(Paste_Here!L$2:L$850, MATCH(B398, Paste_Here!A$2:A$850, 0))&lt;&gt;"", "No", "")), ""), "")</f>
        <v/>
      </c>
      <c r="FS398" s="66"/>
      <c r="FT398" s="75" t="str">
        <f>IFERROR(IF(B398&lt;&gt;"", IF(ISNUMBER(SEARCH("yes", LOWER(INDEX(Paste_Here!F$2:F$850, MATCH(B398, Paste_Here!A$2:A$850, 0))))), "Yes", IF(ISNUMBER(SEARCH("no", LOWER(INDEX(Paste_Here!F$2:F$850, MATCH(B398, Paste_Here!A$2:A$850, 0))))), "No", "")), ""), "")</f>
        <v/>
      </c>
      <c r="FU398" s="66"/>
      <c r="FV398" s="75" t="str">
        <f>IFERROR(IF(B398&lt;&gt;"", IF(ISNUMBER(SEARCH("english language learner", LOWER(INDEX(Paste_Here!C$2:C$850, MATCH(B398, Paste_Here!A$2:A$850, 0))))), "Yes", ""), ""), "")</f>
        <v/>
      </c>
      <c r="FW398" s="66"/>
      <c r="FX398" s="75" t="str">
        <f>IFERROR(IF(B398&lt;&gt;"", IF(OR(ISNUMBER(SEARCH("b", LOWER(INDEX(Paste_Here!J$2:J$850, MATCH(B398, Paste_Here!A$2:A$850, 0))))), ISNUMBER(SEARCH("h", LOWER(INDEX(Paste_Here!J$2:J$850, MATCH(B398, Paste_Here!A$2:A$850, 0))))), ISNUMBER(SEARCH("i", LOWER(INDEX(Paste_Here!J$2:J$850, MATCH(B398, Paste_Here!A$2:A$850, 0)))))), "Yes", IF(INDEX(Paste_Here!J$2:J$850, MATCH(B398, Paste_Here!A$2:A$850, 0))&lt;&gt;"", "No", "")), ""), "")</f>
        <v/>
      </c>
      <c r="FY398" s="66"/>
      <c r="FZ398" s="75" t="str">
        <f>IFERROR(IF(B398&lt;&gt;"", IF(ISNUMBER(SEARCH("yes", LOWER(INDEX(Paste_Here!K$2:K$850, MATCH(B398, Paste_Here!A$2:A$850, 0))))), "Yes", IF(ISNUMBER(SEARCH("no", LOWER(INDEX(Paste_Here!K$2:K$850, MATCH(B398, Paste_Here!A$2:A$850, 0))))), "No", "")), ""), "")</f>
        <v/>
      </c>
      <c r="GA398" s="66"/>
      <c r="GB398" s="75" t="str">
        <f>IFERROR(IF(B398&lt;&gt;"", IF(ISNUMBER(SEARCH("transitional 2", LOWER(INDEX(Paste_Here!C$2:C$850, MATCH(B398, Paste_Here!A$2:A$850, 0))))), "T2",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GC398" s="66"/>
      <c r="GD398" s="75"/>
      <c r="GE398" s="66"/>
      <c r="GF398" s="75"/>
      <c r="GG398" s="66"/>
      <c r="GH398" s="75"/>
      <c r="GI398" s="66"/>
      <c r="GK398" s="1" t="str" cm="1">
        <f t="array" ref="GK398">IFERROR(INDEX(Paste_Here!$B$2:$B$850, MATCH(0, COUNTIF(GK$4:GK397, Paste_Here!$B$2:$B$850) + IF(Paste_Here!$B$2:$B$850="", 1, 0), 0)), "")</f>
        <v/>
      </c>
      <c r="GL398" s="1" t="str">
        <f>IF(GK398&lt;&gt;"", INDEX(Paste_Here!$A$2:$A$850, MATCH(GK398, Paste_Here!$B$2:$B$850, 0)), "")</f>
        <v/>
      </c>
      <c r="GM398" s="1" t="str">
        <f t="shared" si="90"/>
        <v/>
      </c>
      <c r="GN398" s="1" t="str" cm="1">
        <f t="array" ref="GN398">IFERROR(INDEX($GM$5:$GM$850, MATCH(SMALL(IF($GM$5:$GM$850&lt;&gt;"", COUNTIF($GM$5:$GM$850, "&lt;"&amp;$GM$5:$GM$850)+1), ROW()-ROW($GN$5)+1), COUNTIF($GM$5:$GM$850, "&lt;"&amp;$GM$5:$GM$850)+1, 0)), "")</f>
        <v/>
      </c>
    </row>
    <row r="399" spans="1:196">
      <c r="A399" s="66"/>
      <c r="B399" s="75" t="str">
        <f t="shared" si="78"/>
        <v/>
      </c>
      <c r="C399" s="66"/>
      <c r="D399" s="75" t="str">
        <f>IFERROR(IF(AND(INDEX(Paste_Here!N$2:N$850, MATCH(B399, Paste_Here!A$2:A$850, 0)) = ""), "", IF(UPPER(INDEX(Paste_Here!N$2:N$850, MATCH(B399, Paste_Here!A$2:A$850, 0))) = "YES", "Yes", IF(UPPER(INDEX(Paste_Here!N$2:N$850, MATCH(B399, Paste_Here!A$2:A$850, 0))) = "NO", "No", ""))), "")</f>
        <v/>
      </c>
      <c r="E399" s="66"/>
      <c r="F399" s="75" t="str">
        <f t="shared" si="85"/>
        <v/>
      </c>
      <c r="G399" s="66"/>
      <c r="H399" s="75" t="str">
        <f t="shared" si="86"/>
        <v/>
      </c>
      <c r="I399" s="66"/>
      <c r="J399" s="75" t="str">
        <f t="shared" si="87"/>
        <v/>
      </c>
      <c r="K399" s="66"/>
      <c r="L399" s="75"/>
      <c r="M399" s="66"/>
      <c r="N399" s="75" t="str">
        <f>IFERROR(IF(B399&lt;&gt;"", IF(AND(INDEX(Paste_Here!AW$2:AW$850, MATCH(B399, Paste_Here!A$2:A$850, 0))&lt;&gt;"", ISNUMBER(VALUE(INDEX(Paste_Here!AW$2:AW$850, MATCH(B399, Paste_Here!A$2:A$850, 0))))), INDEX(Paste_Here!AW$2:AW$850, MATCH(B399, Paste_Here!A$2:A$850, 0)), ""), ""), "")</f>
        <v/>
      </c>
      <c r="O399" s="66"/>
      <c r="P399" s="75" t="str">
        <f>IFERROR(IF(B399&lt;&gt;"", IF(AND(INDEX(Paste_Here!AX$2:AX$850, MATCH(B399, Paste_Here!A$2:A$850, 0))&lt;&gt;"", ISNUMBER(VALUE(INDEX(Paste_Here!AX$2:AX$850, MATCH(B399, Paste_Here!A$2:A$850, 0))))), INDEX(Paste_Here!AX$2:AX$850, MATCH(B399, Paste_Here!A$2:A$850, 0)), ""), ""), "")</f>
        <v/>
      </c>
      <c r="Q399" s="66"/>
      <c r="R399" s="75" t="str">
        <f>IFERROR(IF(B399&lt;&gt;"", IF(AND(INDEX(Paste_Here!AU$2:AU$850, MATCH(B399, Paste_Here!A$2:A$850, 0))&lt;&gt;"", ISNUMBER(VALUE(INDEX(Paste_Here!AU$2:AU$850, MATCH(B399, Paste_Here!A$2:A$850, 0))))), INDEX(Paste_Here!AU$2:AU$850, MATCH(B399, Paste_Here!A$2:A$850, 0)), ""), ""), "")</f>
        <v/>
      </c>
      <c r="S399" s="66"/>
      <c r="T399" s="75" t="str">
        <f>IFERROR(IF(B399&lt;&gt;"", IF(AND(INDEX(Paste_Here!AV$2:AV$850, MATCH(B399, Paste_Here!A$2:A$850, 0))&lt;&gt;"", ISNUMBER(VALUE(INDEX(Paste_Here!AV$2:AV$850, MATCH(B399, Paste_Here!A$2:A$850, 0))))), INDEX(Paste_Here!AV$2:AV$850, MATCH(B399, Paste_Here!A$2:A$850, 0)), ""), ""), "")</f>
        <v/>
      </c>
      <c r="U399" s="66"/>
      <c r="W399" s="66"/>
      <c r="Y399" s="66"/>
      <c r="Z399" s="66"/>
      <c r="AA399" s="75" t="str">
        <f t="shared" si="79"/>
        <v/>
      </c>
      <c r="AB399" s="66"/>
      <c r="AC399" s="75"/>
      <c r="AD399" s="66"/>
      <c r="AE399" s="98"/>
      <c r="AF399" s="66"/>
      <c r="AG399" s="75"/>
      <c r="AH399" s="66"/>
      <c r="AI399" s="75" t="str">
        <f>IFERROR(IF(B399&lt;&gt;"", IF(AND(INDEX(Paste_Here!AC$2:AC$850, MATCH(B399, Paste_Here!A$2:A$850, 0))&lt;&gt;"", ISNUMBER(VALUE(INDEX(Paste_Here!AC$2:AC$850, MATCH(B399, Paste_Here!A$2:A$850, 0))))), INDEX(Paste_Here!AC$2:AC$850, MATCH(B399, Paste_Here!A$2:A$850, 0)), ""), ""), "")</f>
        <v/>
      </c>
      <c r="AJ399" s="66"/>
      <c r="AK399" s="75" t="str">
        <f>IFERROR(IF(B399&lt;&gt;"", IF(ISNUMBER(SEARCH("highrisk", LOWER(INDEX(Paste_Here!AD$2:AD$850, MATCH(B399, Paste_Here!A$2:A$850, 0))))), "High Risk", IF(ISNUMBER(SEARCH("lowrisk", LOWER(INDEX(Paste_Here!AD$2:AD$850, MATCH(B399, Paste_Here!A$2:A$850, 0))))), "Low Risk", IF(ISNUMBER(SEARCH("somerisk", LOWER(INDEX(Paste_Here!AD$2:AD$850, MATCH(B399, Paste_Here!A$2:A$850, 0))))), "Some Risk", IF(ISNUMBER(SEARCH("ot", LOWER(INDEX(Paste_Here!AD$2:AD$850, MATCH(B399, Paste_Here!A$2:A$850, 0))))), "OT", "")))), ""), "")</f>
        <v/>
      </c>
      <c r="AL399" s="66"/>
      <c r="AM399" s="75"/>
      <c r="AN399" s="66"/>
      <c r="AO399" s="75" t="str">
        <f>IFERROR(IF(B399&lt;&gt;"", IF(AND(INDEX(Paste_Here!M$2:M$850, MATCH(B399, Paste_Here!A$2:A$850, 0))&lt;&gt;"", ISNUMBER(VALUE(INDEX(Paste_Here!M$2:M$850, MATCH(B399, Paste_Here!A$2:A$850, 0))))), INDEX(Paste_Here!M$2:M$850, MATCH(B399, Paste_Here!A$2:A$850, 0)), ""), ""), "")</f>
        <v/>
      </c>
      <c r="AP399" s="66"/>
      <c r="AQ399" s="75" t="str">
        <f>IFERROR(IF(B399&lt;&gt;"", IF(ISNUMBER(SEARCH("highrisk", LOWER(INDEX(Paste_Here!N$2:N$850, MATCH(B399, Paste_Here!A$2:A$850, 0))))), "High Risk", IF(ISNUMBER(SEARCH("lowrisk", LOWER(INDEX(Paste_Here!N$2:N$850, MATCH(B399, Paste_Here!A$2:A$850, 0))))), "Low Risk", IF(ISNUMBER(SEARCH("somerisk", LOWER(INDEX(Paste_Here!N$2:N$850, MATCH(B399, Paste_Here!A$2:A$850, 0))))), "Some Risk", IF(ISNUMBER(SEARCH("ot", LOWER(INDEX(Paste_Here!N$2:N$850, MATCH(B399, Paste_Here!A$2:A$850, 0))))), "OT", "")))), ""), "")</f>
        <v/>
      </c>
      <c r="AT399" s="66"/>
      <c r="AU399" s="103"/>
      <c r="AV399" s="66"/>
      <c r="AW399" s="66"/>
      <c r="AX399" s="75" t="str">
        <f t="shared" si="80"/>
        <v/>
      </c>
      <c r="AY399" s="66"/>
      <c r="AZ399" s="75"/>
      <c r="BA399" s="66"/>
      <c r="BB399" s="75"/>
      <c r="BC399" s="66"/>
      <c r="BD399" s="75"/>
      <c r="BE399" s="66"/>
      <c r="BF399" s="75" t="str">
        <f>IFERROR(IF(B399&lt;&gt;"", IF(AND(INDEX(Paste_Here!AE$2:AE$850, MATCH(B399, Paste_Here!A$2:A$850, 0))&lt;&gt;"", ISNUMBER(VALUE(INDEX(Paste_Here!AE$2:AE$850, MATCH(B399, Paste_Here!A$2:A$850, 0))))), INDEX(Paste_Here!AE$2:AE$850, MATCH(B399, Paste_Here!A$2:A$850, 0)), ""), ""), "")</f>
        <v/>
      </c>
      <c r="BG399" s="66"/>
      <c r="BH399" s="75" t="str">
        <f>IFERROR(IF(B399&lt;&gt;"", IF(ISNUMBER(SEARCH("highrisk", LOWER(INDEX(Paste_Here!AF$2:AF$850, MATCH(B399, Paste_Here!A$2:A$850, 0))))), "High Risk", IF(ISNUMBER(SEARCH("lowrisk", LOWER(INDEX(Paste_Here!AF$2:AF$850, MATCH(B399, Paste_Here!A$2:A$850, 0))))), "Low Risk", IF(ISNUMBER(SEARCH("somerisk", LOWER(INDEX(Paste_Here!AF$2:AF$850, MATCH(B399, Paste_Here!A$2:A$850, 0))))), "Some Risk", IF(ISNUMBER(SEARCH("ot", LOWER(INDEX(Paste_Here!AF$2:AF$850, MATCH(B399, Paste_Here!A$2:A$850, 0))))), "OT", "")))), ""), "")</f>
        <v/>
      </c>
      <c r="BI399" s="66"/>
      <c r="BJ399" s="75"/>
      <c r="BK399" s="66"/>
      <c r="BL399" s="75" t="str">
        <f>IFERROR(IF(B399&lt;&gt;"", IF(AND(INDEX(Paste_Here!O$2:O$850, MATCH(B399, Paste_Here!A$2:A$850, 0))&lt;&gt;"", ISNUMBER(VALUE(INDEX(Paste_Here!O$2:O$850, MATCH(B399, Paste_Here!A$2:A$850, 0))))), INDEX(Paste_Here!O$2:O$850, MATCH(B399, Paste_Here!A$2:A$850, 0)), ""), ""), "")</f>
        <v/>
      </c>
      <c r="BM399" s="66"/>
      <c r="BN399" s="75" t="str">
        <f>IFERROR(IF(B399&lt;&gt;"", IF(ISNUMBER(SEARCH("highrisk", LOWER(INDEX(Paste_Here!P$2:P$850, MATCH(B399, Paste_Here!A$2:A$850, 0))))), "High Risk", IF(ISNUMBER(SEARCH("lowrisk", LOWER(INDEX(Paste_Here!P$2:P$850, MATCH(B399, Paste_Here!A$2:A$850, 0))))), "Low Risk", IF(ISNUMBER(SEARCH("somerisk", LOWER(INDEX(Paste_Here!P$2:P$850, MATCH(B399, Paste_Here!A$2:A$850, 0))))), "Some Risk", IF(ISNUMBER(SEARCH("ot", LOWER(INDEX(Paste_Here!P$2:P$850, MATCH(B399, Paste_Here!A$2:A$850, 0))))), "OT", "")))), ""), "")</f>
        <v/>
      </c>
      <c r="BQ399" s="66"/>
      <c r="BR399" s="75"/>
      <c r="BS399" s="66"/>
      <c r="BT399" s="66"/>
      <c r="BU399" s="75" t="str">
        <f t="shared" si="81"/>
        <v/>
      </c>
      <c r="BV399" s="66"/>
      <c r="BW399" s="75"/>
      <c r="BX399" s="66"/>
      <c r="BY399" s="75"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BZ399" s="66"/>
      <c r="CA399" s="75"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CB399" s="66"/>
      <c r="CC399" s="75"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CD399" s="66"/>
      <c r="CE399" s="75"/>
      <c r="CF399" s="66"/>
      <c r="CK399" s="75"/>
      <c r="CL399" s="66"/>
      <c r="CM399" s="75"/>
      <c r="CN399" s="66"/>
      <c r="CO399" s="75"/>
      <c r="CP399" s="66"/>
      <c r="CQ399" s="66"/>
      <c r="CR399" s="75" t="str">
        <f t="shared" si="82"/>
        <v/>
      </c>
      <c r="CS399" s="66"/>
      <c r="CT399" s="75"/>
      <c r="CU399" s="66"/>
      <c r="CV399" s="75"/>
      <c r="CW399" s="66"/>
      <c r="CX399" s="75"/>
      <c r="CY399" s="66"/>
      <c r="CZ399" s="75"/>
      <c r="DA399" s="66"/>
      <c r="DB399" s="75" t="str">
        <f>IFERROR(IF(B399&lt;&gt;"", IF(AND(INDEX(Paste_Here!AK$2:AK$850, MATCH(B399, Paste_Here!A$2:A$850, 0))&lt;&gt;"", ISNUMBER(VALUE(INDEX(Paste_Here!AK$2:AK$850, MATCH(B399, Paste_Here!A$2:A$850, 0))))), INDEX(Paste_Here!AK$2:AK$850, MATCH(B399, Paste_Here!A$2:A$850, 0)), ""), ""), "")</f>
        <v/>
      </c>
      <c r="DC399" s="66"/>
      <c r="DD399" s="75" t="str">
        <f>IFERROR(IF(B399&lt;&gt;"", IF(ISNUMBER(SEARCH("highrisk", LOWER(INDEX(Paste_Here!AL$2:AL$850, MATCH(B399, Paste_Here!A$2:A$850, 0))))), "High Risk", IF(ISNUMBER(SEARCH("lowrisk", LOWER(INDEX(Paste_Here!AL$2:AL$850, MATCH(B399, Paste_Here!A$2:A$850, 0))))), "Low Risk", IF(ISNUMBER(SEARCH("somerisk", LOWER(INDEX(Paste_Here!AL$2:AL$850, MATCH(B399, Paste_Here!A$2:A$850, 0))))), "Some Risk", IF(ISNUMBER(SEARCH("ot", LOWER(INDEX(Paste_Here!AL$2:AL$850, MATCH(B399, Paste_Here!A$2:A$850, 0))))), "OT", "")))), ""), "")</f>
        <v/>
      </c>
      <c r="DE399" s="66"/>
      <c r="DF399" s="75" t="str">
        <f>IFERROR(IF(B399&lt;&gt;"", IF(AND(INDEX(Paste_Here!AM$2:AM$850, MATCH(B399, Paste_Here!A$2:A$850, 0))&lt;&gt;"", ISNUMBER(VALUE(INDEX(Paste_Here!AM$2:AM$850, MATCH(B399, Paste_Here!A$2:A$850, 0))))), INDEX(Paste_Here!AM$2:AM$850, MATCH(B399, Paste_Here!A$2:A$850, 0)), ""), ""), "")</f>
        <v/>
      </c>
      <c r="DG399" s="66"/>
      <c r="DH399" s="75" t="str">
        <f>IFERROR(IF(B399&lt;&gt;"", IF(ISNUMBER(SEARCH("highrisk", LOWER(INDEX(Paste_Here!AN$2:AN$850, MATCH(B399, Paste_Here!A$2:A$850, 0))))), "High Risk", IF(ISNUMBER(SEARCH("lowrisk", LOWER(INDEX(Paste_Here!AN$2:AN$850, MATCH(B399, Paste_Here!A$2:A$850, 0))))), "Low Risk", IF(ISNUMBER(SEARCH("somerisk", LOWER(INDEX(Paste_Here!AN$2:AN$850, MATCH(B399, Paste_Here!A$2:A$850, 0))))), "Some Risk", IF(ISNUMBER(SEARCH("ot", LOWER(INDEX(Paste_Here!AN$2:AN$850, MATCH(B399, Paste_Here!A$2:A$850, 0))))), "OT", "")))), ""), "")</f>
        <v/>
      </c>
      <c r="DI399" s="66"/>
      <c r="DJ399" s="66"/>
      <c r="DK399" s="75" t="str">
        <f t="shared" si="83"/>
        <v/>
      </c>
      <c r="DL399" s="66"/>
      <c r="DM399" s="75" t="str">
        <f>IFERROR(IF(B399&lt;&gt;"", IF(AND(INDEX(Paste_Here!Q$2:Q$850, MATCH(B399, Paste_Here!A$2:A$850, 0))&lt;&gt;"", ISNUMBER(VALUE(INDEX(Paste_Here!Q$2:Q$850, MATCH(B399, Paste_Here!A$2:A$850, 0))))), INDEX(Paste_Here!Q$2:Q$850, MATCH(B399, Paste_Here!A$2:A$850, 0)), ""), ""), "")</f>
        <v/>
      </c>
      <c r="DN399" s="66"/>
      <c r="DO399" s="75" t="str">
        <f>IFERROR(IF(B399&lt;&gt;"", IF(ISNUMBER(SEARCH("highrisk", LOWER(INDEX(Paste_Here!R$2:R$850, MATCH(B399, Paste_Here!A$2:A$850, 0))))), "High Risk", IF(ISNUMBER(SEARCH("lowrisk", LOWER(INDEX(Paste_Here!R$2:R$850, MATCH(B399, Paste_Here!A$2:A$850, 0))))), "Low Risk", IF(ISNUMBER(SEARCH("somerisk", LOWER(INDEX(Paste_Here!R$2:R$850, MATCH(B399, Paste_Here!A$2:A$850, 0))))), "Some Risk", IF(ISNUMBER(SEARCH("ot", LOWER(INDEX(Paste_Here!R$2:R$850, MATCH(B399, Paste_Here!A$2:A$850, 0))))), "OT", "")))), ""), "")</f>
        <v/>
      </c>
      <c r="DP399" s="66"/>
      <c r="DQ399" s="93" t="str">
        <f>IFERROR(IF(B399&lt;&gt;"", IF(AND(INDEX(Paste_Here!S$2:S$850, MATCH(B399, Paste_Here!A$2:A$850, 0))&lt;&gt;"", ISNUMBER(VALUE(INDEX(Paste_Here!S$2:S$850, MATCH(B399, Paste_Here!A$2:A$850, 0))))), INDEX(Paste_Here!S$2:S$850, MATCH(B399, Paste_Here!A$2:A$850, 0)), ""), ""), "")</f>
        <v/>
      </c>
      <c r="DR399" s="66"/>
      <c r="DS399" s="75"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IF(ISNUMBER(SEARCH("ot", LOWER(INDEX(Paste_Here!T$2:T$850, MATCH(B399, Paste_Here!A$2:A$850, 0))))), "OT", "")))), ""), "")</f>
        <v/>
      </c>
      <c r="DT399" s="66"/>
      <c r="DU399" s="75" t="str">
        <f>IFERROR(IF(B399&lt;&gt;"", IF(AND(INDEX(Paste_Here!U$2:U$850, MATCH(B399, Paste_Here!A$2:A$850, 0))&lt;&gt;"", ISNUMBER(VALUE(INDEX(Paste_Here!U$2:U$850, MATCH(B399, Paste_Here!A$2:A$850, 0))))), INDEX(Paste_Here!U$2:U$850, MATCH(B399, Paste_Here!A$2:A$850, 0)), ""), ""), "")</f>
        <v/>
      </c>
      <c r="DV399" s="66"/>
      <c r="DW399" s="93" t="str">
        <f>IFERROR(IF(B399&lt;&gt;"", IF(ISNUMBER(SEARCH("highrisk", LOWER(INDEX(Paste_Here!V$2:V$850, MATCH(B399, Paste_Here!A$2:A$850, 0))))), "High Risk", IF(ISNUMBER(SEARCH("lowrisk", LOWER(INDEX(Paste_Here!V$2:V$850, MATCH(B399, Paste_Here!A$2:A$850, 0))))), "Low Risk", IF(ISNUMBER(SEARCH("somerisk", LOWER(INDEX(Paste_Here!V$2:V$850, MATCH(B399, Paste_Here!A$2:A$850, 0))))), "Some Risk", IF(ISNUMBER(SEARCH("ot", LOWER(INDEX(Paste_Here!V$2:V$850, MATCH(B399, Paste_Here!A$2:A$850, 0))))), "OT", "")))), ""), "")</f>
        <v/>
      </c>
      <c r="DX399" s="66"/>
      <c r="DY399" s="75" t="str">
        <f>IFERROR(IF(B399&lt;&gt;"", IF(AND(INDEX(Paste_Here!W$2:W$850, MATCH(B399, Paste_Here!A$2:A$850, 0))&lt;&gt;"", ISNUMBER(VALUE(INDEX(Paste_Here!W$2:W$850, MATCH(B399, Paste_Here!A$2:A$850, 0))))), INDEX(Paste_Here!W$2:W$850, MATCH(B399, Paste_Here!A$2:A$850, 0)), ""), ""), "")</f>
        <v/>
      </c>
      <c r="DZ399" s="66"/>
      <c r="EA399" s="75" t="str">
        <f>IFERROR(IF(B399&lt;&gt;"", IF(ISNUMBER(SEARCH("highrisk", LOWER(INDEX(Paste_Here!X$2:X$850, MATCH(B399, Paste_Here!A$2:A$850, 0))))), "High Risk", IF(ISNUMBER(SEARCH("lowrisk", LOWER(INDEX(Paste_Here!X$2:X$850, MATCH(B399, Paste_Here!A$2:A$850, 0))))), "Low Risk", IF(ISNUMBER(SEARCH("somerisk", LOWER(INDEX(Paste_Here!X$2:X$850, MATCH(B399, Paste_Here!A$2:A$850, 0))))), "Some Risk", IF(ISNUMBER(SEARCH("ot", LOWER(INDEX(Paste_Here!X$2:X$850, MATCH(B399, Paste_Here!A$2:A$850, 0))))), "OT", "")))), ""), "")</f>
        <v/>
      </c>
      <c r="EB399" s="66"/>
      <c r="EC399" s="66"/>
      <c r="ED399" s="75" t="str">
        <f t="shared" si="88"/>
        <v/>
      </c>
      <c r="EE399" s="66"/>
      <c r="EF399" s="75" t="str">
        <f>IFERROR(IF(B399&lt;&gt;"", IF(AND(INDEX(Paste_Here!AO$2:AO$850, MATCH(B399, Paste_Here!A$2:A$850, 0))&lt;&gt;"", ISNUMBER(VALUE(INDEX(Paste_Here!AO$2:AO$850, MATCH(B399, Paste_Here!A$2:A$850, 0))))), INDEX(Paste_Here!AO$2:AO$850, MATCH(B399, Paste_Here!A$2:A$850, 0)), ""), ""), "")</f>
        <v/>
      </c>
      <c r="EG399" s="66"/>
      <c r="EH399" s="75" t="str">
        <f>IFERROR(IF(B399&lt;&gt;"", IF(ISNUMBER(SEARCH("highrisk", LOWER(INDEX(Paste_Here!AP$2:AP$850, MATCH(B399, Paste_Here!A$2:A$850, 0))))), "High Risk", IF(ISNUMBER(SEARCH("lowrisk", LOWER(INDEX(Paste_Here!AP$2:AP$850, MATCH(B399, Paste_Here!A$2:A$850, 0))))), "Low Risk", IF(ISNUMBER(SEARCH("somerisk", LOWER(INDEX(Paste_Here!AP$2:AP$850, MATCH(B399, Paste_Here!A$2:A$850, 0))))), "Some Risk", IF(ISNUMBER(SEARCH("ot", LOWER(INDEX(Paste_Here!AP$2:AP$850, MATCH(B399, Paste_Here!A$2:A$850, 0))))), "OT", "")))), ""), "")</f>
        <v/>
      </c>
      <c r="EI399" s="66"/>
      <c r="EJ399" s="93"/>
      <c r="EK399" s="66"/>
      <c r="EL399" s="75" t="str">
        <f>IFERROR(IF(B399&lt;&gt;"", IF(AND(INDEX(Paste_Here!AQ$2:AQ$850, MATCH(B399, Paste_Here!A$2:A$850, 0))&lt;&gt;"", ISNUMBER(VALUE(INDEX(Paste_Here!AQ$2:AQ$850, MATCH(B399, Paste_Here!A$2:A$850, 0))))), INDEX(Paste_Here!AQ$2:AQ$850, MATCH(B399, Paste_Here!A$2:A$850, 0)), ""), ""), "")</f>
        <v/>
      </c>
      <c r="EM399" s="66"/>
      <c r="EN399" s="75" t="str">
        <f>IFERROR(IF(B399&lt;&gt;"", IF(ISNUMBER(SEARCH("highrisk", LOWER(INDEX(Paste_Here!AR$2:AR$850, MATCH(B399, Paste_Here!A$2:A$850, 0))))), "High Risk", IF(ISNUMBER(SEARCH("lowrisk", LOWER(INDEX(Paste_Here!AR$2:AR$850, MATCH(B399, Paste_Here!A$2:A$850, 0))))), "Low Risk", IF(ISNUMBER(SEARCH("somerisk", LOWER(INDEX(Paste_Here!AR$2:AR$850, MATCH(B399, Paste_Here!A$2:A$850, 0))))), "Some Risk", IF(ISNUMBER(SEARCH("ot", LOWER(INDEX(Paste_Here!AR$2:AR$850, MATCH(B399, Paste_Here!A$2:A$850, 0))))), "OT", "")))), ""), "")</f>
        <v/>
      </c>
      <c r="EO399" s="66"/>
      <c r="EP399" s="93"/>
      <c r="EQ399" s="66"/>
      <c r="ER399" s="75"/>
      <c r="ES399" s="66"/>
      <c r="ET399" s="75"/>
      <c r="EU399" s="66"/>
      <c r="EV399" s="66"/>
      <c r="EW399" s="75" t="str">
        <f t="shared" si="89"/>
        <v/>
      </c>
      <c r="EX399" s="66"/>
      <c r="EY399" s="75" t="str">
        <f>IFERROR(IF(B399&lt;&gt;"", IF(AND(INDEX(Paste_Here!Y$2:Y$850, MATCH(B399, Paste_Here!A$2:A$850, 0))&lt;&gt;"", ISNUMBER(VALUE(INDEX(Paste_Here!Y$2:Y$850, MATCH(B399, Paste_Here!A$2:A$850, 0))))), INDEX(Paste_Here!Y$2:Y$850, MATCH(B399, Paste_Here!A$2:A$850, 0)), ""), ""), "")</f>
        <v/>
      </c>
      <c r="EZ399" s="66"/>
      <c r="FA399" s="75" t="str">
        <f>IFERROR(IF(B399&lt;&gt;"", IF(ISNUMBER(SEARCH("highrisk", LOWER(INDEX(Paste_Here!Z$2:Z$850, MATCH(B399, Paste_Here!A$2:A$850, 0))))), "High Risk", IF(ISNUMBER(SEARCH("lowrisk", LOWER(INDEX(Paste_Here!Z$2:Z$850, MATCH(B399, Paste_Here!A$2:A$850, 0))))), "Low Risk", IF(ISNUMBER(SEARCH("somerisk", LOWER(INDEX(Paste_Here!Z$2:Z$850, MATCH(B399, Paste_Here!A$2:A$850, 0))))), "Some Risk", IF(ISNUMBER(SEARCH("ot", LOWER(INDEX(Paste_Here!Z$2:Z$850, MATCH(B399, Paste_Here!A$2:A$850, 0))))), "OT", "")))), ""), "")</f>
        <v/>
      </c>
      <c r="FB399" s="66"/>
      <c r="FC399" s="93"/>
      <c r="FD399" s="66"/>
      <c r="FE399" s="75" t="str">
        <f>IFERROR(IF(B399&lt;&gt;"", IF(AND(INDEX(Paste_Here!AA$2:AA$850, MATCH(B399, Paste_Here!A$2:A$850, 0))&lt;&gt;"", ISNUMBER(VALUE(INDEX(Paste_Here!AA$2:AA$850, MATCH(B399, Paste_Here!A$2:A$850, 0))))), INDEX(Paste_Here!AA$2:AA$850, MATCH(B399, Paste_Here!A$2:A$850, 0)), ""), ""), "")</f>
        <v/>
      </c>
      <c r="FF399" s="66"/>
      <c r="FG399" s="75" t="str">
        <f>IFERROR(IF(B399&lt;&gt;"", IF(ISNUMBER(SEARCH("highrisk", LOWER(INDEX(Paste_Here!AB$2:AB$850, MATCH(B399, Paste_Here!A$2:A$850, 0))))), "High Risk", IF(ISNUMBER(SEARCH("lowrisk", LOWER(INDEX(Paste_Here!AB$2:AB$850, MATCH(B399, Paste_Here!A$2:A$850, 0))))), "Low Risk", IF(ISNUMBER(SEARCH("somerisk", LOWER(INDEX(Paste_Here!AB$2:AB$850, MATCH(B399, Paste_Here!A$2:A$850, 0))))), "Some Risk", IF(ISNUMBER(SEARCH("ot", LOWER(INDEX(Paste_Here!AB$2:AB$850, MATCH(B399, Paste_Here!A$2:A$850, 0))))), "OT", "")))), ""), "")</f>
        <v/>
      </c>
      <c r="FH399" s="66"/>
      <c r="FI399" s="93"/>
      <c r="FJ399" s="66"/>
      <c r="FK399" s="75"/>
      <c r="FL399" s="66"/>
      <c r="FM399" s="75"/>
      <c r="FN399" s="66"/>
      <c r="FO399" s="66"/>
      <c r="FP399" s="75" t="str">
        <f t="shared" si="84"/>
        <v/>
      </c>
      <c r="FQ399" s="66"/>
      <c r="FR399" s="75" t="str">
        <f>IFERROR(IF(B399&lt;&gt;"", IF(ISNUMBER(SEARCH("s", LOWER(INDEX(Paste_Here!L$2:L$850, MATCH(B399, Paste_Here!A$2:A$850, 0))))), "Yes", IF(INDEX(Paste_Here!L$2:L$850, MATCH(B399, Paste_Here!A$2:A$850, 0))&lt;&gt;"", "No", "")), ""), "")</f>
        <v/>
      </c>
      <c r="FS399" s="66"/>
      <c r="FT399" s="75" t="str">
        <f>IFERROR(IF(B399&lt;&gt;"", IF(ISNUMBER(SEARCH("yes", LOWER(INDEX(Paste_Here!F$2:F$850, MATCH(B399, Paste_Here!A$2:A$850, 0))))), "Yes", IF(ISNUMBER(SEARCH("no", LOWER(INDEX(Paste_Here!F$2:F$850, MATCH(B399, Paste_Here!A$2:A$850, 0))))), "No", "")), ""), "")</f>
        <v/>
      </c>
      <c r="FU399" s="66"/>
      <c r="FV399" s="75" t="str">
        <f>IFERROR(IF(B399&lt;&gt;"", IF(ISNUMBER(SEARCH("english language learner", LOWER(INDEX(Paste_Here!C$2:C$850, MATCH(B399, Paste_Here!A$2:A$850, 0))))), "Yes", ""), ""), "")</f>
        <v/>
      </c>
      <c r="FW399" s="66"/>
      <c r="FX399" s="75" t="str">
        <f>IFERROR(IF(B399&lt;&gt;"", IF(OR(ISNUMBER(SEARCH("b", LOWER(INDEX(Paste_Here!J$2:J$850, MATCH(B399, Paste_Here!A$2:A$850, 0))))), ISNUMBER(SEARCH("h", LOWER(INDEX(Paste_Here!J$2:J$850, MATCH(B399, Paste_Here!A$2:A$850, 0))))), ISNUMBER(SEARCH("i", LOWER(INDEX(Paste_Here!J$2:J$850, MATCH(B399, Paste_Here!A$2:A$850, 0)))))), "Yes", IF(INDEX(Paste_Here!J$2:J$850, MATCH(B399, Paste_Here!A$2:A$850, 0))&lt;&gt;"", "No", "")), ""), "")</f>
        <v/>
      </c>
      <c r="FY399" s="66"/>
      <c r="FZ399" s="75" t="str">
        <f>IFERROR(IF(B399&lt;&gt;"", IF(ISNUMBER(SEARCH("yes", LOWER(INDEX(Paste_Here!K$2:K$850, MATCH(B399, Paste_Here!A$2:A$850, 0))))), "Yes", IF(ISNUMBER(SEARCH("no", LOWER(INDEX(Paste_Here!K$2:K$850, MATCH(B399, Paste_Here!A$2:A$850, 0))))), "No", "")), ""), "")</f>
        <v/>
      </c>
      <c r="GA399" s="66"/>
      <c r="GB399" s="75" t="str">
        <f>IFERROR(IF(B399&lt;&gt;"", IF(ISNUMBER(SEARCH("transitional 2", LOWER(INDEX(Paste_Here!C$2:C$850, MATCH(B399, Paste_Here!A$2:A$850, 0))))), "T2",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GC399" s="66"/>
      <c r="GD399" s="75"/>
      <c r="GE399" s="66"/>
      <c r="GF399" s="75"/>
      <c r="GG399" s="66"/>
      <c r="GH399" s="75"/>
      <c r="GI399" s="66"/>
      <c r="GK399" s="1" t="str" cm="1">
        <f t="array" ref="GK399">IFERROR(INDEX(Paste_Here!$B$2:$B$850, MATCH(0, COUNTIF(GK$4:GK398, Paste_Here!$B$2:$B$850) + IF(Paste_Here!$B$2:$B$850="", 1, 0), 0)), "")</f>
        <v/>
      </c>
      <c r="GL399" s="1" t="str">
        <f>IF(GK399&lt;&gt;"", INDEX(Paste_Here!$A$2:$A$850, MATCH(GK399, Paste_Here!$B$2:$B$850, 0)), "")</f>
        <v/>
      </c>
      <c r="GM399" s="1" t="str">
        <f t="shared" si="90"/>
        <v/>
      </c>
      <c r="GN399" s="1" t="str" cm="1">
        <f t="array" ref="GN399">IFERROR(INDEX($GM$5:$GM$850, MATCH(SMALL(IF($GM$5:$GM$850&lt;&gt;"", COUNTIF($GM$5:$GM$850, "&lt;"&amp;$GM$5:$GM$850)+1), ROW()-ROW($GN$5)+1), COUNTIF($GM$5:$GM$850, "&lt;"&amp;$GM$5:$GM$850)+1, 0)), "")</f>
        <v/>
      </c>
    </row>
    <row r="400" spans="1:196">
      <c r="A400" s="66"/>
      <c r="B400" s="75" t="str">
        <f t="shared" si="78"/>
        <v/>
      </c>
      <c r="C400" s="66"/>
      <c r="D400" s="75" t="str">
        <f>IFERROR(IF(AND(INDEX(Paste_Here!N$2:N$850, MATCH(B400, Paste_Here!A$2:A$850, 0)) = ""), "", IF(UPPER(INDEX(Paste_Here!N$2:N$850, MATCH(B400, Paste_Here!A$2:A$850, 0))) = "YES", "Yes", IF(UPPER(INDEX(Paste_Here!N$2:N$850, MATCH(B400, Paste_Here!A$2:A$850, 0))) = "NO", "No", ""))), "")</f>
        <v/>
      </c>
      <c r="E400" s="66"/>
      <c r="F400" s="75" t="str">
        <f t="shared" si="85"/>
        <v/>
      </c>
      <c r="G400" s="66"/>
      <c r="H400" s="75" t="str">
        <f t="shared" si="86"/>
        <v/>
      </c>
      <c r="I400" s="66"/>
      <c r="J400" s="75" t="str">
        <f t="shared" si="87"/>
        <v/>
      </c>
      <c r="K400" s="66"/>
      <c r="L400" s="75"/>
      <c r="M400" s="66"/>
      <c r="N400" s="75" t="str">
        <f>IFERROR(IF(B400&lt;&gt;"", IF(AND(INDEX(Paste_Here!AW$2:AW$850, MATCH(B400, Paste_Here!A$2:A$850, 0))&lt;&gt;"", ISNUMBER(VALUE(INDEX(Paste_Here!AW$2:AW$850, MATCH(B400, Paste_Here!A$2:A$850, 0))))), INDEX(Paste_Here!AW$2:AW$850, MATCH(B400, Paste_Here!A$2:A$850, 0)), ""), ""), "")</f>
        <v/>
      </c>
      <c r="O400" s="66"/>
      <c r="P400" s="75" t="str">
        <f>IFERROR(IF(B400&lt;&gt;"", IF(AND(INDEX(Paste_Here!AX$2:AX$850, MATCH(B400, Paste_Here!A$2:A$850, 0))&lt;&gt;"", ISNUMBER(VALUE(INDEX(Paste_Here!AX$2:AX$850, MATCH(B400, Paste_Here!A$2:A$850, 0))))), INDEX(Paste_Here!AX$2:AX$850, MATCH(B400, Paste_Here!A$2:A$850, 0)), ""), ""), "")</f>
        <v/>
      </c>
      <c r="Q400" s="66"/>
      <c r="R400" s="75" t="str">
        <f>IFERROR(IF(B400&lt;&gt;"", IF(AND(INDEX(Paste_Here!AU$2:AU$850, MATCH(B400, Paste_Here!A$2:A$850, 0))&lt;&gt;"", ISNUMBER(VALUE(INDEX(Paste_Here!AU$2:AU$850, MATCH(B400, Paste_Here!A$2:A$850, 0))))), INDEX(Paste_Here!AU$2:AU$850, MATCH(B400, Paste_Here!A$2:A$850, 0)), ""), ""), "")</f>
        <v/>
      </c>
      <c r="S400" s="66"/>
      <c r="T400" s="75" t="str">
        <f>IFERROR(IF(B400&lt;&gt;"", IF(AND(INDEX(Paste_Here!AV$2:AV$850, MATCH(B400, Paste_Here!A$2:A$850, 0))&lt;&gt;"", ISNUMBER(VALUE(INDEX(Paste_Here!AV$2:AV$850, MATCH(B400, Paste_Here!A$2:A$850, 0))))), INDEX(Paste_Here!AV$2:AV$850, MATCH(B400, Paste_Here!A$2:A$850, 0)), ""), ""), "")</f>
        <v/>
      </c>
      <c r="U400" s="66"/>
      <c r="W400" s="66"/>
      <c r="Y400" s="66"/>
      <c r="Z400" s="66"/>
      <c r="AA400" s="75" t="str">
        <f t="shared" si="79"/>
        <v/>
      </c>
      <c r="AB400" s="66"/>
      <c r="AC400" s="75"/>
      <c r="AD400" s="66"/>
      <c r="AE400" s="98"/>
      <c r="AF400" s="66"/>
      <c r="AG400" s="75"/>
      <c r="AH400" s="66"/>
      <c r="AI400" s="75" t="str">
        <f>IFERROR(IF(B400&lt;&gt;"", IF(AND(INDEX(Paste_Here!AC$2:AC$850, MATCH(B400, Paste_Here!A$2:A$850, 0))&lt;&gt;"", ISNUMBER(VALUE(INDEX(Paste_Here!AC$2:AC$850, MATCH(B400, Paste_Here!A$2:A$850, 0))))), INDEX(Paste_Here!AC$2:AC$850, MATCH(B400, Paste_Here!A$2:A$850, 0)), ""), ""), "")</f>
        <v/>
      </c>
      <c r="AJ400" s="66"/>
      <c r="AK400" s="75" t="str">
        <f>IFERROR(IF(B400&lt;&gt;"", IF(ISNUMBER(SEARCH("highrisk", LOWER(INDEX(Paste_Here!AD$2:AD$850, MATCH(B400, Paste_Here!A$2:A$850, 0))))), "High Risk", IF(ISNUMBER(SEARCH("lowrisk", LOWER(INDEX(Paste_Here!AD$2:AD$850, MATCH(B400, Paste_Here!A$2:A$850, 0))))), "Low Risk", IF(ISNUMBER(SEARCH("somerisk", LOWER(INDEX(Paste_Here!AD$2:AD$850, MATCH(B400, Paste_Here!A$2:A$850, 0))))), "Some Risk", IF(ISNUMBER(SEARCH("ot", LOWER(INDEX(Paste_Here!AD$2:AD$850, MATCH(B400, Paste_Here!A$2:A$850, 0))))), "OT", "")))), ""), "")</f>
        <v/>
      </c>
      <c r="AL400" s="66"/>
      <c r="AM400" s="75"/>
      <c r="AN400" s="66"/>
      <c r="AO400" s="75" t="str">
        <f>IFERROR(IF(B400&lt;&gt;"", IF(AND(INDEX(Paste_Here!M$2:M$850, MATCH(B400, Paste_Here!A$2:A$850, 0))&lt;&gt;"", ISNUMBER(VALUE(INDEX(Paste_Here!M$2:M$850, MATCH(B400, Paste_Here!A$2:A$850, 0))))), INDEX(Paste_Here!M$2:M$850, MATCH(B400, Paste_Here!A$2:A$850, 0)), ""), ""), "")</f>
        <v/>
      </c>
      <c r="AP400" s="66"/>
      <c r="AQ400" s="75" t="str">
        <f>IFERROR(IF(B400&lt;&gt;"", IF(ISNUMBER(SEARCH("highrisk", LOWER(INDEX(Paste_Here!N$2:N$850, MATCH(B400, Paste_Here!A$2:A$850, 0))))), "High Risk", IF(ISNUMBER(SEARCH("lowrisk", LOWER(INDEX(Paste_Here!N$2:N$850, MATCH(B400, Paste_Here!A$2:A$850, 0))))), "Low Risk", IF(ISNUMBER(SEARCH("somerisk", LOWER(INDEX(Paste_Here!N$2:N$850, MATCH(B400, Paste_Here!A$2:A$850, 0))))), "Some Risk", IF(ISNUMBER(SEARCH("ot", LOWER(INDEX(Paste_Here!N$2:N$850, MATCH(B400, Paste_Here!A$2:A$850, 0))))), "OT", "")))), ""), "")</f>
        <v/>
      </c>
      <c r="AT400" s="66"/>
      <c r="AU400" s="103"/>
      <c r="AV400" s="66"/>
      <c r="AW400" s="66"/>
      <c r="AX400" s="75" t="str">
        <f t="shared" si="80"/>
        <v/>
      </c>
      <c r="AY400" s="66"/>
      <c r="AZ400" s="75"/>
      <c r="BA400" s="66"/>
      <c r="BB400" s="75"/>
      <c r="BC400" s="66"/>
      <c r="BD400" s="75"/>
      <c r="BE400" s="66"/>
      <c r="BF400" s="75" t="str">
        <f>IFERROR(IF(B400&lt;&gt;"", IF(AND(INDEX(Paste_Here!AE$2:AE$850, MATCH(B400, Paste_Here!A$2:A$850, 0))&lt;&gt;"", ISNUMBER(VALUE(INDEX(Paste_Here!AE$2:AE$850, MATCH(B400, Paste_Here!A$2:A$850, 0))))), INDEX(Paste_Here!AE$2:AE$850, MATCH(B400, Paste_Here!A$2:A$850, 0)), ""), ""), "")</f>
        <v/>
      </c>
      <c r="BG400" s="66"/>
      <c r="BH400" s="75" t="str">
        <f>IFERROR(IF(B400&lt;&gt;"", IF(ISNUMBER(SEARCH("highrisk", LOWER(INDEX(Paste_Here!AF$2:AF$850, MATCH(B400, Paste_Here!A$2:A$850, 0))))), "High Risk", IF(ISNUMBER(SEARCH("lowrisk", LOWER(INDEX(Paste_Here!AF$2:AF$850, MATCH(B400, Paste_Here!A$2:A$850, 0))))), "Low Risk", IF(ISNUMBER(SEARCH("somerisk", LOWER(INDEX(Paste_Here!AF$2:AF$850, MATCH(B400, Paste_Here!A$2:A$850, 0))))), "Some Risk", IF(ISNUMBER(SEARCH("ot", LOWER(INDEX(Paste_Here!AF$2:AF$850, MATCH(B400, Paste_Here!A$2:A$850, 0))))), "OT", "")))), ""), "")</f>
        <v/>
      </c>
      <c r="BI400" s="66"/>
      <c r="BJ400" s="75"/>
      <c r="BK400" s="66"/>
      <c r="BL400" s="75" t="str">
        <f>IFERROR(IF(B400&lt;&gt;"", IF(AND(INDEX(Paste_Here!O$2:O$850, MATCH(B400, Paste_Here!A$2:A$850, 0))&lt;&gt;"", ISNUMBER(VALUE(INDEX(Paste_Here!O$2:O$850, MATCH(B400, Paste_Here!A$2:A$850, 0))))), INDEX(Paste_Here!O$2:O$850, MATCH(B400, Paste_Here!A$2:A$850, 0)), ""), ""), "")</f>
        <v/>
      </c>
      <c r="BM400" s="66"/>
      <c r="BN400" s="75" t="str">
        <f>IFERROR(IF(B400&lt;&gt;"", IF(ISNUMBER(SEARCH("highrisk", LOWER(INDEX(Paste_Here!P$2:P$850, MATCH(B400, Paste_Here!A$2:A$850, 0))))), "High Risk", IF(ISNUMBER(SEARCH("lowrisk", LOWER(INDEX(Paste_Here!P$2:P$850, MATCH(B400, Paste_Here!A$2:A$850, 0))))), "Low Risk", IF(ISNUMBER(SEARCH("somerisk", LOWER(INDEX(Paste_Here!P$2:P$850, MATCH(B400, Paste_Here!A$2:A$850, 0))))), "Some Risk", IF(ISNUMBER(SEARCH("ot", LOWER(INDEX(Paste_Here!P$2:P$850, MATCH(B400, Paste_Here!A$2:A$850, 0))))), "OT", "")))), ""), "")</f>
        <v/>
      </c>
      <c r="BQ400" s="66"/>
      <c r="BR400" s="75"/>
      <c r="BS400" s="66"/>
      <c r="BT400" s="66"/>
      <c r="BU400" s="75" t="str">
        <f t="shared" si="81"/>
        <v/>
      </c>
      <c r="BV400" s="66"/>
      <c r="BW400" s="75"/>
      <c r="BX400" s="66"/>
      <c r="BY400" s="75"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BZ400" s="66"/>
      <c r="CA400" s="75"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CB400" s="66"/>
      <c r="CC400" s="75"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CD400" s="66"/>
      <c r="CE400" s="75"/>
      <c r="CF400" s="66"/>
      <c r="CK400" s="75"/>
      <c r="CL400" s="66"/>
      <c r="CM400" s="75"/>
      <c r="CN400" s="66"/>
      <c r="CO400" s="75"/>
      <c r="CP400" s="66"/>
      <c r="CQ400" s="66"/>
      <c r="CR400" s="75" t="str">
        <f t="shared" si="82"/>
        <v/>
      </c>
      <c r="CS400" s="66"/>
      <c r="CT400" s="75"/>
      <c r="CU400" s="66"/>
      <c r="CV400" s="75"/>
      <c r="CW400" s="66"/>
      <c r="CX400" s="75"/>
      <c r="CY400" s="66"/>
      <c r="CZ400" s="75"/>
      <c r="DA400" s="66"/>
      <c r="DB400" s="75" t="str">
        <f>IFERROR(IF(B400&lt;&gt;"", IF(AND(INDEX(Paste_Here!AK$2:AK$850, MATCH(B400, Paste_Here!A$2:A$850, 0))&lt;&gt;"", ISNUMBER(VALUE(INDEX(Paste_Here!AK$2:AK$850, MATCH(B400, Paste_Here!A$2:A$850, 0))))), INDEX(Paste_Here!AK$2:AK$850, MATCH(B400, Paste_Here!A$2:A$850, 0)), ""), ""), "")</f>
        <v/>
      </c>
      <c r="DC400" s="66"/>
      <c r="DD400" s="75" t="str">
        <f>IFERROR(IF(B400&lt;&gt;"", IF(ISNUMBER(SEARCH("highrisk", LOWER(INDEX(Paste_Here!AL$2:AL$850, MATCH(B400, Paste_Here!A$2:A$850, 0))))), "High Risk", IF(ISNUMBER(SEARCH("lowrisk", LOWER(INDEX(Paste_Here!AL$2:AL$850, MATCH(B400, Paste_Here!A$2:A$850, 0))))), "Low Risk", IF(ISNUMBER(SEARCH("somerisk", LOWER(INDEX(Paste_Here!AL$2:AL$850, MATCH(B400, Paste_Here!A$2:A$850, 0))))), "Some Risk", IF(ISNUMBER(SEARCH("ot", LOWER(INDEX(Paste_Here!AL$2:AL$850, MATCH(B400, Paste_Here!A$2:A$850, 0))))), "OT", "")))), ""), "")</f>
        <v/>
      </c>
      <c r="DE400" s="66"/>
      <c r="DF400" s="75" t="str">
        <f>IFERROR(IF(B400&lt;&gt;"", IF(AND(INDEX(Paste_Here!AM$2:AM$850, MATCH(B400, Paste_Here!A$2:A$850, 0))&lt;&gt;"", ISNUMBER(VALUE(INDEX(Paste_Here!AM$2:AM$850, MATCH(B400, Paste_Here!A$2:A$850, 0))))), INDEX(Paste_Here!AM$2:AM$850, MATCH(B400, Paste_Here!A$2:A$850, 0)), ""), ""), "")</f>
        <v/>
      </c>
      <c r="DG400" s="66"/>
      <c r="DH400" s="75" t="str">
        <f>IFERROR(IF(B400&lt;&gt;"", IF(ISNUMBER(SEARCH("highrisk", LOWER(INDEX(Paste_Here!AN$2:AN$850, MATCH(B400, Paste_Here!A$2:A$850, 0))))), "High Risk", IF(ISNUMBER(SEARCH("lowrisk", LOWER(INDEX(Paste_Here!AN$2:AN$850, MATCH(B400, Paste_Here!A$2:A$850, 0))))), "Low Risk", IF(ISNUMBER(SEARCH("somerisk", LOWER(INDEX(Paste_Here!AN$2:AN$850, MATCH(B400, Paste_Here!A$2:A$850, 0))))), "Some Risk", IF(ISNUMBER(SEARCH("ot", LOWER(INDEX(Paste_Here!AN$2:AN$850, MATCH(B400, Paste_Here!A$2:A$850, 0))))), "OT", "")))), ""), "")</f>
        <v/>
      </c>
      <c r="DI400" s="66"/>
      <c r="DJ400" s="66"/>
      <c r="DK400" s="75" t="str">
        <f t="shared" si="83"/>
        <v/>
      </c>
      <c r="DL400" s="66"/>
      <c r="DM400" s="75" t="str">
        <f>IFERROR(IF(B400&lt;&gt;"", IF(AND(INDEX(Paste_Here!Q$2:Q$850, MATCH(B400, Paste_Here!A$2:A$850, 0))&lt;&gt;"", ISNUMBER(VALUE(INDEX(Paste_Here!Q$2:Q$850, MATCH(B400, Paste_Here!A$2:A$850, 0))))), INDEX(Paste_Here!Q$2:Q$850, MATCH(B400, Paste_Here!A$2:A$850, 0)), ""), ""), "")</f>
        <v/>
      </c>
      <c r="DN400" s="66"/>
      <c r="DO400" s="75" t="str">
        <f>IFERROR(IF(B400&lt;&gt;"", IF(ISNUMBER(SEARCH("highrisk", LOWER(INDEX(Paste_Here!R$2:R$850, MATCH(B400, Paste_Here!A$2:A$850, 0))))), "High Risk", IF(ISNUMBER(SEARCH("lowrisk", LOWER(INDEX(Paste_Here!R$2:R$850, MATCH(B400, Paste_Here!A$2:A$850, 0))))), "Low Risk", IF(ISNUMBER(SEARCH("somerisk", LOWER(INDEX(Paste_Here!R$2:R$850, MATCH(B400, Paste_Here!A$2:A$850, 0))))), "Some Risk", IF(ISNUMBER(SEARCH("ot", LOWER(INDEX(Paste_Here!R$2:R$850, MATCH(B400, Paste_Here!A$2:A$850, 0))))), "OT", "")))), ""), "")</f>
        <v/>
      </c>
      <c r="DP400" s="66"/>
      <c r="DQ400" s="93" t="str">
        <f>IFERROR(IF(B400&lt;&gt;"", IF(AND(INDEX(Paste_Here!S$2:S$850, MATCH(B400, Paste_Here!A$2:A$850, 0))&lt;&gt;"", ISNUMBER(VALUE(INDEX(Paste_Here!S$2:S$850, MATCH(B400, Paste_Here!A$2:A$850, 0))))), INDEX(Paste_Here!S$2:S$850, MATCH(B400, Paste_Here!A$2:A$850, 0)), ""), ""), "")</f>
        <v/>
      </c>
      <c r="DR400" s="66"/>
      <c r="DS400" s="75"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IF(ISNUMBER(SEARCH("ot", LOWER(INDEX(Paste_Here!T$2:T$850, MATCH(B400, Paste_Here!A$2:A$850, 0))))), "OT", "")))), ""), "")</f>
        <v/>
      </c>
      <c r="DT400" s="66"/>
      <c r="DU400" s="75" t="str">
        <f>IFERROR(IF(B400&lt;&gt;"", IF(AND(INDEX(Paste_Here!U$2:U$850, MATCH(B400, Paste_Here!A$2:A$850, 0))&lt;&gt;"", ISNUMBER(VALUE(INDEX(Paste_Here!U$2:U$850, MATCH(B400, Paste_Here!A$2:A$850, 0))))), INDEX(Paste_Here!U$2:U$850, MATCH(B400, Paste_Here!A$2:A$850, 0)), ""), ""), "")</f>
        <v/>
      </c>
      <c r="DV400" s="66"/>
      <c r="DW400" s="93" t="str">
        <f>IFERROR(IF(B400&lt;&gt;"", IF(ISNUMBER(SEARCH("highrisk", LOWER(INDEX(Paste_Here!V$2:V$850, MATCH(B400, Paste_Here!A$2:A$850, 0))))), "High Risk", IF(ISNUMBER(SEARCH("lowrisk", LOWER(INDEX(Paste_Here!V$2:V$850, MATCH(B400, Paste_Here!A$2:A$850, 0))))), "Low Risk", IF(ISNUMBER(SEARCH("somerisk", LOWER(INDEX(Paste_Here!V$2:V$850, MATCH(B400, Paste_Here!A$2:A$850, 0))))), "Some Risk", IF(ISNUMBER(SEARCH("ot", LOWER(INDEX(Paste_Here!V$2:V$850, MATCH(B400, Paste_Here!A$2:A$850, 0))))), "OT", "")))), ""), "")</f>
        <v/>
      </c>
      <c r="DX400" s="66"/>
      <c r="DY400" s="75" t="str">
        <f>IFERROR(IF(B400&lt;&gt;"", IF(AND(INDEX(Paste_Here!W$2:W$850, MATCH(B400, Paste_Here!A$2:A$850, 0))&lt;&gt;"", ISNUMBER(VALUE(INDEX(Paste_Here!W$2:W$850, MATCH(B400, Paste_Here!A$2:A$850, 0))))), INDEX(Paste_Here!W$2:W$850, MATCH(B400, Paste_Here!A$2:A$850, 0)), ""), ""), "")</f>
        <v/>
      </c>
      <c r="DZ400" s="66"/>
      <c r="EA400" s="75" t="str">
        <f>IFERROR(IF(B400&lt;&gt;"", IF(ISNUMBER(SEARCH("highrisk", LOWER(INDEX(Paste_Here!X$2:X$850, MATCH(B400, Paste_Here!A$2:A$850, 0))))), "High Risk", IF(ISNUMBER(SEARCH("lowrisk", LOWER(INDEX(Paste_Here!X$2:X$850, MATCH(B400, Paste_Here!A$2:A$850, 0))))), "Low Risk", IF(ISNUMBER(SEARCH("somerisk", LOWER(INDEX(Paste_Here!X$2:X$850, MATCH(B400, Paste_Here!A$2:A$850, 0))))), "Some Risk", IF(ISNUMBER(SEARCH("ot", LOWER(INDEX(Paste_Here!X$2:X$850, MATCH(B400, Paste_Here!A$2:A$850, 0))))), "OT", "")))), ""), "")</f>
        <v/>
      </c>
      <c r="EB400" s="66"/>
      <c r="EC400" s="66"/>
      <c r="ED400" s="75" t="str">
        <f t="shared" si="88"/>
        <v/>
      </c>
      <c r="EE400" s="66"/>
      <c r="EF400" s="75" t="str">
        <f>IFERROR(IF(B400&lt;&gt;"", IF(AND(INDEX(Paste_Here!AO$2:AO$850, MATCH(B400, Paste_Here!A$2:A$850, 0))&lt;&gt;"", ISNUMBER(VALUE(INDEX(Paste_Here!AO$2:AO$850, MATCH(B400, Paste_Here!A$2:A$850, 0))))), INDEX(Paste_Here!AO$2:AO$850, MATCH(B400, Paste_Here!A$2:A$850, 0)), ""), ""), "")</f>
        <v/>
      </c>
      <c r="EG400" s="66"/>
      <c r="EH400" s="75" t="str">
        <f>IFERROR(IF(B400&lt;&gt;"", IF(ISNUMBER(SEARCH("highrisk", LOWER(INDEX(Paste_Here!AP$2:AP$850, MATCH(B400, Paste_Here!A$2:A$850, 0))))), "High Risk", IF(ISNUMBER(SEARCH("lowrisk", LOWER(INDEX(Paste_Here!AP$2:AP$850, MATCH(B400, Paste_Here!A$2:A$850, 0))))), "Low Risk", IF(ISNUMBER(SEARCH("somerisk", LOWER(INDEX(Paste_Here!AP$2:AP$850, MATCH(B400, Paste_Here!A$2:A$850, 0))))), "Some Risk", IF(ISNUMBER(SEARCH("ot", LOWER(INDEX(Paste_Here!AP$2:AP$850, MATCH(B400, Paste_Here!A$2:A$850, 0))))), "OT", "")))), ""), "")</f>
        <v/>
      </c>
      <c r="EI400" s="66"/>
      <c r="EJ400" s="93"/>
      <c r="EK400" s="66"/>
      <c r="EL400" s="75" t="str">
        <f>IFERROR(IF(B400&lt;&gt;"", IF(AND(INDEX(Paste_Here!AQ$2:AQ$850, MATCH(B400, Paste_Here!A$2:A$850, 0))&lt;&gt;"", ISNUMBER(VALUE(INDEX(Paste_Here!AQ$2:AQ$850, MATCH(B400, Paste_Here!A$2:A$850, 0))))), INDEX(Paste_Here!AQ$2:AQ$850, MATCH(B400, Paste_Here!A$2:A$850, 0)), ""), ""), "")</f>
        <v/>
      </c>
      <c r="EM400" s="66"/>
      <c r="EN400" s="75" t="str">
        <f>IFERROR(IF(B400&lt;&gt;"", IF(ISNUMBER(SEARCH("highrisk", LOWER(INDEX(Paste_Here!AR$2:AR$850, MATCH(B400, Paste_Here!A$2:A$850, 0))))), "High Risk", IF(ISNUMBER(SEARCH("lowrisk", LOWER(INDEX(Paste_Here!AR$2:AR$850, MATCH(B400, Paste_Here!A$2:A$850, 0))))), "Low Risk", IF(ISNUMBER(SEARCH("somerisk", LOWER(INDEX(Paste_Here!AR$2:AR$850, MATCH(B400, Paste_Here!A$2:A$850, 0))))), "Some Risk", IF(ISNUMBER(SEARCH("ot", LOWER(INDEX(Paste_Here!AR$2:AR$850, MATCH(B400, Paste_Here!A$2:A$850, 0))))), "OT", "")))), ""), "")</f>
        <v/>
      </c>
      <c r="EO400" s="66"/>
      <c r="EP400" s="93"/>
      <c r="EQ400" s="66"/>
      <c r="ER400" s="75"/>
      <c r="ES400" s="66"/>
      <c r="ET400" s="75"/>
      <c r="EU400" s="66"/>
      <c r="EV400" s="66"/>
      <c r="EW400" s="75" t="str">
        <f t="shared" si="89"/>
        <v/>
      </c>
      <c r="EX400" s="66"/>
      <c r="EY400" s="75" t="str">
        <f>IFERROR(IF(B400&lt;&gt;"", IF(AND(INDEX(Paste_Here!Y$2:Y$850, MATCH(B400, Paste_Here!A$2:A$850, 0))&lt;&gt;"", ISNUMBER(VALUE(INDEX(Paste_Here!Y$2:Y$850, MATCH(B400, Paste_Here!A$2:A$850, 0))))), INDEX(Paste_Here!Y$2:Y$850, MATCH(B400, Paste_Here!A$2:A$850, 0)), ""), ""), "")</f>
        <v/>
      </c>
      <c r="EZ400" s="66"/>
      <c r="FA400" s="75" t="str">
        <f>IFERROR(IF(B400&lt;&gt;"", IF(ISNUMBER(SEARCH("highrisk", LOWER(INDEX(Paste_Here!Z$2:Z$850, MATCH(B400, Paste_Here!A$2:A$850, 0))))), "High Risk", IF(ISNUMBER(SEARCH("lowrisk", LOWER(INDEX(Paste_Here!Z$2:Z$850, MATCH(B400, Paste_Here!A$2:A$850, 0))))), "Low Risk", IF(ISNUMBER(SEARCH("somerisk", LOWER(INDEX(Paste_Here!Z$2:Z$850, MATCH(B400, Paste_Here!A$2:A$850, 0))))), "Some Risk", IF(ISNUMBER(SEARCH("ot", LOWER(INDEX(Paste_Here!Z$2:Z$850, MATCH(B400, Paste_Here!A$2:A$850, 0))))), "OT", "")))), ""), "")</f>
        <v/>
      </c>
      <c r="FB400" s="66"/>
      <c r="FC400" s="93"/>
      <c r="FD400" s="66"/>
      <c r="FE400" s="75" t="str">
        <f>IFERROR(IF(B400&lt;&gt;"", IF(AND(INDEX(Paste_Here!AA$2:AA$850, MATCH(B400, Paste_Here!A$2:A$850, 0))&lt;&gt;"", ISNUMBER(VALUE(INDEX(Paste_Here!AA$2:AA$850, MATCH(B400, Paste_Here!A$2:A$850, 0))))), INDEX(Paste_Here!AA$2:AA$850, MATCH(B400, Paste_Here!A$2:A$850, 0)), ""), ""), "")</f>
        <v/>
      </c>
      <c r="FF400" s="66"/>
      <c r="FG400" s="75" t="str">
        <f>IFERROR(IF(B400&lt;&gt;"", IF(ISNUMBER(SEARCH("highrisk", LOWER(INDEX(Paste_Here!AB$2:AB$850, MATCH(B400, Paste_Here!A$2:A$850, 0))))), "High Risk", IF(ISNUMBER(SEARCH("lowrisk", LOWER(INDEX(Paste_Here!AB$2:AB$850, MATCH(B400, Paste_Here!A$2:A$850, 0))))), "Low Risk", IF(ISNUMBER(SEARCH("somerisk", LOWER(INDEX(Paste_Here!AB$2:AB$850, MATCH(B400, Paste_Here!A$2:A$850, 0))))), "Some Risk", IF(ISNUMBER(SEARCH("ot", LOWER(INDEX(Paste_Here!AB$2:AB$850, MATCH(B400, Paste_Here!A$2:A$850, 0))))), "OT", "")))), ""), "")</f>
        <v/>
      </c>
      <c r="FH400" s="66"/>
      <c r="FI400" s="93"/>
      <c r="FJ400" s="66"/>
      <c r="FK400" s="75"/>
      <c r="FL400" s="66"/>
      <c r="FM400" s="75"/>
      <c r="FN400" s="66"/>
      <c r="FO400" s="66"/>
      <c r="FP400" s="75" t="str">
        <f t="shared" si="84"/>
        <v/>
      </c>
      <c r="FQ400" s="66"/>
      <c r="FR400" s="75" t="str">
        <f>IFERROR(IF(B400&lt;&gt;"", IF(ISNUMBER(SEARCH("s", LOWER(INDEX(Paste_Here!L$2:L$850, MATCH(B400, Paste_Here!A$2:A$850, 0))))), "Yes", IF(INDEX(Paste_Here!L$2:L$850, MATCH(B400, Paste_Here!A$2:A$850, 0))&lt;&gt;"", "No", "")), ""), "")</f>
        <v/>
      </c>
      <c r="FS400" s="66"/>
      <c r="FT400" s="75" t="str">
        <f>IFERROR(IF(B400&lt;&gt;"", IF(ISNUMBER(SEARCH("yes", LOWER(INDEX(Paste_Here!F$2:F$850, MATCH(B400, Paste_Here!A$2:A$850, 0))))), "Yes", IF(ISNUMBER(SEARCH("no", LOWER(INDEX(Paste_Here!F$2:F$850, MATCH(B400, Paste_Here!A$2:A$850, 0))))), "No", "")), ""), "")</f>
        <v/>
      </c>
      <c r="FU400" s="66"/>
      <c r="FV400" s="75" t="str">
        <f>IFERROR(IF(B400&lt;&gt;"", IF(ISNUMBER(SEARCH("english language learner", LOWER(INDEX(Paste_Here!C$2:C$850, MATCH(B400, Paste_Here!A$2:A$850, 0))))), "Yes", ""), ""), "")</f>
        <v/>
      </c>
      <c r="FW400" s="66"/>
      <c r="FX400" s="75" t="str">
        <f>IFERROR(IF(B400&lt;&gt;"", IF(OR(ISNUMBER(SEARCH("b", LOWER(INDEX(Paste_Here!J$2:J$850, MATCH(B400, Paste_Here!A$2:A$850, 0))))), ISNUMBER(SEARCH("h", LOWER(INDEX(Paste_Here!J$2:J$850, MATCH(B400, Paste_Here!A$2:A$850, 0))))), ISNUMBER(SEARCH("i", LOWER(INDEX(Paste_Here!J$2:J$850, MATCH(B400, Paste_Here!A$2:A$850, 0)))))), "Yes", IF(INDEX(Paste_Here!J$2:J$850, MATCH(B400, Paste_Here!A$2:A$850, 0))&lt;&gt;"", "No", "")), ""), "")</f>
        <v/>
      </c>
      <c r="FY400" s="66"/>
      <c r="FZ400" s="75" t="str">
        <f>IFERROR(IF(B400&lt;&gt;"", IF(ISNUMBER(SEARCH("yes", LOWER(INDEX(Paste_Here!K$2:K$850, MATCH(B400, Paste_Here!A$2:A$850, 0))))), "Yes", IF(ISNUMBER(SEARCH("no", LOWER(INDEX(Paste_Here!K$2:K$850, MATCH(B400, Paste_Here!A$2:A$850, 0))))), "No", "")), ""), "")</f>
        <v/>
      </c>
      <c r="GA400" s="66"/>
      <c r="GB400" s="75" t="str">
        <f>IFERROR(IF(B400&lt;&gt;"", IF(ISNUMBER(SEARCH("transitional 2", LOWER(INDEX(Paste_Here!C$2:C$850, MATCH(B400, Paste_Here!A$2:A$850, 0))))), "T2",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GC400" s="66"/>
      <c r="GD400" s="75"/>
      <c r="GE400" s="66"/>
      <c r="GF400" s="75"/>
      <c r="GG400" s="66"/>
      <c r="GH400" s="75"/>
      <c r="GI400" s="66"/>
      <c r="GK400" s="1" t="str" cm="1">
        <f t="array" ref="GK400">IFERROR(INDEX(Paste_Here!$B$2:$B$850, MATCH(0, COUNTIF(GK$4:GK399, Paste_Here!$B$2:$B$850) + IF(Paste_Here!$B$2:$B$850="", 1, 0), 0)), "")</f>
        <v/>
      </c>
      <c r="GL400" s="1" t="str">
        <f>IF(GK400&lt;&gt;"", INDEX(Paste_Here!$A$2:$A$850, MATCH(GK400, Paste_Here!$B$2:$B$850, 0)), "")</f>
        <v/>
      </c>
      <c r="GM400" s="1" t="str">
        <f t="shared" si="90"/>
        <v/>
      </c>
      <c r="GN400" s="1" t="str" cm="1">
        <f t="array" ref="GN400">IFERROR(INDEX($GM$5:$GM$850, MATCH(SMALL(IF($GM$5:$GM$850&lt;&gt;"", COUNTIF($GM$5:$GM$850, "&lt;"&amp;$GM$5:$GM$850)+1), ROW()-ROW($GN$5)+1), COUNTIF($GM$5:$GM$850, "&lt;"&amp;$GM$5:$GM$850)+1, 0)), "")</f>
        <v/>
      </c>
    </row>
    <row r="401" spans="1:196">
      <c r="A401" s="66"/>
      <c r="B401" s="75" t="str">
        <f t="shared" si="78"/>
        <v/>
      </c>
      <c r="C401" s="66"/>
      <c r="D401" s="75" t="str">
        <f>IFERROR(IF(AND(INDEX(Paste_Here!N$2:N$850, MATCH(B401, Paste_Here!A$2:A$850, 0)) = ""), "", IF(UPPER(INDEX(Paste_Here!N$2:N$850, MATCH(B401, Paste_Here!A$2:A$850, 0))) = "YES", "Yes", IF(UPPER(INDEX(Paste_Here!N$2:N$850, MATCH(B401, Paste_Here!A$2:A$850, 0))) = "NO", "No", ""))), "")</f>
        <v/>
      </c>
      <c r="E401" s="66"/>
      <c r="F401" s="75" t="str">
        <f t="shared" si="85"/>
        <v/>
      </c>
      <c r="G401" s="66"/>
      <c r="H401" s="75" t="str">
        <f t="shared" si="86"/>
        <v/>
      </c>
      <c r="I401" s="66"/>
      <c r="J401" s="75" t="str">
        <f t="shared" si="87"/>
        <v/>
      </c>
      <c r="K401" s="66"/>
      <c r="L401" s="75"/>
      <c r="M401" s="66"/>
      <c r="N401" s="75" t="str">
        <f>IFERROR(IF(B401&lt;&gt;"", IF(AND(INDEX(Paste_Here!AW$2:AW$850, MATCH(B401, Paste_Here!A$2:A$850, 0))&lt;&gt;"", ISNUMBER(VALUE(INDEX(Paste_Here!AW$2:AW$850, MATCH(B401, Paste_Here!A$2:A$850, 0))))), INDEX(Paste_Here!AW$2:AW$850, MATCH(B401, Paste_Here!A$2:A$850, 0)), ""), ""), "")</f>
        <v/>
      </c>
      <c r="O401" s="66"/>
      <c r="P401" s="75" t="str">
        <f>IFERROR(IF(B401&lt;&gt;"", IF(AND(INDEX(Paste_Here!AX$2:AX$850, MATCH(B401, Paste_Here!A$2:A$850, 0))&lt;&gt;"", ISNUMBER(VALUE(INDEX(Paste_Here!AX$2:AX$850, MATCH(B401, Paste_Here!A$2:A$850, 0))))), INDEX(Paste_Here!AX$2:AX$850, MATCH(B401, Paste_Here!A$2:A$850, 0)), ""), ""), "")</f>
        <v/>
      </c>
      <c r="Q401" s="66"/>
      <c r="R401" s="75" t="str">
        <f>IFERROR(IF(B401&lt;&gt;"", IF(AND(INDEX(Paste_Here!AU$2:AU$850, MATCH(B401, Paste_Here!A$2:A$850, 0))&lt;&gt;"", ISNUMBER(VALUE(INDEX(Paste_Here!AU$2:AU$850, MATCH(B401, Paste_Here!A$2:A$850, 0))))), INDEX(Paste_Here!AU$2:AU$850, MATCH(B401, Paste_Here!A$2:A$850, 0)), ""), ""), "")</f>
        <v/>
      </c>
      <c r="S401" s="66"/>
      <c r="T401" s="75" t="str">
        <f>IFERROR(IF(B401&lt;&gt;"", IF(AND(INDEX(Paste_Here!AV$2:AV$850, MATCH(B401, Paste_Here!A$2:A$850, 0))&lt;&gt;"", ISNUMBER(VALUE(INDEX(Paste_Here!AV$2:AV$850, MATCH(B401, Paste_Here!A$2:A$850, 0))))), INDEX(Paste_Here!AV$2:AV$850, MATCH(B401, Paste_Here!A$2:A$850, 0)), ""), ""), "")</f>
        <v/>
      </c>
      <c r="U401" s="66"/>
      <c r="W401" s="66"/>
      <c r="Y401" s="66"/>
      <c r="Z401" s="66"/>
      <c r="AA401" s="75" t="str">
        <f t="shared" si="79"/>
        <v/>
      </c>
      <c r="AB401" s="66"/>
      <c r="AC401" s="75"/>
      <c r="AD401" s="66"/>
      <c r="AE401" s="98"/>
      <c r="AF401" s="66"/>
      <c r="AG401" s="75"/>
      <c r="AH401" s="66"/>
      <c r="AI401" s="75" t="str">
        <f>IFERROR(IF(B401&lt;&gt;"", IF(AND(INDEX(Paste_Here!AC$2:AC$850, MATCH(B401, Paste_Here!A$2:A$850, 0))&lt;&gt;"", ISNUMBER(VALUE(INDEX(Paste_Here!AC$2:AC$850, MATCH(B401, Paste_Here!A$2:A$850, 0))))), INDEX(Paste_Here!AC$2:AC$850, MATCH(B401, Paste_Here!A$2:A$850, 0)), ""), ""), "")</f>
        <v/>
      </c>
      <c r="AJ401" s="66"/>
      <c r="AK401" s="75" t="str">
        <f>IFERROR(IF(B401&lt;&gt;"", IF(ISNUMBER(SEARCH("highrisk", LOWER(INDEX(Paste_Here!AD$2:AD$850, MATCH(B401, Paste_Here!A$2:A$850, 0))))), "High Risk", IF(ISNUMBER(SEARCH("lowrisk", LOWER(INDEX(Paste_Here!AD$2:AD$850, MATCH(B401, Paste_Here!A$2:A$850, 0))))), "Low Risk", IF(ISNUMBER(SEARCH("somerisk", LOWER(INDEX(Paste_Here!AD$2:AD$850, MATCH(B401, Paste_Here!A$2:A$850, 0))))), "Some Risk", IF(ISNUMBER(SEARCH("ot", LOWER(INDEX(Paste_Here!AD$2:AD$850, MATCH(B401, Paste_Here!A$2:A$850, 0))))), "OT", "")))), ""), "")</f>
        <v/>
      </c>
      <c r="AL401" s="66"/>
      <c r="AM401" s="75"/>
      <c r="AN401" s="66"/>
      <c r="AO401" s="75" t="str">
        <f>IFERROR(IF(B401&lt;&gt;"", IF(AND(INDEX(Paste_Here!M$2:M$850, MATCH(B401, Paste_Here!A$2:A$850, 0))&lt;&gt;"", ISNUMBER(VALUE(INDEX(Paste_Here!M$2:M$850, MATCH(B401, Paste_Here!A$2:A$850, 0))))), INDEX(Paste_Here!M$2:M$850, MATCH(B401, Paste_Here!A$2:A$850, 0)), ""), ""), "")</f>
        <v/>
      </c>
      <c r="AP401" s="66"/>
      <c r="AQ401" s="75" t="str">
        <f>IFERROR(IF(B401&lt;&gt;"", IF(ISNUMBER(SEARCH("highrisk", LOWER(INDEX(Paste_Here!N$2:N$850, MATCH(B401, Paste_Here!A$2:A$850, 0))))), "High Risk", IF(ISNUMBER(SEARCH("lowrisk", LOWER(INDEX(Paste_Here!N$2:N$850, MATCH(B401, Paste_Here!A$2:A$850, 0))))), "Low Risk", IF(ISNUMBER(SEARCH("somerisk", LOWER(INDEX(Paste_Here!N$2:N$850, MATCH(B401, Paste_Here!A$2:A$850, 0))))), "Some Risk", IF(ISNUMBER(SEARCH("ot", LOWER(INDEX(Paste_Here!N$2:N$850, MATCH(B401, Paste_Here!A$2:A$850, 0))))), "OT", "")))), ""), "")</f>
        <v/>
      </c>
      <c r="AT401" s="66"/>
      <c r="AU401" s="103"/>
      <c r="AV401" s="66"/>
      <c r="AW401" s="66"/>
      <c r="AX401" s="75" t="str">
        <f t="shared" si="80"/>
        <v/>
      </c>
      <c r="AY401" s="66"/>
      <c r="AZ401" s="75"/>
      <c r="BA401" s="66"/>
      <c r="BB401" s="75"/>
      <c r="BC401" s="66"/>
      <c r="BD401" s="75"/>
      <c r="BE401" s="66"/>
      <c r="BF401" s="75" t="str">
        <f>IFERROR(IF(B401&lt;&gt;"", IF(AND(INDEX(Paste_Here!AE$2:AE$850, MATCH(B401, Paste_Here!A$2:A$850, 0))&lt;&gt;"", ISNUMBER(VALUE(INDEX(Paste_Here!AE$2:AE$850, MATCH(B401, Paste_Here!A$2:A$850, 0))))), INDEX(Paste_Here!AE$2:AE$850, MATCH(B401, Paste_Here!A$2:A$850, 0)), ""), ""), "")</f>
        <v/>
      </c>
      <c r="BG401" s="66"/>
      <c r="BH401" s="75" t="str">
        <f>IFERROR(IF(B401&lt;&gt;"", IF(ISNUMBER(SEARCH("highrisk", LOWER(INDEX(Paste_Here!AF$2:AF$850, MATCH(B401, Paste_Here!A$2:A$850, 0))))), "High Risk", IF(ISNUMBER(SEARCH("lowrisk", LOWER(INDEX(Paste_Here!AF$2:AF$850, MATCH(B401, Paste_Here!A$2:A$850, 0))))), "Low Risk", IF(ISNUMBER(SEARCH("somerisk", LOWER(INDEX(Paste_Here!AF$2:AF$850, MATCH(B401, Paste_Here!A$2:A$850, 0))))), "Some Risk", IF(ISNUMBER(SEARCH("ot", LOWER(INDEX(Paste_Here!AF$2:AF$850, MATCH(B401, Paste_Here!A$2:A$850, 0))))), "OT", "")))), ""), "")</f>
        <v/>
      </c>
      <c r="BI401" s="66"/>
      <c r="BJ401" s="75"/>
      <c r="BK401" s="66"/>
      <c r="BL401" s="75" t="str">
        <f>IFERROR(IF(B401&lt;&gt;"", IF(AND(INDEX(Paste_Here!O$2:O$850, MATCH(B401, Paste_Here!A$2:A$850, 0))&lt;&gt;"", ISNUMBER(VALUE(INDEX(Paste_Here!O$2:O$850, MATCH(B401, Paste_Here!A$2:A$850, 0))))), INDEX(Paste_Here!O$2:O$850, MATCH(B401, Paste_Here!A$2:A$850, 0)), ""), ""), "")</f>
        <v/>
      </c>
      <c r="BM401" s="66"/>
      <c r="BN401" s="75" t="str">
        <f>IFERROR(IF(B401&lt;&gt;"", IF(ISNUMBER(SEARCH("highrisk", LOWER(INDEX(Paste_Here!P$2:P$850, MATCH(B401, Paste_Here!A$2:A$850, 0))))), "High Risk", IF(ISNUMBER(SEARCH("lowrisk", LOWER(INDEX(Paste_Here!P$2:P$850, MATCH(B401, Paste_Here!A$2:A$850, 0))))), "Low Risk", IF(ISNUMBER(SEARCH("somerisk", LOWER(INDEX(Paste_Here!P$2:P$850, MATCH(B401, Paste_Here!A$2:A$850, 0))))), "Some Risk", IF(ISNUMBER(SEARCH("ot", LOWER(INDEX(Paste_Here!P$2:P$850, MATCH(B401, Paste_Here!A$2:A$850, 0))))), "OT", "")))), ""), "")</f>
        <v/>
      </c>
      <c r="BQ401" s="66"/>
      <c r="BR401" s="75"/>
      <c r="BS401" s="66"/>
      <c r="BT401" s="66"/>
      <c r="BU401" s="75" t="str">
        <f t="shared" si="81"/>
        <v/>
      </c>
      <c r="BV401" s="66"/>
      <c r="BW401" s="75"/>
      <c r="BX401" s="66"/>
      <c r="BY401" s="75"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BZ401" s="66"/>
      <c r="CA401" s="75"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CB401" s="66"/>
      <c r="CC401" s="75"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CD401" s="66"/>
      <c r="CE401" s="75"/>
      <c r="CF401" s="66"/>
      <c r="CK401" s="75"/>
      <c r="CL401" s="66"/>
      <c r="CM401" s="75"/>
      <c r="CN401" s="66"/>
      <c r="CO401" s="75"/>
      <c r="CP401" s="66"/>
      <c r="CQ401" s="66"/>
      <c r="CR401" s="75" t="str">
        <f t="shared" si="82"/>
        <v/>
      </c>
      <c r="CS401" s="66"/>
      <c r="CT401" s="75"/>
      <c r="CU401" s="66"/>
      <c r="CV401" s="75"/>
      <c r="CW401" s="66"/>
      <c r="CX401" s="75"/>
      <c r="CY401" s="66"/>
      <c r="CZ401" s="75"/>
      <c r="DA401" s="66"/>
      <c r="DB401" s="75" t="str">
        <f>IFERROR(IF(B401&lt;&gt;"", IF(AND(INDEX(Paste_Here!AK$2:AK$850, MATCH(B401, Paste_Here!A$2:A$850, 0))&lt;&gt;"", ISNUMBER(VALUE(INDEX(Paste_Here!AK$2:AK$850, MATCH(B401, Paste_Here!A$2:A$850, 0))))), INDEX(Paste_Here!AK$2:AK$850, MATCH(B401, Paste_Here!A$2:A$850, 0)), ""), ""), "")</f>
        <v/>
      </c>
      <c r="DC401" s="66"/>
      <c r="DD401" s="75" t="str">
        <f>IFERROR(IF(B401&lt;&gt;"", IF(ISNUMBER(SEARCH("highrisk", LOWER(INDEX(Paste_Here!AL$2:AL$850, MATCH(B401, Paste_Here!A$2:A$850, 0))))), "High Risk", IF(ISNUMBER(SEARCH("lowrisk", LOWER(INDEX(Paste_Here!AL$2:AL$850, MATCH(B401, Paste_Here!A$2:A$850, 0))))), "Low Risk", IF(ISNUMBER(SEARCH("somerisk", LOWER(INDEX(Paste_Here!AL$2:AL$850, MATCH(B401, Paste_Here!A$2:A$850, 0))))), "Some Risk", IF(ISNUMBER(SEARCH("ot", LOWER(INDEX(Paste_Here!AL$2:AL$850, MATCH(B401, Paste_Here!A$2:A$850, 0))))), "OT", "")))), ""), "")</f>
        <v/>
      </c>
      <c r="DE401" s="66"/>
      <c r="DF401" s="75" t="str">
        <f>IFERROR(IF(B401&lt;&gt;"", IF(AND(INDEX(Paste_Here!AM$2:AM$850, MATCH(B401, Paste_Here!A$2:A$850, 0))&lt;&gt;"", ISNUMBER(VALUE(INDEX(Paste_Here!AM$2:AM$850, MATCH(B401, Paste_Here!A$2:A$850, 0))))), INDEX(Paste_Here!AM$2:AM$850, MATCH(B401, Paste_Here!A$2:A$850, 0)), ""), ""), "")</f>
        <v/>
      </c>
      <c r="DG401" s="66"/>
      <c r="DH401" s="75" t="str">
        <f>IFERROR(IF(B401&lt;&gt;"", IF(ISNUMBER(SEARCH("highrisk", LOWER(INDEX(Paste_Here!AN$2:AN$850, MATCH(B401, Paste_Here!A$2:A$850, 0))))), "High Risk", IF(ISNUMBER(SEARCH("lowrisk", LOWER(INDEX(Paste_Here!AN$2:AN$850, MATCH(B401, Paste_Here!A$2:A$850, 0))))), "Low Risk", IF(ISNUMBER(SEARCH("somerisk", LOWER(INDEX(Paste_Here!AN$2:AN$850, MATCH(B401, Paste_Here!A$2:A$850, 0))))), "Some Risk", IF(ISNUMBER(SEARCH("ot", LOWER(INDEX(Paste_Here!AN$2:AN$850, MATCH(B401, Paste_Here!A$2:A$850, 0))))), "OT", "")))), ""), "")</f>
        <v/>
      </c>
      <c r="DI401" s="66"/>
      <c r="DJ401" s="66"/>
      <c r="DK401" s="75" t="str">
        <f t="shared" si="83"/>
        <v/>
      </c>
      <c r="DL401" s="66"/>
      <c r="DM401" s="75" t="str">
        <f>IFERROR(IF(B401&lt;&gt;"", IF(AND(INDEX(Paste_Here!Q$2:Q$850, MATCH(B401, Paste_Here!A$2:A$850, 0))&lt;&gt;"", ISNUMBER(VALUE(INDEX(Paste_Here!Q$2:Q$850, MATCH(B401, Paste_Here!A$2:A$850, 0))))), INDEX(Paste_Here!Q$2:Q$850, MATCH(B401, Paste_Here!A$2:A$850, 0)), ""), ""), "")</f>
        <v/>
      </c>
      <c r="DN401" s="66"/>
      <c r="DO401" s="75" t="str">
        <f>IFERROR(IF(B401&lt;&gt;"", IF(ISNUMBER(SEARCH("highrisk", LOWER(INDEX(Paste_Here!R$2:R$850, MATCH(B401, Paste_Here!A$2:A$850, 0))))), "High Risk", IF(ISNUMBER(SEARCH("lowrisk", LOWER(INDEX(Paste_Here!R$2:R$850, MATCH(B401, Paste_Here!A$2:A$850, 0))))), "Low Risk", IF(ISNUMBER(SEARCH("somerisk", LOWER(INDEX(Paste_Here!R$2:R$850, MATCH(B401, Paste_Here!A$2:A$850, 0))))), "Some Risk", IF(ISNUMBER(SEARCH("ot", LOWER(INDEX(Paste_Here!R$2:R$850, MATCH(B401, Paste_Here!A$2:A$850, 0))))), "OT", "")))), ""), "")</f>
        <v/>
      </c>
      <c r="DP401" s="66"/>
      <c r="DQ401" s="93" t="str">
        <f>IFERROR(IF(B401&lt;&gt;"", IF(AND(INDEX(Paste_Here!S$2:S$850, MATCH(B401, Paste_Here!A$2:A$850, 0))&lt;&gt;"", ISNUMBER(VALUE(INDEX(Paste_Here!S$2:S$850, MATCH(B401, Paste_Here!A$2:A$850, 0))))), INDEX(Paste_Here!S$2:S$850, MATCH(B401, Paste_Here!A$2:A$850, 0)), ""), ""), "")</f>
        <v/>
      </c>
      <c r="DR401" s="66"/>
      <c r="DS401" s="75"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IF(ISNUMBER(SEARCH("ot", LOWER(INDEX(Paste_Here!T$2:T$850, MATCH(B401, Paste_Here!A$2:A$850, 0))))), "OT", "")))), ""), "")</f>
        <v/>
      </c>
      <c r="DT401" s="66"/>
      <c r="DU401" s="75" t="str">
        <f>IFERROR(IF(B401&lt;&gt;"", IF(AND(INDEX(Paste_Here!U$2:U$850, MATCH(B401, Paste_Here!A$2:A$850, 0))&lt;&gt;"", ISNUMBER(VALUE(INDEX(Paste_Here!U$2:U$850, MATCH(B401, Paste_Here!A$2:A$850, 0))))), INDEX(Paste_Here!U$2:U$850, MATCH(B401, Paste_Here!A$2:A$850, 0)), ""), ""), "")</f>
        <v/>
      </c>
      <c r="DV401" s="66"/>
      <c r="DW401" s="93" t="str">
        <f>IFERROR(IF(B401&lt;&gt;"", IF(ISNUMBER(SEARCH("highrisk", LOWER(INDEX(Paste_Here!V$2:V$850, MATCH(B401, Paste_Here!A$2:A$850, 0))))), "High Risk", IF(ISNUMBER(SEARCH("lowrisk", LOWER(INDEX(Paste_Here!V$2:V$850, MATCH(B401, Paste_Here!A$2:A$850, 0))))), "Low Risk", IF(ISNUMBER(SEARCH("somerisk", LOWER(INDEX(Paste_Here!V$2:V$850, MATCH(B401, Paste_Here!A$2:A$850, 0))))), "Some Risk", IF(ISNUMBER(SEARCH("ot", LOWER(INDEX(Paste_Here!V$2:V$850, MATCH(B401, Paste_Here!A$2:A$850, 0))))), "OT", "")))), ""), "")</f>
        <v/>
      </c>
      <c r="DX401" s="66"/>
      <c r="DY401" s="75" t="str">
        <f>IFERROR(IF(B401&lt;&gt;"", IF(AND(INDEX(Paste_Here!W$2:W$850, MATCH(B401, Paste_Here!A$2:A$850, 0))&lt;&gt;"", ISNUMBER(VALUE(INDEX(Paste_Here!W$2:W$850, MATCH(B401, Paste_Here!A$2:A$850, 0))))), INDEX(Paste_Here!W$2:W$850, MATCH(B401, Paste_Here!A$2:A$850, 0)), ""), ""), "")</f>
        <v/>
      </c>
      <c r="DZ401" s="66"/>
      <c r="EA401" s="75" t="str">
        <f>IFERROR(IF(B401&lt;&gt;"", IF(ISNUMBER(SEARCH("highrisk", LOWER(INDEX(Paste_Here!X$2:X$850, MATCH(B401, Paste_Here!A$2:A$850, 0))))), "High Risk", IF(ISNUMBER(SEARCH("lowrisk", LOWER(INDEX(Paste_Here!X$2:X$850, MATCH(B401, Paste_Here!A$2:A$850, 0))))), "Low Risk", IF(ISNUMBER(SEARCH("somerisk", LOWER(INDEX(Paste_Here!X$2:X$850, MATCH(B401, Paste_Here!A$2:A$850, 0))))), "Some Risk", IF(ISNUMBER(SEARCH("ot", LOWER(INDEX(Paste_Here!X$2:X$850, MATCH(B401, Paste_Here!A$2:A$850, 0))))), "OT", "")))), ""), "")</f>
        <v/>
      </c>
      <c r="EB401" s="66"/>
      <c r="EC401" s="66"/>
      <c r="ED401" s="75" t="str">
        <f t="shared" si="88"/>
        <v/>
      </c>
      <c r="EE401" s="66"/>
      <c r="EF401" s="75" t="str">
        <f>IFERROR(IF(B401&lt;&gt;"", IF(AND(INDEX(Paste_Here!AO$2:AO$850, MATCH(B401, Paste_Here!A$2:A$850, 0))&lt;&gt;"", ISNUMBER(VALUE(INDEX(Paste_Here!AO$2:AO$850, MATCH(B401, Paste_Here!A$2:A$850, 0))))), INDEX(Paste_Here!AO$2:AO$850, MATCH(B401, Paste_Here!A$2:A$850, 0)), ""), ""), "")</f>
        <v/>
      </c>
      <c r="EG401" s="66"/>
      <c r="EH401" s="75" t="str">
        <f>IFERROR(IF(B401&lt;&gt;"", IF(ISNUMBER(SEARCH("highrisk", LOWER(INDEX(Paste_Here!AP$2:AP$850, MATCH(B401, Paste_Here!A$2:A$850, 0))))), "High Risk", IF(ISNUMBER(SEARCH("lowrisk", LOWER(INDEX(Paste_Here!AP$2:AP$850, MATCH(B401, Paste_Here!A$2:A$850, 0))))), "Low Risk", IF(ISNUMBER(SEARCH("somerisk", LOWER(INDEX(Paste_Here!AP$2:AP$850, MATCH(B401, Paste_Here!A$2:A$850, 0))))), "Some Risk", IF(ISNUMBER(SEARCH("ot", LOWER(INDEX(Paste_Here!AP$2:AP$850, MATCH(B401, Paste_Here!A$2:A$850, 0))))), "OT", "")))), ""), "")</f>
        <v/>
      </c>
      <c r="EI401" s="66"/>
      <c r="EJ401" s="93"/>
      <c r="EK401" s="66"/>
      <c r="EL401" s="75" t="str">
        <f>IFERROR(IF(B401&lt;&gt;"", IF(AND(INDEX(Paste_Here!AQ$2:AQ$850, MATCH(B401, Paste_Here!A$2:A$850, 0))&lt;&gt;"", ISNUMBER(VALUE(INDEX(Paste_Here!AQ$2:AQ$850, MATCH(B401, Paste_Here!A$2:A$850, 0))))), INDEX(Paste_Here!AQ$2:AQ$850, MATCH(B401, Paste_Here!A$2:A$850, 0)), ""), ""), "")</f>
        <v/>
      </c>
      <c r="EM401" s="66"/>
      <c r="EN401" s="75" t="str">
        <f>IFERROR(IF(B401&lt;&gt;"", IF(ISNUMBER(SEARCH("highrisk", LOWER(INDEX(Paste_Here!AR$2:AR$850, MATCH(B401, Paste_Here!A$2:A$850, 0))))), "High Risk", IF(ISNUMBER(SEARCH("lowrisk", LOWER(INDEX(Paste_Here!AR$2:AR$850, MATCH(B401, Paste_Here!A$2:A$850, 0))))), "Low Risk", IF(ISNUMBER(SEARCH("somerisk", LOWER(INDEX(Paste_Here!AR$2:AR$850, MATCH(B401, Paste_Here!A$2:A$850, 0))))), "Some Risk", IF(ISNUMBER(SEARCH("ot", LOWER(INDEX(Paste_Here!AR$2:AR$850, MATCH(B401, Paste_Here!A$2:A$850, 0))))), "OT", "")))), ""), "")</f>
        <v/>
      </c>
      <c r="EO401" s="66"/>
      <c r="EP401" s="93"/>
      <c r="EQ401" s="66"/>
      <c r="ER401" s="75"/>
      <c r="ES401" s="66"/>
      <c r="ET401" s="75"/>
      <c r="EU401" s="66"/>
      <c r="EV401" s="66"/>
      <c r="EW401" s="75" t="str">
        <f t="shared" si="89"/>
        <v/>
      </c>
      <c r="EX401" s="66"/>
      <c r="EY401" s="75" t="str">
        <f>IFERROR(IF(B401&lt;&gt;"", IF(AND(INDEX(Paste_Here!Y$2:Y$850, MATCH(B401, Paste_Here!A$2:A$850, 0))&lt;&gt;"", ISNUMBER(VALUE(INDEX(Paste_Here!Y$2:Y$850, MATCH(B401, Paste_Here!A$2:A$850, 0))))), INDEX(Paste_Here!Y$2:Y$850, MATCH(B401, Paste_Here!A$2:A$850, 0)), ""), ""), "")</f>
        <v/>
      </c>
      <c r="EZ401" s="66"/>
      <c r="FA401" s="75" t="str">
        <f>IFERROR(IF(B401&lt;&gt;"", IF(ISNUMBER(SEARCH("highrisk", LOWER(INDEX(Paste_Here!Z$2:Z$850, MATCH(B401, Paste_Here!A$2:A$850, 0))))), "High Risk", IF(ISNUMBER(SEARCH("lowrisk", LOWER(INDEX(Paste_Here!Z$2:Z$850, MATCH(B401, Paste_Here!A$2:A$850, 0))))), "Low Risk", IF(ISNUMBER(SEARCH("somerisk", LOWER(INDEX(Paste_Here!Z$2:Z$850, MATCH(B401, Paste_Here!A$2:A$850, 0))))), "Some Risk", IF(ISNUMBER(SEARCH("ot", LOWER(INDEX(Paste_Here!Z$2:Z$850, MATCH(B401, Paste_Here!A$2:A$850, 0))))), "OT", "")))), ""), "")</f>
        <v/>
      </c>
      <c r="FB401" s="66"/>
      <c r="FC401" s="93"/>
      <c r="FD401" s="66"/>
      <c r="FE401" s="75" t="str">
        <f>IFERROR(IF(B401&lt;&gt;"", IF(AND(INDEX(Paste_Here!AA$2:AA$850, MATCH(B401, Paste_Here!A$2:A$850, 0))&lt;&gt;"", ISNUMBER(VALUE(INDEX(Paste_Here!AA$2:AA$850, MATCH(B401, Paste_Here!A$2:A$850, 0))))), INDEX(Paste_Here!AA$2:AA$850, MATCH(B401, Paste_Here!A$2:A$850, 0)), ""), ""), "")</f>
        <v/>
      </c>
      <c r="FF401" s="66"/>
      <c r="FG401" s="75" t="str">
        <f>IFERROR(IF(B401&lt;&gt;"", IF(ISNUMBER(SEARCH("highrisk", LOWER(INDEX(Paste_Here!AB$2:AB$850, MATCH(B401, Paste_Here!A$2:A$850, 0))))), "High Risk", IF(ISNUMBER(SEARCH("lowrisk", LOWER(INDEX(Paste_Here!AB$2:AB$850, MATCH(B401, Paste_Here!A$2:A$850, 0))))), "Low Risk", IF(ISNUMBER(SEARCH("somerisk", LOWER(INDEX(Paste_Here!AB$2:AB$850, MATCH(B401, Paste_Here!A$2:A$850, 0))))), "Some Risk", IF(ISNUMBER(SEARCH("ot", LOWER(INDEX(Paste_Here!AB$2:AB$850, MATCH(B401, Paste_Here!A$2:A$850, 0))))), "OT", "")))), ""), "")</f>
        <v/>
      </c>
      <c r="FH401" s="66"/>
      <c r="FI401" s="93"/>
      <c r="FJ401" s="66"/>
      <c r="FK401" s="75"/>
      <c r="FL401" s="66"/>
      <c r="FM401" s="75"/>
      <c r="FN401" s="66"/>
      <c r="FO401" s="66"/>
      <c r="FP401" s="75" t="str">
        <f t="shared" si="84"/>
        <v/>
      </c>
      <c r="FQ401" s="66"/>
      <c r="FR401" s="75" t="str">
        <f>IFERROR(IF(B401&lt;&gt;"", IF(ISNUMBER(SEARCH("s", LOWER(INDEX(Paste_Here!L$2:L$850, MATCH(B401, Paste_Here!A$2:A$850, 0))))), "Yes", IF(INDEX(Paste_Here!L$2:L$850, MATCH(B401, Paste_Here!A$2:A$850, 0))&lt;&gt;"", "No", "")), ""), "")</f>
        <v/>
      </c>
      <c r="FS401" s="66"/>
      <c r="FT401" s="75" t="str">
        <f>IFERROR(IF(B401&lt;&gt;"", IF(ISNUMBER(SEARCH("yes", LOWER(INDEX(Paste_Here!F$2:F$850, MATCH(B401, Paste_Here!A$2:A$850, 0))))), "Yes", IF(ISNUMBER(SEARCH("no", LOWER(INDEX(Paste_Here!F$2:F$850, MATCH(B401, Paste_Here!A$2:A$850, 0))))), "No", "")), ""), "")</f>
        <v/>
      </c>
      <c r="FU401" s="66"/>
      <c r="FV401" s="75" t="str">
        <f>IFERROR(IF(B401&lt;&gt;"", IF(ISNUMBER(SEARCH("english language learner", LOWER(INDEX(Paste_Here!C$2:C$850, MATCH(B401, Paste_Here!A$2:A$850, 0))))), "Yes", ""), ""), "")</f>
        <v/>
      </c>
      <c r="FW401" s="66"/>
      <c r="FX401" s="75" t="str">
        <f>IFERROR(IF(B401&lt;&gt;"", IF(OR(ISNUMBER(SEARCH("b", LOWER(INDEX(Paste_Here!J$2:J$850, MATCH(B401, Paste_Here!A$2:A$850, 0))))), ISNUMBER(SEARCH("h", LOWER(INDEX(Paste_Here!J$2:J$850, MATCH(B401, Paste_Here!A$2:A$850, 0))))), ISNUMBER(SEARCH("i", LOWER(INDEX(Paste_Here!J$2:J$850, MATCH(B401, Paste_Here!A$2:A$850, 0)))))), "Yes", IF(INDEX(Paste_Here!J$2:J$850, MATCH(B401, Paste_Here!A$2:A$850, 0))&lt;&gt;"", "No", "")), ""), "")</f>
        <v/>
      </c>
      <c r="FY401" s="66"/>
      <c r="FZ401" s="75" t="str">
        <f>IFERROR(IF(B401&lt;&gt;"", IF(ISNUMBER(SEARCH("yes", LOWER(INDEX(Paste_Here!K$2:K$850, MATCH(B401, Paste_Here!A$2:A$850, 0))))), "Yes", IF(ISNUMBER(SEARCH("no", LOWER(INDEX(Paste_Here!K$2:K$850, MATCH(B401, Paste_Here!A$2:A$850, 0))))), "No", "")), ""), "")</f>
        <v/>
      </c>
      <c r="GA401" s="66"/>
      <c r="GB401" s="75" t="str">
        <f>IFERROR(IF(B401&lt;&gt;"", IF(ISNUMBER(SEARCH("transitional 2", LOWER(INDEX(Paste_Here!C$2:C$850, MATCH(B401, Paste_Here!A$2:A$850, 0))))), "T2",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GC401" s="66"/>
      <c r="GD401" s="75"/>
      <c r="GE401" s="66"/>
      <c r="GF401" s="75"/>
      <c r="GG401" s="66"/>
      <c r="GH401" s="75"/>
      <c r="GI401" s="66"/>
      <c r="GK401" s="1" t="str" cm="1">
        <f t="array" ref="GK401">IFERROR(INDEX(Paste_Here!$B$2:$B$850, MATCH(0, COUNTIF(GK$4:GK400, Paste_Here!$B$2:$B$850) + IF(Paste_Here!$B$2:$B$850="", 1, 0), 0)), "")</f>
        <v/>
      </c>
      <c r="GL401" s="1" t="str">
        <f>IF(GK401&lt;&gt;"", INDEX(Paste_Here!$A$2:$A$850, MATCH(GK401, Paste_Here!$B$2:$B$850, 0)), "")</f>
        <v/>
      </c>
      <c r="GM401" s="1" t="str">
        <f t="shared" si="90"/>
        <v/>
      </c>
      <c r="GN401" s="1" t="str" cm="1">
        <f t="array" ref="GN401">IFERROR(INDEX($GM$5:$GM$850, MATCH(SMALL(IF($GM$5:$GM$850&lt;&gt;"", COUNTIF($GM$5:$GM$850, "&lt;"&amp;$GM$5:$GM$850)+1), ROW()-ROW($GN$5)+1), COUNTIF($GM$5:$GM$850, "&lt;"&amp;$GM$5:$GM$850)+1, 0)), "")</f>
        <v/>
      </c>
    </row>
    <row r="402" spans="1:196">
      <c r="A402" s="66"/>
      <c r="B402" s="75" t="str">
        <f t="shared" si="78"/>
        <v/>
      </c>
      <c r="C402" s="66"/>
      <c r="D402" s="75" t="str">
        <f>IFERROR(IF(AND(INDEX(Paste_Here!N$2:N$850, MATCH(B402, Paste_Here!A$2:A$850, 0)) = ""), "", IF(UPPER(INDEX(Paste_Here!N$2:N$850, MATCH(B402, Paste_Here!A$2:A$850, 0))) = "YES", "Yes", IF(UPPER(INDEX(Paste_Here!N$2:N$850, MATCH(B402, Paste_Here!A$2:A$850, 0))) = "NO", "No", ""))), "")</f>
        <v/>
      </c>
      <c r="E402" s="66"/>
      <c r="F402" s="75" t="str">
        <f t="shared" si="85"/>
        <v/>
      </c>
      <c r="G402" s="66"/>
      <c r="H402" s="75" t="str">
        <f t="shared" si="86"/>
        <v/>
      </c>
      <c r="I402" s="66"/>
      <c r="J402" s="75" t="str">
        <f t="shared" si="87"/>
        <v/>
      </c>
      <c r="K402" s="66"/>
      <c r="L402" s="75"/>
      <c r="M402" s="66"/>
      <c r="N402" s="75" t="str">
        <f>IFERROR(IF(B402&lt;&gt;"", IF(AND(INDEX(Paste_Here!AW$2:AW$850, MATCH(B402, Paste_Here!A$2:A$850, 0))&lt;&gt;"", ISNUMBER(VALUE(INDEX(Paste_Here!AW$2:AW$850, MATCH(B402, Paste_Here!A$2:A$850, 0))))), INDEX(Paste_Here!AW$2:AW$850, MATCH(B402, Paste_Here!A$2:A$850, 0)), ""), ""), "")</f>
        <v/>
      </c>
      <c r="O402" s="66"/>
      <c r="P402" s="75" t="str">
        <f>IFERROR(IF(B402&lt;&gt;"", IF(AND(INDEX(Paste_Here!AX$2:AX$850, MATCH(B402, Paste_Here!A$2:A$850, 0))&lt;&gt;"", ISNUMBER(VALUE(INDEX(Paste_Here!AX$2:AX$850, MATCH(B402, Paste_Here!A$2:A$850, 0))))), INDEX(Paste_Here!AX$2:AX$850, MATCH(B402, Paste_Here!A$2:A$850, 0)), ""), ""), "")</f>
        <v/>
      </c>
      <c r="Q402" s="66"/>
      <c r="R402" s="75" t="str">
        <f>IFERROR(IF(B402&lt;&gt;"", IF(AND(INDEX(Paste_Here!AU$2:AU$850, MATCH(B402, Paste_Here!A$2:A$850, 0))&lt;&gt;"", ISNUMBER(VALUE(INDEX(Paste_Here!AU$2:AU$850, MATCH(B402, Paste_Here!A$2:A$850, 0))))), INDEX(Paste_Here!AU$2:AU$850, MATCH(B402, Paste_Here!A$2:A$850, 0)), ""), ""), "")</f>
        <v/>
      </c>
      <c r="S402" s="66"/>
      <c r="T402" s="75" t="str">
        <f>IFERROR(IF(B402&lt;&gt;"", IF(AND(INDEX(Paste_Here!AV$2:AV$850, MATCH(B402, Paste_Here!A$2:A$850, 0))&lt;&gt;"", ISNUMBER(VALUE(INDEX(Paste_Here!AV$2:AV$850, MATCH(B402, Paste_Here!A$2:A$850, 0))))), INDEX(Paste_Here!AV$2:AV$850, MATCH(B402, Paste_Here!A$2:A$850, 0)), ""), ""), "")</f>
        <v/>
      </c>
      <c r="U402" s="66"/>
      <c r="W402" s="66"/>
      <c r="Y402" s="66"/>
      <c r="Z402" s="66"/>
      <c r="AA402" s="75" t="str">
        <f t="shared" si="79"/>
        <v/>
      </c>
      <c r="AB402" s="66"/>
      <c r="AC402" s="75"/>
      <c r="AD402" s="66"/>
      <c r="AE402" s="98"/>
      <c r="AF402" s="66"/>
      <c r="AG402" s="75"/>
      <c r="AH402" s="66"/>
      <c r="AI402" s="75" t="str">
        <f>IFERROR(IF(B402&lt;&gt;"", IF(AND(INDEX(Paste_Here!AC$2:AC$850, MATCH(B402, Paste_Here!A$2:A$850, 0))&lt;&gt;"", ISNUMBER(VALUE(INDEX(Paste_Here!AC$2:AC$850, MATCH(B402, Paste_Here!A$2:A$850, 0))))), INDEX(Paste_Here!AC$2:AC$850, MATCH(B402, Paste_Here!A$2:A$850, 0)), ""), ""), "")</f>
        <v/>
      </c>
      <c r="AJ402" s="66"/>
      <c r="AK402" s="75" t="str">
        <f>IFERROR(IF(B402&lt;&gt;"", IF(ISNUMBER(SEARCH("highrisk", LOWER(INDEX(Paste_Here!AD$2:AD$850, MATCH(B402, Paste_Here!A$2:A$850, 0))))), "High Risk", IF(ISNUMBER(SEARCH("lowrisk", LOWER(INDEX(Paste_Here!AD$2:AD$850, MATCH(B402, Paste_Here!A$2:A$850, 0))))), "Low Risk", IF(ISNUMBER(SEARCH("somerisk", LOWER(INDEX(Paste_Here!AD$2:AD$850, MATCH(B402, Paste_Here!A$2:A$850, 0))))), "Some Risk", IF(ISNUMBER(SEARCH("ot", LOWER(INDEX(Paste_Here!AD$2:AD$850, MATCH(B402, Paste_Here!A$2:A$850, 0))))), "OT", "")))), ""), "")</f>
        <v/>
      </c>
      <c r="AL402" s="66"/>
      <c r="AM402" s="75"/>
      <c r="AN402" s="66"/>
      <c r="AO402" s="75" t="str">
        <f>IFERROR(IF(B402&lt;&gt;"", IF(AND(INDEX(Paste_Here!M$2:M$850, MATCH(B402, Paste_Here!A$2:A$850, 0))&lt;&gt;"", ISNUMBER(VALUE(INDEX(Paste_Here!M$2:M$850, MATCH(B402, Paste_Here!A$2:A$850, 0))))), INDEX(Paste_Here!M$2:M$850, MATCH(B402, Paste_Here!A$2:A$850, 0)), ""), ""), "")</f>
        <v/>
      </c>
      <c r="AP402" s="66"/>
      <c r="AQ402" s="75" t="str">
        <f>IFERROR(IF(B402&lt;&gt;"", IF(ISNUMBER(SEARCH("highrisk", LOWER(INDEX(Paste_Here!N$2:N$850, MATCH(B402, Paste_Here!A$2:A$850, 0))))), "High Risk", IF(ISNUMBER(SEARCH("lowrisk", LOWER(INDEX(Paste_Here!N$2:N$850, MATCH(B402, Paste_Here!A$2:A$850, 0))))), "Low Risk", IF(ISNUMBER(SEARCH("somerisk", LOWER(INDEX(Paste_Here!N$2:N$850, MATCH(B402, Paste_Here!A$2:A$850, 0))))), "Some Risk", IF(ISNUMBER(SEARCH("ot", LOWER(INDEX(Paste_Here!N$2:N$850, MATCH(B402, Paste_Here!A$2:A$850, 0))))), "OT", "")))), ""), "")</f>
        <v/>
      </c>
      <c r="AT402" s="66"/>
      <c r="AU402" s="103"/>
      <c r="AV402" s="66"/>
      <c r="AW402" s="66"/>
      <c r="AX402" s="75" t="str">
        <f t="shared" si="80"/>
        <v/>
      </c>
      <c r="AY402" s="66"/>
      <c r="AZ402" s="75"/>
      <c r="BA402" s="66"/>
      <c r="BB402" s="75"/>
      <c r="BC402" s="66"/>
      <c r="BD402" s="75"/>
      <c r="BE402" s="66"/>
      <c r="BF402" s="75" t="str">
        <f>IFERROR(IF(B402&lt;&gt;"", IF(AND(INDEX(Paste_Here!AE$2:AE$850, MATCH(B402, Paste_Here!A$2:A$850, 0))&lt;&gt;"", ISNUMBER(VALUE(INDEX(Paste_Here!AE$2:AE$850, MATCH(B402, Paste_Here!A$2:A$850, 0))))), INDEX(Paste_Here!AE$2:AE$850, MATCH(B402, Paste_Here!A$2:A$850, 0)), ""), ""), "")</f>
        <v/>
      </c>
      <c r="BG402" s="66"/>
      <c r="BH402" s="75" t="str">
        <f>IFERROR(IF(B402&lt;&gt;"", IF(ISNUMBER(SEARCH("highrisk", LOWER(INDEX(Paste_Here!AF$2:AF$850, MATCH(B402, Paste_Here!A$2:A$850, 0))))), "High Risk", IF(ISNUMBER(SEARCH("lowrisk", LOWER(INDEX(Paste_Here!AF$2:AF$850, MATCH(B402, Paste_Here!A$2:A$850, 0))))), "Low Risk", IF(ISNUMBER(SEARCH("somerisk", LOWER(INDEX(Paste_Here!AF$2:AF$850, MATCH(B402, Paste_Here!A$2:A$850, 0))))), "Some Risk", IF(ISNUMBER(SEARCH("ot", LOWER(INDEX(Paste_Here!AF$2:AF$850, MATCH(B402, Paste_Here!A$2:A$850, 0))))), "OT", "")))), ""), "")</f>
        <v/>
      </c>
      <c r="BI402" s="66"/>
      <c r="BJ402" s="75"/>
      <c r="BK402" s="66"/>
      <c r="BL402" s="75" t="str">
        <f>IFERROR(IF(B402&lt;&gt;"", IF(AND(INDEX(Paste_Here!O$2:O$850, MATCH(B402, Paste_Here!A$2:A$850, 0))&lt;&gt;"", ISNUMBER(VALUE(INDEX(Paste_Here!O$2:O$850, MATCH(B402, Paste_Here!A$2:A$850, 0))))), INDEX(Paste_Here!O$2:O$850, MATCH(B402, Paste_Here!A$2:A$850, 0)), ""), ""), "")</f>
        <v/>
      </c>
      <c r="BM402" s="66"/>
      <c r="BN402" s="75" t="str">
        <f>IFERROR(IF(B402&lt;&gt;"", IF(ISNUMBER(SEARCH("highrisk", LOWER(INDEX(Paste_Here!P$2:P$850, MATCH(B402, Paste_Here!A$2:A$850, 0))))), "High Risk", IF(ISNUMBER(SEARCH("lowrisk", LOWER(INDEX(Paste_Here!P$2:P$850, MATCH(B402, Paste_Here!A$2:A$850, 0))))), "Low Risk", IF(ISNUMBER(SEARCH("somerisk", LOWER(INDEX(Paste_Here!P$2:P$850, MATCH(B402, Paste_Here!A$2:A$850, 0))))), "Some Risk", IF(ISNUMBER(SEARCH("ot", LOWER(INDEX(Paste_Here!P$2:P$850, MATCH(B402, Paste_Here!A$2:A$850, 0))))), "OT", "")))), ""), "")</f>
        <v/>
      </c>
      <c r="BQ402" s="66"/>
      <c r="BR402" s="75"/>
      <c r="BS402" s="66"/>
      <c r="BT402" s="66"/>
      <c r="BU402" s="75" t="str">
        <f t="shared" si="81"/>
        <v/>
      </c>
      <c r="BV402" s="66"/>
      <c r="BW402" s="75"/>
      <c r="BX402" s="66"/>
      <c r="BY402" s="75"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BZ402" s="66"/>
      <c r="CA402" s="75"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CB402" s="66"/>
      <c r="CC402" s="75"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CD402" s="66"/>
      <c r="CE402" s="75"/>
      <c r="CF402" s="66"/>
      <c r="CK402" s="75"/>
      <c r="CL402" s="66"/>
      <c r="CM402" s="75"/>
      <c r="CN402" s="66"/>
      <c r="CO402" s="75"/>
      <c r="CP402" s="66"/>
      <c r="CQ402" s="66"/>
      <c r="CR402" s="75" t="str">
        <f t="shared" si="82"/>
        <v/>
      </c>
      <c r="CS402" s="66"/>
      <c r="CT402" s="75"/>
      <c r="CU402" s="66"/>
      <c r="CV402" s="75"/>
      <c r="CW402" s="66"/>
      <c r="CX402" s="75"/>
      <c r="CY402" s="66"/>
      <c r="CZ402" s="75"/>
      <c r="DA402" s="66"/>
      <c r="DB402" s="75" t="str">
        <f>IFERROR(IF(B402&lt;&gt;"", IF(AND(INDEX(Paste_Here!AK$2:AK$850, MATCH(B402, Paste_Here!A$2:A$850, 0))&lt;&gt;"", ISNUMBER(VALUE(INDEX(Paste_Here!AK$2:AK$850, MATCH(B402, Paste_Here!A$2:A$850, 0))))), INDEX(Paste_Here!AK$2:AK$850, MATCH(B402, Paste_Here!A$2:A$850, 0)), ""), ""), "")</f>
        <v/>
      </c>
      <c r="DC402" s="66"/>
      <c r="DD402" s="75" t="str">
        <f>IFERROR(IF(B402&lt;&gt;"", IF(ISNUMBER(SEARCH("highrisk", LOWER(INDEX(Paste_Here!AL$2:AL$850, MATCH(B402, Paste_Here!A$2:A$850, 0))))), "High Risk", IF(ISNUMBER(SEARCH("lowrisk", LOWER(INDEX(Paste_Here!AL$2:AL$850, MATCH(B402, Paste_Here!A$2:A$850, 0))))), "Low Risk", IF(ISNUMBER(SEARCH("somerisk", LOWER(INDEX(Paste_Here!AL$2:AL$850, MATCH(B402, Paste_Here!A$2:A$850, 0))))), "Some Risk", IF(ISNUMBER(SEARCH("ot", LOWER(INDEX(Paste_Here!AL$2:AL$850, MATCH(B402, Paste_Here!A$2:A$850, 0))))), "OT", "")))), ""), "")</f>
        <v/>
      </c>
      <c r="DE402" s="66"/>
      <c r="DF402" s="75" t="str">
        <f>IFERROR(IF(B402&lt;&gt;"", IF(AND(INDEX(Paste_Here!AM$2:AM$850, MATCH(B402, Paste_Here!A$2:A$850, 0))&lt;&gt;"", ISNUMBER(VALUE(INDEX(Paste_Here!AM$2:AM$850, MATCH(B402, Paste_Here!A$2:A$850, 0))))), INDEX(Paste_Here!AM$2:AM$850, MATCH(B402, Paste_Here!A$2:A$850, 0)), ""), ""), "")</f>
        <v/>
      </c>
      <c r="DG402" s="66"/>
      <c r="DH402" s="75" t="str">
        <f>IFERROR(IF(B402&lt;&gt;"", IF(ISNUMBER(SEARCH("highrisk", LOWER(INDEX(Paste_Here!AN$2:AN$850, MATCH(B402, Paste_Here!A$2:A$850, 0))))), "High Risk", IF(ISNUMBER(SEARCH("lowrisk", LOWER(INDEX(Paste_Here!AN$2:AN$850, MATCH(B402, Paste_Here!A$2:A$850, 0))))), "Low Risk", IF(ISNUMBER(SEARCH("somerisk", LOWER(INDEX(Paste_Here!AN$2:AN$850, MATCH(B402, Paste_Here!A$2:A$850, 0))))), "Some Risk", IF(ISNUMBER(SEARCH("ot", LOWER(INDEX(Paste_Here!AN$2:AN$850, MATCH(B402, Paste_Here!A$2:A$850, 0))))), "OT", "")))), ""), "")</f>
        <v/>
      </c>
      <c r="DI402" s="66"/>
      <c r="DJ402" s="66"/>
      <c r="DK402" s="75" t="str">
        <f t="shared" si="83"/>
        <v/>
      </c>
      <c r="DL402" s="66"/>
      <c r="DM402" s="75" t="str">
        <f>IFERROR(IF(B402&lt;&gt;"", IF(AND(INDEX(Paste_Here!Q$2:Q$850, MATCH(B402, Paste_Here!A$2:A$850, 0))&lt;&gt;"", ISNUMBER(VALUE(INDEX(Paste_Here!Q$2:Q$850, MATCH(B402, Paste_Here!A$2:A$850, 0))))), INDEX(Paste_Here!Q$2:Q$850, MATCH(B402, Paste_Here!A$2:A$850, 0)), ""), ""), "")</f>
        <v/>
      </c>
      <c r="DN402" s="66"/>
      <c r="DO402" s="75" t="str">
        <f>IFERROR(IF(B402&lt;&gt;"", IF(ISNUMBER(SEARCH("highrisk", LOWER(INDEX(Paste_Here!R$2:R$850, MATCH(B402, Paste_Here!A$2:A$850, 0))))), "High Risk", IF(ISNUMBER(SEARCH("lowrisk", LOWER(INDEX(Paste_Here!R$2:R$850, MATCH(B402, Paste_Here!A$2:A$850, 0))))), "Low Risk", IF(ISNUMBER(SEARCH("somerisk", LOWER(INDEX(Paste_Here!R$2:R$850, MATCH(B402, Paste_Here!A$2:A$850, 0))))), "Some Risk", IF(ISNUMBER(SEARCH("ot", LOWER(INDEX(Paste_Here!R$2:R$850, MATCH(B402, Paste_Here!A$2:A$850, 0))))), "OT", "")))), ""), "")</f>
        <v/>
      </c>
      <c r="DP402" s="66"/>
      <c r="DQ402" s="93" t="str">
        <f>IFERROR(IF(B402&lt;&gt;"", IF(AND(INDEX(Paste_Here!S$2:S$850, MATCH(B402, Paste_Here!A$2:A$850, 0))&lt;&gt;"", ISNUMBER(VALUE(INDEX(Paste_Here!S$2:S$850, MATCH(B402, Paste_Here!A$2:A$850, 0))))), INDEX(Paste_Here!S$2:S$850, MATCH(B402, Paste_Here!A$2:A$850, 0)), ""), ""), "")</f>
        <v/>
      </c>
      <c r="DR402" s="66"/>
      <c r="DS402" s="75"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IF(ISNUMBER(SEARCH("ot", LOWER(INDEX(Paste_Here!T$2:T$850, MATCH(B402, Paste_Here!A$2:A$850, 0))))), "OT", "")))), ""), "")</f>
        <v/>
      </c>
      <c r="DT402" s="66"/>
      <c r="DU402" s="75" t="str">
        <f>IFERROR(IF(B402&lt;&gt;"", IF(AND(INDEX(Paste_Here!U$2:U$850, MATCH(B402, Paste_Here!A$2:A$850, 0))&lt;&gt;"", ISNUMBER(VALUE(INDEX(Paste_Here!U$2:U$850, MATCH(B402, Paste_Here!A$2:A$850, 0))))), INDEX(Paste_Here!U$2:U$850, MATCH(B402, Paste_Here!A$2:A$850, 0)), ""), ""), "")</f>
        <v/>
      </c>
      <c r="DV402" s="66"/>
      <c r="DW402" s="93" t="str">
        <f>IFERROR(IF(B402&lt;&gt;"", IF(ISNUMBER(SEARCH("highrisk", LOWER(INDEX(Paste_Here!V$2:V$850, MATCH(B402, Paste_Here!A$2:A$850, 0))))), "High Risk", IF(ISNUMBER(SEARCH("lowrisk", LOWER(INDEX(Paste_Here!V$2:V$850, MATCH(B402, Paste_Here!A$2:A$850, 0))))), "Low Risk", IF(ISNUMBER(SEARCH("somerisk", LOWER(INDEX(Paste_Here!V$2:V$850, MATCH(B402, Paste_Here!A$2:A$850, 0))))), "Some Risk", IF(ISNUMBER(SEARCH("ot", LOWER(INDEX(Paste_Here!V$2:V$850, MATCH(B402, Paste_Here!A$2:A$850, 0))))), "OT", "")))), ""), "")</f>
        <v/>
      </c>
      <c r="DX402" s="66"/>
      <c r="DY402" s="75" t="str">
        <f>IFERROR(IF(B402&lt;&gt;"", IF(AND(INDEX(Paste_Here!W$2:W$850, MATCH(B402, Paste_Here!A$2:A$850, 0))&lt;&gt;"", ISNUMBER(VALUE(INDEX(Paste_Here!W$2:W$850, MATCH(B402, Paste_Here!A$2:A$850, 0))))), INDEX(Paste_Here!W$2:W$850, MATCH(B402, Paste_Here!A$2:A$850, 0)), ""), ""), "")</f>
        <v/>
      </c>
      <c r="DZ402" s="66"/>
      <c r="EA402" s="75" t="str">
        <f>IFERROR(IF(B402&lt;&gt;"", IF(ISNUMBER(SEARCH("highrisk", LOWER(INDEX(Paste_Here!X$2:X$850, MATCH(B402, Paste_Here!A$2:A$850, 0))))), "High Risk", IF(ISNUMBER(SEARCH("lowrisk", LOWER(INDEX(Paste_Here!X$2:X$850, MATCH(B402, Paste_Here!A$2:A$850, 0))))), "Low Risk", IF(ISNUMBER(SEARCH("somerisk", LOWER(INDEX(Paste_Here!X$2:X$850, MATCH(B402, Paste_Here!A$2:A$850, 0))))), "Some Risk", IF(ISNUMBER(SEARCH("ot", LOWER(INDEX(Paste_Here!X$2:X$850, MATCH(B402, Paste_Here!A$2:A$850, 0))))), "OT", "")))), ""), "")</f>
        <v/>
      </c>
      <c r="EB402" s="66"/>
      <c r="EC402" s="66"/>
      <c r="ED402" s="75" t="str">
        <f t="shared" si="88"/>
        <v/>
      </c>
      <c r="EE402" s="66"/>
      <c r="EF402" s="75" t="str">
        <f>IFERROR(IF(B402&lt;&gt;"", IF(AND(INDEX(Paste_Here!AO$2:AO$850, MATCH(B402, Paste_Here!A$2:A$850, 0))&lt;&gt;"", ISNUMBER(VALUE(INDEX(Paste_Here!AO$2:AO$850, MATCH(B402, Paste_Here!A$2:A$850, 0))))), INDEX(Paste_Here!AO$2:AO$850, MATCH(B402, Paste_Here!A$2:A$850, 0)), ""), ""), "")</f>
        <v/>
      </c>
      <c r="EG402" s="66"/>
      <c r="EH402" s="75" t="str">
        <f>IFERROR(IF(B402&lt;&gt;"", IF(ISNUMBER(SEARCH("highrisk", LOWER(INDEX(Paste_Here!AP$2:AP$850, MATCH(B402, Paste_Here!A$2:A$850, 0))))), "High Risk", IF(ISNUMBER(SEARCH("lowrisk", LOWER(INDEX(Paste_Here!AP$2:AP$850, MATCH(B402, Paste_Here!A$2:A$850, 0))))), "Low Risk", IF(ISNUMBER(SEARCH("somerisk", LOWER(INDEX(Paste_Here!AP$2:AP$850, MATCH(B402, Paste_Here!A$2:A$850, 0))))), "Some Risk", IF(ISNUMBER(SEARCH("ot", LOWER(INDEX(Paste_Here!AP$2:AP$850, MATCH(B402, Paste_Here!A$2:A$850, 0))))), "OT", "")))), ""), "")</f>
        <v/>
      </c>
      <c r="EI402" s="66"/>
      <c r="EJ402" s="93"/>
      <c r="EK402" s="66"/>
      <c r="EL402" s="75" t="str">
        <f>IFERROR(IF(B402&lt;&gt;"", IF(AND(INDEX(Paste_Here!AQ$2:AQ$850, MATCH(B402, Paste_Here!A$2:A$850, 0))&lt;&gt;"", ISNUMBER(VALUE(INDEX(Paste_Here!AQ$2:AQ$850, MATCH(B402, Paste_Here!A$2:A$850, 0))))), INDEX(Paste_Here!AQ$2:AQ$850, MATCH(B402, Paste_Here!A$2:A$850, 0)), ""), ""), "")</f>
        <v/>
      </c>
      <c r="EM402" s="66"/>
      <c r="EN402" s="75" t="str">
        <f>IFERROR(IF(B402&lt;&gt;"", IF(ISNUMBER(SEARCH("highrisk", LOWER(INDEX(Paste_Here!AR$2:AR$850, MATCH(B402, Paste_Here!A$2:A$850, 0))))), "High Risk", IF(ISNUMBER(SEARCH("lowrisk", LOWER(INDEX(Paste_Here!AR$2:AR$850, MATCH(B402, Paste_Here!A$2:A$850, 0))))), "Low Risk", IF(ISNUMBER(SEARCH("somerisk", LOWER(INDEX(Paste_Here!AR$2:AR$850, MATCH(B402, Paste_Here!A$2:A$850, 0))))), "Some Risk", IF(ISNUMBER(SEARCH("ot", LOWER(INDEX(Paste_Here!AR$2:AR$850, MATCH(B402, Paste_Here!A$2:A$850, 0))))), "OT", "")))), ""), "")</f>
        <v/>
      </c>
      <c r="EO402" s="66"/>
      <c r="EP402" s="93"/>
      <c r="EQ402" s="66"/>
      <c r="ER402" s="75"/>
      <c r="ES402" s="66"/>
      <c r="ET402" s="75"/>
      <c r="EU402" s="66"/>
      <c r="EV402" s="66"/>
      <c r="EW402" s="75" t="str">
        <f t="shared" si="89"/>
        <v/>
      </c>
      <c r="EX402" s="66"/>
      <c r="EY402" s="75" t="str">
        <f>IFERROR(IF(B402&lt;&gt;"", IF(AND(INDEX(Paste_Here!Y$2:Y$850, MATCH(B402, Paste_Here!A$2:A$850, 0))&lt;&gt;"", ISNUMBER(VALUE(INDEX(Paste_Here!Y$2:Y$850, MATCH(B402, Paste_Here!A$2:A$850, 0))))), INDEX(Paste_Here!Y$2:Y$850, MATCH(B402, Paste_Here!A$2:A$850, 0)), ""), ""), "")</f>
        <v/>
      </c>
      <c r="EZ402" s="66"/>
      <c r="FA402" s="75" t="str">
        <f>IFERROR(IF(B402&lt;&gt;"", IF(ISNUMBER(SEARCH("highrisk", LOWER(INDEX(Paste_Here!Z$2:Z$850, MATCH(B402, Paste_Here!A$2:A$850, 0))))), "High Risk", IF(ISNUMBER(SEARCH("lowrisk", LOWER(INDEX(Paste_Here!Z$2:Z$850, MATCH(B402, Paste_Here!A$2:A$850, 0))))), "Low Risk", IF(ISNUMBER(SEARCH("somerisk", LOWER(INDEX(Paste_Here!Z$2:Z$850, MATCH(B402, Paste_Here!A$2:A$850, 0))))), "Some Risk", IF(ISNUMBER(SEARCH("ot", LOWER(INDEX(Paste_Here!Z$2:Z$850, MATCH(B402, Paste_Here!A$2:A$850, 0))))), "OT", "")))), ""), "")</f>
        <v/>
      </c>
      <c r="FB402" s="66"/>
      <c r="FC402" s="93"/>
      <c r="FD402" s="66"/>
      <c r="FE402" s="75" t="str">
        <f>IFERROR(IF(B402&lt;&gt;"", IF(AND(INDEX(Paste_Here!AA$2:AA$850, MATCH(B402, Paste_Here!A$2:A$850, 0))&lt;&gt;"", ISNUMBER(VALUE(INDEX(Paste_Here!AA$2:AA$850, MATCH(B402, Paste_Here!A$2:A$850, 0))))), INDEX(Paste_Here!AA$2:AA$850, MATCH(B402, Paste_Here!A$2:A$850, 0)), ""), ""), "")</f>
        <v/>
      </c>
      <c r="FF402" s="66"/>
      <c r="FG402" s="75" t="str">
        <f>IFERROR(IF(B402&lt;&gt;"", IF(ISNUMBER(SEARCH("highrisk", LOWER(INDEX(Paste_Here!AB$2:AB$850, MATCH(B402, Paste_Here!A$2:A$850, 0))))), "High Risk", IF(ISNUMBER(SEARCH("lowrisk", LOWER(INDEX(Paste_Here!AB$2:AB$850, MATCH(B402, Paste_Here!A$2:A$850, 0))))), "Low Risk", IF(ISNUMBER(SEARCH("somerisk", LOWER(INDEX(Paste_Here!AB$2:AB$850, MATCH(B402, Paste_Here!A$2:A$850, 0))))), "Some Risk", IF(ISNUMBER(SEARCH("ot", LOWER(INDEX(Paste_Here!AB$2:AB$850, MATCH(B402, Paste_Here!A$2:A$850, 0))))), "OT", "")))), ""), "")</f>
        <v/>
      </c>
      <c r="FH402" s="66"/>
      <c r="FI402" s="93"/>
      <c r="FJ402" s="66"/>
      <c r="FK402" s="75"/>
      <c r="FL402" s="66"/>
      <c r="FM402" s="75"/>
      <c r="FN402" s="66"/>
      <c r="FO402" s="66"/>
      <c r="FP402" s="75" t="str">
        <f t="shared" si="84"/>
        <v/>
      </c>
      <c r="FQ402" s="66"/>
      <c r="FR402" s="75" t="str">
        <f>IFERROR(IF(B402&lt;&gt;"", IF(ISNUMBER(SEARCH("s", LOWER(INDEX(Paste_Here!L$2:L$850, MATCH(B402, Paste_Here!A$2:A$850, 0))))), "Yes", IF(INDEX(Paste_Here!L$2:L$850, MATCH(B402, Paste_Here!A$2:A$850, 0))&lt;&gt;"", "No", "")), ""), "")</f>
        <v/>
      </c>
      <c r="FS402" s="66"/>
      <c r="FT402" s="75" t="str">
        <f>IFERROR(IF(B402&lt;&gt;"", IF(ISNUMBER(SEARCH("yes", LOWER(INDEX(Paste_Here!F$2:F$850, MATCH(B402, Paste_Here!A$2:A$850, 0))))), "Yes", IF(ISNUMBER(SEARCH("no", LOWER(INDEX(Paste_Here!F$2:F$850, MATCH(B402, Paste_Here!A$2:A$850, 0))))), "No", "")), ""), "")</f>
        <v/>
      </c>
      <c r="FU402" s="66"/>
      <c r="FV402" s="75" t="str">
        <f>IFERROR(IF(B402&lt;&gt;"", IF(ISNUMBER(SEARCH("english language learner", LOWER(INDEX(Paste_Here!C$2:C$850, MATCH(B402, Paste_Here!A$2:A$850, 0))))), "Yes", ""), ""), "")</f>
        <v/>
      </c>
      <c r="FW402" s="66"/>
      <c r="FX402" s="75" t="str">
        <f>IFERROR(IF(B402&lt;&gt;"", IF(OR(ISNUMBER(SEARCH("b", LOWER(INDEX(Paste_Here!J$2:J$850, MATCH(B402, Paste_Here!A$2:A$850, 0))))), ISNUMBER(SEARCH("h", LOWER(INDEX(Paste_Here!J$2:J$850, MATCH(B402, Paste_Here!A$2:A$850, 0))))), ISNUMBER(SEARCH("i", LOWER(INDEX(Paste_Here!J$2:J$850, MATCH(B402, Paste_Here!A$2:A$850, 0)))))), "Yes", IF(INDEX(Paste_Here!J$2:J$850, MATCH(B402, Paste_Here!A$2:A$850, 0))&lt;&gt;"", "No", "")), ""), "")</f>
        <v/>
      </c>
      <c r="FY402" s="66"/>
      <c r="FZ402" s="75" t="str">
        <f>IFERROR(IF(B402&lt;&gt;"", IF(ISNUMBER(SEARCH("yes", LOWER(INDEX(Paste_Here!K$2:K$850, MATCH(B402, Paste_Here!A$2:A$850, 0))))), "Yes", IF(ISNUMBER(SEARCH("no", LOWER(INDEX(Paste_Here!K$2:K$850, MATCH(B402, Paste_Here!A$2:A$850, 0))))), "No", "")), ""), "")</f>
        <v/>
      </c>
      <c r="GA402" s="66"/>
      <c r="GB402" s="75" t="str">
        <f>IFERROR(IF(B402&lt;&gt;"", IF(ISNUMBER(SEARCH("transitional 2", LOWER(INDEX(Paste_Here!C$2:C$850, MATCH(B402, Paste_Here!A$2:A$850, 0))))), "T2",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GC402" s="66"/>
      <c r="GD402" s="75"/>
      <c r="GE402" s="66"/>
      <c r="GF402" s="75"/>
      <c r="GG402" s="66"/>
      <c r="GH402" s="75"/>
      <c r="GI402" s="66"/>
      <c r="GK402" s="1" t="str" cm="1">
        <f t="array" ref="GK402">IFERROR(INDEX(Paste_Here!$B$2:$B$850, MATCH(0, COUNTIF(GK$4:GK401, Paste_Here!$B$2:$B$850) + IF(Paste_Here!$B$2:$B$850="", 1, 0), 0)), "")</f>
        <v/>
      </c>
      <c r="GL402" s="1" t="str">
        <f>IF(GK402&lt;&gt;"", INDEX(Paste_Here!$A$2:$A$850, MATCH(GK402, Paste_Here!$B$2:$B$850, 0)), "")</f>
        <v/>
      </c>
      <c r="GM402" s="1" t="str">
        <f t="shared" si="90"/>
        <v/>
      </c>
      <c r="GN402" s="1" t="str" cm="1">
        <f t="array" ref="GN402">IFERROR(INDEX($GM$5:$GM$850, MATCH(SMALL(IF($GM$5:$GM$850&lt;&gt;"", COUNTIF($GM$5:$GM$850, "&lt;"&amp;$GM$5:$GM$850)+1), ROW()-ROW($GN$5)+1), COUNTIF($GM$5:$GM$850, "&lt;"&amp;$GM$5:$GM$850)+1, 0)), "")</f>
        <v/>
      </c>
    </row>
    <row r="403" spans="1:196">
      <c r="A403" s="66"/>
      <c r="B403" s="75" t="str">
        <f t="shared" si="78"/>
        <v/>
      </c>
      <c r="C403" s="66"/>
      <c r="D403" s="75" t="str">
        <f>IFERROR(IF(AND(INDEX(Paste_Here!N$2:N$850, MATCH(B403, Paste_Here!A$2:A$850, 0)) = ""), "", IF(UPPER(INDEX(Paste_Here!N$2:N$850, MATCH(B403, Paste_Here!A$2:A$850, 0))) = "YES", "Yes", IF(UPPER(INDEX(Paste_Here!N$2:N$850, MATCH(B403, Paste_Here!A$2:A$850, 0))) = "NO", "No", ""))), "")</f>
        <v/>
      </c>
      <c r="E403" s="66"/>
      <c r="F403" s="75" t="str">
        <f t="shared" si="85"/>
        <v/>
      </c>
      <c r="G403" s="66"/>
      <c r="H403" s="75" t="str">
        <f t="shared" si="86"/>
        <v/>
      </c>
      <c r="I403" s="66"/>
      <c r="J403" s="75" t="str">
        <f t="shared" si="87"/>
        <v/>
      </c>
      <c r="K403" s="66"/>
      <c r="L403" s="75"/>
      <c r="M403" s="66"/>
      <c r="N403" s="75" t="str">
        <f>IFERROR(IF(B403&lt;&gt;"", IF(AND(INDEX(Paste_Here!AW$2:AW$850, MATCH(B403, Paste_Here!A$2:A$850, 0))&lt;&gt;"", ISNUMBER(VALUE(INDEX(Paste_Here!AW$2:AW$850, MATCH(B403, Paste_Here!A$2:A$850, 0))))), INDEX(Paste_Here!AW$2:AW$850, MATCH(B403, Paste_Here!A$2:A$850, 0)), ""), ""), "")</f>
        <v/>
      </c>
      <c r="O403" s="66"/>
      <c r="P403" s="75" t="str">
        <f>IFERROR(IF(B403&lt;&gt;"", IF(AND(INDEX(Paste_Here!AX$2:AX$850, MATCH(B403, Paste_Here!A$2:A$850, 0))&lt;&gt;"", ISNUMBER(VALUE(INDEX(Paste_Here!AX$2:AX$850, MATCH(B403, Paste_Here!A$2:A$850, 0))))), INDEX(Paste_Here!AX$2:AX$850, MATCH(B403, Paste_Here!A$2:A$850, 0)), ""), ""), "")</f>
        <v/>
      </c>
      <c r="Q403" s="66"/>
      <c r="R403" s="75" t="str">
        <f>IFERROR(IF(B403&lt;&gt;"", IF(AND(INDEX(Paste_Here!AU$2:AU$850, MATCH(B403, Paste_Here!A$2:A$850, 0))&lt;&gt;"", ISNUMBER(VALUE(INDEX(Paste_Here!AU$2:AU$850, MATCH(B403, Paste_Here!A$2:A$850, 0))))), INDEX(Paste_Here!AU$2:AU$850, MATCH(B403, Paste_Here!A$2:A$850, 0)), ""), ""), "")</f>
        <v/>
      </c>
      <c r="S403" s="66"/>
      <c r="T403" s="75" t="str">
        <f>IFERROR(IF(B403&lt;&gt;"", IF(AND(INDEX(Paste_Here!AV$2:AV$850, MATCH(B403, Paste_Here!A$2:A$850, 0))&lt;&gt;"", ISNUMBER(VALUE(INDEX(Paste_Here!AV$2:AV$850, MATCH(B403, Paste_Here!A$2:A$850, 0))))), INDEX(Paste_Here!AV$2:AV$850, MATCH(B403, Paste_Here!A$2:A$850, 0)), ""), ""), "")</f>
        <v/>
      </c>
      <c r="U403" s="66"/>
      <c r="W403" s="66"/>
      <c r="Y403" s="66"/>
      <c r="Z403" s="66"/>
      <c r="AA403" s="75" t="str">
        <f t="shared" si="79"/>
        <v/>
      </c>
      <c r="AB403" s="66"/>
      <c r="AC403" s="75"/>
      <c r="AD403" s="66"/>
      <c r="AE403" s="98"/>
      <c r="AF403" s="66"/>
      <c r="AG403" s="75"/>
      <c r="AH403" s="66"/>
      <c r="AI403" s="75" t="str">
        <f>IFERROR(IF(B403&lt;&gt;"", IF(AND(INDEX(Paste_Here!AC$2:AC$850, MATCH(B403, Paste_Here!A$2:A$850, 0))&lt;&gt;"", ISNUMBER(VALUE(INDEX(Paste_Here!AC$2:AC$850, MATCH(B403, Paste_Here!A$2:A$850, 0))))), INDEX(Paste_Here!AC$2:AC$850, MATCH(B403, Paste_Here!A$2:A$850, 0)), ""), ""), "")</f>
        <v/>
      </c>
      <c r="AJ403" s="66"/>
      <c r="AK403" s="75" t="str">
        <f>IFERROR(IF(B403&lt;&gt;"", IF(ISNUMBER(SEARCH("highrisk", LOWER(INDEX(Paste_Here!AD$2:AD$850, MATCH(B403, Paste_Here!A$2:A$850, 0))))), "High Risk", IF(ISNUMBER(SEARCH("lowrisk", LOWER(INDEX(Paste_Here!AD$2:AD$850, MATCH(B403, Paste_Here!A$2:A$850, 0))))), "Low Risk", IF(ISNUMBER(SEARCH("somerisk", LOWER(INDEX(Paste_Here!AD$2:AD$850, MATCH(B403, Paste_Here!A$2:A$850, 0))))), "Some Risk", IF(ISNUMBER(SEARCH("ot", LOWER(INDEX(Paste_Here!AD$2:AD$850, MATCH(B403, Paste_Here!A$2:A$850, 0))))), "OT", "")))), ""), "")</f>
        <v/>
      </c>
      <c r="AL403" s="66"/>
      <c r="AM403" s="75"/>
      <c r="AN403" s="66"/>
      <c r="AO403" s="75" t="str">
        <f>IFERROR(IF(B403&lt;&gt;"", IF(AND(INDEX(Paste_Here!M$2:M$850, MATCH(B403, Paste_Here!A$2:A$850, 0))&lt;&gt;"", ISNUMBER(VALUE(INDEX(Paste_Here!M$2:M$850, MATCH(B403, Paste_Here!A$2:A$850, 0))))), INDEX(Paste_Here!M$2:M$850, MATCH(B403, Paste_Here!A$2:A$850, 0)), ""), ""), "")</f>
        <v/>
      </c>
      <c r="AP403" s="66"/>
      <c r="AQ403" s="75" t="str">
        <f>IFERROR(IF(B403&lt;&gt;"", IF(ISNUMBER(SEARCH("highrisk", LOWER(INDEX(Paste_Here!N$2:N$850, MATCH(B403, Paste_Here!A$2:A$850, 0))))), "High Risk", IF(ISNUMBER(SEARCH("lowrisk", LOWER(INDEX(Paste_Here!N$2:N$850, MATCH(B403, Paste_Here!A$2:A$850, 0))))), "Low Risk", IF(ISNUMBER(SEARCH("somerisk", LOWER(INDEX(Paste_Here!N$2:N$850, MATCH(B403, Paste_Here!A$2:A$850, 0))))), "Some Risk", IF(ISNUMBER(SEARCH("ot", LOWER(INDEX(Paste_Here!N$2:N$850, MATCH(B403, Paste_Here!A$2:A$850, 0))))), "OT", "")))), ""), "")</f>
        <v/>
      </c>
      <c r="AT403" s="66"/>
      <c r="AU403" s="103"/>
      <c r="AV403" s="66"/>
      <c r="AW403" s="66"/>
      <c r="AX403" s="75" t="str">
        <f t="shared" si="80"/>
        <v/>
      </c>
      <c r="AY403" s="66"/>
      <c r="AZ403" s="75"/>
      <c r="BA403" s="66"/>
      <c r="BB403" s="75"/>
      <c r="BC403" s="66"/>
      <c r="BD403" s="75"/>
      <c r="BE403" s="66"/>
      <c r="BF403" s="75" t="str">
        <f>IFERROR(IF(B403&lt;&gt;"", IF(AND(INDEX(Paste_Here!AE$2:AE$850, MATCH(B403, Paste_Here!A$2:A$850, 0))&lt;&gt;"", ISNUMBER(VALUE(INDEX(Paste_Here!AE$2:AE$850, MATCH(B403, Paste_Here!A$2:A$850, 0))))), INDEX(Paste_Here!AE$2:AE$850, MATCH(B403, Paste_Here!A$2:A$850, 0)), ""), ""), "")</f>
        <v/>
      </c>
      <c r="BG403" s="66"/>
      <c r="BH403" s="75" t="str">
        <f>IFERROR(IF(B403&lt;&gt;"", IF(ISNUMBER(SEARCH("highrisk", LOWER(INDEX(Paste_Here!AF$2:AF$850, MATCH(B403, Paste_Here!A$2:A$850, 0))))), "High Risk", IF(ISNUMBER(SEARCH("lowrisk", LOWER(INDEX(Paste_Here!AF$2:AF$850, MATCH(B403, Paste_Here!A$2:A$850, 0))))), "Low Risk", IF(ISNUMBER(SEARCH("somerisk", LOWER(INDEX(Paste_Here!AF$2:AF$850, MATCH(B403, Paste_Here!A$2:A$850, 0))))), "Some Risk", IF(ISNUMBER(SEARCH("ot", LOWER(INDEX(Paste_Here!AF$2:AF$850, MATCH(B403, Paste_Here!A$2:A$850, 0))))), "OT", "")))), ""), "")</f>
        <v/>
      </c>
      <c r="BI403" s="66"/>
      <c r="BJ403" s="75"/>
      <c r="BK403" s="66"/>
      <c r="BL403" s="75" t="str">
        <f>IFERROR(IF(B403&lt;&gt;"", IF(AND(INDEX(Paste_Here!O$2:O$850, MATCH(B403, Paste_Here!A$2:A$850, 0))&lt;&gt;"", ISNUMBER(VALUE(INDEX(Paste_Here!O$2:O$850, MATCH(B403, Paste_Here!A$2:A$850, 0))))), INDEX(Paste_Here!O$2:O$850, MATCH(B403, Paste_Here!A$2:A$850, 0)), ""), ""), "")</f>
        <v/>
      </c>
      <c r="BM403" s="66"/>
      <c r="BN403" s="75" t="str">
        <f>IFERROR(IF(B403&lt;&gt;"", IF(ISNUMBER(SEARCH("highrisk", LOWER(INDEX(Paste_Here!P$2:P$850, MATCH(B403, Paste_Here!A$2:A$850, 0))))), "High Risk", IF(ISNUMBER(SEARCH("lowrisk", LOWER(INDEX(Paste_Here!P$2:P$850, MATCH(B403, Paste_Here!A$2:A$850, 0))))), "Low Risk", IF(ISNUMBER(SEARCH("somerisk", LOWER(INDEX(Paste_Here!P$2:P$850, MATCH(B403, Paste_Here!A$2:A$850, 0))))), "Some Risk", IF(ISNUMBER(SEARCH("ot", LOWER(INDEX(Paste_Here!P$2:P$850, MATCH(B403, Paste_Here!A$2:A$850, 0))))), "OT", "")))), ""), "")</f>
        <v/>
      </c>
      <c r="BQ403" s="66"/>
      <c r="BR403" s="75"/>
      <c r="BS403" s="66"/>
      <c r="BT403" s="66"/>
      <c r="BU403" s="75" t="str">
        <f t="shared" si="81"/>
        <v/>
      </c>
      <c r="BV403" s="66"/>
      <c r="BW403" s="75"/>
      <c r="BX403" s="66"/>
      <c r="BY403" s="75"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BZ403" s="66"/>
      <c r="CA403" s="75"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CB403" s="66"/>
      <c r="CC403" s="75"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CD403" s="66"/>
      <c r="CE403" s="75"/>
      <c r="CF403" s="66"/>
      <c r="CK403" s="75"/>
      <c r="CL403" s="66"/>
      <c r="CM403" s="75"/>
      <c r="CN403" s="66"/>
      <c r="CO403" s="75"/>
      <c r="CP403" s="66"/>
      <c r="CQ403" s="66"/>
      <c r="CR403" s="75" t="str">
        <f t="shared" si="82"/>
        <v/>
      </c>
      <c r="CS403" s="66"/>
      <c r="CT403" s="75"/>
      <c r="CU403" s="66"/>
      <c r="CV403" s="75"/>
      <c r="CW403" s="66"/>
      <c r="CX403" s="75"/>
      <c r="CY403" s="66"/>
      <c r="CZ403" s="75"/>
      <c r="DA403" s="66"/>
      <c r="DB403" s="75" t="str">
        <f>IFERROR(IF(B403&lt;&gt;"", IF(AND(INDEX(Paste_Here!AK$2:AK$850, MATCH(B403, Paste_Here!A$2:A$850, 0))&lt;&gt;"", ISNUMBER(VALUE(INDEX(Paste_Here!AK$2:AK$850, MATCH(B403, Paste_Here!A$2:A$850, 0))))), INDEX(Paste_Here!AK$2:AK$850, MATCH(B403, Paste_Here!A$2:A$850, 0)), ""), ""), "")</f>
        <v/>
      </c>
      <c r="DC403" s="66"/>
      <c r="DD403" s="75" t="str">
        <f>IFERROR(IF(B403&lt;&gt;"", IF(ISNUMBER(SEARCH("highrisk", LOWER(INDEX(Paste_Here!AL$2:AL$850, MATCH(B403, Paste_Here!A$2:A$850, 0))))), "High Risk", IF(ISNUMBER(SEARCH("lowrisk", LOWER(INDEX(Paste_Here!AL$2:AL$850, MATCH(B403, Paste_Here!A$2:A$850, 0))))), "Low Risk", IF(ISNUMBER(SEARCH("somerisk", LOWER(INDEX(Paste_Here!AL$2:AL$850, MATCH(B403, Paste_Here!A$2:A$850, 0))))), "Some Risk", IF(ISNUMBER(SEARCH("ot", LOWER(INDEX(Paste_Here!AL$2:AL$850, MATCH(B403, Paste_Here!A$2:A$850, 0))))), "OT", "")))), ""), "")</f>
        <v/>
      </c>
      <c r="DE403" s="66"/>
      <c r="DF403" s="75" t="str">
        <f>IFERROR(IF(B403&lt;&gt;"", IF(AND(INDEX(Paste_Here!AM$2:AM$850, MATCH(B403, Paste_Here!A$2:A$850, 0))&lt;&gt;"", ISNUMBER(VALUE(INDEX(Paste_Here!AM$2:AM$850, MATCH(B403, Paste_Here!A$2:A$850, 0))))), INDEX(Paste_Here!AM$2:AM$850, MATCH(B403, Paste_Here!A$2:A$850, 0)), ""), ""), "")</f>
        <v/>
      </c>
      <c r="DG403" s="66"/>
      <c r="DH403" s="75" t="str">
        <f>IFERROR(IF(B403&lt;&gt;"", IF(ISNUMBER(SEARCH("highrisk", LOWER(INDEX(Paste_Here!AN$2:AN$850, MATCH(B403, Paste_Here!A$2:A$850, 0))))), "High Risk", IF(ISNUMBER(SEARCH("lowrisk", LOWER(INDEX(Paste_Here!AN$2:AN$850, MATCH(B403, Paste_Here!A$2:A$850, 0))))), "Low Risk", IF(ISNUMBER(SEARCH("somerisk", LOWER(INDEX(Paste_Here!AN$2:AN$850, MATCH(B403, Paste_Here!A$2:A$850, 0))))), "Some Risk", IF(ISNUMBER(SEARCH("ot", LOWER(INDEX(Paste_Here!AN$2:AN$850, MATCH(B403, Paste_Here!A$2:A$850, 0))))), "OT", "")))), ""), "")</f>
        <v/>
      </c>
      <c r="DI403" s="66"/>
      <c r="DJ403" s="66"/>
      <c r="DK403" s="75" t="str">
        <f t="shared" si="83"/>
        <v/>
      </c>
      <c r="DL403" s="66"/>
      <c r="DM403" s="75" t="str">
        <f>IFERROR(IF(B403&lt;&gt;"", IF(AND(INDEX(Paste_Here!Q$2:Q$850, MATCH(B403, Paste_Here!A$2:A$850, 0))&lt;&gt;"", ISNUMBER(VALUE(INDEX(Paste_Here!Q$2:Q$850, MATCH(B403, Paste_Here!A$2:A$850, 0))))), INDEX(Paste_Here!Q$2:Q$850, MATCH(B403, Paste_Here!A$2:A$850, 0)), ""), ""), "")</f>
        <v/>
      </c>
      <c r="DN403" s="66"/>
      <c r="DO403" s="75" t="str">
        <f>IFERROR(IF(B403&lt;&gt;"", IF(ISNUMBER(SEARCH("highrisk", LOWER(INDEX(Paste_Here!R$2:R$850, MATCH(B403, Paste_Here!A$2:A$850, 0))))), "High Risk", IF(ISNUMBER(SEARCH("lowrisk", LOWER(INDEX(Paste_Here!R$2:R$850, MATCH(B403, Paste_Here!A$2:A$850, 0))))), "Low Risk", IF(ISNUMBER(SEARCH("somerisk", LOWER(INDEX(Paste_Here!R$2:R$850, MATCH(B403, Paste_Here!A$2:A$850, 0))))), "Some Risk", IF(ISNUMBER(SEARCH("ot", LOWER(INDEX(Paste_Here!R$2:R$850, MATCH(B403, Paste_Here!A$2:A$850, 0))))), "OT", "")))), ""), "")</f>
        <v/>
      </c>
      <c r="DP403" s="66"/>
      <c r="DQ403" s="93" t="str">
        <f>IFERROR(IF(B403&lt;&gt;"", IF(AND(INDEX(Paste_Here!S$2:S$850, MATCH(B403, Paste_Here!A$2:A$850, 0))&lt;&gt;"", ISNUMBER(VALUE(INDEX(Paste_Here!S$2:S$850, MATCH(B403, Paste_Here!A$2:A$850, 0))))), INDEX(Paste_Here!S$2:S$850, MATCH(B403, Paste_Here!A$2:A$850, 0)), ""), ""), "")</f>
        <v/>
      </c>
      <c r="DR403" s="66"/>
      <c r="DS403" s="75"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IF(ISNUMBER(SEARCH("ot", LOWER(INDEX(Paste_Here!T$2:T$850, MATCH(B403, Paste_Here!A$2:A$850, 0))))), "OT", "")))), ""), "")</f>
        <v/>
      </c>
      <c r="DT403" s="66"/>
      <c r="DU403" s="75" t="str">
        <f>IFERROR(IF(B403&lt;&gt;"", IF(AND(INDEX(Paste_Here!U$2:U$850, MATCH(B403, Paste_Here!A$2:A$850, 0))&lt;&gt;"", ISNUMBER(VALUE(INDEX(Paste_Here!U$2:U$850, MATCH(B403, Paste_Here!A$2:A$850, 0))))), INDEX(Paste_Here!U$2:U$850, MATCH(B403, Paste_Here!A$2:A$850, 0)), ""), ""), "")</f>
        <v/>
      </c>
      <c r="DV403" s="66"/>
      <c r="DW403" s="93" t="str">
        <f>IFERROR(IF(B403&lt;&gt;"", IF(ISNUMBER(SEARCH("highrisk", LOWER(INDEX(Paste_Here!V$2:V$850, MATCH(B403, Paste_Here!A$2:A$850, 0))))), "High Risk", IF(ISNUMBER(SEARCH("lowrisk", LOWER(INDEX(Paste_Here!V$2:V$850, MATCH(B403, Paste_Here!A$2:A$850, 0))))), "Low Risk", IF(ISNUMBER(SEARCH("somerisk", LOWER(INDEX(Paste_Here!V$2:V$850, MATCH(B403, Paste_Here!A$2:A$850, 0))))), "Some Risk", IF(ISNUMBER(SEARCH("ot", LOWER(INDEX(Paste_Here!V$2:V$850, MATCH(B403, Paste_Here!A$2:A$850, 0))))), "OT", "")))), ""), "")</f>
        <v/>
      </c>
      <c r="DX403" s="66"/>
      <c r="DY403" s="75" t="str">
        <f>IFERROR(IF(B403&lt;&gt;"", IF(AND(INDEX(Paste_Here!W$2:W$850, MATCH(B403, Paste_Here!A$2:A$850, 0))&lt;&gt;"", ISNUMBER(VALUE(INDEX(Paste_Here!W$2:W$850, MATCH(B403, Paste_Here!A$2:A$850, 0))))), INDEX(Paste_Here!W$2:W$850, MATCH(B403, Paste_Here!A$2:A$850, 0)), ""), ""), "")</f>
        <v/>
      </c>
      <c r="DZ403" s="66"/>
      <c r="EA403" s="75" t="str">
        <f>IFERROR(IF(B403&lt;&gt;"", IF(ISNUMBER(SEARCH("highrisk", LOWER(INDEX(Paste_Here!X$2:X$850, MATCH(B403, Paste_Here!A$2:A$850, 0))))), "High Risk", IF(ISNUMBER(SEARCH("lowrisk", LOWER(INDEX(Paste_Here!X$2:X$850, MATCH(B403, Paste_Here!A$2:A$850, 0))))), "Low Risk", IF(ISNUMBER(SEARCH("somerisk", LOWER(INDEX(Paste_Here!X$2:X$850, MATCH(B403, Paste_Here!A$2:A$850, 0))))), "Some Risk", IF(ISNUMBER(SEARCH("ot", LOWER(INDEX(Paste_Here!X$2:X$850, MATCH(B403, Paste_Here!A$2:A$850, 0))))), "OT", "")))), ""), "")</f>
        <v/>
      </c>
      <c r="EB403" s="66"/>
      <c r="EC403" s="66"/>
      <c r="ED403" s="75" t="str">
        <f t="shared" si="88"/>
        <v/>
      </c>
      <c r="EE403" s="66"/>
      <c r="EF403" s="75" t="str">
        <f>IFERROR(IF(B403&lt;&gt;"", IF(AND(INDEX(Paste_Here!AO$2:AO$850, MATCH(B403, Paste_Here!A$2:A$850, 0))&lt;&gt;"", ISNUMBER(VALUE(INDEX(Paste_Here!AO$2:AO$850, MATCH(B403, Paste_Here!A$2:A$850, 0))))), INDEX(Paste_Here!AO$2:AO$850, MATCH(B403, Paste_Here!A$2:A$850, 0)), ""), ""), "")</f>
        <v/>
      </c>
      <c r="EG403" s="66"/>
      <c r="EH403" s="75" t="str">
        <f>IFERROR(IF(B403&lt;&gt;"", IF(ISNUMBER(SEARCH("highrisk", LOWER(INDEX(Paste_Here!AP$2:AP$850, MATCH(B403, Paste_Here!A$2:A$850, 0))))), "High Risk", IF(ISNUMBER(SEARCH("lowrisk", LOWER(INDEX(Paste_Here!AP$2:AP$850, MATCH(B403, Paste_Here!A$2:A$850, 0))))), "Low Risk", IF(ISNUMBER(SEARCH("somerisk", LOWER(INDEX(Paste_Here!AP$2:AP$850, MATCH(B403, Paste_Here!A$2:A$850, 0))))), "Some Risk", IF(ISNUMBER(SEARCH("ot", LOWER(INDEX(Paste_Here!AP$2:AP$850, MATCH(B403, Paste_Here!A$2:A$850, 0))))), "OT", "")))), ""), "")</f>
        <v/>
      </c>
      <c r="EI403" s="66"/>
      <c r="EJ403" s="93"/>
      <c r="EK403" s="66"/>
      <c r="EL403" s="75" t="str">
        <f>IFERROR(IF(B403&lt;&gt;"", IF(AND(INDEX(Paste_Here!AQ$2:AQ$850, MATCH(B403, Paste_Here!A$2:A$850, 0))&lt;&gt;"", ISNUMBER(VALUE(INDEX(Paste_Here!AQ$2:AQ$850, MATCH(B403, Paste_Here!A$2:A$850, 0))))), INDEX(Paste_Here!AQ$2:AQ$850, MATCH(B403, Paste_Here!A$2:A$850, 0)), ""), ""), "")</f>
        <v/>
      </c>
      <c r="EM403" s="66"/>
      <c r="EN403" s="75" t="str">
        <f>IFERROR(IF(B403&lt;&gt;"", IF(ISNUMBER(SEARCH("highrisk", LOWER(INDEX(Paste_Here!AR$2:AR$850, MATCH(B403, Paste_Here!A$2:A$850, 0))))), "High Risk", IF(ISNUMBER(SEARCH("lowrisk", LOWER(INDEX(Paste_Here!AR$2:AR$850, MATCH(B403, Paste_Here!A$2:A$850, 0))))), "Low Risk", IF(ISNUMBER(SEARCH("somerisk", LOWER(INDEX(Paste_Here!AR$2:AR$850, MATCH(B403, Paste_Here!A$2:A$850, 0))))), "Some Risk", IF(ISNUMBER(SEARCH("ot", LOWER(INDEX(Paste_Here!AR$2:AR$850, MATCH(B403, Paste_Here!A$2:A$850, 0))))), "OT", "")))), ""), "")</f>
        <v/>
      </c>
      <c r="EO403" s="66"/>
      <c r="EP403" s="93"/>
      <c r="EQ403" s="66"/>
      <c r="ER403" s="75"/>
      <c r="ES403" s="66"/>
      <c r="ET403" s="75"/>
      <c r="EU403" s="66"/>
      <c r="EV403" s="66"/>
      <c r="EW403" s="75" t="str">
        <f t="shared" si="89"/>
        <v/>
      </c>
      <c r="EX403" s="66"/>
      <c r="EY403" s="75" t="str">
        <f>IFERROR(IF(B403&lt;&gt;"", IF(AND(INDEX(Paste_Here!Y$2:Y$850, MATCH(B403, Paste_Here!A$2:A$850, 0))&lt;&gt;"", ISNUMBER(VALUE(INDEX(Paste_Here!Y$2:Y$850, MATCH(B403, Paste_Here!A$2:A$850, 0))))), INDEX(Paste_Here!Y$2:Y$850, MATCH(B403, Paste_Here!A$2:A$850, 0)), ""), ""), "")</f>
        <v/>
      </c>
      <c r="EZ403" s="66"/>
      <c r="FA403" s="75" t="str">
        <f>IFERROR(IF(B403&lt;&gt;"", IF(ISNUMBER(SEARCH("highrisk", LOWER(INDEX(Paste_Here!Z$2:Z$850, MATCH(B403, Paste_Here!A$2:A$850, 0))))), "High Risk", IF(ISNUMBER(SEARCH("lowrisk", LOWER(INDEX(Paste_Here!Z$2:Z$850, MATCH(B403, Paste_Here!A$2:A$850, 0))))), "Low Risk", IF(ISNUMBER(SEARCH("somerisk", LOWER(INDEX(Paste_Here!Z$2:Z$850, MATCH(B403, Paste_Here!A$2:A$850, 0))))), "Some Risk", IF(ISNUMBER(SEARCH("ot", LOWER(INDEX(Paste_Here!Z$2:Z$850, MATCH(B403, Paste_Here!A$2:A$850, 0))))), "OT", "")))), ""), "")</f>
        <v/>
      </c>
      <c r="FB403" s="66"/>
      <c r="FC403" s="93"/>
      <c r="FD403" s="66"/>
      <c r="FE403" s="75" t="str">
        <f>IFERROR(IF(B403&lt;&gt;"", IF(AND(INDEX(Paste_Here!AA$2:AA$850, MATCH(B403, Paste_Here!A$2:A$850, 0))&lt;&gt;"", ISNUMBER(VALUE(INDEX(Paste_Here!AA$2:AA$850, MATCH(B403, Paste_Here!A$2:A$850, 0))))), INDEX(Paste_Here!AA$2:AA$850, MATCH(B403, Paste_Here!A$2:A$850, 0)), ""), ""), "")</f>
        <v/>
      </c>
      <c r="FF403" s="66"/>
      <c r="FG403" s="75" t="str">
        <f>IFERROR(IF(B403&lt;&gt;"", IF(ISNUMBER(SEARCH("highrisk", LOWER(INDEX(Paste_Here!AB$2:AB$850, MATCH(B403, Paste_Here!A$2:A$850, 0))))), "High Risk", IF(ISNUMBER(SEARCH("lowrisk", LOWER(INDEX(Paste_Here!AB$2:AB$850, MATCH(B403, Paste_Here!A$2:A$850, 0))))), "Low Risk", IF(ISNUMBER(SEARCH("somerisk", LOWER(INDEX(Paste_Here!AB$2:AB$850, MATCH(B403, Paste_Here!A$2:A$850, 0))))), "Some Risk", IF(ISNUMBER(SEARCH("ot", LOWER(INDEX(Paste_Here!AB$2:AB$850, MATCH(B403, Paste_Here!A$2:A$850, 0))))), "OT", "")))), ""), "")</f>
        <v/>
      </c>
      <c r="FH403" s="66"/>
      <c r="FI403" s="93"/>
      <c r="FJ403" s="66"/>
      <c r="FK403" s="75"/>
      <c r="FL403" s="66"/>
      <c r="FM403" s="75"/>
      <c r="FN403" s="66"/>
      <c r="FO403" s="66"/>
      <c r="FP403" s="75" t="str">
        <f t="shared" si="84"/>
        <v/>
      </c>
      <c r="FQ403" s="66"/>
      <c r="FR403" s="75" t="str">
        <f>IFERROR(IF(B403&lt;&gt;"", IF(ISNUMBER(SEARCH("s", LOWER(INDEX(Paste_Here!L$2:L$850, MATCH(B403, Paste_Here!A$2:A$850, 0))))), "Yes", IF(INDEX(Paste_Here!L$2:L$850, MATCH(B403, Paste_Here!A$2:A$850, 0))&lt;&gt;"", "No", "")), ""), "")</f>
        <v/>
      </c>
      <c r="FS403" s="66"/>
      <c r="FT403" s="75" t="str">
        <f>IFERROR(IF(B403&lt;&gt;"", IF(ISNUMBER(SEARCH("yes", LOWER(INDEX(Paste_Here!F$2:F$850, MATCH(B403, Paste_Here!A$2:A$850, 0))))), "Yes", IF(ISNUMBER(SEARCH("no", LOWER(INDEX(Paste_Here!F$2:F$850, MATCH(B403, Paste_Here!A$2:A$850, 0))))), "No", "")), ""), "")</f>
        <v/>
      </c>
      <c r="FU403" s="66"/>
      <c r="FV403" s="75" t="str">
        <f>IFERROR(IF(B403&lt;&gt;"", IF(ISNUMBER(SEARCH("english language learner", LOWER(INDEX(Paste_Here!C$2:C$850, MATCH(B403, Paste_Here!A$2:A$850, 0))))), "Yes", ""), ""), "")</f>
        <v/>
      </c>
      <c r="FW403" s="66"/>
      <c r="FX403" s="75" t="str">
        <f>IFERROR(IF(B403&lt;&gt;"", IF(OR(ISNUMBER(SEARCH("b", LOWER(INDEX(Paste_Here!J$2:J$850, MATCH(B403, Paste_Here!A$2:A$850, 0))))), ISNUMBER(SEARCH("h", LOWER(INDEX(Paste_Here!J$2:J$850, MATCH(B403, Paste_Here!A$2:A$850, 0))))), ISNUMBER(SEARCH("i", LOWER(INDEX(Paste_Here!J$2:J$850, MATCH(B403, Paste_Here!A$2:A$850, 0)))))), "Yes", IF(INDEX(Paste_Here!J$2:J$850, MATCH(B403, Paste_Here!A$2:A$850, 0))&lt;&gt;"", "No", "")), ""), "")</f>
        <v/>
      </c>
      <c r="FY403" s="66"/>
      <c r="FZ403" s="75" t="str">
        <f>IFERROR(IF(B403&lt;&gt;"", IF(ISNUMBER(SEARCH("yes", LOWER(INDEX(Paste_Here!K$2:K$850, MATCH(B403, Paste_Here!A$2:A$850, 0))))), "Yes", IF(ISNUMBER(SEARCH("no", LOWER(INDEX(Paste_Here!K$2:K$850, MATCH(B403, Paste_Here!A$2:A$850, 0))))), "No", "")), ""), "")</f>
        <v/>
      </c>
      <c r="GA403" s="66"/>
      <c r="GB403" s="75" t="str">
        <f>IFERROR(IF(B403&lt;&gt;"", IF(ISNUMBER(SEARCH("transitional 2", LOWER(INDEX(Paste_Here!C$2:C$850, MATCH(B403, Paste_Here!A$2:A$850, 0))))), "T2",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GC403" s="66"/>
      <c r="GD403" s="75"/>
      <c r="GE403" s="66"/>
      <c r="GF403" s="75"/>
      <c r="GG403" s="66"/>
      <c r="GH403" s="75"/>
      <c r="GI403" s="66"/>
      <c r="GK403" s="1" t="str" cm="1">
        <f t="array" ref="GK403">IFERROR(INDEX(Paste_Here!$B$2:$B$850, MATCH(0, COUNTIF(GK$4:GK402, Paste_Here!$B$2:$B$850) + IF(Paste_Here!$B$2:$B$850="", 1, 0), 0)), "")</f>
        <v/>
      </c>
      <c r="GL403" s="1" t="str">
        <f>IF(GK403&lt;&gt;"", INDEX(Paste_Here!$A$2:$A$850, MATCH(GK403, Paste_Here!$B$2:$B$850, 0)), "")</f>
        <v/>
      </c>
      <c r="GM403" s="1" t="str">
        <f t="shared" si="90"/>
        <v/>
      </c>
      <c r="GN403" s="1" t="str" cm="1">
        <f t="array" ref="GN403">IFERROR(INDEX($GM$5:$GM$850, MATCH(SMALL(IF($GM$5:$GM$850&lt;&gt;"", COUNTIF($GM$5:$GM$850, "&lt;"&amp;$GM$5:$GM$850)+1), ROW()-ROW($GN$5)+1), COUNTIF($GM$5:$GM$850, "&lt;"&amp;$GM$5:$GM$850)+1, 0)), "")</f>
        <v/>
      </c>
    </row>
    <row r="404" spans="1:196">
      <c r="A404" s="66"/>
      <c r="B404" s="75" t="str">
        <f t="shared" si="78"/>
        <v/>
      </c>
      <c r="C404" s="66"/>
      <c r="D404" s="75" t="str">
        <f>IFERROR(IF(AND(INDEX(Paste_Here!N$2:N$850, MATCH(B404, Paste_Here!A$2:A$850, 0)) = ""), "", IF(UPPER(INDEX(Paste_Here!N$2:N$850, MATCH(B404, Paste_Here!A$2:A$850, 0))) = "YES", "Yes", IF(UPPER(INDEX(Paste_Here!N$2:N$850, MATCH(B404, Paste_Here!A$2:A$850, 0))) = "NO", "No", ""))), "")</f>
        <v/>
      </c>
      <c r="E404" s="66"/>
      <c r="F404" s="75" t="str">
        <f t="shared" si="85"/>
        <v/>
      </c>
      <c r="G404" s="66"/>
      <c r="H404" s="75" t="str">
        <f t="shared" si="86"/>
        <v/>
      </c>
      <c r="I404" s="66"/>
      <c r="J404" s="75" t="str">
        <f t="shared" si="87"/>
        <v/>
      </c>
      <c r="K404" s="66"/>
      <c r="L404" s="75"/>
      <c r="M404" s="66"/>
      <c r="N404" s="75" t="str">
        <f>IFERROR(IF(B404&lt;&gt;"", IF(AND(INDEX(Paste_Here!AW$2:AW$850, MATCH(B404, Paste_Here!A$2:A$850, 0))&lt;&gt;"", ISNUMBER(VALUE(INDEX(Paste_Here!AW$2:AW$850, MATCH(B404, Paste_Here!A$2:A$850, 0))))), INDEX(Paste_Here!AW$2:AW$850, MATCH(B404, Paste_Here!A$2:A$850, 0)), ""), ""), "")</f>
        <v/>
      </c>
      <c r="O404" s="66"/>
      <c r="P404" s="75" t="str">
        <f>IFERROR(IF(B404&lt;&gt;"", IF(AND(INDEX(Paste_Here!AX$2:AX$850, MATCH(B404, Paste_Here!A$2:A$850, 0))&lt;&gt;"", ISNUMBER(VALUE(INDEX(Paste_Here!AX$2:AX$850, MATCH(B404, Paste_Here!A$2:A$850, 0))))), INDEX(Paste_Here!AX$2:AX$850, MATCH(B404, Paste_Here!A$2:A$850, 0)), ""), ""), "")</f>
        <v/>
      </c>
      <c r="Q404" s="66"/>
      <c r="R404" s="75" t="str">
        <f>IFERROR(IF(B404&lt;&gt;"", IF(AND(INDEX(Paste_Here!AU$2:AU$850, MATCH(B404, Paste_Here!A$2:A$850, 0))&lt;&gt;"", ISNUMBER(VALUE(INDEX(Paste_Here!AU$2:AU$850, MATCH(B404, Paste_Here!A$2:A$850, 0))))), INDEX(Paste_Here!AU$2:AU$850, MATCH(B404, Paste_Here!A$2:A$850, 0)), ""), ""), "")</f>
        <v/>
      </c>
      <c r="S404" s="66"/>
      <c r="T404" s="75" t="str">
        <f>IFERROR(IF(B404&lt;&gt;"", IF(AND(INDEX(Paste_Here!AV$2:AV$850, MATCH(B404, Paste_Here!A$2:A$850, 0))&lt;&gt;"", ISNUMBER(VALUE(INDEX(Paste_Here!AV$2:AV$850, MATCH(B404, Paste_Here!A$2:A$850, 0))))), INDEX(Paste_Here!AV$2:AV$850, MATCH(B404, Paste_Here!A$2:A$850, 0)), ""), ""), "")</f>
        <v/>
      </c>
      <c r="U404" s="66"/>
      <c r="W404" s="66"/>
      <c r="Y404" s="66"/>
      <c r="Z404" s="66"/>
      <c r="AA404" s="75" t="str">
        <f t="shared" si="79"/>
        <v/>
      </c>
      <c r="AB404" s="66"/>
      <c r="AC404" s="75"/>
      <c r="AD404" s="66"/>
      <c r="AE404" s="98"/>
      <c r="AF404" s="66"/>
      <c r="AG404" s="75"/>
      <c r="AH404" s="66"/>
      <c r="AI404" s="75" t="str">
        <f>IFERROR(IF(B404&lt;&gt;"", IF(AND(INDEX(Paste_Here!AC$2:AC$850, MATCH(B404, Paste_Here!A$2:A$850, 0))&lt;&gt;"", ISNUMBER(VALUE(INDEX(Paste_Here!AC$2:AC$850, MATCH(B404, Paste_Here!A$2:A$850, 0))))), INDEX(Paste_Here!AC$2:AC$850, MATCH(B404, Paste_Here!A$2:A$850, 0)), ""), ""), "")</f>
        <v/>
      </c>
      <c r="AJ404" s="66"/>
      <c r="AK404" s="75" t="str">
        <f>IFERROR(IF(B404&lt;&gt;"", IF(ISNUMBER(SEARCH("highrisk", LOWER(INDEX(Paste_Here!AD$2:AD$850, MATCH(B404, Paste_Here!A$2:A$850, 0))))), "High Risk", IF(ISNUMBER(SEARCH("lowrisk", LOWER(INDEX(Paste_Here!AD$2:AD$850, MATCH(B404, Paste_Here!A$2:A$850, 0))))), "Low Risk", IF(ISNUMBER(SEARCH("somerisk", LOWER(INDEX(Paste_Here!AD$2:AD$850, MATCH(B404, Paste_Here!A$2:A$850, 0))))), "Some Risk", IF(ISNUMBER(SEARCH("ot", LOWER(INDEX(Paste_Here!AD$2:AD$850, MATCH(B404, Paste_Here!A$2:A$850, 0))))), "OT", "")))), ""), "")</f>
        <v/>
      </c>
      <c r="AL404" s="66"/>
      <c r="AM404" s="75"/>
      <c r="AN404" s="66"/>
      <c r="AO404" s="75" t="str">
        <f>IFERROR(IF(B404&lt;&gt;"", IF(AND(INDEX(Paste_Here!M$2:M$850, MATCH(B404, Paste_Here!A$2:A$850, 0))&lt;&gt;"", ISNUMBER(VALUE(INDEX(Paste_Here!M$2:M$850, MATCH(B404, Paste_Here!A$2:A$850, 0))))), INDEX(Paste_Here!M$2:M$850, MATCH(B404, Paste_Here!A$2:A$850, 0)), ""), ""), "")</f>
        <v/>
      </c>
      <c r="AP404" s="66"/>
      <c r="AQ404" s="75" t="str">
        <f>IFERROR(IF(B404&lt;&gt;"", IF(ISNUMBER(SEARCH("highrisk", LOWER(INDEX(Paste_Here!N$2:N$850, MATCH(B404, Paste_Here!A$2:A$850, 0))))), "High Risk", IF(ISNUMBER(SEARCH("lowrisk", LOWER(INDEX(Paste_Here!N$2:N$850, MATCH(B404, Paste_Here!A$2:A$850, 0))))), "Low Risk", IF(ISNUMBER(SEARCH("somerisk", LOWER(INDEX(Paste_Here!N$2:N$850, MATCH(B404, Paste_Here!A$2:A$850, 0))))), "Some Risk", IF(ISNUMBER(SEARCH("ot", LOWER(INDEX(Paste_Here!N$2:N$850, MATCH(B404, Paste_Here!A$2:A$850, 0))))), "OT", "")))), ""), "")</f>
        <v/>
      </c>
      <c r="AT404" s="66"/>
      <c r="AU404" s="103"/>
      <c r="AV404" s="66"/>
      <c r="AW404" s="66"/>
      <c r="AX404" s="75" t="str">
        <f t="shared" si="80"/>
        <v/>
      </c>
      <c r="AY404" s="66"/>
      <c r="AZ404" s="75"/>
      <c r="BA404" s="66"/>
      <c r="BB404" s="75"/>
      <c r="BC404" s="66"/>
      <c r="BD404" s="75"/>
      <c r="BE404" s="66"/>
      <c r="BF404" s="75" t="str">
        <f>IFERROR(IF(B404&lt;&gt;"", IF(AND(INDEX(Paste_Here!AE$2:AE$850, MATCH(B404, Paste_Here!A$2:A$850, 0))&lt;&gt;"", ISNUMBER(VALUE(INDEX(Paste_Here!AE$2:AE$850, MATCH(B404, Paste_Here!A$2:A$850, 0))))), INDEX(Paste_Here!AE$2:AE$850, MATCH(B404, Paste_Here!A$2:A$850, 0)), ""), ""), "")</f>
        <v/>
      </c>
      <c r="BG404" s="66"/>
      <c r="BH404" s="75" t="str">
        <f>IFERROR(IF(B404&lt;&gt;"", IF(ISNUMBER(SEARCH("highrisk", LOWER(INDEX(Paste_Here!AF$2:AF$850, MATCH(B404, Paste_Here!A$2:A$850, 0))))), "High Risk", IF(ISNUMBER(SEARCH("lowrisk", LOWER(INDEX(Paste_Here!AF$2:AF$850, MATCH(B404, Paste_Here!A$2:A$850, 0))))), "Low Risk", IF(ISNUMBER(SEARCH("somerisk", LOWER(INDEX(Paste_Here!AF$2:AF$850, MATCH(B404, Paste_Here!A$2:A$850, 0))))), "Some Risk", IF(ISNUMBER(SEARCH("ot", LOWER(INDEX(Paste_Here!AF$2:AF$850, MATCH(B404, Paste_Here!A$2:A$850, 0))))), "OT", "")))), ""), "")</f>
        <v/>
      </c>
      <c r="BI404" s="66"/>
      <c r="BJ404" s="75"/>
      <c r="BK404" s="66"/>
      <c r="BL404" s="75" t="str">
        <f>IFERROR(IF(B404&lt;&gt;"", IF(AND(INDEX(Paste_Here!O$2:O$850, MATCH(B404, Paste_Here!A$2:A$850, 0))&lt;&gt;"", ISNUMBER(VALUE(INDEX(Paste_Here!O$2:O$850, MATCH(B404, Paste_Here!A$2:A$850, 0))))), INDEX(Paste_Here!O$2:O$850, MATCH(B404, Paste_Here!A$2:A$850, 0)), ""), ""), "")</f>
        <v/>
      </c>
      <c r="BM404" s="66"/>
      <c r="BN404" s="75" t="str">
        <f>IFERROR(IF(B404&lt;&gt;"", IF(ISNUMBER(SEARCH("highrisk", LOWER(INDEX(Paste_Here!P$2:P$850, MATCH(B404, Paste_Here!A$2:A$850, 0))))), "High Risk", IF(ISNUMBER(SEARCH("lowrisk", LOWER(INDEX(Paste_Here!P$2:P$850, MATCH(B404, Paste_Here!A$2:A$850, 0))))), "Low Risk", IF(ISNUMBER(SEARCH("somerisk", LOWER(INDEX(Paste_Here!P$2:P$850, MATCH(B404, Paste_Here!A$2:A$850, 0))))), "Some Risk", IF(ISNUMBER(SEARCH("ot", LOWER(INDEX(Paste_Here!P$2:P$850, MATCH(B404, Paste_Here!A$2:A$850, 0))))), "OT", "")))), ""), "")</f>
        <v/>
      </c>
      <c r="BQ404" s="66"/>
      <c r="BR404" s="75"/>
      <c r="BS404" s="66"/>
      <c r="BT404" s="66"/>
      <c r="BU404" s="75" t="str">
        <f t="shared" si="81"/>
        <v/>
      </c>
      <c r="BV404" s="66"/>
      <c r="BW404" s="75"/>
      <c r="BX404" s="66"/>
      <c r="BY404" s="75"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BZ404" s="66"/>
      <c r="CA404" s="75"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CB404" s="66"/>
      <c r="CC404" s="75"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CD404" s="66"/>
      <c r="CE404" s="75"/>
      <c r="CF404" s="66"/>
      <c r="CK404" s="75"/>
      <c r="CL404" s="66"/>
      <c r="CM404" s="75"/>
      <c r="CN404" s="66"/>
      <c r="CO404" s="75"/>
      <c r="CP404" s="66"/>
      <c r="CQ404" s="66"/>
      <c r="CR404" s="75" t="str">
        <f t="shared" si="82"/>
        <v/>
      </c>
      <c r="CS404" s="66"/>
      <c r="CT404" s="75"/>
      <c r="CU404" s="66"/>
      <c r="CV404" s="75"/>
      <c r="CW404" s="66"/>
      <c r="CX404" s="75"/>
      <c r="CY404" s="66"/>
      <c r="CZ404" s="75"/>
      <c r="DA404" s="66"/>
      <c r="DB404" s="75" t="str">
        <f>IFERROR(IF(B404&lt;&gt;"", IF(AND(INDEX(Paste_Here!AK$2:AK$850, MATCH(B404, Paste_Here!A$2:A$850, 0))&lt;&gt;"", ISNUMBER(VALUE(INDEX(Paste_Here!AK$2:AK$850, MATCH(B404, Paste_Here!A$2:A$850, 0))))), INDEX(Paste_Here!AK$2:AK$850, MATCH(B404, Paste_Here!A$2:A$850, 0)), ""), ""), "")</f>
        <v/>
      </c>
      <c r="DC404" s="66"/>
      <c r="DD404" s="75" t="str">
        <f>IFERROR(IF(B404&lt;&gt;"", IF(ISNUMBER(SEARCH("highrisk", LOWER(INDEX(Paste_Here!AL$2:AL$850, MATCH(B404, Paste_Here!A$2:A$850, 0))))), "High Risk", IF(ISNUMBER(SEARCH("lowrisk", LOWER(INDEX(Paste_Here!AL$2:AL$850, MATCH(B404, Paste_Here!A$2:A$850, 0))))), "Low Risk", IF(ISNUMBER(SEARCH("somerisk", LOWER(INDEX(Paste_Here!AL$2:AL$850, MATCH(B404, Paste_Here!A$2:A$850, 0))))), "Some Risk", IF(ISNUMBER(SEARCH("ot", LOWER(INDEX(Paste_Here!AL$2:AL$850, MATCH(B404, Paste_Here!A$2:A$850, 0))))), "OT", "")))), ""), "")</f>
        <v/>
      </c>
      <c r="DE404" s="66"/>
      <c r="DF404" s="75" t="str">
        <f>IFERROR(IF(B404&lt;&gt;"", IF(AND(INDEX(Paste_Here!AM$2:AM$850, MATCH(B404, Paste_Here!A$2:A$850, 0))&lt;&gt;"", ISNUMBER(VALUE(INDEX(Paste_Here!AM$2:AM$850, MATCH(B404, Paste_Here!A$2:A$850, 0))))), INDEX(Paste_Here!AM$2:AM$850, MATCH(B404, Paste_Here!A$2:A$850, 0)), ""), ""), "")</f>
        <v/>
      </c>
      <c r="DG404" s="66"/>
      <c r="DH404" s="75" t="str">
        <f>IFERROR(IF(B404&lt;&gt;"", IF(ISNUMBER(SEARCH("highrisk", LOWER(INDEX(Paste_Here!AN$2:AN$850, MATCH(B404, Paste_Here!A$2:A$850, 0))))), "High Risk", IF(ISNUMBER(SEARCH("lowrisk", LOWER(INDEX(Paste_Here!AN$2:AN$850, MATCH(B404, Paste_Here!A$2:A$850, 0))))), "Low Risk", IF(ISNUMBER(SEARCH("somerisk", LOWER(INDEX(Paste_Here!AN$2:AN$850, MATCH(B404, Paste_Here!A$2:A$850, 0))))), "Some Risk", IF(ISNUMBER(SEARCH("ot", LOWER(INDEX(Paste_Here!AN$2:AN$850, MATCH(B404, Paste_Here!A$2:A$850, 0))))), "OT", "")))), ""), "")</f>
        <v/>
      </c>
      <c r="DI404" s="66"/>
      <c r="DJ404" s="66"/>
      <c r="DK404" s="75" t="str">
        <f t="shared" si="83"/>
        <v/>
      </c>
      <c r="DL404" s="66"/>
      <c r="DM404" s="75" t="str">
        <f>IFERROR(IF(B404&lt;&gt;"", IF(AND(INDEX(Paste_Here!Q$2:Q$850, MATCH(B404, Paste_Here!A$2:A$850, 0))&lt;&gt;"", ISNUMBER(VALUE(INDEX(Paste_Here!Q$2:Q$850, MATCH(B404, Paste_Here!A$2:A$850, 0))))), INDEX(Paste_Here!Q$2:Q$850, MATCH(B404, Paste_Here!A$2:A$850, 0)), ""), ""), "")</f>
        <v/>
      </c>
      <c r="DN404" s="66"/>
      <c r="DO404" s="75" t="str">
        <f>IFERROR(IF(B404&lt;&gt;"", IF(ISNUMBER(SEARCH("highrisk", LOWER(INDEX(Paste_Here!R$2:R$850, MATCH(B404, Paste_Here!A$2:A$850, 0))))), "High Risk", IF(ISNUMBER(SEARCH("lowrisk", LOWER(INDEX(Paste_Here!R$2:R$850, MATCH(B404, Paste_Here!A$2:A$850, 0))))), "Low Risk", IF(ISNUMBER(SEARCH("somerisk", LOWER(INDEX(Paste_Here!R$2:R$850, MATCH(B404, Paste_Here!A$2:A$850, 0))))), "Some Risk", IF(ISNUMBER(SEARCH("ot", LOWER(INDEX(Paste_Here!R$2:R$850, MATCH(B404, Paste_Here!A$2:A$850, 0))))), "OT", "")))), ""), "")</f>
        <v/>
      </c>
      <c r="DP404" s="66"/>
      <c r="DQ404" s="93" t="str">
        <f>IFERROR(IF(B404&lt;&gt;"", IF(AND(INDEX(Paste_Here!S$2:S$850, MATCH(B404, Paste_Here!A$2:A$850, 0))&lt;&gt;"", ISNUMBER(VALUE(INDEX(Paste_Here!S$2:S$850, MATCH(B404, Paste_Here!A$2:A$850, 0))))), INDEX(Paste_Here!S$2:S$850, MATCH(B404, Paste_Here!A$2:A$850, 0)), ""), ""), "")</f>
        <v/>
      </c>
      <c r="DR404" s="66"/>
      <c r="DS404" s="75"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IF(ISNUMBER(SEARCH("ot", LOWER(INDEX(Paste_Here!T$2:T$850, MATCH(B404, Paste_Here!A$2:A$850, 0))))), "OT", "")))), ""), "")</f>
        <v/>
      </c>
      <c r="DT404" s="66"/>
      <c r="DU404" s="75" t="str">
        <f>IFERROR(IF(B404&lt;&gt;"", IF(AND(INDEX(Paste_Here!U$2:U$850, MATCH(B404, Paste_Here!A$2:A$850, 0))&lt;&gt;"", ISNUMBER(VALUE(INDEX(Paste_Here!U$2:U$850, MATCH(B404, Paste_Here!A$2:A$850, 0))))), INDEX(Paste_Here!U$2:U$850, MATCH(B404, Paste_Here!A$2:A$850, 0)), ""), ""), "")</f>
        <v/>
      </c>
      <c r="DV404" s="66"/>
      <c r="DW404" s="93" t="str">
        <f>IFERROR(IF(B404&lt;&gt;"", IF(ISNUMBER(SEARCH("highrisk", LOWER(INDEX(Paste_Here!V$2:V$850, MATCH(B404, Paste_Here!A$2:A$850, 0))))), "High Risk", IF(ISNUMBER(SEARCH("lowrisk", LOWER(INDEX(Paste_Here!V$2:V$850, MATCH(B404, Paste_Here!A$2:A$850, 0))))), "Low Risk", IF(ISNUMBER(SEARCH("somerisk", LOWER(INDEX(Paste_Here!V$2:V$850, MATCH(B404, Paste_Here!A$2:A$850, 0))))), "Some Risk", IF(ISNUMBER(SEARCH("ot", LOWER(INDEX(Paste_Here!V$2:V$850, MATCH(B404, Paste_Here!A$2:A$850, 0))))), "OT", "")))), ""), "")</f>
        <v/>
      </c>
      <c r="DX404" s="66"/>
      <c r="DY404" s="75" t="str">
        <f>IFERROR(IF(B404&lt;&gt;"", IF(AND(INDEX(Paste_Here!W$2:W$850, MATCH(B404, Paste_Here!A$2:A$850, 0))&lt;&gt;"", ISNUMBER(VALUE(INDEX(Paste_Here!W$2:W$850, MATCH(B404, Paste_Here!A$2:A$850, 0))))), INDEX(Paste_Here!W$2:W$850, MATCH(B404, Paste_Here!A$2:A$850, 0)), ""), ""), "")</f>
        <v/>
      </c>
      <c r="DZ404" s="66"/>
      <c r="EA404" s="75" t="str">
        <f>IFERROR(IF(B404&lt;&gt;"", IF(ISNUMBER(SEARCH("highrisk", LOWER(INDEX(Paste_Here!X$2:X$850, MATCH(B404, Paste_Here!A$2:A$850, 0))))), "High Risk", IF(ISNUMBER(SEARCH("lowrisk", LOWER(INDEX(Paste_Here!X$2:X$850, MATCH(B404, Paste_Here!A$2:A$850, 0))))), "Low Risk", IF(ISNUMBER(SEARCH("somerisk", LOWER(INDEX(Paste_Here!X$2:X$850, MATCH(B404, Paste_Here!A$2:A$850, 0))))), "Some Risk", IF(ISNUMBER(SEARCH("ot", LOWER(INDEX(Paste_Here!X$2:X$850, MATCH(B404, Paste_Here!A$2:A$850, 0))))), "OT", "")))), ""), "")</f>
        <v/>
      </c>
      <c r="EB404" s="66"/>
      <c r="EC404" s="66"/>
      <c r="ED404" s="75" t="str">
        <f t="shared" si="88"/>
        <v/>
      </c>
      <c r="EE404" s="66"/>
      <c r="EF404" s="75" t="str">
        <f>IFERROR(IF(B404&lt;&gt;"", IF(AND(INDEX(Paste_Here!AO$2:AO$850, MATCH(B404, Paste_Here!A$2:A$850, 0))&lt;&gt;"", ISNUMBER(VALUE(INDEX(Paste_Here!AO$2:AO$850, MATCH(B404, Paste_Here!A$2:A$850, 0))))), INDEX(Paste_Here!AO$2:AO$850, MATCH(B404, Paste_Here!A$2:A$850, 0)), ""), ""), "")</f>
        <v/>
      </c>
      <c r="EG404" s="66"/>
      <c r="EH404" s="75" t="str">
        <f>IFERROR(IF(B404&lt;&gt;"", IF(ISNUMBER(SEARCH("highrisk", LOWER(INDEX(Paste_Here!AP$2:AP$850, MATCH(B404, Paste_Here!A$2:A$850, 0))))), "High Risk", IF(ISNUMBER(SEARCH("lowrisk", LOWER(INDEX(Paste_Here!AP$2:AP$850, MATCH(B404, Paste_Here!A$2:A$850, 0))))), "Low Risk", IF(ISNUMBER(SEARCH("somerisk", LOWER(INDEX(Paste_Here!AP$2:AP$850, MATCH(B404, Paste_Here!A$2:A$850, 0))))), "Some Risk", IF(ISNUMBER(SEARCH("ot", LOWER(INDEX(Paste_Here!AP$2:AP$850, MATCH(B404, Paste_Here!A$2:A$850, 0))))), "OT", "")))), ""), "")</f>
        <v/>
      </c>
      <c r="EI404" s="66"/>
      <c r="EJ404" s="93"/>
      <c r="EK404" s="66"/>
      <c r="EL404" s="75" t="str">
        <f>IFERROR(IF(B404&lt;&gt;"", IF(AND(INDEX(Paste_Here!AQ$2:AQ$850, MATCH(B404, Paste_Here!A$2:A$850, 0))&lt;&gt;"", ISNUMBER(VALUE(INDEX(Paste_Here!AQ$2:AQ$850, MATCH(B404, Paste_Here!A$2:A$850, 0))))), INDEX(Paste_Here!AQ$2:AQ$850, MATCH(B404, Paste_Here!A$2:A$850, 0)), ""), ""), "")</f>
        <v/>
      </c>
      <c r="EM404" s="66"/>
      <c r="EN404" s="75" t="str">
        <f>IFERROR(IF(B404&lt;&gt;"", IF(ISNUMBER(SEARCH("highrisk", LOWER(INDEX(Paste_Here!AR$2:AR$850, MATCH(B404, Paste_Here!A$2:A$850, 0))))), "High Risk", IF(ISNUMBER(SEARCH("lowrisk", LOWER(INDEX(Paste_Here!AR$2:AR$850, MATCH(B404, Paste_Here!A$2:A$850, 0))))), "Low Risk", IF(ISNUMBER(SEARCH("somerisk", LOWER(INDEX(Paste_Here!AR$2:AR$850, MATCH(B404, Paste_Here!A$2:A$850, 0))))), "Some Risk", IF(ISNUMBER(SEARCH("ot", LOWER(INDEX(Paste_Here!AR$2:AR$850, MATCH(B404, Paste_Here!A$2:A$850, 0))))), "OT", "")))), ""), "")</f>
        <v/>
      </c>
      <c r="EO404" s="66"/>
      <c r="EP404" s="93"/>
      <c r="EQ404" s="66"/>
      <c r="ER404" s="75"/>
      <c r="ES404" s="66"/>
      <c r="ET404" s="75"/>
      <c r="EU404" s="66"/>
      <c r="EV404" s="66"/>
      <c r="EW404" s="75" t="str">
        <f t="shared" si="89"/>
        <v/>
      </c>
      <c r="EX404" s="66"/>
      <c r="EY404" s="75" t="str">
        <f>IFERROR(IF(B404&lt;&gt;"", IF(AND(INDEX(Paste_Here!Y$2:Y$850, MATCH(B404, Paste_Here!A$2:A$850, 0))&lt;&gt;"", ISNUMBER(VALUE(INDEX(Paste_Here!Y$2:Y$850, MATCH(B404, Paste_Here!A$2:A$850, 0))))), INDEX(Paste_Here!Y$2:Y$850, MATCH(B404, Paste_Here!A$2:A$850, 0)), ""), ""), "")</f>
        <v/>
      </c>
      <c r="EZ404" s="66"/>
      <c r="FA404" s="75" t="str">
        <f>IFERROR(IF(B404&lt;&gt;"", IF(ISNUMBER(SEARCH("highrisk", LOWER(INDEX(Paste_Here!Z$2:Z$850, MATCH(B404, Paste_Here!A$2:A$850, 0))))), "High Risk", IF(ISNUMBER(SEARCH("lowrisk", LOWER(INDEX(Paste_Here!Z$2:Z$850, MATCH(B404, Paste_Here!A$2:A$850, 0))))), "Low Risk", IF(ISNUMBER(SEARCH("somerisk", LOWER(INDEX(Paste_Here!Z$2:Z$850, MATCH(B404, Paste_Here!A$2:A$850, 0))))), "Some Risk", IF(ISNUMBER(SEARCH("ot", LOWER(INDEX(Paste_Here!Z$2:Z$850, MATCH(B404, Paste_Here!A$2:A$850, 0))))), "OT", "")))), ""), "")</f>
        <v/>
      </c>
      <c r="FB404" s="66"/>
      <c r="FC404" s="93"/>
      <c r="FD404" s="66"/>
      <c r="FE404" s="75" t="str">
        <f>IFERROR(IF(B404&lt;&gt;"", IF(AND(INDEX(Paste_Here!AA$2:AA$850, MATCH(B404, Paste_Here!A$2:A$850, 0))&lt;&gt;"", ISNUMBER(VALUE(INDEX(Paste_Here!AA$2:AA$850, MATCH(B404, Paste_Here!A$2:A$850, 0))))), INDEX(Paste_Here!AA$2:AA$850, MATCH(B404, Paste_Here!A$2:A$850, 0)), ""), ""), "")</f>
        <v/>
      </c>
      <c r="FF404" s="66"/>
      <c r="FG404" s="75" t="str">
        <f>IFERROR(IF(B404&lt;&gt;"", IF(ISNUMBER(SEARCH("highrisk", LOWER(INDEX(Paste_Here!AB$2:AB$850, MATCH(B404, Paste_Here!A$2:A$850, 0))))), "High Risk", IF(ISNUMBER(SEARCH("lowrisk", LOWER(INDEX(Paste_Here!AB$2:AB$850, MATCH(B404, Paste_Here!A$2:A$850, 0))))), "Low Risk", IF(ISNUMBER(SEARCH("somerisk", LOWER(INDEX(Paste_Here!AB$2:AB$850, MATCH(B404, Paste_Here!A$2:A$850, 0))))), "Some Risk", IF(ISNUMBER(SEARCH("ot", LOWER(INDEX(Paste_Here!AB$2:AB$850, MATCH(B404, Paste_Here!A$2:A$850, 0))))), "OT", "")))), ""), "")</f>
        <v/>
      </c>
      <c r="FH404" s="66"/>
      <c r="FI404" s="93"/>
      <c r="FJ404" s="66"/>
      <c r="FK404" s="75"/>
      <c r="FL404" s="66"/>
      <c r="FM404" s="75"/>
      <c r="FN404" s="66"/>
      <c r="FO404" s="66"/>
      <c r="FP404" s="75" t="str">
        <f t="shared" si="84"/>
        <v/>
      </c>
      <c r="FQ404" s="66"/>
      <c r="FR404" s="75" t="str">
        <f>IFERROR(IF(B404&lt;&gt;"", IF(ISNUMBER(SEARCH("s", LOWER(INDEX(Paste_Here!L$2:L$850, MATCH(B404, Paste_Here!A$2:A$850, 0))))), "Yes", IF(INDEX(Paste_Here!L$2:L$850, MATCH(B404, Paste_Here!A$2:A$850, 0))&lt;&gt;"", "No", "")), ""), "")</f>
        <v/>
      </c>
      <c r="FS404" s="66"/>
      <c r="FT404" s="75" t="str">
        <f>IFERROR(IF(B404&lt;&gt;"", IF(ISNUMBER(SEARCH("yes", LOWER(INDEX(Paste_Here!F$2:F$850, MATCH(B404, Paste_Here!A$2:A$850, 0))))), "Yes", IF(ISNUMBER(SEARCH("no", LOWER(INDEX(Paste_Here!F$2:F$850, MATCH(B404, Paste_Here!A$2:A$850, 0))))), "No", "")), ""), "")</f>
        <v/>
      </c>
      <c r="FU404" s="66"/>
      <c r="FV404" s="75" t="str">
        <f>IFERROR(IF(B404&lt;&gt;"", IF(ISNUMBER(SEARCH("english language learner", LOWER(INDEX(Paste_Here!C$2:C$850, MATCH(B404, Paste_Here!A$2:A$850, 0))))), "Yes", ""), ""), "")</f>
        <v/>
      </c>
      <c r="FW404" s="66"/>
      <c r="FX404" s="75" t="str">
        <f>IFERROR(IF(B404&lt;&gt;"", IF(OR(ISNUMBER(SEARCH("b", LOWER(INDEX(Paste_Here!J$2:J$850, MATCH(B404, Paste_Here!A$2:A$850, 0))))), ISNUMBER(SEARCH("h", LOWER(INDEX(Paste_Here!J$2:J$850, MATCH(B404, Paste_Here!A$2:A$850, 0))))), ISNUMBER(SEARCH("i", LOWER(INDEX(Paste_Here!J$2:J$850, MATCH(B404, Paste_Here!A$2:A$850, 0)))))), "Yes", IF(INDEX(Paste_Here!J$2:J$850, MATCH(B404, Paste_Here!A$2:A$850, 0))&lt;&gt;"", "No", "")), ""), "")</f>
        <v/>
      </c>
      <c r="FY404" s="66"/>
      <c r="FZ404" s="75" t="str">
        <f>IFERROR(IF(B404&lt;&gt;"", IF(ISNUMBER(SEARCH("yes", LOWER(INDEX(Paste_Here!K$2:K$850, MATCH(B404, Paste_Here!A$2:A$850, 0))))), "Yes", IF(ISNUMBER(SEARCH("no", LOWER(INDEX(Paste_Here!K$2:K$850, MATCH(B404, Paste_Here!A$2:A$850, 0))))), "No", "")), ""), "")</f>
        <v/>
      </c>
      <c r="GA404" s="66"/>
      <c r="GB404" s="75" t="str">
        <f>IFERROR(IF(B404&lt;&gt;"", IF(ISNUMBER(SEARCH("transitional 2", LOWER(INDEX(Paste_Here!C$2:C$850, MATCH(B404, Paste_Here!A$2:A$850, 0))))), "T2",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GC404" s="66"/>
      <c r="GD404" s="75"/>
      <c r="GE404" s="66"/>
      <c r="GF404" s="75"/>
      <c r="GG404" s="66"/>
      <c r="GH404" s="75"/>
      <c r="GI404" s="66"/>
      <c r="GK404" s="1" t="str" cm="1">
        <f t="array" ref="GK404">IFERROR(INDEX(Paste_Here!$B$2:$B$850, MATCH(0, COUNTIF(GK$4:GK403, Paste_Here!$B$2:$B$850) + IF(Paste_Here!$B$2:$B$850="", 1, 0), 0)), "")</f>
        <v/>
      </c>
      <c r="GL404" s="1" t="str">
        <f>IF(GK404&lt;&gt;"", INDEX(Paste_Here!$A$2:$A$850, MATCH(GK404, Paste_Here!$B$2:$B$850, 0)), "")</f>
        <v/>
      </c>
      <c r="GM404" s="1" t="str">
        <f t="shared" si="90"/>
        <v/>
      </c>
      <c r="GN404" s="1" t="str" cm="1">
        <f t="array" ref="GN404">IFERROR(INDEX($GM$5:$GM$850, MATCH(SMALL(IF($GM$5:$GM$850&lt;&gt;"", COUNTIF($GM$5:$GM$850, "&lt;"&amp;$GM$5:$GM$850)+1), ROW()-ROW($GN$5)+1), COUNTIF($GM$5:$GM$850, "&lt;"&amp;$GM$5:$GM$850)+1, 0)), "")</f>
        <v/>
      </c>
    </row>
    <row r="405" spans="1:196">
      <c r="A405" s="66"/>
      <c r="B405" s="75" t="str">
        <f t="shared" si="78"/>
        <v/>
      </c>
      <c r="C405" s="66"/>
      <c r="D405" s="75" t="str">
        <f>IFERROR(IF(AND(INDEX(Paste_Here!N$2:N$850, MATCH(B405, Paste_Here!A$2:A$850, 0)) = ""), "", IF(UPPER(INDEX(Paste_Here!N$2:N$850, MATCH(B405, Paste_Here!A$2:A$850, 0))) = "YES", "Yes", IF(UPPER(INDEX(Paste_Here!N$2:N$850, MATCH(B405, Paste_Here!A$2:A$850, 0))) = "NO", "No", ""))), "")</f>
        <v/>
      </c>
      <c r="E405" s="66"/>
      <c r="F405" s="75" t="str">
        <f t="shared" si="85"/>
        <v/>
      </c>
      <c r="G405" s="66"/>
      <c r="H405" s="75" t="str">
        <f t="shared" si="86"/>
        <v/>
      </c>
      <c r="I405" s="66"/>
      <c r="J405" s="75" t="str">
        <f t="shared" si="87"/>
        <v/>
      </c>
      <c r="K405" s="66"/>
      <c r="L405" s="75"/>
      <c r="M405" s="66"/>
      <c r="N405" s="75" t="str">
        <f>IFERROR(IF(B405&lt;&gt;"", IF(AND(INDEX(Paste_Here!AW$2:AW$850, MATCH(B405, Paste_Here!A$2:A$850, 0))&lt;&gt;"", ISNUMBER(VALUE(INDEX(Paste_Here!AW$2:AW$850, MATCH(B405, Paste_Here!A$2:A$850, 0))))), INDEX(Paste_Here!AW$2:AW$850, MATCH(B405, Paste_Here!A$2:A$850, 0)), ""), ""), "")</f>
        <v/>
      </c>
      <c r="O405" s="66"/>
      <c r="P405" s="75" t="str">
        <f>IFERROR(IF(B405&lt;&gt;"", IF(AND(INDEX(Paste_Here!AX$2:AX$850, MATCH(B405, Paste_Here!A$2:A$850, 0))&lt;&gt;"", ISNUMBER(VALUE(INDEX(Paste_Here!AX$2:AX$850, MATCH(B405, Paste_Here!A$2:A$850, 0))))), INDEX(Paste_Here!AX$2:AX$850, MATCH(B405, Paste_Here!A$2:A$850, 0)), ""), ""), "")</f>
        <v/>
      </c>
      <c r="Q405" s="66"/>
      <c r="R405" s="75" t="str">
        <f>IFERROR(IF(B405&lt;&gt;"", IF(AND(INDEX(Paste_Here!AU$2:AU$850, MATCH(B405, Paste_Here!A$2:A$850, 0))&lt;&gt;"", ISNUMBER(VALUE(INDEX(Paste_Here!AU$2:AU$850, MATCH(B405, Paste_Here!A$2:A$850, 0))))), INDEX(Paste_Here!AU$2:AU$850, MATCH(B405, Paste_Here!A$2:A$850, 0)), ""), ""), "")</f>
        <v/>
      </c>
      <c r="S405" s="66"/>
      <c r="T405" s="75" t="str">
        <f>IFERROR(IF(B405&lt;&gt;"", IF(AND(INDEX(Paste_Here!AV$2:AV$850, MATCH(B405, Paste_Here!A$2:A$850, 0))&lt;&gt;"", ISNUMBER(VALUE(INDEX(Paste_Here!AV$2:AV$850, MATCH(B405, Paste_Here!A$2:A$850, 0))))), INDEX(Paste_Here!AV$2:AV$850, MATCH(B405, Paste_Here!A$2:A$850, 0)), ""), ""), "")</f>
        <v/>
      </c>
      <c r="U405" s="66"/>
      <c r="W405" s="66"/>
      <c r="Y405" s="66"/>
      <c r="Z405" s="66"/>
      <c r="AA405" s="75" t="str">
        <f t="shared" si="79"/>
        <v/>
      </c>
      <c r="AB405" s="66"/>
      <c r="AC405" s="75"/>
      <c r="AD405" s="66"/>
      <c r="AE405" s="98"/>
      <c r="AF405" s="66"/>
      <c r="AG405" s="75"/>
      <c r="AH405" s="66"/>
      <c r="AI405" s="75" t="str">
        <f>IFERROR(IF(B405&lt;&gt;"", IF(AND(INDEX(Paste_Here!AC$2:AC$850, MATCH(B405, Paste_Here!A$2:A$850, 0))&lt;&gt;"", ISNUMBER(VALUE(INDEX(Paste_Here!AC$2:AC$850, MATCH(B405, Paste_Here!A$2:A$850, 0))))), INDEX(Paste_Here!AC$2:AC$850, MATCH(B405, Paste_Here!A$2:A$850, 0)), ""), ""), "")</f>
        <v/>
      </c>
      <c r="AJ405" s="66"/>
      <c r="AK405" s="75" t="str">
        <f>IFERROR(IF(B405&lt;&gt;"", IF(ISNUMBER(SEARCH("highrisk", LOWER(INDEX(Paste_Here!AD$2:AD$850, MATCH(B405, Paste_Here!A$2:A$850, 0))))), "High Risk", IF(ISNUMBER(SEARCH("lowrisk", LOWER(INDEX(Paste_Here!AD$2:AD$850, MATCH(B405, Paste_Here!A$2:A$850, 0))))), "Low Risk", IF(ISNUMBER(SEARCH("somerisk", LOWER(INDEX(Paste_Here!AD$2:AD$850, MATCH(B405, Paste_Here!A$2:A$850, 0))))), "Some Risk", IF(ISNUMBER(SEARCH("ot", LOWER(INDEX(Paste_Here!AD$2:AD$850, MATCH(B405, Paste_Here!A$2:A$850, 0))))), "OT", "")))), ""), "")</f>
        <v/>
      </c>
      <c r="AL405" s="66"/>
      <c r="AM405" s="75"/>
      <c r="AN405" s="66"/>
      <c r="AO405" s="75" t="str">
        <f>IFERROR(IF(B405&lt;&gt;"", IF(AND(INDEX(Paste_Here!M$2:M$850, MATCH(B405, Paste_Here!A$2:A$850, 0))&lt;&gt;"", ISNUMBER(VALUE(INDEX(Paste_Here!M$2:M$850, MATCH(B405, Paste_Here!A$2:A$850, 0))))), INDEX(Paste_Here!M$2:M$850, MATCH(B405, Paste_Here!A$2:A$850, 0)), ""), ""), "")</f>
        <v/>
      </c>
      <c r="AP405" s="66"/>
      <c r="AQ405" s="75" t="str">
        <f>IFERROR(IF(B405&lt;&gt;"", IF(ISNUMBER(SEARCH("highrisk", LOWER(INDEX(Paste_Here!N$2:N$850, MATCH(B405, Paste_Here!A$2:A$850, 0))))), "High Risk", IF(ISNUMBER(SEARCH("lowrisk", LOWER(INDEX(Paste_Here!N$2:N$850, MATCH(B405, Paste_Here!A$2:A$850, 0))))), "Low Risk", IF(ISNUMBER(SEARCH("somerisk", LOWER(INDEX(Paste_Here!N$2:N$850, MATCH(B405, Paste_Here!A$2:A$850, 0))))), "Some Risk", IF(ISNUMBER(SEARCH("ot", LOWER(INDEX(Paste_Here!N$2:N$850, MATCH(B405, Paste_Here!A$2:A$850, 0))))), "OT", "")))), ""), "")</f>
        <v/>
      </c>
      <c r="AT405" s="66"/>
      <c r="AU405" s="103"/>
      <c r="AV405" s="66"/>
      <c r="AW405" s="66"/>
      <c r="AX405" s="75" t="str">
        <f t="shared" si="80"/>
        <v/>
      </c>
      <c r="AY405" s="66"/>
      <c r="AZ405" s="75"/>
      <c r="BA405" s="66"/>
      <c r="BB405" s="75"/>
      <c r="BC405" s="66"/>
      <c r="BD405" s="75"/>
      <c r="BE405" s="66"/>
      <c r="BF405" s="75" t="str">
        <f>IFERROR(IF(B405&lt;&gt;"", IF(AND(INDEX(Paste_Here!AE$2:AE$850, MATCH(B405, Paste_Here!A$2:A$850, 0))&lt;&gt;"", ISNUMBER(VALUE(INDEX(Paste_Here!AE$2:AE$850, MATCH(B405, Paste_Here!A$2:A$850, 0))))), INDEX(Paste_Here!AE$2:AE$850, MATCH(B405, Paste_Here!A$2:A$850, 0)), ""), ""), "")</f>
        <v/>
      </c>
      <c r="BG405" s="66"/>
      <c r="BH405" s="75" t="str">
        <f>IFERROR(IF(B405&lt;&gt;"", IF(ISNUMBER(SEARCH("highrisk", LOWER(INDEX(Paste_Here!AF$2:AF$850, MATCH(B405, Paste_Here!A$2:A$850, 0))))), "High Risk", IF(ISNUMBER(SEARCH("lowrisk", LOWER(INDEX(Paste_Here!AF$2:AF$850, MATCH(B405, Paste_Here!A$2:A$850, 0))))), "Low Risk", IF(ISNUMBER(SEARCH("somerisk", LOWER(INDEX(Paste_Here!AF$2:AF$850, MATCH(B405, Paste_Here!A$2:A$850, 0))))), "Some Risk", IF(ISNUMBER(SEARCH("ot", LOWER(INDEX(Paste_Here!AF$2:AF$850, MATCH(B405, Paste_Here!A$2:A$850, 0))))), "OT", "")))), ""), "")</f>
        <v/>
      </c>
      <c r="BI405" s="66"/>
      <c r="BJ405" s="75"/>
      <c r="BK405" s="66"/>
      <c r="BL405" s="75" t="str">
        <f>IFERROR(IF(B405&lt;&gt;"", IF(AND(INDEX(Paste_Here!O$2:O$850, MATCH(B405, Paste_Here!A$2:A$850, 0))&lt;&gt;"", ISNUMBER(VALUE(INDEX(Paste_Here!O$2:O$850, MATCH(B405, Paste_Here!A$2:A$850, 0))))), INDEX(Paste_Here!O$2:O$850, MATCH(B405, Paste_Here!A$2:A$850, 0)), ""), ""), "")</f>
        <v/>
      </c>
      <c r="BM405" s="66"/>
      <c r="BN405" s="75" t="str">
        <f>IFERROR(IF(B405&lt;&gt;"", IF(ISNUMBER(SEARCH("highrisk", LOWER(INDEX(Paste_Here!P$2:P$850, MATCH(B405, Paste_Here!A$2:A$850, 0))))), "High Risk", IF(ISNUMBER(SEARCH("lowrisk", LOWER(INDEX(Paste_Here!P$2:P$850, MATCH(B405, Paste_Here!A$2:A$850, 0))))), "Low Risk", IF(ISNUMBER(SEARCH("somerisk", LOWER(INDEX(Paste_Here!P$2:P$850, MATCH(B405, Paste_Here!A$2:A$850, 0))))), "Some Risk", IF(ISNUMBER(SEARCH("ot", LOWER(INDEX(Paste_Here!P$2:P$850, MATCH(B405, Paste_Here!A$2:A$850, 0))))), "OT", "")))), ""), "")</f>
        <v/>
      </c>
      <c r="BQ405" s="66"/>
      <c r="BR405" s="75"/>
      <c r="BS405" s="66"/>
      <c r="BT405" s="66"/>
      <c r="BU405" s="75" t="str">
        <f t="shared" si="81"/>
        <v/>
      </c>
      <c r="BV405" s="66"/>
      <c r="BW405" s="75"/>
      <c r="BX405" s="66"/>
      <c r="BY405" s="75"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BZ405" s="66"/>
      <c r="CA405" s="75"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CB405" s="66"/>
      <c r="CC405" s="75"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CD405" s="66"/>
      <c r="CE405" s="75"/>
      <c r="CF405" s="66"/>
      <c r="CK405" s="75"/>
      <c r="CL405" s="66"/>
      <c r="CM405" s="75"/>
      <c r="CN405" s="66"/>
      <c r="CO405" s="75"/>
      <c r="CP405" s="66"/>
      <c r="CQ405" s="66"/>
      <c r="CR405" s="75" t="str">
        <f t="shared" si="82"/>
        <v/>
      </c>
      <c r="CS405" s="66"/>
      <c r="CT405" s="75"/>
      <c r="CU405" s="66"/>
      <c r="CV405" s="75"/>
      <c r="CW405" s="66"/>
      <c r="CX405" s="75"/>
      <c r="CY405" s="66"/>
      <c r="CZ405" s="75"/>
      <c r="DA405" s="66"/>
      <c r="DB405" s="75" t="str">
        <f>IFERROR(IF(B405&lt;&gt;"", IF(AND(INDEX(Paste_Here!AK$2:AK$850, MATCH(B405, Paste_Here!A$2:A$850, 0))&lt;&gt;"", ISNUMBER(VALUE(INDEX(Paste_Here!AK$2:AK$850, MATCH(B405, Paste_Here!A$2:A$850, 0))))), INDEX(Paste_Here!AK$2:AK$850, MATCH(B405, Paste_Here!A$2:A$850, 0)), ""), ""), "")</f>
        <v/>
      </c>
      <c r="DC405" s="66"/>
      <c r="DD405" s="75" t="str">
        <f>IFERROR(IF(B405&lt;&gt;"", IF(ISNUMBER(SEARCH("highrisk", LOWER(INDEX(Paste_Here!AL$2:AL$850, MATCH(B405, Paste_Here!A$2:A$850, 0))))), "High Risk", IF(ISNUMBER(SEARCH("lowrisk", LOWER(INDEX(Paste_Here!AL$2:AL$850, MATCH(B405, Paste_Here!A$2:A$850, 0))))), "Low Risk", IF(ISNUMBER(SEARCH("somerisk", LOWER(INDEX(Paste_Here!AL$2:AL$850, MATCH(B405, Paste_Here!A$2:A$850, 0))))), "Some Risk", IF(ISNUMBER(SEARCH("ot", LOWER(INDEX(Paste_Here!AL$2:AL$850, MATCH(B405, Paste_Here!A$2:A$850, 0))))), "OT", "")))), ""), "")</f>
        <v/>
      </c>
      <c r="DE405" s="66"/>
      <c r="DF405" s="75" t="str">
        <f>IFERROR(IF(B405&lt;&gt;"", IF(AND(INDEX(Paste_Here!AM$2:AM$850, MATCH(B405, Paste_Here!A$2:A$850, 0))&lt;&gt;"", ISNUMBER(VALUE(INDEX(Paste_Here!AM$2:AM$850, MATCH(B405, Paste_Here!A$2:A$850, 0))))), INDEX(Paste_Here!AM$2:AM$850, MATCH(B405, Paste_Here!A$2:A$850, 0)), ""), ""), "")</f>
        <v/>
      </c>
      <c r="DG405" s="66"/>
      <c r="DH405" s="75" t="str">
        <f>IFERROR(IF(B405&lt;&gt;"", IF(ISNUMBER(SEARCH("highrisk", LOWER(INDEX(Paste_Here!AN$2:AN$850, MATCH(B405, Paste_Here!A$2:A$850, 0))))), "High Risk", IF(ISNUMBER(SEARCH("lowrisk", LOWER(INDEX(Paste_Here!AN$2:AN$850, MATCH(B405, Paste_Here!A$2:A$850, 0))))), "Low Risk", IF(ISNUMBER(SEARCH("somerisk", LOWER(INDEX(Paste_Here!AN$2:AN$850, MATCH(B405, Paste_Here!A$2:A$850, 0))))), "Some Risk", IF(ISNUMBER(SEARCH("ot", LOWER(INDEX(Paste_Here!AN$2:AN$850, MATCH(B405, Paste_Here!A$2:A$850, 0))))), "OT", "")))), ""), "")</f>
        <v/>
      </c>
      <c r="DI405" s="66"/>
      <c r="DJ405" s="66"/>
      <c r="DK405" s="75" t="str">
        <f t="shared" si="83"/>
        <v/>
      </c>
      <c r="DL405" s="66"/>
      <c r="DM405" s="75" t="str">
        <f>IFERROR(IF(B405&lt;&gt;"", IF(AND(INDEX(Paste_Here!Q$2:Q$850, MATCH(B405, Paste_Here!A$2:A$850, 0))&lt;&gt;"", ISNUMBER(VALUE(INDEX(Paste_Here!Q$2:Q$850, MATCH(B405, Paste_Here!A$2:A$850, 0))))), INDEX(Paste_Here!Q$2:Q$850, MATCH(B405, Paste_Here!A$2:A$850, 0)), ""), ""), "")</f>
        <v/>
      </c>
      <c r="DN405" s="66"/>
      <c r="DO405" s="75" t="str">
        <f>IFERROR(IF(B405&lt;&gt;"", IF(ISNUMBER(SEARCH("highrisk", LOWER(INDEX(Paste_Here!R$2:R$850, MATCH(B405, Paste_Here!A$2:A$850, 0))))), "High Risk", IF(ISNUMBER(SEARCH("lowrisk", LOWER(INDEX(Paste_Here!R$2:R$850, MATCH(B405, Paste_Here!A$2:A$850, 0))))), "Low Risk", IF(ISNUMBER(SEARCH("somerisk", LOWER(INDEX(Paste_Here!R$2:R$850, MATCH(B405, Paste_Here!A$2:A$850, 0))))), "Some Risk", IF(ISNUMBER(SEARCH("ot", LOWER(INDEX(Paste_Here!R$2:R$850, MATCH(B405, Paste_Here!A$2:A$850, 0))))), "OT", "")))), ""), "")</f>
        <v/>
      </c>
      <c r="DP405" s="66"/>
      <c r="DQ405" s="93" t="str">
        <f>IFERROR(IF(B405&lt;&gt;"", IF(AND(INDEX(Paste_Here!S$2:S$850, MATCH(B405, Paste_Here!A$2:A$850, 0))&lt;&gt;"", ISNUMBER(VALUE(INDEX(Paste_Here!S$2:S$850, MATCH(B405, Paste_Here!A$2:A$850, 0))))), INDEX(Paste_Here!S$2:S$850, MATCH(B405, Paste_Here!A$2:A$850, 0)), ""), ""), "")</f>
        <v/>
      </c>
      <c r="DR405" s="66"/>
      <c r="DS405" s="75"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IF(ISNUMBER(SEARCH("ot", LOWER(INDEX(Paste_Here!T$2:T$850, MATCH(B405, Paste_Here!A$2:A$850, 0))))), "OT", "")))), ""), "")</f>
        <v/>
      </c>
      <c r="DT405" s="66"/>
      <c r="DU405" s="75" t="str">
        <f>IFERROR(IF(B405&lt;&gt;"", IF(AND(INDEX(Paste_Here!U$2:U$850, MATCH(B405, Paste_Here!A$2:A$850, 0))&lt;&gt;"", ISNUMBER(VALUE(INDEX(Paste_Here!U$2:U$850, MATCH(B405, Paste_Here!A$2:A$850, 0))))), INDEX(Paste_Here!U$2:U$850, MATCH(B405, Paste_Here!A$2:A$850, 0)), ""), ""), "")</f>
        <v/>
      </c>
      <c r="DV405" s="66"/>
      <c r="DW405" s="93" t="str">
        <f>IFERROR(IF(B405&lt;&gt;"", IF(ISNUMBER(SEARCH("highrisk", LOWER(INDEX(Paste_Here!V$2:V$850, MATCH(B405, Paste_Here!A$2:A$850, 0))))), "High Risk", IF(ISNUMBER(SEARCH("lowrisk", LOWER(INDEX(Paste_Here!V$2:V$850, MATCH(B405, Paste_Here!A$2:A$850, 0))))), "Low Risk", IF(ISNUMBER(SEARCH("somerisk", LOWER(INDEX(Paste_Here!V$2:V$850, MATCH(B405, Paste_Here!A$2:A$850, 0))))), "Some Risk", IF(ISNUMBER(SEARCH("ot", LOWER(INDEX(Paste_Here!V$2:V$850, MATCH(B405, Paste_Here!A$2:A$850, 0))))), "OT", "")))), ""), "")</f>
        <v/>
      </c>
      <c r="DX405" s="66"/>
      <c r="DY405" s="75" t="str">
        <f>IFERROR(IF(B405&lt;&gt;"", IF(AND(INDEX(Paste_Here!W$2:W$850, MATCH(B405, Paste_Here!A$2:A$850, 0))&lt;&gt;"", ISNUMBER(VALUE(INDEX(Paste_Here!W$2:W$850, MATCH(B405, Paste_Here!A$2:A$850, 0))))), INDEX(Paste_Here!W$2:W$850, MATCH(B405, Paste_Here!A$2:A$850, 0)), ""), ""), "")</f>
        <v/>
      </c>
      <c r="DZ405" s="66"/>
      <c r="EA405" s="75" t="str">
        <f>IFERROR(IF(B405&lt;&gt;"", IF(ISNUMBER(SEARCH("highrisk", LOWER(INDEX(Paste_Here!X$2:X$850, MATCH(B405, Paste_Here!A$2:A$850, 0))))), "High Risk", IF(ISNUMBER(SEARCH("lowrisk", LOWER(INDEX(Paste_Here!X$2:X$850, MATCH(B405, Paste_Here!A$2:A$850, 0))))), "Low Risk", IF(ISNUMBER(SEARCH("somerisk", LOWER(INDEX(Paste_Here!X$2:X$850, MATCH(B405, Paste_Here!A$2:A$850, 0))))), "Some Risk", IF(ISNUMBER(SEARCH("ot", LOWER(INDEX(Paste_Here!X$2:X$850, MATCH(B405, Paste_Here!A$2:A$850, 0))))), "OT", "")))), ""), "")</f>
        <v/>
      </c>
      <c r="EB405" s="66"/>
      <c r="EC405" s="66"/>
      <c r="ED405" s="75" t="str">
        <f t="shared" si="88"/>
        <v/>
      </c>
      <c r="EE405" s="66"/>
      <c r="EF405" s="75" t="str">
        <f>IFERROR(IF(B405&lt;&gt;"", IF(AND(INDEX(Paste_Here!AO$2:AO$850, MATCH(B405, Paste_Here!A$2:A$850, 0))&lt;&gt;"", ISNUMBER(VALUE(INDEX(Paste_Here!AO$2:AO$850, MATCH(B405, Paste_Here!A$2:A$850, 0))))), INDEX(Paste_Here!AO$2:AO$850, MATCH(B405, Paste_Here!A$2:A$850, 0)), ""), ""), "")</f>
        <v/>
      </c>
      <c r="EG405" s="66"/>
      <c r="EH405" s="75" t="str">
        <f>IFERROR(IF(B405&lt;&gt;"", IF(ISNUMBER(SEARCH("highrisk", LOWER(INDEX(Paste_Here!AP$2:AP$850, MATCH(B405, Paste_Here!A$2:A$850, 0))))), "High Risk", IF(ISNUMBER(SEARCH("lowrisk", LOWER(INDEX(Paste_Here!AP$2:AP$850, MATCH(B405, Paste_Here!A$2:A$850, 0))))), "Low Risk", IF(ISNUMBER(SEARCH("somerisk", LOWER(INDEX(Paste_Here!AP$2:AP$850, MATCH(B405, Paste_Here!A$2:A$850, 0))))), "Some Risk", IF(ISNUMBER(SEARCH("ot", LOWER(INDEX(Paste_Here!AP$2:AP$850, MATCH(B405, Paste_Here!A$2:A$850, 0))))), "OT", "")))), ""), "")</f>
        <v/>
      </c>
      <c r="EI405" s="66"/>
      <c r="EJ405" s="93"/>
      <c r="EK405" s="66"/>
      <c r="EL405" s="75" t="str">
        <f>IFERROR(IF(B405&lt;&gt;"", IF(AND(INDEX(Paste_Here!AQ$2:AQ$850, MATCH(B405, Paste_Here!A$2:A$850, 0))&lt;&gt;"", ISNUMBER(VALUE(INDEX(Paste_Here!AQ$2:AQ$850, MATCH(B405, Paste_Here!A$2:A$850, 0))))), INDEX(Paste_Here!AQ$2:AQ$850, MATCH(B405, Paste_Here!A$2:A$850, 0)), ""), ""), "")</f>
        <v/>
      </c>
      <c r="EM405" s="66"/>
      <c r="EN405" s="75" t="str">
        <f>IFERROR(IF(B405&lt;&gt;"", IF(ISNUMBER(SEARCH("highrisk", LOWER(INDEX(Paste_Here!AR$2:AR$850, MATCH(B405, Paste_Here!A$2:A$850, 0))))), "High Risk", IF(ISNUMBER(SEARCH("lowrisk", LOWER(INDEX(Paste_Here!AR$2:AR$850, MATCH(B405, Paste_Here!A$2:A$850, 0))))), "Low Risk", IF(ISNUMBER(SEARCH("somerisk", LOWER(INDEX(Paste_Here!AR$2:AR$850, MATCH(B405, Paste_Here!A$2:A$850, 0))))), "Some Risk", IF(ISNUMBER(SEARCH("ot", LOWER(INDEX(Paste_Here!AR$2:AR$850, MATCH(B405, Paste_Here!A$2:A$850, 0))))), "OT", "")))), ""), "")</f>
        <v/>
      </c>
      <c r="EO405" s="66"/>
      <c r="EP405" s="93"/>
      <c r="EQ405" s="66"/>
      <c r="ER405" s="75"/>
      <c r="ES405" s="66"/>
      <c r="ET405" s="75"/>
      <c r="EU405" s="66"/>
      <c r="EV405" s="66"/>
      <c r="EW405" s="75" t="str">
        <f t="shared" si="89"/>
        <v/>
      </c>
      <c r="EX405" s="66"/>
      <c r="EY405" s="75" t="str">
        <f>IFERROR(IF(B405&lt;&gt;"", IF(AND(INDEX(Paste_Here!Y$2:Y$850, MATCH(B405, Paste_Here!A$2:A$850, 0))&lt;&gt;"", ISNUMBER(VALUE(INDEX(Paste_Here!Y$2:Y$850, MATCH(B405, Paste_Here!A$2:A$850, 0))))), INDEX(Paste_Here!Y$2:Y$850, MATCH(B405, Paste_Here!A$2:A$850, 0)), ""), ""), "")</f>
        <v/>
      </c>
      <c r="EZ405" s="66"/>
      <c r="FA405" s="75" t="str">
        <f>IFERROR(IF(B405&lt;&gt;"", IF(ISNUMBER(SEARCH("highrisk", LOWER(INDEX(Paste_Here!Z$2:Z$850, MATCH(B405, Paste_Here!A$2:A$850, 0))))), "High Risk", IF(ISNUMBER(SEARCH("lowrisk", LOWER(INDEX(Paste_Here!Z$2:Z$850, MATCH(B405, Paste_Here!A$2:A$850, 0))))), "Low Risk", IF(ISNUMBER(SEARCH("somerisk", LOWER(INDEX(Paste_Here!Z$2:Z$850, MATCH(B405, Paste_Here!A$2:A$850, 0))))), "Some Risk", IF(ISNUMBER(SEARCH("ot", LOWER(INDEX(Paste_Here!Z$2:Z$850, MATCH(B405, Paste_Here!A$2:A$850, 0))))), "OT", "")))), ""), "")</f>
        <v/>
      </c>
      <c r="FB405" s="66"/>
      <c r="FC405" s="93"/>
      <c r="FD405" s="66"/>
      <c r="FE405" s="75" t="str">
        <f>IFERROR(IF(B405&lt;&gt;"", IF(AND(INDEX(Paste_Here!AA$2:AA$850, MATCH(B405, Paste_Here!A$2:A$850, 0))&lt;&gt;"", ISNUMBER(VALUE(INDEX(Paste_Here!AA$2:AA$850, MATCH(B405, Paste_Here!A$2:A$850, 0))))), INDEX(Paste_Here!AA$2:AA$850, MATCH(B405, Paste_Here!A$2:A$850, 0)), ""), ""), "")</f>
        <v/>
      </c>
      <c r="FF405" s="66"/>
      <c r="FG405" s="75" t="str">
        <f>IFERROR(IF(B405&lt;&gt;"", IF(ISNUMBER(SEARCH("highrisk", LOWER(INDEX(Paste_Here!AB$2:AB$850, MATCH(B405, Paste_Here!A$2:A$850, 0))))), "High Risk", IF(ISNUMBER(SEARCH("lowrisk", LOWER(INDEX(Paste_Here!AB$2:AB$850, MATCH(B405, Paste_Here!A$2:A$850, 0))))), "Low Risk", IF(ISNUMBER(SEARCH("somerisk", LOWER(INDEX(Paste_Here!AB$2:AB$850, MATCH(B405, Paste_Here!A$2:A$850, 0))))), "Some Risk", IF(ISNUMBER(SEARCH("ot", LOWER(INDEX(Paste_Here!AB$2:AB$850, MATCH(B405, Paste_Here!A$2:A$850, 0))))), "OT", "")))), ""), "")</f>
        <v/>
      </c>
      <c r="FH405" s="66"/>
      <c r="FI405" s="93"/>
      <c r="FJ405" s="66"/>
      <c r="FK405" s="75"/>
      <c r="FL405" s="66"/>
      <c r="FM405" s="75"/>
      <c r="FN405" s="66"/>
      <c r="FO405" s="66"/>
      <c r="FP405" s="75" t="str">
        <f t="shared" si="84"/>
        <v/>
      </c>
      <c r="FQ405" s="66"/>
      <c r="FR405" s="75" t="str">
        <f>IFERROR(IF(B405&lt;&gt;"", IF(ISNUMBER(SEARCH("s", LOWER(INDEX(Paste_Here!L$2:L$850, MATCH(B405, Paste_Here!A$2:A$850, 0))))), "Yes", IF(INDEX(Paste_Here!L$2:L$850, MATCH(B405, Paste_Here!A$2:A$850, 0))&lt;&gt;"", "No", "")), ""), "")</f>
        <v/>
      </c>
      <c r="FS405" s="66"/>
      <c r="FT405" s="75" t="str">
        <f>IFERROR(IF(B405&lt;&gt;"", IF(ISNUMBER(SEARCH("yes", LOWER(INDEX(Paste_Here!F$2:F$850, MATCH(B405, Paste_Here!A$2:A$850, 0))))), "Yes", IF(ISNUMBER(SEARCH("no", LOWER(INDEX(Paste_Here!F$2:F$850, MATCH(B405, Paste_Here!A$2:A$850, 0))))), "No", "")), ""), "")</f>
        <v/>
      </c>
      <c r="FU405" s="66"/>
      <c r="FV405" s="75" t="str">
        <f>IFERROR(IF(B405&lt;&gt;"", IF(ISNUMBER(SEARCH("english language learner", LOWER(INDEX(Paste_Here!C$2:C$850, MATCH(B405, Paste_Here!A$2:A$850, 0))))), "Yes", ""), ""), "")</f>
        <v/>
      </c>
      <c r="FW405" s="66"/>
      <c r="FX405" s="75" t="str">
        <f>IFERROR(IF(B405&lt;&gt;"", IF(OR(ISNUMBER(SEARCH("b", LOWER(INDEX(Paste_Here!J$2:J$850, MATCH(B405, Paste_Here!A$2:A$850, 0))))), ISNUMBER(SEARCH("h", LOWER(INDEX(Paste_Here!J$2:J$850, MATCH(B405, Paste_Here!A$2:A$850, 0))))), ISNUMBER(SEARCH("i", LOWER(INDEX(Paste_Here!J$2:J$850, MATCH(B405, Paste_Here!A$2:A$850, 0)))))), "Yes", IF(INDEX(Paste_Here!J$2:J$850, MATCH(B405, Paste_Here!A$2:A$850, 0))&lt;&gt;"", "No", "")), ""), "")</f>
        <v/>
      </c>
      <c r="FY405" s="66"/>
      <c r="FZ405" s="75" t="str">
        <f>IFERROR(IF(B405&lt;&gt;"", IF(ISNUMBER(SEARCH("yes", LOWER(INDEX(Paste_Here!K$2:K$850, MATCH(B405, Paste_Here!A$2:A$850, 0))))), "Yes", IF(ISNUMBER(SEARCH("no", LOWER(INDEX(Paste_Here!K$2:K$850, MATCH(B405, Paste_Here!A$2:A$850, 0))))), "No", "")), ""), "")</f>
        <v/>
      </c>
      <c r="GA405" s="66"/>
      <c r="GB405" s="75" t="str">
        <f>IFERROR(IF(B405&lt;&gt;"", IF(ISNUMBER(SEARCH("transitional 2", LOWER(INDEX(Paste_Here!C$2:C$850, MATCH(B405, Paste_Here!A$2:A$850, 0))))), "T2",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GC405" s="66"/>
      <c r="GD405" s="75"/>
      <c r="GE405" s="66"/>
      <c r="GF405" s="75"/>
      <c r="GG405" s="66"/>
      <c r="GH405" s="75"/>
      <c r="GI405" s="66"/>
      <c r="GK405" s="1" t="str" cm="1">
        <f t="array" ref="GK405">IFERROR(INDEX(Paste_Here!$B$2:$B$850, MATCH(0, COUNTIF(GK$4:GK404, Paste_Here!$B$2:$B$850) + IF(Paste_Here!$B$2:$B$850="", 1, 0), 0)), "")</f>
        <v/>
      </c>
      <c r="GL405" s="1" t="str">
        <f>IF(GK405&lt;&gt;"", INDEX(Paste_Here!$A$2:$A$850, MATCH(GK405, Paste_Here!$B$2:$B$850, 0)), "")</f>
        <v/>
      </c>
      <c r="GM405" s="1" t="str">
        <f t="shared" si="90"/>
        <v/>
      </c>
      <c r="GN405" s="1" t="str" cm="1">
        <f t="array" ref="GN405">IFERROR(INDEX($GM$5:$GM$850, MATCH(SMALL(IF($GM$5:$GM$850&lt;&gt;"", COUNTIF($GM$5:$GM$850, "&lt;"&amp;$GM$5:$GM$850)+1), ROW()-ROW($GN$5)+1), COUNTIF($GM$5:$GM$850, "&lt;"&amp;$GM$5:$GM$850)+1, 0)), "")</f>
        <v/>
      </c>
    </row>
    <row r="406" spans="1:196">
      <c r="A406" s="66"/>
      <c r="B406" s="75" t="str">
        <f t="shared" si="78"/>
        <v/>
      </c>
      <c r="C406" s="66"/>
      <c r="D406" s="75" t="str">
        <f>IFERROR(IF(AND(INDEX(Paste_Here!N$2:N$850, MATCH(B406, Paste_Here!A$2:A$850, 0)) = ""), "", IF(UPPER(INDEX(Paste_Here!N$2:N$850, MATCH(B406, Paste_Here!A$2:A$850, 0))) = "YES", "Yes", IF(UPPER(INDEX(Paste_Here!N$2:N$850, MATCH(B406, Paste_Here!A$2:A$850, 0))) = "NO", "No", ""))), "")</f>
        <v/>
      </c>
      <c r="E406" s="66"/>
      <c r="F406" s="75" t="str">
        <f t="shared" si="85"/>
        <v/>
      </c>
      <c r="G406" s="66"/>
      <c r="H406" s="75" t="str">
        <f t="shared" si="86"/>
        <v/>
      </c>
      <c r="I406" s="66"/>
      <c r="J406" s="75" t="str">
        <f t="shared" si="87"/>
        <v/>
      </c>
      <c r="K406" s="66"/>
      <c r="L406" s="75"/>
      <c r="M406" s="66"/>
      <c r="N406" s="75" t="str">
        <f>IFERROR(IF(B406&lt;&gt;"", IF(AND(INDEX(Paste_Here!AW$2:AW$850, MATCH(B406, Paste_Here!A$2:A$850, 0))&lt;&gt;"", ISNUMBER(VALUE(INDEX(Paste_Here!AW$2:AW$850, MATCH(B406, Paste_Here!A$2:A$850, 0))))), INDEX(Paste_Here!AW$2:AW$850, MATCH(B406, Paste_Here!A$2:A$850, 0)), ""), ""), "")</f>
        <v/>
      </c>
      <c r="O406" s="66"/>
      <c r="P406" s="75" t="str">
        <f>IFERROR(IF(B406&lt;&gt;"", IF(AND(INDEX(Paste_Here!AX$2:AX$850, MATCH(B406, Paste_Here!A$2:A$850, 0))&lt;&gt;"", ISNUMBER(VALUE(INDEX(Paste_Here!AX$2:AX$850, MATCH(B406, Paste_Here!A$2:A$850, 0))))), INDEX(Paste_Here!AX$2:AX$850, MATCH(B406, Paste_Here!A$2:A$850, 0)), ""), ""), "")</f>
        <v/>
      </c>
      <c r="Q406" s="66"/>
      <c r="R406" s="75" t="str">
        <f>IFERROR(IF(B406&lt;&gt;"", IF(AND(INDEX(Paste_Here!AU$2:AU$850, MATCH(B406, Paste_Here!A$2:A$850, 0))&lt;&gt;"", ISNUMBER(VALUE(INDEX(Paste_Here!AU$2:AU$850, MATCH(B406, Paste_Here!A$2:A$850, 0))))), INDEX(Paste_Here!AU$2:AU$850, MATCH(B406, Paste_Here!A$2:A$850, 0)), ""), ""), "")</f>
        <v/>
      </c>
      <c r="S406" s="66"/>
      <c r="T406" s="75" t="str">
        <f>IFERROR(IF(B406&lt;&gt;"", IF(AND(INDEX(Paste_Here!AV$2:AV$850, MATCH(B406, Paste_Here!A$2:A$850, 0))&lt;&gt;"", ISNUMBER(VALUE(INDEX(Paste_Here!AV$2:AV$850, MATCH(B406, Paste_Here!A$2:A$850, 0))))), INDEX(Paste_Here!AV$2:AV$850, MATCH(B406, Paste_Here!A$2:A$850, 0)), ""), ""), "")</f>
        <v/>
      </c>
      <c r="U406" s="66"/>
      <c r="W406" s="66"/>
      <c r="Y406" s="66"/>
      <c r="Z406" s="66"/>
      <c r="AA406" s="75" t="str">
        <f t="shared" si="79"/>
        <v/>
      </c>
      <c r="AB406" s="66"/>
      <c r="AC406" s="75"/>
      <c r="AD406" s="66"/>
      <c r="AE406" s="98"/>
      <c r="AF406" s="66"/>
      <c r="AG406" s="75"/>
      <c r="AH406" s="66"/>
      <c r="AI406" s="75" t="str">
        <f>IFERROR(IF(B406&lt;&gt;"", IF(AND(INDEX(Paste_Here!AC$2:AC$850, MATCH(B406, Paste_Here!A$2:A$850, 0))&lt;&gt;"", ISNUMBER(VALUE(INDEX(Paste_Here!AC$2:AC$850, MATCH(B406, Paste_Here!A$2:A$850, 0))))), INDEX(Paste_Here!AC$2:AC$850, MATCH(B406, Paste_Here!A$2:A$850, 0)), ""), ""), "")</f>
        <v/>
      </c>
      <c r="AJ406" s="66"/>
      <c r="AK406" s="75" t="str">
        <f>IFERROR(IF(B406&lt;&gt;"", IF(ISNUMBER(SEARCH("highrisk", LOWER(INDEX(Paste_Here!AD$2:AD$850, MATCH(B406, Paste_Here!A$2:A$850, 0))))), "High Risk", IF(ISNUMBER(SEARCH("lowrisk", LOWER(INDEX(Paste_Here!AD$2:AD$850, MATCH(B406, Paste_Here!A$2:A$850, 0))))), "Low Risk", IF(ISNUMBER(SEARCH("somerisk", LOWER(INDEX(Paste_Here!AD$2:AD$850, MATCH(B406, Paste_Here!A$2:A$850, 0))))), "Some Risk", IF(ISNUMBER(SEARCH("ot", LOWER(INDEX(Paste_Here!AD$2:AD$850, MATCH(B406, Paste_Here!A$2:A$850, 0))))), "OT", "")))), ""), "")</f>
        <v/>
      </c>
      <c r="AL406" s="66"/>
      <c r="AM406" s="75"/>
      <c r="AN406" s="66"/>
      <c r="AO406" s="75" t="str">
        <f>IFERROR(IF(B406&lt;&gt;"", IF(AND(INDEX(Paste_Here!M$2:M$850, MATCH(B406, Paste_Here!A$2:A$850, 0))&lt;&gt;"", ISNUMBER(VALUE(INDEX(Paste_Here!M$2:M$850, MATCH(B406, Paste_Here!A$2:A$850, 0))))), INDEX(Paste_Here!M$2:M$850, MATCH(B406, Paste_Here!A$2:A$850, 0)), ""), ""), "")</f>
        <v/>
      </c>
      <c r="AP406" s="66"/>
      <c r="AQ406" s="75" t="str">
        <f>IFERROR(IF(B406&lt;&gt;"", IF(ISNUMBER(SEARCH("highrisk", LOWER(INDEX(Paste_Here!N$2:N$850, MATCH(B406, Paste_Here!A$2:A$850, 0))))), "High Risk", IF(ISNUMBER(SEARCH("lowrisk", LOWER(INDEX(Paste_Here!N$2:N$850, MATCH(B406, Paste_Here!A$2:A$850, 0))))), "Low Risk", IF(ISNUMBER(SEARCH("somerisk", LOWER(INDEX(Paste_Here!N$2:N$850, MATCH(B406, Paste_Here!A$2:A$850, 0))))), "Some Risk", IF(ISNUMBER(SEARCH("ot", LOWER(INDEX(Paste_Here!N$2:N$850, MATCH(B406, Paste_Here!A$2:A$850, 0))))), "OT", "")))), ""), "")</f>
        <v/>
      </c>
      <c r="AT406" s="66"/>
      <c r="AU406" s="103"/>
      <c r="AV406" s="66"/>
      <c r="AW406" s="66"/>
      <c r="AX406" s="75" t="str">
        <f t="shared" si="80"/>
        <v/>
      </c>
      <c r="AY406" s="66"/>
      <c r="AZ406" s="75"/>
      <c r="BA406" s="66"/>
      <c r="BB406" s="75"/>
      <c r="BC406" s="66"/>
      <c r="BD406" s="75"/>
      <c r="BE406" s="66"/>
      <c r="BF406" s="75" t="str">
        <f>IFERROR(IF(B406&lt;&gt;"", IF(AND(INDEX(Paste_Here!AE$2:AE$850, MATCH(B406, Paste_Here!A$2:A$850, 0))&lt;&gt;"", ISNUMBER(VALUE(INDEX(Paste_Here!AE$2:AE$850, MATCH(B406, Paste_Here!A$2:A$850, 0))))), INDEX(Paste_Here!AE$2:AE$850, MATCH(B406, Paste_Here!A$2:A$850, 0)), ""), ""), "")</f>
        <v/>
      </c>
      <c r="BG406" s="66"/>
      <c r="BH406" s="75" t="str">
        <f>IFERROR(IF(B406&lt;&gt;"", IF(ISNUMBER(SEARCH("highrisk", LOWER(INDEX(Paste_Here!AF$2:AF$850, MATCH(B406, Paste_Here!A$2:A$850, 0))))), "High Risk", IF(ISNUMBER(SEARCH("lowrisk", LOWER(INDEX(Paste_Here!AF$2:AF$850, MATCH(B406, Paste_Here!A$2:A$850, 0))))), "Low Risk", IF(ISNUMBER(SEARCH("somerisk", LOWER(INDEX(Paste_Here!AF$2:AF$850, MATCH(B406, Paste_Here!A$2:A$850, 0))))), "Some Risk", IF(ISNUMBER(SEARCH("ot", LOWER(INDEX(Paste_Here!AF$2:AF$850, MATCH(B406, Paste_Here!A$2:A$850, 0))))), "OT", "")))), ""), "")</f>
        <v/>
      </c>
      <c r="BI406" s="66"/>
      <c r="BJ406" s="75"/>
      <c r="BK406" s="66"/>
      <c r="BL406" s="75" t="str">
        <f>IFERROR(IF(B406&lt;&gt;"", IF(AND(INDEX(Paste_Here!O$2:O$850, MATCH(B406, Paste_Here!A$2:A$850, 0))&lt;&gt;"", ISNUMBER(VALUE(INDEX(Paste_Here!O$2:O$850, MATCH(B406, Paste_Here!A$2:A$850, 0))))), INDEX(Paste_Here!O$2:O$850, MATCH(B406, Paste_Here!A$2:A$850, 0)), ""), ""), "")</f>
        <v/>
      </c>
      <c r="BM406" s="66"/>
      <c r="BN406" s="75" t="str">
        <f>IFERROR(IF(B406&lt;&gt;"", IF(ISNUMBER(SEARCH("highrisk", LOWER(INDEX(Paste_Here!P$2:P$850, MATCH(B406, Paste_Here!A$2:A$850, 0))))), "High Risk", IF(ISNUMBER(SEARCH("lowrisk", LOWER(INDEX(Paste_Here!P$2:P$850, MATCH(B406, Paste_Here!A$2:A$850, 0))))), "Low Risk", IF(ISNUMBER(SEARCH("somerisk", LOWER(INDEX(Paste_Here!P$2:P$850, MATCH(B406, Paste_Here!A$2:A$850, 0))))), "Some Risk", IF(ISNUMBER(SEARCH("ot", LOWER(INDEX(Paste_Here!P$2:P$850, MATCH(B406, Paste_Here!A$2:A$850, 0))))), "OT", "")))), ""), "")</f>
        <v/>
      </c>
      <c r="BQ406" s="66"/>
      <c r="BR406" s="75"/>
      <c r="BS406" s="66"/>
      <c r="BT406" s="66"/>
      <c r="BU406" s="75" t="str">
        <f t="shared" si="81"/>
        <v/>
      </c>
      <c r="BV406" s="66"/>
      <c r="BW406" s="75"/>
      <c r="BX406" s="66"/>
      <c r="BY406" s="75"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BZ406" s="66"/>
      <c r="CA406" s="75"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CB406" s="66"/>
      <c r="CC406" s="75"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CD406" s="66"/>
      <c r="CE406" s="75"/>
      <c r="CF406" s="66"/>
      <c r="CK406" s="75"/>
      <c r="CL406" s="66"/>
      <c r="CM406" s="75"/>
      <c r="CN406" s="66"/>
      <c r="CO406" s="75"/>
      <c r="CP406" s="66"/>
      <c r="CQ406" s="66"/>
      <c r="CR406" s="75" t="str">
        <f t="shared" si="82"/>
        <v/>
      </c>
      <c r="CS406" s="66"/>
      <c r="CT406" s="75"/>
      <c r="CU406" s="66"/>
      <c r="CV406" s="75"/>
      <c r="CW406" s="66"/>
      <c r="CX406" s="75"/>
      <c r="CY406" s="66"/>
      <c r="CZ406" s="75"/>
      <c r="DA406" s="66"/>
      <c r="DB406" s="75" t="str">
        <f>IFERROR(IF(B406&lt;&gt;"", IF(AND(INDEX(Paste_Here!AK$2:AK$850, MATCH(B406, Paste_Here!A$2:A$850, 0))&lt;&gt;"", ISNUMBER(VALUE(INDEX(Paste_Here!AK$2:AK$850, MATCH(B406, Paste_Here!A$2:A$850, 0))))), INDEX(Paste_Here!AK$2:AK$850, MATCH(B406, Paste_Here!A$2:A$850, 0)), ""), ""), "")</f>
        <v/>
      </c>
      <c r="DC406" s="66"/>
      <c r="DD406" s="75" t="str">
        <f>IFERROR(IF(B406&lt;&gt;"", IF(ISNUMBER(SEARCH("highrisk", LOWER(INDEX(Paste_Here!AL$2:AL$850, MATCH(B406, Paste_Here!A$2:A$850, 0))))), "High Risk", IF(ISNUMBER(SEARCH("lowrisk", LOWER(INDEX(Paste_Here!AL$2:AL$850, MATCH(B406, Paste_Here!A$2:A$850, 0))))), "Low Risk", IF(ISNUMBER(SEARCH("somerisk", LOWER(INDEX(Paste_Here!AL$2:AL$850, MATCH(B406, Paste_Here!A$2:A$850, 0))))), "Some Risk", IF(ISNUMBER(SEARCH("ot", LOWER(INDEX(Paste_Here!AL$2:AL$850, MATCH(B406, Paste_Here!A$2:A$850, 0))))), "OT", "")))), ""), "")</f>
        <v/>
      </c>
      <c r="DE406" s="66"/>
      <c r="DF406" s="75" t="str">
        <f>IFERROR(IF(B406&lt;&gt;"", IF(AND(INDEX(Paste_Here!AM$2:AM$850, MATCH(B406, Paste_Here!A$2:A$850, 0))&lt;&gt;"", ISNUMBER(VALUE(INDEX(Paste_Here!AM$2:AM$850, MATCH(B406, Paste_Here!A$2:A$850, 0))))), INDEX(Paste_Here!AM$2:AM$850, MATCH(B406, Paste_Here!A$2:A$850, 0)), ""), ""), "")</f>
        <v/>
      </c>
      <c r="DG406" s="66"/>
      <c r="DH406" s="75" t="str">
        <f>IFERROR(IF(B406&lt;&gt;"", IF(ISNUMBER(SEARCH("highrisk", LOWER(INDEX(Paste_Here!AN$2:AN$850, MATCH(B406, Paste_Here!A$2:A$850, 0))))), "High Risk", IF(ISNUMBER(SEARCH("lowrisk", LOWER(INDEX(Paste_Here!AN$2:AN$850, MATCH(B406, Paste_Here!A$2:A$850, 0))))), "Low Risk", IF(ISNUMBER(SEARCH("somerisk", LOWER(INDEX(Paste_Here!AN$2:AN$850, MATCH(B406, Paste_Here!A$2:A$850, 0))))), "Some Risk", IF(ISNUMBER(SEARCH("ot", LOWER(INDEX(Paste_Here!AN$2:AN$850, MATCH(B406, Paste_Here!A$2:A$850, 0))))), "OT", "")))), ""), "")</f>
        <v/>
      </c>
      <c r="DI406" s="66"/>
      <c r="DJ406" s="66"/>
      <c r="DK406" s="75" t="str">
        <f t="shared" si="83"/>
        <v/>
      </c>
      <c r="DL406" s="66"/>
      <c r="DM406" s="75" t="str">
        <f>IFERROR(IF(B406&lt;&gt;"", IF(AND(INDEX(Paste_Here!Q$2:Q$850, MATCH(B406, Paste_Here!A$2:A$850, 0))&lt;&gt;"", ISNUMBER(VALUE(INDEX(Paste_Here!Q$2:Q$850, MATCH(B406, Paste_Here!A$2:A$850, 0))))), INDEX(Paste_Here!Q$2:Q$850, MATCH(B406, Paste_Here!A$2:A$850, 0)), ""), ""), "")</f>
        <v/>
      </c>
      <c r="DN406" s="66"/>
      <c r="DO406" s="75" t="str">
        <f>IFERROR(IF(B406&lt;&gt;"", IF(ISNUMBER(SEARCH("highrisk", LOWER(INDEX(Paste_Here!R$2:R$850, MATCH(B406, Paste_Here!A$2:A$850, 0))))), "High Risk", IF(ISNUMBER(SEARCH("lowrisk", LOWER(INDEX(Paste_Here!R$2:R$850, MATCH(B406, Paste_Here!A$2:A$850, 0))))), "Low Risk", IF(ISNUMBER(SEARCH("somerisk", LOWER(INDEX(Paste_Here!R$2:R$850, MATCH(B406, Paste_Here!A$2:A$850, 0))))), "Some Risk", IF(ISNUMBER(SEARCH("ot", LOWER(INDEX(Paste_Here!R$2:R$850, MATCH(B406, Paste_Here!A$2:A$850, 0))))), "OT", "")))), ""), "")</f>
        <v/>
      </c>
      <c r="DP406" s="66"/>
      <c r="DQ406" s="93" t="str">
        <f>IFERROR(IF(B406&lt;&gt;"", IF(AND(INDEX(Paste_Here!S$2:S$850, MATCH(B406, Paste_Here!A$2:A$850, 0))&lt;&gt;"", ISNUMBER(VALUE(INDEX(Paste_Here!S$2:S$850, MATCH(B406, Paste_Here!A$2:A$850, 0))))), INDEX(Paste_Here!S$2:S$850, MATCH(B406, Paste_Here!A$2:A$850, 0)), ""), ""), "")</f>
        <v/>
      </c>
      <c r="DR406" s="66"/>
      <c r="DS406" s="75"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IF(ISNUMBER(SEARCH("ot", LOWER(INDEX(Paste_Here!T$2:T$850, MATCH(B406, Paste_Here!A$2:A$850, 0))))), "OT", "")))), ""), "")</f>
        <v/>
      </c>
      <c r="DT406" s="66"/>
      <c r="DU406" s="75" t="str">
        <f>IFERROR(IF(B406&lt;&gt;"", IF(AND(INDEX(Paste_Here!U$2:U$850, MATCH(B406, Paste_Here!A$2:A$850, 0))&lt;&gt;"", ISNUMBER(VALUE(INDEX(Paste_Here!U$2:U$850, MATCH(B406, Paste_Here!A$2:A$850, 0))))), INDEX(Paste_Here!U$2:U$850, MATCH(B406, Paste_Here!A$2:A$850, 0)), ""), ""), "")</f>
        <v/>
      </c>
      <c r="DV406" s="66"/>
      <c r="DW406" s="93" t="str">
        <f>IFERROR(IF(B406&lt;&gt;"", IF(ISNUMBER(SEARCH("highrisk", LOWER(INDEX(Paste_Here!V$2:V$850, MATCH(B406, Paste_Here!A$2:A$850, 0))))), "High Risk", IF(ISNUMBER(SEARCH("lowrisk", LOWER(INDEX(Paste_Here!V$2:V$850, MATCH(B406, Paste_Here!A$2:A$850, 0))))), "Low Risk", IF(ISNUMBER(SEARCH("somerisk", LOWER(INDEX(Paste_Here!V$2:V$850, MATCH(B406, Paste_Here!A$2:A$850, 0))))), "Some Risk", IF(ISNUMBER(SEARCH("ot", LOWER(INDEX(Paste_Here!V$2:V$850, MATCH(B406, Paste_Here!A$2:A$850, 0))))), "OT", "")))), ""), "")</f>
        <v/>
      </c>
      <c r="DX406" s="66"/>
      <c r="DY406" s="75" t="str">
        <f>IFERROR(IF(B406&lt;&gt;"", IF(AND(INDEX(Paste_Here!W$2:W$850, MATCH(B406, Paste_Here!A$2:A$850, 0))&lt;&gt;"", ISNUMBER(VALUE(INDEX(Paste_Here!W$2:W$850, MATCH(B406, Paste_Here!A$2:A$850, 0))))), INDEX(Paste_Here!W$2:W$850, MATCH(B406, Paste_Here!A$2:A$850, 0)), ""), ""), "")</f>
        <v/>
      </c>
      <c r="DZ406" s="66"/>
      <c r="EA406" s="75" t="str">
        <f>IFERROR(IF(B406&lt;&gt;"", IF(ISNUMBER(SEARCH("highrisk", LOWER(INDEX(Paste_Here!X$2:X$850, MATCH(B406, Paste_Here!A$2:A$850, 0))))), "High Risk", IF(ISNUMBER(SEARCH("lowrisk", LOWER(INDEX(Paste_Here!X$2:X$850, MATCH(B406, Paste_Here!A$2:A$850, 0))))), "Low Risk", IF(ISNUMBER(SEARCH("somerisk", LOWER(INDEX(Paste_Here!X$2:X$850, MATCH(B406, Paste_Here!A$2:A$850, 0))))), "Some Risk", IF(ISNUMBER(SEARCH("ot", LOWER(INDEX(Paste_Here!X$2:X$850, MATCH(B406, Paste_Here!A$2:A$850, 0))))), "OT", "")))), ""), "")</f>
        <v/>
      </c>
      <c r="EB406" s="66"/>
      <c r="EC406" s="66"/>
      <c r="ED406" s="75" t="str">
        <f t="shared" si="88"/>
        <v/>
      </c>
      <c r="EE406" s="66"/>
      <c r="EF406" s="75" t="str">
        <f>IFERROR(IF(B406&lt;&gt;"", IF(AND(INDEX(Paste_Here!AO$2:AO$850, MATCH(B406, Paste_Here!A$2:A$850, 0))&lt;&gt;"", ISNUMBER(VALUE(INDEX(Paste_Here!AO$2:AO$850, MATCH(B406, Paste_Here!A$2:A$850, 0))))), INDEX(Paste_Here!AO$2:AO$850, MATCH(B406, Paste_Here!A$2:A$850, 0)), ""), ""), "")</f>
        <v/>
      </c>
      <c r="EG406" s="66"/>
      <c r="EH406" s="75" t="str">
        <f>IFERROR(IF(B406&lt;&gt;"", IF(ISNUMBER(SEARCH("highrisk", LOWER(INDEX(Paste_Here!AP$2:AP$850, MATCH(B406, Paste_Here!A$2:A$850, 0))))), "High Risk", IF(ISNUMBER(SEARCH("lowrisk", LOWER(INDEX(Paste_Here!AP$2:AP$850, MATCH(B406, Paste_Here!A$2:A$850, 0))))), "Low Risk", IF(ISNUMBER(SEARCH("somerisk", LOWER(INDEX(Paste_Here!AP$2:AP$850, MATCH(B406, Paste_Here!A$2:A$850, 0))))), "Some Risk", IF(ISNUMBER(SEARCH("ot", LOWER(INDEX(Paste_Here!AP$2:AP$850, MATCH(B406, Paste_Here!A$2:A$850, 0))))), "OT", "")))), ""), "")</f>
        <v/>
      </c>
      <c r="EI406" s="66"/>
      <c r="EJ406" s="93"/>
      <c r="EK406" s="66"/>
      <c r="EL406" s="75" t="str">
        <f>IFERROR(IF(B406&lt;&gt;"", IF(AND(INDEX(Paste_Here!AQ$2:AQ$850, MATCH(B406, Paste_Here!A$2:A$850, 0))&lt;&gt;"", ISNUMBER(VALUE(INDEX(Paste_Here!AQ$2:AQ$850, MATCH(B406, Paste_Here!A$2:A$850, 0))))), INDEX(Paste_Here!AQ$2:AQ$850, MATCH(B406, Paste_Here!A$2:A$850, 0)), ""), ""), "")</f>
        <v/>
      </c>
      <c r="EM406" s="66"/>
      <c r="EN406" s="75" t="str">
        <f>IFERROR(IF(B406&lt;&gt;"", IF(ISNUMBER(SEARCH("highrisk", LOWER(INDEX(Paste_Here!AR$2:AR$850, MATCH(B406, Paste_Here!A$2:A$850, 0))))), "High Risk", IF(ISNUMBER(SEARCH("lowrisk", LOWER(INDEX(Paste_Here!AR$2:AR$850, MATCH(B406, Paste_Here!A$2:A$850, 0))))), "Low Risk", IF(ISNUMBER(SEARCH("somerisk", LOWER(INDEX(Paste_Here!AR$2:AR$850, MATCH(B406, Paste_Here!A$2:A$850, 0))))), "Some Risk", IF(ISNUMBER(SEARCH("ot", LOWER(INDEX(Paste_Here!AR$2:AR$850, MATCH(B406, Paste_Here!A$2:A$850, 0))))), "OT", "")))), ""), "")</f>
        <v/>
      </c>
      <c r="EO406" s="66"/>
      <c r="EP406" s="93"/>
      <c r="EQ406" s="66"/>
      <c r="ER406" s="75"/>
      <c r="ES406" s="66"/>
      <c r="ET406" s="75"/>
      <c r="EU406" s="66"/>
      <c r="EV406" s="66"/>
      <c r="EW406" s="75" t="str">
        <f t="shared" si="89"/>
        <v/>
      </c>
      <c r="EX406" s="66"/>
      <c r="EY406" s="75" t="str">
        <f>IFERROR(IF(B406&lt;&gt;"", IF(AND(INDEX(Paste_Here!Y$2:Y$850, MATCH(B406, Paste_Here!A$2:A$850, 0))&lt;&gt;"", ISNUMBER(VALUE(INDEX(Paste_Here!Y$2:Y$850, MATCH(B406, Paste_Here!A$2:A$850, 0))))), INDEX(Paste_Here!Y$2:Y$850, MATCH(B406, Paste_Here!A$2:A$850, 0)), ""), ""), "")</f>
        <v/>
      </c>
      <c r="EZ406" s="66"/>
      <c r="FA406" s="75" t="str">
        <f>IFERROR(IF(B406&lt;&gt;"", IF(ISNUMBER(SEARCH("highrisk", LOWER(INDEX(Paste_Here!Z$2:Z$850, MATCH(B406, Paste_Here!A$2:A$850, 0))))), "High Risk", IF(ISNUMBER(SEARCH("lowrisk", LOWER(INDEX(Paste_Here!Z$2:Z$850, MATCH(B406, Paste_Here!A$2:A$850, 0))))), "Low Risk", IF(ISNUMBER(SEARCH("somerisk", LOWER(INDEX(Paste_Here!Z$2:Z$850, MATCH(B406, Paste_Here!A$2:A$850, 0))))), "Some Risk", IF(ISNUMBER(SEARCH("ot", LOWER(INDEX(Paste_Here!Z$2:Z$850, MATCH(B406, Paste_Here!A$2:A$850, 0))))), "OT", "")))), ""), "")</f>
        <v/>
      </c>
      <c r="FB406" s="66"/>
      <c r="FC406" s="93"/>
      <c r="FD406" s="66"/>
      <c r="FE406" s="75" t="str">
        <f>IFERROR(IF(B406&lt;&gt;"", IF(AND(INDEX(Paste_Here!AA$2:AA$850, MATCH(B406, Paste_Here!A$2:A$850, 0))&lt;&gt;"", ISNUMBER(VALUE(INDEX(Paste_Here!AA$2:AA$850, MATCH(B406, Paste_Here!A$2:A$850, 0))))), INDEX(Paste_Here!AA$2:AA$850, MATCH(B406, Paste_Here!A$2:A$850, 0)), ""), ""), "")</f>
        <v/>
      </c>
      <c r="FF406" s="66"/>
      <c r="FG406" s="75" t="str">
        <f>IFERROR(IF(B406&lt;&gt;"", IF(ISNUMBER(SEARCH("highrisk", LOWER(INDEX(Paste_Here!AB$2:AB$850, MATCH(B406, Paste_Here!A$2:A$850, 0))))), "High Risk", IF(ISNUMBER(SEARCH("lowrisk", LOWER(INDEX(Paste_Here!AB$2:AB$850, MATCH(B406, Paste_Here!A$2:A$850, 0))))), "Low Risk", IF(ISNUMBER(SEARCH("somerisk", LOWER(INDEX(Paste_Here!AB$2:AB$850, MATCH(B406, Paste_Here!A$2:A$850, 0))))), "Some Risk", IF(ISNUMBER(SEARCH("ot", LOWER(INDEX(Paste_Here!AB$2:AB$850, MATCH(B406, Paste_Here!A$2:A$850, 0))))), "OT", "")))), ""), "")</f>
        <v/>
      </c>
      <c r="FH406" s="66"/>
      <c r="FI406" s="93"/>
      <c r="FJ406" s="66"/>
      <c r="FK406" s="75"/>
      <c r="FL406" s="66"/>
      <c r="FM406" s="75"/>
      <c r="FN406" s="66"/>
      <c r="FO406" s="66"/>
      <c r="FP406" s="75" t="str">
        <f t="shared" si="84"/>
        <v/>
      </c>
      <c r="FQ406" s="66"/>
      <c r="FR406" s="75" t="str">
        <f>IFERROR(IF(B406&lt;&gt;"", IF(ISNUMBER(SEARCH("s", LOWER(INDEX(Paste_Here!L$2:L$850, MATCH(B406, Paste_Here!A$2:A$850, 0))))), "Yes", IF(INDEX(Paste_Here!L$2:L$850, MATCH(B406, Paste_Here!A$2:A$850, 0))&lt;&gt;"", "No", "")), ""), "")</f>
        <v/>
      </c>
      <c r="FS406" s="66"/>
      <c r="FT406" s="75" t="str">
        <f>IFERROR(IF(B406&lt;&gt;"", IF(ISNUMBER(SEARCH("yes", LOWER(INDEX(Paste_Here!F$2:F$850, MATCH(B406, Paste_Here!A$2:A$850, 0))))), "Yes", IF(ISNUMBER(SEARCH("no", LOWER(INDEX(Paste_Here!F$2:F$850, MATCH(B406, Paste_Here!A$2:A$850, 0))))), "No", "")), ""), "")</f>
        <v/>
      </c>
      <c r="FU406" s="66"/>
      <c r="FV406" s="75" t="str">
        <f>IFERROR(IF(B406&lt;&gt;"", IF(ISNUMBER(SEARCH("english language learner", LOWER(INDEX(Paste_Here!C$2:C$850, MATCH(B406, Paste_Here!A$2:A$850, 0))))), "Yes", ""), ""), "")</f>
        <v/>
      </c>
      <c r="FW406" s="66"/>
      <c r="FX406" s="75" t="str">
        <f>IFERROR(IF(B406&lt;&gt;"", IF(OR(ISNUMBER(SEARCH("b", LOWER(INDEX(Paste_Here!J$2:J$850, MATCH(B406, Paste_Here!A$2:A$850, 0))))), ISNUMBER(SEARCH("h", LOWER(INDEX(Paste_Here!J$2:J$850, MATCH(B406, Paste_Here!A$2:A$850, 0))))), ISNUMBER(SEARCH("i", LOWER(INDEX(Paste_Here!J$2:J$850, MATCH(B406, Paste_Here!A$2:A$850, 0)))))), "Yes", IF(INDEX(Paste_Here!J$2:J$850, MATCH(B406, Paste_Here!A$2:A$850, 0))&lt;&gt;"", "No", "")), ""), "")</f>
        <v/>
      </c>
      <c r="FY406" s="66"/>
      <c r="FZ406" s="75" t="str">
        <f>IFERROR(IF(B406&lt;&gt;"", IF(ISNUMBER(SEARCH("yes", LOWER(INDEX(Paste_Here!K$2:K$850, MATCH(B406, Paste_Here!A$2:A$850, 0))))), "Yes", IF(ISNUMBER(SEARCH("no", LOWER(INDEX(Paste_Here!K$2:K$850, MATCH(B406, Paste_Here!A$2:A$850, 0))))), "No", "")), ""), "")</f>
        <v/>
      </c>
      <c r="GA406" s="66"/>
      <c r="GB406" s="75" t="str">
        <f>IFERROR(IF(B406&lt;&gt;"", IF(ISNUMBER(SEARCH("transitional 2", LOWER(INDEX(Paste_Here!C$2:C$850, MATCH(B406, Paste_Here!A$2:A$850, 0))))), "T2",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GC406" s="66"/>
      <c r="GD406" s="75"/>
      <c r="GE406" s="66"/>
      <c r="GF406" s="75"/>
      <c r="GG406" s="66"/>
      <c r="GH406" s="75"/>
      <c r="GI406" s="66"/>
      <c r="GK406" s="1" t="str" cm="1">
        <f t="array" ref="GK406">IFERROR(INDEX(Paste_Here!$B$2:$B$850, MATCH(0, COUNTIF(GK$4:GK405, Paste_Here!$B$2:$B$850) + IF(Paste_Here!$B$2:$B$850="", 1, 0), 0)), "")</f>
        <v/>
      </c>
      <c r="GL406" s="1" t="str">
        <f>IF(GK406&lt;&gt;"", INDEX(Paste_Here!$A$2:$A$850, MATCH(GK406, Paste_Here!$B$2:$B$850, 0)), "")</f>
        <v/>
      </c>
      <c r="GM406" s="1" t="str">
        <f t="shared" si="90"/>
        <v/>
      </c>
      <c r="GN406" s="1" t="str" cm="1">
        <f t="array" ref="GN406">IFERROR(INDEX($GM$5:$GM$850, MATCH(SMALL(IF($GM$5:$GM$850&lt;&gt;"", COUNTIF($GM$5:$GM$850, "&lt;"&amp;$GM$5:$GM$850)+1), ROW()-ROW($GN$5)+1), COUNTIF($GM$5:$GM$850, "&lt;"&amp;$GM$5:$GM$850)+1, 0)), "")</f>
        <v/>
      </c>
    </row>
    <row r="407" spans="1:196">
      <c r="A407" s="66"/>
      <c r="B407" s="75" t="str">
        <f t="shared" si="78"/>
        <v/>
      </c>
      <c r="C407" s="66"/>
      <c r="D407" s="75" t="str">
        <f>IFERROR(IF(AND(INDEX(Paste_Here!N$2:N$850, MATCH(B407, Paste_Here!A$2:A$850, 0)) = ""), "", IF(UPPER(INDEX(Paste_Here!N$2:N$850, MATCH(B407, Paste_Here!A$2:A$850, 0))) = "YES", "Yes", IF(UPPER(INDEX(Paste_Here!N$2:N$850, MATCH(B407, Paste_Here!A$2:A$850, 0))) = "NO", "No", ""))), "")</f>
        <v/>
      </c>
      <c r="E407" s="66"/>
      <c r="F407" s="75" t="str">
        <f t="shared" si="85"/>
        <v/>
      </c>
      <c r="G407" s="66"/>
      <c r="H407" s="75" t="str">
        <f t="shared" si="86"/>
        <v/>
      </c>
      <c r="I407" s="66"/>
      <c r="J407" s="75" t="str">
        <f t="shared" si="87"/>
        <v/>
      </c>
      <c r="K407" s="66"/>
      <c r="L407" s="75"/>
      <c r="M407" s="66"/>
      <c r="N407" s="75" t="str">
        <f>IFERROR(IF(B407&lt;&gt;"", IF(AND(INDEX(Paste_Here!AW$2:AW$850, MATCH(B407, Paste_Here!A$2:A$850, 0))&lt;&gt;"", ISNUMBER(VALUE(INDEX(Paste_Here!AW$2:AW$850, MATCH(B407, Paste_Here!A$2:A$850, 0))))), INDEX(Paste_Here!AW$2:AW$850, MATCH(B407, Paste_Here!A$2:A$850, 0)), ""), ""), "")</f>
        <v/>
      </c>
      <c r="O407" s="66"/>
      <c r="P407" s="75" t="str">
        <f>IFERROR(IF(B407&lt;&gt;"", IF(AND(INDEX(Paste_Here!AX$2:AX$850, MATCH(B407, Paste_Here!A$2:A$850, 0))&lt;&gt;"", ISNUMBER(VALUE(INDEX(Paste_Here!AX$2:AX$850, MATCH(B407, Paste_Here!A$2:A$850, 0))))), INDEX(Paste_Here!AX$2:AX$850, MATCH(B407, Paste_Here!A$2:A$850, 0)), ""), ""), "")</f>
        <v/>
      </c>
      <c r="Q407" s="66"/>
      <c r="R407" s="75" t="str">
        <f>IFERROR(IF(B407&lt;&gt;"", IF(AND(INDEX(Paste_Here!AU$2:AU$850, MATCH(B407, Paste_Here!A$2:A$850, 0))&lt;&gt;"", ISNUMBER(VALUE(INDEX(Paste_Here!AU$2:AU$850, MATCH(B407, Paste_Here!A$2:A$850, 0))))), INDEX(Paste_Here!AU$2:AU$850, MATCH(B407, Paste_Here!A$2:A$850, 0)), ""), ""), "")</f>
        <v/>
      </c>
      <c r="S407" s="66"/>
      <c r="T407" s="75" t="str">
        <f>IFERROR(IF(B407&lt;&gt;"", IF(AND(INDEX(Paste_Here!AV$2:AV$850, MATCH(B407, Paste_Here!A$2:A$850, 0))&lt;&gt;"", ISNUMBER(VALUE(INDEX(Paste_Here!AV$2:AV$850, MATCH(B407, Paste_Here!A$2:A$850, 0))))), INDEX(Paste_Here!AV$2:AV$850, MATCH(B407, Paste_Here!A$2:A$850, 0)), ""), ""), "")</f>
        <v/>
      </c>
      <c r="U407" s="66"/>
      <c r="W407" s="66"/>
      <c r="Y407" s="66"/>
      <c r="Z407" s="66"/>
      <c r="AA407" s="75" t="str">
        <f t="shared" si="79"/>
        <v/>
      </c>
      <c r="AB407" s="66"/>
      <c r="AC407" s="75"/>
      <c r="AD407" s="66"/>
      <c r="AE407" s="98"/>
      <c r="AF407" s="66"/>
      <c r="AG407" s="75"/>
      <c r="AH407" s="66"/>
      <c r="AI407" s="75" t="str">
        <f>IFERROR(IF(B407&lt;&gt;"", IF(AND(INDEX(Paste_Here!AC$2:AC$850, MATCH(B407, Paste_Here!A$2:A$850, 0))&lt;&gt;"", ISNUMBER(VALUE(INDEX(Paste_Here!AC$2:AC$850, MATCH(B407, Paste_Here!A$2:A$850, 0))))), INDEX(Paste_Here!AC$2:AC$850, MATCH(B407, Paste_Here!A$2:A$850, 0)), ""), ""), "")</f>
        <v/>
      </c>
      <c r="AJ407" s="66"/>
      <c r="AK407" s="75" t="str">
        <f>IFERROR(IF(B407&lt;&gt;"", IF(ISNUMBER(SEARCH("highrisk", LOWER(INDEX(Paste_Here!AD$2:AD$850, MATCH(B407, Paste_Here!A$2:A$850, 0))))), "High Risk", IF(ISNUMBER(SEARCH("lowrisk", LOWER(INDEX(Paste_Here!AD$2:AD$850, MATCH(B407, Paste_Here!A$2:A$850, 0))))), "Low Risk", IF(ISNUMBER(SEARCH("somerisk", LOWER(INDEX(Paste_Here!AD$2:AD$850, MATCH(B407, Paste_Here!A$2:A$850, 0))))), "Some Risk", IF(ISNUMBER(SEARCH("ot", LOWER(INDEX(Paste_Here!AD$2:AD$850, MATCH(B407, Paste_Here!A$2:A$850, 0))))), "OT", "")))), ""), "")</f>
        <v/>
      </c>
      <c r="AL407" s="66"/>
      <c r="AM407" s="75"/>
      <c r="AN407" s="66"/>
      <c r="AO407" s="75" t="str">
        <f>IFERROR(IF(B407&lt;&gt;"", IF(AND(INDEX(Paste_Here!M$2:M$850, MATCH(B407, Paste_Here!A$2:A$850, 0))&lt;&gt;"", ISNUMBER(VALUE(INDEX(Paste_Here!M$2:M$850, MATCH(B407, Paste_Here!A$2:A$850, 0))))), INDEX(Paste_Here!M$2:M$850, MATCH(B407, Paste_Here!A$2:A$850, 0)), ""), ""), "")</f>
        <v/>
      </c>
      <c r="AP407" s="66"/>
      <c r="AQ407" s="75" t="str">
        <f>IFERROR(IF(B407&lt;&gt;"", IF(ISNUMBER(SEARCH("highrisk", LOWER(INDEX(Paste_Here!N$2:N$850, MATCH(B407, Paste_Here!A$2:A$850, 0))))), "High Risk", IF(ISNUMBER(SEARCH("lowrisk", LOWER(INDEX(Paste_Here!N$2:N$850, MATCH(B407, Paste_Here!A$2:A$850, 0))))), "Low Risk", IF(ISNUMBER(SEARCH("somerisk", LOWER(INDEX(Paste_Here!N$2:N$850, MATCH(B407, Paste_Here!A$2:A$850, 0))))), "Some Risk", IF(ISNUMBER(SEARCH("ot", LOWER(INDEX(Paste_Here!N$2:N$850, MATCH(B407, Paste_Here!A$2:A$850, 0))))), "OT", "")))), ""), "")</f>
        <v/>
      </c>
      <c r="AT407" s="66"/>
      <c r="AU407" s="103"/>
      <c r="AV407" s="66"/>
      <c r="AW407" s="66"/>
      <c r="AX407" s="75" t="str">
        <f t="shared" si="80"/>
        <v/>
      </c>
      <c r="AY407" s="66"/>
      <c r="AZ407" s="75"/>
      <c r="BA407" s="66"/>
      <c r="BB407" s="75"/>
      <c r="BC407" s="66"/>
      <c r="BD407" s="75"/>
      <c r="BE407" s="66"/>
      <c r="BF407" s="75" t="str">
        <f>IFERROR(IF(B407&lt;&gt;"", IF(AND(INDEX(Paste_Here!AE$2:AE$850, MATCH(B407, Paste_Here!A$2:A$850, 0))&lt;&gt;"", ISNUMBER(VALUE(INDEX(Paste_Here!AE$2:AE$850, MATCH(B407, Paste_Here!A$2:A$850, 0))))), INDEX(Paste_Here!AE$2:AE$850, MATCH(B407, Paste_Here!A$2:A$850, 0)), ""), ""), "")</f>
        <v/>
      </c>
      <c r="BG407" s="66"/>
      <c r="BH407" s="75" t="str">
        <f>IFERROR(IF(B407&lt;&gt;"", IF(ISNUMBER(SEARCH("highrisk", LOWER(INDEX(Paste_Here!AF$2:AF$850, MATCH(B407, Paste_Here!A$2:A$850, 0))))), "High Risk", IF(ISNUMBER(SEARCH("lowrisk", LOWER(INDEX(Paste_Here!AF$2:AF$850, MATCH(B407, Paste_Here!A$2:A$850, 0))))), "Low Risk", IF(ISNUMBER(SEARCH("somerisk", LOWER(INDEX(Paste_Here!AF$2:AF$850, MATCH(B407, Paste_Here!A$2:A$850, 0))))), "Some Risk", IF(ISNUMBER(SEARCH("ot", LOWER(INDEX(Paste_Here!AF$2:AF$850, MATCH(B407, Paste_Here!A$2:A$850, 0))))), "OT", "")))), ""), "")</f>
        <v/>
      </c>
      <c r="BI407" s="66"/>
      <c r="BJ407" s="75"/>
      <c r="BK407" s="66"/>
      <c r="BL407" s="75" t="str">
        <f>IFERROR(IF(B407&lt;&gt;"", IF(AND(INDEX(Paste_Here!O$2:O$850, MATCH(B407, Paste_Here!A$2:A$850, 0))&lt;&gt;"", ISNUMBER(VALUE(INDEX(Paste_Here!O$2:O$850, MATCH(B407, Paste_Here!A$2:A$850, 0))))), INDEX(Paste_Here!O$2:O$850, MATCH(B407, Paste_Here!A$2:A$850, 0)), ""), ""), "")</f>
        <v/>
      </c>
      <c r="BM407" s="66"/>
      <c r="BN407" s="75" t="str">
        <f>IFERROR(IF(B407&lt;&gt;"", IF(ISNUMBER(SEARCH("highrisk", LOWER(INDEX(Paste_Here!P$2:P$850, MATCH(B407, Paste_Here!A$2:A$850, 0))))), "High Risk", IF(ISNUMBER(SEARCH("lowrisk", LOWER(INDEX(Paste_Here!P$2:P$850, MATCH(B407, Paste_Here!A$2:A$850, 0))))), "Low Risk", IF(ISNUMBER(SEARCH("somerisk", LOWER(INDEX(Paste_Here!P$2:P$850, MATCH(B407, Paste_Here!A$2:A$850, 0))))), "Some Risk", IF(ISNUMBER(SEARCH("ot", LOWER(INDEX(Paste_Here!P$2:P$850, MATCH(B407, Paste_Here!A$2:A$850, 0))))), "OT", "")))), ""), "")</f>
        <v/>
      </c>
      <c r="BQ407" s="66"/>
      <c r="BR407" s="75"/>
      <c r="BS407" s="66"/>
      <c r="BT407" s="66"/>
      <c r="BU407" s="75" t="str">
        <f t="shared" si="81"/>
        <v/>
      </c>
      <c r="BV407" s="66"/>
      <c r="BW407" s="75"/>
      <c r="BX407" s="66"/>
      <c r="BY407" s="75"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BZ407" s="66"/>
      <c r="CA407" s="75"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CB407" s="66"/>
      <c r="CC407" s="75"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CD407" s="66"/>
      <c r="CE407" s="75"/>
      <c r="CF407" s="66"/>
      <c r="CK407" s="75"/>
      <c r="CL407" s="66"/>
      <c r="CM407" s="75"/>
      <c r="CN407" s="66"/>
      <c r="CO407" s="75"/>
      <c r="CP407" s="66"/>
      <c r="CQ407" s="66"/>
      <c r="CR407" s="75" t="str">
        <f t="shared" si="82"/>
        <v/>
      </c>
      <c r="CS407" s="66"/>
      <c r="CT407" s="75"/>
      <c r="CU407" s="66"/>
      <c r="CV407" s="75"/>
      <c r="CW407" s="66"/>
      <c r="CX407" s="75"/>
      <c r="CY407" s="66"/>
      <c r="CZ407" s="75"/>
      <c r="DA407" s="66"/>
      <c r="DB407" s="75" t="str">
        <f>IFERROR(IF(B407&lt;&gt;"", IF(AND(INDEX(Paste_Here!AK$2:AK$850, MATCH(B407, Paste_Here!A$2:A$850, 0))&lt;&gt;"", ISNUMBER(VALUE(INDEX(Paste_Here!AK$2:AK$850, MATCH(B407, Paste_Here!A$2:A$850, 0))))), INDEX(Paste_Here!AK$2:AK$850, MATCH(B407, Paste_Here!A$2:A$850, 0)), ""), ""), "")</f>
        <v/>
      </c>
      <c r="DC407" s="66"/>
      <c r="DD407" s="75" t="str">
        <f>IFERROR(IF(B407&lt;&gt;"", IF(ISNUMBER(SEARCH("highrisk", LOWER(INDEX(Paste_Here!AL$2:AL$850, MATCH(B407, Paste_Here!A$2:A$850, 0))))), "High Risk", IF(ISNUMBER(SEARCH("lowrisk", LOWER(INDEX(Paste_Here!AL$2:AL$850, MATCH(B407, Paste_Here!A$2:A$850, 0))))), "Low Risk", IF(ISNUMBER(SEARCH("somerisk", LOWER(INDEX(Paste_Here!AL$2:AL$850, MATCH(B407, Paste_Here!A$2:A$850, 0))))), "Some Risk", IF(ISNUMBER(SEARCH("ot", LOWER(INDEX(Paste_Here!AL$2:AL$850, MATCH(B407, Paste_Here!A$2:A$850, 0))))), "OT", "")))), ""), "")</f>
        <v/>
      </c>
      <c r="DE407" s="66"/>
      <c r="DF407" s="75" t="str">
        <f>IFERROR(IF(B407&lt;&gt;"", IF(AND(INDEX(Paste_Here!AM$2:AM$850, MATCH(B407, Paste_Here!A$2:A$850, 0))&lt;&gt;"", ISNUMBER(VALUE(INDEX(Paste_Here!AM$2:AM$850, MATCH(B407, Paste_Here!A$2:A$850, 0))))), INDEX(Paste_Here!AM$2:AM$850, MATCH(B407, Paste_Here!A$2:A$850, 0)), ""), ""), "")</f>
        <v/>
      </c>
      <c r="DG407" s="66"/>
      <c r="DH407" s="75" t="str">
        <f>IFERROR(IF(B407&lt;&gt;"", IF(ISNUMBER(SEARCH("highrisk", LOWER(INDEX(Paste_Here!AN$2:AN$850, MATCH(B407, Paste_Here!A$2:A$850, 0))))), "High Risk", IF(ISNUMBER(SEARCH("lowrisk", LOWER(INDEX(Paste_Here!AN$2:AN$850, MATCH(B407, Paste_Here!A$2:A$850, 0))))), "Low Risk", IF(ISNUMBER(SEARCH("somerisk", LOWER(INDEX(Paste_Here!AN$2:AN$850, MATCH(B407, Paste_Here!A$2:A$850, 0))))), "Some Risk", IF(ISNUMBER(SEARCH("ot", LOWER(INDEX(Paste_Here!AN$2:AN$850, MATCH(B407, Paste_Here!A$2:A$850, 0))))), "OT", "")))), ""), "")</f>
        <v/>
      </c>
      <c r="DI407" s="66"/>
      <c r="DJ407" s="66"/>
      <c r="DK407" s="75" t="str">
        <f t="shared" si="83"/>
        <v/>
      </c>
      <c r="DL407" s="66"/>
      <c r="DM407" s="75" t="str">
        <f>IFERROR(IF(B407&lt;&gt;"", IF(AND(INDEX(Paste_Here!Q$2:Q$850, MATCH(B407, Paste_Here!A$2:A$850, 0))&lt;&gt;"", ISNUMBER(VALUE(INDEX(Paste_Here!Q$2:Q$850, MATCH(B407, Paste_Here!A$2:A$850, 0))))), INDEX(Paste_Here!Q$2:Q$850, MATCH(B407, Paste_Here!A$2:A$850, 0)), ""), ""), "")</f>
        <v/>
      </c>
      <c r="DN407" s="66"/>
      <c r="DO407" s="75" t="str">
        <f>IFERROR(IF(B407&lt;&gt;"", IF(ISNUMBER(SEARCH("highrisk", LOWER(INDEX(Paste_Here!R$2:R$850, MATCH(B407, Paste_Here!A$2:A$850, 0))))), "High Risk", IF(ISNUMBER(SEARCH("lowrisk", LOWER(INDEX(Paste_Here!R$2:R$850, MATCH(B407, Paste_Here!A$2:A$850, 0))))), "Low Risk", IF(ISNUMBER(SEARCH("somerisk", LOWER(INDEX(Paste_Here!R$2:R$850, MATCH(B407, Paste_Here!A$2:A$850, 0))))), "Some Risk", IF(ISNUMBER(SEARCH("ot", LOWER(INDEX(Paste_Here!R$2:R$850, MATCH(B407, Paste_Here!A$2:A$850, 0))))), "OT", "")))), ""), "")</f>
        <v/>
      </c>
      <c r="DP407" s="66"/>
      <c r="DQ407" s="93" t="str">
        <f>IFERROR(IF(B407&lt;&gt;"", IF(AND(INDEX(Paste_Here!S$2:S$850, MATCH(B407, Paste_Here!A$2:A$850, 0))&lt;&gt;"", ISNUMBER(VALUE(INDEX(Paste_Here!S$2:S$850, MATCH(B407, Paste_Here!A$2:A$850, 0))))), INDEX(Paste_Here!S$2:S$850, MATCH(B407, Paste_Here!A$2:A$850, 0)), ""), ""), "")</f>
        <v/>
      </c>
      <c r="DR407" s="66"/>
      <c r="DS407" s="75"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IF(ISNUMBER(SEARCH("ot", LOWER(INDEX(Paste_Here!T$2:T$850, MATCH(B407, Paste_Here!A$2:A$850, 0))))), "OT", "")))), ""), "")</f>
        <v/>
      </c>
      <c r="DT407" s="66"/>
      <c r="DU407" s="75" t="str">
        <f>IFERROR(IF(B407&lt;&gt;"", IF(AND(INDEX(Paste_Here!U$2:U$850, MATCH(B407, Paste_Here!A$2:A$850, 0))&lt;&gt;"", ISNUMBER(VALUE(INDEX(Paste_Here!U$2:U$850, MATCH(B407, Paste_Here!A$2:A$850, 0))))), INDEX(Paste_Here!U$2:U$850, MATCH(B407, Paste_Here!A$2:A$850, 0)), ""), ""), "")</f>
        <v/>
      </c>
      <c r="DV407" s="66"/>
      <c r="DW407" s="93" t="str">
        <f>IFERROR(IF(B407&lt;&gt;"", IF(ISNUMBER(SEARCH("highrisk", LOWER(INDEX(Paste_Here!V$2:V$850, MATCH(B407, Paste_Here!A$2:A$850, 0))))), "High Risk", IF(ISNUMBER(SEARCH("lowrisk", LOWER(INDEX(Paste_Here!V$2:V$850, MATCH(B407, Paste_Here!A$2:A$850, 0))))), "Low Risk", IF(ISNUMBER(SEARCH("somerisk", LOWER(INDEX(Paste_Here!V$2:V$850, MATCH(B407, Paste_Here!A$2:A$850, 0))))), "Some Risk", IF(ISNUMBER(SEARCH("ot", LOWER(INDEX(Paste_Here!V$2:V$850, MATCH(B407, Paste_Here!A$2:A$850, 0))))), "OT", "")))), ""), "")</f>
        <v/>
      </c>
      <c r="DX407" s="66"/>
      <c r="DY407" s="75" t="str">
        <f>IFERROR(IF(B407&lt;&gt;"", IF(AND(INDEX(Paste_Here!W$2:W$850, MATCH(B407, Paste_Here!A$2:A$850, 0))&lt;&gt;"", ISNUMBER(VALUE(INDEX(Paste_Here!W$2:W$850, MATCH(B407, Paste_Here!A$2:A$850, 0))))), INDEX(Paste_Here!W$2:W$850, MATCH(B407, Paste_Here!A$2:A$850, 0)), ""), ""), "")</f>
        <v/>
      </c>
      <c r="DZ407" s="66"/>
      <c r="EA407" s="75" t="str">
        <f>IFERROR(IF(B407&lt;&gt;"", IF(ISNUMBER(SEARCH("highrisk", LOWER(INDEX(Paste_Here!X$2:X$850, MATCH(B407, Paste_Here!A$2:A$850, 0))))), "High Risk", IF(ISNUMBER(SEARCH("lowrisk", LOWER(INDEX(Paste_Here!X$2:X$850, MATCH(B407, Paste_Here!A$2:A$850, 0))))), "Low Risk", IF(ISNUMBER(SEARCH("somerisk", LOWER(INDEX(Paste_Here!X$2:X$850, MATCH(B407, Paste_Here!A$2:A$850, 0))))), "Some Risk", IF(ISNUMBER(SEARCH("ot", LOWER(INDEX(Paste_Here!X$2:X$850, MATCH(B407, Paste_Here!A$2:A$850, 0))))), "OT", "")))), ""), "")</f>
        <v/>
      </c>
      <c r="EB407" s="66"/>
      <c r="EC407" s="66"/>
      <c r="ED407" s="75" t="str">
        <f t="shared" si="88"/>
        <v/>
      </c>
      <c r="EE407" s="66"/>
      <c r="EF407" s="75" t="str">
        <f>IFERROR(IF(B407&lt;&gt;"", IF(AND(INDEX(Paste_Here!AO$2:AO$850, MATCH(B407, Paste_Here!A$2:A$850, 0))&lt;&gt;"", ISNUMBER(VALUE(INDEX(Paste_Here!AO$2:AO$850, MATCH(B407, Paste_Here!A$2:A$850, 0))))), INDEX(Paste_Here!AO$2:AO$850, MATCH(B407, Paste_Here!A$2:A$850, 0)), ""), ""), "")</f>
        <v/>
      </c>
      <c r="EG407" s="66"/>
      <c r="EH407" s="75" t="str">
        <f>IFERROR(IF(B407&lt;&gt;"", IF(ISNUMBER(SEARCH("highrisk", LOWER(INDEX(Paste_Here!AP$2:AP$850, MATCH(B407, Paste_Here!A$2:A$850, 0))))), "High Risk", IF(ISNUMBER(SEARCH("lowrisk", LOWER(INDEX(Paste_Here!AP$2:AP$850, MATCH(B407, Paste_Here!A$2:A$850, 0))))), "Low Risk", IF(ISNUMBER(SEARCH("somerisk", LOWER(INDEX(Paste_Here!AP$2:AP$850, MATCH(B407, Paste_Here!A$2:A$850, 0))))), "Some Risk", IF(ISNUMBER(SEARCH("ot", LOWER(INDEX(Paste_Here!AP$2:AP$850, MATCH(B407, Paste_Here!A$2:A$850, 0))))), "OT", "")))), ""), "")</f>
        <v/>
      </c>
      <c r="EI407" s="66"/>
      <c r="EJ407" s="93"/>
      <c r="EK407" s="66"/>
      <c r="EL407" s="75" t="str">
        <f>IFERROR(IF(B407&lt;&gt;"", IF(AND(INDEX(Paste_Here!AQ$2:AQ$850, MATCH(B407, Paste_Here!A$2:A$850, 0))&lt;&gt;"", ISNUMBER(VALUE(INDEX(Paste_Here!AQ$2:AQ$850, MATCH(B407, Paste_Here!A$2:A$850, 0))))), INDEX(Paste_Here!AQ$2:AQ$850, MATCH(B407, Paste_Here!A$2:A$850, 0)), ""), ""), "")</f>
        <v/>
      </c>
      <c r="EM407" s="66"/>
      <c r="EN407" s="75" t="str">
        <f>IFERROR(IF(B407&lt;&gt;"", IF(ISNUMBER(SEARCH("highrisk", LOWER(INDEX(Paste_Here!AR$2:AR$850, MATCH(B407, Paste_Here!A$2:A$850, 0))))), "High Risk", IF(ISNUMBER(SEARCH("lowrisk", LOWER(INDEX(Paste_Here!AR$2:AR$850, MATCH(B407, Paste_Here!A$2:A$850, 0))))), "Low Risk", IF(ISNUMBER(SEARCH("somerisk", LOWER(INDEX(Paste_Here!AR$2:AR$850, MATCH(B407, Paste_Here!A$2:A$850, 0))))), "Some Risk", IF(ISNUMBER(SEARCH("ot", LOWER(INDEX(Paste_Here!AR$2:AR$850, MATCH(B407, Paste_Here!A$2:A$850, 0))))), "OT", "")))), ""), "")</f>
        <v/>
      </c>
      <c r="EO407" s="66"/>
      <c r="EP407" s="93"/>
      <c r="EQ407" s="66"/>
      <c r="ER407" s="75"/>
      <c r="ES407" s="66"/>
      <c r="ET407" s="75"/>
      <c r="EU407" s="66"/>
      <c r="EV407" s="66"/>
      <c r="EW407" s="75" t="str">
        <f t="shared" si="89"/>
        <v/>
      </c>
      <c r="EX407" s="66"/>
      <c r="EY407" s="75" t="str">
        <f>IFERROR(IF(B407&lt;&gt;"", IF(AND(INDEX(Paste_Here!Y$2:Y$850, MATCH(B407, Paste_Here!A$2:A$850, 0))&lt;&gt;"", ISNUMBER(VALUE(INDEX(Paste_Here!Y$2:Y$850, MATCH(B407, Paste_Here!A$2:A$850, 0))))), INDEX(Paste_Here!Y$2:Y$850, MATCH(B407, Paste_Here!A$2:A$850, 0)), ""), ""), "")</f>
        <v/>
      </c>
      <c r="EZ407" s="66"/>
      <c r="FA407" s="75" t="str">
        <f>IFERROR(IF(B407&lt;&gt;"", IF(ISNUMBER(SEARCH("highrisk", LOWER(INDEX(Paste_Here!Z$2:Z$850, MATCH(B407, Paste_Here!A$2:A$850, 0))))), "High Risk", IF(ISNUMBER(SEARCH("lowrisk", LOWER(INDEX(Paste_Here!Z$2:Z$850, MATCH(B407, Paste_Here!A$2:A$850, 0))))), "Low Risk", IF(ISNUMBER(SEARCH("somerisk", LOWER(INDEX(Paste_Here!Z$2:Z$850, MATCH(B407, Paste_Here!A$2:A$850, 0))))), "Some Risk", IF(ISNUMBER(SEARCH("ot", LOWER(INDEX(Paste_Here!Z$2:Z$850, MATCH(B407, Paste_Here!A$2:A$850, 0))))), "OT", "")))), ""), "")</f>
        <v/>
      </c>
      <c r="FB407" s="66"/>
      <c r="FC407" s="93"/>
      <c r="FD407" s="66"/>
      <c r="FE407" s="75" t="str">
        <f>IFERROR(IF(B407&lt;&gt;"", IF(AND(INDEX(Paste_Here!AA$2:AA$850, MATCH(B407, Paste_Here!A$2:A$850, 0))&lt;&gt;"", ISNUMBER(VALUE(INDEX(Paste_Here!AA$2:AA$850, MATCH(B407, Paste_Here!A$2:A$850, 0))))), INDEX(Paste_Here!AA$2:AA$850, MATCH(B407, Paste_Here!A$2:A$850, 0)), ""), ""), "")</f>
        <v/>
      </c>
      <c r="FF407" s="66"/>
      <c r="FG407" s="75" t="str">
        <f>IFERROR(IF(B407&lt;&gt;"", IF(ISNUMBER(SEARCH("highrisk", LOWER(INDEX(Paste_Here!AB$2:AB$850, MATCH(B407, Paste_Here!A$2:A$850, 0))))), "High Risk", IF(ISNUMBER(SEARCH("lowrisk", LOWER(INDEX(Paste_Here!AB$2:AB$850, MATCH(B407, Paste_Here!A$2:A$850, 0))))), "Low Risk", IF(ISNUMBER(SEARCH("somerisk", LOWER(INDEX(Paste_Here!AB$2:AB$850, MATCH(B407, Paste_Here!A$2:A$850, 0))))), "Some Risk", IF(ISNUMBER(SEARCH("ot", LOWER(INDEX(Paste_Here!AB$2:AB$850, MATCH(B407, Paste_Here!A$2:A$850, 0))))), "OT", "")))), ""), "")</f>
        <v/>
      </c>
      <c r="FH407" s="66"/>
      <c r="FI407" s="93"/>
      <c r="FJ407" s="66"/>
      <c r="FK407" s="75"/>
      <c r="FL407" s="66"/>
      <c r="FM407" s="75"/>
      <c r="FN407" s="66"/>
      <c r="FO407" s="66"/>
      <c r="FP407" s="75" t="str">
        <f t="shared" si="84"/>
        <v/>
      </c>
      <c r="FQ407" s="66"/>
      <c r="FR407" s="75" t="str">
        <f>IFERROR(IF(B407&lt;&gt;"", IF(ISNUMBER(SEARCH("s", LOWER(INDEX(Paste_Here!L$2:L$850, MATCH(B407, Paste_Here!A$2:A$850, 0))))), "Yes", IF(INDEX(Paste_Here!L$2:L$850, MATCH(B407, Paste_Here!A$2:A$850, 0))&lt;&gt;"", "No", "")), ""), "")</f>
        <v/>
      </c>
      <c r="FS407" s="66"/>
      <c r="FT407" s="75" t="str">
        <f>IFERROR(IF(B407&lt;&gt;"", IF(ISNUMBER(SEARCH("yes", LOWER(INDEX(Paste_Here!F$2:F$850, MATCH(B407, Paste_Here!A$2:A$850, 0))))), "Yes", IF(ISNUMBER(SEARCH("no", LOWER(INDEX(Paste_Here!F$2:F$850, MATCH(B407, Paste_Here!A$2:A$850, 0))))), "No", "")), ""), "")</f>
        <v/>
      </c>
      <c r="FU407" s="66"/>
      <c r="FV407" s="75" t="str">
        <f>IFERROR(IF(B407&lt;&gt;"", IF(ISNUMBER(SEARCH("english language learner", LOWER(INDEX(Paste_Here!C$2:C$850, MATCH(B407, Paste_Here!A$2:A$850, 0))))), "Yes", ""), ""), "")</f>
        <v/>
      </c>
      <c r="FW407" s="66"/>
      <c r="FX407" s="75" t="str">
        <f>IFERROR(IF(B407&lt;&gt;"", IF(OR(ISNUMBER(SEARCH("b", LOWER(INDEX(Paste_Here!J$2:J$850, MATCH(B407, Paste_Here!A$2:A$850, 0))))), ISNUMBER(SEARCH("h", LOWER(INDEX(Paste_Here!J$2:J$850, MATCH(B407, Paste_Here!A$2:A$850, 0))))), ISNUMBER(SEARCH("i", LOWER(INDEX(Paste_Here!J$2:J$850, MATCH(B407, Paste_Here!A$2:A$850, 0)))))), "Yes", IF(INDEX(Paste_Here!J$2:J$850, MATCH(B407, Paste_Here!A$2:A$850, 0))&lt;&gt;"", "No", "")), ""), "")</f>
        <v/>
      </c>
      <c r="FY407" s="66"/>
      <c r="FZ407" s="75" t="str">
        <f>IFERROR(IF(B407&lt;&gt;"", IF(ISNUMBER(SEARCH("yes", LOWER(INDEX(Paste_Here!K$2:K$850, MATCH(B407, Paste_Here!A$2:A$850, 0))))), "Yes", IF(ISNUMBER(SEARCH("no", LOWER(INDEX(Paste_Here!K$2:K$850, MATCH(B407, Paste_Here!A$2:A$850, 0))))), "No", "")), ""), "")</f>
        <v/>
      </c>
      <c r="GA407" s="66"/>
      <c r="GB407" s="75" t="str">
        <f>IFERROR(IF(B407&lt;&gt;"", IF(ISNUMBER(SEARCH("transitional 2", LOWER(INDEX(Paste_Here!C$2:C$850, MATCH(B407, Paste_Here!A$2:A$850, 0))))), "T2",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GC407" s="66"/>
      <c r="GD407" s="75"/>
      <c r="GE407" s="66"/>
      <c r="GF407" s="75"/>
      <c r="GG407" s="66"/>
      <c r="GH407" s="75"/>
      <c r="GI407" s="66"/>
      <c r="GK407" s="1" t="str" cm="1">
        <f t="array" ref="GK407">IFERROR(INDEX(Paste_Here!$B$2:$B$850, MATCH(0, COUNTIF(GK$4:GK406, Paste_Here!$B$2:$B$850) + IF(Paste_Here!$B$2:$B$850="", 1, 0), 0)), "")</f>
        <v/>
      </c>
      <c r="GL407" s="1" t="str">
        <f>IF(GK407&lt;&gt;"", INDEX(Paste_Here!$A$2:$A$850, MATCH(GK407, Paste_Here!$B$2:$B$850, 0)), "")</f>
        <v/>
      </c>
      <c r="GM407" s="1" t="str">
        <f t="shared" si="90"/>
        <v/>
      </c>
      <c r="GN407" s="1" t="str" cm="1">
        <f t="array" ref="GN407">IFERROR(INDEX($GM$5:$GM$850, MATCH(SMALL(IF($GM$5:$GM$850&lt;&gt;"", COUNTIF($GM$5:$GM$850, "&lt;"&amp;$GM$5:$GM$850)+1), ROW()-ROW($GN$5)+1), COUNTIF($GM$5:$GM$850, "&lt;"&amp;$GM$5:$GM$850)+1, 0)), "")</f>
        <v/>
      </c>
    </row>
    <row r="408" spans="1:196">
      <c r="A408" s="66"/>
      <c r="B408" s="75" t="str">
        <f t="shared" si="78"/>
        <v/>
      </c>
      <c r="C408" s="66"/>
      <c r="D408" s="75" t="str">
        <f>IFERROR(IF(AND(INDEX(Paste_Here!N$2:N$850, MATCH(B408, Paste_Here!A$2:A$850, 0)) = ""), "", IF(UPPER(INDEX(Paste_Here!N$2:N$850, MATCH(B408, Paste_Here!A$2:A$850, 0))) = "YES", "Yes", IF(UPPER(INDEX(Paste_Here!N$2:N$850, MATCH(B408, Paste_Here!A$2:A$850, 0))) = "NO", "No", ""))), "")</f>
        <v/>
      </c>
      <c r="E408" s="66"/>
      <c r="F408" s="75" t="str">
        <f t="shared" si="85"/>
        <v/>
      </c>
      <c r="G408" s="66"/>
      <c r="H408" s="75" t="str">
        <f t="shared" si="86"/>
        <v/>
      </c>
      <c r="I408" s="66"/>
      <c r="J408" s="75" t="str">
        <f t="shared" si="87"/>
        <v/>
      </c>
      <c r="K408" s="66"/>
      <c r="L408" s="75"/>
      <c r="M408" s="66"/>
      <c r="N408" s="75" t="str">
        <f>IFERROR(IF(B408&lt;&gt;"", IF(AND(INDEX(Paste_Here!AW$2:AW$850, MATCH(B408, Paste_Here!A$2:A$850, 0))&lt;&gt;"", ISNUMBER(VALUE(INDEX(Paste_Here!AW$2:AW$850, MATCH(B408, Paste_Here!A$2:A$850, 0))))), INDEX(Paste_Here!AW$2:AW$850, MATCH(B408, Paste_Here!A$2:A$850, 0)), ""), ""), "")</f>
        <v/>
      </c>
      <c r="O408" s="66"/>
      <c r="P408" s="75" t="str">
        <f>IFERROR(IF(B408&lt;&gt;"", IF(AND(INDEX(Paste_Here!AX$2:AX$850, MATCH(B408, Paste_Here!A$2:A$850, 0))&lt;&gt;"", ISNUMBER(VALUE(INDEX(Paste_Here!AX$2:AX$850, MATCH(B408, Paste_Here!A$2:A$850, 0))))), INDEX(Paste_Here!AX$2:AX$850, MATCH(B408, Paste_Here!A$2:A$850, 0)), ""), ""), "")</f>
        <v/>
      </c>
      <c r="Q408" s="66"/>
      <c r="R408" s="75" t="str">
        <f>IFERROR(IF(B408&lt;&gt;"", IF(AND(INDEX(Paste_Here!AU$2:AU$850, MATCH(B408, Paste_Here!A$2:A$850, 0))&lt;&gt;"", ISNUMBER(VALUE(INDEX(Paste_Here!AU$2:AU$850, MATCH(B408, Paste_Here!A$2:A$850, 0))))), INDEX(Paste_Here!AU$2:AU$850, MATCH(B408, Paste_Here!A$2:A$850, 0)), ""), ""), "")</f>
        <v/>
      </c>
      <c r="S408" s="66"/>
      <c r="T408" s="75" t="str">
        <f>IFERROR(IF(B408&lt;&gt;"", IF(AND(INDEX(Paste_Here!AV$2:AV$850, MATCH(B408, Paste_Here!A$2:A$850, 0))&lt;&gt;"", ISNUMBER(VALUE(INDEX(Paste_Here!AV$2:AV$850, MATCH(B408, Paste_Here!A$2:A$850, 0))))), INDEX(Paste_Here!AV$2:AV$850, MATCH(B408, Paste_Here!A$2:A$850, 0)), ""), ""), "")</f>
        <v/>
      </c>
      <c r="U408" s="66"/>
      <c r="W408" s="66"/>
      <c r="Y408" s="66"/>
      <c r="Z408" s="66"/>
      <c r="AA408" s="75" t="str">
        <f t="shared" si="79"/>
        <v/>
      </c>
      <c r="AB408" s="66"/>
      <c r="AC408" s="75"/>
      <c r="AD408" s="66"/>
      <c r="AE408" s="98"/>
      <c r="AF408" s="66"/>
      <c r="AG408" s="75"/>
      <c r="AH408" s="66"/>
      <c r="AI408" s="75" t="str">
        <f>IFERROR(IF(B408&lt;&gt;"", IF(AND(INDEX(Paste_Here!AC$2:AC$850, MATCH(B408, Paste_Here!A$2:A$850, 0))&lt;&gt;"", ISNUMBER(VALUE(INDEX(Paste_Here!AC$2:AC$850, MATCH(B408, Paste_Here!A$2:A$850, 0))))), INDEX(Paste_Here!AC$2:AC$850, MATCH(B408, Paste_Here!A$2:A$850, 0)), ""), ""), "")</f>
        <v/>
      </c>
      <c r="AJ408" s="66"/>
      <c r="AK408" s="75" t="str">
        <f>IFERROR(IF(B408&lt;&gt;"", IF(ISNUMBER(SEARCH("highrisk", LOWER(INDEX(Paste_Here!AD$2:AD$850, MATCH(B408, Paste_Here!A$2:A$850, 0))))), "High Risk", IF(ISNUMBER(SEARCH("lowrisk", LOWER(INDEX(Paste_Here!AD$2:AD$850, MATCH(B408, Paste_Here!A$2:A$850, 0))))), "Low Risk", IF(ISNUMBER(SEARCH("somerisk", LOWER(INDEX(Paste_Here!AD$2:AD$850, MATCH(B408, Paste_Here!A$2:A$850, 0))))), "Some Risk", IF(ISNUMBER(SEARCH("ot", LOWER(INDEX(Paste_Here!AD$2:AD$850, MATCH(B408, Paste_Here!A$2:A$850, 0))))), "OT", "")))), ""), "")</f>
        <v/>
      </c>
      <c r="AL408" s="66"/>
      <c r="AM408" s="75"/>
      <c r="AN408" s="66"/>
      <c r="AO408" s="75" t="str">
        <f>IFERROR(IF(B408&lt;&gt;"", IF(AND(INDEX(Paste_Here!M$2:M$850, MATCH(B408, Paste_Here!A$2:A$850, 0))&lt;&gt;"", ISNUMBER(VALUE(INDEX(Paste_Here!M$2:M$850, MATCH(B408, Paste_Here!A$2:A$850, 0))))), INDEX(Paste_Here!M$2:M$850, MATCH(B408, Paste_Here!A$2:A$850, 0)), ""), ""), "")</f>
        <v/>
      </c>
      <c r="AP408" s="66"/>
      <c r="AQ408" s="75" t="str">
        <f>IFERROR(IF(B408&lt;&gt;"", IF(ISNUMBER(SEARCH("highrisk", LOWER(INDEX(Paste_Here!N$2:N$850, MATCH(B408, Paste_Here!A$2:A$850, 0))))), "High Risk", IF(ISNUMBER(SEARCH("lowrisk", LOWER(INDEX(Paste_Here!N$2:N$850, MATCH(B408, Paste_Here!A$2:A$850, 0))))), "Low Risk", IF(ISNUMBER(SEARCH("somerisk", LOWER(INDEX(Paste_Here!N$2:N$850, MATCH(B408, Paste_Here!A$2:A$850, 0))))), "Some Risk", IF(ISNUMBER(SEARCH("ot", LOWER(INDEX(Paste_Here!N$2:N$850, MATCH(B408, Paste_Here!A$2:A$850, 0))))), "OT", "")))), ""), "")</f>
        <v/>
      </c>
      <c r="AT408" s="66"/>
      <c r="AU408" s="103"/>
      <c r="AV408" s="66"/>
      <c r="AW408" s="66"/>
      <c r="AX408" s="75" t="str">
        <f t="shared" si="80"/>
        <v/>
      </c>
      <c r="AY408" s="66"/>
      <c r="AZ408" s="75"/>
      <c r="BA408" s="66"/>
      <c r="BB408" s="75"/>
      <c r="BC408" s="66"/>
      <c r="BD408" s="75"/>
      <c r="BE408" s="66"/>
      <c r="BF408" s="75" t="str">
        <f>IFERROR(IF(B408&lt;&gt;"", IF(AND(INDEX(Paste_Here!AE$2:AE$850, MATCH(B408, Paste_Here!A$2:A$850, 0))&lt;&gt;"", ISNUMBER(VALUE(INDEX(Paste_Here!AE$2:AE$850, MATCH(B408, Paste_Here!A$2:A$850, 0))))), INDEX(Paste_Here!AE$2:AE$850, MATCH(B408, Paste_Here!A$2:A$850, 0)), ""), ""), "")</f>
        <v/>
      </c>
      <c r="BG408" s="66"/>
      <c r="BH408" s="75" t="str">
        <f>IFERROR(IF(B408&lt;&gt;"", IF(ISNUMBER(SEARCH("highrisk", LOWER(INDEX(Paste_Here!AF$2:AF$850, MATCH(B408, Paste_Here!A$2:A$850, 0))))), "High Risk", IF(ISNUMBER(SEARCH("lowrisk", LOWER(INDEX(Paste_Here!AF$2:AF$850, MATCH(B408, Paste_Here!A$2:A$850, 0))))), "Low Risk", IF(ISNUMBER(SEARCH("somerisk", LOWER(INDEX(Paste_Here!AF$2:AF$850, MATCH(B408, Paste_Here!A$2:A$850, 0))))), "Some Risk", IF(ISNUMBER(SEARCH("ot", LOWER(INDEX(Paste_Here!AF$2:AF$850, MATCH(B408, Paste_Here!A$2:A$850, 0))))), "OT", "")))), ""), "")</f>
        <v/>
      </c>
      <c r="BI408" s="66"/>
      <c r="BJ408" s="75"/>
      <c r="BK408" s="66"/>
      <c r="BL408" s="75" t="str">
        <f>IFERROR(IF(B408&lt;&gt;"", IF(AND(INDEX(Paste_Here!O$2:O$850, MATCH(B408, Paste_Here!A$2:A$850, 0))&lt;&gt;"", ISNUMBER(VALUE(INDEX(Paste_Here!O$2:O$850, MATCH(B408, Paste_Here!A$2:A$850, 0))))), INDEX(Paste_Here!O$2:O$850, MATCH(B408, Paste_Here!A$2:A$850, 0)), ""), ""), "")</f>
        <v/>
      </c>
      <c r="BM408" s="66"/>
      <c r="BN408" s="75" t="str">
        <f>IFERROR(IF(B408&lt;&gt;"", IF(ISNUMBER(SEARCH("highrisk", LOWER(INDEX(Paste_Here!P$2:P$850, MATCH(B408, Paste_Here!A$2:A$850, 0))))), "High Risk", IF(ISNUMBER(SEARCH("lowrisk", LOWER(INDEX(Paste_Here!P$2:P$850, MATCH(B408, Paste_Here!A$2:A$850, 0))))), "Low Risk", IF(ISNUMBER(SEARCH("somerisk", LOWER(INDEX(Paste_Here!P$2:P$850, MATCH(B408, Paste_Here!A$2:A$850, 0))))), "Some Risk", IF(ISNUMBER(SEARCH("ot", LOWER(INDEX(Paste_Here!P$2:P$850, MATCH(B408, Paste_Here!A$2:A$850, 0))))), "OT", "")))), ""), "")</f>
        <v/>
      </c>
      <c r="BQ408" s="66"/>
      <c r="BR408" s="75"/>
      <c r="BS408" s="66"/>
      <c r="BT408" s="66"/>
      <c r="BU408" s="75" t="str">
        <f t="shared" si="81"/>
        <v/>
      </c>
      <c r="BV408" s="66"/>
      <c r="BW408" s="75"/>
      <c r="BX408" s="66"/>
      <c r="BY408" s="75"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BZ408" s="66"/>
      <c r="CA408" s="75"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CB408" s="66"/>
      <c r="CC408" s="75"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CD408" s="66"/>
      <c r="CE408" s="75"/>
      <c r="CF408" s="66"/>
      <c r="CK408" s="75"/>
      <c r="CL408" s="66"/>
      <c r="CM408" s="75"/>
      <c r="CN408" s="66"/>
      <c r="CO408" s="75"/>
      <c r="CP408" s="66"/>
      <c r="CQ408" s="66"/>
      <c r="CR408" s="75" t="str">
        <f t="shared" si="82"/>
        <v/>
      </c>
      <c r="CS408" s="66"/>
      <c r="CT408" s="75"/>
      <c r="CU408" s="66"/>
      <c r="CV408" s="75"/>
      <c r="CW408" s="66"/>
      <c r="CX408" s="75"/>
      <c r="CY408" s="66"/>
      <c r="CZ408" s="75"/>
      <c r="DA408" s="66"/>
      <c r="DB408" s="75" t="str">
        <f>IFERROR(IF(B408&lt;&gt;"", IF(AND(INDEX(Paste_Here!AK$2:AK$850, MATCH(B408, Paste_Here!A$2:A$850, 0))&lt;&gt;"", ISNUMBER(VALUE(INDEX(Paste_Here!AK$2:AK$850, MATCH(B408, Paste_Here!A$2:A$850, 0))))), INDEX(Paste_Here!AK$2:AK$850, MATCH(B408, Paste_Here!A$2:A$850, 0)), ""), ""), "")</f>
        <v/>
      </c>
      <c r="DC408" s="66"/>
      <c r="DD408" s="75" t="str">
        <f>IFERROR(IF(B408&lt;&gt;"", IF(ISNUMBER(SEARCH("highrisk", LOWER(INDEX(Paste_Here!AL$2:AL$850, MATCH(B408, Paste_Here!A$2:A$850, 0))))), "High Risk", IF(ISNUMBER(SEARCH("lowrisk", LOWER(INDEX(Paste_Here!AL$2:AL$850, MATCH(B408, Paste_Here!A$2:A$850, 0))))), "Low Risk", IF(ISNUMBER(SEARCH("somerisk", LOWER(INDEX(Paste_Here!AL$2:AL$850, MATCH(B408, Paste_Here!A$2:A$850, 0))))), "Some Risk", IF(ISNUMBER(SEARCH("ot", LOWER(INDEX(Paste_Here!AL$2:AL$850, MATCH(B408, Paste_Here!A$2:A$850, 0))))), "OT", "")))), ""), "")</f>
        <v/>
      </c>
      <c r="DE408" s="66"/>
      <c r="DF408" s="75" t="str">
        <f>IFERROR(IF(B408&lt;&gt;"", IF(AND(INDEX(Paste_Here!AM$2:AM$850, MATCH(B408, Paste_Here!A$2:A$850, 0))&lt;&gt;"", ISNUMBER(VALUE(INDEX(Paste_Here!AM$2:AM$850, MATCH(B408, Paste_Here!A$2:A$850, 0))))), INDEX(Paste_Here!AM$2:AM$850, MATCH(B408, Paste_Here!A$2:A$850, 0)), ""), ""), "")</f>
        <v/>
      </c>
      <c r="DG408" s="66"/>
      <c r="DH408" s="75" t="str">
        <f>IFERROR(IF(B408&lt;&gt;"", IF(ISNUMBER(SEARCH("highrisk", LOWER(INDEX(Paste_Here!AN$2:AN$850, MATCH(B408, Paste_Here!A$2:A$850, 0))))), "High Risk", IF(ISNUMBER(SEARCH("lowrisk", LOWER(INDEX(Paste_Here!AN$2:AN$850, MATCH(B408, Paste_Here!A$2:A$850, 0))))), "Low Risk", IF(ISNUMBER(SEARCH("somerisk", LOWER(INDEX(Paste_Here!AN$2:AN$850, MATCH(B408, Paste_Here!A$2:A$850, 0))))), "Some Risk", IF(ISNUMBER(SEARCH("ot", LOWER(INDEX(Paste_Here!AN$2:AN$850, MATCH(B408, Paste_Here!A$2:A$850, 0))))), "OT", "")))), ""), "")</f>
        <v/>
      </c>
      <c r="DI408" s="66"/>
      <c r="DJ408" s="66"/>
      <c r="DK408" s="75" t="str">
        <f t="shared" si="83"/>
        <v/>
      </c>
      <c r="DL408" s="66"/>
      <c r="DM408" s="75" t="str">
        <f>IFERROR(IF(B408&lt;&gt;"", IF(AND(INDEX(Paste_Here!Q$2:Q$850, MATCH(B408, Paste_Here!A$2:A$850, 0))&lt;&gt;"", ISNUMBER(VALUE(INDEX(Paste_Here!Q$2:Q$850, MATCH(B408, Paste_Here!A$2:A$850, 0))))), INDEX(Paste_Here!Q$2:Q$850, MATCH(B408, Paste_Here!A$2:A$850, 0)), ""), ""), "")</f>
        <v/>
      </c>
      <c r="DN408" s="66"/>
      <c r="DO408" s="75" t="str">
        <f>IFERROR(IF(B408&lt;&gt;"", IF(ISNUMBER(SEARCH("highrisk", LOWER(INDEX(Paste_Here!R$2:R$850, MATCH(B408, Paste_Here!A$2:A$850, 0))))), "High Risk", IF(ISNUMBER(SEARCH("lowrisk", LOWER(INDEX(Paste_Here!R$2:R$850, MATCH(B408, Paste_Here!A$2:A$850, 0))))), "Low Risk", IF(ISNUMBER(SEARCH("somerisk", LOWER(INDEX(Paste_Here!R$2:R$850, MATCH(B408, Paste_Here!A$2:A$850, 0))))), "Some Risk", IF(ISNUMBER(SEARCH("ot", LOWER(INDEX(Paste_Here!R$2:R$850, MATCH(B408, Paste_Here!A$2:A$850, 0))))), "OT", "")))), ""), "")</f>
        <v/>
      </c>
      <c r="DP408" s="66"/>
      <c r="DQ408" s="93" t="str">
        <f>IFERROR(IF(B408&lt;&gt;"", IF(AND(INDEX(Paste_Here!S$2:S$850, MATCH(B408, Paste_Here!A$2:A$850, 0))&lt;&gt;"", ISNUMBER(VALUE(INDEX(Paste_Here!S$2:S$850, MATCH(B408, Paste_Here!A$2:A$850, 0))))), INDEX(Paste_Here!S$2:S$850, MATCH(B408, Paste_Here!A$2:A$850, 0)), ""), ""), "")</f>
        <v/>
      </c>
      <c r="DR408" s="66"/>
      <c r="DS408" s="75"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IF(ISNUMBER(SEARCH("ot", LOWER(INDEX(Paste_Here!T$2:T$850, MATCH(B408, Paste_Here!A$2:A$850, 0))))), "OT", "")))), ""), "")</f>
        <v/>
      </c>
      <c r="DT408" s="66"/>
      <c r="DU408" s="75" t="str">
        <f>IFERROR(IF(B408&lt;&gt;"", IF(AND(INDEX(Paste_Here!U$2:U$850, MATCH(B408, Paste_Here!A$2:A$850, 0))&lt;&gt;"", ISNUMBER(VALUE(INDEX(Paste_Here!U$2:U$850, MATCH(B408, Paste_Here!A$2:A$850, 0))))), INDEX(Paste_Here!U$2:U$850, MATCH(B408, Paste_Here!A$2:A$850, 0)), ""), ""), "")</f>
        <v/>
      </c>
      <c r="DV408" s="66"/>
      <c r="DW408" s="93" t="str">
        <f>IFERROR(IF(B408&lt;&gt;"", IF(ISNUMBER(SEARCH("highrisk", LOWER(INDEX(Paste_Here!V$2:V$850, MATCH(B408, Paste_Here!A$2:A$850, 0))))), "High Risk", IF(ISNUMBER(SEARCH("lowrisk", LOWER(INDEX(Paste_Here!V$2:V$850, MATCH(B408, Paste_Here!A$2:A$850, 0))))), "Low Risk", IF(ISNUMBER(SEARCH("somerisk", LOWER(INDEX(Paste_Here!V$2:V$850, MATCH(B408, Paste_Here!A$2:A$850, 0))))), "Some Risk", IF(ISNUMBER(SEARCH("ot", LOWER(INDEX(Paste_Here!V$2:V$850, MATCH(B408, Paste_Here!A$2:A$850, 0))))), "OT", "")))), ""), "")</f>
        <v/>
      </c>
      <c r="DX408" s="66"/>
      <c r="DY408" s="75" t="str">
        <f>IFERROR(IF(B408&lt;&gt;"", IF(AND(INDEX(Paste_Here!W$2:W$850, MATCH(B408, Paste_Here!A$2:A$850, 0))&lt;&gt;"", ISNUMBER(VALUE(INDEX(Paste_Here!W$2:W$850, MATCH(B408, Paste_Here!A$2:A$850, 0))))), INDEX(Paste_Here!W$2:W$850, MATCH(B408, Paste_Here!A$2:A$850, 0)), ""), ""), "")</f>
        <v/>
      </c>
      <c r="DZ408" s="66"/>
      <c r="EA408" s="75" t="str">
        <f>IFERROR(IF(B408&lt;&gt;"", IF(ISNUMBER(SEARCH("highrisk", LOWER(INDEX(Paste_Here!X$2:X$850, MATCH(B408, Paste_Here!A$2:A$850, 0))))), "High Risk", IF(ISNUMBER(SEARCH("lowrisk", LOWER(INDEX(Paste_Here!X$2:X$850, MATCH(B408, Paste_Here!A$2:A$850, 0))))), "Low Risk", IF(ISNUMBER(SEARCH("somerisk", LOWER(INDEX(Paste_Here!X$2:X$850, MATCH(B408, Paste_Here!A$2:A$850, 0))))), "Some Risk", IF(ISNUMBER(SEARCH("ot", LOWER(INDEX(Paste_Here!X$2:X$850, MATCH(B408, Paste_Here!A$2:A$850, 0))))), "OT", "")))), ""), "")</f>
        <v/>
      </c>
      <c r="EB408" s="66"/>
      <c r="EC408" s="66"/>
      <c r="ED408" s="75" t="str">
        <f t="shared" si="88"/>
        <v/>
      </c>
      <c r="EE408" s="66"/>
      <c r="EF408" s="75" t="str">
        <f>IFERROR(IF(B408&lt;&gt;"", IF(AND(INDEX(Paste_Here!AO$2:AO$850, MATCH(B408, Paste_Here!A$2:A$850, 0))&lt;&gt;"", ISNUMBER(VALUE(INDEX(Paste_Here!AO$2:AO$850, MATCH(B408, Paste_Here!A$2:A$850, 0))))), INDEX(Paste_Here!AO$2:AO$850, MATCH(B408, Paste_Here!A$2:A$850, 0)), ""), ""), "")</f>
        <v/>
      </c>
      <c r="EG408" s="66"/>
      <c r="EH408" s="75" t="str">
        <f>IFERROR(IF(B408&lt;&gt;"", IF(ISNUMBER(SEARCH("highrisk", LOWER(INDEX(Paste_Here!AP$2:AP$850, MATCH(B408, Paste_Here!A$2:A$850, 0))))), "High Risk", IF(ISNUMBER(SEARCH("lowrisk", LOWER(INDEX(Paste_Here!AP$2:AP$850, MATCH(B408, Paste_Here!A$2:A$850, 0))))), "Low Risk", IF(ISNUMBER(SEARCH("somerisk", LOWER(INDEX(Paste_Here!AP$2:AP$850, MATCH(B408, Paste_Here!A$2:A$850, 0))))), "Some Risk", IF(ISNUMBER(SEARCH("ot", LOWER(INDEX(Paste_Here!AP$2:AP$850, MATCH(B408, Paste_Here!A$2:A$850, 0))))), "OT", "")))), ""), "")</f>
        <v/>
      </c>
      <c r="EI408" s="66"/>
      <c r="EJ408" s="93"/>
      <c r="EK408" s="66"/>
      <c r="EL408" s="75" t="str">
        <f>IFERROR(IF(B408&lt;&gt;"", IF(AND(INDEX(Paste_Here!AQ$2:AQ$850, MATCH(B408, Paste_Here!A$2:A$850, 0))&lt;&gt;"", ISNUMBER(VALUE(INDEX(Paste_Here!AQ$2:AQ$850, MATCH(B408, Paste_Here!A$2:A$850, 0))))), INDEX(Paste_Here!AQ$2:AQ$850, MATCH(B408, Paste_Here!A$2:A$850, 0)), ""), ""), "")</f>
        <v/>
      </c>
      <c r="EM408" s="66"/>
      <c r="EN408" s="75" t="str">
        <f>IFERROR(IF(B408&lt;&gt;"", IF(ISNUMBER(SEARCH("highrisk", LOWER(INDEX(Paste_Here!AR$2:AR$850, MATCH(B408, Paste_Here!A$2:A$850, 0))))), "High Risk", IF(ISNUMBER(SEARCH("lowrisk", LOWER(INDEX(Paste_Here!AR$2:AR$850, MATCH(B408, Paste_Here!A$2:A$850, 0))))), "Low Risk", IF(ISNUMBER(SEARCH("somerisk", LOWER(INDEX(Paste_Here!AR$2:AR$850, MATCH(B408, Paste_Here!A$2:A$850, 0))))), "Some Risk", IF(ISNUMBER(SEARCH("ot", LOWER(INDEX(Paste_Here!AR$2:AR$850, MATCH(B408, Paste_Here!A$2:A$850, 0))))), "OT", "")))), ""), "")</f>
        <v/>
      </c>
      <c r="EO408" s="66"/>
      <c r="EP408" s="93"/>
      <c r="EQ408" s="66"/>
      <c r="ER408" s="75"/>
      <c r="ES408" s="66"/>
      <c r="ET408" s="75"/>
      <c r="EU408" s="66"/>
      <c r="EV408" s="66"/>
      <c r="EW408" s="75" t="str">
        <f t="shared" si="89"/>
        <v/>
      </c>
      <c r="EX408" s="66"/>
      <c r="EY408" s="75" t="str">
        <f>IFERROR(IF(B408&lt;&gt;"", IF(AND(INDEX(Paste_Here!Y$2:Y$850, MATCH(B408, Paste_Here!A$2:A$850, 0))&lt;&gt;"", ISNUMBER(VALUE(INDEX(Paste_Here!Y$2:Y$850, MATCH(B408, Paste_Here!A$2:A$850, 0))))), INDEX(Paste_Here!Y$2:Y$850, MATCH(B408, Paste_Here!A$2:A$850, 0)), ""), ""), "")</f>
        <v/>
      </c>
      <c r="EZ408" s="66"/>
      <c r="FA408" s="75" t="str">
        <f>IFERROR(IF(B408&lt;&gt;"", IF(ISNUMBER(SEARCH("highrisk", LOWER(INDEX(Paste_Here!Z$2:Z$850, MATCH(B408, Paste_Here!A$2:A$850, 0))))), "High Risk", IF(ISNUMBER(SEARCH("lowrisk", LOWER(INDEX(Paste_Here!Z$2:Z$850, MATCH(B408, Paste_Here!A$2:A$850, 0))))), "Low Risk", IF(ISNUMBER(SEARCH("somerisk", LOWER(INDEX(Paste_Here!Z$2:Z$850, MATCH(B408, Paste_Here!A$2:A$850, 0))))), "Some Risk", IF(ISNUMBER(SEARCH("ot", LOWER(INDEX(Paste_Here!Z$2:Z$850, MATCH(B408, Paste_Here!A$2:A$850, 0))))), "OT", "")))), ""), "")</f>
        <v/>
      </c>
      <c r="FB408" s="66"/>
      <c r="FC408" s="93"/>
      <c r="FD408" s="66"/>
      <c r="FE408" s="75" t="str">
        <f>IFERROR(IF(B408&lt;&gt;"", IF(AND(INDEX(Paste_Here!AA$2:AA$850, MATCH(B408, Paste_Here!A$2:A$850, 0))&lt;&gt;"", ISNUMBER(VALUE(INDEX(Paste_Here!AA$2:AA$850, MATCH(B408, Paste_Here!A$2:A$850, 0))))), INDEX(Paste_Here!AA$2:AA$850, MATCH(B408, Paste_Here!A$2:A$850, 0)), ""), ""), "")</f>
        <v/>
      </c>
      <c r="FF408" s="66"/>
      <c r="FG408" s="75" t="str">
        <f>IFERROR(IF(B408&lt;&gt;"", IF(ISNUMBER(SEARCH("highrisk", LOWER(INDEX(Paste_Here!AB$2:AB$850, MATCH(B408, Paste_Here!A$2:A$850, 0))))), "High Risk", IF(ISNUMBER(SEARCH("lowrisk", LOWER(INDEX(Paste_Here!AB$2:AB$850, MATCH(B408, Paste_Here!A$2:A$850, 0))))), "Low Risk", IF(ISNUMBER(SEARCH("somerisk", LOWER(INDEX(Paste_Here!AB$2:AB$850, MATCH(B408, Paste_Here!A$2:A$850, 0))))), "Some Risk", IF(ISNUMBER(SEARCH("ot", LOWER(INDEX(Paste_Here!AB$2:AB$850, MATCH(B408, Paste_Here!A$2:A$850, 0))))), "OT", "")))), ""), "")</f>
        <v/>
      </c>
      <c r="FH408" s="66"/>
      <c r="FI408" s="93"/>
      <c r="FJ408" s="66"/>
      <c r="FK408" s="75"/>
      <c r="FL408" s="66"/>
      <c r="FM408" s="75"/>
      <c r="FN408" s="66"/>
      <c r="FO408" s="66"/>
      <c r="FP408" s="75" t="str">
        <f t="shared" si="84"/>
        <v/>
      </c>
      <c r="FQ408" s="66"/>
      <c r="FR408" s="75" t="str">
        <f>IFERROR(IF(B408&lt;&gt;"", IF(ISNUMBER(SEARCH("s", LOWER(INDEX(Paste_Here!L$2:L$850, MATCH(B408, Paste_Here!A$2:A$850, 0))))), "Yes", IF(INDEX(Paste_Here!L$2:L$850, MATCH(B408, Paste_Here!A$2:A$850, 0))&lt;&gt;"", "No", "")), ""), "")</f>
        <v/>
      </c>
      <c r="FS408" s="66"/>
      <c r="FT408" s="75" t="str">
        <f>IFERROR(IF(B408&lt;&gt;"", IF(ISNUMBER(SEARCH("yes", LOWER(INDEX(Paste_Here!F$2:F$850, MATCH(B408, Paste_Here!A$2:A$850, 0))))), "Yes", IF(ISNUMBER(SEARCH("no", LOWER(INDEX(Paste_Here!F$2:F$850, MATCH(B408, Paste_Here!A$2:A$850, 0))))), "No", "")), ""), "")</f>
        <v/>
      </c>
      <c r="FU408" s="66"/>
      <c r="FV408" s="75" t="str">
        <f>IFERROR(IF(B408&lt;&gt;"", IF(ISNUMBER(SEARCH("english language learner", LOWER(INDEX(Paste_Here!C$2:C$850, MATCH(B408, Paste_Here!A$2:A$850, 0))))), "Yes", ""), ""), "")</f>
        <v/>
      </c>
      <c r="FW408" s="66"/>
      <c r="FX408" s="75" t="str">
        <f>IFERROR(IF(B408&lt;&gt;"", IF(OR(ISNUMBER(SEARCH("b", LOWER(INDEX(Paste_Here!J$2:J$850, MATCH(B408, Paste_Here!A$2:A$850, 0))))), ISNUMBER(SEARCH("h", LOWER(INDEX(Paste_Here!J$2:J$850, MATCH(B408, Paste_Here!A$2:A$850, 0))))), ISNUMBER(SEARCH("i", LOWER(INDEX(Paste_Here!J$2:J$850, MATCH(B408, Paste_Here!A$2:A$850, 0)))))), "Yes", IF(INDEX(Paste_Here!J$2:J$850, MATCH(B408, Paste_Here!A$2:A$850, 0))&lt;&gt;"", "No", "")), ""), "")</f>
        <v/>
      </c>
      <c r="FY408" s="66"/>
      <c r="FZ408" s="75" t="str">
        <f>IFERROR(IF(B408&lt;&gt;"", IF(ISNUMBER(SEARCH("yes", LOWER(INDEX(Paste_Here!K$2:K$850, MATCH(B408, Paste_Here!A$2:A$850, 0))))), "Yes", IF(ISNUMBER(SEARCH("no", LOWER(INDEX(Paste_Here!K$2:K$850, MATCH(B408, Paste_Here!A$2:A$850, 0))))), "No", "")), ""), "")</f>
        <v/>
      </c>
      <c r="GA408" s="66"/>
      <c r="GB408" s="75" t="str">
        <f>IFERROR(IF(B408&lt;&gt;"", IF(ISNUMBER(SEARCH("transitional 2", LOWER(INDEX(Paste_Here!C$2:C$850, MATCH(B408, Paste_Here!A$2:A$850, 0))))), "T2",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GC408" s="66"/>
      <c r="GD408" s="75"/>
      <c r="GE408" s="66"/>
      <c r="GF408" s="75"/>
      <c r="GG408" s="66"/>
      <c r="GH408" s="75"/>
      <c r="GI408" s="66"/>
      <c r="GK408" s="1" t="str" cm="1">
        <f t="array" ref="GK408">IFERROR(INDEX(Paste_Here!$B$2:$B$850, MATCH(0, COUNTIF(GK$4:GK407, Paste_Here!$B$2:$B$850) + IF(Paste_Here!$B$2:$B$850="", 1, 0), 0)), "")</f>
        <v/>
      </c>
      <c r="GL408" s="1" t="str">
        <f>IF(GK408&lt;&gt;"", INDEX(Paste_Here!$A$2:$A$850, MATCH(GK408, Paste_Here!$B$2:$B$850, 0)), "")</f>
        <v/>
      </c>
      <c r="GM408" s="1" t="str">
        <f t="shared" si="90"/>
        <v/>
      </c>
      <c r="GN408" s="1" t="str" cm="1">
        <f t="array" ref="GN408">IFERROR(INDEX($GM$5:$GM$850, MATCH(SMALL(IF($GM$5:$GM$850&lt;&gt;"", COUNTIF($GM$5:$GM$850, "&lt;"&amp;$GM$5:$GM$850)+1), ROW()-ROW($GN$5)+1), COUNTIF($GM$5:$GM$850, "&lt;"&amp;$GM$5:$GM$850)+1, 0)), "")</f>
        <v/>
      </c>
    </row>
    <row r="409" spans="1:196">
      <c r="A409" s="66"/>
      <c r="B409" s="75" t="str">
        <f t="shared" si="78"/>
        <v/>
      </c>
      <c r="C409" s="66"/>
      <c r="D409" s="75" t="str">
        <f>IFERROR(IF(AND(INDEX(Paste_Here!N$2:N$850, MATCH(B409, Paste_Here!A$2:A$850, 0)) = ""), "", IF(UPPER(INDEX(Paste_Here!N$2:N$850, MATCH(B409, Paste_Here!A$2:A$850, 0))) = "YES", "Yes", IF(UPPER(INDEX(Paste_Here!N$2:N$850, MATCH(B409, Paste_Here!A$2:A$850, 0))) = "NO", "No", ""))), "")</f>
        <v/>
      </c>
      <c r="E409" s="66"/>
      <c r="F409" s="75" t="str">
        <f t="shared" si="85"/>
        <v/>
      </c>
      <c r="G409" s="66"/>
      <c r="H409" s="75" t="str">
        <f t="shared" si="86"/>
        <v/>
      </c>
      <c r="I409" s="66"/>
      <c r="J409" s="75" t="str">
        <f t="shared" si="87"/>
        <v/>
      </c>
      <c r="K409" s="66"/>
      <c r="L409" s="75"/>
      <c r="M409" s="66"/>
      <c r="N409" s="75" t="str">
        <f>IFERROR(IF(B409&lt;&gt;"", IF(AND(INDEX(Paste_Here!AW$2:AW$850, MATCH(B409, Paste_Here!A$2:A$850, 0))&lt;&gt;"", ISNUMBER(VALUE(INDEX(Paste_Here!AW$2:AW$850, MATCH(B409, Paste_Here!A$2:A$850, 0))))), INDEX(Paste_Here!AW$2:AW$850, MATCH(B409, Paste_Here!A$2:A$850, 0)), ""), ""), "")</f>
        <v/>
      </c>
      <c r="O409" s="66"/>
      <c r="P409" s="75" t="str">
        <f>IFERROR(IF(B409&lt;&gt;"", IF(AND(INDEX(Paste_Here!AX$2:AX$850, MATCH(B409, Paste_Here!A$2:A$850, 0))&lt;&gt;"", ISNUMBER(VALUE(INDEX(Paste_Here!AX$2:AX$850, MATCH(B409, Paste_Here!A$2:A$850, 0))))), INDEX(Paste_Here!AX$2:AX$850, MATCH(B409, Paste_Here!A$2:A$850, 0)), ""), ""), "")</f>
        <v/>
      </c>
      <c r="Q409" s="66"/>
      <c r="R409" s="75" t="str">
        <f>IFERROR(IF(B409&lt;&gt;"", IF(AND(INDEX(Paste_Here!AU$2:AU$850, MATCH(B409, Paste_Here!A$2:A$850, 0))&lt;&gt;"", ISNUMBER(VALUE(INDEX(Paste_Here!AU$2:AU$850, MATCH(B409, Paste_Here!A$2:A$850, 0))))), INDEX(Paste_Here!AU$2:AU$850, MATCH(B409, Paste_Here!A$2:A$850, 0)), ""), ""), "")</f>
        <v/>
      </c>
      <c r="S409" s="66"/>
      <c r="T409" s="75" t="str">
        <f>IFERROR(IF(B409&lt;&gt;"", IF(AND(INDEX(Paste_Here!AV$2:AV$850, MATCH(B409, Paste_Here!A$2:A$850, 0))&lt;&gt;"", ISNUMBER(VALUE(INDEX(Paste_Here!AV$2:AV$850, MATCH(B409, Paste_Here!A$2:A$850, 0))))), INDEX(Paste_Here!AV$2:AV$850, MATCH(B409, Paste_Here!A$2:A$850, 0)), ""), ""), "")</f>
        <v/>
      </c>
      <c r="U409" s="66"/>
      <c r="W409" s="66"/>
      <c r="Y409" s="66"/>
      <c r="Z409" s="66"/>
      <c r="AA409" s="75" t="str">
        <f t="shared" si="79"/>
        <v/>
      </c>
      <c r="AB409" s="66"/>
      <c r="AC409" s="75"/>
      <c r="AD409" s="66"/>
      <c r="AE409" s="98"/>
      <c r="AF409" s="66"/>
      <c r="AG409" s="75"/>
      <c r="AH409" s="66"/>
      <c r="AI409" s="75" t="str">
        <f>IFERROR(IF(B409&lt;&gt;"", IF(AND(INDEX(Paste_Here!AC$2:AC$850, MATCH(B409, Paste_Here!A$2:A$850, 0))&lt;&gt;"", ISNUMBER(VALUE(INDEX(Paste_Here!AC$2:AC$850, MATCH(B409, Paste_Here!A$2:A$850, 0))))), INDEX(Paste_Here!AC$2:AC$850, MATCH(B409, Paste_Here!A$2:A$850, 0)), ""), ""), "")</f>
        <v/>
      </c>
      <c r="AJ409" s="66"/>
      <c r="AK409" s="75" t="str">
        <f>IFERROR(IF(B409&lt;&gt;"", IF(ISNUMBER(SEARCH("highrisk", LOWER(INDEX(Paste_Here!AD$2:AD$850, MATCH(B409, Paste_Here!A$2:A$850, 0))))), "High Risk", IF(ISNUMBER(SEARCH("lowrisk", LOWER(INDEX(Paste_Here!AD$2:AD$850, MATCH(B409, Paste_Here!A$2:A$850, 0))))), "Low Risk", IF(ISNUMBER(SEARCH("somerisk", LOWER(INDEX(Paste_Here!AD$2:AD$850, MATCH(B409, Paste_Here!A$2:A$850, 0))))), "Some Risk", IF(ISNUMBER(SEARCH("ot", LOWER(INDEX(Paste_Here!AD$2:AD$850, MATCH(B409, Paste_Here!A$2:A$850, 0))))), "OT", "")))), ""), "")</f>
        <v/>
      </c>
      <c r="AL409" s="66"/>
      <c r="AM409" s="75"/>
      <c r="AN409" s="66"/>
      <c r="AO409" s="75" t="str">
        <f>IFERROR(IF(B409&lt;&gt;"", IF(AND(INDEX(Paste_Here!M$2:M$850, MATCH(B409, Paste_Here!A$2:A$850, 0))&lt;&gt;"", ISNUMBER(VALUE(INDEX(Paste_Here!M$2:M$850, MATCH(B409, Paste_Here!A$2:A$850, 0))))), INDEX(Paste_Here!M$2:M$850, MATCH(B409, Paste_Here!A$2:A$850, 0)), ""), ""), "")</f>
        <v/>
      </c>
      <c r="AP409" s="66"/>
      <c r="AQ409" s="75" t="str">
        <f>IFERROR(IF(B409&lt;&gt;"", IF(ISNUMBER(SEARCH("highrisk", LOWER(INDEX(Paste_Here!N$2:N$850, MATCH(B409, Paste_Here!A$2:A$850, 0))))), "High Risk", IF(ISNUMBER(SEARCH("lowrisk", LOWER(INDEX(Paste_Here!N$2:N$850, MATCH(B409, Paste_Here!A$2:A$850, 0))))), "Low Risk", IF(ISNUMBER(SEARCH("somerisk", LOWER(INDEX(Paste_Here!N$2:N$850, MATCH(B409, Paste_Here!A$2:A$850, 0))))), "Some Risk", IF(ISNUMBER(SEARCH("ot", LOWER(INDEX(Paste_Here!N$2:N$850, MATCH(B409, Paste_Here!A$2:A$850, 0))))), "OT", "")))), ""), "")</f>
        <v/>
      </c>
      <c r="AT409" s="66"/>
      <c r="AU409" s="103"/>
      <c r="AV409" s="66"/>
      <c r="AW409" s="66"/>
      <c r="AX409" s="75" t="str">
        <f t="shared" si="80"/>
        <v/>
      </c>
      <c r="AY409" s="66"/>
      <c r="AZ409" s="75"/>
      <c r="BA409" s="66"/>
      <c r="BB409" s="75"/>
      <c r="BC409" s="66"/>
      <c r="BD409" s="75"/>
      <c r="BE409" s="66"/>
      <c r="BF409" s="75" t="str">
        <f>IFERROR(IF(B409&lt;&gt;"", IF(AND(INDEX(Paste_Here!AE$2:AE$850, MATCH(B409, Paste_Here!A$2:A$850, 0))&lt;&gt;"", ISNUMBER(VALUE(INDEX(Paste_Here!AE$2:AE$850, MATCH(B409, Paste_Here!A$2:A$850, 0))))), INDEX(Paste_Here!AE$2:AE$850, MATCH(B409, Paste_Here!A$2:A$850, 0)), ""), ""), "")</f>
        <v/>
      </c>
      <c r="BG409" s="66"/>
      <c r="BH409" s="75" t="str">
        <f>IFERROR(IF(B409&lt;&gt;"", IF(ISNUMBER(SEARCH("highrisk", LOWER(INDEX(Paste_Here!AF$2:AF$850, MATCH(B409, Paste_Here!A$2:A$850, 0))))), "High Risk", IF(ISNUMBER(SEARCH("lowrisk", LOWER(INDEX(Paste_Here!AF$2:AF$850, MATCH(B409, Paste_Here!A$2:A$850, 0))))), "Low Risk", IF(ISNUMBER(SEARCH("somerisk", LOWER(INDEX(Paste_Here!AF$2:AF$850, MATCH(B409, Paste_Here!A$2:A$850, 0))))), "Some Risk", IF(ISNUMBER(SEARCH("ot", LOWER(INDEX(Paste_Here!AF$2:AF$850, MATCH(B409, Paste_Here!A$2:A$850, 0))))), "OT", "")))), ""), "")</f>
        <v/>
      </c>
      <c r="BI409" s="66"/>
      <c r="BJ409" s="75"/>
      <c r="BK409" s="66"/>
      <c r="BL409" s="75" t="str">
        <f>IFERROR(IF(B409&lt;&gt;"", IF(AND(INDEX(Paste_Here!O$2:O$850, MATCH(B409, Paste_Here!A$2:A$850, 0))&lt;&gt;"", ISNUMBER(VALUE(INDEX(Paste_Here!O$2:O$850, MATCH(B409, Paste_Here!A$2:A$850, 0))))), INDEX(Paste_Here!O$2:O$850, MATCH(B409, Paste_Here!A$2:A$850, 0)), ""), ""), "")</f>
        <v/>
      </c>
      <c r="BM409" s="66"/>
      <c r="BN409" s="75" t="str">
        <f>IFERROR(IF(B409&lt;&gt;"", IF(ISNUMBER(SEARCH("highrisk", LOWER(INDEX(Paste_Here!P$2:P$850, MATCH(B409, Paste_Here!A$2:A$850, 0))))), "High Risk", IF(ISNUMBER(SEARCH("lowrisk", LOWER(INDEX(Paste_Here!P$2:P$850, MATCH(B409, Paste_Here!A$2:A$850, 0))))), "Low Risk", IF(ISNUMBER(SEARCH("somerisk", LOWER(INDEX(Paste_Here!P$2:P$850, MATCH(B409, Paste_Here!A$2:A$850, 0))))), "Some Risk", IF(ISNUMBER(SEARCH("ot", LOWER(INDEX(Paste_Here!P$2:P$850, MATCH(B409, Paste_Here!A$2:A$850, 0))))), "OT", "")))), ""), "")</f>
        <v/>
      </c>
      <c r="BQ409" s="66"/>
      <c r="BR409" s="75"/>
      <c r="BS409" s="66"/>
      <c r="BT409" s="66"/>
      <c r="BU409" s="75" t="str">
        <f t="shared" si="81"/>
        <v/>
      </c>
      <c r="BV409" s="66"/>
      <c r="BW409" s="75"/>
      <c r="BX409" s="66"/>
      <c r="BY409" s="75"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BZ409" s="66"/>
      <c r="CA409" s="75"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CB409" s="66"/>
      <c r="CC409" s="75"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CD409" s="66"/>
      <c r="CE409" s="75"/>
      <c r="CF409" s="66"/>
      <c r="CK409" s="75"/>
      <c r="CL409" s="66"/>
      <c r="CM409" s="75"/>
      <c r="CN409" s="66"/>
      <c r="CO409" s="75"/>
      <c r="CP409" s="66"/>
      <c r="CQ409" s="66"/>
      <c r="CR409" s="75" t="str">
        <f t="shared" si="82"/>
        <v/>
      </c>
      <c r="CS409" s="66"/>
      <c r="CT409" s="75"/>
      <c r="CU409" s="66"/>
      <c r="CV409" s="75"/>
      <c r="CW409" s="66"/>
      <c r="CX409" s="75"/>
      <c r="CY409" s="66"/>
      <c r="CZ409" s="75"/>
      <c r="DA409" s="66"/>
      <c r="DB409" s="75" t="str">
        <f>IFERROR(IF(B409&lt;&gt;"", IF(AND(INDEX(Paste_Here!AK$2:AK$850, MATCH(B409, Paste_Here!A$2:A$850, 0))&lt;&gt;"", ISNUMBER(VALUE(INDEX(Paste_Here!AK$2:AK$850, MATCH(B409, Paste_Here!A$2:A$850, 0))))), INDEX(Paste_Here!AK$2:AK$850, MATCH(B409, Paste_Here!A$2:A$850, 0)), ""), ""), "")</f>
        <v/>
      </c>
      <c r="DC409" s="66"/>
      <c r="DD409" s="75" t="str">
        <f>IFERROR(IF(B409&lt;&gt;"", IF(ISNUMBER(SEARCH("highrisk", LOWER(INDEX(Paste_Here!AL$2:AL$850, MATCH(B409, Paste_Here!A$2:A$850, 0))))), "High Risk", IF(ISNUMBER(SEARCH("lowrisk", LOWER(INDEX(Paste_Here!AL$2:AL$850, MATCH(B409, Paste_Here!A$2:A$850, 0))))), "Low Risk", IF(ISNUMBER(SEARCH("somerisk", LOWER(INDEX(Paste_Here!AL$2:AL$850, MATCH(B409, Paste_Here!A$2:A$850, 0))))), "Some Risk", IF(ISNUMBER(SEARCH("ot", LOWER(INDEX(Paste_Here!AL$2:AL$850, MATCH(B409, Paste_Here!A$2:A$850, 0))))), "OT", "")))), ""), "")</f>
        <v/>
      </c>
      <c r="DE409" s="66"/>
      <c r="DF409" s="75" t="str">
        <f>IFERROR(IF(B409&lt;&gt;"", IF(AND(INDEX(Paste_Here!AM$2:AM$850, MATCH(B409, Paste_Here!A$2:A$850, 0))&lt;&gt;"", ISNUMBER(VALUE(INDEX(Paste_Here!AM$2:AM$850, MATCH(B409, Paste_Here!A$2:A$850, 0))))), INDEX(Paste_Here!AM$2:AM$850, MATCH(B409, Paste_Here!A$2:A$850, 0)), ""), ""), "")</f>
        <v/>
      </c>
      <c r="DG409" s="66"/>
      <c r="DH409" s="75" t="str">
        <f>IFERROR(IF(B409&lt;&gt;"", IF(ISNUMBER(SEARCH("highrisk", LOWER(INDEX(Paste_Here!AN$2:AN$850, MATCH(B409, Paste_Here!A$2:A$850, 0))))), "High Risk", IF(ISNUMBER(SEARCH("lowrisk", LOWER(INDEX(Paste_Here!AN$2:AN$850, MATCH(B409, Paste_Here!A$2:A$850, 0))))), "Low Risk", IF(ISNUMBER(SEARCH("somerisk", LOWER(INDEX(Paste_Here!AN$2:AN$850, MATCH(B409, Paste_Here!A$2:A$850, 0))))), "Some Risk", IF(ISNUMBER(SEARCH("ot", LOWER(INDEX(Paste_Here!AN$2:AN$850, MATCH(B409, Paste_Here!A$2:A$850, 0))))), "OT", "")))), ""), "")</f>
        <v/>
      </c>
      <c r="DI409" s="66"/>
      <c r="DJ409" s="66"/>
      <c r="DK409" s="75" t="str">
        <f t="shared" si="83"/>
        <v/>
      </c>
      <c r="DL409" s="66"/>
      <c r="DM409" s="75" t="str">
        <f>IFERROR(IF(B409&lt;&gt;"", IF(AND(INDEX(Paste_Here!Q$2:Q$850, MATCH(B409, Paste_Here!A$2:A$850, 0))&lt;&gt;"", ISNUMBER(VALUE(INDEX(Paste_Here!Q$2:Q$850, MATCH(B409, Paste_Here!A$2:A$850, 0))))), INDEX(Paste_Here!Q$2:Q$850, MATCH(B409, Paste_Here!A$2:A$850, 0)), ""), ""), "")</f>
        <v/>
      </c>
      <c r="DN409" s="66"/>
      <c r="DO409" s="75" t="str">
        <f>IFERROR(IF(B409&lt;&gt;"", IF(ISNUMBER(SEARCH("highrisk", LOWER(INDEX(Paste_Here!R$2:R$850, MATCH(B409, Paste_Here!A$2:A$850, 0))))), "High Risk", IF(ISNUMBER(SEARCH("lowrisk", LOWER(INDEX(Paste_Here!R$2:R$850, MATCH(B409, Paste_Here!A$2:A$850, 0))))), "Low Risk", IF(ISNUMBER(SEARCH("somerisk", LOWER(INDEX(Paste_Here!R$2:R$850, MATCH(B409, Paste_Here!A$2:A$850, 0))))), "Some Risk", IF(ISNUMBER(SEARCH("ot", LOWER(INDEX(Paste_Here!R$2:R$850, MATCH(B409, Paste_Here!A$2:A$850, 0))))), "OT", "")))), ""), "")</f>
        <v/>
      </c>
      <c r="DP409" s="66"/>
      <c r="DQ409" s="93" t="str">
        <f>IFERROR(IF(B409&lt;&gt;"", IF(AND(INDEX(Paste_Here!S$2:S$850, MATCH(B409, Paste_Here!A$2:A$850, 0))&lt;&gt;"", ISNUMBER(VALUE(INDEX(Paste_Here!S$2:S$850, MATCH(B409, Paste_Here!A$2:A$850, 0))))), INDEX(Paste_Here!S$2:S$850, MATCH(B409, Paste_Here!A$2:A$850, 0)), ""), ""), "")</f>
        <v/>
      </c>
      <c r="DR409" s="66"/>
      <c r="DS409" s="75"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IF(ISNUMBER(SEARCH("ot", LOWER(INDEX(Paste_Here!T$2:T$850, MATCH(B409, Paste_Here!A$2:A$850, 0))))), "OT", "")))), ""), "")</f>
        <v/>
      </c>
      <c r="DT409" s="66"/>
      <c r="DU409" s="75" t="str">
        <f>IFERROR(IF(B409&lt;&gt;"", IF(AND(INDEX(Paste_Here!U$2:U$850, MATCH(B409, Paste_Here!A$2:A$850, 0))&lt;&gt;"", ISNUMBER(VALUE(INDEX(Paste_Here!U$2:U$850, MATCH(B409, Paste_Here!A$2:A$850, 0))))), INDEX(Paste_Here!U$2:U$850, MATCH(B409, Paste_Here!A$2:A$850, 0)), ""), ""), "")</f>
        <v/>
      </c>
      <c r="DV409" s="66"/>
      <c r="DW409" s="93" t="str">
        <f>IFERROR(IF(B409&lt;&gt;"", IF(ISNUMBER(SEARCH("highrisk", LOWER(INDEX(Paste_Here!V$2:V$850, MATCH(B409, Paste_Here!A$2:A$850, 0))))), "High Risk", IF(ISNUMBER(SEARCH("lowrisk", LOWER(INDEX(Paste_Here!V$2:V$850, MATCH(B409, Paste_Here!A$2:A$850, 0))))), "Low Risk", IF(ISNUMBER(SEARCH("somerisk", LOWER(INDEX(Paste_Here!V$2:V$850, MATCH(B409, Paste_Here!A$2:A$850, 0))))), "Some Risk", IF(ISNUMBER(SEARCH("ot", LOWER(INDEX(Paste_Here!V$2:V$850, MATCH(B409, Paste_Here!A$2:A$850, 0))))), "OT", "")))), ""), "")</f>
        <v/>
      </c>
      <c r="DX409" s="66"/>
      <c r="DY409" s="75" t="str">
        <f>IFERROR(IF(B409&lt;&gt;"", IF(AND(INDEX(Paste_Here!W$2:W$850, MATCH(B409, Paste_Here!A$2:A$850, 0))&lt;&gt;"", ISNUMBER(VALUE(INDEX(Paste_Here!W$2:W$850, MATCH(B409, Paste_Here!A$2:A$850, 0))))), INDEX(Paste_Here!W$2:W$850, MATCH(B409, Paste_Here!A$2:A$850, 0)), ""), ""), "")</f>
        <v/>
      </c>
      <c r="DZ409" s="66"/>
      <c r="EA409" s="75" t="str">
        <f>IFERROR(IF(B409&lt;&gt;"", IF(ISNUMBER(SEARCH("highrisk", LOWER(INDEX(Paste_Here!X$2:X$850, MATCH(B409, Paste_Here!A$2:A$850, 0))))), "High Risk", IF(ISNUMBER(SEARCH("lowrisk", LOWER(INDEX(Paste_Here!X$2:X$850, MATCH(B409, Paste_Here!A$2:A$850, 0))))), "Low Risk", IF(ISNUMBER(SEARCH("somerisk", LOWER(INDEX(Paste_Here!X$2:X$850, MATCH(B409, Paste_Here!A$2:A$850, 0))))), "Some Risk", IF(ISNUMBER(SEARCH("ot", LOWER(INDEX(Paste_Here!X$2:X$850, MATCH(B409, Paste_Here!A$2:A$850, 0))))), "OT", "")))), ""), "")</f>
        <v/>
      </c>
      <c r="EB409" s="66"/>
      <c r="EC409" s="66"/>
      <c r="ED409" s="75" t="str">
        <f t="shared" si="88"/>
        <v/>
      </c>
      <c r="EE409" s="66"/>
      <c r="EF409" s="75" t="str">
        <f>IFERROR(IF(B409&lt;&gt;"", IF(AND(INDEX(Paste_Here!AO$2:AO$850, MATCH(B409, Paste_Here!A$2:A$850, 0))&lt;&gt;"", ISNUMBER(VALUE(INDEX(Paste_Here!AO$2:AO$850, MATCH(B409, Paste_Here!A$2:A$850, 0))))), INDEX(Paste_Here!AO$2:AO$850, MATCH(B409, Paste_Here!A$2:A$850, 0)), ""), ""), "")</f>
        <v/>
      </c>
      <c r="EG409" s="66"/>
      <c r="EH409" s="75" t="str">
        <f>IFERROR(IF(B409&lt;&gt;"", IF(ISNUMBER(SEARCH("highrisk", LOWER(INDEX(Paste_Here!AP$2:AP$850, MATCH(B409, Paste_Here!A$2:A$850, 0))))), "High Risk", IF(ISNUMBER(SEARCH("lowrisk", LOWER(INDEX(Paste_Here!AP$2:AP$850, MATCH(B409, Paste_Here!A$2:A$850, 0))))), "Low Risk", IF(ISNUMBER(SEARCH("somerisk", LOWER(INDEX(Paste_Here!AP$2:AP$850, MATCH(B409, Paste_Here!A$2:A$850, 0))))), "Some Risk", IF(ISNUMBER(SEARCH("ot", LOWER(INDEX(Paste_Here!AP$2:AP$850, MATCH(B409, Paste_Here!A$2:A$850, 0))))), "OT", "")))), ""), "")</f>
        <v/>
      </c>
      <c r="EI409" s="66"/>
      <c r="EJ409" s="93"/>
      <c r="EK409" s="66"/>
      <c r="EL409" s="75" t="str">
        <f>IFERROR(IF(B409&lt;&gt;"", IF(AND(INDEX(Paste_Here!AQ$2:AQ$850, MATCH(B409, Paste_Here!A$2:A$850, 0))&lt;&gt;"", ISNUMBER(VALUE(INDEX(Paste_Here!AQ$2:AQ$850, MATCH(B409, Paste_Here!A$2:A$850, 0))))), INDEX(Paste_Here!AQ$2:AQ$850, MATCH(B409, Paste_Here!A$2:A$850, 0)), ""), ""), "")</f>
        <v/>
      </c>
      <c r="EM409" s="66"/>
      <c r="EN409" s="75" t="str">
        <f>IFERROR(IF(B409&lt;&gt;"", IF(ISNUMBER(SEARCH("highrisk", LOWER(INDEX(Paste_Here!AR$2:AR$850, MATCH(B409, Paste_Here!A$2:A$850, 0))))), "High Risk", IF(ISNUMBER(SEARCH("lowrisk", LOWER(INDEX(Paste_Here!AR$2:AR$850, MATCH(B409, Paste_Here!A$2:A$850, 0))))), "Low Risk", IF(ISNUMBER(SEARCH("somerisk", LOWER(INDEX(Paste_Here!AR$2:AR$850, MATCH(B409, Paste_Here!A$2:A$850, 0))))), "Some Risk", IF(ISNUMBER(SEARCH("ot", LOWER(INDEX(Paste_Here!AR$2:AR$850, MATCH(B409, Paste_Here!A$2:A$850, 0))))), "OT", "")))), ""), "")</f>
        <v/>
      </c>
      <c r="EO409" s="66"/>
      <c r="EP409" s="93"/>
      <c r="EQ409" s="66"/>
      <c r="ER409" s="75"/>
      <c r="ES409" s="66"/>
      <c r="ET409" s="75"/>
      <c r="EU409" s="66"/>
      <c r="EV409" s="66"/>
      <c r="EW409" s="75" t="str">
        <f t="shared" si="89"/>
        <v/>
      </c>
      <c r="EX409" s="66"/>
      <c r="EY409" s="75" t="str">
        <f>IFERROR(IF(B409&lt;&gt;"", IF(AND(INDEX(Paste_Here!Y$2:Y$850, MATCH(B409, Paste_Here!A$2:A$850, 0))&lt;&gt;"", ISNUMBER(VALUE(INDEX(Paste_Here!Y$2:Y$850, MATCH(B409, Paste_Here!A$2:A$850, 0))))), INDEX(Paste_Here!Y$2:Y$850, MATCH(B409, Paste_Here!A$2:A$850, 0)), ""), ""), "")</f>
        <v/>
      </c>
      <c r="EZ409" s="66"/>
      <c r="FA409" s="75" t="str">
        <f>IFERROR(IF(B409&lt;&gt;"", IF(ISNUMBER(SEARCH("highrisk", LOWER(INDEX(Paste_Here!Z$2:Z$850, MATCH(B409, Paste_Here!A$2:A$850, 0))))), "High Risk", IF(ISNUMBER(SEARCH("lowrisk", LOWER(INDEX(Paste_Here!Z$2:Z$850, MATCH(B409, Paste_Here!A$2:A$850, 0))))), "Low Risk", IF(ISNUMBER(SEARCH("somerisk", LOWER(INDEX(Paste_Here!Z$2:Z$850, MATCH(B409, Paste_Here!A$2:A$850, 0))))), "Some Risk", IF(ISNUMBER(SEARCH("ot", LOWER(INDEX(Paste_Here!Z$2:Z$850, MATCH(B409, Paste_Here!A$2:A$850, 0))))), "OT", "")))), ""), "")</f>
        <v/>
      </c>
      <c r="FB409" s="66"/>
      <c r="FC409" s="93"/>
      <c r="FD409" s="66"/>
      <c r="FE409" s="75" t="str">
        <f>IFERROR(IF(B409&lt;&gt;"", IF(AND(INDEX(Paste_Here!AA$2:AA$850, MATCH(B409, Paste_Here!A$2:A$850, 0))&lt;&gt;"", ISNUMBER(VALUE(INDEX(Paste_Here!AA$2:AA$850, MATCH(B409, Paste_Here!A$2:A$850, 0))))), INDEX(Paste_Here!AA$2:AA$850, MATCH(B409, Paste_Here!A$2:A$850, 0)), ""), ""), "")</f>
        <v/>
      </c>
      <c r="FF409" s="66"/>
      <c r="FG409" s="75" t="str">
        <f>IFERROR(IF(B409&lt;&gt;"", IF(ISNUMBER(SEARCH("highrisk", LOWER(INDEX(Paste_Here!AB$2:AB$850, MATCH(B409, Paste_Here!A$2:A$850, 0))))), "High Risk", IF(ISNUMBER(SEARCH("lowrisk", LOWER(INDEX(Paste_Here!AB$2:AB$850, MATCH(B409, Paste_Here!A$2:A$850, 0))))), "Low Risk", IF(ISNUMBER(SEARCH("somerisk", LOWER(INDEX(Paste_Here!AB$2:AB$850, MATCH(B409, Paste_Here!A$2:A$850, 0))))), "Some Risk", IF(ISNUMBER(SEARCH("ot", LOWER(INDEX(Paste_Here!AB$2:AB$850, MATCH(B409, Paste_Here!A$2:A$850, 0))))), "OT", "")))), ""), "")</f>
        <v/>
      </c>
      <c r="FH409" s="66"/>
      <c r="FI409" s="93"/>
      <c r="FJ409" s="66"/>
      <c r="FK409" s="75"/>
      <c r="FL409" s="66"/>
      <c r="FM409" s="75"/>
      <c r="FN409" s="66"/>
      <c r="FO409" s="66"/>
      <c r="FP409" s="75" t="str">
        <f t="shared" si="84"/>
        <v/>
      </c>
      <c r="FQ409" s="66"/>
      <c r="FR409" s="75" t="str">
        <f>IFERROR(IF(B409&lt;&gt;"", IF(ISNUMBER(SEARCH("s", LOWER(INDEX(Paste_Here!L$2:L$850, MATCH(B409, Paste_Here!A$2:A$850, 0))))), "Yes", IF(INDEX(Paste_Here!L$2:L$850, MATCH(B409, Paste_Here!A$2:A$850, 0))&lt;&gt;"", "No", "")), ""), "")</f>
        <v/>
      </c>
      <c r="FS409" s="66"/>
      <c r="FT409" s="75" t="str">
        <f>IFERROR(IF(B409&lt;&gt;"", IF(ISNUMBER(SEARCH("yes", LOWER(INDEX(Paste_Here!F$2:F$850, MATCH(B409, Paste_Here!A$2:A$850, 0))))), "Yes", IF(ISNUMBER(SEARCH("no", LOWER(INDEX(Paste_Here!F$2:F$850, MATCH(B409, Paste_Here!A$2:A$850, 0))))), "No", "")), ""), "")</f>
        <v/>
      </c>
      <c r="FU409" s="66"/>
      <c r="FV409" s="75" t="str">
        <f>IFERROR(IF(B409&lt;&gt;"", IF(ISNUMBER(SEARCH("english language learner", LOWER(INDEX(Paste_Here!C$2:C$850, MATCH(B409, Paste_Here!A$2:A$850, 0))))), "Yes", ""), ""), "")</f>
        <v/>
      </c>
      <c r="FW409" s="66"/>
      <c r="FX409" s="75" t="str">
        <f>IFERROR(IF(B409&lt;&gt;"", IF(OR(ISNUMBER(SEARCH("b", LOWER(INDEX(Paste_Here!J$2:J$850, MATCH(B409, Paste_Here!A$2:A$850, 0))))), ISNUMBER(SEARCH("h", LOWER(INDEX(Paste_Here!J$2:J$850, MATCH(B409, Paste_Here!A$2:A$850, 0))))), ISNUMBER(SEARCH("i", LOWER(INDEX(Paste_Here!J$2:J$850, MATCH(B409, Paste_Here!A$2:A$850, 0)))))), "Yes", IF(INDEX(Paste_Here!J$2:J$850, MATCH(B409, Paste_Here!A$2:A$850, 0))&lt;&gt;"", "No", "")), ""), "")</f>
        <v/>
      </c>
      <c r="FY409" s="66"/>
      <c r="FZ409" s="75" t="str">
        <f>IFERROR(IF(B409&lt;&gt;"", IF(ISNUMBER(SEARCH("yes", LOWER(INDEX(Paste_Here!K$2:K$850, MATCH(B409, Paste_Here!A$2:A$850, 0))))), "Yes", IF(ISNUMBER(SEARCH("no", LOWER(INDEX(Paste_Here!K$2:K$850, MATCH(B409, Paste_Here!A$2:A$850, 0))))), "No", "")), ""), "")</f>
        <v/>
      </c>
      <c r="GA409" s="66"/>
      <c r="GB409" s="75" t="str">
        <f>IFERROR(IF(B409&lt;&gt;"", IF(ISNUMBER(SEARCH("transitional 2", LOWER(INDEX(Paste_Here!C$2:C$850, MATCH(B409, Paste_Here!A$2:A$850, 0))))), "T2",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GC409" s="66"/>
      <c r="GD409" s="75"/>
      <c r="GE409" s="66"/>
      <c r="GF409" s="75"/>
      <c r="GG409" s="66"/>
      <c r="GH409" s="75"/>
      <c r="GI409" s="66"/>
      <c r="GK409" s="1" t="str" cm="1">
        <f t="array" ref="GK409">IFERROR(INDEX(Paste_Here!$B$2:$B$850, MATCH(0, COUNTIF(GK$4:GK408, Paste_Here!$B$2:$B$850) + IF(Paste_Here!$B$2:$B$850="", 1, 0), 0)), "")</f>
        <v/>
      </c>
      <c r="GL409" s="1" t="str">
        <f>IF(GK409&lt;&gt;"", INDEX(Paste_Here!$A$2:$A$850, MATCH(GK409, Paste_Here!$B$2:$B$850, 0)), "")</f>
        <v/>
      </c>
      <c r="GM409" s="1" t="str">
        <f t="shared" si="90"/>
        <v/>
      </c>
      <c r="GN409" s="1" t="str" cm="1">
        <f t="array" ref="GN409">IFERROR(INDEX($GM$5:$GM$850, MATCH(SMALL(IF($GM$5:$GM$850&lt;&gt;"", COUNTIF($GM$5:$GM$850, "&lt;"&amp;$GM$5:$GM$850)+1), ROW()-ROW($GN$5)+1), COUNTIF($GM$5:$GM$850, "&lt;"&amp;$GM$5:$GM$850)+1, 0)), "")</f>
        <v/>
      </c>
    </row>
    <row r="410" spans="1:196">
      <c r="A410" s="66"/>
      <c r="B410" s="75" t="str">
        <f t="shared" si="78"/>
        <v/>
      </c>
      <c r="C410" s="66"/>
      <c r="D410" s="75" t="str">
        <f>IFERROR(IF(AND(INDEX(Paste_Here!N$2:N$850, MATCH(B410, Paste_Here!A$2:A$850, 0)) = ""), "", IF(UPPER(INDEX(Paste_Here!N$2:N$850, MATCH(B410, Paste_Here!A$2:A$850, 0))) = "YES", "Yes", IF(UPPER(INDEX(Paste_Here!N$2:N$850, MATCH(B410, Paste_Here!A$2:A$850, 0))) = "NO", "No", ""))), "")</f>
        <v/>
      </c>
      <c r="E410" s="66"/>
      <c r="F410" s="75" t="str">
        <f t="shared" si="85"/>
        <v/>
      </c>
      <c r="G410" s="66"/>
      <c r="H410" s="75" t="str">
        <f t="shared" si="86"/>
        <v/>
      </c>
      <c r="I410" s="66"/>
      <c r="J410" s="75" t="str">
        <f t="shared" si="87"/>
        <v/>
      </c>
      <c r="K410" s="66"/>
      <c r="L410" s="75"/>
      <c r="M410" s="66"/>
      <c r="N410" s="75" t="str">
        <f>IFERROR(IF(B410&lt;&gt;"", IF(AND(INDEX(Paste_Here!AW$2:AW$850, MATCH(B410, Paste_Here!A$2:A$850, 0))&lt;&gt;"", ISNUMBER(VALUE(INDEX(Paste_Here!AW$2:AW$850, MATCH(B410, Paste_Here!A$2:A$850, 0))))), INDEX(Paste_Here!AW$2:AW$850, MATCH(B410, Paste_Here!A$2:A$850, 0)), ""), ""), "")</f>
        <v/>
      </c>
      <c r="O410" s="66"/>
      <c r="P410" s="75" t="str">
        <f>IFERROR(IF(B410&lt;&gt;"", IF(AND(INDEX(Paste_Here!AX$2:AX$850, MATCH(B410, Paste_Here!A$2:A$850, 0))&lt;&gt;"", ISNUMBER(VALUE(INDEX(Paste_Here!AX$2:AX$850, MATCH(B410, Paste_Here!A$2:A$850, 0))))), INDEX(Paste_Here!AX$2:AX$850, MATCH(B410, Paste_Here!A$2:A$850, 0)), ""), ""), "")</f>
        <v/>
      </c>
      <c r="Q410" s="66"/>
      <c r="R410" s="75" t="str">
        <f>IFERROR(IF(B410&lt;&gt;"", IF(AND(INDEX(Paste_Here!AU$2:AU$850, MATCH(B410, Paste_Here!A$2:A$850, 0))&lt;&gt;"", ISNUMBER(VALUE(INDEX(Paste_Here!AU$2:AU$850, MATCH(B410, Paste_Here!A$2:A$850, 0))))), INDEX(Paste_Here!AU$2:AU$850, MATCH(B410, Paste_Here!A$2:A$850, 0)), ""), ""), "")</f>
        <v/>
      </c>
      <c r="S410" s="66"/>
      <c r="T410" s="75" t="str">
        <f>IFERROR(IF(B410&lt;&gt;"", IF(AND(INDEX(Paste_Here!AV$2:AV$850, MATCH(B410, Paste_Here!A$2:A$850, 0))&lt;&gt;"", ISNUMBER(VALUE(INDEX(Paste_Here!AV$2:AV$850, MATCH(B410, Paste_Here!A$2:A$850, 0))))), INDEX(Paste_Here!AV$2:AV$850, MATCH(B410, Paste_Here!A$2:A$850, 0)), ""), ""), "")</f>
        <v/>
      </c>
      <c r="U410" s="66"/>
      <c r="W410" s="66"/>
      <c r="Y410" s="66"/>
      <c r="Z410" s="66"/>
      <c r="AA410" s="75" t="str">
        <f t="shared" si="79"/>
        <v/>
      </c>
      <c r="AB410" s="66"/>
      <c r="AC410" s="75"/>
      <c r="AD410" s="66"/>
      <c r="AE410" s="98"/>
      <c r="AF410" s="66"/>
      <c r="AG410" s="75"/>
      <c r="AH410" s="66"/>
      <c r="AI410" s="75" t="str">
        <f>IFERROR(IF(B410&lt;&gt;"", IF(AND(INDEX(Paste_Here!AC$2:AC$850, MATCH(B410, Paste_Here!A$2:A$850, 0))&lt;&gt;"", ISNUMBER(VALUE(INDEX(Paste_Here!AC$2:AC$850, MATCH(B410, Paste_Here!A$2:A$850, 0))))), INDEX(Paste_Here!AC$2:AC$850, MATCH(B410, Paste_Here!A$2:A$850, 0)), ""), ""), "")</f>
        <v/>
      </c>
      <c r="AJ410" s="66"/>
      <c r="AK410" s="75" t="str">
        <f>IFERROR(IF(B410&lt;&gt;"", IF(ISNUMBER(SEARCH("highrisk", LOWER(INDEX(Paste_Here!AD$2:AD$850, MATCH(B410, Paste_Here!A$2:A$850, 0))))), "High Risk", IF(ISNUMBER(SEARCH("lowrisk", LOWER(INDEX(Paste_Here!AD$2:AD$850, MATCH(B410, Paste_Here!A$2:A$850, 0))))), "Low Risk", IF(ISNUMBER(SEARCH("somerisk", LOWER(INDEX(Paste_Here!AD$2:AD$850, MATCH(B410, Paste_Here!A$2:A$850, 0))))), "Some Risk", IF(ISNUMBER(SEARCH("ot", LOWER(INDEX(Paste_Here!AD$2:AD$850, MATCH(B410, Paste_Here!A$2:A$850, 0))))), "OT", "")))), ""), "")</f>
        <v/>
      </c>
      <c r="AL410" s="66"/>
      <c r="AM410" s="75"/>
      <c r="AN410" s="66"/>
      <c r="AO410" s="75" t="str">
        <f>IFERROR(IF(B410&lt;&gt;"", IF(AND(INDEX(Paste_Here!M$2:M$850, MATCH(B410, Paste_Here!A$2:A$850, 0))&lt;&gt;"", ISNUMBER(VALUE(INDEX(Paste_Here!M$2:M$850, MATCH(B410, Paste_Here!A$2:A$850, 0))))), INDEX(Paste_Here!M$2:M$850, MATCH(B410, Paste_Here!A$2:A$850, 0)), ""), ""), "")</f>
        <v/>
      </c>
      <c r="AP410" s="66"/>
      <c r="AQ410" s="75" t="str">
        <f>IFERROR(IF(B410&lt;&gt;"", IF(ISNUMBER(SEARCH("highrisk", LOWER(INDEX(Paste_Here!N$2:N$850, MATCH(B410, Paste_Here!A$2:A$850, 0))))), "High Risk", IF(ISNUMBER(SEARCH("lowrisk", LOWER(INDEX(Paste_Here!N$2:N$850, MATCH(B410, Paste_Here!A$2:A$850, 0))))), "Low Risk", IF(ISNUMBER(SEARCH("somerisk", LOWER(INDEX(Paste_Here!N$2:N$850, MATCH(B410, Paste_Here!A$2:A$850, 0))))), "Some Risk", IF(ISNUMBER(SEARCH("ot", LOWER(INDEX(Paste_Here!N$2:N$850, MATCH(B410, Paste_Here!A$2:A$850, 0))))), "OT", "")))), ""), "")</f>
        <v/>
      </c>
      <c r="AT410" s="66"/>
      <c r="AU410" s="103"/>
      <c r="AV410" s="66"/>
      <c r="AW410" s="66"/>
      <c r="AX410" s="75" t="str">
        <f t="shared" si="80"/>
        <v/>
      </c>
      <c r="AY410" s="66"/>
      <c r="AZ410" s="75"/>
      <c r="BA410" s="66"/>
      <c r="BB410" s="75"/>
      <c r="BC410" s="66"/>
      <c r="BD410" s="75"/>
      <c r="BE410" s="66"/>
      <c r="BF410" s="75" t="str">
        <f>IFERROR(IF(B410&lt;&gt;"", IF(AND(INDEX(Paste_Here!AE$2:AE$850, MATCH(B410, Paste_Here!A$2:A$850, 0))&lt;&gt;"", ISNUMBER(VALUE(INDEX(Paste_Here!AE$2:AE$850, MATCH(B410, Paste_Here!A$2:A$850, 0))))), INDEX(Paste_Here!AE$2:AE$850, MATCH(B410, Paste_Here!A$2:A$850, 0)), ""), ""), "")</f>
        <v/>
      </c>
      <c r="BG410" s="66"/>
      <c r="BH410" s="75" t="str">
        <f>IFERROR(IF(B410&lt;&gt;"", IF(ISNUMBER(SEARCH("highrisk", LOWER(INDEX(Paste_Here!AF$2:AF$850, MATCH(B410, Paste_Here!A$2:A$850, 0))))), "High Risk", IF(ISNUMBER(SEARCH("lowrisk", LOWER(INDEX(Paste_Here!AF$2:AF$850, MATCH(B410, Paste_Here!A$2:A$850, 0))))), "Low Risk", IF(ISNUMBER(SEARCH("somerisk", LOWER(INDEX(Paste_Here!AF$2:AF$850, MATCH(B410, Paste_Here!A$2:A$850, 0))))), "Some Risk", IF(ISNUMBER(SEARCH("ot", LOWER(INDEX(Paste_Here!AF$2:AF$850, MATCH(B410, Paste_Here!A$2:A$850, 0))))), "OT", "")))), ""), "")</f>
        <v/>
      </c>
      <c r="BI410" s="66"/>
      <c r="BJ410" s="75"/>
      <c r="BK410" s="66"/>
      <c r="BL410" s="75" t="str">
        <f>IFERROR(IF(B410&lt;&gt;"", IF(AND(INDEX(Paste_Here!O$2:O$850, MATCH(B410, Paste_Here!A$2:A$850, 0))&lt;&gt;"", ISNUMBER(VALUE(INDEX(Paste_Here!O$2:O$850, MATCH(B410, Paste_Here!A$2:A$850, 0))))), INDEX(Paste_Here!O$2:O$850, MATCH(B410, Paste_Here!A$2:A$850, 0)), ""), ""), "")</f>
        <v/>
      </c>
      <c r="BM410" s="66"/>
      <c r="BN410" s="75" t="str">
        <f>IFERROR(IF(B410&lt;&gt;"", IF(ISNUMBER(SEARCH("highrisk", LOWER(INDEX(Paste_Here!P$2:P$850, MATCH(B410, Paste_Here!A$2:A$850, 0))))), "High Risk", IF(ISNUMBER(SEARCH("lowrisk", LOWER(INDEX(Paste_Here!P$2:P$850, MATCH(B410, Paste_Here!A$2:A$850, 0))))), "Low Risk", IF(ISNUMBER(SEARCH("somerisk", LOWER(INDEX(Paste_Here!P$2:P$850, MATCH(B410, Paste_Here!A$2:A$850, 0))))), "Some Risk", IF(ISNUMBER(SEARCH("ot", LOWER(INDEX(Paste_Here!P$2:P$850, MATCH(B410, Paste_Here!A$2:A$850, 0))))), "OT", "")))), ""), "")</f>
        <v/>
      </c>
      <c r="BQ410" s="66"/>
      <c r="BR410" s="75"/>
      <c r="BS410" s="66"/>
      <c r="BT410" s="66"/>
      <c r="BU410" s="75" t="str">
        <f t="shared" si="81"/>
        <v/>
      </c>
      <c r="BV410" s="66"/>
      <c r="BW410" s="75"/>
      <c r="BX410" s="66"/>
      <c r="BY410" s="75"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BZ410" s="66"/>
      <c r="CA410" s="75"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CB410" s="66"/>
      <c r="CC410" s="75"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CD410" s="66"/>
      <c r="CE410" s="75"/>
      <c r="CF410" s="66"/>
      <c r="CK410" s="75"/>
      <c r="CL410" s="66"/>
      <c r="CM410" s="75"/>
      <c r="CN410" s="66"/>
      <c r="CO410" s="75"/>
      <c r="CP410" s="66"/>
      <c r="CQ410" s="66"/>
      <c r="CR410" s="75" t="str">
        <f t="shared" si="82"/>
        <v/>
      </c>
      <c r="CS410" s="66"/>
      <c r="CT410" s="75"/>
      <c r="CU410" s="66"/>
      <c r="CV410" s="75"/>
      <c r="CW410" s="66"/>
      <c r="CX410" s="75"/>
      <c r="CY410" s="66"/>
      <c r="CZ410" s="75"/>
      <c r="DA410" s="66"/>
      <c r="DB410" s="75" t="str">
        <f>IFERROR(IF(B410&lt;&gt;"", IF(AND(INDEX(Paste_Here!AK$2:AK$850, MATCH(B410, Paste_Here!A$2:A$850, 0))&lt;&gt;"", ISNUMBER(VALUE(INDEX(Paste_Here!AK$2:AK$850, MATCH(B410, Paste_Here!A$2:A$850, 0))))), INDEX(Paste_Here!AK$2:AK$850, MATCH(B410, Paste_Here!A$2:A$850, 0)), ""), ""), "")</f>
        <v/>
      </c>
      <c r="DC410" s="66"/>
      <c r="DD410" s="75" t="str">
        <f>IFERROR(IF(B410&lt;&gt;"", IF(ISNUMBER(SEARCH("highrisk", LOWER(INDEX(Paste_Here!AL$2:AL$850, MATCH(B410, Paste_Here!A$2:A$850, 0))))), "High Risk", IF(ISNUMBER(SEARCH("lowrisk", LOWER(INDEX(Paste_Here!AL$2:AL$850, MATCH(B410, Paste_Here!A$2:A$850, 0))))), "Low Risk", IF(ISNUMBER(SEARCH("somerisk", LOWER(INDEX(Paste_Here!AL$2:AL$850, MATCH(B410, Paste_Here!A$2:A$850, 0))))), "Some Risk", IF(ISNUMBER(SEARCH("ot", LOWER(INDEX(Paste_Here!AL$2:AL$850, MATCH(B410, Paste_Here!A$2:A$850, 0))))), "OT", "")))), ""), "")</f>
        <v/>
      </c>
      <c r="DE410" s="66"/>
      <c r="DF410" s="75" t="str">
        <f>IFERROR(IF(B410&lt;&gt;"", IF(AND(INDEX(Paste_Here!AM$2:AM$850, MATCH(B410, Paste_Here!A$2:A$850, 0))&lt;&gt;"", ISNUMBER(VALUE(INDEX(Paste_Here!AM$2:AM$850, MATCH(B410, Paste_Here!A$2:A$850, 0))))), INDEX(Paste_Here!AM$2:AM$850, MATCH(B410, Paste_Here!A$2:A$850, 0)), ""), ""), "")</f>
        <v/>
      </c>
      <c r="DG410" s="66"/>
      <c r="DH410" s="75" t="str">
        <f>IFERROR(IF(B410&lt;&gt;"", IF(ISNUMBER(SEARCH("highrisk", LOWER(INDEX(Paste_Here!AN$2:AN$850, MATCH(B410, Paste_Here!A$2:A$850, 0))))), "High Risk", IF(ISNUMBER(SEARCH("lowrisk", LOWER(INDEX(Paste_Here!AN$2:AN$850, MATCH(B410, Paste_Here!A$2:A$850, 0))))), "Low Risk", IF(ISNUMBER(SEARCH("somerisk", LOWER(INDEX(Paste_Here!AN$2:AN$850, MATCH(B410, Paste_Here!A$2:A$850, 0))))), "Some Risk", IF(ISNUMBER(SEARCH("ot", LOWER(INDEX(Paste_Here!AN$2:AN$850, MATCH(B410, Paste_Here!A$2:A$850, 0))))), "OT", "")))), ""), "")</f>
        <v/>
      </c>
      <c r="DI410" s="66"/>
      <c r="DJ410" s="66"/>
      <c r="DK410" s="75" t="str">
        <f t="shared" si="83"/>
        <v/>
      </c>
      <c r="DL410" s="66"/>
      <c r="DM410" s="75" t="str">
        <f>IFERROR(IF(B410&lt;&gt;"", IF(AND(INDEX(Paste_Here!Q$2:Q$850, MATCH(B410, Paste_Here!A$2:A$850, 0))&lt;&gt;"", ISNUMBER(VALUE(INDEX(Paste_Here!Q$2:Q$850, MATCH(B410, Paste_Here!A$2:A$850, 0))))), INDEX(Paste_Here!Q$2:Q$850, MATCH(B410, Paste_Here!A$2:A$850, 0)), ""), ""), "")</f>
        <v/>
      </c>
      <c r="DN410" s="66"/>
      <c r="DO410" s="75" t="str">
        <f>IFERROR(IF(B410&lt;&gt;"", IF(ISNUMBER(SEARCH("highrisk", LOWER(INDEX(Paste_Here!R$2:R$850, MATCH(B410, Paste_Here!A$2:A$850, 0))))), "High Risk", IF(ISNUMBER(SEARCH("lowrisk", LOWER(INDEX(Paste_Here!R$2:R$850, MATCH(B410, Paste_Here!A$2:A$850, 0))))), "Low Risk", IF(ISNUMBER(SEARCH("somerisk", LOWER(INDEX(Paste_Here!R$2:R$850, MATCH(B410, Paste_Here!A$2:A$850, 0))))), "Some Risk", IF(ISNUMBER(SEARCH("ot", LOWER(INDEX(Paste_Here!R$2:R$850, MATCH(B410, Paste_Here!A$2:A$850, 0))))), "OT", "")))), ""), "")</f>
        <v/>
      </c>
      <c r="DP410" s="66"/>
      <c r="DQ410" s="93" t="str">
        <f>IFERROR(IF(B410&lt;&gt;"", IF(AND(INDEX(Paste_Here!S$2:S$850, MATCH(B410, Paste_Here!A$2:A$850, 0))&lt;&gt;"", ISNUMBER(VALUE(INDEX(Paste_Here!S$2:S$850, MATCH(B410, Paste_Here!A$2:A$850, 0))))), INDEX(Paste_Here!S$2:S$850, MATCH(B410, Paste_Here!A$2:A$850, 0)), ""), ""), "")</f>
        <v/>
      </c>
      <c r="DR410" s="66"/>
      <c r="DS410" s="75"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IF(ISNUMBER(SEARCH("ot", LOWER(INDEX(Paste_Here!T$2:T$850, MATCH(B410, Paste_Here!A$2:A$850, 0))))), "OT", "")))), ""), "")</f>
        <v/>
      </c>
      <c r="DT410" s="66"/>
      <c r="DU410" s="75" t="str">
        <f>IFERROR(IF(B410&lt;&gt;"", IF(AND(INDEX(Paste_Here!U$2:U$850, MATCH(B410, Paste_Here!A$2:A$850, 0))&lt;&gt;"", ISNUMBER(VALUE(INDEX(Paste_Here!U$2:U$850, MATCH(B410, Paste_Here!A$2:A$850, 0))))), INDEX(Paste_Here!U$2:U$850, MATCH(B410, Paste_Here!A$2:A$850, 0)), ""), ""), "")</f>
        <v/>
      </c>
      <c r="DV410" s="66"/>
      <c r="DW410" s="93" t="str">
        <f>IFERROR(IF(B410&lt;&gt;"", IF(ISNUMBER(SEARCH("highrisk", LOWER(INDEX(Paste_Here!V$2:V$850, MATCH(B410, Paste_Here!A$2:A$850, 0))))), "High Risk", IF(ISNUMBER(SEARCH("lowrisk", LOWER(INDEX(Paste_Here!V$2:V$850, MATCH(B410, Paste_Here!A$2:A$850, 0))))), "Low Risk", IF(ISNUMBER(SEARCH("somerisk", LOWER(INDEX(Paste_Here!V$2:V$850, MATCH(B410, Paste_Here!A$2:A$850, 0))))), "Some Risk", IF(ISNUMBER(SEARCH("ot", LOWER(INDEX(Paste_Here!V$2:V$850, MATCH(B410, Paste_Here!A$2:A$850, 0))))), "OT", "")))), ""), "")</f>
        <v/>
      </c>
      <c r="DX410" s="66"/>
      <c r="DY410" s="75" t="str">
        <f>IFERROR(IF(B410&lt;&gt;"", IF(AND(INDEX(Paste_Here!W$2:W$850, MATCH(B410, Paste_Here!A$2:A$850, 0))&lt;&gt;"", ISNUMBER(VALUE(INDEX(Paste_Here!W$2:W$850, MATCH(B410, Paste_Here!A$2:A$850, 0))))), INDEX(Paste_Here!W$2:W$850, MATCH(B410, Paste_Here!A$2:A$850, 0)), ""), ""), "")</f>
        <v/>
      </c>
      <c r="DZ410" s="66"/>
      <c r="EA410" s="75" t="str">
        <f>IFERROR(IF(B410&lt;&gt;"", IF(ISNUMBER(SEARCH("highrisk", LOWER(INDEX(Paste_Here!X$2:X$850, MATCH(B410, Paste_Here!A$2:A$850, 0))))), "High Risk", IF(ISNUMBER(SEARCH("lowrisk", LOWER(INDEX(Paste_Here!X$2:X$850, MATCH(B410, Paste_Here!A$2:A$850, 0))))), "Low Risk", IF(ISNUMBER(SEARCH("somerisk", LOWER(INDEX(Paste_Here!X$2:X$850, MATCH(B410, Paste_Here!A$2:A$850, 0))))), "Some Risk", IF(ISNUMBER(SEARCH("ot", LOWER(INDEX(Paste_Here!X$2:X$850, MATCH(B410, Paste_Here!A$2:A$850, 0))))), "OT", "")))), ""), "")</f>
        <v/>
      </c>
      <c r="EB410" s="66"/>
      <c r="EC410" s="66"/>
      <c r="ED410" s="75" t="str">
        <f t="shared" si="88"/>
        <v/>
      </c>
      <c r="EE410" s="66"/>
      <c r="EF410" s="75" t="str">
        <f>IFERROR(IF(B410&lt;&gt;"", IF(AND(INDEX(Paste_Here!AO$2:AO$850, MATCH(B410, Paste_Here!A$2:A$850, 0))&lt;&gt;"", ISNUMBER(VALUE(INDEX(Paste_Here!AO$2:AO$850, MATCH(B410, Paste_Here!A$2:A$850, 0))))), INDEX(Paste_Here!AO$2:AO$850, MATCH(B410, Paste_Here!A$2:A$850, 0)), ""), ""), "")</f>
        <v/>
      </c>
      <c r="EG410" s="66"/>
      <c r="EH410" s="75" t="str">
        <f>IFERROR(IF(B410&lt;&gt;"", IF(ISNUMBER(SEARCH("highrisk", LOWER(INDEX(Paste_Here!AP$2:AP$850, MATCH(B410, Paste_Here!A$2:A$850, 0))))), "High Risk", IF(ISNUMBER(SEARCH("lowrisk", LOWER(INDEX(Paste_Here!AP$2:AP$850, MATCH(B410, Paste_Here!A$2:A$850, 0))))), "Low Risk", IF(ISNUMBER(SEARCH("somerisk", LOWER(INDEX(Paste_Here!AP$2:AP$850, MATCH(B410, Paste_Here!A$2:A$850, 0))))), "Some Risk", IF(ISNUMBER(SEARCH("ot", LOWER(INDEX(Paste_Here!AP$2:AP$850, MATCH(B410, Paste_Here!A$2:A$850, 0))))), "OT", "")))), ""), "")</f>
        <v/>
      </c>
      <c r="EI410" s="66"/>
      <c r="EJ410" s="93"/>
      <c r="EK410" s="66"/>
      <c r="EL410" s="75" t="str">
        <f>IFERROR(IF(B410&lt;&gt;"", IF(AND(INDEX(Paste_Here!AQ$2:AQ$850, MATCH(B410, Paste_Here!A$2:A$850, 0))&lt;&gt;"", ISNUMBER(VALUE(INDEX(Paste_Here!AQ$2:AQ$850, MATCH(B410, Paste_Here!A$2:A$850, 0))))), INDEX(Paste_Here!AQ$2:AQ$850, MATCH(B410, Paste_Here!A$2:A$850, 0)), ""), ""), "")</f>
        <v/>
      </c>
      <c r="EM410" s="66"/>
      <c r="EN410" s="75" t="str">
        <f>IFERROR(IF(B410&lt;&gt;"", IF(ISNUMBER(SEARCH("highrisk", LOWER(INDEX(Paste_Here!AR$2:AR$850, MATCH(B410, Paste_Here!A$2:A$850, 0))))), "High Risk", IF(ISNUMBER(SEARCH("lowrisk", LOWER(INDEX(Paste_Here!AR$2:AR$850, MATCH(B410, Paste_Here!A$2:A$850, 0))))), "Low Risk", IF(ISNUMBER(SEARCH("somerisk", LOWER(INDEX(Paste_Here!AR$2:AR$850, MATCH(B410, Paste_Here!A$2:A$850, 0))))), "Some Risk", IF(ISNUMBER(SEARCH("ot", LOWER(INDEX(Paste_Here!AR$2:AR$850, MATCH(B410, Paste_Here!A$2:A$850, 0))))), "OT", "")))), ""), "")</f>
        <v/>
      </c>
      <c r="EO410" s="66"/>
      <c r="EP410" s="93"/>
      <c r="EQ410" s="66"/>
      <c r="ER410" s="75"/>
      <c r="ES410" s="66"/>
      <c r="ET410" s="75"/>
      <c r="EU410" s="66"/>
      <c r="EV410" s="66"/>
      <c r="EW410" s="75" t="str">
        <f t="shared" si="89"/>
        <v/>
      </c>
      <c r="EX410" s="66"/>
      <c r="EY410" s="75" t="str">
        <f>IFERROR(IF(B410&lt;&gt;"", IF(AND(INDEX(Paste_Here!Y$2:Y$850, MATCH(B410, Paste_Here!A$2:A$850, 0))&lt;&gt;"", ISNUMBER(VALUE(INDEX(Paste_Here!Y$2:Y$850, MATCH(B410, Paste_Here!A$2:A$850, 0))))), INDEX(Paste_Here!Y$2:Y$850, MATCH(B410, Paste_Here!A$2:A$850, 0)), ""), ""), "")</f>
        <v/>
      </c>
      <c r="EZ410" s="66"/>
      <c r="FA410" s="75" t="str">
        <f>IFERROR(IF(B410&lt;&gt;"", IF(ISNUMBER(SEARCH("highrisk", LOWER(INDEX(Paste_Here!Z$2:Z$850, MATCH(B410, Paste_Here!A$2:A$850, 0))))), "High Risk", IF(ISNUMBER(SEARCH("lowrisk", LOWER(INDEX(Paste_Here!Z$2:Z$850, MATCH(B410, Paste_Here!A$2:A$850, 0))))), "Low Risk", IF(ISNUMBER(SEARCH("somerisk", LOWER(INDEX(Paste_Here!Z$2:Z$850, MATCH(B410, Paste_Here!A$2:A$850, 0))))), "Some Risk", IF(ISNUMBER(SEARCH("ot", LOWER(INDEX(Paste_Here!Z$2:Z$850, MATCH(B410, Paste_Here!A$2:A$850, 0))))), "OT", "")))), ""), "")</f>
        <v/>
      </c>
      <c r="FB410" s="66"/>
      <c r="FC410" s="93"/>
      <c r="FD410" s="66"/>
      <c r="FE410" s="75" t="str">
        <f>IFERROR(IF(B410&lt;&gt;"", IF(AND(INDEX(Paste_Here!AA$2:AA$850, MATCH(B410, Paste_Here!A$2:A$850, 0))&lt;&gt;"", ISNUMBER(VALUE(INDEX(Paste_Here!AA$2:AA$850, MATCH(B410, Paste_Here!A$2:A$850, 0))))), INDEX(Paste_Here!AA$2:AA$850, MATCH(B410, Paste_Here!A$2:A$850, 0)), ""), ""), "")</f>
        <v/>
      </c>
      <c r="FF410" s="66"/>
      <c r="FG410" s="75" t="str">
        <f>IFERROR(IF(B410&lt;&gt;"", IF(ISNUMBER(SEARCH("highrisk", LOWER(INDEX(Paste_Here!AB$2:AB$850, MATCH(B410, Paste_Here!A$2:A$850, 0))))), "High Risk", IF(ISNUMBER(SEARCH("lowrisk", LOWER(INDEX(Paste_Here!AB$2:AB$850, MATCH(B410, Paste_Here!A$2:A$850, 0))))), "Low Risk", IF(ISNUMBER(SEARCH("somerisk", LOWER(INDEX(Paste_Here!AB$2:AB$850, MATCH(B410, Paste_Here!A$2:A$850, 0))))), "Some Risk", IF(ISNUMBER(SEARCH("ot", LOWER(INDEX(Paste_Here!AB$2:AB$850, MATCH(B410, Paste_Here!A$2:A$850, 0))))), "OT", "")))), ""), "")</f>
        <v/>
      </c>
      <c r="FH410" s="66"/>
      <c r="FI410" s="93"/>
      <c r="FJ410" s="66"/>
      <c r="FK410" s="75"/>
      <c r="FL410" s="66"/>
      <c r="FM410" s="75"/>
      <c r="FN410" s="66"/>
      <c r="FO410" s="66"/>
      <c r="FP410" s="75" t="str">
        <f t="shared" si="84"/>
        <v/>
      </c>
      <c r="FQ410" s="66"/>
      <c r="FR410" s="75" t="str">
        <f>IFERROR(IF(B410&lt;&gt;"", IF(ISNUMBER(SEARCH("s", LOWER(INDEX(Paste_Here!L$2:L$850, MATCH(B410, Paste_Here!A$2:A$850, 0))))), "Yes", IF(INDEX(Paste_Here!L$2:L$850, MATCH(B410, Paste_Here!A$2:A$850, 0))&lt;&gt;"", "No", "")), ""), "")</f>
        <v/>
      </c>
      <c r="FS410" s="66"/>
      <c r="FT410" s="75" t="str">
        <f>IFERROR(IF(B410&lt;&gt;"", IF(ISNUMBER(SEARCH("yes", LOWER(INDEX(Paste_Here!F$2:F$850, MATCH(B410, Paste_Here!A$2:A$850, 0))))), "Yes", IF(ISNUMBER(SEARCH("no", LOWER(INDEX(Paste_Here!F$2:F$850, MATCH(B410, Paste_Here!A$2:A$850, 0))))), "No", "")), ""), "")</f>
        <v/>
      </c>
      <c r="FU410" s="66"/>
      <c r="FV410" s="75" t="str">
        <f>IFERROR(IF(B410&lt;&gt;"", IF(ISNUMBER(SEARCH("english language learner", LOWER(INDEX(Paste_Here!C$2:C$850, MATCH(B410, Paste_Here!A$2:A$850, 0))))), "Yes", ""), ""), "")</f>
        <v/>
      </c>
      <c r="FW410" s="66"/>
      <c r="FX410" s="75" t="str">
        <f>IFERROR(IF(B410&lt;&gt;"", IF(OR(ISNUMBER(SEARCH("b", LOWER(INDEX(Paste_Here!J$2:J$850, MATCH(B410, Paste_Here!A$2:A$850, 0))))), ISNUMBER(SEARCH("h", LOWER(INDEX(Paste_Here!J$2:J$850, MATCH(B410, Paste_Here!A$2:A$850, 0))))), ISNUMBER(SEARCH("i", LOWER(INDEX(Paste_Here!J$2:J$850, MATCH(B410, Paste_Here!A$2:A$850, 0)))))), "Yes", IF(INDEX(Paste_Here!J$2:J$850, MATCH(B410, Paste_Here!A$2:A$850, 0))&lt;&gt;"", "No", "")), ""), "")</f>
        <v/>
      </c>
      <c r="FY410" s="66"/>
      <c r="FZ410" s="75" t="str">
        <f>IFERROR(IF(B410&lt;&gt;"", IF(ISNUMBER(SEARCH("yes", LOWER(INDEX(Paste_Here!K$2:K$850, MATCH(B410, Paste_Here!A$2:A$850, 0))))), "Yes", IF(ISNUMBER(SEARCH("no", LOWER(INDEX(Paste_Here!K$2:K$850, MATCH(B410, Paste_Here!A$2:A$850, 0))))), "No", "")), ""), "")</f>
        <v/>
      </c>
      <c r="GA410" s="66"/>
      <c r="GB410" s="75" t="str">
        <f>IFERROR(IF(B410&lt;&gt;"", IF(ISNUMBER(SEARCH("transitional 2", LOWER(INDEX(Paste_Here!C$2:C$850, MATCH(B410, Paste_Here!A$2:A$850, 0))))), "T2",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GC410" s="66"/>
      <c r="GD410" s="75"/>
      <c r="GE410" s="66"/>
      <c r="GF410" s="75"/>
      <c r="GG410" s="66"/>
      <c r="GH410" s="75"/>
      <c r="GI410" s="66"/>
      <c r="GK410" s="1" t="str" cm="1">
        <f t="array" ref="GK410">IFERROR(INDEX(Paste_Here!$B$2:$B$850, MATCH(0, COUNTIF(GK$4:GK409, Paste_Here!$B$2:$B$850) + IF(Paste_Here!$B$2:$B$850="", 1, 0), 0)), "")</f>
        <v/>
      </c>
      <c r="GL410" s="1" t="str">
        <f>IF(GK410&lt;&gt;"", INDEX(Paste_Here!$A$2:$A$850, MATCH(GK410, Paste_Here!$B$2:$B$850, 0)), "")</f>
        <v/>
      </c>
      <c r="GM410" s="1" t="str">
        <f t="shared" si="90"/>
        <v/>
      </c>
      <c r="GN410" s="1" t="str" cm="1">
        <f t="array" ref="GN410">IFERROR(INDEX($GM$5:$GM$850, MATCH(SMALL(IF($GM$5:$GM$850&lt;&gt;"", COUNTIF($GM$5:$GM$850, "&lt;"&amp;$GM$5:$GM$850)+1), ROW()-ROW($GN$5)+1), COUNTIF($GM$5:$GM$850, "&lt;"&amp;$GM$5:$GM$850)+1, 0)), "")</f>
        <v/>
      </c>
    </row>
    <row r="411" spans="1:196">
      <c r="A411" s="66"/>
      <c r="B411" s="75" t="str">
        <f t="shared" si="78"/>
        <v/>
      </c>
      <c r="C411" s="66"/>
      <c r="D411" s="75" t="str">
        <f>IFERROR(IF(AND(INDEX(Paste_Here!N$2:N$850, MATCH(B411, Paste_Here!A$2:A$850, 0)) = ""), "", IF(UPPER(INDEX(Paste_Here!N$2:N$850, MATCH(B411, Paste_Here!A$2:A$850, 0))) = "YES", "Yes", IF(UPPER(INDEX(Paste_Here!N$2:N$850, MATCH(B411, Paste_Here!A$2:A$850, 0))) = "NO", "No", ""))), "")</f>
        <v/>
      </c>
      <c r="E411" s="66"/>
      <c r="F411" s="75" t="str">
        <f t="shared" si="85"/>
        <v/>
      </c>
      <c r="G411" s="66"/>
      <c r="H411" s="75" t="str">
        <f t="shared" si="86"/>
        <v/>
      </c>
      <c r="I411" s="66"/>
      <c r="J411" s="75" t="str">
        <f t="shared" si="87"/>
        <v/>
      </c>
      <c r="K411" s="66"/>
      <c r="L411" s="75"/>
      <c r="M411" s="66"/>
      <c r="N411" s="75" t="str">
        <f>IFERROR(IF(B411&lt;&gt;"", IF(AND(INDEX(Paste_Here!AW$2:AW$850, MATCH(B411, Paste_Here!A$2:A$850, 0))&lt;&gt;"", ISNUMBER(VALUE(INDEX(Paste_Here!AW$2:AW$850, MATCH(B411, Paste_Here!A$2:A$850, 0))))), INDEX(Paste_Here!AW$2:AW$850, MATCH(B411, Paste_Here!A$2:A$850, 0)), ""), ""), "")</f>
        <v/>
      </c>
      <c r="O411" s="66"/>
      <c r="P411" s="75" t="str">
        <f>IFERROR(IF(B411&lt;&gt;"", IF(AND(INDEX(Paste_Here!AX$2:AX$850, MATCH(B411, Paste_Here!A$2:A$850, 0))&lt;&gt;"", ISNUMBER(VALUE(INDEX(Paste_Here!AX$2:AX$850, MATCH(B411, Paste_Here!A$2:A$850, 0))))), INDEX(Paste_Here!AX$2:AX$850, MATCH(B411, Paste_Here!A$2:A$850, 0)), ""), ""), "")</f>
        <v/>
      </c>
      <c r="Q411" s="66"/>
      <c r="R411" s="75" t="str">
        <f>IFERROR(IF(B411&lt;&gt;"", IF(AND(INDEX(Paste_Here!AU$2:AU$850, MATCH(B411, Paste_Here!A$2:A$850, 0))&lt;&gt;"", ISNUMBER(VALUE(INDEX(Paste_Here!AU$2:AU$850, MATCH(B411, Paste_Here!A$2:A$850, 0))))), INDEX(Paste_Here!AU$2:AU$850, MATCH(B411, Paste_Here!A$2:A$850, 0)), ""), ""), "")</f>
        <v/>
      </c>
      <c r="S411" s="66"/>
      <c r="T411" s="75" t="str">
        <f>IFERROR(IF(B411&lt;&gt;"", IF(AND(INDEX(Paste_Here!AV$2:AV$850, MATCH(B411, Paste_Here!A$2:A$850, 0))&lt;&gt;"", ISNUMBER(VALUE(INDEX(Paste_Here!AV$2:AV$850, MATCH(B411, Paste_Here!A$2:A$850, 0))))), INDEX(Paste_Here!AV$2:AV$850, MATCH(B411, Paste_Here!A$2:A$850, 0)), ""), ""), "")</f>
        <v/>
      </c>
      <c r="U411" s="66"/>
      <c r="W411" s="66"/>
      <c r="Y411" s="66"/>
      <c r="Z411" s="66"/>
      <c r="AA411" s="75" t="str">
        <f t="shared" si="79"/>
        <v/>
      </c>
      <c r="AB411" s="66"/>
      <c r="AC411" s="75"/>
      <c r="AD411" s="66"/>
      <c r="AE411" s="98"/>
      <c r="AF411" s="66"/>
      <c r="AG411" s="75"/>
      <c r="AH411" s="66"/>
      <c r="AI411" s="75" t="str">
        <f>IFERROR(IF(B411&lt;&gt;"", IF(AND(INDEX(Paste_Here!AC$2:AC$850, MATCH(B411, Paste_Here!A$2:A$850, 0))&lt;&gt;"", ISNUMBER(VALUE(INDEX(Paste_Here!AC$2:AC$850, MATCH(B411, Paste_Here!A$2:A$850, 0))))), INDEX(Paste_Here!AC$2:AC$850, MATCH(B411, Paste_Here!A$2:A$850, 0)), ""), ""), "")</f>
        <v/>
      </c>
      <c r="AJ411" s="66"/>
      <c r="AK411" s="75" t="str">
        <f>IFERROR(IF(B411&lt;&gt;"", IF(ISNUMBER(SEARCH("highrisk", LOWER(INDEX(Paste_Here!AD$2:AD$850, MATCH(B411, Paste_Here!A$2:A$850, 0))))), "High Risk", IF(ISNUMBER(SEARCH("lowrisk", LOWER(INDEX(Paste_Here!AD$2:AD$850, MATCH(B411, Paste_Here!A$2:A$850, 0))))), "Low Risk", IF(ISNUMBER(SEARCH("somerisk", LOWER(INDEX(Paste_Here!AD$2:AD$850, MATCH(B411, Paste_Here!A$2:A$850, 0))))), "Some Risk", IF(ISNUMBER(SEARCH("ot", LOWER(INDEX(Paste_Here!AD$2:AD$850, MATCH(B411, Paste_Here!A$2:A$850, 0))))), "OT", "")))), ""), "")</f>
        <v/>
      </c>
      <c r="AL411" s="66"/>
      <c r="AM411" s="75"/>
      <c r="AN411" s="66"/>
      <c r="AO411" s="75" t="str">
        <f>IFERROR(IF(B411&lt;&gt;"", IF(AND(INDEX(Paste_Here!M$2:M$850, MATCH(B411, Paste_Here!A$2:A$850, 0))&lt;&gt;"", ISNUMBER(VALUE(INDEX(Paste_Here!M$2:M$850, MATCH(B411, Paste_Here!A$2:A$850, 0))))), INDEX(Paste_Here!M$2:M$850, MATCH(B411, Paste_Here!A$2:A$850, 0)), ""), ""), "")</f>
        <v/>
      </c>
      <c r="AP411" s="66"/>
      <c r="AQ411" s="75" t="str">
        <f>IFERROR(IF(B411&lt;&gt;"", IF(ISNUMBER(SEARCH("highrisk", LOWER(INDEX(Paste_Here!N$2:N$850, MATCH(B411, Paste_Here!A$2:A$850, 0))))), "High Risk", IF(ISNUMBER(SEARCH("lowrisk", LOWER(INDEX(Paste_Here!N$2:N$850, MATCH(B411, Paste_Here!A$2:A$850, 0))))), "Low Risk", IF(ISNUMBER(SEARCH("somerisk", LOWER(INDEX(Paste_Here!N$2:N$850, MATCH(B411, Paste_Here!A$2:A$850, 0))))), "Some Risk", IF(ISNUMBER(SEARCH("ot", LOWER(INDEX(Paste_Here!N$2:N$850, MATCH(B411, Paste_Here!A$2:A$850, 0))))), "OT", "")))), ""), "")</f>
        <v/>
      </c>
      <c r="AT411" s="66"/>
      <c r="AU411" s="103"/>
      <c r="AV411" s="66"/>
      <c r="AW411" s="66"/>
      <c r="AX411" s="75" t="str">
        <f t="shared" si="80"/>
        <v/>
      </c>
      <c r="AY411" s="66"/>
      <c r="AZ411" s="75"/>
      <c r="BA411" s="66"/>
      <c r="BB411" s="75"/>
      <c r="BC411" s="66"/>
      <c r="BD411" s="75"/>
      <c r="BE411" s="66"/>
      <c r="BF411" s="75" t="str">
        <f>IFERROR(IF(B411&lt;&gt;"", IF(AND(INDEX(Paste_Here!AE$2:AE$850, MATCH(B411, Paste_Here!A$2:A$850, 0))&lt;&gt;"", ISNUMBER(VALUE(INDEX(Paste_Here!AE$2:AE$850, MATCH(B411, Paste_Here!A$2:A$850, 0))))), INDEX(Paste_Here!AE$2:AE$850, MATCH(B411, Paste_Here!A$2:A$850, 0)), ""), ""), "")</f>
        <v/>
      </c>
      <c r="BG411" s="66"/>
      <c r="BH411" s="75" t="str">
        <f>IFERROR(IF(B411&lt;&gt;"", IF(ISNUMBER(SEARCH("highrisk", LOWER(INDEX(Paste_Here!AF$2:AF$850, MATCH(B411, Paste_Here!A$2:A$850, 0))))), "High Risk", IF(ISNUMBER(SEARCH("lowrisk", LOWER(INDEX(Paste_Here!AF$2:AF$850, MATCH(B411, Paste_Here!A$2:A$850, 0))))), "Low Risk", IF(ISNUMBER(SEARCH("somerisk", LOWER(INDEX(Paste_Here!AF$2:AF$850, MATCH(B411, Paste_Here!A$2:A$850, 0))))), "Some Risk", IF(ISNUMBER(SEARCH("ot", LOWER(INDEX(Paste_Here!AF$2:AF$850, MATCH(B411, Paste_Here!A$2:A$850, 0))))), "OT", "")))), ""), "")</f>
        <v/>
      </c>
      <c r="BI411" s="66"/>
      <c r="BJ411" s="75"/>
      <c r="BK411" s="66"/>
      <c r="BL411" s="75" t="str">
        <f>IFERROR(IF(B411&lt;&gt;"", IF(AND(INDEX(Paste_Here!O$2:O$850, MATCH(B411, Paste_Here!A$2:A$850, 0))&lt;&gt;"", ISNUMBER(VALUE(INDEX(Paste_Here!O$2:O$850, MATCH(B411, Paste_Here!A$2:A$850, 0))))), INDEX(Paste_Here!O$2:O$850, MATCH(B411, Paste_Here!A$2:A$850, 0)), ""), ""), "")</f>
        <v/>
      </c>
      <c r="BM411" s="66"/>
      <c r="BN411" s="75" t="str">
        <f>IFERROR(IF(B411&lt;&gt;"", IF(ISNUMBER(SEARCH("highrisk", LOWER(INDEX(Paste_Here!P$2:P$850, MATCH(B411, Paste_Here!A$2:A$850, 0))))), "High Risk", IF(ISNUMBER(SEARCH("lowrisk", LOWER(INDEX(Paste_Here!P$2:P$850, MATCH(B411, Paste_Here!A$2:A$850, 0))))), "Low Risk", IF(ISNUMBER(SEARCH("somerisk", LOWER(INDEX(Paste_Here!P$2:P$850, MATCH(B411, Paste_Here!A$2:A$850, 0))))), "Some Risk", IF(ISNUMBER(SEARCH("ot", LOWER(INDEX(Paste_Here!P$2:P$850, MATCH(B411, Paste_Here!A$2:A$850, 0))))), "OT", "")))), ""), "")</f>
        <v/>
      </c>
      <c r="BQ411" s="66"/>
      <c r="BR411" s="75"/>
      <c r="BS411" s="66"/>
      <c r="BT411" s="66"/>
      <c r="BU411" s="75" t="str">
        <f t="shared" si="81"/>
        <v/>
      </c>
      <c r="BV411" s="66"/>
      <c r="BW411" s="75"/>
      <c r="BX411" s="66"/>
      <c r="BY411" s="75"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BZ411" s="66"/>
      <c r="CA411" s="75"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CB411" s="66"/>
      <c r="CC411" s="75"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CD411" s="66"/>
      <c r="CE411" s="75"/>
      <c r="CF411" s="66"/>
      <c r="CK411" s="75"/>
      <c r="CL411" s="66"/>
      <c r="CM411" s="75"/>
      <c r="CN411" s="66"/>
      <c r="CO411" s="75"/>
      <c r="CP411" s="66"/>
      <c r="CQ411" s="66"/>
      <c r="CR411" s="75" t="str">
        <f t="shared" si="82"/>
        <v/>
      </c>
      <c r="CS411" s="66"/>
      <c r="CT411" s="75"/>
      <c r="CU411" s="66"/>
      <c r="CV411" s="75"/>
      <c r="CW411" s="66"/>
      <c r="CX411" s="75"/>
      <c r="CY411" s="66"/>
      <c r="CZ411" s="75"/>
      <c r="DA411" s="66"/>
      <c r="DB411" s="75" t="str">
        <f>IFERROR(IF(B411&lt;&gt;"", IF(AND(INDEX(Paste_Here!AK$2:AK$850, MATCH(B411, Paste_Here!A$2:A$850, 0))&lt;&gt;"", ISNUMBER(VALUE(INDEX(Paste_Here!AK$2:AK$850, MATCH(B411, Paste_Here!A$2:A$850, 0))))), INDEX(Paste_Here!AK$2:AK$850, MATCH(B411, Paste_Here!A$2:A$850, 0)), ""), ""), "")</f>
        <v/>
      </c>
      <c r="DC411" s="66"/>
      <c r="DD411" s="75" t="str">
        <f>IFERROR(IF(B411&lt;&gt;"", IF(ISNUMBER(SEARCH("highrisk", LOWER(INDEX(Paste_Here!AL$2:AL$850, MATCH(B411, Paste_Here!A$2:A$850, 0))))), "High Risk", IF(ISNUMBER(SEARCH("lowrisk", LOWER(INDEX(Paste_Here!AL$2:AL$850, MATCH(B411, Paste_Here!A$2:A$850, 0))))), "Low Risk", IF(ISNUMBER(SEARCH("somerisk", LOWER(INDEX(Paste_Here!AL$2:AL$850, MATCH(B411, Paste_Here!A$2:A$850, 0))))), "Some Risk", IF(ISNUMBER(SEARCH("ot", LOWER(INDEX(Paste_Here!AL$2:AL$850, MATCH(B411, Paste_Here!A$2:A$850, 0))))), "OT", "")))), ""), "")</f>
        <v/>
      </c>
      <c r="DE411" s="66"/>
      <c r="DF411" s="75" t="str">
        <f>IFERROR(IF(B411&lt;&gt;"", IF(AND(INDEX(Paste_Here!AM$2:AM$850, MATCH(B411, Paste_Here!A$2:A$850, 0))&lt;&gt;"", ISNUMBER(VALUE(INDEX(Paste_Here!AM$2:AM$850, MATCH(B411, Paste_Here!A$2:A$850, 0))))), INDEX(Paste_Here!AM$2:AM$850, MATCH(B411, Paste_Here!A$2:A$850, 0)), ""), ""), "")</f>
        <v/>
      </c>
      <c r="DG411" s="66"/>
      <c r="DH411" s="75" t="str">
        <f>IFERROR(IF(B411&lt;&gt;"", IF(ISNUMBER(SEARCH("highrisk", LOWER(INDEX(Paste_Here!AN$2:AN$850, MATCH(B411, Paste_Here!A$2:A$850, 0))))), "High Risk", IF(ISNUMBER(SEARCH("lowrisk", LOWER(INDEX(Paste_Here!AN$2:AN$850, MATCH(B411, Paste_Here!A$2:A$850, 0))))), "Low Risk", IF(ISNUMBER(SEARCH("somerisk", LOWER(INDEX(Paste_Here!AN$2:AN$850, MATCH(B411, Paste_Here!A$2:A$850, 0))))), "Some Risk", IF(ISNUMBER(SEARCH("ot", LOWER(INDEX(Paste_Here!AN$2:AN$850, MATCH(B411, Paste_Here!A$2:A$850, 0))))), "OT", "")))), ""), "")</f>
        <v/>
      </c>
      <c r="DI411" s="66"/>
      <c r="DJ411" s="66"/>
      <c r="DK411" s="75" t="str">
        <f t="shared" si="83"/>
        <v/>
      </c>
      <c r="DL411" s="66"/>
      <c r="DM411" s="75" t="str">
        <f>IFERROR(IF(B411&lt;&gt;"", IF(AND(INDEX(Paste_Here!Q$2:Q$850, MATCH(B411, Paste_Here!A$2:A$850, 0))&lt;&gt;"", ISNUMBER(VALUE(INDEX(Paste_Here!Q$2:Q$850, MATCH(B411, Paste_Here!A$2:A$850, 0))))), INDEX(Paste_Here!Q$2:Q$850, MATCH(B411, Paste_Here!A$2:A$850, 0)), ""), ""), "")</f>
        <v/>
      </c>
      <c r="DN411" s="66"/>
      <c r="DO411" s="75" t="str">
        <f>IFERROR(IF(B411&lt;&gt;"", IF(ISNUMBER(SEARCH("highrisk", LOWER(INDEX(Paste_Here!R$2:R$850, MATCH(B411, Paste_Here!A$2:A$850, 0))))), "High Risk", IF(ISNUMBER(SEARCH("lowrisk", LOWER(INDEX(Paste_Here!R$2:R$850, MATCH(B411, Paste_Here!A$2:A$850, 0))))), "Low Risk", IF(ISNUMBER(SEARCH("somerisk", LOWER(INDEX(Paste_Here!R$2:R$850, MATCH(B411, Paste_Here!A$2:A$850, 0))))), "Some Risk", IF(ISNUMBER(SEARCH("ot", LOWER(INDEX(Paste_Here!R$2:R$850, MATCH(B411, Paste_Here!A$2:A$850, 0))))), "OT", "")))), ""), "")</f>
        <v/>
      </c>
      <c r="DP411" s="66"/>
      <c r="DQ411" s="93" t="str">
        <f>IFERROR(IF(B411&lt;&gt;"", IF(AND(INDEX(Paste_Here!S$2:S$850, MATCH(B411, Paste_Here!A$2:A$850, 0))&lt;&gt;"", ISNUMBER(VALUE(INDEX(Paste_Here!S$2:S$850, MATCH(B411, Paste_Here!A$2:A$850, 0))))), INDEX(Paste_Here!S$2:S$850, MATCH(B411, Paste_Here!A$2:A$850, 0)), ""), ""), "")</f>
        <v/>
      </c>
      <c r="DR411" s="66"/>
      <c r="DS411" s="75"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IF(ISNUMBER(SEARCH("ot", LOWER(INDEX(Paste_Here!T$2:T$850, MATCH(B411, Paste_Here!A$2:A$850, 0))))), "OT", "")))), ""), "")</f>
        <v/>
      </c>
      <c r="DT411" s="66"/>
      <c r="DU411" s="75" t="str">
        <f>IFERROR(IF(B411&lt;&gt;"", IF(AND(INDEX(Paste_Here!U$2:U$850, MATCH(B411, Paste_Here!A$2:A$850, 0))&lt;&gt;"", ISNUMBER(VALUE(INDEX(Paste_Here!U$2:U$850, MATCH(B411, Paste_Here!A$2:A$850, 0))))), INDEX(Paste_Here!U$2:U$850, MATCH(B411, Paste_Here!A$2:A$850, 0)), ""), ""), "")</f>
        <v/>
      </c>
      <c r="DV411" s="66"/>
      <c r="DW411" s="93" t="str">
        <f>IFERROR(IF(B411&lt;&gt;"", IF(ISNUMBER(SEARCH("highrisk", LOWER(INDEX(Paste_Here!V$2:V$850, MATCH(B411, Paste_Here!A$2:A$850, 0))))), "High Risk", IF(ISNUMBER(SEARCH("lowrisk", LOWER(INDEX(Paste_Here!V$2:V$850, MATCH(B411, Paste_Here!A$2:A$850, 0))))), "Low Risk", IF(ISNUMBER(SEARCH("somerisk", LOWER(INDEX(Paste_Here!V$2:V$850, MATCH(B411, Paste_Here!A$2:A$850, 0))))), "Some Risk", IF(ISNUMBER(SEARCH("ot", LOWER(INDEX(Paste_Here!V$2:V$850, MATCH(B411, Paste_Here!A$2:A$850, 0))))), "OT", "")))), ""), "")</f>
        <v/>
      </c>
      <c r="DX411" s="66"/>
      <c r="DY411" s="75" t="str">
        <f>IFERROR(IF(B411&lt;&gt;"", IF(AND(INDEX(Paste_Here!W$2:W$850, MATCH(B411, Paste_Here!A$2:A$850, 0))&lt;&gt;"", ISNUMBER(VALUE(INDEX(Paste_Here!W$2:W$850, MATCH(B411, Paste_Here!A$2:A$850, 0))))), INDEX(Paste_Here!W$2:W$850, MATCH(B411, Paste_Here!A$2:A$850, 0)), ""), ""), "")</f>
        <v/>
      </c>
      <c r="DZ411" s="66"/>
      <c r="EA411" s="75" t="str">
        <f>IFERROR(IF(B411&lt;&gt;"", IF(ISNUMBER(SEARCH("highrisk", LOWER(INDEX(Paste_Here!X$2:X$850, MATCH(B411, Paste_Here!A$2:A$850, 0))))), "High Risk", IF(ISNUMBER(SEARCH("lowrisk", LOWER(INDEX(Paste_Here!X$2:X$850, MATCH(B411, Paste_Here!A$2:A$850, 0))))), "Low Risk", IF(ISNUMBER(SEARCH("somerisk", LOWER(INDEX(Paste_Here!X$2:X$850, MATCH(B411, Paste_Here!A$2:A$850, 0))))), "Some Risk", IF(ISNUMBER(SEARCH("ot", LOWER(INDEX(Paste_Here!X$2:X$850, MATCH(B411, Paste_Here!A$2:A$850, 0))))), "OT", "")))), ""), "")</f>
        <v/>
      </c>
      <c r="EB411" s="66"/>
      <c r="EC411" s="66"/>
      <c r="ED411" s="75" t="str">
        <f t="shared" si="88"/>
        <v/>
      </c>
      <c r="EE411" s="66"/>
      <c r="EF411" s="75" t="str">
        <f>IFERROR(IF(B411&lt;&gt;"", IF(AND(INDEX(Paste_Here!AO$2:AO$850, MATCH(B411, Paste_Here!A$2:A$850, 0))&lt;&gt;"", ISNUMBER(VALUE(INDEX(Paste_Here!AO$2:AO$850, MATCH(B411, Paste_Here!A$2:A$850, 0))))), INDEX(Paste_Here!AO$2:AO$850, MATCH(B411, Paste_Here!A$2:A$850, 0)), ""), ""), "")</f>
        <v/>
      </c>
      <c r="EG411" s="66"/>
      <c r="EH411" s="75" t="str">
        <f>IFERROR(IF(B411&lt;&gt;"", IF(ISNUMBER(SEARCH("highrisk", LOWER(INDEX(Paste_Here!AP$2:AP$850, MATCH(B411, Paste_Here!A$2:A$850, 0))))), "High Risk", IF(ISNUMBER(SEARCH("lowrisk", LOWER(INDEX(Paste_Here!AP$2:AP$850, MATCH(B411, Paste_Here!A$2:A$850, 0))))), "Low Risk", IF(ISNUMBER(SEARCH("somerisk", LOWER(INDEX(Paste_Here!AP$2:AP$850, MATCH(B411, Paste_Here!A$2:A$850, 0))))), "Some Risk", IF(ISNUMBER(SEARCH("ot", LOWER(INDEX(Paste_Here!AP$2:AP$850, MATCH(B411, Paste_Here!A$2:A$850, 0))))), "OT", "")))), ""), "")</f>
        <v/>
      </c>
      <c r="EI411" s="66"/>
      <c r="EJ411" s="93"/>
      <c r="EK411" s="66"/>
      <c r="EL411" s="75" t="str">
        <f>IFERROR(IF(B411&lt;&gt;"", IF(AND(INDEX(Paste_Here!AQ$2:AQ$850, MATCH(B411, Paste_Here!A$2:A$850, 0))&lt;&gt;"", ISNUMBER(VALUE(INDEX(Paste_Here!AQ$2:AQ$850, MATCH(B411, Paste_Here!A$2:A$850, 0))))), INDEX(Paste_Here!AQ$2:AQ$850, MATCH(B411, Paste_Here!A$2:A$850, 0)), ""), ""), "")</f>
        <v/>
      </c>
      <c r="EM411" s="66"/>
      <c r="EN411" s="75" t="str">
        <f>IFERROR(IF(B411&lt;&gt;"", IF(ISNUMBER(SEARCH("highrisk", LOWER(INDEX(Paste_Here!AR$2:AR$850, MATCH(B411, Paste_Here!A$2:A$850, 0))))), "High Risk", IF(ISNUMBER(SEARCH("lowrisk", LOWER(INDEX(Paste_Here!AR$2:AR$850, MATCH(B411, Paste_Here!A$2:A$850, 0))))), "Low Risk", IF(ISNUMBER(SEARCH("somerisk", LOWER(INDEX(Paste_Here!AR$2:AR$850, MATCH(B411, Paste_Here!A$2:A$850, 0))))), "Some Risk", IF(ISNUMBER(SEARCH("ot", LOWER(INDEX(Paste_Here!AR$2:AR$850, MATCH(B411, Paste_Here!A$2:A$850, 0))))), "OT", "")))), ""), "")</f>
        <v/>
      </c>
      <c r="EO411" s="66"/>
      <c r="EP411" s="93"/>
      <c r="EQ411" s="66"/>
      <c r="ER411" s="75"/>
      <c r="ES411" s="66"/>
      <c r="ET411" s="75"/>
      <c r="EU411" s="66"/>
      <c r="EV411" s="66"/>
      <c r="EW411" s="75" t="str">
        <f t="shared" si="89"/>
        <v/>
      </c>
      <c r="EX411" s="66"/>
      <c r="EY411" s="75" t="str">
        <f>IFERROR(IF(B411&lt;&gt;"", IF(AND(INDEX(Paste_Here!Y$2:Y$850, MATCH(B411, Paste_Here!A$2:A$850, 0))&lt;&gt;"", ISNUMBER(VALUE(INDEX(Paste_Here!Y$2:Y$850, MATCH(B411, Paste_Here!A$2:A$850, 0))))), INDEX(Paste_Here!Y$2:Y$850, MATCH(B411, Paste_Here!A$2:A$850, 0)), ""), ""), "")</f>
        <v/>
      </c>
      <c r="EZ411" s="66"/>
      <c r="FA411" s="75" t="str">
        <f>IFERROR(IF(B411&lt;&gt;"", IF(ISNUMBER(SEARCH("highrisk", LOWER(INDEX(Paste_Here!Z$2:Z$850, MATCH(B411, Paste_Here!A$2:A$850, 0))))), "High Risk", IF(ISNUMBER(SEARCH("lowrisk", LOWER(INDEX(Paste_Here!Z$2:Z$850, MATCH(B411, Paste_Here!A$2:A$850, 0))))), "Low Risk", IF(ISNUMBER(SEARCH("somerisk", LOWER(INDEX(Paste_Here!Z$2:Z$850, MATCH(B411, Paste_Here!A$2:A$850, 0))))), "Some Risk", IF(ISNUMBER(SEARCH("ot", LOWER(INDEX(Paste_Here!Z$2:Z$850, MATCH(B411, Paste_Here!A$2:A$850, 0))))), "OT", "")))), ""), "")</f>
        <v/>
      </c>
      <c r="FB411" s="66"/>
      <c r="FC411" s="93"/>
      <c r="FD411" s="66"/>
      <c r="FE411" s="75" t="str">
        <f>IFERROR(IF(B411&lt;&gt;"", IF(AND(INDEX(Paste_Here!AA$2:AA$850, MATCH(B411, Paste_Here!A$2:A$850, 0))&lt;&gt;"", ISNUMBER(VALUE(INDEX(Paste_Here!AA$2:AA$850, MATCH(B411, Paste_Here!A$2:A$850, 0))))), INDEX(Paste_Here!AA$2:AA$850, MATCH(B411, Paste_Here!A$2:A$850, 0)), ""), ""), "")</f>
        <v/>
      </c>
      <c r="FF411" s="66"/>
      <c r="FG411" s="75" t="str">
        <f>IFERROR(IF(B411&lt;&gt;"", IF(ISNUMBER(SEARCH("highrisk", LOWER(INDEX(Paste_Here!AB$2:AB$850, MATCH(B411, Paste_Here!A$2:A$850, 0))))), "High Risk", IF(ISNUMBER(SEARCH("lowrisk", LOWER(INDEX(Paste_Here!AB$2:AB$850, MATCH(B411, Paste_Here!A$2:A$850, 0))))), "Low Risk", IF(ISNUMBER(SEARCH("somerisk", LOWER(INDEX(Paste_Here!AB$2:AB$850, MATCH(B411, Paste_Here!A$2:A$850, 0))))), "Some Risk", IF(ISNUMBER(SEARCH("ot", LOWER(INDEX(Paste_Here!AB$2:AB$850, MATCH(B411, Paste_Here!A$2:A$850, 0))))), "OT", "")))), ""), "")</f>
        <v/>
      </c>
      <c r="FH411" s="66"/>
      <c r="FI411" s="93"/>
      <c r="FJ411" s="66"/>
      <c r="FK411" s="75"/>
      <c r="FL411" s="66"/>
      <c r="FM411" s="75"/>
      <c r="FN411" s="66"/>
      <c r="FO411" s="66"/>
      <c r="FP411" s="75" t="str">
        <f t="shared" si="84"/>
        <v/>
      </c>
      <c r="FQ411" s="66"/>
      <c r="FR411" s="75" t="str">
        <f>IFERROR(IF(B411&lt;&gt;"", IF(ISNUMBER(SEARCH("s", LOWER(INDEX(Paste_Here!L$2:L$850, MATCH(B411, Paste_Here!A$2:A$850, 0))))), "Yes", IF(INDEX(Paste_Here!L$2:L$850, MATCH(B411, Paste_Here!A$2:A$850, 0))&lt;&gt;"", "No", "")), ""), "")</f>
        <v/>
      </c>
      <c r="FS411" s="66"/>
      <c r="FT411" s="75" t="str">
        <f>IFERROR(IF(B411&lt;&gt;"", IF(ISNUMBER(SEARCH("yes", LOWER(INDEX(Paste_Here!F$2:F$850, MATCH(B411, Paste_Here!A$2:A$850, 0))))), "Yes", IF(ISNUMBER(SEARCH("no", LOWER(INDEX(Paste_Here!F$2:F$850, MATCH(B411, Paste_Here!A$2:A$850, 0))))), "No", "")), ""), "")</f>
        <v/>
      </c>
      <c r="FU411" s="66"/>
      <c r="FV411" s="75" t="str">
        <f>IFERROR(IF(B411&lt;&gt;"", IF(ISNUMBER(SEARCH("english language learner", LOWER(INDEX(Paste_Here!C$2:C$850, MATCH(B411, Paste_Here!A$2:A$850, 0))))), "Yes", ""), ""), "")</f>
        <v/>
      </c>
      <c r="FW411" s="66"/>
      <c r="FX411" s="75" t="str">
        <f>IFERROR(IF(B411&lt;&gt;"", IF(OR(ISNUMBER(SEARCH("b", LOWER(INDEX(Paste_Here!J$2:J$850, MATCH(B411, Paste_Here!A$2:A$850, 0))))), ISNUMBER(SEARCH("h", LOWER(INDEX(Paste_Here!J$2:J$850, MATCH(B411, Paste_Here!A$2:A$850, 0))))), ISNUMBER(SEARCH("i", LOWER(INDEX(Paste_Here!J$2:J$850, MATCH(B411, Paste_Here!A$2:A$850, 0)))))), "Yes", IF(INDEX(Paste_Here!J$2:J$850, MATCH(B411, Paste_Here!A$2:A$850, 0))&lt;&gt;"", "No", "")), ""), "")</f>
        <v/>
      </c>
      <c r="FY411" s="66"/>
      <c r="FZ411" s="75" t="str">
        <f>IFERROR(IF(B411&lt;&gt;"", IF(ISNUMBER(SEARCH("yes", LOWER(INDEX(Paste_Here!K$2:K$850, MATCH(B411, Paste_Here!A$2:A$850, 0))))), "Yes", IF(ISNUMBER(SEARCH("no", LOWER(INDEX(Paste_Here!K$2:K$850, MATCH(B411, Paste_Here!A$2:A$850, 0))))), "No", "")), ""), "")</f>
        <v/>
      </c>
      <c r="GA411" s="66"/>
      <c r="GB411" s="75" t="str">
        <f>IFERROR(IF(B411&lt;&gt;"", IF(ISNUMBER(SEARCH("transitional 2", LOWER(INDEX(Paste_Here!C$2:C$850, MATCH(B411, Paste_Here!A$2:A$850, 0))))), "T2",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GC411" s="66"/>
      <c r="GD411" s="75"/>
      <c r="GE411" s="66"/>
      <c r="GF411" s="75"/>
      <c r="GG411" s="66"/>
      <c r="GH411" s="75"/>
      <c r="GI411" s="66"/>
      <c r="GK411" s="1" t="str" cm="1">
        <f t="array" ref="GK411">IFERROR(INDEX(Paste_Here!$B$2:$B$850, MATCH(0, COUNTIF(GK$4:GK410, Paste_Here!$B$2:$B$850) + IF(Paste_Here!$B$2:$B$850="", 1, 0), 0)), "")</f>
        <v/>
      </c>
      <c r="GL411" s="1" t="str">
        <f>IF(GK411&lt;&gt;"", INDEX(Paste_Here!$A$2:$A$850, MATCH(GK411, Paste_Here!$B$2:$B$850, 0)), "")</f>
        <v/>
      </c>
      <c r="GM411" s="1" t="str">
        <f t="shared" si="90"/>
        <v/>
      </c>
      <c r="GN411" s="1" t="str" cm="1">
        <f t="array" ref="GN411">IFERROR(INDEX($GM$5:$GM$850, MATCH(SMALL(IF($GM$5:$GM$850&lt;&gt;"", COUNTIF($GM$5:$GM$850, "&lt;"&amp;$GM$5:$GM$850)+1), ROW()-ROW($GN$5)+1), COUNTIF($GM$5:$GM$850, "&lt;"&amp;$GM$5:$GM$850)+1, 0)), "")</f>
        <v/>
      </c>
    </row>
    <row r="412" spans="1:196">
      <c r="A412" s="66"/>
      <c r="B412" s="75" t="str">
        <f t="shared" si="78"/>
        <v/>
      </c>
      <c r="C412" s="66"/>
      <c r="D412" s="75" t="str">
        <f>IFERROR(IF(AND(INDEX(Paste_Here!N$2:N$850, MATCH(B412, Paste_Here!A$2:A$850, 0)) = ""), "", IF(UPPER(INDEX(Paste_Here!N$2:N$850, MATCH(B412, Paste_Here!A$2:A$850, 0))) = "YES", "Yes", IF(UPPER(INDEX(Paste_Here!N$2:N$850, MATCH(B412, Paste_Here!A$2:A$850, 0))) = "NO", "No", ""))), "")</f>
        <v/>
      </c>
      <c r="E412" s="66"/>
      <c r="F412" s="75" t="str">
        <f t="shared" si="85"/>
        <v/>
      </c>
      <c r="G412" s="66"/>
      <c r="H412" s="75" t="str">
        <f t="shared" si="86"/>
        <v/>
      </c>
      <c r="I412" s="66"/>
      <c r="J412" s="75" t="str">
        <f t="shared" si="87"/>
        <v/>
      </c>
      <c r="K412" s="66"/>
      <c r="L412" s="75"/>
      <c r="M412" s="66"/>
      <c r="N412" s="75" t="str">
        <f>IFERROR(IF(B412&lt;&gt;"", IF(AND(INDEX(Paste_Here!AW$2:AW$850, MATCH(B412, Paste_Here!A$2:A$850, 0))&lt;&gt;"", ISNUMBER(VALUE(INDEX(Paste_Here!AW$2:AW$850, MATCH(B412, Paste_Here!A$2:A$850, 0))))), INDEX(Paste_Here!AW$2:AW$850, MATCH(B412, Paste_Here!A$2:A$850, 0)), ""), ""), "")</f>
        <v/>
      </c>
      <c r="O412" s="66"/>
      <c r="P412" s="75" t="str">
        <f>IFERROR(IF(B412&lt;&gt;"", IF(AND(INDEX(Paste_Here!AX$2:AX$850, MATCH(B412, Paste_Here!A$2:A$850, 0))&lt;&gt;"", ISNUMBER(VALUE(INDEX(Paste_Here!AX$2:AX$850, MATCH(B412, Paste_Here!A$2:A$850, 0))))), INDEX(Paste_Here!AX$2:AX$850, MATCH(B412, Paste_Here!A$2:A$850, 0)), ""), ""), "")</f>
        <v/>
      </c>
      <c r="Q412" s="66"/>
      <c r="R412" s="75" t="str">
        <f>IFERROR(IF(B412&lt;&gt;"", IF(AND(INDEX(Paste_Here!AU$2:AU$850, MATCH(B412, Paste_Here!A$2:A$850, 0))&lt;&gt;"", ISNUMBER(VALUE(INDEX(Paste_Here!AU$2:AU$850, MATCH(B412, Paste_Here!A$2:A$850, 0))))), INDEX(Paste_Here!AU$2:AU$850, MATCH(B412, Paste_Here!A$2:A$850, 0)), ""), ""), "")</f>
        <v/>
      </c>
      <c r="S412" s="66"/>
      <c r="T412" s="75" t="str">
        <f>IFERROR(IF(B412&lt;&gt;"", IF(AND(INDEX(Paste_Here!AV$2:AV$850, MATCH(B412, Paste_Here!A$2:A$850, 0))&lt;&gt;"", ISNUMBER(VALUE(INDEX(Paste_Here!AV$2:AV$850, MATCH(B412, Paste_Here!A$2:A$850, 0))))), INDEX(Paste_Here!AV$2:AV$850, MATCH(B412, Paste_Here!A$2:A$850, 0)), ""), ""), "")</f>
        <v/>
      </c>
      <c r="U412" s="66"/>
      <c r="W412" s="66"/>
      <c r="Y412" s="66"/>
      <c r="Z412" s="66"/>
      <c r="AA412" s="75" t="str">
        <f t="shared" si="79"/>
        <v/>
      </c>
      <c r="AB412" s="66"/>
      <c r="AC412" s="75"/>
      <c r="AD412" s="66"/>
      <c r="AE412" s="98"/>
      <c r="AF412" s="66"/>
      <c r="AG412" s="75"/>
      <c r="AH412" s="66"/>
      <c r="AI412" s="75" t="str">
        <f>IFERROR(IF(B412&lt;&gt;"", IF(AND(INDEX(Paste_Here!AC$2:AC$850, MATCH(B412, Paste_Here!A$2:A$850, 0))&lt;&gt;"", ISNUMBER(VALUE(INDEX(Paste_Here!AC$2:AC$850, MATCH(B412, Paste_Here!A$2:A$850, 0))))), INDEX(Paste_Here!AC$2:AC$850, MATCH(B412, Paste_Here!A$2:A$850, 0)), ""), ""), "")</f>
        <v/>
      </c>
      <c r="AJ412" s="66"/>
      <c r="AK412" s="75" t="str">
        <f>IFERROR(IF(B412&lt;&gt;"", IF(ISNUMBER(SEARCH("highrisk", LOWER(INDEX(Paste_Here!AD$2:AD$850, MATCH(B412, Paste_Here!A$2:A$850, 0))))), "High Risk", IF(ISNUMBER(SEARCH("lowrisk", LOWER(INDEX(Paste_Here!AD$2:AD$850, MATCH(B412, Paste_Here!A$2:A$850, 0))))), "Low Risk", IF(ISNUMBER(SEARCH("somerisk", LOWER(INDEX(Paste_Here!AD$2:AD$850, MATCH(B412, Paste_Here!A$2:A$850, 0))))), "Some Risk", IF(ISNUMBER(SEARCH("ot", LOWER(INDEX(Paste_Here!AD$2:AD$850, MATCH(B412, Paste_Here!A$2:A$850, 0))))), "OT", "")))), ""), "")</f>
        <v/>
      </c>
      <c r="AL412" s="66"/>
      <c r="AM412" s="75"/>
      <c r="AN412" s="66"/>
      <c r="AO412" s="75" t="str">
        <f>IFERROR(IF(B412&lt;&gt;"", IF(AND(INDEX(Paste_Here!M$2:M$850, MATCH(B412, Paste_Here!A$2:A$850, 0))&lt;&gt;"", ISNUMBER(VALUE(INDEX(Paste_Here!M$2:M$850, MATCH(B412, Paste_Here!A$2:A$850, 0))))), INDEX(Paste_Here!M$2:M$850, MATCH(B412, Paste_Here!A$2:A$850, 0)), ""), ""), "")</f>
        <v/>
      </c>
      <c r="AP412" s="66"/>
      <c r="AQ412" s="75" t="str">
        <f>IFERROR(IF(B412&lt;&gt;"", IF(ISNUMBER(SEARCH("highrisk", LOWER(INDEX(Paste_Here!N$2:N$850, MATCH(B412, Paste_Here!A$2:A$850, 0))))), "High Risk", IF(ISNUMBER(SEARCH("lowrisk", LOWER(INDEX(Paste_Here!N$2:N$850, MATCH(B412, Paste_Here!A$2:A$850, 0))))), "Low Risk", IF(ISNUMBER(SEARCH("somerisk", LOWER(INDEX(Paste_Here!N$2:N$850, MATCH(B412, Paste_Here!A$2:A$850, 0))))), "Some Risk", IF(ISNUMBER(SEARCH("ot", LOWER(INDEX(Paste_Here!N$2:N$850, MATCH(B412, Paste_Here!A$2:A$850, 0))))), "OT", "")))), ""), "")</f>
        <v/>
      </c>
      <c r="AT412" s="66"/>
      <c r="AU412" s="103"/>
      <c r="AV412" s="66"/>
      <c r="AW412" s="66"/>
      <c r="AX412" s="75" t="str">
        <f t="shared" si="80"/>
        <v/>
      </c>
      <c r="AY412" s="66"/>
      <c r="AZ412" s="75"/>
      <c r="BA412" s="66"/>
      <c r="BB412" s="75"/>
      <c r="BC412" s="66"/>
      <c r="BD412" s="75"/>
      <c r="BE412" s="66"/>
      <c r="BF412" s="75" t="str">
        <f>IFERROR(IF(B412&lt;&gt;"", IF(AND(INDEX(Paste_Here!AE$2:AE$850, MATCH(B412, Paste_Here!A$2:A$850, 0))&lt;&gt;"", ISNUMBER(VALUE(INDEX(Paste_Here!AE$2:AE$850, MATCH(B412, Paste_Here!A$2:A$850, 0))))), INDEX(Paste_Here!AE$2:AE$850, MATCH(B412, Paste_Here!A$2:A$850, 0)), ""), ""), "")</f>
        <v/>
      </c>
      <c r="BG412" s="66"/>
      <c r="BH412" s="75" t="str">
        <f>IFERROR(IF(B412&lt;&gt;"", IF(ISNUMBER(SEARCH("highrisk", LOWER(INDEX(Paste_Here!AF$2:AF$850, MATCH(B412, Paste_Here!A$2:A$850, 0))))), "High Risk", IF(ISNUMBER(SEARCH("lowrisk", LOWER(INDEX(Paste_Here!AF$2:AF$850, MATCH(B412, Paste_Here!A$2:A$850, 0))))), "Low Risk", IF(ISNUMBER(SEARCH("somerisk", LOWER(INDEX(Paste_Here!AF$2:AF$850, MATCH(B412, Paste_Here!A$2:A$850, 0))))), "Some Risk", IF(ISNUMBER(SEARCH("ot", LOWER(INDEX(Paste_Here!AF$2:AF$850, MATCH(B412, Paste_Here!A$2:A$850, 0))))), "OT", "")))), ""), "")</f>
        <v/>
      </c>
      <c r="BI412" s="66"/>
      <c r="BJ412" s="75"/>
      <c r="BK412" s="66"/>
      <c r="BL412" s="75" t="str">
        <f>IFERROR(IF(B412&lt;&gt;"", IF(AND(INDEX(Paste_Here!O$2:O$850, MATCH(B412, Paste_Here!A$2:A$850, 0))&lt;&gt;"", ISNUMBER(VALUE(INDEX(Paste_Here!O$2:O$850, MATCH(B412, Paste_Here!A$2:A$850, 0))))), INDEX(Paste_Here!O$2:O$850, MATCH(B412, Paste_Here!A$2:A$850, 0)), ""), ""), "")</f>
        <v/>
      </c>
      <c r="BM412" s="66"/>
      <c r="BN412" s="75" t="str">
        <f>IFERROR(IF(B412&lt;&gt;"", IF(ISNUMBER(SEARCH("highrisk", LOWER(INDEX(Paste_Here!P$2:P$850, MATCH(B412, Paste_Here!A$2:A$850, 0))))), "High Risk", IF(ISNUMBER(SEARCH("lowrisk", LOWER(INDEX(Paste_Here!P$2:P$850, MATCH(B412, Paste_Here!A$2:A$850, 0))))), "Low Risk", IF(ISNUMBER(SEARCH("somerisk", LOWER(INDEX(Paste_Here!P$2:P$850, MATCH(B412, Paste_Here!A$2:A$850, 0))))), "Some Risk", IF(ISNUMBER(SEARCH("ot", LOWER(INDEX(Paste_Here!P$2:P$850, MATCH(B412, Paste_Here!A$2:A$850, 0))))), "OT", "")))), ""), "")</f>
        <v/>
      </c>
      <c r="BQ412" s="66"/>
      <c r="BR412" s="75"/>
      <c r="BS412" s="66"/>
      <c r="BT412" s="66"/>
      <c r="BU412" s="75" t="str">
        <f t="shared" si="81"/>
        <v/>
      </c>
      <c r="BV412" s="66"/>
      <c r="BW412" s="75"/>
      <c r="BX412" s="66"/>
      <c r="BY412" s="75"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BZ412" s="66"/>
      <c r="CA412" s="75"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CB412" s="66"/>
      <c r="CC412" s="75"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CD412" s="66"/>
      <c r="CE412" s="75"/>
      <c r="CF412" s="66"/>
      <c r="CK412" s="75"/>
      <c r="CL412" s="66"/>
      <c r="CM412" s="75"/>
      <c r="CN412" s="66"/>
      <c r="CO412" s="75"/>
      <c r="CP412" s="66"/>
      <c r="CQ412" s="66"/>
      <c r="CR412" s="75" t="str">
        <f t="shared" si="82"/>
        <v/>
      </c>
      <c r="CS412" s="66"/>
      <c r="CT412" s="75"/>
      <c r="CU412" s="66"/>
      <c r="CV412" s="75"/>
      <c r="CW412" s="66"/>
      <c r="CX412" s="75"/>
      <c r="CY412" s="66"/>
      <c r="CZ412" s="75"/>
      <c r="DA412" s="66"/>
      <c r="DB412" s="75" t="str">
        <f>IFERROR(IF(B412&lt;&gt;"", IF(AND(INDEX(Paste_Here!AK$2:AK$850, MATCH(B412, Paste_Here!A$2:A$850, 0))&lt;&gt;"", ISNUMBER(VALUE(INDEX(Paste_Here!AK$2:AK$850, MATCH(B412, Paste_Here!A$2:A$850, 0))))), INDEX(Paste_Here!AK$2:AK$850, MATCH(B412, Paste_Here!A$2:A$850, 0)), ""), ""), "")</f>
        <v/>
      </c>
      <c r="DC412" s="66"/>
      <c r="DD412" s="75" t="str">
        <f>IFERROR(IF(B412&lt;&gt;"", IF(ISNUMBER(SEARCH("highrisk", LOWER(INDEX(Paste_Here!AL$2:AL$850, MATCH(B412, Paste_Here!A$2:A$850, 0))))), "High Risk", IF(ISNUMBER(SEARCH("lowrisk", LOWER(INDEX(Paste_Here!AL$2:AL$850, MATCH(B412, Paste_Here!A$2:A$850, 0))))), "Low Risk", IF(ISNUMBER(SEARCH("somerisk", LOWER(INDEX(Paste_Here!AL$2:AL$850, MATCH(B412, Paste_Here!A$2:A$850, 0))))), "Some Risk", IF(ISNUMBER(SEARCH("ot", LOWER(INDEX(Paste_Here!AL$2:AL$850, MATCH(B412, Paste_Here!A$2:A$850, 0))))), "OT", "")))), ""), "")</f>
        <v/>
      </c>
      <c r="DE412" s="66"/>
      <c r="DF412" s="75" t="str">
        <f>IFERROR(IF(B412&lt;&gt;"", IF(AND(INDEX(Paste_Here!AM$2:AM$850, MATCH(B412, Paste_Here!A$2:A$850, 0))&lt;&gt;"", ISNUMBER(VALUE(INDEX(Paste_Here!AM$2:AM$850, MATCH(B412, Paste_Here!A$2:A$850, 0))))), INDEX(Paste_Here!AM$2:AM$850, MATCH(B412, Paste_Here!A$2:A$850, 0)), ""), ""), "")</f>
        <v/>
      </c>
      <c r="DG412" s="66"/>
      <c r="DH412" s="75" t="str">
        <f>IFERROR(IF(B412&lt;&gt;"", IF(ISNUMBER(SEARCH("highrisk", LOWER(INDEX(Paste_Here!AN$2:AN$850, MATCH(B412, Paste_Here!A$2:A$850, 0))))), "High Risk", IF(ISNUMBER(SEARCH("lowrisk", LOWER(INDEX(Paste_Here!AN$2:AN$850, MATCH(B412, Paste_Here!A$2:A$850, 0))))), "Low Risk", IF(ISNUMBER(SEARCH("somerisk", LOWER(INDEX(Paste_Here!AN$2:AN$850, MATCH(B412, Paste_Here!A$2:A$850, 0))))), "Some Risk", IF(ISNUMBER(SEARCH("ot", LOWER(INDEX(Paste_Here!AN$2:AN$850, MATCH(B412, Paste_Here!A$2:A$850, 0))))), "OT", "")))), ""), "")</f>
        <v/>
      </c>
      <c r="DI412" s="66"/>
      <c r="DJ412" s="66"/>
      <c r="DK412" s="75" t="str">
        <f t="shared" si="83"/>
        <v/>
      </c>
      <c r="DL412" s="66"/>
      <c r="DM412" s="75" t="str">
        <f>IFERROR(IF(B412&lt;&gt;"", IF(AND(INDEX(Paste_Here!Q$2:Q$850, MATCH(B412, Paste_Here!A$2:A$850, 0))&lt;&gt;"", ISNUMBER(VALUE(INDEX(Paste_Here!Q$2:Q$850, MATCH(B412, Paste_Here!A$2:A$850, 0))))), INDEX(Paste_Here!Q$2:Q$850, MATCH(B412, Paste_Here!A$2:A$850, 0)), ""), ""), "")</f>
        <v/>
      </c>
      <c r="DN412" s="66"/>
      <c r="DO412" s="75" t="str">
        <f>IFERROR(IF(B412&lt;&gt;"", IF(ISNUMBER(SEARCH("highrisk", LOWER(INDEX(Paste_Here!R$2:R$850, MATCH(B412, Paste_Here!A$2:A$850, 0))))), "High Risk", IF(ISNUMBER(SEARCH("lowrisk", LOWER(INDEX(Paste_Here!R$2:R$850, MATCH(B412, Paste_Here!A$2:A$850, 0))))), "Low Risk", IF(ISNUMBER(SEARCH("somerisk", LOWER(INDEX(Paste_Here!R$2:R$850, MATCH(B412, Paste_Here!A$2:A$850, 0))))), "Some Risk", IF(ISNUMBER(SEARCH("ot", LOWER(INDEX(Paste_Here!R$2:R$850, MATCH(B412, Paste_Here!A$2:A$850, 0))))), "OT", "")))), ""), "")</f>
        <v/>
      </c>
      <c r="DP412" s="66"/>
      <c r="DQ412" s="93" t="str">
        <f>IFERROR(IF(B412&lt;&gt;"", IF(AND(INDEX(Paste_Here!S$2:S$850, MATCH(B412, Paste_Here!A$2:A$850, 0))&lt;&gt;"", ISNUMBER(VALUE(INDEX(Paste_Here!S$2:S$850, MATCH(B412, Paste_Here!A$2:A$850, 0))))), INDEX(Paste_Here!S$2:S$850, MATCH(B412, Paste_Here!A$2:A$850, 0)), ""), ""), "")</f>
        <v/>
      </c>
      <c r="DR412" s="66"/>
      <c r="DS412" s="75"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IF(ISNUMBER(SEARCH("ot", LOWER(INDEX(Paste_Here!T$2:T$850, MATCH(B412, Paste_Here!A$2:A$850, 0))))), "OT", "")))), ""), "")</f>
        <v/>
      </c>
      <c r="DT412" s="66"/>
      <c r="DU412" s="75" t="str">
        <f>IFERROR(IF(B412&lt;&gt;"", IF(AND(INDEX(Paste_Here!U$2:U$850, MATCH(B412, Paste_Here!A$2:A$850, 0))&lt;&gt;"", ISNUMBER(VALUE(INDEX(Paste_Here!U$2:U$850, MATCH(B412, Paste_Here!A$2:A$850, 0))))), INDEX(Paste_Here!U$2:U$850, MATCH(B412, Paste_Here!A$2:A$850, 0)), ""), ""), "")</f>
        <v/>
      </c>
      <c r="DV412" s="66"/>
      <c r="DW412" s="93" t="str">
        <f>IFERROR(IF(B412&lt;&gt;"", IF(ISNUMBER(SEARCH("highrisk", LOWER(INDEX(Paste_Here!V$2:V$850, MATCH(B412, Paste_Here!A$2:A$850, 0))))), "High Risk", IF(ISNUMBER(SEARCH("lowrisk", LOWER(INDEX(Paste_Here!V$2:V$850, MATCH(B412, Paste_Here!A$2:A$850, 0))))), "Low Risk", IF(ISNUMBER(SEARCH("somerisk", LOWER(INDEX(Paste_Here!V$2:V$850, MATCH(B412, Paste_Here!A$2:A$850, 0))))), "Some Risk", IF(ISNUMBER(SEARCH("ot", LOWER(INDEX(Paste_Here!V$2:V$850, MATCH(B412, Paste_Here!A$2:A$850, 0))))), "OT", "")))), ""), "")</f>
        <v/>
      </c>
      <c r="DX412" s="66"/>
      <c r="DY412" s="75" t="str">
        <f>IFERROR(IF(B412&lt;&gt;"", IF(AND(INDEX(Paste_Here!W$2:W$850, MATCH(B412, Paste_Here!A$2:A$850, 0))&lt;&gt;"", ISNUMBER(VALUE(INDEX(Paste_Here!W$2:W$850, MATCH(B412, Paste_Here!A$2:A$850, 0))))), INDEX(Paste_Here!W$2:W$850, MATCH(B412, Paste_Here!A$2:A$850, 0)), ""), ""), "")</f>
        <v/>
      </c>
      <c r="DZ412" s="66"/>
      <c r="EA412" s="75" t="str">
        <f>IFERROR(IF(B412&lt;&gt;"", IF(ISNUMBER(SEARCH("highrisk", LOWER(INDEX(Paste_Here!X$2:X$850, MATCH(B412, Paste_Here!A$2:A$850, 0))))), "High Risk", IF(ISNUMBER(SEARCH("lowrisk", LOWER(INDEX(Paste_Here!X$2:X$850, MATCH(B412, Paste_Here!A$2:A$850, 0))))), "Low Risk", IF(ISNUMBER(SEARCH("somerisk", LOWER(INDEX(Paste_Here!X$2:X$850, MATCH(B412, Paste_Here!A$2:A$850, 0))))), "Some Risk", IF(ISNUMBER(SEARCH("ot", LOWER(INDEX(Paste_Here!X$2:X$850, MATCH(B412, Paste_Here!A$2:A$850, 0))))), "OT", "")))), ""), "")</f>
        <v/>
      </c>
      <c r="EB412" s="66"/>
      <c r="EC412" s="66"/>
      <c r="ED412" s="75" t="str">
        <f t="shared" si="88"/>
        <v/>
      </c>
      <c r="EE412" s="66"/>
      <c r="EF412" s="75" t="str">
        <f>IFERROR(IF(B412&lt;&gt;"", IF(AND(INDEX(Paste_Here!AO$2:AO$850, MATCH(B412, Paste_Here!A$2:A$850, 0))&lt;&gt;"", ISNUMBER(VALUE(INDEX(Paste_Here!AO$2:AO$850, MATCH(B412, Paste_Here!A$2:A$850, 0))))), INDEX(Paste_Here!AO$2:AO$850, MATCH(B412, Paste_Here!A$2:A$850, 0)), ""), ""), "")</f>
        <v/>
      </c>
      <c r="EG412" s="66"/>
      <c r="EH412" s="75" t="str">
        <f>IFERROR(IF(B412&lt;&gt;"", IF(ISNUMBER(SEARCH("highrisk", LOWER(INDEX(Paste_Here!AP$2:AP$850, MATCH(B412, Paste_Here!A$2:A$850, 0))))), "High Risk", IF(ISNUMBER(SEARCH("lowrisk", LOWER(INDEX(Paste_Here!AP$2:AP$850, MATCH(B412, Paste_Here!A$2:A$850, 0))))), "Low Risk", IF(ISNUMBER(SEARCH("somerisk", LOWER(INDEX(Paste_Here!AP$2:AP$850, MATCH(B412, Paste_Here!A$2:A$850, 0))))), "Some Risk", IF(ISNUMBER(SEARCH("ot", LOWER(INDEX(Paste_Here!AP$2:AP$850, MATCH(B412, Paste_Here!A$2:A$850, 0))))), "OT", "")))), ""), "")</f>
        <v/>
      </c>
      <c r="EI412" s="66"/>
      <c r="EJ412" s="93"/>
      <c r="EK412" s="66"/>
      <c r="EL412" s="75" t="str">
        <f>IFERROR(IF(B412&lt;&gt;"", IF(AND(INDEX(Paste_Here!AQ$2:AQ$850, MATCH(B412, Paste_Here!A$2:A$850, 0))&lt;&gt;"", ISNUMBER(VALUE(INDEX(Paste_Here!AQ$2:AQ$850, MATCH(B412, Paste_Here!A$2:A$850, 0))))), INDEX(Paste_Here!AQ$2:AQ$850, MATCH(B412, Paste_Here!A$2:A$850, 0)), ""), ""), "")</f>
        <v/>
      </c>
      <c r="EM412" s="66"/>
      <c r="EN412" s="75" t="str">
        <f>IFERROR(IF(B412&lt;&gt;"", IF(ISNUMBER(SEARCH("highrisk", LOWER(INDEX(Paste_Here!AR$2:AR$850, MATCH(B412, Paste_Here!A$2:A$850, 0))))), "High Risk", IF(ISNUMBER(SEARCH("lowrisk", LOWER(INDEX(Paste_Here!AR$2:AR$850, MATCH(B412, Paste_Here!A$2:A$850, 0))))), "Low Risk", IF(ISNUMBER(SEARCH("somerisk", LOWER(INDEX(Paste_Here!AR$2:AR$850, MATCH(B412, Paste_Here!A$2:A$850, 0))))), "Some Risk", IF(ISNUMBER(SEARCH("ot", LOWER(INDEX(Paste_Here!AR$2:AR$850, MATCH(B412, Paste_Here!A$2:A$850, 0))))), "OT", "")))), ""), "")</f>
        <v/>
      </c>
      <c r="EO412" s="66"/>
      <c r="EP412" s="93"/>
      <c r="EQ412" s="66"/>
      <c r="ER412" s="75"/>
      <c r="ES412" s="66"/>
      <c r="ET412" s="75"/>
      <c r="EU412" s="66"/>
      <c r="EV412" s="66"/>
      <c r="EW412" s="75" t="str">
        <f t="shared" si="89"/>
        <v/>
      </c>
      <c r="EX412" s="66"/>
      <c r="EY412" s="75" t="str">
        <f>IFERROR(IF(B412&lt;&gt;"", IF(AND(INDEX(Paste_Here!Y$2:Y$850, MATCH(B412, Paste_Here!A$2:A$850, 0))&lt;&gt;"", ISNUMBER(VALUE(INDEX(Paste_Here!Y$2:Y$850, MATCH(B412, Paste_Here!A$2:A$850, 0))))), INDEX(Paste_Here!Y$2:Y$850, MATCH(B412, Paste_Here!A$2:A$850, 0)), ""), ""), "")</f>
        <v/>
      </c>
      <c r="EZ412" s="66"/>
      <c r="FA412" s="75" t="str">
        <f>IFERROR(IF(B412&lt;&gt;"", IF(ISNUMBER(SEARCH("highrisk", LOWER(INDEX(Paste_Here!Z$2:Z$850, MATCH(B412, Paste_Here!A$2:A$850, 0))))), "High Risk", IF(ISNUMBER(SEARCH("lowrisk", LOWER(INDEX(Paste_Here!Z$2:Z$850, MATCH(B412, Paste_Here!A$2:A$850, 0))))), "Low Risk", IF(ISNUMBER(SEARCH("somerisk", LOWER(INDEX(Paste_Here!Z$2:Z$850, MATCH(B412, Paste_Here!A$2:A$850, 0))))), "Some Risk", IF(ISNUMBER(SEARCH("ot", LOWER(INDEX(Paste_Here!Z$2:Z$850, MATCH(B412, Paste_Here!A$2:A$850, 0))))), "OT", "")))), ""), "")</f>
        <v/>
      </c>
      <c r="FB412" s="66"/>
      <c r="FC412" s="93"/>
      <c r="FD412" s="66"/>
      <c r="FE412" s="75" t="str">
        <f>IFERROR(IF(B412&lt;&gt;"", IF(AND(INDEX(Paste_Here!AA$2:AA$850, MATCH(B412, Paste_Here!A$2:A$850, 0))&lt;&gt;"", ISNUMBER(VALUE(INDEX(Paste_Here!AA$2:AA$850, MATCH(B412, Paste_Here!A$2:A$850, 0))))), INDEX(Paste_Here!AA$2:AA$850, MATCH(B412, Paste_Here!A$2:A$850, 0)), ""), ""), "")</f>
        <v/>
      </c>
      <c r="FF412" s="66"/>
      <c r="FG412" s="75" t="str">
        <f>IFERROR(IF(B412&lt;&gt;"", IF(ISNUMBER(SEARCH("highrisk", LOWER(INDEX(Paste_Here!AB$2:AB$850, MATCH(B412, Paste_Here!A$2:A$850, 0))))), "High Risk", IF(ISNUMBER(SEARCH("lowrisk", LOWER(INDEX(Paste_Here!AB$2:AB$850, MATCH(B412, Paste_Here!A$2:A$850, 0))))), "Low Risk", IF(ISNUMBER(SEARCH("somerisk", LOWER(INDEX(Paste_Here!AB$2:AB$850, MATCH(B412, Paste_Here!A$2:A$850, 0))))), "Some Risk", IF(ISNUMBER(SEARCH("ot", LOWER(INDEX(Paste_Here!AB$2:AB$850, MATCH(B412, Paste_Here!A$2:A$850, 0))))), "OT", "")))), ""), "")</f>
        <v/>
      </c>
      <c r="FH412" s="66"/>
      <c r="FI412" s="93"/>
      <c r="FJ412" s="66"/>
      <c r="FK412" s="75"/>
      <c r="FL412" s="66"/>
      <c r="FM412" s="75"/>
      <c r="FN412" s="66"/>
      <c r="FO412" s="66"/>
      <c r="FP412" s="75" t="str">
        <f t="shared" si="84"/>
        <v/>
      </c>
      <c r="FQ412" s="66"/>
      <c r="FR412" s="75" t="str">
        <f>IFERROR(IF(B412&lt;&gt;"", IF(ISNUMBER(SEARCH("s", LOWER(INDEX(Paste_Here!L$2:L$850, MATCH(B412, Paste_Here!A$2:A$850, 0))))), "Yes", IF(INDEX(Paste_Here!L$2:L$850, MATCH(B412, Paste_Here!A$2:A$850, 0))&lt;&gt;"", "No", "")), ""), "")</f>
        <v/>
      </c>
      <c r="FS412" s="66"/>
      <c r="FT412" s="75" t="str">
        <f>IFERROR(IF(B412&lt;&gt;"", IF(ISNUMBER(SEARCH("yes", LOWER(INDEX(Paste_Here!F$2:F$850, MATCH(B412, Paste_Here!A$2:A$850, 0))))), "Yes", IF(ISNUMBER(SEARCH("no", LOWER(INDEX(Paste_Here!F$2:F$850, MATCH(B412, Paste_Here!A$2:A$850, 0))))), "No", "")), ""), "")</f>
        <v/>
      </c>
      <c r="FU412" s="66"/>
      <c r="FV412" s="75" t="str">
        <f>IFERROR(IF(B412&lt;&gt;"", IF(ISNUMBER(SEARCH("english language learner", LOWER(INDEX(Paste_Here!C$2:C$850, MATCH(B412, Paste_Here!A$2:A$850, 0))))), "Yes", ""), ""), "")</f>
        <v/>
      </c>
      <c r="FW412" s="66"/>
      <c r="FX412" s="75" t="str">
        <f>IFERROR(IF(B412&lt;&gt;"", IF(OR(ISNUMBER(SEARCH("b", LOWER(INDEX(Paste_Here!J$2:J$850, MATCH(B412, Paste_Here!A$2:A$850, 0))))), ISNUMBER(SEARCH("h", LOWER(INDEX(Paste_Here!J$2:J$850, MATCH(B412, Paste_Here!A$2:A$850, 0))))), ISNUMBER(SEARCH("i", LOWER(INDEX(Paste_Here!J$2:J$850, MATCH(B412, Paste_Here!A$2:A$850, 0)))))), "Yes", IF(INDEX(Paste_Here!J$2:J$850, MATCH(B412, Paste_Here!A$2:A$850, 0))&lt;&gt;"", "No", "")), ""), "")</f>
        <v/>
      </c>
      <c r="FY412" s="66"/>
      <c r="FZ412" s="75" t="str">
        <f>IFERROR(IF(B412&lt;&gt;"", IF(ISNUMBER(SEARCH("yes", LOWER(INDEX(Paste_Here!K$2:K$850, MATCH(B412, Paste_Here!A$2:A$850, 0))))), "Yes", IF(ISNUMBER(SEARCH("no", LOWER(INDEX(Paste_Here!K$2:K$850, MATCH(B412, Paste_Here!A$2:A$850, 0))))), "No", "")), ""), "")</f>
        <v/>
      </c>
      <c r="GA412" s="66"/>
      <c r="GB412" s="75" t="str">
        <f>IFERROR(IF(B412&lt;&gt;"", IF(ISNUMBER(SEARCH("transitional 2", LOWER(INDEX(Paste_Here!C$2:C$850, MATCH(B412, Paste_Here!A$2:A$850, 0))))), "T2",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GC412" s="66"/>
      <c r="GD412" s="75"/>
      <c r="GE412" s="66"/>
      <c r="GF412" s="75"/>
      <c r="GG412" s="66"/>
      <c r="GH412" s="75"/>
      <c r="GI412" s="66"/>
      <c r="GK412" s="1" t="str" cm="1">
        <f t="array" ref="GK412">IFERROR(INDEX(Paste_Here!$B$2:$B$850, MATCH(0, COUNTIF(GK$4:GK411, Paste_Here!$B$2:$B$850) + IF(Paste_Here!$B$2:$B$850="", 1, 0), 0)), "")</f>
        <v/>
      </c>
      <c r="GL412" s="1" t="str">
        <f>IF(GK412&lt;&gt;"", INDEX(Paste_Here!$A$2:$A$850, MATCH(GK412, Paste_Here!$B$2:$B$850, 0)), "")</f>
        <v/>
      </c>
      <c r="GM412" s="1" t="str">
        <f t="shared" si="90"/>
        <v/>
      </c>
      <c r="GN412" s="1" t="str" cm="1">
        <f t="array" ref="GN412">IFERROR(INDEX($GM$5:$GM$850, MATCH(SMALL(IF($GM$5:$GM$850&lt;&gt;"", COUNTIF($GM$5:$GM$850, "&lt;"&amp;$GM$5:$GM$850)+1), ROW()-ROW($GN$5)+1), COUNTIF($GM$5:$GM$850, "&lt;"&amp;$GM$5:$GM$850)+1, 0)), "")</f>
        <v/>
      </c>
    </row>
    <row r="413" spans="1:196">
      <c r="A413" s="66"/>
      <c r="B413" s="75" t="str">
        <f t="shared" si="78"/>
        <v/>
      </c>
      <c r="C413" s="66"/>
      <c r="D413" s="75" t="str">
        <f>IFERROR(IF(AND(INDEX(Paste_Here!N$2:N$850, MATCH(B413, Paste_Here!A$2:A$850, 0)) = ""), "", IF(UPPER(INDEX(Paste_Here!N$2:N$850, MATCH(B413, Paste_Here!A$2:A$850, 0))) = "YES", "Yes", IF(UPPER(INDEX(Paste_Here!N$2:N$850, MATCH(B413, Paste_Here!A$2:A$850, 0))) = "NO", "No", ""))), "")</f>
        <v/>
      </c>
      <c r="E413" s="66"/>
      <c r="F413" s="75" t="str">
        <f t="shared" si="85"/>
        <v/>
      </c>
      <c r="G413" s="66"/>
      <c r="H413" s="75" t="str">
        <f t="shared" si="86"/>
        <v/>
      </c>
      <c r="I413" s="66"/>
      <c r="J413" s="75" t="str">
        <f t="shared" si="87"/>
        <v/>
      </c>
      <c r="K413" s="66"/>
      <c r="L413" s="75"/>
      <c r="M413" s="66"/>
      <c r="N413" s="75" t="str">
        <f>IFERROR(IF(B413&lt;&gt;"", IF(AND(INDEX(Paste_Here!AW$2:AW$850, MATCH(B413, Paste_Here!A$2:A$850, 0))&lt;&gt;"", ISNUMBER(VALUE(INDEX(Paste_Here!AW$2:AW$850, MATCH(B413, Paste_Here!A$2:A$850, 0))))), INDEX(Paste_Here!AW$2:AW$850, MATCH(B413, Paste_Here!A$2:A$850, 0)), ""), ""), "")</f>
        <v/>
      </c>
      <c r="O413" s="66"/>
      <c r="P413" s="75" t="str">
        <f>IFERROR(IF(B413&lt;&gt;"", IF(AND(INDEX(Paste_Here!AX$2:AX$850, MATCH(B413, Paste_Here!A$2:A$850, 0))&lt;&gt;"", ISNUMBER(VALUE(INDEX(Paste_Here!AX$2:AX$850, MATCH(B413, Paste_Here!A$2:A$850, 0))))), INDEX(Paste_Here!AX$2:AX$850, MATCH(B413, Paste_Here!A$2:A$850, 0)), ""), ""), "")</f>
        <v/>
      </c>
      <c r="Q413" s="66"/>
      <c r="R413" s="75" t="str">
        <f>IFERROR(IF(B413&lt;&gt;"", IF(AND(INDEX(Paste_Here!AU$2:AU$850, MATCH(B413, Paste_Here!A$2:A$850, 0))&lt;&gt;"", ISNUMBER(VALUE(INDEX(Paste_Here!AU$2:AU$850, MATCH(B413, Paste_Here!A$2:A$850, 0))))), INDEX(Paste_Here!AU$2:AU$850, MATCH(B413, Paste_Here!A$2:A$850, 0)), ""), ""), "")</f>
        <v/>
      </c>
      <c r="S413" s="66"/>
      <c r="T413" s="75" t="str">
        <f>IFERROR(IF(B413&lt;&gt;"", IF(AND(INDEX(Paste_Here!AV$2:AV$850, MATCH(B413, Paste_Here!A$2:A$850, 0))&lt;&gt;"", ISNUMBER(VALUE(INDEX(Paste_Here!AV$2:AV$850, MATCH(B413, Paste_Here!A$2:A$850, 0))))), INDEX(Paste_Here!AV$2:AV$850, MATCH(B413, Paste_Here!A$2:A$850, 0)), ""), ""), "")</f>
        <v/>
      </c>
      <c r="U413" s="66"/>
      <c r="W413" s="66"/>
      <c r="Y413" s="66"/>
      <c r="Z413" s="66"/>
      <c r="AA413" s="75" t="str">
        <f t="shared" si="79"/>
        <v/>
      </c>
      <c r="AB413" s="66"/>
      <c r="AC413" s="75"/>
      <c r="AD413" s="66"/>
      <c r="AE413" s="98"/>
      <c r="AF413" s="66"/>
      <c r="AG413" s="75"/>
      <c r="AH413" s="66"/>
      <c r="AI413" s="75" t="str">
        <f>IFERROR(IF(B413&lt;&gt;"", IF(AND(INDEX(Paste_Here!AC$2:AC$850, MATCH(B413, Paste_Here!A$2:A$850, 0))&lt;&gt;"", ISNUMBER(VALUE(INDEX(Paste_Here!AC$2:AC$850, MATCH(B413, Paste_Here!A$2:A$850, 0))))), INDEX(Paste_Here!AC$2:AC$850, MATCH(B413, Paste_Here!A$2:A$850, 0)), ""), ""), "")</f>
        <v/>
      </c>
      <c r="AJ413" s="66"/>
      <c r="AK413" s="75" t="str">
        <f>IFERROR(IF(B413&lt;&gt;"", IF(ISNUMBER(SEARCH("highrisk", LOWER(INDEX(Paste_Here!AD$2:AD$850, MATCH(B413, Paste_Here!A$2:A$850, 0))))), "High Risk", IF(ISNUMBER(SEARCH("lowrisk", LOWER(INDEX(Paste_Here!AD$2:AD$850, MATCH(B413, Paste_Here!A$2:A$850, 0))))), "Low Risk", IF(ISNUMBER(SEARCH("somerisk", LOWER(INDEX(Paste_Here!AD$2:AD$850, MATCH(B413, Paste_Here!A$2:A$850, 0))))), "Some Risk", IF(ISNUMBER(SEARCH("ot", LOWER(INDEX(Paste_Here!AD$2:AD$850, MATCH(B413, Paste_Here!A$2:A$850, 0))))), "OT", "")))), ""), "")</f>
        <v/>
      </c>
      <c r="AL413" s="66"/>
      <c r="AM413" s="75"/>
      <c r="AN413" s="66"/>
      <c r="AO413" s="75" t="str">
        <f>IFERROR(IF(B413&lt;&gt;"", IF(AND(INDEX(Paste_Here!M$2:M$850, MATCH(B413, Paste_Here!A$2:A$850, 0))&lt;&gt;"", ISNUMBER(VALUE(INDEX(Paste_Here!M$2:M$850, MATCH(B413, Paste_Here!A$2:A$850, 0))))), INDEX(Paste_Here!M$2:M$850, MATCH(B413, Paste_Here!A$2:A$850, 0)), ""), ""), "")</f>
        <v/>
      </c>
      <c r="AP413" s="66"/>
      <c r="AQ413" s="75" t="str">
        <f>IFERROR(IF(B413&lt;&gt;"", IF(ISNUMBER(SEARCH("highrisk", LOWER(INDEX(Paste_Here!N$2:N$850, MATCH(B413, Paste_Here!A$2:A$850, 0))))), "High Risk", IF(ISNUMBER(SEARCH("lowrisk", LOWER(INDEX(Paste_Here!N$2:N$850, MATCH(B413, Paste_Here!A$2:A$850, 0))))), "Low Risk", IF(ISNUMBER(SEARCH("somerisk", LOWER(INDEX(Paste_Here!N$2:N$850, MATCH(B413, Paste_Here!A$2:A$850, 0))))), "Some Risk", IF(ISNUMBER(SEARCH("ot", LOWER(INDEX(Paste_Here!N$2:N$850, MATCH(B413, Paste_Here!A$2:A$850, 0))))), "OT", "")))), ""), "")</f>
        <v/>
      </c>
      <c r="AT413" s="66"/>
      <c r="AU413" s="103"/>
      <c r="AV413" s="66"/>
      <c r="AW413" s="66"/>
      <c r="AX413" s="75" t="str">
        <f t="shared" si="80"/>
        <v/>
      </c>
      <c r="AY413" s="66"/>
      <c r="AZ413" s="75"/>
      <c r="BA413" s="66"/>
      <c r="BB413" s="75"/>
      <c r="BC413" s="66"/>
      <c r="BD413" s="75"/>
      <c r="BE413" s="66"/>
      <c r="BF413" s="75" t="str">
        <f>IFERROR(IF(B413&lt;&gt;"", IF(AND(INDEX(Paste_Here!AE$2:AE$850, MATCH(B413, Paste_Here!A$2:A$850, 0))&lt;&gt;"", ISNUMBER(VALUE(INDEX(Paste_Here!AE$2:AE$850, MATCH(B413, Paste_Here!A$2:A$850, 0))))), INDEX(Paste_Here!AE$2:AE$850, MATCH(B413, Paste_Here!A$2:A$850, 0)), ""), ""), "")</f>
        <v/>
      </c>
      <c r="BG413" s="66"/>
      <c r="BH413" s="75" t="str">
        <f>IFERROR(IF(B413&lt;&gt;"", IF(ISNUMBER(SEARCH("highrisk", LOWER(INDEX(Paste_Here!AF$2:AF$850, MATCH(B413, Paste_Here!A$2:A$850, 0))))), "High Risk", IF(ISNUMBER(SEARCH("lowrisk", LOWER(INDEX(Paste_Here!AF$2:AF$850, MATCH(B413, Paste_Here!A$2:A$850, 0))))), "Low Risk", IF(ISNUMBER(SEARCH("somerisk", LOWER(INDEX(Paste_Here!AF$2:AF$850, MATCH(B413, Paste_Here!A$2:A$850, 0))))), "Some Risk", IF(ISNUMBER(SEARCH("ot", LOWER(INDEX(Paste_Here!AF$2:AF$850, MATCH(B413, Paste_Here!A$2:A$850, 0))))), "OT", "")))), ""), "")</f>
        <v/>
      </c>
      <c r="BI413" s="66"/>
      <c r="BJ413" s="75"/>
      <c r="BK413" s="66"/>
      <c r="BL413" s="75" t="str">
        <f>IFERROR(IF(B413&lt;&gt;"", IF(AND(INDEX(Paste_Here!O$2:O$850, MATCH(B413, Paste_Here!A$2:A$850, 0))&lt;&gt;"", ISNUMBER(VALUE(INDEX(Paste_Here!O$2:O$850, MATCH(B413, Paste_Here!A$2:A$850, 0))))), INDEX(Paste_Here!O$2:O$850, MATCH(B413, Paste_Here!A$2:A$850, 0)), ""), ""), "")</f>
        <v/>
      </c>
      <c r="BM413" s="66"/>
      <c r="BN413" s="75" t="str">
        <f>IFERROR(IF(B413&lt;&gt;"", IF(ISNUMBER(SEARCH("highrisk", LOWER(INDEX(Paste_Here!P$2:P$850, MATCH(B413, Paste_Here!A$2:A$850, 0))))), "High Risk", IF(ISNUMBER(SEARCH("lowrisk", LOWER(INDEX(Paste_Here!P$2:P$850, MATCH(B413, Paste_Here!A$2:A$850, 0))))), "Low Risk", IF(ISNUMBER(SEARCH("somerisk", LOWER(INDEX(Paste_Here!P$2:P$850, MATCH(B413, Paste_Here!A$2:A$850, 0))))), "Some Risk", IF(ISNUMBER(SEARCH("ot", LOWER(INDEX(Paste_Here!P$2:P$850, MATCH(B413, Paste_Here!A$2:A$850, 0))))), "OT", "")))), ""), "")</f>
        <v/>
      </c>
      <c r="BQ413" s="66"/>
      <c r="BR413" s="75"/>
      <c r="BS413" s="66"/>
      <c r="BT413" s="66"/>
      <c r="BU413" s="75" t="str">
        <f t="shared" si="81"/>
        <v/>
      </c>
      <c r="BV413" s="66"/>
      <c r="BW413" s="75"/>
      <c r="BX413" s="66"/>
      <c r="BY413" s="75"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BZ413" s="66"/>
      <c r="CA413" s="75"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CB413" s="66"/>
      <c r="CC413" s="75"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CD413" s="66"/>
      <c r="CE413" s="75"/>
      <c r="CF413" s="66"/>
      <c r="CK413" s="75"/>
      <c r="CL413" s="66"/>
      <c r="CM413" s="75"/>
      <c r="CN413" s="66"/>
      <c r="CO413" s="75"/>
      <c r="CP413" s="66"/>
      <c r="CQ413" s="66"/>
      <c r="CR413" s="75" t="str">
        <f t="shared" si="82"/>
        <v/>
      </c>
      <c r="CS413" s="66"/>
      <c r="CT413" s="75"/>
      <c r="CU413" s="66"/>
      <c r="CV413" s="75"/>
      <c r="CW413" s="66"/>
      <c r="CX413" s="75"/>
      <c r="CY413" s="66"/>
      <c r="CZ413" s="75"/>
      <c r="DA413" s="66"/>
      <c r="DB413" s="75" t="str">
        <f>IFERROR(IF(B413&lt;&gt;"", IF(AND(INDEX(Paste_Here!AK$2:AK$850, MATCH(B413, Paste_Here!A$2:A$850, 0))&lt;&gt;"", ISNUMBER(VALUE(INDEX(Paste_Here!AK$2:AK$850, MATCH(B413, Paste_Here!A$2:A$850, 0))))), INDEX(Paste_Here!AK$2:AK$850, MATCH(B413, Paste_Here!A$2:A$850, 0)), ""), ""), "")</f>
        <v/>
      </c>
      <c r="DC413" s="66"/>
      <c r="DD413" s="75" t="str">
        <f>IFERROR(IF(B413&lt;&gt;"", IF(ISNUMBER(SEARCH("highrisk", LOWER(INDEX(Paste_Here!AL$2:AL$850, MATCH(B413, Paste_Here!A$2:A$850, 0))))), "High Risk", IF(ISNUMBER(SEARCH("lowrisk", LOWER(INDEX(Paste_Here!AL$2:AL$850, MATCH(B413, Paste_Here!A$2:A$850, 0))))), "Low Risk", IF(ISNUMBER(SEARCH("somerisk", LOWER(INDEX(Paste_Here!AL$2:AL$850, MATCH(B413, Paste_Here!A$2:A$850, 0))))), "Some Risk", IF(ISNUMBER(SEARCH("ot", LOWER(INDEX(Paste_Here!AL$2:AL$850, MATCH(B413, Paste_Here!A$2:A$850, 0))))), "OT", "")))), ""), "")</f>
        <v/>
      </c>
      <c r="DE413" s="66"/>
      <c r="DF413" s="75" t="str">
        <f>IFERROR(IF(B413&lt;&gt;"", IF(AND(INDEX(Paste_Here!AM$2:AM$850, MATCH(B413, Paste_Here!A$2:A$850, 0))&lt;&gt;"", ISNUMBER(VALUE(INDEX(Paste_Here!AM$2:AM$850, MATCH(B413, Paste_Here!A$2:A$850, 0))))), INDEX(Paste_Here!AM$2:AM$850, MATCH(B413, Paste_Here!A$2:A$850, 0)), ""), ""), "")</f>
        <v/>
      </c>
      <c r="DG413" s="66"/>
      <c r="DH413" s="75" t="str">
        <f>IFERROR(IF(B413&lt;&gt;"", IF(ISNUMBER(SEARCH("highrisk", LOWER(INDEX(Paste_Here!AN$2:AN$850, MATCH(B413, Paste_Here!A$2:A$850, 0))))), "High Risk", IF(ISNUMBER(SEARCH("lowrisk", LOWER(INDEX(Paste_Here!AN$2:AN$850, MATCH(B413, Paste_Here!A$2:A$850, 0))))), "Low Risk", IF(ISNUMBER(SEARCH("somerisk", LOWER(INDEX(Paste_Here!AN$2:AN$850, MATCH(B413, Paste_Here!A$2:A$850, 0))))), "Some Risk", IF(ISNUMBER(SEARCH("ot", LOWER(INDEX(Paste_Here!AN$2:AN$850, MATCH(B413, Paste_Here!A$2:A$850, 0))))), "OT", "")))), ""), "")</f>
        <v/>
      </c>
      <c r="DI413" s="66"/>
      <c r="DJ413" s="66"/>
      <c r="DK413" s="75" t="str">
        <f t="shared" si="83"/>
        <v/>
      </c>
      <c r="DL413" s="66"/>
      <c r="DM413" s="75" t="str">
        <f>IFERROR(IF(B413&lt;&gt;"", IF(AND(INDEX(Paste_Here!Q$2:Q$850, MATCH(B413, Paste_Here!A$2:A$850, 0))&lt;&gt;"", ISNUMBER(VALUE(INDEX(Paste_Here!Q$2:Q$850, MATCH(B413, Paste_Here!A$2:A$850, 0))))), INDEX(Paste_Here!Q$2:Q$850, MATCH(B413, Paste_Here!A$2:A$850, 0)), ""), ""), "")</f>
        <v/>
      </c>
      <c r="DN413" s="66"/>
      <c r="DO413" s="75" t="str">
        <f>IFERROR(IF(B413&lt;&gt;"", IF(ISNUMBER(SEARCH("highrisk", LOWER(INDEX(Paste_Here!R$2:R$850, MATCH(B413, Paste_Here!A$2:A$850, 0))))), "High Risk", IF(ISNUMBER(SEARCH("lowrisk", LOWER(INDEX(Paste_Here!R$2:R$850, MATCH(B413, Paste_Here!A$2:A$850, 0))))), "Low Risk", IF(ISNUMBER(SEARCH("somerisk", LOWER(INDEX(Paste_Here!R$2:R$850, MATCH(B413, Paste_Here!A$2:A$850, 0))))), "Some Risk", IF(ISNUMBER(SEARCH("ot", LOWER(INDEX(Paste_Here!R$2:R$850, MATCH(B413, Paste_Here!A$2:A$850, 0))))), "OT", "")))), ""), "")</f>
        <v/>
      </c>
      <c r="DP413" s="66"/>
      <c r="DQ413" s="93" t="str">
        <f>IFERROR(IF(B413&lt;&gt;"", IF(AND(INDEX(Paste_Here!S$2:S$850, MATCH(B413, Paste_Here!A$2:A$850, 0))&lt;&gt;"", ISNUMBER(VALUE(INDEX(Paste_Here!S$2:S$850, MATCH(B413, Paste_Here!A$2:A$850, 0))))), INDEX(Paste_Here!S$2:S$850, MATCH(B413, Paste_Here!A$2:A$850, 0)), ""), ""), "")</f>
        <v/>
      </c>
      <c r="DR413" s="66"/>
      <c r="DS413" s="75"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IF(ISNUMBER(SEARCH("ot", LOWER(INDEX(Paste_Here!T$2:T$850, MATCH(B413, Paste_Here!A$2:A$850, 0))))), "OT", "")))), ""), "")</f>
        <v/>
      </c>
      <c r="DT413" s="66"/>
      <c r="DU413" s="75" t="str">
        <f>IFERROR(IF(B413&lt;&gt;"", IF(AND(INDEX(Paste_Here!U$2:U$850, MATCH(B413, Paste_Here!A$2:A$850, 0))&lt;&gt;"", ISNUMBER(VALUE(INDEX(Paste_Here!U$2:U$850, MATCH(B413, Paste_Here!A$2:A$850, 0))))), INDEX(Paste_Here!U$2:U$850, MATCH(B413, Paste_Here!A$2:A$850, 0)), ""), ""), "")</f>
        <v/>
      </c>
      <c r="DV413" s="66"/>
      <c r="DW413" s="93" t="str">
        <f>IFERROR(IF(B413&lt;&gt;"", IF(ISNUMBER(SEARCH("highrisk", LOWER(INDEX(Paste_Here!V$2:V$850, MATCH(B413, Paste_Here!A$2:A$850, 0))))), "High Risk", IF(ISNUMBER(SEARCH("lowrisk", LOWER(INDEX(Paste_Here!V$2:V$850, MATCH(B413, Paste_Here!A$2:A$850, 0))))), "Low Risk", IF(ISNUMBER(SEARCH("somerisk", LOWER(INDEX(Paste_Here!V$2:V$850, MATCH(B413, Paste_Here!A$2:A$850, 0))))), "Some Risk", IF(ISNUMBER(SEARCH("ot", LOWER(INDEX(Paste_Here!V$2:V$850, MATCH(B413, Paste_Here!A$2:A$850, 0))))), "OT", "")))), ""), "")</f>
        <v/>
      </c>
      <c r="DX413" s="66"/>
      <c r="DY413" s="75" t="str">
        <f>IFERROR(IF(B413&lt;&gt;"", IF(AND(INDEX(Paste_Here!W$2:W$850, MATCH(B413, Paste_Here!A$2:A$850, 0))&lt;&gt;"", ISNUMBER(VALUE(INDEX(Paste_Here!W$2:W$850, MATCH(B413, Paste_Here!A$2:A$850, 0))))), INDEX(Paste_Here!W$2:W$850, MATCH(B413, Paste_Here!A$2:A$850, 0)), ""), ""), "")</f>
        <v/>
      </c>
      <c r="DZ413" s="66"/>
      <c r="EA413" s="75" t="str">
        <f>IFERROR(IF(B413&lt;&gt;"", IF(ISNUMBER(SEARCH("highrisk", LOWER(INDEX(Paste_Here!X$2:X$850, MATCH(B413, Paste_Here!A$2:A$850, 0))))), "High Risk", IF(ISNUMBER(SEARCH("lowrisk", LOWER(INDEX(Paste_Here!X$2:X$850, MATCH(B413, Paste_Here!A$2:A$850, 0))))), "Low Risk", IF(ISNUMBER(SEARCH("somerisk", LOWER(INDEX(Paste_Here!X$2:X$850, MATCH(B413, Paste_Here!A$2:A$850, 0))))), "Some Risk", IF(ISNUMBER(SEARCH("ot", LOWER(INDEX(Paste_Here!X$2:X$850, MATCH(B413, Paste_Here!A$2:A$850, 0))))), "OT", "")))), ""), "")</f>
        <v/>
      </c>
      <c r="EB413" s="66"/>
      <c r="EC413" s="66"/>
      <c r="ED413" s="75" t="str">
        <f t="shared" si="88"/>
        <v/>
      </c>
      <c r="EE413" s="66"/>
      <c r="EF413" s="75" t="str">
        <f>IFERROR(IF(B413&lt;&gt;"", IF(AND(INDEX(Paste_Here!AO$2:AO$850, MATCH(B413, Paste_Here!A$2:A$850, 0))&lt;&gt;"", ISNUMBER(VALUE(INDEX(Paste_Here!AO$2:AO$850, MATCH(B413, Paste_Here!A$2:A$850, 0))))), INDEX(Paste_Here!AO$2:AO$850, MATCH(B413, Paste_Here!A$2:A$850, 0)), ""), ""), "")</f>
        <v/>
      </c>
      <c r="EG413" s="66"/>
      <c r="EH413" s="75" t="str">
        <f>IFERROR(IF(B413&lt;&gt;"", IF(ISNUMBER(SEARCH("highrisk", LOWER(INDEX(Paste_Here!AP$2:AP$850, MATCH(B413, Paste_Here!A$2:A$850, 0))))), "High Risk", IF(ISNUMBER(SEARCH("lowrisk", LOWER(INDEX(Paste_Here!AP$2:AP$850, MATCH(B413, Paste_Here!A$2:A$850, 0))))), "Low Risk", IF(ISNUMBER(SEARCH("somerisk", LOWER(INDEX(Paste_Here!AP$2:AP$850, MATCH(B413, Paste_Here!A$2:A$850, 0))))), "Some Risk", IF(ISNUMBER(SEARCH("ot", LOWER(INDEX(Paste_Here!AP$2:AP$850, MATCH(B413, Paste_Here!A$2:A$850, 0))))), "OT", "")))), ""), "")</f>
        <v/>
      </c>
      <c r="EI413" s="66"/>
      <c r="EJ413" s="93"/>
      <c r="EK413" s="66"/>
      <c r="EL413" s="75" t="str">
        <f>IFERROR(IF(B413&lt;&gt;"", IF(AND(INDEX(Paste_Here!AQ$2:AQ$850, MATCH(B413, Paste_Here!A$2:A$850, 0))&lt;&gt;"", ISNUMBER(VALUE(INDEX(Paste_Here!AQ$2:AQ$850, MATCH(B413, Paste_Here!A$2:A$850, 0))))), INDEX(Paste_Here!AQ$2:AQ$850, MATCH(B413, Paste_Here!A$2:A$850, 0)), ""), ""), "")</f>
        <v/>
      </c>
      <c r="EM413" s="66"/>
      <c r="EN413" s="75" t="str">
        <f>IFERROR(IF(B413&lt;&gt;"", IF(ISNUMBER(SEARCH("highrisk", LOWER(INDEX(Paste_Here!AR$2:AR$850, MATCH(B413, Paste_Here!A$2:A$850, 0))))), "High Risk", IF(ISNUMBER(SEARCH("lowrisk", LOWER(INDEX(Paste_Here!AR$2:AR$850, MATCH(B413, Paste_Here!A$2:A$850, 0))))), "Low Risk", IF(ISNUMBER(SEARCH("somerisk", LOWER(INDEX(Paste_Here!AR$2:AR$850, MATCH(B413, Paste_Here!A$2:A$850, 0))))), "Some Risk", IF(ISNUMBER(SEARCH("ot", LOWER(INDEX(Paste_Here!AR$2:AR$850, MATCH(B413, Paste_Here!A$2:A$850, 0))))), "OT", "")))), ""), "")</f>
        <v/>
      </c>
      <c r="EO413" s="66"/>
      <c r="EP413" s="93"/>
      <c r="EQ413" s="66"/>
      <c r="ER413" s="75"/>
      <c r="ES413" s="66"/>
      <c r="ET413" s="75"/>
      <c r="EU413" s="66"/>
      <c r="EV413" s="66"/>
      <c r="EW413" s="75" t="str">
        <f t="shared" si="89"/>
        <v/>
      </c>
      <c r="EX413" s="66"/>
      <c r="EY413" s="75" t="str">
        <f>IFERROR(IF(B413&lt;&gt;"", IF(AND(INDEX(Paste_Here!Y$2:Y$850, MATCH(B413, Paste_Here!A$2:A$850, 0))&lt;&gt;"", ISNUMBER(VALUE(INDEX(Paste_Here!Y$2:Y$850, MATCH(B413, Paste_Here!A$2:A$850, 0))))), INDEX(Paste_Here!Y$2:Y$850, MATCH(B413, Paste_Here!A$2:A$850, 0)), ""), ""), "")</f>
        <v/>
      </c>
      <c r="EZ413" s="66"/>
      <c r="FA413" s="75" t="str">
        <f>IFERROR(IF(B413&lt;&gt;"", IF(ISNUMBER(SEARCH("highrisk", LOWER(INDEX(Paste_Here!Z$2:Z$850, MATCH(B413, Paste_Here!A$2:A$850, 0))))), "High Risk", IF(ISNUMBER(SEARCH("lowrisk", LOWER(INDEX(Paste_Here!Z$2:Z$850, MATCH(B413, Paste_Here!A$2:A$850, 0))))), "Low Risk", IF(ISNUMBER(SEARCH("somerisk", LOWER(INDEX(Paste_Here!Z$2:Z$850, MATCH(B413, Paste_Here!A$2:A$850, 0))))), "Some Risk", IF(ISNUMBER(SEARCH("ot", LOWER(INDEX(Paste_Here!Z$2:Z$850, MATCH(B413, Paste_Here!A$2:A$850, 0))))), "OT", "")))), ""), "")</f>
        <v/>
      </c>
      <c r="FB413" s="66"/>
      <c r="FC413" s="93"/>
      <c r="FD413" s="66"/>
      <c r="FE413" s="75" t="str">
        <f>IFERROR(IF(B413&lt;&gt;"", IF(AND(INDEX(Paste_Here!AA$2:AA$850, MATCH(B413, Paste_Here!A$2:A$850, 0))&lt;&gt;"", ISNUMBER(VALUE(INDEX(Paste_Here!AA$2:AA$850, MATCH(B413, Paste_Here!A$2:A$850, 0))))), INDEX(Paste_Here!AA$2:AA$850, MATCH(B413, Paste_Here!A$2:A$850, 0)), ""), ""), "")</f>
        <v/>
      </c>
      <c r="FF413" s="66"/>
      <c r="FG413" s="75" t="str">
        <f>IFERROR(IF(B413&lt;&gt;"", IF(ISNUMBER(SEARCH("highrisk", LOWER(INDEX(Paste_Here!AB$2:AB$850, MATCH(B413, Paste_Here!A$2:A$850, 0))))), "High Risk", IF(ISNUMBER(SEARCH("lowrisk", LOWER(INDEX(Paste_Here!AB$2:AB$850, MATCH(B413, Paste_Here!A$2:A$850, 0))))), "Low Risk", IF(ISNUMBER(SEARCH("somerisk", LOWER(INDEX(Paste_Here!AB$2:AB$850, MATCH(B413, Paste_Here!A$2:A$850, 0))))), "Some Risk", IF(ISNUMBER(SEARCH("ot", LOWER(INDEX(Paste_Here!AB$2:AB$850, MATCH(B413, Paste_Here!A$2:A$850, 0))))), "OT", "")))), ""), "")</f>
        <v/>
      </c>
      <c r="FH413" s="66"/>
      <c r="FI413" s="93"/>
      <c r="FJ413" s="66"/>
      <c r="FK413" s="75"/>
      <c r="FL413" s="66"/>
      <c r="FM413" s="75"/>
      <c r="FN413" s="66"/>
      <c r="FO413" s="66"/>
      <c r="FP413" s="75" t="str">
        <f t="shared" si="84"/>
        <v/>
      </c>
      <c r="FQ413" s="66"/>
      <c r="FR413" s="75" t="str">
        <f>IFERROR(IF(B413&lt;&gt;"", IF(ISNUMBER(SEARCH("s", LOWER(INDEX(Paste_Here!L$2:L$850, MATCH(B413, Paste_Here!A$2:A$850, 0))))), "Yes", IF(INDEX(Paste_Here!L$2:L$850, MATCH(B413, Paste_Here!A$2:A$850, 0))&lt;&gt;"", "No", "")), ""), "")</f>
        <v/>
      </c>
      <c r="FS413" s="66"/>
      <c r="FT413" s="75" t="str">
        <f>IFERROR(IF(B413&lt;&gt;"", IF(ISNUMBER(SEARCH("yes", LOWER(INDEX(Paste_Here!F$2:F$850, MATCH(B413, Paste_Here!A$2:A$850, 0))))), "Yes", IF(ISNUMBER(SEARCH("no", LOWER(INDEX(Paste_Here!F$2:F$850, MATCH(B413, Paste_Here!A$2:A$850, 0))))), "No", "")), ""), "")</f>
        <v/>
      </c>
      <c r="FU413" s="66"/>
      <c r="FV413" s="75" t="str">
        <f>IFERROR(IF(B413&lt;&gt;"", IF(ISNUMBER(SEARCH("english language learner", LOWER(INDEX(Paste_Here!C$2:C$850, MATCH(B413, Paste_Here!A$2:A$850, 0))))), "Yes", ""), ""), "")</f>
        <v/>
      </c>
      <c r="FW413" s="66"/>
      <c r="FX413" s="75" t="str">
        <f>IFERROR(IF(B413&lt;&gt;"", IF(OR(ISNUMBER(SEARCH("b", LOWER(INDEX(Paste_Here!J$2:J$850, MATCH(B413, Paste_Here!A$2:A$850, 0))))), ISNUMBER(SEARCH("h", LOWER(INDEX(Paste_Here!J$2:J$850, MATCH(B413, Paste_Here!A$2:A$850, 0))))), ISNUMBER(SEARCH("i", LOWER(INDEX(Paste_Here!J$2:J$850, MATCH(B413, Paste_Here!A$2:A$850, 0)))))), "Yes", IF(INDEX(Paste_Here!J$2:J$850, MATCH(B413, Paste_Here!A$2:A$850, 0))&lt;&gt;"", "No", "")), ""), "")</f>
        <v/>
      </c>
      <c r="FY413" s="66"/>
      <c r="FZ413" s="75" t="str">
        <f>IFERROR(IF(B413&lt;&gt;"", IF(ISNUMBER(SEARCH("yes", LOWER(INDEX(Paste_Here!K$2:K$850, MATCH(B413, Paste_Here!A$2:A$850, 0))))), "Yes", IF(ISNUMBER(SEARCH("no", LOWER(INDEX(Paste_Here!K$2:K$850, MATCH(B413, Paste_Here!A$2:A$850, 0))))), "No", "")), ""), "")</f>
        <v/>
      </c>
      <c r="GA413" s="66"/>
      <c r="GB413" s="75" t="str">
        <f>IFERROR(IF(B413&lt;&gt;"", IF(ISNUMBER(SEARCH("transitional 2", LOWER(INDEX(Paste_Here!C$2:C$850, MATCH(B413, Paste_Here!A$2:A$850, 0))))), "T2",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GC413" s="66"/>
      <c r="GD413" s="75"/>
      <c r="GE413" s="66"/>
      <c r="GF413" s="75"/>
      <c r="GG413" s="66"/>
      <c r="GH413" s="75"/>
      <c r="GI413" s="66"/>
      <c r="GK413" s="1" t="str" cm="1">
        <f t="array" ref="GK413">IFERROR(INDEX(Paste_Here!$B$2:$B$850, MATCH(0, COUNTIF(GK$4:GK412, Paste_Here!$B$2:$B$850) + IF(Paste_Here!$B$2:$B$850="", 1, 0), 0)), "")</f>
        <v/>
      </c>
      <c r="GL413" s="1" t="str">
        <f>IF(GK413&lt;&gt;"", INDEX(Paste_Here!$A$2:$A$850, MATCH(GK413, Paste_Here!$B$2:$B$850, 0)), "")</f>
        <v/>
      </c>
      <c r="GM413" s="1" t="str">
        <f t="shared" si="90"/>
        <v/>
      </c>
      <c r="GN413" s="1" t="str" cm="1">
        <f t="array" ref="GN413">IFERROR(INDEX($GM$5:$GM$850, MATCH(SMALL(IF($GM$5:$GM$850&lt;&gt;"", COUNTIF($GM$5:$GM$850, "&lt;"&amp;$GM$5:$GM$850)+1), ROW()-ROW($GN$5)+1), COUNTIF($GM$5:$GM$850, "&lt;"&amp;$GM$5:$GM$850)+1, 0)), "")</f>
        <v/>
      </c>
    </row>
    <row r="414" spans="1:196">
      <c r="A414" s="66"/>
      <c r="B414" s="75" t="str">
        <f t="shared" si="78"/>
        <v/>
      </c>
      <c r="C414" s="66"/>
      <c r="D414" s="75" t="str">
        <f>IFERROR(IF(AND(INDEX(Paste_Here!N$2:N$850, MATCH(B414, Paste_Here!A$2:A$850, 0)) = ""), "", IF(UPPER(INDEX(Paste_Here!N$2:N$850, MATCH(B414, Paste_Here!A$2:A$850, 0))) = "YES", "Yes", IF(UPPER(INDEX(Paste_Here!N$2:N$850, MATCH(B414, Paste_Here!A$2:A$850, 0))) = "NO", "No", ""))), "")</f>
        <v/>
      </c>
      <c r="E414" s="66"/>
      <c r="F414" s="75" t="str">
        <f t="shared" si="85"/>
        <v/>
      </c>
      <c r="G414" s="66"/>
      <c r="H414" s="75" t="str">
        <f t="shared" si="86"/>
        <v/>
      </c>
      <c r="I414" s="66"/>
      <c r="J414" s="75" t="str">
        <f t="shared" si="87"/>
        <v/>
      </c>
      <c r="K414" s="66"/>
      <c r="L414" s="75"/>
      <c r="M414" s="66"/>
      <c r="N414" s="75" t="str">
        <f>IFERROR(IF(B414&lt;&gt;"", IF(AND(INDEX(Paste_Here!AW$2:AW$850, MATCH(B414, Paste_Here!A$2:A$850, 0))&lt;&gt;"", ISNUMBER(VALUE(INDEX(Paste_Here!AW$2:AW$850, MATCH(B414, Paste_Here!A$2:A$850, 0))))), INDEX(Paste_Here!AW$2:AW$850, MATCH(B414, Paste_Here!A$2:A$850, 0)), ""), ""), "")</f>
        <v/>
      </c>
      <c r="O414" s="66"/>
      <c r="P414" s="75" t="str">
        <f>IFERROR(IF(B414&lt;&gt;"", IF(AND(INDEX(Paste_Here!AX$2:AX$850, MATCH(B414, Paste_Here!A$2:A$850, 0))&lt;&gt;"", ISNUMBER(VALUE(INDEX(Paste_Here!AX$2:AX$850, MATCH(B414, Paste_Here!A$2:A$850, 0))))), INDEX(Paste_Here!AX$2:AX$850, MATCH(B414, Paste_Here!A$2:A$850, 0)), ""), ""), "")</f>
        <v/>
      </c>
      <c r="Q414" s="66"/>
      <c r="R414" s="75" t="str">
        <f>IFERROR(IF(B414&lt;&gt;"", IF(AND(INDEX(Paste_Here!AU$2:AU$850, MATCH(B414, Paste_Here!A$2:A$850, 0))&lt;&gt;"", ISNUMBER(VALUE(INDEX(Paste_Here!AU$2:AU$850, MATCH(B414, Paste_Here!A$2:A$850, 0))))), INDEX(Paste_Here!AU$2:AU$850, MATCH(B414, Paste_Here!A$2:A$850, 0)), ""), ""), "")</f>
        <v/>
      </c>
      <c r="S414" s="66"/>
      <c r="T414" s="75" t="str">
        <f>IFERROR(IF(B414&lt;&gt;"", IF(AND(INDEX(Paste_Here!AV$2:AV$850, MATCH(B414, Paste_Here!A$2:A$850, 0))&lt;&gt;"", ISNUMBER(VALUE(INDEX(Paste_Here!AV$2:AV$850, MATCH(B414, Paste_Here!A$2:A$850, 0))))), INDEX(Paste_Here!AV$2:AV$850, MATCH(B414, Paste_Here!A$2:A$850, 0)), ""), ""), "")</f>
        <v/>
      </c>
      <c r="U414" s="66"/>
      <c r="W414" s="66"/>
      <c r="Y414" s="66"/>
      <c r="Z414" s="66"/>
      <c r="AA414" s="75" t="str">
        <f t="shared" si="79"/>
        <v/>
      </c>
      <c r="AB414" s="66"/>
      <c r="AC414" s="75"/>
      <c r="AD414" s="66"/>
      <c r="AE414" s="98"/>
      <c r="AF414" s="66"/>
      <c r="AG414" s="75"/>
      <c r="AH414" s="66"/>
      <c r="AI414" s="75" t="str">
        <f>IFERROR(IF(B414&lt;&gt;"", IF(AND(INDEX(Paste_Here!AC$2:AC$850, MATCH(B414, Paste_Here!A$2:A$850, 0))&lt;&gt;"", ISNUMBER(VALUE(INDEX(Paste_Here!AC$2:AC$850, MATCH(B414, Paste_Here!A$2:A$850, 0))))), INDEX(Paste_Here!AC$2:AC$850, MATCH(B414, Paste_Here!A$2:A$850, 0)), ""), ""), "")</f>
        <v/>
      </c>
      <c r="AJ414" s="66"/>
      <c r="AK414" s="75" t="str">
        <f>IFERROR(IF(B414&lt;&gt;"", IF(ISNUMBER(SEARCH("highrisk", LOWER(INDEX(Paste_Here!AD$2:AD$850, MATCH(B414, Paste_Here!A$2:A$850, 0))))), "High Risk", IF(ISNUMBER(SEARCH("lowrisk", LOWER(INDEX(Paste_Here!AD$2:AD$850, MATCH(B414, Paste_Here!A$2:A$850, 0))))), "Low Risk", IF(ISNUMBER(SEARCH("somerisk", LOWER(INDEX(Paste_Here!AD$2:AD$850, MATCH(B414, Paste_Here!A$2:A$850, 0))))), "Some Risk", IF(ISNUMBER(SEARCH("ot", LOWER(INDEX(Paste_Here!AD$2:AD$850, MATCH(B414, Paste_Here!A$2:A$850, 0))))), "OT", "")))), ""), "")</f>
        <v/>
      </c>
      <c r="AL414" s="66"/>
      <c r="AM414" s="75"/>
      <c r="AN414" s="66"/>
      <c r="AO414" s="75" t="str">
        <f>IFERROR(IF(B414&lt;&gt;"", IF(AND(INDEX(Paste_Here!M$2:M$850, MATCH(B414, Paste_Here!A$2:A$850, 0))&lt;&gt;"", ISNUMBER(VALUE(INDEX(Paste_Here!M$2:M$850, MATCH(B414, Paste_Here!A$2:A$850, 0))))), INDEX(Paste_Here!M$2:M$850, MATCH(B414, Paste_Here!A$2:A$850, 0)), ""), ""), "")</f>
        <v/>
      </c>
      <c r="AP414" s="66"/>
      <c r="AQ414" s="75" t="str">
        <f>IFERROR(IF(B414&lt;&gt;"", IF(ISNUMBER(SEARCH("highrisk", LOWER(INDEX(Paste_Here!N$2:N$850, MATCH(B414, Paste_Here!A$2:A$850, 0))))), "High Risk", IF(ISNUMBER(SEARCH("lowrisk", LOWER(INDEX(Paste_Here!N$2:N$850, MATCH(B414, Paste_Here!A$2:A$850, 0))))), "Low Risk", IF(ISNUMBER(SEARCH("somerisk", LOWER(INDEX(Paste_Here!N$2:N$850, MATCH(B414, Paste_Here!A$2:A$850, 0))))), "Some Risk", IF(ISNUMBER(SEARCH("ot", LOWER(INDEX(Paste_Here!N$2:N$850, MATCH(B414, Paste_Here!A$2:A$850, 0))))), "OT", "")))), ""), "")</f>
        <v/>
      </c>
      <c r="AT414" s="66"/>
      <c r="AU414" s="103"/>
      <c r="AV414" s="66"/>
      <c r="AW414" s="66"/>
      <c r="AX414" s="75" t="str">
        <f t="shared" si="80"/>
        <v/>
      </c>
      <c r="AY414" s="66"/>
      <c r="AZ414" s="75"/>
      <c r="BA414" s="66"/>
      <c r="BB414" s="75"/>
      <c r="BC414" s="66"/>
      <c r="BD414" s="75"/>
      <c r="BE414" s="66"/>
      <c r="BF414" s="75" t="str">
        <f>IFERROR(IF(B414&lt;&gt;"", IF(AND(INDEX(Paste_Here!AE$2:AE$850, MATCH(B414, Paste_Here!A$2:A$850, 0))&lt;&gt;"", ISNUMBER(VALUE(INDEX(Paste_Here!AE$2:AE$850, MATCH(B414, Paste_Here!A$2:A$850, 0))))), INDEX(Paste_Here!AE$2:AE$850, MATCH(B414, Paste_Here!A$2:A$850, 0)), ""), ""), "")</f>
        <v/>
      </c>
      <c r="BG414" s="66"/>
      <c r="BH414" s="75" t="str">
        <f>IFERROR(IF(B414&lt;&gt;"", IF(ISNUMBER(SEARCH("highrisk", LOWER(INDEX(Paste_Here!AF$2:AF$850, MATCH(B414, Paste_Here!A$2:A$850, 0))))), "High Risk", IF(ISNUMBER(SEARCH("lowrisk", LOWER(INDEX(Paste_Here!AF$2:AF$850, MATCH(B414, Paste_Here!A$2:A$850, 0))))), "Low Risk", IF(ISNUMBER(SEARCH("somerisk", LOWER(INDEX(Paste_Here!AF$2:AF$850, MATCH(B414, Paste_Here!A$2:A$850, 0))))), "Some Risk", IF(ISNUMBER(SEARCH("ot", LOWER(INDEX(Paste_Here!AF$2:AF$850, MATCH(B414, Paste_Here!A$2:A$850, 0))))), "OT", "")))), ""), "")</f>
        <v/>
      </c>
      <c r="BI414" s="66"/>
      <c r="BJ414" s="75"/>
      <c r="BK414" s="66"/>
      <c r="BL414" s="75" t="str">
        <f>IFERROR(IF(B414&lt;&gt;"", IF(AND(INDEX(Paste_Here!O$2:O$850, MATCH(B414, Paste_Here!A$2:A$850, 0))&lt;&gt;"", ISNUMBER(VALUE(INDEX(Paste_Here!O$2:O$850, MATCH(B414, Paste_Here!A$2:A$850, 0))))), INDEX(Paste_Here!O$2:O$850, MATCH(B414, Paste_Here!A$2:A$850, 0)), ""), ""), "")</f>
        <v/>
      </c>
      <c r="BM414" s="66"/>
      <c r="BN414" s="75" t="str">
        <f>IFERROR(IF(B414&lt;&gt;"", IF(ISNUMBER(SEARCH("highrisk", LOWER(INDEX(Paste_Here!P$2:P$850, MATCH(B414, Paste_Here!A$2:A$850, 0))))), "High Risk", IF(ISNUMBER(SEARCH("lowrisk", LOWER(INDEX(Paste_Here!P$2:P$850, MATCH(B414, Paste_Here!A$2:A$850, 0))))), "Low Risk", IF(ISNUMBER(SEARCH("somerisk", LOWER(INDEX(Paste_Here!P$2:P$850, MATCH(B414, Paste_Here!A$2:A$850, 0))))), "Some Risk", IF(ISNUMBER(SEARCH("ot", LOWER(INDEX(Paste_Here!P$2:P$850, MATCH(B414, Paste_Here!A$2:A$850, 0))))), "OT", "")))), ""), "")</f>
        <v/>
      </c>
      <c r="BQ414" s="66"/>
      <c r="BR414" s="75"/>
      <c r="BS414" s="66"/>
      <c r="BT414" s="66"/>
      <c r="BU414" s="75" t="str">
        <f t="shared" si="81"/>
        <v/>
      </c>
      <c r="BV414" s="66"/>
      <c r="BW414" s="75"/>
      <c r="BX414" s="66"/>
      <c r="BY414" s="75"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BZ414" s="66"/>
      <c r="CA414" s="75"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CB414" s="66"/>
      <c r="CC414" s="75"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CD414" s="66"/>
      <c r="CE414" s="75"/>
      <c r="CF414" s="66"/>
      <c r="CK414" s="75"/>
      <c r="CL414" s="66"/>
      <c r="CM414" s="75"/>
      <c r="CN414" s="66"/>
      <c r="CO414" s="75"/>
      <c r="CP414" s="66"/>
      <c r="CQ414" s="66"/>
      <c r="CR414" s="75" t="str">
        <f t="shared" si="82"/>
        <v/>
      </c>
      <c r="CS414" s="66"/>
      <c r="CT414" s="75"/>
      <c r="CU414" s="66"/>
      <c r="CV414" s="75"/>
      <c r="CW414" s="66"/>
      <c r="CX414" s="75"/>
      <c r="CY414" s="66"/>
      <c r="CZ414" s="75"/>
      <c r="DA414" s="66"/>
      <c r="DB414" s="75" t="str">
        <f>IFERROR(IF(B414&lt;&gt;"", IF(AND(INDEX(Paste_Here!AK$2:AK$850, MATCH(B414, Paste_Here!A$2:A$850, 0))&lt;&gt;"", ISNUMBER(VALUE(INDEX(Paste_Here!AK$2:AK$850, MATCH(B414, Paste_Here!A$2:A$850, 0))))), INDEX(Paste_Here!AK$2:AK$850, MATCH(B414, Paste_Here!A$2:A$850, 0)), ""), ""), "")</f>
        <v/>
      </c>
      <c r="DC414" s="66"/>
      <c r="DD414" s="75" t="str">
        <f>IFERROR(IF(B414&lt;&gt;"", IF(ISNUMBER(SEARCH("highrisk", LOWER(INDEX(Paste_Here!AL$2:AL$850, MATCH(B414, Paste_Here!A$2:A$850, 0))))), "High Risk", IF(ISNUMBER(SEARCH("lowrisk", LOWER(INDEX(Paste_Here!AL$2:AL$850, MATCH(B414, Paste_Here!A$2:A$850, 0))))), "Low Risk", IF(ISNUMBER(SEARCH("somerisk", LOWER(INDEX(Paste_Here!AL$2:AL$850, MATCH(B414, Paste_Here!A$2:A$850, 0))))), "Some Risk", IF(ISNUMBER(SEARCH("ot", LOWER(INDEX(Paste_Here!AL$2:AL$850, MATCH(B414, Paste_Here!A$2:A$850, 0))))), "OT", "")))), ""), "")</f>
        <v/>
      </c>
      <c r="DE414" s="66"/>
      <c r="DF414" s="75" t="str">
        <f>IFERROR(IF(B414&lt;&gt;"", IF(AND(INDEX(Paste_Here!AM$2:AM$850, MATCH(B414, Paste_Here!A$2:A$850, 0))&lt;&gt;"", ISNUMBER(VALUE(INDEX(Paste_Here!AM$2:AM$850, MATCH(B414, Paste_Here!A$2:A$850, 0))))), INDEX(Paste_Here!AM$2:AM$850, MATCH(B414, Paste_Here!A$2:A$850, 0)), ""), ""), "")</f>
        <v/>
      </c>
      <c r="DG414" s="66"/>
      <c r="DH414" s="75" t="str">
        <f>IFERROR(IF(B414&lt;&gt;"", IF(ISNUMBER(SEARCH("highrisk", LOWER(INDEX(Paste_Here!AN$2:AN$850, MATCH(B414, Paste_Here!A$2:A$850, 0))))), "High Risk", IF(ISNUMBER(SEARCH("lowrisk", LOWER(INDEX(Paste_Here!AN$2:AN$850, MATCH(B414, Paste_Here!A$2:A$850, 0))))), "Low Risk", IF(ISNUMBER(SEARCH("somerisk", LOWER(INDEX(Paste_Here!AN$2:AN$850, MATCH(B414, Paste_Here!A$2:A$850, 0))))), "Some Risk", IF(ISNUMBER(SEARCH("ot", LOWER(INDEX(Paste_Here!AN$2:AN$850, MATCH(B414, Paste_Here!A$2:A$850, 0))))), "OT", "")))), ""), "")</f>
        <v/>
      </c>
      <c r="DI414" s="66"/>
      <c r="DJ414" s="66"/>
      <c r="DK414" s="75" t="str">
        <f t="shared" si="83"/>
        <v/>
      </c>
      <c r="DL414" s="66"/>
      <c r="DM414" s="75" t="str">
        <f>IFERROR(IF(B414&lt;&gt;"", IF(AND(INDEX(Paste_Here!Q$2:Q$850, MATCH(B414, Paste_Here!A$2:A$850, 0))&lt;&gt;"", ISNUMBER(VALUE(INDEX(Paste_Here!Q$2:Q$850, MATCH(B414, Paste_Here!A$2:A$850, 0))))), INDEX(Paste_Here!Q$2:Q$850, MATCH(B414, Paste_Here!A$2:A$850, 0)), ""), ""), "")</f>
        <v/>
      </c>
      <c r="DN414" s="66"/>
      <c r="DO414" s="75" t="str">
        <f>IFERROR(IF(B414&lt;&gt;"", IF(ISNUMBER(SEARCH("highrisk", LOWER(INDEX(Paste_Here!R$2:R$850, MATCH(B414, Paste_Here!A$2:A$850, 0))))), "High Risk", IF(ISNUMBER(SEARCH("lowrisk", LOWER(INDEX(Paste_Here!R$2:R$850, MATCH(B414, Paste_Here!A$2:A$850, 0))))), "Low Risk", IF(ISNUMBER(SEARCH("somerisk", LOWER(INDEX(Paste_Here!R$2:R$850, MATCH(B414, Paste_Here!A$2:A$850, 0))))), "Some Risk", IF(ISNUMBER(SEARCH("ot", LOWER(INDEX(Paste_Here!R$2:R$850, MATCH(B414, Paste_Here!A$2:A$850, 0))))), "OT", "")))), ""), "")</f>
        <v/>
      </c>
      <c r="DP414" s="66"/>
      <c r="DQ414" s="93" t="str">
        <f>IFERROR(IF(B414&lt;&gt;"", IF(AND(INDEX(Paste_Here!S$2:S$850, MATCH(B414, Paste_Here!A$2:A$850, 0))&lt;&gt;"", ISNUMBER(VALUE(INDEX(Paste_Here!S$2:S$850, MATCH(B414, Paste_Here!A$2:A$850, 0))))), INDEX(Paste_Here!S$2:S$850, MATCH(B414, Paste_Here!A$2:A$850, 0)), ""), ""), "")</f>
        <v/>
      </c>
      <c r="DR414" s="66"/>
      <c r="DS414" s="75"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IF(ISNUMBER(SEARCH("ot", LOWER(INDEX(Paste_Here!T$2:T$850, MATCH(B414, Paste_Here!A$2:A$850, 0))))), "OT", "")))), ""), "")</f>
        <v/>
      </c>
      <c r="DT414" s="66"/>
      <c r="DU414" s="75" t="str">
        <f>IFERROR(IF(B414&lt;&gt;"", IF(AND(INDEX(Paste_Here!U$2:U$850, MATCH(B414, Paste_Here!A$2:A$850, 0))&lt;&gt;"", ISNUMBER(VALUE(INDEX(Paste_Here!U$2:U$850, MATCH(B414, Paste_Here!A$2:A$850, 0))))), INDEX(Paste_Here!U$2:U$850, MATCH(B414, Paste_Here!A$2:A$850, 0)), ""), ""), "")</f>
        <v/>
      </c>
      <c r="DV414" s="66"/>
      <c r="DW414" s="93" t="str">
        <f>IFERROR(IF(B414&lt;&gt;"", IF(ISNUMBER(SEARCH("highrisk", LOWER(INDEX(Paste_Here!V$2:V$850, MATCH(B414, Paste_Here!A$2:A$850, 0))))), "High Risk", IF(ISNUMBER(SEARCH("lowrisk", LOWER(INDEX(Paste_Here!V$2:V$850, MATCH(B414, Paste_Here!A$2:A$850, 0))))), "Low Risk", IF(ISNUMBER(SEARCH("somerisk", LOWER(INDEX(Paste_Here!V$2:V$850, MATCH(B414, Paste_Here!A$2:A$850, 0))))), "Some Risk", IF(ISNUMBER(SEARCH("ot", LOWER(INDEX(Paste_Here!V$2:V$850, MATCH(B414, Paste_Here!A$2:A$850, 0))))), "OT", "")))), ""), "")</f>
        <v/>
      </c>
      <c r="DX414" s="66"/>
      <c r="DY414" s="75" t="str">
        <f>IFERROR(IF(B414&lt;&gt;"", IF(AND(INDEX(Paste_Here!W$2:W$850, MATCH(B414, Paste_Here!A$2:A$850, 0))&lt;&gt;"", ISNUMBER(VALUE(INDEX(Paste_Here!W$2:W$850, MATCH(B414, Paste_Here!A$2:A$850, 0))))), INDEX(Paste_Here!W$2:W$850, MATCH(B414, Paste_Here!A$2:A$850, 0)), ""), ""), "")</f>
        <v/>
      </c>
      <c r="DZ414" s="66"/>
      <c r="EA414" s="75" t="str">
        <f>IFERROR(IF(B414&lt;&gt;"", IF(ISNUMBER(SEARCH("highrisk", LOWER(INDEX(Paste_Here!X$2:X$850, MATCH(B414, Paste_Here!A$2:A$850, 0))))), "High Risk", IF(ISNUMBER(SEARCH("lowrisk", LOWER(INDEX(Paste_Here!X$2:X$850, MATCH(B414, Paste_Here!A$2:A$850, 0))))), "Low Risk", IF(ISNUMBER(SEARCH("somerisk", LOWER(INDEX(Paste_Here!X$2:X$850, MATCH(B414, Paste_Here!A$2:A$850, 0))))), "Some Risk", IF(ISNUMBER(SEARCH("ot", LOWER(INDEX(Paste_Here!X$2:X$850, MATCH(B414, Paste_Here!A$2:A$850, 0))))), "OT", "")))), ""), "")</f>
        <v/>
      </c>
      <c r="EB414" s="66"/>
      <c r="EC414" s="66"/>
      <c r="ED414" s="75" t="str">
        <f t="shared" si="88"/>
        <v/>
      </c>
      <c r="EE414" s="66"/>
      <c r="EF414" s="75" t="str">
        <f>IFERROR(IF(B414&lt;&gt;"", IF(AND(INDEX(Paste_Here!AO$2:AO$850, MATCH(B414, Paste_Here!A$2:A$850, 0))&lt;&gt;"", ISNUMBER(VALUE(INDEX(Paste_Here!AO$2:AO$850, MATCH(B414, Paste_Here!A$2:A$850, 0))))), INDEX(Paste_Here!AO$2:AO$850, MATCH(B414, Paste_Here!A$2:A$850, 0)), ""), ""), "")</f>
        <v/>
      </c>
      <c r="EG414" s="66"/>
      <c r="EH414" s="75" t="str">
        <f>IFERROR(IF(B414&lt;&gt;"", IF(ISNUMBER(SEARCH("highrisk", LOWER(INDEX(Paste_Here!AP$2:AP$850, MATCH(B414, Paste_Here!A$2:A$850, 0))))), "High Risk", IF(ISNUMBER(SEARCH("lowrisk", LOWER(INDEX(Paste_Here!AP$2:AP$850, MATCH(B414, Paste_Here!A$2:A$850, 0))))), "Low Risk", IF(ISNUMBER(SEARCH("somerisk", LOWER(INDEX(Paste_Here!AP$2:AP$850, MATCH(B414, Paste_Here!A$2:A$850, 0))))), "Some Risk", IF(ISNUMBER(SEARCH("ot", LOWER(INDEX(Paste_Here!AP$2:AP$850, MATCH(B414, Paste_Here!A$2:A$850, 0))))), "OT", "")))), ""), "")</f>
        <v/>
      </c>
      <c r="EI414" s="66"/>
      <c r="EJ414" s="93"/>
      <c r="EK414" s="66"/>
      <c r="EL414" s="75" t="str">
        <f>IFERROR(IF(B414&lt;&gt;"", IF(AND(INDEX(Paste_Here!AQ$2:AQ$850, MATCH(B414, Paste_Here!A$2:A$850, 0))&lt;&gt;"", ISNUMBER(VALUE(INDEX(Paste_Here!AQ$2:AQ$850, MATCH(B414, Paste_Here!A$2:A$850, 0))))), INDEX(Paste_Here!AQ$2:AQ$850, MATCH(B414, Paste_Here!A$2:A$850, 0)), ""), ""), "")</f>
        <v/>
      </c>
      <c r="EM414" s="66"/>
      <c r="EN414" s="75" t="str">
        <f>IFERROR(IF(B414&lt;&gt;"", IF(ISNUMBER(SEARCH("highrisk", LOWER(INDEX(Paste_Here!AR$2:AR$850, MATCH(B414, Paste_Here!A$2:A$850, 0))))), "High Risk", IF(ISNUMBER(SEARCH("lowrisk", LOWER(INDEX(Paste_Here!AR$2:AR$850, MATCH(B414, Paste_Here!A$2:A$850, 0))))), "Low Risk", IF(ISNUMBER(SEARCH("somerisk", LOWER(INDEX(Paste_Here!AR$2:AR$850, MATCH(B414, Paste_Here!A$2:A$850, 0))))), "Some Risk", IF(ISNUMBER(SEARCH("ot", LOWER(INDEX(Paste_Here!AR$2:AR$850, MATCH(B414, Paste_Here!A$2:A$850, 0))))), "OT", "")))), ""), "")</f>
        <v/>
      </c>
      <c r="EO414" s="66"/>
      <c r="EP414" s="93"/>
      <c r="EQ414" s="66"/>
      <c r="ER414" s="75"/>
      <c r="ES414" s="66"/>
      <c r="ET414" s="75"/>
      <c r="EU414" s="66"/>
      <c r="EV414" s="66"/>
      <c r="EW414" s="75" t="str">
        <f t="shared" si="89"/>
        <v/>
      </c>
      <c r="EX414" s="66"/>
      <c r="EY414" s="75" t="str">
        <f>IFERROR(IF(B414&lt;&gt;"", IF(AND(INDEX(Paste_Here!Y$2:Y$850, MATCH(B414, Paste_Here!A$2:A$850, 0))&lt;&gt;"", ISNUMBER(VALUE(INDEX(Paste_Here!Y$2:Y$850, MATCH(B414, Paste_Here!A$2:A$850, 0))))), INDEX(Paste_Here!Y$2:Y$850, MATCH(B414, Paste_Here!A$2:A$850, 0)), ""), ""), "")</f>
        <v/>
      </c>
      <c r="EZ414" s="66"/>
      <c r="FA414" s="75" t="str">
        <f>IFERROR(IF(B414&lt;&gt;"", IF(ISNUMBER(SEARCH("highrisk", LOWER(INDEX(Paste_Here!Z$2:Z$850, MATCH(B414, Paste_Here!A$2:A$850, 0))))), "High Risk", IF(ISNUMBER(SEARCH("lowrisk", LOWER(INDEX(Paste_Here!Z$2:Z$850, MATCH(B414, Paste_Here!A$2:A$850, 0))))), "Low Risk", IF(ISNUMBER(SEARCH("somerisk", LOWER(INDEX(Paste_Here!Z$2:Z$850, MATCH(B414, Paste_Here!A$2:A$850, 0))))), "Some Risk", IF(ISNUMBER(SEARCH("ot", LOWER(INDEX(Paste_Here!Z$2:Z$850, MATCH(B414, Paste_Here!A$2:A$850, 0))))), "OT", "")))), ""), "")</f>
        <v/>
      </c>
      <c r="FB414" s="66"/>
      <c r="FC414" s="93"/>
      <c r="FD414" s="66"/>
      <c r="FE414" s="75" t="str">
        <f>IFERROR(IF(B414&lt;&gt;"", IF(AND(INDEX(Paste_Here!AA$2:AA$850, MATCH(B414, Paste_Here!A$2:A$850, 0))&lt;&gt;"", ISNUMBER(VALUE(INDEX(Paste_Here!AA$2:AA$850, MATCH(B414, Paste_Here!A$2:A$850, 0))))), INDEX(Paste_Here!AA$2:AA$850, MATCH(B414, Paste_Here!A$2:A$850, 0)), ""), ""), "")</f>
        <v/>
      </c>
      <c r="FF414" s="66"/>
      <c r="FG414" s="75" t="str">
        <f>IFERROR(IF(B414&lt;&gt;"", IF(ISNUMBER(SEARCH("highrisk", LOWER(INDEX(Paste_Here!AB$2:AB$850, MATCH(B414, Paste_Here!A$2:A$850, 0))))), "High Risk", IF(ISNUMBER(SEARCH("lowrisk", LOWER(INDEX(Paste_Here!AB$2:AB$850, MATCH(B414, Paste_Here!A$2:A$850, 0))))), "Low Risk", IF(ISNUMBER(SEARCH("somerisk", LOWER(INDEX(Paste_Here!AB$2:AB$850, MATCH(B414, Paste_Here!A$2:A$850, 0))))), "Some Risk", IF(ISNUMBER(SEARCH("ot", LOWER(INDEX(Paste_Here!AB$2:AB$850, MATCH(B414, Paste_Here!A$2:A$850, 0))))), "OT", "")))), ""), "")</f>
        <v/>
      </c>
      <c r="FH414" s="66"/>
      <c r="FI414" s="93"/>
      <c r="FJ414" s="66"/>
      <c r="FK414" s="75"/>
      <c r="FL414" s="66"/>
      <c r="FM414" s="75"/>
      <c r="FN414" s="66"/>
      <c r="FO414" s="66"/>
      <c r="FP414" s="75" t="str">
        <f t="shared" si="84"/>
        <v/>
      </c>
      <c r="FQ414" s="66"/>
      <c r="FR414" s="75" t="str">
        <f>IFERROR(IF(B414&lt;&gt;"", IF(ISNUMBER(SEARCH("s", LOWER(INDEX(Paste_Here!L$2:L$850, MATCH(B414, Paste_Here!A$2:A$850, 0))))), "Yes", IF(INDEX(Paste_Here!L$2:L$850, MATCH(B414, Paste_Here!A$2:A$850, 0))&lt;&gt;"", "No", "")), ""), "")</f>
        <v/>
      </c>
      <c r="FS414" s="66"/>
      <c r="FT414" s="75" t="str">
        <f>IFERROR(IF(B414&lt;&gt;"", IF(ISNUMBER(SEARCH("yes", LOWER(INDEX(Paste_Here!F$2:F$850, MATCH(B414, Paste_Here!A$2:A$850, 0))))), "Yes", IF(ISNUMBER(SEARCH("no", LOWER(INDEX(Paste_Here!F$2:F$850, MATCH(B414, Paste_Here!A$2:A$850, 0))))), "No", "")), ""), "")</f>
        <v/>
      </c>
      <c r="FU414" s="66"/>
      <c r="FV414" s="75" t="str">
        <f>IFERROR(IF(B414&lt;&gt;"", IF(ISNUMBER(SEARCH("english language learner", LOWER(INDEX(Paste_Here!C$2:C$850, MATCH(B414, Paste_Here!A$2:A$850, 0))))), "Yes", ""), ""), "")</f>
        <v/>
      </c>
      <c r="FW414" s="66"/>
      <c r="FX414" s="75" t="str">
        <f>IFERROR(IF(B414&lt;&gt;"", IF(OR(ISNUMBER(SEARCH("b", LOWER(INDEX(Paste_Here!J$2:J$850, MATCH(B414, Paste_Here!A$2:A$850, 0))))), ISNUMBER(SEARCH("h", LOWER(INDEX(Paste_Here!J$2:J$850, MATCH(B414, Paste_Here!A$2:A$850, 0))))), ISNUMBER(SEARCH("i", LOWER(INDEX(Paste_Here!J$2:J$850, MATCH(B414, Paste_Here!A$2:A$850, 0)))))), "Yes", IF(INDEX(Paste_Here!J$2:J$850, MATCH(B414, Paste_Here!A$2:A$850, 0))&lt;&gt;"", "No", "")), ""), "")</f>
        <v/>
      </c>
      <c r="FY414" s="66"/>
      <c r="FZ414" s="75" t="str">
        <f>IFERROR(IF(B414&lt;&gt;"", IF(ISNUMBER(SEARCH("yes", LOWER(INDEX(Paste_Here!K$2:K$850, MATCH(B414, Paste_Here!A$2:A$850, 0))))), "Yes", IF(ISNUMBER(SEARCH("no", LOWER(INDEX(Paste_Here!K$2:K$850, MATCH(B414, Paste_Here!A$2:A$850, 0))))), "No", "")), ""), "")</f>
        <v/>
      </c>
      <c r="GA414" s="66"/>
      <c r="GB414" s="75" t="str">
        <f>IFERROR(IF(B414&lt;&gt;"", IF(ISNUMBER(SEARCH("transitional 2", LOWER(INDEX(Paste_Here!C$2:C$850, MATCH(B414, Paste_Here!A$2:A$850, 0))))), "T2",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GC414" s="66"/>
      <c r="GD414" s="75"/>
      <c r="GE414" s="66"/>
      <c r="GF414" s="75"/>
      <c r="GG414" s="66"/>
      <c r="GH414" s="75"/>
      <c r="GI414" s="66"/>
      <c r="GK414" s="1" t="str" cm="1">
        <f t="array" ref="GK414">IFERROR(INDEX(Paste_Here!$B$2:$B$850, MATCH(0, COUNTIF(GK$4:GK413, Paste_Here!$B$2:$B$850) + IF(Paste_Here!$B$2:$B$850="", 1, 0), 0)), "")</f>
        <v/>
      </c>
      <c r="GL414" s="1" t="str">
        <f>IF(GK414&lt;&gt;"", INDEX(Paste_Here!$A$2:$A$850, MATCH(GK414, Paste_Here!$B$2:$B$850, 0)), "")</f>
        <v/>
      </c>
      <c r="GM414" s="1" t="str">
        <f t="shared" si="90"/>
        <v/>
      </c>
      <c r="GN414" s="1" t="str" cm="1">
        <f t="array" ref="GN414">IFERROR(INDEX($GM$5:$GM$850, MATCH(SMALL(IF($GM$5:$GM$850&lt;&gt;"", COUNTIF($GM$5:$GM$850, "&lt;"&amp;$GM$5:$GM$850)+1), ROW()-ROW($GN$5)+1), COUNTIF($GM$5:$GM$850, "&lt;"&amp;$GM$5:$GM$850)+1, 0)), "")</f>
        <v/>
      </c>
    </row>
    <row r="415" spans="1:196">
      <c r="A415" s="66"/>
      <c r="B415" s="75" t="str">
        <f t="shared" si="78"/>
        <v/>
      </c>
      <c r="C415" s="66"/>
      <c r="D415" s="75" t="str">
        <f>IFERROR(IF(AND(INDEX(Paste_Here!N$2:N$850, MATCH(B415, Paste_Here!A$2:A$850, 0)) = ""), "", IF(UPPER(INDEX(Paste_Here!N$2:N$850, MATCH(B415, Paste_Here!A$2:A$850, 0))) = "YES", "Yes", IF(UPPER(INDEX(Paste_Here!N$2:N$850, MATCH(B415, Paste_Here!A$2:A$850, 0))) = "NO", "No", ""))), "")</f>
        <v/>
      </c>
      <c r="E415" s="66"/>
      <c r="F415" s="75" t="str">
        <f t="shared" si="85"/>
        <v/>
      </c>
      <c r="G415" s="66"/>
      <c r="H415" s="75" t="str">
        <f t="shared" si="86"/>
        <v/>
      </c>
      <c r="I415" s="66"/>
      <c r="J415" s="75" t="str">
        <f t="shared" si="87"/>
        <v/>
      </c>
      <c r="K415" s="66"/>
      <c r="L415" s="75"/>
      <c r="M415" s="66"/>
      <c r="N415" s="75" t="str">
        <f>IFERROR(IF(B415&lt;&gt;"", IF(AND(INDEX(Paste_Here!AW$2:AW$850, MATCH(B415, Paste_Here!A$2:A$850, 0))&lt;&gt;"", ISNUMBER(VALUE(INDEX(Paste_Here!AW$2:AW$850, MATCH(B415, Paste_Here!A$2:A$850, 0))))), INDEX(Paste_Here!AW$2:AW$850, MATCH(B415, Paste_Here!A$2:A$850, 0)), ""), ""), "")</f>
        <v/>
      </c>
      <c r="O415" s="66"/>
      <c r="P415" s="75" t="str">
        <f>IFERROR(IF(B415&lt;&gt;"", IF(AND(INDEX(Paste_Here!AX$2:AX$850, MATCH(B415, Paste_Here!A$2:A$850, 0))&lt;&gt;"", ISNUMBER(VALUE(INDEX(Paste_Here!AX$2:AX$850, MATCH(B415, Paste_Here!A$2:A$850, 0))))), INDEX(Paste_Here!AX$2:AX$850, MATCH(B415, Paste_Here!A$2:A$850, 0)), ""), ""), "")</f>
        <v/>
      </c>
      <c r="Q415" s="66"/>
      <c r="R415" s="75" t="str">
        <f>IFERROR(IF(B415&lt;&gt;"", IF(AND(INDEX(Paste_Here!AU$2:AU$850, MATCH(B415, Paste_Here!A$2:A$850, 0))&lt;&gt;"", ISNUMBER(VALUE(INDEX(Paste_Here!AU$2:AU$850, MATCH(B415, Paste_Here!A$2:A$850, 0))))), INDEX(Paste_Here!AU$2:AU$850, MATCH(B415, Paste_Here!A$2:A$850, 0)), ""), ""), "")</f>
        <v/>
      </c>
      <c r="S415" s="66"/>
      <c r="T415" s="75" t="str">
        <f>IFERROR(IF(B415&lt;&gt;"", IF(AND(INDEX(Paste_Here!AV$2:AV$850, MATCH(B415, Paste_Here!A$2:A$850, 0))&lt;&gt;"", ISNUMBER(VALUE(INDEX(Paste_Here!AV$2:AV$850, MATCH(B415, Paste_Here!A$2:A$850, 0))))), INDEX(Paste_Here!AV$2:AV$850, MATCH(B415, Paste_Here!A$2:A$850, 0)), ""), ""), "")</f>
        <v/>
      </c>
      <c r="U415" s="66"/>
      <c r="W415" s="66"/>
      <c r="Y415" s="66"/>
      <c r="Z415" s="66"/>
      <c r="AA415" s="75" t="str">
        <f t="shared" si="79"/>
        <v/>
      </c>
      <c r="AB415" s="66"/>
      <c r="AC415" s="75"/>
      <c r="AD415" s="66"/>
      <c r="AE415" s="98"/>
      <c r="AF415" s="66"/>
      <c r="AG415" s="75"/>
      <c r="AH415" s="66"/>
      <c r="AI415" s="75" t="str">
        <f>IFERROR(IF(B415&lt;&gt;"", IF(AND(INDEX(Paste_Here!AC$2:AC$850, MATCH(B415, Paste_Here!A$2:A$850, 0))&lt;&gt;"", ISNUMBER(VALUE(INDEX(Paste_Here!AC$2:AC$850, MATCH(B415, Paste_Here!A$2:A$850, 0))))), INDEX(Paste_Here!AC$2:AC$850, MATCH(B415, Paste_Here!A$2:A$850, 0)), ""), ""), "")</f>
        <v/>
      </c>
      <c r="AJ415" s="66"/>
      <c r="AK415" s="75" t="str">
        <f>IFERROR(IF(B415&lt;&gt;"", IF(ISNUMBER(SEARCH("highrisk", LOWER(INDEX(Paste_Here!AD$2:AD$850, MATCH(B415, Paste_Here!A$2:A$850, 0))))), "High Risk", IF(ISNUMBER(SEARCH("lowrisk", LOWER(INDEX(Paste_Here!AD$2:AD$850, MATCH(B415, Paste_Here!A$2:A$850, 0))))), "Low Risk", IF(ISNUMBER(SEARCH("somerisk", LOWER(INDEX(Paste_Here!AD$2:AD$850, MATCH(B415, Paste_Here!A$2:A$850, 0))))), "Some Risk", IF(ISNUMBER(SEARCH("ot", LOWER(INDEX(Paste_Here!AD$2:AD$850, MATCH(B415, Paste_Here!A$2:A$850, 0))))), "OT", "")))), ""), "")</f>
        <v/>
      </c>
      <c r="AL415" s="66"/>
      <c r="AM415" s="75"/>
      <c r="AN415" s="66"/>
      <c r="AO415" s="75" t="str">
        <f>IFERROR(IF(B415&lt;&gt;"", IF(AND(INDEX(Paste_Here!M$2:M$850, MATCH(B415, Paste_Here!A$2:A$850, 0))&lt;&gt;"", ISNUMBER(VALUE(INDEX(Paste_Here!M$2:M$850, MATCH(B415, Paste_Here!A$2:A$850, 0))))), INDEX(Paste_Here!M$2:M$850, MATCH(B415, Paste_Here!A$2:A$850, 0)), ""), ""), "")</f>
        <v/>
      </c>
      <c r="AP415" s="66"/>
      <c r="AQ415" s="75" t="str">
        <f>IFERROR(IF(B415&lt;&gt;"", IF(ISNUMBER(SEARCH("highrisk", LOWER(INDEX(Paste_Here!N$2:N$850, MATCH(B415, Paste_Here!A$2:A$850, 0))))), "High Risk", IF(ISNUMBER(SEARCH("lowrisk", LOWER(INDEX(Paste_Here!N$2:N$850, MATCH(B415, Paste_Here!A$2:A$850, 0))))), "Low Risk", IF(ISNUMBER(SEARCH("somerisk", LOWER(INDEX(Paste_Here!N$2:N$850, MATCH(B415, Paste_Here!A$2:A$850, 0))))), "Some Risk", IF(ISNUMBER(SEARCH("ot", LOWER(INDEX(Paste_Here!N$2:N$850, MATCH(B415, Paste_Here!A$2:A$850, 0))))), "OT", "")))), ""), "")</f>
        <v/>
      </c>
      <c r="AT415" s="66"/>
      <c r="AU415" s="103"/>
      <c r="AV415" s="66"/>
      <c r="AW415" s="66"/>
      <c r="AX415" s="75" t="str">
        <f t="shared" si="80"/>
        <v/>
      </c>
      <c r="AY415" s="66"/>
      <c r="AZ415" s="75"/>
      <c r="BA415" s="66"/>
      <c r="BB415" s="75"/>
      <c r="BC415" s="66"/>
      <c r="BD415" s="75"/>
      <c r="BE415" s="66"/>
      <c r="BF415" s="75" t="str">
        <f>IFERROR(IF(B415&lt;&gt;"", IF(AND(INDEX(Paste_Here!AE$2:AE$850, MATCH(B415, Paste_Here!A$2:A$850, 0))&lt;&gt;"", ISNUMBER(VALUE(INDEX(Paste_Here!AE$2:AE$850, MATCH(B415, Paste_Here!A$2:A$850, 0))))), INDEX(Paste_Here!AE$2:AE$850, MATCH(B415, Paste_Here!A$2:A$850, 0)), ""), ""), "")</f>
        <v/>
      </c>
      <c r="BG415" s="66"/>
      <c r="BH415" s="75" t="str">
        <f>IFERROR(IF(B415&lt;&gt;"", IF(ISNUMBER(SEARCH("highrisk", LOWER(INDEX(Paste_Here!AF$2:AF$850, MATCH(B415, Paste_Here!A$2:A$850, 0))))), "High Risk", IF(ISNUMBER(SEARCH("lowrisk", LOWER(INDEX(Paste_Here!AF$2:AF$850, MATCH(B415, Paste_Here!A$2:A$850, 0))))), "Low Risk", IF(ISNUMBER(SEARCH("somerisk", LOWER(INDEX(Paste_Here!AF$2:AF$850, MATCH(B415, Paste_Here!A$2:A$850, 0))))), "Some Risk", IF(ISNUMBER(SEARCH("ot", LOWER(INDEX(Paste_Here!AF$2:AF$850, MATCH(B415, Paste_Here!A$2:A$850, 0))))), "OT", "")))), ""), "")</f>
        <v/>
      </c>
      <c r="BI415" s="66"/>
      <c r="BJ415" s="75"/>
      <c r="BK415" s="66"/>
      <c r="BL415" s="75" t="str">
        <f>IFERROR(IF(B415&lt;&gt;"", IF(AND(INDEX(Paste_Here!O$2:O$850, MATCH(B415, Paste_Here!A$2:A$850, 0))&lt;&gt;"", ISNUMBER(VALUE(INDEX(Paste_Here!O$2:O$850, MATCH(B415, Paste_Here!A$2:A$850, 0))))), INDEX(Paste_Here!O$2:O$850, MATCH(B415, Paste_Here!A$2:A$850, 0)), ""), ""), "")</f>
        <v/>
      </c>
      <c r="BM415" s="66"/>
      <c r="BN415" s="75" t="str">
        <f>IFERROR(IF(B415&lt;&gt;"", IF(ISNUMBER(SEARCH("highrisk", LOWER(INDEX(Paste_Here!P$2:P$850, MATCH(B415, Paste_Here!A$2:A$850, 0))))), "High Risk", IF(ISNUMBER(SEARCH("lowrisk", LOWER(INDEX(Paste_Here!P$2:P$850, MATCH(B415, Paste_Here!A$2:A$850, 0))))), "Low Risk", IF(ISNUMBER(SEARCH("somerisk", LOWER(INDEX(Paste_Here!P$2:P$850, MATCH(B415, Paste_Here!A$2:A$850, 0))))), "Some Risk", IF(ISNUMBER(SEARCH("ot", LOWER(INDEX(Paste_Here!P$2:P$850, MATCH(B415, Paste_Here!A$2:A$850, 0))))), "OT", "")))), ""), "")</f>
        <v/>
      </c>
      <c r="BQ415" s="66"/>
      <c r="BR415" s="75"/>
      <c r="BS415" s="66"/>
      <c r="BT415" s="66"/>
      <c r="BU415" s="75" t="str">
        <f t="shared" si="81"/>
        <v/>
      </c>
      <c r="BV415" s="66"/>
      <c r="BW415" s="75"/>
      <c r="BX415" s="66"/>
      <c r="BY415" s="75"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BZ415" s="66"/>
      <c r="CA415" s="75"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CB415" s="66"/>
      <c r="CC415" s="75"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CD415" s="66"/>
      <c r="CE415" s="75"/>
      <c r="CF415" s="66"/>
      <c r="CK415" s="75"/>
      <c r="CL415" s="66"/>
      <c r="CM415" s="75"/>
      <c r="CN415" s="66"/>
      <c r="CO415" s="75"/>
      <c r="CP415" s="66"/>
      <c r="CQ415" s="66"/>
      <c r="CR415" s="75" t="str">
        <f t="shared" si="82"/>
        <v/>
      </c>
      <c r="CS415" s="66"/>
      <c r="CT415" s="75"/>
      <c r="CU415" s="66"/>
      <c r="CV415" s="75"/>
      <c r="CW415" s="66"/>
      <c r="CX415" s="75"/>
      <c r="CY415" s="66"/>
      <c r="CZ415" s="75"/>
      <c r="DA415" s="66"/>
      <c r="DB415" s="75" t="str">
        <f>IFERROR(IF(B415&lt;&gt;"", IF(AND(INDEX(Paste_Here!AK$2:AK$850, MATCH(B415, Paste_Here!A$2:A$850, 0))&lt;&gt;"", ISNUMBER(VALUE(INDEX(Paste_Here!AK$2:AK$850, MATCH(B415, Paste_Here!A$2:A$850, 0))))), INDEX(Paste_Here!AK$2:AK$850, MATCH(B415, Paste_Here!A$2:A$850, 0)), ""), ""), "")</f>
        <v/>
      </c>
      <c r="DC415" s="66"/>
      <c r="DD415" s="75" t="str">
        <f>IFERROR(IF(B415&lt;&gt;"", IF(ISNUMBER(SEARCH("highrisk", LOWER(INDEX(Paste_Here!AL$2:AL$850, MATCH(B415, Paste_Here!A$2:A$850, 0))))), "High Risk", IF(ISNUMBER(SEARCH("lowrisk", LOWER(INDEX(Paste_Here!AL$2:AL$850, MATCH(B415, Paste_Here!A$2:A$850, 0))))), "Low Risk", IF(ISNUMBER(SEARCH("somerisk", LOWER(INDEX(Paste_Here!AL$2:AL$850, MATCH(B415, Paste_Here!A$2:A$850, 0))))), "Some Risk", IF(ISNUMBER(SEARCH("ot", LOWER(INDEX(Paste_Here!AL$2:AL$850, MATCH(B415, Paste_Here!A$2:A$850, 0))))), "OT", "")))), ""), "")</f>
        <v/>
      </c>
      <c r="DE415" s="66"/>
      <c r="DF415" s="75" t="str">
        <f>IFERROR(IF(B415&lt;&gt;"", IF(AND(INDEX(Paste_Here!AM$2:AM$850, MATCH(B415, Paste_Here!A$2:A$850, 0))&lt;&gt;"", ISNUMBER(VALUE(INDEX(Paste_Here!AM$2:AM$850, MATCH(B415, Paste_Here!A$2:A$850, 0))))), INDEX(Paste_Here!AM$2:AM$850, MATCH(B415, Paste_Here!A$2:A$850, 0)), ""), ""), "")</f>
        <v/>
      </c>
      <c r="DG415" s="66"/>
      <c r="DH415" s="75" t="str">
        <f>IFERROR(IF(B415&lt;&gt;"", IF(ISNUMBER(SEARCH("highrisk", LOWER(INDEX(Paste_Here!AN$2:AN$850, MATCH(B415, Paste_Here!A$2:A$850, 0))))), "High Risk", IF(ISNUMBER(SEARCH("lowrisk", LOWER(INDEX(Paste_Here!AN$2:AN$850, MATCH(B415, Paste_Here!A$2:A$850, 0))))), "Low Risk", IF(ISNUMBER(SEARCH("somerisk", LOWER(INDEX(Paste_Here!AN$2:AN$850, MATCH(B415, Paste_Here!A$2:A$850, 0))))), "Some Risk", IF(ISNUMBER(SEARCH("ot", LOWER(INDEX(Paste_Here!AN$2:AN$850, MATCH(B415, Paste_Here!A$2:A$850, 0))))), "OT", "")))), ""), "")</f>
        <v/>
      </c>
      <c r="DI415" s="66"/>
      <c r="DJ415" s="66"/>
      <c r="DK415" s="75" t="str">
        <f t="shared" si="83"/>
        <v/>
      </c>
      <c r="DL415" s="66"/>
      <c r="DM415" s="75" t="str">
        <f>IFERROR(IF(B415&lt;&gt;"", IF(AND(INDEX(Paste_Here!Q$2:Q$850, MATCH(B415, Paste_Here!A$2:A$850, 0))&lt;&gt;"", ISNUMBER(VALUE(INDEX(Paste_Here!Q$2:Q$850, MATCH(B415, Paste_Here!A$2:A$850, 0))))), INDEX(Paste_Here!Q$2:Q$850, MATCH(B415, Paste_Here!A$2:A$850, 0)), ""), ""), "")</f>
        <v/>
      </c>
      <c r="DN415" s="66"/>
      <c r="DO415" s="75" t="str">
        <f>IFERROR(IF(B415&lt;&gt;"", IF(ISNUMBER(SEARCH("highrisk", LOWER(INDEX(Paste_Here!R$2:R$850, MATCH(B415, Paste_Here!A$2:A$850, 0))))), "High Risk", IF(ISNUMBER(SEARCH("lowrisk", LOWER(INDEX(Paste_Here!R$2:R$850, MATCH(B415, Paste_Here!A$2:A$850, 0))))), "Low Risk", IF(ISNUMBER(SEARCH("somerisk", LOWER(INDEX(Paste_Here!R$2:R$850, MATCH(B415, Paste_Here!A$2:A$850, 0))))), "Some Risk", IF(ISNUMBER(SEARCH("ot", LOWER(INDEX(Paste_Here!R$2:R$850, MATCH(B415, Paste_Here!A$2:A$850, 0))))), "OT", "")))), ""), "")</f>
        <v/>
      </c>
      <c r="DP415" s="66"/>
      <c r="DQ415" s="93" t="str">
        <f>IFERROR(IF(B415&lt;&gt;"", IF(AND(INDEX(Paste_Here!S$2:S$850, MATCH(B415, Paste_Here!A$2:A$850, 0))&lt;&gt;"", ISNUMBER(VALUE(INDEX(Paste_Here!S$2:S$850, MATCH(B415, Paste_Here!A$2:A$850, 0))))), INDEX(Paste_Here!S$2:S$850, MATCH(B415, Paste_Here!A$2:A$850, 0)), ""), ""), "")</f>
        <v/>
      </c>
      <c r="DR415" s="66"/>
      <c r="DS415" s="75"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IF(ISNUMBER(SEARCH("ot", LOWER(INDEX(Paste_Here!T$2:T$850, MATCH(B415, Paste_Here!A$2:A$850, 0))))), "OT", "")))), ""), "")</f>
        <v/>
      </c>
      <c r="DT415" s="66"/>
      <c r="DU415" s="75" t="str">
        <f>IFERROR(IF(B415&lt;&gt;"", IF(AND(INDEX(Paste_Here!U$2:U$850, MATCH(B415, Paste_Here!A$2:A$850, 0))&lt;&gt;"", ISNUMBER(VALUE(INDEX(Paste_Here!U$2:U$850, MATCH(B415, Paste_Here!A$2:A$850, 0))))), INDEX(Paste_Here!U$2:U$850, MATCH(B415, Paste_Here!A$2:A$850, 0)), ""), ""), "")</f>
        <v/>
      </c>
      <c r="DV415" s="66"/>
      <c r="DW415" s="93" t="str">
        <f>IFERROR(IF(B415&lt;&gt;"", IF(ISNUMBER(SEARCH("highrisk", LOWER(INDEX(Paste_Here!V$2:V$850, MATCH(B415, Paste_Here!A$2:A$850, 0))))), "High Risk", IF(ISNUMBER(SEARCH("lowrisk", LOWER(INDEX(Paste_Here!V$2:V$850, MATCH(B415, Paste_Here!A$2:A$850, 0))))), "Low Risk", IF(ISNUMBER(SEARCH("somerisk", LOWER(INDEX(Paste_Here!V$2:V$850, MATCH(B415, Paste_Here!A$2:A$850, 0))))), "Some Risk", IF(ISNUMBER(SEARCH("ot", LOWER(INDEX(Paste_Here!V$2:V$850, MATCH(B415, Paste_Here!A$2:A$850, 0))))), "OT", "")))), ""), "")</f>
        <v/>
      </c>
      <c r="DX415" s="66"/>
      <c r="DY415" s="75" t="str">
        <f>IFERROR(IF(B415&lt;&gt;"", IF(AND(INDEX(Paste_Here!W$2:W$850, MATCH(B415, Paste_Here!A$2:A$850, 0))&lt;&gt;"", ISNUMBER(VALUE(INDEX(Paste_Here!W$2:W$850, MATCH(B415, Paste_Here!A$2:A$850, 0))))), INDEX(Paste_Here!W$2:W$850, MATCH(B415, Paste_Here!A$2:A$850, 0)), ""), ""), "")</f>
        <v/>
      </c>
      <c r="DZ415" s="66"/>
      <c r="EA415" s="75" t="str">
        <f>IFERROR(IF(B415&lt;&gt;"", IF(ISNUMBER(SEARCH("highrisk", LOWER(INDEX(Paste_Here!X$2:X$850, MATCH(B415, Paste_Here!A$2:A$850, 0))))), "High Risk", IF(ISNUMBER(SEARCH("lowrisk", LOWER(INDEX(Paste_Here!X$2:X$850, MATCH(B415, Paste_Here!A$2:A$850, 0))))), "Low Risk", IF(ISNUMBER(SEARCH("somerisk", LOWER(INDEX(Paste_Here!X$2:X$850, MATCH(B415, Paste_Here!A$2:A$850, 0))))), "Some Risk", IF(ISNUMBER(SEARCH("ot", LOWER(INDEX(Paste_Here!X$2:X$850, MATCH(B415, Paste_Here!A$2:A$850, 0))))), "OT", "")))), ""), "")</f>
        <v/>
      </c>
      <c r="EB415" s="66"/>
      <c r="EC415" s="66"/>
      <c r="ED415" s="75" t="str">
        <f t="shared" si="88"/>
        <v/>
      </c>
      <c r="EE415" s="66"/>
      <c r="EF415" s="75" t="str">
        <f>IFERROR(IF(B415&lt;&gt;"", IF(AND(INDEX(Paste_Here!AO$2:AO$850, MATCH(B415, Paste_Here!A$2:A$850, 0))&lt;&gt;"", ISNUMBER(VALUE(INDEX(Paste_Here!AO$2:AO$850, MATCH(B415, Paste_Here!A$2:A$850, 0))))), INDEX(Paste_Here!AO$2:AO$850, MATCH(B415, Paste_Here!A$2:A$850, 0)), ""), ""), "")</f>
        <v/>
      </c>
      <c r="EG415" s="66"/>
      <c r="EH415" s="75" t="str">
        <f>IFERROR(IF(B415&lt;&gt;"", IF(ISNUMBER(SEARCH("highrisk", LOWER(INDEX(Paste_Here!AP$2:AP$850, MATCH(B415, Paste_Here!A$2:A$850, 0))))), "High Risk", IF(ISNUMBER(SEARCH("lowrisk", LOWER(INDEX(Paste_Here!AP$2:AP$850, MATCH(B415, Paste_Here!A$2:A$850, 0))))), "Low Risk", IF(ISNUMBER(SEARCH("somerisk", LOWER(INDEX(Paste_Here!AP$2:AP$850, MATCH(B415, Paste_Here!A$2:A$850, 0))))), "Some Risk", IF(ISNUMBER(SEARCH("ot", LOWER(INDEX(Paste_Here!AP$2:AP$850, MATCH(B415, Paste_Here!A$2:A$850, 0))))), "OT", "")))), ""), "")</f>
        <v/>
      </c>
      <c r="EI415" s="66"/>
      <c r="EJ415" s="93"/>
      <c r="EK415" s="66"/>
      <c r="EL415" s="75" t="str">
        <f>IFERROR(IF(B415&lt;&gt;"", IF(AND(INDEX(Paste_Here!AQ$2:AQ$850, MATCH(B415, Paste_Here!A$2:A$850, 0))&lt;&gt;"", ISNUMBER(VALUE(INDEX(Paste_Here!AQ$2:AQ$850, MATCH(B415, Paste_Here!A$2:A$850, 0))))), INDEX(Paste_Here!AQ$2:AQ$850, MATCH(B415, Paste_Here!A$2:A$850, 0)), ""), ""), "")</f>
        <v/>
      </c>
      <c r="EM415" s="66"/>
      <c r="EN415" s="75" t="str">
        <f>IFERROR(IF(B415&lt;&gt;"", IF(ISNUMBER(SEARCH("highrisk", LOWER(INDEX(Paste_Here!AR$2:AR$850, MATCH(B415, Paste_Here!A$2:A$850, 0))))), "High Risk", IF(ISNUMBER(SEARCH("lowrisk", LOWER(INDEX(Paste_Here!AR$2:AR$850, MATCH(B415, Paste_Here!A$2:A$850, 0))))), "Low Risk", IF(ISNUMBER(SEARCH("somerisk", LOWER(INDEX(Paste_Here!AR$2:AR$850, MATCH(B415, Paste_Here!A$2:A$850, 0))))), "Some Risk", IF(ISNUMBER(SEARCH("ot", LOWER(INDEX(Paste_Here!AR$2:AR$850, MATCH(B415, Paste_Here!A$2:A$850, 0))))), "OT", "")))), ""), "")</f>
        <v/>
      </c>
      <c r="EO415" s="66"/>
      <c r="EP415" s="93"/>
      <c r="EQ415" s="66"/>
      <c r="ER415" s="75"/>
      <c r="ES415" s="66"/>
      <c r="ET415" s="75"/>
      <c r="EU415" s="66"/>
      <c r="EV415" s="66"/>
      <c r="EW415" s="75" t="str">
        <f t="shared" si="89"/>
        <v/>
      </c>
      <c r="EX415" s="66"/>
      <c r="EY415" s="75" t="str">
        <f>IFERROR(IF(B415&lt;&gt;"", IF(AND(INDEX(Paste_Here!Y$2:Y$850, MATCH(B415, Paste_Here!A$2:A$850, 0))&lt;&gt;"", ISNUMBER(VALUE(INDEX(Paste_Here!Y$2:Y$850, MATCH(B415, Paste_Here!A$2:A$850, 0))))), INDEX(Paste_Here!Y$2:Y$850, MATCH(B415, Paste_Here!A$2:A$850, 0)), ""), ""), "")</f>
        <v/>
      </c>
      <c r="EZ415" s="66"/>
      <c r="FA415" s="75" t="str">
        <f>IFERROR(IF(B415&lt;&gt;"", IF(ISNUMBER(SEARCH("highrisk", LOWER(INDEX(Paste_Here!Z$2:Z$850, MATCH(B415, Paste_Here!A$2:A$850, 0))))), "High Risk", IF(ISNUMBER(SEARCH("lowrisk", LOWER(INDEX(Paste_Here!Z$2:Z$850, MATCH(B415, Paste_Here!A$2:A$850, 0))))), "Low Risk", IF(ISNUMBER(SEARCH("somerisk", LOWER(INDEX(Paste_Here!Z$2:Z$850, MATCH(B415, Paste_Here!A$2:A$850, 0))))), "Some Risk", IF(ISNUMBER(SEARCH("ot", LOWER(INDEX(Paste_Here!Z$2:Z$850, MATCH(B415, Paste_Here!A$2:A$850, 0))))), "OT", "")))), ""), "")</f>
        <v/>
      </c>
      <c r="FB415" s="66"/>
      <c r="FC415" s="93"/>
      <c r="FD415" s="66"/>
      <c r="FE415" s="75" t="str">
        <f>IFERROR(IF(B415&lt;&gt;"", IF(AND(INDEX(Paste_Here!AA$2:AA$850, MATCH(B415, Paste_Here!A$2:A$850, 0))&lt;&gt;"", ISNUMBER(VALUE(INDEX(Paste_Here!AA$2:AA$850, MATCH(B415, Paste_Here!A$2:A$850, 0))))), INDEX(Paste_Here!AA$2:AA$850, MATCH(B415, Paste_Here!A$2:A$850, 0)), ""), ""), "")</f>
        <v/>
      </c>
      <c r="FF415" s="66"/>
      <c r="FG415" s="75" t="str">
        <f>IFERROR(IF(B415&lt;&gt;"", IF(ISNUMBER(SEARCH("highrisk", LOWER(INDEX(Paste_Here!AB$2:AB$850, MATCH(B415, Paste_Here!A$2:A$850, 0))))), "High Risk", IF(ISNUMBER(SEARCH("lowrisk", LOWER(INDEX(Paste_Here!AB$2:AB$850, MATCH(B415, Paste_Here!A$2:A$850, 0))))), "Low Risk", IF(ISNUMBER(SEARCH("somerisk", LOWER(INDEX(Paste_Here!AB$2:AB$850, MATCH(B415, Paste_Here!A$2:A$850, 0))))), "Some Risk", IF(ISNUMBER(SEARCH("ot", LOWER(INDEX(Paste_Here!AB$2:AB$850, MATCH(B415, Paste_Here!A$2:A$850, 0))))), "OT", "")))), ""), "")</f>
        <v/>
      </c>
      <c r="FH415" s="66"/>
      <c r="FI415" s="93"/>
      <c r="FJ415" s="66"/>
      <c r="FK415" s="75"/>
      <c r="FL415" s="66"/>
      <c r="FM415" s="75"/>
      <c r="FN415" s="66"/>
      <c r="FO415" s="66"/>
      <c r="FP415" s="75" t="str">
        <f t="shared" si="84"/>
        <v/>
      </c>
      <c r="FQ415" s="66"/>
      <c r="FR415" s="75" t="str">
        <f>IFERROR(IF(B415&lt;&gt;"", IF(ISNUMBER(SEARCH("s", LOWER(INDEX(Paste_Here!L$2:L$850, MATCH(B415, Paste_Here!A$2:A$850, 0))))), "Yes", IF(INDEX(Paste_Here!L$2:L$850, MATCH(B415, Paste_Here!A$2:A$850, 0))&lt;&gt;"", "No", "")), ""), "")</f>
        <v/>
      </c>
      <c r="FS415" s="66"/>
      <c r="FT415" s="75" t="str">
        <f>IFERROR(IF(B415&lt;&gt;"", IF(ISNUMBER(SEARCH("yes", LOWER(INDEX(Paste_Here!F$2:F$850, MATCH(B415, Paste_Here!A$2:A$850, 0))))), "Yes", IF(ISNUMBER(SEARCH("no", LOWER(INDEX(Paste_Here!F$2:F$850, MATCH(B415, Paste_Here!A$2:A$850, 0))))), "No", "")), ""), "")</f>
        <v/>
      </c>
      <c r="FU415" s="66"/>
      <c r="FV415" s="75" t="str">
        <f>IFERROR(IF(B415&lt;&gt;"", IF(ISNUMBER(SEARCH("english language learner", LOWER(INDEX(Paste_Here!C$2:C$850, MATCH(B415, Paste_Here!A$2:A$850, 0))))), "Yes", ""), ""), "")</f>
        <v/>
      </c>
      <c r="FW415" s="66"/>
      <c r="FX415" s="75" t="str">
        <f>IFERROR(IF(B415&lt;&gt;"", IF(OR(ISNUMBER(SEARCH("b", LOWER(INDEX(Paste_Here!J$2:J$850, MATCH(B415, Paste_Here!A$2:A$850, 0))))), ISNUMBER(SEARCH("h", LOWER(INDEX(Paste_Here!J$2:J$850, MATCH(B415, Paste_Here!A$2:A$850, 0))))), ISNUMBER(SEARCH("i", LOWER(INDEX(Paste_Here!J$2:J$850, MATCH(B415, Paste_Here!A$2:A$850, 0)))))), "Yes", IF(INDEX(Paste_Here!J$2:J$850, MATCH(B415, Paste_Here!A$2:A$850, 0))&lt;&gt;"", "No", "")), ""), "")</f>
        <v/>
      </c>
      <c r="FY415" s="66"/>
      <c r="FZ415" s="75" t="str">
        <f>IFERROR(IF(B415&lt;&gt;"", IF(ISNUMBER(SEARCH("yes", LOWER(INDEX(Paste_Here!K$2:K$850, MATCH(B415, Paste_Here!A$2:A$850, 0))))), "Yes", IF(ISNUMBER(SEARCH("no", LOWER(INDEX(Paste_Here!K$2:K$850, MATCH(B415, Paste_Here!A$2:A$850, 0))))), "No", "")), ""), "")</f>
        <v/>
      </c>
      <c r="GA415" s="66"/>
      <c r="GB415" s="75" t="str">
        <f>IFERROR(IF(B415&lt;&gt;"", IF(ISNUMBER(SEARCH("transitional 2", LOWER(INDEX(Paste_Here!C$2:C$850, MATCH(B415, Paste_Here!A$2:A$850, 0))))), "T2",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GC415" s="66"/>
      <c r="GD415" s="75"/>
      <c r="GE415" s="66"/>
      <c r="GF415" s="75"/>
      <c r="GG415" s="66"/>
      <c r="GH415" s="75"/>
      <c r="GI415" s="66"/>
      <c r="GK415" s="1" t="str" cm="1">
        <f t="array" ref="GK415">IFERROR(INDEX(Paste_Here!$B$2:$B$850, MATCH(0, COUNTIF(GK$4:GK414, Paste_Here!$B$2:$B$850) + IF(Paste_Here!$B$2:$B$850="", 1, 0), 0)), "")</f>
        <v/>
      </c>
      <c r="GL415" s="1" t="str">
        <f>IF(GK415&lt;&gt;"", INDEX(Paste_Here!$A$2:$A$850, MATCH(GK415, Paste_Here!$B$2:$B$850, 0)), "")</f>
        <v/>
      </c>
      <c r="GM415" s="1" t="str">
        <f t="shared" si="90"/>
        <v/>
      </c>
      <c r="GN415" s="1" t="str" cm="1">
        <f t="array" ref="GN415">IFERROR(INDEX($GM$5:$GM$850, MATCH(SMALL(IF($GM$5:$GM$850&lt;&gt;"", COUNTIF($GM$5:$GM$850, "&lt;"&amp;$GM$5:$GM$850)+1), ROW()-ROW($GN$5)+1), COUNTIF($GM$5:$GM$850, "&lt;"&amp;$GM$5:$GM$850)+1, 0)), "")</f>
        <v/>
      </c>
    </row>
    <row r="416" spans="1:196">
      <c r="A416" s="66"/>
      <c r="B416" s="75" t="str">
        <f t="shared" si="78"/>
        <v/>
      </c>
      <c r="C416" s="66"/>
      <c r="D416" s="75" t="str">
        <f>IFERROR(IF(AND(INDEX(Paste_Here!N$2:N$850, MATCH(B416, Paste_Here!A$2:A$850, 0)) = ""), "", IF(UPPER(INDEX(Paste_Here!N$2:N$850, MATCH(B416, Paste_Here!A$2:A$850, 0))) = "YES", "Yes", IF(UPPER(INDEX(Paste_Here!N$2:N$850, MATCH(B416, Paste_Here!A$2:A$850, 0))) = "NO", "No", ""))), "")</f>
        <v/>
      </c>
      <c r="E416" s="66"/>
      <c r="F416" s="75" t="str">
        <f t="shared" si="85"/>
        <v/>
      </c>
      <c r="G416" s="66"/>
      <c r="H416" s="75" t="str">
        <f t="shared" si="86"/>
        <v/>
      </c>
      <c r="I416" s="66"/>
      <c r="J416" s="75" t="str">
        <f t="shared" si="87"/>
        <v/>
      </c>
      <c r="K416" s="66"/>
      <c r="L416" s="75"/>
      <c r="M416" s="66"/>
      <c r="N416" s="75" t="str">
        <f>IFERROR(IF(B416&lt;&gt;"", IF(AND(INDEX(Paste_Here!AW$2:AW$850, MATCH(B416, Paste_Here!A$2:A$850, 0))&lt;&gt;"", ISNUMBER(VALUE(INDEX(Paste_Here!AW$2:AW$850, MATCH(B416, Paste_Here!A$2:A$850, 0))))), INDEX(Paste_Here!AW$2:AW$850, MATCH(B416, Paste_Here!A$2:A$850, 0)), ""), ""), "")</f>
        <v/>
      </c>
      <c r="O416" s="66"/>
      <c r="P416" s="75" t="str">
        <f>IFERROR(IF(B416&lt;&gt;"", IF(AND(INDEX(Paste_Here!AX$2:AX$850, MATCH(B416, Paste_Here!A$2:A$850, 0))&lt;&gt;"", ISNUMBER(VALUE(INDEX(Paste_Here!AX$2:AX$850, MATCH(B416, Paste_Here!A$2:A$850, 0))))), INDEX(Paste_Here!AX$2:AX$850, MATCH(B416, Paste_Here!A$2:A$850, 0)), ""), ""), "")</f>
        <v/>
      </c>
      <c r="Q416" s="66"/>
      <c r="R416" s="75" t="str">
        <f>IFERROR(IF(B416&lt;&gt;"", IF(AND(INDEX(Paste_Here!AU$2:AU$850, MATCH(B416, Paste_Here!A$2:A$850, 0))&lt;&gt;"", ISNUMBER(VALUE(INDEX(Paste_Here!AU$2:AU$850, MATCH(B416, Paste_Here!A$2:A$850, 0))))), INDEX(Paste_Here!AU$2:AU$850, MATCH(B416, Paste_Here!A$2:A$850, 0)), ""), ""), "")</f>
        <v/>
      </c>
      <c r="S416" s="66"/>
      <c r="T416" s="75" t="str">
        <f>IFERROR(IF(B416&lt;&gt;"", IF(AND(INDEX(Paste_Here!AV$2:AV$850, MATCH(B416, Paste_Here!A$2:A$850, 0))&lt;&gt;"", ISNUMBER(VALUE(INDEX(Paste_Here!AV$2:AV$850, MATCH(B416, Paste_Here!A$2:A$850, 0))))), INDEX(Paste_Here!AV$2:AV$850, MATCH(B416, Paste_Here!A$2:A$850, 0)), ""), ""), "")</f>
        <v/>
      </c>
      <c r="U416" s="66"/>
      <c r="W416" s="66"/>
      <c r="Y416" s="66"/>
      <c r="Z416" s="66"/>
      <c r="AA416" s="75" t="str">
        <f t="shared" si="79"/>
        <v/>
      </c>
      <c r="AB416" s="66"/>
      <c r="AC416" s="75"/>
      <c r="AD416" s="66"/>
      <c r="AE416" s="98"/>
      <c r="AF416" s="66"/>
      <c r="AG416" s="75"/>
      <c r="AH416" s="66"/>
      <c r="AI416" s="75" t="str">
        <f>IFERROR(IF(B416&lt;&gt;"", IF(AND(INDEX(Paste_Here!AC$2:AC$850, MATCH(B416, Paste_Here!A$2:A$850, 0))&lt;&gt;"", ISNUMBER(VALUE(INDEX(Paste_Here!AC$2:AC$850, MATCH(B416, Paste_Here!A$2:A$850, 0))))), INDEX(Paste_Here!AC$2:AC$850, MATCH(B416, Paste_Here!A$2:A$850, 0)), ""), ""), "")</f>
        <v/>
      </c>
      <c r="AJ416" s="66"/>
      <c r="AK416" s="75" t="str">
        <f>IFERROR(IF(B416&lt;&gt;"", IF(ISNUMBER(SEARCH("highrisk", LOWER(INDEX(Paste_Here!AD$2:AD$850, MATCH(B416, Paste_Here!A$2:A$850, 0))))), "High Risk", IF(ISNUMBER(SEARCH("lowrisk", LOWER(INDEX(Paste_Here!AD$2:AD$850, MATCH(B416, Paste_Here!A$2:A$850, 0))))), "Low Risk", IF(ISNUMBER(SEARCH("somerisk", LOWER(INDEX(Paste_Here!AD$2:AD$850, MATCH(B416, Paste_Here!A$2:A$850, 0))))), "Some Risk", IF(ISNUMBER(SEARCH("ot", LOWER(INDEX(Paste_Here!AD$2:AD$850, MATCH(B416, Paste_Here!A$2:A$850, 0))))), "OT", "")))), ""), "")</f>
        <v/>
      </c>
      <c r="AL416" s="66"/>
      <c r="AM416" s="75"/>
      <c r="AN416" s="66"/>
      <c r="AO416" s="75" t="str">
        <f>IFERROR(IF(B416&lt;&gt;"", IF(AND(INDEX(Paste_Here!M$2:M$850, MATCH(B416, Paste_Here!A$2:A$850, 0))&lt;&gt;"", ISNUMBER(VALUE(INDEX(Paste_Here!M$2:M$850, MATCH(B416, Paste_Here!A$2:A$850, 0))))), INDEX(Paste_Here!M$2:M$850, MATCH(B416, Paste_Here!A$2:A$850, 0)), ""), ""), "")</f>
        <v/>
      </c>
      <c r="AP416" s="66"/>
      <c r="AQ416" s="75" t="str">
        <f>IFERROR(IF(B416&lt;&gt;"", IF(ISNUMBER(SEARCH("highrisk", LOWER(INDEX(Paste_Here!N$2:N$850, MATCH(B416, Paste_Here!A$2:A$850, 0))))), "High Risk", IF(ISNUMBER(SEARCH("lowrisk", LOWER(INDEX(Paste_Here!N$2:N$850, MATCH(B416, Paste_Here!A$2:A$850, 0))))), "Low Risk", IF(ISNUMBER(SEARCH("somerisk", LOWER(INDEX(Paste_Here!N$2:N$850, MATCH(B416, Paste_Here!A$2:A$850, 0))))), "Some Risk", IF(ISNUMBER(SEARCH("ot", LOWER(INDEX(Paste_Here!N$2:N$850, MATCH(B416, Paste_Here!A$2:A$850, 0))))), "OT", "")))), ""), "")</f>
        <v/>
      </c>
      <c r="AT416" s="66"/>
      <c r="AU416" s="103"/>
      <c r="AV416" s="66"/>
      <c r="AW416" s="66"/>
      <c r="AX416" s="75" t="str">
        <f t="shared" si="80"/>
        <v/>
      </c>
      <c r="AY416" s="66"/>
      <c r="AZ416" s="75"/>
      <c r="BA416" s="66"/>
      <c r="BB416" s="75"/>
      <c r="BC416" s="66"/>
      <c r="BD416" s="75"/>
      <c r="BE416" s="66"/>
      <c r="BF416" s="75" t="str">
        <f>IFERROR(IF(B416&lt;&gt;"", IF(AND(INDEX(Paste_Here!AE$2:AE$850, MATCH(B416, Paste_Here!A$2:A$850, 0))&lt;&gt;"", ISNUMBER(VALUE(INDEX(Paste_Here!AE$2:AE$850, MATCH(B416, Paste_Here!A$2:A$850, 0))))), INDEX(Paste_Here!AE$2:AE$850, MATCH(B416, Paste_Here!A$2:A$850, 0)), ""), ""), "")</f>
        <v/>
      </c>
      <c r="BG416" s="66"/>
      <c r="BH416" s="75" t="str">
        <f>IFERROR(IF(B416&lt;&gt;"", IF(ISNUMBER(SEARCH("highrisk", LOWER(INDEX(Paste_Here!AF$2:AF$850, MATCH(B416, Paste_Here!A$2:A$850, 0))))), "High Risk", IF(ISNUMBER(SEARCH("lowrisk", LOWER(INDEX(Paste_Here!AF$2:AF$850, MATCH(B416, Paste_Here!A$2:A$850, 0))))), "Low Risk", IF(ISNUMBER(SEARCH("somerisk", LOWER(INDEX(Paste_Here!AF$2:AF$850, MATCH(B416, Paste_Here!A$2:A$850, 0))))), "Some Risk", IF(ISNUMBER(SEARCH("ot", LOWER(INDEX(Paste_Here!AF$2:AF$850, MATCH(B416, Paste_Here!A$2:A$850, 0))))), "OT", "")))), ""), "")</f>
        <v/>
      </c>
      <c r="BI416" s="66"/>
      <c r="BJ416" s="75"/>
      <c r="BK416" s="66"/>
      <c r="BL416" s="75" t="str">
        <f>IFERROR(IF(B416&lt;&gt;"", IF(AND(INDEX(Paste_Here!O$2:O$850, MATCH(B416, Paste_Here!A$2:A$850, 0))&lt;&gt;"", ISNUMBER(VALUE(INDEX(Paste_Here!O$2:O$850, MATCH(B416, Paste_Here!A$2:A$850, 0))))), INDEX(Paste_Here!O$2:O$850, MATCH(B416, Paste_Here!A$2:A$850, 0)), ""), ""), "")</f>
        <v/>
      </c>
      <c r="BM416" s="66"/>
      <c r="BN416" s="75" t="str">
        <f>IFERROR(IF(B416&lt;&gt;"", IF(ISNUMBER(SEARCH("highrisk", LOWER(INDEX(Paste_Here!P$2:P$850, MATCH(B416, Paste_Here!A$2:A$850, 0))))), "High Risk", IF(ISNUMBER(SEARCH("lowrisk", LOWER(INDEX(Paste_Here!P$2:P$850, MATCH(B416, Paste_Here!A$2:A$850, 0))))), "Low Risk", IF(ISNUMBER(SEARCH("somerisk", LOWER(INDEX(Paste_Here!P$2:P$850, MATCH(B416, Paste_Here!A$2:A$850, 0))))), "Some Risk", IF(ISNUMBER(SEARCH("ot", LOWER(INDEX(Paste_Here!P$2:P$850, MATCH(B416, Paste_Here!A$2:A$850, 0))))), "OT", "")))), ""), "")</f>
        <v/>
      </c>
      <c r="BQ416" s="66"/>
      <c r="BR416" s="75"/>
      <c r="BS416" s="66"/>
      <c r="BT416" s="66"/>
      <c r="BU416" s="75" t="str">
        <f t="shared" si="81"/>
        <v/>
      </c>
      <c r="BV416" s="66"/>
      <c r="BW416" s="75"/>
      <c r="BX416" s="66"/>
      <c r="BY416" s="75"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BZ416" s="66"/>
      <c r="CA416" s="75"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CB416" s="66"/>
      <c r="CC416" s="75"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CD416" s="66"/>
      <c r="CE416" s="75"/>
      <c r="CF416" s="66"/>
      <c r="CK416" s="75"/>
      <c r="CL416" s="66"/>
      <c r="CM416" s="75"/>
      <c r="CN416" s="66"/>
      <c r="CO416" s="75"/>
      <c r="CP416" s="66"/>
      <c r="CQ416" s="66"/>
      <c r="CR416" s="75" t="str">
        <f t="shared" si="82"/>
        <v/>
      </c>
      <c r="CS416" s="66"/>
      <c r="CT416" s="75"/>
      <c r="CU416" s="66"/>
      <c r="CV416" s="75"/>
      <c r="CW416" s="66"/>
      <c r="CX416" s="75"/>
      <c r="CY416" s="66"/>
      <c r="CZ416" s="75"/>
      <c r="DA416" s="66"/>
      <c r="DB416" s="75" t="str">
        <f>IFERROR(IF(B416&lt;&gt;"", IF(AND(INDEX(Paste_Here!AK$2:AK$850, MATCH(B416, Paste_Here!A$2:A$850, 0))&lt;&gt;"", ISNUMBER(VALUE(INDEX(Paste_Here!AK$2:AK$850, MATCH(B416, Paste_Here!A$2:A$850, 0))))), INDEX(Paste_Here!AK$2:AK$850, MATCH(B416, Paste_Here!A$2:A$850, 0)), ""), ""), "")</f>
        <v/>
      </c>
      <c r="DC416" s="66"/>
      <c r="DD416" s="75" t="str">
        <f>IFERROR(IF(B416&lt;&gt;"", IF(ISNUMBER(SEARCH("highrisk", LOWER(INDEX(Paste_Here!AL$2:AL$850, MATCH(B416, Paste_Here!A$2:A$850, 0))))), "High Risk", IF(ISNUMBER(SEARCH("lowrisk", LOWER(INDEX(Paste_Here!AL$2:AL$850, MATCH(B416, Paste_Here!A$2:A$850, 0))))), "Low Risk", IF(ISNUMBER(SEARCH("somerisk", LOWER(INDEX(Paste_Here!AL$2:AL$850, MATCH(B416, Paste_Here!A$2:A$850, 0))))), "Some Risk", IF(ISNUMBER(SEARCH("ot", LOWER(INDEX(Paste_Here!AL$2:AL$850, MATCH(B416, Paste_Here!A$2:A$850, 0))))), "OT", "")))), ""), "")</f>
        <v/>
      </c>
      <c r="DE416" s="66"/>
      <c r="DF416" s="75" t="str">
        <f>IFERROR(IF(B416&lt;&gt;"", IF(AND(INDEX(Paste_Here!AM$2:AM$850, MATCH(B416, Paste_Here!A$2:A$850, 0))&lt;&gt;"", ISNUMBER(VALUE(INDEX(Paste_Here!AM$2:AM$850, MATCH(B416, Paste_Here!A$2:A$850, 0))))), INDEX(Paste_Here!AM$2:AM$850, MATCH(B416, Paste_Here!A$2:A$850, 0)), ""), ""), "")</f>
        <v/>
      </c>
      <c r="DG416" s="66"/>
      <c r="DH416" s="75" t="str">
        <f>IFERROR(IF(B416&lt;&gt;"", IF(ISNUMBER(SEARCH("highrisk", LOWER(INDEX(Paste_Here!AN$2:AN$850, MATCH(B416, Paste_Here!A$2:A$850, 0))))), "High Risk", IF(ISNUMBER(SEARCH("lowrisk", LOWER(INDEX(Paste_Here!AN$2:AN$850, MATCH(B416, Paste_Here!A$2:A$850, 0))))), "Low Risk", IF(ISNUMBER(SEARCH("somerisk", LOWER(INDEX(Paste_Here!AN$2:AN$850, MATCH(B416, Paste_Here!A$2:A$850, 0))))), "Some Risk", IF(ISNUMBER(SEARCH("ot", LOWER(INDEX(Paste_Here!AN$2:AN$850, MATCH(B416, Paste_Here!A$2:A$850, 0))))), "OT", "")))), ""), "")</f>
        <v/>
      </c>
      <c r="DI416" s="66"/>
      <c r="DJ416" s="66"/>
      <c r="DK416" s="75" t="str">
        <f t="shared" si="83"/>
        <v/>
      </c>
      <c r="DL416" s="66"/>
      <c r="DM416" s="75" t="str">
        <f>IFERROR(IF(B416&lt;&gt;"", IF(AND(INDEX(Paste_Here!Q$2:Q$850, MATCH(B416, Paste_Here!A$2:A$850, 0))&lt;&gt;"", ISNUMBER(VALUE(INDEX(Paste_Here!Q$2:Q$850, MATCH(B416, Paste_Here!A$2:A$850, 0))))), INDEX(Paste_Here!Q$2:Q$850, MATCH(B416, Paste_Here!A$2:A$850, 0)), ""), ""), "")</f>
        <v/>
      </c>
      <c r="DN416" s="66"/>
      <c r="DO416" s="75" t="str">
        <f>IFERROR(IF(B416&lt;&gt;"", IF(ISNUMBER(SEARCH("highrisk", LOWER(INDEX(Paste_Here!R$2:R$850, MATCH(B416, Paste_Here!A$2:A$850, 0))))), "High Risk", IF(ISNUMBER(SEARCH("lowrisk", LOWER(INDEX(Paste_Here!R$2:R$850, MATCH(B416, Paste_Here!A$2:A$850, 0))))), "Low Risk", IF(ISNUMBER(SEARCH("somerisk", LOWER(INDEX(Paste_Here!R$2:R$850, MATCH(B416, Paste_Here!A$2:A$850, 0))))), "Some Risk", IF(ISNUMBER(SEARCH("ot", LOWER(INDEX(Paste_Here!R$2:R$850, MATCH(B416, Paste_Here!A$2:A$850, 0))))), "OT", "")))), ""), "")</f>
        <v/>
      </c>
      <c r="DP416" s="66"/>
      <c r="DQ416" s="93" t="str">
        <f>IFERROR(IF(B416&lt;&gt;"", IF(AND(INDEX(Paste_Here!S$2:S$850, MATCH(B416, Paste_Here!A$2:A$850, 0))&lt;&gt;"", ISNUMBER(VALUE(INDEX(Paste_Here!S$2:S$850, MATCH(B416, Paste_Here!A$2:A$850, 0))))), INDEX(Paste_Here!S$2:S$850, MATCH(B416, Paste_Here!A$2:A$850, 0)), ""), ""), "")</f>
        <v/>
      </c>
      <c r="DR416" s="66"/>
      <c r="DS416" s="75"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IF(ISNUMBER(SEARCH("ot", LOWER(INDEX(Paste_Here!T$2:T$850, MATCH(B416, Paste_Here!A$2:A$850, 0))))), "OT", "")))), ""), "")</f>
        <v/>
      </c>
      <c r="DT416" s="66"/>
      <c r="DU416" s="75" t="str">
        <f>IFERROR(IF(B416&lt;&gt;"", IF(AND(INDEX(Paste_Here!U$2:U$850, MATCH(B416, Paste_Here!A$2:A$850, 0))&lt;&gt;"", ISNUMBER(VALUE(INDEX(Paste_Here!U$2:U$850, MATCH(B416, Paste_Here!A$2:A$850, 0))))), INDEX(Paste_Here!U$2:U$850, MATCH(B416, Paste_Here!A$2:A$850, 0)), ""), ""), "")</f>
        <v/>
      </c>
      <c r="DV416" s="66"/>
      <c r="DW416" s="93" t="str">
        <f>IFERROR(IF(B416&lt;&gt;"", IF(ISNUMBER(SEARCH("highrisk", LOWER(INDEX(Paste_Here!V$2:V$850, MATCH(B416, Paste_Here!A$2:A$850, 0))))), "High Risk", IF(ISNUMBER(SEARCH("lowrisk", LOWER(INDEX(Paste_Here!V$2:V$850, MATCH(B416, Paste_Here!A$2:A$850, 0))))), "Low Risk", IF(ISNUMBER(SEARCH("somerisk", LOWER(INDEX(Paste_Here!V$2:V$850, MATCH(B416, Paste_Here!A$2:A$850, 0))))), "Some Risk", IF(ISNUMBER(SEARCH("ot", LOWER(INDEX(Paste_Here!V$2:V$850, MATCH(B416, Paste_Here!A$2:A$850, 0))))), "OT", "")))), ""), "")</f>
        <v/>
      </c>
      <c r="DX416" s="66"/>
      <c r="DY416" s="75" t="str">
        <f>IFERROR(IF(B416&lt;&gt;"", IF(AND(INDEX(Paste_Here!W$2:W$850, MATCH(B416, Paste_Here!A$2:A$850, 0))&lt;&gt;"", ISNUMBER(VALUE(INDEX(Paste_Here!W$2:W$850, MATCH(B416, Paste_Here!A$2:A$850, 0))))), INDEX(Paste_Here!W$2:W$850, MATCH(B416, Paste_Here!A$2:A$850, 0)), ""), ""), "")</f>
        <v/>
      </c>
      <c r="DZ416" s="66"/>
      <c r="EA416" s="75" t="str">
        <f>IFERROR(IF(B416&lt;&gt;"", IF(ISNUMBER(SEARCH("highrisk", LOWER(INDEX(Paste_Here!X$2:X$850, MATCH(B416, Paste_Here!A$2:A$850, 0))))), "High Risk", IF(ISNUMBER(SEARCH("lowrisk", LOWER(INDEX(Paste_Here!X$2:X$850, MATCH(B416, Paste_Here!A$2:A$850, 0))))), "Low Risk", IF(ISNUMBER(SEARCH("somerisk", LOWER(INDEX(Paste_Here!X$2:X$850, MATCH(B416, Paste_Here!A$2:A$850, 0))))), "Some Risk", IF(ISNUMBER(SEARCH("ot", LOWER(INDEX(Paste_Here!X$2:X$850, MATCH(B416, Paste_Here!A$2:A$850, 0))))), "OT", "")))), ""), "")</f>
        <v/>
      </c>
      <c r="EB416" s="66"/>
      <c r="EC416" s="66"/>
      <c r="ED416" s="75" t="str">
        <f t="shared" si="88"/>
        <v/>
      </c>
      <c r="EE416" s="66"/>
      <c r="EF416" s="75" t="str">
        <f>IFERROR(IF(B416&lt;&gt;"", IF(AND(INDEX(Paste_Here!AO$2:AO$850, MATCH(B416, Paste_Here!A$2:A$850, 0))&lt;&gt;"", ISNUMBER(VALUE(INDEX(Paste_Here!AO$2:AO$850, MATCH(B416, Paste_Here!A$2:A$850, 0))))), INDEX(Paste_Here!AO$2:AO$850, MATCH(B416, Paste_Here!A$2:A$850, 0)), ""), ""), "")</f>
        <v/>
      </c>
      <c r="EG416" s="66"/>
      <c r="EH416" s="75" t="str">
        <f>IFERROR(IF(B416&lt;&gt;"", IF(ISNUMBER(SEARCH("highrisk", LOWER(INDEX(Paste_Here!AP$2:AP$850, MATCH(B416, Paste_Here!A$2:A$850, 0))))), "High Risk", IF(ISNUMBER(SEARCH("lowrisk", LOWER(INDEX(Paste_Here!AP$2:AP$850, MATCH(B416, Paste_Here!A$2:A$850, 0))))), "Low Risk", IF(ISNUMBER(SEARCH("somerisk", LOWER(INDEX(Paste_Here!AP$2:AP$850, MATCH(B416, Paste_Here!A$2:A$850, 0))))), "Some Risk", IF(ISNUMBER(SEARCH("ot", LOWER(INDEX(Paste_Here!AP$2:AP$850, MATCH(B416, Paste_Here!A$2:A$850, 0))))), "OT", "")))), ""), "")</f>
        <v/>
      </c>
      <c r="EI416" s="66"/>
      <c r="EJ416" s="93"/>
      <c r="EK416" s="66"/>
      <c r="EL416" s="75" t="str">
        <f>IFERROR(IF(B416&lt;&gt;"", IF(AND(INDEX(Paste_Here!AQ$2:AQ$850, MATCH(B416, Paste_Here!A$2:A$850, 0))&lt;&gt;"", ISNUMBER(VALUE(INDEX(Paste_Here!AQ$2:AQ$850, MATCH(B416, Paste_Here!A$2:A$850, 0))))), INDEX(Paste_Here!AQ$2:AQ$850, MATCH(B416, Paste_Here!A$2:A$850, 0)), ""), ""), "")</f>
        <v/>
      </c>
      <c r="EM416" s="66"/>
      <c r="EN416" s="75" t="str">
        <f>IFERROR(IF(B416&lt;&gt;"", IF(ISNUMBER(SEARCH("highrisk", LOWER(INDEX(Paste_Here!AR$2:AR$850, MATCH(B416, Paste_Here!A$2:A$850, 0))))), "High Risk", IF(ISNUMBER(SEARCH("lowrisk", LOWER(INDEX(Paste_Here!AR$2:AR$850, MATCH(B416, Paste_Here!A$2:A$850, 0))))), "Low Risk", IF(ISNUMBER(SEARCH("somerisk", LOWER(INDEX(Paste_Here!AR$2:AR$850, MATCH(B416, Paste_Here!A$2:A$850, 0))))), "Some Risk", IF(ISNUMBER(SEARCH("ot", LOWER(INDEX(Paste_Here!AR$2:AR$850, MATCH(B416, Paste_Here!A$2:A$850, 0))))), "OT", "")))), ""), "")</f>
        <v/>
      </c>
      <c r="EO416" s="66"/>
      <c r="EP416" s="93"/>
      <c r="EQ416" s="66"/>
      <c r="ER416" s="75"/>
      <c r="ES416" s="66"/>
      <c r="ET416" s="75"/>
      <c r="EU416" s="66"/>
      <c r="EV416" s="66"/>
      <c r="EW416" s="75" t="str">
        <f t="shared" si="89"/>
        <v/>
      </c>
      <c r="EX416" s="66"/>
      <c r="EY416" s="75" t="str">
        <f>IFERROR(IF(B416&lt;&gt;"", IF(AND(INDEX(Paste_Here!Y$2:Y$850, MATCH(B416, Paste_Here!A$2:A$850, 0))&lt;&gt;"", ISNUMBER(VALUE(INDEX(Paste_Here!Y$2:Y$850, MATCH(B416, Paste_Here!A$2:A$850, 0))))), INDEX(Paste_Here!Y$2:Y$850, MATCH(B416, Paste_Here!A$2:A$850, 0)), ""), ""), "")</f>
        <v/>
      </c>
      <c r="EZ416" s="66"/>
      <c r="FA416" s="75" t="str">
        <f>IFERROR(IF(B416&lt;&gt;"", IF(ISNUMBER(SEARCH("highrisk", LOWER(INDEX(Paste_Here!Z$2:Z$850, MATCH(B416, Paste_Here!A$2:A$850, 0))))), "High Risk", IF(ISNUMBER(SEARCH("lowrisk", LOWER(INDEX(Paste_Here!Z$2:Z$850, MATCH(B416, Paste_Here!A$2:A$850, 0))))), "Low Risk", IF(ISNUMBER(SEARCH("somerisk", LOWER(INDEX(Paste_Here!Z$2:Z$850, MATCH(B416, Paste_Here!A$2:A$850, 0))))), "Some Risk", IF(ISNUMBER(SEARCH("ot", LOWER(INDEX(Paste_Here!Z$2:Z$850, MATCH(B416, Paste_Here!A$2:A$850, 0))))), "OT", "")))), ""), "")</f>
        <v/>
      </c>
      <c r="FB416" s="66"/>
      <c r="FC416" s="93"/>
      <c r="FD416" s="66"/>
      <c r="FE416" s="75" t="str">
        <f>IFERROR(IF(B416&lt;&gt;"", IF(AND(INDEX(Paste_Here!AA$2:AA$850, MATCH(B416, Paste_Here!A$2:A$850, 0))&lt;&gt;"", ISNUMBER(VALUE(INDEX(Paste_Here!AA$2:AA$850, MATCH(B416, Paste_Here!A$2:A$850, 0))))), INDEX(Paste_Here!AA$2:AA$850, MATCH(B416, Paste_Here!A$2:A$850, 0)), ""), ""), "")</f>
        <v/>
      </c>
      <c r="FF416" s="66"/>
      <c r="FG416" s="75" t="str">
        <f>IFERROR(IF(B416&lt;&gt;"", IF(ISNUMBER(SEARCH("highrisk", LOWER(INDEX(Paste_Here!AB$2:AB$850, MATCH(B416, Paste_Here!A$2:A$850, 0))))), "High Risk", IF(ISNUMBER(SEARCH("lowrisk", LOWER(INDEX(Paste_Here!AB$2:AB$850, MATCH(B416, Paste_Here!A$2:A$850, 0))))), "Low Risk", IF(ISNUMBER(SEARCH("somerisk", LOWER(INDEX(Paste_Here!AB$2:AB$850, MATCH(B416, Paste_Here!A$2:A$850, 0))))), "Some Risk", IF(ISNUMBER(SEARCH("ot", LOWER(INDEX(Paste_Here!AB$2:AB$850, MATCH(B416, Paste_Here!A$2:A$850, 0))))), "OT", "")))), ""), "")</f>
        <v/>
      </c>
      <c r="FH416" s="66"/>
      <c r="FI416" s="93"/>
      <c r="FJ416" s="66"/>
      <c r="FK416" s="75"/>
      <c r="FL416" s="66"/>
      <c r="FM416" s="75"/>
      <c r="FN416" s="66"/>
      <c r="FO416" s="66"/>
      <c r="FP416" s="75" t="str">
        <f t="shared" si="84"/>
        <v/>
      </c>
      <c r="FQ416" s="66"/>
      <c r="FR416" s="75" t="str">
        <f>IFERROR(IF(B416&lt;&gt;"", IF(ISNUMBER(SEARCH("s", LOWER(INDEX(Paste_Here!L$2:L$850, MATCH(B416, Paste_Here!A$2:A$850, 0))))), "Yes", IF(INDEX(Paste_Here!L$2:L$850, MATCH(B416, Paste_Here!A$2:A$850, 0))&lt;&gt;"", "No", "")), ""), "")</f>
        <v/>
      </c>
      <c r="FS416" s="66"/>
      <c r="FT416" s="75" t="str">
        <f>IFERROR(IF(B416&lt;&gt;"", IF(ISNUMBER(SEARCH("yes", LOWER(INDEX(Paste_Here!F$2:F$850, MATCH(B416, Paste_Here!A$2:A$850, 0))))), "Yes", IF(ISNUMBER(SEARCH("no", LOWER(INDEX(Paste_Here!F$2:F$850, MATCH(B416, Paste_Here!A$2:A$850, 0))))), "No", "")), ""), "")</f>
        <v/>
      </c>
      <c r="FU416" s="66"/>
      <c r="FV416" s="75" t="str">
        <f>IFERROR(IF(B416&lt;&gt;"", IF(ISNUMBER(SEARCH("english language learner", LOWER(INDEX(Paste_Here!C$2:C$850, MATCH(B416, Paste_Here!A$2:A$850, 0))))), "Yes", ""), ""), "")</f>
        <v/>
      </c>
      <c r="FW416" s="66"/>
      <c r="FX416" s="75" t="str">
        <f>IFERROR(IF(B416&lt;&gt;"", IF(OR(ISNUMBER(SEARCH("b", LOWER(INDEX(Paste_Here!J$2:J$850, MATCH(B416, Paste_Here!A$2:A$850, 0))))), ISNUMBER(SEARCH("h", LOWER(INDEX(Paste_Here!J$2:J$850, MATCH(B416, Paste_Here!A$2:A$850, 0))))), ISNUMBER(SEARCH("i", LOWER(INDEX(Paste_Here!J$2:J$850, MATCH(B416, Paste_Here!A$2:A$850, 0)))))), "Yes", IF(INDEX(Paste_Here!J$2:J$850, MATCH(B416, Paste_Here!A$2:A$850, 0))&lt;&gt;"", "No", "")), ""), "")</f>
        <v/>
      </c>
      <c r="FY416" s="66"/>
      <c r="FZ416" s="75" t="str">
        <f>IFERROR(IF(B416&lt;&gt;"", IF(ISNUMBER(SEARCH("yes", LOWER(INDEX(Paste_Here!K$2:K$850, MATCH(B416, Paste_Here!A$2:A$850, 0))))), "Yes", IF(ISNUMBER(SEARCH("no", LOWER(INDEX(Paste_Here!K$2:K$850, MATCH(B416, Paste_Here!A$2:A$850, 0))))), "No", "")), ""), "")</f>
        <v/>
      </c>
      <c r="GA416" s="66"/>
      <c r="GB416" s="75" t="str">
        <f>IFERROR(IF(B416&lt;&gt;"", IF(ISNUMBER(SEARCH("transitional 2", LOWER(INDEX(Paste_Here!C$2:C$850, MATCH(B416, Paste_Here!A$2:A$850, 0))))), "T2",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GC416" s="66"/>
      <c r="GD416" s="75"/>
      <c r="GE416" s="66"/>
      <c r="GF416" s="75"/>
      <c r="GG416" s="66"/>
      <c r="GH416" s="75"/>
      <c r="GI416" s="66"/>
      <c r="GK416" s="1" t="str" cm="1">
        <f t="array" ref="GK416">IFERROR(INDEX(Paste_Here!$B$2:$B$850, MATCH(0, COUNTIF(GK$4:GK415, Paste_Here!$B$2:$B$850) + IF(Paste_Here!$B$2:$B$850="", 1, 0), 0)), "")</f>
        <v/>
      </c>
      <c r="GL416" s="1" t="str">
        <f>IF(GK416&lt;&gt;"", INDEX(Paste_Here!$A$2:$A$850, MATCH(GK416, Paste_Here!$B$2:$B$850, 0)), "")</f>
        <v/>
      </c>
      <c r="GM416" s="1" t="str">
        <f t="shared" si="90"/>
        <v/>
      </c>
      <c r="GN416" s="1" t="str" cm="1">
        <f t="array" ref="GN416">IFERROR(INDEX($GM$5:$GM$850, MATCH(SMALL(IF($GM$5:$GM$850&lt;&gt;"", COUNTIF($GM$5:$GM$850, "&lt;"&amp;$GM$5:$GM$850)+1), ROW()-ROW($GN$5)+1), COUNTIF($GM$5:$GM$850, "&lt;"&amp;$GM$5:$GM$850)+1, 0)), "")</f>
        <v/>
      </c>
    </row>
    <row r="417" spans="1:196">
      <c r="A417" s="66"/>
      <c r="B417" s="75" t="str">
        <f t="shared" si="78"/>
        <v/>
      </c>
      <c r="C417" s="66"/>
      <c r="D417" s="75" t="str">
        <f>IFERROR(IF(AND(INDEX(Paste_Here!N$2:N$850, MATCH(B417, Paste_Here!A$2:A$850, 0)) = ""), "", IF(UPPER(INDEX(Paste_Here!N$2:N$850, MATCH(B417, Paste_Here!A$2:A$850, 0))) = "YES", "Yes", IF(UPPER(INDEX(Paste_Here!N$2:N$850, MATCH(B417, Paste_Here!A$2:A$850, 0))) = "NO", "No", ""))), "")</f>
        <v/>
      </c>
      <c r="E417" s="66"/>
      <c r="F417" s="75" t="str">
        <f t="shared" si="85"/>
        <v/>
      </c>
      <c r="G417" s="66"/>
      <c r="H417" s="75" t="str">
        <f t="shared" si="86"/>
        <v/>
      </c>
      <c r="I417" s="66"/>
      <c r="J417" s="75" t="str">
        <f t="shared" si="87"/>
        <v/>
      </c>
      <c r="K417" s="66"/>
      <c r="L417" s="75"/>
      <c r="M417" s="66"/>
      <c r="N417" s="75" t="str">
        <f>IFERROR(IF(B417&lt;&gt;"", IF(AND(INDEX(Paste_Here!AW$2:AW$850, MATCH(B417, Paste_Here!A$2:A$850, 0))&lt;&gt;"", ISNUMBER(VALUE(INDEX(Paste_Here!AW$2:AW$850, MATCH(B417, Paste_Here!A$2:A$850, 0))))), INDEX(Paste_Here!AW$2:AW$850, MATCH(B417, Paste_Here!A$2:A$850, 0)), ""), ""), "")</f>
        <v/>
      </c>
      <c r="O417" s="66"/>
      <c r="P417" s="75" t="str">
        <f>IFERROR(IF(B417&lt;&gt;"", IF(AND(INDEX(Paste_Here!AX$2:AX$850, MATCH(B417, Paste_Here!A$2:A$850, 0))&lt;&gt;"", ISNUMBER(VALUE(INDEX(Paste_Here!AX$2:AX$850, MATCH(B417, Paste_Here!A$2:A$850, 0))))), INDEX(Paste_Here!AX$2:AX$850, MATCH(B417, Paste_Here!A$2:A$850, 0)), ""), ""), "")</f>
        <v/>
      </c>
      <c r="Q417" s="66"/>
      <c r="R417" s="75" t="str">
        <f>IFERROR(IF(B417&lt;&gt;"", IF(AND(INDEX(Paste_Here!AU$2:AU$850, MATCH(B417, Paste_Here!A$2:A$850, 0))&lt;&gt;"", ISNUMBER(VALUE(INDEX(Paste_Here!AU$2:AU$850, MATCH(B417, Paste_Here!A$2:A$850, 0))))), INDEX(Paste_Here!AU$2:AU$850, MATCH(B417, Paste_Here!A$2:A$850, 0)), ""), ""), "")</f>
        <v/>
      </c>
      <c r="S417" s="66"/>
      <c r="T417" s="75" t="str">
        <f>IFERROR(IF(B417&lt;&gt;"", IF(AND(INDEX(Paste_Here!AV$2:AV$850, MATCH(B417, Paste_Here!A$2:A$850, 0))&lt;&gt;"", ISNUMBER(VALUE(INDEX(Paste_Here!AV$2:AV$850, MATCH(B417, Paste_Here!A$2:A$850, 0))))), INDEX(Paste_Here!AV$2:AV$850, MATCH(B417, Paste_Here!A$2:A$850, 0)), ""), ""), "")</f>
        <v/>
      </c>
      <c r="U417" s="66"/>
      <c r="W417" s="66"/>
      <c r="Y417" s="66"/>
      <c r="Z417" s="66"/>
      <c r="AA417" s="75" t="str">
        <f t="shared" si="79"/>
        <v/>
      </c>
      <c r="AB417" s="66"/>
      <c r="AC417" s="75"/>
      <c r="AD417" s="66"/>
      <c r="AE417" s="98"/>
      <c r="AF417" s="66"/>
      <c r="AG417" s="75"/>
      <c r="AH417" s="66"/>
      <c r="AI417" s="75" t="str">
        <f>IFERROR(IF(B417&lt;&gt;"", IF(AND(INDEX(Paste_Here!AC$2:AC$850, MATCH(B417, Paste_Here!A$2:A$850, 0))&lt;&gt;"", ISNUMBER(VALUE(INDEX(Paste_Here!AC$2:AC$850, MATCH(B417, Paste_Here!A$2:A$850, 0))))), INDEX(Paste_Here!AC$2:AC$850, MATCH(B417, Paste_Here!A$2:A$850, 0)), ""), ""), "")</f>
        <v/>
      </c>
      <c r="AJ417" s="66"/>
      <c r="AK417" s="75" t="str">
        <f>IFERROR(IF(B417&lt;&gt;"", IF(ISNUMBER(SEARCH("highrisk", LOWER(INDEX(Paste_Here!AD$2:AD$850, MATCH(B417, Paste_Here!A$2:A$850, 0))))), "High Risk", IF(ISNUMBER(SEARCH("lowrisk", LOWER(INDEX(Paste_Here!AD$2:AD$850, MATCH(B417, Paste_Here!A$2:A$850, 0))))), "Low Risk", IF(ISNUMBER(SEARCH("somerisk", LOWER(INDEX(Paste_Here!AD$2:AD$850, MATCH(B417, Paste_Here!A$2:A$850, 0))))), "Some Risk", IF(ISNUMBER(SEARCH("ot", LOWER(INDEX(Paste_Here!AD$2:AD$850, MATCH(B417, Paste_Here!A$2:A$850, 0))))), "OT", "")))), ""), "")</f>
        <v/>
      </c>
      <c r="AL417" s="66"/>
      <c r="AM417" s="75"/>
      <c r="AN417" s="66"/>
      <c r="AO417" s="75" t="str">
        <f>IFERROR(IF(B417&lt;&gt;"", IF(AND(INDEX(Paste_Here!M$2:M$850, MATCH(B417, Paste_Here!A$2:A$850, 0))&lt;&gt;"", ISNUMBER(VALUE(INDEX(Paste_Here!M$2:M$850, MATCH(B417, Paste_Here!A$2:A$850, 0))))), INDEX(Paste_Here!M$2:M$850, MATCH(B417, Paste_Here!A$2:A$850, 0)), ""), ""), "")</f>
        <v/>
      </c>
      <c r="AP417" s="66"/>
      <c r="AQ417" s="75" t="str">
        <f>IFERROR(IF(B417&lt;&gt;"", IF(ISNUMBER(SEARCH("highrisk", LOWER(INDEX(Paste_Here!N$2:N$850, MATCH(B417, Paste_Here!A$2:A$850, 0))))), "High Risk", IF(ISNUMBER(SEARCH("lowrisk", LOWER(INDEX(Paste_Here!N$2:N$850, MATCH(B417, Paste_Here!A$2:A$850, 0))))), "Low Risk", IF(ISNUMBER(SEARCH("somerisk", LOWER(INDEX(Paste_Here!N$2:N$850, MATCH(B417, Paste_Here!A$2:A$850, 0))))), "Some Risk", IF(ISNUMBER(SEARCH("ot", LOWER(INDEX(Paste_Here!N$2:N$850, MATCH(B417, Paste_Here!A$2:A$850, 0))))), "OT", "")))), ""), "")</f>
        <v/>
      </c>
      <c r="AT417" s="66"/>
      <c r="AU417" s="103"/>
      <c r="AV417" s="66"/>
      <c r="AW417" s="66"/>
      <c r="AX417" s="75" t="str">
        <f t="shared" si="80"/>
        <v/>
      </c>
      <c r="AY417" s="66"/>
      <c r="AZ417" s="75"/>
      <c r="BA417" s="66"/>
      <c r="BB417" s="75"/>
      <c r="BC417" s="66"/>
      <c r="BD417" s="75"/>
      <c r="BE417" s="66"/>
      <c r="BF417" s="75" t="str">
        <f>IFERROR(IF(B417&lt;&gt;"", IF(AND(INDEX(Paste_Here!AE$2:AE$850, MATCH(B417, Paste_Here!A$2:A$850, 0))&lt;&gt;"", ISNUMBER(VALUE(INDEX(Paste_Here!AE$2:AE$850, MATCH(B417, Paste_Here!A$2:A$850, 0))))), INDEX(Paste_Here!AE$2:AE$850, MATCH(B417, Paste_Here!A$2:A$850, 0)), ""), ""), "")</f>
        <v/>
      </c>
      <c r="BG417" s="66"/>
      <c r="BH417" s="75" t="str">
        <f>IFERROR(IF(B417&lt;&gt;"", IF(ISNUMBER(SEARCH("highrisk", LOWER(INDEX(Paste_Here!AF$2:AF$850, MATCH(B417, Paste_Here!A$2:A$850, 0))))), "High Risk", IF(ISNUMBER(SEARCH("lowrisk", LOWER(INDEX(Paste_Here!AF$2:AF$850, MATCH(B417, Paste_Here!A$2:A$850, 0))))), "Low Risk", IF(ISNUMBER(SEARCH("somerisk", LOWER(INDEX(Paste_Here!AF$2:AF$850, MATCH(B417, Paste_Here!A$2:A$850, 0))))), "Some Risk", IF(ISNUMBER(SEARCH("ot", LOWER(INDEX(Paste_Here!AF$2:AF$850, MATCH(B417, Paste_Here!A$2:A$850, 0))))), "OT", "")))), ""), "")</f>
        <v/>
      </c>
      <c r="BI417" s="66"/>
      <c r="BJ417" s="75"/>
      <c r="BK417" s="66"/>
      <c r="BL417" s="75" t="str">
        <f>IFERROR(IF(B417&lt;&gt;"", IF(AND(INDEX(Paste_Here!O$2:O$850, MATCH(B417, Paste_Here!A$2:A$850, 0))&lt;&gt;"", ISNUMBER(VALUE(INDEX(Paste_Here!O$2:O$850, MATCH(B417, Paste_Here!A$2:A$850, 0))))), INDEX(Paste_Here!O$2:O$850, MATCH(B417, Paste_Here!A$2:A$850, 0)), ""), ""), "")</f>
        <v/>
      </c>
      <c r="BM417" s="66"/>
      <c r="BN417" s="75" t="str">
        <f>IFERROR(IF(B417&lt;&gt;"", IF(ISNUMBER(SEARCH("highrisk", LOWER(INDEX(Paste_Here!P$2:P$850, MATCH(B417, Paste_Here!A$2:A$850, 0))))), "High Risk", IF(ISNUMBER(SEARCH("lowrisk", LOWER(INDEX(Paste_Here!P$2:P$850, MATCH(B417, Paste_Here!A$2:A$850, 0))))), "Low Risk", IF(ISNUMBER(SEARCH("somerisk", LOWER(INDEX(Paste_Here!P$2:P$850, MATCH(B417, Paste_Here!A$2:A$850, 0))))), "Some Risk", IF(ISNUMBER(SEARCH("ot", LOWER(INDEX(Paste_Here!P$2:P$850, MATCH(B417, Paste_Here!A$2:A$850, 0))))), "OT", "")))), ""), "")</f>
        <v/>
      </c>
      <c r="BQ417" s="66"/>
      <c r="BR417" s="75"/>
      <c r="BS417" s="66"/>
      <c r="BT417" s="66"/>
      <c r="BU417" s="75" t="str">
        <f t="shared" si="81"/>
        <v/>
      </c>
      <c r="BV417" s="66"/>
      <c r="BW417" s="75"/>
      <c r="BX417" s="66"/>
      <c r="BY417" s="75"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BZ417" s="66"/>
      <c r="CA417" s="75"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CB417" s="66"/>
      <c r="CC417" s="75"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CD417" s="66"/>
      <c r="CE417" s="75"/>
      <c r="CF417" s="66"/>
      <c r="CK417" s="75"/>
      <c r="CL417" s="66"/>
      <c r="CM417" s="75"/>
      <c r="CN417" s="66"/>
      <c r="CO417" s="75"/>
      <c r="CP417" s="66"/>
      <c r="CQ417" s="66"/>
      <c r="CR417" s="75" t="str">
        <f t="shared" si="82"/>
        <v/>
      </c>
      <c r="CS417" s="66"/>
      <c r="CT417" s="75"/>
      <c r="CU417" s="66"/>
      <c r="CV417" s="75"/>
      <c r="CW417" s="66"/>
      <c r="CX417" s="75"/>
      <c r="CY417" s="66"/>
      <c r="CZ417" s="75"/>
      <c r="DA417" s="66"/>
      <c r="DB417" s="75" t="str">
        <f>IFERROR(IF(B417&lt;&gt;"", IF(AND(INDEX(Paste_Here!AK$2:AK$850, MATCH(B417, Paste_Here!A$2:A$850, 0))&lt;&gt;"", ISNUMBER(VALUE(INDEX(Paste_Here!AK$2:AK$850, MATCH(B417, Paste_Here!A$2:A$850, 0))))), INDEX(Paste_Here!AK$2:AK$850, MATCH(B417, Paste_Here!A$2:A$850, 0)), ""), ""), "")</f>
        <v/>
      </c>
      <c r="DC417" s="66"/>
      <c r="DD417" s="75" t="str">
        <f>IFERROR(IF(B417&lt;&gt;"", IF(ISNUMBER(SEARCH("highrisk", LOWER(INDEX(Paste_Here!AL$2:AL$850, MATCH(B417, Paste_Here!A$2:A$850, 0))))), "High Risk", IF(ISNUMBER(SEARCH("lowrisk", LOWER(INDEX(Paste_Here!AL$2:AL$850, MATCH(B417, Paste_Here!A$2:A$850, 0))))), "Low Risk", IF(ISNUMBER(SEARCH("somerisk", LOWER(INDEX(Paste_Here!AL$2:AL$850, MATCH(B417, Paste_Here!A$2:A$850, 0))))), "Some Risk", IF(ISNUMBER(SEARCH("ot", LOWER(INDEX(Paste_Here!AL$2:AL$850, MATCH(B417, Paste_Here!A$2:A$850, 0))))), "OT", "")))), ""), "")</f>
        <v/>
      </c>
      <c r="DE417" s="66"/>
      <c r="DF417" s="75" t="str">
        <f>IFERROR(IF(B417&lt;&gt;"", IF(AND(INDEX(Paste_Here!AM$2:AM$850, MATCH(B417, Paste_Here!A$2:A$850, 0))&lt;&gt;"", ISNUMBER(VALUE(INDEX(Paste_Here!AM$2:AM$850, MATCH(B417, Paste_Here!A$2:A$850, 0))))), INDEX(Paste_Here!AM$2:AM$850, MATCH(B417, Paste_Here!A$2:A$850, 0)), ""), ""), "")</f>
        <v/>
      </c>
      <c r="DG417" s="66"/>
      <c r="DH417" s="75" t="str">
        <f>IFERROR(IF(B417&lt;&gt;"", IF(ISNUMBER(SEARCH("highrisk", LOWER(INDEX(Paste_Here!AN$2:AN$850, MATCH(B417, Paste_Here!A$2:A$850, 0))))), "High Risk", IF(ISNUMBER(SEARCH("lowrisk", LOWER(INDEX(Paste_Here!AN$2:AN$850, MATCH(B417, Paste_Here!A$2:A$850, 0))))), "Low Risk", IF(ISNUMBER(SEARCH("somerisk", LOWER(INDEX(Paste_Here!AN$2:AN$850, MATCH(B417, Paste_Here!A$2:A$850, 0))))), "Some Risk", IF(ISNUMBER(SEARCH("ot", LOWER(INDEX(Paste_Here!AN$2:AN$850, MATCH(B417, Paste_Here!A$2:A$850, 0))))), "OT", "")))), ""), "")</f>
        <v/>
      </c>
      <c r="DI417" s="66"/>
      <c r="DJ417" s="66"/>
      <c r="DK417" s="75" t="str">
        <f t="shared" si="83"/>
        <v/>
      </c>
      <c r="DL417" s="66"/>
      <c r="DM417" s="75" t="str">
        <f>IFERROR(IF(B417&lt;&gt;"", IF(AND(INDEX(Paste_Here!Q$2:Q$850, MATCH(B417, Paste_Here!A$2:A$850, 0))&lt;&gt;"", ISNUMBER(VALUE(INDEX(Paste_Here!Q$2:Q$850, MATCH(B417, Paste_Here!A$2:A$850, 0))))), INDEX(Paste_Here!Q$2:Q$850, MATCH(B417, Paste_Here!A$2:A$850, 0)), ""), ""), "")</f>
        <v/>
      </c>
      <c r="DN417" s="66"/>
      <c r="DO417" s="75" t="str">
        <f>IFERROR(IF(B417&lt;&gt;"", IF(ISNUMBER(SEARCH("highrisk", LOWER(INDEX(Paste_Here!R$2:R$850, MATCH(B417, Paste_Here!A$2:A$850, 0))))), "High Risk", IF(ISNUMBER(SEARCH("lowrisk", LOWER(INDEX(Paste_Here!R$2:R$850, MATCH(B417, Paste_Here!A$2:A$850, 0))))), "Low Risk", IF(ISNUMBER(SEARCH("somerisk", LOWER(INDEX(Paste_Here!R$2:R$850, MATCH(B417, Paste_Here!A$2:A$850, 0))))), "Some Risk", IF(ISNUMBER(SEARCH("ot", LOWER(INDEX(Paste_Here!R$2:R$850, MATCH(B417, Paste_Here!A$2:A$850, 0))))), "OT", "")))), ""), "")</f>
        <v/>
      </c>
      <c r="DP417" s="66"/>
      <c r="DQ417" s="93" t="str">
        <f>IFERROR(IF(B417&lt;&gt;"", IF(AND(INDEX(Paste_Here!S$2:S$850, MATCH(B417, Paste_Here!A$2:A$850, 0))&lt;&gt;"", ISNUMBER(VALUE(INDEX(Paste_Here!S$2:S$850, MATCH(B417, Paste_Here!A$2:A$850, 0))))), INDEX(Paste_Here!S$2:S$850, MATCH(B417, Paste_Here!A$2:A$850, 0)), ""), ""), "")</f>
        <v/>
      </c>
      <c r="DR417" s="66"/>
      <c r="DS417" s="75"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IF(ISNUMBER(SEARCH("ot", LOWER(INDEX(Paste_Here!T$2:T$850, MATCH(B417, Paste_Here!A$2:A$850, 0))))), "OT", "")))), ""), "")</f>
        <v/>
      </c>
      <c r="DT417" s="66"/>
      <c r="DU417" s="75" t="str">
        <f>IFERROR(IF(B417&lt;&gt;"", IF(AND(INDEX(Paste_Here!U$2:U$850, MATCH(B417, Paste_Here!A$2:A$850, 0))&lt;&gt;"", ISNUMBER(VALUE(INDEX(Paste_Here!U$2:U$850, MATCH(B417, Paste_Here!A$2:A$850, 0))))), INDEX(Paste_Here!U$2:U$850, MATCH(B417, Paste_Here!A$2:A$850, 0)), ""), ""), "")</f>
        <v/>
      </c>
      <c r="DV417" s="66"/>
      <c r="DW417" s="93" t="str">
        <f>IFERROR(IF(B417&lt;&gt;"", IF(ISNUMBER(SEARCH("highrisk", LOWER(INDEX(Paste_Here!V$2:V$850, MATCH(B417, Paste_Here!A$2:A$850, 0))))), "High Risk", IF(ISNUMBER(SEARCH("lowrisk", LOWER(INDEX(Paste_Here!V$2:V$850, MATCH(B417, Paste_Here!A$2:A$850, 0))))), "Low Risk", IF(ISNUMBER(SEARCH("somerisk", LOWER(INDEX(Paste_Here!V$2:V$850, MATCH(B417, Paste_Here!A$2:A$850, 0))))), "Some Risk", IF(ISNUMBER(SEARCH("ot", LOWER(INDEX(Paste_Here!V$2:V$850, MATCH(B417, Paste_Here!A$2:A$850, 0))))), "OT", "")))), ""), "")</f>
        <v/>
      </c>
      <c r="DX417" s="66"/>
      <c r="DY417" s="75" t="str">
        <f>IFERROR(IF(B417&lt;&gt;"", IF(AND(INDEX(Paste_Here!W$2:W$850, MATCH(B417, Paste_Here!A$2:A$850, 0))&lt;&gt;"", ISNUMBER(VALUE(INDEX(Paste_Here!W$2:W$850, MATCH(B417, Paste_Here!A$2:A$850, 0))))), INDEX(Paste_Here!W$2:W$850, MATCH(B417, Paste_Here!A$2:A$850, 0)), ""), ""), "")</f>
        <v/>
      </c>
      <c r="DZ417" s="66"/>
      <c r="EA417" s="75" t="str">
        <f>IFERROR(IF(B417&lt;&gt;"", IF(ISNUMBER(SEARCH("highrisk", LOWER(INDEX(Paste_Here!X$2:X$850, MATCH(B417, Paste_Here!A$2:A$850, 0))))), "High Risk", IF(ISNUMBER(SEARCH("lowrisk", LOWER(INDEX(Paste_Here!X$2:X$850, MATCH(B417, Paste_Here!A$2:A$850, 0))))), "Low Risk", IF(ISNUMBER(SEARCH("somerisk", LOWER(INDEX(Paste_Here!X$2:X$850, MATCH(B417, Paste_Here!A$2:A$850, 0))))), "Some Risk", IF(ISNUMBER(SEARCH("ot", LOWER(INDEX(Paste_Here!X$2:X$850, MATCH(B417, Paste_Here!A$2:A$850, 0))))), "OT", "")))), ""), "")</f>
        <v/>
      </c>
      <c r="EB417" s="66"/>
      <c r="EC417" s="66"/>
      <c r="ED417" s="75" t="str">
        <f t="shared" si="88"/>
        <v/>
      </c>
      <c r="EE417" s="66"/>
      <c r="EF417" s="75" t="str">
        <f>IFERROR(IF(B417&lt;&gt;"", IF(AND(INDEX(Paste_Here!AO$2:AO$850, MATCH(B417, Paste_Here!A$2:A$850, 0))&lt;&gt;"", ISNUMBER(VALUE(INDEX(Paste_Here!AO$2:AO$850, MATCH(B417, Paste_Here!A$2:A$850, 0))))), INDEX(Paste_Here!AO$2:AO$850, MATCH(B417, Paste_Here!A$2:A$850, 0)), ""), ""), "")</f>
        <v/>
      </c>
      <c r="EG417" s="66"/>
      <c r="EH417" s="75" t="str">
        <f>IFERROR(IF(B417&lt;&gt;"", IF(ISNUMBER(SEARCH("highrisk", LOWER(INDEX(Paste_Here!AP$2:AP$850, MATCH(B417, Paste_Here!A$2:A$850, 0))))), "High Risk", IF(ISNUMBER(SEARCH("lowrisk", LOWER(INDEX(Paste_Here!AP$2:AP$850, MATCH(B417, Paste_Here!A$2:A$850, 0))))), "Low Risk", IF(ISNUMBER(SEARCH("somerisk", LOWER(INDEX(Paste_Here!AP$2:AP$850, MATCH(B417, Paste_Here!A$2:A$850, 0))))), "Some Risk", IF(ISNUMBER(SEARCH("ot", LOWER(INDEX(Paste_Here!AP$2:AP$850, MATCH(B417, Paste_Here!A$2:A$850, 0))))), "OT", "")))), ""), "")</f>
        <v/>
      </c>
      <c r="EI417" s="66"/>
      <c r="EJ417" s="93"/>
      <c r="EK417" s="66"/>
      <c r="EL417" s="75" t="str">
        <f>IFERROR(IF(B417&lt;&gt;"", IF(AND(INDEX(Paste_Here!AQ$2:AQ$850, MATCH(B417, Paste_Here!A$2:A$850, 0))&lt;&gt;"", ISNUMBER(VALUE(INDEX(Paste_Here!AQ$2:AQ$850, MATCH(B417, Paste_Here!A$2:A$850, 0))))), INDEX(Paste_Here!AQ$2:AQ$850, MATCH(B417, Paste_Here!A$2:A$850, 0)), ""), ""), "")</f>
        <v/>
      </c>
      <c r="EM417" s="66"/>
      <c r="EN417" s="75" t="str">
        <f>IFERROR(IF(B417&lt;&gt;"", IF(ISNUMBER(SEARCH("highrisk", LOWER(INDEX(Paste_Here!AR$2:AR$850, MATCH(B417, Paste_Here!A$2:A$850, 0))))), "High Risk", IF(ISNUMBER(SEARCH("lowrisk", LOWER(INDEX(Paste_Here!AR$2:AR$850, MATCH(B417, Paste_Here!A$2:A$850, 0))))), "Low Risk", IF(ISNUMBER(SEARCH("somerisk", LOWER(INDEX(Paste_Here!AR$2:AR$850, MATCH(B417, Paste_Here!A$2:A$850, 0))))), "Some Risk", IF(ISNUMBER(SEARCH("ot", LOWER(INDEX(Paste_Here!AR$2:AR$850, MATCH(B417, Paste_Here!A$2:A$850, 0))))), "OT", "")))), ""), "")</f>
        <v/>
      </c>
      <c r="EO417" s="66"/>
      <c r="EP417" s="93"/>
      <c r="EQ417" s="66"/>
      <c r="ER417" s="75"/>
      <c r="ES417" s="66"/>
      <c r="ET417" s="75"/>
      <c r="EU417" s="66"/>
      <c r="EV417" s="66"/>
      <c r="EW417" s="75" t="str">
        <f t="shared" si="89"/>
        <v/>
      </c>
      <c r="EX417" s="66"/>
      <c r="EY417" s="75" t="str">
        <f>IFERROR(IF(B417&lt;&gt;"", IF(AND(INDEX(Paste_Here!Y$2:Y$850, MATCH(B417, Paste_Here!A$2:A$850, 0))&lt;&gt;"", ISNUMBER(VALUE(INDEX(Paste_Here!Y$2:Y$850, MATCH(B417, Paste_Here!A$2:A$850, 0))))), INDEX(Paste_Here!Y$2:Y$850, MATCH(B417, Paste_Here!A$2:A$850, 0)), ""), ""), "")</f>
        <v/>
      </c>
      <c r="EZ417" s="66"/>
      <c r="FA417" s="75" t="str">
        <f>IFERROR(IF(B417&lt;&gt;"", IF(ISNUMBER(SEARCH("highrisk", LOWER(INDEX(Paste_Here!Z$2:Z$850, MATCH(B417, Paste_Here!A$2:A$850, 0))))), "High Risk", IF(ISNUMBER(SEARCH("lowrisk", LOWER(INDEX(Paste_Here!Z$2:Z$850, MATCH(B417, Paste_Here!A$2:A$850, 0))))), "Low Risk", IF(ISNUMBER(SEARCH("somerisk", LOWER(INDEX(Paste_Here!Z$2:Z$850, MATCH(B417, Paste_Here!A$2:A$850, 0))))), "Some Risk", IF(ISNUMBER(SEARCH("ot", LOWER(INDEX(Paste_Here!Z$2:Z$850, MATCH(B417, Paste_Here!A$2:A$850, 0))))), "OT", "")))), ""), "")</f>
        <v/>
      </c>
      <c r="FB417" s="66"/>
      <c r="FC417" s="93"/>
      <c r="FD417" s="66"/>
      <c r="FE417" s="75" t="str">
        <f>IFERROR(IF(B417&lt;&gt;"", IF(AND(INDEX(Paste_Here!AA$2:AA$850, MATCH(B417, Paste_Here!A$2:A$850, 0))&lt;&gt;"", ISNUMBER(VALUE(INDEX(Paste_Here!AA$2:AA$850, MATCH(B417, Paste_Here!A$2:A$850, 0))))), INDEX(Paste_Here!AA$2:AA$850, MATCH(B417, Paste_Here!A$2:A$850, 0)), ""), ""), "")</f>
        <v/>
      </c>
      <c r="FF417" s="66"/>
      <c r="FG417" s="75" t="str">
        <f>IFERROR(IF(B417&lt;&gt;"", IF(ISNUMBER(SEARCH("highrisk", LOWER(INDEX(Paste_Here!AB$2:AB$850, MATCH(B417, Paste_Here!A$2:A$850, 0))))), "High Risk", IF(ISNUMBER(SEARCH("lowrisk", LOWER(INDEX(Paste_Here!AB$2:AB$850, MATCH(B417, Paste_Here!A$2:A$850, 0))))), "Low Risk", IF(ISNUMBER(SEARCH("somerisk", LOWER(INDEX(Paste_Here!AB$2:AB$850, MATCH(B417, Paste_Here!A$2:A$850, 0))))), "Some Risk", IF(ISNUMBER(SEARCH("ot", LOWER(INDEX(Paste_Here!AB$2:AB$850, MATCH(B417, Paste_Here!A$2:A$850, 0))))), "OT", "")))), ""), "")</f>
        <v/>
      </c>
      <c r="FH417" s="66"/>
      <c r="FI417" s="93"/>
      <c r="FJ417" s="66"/>
      <c r="FK417" s="75"/>
      <c r="FL417" s="66"/>
      <c r="FM417" s="75"/>
      <c r="FN417" s="66"/>
      <c r="FO417" s="66"/>
      <c r="FP417" s="75" t="str">
        <f t="shared" si="84"/>
        <v/>
      </c>
      <c r="FQ417" s="66"/>
      <c r="FR417" s="75" t="str">
        <f>IFERROR(IF(B417&lt;&gt;"", IF(ISNUMBER(SEARCH("s", LOWER(INDEX(Paste_Here!L$2:L$850, MATCH(B417, Paste_Here!A$2:A$850, 0))))), "Yes", IF(INDEX(Paste_Here!L$2:L$850, MATCH(B417, Paste_Here!A$2:A$850, 0))&lt;&gt;"", "No", "")), ""), "")</f>
        <v/>
      </c>
      <c r="FS417" s="66"/>
      <c r="FT417" s="75" t="str">
        <f>IFERROR(IF(B417&lt;&gt;"", IF(ISNUMBER(SEARCH("yes", LOWER(INDEX(Paste_Here!F$2:F$850, MATCH(B417, Paste_Here!A$2:A$850, 0))))), "Yes", IF(ISNUMBER(SEARCH("no", LOWER(INDEX(Paste_Here!F$2:F$850, MATCH(B417, Paste_Here!A$2:A$850, 0))))), "No", "")), ""), "")</f>
        <v/>
      </c>
      <c r="FU417" s="66"/>
      <c r="FV417" s="75" t="str">
        <f>IFERROR(IF(B417&lt;&gt;"", IF(ISNUMBER(SEARCH("english language learner", LOWER(INDEX(Paste_Here!C$2:C$850, MATCH(B417, Paste_Here!A$2:A$850, 0))))), "Yes", ""), ""), "")</f>
        <v/>
      </c>
      <c r="FW417" s="66"/>
      <c r="FX417" s="75" t="str">
        <f>IFERROR(IF(B417&lt;&gt;"", IF(OR(ISNUMBER(SEARCH("b", LOWER(INDEX(Paste_Here!J$2:J$850, MATCH(B417, Paste_Here!A$2:A$850, 0))))), ISNUMBER(SEARCH("h", LOWER(INDEX(Paste_Here!J$2:J$850, MATCH(B417, Paste_Here!A$2:A$850, 0))))), ISNUMBER(SEARCH("i", LOWER(INDEX(Paste_Here!J$2:J$850, MATCH(B417, Paste_Here!A$2:A$850, 0)))))), "Yes", IF(INDEX(Paste_Here!J$2:J$850, MATCH(B417, Paste_Here!A$2:A$850, 0))&lt;&gt;"", "No", "")), ""), "")</f>
        <v/>
      </c>
      <c r="FY417" s="66"/>
      <c r="FZ417" s="75" t="str">
        <f>IFERROR(IF(B417&lt;&gt;"", IF(ISNUMBER(SEARCH("yes", LOWER(INDEX(Paste_Here!K$2:K$850, MATCH(B417, Paste_Here!A$2:A$850, 0))))), "Yes", IF(ISNUMBER(SEARCH("no", LOWER(INDEX(Paste_Here!K$2:K$850, MATCH(B417, Paste_Here!A$2:A$850, 0))))), "No", "")), ""), "")</f>
        <v/>
      </c>
      <c r="GA417" s="66"/>
      <c r="GB417" s="75" t="str">
        <f>IFERROR(IF(B417&lt;&gt;"", IF(ISNUMBER(SEARCH("transitional 2", LOWER(INDEX(Paste_Here!C$2:C$850, MATCH(B417, Paste_Here!A$2:A$850, 0))))), "T2",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GC417" s="66"/>
      <c r="GD417" s="75"/>
      <c r="GE417" s="66"/>
      <c r="GF417" s="75"/>
      <c r="GG417" s="66"/>
      <c r="GH417" s="75"/>
      <c r="GI417" s="66"/>
      <c r="GK417" s="1" t="str" cm="1">
        <f t="array" ref="GK417">IFERROR(INDEX(Paste_Here!$B$2:$B$850, MATCH(0, COUNTIF(GK$4:GK416, Paste_Here!$B$2:$B$850) + IF(Paste_Here!$B$2:$B$850="", 1, 0), 0)), "")</f>
        <v/>
      </c>
      <c r="GL417" s="1" t="str">
        <f>IF(GK417&lt;&gt;"", INDEX(Paste_Here!$A$2:$A$850, MATCH(GK417, Paste_Here!$B$2:$B$850, 0)), "")</f>
        <v/>
      </c>
      <c r="GM417" s="1" t="str">
        <f t="shared" si="90"/>
        <v/>
      </c>
      <c r="GN417" s="1" t="str" cm="1">
        <f t="array" ref="GN417">IFERROR(INDEX($GM$5:$GM$850, MATCH(SMALL(IF($GM$5:$GM$850&lt;&gt;"", COUNTIF($GM$5:$GM$850, "&lt;"&amp;$GM$5:$GM$850)+1), ROW()-ROW($GN$5)+1), COUNTIF($GM$5:$GM$850, "&lt;"&amp;$GM$5:$GM$850)+1, 0)), "")</f>
        <v/>
      </c>
    </row>
    <row r="418" spans="1:196">
      <c r="A418" s="66"/>
      <c r="B418" s="75" t="str">
        <f t="shared" si="78"/>
        <v/>
      </c>
      <c r="C418" s="66"/>
      <c r="D418" s="75" t="str">
        <f>IFERROR(IF(AND(INDEX(Paste_Here!N$2:N$850, MATCH(B418, Paste_Here!A$2:A$850, 0)) = ""), "", IF(UPPER(INDEX(Paste_Here!N$2:N$850, MATCH(B418, Paste_Here!A$2:A$850, 0))) = "YES", "Yes", IF(UPPER(INDEX(Paste_Here!N$2:N$850, MATCH(B418, Paste_Here!A$2:A$850, 0))) = "NO", "No", ""))), "")</f>
        <v/>
      </c>
      <c r="E418" s="66"/>
      <c r="F418" s="75" t="str">
        <f t="shared" si="85"/>
        <v/>
      </c>
      <c r="G418" s="66"/>
      <c r="H418" s="75" t="str">
        <f t="shared" si="86"/>
        <v/>
      </c>
      <c r="I418" s="66"/>
      <c r="J418" s="75" t="str">
        <f t="shared" si="87"/>
        <v/>
      </c>
      <c r="K418" s="66"/>
      <c r="L418" s="75"/>
      <c r="M418" s="66"/>
      <c r="N418" s="75" t="str">
        <f>IFERROR(IF(B418&lt;&gt;"", IF(AND(INDEX(Paste_Here!AW$2:AW$850, MATCH(B418, Paste_Here!A$2:A$850, 0))&lt;&gt;"", ISNUMBER(VALUE(INDEX(Paste_Here!AW$2:AW$850, MATCH(B418, Paste_Here!A$2:A$850, 0))))), INDEX(Paste_Here!AW$2:AW$850, MATCH(B418, Paste_Here!A$2:A$850, 0)), ""), ""), "")</f>
        <v/>
      </c>
      <c r="O418" s="66"/>
      <c r="P418" s="75" t="str">
        <f>IFERROR(IF(B418&lt;&gt;"", IF(AND(INDEX(Paste_Here!AX$2:AX$850, MATCH(B418, Paste_Here!A$2:A$850, 0))&lt;&gt;"", ISNUMBER(VALUE(INDEX(Paste_Here!AX$2:AX$850, MATCH(B418, Paste_Here!A$2:A$850, 0))))), INDEX(Paste_Here!AX$2:AX$850, MATCH(B418, Paste_Here!A$2:A$850, 0)), ""), ""), "")</f>
        <v/>
      </c>
      <c r="Q418" s="66"/>
      <c r="R418" s="75" t="str">
        <f>IFERROR(IF(B418&lt;&gt;"", IF(AND(INDEX(Paste_Here!AU$2:AU$850, MATCH(B418, Paste_Here!A$2:A$850, 0))&lt;&gt;"", ISNUMBER(VALUE(INDEX(Paste_Here!AU$2:AU$850, MATCH(B418, Paste_Here!A$2:A$850, 0))))), INDEX(Paste_Here!AU$2:AU$850, MATCH(B418, Paste_Here!A$2:A$850, 0)), ""), ""), "")</f>
        <v/>
      </c>
      <c r="S418" s="66"/>
      <c r="T418" s="75" t="str">
        <f>IFERROR(IF(B418&lt;&gt;"", IF(AND(INDEX(Paste_Here!AV$2:AV$850, MATCH(B418, Paste_Here!A$2:A$850, 0))&lt;&gt;"", ISNUMBER(VALUE(INDEX(Paste_Here!AV$2:AV$850, MATCH(B418, Paste_Here!A$2:A$850, 0))))), INDEX(Paste_Here!AV$2:AV$850, MATCH(B418, Paste_Here!A$2:A$850, 0)), ""), ""), "")</f>
        <v/>
      </c>
      <c r="U418" s="66"/>
      <c r="W418" s="66"/>
      <c r="Y418" s="66"/>
      <c r="Z418" s="66"/>
      <c r="AA418" s="75" t="str">
        <f t="shared" si="79"/>
        <v/>
      </c>
      <c r="AB418" s="66"/>
      <c r="AC418" s="75"/>
      <c r="AD418" s="66"/>
      <c r="AE418" s="98"/>
      <c r="AF418" s="66"/>
      <c r="AG418" s="75"/>
      <c r="AH418" s="66"/>
      <c r="AI418" s="75" t="str">
        <f>IFERROR(IF(B418&lt;&gt;"", IF(AND(INDEX(Paste_Here!AC$2:AC$850, MATCH(B418, Paste_Here!A$2:A$850, 0))&lt;&gt;"", ISNUMBER(VALUE(INDEX(Paste_Here!AC$2:AC$850, MATCH(B418, Paste_Here!A$2:A$850, 0))))), INDEX(Paste_Here!AC$2:AC$850, MATCH(B418, Paste_Here!A$2:A$850, 0)), ""), ""), "")</f>
        <v/>
      </c>
      <c r="AJ418" s="66"/>
      <c r="AK418" s="75" t="str">
        <f>IFERROR(IF(B418&lt;&gt;"", IF(ISNUMBER(SEARCH("highrisk", LOWER(INDEX(Paste_Here!AD$2:AD$850, MATCH(B418, Paste_Here!A$2:A$850, 0))))), "High Risk", IF(ISNUMBER(SEARCH("lowrisk", LOWER(INDEX(Paste_Here!AD$2:AD$850, MATCH(B418, Paste_Here!A$2:A$850, 0))))), "Low Risk", IF(ISNUMBER(SEARCH("somerisk", LOWER(INDEX(Paste_Here!AD$2:AD$850, MATCH(B418, Paste_Here!A$2:A$850, 0))))), "Some Risk", IF(ISNUMBER(SEARCH("ot", LOWER(INDEX(Paste_Here!AD$2:AD$850, MATCH(B418, Paste_Here!A$2:A$850, 0))))), "OT", "")))), ""), "")</f>
        <v/>
      </c>
      <c r="AL418" s="66"/>
      <c r="AM418" s="75"/>
      <c r="AN418" s="66"/>
      <c r="AO418" s="75" t="str">
        <f>IFERROR(IF(B418&lt;&gt;"", IF(AND(INDEX(Paste_Here!M$2:M$850, MATCH(B418, Paste_Here!A$2:A$850, 0))&lt;&gt;"", ISNUMBER(VALUE(INDEX(Paste_Here!M$2:M$850, MATCH(B418, Paste_Here!A$2:A$850, 0))))), INDEX(Paste_Here!M$2:M$850, MATCH(B418, Paste_Here!A$2:A$850, 0)), ""), ""), "")</f>
        <v/>
      </c>
      <c r="AP418" s="66"/>
      <c r="AQ418" s="75" t="str">
        <f>IFERROR(IF(B418&lt;&gt;"", IF(ISNUMBER(SEARCH("highrisk", LOWER(INDEX(Paste_Here!N$2:N$850, MATCH(B418, Paste_Here!A$2:A$850, 0))))), "High Risk", IF(ISNUMBER(SEARCH("lowrisk", LOWER(INDEX(Paste_Here!N$2:N$850, MATCH(B418, Paste_Here!A$2:A$850, 0))))), "Low Risk", IF(ISNUMBER(SEARCH("somerisk", LOWER(INDEX(Paste_Here!N$2:N$850, MATCH(B418, Paste_Here!A$2:A$850, 0))))), "Some Risk", IF(ISNUMBER(SEARCH("ot", LOWER(INDEX(Paste_Here!N$2:N$850, MATCH(B418, Paste_Here!A$2:A$850, 0))))), "OT", "")))), ""), "")</f>
        <v/>
      </c>
      <c r="AT418" s="66"/>
      <c r="AU418" s="103"/>
      <c r="AV418" s="66"/>
      <c r="AW418" s="66"/>
      <c r="AX418" s="75" t="str">
        <f t="shared" si="80"/>
        <v/>
      </c>
      <c r="AY418" s="66"/>
      <c r="AZ418" s="75"/>
      <c r="BA418" s="66"/>
      <c r="BB418" s="75"/>
      <c r="BC418" s="66"/>
      <c r="BD418" s="75"/>
      <c r="BE418" s="66"/>
      <c r="BF418" s="75" t="str">
        <f>IFERROR(IF(B418&lt;&gt;"", IF(AND(INDEX(Paste_Here!AE$2:AE$850, MATCH(B418, Paste_Here!A$2:A$850, 0))&lt;&gt;"", ISNUMBER(VALUE(INDEX(Paste_Here!AE$2:AE$850, MATCH(B418, Paste_Here!A$2:A$850, 0))))), INDEX(Paste_Here!AE$2:AE$850, MATCH(B418, Paste_Here!A$2:A$850, 0)), ""), ""), "")</f>
        <v/>
      </c>
      <c r="BG418" s="66"/>
      <c r="BH418" s="75" t="str">
        <f>IFERROR(IF(B418&lt;&gt;"", IF(ISNUMBER(SEARCH("highrisk", LOWER(INDEX(Paste_Here!AF$2:AF$850, MATCH(B418, Paste_Here!A$2:A$850, 0))))), "High Risk", IF(ISNUMBER(SEARCH("lowrisk", LOWER(INDEX(Paste_Here!AF$2:AF$850, MATCH(B418, Paste_Here!A$2:A$850, 0))))), "Low Risk", IF(ISNUMBER(SEARCH("somerisk", LOWER(INDEX(Paste_Here!AF$2:AF$850, MATCH(B418, Paste_Here!A$2:A$850, 0))))), "Some Risk", IF(ISNUMBER(SEARCH("ot", LOWER(INDEX(Paste_Here!AF$2:AF$850, MATCH(B418, Paste_Here!A$2:A$850, 0))))), "OT", "")))), ""), "")</f>
        <v/>
      </c>
      <c r="BI418" s="66"/>
      <c r="BJ418" s="75"/>
      <c r="BK418" s="66"/>
      <c r="BL418" s="75" t="str">
        <f>IFERROR(IF(B418&lt;&gt;"", IF(AND(INDEX(Paste_Here!O$2:O$850, MATCH(B418, Paste_Here!A$2:A$850, 0))&lt;&gt;"", ISNUMBER(VALUE(INDEX(Paste_Here!O$2:O$850, MATCH(B418, Paste_Here!A$2:A$850, 0))))), INDEX(Paste_Here!O$2:O$850, MATCH(B418, Paste_Here!A$2:A$850, 0)), ""), ""), "")</f>
        <v/>
      </c>
      <c r="BM418" s="66"/>
      <c r="BN418" s="75" t="str">
        <f>IFERROR(IF(B418&lt;&gt;"", IF(ISNUMBER(SEARCH("highrisk", LOWER(INDEX(Paste_Here!P$2:P$850, MATCH(B418, Paste_Here!A$2:A$850, 0))))), "High Risk", IF(ISNUMBER(SEARCH("lowrisk", LOWER(INDEX(Paste_Here!P$2:P$850, MATCH(B418, Paste_Here!A$2:A$850, 0))))), "Low Risk", IF(ISNUMBER(SEARCH("somerisk", LOWER(INDEX(Paste_Here!P$2:P$850, MATCH(B418, Paste_Here!A$2:A$850, 0))))), "Some Risk", IF(ISNUMBER(SEARCH("ot", LOWER(INDEX(Paste_Here!P$2:P$850, MATCH(B418, Paste_Here!A$2:A$850, 0))))), "OT", "")))), ""), "")</f>
        <v/>
      </c>
      <c r="BQ418" s="66"/>
      <c r="BR418" s="75"/>
      <c r="BS418" s="66"/>
      <c r="BT418" s="66"/>
      <c r="BU418" s="75" t="str">
        <f t="shared" si="81"/>
        <v/>
      </c>
      <c r="BV418" s="66"/>
      <c r="BW418" s="75"/>
      <c r="BX418" s="66"/>
      <c r="BY418" s="75"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BZ418" s="66"/>
      <c r="CA418" s="75"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CB418" s="66"/>
      <c r="CC418" s="75"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CD418" s="66"/>
      <c r="CE418" s="75"/>
      <c r="CF418" s="66"/>
      <c r="CK418" s="75"/>
      <c r="CL418" s="66"/>
      <c r="CM418" s="75"/>
      <c r="CN418" s="66"/>
      <c r="CO418" s="75"/>
      <c r="CP418" s="66"/>
      <c r="CQ418" s="66"/>
      <c r="CR418" s="75" t="str">
        <f t="shared" si="82"/>
        <v/>
      </c>
      <c r="CS418" s="66"/>
      <c r="CT418" s="75"/>
      <c r="CU418" s="66"/>
      <c r="CV418" s="75"/>
      <c r="CW418" s="66"/>
      <c r="CX418" s="75"/>
      <c r="CY418" s="66"/>
      <c r="CZ418" s="75"/>
      <c r="DA418" s="66"/>
      <c r="DB418" s="75" t="str">
        <f>IFERROR(IF(B418&lt;&gt;"", IF(AND(INDEX(Paste_Here!AK$2:AK$850, MATCH(B418, Paste_Here!A$2:A$850, 0))&lt;&gt;"", ISNUMBER(VALUE(INDEX(Paste_Here!AK$2:AK$850, MATCH(B418, Paste_Here!A$2:A$850, 0))))), INDEX(Paste_Here!AK$2:AK$850, MATCH(B418, Paste_Here!A$2:A$850, 0)), ""), ""), "")</f>
        <v/>
      </c>
      <c r="DC418" s="66"/>
      <c r="DD418" s="75" t="str">
        <f>IFERROR(IF(B418&lt;&gt;"", IF(ISNUMBER(SEARCH("highrisk", LOWER(INDEX(Paste_Here!AL$2:AL$850, MATCH(B418, Paste_Here!A$2:A$850, 0))))), "High Risk", IF(ISNUMBER(SEARCH("lowrisk", LOWER(INDEX(Paste_Here!AL$2:AL$850, MATCH(B418, Paste_Here!A$2:A$850, 0))))), "Low Risk", IF(ISNUMBER(SEARCH("somerisk", LOWER(INDEX(Paste_Here!AL$2:AL$850, MATCH(B418, Paste_Here!A$2:A$850, 0))))), "Some Risk", IF(ISNUMBER(SEARCH("ot", LOWER(INDEX(Paste_Here!AL$2:AL$850, MATCH(B418, Paste_Here!A$2:A$850, 0))))), "OT", "")))), ""), "")</f>
        <v/>
      </c>
      <c r="DE418" s="66"/>
      <c r="DF418" s="75" t="str">
        <f>IFERROR(IF(B418&lt;&gt;"", IF(AND(INDEX(Paste_Here!AM$2:AM$850, MATCH(B418, Paste_Here!A$2:A$850, 0))&lt;&gt;"", ISNUMBER(VALUE(INDEX(Paste_Here!AM$2:AM$850, MATCH(B418, Paste_Here!A$2:A$850, 0))))), INDEX(Paste_Here!AM$2:AM$850, MATCH(B418, Paste_Here!A$2:A$850, 0)), ""), ""), "")</f>
        <v/>
      </c>
      <c r="DG418" s="66"/>
      <c r="DH418" s="75" t="str">
        <f>IFERROR(IF(B418&lt;&gt;"", IF(ISNUMBER(SEARCH("highrisk", LOWER(INDEX(Paste_Here!AN$2:AN$850, MATCH(B418, Paste_Here!A$2:A$850, 0))))), "High Risk", IF(ISNUMBER(SEARCH("lowrisk", LOWER(INDEX(Paste_Here!AN$2:AN$850, MATCH(B418, Paste_Here!A$2:A$850, 0))))), "Low Risk", IF(ISNUMBER(SEARCH("somerisk", LOWER(INDEX(Paste_Here!AN$2:AN$850, MATCH(B418, Paste_Here!A$2:A$850, 0))))), "Some Risk", IF(ISNUMBER(SEARCH("ot", LOWER(INDEX(Paste_Here!AN$2:AN$850, MATCH(B418, Paste_Here!A$2:A$850, 0))))), "OT", "")))), ""), "")</f>
        <v/>
      </c>
      <c r="DI418" s="66"/>
      <c r="DJ418" s="66"/>
      <c r="DK418" s="75" t="str">
        <f t="shared" si="83"/>
        <v/>
      </c>
      <c r="DL418" s="66"/>
      <c r="DM418" s="75" t="str">
        <f>IFERROR(IF(B418&lt;&gt;"", IF(AND(INDEX(Paste_Here!Q$2:Q$850, MATCH(B418, Paste_Here!A$2:A$850, 0))&lt;&gt;"", ISNUMBER(VALUE(INDEX(Paste_Here!Q$2:Q$850, MATCH(B418, Paste_Here!A$2:A$850, 0))))), INDEX(Paste_Here!Q$2:Q$850, MATCH(B418, Paste_Here!A$2:A$850, 0)), ""), ""), "")</f>
        <v/>
      </c>
      <c r="DN418" s="66"/>
      <c r="DO418" s="75" t="str">
        <f>IFERROR(IF(B418&lt;&gt;"", IF(ISNUMBER(SEARCH("highrisk", LOWER(INDEX(Paste_Here!R$2:R$850, MATCH(B418, Paste_Here!A$2:A$850, 0))))), "High Risk", IF(ISNUMBER(SEARCH("lowrisk", LOWER(INDEX(Paste_Here!R$2:R$850, MATCH(B418, Paste_Here!A$2:A$850, 0))))), "Low Risk", IF(ISNUMBER(SEARCH("somerisk", LOWER(INDEX(Paste_Here!R$2:R$850, MATCH(B418, Paste_Here!A$2:A$850, 0))))), "Some Risk", IF(ISNUMBER(SEARCH("ot", LOWER(INDEX(Paste_Here!R$2:R$850, MATCH(B418, Paste_Here!A$2:A$850, 0))))), "OT", "")))), ""), "")</f>
        <v/>
      </c>
      <c r="DP418" s="66"/>
      <c r="DQ418" s="93" t="str">
        <f>IFERROR(IF(B418&lt;&gt;"", IF(AND(INDEX(Paste_Here!S$2:S$850, MATCH(B418, Paste_Here!A$2:A$850, 0))&lt;&gt;"", ISNUMBER(VALUE(INDEX(Paste_Here!S$2:S$850, MATCH(B418, Paste_Here!A$2:A$850, 0))))), INDEX(Paste_Here!S$2:S$850, MATCH(B418, Paste_Here!A$2:A$850, 0)), ""), ""), "")</f>
        <v/>
      </c>
      <c r="DR418" s="66"/>
      <c r="DS418" s="75"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IF(ISNUMBER(SEARCH("ot", LOWER(INDEX(Paste_Here!T$2:T$850, MATCH(B418, Paste_Here!A$2:A$850, 0))))), "OT", "")))), ""), "")</f>
        <v/>
      </c>
      <c r="DT418" s="66"/>
      <c r="DU418" s="75" t="str">
        <f>IFERROR(IF(B418&lt;&gt;"", IF(AND(INDEX(Paste_Here!U$2:U$850, MATCH(B418, Paste_Here!A$2:A$850, 0))&lt;&gt;"", ISNUMBER(VALUE(INDEX(Paste_Here!U$2:U$850, MATCH(B418, Paste_Here!A$2:A$850, 0))))), INDEX(Paste_Here!U$2:U$850, MATCH(B418, Paste_Here!A$2:A$850, 0)), ""), ""), "")</f>
        <v/>
      </c>
      <c r="DV418" s="66"/>
      <c r="DW418" s="93" t="str">
        <f>IFERROR(IF(B418&lt;&gt;"", IF(ISNUMBER(SEARCH("highrisk", LOWER(INDEX(Paste_Here!V$2:V$850, MATCH(B418, Paste_Here!A$2:A$850, 0))))), "High Risk", IF(ISNUMBER(SEARCH("lowrisk", LOWER(INDEX(Paste_Here!V$2:V$850, MATCH(B418, Paste_Here!A$2:A$850, 0))))), "Low Risk", IF(ISNUMBER(SEARCH("somerisk", LOWER(INDEX(Paste_Here!V$2:V$850, MATCH(B418, Paste_Here!A$2:A$850, 0))))), "Some Risk", IF(ISNUMBER(SEARCH("ot", LOWER(INDEX(Paste_Here!V$2:V$850, MATCH(B418, Paste_Here!A$2:A$850, 0))))), "OT", "")))), ""), "")</f>
        <v/>
      </c>
      <c r="DX418" s="66"/>
      <c r="DY418" s="75" t="str">
        <f>IFERROR(IF(B418&lt;&gt;"", IF(AND(INDEX(Paste_Here!W$2:W$850, MATCH(B418, Paste_Here!A$2:A$850, 0))&lt;&gt;"", ISNUMBER(VALUE(INDEX(Paste_Here!W$2:W$850, MATCH(B418, Paste_Here!A$2:A$850, 0))))), INDEX(Paste_Here!W$2:W$850, MATCH(B418, Paste_Here!A$2:A$850, 0)), ""), ""), "")</f>
        <v/>
      </c>
      <c r="DZ418" s="66"/>
      <c r="EA418" s="75" t="str">
        <f>IFERROR(IF(B418&lt;&gt;"", IF(ISNUMBER(SEARCH("highrisk", LOWER(INDEX(Paste_Here!X$2:X$850, MATCH(B418, Paste_Here!A$2:A$850, 0))))), "High Risk", IF(ISNUMBER(SEARCH("lowrisk", LOWER(INDEX(Paste_Here!X$2:X$850, MATCH(B418, Paste_Here!A$2:A$850, 0))))), "Low Risk", IF(ISNUMBER(SEARCH("somerisk", LOWER(INDEX(Paste_Here!X$2:X$850, MATCH(B418, Paste_Here!A$2:A$850, 0))))), "Some Risk", IF(ISNUMBER(SEARCH("ot", LOWER(INDEX(Paste_Here!X$2:X$850, MATCH(B418, Paste_Here!A$2:A$850, 0))))), "OT", "")))), ""), "")</f>
        <v/>
      </c>
      <c r="EB418" s="66"/>
      <c r="EC418" s="66"/>
      <c r="ED418" s="75" t="str">
        <f t="shared" si="88"/>
        <v/>
      </c>
      <c r="EE418" s="66"/>
      <c r="EF418" s="75" t="str">
        <f>IFERROR(IF(B418&lt;&gt;"", IF(AND(INDEX(Paste_Here!AO$2:AO$850, MATCH(B418, Paste_Here!A$2:A$850, 0))&lt;&gt;"", ISNUMBER(VALUE(INDEX(Paste_Here!AO$2:AO$850, MATCH(B418, Paste_Here!A$2:A$850, 0))))), INDEX(Paste_Here!AO$2:AO$850, MATCH(B418, Paste_Here!A$2:A$850, 0)), ""), ""), "")</f>
        <v/>
      </c>
      <c r="EG418" s="66"/>
      <c r="EH418" s="75" t="str">
        <f>IFERROR(IF(B418&lt;&gt;"", IF(ISNUMBER(SEARCH("highrisk", LOWER(INDEX(Paste_Here!AP$2:AP$850, MATCH(B418, Paste_Here!A$2:A$850, 0))))), "High Risk", IF(ISNUMBER(SEARCH("lowrisk", LOWER(INDEX(Paste_Here!AP$2:AP$850, MATCH(B418, Paste_Here!A$2:A$850, 0))))), "Low Risk", IF(ISNUMBER(SEARCH("somerisk", LOWER(INDEX(Paste_Here!AP$2:AP$850, MATCH(B418, Paste_Here!A$2:A$850, 0))))), "Some Risk", IF(ISNUMBER(SEARCH("ot", LOWER(INDEX(Paste_Here!AP$2:AP$850, MATCH(B418, Paste_Here!A$2:A$850, 0))))), "OT", "")))), ""), "")</f>
        <v/>
      </c>
      <c r="EI418" s="66"/>
      <c r="EJ418" s="93"/>
      <c r="EK418" s="66"/>
      <c r="EL418" s="75" t="str">
        <f>IFERROR(IF(B418&lt;&gt;"", IF(AND(INDEX(Paste_Here!AQ$2:AQ$850, MATCH(B418, Paste_Here!A$2:A$850, 0))&lt;&gt;"", ISNUMBER(VALUE(INDEX(Paste_Here!AQ$2:AQ$850, MATCH(B418, Paste_Here!A$2:A$850, 0))))), INDEX(Paste_Here!AQ$2:AQ$850, MATCH(B418, Paste_Here!A$2:A$850, 0)), ""), ""), "")</f>
        <v/>
      </c>
      <c r="EM418" s="66"/>
      <c r="EN418" s="75" t="str">
        <f>IFERROR(IF(B418&lt;&gt;"", IF(ISNUMBER(SEARCH("highrisk", LOWER(INDEX(Paste_Here!AR$2:AR$850, MATCH(B418, Paste_Here!A$2:A$850, 0))))), "High Risk", IF(ISNUMBER(SEARCH("lowrisk", LOWER(INDEX(Paste_Here!AR$2:AR$850, MATCH(B418, Paste_Here!A$2:A$850, 0))))), "Low Risk", IF(ISNUMBER(SEARCH("somerisk", LOWER(INDEX(Paste_Here!AR$2:AR$850, MATCH(B418, Paste_Here!A$2:A$850, 0))))), "Some Risk", IF(ISNUMBER(SEARCH("ot", LOWER(INDEX(Paste_Here!AR$2:AR$850, MATCH(B418, Paste_Here!A$2:A$850, 0))))), "OT", "")))), ""), "")</f>
        <v/>
      </c>
      <c r="EO418" s="66"/>
      <c r="EP418" s="93"/>
      <c r="EQ418" s="66"/>
      <c r="ER418" s="75"/>
      <c r="ES418" s="66"/>
      <c r="ET418" s="75"/>
      <c r="EU418" s="66"/>
      <c r="EV418" s="66"/>
      <c r="EW418" s="75" t="str">
        <f t="shared" si="89"/>
        <v/>
      </c>
      <c r="EX418" s="66"/>
      <c r="EY418" s="75" t="str">
        <f>IFERROR(IF(B418&lt;&gt;"", IF(AND(INDEX(Paste_Here!Y$2:Y$850, MATCH(B418, Paste_Here!A$2:A$850, 0))&lt;&gt;"", ISNUMBER(VALUE(INDEX(Paste_Here!Y$2:Y$850, MATCH(B418, Paste_Here!A$2:A$850, 0))))), INDEX(Paste_Here!Y$2:Y$850, MATCH(B418, Paste_Here!A$2:A$850, 0)), ""), ""), "")</f>
        <v/>
      </c>
      <c r="EZ418" s="66"/>
      <c r="FA418" s="75" t="str">
        <f>IFERROR(IF(B418&lt;&gt;"", IF(ISNUMBER(SEARCH("highrisk", LOWER(INDEX(Paste_Here!Z$2:Z$850, MATCH(B418, Paste_Here!A$2:A$850, 0))))), "High Risk", IF(ISNUMBER(SEARCH("lowrisk", LOWER(INDEX(Paste_Here!Z$2:Z$850, MATCH(B418, Paste_Here!A$2:A$850, 0))))), "Low Risk", IF(ISNUMBER(SEARCH("somerisk", LOWER(INDEX(Paste_Here!Z$2:Z$850, MATCH(B418, Paste_Here!A$2:A$850, 0))))), "Some Risk", IF(ISNUMBER(SEARCH("ot", LOWER(INDEX(Paste_Here!Z$2:Z$850, MATCH(B418, Paste_Here!A$2:A$850, 0))))), "OT", "")))), ""), "")</f>
        <v/>
      </c>
      <c r="FB418" s="66"/>
      <c r="FC418" s="93"/>
      <c r="FD418" s="66"/>
      <c r="FE418" s="75" t="str">
        <f>IFERROR(IF(B418&lt;&gt;"", IF(AND(INDEX(Paste_Here!AA$2:AA$850, MATCH(B418, Paste_Here!A$2:A$850, 0))&lt;&gt;"", ISNUMBER(VALUE(INDEX(Paste_Here!AA$2:AA$850, MATCH(B418, Paste_Here!A$2:A$850, 0))))), INDEX(Paste_Here!AA$2:AA$850, MATCH(B418, Paste_Here!A$2:A$850, 0)), ""), ""), "")</f>
        <v/>
      </c>
      <c r="FF418" s="66"/>
      <c r="FG418" s="75" t="str">
        <f>IFERROR(IF(B418&lt;&gt;"", IF(ISNUMBER(SEARCH("highrisk", LOWER(INDEX(Paste_Here!AB$2:AB$850, MATCH(B418, Paste_Here!A$2:A$850, 0))))), "High Risk", IF(ISNUMBER(SEARCH("lowrisk", LOWER(INDEX(Paste_Here!AB$2:AB$850, MATCH(B418, Paste_Here!A$2:A$850, 0))))), "Low Risk", IF(ISNUMBER(SEARCH("somerisk", LOWER(INDEX(Paste_Here!AB$2:AB$850, MATCH(B418, Paste_Here!A$2:A$850, 0))))), "Some Risk", IF(ISNUMBER(SEARCH("ot", LOWER(INDEX(Paste_Here!AB$2:AB$850, MATCH(B418, Paste_Here!A$2:A$850, 0))))), "OT", "")))), ""), "")</f>
        <v/>
      </c>
      <c r="FH418" s="66"/>
      <c r="FI418" s="93"/>
      <c r="FJ418" s="66"/>
      <c r="FK418" s="75"/>
      <c r="FL418" s="66"/>
      <c r="FM418" s="75"/>
      <c r="FN418" s="66"/>
      <c r="FO418" s="66"/>
      <c r="FP418" s="75" t="str">
        <f t="shared" si="84"/>
        <v/>
      </c>
      <c r="FQ418" s="66"/>
      <c r="FR418" s="75" t="str">
        <f>IFERROR(IF(B418&lt;&gt;"", IF(ISNUMBER(SEARCH("s", LOWER(INDEX(Paste_Here!L$2:L$850, MATCH(B418, Paste_Here!A$2:A$850, 0))))), "Yes", IF(INDEX(Paste_Here!L$2:L$850, MATCH(B418, Paste_Here!A$2:A$850, 0))&lt;&gt;"", "No", "")), ""), "")</f>
        <v/>
      </c>
      <c r="FS418" s="66"/>
      <c r="FT418" s="75" t="str">
        <f>IFERROR(IF(B418&lt;&gt;"", IF(ISNUMBER(SEARCH("yes", LOWER(INDEX(Paste_Here!F$2:F$850, MATCH(B418, Paste_Here!A$2:A$850, 0))))), "Yes", IF(ISNUMBER(SEARCH("no", LOWER(INDEX(Paste_Here!F$2:F$850, MATCH(B418, Paste_Here!A$2:A$850, 0))))), "No", "")), ""), "")</f>
        <v/>
      </c>
      <c r="FU418" s="66"/>
      <c r="FV418" s="75" t="str">
        <f>IFERROR(IF(B418&lt;&gt;"", IF(ISNUMBER(SEARCH("english language learner", LOWER(INDEX(Paste_Here!C$2:C$850, MATCH(B418, Paste_Here!A$2:A$850, 0))))), "Yes", ""), ""), "")</f>
        <v/>
      </c>
      <c r="FW418" s="66"/>
      <c r="FX418" s="75" t="str">
        <f>IFERROR(IF(B418&lt;&gt;"", IF(OR(ISNUMBER(SEARCH("b", LOWER(INDEX(Paste_Here!J$2:J$850, MATCH(B418, Paste_Here!A$2:A$850, 0))))), ISNUMBER(SEARCH("h", LOWER(INDEX(Paste_Here!J$2:J$850, MATCH(B418, Paste_Here!A$2:A$850, 0))))), ISNUMBER(SEARCH("i", LOWER(INDEX(Paste_Here!J$2:J$850, MATCH(B418, Paste_Here!A$2:A$850, 0)))))), "Yes", IF(INDEX(Paste_Here!J$2:J$850, MATCH(B418, Paste_Here!A$2:A$850, 0))&lt;&gt;"", "No", "")), ""), "")</f>
        <v/>
      </c>
      <c r="FY418" s="66"/>
      <c r="FZ418" s="75" t="str">
        <f>IFERROR(IF(B418&lt;&gt;"", IF(ISNUMBER(SEARCH("yes", LOWER(INDEX(Paste_Here!K$2:K$850, MATCH(B418, Paste_Here!A$2:A$850, 0))))), "Yes", IF(ISNUMBER(SEARCH("no", LOWER(INDEX(Paste_Here!K$2:K$850, MATCH(B418, Paste_Here!A$2:A$850, 0))))), "No", "")), ""), "")</f>
        <v/>
      </c>
      <c r="GA418" s="66"/>
      <c r="GB418" s="75" t="str">
        <f>IFERROR(IF(B418&lt;&gt;"", IF(ISNUMBER(SEARCH("transitional 2", LOWER(INDEX(Paste_Here!C$2:C$850, MATCH(B418, Paste_Here!A$2:A$850, 0))))), "T2",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GC418" s="66"/>
      <c r="GD418" s="75"/>
      <c r="GE418" s="66"/>
      <c r="GF418" s="75"/>
      <c r="GG418" s="66"/>
      <c r="GH418" s="75"/>
      <c r="GI418" s="66"/>
      <c r="GK418" s="1" t="str" cm="1">
        <f t="array" ref="GK418">IFERROR(INDEX(Paste_Here!$B$2:$B$850, MATCH(0, COUNTIF(GK$4:GK417, Paste_Here!$B$2:$B$850) + IF(Paste_Here!$B$2:$B$850="", 1, 0), 0)), "")</f>
        <v/>
      </c>
      <c r="GL418" s="1" t="str">
        <f>IF(GK418&lt;&gt;"", INDEX(Paste_Here!$A$2:$A$850, MATCH(GK418, Paste_Here!$B$2:$B$850, 0)), "")</f>
        <v/>
      </c>
      <c r="GM418" s="1" t="str">
        <f t="shared" si="90"/>
        <v/>
      </c>
      <c r="GN418" s="1" t="str" cm="1">
        <f t="array" ref="GN418">IFERROR(INDEX($GM$5:$GM$850, MATCH(SMALL(IF($GM$5:$GM$850&lt;&gt;"", COUNTIF($GM$5:$GM$850, "&lt;"&amp;$GM$5:$GM$850)+1), ROW()-ROW($GN$5)+1), COUNTIF($GM$5:$GM$850, "&lt;"&amp;$GM$5:$GM$850)+1, 0)), "")</f>
        <v/>
      </c>
    </row>
    <row r="419" spans="1:196">
      <c r="A419" s="66"/>
      <c r="B419" s="75" t="str">
        <f t="shared" si="78"/>
        <v/>
      </c>
      <c r="C419" s="66"/>
      <c r="D419" s="75" t="str">
        <f>IFERROR(IF(AND(INDEX(Paste_Here!N$2:N$850, MATCH(B419, Paste_Here!A$2:A$850, 0)) = ""), "", IF(UPPER(INDEX(Paste_Here!N$2:N$850, MATCH(B419, Paste_Here!A$2:A$850, 0))) = "YES", "Yes", IF(UPPER(INDEX(Paste_Here!N$2:N$850, MATCH(B419, Paste_Here!A$2:A$850, 0))) = "NO", "No", ""))), "")</f>
        <v/>
      </c>
      <c r="E419" s="66"/>
      <c r="F419" s="75" t="str">
        <f t="shared" si="85"/>
        <v/>
      </c>
      <c r="G419" s="66"/>
      <c r="H419" s="75" t="str">
        <f t="shared" si="86"/>
        <v/>
      </c>
      <c r="I419" s="66"/>
      <c r="J419" s="75" t="str">
        <f t="shared" si="87"/>
        <v/>
      </c>
      <c r="K419" s="66"/>
      <c r="L419" s="75"/>
      <c r="M419" s="66"/>
      <c r="N419" s="75" t="str">
        <f>IFERROR(IF(B419&lt;&gt;"", IF(AND(INDEX(Paste_Here!AW$2:AW$850, MATCH(B419, Paste_Here!A$2:A$850, 0))&lt;&gt;"", ISNUMBER(VALUE(INDEX(Paste_Here!AW$2:AW$850, MATCH(B419, Paste_Here!A$2:A$850, 0))))), INDEX(Paste_Here!AW$2:AW$850, MATCH(B419, Paste_Here!A$2:A$850, 0)), ""), ""), "")</f>
        <v/>
      </c>
      <c r="O419" s="66"/>
      <c r="P419" s="75" t="str">
        <f>IFERROR(IF(B419&lt;&gt;"", IF(AND(INDEX(Paste_Here!AX$2:AX$850, MATCH(B419, Paste_Here!A$2:A$850, 0))&lt;&gt;"", ISNUMBER(VALUE(INDEX(Paste_Here!AX$2:AX$850, MATCH(B419, Paste_Here!A$2:A$850, 0))))), INDEX(Paste_Here!AX$2:AX$850, MATCH(B419, Paste_Here!A$2:A$850, 0)), ""), ""), "")</f>
        <v/>
      </c>
      <c r="Q419" s="66"/>
      <c r="R419" s="75" t="str">
        <f>IFERROR(IF(B419&lt;&gt;"", IF(AND(INDEX(Paste_Here!AU$2:AU$850, MATCH(B419, Paste_Here!A$2:A$850, 0))&lt;&gt;"", ISNUMBER(VALUE(INDEX(Paste_Here!AU$2:AU$850, MATCH(B419, Paste_Here!A$2:A$850, 0))))), INDEX(Paste_Here!AU$2:AU$850, MATCH(B419, Paste_Here!A$2:A$850, 0)), ""), ""), "")</f>
        <v/>
      </c>
      <c r="S419" s="66"/>
      <c r="T419" s="75" t="str">
        <f>IFERROR(IF(B419&lt;&gt;"", IF(AND(INDEX(Paste_Here!AV$2:AV$850, MATCH(B419, Paste_Here!A$2:A$850, 0))&lt;&gt;"", ISNUMBER(VALUE(INDEX(Paste_Here!AV$2:AV$850, MATCH(B419, Paste_Here!A$2:A$850, 0))))), INDEX(Paste_Here!AV$2:AV$850, MATCH(B419, Paste_Here!A$2:A$850, 0)), ""), ""), "")</f>
        <v/>
      </c>
      <c r="U419" s="66"/>
      <c r="W419" s="66"/>
      <c r="Y419" s="66"/>
      <c r="Z419" s="66"/>
      <c r="AA419" s="75" t="str">
        <f t="shared" si="79"/>
        <v/>
      </c>
      <c r="AB419" s="66"/>
      <c r="AC419" s="75"/>
      <c r="AD419" s="66"/>
      <c r="AE419" s="98"/>
      <c r="AF419" s="66"/>
      <c r="AG419" s="75"/>
      <c r="AH419" s="66"/>
      <c r="AI419" s="75" t="str">
        <f>IFERROR(IF(B419&lt;&gt;"", IF(AND(INDEX(Paste_Here!AC$2:AC$850, MATCH(B419, Paste_Here!A$2:A$850, 0))&lt;&gt;"", ISNUMBER(VALUE(INDEX(Paste_Here!AC$2:AC$850, MATCH(B419, Paste_Here!A$2:A$850, 0))))), INDEX(Paste_Here!AC$2:AC$850, MATCH(B419, Paste_Here!A$2:A$850, 0)), ""), ""), "")</f>
        <v/>
      </c>
      <c r="AJ419" s="66"/>
      <c r="AK419" s="75" t="str">
        <f>IFERROR(IF(B419&lt;&gt;"", IF(ISNUMBER(SEARCH("highrisk", LOWER(INDEX(Paste_Here!AD$2:AD$850, MATCH(B419, Paste_Here!A$2:A$850, 0))))), "High Risk", IF(ISNUMBER(SEARCH("lowrisk", LOWER(INDEX(Paste_Here!AD$2:AD$850, MATCH(B419, Paste_Here!A$2:A$850, 0))))), "Low Risk", IF(ISNUMBER(SEARCH("somerisk", LOWER(INDEX(Paste_Here!AD$2:AD$850, MATCH(B419, Paste_Here!A$2:A$850, 0))))), "Some Risk", IF(ISNUMBER(SEARCH("ot", LOWER(INDEX(Paste_Here!AD$2:AD$850, MATCH(B419, Paste_Here!A$2:A$850, 0))))), "OT", "")))), ""), "")</f>
        <v/>
      </c>
      <c r="AL419" s="66"/>
      <c r="AM419" s="75"/>
      <c r="AN419" s="66"/>
      <c r="AO419" s="75" t="str">
        <f>IFERROR(IF(B419&lt;&gt;"", IF(AND(INDEX(Paste_Here!M$2:M$850, MATCH(B419, Paste_Here!A$2:A$850, 0))&lt;&gt;"", ISNUMBER(VALUE(INDEX(Paste_Here!M$2:M$850, MATCH(B419, Paste_Here!A$2:A$850, 0))))), INDEX(Paste_Here!M$2:M$850, MATCH(B419, Paste_Here!A$2:A$850, 0)), ""), ""), "")</f>
        <v/>
      </c>
      <c r="AP419" s="66"/>
      <c r="AQ419" s="75" t="str">
        <f>IFERROR(IF(B419&lt;&gt;"", IF(ISNUMBER(SEARCH("highrisk", LOWER(INDEX(Paste_Here!N$2:N$850, MATCH(B419, Paste_Here!A$2:A$850, 0))))), "High Risk", IF(ISNUMBER(SEARCH("lowrisk", LOWER(INDEX(Paste_Here!N$2:N$850, MATCH(B419, Paste_Here!A$2:A$850, 0))))), "Low Risk", IF(ISNUMBER(SEARCH("somerisk", LOWER(INDEX(Paste_Here!N$2:N$850, MATCH(B419, Paste_Here!A$2:A$850, 0))))), "Some Risk", IF(ISNUMBER(SEARCH("ot", LOWER(INDEX(Paste_Here!N$2:N$850, MATCH(B419, Paste_Here!A$2:A$850, 0))))), "OT", "")))), ""), "")</f>
        <v/>
      </c>
      <c r="AT419" s="66"/>
      <c r="AU419" s="103"/>
      <c r="AV419" s="66"/>
      <c r="AW419" s="66"/>
      <c r="AX419" s="75" t="str">
        <f t="shared" si="80"/>
        <v/>
      </c>
      <c r="AY419" s="66"/>
      <c r="AZ419" s="75"/>
      <c r="BA419" s="66"/>
      <c r="BB419" s="75"/>
      <c r="BC419" s="66"/>
      <c r="BD419" s="75"/>
      <c r="BE419" s="66"/>
      <c r="BF419" s="75" t="str">
        <f>IFERROR(IF(B419&lt;&gt;"", IF(AND(INDEX(Paste_Here!AE$2:AE$850, MATCH(B419, Paste_Here!A$2:A$850, 0))&lt;&gt;"", ISNUMBER(VALUE(INDEX(Paste_Here!AE$2:AE$850, MATCH(B419, Paste_Here!A$2:A$850, 0))))), INDEX(Paste_Here!AE$2:AE$850, MATCH(B419, Paste_Here!A$2:A$850, 0)), ""), ""), "")</f>
        <v/>
      </c>
      <c r="BG419" s="66"/>
      <c r="BH419" s="75" t="str">
        <f>IFERROR(IF(B419&lt;&gt;"", IF(ISNUMBER(SEARCH("highrisk", LOWER(INDEX(Paste_Here!AF$2:AF$850, MATCH(B419, Paste_Here!A$2:A$850, 0))))), "High Risk", IF(ISNUMBER(SEARCH("lowrisk", LOWER(INDEX(Paste_Here!AF$2:AF$850, MATCH(B419, Paste_Here!A$2:A$850, 0))))), "Low Risk", IF(ISNUMBER(SEARCH("somerisk", LOWER(INDEX(Paste_Here!AF$2:AF$850, MATCH(B419, Paste_Here!A$2:A$850, 0))))), "Some Risk", IF(ISNUMBER(SEARCH("ot", LOWER(INDEX(Paste_Here!AF$2:AF$850, MATCH(B419, Paste_Here!A$2:A$850, 0))))), "OT", "")))), ""), "")</f>
        <v/>
      </c>
      <c r="BI419" s="66"/>
      <c r="BJ419" s="75"/>
      <c r="BK419" s="66"/>
      <c r="BL419" s="75" t="str">
        <f>IFERROR(IF(B419&lt;&gt;"", IF(AND(INDEX(Paste_Here!O$2:O$850, MATCH(B419, Paste_Here!A$2:A$850, 0))&lt;&gt;"", ISNUMBER(VALUE(INDEX(Paste_Here!O$2:O$850, MATCH(B419, Paste_Here!A$2:A$850, 0))))), INDEX(Paste_Here!O$2:O$850, MATCH(B419, Paste_Here!A$2:A$850, 0)), ""), ""), "")</f>
        <v/>
      </c>
      <c r="BM419" s="66"/>
      <c r="BN419" s="75" t="str">
        <f>IFERROR(IF(B419&lt;&gt;"", IF(ISNUMBER(SEARCH("highrisk", LOWER(INDEX(Paste_Here!P$2:P$850, MATCH(B419, Paste_Here!A$2:A$850, 0))))), "High Risk", IF(ISNUMBER(SEARCH("lowrisk", LOWER(INDEX(Paste_Here!P$2:P$850, MATCH(B419, Paste_Here!A$2:A$850, 0))))), "Low Risk", IF(ISNUMBER(SEARCH("somerisk", LOWER(INDEX(Paste_Here!P$2:P$850, MATCH(B419, Paste_Here!A$2:A$850, 0))))), "Some Risk", IF(ISNUMBER(SEARCH("ot", LOWER(INDEX(Paste_Here!P$2:P$850, MATCH(B419, Paste_Here!A$2:A$850, 0))))), "OT", "")))), ""), "")</f>
        <v/>
      </c>
      <c r="BQ419" s="66"/>
      <c r="BR419" s="75"/>
      <c r="BS419" s="66"/>
      <c r="BT419" s="66"/>
      <c r="BU419" s="75" t="str">
        <f t="shared" si="81"/>
        <v/>
      </c>
      <c r="BV419" s="66"/>
      <c r="BW419" s="75"/>
      <c r="BX419" s="66"/>
      <c r="BY419" s="75"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BZ419" s="66"/>
      <c r="CA419" s="75"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CB419" s="66"/>
      <c r="CC419" s="75"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CD419" s="66"/>
      <c r="CE419" s="75"/>
      <c r="CF419" s="66"/>
      <c r="CK419" s="75"/>
      <c r="CL419" s="66"/>
      <c r="CM419" s="75"/>
      <c r="CN419" s="66"/>
      <c r="CO419" s="75"/>
      <c r="CP419" s="66"/>
      <c r="CQ419" s="66"/>
      <c r="CR419" s="75" t="str">
        <f t="shared" si="82"/>
        <v/>
      </c>
      <c r="CS419" s="66"/>
      <c r="CT419" s="75"/>
      <c r="CU419" s="66"/>
      <c r="CV419" s="75"/>
      <c r="CW419" s="66"/>
      <c r="CX419" s="75"/>
      <c r="CY419" s="66"/>
      <c r="CZ419" s="75"/>
      <c r="DA419" s="66"/>
      <c r="DB419" s="75" t="str">
        <f>IFERROR(IF(B419&lt;&gt;"", IF(AND(INDEX(Paste_Here!AK$2:AK$850, MATCH(B419, Paste_Here!A$2:A$850, 0))&lt;&gt;"", ISNUMBER(VALUE(INDEX(Paste_Here!AK$2:AK$850, MATCH(B419, Paste_Here!A$2:A$850, 0))))), INDEX(Paste_Here!AK$2:AK$850, MATCH(B419, Paste_Here!A$2:A$850, 0)), ""), ""), "")</f>
        <v/>
      </c>
      <c r="DC419" s="66"/>
      <c r="DD419" s="75" t="str">
        <f>IFERROR(IF(B419&lt;&gt;"", IF(ISNUMBER(SEARCH("highrisk", LOWER(INDEX(Paste_Here!AL$2:AL$850, MATCH(B419, Paste_Here!A$2:A$850, 0))))), "High Risk", IF(ISNUMBER(SEARCH("lowrisk", LOWER(INDEX(Paste_Here!AL$2:AL$850, MATCH(B419, Paste_Here!A$2:A$850, 0))))), "Low Risk", IF(ISNUMBER(SEARCH("somerisk", LOWER(INDEX(Paste_Here!AL$2:AL$850, MATCH(B419, Paste_Here!A$2:A$850, 0))))), "Some Risk", IF(ISNUMBER(SEARCH("ot", LOWER(INDEX(Paste_Here!AL$2:AL$850, MATCH(B419, Paste_Here!A$2:A$850, 0))))), "OT", "")))), ""), "")</f>
        <v/>
      </c>
      <c r="DE419" s="66"/>
      <c r="DF419" s="75" t="str">
        <f>IFERROR(IF(B419&lt;&gt;"", IF(AND(INDEX(Paste_Here!AM$2:AM$850, MATCH(B419, Paste_Here!A$2:A$850, 0))&lt;&gt;"", ISNUMBER(VALUE(INDEX(Paste_Here!AM$2:AM$850, MATCH(B419, Paste_Here!A$2:A$850, 0))))), INDEX(Paste_Here!AM$2:AM$850, MATCH(B419, Paste_Here!A$2:A$850, 0)), ""), ""), "")</f>
        <v/>
      </c>
      <c r="DG419" s="66"/>
      <c r="DH419" s="75" t="str">
        <f>IFERROR(IF(B419&lt;&gt;"", IF(ISNUMBER(SEARCH("highrisk", LOWER(INDEX(Paste_Here!AN$2:AN$850, MATCH(B419, Paste_Here!A$2:A$850, 0))))), "High Risk", IF(ISNUMBER(SEARCH("lowrisk", LOWER(INDEX(Paste_Here!AN$2:AN$850, MATCH(B419, Paste_Here!A$2:A$850, 0))))), "Low Risk", IF(ISNUMBER(SEARCH("somerisk", LOWER(INDEX(Paste_Here!AN$2:AN$850, MATCH(B419, Paste_Here!A$2:A$850, 0))))), "Some Risk", IF(ISNUMBER(SEARCH("ot", LOWER(INDEX(Paste_Here!AN$2:AN$850, MATCH(B419, Paste_Here!A$2:A$850, 0))))), "OT", "")))), ""), "")</f>
        <v/>
      </c>
      <c r="DI419" s="66"/>
      <c r="DJ419" s="66"/>
      <c r="DK419" s="75" t="str">
        <f t="shared" si="83"/>
        <v/>
      </c>
      <c r="DL419" s="66"/>
      <c r="DM419" s="75" t="str">
        <f>IFERROR(IF(B419&lt;&gt;"", IF(AND(INDEX(Paste_Here!Q$2:Q$850, MATCH(B419, Paste_Here!A$2:A$850, 0))&lt;&gt;"", ISNUMBER(VALUE(INDEX(Paste_Here!Q$2:Q$850, MATCH(B419, Paste_Here!A$2:A$850, 0))))), INDEX(Paste_Here!Q$2:Q$850, MATCH(B419, Paste_Here!A$2:A$850, 0)), ""), ""), "")</f>
        <v/>
      </c>
      <c r="DN419" s="66"/>
      <c r="DO419" s="75" t="str">
        <f>IFERROR(IF(B419&lt;&gt;"", IF(ISNUMBER(SEARCH("highrisk", LOWER(INDEX(Paste_Here!R$2:R$850, MATCH(B419, Paste_Here!A$2:A$850, 0))))), "High Risk", IF(ISNUMBER(SEARCH("lowrisk", LOWER(INDEX(Paste_Here!R$2:R$850, MATCH(B419, Paste_Here!A$2:A$850, 0))))), "Low Risk", IF(ISNUMBER(SEARCH("somerisk", LOWER(INDEX(Paste_Here!R$2:R$850, MATCH(B419, Paste_Here!A$2:A$850, 0))))), "Some Risk", IF(ISNUMBER(SEARCH("ot", LOWER(INDEX(Paste_Here!R$2:R$850, MATCH(B419, Paste_Here!A$2:A$850, 0))))), "OT", "")))), ""), "")</f>
        <v/>
      </c>
      <c r="DP419" s="66"/>
      <c r="DQ419" s="93" t="str">
        <f>IFERROR(IF(B419&lt;&gt;"", IF(AND(INDEX(Paste_Here!S$2:S$850, MATCH(B419, Paste_Here!A$2:A$850, 0))&lt;&gt;"", ISNUMBER(VALUE(INDEX(Paste_Here!S$2:S$850, MATCH(B419, Paste_Here!A$2:A$850, 0))))), INDEX(Paste_Here!S$2:S$850, MATCH(B419, Paste_Here!A$2:A$850, 0)), ""), ""), "")</f>
        <v/>
      </c>
      <c r="DR419" s="66"/>
      <c r="DS419" s="75"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IF(ISNUMBER(SEARCH("ot", LOWER(INDEX(Paste_Here!T$2:T$850, MATCH(B419, Paste_Here!A$2:A$850, 0))))), "OT", "")))), ""), "")</f>
        <v/>
      </c>
      <c r="DT419" s="66"/>
      <c r="DU419" s="75" t="str">
        <f>IFERROR(IF(B419&lt;&gt;"", IF(AND(INDEX(Paste_Here!U$2:U$850, MATCH(B419, Paste_Here!A$2:A$850, 0))&lt;&gt;"", ISNUMBER(VALUE(INDEX(Paste_Here!U$2:U$850, MATCH(B419, Paste_Here!A$2:A$850, 0))))), INDEX(Paste_Here!U$2:U$850, MATCH(B419, Paste_Here!A$2:A$850, 0)), ""), ""), "")</f>
        <v/>
      </c>
      <c r="DV419" s="66"/>
      <c r="DW419" s="93" t="str">
        <f>IFERROR(IF(B419&lt;&gt;"", IF(ISNUMBER(SEARCH("highrisk", LOWER(INDEX(Paste_Here!V$2:V$850, MATCH(B419, Paste_Here!A$2:A$850, 0))))), "High Risk", IF(ISNUMBER(SEARCH("lowrisk", LOWER(INDEX(Paste_Here!V$2:V$850, MATCH(B419, Paste_Here!A$2:A$850, 0))))), "Low Risk", IF(ISNUMBER(SEARCH("somerisk", LOWER(INDEX(Paste_Here!V$2:V$850, MATCH(B419, Paste_Here!A$2:A$850, 0))))), "Some Risk", IF(ISNUMBER(SEARCH("ot", LOWER(INDEX(Paste_Here!V$2:V$850, MATCH(B419, Paste_Here!A$2:A$850, 0))))), "OT", "")))), ""), "")</f>
        <v/>
      </c>
      <c r="DX419" s="66"/>
      <c r="DY419" s="75" t="str">
        <f>IFERROR(IF(B419&lt;&gt;"", IF(AND(INDEX(Paste_Here!W$2:W$850, MATCH(B419, Paste_Here!A$2:A$850, 0))&lt;&gt;"", ISNUMBER(VALUE(INDEX(Paste_Here!W$2:W$850, MATCH(B419, Paste_Here!A$2:A$850, 0))))), INDEX(Paste_Here!W$2:W$850, MATCH(B419, Paste_Here!A$2:A$850, 0)), ""), ""), "")</f>
        <v/>
      </c>
      <c r="DZ419" s="66"/>
      <c r="EA419" s="75" t="str">
        <f>IFERROR(IF(B419&lt;&gt;"", IF(ISNUMBER(SEARCH("highrisk", LOWER(INDEX(Paste_Here!X$2:X$850, MATCH(B419, Paste_Here!A$2:A$850, 0))))), "High Risk", IF(ISNUMBER(SEARCH("lowrisk", LOWER(INDEX(Paste_Here!X$2:X$850, MATCH(B419, Paste_Here!A$2:A$850, 0))))), "Low Risk", IF(ISNUMBER(SEARCH("somerisk", LOWER(INDEX(Paste_Here!X$2:X$850, MATCH(B419, Paste_Here!A$2:A$850, 0))))), "Some Risk", IF(ISNUMBER(SEARCH("ot", LOWER(INDEX(Paste_Here!X$2:X$850, MATCH(B419, Paste_Here!A$2:A$850, 0))))), "OT", "")))), ""), "")</f>
        <v/>
      </c>
      <c r="EB419" s="66"/>
      <c r="EC419" s="66"/>
      <c r="ED419" s="75" t="str">
        <f t="shared" si="88"/>
        <v/>
      </c>
      <c r="EE419" s="66"/>
      <c r="EF419" s="75" t="str">
        <f>IFERROR(IF(B419&lt;&gt;"", IF(AND(INDEX(Paste_Here!AO$2:AO$850, MATCH(B419, Paste_Here!A$2:A$850, 0))&lt;&gt;"", ISNUMBER(VALUE(INDEX(Paste_Here!AO$2:AO$850, MATCH(B419, Paste_Here!A$2:A$850, 0))))), INDEX(Paste_Here!AO$2:AO$850, MATCH(B419, Paste_Here!A$2:A$850, 0)), ""), ""), "")</f>
        <v/>
      </c>
      <c r="EG419" s="66"/>
      <c r="EH419" s="75" t="str">
        <f>IFERROR(IF(B419&lt;&gt;"", IF(ISNUMBER(SEARCH("highrisk", LOWER(INDEX(Paste_Here!AP$2:AP$850, MATCH(B419, Paste_Here!A$2:A$850, 0))))), "High Risk", IF(ISNUMBER(SEARCH("lowrisk", LOWER(INDEX(Paste_Here!AP$2:AP$850, MATCH(B419, Paste_Here!A$2:A$850, 0))))), "Low Risk", IF(ISNUMBER(SEARCH("somerisk", LOWER(INDEX(Paste_Here!AP$2:AP$850, MATCH(B419, Paste_Here!A$2:A$850, 0))))), "Some Risk", IF(ISNUMBER(SEARCH("ot", LOWER(INDEX(Paste_Here!AP$2:AP$850, MATCH(B419, Paste_Here!A$2:A$850, 0))))), "OT", "")))), ""), "")</f>
        <v/>
      </c>
      <c r="EI419" s="66"/>
      <c r="EJ419" s="93"/>
      <c r="EK419" s="66"/>
      <c r="EL419" s="75" t="str">
        <f>IFERROR(IF(B419&lt;&gt;"", IF(AND(INDEX(Paste_Here!AQ$2:AQ$850, MATCH(B419, Paste_Here!A$2:A$850, 0))&lt;&gt;"", ISNUMBER(VALUE(INDEX(Paste_Here!AQ$2:AQ$850, MATCH(B419, Paste_Here!A$2:A$850, 0))))), INDEX(Paste_Here!AQ$2:AQ$850, MATCH(B419, Paste_Here!A$2:A$850, 0)), ""), ""), "")</f>
        <v/>
      </c>
      <c r="EM419" s="66"/>
      <c r="EN419" s="75" t="str">
        <f>IFERROR(IF(B419&lt;&gt;"", IF(ISNUMBER(SEARCH("highrisk", LOWER(INDEX(Paste_Here!AR$2:AR$850, MATCH(B419, Paste_Here!A$2:A$850, 0))))), "High Risk", IF(ISNUMBER(SEARCH("lowrisk", LOWER(INDEX(Paste_Here!AR$2:AR$850, MATCH(B419, Paste_Here!A$2:A$850, 0))))), "Low Risk", IF(ISNUMBER(SEARCH("somerisk", LOWER(INDEX(Paste_Here!AR$2:AR$850, MATCH(B419, Paste_Here!A$2:A$850, 0))))), "Some Risk", IF(ISNUMBER(SEARCH("ot", LOWER(INDEX(Paste_Here!AR$2:AR$850, MATCH(B419, Paste_Here!A$2:A$850, 0))))), "OT", "")))), ""), "")</f>
        <v/>
      </c>
      <c r="EO419" s="66"/>
      <c r="EP419" s="93"/>
      <c r="EQ419" s="66"/>
      <c r="ER419" s="75"/>
      <c r="ES419" s="66"/>
      <c r="ET419" s="75"/>
      <c r="EU419" s="66"/>
      <c r="EV419" s="66"/>
      <c r="EW419" s="75" t="str">
        <f t="shared" si="89"/>
        <v/>
      </c>
      <c r="EX419" s="66"/>
      <c r="EY419" s="75" t="str">
        <f>IFERROR(IF(B419&lt;&gt;"", IF(AND(INDEX(Paste_Here!Y$2:Y$850, MATCH(B419, Paste_Here!A$2:A$850, 0))&lt;&gt;"", ISNUMBER(VALUE(INDEX(Paste_Here!Y$2:Y$850, MATCH(B419, Paste_Here!A$2:A$850, 0))))), INDEX(Paste_Here!Y$2:Y$850, MATCH(B419, Paste_Here!A$2:A$850, 0)), ""), ""), "")</f>
        <v/>
      </c>
      <c r="EZ419" s="66"/>
      <c r="FA419" s="75" t="str">
        <f>IFERROR(IF(B419&lt;&gt;"", IF(ISNUMBER(SEARCH("highrisk", LOWER(INDEX(Paste_Here!Z$2:Z$850, MATCH(B419, Paste_Here!A$2:A$850, 0))))), "High Risk", IF(ISNUMBER(SEARCH("lowrisk", LOWER(INDEX(Paste_Here!Z$2:Z$850, MATCH(B419, Paste_Here!A$2:A$850, 0))))), "Low Risk", IF(ISNUMBER(SEARCH("somerisk", LOWER(INDEX(Paste_Here!Z$2:Z$850, MATCH(B419, Paste_Here!A$2:A$850, 0))))), "Some Risk", IF(ISNUMBER(SEARCH("ot", LOWER(INDEX(Paste_Here!Z$2:Z$850, MATCH(B419, Paste_Here!A$2:A$850, 0))))), "OT", "")))), ""), "")</f>
        <v/>
      </c>
      <c r="FB419" s="66"/>
      <c r="FC419" s="93"/>
      <c r="FD419" s="66"/>
      <c r="FE419" s="75" t="str">
        <f>IFERROR(IF(B419&lt;&gt;"", IF(AND(INDEX(Paste_Here!AA$2:AA$850, MATCH(B419, Paste_Here!A$2:A$850, 0))&lt;&gt;"", ISNUMBER(VALUE(INDEX(Paste_Here!AA$2:AA$850, MATCH(B419, Paste_Here!A$2:A$850, 0))))), INDEX(Paste_Here!AA$2:AA$850, MATCH(B419, Paste_Here!A$2:A$850, 0)), ""), ""), "")</f>
        <v/>
      </c>
      <c r="FF419" s="66"/>
      <c r="FG419" s="75" t="str">
        <f>IFERROR(IF(B419&lt;&gt;"", IF(ISNUMBER(SEARCH("highrisk", LOWER(INDEX(Paste_Here!AB$2:AB$850, MATCH(B419, Paste_Here!A$2:A$850, 0))))), "High Risk", IF(ISNUMBER(SEARCH("lowrisk", LOWER(INDEX(Paste_Here!AB$2:AB$850, MATCH(B419, Paste_Here!A$2:A$850, 0))))), "Low Risk", IF(ISNUMBER(SEARCH("somerisk", LOWER(INDEX(Paste_Here!AB$2:AB$850, MATCH(B419, Paste_Here!A$2:A$850, 0))))), "Some Risk", IF(ISNUMBER(SEARCH("ot", LOWER(INDEX(Paste_Here!AB$2:AB$850, MATCH(B419, Paste_Here!A$2:A$850, 0))))), "OT", "")))), ""), "")</f>
        <v/>
      </c>
      <c r="FH419" s="66"/>
      <c r="FI419" s="93"/>
      <c r="FJ419" s="66"/>
      <c r="FK419" s="75"/>
      <c r="FL419" s="66"/>
      <c r="FM419" s="75"/>
      <c r="FN419" s="66"/>
      <c r="FO419" s="66"/>
      <c r="FP419" s="75" t="str">
        <f t="shared" si="84"/>
        <v/>
      </c>
      <c r="FQ419" s="66"/>
      <c r="FR419" s="75" t="str">
        <f>IFERROR(IF(B419&lt;&gt;"", IF(ISNUMBER(SEARCH("s", LOWER(INDEX(Paste_Here!L$2:L$850, MATCH(B419, Paste_Here!A$2:A$850, 0))))), "Yes", IF(INDEX(Paste_Here!L$2:L$850, MATCH(B419, Paste_Here!A$2:A$850, 0))&lt;&gt;"", "No", "")), ""), "")</f>
        <v/>
      </c>
      <c r="FS419" s="66"/>
      <c r="FT419" s="75" t="str">
        <f>IFERROR(IF(B419&lt;&gt;"", IF(ISNUMBER(SEARCH("yes", LOWER(INDEX(Paste_Here!F$2:F$850, MATCH(B419, Paste_Here!A$2:A$850, 0))))), "Yes", IF(ISNUMBER(SEARCH("no", LOWER(INDEX(Paste_Here!F$2:F$850, MATCH(B419, Paste_Here!A$2:A$850, 0))))), "No", "")), ""), "")</f>
        <v/>
      </c>
      <c r="FU419" s="66"/>
      <c r="FV419" s="75" t="str">
        <f>IFERROR(IF(B419&lt;&gt;"", IF(ISNUMBER(SEARCH("english language learner", LOWER(INDEX(Paste_Here!C$2:C$850, MATCH(B419, Paste_Here!A$2:A$850, 0))))), "Yes", ""), ""), "")</f>
        <v/>
      </c>
      <c r="FW419" s="66"/>
      <c r="FX419" s="75" t="str">
        <f>IFERROR(IF(B419&lt;&gt;"", IF(OR(ISNUMBER(SEARCH("b", LOWER(INDEX(Paste_Here!J$2:J$850, MATCH(B419, Paste_Here!A$2:A$850, 0))))), ISNUMBER(SEARCH("h", LOWER(INDEX(Paste_Here!J$2:J$850, MATCH(B419, Paste_Here!A$2:A$850, 0))))), ISNUMBER(SEARCH("i", LOWER(INDEX(Paste_Here!J$2:J$850, MATCH(B419, Paste_Here!A$2:A$850, 0)))))), "Yes", IF(INDEX(Paste_Here!J$2:J$850, MATCH(B419, Paste_Here!A$2:A$850, 0))&lt;&gt;"", "No", "")), ""), "")</f>
        <v/>
      </c>
      <c r="FY419" s="66"/>
      <c r="FZ419" s="75" t="str">
        <f>IFERROR(IF(B419&lt;&gt;"", IF(ISNUMBER(SEARCH("yes", LOWER(INDEX(Paste_Here!K$2:K$850, MATCH(B419, Paste_Here!A$2:A$850, 0))))), "Yes", IF(ISNUMBER(SEARCH("no", LOWER(INDEX(Paste_Here!K$2:K$850, MATCH(B419, Paste_Here!A$2:A$850, 0))))), "No", "")), ""), "")</f>
        <v/>
      </c>
      <c r="GA419" s="66"/>
      <c r="GB419" s="75" t="str">
        <f>IFERROR(IF(B419&lt;&gt;"", IF(ISNUMBER(SEARCH("transitional 2", LOWER(INDEX(Paste_Here!C$2:C$850, MATCH(B419, Paste_Here!A$2:A$850, 0))))), "T2",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GC419" s="66"/>
      <c r="GD419" s="75"/>
      <c r="GE419" s="66"/>
      <c r="GF419" s="75"/>
      <c r="GG419" s="66"/>
      <c r="GH419" s="75"/>
      <c r="GI419" s="66"/>
      <c r="GK419" s="1" t="str" cm="1">
        <f t="array" ref="GK419">IFERROR(INDEX(Paste_Here!$B$2:$B$850, MATCH(0, COUNTIF(GK$4:GK418, Paste_Here!$B$2:$B$850) + IF(Paste_Here!$B$2:$B$850="", 1, 0), 0)), "")</f>
        <v/>
      </c>
      <c r="GL419" s="1" t="str">
        <f>IF(GK419&lt;&gt;"", INDEX(Paste_Here!$A$2:$A$850, MATCH(GK419, Paste_Here!$B$2:$B$850, 0)), "")</f>
        <v/>
      </c>
      <c r="GM419" s="1" t="str">
        <f t="shared" si="90"/>
        <v/>
      </c>
      <c r="GN419" s="1" t="str" cm="1">
        <f t="array" ref="GN419">IFERROR(INDEX($GM$5:$GM$850, MATCH(SMALL(IF($GM$5:$GM$850&lt;&gt;"", COUNTIF($GM$5:$GM$850, "&lt;"&amp;$GM$5:$GM$850)+1), ROW()-ROW($GN$5)+1), COUNTIF($GM$5:$GM$850, "&lt;"&amp;$GM$5:$GM$850)+1, 0)), "")</f>
        <v/>
      </c>
    </row>
    <row r="420" spans="1:196">
      <c r="A420" s="66"/>
      <c r="B420" s="75" t="str">
        <f t="shared" si="78"/>
        <v/>
      </c>
      <c r="C420" s="66"/>
      <c r="D420" s="75" t="str">
        <f>IFERROR(IF(AND(INDEX(Paste_Here!N$2:N$850, MATCH(B420, Paste_Here!A$2:A$850, 0)) = ""), "", IF(UPPER(INDEX(Paste_Here!N$2:N$850, MATCH(B420, Paste_Here!A$2:A$850, 0))) = "YES", "Yes", IF(UPPER(INDEX(Paste_Here!N$2:N$850, MATCH(B420, Paste_Here!A$2:A$850, 0))) = "NO", "No", ""))), "")</f>
        <v/>
      </c>
      <c r="E420" s="66"/>
      <c r="F420" s="75" t="str">
        <f t="shared" si="85"/>
        <v/>
      </c>
      <c r="G420" s="66"/>
      <c r="H420" s="75" t="str">
        <f t="shared" si="86"/>
        <v/>
      </c>
      <c r="I420" s="66"/>
      <c r="J420" s="75" t="str">
        <f t="shared" si="87"/>
        <v/>
      </c>
      <c r="K420" s="66"/>
      <c r="L420" s="75"/>
      <c r="M420" s="66"/>
      <c r="N420" s="75" t="str">
        <f>IFERROR(IF(B420&lt;&gt;"", IF(AND(INDEX(Paste_Here!AW$2:AW$850, MATCH(B420, Paste_Here!A$2:A$850, 0))&lt;&gt;"", ISNUMBER(VALUE(INDEX(Paste_Here!AW$2:AW$850, MATCH(B420, Paste_Here!A$2:A$850, 0))))), INDEX(Paste_Here!AW$2:AW$850, MATCH(B420, Paste_Here!A$2:A$850, 0)), ""), ""), "")</f>
        <v/>
      </c>
      <c r="O420" s="66"/>
      <c r="P420" s="75" t="str">
        <f>IFERROR(IF(B420&lt;&gt;"", IF(AND(INDEX(Paste_Here!AX$2:AX$850, MATCH(B420, Paste_Here!A$2:A$850, 0))&lt;&gt;"", ISNUMBER(VALUE(INDEX(Paste_Here!AX$2:AX$850, MATCH(B420, Paste_Here!A$2:A$850, 0))))), INDEX(Paste_Here!AX$2:AX$850, MATCH(B420, Paste_Here!A$2:A$850, 0)), ""), ""), "")</f>
        <v/>
      </c>
      <c r="Q420" s="66"/>
      <c r="R420" s="75" t="str">
        <f>IFERROR(IF(B420&lt;&gt;"", IF(AND(INDEX(Paste_Here!AU$2:AU$850, MATCH(B420, Paste_Here!A$2:A$850, 0))&lt;&gt;"", ISNUMBER(VALUE(INDEX(Paste_Here!AU$2:AU$850, MATCH(B420, Paste_Here!A$2:A$850, 0))))), INDEX(Paste_Here!AU$2:AU$850, MATCH(B420, Paste_Here!A$2:A$850, 0)), ""), ""), "")</f>
        <v/>
      </c>
      <c r="S420" s="66"/>
      <c r="T420" s="75" t="str">
        <f>IFERROR(IF(B420&lt;&gt;"", IF(AND(INDEX(Paste_Here!AV$2:AV$850, MATCH(B420, Paste_Here!A$2:A$850, 0))&lt;&gt;"", ISNUMBER(VALUE(INDEX(Paste_Here!AV$2:AV$850, MATCH(B420, Paste_Here!A$2:A$850, 0))))), INDEX(Paste_Here!AV$2:AV$850, MATCH(B420, Paste_Here!A$2:A$850, 0)), ""), ""), "")</f>
        <v/>
      </c>
      <c r="U420" s="66"/>
      <c r="W420" s="66"/>
      <c r="Y420" s="66"/>
      <c r="Z420" s="66"/>
      <c r="AA420" s="75" t="str">
        <f t="shared" si="79"/>
        <v/>
      </c>
      <c r="AB420" s="66"/>
      <c r="AC420" s="75"/>
      <c r="AD420" s="66"/>
      <c r="AE420" s="98"/>
      <c r="AF420" s="66"/>
      <c r="AG420" s="75"/>
      <c r="AH420" s="66"/>
      <c r="AI420" s="75" t="str">
        <f>IFERROR(IF(B420&lt;&gt;"", IF(AND(INDEX(Paste_Here!AC$2:AC$850, MATCH(B420, Paste_Here!A$2:A$850, 0))&lt;&gt;"", ISNUMBER(VALUE(INDEX(Paste_Here!AC$2:AC$850, MATCH(B420, Paste_Here!A$2:A$850, 0))))), INDEX(Paste_Here!AC$2:AC$850, MATCH(B420, Paste_Here!A$2:A$850, 0)), ""), ""), "")</f>
        <v/>
      </c>
      <c r="AJ420" s="66"/>
      <c r="AK420" s="75" t="str">
        <f>IFERROR(IF(B420&lt;&gt;"", IF(ISNUMBER(SEARCH("highrisk", LOWER(INDEX(Paste_Here!AD$2:AD$850, MATCH(B420, Paste_Here!A$2:A$850, 0))))), "High Risk", IF(ISNUMBER(SEARCH("lowrisk", LOWER(INDEX(Paste_Here!AD$2:AD$850, MATCH(B420, Paste_Here!A$2:A$850, 0))))), "Low Risk", IF(ISNUMBER(SEARCH("somerisk", LOWER(INDEX(Paste_Here!AD$2:AD$850, MATCH(B420, Paste_Here!A$2:A$850, 0))))), "Some Risk", IF(ISNUMBER(SEARCH("ot", LOWER(INDEX(Paste_Here!AD$2:AD$850, MATCH(B420, Paste_Here!A$2:A$850, 0))))), "OT", "")))), ""), "")</f>
        <v/>
      </c>
      <c r="AL420" s="66"/>
      <c r="AM420" s="75"/>
      <c r="AN420" s="66"/>
      <c r="AO420" s="75" t="str">
        <f>IFERROR(IF(B420&lt;&gt;"", IF(AND(INDEX(Paste_Here!M$2:M$850, MATCH(B420, Paste_Here!A$2:A$850, 0))&lt;&gt;"", ISNUMBER(VALUE(INDEX(Paste_Here!M$2:M$850, MATCH(B420, Paste_Here!A$2:A$850, 0))))), INDEX(Paste_Here!M$2:M$850, MATCH(B420, Paste_Here!A$2:A$850, 0)), ""), ""), "")</f>
        <v/>
      </c>
      <c r="AP420" s="66"/>
      <c r="AQ420" s="75" t="str">
        <f>IFERROR(IF(B420&lt;&gt;"", IF(ISNUMBER(SEARCH("highrisk", LOWER(INDEX(Paste_Here!N$2:N$850, MATCH(B420, Paste_Here!A$2:A$850, 0))))), "High Risk", IF(ISNUMBER(SEARCH("lowrisk", LOWER(INDEX(Paste_Here!N$2:N$850, MATCH(B420, Paste_Here!A$2:A$850, 0))))), "Low Risk", IF(ISNUMBER(SEARCH("somerisk", LOWER(INDEX(Paste_Here!N$2:N$850, MATCH(B420, Paste_Here!A$2:A$850, 0))))), "Some Risk", IF(ISNUMBER(SEARCH("ot", LOWER(INDEX(Paste_Here!N$2:N$850, MATCH(B420, Paste_Here!A$2:A$850, 0))))), "OT", "")))), ""), "")</f>
        <v/>
      </c>
      <c r="AT420" s="66"/>
      <c r="AU420" s="103"/>
      <c r="AV420" s="66"/>
      <c r="AW420" s="66"/>
      <c r="AX420" s="75" t="str">
        <f t="shared" si="80"/>
        <v/>
      </c>
      <c r="AY420" s="66"/>
      <c r="AZ420" s="75"/>
      <c r="BA420" s="66"/>
      <c r="BB420" s="75"/>
      <c r="BC420" s="66"/>
      <c r="BD420" s="75"/>
      <c r="BE420" s="66"/>
      <c r="BF420" s="75" t="str">
        <f>IFERROR(IF(B420&lt;&gt;"", IF(AND(INDEX(Paste_Here!AE$2:AE$850, MATCH(B420, Paste_Here!A$2:A$850, 0))&lt;&gt;"", ISNUMBER(VALUE(INDEX(Paste_Here!AE$2:AE$850, MATCH(B420, Paste_Here!A$2:A$850, 0))))), INDEX(Paste_Here!AE$2:AE$850, MATCH(B420, Paste_Here!A$2:A$850, 0)), ""), ""), "")</f>
        <v/>
      </c>
      <c r="BG420" s="66"/>
      <c r="BH420" s="75" t="str">
        <f>IFERROR(IF(B420&lt;&gt;"", IF(ISNUMBER(SEARCH("highrisk", LOWER(INDEX(Paste_Here!AF$2:AF$850, MATCH(B420, Paste_Here!A$2:A$850, 0))))), "High Risk", IF(ISNUMBER(SEARCH("lowrisk", LOWER(INDEX(Paste_Here!AF$2:AF$850, MATCH(B420, Paste_Here!A$2:A$850, 0))))), "Low Risk", IF(ISNUMBER(SEARCH("somerisk", LOWER(INDEX(Paste_Here!AF$2:AF$850, MATCH(B420, Paste_Here!A$2:A$850, 0))))), "Some Risk", IF(ISNUMBER(SEARCH("ot", LOWER(INDEX(Paste_Here!AF$2:AF$850, MATCH(B420, Paste_Here!A$2:A$850, 0))))), "OT", "")))), ""), "")</f>
        <v/>
      </c>
      <c r="BI420" s="66"/>
      <c r="BJ420" s="75"/>
      <c r="BK420" s="66"/>
      <c r="BL420" s="75" t="str">
        <f>IFERROR(IF(B420&lt;&gt;"", IF(AND(INDEX(Paste_Here!O$2:O$850, MATCH(B420, Paste_Here!A$2:A$850, 0))&lt;&gt;"", ISNUMBER(VALUE(INDEX(Paste_Here!O$2:O$850, MATCH(B420, Paste_Here!A$2:A$850, 0))))), INDEX(Paste_Here!O$2:O$850, MATCH(B420, Paste_Here!A$2:A$850, 0)), ""), ""), "")</f>
        <v/>
      </c>
      <c r="BM420" s="66"/>
      <c r="BN420" s="75" t="str">
        <f>IFERROR(IF(B420&lt;&gt;"", IF(ISNUMBER(SEARCH("highrisk", LOWER(INDEX(Paste_Here!P$2:P$850, MATCH(B420, Paste_Here!A$2:A$850, 0))))), "High Risk", IF(ISNUMBER(SEARCH("lowrisk", LOWER(INDEX(Paste_Here!P$2:P$850, MATCH(B420, Paste_Here!A$2:A$850, 0))))), "Low Risk", IF(ISNUMBER(SEARCH("somerisk", LOWER(INDEX(Paste_Here!P$2:P$850, MATCH(B420, Paste_Here!A$2:A$850, 0))))), "Some Risk", IF(ISNUMBER(SEARCH("ot", LOWER(INDEX(Paste_Here!P$2:P$850, MATCH(B420, Paste_Here!A$2:A$850, 0))))), "OT", "")))), ""), "")</f>
        <v/>
      </c>
      <c r="BQ420" s="66"/>
      <c r="BR420" s="75"/>
      <c r="BS420" s="66"/>
      <c r="BT420" s="66"/>
      <c r="BU420" s="75" t="str">
        <f t="shared" si="81"/>
        <v/>
      </c>
      <c r="BV420" s="66"/>
      <c r="BW420" s="75"/>
      <c r="BX420" s="66"/>
      <c r="BY420" s="75"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BZ420" s="66"/>
      <c r="CA420" s="75"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CB420" s="66"/>
      <c r="CC420" s="75"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CD420" s="66"/>
      <c r="CE420" s="75"/>
      <c r="CF420" s="66"/>
      <c r="CK420" s="75"/>
      <c r="CL420" s="66"/>
      <c r="CM420" s="75"/>
      <c r="CN420" s="66"/>
      <c r="CO420" s="75"/>
      <c r="CP420" s="66"/>
      <c r="CQ420" s="66"/>
      <c r="CR420" s="75" t="str">
        <f t="shared" si="82"/>
        <v/>
      </c>
      <c r="CS420" s="66"/>
      <c r="CT420" s="75"/>
      <c r="CU420" s="66"/>
      <c r="CV420" s="75"/>
      <c r="CW420" s="66"/>
      <c r="CX420" s="75"/>
      <c r="CY420" s="66"/>
      <c r="CZ420" s="75"/>
      <c r="DA420" s="66"/>
      <c r="DB420" s="75" t="str">
        <f>IFERROR(IF(B420&lt;&gt;"", IF(AND(INDEX(Paste_Here!AK$2:AK$850, MATCH(B420, Paste_Here!A$2:A$850, 0))&lt;&gt;"", ISNUMBER(VALUE(INDEX(Paste_Here!AK$2:AK$850, MATCH(B420, Paste_Here!A$2:A$850, 0))))), INDEX(Paste_Here!AK$2:AK$850, MATCH(B420, Paste_Here!A$2:A$850, 0)), ""), ""), "")</f>
        <v/>
      </c>
      <c r="DC420" s="66"/>
      <c r="DD420" s="75" t="str">
        <f>IFERROR(IF(B420&lt;&gt;"", IF(ISNUMBER(SEARCH("highrisk", LOWER(INDEX(Paste_Here!AL$2:AL$850, MATCH(B420, Paste_Here!A$2:A$850, 0))))), "High Risk", IF(ISNUMBER(SEARCH("lowrisk", LOWER(INDEX(Paste_Here!AL$2:AL$850, MATCH(B420, Paste_Here!A$2:A$850, 0))))), "Low Risk", IF(ISNUMBER(SEARCH("somerisk", LOWER(INDEX(Paste_Here!AL$2:AL$850, MATCH(B420, Paste_Here!A$2:A$850, 0))))), "Some Risk", IF(ISNUMBER(SEARCH("ot", LOWER(INDEX(Paste_Here!AL$2:AL$850, MATCH(B420, Paste_Here!A$2:A$850, 0))))), "OT", "")))), ""), "")</f>
        <v/>
      </c>
      <c r="DE420" s="66"/>
      <c r="DF420" s="75" t="str">
        <f>IFERROR(IF(B420&lt;&gt;"", IF(AND(INDEX(Paste_Here!AM$2:AM$850, MATCH(B420, Paste_Here!A$2:A$850, 0))&lt;&gt;"", ISNUMBER(VALUE(INDEX(Paste_Here!AM$2:AM$850, MATCH(B420, Paste_Here!A$2:A$850, 0))))), INDEX(Paste_Here!AM$2:AM$850, MATCH(B420, Paste_Here!A$2:A$850, 0)), ""), ""), "")</f>
        <v/>
      </c>
      <c r="DG420" s="66"/>
      <c r="DH420" s="75" t="str">
        <f>IFERROR(IF(B420&lt;&gt;"", IF(ISNUMBER(SEARCH("highrisk", LOWER(INDEX(Paste_Here!AN$2:AN$850, MATCH(B420, Paste_Here!A$2:A$850, 0))))), "High Risk", IF(ISNUMBER(SEARCH("lowrisk", LOWER(INDEX(Paste_Here!AN$2:AN$850, MATCH(B420, Paste_Here!A$2:A$850, 0))))), "Low Risk", IF(ISNUMBER(SEARCH("somerisk", LOWER(INDEX(Paste_Here!AN$2:AN$850, MATCH(B420, Paste_Here!A$2:A$850, 0))))), "Some Risk", IF(ISNUMBER(SEARCH("ot", LOWER(INDEX(Paste_Here!AN$2:AN$850, MATCH(B420, Paste_Here!A$2:A$850, 0))))), "OT", "")))), ""), "")</f>
        <v/>
      </c>
      <c r="DI420" s="66"/>
      <c r="DJ420" s="66"/>
      <c r="DK420" s="75" t="str">
        <f t="shared" si="83"/>
        <v/>
      </c>
      <c r="DL420" s="66"/>
      <c r="DM420" s="75" t="str">
        <f>IFERROR(IF(B420&lt;&gt;"", IF(AND(INDEX(Paste_Here!Q$2:Q$850, MATCH(B420, Paste_Here!A$2:A$850, 0))&lt;&gt;"", ISNUMBER(VALUE(INDEX(Paste_Here!Q$2:Q$850, MATCH(B420, Paste_Here!A$2:A$850, 0))))), INDEX(Paste_Here!Q$2:Q$850, MATCH(B420, Paste_Here!A$2:A$850, 0)), ""), ""), "")</f>
        <v/>
      </c>
      <c r="DN420" s="66"/>
      <c r="DO420" s="75" t="str">
        <f>IFERROR(IF(B420&lt;&gt;"", IF(ISNUMBER(SEARCH("highrisk", LOWER(INDEX(Paste_Here!R$2:R$850, MATCH(B420, Paste_Here!A$2:A$850, 0))))), "High Risk", IF(ISNUMBER(SEARCH("lowrisk", LOWER(INDEX(Paste_Here!R$2:R$850, MATCH(B420, Paste_Here!A$2:A$850, 0))))), "Low Risk", IF(ISNUMBER(SEARCH("somerisk", LOWER(INDEX(Paste_Here!R$2:R$850, MATCH(B420, Paste_Here!A$2:A$850, 0))))), "Some Risk", IF(ISNUMBER(SEARCH("ot", LOWER(INDEX(Paste_Here!R$2:R$850, MATCH(B420, Paste_Here!A$2:A$850, 0))))), "OT", "")))), ""), "")</f>
        <v/>
      </c>
      <c r="DP420" s="66"/>
      <c r="DQ420" s="93" t="str">
        <f>IFERROR(IF(B420&lt;&gt;"", IF(AND(INDEX(Paste_Here!S$2:S$850, MATCH(B420, Paste_Here!A$2:A$850, 0))&lt;&gt;"", ISNUMBER(VALUE(INDEX(Paste_Here!S$2:S$850, MATCH(B420, Paste_Here!A$2:A$850, 0))))), INDEX(Paste_Here!S$2:S$850, MATCH(B420, Paste_Here!A$2:A$850, 0)), ""), ""), "")</f>
        <v/>
      </c>
      <c r="DR420" s="66"/>
      <c r="DS420" s="75"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IF(ISNUMBER(SEARCH("ot", LOWER(INDEX(Paste_Here!T$2:T$850, MATCH(B420, Paste_Here!A$2:A$850, 0))))), "OT", "")))), ""), "")</f>
        <v/>
      </c>
      <c r="DT420" s="66"/>
      <c r="DU420" s="75" t="str">
        <f>IFERROR(IF(B420&lt;&gt;"", IF(AND(INDEX(Paste_Here!U$2:U$850, MATCH(B420, Paste_Here!A$2:A$850, 0))&lt;&gt;"", ISNUMBER(VALUE(INDEX(Paste_Here!U$2:U$850, MATCH(B420, Paste_Here!A$2:A$850, 0))))), INDEX(Paste_Here!U$2:U$850, MATCH(B420, Paste_Here!A$2:A$850, 0)), ""), ""), "")</f>
        <v/>
      </c>
      <c r="DV420" s="66"/>
      <c r="DW420" s="93" t="str">
        <f>IFERROR(IF(B420&lt;&gt;"", IF(ISNUMBER(SEARCH("highrisk", LOWER(INDEX(Paste_Here!V$2:V$850, MATCH(B420, Paste_Here!A$2:A$850, 0))))), "High Risk", IF(ISNUMBER(SEARCH("lowrisk", LOWER(INDEX(Paste_Here!V$2:V$850, MATCH(B420, Paste_Here!A$2:A$850, 0))))), "Low Risk", IF(ISNUMBER(SEARCH("somerisk", LOWER(INDEX(Paste_Here!V$2:V$850, MATCH(B420, Paste_Here!A$2:A$850, 0))))), "Some Risk", IF(ISNUMBER(SEARCH("ot", LOWER(INDEX(Paste_Here!V$2:V$850, MATCH(B420, Paste_Here!A$2:A$850, 0))))), "OT", "")))), ""), "")</f>
        <v/>
      </c>
      <c r="DX420" s="66"/>
      <c r="DY420" s="75" t="str">
        <f>IFERROR(IF(B420&lt;&gt;"", IF(AND(INDEX(Paste_Here!W$2:W$850, MATCH(B420, Paste_Here!A$2:A$850, 0))&lt;&gt;"", ISNUMBER(VALUE(INDEX(Paste_Here!W$2:W$850, MATCH(B420, Paste_Here!A$2:A$850, 0))))), INDEX(Paste_Here!W$2:W$850, MATCH(B420, Paste_Here!A$2:A$850, 0)), ""), ""), "")</f>
        <v/>
      </c>
      <c r="DZ420" s="66"/>
      <c r="EA420" s="75" t="str">
        <f>IFERROR(IF(B420&lt;&gt;"", IF(ISNUMBER(SEARCH("highrisk", LOWER(INDEX(Paste_Here!X$2:X$850, MATCH(B420, Paste_Here!A$2:A$850, 0))))), "High Risk", IF(ISNUMBER(SEARCH("lowrisk", LOWER(INDEX(Paste_Here!X$2:X$850, MATCH(B420, Paste_Here!A$2:A$850, 0))))), "Low Risk", IF(ISNUMBER(SEARCH("somerisk", LOWER(INDEX(Paste_Here!X$2:X$850, MATCH(B420, Paste_Here!A$2:A$850, 0))))), "Some Risk", IF(ISNUMBER(SEARCH("ot", LOWER(INDEX(Paste_Here!X$2:X$850, MATCH(B420, Paste_Here!A$2:A$850, 0))))), "OT", "")))), ""), "")</f>
        <v/>
      </c>
      <c r="EB420" s="66"/>
      <c r="EC420" s="66"/>
      <c r="ED420" s="75" t="str">
        <f t="shared" si="88"/>
        <v/>
      </c>
      <c r="EE420" s="66"/>
      <c r="EF420" s="75" t="str">
        <f>IFERROR(IF(B420&lt;&gt;"", IF(AND(INDEX(Paste_Here!AO$2:AO$850, MATCH(B420, Paste_Here!A$2:A$850, 0))&lt;&gt;"", ISNUMBER(VALUE(INDEX(Paste_Here!AO$2:AO$850, MATCH(B420, Paste_Here!A$2:A$850, 0))))), INDEX(Paste_Here!AO$2:AO$850, MATCH(B420, Paste_Here!A$2:A$850, 0)), ""), ""), "")</f>
        <v/>
      </c>
      <c r="EG420" s="66"/>
      <c r="EH420" s="75" t="str">
        <f>IFERROR(IF(B420&lt;&gt;"", IF(ISNUMBER(SEARCH("highrisk", LOWER(INDEX(Paste_Here!AP$2:AP$850, MATCH(B420, Paste_Here!A$2:A$850, 0))))), "High Risk", IF(ISNUMBER(SEARCH("lowrisk", LOWER(INDEX(Paste_Here!AP$2:AP$850, MATCH(B420, Paste_Here!A$2:A$850, 0))))), "Low Risk", IF(ISNUMBER(SEARCH("somerisk", LOWER(INDEX(Paste_Here!AP$2:AP$850, MATCH(B420, Paste_Here!A$2:A$850, 0))))), "Some Risk", IF(ISNUMBER(SEARCH("ot", LOWER(INDEX(Paste_Here!AP$2:AP$850, MATCH(B420, Paste_Here!A$2:A$850, 0))))), "OT", "")))), ""), "")</f>
        <v/>
      </c>
      <c r="EI420" s="66"/>
      <c r="EJ420" s="93"/>
      <c r="EK420" s="66"/>
      <c r="EL420" s="75" t="str">
        <f>IFERROR(IF(B420&lt;&gt;"", IF(AND(INDEX(Paste_Here!AQ$2:AQ$850, MATCH(B420, Paste_Here!A$2:A$850, 0))&lt;&gt;"", ISNUMBER(VALUE(INDEX(Paste_Here!AQ$2:AQ$850, MATCH(B420, Paste_Here!A$2:A$850, 0))))), INDEX(Paste_Here!AQ$2:AQ$850, MATCH(B420, Paste_Here!A$2:A$850, 0)), ""), ""), "")</f>
        <v/>
      </c>
      <c r="EM420" s="66"/>
      <c r="EN420" s="75" t="str">
        <f>IFERROR(IF(B420&lt;&gt;"", IF(ISNUMBER(SEARCH("highrisk", LOWER(INDEX(Paste_Here!AR$2:AR$850, MATCH(B420, Paste_Here!A$2:A$850, 0))))), "High Risk", IF(ISNUMBER(SEARCH("lowrisk", LOWER(INDEX(Paste_Here!AR$2:AR$850, MATCH(B420, Paste_Here!A$2:A$850, 0))))), "Low Risk", IF(ISNUMBER(SEARCH("somerisk", LOWER(INDEX(Paste_Here!AR$2:AR$850, MATCH(B420, Paste_Here!A$2:A$850, 0))))), "Some Risk", IF(ISNUMBER(SEARCH("ot", LOWER(INDEX(Paste_Here!AR$2:AR$850, MATCH(B420, Paste_Here!A$2:A$850, 0))))), "OT", "")))), ""), "")</f>
        <v/>
      </c>
      <c r="EO420" s="66"/>
      <c r="EP420" s="93"/>
      <c r="EQ420" s="66"/>
      <c r="ER420" s="75"/>
      <c r="ES420" s="66"/>
      <c r="ET420" s="75"/>
      <c r="EU420" s="66"/>
      <c r="EV420" s="66"/>
      <c r="EW420" s="75" t="str">
        <f t="shared" si="89"/>
        <v/>
      </c>
      <c r="EX420" s="66"/>
      <c r="EY420" s="75" t="str">
        <f>IFERROR(IF(B420&lt;&gt;"", IF(AND(INDEX(Paste_Here!Y$2:Y$850, MATCH(B420, Paste_Here!A$2:A$850, 0))&lt;&gt;"", ISNUMBER(VALUE(INDEX(Paste_Here!Y$2:Y$850, MATCH(B420, Paste_Here!A$2:A$850, 0))))), INDEX(Paste_Here!Y$2:Y$850, MATCH(B420, Paste_Here!A$2:A$850, 0)), ""), ""), "")</f>
        <v/>
      </c>
      <c r="EZ420" s="66"/>
      <c r="FA420" s="75" t="str">
        <f>IFERROR(IF(B420&lt;&gt;"", IF(ISNUMBER(SEARCH("highrisk", LOWER(INDEX(Paste_Here!Z$2:Z$850, MATCH(B420, Paste_Here!A$2:A$850, 0))))), "High Risk", IF(ISNUMBER(SEARCH("lowrisk", LOWER(INDEX(Paste_Here!Z$2:Z$850, MATCH(B420, Paste_Here!A$2:A$850, 0))))), "Low Risk", IF(ISNUMBER(SEARCH("somerisk", LOWER(INDEX(Paste_Here!Z$2:Z$850, MATCH(B420, Paste_Here!A$2:A$850, 0))))), "Some Risk", IF(ISNUMBER(SEARCH("ot", LOWER(INDEX(Paste_Here!Z$2:Z$850, MATCH(B420, Paste_Here!A$2:A$850, 0))))), "OT", "")))), ""), "")</f>
        <v/>
      </c>
      <c r="FB420" s="66"/>
      <c r="FC420" s="93"/>
      <c r="FD420" s="66"/>
      <c r="FE420" s="75" t="str">
        <f>IFERROR(IF(B420&lt;&gt;"", IF(AND(INDEX(Paste_Here!AA$2:AA$850, MATCH(B420, Paste_Here!A$2:A$850, 0))&lt;&gt;"", ISNUMBER(VALUE(INDEX(Paste_Here!AA$2:AA$850, MATCH(B420, Paste_Here!A$2:A$850, 0))))), INDEX(Paste_Here!AA$2:AA$850, MATCH(B420, Paste_Here!A$2:A$850, 0)), ""), ""), "")</f>
        <v/>
      </c>
      <c r="FF420" s="66"/>
      <c r="FG420" s="75" t="str">
        <f>IFERROR(IF(B420&lt;&gt;"", IF(ISNUMBER(SEARCH("highrisk", LOWER(INDEX(Paste_Here!AB$2:AB$850, MATCH(B420, Paste_Here!A$2:A$850, 0))))), "High Risk", IF(ISNUMBER(SEARCH("lowrisk", LOWER(INDEX(Paste_Here!AB$2:AB$850, MATCH(B420, Paste_Here!A$2:A$850, 0))))), "Low Risk", IF(ISNUMBER(SEARCH("somerisk", LOWER(INDEX(Paste_Here!AB$2:AB$850, MATCH(B420, Paste_Here!A$2:A$850, 0))))), "Some Risk", IF(ISNUMBER(SEARCH("ot", LOWER(INDEX(Paste_Here!AB$2:AB$850, MATCH(B420, Paste_Here!A$2:A$850, 0))))), "OT", "")))), ""), "")</f>
        <v/>
      </c>
      <c r="FH420" s="66"/>
      <c r="FI420" s="93"/>
      <c r="FJ420" s="66"/>
      <c r="FK420" s="75"/>
      <c r="FL420" s="66"/>
      <c r="FM420" s="75"/>
      <c r="FN420" s="66"/>
      <c r="FO420" s="66"/>
      <c r="FP420" s="75" t="str">
        <f t="shared" si="84"/>
        <v/>
      </c>
      <c r="FQ420" s="66"/>
      <c r="FR420" s="75" t="str">
        <f>IFERROR(IF(B420&lt;&gt;"", IF(ISNUMBER(SEARCH("s", LOWER(INDEX(Paste_Here!L$2:L$850, MATCH(B420, Paste_Here!A$2:A$850, 0))))), "Yes", IF(INDEX(Paste_Here!L$2:L$850, MATCH(B420, Paste_Here!A$2:A$850, 0))&lt;&gt;"", "No", "")), ""), "")</f>
        <v/>
      </c>
      <c r="FS420" s="66"/>
      <c r="FT420" s="75" t="str">
        <f>IFERROR(IF(B420&lt;&gt;"", IF(ISNUMBER(SEARCH("yes", LOWER(INDEX(Paste_Here!F$2:F$850, MATCH(B420, Paste_Here!A$2:A$850, 0))))), "Yes", IF(ISNUMBER(SEARCH("no", LOWER(INDEX(Paste_Here!F$2:F$850, MATCH(B420, Paste_Here!A$2:A$850, 0))))), "No", "")), ""), "")</f>
        <v/>
      </c>
      <c r="FU420" s="66"/>
      <c r="FV420" s="75" t="str">
        <f>IFERROR(IF(B420&lt;&gt;"", IF(ISNUMBER(SEARCH("english language learner", LOWER(INDEX(Paste_Here!C$2:C$850, MATCH(B420, Paste_Here!A$2:A$850, 0))))), "Yes", ""), ""), "")</f>
        <v/>
      </c>
      <c r="FW420" s="66"/>
      <c r="FX420" s="75" t="str">
        <f>IFERROR(IF(B420&lt;&gt;"", IF(OR(ISNUMBER(SEARCH("b", LOWER(INDEX(Paste_Here!J$2:J$850, MATCH(B420, Paste_Here!A$2:A$850, 0))))), ISNUMBER(SEARCH("h", LOWER(INDEX(Paste_Here!J$2:J$850, MATCH(B420, Paste_Here!A$2:A$850, 0))))), ISNUMBER(SEARCH("i", LOWER(INDEX(Paste_Here!J$2:J$850, MATCH(B420, Paste_Here!A$2:A$850, 0)))))), "Yes", IF(INDEX(Paste_Here!J$2:J$850, MATCH(B420, Paste_Here!A$2:A$850, 0))&lt;&gt;"", "No", "")), ""), "")</f>
        <v/>
      </c>
      <c r="FY420" s="66"/>
      <c r="FZ420" s="75" t="str">
        <f>IFERROR(IF(B420&lt;&gt;"", IF(ISNUMBER(SEARCH("yes", LOWER(INDEX(Paste_Here!K$2:K$850, MATCH(B420, Paste_Here!A$2:A$850, 0))))), "Yes", IF(ISNUMBER(SEARCH("no", LOWER(INDEX(Paste_Here!K$2:K$850, MATCH(B420, Paste_Here!A$2:A$850, 0))))), "No", "")), ""), "")</f>
        <v/>
      </c>
      <c r="GA420" s="66"/>
      <c r="GB420" s="75" t="str">
        <f>IFERROR(IF(B420&lt;&gt;"", IF(ISNUMBER(SEARCH("transitional 2", LOWER(INDEX(Paste_Here!C$2:C$850, MATCH(B420, Paste_Here!A$2:A$850, 0))))), "T2",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GC420" s="66"/>
      <c r="GD420" s="75"/>
      <c r="GE420" s="66"/>
      <c r="GF420" s="75"/>
      <c r="GG420" s="66"/>
      <c r="GH420" s="75"/>
      <c r="GI420" s="66"/>
      <c r="GK420" s="1" t="str" cm="1">
        <f t="array" ref="GK420">IFERROR(INDEX(Paste_Here!$B$2:$B$850, MATCH(0, COUNTIF(GK$4:GK419, Paste_Here!$B$2:$B$850) + IF(Paste_Here!$B$2:$B$850="", 1, 0), 0)), "")</f>
        <v/>
      </c>
      <c r="GL420" s="1" t="str">
        <f>IF(GK420&lt;&gt;"", INDEX(Paste_Here!$A$2:$A$850, MATCH(GK420, Paste_Here!$B$2:$B$850, 0)), "")</f>
        <v/>
      </c>
      <c r="GM420" s="1" t="str">
        <f t="shared" si="90"/>
        <v/>
      </c>
      <c r="GN420" s="1" t="str" cm="1">
        <f t="array" ref="GN420">IFERROR(INDEX($GM$5:$GM$850, MATCH(SMALL(IF($GM$5:$GM$850&lt;&gt;"", COUNTIF($GM$5:$GM$850, "&lt;"&amp;$GM$5:$GM$850)+1), ROW()-ROW($GN$5)+1), COUNTIF($GM$5:$GM$850, "&lt;"&amp;$GM$5:$GM$850)+1, 0)), "")</f>
        <v/>
      </c>
    </row>
    <row r="421" spans="1:196">
      <c r="A421" s="66"/>
      <c r="B421" s="75" t="str">
        <f t="shared" si="78"/>
        <v/>
      </c>
      <c r="C421" s="66"/>
      <c r="D421" s="75" t="str">
        <f>IFERROR(IF(AND(INDEX(Paste_Here!N$2:N$850, MATCH(B421, Paste_Here!A$2:A$850, 0)) = ""), "", IF(UPPER(INDEX(Paste_Here!N$2:N$850, MATCH(B421, Paste_Here!A$2:A$850, 0))) = "YES", "Yes", IF(UPPER(INDEX(Paste_Here!N$2:N$850, MATCH(B421, Paste_Here!A$2:A$850, 0))) = "NO", "No", ""))), "")</f>
        <v/>
      </c>
      <c r="E421" s="66"/>
      <c r="F421" s="75" t="str">
        <f t="shared" si="85"/>
        <v/>
      </c>
      <c r="G421" s="66"/>
      <c r="H421" s="75" t="str">
        <f t="shared" si="86"/>
        <v/>
      </c>
      <c r="I421" s="66"/>
      <c r="J421" s="75" t="str">
        <f t="shared" si="87"/>
        <v/>
      </c>
      <c r="K421" s="66"/>
      <c r="L421" s="75"/>
      <c r="M421" s="66"/>
      <c r="N421" s="75" t="str">
        <f>IFERROR(IF(B421&lt;&gt;"", IF(AND(INDEX(Paste_Here!AW$2:AW$850, MATCH(B421, Paste_Here!A$2:A$850, 0))&lt;&gt;"", ISNUMBER(VALUE(INDEX(Paste_Here!AW$2:AW$850, MATCH(B421, Paste_Here!A$2:A$850, 0))))), INDEX(Paste_Here!AW$2:AW$850, MATCH(B421, Paste_Here!A$2:A$850, 0)), ""), ""), "")</f>
        <v/>
      </c>
      <c r="O421" s="66"/>
      <c r="P421" s="75" t="str">
        <f>IFERROR(IF(B421&lt;&gt;"", IF(AND(INDEX(Paste_Here!AX$2:AX$850, MATCH(B421, Paste_Here!A$2:A$850, 0))&lt;&gt;"", ISNUMBER(VALUE(INDEX(Paste_Here!AX$2:AX$850, MATCH(B421, Paste_Here!A$2:A$850, 0))))), INDEX(Paste_Here!AX$2:AX$850, MATCH(B421, Paste_Here!A$2:A$850, 0)), ""), ""), "")</f>
        <v/>
      </c>
      <c r="Q421" s="66"/>
      <c r="R421" s="75" t="str">
        <f>IFERROR(IF(B421&lt;&gt;"", IF(AND(INDEX(Paste_Here!AU$2:AU$850, MATCH(B421, Paste_Here!A$2:A$850, 0))&lt;&gt;"", ISNUMBER(VALUE(INDEX(Paste_Here!AU$2:AU$850, MATCH(B421, Paste_Here!A$2:A$850, 0))))), INDEX(Paste_Here!AU$2:AU$850, MATCH(B421, Paste_Here!A$2:A$850, 0)), ""), ""), "")</f>
        <v/>
      </c>
      <c r="S421" s="66"/>
      <c r="T421" s="75" t="str">
        <f>IFERROR(IF(B421&lt;&gt;"", IF(AND(INDEX(Paste_Here!AV$2:AV$850, MATCH(B421, Paste_Here!A$2:A$850, 0))&lt;&gt;"", ISNUMBER(VALUE(INDEX(Paste_Here!AV$2:AV$850, MATCH(B421, Paste_Here!A$2:A$850, 0))))), INDEX(Paste_Here!AV$2:AV$850, MATCH(B421, Paste_Here!A$2:A$850, 0)), ""), ""), "")</f>
        <v/>
      </c>
      <c r="U421" s="66"/>
      <c r="W421" s="66"/>
      <c r="Y421" s="66"/>
      <c r="Z421" s="66"/>
      <c r="AA421" s="75" t="str">
        <f t="shared" si="79"/>
        <v/>
      </c>
      <c r="AB421" s="66"/>
      <c r="AC421" s="75"/>
      <c r="AD421" s="66"/>
      <c r="AE421" s="98"/>
      <c r="AF421" s="66"/>
      <c r="AG421" s="75"/>
      <c r="AH421" s="66"/>
      <c r="AI421" s="75" t="str">
        <f>IFERROR(IF(B421&lt;&gt;"", IF(AND(INDEX(Paste_Here!AC$2:AC$850, MATCH(B421, Paste_Here!A$2:A$850, 0))&lt;&gt;"", ISNUMBER(VALUE(INDEX(Paste_Here!AC$2:AC$850, MATCH(B421, Paste_Here!A$2:A$850, 0))))), INDEX(Paste_Here!AC$2:AC$850, MATCH(B421, Paste_Here!A$2:A$850, 0)), ""), ""), "")</f>
        <v/>
      </c>
      <c r="AJ421" s="66"/>
      <c r="AK421" s="75" t="str">
        <f>IFERROR(IF(B421&lt;&gt;"", IF(ISNUMBER(SEARCH("highrisk", LOWER(INDEX(Paste_Here!AD$2:AD$850, MATCH(B421, Paste_Here!A$2:A$850, 0))))), "High Risk", IF(ISNUMBER(SEARCH("lowrisk", LOWER(INDEX(Paste_Here!AD$2:AD$850, MATCH(B421, Paste_Here!A$2:A$850, 0))))), "Low Risk", IF(ISNUMBER(SEARCH("somerisk", LOWER(INDEX(Paste_Here!AD$2:AD$850, MATCH(B421, Paste_Here!A$2:A$850, 0))))), "Some Risk", IF(ISNUMBER(SEARCH("ot", LOWER(INDEX(Paste_Here!AD$2:AD$850, MATCH(B421, Paste_Here!A$2:A$850, 0))))), "OT", "")))), ""), "")</f>
        <v/>
      </c>
      <c r="AL421" s="66"/>
      <c r="AM421" s="75"/>
      <c r="AN421" s="66"/>
      <c r="AO421" s="75" t="str">
        <f>IFERROR(IF(B421&lt;&gt;"", IF(AND(INDEX(Paste_Here!M$2:M$850, MATCH(B421, Paste_Here!A$2:A$850, 0))&lt;&gt;"", ISNUMBER(VALUE(INDEX(Paste_Here!M$2:M$850, MATCH(B421, Paste_Here!A$2:A$850, 0))))), INDEX(Paste_Here!M$2:M$850, MATCH(B421, Paste_Here!A$2:A$850, 0)), ""), ""), "")</f>
        <v/>
      </c>
      <c r="AP421" s="66"/>
      <c r="AQ421" s="75" t="str">
        <f>IFERROR(IF(B421&lt;&gt;"", IF(ISNUMBER(SEARCH("highrisk", LOWER(INDEX(Paste_Here!N$2:N$850, MATCH(B421, Paste_Here!A$2:A$850, 0))))), "High Risk", IF(ISNUMBER(SEARCH("lowrisk", LOWER(INDEX(Paste_Here!N$2:N$850, MATCH(B421, Paste_Here!A$2:A$850, 0))))), "Low Risk", IF(ISNUMBER(SEARCH("somerisk", LOWER(INDEX(Paste_Here!N$2:N$850, MATCH(B421, Paste_Here!A$2:A$850, 0))))), "Some Risk", IF(ISNUMBER(SEARCH("ot", LOWER(INDEX(Paste_Here!N$2:N$850, MATCH(B421, Paste_Here!A$2:A$850, 0))))), "OT", "")))), ""), "")</f>
        <v/>
      </c>
      <c r="AT421" s="66"/>
      <c r="AU421" s="103"/>
      <c r="AV421" s="66"/>
      <c r="AW421" s="66"/>
      <c r="AX421" s="75" t="str">
        <f t="shared" si="80"/>
        <v/>
      </c>
      <c r="AY421" s="66"/>
      <c r="AZ421" s="75"/>
      <c r="BA421" s="66"/>
      <c r="BB421" s="75"/>
      <c r="BC421" s="66"/>
      <c r="BD421" s="75"/>
      <c r="BE421" s="66"/>
      <c r="BF421" s="75" t="str">
        <f>IFERROR(IF(B421&lt;&gt;"", IF(AND(INDEX(Paste_Here!AE$2:AE$850, MATCH(B421, Paste_Here!A$2:A$850, 0))&lt;&gt;"", ISNUMBER(VALUE(INDEX(Paste_Here!AE$2:AE$850, MATCH(B421, Paste_Here!A$2:A$850, 0))))), INDEX(Paste_Here!AE$2:AE$850, MATCH(B421, Paste_Here!A$2:A$850, 0)), ""), ""), "")</f>
        <v/>
      </c>
      <c r="BG421" s="66"/>
      <c r="BH421" s="75" t="str">
        <f>IFERROR(IF(B421&lt;&gt;"", IF(ISNUMBER(SEARCH("highrisk", LOWER(INDEX(Paste_Here!AF$2:AF$850, MATCH(B421, Paste_Here!A$2:A$850, 0))))), "High Risk", IF(ISNUMBER(SEARCH("lowrisk", LOWER(INDEX(Paste_Here!AF$2:AF$850, MATCH(B421, Paste_Here!A$2:A$850, 0))))), "Low Risk", IF(ISNUMBER(SEARCH("somerisk", LOWER(INDEX(Paste_Here!AF$2:AF$850, MATCH(B421, Paste_Here!A$2:A$850, 0))))), "Some Risk", IF(ISNUMBER(SEARCH("ot", LOWER(INDEX(Paste_Here!AF$2:AF$850, MATCH(B421, Paste_Here!A$2:A$850, 0))))), "OT", "")))), ""), "")</f>
        <v/>
      </c>
      <c r="BI421" s="66"/>
      <c r="BJ421" s="75"/>
      <c r="BK421" s="66"/>
      <c r="BL421" s="75" t="str">
        <f>IFERROR(IF(B421&lt;&gt;"", IF(AND(INDEX(Paste_Here!O$2:O$850, MATCH(B421, Paste_Here!A$2:A$850, 0))&lt;&gt;"", ISNUMBER(VALUE(INDEX(Paste_Here!O$2:O$850, MATCH(B421, Paste_Here!A$2:A$850, 0))))), INDEX(Paste_Here!O$2:O$850, MATCH(B421, Paste_Here!A$2:A$850, 0)), ""), ""), "")</f>
        <v/>
      </c>
      <c r="BM421" s="66"/>
      <c r="BN421" s="75" t="str">
        <f>IFERROR(IF(B421&lt;&gt;"", IF(ISNUMBER(SEARCH("highrisk", LOWER(INDEX(Paste_Here!P$2:P$850, MATCH(B421, Paste_Here!A$2:A$850, 0))))), "High Risk", IF(ISNUMBER(SEARCH("lowrisk", LOWER(INDEX(Paste_Here!P$2:P$850, MATCH(B421, Paste_Here!A$2:A$850, 0))))), "Low Risk", IF(ISNUMBER(SEARCH("somerisk", LOWER(INDEX(Paste_Here!P$2:P$850, MATCH(B421, Paste_Here!A$2:A$850, 0))))), "Some Risk", IF(ISNUMBER(SEARCH("ot", LOWER(INDEX(Paste_Here!P$2:P$850, MATCH(B421, Paste_Here!A$2:A$850, 0))))), "OT", "")))), ""), "")</f>
        <v/>
      </c>
      <c r="BQ421" s="66"/>
      <c r="BR421" s="75"/>
      <c r="BS421" s="66"/>
      <c r="BT421" s="66"/>
      <c r="BU421" s="75" t="str">
        <f t="shared" si="81"/>
        <v/>
      </c>
      <c r="BV421" s="66"/>
      <c r="BW421" s="75"/>
      <c r="BX421" s="66"/>
      <c r="BY421" s="75"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BZ421" s="66"/>
      <c r="CA421" s="75"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CB421" s="66"/>
      <c r="CC421" s="75"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CD421" s="66"/>
      <c r="CE421" s="75"/>
      <c r="CF421" s="66"/>
      <c r="CK421" s="75"/>
      <c r="CL421" s="66"/>
      <c r="CM421" s="75"/>
      <c r="CN421" s="66"/>
      <c r="CO421" s="75"/>
      <c r="CP421" s="66"/>
      <c r="CQ421" s="66"/>
      <c r="CR421" s="75" t="str">
        <f t="shared" si="82"/>
        <v/>
      </c>
      <c r="CS421" s="66"/>
      <c r="CT421" s="75"/>
      <c r="CU421" s="66"/>
      <c r="CV421" s="75"/>
      <c r="CW421" s="66"/>
      <c r="CX421" s="75"/>
      <c r="CY421" s="66"/>
      <c r="CZ421" s="75"/>
      <c r="DA421" s="66"/>
      <c r="DB421" s="75" t="str">
        <f>IFERROR(IF(B421&lt;&gt;"", IF(AND(INDEX(Paste_Here!AK$2:AK$850, MATCH(B421, Paste_Here!A$2:A$850, 0))&lt;&gt;"", ISNUMBER(VALUE(INDEX(Paste_Here!AK$2:AK$850, MATCH(B421, Paste_Here!A$2:A$850, 0))))), INDEX(Paste_Here!AK$2:AK$850, MATCH(B421, Paste_Here!A$2:A$850, 0)), ""), ""), "")</f>
        <v/>
      </c>
      <c r="DC421" s="66"/>
      <c r="DD421" s="75" t="str">
        <f>IFERROR(IF(B421&lt;&gt;"", IF(ISNUMBER(SEARCH("highrisk", LOWER(INDEX(Paste_Here!AL$2:AL$850, MATCH(B421, Paste_Here!A$2:A$850, 0))))), "High Risk", IF(ISNUMBER(SEARCH("lowrisk", LOWER(INDEX(Paste_Here!AL$2:AL$850, MATCH(B421, Paste_Here!A$2:A$850, 0))))), "Low Risk", IF(ISNUMBER(SEARCH("somerisk", LOWER(INDEX(Paste_Here!AL$2:AL$850, MATCH(B421, Paste_Here!A$2:A$850, 0))))), "Some Risk", IF(ISNUMBER(SEARCH("ot", LOWER(INDEX(Paste_Here!AL$2:AL$850, MATCH(B421, Paste_Here!A$2:A$850, 0))))), "OT", "")))), ""), "")</f>
        <v/>
      </c>
      <c r="DE421" s="66"/>
      <c r="DF421" s="75" t="str">
        <f>IFERROR(IF(B421&lt;&gt;"", IF(AND(INDEX(Paste_Here!AM$2:AM$850, MATCH(B421, Paste_Here!A$2:A$850, 0))&lt;&gt;"", ISNUMBER(VALUE(INDEX(Paste_Here!AM$2:AM$850, MATCH(B421, Paste_Here!A$2:A$850, 0))))), INDEX(Paste_Here!AM$2:AM$850, MATCH(B421, Paste_Here!A$2:A$850, 0)), ""), ""), "")</f>
        <v/>
      </c>
      <c r="DG421" s="66"/>
      <c r="DH421" s="75" t="str">
        <f>IFERROR(IF(B421&lt;&gt;"", IF(ISNUMBER(SEARCH("highrisk", LOWER(INDEX(Paste_Here!AN$2:AN$850, MATCH(B421, Paste_Here!A$2:A$850, 0))))), "High Risk", IF(ISNUMBER(SEARCH("lowrisk", LOWER(INDEX(Paste_Here!AN$2:AN$850, MATCH(B421, Paste_Here!A$2:A$850, 0))))), "Low Risk", IF(ISNUMBER(SEARCH("somerisk", LOWER(INDEX(Paste_Here!AN$2:AN$850, MATCH(B421, Paste_Here!A$2:A$850, 0))))), "Some Risk", IF(ISNUMBER(SEARCH("ot", LOWER(INDEX(Paste_Here!AN$2:AN$850, MATCH(B421, Paste_Here!A$2:A$850, 0))))), "OT", "")))), ""), "")</f>
        <v/>
      </c>
      <c r="DI421" s="66"/>
      <c r="DJ421" s="66"/>
      <c r="DK421" s="75" t="str">
        <f t="shared" si="83"/>
        <v/>
      </c>
      <c r="DL421" s="66"/>
      <c r="DM421" s="75" t="str">
        <f>IFERROR(IF(B421&lt;&gt;"", IF(AND(INDEX(Paste_Here!Q$2:Q$850, MATCH(B421, Paste_Here!A$2:A$850, 0))&lt;&gt;"", ISNUMBER(VALUE(INDEX(Paste_Here!Q$2:Q$850, MATCH(B421, Paste_Here!A$2:A$850, 0))))), INDEX(Paste_Here!Q$2:Q$850, MATCH(B421, Paste_Here!A$2:A$850, 0)), ""), ""), "")</f>
        <v/>
      </c>
      <c r="DN421" s="66"/>
      <c r="DO421" s="75" t="str">
        <f>IFERROR(IF(B421&lt;&gt;"", IF(ISNUMBER(SEARCH("highrisk", LOWER(INDEX(Paste_Here!R$2:R$850, MATCH(B421, Paste_Here!A$2:A$850, 0))))), "High Risk", IF(ISNUMBER(SEARCH("lowrisk", LOWER(INDEX(Paste_Here!R$2:R$850, MATCH(B421, Paste_Here!A$2:A$850, 0))))), "Low Risk", IF(ISNUMBER(SEARCH("somerisk", LOWER(INDEX(Paste_Here!R$2:R$850, MATCH(B421, Paste_Here!A$2:A$850, 0))))), "Some Risk", IF(ISNUMBER(SEARCH("ot", LOWER(INDEX(Paste_Here!R$2:R$850, MATCH(B421, Paste_Here!A$2:A$850, 0))))), "OT", "")))), ""), "")</f>
        <v/>
      </c>
      <c r="DP421" s="66"/>
      <c r="DQ421" s="93" t="str">
        <f>IFERROR(IF(B421&lt;&gt;"", IF(AND(INDEX(Paste_Here!S$2:S$850, MATCH(B421, Paste_Here!A$2:A$850, 0))&lt;&gt;"", ISNUMBER(VALUE(INDEX(Paste_Here!S$2:S$850, MATCH(B421, Paste_Here!A$2:A$850, 0))))), INDEX(Paste_Here!S$2:S$850, MATCH(B421, Paste_Here!A$2:A$850, 0)), ""), ""), "")</f>
        <v/>
      </c>
      <c r="DR421" s="66"/>
      <c r="DS421" s="75"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IF(ISNUMBER(SEARCH("ot", LOWER(INDEX(Paste_Here!T$2:T$850, MATCH(B421, Paste_Here!A$2:A$850, 0))))), "OT", "")))), ""), "")</f>
        <v/>
      </c>
      <c r="DT421" s="66"/>
      <c r="DU421" s="75" t="str">
        <f>IFERROR(IF(B421&lt;&gt;"", IF(AND(INDEX(Paste_Here!U$2:U$850, MATCH(B421, Paste_Here!A$2:A$850, 0))&lt;&gt;"", ISNUMBER(VALUE(INDEX(Paste_Here!U$2:U$850, MATCH(B421, Paste_Here!A$2:A$850, 0))))), INDEX(Paste_Here!U$2:U$850, MATCH(B421, Paste_Here!A$2:A$850, 0)), ""), ""), "")</f>
        <v/>
      </c>
      <c r="DV421" s="66"/>
      <c r="DW421" s="93" t="str">
        <f>IFERROR(IF(B421&lt;&gt;"", IF(ISNUMBER(SEARCH("highrisk", LOWER(INDEX(Paste_Here!V$2:V$850, MATCH(B421, Paste_Here!A$2:A$850, 0))))), "High Risk", IF(ISNUMBER(SEARCH("lowrisk", LOWER(INDEX(Paste_Here!V$2:V$850, MATCH(B421, Paste_Here!A$2:A$850, 0))))), "Low Risk", IF(ISNUMBER(SEARCH("somerisk", LOWER(INDEX(Paste_Here!V$2:V$850, MATCH(B421, Paste_Here!A$2:A$850, 0))))), "Some Risk", IF(ISNUMBER(SEARCH("ot", LOWER(INDEX(Paste_Here!V$2:V$850, MATCH(B421, Paste_Here!A$2:A$850, 0))))), "OT", "")))), ""), "")</f>
        <v/>
      </c>
      <c r="DX421" s="66"/>
      <c r="DY421" s="75" t="str">
        <f>IFERROR(IF(B421&lt;&gt;"", IF(AND(INDEX(Paste_Here!W$2:W$850, MATCH(B421, Paste_Here!A$2:A$850, 0))&lt;&gt;"", ISNUMBER(VALUE(INDEX(Paste_Here!W$2:W$850, MATCH(B421, Paste_Here!A$2:A$850, 0))))), INDEX(Paste_Here!W$2:W$850, MATCH(B421, Paste_Here!A$2:A$850, 0)), ""), ""), "")</f>
        <v/>
      </c>
      <c r="DZ421" s="66"/>
      <c r="EA421" s="75" t="str">
        <f>IFERROR(IF(B421&lt;&gt;"", IF(ISNUMBER(SEARCH("highrisk", LOWER(INDEX(Paste_Here!X$2:X$850, MATCH(B421, Paste_Here!A$2:A$850, 0))))), "High Risk", IF(ISNUMBER(SEARCH("lowrisk", LOWER(INDEX(Paste_Here!X$2:X$850, MATCH(B421, Paste_Here!A$2:A$850, 0))))), "Low Risk", IF(ISNUMBER(SEARCH("somerisk", LOWER(INDEX(Paste_Here!X$2:X$850, MATCH(B421, Paste_Here!A$2:A$850, 0))))), "Some Risk", IF(ISNUMBER(SEARCH("ot", LOWER(INDEX(Paste_Here!X$2:X$850, MATCH(B421, Paste_Here!A$2:A$850, 0))))), "OT", "")))), ""), "")</f>
        <v/>
      </c>
      <c r="EB421" s="66"/>
      <c r="EC421" s="66"/>
      <c r="ED421" s="75" t="str">
        <f t="shared" si="88"/>
        <v/>
      </c>
      <c r="EE421" s="66"/>
      <c r="EF421" s="75" t="str">
        <f>IFERROR(IF(B421&lt;&gt;"", IF(AND(INDEX(Paste_Here!AO$2:AO$850, MATCH(B421, Paste_Here!A$2:A$850, 0))&lt;&gt;"", ISNUMBER(VALUE(INDEX(Paste_Here!AO$2:AO$850, MATCH(B421, Paste_Here!A$2:A$850, 0))))), INDEX(Paste_Here!AO$2:AO$850, MATCH(B421, Paste_Here!A$2:A$850, 0)), ""), ""), "")</f>
        <v/>
      </c>
      <c r="EG421" s="66"/>
      <c r="EH421" s="75" t="str">
        <f>IFERROR(IF(B421&lt;&gt;"", IF(ISNUMBER(SEARCH("highrisk", LOWER(INDEX(Paste_Here!AP$2:AP$850, MATCH(B421, Paste_Here!A$2:A$850, 0))))), "High Risk", IF(ISNUMBER(SEARCH("lowrisk", LOWER(INDEX(Paste_Here!AP$2:AP$850, MATCH(B421, Paste_Here!A$2:A$850, 0))))), "Low Risk", IF(ISNUMBER(SEARCH("somerisk", LOWER(INDEX(Paste_Here!AP$2:AP$850, MATCH(B421, Paste_Here!A$2:A$850, 0))))), "Some Risk", IF(ISNUMBER(SEARCH("ot", LOWER(INDEX(Paste_Here!AP$2:AP$850, MATCH(B421, Paste_Here!A$2:A$850, 0))))), "OT", "")))), ""), "")</f>
        <v/>
      </c>
      <c r="EI421" s="66"/>
      <c r="EJ421" s="93"/>
      <c r="EK421" s="66"/>
      <c r="EL421" s="75" t="str">
        <f>IFERROR(IF(B421&lt;&gt;"", IF(AND(INDEX(Paste_Here!AQ$2:AQ$850, MATCH(B421, Paste_Here!A$2:A$850, 0))&lt;&gt;"", ISNUMBER(VALUE(INDEX(Paste_Here!AQ$2:AQ$850, MATCH(B421, Paste_Here!A$2:A$850, 0))))), INDEX(Paste_Here!AQ$2:AQ$850, MATCH(B421, Paste_Here!A$2:A$850, 0)), ""), ""), "")</f>
        <v/>
      </c>
      <c r="EM421" s="66"/>
      <c r="EN421" s="75" t="str">
        <f>IFERROR(IF(B421&lt;&gt;"", IF(ISNUMBER(SEARCH("highrisk", LOWER(INDEX(Paste_Here!AR$2:AR$850, MATCH(B421, Paste_Here!A$2:A$850, 0))))), "High Risk", IF(ISNUMBER(SEARCH("lowrisk", LOWER(INDEX(Paste_Here!AR$2:AR$850, MATCH(B421, Paste_Here!A$2:A$850, 0))))), "Low Risk", IF(ISNUMBER(SEARCH("somerisk", LOWER(INDEX(Paste_Here!AR$2:AR$850, MATCH(B421, Paste_Here!A$2:A$850, 0))))), "Some Risk", IF(ISNUMBER(SEARCH("ot", LOWER(INDEX(Paste_Here!AR$2:AR$850, MATCH(B421, Paste_Here!A$2:A$850, 0))))), "OT", "")))), ""), "")</f>
        <v/>
      </c>
      <c r="EO421" s="66"/>
      <c r="EP421" s="93"/>
      <c r="EQ421" s="66"/>
      <c r="ER421" s="75"/>
      <c r="ES421" s="66"/>
      <c r="ET421" s="75"/>
      <c r="EU421" s="66"/>
      <c r="EV421" s="66"/>
      <c r="EW421" s="75" t="str">
        <f t="shared" si="89"/>
        <v/>
      </c>
      <c r="EX421" s="66"/>
      <c r="EY421" s="75" t="str">
        <f>IFERROR(IF(B421&lt;&gt;"", IF(AND(INDEX(Paste_Here!Y$2:Y$850, MATCH(B421, Paste_Here!A$2:A$850, 0))&lt;&gt;"", ISNUMBER(VALUE(INDEX(Paste_Here!Y$2:Y$850, MATCH(B421, Paste_Here!A$2:A$850, 0))))), INDEX(Paste_Here!Y$2:Y$850, MATCH(B421, Paste_Here!A$2:A$850, 0)), ""), ""), "")</f>
        <v/>
      </c>
      <c r="EZ421" s="66"/>
      <c r="FA421" s="75" t="str">
        <f>IFERROR(IF(B421&lt;&gt;"", IF(ISNUMBER(SEARCH("highrisk", LOWER(INDEX(Paste_Here!Z$2:Z$850, MATCH(B421, Paste_Here!A$2:A$850, 0))))), "High Risk", IF(ISNUMBER(SEARCH("lowrisk", LOWER(INDEX(Paste_Here!Z$2:Z$850, MATCH(B421, Paste_Here!A$2:A$850, 0))))), "Low Risk", IF(ISNUMBER(SEARCH("somerisk", LOWER(INDEX(Paste_Here!Z$2:Z$850, MATCH(B421, Paste_Here!A$2:A$850, 0))))), "Some Risk", IF(ISNUMBER(SEARCH("ot", LOWER(INDEX(Paste_Here!Z$2:Z$850, MATCH(B421, Paste_Here!A$2:A$850, 0))))), "OT", "")))), ""), "")</f>
        <v/>
      </c>
      <c r="FB421" s="66"/>
      <c r="FC421" s="93"/>
      <c r="FD421" s="66"/>
      <c r="FE421" s="75" t="str">
        <f>IFERROR(IF(B421&lt;&gt;"", IF(AND(INDEX(Paste_Here!AA$2:AA$850, MATCH(B421, Paste_Here!A$2:A$850, 0))&lt;&gt;"", ISNUMBER(VALUE(INDEX(Paste_Here!AA$2:AA$850, MATCH(B421, Paste_Here!A$2:A$850, 0))))), INDEX(Paste_Here!AA$2:AA$850, MATCH(B421, Paste_Here!A$2:A$850, 0)), ""), ""), "")</f>
        <v/>
      </c>
      <c r="FF421" s="66"/>
      <c r="FG421" s="75" t="str">
        <f>IFERROR(IF(B421&lt;&gt;"", IF(ISNUMBER(SEARCH("highrisk", LOWER(INDEX(Paste_Here!AB$2:AB$850, MATCH(B421, Paste_Here!A$2:A$850, 0))))), "High Risk", IF(ISNUMBER(SEARCH("lowrisk", LOWER(INDEX(Paste_Here!AB$2:AB$850, MATCH(B421, Paste_Here!A$2:A$850, 0))))), "Low Risk", IF(ISNUMBER(SEARCH("somerisk", LOWER(INDEX(Paste_Here!AB$2:AB$850, MATCH(B421, Paste_Here!A$2:A$850, 0))))), "Some Risk", IF(ISNUMBER(SEARCH("ot", LOWER(INDEX(Paste_Here!AB$2:AB$850, MATCH(B421, Paste_Here!A$2:A$850, 0))))), "OT", "")))), ""), "")</f>
        <v/>
      </c>
      <c r="FH421" s="66"/>
      <c r="FI421" s="93"/>
      <c r="FJ421" s="66"/>
      <c r="FK421" s="75"/>
      <c r="FL421" s="66"/>
      <c r="FM421" s="75"/>
      <c r="FN421" s="66"/>
      <c r="FO421" s="66"/>
      <c r="FP421" s="75" t="str">
        <f t="shared" si="84"/>
        <v/>
      </c>
      <c r="FQ421" s="66"/>
      <c r="FR421" s="75" t="str">
        <f>IFERROR(IF(B421&lt;&gt;"", IF(ISNUMBER(SEARCH("s", LOWER(INDEX(Paste_Here!L$2:L$850, MATCH(B421, Paste_Here!A$2:A$850, 0))))), "Yes", IF(INDEX(Paste_Here!L$2:L$850, MATCH(B421, Paste_Here!A$2:A$850, 0))&lt;&gt;"", "No", "")), ""), "")</f>
        <v/>
      </c>
      <c r="FS421" s="66"/>
      <c r="FT421" s="75" t="str">
        <f>IFERROR(IF(B421&lt;&gt;"", IF(ISNUMBER(SEARCH("yes", LOWER(INDEX(Paste_Here!F$2:F$850, MATCH(B421, Paste_Here!A$2:A$850, 0))))), "Yes", IF(ISNUMBER(SEARCH("no", LOWER(INDEX(Paste_Here!F$2:F$850, MATCH(B421, Paste_Here!A$2:A$850, 0))))), "No", "")), ""), "")</f>
        <v/>
      </c>
      <c r="FU421" s="66"/>
      <c r="FV421" s="75" t="str">
        <f>IFERROR(IF(B421&lt;&gt;"", IF(ISNUMBER(SEARCH("english language learner", LOWER(INDEX(Paste_Here!C$2:C$850, MATCH(B421, Paste_Here!A$2:A$850, 0))))), "Yes", ""), ""), "")</f>
        <v/>
      </c>
      <c r="FW421" s="66"/>
      <c r="FX421" s="75" t="str">
        <f>IFERROR(IF(B421&lt;&gt;"", IF(OR(ISNUMBER(SEARCH("b", LOWER(INDEX(Paste_Here!J$2:J$850, MATCH(B421, Paste_Here!A$2:A$850, 0))))), ISNUMBER(SEARCH("h", LOWER(INDEX(Paste_Here!J$2:J$850, MATCH(B421, Paste_Here!A$2:A$850, 0))))), ISNUMBER(SEARCH("i", LOWER(INDEX(Paste_Here!J$2:J$850, MATCH(B421, Paste_Here!A$2:A$850, 0)))))), "Yes", IF(INDEX(Paste_Here!J$2:J$850, MATCH(B421, Paste_Here!A$2:A$850, 0))&lt;&gt;"", "No", "")), ""), "")</f>
        <v/>
      </c>
      <c r="FY421" s="66"/>
      <c r="FZ421" s="75" t="str">
        <f>IFERROR(IF(B421&lt;&gt;"", IF(ISNUMBER(SEARCH("yes", LOWER(INDEX(Paste_Here!K$2:K$850, MATCH(B421, Paste_Here!A$2:A$850, 0))))), "Yes", IF(ISNUMBER(SEARCH("no", LOWER(INDEX(Paste_Here!K$2:K$850, MATCH(B421, Paste_Here!A$2:A$850, 0))))), "No", "")), ""), "")</f>
        <v/>
      </c>
      <c r="GA421" s="66"/>
      <c r="GB421" s="75" t="str">
        <f>IFERROR(IF(B421&lt;&gt;"", IF(ISNUMBER(SEARCH("transitional 2", LOWER(INDEX(Paste_Here!C$2:C$850, MATCH(B421, Paste_Here!A$2:A$850, 0))))), "T2",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GC421" s="66"/>
      <c r="GD421" s="75"/>
      <c r="GE421" s="66"/>
      <c r="GF421" s="75"/>
      <c r="GG421" s="66"/>
      <c r="GH421" s="75"/>
      <c r="GI421" s="66"/>
      <c r="GK421" s="1" t="str" cm="1">
        <f t="array" ref="GK421">IFERROR(INDEX(Paste_Here!$B$2:$B$850, MATCH(0, COUNTIF(GK$4:GK420, Paste_Here!$B$2:$B$850) + IF(Paste_Here!$B$2:$B$850="", 1, 0), 0)), "")</f>
        <v/>
      </c>
      <c r="GL421" s="1" t="str">
        <f>IF(GK421&lt;&gt;"", INDEX(Paste_Here!$A$2:$A$850, MATCH(GK421, Paste_Here!$B$2:$B$850, 0)), "")</f>
        <v/>
      </c>
      <c r="GM421" s="1" t="str">
        <f t="shared" si="90"/>
        <v/>
      </c>
      <c r="GN421" s="1" t="str" cm="1">
        <f t="array" ref="GN421">IFERROR(INDEX($GM$5:$GM$850, MATCH(SMALL(IF($GM$5:$GM$850&lt;&gt;"", COUNTIF($GM$5:$GM$850, "&lt;"&amp;$GM$5:$GM$850)+1), ROW()-ROW($GN$5)+1), COUNTIF($GM$5:$GM$850, "&lt;"&amp;$GM$5:$GM$850)+1, 0)), "")</f>
        <v/>
      </c>
    </row>
    <row r="422" spans="1:196">
      <c r="A422" s="66"/>
      <c r="B422" s="75" t="str">
        <f t="shared" si="78"/>
        <v/>
      </c>
      <c r="C422" s="66"/>
      <c r="D422" s="75" t="str">
        <f>IFERROR(IF(AND(INDEX(Paste_Here!N$2:N$850, MATCH(B422, Paste_Here!A$2:A$850, 0)) = ""), "", IF(UPPER(INDEX(Paste_Here!N$2:N$850, MATCH(B422, Paste_Here!A$2:A$850, 0))) = "YES", "Yes", IF(UPPER(INDEX(Paste_Here!N$2:N$850, MATCH(B422, Paste_Here!A$2:A$850, 0))) = "NO", "No", ""))), "")</f>
        <v/>
      </c>
      <c r="E422" s="66"/>
      <c r="F422" s="75" t="str">
        <f t="shared" si="85"/>
        <v/>
      </c>
      <c r="G422" s="66"/>
      <c r="H422" s="75" t="str">
        <f t="shared" si="86"/>
        <v/>
      </c>
      <c r="I422" s="66"/>
      <c r="J422" s="75" t="str">
        <f t="shared" si="87"/>
        <v/>
      </c>
      <c r="K422" s="66"/>
      <c r="L422" s="75"/>
      <c r="M422" s="66"/>
      <c r="N422" s="75" t="str">
        <f>IFERROR(IF(B422&lt;&gt;"", IF(AND(INDEX(Paste_Here!AW$2:AW$850, MATCH(B422, Paste_Here!A$2:A$850, 0))&lt;&gt;"", ISNUMBER(VALUE(INDEX(Paste_Here!AW$2:AW$850, MATCH(B422, Paste_Here!A$2:A$850, 0))))), INDEX(Paste_Here!AW$2:AW$850, MATCH(B422, Paste_Here!A$2:A$850, 0)), ""), ""), "")</f>
        <v/>
      </c>
      <c r="O422" s="66"/>
      <c r="P422" s="75" t="str">
        <f>IFERROR(IF(B422&lt;&gt;"", IF(AND(INDEX(Paste_Here!AX$2:AX$850, MATCH(B422, Paste_Here!A$2:A$850, 0))&lt;&gt;"", ISNUMBER(VALUE(INDEX(Paste_Here!AX$2:AX$850, MATCH(B422, Paste_Here!A$2:A$850, 0))))), INDEX(Paste_Here!AX$2:AX$850, MATCH(B422, Paste_Here!A$2:A$850, 0)), ""), ""), "")</f>
        <v/>
      </c>
      <c r="Q422" s="66"/>
      <c r="R422" s="75" t="str">
        <f>IFERROR(IF(B422&lt;&gt;"", IF(AND(INDEX(Paste_Here!AU$2:AU$850, MATCH(B422, Paste_Here!A$2:A$850, 0))&lt;&gt;"", ISNUMBER(VALUE(INDEX(Paste_Here!AU$2:AU$850, MATCH(B422, Paste_Here!A$2:A$850, 0))))), INDEX(Paste_Here!AU$2:AU$850, MATCH(B422, Paste_Here!A$2:A$850, 0)), ""), ""), "")</f>
        <v/>
      </c>
      <c r="S422" s="66"/>
      <c r="T422" s="75" t="str">
        <f>IFERROR(IF(B422&lt;&gt;"", IF(AND(INDEX(Paste_Here!AV$2:AV$850, MATCH(B422, Paste_Here!A$2:A$850, 0))&lt;&gt;"", ISNUMBER(VALUE(INDEX(Paste_Here!AV$2:AV$850, MATCH(B422, Paste_Here!A$2:A$850, 0))))), INDEX(Paste_Here!AV$2:AV$850, MATCH(B422, Paste_Here!A$2:A$850, 0)), ""), ""), "")</f>
        <v/>
      </c>
      <c r="U422" s="66"/>
      <c r="W422" s="66"/>
      <c r="Y422" s="66"/>
      <c r="Z422" s="66"/>
      <c r="AA422" s="75" t="str">
        <f t="shared" si="79"/>
        <v/>
      </c>
      <c r="AB422" s="66"/>
      <c r="AC422" s="75"/>
      <c r="AD422" s="66"/>
      <c r="AE422" s="98"/>
      <c r="AF422" s="66"/>
      <c r="AG422" s="75"/>
      <c r="AH422" s="66"/>
      <c r="AI422" s="75" t="str">
        <f>IFERROR(IF(B422&lt;&gt;"", IF(AND(INDEX(Paste_Here!AC$2:AC$850, MATCH(B422, Paste_Here!A$2:A$850, 0))&lt;&gt;"", ISNUMBER(VALUE(INDEX(Paste_Here!AC$2:AC$850, MATCH(B422, Paste_Here!A$2:A$850, 0))))), INDEX(Paste_Here!AC$2:AC$850, MATCH(B422, Paste_Here!A$2:A$850, 0)), ""), ""), "")</f>
        <v/>
      </c>
      <c r="AJ422" s="66"/>
      <c r="AK422" s="75" t="str">
        <f>IFERROR(IF(B422&lt;&gt;"", IF(ISNUMBER(SEARCH("highrisk", LOWER(INDEX(Paste_Here!AD$2:AD$850, MATCH(B422, Paste_Here!A$2:A$850, 0))))), "High Risk", IF(ISNUMBER(SEARCH("lowrisk", LOWER(INDEX(Paste_Here!AD$2:AD$850, MATCH(B422, Paste_Here!A$2:A$850, 0))))), "Low Risk", IF(ISNUMBER(SEARCH("somerisk", LOWER(INDEX(Paste_Here!AD$2:AD$850, MATCH(B422, Paste_Here!A$2:A$850, 0))))), "Some Risk", IF(ISNUMBER(SEARCH("ot", LOWER(INDEX(Paste_Here!AD$2:AD$850, MATCH(B422, Paste_Here!A$2:A$850, 0))))), "OT", "")))), ""), "")</f>
        <v/>
      </c>
      <c r="AL422" s="66"/>
      <c r="AM422" s="75"/>
      <c r="AN422" s="66"/>
      <c r="AO422" s="75" t="str">
        <f>IFERROR(IF(B422&lt;&gt;"", IF(AND(INDEX(Paste_Here!M$2:M$850, MATCH(B422, Paste_Here!A$2:A$850, 0))&lt;&gt;"", ISNUMBER(VALUE(INDEX(Paste_Here!M$2:M$850, MATCH(B422, Paste_Here!A$2:A$850, 0))))), INDEX(Paste_Here!M$2:M$850, MATCH(B422, Paste_Here!A$2:A$850, 0)), ""), ""), "")</f>
        <v/>
      </c>
      <c r="AP422" s="66"/>
      <c r="AQ422" s="75" t="str">
        <f>IFERROR(IF(B422&lt;&gt;"", IF(ISNUMBER(SEARCH("highrisk", LOWER(INDEX(Paste_Here!N$2:N$850, MATCH(B422, Paste_Here!A$2:A$850, 0))))), "High Risk", IF(ISNUMBER(SEARCH("lowrisk", LOWER(INDEX(Paste_Here!N$2:N$850, MATCH(B422, Paste_Here!A$2:A$850, 0))))), "Low Risk", IF(ISNUMBER(SEARCH("somerisk", LOWER(INDEX(Paste_Here!N$2:N$850, MATCH(B422, Paste_Here!A$2:A$850, 0))))), "Some Risk", IF(ISNUMBER(SEARCH("ot", LOWER(INDEX(Paste_Here!N$2:N$850, MATCH(B422, Paste_Here!A$2:A$850, 0))))), "OT", "")))), ""), "")</f>
        <v/>
      </c>
      <c r="AT422" s="66"/>
      <c r="AU422" s="103"/>
      <c r="AV422" s="66"/>
      <c r="AW422" s="66"/>
      <c r="AX422" s="75" t="str">
        <f t="shared" si="80"/>
        <v/>
      </c>
      <c r="AY422" s="66"/>
      <c r="AZ422" s="75"/>
      <c r="BA422" s="66"/>
      <c r="BB422" s="75"/>
      <c r="BC422" s="66"/>
      <c r="BD422" s="75"/>
      <c r="BE422" s="66"/>
      <c r="BF422" s="75" t="str">
        <f>IFERROR(IF(B422&lt;&gt;"", IF(AND(INDEX(Paste_Here!AE$2:AE$850, MATCH(B422, Paste_Here!A$2:A$850, 0))&lt;&gt;"", ISNUMBER(VALUE(INDEX(Paste_Here!AE$2:AE$850, MATCH(B422, Paste_Here!A$2:A$850, 0))))), INDEX(Paste_Here!AE$2:AE$850, MATCH(B422, Paste_Here!A$2:A$850, 0)), ""), ""), "")</f>
        <v/>
      </c>
      <c r="BG422" s="66"/>
      <c r="BH422" s="75" t="str">
        <f>IFERROR(IF(B422&lt;&gt;"", IF(ISNUMBER(SEARCH("highrisk", LOWER(INDEX(Paste_Here!AF$2:AF$850, MATCH(B422, Paste_Here!A$2:A$850, 0))))), "High Risk", IF(ISNUMBER(SEARCH("lowrisk", LOWER(INDEX(Paste_Here!AF$2:AF$850, MATCH(B422, Paste_Here!A$2:A$850, 0))))), "Low Risk", IF(ISNUMBER(SEARCH("somerisk", LOWER(INDEX(Paste_Here!AF$2:AF$850, MATCH(B422, Paste_Here!A$2:A$850, 0))))), "Some Risk", IF(ISNUMBER(SEARCH("ot", LOWER(INDEX(Paste_Here!AF$2:AF$850, MATCH(B422, Paste_Here!A$2:A$850, 0))))), "OT", "")))), ""), "")</f>
        <v/>
      </c>
      <c r="BI422" s="66"/>
      <c r="BJ422" s="75"/>
      <c r="BK422" s="66"/>
      <c r="BL422" s="75" t="str">
        <f>IFERROR(IF(B422&lt;&gt;"", IF(AND(INDEX(Paste_Here!O$2:O$850, MATCH(B422, Paste_Here!A$2:A$850, 0))&lt;&gt;"", ISNUMBER(VALUE(INDEX(Paste_Here!O$2:O$850, MATCH(B422, Paste_Here!A$2:A$850, 0))))), INDEX(Paste_Here!O$2:O$850, MATCH(B422, Paste_Here!A$2:A$850, 0)), ""), ""), "")</f>
        <v/>
      </c>
      <c r="BM422" s="66"/>
      <c r="BN422" s="75" t="str">
        <f>IFERROR(IF(B422&lt;&gt;"", IF(ISNUMBER(SEARCH("highrisk", LOWER(INDEX(Paste_Here!P$2:P$850, MATCH(B422, Paste_Here!A$2:A$850, 0))))), "High Risk", IF(ISNUMBER(SEARCH("lowrisk", LOWER(INDEX(Paste_Here!P$2:P$850, MATCH(B422, Paste_Here!A$2:A$850, 0))))), "Low Risk", IF(ISNUMBER(SEARCH("somerisk", LOWER(INDEX(Paste_Here!P$2:P$850, MATCH(B422, Paste_Here!A$2:A$850, 0))))), "Some Risk", IF(ISNUMBER(SEARCH("ot", LOWER(INDEX(Paste_Here!P$2:P$850, MATCH(B422, Paste_Here!A$2:A$850, 0))))), "OT", "")))), ""), "")</f>
        <v/>
      </c>
      <c r="BQ422" s="66"/>
      <c r="BR422" s="75"/>
      <c r="BS422" s="66"/>
      <c r="BT422" s="66"/>
      <c r="BU422" s="75" t="str">
        <f t="shared" si="81"/>
        <v/>
      </c>
      <c r="BV422" s="66"/>
      <c r="BW422" s="75"/>
      <c r="BX422" s="66"/>
      <c r="BY422" s="75"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BZ422" s="66"/>
      <c r="CA422" s="75"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CB422" s="66"/>
      <c r="CC422" s="75"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CD422" s="66"/>
      <c r="CE422" s="75"/>
      <c r="CF422" s="66"/>
      <c r="CK422" s="75"/>
      <c r="CL422" s="66"/>
      <c r="CM422" s="75"/>
      <c r="CN422" s="66"/>
      <c r="CO422" s="75"/>
      <c r="CP422" s="66"/>
      <c r="CQ422" s="66"/>
      <c r="CR422" s="75" t="str">
        <f t="shared" si="82"/>
        <v/>
      </c>
      <c r="CS422" s="66"/>
      <c r="CT422" s="75"/>
      <c r="CU422" s="66"/>
      <c r="CV422" s="75"/>
      <c r="CW422" s="66"/>
      <c r="CX422" s="75"/>
      <c r="CY422" s="66"/>
      <c r="CZ422" s="75"/>
      <c r="DA422" s="66"/>
      <c r="DB422" s="75" t="str">
        <f>IFERROR(IF(B422&lt;&gt;"", IF(AND(INDEX(Paste_Here!AK$2:AK$850, MATCH(B422, Paste_Here!A$2:A$850, 0))&lt;&gt;"", ISNUMBER(VALUE(INDEX(Paste_Here!AK$2:AK$850, MATCH(B422, Paste_Here!A$2:A$850, 0))))), INDEX(Paste_Here!AK$2:AK$850, MATCH(B422, Paste_Here!A$2:A$850, 0)), ""), ""), "")</f>
        <v/>
      </c>
      <c r="DC422" s="66"/>
      <c r="DD422" s="75" t="str">
        <f>IFERROR(IF(B422&lt;&gt;"", IF(ISNUMBER(SEARCH("highrisk", LOWER(INDEX(Paste_Here!AL$2:AL$850, MATCH(B422, Paste_Here!A$2:A$850, 0))))), "High Risk", IF(ISNUMBER(SEARCH("lowrisk", LOWER(INDEX(Paste_Here!AL$2:AL$850, MATCH(B422, Paste_Here!A$2:A$850, 0))))), "Low Risk", IF(ISNUMBER(SEARCH("somerisk", LOWER(INDEX(Paste_Here!AL$2:AL$850, MATCH(B422, Paste_Here!A$2:A$850, 0))))), "Some Risk", IF(ISNUMBER(SEARCH("ot", LOWER(INDEX(Paste_Here!AL$2:AL$850, MATCH(B422, Paste_Here!A$2:A$850, 0))))), "OT", "")))), ""), "")</f>
        <v/>
      </c>
      <c r="DE422" s="66"/>
      <c r="DF422" s="75" t="str">
        <f>IFERROR(IF(B422&lt;&gt;"", IF(AND(INDEX(Paste_Here!AM$2:AM$850, MATCH(B422, Paste_Here!A$2:A$850, 0))&lt;&gt;"", ISNUMBER(VALUE(INDEX(Paste_Here!AM$2:AM$850, MATCH(B422, Paste_Here!A$2:A$850, 0))))), INDEX(Paste_Here!AM$2:AM$850, MATCH(B422, Paste_Here!A$2:A$850, 0)), ""), ""), "")</f>
        <v/>
      </c>
      <c r="DG422" s="66"/>
      <c r="DH422" s="75" t="str">
        <f>IFERROR(IF(B422&lt;&gt;"", IF(ISNUMBER(SEARCH("highrisk", LOWER(INDEX(Paste_Here!AN$2:AN$850, MATCH(B422, Paste_Here!A$2:A$850, 0))))), "High Risk", IF(ISNUMBER(SEARCH("lowrisk", LOWER(INDEX(Paste_Here!AN$2:AN$850, MATCH(B422, Paste_Here!A$2:A$850, 0))))), "Low Risk", IF(ISNUMBER(SEARCH("somerisk", LOWER(INDEX(Paste_Here!AN$2:AN$850, MATCH(B422, Paste_Here!A$2:A$850, 0))))), "Some Risk", IF(ISNUMBER(SEARCH("ot", LOWER(INDEX(Paste_Here!AN$2:AN$850, MATCH(B422, Paste_Here!A$2:A$850, 0))))), "OT", "")))), ""), "")</f>
        <v/>
      </c>
      <c r="DI422" s="66"/>
      <c r="DJ422" s="66"/>
      <c r="DK422" s="75" t="str">
        <f t="shared" si="83"/>
        <v/>
      </c>
      <c r="DL422" s="66"/>
      <c r="DM422" s="75" t="str">
        <f>IFERROR(IF(B422&lt;&gt;"", IF(AND(INDEX(Paste_Here!Q$2:Q$850, MATCH(B422, Paste_Here!A$2:A$850, 0))&lt;&gt;"", ISNUMBER(VALUE(INDEX(Paste_Here!Q$2:Q$850, MATCH(B422, Paste_Here!A$2:A$850, 0))))), INDEX(Paste_Here!Q$2:Q$850, MATCH(B422, Paste_Here!A$2:A$850, 0)), ""), ""), "")</f>
        <v/>
      </c>
      <c r="DN422" s="66"/>
      <c r="DO422" s="75" t="str">
        <f>IFERROR(IF(B422&lt;&gt;"", IF(ISNUMBER(SEARCH("highrisk", LOWER(INDEX(Paste_Here!R$2:R$850, MATCH(B422, Paste_Here!A$2:A$850, 0))))), "High Risk", IF(ISNUMBER(SEARCH("lowrisk", LOWER(INDEX(Paste_Here!R$2:R$850, MATCH(B422, Paste_Here!A$2:A$850, 0))))), "Low Risk", IF(ISNUMBER(SEARCH("somerisk", LOWER(INDEX(Paste_Here!R$2:R$850, MATCH(B422, Paste_Here!A$2:A$850, 0))))), "Some Risk", IF(ISNUMBER(SEARCH("ot", LOWER(INDEX(Paste_Here!R$2:R$850, MATCH(B422, Paste_Here!A$2:A$850, 0))))), "OT", "")))), ""), "")</f>
        <v/>
      </c>
      <c r="DP422" s="66"/>
      <c r="DQ422" s="93" t="str">
        <f>IFERROR(IF(B422&lt;&gt;"", IF(AND(INDEX(Paste_Here!S$2:S$850, MATCH(B422, Paste_Here!A$2:A$850, 0))&lt;&gt;"", ISNUMBER(VALUE(INDEX(Paste_Here!S$2:S$850, MATCH(B422, Paste_Here!A$2:A$850, 0))))), INDEX(Paste_Here!S$2:S$850, MATCH(B422, Paste_Here!A$2:A$850, 0)), ""), ""), "")</f>
        <v/>
      </c>
      <c r="DR422" s="66"/>
      <c r="DS422" s="75"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IF(ISNUMBER(SEARCH("ot", LOWER(INDEX(Paste_Here!T$2:T$850, MATCH(B422, Paste_Here!A$2:A$850, 0))))), "OT", "")))), ""), "")</f>
        <v/>
      </c>
      <c r="DT422" s="66"/>
      <c r="DU422" s="75" t="str">
        <f>IFERROR(IF(B422&lt;&gt;"", IF(AND(INDEX(Paste_Here!U$2:U$850, MATCH(B422, Paste_Here!A$2:A$850, 0))&lt;&gt;"", ISNUMBER(VALUE(INDEX(Paste_Here!U$2:U$850, MATCH(B422, Paste_Here!A$2:A$850, 0))))), INDEX(Paste_Here!U$2:U$850, MATCH(B422, Paste_Here!A$2:A$850, 0)), ""), ""), "")</f>
        <v/>
      </c>
      <c r="DV422" s="66"/>
      <c r="DW422" s="93" t="str">
        <f>IFERROR(IF(B422&lt;&gt;"", IF(ISNUMBER(SEARCH("highrisk", LOWER(INDEX(Paste_Here!V$2:V$850, MATCH(B422, Paste_Here!A$2:A$850, 0))))), "High Risk", IF(ISNUMBER(SEARCH("lowrisk", LOWER(INDEX(Paste_Here!V$2:V$850, MATCH(B422, Paste_Here!A$2:A$850, 0))))), "Low Risk", IF(ISNUMBER(SEARCH("somerisk", LOWER(INDEX(Paste_Here!V$2:V$850, MATCH(B422, Paste_Here!A$2:A$850, 0))))), "Some Risk", IF(ISNUMBER(SEARCH("ot", LOWER(INDEX(Paste_Here!V$2:V$850, MATCH(B422, Paste_Here!A$2:A$850, 0))))), "OT", "")))), ""), "")</f>
        <v/>
      </c>
      <c r="DX422" s="66"/>
      <c r="DY422" s="75" t="str">
        <f>IFERROR(IF(B422&lt;&gt;"", IF(AND(INDEX(Paste_Here!W$2:W$850, MATCH(B422, Paste_Here!A$2:A$850, 0))&lt;&gt;"", ISNUMBER(VALUE(INDEX(Paste_Here!W$2:W$850, MATCH(B422, Paste_Here!A$2:A$850, 0))))), INDEX(Paste_Here!W$2:W$850, MATCH(B422, Paste_Here!A$2:A$850, 0)), ""), ""), "")</f>
        <v/>
      </c>
      <c r="DZ422" s="66"/>
      <c r="EA422" s="75" t="str">
        <f>IFERROR(IF(B422&lt;&gt;"", IF(ISNUMBER(SEARCH("highrisk", LOWER(INDEX(Paste_Here!X$2:X$850, MATCH(B422, Paste_Here!A$2:A$850, 0))))), "High Risk", IF(ISNUMBER(SEARCH("lowrisk", LOWER(INDEX(Paste_Here!X$2:X$850, MATCH(B422, Paste_Here!A$2:A$850, 0))))), "Low Risk", IF(ISNUMBER(SEARCH("somerisk", LOWER(INDEX(Paste_Here!X$2:X$850, MATCH(B422, Paste_Here!A$2:A$850, 0))))), "Some Risk", IF(ISNUMBER(SEARCH("ot", LOWER(INDEX(Paste_Here!X$2:X$850, MATCH(B422, Paste_Here!A$2:A$850, 0))))), "OT", "")))), ""), "")</f>
        <v/>
      </c>
      <c r="EB422" s="66"/>
      <c r="EC422" s="66"/>
      <c r="ED422" s="75" t="str">
        <f t="shared" si="88"/>
        <v/>
      </c>
      <c r="EE422" s="66"/>
      <c r="EF422" s="75" t="str">
        <f>IFERROR(IF(B422&lt;&gt;"", IF(AND(INDEX(Paste_Here!AO$2:AO$850, MATCH(B422, Paste_Here!A$2:A$850, 0))&lt;&gt;"", ISNUMBER(VALUE(INDEX(Paste_Here!AO$2:AO$850, MATCH(B422, Paste_Here!A$2:A$850, 0))))), INDEX(Paste_Here!AO$2:AO$850, MATCH(B422, Paste_Here!A$2:A$850, 0)), ""), ""), "")</f>
        <v/>
      </c>
      <c r="EG422" s="66"/>
      <c r="EH422" s="75" t="str">
        <f>IFERROR(IF(B422&lt;&gt;"", IF(ISNUMBER(SEARCH("highrisk", LOWER(INDEX(Paste_Here!AP$2:AP$850, MATCH(B422, Paste_Here!A$2:A$850, 0))))), "High Risk", IF(ISNUMBER(SEARCH("lowrisk", LOWER(INDEX(Paste_Here!AP$2:AP$850, MATCH(B422, Paste_Here!A$2:A$850, 0))))), "Low Risk", IF(ISNUMBER(SEARCH("somerisk", LOWER(INDEX(Paste_Here!AP$2:AP$850, MATCH(B422, Paste_Here!A$2:A$850, 0))))), "Some Risk", IF(ISNUMBER(SEARCH("ot", LOWER(INDEX(Paste_Here!AP$2:AP$850, MATCH(B422, Paste_Here!A$2:A$850, 0))))), "OT", "")))), ""), "")</f>
        <v/>
      </c>
      <c r="EI422" s="66"/>
      <c r="EJ422" s="93"/>
      <c r="EK422" s="66"/>
      <c r="EL422" s="75" t="str">
        <f>IFERROR(IF(B422&lt;&gt;"", IF(AND(INDEX(Paste_Here!AQ$2:AQ$850, MATCH(B422, Paste_Here!A$2:A$850, 0))&lt;&gt;"", ISNUMBER(VALUE(INDEX(Paste_Here!AQ$2:AQ$850, MATCH(B422, Paste_Here!A$2:A$850, 0))))), INDEX(Paste_Here!AQ$2:AQ$850, MATCH(B422, Paste_Here!A$2:A$850, 0)), ""), ""), "")</f>
        <v/>
      </c>
      <c r="EM422" s="66"/>
      <c r="EN422" s="75" t="str">
        <f>IFERROR(IF(B422&lt;&gt;"", IF(ISNUMBER(SEARCH("highrisk", LOWER(INDEX(Paste_Here!AR$2:AR$850, MATCH(B422, Paste_Here!A$2:A$850, 0))))), "High Risk", IF(ISNUMBER(SEARCH("lowrisk", LOWER(INDEX(Paste_Here!AR$2:AR$850, MATCH(B422, Paste_Here!A$2:A$850, 0))))), "Low Risk", IF(ISNUMBER(SEARCH("somerisk", LOWER(INDEX(Paste_Here!AR$2:AR$850, MATCH(B422, Paste_Here!A$2:A$850, 0))))), "Some Risk", IF(ISNUMBER(SEARCH("ot", LOWER(INDEX(Paste_Here!AR$2:AR$850, MATCH(B422, Paste_Here!A$2:A$850, 0))))), "OT", "")))), ""), "")</f>
        <v/>
      </c>
      <c r="EO422" s="66"/>
      <c r="EP422" s="93"/>
      <c r="EQ422" s="66"/>
      <c r="ER422" s="75"/>
      <c r="ES422" s="66"/>
      <c r="ET422" s="75"/>
      <c r="EU422" s="66"/>
      <c r="EV422" s="66"/>
      <c r="EW422" s="75" t="str">
        <f t="shared" si="89"/>
        <v/>
      </c>
      <c r="EX422" s="66"/>
      <c r="EY422" s="75" t="str">
        <f>IFERROR(IF(B422&lt;&gt;"", IF(AND(INDEX(Paste_Here!Y$2:Y$850, MATCH(B422, Paste_Here!A$2:A$850, 0))&lt;&gt;"", ISNUMBER(VALUE(INDEX(Paste_Here!Y$2:Y$850, MATCH(B422, Paste_Here!A$2:A$850, 0))))), INDEX(Paste_Here!Y$2:Y$850, MATCH(B422, Paste_Here!A$2:A$850, 0)), ""), ""), "")</f>
        <v/>
      </c>
      <c r="EZ422" s="66"/>
      <c r="FA422" s="75" t="str">
        <f>IFERROR(IF(B422&lt;&gt;"", IF(ISNUMBER(SEARCH("highrisk", LOWER(INDEX(Paste_Here!Z$2:Z$850, MATCH(B422, Paste_Here!A$2:A$850, 0))))), "High Risk", IF(ISNUMBER(SEARCH("lowrisk", LOWER(INDEX(Paste_Here!Z$2:Z$850, MATCH(B422, Paste_Here!A$2:A$850, 0))))), "Low Risk", IF(ISNUMBER(SEARCH("somerisk", LOWER(INDEX(Paste_Here!Z$2:Z$850, MATCH(B422, Paste_Here!A$2:A$850, 0))))), "Some Risk", IF(ISNUMBER(SEARCH("ot", LOWER(INDEX(Paste_Here!Z$2:Z$850, MATCH(B422, Paste_Here!A$2:A$850, 0))))), "OT", "")))), ""), "")</f>
        <v/>
      </c>
      <c r="FB422" s="66"/>
      <c r="FC422" s="93"/>
      <c r="FD422" s="66"/>
      <c r="FE422" s="75" t="str">
        <f>IFERROR(IF(B422&lt;&gt;"", IF(AND(INDEX(Paste_Here!AA$2:AA$850, MATCH(B422, Paste_Here!A$2:A$850, 0))&lt;&gt;"", ISNUMBER(VALUE(INDEX(Paste_Here!AA$2:AA$850, MATCH(B422, Paste_Here!A$2:A$850, 0))))), INDEX(Paste_Here!AA$2:AA$850, MATCH(B422, Paste_Here!A$2:A$850, 0)), ""), ""), "")</f>
        <v/>
      </c>
      <c r="FF422" s="66"/>
      <c r="FG422" s="75" t="str">
        <f>IFERROR(IF(B422&lt;&gt;"", IF(ISNUMBER(SEARCH("highrisk", LOWER(INDEX(Paste_Here!AB$2:AB$850, MATCH(B422, Paste_Here!A$2:A$850, 0))))), "High Risk", IF(ISNUMBER(SEARCH("lowrisk", LOWER(INDEX(Paste_Here!AB$2:AB$850, MATCH(B422, Paste_Here!A$2:A$850, 0))))), "Low Risk", IF(ISNUMBER(SEARCH("somerisk", LOWER(INDEX(Paste_Here!AB$2:AB$850, MATCH(B422, Paste_Here!A$2:A$850, 0))))), "Some Risk", IF(ISNUMBER(SEARCH("ot", LOWER(INDEX(Paste_Here!AB$2:AB$850, MATCH(B422, Paste_Here!A$2:A$850, 0))))), "OT", "")))), ""), "")</f>
        <v/>
      </c>
      <c r="FH422" s="66"/>
      <c r="FI422" s="93"/>
      <c r="FJ422" s="66"/>
      <c r="FK422" s="75"/>
      <c r="FL422" s="66"/>
      <c r="FM422" s="75"/>
      <c r="FN422" s="66"/>
      <c r="FO422" s="66"/>
      <c r="FP422" s="75" t="str">
        <f t="shared" si="84"/>
        <v/>
      </c>
      <c r="FQ422" s="66"/>
      <c r="FR422" s="75" t="str">
        <f>IFERROR(IF(B422&lt;&gt;"", IF(ISNUMBER(SEARCH("s", LOWER(INDEX(Paste_Here!L$2:L$850, MATCH(B422, Paste_Here!A$2:A$850, 0))))), "Yes", IF(INDEX(Paste_Here!L$2:L$850, MATCH(B422, Paste_Here!A$2:A$850, 0))&lt;&gt;"", "No", "")), ""), "")</f>
        <v/>
      </c>
      <c r="FS422" s="66"/>
      <c r="FT422" s="75" t="str">
        <f>IFERROR(IF(B422&lt;&gt;"", IF(ISNUMBER(SEARCH("yes", LOWER(INDEX(Paste_Here!F$2:F$850, MATCH(B422, Paste_Here!A$2:A$850, 0))))), "Yes", IF(ISNUMBER(SEARCH("no", LOWER(INDEX(Paste_Here!F$2:F$850, MATCH(B422, Paste_Here!A$2:A$850, 0))))), "No", "")), ""), "")</f>
        <v/>
      </c>
      <c r="FU422" s="66"/>
      <c r="FV422" s="75" t="str">
        <f>IFERROR(IF(B422&lt;&gt;"", IF(ISNUMBER(SEARCH("english language learner", LOWER(INDEX(Paste_Here!C$2:C$850, MATCH(B422, Paste_Here!A$2:A$850, 0))))), "Yes", ""), ""), "")</f>
        <v/>
      </c>
      <c r="FW422" s="66"/>
      <c r="FX422" s="75" t="str">
        <f>IFERROR(IF(B422&lt;&gt;"", IF(OR(ISNUMBER(SEARCH("b", LOWER(INDEX(Paste_Here!J$2:J$850, MATCH(B422, Paste_Here!A$2:A$850, 0))))), ISNUMBER(SEARCH("h", LOWER(INDEX(Paste_Here!J$2:J$850, MATCH(B422, Paste_Here!A$2:A$850, 0))))), ISNUMBER(SEARCH("i", LOWER(INDEX(Paste_Here!J$2:J$850, MATCH(B422, Paste_Here!A$2:A$850, 0)))))), "Yes", IF(INDEX(Paste_Here!J$2:J$850, MATCH(B422, Paste_Here!A$2:A$850, 0))&lt;&gt;"", "No", "")), ""), "")</f>
        <v/>
      </c>
      <c r="FY422" s="66"/>
      <c r="FZ422" s="75" t="str">
        <f>IFERROR(IF(B422&lt;&gt;"", IF(ISNUMBER(SEARCH("yes", LOWER(INDEX(Paste_Here!K$2:K$850, MATCH(B422, Paste_Here!A$2:A$850, 0))))), "Yes", IF(ISNUMBER(SEARCH("no", LOWER(INDEX(Paste_Here!K$2:K$850, MATCH(B422, Paste_Here!A$2:A$850, 0))))), "No", "")), ""), "")</f>
        <v/>
      </c>
      <c r="GA422" s="66"/>
      <c r="GB422" s="75" t="str">
        <f>IFERROR(IF(B422&lt;&gt;"", IF(ISNUMBER(SEARCH("transitional 2", LOWER(INDEX(Paste_Here!C$2:C$850, MATCH(B422, Paste_Here!A$2:A$850, 0))))), "T2",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GC422" s="66"/>
      <c r="GD422" s="75"/>
      <c r="GE422" s="66"/>
      <c r="GF422" s="75"/>
      <c r="GG422" s="66"/>
      <c r="GH422" s="75"/>
      <c r="GI422" s="66"/>
      <c r="GK422" s="1" t="str" cm="1">
        <f t="array" ref="GK422">IFERROR(INDEX(Paste_Here!$B$2:$B$850, MATCH(0, COUNTIF(GK$4:GK421, Paste_Here!$B$2:$B$850) + IF(Paste_Here!$B$2:$B$850="", 1, 0), 0)), "")</f>
        <v/>
      </c>
      <c r="GL422" s="1" t="str">
        <f>IF(GK422&lt;&gt;"", INDEX(Paste_Here!$A$2:$A$850, MATCH(GK422, Paste_Here!$B$2:$B$850, 0)), "")</f>
        <v/>
      </c>
      <c r="GM422" s="1" t="str">
        <f t="shared" si="90"/>
        <v/>
      </c>
      <c r="GN422" s="1" t="str" cm="1">
        <f t="array" ref="GN422">IFERROR(INDEX($GM$5:$GM$850, MATCH(SMALL(IF($GM$5:$GM$850&lt;&gt;"", COUNTIF($GM$5:$GM$850, "&lt;"&amp;$GM$5:$GM$850)+1), ROW()-ROW($GN$5)+1), COUNTIF($GM$5:$GM$850, "&lt;"&amp;$GM$5:$GM$850)+1, 0)), "")</f>
        <v/>
      </c>
    </row>
    <row r="423" spans="1:196">
      <c r="A423" s="66"/>
      <c r="B423" s="75" t="str">
        <f t="shared" si="78"/>
        <v/>
      </c>
      <c r="C423" s="66"/>
      <c r="D423" s="75" t="str">
        <f>IFERROR(IF(AND(INDEX(Paste_Here!N$2:N$850, MATCH(B423, Paste_Here!A$2:A$850, 0)) = ""), "", IF(UPPER(INDEX(Paste_Here!N$2:N$850, MATCH(B423, Paste_Here!A$2:A$850, 0))) = "YES", "Yes", IF(UPPER(INDEX(Paste_Here!N$2:N$850, MATCH(B423, Paste_Here!A$2:A$850, 0))) = "NO", "No", ""))), "")</f>
        <v/>
      </c>
      <c r="E423" s="66"/>
      <c r="F423" s="75" t="str">
        <f t="shared" si="85"/>
        <v/>
      </c>
      <c r="G423" s="66"/>
      <c r="H423" s="75" t="str">
        <f t="shared" si="86"/>
        <v/>
      </c>
      <c r="I423" s="66"/>
      <c r="J423" s="75" t="str">
        <f t="shared" si="87"/>
        <v/>
      </c>
      <c r="K423" s="66"/>
      <c r="L423" s="75"/>
      <c r="M423" s="66"/>
      <c r="N423" s="75" t="str">
        <f>IFERROR(IF(B423&lt;&gt;"", IF(AND(INDEX(Paste_Here!AW$2:AW$850, MATCH(B423, Paste_Here!A$2:A$850, 0))&lt;&gt;"", ISNUMBER(VALUE(INDEX(Paste_Here!AW$2:AW$850, MATCH(B423, Paste_Here!A$2:A$850, 0))))), INDEX(Paste_Here!AW$2:AW$850, MATCH(B423, Paste_Here!A$2:A$850, 0)), ""), ""), "")</f>
        <v/>
      </c>
      <c r="O423" s="66"/>
      <c r="P423" s="75" t="str">
        <f>IFERROR(IF(B423&lt;&gt;"", IF(AND(INDEX(Paste_Here!AX$2:AX$850, MATCH(B423, Paste_Here!A$2:A$850, 0))&lt;&gt;"", ISNUMBER(VALUE(INDEX(Paste_Here!AX$2:AX$850, MATCH(B423, Paste_Here!A$2:A$850, 0))))), INDEX(Paste_Here!AX$2:AX$850, MATCH(B423, Paste_Here!A$2:A$850, 0)), ""), ""), "")</f>
        <v/>
      </c>
      <c r="Q423" s="66"/>
      <c r="R423" s="75" t="str">
        <f>IFERROR(IF(B423&lt;&gt;"", IF(AND(INDEX(Paste_Here!AU$2:AU$850, MATCH(B423, Paste_Here!A$2:A$850, 0))&lt;&gt;"", ISNUMBER(VALUE(INDEX(Paste_Here!AU$2:AU$850, MATCH(B423, Paste_Here!A$2:A$850, 0))))), INDEX(Paste_Here!AU$2:AU$850, MATCH(B423, Paste_Here!A$2:A$850, 0)), ""), ""), "")</f>
        <v/>
      </c>
      <c r="S423" s="66"/>
      <c r="T423" s="75" t="str">
        <f>IFERROR(IF(B423&lt;&gt;"", IF(AND(INDEX(Paste_Here!AV$2:AV$850, MATCH(B423, Paste_Here!A$2:A$850, 0))&lt;&gt;"", ISNUMBER(VALUE(INDEX(Paste_Here!AV$2:AV$850, MATCH(B423, Paste_Here!A$2:A$850, 0))))), INDEX(Paste_Here!AV$2:AV$850, MATCH(B423, Paste_Here!A$2:A$850, 0)), ""), ""), "")</f>
        <v/>
      </c>
      <c r="U423" s="66"/>
      <c r="W423" s="66"/>
      <c r="Y423" s="66"/>
      <c r="Z423" s="66"/>
      <c r="AA423" s="75" t="str">
        <f t="shared" si="79"/>
        <v/>
      </c>
      <c r="AB423" s="66"/>
      <c r="AC423" s="75"/>
      <c r="AD423" s="66"/>
      <c r="AE423" s="98"/>
      <c r="AF423" s="66"/>
      <c r="AG423" s="75"/>
      <c r="AH423" s="66"/>
      <c r="AI423" s="75" t="str">
        <f>IFERROR(IF(B423&lt;&gt;"", IF(AND(INDEX(Paste_Here!AC$2:AC$850, MATCH(B423, Paste_Here!A$2:A$850, 0))&lt;&gt;"", ISNUMBER(VALUE(INDEX(Paste_Here!AC$2:AC$850, MATCH(B423, Paste_Here!A$2:A$850, 0))))), INDEX(Paste_Here!AC$2:AC$850, MATCH(B423, Paste_Here!A$2:A$850, 0)), ""), ""), "")</f>
        <v/>
      </c>
      <c r="AJ423" s="66"/>
      <c r="AK423" s="75" t="str">
        <f>IFERROR(IF(B423&lt;&gt;"", IF(ISNUMBER(SEARCH("highrisk", LOWER(INDEX(Paste_Here!AD$2:AD$850, MATCH(B423, Paste_Here!A$2:A$850, 0))))), "High Risk", IF(ISNUMBER(SEARCH("lowrisk", LOWER(INDEX(Paste_Here!AD$2:AD$850, MATCH(B423, Paste_Here!A$2:A$850, 0))))), "Low Risk", IF(ISNUMBER(SEARCH("somerisk", LOWER(INDEX(Paste_Here!AD$2:AD$850, MATCH(B423, Paste_Here!A$2:A$850, 0))))), "Some Risk", IF(ISNUMBER(SEARCH("ot", LOWER(INDEX(Paste_Here!AD$2:AD$850, MATCH(B423, Paste_Here!A$2:A$850, 0))))), "OT", "")))), ""), "")</f>
        <v/>
      </c>
      <c r="AL423" s="66"/>
      <c r="AM423" s="75"/>
      <c r="AN423" s="66"/>
      <c r="AO423" s="75" t="str">
        <f>IFERROR(IF(B423&lt;&gt;"", IF(AND(INDEX(Paste_Here!M$2:M$850, MATCH(B423, Paste_Here!A$2:A$850, 0))&lt;&gt;"", ISNUMBER(VALUE(INDEX(Paste_Here!M$2:M$850, MATCH(B423, Paste_Here!A$2:A$850, 0))))), INDEX(Paste_Here!M$2:M$850, MATCH(B423, Paste_Here!A$2:A$850, 0)), ""), ""), "")</f>
        <v/>
      </c>
      <c r="AP423" s="66"/>
      <c r="AQ423" s="75" t="str">
        <f>IFERROR(IF(B423&lt;&gt;"", IF(ISNUMBER(SEARCH("highrisk", LOWER(INDEX(Paste_Here!N$2:N$850, MATCH(B423, Paste_Here!A$2:A$850, 0))))), "High Risk", IF(ISNUMBER(SEARCH("lowrisk", LOWER(INDEX(Paste_Here!N$2:N$850, MATCH(B423, Paste_Here!A$2:A$850, 0))))), "Low Risk", IF(ISNUMBER(SEARCH("somerisk", LOWER(INDEX(Paste_Here!N$2:N$850, MATCH(B423, Paste_Here!A$2:A$850, 0))))), "Some Risk", IF(ISNUMBER(SEARCH("ot", LOWER(INDEX(Paste_Here!N$2:N$850, MATCH(B423, Paste_Here!A$2:A$850, 0))))), "OT", "")))), ""), "")</f>
        <v/>
      </c>
      <c r="AT423" s="66"/>
      <c r="AU423" s="103"/>
      <c r="AV423" s="66"/>
      <c r="AW423" s="66"/>
      <c r="AX423" s="75" t="str">
        <f t="shared" si="80"/>
        <v/>
      </c>
      <c r="AY423" s="66"/>
      <c r="AZ423" s="75"/>
      <c r="BA423" s="66"/>
      <c r="BB423" s="75"/>
      <c r="BC423" s="66"/>
      <c r="BD423" s="75"/>
      <c r="BE423" s="66"/>
      <c r="BF423" s="75" t="str">
        <f>IFERROR(IF(B423&lt;&gt;"", IF(AND(INDEX(Paste_Here!AE$2:AE$850, MATCH(B423, Paste_Here!A$2:A$850, 0))&lt;&gt;"", ISNUMBER(VALUE(INDEX(Paste_Here!AE$2:AE$850, MATCH(B423, Paste_Here!A$2:A$850, 0))))), INDEX(Paste_Here!AE$2:AE$850, MATCH(B423, Paste_Here!A$2:A$850, 0)), ""), ""), "")</f>
        <v/>
      </c>
      <c r="BG423" s="66"/>
      <c r="BH423" s="75" t="str">
        <f>IFERROR(IF(B423&lt;&gt;"", IF(ISNUMBER(SEARCH("highrisk", LOWER(INDEX(Paste_Here!AF$2:AF$850, MATCH(B423, Paste_Here!A$2:A$850, 0))))), "High Risk", IF(ISNUMBER(SEARCH("lowrisk", LOWER(INDEX(Paste_Here!AF$2:AF$850, MATCH(B423, Paste_Here!A$2:A$850, 0))))), "Low Risk", IF(ISNUMBER(SEARCH("somerisk", LOWER(INDEX(Paste_Here!AF$2:AF$850, MATCH(B423, Paste_Here!A$2:A$850, 0))))), "Some Risk", IF(ISNUMBER(SEARCH("ot", LOWER(INDEX(Paste_Here!AF$2:AF$850, MATCH(B423, Paste_Here!A$2:A$850, 0))))), "OT", "")))), ""), "")</f>
        <v/>
      </c>
      <c r="BI423" s="66"/>
      <c r="BJ423" s="75"/>
      <c r="BK423" s="66"/>
      <c r="BL423" s="75" t="str">
        <f>IFERROR(IF(B423&lt;&gt;"", IF(AND(INDEX(Paste_Here!O$2:O$850, MATCH(B423, Paste_Here!A$2:A$850, 0))&lt;&gt;"", ISNUMBER(VALUE(INDEX(Paste_Here!O$2:O$850, MATCH(B423, Paste_Here!A$2:A$850, 0))))), INDEX(Paste_Here!O$2:O$850, MATCH(B423, Paste_Here!A$2:A$850, 0)), ""), ""), "")</f>
        <v/>
      </c>
      <c r="BM423" s="66"/>
      <c r="BN423" s="75" t="str">
        <f>IFERROR(IF(B423&lt;&gt;"", IF(ISNUMBER(SEARCH("highrisk", LOWER(INDEX(Paste_Here!P$2:P$850, MATCH(B423, Paste_Here!A$2:A$850, 0))))), "High Risk", IF(ISNUMBER(SEARCH("lowrisk", LOWER(INDEX(Paste_Here!P$2:P$850, MATCH(B423, Paste_Here!A$2:A$850, 0))))), "Low Risk", IF(ISNUMBER(SEARCH("somerisk", LOWER(INDEX(Paste_Here!P$2:P$850, MATCH(B423, Paste_Here!A$2:A$850, 0))))), "Some Risk", IF(ISNUMBER(SEARCH("ot", LOWER(INDEX(Paste_Here!P$2:P$850, MATCH(B423, Paste_Here!A$2:A$850, 0))))), "OT", "")))), ""), "")</f>
        <v/>
      </c>
      <c r="BQ423" s="66"/>
      <c r="BR423" s="75"/>
      <c r="BS423" s="66"/>
      <c r="BT423" s="66"/>
      <c r="BU423" s="75" t="str">
        <f t="shared" si="81"/>
        <v/>
      </c>
      <c r="BV423" s="66"/>
      <c r="BW423" s="75"/>
      <c r="BX423" s="66"/>
      <c r="BY423" s="75"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BZ423" s="66"/>
      <c r="CA423" s="75"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CB423" s="66"/>
      <c r="CC423" s="75"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CD423" s="66"/>
      <c r="CE423" s="75"/>
      <c r="CF423" s="66"/>
      <c r="CK423" s="75"/>
      <c r="CL423" s="66"/>
      <c r="CM423" s="75"/>
      <c r="CN423" s="66"/>
      <c r="CO423" s="75"/>
      <c r="CP423" s="66"/>
      <c r="CQ423" s="66"/>
      <c r="CR423" s="75" t="str">
        <f t="shared" si="82"/>
        <v/>
      </c>
      <c r="CS423" s="66"/>
      <c r="CT423" s="75"/>
      <c r="CU423" s="66"/>
      <c r="CV423" s="75"/>
      <c r="CW423" s="66"/>
      <c r="CX423" s="75"/>
      <c r="CY423" s="66"/>
      <c r="CZ423" s="75"/>
      <c r="DA423" s="66"/>
      <c r="DB423" s="75" t="str">
        <f>IFERROR(IF(B423&lt;&gt;"", IF(AND(INDEX(Paste_Here!AK$2:AK$850, MATCH(B423, Paste_Here!A$2:A$850, 0))&lt;&gt;"", ISNUMBER(VALUE(INDEX(Paste_Here!AK$2:AK$850, MATCH(B423, Paste_Here!A$2:A$850, 0))))), INDEX(Paste_Here!AK$2:AK$850, MATCH(B423, Paste_Here!A$2:A$850, 0)), ""), ""), "")</f>
        <v/>
      </c>
      <c r="DC423" s="66"/>
      <c r="DD423" s="75" t="str">
        <f>IFERROR(IF(B423&lt;&gt;"", IF(ISNUMBER(SEARCH("highrisk", LOWER(INDEX(Paste_Here!AL$2:AL$850, MATCH(B423, Paste_Here!A$2:A$850, 0))))), "High Risk", IF(ISNUMBER(SEARCH("lowrisk", LOWER(INDEX(Paste_Here!AL$2:AL$850, MATCH(B423, Paste_Here!A$2:A$850, 0))))), "Low Risk", IF(ISNUMBER(SEARCH("somerisk", LOWER(INDEX(Paste_Here!AL$2:AL$850, MATCH(B423, Paste_Here!A$2:A$850, 0))))), "Some Risk", IF(ISNUMBER(SEARCH("ot", LOWER(INDEX(Paste_Here!AL$2:AL$850, MATCH(B423, Paste_Here!A$2:A$850, 0))))), "OT", "")))), ""), "")</f>
        <v/>
      </c>
      <c r="DE423" s="66"/>
      <c r="DF423" s="75" t="str">
        <f>IFERROR(IF(B423&lt;&gt;"", IF(AND(INDEX(Paste_Here!AM$2:AM$850, MATCH(B423, Paste_Here!A$2:A$850, 0))&lt;&gt;"", ISNUMBER(VALUE(INDEX(Paste_Here!AM$2:AM$850, MATCH(B423, Paste_Here!A$2:A$850, 0))))), INDEX(Paste_Here!AM$2:AM$850, MATCH(B423, Paste_Here!A$2:A$850, 0)), ""), ""), "")</f>
        <v/>
      </c>
      <c r="DG423" s="66"/>
      <c r="DH423" s="75" t="str">
        <f>IFERROR(IF(B423&lt;&gt;"", IF(ISNUMBER(SEARCH("highrisk", LOWER(INDEX(Paste_Here!AN$2:AN$850, MATCH(B423, Paste_Here!A$2:A$850, 0))))), "High Risk", IF(ISNUMBER(SEARCH("lowrisk", LOWER(INDEX(Paste_Here!AN$2:AN$850, MATCH(B423, Paste_Here!A$2:A$850, 0))))), "Low Risk", IF(ISNUMBER(SEARCH("somerisk", LOWER(INDEX(Paste_Here!AN$2:AN$850, MATCH(B423, Paste_Here!A$2:A$850, 0))))), "Some Risk", IF(ISNUMBER(SEARCH("ot", LOWER(INDEX(Paste_Here!AN$2:AN$850, MATCH(B423, Paste_Here!A$2:A$850, 0))))), "OT", "")))), ""), "")</f>
        <v/>
      </c>
      <c r="DI423" s="66"/>
      <c r="DJ423" s="66"/>
      <c r="DK423" s="75" t="str">
        <f t="shared" si="83"/>
        <v/>
      </c>
      <c r="DL423" s="66"/>
      <c r="DM423" s="75" t="str">
        <f>IFERROR(IF(B423&lt;&gt;"", IF(AND(INDEX(Paste_Here!Q$2:Q$850, MATCH(B423, Paste_Here!A$2:A$850, 0))&lt;&gt;"", ISNUMBER(VALUE(INDEX(Paste_Here!Q$2:Q$850, MATCH(B423, Paste_Here!A$2:A$850, 0))))), INDEX(Paste_Here!Q$2:Q$850, MATCH(B423, Paste_Here!A$2:A$850, 0)), ""), ""), "")</f>
        <v/>
      </c>
      <c r="DN423" s="66"/>
      <c r="DO423" s="75" t="str">
        <f>IFERROR(IF(B423&lt;&gt;"", IF(ISNUMBER(SEARCH("highrisk", LOWER(INDEX(Paste_Here!R$2:R$850, MATCH(B423, Paste_Here!A$2:A$850, 0))))), "High Risk", IF(ISNUMBER(SEARCH("lowrisk", LOWER(INDEX(Paste_Here!R$2:R$850, MATCH(B423, Paste_Here!A$2:A$850, 0))))), "Low Risk", IF(ISNUMBER(SEARCH("somerisk", LOWER(INDEX(Paste_Here!R$2:R$850, MATCH(B423, Paste_Here!A$2:A$850, 0))))), "Some Risk", IF(ISNUMBER(SEARCH("ot", LOWER(INDEX(Paste_Here!R$2:R$850, MATCH(B423, Paste_Here!A$2:A$850, 0))))), "OT", "")))), ""), "")</f>
        <v/>
      </c>
      <c r="DP423" s="66"/>
      <c r="DQ423" s="93" t="str">
        <f>IFERROR(IF(B423&lt;&gt;"", IF(AND(INDEX(Paste_Here!S$2:S$850, MATCH(B423, Paste_Here!A$2:A$850, 0))&lt;&gt;"", ISNUMBER(VALUE(INDEX(Paste_Here!S$2:S$850, MATCH(B423, Paste_Here!A$2:A$850, 0))))), INDEX(Paste_Here!S$2:S$850, MATCH(B423, Paste_Here!A$2:A$850, 0)), ""), ""), "")</f>
        <v/>
      </c>
      <c r="DR423" s="66"/>
      <c r="DS423" s="75"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IF(ISNUMBER(SEARCH("ot", LOWER(INDEX(Paste_Here!T$2:T$850, MATCH(B423, Paste_Here!A$2:A$850, 0))))), "OT", "")))), ""), "")</f>
        <v/>
      </c>
      <c r="DT423" s="66"/>
      <c r="DU423" s="75" t="str">
        <f>IFERROR(IF(B423&lt;&gt;"", IF(AND(INDEX(Paste_Here!U$2:U$850, MATCH(B423, Paste_Here!A$2:A$850, 0))&lt;&gt;"", ISNUMBER(VALUE(INDEX(Paste_Here!U$2:U$850, MATCH(B423, Paste_Here!A$2:A$850, 0))))), INDEX(Paste_Here!U$2:U$850, MATCH(B423, Paste_Here!A$2:A$850, 0)), ""), ""), "")</f>
        <v/>
      </c>
      <c r="DV423" s="66"/>
      <c r="DW423" s="93" t="str">
        <f>IFERROR(IF(B423&lt;&gt;"", IF(ISNUMBER(SEARCH("highrisk", LOWER(INDEX(Paste_Here!V$2:V$850, MATCH(B423, Paste_Here!A$2:A$850, 0))))), "High Risk", IF(ISNUMBER(SEARCH("lowrisk", LOWER(INDEX(Paste_Here!V$2:V$850, MATCH(B423, Paste_Here!A$2:A$850, 0))))), "Low Risk", IF(ISNUMBER(SEARCH("somerisk", LOWER(INDEX(Paste_Here!V$2:V$850, MATCH(B423, Paste_Here!A$2:A$850, 0))))), "Some Risk", IF(ISNUMBER(SEARCH("ot", LOWER(INDEX(Paste_Here!V$2:V$850, MATCH(B423, Paste_Here!A$2:A$850, 0))))), "OT", "")))), ""), "")</f>
        <v/>
      </c>
      <c r="DX423" s="66"/>
      <c r="DY423" s="75" t="str">
        <f>IFERROR(IF(B423&lt;&gt;"", IF(AND(INDEX(Paste_Here!W$2:W$850, MATCH(B423, Paste_Here!A$2:A$850, 0))&lt;&gt;"", ISNUMBER(VALUE(INDEX(Paste_Here!W$2:W$850, MATCH(B423, Paste_Here!A$2:A$850, 0))))), INDEX(Paste_Here!W$2:W$850, MATCH(B423, Paste_Here!A$2:A$850, 0)), ""), ""), "")</f>
        <v/>
      </c>
      <c r="DZ423" s="66"/>
      <c r="EA423" s="75" t="str">
        <f>IFERROR(IF(B423&lt;&gt;"", IF(ISNUMBER(SEARCH("highrisk", LOWER(INDEX(Paste_Here!X$2:X$850, MATCH(B423, Paste_Here!A$2:A$850, 0))))), "High Risk", IF(ISNUMBER(SEARCH("lowrisk", LOWER(INDEX(Paste_Here!X$2:X$850, MATCH(B423, Paste_Here!A$2:A$850, 0))))), "Low Risk", IF(ISNUMBER(SEARCH("somerisk", LOWER(INDEX(Paste_Here!X$2:X$850, MATCH(B423, Paste_Here!A$2:A$850, 0))))), "Some Risk", IF(ISNUMBER(SEARCH("ot", LOWER(INDEX(Paste_Here!X$2:X$850, MATCH(B423, Paste_Here!A$2:A$850, 0))))), "OT", "")))), ""), "")</f>
        <v/>
      </c>
      <c r="EB423" s="66"/>
      <c r="EC423" s="66"/>
      <c r="ED423" s="75" t="str">
        <f t="shared" si="88"/>
        <v/>
      </c>
      <c r="EE423" s="66"/>
      <c r="EF423" s="75" t="str">
        <f>IFERROR(IF(B423&lt;&gt;"", IF(AND(INDEX(Paste_Here!AO$2:AO$850, MATCH(B423, Paste_Here!A$2:A$850, 0))&lt;&gt;"", ISNUMBER(VALUE(INDEX(Paste_Here!AO$2:AO$850, MATCH(B423, Paste_Here!A$2:A$850, 0))))), INDEX(Paste_Here!AO$2:AO$850, MATCH(B423, Paste_Here!A$2:A$850, 0)), ""), ""), "")</f>
        <v/>
      </c>
      <c r="EG423" s="66"/>
      <c r="EH423" s="75" t="str">
        <f>IFERROR(IF(B423&lt;&gt;"", IF(ISNUMBER(SEARCH("highrisk", LOWER(INDEX(Paste_Here!AP$2:AP$850, MATCH(B423, Paste_Here!A$2:A$850, 0))))), "High Risk", IF(ISNUMBER(SEARCH("lowrisk", LOWER(INDEX(Paste_Here!AP$2:AP$850, MATCH(B423, Paste_Here!A$2:A$850, 0))))), "Low Risk", IF(ISNUMBER(SEARCH("somerisk", LOWER(INDEX(Paste_Here!AP$2:AP$850, MATCH(B423, Paste_Here!A$2:A$850, 0))))), "Some Risk", IF(ISNUMBER(SEARCH("ot", LOWER(INDEX(Paste_Here!AP$2:AP$850, MATCH(B423, Paste_Here!A$2:A$850, 0))))), "OT", "")))), ""), "")</f>
        <v/>
      </c>
      <c r="EI423" s="66"/>
      <c r="EJ423" s="93"/>
      <c r="EK423" s="66"/>
      <c r="EL423" s="75" t="str">
        <f>IFERROR(IF(B423&lt;&gt;"", IF(AND(INDEX(Paste_Here!AQ$2:AQ$850, MATCH(B423, Paste_Here!A$2:A$850, 0))&lt;&gt;"", ISNUMBER(VALUE(INDEX(Paste_Here!AQ$2:AQ$850, MATCH(B423, Paste_Here!A$2:A$850, 0))))), INDEX(Paste_Here!AQ$2:AQ$850, MATCH(B423, Paste_Here!A$2:A$850, 0)), ""), ""), "")</f>
        <v/>
      </c>
      <c r="EM423" s="66"/>
      <c r="EN423" s="75" t="str">
        <f>IFERROR(IF(B423&lt;&gt;"", IF(ISNUMBER(SEARCH("highrisk", LOWER(INDEX(Paste_Here!AR$2:AR$850, MATCH(B423, Paste_Here!A$2:A$850, 0))))), "High Risk", IF(ISNUMBER(SEARCH("lowrisk", LOWER(INDEX(Paste_Here!AR$2:AR$850, MATCH(B423, Paste_Here!A$2:A$850, 0))))), "Low Risk", IF(ISNUMBER(SEARCH("somerisk", LOWER(INDEX(Paste_Here!AR$2:AR$850, MATCH(B423, Paste_Here!A$2:A$850, 0))))), "Some Risk", IF(ISNUMBER(SEARCH("ot", LOWER(INDEX(Paste_Here!AR$2:AR$850, MATCH(B423, Paste_Here!A$2:A$850, 0))))), "OT", "")))), ""), "")</f>
        <v/>
      </c>
      <c r="EO423" s="66"/>
      <c r="EP423" s="93"/>
      <c r="EQ423" s="66"/>
      <c r="ER423" s="75"/>
      <c r="ES423" s="66"/>
      <c r="ET423" s="75"/>
      <c r="EU423" s="66"/>
      <c r="EV423" s="66"/>
      <c r="EW423" s="75" t="str">
        <f t="shared" si="89"/>
        <v/>
      </c>
      <c r="EX423" s="66"/>
      <c r="EY423" s="75" t="str">
        <f>IFERROR(IF(B423&lt;&gt;"", IF(AND(INDEX(Paste_Here!Y$2:Y$850, MATCH(B423, Paste_Here!A$2:A$850, 0))&lt;&gt;"", ISNUMBER(VALUE(INDEX(Paste_Here!Y$2:Y$850, MATCH(B423, Paste_Here!A$2:A$850, 0))))), INDEX(Paste_Here!Y$2:Y$850, MATCH(B423, Paste_Here!A$2:A$850, 0)), ""), ""), "")</f>
        <v/>
      </c>
      <c r="EZ423" s="66"/>
      <c r="FA423" s="75" t="str">
        <f>IFERROR(IF(B423&lt;&gt;"", IF(ISNUMBER(SEARCH("highrisk", LOWER(INDEX(Paste_Here!Z$2:Z$850, MATCH(B423, Paste_Here!A$2:A$850, 0))))), "High Risk", IF(ISNUMBER(SEARCH("lowrisk", LOWER(INDEX(Paste_Here!Z$2:Z$850, MATCH(B423, Paste_Here!A$2:A$850, 0))))), "Low Risk", IF(ISNUMBER(SEARCH("somerisk", LOWER(INDEX(Paste_Here!Z$2:Z$850, MATCH(B423, Paste_Here!A$2:A$850, 0))))), "Some Risk", IF(ISNUMBER(SEARCH("ot", LOWER(INDEX(Paste_Here!Z$2:Z$850, MATCH(B423, Paste_Here!A$2:A$850, 0))))), "OT", "")))), ""), "")</f>
        <v/>
      </c>
      <c r="FB423" s="66"/>
      <c r="FC423" s="93"/>
      <c r="FD423" s="66"/>
      <c r="FE423" s="75" t="str">
        <f>IFERROR(IF(B423&lt;&gt;"", IF(AND(INDEX(Paste_Here!AA$2:AA$850, MATCH(B423, Paste_Here!A$2:A$850, 0))&lt;&gt;"", ISNUMBER(VALUE(INDEX(Paste_Here!AA$2:AA$850, MATCH(B423, Paste_Here!A$2:A$850, 0))))), INDEX(Paste_Here!AA$2:AA$850, MATCH(B423, Paste_Here!A$2:A$850, 0)), ""), ""), "")</f>
        <v/>
      </c>
      <c r="FF423" s="66"/>
      <c r="FG423" s="75" t="str">
        <f>IFERROR(IF(B423&lt;&gt;"", IF(ISNUMBER(SEARCH("highrisk", LOWER(INDEX(Paste_Here!AB$2:AB$850, MATCH(B423, Paste_Here!A$2:A$850, 0))))), "High Risk", IF(ISNUMBER(SEARCH("lowrisk", LOWER(INDEX(Paste_Here!AB$2:AB$850, MATCH(B423, Paste_Here!A$2:A$850, 0))))), "Low Risk", IF(ISNUMBER(SEARCH("somerisk", LOWER(INDEX(Paste_Here!AB$2:AB$850, MATCH(B423, Paste_Here!A$2:A$850, 0))))), "Some Risk", IF(ISNUMBER(SEARCH("ot", LOWER(INDEX(Paste_Here!AB$2:AB$850, MATCH(B423, Paste_Here!A$2:A$850, 0))))), "OT", "")))), ""), "")</f>
        <v/>
      </c>
      <c r="FH423" s="66"/>
      <c r="FI423" s="93"/>
      <c r="FJ423" s="66"/>
      <c r="FK423" s="75"/>
      <c r="FL423" s="66"/>
      <c r="FM423" s="75"/>
      <c r="FN423" s="66"/>
      <c r="FO423" s="66"/>
      <c r="FP423" s="75" t="str">
        <f t="shared" si="84"/>
        <v/>
      </c>
      <c r="FQ423" s="66"/>
      <c r="FR423" s="75" t="str">
        <f>IFERROR(IF(B423&lt;&gt;"", IF(ISNUMBER(SEARCH("s", LOWER(INDEX(Paste_Here!L$2:L$850, MATCH(B423, Paste_Here!A$2:A$850, 0))))), "Yes", IF(INDEX(Paste_Here!L$2:L$850, MATCH(B423, Paste_Here!A$2:A$850, 0))&lt;&gt;"", "No", "")), ""), "")</f>
        <v/>
      </c>
      <c r="FS423" s="66"/>
      <c r="FT423" s="75" t="str">
        <f>IFERROR(IF(B423&lt;&gt;"", IF(ISNUMBER(SEARCH("yes", LOWER(INDEX(Paste_Here!F$2:F$850, MATCH(B423, Paste_Here!A$2:A$850, 0))))), "Yes", IF(ISNUMBER(SEARCH("no", LOWER(INDEX(Paste_Here!F$2:F$850, MATCH(B423, Paste_Here!A$2:A$850, 0))))), "No", "")), ""), "")</f>
        <v/>
      </c>
      <c r="FU423" s="66"/>
      <c r="FV423" s="75" t="str">
        <f>IFERROR(IF(B423&lt;&gt;"", IF(ISNUMBER(SEARCH("english language learner", LOWER(INDEX(Paste_Here!C$2:C$850, MATCH(B423, Paste_Here!A$2:A$850, 0))))), "Yes", ""), ""), "")</f>
        <v/>
      </c>
      <c r="FW423" s="66"/>
      <c r="FX423" s="75" t="str">
        <f>IFERROR(IF(B423&lt;&gt;"", IF(OR(ISNUMBER(SEARCH("b", LOWER(INDEX(Paste_Here!J$2:J$850, MATCH(B423, Paste_Here!A$2:A$850, 0))))), ISNUMBER(SEARCH("h", LOWER(INDEX(Paste_Here!J$2:J$850, MATCH(B423, Paste_Here!A$2:A$850, 0))))), ISNUMBER(SEARCH("i", LOWER(INDEX(Paste_Here!J$2:J$850, MATCH(B423, Paste_Here!A$2:A$850, 0)))))), "Yes", IF(INDEX(Paste_Here!J$2:J$850, MATCH(B423, Paste_Here!A$2:A$850, 0))&lt;&gt;"", "No", "")), ""), "")</f>
        <v/>
      </c>
      <c r="FY423" s="66"/>
      <c r="FZ423" s="75" t="str">
        <f>IFERROR(IF(B423&lt;&gt;"", IF(ISNUMBER(SEARCH("yes", LOWER(INDEX(Paste_Here!K$2:K$850, MATCH(B423, Paste_Here!A$2:A$850, 0))))), "Yes", IF(ISNUMBER(SEARCH("no", LOWER(INDEX(Paste_Here!K$2:K$850, MATCH(B423, Paste_Here!A$2:A$850, 0))))), "No", "")), ""), "")</f>
        <v/>
      </c>
      <c r="GA423" s="66"/>
      <c r="GB423" s="75" t="str">
        <f>IFERROR(IF(B423&lt;&gt;"", IF(ISNUMBER(SEARCH("transitional 2", LOWER(INDEX(Paste_Here!C$2:C$850, MATCH(B423, Paste_Here!A$2:A$850, 0))))), "T2",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GC423" s="66"/>
      <c r="GD423" s="75"/>
      <c r="GE423" s="66"/>
      <c r="GF423" s="75"/>
      <c r="GG423" s="66"/>
      <c r="GH423" s="75"/>
      <c r="GI423" s="66"/>
      <c r="GK423" s="1" t="str" cm="1">
        <f t="array" ref="GK423">IFERROR(INDEX(Paste_Here!$B$2:$B$850, MATCH(0, COUNTIF(GK$4:GK422, Paste_Here!$B$2:$B$850) + IF(Paste_Here!$B$2:$B$850="", 1, 0), 0)), "")</f>
        <v/>
      </c>
      <c r="GL423" s="1" t="str">
        <f>IF(GK423&lt;&gt;"", INDEX(Paste_Here!$A$2:$A$850, MATCH(GK423, Paste_Here!$B$2:$B$850, 0)), "")</f>
        <v/>
      </c>
      <c r="GM423" s="1" t="str">
        <f t="shared" si="90"/>
        <v/>
      </c>
      <c r="GN423" s="1" t="str" cm="1">
        <f t="array" ref="GN423">IFERROR(INDEX($GM$5:$GM$850, MATCH(SMALL(IF($GM$5:$GM$850&lt;&gt;"", COUNTIF($GM$5:$GM$850, "&lt;"&amp;$GM$5:$GM$850)+1), ROW()-ROW($GN$5)+1), COUNTIF($GM$5:$GM$850, "&lt;"&amp;$GM$5:$GM$850)+1, 0)), "")</f>
        <v/>
      </c>
    </row>
    <row r="424" spans="1:196">
      <c r="A424" s="66"/>
      <c r="B424" s="75" t="str">
        <f t="shared" si="78"/>
        <v/>
      </c>
      <c r="C424" s="66"/>
      <c r="D424" s="75" t="str">
        <f>IFERROR(IF(AND(INDEX(Paste_Here!N$2:N$850, MATCH(B424, Paste_Here!A$2:A$850, 0)) = ""), "", IF(UPPER(INDEX(Paste_Here!N$2:N$850, MATCH(B424, Paste_Here!A$2:A$850, 0))) = "YES", "Yes", IF(UPPER(INDEX(Paste_Here!N$2:N$850, MATCH(B424, Paste_Here!A$2:A$850, 0))) = "NO", "No", ""))), "")</f>
        <v/>
      </c>
      <c r="E424" s="66"/>
      <c r="F424" s="75" t="str">
        <f t="shared" si="85"/>
        <v/>
      </c>
      <c r="G424" s="66"/>
      <c r="H424" s="75" t="str">
        <f t="shared" si="86"/>
        <v/>
      </c>
      <c r="I424" s="66"/>
      <c r="J424" s="75" t="str">
        <f t="shared" si="87"/>
        <v/>
      </c>
      <c r="K424" s="66"/>
      <c r="L424" s="75"/>
      <c r="M424" s="66"/>
      <c r="N424" s="75" t="str">
        <f>IFERROR(IF(B424&lt;&gt;"", IF(AND(INDEX(Paste_Here!AW$2:AW$850, MATCH(B424, Paste_Here!A$2:A$850, 0))&lt;&gt;"", ISNUMBER(VALUE(INDEX(Paste_Here!AW$2:AW$850, MATCH(B424, Paste_Here!A$2:A$850, 0))))), INDEX(Paste_Here!AW$2:AW$850, MATCH(B424, Paste_Here!A$2:A$850, 0)), ""), ""), "")</f>
        <v/>
      </c>
      <c r="O424" s="66"/>
      <c r="P424" s="75" t="str">
        <f>IFERROR(IF(B424&lt;&gt;"", IF(AND(INDEX(Paste_Here!AX$2:AX$850, MATCH(B424, Paste_Here!A$2:A$850, 0))&lt;&gt;"", ISNUMBER(VALUE(INDEX(Paste_Here!AX$2:AX$850, MATCH(B424, Paste_Here!A$2:A$850, 0))))), INDEX(Paste_Here!AX$2:AX$850, MATCH(B424, Paste_Here!A$2:A$850, 0)), ""), ""), "")</f>
        <v/>
      </c>
      <c r="Q424" s="66"/>
      <c r="R424" s="75" t="str">
        <f>IFERROR(IF(B424&lt;&gt;"", IF(AND(INDEX(Paste_Here!AU$2:AU$850, MATCH(B424, Paste_Here!A$2:A$850, 0))&lt;&gt;"", ISNUMBER(VALUE(INDEX(Paste_Here!AU$2:AU$850, MATCH(B424, Paste_Here!A$2:A$850, 0))))), INDEX(Paste_Here!AU$2:AU$850, MATCH(B424, Paste_Here!A$2:A$850, 0)), ""), ""), "")</f>
        <v/>
      </c>
      <c r="S424" s="66"/>
      <c r="T424" s="75" t="str">
        <f>IFERROR(IF(B424&lt;&gt;"", IF(AND(INDEX(Paste_Here!AV$2:AV$850, MATCH(B424, Paste_Here!A$2:A$850, 0))&lt;&gt;"", ISNUMBER(VALUE(INDEX(Paste_Here!AV$2:AV$850, MATCH(B424, Paste_Here!A$2:A$850, 0))))), INDEX(Paste_Here!AV$2:AV$850, MATCH(B424, Paste_Here!A$2:A$850, 0)), ""), ""), "")</f>
        <v/>
      </c>
      <c r="U424" s="66"/>
      <c r="W424" s="66"/>
      <c r="Y424" s="66"/>
      <c r="Z424" s="66"/>
      <c r="AA424" s="75" t="str">
        <f t="shared" si="79"/>
        <v/>
      </c>
      <c r="AB424" s="66"/>
      <c r="AC424" s="75"/>
      <c r="AD424" s="66"/>
      <c r="AE424" s="98"/>
      <c r="AF424" s="66"/>
      <c r="AG424" s="75"/>
      <c r="AH424" s="66"/>
      <c r="AI424" s="75" t="str">
        <f>IFERROR(IF(B424&lt;&gt;"", IF(AND(INDEX(Paste_Here!AC$2:AC$850, MATCH(B424, Paste_Here!A$2:A$850, 0))&lt;&gt;"", ISNUMBER(VALUE(INDEX(Paste_Here!AC$2:AC$850, MATCH(B424, Paste_Here!A$2:A$850, 0))))), INDEX(Paste_Here!AC$2:AC$850, MATCH(B424, Paste_Here!A$2:A$850, 0)), ""), ""), "")</f>
        <v/>
      </c>
      <c r="AJ424" s="66"/>
      <c r="AK424" s="75" t="str">
        <f>IFERROR(IF(B424&lt;&gt;"", IF(ISNUMBER(SEARCH("highrisk", LOWER(INDEX(Paste_Here!AD$2:AD$850, MATCH(B424, Paste_Here!A$2:A$850, 0))))), "High Risk", IF(ISNUMBER(SEARCH("lowrisk", LOWER(INDEX(Paste_Here!AD$2:AD$850, MATCH(B424, Paste_Here!A$2:A$850, 0))))), "Low Risk", IF(ISNUMBER(SEARCH("somerisk", LOWER(INDEX(Paste_Here!AD$2:AD$850, MATCH(B424, Paste_Here!A$2:A$850, 0))))), "Some Risk", IF(ISNUMBER(SEARCH("ot", LOWER(INDEX(Paste_Here!AD$2:AD$850, MATCH(B424, Paste_Here!A$2:A$850, 0))))), "OT", "")))), ""), "")</f>
        <v/>
      </c>
      <c r="AL424" s="66"/>
      <c r="AM424" s="75"/>
      <c r="AN424" s="66"/>
      <c r="AO424" s="75" t="str">
        <f>IFERROR(IF(B424&lt;&gt;"", IF(AND(INDEX(Paste_Here!M$2:M$850, MATCH(B424, Paste_Here!A$2:A$850, 0))&lt;&gt;"", ISNUMBER(VALUE(INDEX(Paste_Here!M$2:M$850, MATCH(B424, Paste_Here!A$2:A$850, 0))))), INDEX(Paste_Here!M$2:M$850, MATCH(B424, Paste_Here!A$2:A$850, 0)), ""), ""), "")</f>
        <v/>
      </c>
      <c r="AP424" s="66"/>
      <c r="AQ424" s="75" t="str">
        <f>IFERROR(IF(B424&lt;&gt;"", IF(ISNUMBER(SEARCH("highrisk", LOWER(INDEX(Paste_Here!N$2:N$850, MATCH(B424, Paste_Here!A$2:A$850, 0))))), "High Risk", IF(ISNUMBER(SEARCH("lowrisk", LOWER(INDEX(Paste_Here!N$2:N$850, MATCH(B424, Paste_Here!A$2:A$850, 0))))), "Low Risk", IF(ISNUMBER(SEARCH("somerisk", LOWER(INDEX(Paste_Here!N$2:N$850, MATCH(B424, Paste_Here!A$2:A$850, 0))))), "Some Risk", IF(ISNUMBER(SEARCH("ot", LOWER(INDEX(Paste_Here!N$2:N$850, MATCH(B424, Paste_Here!A$2:A$850, 0))))), "OT", "")))), ""), "")</f>
        <v/>
      </c>
      <c r="AT424" s="66"/>
      <c r="AU424" s="103"/>
      <c r="AV424" s="66"/>
      <c r="AW424" s="66"/>
      <c r="AX424" s="75" t="str">
        <f t="shared" si="80"/>
        <v/>
      </c>
      <c r="AY424" s="66"/>
      <c r="AZ424" s="75"/>
      <c r="BA424" s="66"/>
      <c r="BB424" s="75"/>
      <c r="BC424" s="66"/>
      <c r="BD424" s="75"/>
      <c r="BE424" s="66"/>
      <c r="BF424" s="75" t="str">
        <f>IFERROR(IF(B424&lt;&gt;"", IF(AND(INDEX(Paste_Here!AE$2:AE$850, MATCH(B424, Paste_Here!A$2:A$850, 0))&lt;&gt;"", ISNUMBER(VALUE(INDEX(Paste_Here!AE$2:AE$850, MATCH(B424, Paste_Here!A$2:A$850, 0))))), INDEX(Paste_Here!AE$2:AE$850, MATCH(B424, Paste_Here!A$2:A$850, 0)), ""), ""), "")</f>
        <v/>
      </c>
      <c r="BG424" s="66"/>
      <c r="BH424" s="75" t="str">
        <f>IFERROR(IF(B424&lt;&gt;"", IF(ISNUMBER(SEARCH("highrisk", LOWER(INDEX(Paste_Here!AF$2:AF$850, MATCH(B424, Paste_Here!A$2:A$850, 0))))), "High Risk", IF(ISNUMBER(SEARCH("lowrisk", LOWER(INDEX(Paste_Here!AF$2:AF$850, MATCH(B424, Paste_Here!A$2:A$850, 0))))), "Low Risk", IF(ISNUMBER(SEARCH("somerisk", LOWER(INDEX(Paste_Here!AF$2:AF$850, MATCH(B424, Paste_Here!A$2:A$850, 0))))), "Some Risk", IF(ISNUMBER(SEARCH("ot", LOWER(INDEX(Paste_Here!AF$2:AF$850, MATCH(B424, Paste_Here!A$2:A$850, 0))))), "OT", "")))), ""), "")</f>
        <v/>
      </c>
      <c r="BI424" s="66"/>
      <c r="BJ424" s="75"/>
      <c r="BK424" s="66"/>
      <c r="BL424" s="75" t="str">
        <f>IFERROR(IF(B424&lt;&gt;"", IF(AND(INDEX(Paste_Here!O$2:O$850, MATCH(B424, Paste_Here!A$2:A$850, 0))&lt;&gt;"", ISNUMBER(VALUE(INDEX(Paste_Here!O$2:O$850, MATCH(B424, Paste_Here!A$2:A$850, 0))))), INDEX(Paste_Here!O$2:O$850, MATCH(B424, Paste_Here!A$2:A$850, 0)), ""), ""), "")</f>
        <v/>
      </c>
      <c r="BM424" s="66"/>
      <c r="BN424" s="75" t="str">
        <f>IFERROR(IF(B424&lt;&gt;"", IF(ISNUMBER(SEARCH("highrisk", LOWER(INDEX(Paste_Here!P$2:P$850, MATCH(B424, Paste_Here!A$2:A$850, 0))))), "High Risk", IF(ISNUMBER(SEARCH("lowrisk", LOWER(INDEX(Paste_Here!P$2:P$850, MATCH(B424, Paste_Here!A$2:A$850, 0))))), "Low Risk", IF(ISNUMBER(SEARCH("somerisk", LOWER(INDEX(Paste_Here!P$2:P$850, MATCH(B424, Paste_Here!A$2:A$850, 0))))), "Some Risk", IF(ISNUMBER(SEARCH("ot", LOWER(INDEX(Paste_Here!P$2:P$850, MATCH(B424, Paste_Here!A$2:A$850, 0))))), "OT", "")))), ""), "")</f>
        <v/>
      </c>
      <c r="BQ424" s="66"/>
      <c r="BR424" s="75"/>
      <c r="BS424" s="66"/>
      <c r="BT424" s="66"/>
      <c r="BU424" s="75" t="str">
        <f t="shared" si="81"/>
        <v/>
      </c>
      <c r="BV424" s="66"/>
      <c r="BW424" s="75"/>
      <c r="BX424" s="66"/>
      <c r="BY424" s="75"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BZ424" s="66"/>
      <c r="CA424" s="75"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CB424" s="66"/>
      <c r="CC424" s="75"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CD424" s="66"/>
      <c r="CE424" s="75"/>
      <c r="CF424" s="66"/>
      <c r="CK424" s="75"/>
      <c r="CL424" s="66"/>
      <c r="CM424" s="75"/>
      <c r="CN424" s="66"/>
      <c r="CO424" s="75"/>
      <c r="CP424" s="66"/>
      <c r="CQ424" s="66"/>
      <c r="CR424" s="75" t="str">
        <f t="shared" si="82"/>
        <v/>
      </c>
      <c r="CS424" s="66"/>
      <c r="CT424" s="75"/>
      <c r="CU424" s="66"/>
      <c r="CV424" s="75"/>
      <c r="CW424" s="66"/>
      <c r="CX424" s="75"/>
      <c r="CY424" s="66"/>
      <c r="CZ424" s="75"/>
      <c r="DA424" s="66"/>
      <c r="DB424" s="75" t="str">
        <f>IFERROR(IF(B424&lt;&gt;"", IF(AND(INDEX(Paste_Here!AK$2:AK$850, MATCH(B424, Paste_Here!A$2:A$850, 0))&lt;&gt;"", ISNUMBER(VALUE(INDEX(Paste_Here!AK$2:AK$850, MATCH(B424, Paste_Here!A$2:A$850, 0))))), INDEX(Paste_Here!AK$2:AK$850, MATCH(B424, Paste_Here!A$2:A$850, 0)), ""), ""), "")</f>
        <v/>
      </c>
      <c r="DC424" s="66"/>
      <c r="DD424" s="75" t="str">
        <f>IFERROR(IF(B424&lt;&gt;"", IF(ISNUMBER(SEARCH("highrisk", LOWER(INDEX(Paste_Here!AL$2:AL$850, MATCH(B424, Paste_Here!A$2:A$850, 0))))), "High Risk", IF(ISNUMBER(SEARCH("lowrisk", LOWER(INDEX(Paste_Here!AL$2:AL$850, MATCH(B424, Paste_Here!A$2:A$850, 0))))), "Low Risk", IF(ISNUMBER(SEARCH("somerisk", LOWER(INDEX(Paste_Here!AL$2:AL$850, MATCH(B424, Paste_Here!A$2:A$850, 0))))), "Some Risk", IF(ISNUMBER(SEARCH("ot", LOWER(INDEX(Paste_Here!AL$2:AL$850, MATCH(B424, Paste_Here!A$2:A$850, 0))))), "OT", "")))), ""), "")</f>
        <v/>
      </c>
      <c r="DE424" s="66"/>
      <c r="DF424" s="75" t="str">
        <f>IFERROR(IF(B424&lt;&gt;"", IF(AND(INDEX(Paste_Here!AM$2:AM$850, MATCH(B424, Paste_Here!A$2:A$850, 0))&lt;&gt;"", ISNUMBER(VALUE(INDEX(Paste_Here!AM$2:AM$850, MATCH(B424, Paste_Here!A$2:A$850, 0))))), INDEX(Paste_Here!AM$2:AM$850, MATCH(B424, Paste_Here!A$2:A$850, 0)), ""), ""), "")</f>
        <v/>
      </c>
      <c r="DG424" s="66"/>
      <c r="DH424" s="75" t="str">
        <f>IFERROR(IF(B424&lt;&gt;"", IF(ISNUMBER(SEARCH("highrisk", LOWER(INDEX(Paste_Here!AN$2:AN$850, MATCH(B424, Paste_Here!A$2:A$850, 0))))), "High Risk", IF(ISNUMBER(SEARCH("lowrisk", LOWER(INDEX(Paste_Here!AN$2:AN$850, MATCH(B424, Paste_Here!A$2:A$850, 0))))), "Low Risk", IF(ISNUMBER(SEARCH("somerisk", LOWER(INDEX(Paste_Here!AN$2:AN$850, MATCH(B424, Paste_Here!A$2:A$850, 0))))), "Some Risk", IF(ISNUMBER(SEARCH("ot", LOWER(INDEX(Paste_Here!AN$2:AN$850, MATCH(B424, Paste_Here!A$2:A$850, 0))))), "OT", "")))), ""), "")</f>
        <v/>
      </c>
      <c r="DI424" s="66"/>
      <c r="DJ424" s="66"/>
      <c r="DK424" s="75" t="str">
        <f t="shared" si="83"/>
        <v/>
      </c>
      <c r="DL424" s="66"/>
      <c r="DM424" s="75" t="str">
        <f>IFERROR(IF(B424&lt;&gt;"", IF(AND(INDEX(Paste_Here!Q$2:Q$850, MATCH(B424, Paste_Here!A$2:A$850, 0))&lt;&gt;"", ISNUMBER(VALUE(INDEX(Paste_Here!Q$2:Q$850, MATCH(B424, Paste_Here!A$2:A$850, 0))))), INDEX(Paste_Here!Q$2:Q$850, MATCH(B424, Paste_Here!A$2:A$850, 0)), ""), ""), "")</f>
        <v/>
      </c>
      <c r="DN424" s="66"/>
      <c r="DO424" s="75" t="str">
        <f>IFERROR(IF(B424&lt;&gt;"", IF(ISNUMBER(SEARCH("highrisk", LOWER(INDEX(Paste_Here!R$2:R$850, MATCH(B424, Paste_Here!A$2:A$850, 0))))), "High Risk", IF(ISNUMBER(SEARCH("lowrisk", LOWER(INDEX(Paste_Here!R$2:R$850, MATCH(B424, Paste_Here!A$2:A$850, 0))))), "Low Risk", IF(ISNUMBER(SEARCH("somerisk", LOWER(INDEX(Paste_Here!R$2:R$850, MATCH(B424, Paste_Here!A$2:A$850, 0))))), "Some Risk", IF(ISNUMBER(SEARCH("ot", LOWER(INDEX(Paste_Here!R$2:R$850, MATCH(B424, Paste_Here!A$2:A$850, 0))))), "OT", "")))), ""), "")</f>
        <v/>
      </c>
      <c r="DP424" s="66"/>
      <c r="DQ424" s="93" t="str">
        <f>IFERROR(IF(B424&lt;&gt;"", IF(AND(INDEX(Paste_Here!S$2:S$850, MATCH(B424, Paste_Here!A$2:A$850, 0))&lt;&gt;"", ISNUMBER(VALUE(INDEX(Paste_Here!S$2:S$850, MATCH(B424, Paste_Here!A$2:A$850, 0))))), INDEX(Paste_Here!S$2:S$850, MATCH(B424, Paste_Here!A$2:A$850, 0)), ""), ""), "")</f>
        <v/>
      </c>
      <c r="DR424" s="66"/>
      <c r="DS424" s="75"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IF(ISNUMBER(SEARCH("ot", LOWER(INDEX(Paste_Here!T$2:T$850, MATCH(B424, Paste_Here!A$2:A$850, 0))))), "OT", "")))), ""), "")</f>
        <v/>
      </c>
      <c r="DT424" s="66"/>
      <c r="DU424" s="75" t="str">
        <f>IFERROR(IF(B424&lt;&gt;"", IF(AND(INDEX(Paste_Here!U$2:U$850, MATCH(B424, Paste_Here!A$2:A$850, 0))&lt;&gt;"", ISNUMBER(VALUE(INDEX(Paste_Here!U$2:U$850, MATCH(B424, Paste_Here!A$2:A$850, 0))))), INDEX(Paste_Here!U$2:U$850, MATCH(B424, Paste_Here!A$2:A$850, 0)), ""), ""), "")</f>
        <v/>
      </c>
      <c r="DV424" s="66"/>
      <c r="DW424" s="93" t="str">
        <f>IFERROR(IF(B424&lt;&gt;"", IF(ISNUMBER(SEARCH("highrisk", LOWER(INDEX(Paste_Here!V$2:V$850, MATCH(B424, Paste_Here!A$2:A$850, 0))))), "High Risk", IF(ISNUMBER(SEARCH("lowrisk", LOWER(INDEX(Paste_Here!V$2:V$850, MATCH(B424, Paste_Here!A$2:A$850, 0))))), "Low Risk", IF(ISNUMBER(SEARCH("somerisk", LOWER(INDEX(Paste_Here!V$2:V$850, MATCH(B424, Paste_Here!A$2:A$850, 0))))), "Some Risk", IF(ISNUMBER(SEARCH("ot", LOWER(INDEX(Paste_Here!V$2:V$850, MATCH(B424, Paste_Here!A$2:A$850, 0))))), "OT", "")))), ""), "")</f>
        <v/>
      </c>
      <c r="DX424" s="66"/>
      <c r="DY424" s="75" t="str">
        <f>IFERROR(IF(B424&lt;&gt;"", IF(AND(INDEX(Paste_Here!W$2:W$850, MATCH(B424, Paste_Here!A$2:A$850, 0))&lt;&gt;"", ISNUMBER(VALUE(INDEX(Paste_Here!W$2:W$850, MATCH(B424, Paste_Here!A$2:A$850, 0))))), INDEX(Paste_Here!W$2:W$850, MATCH(B424, Paste_Here!A$2:A$850, 0)), ""), ""), "")</f>
        <v/>
      </c>
      <c r="DZ424" s="66"/>
      <c r="EA424" s="75" t="str">
        <f>IFERROR(IF(B424&lt;&gt;"", IF(ISNUMBER(SEARCH("highrisk", LOWER(INDEX(Paste_Here!X$2:X$850, MATCH(B424, Paste_Here!A$2:A$850, 0))))), "High Risk", IF(ISNUMBER(SEARCH("lowrisk", LOWER(INDEX(Paste_Here!X$2:X$850, MATCH(B424, Paste_Here!A$2:A$850, 0))))), "Low Risk", IF(ISNUMBER(SEARCH("somerisk", LOWER(INDEX(Paste_Here!X$2:X$850, MATCH(B424, Paste_Here!A$2:A$850, 0))))), "Some Risk", IF(ISNUMBER(SEARCH("ot", LOWER(INDEX(Paste_Here!X$2:X$850, MATCH(B424, Paste_Here!A$2:A$850, 0))))), "OT", "")))), ""), "")</f>
        <v/>
      </c>
      <c r="EB424" s="66"/>
      <c r="EC424" s="66"/>
      <c r="ED424" s="75" t="str">
        <f t="shared" si="88"/>
        <v/>
      </c>
      <c r="EE424" s="66"/>
      <c r="EF424" s="75" t="str">
        <f>IFERROR(IF(B424&lt;&gt;"", IF(AND(INDEX(Paste_Here!AO$2:AO$850, MATCH(B424, Paste_Here!A$2:A$850, 0))&lt;&gt;"", ISNUMBER(VALUE(INDEX(Paste_Here!AO$2:AO$850, MATCH(B424, Paste_Here!A$2:A$850, 0))))), INDEX(Paste_Here!AO$2:AO$850, MATCH(B424, Paste_Here!A$2:A$850, 0)), ""), ""), "")</f>
        <v/>
      </c>
      <c r="EG424" s="66"/>
      <c r="EH424" s="75" t="str">
        <f>IFERROR(IF(B424&lt;&gt;"", IF(ISNUMBER(SEARCH("highrisk", LOWER(INDEX(Paste_Here!AP$2:AP$850, MATCH(B424, Paste_Here!A$2:A$850, 0))))), "High Risk", IF(ISNUMBER(SEARCH("lowrisk", LOWER(INDEX(Paste_Here!AP$2:AP$850, MATCH(B424, Paste_Here!A$2:A$850, 0))))), "Low Risk", IF(ISNUMBER(SEARCH("somerisk", LOWER(INDEX(Paste_Here!AP$2:AP$850, MATCH(B424, Paste_Here!A$2:A$850, 0))))), "Some Risk", IF(ISNUMBER(SEARCH("ot", LOWER(INDEX(Paste_Here!AP$2:AP$850, MATCH(B424, Paste_Here!A$2:A$850, 0))))), "OT", "")))), ""), "")</f>
        <v/>
      </c>
      <c r="EI424" s="66"/>
      <c r="EJ424" s="93"/>
      <c r="EK424" s="66"/>
      <c r="EL424" s="75" t="str">
        <f>IFERROR(IF(B424&lt;&gt;"", IF(AND(INDEX(Paste_Here!AQ$2:AQ$850, MATCH(B424, Paste_Here!A$2:A$850, 0))&lt;&gt;"", ISNUMBER(VALUE(INDEX(Paste_Here!AQ$2:AQ$850, MATCH(B424, Paste_Here!A$2:A$850, 0))))), INDEX(Paste_Here!AQ$2:AQ$850, MATCH(B424, Paste_Here!A$2:A$850, 0)), ""), ""), "")</f>
        <v/>
      </c>
      <c r="EM424" s="66"/>
      <c r="EN424" s="75" t="str">
        <f>IFERROR(IF(B424&lt;&gt;"", IF(ISNUMBER(SEARCH("highrisk", LOWER(INDEX(Paste_Here!AR$2:AR$850, MATCH(B424, Paste_Here!A$2:A$850, 0))))), "High Risk", IF(ISNUMBER(SEARCH("lowrisk", LOWER(INDEX(Paste_Here!AR$2:AR$850, MATCH(B424, Paste_Here!A$2:A$850, 0))))), "Low Risk", IF(ISNUMBER(SEARCH("somerisk", LOWER(INDEX(Paste_Here!AR$2:AR$850, MATCH(B424, Paste_Here!A$2:A$850, 0))))), "Some Risk", IF(ISNUMBER(SEARCH("ot", LOWER(INDEX(Paste_Here!AR$2:AR$850, MATCH(B424, Paste_Here!A$2:A$850, 0))))), "OT", "")))), ""), "")</f>
        <v/>
      </c>
      <c r="EO424" s="66"/>
      <c r="EP424" s="93"/>
      <c r="EQ424" s="66"/>
      <c r="ER424" s="75"/>
      <c r="ES424" s="66"/>
      <c r="ET424" s="75"/>
      <c r="EU424" s="66"/>
      <c r="EV424" s="66"/>
      <c r="EW424" s="75" t="str">
        <f t="shared" si="89"/>
        <v/>
      </c>
      <c r="EX424" s="66"/>
      <c r="EY424" s="75" t="str">
        <f>IFERROR(IF(B424&lt;&gt;"", IF(AND(INDEX(Paste_Here!Y$2:Y$850, MATCH(B424, Paste_Here!A$2:A$850, 0))&lt;&gt;"", ISNUMBER(VALUE(INDEX(Paste_Here!Y$2:Y$850, MATCH(B424, Paste_Here!A$2:A$850, 0))))), INDEX(Paste_Here!Y$2:Y$850, MATCH(B424, Paste_Here!A$2:A$850, 0)), ""), ""), "")</f>
        <v/>
      </c>
      <c r="EZ424" s="66"/>
      <c r="FA424" s="75" t="str">
        <f>IFERROR(IF(B424&lt;&gt;"", IF(ISNUMBER(SEARCH("highrisk", LOWER(INDEX(Paste_Here!Z$2:Z$850, MATCH(B424, Paste_Here!A$2:A$850, 0))))), "High Risk", IF(ISNUMBER(SEARCH("lowrisk", LOWER(INDEX(Paste_Here!Z$2:Z$850, MATCH(B424, Paste_Here!A$2:A$850, 0))))), "Low Risk", IF(ISNUMBER(SEARCH("somerisk", LOWER(INDEX(Paste_Here!Z$2:Z$850, MATCH(B424, Paste_Here!A$2:A$850, 0))))), "Some Risk", IF(ISNUMBER(SEARCH("ot", LOWER(INDEX(Paste_Here!Z$2:Z$850, MATCH(B424, Paste_Here!A$2:A$850, 0))))), "OT", "")))), ""), "")</f>
        <v/>
      </c>
      <c r="FB424" s="66"/>
      <c r="FC424" s="93"/>
      <c r="FD424" s="66"/>
      <c r="FE424" s="75" t="str">
        <f>IFERROR(IF(B424&lt;&gt;"", IF(AND(INDEX(Paste_Here!AA$2:AA$850, MATCH(B424, Paste_Here!A$2:A$850, 0))&lt;&gt;"", ISNUMBER(VALUE(INDEX(Paste_Here!AA$2:AA$850, MATCH(B424, Paste_Here!A$2:A$850, 0))))), INDEX(Paste_Here!AA$2:AA$850, MATCH(B424, Paste_Here!A$2:A$850, 0)), ""), ""), "")</f>
        <v/>
      </c>
      <c r="FF424" s="66"/>
      <c r="FG424" s="75" t="str">
        <f>IFERROR(IF(B424&lt;&gt;"", IF(ISNUMBER(SEARCH("highrisk", LOWER(INDEX(Paste_Here!AB$2:AB$850, MATCH(B424, Paste_Here!A$2:A$850, 0))))), "High Risk", IF(ISNUMBER(SEARCH("lowrisk", LOWER(INDEX(Paste_Here!AB$2:AB$850, MATCH(B424, Paste_Here!A$2:A$850, 0))))), "Low Risk", IF(ISNUMBER(SEARCH("somerisk", LOWER(INDEX(Paste_Here!AB$2:AB$850, MATCH(B424, Paste_Here!A$2:A$850, 0))))), "Some Risk", IF(ISNUMBER(SEARCH("ot", LOWER(INDEX(Paste_Here!AB$2:AB$850, MATCH(B424, Paste_Here!A$2:A$850, 0))))), "OT", "")))), ""), "")</f>
        <v/>
      </c>
      <c r="FH424" s="66"/>
      <c r="FI424" s="93"/>
      <c r="FJ424" s="66"/>
      <c r="FK424" s="75"/>
      <c r="FL424" s="66"/>
      <c r="FM424" s="75"/>
      <c r="FN424" s="66"/>
      <c r="FO424" s="66"/>
      <c r="FP424" s="75" t="str">
        <f t="shared" si="84"/>
        <v/>
      </c>
      <c r="FQ424" s="66"/>
      <c r="FR424" s="75" t="str">
        <f>IFERROR(IF(B424&lt;&gt;"", IF(ISNUMBER(SEARCH("s", LOWER(INDEX(Paste_Here!L$2:L$850, MATCH(B424, Paste_Here!A$2:A$850, 0))))), "Yes", IF(INDEX(Paste_Here!L$2:L$850, MATCH(B424, Paste_Here!A$2:A$850, 0))&lt;&gt;"", "No", "")), ""), "")</f>
        <v/>
      </c>
      <c r="FS424" s="66"/>
      <c r="FT424" s="75" t="str">
        <f>IFERROR(IF(B424&lt;&gt;"", IF(ISNUMBER(SEARCH("yes", LOWER(INDEX(Paste_Here!F$2:F$850, MATCH(B424, Paste_Here!A$2:A$850, 0))))), "Yes", IF(ISNUMBER(SEARCH("no", LOWER(INDEX(Paste_Here!F$2:F$850, MATCH(B424, Paste_Here!A$2:A$850, 0))))), "No", "")), ""), "")</f>
        <v/>
      </c>
      <c r="FU424" s="66"/>
      <c r="FV424" s="75" t="str">
        <f>IFERROR(IF(B424&lt;&gt;"", IF(ISNUMBER(SEARCH("english language learner", LOWER(INDEX(Paste_Here!C$2:C$850, MATCH(B424, Paste_Here!A$2:A$850, 0))))), "Yes", ""), ""), "")</f>
        <v/>
      </c>
      <c r="FW424" s="66"/>
      <c r="FX424" s="75" t="str">
        <f>IFERROR(IF(B424&lt;&gt;"", IF(OR(ISNUMBER(SEARCH("b", LOWER(INDEX(Paste_Here!J$2:J$850, MATCH(B424, Paste_Here!A$2:A$850, 0))))), ISNUMBER(SEARCH("h", LOWER(INDEX(Paste_Here!J$2:J$850, MATCH(B424, Paste_Here!A$2:A$850, 0))))), ISNUMBER(SEARCH("i", LOWER(INDEX(Paste_Here!J$2:J$850, MATCH(B424, Paste_Here!A$2:A$850, 0)))))), "Yes", IF(INDEX(Paste_Here!J$2:J$850, MATCH(B424, Paste_Here!A$2:A$850, 0))&lt;&gt;"", "No", "")), ""), "")</f>
        <v/>
      </c>
      <c r="FY424" s="66"/>
      <c r="FZ424" s="75" t="str">
        <f>IFERROR(IF(B424&lt;&gt;"", IF(ISNUMBER(SEARCH("yes", LOWER(INDEX(Paste_Here!K$2:K$850, MATCH(B424, Paste_Here!A$2:A$850, 0))))), "Yes", IF(ISNUMBER(SEARCH("no", LOWER(INDEX(Paste_Here!K$2:K$850, MATCH(B424, Paste_Here!A$2:A$850, 0))))), "No", "")), ""), "")</f>
        <v/>
      </c>
      <c r="GA424" s="66"/>
      <c r="GB424" s="75" t="str">
        <f>IFERROR(IF(B424&lt;&gt;"", IF(ISNUMBER(SEARCH("transitional 2", LOWER(INDEX(Paste_Here!C$2:C$850, MATCH(B424, Paste_Here!A$2:A$850, 0))))), "T2",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GC424" s="66"/>
      <c r="GD424" s="75"/>
      <c r="GE424" s="66"/>
      <c r="GF424" s="75"/>
      <c r="GG424" s="66"/>
      <c r="GH424" s="75"/>
      <c r="GI424" s="66"/>
      <c r="GK424" s="1" t="str" cm="1">
        <f t="array" ref="GK424">IFERROR(INDEX(Paste_Here!$B$2:$B$850, MATCH(0, COUNTIF(GK$4:GK423, Paste_Here!$B$2:$B$850) + IF(Paste_Here!$B$2:$B$850="", 1, 0), 0)), "")</f>
        <v/>
      </c>
      <c r="GL424" s="1" t="str">
        <f>IF(GK424&lt;&gt;"", INDEX(Paste_Here!$A$2:$A$850, MATCH(GK424, Paste_Here!$B$2:$B$850, 0)), "")</f>
        <v/>
      </c>
      <c r="GM424" s="1" t="str">
        <f t="shared" si="90"/>
        <v/>
      </c>
      <c r="GN424" s="1" t="str" cm="1">
        <f t="array" ref="GN424">IFERROR(INDEX($GM$5:$GM$850, MATCH(SMALL(IF($GM$5:$GM$850&lt;&gt;"", COUNTIF($GM$5:$GM$850, "&lt;"&amp;$GM$5:$GM$850)+1), ROW()-ROW($GN$5)+1), COUNTIF($GM$5:$GM$850, "&lt;"&amp;$GM$5:$GM$850)+1, 0)), "")</f>
        <v/>
      </c>
    </row>
    <row r="425" spans="1:196">
      <c r="A425" s="66"/>
      <c r="B425" s="75" t="str">
        <f t="shared" si="78"/>
        <v/>
      </c>
      <c r="C425" s="66"/>
      <c r="D425" s="75" t="str">
        <f>IFERROR(IF(AND(INDEX(Paste_Here!N$2:N$850, MATCH(B425, Paste_Here!A$2:A$850, 0)) = ""), "", IF(UPPER(INDEX(Paste_Here!N$2:N$850, MATCH(B425, Paste_Here!A$2:A$850, 0))) = "YES", "Yes", IF(UPPER(INDEX(Paste_Here!N$2:N$850, MATCH(B425, Paste_Here!A$2:A$850, 0))) = "NO", "No", ""))), "")</f>
        <v/>
      </c>
      <c r="E425" s="66"/>
      <c r="F425" s="75" t="str">
        <f t="shared" si="85"/>
        <v/>
      </c>
      <c r="G425" s="66"/>
      <c r="H425" s="75" t="str">
        <f t="shared" si="86"/>
        <v/>
      </c>
      <c r="I425" s="66"/>
      <c r="J425" s="75" t="str">
        <f t="shared" si="87"/>
        <v/>
      </c>
      <c r="K425" s="66"/>
      <c r="L425" s="75"/>
      <c r="M425" s="66"/>
      <c r="N425" s="75" t="str">
        <f>IFERROR(IF(B425&lt;&gt;"", IF(AND(INDEX(Paste_Here!AW$2:AW$850, MATCH(B425, Paste_Here!A$2:A$850, 0))&lt;&gt;"", ISNUMBER(VALUE(INDEX(Paste_Here!AW$2:AW$850, MATCH(B425, Paste_Here!A$2:A$850, 0))))), INDEX(Paste_Here!AW$2:AW$850, MATCH(B425, Paste_Here!A$2:A$850, 0)), ""), ""), "")</f>
        <v/>
      </c>
      <c r="O425" s="66"/>
      <c r="P425" s="75" t="str">
        <f>IFERROR(IF(B425&lt;&gt;"", IF(AND(INDEX(Paste_Here!AX$2:AX$850, MATCH(B425, Paste_Here!A$2:A$850, 0))&lt;&gt;"", ISNUMBER(VALUE(INDEX(Paste_Here!AX$2:AX$850, MATCH(B425, Paste_Here!A$2:A$850, 0))))), INDEX(Paste_Here!AX$2:AX$850, MATCH(B425, Paste_Here!A$2:A$850, 0)), ""), ""), "")</f>
        <v/>
      </c>
      <c r="Q425" s="66"/>
      <c r="R425" s="75" t="str">
        <f>IFERROR(IF(B425&lt;&gt;"", IF(AND(INDEX(Paste_Here!AU$2:AU$850, MATCH(B425, Paste_Here!A$2:A$850, 0))&lt;&gt;"", ISNUMBER(VALUE(INDEX(Paste_Here!AU$2:AU$850, MATCH(B425, Paste_Here!A$2:A$850, 0))))), INDEX(Paste_Here!AU$2:AU$850, MATCH(B425, Paste_Here!A$2:A$850, 0)), ""), ""), "")</f>
        <v/>
      </c>
      <c r="S425" s="66"/>
      <c r="T425" s="75" t="str">
        <f>IFERROR(IF(B425&lt;&gt;"", IF(AND(INDEX(Paste_Here!AV$2:AV$850, MATCH(B425, Paste_Here!A$2:A$850, 0))&lt;&gt;"", ISNUMBER(VALUE(INDEX(Paste_Here!AV$2:AV$850, MATCH(B425, Paste_Here!A$2:A$850, 0))))), INDEX(Paste_Here!AV$2:AV$850, MATCH(B425, Paste_Here!A$2:A$850, 0)), ""), ""), "")</f>
        <v/>
      </c>
      <c r="U425" s="66"/>
      <c r="W425" s="66"/>
      <c r="Y425" s="66"/>
      <c r="Z425" s="66"/>
      <c r="AA425" s="75" t="str">
        <f t="shared" si="79"/>
        <v/>
      </c>
      <c r="AB425" s="66"/>
      <c r="AC425" s="75"/>
      <c r="AD425" s="66"/>
      <c r="AE425" s="98"/>
      <c r="AF425" s="66"/>
      <c r="AG425" s="75"/>
      <c r="AH425" s="66"/>
      <c r="AI425" s="75" t="str">
        <f>IFERROR(IF(B425&lt;&gt;"", IF(AND(INDEX(Paste_Here!AC$2:AC$850, MATCH(B425, Paste_Here!A$2:A$850, 0))&lt;&gt;"", ISNUMBER(VALUE(INDEX(Paste_Here!AC$2:AC$850, MATCH(B425, Paste_Here!A$2:A$850, 0))))), INDEX(Paste_Here!AC$2:AC$850, MATCH(B425, Paste_Here!A$2:A$850, 0)), ""), ""), "")</f>
        <v/>
      </c>
      <c r="AJ425" s="66"/>
      <c r="AK425" s="75" t="str">
        <f>IFERROR(IF(B425&lt;&gt;"", IF(ISNUMBER(SEARCH("highrisk", LOWER(INDEX(Paste_Here!AD$2:AD$850, MATCH(B425, Paste_Here!A$2:A$850, 0))))), "High Risk", IF(ISNUMBER(SEARCH("lowrisk", LOWER(INDEX(Paste_Here!AD$2:AD$850, MATCH(B425, Paste_Here!A$2:A$850, 0))))), "Low Risk", IF(ISNUMBER(SEARCH("somerisk", LOWER(INDEX(Paste_Here!AD$2:AD$850, MATCH(B425, Paste_Here!A$2:A$850, 0))))), "Some Risk", IF(ISNUMBER(SEARCH("ot", LOWER(INDEX(Paste_Here!AD$2:AD$850, MATCH(B425, Paste_Here!A$2:A$850, 0))))), "OT", "")))), ""), "")</f>
        <v/>
      </c>
      <c r="AL425" s="66"/>
      <c r="AM425" s="75"/>
      <c r="AN425" s="66"/>
      <c r="AO425" s="75" t="str">
        <f>IFERROR(IF(B425&lt;&gt;"", IF(AND(INDEX(Paste_Here!M$2:M$850, MATCH(B425, Paste_Here!A$2:A$850, 0))&lt;&gt;"", ISNUMBER(VALUE(INDEX(Paste_Here!M$2:M$850, MATCH(B425, Paste_Here!A$2:A$850, 0))))), INDEX(Paste_Here!M$2:M$850, MATCH(B425, Paste_Here!A$2:A$850, 0)), ""), ""), "")</f>
        <v/>
      </c>
      <c r="AP425" s="66"/>
      <c r="AQ425" s="75" t="str">
        <f>IFERROR(IF(B425&lt;&gt;"", IF(ISNUMBER(SEARCH("highrisk", LOWER(INDEX(Paste_Here!N$2:N$850, MATCH(B425, Paste_Here!A$2:A$850, 0))))), "High Risk", IF(ISNUMBER(SEARCH("lowrisk", LOWER(INDEX(Paste_Here!N$2:N$850, MATCH(B425, Paste_Here!A$2:A$850, 0))))), "Low Risk", IF(ISNUMBER(SEARCH("somerisk", LOWER(INDEX(Paste_Here!N$2:N$850, MATCH(B425, Paste_Here!A$2:A$850, 0))))), "Some Risk", IF(ISNUMBER(SEARCH("ot", LOWER(INDEX(Paste_Here!N$2:N$850, MATCH(B425, Paste_Here!A$2:A$850, 0))))), "OT", "")))), ""), "")</f>
        <v/>
      </c>
      <c r="AT425" s="66"/>
      <c r="AU425" s="103"/>
      <c r="AV425" s="66"/>
      <c r="AW425" s="66"/>
      <c r="AX425" s="75" t="str">
        <f t="shared" si="80"/>
        <v/>
      </c>
      <c r="AY425" s="66"/>
      <c r="AZ425" s="75"/>
      <c r="BA425" s="66"/>
      <c r="BB425" s="75"/>
      <c r="BC425" s="66"/>
      <c r="BD425" s="75"/>
      <c r="BE425" s="66"/>
      <c r="BF425" s="75" t="str">
        <f>IFERROR(IF(B425&lt;&gt;"", IF(AND(INDEX(Paste_Here!AE$2:AE$850, MATCH(B425, Paste_Here!A$2:A$850, 0))&lt;&gt;"", ISNUMBER(VALUE(INDEX(Paste_Here!AE$2:AE$850, MATCH(B425, Paste_Here!A$2:A$850, 0))))), INDEX(Paste_Here!AE$2:AE$850, MATCH(B425, Paste_Here!A$2:A$850, 0)), ""), ""), "")</f>
        <v/>
      </c>
      <c r="BG425" s="66"/>
      <c r="BH425" s="75" t="str">
        <f>IFERROR(IF(B425&lt;&gt;"", IF(ISNUMBER(SEARCH("highrisk", LOWER(INDEX(Paste_Here!AF$2:AF$850, MATCH(B425, Paste_Here!A$2:A$850, 0))))), "High Risk", IF(ISNUMBER(SEARCH("lowrisk", LOWER(INDEX(Paste_Here!AF$2:AF$850, MATCH(B425, Paste_Here!A$2:A$850, 0))))), "Low Risk", IF(ISNUMBER(SEARCH("somerisk", LOWER(INDEX(Paste_Here!AF$2:AF$850, MATCH(B425, Paste_Here!A$2:A$850, 0))))), "Some Risk", IF(ISNUMBER(SEARCH("ot", LOWER(INDEX(Paste_Here!AF$2:AF$850, MATCH(B425, Paste_Here!A$2:A$850, 0))))), "OT", "")))), ""), "")</f>
        <v/>
      </c>
      <c r="BI425" s="66"/>
      <c r="BJ425" s="75"/>
      <c r="BK425" s="66"/>
      <c r="BL425" s="75" t="str">
        <f>IFERROR(IF(B425&lt;&gt;"", IF(AND(INDEX(Paste_Here!O$2:O$850, MATCH(B425, Paste_Here!A$2:A$850, 0))&lt;&gt;"", ISNUMBER(VALUE(INDEX(Paste_Here!O$2:O$850, MATCH(B425, Paste_Here!A$2:A$850, 0))))), INDEX(Paste_Here!O$2:O$850, MATCH(B425, Paste_Here!A$2:A$850, 0)), ""), ""), "")</f>
        <v/>
      </c>
      <c r="BM425" s="66"/>
      <c r="BN425" s="75" t="str">
        <f>IFERROR(IF(B425&lt;&gt;"", IF(ISNUMBER(SEARCH("highrisk", LOWER(INDEX(Paste_Here!P$2:P$850, MATCH(B425, Paste_Here!A$2:A$850, 0))))), "High Risk", IF(ISNUMBER(SEARCH("lowrisk", LOWER(INDEX(Paste_Here!P$2:P$850, MATCH(B425, Paste_Here!A$2:A$850, 0))))), "Low Risk", IF(ISNUMBER(SEARCH("somerisk", LOWER(INDEX(Paste_Here!P$2:P$850, MATCH(B425, Paste_Here!A$2:A$850, 0))))), "Some Risk", IF(ISNUMBER(SEARCH("ot", LOWER(INDEX(Paste_Here!P$2:P$850, MATCH(B425, Paste_Here!A$2:A$850, 0))))), "OT", "")))), ""), "")</f>
        <v/>
      </c>
      <c r="BQ425" s="66"/>
      <c r="BR425" s="75"/>
      <c r="BS425" s="66"/>
      <c r="BT425" s="66"/>
      <c r="BU425" s="75" t="str">
        <f t="shared" si="81"/>
        <v/>
      </c>
      <c r="BV425" s="66"/>
      <c r="BW425" s="75"/>
      <c r="BX425" s="66"/>
      <c r="BY425" s="75"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BZ425" s="66"/>
      <c r="CA425" s="75"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CB425" s="66"/>
      <c r="CC425" s="75"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CD425" s="66"/>
      <c r="CE425" s="75"/>
      <c r="CF425" s="66"/>
      <c r="CK425" s="75"/>
      <c r="CL425" s="66"/>
      <c r="CM425" s="75"/>
      <c r="CN425" s="66"/>
      <c r="CO425" s="75"/>
      <c r="CP425" s="66"/>
      <c r="CQ425" s="66"/>
      <c r="CR425" s="75" t="str">
        <f t="shared" si="82"/>
        <v/>
      </c>
      <c r="CS425" s="66"/>
      <c r="CT425" s="75"/>
      <c r="CU425" s="66"/>
      <c r="CV425" s="75"/>
      <c r="CW425" s="66"/>
      <c r="CX425" s="75"/>
      <c r="CY425" s="66"/>
      <c r="CZ425" s="75"/>
      <c r="DA425" s="66"/>
      <c r="DB425" s="75" t="str">
        <f>IFERROR(IF(B425&lt;&gt;"", IF(AND(INDEX(Paste_Here!AK$2:AK$850, MATCH(B425, Paste_Here!A$2:A$850, 0))&lt;&gt;"", ISNUMBER(VALUE(INDEX(Paste_Here!AK$2:AK$850, MATCH(B425, Paste_Here!A$2:A$850, 0))))), INDEX(Paste_Here!AK$2:AK$850, MATCH(B425, Paste_Here!A$2:A$850, 0)), ""), ""), "")</f>
        <v/>
      </c>
      <c r="DC425" s="66"/>
      <c r="DD425" s="75" t="str">
        <f>IFERROR(IF(B425&lt;&gt;"", IF(ISNUMBER(SEARCH("highrisk", LOWER(INDEX(Paste_Here!AL$2:AL$850, MATCH(B425, Paste_Here!A$2:A$850, 0))))), "High Risk", IF(ISNUMBER(SEARCH("lowrisk", LOWER(INDEX(Paste_Here!AL$2:AL$850, MATCH(B425, Paste_Here!A$2:A$850, 0))))), "Low Risk", IF(ISNUMBER(SEARCH("somerisk", LOWER(INDEX(Paste_Here!AL$2:AL$850, MATCH(B425, Paste_Here!A$2:A$850, 0))))), "Some Risk", IF(ISNUMBER(SEARCH("ot", LOWER(INDEX(Paste_Here!AL$2:AL$850, MATCH(B425, Paste_Here!A$2:A$850, 0))))), "OT", "")))), ""), "")</f>
        <v/>
      </c>
      <c r="DE425" s="66"/>
      <c r="DF425" s="75" t="str">
        <f>IFERROR(IF(B425&lt;&gt;"", IF(AND(INDEX(Paste_Here!AM$2:AM$850, MATCH(B425, Paste_Here!A$2:A$850, 0))&lt;&gt;"", ISNUMBER(VALUE(INDEX(Paste_Here!AM$2:AM$850, MATCH(B425, Paste_Here!A$2:A$850, 0))))), INDEX(Paste_Here!AM$2:AM$850, MATCH(B425, Paste_Here!A$2:A$850, 0)), ""), ""), "")</f>
        <v/>
      </c>
      <c r="DG425" s="66"/>
      <c r="DH425" s="75" t="str">
        <f>IFERROR(IF(B425&lt;&gt;"", IF(ISNUMBER(SEARCH("highrisk", LOWER(INDEX(Paste_Here!AN$2:AN$850, MATCH(B425, Paste_Here!A$2:A$850, 0))))), "High Risk", IF(ISNUMBER(SEARCH("lowrisk", LOWER(INDEX(Paste_Here!AN$2:AN$850, MATCH(B425, Paste_Here!A$2:A$850, 0))))), "Low Risk", IF(ISNUMBER(SEARCH("somerisk", LOWER(INDEX(Paste_Here!AN$2:AN$850, MATCH(B425, Paste_Here!A$2:A$850, 0))))), "Some Risk", IF(ISNUMBER(SEARCH("ot", LOWER(INDEX(Paste_Here!AN$2:AN$850, MATCH(B425, Paste_Here!A$2:A$850, 0))))), "OT", "")))), ""), "")</f>
        <v/>
      </c>
      <c r="DI425" s="66"/>
      <c r="DJ425" s="66"/>
      <c r="DK425" s="75" t="str">
        <f t="shared" si="83"/>
        <v/>
      </c>
      <c r="DL425" s="66"/>
      <c r="DM425" s="75" t="str">
        <f>IFERROR(IF(B425&lt;&gt;"", IF(AND(INDEX(Paste_Here!Q$2:Q$850, MATCH(B425, Paste_Here!A$2:A$850, 0))&lt;&gt;"", ISNUMBER(VALUE(INDEX(Paste_Here!Q$2:Q$850, MATCH(B425, Paste_Here!A$2:A$850, 0))))), INDEX(Paste_Here!Q$2:Q$850, MATCH(B425, Paste_Here!A$2:A$850, 0)), ""), ""), "")</f>
        <v/>
      </c>
      <c r="DN425" s="66"/>
      <c r="DO425" s="75" t="str">
        <f>IFERROR(IF(B425&lt;&gt;"", IF(ISNUMBER(SEARCH("highrisk", LOWER(INDEX(Paste_Here!R$2:R$850, MATCH(B425, Paste_Here!A$2:A$850, 0))))), "High Risk", IF(ISNUMBER(SEARCH("lowrisk", LOWER(INDEX(Paste_Here!R$2:R$850, MATCH(B425, Paste_Here!A$2:A$850, 0))))), "Low Risk", IF(ISNUMBER(SEARCH("somerisk", LOWER(INDEX(Paste_Here!R$2:R$850, MATCH(B425, Paste_Here!A$2:A$850, 0))))), "Some Risk", IF(ISNUMBER(SEARCH("ot", LOWER(INDEX(Paste_Here!R$2:R$850, MATCH(B425, Paste_Here!A$2:A$850, 0))))), "OT", "")))), ""), "")</f>
        <v/>
      </c>
      <c r="DP425" s="66"/>
      <c r="DQ425" s="93" t="str">
        <f>IFERROR(IF(B425&lt;&gt;"", IF(AND(INDEX(Paste_Here!S$2:S$850, MATCH(B425, Paste_Here!A$2:A$850, 0))&lt;&gt;"", ISNUMBER(VALUE(INDEX(Paste_Here!S$2:S$850, MATCH(B425, Paste_Here!A$2:A$850, 0))))), INDEX(Paste_Here!S$2:S$850, MATCH(B425, Paste_Here!A$2:A$850, 0)), ""), ""), "")</f>
        <v/>
      </c>
      <c r="DR425" s="66"/>
      <c r="DS425" s="75"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IF(ISNUMBER(SEARCH("ot", LOWER(INDEX(Paste_Here!T$2:T$850, MATCH(B425, Paste_Here!A$2:A$850, 0))))), "OT", "")))), ""), "")</f>
        <v/>
      </c>
      <c r="DT425" s="66"/>
      <c r="DU425" s="75" t="str">
        <f>IFERROR(IF(B425&lt;&gt;"", IF(AND(INDEX(Paste_Here!U$2:U$850, MATCH(B425, Paste_Here!A$2:A$850, 0))&lt;&gt;"", ISNUMBER(VALUE(INDEX(Paste_Here!U$2:U$850, MATCH(B425, Paste_Here!A$2:A$850, 0))))), INDEX(Paste_Here!U$2:U$850, MATCH(B425, Paste_Here!A$2:A$850, 0)), ""), ""), "")</f>
        <v/>
      </c>
      <c r="DV425" s="66"/>
      <c r="DW425" s="93" t="str">
        <f>IFERROR(IF(B425&lt;&gt;"", IF(ISNUMBER(SEARCH("highrisk", LOWER(INDEX(Paste_Here!V$2:V$850, MATCH(B425, Paste_Here!A$2:A$850, 0))))), "High Risk", IF(ISNUMBER(SEARCH("lowrisk", LOWER(INDEX(Paste_Here!V$2:V$850, MATCH(B425, Paste_Here!A$2:A$850, 0))))), "Low Risk", IF(ISNUMBER(SEARCH("somerisk", LOWER(INDEX(Paste_Here!V$2:V$850, MATCH(B425, Paste_Here!A$2:A$850, 0))))), "Some Risk", IF(ISNUMBER(SEARCH("ot", LOWER(INDEX(Paste_Here!V$2:V$850, MATCH(B425, Paste_Here!A$2:A$850, 0))))), "OT", "")))), ""), "")</f>
        <v/>
      </c>
      <c r="DX425" s="66"/>
      <c r="DY425" s="75" t="str">
        <f>IFERROR(IF(B425&lt;&gt;"", IF(AND(INDEX(Paste_Here!W$2:W$850, MATCH(B425, Paste_Here!A$2:A$850, 0))&lt;&gt;"", ISNUMBER(VALUE(INDEX(Paste_Here!W$2:W$850, MATCH(B425, Paste_Here!A$2:A$850, 0))))), INDEX(Paste_Here!W$2:W$850, MATCH(B425, Paste_Here!A$2:A$850, 0)), ""), ""), "")</f>
        <v/>
      </c>
      <c r="DZ425" s="66"/>
      <c r="EA425" s="75" t="str">
        <f>IFERROR(IF(B425&lt;&gt;"", IF(ISNUMBER(SEARCH("highrisk", LOWER(INDEX(Paste_Here!X$2:X$850, MATCH(B425, Paste_Here!A$2:A$850, 0))))), "High Risk", IF(ISNUMBER(SEARCH("lowrisk", LOWER(INDEX(Paste_Here!X$2:X$850, MATCH(B425, Paste_Here!A$2:A$850, 0))))), "Low Risk", IF(ISNUMBER(SEARCH("somerisk", LOWER(INDEX(Paste_Here!X$2:X$850, MATCH(B425, Paste_Here!A$2:A$850, 0))))), "Some Risk", IF(ISNUMBER(SEARCH("ot", LOWER(INDEX(Paste_Here!X$2:X$850, MATCH(B425, Paste_Here!A$2:A$850, 0))))), "OT", "")))), ""), "")</f>
        <v/>
      </c>
      <c r="EB425" s="66"/>
      <c r="EC425" s="66"/>
      <c r="ED425" s="75" t="str">
        <f t="shared" si="88"/>
        <v/>
      </c>
      <c r="EE425" s="66"/>
      <c r="EF425" s="75" t="str">
        <f>IFERROR(IF(B425&lt;&gt;"", IF(AND(INDEX(Paste_Here!AO$2:AO$850, MATCH(B425, Paste_Here!A$2:A$850, 0))&lt;&gt;"", ISNUMBER(VALUE(INDEX(Paste_Here!AO$2:AO$850, MATCH(B425, Paste_Here!A$2:A$850, 0))))), INDEX(Paste_Here!AO$2:AO$850, MATCH(B425, Paste_Here!A$2:A$850, 0)), ""), ""), "")</f>
        <v/>
      </c>
      <c r="EG425" s="66"/>
      <c r="EH425" s="75" t="str">
        <f>IFERROR(IF(B425&lt;&gt;"", IF(ISNUMBER(SEARCH("highrisk", LOWER(INDEX(Paste_Here!AP$2:AP$850, MATCH(B425, Paste_Here!A$2:A$850, 0))))), "High Risk", IF(ISNUMBER(SEARCH("lowrisk", LOWER(INDEX(Paste_Here!AP$2:AP$850, MATCH(B425, Paste_Here!A$2:A$850, 0))))), "Low Risk", IF(ISNUMBER(SEARCH("somerisk", LOWER(INDEX(Paste_Here!AP$2:AP$850, MATCH(B425, Paste_Here!A$2:A$850, 0))))), "Some Risk", IF(ISNUMBER(SEARCH("ot", LOWER(INDEX(Paste_Here!AP$2:AP$850, MATCH(B425, Paste_Here!A$2:A$850, 0))))), "OT", "")))), ""), "")</f>
        <v/>
      </c>
      <c r="EI425" s="66"/>
      <c r="EJ425" s="93"/>
      <c r="EK425" s="66"/>
      <c r="EL425" s="75" t="str">
        <f>IFERROR(IF(B425&lt;&gt;"", IF(AND(INDEX(Paste_Here!AQ$2:AQ$850, MATCH(B425, Paste_Here!A$2:A$850, 0))&lt;&gt;"", ISNUMBER(VALUE(INDEX(Paste_Here!AQ$2:AQ$850, MATCH(B425, Paste_Here!A$2:A$850, 0))))), INDEX(Paste_Here!AQ$2:AQ$850, MATCH(B425, Paste_Here!A$2:A$850, 0)), ""), ""), "")</f>
        <v/>
      </c>
      <c r="EM425" s="66"/>
      <c r="EN425" s="75" t="str">
        <f>IFERROR(IF(B425&lt;&gt;"", IF(ISNUMBER(SEARCH("highrisk", LOWER(INDEX(Paste_Here!AR$2:AR$850, MATCH(B425, Paste_Here!A$2:A$850, 0))))), "High Risk", IF(ISNUMBER(SEARCH("lowrisk", LOWER(INDEX(Paste_Here!AR$2:AR$850, MATCH(B425, Paste_Here!A$2:A$850, 0))))), "Low Risk", IF(ISNUMBER(SEARCH("somerisk", LOWER(INDEX(Paste_Here!AR$2:AR$850, MATCH(B425, Paste_Here!A$2:A$850, 0))))), "Some Risk", IF(ISNUMBER(SEARCH("ot", LOWER(INDEX(Paste_Here!AR$2:AR$850, MATCH(B425, Paste_Here!A$2:A$850, 0))))), "OT", "")))), ""), "")</f>
        <v/>
      </c>
      <c r="EO425" s="66"/>
      <c r="EP425" s="93"/>
      <c r="EQ425" s="66"/>
      <c r="ER425" s="75"/>
      <c r="ES425" s="66"/>
      <c r="ET425" s="75"/>
      <c r="EU425" s="66"/>
      <c r="EV425" s="66"/>
      <c r="EW425" s="75" t="str">
        <f t="shared" si="89"/>
        <v/>
      </c>
      <c r="EX425" s="66"/>
      <c r="EY425" s="75" t="str">
        <f>IFERROR(IF(B425&lt;&gt;"", IF(AND(INDEX(Paste_Here!Y$2:Y$850, MATCH(B425, Paste_Here!A$2:A$850, 0))&lt;&gt;"", ISNUMBER(VALUE(INDEX(Paste_Here!Y$2:Y$850, MATCH(B425, Paste_Here!A$2:A$850, 0))))), INDEX(Paste_Here!Y$2:Y$850, MATCH(B425, Paste_Here!A$2:A$850, 0)), ""), ""), "")</f>
        <v/>
      </c>
      <c r="EZ425" s="66"/>
      <c r="FA425" s="75" t="str">
        <f>IFERROR(IF(B425&lt;&gt;"", IF(ISNUMBER(SEARCH("highrisk", LOWER(INDEX(Paste_Here!Z$2:Z$850, MATCH(B425, Paste_Here!A$2:A$850, 0))))), "High Risk", IF(ISNUMBER(SEARCH("lowrisk", LOWER(INDEX(Paste_Here!Z$2:Z$850, MATCH(B425, Paste_Here!A$2:A$850, 0))))), "Low Risk", IF(ISNUMBER(SEARCH("somerisk", LOWER(INDEX(Paste_Here!Z$2:Z$850, MATCH(B425, Paste_Here!A$2:A$850, 0))))), "Some Risk", IF(ISNUMBER(SEARCH("ot", LOWER(INDEX(Paste_Here!Z$2:Z$850, MATCH(B425, Paste_Here!A$2:A$850, 0))))), "OT", "")))), ""), "")</f>
        <v/>
      </c>
      <c r="FB425" s="66"/>
      <c r="FC425" s="93"/>
      <c r="FD425" s="66"/>
      <c r="FE425" s="75" t="str">
        <f>IFERROR(IF(B425&lt;&gt;"", IF(AND(INDEX(Paste_Here!AA$2:AA$850, MATCH(B425, Paste_Here!A$2:A$850, 0))&lt;&gt;"", ISNUMBER(VALUE(INDEX(Paste_Here!AA$2:AA$850, MATCH(B425, Paste_Here!A$2:A$850, 0))))), INDEX(Paste_Here!AA$2:AA$850, MATCH(B425, Paste_Here!A$2:A$850, 0)), ""), ""), "")</f>
        <v/>
      </c>
      <c r="FF425" s="66"/>
      <c r="FG425" s="75" t="str">
        <f>IFERROR(IF(B425&lt;&gt;"", IF(ISNUMBER(SEARCH("highrisk", LOWER(INDEX(Paste_Here!AB$2:AB$850, MATCH(B425, Paste_Here!A$2:A$850, 0))))), "High Risk", IF(ISNUMBER(SEARCH("lowrisk", LOWER(INDEX(Paste_Here!AB$2:AB$850, MATCH(B425, Paste_Here!A$2:A$850, 0))))), "Low Risk", IF(ISNUMBER(SEARCH("somerisk", LOWER(INDEX(Paste_Here!AB$2:AB$850, MATCH(B425, Paste_Here!A$2:A$850, 0))))), "Some Risk", IF(ISNUMBER(SEARCH("ot", LOWER(INDEX(Paste_Here!AB$2:AB$850, MATCH(B425, Paste_Here!A$2:A$850, 0))))), "OT", "")))), ""), "")</f>
        <v/>
      </c>
      <c r="FH425" s="66"/>
      <c r="FI425" s="93"/>
      <c r="FJ425" s="66"/>
      <c r="FK425" s="75"/>
      <c r="FL425" s="66"/>
      <c r="FM425" s="75"/>
      <c r="FN425" s="66"/>
      <c r="FO425" s="66"/>
      <c r="FP425" s="75" t="str">
        <f t="shared" si="84"/>
        <v/>
      </c>
      <c r="FQ425" s="66"/>
      <c r="FR425" s="75" t="str">
        <f>IFERROR(IF(B425&lt;&gt;"", IF(ISNUMBER(SEARCH("s", LOWER(INDEX(Paste_Here!L$2:L$850, MATCH(B425, Paste_Here!A$2:A$850, 0))))), "Yes", IF(INDEX(Paste_Here!L$2:L$850, MATCH(B425, Paste_Here!A$2:A$850, 0))&lt;&gt;"", "No", "")), ""), "")</f>
        <v/>
      </c>
      <c r="FS425" s="66"/>
      <c r="FT425" s="75" t="str">
        <f>IFERROR(IF(B425&lt;&gt;"", IF(ISNUMBER(SEARCH("yes", LOWER(INDEX(Paste_Here!F$2:F$850, MATCH(B425, Paste_Here!A$2:A$850, 0))))), "Yes", IF(ISNUMBER(SEARCH("no", LOWER(INDEX(Paste_Here!F$2:F$850, MATCH(B425, Paste_Here!A$2:A$850, 0))))), "No", "")), ""), "")</f>
        <v/>
      </c>
      <c r="FU425" s="66"/>
      <c r="FV425" s="75" t="str">
        <f>IFERROR(IF(B425&lt;&gt;"", IF(ISNUMBER(SEARCH("english language learner", LOWER(INDEX(Paste_Here!C$2:C$850, MATCH(B425, Paste_Here!A$2:A$850, 0))))), "Yes", ""), ""), "")</f>
        <v/>
      </c>
      <c r="FW425" s="66"/>
      <c r="FX425" s="75" t="str">
        <f>IFERROR(IF(B425&lt;&gt;"", IF(OR(ISNUMBER(SEARCH("b", LOWER(INDEX(Paste_Here!J$2:J$850, MATCH(B425, Paste_Here!A$2:A$850, 0))))), ISNUMBER(SEARCH("h", LOWER(INDEX(Paste_Here!J$2:J$850, MATCH(B425, Paste_Here!A$2:A$850, 0))))), ISNUMBER(SEARCH("i", LOWER(INDEX(Paste_Here!J$2:J$850, MATCH(B425, Paste_Here!A$2:A$850, 0)))))), "Yes", IF(INDEX(Paste_Here!J$2:J$850, MATCH(B425, Paste_Here!A$2:A$850, 0))&lt;&gt;"", "No", "")), ""), "")</f>
        <v/>
      </c>
      <c r="FY425" s="66"/>
      <c r="FZ425" s="75" t="str">
        <f>IFERROR(IF(B425&lt;&gt;"", IF(ISNUMBER(SEARCH("yes", LOWER(INDEX(Paste_Here!K$2:K$850, MATCH(B425, Paste_Here!A$2:A$850, 0))))), "Yes", IF(ISNUMBER(SEARCH("no", LOWER(INDEX(Paste_Here!K$2:K$850, MATCH(B425, Paste_Here!A$2:A$850, 0))))), "No", "")), ""), "")</f>
        <v/>
      </c>
      <c r="GA425" s="66"/>
      <c r="GB425" s="75" t="str">
        <f>IFERROR(IF(B425&lt;&gt;"", IF(ISNUMBER(SEARCH("transitional 2", LOWER(INDEX(Paste_Here!C$2:C$850, MATCH(B425, Paste_Here!A$2:A$850, 0))))), "T2",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GC425" s="66"/>
      <c r="GD425" s="75"/>
      <c r="GE425" s="66"/>
      <c r="GF425" s="75"/>
      <c r="GG425" s="66"/>
      <c r="GH425" s="75"/>
      <c r="GI425" s="66"/>
      <c r="GK425" s="1" t="str" cm="1">
        <f t="array" ref="GK425">IFERROR(INDEX(Paste_Here!$B$2:$B$850, MATCH(0, COUNTIF(GK$4:GK424, Paste_Here!$B$2:$B$850) + IF(Paste_Here!$B$2:$B$850="", 1, 0), 0)), "")</f>
        <v/>
      </c>
      <c r="GL425" s="1" t="str">
        <f>IF(GK425&lt;&gt;"", INDEX(Paste_Here!$A$2:$A$850, MATCH(GK425, Paste_Here!$B$2:$B$850, 0)), "")</f>
        <v/>
      </c>
      <c r="GM425" s="1" t="str">
        <f t="shared" si="90"/>
        <v/>
      </c>
      <c r="GN425" s="1" t="str" cm="1">
        <f t="array" ref="GN425">IFERROR(INDEX($GM$5:$GM$850, MATCH(SMALL(IF($GM$5:$GM$850&lt;&gt;"", COUNTIF($GM$5:$GM$850, "&lt;"&amp;$GM$5:$GM$850)+1), ROW()-ROW($GN$5)+1), COUNTIF($GM$5:$GM$850, "&lt;"&amp;$GM$5:$GM$850)+1, 0)), "")</f>
        <v/>
      </c>
    </row>
    <row r="426" spans="1:196">
      <c r="A426" s="66"/>
      <c r="B426" s="75" t="str">
        <f t="shared" si="78"/>
        <v/>
      </c>
      <c r="C426" s="66"/>
      <c r="D426" s="75" t="str">
        <f>IFERROR(IF(AND(INDEX(Paste_Here!N$2:N$850, MATCH(B426, Paste_Here!A$2:A$850, 0)) = ""), "", IF(UPPER(INDEX(Paste_Here!N$2:N$850, MATCH(B426, Paste_Here!A$2:A$850, 0))) = "YES", "Yes", IF(UPPER(INDEX(Paste_Here!N$2:N$850, MATCH(B426, Paste_Here!A$2:A$850, 0))) = "NO", "No", ""))), "")</f>
        <v/>
      </c>
      <c r="E426" s="66"/>
      <c r="F426" s="75" t="str">
        <f t="shared" si="85"/>
        <v/>
      </c>
      <c r="G426" s="66"/>
      <c r="H426" s="75" t="str">
        <f t="shared" si="86"/>
        <v/>
      </c>
      <c r="I426" s="66"/>
      <c r="J426" s="75" t="str">
        <f t="shared" si="87"/>
        <v/>
      </c>
      <c r="K426" s="66"/>
      <c r="L426" s="75"/>
      <c r="M426" s="66"/>
      <c r="N426" s="75" t="str">
        <f>IFERROR(IF(B426&lt;&gt;"", IF(AND(INDEX(Paste_Here!AW$2:AW$850, MATCH(B426, Paste_Here!A$2:A$850, 0))&lt;&gt;"", ISNUMBER(VALUE(INDEX(Paste_Here!AW$2:AW$850, MATCH(B426, Paste_Here!A$2:A$850, 0))))), INDEX(Paste_Here!AW$2:AW$850, MATCH(B426, Paste_Here!A$2:A$850, 0)), ""), ""), "")</f>
        <v/>
      </c>
      <c r="O426" s="66"/>
      <c r="P426" s="75" t="str">
        <f>IFERROR(IF(B426&lt;&gt;"", IF(AND(INDEX(Paste_Here!AX$2:AX$850, MATCH(B426, Paste_Here!A$2:A$850, 0))&lt;&gt;"", ISNUMBER(VALUE(INDEX(Paste_Here!AX$2:AX$850, MATCH(B426, Paste_Here!A$2:A$850, 0))))), INDEX(Paste_Here!AX$2:AX$850, MATCH(B426, Paste_Here!A$2:A$850, 0)), ""), ""), "")</f>
        <v/>
      </c>
      <c r="Q426" s="66"/>
      <c r="R426" s="75" t="str">
        <f>IFERROR(IF(B426&lt;&gt;"", IF(AND(INDEX(Paste_Here!AU$2:AU$850, MATCH(B426, Paste_Here!A$2:A$850, 0))&lt;&gt;"", ISNUMBER(VALUE(INDEX(Paste_Here!AU$2:AU$850, MATCH(B426, Paste_Here!A$2:A$850, 0))))), INDEX(Paste_Here!AU$2:AU$850, MATCH(B426, Paste_Here!A$2:A$850, 0)), ""), ""), "")</f>
        <v/>
      </c>
      <c r="S426" s="66"/>
      <c r="T426" s="75" t="str">
        <f>IFERROR(IF(B426&lt;&gt;"", IF(AND(INDEX(Paste_Here!AV$2:AV$850, MATCH(B426, Paste_Here!A$2:A$850, 0))&lt;&gt;"", ISNUMBER(VALUE(INDEX(Paste_Here!AV$2:AV$850, MATCH(B426, Paste_Here!A$2:A$850, 0))))), INDEX(Paste_Here!AV$2:AV$850, MATCH(B426, Paste_Here!A$2:A$850, 0)), ""), ""), "")</f>
        <v/>
      </c>
      <c r="U426" s="66"/>
      <c r="W426" s="66"/>
      <c r="Y426" s="66"/>
      <c r="Z426" s="66"/>
      <c r="AA426" s="75" t="str">
        <f t="shared" si="79"/>
        <v/>
      </c>
      <c r="AB426" s="66"/>
      <c r="AC426" s="75"/>
      <c r="AD426" s="66"/>
      <c r="AE426" s="98"/>
      <c r="AF426" s="66"/>
      <c r="AG426" s="75"/>
      <c r="AH426" s="66"/>
      <c r="AI426" s="75" t="str">
        <f>IFERROR(IF(B426&lt;&gt;"", IF(AND(INDEX(Paste_Here!AC$2:AC$850, MATCH(B426, Paste_Here!A$2:A$850, 0))&lt;&gt;"", ISNUMBER(VALUE(INDEX(Paste_Here!AC$2:AC$850, MATCH(B426, Paste_Here!A$2:A$850, 0))))), INDEX(Paste_Here!AC$2:AC$850, MATCH(B426, Paste_Here!A$2:A$850, 0)), ""), ""), "")</f>
        <v/>
      </c>
      <c r="AJ426" s="66"/>
      <c r="AK426" s="75" t="str">
        <f>IFERROR(IF(B426&lt;&gt;"", IF(ISNUMBER(SEARCH("highrisk", LOWER(INDEX(Paste_Here!AD$2:AD$850, MATCH(B426, Paste_Here!A$2:A$850, 0))))), "High Risk", IF(ISNUMBER(SEARCH("lowrisk", LOWER(INDEX(Paste_Here!AD$2:AD$850, MATCH(B426, Paste_Here!A$2:A$850, 0))))), "Low Risk", IF(ISNUMBER(SEARCH("somerisk", LOWER(INDEX(Paste_Here!AD$2:AD$850, MATCH(B426, Paste_Here!A$2:A$850, 0))))), "Some Risk", IF(ISNUMBER(SEARCH("ot", LOWER(INDEX(Paste_Here!AD$2:AD$850, MATCH(B426, Paste_Here!A$2:A$850, 0))))), "OT", "")))), ""), "")</f>
        <v/>
      </c>
      <c r="AL426" s="66"/>
      <c r="AM426" s="75"/>
      <c r="AN426" s="66"/>
      <c r="AO426" s="75" t="str">
        <f>IFERROR(IF(B426&lt;&gt;"", IF(AND(INDEX(Paste_Here!M$2:M$850, MATCH(B426, Paste_Here!A$2:A$850, 0))&lt;&gt;"", ISNUMBER(VALUE(INDEX(Paste_Here!M$2:M$850, MATCH(B426, Paste_Here!A$2:A$850, 0))))), INDEX(Paste_Here!M$2:M$850, MATCH(B426, Paste_Here!A$2:A$850, 0)), ""), ""), "")</f>
        <v/>
      </c>
      <c r="AP426" s="66"/>
      <c r="AQ426" s="75" t="str">
        <f>IFERROR(IF(B426&lt;&gt;"", IF(ISNUMBER(SEARCH("highrisk", LOWER(INDEX(Paste_Here!N$2:N$850, MATCH(B426, Paste_Here!A$2:A$850, 0))))), "High Risk", IF(ISNUMBER(SEARCH("lowrisk", LOWER(INDEX(Paste_Here!N$2:N$850, MATCH(B426, Paste_Here!A$2:A$850, 0))))), "Low Risk", IF(ISNUMBER(SEARCH("somerisk", LOWER(INDEX(Paste_Here!N$2:N$850, MATCH(B426, Paste_Here!A$2:A$850, 0))))), "Some Risk", IF(ISNUMBER(SEARCH("ot", LOWER(INDEX(Paste_Here!N$2:N$850, MATCH(B426, Paste_Here!A$2:A$850, 0))))), "OT", "")))), ""), "")</f>
        <v/>
      </c>
      <c r="AT426" s="66"/>
      <c r="AU426" s="103"/>
      <c r="AV426" s="66"/>
      <c r="AW426" s="66"/>
      <c r="AX426" s="75" t="str">
        <f t="shared" si="80"/>
        <v/>
      </c>
      <c r="AY426" s="66"/>
      <c r="AZ426" s="75"/>
      <c r="BA426" s="66"/>
      <c r="BB426" s="75"/>
      <c r="BC426" s="66"/>
      <c r="BD426" s="75"/>
      <c r="BE426" s="66"/>
      <c r="BF426" s="75" t="str">
        <f>IFERROR(IF(B426&lt;&gt;"", IF(AND(INDEX(Paste_Here!AE$2:AE$850, MATCH(B426, Paste_Here!A$2:A$850, 0))&lt;&gt;"", ISNUMBER(VALUE(INDEX(Paste_Here!AE$2:AE$850, MATCH(B426, Paste_Here!A$2:A$850, 0))))), INDEX(Paste_Here!AE$2:AE$850, MATCH(B426, Paste_Here!A$2:A$850, 0)), ""), ""), "")</f>
        <v/>
      </c>
      <c r="BG426" s="66"/>
      <c r="BH426" s="75" t="str">
        <f>IFERROR(IF(B426&lt;&gt;"", IF(ISNUMBER(SEARCH("highrisk", LOWER(INDEX(Paste_Here!AF$2:AF$850, MATCH(B426, Paste_Here!A$2:A$850, 0))))), "High Risk", IF(ISNUMBER(SEARCH("lowrisk", LOWER(INDEX(Paste_Here!AF$2:AF$850, MATCH(B426, Paste_Here!A$2:A$850, 0))))), "Low Risk", IF(ISNUMBER(SEARCH("somerisk", LOWER(INDEX(Paste_Here!AF$2:AF$850, MATCH(B426, Paste_Here!A$2:A$850, 0))))), "Some Risk", IF(ISNUMBER(SEARCH("ot", LOWER(INDEX(Paste_Here!AF$2:AF$850, MATCH(B426, Paste_Here!A$2:A$850, 0))))), "OT", "")))), ""), "")</f>
        <v/>
      </c>
      <c r="BI426" s="66"/>
      <c r="BJ426" s="75"/>
      <c r="BK426" s="66"/>
      <c r="BL426" s="75" t="str">
        <f>IFERROR(IF(B426&lt;&gt;"", IF(AND(INDEX(Paste_Here!O$2:O$850, MATCH(B426, Paste_Here!A$2:A$850, 0))&lt;&gt;"", ISNUMBER(VALUE(INDEX(Paste_Here!O$2:O$850, MATCH(B426, Paste_Here!A$2:A$850, 0))))), INDEX(Paste_Here!O$2:O$850, MATCH(B426, Paste_Here!A$2:A$850, 0)), ""), ""), "")</f>
        <v/>
      </c>
      <c r="BM426" s="66"/>
      <c r="BN426" s="75" t="str">
        <f>IFERROR(IF(B426&lt;&gt;"", IF(ISNUMBER(SEARCH("highrisk", LOWER(INDEX(Paste_Here!P$2:P$850, MATCH(B426, Paste_Here!A$2:A$850, 0))))), "High Risk", IF(ISNUMBER(SEARCH("lowrisk", LOWER(INDEX(Paste_Here!P$2:P$850, MATCH(B426, Paste_Here!A$2:A$850, 0))))), "Low Risk", IF(ISNUMBER(SEARCH("somerisk", LOWER(INDEX(Paste_Here!P$2:P$850, MATCH(B426, Paste_Here!A$2:A$850, 0))))), "Some Risk", IF(ISNUMBER(SEARCH("ot", LOWER(INDEX(Paste_Here!P$2:P$850, MATCH(B426, Paste_Here!A$2:A$850, 0))))), "OT", "")))), ""), "")</f>
        <v/>
      </c>
      <c r="BQ426" s="66"/>
      <c r="BR426" s="75"/>
      <c r="BS426" s="66"/>
      <c r="BT426" s="66"/>
      <c r="BU426" s="75" t="str">
        <f t="shared" si="81"/>
        <v/>
      </c>
      <c r="BV426" s="66"/>
      <c r="BW426" s="75"/>
      <c r="BX426" s="66"/>
      <c r="BY426" s="75"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BZ426" s="66"/>
      <c r="CA426" s="75"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CB426" s="66"/>
      <c r="CC426" s="75"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CD426" s="66"/>
      <c r="CE426" s="75"/>
      <c r="CF426" s="66"/>
      <c r="CK426" s="75"/>
      <c r="CL426" s="66"/>
      <c r="CM426" s="75"/>
      <c r="CN426" s="66"/>
      <c r="CO426" s="75"/>
      <c r="CP426" s="66"/>
      <c r="CQ426" s="66"/>
      <c r="CR426" s="75" t="str">
        <f t="shared" si="82"/>
        <v/>
      </c>
      <c r="CS426" s="66"/>
      <c r="CT426" s="75"/>
      <c r="CU426" s="66"/>
      <c r="CV426" s="75"/>
      <c r="CW426" s="66"/>
      <c r="CX426" s="75"/>
      <c r="CY426" s="66"/>
      <c r="CZ426" s="75"/>
      <c r="DA426" s="66"/>
      <c r="DB426" s="75" t="str">
        <f>IFERROR(IF(B426&lt;&gt;"", IF(AND(INDEX(Paste_Here!AK$2:AK$850, MATCH(B426, Paste_Here!A$2:A$850, 0))&lt;&gt;"", ISNUMBER(VALUE(INDEX(Paste_Here!AK$2:AK$850, MATCH(B426, Paste_Here!A$2:A$850, 0))))), INDEX(Paste_Here!AK$2:AK$850, MATCH(B426, Paste_Here!A$2:A$850, 0)), ""), ""), "")</f>
        <v/>
      </c>
      <c r="DC426" s="66"/>
      <c r="DD426" s="75" t="str">
        <f>IFERROR(IF(B426&lt;&gt;"", IF(ISNUMBER(SEARCH("highrisk", LOWER(INDEX(Paste_Here!AL$2:AL$850, MATCH(B426, Paste_Here!A$2:A$850, 0))))), "High Risk", IF(ISNUMBER(SEARCH("lowrisk", LOWER(INDEX(Paste_Here!AL$2:AL$850, MATCH(B426, Paste_Here!A$2:A$850, 0))))), "Low Risk", IF(ISNUMBER(SEARCH("somerisk", LOWER(INDEX(Paste_Here!AL$2:AL$850, MATCH(B426, Paste_Here!A$2:A$850, 0))))), "Some Risk", IF(ISNUMBER(SEARCH("ot", LOWER(INDEX(Paste_Here!AL$2:AL$850, MATCH(B426, Paste_Here!A$2:A$850, 0))))), "OT", "")))), ""), "")</f>
        <v/>
      </c>
      <c r="DE426" s="66"/>
      <c r="DF426" s="75" t="str">
        <f>IFERROR(IF(B426&lt;&gt;"", IF(AND(INDEX(Paste_Here!AM$2:AM$850, MATCH(B426, Paste_Here!A$2:A$850, 0))&lt;&gt;"", ISNUMBER(VALUE(INDEX(Paste_Here!AM$2:AM$850, MATCH(B426, Paste_Here!A$2:A$850, 0))))), INDEX(Paste_Here!AM$2:AM$850, MATCH(B426, Paste_Here!A$2:A$850, 0)), ""), ""), "")</f>
        <v/>
      </c>
      <c r="DG426" s="66"/>
      <c r="DH426" s="75" t="str">
        <f>IFERROR(IF(B426&lt;&gt;"", IF(ISNUMBER(SEARCH("highrisk", LOWER(INDEX(Paste_Here!AN$2:AN$850, MATCH(B426, Paste_Here!A$2:A$850, 0))))), "High Risk", IF(ISNUMBER(SEARCH("lowrisk", LOWER(INDEX(Paste_Here!AN$2:AN$850, MATCH(B426, Paste_Here!A$2:A$850, 0))))), "Low Risk", IF(ISNUMBER(SEARCH("somerisk", LOWER(INDEX(Paste_Here!AN$2:AN$850, MATCH(B426, Paste_Here!A$2:A$850, 0))))), "Some Risk", IF(ISNUMBER(SEARCH("ot", LOWER(INDEX(Paste_Here!AN$2:AN$850, MATCH(B426, Paste_Here!A$2:A$850, 0))))), "OT", "")))), ""), "")</f>
        <v/>
      </c>
      <c r="DI426" s="66"/>
      <c r="DJ426" s="66"/>
      <c r="DK426" s="75" t="str">
        <f t="shared" si="83"/>
        <v/>
      </c>
      <c r="DL426" s="66"/>
      <c r="DM426" s="75" t="str">
        <f>IFERROR(IF(B426&lt;&gt;"", IF(AND(INDEX(Paste_Here!Q$2:Q$850, MATCH(B426, Paste_Here!A$2:A$850, 0))&lt;&gt;"", ISNUMBER(VALUE(INDEX(Paste_Here!Q$2:Q$850, MATCH(B426, Paste_Here!A$2:A$850, 0))))), INDEX(Paste_Here!Q$2:Q$850, MATCH(B426, Paste_Here!A$2:A$850, 0)), ""), ""), "")</f>
        <v/>
      </c>
      <c r="DN426" s="66"/>
      <c r="DO426" s="75" t="str">
        <f>IFERROR(IF(B426&lt;&gt;"", IF(ISNUMBER(SEARCH("highrisk", LOWER(INDEX(Paste_Here!R$2:R$850, MATCH(B426, Paste_Here!A$2:A$850, 0))))), "High Risk", IF(ISNUMBER(SEARCH("lowrisk", LOWER(INDEX(Paste_Here!R$2:R$850, MATCH(B426, Paste_Here!A$2:A$850, 0))))), "Low Risk", IF(ISNUMBER(SEARCH("somerisk", LOWER(INDEX(Paste_Here!R$2:R$850, MATCH(B426, Paste_Here!A$2:A$850, 0))))), "Some Risk", IF(ISNUMBER(SEARCH("ot", LOWER(INDEX(Paste_Here!R$2:R$850, MATCH(B426, Paste_Here!A$2:A$850, 0))))), "OT", "")))), ""), "")</f>
        <v/>
      </c>
      <c r="DP426" s="66"/>
      <c r="DQ426" s="93" t="str">
        <f>IFERROR(IF(B426&lt;&gt;"", IF(AND(INDEX(Paste_Here!S$2:S$850, MATCH(B426, Paste_Here!A$2:A$850, 0))&lt;&gt;"", ISNUMBER(VALUE(INDEX(Paste_Here!S$2:S$850, MATCH(B426, Paste_Here!A$2:A$850, 0))))), INDEX(Paste_Here!S$2:S$850, MATCH(B426, Paste_Here!A$2:A$850, 0)), ""), ""), "")</f>
        <v/>
      </c>
      <c r="DR426" s="66"/>
      <c r="DS426" s="75"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IF(ISNUMBER(SEARCH("ot", LOWER(INDEX(Paste_Here!T$2:T$850, MATCH(B426, Paste_Here!A$2:A$850, 0))))), "OT", "")))), ""), "")</f>
        <v/>
      </c>
      <c r="DT426" s="66"/>
      <c r="DU426" s="75" t="str">
        <f>IFERROR(IF(B426&lt;&gt;"", IF(AND(INDEX(Paste_Here!U$2:U$850, MATCH(B426, Paste_Here!A$2:A$850, 0))&lt;&gt;"", ISNUMBER(VALUE(INDEX(Paste_Here!U$2:U$850, MATCH(B426, Paste_Here!A$2:A$850, 0))))), INDEX(Paste_Here!U$2:U$850, MATCH(B426, Paste_Here!A$2:A$850, 0)), ""), ""), "")</f>
        <v/>
      </c>
      <c r="DV426" s="66"/>
      <c r="DW426" s="93" t="str">
        <f>IFERROR(IF(B426&lt;&gt;"", IF(ISNUMBER(SEARCH("highrisk", LOWER(INDEX(Paste_Here!V$2:V$850, MATCH(B426, Paste_Here!A$2:A$850, 0))))), "High Risk", IF(ISNUMBER(SEARCH("lowrisk", LOWER(INDEX(Paste_Here!V$2:V$850, MATCH(B426, Paste_Here!A$2:A$850, 0))))), "Low Risk", IF(ISNUMBER(SEARCH("somerisk", LOWER(INDEX(Paste_Here!V$2:V$850, MATCH(B426, Paste_Here!A$2:A$850, 0))))), "Some Risk", IF(ISNUMBER(SEARCH("ot", LOWER(INDEX(Paste_Here!V$2:V$850, MATCH(B426, Paste_Here!A$2:A$850, 0))))), "OT", "")))), ""), "")</f>
        <v/>
      </c>
      <c r="DX426" s="66"/>
      <c r="DY426" s="75" t="str">
        <f>IFERROR(IF(B426&lt;&gt;"", IF(AND(INDEX(Paste_Here!W$2:W$850, MATCH(B426, Paste_Here!A$2:A$850, 0))&lt;&gt;"", ISNUMBER(VALUE(INDEX(Paste_Here!W$2:W$850, MATCH(B426, Paste_Here!A$2:A$850, 0))))), INDEX(Paste_Here!W$2:W$850, MATCH(B426, Paste_Here!A$2:A$850, 0)), ""), ""), "")</f>
        <v/>
      </c>
      <c r="DZ426" s="66"/>
      <c r="EA426" s="75" t="str">
        <f>IFERROR(IF(B426&lt;&gt;"", IF(ISNUMBER(SEARCH("highrisk", LOWER(INDEX(Paste_Here!X$2:X$850, MATCH(B426, Paste_Here!A$2:A$850, 0))))), "High Risk", IF(ISNUMBER(SEARCH("lowrisk", LOWER(INDEX(Paste_Here!X$2:X$850, MATCH(B426, Paste_Here!A$2:A$850, 0))))), "Low Risk", IF(ISNUMBER(SEARCH("somerisk", LOWER(INDEX(Paste_Here!X$2:X$850, MATCH(B426, Paste_Here!A$2:A$850, 0))))), "Some Risk", IF(ISNUMBER(SEARCH("ot", LOWER(INDEX(Paste_Here!X$2:X$850, MATCH(B426, Paste_Here!A$2:A$850, 0))))), "OT", "")))), ""), "")</f>
        <v/>
      </c>
      <c r="EB426" s="66"/>
      <c r="EC426" s="66"/>
      <c r="ED426" s="75" t="str">
        <f t="shared" si="88"/>
        <v/>
      </c>
      <c r="EE426" s="66"/>
      <c r="EF426" s="75" t="str">
        <f>IFERROR(IF(B426&lt;&gt;"", IF(AND(INDEX(Paste_Here!AO$2:AO$850, MATCH(B426, Paste_Here!A$2:A$850, 0))&lt;&gt;"", ISNUMBER(VALUE(INDEX(Paste_Here!AO$2:AO$850, MATCH(B426, Paste_Here!A$2:A$850, 0))))), INDEX(Paste_Here!AO$2:AO$850, MATCH(B426, Paste_Here!A$2:A$850, 0)), ""), ""), "")</f>
        <v/>
      </c>
      <c r="EG426" s="66"/>
      <c r="EH426" s="75" t="str">
        <f>IFERROR(IF(B426&lt;&gt;"", IF(ISNUMBER(SEARCH("highrisk", LOWER(INDEX(Paste_Here!AP$2:AP$850, MATCH(B426, Paste_Here!A$2:A$850, 0))))), "High Risk", IF(ISNUMBER(SEARCH("lowrisk", LOWER(INDEX(Paste_Here!AP$2:AP$850, MATCH(B426, Paste_Here!A$2:A$850, 0))))), "Low Risk", IF(ISNUMBER(SEARCH("somerisk", LOWER(INDEX(Paste_Here!AP$2:AP$850, MATCH(B426, Paste_Here!A$2:A$850, 0))))), "Some Risk", IF(ISNUMBER(SEARCH("ot", LOWER(INDEX(Paste_Here!AP$2:AP$850, MATCH(B426, Paste_Here!A$2:A$850, 0))))), "OT", "")))), ""), "")</f>
        <v/>
      </c>
      <c r="EI426" s="66"/>
      <c r="EJ426" s="93"/>
      <c r="EK426" s="66"/>
      <c r="EL426" s="75" t="str">
        <f>IFERROR(IF(B426&lt;&gt;"", IF(AND(INDEX(Paste_Here!AQ$2:AQ$850, MATCH(B426, Paste_Here!A$2:A$850, 0))&lt;&gt;"", ISNUMBER(VALUE(INDEX(Paste_Here!AQ$2:AQ$850, MATCH(B426, Paste_Here!A$2:A$850, 0))))), INDEX(Paste_Here!AQ$2:AQ$850, MATCH(B426, Paste_Here!A$2:A$850, 0)), ""), ""), "")</f>
        <v/>
      </c>
      <c r="EM426" s="66"/>
      <c r="EN426" s="75" t="str">
        <f>IFERROR(IF(B426&lt;&gt;"", IF(ISNUMBER(SEARCH("highrisk", LOWER(INDEX(Paste_Here!AR$2:AR$850, MATCH(B426, Paste_Here!A$2:A$850, 0))))), "High Risk", IF(ISNUMBER(SEARCH("lowrisk", LOWER(INDEX(Paste_Here!AR$2:AR$850, MATCH(B426, Paste_Here!A$2:A$850, 0))))), "Low Risk", IF(ISNUMBER(SEARCH("somerisk", LOWER(INDEX(Paste_Here!AR$2:AR$850, MATCH(B426, Paste_Here!A$2:A$850, 0))))), "Some Risk", IF(ISNUMBER(SEARCH("ot", LOWER(INDEX(Paste_Here!AR$2:AR$850, MATCH(B426, Paste_Here!A$2:A$850, 0))))), "OT", "")))), ""), "")</f>
        <v/>
      </c>
      <c r="EO426" s="66"/>
      <c r="EP426" s="93"/>
      <c r="EQ426" s="66"/>
      <c r="ER426" s="75"/>
      <c r="ES426" s="66"/>
      <c r="ET426" s="75"/>
      <c r="EU426" s="66"/>
      <c r="EV426" s="66"/>
      <c r="EW426" s="75" t="str">
        <f t="shared" si="89"/>
        <v/>
      </c>
      <c r="EX426" s="66"/>
      <c r="EY426" s="75" t="str">
        <f>IFERROR(IF(B426&lt;&gt;"", IF(AND(INDEX(Paste_Here!Y$2:Y$850, MATCH(B426, Paste_Here!A$2:A$850, 0))&lt;&gt;"", ISNUMBER(VALUE(INDEX(Paste_Here!Y$2:Y$850, MATCH(B426, Paste_Here!A$2:A$850, 0))))), INDEX(Paste_Here!Y$2:Y$850, MATCH(B426, Paste_Here!A$2:A$850, 0)), ""), ""), "")</f>
        <v/>
      </c>
      <c r="EZ426" s="66"/>
      <c r="FA426" s="75" t="str">
        <f>IFERROR(IF(B426&lt;&gt;"", IF(ISNUMBER(SEARCH("highrisk", LOWER(INDEX(Paste_Here!Z$2:Z$850, MATCH(B426, Paste_Here!A$2:A$850, 0))))), "High Risk", IF(ISNUMBER(SEARCH("lowrisk", LOWER(INDEX(Paste_Here!Z$2:Z$850, MATCH(B426, Paste_Here!A$2:A$850, 0))))), "Low Risk", IF(ISNUMBER(SEARCH("somerisk", LOWER(INDEX(Paste_Here!Z$2:Z$850, MATCH(B426, Paste_Here!A$2:A$850, 0))))), "Some Risk", IF(ISNUMBER(SEARCH("ot", LOWER(INDEX(Paste_Here!Z$2:Z$850, MATCH(B426, Paste_Here!A$2:A$850, 0))))), "OT", "")))), ""), "")</f>
        <v/>
      </c>
      <c r="FB426" s="66"/>
      <c r="FC426" s="93"/>
      <c r="FD426" s="66"/>
      <c r="FE426" s="75" t="str">
        <f>IFERROR(IF(B426&lt;&gt;"", IF(AND(INDEX(Paste_Here!AA$2:AA$850, MATCH(B426, Paste_Here!A$2:A$850, 0))&lt;&gt;"", ISNUMBER(VALUE(INDEX(Paste_Here!AA$2:AA$850, MATCH(B426, Paste_Here!A$2:A$850, 0))))), INDEX(Paste_Here!AA$2:AA$850, MATCH(B426, Paste_Here!A$2:A$850, 0)), ""), ""), "")</f>
        <v/>
      </c>
      <c r="FF426" s="66"/>
      <c r="FG426" s="75" t="str">
        <f>IFERROR(IF(B426&lt;&gt;"", IF(ISNUMBER(SEARCH("highrisk", LOWER(INDEX(Paste_Here!AB$2:AB$850, MATCH(B426, Paste_Here!A$2:A$850, 0))))), "High Risk", IF(ISNUMBER(SEARCH("lowrisk", LOWER(INDEX(Paste_Here!AB$2:AB$850, MATCH(B426, Paste_Here!A$2:A$850, 0))))), "Low Risk", IF(ISNUMBER(SEARCH("somerisk", LOWER(INDEX(Paste_Here!AB$2:AB$850, MATCH(B426, Paste_Here!A$2:A$850, 0))))), "Some Risk", IF(ISNUMBER(SEARCH("ot", LOWER(INDEX(Paste_Here!AB$2:AB$850, MATCH(B426, Paste_Here!A$2:A$850, 0))))), "OT", "")))), ""), "")</f>
        <v/>
      </c>
      <c r="FH426" s="66"/>
      <c r="FI426" s="93"/>
      <c r="FJ426" s="66"/>
      <c r="FK426" s="75"/>
      <c r="FL426" s="66"/>
      <c r="FM426" s="75"/>
      <c r="FN426" s="66"/>
      <c r="FO426" s="66"/>
      <c r="FP426" s="75" t="str">
        <f t="shared" si="84"/>
        <v/>
      </c>
      <c r="FQ426" s="66"/>
      <c r="FR426" s="75" t="str">
        <f>IFERROR(IF(B426&lt;&gt;"", IF(ISNUMBER(SEARCH("s", LOWER(INDEX(Paste_Here!L$2:L$850, MATCH(B426, Paste_Here!A$2:A$850, 0))))), "Yes", IF(INDEX(Paste_Here!L$2:L$850, MATCH(B426, Paste_Here!A$2:A$850, 0))&lt;&gt;"", "No", "")), ""), "")</f>
        <v/>
      </c>
      <c r="FS426" s="66"/>
      <c r="FT426" s="75" t="str">
        <f>IFERROR(IF(B426&lt;&gt;"", IF(ISNUMBER(SEARCH("yes", LOWER(INDEX(Paste_Here!F$2:F$850, MATCH(B426, Paste_Here!A$2:A$850, 0))))), "Yes", IF(ISNUMBER(SEARCH("no", LOWER(INDEX(Paste_Here!F$2:F$850, MATCH(B426, Paste_Here!A$2:A$850, 0))))), "No", "")), ""), "")</f>
        <v/>
      </c>
      <c r="FU426" s="66"/>
      <c r="FV426" s="75" t="str">
        <f>IFERROR(IF(B426&lt;&gt;"", IF(ISNUMBER(SEARCH("english language learner", LOWER(INDEX(Paste_Here!C$2:C$850, MATCH(B426, Paste_Here!A$2:A$850, 0))))), "Yes", ""), ""), "")</f>
        <v/>
      </c>
      <c r="FW426" s="66"/>
      <c r="FX426" s="75" t="str">
        <f>IFERROR(IF(B426&lt;&gt;"", IF(OR(ISNUMBER(SEARCH("b", LOWER(INDEX(Paste_Here!J$2:J$850, MATCH(B426, Paste_Here!A$2:A$850, 0))))), ISNUMBER(SEARCH("h", LOWER(INDEX(Paste_Here!J$2:J$850, MATCH(B426, Paste_Here!A$2:A$850, 0))))), ISNUMBER(SEARCH("i", LOWER(INDEX(Paste_Here!J$2:J$850, MATCH(B426, Paste_Here!A$2:A$850, 0)))))), "Yes", IF(INDEX(Paste_Here!J$2:J$850, MATCH(B426, Paste_Here!A$2:A$850, 0))&lt;&gt;"", "No", "")), ""), "")</f>
        <v/>
      </c>
      <c r="FY426" s="66"/>
      <c r="FZ426" s="75" t="str">
        <f>IFERROR(IF(B426&lt;&gt;"", IF(ISNUMBER(SEARCH("yes", LOWER(INDEX(Paste_Here!K$2:K$850, MATCH(B426, Paste_Here!A$2:A$850, 0))))), "Yes", IF(ISNUMBER(SEARCH("no", LOWER(INDEX(Paste_Here!K$2:K$850, MATCH(B426, Paste_Here!A$2:A$850, 0))))), "No", "")), ""), "")</f>
        <v/>
      </c>
      <c r="GA426" s="66"/>
      <c r="GB426" s="75" t="str">
        <f>IFERROR(IF(B426&lt;&gt;"", IF(ISNUMBER(SEARCH("transitional 2", LOWER(INDEX(Paste_Here!C$2:C$850, MATCH(B426, Paste_Here!A$2:A$850, 0))))), "T2",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GC426" s="66"/>
      <c r="GD426" s="75"/>
      <c r="GE426" s="66"/>
      <c r="GF426" s="75"/>
      <c r="GG426" s="66"/>
      <c r="GH426" s="75"/>
      <c r="GI426" s="66"/>
      <c r="GK426" s="1" t="str" cm="1">
        <f t="array" ref="GK426">IFERROR(INDEX(Paste_Here!$B$2:$B$850, MATCH(0, COUNTIF(GK$4:GK425, Paste_Here!$B$2:$B$850) + IF(Paste_Here!$B$2:$B$850="", 1, 0), 0)), "")</f>
        <v/>
      </c>
      <c r="GL426" s="1" t="str">
        <f>IF(GK426&lt;&gt;"", INDEX(Paste_Here!$A$2:$A$850, MATCH(GK426, Paste_Here!$B$2:$B$850, 0)), "")</f>
        <v/>
      </c>
      <c r="GM426" s="1" t="str">
        <f t="shared" si="90"/>
        <v/>
      </c>
      <c r="GN426" s="1" t="str" cm="1">
        <f t="array" ref="GN426">IFERROR(INDEX($GM$5:$GM$850, MATCH(SMALL(IF($GM$5:$GM$850&lt;&gt;"", COUNTIF($GM$5:$GM$850, "&lt;"&amp;$GM$5:$GM$850)+1), ROW()-ROW($GN$5)+1), COUNTIF($GM$5:$GM$850, "&lt;"&amp;$GM$5:$GM$850)+1, 0)), "")</f>
        <v/>
      </c>
    </row>
    <row r="427" spans="1:196">
      <c r="A427" s="66"/>
      <c r="B427" s="75" t="str">
        <f t="shared" si="78"/>
        <v/>
      </c>
      <c r="C427" s="66"/>
      <c r="D427" s="75" t="str">
        <f>IFERROR(IF(AND(INDEX(Paste_Here!N$2:N$850, MATCH(B427, Paste_Here!A$2:A$850, 0)) = ""), "", IF(UPPER(INDEX(Paste_Here!N$2:N$850, MATCH(B427, Paste_Here!A$2:A$850, 0))) = "YES", "Yes", IF(UPPER(INDEX(Paste_Here!N$2:N$850, MATCH(B427, Paste_Here!A$2:A$850, 0))) = "NO", "No", ""))), "")</f>
        <v/>
      </c>
      <c r="E427" s="66"/>
      <c r="F427" s="75" t="str">
        <f t="shared" si="85"/>
        <v/>
      </c>
      <c r="G427" s="66"/>
      <c r="H427" s="75" t="str">
        <f t="shared" si="86"/>
        <v/>
      </c>
      <c r="I427" s="66"/>
      <c r="J427" s="75" t="str">
        <f t="shared" si="87"/>
        <v/>
      </c>
      <c r="K427" s="66"/>
      <c r="L427" s="75"/>
      <c r="M427" s="66"/>
      <c r="N427" s="75" t="str">
        <f>IFERROR(IF(B427&lt;&gt;"", IF(AND(INDEX(Paste_Here!AW$2:AW$850, MATCH(B427, Paste_Here!A$2:A$850, 0))&lt;&gt;"", ISNUMBER(VALUE(INDEX(Paste_Here!AW$2:AW$850, MATCH(B427, Paste_Here!A$2:A$850, 0))))), INDEX(Paste_Here!AW$2:AW$850, MATCH(B427, Paste_Here!A$2:A$850, 0)), ""), ""), "")</f>
        <v/>
      </c>
      <c r="O427" s="66"/>
      <c r="P427" s="75" t="str">
        <f>IFERROR(IF(B427&lt;&gt;"", IF(AND(INDEX(Paste_Here!AX$2:AX$850, MATCH(B427, Paste_Here!A$2:A$850, 0))&lt;&gt;"", ISNUMBER(VALUE(INDEX(Paste_Here!AX$2:AX$850, MATCH(B427, Paste_Here!A$2:A$850, 0))))), INDEX(Paste_Here!AX$2:AX$850, MATCH(B427, Paste_Here!A$2:A$850, 0)), ""), ""), "")</f>
        <v/>
      </c>
      <c r="Q427" s="66"/>
      <c r="R427" s="75" t="str">
        <f>IFERROR(IF(B427&lt;&gt;"", IF(AND(INDEX(Paste_Here!AU$2:AU$850, MATCH(B427, Paste_Here!A$2:A$850, 0))&lt;&gt;"", ISNUMBER(VALUE(INDEX(Paste_Here!AU$2:AU$850, MATCH(B427, Paste_Here!A$2:A$850, 0))))), INDEX(Paste_Here!AU$2:AU$850, MATCH(B427, Paste_Here!A$2:A$850, 0)), ""), ""), "")</f>
        <v/>
      </c>
      <c r="S427" s="66"/>
      <c r="T427" s="75" t="str">
        <f>IFERROR(IF(B427&lt;&gt;"", IF(AND(INDEX(Paste_Here!AV$2:AV$850, MATCH(B427, Paste_Here!A$2:A$850, 0))&lt;&gt;"", ISNUMBER(VALUE(INDEX(Paste_Here!AV$2:AV$850, MATCH(B427, Paste_Here!A$2:A$850, 0))))), INDEX(Paste_Here!AV$2:AV$850, MATCH(B427, Paste_Here!A$2:A$850, 0)), ""), ""), "")</f>
        <v/>
      </c>
      <c r="U427" s="66"/>
      <c r="W427" s="66"/>
      <c r="Y427" s="66"/>
      <c r="Z427" s="66"/>
      <c r="AA427" s="75" t="str">
        <f t="shared" si="79"/>
        <v/>
      </c>
      <c r="AB427" s="66"/>
      <c r="AC427" s="75"/>
      <c r="AD427" s="66"/>
      <c r="AE427" s="98"/>
      <c r="AF427" s="66"/>
      <c r="AG427" s="75"/>
      <c r="AH427" s="66"/>
      <c r="AI427" s="75" t="str">
        <f>IFERROR(IF(B427&lt;&gt;"", IF(AND(INDEX(Paste_Here!AC$2:AC$850, MATCH(B427, Paste_Here!A$2:A$850, 0))&lt;&gt;"", ISNUMBER(VALUE(INDEX(Paste_Here!AC$2:AC$850, MATCH(B427, Paste_Here!A$2:A$850, 0))))), INDEX(Paste_Here!AC$2:AC$850, MATCH(B427, Paste_Here!A$2:A$850, 0)), ""), ""), "")</f>
        <v/>
      </c>
      <c r="AJ427" s="66"/>
      <c r="AK427" s="75" t="str">
        <f>IFERROR(IF(B427&lt;&gt;"", IF(ISNUMBER(SEARCH("highrisk", LOWER(INDEX(Paste_Here!AD$2:AD$850, MATCH(B427, Paste_Here!A$2:A$850, 0))))), "High Risk", IF(ISNUMBER(SEARCH("lowrisk", LOWER(INDEX(Paste_Here!AD$2:AD$850, MATCH(B427, Paste_Here!A$2:A$850, 0))))), "Low Risk", IF(ISNUMBER(SEARCH("somerisk", LOWER(INDEX(Paste_Here!AD$2:AD$850, MATCH(B427, Paste_Here!A$2:A$850, 0))))), "Some Risk", IF(ISNUMBER(SEARCH("ot", LOWER(INDEX(Paste_Here!AD$2:AD$850, MATCH(B427, Paste_Here!A$2:A$850, 0))))), "OT", "")))), ""), "")</f>
        <v/>
      </c>
      <c r="AL427" s="66"/>
      <c r="AM427" s="75"/>
      <c r="AN427" s="66"/>
      <c r="AO427" s="75" t="str">
        <f>IFERROR(IF(B427&lt;&gt;"", IF(AND(INDEX(Paste_Here!M$2:M$850, MATCH(B427, Paste_Here!A$2:A$850, 0))&lt;&gt;"", ISNUMBER(VALUE(INDEX(Paste_Here!M$2:M$850, MATCH(B427, Paste_Here!A$2:A$850, 0))))), INDEX(Paste_Here!M$2:M$850, MATCH(B427, Paste_Here!A$2:A$850, 0)), ""), ""), "")</f>
        <v/>
      </c>
      <c r="AP427" s="66"/>
      <c r="AQ427" s="75" t="str">
        <f>IFERROR(IF(B427&lt;&gt;"", IF(ISNUMBER(SEARCH("highrisk", LOWER(INDEX(Paste_Here!N$2:N$850, MATCH(B427, Paste_Here!A$2:A$850, 0))))), "High Risk", IF(ISNUMBER(SEARCH("lowrisk", LOWER(INDEX(Paste_Here!N$2:N$850, MATCH(B427, Paste_Here!A$2:A$850, 0))))), "Low Risk", IF(ISNUMBER(SEARCH("somerisk", LOWER(INDEX(Paste_Here!N$2:N$850, MATCH(B427, Paste_Here!A$2:A$850, 0))))), "Some Risk", IF(ISNUMBER(SEARCH("ot", LOWER(INDEX(Paste_Here!N$2:N$850, MATCH(B427, Paste_Here!A$2:A$850, 0))))), "OT", "")))), ""), "")</f>
        <v/>
      </c>
      <c r="AT427" s="66"/>
      <c r="AU427" s="103"/>
      <c r="AV427" s="66"/>
      <c r="AW427" s="66"/>
      <c r="AX427" s="75" t="str">
        <f t="shared" si="80"/>
        <v/>
      </c>
      <c r="AY427" s="66"/>
      <c r="AZ427" s="75"/>
      <c r="BA427" s="66"/>
      <c r="BB427" s="75"/>
      <c r="BC427" s="66"/>
      <c r="BD427" s="75"/>
      <c r="BE427" s="66"/>
      <c r="BF427" s="75" t="str">
        <f>IFERROR(IF(B427&lt;&gt;"", IF(AND(INDEX(Paste_Here!AE$2:AE$850, MATCH(B427, Paste_Here!A$2:A$850, 0))&lt;&gt;"", ISNUMBER(VALUE(INDEX(Paste_Here!AE$2:AE$850, MATCH(B427, Paste_Here!A$2:A$850, 0))))), INDEX(Paste_Here!AE$2:AE$850, MATCH(B427, Paste_Here!A$2:A$850, 0)), ""), ""), "")</f>
        <v/>
      </c>
      <c r="BG427" s="66"/>
      <c r="BH427" s="75" t="str">
        <f>IFERROR(IF(B427&lt;&gt;"", IF(ISNUMBER(SEARCH("highrisk", LOWER(INDEX(Paste_Here!AF$2:AF$850, MATCH(B427, Paste_Here!A$2:A$850, 0))))), "High Risk", IF(ISNUMBER(SEARCH("lowrisk", LOWER(INDEX(Paste_Here!AF$2:AF$850, MATCH(B427, Paste_Here!A$2:A$850, 0))))), "Low Risk", IF(ISNUMBER(SEARCH("somerisk", LOWER(INDEX(Paste_Here!AF$2:AF$850, MATCH(B427, Paste_Here!A$2:A$850, 0))))), "Some Risk", IF(ISNUMBER(SEARCH("ot", LOWER(INDEX(Paste_Here!AF$2:AF$850, MATCH(B427, Paste_Here!A$2:A$850, 0))))), "OT", "")))), ""), "")</f>
        <v/>
      </c>
      <c r="BI427" s="66"/>
      <c r="BJ427" s="75"/>
      <c r="BK427" s="66"/>
      <c r="BL427" s="75" t="str">
        <f>IFERROR(IF(B427&lt;&gt;"", IF(AND(INDEX(Paste_Here!O$2:O$850, MATCH(B427, Paste_Here!A$2:A$850, 0))&lt;&gt;"", ISNUMBER(VALUE(INDEX(Paste_Here!O$2:O$850, MATCH(B427, Paste_Here!A$2:A$850, 0))))), INDEX(Paste_Here!O$2:O$850, MATCH(B427, Paste_Here!A$2:A$850, 0)), ""), ""), "")</f>
        <v/>
      </c>
      <c r="BM427" s="66"/>
      <c r="BN427" s="75" t="str">
        <f>IFERROR(IF(B427&lt;&gt;"", IF(ISNUMBER(SEARCH("highrisk", LOWER(INDEX(Paste_Here!P$2:P$850, MATCH(B427, Paste_Here!A$2:A$850, 0))))), "High Risk", IF(ISNUMBER(SEARCH("lowrisk", LOWER(INDEX(Paste_Here!P$2:P$850, MATCH(B427, Paste_Here!A$2:A$850, 0))))), "Low Risk", IF(ISNUMBER(SEARCH("somerisk", LOWER(INDEX(Paste_Here!P$2:P$850, MATCH(B427, Paste_Here!A$2:A$850, 0))))), "Some Risk", IF(ISNUMBER(SEARCH("ot", LOWER(INDEX(Paste_Here!P$2:P$850, MATCH(B427, Paste_Here!A$2:A$850, 0))))), "OT", "")))), ""), "")</f>
        <v/>
      </c>
      <c r="BQ427" s="66"/>
      <c r="BR427" s="75"/>
      <c r="BS427" s="66"/>
      <c r="BT427" s="66"/>
      <c r="BU427" s="75" t="str">
        <f t="shared" si="81"/>
        <v/>
      </c>
      <c r="BV427" s="66"/>
      <c r="BW427" s="75"/>
      <c r="BX427" s="66"/>
      <c r="BY427" s="75"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BZ427" s="66"/>
      <c r="CA427" s="75"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CB427" s="66"/>
      <c r="CC427" s="75"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CD427" s="66"/>
      <c r="CE427" s="75"/>
      <c r="CF427" s="66"/>
      <c r="CK427" s="75"/>
      <c r="CL427" s="66"/>
      <c r="CM427" s="75"/>
      <c r="CN427" s="66"/>
      <c r="CO427" s="75"/>
      <c r="CP427" s="66"/>
      <c r="CQ427" s="66"/>
      <c r="CR427" s="75" t="str">
        <f t="shared" si="82"/>
        <v/>
      </c>
      <c r="CS427" s="66"/>
      <c r="CT427" s="75"/>
      <c r="CU427" s="66"/>
      <c r="CV427" s="75"/>
      <c r="CW427" s="66"/>
      <c r="CX427" s="75"/>
      <c r="CY427" s="66"/>
      <c r="CZ427" s="75"/>
      <c r="DA427" s="66"/>
      <c r="DB427" s="75" t="str">
        <f>IFERROR(IF(B427&lt;&gt;"", IF(AND(INDEX(Paste_Here!AK$2:AK$850, MATCH(B427, Paste_Here!A$2:A$850, 0))&lt;&gt;"", ISNUMBER(VALUE(INDEX(Paste_Here!AK$2:AK$850, MATCH(B427, Paste_Here!A$2:A$850, 0))))), INDEX(Paste_Here!AK$2:AK$850, MATCH(B427, Paste_Here!A$2:A$850, 0)), ""), ""), "")</f>
        <v/>
      </c>
      <c r="DC427" s="66"/>
      <c r="DD427" s="75" t="str">
        <f>IFERROR(IF(B427&lt;&gt;"", IF(ISNUMBER(SEARCH("highrisk", LOWER(INDEX(Paste_Here!AL$2:AL$850, MATCH(B427, Paste_Here!A$2:A$850, 0))))), "High Risk", IF(ISNUMBER(SEARCH("lowrisk", LOWER(INDEX(Paste_Here!AL$2:AL$850, MATCH(B427, Paste_Here!A$2:A$850, 0))))), "Low Risk", IF(ISNUMBER(SEARCH("somerisk", LOWER(INDEX(Paste_Here!AL$2:AL$850, MATCH(B427, Paste_Here!A$2:A$850, 0))))), "Some Risk", IF(ISNUMBER(SEARCH("ot", LOWER(INDEX(Paste_Here!AL$2:AL$850, MATCH(B427, Paste_Here!A$2:A$850, 0))))), "OT", "")))), ""), "")</f>
        <v/>
      </c>
      <c r="DE427" s="66"/>
      <c r="DF427" s="75" t="str">
        <f>IFERROR(IF(B427&lt;&gt;"", IF(AND(INDEX(Paste_Here!AM$2:AM$850, MATCH(B427, Paste_Here!A$2:A$850, 0))&lt;&gt;"", ISNUMBER(VALUE(INDEX(Paste_Here!AM$2:AM$850, MATCH(B427, Paste_Here!A$2:A$850, 0))))), INDEX(Paste_Here!AM$2:AM$850, MATCH(B427, Paste_Here!A$2:A$850, 0)), ""), ""), "")</f>
        <v/>
      </c>
      <c r="DG427" s="66"/>
      <c r="DH427" s="75" t="str">
        <f>IFERROR(IF(B427&lt;&gt;"", IF(ISNUMBER(SEARCH("highrisk", LOWER(INDEX(Paste_Here!AN$2:AN$850, MATCH(B427, Paste_Here!A$2:A$850, 0))))), "High Risk", IF(ISNUMBER(SEARCH("lowrisk", LOWER(INDEX(Paste_Here!AN$2:AN$850, MATCH(B427, Paste_Here!A$2:A$850, 0))))), "Low Risk", IF(ISNUMBER(SEARCH("somerisk", LOWER(INDEX(Paste_Here!AN$2:AN$850, MATCH(B427, Paste_Here!A$2:A$850, 0))))), "Some Risk", IF(ISNUMBER(SEARCH("ot", LOWER(INDEX(Paste_Here!AN$2:AN$850, MATCH(B427, Paste_Here!A$2:A$850, 0))))), "OT", "")))), ""), "")</f>
        <v/>
      </c>
      <c r="DI427" s="66"/>
      <c r="DJ427" s="66"/>
      <c r="DK427" s="75" t="str">
        <f t="shared" si="83"/>
        <v/>
      </c>
      <c r="DL427" s="66"/>
      <c r="DM427" s="75" t="str">
        <f>IFERROR(IF(B427&lt;&gt;"", IF(AND(INDEX(Paste_Here!Q$2:Q$850, MATCH(B427, Paste_Here!A$2:A$850, 0))&lt;&gt;"", ISNUMBER(VALUE(INDEX(Paste_Here!Q$2:Q$850, MATCH(B427, Paste_Here!A$2:A$850, 0))))), INDEX(Paste_Here!Q$2:Q$850, MATCH(B427, Paste_Here!A$2:A$850, 0)), ""), ""), "")</f>
        <v/>
      </c>
      <c r="DN427" s="66"/>
      <c r="DO427" s="75" t="str">
        <f>IFERROR(IF(B427&lt;&gt;"", IF(ISNUMBER(SEARCH("highrisk", LOWER(INDEX(Paste_Here!R$2:R$850, MATCH(B427, Paste_Here!A$2:A$850, 0))))), "High Risk", IF(ISNUMBER(SEARCH("lowrisk", LOWER(INDEX(Paste_Here!R$2:R$850, MATCH(B427, Paste_Here!A$2:A$850, 0))))), "Low Risk", IF(ISNUMBER(SEARCH("somerisk", LOWER(INDEX(Paste_Here!R$2:R$850, MATCH(B427, Paste_Here!A$2:A$850, 0))))), "Some Risk", IF(ISNUMBER(SEARCH("ot", LOWER(INDEX(Paste_Here!R$2:R$850, MATCH(B427, Paste_Here!A$2:A$850, 0))))), "OT", "")))), ""), "")</f>
        <v/>
      </c>
      <c r="DP427" s="66"/>
      <c r="DQ427" s="93" t="str">
        <f>IFERROR(IF(B427&lt;&gt;"", IF(AND(INDEX(Paste_Here!S$2:S$850, MATCH(B427, Paste_Here!A$2:A$850, 0))&lt;&gt;"", ISNUMBER(VALUE(INDEX(Paste_Here!S$2:S$850, MATCH(B427, Paste_Here!A$2:A$850, 0))))), INDEX(Paste_Here!S$2:S$850, MATCH(B427, Paste_Here!A$2:A$850, 0)), ""), ""), "")</f>
        <v/>
      </c>
      <c r="DR427" s="66"/>
      <c r="DS427" s="75"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IF(ISNUMBER(SEARCH("ot", LOWER(INDEX(Paste_Here!T$2:T$850, MATCH(B427, Paste_Here!A$2:A$850, 0))))), "OT", "")))), ""), "")</f>
        <v/>
      </c>
      <c r="DT427" s="66"/>
      <c r="DU427" s="75" t="str">
        <f>IFERROR(IF(B427&lt;&gt;"", IF(AND(INDEX(Paste_Here!U$2:U$850, MATCH(B427, Paste_Here!A$2:A$850, 0))&lt;&gt;"", ISNUMBER(VALUE(INDEX(Paste_Here!U$2:U$850, MATCH(B427, Paste_Here!A$2:A$850, 0))))), INDEX(Paste_Here!U$2:U$850, MATCH(B427, Paste_Here!A$2:A$850, 0)), ""), ""), "")</f>
        <v/>
      </c>
      <c r="DV427" s="66"/>
      <c r="DW427" s="93" t="str">
        <f>IFERROR(IF(B427&lt;&gt;"", IF(ISNUMBER(SEARCH("highrisk", LOWER(INDEX(Paste_Here!V$2:V$850, MATCH(B427, Paste_Here!A$2:A$850, 0))))), "High Risk", IF(ISNUMBER(SEARCH("lowrisk", LOWER(INDEX(Paste_Here!V$2:V$850, MATCH(B427, Paste_Here!A$2:A$850, 0))))), "Low Risk", IF(ISNUMBER(SEARCH("somerisk", LOWER(INDEX(Paste_Here!V$2:V$850, MATCH(B427, Paste_Here!A$2:A$850, 0))))), "Some Risk", IF(ISNUMBER(SEARCH("ot", LOWER(INDEX(Paste_Here!V$2:V$850, MATCH(B427, Paste_Here!A$2:A$850, 0))))), "OT", "")))), ""), "")</f>
        <v/>
      </c>
      <c r="DX427" s="66"/>
      <c r="DY427" s="75" t="str">
        <f>IFERROR(IF(B427&lt;&gt;"", IF(AND(INDEX(Paste_Here!W$2:W$850, MATCH(B427, Paste_Here!A$2:A$850, 0))&lt;&gt;"", ISNUMBER(VALUE(INDEX(Paste_Here!W$2:W$850, MATCH(B427, Paste_Here!A$2:A$850, 0))))), INDEX(Paste_Here!W$2:W$850, MATCH(B427, Paste_Here!A$2:A$850, 0)), ""), ""), "")</f>
        <v/>
      </c>
      <c r="DZ427" s="66"/>
      <c r="EA427" s="75" t="str">
        <f>IFERROR(IF(B427&lt;&gt;"", IF(ISNUMBER(SEARCH("highrisk", LOWER(INDEX(Paste_Here!X$2:X$850, MATCH(B427, Paste_Here!A$2:A$850, 0))))), "High Risk", IF(ISNUMBER(SEARCH("lowrisk", LOWER(INDEX(Paste_Here!X$2:X$850, MATCH(B427, Paste_Here!A$2:A$850, 0))))), "Low Risk", IF(ISNUMBER(SEARCH("somerisk", LOWER(INDEX(Paste_Here!X$2:X$850, MATCH(B427, Paste_Here!A$2:A$850, 0))))), "Some Risk", IF(ISNUMBER(SEARCH("ot", LOWER(INDEX(Paste_Here!X$2:X$850, MATCH(B427, Paste_Here!A$2:A$850, 0))))), "OT", "")))), ""), "")</f>
        <v/>
      </c>
      <c r="EB427" s="66"/>
      <c r="EC427" s="66"/>
      <c r="ED427" s="75" t="str">
        <f t="shared" si="88"/>
        <v/>
      </c>
      <c r="EE427" s="66"/>
      <c r="EF427" s="75" t="str">
        <f>IFERROR(IF(B427&lt;&gt;"", IF(AND(INDEX(Paste_Here!AO$2:AO$850, MATCH(B427, Paste_Here!A$2:A$850, 0))&lt;&gt;"", ISNUMBER(VALUE(INDEX(Paste_Here!AO$2:AO$850, MATCH(B427, Paste_Here!A$2:A$850, 0))))), INDEX(Paste_Here!AO$2:AO$850, MATCH(B427, Paste_Here!A$2:A$850, 0)), ""), ""), "")</f>
        <v/>
      </c>
      <c r="EG427" s="66"/>
      <c r="EH427" s="75" t="str">
        <f>IFERROR(IF(B427&lt;&gt;"", IF(ISNUMBER(SEARCH("highrisk", LOWER(INDEX(Paste_Here!AP$2:AP$850, MATCH(B427, Paste_Here!A$2:A$850, 0))))), "High Risk", IF(ISNUMBER(SEARCH("lowrisk", LOWER(INDEX(Paste_Here!AP$2:AP$850, MATCH(B427, Paste_Here!A$2:A$850, 0))))), "Low Risk", IF(ISNUMBER(SEARCH("somerisk", LOWER(INDEX(Paste_Here!AP$2:AP$850, MATCH(B427, Paste_Here!A$2:A$850, 0))))), "Some Risk", IF(ISNUMBER(SEARCH("ot", LOWER(INDEX(Paste_Here!AP$2:AP$850, MATCH(B427, Paste_Here!A$2:A$850, 0))))), "OT", "")))), ""), "")</f>
        <v/>
      </c>
      <c r="EI427" s="66"/>
      <c r="EJ427" s="93"/>
      <c r="EK427" s="66"/>
      <c r="EL427" s="75" t="str">
        <f>IFERROR(IF(B427&lt;&gt;"", IF(AND(INDEX(Paste_Here!AQ$2:AQ$850, MATCH(B427, Paste_Here!A$2:A$850, 0))&lt;&gt;"", ISNUMBER(VALUE(INDEX(Paste_Here!AQ$2:AQ$850, MATCH(B427, Paste_Here!A$2:A$850, 0))))), INDEX(Paste_Here!AQ$2:AQ$850, MATCH(B427, Paste_Here!A$2:A$850, 0)), ""), ""), "")</f>
        <v/>
      </c>
      <c r="EM427" s="66"/>
      <c r="EN427" s="75" t="str">
        <f>IFERROR(IF(B427&lt;&gt;"", IF(ISNUMBER(SEARCH("highrisk", LOWER(INDEX(Paste_Here!AR$2:AR$850, MATCH(B427, Paste_Here!A$2:A$850, 0))))), "High Risk", IF(ISNUMBER(SEARCH("lowrisk", LOWER(INDEX(Paste_Here!AR$2:AR$850, MATCH(B427, Paste_Here!A$2:A$850, 0))))), "Low Risk", IF(ISNUMBER(SEARCH("somerisk", LOWER(INDEX(Paste_Here!AR$2:AR$850, MATCH(B427, Paste_Here!A$2:A$850, 0))))), "Some Risk", IF(ISNUMBER(SEARCH("ot", LOWER(INDEX(Paste_Here!AR$2:AR$850, MATCH(B427, Paste_Here!A$2:A$850, 0))))), "OT", "")))), ""), "")</f>
        <v/>
      </c>
      <c r="EO427" s="66"/>
      <c r="EP427" s="93"/>
      <c r="EQ427" s="66"/>
      <c r="ER427" s="75"/>
      <c r="ES427" s="66"/>
      <c r="ET427" s="75"/>
      <c r="EU427" s="66"/>
      <c r="EV427" s="66"/>
      <c r="EW427" s="75" t="str">
        <f t="shared" si="89"/>
        <v/>
      </c>
      <c r="EX427" s="66"/>
      <c r="EY427" s="75" t="str">
        <f>IFERROR(IF(B427&lt;&gt;"", IF(AND(INDEX(Paste_Here!Y$2:Y$850, MATCH(B427, Paste_Here!A$2:A$850, 0))&lt;&gt;"", ISNUMBER(VALUE(INDEX(Paste_Here!Y$2:Y$850, MATCH(B427, Paste_Here!A$2:A$850, 0))))), INDEX(Paste_Here!Y$2:Y$850, MATCH(B427, Paste_Here!A$2:A$850, 0)), ""), ""), "")</f>
        <v/>
      </c>
      <c r="EZ427" s="66"/>
      <c r="FA427" s="75" t="str">
        <f>IFERROR(IF(B427&lt;&gt;"", IF(ISNUMBER(SEARCH("highrisk", LOWER(INDEX(Paste_Here!Z$2:Z$850, MATCH(B427, Paste_Here!A$2:A$850, 0))))), "High Risk", IF(ISNUMBER(SEARCH("lowrisk", LOWER(INDEX(Paste_Here!Z$2:Z$850, MATCH(B427, Paste_Here!A$2:A$850, 0))))), "Low Risk", IF(ISNUMBER(SEARCH("somerisk", LOWER(INDEX(Paste_Here!Z$2:Z$850, MATCH(B427, Paste_Here!A$2:A$850, 0))))), "Some Risk", IF(ISNUMBER(SEARCH("ot", LOWER(INDEX(Paste_Here!Z$2:Z$850, MATCH(B427, Paste_Here!A$2:A$850, 0))))), "OT", "")))), ""), "")</f>
        <v/>
      </c>
      <c r="FB427" s="66"/>
      <c r="FC427" s="93"/>
      <c r="FD427" s="66"/>
      <c r="FE427" s="75" t="str">
        <f>IFERROR(IF(B427&lt;&gt;"", IF(AND(INDEX(Paste_Here!AA$2:AA$850, MATCH(B427, Paste_Here!A$2:A$850, 0))&lt;&gt;"", ISNUMBER(VALUE(INDEX(Paste_Here!AA$2:AA$850, MATCH(B427, Paste_Here!A$2:A$850, 0))))), INDEX(Paste_Here!AA$2:AA$850, MATCH(B427, Paste_Here!A$2:A$850, 0)), ""), ""), "")</f>
        <v/>
      </c>
      <c r="FF427" s="66"/>
      <c r="FG427" s="75" t="str">
        <f>IFERROR(IF(B427&lt;&gt;"", IF(ISNUMBER(SEARCH("highrisk", LOWER(INDEX(Paste_Here!AB$2:AB$850, MATCH(B427, Paste_Here!A$2:A$850, 0))))), "High Risk", IF(ISNUMBER(SEARCH("lowrisk", LOWER(INDEX(Paste_Here!AB$2:AB$850, MATCH(B427, Paste_Here!A$2:A$850, 0))))), "Low Risk", IF(ISNUMBER(SEARCH("somerisk", LOWER(INDEX(Paste_Here!AB$2:AB$850, MATCH(B427, Paste_Here!A$2:A$850, 0))))), "Some Risk", IF(ISNUMBER(SEARCH("ot", LOWER(INDEX(Paste_Here!AB$2:AB$850, MATCH(B427, Paste_Here!A$2:A$850, 0))))), "OT", "")))), ""), "")</f>
        <v/>
      </c>
      <c r="FH427" s="66"/>
      <c r="FI427" s="93"/>
      <c r="FJ427" s="66"/>
      <c r="FK427" s="75"/>
      <c r="FL427" s="66"/>
      <c r="FM427" s="75"/>
      <c r="FN427" s="66"/>
      <c r="FO427" s="66"/>
      <c r="FP427" s="75" t="str">
        <f t="shared" si="84"/>
        <v/>
      </c>
      <c r="FQ427" s="66"/>
      <c r="FR427" s="75" t="str">
        <f>IFERROR(IF(B427&lt;&gt;"", IF(ISNUMBER(SEARCH("s", LOWER(INDEX(Paste_Here!L$2:L$850, MATCH(B427, Paste_Here!A$2:A$850, 0))))), "Yes", IF(INDEX(Paste_Here!L$2:L$850, MATCH(B427, Paste_Here!A$2:A$850, 0))&lt;&gt;"", "No", "")), ""), "")</f>
        <v/>
      </c>
      <c r="FS427" s="66"/>
      <c r="FT427" s="75" t="str">
        <f>IFERROR(IF(B427&lt;&gt;"", IF(ISNUMBER(SEARCH("yes", LOWER(INDEX(Paste_Here!F$2:F$850, MATCH(B427, Paste_Here!A$2:A$850, 0))))), "Yes", IF(ISNUMBER(SEARCH("no", LOWER(INDEX(Paste_Here!F$2:F$850, MATCH(B427, Paste_Here!A$2:A$850, 0))))), "No", "")), ""), "")</f>
        <v/>
      </c>
      <c r="FU427" s="66"/>
      <c r="FV427" s="75" t="str">
        <f>IFERROR(IF(B427&lt;&gt;"", IF(ISNUMBER(SEARCH("english language learner", LOWER(INDEX(Paste_Here!C$2:C$850, MATCH(B427, Paste_Here!A$2:A$850, 0))))), "Yes", ""), ""), "")</f>
        <v/>
      </c>
      <c r="FW427" s="66"/>
      <c r="FX427" s="75" t="str">
        <f>IFERROR(IF(B427&lt;&gt;"", IF(OR(ISNUMBER(SEARCH("b", LOWER(INDEX(Paste_Here!J$2:J$850, MATCH(B427, Paste_Here!A$2:A$850, 0))))), ISNUMBER(SEARCH("h", LOWER(INDEX(Paste_Here!J$2:J$850, MATCH(B427, Paste_Here!A$2:A$850, 0))))), ISNUMBER(SEARCH("i", LOWER(INDEX(Paste_Here!J$2:J$850, MATCH(B427, Paste_Here!A$2:A$850, 0)))))), "Yes", IF(INDEX(Paste_Here!J$2:J$850, MATCH(B427, Paste_Here!A$2:A$850, 0))&lt;&gt;"", "No", "")), ""), "")</f>
        <v/>
      </c>
      <c r="FY427" s="66"/>
      <c r="FZ427" s="75" t="str">
        <f>IFERROR(IF(B427&lt;&gt;"", IF(ISNUMBER(SEARCH("yes", LOWER(INDEX(Paste_Here!K$2:K$850, MATCH(B427, Paste_Here!A$2:A$850, 0))))), "Yes", IF(ISNUMBER(SEARCH("no", LOWER(INDEX(Paste_Here!K$2:K$850, MATCH(B427, Paste_Here!A$2:A$850, 0))))), "No", "")), ""), "")</f>
        <v/>
      </c>
      <c r="GA427" s="66"/>
      <c r="GB427" s="75" t="str">
        <f>IFERROR(IF(B427&lt;&gt;"", IF(ISNUMBER(SEARCH("transitional 2", LOWER(INDEX(Paste_Here!C$2:C$850, MATCH(B427, Paste_Here!A$2:A$850, 0))))), "T2",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GC427" s="66"/>
      <c r="GD427" s="75"/>
      <c r="GE427" s="66"/>
      <c r="GF427" s="75"/>
      <c r="GG427" s="66"/>
      <c r="GH427" s="75"/>
      <c r="GI427" s="66"/>
      <c r="GK427" s="1" t="str" cm="1">
        <f t="array" ref="GK427">IFERROR(INDEX(Paste_Here!$B$2:$B$850, MATCH(0, COUNTIF(GK$4:GK426, Paste_Here!$B$2:$B$850) + IF(Paste_Here!$B$2:$B$850="", 1, 0), 0)), "")</f>
        <v/>
      </c>
      <c r="GL427" s="1" t="str">
        <f>IF(GK427&lt;&gt;"", INDEX(Paste_Here!$A$2:$A$850, MATCH(GK427, Paste_Here!$B$2:$B$850, 0)), "")</f>
        <v/>
      </c>
      <c r="GM427" s="1" t="str">
        <f t="shared" si="90"/>
        <v/>
      </c>
      <c r="GN427" s="1" t="str" cm="1">
        <f t="array" ref="GN427">IFERROR(INDEX($GM$5:$GM$850, MATCH(SMALL(IF($GM$5:$GM$850&lt;&gt;"", COUNTIF($GM$5:$GM$850, "&lt;"&amp;$GM$5:$GM$850)+1), ROW()-ROW($GN$5)+1), COUNTIF($GM$5:$GM$850, "&lt;"&amp;$GM$5:$GM$850)+1, 0)), "")</f>
        <v/>
      </c>
    </row>
    <row r="428" spans="1:196">
      <c r="A428" s="66"/>
      <c r="B428" s="75" t="str">
        <f t="shared" si="78"/>
        <v/>
      </c>
      <c r="C428" s="66"/>
      <c r="D428" s="75" t="str">
        <f>IFERROR(IF(AND(INDEX(Paste_Here!N$2:N$850, MATCH(B428, Paste_Here!A$2:A$850, 0)) = ""), "", IF(UPPER(INDEX(Paste_Here!N$2:N$850, MATCH(B428, Paste_Here!A$2:A$850, 0))) = "YES", "Yes", IF(UPPER(INDEX(Paste_Here!N$2:N$850, MATCH(B428, Paste_Here!A$2:A$850, 0))) = "NO", "No", ""))), "")</f>
        <v/>
      </c>
      <c r="E428" s="66"/>
      <c r="F428" s="75" t="str">
        <f t="shared" si="85"/>
        <v/>
      </c>
      <c r="G428" s="66"/>
      <c r="H428" s="75" t="str">
        <f t="shared" si="86"/>
        <v/>
      </c>
      <c r="I428" s="66"/>
      <c r="J428" s="75" t="str">
        <f t="shared" si="87"/>
        <v/>
      </c>
      <c r="K428" s="66"/>
      <c r="L428" s="75"/>
      <c r="M428" s="66"/>
      <c r="N428" s="75" t="str">
        <f>IFERROR(IF(B428&lt;&gt;"", IF(AND(INDEX(Paste_Here!AW$2:AW$850, MATCH(B428, Paste_Here!A$2:A$850, 0))&lt;&gt;"", ISNUMBER(VALUE(INDEX(Paste_Here!AW$2:AW$850, MATCH(B428, Paste_Here!A$2:A$850, 0))))), INDEX(Paste_Here!AW$2:AW$850, MATCH(B428, Paste_Here!A$2:A$850, 0)), ""), ""), "")</f>
        <v/>
      </c>
      <c r="O428" s="66"/>
      <c r="P428" s="75" t="str">
        <f>IFERROR(IF(B428&lt;&gt;"", IF(AND(INDEX(Paste_Here!AX$2:AX$850, MATCH(B428, Paste_Here!A$2:A$850, 0))&lt;&gt;"", ISNUMBER(VALUE(INDEX(Paste_Here!AX$2:AX$850, MATCH(B428, Paste_Here!A$2:A$850, 0))))), INDEX(Paste_Here!AX$2:AX$850, MATCH(B428, Paste_Here!A$2:A$850, 0)), ""), ""), "")</f>
        <v/>
      </c>
      <c r="Q428" s="66"/>
      <c r="R428" s="75" t="str">
        <f>IFERROR(IF(B428&lt;&gt;"", IF(AND(INDEX(Paste_Here!AU$2:AU$850, MATCH(B428, Paste_Here!A$2:A$850, 0))&lt;&gt;"", ISNUMBER(VALUE(INDEX(Paste_Here!AU$2:AU$850, MATCH(B428, Paste_Here!A$2:A$850, 0))))), INDEX(Paste_Here!AU$2:AU$850, MATCH(B428, Paste_Here!A$2:A$850, 0)), ""), ""), "")</f>
        <v/>
      </c>
      <c r="S428" s="66"/>
      <c r="T428" s="75" t="str">
        <f>IFERROR(IF(B428&lt;&gt;"", IF(AND(INDEX(Paste_Here!AV$2:AV$850, MATCH(B428, Paste_Here!A$2:A$850, 0))&lt;&gt;"", ISNUMBER(VALUE(INDEX(Paste_Here!AV$2:AV$850, MATCH(B428, Paste_Here!A$2:A$850, 0))))), INDEX(Paste_Here!AV$2:AV$850, MATCH(B428, Paste_Here!A$2:A$850, 0)), ""), ""), "")</f>
        <v/>
      </c>
      <c r="U428" s="66"/>
      <c r="W428" s="66"/>
      <c r="Y428" s="66"/>
      <c r="Z428" s="66"/>
      <c r="AA428" s="75" t="str">
        <f t="shared" si="79"/>
        <v/>
      </c>
      <c r="AB428" s="66"/>
      <c r="AC428" s="75"/>
      <c r="AD428" s="66"/>
      <c r="AE428" s="98"/>
      <c r="AF428" s="66"/>
      <c r="AG428" s="75"/>
      <c r="AH428" s="66"/>
      <c r="AI428" s="75" t="str">
        <f>IFERROR(IF(B428&lt;&gt;"", IF(AND(INDEX(Paste_Here!AC$2:AC$850, MATCH(B428, Paste_Here!A$2:A$850, 0))&lt;&gt;"", ISNUMBER(VALUE(INDEX(Paste_Here!AC$2:AC$850, MATCH(B428, Paste_Here!A$2:A$850, 0))))), INDEX(Paste_Here!AC$2:AC$850, MATCH(B428, Paste_Here!A$2:A$850, 0)), ""), ""), "")</f>
        <v/>
      </c>
      <c r="AJ428" s="66"/>
      <c r="AK428" s="75" t="str">
        <f>IFERROR(IF(B428&lt;&gt;"", IF(ISNUMBER(SEARCH("highrisk", LOWER(INDEX(Paste_Here!AD$2:AD$850, MATCH(B428, Paste_Here!A$2:A$850, 0))))), "High Risk", IF(ISNUMBER(SEARCH("lowrisk", LOWER(INDEX(Paste_Here!AD$2:AD$850, MATCH(B428, Paste_Here!A$2:A$850, 0))))), "Low Risk", IF(ISNUMBER(SEARCH("somerisk", LOWER(INDEX(Paste_Here!AD$2:AD$850, MATCH(B428, Paste_Here!A$2:A$850, 0))))), "Some Risk", IF(ISNUMBER(SEARCH("ot", LOWER(INDEX(Paste_Here!AD$2:AD$850, MATCH(B428, Paste_Here!A$2:A$850, 0))))), "OT", "")))), ""), "")</f>
        <v/>
      </c>
      <c r="AL428" s="66"/>
      <c r="AM428" s="75"/>
      <c r="AN428" s="66"/>
      <c r="AO428" s="75" t="str">
        <f>IFERROR(IF(B428&lt;&gt;"", IF(AND(INDEX(Paste_Here!M$2:M$850, MATCH(B428, Paste_Here!A$2:A$850, 0))&lt;&gt;"", ISNUMBER(VALUE(INDEX(Paste_Here!M$2:M$850, MATCH(B428, Paste_Here!A$2:A$850, 0))))), INDEX(Paste_Here!M$2:M$850, MATCH(B428, Paste_Here!A$2:A$850, 0)), ""), ""), "")</f>
        <v/>
      </c>
      <c r="AP428" s="66"/>
      <c r="AQ428" s="75" t="str">
        <f>IFERROR(IF(B428&lt;&gt;"", IF(ISNUMBER(SEARCH("highrisk", LOWER(INDEX(Paste_Here!N$2:N$850, MATCH(B428, Paste_Here!A$2:A$850, 0))))), "High Risk", IF(ISNUMBER(SEARCH("lowrisk", LOWER(INDEX(Paste_Here!N$2:N$850, MATCH(B428, Paste_Here!A$2:A$850, 0))))), "Low Risk", IF(ISNUMBER(SEARCH("somerisk", LOWER(INDEX(Paste_Here!N$2:N$850, MATCH(B428, Paste_Here!A$2:A$850, 0))))), "Some Risk", IF(ISNUMBER(SEARCH("ot", LOWER(INDEX(Paste_Here!N$2:N$850, MATCH(B428, Paste_Here!A$2:A$850, 0))))), "OT", "")))), ""), "")</f>
        <v/>
      </c>
      <c r="AT428" s="66"/>
      <c r="AU428" s="103"/>
      <c r="AV428" s="66"/>
      <c r="AW428" s="66"/>
      <c r="AX428" s="75" t="str">
        <f t="shared" si="80"/>
        <v/>
      </c>
      <c r="AY428" s="66"/>
      <c r="AZ428" s="75"/>
      <c r="BA428" s="66"/>
      <c r="BB428" s="75"/>
      <c r="BC428" s="66"/>
      <c r="BD428" s="75"/>
      <c r="BE428" s="66"/>
      <c r="BF428" s="75" t="str">
        <f>IFERROR(IF(B428&lt;&gt;"", IF(AND(INDEX(Paste_Here!AE$2:AE$850, MATCH(B428, Paste_Here!A$2:A$850, 0))&lt;&gt;"", ISNUMBER(VALUE(INDEX(Paste_Here!AE$2:AE$850, MATCH(B428, Paste_Here!A$2:A$850, 0))))), INDEX(Paste_Here!AE$2:AE$850, MATCH(B428, Paste_Here!A$2:A$850, 0)), ""), ""), "")</f>
        <v/>
      </c>
      <c r="BG428" s="66"/>
      <c r="BH428" s="75" t="str">
        <f>IFERROR(IF(B428&lt;&gt;"", IF(ISNUMBER(SEARCH("highrisk", LOWER(INDEX(Paste_Here!AF$2:AF$850, MATCH(B428, Paste_Here!A$2:A$850, 0))))), "High Risk", IF(ISNUMBER(SEARCH("lowrisk", LOWER(INDEX(Paste_Here!AF$2:AF$850, MATCH(B428, Paste_Here!A$2:A$850, 0))))), "Low Risk", IF(ISNUMBER(SEARCH("somerisk", LOWER(INDEX(Paste_Here!AF$2:AF$850, MATCH(B428, Paste_Here!A$2:A$850, 0))))), "Some Risk", IF(ISNUMBER(SEARCH("ot", LOWER(INDEX(Paste_Here!AF$2:AF$850, MATCH(B428, Paste_Here!A$2:A$850, 0))))), "OT", "")))), ""), "")</f>
        <v/>
      </c>
      <c r="BI428" s="66"/>
      <c r="BJ428" s="75"/>
      <c r="BK428" s="66"/>
      <c r="BL428" s="75" t="str">
        <f>IFERROR(IF(B428&lt;&gt;"", IF(AND(INDEX(Paste_Here!O$2:O$850, MATCH(B428, Paste_Here!A$2:A$850, 0))&lt;&gt;"", ISNUMBER(VALUE(INDEX(Paste_Here!O$2:O$850, MATCH(B428, Paste_Here!A$2:A$850, 0))))), INDEX(Paste_Here!O$2:O$850, MATCH(B428, Paste_Here!A$2:A$850, 0)), ""), ""), "")</f>
        <v/>
      </c>
      <c r="BM428" s="66"/>
      <c r="BN428" s="75" t="str">
        <f>IFERROR(IF(B428&lt;&gt;"", IF(ISNUMBER(SEARCH("highrisk", LOWER(INDEX(Paste_Here!P$2:P$850, MATCH(B428, Paste_Here!A$2:A$850, 0))))), "High Risk", IF(ISNUMBER(SEARCH("lowrisk", LOWER(INDEX(Paste_Here!P$2:P$850, MATCH(B428, Paste_Here!A$2:A$850, 0))))), "Low Risk", IF(ISNUMBER(SEARCH("somerisk", LOWER(INDEX(Paste_Here!P$2:P$850, MATCH(B428, Paste_Here!A$2:A$850, 0))))), "Some Risk", IF(ISNUMBER(SEARCH("ot", LOWER(INDEX(Paste_Here!P$2:P$850, MATCH(B428, Paste_Here!A$2:A$850, 0))))), "OT", "")))), ""), "")</f>
        <v/>
      </c>
      <c r="BQ428" s="66"/>
      <c r="BR428" s="75"/>
      <c r="BS428" s="66"/>
      <c r="BT428" s="66"/>
      <c r="BU428" s="75" t="str">
        <f t="shared" si="81"/>
        <v/>
      </c>
      <c r="BV428" s="66"/>
      <c r="BW428" s="75"/>
      <c r="BX428" s="66"/>
      <c r="BY428" s="75"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BZ428" s="66"/>
      <c r="CA428" s="75"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CB428" s="66"/>
      <c r="CC428" s="75"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CD428" s="66"/>
      <c r="CE428" s="75"/>
      <c r="CF428" s="66"/>
      <c r="CK428" s="75"/>
      <c r="CL428" s="66"/>
      <c r="CM428" s="75"/>
      <c r="CN428" s="66"/>
      <c r="CO428" s="75"/>
      <c r="CP428" s="66"/>
      <c r="CQ428" s="66"/>
      <c r="CR428" s="75" t="str">
        <f t="shared" si="82"/>
        <v/>
      </c>
      <c r="CS428" s="66"/>
      <c r="CT428" s="75"/>
      <c r="CU428" s="66"/>
      <c r="CV428" s="75"/>
      <c r="CW428" s="66"/>
      <c r="CX428" s="75"/>
      <c r="CY428" s="66"/>
      <c r="CZ428" s="75"/>
      <c r="DA428" s="66"/>
      <c r="DB428" s="75" t="str">
        <f>IFERROR(IF(B428&lt;&gt;"", IF(AND(INDEX(Paste_Here!AK$2:AK$850, MATCH(B428, Paste_Here!A$2:A$850, 0))&lt;&gt;"", ISNUMBER(VALUE(INDEX(Paste_Here!AK$2:AK$850, MATCH(B428, Paste_Here!A$2:A$850, 0))))), INDEX(Paste_Here!AK$2:AK$850, MATCH(B428, Paste_Here!A$2:A$850, 0)), ""), ""), "")</f>
        <v/>
      </c>
      <c r="DC428" s="66"/>
      <c r="DD428" s="75" t="str">
        <f>IFERROR(IF(B428&lt;&gt;"", IF(ISNUMBER(SEARCH("highrisk", LOWER(INDEX(Paste_Here!AL$2:AL$850, MATCH(B428, Paste_Here!A$2:A$850, 0))))), "High Risk", IF(ISNUMBER(SEARCH("lowrisk", LOWER(INDEX(Paste_Here!AL$2:AL$850, MATCH(B428, Paste_Here!A$2:A$850, 0))))), "Low Risk", IF(ISNUMBER(SEARCH("somerisk", LOWER(INDEX(Paste_Here!AL$2:AL$850, MATCH(B428, Paste_Here!A$2:A$850, 0))))), "Some Risk", IF(ISNUMBER(SEARCH("ot", LOWER(INDEX(Paste_Here!AL$2:AL$850, MATCH(B428, Paste_Here!A$2:A$850, 0))))), "OT", "")))), ""), "")</f>
        <v/>
      </c>
      <c r="DE428" s="66"/>
      <c r="DF428" s="75" t="str">
        <f>IFERROR(IF(B428&lt;&gt;"", IF(AND(INDEX(Paste_Here!AM$2:AM$850, MATCH(B428, Paste_Here!A$2:A$850, 0))&lt;&gt;"", ISNUMBER(VALUE(INDEX(Paste_Here!AM$2:AM$850, MATCH(B428, Paste_Here!A$2:A$850, 0))))), INDEX(Paste_Here!AM$2:AM$850, MATCH(B428, Paste_Here!A$2:A$850, 0)), ""), ""), "")</f>
        <v/>
      </c>
      <c r="DG428" s="66"/>
      <c r="DH428" s="75" t="str">
        <f>IFERROR(IF(B428&lt;&gt;"", IF(ISNUMBER(SEARCH("highrisk", LOWER(INDEX(Paste_Here!AN$2:AN$850, MATCH(B428, Paste_Here!A$2:A$850, 0))))), "High Risk", IF(ISNUMBER(SEARCH("lowrisk", LOWER(INDEX(Paste_Here!AN$2:AN$850, MATCH(B428, Paste_Here!A$2:A$850, 0))))), "Low Risk", IF(ISNUMBER(SEARCH("somerisk", LOWER(INDEX(Paste_Here!AN$2:AN$850, MATCH(B428, Paste_Here!A$2:A$850, 0))))), "Some Risk", IF(ISNUMBER(SEARCH("ot", LOWER(INDEX(Paste_Here!AN$2:AN$850, MATCH(B428, Paste_Here!A$2:A$850, 0))))), "OT", "")))), ""), "")</f>
        <v/>
      </c>
      <c r="DI428" s="66"/>
      <c r="DJ428" s="66"/>
      <c r="DK428" s="75" t="str">
        <f t="shared" si="83"/>
        <v/>
      </c>
      <c r="DL428" s="66"/>
      <c r="DM428" s="75" t="str">
        <f>IFERROR(IF(B428&lt;&gt;"", IF(AND(INDEX(Paste_Here!Q$2:Q$850, MATCH(B428, Paste_Here!A$2:A$850, 0))&lt;&gt;"", ISNUMBER(VALUE(INDEX(Paste_Here!Q$2:Q$850, MATCH(B428, Paste_Here!A$2:A$850, 0))))), INDEX(Paste_Here!Q$2:Q$850, MATCH(B428, Paste_Here!A$2:A$850, 0)), ""), ""), "")</f>
        <v/>
      </c>
      <c r="DN428" s="66"/>
      <c r="DO428" s="75" t="str">
        <f>IFERROR(IF(B428&lt;&gt;"", IF(ISNUMBER(SEARCH("highrisk", LOWER(INDEX(Paste_Here!R$2:R$850, MATCH(B428, Paste_Here!A$2:A$850, 0))))), "High Risk", IF(ISNUMBER(SEARCH("lowrisk", LOWER(INDEX(Paste_Here!R$2:R$850, MATCH(B428, Paste_Here!A$2:A$850, 0))))), "Low Risk", IF(ISNUMBER(SEARCH("somerisk", LOWER(INDEX(Paste_Here!R$2:R$850, MATCH(B428, Paste_Here!A$2:A$850, 0))))), "Some Risk", IF(ISNUMBER(SEARCH("ot", LOWER(INDEX(Paste_Here!R$2:R$850, MATCH(B428, Paste_Here!A$2:A$850, 0))))), "OT", "")))), ""), "")</f>
        <v/>
      </c>
      <c r="DP428" s="66"/>
      <c r="DQ428" s="93" t="str">
        <f>IFERROR(IF(B428&lt;&gt;"", IF(AND(INDEX(Paste_Here!S$2:S$850, MATCH(B428, Paste_Here!A$2:A$850, 0))&lt;&gt;"", ISNUMBER(VALUE(INDEX(Paste_Here!S$2:S$850, MATCH(B428, Paste_Here!A$2:A$850, 0))))), INDEX(Paste_Here!S$2:S$850, MATCH(B428, Paste_Here!A$2:A$850, 0)), ""), ""), "")</f>
        <v/>
      </c>
      <c r="DR428" s="66"/>
      <c r="DS428" s="75"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IF(ISNUMBER(SEARCH("ot", LOWER(INDEX(Paste_Here!T$2:T$850, MATCH(B428, Paste_Here!A$2:A$850, 0))))), "OT", "")))), ""), "")</f>
        <v/>
      </c>
      <c r="DT428" s="66"/>
      <c r="DU428" s="75" t="str">
        <f>IFERROR(IF(B428&lt;&gt;"", IF(AND(INDEX(Paste_Here!U$2:U$850, MATCH(B428, Paste_Here!A$2:A$850, 0))&lt;&gt;"", ISNUMBER(VALUE(INDEX(Paste_Here!U$2:U$850, MATCH(B428, Paste_Here!A$2:A$850, 0))))), INDEX(Paste_Here!U$2:U$850, MATCH(B428, Paste_Here!A$2:A$850, 0)), ""), ""), "")</f>
        <v/>
      </c>
      <c r="DV428" s="66"/>
      <c r="DW428" s="93" t="str">
        <f>IFERROR(IF(B428&lt;&gt;"", IF(ISNUMBER(SEARCH("highrisk", LOWER(INDEX(Paste_Here!V$2:V$850, MATCH(B428, Paste_Here!A$2:A$850, 0))))), "High Risk", IF(ISNUMBER(SEARCH("lowrisk", LOWER(INDEX(Paste_Here!V$2:V$850, MATCH(B428, Paste_Here!A$2:A$850, 0))))), "Low Risk", IF(ISNUMBER(SEARCH("somerisk", LOWER(INDEX(Paste_Here!V$2:V$850, MATCH(B428, Paste_Here!A$2:A$850, 0))))), "Some Risk", IF(ISNUMBER(SEARCH("ot", LOWER(INDEX(Paste_Here!V$2:V$850, MATCH(B428, Paste_Here!A$2:A$850, 0))))), "OT", "")))), ""), "")</f>
        <v/>
      </c>
      <c r="DX428" s="66"/>
      <c r="DY428" s="75" t="str">
        <f>IFERROR(IF(B428&lt;&gt;"", IF(AND(INDEX(Paste_Here!W$2:W$850, MATCH(B428, Paste_Here!A$2:A$850, 0))&lt;&gt;"", ISNUMBER(VALUE(INDEX(Paste_Here!W$2:W$850, MATCH(B428, Paste_Here!A$2:A$850, 0))))), INDEX(Paste_Here!W$2:W$850, MATCH(B428, Paste_Here!A$2:A$850, 0)), ""), ""), "")</f>
        <v/>
      </c>
      <c r="DZ428" s="66"/>
      <c r="EA428" s="75" t="str">
        <f>IFERROR(IF(B428&lt;&gt;"", IF(ISNUMBER(SEARCH("highrisk", LOWER(INDEX(Paste_Here!X$2:X$850, MATCH(B428, Paste_Here!A$2:A$850, 0))))), "High Risk", IF(ISNUMBER(SEARCH("lowrisk", LOWER(INDEX(Paste_Here!X$2:X$850, MATCH(B428, Paste_Here!A$2:A$850, 0))))), "Low Risk", IF(ISNUMBER(SEARCH("somerisk", LOWER(INDEX(Paste_Here!X$2:X$850, MATCH(B428, Paste_Here!A$2:A$850, 0))))), "Some Risk", IF(ISNUMBER(SEARCH("ot", LOWER(INDEX(Paste_Here!X$2:X$850, MATCH(B428, Paste_Here!A$2:A$850, 0))))), "OT", "")))), ""), "")</f>
        <v/>
      </c>
      <c r="EB428" s="66"/>
      <c r="EC428" s="66"/>
      <c r="ED428" s="75" t="str">
        <f t="shared" si="88"/>
        <v/>
      </c>
      <c r="EE428" s="66"/>
      <c r="EF428" s="75" t="str">
        <f>IFERROR(IF(B428&lt;&gt;"", IF(AND(INDEX(Paste_Here!AO$2:AO$850, MATCH(B428, Paste_Here!A$2:A$850, 0))&lt;&gt;"", ISNUMBER(VALUE(INDEX(Paste_Here!AO$2:AO$850, MATCH(B428, Paste_Here!A$2:A$850, 0))))), INDEX(Paste_Here!AO$2:AO$850, MATCH(B428, Paste_Here!A$2:A$850, 0)), ""), ""), "")</f>
        <v/>
      </c>
      <c r="EG428" s="66"/>
      <c r="EH428" s="75" t="str">
        <f>IFERROR(IF(B428&lt;&gt;"", IF(ISNUMBER(SEARCH("highrisk", LOWER(INDEX(Paste_Here!AP$2:AP$850, MATCH(B428, Paste_Here!A$2:A$850, 0))))), "High Risk", IF(ISNUMBER(SEARCH("lowrisk", LOWER(INDEX(Paste_Here!AP$2:AP$850, MATCH(B428, Paste_Here!A$2:A$850, 0))))), "Low Risk", IF(ISNUMBER(SEARCH("somerisk", LOWER(INDEX(Paste_Here!AP$2:AP$850, MATCH(B428, Paste_Here!A$2:A$850, 0))))), "Some Risk", IF(ISNUMBER(SEARCH("ot", LOWER(INDEX(Paste_Here!AP$2:AP$850, MATCH(B428, Paste_Here!A$2:A$850, 0))))), "OT", "")))), ""), "")</f>
        <v/>
      </c>
      <c r="EI428" s="66"/>
      <c r="EJ428" s="93"/>
      <c r="EK428" s="66"/>
      <c r="EL428" s="75" t="str">
        <f>IFERROR(IF(B428&lt;&gt;"", IF(AND(INDEX(Paste_Here!AQ$2:AQ$850, MATCH(B428, Paste_Here!A$2:A$850, 0))&lt;&gt;"", ISNUMBER(VALUE(INDEX(Paste_Here!AQ$2:AQ$850, MATCH(B428, Paste_Here!A$2:A$850, 0))))), INDEX(Paste_Here!AQ$2:AQ$850, MATCH(B428, Paste_Here!A$2:A$850, 0)), ""), ""), "")</f>
        <v/>
      </c>
      <c r="EM428" s="66"/>
      <c r="EN428" s="75" t="str">
        <f>IFERROR(IF(B428&lt;&gt;"", IF(ISNUMBER(SEARCH("highrisk", LOWER(INDEX(Paste_Here!AR$2:AR$850, MATCH(B428, Paste_Here!A$2:A$850, 0))))), "High Risk", IF(ISNUMBER(SEARCH("lowrisk", LOWER(INDEX(Paste_Here!AR$2:AR$850, MATCH(B428, Paste_Here!A$2:A$850, 0))))), "Low Risk", IF(ISNUMBER(SEARCH("somerisk", LOWER(INDEX(Paste_Here!AR$2:AR$850, MATCH(B428, Paste_Here!A$2:A$850, 0))))), "Some Risk", IF(ISNUMBER(SEARCH("ot", LOWER(INDEX(Paste_Here!AR$2:AR$850, MATCH(B428, Paste_Here!A$2:A$850, 0))))), "OT", "")))), ""), "")</f>
        <v/>
      </c>
      <c r="EO428" s="66"/>
      <c r="EP428" s="93"/>
      <c r="EQ428" s="66"/>
      <c r="ER428" s="75"/>
      <c r="ES428" s="66"/>
      <c r="ET428" s="75"/>
      <c r="EU428" s="66"/>
      <c r="EV428" s="66"/>
      <c r="EW428" s="75" t="str">
        <f t="shared" si="89"/>
        <v/>
      </c>
      <c r="EX428" s="66"/>
      <c r="EY428" s="75" t="str">
        <f>IFERROR(IF(B428&lt;&gt;"", IF(AND(INDEX(Paste_Here!Y$2:Y$850, MATCH(B428, Paste_Here!A$2:A$850, 0))&lt;&gt;"", ISNUMBER(VALUE(INDEX(Paste_Here!Y$2:Y$850, MATCH(B428, Paste_Here!A$2:A$850, 0))))), INDEX(Paste_Here!Y$2:Y$850, MATCH(B428, Paste_Here!A$2:A$850, 0)), ""), ""), "")</f>
        <v/>
      </c>
      <c r="EZ428" s="66"/>
      <c r="FA428" s="75" t="str">
        <f>IFERROR(IF(B428&lt;&gt;"", IF(ISNUMBER(SEARCH("highrisk", LOWER(INDEX(Paste_Here!Z$2:Z$850, MATCH(B428, Paste_Here!A$2:A$850, 0))))), "High Risk", IF(ISNUMBER(SEARCH("lowrisk", LOWER(INDEX(Paste_Here!Z$2:Z$850, MATCH(B428, Paste_Here!A$2:A$850, 0))))), "Low Risk", IF(ISNUMBER(SEARCH("somerisk", LOWER(INDEX(Paste_Here!Z$2:Z$850, MATCH(B428, Paste_Here!A$2:A$850, 0))))), "Some Risk", IF(ISNUMBER(SEARCH("ot", LOWER(INDEX(Paste_Here!Z$2:Z$850, MATCH(B428, Paste_Here!A$2:A$850, 0))))), "OT", "")))), ""), "")</f>
        <v/>
      </c>
      <c r="FB428" s="66"/>
      <c r="FC428" s="93"/>
      <c r="FD428" s="66"/>
      <c r="FE428" s="75" t="str">
        <f>IFERROR(IF(B428&lt;&gt;"", IF(AND(INDEX(Paste_Here!AA$2:AA$850, MATCH(B428, Paste_Here!A$2:A$850, 0))&lt;&gt;"", ISNUMBER(VALUE(INDEX(Paste_Here!AA$2:AA$850, MATCH(B428, Paste_Here!A$2:A$850, 0))))), INDEX(Paste_Here!AA$2:AA$850, MATCH(B428, Paste_Here!A$2:A$850, 0)), ""), ""), "")</f>
        <v/>
      </c>
      <c r="FF428" s="66"/>
      <c r="FG428" s="75" t="str">
        <f>IFERROR(IF(B428&lt;&gt;"", IF(ISNUMBER(SEARCH("highrisk", LOWER(INDEX(Paste_Here!AB$2:AB$850, MATCH(B428, Paste_Here!A$2:A$850, 0))))), "High Risk", IF(ISNUMBER(SEARCH("lowrisk", LOWER(INDEX(Paste_Here!AB$2:AB$850, MATCH(B428, Paste_Here!A$2:A$850, 0))))), "Low Risk", IF(ISNUMBER(SEARCH("somerisk", LOWER(INDEX(Paste_Here!AB$2:AB$850, MATCH(B428, Paste_Here!A$2:A$850, 0))))), "Some Risk", IF(ISNUMBER(SEARCH("ot", LOWER(INDEX(Paste_Here!AB$2:AB$850, MATCH(B428, Paste_Here!A$2:A$850, 0))))), "OT", "")))), ""), "")</f>
        <v/>
      </c>
      <c r="FH428" s="66"/>
      <c r="FI428" s="93"/>
      <c r="FJ428" s="66"/>
      <c r="FK428" s="75"/>
      <c r="FL428" s="66"/>
      <c r="FM428" s="75"/>
      <c r="FN428" s="66"/>
      <c r="FO428" s="66"/>
      <c r="FP428" s="75" t="str">
        <f t="shared" si="84"/>
        <v/>
      </c>
      <c r="FQ428" s="66"/>
      <c r="FR428" s="75" t="str">
        <f>IFERROR(IF(B428&lt;&gt;"", IF(ISNUMBER(SEARCH("s", LOWER(INDEX(Paste_Here!L$2:L$850, MATCH(B428, Paste_Here!A$2:A$850, 0))))), "Yes", IF(INDEX(Paste_Here!L$2:L$850, MATCH(B428, Paste_Here!A$2:A$850, 0))&lt;&gt;"", "No", "")), ""), "")</f>
        <v/>
      </c>
      <c r="FS428" s="66"/>
      <c r="FT428" s="75" t="str">
        <f>IFERROR(IF(B428&lt;&gt;"", IF(ISNUMBER(SEARCH("yes", LOWER(INDEX(Paste_Here!F$2:F$850, MATCH(B428, Paste_Here!A$2:A$850, 0))))), "Yes", IF(ISNUMBER(SEARCH("no", LOWER(INDEX(Paste_Here!F$2:F$850, MATCH(B428, Paste_Here!A$2:A$850, 0))))), "No", "")), ""), "")</f>
        <v/>
      </c>
      <c r="FU428" s="66"/>
      <c r="FV428" s="75" t="str">
        <f>IFERROR(IF(B428&lt;&gt;"", IF(ISNUMBER(SEARCH("english language learner", LOWER(INDEX(Paste_Here!C$2:C$850, MATCH(B428, Paste_Here!A$2:A$850, 0))))), "Yes", ""), ""), "")</f>
        <v/>
      </c>
      <c r="FW428" s="66"/>
      <c r="FX428" s="75" t="str">
        <f>IFERROR(IF(B428&lt;&gt;"", IF(OR(ISNUMBER(SEARCH("b", LOWER(INDEX(Paste_Here!J$2:J$850, MATCH(B428, Paste_Here!A$2:A$850, 0))))), ISNUMBER(SEARCH("h", LOWER(INDEX(Paste_Here!J$2:J$850, MATCH(B428, Paste_Here!A$2:A$850, 0))))), ISNUMBER(SEARCH("i", LOWER(INDEX(Paste_Here!J$2:J$850, MATCH(B428, Paste_Here!A$2:A$850, 0)))))), "Yes", IF(INDEX(Paste_Here!J$2:J$850, MATCH(B428, Paste_Here!A$2:A$850, 0))&lt;&gt;"", "No", "")), ""), "")</f>
        <v/>
      </c>
      <c r="FY428" s="66"/>
      <c r="FZ428" s="75" t="str">
        <f>IFERROR(IF(B428&lt;&gt;"", IF(ISNUMBER(SEARCH("yes", LOWER(INDEX(Paste_Here!K$2:K$850, MATCH(B428, Paste_Here!A$2:A$850, 0))))), "Yes", IF(ISNUMBER(SEARCH("no", LOWER(INDEX(Paste_Here!K$2:K$850, MATCH(B428, Paste_Here!A$2:A$850, 0))))), "No", "")), ""), "")</f>
        <v/>
      </c>
      <c r="GA428" s="66"/>
      <c r="GB428" s="75" t="str">
        <f>IFERROR(IF(B428&lt;&gt;"", IF(ISNUMBER(SEARCH("transitional 2", LOWER(INDEX(Paste_Here!C$2:C$850, MATCH(B428, Paste_Here!A$2:A$850, 0))))), "T2",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GC428" s="66"/>
      <c r="GD428" s="75"/>
      <c r="GE428" s="66"/>
      <c r="GF428" s="75"/>
      <c r="GG428" s="66"/>
      <c r="GH428" s="75"/>
      <c r="GI428" s="66"/>
      <c r="GK428" s="1" t="str" cm="1">
        <f t="array" ref="GK428">IFERROR(INDEX(Paste_Here!$B$2:$B$850, MATCH(0, COUNTIF(GK$4:GK427, Paste_Here!$B$2:$B$850) + IF(Paste_Here!$B$2:$B$850="", 1, 0), 0)), "")</f>
        <v/>
      </c>
      <c r="GL428" s="1" t="str">
        <f>IF(GK428&lt;&gt;"", INDEX(Paste_Here!$A$2:$A$850, MATCH(GK428, Paste_Here!$B$2:$B$850, 0)), "")</f>
        <v/>
      </c>
      <c r="GM428" s="1" t="str">
        <f t="shared" si="90"/>
        <v/>
      </c>
      <c r="GN428" s="1" t="str" cm="1">
        <f t="array" ref="GN428">IFERROR(INDEX($GM$5:$GM$850, MATCH(SMALL(IF($GM$5:$GM$850&lt;&gt;"", COUNTIF($GM$5:$GM$850, "&lt;"&amp;$GM$5:$GM$850)+1), ROW()-ROW($GN$5)+1), COUNTIF($GM$5:$GM$850, "&lt;"&amp;$GM$5:$GM$850)+1, 0)), "")</f>
        <v/>
      </c>
    </row>
    <row r="429" spans="1:196">
      <c r="A429" s="66"/>
      <c r="B429" s="75" t="str">
        <f t="shared" si="78"/>
        <v/>
      </c>
      <c r="C429" s="66"/>
      <c r="D429" s="75" t="str">
        <f>IFERROR(IF(AND(INDEX(Paste_Here!N$2:N$850, MATCH(B429, Paste_Here!A$2:A$850, 0)) = ""), "", IF(UPPER(INDEX(Paste_Here!N$2:N$850, MATCH(B429, Paste_Here!A$2:A$850, 0))) = "YES", "Yes", IF(UPPER(INDEX(Paste_Here!N$2:N$850, MATCH(B429, Paste_Here!A$2:A$850, 0))) = "NO", "No", ""))), "")</f>
        <v/>
      </c>
      <c r="E429" s="66"/>
      <c r="F429" s="75" t="str">
        <f t="shared" si="85"/>
        <v/>
      </c>
      <c r="G429" s="66"/>
      <c r="H429" s="75" t="str">
        <f t="shared" si="86"/>
        <v/>
      </c>
      <c r="I429" s="66"/>
      <c r="J429" s="75" t="str">
        <f t="shared" si="87"/>
        <v/>
      </c>
      <c r="K429" s="66"/>
      <c r="L429" s="75"/>
      <c r="M429" s="66"/>
      <c r="N429" s="75" t="str">
        <f>IFERROR(IF(B429&lt;&gt;"", IF(AND(INDEX(Paste_Here!AW$2:AW$850, MATCH(B429, Paste_Here!A$2:A$850, 0))&lt;&gt;"", ISNUMBER(VALUE(INDEX(Paste_Here!AW$2:AW$850, MATCH(B429, Paste_Here!A$2:A$850, 0))))), INDEX(Paste_Here!AW$2:AW$850, MATCH(B429, Paste_Here!A$2:A$850, 0)), ""), ""), "")</f>
        <v/>
      </c>
      <c r="O429" s="66"/>
      <c r="P429" s="75" t="str">
        <f>IFERROR(IF(B429&lt;&gt;"", IF(AND(INDEX(Paste_Here!AX$2:AX$850, MATCH(B429, Paste_Here!A$2:A$850, 0))&lt;&gt;"", ISNUMBER(VALUE(INDEX(Paste_Here!AX$2:AX$850, MATCH(B429, Paste_Here!A$2:A$850, 0))))), INDEX(Paste_Here!AX$2:AX$850, MATCH(B429, Paste_Here!A$2:A$850, 0)), ""), ""), "")</f>
        <v/>
      </c>
      <c r="Q429" s="66"/>
      <c r="R429" s="75" t="str">
        <f>IFERROR(IF(B429&lt;&gt;"", IF(AND(INDEX(Paste_Here!AU$2:AU$850, MATCH(B429, Paste_Here!A$2:A$850, 0))&lt;&gt;"", ISNUMBER(VALUE(INDEX(Paste_Here!AU$2:AU$850, MATCH(B429, Paste_Here!A$2:A$850, 0))))), INDEX(Paste_Here!AU$2:AU$850, MATCH(B429, Paste_Here!A$2:A$850, 0)), ""), ""), "")</f>
        <v/>
      </c>
      <c r="S429" s="66"/>
      <c r="T429" s="75" t="str">
        <f>IFERROR(IF(B429&lt;&gt;"", IF(AND(INDEX(Paste_Here!AV$2:AV$850, MATCH(B429, Paste_Here!A$2:A$850, 0))&lt;&gt;"", ISNUMBER(VALUE(INDEX(Paste_Here!AV$2:AV$850, MATCH(B429, Paste_Here!A$2:A$850, 0))))), INDEX(Paste_Here!AV$2:AV$850, MATCH(B429, Paste_Here!A$2:A$850, 0)), ""), ""), "")</f>
        <v/>
      </c>
      <c r="U429" s="66"/>
      <c r="W429" s="66"/>
      <c r="Y429" s="66"/>
      <c r="Z429" s="66"/>
      <c r="AA429" s="75" t="str">
        <f t="shared" si="79"/>
        <v/>
      </c>
      <c r="AB429" s="66"/>
      <c r="AC429" s="75"/>
      <c r="AD429" s="66"/>
      <c r="AE429" s="98"/>
      <c r="AF429" s="66"/>
      <c r="AG429" s="75"/>
      <c r="AH429" s="66"/>
      <c r="AI429" s="75" t="str">
        <f>IFERROR(IF(B429&lt;&gt;"", IF(AND(INDEX(Paste_Here!AC$2:AC$850, MATCH(B429, Paste_Here!A$2:A$850, 0))&lt;&gt;"", ISNUMBER(VALUE(INDEX(Paste_Here!AC$2:AC$850, MATCH(B429, Paste_Here!A$2:A$850, 0))))), INDEX(Paste_Here!AC$2:AC$850, MATCH(B429, Paste_Here!A$2:A$850, 0)), ""), ""), "")</f>
        <v/>
      </c>
      <c r="AJ429" s="66"/>
      <c r="AK429" s="75" t="str">
        <f>IFERROR(IF(B429&lt;&gt;"", IF(ISNUMBER(SEARCH("highrisk", LOWER(INDEX(Paste_Here!AD$2:AD$850, MATCH(B429, Paste_Here!A$2:A$850, 0))))), "High Risk", IF(ISNUMBER(SEARCH("lowrisk", LOWER(INDEX(Paste_Here!AD$2:AD$850, MATCH(B429, Paste_Here!A$2:A$850, 0))))), "Low Risk", IF(ISNUMBER(SEARCH("somerisk", LOWER(INDEX(Paste_Here!AD$2:AD$850, MATCH(B429, Paste_Here!A$2:A$850, 0))))), "Some Risk", IF(ISNUMBER(SEARCH("ot", LOWER(INDEX(Paste_Here!AD$2:AD$850, MATCH(B429, Paste_Here!A$2:A$850, 0))))), "OT", "")))), ""), "")</f>
        <v/>
      </c>
      <c r="AL429" s="66"/>
      <c r="AM429" s="75"/>
      <c r="AN429" s="66"/>
      <c r="AO429" s="75" t="str">
        <f>IFERROR(IF(B429&lt;&gt;"", IF(AND(INDEX(Paste_Here!M$2:M$850, MATCH(B429, Paste_Here!A$2:A$850, 0))&lt;&gt;"", ISNUMBER(VALUE(INDEX(Paste_Here!M$2:M$850, MATCH(B429, Paste_Here!A$2:A$850, 0))))), INDEX(Paste_Here!M$2:M$850, MATCH(B429, Paste_Here!A$2:A$850, 0)), ""), ""), "")</f>
        <v/>
      </c>
      <c r="AP429" s="66"/>
      <c r="AQ429" s="75" t="str">
        <f>IFERROR(IF(B429&lt;&gt;"", IF(ISNUMBER(SEARCH("highrisk", LOWER(INDEX(Paste_Here!N$2:N$850, MATCH(B429, Paste_Here!A$2:A$850, 0))))), "High Risk", IF(ISNUMBER(SEARCH("lowrisk", LOWER(INDEX(Paste_Here!N$2:N$850, MATCH(B429, Paste_Here!A$2:A$850, 0))))), "Low Risk", IF(ISNUMBER(SEARCH("somerisk", LOWER(INDEX(Paste_Here!N$2:N$850, MATCH(B429, Paste_Here!A$2:A$850, 0))))), "Some Risk", IF(ISNUMBER(SEARCH("ot", LOWER(INDEX(Paste_Here!N$2:N$850, MATCH(B429, Paste_Here!A$2:A$850, 0))))), "OT", "")))), ""), "")</f>
        <v/>
      </c>
      <c r="AT429" s="66"/>
      <c r="AU429" s="103"/>
      <c r="AV429" s="66"/>
      <c r="AW429" s="66"/>
      <c r="AX429" s="75" t="str">
        <f t="shared" si="80"/>
        <v/>
      </c>
      <c r="AY429" s="66"/>
      <c r="AZ429" s="75"/>
      <c r="BA429" s="66"/>
      <c r="BB429" s="75"/>
      <c r="BC429" s="66"/>
      <c r="BD429" s="75"/>
      <c r="BE429" s="66"/>
      <c r="BF429" s="75" t="str">
        <f>IFERROR(IF(B429&lt;&gt;"", IF(AND(INDEX(Paste_Here!AE$2:AE$850, MATCH(B429, Paste_Here!A$2:A$850, 0))&lt;&gt;"", ISNUMBER(VALUE(INDEX(Paste_Here!AE$2:AE$850, MATCH(B429, Paste_Here!A$2:A$850, 0))))), INDEX(Paste_Here!AE$2:AE$850, MATCH(B429, Paste_Here!A$2:A$850, 0)), ""), ""), "")</f>
        <v/>
      </c>
      <c r="BG429" s="66"/>
      <c r="BH429" s="75" t="str">
        <f>IFERROR(IF(B429&lt;&gt;"", IF(ISNUMBER(SEARCH("highrisk", LOWER(INDEX(Paste_Here!AF$2:AF$850, MATCH(B429, Paste_Here!A$2:A$850, 0))))), "High Risk", IF(ISNUMBER(SEARCH("lowrisk", LOWER(INDEX(Paste_Here!AF$2:AF$850, MATCH(B429, Paste_Here!A$2:A$850, 0))))), "Low Risk", IF(ISNUMBER(SEARCH("somerisk", LOWER(INDEX(Paste_Here!AF$2:AF$850, MATCH(B429, Paste_Here!A$2:A$850, 0))))), "Some Risk", IF(ISNUMBER(SEARCH("ot", LOWER(INDEX(Paste_Here!AF$2:AF$850, MATCH(B429, Paste_Here!A$2:A$850, 0))))), "OT", "")))), ""), "")</f>
        <v/>
      </c>
      <c r="BI429" s="66"/>
      <c r="BJ429" s="75"/>
      <c r="BK429" s="66"/>
      <c r="BL429" s="75" t="str">
        <f>IFERROR(IF(B429&lt;&gt;"", IF(AND(INDEX(Paste_Here!O$2:O$850, MATCH(B429, Paste_Here!A$2:A$850, 0))&lt;&gt;"", ISNUMBER(VALUE(INDEX(Paste_Here!O$2:O$850, MATCH(B429, Paste_Here!A$2:A$850, 0))))), INDEX(Paste_Here!O$2:O$850, MATCH(B429, Paste_Here!A$2:A$850, 0)), ""), ""), "")</f>
        <v/>
      </c>
      <c r="BM429" s="66"/>
      <c r="BN429" s="75" t="str">
        <f>IFERROR(IF(B429&lt;&gt;"", IF(ISNUMBER(SEARCH("highrisk", LOWER(INDEX(Paste_Here!P$2:P$850, MATCH(B429, Paste_Here!A$2:A$850, 0))))), "High Risk", IF(ISNUMBER(SEARCH("lowrisk", LOWER(INDEX(Paste_Here!P$2:P$850, MATCH(B429, Paste_Here!A$2:A$850, 0))))), "Low Risk", IF(ISNUMBER(SEARCH("somerisk", LOWER(INDEX(Paste_Here!P$2:P$850, MATCH(B429, Paste_Here!A$2:A$850, 0))))), "Some Risk", IF(ISNUMBER(SEARCH("ot", LOWER(INDEX(Paste_Here!P$2:P$850, MATCH(B429, Paste_Here!A$2:A$850, 0))))), "OT", "")))), ""), "")</f>
        <v/>
      </c>
      <c r="BQ429" s="66"/>
      <c r="BR429" s="75"/>
      <c r="BS429" s="66"/>
      <c r="BT429" s="66"/>
      <c r="BU429" s="75" t="str">
        <f t="shared" si="81"/>
        <v/>
      </c>
      <c r="BV429" s="66"/>
      <c r="BW429" s="75"/>
      <c r="BX429" s="66"/>
      <c r="BY429" s="75"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BZ429" s="66"/>
      <c r="CA429" s="75"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CB429" s="66"/>
      <c r="CC429" s="75"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CD429" s="66"/>
      <c r="CE429" s="75"/>
      <c r="CF429" s="66"/>
      <c r="CK429" s="75"/>
      <c r="CL429" s="66"/>
      <c r="CM429" s="75"/>
      <c r="CN429" s="66"/>
      <c r="CO429" s="75"/>
      <c r="CP429" s="66"/>
      <c r="CQ429" s="66"/>
      <c r="CR429" s="75" t="str">
        <f t="shared" si="82"/>
        <v/>
      </c>
      <c r="CS429" s="66"/>
      <c r="CT429" s="75"/>
      <c r="CU429" s="66"/>
      <c r="CV429" s="75"/>
      <c r="CW429" s="66"/>
      <c r="CX429" s="75"/>
      <c r="CY429" s="66"/>
      <c r="CZ429" s="75"/>
      <c r="DA429" s="66"/>
      <c r="DB429" s="75" t="str">
        <f>IFERROR(IF(B429&lt;&gt;"", IF(AND(INDEX(Paste_Here!AK$2:AK$850, MATCH(B429, Paste_Here!A$2:A$850, 0))&lt;&gt;"", ISNUMBER(VALUE(INDEX(Paste_Here!AK$2:AK$850, MATCH(B429, Paste_Here!A$2:A$850, 0))))), INDEX(Paste_Here!AK$2:AK$850, MATCH(B429, Paste_Here!A$2:A$850, 0)), ""), ""), "")</f>
        <v/>
      </c>
      <c r="DC429" s="66"/>
      <c r="DD429" s="75" t="str">
        <f>IFERROR(IF(B429&lt;&gt;"", IF(ISNUMBER(SEARCH("highrisk", LOWER(INDEX(Paste_Here!AL$2:AL$850, MATCH(B429, Paste_Here!A$2:A$850, 0))))), "High Risk", IF(ISNUMBER(SEARCH("lowrisk", LOWER(INDEX(Paste_Here!AL$2:AL$850, MATCH(B429, Paste_Here!A$2:A$850, 0))))), "Low Risk", IF(ISNUMBER(SEARCH("somerisk", LOWER(INDEX(Paste_Here!AL$2:AL$850, MATCH(B429, Paste_Here!A$2:A$850, 0))))), "Some Risk", IF(ISNUMBER(SEARCH("ot", LOWER(INDEX(Paste_Here!AL$2:AL$850, MATCH(B429, Paste_Here!A$2:A$850, 0))))), "OT", "")))), ""), "")</f>
        <v/>
      </c>
      <c r="DE429" s="66"/>
      <c r="DF429" s="75" t="str">
        <f>IFERROR(IF(B429&lt;&gt;"", IF(AND(INDEX(Paste_Here!AM$2:AM$850, MATCH(B429, Paste_Here!A$2:A$850, 0))&lt;&gt;"", ISNUMBER(VALUE(INDEX(Paste_Here!AM$2:AM$850, MATCH(B429, Paste_Here!A$2:A$850, 0))))), INDEX(Paste_Here!AM$2:AM$850, MATCH(B429, Paste_Here!A$2:A$850, 0)), ""), ""), "")</f>
        <v/>
      </c>
      <c r="DG429" s="66"/>
      <c r="DH429" s="75" t="str">
        <f>IFERROR(IF(B429&lt;&gt;"", IF(ISNUMBER(SEARCH("highrisk", LOWER(INDEX(Paste_Here!AN$2:AN$850, MATCH(B429, Paste_Here!A$2:A$850, 0))))), "High Risk", IF(ISNUMBER(SEARCH("lowrisk", LOWER(INDEX(Paste_Here!AN$2:AN$850, MATCH(B429, Paste_Here!A$2:A$850, 0))))), "Low Risk", IF(ISNUMBER(SEARCH("somerisk", LOWER(INDEX(Paste_Here!AN$2:AN$850, MATCH(B429, Paste_Here!A$2:A$850, 0))))), "Some Risk", IF(ISNUMBER(SEARCH("ot", LOWER(INDEX(Paste_Here!AN$2:AN$850, MATCH(B429, Paste_Here!A$2:A$850, 0))))), "OT", "")))), ""), "")</f>
        <v/>
      </c>
      <c r="DI429" s="66"/>
      <c r="DJ429" s="66"/>
      <c r="DK429" s="75" t="str">
        <f t="shared" si="83"/>
        <v/>
      </c>
      <c r="DL429" s="66"/>
      <c r="DM429" s="75" t="str">
        <f>IFERROR(IF(B429&lt;&gt;"", IF(AND(INDEX(Paste_Here!Q$2:Q$850, MATCH(B429, Paste_Here!A$2:A$850, 0))&lt;&gt;"", ISNUMBER(VALUE(INDEX(Paste_Here!Q$2:Q$850, MATCH(B429, Paste_Here!A$2:A$850, 0))))), INDEX(Paste_Here!Q$2:Q$850, MATCH(B429, Paste_Here!A$2:A$850, 0)), ""), ""), "")</f>
        <v/>
      </c>
      <c r="DN429" s="66"/>
      <c r="DO429" s="75" t="str">
        <f>IFERROR(IF(B429&lt;&gt;"", IF(ISNUMBER(SEARCH("highrisk", LOWER(INDEX(Paste_Here!R$2:R$850, MATCH(B429, Paste_Here!A$2:A$850, 0))))), "High Risk", IF(ISNUMBER(SEARCH("lowrisk", LOWER(INDEX(Paste_Here!R$2:R$850, MATCH(B429, Paste_Here!A$2:A$850, 0))))), "Low Risk", IF(ISNUMBER(SEARCH("somerisk", LOWER(INDEX(Paste_Here!R$2:R$850, MATCH(B429, Paste_Here!A$2:A$850, 0))))), "Some Risk", IF(ISNUMBER(SEARCH("ot", LOWER(INDEX(Paste_Here!R$2:R$850, MATCH(B429, Paste_Here!A$2:A$850, 0))))), "OT", "")))), ""), "")</f>
        <v/>
      </c>
      <c r="DP429" s="66"/>
      <c r="DQ429" s="93" t="str">
        <f>IFERROR(IF(B429&lt;&gt;"", IF(AND(INDEX(Paste_Here!S$2:S$850, MATCH(B429, Paste_Here!A$2:A$850, 0))&lt;&gt;"", ISNUMBER(VALUE(INDEX(Paste_Here!S$2:S$850, MATCH(B429, Paste_Here!A$2:A$850, 0))))), INDEX(Paste_Here!S$2:S$850, MATCH(B429, Paste_Here!A$2:A$850, 0)), ""), ""), "")</f>
        <v/>
      </c>
      <c r="DR429" s="66"/>
      <c r="DS429" s="75"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IF(ISNUMBER(SEARCH("ot", LOWER(INDEX(Paste_Here!T$2:T$850, MATCH(B429, Paste_Here!A$2:A$850, 0))))), "OT", "")))), ""), "")</f>
        <v/>
      </c>
      <c r="DT429" s="66"/>
      <c r="DU429" s="75" t="str">
        <f>IFERROR(IF(B429&lt;&gt;"", IF(AND(INDEX(Paste_Here!U$2:U$850, MATCH(B429, Paste_Here!A$2:A$850, 0))&lt;&gt;"", ISNUMBER(VALUE(INDEX(Paste_Here!U$2:U$850, MATCH(B429, Paste_Here!A$2:A$850, 0))))), INDEX(Paste_Here!U$2:U$850, MATCH(B429, Paste_Here!A$2:A$850, 0)), ""), ""), "")</f>
        <v/>
      </c>
      <c r="DV429" s="66"/>
      <c r="DW429" s="93" t="str">
        <f>IFERROR(IF(B429&lt;&gt;"", IF(ISNUMBER(SEARCH("highrisk", LOWER(INDEX(Paste_Here!V$2:V$850, MATCH(B429, Paste_Here!A$2:A$850, 0))))), "High Risk", IF(ISNUMBER(SEARCH("lowrisk", LOWER(INDEX(Paste_Here!V$2:V$850, MATCH(B429, Paste_Here!A$2:A$850, 0))))), "Low Risk", IF(ISNUMBER(SEARCH("somerisk", LOWER(INDEX(Paste_Here!V$2:V$850, MATCH(B429, Paste_Here!A$2:A$850, 0))))), "Some Risk", IF(ISNUMBER(SEARCH("ot", LOWER(INDEX(Paste_Here!V$2:V$850, MATCH(B429, Paste_Here!A$2:A$850, 0))))), "OT", "")))), ""), "")</f>
        <v/>
      </c>
      <c r="DX429" s="66"/>
      <c r="DY429" s="75" t="str">
        <f>IFERROR(IF(B429&lt;&gt;"", IF(AND(INDEX(Paste_Here!W$2:W$850, MATCH(B429, Paste_Here!A$2:A$850, 0))&lt;&gt;"", ISNUMBER(VALUE(INDEX(Paste_Here!W$2:W$850, MATCH(B429, Paste_Here!A$2:A$850, 0))))), INDEX(Paste_Here!W$2:W$850, MATCH(B429, Paste_Here!A$2:A$850, 0)), ""), ""), "")</f>
        <v/>
      </c>
      <c r="DZ429" s="66"/>
      <c r="EA429" s="75" t="str">
        <f>IFERROR(IF(B429&lt;&gt;"", IF(ISNUMBER(SEARCH("highrisk", LOWER(INDEX(Paste_Here!X$2:X$850, MATCH(B429, Paste_Here!A$2:A$850, 0))))), "High Risk", IF(ISNUMBER(SEARCH("lowrisk", LOWER(INDEX(Paste_Here!X$2:X$850, MATCH(B429, Paste_Here!A$2:A$850, 0))))), "Low Risk", IF(ISNUMBER(SEARCH("somerisk", LOWER(INDEX(Paste_Here!X$2:X$850, MATCH(B429, Paste_Here!A$2:A$850, 0))))), "Some Risk", IF(ISNUMBER(SEARCH("ot", LOWER(INDEX(Paste_Here!X$2:X$850, MATCH(B429, Paste_Here!A$2:A$850, 0))))), "OT", "")))), ""), "")</f>
        <v/>
      </c>
      <c r="EB429" s="66"/>
      <c r="EC429" s="66"/>
      <c r="ED429" s="75" t="str">
        <f t="shared" si="88"/>
        <v/>
      </c>
      <c r="EE429" s="66"/>
      <c r="EF429" s="75" t="str">
        <f>IFERROR(IF(B429&lt;&gt;"", IF(AND(INDEX(Paste_Here!AO$2:AO$850, MATCH(B429, Paste_Here!A$2:A$850, 0))&lt;&gt;"", ISNUMBER(VALUE(INDEX(Paste_Here!AO$2:AO$850, MATCH(B429, Paste_Here!A$2:A$850, 0))))), INDEX(Paste_Here!AO$2:AO$850, MATCH(B429, Paste_Here!A$2:A$850, 0)), ""), ""), "")</f>
        <v/>
      </c>
      <c r="EG429" s="66"/>
      <c r="EH429" s="75" t="str">
        <f>IFERROR(IF(B429&lt;&gt;"", IF(ISNUMBER(SEARCH("highrisk", LOWER(INDEX(Paste_Here!AP$2:AP$850, MATCH(B429, Paste_Here!A$2:A$850, 0))))), "High Risk", IF(ISNUMBER(SEARCH("lowrisk", LOWER(INDEX(Paste_Here!AP$2:AP$850, MATCH(B429, Paste_Here!A$2:A$850, 0))))), "Low Risk", IF(ISNUMBER(SEARCH("somerisk", LOWER(INDEX(Paste_Here!AP$2:AP$850, MATCH(B429, Paste_Here!A$2:A$850, 0))))), "Some Risk", IF(ISNUMBER(SEARCH("ot", LOWER(INDEX(Paste_Here!AP$2:AP$850, MATCH(B429, Paste_Here!A$2:A$850, 0))))), "OT", "")))), ""), "")</f>
        <v/>
      </c>
      <c r="EI429" s="66"/>
      <c r="EJ429" s="93"/>
      <c r="EK429" s="66"/>
      <c r="EL429" s="75" t="str">
        <f>IFERROR(IF(B429&lt;&gt;"", IF(AND(INDEX(Paste_Here!AQ$2:AQ$850, MATCH(B429, Paste_Here!A$2:A$850, 0))&lt;&gt;"", ISNUMBER(VALUE(INDEX(Paste_Here!AQ$2:AQ$850, MATCH(B429, Paste_Here!A$2:A$850, 0))))), INDEX(Paste_Here!AQ$2:AQ$850, MATCH(B429, Paste_Here!A$2:A$850, 0)), ""), ""), "")</f>
        <v/>
      </c>
      <c r="EM429" s="66"/>
      <c r="EN429" s="75" t="str">
        <f>IFERROR(IF(B429&lt;&gt;"", IF(ISNUMBER(SEARCH("highrisk", LOWER(INDEX(Paste_Here!AR$2:AR$850, MATCH(B429, Paste_Here!A$2:A$850, 0))))), "High Risk", IF(ISNUMBER(SEARCH("lowrisk", LOWER(INDEX(Paste_Here!AR$2:AR$850, MATCH(B429, Paste_Here!A$2:A$850, 0))))), "Low Risk", IF(ISNUMBER(SEARCH("somerisk", LOWER(INDEX(Paste_Here!AR$2:AR$850, MATCH(B429, Paste_Here!A$2:A$850, 0))))), "Some Risk", IF(ISNUMBER(SEARCH("ot", LOWER(INDEX(Paste_Here!AR$2:AR$850, MATCH(B429, Paste_Here!A$2:A$850, 0))))), "OT", "")))), ""), "")</f>
        <v/>
      </c>
      <c r="EO429" s="66"/>
      <c r="EP429" s="93"/>
      <c r="EQ429" s="66"/>
      <c r="ER429" s="75"/>
      <c r="ES429" s="66"/>
      <c r="ET429" s="75"/>
      <c r="EU429" s="66"/>
      <c r="EV429" s="66"/>
      <c r="EW429" s="75" t="str">
        <f t="shared" si="89"/>
        <v/>
      </c>
      <c r="EX429" s="66"/>
      <c r="EY429" s="75" t="str">
        <f>IFERROR(IF(B429&lt;&gt;"", IF(AND(INDEX(Paste_Here!Y$2:Y$850, MATCH(B429, Paste_Here!A$2:A$850, 0))&lt;&gt;"", ISNUMBER(VALUE(INDEX(Paste_Here!Y$2:Y$850, MATCH(B429, Paste_Here!A$2:A$850, 0))))), INDEX(Paste_Here!Y$2:Y$850, MATCH(B429, Paste_Here!A$2:A$850, 0)), ""), ""), "")</f>
        <v/>
      </c>
      <c r="EZ429" s="66"/>
      <c r="FA429" s="75" t="str">
        <f>IFERROR(IF(B429&lt;&gt;"", IF(ISNUMBER(SEARCH("highrisk", LOWER(INDEX(Paste_Here!Z$2:Z$850, MATCH(B429, Paste_Here!A$2:A$850, 0))))), "High Risk", IF(ISNUMBER(SEARCH("lowrisk", LOWER(INDEX(Paste_Here!Z$2:Z$850, MATCH(B429, Paste_Here!A$2:A$850, 0))))), "Low Risk", IF(ISNUMBER(SEARCH("somerisk", LOWER(INDEX(Paste_Here!Z$2:Z$850, MATCH(B429, Paste_Here!A$2:A$850, 0))))), "Some Risk", IF(ISNUMBER(SEARCH("ot", LOWER(INDEX(Paste_Here!Z$2:Z$850, MATCH(B429, Paste_Here!A$2:A$850, 0))))), "OT", "")))), ""), "")</f>
        <v/>
      </c>
      <c r="FB429" s="66"/>
      <c r="FC429" s="93"/>
      <c r="FD429" s="66"/>
      <c r="FE429" s="75" t="str">
        <f>IFERROR(IF(B429&lt;&gt;"", IF(AND(INDEX(Paste_Here!AA$2:AA$850, MATCH(B429, Paste_Here!A$2:A$850, 0))&lt;&gt;"", ISNUMBER(VALUE(INDEX(Paste_Here!AA$2:AA$850, MATCH(B429, Paste_Here!A$2:A$850, 0))))), INDEX(Paste_Here!AA$2:AA$850, MATCH(B429, Paste_Here!A$2:A$850, 0)), ""), ""), "")</f>
        <v/>
      </c>
      <c r="FF429" s="66"/>
      <c r="FG429" s="75" t="str">
        <f>IFERROR(IF(B429&lt;&gt;"", IF(ISNUMBER(SEARCH("highrisk", LOWER(INDEX(Paste_Here!AB$2:AB$850, MATCH(B429, Paste_Here!A$2:A$850, 0))))), "High Risk", IF(ISNUMBER(SEARCH("lowrisk", LOWER(INDEX(Paste_Here!AB$2:AB$850, MATCH(B429, Paste_Here!A$2:A$850, 0))))), "Low Risk", IF(ISNUMBER(SEARCH("somerisk", LOWER(INDEX(Paste_Here!AB$2:AB$850, MATCH(B429, Paste_Here!A$2:A$850, 0))))), "Some Risk", IF(ISNUMBER(SEARCH("ot", LOWER(INDEX(Paste_Here!AB$2:AB$850, MATCH(B429, Paste_Here!A$2:A$850, 0))))), "OT", "")))), ""), "")</f>
        <v/>
      </c>
      <c r="FH429" s="66"/>
      <c r="FI429" s="93"/>
      <c r="FJ429" s="66"/>
      <c r="FK429" s="75"/>
      <c r="FL429" s="66"/>
      <c r="FM429" s="75"/>
      <c r="FN429" s="66"/>
      <c r="FO429" s="66"/>
      <c r="FP429" s="75" t="str">
        <f t="shared" si="84"/>
        <v/>
      </c>
      <c r="FQ429" s="66"/>
      <c r="FR429" s="75" t="str">
        <f>IFERROR(IF(B429&lt;&gt;"", IF(ISNUMBER(SEARCH("s", LOWER(INDEX(Paste_Here!L$2:L$850, MATCH(B429, Paste_Here!A$2:A$850, 0))))), "Yes", IF(INDEX(Paste_Here!L$2:L$850, MATCH(B429, Paste_Here!A$2:A$850, 0))&lt;&gt;"", "No", "")), ""), "")</f>
        <v/>
      </c>
      <c r="FS429" s="66"/>
      <c r="FT429" s="75" t="str">
        <f>IFERROR(IF(B429&lt;&gt;"", IF(ISNUMBER(SEARCH("yes", LOWER(INDEX(Paste_Here!F$2:F$850, MATCH(B429, Paste_Here!A$2:A$850, 0))))), "Yes", IF(ISNUMBER(SEARCH("no", LOWER(INDEX(Paste_Here!F$2:F$850, MATCH(B429, Paste_Here!A$2:A$850, 0))))), "No", "")), ""), "")</f>
        <v/>
      </c>
      <c r="FU429" s="66"/>
      <c r="FV429" s="75" t="str">
        <f>IFERROR(IF(B429&lt;&gt;"", IF(ISNUMBER(SEARCH("english language learner", LOWER(INDEX(Paste_Here!C$2:C$850, MATCH(B429, Paste_Here!A$2:A$850, 0))))), "Yes", ""), ""), "")</f>
        <v/>
      </c>
      <c r="FW429" s="66"/>
      <c r="FX429" s="75" t="str">
        <f>IFERROR(IF(B429&lt;&gt;"", IF(OR(ISNUMBER(SEARCH("b", LOWER(INDEX(Paste_Here!J$2:J$850, MATCH(B429, Paste_Here!A$2:A$850, 0))))), ISNUMBER(SEARCH("h", LOWER(INDEX(Paste_Here!J$2:J$850, MATCH(B429, Paste_Here!A$2:A$850, 0))))), ISNUMBER(SEARCH("i", LOWER(INDEX(Paste_Here!J$2:J$850, MATCH(B429, Paste_Here!A$2:A$850, 0)))))), "Yes", IF(INDEX(Paste_Here!J$2:J$850, MATCH(B429, Paste_Here!A$2:A$850, 0))&lt;&gt;"", "No", "")), ""), "")</f>
        <v/>
      </c>
      <c r="FY429" s="66"/>
      <c r="FZ429" s="75" t="str">
        <f>IFERROR(IF(B429&lt;&gt;"", IF(ISNUMBER(SEARCH("yes", LOWER(INDEX(Paste_Here!K$2:K$850, MATCH(B429, Paste_Here!A$2:A$850, 0))))), "Yes", IF(ISNUMBER(SEARCH("no", LOWER(INDEX(Paste_Here!K$2:K$850, MATCH(B429, Paste_Here!A$2:A$850, 0))))), "No", "")), ""), "")</f>
        <v/>
      </c>
      <c r="GA429" s="66"/>
      <c r="GB429" s="75" t="str">
        <f>IFERROR(IF(B429&lt;&gt;"", IF(ISNUMBER(SEARCH("transitional 2", LOWER(INDEX(Paste_Here!C$2:C$850, MATCH(B429, Paste_Here!A$2:A$850, 0))))), "T2",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GC429" s="66"/>
      <c r="GD429" s="75"/>
      <c r="GE429" s="66"/>
      <c r="GF429" s="75"/>
      <c r="GG429" s="66"/>
      <c r="GH429" s="75"/>
      <c r="GI429" s="66"/>
      <c r="GK429" s="1" t="str" cm="1">
        <f t="array" ref="GK429">IFERROR(INDEX(Paste_Here!$B$2:$B$850, MATCH(0, COUNTIF(GK$4:GK428, Paste_Here!$B$2:$B$850) + IF(Paste_Here!$B$2:$B$850="", 1, 0), 0)), "")</f>
        <v/>
      </c>
      <c r="GL429" s="1" t="str">
        <f>IF(GK429&lt;&gt;"", INDEX(Paste_Here!$A$2:$A$850, MATCH(GK429, Paste_Here!$B$2:$B$850, 0)), "")</f>
        <v/>
      </c>
      <c r="GM429" s="1" t="str">
        <f t="shared" si="90"/>
        <v/>
      </c>
      <c r="GN429" s="1" t="str" cm="1">
        <f t="array" ref="GN429">IFERROR(INDEX($GM$5:$GM$850, MATCH(SMALL(IF($GM$5:$GM$850&lt;&gt;"", COUNTIF($GM$5:$GM$850, "&lt;"&amp;$GM$5:$GM$850)+1), ROW()-ROW($GN$5)+1), COUNTIF($GM$5:$GM$850, "&lt;"&amp;$GM$5:$GM$850)+1, 0)), "")</f>
        <v/>
      </c>
    </row>
    <row r="430" spans="1:196">
      <c r="A430" s="66"/>
      <c r="B430" s="75" t="str">
        <f t="shared" si="78"/>
        <v/>
      </c>
      <c r="C430" s="66"/>
      <c r="D430" s="75" t="str">
        <f>IFERROR(IF(AND(INDEX(Paste_Here!N$2:N$850, MATCH(B430, Paste_Here!A$2:A$850, 0)) = ""), "", IF(UPPER(INDEX(Paste_Here!N$2:N$850, MATCH(B430, Paste_Here!A$2:A$850, 0))) = "YES", "Yes", IF(UPPER(INDEX(Paste_Here!N$2:N$850, MATCH(B430, Paste_Here!A$2:A$850, 0))) = "NO", "No", ""))), "")</f>
        <v/>
      </c>
      <c r="E430" s="66"/>
      <c r="F430" s="75" t="str">
        <f t="shared" si="85"/>
        <v/>
      </c>
      <c r="G430" s="66"/>
      <c r="H430" s="75" t="str">
        <f t="shared" si="86"/>
        <v/>
      </c>
      <c r="I430" s="66"/>
      <c r="J430" s="75" t="str">
        <f t="shared" si="87"/>
        <v/>
      </c>
      <c r="K430" s="66"/>
      <c r="L430" s="75"/>
      <c r="M430" s="66"/>
      <c r="N430" s="75" t="str">
        <f>IFERROR(IF(B430&lt;&gt;"", IF(AND(INDEX(Paste_Here!AW$2:AW$850, MATCH(B430, Paste_Here!A$2:A$850, 0))&lt;&gt;"", ISNUMBER(VALUE(INDEX(Paste_Here!AW$2:AW$850, MATCH(B430, Paste_Here!A$2:A$850, 0))))), INDEX(Paste_Here!AW$2:AW$850, MATCH(B430, Paste_Here!A$2:A$850, 0)), ""), ""), "")</f>
        <v/>
      </c>
      <c r="O430" s="66"/>
      <c r="P430" s="75" t="str">
        <f>IFERROR(IF(B430&lt;&gt;"", IF(AND(INDEX(Paste_Here!AX$2:AX$850, MATCH(B430, Paste_Here!A$2:A$850, 0))&lt;&gt;"", ISNUMBER(VALUE(INDEX(Paste_Here!AX$2:AX$850, MATCH(B430, Paste_Here!A$2:A$850, 0))))), INDEX(Paste_Here!AX$2:AX$850, MATCH(B430, Paste_Here!A$2:A$850, 0)), ""), ""), "")</f>
        <v/>
      </c>
      <c r="Q430" s="66"/>
      <c r="R430" s="75" t="str">
        <f>IFERROR(IF(B430&lt;&gt;"", IF(AND(INDEX(Paste_Here!AU$2:AU$850, MATCH(B430, Paste_Here!A$2:A$850, 0))&lt;&gt;"", ISNUMBER(VALUE(INDEX(Paste_Here!AU$2:AU$850, MATCH(B430, Paste_Here!A$2:A$850, 0))))), INDEX(Paste_Here!AU$2:AU$850, MATCH(B430, Paste_Here!A$2:A$850, 0)), ""), ""), "")</f>
        <v/>
      </c>
      <c r="S430" s="66"/>
      <c r="T430" s="75" t="str">
        <f>IFERROR(IF(B430&lt;&gt;"", IF(AND(INDEX(Paste_Here!AV$2:AV$850, MATCH(B430, Paste_Here!A$2:A$850, 0))&lt;&gt;"", ISNUMBER(VALUE(INDEX(Paste_Here!AV$2:AV$850, MATCH(B430, Paste_Here!A$2:A$850, 0))))), INDEX(Paste_Here!AV$2:AV$850, MATCH(B430, Paste_Here!A$2:A$850, 0)), ""), ""), "")</f>
        <v/>
      </c>
      <c r="U430" s="66"/>
      <c r="W430" s="66"/>
      <c r="Y430" s="66"/>
      <c r="Z430" s="66"/>
      <c r="AA430" s="75" t="str">
        <f t="shared" si="79"/>
        <v/>
      </c>
      <c r="AB430" s="66"/>
      <c r="AC430" s="75"/>
      <c r="AD430" s="66"/>
      <c r="AE430" s="98"/>
      <c r="AF430" s="66"/>
      <c r="AG430" s="75"/>
      <c r="AH430" s="66"/>
      <c r="AI430" s="75" t="str">
        <f>IFERROR(IF(B430&lt;&gt;"", IF(AND(INDEX(Paste_Here!AC$2:AC$850, MATCH(B430, Paste_Here!A$2:A$850, 0))&lt;&gt;"", ISNUMBER(VALUE(INDEX(Paste_Here!AC$2:AC$850, MATCH(B430, Paste_Here!A$2:A$850, 0))))), INDEX(Paste_Here!AC$2:AC$850, MATCH(B430, Paste_Here!A$2:A$850, 0)), ""), ""), "")</f>
        <v/>
      </c>
      <c r="AJ430" s="66"/>
      <c r="AK430" s="75" t="str">
        <f>IFERROR(IF(B430&lt;&gt;"", IF(ISNUMBER(SEARCH("highrisk", LOWER(INDEX(Paste_Here!AD$2:AD$850, MATCH(B430, Paste_Here!A$2:A$850, 0))))), "High Risk", IF(ISNUMBER(SEARCH("lowrisk", LOWER(INDEX(Paste_Here!AD$2:AD$850, MATCH(B430, Paste_Here!A$2:A$850, 0))))), "Low Risk", IF(ISNUMBER(SEARCH("somerisk", LOWER(INDEX(Paste_Here!AD$2:AD$850, MATCH(B430, Paste_Here!A$2:A$850, 0))))), "Some Risk", IF(ISNUMBER(SEARCH("ot", LOWER(INDEX(Paste_Here!AD$2:AD$850, MATCH(B430, Paste_Here!A$2:A$850, 0))))), "OT", "")))), ""), "")</f>
        <v/>
      </c>
      <c r="AL430" s="66"/>
      <c r="AM430" s="75"/>
      <c r="AN430" s="66"/>
      <c r="AO430" s="75" t="str">
        <f>IFERROR(IF(B430&lt;&gt;"", IF(AND(INDEX(Paste_Here!M$2:M$850, MATCH(B430, Paste_Here!A$2:A$850, 0))&lt;&gt;"", ISNUMBER(VALUE(INDEX(Paste_Here!M$2:M$850, MATCH(B430, Paste_Here!A$2:A$850, 0))))), INDEX(Paste_Here!M$2:M$850, MATCH(B430, Paste_Here!A$2:A$850, 0)), ""), ""), "")</f>
        <v/>
      </c>
      <c r="AP430" s="66"/>
      <c r="AQ430" s="75" t="str">
        <f>IFERROR(IF(B430&lt;&gt;"", IF(ISNUMBER(SEARCH("highrisk", LOWER(INDEX(Paste_Here!N$2:N$850, MATCH(B430, Paste_Here!A$2:A$850, 0))))), "High Risk", IF(ISNUMBER(SEARCH("lowrisk", LOWER(INDEX(Paste_Here!N$2:N$850, MATCH(B430, Paste_Here!A$2:A$850, 0))))), "Low Risk", IF(ISNUMBER(SEARCH("somerisk", LOWER(INDEX(Paste_Here!N$2:N$850, MATCH(B430, Paste_Here!A$2:A$850, 0))))), "Some Risk", IF(ISNUMBER(SEARCH("ot", LOWER(INDEX(Paste_Here!N$2:N$850, MATCH(B430, Paste_Here!A$2:A$850, 0))))), "OT", "")))), ""), "")</f>
        <v/>
      </c>
      <c r="AT430" s="66"/>
      <c r="AU430" s="103"/>
      <c r="AV430" s="66"/>
      <c r="AW430" s="66"/>
      <c r="AX430" s="75" t="str">
        <f t="shared" si="80"/>
        <v/>
      </c>
      <c r="AY430" s="66"/>
      <c r="AZ430" s="75"/>
      <c r="BA430" s="66"/>
      <c r="BB430" s="75"/>
      <c r="BC430" s="66"/>
      <c r="BD430" s="75"/>
      <c r="BE430" s="66"/>
      <c r="BF430" s="75" t="str">
        <f>IFERROR(IF(B430&lt;&gt;"", IF(AND(INDEX(Paste_Here!AE$2:AE$850, MATCH(B430, Paste_Here!A$2:A$850, 0))&lt;&gt;"", ISNUMBER(VALUE(INDEX(Paste_Here!AE$2:AE$850, MATCH(B430, Paste_Here!A$2:A$850, 0))))), INDEX(Paste_Here!AE$2:AE$850, MATCH(B430, Paste_Here!A$2:A$850, 0)), ""), ""), "")</f>
        <v/>
      </c>
      <c r="BG430" s="66"/>
      <c r="BH430" s="75" t="str">
        <f>IFERROR(IF(B430&lt;&gt;"", IF(ISNUMBER(SEARCH("highrisk", LOWER(INDEX(Paste_Here!AF$2:AF$850, MATCH(B430, Paste_Here!A$2:A$850, 0))))), "High Risk", IF(ISNUMBER(SEARCH("lowrisk", LOWER(INDEX(Paste_Here!AF$2:AF$850, MATCH(B430, Paste_Here!A$2:A$850, 0))))), "Low Risk", IF(ISNUMBER(SEARCH("somerisk", LOWER(INDEX(Paste_Here!AF$2:AF$850, MATCH(B430, Paste_Here!A$2:A$850, 0))))), "Some Risk", IF(ISNUMBER(SEARCH("ot", LOWER(INDEX(Paste_Here!AF$2:AF$850, MATCH(B430, Paste_Here!A$2:A$850, 0))))), "OT", "")))), ""), "")</f>
        <v/>
      </c>
      <c r="BI430" s="66"/>
      <c r="BJ430" s="75"/>
      <c r="BK430" s="66"/>
      <c r="BL430" s="75" t="str">
        <f>IFERROR(IF(B430&lt;&gt;"", IF(AND(INDEX(Paste_Here!O$2:O$850, MATCH(B430, Paste_Here!A$2:A$850, 0))&lt;&gt;"", ISNUMBER(VALUE(INDEX(Paste_Here!O$2:O$850, MATCH(B430, Paste_Here!A$2:A$850, 0))))), INDEX(Paste_Here!O$2:O$850, MATCH(B430, Paste_Here!A$2:A$850, 0)), ""), ""), "")</f>
        <v/>
      </c>
      <c r="BM430" s="66"/>
      <c r="BN430" s="75" t="str">
        <f>IFERROR(IF(B430&lt;&gt;"", IF(ISNUMBER(SEARCH("highrisk", LOWER(INDEX(Paste_Here!P$2:P$850, MATCH(B430, Paste_Here!A$2:A$850, 0))))), "High Risk", IF(ISNUMBER(SEARCH("lowrisk", LOWER(INDEX(Paste_Here!P$2:P$850, MATCH(B430, Paste_Here!A$2:A$850, 0))))), "Low Risk", IF(ISNUMBER(SEARCH("somerisk", LOWER(INDEX(Paste_Here!P$2:P$850, MATCH(B430, Paste_Here!A$2:A$850, 0))))), "Some Risk", IF(ISNUMBER(SEARCH("ot", LOWER(INDEX(Paste_Here!P$2:P$850, MATCH(B430, Paste_Here!A$2:A$850, 0))))), "OT", "")))), ""), "")</f>
        <v/>
      </c>
      <c r="BQ430" s="66"/>
      <c r="BR430" s="75"/>
      <c r="BS430" s="66"/>
      <c r="BT430" s="66"/>
      <c r="BU430" s="75" t="str">
        <f t="shared" si="81"/>
        <v/>
      </c>
      <c r="BV430" s="66"/>
      <c r="BW430" s="75"/>
      <c r="BX430" s="66"/>
      <c r="BY430" s="75"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BZ430" s="66"/>
      <c r="CA430" s="75"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CB430" s="66"/>
      <c r="CC430" s="75"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CD430" s="66"/>
      <c r="CE430" s="75"/>
      <c r="CF430" s="66"/>
      <c r="CK430" s="75"/>
      <c r="CL430" s="66"/>
      <c r="CM430" s="75"/>
      <c r="CN430" s="66"/>
      <c r="CO430" s="75"/>
      <c r="CP430" s="66"/>
      <c r="CQ430" s="66"/>
      <c r="CR430" s="75" t="str">
        <f t="shared" si="82"/>
        <v/>
      </c>
      <c r="CS430" s="66"/>
      <c r="CT430" s="75"/>
      <c r="CU430" s="66"/>
      <c r="CV430" s="75"/>
      <c r="CW430" s="66"/>
      <c r="CX430" s="75"/>
      <c r="CY430" s="66"/>
      <c r="CZ430" s="75"/>
      <c r="DA430" s="66"/>
      <c r="DB430" s="75" t="str">
        <f>IFERROR(IF(B430&lt;&gt;"", IF(AND(INDEX(Paste_Here!AK$2:AK$850, MATCH(B430, Paste_Here!A$2:A$850, 0))&lt;&gt;"", ISNUMBER(VALUE(INDEX(Paste_Here!AK$2:AK$850, MATCH(B430, Paste_Here!A$2:A$850, 0))))), INDEX(Paste_Here!AK$2:AK$850, MATCH(B430, Paste_Here!A$2:A$850, 0)), ""), ""), "")</f>
        <v/>
      </c>
      <c r="DC430" s="66"/>
      <c r="DD430" s="75" t="str">
        <f>IFERROR(IF(B430&lt;&gt;"", IF(ISNUMBER(SEARCH("highrisk", LOWER(INDEX(Paste_Here!AL$2:AL$850, MATCH(B430, Paste_Here!A$2:A$850, 0))))), "High Risk", IF(ISNUMBER(SEARCH("lowrisk", LOWER(INDEX(Paste_Here!AL$2:AL$850, MATCH(B430, Paste_Here!A$2:A$850, 0))))), "Low Risk", IF(ISNUMBER(SEARCH("somerisk", LOWER(INDEX(Paste_Here!AL$2:AL$850, MATCH(B430, Paste_Here!A$2:A$850, 0))))), "Some Risk", IF(ISNUMBER(SEARCH("ot", LOWER(INDEX(Paste_Here!AL$2:AL$850, MATCH(B430, Paste_Here!A$2:A$850, 0))))), "OT", "")))), ""), "")</f>
        <v/>
      </c>
      <c r="DE430" s="66"/>
      <c r="DF430" s="75" t="str">
        <f>IFERROR(IF(B430&lt;&gt;"", IF(AND(INDEX(Paste_Here!AM$2:AM$850, MATCH(B430, Paste_Here!A$2:A$850, 0))&lt;&gt;"", ISNUMBER(VALUE(INDEX(Paste_Here!AM$2:AM$850, MATCH(B430, Paste_Here!A$2:A$850, 0))))), INDEX(Paste_Here!AM$2:AM$850, MATCH(B430, Paste_Here!A$2:A$850, 0)), ""), ""), "")</f>
        <v/>
      </c>
      <c r="DG430" s="66"/>
      <c r="DH430" s="75" t="str">
        <f>IFERROR(IF(B430&lt;&gt;"", IF(ISNUMBER(SEARCH("highrisk", LOWER(INDEX(Paste_Here!AN$2:AN$850, MATCH(B430, Paste_Here!A$2:A$850, 0))))), "High Risk", IF(ISNUMBER(SEARCH("lowrisk", LOWER(INDEX(Paste_Here!AN$2:AN$850, MATCH(B430, Paste_Here!A$2:A$850, 0))))), "Low Risk", IF(ISNUMBER(SEARCH("somerisk", LOWER(INDEX(Paste_Here!AN$2:AN$850, MATCH(B430, Paste_Here!A$2:A$850, 0))))), "Some Risk", IF(ISNUMBER(SEARCH("ot", LOWER(INDEX(Paste_Here!AN$2:AN$850, MATCH(B430, Paste_Here!A$2:A$850, 0))))), "OT", "")))), ""), "")</f>
        <v/>
      </c>
      <c r="DI430" s="66"/>
      <c r="DJ430" s="66"/>
      <c r="DK430" s="75" t="str">
        <f t="shared" si="83"/>
        <v/>
      </c>
      <c r="DL430" s="66"/>
      <c r="DM430" s="75" t="str">
        <f>IFERROR(IF(B430&lt;&gt;"", IF(AND(INDEX(Paste_Here!Q$2:Q$850, MATCH(B430, Paste_Here!A$2:A$850, 0))&lt;&gt;"", ISNUMBER(VALUE(INDEX(Paste_Here!Q$2:Q$850, MATCH(B430, Paste_Here!A$2:A$850, 0))))), INDEX(Paste_Here!Q$2:Q$850, MATCH(B430, Paste_Here!A$2:A$850, 0)), ""), ""), "")</f>
        <v/>
      </c>
      <c r="DN430" s="66"/>
      <c r="DO430" s="75" t="str">
        <f>IFERROR(IF(B430&lt;&gt;"", IF(ISNUMBER(SEARCH("highrisk", LOWER(INDEX(Paste_Here!R$2:R$850, MATCH(B430, Paste_Here!A$2:A$850, 0))))), "High Risk", IF(ISNUMBER(SEARCH("lowrisk", LOWER(INDEX(Paste_Here!R$2:R$850, MATCH(B430, Paste_Here!A$2:A$850, 0))))), "Low Risk", IF(ISNUMBER(SEARCH("somerisk", LOWER(INDEX(Paste_Here!R$2:R$850, MATCH(B430, Paste_Here!A$2:A$850, 0))))), "Some Risk", IF(ISNUMBER(SEARCH("ot", LOWER(INDEX(Paste_Here!R$2:R$850, MATCH(B430, Paste_Here!A$2:A$850, 0))))), "OT", "")))), ""), "")</f>
        <v/>
      </c>
      <c r="DP430" s="66"/>
      <c r="DQ430" s="93" t="str">
        <f>IFERROR(IF(B430&lt;&gt;"", IF(AND(INDEX(Paste_Here!S$2:S$850, MATCH(B430, Paste_Here!A$2:A$850, 0))&lt;&gt;"", ISNUMBER(VALUE(INDEX(Paste_Here!S$2:S$850, MATCH(B430, Paste_Here!A$2:A$850, 0))))), INDEX(Paste_Here!S$2:S$850, MATCH(B430, Paste_Here!A$2:A$850, 0)), ""), ""), "")</f>
        <v/>
      </c>
      <c r="DR430" s="66"/>
      <c r="DS430" s="75"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IF(ISNUMBER(SEARCH("ot", LOWER(INDEX(Paste_Here!T$2:T$850, MATCH(B430, Paste_Here!A$2:A$850, 0))))), "OT", "")))), ""), "")</f>
        <v/>
      </c>
      <c r="DT430" s="66"/>
      <c r="DU430" s="75" t="str">
        <f>IFERROR(IF(B430&lt;&gt;"", IF(AND(INDEX(Paste_Here!U$2:U$850, MATCH(B430, Paste_Here!A$2:A$850, 0))&lt;&gt;"", ISNUMBER(VALUE(INDEX(Paste_Here!U$2:U$850, MATCH(B430, Paste_Here!A$2:A$850, 0))))), INDEX(Paste_Here!U$2:U$850, MATCH(B430, Paste_Here!A$2:A$850, 0)), ""), ""), "")</f>
        <v/>
      </c>
      <c r="DV430" s="66"/>
      <c r="DW430" s="93" t="str">
        <f>IFERROR(IF(B430&lt;&gt;"", IF(ISNUMBER(SEARCH("highrisk", LOWER(INDEX(Paste_Here!V$2:V$850, MATCH(B430, Paste_Here!A$2:A$850, 0))))), "High Risk", IF(ISNUMBER(SEARCH("lowrisk", LOWER(INDEX(Paste_Here!V$2:V$850, MATCH(B430, Paste_Here!A$2:A$850, 0))))), "Low Risk", IF(ISNUMBER(SEARCH("somerisk", LOWER(INDEX(Paste_Here!V$2:V$850, MATCH(B430, Paste_Here!A$2:A$850, 0))))), "Some Risk", IF(ISNUMBER(SEARCH("ot", LOWER(INDEX(Paste_Here!V$2:V$850, MATCH(B430, Paste_Here!A$2:A$850, 0))))), "OT", "")))), ""), "")</f>
        <v/>
      </c>
      <c r="DX430" s="66"/>
      <c r="DY430" s="75" t="str">
        <f>IFERROR(IF(B430&lt;&gt;"", IF(AND(INDEX(Paste_Here!W$2:W$850, MATCH(B430, Paste_Here!A$2:A$850, 0))&lt;&gt;"", ISNUMBER(VALUE(INDEX(Paste_Here!W$2:W$850, MATCH(B430, Paste_Here!A$2:A$850, 0))))), INDEX(Paste_Here!W$2:W$850, MATCH(B430, Paste_Here!A$2:A$850, 0)), ""), ""), "")</f>
        <v/>
      </c>
      <c r="DZ430" s="66"/>
      <c r="EA430" s="75" t="str">
        <f>IFERROR(IF(B430&lt;&gt;"", IF(ISNUMBER(SEARCH("highrisk", LOWER(INDEX(Paste_Here!X$2:X$850, MATCH(B430, Paste_Here!A$2:A$850, 0))))), "High Risk", IF(ISNUMBER(SEARCH("lowrisk", LOWER(INDEX(Paste_Here!X$2:X$850, MATCH(B430, Paste_Here!A$2:A$850, 0))))), "Low Risk", IF(ISNUMBER(SEARCH("somerisk", LOWER(INDEX(Paste_Here!X$2:X$850, MATCH(B430, Paste_Here!A$2:A$850, 0))))), "Some Risk", IF(ISNUMBER(SEARCH("ot", LOWER(INDEX(Paste_Here!X$2:X$850, MATCH(B430, Paste_Here!A$2:A$850, 0))))), "OT", "")))), ""), "")</f>
        <v/>
      </c>
      <c r="EB430" s="66"/>
      <c r="EC430" s="66"/>
      <c r="ED430" s="75" t="str">
        <f t="shared" si="88"/>
        <v/>
      </c>
      <c r="EE430" s="66"/>
      <c r="EF430" s="75" t="str">
        <f>IFERROR(IF(B430&lt;&gt;"", IF(AND(INDEX(Paste_Here!AO$2:AO$850, MATCH(B430, Paste_Here!A$2:A$850, 0))&lt;&gt;"", ISNUMBER(VALUE(INDEX(Paste_Here!AO$2:AO$850, MATCH(B430, Paste_Here!A$2:A$850, 0))))), INDEX(Paste_Here!AO$2:AO$850, MATCH(B430, Paste_Here!A$2:A$850, 0)), ""), ""), "")</f>
        <v/>
      </c>
      <c r="EG430" s="66"/>
      <c r="EH430" s="75" t="str">
        <f>IFERROR(IF(B430&lt;&gt;"", IF(ISNUMBER(SEARCH("highrisk", LOWER(INDEX(Paste_Here!AP$2:AP$850, MATCH(B430, Paste_Here!A$2:A$850, 0))))), "High Risk", IF(ISNUMBER(SEARCH("lowrisk", LOWER(INDEX(Paste_Here!AP$2:AP$850, MATCH(B430, Paste_Here!A$2:A$850, 0))))), "Low Risk", IF(ISNUMBER(SEARCH("somerisk", LOWER(INDEX(Paste_Here!AP$2:AP$850, MATCH(B430, Paste_Here!A$2:A$850, 0))))), "Some Risk", IF(ISNUMBER(SEARCH("ot", LOWER(INDEX(Paste_Here!AP$2:AP$850, MATCH(B430, Paste_Here!A$2:A$850, 0))))), "OT", "")))), ""), "")</f>
        <v/>
      </c>
      <c r="EI430" s="66"/>
      <c r="EJ430" s="93"/>
      <c r="EK430" s="66"/>
      <c r="EL430" s="75" t="str">
        <f>IFERROR(IF(B430&lt;&gt;"", IF(AND(INDEX(Paste_Here!AQ$2:AQ$850, MATCH(B430, Paste_Here!A$2:A$850, 0))&lt;&gt;"", ISNUMBER(VALUE(INDEX(Paste_Here!AQ$2:AQ$850, MATCH(B430, Paste_Here!A$2:A$850, 0))))), INDEX(Paste_Here!AQ$2:AQ$850, MATCH(B430, Paste_Here!A$2:A$850, 0)), ""), ""), "")</f>
        <v/>
      </c>
      <c r="EM430" s="66"/>
      <c r="EN430" s="75" t="str">
        <f>IFERROR(IF(B430&lt;&gt;"", IF(ISNUMBER(SEARCH("highrisk", LOWER(INDEX(Paste_Here!AR$2:AR$850, MATCH(B430, Paste_Here!A$2:A$850, 0))))), "High Risk", IF(ISNUMBER(SEARCH("lowrisk", LOWER(INDEX(Paste_Here!AR$2:AR$850, MATCH(B430, Paste_Here!A$2:A$850, 0))))), "Low Risk", IF(ISNUMBER(SEARCH("somerisk", LOWER(INDEX(Paste_Here!AR$2:AR$850, MATCH(B430, Paste_Here!A$2:A$850, 0))))), "Some Risk", IF(ISNUMBER(SEARCH("ot", LOWER(INDEX(Paste_Here!AR$2:AR$850, MATCH(B430, Paste_Here!A$2:A$850, 0))))), "OT", "")))), ""), "")</f>
        <v/>
      </c>
      <c r="EO430" s="66"/>
      <c r="EP430" s="93"/>
      <c r="EQ430" s="66"/>
      <c r="ER430" s="75"/>
      <c r="ES430" s="66"/>
      <c r="ET430" s="75"/>
      <c r="EU430" s="66"/>
      <c r="EV430" s="66"/>
      <c r="EW430" s="75" t="str">
        <f t="shared" si="89"/>
        <v/>
      </c>
      <c r="EX430" s="66"/>
      <c r="EY430" s="75" t="str">
        <f>IFERROR(IF(B430&lt;&gt;"", IF(AND(INDEX(Paste_Here!Y$2:Y$850, MATCH(B430, Paste_Here!A$2:A$850, 0))&lt;&gt;"", ISNUMBER(VALUE(INDEX(Paste_Here!Y$2:Y$850, MATCH(B430, Paste_Here!A$2:A$850, 0))))), INDEX(Paste_Here!Y$2:Y$850, MATCH(B430, Paste_Here!A$2:A$850, 0)), ""), ""), "")</f>
        <v/>
      </c>
      <c r="EZ430" s="66"/>
      <c r="FA430" s="75" t="str">
        <f>IFERROR(IF(B430&lt;&gt;"", IF(ISNUMBER(SEARCH("highrisk", LOWER(INDEX(Paste_Here!Z$2:Z$850, MATCH(B430, Paste_Here!A$2:A$850, 0))))), "High Risk", IF(ISNUMBER(SEARCH("lowrisk", LOWER(INDEX(Paste_Here!Z$2:Z$850, MATCH(B430, Paste_Here!A$2:A$850, 0))))), "Low Risk", IF(ISNUMBER(SEARCH("somerisk", LOWER(INDEX(Paste_Here!Z$2:Z$850, MATCH(B430, Paste_Here!A$2:A$850, 0))))), "Some Risk", IF(ISNUMBER(SEARCH("ot", LOWER(INDEX(Paste_Here!Z$2:Z$850, MATCH(B430, Paste_Here!A$2:A$850, 0))))), "OT", "")))), ""), "")</f>
        <v/>
      </c>
      <c r="FB430" s="66"/>
      <c r="FC430" s="93"/>
      <c r="FD430" s="66"/>
      <c r="FE430" s="75" t="str">
        <f>IFERROR(IF(B430&lt;&gt;"", IF(AND(INDEX(Paste_Here!AA$2:AA$850, MATCH(B430, Paste_Here!A$2:A$850, 0))&lt;&gt;"", ISNUMBER(VALUE(INDEX(Paste_Here!AA$2:AA$850, MATCH(B430, Paste_Here!A$2:A$850, 0))))), INDEX(Paste_Here!AA$2:AA$850, MATCH(B430, Paste_Here!A$2:A$850, 0)), ""), ""), "")</f>
        <v/>
      </c>
      <c r="FF430" s="66"/>
      <c r="FG430" s="75" t="str">
        <f>IFERROR(IF(B430&lt;&gt;"", IF(ISNUMBER(SEARCH("highrisk", LOWER(INDEX(Paste_Here!AB$2:AB$850, MATCH(B430, Paste_Here!A$2:A$850, 0))))), "High Risk", IF(ISNUMBER(SEARCH("lowrisk", LOWER(INDEX(Paste_Here!AB$2:AB$850, MATCH(B430, Paste_Here!A$2:A$850, 0))))), "Low Risk", IF(ISNUMBER(SEARCH("somerisk", LOWER(INDEX(Paste_Here!AB$2:AB$850, MATCH(B430, Paste_Here!A$2:A$850, 0))))), "Some Risk", IF(ISNUMBER(SEARCH("ot", LOWER(INDEX(Paste_Here!AB$2:AB$850, MATCH(B430, Paste_Here!A$2:A$850, 0))))), "OT", "")))), ""), "")</f>
        <v/>
      </c>
      <c r="FH430" s="66"/>
      <c r="FI430" s="93"/>
      <c r="FJ430" s="66"/>
      <c r="FK430" s="75"/>
      <c r="FL430" s="66"/>
      <c r="FM430" s="75"/>
      <c r="FN430" s="66"/>
      <c r="FO430" s="66"/>
      <c r="FP430" s="75" t="str">
        <f t="shared" si="84"/>
        <v/>
      </c>
      <c r="FQ430" s="66"/>
      <c r="FR430" s="75" t="str">
        <f>IFERROR(IF(B430&lt;&gt;"", IF(ISNUMBER(SEARCH("s", LOWER(INDEX(Paste_Here!L$2:L$850, MATCH(B430, Paste_Here!A$2:A$850, 0))))), "Yes", IF(INDEX(Paste_Here!L$2:L$850, MATCH(B430, Paste_Here!A$2:A$850, 0))&lt;&gt;"", "No", "")), ""), "")</f>
        <v/>
      </c>
      <c r="FS430" s="66"/>
      <c r="FT430" s="75" t="str">
        <f>IFERROR(IF(B430&lt;&gt;"", IF(ISNUMBER(SEARCH("yes", LOWER(INDEX(Paste_Here!F$2:F$850, MATCH(B430, Paste_Here!A$2:A$850, 0))))), "Yes", IF(ISNUMBER(SEARCH("no", LOWER(INDEX(Paste_Here!F$2:F$850, MATCH(B430, Paste_Here!A$2:A$850, 0))))), "No", "")), ""), "")</f>
        <v/>
      </c>
      <c r="FU430" s="66"/>
      <c r="FV430" s="75" t="str">
        <f>IFERROR(IF(B430&lt;&gt;"", IF(ISNUMBER(SEARCH("english language learner", LOWER(INDEX(Paste_Here!C$2:C$850, MATCH(B430, Paste_Here!A$2:A$850, 0))))), "Yes", ""), ""), "")</f>
        <v/>
      </c>
      <c r="FW430" s="66"/>
      <c r="FX430" s="75" t="str">
        <f>IFERROR(IF(B430&lt;&gt;"", IF(OR(ISNUMBER(SEARCH("b", LOWER(INDEX(Paste_Here!J$2:J$850, MATCH(B430, Paste_Here!A$2:A$850, 0))))), ISNUMBER(SEARCH("h", LOWER(INDEX(Paste_Here!J$2:J$850, MATCH(B430, Paste_Here!A$2:A$850, 0))))), ISNUMBER(SEARCH("i", LOWER(INDEX(Paste_Here!J$2:J$850, MATCH(B430, Paste_Here!A$2:A$850, 0)))))), "Yes", IF(INDEX(Paste_Here!J$2:J$850, MATCH(B430, Paste_Here!A$2:A$850, 0))&lt;&gt;"", "No", "")), ""), "")</f>
        <v/>
      </c>
      <c r="FY430" s="66"/>
      <c r="FZ430" s="75" t="str">
        <f>IFERROR(IF(B430&lt;&gt;"", IF(ISNUMBER(SEARCH("yes", LOWER(INDEX(Paste_Here!K$2:K$850, MATCH(B430, Paste_Here!A$2:A$850, 0))))), "Yes", IF(ISNUMBER(SEARCH("no", LOWER(INDEX(Paste_Here!K$2:K$850, MATCH(B430, Paste_Here!A$2:A$850, 0))))), "No", "")), ""), "")</f>
        <v/>
      </c>
      <c r="GA430" s="66"/>
      <c r="GB430" s="75" t="str">
        <f>IFERROR(IF(B430&lt;&gt;"", IF(ISNUMBER(SEARCH("transitional 2", LOWER(INDEX(Paste_Here!C$2:C$850, MATCH(B430, Paste_Here!A$2:A$850, 0))))), "T2",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GC430" s="66"/>
      <c r="GD430" s="75"/>
      <c r="GE430" s="66"/>
      <c r="GF430" s="75"/>
      <c r="GG430" s="66"/>
      <c r="GH430" s="75"/>
      <c r="GI430" s="66"/>
      <c r="GK430" s="1" t="str" cm="1">
        <f t="array" ref="GK430">IFERROR(INDEX(Paste_Here!$B$2:$B$850, MATCH(0, COUNTIF(GK$4:GK429, Paste_Here!$B$2:$B$850) + IF(Paste_Here!$B$2:$B$850="", 1, 0), 0)), "")</f>
        <v/>
      </c>
      <c r="GL430" s="1" t="str">
        <f>IF(GK430&lt;&gt;"", INDEX(Paste_Here!$A$2:$A$850, MATCH(GK430, Paste_Here!$B$2:$B$850, 0)), "")</f>
        <v/>
      </c>
      <c r="GM430" s="1" t="str">
        <f t="shared" si="90"/>
        <v/>
      </c>
      <c r="GN430" s="1" t="str" cm="1">
        <f t="array" ref="GN430">IFERROR(INDEX($GM$5:$GM$850, MATCH(SMALL(IF($GM$5:$GM$850&lt;&gt;"", COUNTIF($GM$5:$GM$850, "&lt;"&amp;$GM$5:$GM$850)+1), ROW()-ROW($GN$5)+1), COUNTIF($GM$5:$GM$850, "&lt;"&amp;$GM$5:$GM$850)+1, 0)), "")</f>
        <v/>
      </c>
    </row>
    <row r="431" spans="1:196">
      <c r="A431" s="66"/>
      <c r="B431" s="75" t="str">
        <f t="shared" si="78"/>
        <v/>
      </c>
      <c r="C431" s="66"/>
      <c r="D431" s="75" t="str">
        <f>IFERROR(IF(AND(INDEX(Paste_Here!N$2:N$850, MATCH(B431, Paste_Here!A$2:A$850, 0)) = ""), "", IF(UPPER(INDEX(Paste_Here!N$2:N$850, MATCH(B431, Paste_Here!A$2:A$850, 0))) = "YES", "Yes", IF(UPPER(INDEX(Paste_Here!N$2:N$850, MATCH(B431, Paste_Here!A$2:A$850, 0))) = "NO", "No", ""))), "")</f>
        <v/>
      </c>
      <c r="E431" s="66"/>
      <c r="F431" s="75" t="str">
        <f t="shared" si="85"/>
        <v/>
      </c>
      <c r="G431" s="66"/>
      <c r="H431" s="75" t="str">
        <f t="shared" si="86"/>
        <v/>
      </c>
      <c r="I431" s="66"/>
      <c r="J431" s="75" t="str">
        <f t="shared" si="87"/>
        <v/>
      </c>
      <c r="K431" s="66"/>
      <c r="L431" s="75"/>
      <c r="M431" s="66"/>
      <c r="N431" s="75" t="str">
        <f>IFERROR(IF(B431&lt;&gt;"", IF(AND(INDEX(Paste_Here!AW$2:AW$850, MATCH(B431, Paste_Here!A$2:A$850, 0))&lt;&gt;"", ISNUMBER(VALUE(INDEX(Paste_Here!AW$2:AW$850, MATCH(B431, Paste_Here!A$2:A$850, 0))))), INDEX(Paste_Here!AW$2:AW$850, MATCH(B431, Paste_Here!A$2:A$850, 0)), ""), ""), "")</f>
        <v/>
      </c>
      <c r="O431" s="66"/>
      <c r="P431" s="75" t="str">
        <f>IFERROR(IF(B431&lt;&gt;"", IF(AND(INDEX(Paste_Here!AX$2:AX$850, MATCH(B431, Paste_Here!A$2:A$850, 0))&lt;&gt;"", ISNUMBER(VALUE(INDEX(Paste_Here!AX$2:AX$850, MATCH(B431, Paste_Here!A$2:A$850, 0))))), INDEX(Paste_Here!AX$2:AX$850, MATCH(B431, Paste_Here!A$2:A$850, 0)), ""), ""), "")</f>
        <v/>
      </c>
      <c r="Q431" s="66"/>
      <c r="R431" s="75" t="str">
        <f>IFERROR(IF(B431&lt;&gt;"", IF(AND(INDEX(Paste_Here!AU$2:AU$850, MATCH(B431, Paste_Here!A$2:A$850, 0))&lt;&gt;"", ISNUMBER(VALUE(INDEX(Paste_Here!AU$2:AU$850, MATCH(B431, Paste_Here!A$2:A$850, 0))))), INDEX(Paste_Here!AU$2:AU$850, MATCH(B431, Paste_Here!A$2:A$850, 0)), ""), ""), "")</f>
        <v/>
      </c>
      <c r="S431" s="66"/>
      <c r="T431" s="75" t="str">
        <f>IFERROR(IF(B431&lt;&gt;"", IF(AND(INDEX(Paste_Here!AV$2:AV$850, MATCH(B431, Paste_Here!A$2:A$850, 0))&lt;&gt;"", ISNUMBER(VALUE(INDEX(Paste_Here!AV$2:AV$850, MATCH(B431, Paste_Here!A$2:A$850, 0))))), INDEX(Paste_Here!AV$2:AV$850, MATCH(B431, Paste_Here!A$2:A$850, 0)), ""), ""), "")</f>
        <v/>
      </c>
      <c r="U431" s="66"/>
      <c r="W431" s="66"/>
      <c r="Y431" s="66"/>
      <c r="Z431" s="66"/>
      <c r="AA431" s="75" t="str">
        <f t="shared" si="79"/>
        <v/>
      </c>
      <c r="AB431" s="66"/>
      <c r="AC431" s="75"/>
      <c r="AD431" s="66"/>
      <c r="AE431" s="98"/>
      <c r="AF431" s="66"/>
      <c r="AG431" s="75"/>
      <c r="AH431" s="66"/>
      <c r="AI431" s="75" t="str">
        <f>IFERROR(IF(B431&lt;&gt;"", IF(AND(INDEX(Paste_Here!AC$2:AC$850, MATCH(B431, Paste_Here!A$2:A$850, 0))&lt;&gt;"", ISNUMBER(VALUE(INDEX(Paste_Here!AC$2:AC$850, MATCH(B431, Paste_Here!A$2:A$850, 0))))), INDEX(Paste_Here!AC$2:AC$850, MATCH(B431, Paste_Here!A$2:A$850, 0)), ""), ""), "")</f>
        <v/>
      </c>
      <c r="AJ431" s="66"/>
      <c r="AK431" s="75" t="str">
        <f>IFERROR(IF(B431&lt;&gt;"", IF(ISNUMBER(SEARCH("highrisk", LOWER(INDEX(Paste_Here!AD$2:AD$850, MATCH(B431, Paste_Here!A$2:A$850, 0))))), "High Risk", IF(ISNUMBER(SEARCH("lowrisk", LOWER(INDEX(Paste_Here!AD$2:AD$850, MATCH(B431, Paste_Here!A$2:A$850, 0))))), "Low Risk", IF(ISNUMBER(SEARCH("somerisk", LOWER(INDEX(Paste_Here!AD$2:AD$850, MATCH(B431, Paste_Here!A$2:A$850, 0))))), "Some Risk", IF(ISNUMBER(SEARCH("ot", LOWER(INDEX(Paste_Here!AD$2:AD$850, MATCH(B431, Paste_Here!A$2:A$850, 0))))), "OT", "")))), ""), "")</f>
        <v/>
      </c>
      <c r="AL431" s="66"/>
      <c r="AM431" s="75"/>
      <c r="AN431" s="66"/>
      <c r="AO431" s="75" t="str">
        <f>IFERROR(IF(B431&lt;&gt;"", IF(AND(INDEX(Paste_Here!M$2:M$850, MATCH(B431, Paste_Here!A$2:A$850, 0))&lt;&gt;"", ISNUMBER(VALUE(INDEX(Paste_Here!M$2:M$850, MATCH(B431, Paste_Here!A$2:A$850, 0))))), INDEX(Paste_Here!M$2:M$850, MATCH(B431, Paste_Here!A$2:A$850, 0)), ""), ""), "")</f>
        <v/>
      </c>
      <c r="AP431" s="66"/>
      <c r="AQ431" s="75" t="str">
        <f>IFERROR(IF(B431&lt;&gt;"", IF(ISNUMBER(SEARCH("highrisk", LOWER(INDEX(Paste_Here!N$2:N$850, MATCH(B431, Paste_Here!A$2:A$850, 0))))), "High Risk", IF(ISNUMBER(SEARCH("lowrisk", LOWER(INDEX(Paste_Here!N$2:N$850, MATCH(B431, Paste_Here!A$2:A$850, 0))))), "Low Risk", IF(ISNUMBER(SEARCH("somerisk", LOWER(INDEX(Paste_Here!N$2:N$850, MATCH(B431, Paste_Here!A$2:A$850, 0))))), "Some Risk", IF(ISNUMBER(SEARCH("ot", LOWER(INDEX(Paste_Here!N$2:N$850, MATCH(B431, Paste_Here!A$2:A$850, 0))))), "OT", "")))), ""), "")</f>
        <v/>
      </c>
      <c r="AT431" s="66"/>
      <c r="AU431" s="103"/>
      <c r="AV431" s="66"/>
      <c r="AW431" s="66"/>
      <c r="AX431" s="75" t="str">
        <f t="shared" si="80"/>
        <v/>
      </c>
      <c r="AY431" s="66"/>
      <c r="AZ431" s="75"/>
      <c r="BA431" s="66"/>
      <c r="BB431" s="75"/>
      <c r="BC431" s="66"/>
      <c r="BD431" s="75"/>
      <c r="BE431" s="66"/>
      <c r="BF431" s="75" t="str">
        <f>IFERROR(IF(B431&lt;&gt;"", IF(AND(INDEX(Paste_Here!AE$2:AE$850, MATCH(B431, Paste_Here!A$2:A$850, 0))&lt;&gt;"", ISNUMBER(VALUE(INDEX(Paste_Here!AE$2:AE$850, MATCH(B431, Paste_Here!A$2:A$850, 0))))), INDEX(Paste_Here!AE$2:AE$850, MATCH(B431, Paste_Here!A$2:A$850, 0)), ""), ""), "")</f>
        <v/>
      </c>
      <c r="BG431" s="66"/>
      <c r="BH431" s="75" t="str">
        <f>IFERROR(IF(B431&lt;&gt;"", IF(ISNUMBER(SEARCH("highrisk", LOWER(INDEX(Paste_Here!AF$2:AF$850, MATCH(B431, Paste_Here!A$2:A$850, 0))))), "High Risk", IF(ISNUMBER(SEARCH("lowrisk", LOWER(INDEX(Paste_Here!AF$2:AF$850, MATCH(B431, Paste_Here!A$2:A$850, 0))))), "Low Risk", IF(ISNUMBER(SEARCH("somerisk", LOWER(INDEX(Paste_Here!AF$2:AF$850, MATCH(B431, Paste_Here!A$2:A$850, 0))))), "Some Risk", IF(ISNUMBER(SEARCH("ot", LOWER(INDEX(Paste_Here!AF$2:AF$850, MATCH(B431, Paste_Here!A$2:A$850, 0))))), "OT", "")))), ""), "")</f>
        <v/>
      </c>
      <c r="BI431" s="66"/>
      <c r="BJ431" s="75"/>
      <c r="BK431" s="66"/>
      <c r="BL431" s="75" t="str">
        <f>IFERROR(IF(B431&lt;&gt;"", IF(AND(INDEX(Paste_Here!O$2:O$850, MATCH(B431, Paste_Here!A$2:A$850, 0))&lt;&gt;"", ISNUMBER(VALUE(INDEX(Paste_Here!O$2:O$850, MATCH(B431, Paste_Here!A$2:A$850, 0))))), INDEX(Paste_Here!O$2:O$850, MATCH(B431, Paste_Here!A$2:A$850, 0)), ""), ""), "")</f>
        <v/>
      </c>
      <c r="BM431" s="66"/>
      <c r="BN431" s="75" t="str">
        <f>IFERROR(IF(B431&lt;&gt;"", IF(ISNUMBER(SEARCH("highrisk", LOWER(INDEX(Paste_Here!P$2:P$850, MATCH(B431, Paste_Here!A$2:A$850, 0))))), "High Risk", IF(ISNUMBER(SEARCH("lowrisk", LOWER(INDEX(Paste_Here!P$2:P$850, MATCH(B431, Paste_Here!A$2:A$850, 0))))), "Low Risk", IF(ISNUMBER(SEARCH("somerisk", LOWER(INDEX(Paste_Here!P$2:P$850, MATCH(B431, Paste_Here!A$2:A$850, 0))))), "Some Risk", IF(ISNUMBER(SEARCH("ot", LOWER(INDEX(Paste_Here!P$2:P$850, MATCH(B431, Paste_Here!A$2:A$850, 0))))), "OT", "")))), ""), "")</f>
        <v/>
      </c>
      <c r="BQ431" s="66"/>
      <c r="BR431" s="75"/>
      <c r="BS431" s="66"/>
      <c r="BT431" s="66"/>
      <c r="BU431" s="75" t="str">
        <f t="shared" si="81"/>
        <v/>
      </c>
      <c r="BV431" s="66"/>
      <c r="BW431" s="75"/>
      <c r="BX431" s="66"/>
      <c r="BY431" s="75"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BZ431" s="66"/>
      <c r="CA431" s="75"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CB431" s="66"/>
      <c r="CC431" s="75"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CD431" s="66"/>
      <c r="CE431" s="75"/>
      <c r="CF431" s="66"/>
      <c r="CK431" s="75"/>
      <c r="CL431" s="66"/>
      <c r="CM431" s="75"/>
      <c r="CN431" s="66"/>
      <c r="CO431" s="75"/>
      <c r="CP431" s="66"/>
      <c r="CQ431" s="66"/>
      <c r="CR431" s="75" t="str">
        <f t="shared" si="82"/>
        <v/>
      </c>
      <c r="CS431" s="66"/>
      <c r="CT431" s="75"/>
      <c r="CU431" s="66"/>
      <c r="CV431" s="75"/>
      <c r="CW431" s="66"/>
      <c r="CX431" s="75"/>
      <c r="CY431" s="66"/>
      <c r="CZ431" s="75"/>
      <c r="DA431" s="66"/>
      <c r="DB431" s="75" t="str">
        <f>IFERROR(IF(B431&lt;&gt;"", IF(AND(INDEX(Paste_Here!AK$2:AK$850, MATCH(B431, Paste_Here!A$2:A$850, 0))&lt;&gt;"", ISNUMBER(VALUE(INDEX(Paste_Here!AK$2:AK$850, MATCH(B431, Paste_Here!A$2:A$850, 0))))), INDEX(Paste_Here!AK$2:AK$850, MATCH(B431, Paste_Here!A$2:A$850, 0)), ""), ""), "")</f>
        <v/>
      </c>
      <c r="DC431" s="66"/>
      <c r="DD431" s="75" t="str">
        <f>IFERROR(IF(B431&lt;&gt;"", IF(ISNUMBER(SEARCH("highrisk", LOWER(INDEX(Paste_Here!AL$2:AL$850, MATCH(B431, Paste_Here!A$2:A$850, 0))))), "High Risk", IF(ISNUMBER(SEARCH("lowrisk", LOWER(INDEX(Paste_Here!AL$2:AL$850, MATCH(B431, Paste_Here!A$2:A$850, 0))))), "Low Risk", IF(ISNUMBER(SEARCH("somerisk", LOWER(INDEX(Paste_Here!AL$2:AL$850, MATCH(B431, Paste_Here!A$2:A$850, 0))))), "Some Risk", IF(ISNUMBER(SEARCH("ot", LOWER(INDEX(Paste_Here!AL$2:AL$850, MATCH(B431, Paste_Here!A$2:A$850, 0))))), "OT", "")))), ""), "")</f>
        <v/>
      </c>
      <c r="DE431" s="66"/>
      <c r="DF431" s="75" t="str">
        <f>IFERROR(IF(B431&lt;&gt;"", IF(AND(INDEX(Paste_Here!AM$2:AM$850, MATCH(B431, Paste_Here!A$2:A$850, 0))&lt;&gt;"", ISNUMBER(VALUE(INDEX(Paste_Here!AM$2:AM$850, MATCH(B431, Paste_Here!A$2:A$850, 0))))), INDEX(Paste_Here!AM$2:AM$850, MATCH(B431, Paste_Here!A$2:A$850, 0)), ""), ""), "")</f>
        <v/>
      </c>
      <c r="DG431" s="66"/>
      <c r="DH431" s="75" t="str">
        <f>IFERROR(IF(B431&lt;&gt;"", IF(ISNUMBER(SEARCH("highrisk", LOWER(INDEX(Paste_Here!AN$2:AN$850, MATCH(B431, Paste_Here!A$2:A$850, 0))))), "High Risk", IF(ISNUMBER(SEARCH("lowrisk", LOWER(INDEX(Paste_Here!AN$2:AN$850, MATCH(B431, Paste_Here!A$2:A$850, 0))))), "Low Risk", IF(ISNUMBER(SEARCH("somerisk", LOWER(INDEX(Paste_Here!AN$2:AN$850, MATCH(B431, Paste_Here!A$2:A$850, 0))))), "Some Risk", IF(ISNUMBER(SEARCH("ot", LOWER(INDEX(Paste_Here!AN$2:AN$850, MATCH(B431, Paste_Here!A$2:A$850, 0))))), "OT", "")))), ""), "")</f>
        <v/>
      </c>
      <c r="DI431" s="66"/>
      <c r="DJ431" s="66"/>
      <c r="DK431" s="75" t="str">
        <f t="shared" si="83"/>
        <v/>
      </c>
      <c r="DL431" s="66"/>
      <c r="DM431" s="75" t="str">
        <f>IFERROR(IF(B431&lt;&gt;"", IF(AND(INDEX(Paste_Here!Q$2:Q$850, MATCH(B431, Paste_Here!A$2:A$850, 0))&lt;&gt;"", ISNUMBER(VALUE(INDEX(Paste_Here!Q$2:Q$850, MATCH(B431, Paste_Here!A$2:A$850, 0))))), INDEX(Paste_Here!Q$2:Q$850, MATCH(B431, Paste_Here!A$2:A$850, 0)), ""), ""), "")</f>
        <v/>
      </c>
      <c r="DN431" s="66"/>
      <c r="DO431" s="75" t="str">
        <f>IFERROR(IF(B431&lt;&gt;"", IF(ISNUMBER(SEARCH("highrisk", LOWER(INDEX(Paste_Here!R$2:R$850, MATCH(B431, Paste_Here!A$2:A$850, 0))))), "High Risk", IF(ISNUMBER(SEARCH("lowrisk", LOWER(INDEX(Paste_Here!R$2:R$850, MATCH(B431, Paste_Here!A$2:A$850, 0))))), "Low Risk", IF(ISNUMBER(SEARCH("somerisk", LOWER(INDEX(Paste_Here!R$2:R$850, MATCH(B431, Paste_Here!A$2:A$850, 0))))), "Some Risk", IF(ISNUMBER(SEARCH("ot", LOWER(INDEX(Paste_Here!R$2:R$850, MATCH(B431, Paste_Here!A$2:A$850, 0))))), "OT", "")))), ""), "")</f>
        <v/>
      </c>
      <c r="DP431" s="66"/>
      <c r="DQ431" s="93" t="str">
        <f>IFERROR(IF(B431&lt;&gt;"", IF(AND(INDEX(Paste_Here!S$2:S$850, MATCH(B431, Paste_Here!A$2:A$850, 0))&lt;&gt;"", ISNUMBER(VALUE(INDEX(Paste_Here!S$2:S$850, MATCH(B431, Paste_Here!A$2:A$850, 0))))), INDEX(Paste_Here!S$2:S$850, MATCH(B431, Paste_Here!A$2:A$850, 0)), ""), ""), "")</f>
        <v/>
      </c>
      <c r="DR431" s="66"/>
      <c r="DS431" s="75"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IF(ISNUMBER(SEARCH("ot", LOWER(INDEX(Paste_Here!T$2:T$850, MATCH(B431, Paste_Here!A$2:A$850, 0))))), "OT", "")))), ""), "")</f>
        <v/>
      </c>
      <c r="DT431" s="66"/>
      <c r="DU431" s="75" t="str">
        <f>IFERROR(IF(B431&lt;&gt;"", IF(AND(INDEX(Paste_Here!U$2:U$850, MATCH(B431, Paste_Here!A$2:A$850, 0))&lt;&gt;"", ISNUMBER(VALUE(INDEX(Paste_Here!U$2:U$850, MATCH(B431, Paste_Here!A$2:A$850, 0))))), INDEX(Paste_Here!U$2:U$850, MATCH(B431, Paste_Here!A$2:A$850, 0)), ""), ""), "")</f>
        <v/>
      </c>
      <c r="DV431" s="66"/>
      <c r="DW431" s="93" t="str">
        <f>IFERROR(IF(B431&lt;&gt;"", IF(ISNUMBER(SEARCH("highrisk", LOWER(INDEX(Paste_Here!V$2:V$850, MATCH(B431, Paste_Here!A$2:A$850, 0))))), "High Risk", IF(ISNUMBER(SEARCH("lowrisk", LOWER(INDEX(Paste_Here!V$2:V$850, MATCH(B431, Paste_Here!A$2:A$850, 0))))), "Low Risk", IF(ISNUMBER(SEARCH("somerisk", LOWER(INDEX(Paste_Here!V$2:V$850, MATCH(B431, Paste_Here!A$2:A$850, 0))))), "Some Risk", IF(ISNUMBER(SEARCH("ot", LOWER(INDEX(Paste_Here!V$2:V$850, MATCH(B431, Paste_Here!A$2:A$850, 0))))), "OT", "")))), ""), "")</f>
        <v/>
      </c>
      <c r="DX431" s="66"/>
      <c r="DY431" s="75" t="str">
        <f>IFERROR(IF(B431&lt;&gt;"", IF(AND(INDEX(Paste_Here!W$2:W$850, MATCH(B431, Paste_Here!A$2:A$850, 0))&lt;&gt;"", ISNUMBER(VALUE(INDEX(Paste_Here!W$2:W$850, MATCH(B431, Paste_Here!A$2:A$850, 0))))), INDEX(Paste_Here!W$2:W$850, MATCH(B431, Paste_Here!A$2:A$850, 0)), ""), ""), "")</f>
        <v/>
      </c>
      <c r="DZ431" s="66"/>
      <c r="EA431" s="75" t="str">
        <f>IFERROR(IF(B431&lt;&gt;"", IF(ISNUMBER(SEARCH("highrisk", LOWER(INDEX(Paste_Here!X$2:X$850, MATCH(B431, Paste_Here!A$2:A$850, 0))))), "High Risk", IF(ISNUMBER(SEARCH("lowrisk", LOWER(INDEX(Paste_Here!X$2:X$850, MATCH(B431, Paste_Here!A$2:A$850, 0))))), "Low Risk", IF(ISNUMBER(SEARCH("somerisk", LOWER(INDEX(Paste_Here!X$2:X$850, MATCH(B431, Paste_Here!A$2:A$850, 0))))), "Some Risk", IF(ISNUMBER(SEARCH("ot", LOWER(INDEX(Paste_Here!X$2:X$850, MATCH(B431, Paste_Here!A$2:A$850, 0))))), "OT", "")))), ""), "")</f>
        <v/>
      </c>
      <c r="EB431" s="66"/>
      <c r="EC431" s="66"/>
      <c r="ED431" s="75" t="str">
        <f t="shared" si="88"/>
        <v/>
      </c>
      <c r="EE431" s="66"/>
      <c r="EF431" s="75" t="str">
        <f>IFERROR(IF(B431&lt;&gt;"", IF(AND(INDEX(Paste_Here!AO$2:AO$850, MATCH(B431, Paste_Here!A$2:A$850, 0))&lt;&gt;"", ISNUMBER(VALUE(INDEX(Paste_Here!AO$2:AO$850, MATCH(B431, Paste_Here!A$2:A$850, 0))))), INDEX(Paste_Here!AO$2:AO$850, MATCH(B431, Paste_Here!A$2:A$850, 0)), ""), ""), "")</f>
        <v/>
      </c>
      <c r="EG431" s="66"/>
      <c r="EH431" s="75" t="str">
        <f>IFERROR(IF(B431&lt;&gt;"", IF(ISNUMBER(SEARCH("highrisk", LOWER(INDEX(Paste_Here!AP$2:AP$850, MATCH(B431, Paste_Here!A$2:A$850, 0))))), "High Risk", IF(ISNUMBER(SEARCH("lowrisk", LOWER(INDEX(Paste_Here!AP$2:AP$850, MATCH(B431, Paste_Here!A$2:A$850, 0))))), "Low Risk", IF(ISNUMBER(SEARCH("somerisk", LOWER(INDEX(Paste_Here!AP$2:AP$850, MATCH(B431, Paste_Here!A$2:A$850, 0))))), "Some Risk", IF(ISNUMBER(SEARCH("ot", LOWER(INDEX(Paste_Here!AP$2:AP$850, MATCH(B431, Paste_Here!A$2:A$850, 0))))), "OT", "")))), ""), "")</f>
        <v/>
      </c>
      <c r="EI431" s="66"/>
      <c r="EJ431" s="93"/>
      <c r="EK431" s="66"/>
      <c r="EL431" s="75" t="str">
        <f>IFERROR(IF(B431&lt;&gt;"", IF(AND(INDEX(Paste_Here!AQ$2:AQ$850, MATCH(B431, Paste_Here!A$2:A$850, 0))&lt;&gt;"", ISNUMBER(VALUE(INDEX(Paste_Here!AQ$2:AQ$850, MATCH(B431, Paste_Here!A$2:A$850, 0))))), INDEX(Paste_Here!AQ$2:AQ$850, MATCH(B431, Paste_Here!A$2:A$850, 0)), ""), ""), "")</f>
        <v/>
      </c>
      <c r="EM431" s="66"/>
      <c r="EN431" s="75" t="str">
        <f>IFERROR(IF(B431&lt;&gt;"", IF(ISNUMBER(SEARCH("highrisk", LOWER(INDEX(Paste_Here!AR$2:AR$850, MATCH(B431, Paste_Here!A$2:A$850, 0))))), "High Risk", IF(ISNUMBER(SEARCH("lowrisk", LOWER(INDEX(Paste_Here!AR$2:AR$850, MATCH(B431, Paste_Here!A$2:A$850, 0))))), "Low Risk", IF(ISNUMBER(SEARCH("somerisk", LOWER(INDEX(Paste_Here!AR$2:AR$850, MATCH(B431, Paste_Here!A$2:A$850, 0))))), "Some Risk", IF(ISNUMBER(SEARCH("ot", LOWER(INDEX(Paste_Here!AR$2:AR$850, MATCH(B431, Paste_Here!A$2:A$850, 0))))), "OT", "")))), ""), "")</f>
        <v/>
      </c>
      <c r="EO431" s="66"/>
      <c r="EP431" s="93"/>
      <c r="EQ431" s="66"/>
      <c r="ER431" s="75"/>
      <c r="ES431" s="66"/>
      <c r="ET431" s="75"/>
      <c r="EU431" s="66"/>
      <c r="EV431" s="66"/>
      <c r="EW431" s="75" t="str">
        <f t="shared" si="89"/>
        <v/>
      </c>
      <c r="EX431" s="66"/>
      <c r="EY431" s="75" t="str">
        <f>IFERROR(IF(B431&lt;&gt;"", IF(AND(INDEX(Paste_Here!Y$2:Y$850, MATCH(B431, Paste_Here!A$2:A$850, 0))&lt;&gt;"", ISNUMBER(VALUE(INDEX(Paste_Here!Y$2:Y$850, MATCH(B431, Paste_Here!A$2:A$850, 0))))), INDEX(Paste_Here!Y$2:Y$850, MATCH(B431, Paste_Here!A$2:A$850, 0)), ""), ""), "")</f>
        <v/>
      </c>
      <c r="EZ431" s="66"/>
      <c r="FA431" s="75" t="str">
        <f>IFERROR(IF(B431&lt;&gt;"", IF(ISNUMBER(SEARCH("highrisk", LOWER(INDEX(Paste_Here!Z$2:Z$850, MATCH(B431, Paste_Here!A$2:A$850, 0))))), "High Risk", IF(ISNUMBER(SEARCH("lowrisk", LOWER(INDEX(Paste_Here!Z$2:Z$850, MATCH(B431, Paste_Here!A$2:A$850, 0))))), "Low Risk", IF(ISNUMBER(SEARCH("somerisk", LOWER(INDEX(Paste_Here!Z$2:Z$850, MATCH(B431, Paste_Here!A$2:A$850, 0))))), "Some Risk", IF(ISNUMBER(SEARCH("ot", LOWER(INDEX(Paste_Here!Z$2:Z$850, MATCH(B431, Paste_Here!A$2:A$850, 0))))), "OT", "")))), ""), "")</f>
        <v/>
      </c>
      <c r="FB431" s="66"/>
      <c r="FC431" s="93"/>
      <c r="FD431" s="66"/>
      <c r="FE431" s="75" t="str">
        <f>IFERROR(IF(B431&lt;&gt;"", IF(AND(INDEX(Paste_Here!AA$2:AA$850, MATCH(B431, Paste_Here!A$2:A$850, 0))&lt;&gt;"", ISNUMBER(VALUE(INDEX(Paste_Here!AA$2:AA$850, MATCH(B431, Paste_Here!A$2:A$850, 0))))), INDEX(Paste_Here!AA$2:AA$850, MATCH(B431, Paste_Here!A$2:A$850, 0)), ""), ""), "")</f>
        <v/>
      </c>
      <c r="FF431" s="66"/>
      <c r="FG431" s="75" t="str">
        <f>IFERROR(IF(B431&lt;&gt;"", IF(ISNUMBER(SEARCH("highrisk", LOWER(INDEX(Paste_Here!AB$2:AB$850, MATCH(B431, Paste_Here!A$2:A$850, 0))))), "High Risk", IF(ISNUMBER(SEARCH("lowrisk", LOWER(INDEX(Paste_Here!AB$2:AB$850, MATCH(B431, Paste_Here!A$2:A$850, 0))))), "Low Risk", IF(ISNUMBER(SEARCH("somerisk", LOWER(INDEX(Paste_Here!AB$2:AB$850, MATCH(B431, Paste_Here!A$2:A$850, 0))))), "Some Risk", IF(ISNUMBER(SEARCH("ot", LOWER(INDEX(Paste_Here!AB$2:AB$850, MATCH(B431, Paste_Here!A$2:A$850, 0))))), "OT", "")))), ""), "")</f>
        <v/>
      </c>
      <c r="FH431" s="66"/>
      <c r="FI431" s="93"/>
      <c r="FJ431" s="66"/>
      <c r="FK431" s="75"/>
      <c r="FL431" s="66"/>
      <c r="FM431" s="75"/>
      <c r="FN431" s="66"/>
      <c r="FO431" s="66"/>
      <c r="FP431" s="75" t="str">
        <f t="shared" si="84"/>
        <v/>
      </c>
      <c r="FQ431" s="66"/>
      <c r="FR431" s="75" t="str">
        <f>IFERROR(IF(B431&lt;&gt;"", IF(ISNUMBER(SEARCH("s", LOWER(INDEX(Paste_Here!L$2:L$850, MATCH(B431, Paste_Here!A$2:A$850, 0))))), "Yes", IF(INDEX(Paste_Here!L$2:L$850, MATCH(B431, Paste_Here!A$2:A$850, 0))&lt;&gt;"", "No", "")), ""), "")</f>
        <v/>
      </c>
      <c r="FS431" s="66"/>
      <c r="FT431" s="75" t="str">
        <f>IFERROR(IF(B431&lt;&gt;"", IF(ISNUMBER(SEARCH("yes", LOWER(INDEX(Paste_Here!F$2:F$850, MATCH(B431, Paste_Here!A$2:A$850, 0))))), "Yes", IF(ISNUMBER(SEARCH("no", LOWER(INDEX(Paste_Here!F$2:F$850, MATCH(B431, Paste_Here!A$2:A$850, 0))))), "No", "")), ""), "")</f>
        <v/>
      </c>
      <c r="FU431" s="66"/>
      <c r="FV431" s="75" t="str">
        <f>IFERROR(IF(B431&lt;&gt;"", IF(ISNUMBER(SEARCH("english language learner", LOWER(INDEX(Paste_Here!C$2:C$850, MATCH(B431, Paste_Here!A$2:A$850, 0))))), "Yes", ""), ""), "")</f>
        <v/>
      </c>
      <c r="FW431" s="66"/>
      <c r="FX431" s="75" t="str">
        <f>IFERROR(IF(B431&lt;&gt;"", IF(OR(ISNUMBER(SEARCH("b", LOWER(INDEX(Paste_Here!J$2:J$850, MATCH(B431, Paste_Here!A$2:A$850, 0))))), ISNUMBER(SEARCH("h", LOWER(INDEX(Paste_Here!J$2:J$850, MATCH(B431, Paste_Here!A$2:A$850, 0))))), ISNUMBER(SEARCH("i", LOWER(INDEX(Paste_Here!J$2:J$850, MATCH(B431, Paste_Here!A$2:A$850, 0)))))), "Yes", IF(INDEX(Paste_Here!J$2:J$850, MATCH(B431, Paste_Here!A$2:A$850, 0))&lt;&gt;"", "No", "")), ""), "")</f>
        <v/>
      </c>
      <c r="FY431" s="66"/>
      <c r="FZ431" s="75" t="str">
        <f>IFERROR(IF(B431&lt;&gt;"", IF(ISNUMBER(SEARCH("yes", LOWER(INDEX(Paste_Here!K$2:K$850, MATCH(B431, Paste_Here!A$2:A$850, 0))))), "Yes", IF(ISNUMBER(SEARCH("no", LOWER(INDEX(Paste_Here!K$2:K$850, MATCH(B431, Paste_Here!A$2:A$850, 0))))), "No", "")), ""), "")</f>
        <v/>
      </c>
      <c r="GA431" s="66"/>
      <c r="GB431" s="75" t="str">
        <f>IFERROR(IF(B431&lt;&gt;"", IF(ISNUMBER(SEARCH("transitional 2", LOWER(INDEX(Paste_Here!C$2:C$850, MATCH(B431, Paste_Here!A$2:A$850, 0))))), "T2",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GC431" s="66"/>
      <c r="GD431" s="75"/>
      <c r="GE431" s="66"/>
      <c r="GF431" s="75"/>
      <c r="GG431" s="66"/>
      <c r="GH431" s="75"/>
      <c r="GI431" s="66"/>
      <c r="GK431" s="1" t="str" cm="1">
        <f t="array" ref="GK431">IFERROR(INDEX(Paste_Here!$B$2:$B$850, MATCH(0, COUNTIF(GK$4:GK430, Paste_Here!$B$2:$B$850) + IF(Paste_Here!$B$2:$B$850="", 1, 0), 0)), "")</f>
        <v/>
      </c>
      <c r="GL431" s="1" t="str">
        <f>IF(GK431&lt;&gt;"", INDEX(Paste_Here!$A$2:$A$850, MATCH(GK431, Paste_Here!$B$2:$B$850, 0)), "")</f>
        <v/>
      </c>
      <c r="GM431" s="1" t="str">
        <f t="shared" si="90"/>
        <v/>
      </c>
      <c r="GN431" s="1" t="str" cm="1">
        <f t="array" ref="GN431">IFERROR(INDEX($GM$5:$GM$850, MATCH(SMALL(IF($GM$5:$GM$850&lt;&gt;"", COUNTIF($GM$5:$GM$850, "&lt;"&amp;$GM$5:$GM$850)+1), ROW()-ROW($GN$5)+1), COUNTIF($GM$5:$GM$850, "&lt;"&amp;$GM$5:$GM$850)+1, 0)), "")</f>
        <v/>
      </c>
    </row>
    <row r="432" spans="1:196">
      <c r="A432" s="66"/>
      <c r="B432" s="75" t="str">
        <f t="shared" si="78"/>
        <v/>
      </c>
      <c r="C432" s="66"/>
      <c r="D432" s="75" t="str">
        <f>IFERROR(IF(AND(INDEX(Paste_Here!N$2:N$850, MATCH(B432, Paste_Here!A$2:A$850, 0)) = ""), "", IF(UPPER(INDEX(Paste_Here!N$2:N$850, MATCH(B432, Paste_Here!A$2:A$850, 0))) = "YES", "Yes", IF(UPPER(INDEX(Paste_Here!N$2:N$850, MATCH(B432, Paste_Here!A$2:A$850, 0))) = "NO", "No", ""))), "")</f>
        <v/>
      </c>
      <c r="E432" s="66"/>
      <c r="F432" s="75" t="str">
        <f t="shared" si="85"/>
        <v/>
      </c>
      <c r="G432" s="66"/>
      <c r="H432" s="75" t="str">
        <f t="shared" si="86"/>
        <v/>
      </c>
      <c r="I432" s="66"/>
      <c r="J432" s="75" t="str">
        <f t="shared" si="87"/>
        <v/>
      </c>
      <c r="K432" s="66"/>
      <c r="L432" s="75"/>
      <c r="M432" s="66"/>
      <c r="N432" s="75" t="str">
        <f>IFERROR(IF(B432&lt;&gt;"", IF(AND(INDEX(Paste_Here!AW$2:AW$850, MATCH(B432, Paste_Here!A$2:A$850, 0))&lt;&gt;"", ISNUMBER(VALUE(INDEX(Paste_Here!AW$2:AW$850, MATCH(B432, Paste_Here!A$2:A$850, 0))))), INDEX(Paste_Here!AW$2:AW$850, MATCH(B432, Paste_Here!A$2:A$850, 0)), ""), ""), "")</f>
        <v/>
      </c>
      <c r="O432" s="66"/>
      <c r="P432" s="75" t="str">
        <f>IFERROR(IF(B432&lt;&gt;"", IF(AND(INDEX(Paste_Here!AX$2:AX$850, MATCH(B432, Paste_Here!A$2:A$850, 0))&lt;&gt;"", ISNUMBER(VALUE(INDEX(Paste_Here!AX$2:AX$850, MATCH(B432, Paste_Here!A$2:A$850, 0))))), INDEX(Paste_Here!AX$2:AX$850, MATCH(B432, Paste_Here!A$2:A$850, 0)), ""), ""), "")</f>
        <v/>
      </c>
      <c r="Q432" s="66"/>
      <c r="R432" s="75" t="str">
        <f>IFERROR(IF(B432&lt;&gt;"", IF(AND(INDEX(Paste_Here!AU$2:AU$850, MATCH(B432, Paste_Here!A$2:A$850, 0))&lt;&gt;"", ISNUMBER(VALUE(INDEX(Paste_Here!AU$2:AU$850, MATCH(B432, Paste_Here!A$2:A$850, 0))))), INDEX(Paste_Here!AU$2:AU$850, MATCH(B432, Paste_Here!A$2:A$850, 0)), ""), ""), "")</f>
        <v/>
      </c>
      <c r="S432" s="66"/>
      <c r="T432" s="75" t="str">
        <f>IFERROR(IF(B432&lt;&gt;"", IF(AND(INDEX(Paste_Here!AV$2:AV$850, MATCH(B432, Paste_Here!A$2:A$850, 0))&lt;&gt;"", ISNUMBER(VALUE(INDEX(Paste_Here!AV$2:AV$850, MATCH(B432, Paste_Here!A$2:A$850, 0))))), INDEX(Paste_Here!AV$2:AV$850, MATCH(B432, Paste_Here!A$2:A$850, 0)), ""), ""), "")</f>
        <v/>
      </c>
      <c r="U432" s="66"/>
      <c r="W432" s="66"/>
      <c r="Y432" s="66"/>
      <c r="Z432" s="66"/>
      <c r="AA432" s="75" t="str">
        <f t="shared" si="79"/>
        <v/>
      </c>
      <c r="AB432" s="66"/>
      <c r="AC432" s="75"/>
      <c r="AD432" s="66"/>
      <c r="AE432" s="98"/>
      <c r="AF432" s="66"/>
      <c r="AG432" s="75"/>
      <c r="AH432" s="66"/>
      <c r="AI432" s="75" t="str">
        <f>IFERROR(IF(B432&lt;&gt;"", IF(AND(INDEX(Paste_Here!AC$2:AC$850, MATCH(B432, Paste_Here!A$2:A$850, 0))&lt;&gt;"", ISNUMBER(VALUE(INDEX(Paste_Here!AC$2:AC$850, MATCH(B432, Paste_Here!A$2:A$850, 0))))), INDEX(Paste_Here!AC$2:AC$850, MATCH(B432, Paste_Here!A$2:A$850, 0)), ""), ""), "")</f>
        <v/>
      </c>
      <c r="AJ432" s="66"/>
      <c r="AK432" s="75" t="str">
        <f>IFERROR(IF(B432&lt;&gt;"", IF(ISNUMBER(SEARCH("highrisk", LOWER(INDEX(Paste_Here!AD$2:AD$850, MATCH(B432, Paste_Here!A$2:A$850, 0))))), "High Risk", IF(ISNUMBER(SEARCH("lowrisk", LOWER(INDEX(Paste_Here!AD$2:AD$850, MATCH(B432, Paste_Here!A$2:A$850, 0))))), "Low Risk", IF(ISNUMBER(SEARCH("somerisk", LOWER(INDEX(Paste_Here!AD$2:AD$850, MATCH(B432, Paste_Here!A$2:A$850, 0))))), "Some Risk", IF(ISNUMBER(SEARCH("ot", LOWER(INDEX(Paste_Here!AD$2:AD$850, MATCH(B432, Paste_Here!A$2:A$850, 0))))), "OT", "")))), ""), "")</f>
        <v/>
      </c>
      <c r="AL432" s="66"/>
      <c r="AM432" s="75"/>
      <c r="AN432" s="66"/>
      <c r="AO432" s="75" t="str">
        <f>IFERROR(IF(B432&lt;&gt;"", IF(AND(INDEX(Paste_Here!M$2:M$850, MATCH(B432, Paste_Here!A$2:A$850, 0))&lt;&gt;"", ISNUMBER(VALUE(INDEX(Paste_Here!M$2:M$850, MATCH(B432, Paste_Here!A$2:A$850, 0))))), INDEX(Paste_Here!M$2:M$850, MATCH(B432, Paste_Here!A$2:A$850, 0)), ""), ""), "")</f>
        <v/>
      </c>
      <c r="AP432" s="66"/>
      <c r="AQ432" s="75" t="str">
        <f>IFERROR(IF(B432&lt;&gt;"", IF(ISNUMBER(SEARCH("highrisk", LOWER(INDEX(Paste_Here!N$2:N$850, MATCH(B432, Paste_Here!A$2:A$850, 0))))), "High Risk", IF(ISNUMBER(SEARCH("lowrisk", LOWER(INDEX(Paste_Here!N$2:N$850, MATCH(B432, Paste_Here!A$2:A$850, 0))))), "Low Risk", IF(ISNUMBER(SEARCH("somerisk", LOWER(INDEX(Paste_Here!N$2:N$850, MATCH(B432, Paste_Here!A$2:A$850, 0))))), "Some Risk", IF(ISNUMBER(SEARCH("ot", LOWER(INDEX(Paste_Here!N$2:N$850, MATCH(B432, Paste_Here!A$2:A$850, 0))))), "OT", "")))), ""), "")</f>
        <v/>
      </c>
      <c r="AT432" s="66"/>
      <c r="AU432" s="103"/>
      <c r="AV432" s="66"/>
      <c r="AW432" s="66"/>
      <c r="AX432" s="75" t="str">
        <f t="shared" si="80"/>
        <v/>
      </c>
      <c r="AY432" s="66"/>
      <c r="AZ432" s="75"/>
      <c r="BA432" s="66"/>
      <c r="BB432" s="75"/>
      <c r="BC432" s="66"/>
      <c r="BD432" s="75"/>
      <c r="BE432" s="66"/>
      <c r="BF432" s="75" t="str">
        <f>IFERROR(IF(B432&lt;&gt;"", IF(AND(INDEX(Paste_Here!AE$2:AE$850, MATCH(B432, Paste_Here!A$2:A$850, 0))&lt;&gt;"", ISNUMBER(VALUE(INDEX(Paste_Here!AE$2:AE$850, MATCH(B432, Paste_Here!A$2:A$850, 0))))), INDEX(Paste_Here!AE$2:AE$850, MATCH(B432, Paste_Here!A$2:A$850, 0)), ""), ""), "")</f>
        <v/>
      </c>
      <c r="BG432" s="66"/>
      <c r="BH432" s="75" t="str">
        <f>IFERROR(IF(B432&lt;&gt;"", IF(ISNUMBER(SEARCH("highrisk", LOWER(INDEX(Paste_Here!AF$2:AF$850, MATCH(B432, Paste_Here!A$2:A$850, 0))))), "High Risk", IF(ISNUMBER(SEARCH("lowrisk", LOWER(INDEX(Paste_Here!AF$2:AF$850, MATCH(B432, Paste_Here!A$2:A$850, 0))))), "Low Risk", IF(ISNUMBER(SEARCH("somerisk", LOWER(INDEX(Paste_Here!AF$2:AF$850, MATCH(B432, Paste_Here!A$2:A$850, 0))))), "Some Risk", IF(ISNUMBER(SEARCH("ot", LOWER(INDEX(Paste_Here!AF$2:AF$850, MATCH(B432, Paste_Here!A$2:A$850, 0))))), "OT", "")))), ""), "")</f>
        <v/>
      </c>
      <c r="BI432" s="66"/>
      <c r="BJ432" s="75"/>
      <c r="BK432" s="66"/>
      <c r="BL432" s="75" t="str">
        <f>IFERROR(IF(B432&lt;&gt;"", IF(AND(INDEX(Paste_Here!O$2:O$850, MATCH(B432, Paste_Here!A$2:A$850, 0))&lt;&gt;"", ISNUMBER(VALUE(INDEX(Paste_Here!O$2:O$850, MATCH(B432, Paste_Here!A$2:A$850, 0))))), INDEX(Paste_Here!O$2:O$850, MATCH(B432, Paste_Here!A$2:A$850, 0)), ""), ""), "")</f>
        <v/>
      </c>
      <c r="BM432" s="66"/>
      <c r="BN432" s="75" t="str">
        <f>IFERROR(IF(B432&lt;&gt;"", IF(ISNUMBER(SEARCH("highrisk", LOWER(INDEX(Paste_Here!P$2:P$850, MATCH(B432, Paste_Here!A$2:A$850, 0))))), "High Risk", IF(ISNUMBER(SEARCH("lowrisk", LOWER(INDEX(Paste_Here!P$2:P$850, MATCH(B432, Paste_Here!A$2:A$850, 0))))), "Low Risk", IF(ISNUMBER(SEARCH("somerisk", LOWER(INDEX(Paste_Here!P$2:P$850, MATCH(B432, Paste_Here!A$2:A$850, 0))))), "Some Risk", IF(ISNUMBER(SEARCH("ot", LOWER(INDEX(Paste_Here!P$2:P$850, MATCH(B432, Paste_Here!A$2:A$850, 0))))), "OT", "")))), ""), "")</f>
        <v/>
      </c>
      <c r="BQ432" s="66"/>
      <c r="BR432" s="75"/>
      <c r="BS432" s="66"/>
      <c r="BT432" s="66"/>
      <c r="BU432" s="75" t="str">
        <f t="shared" si="81"/>
        <v/>
      </c>
      <c r="BV432" s="66"/>
      <c r="BW432" s="75"/>
      <c r="BX432" s="66"/>
      <c r="BY432" s="75"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BZ432" s="66"/>
      <c r="CA432" s="75"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CB432" s="66"/>
      <c r="CC432" s="75"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CD432" s="66"/>
      <c r="CE432" s="75"/>
      <c r="CF432" s="66"/>
      <c r="CK432" s="75"/>
      <c r="CL432" s="66"/>
      <c r="CM432" s="75"/>
      <c r="CN432" s="66"/>
      <c r="CO432" s="75"/>
      <c r="CP432" s="66"/>
      <c r="CQ432" s="66"/>
      <c r="CR432" s="75" t="str">
        <f t="shared" si="82"/>
        <v/>
      </c>
      <c r="CS432" s="66"/>
      <c r="CT432" s="75"/>
      <c r="CU432" s="66"/>
      <c r="CV432" s="75"/>
      <c r="CW432" s="66"/>
      <c r="CX432" s="75"/>
      <c r="CY432" s="66"/>
      <c r="CZ432" s="75"/>
      <c r="DA432" s="66"/>
      <c r="DB432" s="75" t="str">
        <f>IFERROR(IF(B432&lt;&gt;"", IF(AND(INDEX(Paste_Here!AK$2:AK$850, MATCH(B432, Paste_Here!A$2:A$850, 0))&lt;&gt;"", ISNUMBER(VALUE(INDEX(Paste_Here!AK$2:AK$850, MATCH(B432, Paste_Here!A$2:A$850, 0))))), INDEX(Paste_Here!AK$2:AK$850, MATCH(B432, Paste_Here!A$2:A$850, 0)), ""), ""), "")</f>
        <v/>
      </c>
      <c r="DC432" s="66"/>
      <c r="DD432" s="75" t="str">
        <f>IFERROR(IF(B432&lt;&gt;"", IF(ISNUMBER(SEARCH("highrisk", LOWER(INDEX(Paste_Here!AL$2:AL$850, MATCH(B432, Paste_Here!A$2:A$850, 0))))), "High Risk", IF(ISNUMBER(SEARCH("lowrisk", LOWER(INDEX(Paste_Here!AL$2:AL$850, MATCH(B432, Paste_Here!A$2:A$850, 0))))), "Low Risk", IF(ISNUMBER(SEARCH("somerisk", LOWER(INDEX(Paste_Here!AL$2:AL$850, MATCH(B432, Paste_Here!A$2:A$850, 0))))), "Some Risk", IF(ISNUMBER(SEARCH("ot", LOWER(INDEX(Paste_Here!AL$2:AL$850, MATCH(B432, Paste_Here!A$2:A$850, 0))))), "OT", "")))), ""), "")</f>
        <v/>
      </c>
      <c r="DE432" s="66"/>
      <c r="DF432" s="75" t="str">
        <f>IFERROR(IF(B432&lt;&gt;"", IF(AND(INDEX(Paste_Here!AM$2:AM$850, MATCH(B432, Paste_Here!A$2:A$850, 0))&lt;&gt;"", ISNUMBER(VALUE(INDEX(Paste_Here!AM$2:AM$850, MATCH(B432, Paste_Here!A$2:A$850, 0))))), INDEX(Paste_Here!AM$2:AM$850, MATCH(B432, Paste_Here!A$2:A$850, 0)), ""), ""), "")</f>
        <v/>
      </c>
      <c r="DG432" s="66"/>
      <c r="DH432" s="75" t="str">
        <f>IFERROR(IF(B432&lt;&gt;"", IF(ISNUMBER(SEARCH("highrisk", LOWER(INDEX(Paste_Here!AN$2:AN$850, MATCH(B432, Paste_Here!A$2:A$850, 0))))), "High Risk", IF(ISNUMBER(SEARCH("lowrisk", LOWER(INDEX(Paste_Here!AN$2:AN$850, MATCH(B432, Paste_Here!A$2:A$850, 0))))), "Low Risk", IF(ISNUMBER(SEARCH("somerisk", LOWER(INDEX(Paste_Here!AN$2:AN$850, MATCH(B432, Paste_Here!A$2:A$850, 0))))), "Some Risk", IF(ISNUMBER(SEARCH("ot", LOWER(INDEX(Paste_Here!AN$2:AN$850, MATCH(B432, Paste_Here!A$2:A$850, 0))))), "OT", "")))), ""), "")</f>
        <v/>
      </c>
      <c r="DI432" s="66"/>
      <c r="DJ432" s="66"/>
      <c r="DK432" s="75" t="str">
        <f t="shared" si="83"/>
        <v/>
      </c>
      <c r="DL432" s="66"/>
      <c r="DM432" s="75" t="str">
        <f>IFERROR(IF(B432&lt;&gt;"", IF(AND(INDEX(Paste_Here!Q$2:Q$850, MATCH(B432, Paste_Here!A$2:A$850, 0))&lt;&gt;"", ISNUMBER(VALUE(INDEX(Paste_Here!Q$2:Q$850, MATCH(B432, Paste_Here!A$2:A$850, 0))))), INDEX(Paste_Here!Q$2:Q$850, MATCH(B432, Paste_Here!A$2:A$850, 0)), ""), ""), "")</f>
        <v/>
      </c>
      <c r="DN432" s="66"/>
      <c r="DO432" s="75" t="str">
        <f>IFERROR(IF(B432&lt;&gt;"", IF(ISNUMBER(SEARCH("highrisk", LOWER(INDEX(Paste_Here!R$2:R$850, MATCH(B432, Paste_Here!A$2:A$850, 0))))), "High Risk", IF(ISNUMBER(SEARCH("lowrisk", LOWER(INDEX(Paste_Here!R$2:R$850, MATCH(B432, Paste_Here!A$2:A$850, 0))))), "Low Risk", IF(ISNUMBER(SEARCH("somerisk", LOWER(INDEX(Paste_Here!R$2:R$850, MATCH(B432, Paste_Here!A$2:A$850, 0))))), "Some Risk", IF(ISNUMBER(SEARCH("ot", LOWER(INDEX(Paste_Here!R$2:R$850, MATCH(B432, Paste_Here!A$2:A$850, 0))))), "OT", "")))), ""), "")</f>
        <v/>
      </c>
      <c r="DP432" s="66"/>
      <c r="DQ432" s="93" t="str">
        <f>IFERROR(IF(B432&lt;&gt;"", IF(AND(INDEX(Paste_Here!S$2:S$850, MATCH(B432, Paste_Here!A$2:A$850, 0))&lt;&gt;"", ISNUMBER(VALUE(INDEX(Paste_Here!S$2:S$850, MATCH(B432, Paste_Here!A$2:A$850, 0))))), INDEX(Paste_Here!S$2:S$850, MATCH(B432, Paste_Here!A$2:A$850, 0)), ""), ""), "")</f>
        <v/>
      </c>
      <c r="DR432" s="66"/>
      <c r="DS432" s="75"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IF(ISNUMBER(SEARCH("ot", LOWER(INDEX(Paste_Here!T$2:T$850, MATCH(B432, Paste_Here!A$2:A$850, 0))))), "OT", "")))), ""), "")</f>
        <v/>
      </c>
      <c r="DT432" s="66"/>
      <c r="DU432" s="75" t="str">
        <f>IFERROR(IF(B432&lt;&gt;"", IF(AND(INDEX(Paste_Here!U$2:U$850, MATCH(B432, Paste_Here!A$2:A$850, 0))&lt;&gt;"", ISNUMBER(VALUE(INDEX(Paste_Here!U$2:U$850, MATCH(B432, Paste_Here!A$2:A$850, 0))))), INDEX(Paste_Here!U$2:U$850, MATCH(B432, Paste_Here!A$2:A$850, 0)), ""), ""), "")</f>
        <v/>
      </c>
      <c r="DV432" s="66"/>
      <c r="DW432" s="93" t="str">
        <f>IFERROR(IF(B432&lt;&gt;"", IF(ISNUMBER(SEARCH("highrisk", LOWER(INDEX(Paste_Here!V$2:V$850, MATCH(B432, Paste_Here!A$2:A$850, 0))))), "High Risk", IF(ISNUMBER(SEARCH("lowrisk", LOWER(INDEX(Paste_Here!V$2:V$850, MATCH(B432, Paste_Here!A$2:A$850, 0))))), "Low Risk", IF(ISNUMBER(SEARCH("somerisk", LOWER(INDEX(Paste_Here!V$2:V$850, MATCH(B432, Paste_Here!A$2:A$850, 0))))), "Some Risk", IF(ISNUMBER(SEARCH("ot", LOWER(INDEX(Paste_Here!V$2:V$850, MATCH(B432, Paste_Here!A$2:A$850, 0))))), "OT", "")))), ""), "")</f>
        <v/>
      </c>
      <c r="DX432" s="66"/>
      <c r="DY432" s="75" t="str">
        <f>IFERROR(IF(B432&lt;&gt;"", IF(AND(INDEX(Paste_Here!W$2:W$850, MATCH(B432, Paste_Here!A$2:A$850, 0))&lt;&gt;"", ISNUMBER(VALUE(INDEX(Paste_Here!W$2:W$850, MATCH(B432, Paste_Here!A$2:A$850, 0))))), INDEX(Paste_Here!W$2:W$850, MATCH(B432, Paste_Here!A$2:A$850, 0)), ""), ""), "")</f>
        <v/>
      </c>
      <c r="DZ432" s="66"/>
      <c r="EA432" s="75" t="str">
        <f>IFERROR(IF(B432&lt;&gt;"", IF(ISNUMBER(SEARCH("highrisk", LOWER(INDEX(Paste_Here!X$2:X$850, MATCH(B432, Paste_Here!A$2:A$850, 0))))), "High Risk", IF(ISNUMBER(SEARCH("lowrisk", LOWER(INDEX(Paste_Here!X$2:X$850, MATCH(B432, Paste_Here!A$2:A$850, 0))))), "Low Risk", IF(ISNUMBER(SEARCH("somerisk", LOWER(INDEX(Paste_Here!X$2:X$850, MATCH(B432, Paste_Here!A$2:A$850, 0))))), "Some Risk", IF(ISNUMBER(SEARCH("ot", LOWER(INDEX(Paste_Here!X$2:X$850, MATCH(B432, Paste_Here!A$2:A$850, 0))))), "OT", "")))), ""), "")</f>
        <v/>
      </c>
      <c r="EB432" s="66"/>
      <c r="EC432" s="66"/>
      <c r="ED432" s="75" t="str">
        <f t="shared" si="88"/>
        <v/>
      </c>
      <c r="EE432" s="66"/>
      <c r="EF432" s="75" t="str">
        <f>IFERROR(IF(B432&lt;&gt;"", IF(AND(INDEX(Paste_Here!AO$2:AO$850, MATCH(B432, Paste_Here!A$2:A$850, 0))&lt;&gt;"", ISNUMBER(VALUE(INDEX(Paste_Here!AO$2:AO$850, MATCH(B432, Paste_Here!A$2:A$850, 0))))), INDEX(Paste_Here!AO$2:AO$850, MATCH(B432, Paste_Here!A$2:A$850, 0)), ""), ""), "")</f>
        <v/>
      </c>
      <c r="EG432" s="66"/>
      <c r="EH432" s="75" t="str">
        <f>IFERROR(IF(B432&lt;&gt;"", IF(ISNUMBER(SEARCH("highrisk", LOWER(INDEX(Paste_Here!AP$2:AP$850, MATCH(B432, Paste_Here!A$2:A$850, 0))))), "High Risk", IF(ISNUMBER(SEARCH("lowrisk", LOWER(INDEX(Paste_Here!AP$2:AP$850, MATCH(B432, Paste_Here!A$2:A$850, 0))))), "Low Risk", IF(ISNUMBER(SEARCH("somerisk", LOWER(INDEX(Paste_Here!AP$2:AP$850, MATCH(B432, Paste_Here!A$2:A$850, 0))))), "Some Risk", IF(ISNUMBER(SEARCH("ot", LOWER(INDEX(Paste_Here!AP$2:AP$850, MATCH(B432, Paste_Here!A$2:A$850, 0))))), "OT", "")))), ""), "")</f>
        <v/>
      </c>
      <c r="EI432" s="66"/>
      <c r="EJ432" s="93"/>
      <c r="EK432" s="66"/>
      <c r="EL432" s="75" t="str">
        <f>IFERROR(IF(B432&lt;&gt;"", IF(AND(INDEX(Paste_Here!AQ$2:AQ$850, MATCH(B432, Paste_Here!A$2:A$850, 0))&lt;&gt;"", ISNUMBER(VALUE(INDEX(Paste_Here!AQ$2:AQ$850, MATCH(B432, Paste_Here!A$2:A$850, 0))))), INDEX(Paste_Here!AQ$2:AQ$850, MATCH(B432, Paste_Here!A$2:A$850, 0)), ""), ""), "")</f>
        <v/>
      </c>
      <c r="EM432" s="66"/>
      <c r="EN432" s="75" t="str">
        <f>IFERROR(IF(B432&lt;&gt;"", IF(ISNUMBER(SEARCH("highrisk", LOWER(INDEX(Paste_Here!AR$2:AR$850, MATCH(B432, Paste_Here!A$2:A$850, 0))))), "High Risk", IF(ISNUMBER(SEARCH("lowrisk", LOWER(INDEX(Paste_Here!AR$2:AR$850, MATCH(B432, Paste_Here!A$2:A$850, 0))))), "Low Risk", IF(ISNUMBER(SEARCH("somerisk", LOWER(INDEX(Paste_Here!AR$2:AR$850, MATCH(B432, Paste_Here!A$2:A$850, 0))))), "Some Risk", IF(ISNUMBER(SEARCH("ot", LOWER(INDEX(Paste_Here!AR$2:AR$850, MATCH(B432, Paste_Here!A$2:A$850, 0))))), "OT", "")))), ""), "")</f>
        <v/>
      </c>
      <c r="EO432" s="66"/>
      <c r="EP432" s="93"/>
      <c r="EQ432" s="66"/>
      <c r="ER432" s="75"/>
      <c r="ES432" s="66"/>
      <c r="ET432" s="75"/>
      <c r="EU432" s="66"/>
      <c r="EV432" s="66"/>
      <c r="EW432" s="75" t="str">
        <f t="shared" si="89"/>
        <v/>
      </c>
      <c r="EX432" s="66"/>
      <c r="EY432" s="75" t="str">
        <f>IFERROR(IF(B432&lt;&gt;"", IF(AND(INDEX(Paste_Here!Y$2:Y$850, MATCH(B432, Paste_Here!A$2:A$850, 0))&lt;&gt;"", ISNUMBER(VALUE(INDEX(Paste_Here!Y$2:Y$850, MATCH(B432, Paste_Here!A$2:A$850, 0))))), INDEX(Paste_Here!Y$2:Y$850, MATCH(B432, Paste_Here!A$2:A$850, 0)), ""), ""), "")</f>
        <v/>
      </c>
      <c r="EZ432" s="66"/>
      <c r="FA432" s="75" t="str">
        <f>IFERROR(IF(B432&lt;&gt;"", IF(ISNUMBER(SEARCH("highrisk", LOWER(INDEX(Paste_Here!Z$2:Z$850, MATCH(B432, Paste_Here!A$2:A$850, 0))))), "High Risk", IF(ISNUMBER(SEARCH("lowrisk", LOWER(INDEX(Paste_Here!Z$2:Z$850, MATCH(B432, Paste_Here!A$2:A$850, 0))))), "Low Risk", IF(ISNUMBER(SEARCH("somerisk", LOWER(INDEX(Paste_Here!Z$2:Z$850, MATCH(B432, Paste_Here!A$2:A$850, 0))))), "Some Risk", IF(ISNUMBER(SEARCH("ot", LOWER(INDEX(Paste_Here!Z$2:Z$850, MATCH(B432, Paste_Here!A$2:A$850, 0))))), "OT", "")))), ""), "")</f>
        <v/>
      </c>
      <c r="FB432" s="66"/>
      <c r="FC432" s="93"/>
      <c r="FD432" s="66"/>
      <c r="FE432" s="75" t="str">
        <f>IFERROR(IF(B432&lt;&gt;"", IF(AND(INDEX(Paste_Here!AA$2:AA$850, MATCH(B432, Paste_Here!A$2:A$850, 0))&lt;&gt;"", ISNUMBER(VALUE(INDEX(Paste_Here!AA$2:AA$850, MATCH(B432, Paste_Here!A$2:A$850, 0))))), INDEX(Paste_Here!AA$2:AA$850, MATCH(B432, Paste_Here!A$2:A$850, 0)), ""), ""), "")</f>
        <v/>
      </c>
      <c r="FF432" s="66"/>
      <c r="FG432" s="75" t="str">
        <f>IFERROR(IF(B432&lt;&gt;"", IF(ISNUMBER(SEARCH("highrisk", LOWER(INDEX(Paste_Here!AB$2:AB$850, MATCH(B432, Paste_Here!A$2:A$850, 0))))), "High Risk", IF(ISNUMBER(SEARCH("lowrisk", LOWER(INDEX(Paste_Here!AB$2:AB$850, MATCH(B432, Paste_Here!A$2:A$850, 0))))), "Low Risk", IF(ISNUMBER(SEARCH("somerisk", LOWER(INDEX(Paste_Here!AB$2:AB$850, MATCH(B432, Paste_Here!A$2:A$850, 0))))), "Some Risk", IF(ISNUMBER(SEARCH("ot", LOWER(INDEX(Paste_Here!AB$2:AB$850, MATCH(B432, Paste_Here!A$2:A$850, 0))))), "OT", "")))), ""), "")</f>
        <v/>
      </c>
      <c r="FH432" s="66"/>
      <c r="FI432" s="93"/>
      <c r="FJ432" s="66"/>
      <c r="FK432" s="75"/>
      <c r="FL432" s="66"/>
      <c r="FM432" s="75"/>
      <c r="FN432" s="66"/>
      <c r="FO432" s="66"/>
      <c r="FP432" s="75" t="str">
        <f t="shared" si="84"/>
        <v/>
      </c>
      <c r="FQ432" s="66"/>
      <c r="FR432" s="75" t="str">
        <f>IFERROR(IF(B432&lt;&gt;"", IF(ISNUMBER(SEARCH("s", LOWER(INDEX(Paste_Here!L$2:L$850, MATCH(B432, Paste_Here!A$2:A$850, 0))))), "Yes", IF(INDEX(Paste_Here!L$2:L$850, MATCH(B432, Paste_Here!A$2:A$850, 0))&lt;&gt;"", "No", "")), ""), "")</f>
        <v/>
      </c>
      <c r="FS432" s="66"/>
      <c r="FT432" s="75" t="str">
        <f>IFERROR(IF(B432&lt;&gt;"", IF(ISNUMBER(SEARCH("yes", LOWER(INDEX(Paste_Here!F$2:F$850, MATCH(B432, Paste_Here!A$2:A$850, 0))))), "Yes", IF(ISNUMBER(SEARCH("no", LOWER(INDEX(Paste_Here!F$2:F$850, MATCH(B432, Paste_Here!A$2:A$850, 0))))), "No", "")), ""), "")</f>
        <v/>
      </c>
      <c r="FU432" s="66"/>
      <c r="FV432" s="75" t="str">
        <f>IFERROR(IF(B432&lt;&gt;"", IF(ISNUMBER(SEARCH("english language learner", LOWER(INDEX(Paste_Here!C$2:C$850, MATCH(B432, Paste_Here!A$2:A$850, 0))))), "Yes", ""), ""), "")</f>
        <v/>
      </c>
      <c r="FW432" s="66"/>
      <c r="FX432" s="75" t="str">
        <f>IFERROR(IF(B432&lt;&gt;"", IF(OR(ISNUMBER(SEARCH("b", LOWER(INDEX(Paste_Here!J$2:J$850, MATCH(B432, Paste_Here!A$2:A$850, 0))))), ISNUMBER(SEARCH("h", LOWER(INDEX(Paste_Here!J$2:J$850, MATCH(B432, Paste_Here!A$2:A$850, 0))))), ISNUMBER(SEARCH("i", LOWER(INDEX(Paste_Here!J$2:J$850, MATCH(B432, Paste_Here!A$2:A$850, 0)))))), "Yes", IF(INDEX(Paste_Here!J$2:J$850, MATCH(B432, Paste_Here!A$2:A$850, 0))&lt;&gt;"", "No", "")), ""), "")</f>
        <v/>
      </c>
      <c r="FY432" s="66"/>
      <c r="FZ432" s="75" t="str">
        <f>IFERROR(IF(B432&lt;&gt;"", IF(ISNUMBER(SEARCH("yes", LOWER(INDEX(Paste_Here!K$2:K$850, MATCH(B432, Paste_Here!A$2:A$850, 0))))), "Yes", IF(ISNUMBER(SEARCH("no", LOWER(INDEX(Paste_Here!K$2:K$850, MATCH(B432, Paste_Here!A$2:A$850, 0))))), "No", "")), ""), "")</f>
        <v/>
      </c>
      <c r="GA432" s="66"/>
      <c r="GB432" s="75" t="str">
        <f>IFERROR(IF(B432&lt;&gt;"", IF(ISNUMBER(SEARCH("transitional 2", LOWER(INDEX(Paste_Here!C$2:C$850, MATCH(B432, Paste_Here!A$2:A$850, 0))))), "T2",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GC432" s="66"/>
      <c r="GD432" s="75"/>
      <c r="GE432" s="66"/>
      <c r="GF432" s="75"/>
      <c r="GG432" s="66"/>
      <c r="GH432" s="75"/>
      <c r="GI432" s="66"/>
      <c r="GK432" s="1" t="str" cm="1">
        <f t="array" ref="GK432">IFERROR(INDEX(Paste_Here!$B$2:$B$850, MATCH(0, COUNTIF(GK$4:GK431, Paste_Here!$B$2:$B$850) + IF(Paste_Here!$B$2:$B$850="", 1, 0), 0)), "")</f>
        <v/>
      </c>
      <c r="GL432" s="1" t="str">
        <f>IF(GK432&lt;&gt;"", INDEX(Paste_Here!$A$2:$A$850, MATCH(GK432, Paste_Here!$B$2:$B$850, 0)), "")</f>
        <v/>
      </c>
      <c r="GM432" s="1" t="str">
        <f t="shared" si="90"/>
        <v/>
      </c>
      <c r="GN432" s="1" t="str" cm="1">
        <f t="array" ref="GN432">IFERROR(INDEX($GM$5:$GM$850, MATCH(SMALL(IF($GM$5:$GM$850&lt;&gt;"", COUNTIF($GM$5:$GM$850, "&lt;"&amp;$GM$5:$GM$850)+1), ROW()-ROW($GN$5)+1), COUNTIF($GM$5:$GM$850, "&lt;"&amp;$GM$5:$GM$850)+1, 0)), "")</f>
        <v/>
      </c>
    </row>
    <row r="433" spans="1:196">
      <c r="A433" s="66"/>
      <c r="B433" s="75" t="str">
        <f t="shared" si="78"/>
        <v/>
      </c>
      <c r="C433" s="66"/>
      <c r="D433" s="75" t="str">
        <f>IFERROR(IF(AND(INDEX(Paste_Here!N$2:N$850, MATCH(B433, Paste_Here!A$2:A$850, 0)) = ""), "", IF(UPPER(INDEX(Paste_Here!N$2:N$850, MATCH(B433, Paste_Here!A$2:A$850, 0))) = "YES", "Yes", IF(UPPER(INDEX(Paste_Here!N$2:N$850, MATCH(B433, Paste_Here!A$2:A$850, 0))) = "NO", "No", ""))), "")</f>
        <v/>
      </c>
      <c r="E433" s="66"/>
      <c r="F433" s="75" t="str">
        <f t="shared" si="85"/>
        <v/>
      </c>
      <c r="G433" s="66"/>
      <c r="H433" s="75" t="str">
        <f t="shared" si="86"/>
        <v/>
      </c>
      <c r="I433" s="66"/>
      <c r="J433" s="75" t="str">
        <f t="shared" si="87"/>
        <v/>
      </c>
      <c r="K433" s="66"/>
      <c r="L433" s="75"/>
      <c r="M433" s="66"/>
      <c r="N433" s="75" t="str">
        <f>IFERROR(IF(B433&lt;&gt;"", IF(AND(INDEX(Paste_Here!AW$2:AW$850, MATCH(B433, Paste_Here!A$2:A$850, 0))&lt;&gt;"", ISNUMBER(VALUE(INDEX(Paste_Here!AW$2:AW$850, MATCH(B433, Paste_Here!A$2:A$850, 0))))), INDEX(Paste_Here!AW$2:AW$850, MATCH(B433, Paste_Here!A$2:A$850, 0)), ""), ""), "")</f>
        <v/>
      </c>
      <c r="O433" s="66"/>
      <c r="P433" s="75" t="str">
        <f>IFERROR(IF(B433&lt;&gt;"", IF(AND(INDEX(Paste_Here!AX$2:AX$850, MATCH(B433, Paste_Here!A$2:A$850, 0))&lt;&gt;"", ISNUMBER(VALUE(INDEX(Paste_Here!AX$2:AX$850, MATCH(B433, Paste_Here!A$2:A$850, 0))))), INDEX(Paste_Here!AX$2:AX$850, MATCH(B433, Paste_Here!A$2:A$850, 0)), ""), ""), "")</f>
        <v/>
      </c>
      <c r="Q433" s="66"/>
      <c r="R433" s="75" t="str">
        <f>IFERROR(IF(B433&lt;&gt;"", IF(AND(INDEX(Paste_Here!AU$2:AU$850, MATCH(B433, Paste_Here!A$2:A$850, 0))&lt;&gt;"", ISNUMBER(VALUE(INDEX(Paste_Here!AU$2:AU$850, MATCH(B433, Paste_Here!A$2:A$850, 0))))), INDEX(Paste_Here!AU$2:AU$850, MATCH(B433, Paste_Here!A$2:A$850, 0)), ""), ""), "")</f>
        <v/>
      </c>
      <c r="S433" s="66"/>
      <c r="T433" s="75" t="str">
        <f>IFERROR(IF(B433&lt;&gt;"", IF(AND(INDEX(Paste_Here!AV$2:AV$850, MATCH(B433, Paste_Here!A$2:A$850, 0))&lt;&gt;"", ISNUMBER(VALUE(INDEX(Paste_Here!AV$2:AV$850, MATCH(B433, Paste_Here!A$2:A$850, 0))))), INDEX(Paste_Here!AV$2:AV$850, MATCH(B433, Paste_Here!A$2:A$850, 0)), ""), ""), "")</f>
        <v/>
      </c>
      <c r="U433" s="66"/>
      <c r="W433" s="66"/>
      <c r="Y433" s="66"/>
      <c r="Z433" s="66"/>
      <c r="AA433" s="75" t="str">
        <f t="shared" si="79"/>
        <v/>
      </c>
      <c r="AB433" s="66"/>
      <c r="AC433" s="75"/>
      <c r="AD433" s="66"/>
      <c r="AE433" s="98"/>
      <c r="AF433" s="66"/>
      <c r="AG433" s="75"/>
      <c r="AH433" s="66"/>
      <c r="AI433" s="75" t="str">
        <f>IFERROR(IF(B433&lt;&gt;"", IF(AND(INDEX(Paste_Here!AC$2:AC$850, MATCH(B433, Paste_Here!A$2:A$850, 0))&lt;&gt;"", ISNUMBER(VALUE(INDEX(Paste_Here!AC$2:AC$850, MATCH(B433, Paste_Here!A$2:A$850, 0))))), INDEX(Paste_Here!AC$2:AC$850, MATCH(B433, Paste_Here!A$2:A$850, 0)), ""), ""), "")</f>
        <v/>
      </c>
      <c r="AJ433" s="66"/>
      <c r="AK433" s="75" t="str">
        <f>IFERROR(IF(B433&lt;&gt;"", IF(ISNUMBER(SEARCH("highrisk", LOWER(INDEX(Paste_Here!AD$2:AD$850, MATCH(B433, Paste_Here!A$2:A$850, 0))))), "High Risk", IF(ISNUMBER(SEARCH("lowrisk", LOWER(INDEX(Paste_Here!AD$2:AD$850, MATCH(B433, Paste_Here!A$2:A$850, 0))))), "Low Risk", IF(ISNUMBER(SEARCH("somerisk", LOWER(INDEX(Paste_Here!AD$2:AD$850, MATCH(B433, Paste_Here!A$2:A$850, 0))))), "Some Risk", IF(ISNUMBER(SEARCH("ot", LOWER(INDEX(Paste_Here!AD$2:AD$850, MATCH(B433, Paste_Here!A$2:A$850, 0))))), "OT", "")))), ""), "")</f>
        <v/>
      </c>
      <c r="AL433" s="66"/>
      <c r="AM433" s="75"/>
      <c r="AN433" s="66"/>
      <c r="AO433" s="75" t="str">
        <f>IFERROR(IF(B433&lt;&gt;"", IF(AND(INDEX(Paste_Here!M$2:M$850, MATCH(B433, Paste_Here!A$2:A$850, 0))&lt;&gt;"", ISNUMBER(VALUE(INDEX(Paste_Here!M$2:M$850, MATCH(B433, Paste_Here!A$2:A$850, 0))))), INDEX(Paste_Here!M$2:M$850, MATCH(B433, Paste_Here!A$2:A$850, 0)), ""), ""), "")</f>
        <v/>
      </c>
      <c r="AP433" s="66"/>
      <c r="AQ433" s="75" t="str">
        <f>IFERROR(IF(B433&lt;&gt;"", IF(ISNUMBER(SEARCH("highrisk", LOWER(INDEX(Paste_Here!N$2:N$850, MATCH(B433, Paste_Here!A$2:A$850, 0))))), "High Risk", IF(ISNUMBER(SEARCH("lowrisk", LOWER(INDEX(Paste_Here!N$2:N$850, MATCH(B433, Paste_Here!A$2:A$850, 0))))), "Low Risk", IF(ISNUMBER(SEARCH("somerisk", LOWER(INDEX(Paste_Here!N$2:N$850, MATCH(B433, Paste_Here!A$2:A$850, 0))))), "Some Risk", IF(ISNUMBER(SEARCH("ot", LOWER(INDEX(Paste_Here!N$2:N$850, MATCH(B433, Paste_Here!A$2:A$850, 0))))), "OT", "")))), ""), "")</f>
        <v/>
      </c>
      <c r="AT433" s="66"/>
      <c r="AU433" s="103"/>
      <c r="AV433" s="66"/>
      <c r="AW433" s="66"/>
      <c r="AX433" s="75" t="str">
        <f t="shared" si="80"/>
        <v/>
      </c>
      <c r="AY433" s="66"/>
      <c r="AZ433" s="75"/>
      <c r="BA433" s="66"/>
      <c r="BB433" s="75"/>
      <c r="BC433" s="66"/>
      <c r="BD433" s="75"/>
      <c r="BE433" s="66"/>
      <c r="BF433" s="75" t="str">
        <f>IFERROR(IF(B433&lt;&gt;"", IF(AND(INDEX(Paste_Here!AE$2:AE$850, MATCH(B433, Paste_Here!A$2:A$850, 0))&lt;&gt;"", ISNUMBER(VALUE(INDEX(Paste_Here!AE$2:AE$850, MATCH(B433, Paste_Here!A$2:A$850, 0))))), INDEX(Paste_Here!AE$2:AE$850, MATCH(B433, Paste_Here!A$2:A$850, 0)), ""), ""), "")</f>
        <v/>
      </c>
      <c r="BG433" s="66"/>
      <c r="BH433" s="75" t="str">
        <f>IFERROR(IF(B433&lt;&gt;"", IF(ISNUMBER(SEARCH("highrisk", LOWER(INDEX(Paste_Here!AF$2:AF$850, MATCH(B433, Paste_Here!A$2:A$850, 0))))), "High Risk", IF(ISNUMBER(SEARCH("lowrisk", LOWER(INDEX(Paste_Here!AF$2:AF$850, MATCH(B433, Paste_Here!A$2:A$850, 0))))), "Low Risk", IF(ISNUMBER(SEARCH("somerisk", LOWER(INDEX(Paste_Here!AF$2:AF$850, MATCH(B433, Paste_Here!A$2:A$850, 0))))), "Some Risk", IF(ISNUMBER(SEARCH("ot", LOWER(INDEX(Paste_Here!AF$2:AF$850, MATCH(B433, Paste_Here!A$2:A$850, 0))))), "OT", "")))), ""), "")</f>
        <v/>
      </c>
      <c r="BI433" s="66"/>
      <c r="BJ433" s="75"/>
      <c r="BK433" s="66"/>
      <c r="BL433" s="75" t="str">
        <f>IFERROR(IF(B433&lt;&gt;"", IF(AND(INDEX(Paste_Here!O$2:O$850, MATCH(B433, Paste_Here!A$2:A$850, 0))&lt;&gt;"", ISNUMBER(VALUE(INDEX(Paste_Here!O$2:O$850, MATCH(B433, Paste_Here!A$2:A$850, 0))))), INDEX(Paste_Here!O$2:O$850, MATCH(B433, Paste_Here!A$2:A$850, 0)), ""), ""), "")</f>
        <v/>
      </c>
      <c r="BM433" s="66"/>
      <c r="BN433" s="75" t="str">
        <f>IFERROR(IF(B433&lt;&gt;"", IF(ISNUMBER(SEARCH("highrisk", LOWER(INDEX(Paste_Here!P$2:P$850, MATCH(B433, Paste_Here!A$2:A$850, 0))))), "High Risk", IF(ISNUMBER(SEARCH("lowrisk", LOWER(INDEX(Paste_Here!P$2:P$850, MATCH(B433, Paste_Here!A$2:A$850, 0))))), "Low Risk", IF(ISNUMBER(SEARCH("somerisk", LOWER(INDEX(Paste_Here!P$2:P$850, MATCH(B433, Paste_Here!A$2:A$850, 0))))), "Some Risk", IF(ISNUMBER(SEARCH("ot", LOWER(INDEX(Paste_Here!P$2:P$850, MATCH(B433, Paste_Here!A$2:A$850, 0))))), "OT", "")))), ""), "")</f>
        <v/>
      </c>
      <c r="BQ433" s="66"/>
      <c r="BR433" s="75"/>
      <c r="BS433" s="66"/>
      <c r="BT433" s="66"/>
      <c r="BU433" s="75" t="str">
        <f t="shared" si="81"/>
        <v/>
      </c>
      <c r="BV433" s="66"/>
      <c r="BW433" s="75"/>
      <c r="BX433" s="66"/>
      <c r="BY433" s="75"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BZ433" s="66"/>
      <c r="CA433" s="75"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CB433" s="66"/>
      <c r="CC433" s="75"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CD433" s="66"/>
      <c r="CE433" s="75"/>
      <c r="CF433" s="66"/>
      <c r="CK433" s="75"/>
      <c r="CL433" s="66"/>
      <c r="CM433" s="75"/>
      <c r="CN433" s="66"/>
      <c r="CO433" s="75"/>
      <c r="CP433" s="66"/>
      <c r="CQ433" s="66"/>
      <c r="CR433" s="75" t="str">
        <f t="shared" si="82"/>
        <v/>
      </c>
      <c r="CS433" s="66"/>
      <c r="CT433" s="75"/>
      <c r="CU433" s="66"/>
      <c r="CV433" s="75"/>
      <c r="CW433" s="66"/>
      <c r="CX433" s="75"/>
      <c r="CY433" s="66"/>
      <c r="CZ433" s="75"/>
      <c r="DA433" s="66"/>
      <c r="DB433" s="75" t="str">
        <f>IFERROR(IF(B433&lt;&gt;"", IF(AND(INDEX(Paste_Here!AK$2:AK$850, MATCH(B433, Paste_Here!A$2:A$850, 0))&lt;&gt;"", ISNUMBER(VALUE(INDEX(Paste_Here!AK$2:AK$850, MATCH(B433, Paste_Here!A$2:A$850, 0))))), INDEX(Paste_Here!AK$2:AK$850, MATCH(B433, Paste_Here!A$2:A$850, 0)), ""), ""), "")</f>
        <v/>
      </c>
      <c r="DC433" s="66"/>
      <c r="DD433" s="75" t="str">
        <f>IFERROR(IF(B433&lt;&gt;"", IF(ISNUMBER(SEARCH("highrisk", LOWER(INDEX(Paste_Here!AL$2:AL$850, MATCH(B433, Paste_Here!A$2:A$850, 0))))), "High Risk", IF(ISNUMBER(SEARCH("lowrisk", LOWER(INDEX(Paste_Here!AL$2:AL$850, MATCH(B433, Paste_Here!A$2:A$850, 0))))), "Low Risk", IF(ISNUMBER(SEARCH("somerisk", LOWER(INDEX(Paste_Here!AL$2:AL$850, MATCH(B433, Paste_Here!A$2:A$850, 0))))), "Some Risk", IF(ISNUMBER(SEARCH("ot", LOWER(INDEX(Paste_Here!AL$2:AL$850, MATCH(B433, Paste_Here!A$2:A$850, 0))))), "OT", "")))), ""), "")</f>
        <v/>
      </c>
      <c r="DE433" s="66"/>
      <c r="DF433" s="75" t="str">
        <f>IFERROR(IF(B433&lt;&gt;"", IF(AND(INDEX(Paste_Here!AM$2:AM$850, MATCH(B433, Paste_Here!A$2:A$850, 0))&lt;&gt;"", ISNUMBER(VALUE(INDEX(Paste_Here!AM$2:AM$850, MATCH(B433, Paste_Here!A$2:A$850, 0))))), INDEX(Paste_Here!AM$2:AM$850, MATCH(B433, Paste_Here!A$2:A$850, 0)), ""), ""), "")</f>
        <v/>
      </c>
      <c r="DG433" s="66"/>
      <c r="DH433" s="75" t="str">
        <f>IFERROR(IF(B433&lt;&gt;"", IF(ISNUMBER(SEARCH("highrisk", LOWER(INDEX(Paste_Here!AN$2:AN$850, MATCH(B433, Paste_Here!A$2:A$850, 0))))), "High Risk", IF(ISNUMBER(SEARCH("lowrisk", LOWER(INDEX(Paste_Here!AN$2:AN$850, MATCH(B433, Paste_Here!A$2:A$850, 0))))), "Low Risk", IF(ISNUMBER(SEARCH("somerisk", LOWER(INDEX(Paste_Here!AN$2:AN$850, MATCH(B433, Paste_Here!A$2:A$850, 0))))), "Some Risk", IF(ISNUMBER(SEARCH("ot", LOWER(INDEX(Paste_Here!AN$2:AN$850, MATCH(B433, Paste_Here!A$2:A$850, 0))))), "OT", "")))), ""), "")</f>
        <v/>
      </c>
      <c r="DI433" s="66"/>
      <c r="DJ433" s="66"/>
      <c r="DK433" s="75" t="str">
        <f t="shared" si="83"/>
        <v/>
      </c>
      <c r="DL433" s="66"/>
      <c r="DM433" s="75" t="str">
        <f>IFERROR(IF(B433&lt;&gt;"", IF(AND(INDEX(Paste_Here!Q$2:Q$850, MATCH(B433, Paste_Here!A$2:A$850, 0))&lt;&gt;"", ISNUMBER(VALUE(INDEX(Paste_Here!Q$2:Q$850, MATCH(B433, Paste_Here!A$2:A$850, 0))))), INDEX(Paste_Here!Q$2:Q$850, MATCH(B433, Paste_Here!A$2:A$850, 0)), ""), ""), "")</f>
        <v/>
      </c>
      <c r="DN433" s="66"/>
      <c r="DO433" s="75" t="str">
        <f>IFERROR(IF(B433&lt;&gt;"", IF(ISNUMBER(SEARCH("highrisk", LOWER(INDEX(Paste_Here!R$2:R$850, MATCH(B433, Paste_Here!A$2:A$850, 0))))), "High Risk", IF(ISNUMBER(SEARCH("lowrisk", LOWER(INDEX(Paste_Here!R$2:R$850, MATCH(B433, Paste_Here!A$2:A$850, 0))))), "Low Risk", IF(ISNUMBER(SEARCH("somerisk", LOWER(INDEX(Paste_Here!R$2:R$850, MATCH(B433, Paste_Here!A$2:A$850, 0))))), "Some Risk", IF(ISNUMBER(SEARCH("ot", LOWER(INDEX(Paste_Here!R$2:R$850, MATCH(B433, Paste_Here!A$2:A$850, 0))))), "OT", "")))), ""), "")</f>
        <v/>
      </c>
      <c r="DP433" s="66"/>
      <c r="DQ433" s="93" t="str">
        <f>IFERROR(IF(B433&lt;&gt;"", IF(AND(INDEX(Paste_Here!S$2:S$850, MATCH(B433, Paste_Here!A$2:A$850, 0))&lt;&gt;"", ISNUMBER(VALUE(INDEX(Paste_Here!S$2:S$850, MATCH(B433, Paste_Here!A$2:A$850, 0))))), INDEX(Paste_Here!S$2:S$850, MATCH(B433, Paste_Here!A$2:A$850, 0)), ""), ""), "")</f>
        <v/>
      </c>
      <c r="DR433" s="66"/>
      <c r="DS433" s="75"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IF(ISNUMBER(SEARCH("ot", LOWER(INDEX(Paste_Here!T$2:T$850, MATCH(B433, Paste_Here!A$2:A$850, 0))))), "OT", "")))), ""), "")</f>
        <v/>
      </c>
      <c r="DT433" s="66"/>
      <c r="DU433" s="75" t="str">
        <f>IFERROR(IF(B433&lt;&gt;"", IF(AND(INDEX(Paste_Here!U$2:U$850, MATCH(B433, Paste_Here!A$2:A$850, 0))&lt;&gt;"", ISNUMBER(VALUE(INDEX(Paste_Here!U$2:U$850, MATCH(B433, Paste_Here!A$2:A$850, 0))))), INDEX(Paste_Here!U$2:U$850, MATCH(B433, Paste_Here!A$2:A$850, 0)), ""), ""), "")</f>
        <v/>
      </c>
      <c r="DV433" s="66"/>
      <c r="DW433" s="93" t="str">
        <f>IFERROR(IF(B433&lt;&gt;"", IF(ISNUMBER(SEARCH("highrisk", LOWER(INDEX(Paste_Here!V$2:V$850, MATCH(B433, Paste_Here!A$2:A$850, 0))))), "High Risk", IF(ISNUMBER(SEARCH("lowrisk", LOWER(INDEX(Paste_Here!V$2:V$850, MATCH(B433, Paste_Here!A$2:A$850, 0))))), "Low Risk", IF(ISNUMBER(SEARCH("somerisk", LOWER(INDEX(Paste_Here!V$2:V$850, MATCH(B433, Paste_Here!A$2:A$850, 0))))), "Some Risk", IF(ISNUMBER(SEARCH("ot", LOWER(INDEX(Paste_Here!V$2:V$850, MATCH(B433, Paste_Here!A$2:A$850, 0))))), "OT", "")))), ""), "")</f>
        <v/>
      </c>
      <c r="DX433" s="66"/>
      <c r="DY433" s="75" t="str">
        <f>IFERROR(IF(B433&lt;&gt;"", IF(AND(INDEX(Paste_Here!W$2:W$850, MATCH(B433, Paste_Here!A$2:A$850, 0))&lt;&gt;"", ISNUMBER(VALUE(INDEX(Paste_Here!W$2:W$850, MATCH(B433, Paste_Here!A$2:A$850, 0))))), INDEX(Paste_Here!W$2:W$850, MATCH(B433, Paste_Here!A$2:A$850, 0)), ""), ""), "")</f>
        <v/>
      </c>
      <c r="DZ433" s="66"/>
      <c r="EA433" s="75" t="str">
        <f>IFERROR(IF(B433&lt;&gt;"", IF(ISNUMBER(SEARCH("highrisk", LOWER(INDEX(Paste_Here!X$2:X$850, MATCH(B433, Paste_Here!A$2:A$850, 0))))), "High Risk", IF(ISNUMBER(SEARCH("lowrisk", LOWER(INDEX(Paste_Here!X$2:X$850, MATCH(B433, Paste_Here!A$2:A$850, 0))))), "Low Risk", IF(ISNUMBER(SEARCH("somerisk", LOWER(INDEX(Paste_Here!X$2:X$850, MATCH(B433, Paste_Here!A$2:A$850, 0))))), "Some Risk", IF(ISNUMBER(SEARCH("ot", LOWER(INDEX(Paste_Here!X$2:X$850, MATCH(B433, Paste_Here!A$2:A$850, 0))))), "OT", "")))), ""), "")</f>
        <v/>
      </c>
      <c r="EB433" s="66"/>
      <c r="EC433" s="66"/>
      <c r="ED433" s="75" t="str">
        <f t="shared" si="88"/>
        <v/>
      </c>
      <c r="EE433" s="66"/>
      <c r="EF433" s="75" t="str">
        <f>IFERROR(IF(B433&lt;&gt;"", IF(AND(INDEX(Paste_Here!AO$2:AO$850, MATCH(B433, Paste_Here!A$2:A$850, 0))&lt;&gt;"", ISNUMBER(VALUE(INDEX(Paste_Here!AO$2:AO$850, MATCH(B433, Paste_Here!A$2:A$850, 0))))), INDEX(Paste_Here!AO$2:AO$850, MATCH(B433, Paste_Here!A$2:A$850, 0)), ""), ""), "")</f>
        <v/>
      </c>
      <c r="EG433" s="66"/>
      <c r="EH433" s="75" t="str">
        <f>IFERROR(IF(B433&lt;&gt;"", IF(ISNUMBER(SEARCH("highrisk", LOWER(INDEX(Paste_Here!AP$2:AP$850, MATCH(B433, Paste_Here!A$2:A$850, 0))))), "High Risk", IF(ISNUMBER(SEARCH("lowrisk", LOWER(INDEX(Paste_Here!AP$2:AP$850, MATCH(B433, Paste_Here!A$2:A$850, 0))))), "Low Risk", IF(ISNUMBER(SEARCH("somerisk", LOWER(INDEX(Paste_Here!AP$2:AP$850, MATCH(B433, Paste_Here!A$2:A$850, 0))))), "Some Risk", IF(ISNUMBER(SEARCH("ot", LOWER(INDEX(Paste_Here!AP$2:AP$850, MATCH(B433, Paste_Here!A$2:A$850, 0))))), "OT", "")))), ""), "")</f>
        <v/>
      </c>
      <c r="EI433" s="66"/>
      <c r="EJ433" s="93"/>
      <c r="EK433" s="66"/>
      <c r="EL433" s="75" t="str">
        <f>IFERROR(IF(B433&lt;&gt;"", IF(AND(INDEX(Paste_Here!AQ$2:AQ$850, MATCH(B433, Paste_Here!A$2:A$850, 0))&lt;&gt;"", ISNUMBER(VALUE(INDEX(Paste_Here!AQ$2:AQ$850, MATCH(B433, Paste_Here!A$2:A$850, 0))))), INDEX(Paste_Here!AQ$2:AQ$850, MATCH(B433, Paste_Here!A$2:A$850, 0)), ""), ""), "")</f>
        <v/>
      </c>
      <c r="EM433" s="66"/>
      <c r="EN433" s="75" t="str">
        <f>IFERROR(IF(B433&lt;&gt;"", IF(ISNUMBER(SEARCH("highrisk", LOWER(INDEX(Paste_Here!AR$2:AR$850, MATCH(B433, Paste_Here!A$2:A$850, 0))))), "High Risk", IF(ISNUMBER(SEARCH("lowrisk", LOWER(INDEX(Paste_Here!AR$2:AR$850, MATCH(B433, Paste_Here!A$2:A$850, 0))))), "Low Risk", IF(ISNUMBER(SEARCH("somerisk", LOWER(INDEX(Paste_Here!AR$2:AR$850, MATCH(B433, Paste_Here!A$2:A$850, 0))))), "Some Risk", IF(ISNUMBER(SEARCH("ot", LOWER(INDEX(Paste_Here!AR$2:AR$850, MATCH(B433, Paste_Here!A$2:A$850, 0))))), "OT", "")))), ""), "")</f>
        <v/>
      </c>
      <c r="EO433" s="66"/>
      <c r="EP433" s="93"/>
      <c r="EQ433" s="66"/>
      <c r="ER433" s="75"/>
      <c r="ES433" s="66"/>
      <c r="ET433" s="75"/>
      <c r="EU433" s="66"/>
      <c r="EV433" s="66"/>
      <c r="EW433" s="75" t="str">
        <f t="shared" si="89"/>
        <v/>
      </c>
      <c r="EX433" s="66"/>
      <c r="EY433" s="75" t="str">
        <f>IFERROR(IF(B433&lt;&gt;"", IF(AND(INDEX(Paste_Here!Y$2:Y$850, MATCH(B433, Paste_Here!A$2:A$850, 0))&lt;&gt;"", ISNUMBER(VALUE(INDEX(Paste_Here!Y$2:Y$850, MATCH(B433, Paste_Here!A$2:A$850, 0))))), INDEX(Paste_Here!Y$2:Y$850, MATCH(B433, Paste_Here!A$2:A$850, 0)), ""), ""), "")</f>
        <v/>
      </c>
      <c r="EZ433" s="66"/>
      <c r="FA433" s="75" t="str">
        <f>IFERROR(IF(B433&lt;&gt;"", IF(ISNUMBER(SEARCH("highrisk", LOWER(INDEX(Paste_Here!Z$2:Z$850, MATCH(B433, Paste_Here!A$2:A$850, 0))))), "High Risk", IF(ISNUMBER(SEARCH("lowrisk", LOWER(INDEX(Paste_Here!Z$2:Z$850, MATCH(B433, Paste_Here!A$2:A$850, 0))))), "Low Risk", IF(ISNUMBER(SEARCH("somerisk", LOWER(INDEX(Paste_Here!Z$2:Z$850, MATCH(B433, Paste_Here!A$2:A$850, 0))))), "Some Risk", IF(ISNUMBER(SEARCH("ot", LOWER(INDEX(Paste_Here!Z$2:Z$850, MATCH(B433, Paste_Here!A$2:A$850, 0))))), "OT", "")))), ""), "")</f>
        <v/>
      </c>
      <c r="FB433" s="66"/>
      <c r="FC433" s="93"/>
      <c r="FD433" s="66"/>
      <c r="FE433" s="75" t="str">
        <f>IFERROR(IF(B433&lt;&gt;"", IF(AND(INDEX(Paste_Here!AA$2:AA$850, MATCH(B433, Paste_Here!A$2:A$850, 0))&lt;&gt;"", ISNUMBER(VALUE(INDEX(Paste_Here!AA$2:AA$850, MATCH(B433, Paste_Here!A$2:A$850, 0))))), INDEX(Paste_Here!AA$2:AA$850, MATCH(B433, Paste_Here!A$2:A$850, 0)), ""), ""), "")</f>
        <v/>
      </c>
      <c r="FF433" s="66"/>
      <c r="FG433" s="75" t="str">
        <f>IFERROR(IF(B433&lt;&gt;"", IF(ISNUMBER(SEARCH("highrisk", LOWER(INDEX(Paste_Here!AB$2:AB$850, MATCH(B433, Paste_Here!A$2:A$850, 0))))), "High Risk", IF(ISNUMBER(SEARCH("lowrisk", LOWER(INDEX(Paste_Here!AB$2:AB$850, MATCH(B433, Paste_Here!A$2:A$850, 0))))), "Low Risk", IF(ISNUMBER(SEARCH("somerisk", LOWER(INDEX(Paste_Here!AB$2:AB$850, MATCH(B433, Paste_Here!A$2:A$850, 0))))), "Some Risk", IF(ISNUMBER(SEARCH("ot", LOWER(INDEX(Paste_Here!AB$2:AB$850, MATCH(B433, Paste_Here!A$2:A$850, 0))))), "OT", "")))), ""), "")</f>
        <v/>
      </c>
      <c r="FH433" s="66"/>
      <c r="FI433" s="93"/>
      <c r="FJ433" s="66"/>
      <c r="FK433" s="75"/>
      <c r="FL433" s="66"/>
      <c r="FM433" s="75"/>
      <c r="FN433" s="66"/>
      <c r="FO433" s="66"/>
      <c r="FP433" s="75" t="str">
        <f t="shared" si="84"/>
        <v/>
      </c>
      <c r="FQ433" s="66"/>
      <c r="FR433" s="75" t="str">
        <f>IFERROR(IF(B433&lt;&gt;"", IF(ISNUMBER(SEARCH("s", LOWER(INDEX(Paste_Here!L$2:L$850, MATCH(B433, Paste_Here!A$2:A$850, 0))))), "Yes", IF(INDEX(Paste_Here!L$2:L$850, MATCH(B433, Paste_Here!A$2:A$850, 0))&lt;&gt;"", "No", "")), ""), "")</f>
        <v/>
      </c>
      <c r="FS433" s="66"/>
      <c r="FT433" s="75" t="str">
        <f>IFERROR(IF(B433&lt;&gt;"", IF(ISNUMBER(SEARCH("yes", LOWER(INDEX(Paste_Here!F$2:F$850, MATCH(B433, Paste_Here!A$2:A$850, 0))))), "Yes", IF(ISNUMBER(SEARCH("no", LOWER(INDEX(Paste_Here!F$2:F$850, MATCH(B433, Paste_Here!A$2:A$850, 0))))), "No", "")), ""), "")</f>
        <v/>
      </c>
      <c r="FU433" s="66"/>
      <c r="FV433" s="75" t="str">
        <f>IFERROR(IF(B433&lt;&gt;"", IF(ISNUMBER(SEARCH("english language learner", LOWER(INDEX(Paste_Here!C$2:C$850, MATCH(B433, Paste_Here!A$2:A$850, 0))))), "Yes", ""), ""), "")</f>
        <v/>
      </c>
      <c r="FW433" s="66"/>
      <c r="FX433" s="75" t="str">
        <f>IFERROR(IF(B433&lt;&gt;"", IF(OR(ISNUMBER(SEARCH("b", LOWER(INDEX(Paste_Here!J$2:J$850, MATCH(B433, Paste_Here!A$2:A$850, 0))))), ISNUMBER(SEARCH("h", LOWER(INDEX(Paste_Here!J$2:J$850, MATCH(B433, Paste_Here!A$2:A$850, 0))))), ISNUMBER(SEARCH("i", LOWER(INDEX(Paste_Here!J$2:J$850, MATCH(B433, Paste_Here!A$2:A$850, 0)))))), "Yes", IF(INDEX(Paste_Here!J$2:J$850, MATCH(B433, Paste_Here!A$2:A$850, 0))&lt;&gt;"", "No", "")), ""), "")</f>
        <v/>
      </c>
      <c r="FY433" s="66"/>
      <c r="FZ433" s="75" t="str">
        <f>IFERROR(IF(B433&lt;&gt;"", IF(ISNUMBER(SEARCH("yes", LOWER(INDEX(Paste_Here!K$2:K$850, MATCH(B433, Paste_Here!A$2:A$850, 0))))), "Yes", IF(ISNUMBER(SEARCH("no", LOWER(INDEX(Paste_Here!K$2:K$850, MATCH(B433, Paste_Here!A$2:A$850, 0))))), "No", "")), ""), "")</f>
        <v/>
      </c>
      <c r="GA433" s="66"/>
      <c r="GB433" s="75" t="str">
        <f>IFERROR(IF(B433&lt;&gt;"", IF(ISNUMBER(SEARCH("transitional 2", LOWER(INDEX(Paste_Here!C$2:C$850, MATCH(B433, Paste_Here!A$2:A$850, 0))))), "T2",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GC433" s="66"/>
      <c r="GD433" s="75"/>
      <c r="GE433" s="66"/>
      <c r="GF433" s="75"/>
      <c r="GG433" s="66"/>
      <c r="GH433" s="75"/>
      <c r="GI433" s="66"/>
      <c r="GK433" s="1" t="str" cm="1">
        <f t="array" ref="GK433">IFERROR(INDEX(Paste_Here!$B$2:$B$850, MATCH(0, COUNTIF(GK$4:GK432, Paste_Here!$B$2:$B$850) + IF(Paste_Here!$B$2:$B$850="", 1, 0), 0)), "")</f>
        <v/>
      </c>
      <c r="GL433" s="1" t="str">
        <f>IF(GK433&lt;&gt;"", INDEX(Paste_Here!$A$2:$A$850, MATCH(GK433, Paste_Here!$B$2:$B$850, 0)), "")</f>
        <v/>
      </c>
      <c r="GM433" s="1" t="str">
        <f t="shared" si="90"/>
        <v/>
      </c>
      <c r="GN433" s="1" t="str" cm="1">
        <f t="array" ref="GN433">IFERROR(INDEX($GM$5:$GM$850, MATCH(SMALL(IF($GM$5:$GM$850&lt;&gt;"", COUNTIF($GM$5:$GM$850, "&lt;"&amp;$GM$5:$GM$850)+1), ROW()-ROW($GN$5)+1), COUNTIF($GM$5:$GM$850, "&lt;"&amp;$GM$5:$GM$850)+1, 0)), "")</f>
        <v/>
      </c>
    </row>
    <row r="434" spans="1:196">
      <c r="A434" s="66"/>
      <c r="B434" s="75" t="str">
        <f t="shared" si="78"/>
        <v/>
      </c>
      <c r="C434" s="66"/>
      <c r="D434" s="75" t="str">
        <f>IFERROR(IF(AND(INDEX(Paste_Here!N$2:N$850, MATCH(B434, Paste_Here!A$2:A$850, 0)) = ""), "", IF(UPPER(INDEX(Paste_Here!N$2:N$850, MATCH(B434, Paste_Here!A$2:A$850, 0))) = "YES", "Yes", IF(UPPER(INDEX(Paste_Here!N$2:N$850, MATCH(B434, Paste_Here!A$2:A$850, 0))) = "NO", "No", ""))), "")</f>
        <v/>
      </c>
      <c r="E434" s="66"/>
      <c r="F434" s="75" t="str">
        <f t="shared" si="85"/>
        <v/>
      </c>
      <c r="G434" s="66"/>
      <c r="H434" s="75" t="str">
        <f t="shared" si="86"/>
        <v/>
      </c>
      <c r="I434" s="66"/>
      <c r="J434" s="75" t="str">
        <f t="shared" si="87"/>
        <v/>
      </c>
      <c r="K434" s="66"/>
      <c r="L434" s="75"/>
      <c r="M434" s="66"/>
      <c r="N434" s="75" t="str">
        <f>IFERROR(IF(B434&lt;&gt;"", IF(AND(INDEX(Paste_Here!AW$2:AW$850, MATCH(B434, Paste_Here!A$2:A$850, 0))&lt;&gt;"", ISNUMBER(VALUE(INDEX(Paste_Here!AW$2:AW$850, MATCH(B434, Paste_Here!A$2:A$850, 0))))), INDEX(Paste_Here!AW$2:AW$850, MATCH(B434, Paste_Here!A$2:A$850, 0)), ""), ""), "")</f>
        <v/>
      </c>
      <c r="O434" s="66"/>
      <c r="P434" s="75" t="str">
        <f>IFERROR(IF(B434&lt;&gt;"", IF(AND(INDEX(Paste_Here!AX$2:AX$850, MATCH(B434, Paste_Here!A$2:A$850, 0))&lt;&gt;"", ISNUMBER(VALUE(INDEX(Paste_Here!AX$2:AX$850, MATCH(B434, Paste_Here!A$2:A$850, 0))))), INDEX(Paste_Here!AX$2:AX$850, MATCH(B434, Paste_Here!A$2:A$850, 0)), ""), ""), "")</f>
        <v/>
      </c>
      <c r="Q434" s="66"/>
      <c r="R434" s="75" t="str">
        <f>IFERROR(IF(B434&lt;&gt;"", IF(AND(INDEX(Paste_Here!AU$2:AU$850, MATCH(B434, Paste_Here!A$2:A$850, 0))&lt;&gt;"", ISNUMBER(VALUE(INDEX(Paste_Here!AU$2:AU$850, MATCH(B434, Paste_Here!A$2:A$850, 0))))), INDEX(Paste_Here!AU$2:AU$850, MATCH(B434, Paste_Here!A$2:A$850, 0)), ""), ""), "")</f>
        <v/>
      </c>
      <c r="S434" s="66"/>
      <c r="T434" s="75" t="str">
        <f>IFERROR(IF(B434&lt;&gt;"", IF(AND(INDEX(Paste_Here!AV$2:AV$850, MATCH(B434, Paste_Here!A$2:A$850, 0))&lt;&gt;"", ISNUMBER(VALUE(INDEX(Paste_Here!AV$2:AV$850, MATCH(B434, Paste_Here!A$2:A$850, 0))))), INDEX(Paste_Here!AV$2:AV$850, MATCH(B434, Paste_Here!A$2:A$850, 0)), ""), ""), "")</f>
        <v/>
      </c>
      <c r="U434" s="66"/>
      <c r="W434" s="66"/>
      <c r="Y434" s="66"/>
      <c r="Z434" s="66"/>
      <c r="AA434" s="75" t="str">
        <f t="shared" si="79"/>
        <v/>
      </c>
      <c r="AB434" s="66"/>
      <c r="AC434" s="75"/>
      <c r="AD434" s="66"/>
      <c r="AE434" s="98"/>
      <c r="AF434" s="66"/>
      <c r="AG434" s="75"/>
      <c r="AH434" s="66"/>
      <c r="AI434" s="75" t="str">
        <f>IFERROR(IF(B434&lt;&gt;"", IF(AND(INDEX(Paste_Here!AC$2:AC$850, MATCH(B434, Paste_Here!A$2:A$850, 0))&lt;&gt;"", ISNUMBER(VALUE(INDEX(Paste_Here!AC$2:AC$850, MATCH(B434, Paste_Here!A$2:A$850, 0))))), INDEX(Paste_Here!AC$2:AC$850, MATCH(B434, Paste_Here!A$2:A$850, 0)), ""), ""), "")</f>
        <v/>
      </c>
      <c r="AJ434" s="66"/>
      <c r="AK434" s="75" t="str">
        <f>IFERROR(IF(B434&lt;&gt;"", IF(ISNUMBER(SEARCH("highrisk", LOWER(INDEX(Paste_Here!AD$2:AD$850, MATCH(B434, Paste_Here!A$2:A$850, 0))))), "High Risk", IF(ISNUMBER(SEARCH("lowrisk", LOWER(INDEX(Paste_Here!AD$2:AD$850, MATCH(B434, Paste_Here!A$2:A$850, 0))))), "Low Risk", IF(ISNUMBER(SEARCH("somerisk", LOWER(INDEX(Paste_Here!AD$2:AD$850, MATCH(B434, Paste_Here!A$2:A$850, 0))))), "Some Risk", IF(ISNUMBER(SEARCH("ot", LOWER(INDEX(Paste_Here!AD$2:AD$850, MATCH(B434, Paste_Here!A$2:A$850, 0))))), "OT", "")))), ""), "")</f>
        <v/>
      </c>
      <c r="AL434" s="66"/>
      <c r="AM434" s="75"/>
      <c r="AN434" s="66"/>
      <c r="AO434" s="75" t="str">
        <f>IFERROR(IF(B434&lt;&gt;"", IF(AND(INDEX(Paste_Here!M$2:M$850, MATCH(B434, Paste_Here!A$2:A$850, 0))&lt;&gt;"", ISNUMBER(VALUE(INDEX(Paste_Here!M$2:M$850, MATCH(B434, Paste_Here!A$2:A$850, 0))))), INDEX(Paste_Here!M$2:M$850, MATCH(B434, Paste_Here!A$2:A$850, 0)), ""), ""), "")</f>
        <v/>
      </c>
      <c r="AP434" s="66"/>
      <c r="AQ434" s="75" t="str">
        <f>IFERROR(IF(B434&lt;&gt;"", IF(ISNUMBER(SEARCH("highrisk", LOWER(INDEX(Paste_Here!N$2:N$850, MATCH(B434, Paste_Here!A$2:A$850, 0))))), "High Risk", IF(ISNUMBER(SEARCH("lowrisk", LOWER(INDEX(Paste_Here!N$2:N$850, MATCH(B434, Paste_Here!A$2:A$850, 0))))), "Low Risk", IF(ISNUMBER(SEARCH("somerisk", LOWER(INDEX(Paste_Here!N$2:N$850, MATCH(B434, Paste_Here!A$2:A$850, 0))))), "Some Risk", IF(ISNUMBER(SEARCH("ot", LOWER(INDEX(Paste_Here!N$2:N$850, MATCH(B434, Paste_Here!A$2:A$850, 0))))), "OT", "")))), ""), "")</f>
        <v/>
      </c>
      <c r="AT434" s="66"/>
      <c r="AU434" s="103"/>
      <c r="AV434" s="66"/>
      <c r="AW434" s="66"/>
      <c r="AX434" s="75" t="str">
        <f t="shared" si="80"/>
        <v/>
      </c>
      <c r="AY434" s="66"/>
      <c r="AZ434" s="75"/>
      <c r="BA434" s="66"/>
      <c r="BB434" s="75"/>
      <c r="BC434" s="66"/>
      <c r="BD434" s="75"/>
      <c r="BE434" s="66"/>
      <c r="BF434" s="75" t="str">
        <f>IFERROR(IF(B434&lt;&gt;"", IF(AND(INDEX(Paste_Here!AE$2:AE$850, MATCH(B434, Paste_Here!A$2:A$850, 0))&lt;&gt;"", ISNUMBER(VALUE(INDEX(Paste_Here!AE$2:AE$850, MATCH(B434, Paste_Here!A$2:A$850, 0))))), INDEX(Paste_Here!AE$2:AE$850, MATCH(B434, Paste_Here!A$2:A$850, 0)), ""), ""), "")</f>
        <v/>
      </c>
      <c r="BG434" s="66"/>
      <c r="BH434" s="75" t="str">
        <f>IFERROR(IF(B434&lt;&gt;"", IF(ISNUMBER(SEARCH("highrisk", LOWER(INDEX(Paste_Here!AF$2:AF$850, MATCH(B434, Paste_Here!A$2:A$850, 0))))), "High Risk", IF(ISNUMBER(SEARCH("lowrisk", LOWER(INDEX(Paste_Here!AF$2:AF$850, MATCH(B434, Paste_Here!A$2:A$850, 0))))), "Low Risk", IF(ISNUMBER(SEARCH("somerisk", LOWER(INDEX(Paste_Here!AF$2:AF$850, MATCH(B434, Paste_Here!A$2:A$850, 0))))), "Some Risk", IF(ISNUMBER(SEARCH("ot", LOWER(INDEX(Paste_Here!AF$2:AF$850, MATCH(B434, Paste_Here!A$2:A$850, 0))))), "OT", "")))), ""), "")</f>
        <v/>
      </c>
      <c r="BI434" s="66"/>
      <c r="BJ434" s="75"/>
      <c r="BK434" s="66"/>
      <c r="BL434" s="75" t="str">
        <f>IFERROR(IF(B434&lt;&gt;"", IF(AND(INDEX(Paste_Here!O$2:O$850, MATCH(B434, Paste_Here!A$2:A$850, 0))&lt;&gt;"", ISNUMBER(VALUE(INDEX(Paste_Here!O$2:O$850, MATCH(B434, Paste_Here!A$2:A$850, 0))))), INDEX(Paste_Here!O$2:O$850, MATCH(B434, Paste_Here!A$2:A$850, 0)), ""), ""), "")</f>
        <v/>
      </c>
      <c r="BM434" s="66"/>
      <c r="BN434" s="75" t="str">
        <f>IFERROR(IF(B434&lt;&gt;"", IF(ISNUMBER(SEARCH("highrisk", LOWER(INDEX(Paste_Here!P$2:P$850, MATCH(B434, Paste_Here!A$2:A$850, 0))))), "High Risk", IF(ISNUMBER(SEARCH("lowrisk", LOWER(INDEX(Paste_Here!P$2:P$850, MATCH(B434, Paste_Here!A$2:A$850, 0))))), "Low Risk", IF(ISNUMBER(SEARCH("somerisk", LOWER(INDEX(Paste_Here!P$2:P$850, MATCH(B434, Paste_Here!A$2:A$850, 0))))), "Some Risk", IF(ISNUMBER(SEARCH("ot", LOWER(INDEX(Paste_Here!P$2:P$850, MATCH(B434, Paste_Here!A$2:A$850, 0))))), "OT", "")))), ""), "")</f>
        <v/>
      </c>
      <c r="BQ434" s="66"/>
      <c r="BR434" s="75"/>
      <c r="BS434" s="66"/>
      <c r="BT434" s="66"/>
      <c r="BU434" s="75" t="str">
        <f t="shared" si="81"/>
        <v/>
      </c>
      <c r="BV434" s="66"/>
      <c r="BW434" s="75"/>
      <c r="BX434" s="66"/>
      <c r="BY434" s="75"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BZ434" s="66"/>
      <c r="CA434" s="75"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CB434" s="66"/>
      <c r="CC434" s="75"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CD434" s="66"/>
      <c r="CE434" s="75"/>
      <c r="CF434" s="66"/>
      <c r="CK434" s="75"/>
      <c r="CL434" s="66"/>
      <c r="CM434" s="75"/>
      <c r="CN434" s="66"/>
      <c r="CO434" s="75"/>
      <c r="CP434" s="66"/>
      <c r="CQ434" s="66"/>
      <c r="CR434" s="75" t="str">
        <f t="shared" si="82"/>
        <v/>
      </c>
      <c r="CS434" s="66"/>
      <c r="CT434" s="75"/>
      <c r="CU434" s="66"/>
      <c r="CV434" s="75"/>
      <c r="CW434" s="66"/>
      <c r="CX434" s="75"/>
      <c r="CY434" s="66"/>
      <c r="CZ434" s="75"/>
      <c r="DA434" s="66"/>
      <c r="DB434" s="75" t="str">
        <f>IFERROR(IF(B434&lt;&gt;"", IF(AND(INDEX(Paste_Here!AK$2:AK$850, MATCH(B434, Paste_Here!A$2:A$850, 0))&lt;&gt;"", ISNUMBER(VALUE(INDEX(Paste_Here!AK$2:AK$850, MATCH(B434, Paste_Here!A$2:A$850, 0))))), INDEX(Paste_Here!AK$2:AK$850, MATCH(B434, Paste_Here!A$2:A$850, 0)), ""), ""), "")</f>
        <v/>
      </c>
      <c r="DC434" s="66"/>
      <c r="DD434" s="75" t="str">
        <f>IFERROR(IF(B434&lt;&gt;"", IF(ISNUMBER(SEARCH("highrisk", LOWER(INDEX(Paste_Here!AL$2:AL$850, MATCH(B434, Paste_Here!A$2:A$850, 0))))), "High Risk", IF(ISNUMBER(SEARCH("lowrisk", LOWER(INDEX(Paste_Here!AL$2:AL$850, MATCH(B434, Paste_Here!A$2:A$850, 0))))), "Low Risk", IF(ISNUMBER(SEARCH("somerisk", LOWER(INDEX(Paste_Here!AL$2:AL$850, MATCH(B434, Paste_Here!A$2:A$850, 0))))), "Some Risk", IF(ISNUMBER(SEARCH("ot", LOWER(INDEX(Paste_Here!AL$2:AL$850, MATCH(B434, Paste_Here!A$2:A$850, 0))))), "OT", "")))), ""), "")</f>
        <v/>
      </c>
      <c r="DE434" s="66"/>
      <c r="DF434" s="75" t="str">
        <f>IFERROR(IF(B434&lt;&gt;"", IF(AND(INDEX(Paste_Here!AM$2:AM$850, MATCH(B434, Paste_Here!A$2:A$850, 0))&lt;&gt;"", ISNUMBER(VALUE(INDEX(Paste_Here!AM$2:AM$850, MATCH(B434, Paste_Here!A$2:A$850, 0))))), INDEX(Paste_Here!AM$2:AM$850, MATCH(B434, Paste_Here!A$2:A$850, 0)), ""), ""), "")</f>
        <v/>
      </c>
      <c r="DG434" s="66"/>
      <c r="DH434" s="75" t="str">
        <f>IFERROR(IF(B434&lt;&gt;"", IF(ISNUMBER(SEARCH("highrisk", LOWER(INDEX(Paste_Here!AN$2:AN$850, MATCH(B434, Paste_Here!A$2:A$850, 0))))), "High Risk", IF(ISNUMBER(SEARCH("lowrisk", LOWER(INDEX(Paste_Here!AN$2:AN$850, MATCH(B434, Paste_Here!A$2:A$850, 0))))), "Low Risk", IF(ISNUMBER(SEARCH("somerisk", LOWER(INDEX(Paste_Here!AN$2:AN$850, MATCH(B434, Paste_Here!A$2:A$850, 0))))), "Some Risk", IF(ISNUMBER(SEARCH("ot", LOWER(INDEX(Paste_Here!AN$2:AN$850, MATCH(B434, Paste_Here!A$2:A$850, 0))))), "OT", "")))), ""), "")</f>
        <v/>
      </c>
      <c r="DI434" s="66"/>
      <c r="DJ434" s="66"/>
      <c r="DK434" s="75" t="str">
        <f t="shared" si="83"/>
        <v/>
      </c>
      <c r="DL434" s="66"/>
      <c r="DM434" s="75" t="str">
        <f>IFERROR(IF(B434&lt;&gt;"", IF(AND(INDEX(Paste_Here!Q$2:Q$850, MATCH(B434, Paste_Here!A$2:A$850, 0))&lt;&gt;"", ISNUMBER(VALUE(INDEX(Paste_Here!Q$2:Q$850, MATCH(B434, Paste_Here!A$2:A$850, 0))))), INDEX(Paste_Here!Q$2:Q$850, MATCH(B434, Paste_Here!A$2:A$850, 0)), ""), ""), "")</f>
        <v/>
      </c>
      <c r="DN434" s="66"/>
      <c r="DO434" s="75" t="str">
        <f>IFERROR(IF(B434&lt;&gt;"", IF(ISNUMBER(SEARCH("highrisk", LOWER(INDEX(Paste_Here!R$2:R$850, MATCH(B434, Paste_Here!A$2:A$850, 0))))), "High Risk", IF(ISNUMBER(SEARCH("lowrisk", LOWER(INDEX(Paste_Here!R$2:R$850, MATCH(B434, Paste_Here!A$2:A$850, 0))))), "Low Risk", IF(ISNUMBER(SEARCH("somerisk", LOWER(INDEX(Paste_Here!R$2:R$850, MATCH(B434, Paste_Here!A$2:A$850, 0))))), "Some Risk", IF(ISNUMBER(SEARCH("ot", LOWER(INDEX(Paste_Here!R$2:R$850, MATCH(B434, Paste_Here!A$2:A$850, 0))))), "OT", "")))), ""), "")</f>
        <v/>
      </c>
      <c r="DP434" s="66"/>
      <c r="DQ434" s="93" t="str">
        <f>IFERROR(IF(B434&lt;&gt;"", IF(AND(INDEX(Paste_Here!S$2:S$850, MATCH(B434, Paste_Here!A$2:A$850, 0))&lt;&gt;"", ISNUMBER(VALUE(INDEX(Paste_Here!S$2:S$850, MATCH(B434, Paste_Here!A$2:A$850, 0))))), INDEX(Paste_Here!S$2:S$850, MATCH(B434, Paste_Here!A$2:A$850, 0)), ""), ""), "")</f>
        <v/>
      </c>
      <c r="DR434" s="66"/>
      <c r="DS434" s="75"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IF(ISNUMBER(SEARCH("ot", LOWER(INDEX(Paste_Here!T$2:T$850, MATCH(B434, Paste_Here!A$2:A$850, 0))))), "OT", "")))), ""), "")</f>
        <v/>
      </c>
      <c r="DT434" s="66"/>
      <c r="DU434" s="75" t="str">
        <f>IFERROR(IF(B434&lt;&gt;"", IF(AND(INDEX(Paste_Here!U$2:U$850, MATCH(B434, Paste_Here!A$2:A$850, 0))&lt;&gt;"", ISNUMBER(VALUE(INDEX(Paste_Here!U$2:U$850, MATCH(B434, Paste_Here!A$2:A$850, 0))))), INDEX(Paste_Here!U$2:U$850, MATCH(B434, Paste_Here!A$2:A$850, 0)), ""), ""), "")</f>
        <v/>
      </c>
      <c r="DV434" s="66"/>
      <c r="DW434" s="93" t="str">
        <f>IFERROR(IF(B434&lt;&gt;"", IF(ISNUMBER(SEARCH("highrisk", LOWER(INDEX(Paste_Here!V$2:V$850, MATCH(B434, Paste_Here!A$2:A$850, 0))))), "High Risk", IF(ISNUMBER(SEARCH("lowrisk", LOWER(INDEX(Paste_Here!V$2:V$850, MATCH(B434, Paste_Here!A$2:A$850, 0))))), "Low Risk", IF(ISNUMBER(SEARCH("somerisk", LOWER(INDEX(Paste_Here!V$2:V$850, MATCH(B434, Paste_Here!A$2:A$850, 0))))), "Some Risk", IF(ISNUMBER(SEARCH("ot", LOWER(INDEX(Paste_Here!V$2:V$850, MATCH(B434, Paste_Here!A$2:A$850, 0))))), "OT", "")))), ""), "")</f>
        <v/>
      </c>
      <c r="DX434" s="66"/>
      <c r="DY434" s="75" t="str">
        <f>IFERROR(IF(B434&lt;&gt;"", IF(AND(INDEX(Paste_Here!W$2:W$850, MATCH(B434, Paste_Here!A$2:A$850, 0))&lt;&gt;"", ISNUMBER(VALUE(INDEX(Paste_Here!W$2:W$850, MATCH(B434, Paste_Here!A$2:A$850, 0))))), INDEX(Paste_Here!W$2:W$850, MATCH(B434, Paste_Here!A$2:A$850, 0)), ""), ""), "")</f>
        <v/>
      </c>
      <c r="DZ434" s="66"/>
      <c r="EA434" s="75" t="str">
        <f>IFERROR(IF(B434&lt;&gt;"", IF(ISNUMBER(SEARCH("highrisk", LOWER(INDEX(Paste_Here!X$2:X$850, MATCH(B434, Paste_Here!A$2:A$850, 0))))), "High Risk", IF(ISNUMBER(SEARCH("lowrisk", LOWER(INDEX(Paste_Here!X$2:X$850, MATCH(B434, Paste_Here!A$2:A$850, 0))))), "Low Risk", IF(ISNUMBER(SEARCH("somerisk", LOWER(INDEX(Paste_Here!X$2:X$850, MATCH(B434, Paste_Here!A$2:A$850, 0))))), "Some Risk", IF(ISNUMBER(SEARCH("ot", LOWER(INDEX(Paste_Here!X$2:X$850, MATCH(B434, Paste_Here!A$2:A$850, 0))))), "OT", "")))), ""), "")</f>
        <v/>
      </c>
      <c r="EB434" s="66"/>
      <c r="EC434" s="66"/>
      <c r="ED434" s="75" t="str">
        <f t="shared" si="88"/>
        <v/>
      </c>
      <c r="EE434" s="66"/>
      <c r="EF434" s="75" t="str">
        <f>IFERROR(IF(B434&lt;&gt;"", IF(AND(INDEX(Paste_Here!AO$2:AO$850, MATCH(B434, Paste_Here!A$2:A$850, 0))&lt;&gt;"", ISNUMBER(VALUE(INDEX(Paste_Here!AO$2:AO$850, MATCH(B434, Paste_Here!A$2:A$850, 0))))), INDEX(Paste_Here!AO$2:AO$850, MATCH(B434, Paste_Here!A$2:A$850, 0)), ""), ""), "")</f>
        <v/>
      </c>
      <c r="EG434" s="66"/>
      <c r="EH434" s="75" t="str">
        <f>IFERROR(IF(B434&lt;&gt;"", IF(ISNUMBER(SEARCH("highrisk", LOWER(INDEX(Paste_Here!AP$2:AP$850, MATCH(B434, Paste_Here!A$2:A$850, 0))))), "High Risk", IF(ISNUMBER(SEARCH("lowrisk", LOWER(INDEX(Paste_Here!AP$2:AP$850, MATCH(B434, Paste_Here!A$2:A$850, 0))))), "Low Risk", IF(ISNUMBER(SEARCH("somerisk", LOWER(INDEX(Paste_Here!AP$2:AP$850, MATCH(B434, Paste_Here!A$2:A$850, 0))))), "Some Risk", IF(ISNUMBER(SEARCH("ot", LOWER(INDEX(Paste_Here!AP$2:AP$850, MATCH(B434, Paste_Here!A$2:A$850, 0))))), "OT", "")))), ""), "")</f>
        <v/>
      </c>
      <c r="EI434" s="66"/>
      <c r="EJ434" s="93"/>
      <c r="EK434" s="66"/>
      <c r="EL434" s="75" t="str">
        <f>IFERROR(IF(B434&lt;&gt;"", IF(AND(INDEX(Paste_Here!AQ$2:AQ$850, MATCH(B434, Paste_Here!A$2:A$850, 0))&lt;&gt;"", ISNUMBER(VALUE(INDEX(Paste_Here!AQ$2:AQ$850, MATCH(B434, Paste_Here!A$2:A$850, 0))))), INDEX(Paste_Here!AQ$2:AQ$850, MATCH(B434, Paste_Here!A$2:A$850, 0)), ""), ""), "")</f>
        <v/>
      </c>
      <c r="EM434" s="66"/>
      <c r="EN434" s="75" t="str">
        <f>IFERROR(IF(B434&lt;&gt;"", IF(ISNUMBER(SEARCH("highrisk", LOWER(INDEX(Paste_Here!AR$2:AR$850, MATCH(B434, Paste_Here!A$2:A$850, 0))))), "High Risk", IF(ISNUMBER(SEARCH("lowrisk", LOWER(INDEX(Paste_Here!AR$2:AR$850, MATCH(B434, Paste_Here!A$2:A$850, 0))))), "Low Risk", IF(ISNUMBER(SEARCH("somerisk", LOWER(INDEX(Paste_Here!AR$2:AR$850, MATCH(B434, Paste_Here!A$2:A$850, 0))))), "Some Risk", IF(ISNUMBER(SEARCH("ot", LOWER(INDEX(Paste_Here!AR$2:AR$850, MATCH(B434, Paste_Here!A$2:A$850, 0))))), "OT", "")))), ""), "")</f>
        <v/>
      </c>
      <c r="EO434" s="66"/>
      <c r="EP434" s="93"/>
      <c r="EQ434" s="66"/>
      <c r="ER434" s="75"/>
      <c r="ES434" s="66"/>
      <c r="ET434" s="75"/>
      <c r="EU434" s="66"/>
      <c r="EV434" s="66"/>
      <c r="EW434" s="75" t="str">
        <f t="shared" si="89"/>
        <v/>
      </c>
      <c r="EX434" s="66"/>
      <c r="EY434" s="75" t="str">
        <f>IFERROR(IF(B434&lt;&gt;"", IF(AND(INDEX(Paste_Here!Y$2:Y$850, MATCH(B434, Paste_Here!A$2:A$850, 0))&lt;&gt;"", ISNUMBER(VALUE(INDEX(Paste_Here!Y$2:Y$850, MATCH(B434, Paste_Here!A$2:A$850, 0))))), INDEX(Paste_Here!Y$2:Y$850, MATCH(B434, Paste_Here!A$2:A$850, 0)), ""), ""), "")</f>
        <v/>
      </c>
      <c r="EZ434" s="66"/>
      <c r="FA434" s="75" t="str">
        <f>IFERROR(IF(B434&lt;&gt;"", IF(ISNUMBER(SEARCH("highrisk", LOWER(INDEX(Paste_Here!Z$2:Z$850, MATCH(B434, Paste_Here!A$2:A$850, 0))))), "High Risk", IF(ISNUMBER(SEARCH("lowrisk", LOWER(INDEX(Paste_Here!Z$2:Z$850, MATCH(B434, Paste_Here!A$2:A$850, 0))))), "Low Risk", IF(ISNUMBER(SEARCH("somerisk", LOWER(INDEX(Paste_Here!Z$2:Z$850, MATCH(B434, Paste_Here!A$2:A$850, 0))))), "Some Risk", IF(ISNUMBER(SEARCH("ot", LOWER(INDEX(Paste_Here!Z$2:Z$850, MATCH(B434, Paste_Here!A$2:A$850, 0))))), "OT", "")))), ""), "")</f>
        <v/>
      </c>
      <c r="FB434" s="66"/>
      <c r="FC434" s="93"/>
      <c r="FD434" s="66"/>
      <c r="FE434" s="75" t="str">
        <f>IFERROR(IF(B434&lt;&gt;"", IF(AND(INDEX(Paste_Here!AA$2:AA$850, MATCH(B434, Paste_Here!A$2:A$850, 0))&lt;&gt;"", ISNUMBER(VALUE(INDEX(Paste_Here!AA$2:AA$850, MATCH(B434, Paste_Here!A$2:A$850, 0))))), INDEX(Paste_Here!AA$2:AA$850, MATCH(B434, Paste_Here!A$2:A$850, 0)), ""), ""), "")</f>
        <v/>
      </c>
      <c r="FF434" s="66"/>
      <c r="FG434" s="75" t="str">
        <f>IFERROR(IF(B434&lt;&gt;"", IF(ISNUMBER(SEARCH("highrisk", LOWER(INDEX(Paste_Here!AB$2:AB$850, MATCH(B434, Paste_Here!A$2:A$850, 0))))), "High Risk", IF(ISNUMBER(SEARCH("lowrisk", LOWER(INDEX(Paste_Here!AB$2:AB$850, MATCH(B434, Paste_Here!A$2:A$850, 0))))), "Low Risk", IF(ISNUMBER(SEARCH("somerisk", LOWER(INDEX(Paste_Here!AB$2:AB$850, MATCH(B434, Paste_Here!A$2:A$850, 0))))), "Some Risk", IF(ISNUMBER(SEARCH("ot", LOWER(INDEX(Paste_Here!AB$2:AB$850, MATCH(B434, Paste_Here!A$2:A$850, 0))))), "OT", "")))), ""), "")</f>
        <v/>
      </c>
      <c r="FH434" s="66"/>
      <c r="FI434" s="93"/>
      <c r="FJ434" s="66"/>
      <c r="FK434" s="75"/>
      <c r="FL434" s="66"/>
      <c r="FM434" s="75"/>
      <c r="FN434" s="66"/>
      <c r="FO434" s="66"/>
      <c r="FP434" s="75" t="str">
        <f t="shared" si="84"/>
        <v/>
      </c>
      <c r="FQ434" s="66"/>
      <c r="FR434" s="75" t="str">
        <f>IFERROR(IF(B434&lt;&gt;"", IF(ISNUMBER(SEARCH("s", LOWER(INDEX(Paste_Here!L$2:L$850, MATCH(B434, Paste_Here!A$2:A$850, 0))))), "Yes", IF(INDEX(Paste_Here!L$2:L$850, MATCH(B434, Paste_Here!A$2:A$850, 0))&lt;&gt;"", "No", "")), ""), "")</f>
        <v/>
      </c>
      <c r="FS434" s="66"/>
      <c r="FT434" s="75" t="str">
        <f>IFERROR(IF(B434&lt;&gt;"", IF(ISNUMBER(SEARCH("yes", LOWER(INDEX(Paste_Here!F$2:F$850, MATCH(B434, Paste_Here!A$2:A$850, 0))))), "Yes", IF(ISNUMBER(SEARCH("no", LOWER(INDEX(Paste_Here!F$2:F$850, MATCH(B434, Paste_Here!A$2:A$850, 0))))), "No", "")), ""), "")</f>
        <v/>
      </c>
      <c r="FU434" s="66"/>
      <c r="FV434" s="75" t="str">
        <f>IFERROR(IF(B434&lt;&gt;"", IF(ISNUMBER(SEARCH("english language learner", LOWER(INDEX(Paste_Here!C$2:C$850, MATCH(B434, Paste_Here!A$2:A$850, 0))))), "Yes", ""), ""), "")</f>
        <v/>
      </c>
      <c r="FW434" s="66"/>
      <c r="FX434" s="75" t="str">
        <f>IFERROR(IF(B434&lt;&gt;"", IF(OR(ISNUMBER(SEARCH("b", LOWER(INDEX(Paste_Here!J$2:J$850, MATCH(B434, Paste_Here!A$2:A$850, 0))))), ISNUMBER(SEARCH("h", LOWER(INDEX(Paste_Here!J$2:J$850, MATCH(B434, Paste_Here!A$2:A$850, 0))))), ISNUMBER(SEARCH("i", LOWER(INDEX(Paste_Here!J$2:J$850, MATCH(B434, Paste_Here!A$2:A$850, 0)))))), "Yes", IF(INDEX(Paste_Here!J$2:J$850, MATCH(B434, Paste_Here!A$2:A$850, 0))&lt;&gt;"", "No", "")), ""), "")</f>
        <v/>
      </c>
      <c r="FY434" s="66"/>
      <c r="FZ434" s="75" t="str">
        <f>IFERROR(IF(B434&lt;&gt;"", IF(ISNUMBER(SEARCH("yes", LOWER(INDEX(Paste_Here!K$2:K$850, MATCH(B434, Paste_Here!A$2:A$850, 0))))), "Yes", IF(ISNUMBER(SEARCH("no", LOWER(INDEX(Paste_Here!K$2:K$850, MATCH(B434, Paste_Here!A$2:A$850, 0))))), "No", "")), ""), "")</f>
        <v/>
      </c>
      <c r="GA434" s="66"/>
      <c r="GB434" s="75" t="str">
        <f>IFERROR(IF(B434&lt;&gt;"", IF(ISNUMBER(SEARCH("transitional 2", LOWER(INDEX(Paste_Here!C$2:C$850, MATCH(B434, Paste_Here!A$2:A$850, 0))))), "T2",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GC434" s="66"/>
      <c r="GD434" s="75"/>
      <c r="GE434" s="66"/>
      <c r="GF434" s="75"/>
      <c r="GG434" s="66"/>
      <c r="GH434" s="75"/>
      <c r="GI434" s="66"/>
      <c r="GK434" s="1" t="str" cm="1">
        <f t="array" ref="GK434">IFERROR(INDEX(Paste_Here!$B$2:$B$850, MATCH(0, COUNTIF(GK$4:GK433, Paste_Here!$B$2:$B$850) + IF(Paste_Here!$B$2:$B$850="", 1, 0), 0)), "")</f>
        <v/>
      </c>
      <c r="GL434" s="1" t="str">
        <f>IF(GK434&lt;&gt;"", INDEX(Paste_Here!$A$2:$A$850, MATCH(GK434, Paste_Here!$B$2:$B$850, 0)), "")</f>
        <v/>
      </c>
      <c r="GM434" s="1" t="str">
        <f t="shared" si="90"/>
        <v/>
      </c>
      <c r="GN434" s="1" t="str" cm="1">
        <f t="array" ref="GN434">IFERROR(INDEX($GM$5:$GM$850, MATCH(SMALL(IF($GM$5:$GM$850&lt;&gt;"", COUNTIF($GM$5:$GM$850, "&lt;"&amp;$GM$5:$GM$850)+1), ROW()-ROW($GN$5)+1), COUNTIF($GM$5:$GM$850, "&lt;"&amp;$GM$5:$GM$850)+1, 0)), "")</f>
        <v/>
      </c>
    </row>
    <row r="435" spans="1:196">
      <c r="A435" s="66"/>
      <c r="B435" s="75" t="str">
        <f t="shared" si="78"/>
        <v/>
      </c>
      <c r="C435" s="66"/>
      <c r="D435" s="75" t="str">
        <f>IFERROR(IF(AND(INDEX(Paste_Here!N$2:N$850, MATCH(B435, Paste_Here!A$2:A$850, 0)) = ""), "", IF(UPPER(INDEX(Paste_Here!N$2:N$850, MATCH(B435, Paste_Here!A$2:A$850, 0))) = "YES", "Yes", IF(UPPER(INDEX(Paste_Here!N$2:N$850, MATCH(B435, Paste_Here!A$2:A$850, 0))) = "NO", "No", ""))), "")</f>
        <v/>
      </c>
      <c r="E435" s="66"/>
      <c r="F435" s="75" t="str">
        <f t="shared" si="85"/>
        <v/>
      </c>
      <c r="G435" s="66"/>
      <c r="H435" s="75" t="str">
        <f t="shared" si="86"/>
        <v/>
      </c>
      <c r="I435" s="66"/>
      <c r="J435" s="75" t="str">
        <f t="shared" si="87"/>
        <v/>
      </c>
      <c r="K435" s="66"/>
      <c r="L435" s="75"/>
      <c r="M435" s="66"/>
      <c r="N435" s="75" t="str">
        <f>IFERROR(IF(B435&lt;&gt;"", IF(AND(INDEX(Paste_Here!AW$2:AW$850, MATCH(B435, Paste_Here!A$2:A$850, 0))&lt;&gt;"", ISNUMBER(VALUE(INDEX(Paste_Here!AW$2:AW$850, MATCH(B435, Paste_Here!A$2:A$850, 0))))), INDEX(Paste_Here!AW$2:AW$850, MATCH(B435, Paste_Here!A$2:A$850, 0)), ""), ""), "")</f>
        <v/>
      </c>
      <c r="O435" s="66"/>
      <c r="P435" s="75" t="str">
        <f>IFERROR(IF(B435&lt;&gt;"", IF(AND(INDEX(Paste_Here!AX$2:AX$850, MATCH(B435, Paste_Here!A$2:A$850, 0))&lt;&gt;"", ISNUMBER(VALUE(INDEX(Paste_Here!AX$2:AX$850, MATCH(B435, Paste_Here!A$2:A$850, 0))))), INDEX(Paste_Here!AX$2:AX$850, MATCH(B435, Paste_Here!A$2:A$850, 0)), ""), ""), "")</f>
        <v/>
      </c>
      <c r="Q435" s="66"/>
      <c r="R435" s="75" t="str">
        <f>IFERROR(IF(B435&lt;&gt;"", IF(AND(INDEX(Paste_Here!AU$2:AU$850, MATCH(B435, Paste_Here!A$2:A$850, 0))&lt;&gt;"", ISNUMBER(VALUE(INDEX(Paste_Here!AU$2:AU$850, MATCH(B435, Paste_Here!A$2:A$850, 0))))), INDEX(Paste_Here!AU$2:AU$850, MATCH(B435, Paste_Here!A$2:A$850, 0)), ""), ""), "")</f>
        <v/>
      </c>
      <c r="S435" s="66"/>
      <c r="T435" s="75" t="str">
        <f>IFERROR(IF(B435&lt;&gt;"", IF(AND(INDEX(Paste_Here!AV$2:AV$850, MATCH(B435, Paste_Here!A$2:A$850, 0))&lt;&gt;"", ISNUMBER(VALUE(INDEX(Paste_Here!AV$2:AV$850, MATCH(B435, Paste_Here!A$2:A$850, 0))))), INDEX(Paste_Here!AV$2:AV$850, MATCH(B435, Paste_Here!A$2:A$850, 0)), ""), ""), "")</f>
        <v/>
      </c>
      <c r="U435" s="66"/>
      <c r="W435" s="66"/>
      <c r="Y435" s="66"/>
      <c r="Z435" s="66"/>
      <c r="AA435" s="75" t="str">
        <f t="shared" si="79"/>
        <v/>
      </c>
      <c r="AB435" s="66"/>
      <c r="AC435" s="75"/>
      <c r="AD435" s="66"/>
      <c r="AE435" s="98"/>
      <c r="AF435" s="66"/>
      <c r="AG435" s="75"/>
      <c r="AH435" s="66"/>
      <c r="AI435" s="75" t="str">
        <f>IFERROR(IF(B435&lt;&gt;"", IF(AND(INDEX(Paste_Here!AC$2:AC$850, MATCH(B435, Paste_Here!A$2:A$850, 0))&lt;&gt;"", ISNUMBER(VALUE(INDEX(Paste_Here!AC$2:AC$850, MATCH(B435, Paste_Here!A$2:A$850, 0))))), INDEX(Paste_Here!AC$2:AC$850, MATCH(B435, Paste_Here!A$2:A$850, 0)), ""), ""), "")</f>
        <v/>
      </c>
      <c r="AJ435" s="66"/>
      <c r="AK435" s="75" t="str">
        <f>IFERROR(IF(B435&lt;&gt;"", IF(ISNUMBER(SEARCH("highrisk", LOWER(INDEX(Paste_Here!AD$2:AD$850, MATCH(B435, Paste_Here!A$2:A$850, 0))))), "High Risk", IF(ISNUMBER(SEARCH("lowrisk", LOWER(INDEX(Paste_Here!AD$2:AD$850, MATCH(B435, Paste_Here!A$2:A$850, 0))))), "Low Risk", IF(ISNUMBER(SEARCH("somerisk", LOWER(INDEX(Paste_Here!AD$2:AD$850, MATCH(B435, Paste_Here!A$2:A$850, 0))))), "Some Risk", IF(ISNUMBER(SEARCH("ot", LOWER(INDEX(Paste_Here!AD$2:AD$850, MATCH(B435, Paste_Here!A$2:A$850, 0))))), "OT", "")))), ""), "")</f>
        <v/>
      </c>
      <c r="AL435" s="66"/>
      <c r="AM435" s="75"/>
      <c r="AN435" s="66"/>
      <c r="AO435" s="75" t="str">
        <f>IFERROR(IF(B435&lt;&gt;"", IF(AND(INDEX(Paste_Here!M$2:M$850, MATCH(B435, Paste_Here!A$2:A$850, 0))&lt;&gt;"", ISNUMBER(VALUE(INDEX(Paste_Here!M$2:M$850, MATCH(B435, Paste_Here!A$2:A$850, 0))))), INDEX(Paste_Here!M$2:M$850, MATCH(B435, Paste_Here!A$2:A$850, 0)), ""), ""), "")</f>
        <v/>
      </c>
      <c r="AP435" s="66"/>
      <c r="AQ435" s="75" t="str">
        <f>IFERROR(IF(B435&lt;&gt;"", IF(ISNUMBER(SEARCH("highrisk", LOWER(INDEX(Paste_Here!N$2:N$850, MATCH(B435, Paste_Here!A$2:A$850, 0))))), "High Risk", IF(ISNUMBER(SEARCH("lowrisk", LOWER(INDEX(Paste_Here!N$2:N$850, MATCH(B435, Paste_Here!A$2:A$850, 0))))), "Low Risk", IF(ISNUMBER(SEARCH("somerisk", LOWER(INDEX(Paste_Here!N$2:N$850, MATCH(B435, Paste_Here!A$2:A$850, 0))))), "Some Risk", IF(ISNUMBER(SEARCH("ot", LOWER(INDEX(Paste_Here!N$2:N$850, MATCH(B435, Paste_Here!A$2:A$850, 0))))), "OT", "")))), ""), "")</f>
        <v/>
      </c>
      <c r="AT435" s="66"/>
      <c r="AU435" s="103"/>
      <c r="AV435" s="66"/>
      <c r="AW435" s="66"/>
      <c r="AX435" s="75" t="str">
        <f t="shared" si="80"/>
        <v/>
      </c>
      <c r="AY435" s="66"/>
      <c r="AZ435" s="75"/>
      <c r="BA435" s="66"/>
      <c r="BB435" s="75"/>
      <c r="BC435" s="66"/>
      <c r="BD435" s="75"/>
      <c r="BE435" s="66"/>
      <c r="BF435" s="75" t="str">
        <f>IFERROR(IF(B435&lt;&gt;"", IF(AND(INDEX(Paste_Here!AE$2:AE$850, MATCH(B435, Paste_Here!A$2:A$850, 0))&lt;&gt;"", ISNUMBER(VALUE(INDEX(Paste_Here!AE$2:AE$850, MATCH(B435, Paste_Here!A$2:A$850, 0))))), INDEX(Paste_Here!AE$2:AE$850, MATCH(B435, Paste_Here!A$2:A$850, 0)), ""), ""), "")</f>
        <v/>
      </c>
      <c r="BG435" s="66"/>
      <c r="BH435" s="75" t="str">
        <f>IFERROR(IF(B435&lt;&gt;"", IF(ISNUMBER(SEARCH("highrisk", LOWER(INDEX(Paste_Here!AF$2:AF$850, MATCH(B435, Paste_Here!A$2:A$850, 0))))), "High Risk", IF(ISNUMBER(SEARCH("lowrisk", LOWER(INDEX(Paste_Here!AF$2:AF$850, MATCH(B435, Paste_Here!A$2:A$850, 0))))), "Low Risk", IF(ISNUMBER(SEARCH("somerisk", LOWER(INDEX(Paste_Here!AF$2:AF$850, MATCH(B435, Paste_Here!A$2:A$850, 0))))), "Some Risk", IF(ISNUMBER(SEARCH("ot", LOWER(INDEX(Paste_Here!AF$2:AF$850, MATCH(B435, Paste_Here!A$2:A$850, 0))))), "OT", "")))), ""), "")</f>
        <v/>
      </c>
      <c r="BI435" s="66"/>
      <c r="BJ435" s="75"/>
      <c r="BK435" s="66"/>
      <c r="BL435" s="75" t="str">
        <f>IFERROR(IF(B435&lt;&gt;"", IF(AND(INDEX(Paste_Here!O$2:O$850, MATCH(B435, Paste_Here!A$2:A$850, 0))&lt;&gt;"", ISNUMBER(VALUE(INDEX(Paste_Here!O$2:O$850, MATCH(B435, Paste_Here!A$2:A$850, 0))))), INDEX(Paste_Here!O$2:O$850, MATCH(B435, Paste_Here!A$2:A$850, 0)), ""), ""), "")</f>
        <v/>
      </c>
      <c r="BM435" s="66"/>
      <c r="BN435" s="75" t="str">
        <f>IFERROR(IF(B435&lt;&gt;"", IF(ISNUMBER(SEARCH("highrisk", LOWER(INDEX(Paste_Here!P$2:P$850, MATCH(B435, Paste_Here!A$2:A$850, 0))))), "High Risk", IF(ISNUMBER(SEARCH("lowrisk", LOWER(INDEX(Paste_Here!P$2:P$850, MATCH(B435, Paste_Here!A$2:A$850, 0))))), "Low Risk", IF(ISNUMBER(SEARCH("somerisk", LOWER(INDEX(Paste_Here!P$2:P$850, MATCH(B435, Paste_Here!A$2:A$850, 0))))), "Some Risk", IF(ISNUMBER(SEARCH("ot", LOWER(INDEX(Paste_Here!P$2:P$850, MATCH(B435, Paste_Here!A$2:A$850, 0))))), "OT", "")))), ""), "")</f>
        <v/>
      </c>
      <c r="BQ435" s="66"/>
      <c r="BR435" s="75"/>
      <c r="BS435" s="66"/>
      <c r="BT435" s="66"/>
      <c r="BU435" s="75" t="str">
        <f t="shared" si="81"/>
        <v/>
      </c>
      <c r="BV435" s="66"/>
      <c r="BW435" s="75"/>
      <c r="BX435" s="66"/>
      <c r="BY435" s="75"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BZ435" s="66"/>
      <c r="CA435" s="75"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CB435" s="66"/>
      <c r="CC435" s="75"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CD435" s="66"/>
      <c r="CE435" s="75"/>
      <c r="CF435" s="66"/>
      <c r="CK435" s="75"/>
      <c r="CL435" s="66"/>
      <c r="CM435" s="75"/>
      <c r="CN435" s="66"/>
      <c r="CO435" s="75"/>
      <c r="CP435" s="66"/>
      <c r="CQ435" s="66"/>
      <c r="CR435" s="75" t="str">
        <f t="shared" si="82"/>
        <v/>
      </c>
      <c r="CS435" s="66"/>
      <c r="CT435" s="75"/>
      <c r="CU435" s="66"/>
      <c r="CV435" s="75"/>
      <c r="CW435" s="66"/>
      <c r="CX435" s="75"/>
      <c r="CY435" s="66"/>
      <c r="CZ435" s="75"/>
      <c r="DA435" s="66"/>
      <c r="DB435" s="75" t="str">
        <f>IFERROR(IF(B435&lt;&gt;"", IF(AND(INDEX(Paste_Here!AK$2:AK$850, MATCH(B435, Paste_Here!A$2:A$850, 0))&lt;&gt;"", ISNUMBER(VALUE(INDEX(Paste_Here!AK$2:AK$850, MATCH(B435, Paste_Here!A$2:A$850, 0))))), INDEX(Paste_Here!AK$2:AK$850, MATCH(B435, Paste_Here!A$2:A$850, 0)), ""), ""), "")</f>
        <v/>
      </c>
      <c r="DC435" s="66"/>
      <c r="DD435" s="75" t="str">
        <f>IFERROR(IF(B435&lt;&gt;"", IF(ISNUMBER(SEARCH("highrisk", LOWER(INDEX(Paste_Here!AL$2:AL$850, MATCH(B435, Paste_Here!A$2:A$850, 0))))), "High Risk", IF(ISNUMBER(SEARCH("lowrisk", LOWER(INDEX(Paste_Here!AL$2:AL$850, MATCH(B435, Paste_Here!A$2:A$850, 0))))), "Low Risk", IF(ISNUMBER(SEARCH("somerisk", LOWER(INDEX(Paste_Here!AL$2:AL$850, MATCH(B435, Paste_Here!A$2:A$850, 0))))), "Some Risk", IF(ISNUMBER(SEARCH("ot", LOWER(INDEX(Paste_Here!AL$2:AL$850, MATCH(B435, Paste_Here!A$2:A$850, 0))))), "OT", "")))), ""), "")</f>
        <v/>
      </c>
      <c r="DE435" s="66"/>
      <c r="DF435" s="75" t="str">
        <f>IFERROR(IF(B435&lt;&gt;"", IF(AND(INDEX(Paste_Here!AM$2:AM$850, MATCH(B435, Paste_Here!A$2:A$850, 0))&lt;&gt;"", ISNUMBER(VALUE(INDEX(Paste_Here!AM$2:AM$850, MATCH(B435, Paste_Here!A$2:A$850, 0))))), INDEX(Paste_Here!AM$2:AM$850, MATCH(B435, Paste_Here!A$2:A$850, 0)), ""), ""), "")</f>
        <v/>
      </c>
      <c r="DG435" s="66"/>
      <c r="DH435" s="75" t="str">
        <f>IFERROR(IF(B435&lt;&gt;"", IF(ISNUMBER(SEARCH("highrisk", LOWER(INDEX(Paste_Here!AN$2:AN$850, MATCH(B435, Paste_Here!A$2:A$850, 0))))), "High Risk", IF(ISNUMBER(SEARCH("lowrisk", LOWER(INDEX(Paste_Here!AN$2:AN$850, MATCH(B435, Paste_Here!A$2:A$850, 0))))), "Low Risk", IF(ISNUMBER(SEARCH("somerisk", LOWER(INDEX(Paste_Here!AN$2:AN$850, MATCH(B435, Paste_Here!A$2:A$850, 0))))), "Some Risk", IF(ISNUMBER(SEARCH("ot", LOWER(INDEX(Paste_Here!AN$2:AN$850, MATCH(B435, Paste_Here!A$2:A$850, 0))))), "OT", "")))), ""), "")</f>
        <v/>
      </c>
      <c r="DI435" s="66"/>
      <c r="DJ435" s="66"/>
      <c r="DK435" s="75" t="str">
        <f t="shared" si="83"/>
        <v/>
      </c>
      <c r="DL435" s="66"/>
      <c r="DM435" s="75" t="str">
        <f>IFERROR(IF(B435&lt;&gt;"", IF(AND(INDEX(Paste_Here!Q$2:Q$850, MATCH(B435, Paste_Here!A$2:A$850, 0))&lt;&gt;"", ISNUMBER(VALUE(INDEX(Paste_Here!Q$2:Q$850, MATCH(B435, Paste_Here!A$2:A$850, 0))))), INDEX(Paste_Here!Q$2:Q$850, MATCH(B435, Paste_Here!A$2:A$850, 0)), ""), ""), "")</f>
        <v/>
      </c>
      <c r="DN435" s="66"/>
      <c r="DO435" s="75" t="str">
        <f>IFERROR(IF(B435&lt;&gt;"", IF(ISNUMBER(SEARCH("highrisk", LOWER(INDEX(Paste_Here!R$2:R$850, MATCH(B435, Paste_Here!A$2:A$850, 0))))), "High Risk", IF(ISNUMBER(SEARCH("lowrisk", LOWER(INDEX(Paste_Here!R$2:R$850, MATCH(B435, Paste_Here!A$2:A$850, 0))))), "Low Risk", IF(ISNUMBER(SEARCH("somerisk", LOWER(INDEX(Paste_Here!R$2:R$850, MATCH(B435, Paste_Here!A$2:A$850, 0))))), "Some Risk", IF(ISNUMBER(SEARCH("ot", LOWER(INDEX(Paste_Here!R$2:R$850, MATCH(B435, Paste_Here!A$2:A$850, 0))))), "OT", "")))), ""), "")</f>
        <v/>
      </c>
      <c r="DP435" s="66"/>
      <c r="DQ435" s="93" t="str">
        <f>IFERROR(IF(B435&lt;&gt;"", IF(AND(INDEX(Paste_Here!S$2:S$850, MATCH(B435, Paste_Here!A$2:A$850, 0))&lt;&gt;"", ISNUMBER(VALUE(INDEX(Paste_Here!S$2:S$850, MATCH(B435, Paste_Here!A$2:A$850, 0))))), INDEX(Paste_Here!S$2:S$850, MATCH(B435, Paste_Here!A$2:A$850, 0)), ""), ""), "")</f>
        <v/>
      </c>
      <c r="DR435" s="66"/>
      <c r="DS435" s="75"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IF(ISNUMBER(SEARCH("ot", LOWER(INDEX(Paste_Here!T$2:T$850, MATCH(B435, Paste_Here!A$2:A$850, 0))))), "OT", "")))), ""), "")</f>
        <v/>
      </c>
      <c r="DT435" s="66"/>
      <c r="DU435" s="75" t="str">
        <f>IFERROR(IF(B435&lt;&gt;"", IF(AND(INDEX(Paste_Here!U$2:U$850, MATCH(B435, Paste_Here!A$2:A$850, 0))&lt;&gt;"", ISNUMBER(VALUE(INDEX(Paste_Here!U$2:U$850, MATCH(B435, Paste_Here!A$2:A$850, 0))))), INDEX(Paste_Here!U$2:U$850, MATCH(B435, Paste_Here!A$2:A$850, 0)), ""), ""), "")</f>
        <v/>
      </c>
      <c r="DV435" s="66"/>
      <c r="DW435" s="93" t="str">
        <f>IFERROR(IF(B435&lt;&gt;"", IF(ISNUMBER(SEARCH("highrisk", LOWER(INDEX(Paste_Here!V$2:V$850, MATCH(B435, Paste_Here!A$2:A$850, 0))))), "High Risk", IF(ISNUMBER(SEARCH("lowrisk", LOWER(INDEX(Paste_Here!V$2:V$850, MATCH(B435, Paste_Here!A$2:A$850, 0))))), "Low Risk", IF(ISNUMBER(SEARCH("somerisk", LOWER(INDEX(Paste_Here!V$2:V$850, MATCH(B435, Paste_Here!A$2:A$850, 0))))), "Some Risk", IF(ISNUMBER(SEARCH("ot", LOWER(INDEX(Paste_Here!V$2:V$850, MATCH(B435, Paste_Here!A$2:A$850, 0))))), "OT", "")))), ""), "")</f>
        <v/>
      </c>
      <c r="DX435" s="66"/>
      <c r="DY435" s="75" t="str">
        <f>IFERROR(IF(B435&lt;&gt;"", IF(AND(INDEX(Paste_Here!W$2:W$850, MATCH(B435, Paste_Here!A$2:A$850, 0))&lt;&gt;"", ISNUMBER(VALUE(INDEX(Paste_Here!W$2:W$850, MATCH(B435, Paste_Here!A$2:A$850, 0))))), INDEX(Paste_Here!W$2:W$850, MATCH(B435, Paste_Here!A$2:A$850, 0)), ""), ""), "")</f>
        <v/>
      </c>
      <c r="DZ435" s="66"/>
      <c r="EA435" s="75" t="str">
        <f>IFERROR(IF(B435&lt;&gt;"", IF(ISNUMBER(SEARCH("highrisk", LOWER(INDEX(Paste_Here!X$2:X$850, MATCH(B435, Paste_Here!A$2:A$850, 0))))), "High Risk", IF(ISNUMBER(SEARCH("lowrisk", LOWER(INDEX(Paste_Here!X$2:X$850, MATCH(B435, Paste_Here!A$2:A$850, 0))))), "Low Risk", IF(ISNUMBER(SEARCH("somerisk", LOWER(INDEX(Paste_Here!X$2:X$850, MATCH(B435, Paste_Here!A$2:A$850, 0))))), "Some Risk", IF(ISNUMBER(SEARCH("ot", LOWER(INDEX(Paste_Here!X$2:X$850, MATCH(B435, Paste_Here!A$2:A$850, 0))))), "OT", "")))), ""), "")</f>
        <v/>
      </c>
      <c r="EB435" s="66"/>
      <c r="EC435" s="66"/>
      <c r="ED435" s="75" t="str">
        <f t="shared" si="88"/>
        <v/>
      </c>
      <c r="EE435" s="66"/>
      <c r="EF435" s="75" t="str">
        <f>IFERROR(IF(B435&lt;&gt;"", IF(AND(INDEX(Paste_Here!AO$2:AO$850, MATCH(B435, Paste_Here!A$2:A$850, 0))&lt;&gt;"", ISNUMBER(VALUE(INDEX(Paste_Here!AO$2:AO$850, MATCH(B435, Paste_Here!A$2:A$850, 0))))), INDEX(Paste_Here!AO$2:AO$850, MATCH(B435, Paste_Here!A$2:A$850, 0)), ""), ""), "")</f>
        <v/>
      </c>
      <c r="EG435" s="66"/>
      <c r="EH435" s="75" t="str">
        <f>IFERROR(IF(B435&lt;&gt;"", IF(ISNUMBER(SEARCH("highrisk", LOWER(INDEX(Paste_Here!AP$2:AP$850, MATCH(B435, Paste_Here!A$2:A$850, 0))))), "High Risk", IF(ISNUMBER(SEARCH("lowrisk", LOWER(INDEX(Paste_Here!AP$2:AP$850, MATCH(B435, Paste_Here!A$2:A$850, 0))))), "Low Risk", IF(ISNUMBER(SEARCH("somerisk", LOWER(INDEX(Paste_Here!AP$2:AP$850, MATCH(B435, Paste_Here!A$2:A$850, 0))))), "Some Risk", IF(ISNUMBER(SEARCH("ot", LOWER(INDEX(Paste_Here!AP$2:AP$850, MATCH(B435, Paste_Here!A$2:A$850, 0))))), "OT", "")))), ""), "")</f>
        <v/>
      </c>
      <c r="EI435" s="66"/>
      <c r="EJ435" s="93"/>
      <c r="EK435" s="66"/>
      <c r="EL435" s="75" t="str">
        <f>IFERROR(IF(B435&lt;&gt;"", IF(AND(INDEX(Paste_Here!AQ$2:AQ$850, MATCH(B435, Paste_Here!A$2:A$850, 0))&lt;&gt;"", ISNUMBER(VALUE(INDEX(Paste_Here!AQ$2:AQ$850, MATCH(B435, Paste_Here!A$2:A$850, 0))))), INDEX(Paste_Here!AQ$2:AQ$850, MATCH(B435, Paste_Here!A$2:A$850, 0)), ""), ""), "")</f>
        <v/>
      </c>
      <c r="EM435" s="66"/>
      <c r="EN435" s="75" t="str">
        <f>IFERROR(IF(B435&lt;&gt;"", IF(ISNUMBER(SEARCH("highrisk", LOWER(INDEX(Paste_Here!AR$2:AR$850, MATCH(B435, Paste_Here!A$2:A$850, 0))))), "High Risk", IF(ISNUMBER(SEARCH("lowrisk", LOWER(INDEX(Paste_Here!AR$2:AR$850, MATCH(B435, Paste_Here!A$2:A$850, 0))))), "Low Risk", IF(ISNUMBER(SEARCH("somerisk", LOWER(INDEX(Paste_Here!AR$2:AR$850, MATCH(B435, Paste_Here!A$2:A$850, 0))))), "Some Risk", IF(ISNUMBER(SEARCH("ot", LOWER(INDEX(Paste_Here!AR$2:AR$850, MATCH(B435, Paste_Here!A$2:A$850, 0))))), "OT", "")))), ""), "")</f>
        <v/>
      </c>
      <c r="EO435" s="66"/>
      <c r="EP435" s="93"/>
      <c r="EQ435" s="66"/>
      <c r="ER435" s="75"/>
      <c r="ES435" s="66"/>
      <c r="ET435" s="75"/>
      <c r="EU435" s="66"/>
      <c r="EV435" s="66"/>
      <c r="EW435" s="75" t="str">
        <f t="shared" si="89"/>
        <v/>
      </c>
      <c r="EX435" s="66"/>
      <c r="EY435" s="75" t="str">
        <f>IFERROR(IF(B435&lt;&gt;"", IF(AND(INDEX(Paste_Here!Y$2:Y$850, MATCH(B435, Paste_Here!A$2:A$850, 0))&lt;&gt;"", ISNUMBER(VALUE(INDEX(Paste_Here!Y$2:Y$850, MATCH(B435, Paste_Here!A$2:A$850, 0))))), INDEX(Paste_Here!Y$2:Y$850, MATCH(B435, Paste_Here!A$2:A$850, 0)), ""), ""), "")</f>
        <v/>
      </c>
      <c r="EZ435" s="66"/>
      <c r="FA435" s="75" t="str">
        <f>IFERROR(IF(B435&lt;&gt;"", IF(ISNUMBER(SEARCH("highrisk", LOWER(INDEX(Paste_Here!Z$2:Z$850, MATCH(B435, Paste_Here!A$2:A$850, 0))))), "High Risk", IF(ISNUMBER(SEARCH("lowrisk", LOWER(INDEX(Paste_Here!Z$2:Z$850, MATCH(B435, Paste_Here!A$2:A$850, 0))))), "Low Risk", IF(ISNUMBER(SEARCH("somerisk", LOWER(INDEX(Paste_Here!Z$2:Z$850, MATCH(B435, Paste_Here!A$2:A$850, 0))))), "Some Risk", IF(ISNUMBER(SEARCH("ot", LOWER(INDEX(Paste_Here!Z$2:Z$850, MATCH(B435, Paste_Here!A$2:A$850, 0))))), "OT", "")))), ""), "")</f>
        <v/>
      </c>
      <c r="FB435" s="66"/>
      <c r="FC435" s="93"/>
      <c r="FD435" s="66"/>
      <c r="FE435" s="75" t="str">
        <f>IFERROR(IF(B435&lt;&gt;"", IF(AND(INDEX(Paste_Here!AA$2:AA$850, MATCH(B435, Paste_Here!A$2:A$850, 0))&lt;&gt;"", ISNUMBER(VALUE(INDEX(Paste_Here!AA$2:AA$850, MATCH(B435, Paste_Here!A$2:A$850, 0))))), INDEX(Paste_Here!AA$2:AA$850, MATCH(B435, Paste_Here!A$2:A$850, 0)), ""), ""), "")</f>
        <v/>
      </c>
      <c r="FF435" s="66"/>
      <c r="FG435" s="75" t="str">
        <f>IFERROR(IF(B435&lt;&gt;"", IF(ISNUMBER(SEARCH("highrisk", LOWER(INDEX(Paste_Here!AB$2:AB$850, MATCH(B435, Paste_Here!A$2:A$850, 0))))), "High Risk", IF(ISNUMBER(SEARCH("lowrisk", LOWER(INDEX(Paste_Here!AB$2:AB$850, MATCH(B435, Paste_Here!A$2:A$850, 0))))), "Low Risk", IF(ISNUMBER(SEARCH("somerisk", LOWER(INDEX(Paste_Here!AB$2:AB$850, MATCH(B435, Paste_Here!A$2:A$850, 0))))), "Some Risk", IF(ISNUMBER(SEARCH("ot", LOWER(INDEX(Paste_Here!AB$2:AB$850, MATCH(B435, Paste_Here!A$2:A$850, 0))))), "OT", "")))), ""), "")</f>
        <v/>
      </c>
      <c r="FH435" s="66"/>
      <c r="FI435" s="93"/>
      <c r="FJ435" s="66"/>
      <c r="FK435" s="75"/>
      <c r="FL435" s="66"/>
      <c r="FM435" s="75"/>
      <c r="FN435" s="66"/>
      <c r="FO435" s="66"/>
      <c r="FP435" s="75" t="str">
        <f t="shared" si="84"/>
        <v/>
      </c>
      <c r="FQ435" s="66"/>
      <c r="FR435" s="75" t="str">
        <f>IFERROR(IF(B435&lt;&gt;"", IF(ISNUMBER(SEARCH("s", LOWER(INDEX(Paste_Here!L$2:L$850, MATCH(B435, Paste_Here!A$2:A$850, 0))))), "Yes", IF(INDEX(Paste_Here!L$2:L$850, MATCH(B435, Paste_Here!A$2:A$850, 0))&lt;&gt;"", "No", "")), ""), "")</f>
        <v/>
      </c>
      <c r="FS435" s="66"/>
      <c r="FT435" s="75" t="str">
        <f>IFERROR(IF(B435&lt;&gt;"", IF(ISNUMBER(SEARCH("yes", LOWER(INDEX(Paste_Here!F$2:F$850, MATCH(B435, Paste_Here!A$2:A$850, 0))))), "Yes", IF(ISNUMBER(SEARCH("no", LOWER(INDEX(Paste_Here!F$2:F$850, MATCH(B435, Paste_Here!A$2:A$850, 0))))), "No", "")), ""), "")</f>
        <v/>
      </c>
      <c r="FU435" s="66"/>
      <c r="FV435" s="75" t="str">
        <f>IFERROR(IF(B435&lt;&gt;"", IF(ISNUMBER(SEARCH("english language learner", LOWER(INDEX(Paste_Here!C$2:C$850, MATCH(B435, Paste_Here!A$2:A$850, 0))))), "Yes", ""), ""), "")</f>
        <v/>
      </c>
      <c r="FW435" s="66"/>
      <c r="FX435" s="75" t="str">
        <f>IFERROR(IF(B435&lt;&gt;"", IF(OR(ISNUMBER(SEARCH("b", LOWER(INDEX(Paste_Here!J$2:J$850, MATCH(B435, Paste_Here!A$2:A$850, 0))))), ISNUMBER(SEARCH("h", LOWER(INDEX(Paste_Here!J$2:J$850, MATCH(B435, Paste_Here!A$2:A$850, 0))))), ISNUMBER(SEARCH("i", LOWER(INDEX(Paste_Here!J$2:J$850, MATCH(B435, Paste_Here!A$2:A$850, 0)))))), "Yes", IF(INDEX(Paste_Here!J$2:J$850, MATCH(B435, Paste_Here!A$2:A$850, 0))&lt;&gt;"", "No", "")), ""), "")</f>
        <v/>
      </c>
      <c r="FY435" s="66"/>
      <c r="FZ435" s="75" t="str">
        <f>IFERROR(IF(B435&lt;&gt;"", IF(ISNUMBER(SEARCH("yes", LOWER(INDEX(Paste_Here!K$2:K$850, MATCH(B435, Paste_Here!A$2:A$850, 0))))), "Yes", IF(ISNUMBER(SEARCH("no", LOWER(INDEX(Paste_Here!K$2:K$850, MATCH(B435, Paste_Here!A$2:A$850, 0))))), "No", "")), ""), "")</f>
        <v/>
      </c>
      <c r="GA435" s="66"/>
      <c r="GB435" s="75" t="str">
        <f>IFERROR(IF(B435&lt;&gt;"", IF(ISNUMBER(SEARCH("transitional 2", LOWER(INDEX(Paste_Here!C$2:C$850, MATCH(B435, Paste_Here!A$2:A$850, 0))))), "T2",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GC435" s="66"/>
      <c r="GD435" s="75"/>
      <c r="GE435" s="66"/>
      <c r="GF435" s="75"/>
      <c r="GG435" s="66"/>
      <c r="GH435" s="75"/>
      <c r="GI435" s="66"/>
      <c r="GK435" s="1" t="str" cm="1">
        <f t="array" ref="GK435">IFERROR(INDEX(Paste_Here!$B$2:$B$850, MATCH(0, COUNTIF(GK$4:GK434, Paste_Here!$B$2:$B$850) + IF(Paste_Here!$B$2:$B$850="", 1, 0), 0)), "")</f>
        <v/>
      </c>
      <c r="GL435" s="1" t="str">
        <f>IF(GK435&lt;&gt;"", INDEX(Paste_Here!$A$2:$A$850, MATCH(GK435, Paste_Here!$B$2:$B$850, 0)), "")</f>
        <v/>
      </c>
      <c r="GM435" s="1" t="str">
        <f t="shared" si="90"/>
        <v/>
      </c>
      <c r="GN435" s="1" t="str" cm="1">
        <f t="array" ref="GN435">IFERROR(INDEX($GM$5:$GM$850, MATCH(SMALL(IF($GM$5:$GM$850&lt;&gt;"", COUNTIF($GM$5:$GM$850, "&lt;"&amp;$GM$5:$GM$850)+1), ROW()-ROW($GN$5)+1), COUNTIF($GM$5:$GM$850, "&lt;"&amp;$GM$5:$GM$850)+1, 0)), "")</f>
        <v/>
      </c>
    </row>
    <row r="436" spans="1:196">
      <c r="A436" s="66"/>
      <c r="B436" s="75" t="str">
        <f t="shared" si="78"/>
        <v/>
      </c>
      <c r="C436" s="66"/>
      <c r="D436" s="75" t="str">
        <f>IFERROR(IF(AND(INDEX(Paste_Here!N$2:N$850, MATCH(B436, Paste_Here!A$2:A$850, 0)) = ""), "", IF(UPPER(INDEX(Paste_Here!N$2:N$850, MATCH(B436, Paste_Here!A$2:A$850, 0))) = "YES", "Yes", IF(UPPER(INDEX(Paste_Here!N$2:N$850, MATCH(B436, Paste_Here!A$2:A$850, 0))) = "NO", "No", ""))), "")</f>
        <v/>
      </c>
      <c r="E436" s="66"/>
      <c r="F436" s="75" t="str">
        <f t="shared" si="85"/>
        <v/>
      </c>
      <c r="G436" s="66"/>
      <c r="H436" s="75" t="str">
        <f t="shared" si="86"/>
        <v/>
      </c>
      <c r="I436" s="66"/>
      <c r="J436" s="75" t="str">
        <f t="shared" si="87"/>
        <v/>
      </c>
      <c r="K436" s="66"/>
      <c r="L436" s="75"/>
      <c r="M436" s="66"/>
      <c r="N436" s="75" t="str">
        <f>IFERROR(IF(B436&lt;&gt;"", IF(AND(INDEX(Paste_Here!AW$2:AW$850, MATCH(B436, Paste_Here!A$2:A$850, 0))&lt;&gt;"", ISNUMBER(VALUE(INDEX(Paste_Here!AW$2:AW$850, MATCH(B436, Paste_Here!A$2:A$850, 0))))), INDEX(Paste_Here!AW$2:AW$850, MATCH(B436, Paste_Here!A$2:A$850, 0)), ""), ""), "")</f>
        <v/>
      </c>
      <c r="O436" s="66"/>
      <c r="P436" s="75" t="str">
        <f>IFERROR(IF(B436&lt;&gt;"", IF(AND(INDEX(Paste_Here!AX$2:AX$850, MATCH(B436, Paste_Here!A$2:A$850, 0))&lt;&gt;"", ISNUMBER(VALUE(INDEX(Paste_Here!AX$2:AX$850, MATCH(B436, Paste_Here!A$2:A$850, 0))))), INDEX(Paste_Here!AX$2:AX$850, MATCH(B436, Paste_Here!A$2:A$850, 0)), ""), ""), "")</f>
        <v/>
      </c>
      <c r="Q436" s="66"/>
      <c r="R436" s="75" t="str">
        <f>IFERROR(IF(B436&lt;&gt;"", IF(AND(INDEX(Paste_Here!AU$2:AU$850, MATCH(B436, Paste_Here!A$2:A$850, 0))&lt;&gt;"", ISNUMBER(VALUE(INDEX(Paste_Here!AU$2:AU$850, MATCH(B436, Paste_Here!A$2:A$850, 0))))), INDEX(Paste_Here!AU$2:AU$850, MATCH(B436, Paste_Here!A$2:A$850, 0)), ""), ""), "")</f>
        <v/>
      </c>
      <c r="S436" s="66"/>
      <c r="T436" s="75" t="str">
        <f>IFERROR(IF(B436&lt;&gt;"", IF(AND(INDEX(Paste_Here!AV$2:AV$850, MATCH(B436, Paste_Here!A$2:A$850, 0))&lt;&gt;"", ISNUMBER(VALUE(INDEX(Paste_Here!AV$2:AV$850, MATCH(B436, Paste_Here!A$2:A$850, 0))))), INDEX(Paste_Here!AV$2:AV$850, MATCH(B436, Paste_Here!A$2:A$850, 0)), ""), ""), "")</f>
        <v/>
      </c>
      <c r="U436" s="66"/>
      <c r="W436" s="66"/>
      <c r="Y436" s="66"/>
      <c r="Z436" s="66"/>
      <c r="AA436" s="75" t="str">
        <f t="shared" si="79"/>
        <v/>
      </c>
      <c r="AB436" s="66"/>
      <c r="AC436" s="75"/>
      <c r="AD436" s="66"/>
      <c r="AE436" s="98"/>
      <c r="AF436" s="66"/>
      <c r="AG436" s="75"/>
      <c r="AH436" s="66"/>
      <c r="AI436" s="75" t="str">
        <f>IFERROR(IF(B436&lt;&gt;"", IF(AND(INDEX(Paste_Here!AC$2:AC$850, MATCH(B436, Paste_Here!A$2:A$850, 0))&lt;&gt;"", ISNUMBER(VALUE(INDEX(Paste_Here!AC$2:AC$850, MATCH(B436, Paste_Here!A$2:A$850, 0))))), INDEX(Paste_Here!AC$2:AC$850, MATCH(B436, Paste_Here!A$2:A$850, 0)), ""), ""), "")</f>
        <v/>
      </c>
      <c r="AJ436" s="66"/>
      <c r="AK436" s="75" t="str">
        <f>IFERROR(IF(B436&lt;&gt;"", IF(ISNUMBER(SEARCH("highrisk", LOWER(INDEX(Paste_Here!AD$2:AD$850, MATCH(B436, Paste_Here!A$2:A$850, 0))))), "High Risk", IF(ISNUMBER(SEARCH("lowrisk", LOWER(INDEX(Paste_Here!AD$2:AD$850, MATCH(B436, Paste_Here!A$2:A$850, 0))))), "Low Risk", IF(ISNUMBER(SEARCH("somerisk", LOWER(INDEX(Paste_Here!AD$2:AD$850, MATCH(B436, Paste_Here!A$2:A$850, 0))))), "Some Risk", IF(ISNUMBER(SEARCH("ot", LOWER(INDEX(Paste_Here!AD$2:AD$850, MATCH(B436, Paste_Here!A$2:A$850, 0))))), "OT", "")))), ""), "")</f>
        <v/>
      </c>
      <c r="AL436" s="66"/>
      <c r="AM436" s="75"/>
      <c r="AN436" s="66"/>
      <c r="AO436" s="75" t="str">
        <f>IFERROR(IF(B436&lt;&gt;"", IF(AND(INDEX(Paste_Here!M$2:M$850, MATCH(B436, Paste_Here!A$2:A$850, 0))&lt;&gt;"", ISNUMBER(VALUE(INDEX(Paste_Here!M$2:M$850, MATCH(B436, Paste_Here!A$2:A$850, 0))))), INDEX(Paste_Here!M$2:M$850, MATCH(B436, Paste_Here!A$2:A$850, 0)), ""), ""), "")</f>
        <v/>
      </c>
      <c r="AP436" s="66"/>
      <c r="AQ436" s="75" t="str">
        <f>IFERROR(IF(B436&lt;&gt;"", IF(ISNUMBER(SEARCH("highrisk", LOWER(INDEX(Paste_Here!N$2:N$850, MATCH(B436, Paste_Here!A$2:A$850, 0))))), "High Risk", IF(ISNUMBER(SEARCH("lowrisk", LOWER(INDEX(Paste_Here!N$2:N$850, MATCH(B436, Paste_Here!A$2:A$850, 0))))), "Low Risk", IF(ISNUMBER(SEARCH("somerisk", LOWER(INDEX(Paste_Here!N$2:N$850, MATCH(B436, Paste_Here!A$2:A$850, 0))))), "Some Risk", IF(ISNUMBER(SEARCH("ot", LOWER(INDEX(Paste_Here!N$2:N$850, MATCH(B436, Paste_Here!A$2:A$850, 0))))), "OT", "")))), ""), "")</f>
        <v/>
      </c>
      <c r="AT436" s="66"/>
      <c r="AU436" s="103"/>
      <c r="AV436" s="66"/>
      <c r="AW436" s="66"/>
      <c r="AX436" s="75" t="str">
        <f t="shared" si="80"/>
        <v/>
      </c>
      <c r="AY436" s="66"/>
      <c r="AZ436" s="75"/>
      <c r="BA436" s="66"/>
      <c r="BB436" s="75"/>
      <c r="BC436" s="66"/>
      <c r="BD436" s="75"/>
      <c r="BE436" s="66"/>
      <c r="BF436" s="75" t="str">
        <f>IFERROR(IF(B436&lt;&gt;"", IF(AND(INDEX(Paste_Here!AE$2:AE$850, MATCH(B436, Paste_Here!A$2:A$850, 0))&lt;&gt;"", ISNUMBER(VALUE(INDEX(Paste_Here!AE$2:AE$850, MATCH(B436, Paste_Here!A$2:A$850, 0))))), INDEX(Paste_Here!AE$2:AE$850, MATCH(B436, Paste_Here!A$2:A$850, 0)), ""), ""), "")</f>
        <v/>
      </c>
      <c r="BG436" s="66"/>
      <c r="BH436" s="75" t="str">
        <f>IFERROR(IF(B436&lt;&gt;"", IF(ISNUMBER(SEARCH("highrisk", LOWER(INDEX(Paste_Here!AF$2:AF$850, MATCH(B436, Paste_Here!A$2:A$850, 0))))), "High Risk", IF(ISNUMBER(SEARCH("lowrisk", LOWER(INDEX(Paste_Here!AF$2:AF$850, MATCH(B436, Paste_Here!A$2:A$850, 0))))), "Low Risk", IF(ISNUMBER(SEARCH("somerisk", LOWER(INDEX(Paste_Here!AF$2:AF$850, MATCH(B436, Paste_Here!A$2:A$850, 0))))), "Some Risk", IF(ISNUMBER(SEARCH("ot", LOWER(INDEX(Paste_Here!AF$2:AF$850, MATCH(B436, Paste_Here!A$2:A$850, 0))))), "OT", "")))), ""), "")</f>
        <v/>
      </c>
      <c r="BI436" s="66"/>
      <c r="BJ436" s="75"/>
      <c r="BK436" s="66"/>
      <c r="BL436" s="75" t="str">
        <f>IFERROR(IF(B436&lt;&gt;"", IF(AND(INDEX(Paste_Here!O$2:O$850, MATCH(B436, Paste_Here!A$2:A$850, 0))&lt;&gt;"", ISNUMBER(VALUE(INDEX(Paste_Here!O$2:O$850, MATCH(B436, Paste_Here!A$2:A$850, 0))))), INDEX(Paste_Here!O$2:O$850, MATCH(B436, Paste_Here!A$2:A$850, 0)), ""), ""), "")</f>
        <v/>
      </c>
      <c r="BM436" s="66"/>
      <c r="BN436" s="75" t="str">
        <f>IFERROR(IF(B436&lt;&gt;"", IF(ISNUMBER(SEARCH("highrisk", LOWER(INDEX(Paste_Here!P$2:P$850, MATCH(B436, Paste_Here!A$2:A$850, 0))))), "High Risk", IF(ISNUMBER(SEARCH("lowrisk", LOWER(INDEX(Paste_Here!P$2:P$850, MATCH(B436, Paste_Here!A$2:A$850, 0))))), "Low Risk", IF(ISNUMBER(SEARCH("somerisk", LOWER(INDEX(Paste_Here!P$2:P$850, MATCH(B436, Paste_Here!A$2:A$850, 0))))), "Some Risk", IF(ISNUMBER(SEARCH("ot", LOWER(INDEX(Paste_Here!P$2:P$850, MATCH(B436, Paste_Here!A$2:A$850, 0))))), "OT", "")))), ""), "")</f>
        <v/>
      </c>
      <c r="BQ436" s="66"/>
      <c r="BR436" s="75"/>
      <c r="BS436" s="66"/>
      <c r="BT436" s="66"/>
      <c r="BU436" s="75" t="str">
        <f t="shared" si="81"/>
        <v/>
      </c>
      <c r="BV436" s="66"/>
      <c r="BW436" s="75"/>
      <c r="BX436" s="66"/>
      <c r="BY436" s="75"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BZ436" s="66"/>
      <c r="CA436" s="75"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CB436" s="66"/>
      <c r="CC436" s="75"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CD436" s="66"/>
      <c r="CE436" s="75"/>
      <c r="CF436" s="66"/>
      <c r="CK436" s="75"/>
      <c r="CL436" s="66"/>
      <c r="CM436" s="75"/>
      <c r="CN436" s="66"/>
      <c r="CO436" s="75"/>
      <c r="CP436" s="66"/>
      <c r="CQ436" s="66"/>
      <c r="CR436" s="75" t="str">
        <f t="shared" si="82"/>
        <v/>
      </c>
      <c r="CS436" s="66"/>
      <c r="CT436" s="75"/>
      <c r="CU436" s="66"/>
      <c r="CV436" s="75"/>
      <c r="CW436" s="66"/>
      <c r="CX436" s="75"/>
      <c r="CY436" s="66"/>
      <c r="CZ436" s="75"/>
      <c r="DA436" s="66"/>
      <c r="DB436" s="75" t="str">
        <f>IFERROR(IF(B436&lt;&gt;"", IF(AND(INDEX(Paste_Here!AK$2:AK$850, MATCH(B436, Paste_Here!A$2:A$850, 0))&lt;&gt;"", ISNUMBER(VALUE(INDEX(Paste_Here!AK$2:AK$850, MATCH(B436, Paste_Here!A$2:A$850, 0))))), INDEX(Paste_Here!AK$2:AK$850, MATCH(B436, Paste_Here!A$2:A$850, 0)), ""), ""), "")</f>
        <v/>
      </c>
      <c r="DC436" s="66"/>
      <c r="DD436" s="75" t="str">
        <f>IFERROR(IF(B436&lt;&gt;"", IF(ISNUMBER(SEARCH("highrisk", LOWER(INDEX(Paste_Here!AL$2:AL$850, MATCH(B436, Paste_Here!A$2:A$850, 0))))), "High Risk", IF(ISNUMBER(SEARCH("lowrisk", LOWER(INDEX(Paste_Here!AL$2:AL$850, MATCH(B436, Paste_Here!A$2:A$850, 0))))), "Low Risk", IF(ISNUMBER(SEARCH("somerisk", LOWER(INDEX(Paste_Here!AL$2:AL$850, MATCH(B436, Paste_Here!A$2:A$850, 0))))), "Some Risk", IF(ISNUMBER(SEARCH("ot", LOWER(INDEX(Paste_Here!AL$2:AL$850, MATCH(B436, Paste_Here!A$2:A$850, 0))))), "OT", "")))), ""), "")</f>
        <v/>
      </c>
      <c r="DE436" s="66"/>
      <c r="DF436" s="75" t="str">
        <f>IFERROR(IF(B436&lt;&gt;"", IF(AND(INDEX(Paste_Here!AM$2:AM$850, MATCH(B436, Paste_Here!A$2:A$850, 0))&lt;&gt;"", ISNUMBER(VALUE(INDEX(Paste_Here!AM$2:AM$850, MATCH(B436, Paste_Here!A$2:A$850, 0))))), INDEX(Paste_Here!AM$2:AM$850, MATCH(B436, Paste_Here!A$2:A$850, 0)), ""), ""), "")</f>
        <v/>
      </c>
      <c r="DG436" s="66"/>
      <c r="DH436" s="75" t="str">
        <f>IFERROR(IF(B436&lt;&gt;"", IF(ISNUMBER(SEARCH("highrisk", LOWER(INDEX(Paste_Here!AN$2:AN$850, MATCH(B436, Paste_Here!A$2:A$850, 0))))), "High Risk", IF(ISNUMBER(SEARCH("lowrisk", LOWER(INDEX(Paste_Here!AN$2:AN$850, MATCH(B436, Paste_Here!A$2:A$850, 0))))), "Low Risk", IF(ISNUMBER(SEARCH("somerisk", LOWER(INDEX(Paste_Here!AN$2:AN$850, MATCH(B436, Paste_Here!A$2:A$850, 0))))), "Some Risk", IF(ISNUMBER(SEARCH("ot", LOWER(INDEX(Paste_Here!AN$2:AN$850, MATCH(B436, Paste_Here!A$2:A$850, 0))))), "OT", "")))), ""), "")</f>
        <v/>
      </c>
      <c r="DI436" s="66"/>
      <c r="DJ436" s="66"/>
      <c r="DK436" s="75" t="str">
        <f t="shared" si="83"/>
        <v/>
      </c>
      <c r="DL436" s="66"/>
      <c r="DM436" s="75" t="str">
        <f>IFERROR(IF(B436&lt;&gt;"", IF(AND(INDEX(Paste_Here!Q$2:Q$850, MATCH(B436, Paste_Here!A$2:A$850, 0))&lt;&gt;"", ISNUMBER(VALUE(INDEX(Paste_Here!Q$2:Q$850, MATCH(B436, Paste_Here!A$2:A$850, 0))))), INDEX(Paste_Here!Q$2:Q$850, MATCH(B436, Paste_Here!A$2:A$850, 0)), ""), ""), "")</f>
        <v/>
      </c>
      <c r="DN436" s="66"/>
      <c r="DO436" s="75" t="str">
        <f>IFERROR(IF(B436&lt;&gt;"", IF(ISNUMBER(SEARCH("highrisk", LOWER(INDEX(Paste_Here!R$2:R$850, MATCH(B436, Paste_Here!A$2:A$850, 0))))), "High Risk", IF(ISNUMBER(SEARCH("lowrisk", LOWER(INDEX(Paste_Here!R$2:R$850, MATCH(B436, Paste_Here!A$2:A$850, 0))))), "Low Risk", IF(ISNUMBER(SEARCH("somerisk", LOWER(INDEX(Paste_Here!R$2:R$850, MATCH(B436, Paste_Here!A$2:A$850, 0))))), "Some Risk", IF(ISNUMBER(SEARCH("ot", LOWER(INDEX(Paste_Here!R$2:R$850, MATCH(B436, Paste_Here!A$2:A$850, 0))))), "OT", "")))), ""), "")</f>
        <v/>
      </c>
      <c r="DP436" s="66"/>
      <c r="DQ436" s="93" t="str">
        <f>IFERROR(IF(B436&lt;&gt;"", IF(AND(INDEX(Paste_Here!S$2:S$850, MATCH(B436, Paste_Here!A$2:A$850, 0))&lt;&gt;"", ISNUMBER(VALUE(INDEX(Paste_Here!S$2:S$850, MATCH(B436, Paste_Here!A$2:A$850, 0))))), INDEX(Paste_Here!S$2:S$850, MATCH(B436, Paste_Here!A$2:A$850, 0)), ""), ""), "")</f>
        <v/>
      </c>
      <c r="DR436" s="66"/>
      <c r="DS436" s="75"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IF(ISNUMBER(SEARCH("ot", LOWER(INDEX(Paste_Here!T$2:T$850, MATCH(B436, Paste_Here!A$2:A$850, 0))))), "OT", "")))), ""), "")</f>
        <v/>
      </c>
      <c r="DT436" s="66"/>
      <c r="DU436" s="75" t="str">
        <f>IFERROR(IF(B436&lt;&gt;"", IF(AND(INDEX(Paste_Here!U$2:U$850, MATCH(B436, Paste_Here!A$2:A$850, 0))&lt;&gt;"", ISNUMBER(VALUE(INDEX(Paste_Here!U$2:U$850, MATCH(B436, Paste_Here!A$2:A$850, 0))))), INDEX(Paste_Here!U$2:U$850, MATCH(B436, Paste_Here!A$2:A$850, 0)), ""), ""), "")</f>
        <v/>
      </c>
      <c r="DV436" s="66"/>
      <c r="DW436" s="93" t="str">
        <f>IFERROR(IF(B436&lt;&gt;"", IF(ISNUMBER(SEARCH("highrisk", LOWER(INDEX(Paste_Here!V$2:V$850, MATCH(B436, Paste_Here!A$2:A$850, 0))))), "High Risk", IF(ISNUMBER(SEARCH("lowrisk", LOWER(INDEX(Paste_Here!V$2:V$850, MATCH(B436, Paste_Here!A$2:A$850, 0))))), "Low Risk", IF(ISNUMBER(SEARCH("somerisk", LOWER(INDEX(Paste_Here!V$2:V$850, MATCH(B436, Paste_Here!A$2:A$850, 0))))), "Some Risk", IF(ISNUMBER(SEARCH("ot", LOWER(INDEX(Paste_Here!V$2:V$850, MATCH(B436, Paste_Here!A$2:A$850, 0))))), "OT", "")))), ""), "")</f>
        <v/>
      </c>
      <c r="DX436" s="66"/>
      <c r="DY436" s="75" t="str">
        <f>IFERROR(IF(B436&lt;&gt;"", IF(AND(INDEX(Paste_Here!W$2:W$850, MATCH(B436, Paste_Here!A$2:A$850, 0))&lt;&gt;"", ISNUMBER(VALUE(INDEX(Paste_Here!W$2:W$850, MATCH(B436, Paste_Here!A$2:A$850, 0))))), INDEX(Paste_Here!W$2:W$850, MATCH(B436, Paste_Here!A$2:A$850, 0)), ""), ""), "")</f>
        <v/>
      </c>
      <c r="DZ436" s="66"/>
      <c r="EA436" s="75" t="str">
        <f>IFERROR(IF(B436&lt;&gt;"", IF(ISNUMBER(SEARCH("highrisk", LOWER(INDEX(Paste_Here!X$2:X$850, MATCH(B436, Paste_Here!A$2:A$850, 0))))), "High Risk", IF(ISNUMBER(SEARCH("lowrisk", LOWER(INDEX(Paste_Here!X$2:X$850, MATCH(B436, Paste_Here!A$2:A$850, 0))))), "Low Risk", IF(ISNUMBER(SEARCH("somerisk", LOWER(INDEX(Paste_Here!X$2:X$850, MATCH(B436, Paste_Here!A$2:A$850, 0))))), "Some Risk", IF(ISNUMBER(SEARCH("ot", LOWER(INDEX(Paste_Here!X$2:X$850, MATCH(B436, Paste_Here!A$2:A$850, 0))))), "OT", "")))), ""), "")</f>
        <v/>
      </c>
      <c r="EB436" s="66"/>
      <c r="EC436" s="66"/>
      <c r="ED436" s="75" t="str">
        <f t="shared" si="88"/>
        <v/>
      </c>
      <c r="EE436" s="66"/>
      <c r="EF436" s="75" t="str">
        <f>IFERROR(IF(B436&lt;&gt;"", IF(AND(INDEX(Paste_Here!AO$2:AO$850, MATCH(B436, Paste_Here!A$2:A$850, 0))&lt;&gt;"", ISNUMBER(VALUE(INDEX(Paste_Here!AO$2:AO$850, MATCH(B436, Paste_Here!A$2:A$850, 0))))), INDEX(Paste_Here!AO$2:AO$850, MATCH(B436, Paste_Here!A$2:A$850, 0)), ""), ""), "")</f>
        <v/>
      </c>
      <c r="EG436" s="66"/>
      <c r="EH436" s="75" t="str">
        <f>IFERROR(IF(B436&lt;&gt;"", IF(ISNUMBER(SEARCH("highrisk", LOWER(INDEX(Paste_Here!AP$2:AP$850, MATCH(B436, Paste_Here!A$2:A$850, 0))))), "High Risk", IF(ISNUMBER(SEARCH("lowrisk", LOWER(INDEX(Paste_Here!AP$2:AP$850, MATCH(B436, Paste_Here!A$2:A$850, 0))))), "Low Risk", IF(ISNUMBER(SEARCH("somerisk", LOWER(INDEX(Paste_Here!AP$2:AP$850, MATCH(B436, Paste_Here!A$2:A$850, 0))))), "Some Risk", IF(ISNUMBER(SEARCH("ot", LOWER(INDEX(Paste_Here!AP$2:AP$850, MATCH(B436, Paste_Here!A$2:A$850, 0))))), "OT", "")))), ""), "")</f>
        <v/>
      </c>
      <c r="EI436" s="66"/>
      <c r="EJ436" s="93"/>
      <c r="EK436" s="66"/>
      <c r="EL436" s="75" t="str">
        <f>IFERROR(IF(B436&lt;&gt;"", IF(AND(INDEX(Paste_Here!AQ$2:AQ$850, MATCH(B436, Paste_Here!A$2:A$850, 0))&lt;&gt;"", ISNUMBER(VALUE(INDEX(Paste_Here!AQ$2:AQ$850, MATCH(B436, Paste_Here!A$2:A$850, 0))))), INDEX(Paste_Here!AQ$2:AQ$850, MATCH(B436, Paste_Here!A$2:A$850, 0)), ""), ""), "")</f>
        <v/>
      </c>
      <c r="EM436" s="66"/>
      <c r="EN436" s="75" t="str">
        <f>IFERROR(IF(B436&lt;&gt;"", IF(ISNUMBER(SEARCH("highrisk", LOWER(INDEX(Paste_Here!AR$2:AR$850, MATCH(B436, Paste_Here!A$2:A$850, 0))))), "High Risk", IF(ISNUMBER(SEARCH("lowrisk", LOWER(INDEX(Paste_Here!AR$2:AR$850, MATCH(B436, Paste_Here!A$2:A$850, 0))))), "Low Risk", IF(ISNUMBER(SEARCH("somerisk", LOWER(INDEX(Paste_Here!AR$2:AR$850, MATCH(B436, Paste_Here!A$2:A$850, 0))))), "Some Risk", IF(ISNUMBER(SEARCH("ot", LOWER(INDEX(Paste_Here!AR$2:AR$850, MATCH(B436, Paste_Here!A$2:A$850, 0))))), "OT", "")))), ""), "")</f>
        <v/>
      </c>
      <c r="EO436" s="66"/>
      <c r="EP436" s="93"/>
      <c r="EQ436" s="66"/>
      <c r="ER436" s="75"/>
      <c r="ES436" s="66"/>
      <c r="ET436" s="75"/>
      <c r="EU436" s="66"/>
      <c r="EV436" s="66"/>
      <c r="EW436" s="75" t="str">
        <f t="shared" si="89"/>
        <v/>
      </c>
      <c r="EX436" s="66"/>
      <c r="EY436" s="75" t="str">
        <f>IFERROR(IF(B436&lt;&gt;"", IF(AND(INDEX(Paste_Here!Y$2:Y$850, MATCH(B436, Paste_Here!A$2:A$850, 0))&lt;&gt;"", ISNUMBER(VALUE(INDEX(Paste_Here!Y$2:Y$850, MATCH(B436, Paste_Here!A$2:A$850, 0))))), INDEX(Paste_Here!Y$2:Y$850, MATCH(B436, Paste_Here!A$2:A$850, 0)), ""), ""), "")</f>
        <v/>
      </c>
      <c r="EZ436" s="66"/>
      <c r="FA436" s="75" t="str">
        <f>IFERROR(IF(B436&lt;&gt;"", IF(ISNUMBER(SEARCH("highrisk", LOWER(INDEX(Paste_Here!Z$2:Z$850, MATCH(B436, Paste_Here!A$2:A$850, 0))))), "High Risk", IF(ISNUMBER(SEARCH("lowrisk", LOWER(INDEX(Paste_Here!Z$2:Z$850, MATCH(B436, Paste_Here!A$2:A$850, 0))))), "Low Risk", IF(ISNUMBER(SEARCH("somerisk", LOWER(INDEX(Paste_Here!Z$2:Z$850, MATCH(B436, Paste_Here!A$2:A$850, 0))))), "Some Risk", IF(ISNUMBER(SEARCH("ot", LOWER(INDEX(Paste_Here!Z$2:Z$850, MATCH(B436, Paste_Here!A$2:A$850, 0))))), "OT", "")))), ""), "")</f>
        <v/>
      </c>
      <c r="FB436" s="66"/>
      <c r="FC436" s="93"/>
      <c r="FD436" s="66"/>
      <c r="FE436" s="75" t="str">
        <f>IFERROR(IF(B436&lt;&gt;"", IF(AND(INDEX(Paste_Here!AA$2:AA$850, MATCH(B436, Paste_Here!A$2:A$850, 0))&lt;&gt;"", ISNUMBER(VALUE(INDEX(Paste_Here!AA$2:AA$850, MATCH(B436, Paste_Here!A$2:A$850, 0))))), INDEX(Paste_Here!AA$2:AA$850, MATCH(B436, Paste_Here!A$2:A$850, 0)), ""), ""), "")</f>
        <v/>
      </c>
      <c r="FF436" s="66"/>
      <c r="FG436" s="75" t="str">
        <f>IFERROR(IF(B436&lt;&gt;"", IF(ISNUMBER(SEARCH("highrisk", LOWER(INDEX(Paste_Here!AB$2:AB$850, MATCH(B436, Paste_Here!A$2:A$850, 0))))), "High Risk", IF(ISNUMBER(SEARCH("lowrisk", LOWER(INDEX(Paste_Here!AB$2:AB$850, MATCH(B436, Paste_Here!A$2:A$850, 0))))), "Low Risk", IF(ISNUMBER(SEARCH("somerisk", LOWER(INDEX(Paste_Here!AB$2:AB$850, MATCH(B436, Paste_Here!A$2:A$850, 0))))), "Some Risk", IF(ISNUMBER(SEARCH("ot", LOWER(INDEX(Paste_Here!AB$2:AB$850, MATCH(B436, Paste_Here!A$2:A$850, 0))))), "OT", "")))), ""), "")</f>
        <v/>
      </c>
      <c r="FH436" s="66"/>
      <c r="FI436" s="93"/>
      <c r="FJ436" s="66"/>
      <c r="FK436" s="75"/>
      <c r="FL436" s="66"/>
      <c r="FM436" s="75"/>
      <c r="FN436" s="66"/>
      <c r="FO436" s="66"/>
      <c r="FP436" s="75" t="str">
        <f t="shared" si="84"/>
        <v/>
      </c>
      <c r="FQ436" s="66"/>
      <c r="FR436" s="75" t="str">
        <f>IFERROR(IF(B436&lt;&gt;"", IF(ISNUMBER(SEARCH("s", LOWER(INDEX(Paste_Here!L$2:L$850, MATCH(B436, Paste_Here!A$2:A$850, 0))))), "Yes", IF(INDEX(Paste_Here!L$2:L$850, MATCH(B436, Paste_Here!A$2:A$850, 0))&lt;&gt;"", "No", "")), ""), "")</f>
        <v/>
      </c>
      <c r="FS436" s="66"/>
      <c r="FT436" s="75" t="str">
        <f>IFERROR(IF(B436&lt;&gt;"", IF(ISNUMBER(SEARCH("yes", LOWER(INDEX(Paste_Here!F$2:F$850, MATCH(B436, Paste_Here!A$2:A$850, 0))))), "Yes", IF(ISNUMBER(SEARCH("no", LOWER(INDEX(Paste_Here!F$2:F$850, MATCH(B436, Paste_Here!A$2:A$850, 0))))), "No", "")), ""), "")</f>
        <v/>
      </c>
      <c r="FU436" s="66"/>
      <c r="FV436" s="75" t="str">
        <f>IFERROR(IF(B436&lt;&gt;"", IF(ISNUMBER(SEARCH("english language learner", LOWER(INDEX(Paste_Here!C$2:C$850, MATCH(B436, Paste_Here!A$2:A$850, 0))))), "Yes", ""), ""), "")</f>
        <v/>
      </c>
      <c r="FW436" s="66"/>
      <c r="FX436" s="75" t="str">
        <f>IFERROR(IF(B436&lt;&gt;"", IF(OR(ISNUMBER(SEARCH("b", LOWER(INDEX(Paste_Here!J$2:J$850, MATCH(B436, Paste_Here!A$2:A$850, 0))))), ISNUMBER(SEARCH("h", LOWER(INDEX(Paste_Here!J$2:J$850, MATCH(B436, Paste_Here!A$2:A$850, 0))))), ISNUMBER(SEARCH("i", LOWER(INDEX(Paste_Here!J$2:J$850, MATCH(B436, Paste_Here!A$2:A$850, 0)))))), "Yes", IF(INDEX(Paste_Here!J$2:J$850, MATCH(B436, Paste_Here!A$2:A$850, 0))&lt;&gt;"", "No", "")), ""), "")</f>
        <v/>
      </c>
      <c r="FY436" s="66"/>
      <c r="FZ436" s="75" t="str">
        <f>IFERROR(IF(B436&lt;&gt;"", IF(ISNUMBER(SEARCH("yes", LOWER(INDEX(Paste_Here!K$2:K$850, MATCH(B436, Paste_Here!A$2:A$850, 0))))), "Yes", IF(ISNUMBER(SEARCH("no", LOWER(INDEX(Paste_Here!K$2:K$850, MATCH(B436, Paste_Here!A$2:A$850, 0))))), "No", "")), ""), "")</f>
        <v/>
      </c>
      <c r="GA436" s="66"/>
      <c r="GB436" s="75" t="str">
        <f>IFERROR(IF(B436&lt;&gt;"", IF(ISNUMBER(SEARCH("transitional 2", LOWER(INDEX(Paste_Here!C$2:C$850, MATCH(B436, Paste_Here!A$2:A$850, 0))))), "T2",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GC436" s="66"/>
      <c r="GD436" s="75"/>
      <c r="GE436" s="66"/>
      <c r="GF436" s="75"/>
      <c r="GG436" s="66"/>
      <c r="GH436" s="75"/>
      <c r="GI436" s="66"/>
      <c r="GK436" s="1" t="str" cm="1">
        <f t="array" ref="GK436">IFERROR(INDEX(Paste_Here!$B$2:$B$850, MATCH(0, COUNTIF(GK$4:GK435, Paste_Here!$B$2:$B$850) + IF(Paste_Here!$B$2:$B$850="", 1, 0), 0)), "")</f>
        <v/>
      </c>
      <c r="GL436" s="1" t="str">
        <f>IF(GK436&lt;&gt;"", INDEX(Paste_Here!$A$2:$A$850, MATCH(GK436, Paste_Here!$B$2:$B$850, 0)), "")</f>
        <v/>
      </c>
      <c r="GM436" s="1" t="str">
        <f t="shared" si="90"/>
        <v/>
      </c>
      <c r="GN436" s="1" t="str" cm="1">
        <f t="array" ref="GN436">IFERROR(INDEX($GM$5:$GM$850, MATCH(SMALL(IF($GM$5:$GM$850&lt;&gt;"", COUNTIF($GM$5:$GM$850, "&lt;"&amp;$GM$5:$GM$850)+1), ROW()-ROW($GN$5)+1), COUNTIF($GM$5:$GM$850, "&lt;"&amp;$GM$5:$GM$850)+1, 0)), "")</f>
        <v/>
      </c>
    </row>
    <row r="437" spans="1:196">
      <c r="A437" s="66"/>
      <c r="B437" s="75" t="str">
        <f t="shared" si="78"/>
        <v/>
      </c>
      <c r="C437" s="66"/>
      <c r="D437" s="75" t="str">
        <f>IFERROR(IF(AND(INDEX(Paste_Here!N$2:N$850, MATCH(B437, Paste_Here!A$2:A$850, 0)) = ""), "", IF(UPPER(INDEX(Paste_Here!N$2:N$850, MATCH(B437, Paste_Here!A$2:A$850, 0))) = "YES", "Yes", IF(UPPER(INDEX(Paste_Here!N$2:N$850, MATCH(B437, Paste_Here!A$2:A$850, 0))) = "NO", "No", ""))), "")</f>
        <v/>
      </c>
      <c r="E437" s="66"/>
      <c r="F437" s="75" t="str">
        <f t="shared" si="85"/>
        <v/>
      </c>
      <c r="G437" s="66"/>
      <c r="H437" s="75" t="str">
        <f t="shared" si="86"/>
        <v/>
      </c>
      <c r="I437" s="66"/>
      <c r="J437" s="75" t="str">
        <f t="shared" si="87"/>
        <v/>
      </c>
      <c r="K437" s="66"/>
      <c r="L437" s="75"/>
      <c r="M437" s="66"/>
      <c r="N437" s="75" t="str">
        <f>IFERROR(IF(B437&lt;&gt;"", IF(AND(INDEX(Paste_Here!AW$2:AW$850, MATCH(B437, Paste_Here!A$2:A$850, 0))&lt;&gt;"", ISNUMBER(VALUE(INDEX(Paste_Here!AW$2:AW$850, MATCH(B437, Paste_Here!A$2:A$850, 0))))), INDEX(Paste_Here!AW$2:AW$850, MATCH(B437, Paste_Here!A$2:A$850, 0)), ""), ""), "")</f>
        <v/>
      </c>
      <c r="O437" s="66"/>
      <c r="P437" s="75" t="str">
        <f>IFERROR(IF(B437&lt;&gt;"", IF(AND(INDEX(Paste_Here!AX$2:AX$850, MATCH(B437, Paste_Here!A$2:A$850, 0))&lt;&gt;"", ISNUMBER(VALUE(INDEX(Paste_Here!AX$2:AX$850, MATCH(B437, Paste_Here!A$2:A$850, 0))))), INDEX(Paste_Here!AX$2:AX$850, MATCH(B437, Paste_Here!A$2:A$850, 0)), ""), ""), "")</f>
        <v/>
      </c>
      <c r="Q437" s="66"/>
      <c r="R437" s="75" t="str">
        <f>IFERROR(IF(B437&lt;&gt;"", IF(AND(INDEX(Paste_Here!AU$2:AU$850, MATCH(B437, Paste_Here!A$2:A$850, 0))&lt;&gt;"", ISNUMBER(VALUE(INDEX(Paste_Here!AU$2:AU$850, MATCH(B437, Paste_Here!A$2:A$850, 0))))), INDEX(Paste_Here!AU$2:AU$850, MATCH(B437, Paste_Here!A$2:A$850, 0)), ""), ""), "")</f>
        <v/>
      </c>
      <c r="S437" s="66"/>
      <c r="T437" s="75" t="str">
        <f>IFERROR(IF(B437&lt;&gt;"", IF(AND(INDEX(Paste_Here!AV$2:AV$850, MATCH(B437, Paste_Here!A$2:A$850, 0))&lt;&gt;"", ISNUMBER(VALUE(INDEX(Paste_Here!AV$2:AV$850, MATCH(B437, Paste_Here!A$2:A$850, 0))))), INDEX(Paste_Here!AV$2:AV$850, MATCH(B437, Paste_Here!A$2:A$850, 0)), ""), ""), "")</f>
        <v/>
      </c>
      <c r="U437" s="66"/>
      <c r="W437" s="66"/>
      <c r="Y437" s="66"/>
      <c r="Z437" s="66"/>
      <c r="AA437" s="75" t="str">
        <f t="shared" si="79"/>
        <v/>
      </c>
      <c r="AB437" s="66"/>
      <c r="AC437" s="75"/>
      <c r="AD437" s="66"/>
      <c r="AE437" s="98"/>
      <c r="AF437" s="66"/>
      <c r="AG437" s="75"/>
      <c r="AH437" s="66"/>
      <c r="AI437" s="75" t="str">
        <f>IFERROR(IF(B437&lt;&gt;"", IF(AND(INDEX(Paste_Here!AC$2:AC$850, MATCH(B437, Paste_Here!A$2:A$850, 0))&lt;&gt;"", ISNUMBER(VALUE(INDEX(Paste_Here!AC$2:AC$850, MATCH(B437, Paste_Here!A$2:A$850, 0))))), INDEX(Paste_Here!AC$2:AC$850, MATCH(B437, Paste_Here!A$2:A$850, 0)), ""), ""), "")</f>
        <v/>
      </c>
      <c r="AJ437" s="66"/>
      <c r="AK437" s="75" t="str">
        <f>IFERROR(IF(B437&lt;&gt;"", IF(ISNUMBER(SEARCH("highrisk", LOWER(INDEX(Paste_Here!AD$2:AD$850, MATCH(B437, Paste_Here!A$2:A$850, 0))))), "High Risk", IF(ISNUMBER(SEARCH("lowrisk", LOWER(INDEX(Paste_Here!AD$2:AD$850, MATCH(B437, Paste_Here!A$2:A$850, 0))))), "Low Risk", IF(ISNUMBER(SEARCH("somerisk", LOWER(INDEX(Paste_Here!AD$2:AD$850, MATCH(B437, Paste_Here!A$2:A$850, 0))))), "Some Risk", IF(ISNUMBER(SEARCH("ot", LOWER(INDEX(Paste_Here!AD$2:AD$850, MATCH(B437, Paste_Here!A$2:A$850, 0))))), "OT", "")))), ""), "")</f>
        <v/>
      </c>
      <c r="AL437" s="66"/>
      <c r="AM437" s="75"/>
      <c r="AN437" s="66"/>
      <c r="AO437" s="75" t="str">
        <f>IFERROR(IF(B437&lt;&gt;"", IF(AND(INDEX(Paste_Here!M$2:M$850, MATCH(B437, Paste_Here!A$2:A$850, 0))&lt;&gt;"", ISNUMBER(VALUE(INDEX(Paste_Here!M$2:M$850, MATCH(B437, Paste_Here!A$2:A$850, 0))))), INDEX(Paste_Here!M$2:M$850, MATCH(B437, Paste_Here!A$2:A$850, 0)), ""), ""), "")</f>
        <v/>
      </c>
      <c r="AP437" s="66"/>
      <c r="AQ437" s="75" t="str">
        <f>IFERROR(IF(B437&lt;&gt;"", IF(ISNUMBER(SEARCH("highrisk", LOWER(INDEX(Paste_Here!N$2:N$850, MATCH(B437, Paste_Here!A$2:A$850, 0))))), "High Risk", IF(ISNUMBER(SEARCH("lowrisk", LOWER(INDEX(Paste_Here!N$2:N$850, MATCH(B437, Paste_Here!A$2:A$850, 0))))), "Low Risk", IF(ISNUMBER(SEARCH("somerisk", LOWER(INDEX(Paste_Here!N$2:N$850, MATCH(B437, Paste_Here!A$2:A$850, 0))))), "Some Risk", IF(ISNUMBER(SEARCH("ot", LOWER(INDEX(Paste_Here!N$2:N$850, MATCH(B437, Paste_Here!A$2:A$850, 0))))), "OT", "")))), ""), "")</f>
        <v/>
      </c>
      <c r="AT437" s="66"/>
      <c r="AU437" s="103"/>
      <c r="AV437" s="66"/>
      <c r="AW437" s="66"/>
      <c r="AX437" s="75" t="str">
        <f t="shared" si="80"/>
        <v/>
      </c>
      <c r="AY437" s="66"/>
      <c r="AZ437" s="75"/>
      <c r="BA437" s="66"/>
      <c r="BB437" s="75"/>
      <c r="BC437" s="66"/>
      <c r="BD437" s="75"/>
      <c r="BE437" s="66"/>
      <c r="BF437" s="75" t="str">
        <f>IFERROR(IF(B437&lt;&gt;"", IF(AND(INDEX(Paste_Here!AE$2:AE$850, MATCH(B437, Paste_Here!A$2:A$850, 0))&lt;&gt;"", ISNUMBER(VALUE(INDEX(Paste_Here!AE$2:AE$850, MATCH(B437, Paste_Here!A$2:A$850, 0))))), INDEX(Paste_Here!AE$2:AE$850, MATCH(B437, Paste_Here!A$2:A$850, 0)), ""), ""), "")</f>
        <v/>
      </c>
      <c r="BG437" s="66"/>
      <c r="BH437" s="75" t="str">
        <f>IFERROR(IF(B437&lt;&gt;"", IF(ISNUMBER(SEARCH("highrisk", LOWER(INDEX(Paste_Here!AF$2:AF$850, MATCH(B437, Paste_Here!A$2:A$850, 0))))), "High Risk", IF(ISNUMBER(SEARCH("lowrisk", LOWER(INDEX(Paste_Here!AF$2:AF$850, MATCH(B437, Paste_Here!A$2:A$850, 0))))), "Low Risk", IF(ISNUMBER(SEARCH("somerisk", LOWER(INDEX(Paste_Here!AF$2:AF$850, MATCH(B437, Paste_Here!A$2:A$850, 0))))), "Some Risk", IF(ISNUMBER(SEARCH("ot", LOWER(INDEX(Paste_Here!AF$2:AF$850, MATCH(B437, Paste_Here!A$2:A$850, 0))))), "OT", "")))), ""), "")</f>
        <v/>
      </c>
      <c r="BI437" s="66"/>
      <c r="BJ437" s="75"/>
      <c r="BK437" s="66"/>
      <c r="BL437" s="75" t="str">
        <f>IFERROR(IF(B437&lt;&gt;"", IF(AND(INDEX(Paste_Here!O$2:O$850, MATCH(B437, Paste_Here!A$2:A$850, 0))&lt;&gt;"", ISNUMBER(VALUE(INDEX(Paste_Here!O$2:O$850, MATCH(B437, Paste_Here!A$2:A$850, 0))))), INDEX(Paste_Here!O$2:O$850, MATCH(B437, Paste_Here!A$2:A$850, 0)), ""), ""), "")</f>
        <v/>
      </c>
      <c r="BM437" s="66"/>
      <c r="BN437" s="75" t="str">
        <f>IFERROR(IF(B437&lt;&gt;"", IF(ISNUMBER(SEARCH("highrisk", LOWER(INDEX(Paste_Here!P$2:P$850, MATCH(B437, Paste_Here!A$2:A$850, 0))))), "High Risk", IF(ISNUMBER(SEARCH("lowrisk", LOWER(INDEX(Paste_Here!P$2:P$850, MATCH(B437, Paste_Here!A$2:A$850, 0))))), "Low Risk", IF(ISNUMBER(SEARCH("somerisk", LOWER(INDEX(Paste_Here!P$2:P$850, MATCH(B437, Paste_Here!A$2:A$850, 0))))), "Some Risk", IF(ISNUMBER(SEARCH("ot", LOWER(INDEX(Paste_Here!P$2:P$850, MATCH(B437, Paste_Here!A$2:A$850, 0))))), "OT", "")))), ""), "")</f>
        <v/>
      </c>
      <c r="BQ437" s="66"/>
      <c r="BR437" s="75"/>
      <c r="BS437" s="66"/>
      <c r="BT437" s="66"/>
      <c r="BU437" s="75" t="str">
        <f t="shared" si="81"/>
        <v/>
      </c>
      <c r="BV437" s="66"/>
      <c r="BW437" s="75"/>
      <c r="BX437" s="66"/>
      <c r="BY437" s="75"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BZ437" s="66"/>
      <c r="CA437" s="75"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CB437" s="66"/>
      <c r="CC437" s="75"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CD437" s="66"/>
      <c r="CE437" s="75"/>
      <c r="CF437" s="66"/>
      <c r="CK437" s="75"/>
      <c r="CL437" s="66"/>
      <c r="CM437" s="75"/>
      <c r="CN437" s="66"/>
      <c r="CO437" s="75"/>
      <c r="CP437" s="66"/>
      <c r="CQ437" s="66"/>
      <c r="CR437" s="75" t="str">
        <f t="shared" si="82"/>
        <v/>
      </c>
      <c r="CS437" s="66"/>
      <c r="CT437" s="75"/>
      <c r="CU437" s="66"/>
      <c r="CV437" s="75"/>
      <c r="CW437" s="66"/>
      <c r="CX437" s="75"/>
      <c r="CY437" s="66"/>
      <c r="CZ437" s="75"/>
      <c r="DA437" s="66"/>
      <c r="DB437" s="75" t="str">
        <f>IFERROR(IF(B437&lt;&gt;"", IF(AND(INDEX(Paste_Here!AK$2:AK$850, MATCH(B437, Paste_Here!A$2:A$850, 0))&lt;&gt;"", ISNUMBER(VALUE(INDEX(Paste_Here!AK$2:AK$850, MATCH(B437, Paste_Here!A$2:A$850, 0))))), INDEX(Paste_Here!AK$2:AK$850, MATCH(B437, Paste_Here!A$2:A$850, 0)), ""), ""), "")</f>
        <v/>
      </c>
      <c r="DC437" s="66"/>
      <c r="DD437" s="75" t="str">
        <f>IFERROR(IF(B437&lt;&gt;"", IF(ISNUMBER(SEARCH("highrisk", LOWER(INDEX(Paste_Here!AL$2:AL$850, MATCH(B437, Paste_Here!A$2:A$850, 0))))), "High Risk", IF(ISNUMBER(SEARCH("lowrisk", LOWER(INDEX(Paste_Here!AL$2:AL$850, MATCH(B437, Paste_Here!A$2:A$850, 0))))), "Low Risk", IF(ISNUMBER(SEARCH("somerisk", LOWER(INDEX(Paste_Here!AL$2:AL$850, MATCH(B437, Paste_Here!A$2:A$850, 0))))), "Some Risk", IF(ISNUMBER(SEARCH("ot", LOWER(INDEX(Paste_Here!AL$2:AL$850, MATCH(B437, Paste_Here!A$2:A$850, 0))))), "OT", "")))), ""), "")</f>
        <v/>
      </c>
      <c r="DE437" s="66"/>
      <c r="DF437" s="75" t="str">
        <f>IFERROR(IF(B437&lt;&gt;"", IF(AND(INDEX(Paste_Here!AM$2:AM$850, MATCH(B437, Paste_Here!A$2:A$850, 0))&lt;&gt;"", ISNUMBER(VALUE(INDEX(Paste_Here!AM$2:AM$850, MATCH(B437, Paste_Here!A$2:A$850, 0))))), INDEX(Paste_Here!AM$2:AM$850, MATCH(B437, Paste_Here!A$2:A$850, 0)), ""), ""), "")</f>
        <v/>
      </c>
      <c r="DG437" s="66"/>
      <c r="DH437" s="75" t="str">
        <f>IFERROR(IF(B437&lt;&gt;"", IF(ISNUMBER(SEARCH("highrisk", LOWER(INDEX(Paste_Here!AN$2:AN$850, MATCH(B437, Paste_Here!A$2:A$850, 0))))), "High Risk", IF(ISNUMBER(SEARCH("lowrisk", LOWER(INDEX(Paste_Here!AN$2:AN$850, MATCH(B437, Paste_Here!A$2:A$850, 0))))), "Low Risk", IF(ISNUMBER(SEARCH("somerisk", LOWER(INDEX(Paste_Here!AN$2:AN$850, MATCH(B437, Paste_Here!A$2:A$850, 0))))), "Some Risk", IF(ISNUMBER(SEARCH("ot", LOWER(INDEX(Paste_Here!AN$2:AN$850, MATCH(B437, Paste_Here!A$2:A$850, 0))))), "OT", "")))), ""), "")</f>
        <v/>
      </c>
      <c r="DI437" s="66"/>
      <c r="DJ437" s="66"/>
      <c r="DK437" s="75" t="str">
        <f t="shared" si="83"/>
        <v/>
      </c>
      <c r="DL437" s="66"/>
      <c r="DM437" s="75" t="str">
        <f>IFERROR(IF(B437&lt;&gt;"", IF(AND(INDEX(Paste_Here!Q$2:Q$850, MATCH(B437, Paste_Here!A$2:A$850, 0))&lt;&gt;"", ISNUMBER(VALUE(INDEX(Paste_Here!Q$2:Q$850, MATCH(B437, Paste_Here!A$2:A$850, 0))))), INDEX(Paste_Here!Q$2:Q$850, MATCH(B437, Paste_Here!A$2:A$850, 0)), ""), ""), "")</f>
        <v/>
      </c>
      <c r="DN437" s="66"/>
      <c r="DO437" s="75" t="str">
        <f>IFERROR(IF(B437&lt;&gt;"", IF(ISNUMBER(SEARCH("highrisk", LOWER(INDEX(Paste_Here!R$2:R$850, MATCH(B437, Paste_Here!A$2:A$850, 0))))), "High Risk", IF(ISNUMBER(SEARCH("lowrisk", LOWER(INDEX(Paste_Here!R$2:R$850, MATCH(B437, Paste_Here!A$2:A$850, 0))))), "Low Risk", IF(ISNUMBER(SEARCH("somerisk", LOWER(INDEX(Paste_Here!R$2:R$850, MATCH(B437, Paste_Here!A$2:A$850, 0))))), "Some Risk", IF(ISNUMBER(SEARCH("ot", LOWER(INDEX(Paste_Here!R$2:R$850, MATCH(B437, Paste_Here!A$2:A$850, 0))))), "OT", "")))), ""), "")</f>
        <v/>
      </c>
      <c r="DP437" s="66"/>
      <c r="DQ437" s="93" t="str">
        <f>IFERROR(IF(B437&lt;&gt;"", IF(AND(INDEX(Paste_Here!S$2:S$850, MATCH(B437, Paste_Here!A$2:A$850, 0))&lt;&gt;"", ISNUMBER(VALUE(INDEX(Paste_Here!S$2:S$850, MATCH(B437, Paste_Here!A$2:A$850, 0))))), INDEX(Paste_Here!S$2:S$850, MATCH(B437, Paste_Here!A$2:A$850, 0)), ""), ""), "")</f>
        <v/>
      </c>
      <c r="DR437" s="66"/>
      <c r="DS437" s="75"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IF(ISNUMBER(SEARCH("ot", LOWER(INDEX(Paste_Here!T$2:T$850, MATCH(B437, Paste_Here!A$2:A$850, 0))))), "OT", "")))), ""), "")</f>
        <v/>
      </c>
      <c r="DT437" s="66"/>
      <c r="DU437" s="75" t="str">
        <f>IFERROR(IF(B437&lt;&gt;"", IF(AND(INDEX(Paste_Here!U$2:U$850, MATCH(B437, Paste_Here!A$2:A$850, 0))&lt;&gt;"", ISNUMBER(VALUE(INDEX(Paste_Here!U$2:U$850, MATCH(B437, Paste_Here!A$2:A$850, 0))))), INDEX(Paste_Here!U$2:U$850, MATCH(B437, Paste_Here!A$2:A$850, 0)), ""), ""), "")</f>
        <v/>
      </c>
      <c r="DV437" s="66"/>
      <c r="DW437" s="93" t="str">
        <f>IFERROR(IF(B437&lt;&gt;"", IF(ISNUMBER(SEARCH("highrisk", LOWER(INDEX(Paste_Here!V$2:V$850, MATCH(B437, Paste_Here!A$2:A$850, 0))))), "High Risk", IF(ISNUMBER(SEARCH("lowrisk", LOWER(INDEX(Paste_Here!V$2:V$850, MATCH(B437, Paste_Here!A$2:A$850, 0))))), "Low Risk", IF(ISNUMBER(SEARCH("somerisk", LOWER(INDEX(Paste_Here!V$2:V$850, MATCH(B437, Paste_Here!A$2:A$850, 0))))), "Some Risk", IF(ISNUMBER(SEARCH("ot", LOWER(INDEX(Paste_Here!V$2:V$850, MATCH(B437, Paste_Here!A$2:A$850, 0))))), "OT", "")))), ""), "")</f>
        <v/>
      </c>
      <c r="DX437" s="66"/>
      <c r="DY437" s="75" t="str">
        <f>IFERROR(IF(B437&lt;&gt;"", IF(AND(INDEX(Paste_Here!W$2:W$850, MATCH(B437, Paste_Here!A$2:A$850, 0))&lt;&gt;"", ISNUMBER(VALUE(INDEX(Paste_Here!W$2:W$850, MATCH(B437, Paste_Here!A$2:A$850, 0))))), INDEX(Paste_Here!W$2:W$850, MATCH(B437, Paste_Here!A$2:A$850, 0)), ""), ""), "")</f>
        <v/>
      </c>
      <c r="DZ437" s="66"/>
      <c r="EA437" s="75" t="str">
        <f>IFERROR(IF(B437&lt;&gt;"", IF(ISNUMBER(SEARCH("highrisk", LOWER(INDEX(Paste_Here!X$2:X$850, MATCH(B437, Paste_Here!A$2:A$850, 0))))), "High Risk", IF(ISNUMBER(SEARCH("lowrisk", LOWER(INDEX(Paste_Here!X$2:X$850, MATCH(B437, Paste_Here!A$2:A$850, 0))))), "Low Risk", IF(ISNUMBER(SEARCH("somerisk", LOWER(INDEX(Paste_Here!X$2:X$850, MATCH(B437, Paste_Here!A$2:A$850, 0))))), "Some Risk", IF(ISNUMBER(SEARCH("ot", LOWER(INDEX(Paste_Here!X$2:X$850, MATCH(B437, Paste_Here!A$2:A$850, 0))))), "OT", "")))), ""), "")</f>
        <v/>
      </c>
      <c r="EB437" s="66"/>
      <c r="EC437" s="66"/>
      <c r="ED437" s="75" t="str">
        <f t="shared" si="88"/>
        <v/>
      </c>
      <c r="EE437" s="66"/>
      <c r="EF437" s="75" t="str">
        <f>IFERROR(IF(B437&lt;&gt;"", IF(AND(INDEX(Paste_Here!AO$2:AO$850, MATCH(B437, Paste_Here!A$2:A$850, 0))&lt;&gt;"", ISNUMBER(VALUE(INDEX(Paste_Here!AO$2:AO$850, MATCH(B437, Paste_Here!A$2:A$850, 0))))), INDEX(Paste_Here!AO$2:AO$850, MATCH(B437, Paste_Here!A$2:A$850, 0)), ""), ""), "")</f>
        <v/>
      </c>
      <c r="EG437" s="66"/>
      <c r="EH437" s="75" t="str">
        <f>IFERROR(IF(B437&lt;&gt;"", IF(ISNUMBER(SEARCH("highrisk", LOWER(INDEX(Paste_Here!AP$2:AP$850, MATCH(B437, Paste_Here!A$2:A$850, 0))))), "High Risk", IF(ISNUMBER(SEARCH("lowrisk", LOWER(INDEX(Paste_Here!AP$2:AP$850, MATCH(B437, Paste_Here!A$2:A$850, 0))))), "Low Risk", IF(ISNUMBER(SEARCH("somerisk", LOWER(INDEX(Paste_Here!AP$2:AP$850, MATCH(B437, Paste_Here!A$2:A$850, 0))))), "Some Risk", IF(ISNUMBER(SEARCH("ot", LOWER(INDEX(Paste_Here!AP$2:AP$850, MATCH(B437, Paste_Here!A$2:A$850, 0))))), "OT", "")))), ""), "")</f>
        <v/>
      </c>
      <c r="EI437" s="66"/>
      <c r="EJ437" s="93"/>
      <c r="EK437" s="66"/>
      <c r="EL437" s="75" t="str">
        <f>IFERROR(IF(B437&lt;&gt;"", IF(AND(INDEX(Paste_Here!AQ$2:AQ$850, MATCH(B437, Paste_Here!A$2:A$850, 0))&lt;&gt;"", ISNUMBER(VALUE(INDEX(Paste_Here!AQ$2:AQ$850, MATCH(B437, Paste_Here!A$2:A$850, 0))))), INDEX(Paste_Here!AQ$2:AQ$850, MATCH(B437, Paste_Here!A$2:A$850, 0)), ""), ""), "")</f>
        <v/>
      </c>
      <c r="EM437" s="66"/>
      <c r="EN437" s="75" t="str">
        <f>IFERROR(IF(B437&lt;&gt;"", IF(ISNUMBER(SEARCH("highrisk", LOWER(INDEX(Paste_Here!AR$2:AR$850, MATCH(B437, Paste_Here!A$2:A$850, 0))))), "High Risk", IF(ISNUMBER(SEARCH("lowrisk", LOWER(INDEX(Paste_Here!AR$2:AR$850, MATCH(B437, Paste_Here!A$2:A$850, 0))))), "Low Risk", IF(ISNUMBER(SEARCH("somerisk", LOWER(INDEX(Paste_Here!AR$2:AR$850, MATCH(B437, Paste_Here!A$2:A$850, 0))))), "Some Risk", IF(ISNUMBER(SEARCH("ot", LOWER(INDEX(Paste_Here!AR$2:AR$850, MATCH(B437, Paste_Here!A$2:A$850, 0))))), "OT", "")))), ""), "")</f>
        <v/>
      </c>
      <c r="EO437" s="66"/>
      <c r="EP437" s="93"/>
      <c r="EQ437" s="66"/>
      <c r="ER437" s="75"/>
      <c r="ES437" s="66"/>
      <c r="ET437" s="75"/>
      <c r="EU437" s="66"/>
      <c r="EV437" s="66"/>
      <c r="EW437" s="75" t="str">
        <f t="shared" si="89"/>
        <v/>
      </c>
      <c r="EX437" s="66"/>
      <c r="EY437" s="75" t="str">
        <f>IFERROR(IF(B437&lt;&gt;"", IF(AND(INDEX(Paste_Here!Y$2:Y$850, MATCH(B437, Paste_Here!A$2:A$850, 0))&lt;&gt;"", ISNUMBER(VALUE(INDEX(Paste_Here!Y$2:Y$850, MATCH(B437, Paste_Here!A$2:A$850, 0))))), INDEX(Paste_Here!Y$2:Y$850, MATCH(B437, Paste_Here!A$2:A$850, 0)), ""), ""), "")</f>
        <v/>
      </c>
      <c r="EZ437" s="66"/>
      <c r="FA437" s="75" t="str">
        <f>IFERROR(IF(B437&lt;&gt;"", IF(ISNUMBER(SEARCH("highrisk", LOWER(INDEX(Paste_Here!Z$2:Z$850, MATCH(B437, Paste_Here!A$2:A$850, 0))))), "High Risk", IF(ISNUMBER(SEARCH("lowrisk", LOWER(INDEX(Paste_Here!Z$2:Z$850, MATCH(B437, Paste_Here!A$2:A$850, 0))))), "Low Risk", IF(ISNUMBER(SEARCH("somerisk", LOWER(INDEX(Paste_Here!Z$2:Z$850, MATCH(B437, Paste_Here!A$2:A$850, 0))))), "Some Risk", IF(ISNUMBER(SEARCH("ot", LOWER(INDEX(Paste_Here!Z$2:Z$850, MATCH(B437, Paste_Here!A$2:A$850, 0))))), "OT", "")))), ""), "")</f>
        <v/>
      </c>
      <c r="FB437" s="66"/>
      <c r="FC437" s="93"/>
      <c r="FD437" s="66"/>
      <c r="FE437" s="75" t="str">
        <f>IFERROR(IF(B437&lt;&gt;"", IF(AND(INDEX(Paste_Here!AA$2:AA$850, MATCH(B437, Paste_Here!A$2:A$850, 0))&lt;&gt;"", ISNUMBER(VALUE(INDEX(Paste_Here!AA$2:AA$850, MATCH(B437, Paste_Here!A$2:A$850, 0))))), INDEX(Paste_Here!AA$2:AA$850, MATCH(B437, Paste_Here!A$2:A$850, 0)), ""), ""), "")</f>
        <v/>
      </c>
      <c r="FF437" s="66"/>
      <c r="FG437" s="75" t="str">
        <f>IFERROR(IF(B437&lt;&gt;"", IF(ISNUMBER(SEARCH("highrisk", LOWER(INDEX(Paste_Here!AB$2:AB$850, MATCH(B437, Paste_Here!A$2:A$850, 0))))), "High Risk", IF(ISNUMBER(SEARCH("lowrisk", LOWER(INDEX(Paste_Here!AB$2:AB$850, MATCH(B437, Paste_Here!A$2:A$850, 0))))), "Low Risk", IF(ISNUMBER(SEARCH("somerisk", LOWER(INDEX(Paste_Here!AB$2:AB$850, MATCH(B437, Paste_Here!A$2:A$850, 0))))), "Some Risk", IF(ISNUMBER(SEARCH("ot", LOWER(INDEX(Paste_Here!AB$2:AB$850, MATCH(B437, Paste_Here!A$2:A$850, 0))))), "OT", "")))), ""), "")</f>
        <v/>
      </c>
      <c r="FH437" s="66"/>
      <c r="FI437" s="93"/>
      <c r="FJ437" s="66"/>
      <c r="FK437" s="75"/>
      <c r="FL437" s="66"/>
      <c r="FM437" s="75"/>
      <c r="FN437" s="66"/>
      <c r="FO437" s="66"/>
      <c r="FP437" s="75" t="str">
        <f t="shared" si="84"/>
        <v/>
      </c>
      <c r="FQ437" s="66"/>
      <c r="FR437" s="75" t="str">
        <f>IFERROR(IF(B437&lt;&gt;"", IF(ISNUMBER(SEARCH("s", LOWER(INDEX(Paste_Here!L$2:L$850, MATCH(B437, Paste_Here!A$2:A$850, 0))))), "Yes", IF(INDEX(Paste_Here!L$2:L$850, MATCH(B437, Paste_Here!A$2:A$850, 0))&lt;&gt;"", "No", "")), ""), "")</f>
        <v/>
      </c>
      <c r="FS437" s="66"/>
      <c r="FT437" s="75" t="str">
        <f>IFERROR(IF(B437&lt;&gt;"", IF(ISNUMBER(SEARCH("yes", LOWER(INDEX(Paste_Here!F$2:F$850, MATCH(B437, Paste_Here!A$2:A$850, 0))))), "Yes", IF(ISNUMBER(SEARCH("no", LOWER(INDEX(Paste_Here!F$2:F$850, MATCH(B437, Paste_Here!A$2:A$850, 0))))), "No", "")), ""), "")</f>
        <v/>
      </c>
      <c r="FU437" s="66"/>
      <c r="FV437" s="75" t="str">
        <f>IFERROR(IF(B437&lt;&gt;"", IF(ISNUMBER(SEARCH("english language learner", LOWER(INDEX(Paste_Here!C$2:C$850, MATCH(B437, Paste_Here!A$2:A$850, 0))))), "Yes", ""), ""), "")</f>
        <v/>
      </c>
      <c r="FW437" s="66"/>
      <c r="FX437" s="75" t="str">
        <f>IFERROR(IF(B437&lt;&gt;"", IF(OR(ISNUMBER(SEARCH("b", LOWER(INDEX(Paste_Here!J$2:J$850, MATCH(B437, Paste_Here!A$2:A$850, 0))))), ISNUMBER(SEARCH("h", LOWER(INDEX(Paste_Here!J$2:J$850, MATCH(B437, Paste_Here!A$2:A$850, 0))))), ISNUMBER(SEARCH("i", LOWER(INDEX(Paste_Here!J$2:J$850, MATCH(B437, Paste_Here!A$2:A$850, 0)))))), "Yes", IF(INDEX(Paste_Here!J$2:J$850, MATCH(B437, Paste_Here!A$2:A$850, 0))&lt;&gt;"", "No", "")), ""), "")</f>
        <v/>
      </c>
      <c r="FY437" s="66"/>
      <c r="FZ437" s="75" t="str">
        <f>IFERROR(IF(B437&lt;&gt;"", IF(ISNUMBER(SEARCH("yes", LOWER(INDEX(Paste_Here!K$2:K$850, MATCH(B437, Paste_Here!A$2:A$850, 0))))), "Yes", IF(ISNUMBER(SEARCH("no", LOWER(INDEX(Paste_Here!K$2:K$850, MATCH(B437, Paste_Here!A$2:A$850, 0))))), "No", "")), ""), "")</f>
        <v/>
      </c>
      <c r="GA437" s="66"/>
      <c r="GB437" s="75" t="str">
        <f>IFERROR(IF(B437&lt;&gt;"", IF(ISNUMBER(SEARCH("transitional 2", LOWER(INDEX(Paste_Here!C$2:C$850, MATCH(B437, Paste_Here!A$2:A$850, 0))))), "T2",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GC437" s="66"/>
      <c r="GD437" s="75"/>
      <c r="GE437" s="66"/>
      <c r="GF437" s="75"/>
      <c r="GG437" s="66"/>
      <c r="GH437" s="75"/>
      <c r="GI437" s="66"/>
      <c r="GK437" s="1" t="str" cm="1">
        <f t="array" ref="GK437">IFERROR(INDEX(Paste_Here!$B$2:$B$850, MATCH(0, COUNTIF(GK$4:GK436, Paste_Here!$B$2:$B$850) + IF(Paste_Here!$B$2:$B$850="", 1, 0), 0)), "")</f>
        <v/>
      </c>
      <c r="GL437" s="1" t="str">
        <f>IF(GK437&lt;&gt;"", INDEX(Paste_Here!$A$2:$A$850, MATCH(GK437, Paste_Here!$B$2:$B$850, 0)), "")</f>
        <v/>
      </c>
      <c r="GM437" s="1" t="str">
        <f t="shared" si="90"/>
        <v/>
      </c>
      <c r="GN437" s="1" t="str" cm="1">
        <f t="array" ref="GN437">IFERROR(INDEX($GM$5:$GM$850, MATCH(SMALL(IF($GM$5:$GM$850&lt;&gt;"", COUNTIF($GM$5:$GM$850, "&lt;"&amp;$GM$5:$GM$850)+1), ROW()-ROW($GN$5)+1), COUNTIF($GM$5:$GM$850, "&lt;"&amp;$GM$5:$GM$850)+1, 0)), "")</f>
        <v/>
      </c>
    </row>
    <row r="438" spans="1:196">
      <c r="A438" s="66"/>
      <c r="B438" s="75" t="str">
        <f t="shared" si="78"/>
        <v/>
      </c>
      <c r="C438" s="66"/>
      <c r="D438" s="75" t="str">
        <f>IFERROR(IF(AND(INDEX(Paste_Here!N$2:N$850, MATCH(B438, Paste_Here!A$2:A$850, 0)) = ""), "", IF(UPPER(INDEX(Paste_Here!N$2:N$850, MATCH(B438, Paste_Here!A$2:A$850, 0))) = "YES", "Yes", IF(UPPER(INDEX(Paste_Here!N$2:N$850, MATCH(B438, Paste_Here!A$2:A$850, 0))) = "NO", "No", ""))), "")</f>
        <v/>
      </c>
      <c r="E438" s="66"/>
      <c r="F438" s="75" t="str">
        <f t="shared" si="85"/>
        <v/>
      </c>
      <c r="G438" s="66"/>
      <c r="H438" s="75" t="str">
        <f t="shared" si="86"/>
        <v/>
      </c>
      <c r="I438" s="66"/>
      <c r="J438" s="75" t="str">
        <f t="shared" si="87"/>
        <v/>
      </c>
      <c r="K438" s="66"/>
      <c r="L438" s="75"/>
      <c r="M438" s="66"/>
      <c r="N438" s="75" t="str">
        <f>IFERROR(IF(B438&lt;&gt;"", IF(AND(INDEX(Paste_Here!AW$2:AW$850, MATCH(B438, Paste_Here!A$2:A$850, 0))&lt;&gt;"", ISNUMBER(VALUE(INDEX(Paste_Here!AW$2:AW$850, MATCH(B438, Paste_Here!A$2:A$850, 0))))), INDEX(Paste_Here!AW$2:AW$850, MATCH(B438, Paste_Here!A$2:A$850, 0)), ""), ""), "")</f>
        <v/>
      </c>
      <c r="O438" s="66"/>
      <c r="P438" s="75" t="str">
        <f>IFERROR(IF(B438&lt;&gt;"", IF(AND(INDEX(Paste_Here!AX$2:AX$850, MATCH(B438, Paste_Here!A$2:A$850, 0))&lt;&gt;"", ISNUMBER(VALUE(INDEX(Paste_Here!AX$2:AX$850, MATCH(B438, Paste_Here!A$2:A$850, 0))))), INDEX(Paste_Here!AX$2:AX$850, MATCH(B438, Paste_Here!A$2:A$850, 0)), ""), ""), "")</f>
        <v/>
      </c>
      <c r="Q438" s="66"/>
      <c r="R438" s="75" t="str">
        <f>IFERROR(IF(B438&lt;&gt;"", IF(AND(INDEX(Paste_Here!AU$2:AU$850, MATCH(B438, Paste_Here!A$2:A$850, 0))&lt;&gt;"", ISNUMBER(VALUE(INDEX(Paste_Here!AU$2:AU$850, MATCH(B438, Paste_Here!A$2:A$850, 0))))), INDEX(Paste_Here!AU$2:AU$850, MATCH(B438, Paste_Here!A$2:A$850, 0)), ""), ""), "")</f>
        <v/>
      </c>
      <c r="S438" s="66"/>
      <c r="T438" s="75" t="str">
        <f>IFERROR(IF(B438&lt;&gt;"", IF(AND(INDEX(Paste_Here!AV$2:AV$850, MATCH(B438, Paste_Here!A$2:A$850, 0))&lt;&gt;"", ISNUMBER(VALUE(INDEX(Paste_Here!AV$2:AV$850, MATCH(B438, Paste_Here!A$2:A$850, 0))))), INDEX(Paste_Here!AV$2:AV$850, MATCH(B438, Paste_Here!A$2:A$850, 0)), ""), ""), "")</f>
        <v/>
      </c>
      <c r="U438" s="66"/>
      <c r="W438" s="66"/>
      <c r="Y438" s="66"/>
      <c r="Z438" s="66"/>
      <c r="AA438" s="75" t="str">
        <f t="shared" si="79"/>
        <v/>
      </c>
      <c r="AB438" s="66"/>
      <c r="AC438" s="75"/>
      <c r="AD438" s="66"/>
      <c r="AE438" s="98"/>
      <c r="AF438" s="66"/>
      <c r="AG438" s="75"/>
      <c r="AH438" s="66"/>
      <c r="AI438" s="75" t="str">
        <f>IFERROR(IF(B438&lt;&gt;"", IF(AND(INDEX(Paste_Here!AC$2:AC$850, MATCH(B438, Paste_Here!A$2:A$850, 0))&lt;&gt;"", ISNUMBER(VALUE(INDEX(Paste_Here!AC$2:AC$850, MATCH(B438, Paste_Here!A$2:A$850, 0))))), INDEX(Paste_Here!AC$2:AC$850, MATCH(B438, Paste_Here!A$2:A$850, 0)), ""), ""), "")</f>
        <v/>
      </c>
      <c r="AJ438" s="66"/>
      <c r="AK438" s="75" t="str">
        <f>IFERROR(IF(B438&lt;&gt;"", IF(ISNUMBER(SEARCH("highrisk", LOWER(INDEX(Paste_Here!AD$2:AD$850, MATCH(B438, Paste_Here!A$2:A$850, 0))))), "High Risk", IF(ISNUMBER(SEARCH("lowrisk", LOWER(INDEX(Paste_Here!AD$2:AD$850, MATCH(B438, Paste_Here!A$2:A$850, 0))))), "Low Risk", IF(ISNUMBER(SEARCH("somerisk", LOWER(INDEX(Paste_Here!AD$2:AD$850, MATCH(B438, Paste_Here!A$2:A$850, 0))))), "Some Risk", IF(ISNUMBER(SEARCH("ot", LOWER(INDEX(Paste_Here!AD$2:AD$850, MATCH(B438, Paste_Here!A$2:A$850, 0))))), "OT", "")))), ""), "")</f>
        <v/>
      </c>
      <c r="AL438" s="66"/>
      <c r="AM438" s="75"/>
      <c r="AN438" s="66"/>
      <c r="AO438" s="75" t="str">
        <f>IFERROR(IF(B438&lt;&gt;"", IF(AND(INDEX(Paste_Here!M$2:M$850, MATCH(B438, Paste_Here!A$2:A$850, 0))&lt;&gt;"", ISNUMBER(VALUE(INDEX(Paste_Here!M$2:M$850, MATCH(B438, Paste_Here!A$2:A$850, 0))))), INDEX(Paste_Here!M$2:M$850, MATCH(B438, Paste_Here!A$2:A$850, 0)), ""), ""), "")</f>
        <v/>
      </c>
      <c r="AP438" s="66"/>
      <c r="AQ438" s="75" t="str">
        <f>IFERROR(IF(B438&lt;&gt;"", IF(ISNUMBER(SEARCH("highrisk", LOWER(INDEX(Paste_Here!N$2:N$850, MATCH(B438, Paste_Here!A$2:A$850, 0))))), "High Risk", IF(ISNUMBER(SEARCH("lowrisk", LOWER(INDEX(Paste_Here!N$2:N$850, MATCH(B438, Paste_Here!A$2:A$850, 0))))), "Low Risk", IF(ISNUMBER(SEARCH("somerisk", LOWER(INDEX(Paste_Here!N$2:N$850, MATCH(B438, Paste_Here!A$2:A$850, 0))))), "Some Risk", IF(ISNUMBER(SEARCH("ot", LOWER(INDEX(Paste_Here!N$2:N$850, MATCH(B438, Paste_Here!A$2:A$850, 0))))), "OT", "")))), ""), "")</f>
        <v/>
      </c>
      <c r="AT438" s="66"/>
      <c r="AU438" s="103"/>
      <c r="AV438" s="66"/>
      <c r="AW438" s="66"/>
      <c r="AX438" s="75" t="str">
        <f t="shared" si="80"/>
        <v/>
      </c>
      <c r="AY438" s="66"/>
      <c r="AZ438" s="75"/>
      <c r="BA438" s="66"/>
      <c r="BB438" s="75"/>
      <c r="BC438" s="66"/>
      <c r="BD438" s="75"/>
      <c r="BE438" s="66"/>
      <c r="BF438" s="75" t="str">
        <f>IFERROR(IF(B438&lt;&gt;"", IF(AND(INDEX(Paste_Here!AE$2:AE$850, MATCH(B438, Paste_Here!A$2:A$850, 0))&lt;&gt;"", ISNUMBER(VALUE(INDEX(Paste_Here!AE$2:AE$850, MATCH(B438, Paste_Here!A$2:A$850, 0))))), INDEX(Paste_Here!AE$2:AE$850, MATCH(B438, Paste_Here!A$2:A$850, 0)), ""), ""), "")</f>
        <v/>
      </c>
      <c r="BG438" s="66"/>
      <c r="BH438" s="75" t="str">
        <f>IFERROR(IF(B438&lt;&gt;"", IF(ISNUMBER(SEARCH("highrisk", LOWER(INDEX(Paste_Here!AF$2:AF$850, MATCH(B438, Paste_Here!A$2:A$850, 0))))), "High Risk", IF(ISNUMBER(SEARCH("lowrisk", LOWER(INDEX(Paste_Here!AF$2:AF$850, MATCH(B438, Paste_Here!A$2:A$850, 0))))), "Low Risk", IF(ISNUMBER(SEARCH("somerisk", LOWER(INDEX(Paste_Here!AF$2:AF$850, MATCH(B438, Paste_Here!A$2:A$850, 0))))), "Some Risk", IF(ISNUMBER(SEARCH("ot", LOWER(INDEX(Paste_Here!AF$2:AF$850, MATCH(B438, Paste_Here!A$2:A$850, 0))))), "OT", "")))), ""), "")</f>
        <v/>
      </c>
      <c r="BI438" s="66"/>
      <c r="BJ438" s="75"/>
      <c r="BK438" s="66"/>
      <c r="BL438" s="75" t="str">
        <f>IFERROR(IF(B438&lt;&gt;"", IF(AND(INDEX(Paste_Here!O$2:O$850, MATCH(B438, Paste_Here!A$2:A$850, 0))&lt;&gt;"", ISNUMBER(VALUE(INDEX(Paste_Here!O$2:O$850, MATCH(B438, Paste_Here!A$2:A$850, 0))))), INDEX(Paste_Here!O$2:O$850, MATCH(B438, Paste_Here!A$2:A$850, 0)), ""), ""), "")</f>
        <v/>
      </c>
      <c r="BM438" s="66"/>
      <c r="BN438" s="75" t="str">
        <f>IFERROR(IF(B438&lt;&gt;"", IF(ISNUMBER(SEARCH("highrisk", LOWER(INDEX(Paste_Here!P$2:P$850, MATCH(B438, Paste_Here!A$2:A$850, 0))))), "High Risk", IF(ISNUMBER(SEARCH("lowrisk", LOWER(INDEX(Paste_Here!P$2:P$850, MATCH(B438, Paste_Here!A$2:A$850, 0))))), "Low Risk", IF(ISNUMBER(SEARCH("somerisk", LOWER(INDEX(Paste_Here!P$2:P$850, MATCH(B438, Paste_Here!A$2:A$850, 0))))), "Some Risk", IF(ISNUMBER(SEARCH("ot", LOWER(INDEX(Paste_Here!P$2:P$850, MATCH(B438, Paste_Here!A$2:A$850, 0))))), "OT", "")))), ""), "")</f>
        <v/>
      </c>
      <c r="BQ438" s="66"/>
      <c r="BR438" s="75"/>
      <c r="BS438" s="66"/>
      <c r="BT438" s="66"/>
      <c r="BU438" s="75" t="str">
        <f t="shared" si="81"/>
        <v/>
      </c>
      <c r="BV438" s="66"/>
      <c r="BW438" s="75"/>
      <c r="BX438" s="66"/>
      <c r="BY438" s="75"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BZ438" s="66"/>
      <c r="CA438" s="75"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CB438" s="66"/>
      <c r="CC438" s="75"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CD438" s="66"/>
      <c r="CE438" s="75"/>
      <c r="CF438" s="66"/>
      <c r="CK438" s="75"/>
      <c r="CL438" s="66"/>
      <c r="CM438" s="75"/>
      <c r="CN438" s="66"/>
      <c r="CO438" s="75"/>
      <c r="CP438" s="66"/>
      <c r="CQ438" s="66"/>
      <c r="CR438" s="75" t="str">
        <f t="shared" si="82"/>
        <v/>
      </c>
      <c r="CS438" s="66"/>
      <c r="CT438" s="75"/>
      <c r="CU438" s="66"/>
      <c r="CV438" s="75"/>
      <c r="CW438" s="66"/>
      <c r="CX438" s="75"/>
      <c r="CY438" s="66"/>
      <c r="CZ438" s="75"/>
      <c r="DA438" s="66"/>
      <c r="DB438" s="75" t="str">
        <f>IFERROR(IF(B438&lt;&gt;"", IF(AND(INDEX(Paste_Here!AK$2:AK$850, MATCH(B438, Paste_Here!A$2:A$850, 0))&lt;&gt;"", ISNUMBER(VALUE(INDEX(Paste_Here!AK$2:AK$850, MATCH(B438, Paste_Here!A$2:A$850, 0))))), INDEX(Paste_Here!AK$2:AK$850, MATCH(B438, Paste_Here!A$2:A$850, 0)), ""), ""), "")</f>
        <v/>
      </c>
      <c r="DC438" s="66"/>
      <c r="DD438" s="75" t="str">
        <f>IFERROR(IF(B438&lt;&gt;"", IF(ISNUMBER(SEARCH("highrisk", LOWER(INDEX(Paste_Here!AL$2:AL$850, MATCH(B438, Paste_Here!A$2:A$850, 0))))), "High Risk", IF(ISNUMBER(SEARCH("lowrisk", LOWER(INDEX(Paste_Here!AL$2:AL$850, MATCH(B438, Paste_Here!A$2:A$850, 0))))), "Low Risk", IF(ISNUMBER(SEARCH("somerisk", LOWER(INDEX(Paste_Here!AL$2:AL$850, MATCH(B438, Paste_Here!A$2:A$850, 0))))), "Some Risk", IF(ISNUMBER(SEARCH("ot", LOWER(INDEX(Paste_Here!AL$2:AL$850, MATCH(B438, Paste_Here!A$2:A$850, 0))))), "OT", "")))), ""), "")</f>
        <v/>
      </c>
      <c r="DE438" s="66"/>
      <c r="DF438" s="75" t="str">
        <f>IFERROR(IF(B438&lt;&gt;"", IF(AND(INDEX(Paste_Here!AM$2:AM$850, MATCH(B438, Paste_Here!A$2:A$850, 0))&lt;&gt;"", ISNUMBER(VALUE(INDEX(Paste_Here!AM$2:AM$850, MATCH(B438, Paste_Here!A$2:A$850, 0))))), INDEX(Paste_Here!AM$2:AM$850, MATCH(B438, Paste_Here!A$2:A$850, 0)), ""), ""), "")</f>
        <v/>
      </c>
      <c r="DG438" s="66"/>
      <c r="DH438" s="75" t="str">
        <f>IFERROR(IF(B438&lt;&gt;"", IF(ISNUMBER(SEARCH("highrisk", LOWER(INDEX(Paste_Here!AN$2:AN$850, MATCH(B438, Paste_Here!A$2:A$850, 0))))), "High Risk", IF(ISNUMBER(SEARCH("lowrisk", LOWER(INDEX(Paste_Here!AN$2:AN$850, MATCH(B438, Paste_Here!A$2:A$850, 0))))), "Low Risk", IF(ISNUMBER(SEARCH("somerisk", LOWER(INDEX(Paste_Here!AN$2:AN$850, MATCH(B438, Paste_Here!A$2:A$850, 0))))), "Some Risk", IF(ISNUMBER(SEARCH("ot", LOWER(INDEX(Paste_Here!AN$2:AN$850, MATCH(B438, Paste_Here!A$2:A$850, 0))))), "OT", "")))), ""), "")</f>
        <v/>
      </c>
      <c r="DI438" s="66"/>
      <c r="DJ438" s="66"/>
      <c r="DK438" s="75" t="str">
        <f t="shared" si="83"/>
        <v/>
      </c>
      <c r="DL438" s="66"/>
      <c r="DM438" s="75" t="str">
        <f>IFERROR(IF(B438&lt;&gt;"", IF(AND(INDEX(Paste_Here!Q$2:Q$850, MATCH(B438, Paste_Here!A$2:A$850, 0))&lt;&gt;"", ISNUMBER(VALUE(INDEX(Paste_Here!Q$2:Q$850, MATCH(B438, Paste_Here!A$2:A$850, 0))))), INDEX(Paste_Here!Q$2:Q$850, MATCH(B438, Paste_Here!A$2:A$850, 0)), ""), ""), "")</f>
        <v/>
      </c>
      <c r="DN438" s="66"/>
      <c r="DO438" s="75" t="str">
        <f>IFERROR(IF(B438&lt;&gt;"", IF(ISNUMBER(SEARCH("highrisk", LOWER(INDEX(Paste_Here!R$2:R$850, MATCH(B438, Paste_Here!A$2:A$850, 0))))), "High Risk", IF(ISNUMBER(SEARCH("lowrisk", LOWER(INDEX(Paste_Here!R$2:R$850, MATCH(B438, Paste_Here!A$2:A$850, 0))))), "Low Risk", IF(ISNUMBER(SEARCH("somerisk", LOWER(INDEX(Paste_Here!R$2:R$850, MATCH(B438, Paste_Here!A$2:A$850, 0))))), "Some Risk", IF(ISNUMBER(SEARCH("ot", LOWER(INDEX(Paste_Here!R$2:R$850, MATCH(B438, Paste_Here!A$2:A$850, 0))))), "OT", "")))), ""), "")</f>
        <v/>
      </c>
      <c r="DP438" s="66"/>
      <c r="DQ438" s="93" t="str">
        <f>IFERROR(IF(B438&lt;&gt;"", IF(AND(INDEX(Paste_Here!S$2:S$850, MATCH(B438, Paste_Here!A$2:A$850, 0))&lt;&gt;"", ISNUMBER(VALUE(INDEX(Paste_Here!S$2:S$850, MATCH(B438, Paste_Here!A$2:A$850, 0))))), INDEX(Paste_Here!S$2:S$850, MATCH(B438, Paste_Here!A$2:A$850, 0)), ""), ""), "")</f>
        <v/>
      </c>
      <c r="DR438" s="66"/>
      <c r="DS438" s="75"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IF(ISNUMBER(SEARCH("ot", LOWER(INDEX(Paste_Here!T$2:T$850, MATCH(B438, Paste_Here!A$2:A$850, 0))))), "OT", "")))), ""), "")</f>
        <v/>
      </c>
      <c r="DT438" s="66"/>
      <c r="DU438" s="75" t="str">
        <f>IFERROR(IF(B438&lt;&gt;"", IF(AND(INDEX(Paste_Here!U$2:U$850, MATCH(B438, Paste_Here!A$2:A$850, 0))&lt;&gt;"", ISNUMBER(VALUE(INDEX(Paste_Here!U$2:U$850, MATCH(B438, Paste_Here!A$2:A$850, 0))))), INDEX(Paste_Here!U$2:U$850, MATCH(B438, Paste_Here!A$2:A$850, 0)), ""), ""), "")</f>
        <v/>
      </c>
      <c r="DV438" s="66"/>
      <c r="DW438" s="93" t="str">
        <f>IFERROR(IF(B438&lt;&gt;"", IF(ISNUMBER(SEARCH("highrisk", LOWER(INDEX(Paste_Here!V$2:V$850, MATCH(B438, Paste_Here!A$2:A$850, 0))))), "High Risk", IF(ISNUMBER(SEARCH("lowrisk", LOWER(INDEX(Paste_Here!V$2:V$850, MATCH(B438, Paste_Here!A$2:A$850, 0))))), "Low Risk", IF(ISNUMBER(SEARCH("somerisk", LOWER(INDEX(Paste_Here!V$2:V$850, MATCH(B438, Paste_Here!A$2:A$850, 0))))), "Some Risk", IF(ISNUMBER(SEARCH("ot", LOWER(INDEX(Paste_Here!V$2:V$850, MATCH(B438, Paste_Here!A$2:A$850, 0))))), "OT", "")))), ""), "")</f>
        <v/>
      </c>
      <c r="DX438" s="66"/>
      <c r="DY438" s="75" t="str">
        <f>IFERROR(IF(B438&lt;&gt;"", IF(AND(INDEX(Paste_Here!W$2:W$850, MATCH(B438, Paste_Here!A$2:A$850, 0))&lt;&gt;"", ISNUMBER(VALUE(INDEX(Paste_Here!W$2:W$850, MATCH(B438, Paste_Here!A$2:A$850, 0))))), INDEX(Paste_Here!W$2:W$850, MATCH(B438, Paste_Here!A$2:A$850, 0)), ""), ""), "")</f>
        <v/>
      </c>
      <c r="DZ438" s="66"/>
      <c r="EA438" s="75" t="str">
        <f>IFERROR(IF(B438&lt;&gt;"", IF(ISNUMBER(SEARCH("highrisk", LOWER(INDEX(Paste_Here!X$2:X$850, MATCH(B438, Paste_Here!A$2:A$850, 0))))), "High Risk", IF(ISNUMBER(SEARCH("lowrisk", LOWER(INDEX(Paste_Here!X$2:X$850, MATCH(B438, Paste_Here!A$2:A$850, 0))))), "Low Risk", IF(ISNUMBER(SEARCH("somerisk", LOWER(INDEX(Paste_Here!X$2:X$850, MATCH(B438, Paste_Here!A$2:A$850, 0))))), "Some Risk", IF(ISNUMBER(SEARCH("ot", LOWER(INDEX(Paste_Here!X$2:X$850, MATCH(B438, Paste_Here!A$2:A$850, 0))))), "OT", "")))), ""), "")</f>
        <v/>
      </c>
      <c r="EB438" s="66"/>
      <c r="EC438" s="66"/>
      <c r="ED438" s="75" t="str">
        <f t="shared" si="88"/>
        <v/>
      </c>
      <c r="EE438" s="66"/>
      <c r="EF438" s="75" t="str">
        <f>IFERROR(IF(B438&lt;&gt;"", IF(AND(INDEX(Paste_Here!AO$2:AO$850, MATCH(B438, Paste_Here!A$2:A$850, 0))&lt;&gt;"", ISNUMBER(VALUE(INDEX(Paste_Here!AO$2:AO$850, MATCH(B438, Paste_Here!A$2:A$850, 0))))), INDEX(Paste_Here!AO$2:AO$850, MATCH(B438, Paste_Here!A$2:A$850, 0)), ""), ""), "")</f>
        <v/>
      </c>
      <c r="EG438" s="66"/>
      <c r="EH438" s="75" t="str">
        <f>IFERROR(IF(B438&lt;&gt;"", IF(ISNUMBER(SEARCH("highrisk", LOWER(INDEX(Paste_Here!AP$2:AP$850, MATCH(B438, Paste_Here!A$2:A$850, 0))))), "High Risk", IF(ISNUMBER(SEARCH("lowrisk", LOWER(INDEX(Paste_Here!AP$2:AP$850, MATCH(B438, Paste_Here!A$2:A$850, 0))))), "Low Risk", IF(ISNUMBER(SEARCH("somerisk", LOWER(INDEX(Paste_Here!AP$2:AP$850, MATCH(B438, Paste_Here!A$2:A$850, 0))))), "Some Risk", IF(ISNUMBER(SEARCH("ot", LOWER(INDEX(Paste_Here!AP$2:AP$850, MATCH(B438, Paste_Here!A$2:A$850, 0))))), "OT", "")))), ""), "")</f>
        <v/>
      </c>
      <c r="EI438" s="66"/>
      <c r="EJ438" s="93"/>
      <c r="EK438" s="66"/>
      <c r="EL438" s="75" t="str">
        <f>IFERROR(IF(B438&lt;&gt;"", IF(AND(INDEX(Paste_Here!AQ$2:AQ$850, MATCH(B438, Paste_Here!A$2:A$850, 0))&lt;&gt;"", ISNUMBER(VALUE(INDEX(Paste_Here!AQ$2:AQ$850, MATCH(B438, Paste_Here!A$2:A$850, 0))))), INDEX(Paste_Here!AQ$2:AQ$850, MATCH(B438, Paste_Here!A$2:A$850, 0)), ""), ""), "")</f>
        <v/>
      </c>
      <c r="EM438" s="66"/>
      <c r="EN438" s="75" t="str">
        <f>IFERROR(IF(B438&lt;&gt;"", IF(ISNUMBER(SEARCH("highrisk", LOWER(INDEX(Paste_Here!AR$2:AR$850, MATCH(B438, Paste_Here!A$2:A$850, 0))))), "High Risk", IF(ISNUMBER(SEARCH("lowrisk", LOWER(INDEX(Paste_Here!AR$2:AR$850, MATCH(B438, Paste_Here!A$2:A$850, 0))))), "Low Risk", IF(ISNUMBER(SEARCH("somerisk", LOWER(INDEX(Paste_Here!AR$2:AR$850, MATCH(B438, Paste_Here!A$2:A$850, 0))))), "Some Risk", IF(ISNUMBER(SEARCH("ot", LOWER(INDEX(Paste_Here!AR$2:AR$850, MATCH(B438, Paste_Here!A$2:A$850, 0))))), "OT", "")))), ""), "")</f>
        <v/>
      </c>
      <c r="EO438" s="66"/>
      <c r="EP438" s="93"/>
      <c r="EQ438" s="66"/>
      <c r="ER438" s="75"/>
      <c r="ES438" s="66"/>
      <c r="ET438" s="75"/>
      <c r="EU438" s="66"/>
      <c r="EV438" s="66"/>
      <c r="EW438" s="75" t="str">
        <f t="shared" si="89"/>
        <v/>
      </c>
      <c r="EX438" s="66"/>
      <c r="EY438" s="75" t="str">
        <f>IFERROR(IF(B438&lt;&gt;"", IF(AND(INDEX(Paste_Here!Y$2:Y$850, MATCH(B438, Paste_Here!A$2:A$850, 0))&lt;&gt;"", ISNUMBER(VALUE(INDEX(Paste_Here!Y$2:Y$850, MATCH(B438, Paste_Here!A$2:A$850, 0))))), INDEX(Paste_Here!Y$2:Y$850, MATCH(B438, Paste_Here!A$2:A$850, 0)), ""), ""), "")</f>
        <v/>
      </c>
      <c r="EZ438" s="66"/>
      <c r="FA438" s="75" t="str">
        <f>IFERROR(IF(B438&lt;&gt;"", IF(ISNUMBER(SEARCH("highrisk", LOWER(INDEX(Paste_Here!Z$2:Z$850, MATCH(B438, Paste_Here!A$2:A$850, 0))))), "High Risk", IF(ISNUMBER(SEARCH("lowrisk", LOWER(INDEX(Paste_Here!Z$2:Z$850, MATCH(B438, Paste_Here!A$2:A$850, 0))))), "Low Risk", IF(ISNUMBER(SEARCH("somerisk", LOWER(INDEX(Paste_Here!Z$2:Z$850, MATCH(B438, Paste_Here!A$2:A$850, 0))))), "Some Risk", IF(ISNUMBER(SEARCH("ot", LOWER(INDEX(Paste_Here!Z$2:Z$850, MATCH(B438, Paste_Here!A$2:A$850, 0))))), "OT", "")))), ""), "")</f>
        <v/>
      </c>
      <c r="FB438" s="66"/>
      <c r="FC438" s="93"/>
      <c r="FD438" s="66"/>
      <c r="FE438" s="75" t="str">
        <f>IFERROR(IF(B438&lt;&gt;"", IF(AND(INDEX(Paste_Here!AA$2:AA$850, MATCH(B438, Paste_Here!A$2:A$850, 0))&lt;&gt;"", ISNUMBER(VALUE(INDEX(Paste_Here!AA$2:AA$850, MATCH(B438, Paste_Here!A$2:A$850, 0))))), INDEX(Paste_Here!AA$2:AA$850, MATCH(B438, Paste_Here!A$2:A$850, 0)), ""), ""), "")</f>
        <v/>
      </c>
      <c r="FF438" s="66"/>
      <c r="FG438" s="75" t="str">
        <f>IFERROR(IF(B438&lt;&gt;"", IF(ISNUMBER(SEARCH("highrisk", LOWER(INDEX(Paste_Here!AB$2:AB$850, MATCH(B438, Paste_Here!A$2:A$850, 0))))), "High Risk", IF(ISNUMBER(SEARCH("lowrisk", LOWER(INDEX(Paste_Here!AB$2:AB$850, MATCH(B438, Paste_Here!A$2:A$850, 0))))), "Low Risk", IF(ISNUMBER(SEARCH("somerisk", LOWER(INDEX(Paste_Here!AB$2:AB$850, MATCH(B438, Paste_Here!A$2:A$850, 0))))), "Some Risk", IF(ISNUMBER(SEARCH("ot", LOWER(INDEX(Paste_Here!AB$2:AB$850, MATCH(B438, Paste_Here!A$2:A$850, 0))))), "OT", "")))), ""), "")</f>
        <v/>
      </c>
      <c r="FH438" s="66"/>
      <c r="FI438" s="93"/>
      <c r="FJ438" s="66"/>
      <c r="FK438" s="75"/>
      <c r="FL438" s="66"/>
      <c r="FM438" s="75"/>
      <c r="FN438" s="66"/>
      <c r="FO438" s="66"/>
      <c r="FP438" s="75" t="str">
        <f t="shared" si="84"/>
        <v/>
      </c>
      <c r="FQ438" s="66"/>
      <c r="FR438" s="75" t="str">
        <f>IFERROR(IF(B438&lt;&gt;"", IF(ISNUMBER(SEARCH("s", LOWER(INDEX(Paste_Here!L$2:L$850, MATCH(B438, Paste_Here!A$2:A$850, 0))))), "Yes", IF(INDEX(Paste_Here!L$2:L$850, MATCH(B438, Paste_Here!A$2:A$850, 0))&lt;&gt;"", "No", "")), ""), "")</f>
        <v/>
      </c>
      <c r="FS438" s="66"/>
      <c r="FT438" s="75" t="str">
        <f>IFERROR(IF(B438&lt;&gt;"", IF(ISNUMBER(SEARCH("yes", LOWER(INDEX(Paste_Here!F$2:F$850, MATCH(B438, Paste_Here!A$2:A$850, 0))))), "Yes", IF(ISNUMBER(SEARCH("no", LOWER(INDEX(Paste_Here!F$2:F$850, MATCH(B438, Paste_Here!A$2:A$850, 0))))), "No", "")), ""), "")</f>
        <v/>
      </c>
      <c r="FU438" s="66"/>
      <c r="FV438" s="75" t="str">
        <f>IFERROR(IF(B438&lt;&gt;"", IF(ISNUMBER(SEARCH("english language learner", LOWER(INDEX(Paste_Here!C$2:C$850, MATCH(B438, Paste_Here!A$2:A$850, 0))))), "Yes", ""), ""), "")</f>
        <v/>
      </c>
      <c r="FW438" s="66"/>
      <c r="FX438" s="75" t="str">
        <f>IFERROR(IF(B438&lt;&gt;"", IF(OR(ISNUMBER(SEARCH("b", LOWER(INDEX(Paste_Here!J$2:J$850, MATCH(B438, Paste_Here!A$2:A$850, 0))))), ISNUMBER(SEARCH("h", LOWER(INDEX(Paste_Here!J$2:J$850, MATCH(B438, Paste_Here!A$2:A$850, 0))))), ISNUMBER(SEARCH("i", LOWER(INDEX(Paste_Here!J$2:J$850, MATCH(B438, Paste_Here!A$2:A$850, 0)))))), "Yes", IF(INDEX(Paste_Here!J$2:J$850, MATCH(B438, Paste_Here!A$2:A$850, 0))&lt;&gt;"", "No", "")), ""), "")</f>
        <v/>
      </c>
      <c r="FY438" s="66"/>
      <c r="FZ438" s="75" t="str">
        <f>IFERROR(IF(B438&lt;&gt;"", IF(ISNUMBER(SEARCH("yes", LOWER(INDEX(Paste_Here!K$2:K$850, MATCH(B438, Paste_Here!A$2:A$850, 0))))), "Yes", IF(ISNUMBER(SEARCH("no", LOWER(INDEX(Paste_Here!K$2:K$850, MATCH(B438, Paste_Here!A$2:A$850, 0))))), "No", "")), ""), "")</f>
        <v/>
      </c>
      <c r="GA438" s="66"/>
      <c r="GB438" s="75" t="str">
        <f>IFERROR(IF(B438&lt;&gt;"", IF(ISNUMBER(SEARCH("transitional 2", LOWER(INDEX(Paste_Here!C$2:C$850, MATCH(B438, Paste_Here!A$2:A$850, 0))))), "T2",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GC438" s="66"/>
      <c r="GD438" s="75"/>
      <c r="GE438" s="66"/>
      <c r="GF438" s="75"/>
      <c r="GG438" s="66"/>
      <c r="GH438" s="75"/>
      <c r="GI438" s="66"/>
      <c r="GK438" s="1" t="str" cm="1">
        <f t="array" ref="GK438">IFERROR(INDEX(Paste_Here!$B$2:$B$850, MATCH(0, COUNTIF(GK$4:GK437, Paste_Here!$B$2:$B$850) + IF(Paste_Here!$B$2:$B$850="", 1, 0), 0)), "")</f>
        <v/>
      </c>
      <c r="GL438" s="1" t="str">
        <f>IF(GK438&lt;&gt;"", INDEX(Paste_Here!$A$2:$A$850, MATCH(GK438, Paste_Here!$B$2:$B$850, 0)), "")</f>
        <v/>
      </c>
      <c r="GM438" s="1" t="str">
        <f t="shared" si="90"/>
        <v/>
      </c>
      <c r="GN438" s="1" t="str" cm="1">
        <f t="array" ref="GN438">IFERROR(INDEX($GM$5:$GM$850, MATCH(SMALL(IF($GM$5:$GM$850&lt;&gt;"", COUNTIF($GM$5:$GM$850, "&lt;"&amp;$GM$5:$GM$850)+1), ROW()-ROW($GN$5)+1), COUNTIF($GM$5:$GM$850, "&lt;"&amp;$GM$5:$GM$850)+1, 0)), "")</f>
        <v/>
      </c>
    </row>
    <row r="439" spans="1:196">
      <c r="A439" s="66"/>
      <c r="B439" s="75" t="str">
        <f t="shared" si="78"/>
        <v/>
      </c>
      <c r="C439" s="66"/>
      <c r="D439" s="75" t="str">
        <f>IFERROR(IF(AND(INDEX(Paste_Here!N$2:N$850, MATCH(B439, Paste_Here!A$2:A$850, 0)) = ""), "", IF(UPPER(INDEX(Paste_Here!N$2:N$850, MATCH(B439, Paste_Here!A$2:A$850, 0))) = "YES", "Yes", IF(UPPER(INDEX(Paste_Here!N$2:N$850, MATCH(B439, Paste_Here!A$2:A$850, 0))) = "NO", "No", ""))), "")</f>
        <v/>
      </c>
      <c r="E439" s="66"/>
      <c r="F439" s="75" t="str">
        <f t="shared" si="85"/>
        <v/>
      </c>
      <c r="G439" s="66"/>
      <c r="H439" s="75" t="str">
        <f t="shared" si="86"/>
        <v/>
      </c>
      <c r="I439" s="66"/>
      <c r="J439" s="75" t="str">
        <f t="shared" si="87"/>
        <v/>
      </c>
      <c r="K439" s="66"/>
      <c r="L439" s="75"/>
      <c r="M439" s="66"/>
      <c r="N439" s="75" t="str">
        <f>IFERROR(IF(B439&lt;&gt;"", IF(AND(INDEX(Paste_Here!AW$2:AW$850, MATCH(B439, Paste_Here!A$2:A$850, 0))&lt;&gt;"", ISNUMBER(VALUE(INDEX(Paste_Here!AW$2:AW$850, MATCH(B439, Paste_Here!A$2:A$850, 0))))), INDEX(Paste_Here!AW$2:AW$850, MATCH(B439, Paste_Here!A$2:A$850, 0)), ""), ""), "")</f>
        <v/>
      </c>
      <c r="O439" s="66"/>
      <c r="P439" s="75" t="str">
        <f>IFERROR(IF(B439&lt;&gt;"", IF(AND(INDEX(Paste_Here!AX$2:AX$850, MATCH(B439, Paste_Here!A$2:A$850, 0))&lt;&gt;"", ISNUMBER(VALUE(INDEX(Paste_Here!AX$2:AX$850, MATCH(B439, Paste_Here!A$2:A$850, 0))))), INDEX(Paste_Here!AX$2:AX$850, MATCH(B439, Paste_Here!A$2:A$850, 0)), ""), ""), "")</f>
        <v/>
      </c>
      <c r="Q439" s="66"/>
      <c r="R439" s="75" t="str">
        <f>IFERROR(IF(B439&lt;&gt;"", IF(AND(INDEX(Paste_Here!AU$2:AU$850, MATCH(B439, Paste_Here!A$2:A$850, 0))&lt;&gt;"", ISNUMBER(VALUE(INDEX(Paste_Here!AU$2:AU$850, MATCH(B439, Paste_Here!A$2:A$850, 0))))), INDEX(Paste_Here!AU$2:AU$850, MATCH(B439, Paste_Here!A$2:A$850, 0)), ""), ""), "")</f>
        <v/>
      </c>
      <c r="S439" s="66"/>
      <c r="T439" s="75" t="str">
        <f>IFERROR(IF(B439&lt;&gt;"", IF(AND(INDEX(Paste_Here!AV$2:AV$850, MATCH(B439, Paste_Here!A$2:A$850, 0))&lt;&gt;"", ISNUMBER(VALUE(INDEX(Paste_Here!AV$2:AV$850, MATCH(B439, Paste_Here!A$2:A$850, 0))))), INDEX(Paste_Here!AV$2:AV$850, MATCH(B439, Paste_Here!A$2:A$850, 0)), ""), ""), "")</f>
        <v/>
      </c>
      <c r="U439" s="66"/>
      <c r="W439" s="66"/>
      <c r="Y439" s="66"/>
      <c r="Z439" s="66"/>
      <c r="AA439" s="75" t="str">
        <f t="shared" si="79"/>
        <v/>
      </c>
      <c r="AB439" s="66"/>
      <c r="AC439" s="75"/>
      <c r="AD439" s="66"/>
      <c r="AE439" s="98"/>
      <c r="AF439" s="66"/>
      <c r="AG439" s="75"/>
      <c r="AH439" s="66"/>
      <c r="AI439" s="75" t="str">
        <f>IFERROR(IF(B439&lt;&gt;"", IF(AND(INDEX(Paste_Here!AC$2:AC$850, MATCH(B439, Paste_Here!A$2:A$850, 0))&lt;&gt;"", ISNUMBER(VALUE(INDEX(Paste_Here!AC$2:AC$850, MATCH(B439, Paste_Here!A$2:A$850, 0))))), INDEX(Paste_Here!AC$2:AC$850, MATCH(B439, Paste_Here!A$2:A$850, 0)), ""), ""), "")</f>
        <v/>
      </c>
      <c r="AJ439" s="66"/>
      <c r="AK439" s="75" t="str">
        <f>IFERROR(IF(B439&lt;&gt;"", IF(ISNUMBER(SEARCH("highrisk", LOWER(INDEX(Paste_Here!AD$2:AD$850, MATCH(B439, Paste_Here!A$2:A$850, 0))))), "High Risk", IF(ISNUMBER(SEARCH("lowrisk", LOWER(INDEX(Paste_Here!AD$2:AD$850, MATCH(B439, Paste_Here!A$2:A$850, 0))))), "Low Risk", IF(ISNUMBER(SEARCH("somerisk", LOWER(INDEX(Paste_Here!AD$2:AD$850, MATCH(B439, Paste_Here!A$2:A$850, 0))))), "Some Risk", IF(ISNUMBER(SEARCH("ot", LOWER(INDEX(Paste_Here!AD$2:AD$850, MATCH(B439, Paste_Here!A$2:A$850, 0))))), "OT", "")))), ""), "")</f>
        <v/>
      </c>
      <c r="AL439" s="66"/>
      <c r="AM439" s="75"/>
      <c r="AN439" s="66"/>
      <c r="AO439" s="75" t="str">
        <f>IFERROR(IF(B439&lt;&gt;"", IF(AND(INDEX(Paste_Here!M$2:M$850, MATCH(B439, Paste_Here!A$2:A$850, 0))&lt;&gt;"", ISNUMBER(VALUE(INDEX(Paste_Here!M$2:M$850, MATCH(B439, Paste_Here!A$2:A$850, 0))))), INDEX(Paste_Here!M$2:M$850, MATCH(B439, Paste_Here!A$2:A$850, 0)), ""), ""), "")</f>
        <v/>
      </c>
      <c r="AP439" s="66"/>
      <c r="AQ439" s="75" t="str">
        <f>IFERROR(IF(B439&lt;&gt;"", IF(ISNUMBER(SEARCH("highrisk", LOWER(INDEX(Paste_Here!N$2:N$850, MATCH(B439, Paste_Here!A$2:A$850, 0))))), "High Risk", IF(ISNUMBER(SEARCH("lowrisk", LOWER(INDEX(Paste_Here!N$2:N$850, MATCH(B439, Paste_Here!A$2:A$850, 0))))), "Low Risk", IF(ISNUMBER(SEARCH("somerisk", LOWER(INDEX(Paste_Here!N$2:N$850, MATCH(B439, Paste_Here!A$2:A$850, 0))))), "Some Risk", IF(ISNUMBER(SEARCH("ot", LOWER(INDEX(Paste_Here!N$2:N$850, MATCH(B439, Paste_Here!A$2:A$850, 0))))), "OT", "")))), ""), "")</f>
        <v/>
      </c>
      <c r="AT439" s="66"/>
      <c r="AU439" s="103"/>
      <c r="AV439" s="66"/>
      <c r="AW439" s="66"/>
      <c r="AX439" s="75" t="str">
        <f t="shared" si="80"/>
        <v/>
      </c>
      <c r="AY439" s="66"/>
      <c r="AZ439" s="75"/>
      <c r="BA439" s="66"/>
      <c r="BB439" s="75"/>
      <c r="BC439" s="66"/>
      <c r="BD439" s="75"/>
      <c r="BE439" s="66"/>
      <c r="BF439" s="75" t="str">
        <f>IFERROR(IF(B439&lt;&gt;"", IF(AND(INDEX(Paste_Here!AE$2:AE$850, MATCH(B439, Paste_Here!A$2:A$850, 0))&lt;&gt;"", ISNUMBER(VALUE(INDEX(Paste_Here!AE$2:AE$850, MATCH(B439, Paste_Here!A$2:A$850, 0))))), INDEX(Paste_Here!AE$2:AE$850, MATCH(B439, Paste_Here!A$2:A$850, 0)), ""), ""), "")</f>
        <v/>
      </c>
      <c r="BG439" s="66"/>
      <c r="BH439" s="75" t="str">
        <f>IFERROR(IF(B439&lt;&gt;"", IF(ISNUMBER(SEARCH("highrisk", LOWER(INDEX(Paste_Here!AF$2:AF$850, MATCH(B439, Paste_Here!A$2:A$850, 0))))), "High Risk", IF(ISNUMBER(SEARCH("lowrisk", LOWER(INDEX(Paste_Here!AF$2:AF$850, MATCH(B439, Paste_Here!A$2:A$850, 0))))), "Low Risk", IF(ISNUMBER(SEARCH("somerisk", LOWER(INDEX(Paste_Here!AF$2:AF$850, MATCH(B439, Paste_Here!A$2:A$850, 0))))), "Some Risk", IF(ISNUMBER(SEARCH("ot", LOWER(INDEX(Paste_Here!AF$2:AF$850, MATCH(B439, Paste_Here!A$2:A$850, 0))))), "OT", "")))), ""), "")</f>
        <v/>
      </c>
      <c r="BI439" s="66"/>
      <c r="BJ439" s="75"/>
      <c r="BK439" s="66"/>
      <c r="BL439" s="75" t="str">
        <f>IFERROR(IF(B439&lt;&gt;"", IF(AND(INDEX(Paste_Here!O$2:O$850, MATCH(B439, Paste_Here!A$2:A$850, 0))&lt;&gt;"", ISNUMBER(VALUE(INDEX(Paste_Here!O$2:O$850, MATCH(B439, Paste_Here!A$2:A$850, 0))))), INDEX(Paste_Here!O$2:O$850, MATCH(B439, Paste_Here!A$2:A$850, 0)), ""), ""), "")</f>
        <v/>
      </c>
      <c r="BM439" s="66"/>
      <c r="BN439" s="75" t="str">
        <f>IFERROR(IF(B439&lt;&gt;"", IF(ISNUMBER(SEARCH("highrisk", LOWER(INDEX(Paste_Here!P$2:P$850, MATCH(B439, Paste_Here!A$2:A$850, 0))))), "High Risk", IF(ISNUMBER(SEARCH("lowrisk", LOWER(INDEX(Paste_Here!P$2:P$850, MATCH(B439, Paste_Here!A$2:A$850, 0))))), "Low Risk", IF(ISNUMBER(SEARCH("somerisk", LOWER(INDEX(Paste_Here!P$2:P$850, MATCH(B439, Paste_Here!A$2:A$850, 0))))), "Some Risk", IF(ISNUMBER(SEARCH("ot", LOWER(INDEX(Paste_Here!P$2:P$850, MATCH(B439, Paste_Here!A$2:A$850, 0))))), "OT", "")))), ""), "")</f>
        <v/>
      </c>
      <c r="BQ439" s="66"/>
      <c r="BR439" s="75"/>
      <c r="BS439" s="66"/>
      <c r="BT439" s="66"/>
      <c r="BU439" s="75" t="str">
        <f t="shared" si="81"/>
        <v/>
      </c>
      <c r="BV439" s="66"/>
      <c r="BW439" s="75"/>
      <c r="BX439" s="66"/>
      <c r="BY439" s="75"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BZ439" s="66"/>
      <c r="CA439" s="75"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CB439" s="66"/>
      <c r="CC439" s="75"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CD439" s="66"/>
      <c r="CE439" s="75"/>
      <c r="CF439" s="66"/>
      <c r="CK439" s="75"/>
      <c r="CL439" s="66"/>
      <c r="CM439" s="75"/>
      <c r="CN439" s="66"/>
      <c r="CO439" s="75"/>
      <c r="CP439" s="66"/>
      <c r="CQ439" s="66"/>
      <c r="CR439" s="75" t="str">
        <f t="shared" si="82"/>
        <v/>
      </c>
      <c r="CS439" s="66"/>
      <c r="CT439" s="75"/>
      <c r="CU439" s="66"/>
      <c r="CV439" s="75"/>
      <c r="CW439" s="66"/>
      <c r="CX439" s="75"/>
      <c r="CY439" s="66"/>
      <c r="CZ439" s="75"/>
      <c r="DA439" s="66"/>
      <c r="DB439" s="75" t="str">
        <f>IFERROR(IF(B439&lt;&gt;"", IF(AND(INDEX(Paste_Here!AK$2:AK$850, MATCH(B439, Paste_Here!A$2:A$850, 0))&lt;&gt;"", ISNUMBER(VALUE(INDEX(Paste_Here!AK$2:AK$850, MATCH(B439, Paste_Here!A$2:A$850, 0))))), INDEX(Paste_Here!AK$2:AK$850, MATCH(B439, Paste_Here!A$2:A$850, 0)), ""), ""), "")</f>
        <v/>
      </c>
      <c r="DC439" s="66"/>
      <c r="DD439" s="75" t="str">
        <f>IFERROR(IF(B439&lt;&gt;"", IF(ISNUMBER(SEARCH("highrisk", LOWER(INDEX(Paste_Here!AL$2:AL$850, MATCH(B439, Paste_Here!A$2:A$850, 0))))), "High Risk", IF(ISNUMBER(SEARCH("lowrisk", LOWER(INDEX(Paste_Here!AL$2:AL$850, MATCH(B439, Paste_Here!A$2:A$850, 0))))), "Low Risk", IF(ISNUMBER(SEARCH("somerisk", LOWER(INDEX(Paste_Here!AL$2:AL$850, MATCH(B439, Paste_Here!A$2:A$850, 0))))), "Some Risk", IF(ISNUMBER(SEARCH("ot", LOWER(INDEX(Paste_Here!AL$2:AL$850, MATCH(B439, Paste_Here!A$2:A$850, 0))))), "OT", "")))), ""), "")</f>
        <v/>
      </c>
      <c r="DE439" s="66"/>
      <c r="DF439" s="75" t="str">
        <f>IFERROR(IF(B439&lt;&gt;"", IF(AND(INDEX(Paste_Here!AM$2:AM$850, MATCH(B439, Paste_Here!A$2:A$850, 0))&lt;&gt;"", ISNUMBER(VALUE(INDEX(Paste_Here!AM$2:AM$850, MATCH(B439, Paste_Here!A$2:A$850, 0))))), INDEX(Paste_Here!AM$2:AM$850, MATCH(B439, Paste_Here!A$2:A$850, 0)), ""), ""), "")</f>
        <v/>
      </c>
      <c r="DG439" s="66"/>
      <c r="DH439" s="75" t="str">
        <f>IFERROR(IF(B439&lt;&gt;"", IF(ISNUMBER(SEARCH("highrisk", LOWER(INDEX(Paste_Here!AN$2:AN$850, MATCH(B439, Paste_Here!A$2:A$850, 0))))), "High Risk", IF(ISNUMBER(SEARCH("lowrisk", LOWER(INDEX(Paste_Here!AN$2:AN$850, MATCH(B439, Paste_Here!A$2:A$850, 0))))), "Low Risk", IF(ISNUMBER(SEARCH("somerisk", LOWER(INDEX(Paste_Here!AN$2:AN$850, MATCH(B439, Paste_Here!A$2:A$850, 0))))), "Some Risk", IF(ISNUMBER(SEARCH("ot", LOWER(INDEX(Paste_Here!AN$2:AN$850, MATCH(B439, Paste_Here!A$2:A$850, 0))))), "OT", "")))), ""), "")</f>
        <v/>
      </c>
      <c r="DI439" s="66"/>
      <c r="DJ439" s="66"/>
      <c r="DK439" s="75" t="str">
        <f t="shared" si="83"/>
        <v/>
      </c>
      <c r="DL439" s="66"/>
      <c r="DM439" s="75" t="str">
        <f>IFERROR(IF(B439&lt;&gt;"", IF(AND(INDEX(Paste_Here!Q$2:Q$850, MATCH(B439, Paste_Here!A$2:A$850, 0))&lt;&gt;"", ISNUMBER(VALUE(INDEX(Paste_Here!Q$2:Q$850, MATCH(B439, Paste_Here!A$2:A$850, 0))))), INDEX(Paste_Here!Q$2:Q$850, MATCH(B439, Paste_Here!A$2:A$850, 0)), ""), ""), "")</f>
        <v/>
      </c>
      <c r="DN439" s="66"/>
      <c r="DO439" s="75" t="str">
        <f>IFERROR(IF(B439&lt;&gt;"", IF(ISNUMBER(SEARCH("highrisk", LOWER(INDEX(Paste_Here!R$2:R$850, MATCH(B439, Paste_Here!A$2:A$850, 0))))), "High Risk", IF(ISNUMBER(SEARCH("lowrisk", LOWER(INDEX(Paste_Here!R$2:R$850, MATCH(B439, Paste_Here!A$2:A$850, 0))))), "Low Risk", IF(ISNUMBER(SEARCH("somerisk", LOWER(INDEX(Paste_Here!R$2:R$850, MATCH(B439, Paste_Here!A$2:A$850, 0))))), "Some Risk", IF(ISNUMBER(SEARCH("ot", LOWER(INDEX(Paste_Here!R$2:R$850, MATCH(B439, Paste_Here!A$2:A$850, 0))))), "OT", "")))), ""), "")</f>
        <v/>
      </c>
      <c r="DP439" s="66"/>
      <c r="DQ439" s="93" t="str">
        <f>IFERROR(IF(B439&lt;&gt;"", IF(AND(INDEX(Paste_Here!S$2:S$850, MATCH(B439, Paste_Here!A$2:A$850, 0))&lt;&gt;"", ISNUMBER(VALUE(INDEX(Paste_Here!S$2:S$850, MATCH(B439, Paste_Here!A$2:A$850, 0))))), INDEX(Paste_Here!S$2:S$850, MATCH(B439, Paste_Here!A$2:A$850, 0)), ""), ""), "")</f>
        <v/>
      </c>
      <c r="DR439" s="66"/>
      <c r="DS439" s="75"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IF(ISNUMBER(SEARCH("ot", LOWER(INDEX(Paste_Here!T$2:T$850, MATCH(B439, Paste_Here!A$2:A$850, 0))))), "OT", "")))), ""), "")</f>
        <v/>
      </c>
      <c r="DT439" s="66"/>
      <c r="DU439" s="75" t="str">
        <f>IFERROR(IF(B439&lt;&gt;"", IF(AND(INDEX(Paste_Here!U$2:U$850, MATCH(B439, Paste_Here!A$2:A$850, 0))&lt;&gt;"", ISNUMBER(VALUE(INDEX(Paste_Here!U$2:U$850, MATCH(B439, Paste_Here!A$2:A$850, 0))))), INDEX(Paste_Here!U$2:U$850, MATCH(B439, Paste_Here!A$2:A$850, 0)), ""), ""), "")</f>
        <v/>
      </c>
      <c r="DV439" s="66"/>
      <c r="DW439" s="93" t="str">
        <f>IFERROR(IF(B439&lt;&gt;"", IF(ISNUMBER(SEARCH("highrisk", LOWER(INDEX(Paste_Here!V$2:V$850, MATCH(B439, Paste_Here!A$2:A$850, 0))))), "High Risk", IF(ISNUMBER(SEARCH("lowrisk", LOWER(INDEX(Paste_Here!V$2:V$850, MATCH(B439, Paste_Here!A$2:A$850, 0))))), "Low Risk", IF(ISNUMBER(SEARCH("somerisk", LOWER(INDEX(Paste_Here!V$2:V$850, MATCH(B439, Paste_Here!A$2:A$850, 0))))), "Some Risk", IF(ISNUMBER(SEARCH("ot", LOWER(INDEX(Paste_Here!V$2:V$850, MATCH(B439, Paste_Here!A$2:A$850, 0))))), "OT", "")))), ""), "")</f>
        <v/>
      </c>
      <c r="DX439" s="66"/>
      <c r="DY439" s="75" t="str">
        <f>IFERROR(IF(B439&lt;&gt;"", IF(AND(INDEX(Paste_Here!W$2:W$850, MATCH(B439, Paste_Here!A$2:A$850, 0))&lt;&gt;"", ISNUMBER(VALUE(INDEX(Paste_Here!W$2:W$850, MATCH(B439, Paste_Here!A$2:A$850, 0))))), INDEX(Paste_Here!W$2:W$850, MATCH(B439, Paste_Here!A$2:A$850, 0)), ""), ""), "")</f>
        <v/>
      </c>
      <c r="DZ439" s="66"/>
      <c r="EA439" s="75" t="str">
        <f>IFERROR(IF(B439&lt;&gt;"", IF(ISNUMBER(SEARCH("highrisk", LOWER(INDEX(Paste_Here!X$2:X$850, MATCH(B439, Paste_Here!A$2:A$850, 0))))), "High Risk", IF(ISNUMBER(SEARCH("lowrisk", LOWER(INDEX(Paste_Here!X$2:X$850, MATCH(B439, Paste_Here!A$2:A$850, 0))))), "Low Risk", IF(ISNUMBER(SEARCH("somerisk", LOWER(INDEX(Paste_Here!X$2:X$850, MATCH(B439, Paste_Here!A$2:A$850, 0))))), "Some Risk", IF(ISNUMBER(SEARCH("ot", LOWER(INDEX(Paste_Here!X$2:X$850, MATCH(B439, Paste_Here!A$2:A$850, 0))))), "OT", "")))), ""), "")</f>
        <v/>
      </c>
      <c r="EB439" s="66"/>
      <c r="EC439" s="66"/>
      <c r="ED439" s="75" t="str">
        <f t="shared" si="88"/>
        <v/>
      </c>
      <c r="EE439" s="66"/>
      <c r="EF439" s="75" t="str">
        <f>IFERROR(IF(B439&lt;&gt;"", IF(AND(INDEX(Paste_Here!AO$2:AO$850, MATCH(B439, Paste_Here!A$2:A$850, 0))&lt;&gt;"", ISNUMBER(VALUE(INDEX(Paste_Here!AO$2:AO$850, MATCH(B439, Paste_Here!A$2:A$850, 0))))), INDEX(Paste_Here!AO$2:AO$850, MATCH(B439, Paste_Here!A$2:A$850, 0)), ""), ""), "")</f>
        <v/>
      </c>
      <c r="EG439" s="66"/>
      <c r="EH439" s="75" t="str">
        <f>IFERROR(IF(B439&lt;&gt;"", IF(ISNUMBER(SEARCH("highrisk", LOWER(INDEX(Paste_Here!AP$2:AP$850, MATCH(B439, Paste_Here!A$2:A$850, 0))))), "High Risk", IF(ISNUMBER(SEARCH("lowrisk", LOWER(INDEX(Paste_Here!AP$2:AP$850, MATCH(B439, Paste_Here!A$2:A$850, 0))))), "Low Risk", IF(ISNUMBER(SEARCH("somerisk", LOWER(INDEX(Paste_Here!AP$2:AP$850, MATCH(B439, Paste_Here!A$2:A$850, 0))))), "Some Risk", IF(ISNUMBER(SEARCH("ot", LOWER(INDEX(Paste_Here!AP$2:AP$850, MATCH(B439, Paste_Here!A$2:A$850, 0))))), "OT", "")))), ""), "")</f>
        <v/>
      </c>
      <c r="EI439" s="66"/>
      <c r="EJ439" s="93"/>
      <c r="EK439" s="66"/>
      <c r="EL439" s="75" t="str">
        <f>IFERROR(IF(B439&lt;&gt;"", IF(AND(INDEX(Paste_Here!AQ$2:AQ$850, MATCH(B439, Paste_Here!A$2:A$850, 0))&lt;&gt;"", ISNUMBER(VALUE(INDEX(Paste_Here!AQ$2:AQ$850, MATCH(B439, Paste_Here!A$2:A$850, 0))))), INDEX(Paste_Here!AQ$2:AQ$850, MATCH(B439, Paste_Here!A$2:A$850, 0)), ""), ""), "")</f>
        <v/>
      </c>
      <c r="EM439" s="66"/>
      <c r="EN439" s="75" t="str">
        <f>IFERROR(IF(B439&lt;&gt;"", IF(ISNUMBER(SEARCH("highrisk", LOWER(INDEX(Paste_Here!AR$2:AR$850, MATCH(B439, Paste_Here!A$2:A$850, 0))))), "High Risk", IF(ISNUMBER(SEARCH("lowrisk", LOWER(INDEX(Paste_Here!AR$2:AR$850, MATCH(B439, Paste_Here!A$2:A$850, 0))))), "Low Risk", IF(ISNUMBER(SEARCH("somerisk", LOWER(INDEX(Paste_Here!AR$2:AR$850, MATCH(B439, Paste_Here!A$2:A$850, 0))))), "Some Risk", IF(ISNUMBER(SEARCH("ot", LOWER(INDEX(Paste_Here!AR$2:AR$850, MATCH(B439, Paste_Here!A$2:A$850, 0))))), "OT", "")))), ""), "")</f>
        <v/>
      </c>
      <c r="EO439" s="66"/>
      <c r="EP439" s="93"/>
      <c r="EQ439" s="66"/>
      <c r="ER439" s="75"/>
      <c r="ES439" s="66"/>
      <c r="ET439" s="75"/>
      <c r="EU439" s="66"/>
      <c r="EV439" s="66"/>
      <c r="EW439" s="75" t="str">
        <f t="shared" si="89"/>
        <v/>
      </c>
      <c r="EX439" s="66"/>
      <c r="EY439" s="75" t="str">
        <f>IFERROR(IF(B439&lt;&gt;"", IF(AND(INDEX(Paste_Here!Y$2:Y$850, MATCH(B439, Paste_Here!A$2:A$850, 0))&lt;&gt;"", ISNUMBER(VALUE(INDEX(Paste_Here!Y$2:Y$850, MATCH(B439, Paste_Here!A$2:A$850, 0))))), INDEX(Paste_Here!Y$2:Y$850, MATCH(B439, Paste_Here!A$2:A$850, 0)), ""), ""), "")</f>
        <v/>
      </c>
      <c r="EZ439" s="66"/>
      <c r="FA439" s="75" t="str">
        <f>IFERROR(IF(B439&lt;&gt;"", IF(ISNUMBER(SEARCH("highrisk", LOWER(INDEX(Paste_Here!Z$2:Z$850, MATCH(B439, Paste_Here!A$2:A$850, 0))))), "High Risk", IF(ISNUMBER(SEARCH("lowrisk", LOWER(INDEX(Paste_Here!Z$2:Z$850, MATCH(B439, Paste_Here!A$2:A$850, 0))))), "Low Risk", IF(ISNUMBER(SEARCH("somerisk", LOWER(INDEX(Paste_Here!Z$2:Z$850, MATCH(B439, Paste_Here!A$2:A$850, 0))))), "Some Risk", IF(ISNUMBER(SEARCH("ot", LOWER(INDEX(Paste_Here!Z$2:Z$850, MATCH(B439, Paste_Here!A$2:A$850, 0))))), "OT", "")))), ""), "")</f>
        <v/>
      </c>
      <c r="FB439" s="66"/>
      <c r="FC439" s="93"/>
      <c r="FD439" s="66"/>
      <c r="FE439" s="75" t="str">
        <f>IFERROR(IF(B439&lt;&gt;"", IF(AND(INDEX(Paste_Here!AA$2:AA$850, MATCH(B439, Paste_Here!A$2:A$850, 0))&lt;&gt;"", ISNUMBER(VALUE(INDEX(Paste_Here!AA$2:AA$850, MATCH(B439, Paste_Here!A$2:A$850, 0))))), INDEX(Paste_Here!AA$2:AA$850, MATCH(B439, Paste_Here!A$2:A$850, 0)), ""), ""), "")</f>
        <v/>
      </c>
      <c r="FF439" s="66"/>
      <c r="FG439" s="75" t="str">
        <f>IFERROR(IF(B439&lt;&gt;"", IF(ISNUMBER(SEARCH("highrisk", LOWER(INDEX(Paste_Here!AB$2:AB$850, MATCH(B439, Paste_Here!A$2:A$850, 0))))), "High Risk", IF(ISNUMBER(SEARCH("lowrisk", LOWER(INDEX(Paste_Here!AB$2:AB$850, MATCH(B439, Paste_Here!A$2:A$850, 0))))), "Low Risk", IF(ISNUMBER(SEARCH("somerisk", LOWER(INDEX(Paste_Here!AB$2:AB$850, MATCH(B439, Paste_Here!A$2:A$850, 0))))), "Some Risk", IF(ISNUMBER(SEARCH("ot", LOWER(INDEX(Paste_Here!AB$2:AB$850, MATCH(B439, Paste_Here!A$2:A$850, 0))))), "OT", "")))), ""), "")</f>
        <v/>
      </c>
      <c r="FH439" s="66"/>
      <c r="FI439" s="93"/>
      <c r="FJ439" s="66"/>
      <c r="FK439" s="75"/>
      <c r="FL439" s="66"/>
      <c r="FM439" s="75"/>
      <c r="FN439" s="66"/>
      <c r="FO439" s="66"/>
      <c r="FP439" s="75" t="str">
        <f t="shared" si="84"/>
        <v/>
      </c>
      <c r="FQ439" s="66"/>
      <c r="FR439" s="75" t="str">
        <f>IFERROR(IF(B439&lt;&gt;"", IF(ISNUMBER(SEARCH("s", LOWER(INDEX(Paste_Here!L$2:L$850, MATCH(B439, Paste_Here!A$2:A$850, 0))))), "Yes", IF(INDEX(Paste_Here!L$2:L$850, MATCH(B439, Paste_Here!A$2:A$850, 0))&lt;&gt;"", "No", "")), ""), "")</f>
        <v/>
      </c>
      <c r="FS439" s="66"/>
      <c r="FT439" s="75" t="str">
        <f>IFERROR(IF(B439&lt;&gt;"", IF(ISNUMBER(SEARCH("yes", LOWER(INDEX(Paste_Here!F$2:F$850, MATCH(B439, Paste_Here!A$2:A$850, 0))))), "Yes", IF(ISNUMBER(SEARCH("no", LOWER(INDEX(Paste_Here!F$2:F$850, MATCH(B439, Paste_Here!A$2:A$850, 0))))), "No", "")), ""), "")</f>
        <v/>
      </c>
      <c r="FU439" s="66"/>
      <c r="FV439" s="75" t="str">
        <f>IFERROR(IF(B439&lt;&gt;"", IF(ISNUMBER(SEARCH("english language learner", LOWER(INDEX(Paste_Here!C$2:C$850, MATCH(B439, Paste_Here!A$2:A$850, 0))))), "Yes", ""), ""), "")</f>
        <v/>
      </c>
      <c r="FW439" s="66"/>
      <c r="FX439" s="75" t="str">
        <f>IFERROR(IF(B439&lt;&gt;"", IF(OR(ISNUMBER(SEARCH("b", LOWER(INDEX(Paste_Here!J$2:J$850, MATCH(B439, Paste_Here!A$2:A$850, 0))))), ISNUMBER(SEARCH("h", LOWER(INDEX(Paste_Here!J$2:J$850, MATCH(B439, Paste_Here!A$2:A$850, 0))))), ISNUMBER(SEARCH("i", LOWER(INDEX(Paste_Here!J$2:J$850, MATCH(B439, Paste_Here!A$2:A$850, 0)))))), "Yes", IF(INDEX(Paste_Here!J$2:J$850, MATCH(B439, Paste_Here!A$2:A$850, 0))&lt;&gt;"", "No", "")), ""), "")</f>
        <v/>
      </c>
      <c r="FY439" s="66"/>
      <c r="FZ439" s="75" t="str">
        <f>IFERROR(IF(B439&lt;&gt;"", IF(ISNUMBER(SEARCH("yes", LOWER(INDEX(Paste_Here!K$2:K$850, MATCH(B439, Paste_Here!A$2:A$850, 0))))), "Yes", IF(ISNUMBER(SEARCH("no", LOWER(INDEX(Paste_Here!K$2:K$850, MATCH(B439, Paste_Here!A$2:A$850, 0))))), "No", "")), ""), "")</f>
        <v/>
      </c>
      <c r="GA439" s="66"/>
      <c r="GB439" s="75" t="str">
        <f>IFERROR(IF(B439&lt;&gt;"", IF(ISNUMBER(SEARCH("transitional 2", LOWER(INDEX(Paste_Here!C$2:C$850, MATCH(B439, Paste_Here!A$2:A$850, 0))))), "T2",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GC439" s="66"/>
      <c r="GD439" s="75"/>
      <c r="GE439" s="66"/>
      <c r="GF439" s="75"/>
      <c r="GG439" s="66"/>
      <c r="GH439" s="75"/>
      <c r="GI439" s="66"/>
      <c r="GK439" s="1" t="str" cm="1">
        <f t="array" ref="GK439">IFERROR(INDEX(Paste_Here!$B$2:$B$850, MATCH(0, COUNTIF(GK$4:GK438, Paste_Here!$B$2:$B$850) + IF(Paste_Here!$B$2:$B$850="", 1, 0), 0)), "")</f>
        <v/>
      </c>
      <c r="GL439" s="1" t="str">
        <f>IF(GK439&lt;&gt;"", INDEX(Paste_Here!$A$2:$A$850, MATCH(GK439, Paste_Here!$B$2:$B$850, 0)), "")</f>
        <v/>
      </c>
      <c r="GM439" s="1" t="str">
        <f t="shared" si="90"/>
        <v/>
      </c>
      <c r="GN439" s="1" t="str" cm="1">
        <f t="array" ref="GN439">IFERROR(INDEX($GM$5:$GM$850, MATCH(SMALL(IF($GM$5:$GM$850&lt;&gt;"", COUNTIF($GM$5:$GM$850, "&lt;"&amp;$GM$5:$GM$850)+1), ROW()-ROW($GN$5)+1), COUNTIF($GM$5:$GM$850, "&lt;"&amp;$GM$5:$GM$850)+1, 0)), "")</f>
        <v/>
      </c>
    </row>
    <row r="440" spans="1:196">
      <c r="A440" s="66"/>
      <c r="B440" s="75" t="str">
        <f t="shared" si="78"/>
        <v/>
      </c>
      <c r="C440" s="66"/>
      <c r="D440" s="75" t="str">
        <f>IFERROR(IF(AND(INDEX(Paste_Here!N$2:N$850, MATCH(B440, Paste_Here!A$2:A$850, 0)) = ""), "", IF(UPPER(INDEX(Paste_Here!N$2:N$850, MATCH(B440, Paste_Here!A$2:A$850, 0))) = "YES", "Yes", IF(UPPER(INDEX(Paste_Here!N$2:N$850, MATCH(B440, Paste_Here!A$2:A$850, 0))) = "NO", "No", ""))), "")</f>
        <v/>
      </c>
      <c r="E440" s="66"/>
      <c r="F440" s="75" t="str">
        <f t="shared" si="85"/>
        <v/>
      </c>
      <c r="G440" s="66"/>
      <c r="H440" s="75" t="str">
        <f t="shared" si="86"/>
        <v/>
      </c>
      <c r="I440" s="66"/>
      <c r="J440" s="75" t="str">
        <f t="shared" si="87"/>
        <v/>
      </c>
      <c r="K440" s="66"/>
      <c r="L440" s="75"/>
      <c r="M440" s="66"/>
      <c r="N440" s="75" t="str">
        <f>IFERROR(IF(B440&lt;&gt;"", IF(AND(INDEX(Paste_Here!AW$2:AW$850, MATCH(B440, Paste_Here!A$2:A$850, 0))&lt;&gt;"", ISNUMBER(VALUE(INDEX(Paste_Here!AW$2:AW$850, MATCH(B440, Paste_Here!A$2:A$850, 0))))), INDEX(Paste_Here!AW$2:AW$850, MATCH(B440, Paste_Here!A$2:A$850, 0)), ""), ""), "")</f>
        <v/>
      </c>
      <c r="O440" s="66"/>
      <c r="P440" s="75" t="str">
        <f>IFERROR(IF(B440&lt;&gt;"", IF(AND(INDEX(Paste_Here!AX$2:AX$850, MATCH(B440, Paste_Here!A$2:A$850, 0))&lt;&gt;"", ISNUMBER(VALUE(INDEX(Paste_Here!AX$2:AX$850, MATCH(B440, Paste_Here!A$2:A$850, 0))))), INDEX(Paste_Here!AX$2:AX$850, MATCH(B440, Paste_Here!A$2:A$850, 0)), ""), ""), "")</f>
        <v/>
      </c>
      <c r="Q440" s="66"/>
      <c r="R440" s="75" t="str">
        <f>IFERROR(IF(B440&lt;&gt;"", IF(AND(INDEX(Paste_Here!AU$2:AU$850, MATCH(B440, Paste_Here!A$2:A$850, 0))&lt;&gt;"", ISNUMBER(VALUE(INDEX(Paste_Here!AU$2:AU$850, MATCH(B440, Paste_Here!A$2:A$850, 0))))), INDEX(Paste_Here!AU$2:AU$850, MATCH(B440, Paste_Here!A$2:A$850, 0)), ""), ""), "")</f>
        <v/>
      </c>
      <c r="S440" s="66"/>
      <c r="T440" s="75" t="str">
        <f>IFERROR(IF(B440&lt;&gt;"", IF(AND(INDEX(Paste_Here!AV$2:AV$850, MATCH(B440, Paste_Here!A$2:A$850, 0))&lt;&gt;"", ISNUMBER(VALUE(INDEX(Paste_Here!AV$2:AV$850, MATCH(B440, Paste_Here!A$2:A$850, 0))))), INDEX(Paste_Here!AV$2:AV$850, MATCH(B440, Paste_Here!A$2:A$850, 0)), ""), ""), "")</f>
        <v/>
      </c>
      <c r="U440" s="66"/>
      <c r="W440" s="66"/>
      <c r="Y440" s="66"/>
      <c r="Z440" s="66"/>
      <c r="AA440" s="75" t="str">
        <f t="shared" si="79"/>
        <v/>
      </c>
      <c r="AB440" s="66"/>
      <c r="AC440" s="75"/>
      <c r="AD440" s="66"/>
      <c r="AE440" s="98"/>
      <c r="AF440" s="66"/>
      <c r="AG440" s="75"/>
      <c r="AH440" s="66"/>
      <c r="AI440" s="75" t="str">
        <f>IFERROR(IF(B440&lt;&gt;"", IF(AND(INDEX(Paste_Here!AC$2:AC$850, MATCH(B440, Paste_Here!A$2:A$850, 0))&lt;&gt;"", ISNUMBER(VALUE(INDEX(Paste_Here!AC$2:AC$850, MATCH(B440, Paste_Here!A$2:A$850, 0))))), INDEX(Paste_Here!AC$2:AC$850, MATCH(B440, Paste_Here!A$2:A$850, 0)), ""), ""), "")</f>
        <v/>
      </c>
      <c r="AJ440" s="66"/>
      <c r="AK440" s="75" t="str">
        <f>IFERROR(IF(B440&lt;&gt;"", IF(ISNUMBER(SEARCH("highrisk", LOWER(INDEX(Paste_Here!AD$2:AD$850, MATCH(B440, Paste_Here!A$2:A$850, 0))))), "High Risk", IF(ISNUMBER(SEARCH("lowrisk", LOWER(INDEX(Paste_Here!AD$2:AD$850, MATCH(B440, Paste_Here!A$2:A$850, 0))))), "Low Risk", IF(ISNUMBER(SEARCH("somerisk", LOWER(INDEX(Paste_Here!AD$2:AD$850, MATCH(B440, Paste_Here!A$2:A$850, 0))))), "Some Risk", IF(ISNUMBER(SEARCH("ot", LOWER(INDEX(Paste_Here!AD$2:AD$850, MATCH(B440, Paste_Here!A$2:A$850, 0))))), "OT", "")))), ""), "")</f>
        <v/>
      </c>
      <c r="AL440" s="66"/>
      <c r="AM440" s="75"/>
      <c r="AN440" s="66"/>
      <c r="AO440" s="75" t="str">
        <f>IFERROR(IF(B440&lt;&gt;"", IF(AND(INDEX(Paste_Here!M$2:M$850, MATCH(B440, Paste_Here!A$2:A$850, 0))&lt;&gt;"", ISNUMBER(VALUE(INDEX(Paste_Here!M$2:M$850, MATCH(B440, Paste_Here!A$2:A$850, 0))))), INDEX(Paste_Here!M$2:M$850, MATCH(B440, Paste_Here!A$2:A$850, 0)), ""), ""), "")</f>
        <v/>
      </c>
      <c r="AP440" s="66"/>
      <c r="AQ440" s="75" t="str">
        <f>IFERROR(IF(B440&lt;&gt;"", IF(ISNUMBER(SEARCH("highrisk", LOWER(INDEX(Paste_Here!N$2:N$850, MATCH(B440, Paste_Here!A$2:A$850, 0))))), "High Risk", IF(ISNUMBER(SEARCH("lowrisk", LOWER(INDEX(Paste_Here!N$2:N$850, MATCH(B440, Paste_Here!A$2:A$850, 0))))), "Low Risk", IF(ISNUMBER(SEARCH("somerisk", LOWER(INDEX(Paste_Here!N$2:N$850, MATCH(B440, Paste_Here!A$2:A$850, 0))))), "Some Risk", IF(ISNUMBER(SEARCH("ot", LOWER(INDEX(Paste_Here!N$2:N$850, MATCH(B440, Paste_Here!A$2:A$850, 0))))), "OT", "")))), ""), "")</f>
        <v/>
      </c>
      <c r="AT440" s="66"/>
      <c r="AU440" s="103"/>
      <c r="AV440" s="66"/>
      <c r="AW440" s="66"/>
      <c r="AX440" s="75" t="str">
        <f t="shared" si="80"/>
        <v/>
      </c>
      <c r="AY440" s="66"/>
      <c r="AZ440" s="75"/>
      <c r="BA440" s="66"/>
      <c r="BB440" s="75"/>
      <c r="BC440" s="66"/>
      <c r="BD440" s="75"/>
      <c r="BE440" s="66"/>
      <c r="BF440" s="75" t="str">
        <f>IFERROR(IF(B440&lt;&gt;"", IF(AND(INDEX(Paste_Here!AE$2:AE$850, MATCH(B440, Paste_Here!A$2:A$850, 0))&lt;&gt;"", ISNUMBER(VALUE(INDEX(Paste_Here!AE$2:AE$850, MATCH(B440, Paste_Here!A$2:A$850, 0))))), INDEX(Paste_Here!AE$2:AE$850, MATCH(B440, Paste_Here!A$2:A$850, 0)), ""), ""), "")</f>
        <v/>
      </c>
      <c r="BG440" s="66"/>
      <c r="BH440" s="75" t="str">
        <f>IFERROR(IF(B440&lt;&gt;"", IF(ISNUMBER(SEARCH("highrisk", LOWER(INDEX(Paste_Here!AF$2:AF$850, MATCH(B440, Paste_Here!A$2:A$850, 0))))), "High Risk", IF(ISNUMBER(SEARCH("lowrisk", LOWER(INDEX(Paste_Here!AF$2:AF$850, MATCH(B440, Paste_Here!A$2:A$850, 0))))), "Low Risk", IF(ISNUMBER(SEARCH("somerisk", LOWER(INDEX(Paste_Here!AF$2:AF$850, MATCH(B440, Paste_Here!A$2:A$850, 0))))), "Some Risk", IF(ISNUMBER(SEARCH("ot", LOWER(INDEX(Paste_Here!AF$2:AF$850, MATCH(B440, Paste_Here!A$2:A$850, 0))))), "OT", "")))), ""), "")</f>
        <v/>
      </c>
      <c r="BI440" s="66"/>
      <c r="BJ440" s="75"/>
      <c r="BK440" s="66"/>
      <c r="BL440" s="75" t="str">
        <f>IFERROR(IF(B440&lt;&gt;"", IF(AND(INDEX(Paste_Here!O$2:O$850, MATCH(B440, Paste_Here!A$2:A$850, 0))&lt;&gt;"", ISNUMBER(VALUE(INDEX(Paste_Here!O$2:O$850, MATCH(B440, Paste_Here!A$2:A$850, 0))))), INDEX(Paste_Here!O$2:O$850, MATCH(B440, Paste_Here!A$2:A$850, 0)), ""), ""), "")</f>
        <v/>
      </c>
      <c r="BM440" s="66"/>
      <c r="BN440" s="75" t="str">
        <f>IFERROR(IF(B440&lt;&gt;"", IF(ISNUMBER(SEARCH("highrisk", LOWER(INDEX(Paste_Here!P$2:P$850, MATCH(B440, Paste_Here!A$2:A$850, 0))))), "High Risk", IF(ISNUMBER(SEARCH("lowrisk", LOWER(INDEX(Paste_Here!P$2:P$850, MATCH(B440, Paste_Here!A$2:A$850, 0))))), "Low Risk", IF(ISNUMBER(SEARCH("somerisk", LOWER(INDEX(Paste_Here!P$2:P$850, MATCH(B440, Paste_Here!A$2:A$850, 0))))), "Some Risk", IF(ISNUMBER(SEARCH("ot", LOWER(INDEX(Paste_Here!P$2:P$850, MATCH(B440, Paste_Here!A$2:A$850, 0))))), "OT", "")))), ""), "")</f>
        <v/>
      </c>
      <c r="BQ440" s="66"/>
      <c r="BR440" s="75"/>
      <c r="BS440" s="66"/>
      <c r="BT440" s="66"/>
      <c r="BU440" s="75" t="str">
        <f t="shared" si="81"/>
        <v/>
      </c>
      <c r="BV440" s="66"/>
      <c r="BW440" s="75"/>
      <c r="BX440" s="66"/>
      <c r="BY440" s="75"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BZ440" s="66"/>
      <c r="CA440" s="75"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CB440" s="66"/>
      <c r="CC440" s="75"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CD440" s="66"/>
      <c r="CE440" s="75"/>
      <c r="CF440" s="66"/>
      <c r="CK440" s="75"/>
      <c r="CL440" s="66"/>
      <c r="CM440" s="75"/>
      <c r="CN440" s="66"/>
      <c r="CO440" s="75"/>
      <c r="CP440" s="66"/>
      <c r="CQ440" s="66"/>
      <c r="CR440" s="75" t="str">
        <f t="shared" si="82"/>
        <v/>
      </c>
      <c r="CS440" s="66"/>
      <c r="CT440" s="75"/>
      <c r="CU440" s="66"/>
      <c r="CV440" s="75"/>
      <c r="CW440" s="66"/>
      <c r="CX440" s="75"/>
      <c r="CY440" s="66"/>
      <c r="CZ440" s="75"/>
      <c r="DA440" s="66"/>
      <c r="DB440" s="75" t="str">
        <f>IFERROR(IF(B440&lt;&gt;"", IF(AND(INDEX(Paste_Here!AK$2:AK$850, MATCH(B440, Paste_Here!A$2:A$850, 0))&lt;&gt;"", ISNUMBER(VALUE(INDEX(Paste_Here!AK$2:AK$850, MATCH(B440, Paste_Here!A$2:A$850, 0))))), INDEX(Paste_Here!AK$2:AK$850, MATCH(B440, Paste_Here!A$2:A$850, 0)), ""), ""), "")</f>
        <v/>
      </c>
      <c r="DC440" s="66"/>
      <c r="DD440" s="75" t="str">
        <f>IFERROR(IF(B440&lt;&gt;"", IF(ISNUMBER(SEARCH("highrisk", LOWER(INDEX(Paste_Here!AL$2:AL$850, MATCH(B440, Paste_Here!A$2:A$850, 0))))), "High Risk", IF(ISNUMBER(SEARCH("lowrisk", LOWER(INDEX(Paste_Here!AL$2:AL$850, MATCH(B440, Paste_Here!A$2:A$850, 0))))), "Low Risk", IF(ISNUMBER(SEARCH("somerisk", LOWER(INDEX(Paste_Here!AL$2:AL$850, MATCH(B440, Paste_Here!A$2:A$850, 0))))), "Some Risk", IF(ISNUMBER(SEARCH("ot", LOWER(INDEX(Paste_Here!AL$2:AL$850, MATCH(B440, Paste_Here!A$2:A$850, 0))))), "OT", "")))), ""), "")</f>
        <v/>
      </c>
      <c r="DE440" s="66"/>
      <c r="DF440" s="75" t="str">
        <f>IFERROR(IF(B440&lt;&gt;"", IF(AND(INDEX(Paste_Here!AM$2:AM$850, MATCH(B440, Paste_Here!A$2:A$850, 0))&lt;&gt;"", ISNUMBER(VALUE(INDEX(Paste_Here!AM$2:AM$850, MATCH(B440, Paste_Here!A$2:A$850, 0))))), INDEX(Paste_Here!AM$2:AM$850, MATCH(B440, Paste_Here!A$2:A$850, 0)), ""), ""), "")</f>
        <v/>
      </c>
      <c r="DG440" s="66"/>
      <c r="DH440" s="75" t="str">
        <f>IFERROR(IF(B440&lt;&gt;"", IF(ISNUMBER(SEARCH("highrisk", LOWER(INDEX(Paste_Here!AN$2:AN$850, MATCH(B440, Paste_Here!A$2:A$850, 0))))), "High Risk", IF(ISNUMBER(SEARCH("lowrisk", LOWER(INDEX(Paste_Here!AN$2:AN$850, MATCH(B440, Paste_Here!A$2:A$850, 0))))), "Low Risk", IF(ISNUMBER(SEARCH("somerisk", LOWER(INDEX(Paste_Here!AN$2:AN$850, MATCH(B440, Paste_Here!A$2:A$850, 0))))), "Some Risk", IF(ISNUMBER(SEARCH("ot", LOWER(INDEX(Paste_Here!AN$2:AN$850, MATCH(B440, Paste_Here!A$2:A$850, 0))))), "OT", "")))), ""), "")</f>
        <v/>
      </c>
      <c r="DI440" s="66"/>
      <c r="DJ440" s="66"/>
      <c r="DK440" s="75" t="str">
        <f t="shared" si="83"/>
        <v/>
      </c>
      <c r="DL440" s="66"/>
      <c r="DM440" s="75" t="str">
        <f>IFERROR(IF(B440&lt;&gt;"", IF(AND(INDEX(Paste_Here!Q$2:Q$850, MATCH(B440, Paste_Here!A$2:A$850, 0))&lt;&gt;"", ISNUMBER(VALUE(INDEX(Paste_Here!Q$2:Q$850, MATCH(B440, Paste_Here!A$2:A$850, 0))))), INDEX(Paste_Here!Q$2:Q$850, MATCH(B440, Paste_Here!A$2:A$850, 0)), ""), ""), "")</f>
        <v/>
      </c>
      <c r="DN440" s="66"/>
      <c r="DO440" s="75" t="str">
        <f>IFERROR(IF(B440&lt;&gt;"", IF(ISNUMBER(SEARCH("highrisk", LOWER(INDEX(Paste_Here!R$2:R$850, MATCH(B440, Paste_Here!A$2:A$850, 0))))), "High Risk", IF(ISNUMBER(SEARCH("lowrisk", LOWER(INDEX(Paste_Here!R$2:R$850, MATCH(B440, Paste_Here!A$2:A$850, 0))))), "Low Risk", IF(ISNUMBER(SEARCH("somerisk", LOWER(INDEX(Paste_Here!R$2:R$850, MATCH(B440, Paste_Here!A$2:A$850, 0))))), "Some Risk", IF(ISNUMBER(SEARCH("ot", LOWER(INDEX(Paste_Here!R$2:R$850, MATCH(B440, Paste_Here!A$2:A$850, 0))))), "OT", "")))), ""), "")</f>
        <v/>
      </c>
      <c r="DP440" s="66"/>
      <c r="DQ440" s="93" t="str">
        <f>IFERROR(IF(B440&lt;&gt;"", IF(AND(INDEX(Paste_Here!S$2:S$850, MATCH(B440, Paste_Here!A$2:A$850, 0))&lt;&gt;"", ISNUMBER(VALUE(INDEX(Paste_Here!S$2:S$850, MATCH(B440, Paste_Here!A$2:A$850, 0))))), INDEX(Paste_Here!S$2:S$850, MATCH(B440, Paste_Here!A$2:A$850, 0)), ""), ""), "")</f>
        <v/>
      </c>
      <c r="DR440" s="66"/>
      <c r="DS440" s="75"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IF(ISNUMBER(SEARCH("ot", LOWER(INDEX(Paste_Here!T$2:T$850, MATCH(B440, Paste_Here!A$2:A$850, 0))))), "OT", "")))), ""), "")</f>
        <v/>
      </c>
      <c r="DT440" s="66"/>
      <c r="DU440" s="75" t="str">
        <f>IFERROR(IF(B440&lt;&gt;"", IF(AND(INDEX(Paste_Here!U$2:U$850, MATCH(B440, Paste_Here!A$2:A$850, 0))&lt;&gt;"", ISNUMBER(VALUE(INDEX(Paste_Here!U$2:U$850, MATCH(B440, Paste_Here!A$2:A$850, 0))))), INDEX(Paste_Here!U$2:U$850, MATCH(B440, Paste_Here!A$2:A$850, 0)), ""), ""), "")</f>
        <v/>
      </c>
      <c r="DV440" s="66"/>
      <c r="DW440" s="93" t="str">
        <f>IFERROR(IF(B440&lt;&gt;"", IF(ISNUMBER(SEARCH("highrisk", LOWER(INDEX(Paste_Here!V$2:V$850, MATCH(B440, Paste_Here!A$2:A$850, 0))))), "High Risk", IF(ISNUMBER(SEARCH("lowrisk", LOWER(INDEX(Paste_Here!V$2:V$850, MATCH(B440, Paste_Here!A$2:A$850, 0))))), "Low Risk", IF(ISNUMBER(SEARCH("somerisk", LOWER(INDEX(Paste_Here!V$2:V$850, MATCH(B440, Paste_Here!A$2:A$850, 0))))), "Some Risk", IF(ISNUMBER(SEARCH("ot", LOWER(INDEX(Paste_Here!V$2:V$850, MATCH(B440, Paste_Here!A$2:A$850, 0))))), "OT", "")))), ""), "")</f>
        <v/>
      </c>
      <c r="DX440" s="66"/>
      <c r="DY440" s="75" t="str">
        <f>IFERROR(IF(B440&lt;&gt;"", IF(AND(INDEX(Paste_Here!W$2:W$850, MATCH(B440, Paste_Here!A$2:A$850, 0))&lt;&gt;"", ISNUMBER(VALUE(INDEX(Paste_Here!W$2:W$850, MATCH(B440, Paste_Here!A$2:A$850, 0))))), INDEX(Paste_Here!W$2:W$850, MATCH(B440, Paste_Here!A$2:A$850, 0)), ""), ""), "")</f>
        <v/>
      </c>
      <c r="DZ440" s="66"/>
      <c r="EA440" s="75" t="str">
        <f>IFERROR(IF(B440&lt;&gt;"", IF(ISNUMBER(SEARCH("highrisk", LOWER(INDEX(Paste_Here!X$2:X$850, MATCH(B440, Paste_Here!A$2:A$850, 0))))), "High Risk", IF(ISNUMBER(SEARCH("lowrisk", LOWER(INDEX(Paste_Here!X$2:X$850, MATCH(B440, Paste_Here!A$2:A$850, 0))))), "Low Risk", IF(ISNUMBER(SEARCH("somerisk", LOWER(INDEX(Paste_Here!X$2:X$850, MATCH(B440, Paste_Here!A$2:A$850, 0))))), "Some Risk", IF(ISNUMBER(SEARCH("ot", LOWER(INDEX(Paste_Here!X$2:X$850, MATCH(B440, Paste_Here!A$2:A$850, 0))))), "OT", "")))), ""), "")</f>
        <v/>
      </c>
      <c r="EB440" s="66"/>
      <c r="EC440" s="66"/>
      <c r="ED440" s="75" t="str">
        <f t="shared" si="88"/>
        <v/>
      </c>
      <c r="EE440" s="66"/>
      <c r="EF440" s="75" t="str">
        <f>IFERROR(IF(B440&lt;&gt;"", IF(AND(INDEX(Paste_Here!AO$2:AO$850, MATCH(B440, Paste_Here!A$2:A$850, 0))&lt;&gt;"", ISNUMBER(VALUE(INDEX(Paste_Here!AO$2:AO$850, MATCH(B440, Paste_Here!A$2:A$850, 0))))), INDEX(Paste_Here!AO$2:AO$850, MATCH(B440, Paste_Here!A$2:A$850, 0)), ""), ""), "")</f>
        <v/>
      </c>
      <c r="EG440" s="66"/>
      <c r="EH440" s="75" t="str">
        <f>IFERROR(IF(B440&lt;&gt;"", IF(ISNUMBER(SEARCH("highrisk", LOWER(INDEX(Paste_Here!AP$2:AP$850, MATCH(B440, Paste_Here!A$2:A$850, 0))))), "High Risk", IF(ISNUMBER(SEARCH("lowrisk", LOWER(INDEX(Paste_Here!AP$2:AP$850, MATCH(B440, Paste_Here!A$2:A$850, 0))))), "Low Risk", IF(ISNUMBER(SEARCH("somerisk", LOWER(INDEX(Paste_Here!AP$2:AP$850, MATCH(B440, Paste_Here!A$2:A$850, 0))))), "Some Risk", IF(ISNUMBER(SEARCH("ot", LOWER(INDEX(Paste_Here!AP$2:AP$850, MATCH(B440, Paste_Here!A$2:A$850, 0))))), "OT", "")))), ""), "")</f>
        <v/>
      </c>
      <c r="EI440" s="66"/>
      <c r="EJ440" s="93"/>
      <c r="EK440" s="66"/>
      <c r="EL440" s="75" t="str">
        <f>IFERROR(IF(B440&lt;&gt;"", IF(AND(INDEX(Paste_Here!AQ$2:AQ$850, MATCH(B440, Paste_Here!A$2:A$850, 0))&lt;&gt;"", ISNUMBER(VALUE(INDEX(Paste_Here!AQ$2:AQ$850, MATCH(B440, Paste_Here!A$2:A$850, 0))))), INDEX(Paste_Here!AQ$2:AQ$850, MATCH(B440, Paste_Here!A$2:A$850, 0)), ""), ""), "")</f>
        <v/>
      </c>
      <c r="EM440" s="66"/>
      <c r="EN440" s="75" t="str">
        <f>IFERROR(IF(B440&lt;&gt;"", IF(ISNUMBER(SEARCH("highrisk", LOWER(INDEX(Paste_Here!AR$2:AR$850, MATCH(B440, Paste_Here!A$2:A$850, 0))))), "High Risk", IF(ISNUMBER(SEARCH("lowrisk", LOWER(INDEX(Paste_Here!AR$2:AR$850, MATCH(B440, Paste_Here!A$2:A$850, 0))))), "Low Risk", IF(ISNUMBER(SEARCH("somerisk", LOWER(INDEX(Paste_Here!AR$2:AR$850, MATCH(B440, Paste_Here!A$2:A$850, 0))))), "Some Risk", IF(ISNUMBER(SEARCH("ot", LOWER(INDEX(Paste_Here!AR$2:AR$850, MATCH(B440, Paste_Here!A$2:A$850, 0))))), "OT", "")))), ""), "")</f>
        <v/>
      </c>
      <c r="EO440" s="66"/>
      <c r="EP440" s="93"/>
      <c r="EQ440" s="66"/>
      <c r="ER440" s="75"/>
      <c r="ES440" s="66"/>
      <c r="ET440" s="75"/>
      <c r="EU440" s="66"/>
      <c r="EV440" s="66"/>
      <c r="EW440" s="75" t="str">
        <f t="shared" si="89"/>
        <v/>
      </c>
      <c r="EX440" s="66"/>
      <c r="EY440" s="75" t="str">
        <f>IFERROR(IF(B440&lt;&gt;"", IF(AND(INDEX(Paste_Here!Y$2:Y$850, MATCH(B440, Paste_Here!A$2:A$850, 0))&lt;&gt;"", ISNUMBER(VALUE(INDEX(Paste_Here!Y$2:Y$850, MATCH(B440, Paste_Here!A$2:A$850, 0))))), INDEX(Paste_Here!Y$2:Y$850, MATCH(B440, Paste_Here!A$2:A$850, 0)), ""), ""), "")</f>
        <v/>
      </c>
      <c r="EZ440" s="66"/>
      <c r="FA440" s="75" t="str">
        <f>IFERROR(IF(B440&lt;&gt;"", IF(ISNUMBER(SEARCH("highrisk", LOWER(INDEX(Paste_Here!Z$2:Z$850, MATCH(B440, Paste_Here!A$2:A$850, 0))))), "High Risk", IF(ISNUMBER(SEARCH("lowrisk", LOWER(INDEX(Paste_Here!Z$2:Z$850, MATCH(B440, Paste_Here!A$2:A$850, 0))))), "Low Risk", IF(ISNUMBER(SEARCH("somerisk", LOWER(INDEX(Paste_Here!Z$2:Z$850, MATCH(B440, Paste_Here!A$2:A$850, 0))))), "Some Risk", IF(ISNUMBER(SEARCH("ot", LOWER(INDEX(Paste_Here!Z$2:Z$850, MATCH(B440, Paste_Here!A$2:A$850, 0))))), "OT", "")))), ""), "")</f>
        <v/>
      </c>
      <c r="FB440" s="66"/>
      <c r="FC440" s="93"/>
      <c r="FD440" s="66"/>
      <c r="FE440" s="75" t="str">
        <f>IFERROR(IF(B440&lt;&gt;"", IF(AND(INDEX(Paste_Here!AA$2:AA$850, MATCH(B440, Paste_Here!A$2:A$850, 0))&lt;&gt;"", ISNUMBER(VALUE(INDEX(Paste_Here!AA$2:AA$850, MATCH(B440, Paste_Here!A$2:A$850, 0))))), INDEX(Paste_Here!AA$2:AA$850, MATCH(B440, Paste_Here!A$2:A$850, 0)), ""), ""), "")</f>
        <v/>
      </c>
      <c r="FF440" s="66"/>
      <c r="FG440" s="75" t="str">
        <f>IFERROR(IF(B440&lt;&gt;"", IF(ISNUMBER(SEARCH("highrisk", LOWER(INDEX(Paste_Here!AB$2:AB$850, MATCH(B440, Paste_Here!A$2:A$850, 0))))), "High Risk", IF(ISNUMBER(SEARCH("lowrisk", LOWER(INDEX(Paste_Here!AB$2:AB$850, MATCH(B440, Paste_Here!A$2:A$850, 0))))), "Low Risk", IF(ISNUMBER(SEARCH("somerisk", LOWER(INDEX(Paste_Here!AB$2:AB$850, MATCH(B440, Paste_Here!A$2:A$850, 0))))), "Some Risk", IF(ISNUMBER(SEARCH("ot", LOWER(INDEX(Paste_Here!AB$2:AB$850, MATCH(B440, Paste_Here!A$2:A$850, 0))))), "OT", "")))), ""), "")</f>
        <v/>
      </c>
      <c r="FH440" s="66"/>
      <c r="FI440" s="93"/>
      <c r="FJ440" s="66"/>
      <c r="FK440" s="75"/>
      <c r="FL440" s="66"/>
      <c r="FM440" s="75"/>
      <c r="FN440" s="66"/>
      <c r="FO440" s="66"/>
      <c r="FP440" s="75" t="str">
        <f t="shared" si="84"/>
        <v/>
      </c>
      <c r="FQ440" s="66"/>
      <c r="FR440" s="75" t="str">
        <f>IFERROR(IF(B440&lt;&gt;"", IF(ISNUMBER(SEARCH("s", LOWER(INDEX(Paste_Here!L$2:L$850, MATCH(B440, Paste_Here!A$2:A$850, 0))))), "Yes", IF(INDEX(Paste_Here!L$2:L$850, MATCH(B440, Paste_Here!A$2:A$850, 0))&lt;&gt;"", "No", "")), ""), "")</f>
        <v/>
      </c>
      <c r="FS440" s="66"/>
      <c r="FT440" s="75" t="str">
        <f>IFERROR(IF(B440&lt;&gt;"", IF(ISNUMBER(SEARCH("yes", LOWER(INDEX(Paste_Here!F$2:F$850, MATCH(B440, Paste_Here!A$2:A$850, 0))))), "Yes", IF(ISNUMBER(SEARCH("no", LOWER(INDEX(Paste_Here!F$2:F$850, MATCH(B440, Paste_Here!A$2:A$850, 0))))), "No", "")), ""), "")</f>
        <v/>
      </c>
      <c r="FU440" s="66"/>
      <c r="FV440" s="75" t="str">
        <f>IFERROR(IF(B440&lt;&gt;"", IF(ISNUMBER(SEARCH("english language learner", LOWER(INDEX(Paste_Here!C$2:C$850, MATCH(B440, Paste_Here!A$2:A$850, 0))))), "Yes", ""), ""), "")</f>
        <v/>
      </c>
      <c r="FW440" s="66"/>
      <c r="FX440" s="75" t="str">
        <f>IFERROR(IF(B440&lt;&gt;"", IF(OR(ISNUMBER(SEARCH("b", LOWER(INDEX(Paste_Here!J$2:J$850, MATCH(B440, Paste_Here!A$2:A$850, 0))))), ISNUMBER(SEARCH("h", LOWER(INDEX(Paste_Here!J$2:J$850, MATCH(B440, Paste_Here!A$2:A$850, 0))))), ISNUMBER(SEARCH("i", LOWER(INDEX(Paste_Here!J$2:J$850, MATCH(B440, Paste_Here!A$2:A$850, 0)))))), "Yes", IF(INDEX(Paste_Here!J$2:J$850, MATCH(B440, Paste_Here!A$2:A$850, 0))&lt;&gt;"", "No", "")), ""), "")</f>
        <v/>
      </c>
      <c r="FY440" s="66"/>
      <c r="FZ440" s="75" t="str">
        <f>IFERROR(IF(B440&lt;&gt;"", IF(ISNUMBER(SEARCH("yes", LOWER(INDEX(Paste_Here!K$2:K$850, MATCH(B440, Paste_Here!A$2:A$850, 0))))), "Yes", IF(ISNUMBER(SEARCH("no", LOWER(INDEX(Paste_Here!K$2:K$850, MATCH(B440, Paste_Here!A$2:A$850, 0))))), "No", "")), ""), "")</f>
        <v/>
      </c>
      <c r="GA440" s="66"/>
      <c r="GB440" s="75" t="str">
        <f>IFERROR(IF(B440&lt;&gt;"", IF(ISNUMBER(SEARCH("transitional 2", LOWER(INDEX(Paste_Here!C$2:C$850, MATCH(B440, Paste_Here!A$2:A$850, 0))))), "T2",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GC440" s="66"/>
      <c r="GD440" s="75"/>
      <c r="GE440" s="66"/>
      <c r="GF440" s="75"/>
      <c r="GG440" s="66"/>
      <c r="GH440" s="75"/>
      <c r="GI440" s="66"/>
      <c r="GK440" s="1" t="str" cm="1">
        <f t="array" ref="GK440">IFERROR(INDEX(Paste_Here!$B$2:$B$850, MATCH(0, COUNTIF(GK$4:GK439, Paste_Here!$B$2:$B$850) + IF(Paste_Here!$B$2:$B$850="", 1, 0), 0)), "")</f>
        <v/>
      </c>
      <c r="GL440" s="1" t="str">
        <f>IF(GK440&lt;&gt;"", INDEX(Paste_Here!$A$2:$A$850, MATCH(GK440, Paste_Here!$B$2:$B$850, 0)), "")</f>
        <v/>
      </c>
      <c r="GM440" s="1" t="str">
        <f t="shared" si="90"/>
        <v/>
      </c>
      <c r="GN440" s="1" t="str" cm="1">
        <f t="array" ref="GN440">IFERROR(INDEX($GM$5:$GM$850, MATCH(SMALL(IF($GM$5:$GM$850&lt;&gt;"", COUNTIF($GM$5:$GM$850, "&lt;"&amp;$GM$5:$GM$850)+1), ROW()-ROW($GN$5)+1), COUNTIF($GM$5:$GM$850, "&lt;"&amp;$GM$5:$GM$850)+1, 0)), "")</f>
        <v/>
      </c>
    </row>
    <row r="441" spans="1:196">
      <c r="A441" s="66"/>
      <c r="B441" s="75" t="str">
        <f t="shared" si="78"/>
        <v/>
      </c>
      <c r="C441" s="66"/>
      <c r="D441" s="75" t="str">
        <f>IFERROR(IF(AND(INDEX(Paste_Here!N$2:N$850, MATCH(B441, Paste_Here!A$2:A$850, 0)) = ""), "", IF(UPPER(INDEX(Paste_Here!N$2:N$850, MATCH(B441, Paste_Here!A$2:A$850, 0))) = "YES", "Yes", IF(UPPER(INDEX(Paste_Here!N$2:N$850, MATCH(B441, Paste_Here!A$2:A$850, 0))) = "NO", "No", ""))), "")</f>
        <v/>
      </c>
      <c r="E441" s="66"/>
      <c r="F441" s="75" t="str">
        <f t="shared" si="85"/>
        <v/>
      </c>
      <c r="G441" s="66"/>
      <c r="H441" s="75" t="str">
        <f t="shared" si="86"/>
        <v/>
      </c>
      <c r="I441" s="66"/>
      <c r="J441" s="75" t="str">
        <f t="shared" si="87"/>
        <v/>
      </c>
      <c r="K441" s="66"/>
      <c r="L441" s="75"/>
      <c r="M441" s="66"/>
      <c r="N441" s="75" t="str">
        <f>IFERROR(IF(B441&lt;&gt;"", IF(AND(INDEX(Paste_Here!AW$2:AW$850, MATCH(B441, Paste_Here!A$2:A$850, 0))&lt;&gt;"", ISNUMBER(VALUE(INDEX(Paste_Here!AW$2:AW$850, MATCH(B441, Paste_Here!A$2:A$850, 0))))), INDEX(Paste_Here!AW$2:AW$850, MATCH(B441, Paste_Here!A$2:A$850, 0)), ""), ""), "")</f>
        <v/>
      </c>
      <c r="O441" s="66"/>
      <c r="P441" s="75" t="str">
        <f>IFERROR(IF(B441&lt;&gt;"", IF(AND(INDEX(Paste_Here!AX$2:AX$850, MATCH(B441, Paste_Here!A$2:A$850, 0))&lt;&gt;"", ISNUMBER(VALUE(INDEX(Paste_Here!AX$2:AX$850, MATCH(B441, Paste_Here!A$2:A$850, 0))))), INDEX(Paste_Here!AX$2:AX$850, MATCH(B441, Paste_Here!A$2:A$850, 0)), ""), ""), "")</f>
        <v/>
      </c>
      <c r="Q441" s="66"/>
      <c r="R441" s="75" t="str">
        <f>IFERROR(IF(B441&lt;&gt;"", IF(AND(INDEX(Paste_Here!AU$2:AU$850, MATCH(B441, Paste_Here!A$2:A$850, 0))&lt;&gt;"", ISNUMBER(VALUE(INDEX(Paste_Here!AU$2:AU$850, MATCH(B441, Paste_Here!A$2:A$850, 0))))), INDEX(Paste_Here!AU$2:AU$850, MATCH(B441, Paste_Here!A$2:A$850, 0)), ""), ""), "")</f>
        <v/>
      </c>
      <c r="S441" s="66"/>
      <c r="T441" s="75" t="str">
        <f>IFERROR(IF(B441&lt;&gt;"", IF(AND(INDEX(Paste_Here!AV$2:AV$850, MATCH(B441, Paste_Here!A$2:A$850, 0))&lt;&gt;"", ISNUMBER(VALUE(INDEX(Paste_Here!AV$2:AV$850, MATCH(B441, Paste_Here!A$2:A$850, 0))))), INDEX(Paste_Here!AV$2:AV$850, MATCH(B441, Paste_Here!A$2:A$850, 0)), ""), ""), "")</f>
        <v/>
      </c>
      <c r="U441" s="66"/>
      <c r="W441" s="66"/>
      <c r="Y441" s="66"/>
      <c r="Z441" s="66"/>
      <c r="AA441" s="75" t="str">
        <f t="shared" si="79"/>
        <v/>
      </c>
      <c r="AB441" s="66"/>
      <c r="AC441" s="75"/>
      <c r="AD441" s="66"/>
      <c r="AE441" s="98"/>
      <c r="AF441" s="66"/>
      <c r="AG441" s="75"/>
      <c r="AH441" s="66"/>
      <c r="AI441" s="75" t="str">
        <f>IFERROR(IF(B441&lt;&gt;"", IF(AND(INDEX(Paste_Here!AC$2:AC$850, MATCH(B441, Paste_Here!A$2:A$850, 0))&lt;&gt;"", ISNUMBER(VALUE(INDEX(Paste_Here!AC$2:AC$850, MATCH(B441, Paste_Here!A$2:A$850, 0))))), INDEX(Paste_Here!AC$2:AC$850, MATCH(B441, Paste_Here!A$2:A$850, 0)), ""), ""), "")</f>
        <v/>
      </c>
      <c r="AJ441" s="66"/>
      <c r="AK441" s="75" t="str">
        <f>IFERROR(IF(B441&lt;&gt;"", IF(ISNUMBER(SEARCH("highrisk", LOWER(INDEX(Paste_Here!AD$2:AD$850, MATCH(B441, Paste_Here!A$2:A$850, 0))))), "High Risk", IF(ISNUMBER(SEARCH("lowrisk", LOWER(INDEX(Paste_Here!AD$2:AD$850, MATCH(B441, Paste_Here!A$2:A$850, 0))))), "Low Risk", IF(ISNUMBER(SEARCH("somerisk", LOWER(INDEX(Paste_Here!AD$2:AD$850, MATCH(B441, Paste_Here!A$2:A$850, 0))))), "Some Risk", IF(ISNUMBER(SEARCH("ot", LOWER(INDEX(Paste_Here!AD$2:AD$850, MATCH(B441, Paste_Here!A$2:A$850, 0))))), "OT", "")))), ""), "")</f>
        <v/>
      </c>
      <c r="AL441" s="66"/>
      <c r="AM441" s="75"/>
      <c r="AN441" s="66"/>
      <c r="AO441" s="75" t="str">
        <f>IFERROR(IF(B441&lt;&gt;"", IF(AND(INDEX(Paste_Here!M$2:M$850, MATCH(B441, Paste_Here!A$2:A$850, 0))&lt;&gt;"", ISNUMBER(VALUE(INDEX(Paste_Here!M$2:M$850, MATCH(B441, Paste_Here!A$2:A$850, 0))))), INDEX(Paste_Here!M$2:M$850, MATCH(B441, Paste_Here!A$2:A$850, 0)), ""), ""), "")</f>
        <v/>
      </c>
      <c r="AP441" s="66"/>
      <c r="AQ441" s="75" t="str">
        <f>IFERROR(IF(B441&lt;&gt;"", IF(ISNUMBER(SEARCH("highrisk", LOWER(INDEX(Paste_Here!N$2:N$850, MATCH(B441, Paste_Here!A$2:A$850, 0))))), "High Risk", IF(ISNUMBER(SEARCH("lowrisk", LOWER(INDEX(Paste_Here!N$2:N$850, MATCH(B441, Paste_Here!A$2:A$850, 0))))), "Low Risk", IF(ISNUMBER(SEARCH("somerisk", LOWER(INDEX(Paste_Here!N$2:N$850, MATCH(B441, Paste_Here!A$2:A$850, 0))))), "Some Risk", IF(ISNUMBER(SEARCH("ot", LOWER(INDEX(Paste_Here!N$2:N$850, MATCH(B441, Paste_Here!A$2:A$850, 0))))), "OT", "")))), ""), "")</f>
        <v/>
      </c>
      <c r="AT441" s="66"/>
      <c r="AU441" s="103"/>
      <c r="AV441" s="66"/>
      <c r="AW441" s="66"/>
      <c r="AX441" s="75" t="str">
        <f t="shared" si="80"/>
        <v/>
      </c>
      <c r="AY441" s="66"/>
      <c r="AZ441" s="75"/>
      <c r="BA441" s="66"/>
      <c r="BB441" s="75"/>
      <c r="BC441" s="66"/>
      <c r="BD441" s="75"/>
      <c r="BE441" s="66"/>
      <c r="BF441" s="75" t="str">
        <f>IFERROR(IF(B441&lt;&gt;"", IF(AND(INDEX(Paste_Here!AE$2:AE$850, MATCH(B441, Paste_Here!A$2:A$850, 0))&lt;&gt;"", ISNUMBER(VALUE(INDEX(Paste_Here!AE$2:AE$850, MATCH(B441, Paste_Here!A$2:A$850, 0))))), INDEX(Paste_Here!AE$2:AE$850, MATCH(B441, Paste_Here!A$2:A$850, 0)), ""), ""), "")</f>
        <v/>
      </c>
      <c r="BG441" s="66"/>
      <c r="BH441" s="75" t="str">
        <f>IFERROR(IF(B441&lt;&gt;"", IF(ISNUMBER(SEARCH("highrisk", LOWER(INDEX(Paste_Here!AF$2:AF$850, MATCH(B441, Paste_Here!A$2:A$850, 0))))), "High Risk", IF(ISNUMBER(SEARCH("lowrisk", LOWER(INDEX(Paste_Here!AF$2:AF$850, MATCH(B441, Paste_Here!A$2:A$850, 0))))), "Low Risk", IF(ISNUMBER(SEARCH("somerisk", LOWER(INDEX(Paste_Here!AF$2:AF$850, MATCH(B441, Paste_Here!A$2:A$850, 0))))), "Some Risk", IF(ISNUMBER(SEARCH("ot", LOWER(INDEX(Paste_Here!AF$2:AF$850, MATCH(B441, Paste_Here!A$2:A$850, 0))))), "OT", "")))), ""), "")</f>
        <v/>
      </c>
      <c r="BI441" s="66"/>
      <c r="BJ441" s="75"/>
      <c r="BK441" s="66"/>
      <c r="BL441" s="75" t="str">
        <f>IFERROR(IF(B441&lt;&gt;"", IF(AND(INDEX(Paste_Here!O$2:O$850, MATCH(B441, Paste_Here!A$2:A$850, 0))&lt;&gt;"", ISNUMBER(VALUE(INDEX(Paste_Here!O$2:O$850, MATCH(B441, Paste_Here!A$2:A$850, 0))))), INDEX(Paste_Here!O$2:O$850, MATCH(B441, Paste_Here!A$2:A$850, 0)), ""), ""), "")</f>
        <v/>
      </c>
      <c r="BM441" s="66"/>
      <c r="BN441" s="75" t="str">
        <f>IFERROR(IF(B441&lt;&gt;"", IF(ISNUMBER(SEARCH("highrisk", LOWER(INDEX(Paste_Here!P$2:P$850, MATCH(B441, Paste_Here!A$2:A$850, 0))))), "High Risk", IF(ISNUMBER(SEARCH("lowrisk", LOWER(INDEX(Paste_Here!P$2:P$850, MATCH(B441, Paste_Here!A$2:A$850, 0))))), "Low Risk", IF(ISNUMBER(SEARCH("somerisk", LOWER(INDEX(Paste_Here!P$2:P$850, MATCH(B441, Paste_Here!A$2:A$850, 0))))), "Some Risk", IF(ISNUMBER(SEARCH("ot", LOWER(INDEX(Paste_Here!P$2:P$850, MATCH(B441, Paste_Here!A$2:A$850, 0))))), "OT", "")))), ""), "")</f>
        <v/>
      </c>
      <c r="BQ441" s="66"/>
      <c r="BR441" s="75"/>
      <c r="BS441" s="66"/>
      <c r="BT441" s="66"/>
      <c r="BU441" s="75" t="str">
        <f t="shared" si="81"/>
        <v/>
      </c>
      <c r="BV441" s="66"/>
      <c r="BW441" s="75"/>
      <c r="BX441" s="66"/>
      <c r="BY441" s="75"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BZ441" s="66"/>
      <c r="CA441" s="75"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CB441" s="66"/>
      <c r="CC441" s="75"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CD441" s="66"/>
      <c r="CE441" s="75"/>
      <c r="CF441" s="66"/>
      <c r="CK441" s="75"/>
      <c r="CL441" s="66"/>
      <c r="CM441" s="75"/>
      <c r="CN441" s="66"/>
      <c r="CO441" s="75"/>
      <c r="CP441" s="66"/>
      <c r="CQ441" s="66"/>
      <c r="CR441" s="75" t="str">
        <f t="shared" si="82"/>
        <v/>
      </c>
      <c r="CS441" s="66"/>
      <c r="CT441" s="75"/>
      <c r="CU441" s="66"/>
      <c r="CV441" s="75"/>
      <c r="CW441" s="66"/>
      <c r="CX441" s="75"/>
      <c r="CY441" s="66"/>
      <c r="CZ441" s="75"/>
      <c r="DA441" s="66"/>
      <c r="DB441" s="75" t="str">
        <f>IFERROR(IF(B441&lt;&gt;"", IF(AND(INDEX(Paste_Here!AK$2:AK$850, MATCH(B441, Paste_Here!A$2:A$850, 0))&lt;&gt;"", ISNUMBER(VALUE(INDEX(Paste_Here!AK$2:AK$850, MATCH(B441, Paste_Here!A$2:A$850, 0))))), INDEX(Paste_Here!AK$2:AK$850, MATCH(B441, Paste_Here!A$2:A$850, 0)), ""), ""), "")</f>
        <v/>
      </c>
      <c r="DC441" s="66"/>
      <c r="DD441" s="75" t="str">
        <f>IFERROR(IF(B441&lt;&gt;"", IF(ISNUMBER(SEARCH("highrisk", LOWER(INDEX(Paste_Here!AL$2:AL$850, MATCH(B441, Paste_Here!A$2:A$850, 0))))), "High Risk", IF(ISNUMBER(SEARCH("lowrisk", LOWER(INDEX(Paste_Here!AL$2:AL$850, MATCH(B441, Paste_Here!A$2:A$850, 0))))), "Low Risk", IF(ISNUMBER(SEARCH("somerisk", LOWER(INDEX(Paste_Here!AL$2:AL$850, MATCH(B441, Paste_Here!A$2:A$850, 0))))), "Some Risk", IF(ISNUMBER(SEARCH("ot", LOWER(INDEX(Paste_Here!AL$2:AL$850, MATCH(B441, Paste_Here!A$2:A$850, 0))))), "OT", "")))), ""), "")</f>
        <v/>
      </c>
      <c r="DE441" s="66"/>
      <c r="DF441" s="75" t="str">
        <f>IFERROR(IF(B441&lt;&gt;"", IF(AND(INDEX(Paste_Here!AM$2:AM$850, MATCH(B441, Paste_Here!A$2:A$850, 0))&lt;&gt;"", ISNUMBER(VALUE(INDEX(Paste_Here!AM$2:AM$850, MATCH(B441, Paste_Here!A$2:A$850, 0))))), INDEX(Paste_Here!AM$2:AM$850, MATCH(B441, Paste_Here!A$2:A$850, 0)), ""), ""), "")</f>
        <v/>
      </c>
      <c r="DG441" s="66"/>
      <c r="DH441" s="75" t="str">
        <f>IFERROR(IF(B441&lt;&gt;"", IF(ISNUMBER(SEARCH("highrisk", LOWER(INDEX(Paste_Here!AN$2:AN$850, MATCH(B441, Paste_Here!A$2:A$850, 0))))), "High Risk", IF(ISNUMBER(SEARCH("lowrisk", LOWER(INDEX(Paste_Here!AN$2:AN$850, MATCH(B441, Paste_Here!A$2:A$850, 0))))), "Low Risk", IF(ISNUMBER(SEARCH("somerisk", LOWER(INDEX(Paste_Here!AN$2:AN$850, MATCH(B441, Paste_Here!A$2:A$850, 0))))), "Some Risk", IF(ISNUMBER(SEARCH("ot", LOWER(INDEX(Paste_Here!AN$2:AN$850, MATCH(B441, Paste_Here!A$2:A$850, 0))))), "OT", "")))), ""), "")</f>
        <v/>
      </c>
      <c r="DI441" s="66"/>
      <c r="DJ441" s="66"/>
      <c r="DK441" s="75" t="str">
        <f t="shared" si="83"/>
        <v/>
      </c>
      <c r="DL441" s="66"/>
      <c r="DM441" s="75" t="str">
        <f>IFERROR(IF(B441&lt;&gt;"", IF(AND(INDEX(Paste_Here!Q$2:Q$850, MATCH(B441, Paste_Here!A$2:A$850, 0))&lt;&gt;"", ISNUMBER(VALUE(INDEX(Paste_Here!Q$2:Q$850, MATCH(B441, Paste_Here!A$2:A$850, 0))))), INDEX(Paste_Here!Q$2:Q$850, MATCH(B441, Paste_Here!A$2:A$850, 0)), ""), ""), "")</f>
        <v/>
      </c>
      <c r="DN441" s="66"/>
      <c r="DO441" s="75" t="str">
        <f>IFERROR(IF(B441&lt;&gt;"", IF(ISNUMBER(SEARCH("highrisk", LOWER(INDEX(Paste_Here!R$2:R$850, MATCH(B441, Paste_Here!A$2:A$850, 0))))), "High Risk", IF(ISNUMBER(SEARCH("lowrisk", LOWER(INDEX(Paste_Here!R$2:R$850, MATCH(B441, Paste_Here!A$2:A$850, 0))))), "Low Risk", IF(ISNUMBER(SEARCH("somerisk", LOWER(INDEX(Paste_Here!R$2:R$850, MATCH(B441, Paste_Here!A$2:A$850, 0))))), "Some Risk", IF(ISNUMBER(SEARCH("ot", LOWER(INDEX(Paste_Here!R$2:R$850, MATCH(B441, Paste_Here!A$2:A$850, 0))))), "OT", "")))), ""), "")</f>
        <v/>
      </c>
      <c r="DP441" s="66"/>
      <c r="DQ441" s="93" t="str">
        <f>IFERROR(IF(B441&lt;&gt;"", IF(AND(INDEX(Paste_Here!S$2:S$850, MATCH(B441, Paste_Here!A$2:A$850, 0))&lt;&gt;"", ISNUMBER(VALUE(INDEX(Paste_Here!S$2:S$850, MATCH(B441, Paste_Here!A$2:A$850, 0))))), INDEX(Paste_Here!S$2:S$850, MATCH(B441, Paste_Here!A$2:A$850, 0)), ""), ""), "")</f>
        <v/>
      </c>
      <c r="DR441" s="66"/>
      <c r="DS441" s="75"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IF(ISNUMBER(SEARCH("ot", LOWER(INDEX(Paste_Here!T$2:T$850, MATCH(B441, Paste_Here!A$2:A$850, 0))))), "OT", "")))), ""), "")</f>
        <v/>
      </c>
      <c r="DT441" s="66"/>
      <c r="DU441" s="75" t="str">
        <f>IFERROR(IF(B441&lt;&gt;"", IF(AND(INDEX(Paste_Here!U$2:U$850, MATCH(B441, Paste_Here!A$2:A$850, 0))&lt;&gt;"", ISNUMBER(VALUE(INDEX(Paste_Here!U$2:U$850, MATCH(B441, Paste_Here!A$2:A$850, 0))))), INDEX(Paste_Here!U$2:U$850, MATCH(B441, Paste_Here!A$2:A$850, 0)), ""), ""), "")</f>
        <v/>
      </c>
      <c r="DV441" s="66"/>
      <c r="DW441" s="93" t="str">
        <f>IFERROR(IF(B441&lt;&gt;"", IF(ISNUMBER(SEARCH("highrisk", LOWER(INDEX(Paste_Here!V$2:V$850, MATCH(B441, Paste_Here!A$2:A$850, 0))))), "High Risk", IF(ISNUMBER(SEARCH("lowrisk", LOWER(INDEX(Paste_Here!V$2:V$850, MATCH(B441, Paste_Here!A$2:A$850, 0))))), "Low Risk", IF(ISNUMBER(SEARCH("somerisk", LOWER(INDEX(Paste_Here!V$2:V$850, MATCH(B441, Paste_Here!A$2:A$850, 0))))), "Some Risk", IF(ISNUMBER(SEARCH("ot", LOWER(INDEX(Paste_Here!V$2:V$850, MATCH(B441, Paste_Here!A$2:A$850, 0))))), "OT", "")))), ""), "")</f>
        <v/>
      </c>
      <c r="DX441" s="66"/>
      <c r="DY441" s="75" t="str">
        <f>IFERROR(IF(B441&lt;&gt;"", IF(AND(INDEX(Paste_Here!W$2:W$850, MATCH(B441, Paste_Here!A$2:A$850, 0))&lt;&gt;"", ISNUMBER(VALUE(INDEX(Paste_Here!W$2:W$850, MATCH(B441, Paste_Here!A$2:A$850, 0))))), INDEX(Paste_Here!W$2:W$850, MATCH(B441, Paste_Here!A$2:A$850, 0)), ""), ""), "")</f>
        <v/>
      </c>
      <c r="DZ441" s="66"/>
      <c r="EA441" s="75" t="str">
        <f>IFERROR(IF(B441&lt;&gt;"", IF(ISNUMBER(SEARCH("highrisk", LOWER(INDEX(Paste_Here!X$2:X$850, MATCH(B441, Paste_Here!A$2:A$850, 0))))), "High Risk", IF(ISNUMBER(SEARCH("lowrisk", LOWER(INDEX(Paste_Here!X$2:X$850, MATCH(B441, Paste_Here!A$2:A$850, 0))))), "Low Risk", IF(ISNUMBER(SEARCH("somerisk", LOWER(INDEX(Paste_Here!X$2:X$850, MATCH(B441, Paste_Here!A$2:A$850, 0))))), "Some Risk", IF(ISNUMBER(SEARCH("ot", LOWER(INDEX(Paste_Here!X$2:X$850, MATCH(B441, Paste_Here!A$2:A$850, 0))))), "OT", "")))), ""), "")</f>
        <v/>
      </c>
      <c r="EB441" s="66"/>
      <c r="EC441" s="66"/>
      <c r="ED441" s="75" t="str">
        <f t="shared" si="88"/>
        <v/>
      </c>
      <c r="EE441" s="66"/>
      <c r="EF441" s="75" t="str">
        <f>IFERROR(IF(B441&lt;&gt;"", IF(AND(INDEX(Paste_Here!AO$2:AO$850, MATCH(B441, Paste_Here!A$2:A$850, 0))&lt;&gt;"", ISNUMBER(VALUE(INDEX(Paste_Here!AO$2:AO$850, MATCH(B441, Paste_Here!A$2:A$850, 0))))), INDEX(Paste_Here!AO$2:AO$850, MATCH(B441, Paste_Here!A$2:A$850, 0)), ""), ""), "")</f>
        <v/>
      </c>
      <c r="EG441" s="66"/>
      <c r="EH441" s="75" t="str">
        <f>IFERROR(IF(B441&lt;&gt;"", IF(ISNUMBER(SEARCH("highrisk", LOWER(INDEX(Paste_Here!AP$2:AP$850, MATCH(B441, Paste_Here!A$2:A$850, 0))))), "High Risk", IF(ISNUMBER(SEARCH("lowrisk", LOWER(INDEX(Paste_Here!AP$2:AP$850, MATCH(B441, Paste_Here!A$2:A$850, 0))))), "Low Risk", IF(ISNUMBER(SEARCH("somerisk", LOWER(INDEX(Paste_Here!AP$2:AP$850, MATCH(B441, Paste_Here!A$2:A$850, 0))))), "Some Risk", IF(ISNUMBER(SEARCH("ot", LOWER(INDEX(Paste_Here!AP$2:AP$850, MATCH(B441, Paste_Here!A$2:A$850, 0))))), "OT", "")))), ""), "")</f>
        <v/>
      </c>
      <c r="EI441" s="66"/>
      <c r="EJ441" s="93"/>
      <c r="EK441" s="66"/>
      <c r="EL441" s="75" t="str">
        <f>IFERROR(IF(B441&lt;&gt;"", IF(AND(INDEX(Paste_Here!AQ$2:AQ$850, MATCH(B441, Paste_Here!A$2:A$850, 0))&lt;&gt;"", ISNUMBER(VALUE(INDEX(Paste_Here!AQ$2:AQ$850, MATCH(B441, Paste_Here!A$2:A$850, 0))))), INDEX(Paste_Here!AQ$2:AQ$850, MATCH(B441, Paste_Here!A$2:A$850, 0)), ""), ""), "")</f>
        <v/>
      </c>
      <c r="EM441" s="66"/>
      <c r="EN441" s="75" t="str">
        <f>IFERROR(IF(B441&lt;&gt;"", IF(ISNUMBER(SEARCH("highrisk", LOWER(INDEX(Paste_Here!AR$2:AR$850, MATCH(B441, Paste_Here!A$2:A$850, 0))))), "High Risk", IF(ISNUMBER(SEARCH("lowrisk", LOWER(INDEX(Paste_Here!AR$2:AR$850, MATCH(B441, Paste_Here!A$2:A$850, 0))))), "Low Risk", IF(ISNUMBER(SEARCH("somerisk", LOWER(INDEX(Paste_Here!AR$2:AR$850, MATCH(B441, Paste_Here!A$2:A$850, 0))))), "Some Risk", IF(ISNUMBER(SEARCH("ot", LOWER(INDEX(Paste_Here!AR$2:AR$850, MATCH(B441, Paste_Here!A$2:A$850, 0))))), "OT", "")))), ""), "")</f>
        <v/>
      </c>
      <c r="EO441" s="66"/>
      <c r="EP441" s="93"/>
      <c r="EQ441" s="66"/>
      <c r="ER441" s="75"/>
      <c r="ES441" s="66"/>
      <c r="ET441" s="75"/>
      <c r="EU441" s="66"/>
      <c r="EV441" s="66"/>
      <c r="EW441" s="75" t="str">
        <f t="shared" si="89"/>
        <v/>
      </c>
      <c r="EX441" s="66"/>
      <c r="EY441" s="75" t="str">
        <f>IFERROR(IF(B441&lt;&gt;"", IF(AND(INDEX(Paste_Here!Y$2:Y$850, MATCH(B441, Paste_Here!A$2:A$850, 0))&lt;&gt;"", ISNUMBER(VALUE(INDEX(Paste_Here!Y$2:Y$850, MATCH(B441, Paste_Here!A$2:A$850, 0))))), INDEX(Paste_Here!Y$2:Y$850, MATCH(B441, Paste_Here!A$2:A$850, 0)), ""), ""), "")</f>
        <v/>
      </c>
      <c r="EZ441" s="66"/>
      <c r="FA441" s="75" t="str">
        <f>IFERROR(IF(B441&lt;&gt;"", IF(ISNUMBER(SEARCH("highrisk", LOWER(INDEX(Paste_Here!Z$2:Z$850, MATCH(B441, Paste_Here!A$2:A$850, 0))))), "High Risk", IF(ISNUMBER(SEARCH("lowrisk", LOWER(INDEX(Paste_Here!Z$2:Z$850, MATCH(B441, Paste_Here!A$2:A$850, 0))))), "Low Risk", IF(ISNUMBER(SEARCH("somerisk", LOWER(INDEX(Paste_Here!Z$2:Z$850, MATCH(B441, Paste_Here!A$2:A$850, 0))))), "Some Risk", IF(ISNUMBER(SEARCH("ot", LOWER(INDEX(Paste_Here!Z$2:Z$850, MATCH(B441, Paste_Here!A$2:A$850, 0))))), "OT", "")))), ""), "")</f>
        <v/>
      </c>
      <c r="FB441" s="66"/>
      <c r="FC441" s="93"/>
      <c r="FD441" s="66"/>
      <c r="FE441" s="75" t="str">
        <f>IFERROR(IF(B441&lt;&gt;"", IF(AND(INDEX(Paste_Here!AA$2:AA$850, MATCH(B441, Paste_Here!A$2:A$850, 0))&lt;&gt;"", ISNUMBER(VALUE(INDEX(Paste_Here!AA$2:AA$850, MATCH(B441, Paste_Here!A$2:A$850, 0))))), INDEX(Paste_Here!AA$2:AA$850, MATCH(B441, Paste_Here!A$2:A$850, 0)), ""), ""), "")</f>
        <v/>
      </c>
      <c r="FF441" s="66"/>
      <c r="FG441" s="75" t="str">
        <f>IFERROR(IF(B441&lt;&gt;"", IF(ISNUMBER(SEARCH("highrisk", LOWER(INDEX(Paste_Here!AB$2:AB$850, MATCH(B441, Paste_Here!A$2:A$850, 0))))), "High Risk", IF(ISNUMBER(SEARCH("lowrisk", LOWER(INDEX(Paste_Here!AB$2:AB$850, MATCH(B441, Paste_Here!A$2:A$850, 0))))), "Low Risk", IF(ISNUMBER(SEARCH("somerisk", LOWER(INDEX(Paste_Here!AB$2:AB$850, MATCH(B441, Paste_Here!A$2:A$850, 0))))), "Some Risk", IF(ISNUMBER(SEARCH("ot", LOWER(INDEX(Paste_Here!AB$2:AB$850, MATCH(B441, Paste_Here!A$2:A$850, 0))))), "OT", "")))), ""), "")</f>
        <v/>
      </c>
      <c r="FH441" s="66"/>
      <c r="FI441" s="93"/>
      <c r="FJ441" s="66"/>
      <c r="FK441" s="75"/>
      <c r="FL441" s="66"/>
      <c r="FM441" s="75"/>
      <c r="FN441" s="66"/>
      <c r="FO441" s="66"/>
      <c r="FP441" s="75" t="str">
        <f t="shared" si="84"/>
        <v/>
      </c>
      <c r="FQ441" s="66"/>
      <c r="FR441" s="75" t="str">
        <f>IFERROR(IF(B441&lt;&gt;"", IF(ISNUMBER(SEARCH("s", LOWER(INDEX(Paste_Here!L$2:L$850, MATCH(B441, Paste_Here!A$2:A$850, 0))))), "Yes", IF(INDEX(Paste_Here!L$2:L$850, MATCH(B441, Paste_Here!A$2:A$850, 0))&lt;&gt;"", "No", "")), ""), "")</f>
        <v/>
      </c>
      <c r="FS441" s="66"/>
      <c r="FT441" s="75" t="str">
        <f>IFERROR(IF(B441&lt;&gt;"", IF(ISNUMBER(SEARCH("yes", LOWER(INDEX(Paste_Here!F$2:F$850, MATCH(B441, Paste_Here!A$2:A$850, 0))))), "Yes", IF(ISNUMBER(SEARCH("no", LOWER(INDEX(Paste_Here!F$2:F$850, MATCH(B441, Paste_Here!A$2:A$850, 0))))), "No", "")), ""), "")</f>
        <v/>
      </c>
      <c r="FU441" s="66"/>
      <c r="FV441" s="75" t="str">
        <f>IFERROR(IF(B441&lt;&gt;"", IF(ISNUMBER(SEARCH("english language learner", LOWER(INDEX(Paste_Here!C$2:C$850, MATCH(B441, Paste_Here!A$2:A$850, 0))))), "Yes", ""), ""), "")</f>
        <v/>
      </c>
      <c r="FW441" s="66"/>
      <c r="FX441" s="75" t="str">
        <f>IFERROR(IF(B441&lt;&gt;"", IF(OR(ISNUMBER(SEARCH("b", LOWER(INDEX(Paste_Here!J$2:J$850, MATCH(B441, Paste_Here!A$2:A$850, 0))))), ISNUMBER(SEARCH("h", LOWER(INDEX(Paste_Here!J$2:J$850, MATCH(B441, Paste_Here!A$2:A$850, 0))))), ISNUMBER(SEARCH("i", LOWER(INDEX(Paste_Here!J$2:J$850, MATCH(B441, Paste_Here!A$2:A$850, 0)))))), "Yes", IF(INDEX(Paste_Here!J$2:J$850, MATCH(B441, Paste_Here!A$2:A$850, 0))&lt;&gt;"", "No", "")), ""), "")</f>
        <v/>
      </c>
      <c r="FY441" s="66"/>
      <c r="FZ441" s="75" t="str">
        <f>IFERROR(IF(B441&lt;&gt;"", IF(ISNUMBER(SEARCH("yes", LOWER(INDEX(Paste_Here!K$2:K$850, MATCH(B441, Paste_Here!A$2:A$850, 0))))), "Yes", IF(ISNUMBER(SEARCH("no", LOWER(INDEX(Paste_Here!K$2:K$850, MATCH(B441, Paste_Here!A$2:A$850, 0))))), "No", "")), ""), "")</f>
        <v/>
      </c>
      <c r="GA441" s="66"/>
      <c r="GB441" s="75" t="str">
        <f>IFERROR(IF(B441&lt;&gt;"", IF(ISNUMBER(SEARCH("transitional 2", LOWER(INDEX(Paste_Here!C$2:C$850, MATCH(B441, Paste_Here!A$2:A$850, 0))))), "T2",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GC441" s="66"/>
      <c r="GD441" s="75"/>
      <c r="GE441" s="66"/>
      <c r="GF441" s="75"/>
      <c r="GG441" s="66"/>
      <c r="GH441" s="75"/>
      <c r="GI441" s="66"/>
      <c r="GK441" s="1" t="str" cm="1">
        <f t="array" ref="GK441">IFERROR(INDEX(Paste_Here!$B$2:$B$850, MATCH(0, COUNTIF(GK$4:GK440, Paste_Here!$B$2:$B$850) + IF(Paste_Here!$B$2:$B$850="", 1, 0), 0)), "")</f>
        <v/>
      </c>
      <c r="GL441" s="1" t="str">
        <f>IF(GK441&lt;&gt;"", INDEX(Paste_Here!$A$2:$A$850, MATCH(GK441, Paste_Here!$B$2:$B$850, 0)), "")</f>
        <v/>
      </c>
      <c r="GM441" s="1" t="str">
        <f t="shared" si="90"/>
        <v/>
      </c>
      <c r="GN441" s="1" t="str" cm="1">
        <f t="array" ref="GN441">IFERROR(INDEX($GM$5:$GM$850, MATCH(SMALL(IF($GM$5:$GM$850&lt;&gt;"", COUNTIF($GM$5:$GM$850, "&lt;"&amp;$GM$5:$GM$850)+1), ROW()-ROW($GN$5)+1), COUNTIF($GM$5:$GM$850, "&lt;"&amp;$GM$5:$GM$850)+1, 0)), "")</f>
        <v/>
      </c>
    </row>
    <row r="442" spans="1:196">
      <c r="A442" s="66"/>
      <c r="B442" s="75" t="str">
        <f t="shared" si="78"/>
        <v/>
      </c>
      <c r="C442" s="66"/>
      <c r="D442" s="75" t="str">
        <f>IFERROR(IF(AND(INDEX(Paste_Here!N$2:N$850, MATCH(B442, Paste_Here!A$2:A$850, 0)) = ""), "", IF(UPPER(INDEX(Paste_Here!N$2:N$850, MATCH(B442, Paste_Here!A$2:A$850, 0))) = "YES", "Yes", IF(UPPER(INDEX(Paste_Here!N$2:N$850, MATCH(B442, Paste_Here!A$2:A$850, 0))) = "NO", "No", ""))), "")</f>
        <v/>
      </c>
      <c r="E442" s="66"/>
      <c r="F442" s="75" t="str">
        <f t="shared" si="85"/>
        <v/>
      </c>
      <c r="G442" s="66"/>
      <c r="H442" s="75" t="str">
        <f t="shared" si="86"/>
        <v/>
      </c>
      <c r="I442" s="66"/>
      <c r="J442" s="75" t="str">
        <f t="shared" si="87"/>
        <v/>
      </c>
      <c r="K442" s="66"/>
      <c r="L442" s="75"/>
      <c r="M442" s="66"/>
      <c r="N442" s="75" t="str">
        <f>IFERROR(IF(B442&lt;&gt;"", IF(AND(INDEX(Paste_Here!AW$2:AW$850, MATCH(B442, Paste_Here!A$2:A$850, 0))&lt;&gt;"", ISNUMBER(VALUE(INDEX(Paste_Here!AW$2:AW$850, MATCH(B442, Paste_Here!A$2:A$850, 0))))), INDEX(Paste_Here!AW$2:AW$850, MATCH(B442, Paste_Here!A$2:A$850, 0)), ""), ""), "")</f>
        <v/>
      </c>
      <c r="O442" s="66"/>
      <c r="P442" s="75" t="str">
        <f>IFERROR(IF(B442&lt;&gt;"", IF(AND(INDEX(Paste_Here!AX$2:AX$850, MATCH(B442, Paste_Here!A$2:A$850, 0))&lt;&gt;"", ISNUMBER(VALUE(INDEX(Paste_Here!AX$2:AX$850, MATCH(B442, Paste_Here!A$2:A$850, 0))))), INDEX(Paste_Here!AX$2:AX$850, MATCH(B442, Paste_Here!A$2:A$850, 0)), ""), ""), "")</f>
        <v/>
      </c>
      <c r="Q442" s="66"/>
      <c r="R442" s="75" t="str">
        <f>IFERROR(IF(B442&lt;&gt;"", IF(AND(INDEX(Paste_Here!AU$2:AU$850, MATCH(B442, Paste_Here!A$2:A$850, 0))&lt;&gt;"", ISNUMBER(VALUE(INDEX(Paste_Here!AU$2:AU$850, MATCH(B442, Paste_Here!A$2:A$850, 0))))), INDEX(Paste_Here!AU$2:AU$850, MATCH(B442, Paste_Here!A$2:A$850, 0)), ""), ""), "")</f>
        <v/>
      </c>
      <c r="S442" s="66"/>
      <c r="T442" s="75" t="str">
        <f>IFERROR(IF(B442&lt;&gt;"", IF(AND(INDEX(Paste_Here!AV$2:AV$850, MATCH(B442, Paste_Here!A$2:A$850, 0))&lt;&gt;"", ISNUMBER(VALUE(INDEX(Paste_Here!AV$2:AV$850, MATCH(B442, Paste_Here!A$2:A$850, 0))))), INDEX(Paste_Here!AV$2:AV$850, MATCH(B442, Paste_Here!A$2:A$850, 0)), ""), ""), "")</f>
        <v/>
      </c>
      <c r="U442" s="66"/>
      <c r="W442" s="66"/>
      <c r="Y442" s="66"/>
      <c r="Z442" s="66"/>
      <c r="AA442" s="75" t="str">
        <f t="shared" si="79"/>
        <v/>
      </c>
      <c r="AB442" s="66"/>
      <c r="AC442" s="75"/>
      <c r="AD442" s="66"/>
      <c r="AE442" s="98"/>
      <c r="AF442" s="66"/>
      <c r="AG442" s="75"/>
      <c r="AH442" s="66"/>
      <c r="AI442" s="75" t="str">
        <f>IFERROR(IF(B442&lt;&gt;"", IF(AND(INDEX(Paste_Here!AC$2:AC$850, MATCH(B442, Paste_Here!A$2:A$850, 0))&lt;&gt;"", ISNUMBER(VALUE(INDEX(Paste_Here!AC$2:AC$850, MATCH(B442, Paste_Here!A$2:A$850, 0))))), INDEX(Paste_Here!AC$2:AC$850, MATCH(B442, Paste_Here!A$2:A$850, 0)), ""), ""), "")</f>
        <v/>
      </c>
      <c r="AJ442" s="66"/>
      <c r="AK442" s="75" t="str">
        <f>IFERROR(IF(B442&lt;&gt;"", IF(ISNUMBER(SEARCH("highrisk", LOWER(INDEX(Paste_Here!AD$2:AD$850, MATCH(B442, Paste_Here!A$2:A$850, 0))))), "High Risk", IF(ISNUMBER(SEARCH("lowrisk", LOWER(INDEX(Paste_Here!AD$2:AD$850, MATCH(B442, Paste_Here!A$2:A$850, 0))))), "Low Risk", IF(ISNUMBER(SEARCH("somerisk", LOWER(INDEX(Paste_Here!AD$2:AD$850, MATCH(B442, Paste_Here!A$2:A$850, 0))))), "Some Risk", IF(ISNUMBER(SEARCH("ot", LOWER(INDEX(Paste_Here!AD$2:AD$850, MATCH(B442, Paste_Here!A$2:A$850, 0))))), "OT", "")))), ""), "")</f>
        <v/>
      </c>
      <c r="AL442" s="66"/>
      <c r="AM442" s="75"/>
      <c r="AN442" s="66"/>
      <c r="AO442" s="75" t="str">
        <f>IFERROR(IF(B442&lt;&gt;"", IF(AND(INDEX(Paste_Here!M$2:M$850, MATCH(B442, Paste_Here!A$2:A$850, 0))&lt;&gt;"", ISNUMBER(VALUE(INDEX(Paste_Here!M$2:M$850, MATCH(B442, Paste_Here!A$2:A$850, 0))))), INDEX(Paste_Here!M$2:M$850, MATCH(B442, Paste_Here!A$2:A$850, 0)), ""), ""), "")</f>
        <v/>
      </c>
      <c r="AP442" s="66"/>
      <c r="AQ442" s="75" t="str">
        <f>IFERROR(IF(B442&lt;&gt;"", IF(ISNUMBER(SEARCH("highrisk", LOWER(INDEX(Paste_Here!N$2:N$850, MATCH(B442, Paste_Here!A$2:A$850, 0))))), "High Risk", IF(ISNUMBER(SEARCH("lowrisk", LOWER(INDEX(Paste_Here!N$2:N$850, MATCH(B442, Paste_Here!A$2:A$850, 0))))), "Low Risk", IF(ISNUMBER(SEARCH("somerisk", LOWER(INDEX(Paste_Here!N$2:N$850, MATCH(B442, Paste_Here!A$2:A$850, 0))))), "Some Risk", IF(ISNUMBER(SEARCH("ot", LOWER(INDEX(Paste_Here!N$2:N$850, MATCH(B442, Paste_Here!A$2:A$850, 0))))), "OT", "")))), ""), "")</f>
        <v/>
      </c>
      <c r="AT442" s="66"/>
      <c r="AU442" s="103"/>
      <c r="AV442" s="66"/>
      <c r="AW442" s="66"/>
      <c r="AX442" s="75" t="str">
        <f t="shared" si="80"/>
        <v/>
      </c>
      <c r="AY442" s="66"/>
      <c r="AZ442" s="75"/>
      <c r="BA442" s="66"/>
      <c r="BB442" s="75"/>
      <c r="BC442" s="66"/>
      <c r="BD442" s="75"/>
      <c r="BE442" s="66"/>
      <c r="BF442" s="75" t="str">
        <f>IFERROR(IF(B442&lt;&gt;"", IF(AND(INDEX(Paste_Here!AE$2:AE$850, MATCH(B442, Paste_Here!A$2:A$850, 0))&lt;&gt;"", ISNUMBER(VALUE(INDEX(Paste_Here!AE$2:AE$850, MATCH(B442, Paste_Here!A$2:A$850, 0))))), INDEX(Paste_Here!AE$2:AE$850, MATCH(B442, Paste_Here!A$2:A$850, 0)), ""), ""), "")</f>
        <v/>
      </c>
      <c r="BG442" s="66"/>
      <c r="BH442" s="75" t="str">
        <f>IFERROR(IF(B442&lt;&gt;"", IF(ISNUMBER(SEARCH("highrisk", LOWER(INDEX(Paste_Here!AF$2:AF$850, MATCH(B442, Paste_Here!A$2:A$850, 0))))), "High Risk", IF(ISNUMBER(SEARCH("lowrisk", LOWER(INDEX(Paste_Here!AF$2:AF$850, MATCH(B442, Paste_Here!A$2:A$850, 0))))), "Low Risk", IF(ISNUMBER(SEARCH("somerisk", LOWER(INDEX(Paste_Here!AF$2:AF$850, MATCH(B442, Paste_Here!A$2:A$850, 0))))), "Some Risk", IF(ISNUMBER(SEARCH("ot", LOWER(INDEX(Paste_Here!AF$2:AF$850, MATCH(B442, Paste_Here!A$2:A$850, 0))))), "OT", "")))), ""), "")</f>
        <v/>
      </c>
      <c r="BI442" s="66"/>
      <c r="BJ442" s="75"/>
      <c r="BK442" s="66"/>
      <c r="BL442" s="75" t="str">
        <f>IFERROR(IF(B442&lt;&gt;"", IF(AND(INDEX(Paste_Here!O$2:O$850, MATCH(B442, Paste_Here!A$2:A$850, 0))&lt;&gt;"", ISNUMBER(VALUE(INDEX(Paste_Here!O$2:O$850, MATCH(B442, Paste_Here!A$2:A$850, 0))))), INDEX(Paste_Here!O$2:O$850, MATCH(B442, Paste_Here!A$2:A$850, 0)), ""), ""), "")</f>
        <v/>
      </c>
      <c r="BM442" s="66"/>
      <c r="BN442" s="75" t="str">
        <f>IFERROR(IF(B442&lt;&gt;"", IF(ISNUMBER(SEARCH("highrisk", LOWER(INDEX(Paste_Here!P$2:P$850, MATCH(B442, Paste_Here!A$2:A$850, 0))))), "High Risk", IF(ISNUMBER(SEARCH("lowrisk", LOWER(INDEX(Paste_Here!P$2:P$850, MATCH(B442, Paste_Here!A$2:A$850, 0))))), "Low Risk", IF(ISNUMBER(SEARCH("somerisk", LOWER(INDEX(Paste_Here!P$2:P$850, MATCH(B442, Paste_Here!A$2:A$850, 0))))), "Some Risk", IF(ISNUMBER(SEARCH("ot", LOWER(INDEX(Paste_Here!P$2:P$850, MATCH(B442, Paste_Here!A$2:A$850, 0))))), "OT", "")))), ""), "")</f>
        <v/>
      </c>
      <c r="BQ442" s="66"/>
      <c r="BR442" s="75"/>
      <c r="BS442" s="66"/>
      <c r="BT442" s="66"/>
      <c r="BU442" s="75" t="str">
        <f t="shared" si="81"/>
        <v/>
      </c>
      <c r="BV442" s="66"/>
      <c r="BW442" s="75"/>
      <c r="BX442" s="66"/>
      <c r="BY442" s="75"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BZ442" s="66"/>
      <c r="CA442" s="75"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CB442" s="66"/>
      <c r="CC442" s="75"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CD442" s="66"/>
      <c r="CE442" s="75"/>
      <c r="CF442" s="66"/>
      <c r="CK442" s="75"/>
      <c r="CL442" s="66"/>
      <c r="CM442" s="75"/>
      <c r="CN442" s="66"/>
      <c r="CO442" s="75"/>
      <c r="CP442" s="66"/>
      <c r="CQ442" s="66"/>
      <c r="CR442" s="75" t="str">
        <f t="shared" si="82"/>
        <v/>
      </c>
      <c r="CS442" s="66"/>
      <c r="CT442" s="75"/>
      <c r="CU442" s="66"/>
      <c r="CV442" s="75"/>
      <c r="CW442" s="66"/>
      <c r="CX442" s="75"/>
      <c r="CY442" s="66"/>
      <c r="CZ442" s="75"/>
      <c r="DA442" s="66"/>
      <c r="DB442" s="75" t="str">
        <f>IFERROR(IF(B442&lt;&gt;"", IF(AND(INDEX(Paste_Here!AK$2:AK$850, MATCH(B442, Paste_Here!A$2:A$850, 0))&lt;&gt;"", ISNUMBER(VALUE(INDEX(Paste_Here!AK$2:AK$850, MATCH(B442, Paste_Here!A$2:A$850, 0))))), INDEX(Paste_Here!AK$2:AK$850, MATCH(B442, Paste_Here!A$2:A$850, 0)), ""), ""), "")</f>
        <v/>
      </c>
      <c r="DC442" s="66"/>
      <c r="DD442" s="75" t="str">
        <f>IFERROR(IF(B442&lt;&gt;"", IF(ISNUMBER(SEARCH("highrisk", LOWER(INDEX(Paste_Here!AL$2:AL$850, MATCH(B442, Paste_Here!A$2:A$850, 0))))), "High Risk", IF(ISNUMBER(SEARCH("lowrisk", LOWER(INDEX(Paste_Here!AL$2:AL$850, MATCH(B442, Paste_Here!A$2:A$850, 0))))), "Low Risk", IF(ISNUMBER(SEARCH("somerisk", LOWER(INDEX(Paste_Here!AL$2:AL$850, MATCH(B442, Paste_Here!A$2:A$850, 0))))), "Some Risk", IF(ISNUMBER(SEARCH("ot", LOWER(INDEX(Paste_Here!AL$2:AL$850, MATCH(B442, Paste_Here!A$2:A$850, 0))))), "OT", "")))), ""), "")</f>
        <v/>
      </c>
      <c r="DE442" s="66"/>
      <c r="DF442" s="75" t="str">
        <f>IFERROR(IF(B442&lt;&gt;"", IF(AND(INDEX(Paste_Here!AM$2:AM$850, MATCH(B442, Paste_Here!A$2:A$850, 0))&lt;&gt;"", ISNUMBER(VALUE(INDEX(Paste_Here!AM$2:AM$850, MATCH(B442, Paste_Here!A$2:A$850, 0))))), INDEX(Paste_Here!AM$2:AM$850, MATCH(B442, Paste_Here!A$2:A$850, 0)), ""), ""), "")</f>
        <v/>
      </c>
      <c r="DG442" s="66"/>
      <c r="DH442" s="75" t="str">
        <f>IFERROR(IF(B442&lt;&gt;"", IF(ISNUMBER(SEARCH("highrisk", LOWER(INDEX(Paste_Here!AN$2:AN$850, MATCH(B442, Paste_Here!A$2:A$850, 0))))), "High Risk", IF(ISNUMBER(SEARCH("lowrisk", LOWER(INDEX(Paste_Here!AN$2:AN$850, MATCH(B442, Paste_Here!A$2:A$850, 0))))), "Low Risk", IF(ISNUMBER(SEARCH("somerisk", LOWER(INDEX(Paste_Here!AN$2:AN$850, MATCH(B442, Paste_Here!A$2:A$850, 0))))), "Some Risk", IF(ISNUMBER(SEARCH("ot", LOWER(INDEX(Paste_Here!AN$2:AN$850, MATCH(B442, Paste_Here!A$2:A$850, 0))))), "OT", "")))), ""), "")</f>
        <v/>
      </c>
      <c r="DI442" s="66"/>
      <c r="DJ442" s="66"/>
      <c r="DK442" s="75" t="str">
        <f t="shared" si="83"/>
        <v/>
      </c>
      <c r="DL442" s="66"/>
      <c r="DM442" s="75" t="str">
        <f>IFERROR(IF(B442&lt;&gt;"", IF(AND(INDEX(Paste_Here!Q$2:Q$850, MATCH(B442, Paste_Here!A$2:A$850, 0))&lt;&gt;"", ISNUMBER(VALUE(INDEX(Paste_Here!Q$2:Q$850, MATCH(B442, Paste_Here!A$2:A$850, 0))))), INDEX(Paste_Here!Q$2:Q$850, MATCH(B442, Paste_Here!A$2:A$850, 0)), ""), ""), "")</f>
        <v/>
      </c>
      <c r="DN442" s="66"/>
      <c r="DO442" s="75" t="str">
        <f>IFERROR(IF(B442&lt;&gt;"", IF(ISNUMBER(SEARCH("highrisk", LOWER(INDEX(Paste_Here!R$2:R$850, MATCH(B442, Paste_Here!A$2:A$850, 0))))), "High Risk", IF(ISNUMBER(SEARCH("lowrisk", LOWER(INDEX(Paste_Here!R$2:R$850, MATCH(B442, Paste_Here!A$2:A$850, 0))))), "Low Risk", IF(ISNUMBER(SEARCH("somerisk", LOWER(INDEX(Paste_Here!R$2:R$850, MATCH(B442, Paste_Here!A$2:A$850, 0))))), "Some Risk", IF(ISNUMBER(SEARCH("ot", LOWER(INDEX(Paste_Here!R$2:R$850, MATCH(B442, Paste_Here!A$2:A$850, 0))))), "OT", "")))), ""), "")</f>
        <v/>
      </c>
      <c r="DP442" s="66"/>
      <c r="DQ442" s="93" t="str">
        <f>IFERROR(IF(B442&lt;&gt;"", IF(AND(INDEX(Paste_Here!S$2:S$850, MATCH(B442, Paste_Here!A$2:A$850, 0))&lt;&gt;"", ISNUMBER(VALUE(INDEX(Paste_Here!S$2:S$850, MATCH(B442, Paste_Here!A$2:A$850, 0))))), INDEX(Paste_Here!S$2:S$850, MATCH(B442, Paste_Here!A$2:A$850, 0)), ""), ""), "")</f>
        <v/>
      </c>
      <c r="DR442" s="66"/>
      <c r="DS442" s="75"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IF(ISNUMBER(SEARCH("ot", LOWER(INDEX(Paste_Here!T$2:T$850, MATCH(B442, Paste_Here!A$2:A$850, 0))))), "OT", "")))), ""), "")</f>
        <v/>
      </c>
      <c r="DT442" s="66"/>
      <c r="DU442" s="75" t="str">
        <f>IFERROR(IF(B442&lt;&gt;"", IF(AND(INDEX(Paste_Here!U$2:U$850, MATCH(B442, Paste_Here!A$2:A$850, 0))&lt;&gt;"", ISNUMBER(VALUE(INDEX(Paste_Here!U$2:U$850, MATCH(B442, Paste_Here!A$2:A$850, 0))))), INDEX(Paste_Here!U$2:U$850, MATCH(B442, Paste_Here!A$2:A$850, 0)), ""), ""), "")</f>
        <v/>
      </c>
      <c r="DV442" s="66"/>
      <c r="DW442" s="93" t="str">
        <f>IFERROR(IF(B442&lt;&gt;"", IF(ISNUMBER(SEARCH("highrisk", LOWER(INDEX(Paste_Here!V$2:V$850, MATCH(B442, Paste_Here!A$2:A$850, 0))))), "High Risk", IF(ISNUMBER(SEARCH("lowrisk", LOWER(INDEX(Paste_Here!V$2:V$850, MATCH(B442, Paste_Here!A$2:A$850, 0))))), "Low Risk", IF(ISNUMBER(SEARCH("somerisk", LOWER(INDEX(Paste_Here!V$2:V$850, MATCH(B442, Paste_Here!A$2:A$850, 0))))), "Some Risk", IF(ISNUMBER(SEARCH("ot", LOWER(INDEX(Paste_Here!V$2:V$850, MATCH(B442, Paste_Here!A$2:A$850, 0))))), "OT", "")))), ""), "")</f>
        <v/>
      </c>
      <c r="DX442" s="66"/>
      <c r="DY442" s="75" t="str">
        <f>IFERROR(IF(B442&lt;&gt;"", IF(AND(INDEX(Paste_Here!W$2:W$850, MATCH(B442, Paste_Here!A$2:A$850, 0))&lt;&gt;"", ISNUMBER(VALUE(INDEX(Paste_Here!W$2:W$850, MATCH(B442, Paste_Here!A$2:A$850, 0))))), INDEX(Paste_Here!W$2:W$850, MATCH(B442, Paste_Here!A$2:A$850, 0)), ""), ""), "")</f>
        <v/>
      </c>
      <c r="DZ442" s="66"/>
      <c r="EA442" s="75" t="str">
        <f>IFERROR(IF(B442&lt;&gt;"", IF(ISNUMBER(SEARCH("highrisk", LOWER(INDEX(Paste_Here!X$2:X$850, MATCH(B442, Paste_Here!A$2:A$850, 0))))), "High Risk", IF(ISNUMBER(SEARCH("lowrisk", LOWER(INDEX(Paste_Here!X$2:X$850, MATCH(B442, Paste_Here!A$2:A$850, 0))))), "Low Risk", IF(ISNUMBER(SEARCH("somerisk", LOWER(INDEX(Paste_Here!X$2:X$850, MATCH(B442, Paste_Here!A$2:A$850, 0))))), "Some Risk", IF(ISNUMBER(SEARCH("ot", LOWER(INDEX(Paste_Here!X$2:X$850, MATCH(B442, Paste_Here!A$2:A$850, 0))))), "OT", "")))), ""), "")</f>
        <v/>
      </c>
      <c r="EB442" s="66"/>
      <c r="EC442" s="66"/>
      <c r="ED442" s="75" t="str">
        <f t="shared" si="88"/>
        <v/>
      </c>
      <c r="EE442" s="66"/>
      <c r="EF442" s="75" t="str">
        <f>IFERROR(IF(B442&lt;&gt;"", IF(AND(INDEX(Paste_Here!AO$2:AO$850, MATCH(B442, Paste_Here!A$2:A$850, 0))&lt;&gt;"", ISNUMBER(VALUE(INDEX(Paste_Here!AO$2:AO$850, MATCH(B442, Paste_Here!A$2:A$850, 0))))), INDEX(Paste_Here!AO$2:AO$850, MATCH(B442, Paste_Here!A$2:A$850, 0)), ""), ""), "")</f>
        <v/>
      </c>
      <c r="EG442" s="66"/>
      <c r="EH442" s="75" t="str">
        <f>IFERROR(IF(B442&lt;&gt;"", IF(ISNUMBER(SEARCH("highrisk", LOWER(INDEX(Paste_Here!AP$2:AP$850, MATCH(B442, Paste_Here!A$2:A$850, 0))))), "High Risk", IF(ISNUMBER(SEARCH("lowrisk", LOWER(INDEX(Paste_Here!AP$2:AP$850, MATCH(B442, Paste_Here!A$2:A$850, 0))))), "Low Risk", IF(ISNUMBER(SEARCH("somerisk", LOWER(INDEX(Paste_Here!AP$2:AP$850, MATCH(B442, Paste_Here!A$2:A$850, 0))))), "Some Risk", IF(ISNUMBER(SEARCH("ot", LOWER(INDEX(Paste_Here!AP$2:AP$850, MATCH(B442, Paste_Here!A$2:A$850, 0))))), "OT", "")))), ""), "")</f>
        <v/>
      </c>
      <c r="EI442" s="66"/>
      <c r="EJ442" s="93"/>
      <c r="EK442" s="66"/>
      <c r="EL442" s="75" t="str">
        <f>IFERROR(IF(B442&lt;&gt;"", IF(AND(INDEX(Paste_Here!AQ$2:AQ$850, MATCH(B442, Paste_Here!A$2:A$850, 0))&lt;&gt;"", ISNUMBER(VALUE(INDEX(Paste_Here!AQ$2:AQ$850, MATCH(B442, Paste_Here!A$2:A$850, 0))))), INDEX(Paste_Here!AQ$2:AQ$850, MATCH(B442, Paste_Here!A$2:A$850, 0)), ""), ""), "")</f>
        <v/>
      </c>
      <c r="EM442" s="66"/>
      <c r="EN442" s="75" t="str">
        <f>IFERROR(IF(B442&lt;&gt;"", IF(ISNUMBER(SEARCH("highrisk", LOWER(INDEX(Paste_Here!AR$2:AR$850, MATCH(B442, Paste_Here!A$2:A$850, 0))))), "High Risk", IF(ISNUMBER(SEARCH("lowrisk", LOWER(INDEX(Paste_Here!AR$2:AR$850, MATCH(B442, Paste_Here!A$2:A$850, 0))))), "Low Risk", IF(ISNUMBER(SEARCH("somerisk", LOWER(INDEX(Paste_Here!AR$2:AR$850, MATCH(B442, Paste_Here!A$2:A$850, 0))))), "Some Risk", IF(ISNUMBER(SEARCH("ot", LOWER(INDEX(Paste_Here!AR$2:AR$850, MATCH(B442, Paste_Here!A$2:A$850, 0))))), "OT", "")))), ""), "")</f>
        <v/>
      </c>
      <c r="EO442" s="66"/>
      <c r="EP442" s="93"/>
      <c r="EQ442" s="66"/>
      <c r="ER442" s="75"/>
      <c r="ES442" s="66"/>
      <c r="ET442" s="75"/>
      <c r="EU442" s="66"/>
      <c r="EV442" s="66"/>
      <c r="EW442" s="75" t="str">
        <f t="shared" si="89"/>
        <v/>
      </c>
      <c r="EX442" s="66"/>
      <c r="EY442" s="75" t="str">
        <f>IFERROR(IF(B442&lt;&gt;"", IF(AND(INDEX(Paste_Here!Y$2:Y$850, MATCH(B442, Paste_Here!A$2:A$850, 0))&lt;&gt;"", ISNUMBER(VALUE(INDEX(Paste_Here!Y$2:Y$850, MATCH(B442, Paste_Here!A$2:A$850, 0))))), INDEX(Paste_Here!Y$2:Y$850, MATCH(B442, Paste_Here!A$2:A$850, 0)), ""), ""), "")</f>
        <v/>
      </c>
      <c r="EZ442" s="66"/>
      <c r="FA442" s="75" t="str">
        <f>IFERROR(IF(B442&lt;&gt;"", IF(ISNUMBER(SEARCH("highrisk", LOWER(INDEX(Paste_Here!Z$2:Z$850, MATCH(B442, Paste_Here!A$2:A$850, 0))))), "High Risk", IF(ISNUMBER(SEARCH("lowrisk", LOWER(INDEX(Paste_Here!Z$2:Z$850, MATCH(B442, Paste_Here!A$2:A$850, 0))))), "Low Risk", IF(ISNUMBER(SEARCH("somerisk", LOWER(INDEX(Paste_Here!Z$2:Z$850, MATCH(B442, Paste_Here!A$2:A$850, 0))))), "Some Risk", IF(ISNUMBER(SEARCH("ot", LOWER(INDEX(Paste_Here!Z$2:Z$850, MATCH(B442, Paste_Here!A$2:A$850, 0))))), "OT", "")))), ""), "")</f>
        <v/>
      </c>
      <c r="FB442" s="66"/>
      <c r="FC442" s="93"/>
      <c r="FD442" s="66"/>
      <c r="FE442" s="75" t="str">
        <f>IFERROR(IF(B442&lt;&gt;"", IF(AND(INDEX(Paste_Here!AA$2:AA$850, MATCH(B442, Paste_Here!A$2:A$850, 0))&lt;&gt;"", ISNUMBER(VALUE(INDEX(Paste_Here!AA$2:AA$850, MATCH(B442, Paste_Here!A$2:A$850, 0))))), INDEX(Paste_Here!AA$2:AA$850, MATCH(B442, Paste_Here!A$2:A$850, 0)), ""), ""), "")</f>
        <v/>
      </c>
      <c r="FF442" s="66"/>
      <c r="FG442" s="75" t="str">
        <f>IFERROR(IF(B442&lt;&gt;"", IF(ISNUMBER(SEARCH("highrisk", LOWER(INDEX(Paste_Here!AB$2:AB$850, MATCH(B442, Paste_Here!A$2:A$850, 0))))), "High Risk", IF(ISNUMBER(SEARCH("lowrisk", LOWER(INDEX(Paste_Here!AB$2:AB$850, MATCH(B442, Paste_Here!A$2:A$850, 0))))), "Low Risk", IF(ISNUMBER(SEARCH("somerisk", LOWER(INDEX(Paste_Here!AB$2:AB$850, MATCH(B442, Paste_Here!A$2:A$850, 0))))), "Some Risk", IF(ISNUMBER(SEARCH("ot", LOWER(INDEX(Paste_Here!AB$2:AB$850, MATCH(B442, Paste_Here!A$2:A$850, 0))))), "OT", "")))), ""), "")</f>
        <v/>
      </c>
      <c r="FH442" s="66"/>
      <c r="FI442" s="93"/>
      <c r="FJ442" s="66"/>
      <c r="FK442" s="75"/>
      <c r="FL442" s="66"/>
      <c r="FM442" s="75"/>
      <c r="FN442" s="66"/>
      <c r="FO442" s="66"/>
      <c r="FP442" s="75" t="str">
        <f t="shared" si="84"/>
        <v/>
      </c>
      <c r="FQ442" s="66"/>
      <c r="FR442" s="75" t="str">
        <f>IFERROR(IF(B442&lt;&gt;"", IF(ISNUMBER(SEARCH("s", LOWER(INDEX(Paste_Here!L$2:L$850, MATCH(B442, Paste_Here!A$2:A$850, 0))))), "Yes", IF(INDEX(Paste_Here!L$2:L$850, MATCH(B442, Paste_Here!A$2:A$850, 0))&lt;&gt;"", "No", "")), ""), "")</f>
        <v/>
      </c>
      <c r="FS442" s="66"/>
      <c r="FT442" s="75" t="str">
        <f>IFERROR(IF(B442&lt;&gt;"", IF(ISNUMBER(SEARCH("yes", LOWER(INDEX(Paste_Here!F$2:F$850, MATCH(B442, Paste_Here!A$2:A$850, 0))))), "Yes", IF(ISNUMBER(SEARCH("no", LOWER(INDEX(Paste_Here!F$2:F$850, MATCH(B442, Paste_Here!A$2:A$850, 0))))), "No", "")), ""), "")</f>
        <v/>
      </c>
      <c r="FU442" s="66"/>
      <c r="FV442" s="75" t="str">
        <f>IFERROR(IF(B442&lt;&gt;"", IF(ISNUMBER(SEARCH("english language learner", LOWER(INDEX(Paste_Here!C$2:C$850, MATCH(B442, Paste_Here!A$2:A$850, 0))))), "Yes", ""), ""), "")</f>
        <v/>
      </c>
      <c r="FW442" s="66"/>
      <c r="FX442" s="75" t="str">
        <f>IFERROR(IF(B442&lt;&gt;"", IF(OR(ISNUMBER(SEARCH("b", LOWER(INDEX(Paste_Here!J$2:J$850, MATCH(B442, Paste_Here!A$2:A$850, 0))))), ISNUMBER(SEARCH("h", LOWER(INDEX(Paste_Here!J$2:J$850, MATCH(B442, Paste_Here!A$2:A$850, 0))))), ISNUMBER(SEARCH("i", LOWER(INDEX(Paste_Here!J$2:J$850, MATCH(B442, Paste_Here!A$2:A$850, 0)))))), "Yes", IF(INDEX(Paste_Here!J$2:J$850, MATCH(B442, Paste_Here!A$2:A$850, 0))&lt;&gt;"", "No", "")), ""), "")</f>
        <v/>
      </c>
      <c r="FY442" s="66"/>
      <c r="FZ442" s="75" t="str">
        <f>IFERROR(IF(B442&lt;&gt;"", IF(ISNUMBER(SEARCH("yes", LOWER(INDEX(Paste_Here!K$2:K$850, MATCH(B442, Paste_Here!A$2:A$850, 0))))), "Yes", IF(ISNUMBER(SEARCH("no", LOWER(INDEX(Paste_Here!K$2:K$850, MATCH(B442, Paste_Here!A$2:A$850, 0))))), "No", "")), ""), "")</f>
        <v/>
      </c>
      <c r="GA442" s="66"/>
      <c r="GB442" s="75" t="str">
        <f>IFERROR(IF(B442&lt;&gt;"", IF(ISNUMBER(SEARCH("transitional 2", LOWER(INDEX(Paste_Here!C$2:C$850, MATCH(B442, Paste_Here!A$2:A$850, 0))))), "T2",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GC442" s="66"/>
      <c r="GD442" s="75"/>
      <c r="GE442" s="66"/>
      <c r="GF442" s="75"/>
      <c r="GG442" s="66"/>
      <c r="GH442" s="75"/>
      <c r="GI442" s="66"/>
      <c r="GK442" s="1" t="str" cm="1">
        <f t="array" ref="GK442">IFERROR(INDEX(Paste_Here!$B$2:$B$850, MATCH(0, COUNTIF(GK$4:GK441, Paste_Here!$B$2:$B$850) + IF(Paste_Here!$B$2:$B$850="", 1, 0), 0)), "")</f>
        <v/>
      </c>
      <c r="GL442" s="1" t="str">
        <f>IF(GK442&lt;&gt;"", INDEX(Paste_Here!$A$2:$A$850, MATCH(GK442, Paste_Here!$B$2:$B$850, 0)), "")</f>
        <v/>
      </c>
      <c r="GM442" s="1" t="str">
        <f t="shared" si="90"/>
        <v/>
      </c>
      <c r="GN442" s="1" t="str" cm="1">
        <f t="array" ref="GN442">IFERROR(INDEX($GM$5:$GM$850, MATCH(SMALL(IF($GM$5:$GM$850&lt;&gt;"", COUNTIF($GM$5:$GM$850, "&lt;"&amp;$GM$5:$GM$850)+1), ROW()-ROW($GN$5)+1), COUNTIF($GM$5:$GM$850, "&lt;"&amp;$GM$5:$GM$850)+1, 0)), "")</f>
        <v/>
      </c>
    </row>
    <row r="443" spans="1:196">
      <c r="A443" s="66"/>
      <c r="B443" s="75" t="str">
        <f t="shared" si="78"/>
        <v/>
      </c>
      <c r="C443" s="66"/>
      <c r="D443" s="75" t="str">
        <f>IFERROR(IF(AND(INDEX(Paste_Here!N$2:N$850, MATCH(B443, Paste_Here!A$2:A$850, 0)) = ""), "", IF(UPPER(INDEX(Paste_Here!N$2:N$850, MATCH(B443, Paste_Here!A$2:A$850, 0))) = "YES", "Yes", IF(UPPER(INDEX(Paste_Here!N$2:N$850, MATCH(B443, Paste_Here!A$2:A$850, 0))) = "NO", "No", ""))), "")</f>
        <v/>
      </c>
      <c r="E443" s="66"/>
      <c r="F443" s="75" t="str">
        <f t="shared" si="85"/>
        <v/>
      </c>
      <c r="G443" s="66"/>
      <c r="H443" s="75" t="str">
        <f t="shared" si="86"/>
        <v/>
      </c>
      <c r="I443" s="66"/>
      <c r="J443" s="75" t="str">
        <f t="shared" si="87"/>
        <v/>
      </c>
      <c r="K443" s="66"/>
      <c r="L443" s="75"/>
      <c r="M443" s="66"/>
      <c r="N443" s="75" t="str">
        <f>IFERROR(IF(B443&lt;&gt;"", IF(AND(INDEX(Paste_Here!AW$2:AW$850, MATCH(B443, Paste_Here!A$2:A$850, 0))&lt;&gt;"", ISNUMBER(VALUE(INDEX(Paste_Here!AW$2:AW$850, MATCH(B443, Paste_Here!A$2:A$850, 0))))), INDEX(Paste_Here!AW$2:AW$850, MATCH(B443, Paste_Here!A$2:A$850, 0)), ""), ""), "")</f>
        <v/>
      </c>
      <c r="O443" s="66"/>
      <c r="P443" s="75" t="str">
        <f>IFERROR(IF(B443&lt;&gt;"", IF(AND(INDEX(Paste_Here!AX$2:AX$850, MATCH(B443, Paste_Here!A$2:A$850, 0))&lt;&gt;"", ISNUMBER(VALUE(INDEX(Paste_Here!AX$2:AX$850, MATCH(B443, Paste_Here!A$2:A$850, 0))))), INDEX(Paste_Here!AX$2:AX$850, MATCH(B443, Paste_Here!A$2:A$850, 0)), ""), ""), "")</f>
        <v/>
      </c>
      <c r="Q443" s="66"/>
      <c r="R443" s="75" t="str">
        <f>IFERROR(IF(B443&lt;&gt;"", IF(AND(INDEX(Paste_Here!AU$2:AU$850, MATCH(B443, Paste_Here!A$2:A$850, 0))&lt;&gt;"", ISNUMBER(VALUE(INDEX(Paste_Here!AU$2:AU$850, MATCH(B443, Paste_Here!A$2:A$850, 0))))), INDEX(Paste_Here!AU$2:AU$850, MATCH(B443, Paste_Here!A$2:A$850, 0)), ""), ""), "")</f>
        <v/>
      </c>
      <c r="S443" s="66"/>
      <c r="T443" s="75" t="str">
        <f>IFERROR(IF(B443&lt;&gt;"", IF(AND(INDEX(Paste_Here!AV$2:AV$850, MATCH(B443, Paste_Here!A$2:A$850, 0))&lt;&gt;"", ISNUMBER(VALUE(INDEX(Paste_Here!AV$2:AV$850, MATCH(B443, Paste_Here!A$2:A$850, 0))))), INDEX(Paste_Here!AV$2:AV$850, MATCH(B443, Paste_Here!A$2:A$850, 0)), ""), ""), "")</f>
        <v/>
      </c>
      <c r="U443" s="66"/>
      <c r="W443" s="66"/>
      <c r="Y443" s="66"/>
      <c r="Z443" s="66"/>
      <c r="AA443" s="75" t="str">
        <f t="shared" si="79"/>
        <v/>
      </c>
      <c r="AB443" s="66"/>
      <c r="AC443" s="75"/>
      <c r="AD443" s="66"/>
      <c r="AE443" s="98"/>
      <c r="AF443" s="66"/>
      <c r="AG443" s="75"/>
      <c r="AH443" s="66"/>
      <c r="AI443" s="75" t="str">
        <f>IFERROR(IF(B443&lt;&gt;"", IF(AND(INDEX(Paste_Here!AC$2:AC$850, MATCH(B443, Paste_Here!A$2:A$850, 0))&lt;&gt;"", ISNUMBER(VALUE(INDEX(Paste_Here!AC$2:AC$850, MATCH(B443, Paste_Here!A$2:A$850, 0))))), INDEX(Paste_Here!AC$2:AC$850, MATCH(B443, Paste_Here!A$2:A$850, 0)), ""), ""), "")</f>
        <v/>
      </c>
      <c r="AJ443" s="66"/>
      <c r="AK443" s="75" t="str">
        <f>IFERROR(IF(B443&lt;&gt;"", IF(ISNUMBER(SEARCH("highrisk", LOWER(INDEX(Paste_Here!AD$2:AD$850, MATCH(B443, Paste_Here!A$2:A$850, 0))))), "High Risk", IF(ISNUMBER(SEARCH("lowrisk", LOWER(INDEX(Paste_Here!AD$2:AD$850, MATCH(B443, Paste_Here!A$2:A$850, 0))))), "Low Risk", IF(ISNUMBER(SEARCH("somerisk", LOWER(INDEX(Paste_Here!AD$2:AD$850, MATCH(B443, Paste_Here!A$2:A$850, 0))))), "Some Risk", IF(ISNUMBER(SEARCH("ot", LOWER(INDEX(Paste_Here!AD$2:AD$850, MATCH(B443, Paste_Here!A$2:A$850, 0))))), "OT", "")))), ""), "")</f>
        <v/>
      </c>
      <c r="AL443" s="66"/>
      <c r="AM443" s="75"/>
      <c r="AN443" s="66"/>
      <c r="AO443" s="75" t="str">
        <f>IFERROR(IF(B443&lt;&gt;"", IF(AND(INDEX(Paste_Here!M$2:M$850, MATCH(B443, Paste_Here!A$2:A$850, 0))&lt;&gt;"", ISNUMBER(VALUE(INDEX(Paste_Here!M$2:M$850, MATCH(B443, Paste_Here!A$2:A$850, 0))))), INDEX(Paste_Here!M$2:M$850, MATCH(B443, Paste_Here!A$2:A$850, 0)), ""), ""), "")</f>
        <v/>
      </c>
      <c r="AP443" s="66"/>
      <c r="AQ443" s="75" t="str">
        <f>IFERROR(IF(B443&lt;&gt;"", IF(ISNUMBER(SEARCH("highrisk", LOWER(INDEX(Paste_Here!N$2:N$850, MATCH(B443, Paste_Here!A$2:A$850, 0))))), "High Risk", IF(ISNUMBER(SEARCH("lowrisk", LOWER(INDEX(Paste_Here!N$2:N$850, MATCH(B443, Paste_Here!A$2:A$850, 0))))), "Low Risk", IF(ISNUMBER(SEARCH("somerisk", LOWER(INDEX(Paste_Here!N$2:N$850, MATCH(B443, Paste_Here!A$2:A$850, 0))))), "Some Risk", IF(ISNUMBER(SEARCH("ot", LOWER(INDEX(Paste_Here!N$2:N$850, MATCH(B443, Paste_Here!A$2:A$850, 0))))), "OT", "")))), ""), "")</f>
        <v/>
      </c>
      <c r="AT443" s="66"/>
      <c r="AU443" s="103"/>
      <c r="AV443" s="66"/>
      <c r="AW443" s="66"/>
      <c r="AX443" s="75" t="str">
        <f t="shared" si="80"/>
        <v/>
      </c>
      <c r="AY443" s="66"/>
      <c r="AZ443" s="75"/>
      <c r="BA443" s="66"/>
      <c r="BB443" s="75"/>
      <c r="BC443" s="66"/>
      <c r="BD443" s="75"/>
      <c r="BE443" s="66"/>
      <c r="BF443" s="75" t="str">
        <f>IFERROR(IF(B443&lt;&gt;"", IF(AND(INDEX(Paste_Here!AE$2:AE$850, MATCH(B443, Paste_Here!A$2:A$850, 0))&lt;&gt;"", ISNUMBER(VALUE(INDEX(Paste_Here!AE$2:AE$850, MATCH(B443, Paste_Here!A$2:A$850, 0))))), INDEX(Paste_Here!AE$2:AE$850, MATCH(B443, Paste_Here!A$2:A$850, 0)), ""), ""), "")</f>
        <v/>
      </c>
      <c r="BG443" s="66"/>
      <c r="BH443" s="75" t="str">
        <f>IFERROR(IF(B443&lt;&gt;"", IF(ISNUMBER(SEARCH("highrisk", LOWER(INDEX(Paste_Here!AF$2:AF$850, MATCH(B443, Paste_Here!A$2:A$850, 0))))), "High Risk", IF(ISNUMBER(SEARCH("lowrisk", LOWER(INDEX(Paste_Here!AF$2:AF$850, MATCH(B443, Paste_Here!A$2:A$850, 0))))), "Low Risk", IF(ISNUMBER(SEARCH("somerisk", LOWER(INDEX(Paste_Here!AF$2:AF$850, MATCH(B443, Paste_Here!A$2:A$850, 0))))), "Some Risk", IF(ISNUMBER(SEARCH("ot", LOWER(INDEX(Paste_Here!AF$2:AF$850, MATCH(B443, Paste_Here!A$2:A$850, 0))))), "OT", "")))), ""), "")</f>
        <v/>
      </c>
      <c r="BI443" s="66"/>
      <c r="BJ443" s="75"/>
      <c r="BK443" s="66"/>
      <c r="BL443" s="75" t="str">
        <f>IFERROR(IF(B443&lt;&gt;"", IF(AND(INDEX(Paste_Here!O$2:O$850, MATCH(B443, Paste_Here!A$2:A$850, 0))&lt;&gt;"", ISNUMBER(VALUE(INDEX(Paste_Here!O$2:O$850, MATCH(B443, Paste_Here!A$2:A$850, 0))))), INDEX(Paste_Here!O$2:O$850, MATCH(B443, Paste_Here!A$2:A$850, 0)), ""), ""), "")</f>
        <v/>
      </c>
      <c r="BM443" s="66"/>
      <c r="BN443" s="75" t="str">
        <f>IFERROR(IF(B443&lt;&gt;"", IF(ISNUMBER(SEARCH("highrisk", LOWER(INDEX(Paste_Here!P$2:P$850, MATCH(B443, Paste_Here!A$2:A$850, 0))))), "High Risk", IF(ISNUMBER(SEARCH("lowrisk", LOWER(INDEX(Paste_Here!P$2:P$850, MATCH(B443, Paste_Here!A$2:A$850, 0))))), "Low Risk", IF(ISNUMBER(SEARCH("somerisk", LOWER(INDEX(Paste_Here!P$2:P$850, MATCH(B443, Paste_Here!A$2:A$850, 0))))), "Some Risk", IF(ISNUMBER(SEARCH("ot", LOWER(INDEX(Paste_Here!P$2:P$850, MATCH(B443, Paste_Here!A$2:A$850, 0))))), "OT", "")))), ""), "")</f>
        <v/>
      </c>
      <c r="BQ443" s="66"/>
      <c r="BR443" s="75"/>
      <c r="BS443" s="66"/>
      <c r="BT443" s="66"/>
      <c r="BU443" s="75" t="str">
        <f t="shared" si="81"/>
        <v/>
      </c>
      <c r="BV443" s="66"/>
      <c r="BW443" s="75"/>
      <c r="BX443" s="66"/>
      <c r="BY443" s="75"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BZ443" s="66"/>
      <c r="CA443" s="75"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CB443" s="66"/>
      <c r="CC443" s="75"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CD443" s="66"/>
      <c r="CE443" s="75"/>
      <c r="CF443" s="66"/>
      <c r="CK443" s="75"/>
      <c r="CL443" s="66"/>
      <c r="CM443" s="75"/>
      <c r="CN443" s="66"/>
      <c r="CO443" s="75"/>
      <c r="CP443" s="66"/>
      <c r="CQ443" s="66"/>
      <c r="CR443" s="75" t="str">
        <f t="shared" si="82"/>
        <v/>
      </c>
      <c r="CS443" s="66"/>
      <c r="CT443" s="75"/>
      <c r="CU443" s="66"/>
      <c r="CV443" s="75"/>
      <c r="CW443" s="66"/>
      <c r="CX443" s="75"/>
      <c r="CY443" s="66"/>
      <c r="CZ443" s="75"/>
      <c r="DA443" s="66"/>
      <c r="DB443" s="75" t="str">
        <f>IFERROR(IF(B443&lt;&gt;"", IF(AND(INDEX(Paste_Here!AK$2:AK$850, MATCH(B443, Paste_Here!A$2:A$850, 0))&lt;&gt;"", ISNUMBER(VALUE(INDEX(Paste_Here!AK$2:AK$850, MATCH(B443, Paste_Here!A$2:A$850, 0))))), INDEX(Paste_Here!AK$2:AK$850, MATCH(B443, Paste_Here!A$2:A$850, 0)), ""), ""), "")</f>
        <v/>
      </c>
      <c r="DC443" s="66"/>
      <c r="DD443" s="75" t="str">
        <f>IFERROR(IF(B443&lt;&gt;"", IF(ISNUMBER(SEARCH("highrisk", LOWER(INDEX(Paste_Here!AL$2:AL$850, MATCH(B443, Paste_Here!A$2:A$850, 0))))), "High Risk", IF(ISNUMBER(SEARCH("lowrisk", LOWER(INDEX(Paste_Here!AL$2:AL$850, MATCH(B443, Paste_Here!A$2:A$850, 0))))), "Low Risk", IF(ISNUMBER(SEARCH("somerisk", LOWER(INDEX(Paste_Here!AL$2:AL$850, MATCH(B443, Paste_Here!A$2:A$850, 0))))), "Some Risk", IF(ISNUMBER(SEARCH("ot", LOWER(INDEX(Paste_Here!AL$2:AL$850, MATCH(B443, Paste_Here!A$2:A$850, 0))))), "OT", "")))), ""), "")</f>
        <v/>
      </c>
      <c r="DE443" s="66"/>
      <c r="DF443" s="75" t="str">
        <f>IFERROR(IF(B443&lt;&gt;"", IF(AND(INDEX(Paste_Here!AM$2:AM$850, MATCH(B443, Paste_Here!A$2:A$850, 0))&lt;&gt;"", ISNUMBER(VALUE(INDEX(Paste_Here!AM$2:AM$850, MATCH(B443, Paste_Here!A$2:A$850, 0))))), INDEX(Paste_Here!AM$2:AM$850, MATCH(B443, Paste_Here!A$2:A$850, 0)), ""), ""), "")</f>
        <v/>
      </c>
      <c r="DG443" s="66"/>
      <c r="DH443" s="75" t="str">
        <f>IFERROR(IF(B443&lt;&gt;"", IF(ISNUMBER(SEARCH("highrisk", LOWER(INDEX(Paste_Here!AN$2:AN$850, MATCH(B443, Paste_Here!A$2:A$850, 0))))), "High Risk", IF(ISNUMBER(SEARCH("lowrisk", LOWER(INDEX(Paste_Here!AN$2:AN$850, MATCH(B443, Paste_Here!A$2:A$850, 0))))), "Low Risk", IF(ISNUMBER(SEARCH("somerisk", LOWER(INDEX(Paste_Here!AN$2:AN$850, MATCH(B443, Paste_Here!A$2:A$850, 0))))), "Some Risk", IF(ISNUMBER(SEARCH("ot", LOWER(INDEX(Paste_Here!AN$2:AN$850, MATCH(B443, Paste_Here!A$2:A$850, 0))))), "OT", "")))), ""), "")</f>
        <v/>
      </c>
      <c r="DI443" s="66"/>
      <c r="DJ443" s="66"/>
      <c r="DK443" s="75" t="str">
        <f t="shared" si="83"/>
        <v/>
      </c>
      <c r="DL443" s="66"/>
      <c r="DM443" s="75" t="str">
        <f>IFERROR(IF(B443&lt;&gt;"", IF(AND(INDEX(Paste_Here!Q$2:Q$850, MATCH(B443, Paste_Here!A$2:A$850, 0))&lt;&gt;"", ISNUMBER(VALUE(INDEX(Paste_Here!Q$2:Q$850, MATCH(B443, Paste_Here!A$2:A$850, 0))))), INDEX(Paste_Here!Q$2:Q$850, MATCH(B443, Paste_Here!A$2:A$850, 0)), ""), ""), "")</f>
        <v/>
      </c>
      <c r="DN443" s="66"/>
      <c r="DO443" s="75" t="str">
        <f>IFERROR(IF(B443&lt;&gt;"", IF(ISNUMBER(SEARCH("highrisk", LOWER(INDEX(Paste_Here!R$2:R$850, MATCH(B443, Paste_Here!A$2:A$850, 0))))), "High Risk", IF(ISNUMBER(SEARCH("lowrisk", LOWER(INDEX(Paste_Here!R$2:R$850, MATCH(B443, Paste_Here!A$2:A$850, 0))))), "Low Risk", IF(ISNUMBER(SEARCH("somerisk", LOWER(INDEX(Paste_Here!R$2:R$850, MATCH(B443, Paste_Here!A$2:A$850, 0))))), "Some Risk", IF(ISNUMBER(SEARCH("ot", LOWER(INDEX(Paste_Here!R$2:R$850, MATCH(B443, Paste_Here!A$2:A$850, 0))))), "OT", "")))), ""), "")</f>
        <v/>
      </c>
      <c r="DP443" s="66"/>
      <c r="DQ443" s="93" t="str">
        <f>IFERROR(IF(B443&lt;&gt;"", IF(AND(INDEX(Paste_Here!S$2:S$850, MATCH(B443, Paste_Here!A$2:A$850, 0))&lt;&gt;"", ISNUMBER(VALUE(INDEX(Paste_Here!S$2:S$850, MATCH(B443, Paste_Here!A$2:A$850, 0))))), INDEX(Paste_Here!S$2:S$850, MATCH(B443, Paste_Here!A$2:A$850, 0)), ""), ""), "")</f>
        <v/>
      </c>
      <c r="DR443" s="66"/>
      <c r="DS443" s="75"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IF(ISNUMBER(SEARCH("ot", LOWER(INDEX(Paste_Here!T$2:T$850, MATCH(B443, Paste_Here!A$2:A$850, 0))))), "OT", "")))), ""), "")</f>
        <v/>
      </c>
      <c r="DT443" s="66"/>
      <c r="DU443" s="75" t="str">
        <f>IFERROR(IF(B443&lt;&gt;"", IF(AND(INDEX(Paste_Here!U$2:U$850, MATCH(B443, Paste_Here!A$2:A$850, 0))&lt;&gt;"", ISNUMBER(VALUE(INDEX(Paste_Here!U$2:U$850, MATCH(B443, Paste_Here!A$2:A$850, 0))))), INDEX(Paste_Here!U$2:U$850, MATCH(B443, Paste_Here!A$2:A$850, 0)), ""), ""), "")</f>
        <v/>
      </c>
      <c r="DV443" s="66"/>
      <c r="DW443" s="93" t="str">
        <f>IFERROR(IF(B443&lt;&gt;"", IF(ISNUMBER(SEARCH("highrisk", LOWER(INDEX(Paste_Here!V$2:V$850, MATCH(B443, Paste_Here!A$2:A$850, 0))))), "High Risk", IF(ISNUMBER(SEARCH("lowrisk", LOWER(INDEX(Paste_Here!V$2:V$850, MATCH(B443, Paste_Here!A$2:A$850, 0))))), "Low Risk", IF(ISNUMBER(SEARCH("somerisk", LOWER(INDEX(Paste_Here!V$2:V$850, MATCH(B443, Paste_Here!A$2:A$850, 0))))), "Some Risk", IF(ISNUMBER(SEARCH("ot", LOWER(INDEX(Paste_Here!V$2:V$850, MATCH(B443, Paste_Here!A$2:A$850, 0))))), "OT", "")))), ""), "")</f>
        <v/>
      </c>
      <c r="DX443" s="66"/>
      <c r="DY443" s="75" t="str">
        <f>IFERROR(IF(B443&lt;&gt;"", IF(AND(INDEX(Paste_Here!W$2:W$850, MATCH(B443, Paste_Here!A$2:A$850, 0))&lt;&gt;"", ISNUMBER(VALUE(INDEX(Paste_Here!W$2:W$850, MATCH(B443, Paste_Here!A$2:A$850, 0))))), INDEX(Paste_Here!W$2:W$850, MATCH(B443, Paste_Here!A$2:A$850, 0)), ""), ""), "")</f>
        <v/>
      </c>
      <c r="DZ443" s="66"/>
      <c r="EA443" s="75" t="str">
        <f>IFERROR(IF(B443&lt;&gt;"", IF(ISNUMBER(SEARCH("highrisk", LOWER(INDEX(Paste_Here!X$2:X$850, MATCH(B443, Paste_Here!A$2:A$850, 0))))), "High Risk", IF(ISNUMBER(SEARCH("lowrisk", LOWER(INDEX(Paste_Here!X$2:X$850, MATCH(B443, Paste_Here!A$2:A$850, 0))))), "Low Risk", IF(ISNUMBER(SEARCH("somerisk", LOWER(INDEX(Paste_Here!X$2:X$850, MATCH(B443, Paste_Here!A$2:A$850, 0))))), "Some Risk", IF(ISNUMBER(SEARCH("ot", LOWER(INDEX(Paste_Here!X$2:X$850, MATCH(B443, Paste_Here!A$2:A$850, 0))))), "OT", "")))), ""), "")</f>
        <v/>
      </c>
      <c r="EB443" s="66"/>
      <c r="EC443" s="66"/>
      <c r="ED443" s="75" t="str">
        <f t="shared" si="88"/>
        <v/>
      </c>
      <c r="EE443" s="66"/>
      <c r="EF443" s="75" t="str">
        <f>IFERROR(IF(B443&lt;&gt;"", IF(AND(INDEX(Paste_Here!AO$2:AO$850, MATCH(B443, Paste_Here!A$2:A$850, 0))&lt;&gt;"", ISNUMBER(VALUE(INDEX(Paste_Here!AO$2:AO$850, MATCH(B443, Paste_Here!A$2:A$850, 0))))), INDEX(Paste_Here!AO$2:AO$850, MATCH(B443, Paste_Here!A$2:A$850, 0)), ""), ""), "")</f>
        <v/>
      </c>
      <c r="EG443" s="66"/>
      <c r="EH443" s="75" t="str">
        <f>IFERROR(IF(B443&lt;&gt;"", IF(ISNUMBER(SEARCH("highrisk", LOWER(INDEX(Paste_Here!AP$2:AP$850, MATCH(B443, Paste_Here!A$2:A$850, 0))))), "High Risk", IF(ISNUMBER(SEARCH("lowrisk", LOWER(INDEX(Paste_Here!AP$2:AP$850, MATCH(B443, Paste_Here!A$2:A$850, 0))))), "Low Risk", IF(ISNUMBER(SEARCH("somerisk", LOWER(INDEX(Paste_Here!AP$2:AP$850, MATCH(B443, Paste_Here!A$2:A$850, 0))))), "Some Risk", IF(ISNUMBER(SEARCH("ot", LOWER(INDEX(Paste_Here!AP$2:AP$850, MATCH(B443, Paste_Here!A$2:A$850, 0))))), "OT", "")))), ""), "")</f>
        <v/>
      </c>
      <c r="EI443" s="66"/>
      <c r="EJ443" s="93"/>
      <c r="EK443" s="66"/>
      <c r="EL443" s="75" t="str">
        <f>IFERROR(IF(B443&lt;&gt;"", IF(AND(INDEX(Paste_Here!AQ$2:AQ$850, MATCH(B443, Paste_Here!A$2:A$850, 0))&lt;&gt;"", ISNUMBER(VALUE(INDEX(Paste_Here!AQ$2:AQ$850, MATCH(B443, Paste_Here!A$2:A$850, 0))))), INDEX(Paste_Here!AQ$2:AQ$850, MATCH(B443, Paste_Here!A$2:A$850, 0)), ""), ""), "")</f>
        <v/>
      </c>
      <c r="EM443" s="66"/>
      <c r="EN443" s="75" t="str">
        <f>IFERROR(IF(B443&lt;&gt;"", IF(ISNUMBER(SEARCH("highrisk", LOWER(INDEX(Paste_Here!AR$2:AR$850, MATCH(B443, Paste_Here!A$2:A$850, 0))))), "High Risk", IF(ISNUMBER(SEARCH("lowrisk", LOWER(INDEX(Paste_Here!AR$2:AR$850, MATCH(B443, Paste_Here!A$2:A$850, 0))))), "Low Risk", IF(ISNUMBER(SEARCH("somerisk", LOWER(INDEX(Paste_Here!AR$2:AR$850, MATCH(B443, Paste_Here!A$2:A$850, 0))))), "Some Risk", IF(ISNUMBER(SEARCH("ot", LOWER(INDEX(Paste_Here!AR$2:AR$850, MATCH(B443, Paste_Here!A$2:A$850, 0))))), "OT", "")))), ""), "")</f>
        <v/>
      </c>
      <c r="EO443" s="66"/>
      <c r="EP443" s="93"/>
      <c r="EQ443" s="66"/>
      <c r="ER443" s="75"/>
      <c r="ES443" s="66"/>
      <c r="ET443" s="75"/>
      <c r="EU443" s="66"/>
      <c r="EV443" s="66"/>
      <c r="EW443" s="75" t="str">
        <f t="shared" si="89"/>
        <v/>
      </c>
      <c r="EX443" s="66"/>
      <c r="EY443" s="75" t="str">
        <f>IFERROR(IF(B443&lt;&gt;"", IF(AND(INDEX(Paste_Here!Y$2:Y$850, MATCH(B443, Paste_Here!A$2:A$850, 0))&lt;&gt;"", ISNUMBER(VALUE(INDEX(Paste_Here!Y$2:Y$850, MATCH(B443, Paste_Here!A$2:A$850, 0))))), INDEX(Paste_Here!Y$2:Y$850, MATCH(B443, Paste_Here!A$2:A$850, 0)), ""), ""), "")</f>
        <v/>
      </c>
      <c r="EZ443" s="66"/>
      <c r="FA443" s="75" t="str">
        <f>IFERROR(IF(B443&lt;&gt;"", IF(ISNUMBER(SEARCH("highrisk", LOWER(INDEX(Paste_Here!Z$2:Z$850, MATCH(B443, Paste_Here!A$2:A$850, 0))))), "High Risk", IF(ISNUMBER(SEARCH("lowrisk", LOWER(INDEX(Paste_Here!Z$2:Z$850, MATCH(B443, Paste_Here!A$2:A$850, 0))))), "Low Risk", IF(ISNUMBER(SEARCH("somerisk", LOWER(INDEX(Paste_Here!Z$2:Z$850, MATCH(B443, Paste_Here!A$2:A$850, 0))))), "Some Risk", IF(ISNUMBER(SEARCH("ot", LOWER(INDEX(Paste_Here!Z$2:Z$850, MATCH(B443, Paste_Here!A$2:A$850, 0))))), "OT", "")))), ""), "")</f>
        <v/>
      </c>
      <c r="FB443" s="66"/>
      <c r="FC443" s="93"/>
      <c r="FD443" s="66"/>
      <c r="FE443" s="75" t="str">
        <f>IFERROR(IF(B443&lt;&gt;"", IF(AND(INDEX(Paste_Here!AA$2:AA$850, MATCH(B443, Paste_Here!A$2:A$850, 0))&lt;&gt;"", ISNUMBER(VALUE(INDEX(Paste_Here!AA$2:AA$850, MATCH(B443, Paste_Here!A$2:A$850, 0))))), INDEX(Paste_Here!AA$2:AA$850, MATCH(B443, Paste_Here!A$2:A$850, 0)), ""), ""), "")</f>
        <v/>
      </c>
      <c r="FF443" s="66"/>
      <c r="FG443" s="75" t="str">
        <f>IFERROR(IF(B443&lt;&gt;"", IF(ISNUMBER(SEARCH("highrisk", LOWER(INDEX(Paste_Here!AB$2:AB$850, MATCH(B443, Paste_Here!A$2:A$850, 0))))), "High Risk", IF(ISNUMBER(SEARCH("lowrisk", LOWER(INDEX(Paste_Here!AB$2:AB$850, MATCH(B443, Paste_Here!A$2:A$850, 0))))), "Low Risk", IF(ISNUMBER(SEARCH("somerisk", LOWER(INDEX(Paste_Here!AB$2:AB$850, MATCH(B443, Paste_Here!A$2:A$850, 0))))), "Some Risk", IF(ISNUMBER(SEARCH("ot", LOWER(INDEX(Paste_Here!AB$2:AB$850, MATCH(B443, Paste_Here!A$2:A$850, 0))))), "OT", "")))), ""), "")</f>
        <v/>
      </c>
      <c r="FH443" s="66"/>
      <c r="FI443" s="93"/>
      <c r="FJ443" s="66"/>
      <c r="FK443" s="75"/>
      <c r="FL443" s="66"/>
      <c r="FM443" s="75"/>
      <c r="FN443" s="66"/>
      <c r="FO443" s="66"/>
      <c r="FP443" s="75" t="str">
        <f t="shared" si="84"/>
        <v/>
      </c>
      <c r="FQ443" s="66"/>
      <c r="FR443" s="75" t="str">
        <f>IFERROR(IF(B443&lt;&gt;"", IF(ISNUMBER(SEARCH("s", LOWER(INDEX(Paste_Here!L$2:L$850, MATCH(B443, Paste_Here!A$2:A$850, 0))))), "Yes", IF(INDEX(Paste_Here!L$2:L$850, MATCH(B443, Paste_Here!A$2:A$850, 0))&lt;&gt;"", "No", "")), ""), "")</f>
        <v/>
      </c>
      <c r="FS443" s="66"/>
      <c r="FT443" s="75" t="str">
        <f>IFERROR(IF(B443&lt;&gt;"", IF(ISNUMBER(SEARCH("yes", LOWER(INDEX(Paste_Here!F$2:F$850, MATCH(B443, Paste_Here!A$2:A$850, 0))))), "Yes", IF(ISNUMBER(SEARCH("no", LOWER(INDEX(Paste_Here!F$2:F$850, MATCH(B443, Paste_Here!A$2:A$850, 0))))), "No", "")), ""), "")</f>
        <v/>
      </c>
      <c r="FU443" s="66"/>
      <c r="FV443" s="75" t="str">
        <f>IFERROR(IF(B443&lt;&gt;"", IF(ISNUMBER(SEARCH("english language learner", LOWER(INDEX(Paste_Here!C$2:C$850, MATCH(B443, Paste_Here!A$2:A$850, 0))))), "Yes", ""), ""), "")</f>
        <v/>
      </c>
      <c r="FW443" s="66"/>
      <c r="FX443" s="75" t="str">
        <f>IFERROR(IF(B443&lt;&gt;"", IF(OR(ISNUMBER(SEARCH("b", LOWER(INDEX(Paste_Here!J$2:J$850, MATCH(B443, Paste_Here!A$2:A$850, 0))))), ISNUMBER(SEARCH("h", LOWER(INDEX(Paste_Here!J$2:J$850, MATCH(B443, Paste_Here!A$2:A$850, 0))))), ISNUMBER(SEARCH("i", LOWER(INDEX(Paste_Here!J$2:J$850, MATCH(B443, Paste_Here!A$2:A$850, 0)))))), "Yes", IF(INDEX(Paste_Here!J$2:J$850, MATCH(B443, Paste_Here!A$2:A$850, 0))&lt;&gt;"", "No", "")), ""), "")</f>
        <v/>
      </c>
      <c r="FY443" s="66"/>
      <c r="FZ443" s="75" t="str">
        <f>IFERROR(IF(B443&lt;&gt;"", IF(ISNUMBER(SEARCH("yes", LOWER(INDEX(Paste_Here!K$2:K$850, MATCH(B443, Paste_Here!A$2:A$850, 0))))), "Yes", IF(ISNUMBER(SEARCH("no", LOWER(INDEX(Paste_Here!K$2:K$850, MATCH(B443, Paste_Here!A$2:A$850, 0))))), "No", "")), ""), "")</f>
        <v/>
      </c>
      <c r="GA443" s="66"/>
      <c r="GB443" s="75" t="str">
        <f>IFERROR(IF(B443&lt;&gt;"", IF(ISNUMBER(SEARCH("transitional 2", LOWER(INDEX(Paste_Here!C$2:C$850, MATCH(B443, Paste_Here!A$2:A$850, 0))))), "T2",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GC443" s="66"/>
      <c r="GD443" s="75"/>
      <c r="GE443" s="66"/>
      <c r="GF443" s="75"/>
      <c r="GG443" s="66"/>
      <c r="GH443" s="75"/>
      <c r="GI443" s="66"/>
      <c r="GK443" s="1" t="str" cm="1">
        <f t="array" ref="GK443">IFERROR(INDEX(Paste_Here!$B$2:$B$850, MATCH(0, COUNTIF(GK$4:GK442, Paste_Here!$B$2:$B$850) + IF(Paste_Here!$B$2:$B$850="", 1, 0), 0)), "")</f>
        <v/>
      </c>
      <c r="GL443" s="1" t="str">
        <f>IF(GK443&lt;&gt;"", INDEX(Paste_Here!$A$2:$A$850, MATCH(GK443, Paste_Here!$B$2:$B$850, 0)), "")</f>
        <v/>
      </c>
      <c r="GM443" s="1" t="str">
        <f t="shared" si="90"/>
        <v/>
      </c>
      <c r="GN443" s="1" t="str" cm="1">
        <f t="array" ref="GN443">IFERROR(INDEX($GM$5:$GM$850, MATCH(SMALL(IF($GM$5:$GM$850&lt;&gt;"", COUNTIF($GM$5:$GM$850, "&lt;"&amp;$GM$5:$GM$850)+1), ROW()-ROW($GN$5)+1), COUNTIF($GM$5:$GM$850, "&lt;"&amp;$GM$5:$GM$850)+1, 0)), "")</f>
        <v/>
      </c>
    </row>
    <row r="444" spans="1:196">
      <c r="A444" s="66"/>
      <c r="B444" s="75" t="str">
        <f t="shared" si="78"/>
        <v/>
      </c>
      <c r="C444" s="66"/>
      <c r="D444" s="75" t="str">
        <f>IFERROR(IF(AND(INDEX(Paste_Here!N$2:N$850, MATCH(B444, Paste_Here!A$2:A$850, 0)) = ""), "", IF(UPPER(INDEX(Paste_Here!N$2:N$850, MATCH(B444, Paste_Here!A$2:A$850, 0))) = "YES", "Yes", IF(UPPER(INDEX(Paste_Here!N$2:N$850, MATCH(B444, Paste_Here!A$2:A$850, 0))) = "NO", "No", ""))), "")</f>
        <v/>
      </c>
      <c r="E444" s="66"/>
      <c r="F444" s="75" t="str">
        <f t="shared" si="85"/>
        <v/>
      </c>
      <c r="G444" s="66"/>
      <c r="H444" s="75" t="str">
        <f t="shared" si="86"/>
        <v/>
      </c>
      <c r="I444" s="66"/>
      <c r="J444" s="75" t="str">
        <f t="shared" si="87"/>
        <v/>
      </c>
      <c r="K444" s="66"/>
      <c r="L444" s="75"/>
      <c r="M444" s="66"/>
      <c r="N444" s="75" t="str">
        <f>IFERROR(IF(B444&lt;&gt;"", IF(AND(INDEX(Paste_Here!AW$2:AW$850, MATCH(B444, Paste_Here!A$2:A$850, 0))&lt;&gt;"", ISNUMBER(VALUE(INDEX(Paste_Here!AW$2:AW$850, MATCH(B444, Paste_Here!A$2:A$850, 0))))), INDEX(Paste_Here!AW$2:AW$850, MATCH(B444, Paste_Here!A$2:A$850, 0)), ""), ""), "")</f>
        <v/>
      </c>
      <c r="O444" s="66"/>
      <c r="P444" s="75" t="str">
        <f>IFERROR(IF(B444&lt;&gt;"", IF(AND(INDEX(Paste_Here!AX$2:AX$850, MATCH(B444, Paste_Here!A$2:A$850, 0))&lt;&gt;"", ISNUMBER(VALUE(INDEX(Paste_Here!AX$2:AX$850, MATCH(B444, Paste_Here!A$2:A$850, 0))))), INDEX(Paste_Here!AX$2:AX$850, MATCH(B444, Paste_Here!A$2:A$850, 0)), ""), ""), "")</f>
        <v/>
      </c>
      <c r="Q444" s="66"/>
      <c r="R444" s="75" t="str">
        <f>IFERROR(IF(B444&lt;&gt;"", IF(AND(INDEX(Paste_Here!AU$2:AU$850, MATCH(B444, Paste_Here!A$2:A$850, 0))&lt;&gt;"", ISNUMBER(VALUE(INDEX(Paste_Here!AU$2:AU$850, MATCH(B444, Paste_Here!A$2:A$850, 0))))), INDEX(Paste_Here!AU$2:AU$850, MATCH(B444, Paste_Here!A$2:A$850, 0)), ""), ""), "")</f>
        <v/>
      </c>
      <c r="S444" s="66"/>
      <c r="T444" s="75" t="str">
        <f>IFERROR(IF(B444&lt;&gt;"", IF(AND(INDEX(Paste_Here!AV$2:AV$850, MATCH(B444, Paste_Here!A$2:A$850, 0))&lt;&gt;"", ISNUMBER(VALUE(INDEX(Paste_Here!AV$2:AV$850, MATCH(B444, Paste_Here!A$2:A$850, 0))))), INDEX(Paste_Here!AV$2:AV$850, MATCH(B444, Paste_Here!A$2:A$850, 0)), ""), ""), "")</f>
        <v/>
      </c>
      <c r="U444" s="66"/>
      <c r="W444" s="66"/>
      <c r="Y444" s="66"/>
      <c r="Z444" s="66"/>
      <c r="AA444" s="75" t="str">
        <f t="shared" si="79"/>
        <v/>
      </c>
      <c r="AB444" s="66"/>
      <c r="AC444" s="75"/>
      <c r="AD444" s="66"/>
      <c r="AE444" s="98"/>
      <c r="AF444" s="66"/>
      <c r="AG444" s="75"/>
      <c r="AH444" s="66"/>
      <c r="AI444" s="75" t="str">
        <f>IFERROR(IF(B444&lt;&gt;"", IF(AND(INDEX(Paste_Here!AC$2:AC$850, MATCH(B444, Paste_Here!A$2:A$850, 0))&lt;&gt;"", ISNUMBER(VALUE(INDEX(Paste_Here!AC$2:AC$850, MATCH(B444, Paste_Here!A$2:A$850, 0))))), INDEX(Paste_Here!AC$2:AC$850, MATCH(B444, Paste_Here!A$2:A$850, 0)), ""), ""), "")</f>
        <v/>
      </c>
      <c r="AJ444" s="66"/>
      <c r="AK444" s="75" t="str">
        <f>IFERROR(IF(B444&lt;&gt;"", IF(ISNUMBER(SEARCH("highrisk", LOWER(INDEX(Paste_Here!AD$2:AD$850, MATCH(B444, Paste_Here!A$2:A$850, 0))))), "High Risk", IF(ISNUMBER(SEARCH("lowrisk", LOWER(INDEX(Paste_Here!AD$2:AD$850, MATCH(B444, Paste_Here!A$2:A$850, 0))))), "Low Risk", IF(ISNUMBER(SEARCH("somerisk", LOWER(INDEX(Paste_Here!AD$2:AD$850, MATCH(B444, Paste_Here!A$2:A$850, 0))))), "Some Risk", IF(ISNUMBER(SEARCH("ot", LOWER(INDEX(Paste_Here!AD$2:AD$850, MATCH(B444, Paste_Here!A$2:A$850, 0))))), "OT", "")))), ""), "")</f>
        <v/>
      </c>
      <c r="AL444" s="66"/>
      <c r="AM444" s="75"/>
      <c r="AN444" s="66"/>
      <c r="AO444" s="75" t="str">
        <f>IFERROR(IF(B444&lt;&gt;"", IF(AND(INDEX(Paste_Here!M$2:M$850, MATCH(B444, Paste_Here!A$2:A$850, 0))&lt;&gt;"", ISNUMBER(VALUE(INDEX(Paste_Here!M$2:M$850, MATCH(B444, Paste_Here!A$2:A$850, 0))))), INDEX(Paste_Here!M$2:M$850, MATCH(B444, Paste_Here!A$2:A$850, 0)), ""), ""), "")</f>
        <v/>
      </c>
      <c r="AP444" s="66"/>
      <c r="AQ444" s="75" t="str">
        <f>IFERROR(IF(B444&lt;&gt;"", IF(ISNUMBER(SEARCH("highrisk", LOWER(INDEX(Paste_Here!N$2:N$850, MATCH(B444, Paste_Here!A$2:A$850, 0))))), "High Risk", IF(ISNUMBER(SEARCH("lowrisk", LOWER(INDEX(Paste_Here!N$2:N$850, MATCH(B444, Paste_Here!A$2:A$850, 0))))), "Low Risk", IF(ISNUMBER(SEARCH("somerisk", LOWER(INDEX(Paste_Here!N$2:N$850, MATCH(B444, Paste_Here!A$2:A$850, 0))))), "Some Risk", IF(ISNUMBER(SEARCH("ot", LOWER(INDEX(Paste_Here!N$2:N$850, MATCH(B444, Paste_Here!A$2:A$850, 0))))), "OT", "")))), ""), "")</f>
        <v/>
      </c>
      <c r="AT444" s="66"/>
      <c r="AU444" s="103"/>
      <c r="AV444" s="66"/>
      <c r="AW444" s="66"/>
      <c r="AX444" s="75" t="str">
        <f t="shared" si="80"/>
        <v/>
      </c>
      <c r="AY444" s="66"/>
      <c r="AZ444" s="75"/>
      <c r="BA444" s="66"/>
      <c r="BB444" s="75"/>
      <c r="BC444" s="66"/>
      <c r="BD444" s="75"/>
      <c r="BE444" s="66"/>
      <c r="BF444" s="75" t="str">
        <f>IFERROR(IF(B444&lt;&gt;"", IF(AND(INDEX(Paste_Here!AE$2:AE$850, MATCH(B444, Paste_Here!A$2:A$850, 0))&lt;&gt;"", ISNUMBER(VALUE(INDEX(Paste_Here!AE$2:AE$850, MATCH(B444, Paste_Here!A$2:A$850, 0))))), INDEX(Paste_Here!AE$2:AE$850, MATCH(B444, Paste_Here!A$2:A$850, 0)), ""), ""), "")</f>
        <v/>
      </c>
      <c r="BG444" s="66"/>
      <c r="BH444" s="75" t="str">
        <f>IFERROR(IF(B444&lt;&gt;"", IF(ISNUMBER(SEARCH("highrisk", LOWER(INDEX(Paste_Here!AF$2:AF$850, MATCH(B444, Paste_Here!A$2:A$850, 0))))), "High Risk", IF(ISNUMBER(SEARCH("lowrisk", LOWER(INDEX(Paste_Here!AF$2:AF$850, MATCH(B444, Paste_Here!A$2:A$850, 0))))), "Low Risk", IF(ISNUMBER(SEARCH("somerisk", LOWER(INDEX(Paste_Here!AF$2:AF$850, MATCH(B444, Paste_Here!A$2:A$850, 0))))), "Some Risk", IF(ISNUMBER(SEARCH("ot", LOWER(INDEX(Paste_Here!AF$2:AF$850, MATCH(B444, Paste_Here!A$2:A$850, 0))))), "OT", "")))), ""), "")</f>
        <v/>
      </c>
      <c r="BI444" s="66"/>
      <c r="BJ444" s="75"/>
      <c r="BK444" s="66"/>
      <c r="BL444" s="75" t="str">
        <f>IFERROR(IF(B444&lt;&gt;"", IF(AND(INDEX(Paste_Here!O$2:O$850, MATCH(B444, Paste_Here!A$2:A$850, 0))&lt;&gt;"", ISNUMBER(VALUE(INDEX(Paste_Here!O$2:O$850, MATCH(B444, Paste_Here!A$2:A$850, 0))))), INDEX(Paste_Here!O$2:O$850, MATCH(B444, Paste_Here!A$2:A$850, 0)), ""), ""), "")</f>
        <v/>
      </c>
      <c r="BM444" s="66"/>
      <c r="BN444" s="75" t="str">
        <f>IFERROR(IF(B444&lt;&gt;"", IF(ISNUMBER(SEARCH("highrisk", LOWER(INDEX(Paste_Here!P$2:P$850, MATCH(B444, Paste_Here!A$2:A$850, 0))))), "High Risk", IF(ISNUMBER(SEARCH("lowrisk", LOWER(INDEX(Paste_Here!P$2:P$850, MATCH(B444, Paste_Here!A$2:A$850, 0))))), "Low Risk", IF(ISNUMBER(SEARCH("somerisk", LOWER(INDEX(Paste_Here!P$2:P$850, MATCH(B444, Paste_Here!A$2:A$850, 0))))), "Some Risk", IF(ISNUMBER(SEARCH("ot", LOWER(INDEX(Paste_Here!P$2:P$850, MATCH(B444, Paste_Here!A$2:A$850, 0))))), "OT", "")))), ""), "")</f>
        <v/>
      </c>
      <c r="BQ444" s="66"/>
      <c r="BR444" s="75"/>
      <c r="BS444" s="66"/>
      <c r="BT444" s="66"/>
      <c r="BU444" s="75" t="str">
        <f t="shared" si="81"/>
        <v/>
      </c>
      <c r="BV444" s="66"/>
      <c r="BW444" s="75"/>
      <c r="BX444" s="66"/>
      <c r="BY444" s="75"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BZ444" s="66"/>
      <c r="CA444" s="75"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CB444" s="66"/>
      <c r="CC444" s="75"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CD444" s="66"/>
      <c r="CE444" s="75"/>
      <c r="CF444" s="66"/>
      <c r="CK444" s="75"/>
      <c r="CL444" s="66"/>
      <c r="CM444" s="75"/>
      <c r="CN444" s="66"/>
      <c r="CO444" s="75"/>
      <c r="CP444" s="66"/>
      <c r="CQ444" s="66"/>
      <c r="CR444" s="75" t="str">
        <f t="shared" si="82"/>
        <v/>
      </c>
      <c r="CS444" s="66"/>
      <c r="CT444" s="75"/>
      <c r="CU444" s="66"/>
      <c r="CV444" s="75"/>
      <c r="CW444" s="66"/>
      <c r="CX444" s="75"/>
      <c r="CY444" s="66"/>
      <c r="CZ444" s="75"/>
      <c r="DA444" s="66"/>
      <c r="DB444" s="75" t="str">
        <f>IFERROR(IF(B444&lt;&gt;"", IF(AND(INDEX(Paste_Here!AK$2:AK$850, MATCH(B444, Paste_Here!A$2:A$850, 0))&lt;&gt;"", ISNUMBER(VALUE(INDEX(Paste_Here!AK$2:AK$850, MATCH(B444, Paste_Here!A$2:A$850, 0))))), INDEX(Paste_Here!AK$2:AK$850, MATCH(B444, Paste_Here!A$2:A$850, 0)), ""), ""), "")</f>
        <v/>
      </c>
      <c r="DC444" s="66"/>
      <c r="DD444" s="75" t="str">
        <f>IFERROR(IF(B444&lt;&gt;"", IF(ISNUMBER(SEARCH("highrisk", LOWER(INDEX(Paste_Here!AL$2:AL$850, MATCH(B444, Paste_Here!A$2:A$850, 0))))), "High Risk", IF(ISNUMBER(SEARCH("lowrisk", LOWER(INDEX(Paste_Here!AL$2:AL$850, MATCH(B444, Paste_Here!A$2:A$850, 0))))), "Low Risk", IF(ISNUMBER(SEARCH("somerisk", LOWER(INDEX(Paste_Here!AL$2:AL$850, MATCH(B444, Paste_Here!A$2:A$850, 0))))), "Some Risk", IF(ISNUMBER(SEARCH("ot", LOWER(INDEX(Paste_Here!AL$2:AL$850, MATCH(B444, Paste_Here!A$2:A$850, 0))))), "OT", "")))), ""), "")</f>
        <v/>
      </c>
      <c r="DE444" s="66"/>
      <c r="DF444" s="75" t="str">
        <f>IFERROR(IF(B444&lt;&gt;"", IF(AND(INDEX(Paste_Here!AM$2:AM$850, MATCH(B444, Paste_Here!A$2:A$850, 0))&lt;&gt;"", ISNUMBER(VALUE(INDEX(Paste_Here!AM$2:AM$850, MATCH(B444, Paste_Here!A$2:A$850, 0))))), INDEX(Paste_Here!AM$2:AM$850, MATCH(B444, Paste_Here!A$2:A$850, 0)), ""), ""), "")</f>
        <v/>
      </c>
      <c r="DG444" s="66"/>
      <c r="DH444" s="75" t="str">
        <f>IFERROR(IF(B444&lt;&gt;"", IF(ISNUMBER(SEARCH("highrisk", LOWER(INDEX(Paste_Here!AN$2:AN$850, MATCH(B444, Paste_Here!A$2:A$850, 0))))), "High Risk", IF(ISNUMBER(SEARCH("lowrisk", LOWER(INDEX(Paste_Here!AN$2:AN$850, MATCH(B444, Paste_Here!A$2:A$850, 0))))), "Low Risk", IF(ISNUMBER(SEARCH("somerisk", LOWER(INDEX(Paste_Here!AN$2:AN$850, MATCH(B444, Paste_Here!A$2:A$850, 0))))), "Some Risk", IF(ISNUMBER(SEARCH("ot", LOWER(INDEX(Paste_Here!AN$2:AN$850, MATCH(B444, Paste_Here!A$2:A$850, 0))))), "OT", "")))), ""), "")</f>
        <v/>
      </c>
      <c r="DI444" s="66"/>
      <c r="DJ444" s="66"/>
      <c r="DK444" s="75" t="str">
        <f t="shared" si="83"/>
        <v/>
      </c>
      <c r="DL444" s="66"/>
      <c r="DM444" s="75" t="str">
        <f>IFERROR(IF(B444&lt;&gt;"", IF(AND(INDEX(Paste_Here!Q$2:Q$850, MATCH(B444, Paste_Here!A$2:A$850, 0))&lt;&gt;"", ISNUMBER(VALUE(INDEX(Paste_Here!Q$2:Q$850, MATCH(B444, Paste_Here!A$2:A$850, 0))))), INDEX(Paste_Here!Q$2:Q$850, MATCH(B444, Paste_Here!A$2:A$850, 0)), ""), ""), "")</f>
        <v/>
      </c>
      <c r="DN444" s="66"/>
      <c r="DO444" s="75" t="str">
        <f>IFERROR(IF(B444&lt;&gt;"", IF(ISNUMBER(SEARCH("highrisk", LOWER(INDEX(Paste_Here!R$2:R$850, MATCH(B444, Paste_Here!A$2:A$850, 0))))), "High Risk", IF(ISNUMBER(SEARCH("lowrisk", LOWER(INDEX(Paste_Here!R$2:R$850, MATCH(B444, Paste_Here!A$2:A$850, 0))))), "Low Risk", IF(ISNUMBER(SEARCH("somerisk", LOWER(INDEX(Paste_Here!R$2:R$850, MATCH(B444, Paste_Here!A$2:A$850, 0))))), "Some Risk", IF(ISNUMBER(SEARCH("ot", LOWER(INDEX(Paste_Here!R$2:R$850, MATCH(B444, Paste_Here!A$2:A$850, 0))))), "OT", "")))), ""), "")</f>
        <v/>
      </c>
      <c r="DP444" s="66"/>
      <c r="DQ444" s="93" t="str">
        <f>IFERROR(IF(B444&lt;&gt;"", IF(AND(INDEX(Paste_Here!S$2:S$850, MATCH(B444, Paste_Here!A$2:A$850, 0))&lt;&gt;"", ISNUMBER(VALUE(INDEX(Paste_Here!S$2:S$850, MATCH(B444, Paste_Here!A$2:A$850, 0))))), INDEX(Paste_Here!S$2:S$850, MATCH(B444, Paste_Here!A$2:A$850, 0)), ""), ""), "")</f>
        <v/>
      </c>
      <c r="DR444" s="66"/>
      <c r="DS444" s="75"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IF(ISNUMBER(SEARCH("ot", LOWER(INDEX(Paste_Here!T$2:T$850, MATCH(B444, Paste_Here!A$2:A$850, 0))))), "OT", "")))), ""), "")</f>
        <v/>
      </c>
      <c r="DT444" s="66"/>
      <c r="DU444" s="75" t="str">
        <f>IFERROR(IF(B444&lt;&gt;"", IF(AND(INDEX(Paste_Here!U$2:U$850, MATCH(B444, Paste_Here!A$2:A$850, 0))&lt;&gt;"", ISNUMBER(VALUE(INDEX(Paste_Here!U$2:U$850, MATCH(B444, Paste_Here!A$2:A$850, 0))))), INDEX(Paste_Here!U$2:U$850, MATCH(B444, Paste_Here!A$2:A$850, 0)), ""), ""), "")</f>
        <v/>
      </c>
      <c r="DV444" s="66"/>
      <c r="DW444" s="93" t="str">
        <f>IFERROR(IF(B444&lt;&gt;"", IF(ISNUMBER(SEARCH("highrisk", LOWER(INDEX(Paste_Here!V$2:V$850, MATCH(B444, Paste_Here!A$2:A$850, 0))))), "High Risk", IF(ISNUMBER(SEARCH("lowrisk", LOWER(INDEX(Paste_Here!V$2:V$850, MATCH(B444, Paste_Here!A$2:A$850, 0))))), "Low Risk", IF(ISNUMBER(SEARCH("somerisk", LOWER(INDEX(Paste_Here!V$2:V$850, MATCH(B444, Paste_Here!A$2:A$850, 0))))), "Some Risk", IF(ISNUMBER(SEARCH("ot", LOWER(INDEX(Paste_Here!V$2:V$850, MATCH(B444, Paste_Here!A$2:A$850, 0))))), "OT", "")))), ""), "")</f>
        <v/>
      </c>
      <c r="DX444" s="66"/>
      <c r="DY444" s="75" t="str">
        <f>IFERROR(IF(B444&lt;&gt;"", IF(AND(INDEX(Paste_Here!W$2:W$850, MATCH(B444, Paste_Here!A$2:A$850, 0))&lt;&gt;"", ISNUMBER(VALUE(INDEX(Paste_Here!W$2:W$850, MATCH(B444, Paste_Here!A$2:A$850, 0))))), INDEX(Paste_Here!W$2:W$850, MATCH(B444, Paste_Here!A$2:A$850, 0)), ""), ""), "")</f>
        <v/>
      </c>
      <c r="DZ444" s="66"/>
      <c r="EA444" s="75" t="str">
        <f>IFERROR(IF(B444&lt;&gt;"", IF(ISNUMBER(SEARCH("highrisk", LOWER(INDEX(Paste_Here!X$2:X$850, MATCH(B444, Paste_Here!A$2:A$850, 0))))), "High Risk", IF(ISNUMBER(SEARCH("lowrisk", LOWER(INDEX(Paste_Here!X$2:X$850, MATCH(B444, Paste_Here!A$2:A$850, 0))))), "Low Risk", IF(ISNUMBER(SEARCH("somerisk", LOWER(INDEX(Paste_Here!X$2:X$850, MATCH(B444, Paste_Here!A$2:A$850, 0))))), "Some Risk", IF(ISNUMBER(SEARCH("ot", LOWER(INDEX(Paste_Here!X$2:X$850, MATCH(B444, Paste_Here!A$2:A$850, 0))))), "OT", "")))), ""), "")</f>
        <v/>
      </c>
      <c r="EB444" s="66"/>
      <c r="EC444" s="66"/>
      <c r="ED444" s="75" t="str">
        <f t="shared" si="88"/>
        <v/>
      </c>
      <c r="EE444" s="66"/>
      <c r="EF444" s="75" t="str">
        <f>IFERROR(IF(B444&lt;&gt;"", IF(AND(INDEX(Paste_Here!AO$2:AO$850, MATCH(B444, Paste_Here!A$2:A$850, 0))&lt;&gt;"", ISNUMBER(VALUE(INDEX(Paste_Here!AO$2:AO$850, MATCH(B444, Paste_Here!A$2:A$850, 0))))), INDEX(Paste_Here!AO$2:AO$850, MATCH(B444, Paste_Here!A$2:A$850, 0)), ""), ""), "")</f>
        <v/>
      </c>
      <c r="EG444" s="66"/>
      <c r="EH444" s="75" t="str">
        <f>IFERROR(IF(B444&lt;&gt;"", IF(ISNUMBER(SEARCH("highrisk", LOWER(INDEX(Paste_Here!AP$2:AP$850, MATCH(B444, Paste_Here!A$2:A$850, 0))))), "High Risk", IF(ISNUMBER(SEARCH("lowrisk", LOWER(INDEX(Paste_Here!AP$2:AP$850, MATCH(B444, Paste_Here!A$2:A$850, 0))))), "Low Risk", IF(ISNUMBER(SEARCH("somerisk", LOWER(INDEX(Paste_Here!AP$2:AP$850, MATCH(B444, Paste_Here!A$2:A$850, 0))))), "Some Risk", IF(ISNUMBER(SEARCH("ot", LOWER(INDEX(Paste_Here!AP$2:AP$850, MATCH(B444, Paste_Here!A$2:A$850, 0))))), "OT", "")))), ""), "")</f>
        <v/>
      </c>
      <c r="EI444" s="66"/>
      <c r="EJ444" s="93"/>
      <c r="EK444" s="66"/>
      <c r="EL444" s="75" t="str">
        <f>IFERROR(IF(B444&lt;&gt;"", IF(AND(INDEX(Paste_Here!AQ$2:AQ$850, MATCH(B444, Paste_Here!A$2:A$850, 0))&lt;&gt;"", ISNUMBER(VALUE(INDEX(Paste_Here!AQ$2:AQ$850, MATCH(B444, Paste_Here!A$2:A$850, 0))))), INDEX(Paste_Here!AQ$2:AQ$850, MATCH(B444, Paste_Here!A$2:A$850, 0)), ""), ""), "")</f>
        <v/>
      </c>
      <c r="EM444" s="66"/>
      <c r="EN444" s="75" t="str">
        <f>IFERROR(IF(B444&lt;&gt;"", IF(ISNUMBER(SEARCH("highrisk", LOWER(INDEX(Paste_Here!AR$2:AR$850, MATCH(B444, Paste_Here!A$2:A$850, 0))))), "High Risk", IF(ISNUMBER(SEARCH("lowrisk", LOWER(INDEX(Paste_Here!AR$2:AR$850, MATCH(B444, Paste_Here!A$2:A$850, 0))))), "Low Risk", IF(ISNUMBER(SEARCH("somerisk", LOWER(INDEX(Paste_Here!AR$2:AR$850, MATCH(B444, Paste_Here!A$2:A$850, 0))))), "Some Risk", IF(ISNUMBER(SEARCH("ot", LOWER(INDEX(Paste_Here!AR$2:AR$850, MATCH(B444, Paste_Here!A$2:A$850, 0))))), "OT", "")))), ""), "")</f>
        <v/>
      </c>
      <c r="EO444" s="66"/>
      <c r="EP444" s="93"/>
      <c r="EQ444" s="66"/>
      <c r="ER444" s="75"/>
      <c r="ES444" s="66"/>
      <c r="ET444" s="75"/>
      <c r="EU444" s="66"/>
      <c r="EV444" s="66"/>
      <c r="EW444" s="75" t="str">
        <f t="shared" si="89"/>
        <v/>
      </c>
      <c r="EX444" s="66"/>
      <c r="EY444" s="75" t="str">
        <f>IFERROR(IF(B444&lt;&gt;"", IF(AND(INDEX(Paste_Here!Y$2:Y$850, MATCH(B444, Paste_Here!A$2:A$850, 0))&lt;&gt;"", ISNUMBER(VALUE(INDEX(Paste_Here!Y$2:Y$850, MATCH(B444, Paste_Here!A$2:A$850, 0))))), INDEX(Paste_Here!Y$2:Y$850, MATCH(B444, Paste_Here!A$2:A$850, 0)), ""), ""), "")</f>
        <v/>
      </c>
      <c r="EZ444" s="66"/>
      <c r="FA444" s="75" t="str">
        <f>IFERROR(IF(B444&lt;&gt;"", IF(ISNUMBER(SEARCH("highrisk", LOWER(INDEX(Paste_Here!Z$2:Z$850, MATCH(B444, Paste_Here!A$2:A$850, 0))))), "High Risk", IF(ISNUMBER(SEARCH("lowrisk", LOWER(INDEX(Paste_Here!Z$2:Z$850, MATCH(B444, Paste_Here!A$2:A$850, 0))))), "Low Risk", IF(ISNUMBER(SEARCH("somerisk", LOWER(INDEX(Paste_Here!Z$2:Z$850, MATCH(B444, Paste_Here!A$2:A$850, 0))))), "Some Risk", IF(ISNUMBER(SEARCH("ot", LOWER(INDEX(Paste_Here!Z$2:Z$850, MATCH(B444, Paste_Here!A$2:A$850, 0))))), "OT", "")))), ""), "")</f>
        <v/>
      </c>
      <c r="FB444" s="66"/>
      <c r="FC444" s="93"/>
      <c r="FD444" s="66"/>
      <c r="FE444" s="75" t="str">
        <f>IFERROR(IF(B444&lt;&gt;"", IF(AND(INDEX(Paste_Here!AA$2:AA$850, MATCH(B444, Paste_Here!A$2:A$850, 0))&lt;&gt;"", ISNUMBER(VALUE(INDEX(Paste_Here!AA$2:AA$850, MATCH(B444, Paste_Here!A$2:A$850, 0))))), INDEX(Paste_Here!AA$2:AA$850, MATCH(B444, Paste_Here!A$2:A$850, 0)), ""), ""), "")</f>
        <v/>
      </c>
      <c r="FF444" s="66"/>
      <c r="FG444" s="75" t="str">
        <f>IFERROR(IF(B444&lt;&gt;"", IF(ISNUMBER(SEARCH("highrisk", LOWER(INDEX(Paste_Here!AB$2:AB$850, MATCH(B444, Paste_Here!A$2:A$850, 0))))), "High Risk", IF(ISNUMBER(SEARCH("lowrisk", LOWER(INDEX(Paste_Here!AB$2:AB$850, MATCH(B444, Paste_Here!A$2:A$850, 0))))), "Low Risk", IF(ISNUMBER(SEARCH("somerisk", LOWER(INDEX(Paste_Here!AB$2:AB$850, MATCH(B444, Paste_Here!A$2:A$850, 0))))), "Some Risk", IF(ISNUMBER(SEARCH("ot", LOWER(INDEX(Paste_Here!AB$2:AB$850, MATCH(B444, Paste_Here!A$2:A$850, 0))))), "OT", "")))), ""), "")</f>
        <v/>
      </c>
      <c r="FH444" s="66"/>
      <c r="FI444" s="93"/>
      <c r="FJ444" s="66"/>
      <c r="FK444" s="75"/>
      <c r="FL444" s="66"/>
      <c r="FM444" s="75"/>
      <c r="FN444" s="66"/>
      <c r="FO444" s="66"/>
      <c r="FP444" s="75" t="str">
        <f t="shared" si="84"/>
        <v/>
      </c>
      <c r="FQ444" s="66"/>
      <c r="FR444" s="75" t="str">
        <f>IFERROR(IF(B444&lt;&gt;"", IF(ISNUMBER(SEARCH("s", LOWER(INDEX(Paste_Here!L$2:L$850, MATCH(B444, Paste_Here!A$2:A$850, 0))))), "Yes", IF(INDEX(Paste_Here!L$2:L$850, MATCH(B444, Paste_Here!A$2:A$850, 0))&lt;&gt;"", "No", "")), ""), "")</f>
        <v/>
      </c>
      <c r="FS444" s="66"/>
      <c r="FT444" s="75" t="str">
        <f>IFERROR(IF(B444&lt;&gt;"", IF(ISNUMBER(SEARCH("yes", LOWER(INDEX(Paste_Here!F$2:F$850, MATCH(B444, Paste_Here!A$2:A$850, 0))))), "Yes", IF(ISNUMBER(SEARCH("no", LOWER(INDEX(Paste_Here!F$2:F$850, MATCH(B444, Paste_Here!A$2:A$850, 0))))), "No", "")), ""), "")</f>
        <v/>
      </c>
      <c r="FU444" s="66"/>
      <c r="FV444" s="75" t="str">
        <f>IFERROR(IF(B444&lt;&gt;"", IF(ISNUMBER(SEARCH("english language learner", LOWER(INDEX(Paste_Here!C$2:C$850, MATCH(B444, Paste_Here!A$2:A$850, 0))))), "Yes", ""), ""), "")</f>
        <v/>
      </c>
      <c r="FW444" s="66"/>
      <c r="FX444" s="75" t="str">
        <f>IFERROR(IF(B444&lt;&gt;"", IF(OR(ISNUMBER(SEARCH("b", LOWER(INDEX(Paste_Here!J$2:J$850, MATCH(B444, Paste_Here!A$2:A$850, 0))))), ISNUMBER(SEARCH("h", LOWER(INDEX(Paste_Here!J$2:J$850, MATCH(B444, Paste_Here!A$2:A$850, 0))))), ISNUMBER(SEARCH("i", LOWER(INDEX(Paste_Here!J$2:J$850, MATCH(B444, Paste_Here!A$2:A$850, 0)))))), "Yes", IF(INDEX(Paste_Here!J$2:J$850, MATCH(B444, Paste_Here!A$2:A$850, 0))&lt;&gt;"", "No", "")), ""), "")</f>
        <v/>
      </c>
      <c r="FY444" s="66"/>
      <c r="FZ444" s="75" t="str">
        <f>IFERROR(IF(B444&lt;&gt;"", IF(ISNUMBER(SEARCH("yes", LOWER(INDEX(Paste_Here!K$2:K$850, MATCH(B444, Paste_Here!A$2:A$850, 0))))), "Yes", IF(ISNUMBER(SEARCH("no", LOWER(INDEX(Paste_Here!K$2:K$850, MATCH(B444, Paste_Here!A$2:A$850, 0))))), "No", "")), ""), "")</f>
        <v/>
      </c>
      <c r="GA444" s="66"/>
      <c r="GB444" s="75" t="str">
        <f>IFERROR(IF(B444&lt;&gt;"", IF(ISNUMBER(SEARCH("transitional 2", LOWER(INDEX(Paste_Here!C$2:C$850, MATCH(B444, Paste_Here!A$2:A$850, 0))))), "T2",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GC444" s="66"/>
      <c r="GD444" s="75"/>
      <c r="GE444" s="66"/>
      <c r="GF444" s="75"/>
      <c r="GG444" s="66"/>
      <c r="GH444" s="75"/>
      <c r="GI444" s="66"/>
      <c r="GK444" s="1" t="str" cm="1">
        <f t="array" ref="GK444">IFERROR(INDEX(Paste_Here!$B$2:$B$850, MATCH(0, COUNTIF(GK$4:GK443, Paste_Here!$B$2:$B$850) + IF(Paste_Here!$B$2:$B$850="", 1, 0), 0)), "")</f>
        <v/>
      </c>
      <c r="GL444" s="1" t="str">
        <f>IF(GK444&lt;&gt;"", INDEX(Paste_Here!$A$2:$A$850, MATCH(GK444, Paste_Here!$B$2:$B$850, 0)), "")</f>
        <v/>
      </c>
      <c r="GM444" s="1" t="str">
        <f t="shared" si="90"/>
        <v/>
      </c>
      <c r="GN444" s="1" t="str" cm="1">
        <f t="array" ref="GN444">IFERROR(INDEX($GM$5:$GM$850, MATCH(SMALL(IF($GM$5:$GM$850&lt;&gt;"", COUNTIF($GM$5:$GM$850, "&lt;"&amp;$GM$5:$GM$850)+1), ROW()-ROW($GN$5)+1), COUNTIF($GM$5:$GM$850, "&lt;"&amp;$GM$5:$GM$850)+1, 0)), "")</f>
        <v/>
      </c>
    </row>
    <row r="445" spans="1:196">
      <c r="A445" s="66"/>
      <c r="B445" s="75" t="str">
        <f t="shared" si="78"/>
        <v/>
      </c>
      <c r="C445" s="66"/>
      <c r="D445" s="75" t="str">
        <f>IFERROR(IF(AND(INDEX(Paste_Here!N$2:N$850, MATCH(B445, Paste_Here!A$2:A$850, 0)) = ""), "", IF(UPPER(INDEX(Paste_Here!N$2:N$850, MATCH(B445, Paste_Here!A$2:A$850, 0))) = "YES", "Yes", IF(UPPER(INDEX(Paste_Here!N$2:N$850, MATCH(B445, Paste_Here!A$2:A$850, 0))) = "NO", "No", ""))), "")</f>
        <v/>
      </c>
      <c r="E445" s="66"/>
      <c r="F445" s="75" t="str">
        <f t="shared" si="85"/>
        <v/>
      </c>
      <c r="G445" s="66"/>
      <c r="H445" s="75" t="str">
        <f t="shared" si="86"/>
        <v/>
      </c>
      <c r="I445" s="66"/>
      <c r="J445" s="75" t="str">
        <f t="shared" si="87"/>
        <v/>
      </c>
      <c r="K445" s="66"/>
      <c r="L445" s="75"/>
      <c r="M445" s="66"/>
      <c r="N445" s="75" t="str">
        <f>IFERROR(IF(B445&lt;&gt;"", IF(AND(INDEX(Paste_Here!AW$2:AW$850, MATCH(B445, Paste_Here!A$2:A$850, 0))&lt;&gt;"", ISNUMBER(VALUE(INDEX(Paste_Here!AW$2:AW$850, MATCH(B445, Paste_Here!A$2:A$850, 0))))), INDEX(Paste_Here!AW$2:AW$850, MATCH(B445, Paste_Here!A$2:A$850, 0)), ""), ""), "")</f>
        <v/>
      </c>
      <c r="O445" s="66"/>
      <c r="P445" s="75" t="str">
        <f>IFERROR(IF(B445&lt;&gt;"", IF(AND(INDEX(Paste_Here!AX$2:AX$850, MATCH(B445, Paste_Here!A$2:A$850, 0))&lt;&gt;"", ISNUMBER(VALUE(INDEX(Paste_Here!AX$2:AX$850, MATCH(B445, Paste_Here!A$2:A$850, 0))))), INDEX(Paste_Here!AX$2:AX$850, MATCH(B445, Paste_Here!A$2:A$850, 0)), ""), ""), "")</f>
        <v/>
      </c>
      <c r="Q445" s="66"/>
      <c r="R445" s="75" t="str">
        <f>IFERROR(IF(B445&lt;&gt;"", IF(AND(INDEX(Paste_Here!AU$2:AU$850, MATCH(B445, Paste_Here!A$2:A$850, 0))&lt;&gt;"", ISNUMBER(VALUE(INDEX(Paste_Here!AU$2:AU$850, MATCH(B445, Paste_Here!A$2:A$850, 0))))), INDEX(Paste_Here!AU$2:AU$850, MATCH(B445, Paste_Here!A$2:A$850, 0)), ""), ""), "")</f>
        <v/>
      </c>
      <c r="S445" s="66"/>
      <c r="T445" s="75" t="str">
        <f>IFERROR(IF(B445&lt;&gt;"", IF(AND(INDEX(Paste_Here!AV$2:AV$850, MATCH(B445, Paste_Here!A$2:A$850, 0))&lt;&gt;"", ISNUMBER(VALUE(INDEX(Paste_Here!AV$2:AV$850, MATCH(B445, Paste_Here!A$2:A$850, 0))))), INDEX(Paste_Here!AV$2:AV$850, MATCH(B445, Paste_Here!A$2:A$850, 0)), ""), ""), "")</f>
        <v/>
      </c>
      <c r="U445" s="66"/>
      <c r="W445" s="66"/>
      <c r="Y445" s="66"/>
      <c r="Z445" s="66"/>
      <c r="AA445" s="75" t="str">
        <f t="shared" si="79"/>
        <v/>
      </c>
      <c r="AB445" s="66"/>
      <c r="AC445" s="75"/>
      <c r="AD445" s="66"/>
      <c r="AE445" s="98"/>
      <c r="AF445" s="66"/>
      <c r="AG445" s="75"/>
      <c r="AH445" s="66"/>
      <c r="AI445" s="75" t="str">
        <f>IFERROR(IF(B445&lt;&gt;"", IF(AND(INDEX(Paste_Here!AC$2:AC$850, MATCH(B445, Paste_Here!A$2:A$850, 0))&lt;&gt;"", ISNUMBER(VALUE(INDEX(Paste_Here!AC$2:AC$850, MATCH(B445, Paste_Here!A$2:A$850, 0))))), INDEX(Paste_Here!AC$2:AC$850, MATCH(B445, Paste_Here!A$2:A$850, 0)), ""), ""), "")</f>
        <v/>
      </c>
      <c r="AJ445" s="66"/>
      <c r="AK445" s="75" t="str">
        <f>IFERROR(IF(B445&lt;&gt;"", IF(ISNUMBER(SEARCH("highrisk", LOWER(INDEX(Paste_Here!AD$2:AD$850, MATCH(B445, Paste_Here!A$2:A$850, 0))))), "High Risk", IF(ISNUMBER(SEARCH("lowrisk", LOWER(INDEX(Paste_Here!AD$2:AD$850, MATCH(B445, Paste_Here!A$2:A$850, 0))))), "Low Risk", IF(ISNUMBER(SEARCH("somerisk", LOWER(INDEX(Paste_Here!AD$2:AD$850, MATCH(B445, Paste_Here!A$2:A$850, 0))))), "Some Risk", IF(ISNUMBER(SEARCH("ot", LOWER(INDEX(Paste_Here!AD$2:AD$850, MATCH(B445, Paste_Here!A$2:A$850, 0))))), "OT", "")))), ""), "")</f>
        <v/>
      </c>
      <c r="AL445" s="66"/>
      <c r="AM445" s="75"/>
      <c r="AN445" s="66"/>
      <c r="AO445" s="75" t="str">
        <f>IFERROR(IF(B445&lt;&gt;"", IF(AND(INDEX(Paste_Here!M$2:M$850, MATCH(B445, Paste_Here!A$2:A$850, 0))&lt;&gt;"", ISNUMBER(VALUE(INDEX(Paste_Here!M$2:M$850, MATCH(B445, Paste_Here!A$2:A$850, 0))))), INDEX(Paste_Here!M$2:M$850, MATCH(B445, Paste_Here!A$2:A$850, 0)), ""), ""), "")</f>
        <v/>
      </c>
      <c r="AP445" s="66"/>
      <c r="AQ445" s="75" t="str">
        <f>IFERROR(IF(B445&lt;&gt;"", IF(ISNUMBER(SEARCH("highrisk", LOWER(INDEX(Paste_Here!N$2:N$850, MATCH(B445, Paste_Here!A$2:A$850, 0))))), "High Risk", IF(ISNUMBER(SEARCH("lowrisk", LOWER(INDEX(Paste_Here!N$2:N$850, MATCH(B445, Paste_Here!A$2:A$850, 0))))), "Low Risk", IF(ISNUMBER(SEARCH("somerisk", LOWER(INDEX(Paste_Here!N$2:N$850, MATCH(B445, Paste_Here!A$2:A$850, 0))))), "Some Risk", IF(ISNUMBER(SEARCH("ot", LOWER(INDEX(Paste_Here!N$2:N$850, MATCH(B445, Paste_Here!A$2:A$850, 0))))), "OT", "")))), ""), "")</f>
        <v/>
      </c>
      <c r="AT445" s="66"/>
      <c r="AU445" s="103"/>
      <c r="AV445" s="66"/>
      <c r="AW445" s="66"/>
      <c r="AX445" s="75" t="str">
        <f t="shared" si="80"/>
        <v/>
      </c>
      <c r="AY445" s="66"/>
      <c r="AZ445" s="75"/>
      <c r="BA445" s="66"/>
      <c r="BB445" s="75"/>
      <c r="BC445" s="66"/>
      <c r="BD445" s="75"/>
      <c r="BE445" s="66"/>
      <c r="BF445" s="75" t="str">
        <f>IFERROR(IF(B445&lt;&gt;"", IF(AND(INDEX(Paste_Here!AE$2:AE$850, MATCH(B445, Paste_Here!A$2:A$850, 0))&lt;&gt;"", ISNUMBER(VALUE(INDEX(Paste_Here!AE$2:AE$850, MATCH(B445, Paste_Here!A$2:A$850, 0))))), INDEX(Paste_Here!AE$2:AE$850, MATCH(B445, Paste_Here!A$2:A$850, 0)), ""), ""), "")</f>
        <v/>
      </c>
      <c r="BG445" s="66"/>
      <c r="BH445" s="75" t="str">
        <f>IFERROR(IF(B445&lt;&gt;"", IF(ISNUMBER(SEARCH("highrisk", LOWER(INDEX(Paste_Here!AF$2:AF$850, MATCH(B445, Paste_Here!A$2:A$850, 0))))), "High Risk", IF(ISNUMBER(SEARCH("lowrisk", LOWER(INDEX(Paste_Here!AF$2:AF$850, MATCH(B445, Paste_Here!A$2:A$850, 0))))), "Low Risk", IF(ISNUMBER(SEARCH("somerisk", LOWER(INDEX(Paste_Here!AF$2:AF$850, MATCH(B445, Paste_Here!A$2:A$850, 0))))), "Some Risk", IF(ISNUMBER(SEARCH("ot", LOWER(INDEX(Paste_Here!AF$2:AF$850, MATCH(B445, Paste_Here!A$2:A$850, 0))))), "OT", "")))), ""), "")</f>
        <v/>
      </c>
      <c r="BI445" s="66"/>
      <c r="BJ445" s="75"/>
      <c r="BK445" s="66"/>
      <c r="BL445" s="75" t="str">
        <f>IFERROR(IF(B445&lt;&gt;"", IF(AND(INDEX(Paste_Here!O$2:O$850, MATCH(B445, Paste_Here!A$2:A$850, 0))&lt;&gt;"", ISNUMBER(VALUE(INDEX(Paste_Here!O$2:O$850, MATCH(B445, Paste_Here!A$2:A$850, 0))))), INDEX(Paste_Here!O$2:O$850, MATCH(B445, Paste_Here!A$2:A$850, 0)), ""), ""), "")</f>
        <v/>
      </c>
      <c r="BM445" s="66"/>
      <c r="BN445" s="75" t="str">
        <f>IFERROR(IF(B445&lt;&gt;"", IF(ISNUMBER(SEARCH("highrisk", LOWER(INDEX(Paste_Here!P$2:P$850, MATCH(B445, Paste_Here!A$2:A$850, 0))))), "High Risk", IF(ISNUMBER(SEARCH("lowrisk", LOWER(INDEX(Paste_Here!P$2:P$850, MATCH(B445, Paste_Here!A$2:A$850, 0))))), "Low Risk", IF(ISNUMBER(SEARCH("somerisk", LOWER(INDEX(Paste_Here!P$2:P$850, MATCH(B445, Paste_Here!A$2:A$850, 0))))), "Some Risk", IF(ISNUMBER(SEARCH("ot", LOWER(INDEX(Paste_Here!P$2:P$850, MATCH(B445, Paste_Here!A$2:A$850, 0))))), "OT", "")))), ""), "")</f>
        <v/>
      </c>
      <c r="BQ445" s="66"/>
      <c r="BR445" s="75"/>
      <c r="BS445" s="66"/>
      <c r="BT445" s="66"/>
      <c r="BU445" s="75" t="str">
        <f t="shared" si="81"/>
        <v/>
      </c>
      <c r="BV445" s="66"/>
      <c r="BW445" s="75"/>
      <c r="BX445" s="66"/>
      <c r="BY445" s="75"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BZ445" s="66"/>
      <c r="CA445" s="75"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CB445" s="66"/>
      <c r="CC445" s="75"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CD445" s="66"/>
      <c r="CE445" s="75"/>
      <c r="CF445" s="66"/>
      <c r="CK445" s="75"/>
      <c r="CL445" s="66"/>
      <c r="CM445" s="75"/>
      <c r="CN445" s="66"/>
      <c r="CO445" s="75"/>
      <c r="CP445" s="66"/>
      <c r="CQ445" s="66"/>
      <c r="CR445" s="75" t="str">
        <f t="shared" si="82"/>
        <v/>
      </c>
      <c r="CS445" s="66"/>
      <c r="CT445" s="75"/>
      <c r="CU445" s="66"/>
      <c r="CV445" s="75"/>
      <c r="CW445" s="66"/>
      <c r="CX445" s="75"/>
      <c r="CY445" s="66"/>
      <c r="CZ445" s="75"/>
      <c r="DA445" s="66"/>
      <c r="DB445" s="75" t="str">
        <f>IFERROR(IF(B445&lt;&gt;"", IF(AND(INDEX(Paste_Here!AK$2:AK$850, MATCH(B445, Paste_Here!A$2:A$850, 0))&lt;&gt;"", ISNUMBER(VALUE(INDEX(Paste_Here!AK$2:AK$850, MATCH(B445, Paste_Here!A$2:A$850, 0))))), INDEX(Paste_Here!AK$2:AK$850, MATCH(B445, Paste_Here!A$2:A$850, 0)), ""), ""), "")</f>
        <v/>
      </c>
      <c r="DC445" s="66"/>
      <c r="DD445" s="75" t="str">
        <f>IFERROR(IF(B445&lt;&gt;"", IF(ISNUMBER(SEARCH("highrisk", LOWER(INDEX(Paste_Here!AL$2:AL$850, MATCH(B445, Paste_Here!A$2:A$850, 0))))), "High Risk", IF(ISNUMBER(SEARCH("lowrisk", LOWER(INDEX(Paste_Here!AL$2:AL$850, MATCH(B445, Paste_Here!A$2:A$850, 0))))), "Low Risk", IF(ISNUMBER(SEARCH("somerisk", LOWER(INDEX(Paste_Here!AL$2:AL$850, MATCH(B445, Paste_Here!A$2:A$850, 0))))), "Some Risk", IF(ISNUMBER(SEARCH("ot", LOWER(INDEX(Paste_Here!AL$2:AL$850, MATCH(B445, Paste_Here!A$2:A$850, 0))))), "OT", "")))), ""), "")</f>
        <v/>
      </c>
      <c r="DE445" s="66"/>
      <c r="DF445" s="75" t="str">
        <f>IFERROR(IF(B445&lt;&gt;"", IF(AND(INDEX(Paste_Here!AM$2:AM$850, MATCH(B445, Paste_Here!A$2:A$850, 0))&lt;&gt;"", ISNUMBER(VALUE(INDEX(Paste_Here!AM$2:AM$850, MATCH(B445, Paste_Here!A$2:A$850, 0))))), INDEX(Paste_Here!AM$2:AM$850, MATCH(B445, Paste_Here!A$2:A$850, 0)), ""), ""), "")</f>
        <v/>
      </c>
      <c r="DG445" s="66"/>
      <c r="DH445" s="75" t="str">
        <f>IFERROR(IF(B445&lt;&gt;"", IF(ISNUMBER(SEARCH("highrisk", LOWER(INDEX(Paste_Here!AN$2:AN$850, MATCH(B445, Paste_Here!A$2:A$850, 0))))), "High Risk", IF(ISNUMBER(SEARCH("lowrisk", LOWER(INDEX(Paste_Here!AN$2:AN$850, MATCH(B445, Paste_Here!A$2:A$850, 0))))), "Low Risk", IF(ISNUMBER(SEARCH("somerisk", LOWER(INDEX(Paste_Here!AN$2:AN$850, MATCH(B445, Paste_Here!A$2:A$850, 0))))), "Some Risk", IF(ISNUMBER(SEARCH("ot", LOWER(INDEX(Paste_Here!AN$2:AN$850, MATCH(B445, Paste_Here!A$2:A$850, 0))))), "OT", "")))), ""), "")</f>
        <v/>
      </c>
      <c r="DI445" s="66"/>
      <c r="DJ445" s="66"/>
      <c r="DK445" s="75" t="str">
        <f t="shared" si="83"/>
        <v/>
      </c>
      <c r="DL445" s="66"/>
      <c r="DM445" s="75" t="str">
        <f>IFERROR(IF(B445&lt;&gt;"", IF(AND(INDEX(Paste_Here!Q$2:Q$850, MATCH(B445, Paste_Here!A$2:A$850, 0))&lt;&gt;"", ISNUMBER(VALUE(INDEX(Paste_Here!Q$2:Q$850, MATCH(B445, Paste_Here!A$2:A$850, 0))))), INDEX(Paste_Here!Q$2:Q$850, MATCH(B445, Paste_Here!A$2:A$850, 0)), ""), ""), "")</f>
        <v/>
      </c>
      <c r="DN445" s="66"/>
      <c r="DO445" s="75" t="str">
        <f>IFERROR(IF(B445&lt;&gt;"", IF(ISNUMBER(SEARCH("highrisk", LOWER(INDEX(Paste_Here!R$2:R$850, MATCH(B445, Paste_Here!A$2:A$850, 0))))), "High Risk", IF(ISNUMBER(SEARCH("lowrisk", LOWER(INDEX(Paste_Here!R$2:R$850, MATCH(B445, Paste_Here!A$2:A$850, 0))))), "Low Risk", IF(ISNUMBER(SEARCH("somerisk", LOWER(INDEX(Paste_Here!R$2:R$850, MATCH(B445, Paste_Here!A$2:A$850, 0))))), "Some Risk", IF(ISNUMBER(SEARCH("ot", LOWER(INDEX(Paste_Here!R$2:R$850, MATCH(B445, Paste_Here!A$2:A$850, 0))))), "OT", "")))), ""), "")</f>
        <v/>
      </c>
      <c r="DP445" s="66"/>
      <c r="DQ445" s="93" t="str">
        <f>IFERROR(IF(B445&lt;&gt;"", IF(AND(INDEX(Paste_Here!S$2:S$850, MATCH(B445, Paste_Here!A$2:A$850, 0))&lt;&gt;"", ISNUMBER(VALUE(INDEX(Paste_Here!S$2:S$850, MATCH(B445, Paste_Here!A$2:A$850, 0))))), INDEX(Paste_Here!S$2:S$850, MATCH(B445, Paste_Here!A$2:A$850, 0)), ""), ""), "")</f>
        <v/>
      </c>
      <c r="DR445" s="66"/>
      <c r="DS445" s="75"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IF(ISNUMBER(SEARCH("ot", LOWER(INDEX(Paste_Here!T$2:T$850, MATCH(B445, Paste_Here!A$2:A$850, 0))))), "OT", "")))), ""), "")</f>
        <v/>
      </c>
      <c r="DT445" s="66"/>
      <c r="DU445" s="75" t="str">
        <f>IFERROR(IF(B445&lt;&gt;"", IF(AND(INDEX(Paste_Here!U$2:U$850, MATCH(B445, Paste_Here!A$2:A$850, 0))&lt;&gt;"", ISNUMBER(VALUE(INDEX(Paste_Here!U$2:U$850, MATCH(B445, Paste_Here!A$2:A$850, 0))))), INDEX(Paste_Here!U$2:U$850, MATCH(B445, Paste_Here!A$2:A$850, 0)), ""), ""), "")</f>
        <v/>
      </c>
      <c r="DV445" s="66"/>
      <c r="DW445" s="93" t="str">
        <f>IFERROR(IF(B445&lt;&gt;"", IF(ISNUMBER(SEARCH("highrisk", LOWER(INDEX(Paste_Here!V$2:V$850, MATCH(B445, Paste_Here!A$2:A$850, 0))))), "High Risk", IF(ISNUMBER(SEARCH("lowrisk", LOWER(INDEX(Paste_Here!V$2:V$850, MATCH(B445, Paste_Here!A$2:A$850, 0))))), "Low Risk", IF(ISNUMBER(SEARCH("somerisk", LOWER(INDEX(Paste_Here!V$2:V$850, MATCH(B445, Paste_Here!A$2:A$850, 0))))), "Some Risk", IF(ISNUMBER(SEARCH("ot", LOWER(INDEX(Paste_Here!V$2:V$850, MATCH(B445, Paste_Here!A$2:A$850, 0))))), "OT", "")))), ""), "")</f>
        <v/>
      </c>
      <c r="DX445" s="66"/>
      <c r="DY445" s="75" t="str">
        <f>IFERROR(IF(B445&lt;&gt;"", IF(AND(INDEX(Paste_Here!W$2:W$850, MATCH(B445, Paste_Here!A$2:A$850, 0))&lt;&gt;"", ISNUMBER(VALUE(INDEX(Paste_Here!W$2:W$850, MATCH(B445, Paste_Here!A$2:A$850, 0))))), INDEX(Paste_Here!W$2:W$850, MATCH(B445, Paste_Here!A$2:A$850, 0)), ""), ""), "")</f>
        <v/>
      </c>
      <c r="DZ445" s="66"/>
      <c r="EA445" s="75" t="str">
        <f>IFERROR(IF(B445&lt;&gt;"", IF(ISNUMBER(SEARCH("highrisk", LOWER(INDEX(Paste_Here!X$2:X$850, MATCH(B445, Paste_Here!A$2:A$850, 0))))), "High Risk", IF(ISNUMBER(SEARCH("lowrisk", LOWER(INDEX(Paste_Here!X$2:X$850, MATCH(B445, Paste_Here!A$2:A$850, 0))))), "Low Risk", IF(ISNUMBER(SEARCH("somerisk", LOWER(INDEX(Paste_Here!X$2:X$850, MATCH(B445, Paste_Here!A$2:A$850, 0))))), "Some Risk", IF(ISNUMBER(SEARCH("ot", LOWER(INDEX(Paste_Here!X$2:X$850, MATCH(B445, Paste_Here!A$2:A$850, 0))))), "OT", "")))), ""), "")</f>
        <v/>
      </c>
      <c r="EB445" s="66"/>
      <c r="EC445" s="66"/>
      <c r="ED445" s="75" t="str">
        <f t="shared" si="88"/>
        <v/>
      </c>
      <c r="EE445" s="66"/>
      <c r="EF445" s="75" t="str">
        <f>IFERROR(IF(B445&lt;&gt;"", IF(AND(INDEX(Paste_Here!AO$2:AO$850, MATCH(B445, Paste_Here!A$2:A$850, 0))&lt;&gt;"", ISNUMBER(VALUE(INDEX(Paste_Here!AO$2:AO$850, MATCH(B445, Paste_Here!A$2:A$850, 0))))), INDEX(Paste_Here!AO$2:AO$850, MATCH(B445, Paste_Here!A$2:A$850, 0)), ""), ""), "")</f>
        <v/>
      </c>
      <c r="EG445" s="66"/>
      <c r="EH445" s="75" t="str">
        <f>IFERROR(IF(B445&lt;&gt;"", IF(ISNUMBER(SEARCH("highrisk", LOWER(INDEX(Paste_Here!AP$2:AP$850, MATCH(B445, Paste_Here!A$2:A$850, 0))))), "High Risk", IF(ISNUMBER(SEARCH("lowrisk", LOWER(INDEX(Paste_Here!AP$2:AP$850, MATCH(B445, Paste_Here!A$2:A$850, 0))))), "Low Risk", IF(ISNUMBER(SEARCH("somerisk", LOWER(INDEX(Paste_Here!AP$2:AP$850, MATCH(B445, Paste_Here!A$2:A$850, 0))))), "Some Risk", IF(ISNUMBER(SEARCH("ot", LOWER(INDEX(Paste_Here!AP$2:AP$850, MATCH(B445, Paste_Here!A$2:A$850, 0))))), "OT", "")))), ""), "")</f>
        <v/>
      </c>
      <c r="EI445" s="66"/>
      <c r="EJ445" s="93"/>
      <c r="EK445" s="66"/>
      <c r="EL445" s="75" t="str">
        <f>IFERROR(IF(B445&lt;&gt;"", IF(AND(INDEX(Paste_Here!AQ$2:AQ$850, MATCH(B445, Paste_Here!A$2:A$850, 0))&lt;&gt;"", ISNUMBER(VALUE(INDEX(Paste_Here!AQ$2:AQ$850, MATCH(B445, Paste_Here!A$2:A$850, 0))))), INDEX(Paste_Here!AQ$2:AQ$850, MATCH(B445, Paste_Here!A$2:A$850, 0)), ""), ""), "")</f>
        <v/>
      </c>
      <c r="EM445" s="66"/>
      <c r="EN445" s="75" t="str">
        <f>IFERROR(IF(B445&lt;&gt;"", IF(ISNUMBER(SEARCH("highrisk", LOWER(INDEX(Paste_Here!AR$2:AR$850, MATCH(B445, Paste_Here!A$2:A$850, 0))))), "High Risk", IF(ISNUMBER(SEARCH("lowrisk", LOWER(INDEX(Paste_Here!AR$2:AR$850, MATCH(B445, Paste_Here!A$2:A$850, 0))))), "Low Risk", IF(ISNUMBER(SEARCH("somerisk", LOWER(INDEX(Paste_Here!AR$2:AR$850, MATCH(B445, Paste_Here!A$2:A$850, 0))))), "Some Risk", IF(ISNUMBER(SEARCH("ot", LOWER(INDEX(Paste_Here!AR$2:AR$850, MATCH(B445, Paste_Here!A$2:A$850, 0))))), "OT", "")))), ""), "")</f>
        <v/>
      </c>
      <c r="EO445" s="66"/>
      <c r="EP445" s="93"/>
      <c r="EQ445" s="66"/>
      <c r="ER445" s="75"/>
      <c r="ES445" s="66"/>
      <c r="ET445" s="75"/>
      <c r="EU445" s="66"/>
      <c r="EV445" s="66"/>
      <c r="EW445" s="75" t="str">
        <f t="shared" si="89"/>
        <v/>
      </c>
      <c r="EX445" s="66"/>
      <c r="EY445" s="75" t="str">
        <f>IFERROR(IF(B445&lt;&gt;"", IF(AND(INDEX(Paste_Here!Y$2:Y$850, MATCH(B445, Paste_Here!A$2:A$850, 0))&lt;&gt;"", ISNUMBER(VALUE(INDEX(Paste_Here!Y$2:Y$850, MATCH(B445, Paste_Here!A$2:A$850, 0))))), INDEX(Paste_Here!Y$2:Y$850, MATCH(B445, Paste_Here!A$2:A$850, 0)), ""), ""), "")</f>
        <v/>
      </c>
      <c r="EZ445" s="66"/>
      <c r="FA445" s="75" t="str">
        <f>IFERROR(IF(B445&lt;&gt;"", IF(ISNUMBER(SEARCH("highrisk", LOWER(INDEX(Paste_Here!Z$2:Z$850, MATCH(B445, Paste_Here!A$2:A$850, 0))))), "High Risk", IF(ISNUMBER(SEARCH("lowrisk", LOWER(INDEX(Paste_Here!Z$2:Z$850, MATCH(B445, Paste_Here!A$2:A$850, 0))))), "Low Risk", IF(ISNUMBER(SEARCH("somerisk", LOWER(INDEX(Paste_Here!Z$2:Z$850, MATCH(B445, Paste_Here!A$2:A$850, 0))))), "Some Risk", IF(ISNUMBER(SEARCH("ot", LOWER(INDEX(Paste_Here!Z$2:Z$850, MATCH(B445, Paste_Here!A$2:A$850, 0))))), "OT", "")))), ""), "")</f>
        <v/>
      </c>
      <c r="FB445" s="66"/>
      <c r="FC445" s="93"/>
      <c r="FD445" s="66"/>
      <c r="FE445" s="75" t="str">
        <f>IFERROR(IF(B445&lt;&gt;"", IF(AND(INDEX(Paste_Here!AA$2:AA$850, MATCH(B445, Paste_Here!A$2:A$850, 0))&lt;&gt;"", ISNUMBER(VALUE(INDEX(Paste_Here!AA$2:AA$850, MATCH(B445, Paste_Here!A$2:A$850, 0))))), INDEX(Paste_Here!AA$2:AA$850, MATCH(B445, Paste_Here!A$2:A$850, 0)), ""), ""), "")</f>
        <v/>
      </c>
      <c r="FF445" s="66"/>
      <c r="FG445" s="75" t="str">
        <f>IFERROR(IF(B445&lt;&gt;"", IF(ISNUMBER(SEARCH("highrisk", LOWER(INDEX(Paste_Here!AB$2:AB$850, MATCH(B445, Paste_Here!A$2:A$850, 0))))), "High Risk", IF(ISNUMBER(SEARCH("lowrisk", LOWER(INDEX(Paste_Here!AB$2:AB$850, MATCH(B445, Paste_Here!A$2:A$850, 0))))), "Low Risk", IF(ISNUMBER(SEARCH("somerisk", LOWER(INDEX(Paste_Here!AB$2:AB$850, MATCH(B445, Paste_Here!A$2:A$850, 0))))), "Some Risk", IF(ISNUMBER(SEARCH("ot", LOWER(INDEX(Paste_Here!AB$2:AB$850, MATCH(B445, Paste_Here!A$2:A$850, 0))))), "OT", "")))), ""), "")</f>
        <v/>
      </c>
      <c r="FH445" s="66"/>
      <c r="FI445" s="93"/>
      <c r="FJ445" s="66"/>
      <c r="FK445" s="75"/>
      <c r="FL445" s="66"/>
      <c r="FM445" s="75"/>
      <c r="FN445" s="66"/>
      <c r="FO445" s="66"/>
      <c r="FP445" s="75" t="str">
        <f t="shared" si="84"/>
        <v/>
      </c>
      <c r="FQ445" s="66"/>
      <c r="FR445" s="75" t="str">
        <f>IFERROR(IF(B445&lt;&gt;"", IF(ISNUMBER(SEARCH("s", LOWER(INDEX(Paste_Here!L$2:L$850, MATCH(B445, Paste_Here!A$2:A$850, 0))))), "Yes", IF(INDEX(Paste_Here!L$2:L$850, MATCH(B445, Paste_Here!A$2:A$850, 0))&lt;&gt;"", "No", "")), ""), "")</f>
        <v/>
      </c>
      <c r="FS445" s="66"/>
      <c r="FT445" s="75" t="str">
        <f>IFERROR(IF(B445&lt;&gt;"", IF(ISNUMBER(SEARCH("yes", LOWER(INDEX(Paste_Here!F$2:F$850, MATCH(B445, Paste_Here!A$2:A$850, 0))))), "Yes", IF(ISNUMBER(SEARCH("no", LOWER(INDEX(Paste_Here!F$2:F$850, MATCH(B445, Paste_Here!A$2:A$850, 0))))), "No", "")), ""), "")</f>
        <v/>
      </c>
      <c r="FU445" s="66"/>
      <c r="FV445" s="75" t="str">
        <f>IFERROR(IF(B445&lt;&gt;"", IF(ISNUMBER(SEARCH("english language learner", LOWER(INDEX(Paste_Here!C$2:C$850, MATCH(B445, Paste_Here!A$2:A$850, 0))))), "Yes", ""), ""), "")</f>
        <v/>
      </c>
      <c r="FW445" s="66"/>
      <c r="FX445" s="75" t="str">
        <f>IFERROR(IF(B445&lt;&gt;"", IF(OR(ISNUMBER(SEARCH("b", LOWER(INDEX(Paste_Here!J$2:J$850, MATCH(B445, Paste_Here!A$2:A$850, 0))))), ISNUMBER(SEARCH("h", LOWER(INDEX(Paste_Here!J$2:J$850, MATCH(B445, Paste_Here!A$2:A$850, 0))))), ISNUMBER(SEARCH("i", LOWER(INDEX(Paste_Here!J$2:J$850, MATCH(B445, Paste_Here!A$2:A$850, 0)))))), "Yes", IF(INDEX(Paste_Here!J$2:J$850, MATCH(B445, Paste_Here!A$2:A$850, 0))&lt;&gt;"", "No", "")), ""), "")</f>
        <v/>
      </c>
      <c r="FY445" s="66"/>
      <c r="FZ445" s="75" t="str">
        <f>IFERROR(IF(B445&lt;&gt;"", IF(ISNUMBER(SEARCH("yes", LOWER(INDEX(Paste_Here!K$2:K$850, MATCH(B445, Paste_Here!A$2:A$850, 0))))), "Yes", IF(ISNUMBER(SEARCH("no", LOWER(INDEX(Paste_Here!K$2:K$850, MATCH(B445, Paste_Here!A$2:A$850, 0))))), "No", "")), ""), "")</f>
        <v/>
      </c>
      <c r="GA445" s="66"/>
      <c r="GB445" s="75" t="str">
        <f>IFERROR(IF(B445&lt;&gt;"", IF(ISNUMBER(SEARCH("transitional 2", LOWER(INDEX(Paste_Here!C$2:C$850, MATCH(B445, Paste_Here!A$2:A$850, 0))))), "T2",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GC445" s="66"/>
      <c r="GD445" s="75"/>
      <c r="GE445" s="66"/>
      <c r="GF445" s="75"/>
      <c r="GG445" s="66"/>
      <c r="GH445" s="75"/>
      <c r="GI445" s="66"/>
      <c r="GK445" s="1" t="str" cm="1">
        <f t="array" ref="GK445">IFERROR(INDEX(Paste_Here!$B$2:$B$850, MATCH(0, COUNTIF(GK$4:GK444, Paste_Here!$B$2:$B$850) + IF(Paste_Here!$B$2:$B$850="", 1, 0), 0)), "")</f>
        <v/>
      </c>
      <c r="GL445" s="1" t="str">
        <f>IF(GK445&lt;&gt;"", INDEX(Paste_Here!$A$2:$A$850, MATCH(GK445, Paste_Here!$B$2:$B$850, 0)), "")</f>
        <v/>
      </c>
      <c r="GM445" s="1" t="str">
        <f t="shared" si="90"/>
        <v/>
      </c>
      <c r="GN445" s="1" t="str" cm="1">
        <f t="array" ref="GN445">IFERROR(INDEX($GM$5:$GM$850, MATCH(SMALL(IF($GM$5:$GM$850&lt;&gt;"", COUNTIF($GM$5:$GM$850, "&lt;"&amp;$GM$5:$GM$850)+1), ROW()-ROW($GN$5)+1), COUNTIF($GM$5:$GM$850, "&lt;"&amp;$GM$5:$GM$850)+1, 0)), "")</f>
        <v/>
      </c>
    </row>
    <row r="446" spans="1:196">
      <c r="A446" s="66"/>
      <c r="B446" s="75" t="str">
        <f t="shared" si="78"/>
        <v/>
      </c>
      <c r="C446" s="66"/>
      <c r="D446" s="75" t="str">
        <f>IFERROR(IF(AND(INDEX(Paste_Here!N$2:N$850, MATCH(B446, Paste_Here!A$2:A$850, 0)) = ""), "", IF(UPPER(INDEX(Paste_Here!N$2:N$850, MATCH(B446, Paste_Here!A$2:A$850, 0))) = "YES", "Yes", IF(UPPER(INDEX(Paste_Here!N$2:N$850, MATCH(B446, Paste_Here!A$2:A$850, 0))) = "NO", "No", ""))), "")</f>
        <v/>
      </c>
      <c r="E446" s="66"/>
      <c r="F446" s="75" t="str">
        <f t="shared" si="85"/>
        <v/>
      </c>
      <c r="G446" s="66"/>
      <c r="H446" s="75" t="str">
        <f t="shared" si="86"/>
        <v/>
      </c>
      <c r="I446" s="66"/>
      <c r="J446" s="75" t="str">
        <f t="shared" si="87"/>
        <v/>
      </c>
      <c r="K446" s="66"/>
      <c r="L446" s="75"/>
      <c r="M446" s="66"/>
      <c r="N446" s="75" t="str">
        <f>IFERROR(IF(B446&lt;&gt;"", IF(AND(INDEX(Paste_Here!AW$2:AW$850, MATCH(B446, Paste_Here!A$2:A$850, 0))&lt;&gt;"", ISNUMBER(VALUE(INDEX(Paste_Here!AW$2:AW$850, MATCH(B446, Paste_Here!A$2:A$850, 0))))), INDEX(Paste_Here!AW$2:AW$850, MATCH(B446, Paste_Here!A$2:A$850, 0)), ""), ""), "")</f>
        <v/>
      </c>
      <c r="O446" s="66"/>
      <c r="P446" s="75" t="str">
        <f>IFERROR(IF(B446&lt;&gt;"", IF(AND(INDEX(Paste_Here!AX$2:AX$850, MATCH(B446, Paste_Here!A$2:A$850, 0))&lt;&gt;"", ISNUMBER(VALUE(INDEX(Paste_Here!AX$2:AX$850, MATCH(B446, Paste_Here!A$2:A$850, 0))))), INDEX(Paste_Here!AX$2:AX$850, MATCH(B446, Paste_Here!A$2:A$850, 0)), ""), ""), "")</f>
        <v/>
      </c>
      <c r="Q446" s="66"/>
      <c r="R446" s="75" t="str">
        <f>IFERROR(IF(B446&lt;&gt;"", IF(AND(INDEX(Paste_Here!AU$2:AU$850, MATCH(B446, Paste_Here!A$2:A$850, 0))&lt;&gt;"", ISNUMBER(VALUE(INDEX(Paste_Here!AU$2:AU$850, MATCH(B446, Paste_Here!A$2:A$850, 0))))), INDEX(Paste_Here!AU$2:AU$850, MATCH(B446, Paste_Here!A$2:A$850, 0)), ""), ""), "")</f>
        <v/>
      </c>
      <c r="S446" s="66"/>
      <c r="T446" s="75" t="str">
        <f>IFERROR(IF(B446&lt;&gt;"", IF(AND(INDEX(Paste_Here!AV$2:AV$850, MATCH(B446, Paste_Here!A$2:A$850, 0))&lt;&gt;"", ISNUMBER(VALUE(INDEX(Paste_Here!AV$2:AV$850, MATCH(B446, Paste_Here!A$2:A$850, 0))))), INDEX(Paste_Here!AV$2:AV$850, MATCH(B446, Paste_Here!A$2:A$850, 0)), ""), ""), "")</f>
        <v/>
      </c>
      <c r="U446" s="66"/>
      <c r="W446" s="66"/>
      <c r="Y446" s="66"/>
      <c r="Z446" s="66"/>
      <c r="AA446" s="75" t="str">
        <f t="shared" si="79"/>
        <v/>
      </c>
      <c r="AB446" s="66"/>
      <c r="AC446" s="75"/>
      <c r="AD446" s="66"/>
      <c r="AE446" s="98"/>
      <c r="AF446" s="66"/>
      <c r="AG446" s="75"/>
      <c r="AH446" s="66"/>
      <c r="AI446" s="75" t="str">
        <f>IFERROR(IF(B446&lt;&gt;"", IF(AND(INDEX(Paste_Here!AC$2:AC$850, MATCH(B446, Paste_Here!A$2:A$850, 0))&lt;&gt;"", ISNUMBER(VALUE(INDEX(Paste_Here!AC$2:AC$850, MATCH(B446, Paste_Here!A$2:A$850, 0))))), INDEX(Paste_Here!AC$2:AC$850, MATCH(B446, Paste_Here!A$2:A$850, 0)), ""), ""), "")</f>
        <v/>
      </c>
      <c r="AJ446" s="66"/>
      <c r="AK446" s="75" t="str">
        <f>IFERROR(IF(B446&lt;&gt;"", IF(ISNUMBER(SEARCH("highrisk", LOWER(INDEX(Paste_Here!AD$2:AD$850, MATCH(B446, Paste_Here!A$2:A$850, 0))))), "High Risk", IF(ISNUMBER(SEARCH("lowrisk", LOWER(INDEX(Paste_Here!AD$2:AD$850, MATCH(B446, Paste_Here!A$2:A$850, 0))))), "Low Risk", IF(ISNUMBER(SEARCH("somerisk", LOWER(INDEX(Paste_Here!AD$2:AD$850, MATCH(B446, Paste_Here!A$2:A$850, 0))))), "Some Risk", IF(ISNUMBER(SEARCH("ot", LOWER(INDEX(Paste_Here!AD$2:AD$850, MATCH(B446, Paste_Here!A$2:A$850, 0))))), "OT", "")))), ""), "")</f>
        <v/>
      </c>
      <c r="AL446" s="66"/>
      <c r="AM446" s="75"/>
      <c r="AN446" s="66"/>
      <c r="AO446" s="75" t="str">
        <f>IFERROR(IF(B446&lt;&gt;"", IF(AND(INDEX(Paste_Here!M$2:M$850, MATCH(B446, Paste_Here!A$2:A$850, 0))&lt;&gt;"", ISNUMBER(VALUE(INDEX(Paste_Here!M$2:M$850, MATCH(B446, Paste_Here!A$2:A$850, 0))))), INDEX(Paste_Here!M$2:M$850, MATCH(B446, Paste_Here!A$2:A$850, 0)), ""), ""), "")</f>
        <v/>
      </c>
      <c r="AP446" s="66"/>
      <c r="AQ446" s="75" t="str">
        <f>IFERROR(IF(B446&lt;&gt;"", IF(ISNUMBER(SEARCH("highrisk", LOWER(INDEX(Paste_Here!N$2:N$850, MATCH(B446, Paste_Here!A$2:A$850, 0))))), "High Risk", IF(ISNUMBER(SEARCH("lowrisk", LOWER(INDEX(Paste_Here!N$2:N$850, MATCH(B446, Paste_Here!A$2:A$850, 0))))), "Low Risk", IF(ISNUMBER(SEARCH("somerisk", LOWER(INDEX(Paste_Here!N$2:N$850, MATCH(B446, Paste_Here!A$2:A$850, 0))))), "Some Risk", IF(ISNUMBER(SEARCH("ot", LOWER(INDEX(Paste_Here!N$2:N$850, MATCH(B446, Paste_Here!A$2:A$850, 0))))), "OT", "")))), ""), "")</f>
        <v/>
      </c>
      <c r="AT446" s="66"/>
      <c r="AU446" s="103"/>
      <c r="AV446" s="66"/>
      <c r="AW446" s="66"/>
      <c r="AX446" s="75" t="str">
        <f t="shared" si="80"/>
        <v/>
      </c>
      <c r="AY446" s="66"/>
      <c r="AZ446" s="75"/>
      <c r="BA446" s="66"/>
      <c r="BB446" s="75"/>
      <c r="BC446" s="66"/>
      <c r="BD446" s="75"/>
      <c r="BE446" s="66"/>
      <c r="BF446" s="75" t="str">
        <f>IFERROR(IF(B446&lt;&gt;"", IF(AND(INDEX(Paste_Here!AE$2:AE$850, MATCH(B446, Paste_Here!A$2:A$850, 0))&lt;&gt;"", ISNUMBER(VALUE(INDEX(Paste_Here!AE$2:AE$850, MATCH(B446, Paste_Here!A$2:A$850, 0))))), INDEX(Paste_Here!AE$2:AE$850, MATCH(B446, Paste_Here!A$2:A$850, 0)), ""), ""), "")</f>
        <v/>
      </c>
      <c r="BG446" s="66"/>
      <c r="BH446" s="75" t="str">
        <f>IFERROR(IF(B446&lt;&gt;"", IF(ISNUMBER(SEARCH("highrisk", LOWER(INDEX(Paste_Here!AF$2:AF$850, MATCH(B446, Paste_Here!A$2:A$850, 0))))), "High Risk", IF(ISNUMBER(SEARCH("lowrisk", LOWER(INDEX(Paste_Here!AF$2:AF$850, MATCH(B446, Paste_Here!A$2:A$850, 0))))), "Low Risk", IF(ISNUMBER(SEARCH("somerisk", LOWER(INDEX(Paste_Here!AF$2:AF$850, MATCH(B446, Paste_Here!A$2:A$850, 0))))), "Some Risk", IF(ISNUMBER(SEARCH("ot", LOWER(INDEX(Paste_Here!AF$2:AF$850, MATCH(B446, Paste_Here!A$2:A$850, 0))))), "OT", "")))), ""), "")</f>
        <v/>
      </c>
      <c r="BI446" s="66"/>
      <c r="BJ446" s="75"/>
      <c r="BK446" s="66"/>
      <c r="BL446" s="75" t="str">
        <f>IFERROR(IF(B446&lt;&gt;"", IF(AND(INDEX(Paste_Here!O$2:O$850, MATCH(B446, Paste_Here!A$2:A$850, 0))&lt;&gt;"", ISNUMBER(VALUE(INDEX(Paste_Here!O$2:O$850, MATCH(B446, Paste_Here!A$2:A$850, 0))))), INDEX(Paste_Here!O$2:O$850, MATCH(B446, Paste_Here!A$2:A$850, 0)), ""), ""), "")</f>
        <v/>
      </c>
      <c r="BM446" s="66"/>
      <c r="BN446" s="75" t="str">
        <f>IFERROR(IF(B446&lt;&gt;"", IF(ISNUMBER(SEARCH("highrisk", LOWER(INDEX(Paste_Here!P$2:P$850, MATCH(B446, Paste_Here!A$2:A$850, 0))))), "High Risk", IF(ISNUMBER(SEARCH("lowrisk", LOWER(INDEX(Paste_Here!P$2:P$850, MATCH(B446, Paste_Here!A$2:A$850, 0))))), "Low Risk", IF(ISNUMBER(SEARCH("somerisk", LOWER(INDEX(Paste_Here!P$2:P$850, MATCH(B446, Paste_Here!A$2:A$850, 0))))), "Some Risk", IF(ISNUMBER(SEARCH("ot", LOWER(INDEX(Paste_Here!P$2:P$850, MATCH(B446, Paste_Here!A$2:A$850, 0))))), "OT", "")))), ""), "")</f>
        <v/>
      </c>
      <c r="BQ446" s="66"/>
      <c r="BR446" s="75"/>
      <c r="BS446" s="66"/>
      <c r="BT446" s="66"/>
      <c r="BU446" s="75" t="str">
        <f t="shared" si="81"/>
        <v/>
      </c>
      <c r="BV446" s="66"/>
      <c r="BW446" s="75"/>
      <c r="BX446" s="66"/>
      <c r="BY446" s="75"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BZ446" s="66"/>
      <c r="CA446" s="75"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CB446" s="66"/>
      <c r="CC446" s="75"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CD446" s="66"/>
      <c r="CE446" s="75"/>
      <c r="CF446" s="66"/>
      <c r="CK446" s="75"/>
      <c r="CL446" s="66"/>
      <c r="CM446" s="75"/>
      <c r="CN446" s="66"/>
      <c r="CO446" s="75"/>
      <c r="CP446" s="66"/>
      <c r="CQ446" s="66"/>
      <c r="CR446" s="75" t="str">
        <f t="shared" si="82"/>
        <v/>
      </c>
      <c r="CS446" s="66"/>
      <c r="CT446" s="75"/>
      <c r="CU446" s="66"/>
      <c r="CV446" s="75"/>
      <c r="CW446" s="66"/>
      <c r="CX446" s="75"/>
      <c r="CY446" s="66"/>
      <c r="CZ446" s="75"/>
      <c r="DA446" s="66"/>
      <c r="DB446" s="75" t="str">
        <f>IFERROR(IF(B446&lt;&gt;"", IF(AND(INDEX(Paste_Here!AK$2:AK$850, MATCH(B446, Paste_Here!A$2:A$850, 0))&lt;&gt;"", ISNUMBER(VALUE(INDEX(Paste_Here!AK$2:AK$850, MATCH(B446, Paste_Here!A$2:A$850, 0))))), INDEX(Paste_Here!AK$2:AK$850, MATCH(B446, Paste_Here!A$2:A$850, 0)), ""), ""), "")</f>
        <v/>
      </c>
      <c r="DC446" s="66"/>
      <c r="DD446" s="75" t="str">
        <f>IFERROR(IF(B446&lt;&gt;"", IF(ISNUMBER(SEARCH("highrisk", LOWER(INDEX(Paste_Here!AL$2:AL$850, MATCH(B446, Paste_Here!A$2:A$850, 0))))), "High Risk", IF(ISNUMBER(SEARCH("lowrisk", LOWER(INDEX(Paste_Here!AL$2:AL$850, MATCH(B446, Paste_Here!A$2:A$850, 0))))), "Low Risk", IF(ISNUMBER(SEARCH("somerisk", LOWER(INDEX(Paste_Here!AL$2:AL$850, MATCH(B446, Paste_Here!A$2:A$850, 0))))), "Some Risk", IF(ISNUMBER(SEARCH("ot", LOWER(INDEX(Paste_Here!AL$2:AL$850, MATCH(B446, Paste_Here!A$2:A$850, 0))))), "OT", "")))), ""), "")</f>
        <v/>
      </c>
      <c r="DE446" s="66"/>
      <c r="DF446" s="75" t="str">
        <f>IFERROR(IF(B446&lt;&gt;"", IF(AND(INDEX(Paste_Here!AM$2:AM$850, MATCH(B446, Paste_Here!A$2:A$850, 0))&lt;&gt;"", ISNUMBER(VALUE(INDEX(Paste_Here!AM$2:AM$850, MATCH(B446, Paste_Here!A$2:A$850, 0))))), INDEX(Paste_Here!AM$2:AM$850, MATCH(B446, Paste_Here!A$2:A$850, 0)), ""), ""), "")</f>
        <v/>
      </c>
      <c r="DG446" s="66"/>
      <c r="DH446" s="75" t="str">
        <f>IFERROR(IF(B446&lt;&gt;"", IF(ISNUMBER(SEARCH("highrisk", LOWER(INDEX(Paste_Here!AN$2:AN$850, MATCH(B446, Paste_Here!A$2:A$850, 0))))), "High Risk", IF(ISNUMBER(SEARCH("lowrisk", LOWER(INDEX(Paste_Here!AN$2:AN$850, MATCH(B446, Paste_Here!A$2:A$850, 0))))), "Low Risk", IF(ISNUMBER(SEARCH("somerisk", LOWER(INDEX(Paste_Here!AN$2:AN$850, MATCH(B446, Paste_Here!A$2:A$850, 0))))), "Some Risk", IF(ISNUMBER(SEARCH("ot", LOWER(INDEX(Paste_Here!AN$2:AN$850, MATCH(B446, Paste_Here!A$2:A$850, 0))))), "OT", "")))), ""), "")</f>
        <v/>
      </c>
      <c r="DI446" s="66"/>
      <c r="DJ446" s="66"/>
      <c r="DK446" s="75" t="str">
        <f t="shared" si="83"/>
        <v/>
      </c>
      <c r="DL446" s="66"/>
      <c r="DM446" s="75" t="str">
        <f>IFERROR(IF(B446&lt;&gt;"", IF(AND(INDEX(Paste_Here!Q$2:Q$850, MATCH(B446, Paste_Here!A$2:A$850, 0))&lt;&gt;"", ISNUMBER(VALUE(INDEX(Paste_Here!Q$2:Q$850, MATCH(B446, Paste_Here!A$2:A$850, 0))))), INDEX(Paste_Here!Q$2:Q$850, MATCH(B446, Paste_Here!A$2:A$850, 0)), ""), ""), "")</f>
        <v/>
      </c>
      <c r="DN446" s="66"/>
      <c r="DO446" s="75" t="str">
        <f>IFERROR(IF(B446&lt;&gt;"", IF(ISNUMBER(SEARCH("highrisk", LOWER(INDEX(Paste_Here!R$2:R$850, MATCH(B446, Paste_Here!A$2:A$850, 0))))), "High Risk", IF(ISNUMBER(SEARCH("lowrisk", LOWER(INDEX(Paste_Here!R$2:R$850, MATCH(B446, Paste_Here!A$2:A$850, 0))))), "Low Risk", IF(ISNUMBER(SEARCH("somerisk", LOWER(INDEX(Paste_Here!R$2:R$850, MATCH(B446, Paste_Here!A$2:A$850, 0))))), "Some Risk", IF(ISNUMBER(SEARCH("ot", LOWER(INDEX(Paste_Here!R$2:R$850, MATCH(B446, Paste_Here!A$2:A$850, 0))))), "OT", "")))), ""), "")</f>
        <v/>
      </c>
      <c r="DP446" s="66"/>
      <c r="DQ446" s="93" t="str">
        <f>IFERROR(IF(B446&lt;&gt;"", IF(AND(INDEX(Paste_Here!S$2:S$850, MATCH(B446, Paste_Here!A$2:A$850, 0))&lt;&gt;"", ISNUMBER(VALUE(INDEX(Paste_Here!S$2:S$850, MATCH(B446, Paste_Here!A$2:A$850, 0))))), INDEX(Paste_Here!S$2:S$850, MATCH(B446, Paste_Here!A$2:A$850, 0)), ""), ""), "")</f>
        <v/>
      </c>
      <c r="DR446" s="66"/>
      <c r="DS446" s="75"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IF(ISNUMBER(SEARCH("ot", LOWER(INDEX(Paste_Here!T$2:T$850, MATCH(B446, Paste_Here!A$2:A$850, 0))))), "OT", "")))), ""), "")</f>
        <v/>
      </c>
      <c r="DT446" s="66"/>
      <c r="DU446" s="75" t="str">
        <f>IFERROR(IF(B446&lt;&gt;"", IF(AND(INDEX(Paste_Here!U$2:U$850, MATCH(B446, Paste_Here!A$2:A$850, 0))&lt;&gt;"", ISNUMBER(VALUE(INDEX(Paste_Here!U$2:U$850, MATCH(B446, Paste_Here!A$2:A$850, 0))))), INDEX(Paste_Here!U$2:U$850, MATCH(B446, Paste_Here!A$2:A$850, 0)), ""), ""), "")</f>
        <v/>
      </c>
      <c r="DV446" s="66"/>
      <c r="DW446" s="93" t="str">
        <f>IFERROR(IF(B446&lt;&gt;"", IF(ISNUMBER(SEARCH("highrisk", LOWER(INDEX(Paste_Here!V$2:V$850, MATCH(B446, Paste_Here!A$2:A$850, 0))))), "High Risk", IF(ISNUMBER(SEARCH("lowrisk", LOWER(INDEX(Paste_Here!V$2:V$850, MATCH(B446, Paste_Here!A$2:A$850, 0))))), "Low Risk", IF(ISNUMBER(SEARCH("somerisk", LOWER(INDEX(Paste_Here!V$2:V$850, MATCH(B446, Paste_Here!A$2:A$850, 0))))), "Some Risk", IF(ISNUMBER(SEARCH("ot", LOWER(INDEX(Paste_Here!V$2:V$850, MATCH(B446, Paste_Here!A$2:A$850, 0))))), "OT", "")))), ""), "")</f>
        <v/>
      </c>
      <c r="DX446" s="66"/>
      <c r="DY446" s="75" t="str">
        <f>IFERROR(IF(B446&lt;&gt;"", IF(AND(INDEX(Paste_Here!W$2:W$850, MATCH(B446, Paste_Here!A$2:A$850, 0))&lt;&gt;"", ISNUMBER(VALUE(INDEX(Paste_Here!W$2:W$850, MATCH(B446, Paste_Here!A$2:A$850, 0))))), INDEX(Paste_Here!W$2:W$850, MATCH(B446, Paste_Here!A$2:A$850, 0)), ""), ""), "")</f>
        <v/>
      </c>
      <c r="DZ446" s="66"/>
      <c r="EA446" s="75" t="str">
        <f>IFERROR(IF(B446&lt;&gt;"", IF(ISNUMBER(SEARCH("highrisk", LOWER(INDEX(Paste_Here!X$2:X$850, MATCH(B446, Paste_Here!A$2:A$850, 0))))), "High Risk", IF(ISNUMBER(SEARCH("lowrisk", LOWER(INDEX(Paste_Here!X$2:X$850, MATCH(B446, Paste_Here!A$2:A$850, 0))))), "Low Risk", IF(ISNUMBER(SEARCH("somerisk", LOWER(INDEX(Paste_Here!X$2:X$850, MATCH(B446, Paste_Here!A$2:A$850, 0))))), "Some Risk", IF(ISNUMBER(SEARCH("ot", LOWER(INDEX(Paste_Here!X$2:X$850, MATCH(B446, Paste_Here!A$2:A$850, 0))))), "OT", "")))), ""), "")</f>
        <v/>
      </c>
      <c r="EB446" s="66"/>
      <c r="EC446" s="66"/>
      <c r="ED446" s="75" t="str">
        <f t="shared" si="88"/>
        <v/>
      </c>
      <c r="EE446" s="66"/>
      <c r="EF446" s="75" t="str">
        <f>IFERROR(IF(B446&lt;&gt;"", IF(AND(INDEX(Paste_Here!AO$2:AO$850, MATCH(B446, Paste_Here!A$2:A$850, 0))&lt;&gt;"", ISNUMBER(VALUE(INDEX(Paste_Here!AO$2:AO$850, MATCH(B446, Paste_Here!A$2:A$850, 0))))), INDEX(Paste_Here!AO$2:AO$850, MATCH(B446, Paste_Here!A$2:A$850, 0)), ""), ""), "")</f>
        <v/>
      </c>
      <c r="EG446" s="66"/>
      <c r="EH446" s="75" t="str">
        <f>IFERROR(IF(B446&lt;&gt;"", IF(ISNUMBER(SEARCH("highrisk", LOWER(INDEX(Paste_Here!AP$2:AP$850, MATCH(B446, Paste_Here!A$2:A$850, 0))))), "High Risk", IF(ISNUMBER(SEARCH("lowrisk", LOWER(INDEX(Paste_Here!AP$2:AP$850, MATCH(B446, Paste_Here!A$2:A$850, 0))))), "Low Risk", IF(ISNUMBER(SEARCH("somerisk", LOWER(INDEX(Paste_Here!AP$2:AP$850, MATCH(B446, Paste_Here!A$2:A$850, 0))))), "Some Risk", IF(ISNUMBER(SEARCH("ot", LOWER(INDEX(Paste_Here!AP$2:AP$850, MATCH(B446, Paste_Here!A$2:A$850, 0))))), "OT", "")))), ""), "")</f>
        <v/>
      </c>
      <c r="EI446" s="66"/>
      <c r="EJ446" s="93"/>
      <c r="EK446" s="66"/>
      <c r="EL446" s="75" t="str">
        <f>IFERROR(IF(B446&lt;&gt;"", IF(AND(INDEX(Paste_Here!AQ$2:AQ$850, MATCH(B446, Paste_Here!A$2:A$850, 0))&lt;&gt;"", ISNUMBER(VALUE(INDEX(Paste_Here!AQ$2:AQ$850, MATCH(B446, Paste_Here!A$2:A$850, 0))))), INDEX(Paste_Here!AQ$2:AQ$850, MATCH(B446, Paste_Here!A$2:A$850, 0)), ""), ""), "")</f>
        <v/>
      </c>
      <c r="EM446" s="66"/>
      <c r="EN446" s="75" t="str">
        <f>IFERROR(IF(B446&lt;&gt;"", IF(ISNUMBER(SEARCH("highrisk", LOWER(INDEX(Paste_Here!AR$2:AR$850, MATCH(B446, Paste_Here!A$2:A$850, 0))))), "High Risk", IF(ISNUMBER(SEARCH("lowrisk", LOWER(INDEX(Paste_Here!AR$2:AR$850, MATCH(B446, Paste_Here!A$2:A$850, 0))))), "Low Risk", IF(ISNUMBER(SEARCH("somerisk", LOWER(INDEX(Paste_Here!AR$2:AR$850, MATCH(B446, Paste_Here!A$2:A$850, 0))))), "Some Risk", IF(ISNUMBER(SEARCH("ot", LOWER(INDEX(Paste_Here!AR$2:AR$850, MATCH(B446, Paste_Here!A$2:A$850, 0))))), "OT", "")))), ""), "")</f>
        <v/>
      </c>
      <c r="EO446" s="66"/>
      <c r="EP446" s="93"/>
      <c r="EQ446" s="66"/>
      <c r="ER446" s="75"/>
      <c r="ES446" s="66"/>
      <c r="ET446" s="75"/>
      <c r="EU446" s="66"/>
      <c r="EV446" s="66"/>
      <c r="EW446" s="75" t="str">
        <f t="shared" si="89"/>
        <v/>
      </c>
      <c r="EX446" s="66"/>
      <c r="EY446" s="75" t="str">
        <f>IFERROR(IF(B446&lt;&gt;"", IF(AND(INDEX(Paste_Here!Y$2:Y$850, MATCH(B446, Paste_Here!A$2:A$850, 0))&lt;&gt;"", ISNUMBER(VALUE(INDEX(Paste_Here!Y$2:Y$850, MATCH(B446, Paste_Here!A$2:A$850, 0))))), INDEX(Paste_Here!Y$2:Y$850, MATCH(B446, Paste_Here!A$2:A$850, 0)), ""), ""), "")</f>
        <v/>
      </c>
      <c r="EZ446" s="66"/>
      <c r="FA446" s="75" t="str">
        <f>IFERROR(IF(B446&lt;&gt;"", IF(ISNUMBER(SEARCH("highrisk", LOWER(INDEX(Paste_Here!Z$2:Z$850, MATCH(B446, Paste_Here!A$2:A$850, 0))))), "High Risk", IF(ISNUMBER(SEARCH("lowrisk", LOWER(INDEX(Paste_Here!Z$2:Z$850, MATCH(B446, Paste_Here!A$2:A$850, 0))))), "Low Risk", IF(ISNUMBER(SEARCH("somerisk", LOWER(INDEX(Paste_Here!Z$2:Z$850, MATCH(B446, Paste_Here!A$2:A$850, 0))))), "Some Risk", IF(ISNUMBER(SEARCH("ot", LOWER(INDEX(Paste_Here!Z$2:Z$850, MATCH(B446, Paste_Here!A$2:A$850, 0))))), "OT", "")))), ""), "")</f>
        <v/>
      </c>
      <c r="FB446" s="66"/>
      <c r="FC446" s="93"/>
      <c r="FD446" s="66"/>
      <c r="FE446" s="75" t="str">
        <f>IFERROR(IF(B446&lt;&gt;"", IF(AND(INDEX(Paste_Here!AA$2:AA$850, MATCH(B446, Paste_Here!A$2:A$850, 0))&lt;&gt;"", ISNUMBER(VALUE(INDEX(Paste_Here!AA$2:AA$850, MATCH(B446, Paste_Here!A$2:A$850, 0))))), INDEX(Paste_Here!AA$2:AA$850, MATCH(B446, Paste_Here!A$2:A$850, 0)), ""), ""), "")</f>
        <v/>
      </c>
      <c r="FF446" s="66"/>
      <c r="FG446" s="75" t="str">
        <f>IFERROR(IF(B446&lt;&gt;"", IF(ISNUMBER(SEARCH("highrisk", LOWER(INDEX(Paste_Here!AB$2:AB$850, MATCH(B446, Paste_Here!A$2:A$850, 0))))), "High Risk", IF(ISNUMBER(SEARCH("lowrisk", LOWER(INDEX(Paste_Here!AB$2:AB$850, MATCH(B446, Paste_Here!A$2:A$850, 0))))), "Low Risk", IF(ISNUMBER(SEARCH("somerisk", LOWER(INDEX(Paste_Here!AB$2:AB$850, MATCH(B446, Paste_Here!A$2:A$850, 0))))), "Some Risk", IF(ISNUMBER(SEARCH("ot", LOWER(INDEX(Paste_Here!AB$2:AB$850, MATCH(B446, Paste_Here!A$2:A$850, 0))))), "OT", "")))), ""), "")</f>
        <v/>
      </c>
      <c r="FH446" s="66"/>
      <c r="FI446" s="93"/>
      <c r="FJ446" s="66"/>
      <c r="FK446" s="75"/>
      <c r="FL446" s="66"/>
      <c r="FM446" s="75"/>
      <c r="FN446" s="66"/>
      <c r="FO446" s="66"/>
      <c r="FP446" s="75" t="str">
        <f t="shared" si="84"/>
        <v/>
      </c>
      <c r="FQ446" s="66"/>
      <c r="FR446" s="75" t="str">
        <f>IFERROR(IF(B446&lt;&gt;"", IF(ISNUMBER(SEARCH("s", LOWER(INDEX(Paste_Here!L$2:L$850, MATCH(B446, Paste_Here!A$2:A$850, 0))))), "Yes", IF(INDEX(Paste_Here!L$2:L$850, MATCH(B446, Paste_Here!A$2:A$850, 0))&lt;&gt;"", "No", "")), ""), "")</f>
        <v/>
      </c>
      <c r="FS446" s="66"/>
      <c r="FT446" s="75" t="str">
        <f>IFERROR(IF(B446&lt;&gt;"", IF(ISNUMBER(SEARCH("yes", LOWER(INDEX(Paste_Here!F$2:F$850, MATCH(B446, Paste_Here!A$2:A$850, 0))))), "Yes", IF(ISNUMBER(SEARCH("no", LOWER(INDEX(Paste_Here!F$2:F$850, MATCH(B446, Paste_Here!A$2:A$850, 0))))), "No", "")), ""), "")</f>
        <v/>
      </c>
      <c r="FU446" s="66"/>
      <c r="FV446" s="75" t="str">
        <f>IFERROR(IF(B446&lt;&gt;"", IF(ISNUMBER(SEARCH("english language learner", LOWER(INDEX(Paste_Here!C$2:C$850, MATCH(B446, Paste_Here!A$2:A$850, 0))))), "Yes", ""), ""), "")</f>
        <v/>
      </c>
      <c r="FW446" s="66"/>
      <c r="FX446" s="75" t="str">
        <f>IFERROR(IF(B446&lt;&gt;"", IF(OR(ISNUMBER(SEARCH("b", LOWER(INDEX(Paste_Here!J$2:J$850, MATCH(B446, Paste_Here!A$2:A$850, 0))))), ISNUMBER(SEARCH("h", LOWER(INDEX(Paste_Here!J$2:J$850, MATCH(B446, Paste_Here!A$2:A$850, 0))))), ISNUMBER(SEARCH("i", LOWER(INDEX(Paste_Here!J$2:J$850, MATCH(B446, Paste_Here!A$2:A$850, 0)))))), "Yes", IF(INDEX(Paste_Here!J$2:J$850, MATCH(B446, Paste_Here!A$2:A$850, 0))&lt;&gt;"", "No", "")), ""), "")</f>
        <v/>
      </c>
      <c r="FY446" s="66"/>
      <c r="FZ446" s="75" t="str">
        <f>IFERROR(IF(B446&lt;&gt;"", IF(ISNUMBER(SEARCH("yes", LOWER(INDEX(Paste_Here!K$2:K$850, MATCH(B446, Paste_Here!A$2:A$850, 0))))), "Yes", IF(ISNUMBER(SEARCH("no", LOWER(INDEX(Paste_Here!K$2:K$850, MATCH(B446, Paste_Here!A$2:A$850, 0))))), "No", "")), ""), "")</f>
        <v/>
      </c>
      <c r="GA446" s="66"/>
      <c r="GB446" s="75" t="str">
        <f>IFERROR(IF(B446&lt;&gt;"", IF(ISNUMBER(SEARCH("transitional 2", LOWER(INDEX(Paste_Here!C$2:C$850, MATCH(B446, Paste_Here!A$2:A$850, 0))))), "T2",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GC446" s="66"/>
      <c r="GD446" s="75"/>
      <c r="GE446" s="66"/>
      <c r="GF446" s="75"/>
      <c r="GG446" s="66"/>
      <c r="GH446" s="75"/>
      <c r="GI446" s="66"/>
      <c r="GK446" s="1" t="str" cm="1">
        <f t="array" ref="GK446">IFERROR(INDEX(Paste_Here!$B$2:$B$850, MATCH(0, COUNTIF(GK$4:GK445, Paste_Here!$B$2:$B$850) + IF(Paste_Here!$B$2:$B$850="", 1, 0), 0)), "")</f>
        <v/>
      </c>
      <c r="GL446" s="1" t="str">
        <f>IF(GK446&lt;&gt;"", INDEX(Paste_Here!$A$2:$A$850, MATCH(GK446, Paste_Here!$B$2:$B$850, 0)), "")</f>
        <v/>
      </c>
      <c r="GM446" s="1" t="str">
        <f t="shared" si="90"/>
        <v/>
      </c>
      <c r="GN446" s="1" t="str" cm="1">
        <f t="array" ref="GN446">IFERROR(INDEX($GM$5:$GM$850, MATCH(SMALL(IF($GM$5:$GM$850&lt;&gt;"", COUNTIF($GM$5:$GM$850, "&lt;"&amp;$GM$5:$GM$850)+1), ROW()-ROW($GN$5)+1), COUNTIF($GM$5:$GM$850, "&lt;"&amp;$GM$5:$GM$850)+1, 0)), "")</f>
        <v/>
      </c>
    </row>
    <row r="447" spans="1:196">
      <c r="A447" s="66"/>
      <c r="B447" s="75" t="str">
        <f t="shared" si="78"/>
        <v/>
      </c>
      <c r="C447" s="66"/>
      <c r="D447" s="75" t="str">
        <f>IFERROR(IF(AND(INDEX(Paste_Here!N$2:N$850, MATCH(B447, Paste_Here!A$2:A$850, 0)) = ""), "", IF(UPPER(INDEX(Paste_Here!N$2:N$850, MATCH(B447, Paste_Here!A$2:A$850, 0))) = "YES", "Yes", IF(UPPER(INDEX(Paste_Here!N$2:N$850, MATCH(B447, Paste_Here!A$2:A$850, 0))) = "NO", "No", ""))), "")</f>
        <v/>
      </c>
      <c r="E447" s="66"/>
      <c r="F447" s="75" t="str">
        <f t="shared" si="85"/>
        <v/>
      </c>
      <c r="G447" s="66"/>
      <c r="H447" s="75" t="str">
        <f t="shared" si="86"/>
        <v/>
      </c>
      <c r="I447" s="66"/>
      <c r="J447" s="75" t="str">
        <f t="shared" si="87"/>
        <v/>
      </c>
      <c r="K447" s="66"/>
      <c r="L447" s="75"/>
      <c r="M447" s="66"/>
      <c r="N447" s="75" t="str">
        <f>IFERROR(IF(B447&lt;&gt;"", IF(AND(INDEX(Paste_Here!AW$2:AW$850, MATCH(B447, Paste_Here!A$2:A$850, 0))&lt;&gt;"", ISNUMBER(VALUE(INDEX(Paste_Here!AW$2:AW$850, MATCH(B447, Paste_Here!A$2:A$850, 0))))), INDEX(Paste_Here!AW$2:AW$850, MATCH(B447, Paste_Here!A$2:A$850, 0)), ""), ""), "")</f>
        <v/>
      </c>
      <c r="O447" s="66"/>
      <c r="P447" s="75" t="str">
        <f>IFERROR(IF(B447&lt;&gt;"", IF(AND(INDEX(Paste_Here!AX$2:AX$850, MATCH(B447, Paste_Here!A$2:A$850, 0))&lt;&gt;"", ISNUMBER(VALUE(INDEX(Paste_Here!AX$2:AX$850, MATCH(B447, Paste_Here!A$2:A$850, 0))))), INDEX(Paste_Here!AX$2:AX$850, MATCH(B447, Paste_Here!A$2:A$850, 0)), ""), ""), "")</f>
        <v/>
      </c>
      <c r="Q447" s="66"/>
      <c r="R447" s="75" t="str">
        <f>IFERROR(IF(B447&lt;&gt;"", IF(AND(INDEX(Paste_Here!AU$2:AU$850, MATCH(B447, Paste_Here!A$2:A$850, 0))&lt;&gt;"", ISNUMBER(VALUE(INDEX(Paste_Here!AU$2:AU$850, MATCH(B447, Paste_Here!A$2:A$850, 0))))), INDEX(Paste_Here!AU$2:AU$850, MATCH(B447, Paste_Here!A$2:A$850, 0)), ""), ""), "")</f>
        <v/>
      </c>
      <c r="S447" s="66"/>
      <c r="T447" s="75" t="str">
        <f>IFERROR(IF(B447&lt;&gt;"", IF(AND(INDEX(Paste_Here!AV$2:AV$850, MATCH(B447, Paste_Here!A$2:A$850, 0))&lt;&gt;"", ISNUMBER(VALUE(INDEX(Paste_Here!AV$2:AV$850, MATCH(B447, Paste_Here!A$2:A$850, 0))))), INDEX(Paste_Here!AV$2:AV$850, MATCH(B447, Paste_Here!A$2:A$850, 0)), ""), ""), "")</f>
        <v/>
      </c>
      <c r="U447" s="66"/>
      <c r="W447" s="66"/>
      <c r="Y447" s="66"/>
      <c r="Z447" s="66"/>
      <c r="AA447" s="75" t="str">
        <f t="shared" si="79"/>
        <v/>
      </c>
      <c r="AB447" s="66"/>
      <c r="AC447" s="75"/>
      <c r="AD447" s="66"/>
      <c r="AE447" s="98"/>
      <c r="AF447" s="66"/>
      <c r="AG447" s="75"/>
      <c r="AH447" s="66"/>
      <c r="AI447" s="75" t="str">
        <f>IFERROR(IF(B447&lt;&gt;"", IF(AND(INDEX(Paste_Here!AC$2:AC$850, MATCH(B447, Paste_Here!A$2:A$850, 0))&lt;&gt;"", ISNUMBER(VALUE(INDEX(Paste_Here!AC$2:AC$850, MATCH(B447, Paste_Here!A$2:A$850, 0))))), INDEX(Paste_Here!AC$2:AC$850, MATCH(B447, Paste_Here!A$2:A$850, 0)), ""), ""), "")</f>
        <v/>
      </c>
      <c r="AJ447" s="66"/>
      <c r="AK447" s="75" t="str">
        <f>IFERROR(IF(B447&lt;&gt;"", IF(ISNUMBER(SEARCH("highrisk", LOWER(INDEX(Paste_Here!AD$2:AD$850, MATCH(B447, Paste_Here!A$2:A$850, 0))))), "High Risk", IF(ISNUMBER(SEARCH("lowrisk", LOWER(INDEX(Paste_Here!AD$2:AD$850, MATCH(B447, Paste_Here!A$2:A$850, 0))))), "Low Risk", IF(ISNUMBER(SEARCH("somerisk", LOWER(INDEX(Paste_Here!AD$2:AD$850, MATCH(B447, Paste_Here!A$2:A$850, 0))))), "Some Risk", IF(ISNUMBER(SEARCH("ot", LOWER(INDEX(Paste_Here!AD$2:AD$850, MATCH(B447, Paste_Here!A$2:A$850, 0))))), "OT", "")))), ""), "")</f>
        <v/>
      </c>
      <c r="AL447" s="66"/>
      <c r="AM447" s="75"/>
      <c r="AN447" s="66"/>
      <c r="AO447" s="75" t="str">
        <f>IFERROR(IF(B447&lt;&gt;"", IF(AND(INDEX(Paste_Here!M$2:M$850, MATCH(B447, Paste_Here!A$2:A$850, 0))&lt;&gt;"", ISNUMBER(VALUE(INDEX(Paste_Here!M$2:M$850, MATCH(B447, Paste_Here!A$2:A$850, 0))))), INDEX(Paste_Here!M$2:M$850, MATCH(B447, Paste_Here!A$2:A$850, 0)), ""), ""), "")</f>
        <v/>
      </c>
      <c r="AP447" s="66"/>
      <c r="AQ447" s="75" t="str">
        <f>IFERROR(IF(B447&lt;&gt;"", IF(ISNUMBER(SEARCH("highrisk", LOWER(INDEX(Paste_Here!N$2:N$850, MATCH(B447, Paste_Here!A$2:A$850, 0))))), "High Risk", IF(ISNUMBER(SEARCH("lowrisk", LOWER(INDEX(Paste_Here!N$2:N$850, MATCH(B447, Paste_Here!A$2:A$850, 0))))), "Low Risk", IF(ISNUMBER(SEARCH("somerisk", LOWER(INDEX(Paste_Here!N$2:N$850, MATCH(B447, Paste_Here!A$2:A$850, 0))))), "Some Risk", IF(ISNUMBER(SEARCH("ot", LOWER(INDEX(Paste_Here!N$2:N$850, MATCH(B447, Paste_Here!A$2:A$850, 0))))), "OT", "")))), ""), "")</f>
        <v/>
      </c>
      <c r="AT447" s="66"/>
      <c r="AU447" s="103"/>
      <c r="AV447" s="66"/>
      <c r="AW447" s="66"/>
      <c r="AX447" s="75" t="str">
        <f t="shared" si="80"/>
        <v/>
      </c>
      <c r="AY447" s="66"/>
      <c r="AZ447" s="75"/>
      <c r="BA447" s="66"/>
      <c r="BB447" s="75"/>
      <c r="BC447" s="66"/>
      <c r="BD447" s="75"/>
      <c r="BE447" s="66"/>
      <c r="BF447" s="75" t="str">
        <f>IFERROR(IF(B447&lt;&gt;"", IF(AND(INDEX(Paste_Here!AE$2:AE$850, MATCH(B447, Paste_Here!A$2:A$850, 0))&lt;&gt;"", ISNUMBER(VALUE(INDEX(Paste_Here!AE$2:AE$850, MATCH(B447, Paste_Here!A$2:A$850, 0))))), INDEX(Paste_Here!AE$2:AE$850, MATCH(B447, Paste_Here!A$2:A$850, 0)), ""), ""), "")</f>
        <v/>
      </c>
      <c r="BG447" s="66"/>
      <c r="BH447" s="75" t="str">
        <f>IFERROR(IF(B447&lt;&gt;"", IF(ISNUMBER(SEARCH("highrisk", LOWER(INDEX(Paste_Here!AF$2:AF$850, MATCH(B447, Paste_Here!A$2:A$850, 0))))), "High Risk", IF(ISNUMBER(SEARCH("lowrisk", LOWER(INDEX(Paste_Here!AF$2:AF$850, MATCH(B447, Paste_Here!A$2:A$850, 0))))), "Low Risk", IF(ISNUMBER(SEARCH("somerisk", LOWER(INDEX(Paste_Here!AF$2:AF$850, MATCH(B447, Paste_Here!A$2:A$850, 0))))), "Some Risk", IF(ISNUMBER(SEARCH("ot", LOWER(INDEX(Paste_Here!AF$2:AF$850, MATCH(B447, Paste_Here!A$2:A$850, 0))))), "OT", "")))), ""), "")</f>
        <v/>
      </c>
      <c r="BI447" s="66"/>
      <c r="BJ447" s="75"/>
      <c r="BK447" s="66"/>
      <c r="BL447" s="75" t="str">
        <f>IFERROR(IF(B447&lt;&gt;"", IF(AND(INDEX(Paste_Here!O$2:O$850, MATCH(B447, Paste_Here!A$2:A$850, 0))&lt;&gt;"", ISNUMBER(VALUE(INDEX(Paste_Here!O$2:O$850, MATCH(B447, Paste_Here!A$2:A$850, 0))))), INDEX(Paste_Here!O$2:O$850, MATCH(B447, Paste_Here!A$2:A$850, 0)), ""), ""), "")</f>
        <v/>
      </c>
      <c r="BM447" s="66"/>
      <c r="BN447" s="75" t="str">
        <f>IFERROR(IF(B447&lt;&gt;"", IF(ISNUMBER(SEARCH("highrisk", LOWER(INDEX(Paste_Here!P$2:P$850, MATCH(B447, Paste_Here!A$2:A$850, 0))))), "High Risk", IF(ISNUMBER(SEARCH("lowrisk", LOWER(INDEX(Paste_Here!P$2:P$850, MATCH(B447, Paste_Here!A$2:A$850, 0))))), "Low Risk", IF(ISNUMBER(SEARCH("somerisk", LOWER(INDEX(Paste_Here!P$2:P$850, MATCH(B447, Paste_Here!A$2:A$850, 0))))), "Some Risk", IF(ISNUMBER(SEARCH("ot", LOWER(INDEX(Paste_Here!P$2:P$850, MATCH(B447, Paste_Here!A$2:A$850, 0))))), "OT", "")))), ""), "")</f>
        <v/>
      </c>
      <c r="BQ447" s="66"/>
      <c r="BR447" s="75"/>
      <c r="BS447" s="66"/>
      <c r="BT447" s="66"/>
      <c r="BU447" s="75" t="str">
        <f t="shared" si="81"/>
        <v/>
      </c>
      <c r="BV447" s="66"/>
      <c r="BW447" s="75"/>
      <c r="BX447" s="66"/>
      <c r="BY447" s="75"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BZ447" s="66"/>
      <c r="CA447" s="75"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CB447" s="66"/>
      <c r="CC447" s="75"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CD447" s="66"/>
      <c r="CE447" s="75"/>
      <c r="CF447" s="66"/>
      <c r="CK447" s="75"/>
      <c r="CL447" s="66"/>
      <c r="CM447" s="75"/>
      <c r="CN447" s="66"/>
      <c r="CO447" s="75"/>
      <c r="CP447" s="66"/>
      <c r="CQ447" s="66"/>
      <c r="CR447" s="75" t="str">
        <f t="shared" si="82"/>
        <v/>
      </c>
      <c r="CS447" s="66"/>
      <c r="CT447" s="75"/>
      <c r="CU447" s="66"/>
      <c r="CV447" s="75"/>
      <c r="CW447" s="66"/>
      <c r="CX447" s="75"/>
      <c r="CY447" s="66"/>
      <c r="CZ447" s="75"/>
      <c r="DA447" s="66"/>
      <c r="DB447" s="75" t="str">
        <f>IFERROR(IF(B447&lt;&gt;"", IF(AND(INDEX(Paste_Here!AK$2:AK$850, MATCH(B447, Paste_Here!A$2:A$850, 0))&lt;&gt;"", ISNUMBER(VALUE(INDEX(Paste_Here!AK$2:AK$850, MATCH(B447, Paste_Here!A$2:A$850, 0))))), INDEX(Paste_Here!AK$2:AK$850, MATCH(B447, Paste_Here!A$2:A$850, 0)), ""), ""), "")</f>
        <v/>
      </c>
      <c r="DC447" s="66"/>
      <c r="DD447" s="75" t="str">
        <f>IFERROR(IF(B447&lt;&gt;"", IF(ISNUMBER(SEARCH("highrisk", LOWER(INDEX(Paste_Here!AL$2:AL$850, MATCH(B447, Paste_Here!A$2:A$850, 0))))), "High Risk", IF(ISNUMBER(SEARCH("lowrisk", LOWER(INDEX(Paste_Here!AL$2:AL$850, MATCH(B447, Paste_Here!A$2:A$850, 0))))), "Low Risk", IF(ISNUMBER(SEARCH("somerisk", LOWER(INDEX(Paste_Here!AL$2:AL$850, MATCH(B447, Paste_Here!A$2:A$850, 0))))), "Some Risk", IF(ISNUMBER(SEARCH("ot", LOWER(INDEX(Paste_Here!AL$2:AL$850, MATCH(B447, Paste_Here!A$2:A$850, 0))))), "OT", "")))), ""), "")</f>
        <v/>
      </c>
      <c r="DE447" s="66"/>
      <c r="DF447" s="75" t="str">
        <f>IFERROR(IF(B447&lt;&gt;"", IF(AND(INDEX(Paste_Here!AM$2:AM$850, MATCH(B447, Paste_Here!A$2:A$850, 0))&lt;&gt;"", ISNUMBER(VALUE(INDEX(Paste_Here!AM$2:AM$850, MATCH(B447, Paste_Here!A$2:A$850, 0))))), INDEX(Paste_Here!AM$2:AM$850, MATCH(B447, Paste_Here!A$2:A$850, 0)), ""), ""), "")</f>
        <v/>
      </c>
      <c r="DG447" s="66"/>
      <c r="DH447" s="75" t="str">
        <f>IFERROR(IF(B447&lt;&gt;"", IF(ISNUMBER(SEARCH("highrisk", LOWER(INDEX(Paste_Here!AN$2:AN$850, MATCH(B447, Paste_Here!A$2:A$850, 0))))), "High Risk", IF(ISNUMBER(SEARCH("lowrisk", LOWER(INDEX(Paste_Here!AN$2:AN$850, MATCH(B447, Paste_Here!A$2:A$850, 0))))), "Low Risk", IF(ISNUMBER(SEARCH("somerisk", LOWER(INDEX(Paste_Here!AN$2:AN$850, MATCH(B447, Paste_Here!A$2:A$850, 0))))), "Some Risk", IF(ISNUMBER(SEARCH("ot", LOWER(INDEX(Paste_Here!AN$2:AN$850, MATCH(B447, Paste_Here!A$2:A$850, 0))))), "OT", "")))), ""), "")</f>
        <v/>
      </c>
      <c r="DI447" s="66"/>
      <c r="DJ447" s="66"/>
      <c r="DK447" s="75" t="str">
        <f t="shared" si="83"/>
        <v/>
      </c>
      <c r="DL447" s="66"/>
      <c r="DM447" s="75" t="str">
        <f>IFERROR(IF(B447&lt;&gt;"", IF(AND(INDEX(Paste_Here!Q$2:Q$850, MATCH(B447, Paste_Here!A$2:A$850, 0))&lt;&gt;"", ISNUMBER(VALUE(INDEX(Paste_Here!Q$2:Q$850, MATCH(B447, Paste_Here!A$2:A$850, 0))))), INDEX(Paste_Here!Q$2:Q$850, MATCH(B447, Paste_Here!A$2:A$850, 0)), ""), ""), "")</f>
        <v/>
      </c>
      <c r="DN447" s="66"/>
      <c r="DO447" s="75" t="str">
        <f>IFERROR(IF(B447&lt;&gt;"", IF(ISNUMBER(SEARCH("highrisk", LOWER(INDEX(Paste_Here!R$2:R$850, MATCH(B447, Paste_Here!A$2:A$850, 0))))), "High Risk", IF(ISNUMBER(SEARCH("lowrisk", LOWER(INDEX(Paste_Here!R$2:R$850, MATCH(B447, Paste_Here!A$2:A$850, 0))))), "Low Risk", IF(ISNUMBER(SEARCH("somerisk", LOWER(INDEX(Paste_Here!R$2:R$850, MATCH(B447, Paste_Here!A$2:A$850, 0))))), "Some Risk", IF(ISNUMBER(SEARCH("ot", LOWER(INDEX(Paste_Here!R$2:R$850, MATCH(B447, Paste_Here!A$2:A$850, 0))))), "OT", "")))), ""), "")</f>
        <v/>
      </c>
      <c r="DP447" s="66"/>
      <c r="DQ447" s="93" t="str">
        <f>IFERROR(IF(B447&lt;&gt;"", IF(AND(INDEX(Paste_Here!S$2:S$850, MATCH(B447, Paste_Here!A$2:A$850, 0))&lt;&gt;"", ISNUMBER(VALUE(INDEX(Paste_Here!S$2:S$850, MATCH(B447, Paste_Here!A$2:A$850, 0))))), INDEX(Paste_Here!S$2:S$850, MATCH(B447, Paste_Here!A$2:A$850, 0)), ""), ""), "")</f>
        <v/>
      </c>
      <c r="DR447" s="66"/>
      <c r="DS447" s="75"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IF(ISNUMBER(SEARCH("ot", LOWER(INDEX(Paste_Here!T$2:T$850, MATCH(B447, Paste_Here!A$2:A$850, 0))))), "OT", "")))), ""), "")</f>
        <v/>
      </c>
      <c r="DT447" s="66"/>
      <c r="DU447" s="75" t="str">
        <f>IFERROR(IF(B447&lt;&gt;"", IF(AND(INDEX(Paste_Here!U$2:U$850, MATCH(B447, Paste_Here!A$2:A$850, 0))&lt;&gt;"", ISNUMBER(VALUE(INDEX(Paste_Here!U$2:U$850, MATCH(B447, Paste_Here!A$2:A$850, 0))))), INDEX(Paste_Here!U$2:U$850, MATCH(B447, Paste_Here!A$2:A$850, 0)), ""), ""), "")</f>
        <v/>
      </c>
      <c r="DV447" s="66"/>
      <c r="DW447" s="93" t="str">
        <f>IFERROR(IF(B447&lt;&gt;"", IF(ISNUMBER(SEARCH("highrisk", LOWER(INDEX(Paste_Here!V$2:V$850, MATCH(B447, Paste_Here!A$2:A$850, 0))))), "High Risk", IF(ISNUMBER(SEARCH("lowrisk", LOWER(INDEX(Paste_Here!V$2:V$850, MATCH(B447, Paste_Here!A$2:A$850, 0))))), "Low Risk", IF(ISNUMBER(SEARCH("somerisk", LOWER(INDEX(Paste_Here!V$2:V$850, MATCH(B447, Paste_Here!A$2:A$850, 0))))), "Some Risk", IF(ISNUMBER(SEARCH("ot", LOWER(INDEX(Paste_Here!V$2:V$850, MATCH(B447, Paste_Here!A$2:A$850, 0))))), "OT", "")))), ""), "")</f>
        <v/>
      </c>
      <c r="DX447" s="66"/>
      <c r="DY447" s="75" t="str">
        <f>IFERROR(IF(B447&lt;&gt;"", IF(AND(INDEX(Paste_Here!W$2:W$850, MATCH(B447, Paste_Here!A$2:A$850, 0))&lt;&gt;"", ISNUMBER(VALUE(INDEX(Paste_Here!W$2:W$850, MATCH(B447, Paste_Here!A$2:A$850, 0))))), INDEX(Paste_Here!W$2:W$850, MATCH(B447, Paste_Here!A$2:A$850, 0)), ""), ""), "")</f>
        <v/>
      </c>
      <c r="DZ447" s="66"/>
      <c r="EA447" s="75" t="str">
        <f>IFERROR(IF(B447&lt;&gt;"", IF(ISNUMBER(SEARCH("highrisk", LOWER(INDEX(Paste_Here!X$2:X$850, MATCH(B447, Paste_Here!A$2:A$850, 0))))), "High Risk", IF(ISNUMBER(SEARCH("lowrisk", LOWER(INDEX(Paste_Here!X$2:X$850, MATCH(B447, Paste_Here!A$2:A$850, 0))))), "Low Risk", IF(ISNUMBER(SEARCH("somerisk", LOWER(INDEX(Paste_Here!X$2:X$850, MATCH(B447, Paste_Here!A$2:A$850, 0))))), "Some Risk", IF(ISNUMBER(SEARCH("ot", LOWER(INDEX(Paste_Here!X$2:X$850, MATCH(B447, Paste_Here!A$2:A$850, 0))))), "OT", "")))), ""), "")</f>
        <v/>
      </c>
      <c r="EB447" s="66"/>
      <c r="EC447" s="66"/>
      <c r="ED447" s="75" t="str">
        <f t="shared" si="88"/>
        <v/>
      </c>
      <c r="EE447" s="66"/>
      <c r="EF447" s="75" t="str">
        <f>IFERROR(IF(B447&lt;&gt;"", IF(AND(INDEX(Paste_Here!AO$2:AO$850, MATCH(B447, Paste_Here!A$2:A$850, 0))&lt;&gt;"", ISNUMBER(VALUE(INDEX(Paste_Here!AO$2:AO$850, MATCH(B447, Paste_Here!A$2:A$850, 0))))), INDEX(Paste_Here!AO$2:AO$850, MATCH(B447, Paste_Here!A$2:A$850, 0)), ""), ""), "")</f>
        <v/>
      </c>
      <c r="EG447" s="66"/>
      <c r="EH447" s="75" t="str">
        <f>IFERROR(IF(B447&lt;&gt;"", IF(ISNUMBER(SEARCH("highrisk", LOWER(INDEX(Paste_Here!AP$2:AP$850, MATCH(B447, Paste_Here!A$2:A$850, 0))))), "High Risk", IF(ISNUMBER(SEARCH("lowrisk", LOWER(INDEX(Paste_Here!AP$2:AP$850, MATCH(B447, Paste_Here!A$2:A$850, 0))))), "Low Risk", IF(ISNUMBER(SEARCH("somerisk", LOWER(INDEX(Paste_Here!AP$2:AP$850, MATCH(B447, Paste_Here!A$2:A$850, 0))))), "Some Risk", IF(ISNUMBER(SEARCH("ot", LOWER(INDEX(Paste_Here!AP$2:AP$850, MATCH(B447, Paste_Here!A$2:A$850, 0))))), "OT", "")))), ""), "")</f>
        <v/>
      </c>
      <c r="EI447" s="66"/>
      <c r="EJ447" s="93"/>
      <c r="EK447" s="66"/>
      <c r="EL447" s="75" t="str">
        <f>IFERROR(IF(B447&lt;&gt;"", IF(AND(INDEX(Paste_Here!AQ$2:AQ$850, MATCH(B447, Paste_Here!A$2:A$850, 0))&lt;&gt;"", ISNUMBER(VALUE(INDEX(Paste_Here!AQ$2:AQ$850, MATCH(B447, Paste_Here!A$2:A$850, 0))))), INDEX(Paste_Here!AQ$2:AQ$850, MATCH(B447, Paste_Here!A$2:A$850, 0)), ""), ""), "")</f>
        <v/>
      </c>
      <c r="EM447" s="66"/>
      <c r="EN447" s="75" t="str">
        <f>IFERROR(IF(B447&lt;&gt;"", IF(ISNUMBER(SEARCH("highrisk", LOWER(INDEX(Paste_Here!AR$2:AR$850, MATCH(B447, Paste_Here!A$2:A$850, 0))))), "High Risk", IF(ISNUMBER(SEARCH("lowrisk", LOWER(INDEX(Paste_Here!AR$2:AR$850, MATCH(B447, Paste_Here!A$2:A$850, 0))))), "Low Risk", IF(ISNUMBER(SEARCH("somerisk", LOWER(INDEX(Paste_Here!AR$2:AR$850, MATCH(B447, Paste_Here!A$2:A$850, 0))))), "Some Risk", IF(ISNUMBER(SEARCH("ot", LOWER(INDEX(Paste_Here!AR$2:AR$850, MATCH(B447, Paste_Here!A$2:A$850, 0))))), "OT", "")))), ""), "")</f>
        <v/>
      </c>
      <c r="EO447" s="66"/>
      <c r="EP447" s="93"/>
      <c r="EQ447" s="66"/>
      <c r="ER447" s="75"/>
      <c r="ES447" s="66"/>
      <c r="ET447" s="75"/>
      <c r="EU447" s="66"/>
      <c r="EV447" s="66"/>
      <c r="EW447" s="75" t="str">
        <f t="shared" si="89"/>
        <v/>
      </c>
      <c r="EX447" s="66"/>
      <c r="EY447" s="75" t="str">
        <f>IFERROR(IF(B447&lt;&gt;"", IF(AND(INDEX(Paste_Here!Y$2:Y$850, MATCH(B447, Paste_Here!A$2:A$850, 0))&lt;&gt;"", ISNUMBER(VALUE(INDEX(Paste_Here!Y$2:Y$850, MATCH(B447, Paste_Here!A$2:A$850, 0))))), INDEX(Paste_Here!Y$2:Y$850, MATCH(B447, Paste_Here!A$2:A$850, 0)), ""), ""), "")</f>
        <v/>
      </c>
      <c r="EZ447" s="66"/>
      <c r="FA447" s="75" t="str">
        <f>IFERROR(IF(B447&lt;&gt;"", IF(ISNUMBER(SEARCH("highrisk", LOWER(INDEX(Paste_Here!Z$2:Z$850, MATCH(B447, Paste_Here!A$2:A$850, 0))))), "High Risk", IF(ISNUMBER(SEARCH("lowrisk", LOWER(INDEX(Paste_Here!Z$2:Z$850, MATCH(B447, Paste_Here!A$2:A$850, 0))))), "Low Risk", IF(ISNUMBER(SEARCH("somerisk", LOWER(INDEX(Paste_Here!Z$2:Z$850, MATCH(B447, Paste_Here!A$2:A$850, 0))))), "Some Risk", IF(ISNUMBER(SEARCH("ot", LOWER(INDEX(Paste_Here!Z$2:Z$850, MATCH(B447, Paste_Here!A$2:A$850, 0))))), "OT", "")))), ""), "")</f>
        <v/>
      </c>
      <c r="FB447" s="66"/>
      <c r="FC447" s="93"/>
      <c r="FD447" s="66"/>
      <c r="FE447" s="75" t="str">
        <f>IFERROR(IF(B447&lt;&gt;"", IF(AND(INDEX(Paste_Here!AA$2:AA$850, MATCH(B447, Paste_Here!A$2:A$850, 0))&lt;&gt;"", ISNUMBER(VALUE(INDEX(Paste_Here!AA$2:AA$850, MATCH(B447, Paste_Here!A$2:A$850, 0))))), INDEX(Paste_Here!AA$2:AA$850, MATCH(B447, Paste_Here!A$2:A$850, 0)), ""), ""), "")</f>
        <v/>
      </c>
      <c r="FF447" s="66"/>
      <c r="FG447" s="75" t="str">
        <f>IFERROR(IF(B447&lt;&gt;"", IF(ISNUMBER(SEARCH("highrisk", LOWER(INDEX(Paste_Here!AB$2:AB$850, MATCH(B447, Paste_Here!A$2:A$850, 0))))), "High Risk", IF(ISNUMBER(SEARCH("lowrisk", LOWER(INDEX(Paste_Here!AB$2:AB$850, MATCH(B447, Paste_Here!A$2:A$850, 0))))), "Low Risk", IF(ISNUMBER(SEARCH("somerisk", LOWER(INDEX(Paste_Here!AB$2:AB$850, MATCH(B447, Paste_Here!A$2:A$850, 0))))), "Some Risk", IF(ISNUMBER(SEARCH("ot", LOWER(INDEX(Paste_Here!AB$2:AB$850, MATCH(B447, Paste_Here!A$2:A$850, 0))))), "OT", "")))), ""), "")</f>
        <v/>
      </c>
      <c r="FH447" s="66"/>
      <c r="FI447" s="93"/>
      <c r="FJ447" s="66"/>
      <c r="FK447" s="75"/>
      <c r="FL447" s="66"/>
      <c r="FM447" s="75"/>
      <c r="FN447" s="66"/>
      <c r="FO447" s="66"/>
      <c r="FP447" s="75" t="str">
        <f t="shared" si="84"/>
        <v/>
      </c>
      <c r="FQ447" s="66"/>
      <c r="FR447" s="75" t="str">
        <f>IFERROR(IF(B447&lt;&gt;"", IF(ISNUMBER(SEARCH("s", LOWER(INDEX(Paste_Here!L$2:L$850, MATCH(B447, Paste_Here!A$2:A$850, 0))))), "Yes", IF(INDEX(Paste_Here!L$2:L$850, MATCH(B447, Paste_Here!A$2:A$850, 0))&lt;&gt;"", "No", "")), ""), "")</f>
        <v/>
      </c>
      <c r="FS447" s="66"/>
      <c r="FT447" s="75" t="str">
        <f>IFERROR(IF(B447&lt;&gt;"", IF(ISNUMBER(SEARCH("yes", LOWER(INDEX(Paste_Here!F$2:F$850, MATCH(B447, Paste_Here!A$2:A$850, 0))))), "Yes", IF(ISNUMBER(SEARCH("no", LOWER(INDEX(Paste_Here!F$2:F$850, MATCH(B447, Paste_Here!A$2:A$850, 0))))), "No", "")), ""), "")</f>
        <v/>
      </c>
      <c r="FU447" s="66"/>
      <c r="FV447" s="75" t="str">
        <f>IFERROR(IF(B447&lt;&gt;"", IF(ISNUMBER(SEARCH("english language learner", LOWER(INDEX(Paste_Here!C$2:C$850, MATCH(B447, Paste_Here!A$2:A$850, 0))))), "Yes", ""), ""), "")</f>
        <v/>
      </c>
      <c r="FW447" s="66"/>
      <c r="FX447" s="75" t="str">
        <f>IFERROR(IF(B447&lt;&gt;"", IF(OR(ISNUMBER(SEARCH("b", LOWER(INDEX(Paste_Here!J$2:J$850, MATCH(B447, Paste_Here!A$2:A$850, 0))))), ISNUMBER(SEARCH("h", LOWER(INDEX(Paste_Here!J$2:J$850, MATCH(B447, Paste_Here!A$2:A$850, 0))))), ISNUMBER(SEARCH("i", LOWER(INDEX(Paste_Here!J$2:J$850, MATCH(B447, Paste_Here!A$2:A$850, 0)))))), "Yes", IF(INDEX(Paste_Here!J$2:J$850, MATCH(B447, Paste_Here!A$2:A$850, 0))&lt;&gt;"", "No", "")), ""), "")</f>
        <v/>
      </c>
      <c r="FY447" s="66"/>
      <c r="FZ447" s="75" t="str">
        <f>IFERROR(IF(B447&lt;&gt;"", IF(ISNUMBER(SEARCH("yes", LOWER(INDEX(Paste_Here!K$2:K$850, MATCH(B447, Paste_Here!A$2:A$850, 0))))), "Yes", IF(ISNUMBER(SEARCH("no", LOWER(INDEX(Paste_Here!K$2:K$850, MATCH(B447, Paste_Here!A$2:A$850, 0))))), "No", "")), ""), "")</f>
        <v/>
      </c>
      <c r="GA447" s="66"/>
      <c r="GB447" s="75" t="str">
        <f>IFERROR(IF(B447&lt;&gt;"", IF(ISNUMBER(SEARCH("transitional 2", LOWER(INDEX(Paste_Here!C$2:C$850, MATCH(B447, Paste_Here!A$2:A$850, 0))))), "T2",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GC447" s="66"/>
      <c r="GD447" s="75"/>
      <c r="GE447" s="66"/>
      <c r="GF447" s="75"/>
      <c r="GG447" s="66"/>
      <c r="GH447" s="75"/>
      <c r="GI447" s="66"/>
      <c r="GK447" s="1" t="str" cm="1">
        <f t="array" ref="GK447">IFERROR(INDEX(Paste_Here!$B$2:$B$850, MATCH(0, COUNTIF(GK$4:GK446, Paste_Here!$B$2:$B$850) + IF(Paste_Here!$B$2:$B$850="", 1, 0), 0)), "")</f>
        <v/>
      </c>
      <c r="GL447" s="1" t="str">
        <f>IF(GK447&lt;&gt;"", INDEX(Paste_Here!$A$2:$A$850, MATCH(GK447, Paste_Here!$B$2:$B$850, 0)), "")</f>
        <v/>
      </c>
      <c r="GM447" s="1" t="str">
        <f t="shared" si="90"/>
        <v/>
      </c>
      <c r="GN447" s="1" t="str" cm="1">
        <f t="array" ref="GN447">IFERROR(INDEX($GM$5:$GM$850, MATCH(SMALL(IF($GM$5:$GM$850&lt;&gt;"", COUNTIF($GM$5:$GM$850, "&lt;"&amp;$GM$5:$GM$850)+1), ROW()-ROW($GN$5)+1), COUNTIF($GM$5:$GM$850, "&lt;"&amp;$GM$5:$GM$850)+1, 0)), "")</f>
        <v/>
      </c>
    </row>
    <row r="448" spans="1:196">
      <c r="A448" s="66"/>
      <c r="B448" s="75" t="str">
        <f t="shared" si="78"/>
        <v/>
      </c>
      <c r="C448" s="66"/>
      <c r="D448" s="75" t="str">
        <f>IFERROR(IF(AND(INDEX(Paste_Here!N$2:N$850, MATCH(B448, Paste_Here!A$2:A$850, 0)) = ""), "", IF(UPPER(INDEX(Paste_Here!N$2:N$850, MATCH(B448, Paste_Here!A$2:A$850, 0))) = "YES", "Yes", IF(UPPER(INDEX(Paste_Here!N$2:N$850, MATCH(B448, Paste_Here!A$2:A$850, 0))) = "NO", "No", ""))), "")</f>
        <v/>
      </c>
      <c r="E448" s="66"/>
      <c r="F448" s="75" t="str">
        <f t="shared" si="85"/>
        <v/>
      </c>
      <c r="G448" s="66"/>
      <c r="H448" s="75" t="str">
        <f t="shared" si="86"/>
        <v/>
      </c>
      <c r="I448" s="66"/>
      <c r="J448" s="75" t="str">
        <f t="shared" si="87"/>
        <v/>
      </c>
      <c r="K448" s="66"/>
      <c r="L448" s="75"/>
      <c r="M448" s="66"/>
      <c r="N448" s="75" t="str">
        <f>IFERROR(IF(B448&lt;&gt;"", IF(AND(INDEX(Paste_Here!AW$2:AW$850, MATCH(B448, Paste_Here!A$2:A$850, 0))&lt;&gt;"", ISNUMBER(VALUE(INDEX(Paste_Here!AW$2:AW$850, MATCH(B448, Paste_Here!A$2:A$850, 0))))), INDEX(Paste_Here!AW$2:AW$850, MATCH(B448, Paste_Here!A$2:A$850, 0)), ""), ""), "")</f>
        <v/>
      </c>
      <c r="O448" s="66"/>
      <c r="P448" s="75" t="str">
        <f>IFERROR(IF(B448&lt;&gt;"", IF(AND(INDEX(Paste_Here!AX$2:AX$850, MATCH(B448, Paste_Here!A$2:A$850, 0))&lt;&gt;"", ISNUMBER(VALUE(INDEX(Paste_Here!AX$2:AX$850, MATCH(B448, Paste_Here!A$2:A$850, 0))))), INDEX(Paste_Here!AX$2:AX$850, MATCH(B448, Paste_Here!A$2:A$850, 0)), ""), ""), "")</f>
        <v/>
      </c>
      <c r="Q448" s="66"/>
      <c r="R448" s="75" t="str">
        <f>IFERROR(IF(B448&lt;&gt;"", IF(AND(INDEX(Paste_Here!AU$2:AU$850, MATCH(B448, Paste_Here!A$2:A$850, 0))&lt;&gt;"", ISNUMBER(VALUE(INDEX(Paste_Here!AU$2:AU$850, MATCH(B448, Paste_Here!A$2:A$850, 0))))), INDEX(Paste_Here!AU$2:AU$850, MATCH(B448, Paste_Here!A$2:A$850, 0)), ""), ""), "")</f>
        <v/>
      </c>
      <c r="S448" s="66"/>
      <c r="T448" s="75" t="str">
        <f>IFERROR(IF(B448&lt;&gt;"", IF(AND(INDEX(Paste_Here!AV$2:AV$850, MATCH(B448, Paste_Here!A$2:A$850, 0))&lt;&gt;"", ISNUMBER(VALUE(INDEX(Paste_Here!AV$2:AV$850, MATCH(B448, Paste_Here!A$2:A$850, 0))))), INDEX(Paste_Here!AV$2:AV$850, MATCH(B448, Paste_Here!A$2:A$850, 0)), ""), ""), "")</f>
        <v/>
      </c>
      <c r="U448" s="66"/>
      <c r="W448" s="66"/>
      <c r="Y448" s="66"/>
      <c r="Z448" s="66"/>
      <c r="AA448" s="75" t="str">
        <f t="shared" si="79"/>
        <v/>
      </c>
      <c r="AB448" s="66"/>
      <c r="AC448" s="75"/>
      <c r="AD448" s="66"/>
      <c r="AE448" s="98"/>
      <c r="AF448" s="66"/>
      <c r="AG448" s="75"/>
      <c r="AH448" s="66"/>
      <c r="AI448" s="75" t="str">
        <f>IFERROR(IF(B448&lt;&gt;"", IF(AND(INDEX(Paste_Here!AC$2:AC$850, MATCH(B448, Paste_Here!A$2:A$850, 0))&lt;&gt;"", ISNUMBER(VALUE(INDEX(Paste_Here!AC$2:AC$850, MATCH(B448, Paste_Here!A$2:A$850, 0))))), INDEX(Paste_Here!AC$2:AC$850, MATCH(B448, Paste_Here!A$2:A$850, 0)), ""), ""), "")</f>
        <v/>
      </c>
      <c r="AJ448" s="66"/>
      <c r="AK448" s="75" t="str">
        <f>IFERROR(IF(B448&lt;&gt;"", IF(ISNUMBER(SEARCH("highrisk", LOWER(INDEX(Paste_Here!AD$2:AD$850, MATCH(B448, Paste_Here!A$2:A$850, 0))))), "High Risk", IF(ISNUMBER(SEARCH("lowrisk", LOWER(INDEX(Paste_Here!AD$2:AD$850, MATCH(B448, Paste_Here!A$2:A$850, 0))))), "Low Risk", IF(ISNUMBER(SEARCH("somerisk", LOWER(INDEX(Paste_Here!AD$2:AD$850, MATCH(B448, Paste_Here!A$2:A$850, 0))))), "Some Risk", IF(ISNUMBER(SEARCH("ot", LOWER(INDEX(Paste_Here!AD$2:AD$850, MATCH(B448, Paste_Here!A$2:A$850, 0))))), "OT", "")))), ""), "")</f>
        <v/>
      </c>
      <c r="AL448" s="66"/>
      <c r="AM448" s="75"/>
      <c r="AN448" s="66"/>
      <c r="AO448" s="75" t="str">
        <f>IFERROR(IF(B448&lt;&gt;"", IF(AND(INDEX(Paste_Here!M$2:M$850, MATCH(B448, Paste_Here!A$2:A$850, 0))&lt;&gt;"", ISNUMBER(VALUE(INDEX(Paste_Here!M$2:M$850, MATCH(B448, Paste_Here!A$2:A$850, 0))))), INDEX(Paste_Here!M$2:M$850, MATCH(B448, Paste_Here!A$2:A$850, 0)), ""), ""), "")</f>
        <v/>
      </c>
      <c r="AP448" s="66"/>
      <c r="AQ448" s="75" t="str">
        <f>IFERROR(IF(B448&lt;&gt;"", IF(ISNUMBER(SEARCH("highrisk", LOWER(INDEX(Paste_Here!N$2:N$850, MATCH(B448, Paste_Here!A$2:A$850, 0))))), "High Risk", IF(ISNUMBER(SEARCH("lowrisk", LOWER(INDEX(Paste_Here!N$2:N$850, MATCH(B448, Paste_Here!A$2:A$850, 0))))), "Low Risk", IF(ISNUMBER(SEARCH("somerisk", LOWER(INDEX(Paste_Here!N$2:N$850, MATCH(B448, Paste_Here!A$2:A$850, 0))))), "Some Risk", IF(ISNUMBER(SEARCH("ot", LOWER(INDEX(Paste_Here!N$2:N$850, MATCH(B448, Paste_Here!A$2:A$850, 0))))), "OT", "")))), ""), "")</f>
        <v/>
      </c>
      <c r="AT448" s="66"/>
      <c r="AU448" s="103"/>
      <c r="AV448" s="66"/>
      <c r="AW448" s="66"/>
      <c r="AX448" s="75" t="str">
        <f t="shared" si="80"/>
        <v/>
      </c>
      <c r="AY448" s="66"/>
      <c r="AZ448" s="75"/>
      <c r="BA448" s="66"/>
      <c r="BB448" s="75"/>
      <c r="BC448" s="66"/>
      <c r="BD448" s="75"/>
      <c r="BE448" s="66"/>
      <c r="BF448" s="75" t="str">
        <f>IFERROR(IF(B448&lt;&gt;"", IF(AND(INDEX(Paste_Here!AE$2:AE$850, MATCH(B448, Paste_Here!A$2:A$850, 0))&lt;&gt;"", ISNUMBER(VALUE(INDEX(Paste_Here!AE$2:AE$850, MATCH(B448, Paste_Here!A$2:A$850, 0))))), INDEX(Paste_Here!AE$2:AE$850, MATCH(B448, Paste_Here!A$2:A$850, 0)), ""), ""), "")</f>
        <v/>
      </c>
      <c r="BG448" s="66"/>
      <c r="BH448" s="75" t="str">
        <f>IFERROR(IF(B448&lt;&gt;"", IF(ISNUMBER(SEARCH("highrisk", LOWER(INDEX(Paste_Here!AF$2:AF$850, MATCH(B448, Paste_Here!A$2:A$850, 0))))), "High Risk", IF(ISNUMBER(SEARCH("lowrisk", LOWER(INDEX(Paste_Here!AF$2:AF$850, MATCH(B448, Paste_Here!A$2:A$850, 0))))), "Low Risk", IF(ISNUMBER(SEARCH("somerisk", LOWER(INDEX(Paste_Here!AF$2:AF$850, MATCH(B448, Paste_Here!A$2:A$850, 0))))), "Some Risk", IF(ISNUMBER(SEARCH("ot", LOWER(INDEX(Paste_Here!AF$2:AF$850, MATCH(B448, Paste_Here!A$2:A$850, 0))))), "OT", "")))), ""), "")</f>
        <v/>
      </c>
      <c r="BI448" s="66"/>
      <c r="BJ448" s="75"/>
      <c r="BK448" s="66"/>
      <c r="BL448" s="75" t="str">
        <f>IFERROR(IF(B448&lt;&gt;"", IF(AND(INDEX(Paste_Here!O$2:O$850, MATCH(B448, Paste_Here!A$2:A$850, 0))&lt;&gt;"", ISNUMBER(VALUE(INDEX(Paste_Here!O$2:O$850, MATCH(B448, Paste_Here!A$2:A$850, 0))))), INDEX(Paste_Here!O$2:O$850, MATCH(B448, Paste_Here!A$2:A$850, 0)), ""), ""), "")</f>
        <v/>
      </c>
      <c r="BM448" s="66"/>
      <c r="BN448" s="75" t="str">
        <f>IFERROR(IF(B448&lt;&gt;"", IF(ISNUMBER(SEARCH("highrisk", LOWER(INDEX(Paste_Here!P$2:P$850, MATCH(B448, Paste_Here!A$2:A$850, 0))))), "High Risk", IF(ISNUMBER(SEARCH("lowrisk", LOWER(INDEX(Paste_Here!P$2:P$850, MATCH(B448, Paste_Here!A$2:A$850, 0))))), "Low Risk", IF(ISNUMBER(SEARCH("somerisk", LOWER(INDEX(Paste_Here!P$2:P$850, MATCH(B448, Paste_Here!A$2:A$850, 0))))), "Some Risk", IF(ISNUMBER(SEARCH("ot", LOWER(INDEX(Paste_Here!P$2:P$850, MATCH(B448, Paste_Here!A$2:A$850, 0))))), "OT", "")))), ""), "")</f>
        <v/>
      </c>
      <c r="BQ448" s="66"/>
      <c r="BR448" s="75"/>
      <c r="BS448" s="66"/>
      <c r="BT448" s="66"/>
      <c r="BU448" s="75" t="str">
        <f t="shared" si="81"/>
        <v/>
      </c>
      <c r="BV448" s="66"/>
      <c r="BW448" s="75"/>
      <c r="BX448" s="66"/>
      <c r="BY448" s="75"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BZ448" s="66"/>
      <c r="CA448" s="75"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CB448" s="66"/>
      <c r="CC448" s="75"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CD448" s="66"/>
      <c r="CE448" s="75"/>
      <c r="CF448" s="66"/>
      <c r="CK448" s="75"/>
      <c r="CL448" s="66"/>
      <c r="CM448" s="75"/>
      <c r="CN448" s="66"/>
      <c r="CO448" s="75"/>
      <c r="CP448" s="66"/>
      <c r="CQ448" s="66"/>
      <c r="CR448" s="75" t="str">
        <f t="shared" si="82"/>
        <v/>
      </c>
      <c r="CS448" s="66"/>
      <c r="CT448" s="75"/>
      <c r="CU448" s="66"/>
      <c r="CV448" s="75"/>
      <c r="CW448" s="66"/>
      <c r="CX448" s="75"/>
      <c r="CY448" s="66"/>
      <c r="CZ448" s="75"/>
      <c r="DA448" s="66"/>
      <c r="DB448" s="75" t="str">
        <f>IFERROR(IF(B448&lt;&gt;"", IF(AND(INDEX(Paste_Here!AK$2:AK$850, MATCH(B448, Paste_Here!A$2:A$850, 0))&lt;&gt;"", ISNUMBER(VALUE(INDEX(Paste_Here!AK$2:AK$850, MATCH(B448, Paste_Here!A$2:A$850, 0))))), INDEX(Paste_Here!AK$2:AK$850, MATCH(B448, Paste_Here!A$2:A$850, 0)), ""), ""), "")</f>
        <v/>
      </c>
      <c r="DC448" s="66"/>
      <c r="DD448" s="75" t="str">
        <f>IFERROR(IF(B448&lt;&gt;"", IF(ISNUMBER(SEARCH("highrisk", LOWER(INDEX(Paste_Here!AL$2:AL$850, MATCH(B448, Paste_Here!A$2:A$850, 0))))), "High Risk", IF(ISNUMBER(SEARCH("lowrisk", LOWER(INDEX(Paste_Here!AL$2:AL$850, MATCH(B448, Paste_Here!A$2:A$850, 0))))), "Low Risk", IF(ISNUMBER(SEARCH("somerisk", LOWER(INDEX(Paste_Here!AL$2:AL$850, MATCH(B448, Paste_Here!A$2:A$850, 0))))), "Some Risk", IF(ISNUMBER(SEARCH("ot", LOWER(INDEX(Paste_Here!AL$2:AL$850, MATCH(B448, Paste_Here!A$2:A$850, 0))))), "OT", "")))), ""), "")</f>
        <v/>
      </c>
      <c r="DE448" s="66"/>
      <c r="DF448" s="75" t="str">
        <f>IFERROR(IF(B448&lt;&gt;"", IF(AND(INDEX(Paste_Here!AM$2:AM$850, MATCH(B448, Paste_Here!A$2:A$850, 0))&lt;&gt;"", ISNUMBER(VALUE(INDEX(Paste_Here!AM$2:AM$850, MATCH(B448, Paste_Here!A$2:A$850, 0))))), INDEX(Paste_Here!AM$2:AM$850, MATCH(B448, Paste_Here!A$2:A$850, 0)), ""), ""), "")</f>
        <v/>
      </c>
      <c r="DG448" s="66"/>
      <c r="DH448" s="75" t="str">
        <f>IFERROR(IF(B448&lt;&gt;"", IF(ISNUMBER(SEARCH("highrisk", LOWER(INDEX(Paste_Here!AN$2:AN$850, MATCH(B448, Paste_Here!A$2:A$850, 0))))), "High Risk", IF(ISNUMBER(SEARCH("lowrisk", LOWER(INDEX(Paste_Here!AN$2:AN$850, MATCH(B448, Paste_Here!A$2:A$850, 0))))), "Low Risk", IF(ISNUMBER(SEARCH("somerisk", LOWER(INDEX(Paste_Here!AN$2:AN$850, MATCH(B448, Paste_Here!A$2:A$850, 0))))), "Some Risk", IF(ISNUMBER(SEARCH("ot", LOWER(INDEX(Paste_Here!AN$2:AN$850, MATCH(B448, Paste_Here!A$2:A$850, 0))))), "OT", "")))), ""), "")</f>
        <v/>
      </c>
      <c r="DI448" s="66"/>
      <c r="DJ448" s="66"/>
      <c r="DK448" s="75" t="str">
        <f t="shared" si="83"/>
        <v/>
      </c>
      <c r="DL448" s="66"/>
      <c r="DM448" s="75" t="str">
        <f>IFERROR(IF(B448&lt;&gt;"", IF(AND(INDEX(Paste_Here!Q$2:Q$850, MATCH(B448, Paste_Here!A$2:A$850, 0))&lt;&gt;"", ISNUMBER(VALUE(INDEX(Paste_Here!Q$2:Q$850, MATCH(B448, Paste_Here!A$2:A$850, 0))))), INDEX(Paste_Here!Q$2:Q$850, MATCH(B448, Paste_Here!A$2:A$850, 0)), ""), ""), "")</f>
        <v/>
      </c>
      <c r="DN448" s="66"/>
      <c r="DO448" s="75" t="str">
        <f>IFERROR(IF(B448&lt;&gt;"", IF(ISNUMBER(SEARCH("highrisk", LOWER(INDEX(Paste_Here!R$2:R$850, MATCH(B448, Paste_Here!A$2:A$850, 0))))), "High Risk", IF(ISNUMBER(SEARCH("lowrisk", LOWER(INDEX(Paste_Here!R$2:R$850, MATCH(B448, Paste_Here!A$2:A$850, 0))))), "Low Risk", IF(ISNUMBER(SEARCH("somerisk", LOWER(INDEX(Paste_Here!R$2:R$850, MATCH(B448, Paste_Here!A$2:A$850, 0))))), "Some Risk", IF(ISNUMBER(SEARCH("ot", LOWER(INDEX(Paste_Here!R$2:R$850, MATCH(B448, Paste_Here!A$2:A$850, 0))))), "OT", "")))), ""), "")</f>
        <v/>
      </c>
      <c r="DP448" s="66"/>
      <c r="DQ448" s="93" t="str">
        <f>IFERROR(IF(B448&lt;&gt;"", IF(AND(INDEX(Paste_Here!S$2:S$850, MATCH(B448, Paste_Here!A$2:A$850, 0))&lt;&gt;"", ISNUMBER(VALUE(INDEX(Paste_Here!S$2:S$850, MATCH(B448, Paste_Here!A$2:A$850, 0))))), INDEX(Paste_Here!S$2:S$850, MATCH(B448, Paste_Here!A$2:A$850, 0)), ""), ""), "")</f>
        <v/>
      </c>
      <c r="DR448" s="66"/>
      <c r="DS448" s="75"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IF(ISNUMBER(SEARCH("ot", LOWER(INDEX(Paste_Here!T$2:T$850, MATCH(B448, Paste_Here!A$2:A$850, 0))))), "OT", "")))), ""), "")</f>
        <v/>
      </c>
      <c r="DT448" s="66"/>
      <c r="DU448" s="75" t="str">
        <f>IFERROR(IF(B448&lt;&gt;"", IF(AND(INDEX(Paste_Here!U$2:U$850, MATCH(B448, Paste_Here!A$2:A$850, 0))&lt;&gt;"", ISNUMBER(VALUE(INDEX(Paste_Here!U$2:U$850, MATCH(B448, Paste_Here!A$2:A$850, 0))))), INDEX(Paste_Here!U$2:U$850, MATCH(B448, Paste_Here!A$2:A$850, 0)), ""), ""), "")</f>
        <v/>
      </c>
      <c r="DV448" s="66"/>
      <c r="DW448" s="93" t="str">
        <f>IFERROR(IF(B448&lt;&gt;"", IF(ISNUMBER(SEARCH("highrisk", LOWER(INDEX(Paste_Here!V$2:V$850, MATCH(B448, Paste_Here!A$2:A$850, 0))))), "High Risk", IF(ISNUMBER(SEARCH("lowrisk", LOWER(INDEX(Paste_Here!V$2:V$850, MATCH(B448, Paste_Here!A$2:A$850, 0))))), "Low Risk", IF(ISNUMBER(SEARCH("somerisk", LOWER(INDEX(Paste_Here!V$2:V$850, MATCH(B448, Paste_Here!A$2:A$850, 0))))), "Some Risk", IF(ISNUMBER(SEARCH("ot", LOWER(INDEX(Paste_Here!V$2:V$850, MATCH(B448, Paste_Here!A$2:A$850, 0))))), "OT", "")))), ""), "")</f>
        <v/>
      </c>
      <c r="DX448" s="66"/>
      <c r="DY448" s="75" t="str">
        <f>IFERROR(IF(B448&lt;&gt;"", IF(AND(INDEX(Paste_Here!W$2:W$850, MATCH(B448, Paste_Here!A$2:A$850, 0))&lt;&gt;"", ISNUMBER(VALUE(INDEX(Paste_Here!W$2:W$850, MATCH(B448, Paste_Here!A$2:A$850, 0))))), INDEX(Paste_Here!W$2:W$850, MATCH(B448, Paste_Here!A$2:A$850, 0)), ""), ""), "")</f>
        <v/>
      </c>
      <c r="DZ448" s="66"/>
      <c r="EA448" s="75" t="str">
        <f>IFERROR(IF(B448&lt;&gt;"", IF(ISNUMBER(SEARCH("highrisk", LOWER(INDEX(Paste_Here!X$2:X$850, MATCH(B448, Paste_Here!A$2:A$850, 0))))), "High Risk", IF(ISNUMBER(SEARCH("lowrisk", LOWER(INDEX(Paste_Here!X$2:X$850, MATCH(B448, Paste_Here!A$2:A$850, 0))))), "Low Risk", IF(ISNUMBER(SEARCH("somerisk", LOWER(INDEX(Paste_Here!X$2:X$850, MATCH(B448, Paste_Here!A$2:A$850, 0))))), "Some Risk", IF(ISNUMBER(SEARCH("ot", LOWER(INDEX(Paste_Here!X$2:X$850, MATCH(B448, Paste_Here!A$2:A$850, 0))))), "OT", "")))), ""), "")</f>
        <v/>
      </c>
      <c r="EB448" s="66"/>
      <c r="EC448" s="66"/>
      <c r="ED448" s="75" t="str">
        <f t="shared" si="88"/>
        <v/>
      </c>
      <c r="EE448" s="66"/>
      <c r="EF448" s="75" t="str">
        <f>IFERROR(IF(B448&lt;&gt;"", IF(AND(INDEX(Paste_Here!AO$2:AO$850, MATCH(B448, Paste_Here!A$2:A$850, 0))&lt;&gt;"", ISNUMBER(VALUE(INDEX(Paste_Here!AO$2:AO$850, MATCH(B448, Paste_Here!A$2:A$850, 0))))), INDEX(Paste_Here!AO$2:AO$850, MATCH(B448, Paste_Here!A$2:A$850, 0)), ""), ""), "")</f>
        <v/>
      </c>
      <c r="EG448" s="66"/>
      <c r="EH448" s="75" t="str">
        <f>IFERROR(IF(B448&lt;&gt;"", IF(ISNUMBER(SEARCH("highrisk", LOWER(INDEX(Paste_Here!AP$2:AP$850, MATCH(B448, Paste_Here!A$2:A$850, 0))))), "High Risk", IF(ISNUMBER(SEARCH("lowrisk", LOWER(INDEX(Paste_Here!AP$2:AP$850, MATCH(B448, Paste_Here!A$2:A$850, 0))))), "Low Risk", IF(ISNUMBER(SEARCH("somerisk", LOWER(INDEX(Paste_Here!AP$2:AP$850, MATCH(B448, Paste_Here!A$2:A$850, 0))))), "Some Risk", IF(ISNUMBER(SEARCH("ot", LOWER(INDEX(Paste_Here!AP$2:AP$850, MATCH(B448, Paste_Here!A$2:A$850, 0))))), "OT", "")))), ""), "")</f>
        <v/>
      </c>
      <c r="EI448" s="66"/>
      <c r="EJ448" s="93"/>
      <c r="EK448" s="66"/>
      <c r="EL448" s="75" t="str">
        <f>IFERROR(IF(B448&lt;&gt;"", IF(AND(INDEX(Paste_Here!AQ$2:AQ$850, MATCH(B448, Paste_Here!A$2:A$850, 0))&lt;&gt;"", ISNUMBER(VALUE(INDEX(Paste_Here!AQ$2:AQ$850, MATCH(B448, Paste_Here!A$2:A$850, 0))))), INDEX(Paste_Here!AQ$2:AQ$850, MATCH(B448, Paste_Here!A$2:A$850, 0)), ""), ""), "")</f>
        <v/>
      </c>
      <c r="EM448" s="66"/>
      <c r="EN448" s="75" t="str">
        <f>IFERROR(IF(B448&lt;&gt;"", IF(ISNUMBER(SEARCH("highrisk", LOWER(INDEX(Paste_Here!AR$2:AR$850, MATCH(B448, Paste_Here!A$2:A$850, 0))))), "High Risk", IF(ISNUMBER(SEARCH("lowrisk", LOWER(INDEX(Paste_Here!AR$2:AR$850, MATCH(B448, Paste_Here!A$2:A$850, 0))))), "Low Risk", IF(ISNUMBER(SEARCH("somerisk", LOWER(INDEX(Paste_Here!AR$2:AR$850, MATCH(B448, Paste_Here!A$2:A$850, 0))))), "Some Risk", IF(ISNUMBER(SEARCH("ot", LOWER(INDEX(Paste_Here!AR$2:AR$850, MATCH(B448, Paste_Here!A$2:A$850, 0))))), "OT", "")))), ""), "")</f>
        <v/>
      </c>
      <c r="EO448" s="66"/>
      <c r="EP448" s="93"/>
      <c r="EQ448" s="66"/>
      <c r="ER448" s="75"/>
      <c r="ES448" s="66"/>
      <c r="ET448" s="75"/>
      <c r="EU448" s="66"/>
      <c r="EV448" s="66"/>
      <c r="EW448" s="75" t="str">
        <f t="shared" si="89"/>
        <v/>
      </c>
      <c r="EX448" s="66"/>
      <c r="EY448" s="75" t="str">
        <f>IFERROR(IF(B448&lt;&gt;"", IF(AND(INDEX(Paste_Here!Y$2:Y$850, MATCH(B448, Paste_Here!A$2:A$850, 0))&lt;&gt;"", ISNUMBER(VALUE(INDEX(Paste_Here!Y$2:Y$850, MATCH(B448, Paste_Here!A$2:A$850, 0))))), INDEX(Paste_Here!Y$2:Y$850, MATCH(B448, Paste_Here!A$2:A$850, 0)), ""), ""), "")</f>
        <v/>
      </c>
      <c r="EZ448" s="66"/>
      <c r="FA448" s="75" t="str">
        <f>IFERROR(IF(B448&lt;&gt;"", IF(ISNUMBER(SEARCH("highrisk", LOWER(INDEX(Paste_Here!Z$2:Z$850, MATCH(B448, Paste_Here!A$2:A$850, 0))))), "High Risk", IF(ISNUMBER(SEARCH("lowrisk", LOWER(INDEX(Paste_Here!Z$2:Z$850, MATCH(B448, Paste_Here!A$2:A$850, 0))))), "Low Risk", IF(ISNUMBER(SEARCH("somerisk", LOWER(INDEX(Paste_Here!Z$2:Z$850, MATCH(B448, Paste_Here!A$2:A$850, 0))))), "Some Risk", IF(ISNUMBER(SEARCH("ot", LOWER(INDEX(Paste_Here!Z$2:Z$850, MATCH(B448, Paste_Here!A$2:A$850, 0))))), "OT", "")))), ""), "")</f>
        <v/>
      </c>
      <c r="FB448" s="66"/>
      <c r="FC448" s="93"/>
      <c r="FD448" s="66"/>
      <c r="FE448" s="75" t="str">
        <f>IFERROR(IF(B448&lt;&gt;"", IF(AND(INDEX(Paste_Here!AA$2:AA$850, MATCH(B448, Paste_Here!A$2:A$850, 0))&lt;&gt;"", ISNUMBER(VALUE(INDEX(Paste_Here!AA$2:AA$850, MATCH(B448, Paste_Here!A$2:A$850, 0))))), INDEX(Paste_Here!AA$2:AA$850, MATCH(B448, Paste_Here!A$2:A$850, 0)), ""), ""), "")</f>
        <v/>
      </c>
      <c r="FF448" s="66"/>
      <c r="FG448" s="75" t="str">
        <f>IFERROR(IF(B448&lt;&gt;"", IF(ISNUMBER(SEARCH("highrisk", LOWER(INDEX(Paste_Here!AB$2:AB$850, MATCH(B448, Paste_Here!A$2:A$850, 0))))), "High Risk", IF(ISNUMBER(SEARCH("lowrisk", LOWER(INDEX(Paste_Here!AB$2:AB$850, MATCH(B448, Paste_Here!A$2:A$850, 0))))), "Low Risk", IF(ISNUMBER(SEARCH("somerisk", LOWER(INDEX(Paste_Here!AB$2:AB$850, MATCH(B448, Paste_Here!A$2:A$850, 0))))), "Some Risk", IF(ISNUMBER(SEARCH("ot", LOWER(INDEX(Paste_Here!AB$2:AB$850, MATCH(B448, Paste_Here!A$2:A$850, 0))))), "OT", "")))), ""), "")</f>
        <v/>
      </c>
      <c r="FH448" s="66"/>
      <c r="FI448" s="93"/>
      <c r="FJ448" s="66"/>
      <c r="FK448" s="75"/>
      <c r="FL448" s="66"/>
      <c r="FM448" s="75"/>
      <c r="FN448" s="66"/>
      <c r="FO448" s="66"/>
      <c r="FP448" s="75" t="str">
        <f t="shared" si="84"/>
        <v/>
      </c>
      <c r="FQ448" s="66"/>
      <c r="FR448" s="75" t="str">
        <f>IFERROR(IF(B448&lt;&gt;"", IF(ISNUMBER(SEARCH("s", LOWER(INDEX(Paste_Here!L$2:L$850, MATCH(B448, Paste_Here!A$2:A$850, 0))))), "Yes", IF(INDEX(Paste_Here!L$2:L$850, MATCH(B448, Paste_Here!A$2:A$850, 0))&lt;&gt;"", "No", "")), ""), "")</f>
        <v/>
      </c>
      <c r="FS448" s="66"/>
      <c r="FT448" s="75" t="str">
        <f>IFERROR(IF(B448&lt;&gt;"", IF(ISNUMBER(SEARCH("yes", LOWER(INDEX(Paste_Here!F$2:F$850, MATCH(B448, Paste_Here!A$2:A$850, 0))))), "Yes", IF(ISNUMBER(SEARCH("no", LOWER(INDEX(Paste_Here!F$2:F$850, MATCH(B448, Paste_Here!A$2:A$850, 0))))), "No", "")), ""), "")</f>
        <v/>
      </c>
      <c r="FU448" s="66"/>
      <c r="FV448" s="75" t="str">
        <f>IFERROR(IF(B448&lt;&gt;"", IF(ISNUMBER(SEARCH("english language learner", LOWER(INDEX(Paste_Here!C$2:C$850, MATCH(B448, Paste_Here!A$2:A$850, 0))))), "Yes", ""), ""), "")</f>
        <v/>
      </c>
      <c r="FW448" s="66"/>
      <c r="FX448" s="75" t="str">
        <f>IFERROR(IF(B448&lt;&gt;"", IF(OR(ISNUMBER(SEARCH("b", LOWER(INDEX(Paste_Here!J$2:J$850, MATCH(B448, Paste_Here!A$2:A$850, 0))))), ISNUMBER(SEARCH("h", LOWER(INDEX(Paste_Here!J$2:J$850, MATCH(B448, Paste_Here!A$2:A$850, 0))))), ISNUMBER(SEARCH("i", LOWER(INDEX(Paste_Here!J$2:J$850, MATCH(B448, Paste_Here!A$2:A$850, 0)))))), "Yes", IF(INDEX(Paste_Here!J$2:J$850, MATCH(B448, Paste_Here!A$2:A$850, 0))&lt;&gt;"", "No", "")), ""), "")</f>
        <v/>
      </c>
      <c r="FY448" s="66"/>
      <c r="FZ448" s="75" t="str">
        <f>IFERROR(IF(B448&lt;&gt;"", IF(ISNUMBER(SEARCH("yes", LOWER(INDEX(Paste_Here!K$2:K$850, MATCH(B448, Paste_Here!A$2:A$850, 0))))), "Yes", IF(ISNUMBER(SEARCH("no", LOWER(INDEX(Paste_Here!K$2:K$850, MATCH(B448, Paste_Here!A$2:A$850, 0))))), "No", "")), ""), "")</f>
        <v/>
      </c>
      <c r="GA448" s="66"/>
      <c r="GB448" s="75" t="str">
        <f>IFERROR(IF(B448&lt;&gt;"", IF(ISNUMBER(SEARCH("transitional 2", LOWER(INDEX(Paste_Here!C$2:C$850, MATCH(B448, Paste_Here!A$2:A$850, 0))))), "T2",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GC448" s="66"/>
      <c r="GD448" s="75"/>
      <c r="GE448" s="66"/>
      <c r="GF448" s="75"/>
      <c r="GG448" s="66"/>
      <c r="GH448" s="75"/>
      <c r="GI448" s="66"/>
      <c r="GK448" s="1" t="str" cm="1">
        <f t="array" ref="GK448">IFERROR(INDEX(Paste_Here!$B$2:$B$850, MATCH(0, COUNTIF(GK$4:GK447, Paste_Here!$B$2:$B$850) + IF(Paste_Here!$B$2:$B$850="", 1, 0), 0)), "")</f>
        <v/>
      </c>
      <c r="GL448" s="1" t="str">
        <f>IF(GK448&lt;&gt;"", INDEX(Paste_Here!$A$2:$A$850, MATCH(GK448, Paste_Here!$B$2:$B$850, 0)), "")</f>
        <v/>
      </c>
      <c r="GM448" s="1" t="str">
        <f t="shared" si="90"/>
        <v/>
      </c>
      <c r="GN448" s="1" t="str" cm="1">
        <f t="array" ref="GN448">IFERROR(INDEX($GM$5:$GM$850, MATCH(SMALL(IF($GM$5:$GM$850&lt;&gt;"", COUNTIF($GM$5:$GM$850, "&lt;"&amp;$GM$5:$GM$850)+1), ROW()-ROW($GN$5)+1), COUNTIF($GM$5:$GM$850, "&lt;"&amp;$GM$5:$GM$850)+1, 0)), "")</f>
        <v/>
      </c>
    </row>
    <row r="449" spans="1:196">
      <c r="A449" s="66"/>
      <c r="B449" s="75" t="str">
        <f t="shared" si="78"/>
        <v/>
      </c>
      <c r="C449" s="66"/>
      <c r="D449" s="75" t="str">
        <f>IFERROR(IF(AND(INDEX(Paste_Here!N$2:N$850, MATCH(B449, Paste_Here!A$2:A$850, 0)) = ""), "", IF(UPPER(INDEX(Paste_Here!N$2:N$850, MATCH(B449, Paste_Here!A$2:A$850, 0))) = "YES", "Yes", IF(UPPER(INDEX(Paste_Here!N$2:N$850, MATCH(B449, Paste_Here!A$2:A$850, 0))) = "NO", "No", ""))), "")</f>
        <v/>
      </c>
      <c r="E449" s="66"/>
      <c r="F449" s="75" t="str">
        <f t="shared" si="85"/>
        <v/>
      </c>
      <c r="G449" s="66"/>
      <c r="H449" s="75" t="str">
        <f t="shared" si="86"/>
        <v/>
      </c>
      <c r="I449" s="66"/>
      <c r="J449" s="75" t="str">
        <f t="shared" si="87"/>
        <v/>
      </c>
      <c r="K449" s="66"/>
      <c r="L449" s="75"/>
      <c r="M449" s="66"/>
      <c r="N449" s="75" t="str">
        <f>IFERROR(IF(B449&lt;&gt;"", IF(AND(INDEX(Paste_Here!AW$2:AW$850, MATCH(B449, Paste_Here!A$2:A$850, 0))&lt;&gt;"", ISNUMBER(VALUE(INDEX(Paste_Here!AW$2:AW$850, MATCH(B449, Paste_Here!A$2:A$850, 0))))), INDEX(Paste_Here!AW$2:AW$850, MATCH(B449, Paste_Here!A$2:A$850, 0)), ""), ""), "")</f>
        <v/>
      </c>
      <c r="O449" s="66"/>
      <c r="P449" s="75" t="str">
        <f>IFERROR(IF(B449&lt;&gt;"", IF(AND(INDEX(Paste_Here!AX$2:AX$850, MATCH(B449, Paste_Here!A$2:A$850, 0))&lt;&gt;"", ISNUMBER(VALUE(INDEX(Paste_Here!AX$2:AX$850, MATCH(B449, Paste_Here!A$2:A$850, 0))))), INDEX(Paste_Here!AX$2:AX$850, MATCH(B449, Paste_Here!A$2:A$850, 0)), ""), ""), "")</f>
        <v/>
      </c>
      <c r="Q449" s="66"/>
      <c r="R449" s="75" t="str">
        <f>IFERROR(IF(B449&lt;&gt;"", IF(AND(INDEX(Paste_Here!AU$2:AU$850, MATCH(B449, Paste_Here!A$2:A$850, 0))&lt;&gt;"", ISNUMBER(VALUE(INDEX(Paste_Here!AU$2:AU$850, MATCH(B449, Paste_Here!A$2:A$850, 0))))), INDEX(Paste_Here!AU$2:AU$850, MATCH(B449, Paste_Here!A$2:A$850, 0)), ""), ""), "")</f>
        <v/>
      </c>
      <c r="S449" s="66"/>
      <c r="T449" s="75" t="str">
        <f>IFERROR(IF(B449&lt;&gt;"", IF(AND(INDEX(Paste_Here!AV$2:AV$850, MATCH(B449, Paste_Here!A$2:A$850, 0))&lt;&gt;"", ISNUMBER(VALUE(INDEX(Paste_Here!AV$2:AV$850, MATCH(B449, Paste_Here!A$2:A$850, 0))))), INDEX(Paste_Here!AV$2:AV$850, MATCH(B449, Paste_Here!A$2:A$850, 0)), ""), ""), "")</f>
        <v/>
      </c>
      <c r="U449" s="66"/>
      <c r="W449" s="66"/>
      <c r="Y449" s="66"/>
      <c r="Z449" s="66"/>
      <c r="AA449" s="75" t="str">
        <f t="shared" si="79"/>
        <v/>
      </c>
      <c r="AB449" s="66"/>
      <c r="AC449" s="75"/>
      <c r="AD449" s="66"/>
      <c r="AE449" s="98"/>
      <c r="AF449" s="66"/>
      <c r="AG449" s="75"/>
      <c r="AH449" s="66"/>
      <c r="AI449" s="75" t="str">
        <f>IFERROR(IF(B449&lt;&gt;"", IF(AND(INDEX(Paste_Here!AC$2:AC$850, MATCH(B449, Paste_Here!A$2:A$850, 0))&lt;&gt;"", ISNUMBER(VALUE(INDEX(Paste_Here!AC$2:AC$850, MATCH(B449, Paste_Here!A$2:A$850, 0))))), INDEX(Paste_Here!AC$2:AC$850, MATCH(B449, Paste_Here!A$2:A$850, 0)), ""), ""), "")</f>
        <v/>
      </c>
      <c r="AJ449" s="66"/>
      <c r="AK449" s="75" t="str">
        <f>IFERROR(IF(B449&lt;&gt;"", IF(ISNUMBER(SEARCH("highrisk", LOWER(INDEX(Paste_Here!AD$2:AD$850, MATCH(B449, Paste_Here!A$2:A$850, 0))))), "High Risk", IF(ISNUMBER(SEARCH("lowrisk", LOWER(INDEX(Paste_Here!AD$2:AD$850, MATCH(B449, Paste_Here!A$2:A$850, 0))))), "Low Risk", IF(ISNUMBER(SEARCH("somerisk", LOWER(INDEX(Paste_Here!AD$2:AD$850, MATCH(B449, Paste_Here!A$2:A$850, 0))))), "Some Risk", IF(ISNUMBER(SEARCH("ot", LOWER(INDEX(Paste_Here!AD$2:AD$850, MATCH(B449, Paste_Here!A$2:A$850, 0))))), "OT", "")))), ""), "")</f>
        <v/>
      </c>
      <c r="AL449" s="66"/>
      <c r="AM449" s="75"/>
      <c r="AN449" s="66"/>
      <c r="AO449" s="75" t="str">
        <f>IFERROR(IF(B449&lt;&gt;"", IF(AND(INDEX(Paste_Here!M$2:M$850, MATCH(B449, Paste_Here!A$2:A$850, 0))&lt;&gt;"", ISNUMBER(VALUE(INDEX(Paste_Here!M$2:M$850, MATCH(B449, Paste_Here!A$2:A$850, 0))))), INDEX(Paste_Here!M$2:M$850, MATCH(B449, Paste_Here!A$2:A$850, 0)), ""), ""), "")</f>
        <v/>
      </c>
      <c r="AP449" s="66"/>
      <c r="AQ449" s="75" t="str">
        <f>IFERROR(IF(B449&lt;&gt;"", IF(ISNUMBER(SEARCH("highrisk", LOWER(INDEX(Paste_Here!N$2:N$850, MATCH(B449, Paste_Here!A$2:A$850, 0))))), "High Risk", IF(ISNUMBER(SEARCH("lowrisk", LOWER(INDEX(Paste_Here!N$2:N$850, MATCH(B449, Paste_Here!A$2:A$850, 0))))), "Low Risk", IF(ISNUMBER(SEARCH("somerisk", LOWER(INDEX(Paste_Here!N$2:N$850, MATCH(B449, Paste_Here!A$2:A$850, 0))))), "Some Risk", IF(ISNUMBER(SEARCH("ot", LOWER(INDEX(Paste_Here!N$2:N$850, MATCH(B449, Paste_Here!A$2:A$850, 0))))), "OT", "")))), ""), "")</f>
        <v/>
      </c>
      <c r="AT449" s="66"/>
      <c r="AU449" s="103"/>
      <c r="AV449" s="66"/>
      <c r="AW449" s="66"/>
      <c r="AX449" s="75" t="str">
        <f t="shared" si="80"/>
        <v/>
      </c>
      <c r="AY449" s="66"/>
      <c r="AZ449" s="75"/>
      <c r="BA449" s="66"/>
      <c r="BB449" s="75"/>
      <c r="BC449" s="66"/>
      <c r="BD449" s="75"/>
      <c r="BE449" s="66"/>
      <c r="BF449" s="75" t="str">
        <f>IFERROR(IF(B449&lt;&gt;"", IF(AND(INDEX(Paste_Here!AE$2:AE$850, MATCH(B449, Paste_Here!A$2:A$850, 0))&lt;&gt;"", ISNUMBER(VALUE(INDEX(Paste_Here!AE$2:AE$850, MATCH(B449, Paste_Here!A$2:A$850, 0))))), INDEX(Paste_Here!AE$2:AE$850, MATCH(B449, Paste_Here!A$2:A$850, 0)), ""), ""), "")</f>
        <v/>
      </c>
      <c r="BG449" s="66"/>
      <c r="BH449" s="75" t="str">
        <f>IFERROR(IF(B449&lt;&gt;"", IF(ISNUMBER(SEARCH("highrisk", LOWER(INDEX(Paste_Here!AF$2:AF$850, MATCH(B449, Paste_Here!A$2:A$850, 0))))), "High Risk", IF(ISNUMBER(SEARCH("lowrisk", LOWER(INDEX(Paste_Here!AF$2:AF$850, MATCH(B449, Paste_Here!A$2:A$850, 0))))), "Low Risk", IF(ISNUMBER(SEARCH("somerisk", LOWER(INDEX(Paste_Here!AF$2:AF$850, MATCH(B449, Paste_Here!A$2:A$850, 0))))), "Some Risk", IF(ISNUMBER(SEARCH("ot", LOWER(INDEX(Paste_Here!AF$2:AF$850, MATCH(B449, Paste_Here!A$2:A$850, 0))))), "OT", "")))), ""), "")</f>
        <v/>
      </c>
      <c r="BI449" s="66"/>
      <c r="BJ449" s="75"/>
      <c r="BK449" s="66"/>
      <c r="BL449" s="75" t="str">
        <f>IFERROR(IF(B449&lt;&gt;"", IF(AND(INDEX(Paste_Here!O$2:O$850, MATCH(B449, Paste_Here!A$2:A$850, 0))&lt;&gt;"", ISNUMBER(VALUE(INDEX(Paste_Here!O$2:O$850, MATCH(B449, Paste_Here!A$2:A$850, 0))))), INDEX(Paste_Here!O$2:O$850, MATCH(B449, Paste_Here!A$2:A$850, 0)), ""), ""), "")</f>
        <v/>
      </c>
      <c r="BM449" s="66"/>
      <c r="BN449" s="75" t="str">
        <f>IFERROR(IF(B449&lt;&gt;"", IF(ISNUMBER(SEARCH("highrisk", LOWER(INDEX(Paste_Here!P$2:P$850, MATCH(B449, Paste_Here!A$2:A$850, 0))))), "High Risk", IF(ISNUMBER(SEARCH("lowrisk", LOWER(INDEX(Paste_Here!P$2:P$850, MATCH(B449, Paste_Here!A$2:A$850, 0))))), "Low Risk", IF(ISNUMBER(SEARCH("somerisk", LOWER(INDEX(Paste_Here!P$2:P$850, MATCH(B449, Paste_Here!A$2:A$850, 0))))), "Some Risk", IF(ISNUMBER(SEARCH("ot", LOWER(INDEX(Paste_Here!P$2:P$850, MATCH(B449, Paste_Here!A$2:A$850, 0))))), "OT", "")))), ""), "")</f>
        <v/>
      </c>
      <c r="BQ449" s="66"/>
      <c r="BR449" s="75"/>
      <c r="BS449" s="66"/>
      <c r="BT449" s="66"/>
      <c r="BU449" s="75" t="str">
        <f t="shared" si="81"/>
        <v/>
      </c>
      <c r="BV449" s="66"/>
      <c r="BW449" s="75"/>
      <c r="BX449" s="66"/>
      <c r="BY449" s="75"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BZ449" s="66"/>
      <c r="CA449" s="75"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CB449" s="66"/>
      <c r="CC449" s="75"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CD449" s="66"/>
      <c r="CE449" s="75"/>
      <c r="CF449" s="66"/>
      <c r="CK449" s="75"/>
      <c r="CL449" s="66"/>
      <c r="CM449" s="75"/>
      <c r="CN449" s="66"/>
      <c r="CO449" s="75"/>
      <c r="CP449" s="66"/>
      <c r="CQ449" s="66"/>
      <c r="CR449" s="75" t="str">
        <f t="shared" si="82"/>
        <v/>
      </c>
      <c r="CS449" s="66"/>
      <c r="CT449" s="75"/>
      <c r="CU449" s="66"/>
      <c r="CV449" s="75"/>
      <c r="CW449" s="66"/>
      <c r="CX449" s="75"/>
      <c r="CY449" s="66"/>
      <c r="CZ449" s="75"/>
      <c r="DA449" s="66"/>
      <c r="DB449" s="75" t="str">
        <f>IFERROR(IF(B449&lt;&gt;"", IF(AND(INDEX(Paste_Here!AK$2:AK$850, MATCH(B449, Paste_Here!A$2:A$850, 0))&lt;&gt;"", ISNUMBER(VALUE(INDEX(Paste_Here!AK$2:AK$850, MATCH(B449, Paste_Here!A$2:A$850, 0))))), INDEX(Paste_Here!AK$2:AK$850, MATCH(B449, Paste_Here!A$2:A$850, 0)), ""), ""), "")</f>
        <v/>
      </c>
      <c r="DC449" s="66"/>
      <c r="DD449" s="75" t="str">
        <f>IFERROR(IF(B449&lt;&gt;"", IF(ISNUMBER(SEARCH("highrisk", LOWER(INDEX(Paste_Here!AL$2:AL$850, MATCH(B449, Paste_Here!A$2:A$850, 0))))), "High Risk", IF(ISNUMBER(SEARCH("lowrisk", LOWER(INDEX(Paste_Here!AL$2:AL$850, MATCH(B449, Paste_Here!A$2:A$850, 0))))), "Low Risk", IF(ISNUMBER(SEARCH("somerisk", LOWER(INDEX(Paste_Here!AL$2:AL$850, MATCH(B449, Paste_Here!A$2:A$850, 0))))), "Some Risk", IF(ISNUMBER(SEARCH("ot", LOWER(INDEX(Paste_Here!AL$2:AL$850, MATCH(B449, Paste_Here!A$2:A$850, 0))))), "OT", "")))), ""), "")</f>
        <v/>
      </c>
      <c r="DE449" s="66"/>
      <c r="DF449" s="75" t="str">
        <f>IFERROR(IF(B449&lt;&gt;"", IF(AND(INDEX(Paste_Here!AM$2:AM$850, MATCH(B449, Paste_Here!A$2:A$850, 0))&lt;&gt;"", ISNUMBER(VALUE(INDEX(Paste_Here!AM$2:AM$850, MATCH(B449, Paste_Here!A$2:A$850, 0))))), INDEX(Paste_Here!AM$2:AM$850, MATCH(B449, Paste_Here!A$2:A$850, 0)), ""), ""), "")</f>
        <v/>
      </c>
      <c r="DG449" s="66"/>
      <c r="DH449" s="75" t="str">
        <f>IFERROR(IF(B449&lt;&gt;"", IF(ISNUMBER(SEARCH("highrisk", LOWER(INDEX(Paste_Here!AN$2:AN$850, MATCH(B449, Paste_Here!A$2:A$850, 0))))), "High Risk", IF(ISNUMBER(SEARCH("lowrisk", LOWER(INDEX(Paste_Here!AN$2:AN$850, MATCH(B449, Paste_Here!A$2:A$850, 0))))), "Low Risk", IF(ISNUMBER(SEARCH("somerisk", LOWER(INDEX(Paste_Here!AN$2:AN$850, MATCH(B449, Paste_Here!A$2:A$850, 0))))), "Some Risk", IF(ISNUMBER(SEARCH("ot", LOWER(INDEX(Paste_Here!AN$2:AN$850, MATCH(B449, Paste_Here!A$2:A$850, 0))))), "OT", "")))), ""), "")</f>
        <v/>
      </c>
      <c r="DI449" s="66"/>
      <c r="DJ449" s="66"/>
      <c r="DK449" s="75" t="str">
        <f t="shared" si="83"/>
        <v/>
      </c>
      <c r="DL449" s="66"/>
      <c r="DM449" s="75" t="str">
        <f>IFERROR(IF(B449&lt;&gt;"", IF(AND(INDEX(Paste_Here!Q$2:Q$850, MATCH(B449, Paste_Here!A$2:A$850, 0))&lt;&gt;"", ISNUMBER(VALUE(INDEX(Paste_Here!Q$2:Q$850, MATCH(B449, Paste_Here!A$2:A$850, 0))))), INDEX(Paste_Here!Q$2:Q$850, MATCH(B449, Paste_Here!A$2:A$850, 0)), ""), ""), "")</f>
        <v/>
      </c>
      <c r="DN449" s="66"/>
      <c r="DO449" s="75" t="str">
        <f>IFERROR(IF(B449&lt;&gt;"", IF(ISNUMBER(SEARCH("highrisk", LOWER(INDEX(Paste_Here!R$2:R$850, MATCH(B449, Paste_Here!A$2:A$850, 0))))), "High Risk", IF(ISNUMBER(SEARCH("lowrisk", LOWER(INDEX(Paste_Here!R$2:R$850, MATCH(B449, Paste_Here!A$2:A$850, 0))))), "Low Risk", IF(ISNUMBER(SEARCH("somerisk", LOWER(INDEX(Paste_Here!R$2:R$850, MATCH(B449, Paste_Here!A$2:A$850, 0))))), "Some Risk", IF(ISNUMBER(SEARCH("ot", LOWER(INDEX(Paste_Here!R$2:R$850, MATCH(B449, Paste_Here!A$2:A$850, 0))))), "OT", "")))), ""), "")</f>
        <v/>
      </c>
      <c r="DP449" s="66"/>
      <c r="DQ449" s="93" t="str">
        <f>IFERROR(IF(B449&lt;&gt;"", IF(AND(INDEX(Paste_Here!S$2:S$850, MATCH(B449, Paste_Here!A$2:A$850, 0))&lt;&gt;"", ISNUMBER(VALUE(INDEX(Paste_Here!S$2:S$850, MATCH(B449, Paste_Here!A$2:A$850, 0))))), INDEX(Paste_Here!S$2:S$850, MATCH(B449, Paste_Here!A$2:A$850, 0)), ""), ""), "")</f>
        <v/>
      </c>
      <c r="DR449" s="66"/>
      <c r="DS449" s="75"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IF(ISNUMBER(SEARCH("ot", LOWER(INDEX(Paste_Here!T$2:T$850, MATCH(B449, Paste_Here!A$2:A$850, 0))))), "OT", "")))), ""), "")</f>
        <v/>
      </c>
      <c r="DT449" s="66"/>
      <c r="DU449" s="75" t="str">
        <f>IFERROR(IF(B449&lt;&gt;"", IF(AND(INDEX(Paste_Here!U$2:U$850, MATCH(B449, Paste_Here!A$2:A$850, 0))&lt;&gt;"", ISNUMBER(VALUE(INDEX(Paste_Here!U$2:U$850, MATCH(B449, Paste_Here!A$2:A$850, 0))))), INDEX(Paste_Here!U$2:U$850, MATCH(B449, Paste_Here!A$2:A$850, 0)), ""), ""), "")</f>
        <v/>
      </c>
      <c r="DV449" s="66"/>
      <c r="DW449" s="93" t="str">
        <f>IFERROR(IF(B449&lt;&gt;"", IF(ISNUMBER(SEARCH("highrisk", LOWER(INDEX(Paste_Here!V$2:V$850, MATCH(B449, Paste_Here!A$2:A$850, 0))))), "High Risk", IF(ISNUMBER(SEARCH("lowrisk", LOWER(INDEX(Paste_Here!V$2:V$850, MATCH(B449, Paste_Here!A$2:A$850, 0))))), "Low Risk", IF(ISNUMBER(SEARCH("somerisk", LOWER(INDEX(Paste_Here!V$2:V$850, MATCH(B449, Paste_Here!A$2:A$850, 0))))), "Some Risk", IF(ISNUMBER(SEARCH("ot", LOWER(INDEX(Paste_Here!V$2:V$850, MATCH(B449, Paste_Here!A$2:A$850, 0))))), "OT", "")))), ""), "")</f>
        <v/>
      </c>
      <c r="DX449" s="66"/>
      <c r="DY449" s="75" t="str">
        <f>IFERROR(IF(B449&lt;&gt;"", IF(AND(INDEX(Paste_Here!W$2:W$850, MATCH(B449, Paste_Here!A$2:A$850, 0))&lt;&gt;"", ISNUMBER(VALUE(INDEX(Paste_Here!W$2:W$850, MATCH(B449, Paste_Here!A$2:A$850, 0))))), INDEX(Paste_Here!W$2:W$850, MATCH(B449, Paste_Here!A$2:A$850, 0)), ""), ""), "")</f>
        <v/>
      </c>
      <c r="DZ449" s="66"/>
      <c r="EA449" s="75" t="str">
        <f>IFERROR(IF(B449&lt;&gt;"", IF(ISNUMBER(SEARCH("highrisk", LOWER(INDEX(Paste_Here!X$2:X$850, MATCH(B449, Paste_Here!A$2:A$850, 0))))), "High Risk", IF(ISNUMBER(SEARCH("lowrisk", LOWER(INDEX(Paste_Here!X$2:X$850, MATCH(B449, Paste_Here!A$2:A$850, 0))))), "Low Risk", IF(ISNUMBER(SEARCH("somerisk", LOWER(INDEX(Paste_Here!X$2:X$850, MATCH(B449, Paste_Here!A$2:A$850, 0))))), "Some Risk", IF(ISNUMBER(SEARCH("ot", LOWER(INDEX(Paste_Here!X$2:X$850, MATCH(B449, Paste_Here!A$2:A$850, 0))))), "OT", "")))), ""), "")</f>
        <v/>
      </c>
      <c r="EB449" s="66"/>
      <c r="EC449" s="66"/>
      <c r="ED449" s="75" t="str">
        <f t="shared" si="88"/>
        <v/>
      </c>
      <c r="EE449" s="66"/>
      <c r="EF449" s="75" t="str">
        <f>IFERROR(IF(B449&lt;&gt;"", IF(AND(INDEX(Paste_Here!AO$2:AO$850, MATCH(B449, Paste_Here!A$2:A$850, 0))&lt;&gt;"", ISNUMBER(VALUE(INDEX(Paste_Here!AO$2:AO$850, MATCH(B449, Paste_Here!A$2:A$850, 0))))), INDEX(Paste_Here!AO$2:AO$850, MATCH(B449, Paste_Here!A$2:A$850, 0)), ""), ""), "")</f>
        <v/>
      </c>
      <c r="EG449" s="66"/>
      <c r="EH449" s="75" t="str">
        <f>IFERROR(IF(B449&lt;&gt;"", IF(ISNUMBER(SEARCH("highrisk", LOWER(INDEX(Paste_Here!AP$2:AP$850, MATCH(B449, Paste_Here!A$2:A$850, 0))))), "High Risk", IF(ISNUMBER(SEARCH("lowrisk", LOWER(INDEX(Paste_Here!AP$2:AP$850, MATCH(B449, Paste_Here!A$2:A$850, 0))))), "Low Risk", IF(ISNUMBER(SEARCH("somerisk", LOWER(INDEX(Paste_Here!AP$2:AP$850, MATCH(B449, Paste_Here!A$2:A$850, 0))))), "Some Risk", IF(ISNUMBER(SEARCH("ot", LOWER(INDEX(Paste_Here!AP$2:AP$850, MATCH(B449, Paste_Here!A$2:A$850, 0))))), "OT", "")))), ""), "")</f>
        <v/>
      </c>
      <c r="EI449" s="66"/>
      <c r="EJ449" s="93"/>
      <c r="EK449" s="66"/>
      <c r="EL449" s="75" t="str">
        <f>IFERROR(IF(B449&lt;&gt;"", IF(AND(INDEX(Paste_Here!AQ$2:AQ$850, MATCH(B449, Paste_Here!A$2:A$850, 0))&lt;&gt;"", ISNUMBER(VALUE(INDEX(Paste_Here!AQ$2:AQ$850, MATCH(B449, Paste_Here!A$2:A$850, 0))))), INDEX(Paste_Here!AQ$2:AQ$850, MATCH(B449, Paste_Here!A$2:A$850, 0)), ""), ""), "")</f>
        <v/>
      </c>
      <c r="EM449" s="66"/>
      <c r="EN449" s="75" t="str">
        <f>IFERROR(IF(B449&lt;&gt;"", IF(ISNUMBER(SEARCH("highrisk", LOWER(INDEX(Paste_Here!AR$2:AR$850, MATCH(B449, Paste_Here!A$2:A$850, 0))))), "High Risk", IF(ISNUMBER(SEARCH("lowrisk", LOWER(INDEX(Paste_Here!AR$2:AR$850, MATCH(B449, Paste_Here!A$2:A$850, 0))))), "Low Risk", IF(ISNUMBER(SEARCH("somerisk", LOWER(INDEX(Paste_Here!AR$2:AR$850, MATCH(B449, Paste_Here!A$2:A$850, 0))))), "Some Risk", IF(ISNUMBER(SEARCH("ot", LOWER(INDEX(Paste_Here!AR$2:AR$850, MATCH(B449, Paste_Here!A$2:A$850, 0))))), "OT", "")))), ""), "")</f>
        <v/>
      </c>
      <c r="EO449" s="66"/>
      <c r="EP449" s="93"/>
      <c r="EQ449" s="66"/>
      <c r="ER449" s="75"/>
      <c r="ES449" s="66"/>
      <c r="ET449" s="75"/>
      <c r="EU449" s="66"/>
      <c r="EV449" s="66"/>
      <c r="EW449" s="75" t="str">
        <f t="shared" si="89"/>
        <v/>
      </c>
      <c r="EX449" s="66"/>
      <c r="EY449" s="75" t="str">
        <f>IFERROR(IF(B449&lt;&gt;"", IF(AND(INDEX(Paste_Here!Y$2:Y$850, MATCH(B449, Paste_Here!A$2:A$850, 0))&lt;&gt;"", ISNUMBER(VALUE(INDEX(Paste_Here!Y$2:Y$850, MATCH(B449, Paste_Here!A$2:A$850, 0))))), INDEX(Paste_Here!Y$2:Y$850, MATCH(B449, Paste_Here!A$2:A$850, 0)), ""), ""), "")</f>
        <v/>
      </c>
      <c r="EZ449" s="66"/>
      <c r="FA449" s="75" t="str">
        <f>IFERROR(IF(B449&lt;&gt;"", IF(ISNUMBER(SEARCH("highrisk", LOWER(INDEX(Paste_Here!Z$2:Z$850, MATCH(B449, Paste_Here!A$2:A$850, 0))))), "High Risk", IF(ISNUMBER(SEARCH("lowrisk", LOWER(INDEX(Paste_Here!Z$2:Z$850, MATCH(B449, Paste_Here!A$2:A$850, 0))))), "Low Risk", IF(ISNUMBER(SEARCH("somerisk", LOWER(INDEX(Paste_Here!Z$2:Z$850, MATCH(B449, Paste_Here!A$2:A$850, 0))))), "Some Risk", IF(ISNUMBER(SEARCH("ot", LOWER(INDEX(Paste_Here!Z$2:Z$850, MATCH(B449, Paste_Here!A$2:A$850, 0))))), "OT", "")))), ""), "")</f>
        <v/>
      </c>
      <c r="FB449" s="66"/>
      <c r="FC449" s="93"/>
      <c r="FD449" s="66"/>
      <c r="FE449" s="75" t="str">
        <f>IFERROR(IF(B449&lt;&gt;"", IF(AND(INDEX(Paste_Here!AA$2:AA$850, MATCH(B449, Paste_Here!A$2:A$850, 0))&lt;&gt;"", ISNUMBER(VALUE(INDEX(Paste_Here!AA$2:AA$850, MATCH(B449, Paste_Here!A$2:A$850, 0))))), INDEX(Paste_Here!AA$2:AA$850, MATCH(B449, Paste_Here!A$2:A$850, 0)), ""), ""), "")</f>
        <v/>
      </c>
      <c r="FF449" s="66"/>
      <c r="FG449" s="75" t="str">
        <f>IFERROR(IF(B449&lt;&gt;"", IF(ISNUMBER(SEARCH("highrisk", LOWER(INDEX(Paste_Here!AB$2:AB$850, MATCH(B449, Paste_Here!A$2:A$850, 0))))), "High Risk", IF(ISNUMBER(SEARCH("lowrisk", LOWER(INDEX(Paste_Here!AB$2:AB$850, MATCH(B449, Paste_Here!A$2:A$850, 0))))), "Low Risk", IF(ISNUMBER(SEARCH("somerisk", LOWER(INDEX(Paste_Here!AB$2:AB$850, MATCH(B449, Paste_Here!A$2:A$850, 0))))), "Some Risk", IF(ISNUMBER(SEARCH("ot", LOWER(INDEX(Paste_Here!AB$2:AB$850, MATCH(B449, Paste_Here!A$2:A$850, 0))))), "OT", "")))), ""), "")</f>
        <v/>
      </c>
      <c r="FH449" s="66"/>
      <c r="FI449" s="93"/>
      <c r="FJ449" s="66"/>
      <c r="FK449" s="75"/>
      <c r="FL449" s="66"/>
      <c r="FM449" s="75"/>
      <c r="FN449" s="66"/>
      <c r="FO449" s="66"/>
      <c r="FP449" s="75" t="str">
        <f t="shared" si="84"/>
        <v/>
      </c>
      <c r="FQ449" s="66"/>
      <c r="FR449" s="75" t="str">
        <f>IFERROR(IF(B449&lt;&gt;"", IF(ISNUMBER(SEARCH("s", LOWER(INDEX(Paste_Here!L$2:L$850, MATCH(B449, Paste_Here!A$2:A$850, 0))))), "Yes", IF(INDEX(Paste_Here!L$2:L$850, MATCH(B449, Paste_Here!A$2:A$850, 0))&lt;&gt;"", "No", "")), ""), "")</f>
        <v/>
      </c>
      <c r="FS449" s="66"/>
      <c r="FT449" s="75" t="str">
        <f>IFERROR(IF(B449&lt;&gt;"", IF(ISNUMBER(SEARCH("yes", LOWER(INDEX(Paste_Here!F$2:F$850, MATCH(B449, Paste_Here!A$2:A$850, 0))))), "Yes", IF(ISNUMBER(SEARCH("no", LOWER(INDEX(Paste_Here!F$2:F$850, MATCH(B449, Paste_Here!A$2:A$850, 0))))), "No", "")), ""), "")</f>
        <v/>
      </c>
      <c r="FU449" s="66"/>
      <c r="FV449" s="75" t="str">
        <f>IFERROR(IF(B449&lt;&gt;"", IF(ISNUMBER(SEARCH("english language learner", LOWER(INDEX(Paste_Here!C$2:C$850, MATCH(B449, Paste_Here!A$2:A$850, 0))))), "Yes", ""), ""), "")</f>
        <v/>
      </c>
      <c r="FW449" s="66"/>
      <c r="FX449" s="75" t="str">
        <f>IFERROR(IF(B449&lt;&gt;"", IF(OR(ISNUMBER(SEARCH("b", LOWER(INDEX(Paste_Here!J$2:J$850, MATCH(B449, Paste_Here!A$2:A$850, 0))))), ISNUMBER(SEARCH("h", LOWER(INDEX(Paste_Here!J$2:J$850, MATCH(B449, Paste_Here!A$2:A$850, 0))))), ISNUMBER(SEARCH("i", LOWER(INDEX(Paste_Here!J$2:J$850, MATCH(B449, Paste_Here!A$2:A$850, 0)))))), "Yes", IF(INDEX(Paste_Here!J$2:J$850, MATCH(B449, Paste_Here!A$2:A$850, 0))&lt;&gt;"", "No", "")), ""), "")</f>
        <v/>
      </c>
      <c r="FY449" s="66"/>
      <c r="FZ449" s="75" t="str">
        <f>IFERROR(IF(B449&lt;&gt;"", IF(ISNUMBER(SEARCH("yes", LOWER(INDEX(Paste_Here!K$2:K$850, MATCH(B449, Paste_Here!A$2:A$850, 0))))), "Yes", IF(ISNUMBER(SEARCH("no", LOWER(INDEX(Paste_Here!K$2:K$850, MATCH(B449, Paste_Here!A$2:A$850, 0))))), "No", "")), ""), "")</f>
        <v/>
      </c>
      <c r="GA449" s="66"/>
      <c r="GB449" s="75" t="str">
        <f>IFERROR(IF(B449&lt;&gt;"", IF(ISNUMBER(SEARCH("transitional 2", LOWER(INDEX(Paste_Here!C$2:C$850, MATCH(B449, Paste_Here!A$2:A$850, 0))))), "T2",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GC449" s="66"/>
      <c r="GD449" s="75"/>
      <c r="GE449" s="66"/>
      <c r="GF449" s="75"/>
      <c r="GG449" s="66"/>
      <c r="GH449" s="75"/>
      <c r="GI449" s="66"/>
      <c r="GK449" s="1" t="str" cm="1">
        <f t="array" ref="GK449">IFERROR(INDEX(Paste_Here!$B$2:$B$850, MATCH(0, COUNTIF(GK$4:GK448, Paste_Here!$B$2:$B$850) + IF(Paste_Here!$B$2:$B$850="", 1, 0), 0)), "")</f>
        <v/>
      </c>
      <c r="GL449" s="1" t="str">
        <f>IF(GK449&lt;&gt;"", INDEX(Paste_Here!$A$2:$A$850, MATCH(GK449, Paste_Here!$B$2:$B$850, 0)), "")</f>
        <v/>
      </c>
      <c r="GM449" s="1" t="str">
        <f t="shared" si="90"/>
        <v/>
      </c>
      <c r="GN449" s="1" t="str" cm="1">
        <f t="array" ref="GN449">IFERROR(INDEX($GM$5:$GM$850, MATCH(SMALL(IF($GM$5:$GM$850&lt;&gt;"", COUNTIF($GM$5:$GM$850, "&lt;"&amp;$GM$5:$GM$850)+1), ROW()-ROW($GN$5)+1), COUNTIF($GM$5:$GM$850, "&lt;"&amp;$GM$5:$GM$850)+1, 0)), "")</f>
        <v/>
      </c>
    </row>
    <row r="450" spans="1:196">
      <c r="A450" s="66"/>
      <c r="B450" s="75" t="str">
        <f t="shared" si="78"/>
        <v/>
      </c>
      <c r="C450" s="66"/>
      <c r="D450" s="75" t="str">
        <f>IFERROR(IF(AND(INDEX(Paste_Here!N$2:N$850, MATCH(B450, Paste_Here!A$2:A$850, 0)) = ""), "", IF(UPPER(INDEX(Paste_Here!N$2:N$850, MATCH(B450, Paste_Here!A$2:A$850, 0))) = "YES", "Yes", IF(UPPER(INDEX(Paste_Here!N$2:N$850, MATCH(B450, Paste_Here!A$2:A$850, 0))) = "NO", "No", ""))), "")</f>
        <v/>
      </c>
      <c r="E450" s="66"/>
      <c r="F450" s="75" t="str">
        <f t="shared" si="85"/>
        <v/>
      </c>
      <c r="G450" s="66"/>
      <c r="H450" s="75" t="str">
        <f t="shared" si="86"/>
        <v/>
      </c>
      <c r="I450" s="66"/>
      <c r="J450" s="75" t="str">
        <f t="shared" si="87"/>
        <v/>
      </c>
      <c r="K450" s="66"/>
      <c r="L450" s="75"/>
      <c r="M450" s="66"/>
      <c r="N450" s="75" t="str">
        <f>IFERROR(IF(B450&lt;&gt;"", IF(AND(INDEX(Paste_Here!AW$2:AW$850, MATCH(B450, Paste_Here!A$2:A$850, 0))&lt;&gt;"", ISNUMBER(VALUE(INDEX(Paste_Here!AW$2:AW$850, MATCH(B450, Paste_Here!A$2:A$850, 0))))), INDEX(Paste_Here!AW$2:AW$850, MATCH(B450, Paste_Here!A$2:A$850, 0)), ""), ""), "")</f>
        <v/>
      </c>
      <c r="O450" s="66"/>
      <c r="P450" s="75" t="str">
        <f>IFERROR(IF(B450&lt;&gt;"", IF(AND(INDEX(Paste_Here!AX$2:AX$850, MATCH(B450, Paste_Here!A$2:A$850, 0))&lt;&gt;"", ISNUMBER(VALUE(INDEX(Paste_Here!AX$2:AX$850, MATCH(B450, Paste_Here!A$2:A$850, 0))))), INDEX(Paste_Here!AX$2:AX$850, MATCH(B450, Paste_Here!A$2:A$850, 0)), ""), ""), "")</f>
        <v/>
      </c>
      <c r="Q450" s="66"/>
      <c r="R450" s="75" t="str">
        <f>IFERROR(IF(B450&lt;&gt;"", IF(AND(INDEX(Paste_Here!AU$2:AU$850, MATCH(B450, Paste_Here!A$2:A$850, 0))&lt;&gt;"", ISNUMBER(VALUE(INDEX(Paste_Here!AU$2:AU$850, MATCH(B450, Paste_Here!A$2:A$850, 0))))), INDEX(Paste_Here!AU$2:AU$850, MATCH(B450, Paste_Here!A$2:A$850, 0)), ""), ""), "")</f>
        <v/>
      </c>
      <c r="S450" s="66"/>
      <c r="T450" s="75" t="str">
        <f>IFERROR(IF(B450&lt;&gt;"", IF(AND(INDEX(Paste_Here!AV$2:AV$850, MATCH(B450, Paste_Here!A$2:A$850, 0))&lt;&gt;"", ISNUMBER(VALUE(INDEX(Paste_Here!AV$2:AV$850, MATCH(B450, Paste_Here!A$2:A$850, 0))))), INDEX(Paste_Here!AV$2:AV$850, MATCH(B450, Paste_Here!A$2:A$850, 0)), ""), ""), "")</f>
        <v/>
      </c>
      <c r="U450" s="66"/>
      <c r="W450" s="66"/>
      <c r="Y450" s="66"/>
      <c r="Z450" s="66"/>
      <c r="AA450" s="75" t="str">
        <f t="shared" si="79"/>
        <v/>
      </c>
      <c r="AB450" s="66"/>
      <c r="AC450" s="75"/>
      <c r="AD450" s="66"/>
      <c r="AE450" s="98"/>
      <c r="AF450" s="66"/>
      <c r="AG450" s="75"/>
      <c r="AH450" s="66"/>
      <c r="AI450" s="75" t="str">
        <f>IFERROR(IF(B450&lt;&gt;"", IF(AND(INDEX(Paste_Here!AC$2:AC$850, MATCH(B450, Paste_Here!A$2:A$850, 0))&lt;&gt;"", ISNUMBER(VALUE(INDEX(Paste_Here!AC$2:AC$850, MATCH(B450, Paste_Here!A$2:A$850, 0))))), INDEX(Paste_Here!AC$2:AC$850, MATCH(B450, Paste_Here!A$2:A$850, 0)), ""), ""), "")</f>
        <v/>
      </c>
      <c r="AJ450" s="66"/>
      <c r="AK450" s="75" t="str">
        <f>IFERROR(IF(B450&lt;&gt;"", IF(ISNUMBER(SEARCH("highrisk", LOWER(INDEX(Paste_Here!AD$2:AD$850, MATCH(B450, Paste_Here!A$2:A$850, 0))))), "High Risk", IF(ISNUMBER(SEARCH("lowrisk", LOWER(INDEX(Paste_Here!AD$2:AD$850, MATCH(B450, Paste_Here!A$2:A$850, 0))))), "Low Risk", IF(ISNUMBER(SEARCH("somerisk", LOWER(INDEX(Paste_Here!AD$2:AD$850, MATCH(B450, Paste_Here!A$2:A$850, 0))))), "Some Risk", IF(ISNUMBER(SEARCH("ot", LOWER(INDEX(Paste_Here!AD$2:AD$850, MATCH(B450, Paste_Here!A$2:A$850, 0))))), "OT", "")))), ""), "")</f>
        <v/>
      </c>
      <c r="AL450" s="66"/>
      <c r="AM450" s="75"/>
      <c r="AN450" s="66"/>
      <c r="AO450" s="75" t="str">
        <f>IFERROR(IF(B450&lt;&gt;"", IF(AND(INDEX(Paste_Here!M$2:M$850, MATCH(B450, Paste_Here!A$2:A$850, 0))&lt;&gt;"", ISNUMBER(VALUE(INDEX(Paste_Here!M$2:M$850, MATCH(B450, Paste_Here!A$2:A$850, 0))))), INDEX(Paste_Here!M$2:M$850, MATCH(B450, Paste_Here!A$2:A$850, 0)), ""), ""), "")</f>
        <v/>
      </c>
      <c r="AP450" s="66"/>
      <c r="AQ450" s="75" t="str">
        <f>IFERROR(IF(B450&lt;&gt;"", IF(ISNUMBER(SEARCH("highrisk", LOWER(INDEX(Paste_Here!N$2:N$850, MATCH(B450, Paste_Here!A$2:A$850, 0))))), "High Risk", IF(ISNUMBER(SEARCH("lowrisk", LOWER(INDEX(Paste_Here!N$2:N$850, MATCH(B450, Paste_Here!A$2:A$850, 0))))), "Low Risk", IF(ISNUMBER(SEARCH("somerisk", LOWER(INDEX(Paste_Here!N$2:N$850, MATCH(B450, Paste_Here!A$2:A$850, 0))))), "Some Risk", IF(ISNUMBER(SEARCH("ot", LOWER(INDEX(Paste_Here!N$2:N$850, MATCH(B450, Paste_Here!A$2:A$850, 0))))), "OT", "")))), ""), "")</f>
        <v/>
      </c>
      <c r="AT450" s="66"/>
      <c r="AU450" s="103"/>
      <c r="AV450" s="66"/>
      <c r="AW450" s="66"/>
      <c r="AX450" s="75" t="str">
        <f t="shared" si="80"/>
        <v/>
      </c>
      <c r="AY450" s="66"/>
      <c r="AZ450" s="75"/>
      <c r="BA450" s="66"/>
      <c r="BB450" s="75"/>
      <c r="BC450" s="66"/>
      <c r="BD450" s="75"/>
      <c r="BE450" s="66"/>
      <c r="BF450" s="75" t="str">
        <f>IFERROR(IF(B450&lt;&gt;"", IF(AND(INDEX(Paste_Here!AE$2:AE$850, MATCH(B450, Paste_Here!A$2:A$850, 0))&lt;&gt;"", ISNUMBER(VALUE(INDEX(Paste_Here!AE$2:AE$850, MATCH(B450, Paste_Here!A$2:A$850, 0))))), INDEX(Paste_Here!AE$2:AE$850, MATCH(B450, Paste_Here!A$2:A$850, 0)), ""), ""), "")</f>
        <v/>
      </c>
      <c r="BG450" s="66"/>
      <c r="BH450" s="75" t="str">
        <f>IFERROR(IF(B450&lt;&gt;"", IF(ISNUMBER(SEARCH("highrisk", LOWER(INDEX(Paste_Here!AF$2:AF$850, MATCH(B450, Paste_Here!A$2:A$850, 0))))), "High Risk", IF(ISNUMBER(SEARCH("lowrisk", LOWER(INDEX(Paste_Here!AF$2:AF$850, MATCH(B450, Paste_Here!A$2:A$850, 0))))), "Low Risk", IF(ISNUMBER(SEARCH("somerisk", LOWER(INDEX(Paste_Here!AF$2:AF$850, MATCH(B450, Paste_Here!A$2:A$850, 0))))), "Some Risk", IF(ISNUMBER(SEARCH("ot", LOWER(INDEX(Paste_Here!AF$2:AF$850, MATCH(B450, Paste_Here!A$2:A$850, 0))))), "OT", "")))), ""), "")</f>
        <v/>
      </c>
      <c r="BI450" s="66"/>
      <c r="BJ450" s="75"/>
      <c r="BK450" s="66"/>
      <c r="BL450" s="75" t="str">
        <f>IFERROR(IF(B450&lt;&gt;"", IF(AND(INDEX(Paste_Here!O$2:O$850, MATCH(B450, Paste_Here!A$2:A$850, 0))&lt;&gt;"", ISNUMBER(VALUE(INDEX(Paste_Here!O$2:O$850, MATCH(B450, Paste_Here!A$2:A$850, 0))))), INDEX(Paste_Here!O$2:O$850, MATCH(B450, Paste_Here!A$2:A$850, 0)), ""), ""), "")</f>
        <v/>
      </c>
      <c r="BM450" s="66"/>
      <c r="BN450" s="75" t="str">
        <f>IFERROR(IF(B450&lt;&gt;"", IF(ISNUMBER(SEARCH("highrisk", LOWER(INDEX(Paste_Here!P$2:P$850, MATCH(B450, Paste_Here!A$2:A$850, 0))))), "High Risk", IF(ISNUMBER(SEARCH("lowrisk", LOWER(INDEX(Paste_Here!P$2:P$850, MATCH(B450, Paste_Here!A$2:A$850, 0))))), "Low Risk", IF(ISNUMBER(SEARCH("somerisk", LOWER(INDEX(Paste_Here!P$2:P$850, MATCH(B450, Paste_Here!A$2:A$850, 0))))), "Some Risk", IF(ISNUMBER(SEARCH("ot", LOWER(INDEX(Paste_Here!P$2:P$850, MATCH(B450, Paste_Here!A$2:A$850, 0))))), "OT", "")))), ""), "")</f>
        <v/>
      </c>
      <c r="BQ450" s="66"/>
      <c r="BR450" s="75"/>
      <c r="BS450" s="66"/>
      <c r="BT450" s="66"/>
      <c r="BU450" s="75" t="str">
        <f t="shared" si="81"/>
        <v/>
      </c>
      <c r="BV450" s="66"/>
      <c r="BW450" s="75"/>
      <c r="BX450" s="66"/>
      <c r="BY450" s="75"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BZ450" s="66"/>
      <c r="CA450" s="75"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CB450" s="66"/>
      <c r="CC450" s="75"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CD450" s="66"/>
      <c r="CE450" s="75"/>
      <c r="CF450" s="66"/>
      <c r="CK450" s="75"/>
      <c r="CL450" s="66"/>
      <c r="CM450" s="75"/>
      <c r="CN450" s="66"/>
      <c r="CO450" s="75"/>
      <c r="CP450" s="66"/>
      <c r="CQ450" s="66"/>
      <c r="CR450" s="75" t="str">
        <f t="shared" si="82"/>
        <v/>
      </c>
      <c r="CS450" s="66"/>
      <c r="CT450" s="75"/>
      <c r="CU450" s="66"/>
      <c r="CV450" s="75"/>
      <c r="CW450" s="66"/>
      <c r="CX450" s="75"/>
      <c r="CY450" s="66"/>
      <c r="CZ450" s="75"/>
      <c r="DA450" s="66"/>
      <c r="DB450" s="75" t="str">
        <f>IFERROR(IF(B450&lt;&gt;"", IF(AND(INDEX(Paste_Here!AK$2:AK$850, MATCH(B450, Paste_Here!A$2:A$850, 0))&lt;&gt;"", ISNUMBER(VALUE(INDEX(Paste_Here!AK$2:AK$850, MATCH(B450, Paste_Here!A$2:A$850, 0))))), INDEX(Paste_Here!AK$2:AK$850, MATCH(B450, Paste_Here!A$2:A$850, 0)), ""), ""), "")</f>
        <v/>
      </c>
      <c r="DC450" s="66"/>
      <c r="DD450" s="75" t="str">
        <f>IFERROR(IF(B450&lt;&gt;"", IF(ISNUMBER(SEARCH("highrisk", LOWER(INDEX(Paste_Here!AL$2:AL$850, MATCH(B450, Paste_Here!A$2:A$850, 0))))), "High Risk", IF(ISNUMBER(SEARCH("lowrisk", LOWER(INDEX(Paste_Here!AL$2:AL$850, MATCH(B450, Paste_Here!A$2:A$850, 0))))), "Low Risk", IF(ISNUMBER(SEARCH("somerisk", LOWER(INDEX(Paste_Here!AL$2:AL$850, MATCH(B450, Paste_Here!A$2:A$850, 0))))), "Some Risk", IF(ISNUMBER(SEARCH("ot", LOWER(INDEX(Paste_Here!AL$2:AL$850, MATCH(B450, Paste_Here!A$2:A$850, 0))))), "OT", "")))), ""), "")</f>
        <v/>
      </c>
      <c r="DE450" s="66"/>
      <c r="DF450" s="75" t="str">
        <f>IFERROR(IF(B450&lt;&gt;"", IF(AND(INDEX(Paste_Here!AM$2:AM$850, MATCH(B450, Paste_Here!A$2:A$850, 0))&lt;&gt;"", ISNUMBER(VALUE(INDEX(Paste_Here!AM$2:AM$850, MATCH(B450, Paste_Here!A$2:A$850, 0))))), INDEX(Paste_Here!AM$2:AM$850, MATCH(B450, Paste_Here!A$2:A$850, 0)), ""), ""), "")</f>
        <v/>
      </c>
      <c r="DG450" s="66"/>
      <c r="DH450" s="75" t="str">
        <f>IFERROR(IF(B450&lt;&gt;"", IF(ISNUMBER(SEARCH("highrisk", LOWER(INDEX(Paste_Here!AN$2:AN$850, MATCH(B450, Paste_Here!A$2:A$850, 0))))), "High Risk", IF(ISNUMBER(SEARCH("lowrisk", LOWER(INDEX(Paste_Here!AN$2:AN$850, MATCH(B450, Paste_Here!A$2:A$850, 0))))), "Low Risk", IF(ISNUMBER(SEARCH("somerisk", LOWER(INDEX(Paste_Here!AN$2:AN$850, MATCH(B450, Paste_Here!A$2:A$850, 0))))), "Some Risk", IF(ISNUMBER(SEARCH("ot", LOWER(INDEX(Paste_Here!AN$2:AN$850, MATCH(B450, Paste_Here!A$2:A$850, 0))))), "OT", "")))), ""), "")</f>
        <v/>
      </c>
      <c r="DI450" s="66"/>
      <c r="DJ450" s="66"/>
      <c r="DK450" s="75" t="str">
        <f t="shared" si="83"/>
        <v/>
      </c>
      <c r="DL450" s="66"/>
      <c r="DM450" s="75" t="str">
        <f>IFERROR(IF(B450&lt;&gt;"", IF(AND(INDEX(Paste_Here!Q$2:Q$850, MATCH(B450, Paste_Here!A$2:A$850, 0))&lt;&gt;"", ISNUMBER(VALUE(INDEX(Paste_Here!Q$2:Q$850, MATCH(B450, Paste_Here!A$2:A$850, 0))))), INDEX(Paste_Here!Q$2:Q$850, MATCH(B450, Paste_Here!A$2:A$850, 0)), ""), ""), "")</f>
        <v/>
      </c>
      <c r="DN450" s="66"/>
      <c r="DO450" s="75" t="str">
        <f>IFERROR(IF(B450&lt;&gt;"", IF(ISNUMBER(SEARCH("highrisk", LOWER(INDEX(Paste_Here!R$2:R$850, MATCH(B450, Paste_Here!A$2:A$850, 0))))), "High Risk", IF(ISNUMBER(SEARCH("lowrisk", LOWER(INDEX(Paste_Here!R$2:R$850, MATCH(B450, Paste_Here!A$2:A$850, 0))))), "Low Risk", IF(ISNUMBER(SEARCH("somerisk", LOWER(INDEX(Paste_Here!R$2:R$850, MATCH(B450, Paste_Here!A$2:A$850, 0))))), "Some Risk", IF(ISNUMBER(SEARCH("ot", LOWER(INDEX(Paste_Here!R$2:R$850, MATCH(B450, Paste_Here!A$2:A$850, 0))))), "OT", "")))), ""), "")</f>
        <v/>
      </c>
      <c r="DP450" s="66"/>
      <c r="DQ450" s="93" t="str">
        <f>IFERROR(IF(B450&lt;&gt;"", IF(AND(INDEX(Paste_Here!S$2:S$850, MATCH(B450, Paste_Here!A$2:A$850, 0))&lt;&gt;"", ISNUMBER(VALUE(INDEX(Paste_Here!S$2:S$850, MATCH(B450, Paste_Here!A$2:A$850, 0))))), INDEX(Paste_Here!S$2:S$850, MATCH(B450, Paste_Here!A$2:A$850, 0)), ""), ""), "")</f>
        <v/>
      </c>
      <c r="DR450" s="66"/>
      <c r="DS450" s="75"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IF(ISNUMBER(SEARCH("ot", LOWER(INDEX(Paste_Here!T$2:T$850, MATCH(B450, Paste_Here!A$2:A$850, 0))))), "OT", "")))), ""), "")</f>
        <v/>
      </c>
      <c r="DT450" s="66"/>
      <c r="DU450" s="75" t="str">
        <f>IFERROR(IF(B450&lt;&gt;"", IF(AND(INDEX(Paste_Here!U$2:U$850, MATCH(B450, Paste_Here!A$2:A$850, 0))&lt;&gt;"", ISNUMBER(VALUE(INDEX(Paste_Here!U$2:U$850, MATCH(B450, Paste_Here!A$2:A$850, 0))))), INDEX(Paste_Here!U$2:U$850, MATCH(B450, Paste_Here!A$2:A$850, 0)), ""), ""), "")</f>
        <v/>
      </c>
      <c r="DV450" s="66"/>
      <c r="DW450" s="93" t="str">
        <f>IFERROR(IF(B450&lt;&gt;"", IF(ISNUMBER(SEARCH("highrisk", LOWER(INDEX(Paste_Here!V$2:V$850, MATCH(B450, Paste_Here!A$2:A$850, 0))))), "High Risk", IF(ISNUMBER(SEARCH("lowrisk", LOWER(INDEX(Paste_Here!V$2:V$850, MATCH(B450, Paste_Here!A$2:A$850, 0))))), "Low Risk", IF(ISNUMBER(SEARCH("somerisk", LOWER(INDEX(Paste_Here!V$2:V$850, MATCH(B450, Paste_Here!A$2:A$850, 0))))), "Some Risk", IF(ISNUMBER(SEARCH("ot", LOWER(INDEX(Paste_Here!V$2:V$850, MATCH(B450, Paste_Here!A$2:A$850, 0))))), "OT", "")))), ""), "")</f>
        <v/>
      </c>
      <c r="DX450" s="66"/>
      <c r="DY450" s="75" t="str">
        <f>IFERROR(IF(B450&lt;&gt;"", IF(AND(INDEX(Paste_Here!W$2:W$850, MATCH(B450, Paste_Here!A$2:A$850, 0))&lt;&gt;"", ISNUMBER(VALUE(INDEX(Paste_Here!W$2:W$850, MATCH(B450, Paste_Here!A$2:A$850, 0))))), INDEX(Paste_Here!W$2:W$850, MATCH(B450, Paste_Here!A$2:A$850, 0)), ""), ""), "")</f>
        <v/>
      </c>
      <c r="DZ450" s="66"/>
      <c r="EA450" s="75" t="str">
        <f>IFERROR(IF(B450&lt;&gt;"", IF(ISNUMBER(SEARCH("highrisk", LOWER(INDEX(Paste_Here!X$2:X$850, MATCH(B450, Paste_Here!A$2:A$850, 0))))), "High Risk", IF(ISNUMBER(SEARCH("lowrisk", LOWER(INDEX(Paste_Here!X$2:X$850, MATCH(B450, Paste_Here!A$2:A$850, 0))))), "Low Risk", IF(ISNUMBER(SEARCH("somerisk", LOWER(INDEX(Paste_Here!X$2:X$850, MATCH(B450, Paste_Here!A$2:A$850, 0))))), "Some Risk", IF(ISNUMBER(SEARCH("ot", LOWER(INDEX(Paste_Here!X$2:X$850, MATCH(B450, Paste_Here!A$2:A$850, 0))))), "OT", "")))), ""), "")</f>
        <v/>
      </c>
      <c r="EB450" s="66"/>
      <c r="EC450" s="66"/>
      <c r="ED450" s="75" t="str">
        <f t="shared" si="88"/>
        <v/>
      </c>
      <c r="EE450" s="66"/>
      <c r="EF450" s="75" t="str">
        <f>IFERROR(IF(B450&lt;&gt;"", IF(AND(INDEX(Paste_Here!AO$2:AO$850, MATCH(B450, Paste_Here!A$2:A$850, 0))&lt;&gt;"", ISNUMBER(VALUE(INDEX(Paste_Here!AO$2:AO$850, MATCH(B450, Paste_Here!A$2:A$850, 0))))), INDEX(Paste_Here!AO$2:AO$850, MATCH(B450, Paste_Here!A$2:A$850, 0)), ""), ""), "")</f>
        <v/>
      </c>
      <c r="EG450" s="66"/>
      <c r="EH450" s="75" t="str">
        <f>IFERROR(IF(B450&lt;&gt;"", IF(ISNUMBER(SEARCH("highrisk", LOWER(INDEX(Paste_Here!AP$2:AP$850, MATCH(B450, Paste_Here!A$2:A$850, 0))))), "High Risk", IF(ISNUMBER(SEARCH("lowrisk", LOWER(INDEX(Paste_Here!AP$2:AP$850, MATCH(B450, Paste_Here!A$2:A$850, 0))))), "Low Risk", IF(ISNUMBER(SEARCH("somerisk", LOWER(INDEX(Paste_Here!AP$2:AP$850, MATCH(B450, Paste_Here!A$2:A$850, 0))))), "Some Risk", IF(ISNUMBER(SEARCH("ot", LOWER(INDEX(Paste_Here!AP$2:AP$850, MATCH(B450, Paste_Here!A$2:A$850, 0))))), "OT", "")))), ""), "")</f>
        <v/>
      </c>
      <c r="EI450" s="66"/>
      <c r="EJ450" s="93"/>
      <c r="EK450" s="66"/>
      <c r="EL450" s="75" t="str">
        <f>IFERROR(IF(B450&lt;&gt;"", IF(AND(INDEX(Paste_Here!AQ$2:AQ$850, MATCH(B450, Paste_Here!A$2:A$850, 0))&lt;&gt;"", ISNUMBER(VALUE(INDEX(Paste_Here!AQ$2:AQ$850, MATCH(B450, Paste_Here!A$2:A$850, 0))))), INDEX(Paste_Here!AQ$2:AQ$850, MATCH(B450, Paste_Here!A$2:A$850, 0)), ""), ""), "")</f>
        <v/>
      </c>
      <c r="EM450" s="66"/>
      <c r="EN450" s="75" t="str">
        <f>IFERROR(IF(B450&lt;&gt;"", IF(ISNUMBER(SEARCH("highrisk", LOWER(INDEX(Paste_Here!AR$2:AR$850, MATCH(B450, Paste_Here!A$2:A$850, 0))))), "High Risk", IF(ISNUMBER(SEARCH("lowrisk", LOWER(INDEX(Paste_Here!AR$2:AR$850, MATCH(B450, Paste_Here!A$2:A$850, 0))))), "Low Risk", IF(ISNUMBER(SEARCH("somerisk", LOWER(INDEX(Paste_Here!AR$2:AR$850, MATCH(B450, Paste_Here!A$2:A$850, 0))))), "Some Risk", IF(ISNUMBER(SEARCH("ot", LOWER(INDEX(Paste_Here!AR$2:AR$850, MATCH(B450, Paste_Here!A$2:A$850, 0))))), "OT", "")))), ""), "")</f>
        <v/>
      </c>
      <c r="EO450" s="66"/>
      <c r="EP450" s="93"/>
      <c r="EQ450" s="66"/>
      <c r="ER450" s="75"/>
      <c r="ES450" s="66"/>
      <c r="ET450" s="75"/>
      <c r="EU450" s="66"/>
      <c r="EV450" s="66"/>
      <c r="EW450" s="75" t="str">
        <f t="shared" si="89"/>
        <v/>
      </c>
      <c r="EX450" s="66"/>
      <c r="EY450" s="75" t="str">
        <f>IFERROR(IF(B450&lt;&gt;"", IF(AND(INDEX(Paste_Here!Y$2:Y$850, MATCH(B450, Paste_Here!A$2:A$850, 0))&lt;&gt;"", ISNUMBER(VALUE(INDEX(Paste_Here!Y$2:Y$850, MATCH(B450, Paste_Here!A$2:A$850, 0))))), INDEX(Paste_Here!Y$2:Y$850, MATCH(B450, Paste_Here!A$2:A$850, 0)), ""), ""), "")</f>
        <v/>
      </c>
      <c r="EZ450" s="66"/>
      <c r="FA450" s="75" t="str">
        <f>IFERROR(IF(B450&lt;&gt;"", IF(ISNUMBER(SEARCH("highrisk", LOWER(INDEX(Paste_Here!Z$2:Z$850, MATCH(B450, Paste_Here!A$2:A$850, 0))))), "High Risk", IF(ISNUMBER(SEARCH("lowrisk", LOWER(INDEX(Paste_Here!Z$2:Z$850, MATCH(B450, Paste_Here!A$2:A$850, 0))))), "Low Risk", IF(ISNUMBER(SEARCH("somerisk", LOWER(INDEX(Paste_Here!Z$2:Z$850, MATCH(B450, Paste_Here!A$2:A$850, 0))))), "Some Risk", IF(ISNUMBER(SEARCH("ot", LOWER(INDEX(Paste_Here!Z$2:Z$850, MATCH(B450, Paste_Here!A$2:A$850, 0))))), "OT", "")))), ""), "")</f>
        <v/>
      </c>
      <c r="FB450" s="66"/>
      <c r="FC450" s="93"/>
      <c r="FD450" s="66"/>
      <c r="FE450" s="75" t="str">
        <f>IFERROR(IF(B450&lt;&gt;"", IF(AND(INDEX(Paste_Here!AA$2:AA$850, MATCH(B450, Paste_Here!A$2:A$850, 0))&lt;&gt;"", ISNUMBER(VALUE(INDEX(Paste_Here!AA$2:AA$850, MATCH(B450, Paste_Here!A$2:A$850, 0))))), INDEX(Paste_Here!AA$2:AA$850, MATCH(B450, Paste_Here!A$2:A$850, 0)), ""), ""), "")</f>
        <v/>
      </c>
      <c r="FF450" s="66"/>
      <c r="FG450" s="75" t="str">
        <f>IFERROR(IF(B450&lt;&gt;"", IF(ISNUMBER(SEARCH("highrisk", LOWER(INDEX(Paste_Here!AB$2:AB$850, MATCH(B450, Paste_Here!A$2:A$850, 0))))), "High Risk", IF(ISNUMBER(SEARCH("lowrisk", LOWER(INDEX(Paste_Here!AB$2:AB$850, MATCH(B450, Paste_Here!A$2:A$850, 0))))), "Low Risk", IF(ISNUMBER(SEARCH("somerisk", LOWER(INDEX(Paste_Here!AB$2:AB$850, MATCH(B450, Paste_Here!A$2:A$850, 0))))), "Some Risk", IF(ISNUMBER(SEARCH("ot", LOWER(INDEX(Paste_Here!AB$2:AB$850, MATCH(B450, Paste_Here!A$2:A$850, 0))))), "OT", "")))), ""), "")</f>
        <v/>
      </c>
      <c r="FH450" s="66"/>
      <c r="FI450" s="93"/>
      <c r="FJ450" s="66"/>
      <c r="FK450" s="75"/>
      <c r="FL450" s="66"/>
      <c r="FM450" s="75"/>
      <c r="FN450" s="66"/>
      <c r="FO450" s="66"/>
      <c r="FP450" s="75" t="str">
        <f t="shared" si="84"/>
        <v/>
      </c>
      <c r="FQ450" s="66"/>
      <c r="FR450" s="75" t="str">
        <f>IFERROR(IF(B450&lt;&gt;"", IF(ISNUMBER(SEARCH("s", LOWER(INDEX(Paste_Here!L$2:L$850, MATCH(B450, Paste_Here!A$2:A$850, 0))))), "Yes", IF(INDEX(Paste_Here!L$2:L$850, MATCH(B450, Paste_Here!A$2:A$850, 0))&lt;&gt;"", "No", "")), ""), "")</f>
        <v/>
      </c>
      <c r="FS450" s="66"/>
      <c r="FT450" s="75" t="str">
        <f>IFERROR(IF(B450&lt;&gt;"", IF(ISNUMBER(SEARCH("yes", LOWER(INDEX(Paste_Here!F$2:F$850, MATCH(B450, Paste_Here!A$2:A$850, 0))))), "Yes", IF(ISNUMBER(SEARCH("no", LOWER(INDEX(Paste_Here!F$2:F$850, MATCH(B450, Paste_Here!A$2:A$850, 0))))), "No", "")), ""), "")</f>
        <v/>
      </c>
      <c r="FU450" s="66"/>
      <c r="FV450" s="75" t="str">
        <f>IFERROR(IF(B450&lt;&gt;"", IF(ISNUMBER(SEARCH("english language learner", LOWER(INDEX(Paste_Here!C$2:C$850, MATCH(B450, Paste_Here!A$2:A$850, 0))))), "Yes", ""), ""), "")</f>
        <v/>
      </c>
      <c r="FW450" s="66"/>
      <c r="FX450" s="75" t="str">
        <f>IFERROR(IF(B450&lt;&gt;"", IF(OR(ISNUMBER(SEARCH("b", LOWER(INDEX(Paste_Here!J$2:J$850, MATCH(B450, Paste_Here!A$2:A$850, 0))))), ISNUMBER(SEARCH("h", LOWER(INDEX(Paste_Here!J$2:J$850, MATCH(B450, Paste_Here!A$2:A$850, 0))))), ISNUMBER(SEARCH("i", LOWER(INDEX(Paste_Here!J$2:J$850, MATCH(B450, Paste_Here!A$2:A$850, 0)))))), "Yes", IF(INDEX(Paste_Here!J$2:J$850, MATCH(B450, Paste_Here!A$2:A$850, 0))&lt;&gt;"", "No", "")), ""), "")</f>
        <v/>
      </c>
      <c r="FY450" s="66"/>
      <c r="FZ450" s="75" t="str">
        <f>IFERROR(IF(B450&lt;&gt;"", IF(ISNUMBER(SEARCH("yes", LOWER(INDEX(Paste_Here!K$2:K$850, MATCH(B450, Paste_Here!A$2:A$850, 0))))), "Yes", IF(ISNUMBER(SEARCH("no", LOWER(INDEX(Paste_Here!K$2:K$850, MATCH(B450, Paste_Here!A$2:A$850, 0))))), "No", "")), ""), "")</f>
        <v/>
      </c>
      <c r="GA450" s="66"/>
      <c r="GB450" s="75" t="str">
        <f>IFERROR(IF(B450&lt;&gt;"", IF(ISNUMBER(SEARCH("transitional 2", LOWER(INDEX(Paste_Here!C$2:C$850, MATCH(B450, Paste_Here!A$2:A$850, 0))))), "T2",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GC450" s="66"/>
      <c r="GD450" s="75"/>
      <c r="GE450" s="66"/>
      <c r="GF450" s="75"/>
      <c r="GG450" s="66"/>
      <c r="GH450" s="75"/>
      <c r="GI450" s="66"/>
      <c r="GK450" s="1" t="str" cm="1">
        <f t="array" ref="GK450">IFERROR(INDEX(Paste_Here!$B$2:$B$850, MATCH(0, COUNTIF(GK$4:GK449, Paste_Here!$B$2:$B$850) + IF(Paste_Here!$B$2:$B$850="", 1, 0), 0)), "")</f>
        <v/>
      </c>
      <c r="GL450" s="1" t="str">
        <f>IF(GK450&lt;&gt;"", INDEX(Paste_Here!$A$2:$A$850, MATCH(GK450, Paste_Here!$B$2:$B$850, 0)), "")</f>
        <v/>
      </c>
      <c r="GM450" s="1" t="str">
        <f t="shared" si="90"/>
        <v/>
      </c>
      <c r="GN450" s="1" t="str" cm="1">
        <f t="array" ref="GN450">IFERROR(INDEX($GM$5:$GM$850, MATCH(SMALL(IF($GM$5:$GM$850&lt;&gt;"", COUNTIF($GM$5:$GM$850, "&lt;"&amp;$GM$5:$GM$850)+1), ROW()-ROW($GN$5)+1), COUNTIF($GM$5:$GM$850, "&lt;"&amp;$GM$5:$GM$850)+1, 0)), "")</f>
        <v/>
      </c>
    </row>
    <row r="451" spans="1:196">
      <c r="A451" s="66"/>
      <c r="B451" s="75" t="str">
        <f t="shared" si="78"/>
        <v/>
      </c>
      <c r="C451" s="66"/>
      <c r="D451" s="75" t="str">
        <f>IFERROR(IF(AND(INDEX(Paste_Here!N$2:N$850, MATCH(B451, Paste_Here!A$2:A$850, 0)) = ""), "", IF(UPPER(INDEX(Paste_Here!N$2:N$850, MATCH(B451, Paste_Here!A$2:A$850, 0))) = "YES", "Yes", IF(UPPER(INDEX(Paste_Here!N$2:N$850, MATCH(B451, Paste_Here!A$2:A$850, 0))) = "NO", "No", ""))), "")</f>
        <v/>
      </c>
      <c r="E451" s="66"/>
      <c r="F451" s="75" t="str">
        <f t="shared" si="85"/>
        <v/>
      </c>
      <c r="G451" s="66"/>
      <c r="H451" s="75" t="str">
        <f t="shared" si="86"/>
        <v/>
      </c>
      <c r="I451" s="66"/>
      <c r="J451" s="75" t="str">
        <f t="shared" si="87"/>
        <v/>
      </c>
      <c r="K451" s="66"/>
      <c r="L451" s="75"/>
      <c r="M451" s="66"/>
      <c r="N451" s="75" t="str">
        <f>IFERROR(IF(B451&lt;&gt;"", IF(AND(INDEX(Paste_Here!AW$2:AW$850, MATCH(B451, Paste_Here!A$2:A$850, 0))&lt;&gt;"", ISNUMBER(VALUE(INDEX(Paste_Here!AW$2:AW$850, MATCH(B451, Paste_Here!A$2:A$850, 0))))), INDEX(Paste_Here!AW$2:AW$850, MATCH(B451, Paste_Here!A$2:A$850, 0)), ""), ""), "")</f>
        <v/>
      </c>
      <c r="O451" s="66"/>
      <c r="P451" s="75" t="str">
        <f>IFERROR(IF(B451&lt;&gt;"", IF(AND(INDEX(Paste_Here!AX$2:AX$850, MATCH(B451, Paste_Here!A$2:A$850, 0))&lt;&gt;"", ISNUMBER(VALUE(INDEX(Paste_Here!AX$2:AX$850, MATCH(B451, Paste_Here!A$2:A$850, 0))))), INDEX(Paste_Here!AX$2:AX$850, MATCH(B451, Paste_Here!A$2:A$850, 0)), ""), ""), "")</f>
        <v/>
      </c>
      <c r="Q451" s="66"/>
      <c r="R451" s="75" t="str">
        <f>IFERROR(IF(B451&lt;&gt;"", IF(AND(INDEX(Paste_Here!AU$2:AU$850, MATCH(B451, Paste_Here!A$2:A$850, 0))&lt;&gt;"", ISNUMBER(VALUE(INDEX(Paste_Here!AU$2:AU$850, MATCH(B451, Paste_Here!A$2:A$850, 0))))), INDEX(Paste_Here!AU$2:AU$850, MATCH(B451, Paste_Here!A$2:A$850, 0)), ""), ""), "")</f>
        <v/>
      </c>
      <c r="S451" s="66"/>
      <c r="T451" s="75" t="str">
        <f>IFERROR(IF(B451&lt;&gt;"", IF(AND(INDEX(Paste_Here!AV$2:AV$850, MATCH(B451, Paste_Here!A$2:A$850, 0))&lt;&gt;"", ISNUMBER(VALUE(INDEX(Paste_Here!AV$2:AV$850, MATCH(B451, Paste_Here!A$2:A$850, 0))))), INDEX(Paste_Here!AV$2:AV$850, MATCH(B451, Paste_Here!A$2:A$850, 0)), ""), ""), "")</f>
        <v/>
      </c>
      <c r="U451" s="66"/>
      <c r="W451" s="66"/>
      <c r="Y451" s="66"/>
      <c r="Z451" s="66"/>
      <c r="AA451" s="75" t="str">
        <f t="shared" si="79"/>
        <v/>
      </c>
      <c r="AB451" s="66"/>
      <c r="AC451" s="75"/>
      <c r="AD451" s="66"/>
      <c r="AE451" s="98"/>
      <c r="AF451" s="66"/>
      <c r="AG451" s="75"/>
      <c r="AH451" s="66"/>
      <c r="AI451" s="75" t="str">
        <f>IFERROR(IF(B451&lt;&gt;"", IF(AND(INDEX(Paste_Here!AC$2:AC$850, MATCH(B451, Paste_Here!A$2:A$850, 0))&lt;&gt;"", ISNUMBER(VALUE(INDEX(Paste_Here!AC$2:AC$850, MATCH(B451, Paste_Here!A$2:A$850, 0))))), INDEX(Paste_Here!AC$2:AC$850, MATCH(B451, Paste_Here!A$2:A$850, 0)), ""), ""), "")</f>
        <v/>
      </c>
      <c r="AJ451" s="66"/>
      <c r="AK451" s="75" t="str">
        <f>IFERROR(IF(B451&lt;&gt;"", IF(ISNUMBER(SEARCH("highrisk", LOWER(INDEX(Paste_Here!AD$2:AD$850, MATCH(B451, Paste_Here!A$2:A$850, 0))))), "High Risk", IF(ISNUMBER(SEARCH("lowrisk", LOWER(INDEX(Paste_Here!AD$2:AD$850, MATCH(B451, Paste_Here!A$2:A$850, 0))))), "Low Risk", IF(ISNUMBER(SEARCH("somerisk", LOWER(INDEX(Paste_Here!AD$2:AD$850, MATCH(B451, Paste_Here!A$2:A$850, 0))))), "Some Risk", IF(ISNUMBER(SEARCH("ot", LOWER(INDEX(Paste_Here!AD$2:AD$850, MATCH(B451, Paste_Here!A$2:A$850, 0))))), "OT", "")))), ""), "")</f>
        <v/>
      </c>
      <c r="AL451" s="66"/>
      <c r="AM451" s="75"/>
      <c r="AN451" s="66"/>
      <c r="AO451" s="75" t="str">
        <f>IFERROR(IF(B451&lt;&gt;"", IF(AND(INDEX(Paste_Here!M$2:M$850, MATCH(B451, Paste_Here!A$2:A$850, 0))&lt;&gt;"", ISNUMBER(VALUE(INDEX(Paste_Here!M$2:M$850, MATCH(B451, Paste_Here!A$2:A$850, 0))))), INDEX(Paste_Here!M$2:M$850, MATCH(B451, Paste_Here!A$2:A$850, 0)), ""), ""), "")</f>
        <v/>
      </c>
      <c r="AP451" s="66"/>
      <c r="AQ451" s="75" t="str">
        <f>IFERROR(IF(B451&lt;&gt;"", IF(ISNUMBER(SEARCH("highrisk", LOWER(INDEX(Paste_Here!N$2:N$850, MATCH(B451, Paste_Here!A$2:A$850, 0))))), "High Risk", IF(ISNUMBER(SEARCH("lowrisk", LOWER(INDEX(Paste_Here!N$2:N$850, MATCH(B451, Paste_Here!A$2:A$850, 0))))), "Low Risk", IF(ISNUMBER(SEARCH("somerisk", LOWER(INDEX(Paste_Here!N$2:N$850, MATCH(B451, Paste_Here!A$2:A$850, 0))))), "Some Risk", IF(ISNUMBER(SEARCH("ot", LOWER(INDEX(Paste_Here!N$2:N$850, MATCH(B451, Paste_Here!A$2:A$850, 0))))), "OT", "")))), ""), "")</f>
        <v/>
      </c>
      <c r="AT451" s="66"/>
      <c r="AU451" s="103"/>
      <c r="AV451" s="66"/>
      <c r="AW451" s="66"/>
      <c r="AX451" s="75" t="str">
        <f t="shared" si="80"/>
        <v/>
      </c>
      <c r="AY451" s="66"/>
      <c r="AZ451" s="75"/>
      <c r="BA451" s="66"/>
      <c r="BB451" s="75"/>
      <c r="BC451" s="66"/>
      <c r="BD451" s="75"/>
      <c r="BE451" s="66"/>
      <c r="BF451" s="75" t="str">
        <f>IFERROR(IF(B451&lt;&gt;"", IF(AND(INDEX(Paste_Here!AE$2:AE$850, MATCH(B451, Paste_Here!A$2:A$850, 0))&lt;&gt;"", ISNUMBER(VALUE(INDEX(Paste_Here!AE$2:AE$850, MATCH(B451, Paste_Here!A$2:A$850, 0))))), INDEX(Paste_Here!AE$2:AE$850, MATCH(B451, Paste_Here!A$2:A$850, 0)), ""), ""), "")</f>
        <v/>
      </c>
      <c r="BG451" s="66"/>
      <c r="BH451" s="75" t="str">
        <f>IFERROR(IF(B451&lt;&gt;"", IF(ISNUMBER(SEARCH("highrisk", LOWER(INDEX(Paste_Here!AF$2:AF$850, MATCH(B451, Paste_Here!A$2:A$850, 0))))), "High Risk", IF(ISNUMBER(SEARCH("lowrisk", LOWER(INDEX(Paste_Here!AF$2:AF$850, MATCH(B451, Paste_Here!A$2:A$850, 0))))), "Low Risk", IF(ISNUMBER(SEARCH("somerisk", LOWER(INDEX(Paste_Here!AF$2:AF$850, MATCH(B451, Paste_Here!A$2:A$850, 0))))), "Some Risk", IF(ISNUMBER(SEARCH("ot", LOWER(INDEX(Paste_Here!AF$2:AF$850, MATCH(B451, Paste_Here!A$2:A$850, 0))))), "OT", "")))), ""), "")</f>
        <v/>
      </c>
      <c r="BI451" s="66"/>
      <c r="BJ451" s="75"/>
      <c r="BK451" s="66"/>
      <c r="BL451" s="75" t="str">
        <f>IFERROR(IF(B451&lt;&gt;"", IF(AND(INDEX(Paste_Here!O$2:O$850, MATCH(B451, Paste_Here!A$2:A$850, 0))&lt;&gt;"", ISNUMBER(VALUE(INDEX(Paste_Here!O$2:O$850, MATCH(B451, Paste_Here!A$2:A$850, 0))))), INDEX(Paste_Here!O$2:O$850, MATCH(B451, Paste_Here!A$2:A$850, 0)), ""), ""), "")</f>
        <v/>
      </c>
      <c r="BM451" s="66"/>
      <c r="BN451" s="75" t="str">
        <f>IFERROR(IF(B451&lt;&gt;"", IF(ISNUMBER(SEARCH("highrisk", LOWER(INDEX(Paste_Here!P$2:P$850, MATCH(B451, Paste_Here!A$2:A$850, 0))))), "High Risk", IF(ISNUMBER(SEARCH("lowrisk", LOWER(INDEX(Paste_Here!P$2:P$850, MATCH(B451, Paste_Here!A$2:A$850, 0))))), "Low Risk", IF(ISNUMBER(SEARCH("somerisk", LOWER(INDEX(Paste_Here!P$2:P$850, MATCH(B451, Paste_Here!A$2:A$850, 0))))), "Some Risk", IF(ISNUMBER(SEARCH("ot", LOWER(INDEX(Paste_Here!P$2:P$850, MATCH(B451, Paste_Here!A$2:A$850, 0))))), "OT", "")))), ""), "")</f>
        <v/>
      </c>
      <c r="BQ451" s="66"/>
      <c r="BR451" s="75"/>
      <c r="BS451" s="66"/>
      <c r="BT451" s="66"/>
      <c r="BU451" s="75" t="str">
        <f t="shared" si="81"/>
        <v/>
      </c>
      <c r="BV451" s="66"/>
      <c r="BW451" s="75"/>
      <c r="BX451" s="66"/>
      <c r="BY451" s="75"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BZ451" s="66"/>
      <c r="CA451" s="75"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CB451" s="66"/>
      <c r="CC451" s="75"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CD451" s="66"/>
      <c r="CE451" s="75"/>
      <c r="CF451" s="66"/>
      <c r="CK451" s="75"/>
      <c r="CL451" s="66"/>
      <c r="CM451" s="75"/>
      <c r="CN451" s="66"/>
      <c r="CO451" s="75"/>
      <c r="CP451" s="66"/>
      <c r="CQ451" s="66"/>
      <c r="CR451" s="75" t="str">
        <f t="shared" si="82"/>
        <v/>
      </c>
      <c r="CS451" s="66"/>
      <c r="CT451" s="75"/>
      <c r="CU451" s="66"/>
      <c r="CV451" s="75"/>
      <c r="CW451" s="66"/>
      <c r="CX451" s="75"/>
      <c r="CY451" s="66"/>
      <c r="CZ451" s="75"/>
      <c r="DA451" s="66"/>
      <c r="DB451" s="75" t="str">
        <f>IFERROR(IF(B451&lt;&gt;"", IF(AND(INDEX(Paste_Here!AK$2:AK$850, MATCH(B451, Paste_Here!A$2:A$850, 0))&lt;&gt;"", ISNUMBER(VALUE(INDEX(Paste_Here!AK$2:AK$850, MATCH(B451, Paste_Here!A$2:A$850, 0))))), INDEX(Paste_Here!AK$2:AK$850, MATCH(B451, Paste_Here!A$2:A$850, 0)), ""), ""), "")</f>
        <v/>
      </c>
      <c r="DC451" s="66"/>
      <c r="DD451" s="75" t="str">
        <f>IFERROR(IF(B451&lt;&gt;"", IF(ISNUMBER(SEARCH("highrisk", LOWER(INDEX(Paste_Here!AL$2:AL$850, MATCH(B451, Paste_Here!A$2:A$850, 0))))), "High Risk", IF(ISNUMBER(SEARCH("lowrisk", LOWER(INDEX(Paste_Here!AL$2:AL$850, MATCH(B451, Paste_Here!A$2:A$850, 0))))), "Low Risk", IF(ISNUMBER(SEARCH("somerisk", LOWER(INDEX(Paste_Here!AL$2:AL$850, MATCH(B451, Paste_Here!A$2:A$850, 0))))), "Some Risk", IF(ISNUMBER(SEARCH("ot", LOWER(INDEX(Paste_Here!AL$2:AL$850, MATCH(B451, Paste_Here!A$2:A$850, 0))))), "OT", "")))), ""), "")</f>
        <v/>
      </c>
      <c r="DE451" s="66"/>
      <c r="DF451" s="75" t="str">
        <f>IFERROR(IF(B451&lt;&gt;"", IF(AND(INDEX(Paste_Here!AM$2:AM$850, MATCH(B451, Paste_Here!A$2:A$850, 0))&lt;&gt;"", ISNUMBER(VALUE(INDEX(Paste_Here!AM$2:AM$850, MATCH(B451, Paste_Here!A$2:A$850, 0))))), INDEX(Paste_Here!AM$2:AM$850, MATCH(B451, Paste_Here!A$2:A$850, 0)), ""), ""), "")</f>
        <v/>
      </c>
      <c r="DG451" s="66"/>
      <c r="DH451" s="75" t="str">
        <f>IFERROR(IF(B451&lt;&gt;"", IF(ISNUMBER(SEARCH("highrisk", LOWER(INDEX(Paste_Here!AN$2:AN$850, MATCH(B451, Paste_Here!A$2:A$850, 0))))), "High Risk", IF(ISNUMBER(SEARCH("lowrisk", LOWER(INDEX(Paste_Here!AN$2:AN$850, MATCH(B451, Paste_Here!A$2:A$850, 0))))), "Low Risk", IF(ISNUMBER(SEARCH("somerisk", LOWER(INDEX(Paste_Here!AN$2:AN$850, MATCH(B451, Paste_Here!A$2:A$850, 0))))), "Some Risk", IF(ISNUMBER(SEARCH("ot", LOWER(INDEX(Paste_Here!AN$2:AN$850, MATCH(B451, Paste_Here!A$2:A$850, 0))))), "OT", "")))), ""), "")</f>
        <v/>
      </c>
      <c r="DI451" s="66"/>
      <c r="DJ451" s="66"/>
      <c r="DK451" s="75" t="str">
        <f t="shared" si="83"/>
        <v/>
      </c>
      <c r="DL451" s="66"/>
      <c r="DM451" s="75" t="str">
        <f>IFERROR(IF(B451&lt;&gt;"", IF(AND(INDEX(Paste_Here!Q$2:Q$850, MATCH(B451, Paste_Here!A$2:A$850, 0))&lt;&gt;"", ISNUMBER(VALUE(INDEX(Paste_Here!Q$2:Q$850, MATCH(B451, Paste_Here!A$2:A$850, 0))))), INDEX(Paste_Here!Q$2:Q$850, MATCH(B451, Paste_Here!A$2:A$850, 0)), ""), ""), "")</f>
        <v/>
      </c>
      <c r="DN451" s="66"/>
      <c r="DO451" s="75" t="str">
        <f>IFERROR(IF(B451&lt;&gt;"", IF(ISNUMBER(SEARCH("highrisk", LOWER(INDEX(Paste_Here!R$2:R$850, MATCH(B451, Paste_Here!A$2:A$850, 0))))), "High Risk", IF(ISNUMBER(SEARCH("lowrisk", LOWER(INDEX(Paste_Here!R$2:R$850, MATCH(B451, Paste_Here!A$2:A$850, 0))))), "Low Risk", IF(ISNUMBER(SEARCH("somerisk", LOWER(INDEX(Paste_Here!R$2:R$850, MATCH(B451, Paste_Here!A$2:A$850, 0))))), "Some Risk", IF(ISNUMBER(SEARCH("ot", LOWER(INDEX(Paste_Here!R$2:R$850, MATCH(B451, Paste_Here!A$2:A$850, 0))))), "OT", "")))), ""), "")</f>
        <v/>
      </c>
      <c r="DP451" s="66"/>
      <c r="DQ451" s="93" t="str">
        <f>IFERROR(IF(B451&lt;&gt;"", IF(AND(INDEX(Paste_Here!S$2:S$850, MATCH(B451, Paste_Here!A$2:A$850, 0))&lt;&gt;"", ISNUMBER(VALUE(INDEX(Paste_Here!S$2:S$850, MATCH(B451, Paste_Here!A$2:A$850, 0))))), INDEX(Paste_Here!S$2:S$850, MATCH(B451, Paste_Here!A$2:A$850, 0)), ""), ""), "")</f>
        <v/>
      </c>
      <c r="DR451" s="66"/>
      <c r="DS451" s="75"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IF(ISNUMBER(SEARCH("ot", LOWER(INDEX(Paste_Here!T$2:T$850, MATCH(B451, Paste_Here!A$2:A$850, 0))))), "OT", "")))), ""), "")</f>
        <v/>
      </c>
      <c r="DT451" s="66"/>
      <c r="DU451" s="75" t="str">
        <f>IFERROR(IF(B451&lt;&gt;"", IF(AND(INDEX(Paste_Here!U$2:U$850, MATCH(B451, Paste_Here!A$2:A$850, 0))&lt;&gt;"", ISNUMBER(VALUE(INDEX(Paste_Here!U$2:U$850, MATCH(B451, Paste_Here!A$2:A$850, 0))))), INDEX(Paste_Here!U$2:U$850, MATCH(B451, Paste_Here!A$2:A$850, 0)), ""), ""), "")</f>
        <v/>
      </c>
      <c r="DV451" s="66"/>
      <c r="DW451" s="93" t="str">
        <f>IFERROR(IF(B451&lt;&gt;"", IF(ISNUMBER(SEARCH("highrisk", LOWER(INDEX(Paste_Here!V$2:V$850, MATCH(B451, Paste_Here!A$2:A$850, 0))))), "High Risk", IF(ISNUMBER(SEARCH("lowrisk", LOWER(INDEX(Paste_Here!V$2:V$850, MATCH(B451, Paste_Here!A$2:A$850, 0))))), "Low Risk", IF(ISNUMBER(SEARCH("somerisk", LOWER(INDEX(Paste_Here!V$2:V$850, MATCH(B451, Paste_Here!A$2:A$850, 0))))), "Some Risk", IF(ISNUMBER(SEARCH("ot", LOWER(INDEX(Paste_Here!V$2:V$850, MATCH(B451, Paste_Here!A$2:A$850, 0))))), "OT", "")))), ""), "")</f>
        <v/>
      </c>
      <c r="DX451" s="66"/>
      <c r="DY451" s="75" t="str">
        <f>IFERROR(IF(B451&lt;&gt;"", IF(AND(INDEX(Paste_Here!W$2:W$850, MATCH(B451, Paste_Here!A$2:A$850, 0))&lt;&gt;"", ISNUMBER(VALUE(INDEX(Paste_Here!W$2:W$850, MATCH(B451, Paste_Here!A$2:A$850, 0))))), INDEX(Paste_Here!W$2:W$850, MATCH(B451, Paste_Here!A$2:A$850, 0)), ""), ""), "")</f>
        <v/>
      </c>
      <c r="DZ451" s="66"/>
      <c r="EA451" s="75" t="str">
        <f>IFERROR(IF(B451&lt;&gt;"", IF(ISNUMBER(SEARCH("highrisk", LOWER(INDEX(Paste_Here!X$2:X$850, MATCH(B451, Paste_Here!A$2:A$850, 0))))), "High Risk", IF(ISNUMBER(SEARCH("lowrisk", LOWER(INDEX(Paste_Here!X$2:X$850, MATCH(B451, Paste_Here!A$2:A$850, 0))))), "Low Risk", IF(ISNUMBER(SEARCH("somerisk", LOWER(INDEX(Paste_Here!X$2:X$850, MATCH(B451, Paste_Here!A$2:A$850, 0))))), "Some Risk", IF(ISNUMBER(SEARCH("ot", LOWER(INDEX(Paste_Here!X$2:X$850, MATCH(B451, Paste_Here!A$2:A$850, 0))))), "OT", "")))), ""), "")</f>
        <v/>
      </c>
      <c r="EB451" s="66"/>
      <c r="EC451" s="66"/>
      <c r="ED451" s="75" t="str">
        <f t="shared" si="88"/>
        <v/>
      </c>
      <c r="EE451" s="66"/>
      <c r="EF451" s="75" t="str">
        <f>IFERROR(IF(B451&lt;&gt;"", IF(AND(INDEX(Paste_Here!AO$2:AO$850, MATCH(B451, Paste_Here!A$2:A$850, 0))&lt;&gt;"", ISNUMBER(VALUE(INDEX(Paste_Here!AO$2:AO$850, MATCH(B451, Paste_Here!A$2:A$850, 0))))), INDEX(Paste_Here!AO$2:AO$850, MATCH(B451, Paste_Here!A$2:A$850, 0)), ""), ""), "")</f>
        <v/>
      </c>
      <c r="EG451" s="66"/>
      <c r="EH451" s="75" t="str">
        <f>IFERROR(IF(B451&lt;&gt;"", IF(ISNUMBER(SEARCH("highrisk", LOWER(INDEX(Paste_Here!AP$2:AP$850, MATCH(B451, Paste_Here!A$2:A$850, 0))))), "High Risk", IF(ISNUMBER(SEARCH("lowrisk", LOWER(INDEX(Paste_Here!AP$2:AP$850, MATCH(B451, Paste_Here!A$2:A$850, 0))))), "Low Risk", IF(ISNUMBER(SEARCH("somerisk", LOWER(INDEX(Paste_Here!AP$2:AP$850, MATCH(B451, Paste_Here!A$2:A$850, 0))))), "Some Risk", IF(ISNUMBER(SEARCH("ot", LOWER(INDEX(Paste_Here!AP$2:AP$850, MATCH(B451, Paste_Here!A$2:A$850, 0))))), "OT", "")))), ""), "")</f>
        <v/>
      </c>
      <c r="EI451" s="66"/>
      <c r="EJ451" s="93"/>
      <c r="EK451" s="66"/>
      <c r="EL451" s="75" t="str">
        <f>IFERROR(IF(B451&lt;&gt;"", IF(AND(INDEX(Paste_Here!AQ$2:AQ$850, MATCH(B451, Paste_Here!A$2:A$850, 0))&lt;&gt;"", ISNUMBER(VALUE(INDEX(Paste_Here!AQ$2:AQ$850, MATCH(B451, Paste_Here!A$2:A$850, 0))))), INDEX(Paste_Here!AQ$2:AQ$850, MATCH(B451, Paste_Here!A$2:A$850, 0)), ""), ""), "")</f>
        <v/>
      </c>
      <c r="EM451" s="66"/>
      <c r="EN451" s="75" t="str">
        <f>IFERROR(IF(B451&lt;&gt;"", IF(ISNUMBER(SEARCH("highrisk", LOWER(INDEX(Paste_Here!AR$2:AR$850, MATCH(B451, Paste_Here!A$2:A$850, 0))))), "High Risk", IF(ISNUMBER(SEARCH("lowrisk", LOWER(INDEX(Paste_Here!AR$2:AR$850, MATCH(B451, Paste_Here!A$2:A$850, 0))))), "Low Risk", IF(ISNUMBER(SEARCH("somerisk", LOWER(INDEX(Paste_Here!AR$2:AR$850, MATCH(B451, Paste_Here!A$2:A$850, 0))))), "Some Risk", IF(ISNUMBER(SEARCH("ot", LOWER(INDEX(Paste_Here!AR$2:AR$850, MATCH(B451, Paste_Here!A$2:A$850, 0))))), "OT", "")))), ""), "")</f>
        <v/>
      </c>
      <c r="EO451" s="66"/>
      <c r="EP451" s="93"/>
      <c r="EQ451" s="66"/>
      <c r="ER451" s="75"/>
      <c r="ES451" s="66"/>
      <c r="ET451" s="75"/>
      <c r="EU451" s="66"/>
      <c r="EV451" s="66"/>
      <c r="EW451" s="75" t="str">
        <f t="shared" si="89"/>
        <v/>
      </c>
      <c r="EX451" s="66"/>
      <c r="EY451" s="75" t="str">
        <f>IFERROR(IF(B451&lt;&gt;"", IF(AND(INDEX(Paste_Here!Y$2:Y$850, MATCH(B451, Paste_Here!A$2:A$850, 0))&lt;&gt;"", ISNUMBER(VALUE(INDEX(Paste_Here!Y$2:Y$850, MATCH(B451, Paste_Here!A$2:A$850, 0))))), INDEX(Paste_Here!Y$2:Y$850, MATCH(B451, Paste_Here!A$2:A$850, 0)), ""), ""), "")</f>
        <v/>
      </c>
      <c r="EZ451" s="66"/>
      <c r="FA451" s="75" t="str">
        <f>IFERROR(IF(B451&lt;&gt;"", IF(ISNUMBER(SEARCH("highrisk", LOWER(INDEX(Paste_Here!Z$2:Z$850, MATCH(B451, Paste_Here!A$2:A$850, 0))))), "High Risk", IF(ISNUMBER(SEARCH("lowrisk", LOWER(INDEX(Paste_Here!Z$2:Z$850, MATCH(B451, Paste_Here!A$2:A$850, 0))))), "Low Risk", IF(ISNUMBER(SEARCH("somerisk", LOWER(INDEX(Paste_Here!Z$2:Z$850, MATCH(B451, Paste_Here!A$2:A$850, 0))))), "Some Risk", IF(ISNUMBER(SEARCH("ot", LOWER(INDEX(Paste_Here!Z$2:Z$850, MATCH(B451, Paste_Here!A$2:A$850, 0))))), "OT", "")))), ""), "")</f>
        <v/>
      </c>
      <c r="FB451" s="66"/>
      <c r="FC451" s="93"/>
      <c r="FD451" s="66"/>
      <c r="FE451" s="75" t="str">
        <f>IFERROR(IF(B451&lt;&gt;"", IF(AND(INDEX(Paste_Here!AA$2:AA$850, MATCH(B451, Paste_Here!A$2:A$850, 0))&lt;&gt;"", ISNUMBER(VALUE(INDEX(Paste_Here!AA$2:AA$850, MATCH(B451, Paste_Here!A$2:A$850, 0))))), INDEX(Paste_Here!AA$2:AA$850, MATCH(B451, Paste_Here!A$2:A$850, 0)), ""), ""), "")</f>
        <v/>
      </c>
      <c r="FF451" s="66"/>
      <c r="FG451" s="75" t="str">
        <f>IFERROR(IF(B451&lt;&gt;"", IF(ISNUMBER(SEARCH("highrisk", LOWER(INDEX(Paste_Here!AB$2:AB$850, MATCH(B451, Paste_Here!A$2:A$850, 0))))), "High Risk", IF(ISNUMBER(SEARCH("lowrisk", LOWER(INDEX(Paste_Here!AB$2:AB$850, MATCH(B451, Paste_Here!A$2:A$850, 0))))), "Low Risk", IF(ISNUMBER(SEARCH("somerisk", LOWER(INDEX(Paste_Here!AB$2:AB$850, MATCH(B451, Paste_Here!A$2:A$850, 0))))), "Some Risk", IF(ISNUMBER(SEARCH("ot", LOWER(INDEX(Paste_Here!AB$2:AB$850, MATCH(B451, Paste_Here!A$2:A$850, 0))))), "OT", "")))), ""), "")</f>
        <v/>
      </c>
      <c r="FH451" s="66"/>
      <c r="FI451" s="93"/>
      <c r="FJ451" s="66"/>
      <c r="FK451" s="75"/>
      <c r="FL451" s="66"/>
      <c r="FM451" s="75"/>
      <c r="FN451" s="66"/>
      <c r="FO451" s="66"/>
      <c r="FP451" s="75" t="str">
        <f t="shared" si="84"/>
        <v/>
      </c>
      <c r="FQ451" s="66"/>
      <c r="FR451" s="75" t="str">
        <f>IFERROR(IF(B451&lt;&gt;"", IF(ISNUMBER(SEARCH("s", LOWER(INDEX(Paste_Here!L$2:L$850, MATCH(B451, Paste_Here!A$2:A$850, 0))))), "Yes", IF(INDEX(Paste_Here!L$2:L$850, MATCH(B451, Paste_Here!A$2:A$850, 0))&lt;&gt;"", "No", "")), ""), "")</f>
        <v/>
      </c>
      <c r="FS451" s="66"/>
      <c r="FT451" s="75" t="str">
        <f>IFERROR(IF(B451&lt;&gt;"", IF(ISNUMBER(SEARCH("yes", LOWER(INDEX(Paste_Here!F$2:F$850, MATCH(B451, Paste_Here!A$2:A$850, 0))))), "Yes", IF(ISNUMBER(SEARCH("no", LOWER(INDEX(Paste_Here!F$2:F$850, MATCH(B451, Paste_Here!A$2:A$850, 0))))), "No", "")), ""), "")</f>
        <v/>
      </c>
      <c r="FU451" s="66"/>
      <c r="FV451" s="75" t="str">
        <f>IFERROR(IF(B451&lt;&gt;"", IF(ISNUMBER(SEARCH("english language learner", LOWER(INDEX(Paste_Here!C$2:C$850, MATCH(B451, Paste_Here!A$2:A$850, 0))))), "Yes", ""), ""), "")</f>
        <v/>
      </c>
      <c r="FW451" s="66"/>
      <c r="FX451" s="75" t="str">
        <f>IFERROR(IF(B451&lt;&gt;"", IF(OR(ISNUMBER(SEARCH("b", LOWER(INDEX(Paste_Here!J$2:J$850, MATCH(B451, Paste_Here!A$2:A$850, 0))))), ISNUMBER(SEARCH("h", LOWER(INDEX(Paste_Here!J$2:J$850, MATCH(B451, Paste_Here!A$2:A$850, 0))))), ISNUMBER(SEARCH("i", LOWER(INDEX(Paste_Here!J$2:J$850, MATCH(B451, Paste_Here!A$2:A$850, 0)))))), "Yes", IF(INDEX(Paste_Here!J$2:J$850, MATCH(B451, Paste_Here!A$2:A$850, 0))&lt;&gt;"", "No", "")), ""), "")</f>
        <v/>
      </c>
      <c r="FY451" s="66"/>
      <c r="FZ451" s="75" t="str">
        <f>IFERROR(IF(B451&lt;&gt;"", IF(ISNUMBER(SEARCH("yes", LOWER(INDEX(Paste_Here!K$2:K$850, MATCH(B451, Paste_Here!A$2:A$850, 0))))), "Yes", IF(ISNUMBER(SEARCH("no", LOWER(INDEX(Paste_Here!K$2:K$850, MATCH(B451, Paste_Here!A$2:A$850, 0))))), "No", "")), ""), "")</f>
        <v/>
      </c>
      <c r="GA451" s="66"/>
      <c r="GB451" s="75" t="str">
        <f>IFERROR(IF(B451&lt;&gt;"", IF(ISNUMBER(SEARCH("transitional 2", LOWER(INDEX(Paste_Here!C$2:C$850, MATCH(B451, Paste_Here!A$2:A$850, 0))))), "T2",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GC451" s="66"/>
      <c r="GD451" s="75"/>
      <c r="GE451" s="66"/>
      <c r="GF451" s="75"/>
      <c r="GG451" s="66"/>
      <c r="GH451" s="75"/>
      <c r="GI451" s="66"/>
      <c r="GK451" s="1" t="str" cm="1">
        <f t="array" ref="GK451">IFERROR(INDEX(Paste_Here!$B$2:$B$850, MATCH(0, COUNTIF(GK$4:GK450, Paste_Here!$B$2:$B$850) + IF(Paste_Here!$B$2:$B$850="", 1, 0), 0)), "")</f>
        <v/>
      </c>
      <c r="GL451" s="1" t="str">
        <f>IF(GK451&lt;&gt;"", INDEX(Paste_Here!$A$2:$A$850, MATCH(GK451, Paste_Here!$B$2:$B$850, 0)), "")</f>
        <v/>
      </c>
      <c r="GM451" s="1" t="str">
        <f t="shared" si="90"/>
        <v/>
      </c>
      <c r="GN451" s="1" t="str" cm="1">
        <f t="array" ref="GN451">IFERROR(INDEX($GM$5:$GM$850, MATCH(SMALL(IF($GM$5:$GM$850&lt;&gt;"", COUNTIF($GM$5:$GM$850, "&lt;"&amp;$GM$5:$GM$850)+1), ROW()-ROW($GN$5)+1), COUNTIF($GM$5:$GM$850, "&lt;"&amp;$GM$5:$GM$850)+1, 0)), "")</f>
        <v/>
      </c>
    </row>
    <row r="452" spans="1:196">
      <c r="A452" s="66"/>
      <c r="B452" s="75" t="str">
        <f t="shared" si="78"/>
        <v/>
      </c>
      <c r="C452" s="66"/>
      <c r="D452" s="75" t="str">
        <f>IFERROR(IF(AND(INDEX(Paste_Here!N$2:N$850, MATCH(B452, Paste_Here!A$2:A$850, 0)) = ""), "", IF(UPPER(INDEX(Paste_Here!N$2:N$850, MATCH(B452, Paste_Here!A$2:A$850, 0))) = "YES", "Yes", IF(UPPER(INDEX(Paste_Here!N$2:N$850, MATCH(B452, Paste_Here!A$2:A$850, 0))) = "NO", "No", ""))), "")</f>
        <v/>
      </c>
      <c r="E452" s="66"/>
      <c r="F452" s="75" t="str">
        <f t="shared" si="85"/>
        <v/>
      </c>
      <c r="G452" s="66"/>
      <c r="H452" s="75" t="str">
        <f t="shared" si="86"/>
        <v/>
      </c>
      <c r="I452" s="66"/>
      <c r="J452" s="75" t="str">
        <f t="shared" si="87"/>
        <v/>
      </c>
      <c r="K452" s="66"/>
      <c r="L452" s="75"/>
      <c r="M452" s="66"/>
      <c r="N452" s="75" t="str">
        <f>IFERROR(IF(B452&lt;&gt;"", IF(AND(INDEX(Paste_Here!AW$2:AW$850, MATCH(B452, Paste_Here!A$2:A$850, 0))&lt;&gt;"", ISNUMBER(VALUE(INDEX(Paste_Here!AW$2:AW$850, MATCH(B452, Paste_Here!A$2:A$850, 0))))), INDEX(Paste_Here!AW$2:AW$850, MATCH(B452, Paste_Here!A$2:A$850, 0)), ""), ""), "")</f>
        <v/>
      </c>
      <c r="O452" s="66"/>
      <c r="P452" s="75" t="str">
        <f>IFERROR(IF(B452&lt;&gt;"", IF(AND(INDEX(Paste_Here!AX$2:AX$850, MATCH(B452, Paste_Here!A$2:A$850, 0))&lt;&gt;"", ISNUMBER(VALUE(INDEX(Paste_Here!AX$2:AX$850, MATCH(B452, Paste_Here!A$2:A$850, 0))))), INDEX(Paste_Here!AX$2:AX$850, MATCH(B452, Paste_Here!A$2:A$850, 0)), ""), ""), "")</f>
        <v/>
      </c>
      <c r="Q452" s="66"/>
      <c r="R452" s="75" t="str">
        <f>IFERROR(IF(B452&lt;&gt;"", IF(AND(INDEX(Paste_Here!AU$2:AU$850, MATCH(B452, Paste_Here!A$2:A$850, 0))&lt;&gt;"", ISNUMBER(VALUE(INDEX(Paste_Here!AU$2:AU$850, MATCH(B452, Paste_Here!A$2:A$850, 0))))), INDEX(Paste_Here!AU$2:AU$850, MATCH(B452, Paste_Here!A$2:A$850, 0)), ""), ""), "")</f>
        <v/>
      </c>
      <c r="S452" s="66"/>
      <c r="T452" s="75" t="str">
        <f>IFERROR(IF(B452&lt;&gt;"", IF(AND(INDEX(Paste_Here!AV$2:AV$850, MATCH(B452, Paste_Here!A$2:A$850, 0))&lt;&gt;"", ISNUMBER(VALUE(INDEX(Paste_Here!AV$2:AV$850, MATCH(B452, Paste_Here!A$2:A$850, 0))))), INDEX(Paste_Here!AV$2:AV$850, MATCH(B452, Paste_Here!A$2:A$850, 0)), ""), ""), "")</f>
        <v/>
      </c>
      <c r="U452" s="66"/>
      <c r="W452" s="66"/>
      <c r="Y452" s="66"/>
      <c r="Z452" s="66"/>
      <c r="AA452" s="75" t="str">
        <f t="shared" si="79"/>
        <v/>
      </c>
      <c r="AB452" s="66"/>
      <c r="AC452" s="75"/>
      <c r="AD452" s="66"/>
      <c r="AE452" s="98"/>
      <c r="AF452" s="66"/>
      <c r="AG452" s="75"/>
      <c r="AH452" s="66"/>
      <c r="AI452" s="75" t="str">
        <f>IFERROR(IF(B452&lt;&gt;"", IF(AND(INDEX(Paste_Here!AC$2:AC$850, MATCH(B452, Paste_Here!A$2:A$850, 0))&lt;&gt;"", ISNUMBER(VALUE(INDEX(Paste_Here!AC$2:AC$850, MATCH(B452, Paste_Here!A$2:A$850, 0))))), INDEX(Paste_Here!AC$2:AC$850, MATCH(B452, Paste_Here!A$2:A$850, 0)), ""), ""), "")</f>
        <v/>
      </c>
      <c r="AJ452" s="66"/>
      <c r="AK452" s="75" t="str">
        <f>IFERROR(IF(B452&lt;&gt;"", IF(ISNUMBER(SEARCH("highrisk", LOWER(INDEX(Paste_Here!AD$2:AD$850, MATCH(B452, Paste_Here!A$2:A$850, 0))))), "High Risk", IF(ISNUMBER(SEARCH("lowrisk", LOWER(INDEX(Paste_Here!AD$2:AD$850, MATCH(B452, Paste_Here!A$2:A$850, 0))))), "Low Risk", IF(ISNUMBER(SEARCH("somerisk", LOWER(INDEX(Paste_Here!AD$2:AD$850, MATCH(B452, Paste_Here!A$2:A$850, 0))))), "Some Risk", IF(ISNUMBER(SEARCH("ot", LOWER(INDEX(Paste_Here!AD$2:AD$850, MATCH(B452, Paste_Here!A$2:A$850, 0))))), "OT", "")))), ""), "")</f>
        <v/>
      </c>
      <c r="AL452" s="66"/>
      <c r="AM452" s="75"/>
      <c r="AN452" s="66"/>
      <c r="AO452" s="75" t="str">
        <f>IFERROR(IF(B452&lt;&gt;"", IF(AND(INDEX(Paste_Here!M$2:M$850, MATCH(B452, Paste_Here!A$2:A$850, 0))&lt;&gt;"", ISNUMBER(VALUE(INDEX(Paste_Here!M$2:M$850, MATCH(B452, Paste_Here!A$2:A$850, 0))))), INDEX(Paste_Here!M$2:M$850, MATCH(B452, Paste_Here!A$2:A$850, 0)), ""), ""), "")</f>
        <v/>
      </c>
      <c r="AP452" s="66"/>
      <c r="AQ452" s="75" t="str">
        <f>IFERROR(IF(B452&lt;&gt;"", IF(ISNUMBER(SEARCH("highrisk", LOWER(INDEX(Paste_Here!N$2:N$850, MATCH(B452, Paste_Here!A$2:A$850, 0))))), "High Risk", IF(ISNUMBER(SEARCH("lowrisk", LOWER(INDEX(Paste_Here!N$2:N$850, MATCH(B452, Paste_Here!A$2:A$850, 0))))), "Low Risk", IF(ISNUMBER(SEARCH("somerisk", LOWER(INDEX(Paste_Here!N$2:N$850, MATCH(B452, Paste_Here!A$2:A$850, 0))))), "Some Risk", IF(ISNUMBER(SEARCH("ot", LOWER(INDEX(Paste_Here!N$2:N$850, MATCH(B452, Paste_Here!A$2:A$850, 0))))), "OT", "")))), ""), "")</f>
        <v/>
      </c>
      <c r="AT452" s="66"/>
      <c r="AU452" s="103"/>
      <c r="AV452" s="66"/>
      <c r="AW452" s="66"/>
      <c r="AX452" s="75" t="str">
        <f t="shared" si="80"/>
        <v/>
      </c>
      <c r="AY452" s="66"/>
      <c r="AZ452" s="75"/>
      <c r="BA452" s="66"/>
      <c r="BB452" s="75"/>
      <c r="BC452" s="66"/>
      <c r="BD452" s="75"/>
      <c r="BE452" s="66"/>
      <c r="BF452" s="75" t="str">
        <f>IFERROR(IF(B452&lt;&gt;"", IF(AND(INDEX(Paste_Here!AE$2:AE$850, MATCH(B452, Paste_Here!A$2:A$850, 0))&lt;&gt;"", ISNUMBER(VALUE(INDEX(Paste_Here!AE$2:AE$850, MATCH(B452, Paste_Here!A$2:A$850, 0))))), INDEX(Paste_Here!AE$2:AE$850, MATCH(B452, Paste_Here!A$2:A$850, 0)), ""), ""), "")</f>
        <v/>
      </c>
      <c r="BG452" s="66"/>
      <c r="BH452" s="75" t="str">
        <f>IFERROR(IF(B452&lt;&gt;"", IF(ISNUMBER(SEARCH("highrisk", LOWER(INDEX(Paste_Here!AF$2:AF$850, MATCH(B452, Paste_Here!A$2:A$850, 0))))), "High Risk", IF(ISNUMBER(SEARCH("lowrisk", LOWER(INDEX(Paste_Here!AF$2:AF$850, MATCH(B452, Paste_Here!A$2:A$850, 0))))), "Low Risk", IF(ISNUMBER(SEARCH("somerisk", LOWER(INDEX(Paste_Here!AF$2:AF$850, MATCH(B452, Paste_Here!A$2:A$850, 0))))), "Some Risk", IF(ISNUMBER(SEARCH("ot", LOWER(INDEX(Paste_Here!AF$2:AF$850, MATCH(B452, Paste_Here!A$2:A$850, 0))))), "OT", "")))), ""), "")</f>
        <v/>
      </c>
      <c r="BI452" s="66"/>
      <c r="BJ452" s="75"/>
      <c r="BK452" s="66"/>
      <c r="BL452" s="75" t="str">
        <f>IFERROR(IF(B452&lt;&gt;"", IF(AND(INDEX(Paste_Here!O$2:O$850, MATCH(B452, Paste_Here!A$2:A$850, 0))&lt;&gt;"", ISNUMBER(VALUE(INDEX(Paste_Here!O$2:O$850, MATCH(B452, Paste_Here!A$2:A$850, 0))))), INDEX(Paste_Here!O$2:O$850, MATCH(B452, Paste_Here!A$2:A$850, 0)), ""), ""), "")</f>
        <v/>
      </c>
      <c r="BM452" s="66"/>
      <c r="BN452" s="75" t="str">
        <f>IFERROR(IF(B452&lt;&gt;"", IF(ISNUMBER(SEARCH("highrisk", LOWER(INDEX(Paste_Here!P$2:P$850, MATCH(B452, Paste_Here!A$2:A$850, 0))))), "High Risk", IF(ISNUMBER(SEARCH("lowrisk", LOWER(INDEX(Paste_Here!P$2:P$850, MATCH(B452, Paste_Here!A$2:A$850, 0))))), "Low Risk", IF(ISNUMBER(SEARCH("somerisk", LOWER(INDEX(Paste_Here!P$2:P$850, MATCH(B452, Paste_Here!A$2:A$850, 0))))), "Some Risk", IF(ISNUMBER(SEARCH("ot", LOWER(INDEX(Paste_Here!P$2:P$850, MATCH(B452, Paste_Here!A$2:A$850, 0))))), "OT", "")))), ""), "")</f>
        <v/>
      </c>
      <c r="BQ452" s="66"/>
      <c r="BR452" s="75"/>
      <c r="BS452" s="66"/>
      <c r="BT452" s="66"/>
      <c r="BU452" s="75" t="str">
        <f t="shared" si="81"/>
        <v/>
      </c>
      <c r="BV452" s="66"/>
      <c r="BW452" s="75"/>
      <c r="BX452" s="66"/>
      <c r="BY452" s="75"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BZ452" s="66"/>
      <c r="CA452" s="75"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CB452" s="66"/>
      <c r="CC452" s="75"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CD452" s="66"/>
      <c r="CE452" s="75"/>
      <c r="CF452" s="66"/>
      <c r="CK452" s="75"/>
      <c r="CL452" s="66"/>
      <c r="CM452" s="75"/>
      <c r="CN452" s="66"/>
      <c r="CO452" s="75"/>
      <c r="CP452" s="66"/>
      <c r="CQ452" s="66"/>
      <c r="CR452" s="75" t="str">
        <f t="shared" si="82"/>
        <v/>
      </c>
      <c r="CS452" s="66"/>
      <c r="CT452" s="75"/>
      <c r="CU452" s="66"/>
      <c r="CV452" s="75"/>
      <c r="CW452" s="66"/>
      <c r="CX452" s="75"/>
      <c r="CY452" s="66"/>
      <c r="CZ452" s="75"/>
      <c r="DA452" s="66"/>
      <c r="DB452" s="75" t="str">
        <f>IFERROR(IF(B452&lt;&gt;"", IF(AND(INDEX(Paste_Here!AK$2:AK$850, MATCH(B452, Paste_Here!A$2:A$850, 0))&lt;&gt;"", ISNUMBER(VALUE(INDEX(Paste_Here!AK$2:AK$850, MATCH(B452, Paste_Here!A$2:A$850, 0))))), INDEX(Paste_Here!AK$2:AK$850, MATCH(B452, Paste_Here!A$2:A$850, 0)), ""), ""), "")</f>
        <v/>
      </c>
      <c r="DC452" s="66"/>
      <c r="DD452" s="75" t="str">
        <f>IFERROR(IF(B452&lt;&gt;"", IF(ISNUMBER(SEARCH("highrisk", LOWER(INDEX(Paste_Here!AL$2:AL$850, MATCH(B452, Paste_Here!A$2:A$850, 0))))), "High Risk", IF(ISNUMBER(SEARCH("lowrisk", LOWER(INDEX(Paste_Here!AL$2:AL$850, MATCH(B452, Paste_Here!A$2:A$850, 0))))), "Low Risk", IF(ISNUMBER(SEARCH("somerisk", LOWER(INDEX(Paste_Here!AL$2:AL$850, MATCH(B452, Paste_Here!A$2:A$850, 0))))), "Some Risk", IF(ISNUMBER(SEARCH("ot", LOWER(INDEX(Paste_Here!AL$2:AL$850, MATCH(B452, Paste_Here!A$2:A$850, 0))))), "OT", "")))), ""), "")</f>
        <v/>
      </c>
      <c r="DE452" s="66"/>
      <c r="DF452" s="75" t="str">
        <f>IFERROR(IF(B452&lt;&gt;"", IF(AND(INDEX(Paste_Here!AM$2:AM$850, MATCH(B452, Paste_Here!A$2:A$850, 0))&lt;&gt;"", ISNUMBER(VALUE(INDEX(Paste_Here!AM$2:AM$850, MATCH(B452, Paste_Here!A$2:A$850, 0))))), INDEX(Paste_Here!AM$2:AM$850, MATCH(B452, Paste_Here!A$2:A$850, 0)), ""), ""), "")</f>
        <v/>
      </c>
      <c r="DG452" s="66"/>
      <c r="DH452" s="75" t="str">
        <f>IFERROR(IF(B452&lt;&gt;"", IF(ISNUMBER(SEARCH("highrisk", LOWER(INDEX(Paste_Here!AN$2:AN$850, MATCH(B452, Paste_Here!A$2:A$850, 0))))), "High Risk", IF(ISNUMBER(SEARCH("lowrisk", LOWER(INDEX(Paste_Here!AN$2:AN$850, MATCH(B452, Paste_Here!A$2:A$850, 0))))), "Low Risk", IF(ISNUMBER(SEARCH("somerisk", LOWER(INDEX(Paste_Here!AN$2:AN$850, MATCH(B452, Paste_Here!A$2:A$850, 0))))), "Some Risk", IF(ISNUMBER(SEARCH("ot", LOWER(INDEX(Paste_Here!AN$2:AN$850, MATCH(B452, Paste_Here!A$2:A$850, 0))))), "OT", "")))), ""), "")</f>
        <v/>
      </c>
      <c r="DI452" s="66"/>
      <c r="DJ452" s="66"/>
      <c r="DK452" s="75" t="str">
        <f t="shared" si="83"/>
        <v/>
      </c>
      <c r="DL452" s="66"/>
      <c r="DM452" s="75" t="str">
        <f>IFERROR(IF(B452&lt;&gt;"", IF(AND(INDEX(Paste_Here!Q$2:Q$850, MATCH(B452, Paste_Here!A$2:A$850, 0))&lt;&gt;"", ISNUMBER(VALUE(INDEX(Paste_Here!Q$2:Q$850, MATCH(B452, Paste_Here!A$2:A$850, 0))))), INDEX(Paste_Here!Q$2:Q$850, MATCH(B452, Paste_Here!A$2:A$850, 0)), ""), ""), "")</f>
        <v/>
      </c>
      <c r="DN452" s="66"/>
      <c r="DO452" s="75" t="str">
        <f>IFERROR(IF(B452&lt;&gt;"", IF(ISNUMBER(SEARCH("highrisk", LOWER(INDEX(Paste_Here!R$2:R$850, MATCH(B452, Paste_Here!A$2:A$850, 0))))), "High Risk", IF(ISNUMBER(SEARCH("lowrisk", LOWER(INDEX(Paste_Here!R$2:R$850, MATCH(B452, Paste_Here!A$2:A$850, 0))))), "Low Risk", IF(ISNUMBER(SEARCH("somerisk", LOWER(INDEX(Paste_Here!R$2:R$850, MATCH(B452, Paste_Here!A$2:A$850, 0))))), "Some Risk", IF(ISNUMBER(SEARCH("ot", LOWER(INDEX(Paste_Here!R$2:R$850, MATCH(B452, Paste_Here!A$2:A$850, 0))))), "OT", "")))), ""), "")</f>
        <v/>
      </c>
      <c r="DP452" s="66"/>
      <c r="DQ452" s="93" t="str">
        <f>IFERROR(IF(B452&lt;&gt;"", IF(AND(INDEX(Paste_Here!S$2:S$850, MATCH(B452, Paste_Here!A$2:A$850, 0))&lt;&gt;"", ISNUMBER(VALUE(INDEX(Paste_Here!S$2:S$850, MATCH(B452, Paste_Here!A$2:A$850, 0))))), INDEX(Paste_Here!S$2:S$850, MATCH(B452, Paste_Here!A$2:A$850, 0)), ""), ""), "")</f>
        <v/>
      </c>
      <c r="DR452" s="66"/>
      <c r="DS452" s="75"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IF(ISNUMBER(SEARCH("ot", LOWER(INDEX(Paste_Here!T$2:T$850, MATCH(B452, Paste_Here!A$2:A$850, 0))))), "OT", "")))), ""), "")</f>
        <v/>
      </c>
      <c r="DT452" s="66"/>
      <c r="DU452" s="75" t="str">
        <f>IFERROR(IF(B452&lt;&gt;"", IF(AND(INDEX(Paste_Here!U$2:U$850, MATCH(B452, Paste_Here!A$2:A$850, 0))&lt;&gt;"", ISNUMBER(VALUE(INDEX(Paste_Here!U$2:U$850, MATCH(B452, Paste_Here!A$2:A$850, 0))))), INDEX(Paste_Here!U$2:U$850, MATCH(B452, Paste_Here!A$2:A$850, 0)), ""), ""), "")</f>
        <v/>
      </c>
      <c r="DV452" s="66"/>
      <c r="DW452" s="93" t="str">
        <f>IFERROR(IF(B452&lt;&gt;"", IF(ISNUMBER(SEARCH("highrisk", LOWER(INDEX(Paste_Here!V$2:V$850, MATCH(B452, Paste_Here!A$2:A$850, 0))))), "High Risk", IF(ISNUMBER(SEARCH("lowrisk", LOWER(INDEX(Paste_Here!V$2:V$850, MATCH(B452, Paste_Here!A$2:A$850, 0))))), "Low Risk", IF(ISNUMBER(SEARCH("somerisk", LOWER(INDEX(Paste_Here!V$2:V$850, MATCH(B452, Paste_Here!A$2:A$850, 0))))), "Some Risk", IF(ISNUMBER(SEARCH("ot", LOWER(INDEX(Paste_Here!V$2:V$850, MATCH(B452, Paste_Here!A$2:A$850, 0))))), "OT", "")))), ""), "")</f>
        <v/>
      </c>
      <c r="DX452" s="66"/>
      <c r="DY452" s="75" t="str">
        <f>IFERROR(IF(B452&lt;&gt;"", IF(AND(INDEX(Paste_Here!W$2:W$850, MATCH(B452, Paste_Here!A$2:A$850, 0))&lt;&gt;"", ISNUMBER(VALUE(INDEX(Paste_Here!W$2:W$850, MATCH(B452, Paste_Here!A$2:A$850, 0))))), INDEX(Paste_Here!W$2:W$850, MATCH(B452, Paste_Here!A$2:A$850, 0)), ""), ""), "")</f>
        <v/>
      </c>
      <c r="DZ452" s="66"/>
      <c r="EA452" s="75" t="str">
        <f>IFERROR(IF(B452&lt;&gt;"", IF(ISNUMBER(SEARCH("highrisk", LOWER(INDEX(Paste_Here!X$2:X$850, MATCH(B452, Paste_Here!A$2:A$850, 0))))), "High Risk", IF(ISNUMBER(SEARCH("lowrisk", LOWER(INDEX(Paste_Here!X$2:X$850, MATCH(B452, Paste_Here!A$2:A$850, 0))))), "Low Risk", IF(ISNUMBER(SEARCH("somerisk", LOWER(INDEX(Paste_Here!X$2:X$850, MATCH(B452, Paste_Here!A$2:A$850, 0))))), "Some Risk", IF(ISNUMBER(SEARCH("ot", LOWER(INDEX(Paste_Here!X$2:X$850, MATCH(B452, Paste_Here!A$2:A$850, 0))))), "OT", "")))), ""), "")</f>
        <v/>
      </c>
      <c r="EB452" s="66"/>
      <c r="EC452" s="66"/>
      <c r="ED452" s="75" t="str">
        <f t="shared" si="88"/>
        <v/>
      </c>
      <c r="EE452" s="66"/>
      <c r="EF452" s="75" t="str">
        <f>IFERROR(IF(B452&lt;&gt;"", IF(AND(INDEX(Paste_Here!AO$2:AO$850, MATCH(B452, Paste_Here!A$2:A$850, 0))&lt;&gt;"", ISNUMBER(VALUE(INDEX(Paste_Here!AO$2:AO$850, MATCH(B452, Paste_Here!A$2:A$850, 0))))), INDEX(Paste_Here!AO$2:AO$850, MATCH(B452, Paste_Here!A$2:A$850, 0)), ""), ""), "")</f>
        <v/>
      </c>
      <c r="EG452" s="66"/>
      <c r="EH452" s="75" t="str">
        <f>IFERROR(IF(B452&lt;&gt;"", IF(ISNUMBER(SEARCH("highrisk", LOWER(INDEX(Paste_Here!AP$2:AP$850, MATCH(B452, Paste_Here!A$2:A$850, 0))))), "High Risk", IF(ISNUMBER(SEARCH("lowrisk", LOWER(INDEX(Paste_Here!AP$2:AP$850, MATCH(B452, Paste_Here!A$2:A$850, 0))))), "Low Risk", IF(ISNUMBER(SEARCH("somerisk", LOWER(INDEX(Paste_Here!AP$2:AP$850, MATCH(B452, Paste_Here!A$2:A$850, 0))))), "Some Risk", IF(ISNUMBER(SEARCH("ot", LOWER(INDEX(Paste_Here!AP$2:AP$850, MATCH(B452, Paste_Here!A$2:A$850, 0))))), "OT", "")))), ""), "")</f>
        <v/>
      </c>
      <c r="EI452" s="66"/>
      <c r="EJ452" s="93"/>
      <c r="EK452" s="66"/>
      <c r="EL452" s="75" t="str">
        <f>IFERROR(IF(B452&lt;&gt;"", IF(AND(INDEX(Paste_Here!AQ$2:AQ$850, MATCH(B452, Paste_Here!A$2:A$850, 0))&lt;&gt;"", ISNUMBER(VALUE(INDEX(Paste_Here!AQ$2:AQ$850, MATCH(B452, Paste_Here!A$2:A$850, 0))))), INDEX(Paste_Here!AQ$2:AQ$850, MATCH(B452, Paste_Here!A$2:A$850, 0)), ""), ""), "")</f>
        <v/>
      </c>
      <c r="EM452" s="66"/>
      <c r="EN452" s="75" t="str">
        <f>IFERROR(IF(B452&lt;&gt;"", IF(ISNUMBER(SEARCH("highrisk", LOWER(INDEX(Paste_Here!AR$2:AR$850, MATCH(B452, Paste_Here!A$2:A$850, 0))))), "High Risk", IF(ISNUMBER(SEARCH("lowrisk", LOWER(INDEX(Paste_Here!AR$2:AR$850, MATCH(B452, Paste_Here!A$2:A$850, 0))))), "Low Risk", IF(ISNUMBER(SEARCH("somerisk", LOWER(INDEX(Paste_Here!AR$2:AR$850, MATCH(B452, Paste_Here!A$2:A$850, 0))))), "Some Risk", IF(ISNUMBER(SEARCH("ot", LOWER(INDEX(Paste_Here!AR$2:AR$850, MATCH(B452, Paste_Here!A$2:A$850, 0))))), "OT", "")))), ""), "")</f>
        <v/>
      </c>
      <c r="EO452" s="66"/>
      <c r="EP452" s="93"/>
      <c r="EQ452" s="66"/>
      <c r="ER452" s="75"/>
      <c r="ES452" s="66"/>
      <c r="ET452" s="75"/>
      <c r="EU452" s="66"/>
      <c r="EV452" s="66"/>
      <c r="EW452" s="75" t="str">
        <f t="shared" si="89"/>
        <v/>
      </c>
      <c r="EX452" s="66"/>
      <c r="EY452" s="75" t="str">
        <f>IFERROR(IF(B452&lt;&gt;"", IF(AND(INDEX(Paste_Here!Y$2:Y$850, MATCH(B452, Paste_Here!A$2:A$850, 0))&lt;&gt;"", ISNUMBER(VALUE(INDEX(Paste_Here!Y$2:Y$850, MATCH(B452, Paste_Here!A$2:A$850, 0))))), INDEX(Paste_Here!Y$2:Y$850, MATCH(B452, Paste_Here!A$2:A$850, 0)), ""), ""), "")</f>
        <v/>
      </c>
      <c r="EZ452" s="66"/>
      <c r="FA452" s="75" t="str">
        <f>IFERROR(IF(B452&lt;&gt;"", IF(ISNUMBER(SEARCH("highrisk", LOWER(INDEX(Paste_Here!Z$2:Z$850, MATCH(B452, Paste_Here!A$2:A$850, 0))))), "High Risk", IF(ISNUMBER(SEARCH("lowrisk", LOWER(INDEX(Paste_Here!Z$2:Z$850, MATCH(B452, Paste_Here!A$2:A$850, 0))))), "Low Risk", IF(ISNUMBER(SEARCH("somerisk", LOWER(INDEX(Paste_Here!Z$2:Z$850, MATCH(B452, Paste_Here!A$2:A$850, 0))))), "Some Risk", IF(ISNUMBER(SEARCH("ot", LOWER(INDEX(Paste_Here!Z$2:Z$850, MATCH(B452, Paste_Here!A$2:A$850, 0))))), "OT", "")))), ""), "")</f>
        <v/>
      </c>
      <c r="FB452" s="66"/>
      <c r="FC452" s="93"/>
      <c r="FD452" s="66"/>
      <c r="FE452" s="75" t="str">
        <f>IFERROR(IF(B452&lt;&gt;"", IF(AND(INDEX(Paste_Here!AA$2:AA$850, MATCH(B452, Paste_Here!A$2:A$850, 0))&lt;&gt;"", ISNUMBER(VALUE(INDEX(Paste_Here!AA$2:AA$850, MATCH(B452, Paste_Here!A$2:A$850, 0))))), INDEX(Paste_Here!AA$2:AA$850, MATCH(B452, Paste_Here!A$2:A$850, 0)), ""), ""), "")</f>
        <v/>
      </c>
      <c r="FF452" s="66"/>
      <c r="FG452" s="75" t="str">
        <f>IFERROR(IF(B452&lt;&gt;"", IF(ISNUMBER(SEARCH("highrisk", LOWER(INDEX(Paste_Here!AB$2:AB$850, MATCH(B452, Paste_Here!A$2:A$850, 0))))), "High Risk", IF(ISNUMBER(SEARCH("lowrisk", LOWER(INDEX(Paste_Here!AB$2:AB$850, MATCH(B452, Paste_Here!A$2:A$850, 0))))), "Low Risk", IF(ISNUMBER(SEARCH("somerisk", LOWER(INDEX(Paste_Here!AB$2:AB$850, MATCH(B452, Paste_Here!A$2:A$850, 0))))), "Some Risk", IF(ISNUMBER(SEARCH("ot", LOWER(INDEX(Paste_Here!AB$2:AB$850, MATCH(B452, Paste_Here!A$2:A$850, 0))))), "OT", "")))), ""), "")</f>
        <v/>
      </c>
      <c r="FH452" s="66"/>
      <c r="FI452" s="93"/>
      <c r="FJ452" s="66"/>
      <c r="FK452" s="75"/>
      <c r="FL452" s="66"/>
      <c r="FM452" s="75"/>
      <c r="FN452" s="66"/>
      <c r="FO452" s="66"/>
      <c r="FP452" s="75" t="str">
        <f t="shared" si="84"/>
        <v/>
      </c>
      <c r="FQ452" s="66"/>
      <c r="FR452" s="75" t="str">
        <f>IFERROR(IF(B452&lt;&gt;"", IF(ISNUMBER(SEARCH("s", LOWER(INDEX(Paste_Here!L$2:L$850, MATCH(B452, Paste_Here!A$2:A$850, 0))))), "Yes", IF(INDEX(Paste_Here!L$2:L$850, MATCH(B452, Paste_Here!A$2:A$850, 0))&lt;&gt;"", "No", "")), ""), "")</f>
        <v/>
      </c>
      <c r="FS452" s="66"/>
      <c r="FT452" s="75" t="str">
        <f>IFERROR(IF(B452&lt;&gt;"", IF(ISNUMBER(SEARCH("yes", LOWER(INDEX(Paste_Here!F$2:F$850, MATCH(B452, Paste_Here!A$2:A$850, 0))))), "Yes", IF(ISNUMBER(SEARCH("no", LOWER(INDEX(Paste_Here!F$2:F$850, MATCH(B452, Paste_Here!A$2:A$850, 0))))), "No", "")), ""), "")</f>
        <v/>
      </c>
      <c r="FU452" s="66"/>
      <c r="FV452" s="75" t="str">
        <f>IFERROR(IF(B452&lt;&gt;"", IF(ISNUMBER(SEARCH("english language learner", LOWER(INDEX(Paste_Here!C$2:C$850, MATCH(B452, Paste_Here!A$2:A$850, 0))))), "Yes", ""), ""), "")</f>
        <v/>
      </c>
      <c r="FW452" s="66"/>
      <c r="FX452" s="75" t="str">
        <f>IFERROR(IF(B452&lt;&gt;"", IF(OR(ISNUMBER(SEARCH("b", LOWER(INDEX(Paste_Here!J$2:J$850, MATCH(B452, Paste_Here!A$2:A$850, 0))))), ISNUMBER(SEARCH("h", LOWER(INDEX(Paste_Here!J$2:J$850, MATCH(B452, Paste_Here!A$2:A$850, 0))))), ISNUMBER(SEARCH("i", LOWER(INDEX(Paste_Here!J$2:J$850, MATCH(B452, Paste_Here!A$2:A$850, 0)))))), "Yes", IF(INDEX(Paste_Here!J$2:J$850, MATCH(B452, Paste_Here!A$2:A$850, 0))&lt;&gt;"", "No", "")), ""), "")</f>
        <v/>
      </c>
      <c r="FY452" s="66"/>
      <c r="FZ452" s="75" t="str">
        <f>IFERROR(IF(B452&lt;&gt;"", IF(ISNUMBER(SEARCH("yes", LOWER(INDEX(Paste_Here!K$2:K$850, MATCH(B452, Paste_Here!A$2:A$850, 0))))), "Yes", IF(ISNUMBER(SEARCH("no", LOWER(INDEX(Paste_Here!K$2:K$850, MATCH(B452, Paste_Here!A$2:A$850, 0))))), "No", "")), ""), "")</f>
        <v/>
      </c>
      <c r="GA452" s="66"/>
      <c r="GB452" s="75" t="str">
        <f>IFERROR(IF(B452&lt;&gt;"", IF(ISNUMBER(SEARCH("transitional 2", LOWER(INDEX(Paste_Here!C$2:C$850, MATCH(B452, Paste_Here!A$2:A$850, 0))))), "T2",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GC452" s="66"/>
      <c r="GD452" s="75"/>
      <c r="GE452" s="66"/>
      <c r="GF452" s="75"/>
      <c r="GG452" s="66"/>
      <c r="GH452" s="75"/>
      <c r="GI452" s="66"/>
      <c r="GK452" s="1" t="str" cm="1">
        <f t="array" ref="GK452">IFERROR(INDEX(Paste_Here!$B$2:$B$850, MATCH(0, COUNTIF(GK$4:GK451, Paste_Here!$B$2:$B$850) + IF(Paste_Here!$B$2:$B$850="", 1, 0), 0)), "")</f>
        <v/>
      </c>
      <c r="GL452" s="1" t="str">
        <f>IF(GK452&lt;&gt;"", INDEX(Paste_Here!$A$2:$A$850, MATCH(GK452, Paste_Here!$B$2:$B$850, 0)), "")</f>
        <v/>
      </c>
      <c r="GM452" s="1" t="str">
        <f t="shared" si="90"/>
        <v/>
      </c>
      <c r="GN452" s="1" t="str" cm="1">
        <f t="array" ref="GN452">IFERROR(INDEX($GM$5:$GM$850, MATCH(SMALL(IF($GM$5:$GM$850&lt;&gt;"", COUNTIF($GM$5:$GM$850, "&lt;"&amp;$GM$5:$GM$850)+1), ROW()-ROW($GN$5)+1), COUNTIF($GM$5:$GM$850, "&lt;"&amp;$GM$5:$GM$850)+1, 0)), "")</f>
        <v/>
      </c>
    </row>
    <row r="453" spans="1:196">
      <c r="A453" s="66"/>
      <c r="B453" s="75" t="str">
        <f t="shared" ref="B453:B516" si="91">GN453</f>
        <v/>
      </c>
      <c r="C453" s="66"/>
      <c r="D453" s="75" t="str">
        <f>IFERROR(IF(AND(INDEX(Paste_Here!N$2:N$850, MATCH(B453, Paste_Here!A$2:A$850, 0)) = ""), "", IF(UPPER(INDEX(Paste_Here!N$2:N$850, MATCH(B453, Paste_Here!A$2:A$850, 0))) = "YES", "Yes", IF(UPPER(INDEX(Paste_Here!N$2:N$850, MATCH(B453, Paste_Here!A$2:A$850, 0))) = "NO", "No", ""))), "")</f>
        <v/>
      </c>
      <c r="E453" s="66"/>
      <c r="F453" s="75" t="str">
        <f t="shared" si="85"/>
        <v/>
      </c>
      <c r="G453" s="66"/>
      <c r="H453" s="75" t="str">
        <f t="shared" si="86"/>
        <v/>
      </c>
      <c r="I453" s="66"/>
      <c r="J453" s="75" t="str">
        <f t="shared" si="87"/>
        <v/>
      </c>
      <c r="K453" s="66"/>
      <c r="L453" s="75"/>
      <c r="M453" s="66"/>
      <c r="N453" s="75" t="str">
        <f>IFERROR(IF(B453&lt;&gt;"", IF(AND(INDEX(Paste_Here!AW$2:AW$850, MATCH(B453, Paste_Here!A$2:A$850, 0))&lt;&gt;"", ISNUMBER(VALUE(INDEX(Paste_Here!AW$2:AW$850, MATCH(B453, Paste_Here!A$2:A$850, 0))))), INDEX(Paste_Here!AW$2:AW$850, MATCH(B453, Paste_Here!A$2:A$850, 0)), ""), ""), "")</f>
        <v/>
      </c>
      <c r="O453" s="66"/>
      <c r="P453" s="75" t="str">
        <f>IFERROR(IF(B453&lt;&gt;"", IF(AND(INDEX(Paste_Here!AX$2:AX$850, MATCH(B453, Paste_Here!A$2:A$850, 0))&lt;&gt;"", ISNUMBER(VALUE(INDEX(Paste_Here!AX$2:AX$850, MATCH(B453, Paste_Here!A$2:A$850, 0))))), INDEX(Paste_Here!AX$2:AX$850, MATCH(B453, Paste_Here!A$2:A$850, 0)), ""), ""), "")</f>
        <v/>
      </c>
      <c r="Q453" s="66"/>
      <c r="R453" s="75" t="str">
        <f>IFERROR(IF(B453&lt;&gt;"", IF(AND(INDEX(Paste_Here!AU$2:AU$850, MATCH(B453, Paste_Here!A$2:A$850, 0))&lt;&gt;"", ISNUMBER(VALUE(INDEX(Paste_Here!AU$2:AU$850, MATCH(B453, Paste_Here!A$2:A$850, 0))))), INDEX(Paste_Here!AU$2:AU$850, MATCH(B453, Paste_Here!A$2:A$850, 0)), ""), ""), "")</f>
        <v/>
      </c>
      <c r="S453" s="66"/>
      <c r="T453" s="75" t="str">
        <f>IFERROR(IF(B453&lt;&gt;"", IF(AND(INDEX(Paste_Here!AV$2:AV$850, MATCH(B453, Paste_Here!A$2:A$850, 0))&lt;&gt;"", ISNUMBER(VALUE(INDEX(Paste_Here!AV$2:AV$850, MATCH(B453, Paste_Here!A$2:A$850, 0))))), INDEX(Paste_Here!AV$2:AV$850, MATCH(B453, Paste_Here!A$2:A$850, 0)), ""), ""), "")</f>
        <v/>
      </c>
      <c r="U453" s="66"/>
      <c r="W453" s="66"/>
      <c r="Y453" s="66"/>
      <c r="Z453" s="66"/>
      <c r="AA453" s="75" t="str">
        <f t="shared" ref="AA453:AA516" si="92">B453</f>
        <v/>
      </c>
      <c r="AB453" s="66"/>
      <c r="AC453" s="75"/>
      <c r="AD453" s="66"/>
      <c r="AE453" s="98"/>
      <c r="AF453" s="66"/>
      <c r="AG453" s="75"/>
      <c r="AH453" s="66"/>
      <c r="AI453" s="75" t="str">
        <f>IFERROR(IF(B453&lt;&gt;"", IF(AND(INDEX(Paste_Here!AC$2:AC$850, MATCH(B453, Paste_Here!A$2:A$850, 0))&lt;&gt;"", ISNUMBER(VALUE(INDEX(Paste_Here!AC$2:AC$850, MATCH(B453, Paste_Here!A$2:A$850, 0))))), INDEX(Paste_Here!AC$2:AC$850, MATCH(B453, Paste_Here!A$2:A$850, 0)), ""), ""), "")</f>
        <v/>
      </c>
      <c r="AJ453" s="66"/>
      <c r="AK453" s="75" t="str">
        <f>IFERROR(IF(B453&lt;&gt;"", IF(ISNUMBER(SEARCH("highrisk", LOWER(INDEX(Paste_Here!AD$2:AD$850, MATCH(B453, Paste_Here!A$2:A$850, 0))))), "High Risk", IF(ISNUMBER(SEARCH("lowrisk", LOWER(INDEX(Paste_Here!AD$2:AD$850, MATCH(B453, Paste_Here!A$2:A$850, 0))))), "Low Risk", IF(ISNUMBER(SEARCH("somerisk", LOWER(INDEX(Paste_Here!AD$2:AD$850, MATCH(B453, Paste_Here!A$2:A$850, 0))))), "Some Risk", IF(ISNUMBER(SEARCH("ot", LOWER(INDEX(Paste_Here!AD$2:AD$850, MATCH(B453, Paste_Here!A$2:A$850, 0))))), "OT", "")))), ""), "")</f>
        <v/>
      </c>
      <c r="AL453" s="66"/>
      <c r="AM453" s="75"/>
      <c r="AN453" s="66"/>
      <c r="AO453" s="75" t="str">
        <f>IFERROR(IF(B453&lt;&gt;"", IF(AND(INDEX(Paste_Here!M$2:M$850, MATCH(B453, Paste_Here!A$2:A$850, 0))&lt;&gt;"", ISNUMBER(VALUE(INDEX(Paste_Here!M$2:M$850, MATCH(B453, Paste_Here!A$2:A$850, 0))))), INDEX(Paste_Here!M$2:M$850, MATCH(B453, Paste_Here!A$2:A$850, 0)), ""), ""), "")</f>
        <v/>
      </c>
      <c r="AP453" s="66"/>
      <c r="AQ453" s="75" t="str">
        <f>IFERROR(IF(B453&lt;&gt;"", IF(ISNUMBER(SEARCH("highrisk", LOWER(INDEX(Paste_Here!N$2:N$850, MATCH(B453, Paste_Here!A$2:A$850, 0))))), "High Risk", IF(ISNUMBER(SEARCH("lowrisk", LOWER(INDEX(Paste_Here!N$2:N$850, MATCH(B453, Paste_Here!A$2:A$850, 0))))), "Low Risk", IF(ISNUMBER(SEARCH("somerisk", LOWER(INDEX(Paste_Here!N$2:N$850, MATCH(B453, Paste_Here!A$2:A$850, 0))))), "Some Risk", IF(ISNUMBER(SEARCH("ot", LOWER(INDEX(Paste_Here!N$2:N$850, MATCH(B453, Paste_Here!A$2:A$850, 0))))), "OT", "")))), ""), "")</f>
        <v/>
      </c>
      <c r="AT453" s="66"/>
      <c r="AU453" s="103"/>
      <c r="AV453" s="66"/>
      <c r="AW453" s="66"/>
      <c r="AX453" s="75" t="str">
        <f t="shared" ref="AX453:AX516" si="93">AA453</f>
        <v/>
      </c>
      <c r="AY453" s="66"/>
      <c r="AZ453" s="75"/>
      <c r="BA453" s="66"/>
      <c r="BB453" s="75"/>
      <c r="BC453" s="66"/>
      <c r="BD453" s="75"/>
      <c r="BE453" s="66"/>
      <c r="BF453" s="75" t="str">
        <f>IFERROR(IF(B453&lt;&gt;"", IF(AND(INDEX(Paste_Here!AE$2:AE$850, MATCH(B453, Paste_Here!A$2:A$850, 0))&lt;&gt;"", ISNUMBER(VALUE(INDEX(Paste_Here!AE$2:AE$850, MATCH(B453, Paste_Here!A$2:A$850, 0))))), INDEX(Paste_Here!AE$2:AE$850, MATCH(B453, Paste_Here!A$2:A$850, 0)), ""), ""), "")</f>
        <v/>
      </c>
      <c r="BG453" s="66"/>
      <c r="BH453" s="75" t="str">
        <f>IFERROR(IF(B453&lt;&gt;"", IF(ISNUMBER(SEARCH("highrisk", LOWER(INDEX(Paste_Here!AF$2:AF$850, MATCH(B453, Paste_Here!A$2:A$850, 0))))), "High Risk", IF(ISNUMBER(SEARCH("lowrisk", LOWER(INDEX(Paste_Here!AF$2:AF$850, MATCH(B453, Paste_Here!A$2:A$850, 0))))), "Low Risk", IF(ISNUMBER(SEARCH("somerisk", LOWER(INDEX(Paste_Here!AF$2:AF$850, MATCH(B453, Paste_Here!A$2:A$850, 0))))), "Some Risk", IF(ISNUMBER(SEARCH("ot", LOWER(INDEX(Paste_Here!AF$2:AF$850, MATCH(B453, Paste_Here!A$2:A$850, 0))))), "OT", "")))), ""), "")</f>
        <v/>
      </c>
      <c r="BI453" s="66"/>
      <c r="BJ453" s="75"/>
      <c r="BK453" s="66"/>
      <c r="BL453" s="75" t="str">
        <f>IFERROR(IF(B453&lt;&gt;"", IF(AND(INDEX(Paste_Here!O$2:O$850, MATCH(B453, Paste_Here!A$2:A$850, 0))&lt;&gt;"", ISNUMBER(VALUE(INDEX(Paste_Here!O$2:O$850, MATCH(B453, Paste_Here!A$2:A$850, 0))))), INDEX(Paste_Here!O$2:O$850, MATCH(B453, Paste_Here!A$2:A$850, 0)), ""), ""), "")</f>
        <v/>
      </c>
      <c r="BM453" s="66"/>
      <c r="BN453" s="75" t="str">
        <f>IFERROR(IF(B453&lt;&gt;"", IF(ISNUMBER(SEARCH("highrisk", LOWER(INDEX(Paste_Here!P$2:P$850, MATCH(B453, Paste_Here!A$2:A$850, 0))))), "High Risk", IF(ISNUMBER(SEARCH("lowrisk", LOWER(INDEX(Paste_Here!P$2:P$850, MATCH(B453, Paste_Here!A$2:A$850, 0))))), "Low Risk", IF(ISNUMBER(SEARCH("somerisk", LOWER(INDEX(Paste_Here!P$2:P$850, MATCH(B453, Paste_Here!A$2:A$850, 0))))), "Some Risk", IF(ISNUMBER(SEARCH("ot", LOWER(INDEX(Paste_Here!P$2:P$850, MATCH(B453, Paste_Here!A$2:A$850, 0))))), "OT", "")))), ""), "")</f>
        <v/>
      </c>
      <c r="BQ453" s="66"/>
      <c r="BR453" s="75"/>
      <c r="BS453" s="66"/>
      <c r="BT453" s="66"/>
      <c r="BU453" s="75" t="str">
        <f t="shared" ref="BU453:BU516" si="94">B453</f>
        <v/>
      </c>
      <c r="BV453" s="66"/>
      <c r="BW453" s="75"/>
      <c r="BX453" s="66"/>
      <c r="BY453" s="75"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BZ453" s="66"/>
      <c r="CA453" s="75"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CB453" s="66"/>
      <c r="CC453" s="75"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CD453" s="66"/>
      <c r="CE453" s="75"/>
      <c r="CF453" s="66"/>
      <c r="CK453" s="75"/>
      <c r="CL453" s="66"/>
      <c r="CM453" s="75"/>
      <c r="CN453" s="66"/>
      <c r="CO453" s="75"/>
      <c r="CP453" s="66"/>
      <c r="CQ453" s="66"/>
      <c r="CR453" s="75" t="str">
        <f t="shared" ref="CR453:CR516" si="95">B453</f>
        <v/>
      </c>
      <c r="CS453" s="66"/>
      <c r="CT453" s="75"/>
      <c r="CU453" s="66"/>
      <c r="CV453" s="75"/>
      <c r="CW453" s="66"/>
      <c r="CX453" s="75"/>
      <c r="CY453" s="66"/>
      <c r="CZ453" s="75"/>
      <c r="DA453" s="66"/>
      <c r="DB453" s="75" t="str">
        <f>IFERROR(IF(B453&lt;&gt;"", IF(AND(INDEX(Paste_Here!AK$2:AK$850, MATCH(B453, Paste_Here!A$2:A$850, 0))&lt;&gt;"", ISNUMBER(VALUE(INDEX(Paste_Here!AK$2:AK$850, MATCH(B453, Paste_Here!A$2:A$850, 0))))), INDEX(Paste_Here!AK$2:AK$850, MATCH(B453, Paste_Here!A$2:A$850, 0)), ""), ""), "")</f>
        <v/>
      </c>
      <c r="DC453" s="66"/>
      <c r="DD453" s="75" t="str">
        <f>IFERROR(IF(B453&lt;&gt;"", IF(ISNUMBER(SEARCH("highrisk", LOWER(INDEX(Paste_Here!AL$2:AL$850, MATCH(B453, Paste_Here!A$2:A$850, 0))))), "High Risk", IF(ISNUMBER(SEARCH("lowrisk", LOWER(INDEX(Paste_Here!AL$2:AL$850, MATCH(B453, Paste_Here!A$2:A$850, 0))))), "Low Risk", IF(ISNUMBER(SEARCH("somerisk", LOWER(INDEX(Paste_Here!AL$2:AL$850, MATCH(B453, Paste_Here!A$2:A$850, 0))))), "Some Risk", IF(ISNUMBER(SEARCH("ot", LOWER(INDEX(Paste_Here!AL$2:AL$850, MATCH(B453, Paste_Here!A$2:A$850, 0))))), "OT", "")))), ""), "")</f>
        <v/>
      </c>
      <c r="DE453" s="66"/>
      <c r="DF453" s="75" t="str">
        <f>IFERROR(IF(B453&lt;&gt;"", IF(AND(INDEX(Paste_Here!AM$2:AM$850, MATCH(B453, Paste_Here!A$2:A$850, 0))&lt;&gt;"", ISNUMBER(VALUE(INDEX(Paste_Here!AM$2:AM$850, MATCH(B453, Paste_Here!A$2:A$850, 0))))), INDEX(Paste_Here!AM$2:AM$850, MATCH(B453, Paste_Here!A$2:A$850, 0)), ""), ""), "")</f>
        <v/>
      </c>
      <c r="DG453" s="66"/>
      <c r="DH453" s="75" t="str">
        <f>IFERROR(IF(B453&lt;&gt;"", IF(ISNUMBER(SEARCH("highrisk", LOWER(INDEX(Paste_Here!AN$2:AN$850, MATCH(B453, Paste_Here!A$2:A$850, 0))))), "High Risk", IF(ISNUMBER(SEARCH("lowrisk", LOWER(INDEX(Paste_Here!AN$2:AN$850, MATCH(B453, Paste_Here!A$2:A$850, 0))))), "Low Risk", IF(ISNUMBER(SEARCH("somerisk", LOWER(INDEX(Paste_Here!AN$2:AN$850, MATCH(B453, Paste_Here!A$2:A$850, 0))))), "Some Risk", IF(ISNUMBER(SEARCH("ot", LOWER(INDEX(Paste_Here!AN$2:AN$850, MATCH(B453, Paste_Here!A$2:A$850, 0))))), "OT", "")))), ""), "")</f>
        <v/>
      </c>
      <c r="DI453" s="66"/>
      <c r="DJ453" s="66"/>
      <c r="DK453" s="75" t="str">
        <f t="shared" ref="DK453:DK516" si="96">B453</f>
        <v/>
      </c>
      <c r="DL453" s="66"/>
      <c r="DM453" s="75" t="str">
        <f>IFERROR(IF(B453&lt;&gt;"", IF(AND(INDEX(Paste_Here!Q$2:Q$850, MATCH(B453, Paste_Here!A$2:A$850, 0))&lt;&gt;"", ISNUMBER(VALUE(INDEX(Paste_Here!Q$2:Q$850, MATCH(B453, Paste_Here!A$2:A$850, 0))))), INDEX(Paste_Here!Q$2:Q$850, MATCH(B453, Paste_Here!A$2:A$850, 0)), ""), ""), "")</f>
        <v/>
      </c>
      <c r="DN453" s="66"/>
      <c r="DO453" s="75" t="str">
        <f>IFERROR(IF(B453&lt;&gt;"", IF(ISNUMBER(SEARCH("highrisk", LOWER(INDEX(Paste_Here!R$2:R$850, MATCH(B453, Paste_Here!A$2:A$850, 0))))), "High Risk", IF(ISNUMBER(SEARCH("lowrisk", LOWER(INDEX(Paste_Here!R$2:R$850, MATCH(B453, Paste_Here!A$2:A$850, 0))))), "Low Risk", IF(ISNUMBER(SEARCH("somerisk", LOWER(INDEX(Paste_Here!R$2:R$850, MATCH(B453, Paste_Here!A$2:A$850, 0))))), "Some Risk", IF(ISNUMBER(SEARCH("ot", LOWER(INDEX(Paste_Here!R$2:R$850, MATCH(B453, Paste_Here!A$2:A$850, 0))))), "OT", "")))), ""), "")</f>
        <v/>
      </c>
      <c r="DP453" s="66"/>
      <c r="DQ453" s="93" t="str">
        <f>IFERROR(IF(B453&lt;&gt;"", IF(AND(INDEX(Paste_Here!S$2:S$850, MATCH(B453, Paste_Here!A$2:A$850, 0))&lt;&gt;"", ISNUMBER(VALUE(INDEX(Paste_Here!S$2:S$850, MATCH(B453, Paste_Here!A$2:A$850, 0))))), INDEX(Paste_Here!S$2:S$850, MATCH(B453, Paste_Here!A$2:A$850, 0)), ""), ""), "")</f>
        <v/>
      </c>
      <c r="DR453" s="66"/>
      <c r="DS453" s="75"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IF(ISNUMBER(SEARCH("ot", LOWER(INDEX(Paste_Here!T$2:T$850, MATCH(B453, Paste_Here!A$2:A$850, 0))))), "OT", "")))), ""), "")</f>
        <v/>
      </c>
      <c r="DT453" s="66"/>
      <c r="DU453" s="75" t="str">
        <f>IFERROR(IF(B453&lt;&gt;"", IF(AND(INDEX(Paste_Here!U$2:U$850, MATCH(B453, Paste_Here!A$2:A$850, 0))&lt;&gt;"", ISNUMBER(VALUE(INDEX(Paste_Here!U$2:U$850, MATCH(B453, Paste_Here!A$2:A$850, 0))))), INDEX(Paste_Here!U$2:U$850, MATCH(B453, Paste_Here!A$2:A$850, 0)), ""), ""), "")</f>
        <v/>
      </c>
      <c r="DV453" s="66"/>
      <c r="DW453" s="93" t="str">
        <f>IFERROR(IF(B453&lt;&gt;"", IF(ISNUMBER(SEARCH("highrisk", LOWER(INDEX(Paste_Here!V$2:V$850, MATCH(B453, Paste_Here!A$2:A$850, 0))))), "High Risk", IF(ISNUMBER(SEARCH("lowrisk", LOWER(INDEX(Paste_Here!V$2:V$850, MATCH(B453, Paste_Here!A$2:A$850, 0))))), "Low Risk", IF(ISNUMBER(SEARCH("somerisk", LOWER(INDEX(Paste_Here!V$2:V$850, MATCH(B453, Paste_Here!A$2:A$850, 0))))), "Some Risk", IF(ISNUMBER(SEARCH("ot", LOWER(INDEX(Paste_Here!V$2:V$850, MATCH(B453, Paste_Here!A$2:A$850, 0))))), "OT", "")))), ""), "")</f>
        <v/>
      </c>
      <c r="DX453" s="66"/>
      <c r="DY453" s="75" t="str">
        <f>IFERROR(IF(B453&lt;&gt;"", IF(AND(INDEX(Paste_Here!W$2:W$850, MATCH(B453, Paste_Here!A$2:A$850, 0))&lt;&gt;"", ISNUMBER(VALUE(INDEX(Paste_Here!W$2:W$850, MATCH(B453, Paste_Here!A$2:A$850, 0))))), INDEX(Paste_Here!W$2:W$850, MATCH(B453, Paste_Here!A$2:A$850, 0)), ""), ""), "")</f>
        <v/>
      </c>
      <c r="DZ453" s="66"/>
      <c r="EA453" s="75" t="str">
        <f>IFERROR(IF(B453&lt;&gt;"", IF(ISNUMBER(SEARCH("highrisk", LOWER(INDEX(Paste_Here!X$2:X$850, MATCH(B453, Paste_Here!A$2:A$850, 0))))), "High Risk", IF(ISNUMBER(SEARCH("lowrisk", LOWER(INDEX(Paste_Here!X$2:X$850, MATCH(B453, Paste_Here!A$2:A$850, 0))))), "Low Risk", IF(ISNUMBER(SEARCH("somerisk", LOWER(INDEX(Paste_Here!X$2:X$850, MATCH(B453, Paste_Here!A$2:A$850, 0))))), "Some Risk", IF(ISNUMBER(SEARCH("ot", LOWER(INDEX(Paste_Here!X$2:X$850, MATCH(B453, Paste_Here!A$2:A$850, 0))))), "OT", "")))), ""), "")</f>
        <v/>
      </c>
      <c r="EB453" s="66"/>
      <c r="EC453" s="66"/>
      <c r="ED453" s="75" t="str">
        <f t="shared" si="88"/>
        <v/>
      </c>
      <c r="EE453" s="66"/>
      <c r="EF453" s="75" t="str">
        <f>IFERROR(IF(B453&lt;&gt;"", IF(AND(INDEX(Paste_Here!AO$2:AO$850, MATCH(B453, Paste_Here!A$2:A$850, 0))&lt;&gt;"", ISNUMBER(VALUE(INDEX(Paste_Here!AO$2:AO$850, MATCH(B453, Paste_Here!A$2:A$850, 0))))), INDEX(Paste_Here!AO$2:AO$850, MATCH(B453, Paste_Here!A$2:A$850, 0)), ""), ""), "")</f>
        <v/>
      </c>
      <c r="EG453" s="66"/>
      <c r="EH453" s="75" t="str">
        <f>IFERROR(IF(B453&lt;&gt;"", IF(ISNUMBER(SEARCH("highrisk", LOWER(INDEX(Paste_Here!AP$2:AP$850, MATCH(B453, Paste_Here!A$2:A$850, 0))))), "High Risk", IF(ISNUMBER(SEARCH("lowrisk", LOWER(INDEX(Paste_Here!AP$2:AP$850, MATCH(B453, Paste_Here!A$2:A$850, 0))))), "Low Risk", IF(ISNUMBER(SEARCH("somerisk", LOWER(INDEX(Paste_Here!AP$2:AP$850, MATCH(B453, Paste_Here!A$2:A$850, 0))))), "Some Risk", IF(ISNUMBER(SEARCH("ot", LOWER(INDEX(Paste_Here!AP$2:AP$850, MATCH(B453, Paste_Here!A$2:A$850, 0))))), "OT", "")))), ""), "")</f>
        <v/>
      </c>
      <c r="EI453" s="66"/>
      <c r="EJ453" s="93"/>
      <c r="EK453" s="66"/>
      <c r="EL453" s="75" t="str">
        <f>IFERROR(IF(B453&lt;&gt;"", IF(AND(INDEX(Paste_Here!AQ$2:AQ$850, MATCH(B453, Paste_Here!A$2:A$850, 0))&lt;&gt;"", ISNUMBER(VALUE(INDEX(Paste_Here!AQ$2:AQ$850, MATCH(B453, Paste_Here!A$2:A$850, 0))))), INDEX(Paste_Here!AQ$2:AQ$850, MATCH(B453, Paste_Here!A$2:A$850, 0)), ""), ""), "")</f>
        <v/>
      </c>
      <c r="EM453" s="66"/>
      <c r="EN453" s="75" t="str">
        <f>IFERROR(IF(B453&lt;&gt;"", IF(ISNUMBER(SEARCH("highrisk", LOWER(INDEX(Paste_Here!AR$2:AR$850, MATCH(B453, Paste_Here!A$2:A$850, 0))))), "High Risk", IF(ISNUMBER(SEARCH("lowrisk", LOWER(INDEX(Paste_Here!AR$2:AR$850, MATCH(B453, Paste_Here!A$2:A$850, 0))))), "Low Risk", IF(ISNUMBER(SEARCH("somerisk", LOWER(INDEX(Paste_Here!AR$2:AR$850, MATCH(B453, Paste_Here!A$2:A$850, 0))))), "Some Risk", IF(ISNUMBER(SEARCH("ot", LOWER(INDEX(Paste_Here!AR$2:AR$850, MATCH(B453, Paste_Here!A$2:A$850, 0))))), "OT", "")))), ""), "")</f>
        <v/>
      </c>
      <c r="EO453" s="66"/>
      <c r="EP453" s="93"/>
      <c r="EQ453" s="66"/>
      <c r="ER453" s="75"/>
      <c r="ES453" s="66"/>
      <c r="ET453" s="75"/>
      <c r="EU453" s="66"/>
      <c r="EV453" s="66"/>
      <c r="EW453" s="75" t="str">
        <f t="shared" si="89"/>
        <v/>
      </c>
      <c r="EX453" s="66"/>
      <c r="EY453" s="75" t="str">
        <f>IFERROR(IF(B453&lt;&gt;"", IF(AND(INDEX(Paste_Here!Y$2:Y$850, MATCH(B453, Paste_Here!A$2:A$850, 0))&lt;&gt;"", ISNUMBER(VALUE(INDEX(Paste_Here!Y$2:Y$850, MATCH(B453, Paste_Here!A$2:A$850, 0))))), INDEX(Paste_Here!Y$2:Y$850, MATCH(B453, Paste_Here!A$2:A$850, 0)), ""), ""), "")</f>
        <v/>
      </c>
      <c r="EZ453" s="66"/>
      <c r="FA453" s="75" t="str">
        <f>IFERROR(IF(B453&lt;&gt;"", IF(ISNUMBER(SEARCH("highrisk", LOWER(INDEX(Paste_Here!Z$2:Z$850, MATCH(B453, Paste_Here!A$2:A$850, 0))))), "High Risk", IF(ISNUMBER(SEARCH("lowrisk", LOWER(INDEX(Paste_Here!Z$2:Z$850, MATCH(B453, Paste_Here!A$2:A$850, 0))))), "Low Risk", IF(ISNUMBER(SEARCH("somerisk", LOWER(INDEX(Paste_Here!Z$2:Z$850, MATCH(B453, Paste_Here!A$2:A$850, 0))))), "Some Risk", IF(ISNUMBER(SEARCH("ot", LOWER(INDEX(Paste_Here!Z$2:Z$850, MATCH(B453, Paste_Here!A$2:A$850, 0))))), "OT", "")))), ""), "")</f>
        <v/>
      </c>
      <c r="FB453" s="66"/>
      <c r="FC453" s="93"/>
      <c r="FD453" s="66"/>
      <c r="FE453" s="75" t="str">
        <f>IFERROR(IF(B453&lt;&gt;"", IF(AND(INDEX(Paste_Here!AA$2:AA$850, MATCH(B453, Paste_Here!A$2:A$850, 0))&lt;&gt;"", ISNUMBER(VALUE(INDEX(Paste_Here!AA$2:AA$850, MATCH(B453, Paste_Here!A$2:A$850, 0))))), INDEX(Paste_Here!AA$2:AA$850, MATCH(B453, Paste_Here!A$2:A$850, 0)), ""), ""), "")</f>
        <v/>
      </c>
      <c r="FF453" s="66"/>
      <c r="FG453" s="75" t="str">
        <f>IFERROR(IF(B453&lt;&gt;"", IF(ISNUMBER(SEARCH("highrisk", LOWER(INDEX(Paste_Here!AB$2:AB$850, MATCH(B453, Paste_Here!A$2:A$850, 0))))), "High Risk", IF(ISNUMBER(SEARCH("lowrisk", LOWER(INDEX(Paste_Here!AB$2:AB$850, MATCH(B453, Paste_Here!A$2:A$850, 0))))), "Low Risk", IF(ISNUMBER(SEARCH("somerisk", LOWER(INDEX(Paste_Here!AB$2:AB$850, MATCH(B453, Paste_Here!A$2:A$850, 0))))), "Some Risk", IF(ISNUMBER(SEARCH("ot", LOWER(INDEX(Paste_Here!AB$2:AB$850, MATCH(B453, Paste_Here!A$2:A$850, 0))))), "OT", "")))), ""), "")</f>
        <v/>
      </c>
      <c r="FH453" s="66"/>
      <c r="FI453" s="93"/>
      <c r="FJ453" s="66"/>
      <c r="FK453" s="75"/>
      <c r="FL453" s="66"/>
      <c r="FM453" s="75"/>
      <c r="FN453" s="66"/>
      <c r="FO453" s="66"/>
      <c r="FP453" s="75" t="str">
        <f t="shared" ref="FP453:FP516" si="97">B453</f>
        <v/>
      </c>
      <c r="FQ453" s="66"/>
      <c r="FR453" s="75" t="str">
        <f>IFERROR(IF(B453&lt;&gt;"", IF(ISNUMBER(SEARCH("s", LOWER(INDEX(Paste_Here!L$2:L$850, MATCH(B453, Paste_Here!A$2:A$850, 0))))), "Yes", IF(INDEX(Paste_Here!L$2:L$850, MATCH(B453, Paste_Here!A$2:A$850, 0))&lt;&gt;"", "No", "")), ""), "")</f>
        <v/>
      </c>
      <c r="FS453" s="66"/>
      <c r="FT453" s="75" t="str">
        <f>IFERROR(IF(B453&lt;&gt;"", IF(ISNUMBER(SEARCH("yes", LOWER(INDEX(Paste_Here!F$2:F$850, MATCH(B453, Paste_Here!A$2:A$850, 0))))), "Yes", IF(ISNUMBER(SEARCH("no", LOWER(INDEX(Paste_Here!F$2:F$850, MATCH(B453, Paste_Here!A$2:A$850, 0))))), "No", "")), ""), "")</f>
        <v/>
      </c>
      <c r="FU453" s="66"/>
      <c r="FV453" s="75" t="str">
        <f>IFERROR(IF(B453&lt;&gt;"", IF(ISNUMBER(SEARCH("english language learner", LOWER(INDEX(Paste_Here!C$2:C$850, MATCH(B453, Paste_Here!A$2:A$850, 0))))), "Yes", ""), ""), "")</f>
        <v/>
      </c>
      <c r="FW453" s="66"/>
      <c r="FX453" s="75" t="str">
        <f>IFERROR(IF(B453&lt;&gt;"", IF(OR(ISNUMBER(SEARCH("b", LOWER(INDEX(Paste_Here!J$2:J$850, MATCH(B453, Paste_Here!A$2:A$850, 0))))), ISNUMBER(SEARCH("h", LOWER(INDEX(Paste_Here!J$2:J$850, MATCH(B453, Paste_Here!A$2:A$850, 0))))), ISNUMBER(SEARCH("i", LOWER(INDEX(Paste_Here!J$2:J$850, MATCH(B453, Paste_Here!A$2:A$850, 0)))))), "Yes", IF(INDEX(Paste_Here!J$2:J$850, MATCH(B453, Paste_Here!A$2:A$850, 0))&lt;&gt;"", "No", "")), ""), "")</f>
        <v/>
      </c>
      <c r="FY453" s="66"/>
      <c r="FZ453" s="75" t="str">
        <f>IFERROR(IF(B453&lt;&gt;"", IF(ISNUMBER(SEARCH("yes", LOWER(INDEX(Paste_Here!K$2:K$850, MATCH(B453, Paste_Here!A$2:A$850, 0))))), "Yes", IF(ISNUMBER(SEARCH("no", LOWER(INDEX(Paste_Here!K$2:K$850, MATCH(B453, Paste_Here!A$2:A$850, 0))))), "No", "")), ""), "")</f>
        <v/>
      </c>
      <c r="GA453" s="66"/>
      <c r="GB453" s="75" t="str">
        <f>IFERROR(IF(B453&lt;&gt;"", IF(ISNUMBER(SEARCH("transitional 2", LOWER(INDEX(Paste_Here!C$2:C$850, MATCH(B453, Paste_Here!A$2:A$850, 0))))), "T2",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GC453" s="66"/>
      <c r="GD453" s="75"/>
      <c r="GE453" s="66"/>
      <c r="GF453" s="75"/>
      <c r="GG453" s="66"/>
      <c r="GH453" s="75"/>
      <c r="GI453" s="66"/>
      <c r="GK453" s="1" t="str" cm="1">
        <f t="array" ref="GK453">IFERROR(INDEX(Paste_Here!$B$2:$B$850, MATCH(0, COUNTIF(GK$4:GK452, Paste_Here!$B$2:$B$850) + IF(Paste_Here!$B$2:$B$850="", 1, 0), 0)), "")</f>
        <v/>
      </c>
      <c r="GL453" s="1" t="str">
        <f>IF(GK453&lt;&gt;"", INDEX(Paste_Here!$A$2:$A$850, MATCH(GK453, Paste_Here!$B$2:$B$850, 0)), "")</f>
        <v/>
      </c>
      <c r="GM453" s="1" t="str">
        <f t="shared" si="90"/>
        <v/>
      </c>
      <c r="GN453" s="1" t="str" cm="1">
        <f t="array" ref="GN453">IFERROR(INDEX($GM$5:$GM$850, MATCH(SMALL(IF($GM$5:$GM$850&lt;&gt;"", COUNTIF($GM$5:$GM$850, "&lt;"&amp;$GM$5:$GM$850)+1), ROW()-ROW($GN$5)+1), COUNTIF($GM$5:$GM$850, "&lt;"&amp;$GM$5:$GM$850)+1, 0)), "")</f>
        <v/>
      </c>
    </row>
    <row r="454" spans="1:196">
      <c r="A454" s="66"/>
      <c r="B454" s="75" t="str">
        <f t="shared" si="91"/>
        <v/>
      </c>
      <c r="C454" s="66"/>
      <c r="D454" s="75" t="str">
        <f>IFERROR(IF(AND(INDEX(Paste_Here!N$2:N$850, MATCH(B454, Paste_Here!A$2:A$850, 0)) = ""), "", IF(UPPER(INDEX(Paste_Here!N$2:N$850, MATCH(B454, Paste_Here!A$2:A$850, 0))) = "YES", "Yes", IF(UPPER(INDEX(Paste_Here!N$2:N$850, MATCH(B454, Paste_Here!A$2:A$850, 0))) = "NO", "No", ""))), "")</f>
        <v/>
      </c>
      <c r="E454" s="66"/>
      <c r="F454" s="75" t="str">
        <f t="shared" ref="F454:F517" si="98">IF(OR(AO454="", AI454=""), "", IF(OR(AO454*1&gt;=40, AI454*1&gt;=40), "Yes", "No"))</f>
        <v/>
      </c>
      <c r="G454" s="66"/>
      <c r="H454" s="75" t="str">
        <f t="shared" ref="H454:H517" si="99">IF(AO454="", "", IF(AO454*1&lt;40, "--", IF(AI454="", "", IF(AI454*1&lt;AO454*1, "No", "Yes"))))</f>
        <v/>
      </c>
      <c r="I454" s="66"/>
      <c r="J454" s="75" t="str">
        <f t="shared" ref="J454:J517" si="100">IF(AO454="", "", IF(AO454*1&gt;=40, "--", IF(AI454="", "", IF(AI454*1&lt;AO454*1, "No", "Yes"))))</f>
        <v/>
      </c>
      <c r="K454" s="66"/>
      <c r="L454" s="75"/>
      <c r="M454" s="66"/>
      <c r="N454" s="75" t="str">
        <f>IFERROR(IF(B454&lt;&gt;"", IF(AND(INDEX(Paste_Here!AW$2:AW$850, MATCH(B454, Paste_Here!A$2:A$850, 0))&lt;&gt;"", ISNUMBER(VALUE(INDEX(Paste_Here!AW$2:AW$850, MATCH(B454, Paste_Here!A$2:A$850, 0))))), INDEX(Paste_Here!AW$2:AW$850, MATCH(B454, Paste_Here!A$2:A$850, 0)), ""), ""), "")</f>
        <v/>
      </c>
      <c r="O454" s="66"/>
      <c r="P454" s="75" t="str">
        <f>IFERROR(IF(B454&lt;&gt;"", IF(AND(INDEX(Paste_Here!AX$2:AX$850, MATCH(B454, Paste_Here!A$2:A$850, 0))&lt;&gt;"", ISNUMBER(VALUE(INDEX(Paste_Here!AX$2:AX$850, MATCH(B454, Paste_Here!A$2:A$850, 0))))), INDEX(Paste_Here!AX$2:AX$850, MATCH(B454, Paste_Here!A$2:A$850, 0)), ""), ""), "")</f>
        <v/>
      </c>
      <c r="Q454" s="66"/>
      <c r="R454" s="75" t="str">
        <f>IFERROR(IF(B454&lt;&gt;"", IF(AND(INDEX(Paste_Here!AU$2:AU$850, MATCH(B454, Paste_Here!A$2:A$850, 0))&lt;&gt;"", ISNUMBER(VALUE(INDEX(Paste_Here!AU$2:AU$850, MATCH(B454, Paste_Here!A$2:A$850, 0))))), INDEX(Paste_Here!AU$2:AU$850, MATCH(B454, Paste_Here!A$2:A$850, 0)), ""), ""), "")</f>
        <v/>
      </c>
      <c r="S454" s="66"/>
      <c r="T454" s="75" t="str">
        <f>IFERROR(IF(B454&lt;&gt;"", IF(AND(INDEX(Paste_Here!AV$2:AV$850, MATCH(B454, Paste_Here!A$2:A$850, 0))&lt;&gt;"", ISNUMBER(VALUE(INDEX(Paste_Here!AV$2:AV$850, MATCH(B454, Paste_Here!A$2:A$850, 0))))), INDEX(Paste_Here!AV$2:AV$850, MATCH(B454, Paste_Here!A$2:A$850, 0)), ""), ""), "")</f>
        <v/>
      </c>
      <c r="U454" s="66"/>
      <c r="W454" s="66"/>
      <c r="Y454" s="66"/>
      <c r="Z454" s="66"/>
      <c r="AA454" s="75" t="str">
        <f t="shared" si="92"/>
        <v/>
      </c>
      <c r="AB454" s="66"/>
      <c r="AC454" s="75"/>
      <c r="AD454" s="66"/>
      <c r="AE454" s="98"/>
      <c r="AF454" s="66"/>
      <c r="AG454" s="75"/>
      <c r="AH454" s="66"/>
      <c r="AI454" s="75" t="str">
        <f>IFERROR(IF(B454&lt;&gt;"", IF(AND(INDEX(Paste_Here!AC$2:AC$850, MATCH(B454, Paste_Here!A$2:A$850, 0))&lt;&gt;"", ISNUMBER(VALUE(INDEX(Paste_Here!AC$2:AC$850, MATCH(B454, Paste_Here!A$2:A$850, 0))))), INDEX(Paste_Here!AC$2:AC$850, MATCH(B454, Paste_Here!A$2:A$850, 0)), ""), ""), "")</f>
        <v/>
      </c>
      <c r="AJ454" s="66"/>
      <c r="AK454" s="75" t="str">
        <f>IFERROR(IF(B454&lt;&gt;"", IF(ISNUMBER(SEARCH("highrisk", LOWER(INDEX(Paste_Here!AD$2:AD$850, MATCH(B454, Paste_Here!A$2:A$850, 0))))), "High Risk", IF(ISNUMBER(SEARCH("lowrisk", LOWER(INDEX(Paste_Here!AD$2:AD$850, MATCH(B454, Paste_Here!A$2:A$850, 0))))), "Low Risk", IF(ISNUMBER(SEARCH("somerisk", LOWER(INDEX(Paste_Here!AD$2:AD$850, MATCH(B454, Paste_Here!A$2:A$850, 0))))), "Some Risk", IF(ISNUMBER(SEARCH("ot", LOWER(INDEX(Paste_Here!AD$2:AD$850, MATCH(B454, Paste_Here!A$2:A$850, 0))))), "OT", "")))), ""), "")</f>
        <v/>
      </c>
      <c r="AL454" s="66"/>
      <c r="AM454" s="75"/>
      <c r="AN454" s="66"/>
      <c r="AO454" s="75" t="str">
        <f>IFERROR(IF(B454&lt;&gt;"", IF(AND(INDEX(Paste_Here!M$2:M$850, MATCH(B454, Paste_Here!A$2:A$850, 0))&lt;&gt;"", ISNUMBER(VALUE(INDEX(Paste_Here!M$2:M$850, MATCH(B454, Paste_Here!A$2:A$850, 0))))), INDEX(Paste_Here!M$2:M$850, MATCH(B454, Paste_Here!A$2:A$850, 0)), ""), ""), "")</f>
        <v/>
      </c>
      <c r="AP454" s="66"/>
      <c r="AQ454" s="75" t="str">
        <f>IFERROR(IF(B454&lt;&gt;"", IF(ISNUMBER(SEARCH("highrisk", LOWER(INDEX(Paste_Here!N$2:N$850, MATCH(B454, Paste_Here!A$2:A$850, 0))))), "High Risk", IF(ISNUMBER(SEARCH("lowrisk", LOWER(INDEX(Paste_Here!N$2:N$850, MATCH(B454, Paste_Here!A$2:A$850, 0))))), "Low Risk", IF(ISNUMBER(SEARCH("somerisk", LOWER(INDEX(Paste_Here!N$2:N$850, MATCH(B454, Paste_Here!A$2:A$850, 0))))), "Some Risk", IF(ISNUMBER(SEARCH("ot", LOWER(INDEX(Paste_Here!N$2:N$850, MATCH(B454, Paste_Here!A$2:A$850, 0))))), "OT", "")))), ""), "")</f>
        <v/>
      </c>
      <c r="AT454" s="66"/>
      <c r="AU454" s="103"/>
      <c r="AV454" s="66"/>
      <c r="AW454" s="66"/>
      <c r="AX454" s="75" t="str">
        <f t="shared" si="93"/>
        <v/>
      </c>
      <c r="AY454" s="66"/>
      <c r="AZ454" s="75"/>
      <c r="BA454" s="66"/>
      <c r="BB454" s="75"/>
      <c r="BC454" s="66"/>
      <c r="BD454" s="75"/>
      <c r="BE454" s="66"/>
      <c r="BF454" s="75" t="str">
        <f>IFERROR(IF(B454&lt;&gt;"", IF(AND(INDEX(Paste_Here!AE$2:AE$850, MATCH(B454, Paste_Here!A$2:A$850, 0))&lt;&gt;"", ISNUMBER(VALUE(INDEX(Paste_Here!AE$2:AE$850, MATCH(B454, Paste_Here!A$2:A$850, 0))))), INDEX(Paste_Here!AE$2:AE$850, MATCH(B454, Paste_Here!A$2:A$850, 0)), ""), ""), "")</f>
        <v/>
      </c>
      <c r="BG454" s="66"/>
      <c r="BH454" s="75" t="str">
        <f>IFERROR(IF(B454&lt;&gt;"", IF(ISNUMBER(SEARCH("highrisk", LOWER(INDEX(Paste_Here!AF$2:AF$850, MATCH(B454, Paste_Here!A$2:A$850, 0))))), "High Risk", IF(ISNUMBER(SEARCH("lowrisk", LOWER(INDEX(Paste_Here!AF$2:AF$850, MATCH(B454, Paste_Here!A$2:A$850, 0))))), "Low Risk", IF(ISNUMBER(SEARCH("somerisk", LOWER(INDEX(Paste_Here!AF$2:AF$850, MATCH(B454, Paste_Here!A$2:A$850, 0))))), "Some Risk", IF(ISNUMBER(SEARCH("ot", LOWER(INDEX(Paste_Here!AF$2:AF$850, MATCH(B454, Paste_Here!A$2:A$850, 0))))), "OT", "")))), ""), "")</f>
        <v/>
      </c>
      <c r="BI454" s="66"/>
      <c r="BJ454" s="75"/>
      <c r="BK454" s="66"/>
      <c r="BL454" s="75" t="str">
        <f>IFERROR(IF(B454&lt;&gt;"", IF(AND(INDEX(Paste_Here!O$2:O$850, MATCH(B454, Paste_Here!A$2:A$850, 0))&lt;&gt;"", ISNUMBER(VALUE(INDEX(Paste_Here!O$2:O$850, MATCH(B454, Paste_Here!A$2:A$850, 0))))), INDEX(Paste_Here!O$2:O$850, MATCH(B454, Paste_Here!A$2:A$850, 0)), ""), ""), "")</f>
        <v/>
      </c>
      <c r="BM454" s="66"/>
      <c r="BN454" s="75" t="str">
        <f>IFERROR(IF(B454&lt;&gt;"", IF(ISNUMBER(SEARCH("highrisk", LOWER(INDEX(Paste_Here!P$2:P$850, MATCH(B454, Paste_Here!A$2:A$850, 0))))), "High Risk", IF(ISNUMBER(SEARCH("lowrisk", LOWER(INDEX(Paste_Here!P$2:P$850, MATCH(B454, Paste_Here!A$2:A$850, 0))))), "Low Risk", IF(ISNUMBER(SEARCH("somerisk", LOWER(INDEX(Paste_Here!P$2:P$850, MATCH(B454, Paste_Here!A$2:A$850, 0))))), "Some Risk", IF(ISNUMBER(SEARCH("ot", LOWER(INDEX(Paste_Here!P$2:P$850, MATCH(B454, Paste_Here!A$2:A$850, 0))))), "OT", "")))), ""), "")</f>
        <v/>
      </c>
      <c r="BQ454" s="66"/>
      <c r="BR454" s="75"/>
      <c r="BS454" s="66"/>
      <c r="BT454" s="66"/>
      <c r="BU454" s="75" t="str">
        <f t="shared" si="94"/>
        <v/>
      </c>
      <c r="BV454" s="66"/>
      <c r="BW454" s="75"/>
      <c r="BX454" s="66"/>
      <c r="BY454" s="75"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BZ454" s="66"/>
      <c r="CA454" s="75"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CB454" s="66"/>
      <c r="CC454" s="75"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CD454" s="66"/>
      <c r="CE454" s="75"/>
      <c r="CF454" s="66"/>
      <c r="CK454" s="75"/>
      <c r="CL454" s="66"/>
      <c r="CM454" s="75"/>
      <c r="CN454" s="66"/>
      <c r="CO454" s="75"/>
      <c r="CP454" s="66"/>
      <c r="CQ454" s="66"/>
      <c r="CR454" s="75" t="str">
        <f t="shared" si="95"/>
        <v/>
      </c>
      <c r="CS454" s="66"/>
      <c r="CT454" s="75"/>
      <c r="CU454" s="66"/>
      <c r="CV454" s="75"/>
      <c r="CW454" s="66"/>
      <c r="CX454" s="75"/>
      <c r="CY454" s="66"/>
      <c r="CZ454" s="75"/>
      <c r="DA454" s="66"/>
      <c r="DB454" s="75" t="str">
        <f>IFERROR(IF(B454&lt;&gt;"", IF(AND(INDEX(Paste_Here!AK$2:AK$850, MATCH(B454, Paste_Here!A$2:A$850, 0))&lt;&gt;"", ISNUMBER(VALUE(INDEX(Paste_Here!AK$2:AK$850, MATCH(B454, Paste_Here!A$2:A$850, 0))))), INDEX(Paste_Here!AK$2:AK$850, MATCH(B454, Paste_Here!A$2:A$850, 0)), ""), ""), "")</f>
        <v/>
      </c>
      <c r="DC454" s="66"/>
      <c r="DD454" s="75" t="str">
        <f>IFERROR(IF(B454&lt;&gt;"", IF(ISNUMBER(SEARCH("highrisk", LOWER(INDEX(Paste_Here!AL$2:AL$850, MATCH(B454, Paste_Here!A$2:A$850, 0))))), "High Risk", IF(ISNUMBER(SEARCH("lowrisk", LOWER(INDEX(Paste_Here!AL$2:AL$850, MATCH(B454, Paste_Here!A$2:A$850, 0))))), "Low Risk", IF(ISNUMBER(SEARCH("somerisk", LOWER(INDEX(Paste_Here!AL$2:AL$850, MATCH(B454, Paste_Here!A$2:A$850, 0))))), "Some Risk", IF(ISNUMBER(SEARCH("ot", LOWER(INDEX(Paste_Here!AL$2:AL$850, MATCH(B454, Paste_Here!A$2:A$850, 0))))), "OT", "")))), ""), "")</f>
        <v/>
      </c>
      <c r="DE454" s="66"/>
      <c r="DF454" s="75" t="str">
        <f>IFERROR(IF(B454&lt;&gt;"", IF(AND(INDEX(Paste_Here!AM$2:AM$850, MATCH(B454, Paste_Here!A$2:A$850, 0))&lt;&gt;"", ISNUMBER(VALUE(INDEX(Paste_Here!AM$2:AM$850, MATCH(B454, Paste_Here!A$2:A$850, 0))))), INDEX(Paste_Here!AM$2:AM$850, MATCH(B454, Paste_Here!A$2:A$850, 0)), ""), ""), "")</f>
        <v/>
      </c>
      <c r="DG454" s="66"/>
      <c r="DH454" s="75" t="str">
        <f>IFERROR(IF(B454&lt;&gt;"", IF(ISNUMBER(SEARCH("highrisk", LOWER(INDEX(Paste_Here!AN$2:AN$850, MATCH(B454, Paste_Here!A$2:A$850, 0))))), "High Risk", IF(ISNUMBER(SEARCH("lowrisk", LOWER(INDEX(Paste_Here!AN$2:AN$850, MATCH(B454, Paste_Here!A$2:A$850, 0))))), "Low Risk", IF(ISNUMBER(SEARCH("somerisk", LOWER(INDEX(Paste_Here!AN$2:AN$850, MATCH(B454, Paste_Here!A$2:A$850, 0))))), "Some Risk", IF(ISNUMBER(SEARCH("ot", LOWER(INDEX(Paste_Here!AN$2:AN$850, MATCH(B454, Paste_Here!A$2:A$850, 0))))), "OT", "")))), ""), "")</f>
        <v/>
      </c>
      <c r="DI454" s="66"/>
      <c r="DJ454" s="66"/>
      <c r="DK454" s="75" t="str">
        <f t="shared" si="96"/>
        <v/>
      </c>
      <c r="DL454" s="66"/>
      <c r="DM454" s="75" t="str">
        <f>IFERROR(IF(B454&lt;&gt;"", IF(AND(INDEX(Paste_Here!Q$2:Q$850, MATCH(B454, Paste_Here!A$2:A$850, 0))&lt;&gt;"", ISNUMBER(VALUE(INDEX(Paste_Here!Q$2:Q$850, MATCH(B454, Paste_Here!A$2:A$850, 0))))), INDEX(Paste_Here!Q$2:Q$850, MATCH(B454, Paste_Here!A$2:A$850, 0)), ""), ""), "")</f>
        <v/>
      </c>
      <c r="DN454" s="66"/>
      <c r="DO454" s="75" t="str">
        <f>IFERROR(IF(B454&lt;&gt;"", IF(ISNUMBER(SEARCH("highrisk", LOWER(INDEX(Paste_Here!R$2:R$850, MATCH(B454, Paste_Here!A$2:A$850, 0))))), "High Risk", IF(ISNUMBER(SEARCH("lowrisk", LOWER(INDEX(Paste_Here!R$2:R$850, MATCH(B454, Paste_Here!A$2:A$850, 0))))), "Low Risk", IF(ISNUMBER(SEARCH("somerisk", LOWER(INDEX(Paste_Here!R$2:R$850, MATCH(B454, Paste_Here!A$2:A$850, 0))))), "Some Risk", IF(ISNUMBER(SEARCH("ot", LOWER(INDEX(Paste_Here!R$2:R$850, MATCH(B454, Paste_Here!A$2:A$850, 0))))), "OT", "")))), ""), "")</f>
        <v/>
      </c>
      <c r="DP454" s="66"/>
      <c r="DQ454" s="93" t="str">
        <f>IFERROR(IF(B454&lt;&gt;"", IF(AND(INDEX(Paste_Here!S$2:S$850, MATCH(B454, Paste_Here!A$2:A$850, 0))&lt;&gt;"", ISNUMBER(VALUE(INDEX(Paste_Here!S$2:S$850, MATCH(B454, Paste_Here!A$2:A$850, 0))))), INDEX(Paste_Here!S$2:S$850, MATCH(B454, Paste_Here!A$2:A$850, 0)), ""), ""), "")</f>
        <v/>
      </c>
      <c r="DR454" s="66"/>
      <c r="DS454" s="75"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IF(ISNUMBER(SEARCH("ot", LOWER(INDEX(Paste_Here!T$2:T$850, MATCH(B454, Paste_Here!A$2:A$850, 0))))), "OT", "")))), ""), "")</f>
        <v/>
      </c>
      <c r="DT454" s="66"/>
      <c r="DU454" s="75" t="str">
        <f>IFERROR(IF(B454&lt;&gt;"", IF(AND(INDEX(Paste_Here!U$2:U$850, MATCH(B454, Paste_Here!A$2:A$850, 0))&lt;&gt;"", ISNUMBER(VALUE(INDEX(Paste_Here!U$2:U$850, MATCH(B454, Paste_Here!A$2:A$850, 0))))), INDEX(Paste_Here!U$2:U$850, MATCH(B454, Paste_Here!A$2:A$850, 0)), ""), ""), "")</f>
        <v/>
      </c>
      <c r="DV454" s="66"/>
      <c r="DW454" s="93" t="str">
        <f>IFERROR(IF(B454&lt;&gt;"", IF(ISNUMBER(SEARCH("highrisk", LOWER(INDEX(Paste_Here!V$2:V$850, MATCH(B454, Paste_Here!A$2:A$850, 0))))), "High Risk", IF(ISNUMBER(SEARCH("lowrisk", LOWER(INDEX(Paste_Here!V$2:V$850, MATCH(B454, Paste_Here!A$2:A$850, 0))))), "Low Risk", IF(ISNUMBER(SEARCH("somerisk", LOWER(INDEX(Paste_Here!V$2:V$850, MATCH(B454, Paste_Here!A$2:A$850, 0))))), "Some Risk", IF(ISNUMBER(SEARCH("ot", LOWER(INDEX(Paste_Here!V$2:V$850, MATCH(B454, Paste_Here!A$2:A$850, 0))))), "OT", "")))), ""), "")</f>
        <v/>
      </c>
      <c r="DX454" s="66"/>
      <c r="DY454" s="75" t="str">
        <f>IFERROR(IF(B454&lt;&gt;"", IF(AND(INDEX(Paste_Here!W$2:W$850, MATCH(B454, Paste_Here!A$2:A$850, 0))&lt;&gt;"", ISNUMBER(VALUE(INDEX(Paste_Here!W$2:W$850, MATCH(B454, Paste_Here!A$2:A$850, 0))))), INDEX(Paste_Here!W$2:W$850, MATCH(B454, Paste_Here!A$2:A$850, 0)), ""), ""), "")</f>
        <v/>
      </c>
      <c r="DZ454" s="66"/>
      <c r="EA454" s="75" t="str">
        <f>IFERROR(IF(B454&lt;&gt;"", IF(ISNUMBER(SEARCH("highrisk", LOWER(INDEX(Paste_Here!X$2:X$850, MATCH(B454, Paste_Here!A$2:A$850, 0))))), "High Risk", IF(ISNUMBER(SEARCH("lowrisk", LOWER(INDEX(Paste_Here!X$2:X$850, MATCH(B454, Paste_Here!A$2:A$850, 0))))), "Low Risk", IF(ISNUMBER(SEARCH("somerisk", LOWER(INDEX(Paste_Here!X$2:X$850, MATCH(B454, Paste_Here!A$2:A$850, 0))))), "Some Risk", IF(ISNUMBER(SEARCH("ot", LOWER(INDEX(Paste_Here!X$2:X$850, MATCH(B454, Paste_Here!A$2:A$850, 0))))), "OT", "")))), ""), "")</f>
        <v/>
      </c>
      <c r="EB454" s="66"/>
      <c r="EC454" s="66"/>
      <c r="ED454" s="75" t="str">
        <f t="shared" ref="ED454:ED517" si="101">B454</f>
        <v/>
      </c>
      <c r="EE454" s="66"/>
      <c r="EF454" s="75" t="str">
        <f>IFERROR(IF(B454&lt;&gt;"", IF(AND(INDEX(Paste_Here!AO$2:AO$850, MATCH(B454, Paste_Here!A$2:A$850, 0))&lt;&gt;"", ISNUMBER(VALUE(INDEX(Paste_Here!AO$2:AO$850, MATCH(B454, Paste_Here!A$2:A$850, 0))))), INDEX(Paste_Here!AO$2:AO$850, MATCH(B454, Paste_Here!A$2:A$850, 0)), ""), ""), "")</f>
        <v/>
      </c>
      <c r="EG454" s="66"/>
      <c r="EH454" s="75" t="str">
        <f>IFERROR(IF(B454&lt;&gt;"", IF(ISNUMBER(SEARCH("highrisk", LOWER(INDEX(Paste_Here!AP$2:AP$850, MATCH(B454, Paste_Here!A$2:A$850, 0))))), "High Risk", IF(ISNUMBER(SEARCH("lowrisk", LOWER(INDEX(Paste_Here!AP$2:AP$850, MATCH(B454, Paste_Here!A$2:A$850, 0))))), "Low Risk", IF(ISNUMBER(SEARCH("somerisk", LOWER(INDEX(Paste_Here!AP$2:AP$850, MATCH(B454, Paste_Here!A$2:A$850, 0))))), "Some Risk", IF(ISNUMBER(SEARCH("ot", LOWER(INDEX(Paste_Here!AP$2:AP$850, MATCH(B454, Paste_Here!A$2:A$850, 0))))), "OT", "")))), ""), "")</f>
        <v/>
      </c>
      <c r="EI454" s="66"/>
      <c r="EJ454" s="93"/>
      <c r="EK454" s="66"/>
      <c r="EL454" s="75" t="str">
        <f>IFERROR(IF(B454&lt;&gt;"", IF(AND(INDEX(Paste_Here!AQ$2:AQ$850, MATCH(B454, Paste_Here!A$2:A$850, 0))&lt;&gt;"", ISNUMBER(VALUE(INDEX(Paste_Here!AQ$2:AQ$850, MATCH(B454, Paste_Here!A$2:A$850, 0))))), INDEX(Paste_Here!AQ$2:AQ$850, MATCH(B454, Paste_Here!A$2:A$850, 0)), ""), ""), "")</f>
        <v/>
      </c>
      <c r="EM454" s="66"/>
      <c r="EN454" s="75" t="str">
        <f>IFERROR(IF(B454&lt;&gt;"", IF(ISNUMBER(SEARCH("highrisk", LOWER(INDEX(Paste_Here!AR$2:AR$850, MATCH(B454, Paste_Here!A$2:A$850, 0))))), "High Risk", IF(ISNUMBER(SEARCH("lowrisk", LOWER(INDEX(Paste_Here!AR$2:AR$850, MATCH(B454, Paste_Here!A$2:A$850, 0))))), "Low Risk", IF(ISNUMBER(SEARCH("somerisk", LOWER(INDEX(Paste_Here!AR$2:AR$850, MATCH(B454, Paste_Here!A$2:A$850, 0))))), "Some Risk", IF(ISNUMBER(SEARCH("ot", LOWER(INDEX(Paste_Here!AR$2:AR$850, MATCH(B454, Paste_Here!A$2:A$850, 0))))), "OT", "")))), ""), "")</f>
        <v/>
      </c>
      <c r="EO454" s="66"/>
      <c r="EP454" s="93"/>
      <c r="EQ454" s="66"/>
      <c r="ER454" s="75"/>
      <c r="ES454" s="66"/>
      <c r="ET454" s="75"/>
      <c r="EU454" s="66"/>
      <c r="EV454" s="66"/>
      <c r="EW454" s="75" t="str">
        <f t="shared" ref="EW454:EW517" si="102">B454</f>
        <v/>
      </c>
      <c r="EX454" s="66"/>
      <c r="EY454" s="75" t="str">
        <f>IFERROR(IF(B454&lt;&gt;"", IF(AND(INDEX(Paste_Here!Y$2:Y$850, MATCH(B454, Paste_Here!A$2:A$850, 0))&lt;&gt;"", ISNUMBER(VALUE(INDEX(Paste_Here!Y$2:Y$850, MATCH(B454, Paste_Here!A$2:A$850, 0))))), INDEX(Paste_Here!Y$2:Y$850, MATCH(B454, Paste_Here!A$2:A$850, 0)), ""), ""), "")</f>
        <v/>
      </c>
      <c r="EZ454" s="66"/>
      <c r="FA454" s="75" t="str">
        <f>IFERROR(IF(B454&lt;&gt;"", IF(ISNUMBER(SEARCH("highrisk", LOWER(INDEX(Paste_Here!Z$2:Z$850, MATCH(B454, Paste_Here!A$2:A$850, 0))))), "High Risk", IF(ISNUMBER(SEARCH("lowrisk", LOWER(INDEX(Paste_Here!Z$2:Z$850, MATCH(B454, Paste_Here!A$2:A$850, 0))))), "Low Risk", IF(ISNUMBER(SEARCH("somerisk", LOWER(INDEX(Paste_Here!Z$2:Z$850, MATCH(B454, Paste_Here!A$2:A$850, 0))))), "Some Risk", IF(ISNUMBER(SEARCH("ot", LOWER(INDEX(Paste_Here!Z$2:Z$850, MATCH(B454, Paste_Here!A$2:A$850, 0))))), "OT", "")))), ""), "")</f>
        <v/>
      </c>
      <c r="FB454" s="66"/>
      <c r="FC454" s="93"/>
      <c r="FD454" s="66"/>
      <c r="FE454" s="75" t="str">
        <f>IFERROR(IF(B454&lt;&gt;"", IF(AND(INDEX(Paste_Here!AA$2:AA$850, MATCH(B454, Paste_Here!A$2:A$850, 0))&lt;&gt;"", ISNUMBER(VALUE(INDEX(Paste_Here!AA$2:AA$850, MATCH(B454, Paste_Here!A$2:A$850, 0))))), INDEX(Paste_Here!AA$2:AA$850, MATCH(B454, Paste_Here!A$2:A$850, 0)), ""), ""), "")</f>
        <v/>
      </c>
      <c r="FF454" s="66"/>
      <c r="FG454" s="75" t="str">
        <f>IFERROR(IF(B454&lt;&gt;"", IF(ISNUMBER(SEARCH("highrisk", LOWER(INDEX(Paste_Here!AB$2:AB$850, MATCH(B454, Paste_Here!A$2:A$850, 0))))), "High Risk", IF(ISNUMBER(SEARCH("lowrisk", LOWER(INDEX(Paste_Here!AB$2:AB$850, MATCH(B454, Paste_Here!A$2:A$850, 0))))), "Low Risk", IF(ISNUMBER(SEARCH("somerisk", LOWER(INDEX(Paste_Here!AB$2:AB$850, MATCH(B454, Paste_Here!A$2:A$850, 0))))), "Some Risk", IF(ISNUMBER(SEARCH("ot", LOWER(INDEX(Paste_Here!AB$2:AB$850, MATCH(B454, Paste_Here!A$2:A$850, 0))))), "OT", "")))), ""), "")</f>
        <v/>
      </c>
      <c r="FH454" s="66"/>
      <c r="FI454" s="93"/>
      <c r="FJ454" s="66"/>
      <c r="FK454" s="75"/>
      <c r="FL454" s="66"/>
      <c r="FM454" s="75"/>
      <c r="FN454" s="66"/>
      <c r="FO454" s="66"/>
      <c r="FP454" s="75" t="str">
        <f t="shared" si="97"/>
        <v/>
      </c>
      <c r="FQ454" s="66"/>
      <c r="FR454" s="75" t="str">
        <f>IFERROR(IF(B454&lt;&gt;"", IF(ISNUMBER(SEARCH("s", LOWER(INDEX(Paste_Here!L$2:L$850, MATCH(B454, Paste_Here!A$2:A$850, 0))))), "Yes", IF(INDEX(Paste_Here!L$2:L$850, MATCH(B454, Paste_Here!A$2:A$850, 0))&lt;&gt;"", "No", "")), ""), "")</f>
        <v/>
      </c>
      <c r="FS454" s="66"/>
      <c r="FT454" s="75" t="str">
        <f>IFERROR(IF(B454&lt;&gt;"", IF(ISNUMBER(SEARCH("yes", LOWER(INDEX(Paste_Here!F$2:F$850, MATCH(B454, Paste_Here!A$2:A$850, 0))))), "Yes", IF(ISNUMBER(SEARCH("no", LOWER(INDEX(Paste_Here!F$2:F$850, MATCH(B454, Paste_Here!A$2:A$850, 0))))), "No", "")), ""), "")</f>
        <v/>
      </c>
      <c r="FU454" s="66"/>
      <c r="FV454" s="75" t="str">
        <f>IFERROR(IF(B454&lt;&gt;"", IF(ISNUMBER(SEARCH("english language learner", LOWER(INDEX(Paste_Here!C$2:C$850, MATCH(B454, Paste_Here!A$2:A$850, 0))))), "Yes", ""), ""), "")</f>
        <v/>
      </c>
      <c r="FW454" s="66"/>
      <c r="FX454" s="75" t="str">
        <f>IFERROR(IF(B454&lt;&gt;"", IF(OR(ISNUMBER(SEARCH("b", LOWER(INDEX(Paste_Here!J$2:J$850, MATCH(B454, Paste_Here!A$2:A$850, 0))))), ISNUMBER(SEARCH("h", LOWER(INDEX(Paste_Here!J$2:J$850, MATCH(B454, Paste_Here!A$2:A$850, 0))))), ISNUMBER(SEARCH("i", LOWER(INDEX(Paste_Here!J$2:J$850, MATCH(B454, Paste_Here!A$2:A$850, 0)))))), "Yes", IF(INDEX(Paste_Here!J$2:J$850, MATCH(B454, Paste_Here!A$2:A$850, 0))&lt;&gt;"", "No", "")), ""), "")</f>
        <v/>
      </c>
      <c r="FY454" s="66"/>
      <c r="FZ454" s="75" t="str">
        <f>IFERROR(IF(B454&lt;&gt;"", IF(ISNUMBER(SEARCH("yes", LOWER(INDEX(Paste_Here!K$2:K$850, MATCH(B454, Paste_Here!A$2:A$850, 0))))), "Yes", IF(ISNUMBER(SEARCH("no", LOWER(INDEX(Paste_Here!K$2:K$850, MATCH(B454, Paste_Here!A$2:A$850, 0))))), "No", "")), ""), "")</f>
        <v/>
      </c>
      <c r="GA454" s="66"/>
      <c r="GB454" s="75" t="str">
        <f>IFERROR(IF(B454&lt;&gt;"", IF(ISNUMBER(SEARCH("transitional 2", LOWER(INDEX(Paste_Here!C$2:C$850, MATCH(B454, Paste_Here!A$2:A$850, 0))))), "T2",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GC454" s="66"/>
      <c r="GD454" s="75"/>
      <c r="GE454" s="66"/>
      <c r="GF454" s="75"/>
      <c r="GG454" s="66"/>
      <c r="GH454" s="75"/>
      <c r="GI454" s="66"/>
      <c r="GK454" s="1" t="str" cm="1">
        <f t="array" ref="GK454">IFERROR(INDEX(Paste_Here!$B$2:$B$850, MATCH(0, COUNTIF(GK$4:GK453, Paste_Here!$B$2:$B$850) + IF(Paste_Here!$B$2:$B$850="", 1, 0), 0)), "")</f>
        <v/>
      </c>
      <c r="GL454" s="1" t="str">
        <f>IF(GK454&lt;&gt;"", INDEX(Paste_Here!$A$2:$A$850, MATCH(GK454, Paste_Here!$B$2:$B$850, 0)), "")</f>
        <v/>
      </c>
      <c r="GM454" s="1" t="str">
        <f t="shared" ref="GM454:GM517" si="103">GL454</f>
        <v/>
      </c>
      <c r="GN454" s="1" t="str" cm="1">
        <f t="array" ref="GN454">IFERROR(INDEX($GM$5:$GM$850, MATCH(SMALL(IF($GM$5:$GM$850&lt;&gt;"", COUNTIF($GM$5:$GM$850, "&lt;"&amp;$GM$5:$GM$850)+1), ROW()-ROW($GN$5)+1), COUNTIF($GM$5:$GM$850, "&lt;"&amp;$GM$5:$GM$850)+1, 0)), "")</f>
        <v/>
      </c>
    </row>
    <row r="455" spans="1:196">
      <c r="A455" s="66"/>
      <c r="B455" s="75" t="str">
        <f t="shared" si="91"/>
        <v/>
      </c>
      <c r="C455" s="66"/>
      <c r="D455" s="75" t="str">
        <f>IFERROR(IF(AND(INDEX(Paste_Here!N$2:N$850, MATCH(B455, Paste_Here!A$2:A$850, 0)) = ""), "", IF(UPPER(INDEX(Paste_Here!N$2:N$850, MATCH(B455, Paste_Here!A$2:A$850, 0))) = "YES", "Yes", IF(UPPER(INDEX(Paste_Here!N$2:N$850, MATCH(B455, Paste_Here!A$2:A$850, 0))) = "NO", "No", ""))), "")</f>
        <v/>
      </c>
      <c r="E455" s="66"/>
      <c r="F455" s="75" t="str">
        <f t="shared" si="98"/>
        <v/>
      </c>
      <c r="G455" s="66"/>
      <c r="H455" s="75" t="str">
        <f t="shared" si="99"/>
        <v/>
      </c>
      <c r="I455" s="66"/>
      <c r="J455" s="75" t="str">
        <f t="shared" si="100"/>
        <v/>
      </c>
      <c r="K455" s="66"/>
      <c r="L455" s="75"/>
      <c r="M455" s="66"/>
      <c r="N455" s="75" t="str">
        <f>IFERROR(IF(B455&lt;&gt;"", IF(AND(INDEX(Paste_Here!AW$2:AW$850, MATCH(B455, Paste_Here!A$2:A$850, 0))&lt;&gt;"", ISNUMBER(VALUE(INDEX(Paste_Here!AW$2:AW$850, MATCH(B455, Paste_Here!A$2:A$850, 0))))), INDEX(Paste_Here!AW$2:AW$850, MATCH(B455, Paste_Here!A$2:A$850, 0)), ""), ""), "")</f>
        <v/>
      </c>
      <c r="O455" s="66"/>
      <c r="P455" s="75" t="str">
        <f>IFERROR(IF(B455&lt;&gt;"", IF(AND(INDEX(Paste_Here!AX$2:AX$850, MATCH(B455, Paste_Here!A$2:A$850, 0))&lt;&gt;"", ISNUMBER(VALUE(INDEX(Paste_Here!AX$2:AX$850, MATCH(B455, Paste_Here!A$2:A$850, 0))))), INDEX(Paste_Here!AX$2:AX$850, MATCH(B455, Paste_Here!A$2:A$850, 0)), ""), ""), "")</f>
        <v/>
      </c>
      <c r="Q455" s="66"/>
      <c r="R455" s="75" t="str">
        <f>IFERROR(IF(B455&lt;&gt;"", IF(AND(INDEX(Paste_Here!AU$2:AU$850, MATCH(B455, Paste_Here!A$2:A$850, 0))&lt;&gt;"", ISNUMBER(VALUE(INDEX(Paste_Here!AU$2:AU$850, MATCH(B455, Paste_Here!A$2:A$850, 0))))), INDEX(Paste_Here!AU$2:AU$850, MATCH(B455, Paste_Here!A$2:A$850, 0)), ""), ""), "")</f>
        <v/>
      </c>
      <c r="S455" s="66"/>
      <c r="T455" s="75" t="str">
        <f>IFERROR(IF(B455&lt;&gt;"", IF(AND(INDEX(Paste_Here!AV$2:AV$850, MATCH(B455, Paste_Here!A$2:A$850, 0))&lt;&gt;"", ISNUMBER(VALUE(INDEX(Paste_Here!AV$2:AV$850, MATCH(B455, Paste_Here!A$2:A$850, 0))))), INDEX(Paste_Here!AV$2:AV$850, MATCH(B455, Paste_Here!A$2:A$850, 0)), ""), ""), "")</f>
        <v/>
      </c>
      <c r="U455" s="66"/>
      <c r="W455" s="66"/>
      <c r="Y455" s="66"/>
      <c r="Z455" s="66"/>
      <c r="AA455" s="75" t="str">
        <f t="shared" si="92"/>
        <v/>
      </c>
      <c r="AB455" s="66"/>
      <c r="AC455" s="75"/>
      <c r="AD455" s="66"/>
      <c r="AE455" s="98"/>
      <c r="AF455" s="66"/>
      <c r="AG455" s="75"/>
      <c r="AH455" s="66"/>
      <c r="AI455" s="75" t="str">
        <f>IFERROR(IF(B455&lt;&gt;"", IF(AND(INDEX(Paste_Here!AC$2:AC$850, MATCH(B455, Paste_Here!A$2:A$850, 0))&lt;&gt;"", ISNUMBER(VALUE(INDEX(Paste_Here!AC$2:AC$850, MATCH(B455, Paste_Here!A$2:A$850, 0))))), INDEX(Paste_Here!AC$2:AC$850, MATCH(B455, Paste_Here!A$2:A$850, 0)), ""), ""), "")</f>
        <v/>
      </c>
      <c r="AJ455" s="66"/>
      <c r="AK455" s="75" t="str">
        <f>IFERROR(IF(B455&lt;&gt;"", IF(ISNUMBER(SEARCH("highrisk", LOWER(INDEX(Paste_Here!AD$2:AD$850, MATCH(B455, Paste_Here!A$2:A$850, 0))))), "High Risk", IF(ISNUMBER(SEARCH("lowrisk", LOWER(INDEX(Paste_Here!AD$2:AD$850, MATCH(B455, Paste_Here!A$2:A$850, 0))))), "Low Risk", IF(ISNUMBER(SEARCH("somerisk", LOWER(INDEX(Paste_Here!AD$2:AD$850, MATCH(B455, Paste_Here!A$2:A$850, 0))))), "Some Risk", IF(ISNUMBER(SEARCH("ot", LOWER(INDEX(Paste_Here!AD$2:AD$850, MATCH(B455, Paste_Here!A$2:A$850, 0))))), "OT", "")))), ""), "")</f>
        <v/>
      </c>
      <c r="AL455" s="66"/>
      <c r="AM455" s="75"/>
      <c r="AN455" s="66"/>
      <c r="AO455" s="75" t="str">
        <f>IFERROR(IF(B455&lt;&gt;"", IF(AND(INDEX(Paste_Here!M$2:M$850, MATCH(B455, Paste_Here!A$2:A$850, 0))&lt;&gt;"", ISNUMBER(VALUE(INDEX(Paste_Here!M$2:M$850, MATCH(B455, Paste_Here!A$2:A$850, 0))))), INDEX(Paste_Here!M$2:M$850, MATCH(B455, Paste_Here!A$2:A$850, 0)), ""), ""), "")</f>
        <v/>
      </c>
      <c r="AP455" s="66"/>
      <c r="AQ455" s="75" t="str">
        <f>IFERROR(IF(B455&lt;&gt;"", IF(ISNUMBER(SEARCH("highrisk", LOWER(INDEX(Paste_Here!N$2:N$850, MATCH(B455, Paste_Here!A$2:A$850, 0))))), "High Risk", IF(ISNUMBER(SEARCH("lowrisk", LOWER(INDEX(Paste_Here!N$2:N$850, MATCH(B455, Paste_Here!A$2:A$850, 0))))), "Low Risk", IF(ISNUMBER(SEARCH("somerisk", LOWER(INDEX(Paste_Here!N$2:N$850, MATCH(B455, Paste_Here!A$2:A$850, 0))))), "Some Risk", IF(ISNUMBER(SEARCH("ot", LOWER(INDEX(Paste_Here!N$2:N$850, MATCH(B455, Paste_Here!A$2:A$850, 0))))), "OT", "")))), ""), "")</f>
        <v/>
      </c>
      <c r="AT455" s="66"/>
      <c r="AU455" s="103"/>
      <c r="AV455" s="66"/>
      <c r="AW455" s="66"/>
      <c r="AX455" s="75" t="str">
        <f t="shared" si="93"/>
        <v/>
      </c>
      <c r="AY455" s="66"/>
      <c r="AZ455" s="75"/>
      <c r="BA455" s="66"/>
      <c r="BB455" s="75"/>
      <c r="BC455" s="66"/>
      <c r="BD455" s="75"/>
      <c r="BE455" s="66"/>
      <c r="BF455" s="75" t="str">
        <f>IFERROR(IF(B455&lt;&gt;"", IF(AND(INDEX(Paste_Here!AE$2:AE$850, MATCH(B455, Paste_Here!A$2:A$850, 0))&lt;&gt;"", ISNUMBER(VALUE(INDEX(Paste_Here!AE$2:AE$850, MATCH(B455, Paste_Here!A$2:A$850, 0))))), INDEX(Paste_Here!AE$2:AE$850, MATCH(B455, Paste_Here!A$2:A$850, 0)), ""), ""), "")</f>
        <v/>
      </c>
      <c r="BG455" s="66"/>
      <c r="BH455" s="75" t="str">
        <f>IFERROR(IF(B455&lt;&gt;"", IF(ISNUMBER(SEARCH("highrisk", LOWER(INDEX(Paste_Here!AF$2:AF$850, MATCH(B455, Paste_Here!A$2:A$850, 0))))), "High Risk", IF(ISNUMBER(SEARCH("lowrisk", LOWER(INDEX(Paste_Here!AF$2:AF$850, MATCH(B455, Paste_Here!A$2:A$850, 0))))), "Low Risk", IF(ISNUMBER(SEARCH("somerisk", LOWER(INDEX(Paste_Here!AF$2:AF$850, MATCH(B455, Paste_Here!A$2:A$850, 0))))), "Some Risk", IF(ISNUMBER(SEARCH("ot", LOWER(INDEX(Paste_Here!AF$2:AF$850, MATCH(B455, Paste_Here!A$2:A$850, 0))))), "OT", "")))), ""), "")</f>
        <v/>
      </c>
      <c r="BI455" s="66"/>
      <c r="BJ455" s="75"/>
      <c r="BK455" s="66"/>
      <c r="BL455" s="75" t="str">
        <f>IFERROR(IF(B455&lt;&gt;"", IF(AND(INDEX(Paste_Here!O$2:O$850, MATCH(B455, Paste_Here!A$2:A$850, 0))&lt;&gt;"", ISNUMBER(VALUE(INDEX(Paste_Here!O$2:O$850, MATCH(B455, Paste_Here!A$2:A$850, 0))))), INDEX(Paste_Here!O$2:O$850, MATCH(B455, Paste_Here!A$2:A$850, 0)), ""), ""), "")</f>
        <v/>
      </c>
      <c r="BM455" s="66"/>
      <c r="BN455" s="75" t="str">
        <f>IFERROR(IF(B455&lt;&gt;"", IF(ISNUMBER(SEARCH("highrisk", LOWER(INDEX(Paste_Here!P$2:P$850, MATCH(B455, Paste_Here!A$2:A$850, 0))))), "High Risk", IF(ISNUMBER(SEARCH("lowrisk", LOWER(INDEX(Paste_Here!P$2:P$850, MATCH(B455, Paste_Here!A$2:A$850, 0))))), "Low Risk", IF(ISNUMBER(SEARCH("somerisk", LOWER(INDEX(Paste_Here!P$2:P$850, MATCH(B455, Paste_Here!A$2:A$850, 0))))), "Some Risk", IF(ISNUMBER(SEARCH("ot", LOWER(INDEX(Paste_Here!P$2:P$850, MATCH(B455, Paste_Here!A$2:A$850, 0))))), "OT", "")))), ""), "")</f>
        <v/>
      </c>
      <c r="BQ455" s="66"/>
      <c r="BR455" s="75"/>
      <c r="BS455" s="66"/>
      <c r="BT455" s="66"/>
      <c r="BU455" s="75" t="str">
        <f t="shared" si="94"/>
        <v/>
      </c>
      <c r="BV455" s="66"/>
      <c r="BW455" s="75"/>
      <c r="BX455" s="66"/>
      <c r="BY455" s="75"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BZ455" s="66"/>
      <c r="CA455" s="75"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CB455" s="66"/>
      <c r="CC455" s="75"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CD455" s="66"/>
      <c r="CE455" s="75"/>
      <c r="CF455" s="66"/>
      <c r="CK455" s="75"/>
      <c r="CL455" s="66"/>
      <c r="CM455" s="75"/>
      <c r="CN455" s="66"/>
      <c r="CO455" s="75"/>
      <c r="CP455" s="66"/>
      <c r="CQ455" s="66"/>
      <c r="CR455" s="75" t="str">
        <f t="shared" si="95"/>
        <v/>
      </c>
      <c r="CS455" s="66"/>
      <c r="CT455" s="75"/>
      <c r="CU455" s="66"/>
      <c r="CV455" s="75"/>
      <c r="CW455" s="66"/>
      <c r="CX455" s="75"/>
      <c r="CY455" s="66"/>
      <c r="CZ455" s="75"/>
      <c r="DA455" s="66"/>
      <c r="DB455" s="75" t="str">
        <f>IFERROR(IF(B455&lt;&gt;"", IF(AND(INDEX(Paste_Here!AK$2:AK$850, MATCH(B455, Paste_Here!A$2:A$850, 0))&lt;&gt;"", ISNUMBER(VALUE(INDEX(Paste_Here!AK$2:AK$850, MATCH(B455, Paste_Here!A$2:A$850, 0))))), INDEX(Paste_Here!AK$2:AK$850, MATCH(B455, Paste_Here!A$2:A$850, 0)), ""), ""), "")</f>
        <v/>
      </c>
      <c r="DC455" s="66"/>
      <c r="DD455" s="75" t="str">
        <f>IFERROR(IF(B455&lt;&gt;"", IF(ISNUMBER(SEARCH("highrisk", LOWER(INDEX(Paste_Here!AL$2:AL$850, MATCH(B455, Paste_Here!A$2:A$850, 0))))), "High Risk", IF(ISNUMBER(SEARCH("lowrisk", LOWER(INDEX(Paste_Here!AL$2:AL$850, MATCH(B455, Paste_Here!A$2:A$850, 0))))), "Low Risk", IF(ISNUMBER(SEARCH("somerisk", LOWER(INDEX(Paste_Here!AL$2:AL$850, MATCH(B455, Paste_Here!A$2:A$850, 0))))), "Some Risk", IF(ISNUMBER(SEARCH("ot", LOWER(INDEX(Paste_Here!AL$2:AL$850, MATCH(B455, Paste_Here!A$2:A$850, 0))))), "OT", "")))), ""), "")</f>
        <v/>
      </c>
      <c r="DE455" s="66"/>
      <c r="DF455" s="75" t="str">
        <f>IFERROR(IF(B455&lt;&gt;"", IF(AND(INDEX(Paste_Here!AM$2:AM$850, MATCH(B455, Paste_Here!A$2:A$850, 0))&lt;&gt;"", ISNUMBER(VALUE(INDEX(Paste_Here!AM$2:AM$850, MATCH(B455, Paste_Here!A$2:A$850, 0))))), INDEX(Paste_Here!AM$2:AM$850, MATCH(B455, Paste_Here!A$2:A$850, 0)), ""), ""), "")</f>
        <v/>
      </c>
      <c r="DG455" s="66"/>
      <c r="DH455" s="75" t="str">
        <f>IFERROR(IF(B455&lt;&gt;"", IF(ISNUMBER(SEARCH("highrisk", LOWER(INDEX(Paste_Here!AN$2:AN$850, MATCH(B455, Paste_Here!A$2:A$850, 0))))), "High Risk", IF(ISNUMBER(SEARCH("lowrisk", LOWER(INDEX(Paste_Here!AN$2:AN$850, MATCH(B455, Paste_Here!A$2:A$850, 0))))), "Low Risk", IF(ISNUMBER(SEARCH("somerisk", LOWER(INDEX(Paste_Here!AN$2:AN$850, MATCH(B455, Paste_Here!A$2:A$850, 0))))), "Some Risk", IF(ISNUMBER(SEARCH("ot", LOWER(INDEX(Paste_Here!AN$2:AN$850, MATCH(B455, Paste_Here!A$2:A$850, 0))))), "OT", "")))), ""), "")</f>
        <v/>
      </c>
      <c r="DI455" s="66"/>
      <c r="DJ455" s="66"/>
      <c r="DK455" s="75" t="str">
        <f t="shared" si="96"/>
        <v/>
      </c>
      <c r="DL455" s="66"/>
      <c r="DM455" s="75" t="str">
        <f>IFERROR(IF(B455&lt;&gt;"", IF(AND(INDEX(Paste_Here!Q$2:Q$850, MATCH(B455, Paste_Here!A$2:A$850, 0))&lt;&gt;"", ISNUMBER(VALUE(INDEX(Paste_Here!Q$2:Q$850, MATCH(B455, Paste_Here!A$2:A$850, 0))))), INDEX(Paste_Here!Q$2:Q$850, MATCH(B455, Paste_Here!A$2:A$850, 0)), ""), ""), "")</f>
        <v/>
      </c>
      <c r="DN455" s="66"/>
      <c r="DO455" s="75" t="str">
        <f>IFERROR(IF(B455&lt;&gt;"", IF(ISNUMBER(SEARCH("highrisk", LOWER(INDEX(Paste_Here!R$2:R$850, MATCH(B455, Paste_Here!A$2:A$850, 0))))), "High Risk", IF(ISNUMBER(SEARCH("lowrisk", LOWER(INDEX(Paste_Here!R$2:R$850, MATCH(B455, Paste_Here!A$2:A$850, 0))))), "Low Risk", IF(ISNUMBER(SEARCH("somerisk", LOWER(INDEX(Paste_Here!R$2:R$850, MATCH(B455, Paste_Here!A$2:A$850, 0))))), "Some Risk", IF(ISNUMBER(SEARCH("ot", LOWER(INDEX(Paste_Here!R$2:R$850, MATCH(B455, Paste_Here!A$2:A$850, 0))))), "OT", "")))), ""), "")</f>
        <v/>
      </c>
      <c r="DP455" s="66"/>
      <c r="DQ455" s="93" t="str">
        <f>IFERROR(IF(B455&lt;&gt;"", IF(AND(INDEX(Paste_Here!S$2:S$850, MATCH(B455, Paste_Here!A$2:A$850, 0))&lt;&gt;"", ISNUMBER(VALUE(INDEX(Paste_Here!S$2:S$850, MATCH(B455, Paste_Here!A$2:A$850, 0))))), INDEX(Paste_Here!S$2:S$850, MATCH(B455, Paste_Here!A$2:A$850, 0)), ""), ""), "")</f>
        <v/>
      </c>
      <c r="DR455" s="66"/>
      <c r="DS455" s="75"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IF(ISNUMBER(SEARCH("ot", LOWER(INDEX(Paste_Here!T$2:T$850, MATCH(B455, Paste_Here!A$2:A$850, 0))))), "OT", "")))), ""), "")</f>
        <v/>
      </c>
      <c r="DT455" s="66"/>
      <c r="DU455" s="75" t="str">
        <f>IFERROR(IF(B455&lt;&gt;"", IF(AND(INDEX(Paste_Here!U$2:U$850, MATCH(B455, Paste_Here!A$2:A$850, 0))&lt;&gt;"", ISNUMBER(VALUE(INDEX(Paste_Here!U$2:U$850, MATCH(B455, Paste_Here!A$2:A$850, 0))))), INDEX(Paste_Here!U$2:U$850, MATCH(B455, Paste_Here!A$2:A$850, 0)), ""), ""), "")</f>
        <v/>
      </c>
      <c r="DV455" s="66"/>
      <c r="DW455" s="93" t="str">
        <f>IFERROR(IF(B455&lt;&gt;"", IF(ISNUMBER(SEARCH("highrisk", LOWER(INDEX(Paste_Here!V$2:V$850, MATCH(B455, Paste_Here!A$2:A$850, 0))))), "High Risk", IF(ISNUMBER(SEARCH("lowrisk", LOWER(INDEX(Paste_Here!V$2:V$850, MATCH(B455, Paste_Here!A$2:A$850, 0))))), "Low Risk", IF(ISNUMBER(SEARCH("somerisk", LOWER(INDEX(Paste_Here!V$2:V$850, MATCH(B455, Paste_Here!A$2:A$850, 0))))), "Some Risk", IF(ISNUMBER(SEARCH("ot", LOWER(INDEX(Paste_Here!V$2:V$850, MATCH(B455, Paste_Here!A$2:A$850, 0))))), "OT", "")))), ""), "")</f>
        <v/>
      </c>
      <c r="DX455" s="66"/>
      <c r="DY455" s="75" t="str">
        <f>IFERROR(IF(B455&lt;&gt;"", IF(AND(INDEX(Paste_Here!W$2:W$850, MATCH(B455, Paste_Here!A$2:A$850, 0))&lt;&gt;"", ISNUMBER(VALUE(INDEX(Paste_Here!W$2:W$850, MATCH(B455, Paste_Here!A$2:A$850, 0))))), INDEX(Paste_Here!W$2:W$850, MATCH(B455, Paste_Here!A$2:A$850, 0)), ""), ""), "")</f>
        <v/>
      </c>
      <c r="DZ455" s="66"/>
      <c r="EA455" s="75" t="str">
        <f>IFERROR(IF(B455&lt;&gt;"", IF(ISNUMBER(SEARCH("highrisk", LOWER(INDEX(Paste_Here!X$2:X$850, MATCH(B455, Paste_Here!A$2:A$850, 0))))), "High Risk", IF(ISNUMBER(SEARCH("lowrisk", LOWER(INDEX(Paste_Here!X$2:X$850, MATCH(B455, Paste_Here!A$2:A$850, 0))))), "Low Risk", IF(ISNUMBER(SEARCH("somerisk", LOWER(INDEX(Paste_Here!X$2:X$850, MATCH(B455, Paste_Here!A$2:A$850, 0))))), "Some Risk", IF(ISNUMBER(SEARCH("ot", LOWER(INDEX(Paste_Here!X$2:X$850, MATCH(B455, Paste_Here!A$2:A$850, 0))))), "OT", "")))), ""), "")</f>
        <v/>
      </c>
      <c r="EB455" s="66"/>
      <c r="EC455" s="66"/>
      <c r="ED455" s="75" t="str">
        <f t="shared" si="101"/>
        <v/>
      </c>
      <c r="EE455" s="66"/>
      <c r="EF455" s="75" t="str">
        <f>IFERROR(IF(B455&lt;&gt;"", IF(AND(INDEX(Paste_Here!AO$2:AO$850, MATCH(B455, Paste_Here!A$2:A$850, 0))&lt;&gt;"", ISNUMBER(VALUE(INDEX(Paste_Here!AO$2:AO$850, MATCH(B455, Paste_Here!A$2:A$850, 0))))), INDEX(Paste_Here!AO$2:AO$850, MATCH(B455, Paste_Here!A$2:A$850, 0)), ""), ""), "")</f>
        <v/>
      </c>
      <c r="EG455" s="66"/>
      <c r="EH455" s="75" t="str">
        <f>IFERROR(IF(B455&lt;&gt;"", IF(ISNUMBER(SEARCH("highrisk", LOWER(INDEX(Paste_Here!AP$2:AP$850, MATCH(B455, Paste_Here!A$2:A$850, 0))))), "High Risk", IF(ISNUMBER(SEARCH("lowrisk", LOWER(INDEX(Paste_Here!AP$2:AP$850, MATCH(B455, Paste_Here!A$2:A$850, 0))))), "Low Risk", IF(ISNUMBER(SEARCH("somerisk", LOWER(INDEX(Paste_Here!AP$2:AP$850, MATCH(B455, Paste_Here!A$2:A$850, 0))))), "Some Risk", IF(ISNUMBER(SEARCH("ot", LOWER(INDEX(Paste_Here!AP$2:AP$850, MATCH(B455, Paste_Here!A$2:A$850, 0))))), "OT", "")))), ""), "")</f>
        <v/>
      </c>
      <c r="EI455" s="66"/>
      <c r="EJ455" s="93"/>
      <c r="EK455" s="66"/>
      <c r="EL455" s="75" t="str">
        <f>IFERROR(IF(B455&lt;&gt;"", IF(AND(INDEX(Paste_Here!AQ$2:AQ$850, MATCH(B455, Paste_Here!A$2:A$850, 0))&lt;&gt;"", ISNUMBER(VALUE(INDEX(Paste_Here!AQ$2:AQ$850, MATCH(B455, Paste_Here!A$2:A$850, 0))))), INDEX(Paste_Here!AQ$2:AQ$850, MATCH(B455, Paste_Here!A$2:A$850, 0)), ""), ""), "")</f>
        <v/>
      </c>
      <c r="EM455" s="66"/>
      <c r="EN455" s="75" t="str">
        <f>IFERROR(IF(B455&lt;&gt;"", IF(ISNUMBER(SEARCH("highrisk", LOWER(INDEX(Paste_Here!AR$2:AR$850, MATCH(B455, Paste_Here!A$2:A$850, 0))))), "High Risk", IF(ISNUMBER(SEARCH("lowrisk", LOWER(INDEX(Paste_Here!AR$2:AR$850, MATCH(B455, Paste_Here!A$2:A$850, 0))))), "Low Risk", IF(ISNUMBER(SEARCH("somerisk", LOWER(INDEX(Paste_Here!AR$2:AR$850, MATCH(B455, Paste_Here!A$2:A$850, 0))))), "Some Risk", IF(ISNUMBER(SEARCH("ot", LOWER(INDEX(Paste_Here!AR$2:AR$850, MATCH(B455, Paste_Here!A$2:A$850, 0))))), "OT", "")))), ""), "")</f>
        <v/>
      </c>
      <c r="EO455" s="66"/>
      <c r="EP455" s="93"/>
      <c r="EQ455" s="66"/>
      <c r="ER455" s="75"/>
      <c r="ES455" s="66"/>
      <c r="ET455" s="75"/>
      <c r="EU455" s="66"/>
      <c r="EV455" s="66"/>
      <c r="EW455" s="75" t="str">
        <f t="shared" si="102"/>
        <v/>
      </c>
      <c r="EX455" s="66"/>
      <c r="EY455" s="75" t="str">
        <f>IFERROR(IF(B455&lt;&gt;"", IF(AND(INDEX(Paste_Here!Y$2:Y$850, MATCH(B455, Paste_Here!A$2:A$850, 0))&lt;&gt;"", ISNUMBER(VALUE(INDEX(Paste_Here!Y$2:Y$850, MATCH(B455, Paste_Here!A$2:A$850, 0))))), INDEX(Paste_Here!Y$2:Y$850, MATCH(B455, Paste_Here!A$2:A$850, 0)), ""), ""), "")</f>
        <v/>
      </c>
      <c r="EZ455" s="66"/>
      <c r="FA455" s="75" t="str">
        <f>IFERROR(IF(B455&lt;&gt;"", IF(ISNUMBER(SEARCH("highrisk", LOWER(INDEX(Paste_Here!Z$2:Z$850, MATCH(B455, Paste_Here!A$2:A$850, 0))))), "High Risk", IF(ISNUMBER(SEARCH("lowrisk", LOWER(INDEX(Paste_Here!Z$2:Z$850, MATCH(B455, Paste_Here!A$2:A$850, 0))))), "Low Risk", IF(ISNUMBER(SEARCH("somerisk", LOWER(INDEX(Paste_Here!Z$2:Z$850, MATCH(B455, Paste_Here!A$2:A$850, 0))))), "Some Risk", IF(ISNUMBER(SEARCH("ot", LOWER(INDEX(Paste_Here!Z$2:Z$850, MATCH(B455, Paste_Here!A$2:A$850, 0))))), "OT", "")))), ""), "")</f>
        <v/>
      </c>
      <c r="FB455" s="66"/>
      <c r="FC455" s="93"/>
      <c r="FD455" s="66"/>
      <c r="FE455" s="75" t="str">
        <f>IFERROR(IF(B455&lt;&gt;"", IF(AND(INDEX(Paste_Here!AA$2:AA$850, MATCH(B455, Paste_Here!A$2:A$850, 0))&lt;&gt;"", ISNUMBER(VALUE(INDEX(Paste_Here!AA$2:AA$850, MATCH(B455, Paste_Here!A$2:A$850, 0))))), INDEX(Paste_Here!AA$2:AA$850, MATCH(B455, Paste_Here!A$2:A$850, 0)), ""), ""), "")</f>
        <v/>
      </c>
      <c r="FF455" s="66"/>
      <c r="FG455" s="75" t="str">
        <f>IFERROR(IF(B455&lt;&gt;"", IF(ISNUMBER(SEARCH("highrisk", LOWER(INDEX(Paste_Here!AB$2:AB$850, MATCH(B455, Paste_Here!A$2:A$850, 0))))), "High Risk", IF(ISNUMBER(SEARCH("lowrisk", LOWER(INDEX(Paste_Here!AB$2:AB$850, MATCH(B455, Paste_Here!A$2:A$850, 0))))), "Low Risk", IF(ISNUMBER(SEARCH("somerisk", LOWER(INDEX(Paste_Here!AB$2:AB$850, MATCH(B455, Paste_Here!A$2:A$850, 0))))), "Some Risk", IF(ISNUMBER(SEARCH("ot", LOWER(INDEX(Paste_Here!AB$2:AB$850, MATCH(B455, Paste_Here!A$2:A$850, 0))))), "OT", "")))), ""), "")</f>
        <v/>
      </c>
      <c r="FH455" s="66"/>
      <c r="FI455" s="93"/>
      <c r="FJ455" s="66"/>
      <c r="FK455" s="75"/>
      <c r="FL455" s="66"/>
      <c r="FM455" s="75"/>
      <c r="FN455" s="66"/>
      <c r="FO455" s="66"/>
      <c r="FP455" s="75" t="str">
        <f t="shared" si="97"/>
        <v/>
      </c>
      <c r="FQ455" s="66"/>
      <c r="FR455" s="75" t="str">
        <f>IFERROR(IF(B455&lt;&gt;"", IF(ISNUMBER(SEARCH("s", LOWER(INDEX(Paste_Here!L$2:L$850, MATCH(B455, Paste_Here!A$2:A$850, 0))))), "Yes", IF(INDEX(Paste_Here!L$2:L$850, MATCH(B455, Paste_Here!A$2:A$850, 0))&lt;&gt;"", "No", "")), ""), "")</f>
        <v/>
      </c>
      <c r="FS455" s="66"/>
      <c r="FT455" s="75" t="str">
        <f>IFERROR(IF(B455&lt;&gt;"", IF(ISNUMBER(SEARCH("yes", LOWER(INDEX(Paste_Here!F$2:F$850, MATCH(B455, Paste_Here!A$2:A$850, 0))))), "Yes", IF(ISNUMBER(SEARCH("no", LOWER(INDEX(Paste_Here!F$2:F$850, MATCH(B455, Paste_Here!A$2:A$850, 0))))), "No", "")), ""), "")</f>
        <v/>
      </c>
      <c r="FU455" s="66"/>
      <c r="FV455" s="75" t="str">
        <f>IFERROR(IF(B455&lt;&gt;"", IF(ISNUMBER(SEARCH("english language learner", LOWER(INDEX(Paste_Here!C$2:C$850, MATCH(B455, Paste_Here!A$2:A$850, 0))))), "Yes", ""), ""), "")</f>
        <v/>
      </c>
      <c r="FW455" s="66"/>
      <c r="FX455" s="75" t="str">
        <f>IFERROR(IF(B455&lt;&gt;"", IF(OR(ISNUMBER(SEARCH("b", LOWER(INDEX(Paste_Here!J$2:J$850, MATCH(B455, Paste_Here!A$2:A$850, 0))))), ISNUMBER(SEARCH("h", LOWER(INDEX(Paste_Here!J$2:J$850, MATCH(B455, Paste_Here!A$2:A$850, 0))))), ISNUMBER(SEARCH("i", LOWER(INDEX(Paste_Here!J$2:J$850, MATCH(B455, Paste_Here!A$2:A$850, 0)))))), "Yes", IF(INDEX(Paste_Here!J$2:J$850, MATCH(B455, Paste_Here!A$2:A$850, 0))&lt;&gt;"", "No", "")), ""), "")</f>
        <v/>
      </c>
      <c r="FY455" s="66"/>
      <c r="FZ455" s="75" t="str">
        <f>IFERROR(IF(B455&lt;&gt;"", IF(ISNUMBER(SEARCH("yes", LOWER(INDEX(Paste_Here!K$2:K$850, MATCH(B455, Paste_Here!A$2:A$850, 0))))), "Yes", IF(ISNUMBER(SEARCH("no", LOWER(INDEX(Paste_Here!K$2:K$850, MATCH(B455, Paste_Here!A$2:A$850, 0))))), "No", "")), ""), "")</f>
        <v/>
      </c>
      <c r="GA455" s="66"/>
      <c r="GB455" s="75" t="str">
        <f>IFERROR(IF(B455&lt;&gt;"", IF(ISNUMBER(SEARCH("transitional 2", LOWER(INDEX(Paste_Here!C$2:C$850, MATCH(B455, Paste_Here!A$2:A$850, 0))))), "T2",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GC455" s="66"/>
      <c r="GD455" s="75"/>
      <c r="GE455" s="66"/>
      <c r="GF455" s="75"/>
      <c r="GG455" s="66"/>
      <c r="GH455" s="75"/>
      <c r="GI455" s="66"/>
      <c r="GK455" s="1" t="str" cm="1">
        <f t="array" ref="GK455">IFERROR(INDEX(Paste_Here!$B$2:$B$850, MATCH(0, COUNTIF(GK$4:GK454, Paste_Here!$B$2:$B$850) + IF(Paste_Here!$B$2:$B$850="", 1, 0), 0)), "")</f>
        <v/>
      </c>
      <c r="GL455" s="1" t="str">
        <f>IF(GK455&lt;&gt;"", INDEX(Paste_Here!$A$2:$A$850, MATCH(GK455, Paste_Here!$B$2:$B$850, 0)), "")</f>
        <v/>
      </c>
      <c r="GM455" s="1" t="str">
        <f t="shared" si="103"/>
        <v/>
      </c>
      <c r="GN455" s="1" t="str" cm="1">
        <f t="array" ref="GN455">IFERROR(INDEX($GM$5:$GM$850, MATCH(SMALL(IF($GM$5:$GM$850&lt;&gt;"", COUNTIF($GM$5:$GM$850, "&lt;"&amp;$GM$5:$GM$850)+1), ROW()-ROW($GN$5)+1), COUNTIF($GM$5:$GM$850, "&lt;"&amp;$GM$5:$GM$850)+1, 0)), "")</f>
        <v/>
      </c>
    </row>
    <row r="456" spans="1:196">
      <c r="A456" s="66"/>
      <c r="B456" s="75" t="str">
        <f t="shared" si="91"/>
        <v/>
      </c>
      <c r="C456" s="66"/>
      <c r="D456" s="75" t="str">
        <f>IFERROR(IF(AND(INDEX(Paste_Here!N$2:N$850, MATCH(B456, Paste_Here!A$2:A$850, 0)) = ""), "", IF(UPPER(INDEX(Paste_Here!N$2:N$850, MATCH(B456, Paste_Here!A$2:A$850, 0))) = "YES", "Yes", IF(UPPER(INDEX(Paste_Here!N$2:N$850, MATCH(B456, Paste_Here!A$2:A$850, 0))) = "NO", "No", ""))), "")</f>
        <v/>
      </c>
      <c r="E456" s="66"/>
      <c r="F456" s="75" t="str">
        <f t="shared" si="98"/>
        <v/>
      </c>
      <c r="G456" s="66"/>
      <c r="H456" s="75" t="str">
        <f t="shared" si="99"/>
        <v/>
      </c>
      <c r="I456" s="66"/>
      <c r="J456" s="75" t="str">
        <f t="shared" si="100"/>
        <v/>
      </c>
      <c r="K456" s="66"/>
      <c r="L456" s="75"/>
      <c r="M456" s="66"/>
      <c r="N456" s="75" t="str">
        <f>IFERROR(IF(B456&lt;&gt;"", IF(AND(INDEX(Paste_Here!AW$2:AW$850, MATCH(B456, Paste_Here!A$2:A$850, 0))&lt;&gt;"", ISNUMBER(VALUE(INDEX(Paste_Here!AW$2:AW$850, MATCH(B456, Paste_Here!A$2:A$850, 0))))), INDEX(Paste_Here!AW$2:AW$850, MATCH(B456, Paste_Here!A$2:A$850, 0)), ""), ""), "")</f>
        <v/>
      </c>
      <c r="O456" s="66"/>
      <c r="P456" s="75" t="str">
        <f>IFERROR(IF(B456&lt;&gt;"", IF(AND(INDEX(Paste_Here!AX$2:AX$850, MATCH(B456, Paste_Here!A$2:A$850, 0))&lt;&gt;"", ISNUMBER(VALUE(INDEX(Paste_Here!AX$2:AX$850, MATCH(B456, Paste_Here!A$2:A$850, 0))))), INDEX(Paste_Here!AX$2:AX$850, MATCH(B456, Paste_Here!A$2:A$850, 0)), ""), ""), "")</f>
        <v/>
      </c>
      <c r="Q456" s="66"/>
      <c r="R456" s="75" t="str">
        <f>IFERROR(IF(B456&lt;&gt;"", IF(AND(INDEX(Paste_Here!AU$2:AU$850, MATCH(B456, Paste_Here!A$2:A$850, 0))&lt;&gt;"", ISNUMBER(VALUE(INDEX(Paste_Here!AU$2:AU$850, MATCH(B456, Paste_Here!A$2:A$850, 0))))), INDEX(Paste_Here!AU$2:AU$850, MATCH(B456, Paste_Here!A$2:A$850, 0)), ""), ""), "")</f>
        <v/>
      </c>
      <c r="S456" s="66"/>
      <c r="T456" s="75" t="str">
        <f>IFERROR(IF(B456&lt;&gt;"", IF(AND(INDEX(Paste_Here!AV$2:AV$850, MATCH(B456, Paste_Here!A$2:A$850, 0))&lt;&gt;"", ISNUMBER(VALUE(INDEX(Paste_Here!AV$2:AV$850, MATCH(B456, Paste_Here!A$2:A$850, 0))))), INDEX(Paste_Here!AV$2:AV$850, MATCH(B456, Paste_Here!A$2:A$850, 0)), ""), ""), "")</f>
        <v/>
      </c>
      <c r="U456" s="66"/>
      <c r="W456" s="66"/>
      <c r="Y456" s="66"/>
      <c r="Z456" s="66"/>
      <c r="AA456" s="75" t="str">
        <f t="shared" si="92"/>
        <v/>
      </c>
      <c r="AB456" s="66"/>
      <c r="AC456" s="75"/>
      <c r="AD456" s="66"/>
      <c r="AE456" s="98"/>
      <c r="AF456" s="66"/>
      <c r="AG456" s="75"/>
      <c r="AH456" s="66"/>
      <c r="AI456" s="75" t="str">
        <f>IFERROR(IF(B456&lt;&gt;"", IF(AND(INDEX(Paste_Here!AC$2:AC$850, MATCH(B456, Paste_Here!A$2:A$850, 0))&lt;&gt;"", ISNUMBER(VALUE(INDEX(Paste_Here!AC$2:AC$850, MATCH(B456, Paste_Here!A$2:A$850, 0))))), INDEX(Paste_Here!AC$2:AC$850, MATCH(B456, Paste_Here!A$2:A$850, 0)), ""), ""), "")</f>
        <v/>
      </c>
      <c r="AJ456" s="66"/>
      <c r="AK456" s="75" t="str">
        <f>IFERROR(IF(B456&lt;&gt;"", IF(ISNUMBER(SEARCH("highrisk", LOWER(INDEX(Paste_Here!AD$2:AD$850, MATCH(B456, Paste_Here!A$2:A$850, 0))))), "High Risk", IF(ISNUMBER(SEARCH("lowrisk", LOWER(INDEX(Paste_Here!AD$2:AD$850, MATCH(B456, Paste_Here!A$2:A$850, 0))))), "Low Risk", IF(ISNUMBER(SEARCH("somerisk", LOWER(INDEX(Paste_Here!AD$2:AD$850, MATCH(B456, Paste_Here!A$2:A$850, 0))))), "Some Risk", IF(ISNUMBER(SEARCH("ot", LOWER(INDEX(Paste_Here!AD$2:AD$850, MATCH(B456, Paste_Here!A$2:A$850, 0))))), "OT", "")))), ""), "")</f>
        <v/>
      </c>
      <c r="AL456" s="66"/>
      <c r="AM456" s="75"/>
      <c r="AN456" s="66"/>
      <c r="AO456" s="75" t="str">
        <f>IFERROR(IF(B456&lt;&gt;"", IF(AND(INDEX(Paste_Here!M$2:M$850, MATCH(B456, Paste_Here!A$2:A$850, 0))&lt;&gt;"", ISNUMBER(VALUE(INDEX(Paste_Here!M$2:M$850, MATCH(B456, Paste_Here!A$2:A$850, 0))))), INDEX(Paste_Here!M$2:M$850, MATCH(B456, Paste_Here!A$2:A$850, 0)), ""), ""), "")</f>
        <v/>
      </c>
      <c r="AP456" s="66"/>
      <c r="AQ456" s="75" t="str">
        <f>IFERROR(IF(B456&lt;&gt;"", IF(ISNUMBER(SEARCH("highrisk", LOWER(INDEX(Paste_Here!N$2:N$850, MATCH(B456, Paste_Here!A$2:A$850, 0))))), "High Risk", IF(ISNUMBER(SEARCH("lowrisk", LOWER(INDEX(Paste_Here!N$2:N$850, MATCH(B456, Paste_Here!A$2:A$850, 0))))), "Low Risk", IF(ISNUMBER(SEARCH("somerisk", LOWER(INDEX(Paste_Here!N$2:N$850, MATCH(B456, Paste_Here!A$2:A$850, 0))))), "Some Risk", IF(ISNUMBER(SEARCH("ot", LOWER(INDEX(Paste_Here!N$2:N$850, MATCH(B456, Paste_Here!A$2:A$850, 0))))), "OT", "")))), ""), "")</f>
        <v/>
      </c>
      <c r="AT456" s="66"/>
      <c r="AU456" s="103"/>
      <c r="AV456" s="66"/>
      <c r="AW456" s="66"/>
      <c r="AX456" s="75" t="str">
        <f t="shared" si="93"/>
        <v/>
      </c>
      <c r="AY456" s="66"/>
      <c r="AZ456" s="75"/>
      <c r="BA456" s="66"/>
      <c r="BB456" s="75"/>
      <c r="BC456" s="66"/>
      <c r="BD456" s="75"/>
      <c r="BE456" s="66"/>
      <c r="BF456" s="75" t="str">
        <f>IFERROR(IF(B456&lt;&gt;"", IF(AND(INDEX(Paste_Here!AE$2:AE$850, MATCH(B456, Paste_Here!A$2:A$850, 0))&lt;&gt;"", ISNUMBER(VALUE(INDEX(Paste_Here!AE$2:AE$850, MATCH(B456, Paste_Here!A$2:A$850, 0))))), INDEX(Paste_Here!AE$2:AE$850, MATCH(B456, Paste_Here!A$2:A$850, 0)), ""), ""), "")</f>
        <v/>
      </c>
      <c r="BG456" s="66"/>
      <c r="BH456" s="75" t="str">
        <f>IFERROR(IF(B456&lt;&gt;"", IF(ISNUMBER(SEARCH("highrisk", LOWER(INDEX(Paste_Here!AF$2:AF$850, MATCH(B456, Paste_Here!A$2:A$850, 0))))), "High Risk", IF(ISNUMBER(SEARCH("lowrisk", LOWER(INDEX(Paste_Here!AF$2:AF$850, MATCH(B456, Paste_Here!A$2:A$850, 0))))), "Low Risk", IF(ISNUMBER(SEARCH("somerisk", LOWER(INDEX(Paste_Here!AF$2:AF$850, MATCH(B456, Paste_Here!A$2:A$850, 0))))), "Some Risk", IF(ISNUMBER(SEARCH("ot", LOWER(INDEX(Paste_Here!AF$2:AF$850, MATCH(B456, Paste_Here!A$2:A$850, 0))))), "OT", "")))), ""), "")</f>
        <v/>
      </c>
      <c r="BI456" s="66"/>
      <c r="BJ456" s="75"/>
      <c r="BK456" s="66"/>
      <c r="BL456" s="75" t="str">
        <f>IFERROR(IF(B456&lt;&gt;"", IF(AND(INDEX(Paste_Here!O$2:O$850, MATCH(B456, Paste_Here!A$2:A$850, 0))&lt;&gt;"", ISNUMBER(VALUE(INDEX(Paste_Here!O$2:O$850, MATCH(B456, Paste_Here!A$2:A$850, 0))))), INDEX(Paste_Here!O$2:O$850, MATCH(B456, Paste_Here!A$2:A$850, 0)), ""), ""), "")</f>
        <v/>
      </c>
      <c r="BM456" s="66"/>
      <c r="BN456" s="75" t="str">
        <f>IFERROR(IF(B456&lt;&gt;"", IF(ISNUMBER(SEARCH("highrisk", LOWER(INDEX(Paste_Here!P$2:P$850, MATCH(B456, Paste_Here!A$2:A$850, 0))))), "High Risk", IF(ISNUMBER(SEARCH("lowrisk", LOWER(INDEX(Paste_Here!P$2:P$850, MATCH(B456, Paste_Here!A$2:A$850, 0))))), "Low Risk", IF(ISNUMBER(SEARCH("somerisk", LOWER(INDEX(Paste_Here!P$2:P$850, MATCH(B456, Paste_Here!A$2:A$850, 0))))), "Some Risk", IF(ISNUMBER(SEARCH("ot", LOWER(INDEX(Paste_Here!P$2:P$850, MATCH(B456, Paste_Here!A$2:A$850, 0))))), "OT", "")))), ""), "")</f>
        <v/>
      </c>
      <c r="BQ456" s="66"/>
      <c r="BR456" s="75"/>
      <c r="BS456" s="66"/>
      <c r="BT456" s="66"/>
      <c r="BU456" s="75" t="str">
        <f t="shared" si="94"/>
        <v/>
      </c>
      <c r="BV456" s="66"/>
      <c r="BW456" s="75"/>
      <c r="BX456" s="66"/>
      <c r="BY456" s="75"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BZ456" s="66"/>
      <c r="CA456" s="75"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CB456" s="66"/>
      <c r="CC456" s="75"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CD456" s="66"/>
      <c r="CE456" s="75"/>
      <c r="CF456" s="66"/>
      <c r="CK456" s="75"/>
      <c r="CL456" s="66"/>
      <c r="CM456" s="75"/>
      <c r="CN456" s="66"/>
      <c r="CO456" s="75"/>
      <c r="CP456" s="66"/>
      <c r="CQ456" s="66"/>
      <c r="CR456" s="75" t="str">
        <f t="shared" si="95"/>
        <v/>
      </c>
      <c r="CS456" s="66"/>
      <c r="CT456" s="75"/>
      <c r="CU456" s="66"/>
      <c r="CV456" s="75"/>
      <c r="CW456" s="66"/>
      <c r="CX456" s="75"/>
      <c r="CY456" s="66"/>
      <c r="CZ456" s="75"/>
      <c r="DA456" s="66"/>
      <c r="DB456" s="75" t="str">
        <f>IFERROR(IF(B456&lt;&gt;"", IF(AND(INDEX(Paste_Here!AK$2:AK$850, MATCH(B456, Paste_Here!A$2:A$850, 0))&lt;&gt;"", ISNUMBER(VALUE(INDEX(Paste_Here!AK$2:AK$850, MATCH(B456, Paste_Here!A$2:A$850, 0))))), INDEX(Paste_Here!AK$2:AK$850, MATCH(B456, Paste_Here!A$2:A$850, 0)), ""), ""), "")</f>
        <v/>
      </c>
      <c r="DC456" s="66"/>
      <c r="DD456" s="75" t="str">
        <f>IFERROR(IF(B456&lt;&gt;"", IF(ISNUMBER(SEARCH("highrisk", LOWER(INDEX(Paste_Here!AL$2:AL$850, MATCH(B456, Paste_Here!A$2:A$850, 0))))), "High Risk", IF(ISNUMBER(SEARCH("lowrisk", LOWER(INDEX(Paste_Here!AL$2:AL$850, MATCH(B456, Paste_Here!A$2:A$850, 0))))), "Low Risk", IF(ISNUMBER(SEARCH("somerisk", LOWER(INDEX(Paste_Here!AL$2:AL$850, MATCH(B456, Paste_Here!A$2:A$850, 0))))), "Some Risk", IF(ISNUMBER(SEARCH("ot", LOWER(INDEX(Paste_Here!AL$2:AL$850, MATCH(B456, Paste_Here!A$2:A$850, 0))))), "OT", "")))), ""), "")</f>
        <v/>
      </c>
      <c r="DE456" s="66"/>
      <c r="DF456" s="75" t="str">
        <f>IFERROR(IF(B456&lt;&gt;"", IF(AND(INDEX(Paste_Here!AM$2:AM$850, MATCH(B456, Paste_Here!A$2:A$850, 0))&lt;&gt;"", ISNUMBER(VALUE(INDEX(Paste_Here!AM$2:AM$850, MATCH(B456, Paste_Here!A$2:A$850, 0))))), INDEX(Paste_Here!AM$2:AM$850, MATCH(B456, Paste_Here!A$2:A$850, 0)), ""), ""), "")</f>
        <v/>
      </c>
      <c r="DG456" s="66"/>
      <c r="DH456" s="75" t="str">
        <f>IFERROR(IF(B456&lt;&gt;"", IF(ISNUMBER(SEARCH("highrisk", LOWER(INDEX(Paste_Here!AN$2:AN$850, MATCH(B456, Paste_Here!A$2:A$850, 0))))), "High Risk", IF(ISNUMBER(SEARCH("lowrisk", LOWER(INDEX(Paste_Here!AN$2:AN$850, MATCH(B456, Paste_Here!A$2:A$850, 0))))), "Low Risk", IF(ISNUMBER(SEARCH("somerisk", LOWER(INDEX(Paste_Here!AN$2:AN$850, MATCH(B456, Paste_Here!A$2:A$850, 0))))), "Some Risk", IF(ISNUMBER(SEARCH("ot", LOWER(INDEX(Paste_Here!AN$2:AN$850, MATCH(B456, Paste_Here!A$2:A$850, 0))))), "OT", "")))), ""), "")</f>
        <v/>
      </c>
      <c r="DI456" s="66"/>
      <c r="DJ456" s="66"/>
      <c r="DK456" s="75" t="str">
        <f t="shared" si="96"/>
        <v/>
      </c>
      <c r="DL456" s="66"/>
      <c r="DM456" s="75" t="str">
        <f>IFERROR(IF(B456&lt;&gt;"", IF(AND(INDEX(Paste_Here!Q$2:Q$850, MATCH(B456, Paste_Here!A$2:A$850, 0))&lt;&gt;"", ISNUMBER(VALUE(INDEX(Paste_Here!Q$2:Q$850, MATCH(B456, Paste_Here!A$2:A$850, 0))))), INDEX(Paste_Here!Q$2:Q$850, MATCH(B456, Paste_Here!A$2:A$850, 0)), ""), ""), "")</f>
        <v/>
      </c>
      <c r="DN456" s="66"/>
      <c r="DO456" s="75" t="str">
        <f>IFERROR(IF(B456&lt;&gt;"", IF(ISNUMBER(SEARCH("highrisk", LOWER(INDEX(Paste_Here!R$2:R$850, MATCH(B456, Paste_Here!A$2:A$850, 0))))), "High Risk", IF(ISNUMBER(SEARCH("lowrisk", LOWER(INDEX(Paste_Here!R$2:R$850, MATCH(B456, Paste_Here!A$2:A$850, 0))))), "Low Risk", IF(ISNUMBER(SEARCH("somerisk", LOWER(INDEX(Paste_Here!R$2:R$850, MATCH(B456, Paste_Here!A$2:A$850, 0))))), "Some Risk", IF(ISNUMBER(SEARCH("ot", LOWER(INDEX(Paste_Here!R$2:R$850, MATCH(B456, Paste_Here!A$2:A$850, 0))))), "OT", "")))), ""), "")</f>
        <v/>
      </c>
      <c r="DP456" s="66"/>
      <c r="DQ456" s="93" t="str">
        <f>IFERROR(IF(B456&lt;&gt;"", IF(AND(INDEX(Paste_Here!S$2:S$850, MATCH(B456, Paste_Here!A$2:A$850, 0))&lt;&gt;"", ISNUMBER(VALUE(INDEX(Paste_Here!S$2:S$850, MATCH(B456, Paste_Here!A$2:A$850, 0))))), INDEX(Paste_Here!S$2:S$850, MATCH(B456, Paste_Here!A$2:A$850, 0)), ""), ""), "")</f>
        <v/>
      </c>
      <c r="DR456" s="66"/>
      <c r="DS456" s="75"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IF(ISNUMBER(SEARCH("ot", LOWER(INDEX(Paste_Here!T$2:T$850, MATCH(B456, Paste_Here!A$2:A$850, 0))))), "OT", "")))), ""), "")</f>
        <v/>
      </c>
      <c r="DT456" s="66"/>
      <c r="DU456" s="75" t="str">
        <f>IFERROR(IF(B456&lt;&gt;"", IF(AND(INDEX(Paste_Here!U$2:U$850, MATCH(B456, Paste_Here!A$2:A$850, 0))&lt;&gt;"", ISNUMBER(VALUE(INDEX(Paste_Here!U$2:U$850, MATCH(B456, Paste_Here!A$2:A$850, 0))))), INDEX(Paste_Here!U$2:U$850, MATCH(B456, Paste_Here!A$2:A$850, 0)), ""), ""), "")</f>
        <v/>
      </c>
      <c r="DV456" s="66"/>
      <c r="DW456" s="93" t="str">
        <f>IFERROR(IF(B456&lt;&gt;"", IF(ISNUMBER(SEARCH("highrisk", LOWER(INDEX(Paste_Here!V$2:V$850, MATCH(B456, Paste_Here!A$2:A$850, 0))))), "High Risk", IF(ISNUMBER(SEARCH("lowrisk", LOWER(INDEX(Paste_Here!V$2:V$850, MATCH(B456, Paste_Here!A$2:A$850, 0))))), "Low Risk", IF(ISNUMBER(SEARCH("somerisk", LOWER(INDEX(Paste_Here!V$2:V$850, MATCH(B456, Paste_Here!A$2:A$850, 0))))), "Some Risk", IF(ISNUMBER(SEARCH("ot", LOWER(INDEX(Paste_Here!V$2:V$850, MATCH(B456, Paste_Here!A$2:A$850, 0))))), "OT", "")))), ""), "")</f>
        <v/>
      </c>
      <c r="DX456" s="66"/>
      <c r="DY456" s="75" t="str">
        <f>IFERROR(IF(B456&lt;&gt;"", IF(AND(INDEX(Paste_Here!W$2:W$850, MATCH(B456, Paste_Here!A$2:A$850, 0))&lt;&gt;"", ISNUMBER(VALUE(INDEX(Paste_Here!W$2:W$850, MATCH(B456, Paste_Here!A$2:A$850, 0))))), INDEX(Paste_Here!W$2:W$850, MATCH(B456, Paste_Here!A$2:A$850, 0)), ""), ""), "")</f>
        <v/>
      </c>
      <c r="DZ456" s="66"/>
      <c r="EA456" s="75" t="str">
        <f>IFERROR(IF(B456&lt;&gt;"", IF(ISNUMBER(SEARCH("highrisk", LOWER(INDEX(Paste_Here!X$2:X$850, MATCH(B456, Paste_Here!A$2:A$850, 0))))), "High Risk", IF(ISNUMBER(SEARCH("lowrisk", LOWER(INDEX(Paste_Here!X$2:X$850, MATCH(B456, Paste_Here!A$2:A$850, 0))))), "Low Risk", IF(ISNUMBER(SEARCH("somerisk", LOWER(INDEX(Paste_Here!X$2:X$850, MATCH(B456, Paste_Here!A$2:A$850, 0))))), "Some Risk", IF(ISNUMBER(SEARCH("ot", LOWER(INDEX(Paste_Here!X$2:X$850, MATCH(B456, Paste_Here!A$2:A$850, 0))))), "OT", "")))), ""), "")</f>
        <v/>
      </c>
      <c r="EB456" s="66"/>
      <c r="EC456" s="66"/>
      <c r="ED456" s="75" t="str">
        <f t="shared" si="101"/>
        <v/>
      </c>
      <c r="EE456" s="66"/>
      <c r="EF456" s="75" t="str">
        <f>IFERROR(IF(B456&lt;&gt;"", IF(AND(INDEX(Paste_Here!AO$2:AO$850, MATCH(B456, Paste_Here!A$2:A$850, 0))&lt;&gt;"", ISNUMBER(VALUE(INDEX(Paste_Here!AO$2:AO$850, MATCH(B456, Paste_Here!A$2:A$850, 0))))), INDEX(Paste_Here!AO$2:AO$850, MATCH(B456, Paste_Here!A$2:A$850, 0)), ""), ""), "")</f>
        <v/>
      </c>
      <c r="EG456" s="66"/>
      <c r="EH456" s="75" t="str">
        <f>IFERROR(IF(B456&lt;&gt;"", IF(ISNUMBER(SEARCH("highrisk", LOWER(INDEX(Paste_Here!AP$2:AP$850, MATCH(B456, Paste_Here!A$2:A$850, 0))))), "High Risk", IF(ISNUMBER(SEARCH("lowrisk", LOWER(INDEX(Paste_Here!AP$2:AP$850, MATCH(B456, Paste_Here!A$2:A$850, 0))))), "Low Risk", IF(ISNUMBER(SEARCH("somerisk", LOWER(INDEX(Paste_Here!AP$2:AP$850, MATCH(B456, Paste_Here!A$2:A$850, 0))))), "Some Risk", IF(ISNUMBER(SEARCH("ot", LOWER(INDEX(Paste_Here!AP$2:AP$850, MATCH(B456, Paste_Here!A$2:A$850, 0))))), "OT", "")))), ""), "")</f>
        <v/>
      </c>
      <c r="EI456" s="66"/>
      <c r="EJ456" s="93"/>
      <c r="EK456" s="66"/>
      <c r="EL456" s="75" t="str">
        <f>IFERROR(IF(B456&lt;&gt;"", IF(AND(INDEX(Paste_Here!AQ$2:AQ$850, MATCH(B456, Paste_Here!A$2:A$850, 0))&lt;&gt;"", ISNUMBER(VALUE(INDEX(Paste_Here!AQ$2:AQ$850, MATCH(B456, Paste_Here!A$2:A$850, 0))))), INDEX(Paste_Here!AQ$2:AQ$850, MATCH(B456, Paste_Here!A$2:A$850, 0)), ""), ""), "")</f>
        <v/>
      </c>
      <c r="EM456" s="66"/>
      <c r="EN456" s="75" t="str">
        <f>IFERROR(IF(B456&lt;&gt;"", IF(ISNUMBER(SEARCH("highrisk", LOWER(INDEX(Paste_Here!AR$2:AR$850, MATCH(B456, Paste_Here!A$2:A$850, 0))))), "High Risk", IF(ISNUMBER(SEARCH("lowrisk", LOWER(INDEX(Paste_Here!AR$2:AR$850, MATCH(B456, Paste_Here!A$2:A$850, 0))))), "Low Risk", IF(ISNUMBER(SEARCH("somerisk", LOWER(INDEX(Paste_Here!AR$2:AR$850, MATCH(B456, Paste_Here!A$2:A$850, 0))))), "Some Risk", IF(ISNUMBER(SEARCH("ot", LOWER(INDEX(Paste_Here!AR$2:AR$850, MATCH(B456, Paste_Here!A$2:A$850, 0))))), "OT", "")))), ""), "")</f>
        <v/>
      </c>
      <c r="EO456" s="66"/>
      <c r="EP456" s="93"/>
      <c r="EQ456" s="66"/>
      <c r="ER456" s="75"/>
      <c r="ES456" s="66"/>
      <c r="ET456" s="75"/>
      <c r="EU456" s="66"/>
      <c r="EV456" s="66"/>
      <c r="EW456" s="75" t="str">
        <f t="shared" si="102"/>
        <v/>
      </c>
      <c r="EX456" s="66"/>
      <c r="EY456" s="75" t="str">
        <f>IFERROR(IF(B456&lt;&gt;"", IF(AND(INDEX(Paste_Here!Y$2:Y$850, MATCH(B456, Paste_Here!A$2:A$850, 0))&lt;&gt;"", ISNUMBER(VALUE(INDEX(Paste_Here!Y$2:Y$850, MATCH(B456, Paste_Here!A$2:A$850, 0))))), INDEX(Paste_Here!Y$2:Y$850, MATCH(B456, Paste_Here!A$2:A$850, 0)), ""), ""), "")</f>
        <v/>
      </c>
      <c r="EZ456" s="66"/>
      <c r="FA456" s="75" t="str">
        <f>IFERROR(IF(B456&lt;&gt;"", IF(ISNUMBER(SEARCH("highrisk", LOWER(INDEX(Paste_Here!Z$2:Z$850, MATCH(B456, Paste_Here!A$2:A$850, 0))))), "High Risk", IF(ISNUMBER(SEARCH("lowrisk", LOWER(INDEX(Paste_Here!Z$2:Z$850, MATCH(B456, Paste_Here!A$2:A$850, 0))))), "Low Risk", IF(ISNUMBER(SEARCH("somerisk", LOWER(INDEX(Paste_Here!Z$2:Z$850, MATCH(B456, Paste_Here!A$2:A$850, 0))))), "Some Risk", IF(ISNUMBER(SEARCH("ot", LOWER(INDEX(Paste_Here!Z$2:Z$850, MATCH(B456, Paste_Here!A$2:A$850, 0))))), "OT", "")))), ""), "")</f>
        <v/>
      </c>
      <c r="FB456" s="66"/>
      <c r="FC456" s="93"/>
      <c r="FD456" s="66"/>
      <c r="FE456" s="75" t="str">
        <f>IFERROR(IF(B456&lt;&gt;"", IF(AND(INDEX(Paste_Here!AA$2:AA$850, MATCH(B456, Paste_Here!A$2:A$850, 0))&lt;&gt;"", ISNUMBER(VALUE(INDEX(Paste_Here!AA$2:AA$850, MATCH(B456, Paste_Here!A$2:A$850, 0))))), INDEX(Paste_Here!AA$2:AA$850, MATCH(B456, Paste_Here!A$2:A$850, 0)), ""), ""), "")</f>
        <v/>
      </c>
      <c r="FF456" s="66"/>
      <c r="FG456" s="75" t="str">
        <f>IFERROR(IF(B456&lt;&gt;"", IF(ISNUMBER(SEARCH("highrisk", LOWER(INDEX(Paste_Here!AB$2:AB$850, MATCH(B456, Paste_Here!A$2:A$850, 0))))), "High Risk", IF(ISNUMBER(SEARCH("lowrisk", LOWER(INDEX(Paste_Here!AB$2:AB$850, MATCH(B456, Paste_Here!A$2:A$850, 0))))), "Low Risk", IF(ISNUMBER(SEARCH("somerisk", LOWER(INDEX(Paste_Here!AB$2:AB$850, MATCH(B456, Paste_Here!A$2:A$850, 0))))), "Some Risk", IF(ISNUMBER(SEARCH("ot", LOWER(INDEX(Paste_Here!AB$2:AB$850, MATCH(B456, Paste_Here!A$2:A$850, 0))))), "OT", "")))), ""), "")</f>
        <v/>
      </c>
      <c r="FH456" s="66"/>
      <c r="FI456" s="93"/>
      <c r="FJ456" s="66"/>
      <c r="FK456" s="75"/>
      <c r="FL456" s="66"/>
      <c r="FM456" s="75"/>
      <c r="FN456" s="66"/>
      <c r="FO456" s="66"/>
      <c r="FP456" s="75" t="str">
        <f t="shared" si="97"/>
        <v/>
      </c>
      <c r="FQ456" s="66"/>
      <c r="FR456" s="75" t="str">
        <f>IFERROR(IF(B456&lt;&gt;"", IF(ISNUMBER(SEARCH("s", LOWER(INDEX(Paste_Here!L$2:L$850, MATCH(B456, Paste_Here!A$2:A$850, 0))))), "Yes", IF(INDEX(Paste_Here!L$2:L$850, MATCH(B456, Paste_Here!A$2:A$850, 0))&lt;&gt;"", "No", "")), ""), "")</f>
        <v/>
      </c>
      <c r="FS456" s="66"/>
      <c r="FT456" s="75" t="str">
        <f>IFERROR(IF(B456&lt;&gt;"", IF(ISNUMBER(SEARCH("yes", LOWER(INDEX(Paste_Here!F$2:F$850, MATCH(B456, Paste_Here!A$2:A$850, 0))))), "Yes", IF(ISNUMBER(SEARCH("no", LOWER(INDEX(Paste_Here!F$2:F$850, MATCH(B456, Paste_Here!A$2:A$850, 0))))), "No", "")), ""), "")</f>
        <v/>
      </c>
      <c r="FU456" s="66"/>
      <c r="FV456" s="75" t="str">
        <f>IFERROR(IF(B456&lt;&gt;"", IF(ISNUMBER(SEARCH("english language learner", LOWER(INDEX(Paste_Here!C$2:C$850, MATCH(B456, Paste_Here!A$2:A$850, 0))))), "Yes", ""), ""), "")</f>
        <v/>
      </c>
      <c r="FW456" s="66"/>
      <c r="FX456" s="75" t="str">
        <f>IFERROR(IF(B456&lt;&gt;"", IF(OR(ISNUMBER(SEARCH("b", LOWER(INDEX(Paste_Here!J$2:J$850, MATCH(B456, Paste_Here!A$2:A$850, 0))))), ISNUMBER(SEARCH("h", LOWER(INDEX(Paste_Here!J$2:J$850, MATCH(B456, Paste_Here!A$2:A$850, 0))))), ISNUMBER(SEARCH("i", LOWER(INDEX(Paste_Here!J$2:J$850, MATCH(B456, Paste_Here!A$2:A$850, 0)))))), "Yes", IF(INDEX(Paste_Here!J$2:J$850, MATCH(B456, Paste_Here!A$2:A$850, 0))&lt;&gt;"", "No", "")), ""), "")</f>
        <v/>
      </c>
      <c r="FY456" s="66"/>
      <c r="FZ456" s="75" t="str">
        <f>IFERROR(IF(B456&lt;&gt;"", IF(ISNUMBER(SEARCH("yes", LOWER(INDEX(Paste_Here!K$2:K$850, MATCH(B456, Paste_Here!A$2:A$850, 0))))), "Yes", IF(ISNUMBER(SEARCH("no", LOWER(INDEX(Paste_Here!K$2:K$850, MATCH(B456, Paste_Here!A$2:A$850, 0))))), "No", "")), ""), "")</f>
        <v/>
      </c>
      <c r="GA456" s="66"/>
      <c r="GB456" s="75" t="str">
        <f>IFERROR(IF(B456&lt;&gt;"", IF(ISNUMBER(SEARCH("transitional 2", LOWER(INDEX(Paste_Here!C$2:C$850, MATCH(B456, Paste_Here!A$2:A$850, 0))))), "T2",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GC456" s="66"/>
      <c r="GD456" s="75"/>
      <c r="GE456" s="66"/>
      <c r="GF456" s="75"/>
      <c r="GG456" s="66"/>
      <c r="GH456" s="75"/>
      <c r="GI456" s="66"/>
      <c r="GK456" s="1" t="str" cm="1">
        <f t="array" ref="GK456">IFERROR(INDEX(Paste_Here!$B$2:$B$850, MATCH(0, COUNTIF(GK$4:GK455, Paste_Here!$B$2:$B$850) + IF(Paste_Here!$B$2:$B$850="", 1, 0), 0)), "")</f>
        <v/>
      </c>
      <c r="GL456" s="1" t="str">
        <f>IF(GK456&lt;&gt;"", INDEX(Paste_Here!$A$2:$A$850, MATCH(GK456, Paste_Here!$B$2:$B$850, 0)), "")</f>
        <v/>
      </c>
      <c r="GM456" s="1" t="str">
        <f t="shared" si="103"/>
        <v/>
      </c>
      <c r="GN456" s="1" t="str" cm="1">
        <f t="array" ref="GN456">IFERROR(INDEX($GM$5:$GM$850, MATCH(SMALL(IF($GM$5:$GM$850&lt;&gt;"", COUNTIF($GM$5:$GM$850, "&lt;"&amp;$GM$5:$GM$850)+1), ROW()-ROW($GN$5)+1), COUNTIF($GM$5:$GM$850, "&lt;"&amp;$GM$5:$GM$850)+1, 0)), "")</f>
        <v/>
      </c>
    </row>
    <row r="457" spans="1:196">
      <c r="A457" s="66"/>
      <c r="B457" s="75" t="str">
        <f t="shared" si="91"/>
        <v/>
      </c>
      <c r="C457" s="66"/>
      <c r="D457" s="75" t="str">
        <f>IFERROR(IF(AND(INDEX(Paste_Here!N$2:N$850, MATCH(B457, Paste_Here!A$2:A$850, 0)) = ""), "", IF(UPPER(INDEX(Paste_Here!N$2:N$850, MATCH(B457, Paste_Here!A$2:A$850, 0))) = "YES", "Yes", IF(UPPER(INDEX(Paste_Here!N$2:N$850, MATCH(B457, Paste_Here!A$2:A$850, 0))) = "NO", "No", ""))), "")</f>
        <v/>
      </c>
      <c r="E457" s="66"/>
      <c r="F457" s="75" t="str">
        <f t="shared" si="98"/>
        <v/>
      </c>
      <c r="G457" s="66"/>
      <c r="H457" s="75" t="str">
        <f t="shared" si="99"/>
        <v/>
      </c>
      <c r="I457" s="66"/>
      <c r="J457" s="75" t="str">
        <f t="shared" si="100"/>
        <v/>
      </c>
      <c r="K457" s="66"/>
      <c r="L457" s="75"/>
      <c r="M457" s="66"/>
      <c r="N457" s="75" t="str">
        <f>IFERROR(IF(B457&lt;&gt;"", IF(AND(INDEX(Paste_Here!AW$2:AW$850, MATCH(B457, Paste_Here!A$2:A$850, 0))&lt;&gt;"", ISNUMBER(VALUE(INDEX(Paste_Here!AW$2:AW$850, MATCH(B457, Paste_Here!A$2:A$850, 0))))), INDEX(Paste_Here!AW$2:AW$850, MATCH(B457, Paste_Here!A$2:A$850, 0)), ""), ""), "")</f>
        <v/>
      </c>
      <c r="O457" s="66"/>
      <c r="P457" s="75" t="str">
        <f>IFERROR(IF(B457&lt;&gt;"", IF(AND(INDEX(Paste_Here!AX$2:AX$850, MATCH(B457, Paste_Here!A$2:A$850, 0))&lt;&gt;"", ISNUMBER(VALUE(INDEX(Paste_Here!AX$2:AX$850, MATCH(B457, Paste_Here!A$2:A$850, 0))))), INDEX(Paste_Here!AX$2:AX$850, MATCH(B457, Paste_Here!A$2:A$850, 0)), ""), ""), "")</f>
        <v/>
      </c>
      <c r="Q457" s="66"/>
      <c r="R457" s="75" t="str">
        <f>IFERROR(IF(B457&lt;&gt;"", IF(AND(INDEX(Paste_Here!AU$2:AU$850, MATCH(B457, Paste_Here!A$2:A$850, 0))&lt;&gt;"", ISNUMBER(VALUE(INDEX(Paste_Here!AU$2:AU$850, MATCH(B457, Paste_Here!A$2:A$850, 0))))), INDEX(Paste_Here!AU$2:AU$850, MATCH(B457, Paste_Here!A$2:A$850, 0)), ""), ""), "")</f>
        <v/>
      </c>
      <c r="S457" s="66"/>
      <c r="T457" s="75" t="str">
        <f>IFERROR(IF(B457&lt;&gt;"", IF(AND(INDEX(Paste_Here!AV$2:AV$850, MATCH(B457, Paste_Here!A$2:A$850, 0))&lt;&gt;"", ISNUMBER(VALUE(INDEX(Paste_Here!AV$2:AV$850, MATCH(B457, Paste_Here!A$2:A$850, 0))))), INDEX(Paste_Here!AV$2:AV$850, MATCH(B457, Paste_Here!A$2:A$850, 0)), ""), ""), "")</f>
        <v/>
      </c>
      <c r="U457" s="66"/>
      <c r="W457" s="66"/>
      <c r="Y457" s="66"/>
      <c r="Z457" s="66"/>
      <c r="AA457" s="75" t="str">
        <f t="shared" si="92"/>
        <v/>
      </c>
      <c r="AB457" s="66"/>
      <c r="AC457" s="75"/>
      <c r="AD457" s="66"/>
      <c r="AE457" s="98"/>
      <c r="AF457" s="66"/>
      <c r="AG457" s="75"/>
      <c r="AH457" s="66"/>
      <c r="AI457" s="75" t="str">
        <f>IFERROR(IF(B457&lt;&gt;"", IF(AND(INDEX(Paste_Here!AC$2:AC$850, MATCH(B457, Paste_Here!A$2:A$850, 0))&lt;&gt;"", ISNUMBER(VALUE(INDEX(Paste_Here!AC$2:AC$850, MATCH(B457, Paste_Here!A$2:A$850, 0))))), INDEX(Paste_Here!AC$2:AC$850, MATCH(B457, Paste_Here!A$2:A$850, 0)), ""), ""), "")</f>
        <v/>
      </c>
      <c r="AJ457" s="66"/>
      <c r="AK457" s="75" t="str">
        <f>IFERROR(IF(B457&lt;&gt;"", IF(ISNUMBER(SEARCH("highrisk", LOWER(INDEX(Paste_Here!AD$2:AD$850, MATCH(B457, Paste_Here!A$2:A$850, 0))))), "High Risk", IF(ISNUMBER(SEARCH("lowrisk", LOWER(INDEX(Paste_Here!AD$2:AD$850, MATCH(B457, Paste_Here!A$2:A$850, 0))))), "Low Risk", IF(ISNUMBER(SEARCH("somerisk", LOWER(INDEX(Paste_Here!AD$2:AD$850, MATCH(B457, Paste_Here!A$2:A$850, 0))))), "Some Risk", IF(ISNUMBER(SEARCH("ot", LOWER(INDEX(Paste_Here!AD$2:AD$850, MATCH(B457, Paste_Here!A$2:A$850, 0))))), "OT", "")))), ""), "")</f>
        <v/>
      </c>
      <c r="AL457" s="66"/>
      <c r="AM457" s="75"/>
      <c r="AN457" s="66"/>
      <c r="AO457" s="75" t="str">
        <f>IFERROR(IF(B457&lt;&gt;"", IF(AND(INDEX(Paste_Here!M$2:M$850, MATCH(B457, Paste_Here!A$2:A$850, 0))&lt;&gt;"", ISNUMBER(VALUE(INDEX(Paste_Here!M$2:M$850, MATCH(B457, Paste_Here!A$2:A$850, 0))))), INDEX(Paste_Here!M$2:M$850, MATCH(B457, Paste_Here!A$2:A$850, 0)), ""), ""), "")</f>
        <v/>
      </c>
      <c r="AP457" s="66"/>
      <c r="AQ457" s="75" t="str">
        <f>IFERROR(IF(B457&lt;&gt;"", IF(ISNUMBER(SEARCH("highrisk", LOWER(INDEX(Paste_Here!N$2:N$850, MATCH(B457, Paste_Here!A$2:A$850, 0))))), "High Risk", IF(ISNUMBER(SEARCH("lowrisk", LOWER(INDEX(Paste_Here!N$2:N$850, MATCH(B457, Paste_Here!A$2:A$850, 0))))), "Low Risk", IF(ISNUMBER(SEARCH("somerisk", LOWER(INDEX(Paste_Here!N$2:N$850, MATCH(B457, Paste_Here!A$2:A$850, 0))))), "Some Risk", IF(ISNUMBER(SEARCH("ot", LOWER(INDEX(Paste_Here!N$2:N$850, MATCH(B457, Paste_Here!A$2:A$850, 0))))), "OT", "")))), ""), "")</f>
        <v/>
      </c>
      <c r="AT457" s="66"/>
      <c r="AU457" s="103"/>
      <c r="AV457" s="66"/>
      <c r="AW457" s="66"/>
      <c r="AX457" s="75" t="str">
        <f t="shared" si="93"/>
        <v/>
      </c>
      <c r="AY457" s="66"/>
      <c r="AZ457" s="75"/>
      <c r="BA457" s="66"/>
      <c r="BB457" s="75"/>
      <c r="BC457" s="66"/>
      <c r="BD457" s="75"/>
      <c r="BE457" s="66"/>
      <c r="BF457" s="75" t="str">
        <f>IFERROR(IF(B457&lt;&gt;"", IF(AND(INDEX(Paste_Here!AE$2:AE$850, MATCH(B457, Paste_Here!A$2:A$850, 0))&lt;&gt;"", ISNUMBER(VALUE(INDEX(Paste_Here!AE$2:AE$850, MATCH(B457, Paste_Here!A$2:A$850, 0))))), INDEX(Paste_Here!AE$2:AE$850, MATCH(B457, Paste_Here!A$2:A$850, 0)), ""), ""), "")</f>
        <v/>
      </c>
      <c r="BG457" s="66"/>
      <c r="BH457" s="75" t="str">
        <f>IFERROR(IF(B457&lt;&gt;"", IF(ISNUMBER(SEARCH("highrisk", LOWER(INDEX(Paste_Here!AF$2:AF$850, MATCH(B457, Paste_Here!A$2:A$850, 0))))), "High Risk", IF(ISNUMBER(SEARCH("lowrisk", LOWER(INDEX(Paste_Here!AF$2:AF$850, MATCH(B457, Paste_Here!A$2:A$850, 0))))), "Low Risk", IF(ISNUMBER(SEARCH("somerisk", LOWER(INDEX(Paste_Here!AF$2:AF$850, MATCH(B457, Paste_Here!A$2:A$850, 0))))), "Some Risk", IF(ISNUMBER(SEARCH("ot", LOWER(INDEX(Paste_Here!AF$2:AF$850, MATCH(B457, Paste_Here!A$2:A$850, 0))))), "OT", "")))), ""), "")</f>
        <v/>
      </c>
      <c r="BI457" s="66"/>
      <c r="BJ457" s="75"/>
      <c r="BK457" s="66"/>
      <c r="BL457" s="75" t="str">
        <f>IFERROR(IF(B457&lt;&gt;"", IF(AND(INDEX(Paste_Here!O$2:O$850, MATCH(B457, Paste_Here!A$2:A$850, 0))&lt;&gt;"", ISNUMBER(VALUE(INDEX(Paste_Here!O$2:O$850, MATCH(B457, Paste_Here!A$2:A$850, 0))))), INDEX(Paste_Here!O$2:O$850, MATCH(B457, Paste_Here!A$2:A$850, 0)), ""), ""), "")</f>
        <v/>
      </c>
      <c r="BM457" s="66"/>
      <c r="BN457" s="75" t="str">
        <f>IFERROR(IF(B457&lt;&gt;"", IF(ISNUMBER(SEARCH("highrisk", LOWER(INDEX(Paste_Here!P$2:P$850, MATCH(B457, Paste_Here!A$2:A$850, 0))))), "High Risk", IF(ISNUMBER(SEARCH("lowrisk", LOWER(INDEX(Paste_Here!P$2:P$850, MATCH(B457, Paste_Here!A$2:A$850, 0))))), "Low Risk", IF(ISNUMBER(SEARCH("somerisk", LOWER(INDEX(Paste_Here!P$2:P$850, MATCH(B457, Paste_Here!A$2:A$850, 0))))), "Some Risk", IF(ISNUMBER(SEARCH("ot", LOWER(INDEX(Paste_Here!P$2:P$850, MATCH(B457, Paste_Here!A$2:A$850, 0))))), "OT", "")))), ""), "")</f>
        <v/>
      </c>
      <c r="BQ457" s="66"/>
      <c r="BR457" s="75"/>
      <c r="BS457" s="66"/>
      <c r="BT457" s="66"/>
      <c r="BU457" s="75" t="str">
        <f t="shared" si="94"/>
        <v/>
      </c>
      <c r="BV457" s="66"/>
      <c r="BW457" s="75"/>
      <c r="BX457" s="66"/>
      <c r="BY457" s="75"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BZ457" s="66"/>
      <c r="CA457" s="75"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CB457" s="66"/>
      <c r="CC457" s="75"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CD457" s="66"/>
      <c r="CE457" s="75"/>
      <c r="CF457" s="66"/>
      <c r="CK457" s="75"/>
      <c r="CL457" s="66"/>
      <c r="CM457" s="75"/>
      <c r="CN457" s="66"/>
      <c r="CO457" s="75"/>
      <c r="CP457" s="66"/>
      <c r="CQ457" s="66"/>
      <c r="CR457" s="75" t="str">
        <f t="shared" si="95"/>
        <v/>
      </c>
      <c r="CS457" s="66"/>
      <c r="CT457" s="75"/>
      <c r="CU457" s="66"/>
      <c r="CV457" s="75"/>
      <c r="CW457" s="66"/>
      <c r="CX457" s="75"/>
      <c r="CY457" s="66"/>
      <c r="CZ457" s="75"/>
      <c r="DA457" s="66"/>
      <c r="DB457" s="75" t="str">
        <f>IFERROR(IF(B457&lt;&gt;"", IF(AND(INDEX(Paste_Here!AK$2:AK$850, MATCH(B457, Paste_Here!A$2:A$850, 0))&lt;&gt;"", ISNUMBER(VALUE(INDEX(Paste_Here!AK$2:AK$850, MATCH(B457, Paste_Here!A$2:A$850, 0))))), INDEX(Paste_Here!AK$2:AK$850, MATCH(B457, Paste_Here!A$2:A$850, 0)), ""), ""), "")</f>
        <v/>
      </c>
      <c r="DC457" s="66"/>
      <c r="DD457" s="75" t="str">
        <f>IFERROR(IF(B457&lt;&gt;"", IF(ISNUMBER(SEARCH("highrisk", LOWER(INDEX(Paste_Here!AL$2:AL$850, MATCH(B457, Paste_Here!A$2:A$850, 0))))), "High Risk", IF(ISNUMBER(SEARCH("lowrisk", LOWER(INDEX(Paste_Here!AL$2:AL$850, MATCH(B457, Paste_Here!A$2:A$850, 0))))), "Low Risk", IF(ISNUMBER(SEARCH("somerisk", LOWER(INDEX(Paste_Here!AL$2:AL$850, MATCH(B457, Paste_Here!A$2:A$850, 0))))), "Some Risk", IF(ISNUMBER(SEARCH("ot", LOWER(INDEX(Paste_Here!AL$2:AL$850, MATCH(B457, Paste_Here!A$2:A$850, 0))))), "OT", "")))), ""), "")</f>
        <v/>
      </c>
      <c r="DE457" s="66"/>
      <c r="DF457" s="75" t="str">
        <f>IFERROR(IF(B457&lt;&gt;"", IF(AND(INDEX(Paste_Here!AM$2:AM$850, MATCH(B457, Paste_Here!A$2:A$850, 0))&lt;&gt;"", ISNUMBER(VALUE(INDEX(Paste_Here!AM$2:AM$850, MATCH(B457, Paste_Here!A$2:A$850, 0))))), INDEX(Paste_Here!AM$2:AM$850, MATCH(B457, Paste_Here!A$2:A$850, 0)), ""), ""), "")</f>
        <v/>
      </c>
      <c r="DG457" s="66"/>
      <c r="DH457" s="75" t="str">
        <f>IFERROR(IF(B457&lt;&gt;"", IF(ISNUMBER(SEARCH("highrisk", LOWER(INDEX(Paste_Here!AN$2:AN$850, MATCH(B457, Paste_Here!A$2:A$850, 0))))), "High Risk", IF(ISNUMBER(SEARCH("lowrisk", LOWER(INDEX(Paste_Here!AN$2:AN$850, MATCH(B457, Paste_Here!A$2:A$850, 0))))), "Low Risk", IF(ISNUMBER(SEARCH("somerisk", LOWER(INDEX(Paste_Here!AN$2:AN$850, MATCH(B457, Paste_Here!A$2:A$850, 0))))), "Some Risk", IF(ISNUMBER(SEARCH("ot", LOWER(INDEX(Paste_Here!AN$2:AN$850, MATCH(B457, Paste_Here!A$2:A$850, 0))))), "OT", "")))), ""), "")</f>
        <v/>
      </c>
      <c r="DI457" s="66"/>
      <c r="DJ457" s="66"/>
      <c r="DK457" s="75" t="str">
        <f t="shared" si="96"/>
        <v/>
      </c>
      <c r="DL457" s="66"/>
      <c r="DM457" s="75" t="str">
        <f>IFERROR(IF(B457&lt;&gt;"", IF(AND(INDEX(Paste_Here!Q$2:Q$850, MATCH(B457, Paste_Here!A$2:A$850, 0))&lt;&gt;"", ISNUMBER(VALUE(INDEX(Paste_Here!Q$2:Q$850, MATCH(B457, Paste_Here!A$2:A$850, 0))))), INDEX(Paste_Here!Q$2:Q$850, MATCH(B457, Paste_Here!A$2:A$850, 0)), ""), ""), "")</f>
        <v/>
      </c>
      <c r="DN457" s="66"/>
      <c r="DO457" s="75" t="str">
        <f>IFERROR(IF(B457&lt;&gt;"", IF(ISNUMBER(SEARCH("highrisk", LOWER(INDEX(Paste_Here!R$2:R$850, MATCH(B457, Paste_Here!A$2:A$850, 0))))), "High Risk", IF(ISNUMBER(SEARCH("lowrisk", LOWER(INDEX(Paste_Here!R$2:R$850, MATCH(B457, Paste_Here!A$2:A$850, 0))))), "Low Risk", IF(ISNUMBER(SEARCH("somerisk", LOWER(INDEX(Paste_Here!R$2:R$850, MATCH(B457, Paste_Here!A$2:A$850, 0))))), "Some Risk", IF(ISNUMBER(SEARCH("ot", LOWER(INDEX(Paste_Here!R$2:R$850, MATCH(B457, Paste_Here!A$2:A$850, 0))))), "OT", "")))), ""), "")</f>
        <v/>
      </c>
      <c r="DP457" s="66"/>
      <c r="DQ457" s="93" t="str">
        <f>IFERROR(IF(B457&lt;&gt;"", IF(AND(INDEX(Paste_Here!S$2:S$850, MATCH(B457, Paste_Here!A$2:A$850, 0))&lt;&gt;"", ISNUMBER(VALUE(INDEX(Paste_Here!S$2:S$850, MATCH(B457, Paste_Here!A$2:A$850, 0))))), INDEX(Paste_Here!S$2:S$850, MATCH(B457, Paste_Here!A$2:A$850, 0)), ""), ""), "")</f>
        <v/>
      </c>
      <c r="DR457" s="66"/>
      <c r="DS457" s="75"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IF(ISNUMBER(SEARCH("ot", LOWER(INDEX(Paste_Here!T$2:T$850, MATCH(B457, Paste_Here!A$2:A$850, 0))))), "OT", "")))), ""), "")</f>
        <v/>
      </c>
      <c r="DT457" s="66"/>
      <c r="DU457" s="75" t="str">
        <f>IFERROR(IF(B457&lt;&gt;"", IF(AND(INDEX(Paste_Here!U$2:U$850, MATCH(B457, Paste_Here!A$2:A$850, 0))&lt;&gt;"", ISNUMBER(VALUE(INDEX(Paste_Here!U$2:U$850, MATCH(B457, Paste_Here!A$2:A$850, 0))))), INDEX(Paste_Here!U$2:U$850, MATCH(B457, Paste_Here!A$2:A$850, 0)), ""), ""), "")</f>
        <v/>
      </c>
      <c r="DV457" s="66"/>
      <c r="DW457" s="93" t="str">
        <f>IFERROR(IF(B457&lt;&gt;"", IF(ISNUMBER(SEARCH("highrisk", LOWER(INDEX(Paste_Here!V$2:V$850, MATCH(B457, Paste_Here!A$2:A$850, 0))))), "High Risk", IF(ISNUMBER(SEARCH("lowrisk", LOWER(INDEX(Paste_Here!V$2:V$850, MATCH(B457, Paste_Here!A$2:A$850, 0))))), "Low Risk", IF(ISNUMBER(SEARCH("somerisk", LOWER(INDEX(Paste_Here!V$2:V$850, MATCH(B457, Paste_Here!A$2:A$850, 0))))), "Some Risk", IF(ISNUMBER(SEARCH("ot", LOWER(INDEX(Paste_Here!V$2:V$850, MATCH(B457, Paste_Here!A$2:A$850, 0))))), "OT", "")))), ""), "")</f>
        <v/>
      </c>
      <c r="DX457" s="66"/>
      <c r="DY457" s="75" t="str">
        <f>IFERROR(IF(B457&lt;&gt;"", IF(AND(INDEX(Paste_Here!W$2:W$850, MATCH(B457, Paste_Here!A$2:A$850, 0))&lt;&gt;"", ISNUMBER(VALUE(INDEX(Paste_Here!W$2:W$850, MATCH(B457, Paste_Here!A$2:A$850, 0))))), INDEX(Paste_Here!W$2:W$850, MATCH(B457, Paste_Here!A$2:A$850, 0)), ""), ""), "")</f>
        <v/>
      </c>
      <c r="DZ457" s="66"/>
      <c r="EA457" s="75" t="str">
        <f>IFERROR(IF(B457&lt;&gt;"", IF(ISNUMBER(SEARCH("highrisk", LOWER(INDEX(Paste_Here!X$2:X$850, MATCH(B457, Paste_Here!A$2:A$850, 0))))), "High Risk", IF(ISNUMBER(SEARCH("lowrisk", LOWER(INDEX(Paste_Here!X$2:X$850, MATCH(B457, Paste_Here!A$2:A$850, 0))))), "Low Risk", IF(ISNUMBER(SEARCH("somerisk", LOWER(INDEX(Paste_Here!X$2:X$850, MATCH(B457, Paste_Here!A$2:A$850, 0))))), "Some Risk", IF(ISNUMBER(SEARCH("ot", LOWER(INDEX(Paste_Here!X$2:X$850, MATCH(B457, Paste_Here!A$2:A$850, 0))))), "OT", "")))), ""), "")</f>
        <v/>
      </c>
      <c r="EB457" s="66"/>
      <c r="EC457" s="66"/>
      <c r="ED457" s="75" t="str">
        <f t="shared" si="101"/>
        <v/>
      </c>
      <c r="EE457" s="66"/>
      <c r="EF457" s="75" t="str">
        <f>IFERROR(IF(B457&lt;&gt;"", IF(AND(INDEX(Paste_Here!AO$2:AO$850, MATCH(B457, Paste_Here!A$2:A$850, 0))&lt;&gt;"", ISNUMBER(VALUE(INDEX(Paste_Here!AO$2:AO$850, MATCH(B457, Paste_Here!A$2:A$850, 0))))), INDEX(Paste_Here!AO$2:AO$850, MATCH(B457, Paste_Here!A$2:A$850, 0)), ""), ""), "")</f>
        <v/>
      </c>
      <c r="EG457" s="66"/>
      <c r="EH457" s="75" t="str">
        <f>IFERROR(IF(B457&lt;&gt;"", IF(ISNUMBER(SEARCH("highrisk", LOWER(INDEX(Paste_Here!AP$2:AP$850, MATCH(B457, Paste_Here!A$2:A$850, 0))))), "High Risk", IF(ISNUMBER(SEARCH("lowrisk", LOWER(INDEX(Paste_Here!AP$2:AP$850, MATCH(B457, Paste_Here!A$2:A$850, 0))))), "Low Risk", IF(ISNUMBER(SEARCH("somerisk", LOWER(INDEX(Paste_Here!AP$2:AP$850, MATCH(B457, Paste_Here!A$2:A$850, 0))))), "Some Risk", IF(ISNUMBER(SEARCH("ot", LOWER(INDEX(Paste_Here!AP$2:AP$850, MATCH(B457, Paste_Here!A$2:A$850, 0))))), "OT", "")))), ""), "")</f>
        <v/>
      </c>
      <c r="EI457" s="66"/>
      <c r="EJ457" s="93"/>
      <c r="EK457" s="66"/>
      <c r="EL457" s="75" t="str">
        <f>IFERROR(IF(B457&lt;&gt;"", IF(AND(INDEX(Paste_Here!AQ$2:AQ$850, MATCH(B457, Paste_Here!A$2:A$850, 0))&lt;&gt;"", ISNUMBER(VALUE(INDEX(Paste_Here!AQ$2:AQ$850, MATCH(B457, Paste_Here!A$2:A$850, 0))))), INDEX(Paste_Here!AQ$2:AQ$850, MATCH(B457, Paste_Here!A$2:A$850, 0)), ""), ""), "")</f>
        <v/>
      </c>
      <c r="EM457" s="66"/>
      <c r="EN457" s="75" t="str">
        <f>IFERROR(IF(B457&lt;&gt;"", IF(ISNUMBER(SEARCH("highrisk", LOWER(INDEX(Paste_Here!AR$2:AR$850, MATCH(B457, Paste_Here!A$2:A$850, 0))))), "High Risk", IF(ISNUMBER(SEARCH("lowrisk", LOWER(INDEX(Paste_Here!AR$2:AR$850, MATCH(B457, Paste_Here!A$2:A$850, 0))))), "Low Risk", IF(ISNUMBER(SEARCH("somerisk", LOWER(INDEX(Paste_Here!AR$2:AR$850, MATCH(B457, Paste_Here!A$2:A$850, 0))))), "Some Risk", IF(ISNUMBER(SEARCH("ot", LOWER(INDEX(Paste_Here!AR$2:AR$850, MATCH(B457, Paste_Here!A$2:A$850, 0))))), "OT", "")))), ""), "")</f>
        <v/>
      </c>
      <c r="EO457" s="66"/>
      <c r="EP457" s="93"/>
      <c r="EQ457" s="66"/>
      <c r="ER457" s="75"/>
      <c r="ES457" s="66"/>
      <c r="ET457" s="75"/>
      <c r="EU457" s="66"/>
      <c r="EV457" s="66"/>
      <c r="EW457" s="75" t="str">
        <f t="shared" si="102"/>
        <v/>
      </c>
      <c r="EX457" s="66"/>
      <c r="EY457" s="75" t="str">
        <f>IFERROR(IF(B457&lt;&gt;"", IF(AND(INDEX(Paste_Here!Y$2:Y$850, MATCH(B457, Paste_Here!A$2:A$850, 0))&lt;&gt;"", ISNUMBER(VALUE(INDEX(Paste_Here!Y$2:Y$850, MATCH(B457, Paste_Here!A$2:A$850, 0))))), INDEX(Paste_Here!Y$2:Y$850, MATCH(B457, Paste_Here!A$2:A$850, 0)), ""), ""), "")</f>
        <v/>
      </c>
      <c r="EZ457" s="66"/>
      <c r="FA457" s="75" t="str">
        <f>IFERROR(IF(B457&lt;&gt;"", IF(ISNUMBER(SEARCH("highrisk", LOWER(INDEX(Paste_Here!Z$2:Z$850, MATCH(B457, Paste_Here!A$2:A$850, 0))))), "High Risk", IF(ISNUMBER(SEARCH("lowrisk", LOWER(INDEX(Paste_Here!Z$2:Z$850, MATCH(B457, Paste_Here!A$2:A$850, 0))))), "Low Risk", IF(ISNUMBER(SEARCH("somerisk", LOWER(INDEX(Paste_Here!Z$2:Z$850, MATCH(B457, Paste_Here!A$2:A$850, 0))))), "Some Risk", IF(ISNUMBER(SEARCH("ot", LOWER(INDEX(Paste_Here!Z$2:Z$850, MATCH(B457, Paste_Here!A$2:A$850, 0))))), "OT", "")))), ""), "")</f>
        <v/>
      </c>
      <c r="FB457" s="66"/>
      <c r="FC457" s="93"/>
      <c r="FD457" s="66"/>
      <c r="FE457" s="75" t="str">
        <f>IFERROR(IF(B457&lt;&gt;"", IF(AND(INDEX(Paste_Here!AA$2:AA$850, MATCH(B457, Paste_Here!A$2:A$850, 0))&lt;&gt;"", ISNUMBER(VALUE(INDEX(Paste_Here!AA$2:AA$850, MATCH(B457, Paste_Here!A$2:A$850, 0))))), INDEX(Paste_Here!AA$2:AA$850, MATCH(B457, Paste_Here!A$2:A$850, 0)), ""), ""), "")</f>
        <v/>
      </c>
      <c r="FF457" s="66"/>
      <c r="FG457" s="75" t="str">
        <f>IFERROR(IF(B457&lt;&gt;"", IF(ISNUMBER(SEARCH("highrisk", LOWER(INDEX(Paste_Here!AB$2:AB$850, MATCH(B457, Paste_Here!A$2:A$850, 0))))), "High Risk", IF(ISNUMBER(SEARCH("lowrisk", LOWER(INDEX(Paste_Here!AB$2:AB$850, MATCH(B457, Paste_Here!A$2:A$850, 0))))), "Low Risk", IF(ISNUMBER(SEARCH("somerisk", LOWER(INDEX(Paste_Here!AB$2:AB$850, MATCH(B457, Paste_Here!A$2:A$850, 0))))), "Some Risk", IF(ISNUMBER(SEARCH("ot", LOWER(INDEX(Paste_Here!AB$2:AB$850, MATCH(B457, Paste_Here!A$2:A$850, 0))))), "OT", "")))), ""), "")</f>
        <v/>
      </c>
      <c r="FH457" s="66"/>
      <c r="FI457" s="93"/>
      <c r="FJ457" s="66"/>
      <c r="FK457" s="75"/>
      <c r="FL457" s="66"/>
      <c r="FM457" s="75"/>
      <c r="FN457" s="66"/>
      <c r="FO457" s="66"/>
      <c r="FP457" s="75" t="str">
        <f t="shared" si="97"/>
        <v/>
      </c>
      <c r="FQ457" s="66"/>
      <c r="FR457" s="75" t="str">
        <f>IFERROR(IF(B457&lt;&gt;"", IF(ISNUMBER(SEARCH("s", LOWER(INDEX(Paste_Here!L$2:L$850, MATCH(B457, Paste_Here!A$2:A$850, 0))))), "Yes", IF(INDEX(Paste_Here!L$2:L$850, MATCH(B457, Paste_Here!A$2:A$850, 0))&lt;&gt;"", "No", "")), ""), "")</f>
        <v/>
      </c>
      <c r="FS457" s="66"/>
      <c r="FT457" s="75" t="str">
        <f>IFERROR(IF(B457&lt;&gt;"", IF(ISNUMBER(SEARCH("yes", LOWER(INDEX(Paste_Here!F$2:F$850, MATCH(B457, Paste_Here!A$2:A$850, 0))))), "Yes", IF(ISNUMBER(SEARCH("no", LOWER(INDEX(Paste_Here!F$2:F$850, MATCH(B457, Paste_Here!A$2:A$850, 0))))), "No", "")), ""), "")</f>
        <v/>
      </c>
      <c r="FU457" s="66"/>
      <c r="FV457" s="75" t="str">
        <f>IFERROR(IF(B457&lt;&gt;"", IF(ISNUMBER(SEARCH("english language learner", LOWER(INDEX(Paste_Here!C$2:C$850, MATCH(B457, Paste_Here!A$2:A$850, 0))))), "Yes", ""), ""), "")</f>
        <v/>
      </c>
      <c r="FW457" s="66"/>
      <c r="FX457" s="75" t="str">
        <f>IFERROR(IF(B457&lt;&gt;"", IF(OR(ISNUMBER(SEARCH("b", LOWER(INDEX(Paste_Here!J$2:J$850, MATCH(B457, Paste_Here!A$2:A$850, 0))))), ISNUMBER(SEARCH("h", LOWER(INDEX(Paste_Here!J$2:J$850, MATCH(B457, Paste_Here!A$2:A$850, 0))))), ISNUMBER(SEARCH("i", LOWER(INDEX(Paste_Here!J$2:J$850, MATCH(B457, Paste_Here!A$2:A$850, 0)))))), "Yes", IF(INDEX(Paste_Here!J$2:J$850, MATCH(B457, Paste_Here!A$2:A$850, 0))&lt;&gt;"", "No", "")), ""), "")</f>
        <v/>
      </c>
      <c r="FY457" s="66"/>
      <c r="FZ457" s="75" t="str">
        <f>IFERROR(IF(B457&lt;&gt;"", IF(ISNUMBER(SEARCH("yes", LOWER(INDEX(Paste_Here!K$2:K$850, MATCH(B457, Paste_Here!A$2:A$850, 0))))), "Yes", IF(ISNUMBER(SEARCH("no", LOWER(INDEX(Paste_Here!K$2:K$850, MATCH(B457, Paste_Here!A$2:A$850, 0))))), "No", "")), ""), "")</f>
        <v/>
      </c>
      <c r="GA457" s="66"/>
      <c r="GB457" s="75" t="str">
        <f>IFERROR(IF(B457&lt;&gt;"", IF(ISNUMBER(SEARCH("transitional 2", LOWER(INDEX(Paste_Here!C$2:C$850, MATCH(B457, Paste_Here!A$2:A$850, 0))))), "T2",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GC457" s="66"/>
      <c r="GD457" s="75"/>
      <c r="GE457" s="66"/>
      <c r="GF457" s="75"/>
      <c r="GG457" s="66"/>
      <c r="GH457" s="75"/>
      <c r="GI457" s="66"/>
      <c r="GK457" s="1" t="str" cm="1">
        <f t="array" ref="GK457">IFERROR(INDEX(Paste_Here!$B$2:$B$850, MATCH(0, COUNTIF(GK$4:GK456, Paste_Here!$B$2:$B$850) + IF(Paste_Here!$B$2:$B$850="", 1, 0), 0)), "")</f>
        <v/>
      </c>
      <c r="GL457" s="1" t="str">
        <f>IF(GK457&lt;&gt;"", INDEX(Paste_Here!$A$2:$A$850, MATCH(GK457, Paste_Here!$B$2:$B$850, 0)), "")</f>
        <v/>
      </c>
      <c r="GM457" s="1" t="str">
        <f t="shared" si="103"/>
        <v/>
      </c>
      <c r="GN457" s="1" t="str" cm="1">
        <f t="array" ref="GN457">IFERROR(INDEX($GM$5:$GM$850, MATCH(SMALL(IF($GM$5:$GM$850&lt;&gt;"", COUNTIF($GM$5:$GM$850, "&lt;"&amp;$GM$5:$GM$850)+1), ROW()-ROW($GN$5)+1), COUNTIF($GM$5:$GM$850, "&lt;"&amp;$GM$5:$GM$850)+1, 0)), "")</f>
        <v/>
      </c>
    </row>
    <row r="458" spans="1:196">
      <c r="A458" s="66"/>
      <c r="B458" s="75" t="str">
        <f t="shared" si="91"/>
        <v/>
      </c>
      <c r="C458" s="66"/>
      <c r="D458" s="75" t="str">
        <f>IFERROR(IF(AND(INDEX(Paste_Here!N$2:N$850, MATCH(B458, Paste_Here!A$2:A$850, 0)) = ""), "", IF(UPPER(INDEX(Paste_Here!N$2:N$850, MATCH(B458, Paste_Here!A$2:A$850, 0))) = "YES", "Yes", IF(UPPER(INDEX(Paste_Here!N$2:N$850, MATCH(B458, Paste_Here!A$2:A$850, 0))) = "NO", "No", ""))), "")</f>
        <v/>
      </c>
      <c r="E458" s="66"/>
      <c r="F458" s="75" t="str">
        <f t="shared" si="98"/>
        <v/>
      </c>
      <c r="G458" s="66"/>
      <c r="H458" s="75" t="str">
        <f t="shared" si="99"/>
        <v/>
      </c>
      <c r="I458" s="66"/>
      <c r="J458" s="75" t="str">
        <f t="shared" si="100"/>
        <v/>
      </c>
      <c r="K458" s="66"/>
      <c r="L458" s="75"/>
      <c r="M458" s="66"/>
      <c r="N458" s="75" t="str">
        <f>IFERROR(IF(B458&lt;&gt;"", IF(AND(INDEX(Paste_Here!AW$2:AW$850, MATCH(B458, Paste_Here!A$2:A$850, 0))&lt;&gt;"", ISNUMBER(VALUE(INDEX(Paste_Here!AW$2:AW$850, MATCH(B458, Paste_Here!A$2:A$850, 0))))), INDEX(Paste_Here!AW$2:AW$850, MATCH(B458, Paste_Here!A$2:A$850, 0)), ""), ""), "")</f>
        <v/>
      </c>
      <c r="O458" s="66"/>
      <c r="P458" s="75" t="str">
        <f>IFERROR(IF(B458&lt;&gt;"", IF(AND(INDEX(Paste_Here!AX$2:AX$850, MATCH(B458, Paste_Here!A$2:A$850, 0))&lt;&gt;"", ISNUMBER(VALUE(INDEX(Paste_Here!AX$2:AX$850, MATCH(B458, Paste_Here!A$2:A$850, 0))))), INDEX(Paste_Here!AX$2:AX$850, MATCH(B458, Paste_Here!A$2:A$850, 0)), ""), ""), "")</f>
        <v/>
      </c>
      <c r="Q458" s="66"/>
      <c r="R458" s="75" t="str">
        <f>IFERROR(IF(B458&lt;&gt;"", IF(AND(INDEX(Paste_Here!AU$2:AU$850, MATCH(B458, Paste_Here!A$2:A$850, 0))&lt;&gt;"", ISNUMBER(VALUE(INDEX(Paste_Here!AU$2:AU$850, MATCH(B458, Paste_Here!A$2:A$850, 0))))), INDEX(Paste_Here!AU$2:AU$850, MATCH(B458, Paste_Here!A$2:A$850, 0)), ""), ""), "")</f>
        <v/>
      </c>
      <c r="S458" s="66"/>
      <c r="T458" s="75" t="str">
        <f>IFERROR(IF(B458&lt;&gt;"", IF(AND(INDEX(Paste_Here!AV$2:AV$850, MATCH(B458, Paste_Here!A$2:A$850, 0))&lt;&gt;"", ISNUMBER(VALUE(INDEX(Paste_Here!AV$2:AV$850, MATCH(B458, Paste_Here!A$2:A$850, 0))))), INDEX(Paste_Here!AV$2:AV$850, MATCH(B458, Paste_Here!A$2:A$850, 0)), ""), ""), "")</f>
        <v/>
      </c>
      <c r="U458" s="66"/>
      <c r="W458" s="66"/>
      <c r="Y458" s="66"/>
      <c r="Z458" s="66"/>
      <c r="AA458" s="75" t="str">
        <f t="shared" si="92"/>
        <v/>
      </c>
      <c r="AB458" s="66"/>
      <c r="AC458" s="75"/>
      <c r="AD458" s="66"/>
      <c r="AE458" s="98"/>
      <c r="AF458" s="66"/>
      <c r="AG458" s="75"/>
      <c r="AH458" s="66"/>
      <c r="AI458" s="75" t="str">
        <f>IFERROR(IF(B458&lt;&gt;"", IF(AND(INDEX(Paste_Here!AC$2:AC$850, MATCH(B458, Paste_Here!A$2:A$850, 0))&lt;&gt;"", ISNUMBER(VALUE(INDEX(Paste_Here!AC$2:AC$850, MATCH(B458, Paste_Here!A$2:A$850, 0))))), INDEX(Paste_Here!AC$2:AC$850, MATCH(B458, Paste_Here!A$2:A$850, 0)), ""), ""), "")</f>
        <v/>
      </c>
      <c r="AJ458" s="66"/>
      <c r="AK458" s="75" t="str">
        <f>IFERROR(IF(B458&lt;&gt;"", IF(ISNUMBER(SEARCH("highrisk", LOWER(INDEX(Paste_Here!AD$2:AD$850, MATCH(B458, Paste_Here!A$2:A$850, 0))))), "High Risk", IF(ISNUMBER(SEARCH("lowrisk", LOWER(INDEX(Paste_Here!AD$2:AD$850, MATCH(B458, Paste_Here!A$2:A$850, 0))))), "Low Risk", IF(ISNUMBER(SEARCH("somerisk", LOWER(INDEX(Paste_Here!AD$2:AD$850, MATCH(B458, Paste_Here!A$2:A$850, 0))))), "Some Risk", IF(ISNUMBER(SEARCH("ot", LOWER(INDEX(Paste_Here!AD$2:AD$850, MATCH(B458, Paste_Here!A$2:A$850, 0))))), "OT", "")))), ""), "")</f>
        <v/>
      </c>
      <c r="AL458" s="66"/>
      <c r="AM458" s="75"/>
      <c r="AN458" s="66"/>
      <c r="AO458" s="75" t="str">
        <f>IFERROR(IF(B458&lt;&gt;"", IF(AND(INDEX(Paste_Here!M$2:M$850, MATCH(B458, Paste_Here!A$2:A$850, 0))&lt;&gt;"", ISNUMBER(VALUE(INDEX(Paste_Here!M$2:M$850, MATCH(B458, Paste_Here!A$2:A$850, 0))))), INDEX(Paste_Here!M$2:M$850, MATCH(B458, Paste_Here!A$2:A$850, 0)), ""), ""), "")</f>
        <v/>
      </c>
      <c r="AP458" s="66"/>
      <c r="AQ458" s="75" t="str">
        <f>IFERROR(IF(B458&lt;&gt;"", IF(ISNUMBER(SEARCH("highrisk", LOWER(INDEX(Paste_Here!N$2:N$850, MATCH(B458, Paste_Here!A$2:A$850, 0))))), "High Risk", IF(ISNUMBER(SEARCH("lowrisk", LOWER(INDEX(Paste_Here!N$2:N$850, MATCH(B458, Paste_Here!A$2:A$850, 0))))), "Low Risk", IF(ISNUMBER(SEARCH("somerisk", LOWER(INDEX(Paste_Here!N$2:N$850, MATCH(B458, Paste_Here!A$2:A$850, 0))))), "Some Risk", IF(ISNUMBER(SEARCH("ot", LOWER(INDEX(Paste_Here!N$2:N$850, MATCH(B458, Paste_Here!A$2:A$850, 0))))), "OT", "")))), ""), "")</f>
        <v/>
      </c>
      <c r="AT458" s="66"/>
      <c r="AU458" s="103"/>
      <c r="AV458" s="66"/>
      <c r="AW458" s="66"/>
      <c r="AX458" s="75" t="str">
        <f t="shared" si="93"/>
        <v/>
      </c>
      <c r="AY458" s="66"/>
      <c r="AZ458" s="75"/>
      <c r="BA458" s="66"/>
      <c r="BB458" s="75"/>
      <c r="BC458" s="66"/>
      <c r="BD458" s="75"/>
      <c r="BE458" s="66"/>
      <c r="BF458" s="75" t="str">
        <f>IFERROR(IF(B458&lt;&gt;"", IF(AND(INDEX(Paste_Here!AE$2:AE$850, MATCH(B458, Paste_Here!A$2:A$850, 0))&lt;&gt;"", ISNUMBER(VALUE(INDEX(Paste_Here!AE$2:AE$850, MATCH(B458, Paste_Here!A$2:A$850, 0))))), INDEX(Paste_Here!AE$2:AE$850, MATCH(B458, Paste_Here!A$2:A$850, 0)), ""), ""), "")</f>
        <v/>
      </c>
      <c r="BG458" s="66"/>
      <c r="BH458" s="75" t="str">
        <f>IFERROR(IF(B458&lt;&gt;"", IF(ISNUMBER(SEARCH("highrisk", LOWER(INDEX(Paste_Here!AF$2:AF$850, MATCH(B458, Paste_Here!A$2:A$850, 0))))), "High Risk", IF(ISNUMBER(SEARCH("lowrisk", LOWER(INDEX(Paste_Here!AF$2:AF$850, MATCH(B458, Paste_Here!A$2:A$850, 0))))), "Low Risk", IF(ISNUMBER(SEARCH("somerisk", LOWER(INDEX(Paste_Here!AF$2:AF$850, MATCH(B458, Paste_Here!A$2:A$850, 0))))), "Some Risk", IF(ISNUMBER(SEARCH("ot", LOWER(INDEX(Paste_Here!AF$2:AF$850, MATCH(B458, Paste_Here!A$2:A$850, 0))))), "OT", "")))), ""), "")</f>
        <v/>
      </c>
      <c r="BI458" s="66"/>
      <c r="BJ458" s="75"/>
      <c r="BK458" s="66"/>
      <c r="BL458" s="75" t="str">
        <f>IFERROR(IF(B458&lt;&gt;"", IF(AND(INDEX(Paste_Here!O$2:O$850, MATCH(B458, Paste_Here!A$2:A$850, 0))&lt;&gt;"", ISNUMBER(VALUE(INDEX(Paste_Here!O$2:O$850, MATCH(B458, Paste_Here!A$2:A$850, 0))))), INDEX(Paste_Here!O$2:O$850, MATCH(B458, Paste_Here!A$2:A$850, 0)), ""), ""), "")</f>
        <v/>
      </c>
      <c r="BM458" s="66"/>
      <c r="BN458" s="75" t="str">
        <f>IFERROR(IF(B458&lt;&gt;"", IF(ISNUMBER(SEARCH("highrisk", LOWER(INDEX(Paste_Here!P$2:P$850, MATCH(B458, Paste_Here!A$2:A$850, 0))))), "High Risk", IF(ISNUMBER(SEARCH("lowrisk", LOWER(INDEX(Paste_Here!P$2:P$850, MATCH(B458, Paste_Here!A$2:A$850, 0))))), "Low Risk", IF(ISNUMBER(SEARCH("somerisk", LOWER(INDEX(Paste_Here!P$2:P$850, MATCH(B458, Paste_Here!A$2:A$850, 0))))), "Some Risk", IF(ISNUMBER(SEARCH("ot", LOWER(INDEX(Paste_Here!P$2:P$850, MATCH(B458, Paste_Here!A$2:A$850, 0))))), "OT", "")))), ""), "")</f>
        <v/>
      </c>
      <c r="BQ458" s="66"/>
      <c r="BR458" s="75"/>
      <c r="BS458" s="66"/>
      <c r="BT458" s="66"/>
      <c r="BU458" s="75" t="str">
        <f t="shared" si="94"/>
        <v/>
      </c>
      <c r="BV458" s="66"/>
      <c r="BW458" s="75"/>
      <c r="BX458" s="66"/>
      <c r="BY458" s="75"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BZ458" s="66"/>
      <c r="CA458" s="75"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CB458" s="66"/>
      <c r="CC458" s="75"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CD458" s="66"/>
      <c r="CE458" s="75"/>
      <c r="CF458" s="66"/>
      <c r="CK458" s="75"/>
      <c r="CL458" s="66"/>
      <c r="CM458" s="75"/>
      <c r="CN458" s="66"/>
      <c r="CO458" s="75"/>
      <c r="CP458" s="66"/>
      <c r="CQ458" s="66"/>
      <c r="CR458" s="75" t="str">
        <f t="shared" si="95"/>
        <v/>
      </c>
      <c r="CS458" s="66"/>
      <c r="CT458" s="75"/>
      <c r="CU458" s="66"/>
      <c r="CV458" s="75"/>
      <c r="CW458" s="66"/>
      <c r="CX458" s="75"/>
      <c r="CY458" s="66"/>
      <c r="CZ458" s="75"/>
      <c r="DA458" s="66"/>
      <c r="DB458" s="75" t="str">
        <f>IFERROR(IF(B458&lt;&gt;"", IF(AND(INDEX(Paste_Here!AK$2:AK$850, MATCH(B458, Paste_Here!A$2:A$850, 0))&lt;&gt;"", ISNUMBER(VALUE(INDEX(Paste_Here!AK$2:AK$850, MATCH(B458, Paste_Here!A$2:A$850, 0))))), INDEX(Paste_Here!AK$2:AK$850, MATCH(B458, Paste_Here!A$2:A$850, 0)), ""), ""), "")</f>
        <v/>
      </c>
      <c r="DC458" s="66"/>
      <c r="DD458" s="75" t="str">
        <f>IFERROR(IF(B458&lt;&gt;"", IF(ISNUMBER(SEARCH("highrisk", LOWER(INDEX(Paste_Here!AL$2:AL$850, MATCH(B458, Paste_Here!A$2:A$850, 0))))), "High Risk", IF(ISNUMBER(SEARCH("lowrisk", LOWER(INDEX(Paste_Here!AL$2:AL$850, MATCH(B458, Paste_Here!A$2:A$850, 0))))), "Low Risk", IF(ISNUMBER(SEARCH("somerisk", LOWER(INDEX(Paste_Here!AL$2:AL$850, MATCH(B458, Paste_Here!A$2:A$850, 0))))), "Some Risk", IF(ISNUMBER(SEARCH("ot", LOWER(INDEX(Paste_Here!AL$2:AL$850, MATCH(B458, Paste_Here!A$2:A$850, 0))))), "OT", "")))), ""), "")</f>
        <v/>
      </c>
      <c r="DE458" s="66"/>
      <c r="DF458" s="75" t="str">
        <f>IFERROR(IF(B458&lt;&gt;"", IF(AND(INDEX(Paste_Here!AM$2:AM$850, MATCH(B458, Paste_Here!A$2:A$850, 0))&lt;&gt;"", ISNUMBER(VALUE(INDEX(Paste_Here!AM$2:AM$850, MATCH(B458, Paste_Here!A$2:A$850, 0))))), INDEX(Paste_Here!AM$2:AM$850, MATCH(B458, Paste_Here!A$2:A$850, 0)), ""), ""), "")</f>
        <v/>
      </c>
      <c r="DG458" s="66"/>
      <c r="DH458" s="75" t="str">
        <f>IFERROR(IF(B458&lt;&gt;"", IF(ISNUMBER(SEARCH("highrisk", LOWER(INDEX(Paste_Here!AN$2:AN$850, MATCH(B458, Paste_Here!A$2:A$850, 0))))), "High Risk", IF(ISNUMBER(SEARCH("lowrisk", LOWER(INDEX(Paste_Here!AN$2:AN$850, MATCH(B458, Paste_Here!A$2:A$850, 0))))), "Low Risk", IF(ISNUMBER(SEARCH("somerisk", LOWER(INDEX(Paste_Here!AN$2:AN$850, MATCH(B458, Paste_Here!A$2:A$850, 0))))), "Some Risk", IF(ISNUMBER(SEARCH("ot", LOWER(INDEX(Paste_Here!AN$2:AN$850, MATCH(B458, Paste_Here!A$2:A$850, 0))))), "OT", "")))), ""), "")</f>
        <v/>
      </c>
      <c r="DI458" s="66"/>
      <c r="DJ458" s="66"/>
      <c r="DK458" s="75" t="str">
        <f t="shared" si="96"/>
        <v/>
      </c>
      <c r="DL458" s="66"/>
      <c r="DM458" s="75" t="str">
        <f>IFERROR(IF(B458&lt;&gt;"", IF(AND(INDEX(Paste_Here!Q$2:Q$850, MATCH(B458, Paste_Here!A$2:A$850, 0))&lt;&gt;"", ISNUMBER(VALUE(INDEX(Paste_Here!Q$2:Q$850, MATCH(B458, Paste_Here!A$2:A$850, 0))))), INDEX(Paste_Here!Q$2:Q$850, MATCH(B458, Paste_Here!A$2:A$850, 0)), ""), ""), "")</f>
        <v/>
      </c>
      <c r="DN458" s="66"/>
      <c r="DO458" s="75" t="str">
        <f>IFERROR(IF(B458&lt;&gt;"", IF(ISNUMBER(SEARCH("highrisk", LOWER(INDEX(Paste_Here!R$2:R$850, MATCH(B458, Paste_Here!A$2:A$850, 0))))), "High Risk", IF(ISNUMBER(SEARCH("lowrisk", LOWER(INDEX(Paste_Here!R$2:R$850, MATCH(B458, Paste_Here!A$2:A$850, 0))))), "Low Risk", IF(ISNUMBER(SEARCH("somerisk", LOWER(INDEX(Paste_Here!R$2:R$850, MATCH(B458, Paste_Here!A$2:A$850, 0))))), "Some Risk", IF(ISNUMBER(SEARCH("ot", LOWER(INDEX(Paste_Here!R$2:R$850, MATCH(B458, Paste_Here!A$2:A$850, 0))))), "OT", "")))), ""), "")</f>
        <v/>
      </c>
      <c r="DP458" s="66"/>
      <c r="DQ458" s="93" t="str">
        <f>IFERROR(IF(B458&lt;&gt;"", IF(AND(INDEX(Paste_Here!S$2:S$850, MATCH(B458, Paste_Here!A$2:A$850, 0))&lt;&gt;"", ISNUMBER(VALUE(INDEX(Paste_Here!S$2:S$850, MATCH(B458, Paste_Here!A$2:A$850, 0))))), INDEX(Paste_Here!S$2:S$850, MATCH(B458, Paste_Here!A$2:A$850, 0)), ""), ""), "")</f>
        <v/>
      </c>
      <c r="DR458" s="66"/>
      <c r="DS458" s="75"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IF(ISNUMBER(SEARCH("ot", LOWER(INDEX(Paste_Here!T$2:T$850, MATCH(B458, Paste_Here!A$2:A$850, 0))))), "OT", "")))), ""), "")</f>
        <v/>
      </c>
      <c r="DT458" s="66"/>
      <c r="DU458" s="75" t="str">
        <f>IFERROR(IF(B458&lt;&gt;"", IF(AND(INDEX(Paste_Here!U$2:U$850, MATCH(B458, Paste_Here!A$2:A$850, 0))&lt;&gt;"", ISNUMBER(VALUE(INDEX(Paste_Here!U$2:U$850, MATCH(B458, Paste_Here!A$2:A$850, 0))))), INDEX(Paste_Here!U$2:U$850, MATCH(B458, Paste_Here!A$2:A$850, 0)), ""), ""), "")</f>
        <v/>
      </c>
      <c r="DV458" s="66"/>
      <c r="DW458" s="93" t="str">
        <f>IFERROR(IF(B458&lt;&gt;"", IF(ISNUMBER(SEARCH("highrisk", LOWER(INDEX(Paste_Here!V$2:V$850, MATCH(B458, Paste_Here!A$2:A$850, 0))))), "High Risk", IF(ISNUMBER(SEARCH("lowrisk", LOWER(INDEX(Paste_Here!V$2:V$850, MATCH(B458, Paste_Here!A$2:A$850, 0))))), "Low Risk", IF(ISNUMBER(SEARCH("somerisk", LOWER(INDEX(Paste_Here!V$2:V$850, MATCH(B458, Paste_Here!A$2:A$850, 0))))), "Some Risk", IF(ISNUMBER(SEARCH("ot", LOWER(INDEX(Paste_Here!V$2:V$850, MATCH(B458, Paste_Here!A$2:A$850, 0))))), "OT", "")))), ""), "")</f>
        <v/>
      </c>
      <c r="DX458" s="66"/>
      <c r="DY458" s="75" t="str">
        <f>IFERROR(IF(B458&lt;&gt;"", IF(AND(INDEX(Paste_Here!W$2:W$850, MATCH(B458, Paste_Here!A$2:A$850, 0))&lt;&gt;"", ISNUMBER(VALUE(INDEX(Paste_Here!W$2:W$850, MATCH(B458, Paste_Here!A$2:A$850, 0))))), INDEX(Paste_Here!W$2:W$850, MATCH(B458, Paste_Here!A$2:A$850, 0)), ""), ""), "")</f>
        <v/>
      </c>
      <c r="DZ458" s="66"/>
      <c r="EA458" s="75" t="str">
        <f>IFERROR(IF(B458&lt;&gt;"", IF(ISNUMBER(SEARCH("highrisk", LOWER(INDEX(Paste_Here!X$2:X$850, MATCH(B458, Paste_Here!A$2:A$850, 0))))), "High Risk", IF(ISNUMBER(SEARCH("lowrisk", LOWER(INDEX(Paste_Here!X$2:X$850, MATCH(B458, Paste_Here!A$2:A$850, 0))))), "Low Risk", IF(ISNUMBER(SEARCH("somerisk", LOWER(INDEX(Paste_Here!X$2:X$850, MATCH(B458, Paste_Here!A$2:A$850, 0))))), "Some Risk", IF(ISNUMBER(SEARCH("ot", LOWER(INDEX(Paste_Here!X$2:X$850, MATCH(B458, Paste_Here!A$2:A$850, 0))))), "OT", "")))), ""), "")</f>
        <v/>
      </c>
      <c r="EB458" s="66"/>
      <c r="EC458" s="66"/>
      <c r="ED458" s="75" t="str">
        <f t="shared" si="101"/>
        <v/>
      </c>
      <c r="EE458" s="66"/>
      <c r="EF458" s="75" t="str">
        <f>IFERROR(IF(B458&lt;&gt;"", IF(AND(INDEX(Paste_Here!AO$2:AO$850, MATCH(B458, Paste_Here!A$2:A$850, 0))&lt;&gt;"", ISNUMBER(VALUE(INDEX(Paste_Here!AO$2:AO$850, MATCH(B458, Paste_Here!A$2:A$850, 0))))), INDEX(Paste_Here!AO$2:AO$850, MATCH(B458, Paste_Here!A$2:A$850, 0)), ""), ""), "")</f>
        <v/>
      </c>
      <c r="EG458" s="66"/>
      <c r="EH458" s="75" t="str">
        <f>IFERROR(IF(B458&lt;&gt;"", IF(ISNUMBER(SEARCH("highrisk", LOWER(INDEX(Paste_Here!AP$2:AP$850, MATCH(B458, Paste_Here!A$2:A$850, 0))))), "High Risk", IF(ISNUMBER(SEARCH("lowrisk", LOWER(INDEX(Paste_Here!AP$2:AP$850, MATCH(B458, Paste_Here!A$2:A$850, 0))))), "Low Risk", IF(ISNUMBER(SEARCH("somerisk", LOWER(INDEX(Paste_Here!AP$2:AP$850, MATCH(B458, Paste_Here!A$2:A$850, 0))))), "Some Risk", IF(ISNUMBER(SEARCH("ot", LOWER(INDEX(Paste_Here!AP$2:AP$850, MATCH(B458, Paste_Here!A$2:A$850, 0))))), "OT", "")))), ""), "")</f>
        <v/>
      </c>
      <c r="EI458" s="66"/>
      <c r="EJ458" s="93"/>
      <c r="EK458" s="66"/>
      <c r="EL458" s="75" t="str">
        <f>IFERROR(IF(B458&lt;&gt;"", IF(AND(INDEX(Paste_Here!AQ$2:AQ$850, MATCH(B458, Paste_Here!A$2:A$850, 0))&lt;&gt;"", ISNUMBER(VALUE(INDEX(Paste_Here!AQ$2:AQ$850, MATCH(B458, Paste_Here!A$2:A$850, 0))))), INDEX(Paste_Here!AQ$2:AQ$850, MATCH(B458, Paste_Here!A$2:A$850, 0)), ""), ""), "")</f>
        <v/>
      </c>
      <c r="EM458" s="66"/>
      <c r="EN458" s="75" t="str">
        <f>IFERROR(IF(B458&lt;&gt;"", IF(ISNUMBER(SEARCH("highrisk", LOWER(INDEX(Paste_Here!AR$2:AR$850, MATCH(B458, Paste_Here!A$2:A$850, 0))))), "High Risk", IF(ISNUMBER(SEARCH("lowrisk", LOWER(INDEX(Paste_Here!AR$2:AR$850, MATCH(B458, Paste_Here!A$2:A$850, 0))))), "Low Risk", IF(ISNUMBER(SEARCH("somerisk", LOWER(INDEX(Paste_Here!AR$2:AR$850, MATCH(B458, Paste_Here!A$2:A$850, 0))))), "Some Risk", IF(ISNUMBER(SEARCH("ot", LOWER(INDEX(Paste_Here!AR$2:AR$850, MATCH(B458, Paste_Here!A$2:A$850, 0))))), "OT", "")))), ""), "")</f>
        <v/>
      </c>
      <c r="EO458" s="66"/>
      <c r="EP458" s="93"/>
      <c r="EQ458" s="66"/>
      <c r="ER458" s="75"/>
      <c r="ES458" s="66"/>
      <c r="ET458" s="75"/>
      <c r="EU458" s="66"/>
      <c r="EV458" s="66"/>
      <c r="EW458" s="75" t="str">
        <f t="shared" si="102"/>
        <v/>
      </c>
      <c r="EX458" s="66"/>
      <c r="EY458" s="75" t="str">
        <f>IFERROR(IF(B458&lt;&gt;"", IF(AND(INDEX(Paste_Here!Y$2:Y$850, MATCH(B458, Paste_Here!A$2:A$850, 0))&lt;&gt;"", ISNUMBER(VALUE(INDEX(Paste_Here!Y$2:Y$850, MATCH(B458, Paste_Here!A$2:A$850, 0))))), INDEX(Paste_Here!Y$2:Y$850, MATCH(B458, Paste_Here!A$2:A$850, 0)), ""), ""), "")</f>
        <v/>
      </c>
      <c r="EZ458" s="66"/>
      <c r="FA458" s="75" t="str">
        <f>IFERROR(IF(B458&lt;&gt;"", IF(ISNUMBER(SEARCH("highrisk", LOWER(INDEX(Paste_Here!Z$2:Z$850, MATCH(B458, Paste_Here!A$2:A$850, 0))))), "High Risk", IF(ISNUMBER(SEARCH("lowrisk", LOWER(INDEX(Paste_Here!Z$2:Z$850, MATCH(B458, Paste_Here!A$2:A$850, 0))))), "Low Risk", IF(ISNUMBER(SEARCH("somerisk", LOWER(INDEX(Paste_Here!Z$2:Z$850, MATCH(B458, Paste_Here!A$2:A$850, 0))))), "Some Risk", IF(ISNUMBER(SEARCH("ot", LOWER(INDEX(Paste_Here!Z$2:Z$850, MATCH(B458, Paste_Here!A$2:A$850, 0))))), "OT", "")))), ""), "")</f>
        <v/>
      </c>
      <c r="FB458" s="66"/>
      <c r="FC458" s="93"/>
      <c r="FD458" s="66"/>
      <c r="FE458" s="75" t="str">
        <f>IFERROR(IF(B458&lt;&gt;"", IF(AND(INDEX(Paste_Here!AA$2:AA$850, MATCH(B458, Paste_Here!A$2:A$850, 0))&lt;&gt;"", ISNUMBER(VALUE(INDEX(Paste_Here!AA$2:AA$850, MATCH(B458, Paste_Here!A$2:A$850, 0))))), INDEX(Paste_Here!AA$2:AA$850, MATCH(B458, Paste_Here!A$2:A$850, 0)), ""), ""), "")</f>
        <v/>
      </c>
      <c r="FF458" s="66"/>
      <c r="FG458" s="75" t="str">
        <f>IFERROR(IF(B458&lt;&gt;"", IF(ISNUMBER(SEARCH("highrisk", LOWER(INDEX(Paste_Here!AB$2:AB$850, MATCH(B458, Paste_Here!A$2:A$850, 0))))), "High Risk", IF(ISNUMBER(SEARCH("lowrisk", LOWER(INDEX(Paste_Here!AB$2:AB$850, MATCH(B458, Paste_Here!A$2:A$850, 0))))), "Low Risk", IF(ISNUMBER(SEARCH("somerisk", LOWER(INDEX(Paste_Here!AB$2:AB$850, MATCH(B458, Paste_Here!A$2:A$850, 0))))), "Some Risk", IF(ISNUMBER(SEARCH("ot", LOWER(INDEX(Paste_Here!AB$2:AB$850, MATCH(B458, Paste_Here!A$2:A$850, 0))))), "OT", "")))), ""), "")</f>
        <v/>
      </c>
      <c r="FH458" s="66"/>
      <c r="FI458" s="93"/>
      <c r="FJ458" s="66"/>
      <c r="FK458" s="75"/>
      <c r="FL458" s="66"/>
      <c r="FM458" s="75"/>
      <c r="FN458" s="66"/>
      <c r="FO458" s="66"/>
      <c r="FP458" s="75" t="str">
        <f t="shared" si="97"/>
        <v/>
      </c>
      <c r="FQ458" s="66"/>
      <c r="FR458" s="75" t="str">
        <f>IFERROR(IF(B458&lt;&gt;"", IF(ISNUMBER(SEARCH("s", LOWER(INDEX(Paste_Here!L$2:L$850, MATCH(B458, Paste_Here!A$2:A$850, 0))))), "Yes", IF(INDEX(Paste_Here!L$2:L$850, MATCH(B458, Paste_Here!A$2:A$850, 0))&lt;&gt;"", "No", "")), ""), "")</f>
        <v/>
      </c>
      <c r="FS458" s="66"/>
      <c r="FT458" s="75" t="str">
        <f>IFERROR(IF(B458&lt;&gt;"", IF(ISNUMBER(SEARCH("yes", LOWER(INDEX(Paste_Here!F$2:F$850, MATCH(B458, Paste_Here!A$2:A$850, 0))))), "Yes", IF(ISNUMBER(SEARCH("no", LOWER(INDEX(Paste_Here!F$2:F$850, MATCH(B458, Paste_Here!A$2:A$850, 0))))), "No", "")), ""), "")</f>
        <v/>
      </c>
      <c r="FU458" s="66"/>
      <c r="FV458" s="75" t="str">
        <f>IFERROR(IF(B458&lt;&gt;"", IF(ISNUMBER(SEARCH("english language learner", LOWER(INDEX(Paste_Here!C$2:C$850, MATCH(B458, Paste_Here!A$2:A$850, 0))))), "Yes", ""), ""), "")</f>
        <v/>
      </c>
      <c r="FW458" s="66"/>
      <c r="FX458" s="75" t="str">
        <f>IFERROR(IF(B458&lt;&gt;"", IF(OR(ISNUMBER(SEARCH("b", LOWER(INDEX(Paste_Here!J$2:J$850, MATCH(B458, Paste_Here!A$2:A$850, 0))))), ISNUMBER(SEARCH("h", LOWER(INDEX(Paste_Here!J$2:J$850, MATCH(B458, Paste_Here!A$2:A$850, 0))))), ISNUMBER(SEARCH("i", LOWER(INDEX(Paste_Here!J$2:J$850, MATCH(B458, Paste_Here!A$2:A$850, 0)))))), "Yes", IF(INDEX(Paste_Here!J$2:J$850, MATCH(B458, Paste_Here!A$2:A$850, 0))&lt;&gt;"", "No", "")), ""), "")</f>
        <v/>
      </c>
      <c r="FY458" s="66"/>
      <c r="FZ458" s="75" t="str">
        <f>IFERROR(IF(B458&lt;&gt;"", IF(ISNUMBER(SEARCH("yes", LOWER(INDEX(Paste_Here!K$2:K$850, MATCH(B458, Paste_Here!A$2:A$850, 0))))), "Yes", IF(ISNUMBER(SEARCH("no", LOWER(INDEX(Paste_Here!K$2:K$850, MATCH(B458, Paste_Here!A$2:A$850, 0))))), "No", "")), ""), "")</f>
        <v/>
      </c>
      <c r="GA458" s="66"/>
      <c r="GB458" s="75" t="str">
        <f>IFERROR(IF(B458&lt;&gt;"", IF(ISNUMBER(SEARCH("transitional 2", LOWER(INDEX(Paste_Here!C$2:C$850, MATCH(B458, Paste_Here!A$2:A$850, 0))))), "T2",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GC458" s="66"/>
      <c r="GD458" s="75"/>
      <c r="GE458" s="66"/>
      <c r="GF458" s="75"/>
      <c r="GG458" s="66"/>
      <c r="GH458" s="75"/>
      <c r="GI458" s="66"/>
      <c r="GK458" s="1" t="str" cm="1">
        <f t="array" ref="GK458">IFERROR(INDEX(Paste_Here!$B$2:$B$850, MATCH(0, COUNTIF(GK$4:GK457, Paste_Here!$B$2:$B$850) + IF(Paste_Here!$B$2:$B$850="", 1, 0), 0)), "")</f>
        <v/>
      </c>
      <c r="GL458" s="1" t="str">
        <f>IF(GK458&lt;&gt;"", INDEX(Paste_Here!$A$2:$A$850, MATCH(GK458, Paste_Here!$B$2:$B$850, 0)), "")</f>
        <v/>
      </c>
      <c r="GM458" s="1" t="str">
        <f t="shared" si="103"/>
        <v/>
      </c>
      <c r="GN458" s="1" t="str" cm="1">
        <f t="array" ref="GN458">IFERROR(INDEX($GM$5:$GM$850, MATCH(SMALL(IF($GM$5:$GM$850&lt;&gt;"", COUNTIF($GM$5:$GM$850, "&lt;"&amp;$GM$5:$GM$850)+1), ROW()-ROW($GN$5)+1), COUNTIF($GM$5:$GM$850, "&lt;"&amp;$GM$5:$GM$850)+1, 0)), "")</f>
        <v/>
      </c>
    </row>
    <row r="459" spans="1:196">
      <c r="A459" s="66"/>
      <c r="B459" s="75" t="str">
        <f t="shared" si="91"/>
        <v/>
      </c>
      <c r="C459" s="66"/>
      <c r="D459" s="75" t="str">
        <f>IFERROR(IF(AND(INDEX(Paste_Here!N$2:N$850, MATCH(B459, Paste_Here!A$2:A$850, 0)) = ""), "", IF(UPPER(INDEX(Paste_Here!N$2:N$850, MATCH(B459, Paste_Here!A$2:A$850, 0))) = "YES", "Yes", IF(UPPER(INDEX(Paste_Here!N$2:N$850, MATCH(B459, Paste_Here!A$2:A$850, 0))) = "NO", "No", ""))), "")</f>
        <v/>
      </c>
      <c r="E459" s="66"/>
      <c r="F459" s="75" t="str">
        <f t="shared" si="98"/>
        <v/>
      </c>
      <c r="G459" s="66"/>
      <c r="H459" s="75" t="str">
        <f t="shared" si="99"/>
        <v/>
      </c>
      <c r="I459" s="66"/>
      <c r="J459" s="75" t="str">
        <f t="shared" si="100"/>
        <v/>
      </c>
      <c r="K459" s="66"/>
      <c r="L459" s="75"/>
      <c r="M459" s="66"/>
      <c r="N459" s="75" t="str">
        <f>IFERROR(IF(B459&lt;&gt;"", IF(AND(INDEX(Paste_Here!AW$2:AW$850, MATCH(B459, Paste_Here!A$2:A$850, 0))&lt;&gt;"", ISNUMBER(VALUE(INDEX(Paste_Here!AW$2:AW$850, MATCH(B459, Paste_Here!A$2:A$850, 0))))), INDEX(Paste_Here!AW$2:AW$850, MATCH(B459, Paste_Here!A$2:A$850, 0)), ""), ""), "")</f>
        <v/>
      </c>
      <c r="O459" s="66"/>
      <c r="P459" s="75" t="str">
        <f>IFERROR(IF(B459&lt;&gt;"", IF(AND(INDEX(Paste_Here!AX$2:AX$850, MATCH(B459, Paste_Here!A$2:A$850, 0))&lt;&gt;"", ISNUMBER(VALUE(INDEX(Paste_Here!AX$2:AX$850, MATCH(B459, Paste_Here!A$2:A$850, 0))))), INDEX(Paste_Here!AX$2:AX$850, MATCH(B459, Paste_Here!A$2:A$850, 0)), ""), ""), "")</f>
        <v/>
      </c>
      <c r="Q459" s="66"/>
      <c r="R459" s="75" t="str">
        <f>IFERROR(IF(B459&lt;&gt;"", IF(AND(INDEX(Paste_Here!AU$2:AU$850, MATCH(B459, Paste_Here!A$2:A$850, 0))&lt;&gt;"", ISNUMBER(VALUE(INDEX(Paste_Here!AU$2:AU$850, MATCH(B459, Paste_Here!A$2:A$850, 0))))), INDEX(Paste_Here!AU$2:AU$850, MATCH(B459, Paste_Here!A$2:A$850, 0)), ""), ""), "")</f>
        <v/>
      </c>
      <c r="S459" s="66"/>
      <c r="T459" s="75" t="str">
        <f>IFERROR(IF(B459&lt;&gt;"", IF(AND(INDEX(Paste_Here!AV$2:AV$850, MATCH(B459, Paste_Here!A$2:A$850, 0))&lt;&gt;"", ISNUMBER(VALUE(INDEX(Paste_Here!AV$2:AV$850, MATCH(B459, Paste_Here!A$2:A$850, 0))))), INDEX(Paste_Here!AV$2:AV$850, MATCH(B459, Paste_Here!A$2:A$850, 0)), ""), ""), "")</f>
        <v/>
      </c>
      <c r="U459" s="66"/>
      <c r="W459" s="66"/>
      <c r="Y459" s="66"/>
      <c r="Z459" s="66"/>
      <c r="AA459" s="75" t="str">
        <f t="shared" si="92"/>
        <v/>
      </c>
      <c r="AB459" s="66"/>
      <c r="AC459" s="75"/>
      <c r="AD459" s="66"/>
      <c r="AE459" s="98"/>
      <c r="AF459" s="66"/>
      <c r="AG459" s="75"/>
      <c r="AH459" s="66"/>
      <c r="AI459" s="75" t="str">
        <f>IFERROR(IF(B459&lt;&gt;"", IF(AND(INDEX(Paste_Here!AC$2:AC$850, MATCH(B459, Paste_Here!A$2:A$850, 0))&lt;&gt;"", ISNUMBER(VALUE(INDEX(Paste_Here!AC$2:AC$850, MATCH(B459, Paste_Here!A$2:A$850, 0))))), INDEX(Paste_Here!AC$2:AC$850, MATCH(B459, Paste_Here!A$2:A$850, 0)), ""), ""), "")</f>
        <v/>
      </c>
      <c r="AJ459" s="66"/>
      <c r="AK459" s="75" t="str">
        <f>IFERROR(IF(B459&lt;&gt;"", IF(ISNUMBER(SEARCH("highrisk", LOWER(INDEX(Paste_Here!AD$2:AD$850, MATCH(B459, Paste_Here!A$2:A$850, 0))))), "High Risk", IF(ISNUMBER(SEARCH("lowrisk", LOWER(INDEX(Paste_Here!AD$2:AD$850, MATCH(B459, Paste_Here!A$2:A$850, 0))))), "Low Risk", IF(ISNUMBER(SEARCH("somerisk", LOWER(INDEX(Paste_Here!AD$2:AD$850, MATCH(B459, Paste_Here!A$2:A$850, 0))))), "Some Risk", IF(ISNUMBER(SEARCH("ot", LOWER(INDEX(Paste_Here!AD$2:AD$850, MATCH(B459, Paste_Here!A$2:A$850, 0))))), "OT", "")))), ""), "")</f>
        <v/>
      </c>
      <c r="AL459" s="66"/>
      <c r="AM459" s="75"/>
      <c r="AN459" s="66"/>
      <c r="AO459" s="75" t="str">
        <f>IFERROR(IF(B459&lt;&gt;"", IF(AND(INDEX(Paste_Here!M$2:M$850, MATCH(B459, Paste_Here!A$2:A$850, 0))&lt;&gt;"", ISNUMBER(VALUE(INDEX(Paste_Here!M$2:M$850, MATCH(B459, Paste_Here!A$2:A$850, 0))))), INDEX(Paste_Here!M$2:M$850, MATCH(B459, Paste_Here!A$2:A$850, 0)), ""), ""), "")</f>
        <v/>
      </c>
      <c r="AP459" s="66"/>
      <c r="AQ459" s="75" t="str">
        <f>IFERROR(IF(B459&lt;&gt;"", IF(ISNUMBER(SEARCH("highrisk", LOWER(INDEX(Paste_Here!N$2:N$850, MATCH(B459, Paste_Here!A$2:A$850, 0))))), "High Risk", IF(ISNUMBER(SEARCH("lowrisk", LOWER(INDEX(Paste_Here!N$2:N$850, MATCH(B459, Paste_Here!A$2:A$850, 0))))), "Low Risk", IF(ISNUMBER(SEARCH("somerisk", LOWER(INDEX(Paste_Here!N$2:N$850, MATCH(B459, Paste_Here!A$2:A$850, 0))))), "Some Risk", IF(ISNUMBER(SEARCH("ot", LOWER(INDEX(Paste_Here!N$2:N$850, MATCH(B459, Paste_Here!A$2:A$850, 0))))), "OT", "")))), ""), "")</f>
        <v/>
      </c>
      <c r="AT459" s="66"/>
      <c r="AU459" s="103"/>
      <c r="AV459" s="66"/>
      <c r="AW459" s="66"/>
      <c r="AX459" s="75" t="str">
        <f t="shared" si="93"/>
        <v/>
      </c>
      <c r="AY459" s="66"/>
      <c r="AZ459" s="75"/>
      <c r="BA459" s="66"/>
      <c r="BB459" s="75"/>
      <c r="BC459" s="66"/>
      <c r="BD459" s="75"/>
      <c r="BE459" s="66"/>
      <c r="BF459" s="75" t="str">
        <f>IFERROR(IF(B459&lt;&gt;"", IF(AND(INDEX(Paste_Here!AE$2:AE$850, MATCH(B459, Paste_Here!A$2:A$850, 0))&lt;&gt;"", ISNUMBER(VALUE(INDEX(Paste_Here!AE$2:AE$850, MATCH(B459, Paste_Here!A$2:A$850, 0))))), INDEX(Paste_Here!AE$2:AE$850, MATCH(B459, Paste_Here!A$2:A$850, 0)), ""), ""), "")</f>
        <v/>
      </c>
      <c r="BG459" s="66"/>
      <c r="BH459" s="75" t="str">
        <f>IFERROR(IF(B459&lt;&gt;"", IF(ISNUMBER(SEARCH("highrisk", LOWER(INDEX(Paste_Here!AF$2:AF$850, MATCH(B459, Paste_Here!A$2:A$850, 0))))), "High Risk", IF(ISNUMBER(SEARCH("lowrisk", LOWER(INDEX(Paste_Here!AF$2:AF$850, MATCH(B459, Paste_Here!A$2:A$850, 0))))), "Low Risk", IF(ISNUMBER(SEARCH("somerisk", LOWER(INDEX(Paste_Here!AF$2:AF$850, MATCH(B459, Paste_Here!A$2:A$850, 0))))), "Some Risk", IF(ISNUMBER(SEARCH("ot", LOWER(INDEX(Paste_Here!AF$2:AF$850, MATCH(B459, Paste_Here!A$2:A$850, 0))))), "OT", "")))), ""), "")</f>
        <v/>
      </c>
      <c r="BI459" s="66"/>
      <c r="BJ459" s="75"/>
      <c r="BK459" s="66"/>
      <c r="BL459" s="75" t="str">
        <f>IFERROR(IF(B459&lt;&gt;"", IF(AND(INDEX(Paste_Here!O$2:O$850, MATCH(B459, Paste_Here!A$2:A$850, 0))&lt;&gt;"", ISNUMBER(VALUE(INDEX(Paste_Here!O$2:O$850, MATCH(B459, Paste_Here!A$2:A$850, 0))))), INDEX(Paste_Here!O$2:O$850, MATCH(B459, Paste_Here!A$2:A$850, 0)), ""), ""), "")</f>
        <v/>
      </c>
      <c r="BM459" s="66"/>
      <c r="BN459" s="75" t="str">
        <f>IFERROR(IF(B459&lt;&gt;"", IF(ISNUMBER(SEARCH("highrisk", LOWER(INDEX(Paste_Here!P$2:P$850, MATCH(B459, Paste_Here!A$2:A$850, 0))))), "High Risk", IF(ISNUMBER(SEARCH("lowrisk", LOWER(INDEX(Paste_Here!P$2:P$850, MATCH(B459, Paste_Here!A$2:A$850, 0))))), "Low Risk", IF(ISNUMBER(SEARCH("somerisk", LOWER(INDEX(Paste_Here!P$2:P$850, MATCH(B459, Paste_Here!A$2:A$850, 0))))), "Some Risk", IF(ISNUMBER(SEARCH("ot", LOWER(INDEX(Paste_Here!P$2:P$850, MATCH(B459, Paste_Here!A$2:A$850, 0))))), "OT", "")))), ""), "")</f>
        <v/>
      </c>
      <c r="BQ459" s="66"/>
      <c r="BR459" s="75"/>
      <c r="BS459" s="66"/>
      <c r="BT459" s="66"/>
      <c r="BU459" s="75" t="str">
        <f t="shared" si="94"/>
        <v/>
      </c>
      <c r="BV459" s="66"/>
      <c r="BW459" s="75"/>
      <c r="BX459" s="66"/>
      <c r="BY459" s="75"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BZ459" s="66"/>
      <c r="CA459" s="75"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CB459" s="66"/>
      <c r="CC459" s="75"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CD459" s="66"/>
      <c r="CE459" s="75"/>
      <c r="CF459" s="66"/>
      <c r="CK459" s="75"/>
      <c r="CL459" s="66"/>
      <c r="CM459" s="75"/>
      <c r="CN459" s="66"/>
      <c r="CO459" s="75"/>
      <c r="CP459" s="66"/>
      <c r="CQ459" s="66"/>
      <c r="CR459" s="75" t="str">
        <f t="shared" si="95"/>
        <v/>
      </c>
      <c r="CS459" s="66"/>
      <c r="CT459" s="75"/>
      <c r="CU459" s="66"/>
      <c r="CV459" s="75"/>
      <c r="CW459" s="66"/>
      <c r="CX459" s="75"/>
      <c r="CY459" s="66"/>
      <c r="CZ459" s="75"/>
      <c r="DA459" s="66"/>
      <c r="DB459" s="75" t="str">
        <f>IFERROR(IF(B459&lt;&gt;"", IF(AND(INDEX(Paste_Here!AK$2:AK$850, MATCH(B459, Paste_Here!A$2:A$850, 0))&lt;&gt;"", ISNUMBER(VALUE(INDEX(Paste_Here!AK$2:AK$850, MATCH(B459, Paste_Here!A$2:A$850, 0))))), INDEX(Paste_Here!AK$2:AK$850, MATCH(B459, Paste_Here!A$2:A$850, 0)), ""), ""), "")</f>
        <v/>
      </c>
      <c r="DC459" s="66"/>
      <c r="DD459" s="75" t="str">
        <f>IFERROR(IF(B459&lt;&gt;"", IF(ISNUMBER(SEARCH("highrisk", LOWER(INDEX(Paste_Here!AL$2:AL$850, MATCH(B459, Paste_Here!A$2:A$850, 0))))), "High Risk", IF(ISNUMBER(SEARCH("lowrisk", LOWER(INDEX(Paste_Here!AL$2:AL$850, MATCH(B459, Paste_Here!A$2:A$850, 0))))), "Low Risk", IF(ISNUMBER(SEARCH("somerisk", LOWER(INDEX(Paste_Here!AL$2:AL$850, MATCH(B459, Paste_Here!A$2:A$850, 0))))), "Some Risk", IF(ISNUMBER(SEARCH("ot", LOWER(INDEX(Paste_Here!AL$2:AL$850, MATCH(B459, Paste_Here!A$2:A$850, 0))))), "OT", "")))), ""), "")</f>
        <v/>
      </c>
      <c r="DE459" s="66"/>
      <c r="DF459" s="75" t="str">
        <f>IFERROR(IF(B459&lt;&gt;"", IF(AND(INDEX(Paste_Here!AM$2:AM$850, MATCH(B459, Paste_Here!A$2:A$850, 0))&lt;&gt;"", ISNUMBER(VALUE(INDEX(Paste_Here!AM$2:AM$850, MATCH(B459, Paste_Here!A$2:A$850, 0))))), INDEX(Paste_Here!AM$2:AM$850, MATCH(B459, Paste_Here!A$2:A$850, 0)), ""), ""), "")</f>
        <v/>
      </c>
      <c r="DG459" s="66"/>
      <c r="DH459" s="75" t="str">
        <f>IFERROR(IF(B459&lt;&gt;"", IF(ISNUMBER(SEARCH("highrisk", LOWER(INDEX(Paste_Here!AN$2:AN$850, MATCH(B459, Paste_Here!A$2:A$850, 0))))), "High Risk", IF(ISNUMBER(SEARCH("lowrisk", LOWER(INDEX(Paste_Here!AN$2:AN$850, MATCH(B459, Paste_Here!A$2:A$850, 0))))), "Low Risk", IF(ISNUMBER(SEARCH("somerisk", LOWER(INDEX(Paste_Here!AN$2:AN$850, MATCH(B459, Paste_Here!A$2:A$850, 0))))), "Some Risk", IF(ISNUMBER(SEARCH("ot", LOWER(INDEX(Paste_Here!AN$2:AN$850, MATCH(B459, Paste_Here!A$2:A$850, 0))))), "OT", "")))), ""), "")</f>
        <v/>
      </c>
      <c r="DI459" s="66"/>
      <c r="DJ459" s="66"/>
      <c r="DK459" s="75" t="str">
        <f t="shared" si="96"/>
        <v/>
      </c>
      <c r="DL459" s="66"/>
      <c r="DM459" s="75" t="str">
        <f>IFERROR(IF(B459&lt;&gt;"", IF(AND(INDEX(Paste_Here!Q$2:Q$850, MATCH(B459, Paste_Here!A$2:A$850, 0))&lt;&gt;"", ISNUMBER(VALUE(INDEX(Paste_Here!Q$2:Q$850, MATCH(B459, Paste_Here!A$2:A$850, 0))))), INDEX(Paste_Here!Q$2:Q$850, MATCH(B459, Paste_Here!A$2:A$850, 0)), ""), ""), "")</f>
        <v/>
      </c>
      <c r="DN459" s="66"/>
      <c r="DO459" s="75" t="str">
        <f>IFERROR(IF(B459&lt;&gt;"", IF(ISNUMBER(SEARCH("highrisk", LOWER(INDEX(Paste_Here!R$2:R$850, MATCH(B459, Paste_Here!A$2:A$850, 0))))), "High Risk", IF(ISNUMBER(SEARCH("lowrisk", LOWER(INDEX(Paste_Here!R$2:R$850, MATCH(B459, Paste_Here!A$2:A$850, 0))))), "Low Risk", IF(ISNUMBER(SEARCH("somerisk", LOWER(INDEX(Paste_Here!R$2:R$850, MATCH(B459, Paste_Here!A$2:A$850, 0))))), "Some Risk", IF(ISNUMBER(SEARCH("ot", LOWER(INDEX(Paste_Here!R$2:R$850, MATCH(B459, Paste_Here!A$2:A$850, 0))))), "OT", "")))), ""), "")</f>
        <v/>
      </c>
      <c r="DP459" s="66"/>
      <c r="DQ459" s="93" t="str">
        <f>IFERROR(IF(B459&lt;&gt;"", IF(AND(INDEX(Paste_Here!S$2:S$850, MATCH(B459, Paste_Here!A$2:A$850, 0))&lt;&gt;"", ISNUMBER(VALUE(INDEX(Paste_Here!S$2:S$850, MATCH(B459, Paste_Here!A$2:A$850, 0))))), INDEX(Paste_Here!S$2:S$850, MATCH(B459, Paste_Here!A$2:A$850, 0)), ""), ""), "")</f>
        <v/>
      </c>
      <c r="DR459" s="66"/>
      <c r="DS459" s="75"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IF(ISNUMBER(SEARCH("ot", LOWER(INDEX(Paste_Here!T$2:T$850, MATCH(B459, Paste_Here!A$2:A$850, 0))))), "OT", "")))), ""), "")</f>
        <v/>
      </c>
      <c r="DT459" s="66"/>
      <c r="DU459" s="75" t="str">
        <f>IFERROR(IF(B459&lt;&gt;"", IF(AND(INDEX(Paste_Here!U$2:U$850, MATCH(B459, Paste_Here!A$2:A$850, 0))&lt;&gt;"", ISNUMBER(VALUE(INDEX(Paste_Here!U$2:U$850, MATCH(B459, Paste_Here!A$2:A$850, 0))))), INDEX(Paste_Here!U$2:U$850, MATCH(B459, Paste_Here!A$2:A$850, 0)), ""), ""), "")</f>
        <v/>
      </c>
      <c r="DV459" s="66"/>
      <c r="DW459" s="93" t="str">
        <f>IFERROR(IF(B459&lt;&gt;"", IF(ISNUMBER(SEARCH("highrisk", LOWER(INDEX(Paste_Here!V$2:V$850, MATCH(B459, Paste_Here!A$2:A$850, 0))))), "High Risk", IF(ISNUMBER(SEARCH("lowrisk", LOWER(INDEX(Paste_Here!V$2:V$850, MATCH(B459, Paste_Here!A$2:A$850, 0))))), "Low Risk", IF(ISNUMBER(SEARCH("somerisk", LOWER(INDEX(Paste_Here!V$2:V$850, MATCH(B459, Paste_Here!A$2:A$850, 0))))), "Some Risk", IF(ISNUMBER(SEARCH("ot", LOWER(INDEX(Paste_Here!V$2:V$850, MATCH(B459, Paste_Here!A$2:A$850, 0))))), "OT", "")))), ""), "")</f>
        <v/>
      </c>
      <c r="DX459" s="66"/>
      <c r="DY459" s="75" t="str">
        <f>IFERROR(IF(B459&lt;&gt;"", IF(AND(INDEX(Paste_Here!W$2:W$850, MATCH(B459, Paste_Here!A$2:A$850, 0))&lt;&gt;"", ISNUMBER(VALUE(INDEX(Paste_Here!W$2:W$850, MATCH(B459, Paste_Here!A$2:A$850, 0))))), INDEX(Paste_Here!W$2:W$850, MATCH(B459, Paste_Here!A$2:A$850, 0)), ""), ""), "")</f>
        <v/>
      </c>
      <c r="DZ459" s="66"/>
      <c r="EA459" s="75" t="str">
        <f>IFERROR(IF(B459&lt;&gt;"", IF(ISNUMBER(SEARCH("highrisk", LOWER(INDEX(Paste_Here!X$2:X$850, MATCH(B459, Paste_Here!A$2:A$850, 0))))), "High Risk", IF(ISNUMBER(SEARCH("lowrisk", LOWER(INDEX(Paste_Here!X$2:X$850, MATCH(B459, Paste_Here!A$2:A$850, 0))))), "Low Risk", IF(ISNUMBER(SEARCH("somerisk", LOWER(INDEX(Paste_Here!X$2:X$850, MATCH(B459, Paste_Here!A$2:A$850, 0))))), "Some Risk", IF(ISNUMBER(SEARCH("ot", LOWER(INDEX(Paste_Here!X$2:X$850, MATCH(B459, Paste_Here!A$2:A$850, 0))))), "OT", "")))), ""), "")</f>
        <v/>
      </c>
      <c r="EB459" s="66"/>
      <c r="EC459" s="66"/>
      <c r="ED459" s="75" t="str">
        <f t="shared" si="101"/>
        <v/>
      </c>
      <c r="EE459" s="66"/>
      <c r="EF459" s="75" t="str">
        <f>IFERROR(IF(B459&lt;&gt;"", IF(AND(INDEX(Paste_Here!AO$2:AO$850, MATCH(B459, Paste_Here!A$2:A$850, 0))&lt;&gt;"", ISNUMBER(VALUE(INDEX(Paste_Here!AO$2:AO$850, MATCH(B459, Paste_Here!A$2:A$850, 0))))), INDEX(Paste_Here!AO$2:AO$850, MATCH(B459, Paste_Here!A$2:A$850, 0)), ""), ""), "")</f>
        <v/>
      </c>
      <c r="EG459" s="66"/>
      <c r="EH459" s="75" t="str">
        <f>IFERROR(IF(B459&lt;&gt;"", IF(ISNUMBER(SEARCH("highrisk", LOWER(INDEX(Paste_Here!AP$2:AP$850, MATCH(B459, Paste_Here!A$2:A$850, 0))))), "High Risk", IF(ISNUMBER(SEARCH("lowrisk", LOWER(INDEX(Paste_Here!AP$2:AP$850, MATCH(B459, Paste_Here!A$2:A$850, 0))))), "Low Risk", IF(ISNUMBER(SEARCH("somerisk", LOWER(INDEX(Paste_Here!AP$2:AP$850, MATCH(B459, Paste_Here!A$2:A$850, 0))))), "Some Risk", IF(ISNUMBER(SEARCH("ot", LOWER(INDEX(Paste_Here!AP$2:AP$850, MATCH(B459, Paste_Here!A$2:A$850, 0))))), "OT", "")))), ""), "")</f>
        <v/>
      </c>
      <c r="EI459" s="66"/>
      <c r="EJ459" s="93"/>
      <c r="EK459" s="66"/>
      <c r="EL459" s="75" t="str">
        <f>IFERROR(IF(B459&lt;&gt;"", IF(AND(INDEX(Paste_Here!AQ$2:AQ$850, MATCH(B459, Paste_Here!A$2:A$850, 0))&lt;&gt;"", ISNUMBER(VALUE(INDEX(Paste_Here!AQ$2:AQ$850, MATCH(B459, Paste_Here!A$2:A$850, 0))))), INDEX(Paste_Here!AQ$2:AQ$850, MATCH(B459, Paste_Here!A$2:A$850, 0)), ""), ""), "")</f>
        <v/>
      </c>
      <c r="EM459" s="66"/>
      <c r="EN459" s="75" t="str">
        <f>IFERROR(IF(B459&lt;&gt;"", IF(ISNUMBER(SEARCH("highrisk", LOWER(INDEX(Paste_Here!AR$2:AR$850, MATCH(B459, Paste_Here!A$2:A$850, 0))))), "High Risk", IF(ISNUMBER(SEARCH("lowrisk", LOWER(INDEX(Paste_Here!AR$2:AR$850, MATCH(B459, Paste_Here!A$2:A$850, 0))))), "Low Risk", IF(ISNUMBER(SEARCH("somerisk", LOWER(INDEX(Paste_Here!AR$2:AR$850, MATCH(B459, Paste_Here!A$2:A$850, 0))))), "Some Risk", IF(ISNUMBER(SEARCH("ot", LOWER(INDEX(Paste_Here!AR$2:AR$850, MATCH(B459, Paste_Here!A$2:A$850, 0))))), "OT", "")))), ""), "")</f>
        <v/>
      </c>
      <c r="EO459" s="66"/>
      <c r="EP459" s="93"/>
      <c r="EQ459" s="66"/>
      <c r="ER459" s="75"/>
      <c r="ES459" s="66"/>
      <c r="ET459" s="75"/>
      <c r="EU459" s="66"/>
      <c r="EV459" s="66"/>
      <c r="EW459" s="75" t="str">
        <f t="shared" si="102"/>
        <v/>
      </c>
      <c r="EX459" s="66"/>
      <c r="EY459" s="75" t="str">
        <f>IFERROR(IF(B459&lt;&gt;"", IF(AND(INDEX(Paste_Here!Y$2:Y$850, MATCH(B459, Paste_Here!A$2:A$850, 0))&lt;&gt;"", ISNUMBER(VALUE(INDEX(Paste_Here!Y$2:Y$850, MATCH(B459, Paste_Here!A$2:A$850, 0))))), INDEX(Paste_Here!Y$2:Y$850, MATCH(B459, Paste_Here!A$2:A$850, 0)), ""), ""), "")</f>
        <v/>
      </c>
      <c r="EZ459" s="66"/>
      <c r="FA459" s="75" t="str">
        <f>IFERROR(IF(B459&lt;&gt;"", IF(ISNUMBER(SEARCH("highrisk", LOWER(INDEX(Paste_Here!Z$2:Z$850, MATCH(B459, Paste_Here!A$2:A$850, 0))))), "High Risk", IF(ISNUMBER(SEARCH("lowrisk", LOWER(INDEX(Paste_Here!Z$2:Z$850, MATCH(B459, Paste_Here!A$2:A$850, 0))))), "Low Risk", IF(ISNUMBER(SEARCH("somerisk", LOWER(INDEX(Paste_Here!Z$2:Z$850, MATCH(B459, Paste_Here!A$2:A$850, 0))))), "Some Risk", IF(ISNUMBER(SEARCH("ot", LOWER(INDEX(Paste_Here!Z$2:Z$850, MATCH(B459, Paste_Here!A$2:A$850, 0))))), "OT", "")))), ""), "")</f>
        <v/>
      </c>
      <c r="FB459" s="66"/>
      <c r="FC459" s="93"/>
      <c r="FD459" s="66"/>
      <c r="FE459" s="75" t="str">
        <f>IFERROR(IF(B459&lt;&gt;"", IF(AND(INDEX(Paste_Here!AA$2:AA$850, MATCH(B459, Paste_Here!A$2:A$850, 0))&lt;&gt;"", ISNUMBER(VALUE(INDEX(Paste_Here!AA$2:AA$850, MATCH(B459, Paste_Here!A$2:A$850, 0))))), INDEX(Paste_Here!AA$2:AA$850, MATCH(B459, Paste_Here!A$2:A$850, 0)), ""), ""), "")</f>
        <v/>
      </c>
      <c r="FF459" s="66"/>
      <c r="FG459" s="75" t="str">
        <f>IFERROR(IF(B459&lt;&gt;"", IF(ISNUMBER(SEARCH("highrisk", LOWER(INDEX(Paste_Here!AB$2:AB$850, MATCH(B459, Paste_Here!A$2:A$850, 0))))), "High Risk", IF(ISNUMBER(SEARCH("lowrisk", LOWER(INDEX(Paste_Here!AB$2:AB$850, MATCH(B459, Paste_Here!A$2:A$850, 0))))), "Low Risk", IF(ISNUMBER(SEARCH("somerisk", LOWER(INDEX(Paste_Here!AB$2:AB$850, MATCH(B459, Paste_Here!A$2:A$850, 0))))), "Some Risk", IF(ISNUMBER(SEARCH("ot", LOWER(INDEX(Paste_Here!AB$2:AB$850, MATCH(B459, Paste_Here!A$2:A$850, 0))))), "OT", "")))), ""), "")</f>
        <v/>
      </c>
      <c r="FH459" s="66"/>
      <c r="FI459" s="93"/>
      <c r="FJ459" s="66"/>
      <c r="FK459" s="75"/>
      <c r="FL459" s="66"/>
      <c r="FM459" s="75"/>
      <c r="FN459" s="66"/>
      <c r="FO459" s="66"/>
      <c r="FP459" s="75" t="str">
        <f t="shared" si="97"/>
        <v/>
      </c>
      <c r="FQ459" s="66"/>
      <c r="FR459" s="75" t="str">
        <f>IFERROR(IF(B459&lt;&gt;"", IF(ISNUMBER(SEARCH("s", LOWER(INDEX(Paste_Here!L$2:L$850, MATCH(B459, Paste_Here!A$2:A$850, 0))))), "Yes", IF(INDEX(Paste_Here!L$2:L$850, MATCH(B459, Paste_Here!A$2:A$850, 0))&lt;&gt;"", "No", "")), ""), "")</f>
        <v/>
      </c>
      <c r="FS459" s="66"/>
      <c r="FT459" s="75" t="str">
        <f>IFERROR(IF(B459&lt;&gt;"", IF(ISNUMBER(SEARCH("yes", LOWER(INDEX(Paste_Here!F$2:F$850, MATCH(B459, Paste_Here!A$2:A$850, 0))))), "Yes", IF(ISNUMBER(SEARCH("no", LOWER(INDEX(Paste_Here!F$2:F$850, MATCH(B459, Paste_Here!A$2:A$850, 0))))), "No", "")), ""), "")</f>
        <v/>
      </c>
      <c r="FU459" s="66"/>
      <c r="FV459" s="75" t="str">
        <f>IFERROR(IF(B459&lt;&gt;"", IF(ISNUMBER(SEARCH("english language learner", LOWER(INDEX(Paste_Here!C$2:C$850, MATCH(B459, Paste_Here!A$2:A$850, 0))))), "Yes", ""), ""), "")</f>
        <v/>
      </c>
      <c r="FW459" s="66"/>
      <c r="FX459" s="75" t="str">
        <f>IFERROR(IF(B459&lt;&gt;"", IF(OR(ISNUMBER(SEARCH("b", LOWER(INDEX(Paste_Here!J$2:J$850, MATCH(B459, Paste_Here!A$2:A$850, 0))))), ISNUMBER(SEARCH("h", LOWER(INDEX(Paste_Here!J$2:J$850, MATCH(B459, Paste_Here!A$2:A$850, 0))))), ISNUMBER(SEARCH("i", LOWER(INDEX(Paste_Here!J$2:J$850, MATCH(B459, Paste_Here!A$2:A$850, 0)))))), "Yes", IF(INDEX(Paste_Here!J$2:J$850, MATCH(B459, Paste_Here!A$2:A$850, 0))&lt;&gt;"", "No", "")), ""), "")</f>
        <v/>
      </c>
      <c r="FY459" s="66"/>
      <c r="FZ459" s="75" t="str">
        <f>IFERROR(IF(B459&lt;&gt;"", IF(ISNUMBER(SEARCH("yes", LOWER(INDEX(Paste_Here!K$2:K$850, MATCH(B459, Paste_Here!A$2:A$850, 0))))), "Yes", IF(ISNUMBER(SEARCH("no", LOWER(INDEX(Paste_Here!K$2:K$850, MATCH(B459, Paste_Here!A$2:A$850, 0))))), "No", "")), ""), "")</f>
        <v/>
      </c>
      <c r="GA459" s="66"/>
      <c r="GB459" s="75" t="str">
        <f>IFERROR(IF(B459&lt;&gt;"", IF(ISNUMBER(SEARCH("transitional 2", LOWER(INDEX(Paste_Here!C$2:C$850, MATCH(B459, Paste_Here!A$2:A$850, 0))))), "T2",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GC459" s="66"/>
      <c r="GD459" s="75"/>
      <c r="GE459" s="66"/>
      <c r="GF459" s="75"/>
      <c r="GG459" s="66"/>
      <c r="GH459" s="75"/>
      <c r="GI459" s="66"/>
      <c r="GK459" s="1" t="str" cm="1">
        <f t="array" ref="GK459">IFERROR(INDEX(Paste_Here!$B$2:$B$850, MATCH(0, COUNTIF(GK$4:GK458, Paste_Here!$B$2:$B$850) + IF(Paste_Here!$B$2:$B$850="", 1, 0), 0)), "")</f>
        <v/>
      </c>
      <c r="GL459" s="1" t="str">
        <f>IF(GK459&lt;&gt;"", INDEX(Paste_Here!$A$2:$A$850, MATCH(GK459, Paste_Here!$B$2:$B$850, 0)), "")</f>
        <v/>
      </c>
      <c r="GM459" s="1" t="str">
        <f t="shared" si="103"/>
        <v/>
      </c>
      <c r="GN459" s="1" t="str" cm="1">
        <f t="array" ref="GN459">IFERROR(INDEX($GM$5:$GM$850, MATCH(SMALL(IF($GM$5:$GM$850&lt;&gt;"", COUNTIF($GM$5:$GM$850, "&lt;"&amp;$GM$5:$GM$850)+1), ROW()-ROW($GN$5)+1), COUNTIF($GM$5:$GM$850, "&lt;"&amp;$GM$5:$GM$850)+1, 0)), "")</f>
        <v/>
      </c>
    </row>
    <row r="460" spans="1:196">
      <c r="A460" s="66"/>
      <c r="B460" s="75" t="str">
        <f t="shared" si="91"/>
        <v/>
      </c>
      <c r="C460" s="66"/>
      <c r="D460" s="75" t="str">
        <f>IFERROR(IF(AND(INDEX(Paste_Here!N$2:N$850, MATCH(B460, Paste_Here!A$2:A$850, 0)) = ""), "", IF(UPPER(INDEX(Paste_Here!N$2:N$850, MATCH(B460, Paste_Here!A$2:A$850, 0))) = "YES", "Yes", IF(UPPER(INDEX(Paste_Here!N$2:N$850, MATCH(B460, Paste_Here!A$2:A$850, 0))) = "NO", "No", ""))), "")</f>
        <v/>
      </c>
      <c r="E460" s="66"/>
      <c r="F460" s="75" t="str">
        <f t="shared" si="98"/>
        <v/>
      </c>
      <c r="G460" s="66"/>
      <c r="H460" s="75" t="str">
        <f t="shared" si="99"/>
        <v/>
      </c>
      <c r="I460" s="66"/>
      <c r="J460" s="75" t="str">
        <f t="shared" si="100"/>
        <v/>
      </c>
      <c r="K460" s="66"/>
      <c r="L460" s="75"/>
      <c r="M460" s="66"/>
      <c r="N460" s="75" t="str">
        <f>IFERROR(IF(B460&lt;&gt;"", IF(AND(INDEX(Paste_Here!AW$2:AW$850, MATCH(B460, Paste_Here!A$2:A$850, 0))&lt;&gt;"", ISNUMBER(VALUE(INDEX(Paste_Here!AW$2:AW$850, MATCH(B460, Paste_Here!A$2:A$850, 0))))), INDEX(Paste_Here!AW$2:AW$850, MATCH(B460, Paste_Here!A$2:A$850, 0)), ""), ""), "")</f>
        <v/>
      </c>
      <c r="O460" s="66"/>
      <c r="P460" s="75" t="str">
        <f>IFERROR(IF(B460&lt;&gt;"", IF(AND(INDEX(Paste_Here!AX$2:AX$850, MATCH(B460, Paste_Here!A$2:A$850, 0))&lt;&gt;"", ISNUMBER(VALUE(INDEX(Paste_Here!AX$2:AX$850, MATCH(B460, Paste_Here!A$2:A$850, 0))))), INDEX(Paste_Here!AX$2:AX$850, MATCH(B460, Paste_Here!A$2:A$850, 0)), ""), ""), "")</f>
        <v/>
      </c>
      <c r="Q460" s="66"/>
      <c r="R460" s="75" t="str">
        <f>IFERROR(IF(B460&lt;&gt;"", IF(AND(INDEX(Paste_Here!AU$2:AU$850, MATCH(B460, Paste_Here!A$2:A$850, 0))&lt;&gt;"", ISNUMBER(VALUE(INDEX(Paste_Here!AU$2:AU$850, MATCH(B460, Paste_Here!A$2:A$850, 0))))), INDEX(Paste_Here!AU$2:AU$850, MATCH(B460, Paste_Here!A$2:A$850, 0)), ""), ""), "")</f>
        <v/>
      </c>
      <c r="S460" s="66"/>
      <c r="T460" s="75" t="str">
        <f>IFERROR(IF(B460&lt;&gt;"", IF(AND(INDEX(Paste_Here!AV$2:AV$850, MATCH(B460, Paste_Here!A$2:A$850, 0))&lt;&gt;"", ISNUMBER(VALUE(INDEX(Paste_Here!AV$2:AV$850, MATCH(B460, Paste_Here!A$2:A$850, 0))))), INDEX(Paste_Here!AV$2:AV$850, MATCH(B460, Paste_Here!A$2:A$850, 0)), ""), ""), "")</f>
        <v/>
      </c>
      <c r="U460" s="66"/>
      <c r="W460" s="66"/>
      <c r="Y460" s="66"/>
      <c r="Z460" s="66"/>
      <c r="AA460" s="75" t="str">
        <f t="shared" si="92"/>
        <v/>
      </c>
      <c r="AB460" s="66"/>
      <c r="AC460" s="75"/>
      <c r="AD460" s="66"/>
      <c r="AE460" s="98"/>
      <c r="AF460" s="66"/>
      <c r="AG460" s="75"/>
      <c r="AH460" s="66"/>
      <c r="AI460" s="75" t="str">
        <f>IFERROR(IF(B460&lt;&gt;"", IF(AND(INDEX(Paste_Here!AC$2:AC$850, MATCH(B460, Paste_Here!A$2:A$850, 0))&lt;&gt;"", ISNUMBER(VALUE(INDEX(Paste_Here!AC$2:AC$850, MATCH(B460, Paste_Here!A$2:A$850, 0))))), INDEX(Paste_Here!AC$2:AC$850, MATCH(B460, Paste_Here!A$2:A$850, 0)), ""), ""), "")</f>
        <v/>
      </c>
      <c r="AJ460" s="66"/>
      <c r="AK460" s="75" t="str">
        <f>IFERROR(IF(B460&lt;&gt;"", IF(ISNUMBER(SEARCH("highrisk", LOWER(INDEX(Paste_Here!AD$2:AD$850, MATCH(B460, Paste_Here!A$2:A$850, 0))))), "High Risk", IF(ISNUMBER(SEARCH("lowrisk", LOWER(INDEX(Paste_Here!AD$2:AD$850, MATCH(B460, Paste_Here!A$2:A$850, 0))))), "Low Risk", IF(ISNUMBER(SEARCH("somerisk", LOWER(INDEX(Paste_Here!AD$2:AD$850, MATCH(B460, Paste_Here!A$2:A$850, 0))))), "Some Risk", IF(ISNUMBER(SEARCH("ot", LOWER(INDEX(Paste_Here!AD$2:AD$850, MATCH(B460, Paste_Here!A$2:A$850, 0))))), "OT", "")))), ""), "")</f>
        <v/>
      </c>
      <c r="AL460" s="66"/>
      <c r="AM460" s="75"/>
      <c r="AN460" s="66"/>
      <c r="AO460" s="75" t="str">
        <f>IFERROR(IF(B460&lt;&gt;"", IF(AND(INDEX(Paste_Here!M$2:M$850, MATCH(B460, Paste_Here!A$2:A$850, 0))&lt;&gt;"", ISNUMBER(VALUE(INDEX(Paste_Here!M$2:M$850, MATCH(B460, Paste_Here!A$2:A$850, 0))))), INDEX(Paste_Here!M$2:M$850, MATCH(B460, Paste_Here!A$2:A$850, 0)), ""), ""), "")</f>
        <v/>
      </c>
      <c r="AP460" s="66"/>
      <c r="AQ460" s="75" t="str">
        <f>IFERROR(IF(B460&lt;&gt;"", IF(ISNUMBER(SEARCH("highrisk", LOWER(INDEX(Paste_Here!N$2:N$850, MATCH(B460, Paste_Here!A$2:A$850, 0))))), "High Risk", IF(ISNUMBER(SEARCH("lowrisk", LOWER(INDEX(Paste_Here!N$2:N$850, MATCH(B460, Paste_Here!A$2:A$850, 0))))), "Low Risk", IF(ISNUMBER(SEARCH("somerisk", LOWER(INDEX(Paste_Here!N$2:N$850, MATCH(B460, Paste_Here!A$2:A$850, 0))))), "Some Risk", IF(ISNUMBER(SEARCH("ot", LOWER(INDEX(Paste_Here!N$2:N$850, MATCH(B460, Paste_Here!A$2:A$850, 0))))), "OT", "")))), ""), "")</f>
        <v/>
      </c>
      <c r="AT460" s="66"/>
      <c r="AU460" s="103"/>
      <c r="AV460" s="66"/>
      <c r="AW460" s="66"/>
      <c r="AX460" s="75" t="str">
        <f t="shared" si="93"/>
        <v/>
      </c>
      <c r="AY460" s="66"/>
      <c r="AZ460" s="75"/>
      <c r="BA460" s="66"/>
      <c r="BB460" s="75"/>
      <c r="BC460" s="66"/>
      <c r="BD460" s="75"/>
      <c r="BE460" s="66"/>
      <c r="BF460" s="75" t="str">
        <f>IFERROR(IF(B460&lt;&gt;"", IF(AND(INDEX(Paste_Here!AE$2:AE$850, MATCH(B460, Paste_Here!A$2:A$850, 0))&lt;&gt;"", ISNUMBER(VALUE(INDEX(Paste_Here!AE$2:AE$850, MATCH(B460, Paste_Here!A$2:A$850, 0))))), INDEX(Paste_Here!AE$2:AE$850, MATCH(B460, Paste_Here!A$2:A$850, 0)), ""), ""), "")</f>
        <v/>
      </c>
      <c r="BG460" s="66"/>
      <c r="BH460" s="75" t="str">
        <f>IFERROR(IF(B460&lt;&gt;"", IF(ISNUMBER(SEARCH("highrisk", LOWER(INDEX(Paste_Here!AF$2:AF$850, MATCH(B460, Paste_Here!A$2:A$850, 0))))), "High Risk", IF(ISNUMBER(SEARCH("lowrisk", LOWER(INDEX(Paste_Here!AF$2:AF$850, MATCH(B460, Paste_Here!A$2:A$850, 0))))), "Low Risk", IF(ISNUMBER(SEARCH("somerisk", LOWER(INDEX(Paste_Here!AF$2:AF$850, MATCH(B460, Paste_Here!A$2:A$850, 0))))), "Some Risk", IF(ISNUMBER(SEARCH("ot", LOWER(INDEX(Paste_Here!AF$2:AF$850, MATCH(B460, Paste_Here!A$2:A$850, 0))))), "OT", "")))), ""), "")</f>
        <v/>
      </c>
      <c r="BI460" s="66"/>
      <c r="BJ460" s="75"/>
      <c r="BK460" s="66"/>
      <c r="BL460" s="75" t="str">
        <f>IFERROR(IF(B460&lt;&gt;"", IF(AND(INDEX(Paste_Here!O$2:O$850, MATCH(B460, Paste_Here!A$2:A$850, 0))&lt;&gt;"", ISNUMBER(VALUE(INDEX(Paste_Here!O$2:O$850, MATCH(B460, Paste_Here!A$2:A$850, 0))))), INDEX(Paste_Here!O$2:O$850, MATCH(B460, Paste_Here!A$2:A$850, 0)), ""), ""), "")</f>
        <v/>
      </c>
      <c r="BM460" s="66"/>
      <c r="BN460" s="75" t="str">
        <f>IFERROR(IF(B460&lt;&gt;"", IF(ISNUMBER(SEARCH("highrisk", LOWER(INDEX(Paste_Here!P$2:P$850, MATCH(B460, Paste_Here!A$2:A$850, 0))))), "High Risk", IF(ISNUMBER(SEARCH("lowrisk", LOWER(INDEX(Paste_Here!P$2:P$850, MATCH(B460, Paste_Here!A$2:A$850, 0))))), "Low Risk", IF(ISNUMBER(SEARCH("somerisk", LOWER(INDEX(Paste_Here!P$2:P$850, MATCH(B460, Paste_Here!A$2:A$850, 0))))), "Some Risk", IF(ISNUMBER(SEARCH("ot", LOWER(INDEX(Paste_Here!P$2:P$850, MATCH(B460, Paste_Here!A$2:A$850, 0))))), "OT", "")))), ""), "")</f>
        <v/>
      </c>
      <c r="BQ460" s="66"/>
      <c r="BR460" s="75"/>
      <c r="BS460" s="66"/>
      <c r="BT460" s="66"/>
      <c r="BU460" s="75" t="str">
        <f t="shared" si="94"/>
        <v/>
      </c>
      <c r="BV460" s="66"/>
      <c r="BW460" s="75"/>
      <c r="BX460" s="66"/>
      <c r="BY460" s="75"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BZ460" s="66"/>
      <c r="CA460" s="75"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CB460" s="66"/>
      <c r="CC460" s="75"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CD460" s="66"/>
      <c r="CE460" s="75"/>
      <c r="CF460" s="66"/>
      <c r="CK460" s="75"/>
      <c r="CL460" s="66"/>
      <c r="CM460" s="75"/>
      <c r="CN460" s="66"/>
      <c r="CO460" s="75"/>
      <c r="CP460" s="66"/>
      <c r="CQ460" s="66"/>
      <c r="CR460" s="75" t="str">
        <f t="shared" si="95"/>
        <v/>
      </c>
      <c r="CS460" s="66"/>
      <c r="CT460" s="75"/>
      <c r="CU460" s="66"/>
      <c r="CV460" s="75"/>
      <c r="CW460" s="66"/>
      <c r="CX460" s="75"/>
      <c r="CY460" s="66"/>
      <c r="CZ460" s="75"/>
      <c r="DA460" s="66"/>
      <c r="DB460" s="75" t="str">
        <f>IFERROR(IF(B460&lt;&gt;"", IF(AND(INDEX(Paste_Here!AK$2:AK$850, MATCH(B460, Paste_Here!A$2:A$850, 0))&lt;&gt;"", ISNUMBER(VALUE(INDEX(Paste_Here!AK$2:AK$850, MATCH(B460, Paste_Here!A$2:A$850, 0))))), INDEX(Paste_Here!AK$2:AK$850, MATCH(B460, Paste_Here!A$2:A$850, 0)), ""), ""), "")</f>
        <v/>
      </c>
      <c r="DC460" s="66"/>
      <c r="DD460" s="75" t="str">
        <f>IFERROR(IF(B460&lt;&gt;"", IF(ISNUMBER(SEARCH("highrisk", LOWER(INDEX(Paste_Here!AL$2:AL$850, MATCH(B460, Paste_Here!A$2:A$850, 0))))), "High Risk", IF(ISNUMBER(SEARCH("lowrisk", LOWER(INDEX(Paste_Here!AL$2:AL$850, MATCH(B460, Paste_Here!A$2:A$850, 0))))), "Low Risk", IF(ISNUMBER(SEARCH("somerisk", LOWER(INDEX(Paste_Here!AL$2:AL$850, MATCH(B460, Paste_Here!A$2:A$850, 0))))), "Some Risk", IF(ISNUMBER(SEARCH("ot", LOWER(INDEX(Paste_Here!AL$2:AL$850, MATCH(B460, Paste_Here!A$2:A$850, 0))))), "OT", "")))), ""), "")</f>
        <v/>
      </c>
      <c r="DE460" s="66"/>
      <c r="DF460" s="75" t="str">
        <f>IFERROR(IF(B460&lt;&gt;"", IF(AND(INDEX(Paste_Here!AM$2:AM$850, MATCH(B460, Paste_Here!A$2:A$850, 0))&lt;&gt;"", ISNUMBER(VALUE(INDEX(Paste_Here!AM$2:AM$850, MATCH(B460, Paste_Here!A$2:A$850, 0))))), INDEX(Paste_Here!AM$2:AM$850, MATCH(B460, Paste_Here!A$2:A$850, 0)), ""), ""), "")</f>
        <v/>
      </c>
      <c r="DG460" s="66"/>
      <c r="DH460" s="75" t="str">
        <f>IFERROR(IF(B460&lt;&gt;"", IF(ISNUMBER(SEARCH("highrisk", LOWER(INDEX(Paste_Here!AN$2:AN$850, MATCH(B460, Paste_Here!A$2:A$850, 0))))), "High Risk", IF(ISNUMBER(SEARCH("lowrisk", LOWER(INDEX(Paste_Here!AN$2:AN$850, MATCH(B460, Paste_Here!A$2:A$850, 0))))), "Low Risk", IF(ISNUMBER(SEARCH("somerisk", LOWER(INDEX(Paste_Here!AN$2:AN$850, MATCH(B460, Paste_Here!A$2:A$850, 0))))), "Some Risk", IF(ISNUMBER(SEARCH("ot", LOWER(INDEX(Paste_Here!AN$2:AN$850, MATCH(B460, Paste_Here!A$2:A$850, 0))))), "OT", "")))), ""), "")</f>
        <v/>
      </c>
      <c r="DI460" s="66"/>
      <c r="DJ460" s="66"/>
      <c r="DK460" s="75" t="str">
        <f t="shared" si="96"/>
        <v/>
      </c>
      <c r="DL460" s="66"/>
      <c r="DM460" s="75" t="str">
        <f>IFERROR(IF(B460&lt;&gt;"", IF(AND(INDEX(Paste_Here!Q$2:Q$850, MATCH(B460, Paste_Here!A$2:A$850, 0))&lt;&gt;"", ISNUMBER(VALUE(INDEX(Paste_Here!Q$2:Q$850, MATCH(B460, Paste_Here!A$2:A$850, 0))))), INDEX(Paste_Here!Q$2:Q$850, MATCH(B460, Paste_Here!A$2:A$850, 0)), ""), ""), "")</f>
        <v/>
      </c>
      <c r="DN460" s="66"/>
      <c r="DO460" s="75" t="str">
        <f>IFERROR(IF(B460&lt;&gt;"", IF(ISNUMBER(SEARCH("highrisk", LOWER(INDEX(Paste_Here!R$2:R$850, MATCH(B460, Paste_Here!A$2:A$850, 0))))), "High Risk", IF(ISNUMBER(SEARCH("lowrisk", LOWER(INDEX(Paste_Here!R$2:R$850, MATCH(B460, Paste_Here!A$2:A$850, 0))))), "Low Risk", IF(ISNUMBER(SEARCH("somerisk", LOWER(INDEX(Paste_Here!R$2:R$850, MATCH(B460, Paste_Here!A$2:A$850, 0))))), "Some Risk", IF(ISNUMBER(SEARCH("ot", LOWER(INDEX(Paste_Here!R$2:R$850, MATCH(B460, Paste_Here!A$2:A$850, 0))))), "OT", "")))), ""), "")</f>
        <v/>
      </c>
      <c r="DP460" s="66"/>
      <c r="DQ460" s="93" t="str">
        <f>IFERROR(IF(B460&lt;&gt;"", IF(AND(INDEX(Paste_Here!S$2:S$850, MATCH(B460, Paste_Here!A$2:A$850, 0))&lt;&gt;"", ISNUMBER(VALUE(INDEX(Paste_Here!S$2:S$850, MATCH(B460, Paste_Here!A$2:A$850, 0))))), INDEX(Paste_Here!S$2:S$850, MATCH(B460, Paste_Here!A$2:A$850, 0)), ""), ""), "")</f>
        <v/>
      </c>
      <c r="DR460" s="66"/>
      <c r="DS460" s="75"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IF(ISNUMBER(SEARCH("ot", LOWER(INDEX(Paste_Here!T$2:T$850, MATCH(B460, Paste_Here!A$2:A$850, 0))))), "OT", "")))), ""), "")</f>
        <v/>
      </c>
      <c r="DT460" s="66"/>
      <c r="DU460" s="75" t="str">
        <f>IFERROR(IF(B460&lt;&gt;"", IF(AND(INDEX(Paste_Here!U$2:U$850, MATCH(B460, Paste_Here!A$2:A$850, 0))&lt;&gt;"", ISNUMBER(VALUE(INDEX(Paste_Here!U$2:U$850, MATCH(B460, Paste_Here!A$2:A$850, 0))))), INDEX(Paste_Here!U$2:U$850, MATCH(B460, Paste_Here!A$2:A$850, 0)), ""), ""), "")</f>
        <v/>
      </c>
      <c r="DV460" s="66"/>
      <c r="DW460" s="93" t="str">
        <f>IFERROR(IF(B460&lt;&gt;"", IF(ISNUMBER(SEARCH("highrisk", LOWER(INDEX(Paste_Here!V$2:V$850, MATCH(B460, Paste_Here!A$2:A$850, 0))))), "High Risk", IF(ISNUMBER(SEARCH("lowrisk", LOWER(INDEX(Paste_Here!V$2:V$850, MATCH(B460, Paste_Here!A$2:A$850, 0))))), "Low Risk", IF(ISNUMBER(SEARCH("somerisk", LOWER(INDEX(Paste_Here!V$2:V$850, MATCH(B460, Paste_Here!A$2:A$850, 0))))), "Some Risk", IF(ISNUMBER(SEARCH("ot", LOWER(INDEX(Paste_Here!V$2:V$850, MATCH(B460, Paste_Here!A$2:A$850, 0))))), "OT", "")))), ""), "")</f>
        <v/>
      </c>
      <c r="DX460" s="66"/>
      <c r="DY460" s="75" t="str">
        <f>IFERROR(IF(B460&lt;&gt;"", IF(AND(INDEX(Paste_Here!W$2:W$850, MATCH(B460, Paste_Here!A$2:A$850, 0))&lt;&gt;"", ISNUMBER(VALUE(INDEX(Paste_Here!W$2:W$850, MATCH(B460, Paste_Here!A$2:A$850, 0))))), INDEX(Paste_Here!W$2:W$850, MATCH(B460, Paste_Here!A$2:A$850, 0)), ""), ""), "")</f>
        <v/>
      </c>
      <c r="DZ460" s="66"/>
      <c r="EA460" s="75" t="str">
        <f>IFERROR(IF(B460&lt;&gt;"", IF(ISNUMBER(SEARCH("highrisk", LOWER(INDEX(Paste_Here!X$2:X$850, MATCH(B460, Paste_Here!A$2:A$850, 0))))), "High Risk", IF(ISNUMBER(SEARCH("lowrisk", LOWER(INDEX(Paste_Here!X$2:X$850, MATCH(B460, Paste_Here!A$2:A$850, 0))))), "Low Risk", IF(ISNUMBER(SEARCH("somerisk", LOWER(INDEX(Paste_Here!X$2:X$850, MATCH(B460, Paste_Here!A$2:A$850, 0))))), "Some Risk", IF(ISNUMBER(SEARCH("ot", LOWER(INDEX(Paste_Here!X$2:X$850, MATCH(B460, Paste_Here!A$2:A$850, 0))))), "OT", "")))), ""), "")</f>
        <v/>
      </c>
      <c r="EB460" s="66"/>
      <c r="EC460" s="66"/>
      <c r="ED460" s="75" t="str">
        <f t="shared" si="101"/>
        <v/>
      </c>
      <c r="EE460" s="66"/>
      <c r="EF460" s="75" t="str">
        <f>IFERROR(IF(B460&lt;&gt;"", IF(AND(INDEX(Paste_Here!AO$2:AO$850, MATCH(B460, Paste_Here!A$2:A$850, 0))&lt;&gt;"", ISNUMBER(VALUE(INDEX(Paste_Here!AO$2:AO$850, MATCH(B460, Paste_Here!A$2:A$850, 0))))), INDEX(Paste_Here!AO$2:AO$850, MATCH(B460, Paste_Here!A$2:A$850, 0)), ""), ""), "")</f>
        <v/>
      </c>
      <c r="EG460" s="66"/>
      <c r="EH460" s="75" t="str">
        <f>IFERROR(IF(B460&lt;&gt;"", IF(ISNUMBER(SEARCH("highrisk", LOWER(INDEX(Paste_Here!AP$2:AP$850, MATCH(B460, Paste_Here!A$2:A$850, 0))))), "High Risk", IF(ISNUMBER(SEARCH("lowrisk", LOWER(INDEX(Paste_Here!AP$2:AP$850, MATCH(B460, Paste_Here!A$2:A$850, 0))))), "Low Risk", IF(ISNUMBER(SEARCH("somerisk", LOWER(INDEX(Paste_Here!AP$2:AP$850, MATCH(B460, Paste_Here!A$2:A$850, 0))))), "Some Risk", IF(ISNUMBER(SEARCH("ot", LOWER(INDEX(Paste_Here!AP$2:AP$850, MATCH(B460, Paste_Here!A$2:A$850, 0))))), "OT", "")))), ""), "")</f>
        <v/>
      </c>
      <c r="EI460" s="66"/>
      <c r="EJ460" s="93"/>
      <c r="EK460" s="66"/>
      <c r="EL460" s="75" t="str">
        <f>IFERROR(IF(B460&lt;&gt;"", IF(AND(INDEX(Paste_Here!AQ$2:AQ$850, MATCH(B460, Paste_Here!A$2:A$850, 0))&lt;&gt;"", ISNUMBER(VALUE(INDEX(Paste_Here!AQ$2:AQ$850, MATCH(B460, Paste_Here!A$2:A$850, 0))))), INDEX(Paste_Here!AQ$2:AQ$850, MATCH(B460, Paste_Here!A$2:A$850, 0)), ""), ""), "")</f>
        <v/>
      </c>
      <c r="EM460" s="66"/>
      <c r="EN460" s="75" t="str">
        <f>IFERROR(IF(B460&lt;&gt;"", IF(ISNUMBER(SEARCH("highrisk", LOWER(INDEX(Paste_Here!AR$2:AR$850, MATCH(B460, Paste_Here!A$2:A$850, 0))))), "High Risk", IF(ISNUMBER(SEARCH("lowrisk", LOWER(INDEX(Paste_Here!AR$2:AR$850, MATCH(B460, Paste_Here!A$2:A$850, 0))))), "Low Risk", IF(ISNUMBER(SEARCH("somerisk", LOWER(INDEX(Paste_Here!AR$2:AR$850, MATCH(B460, Paste_Here!A$2:A$850, 0))))), "Some Risk", IF(ISNUMBER(SEARCH("ot", LOWER(INDEX(Paste_Here!AR$2:AR$850, MATCH(B460, Paste_Here!A$2:A$850, 0))))), "OT", "")))), ""), "")</f>
        <v/>
      </c>
      <c r="EO460" s="66"/>
      <c r="EP460" s="93"/>
      <c r="EQ460" s="66"/>
      <c r="ER460" s="75"/>
      <c r="ES460" s="66"/>
      <c r="ET460" s="75"/>
      <c r="EU460" s="66"/>
      <c r="EV460" s="66"/>
      <c r="EW460" s="75" t="str">
        <f t="shared" si="102"/>
        <v/>
      </c>
      <c r="EX460" s="66"/>
      <c r="EY460" s="75" t="str">
        <f>IFERROR(IF(B460&lt;&gt;"", IF(AND(INDEX(Paste_Here!Y$2:Y$850, MATCH(B460, Paste_Here!A$2:A$850, 0))&lt;&gt;"", ISNUMBER(VALUE(INDEX(Paste_Here!Y$2:Y$850, MATCH(B460, Paste_Here!A$2:A$850, 0))))), INDEX(Paste_Here!Y$2:Y$850, MATCH(B460, Paste_Here!A$2:A$850, 0)), ""), ""), "")</f>
        <v/>
      </c>
      <c r="EZ460" s="66"/>
      <c r="FA460" s="75" t="str">
        <f>IFERROR(IF(B460&lt;&gt;"", IF(ISNUMBER(SEARCH("highrisk", LOWER(INDEX(Paste_Here!Z$2:Z$850, MATCH(B460, Paste_Here!A$2:A$850, 0))))), "High Risk", IF(ISNUMBER(SEARCH("lowrisk", LOWER(INDEX(Paste_Here!Z$2:Z$850, MATCH(B460, Paste_Here!A$2:A$850, 0))))), "Low Risk", IF(ISNUMBER(SEARCH("somerisk", LOWER(INDEX(Paste_Here!Z$2:Z$850, MATCH(B460, Paste_Here!A$2:A$850, 0))))), "Some Risk", IF(ISNUMBER(SEARCH("ot", LOWER(INDEX(Paste_Here!Z$2:Z$850, MATCH(B460, Paste_Here!A$2:A$850, 0))))), "OT", "")))), ""), "")</f>
        <v/>
      </c>
      <c r="FB460" s="66"/>
      <c r="FC460" s="93"/>
      <c r="FD460" s="66"/>
      <c r="FE460" s="75" t="str">
        <f>IFERROR(IF(B460&lt;&gt;"", IF(AND(INDEX(Paste_Here!AA$2:AA$850, MATCH(B460, Paste_Here!A$2:A$850, 0))&lt;&gt;"", ISNUMBER(VALUE(INDEX(Paste_Here!AA$2:AA$850, MATCH(B460, Paste_Here!A$2:A$850, 0))))), INDEX(Paste_Here!AA$2:AA$850, MATCH(B460, Paste_Here!A$2:A$850, 0)), ""), ""), "")</f>
        <v/>
      </c>
      <c r="FF460" s="66"/>
      <c r="FG460" s="75" t="str">
        <f>IFERROR(IF(B460&lt;&gt;"", IF(ISNUMBER(SEARCH("highrisk", LOWER(INDEX(Paste_Here!AB$2:AB$850, MATCH(B460, Paste_Here!A$2:A$850, 0))))), "High Risk", IF(ISNUMBER(SEARCH("lowrisk", LOWER(INDEX(Paste_Here!AB$2:AB$850, MATCH(B460, Paste_Here!A$2:A$850, 0))))), "Low Risk", IF(ISNUMBER(SEARCH("somerisk", LOWER(INDEX(Paste_Here!AB$2:AB$850, MATCH(B460, Paste_Here!A$2:A$850, 0))))), "Some Risk", IF(ISNUMBER(SEARCH("ot", LOWER(INDEX(Paste_Here!AB$2:AB$850, MATCH(B460, Paste_Here!A$2:A$850, 0))))), "OT", "")))), ""), "")</f>
        <v/>
      </c>
      <c r="FH460" s="66"/>
      <c r="FI460" s="93"/>
      <c r="FJ460" s="66"/>
      <c r="FK460" s="75"/>
      <c r="FL460" s="66"/>
      <c r="FM460" s="75"/>
      <c r="FN460" s="66"/>
      <c r="FO460" s="66"/>
      <c r="FP460" s="75" t="str">
        <f t="shared" si="97"/>
        <v/>
      </c>
      <c r="FQ460" s="66"/>
      <c r="FR460" s="75" t="str">
        <f>IFERROR(IF(B460&lt;&gt;"", IF(ISNUMBER(SEARCH("s", LOWER(INDEX(Paste_Here!L$2:L$850, MATCH(B460, Paste_Here!A$2:A$850, 0))))), "Yes", IF(INDEX(Paste_Here!L$2:L$850, MATCH(B460, Paste_Here!A$2:A$850, 0))&lt;&gt;"", "No", "")), ""), "")</f>
        <v/>
      </c>
      <c r="FS460" s="66"/>
      <c r="FT460" s="75" t="str">
        <f>IFERROR(IF(B460&lt;&gt;"", IF(ISNUMBER(SEARCH("yes", LOWER(INDEX(Paste_Here!F$2:F$850, MATCH(B460, Paste_Here!A$2:A$850, 0))))), "Yes", IF(ISNUMBER(SEARCH("no", LOWER(INDEX(Paste_Here!F$2:F$850, MATCH(B460, Paste_Here!A$2:A$850, 0))))), "No", "")), ""), "")</f>
        <v/>
      </c>
      <c r="FU460" s="66"/>
      <c r="FV460" s="75" t="str">
        <f>IFERROR(IF(B460&lt;&gt;"", IF(ISNUMBER(SEARCH("english language learner", LOWER(INDEX(Paste_Here!C$2:C$850, MATCH(B460, Paste_Here!A$2:A$850, 0))))), "Yes", ""), ""), "")</f>
        <v/>
      </c>
      <c r="FW460" s="66"/>
      <c r="FX460" s="75" t="str">
        <f>IFERROR(IF(B460&lt;&gt;"", IF(OR(ISNUMBER(SEARCH("b", LOWER(INDEX(Paste_Here!J$2:J$850, MATCH(B460, Paste_Here!A$2:A$850, 0))))), ISNUMBER(SEARCH("h", LOWER(INDEX(Paste_Here!J$2:J$850, MATCH(B460, Paste_Here!A$2:A$850, 0))))), ISNUMBER(SEARCH("i", LOWER(INDEX(Paste_Here!J$2:J$850, MATCH(B460, Paste_Here!A$2:A$850, 0)))))), "Yes", IF(INDEX(Paste_Here!J$2:J$850, MATCH(B460, Paste_Here!A$2:A$850, 0))&lt;&gt;"", "No", "")), ""), "")</f>
        <v/>
      </c>
      <c r="FY460" s="66"/>
      <c r="FZ460" s="75" t="str">
        <f>IFERROR(IF(B460&lt;&gt;"", IF(ISNUMBER(SEARCH("yes", LOWER(INDEX(Paste_Here!K$2:K$850, MATCH(B460, Paste_Here!A$2:A$850, 0))))), "Yes", IF(ISNUMBER(SEARCH("no", LOWER(INDEX(Paste_Here!K$2:K$850, MATCH(B460, Paste_Here!A$2:A$850, 0))))), "No", "")), ""), "")</f>
        <v/>
      </c>
      <c r="GA460" s="66"/>
      <c r="GB460" s="75" t="str">
        <f>IFERROR(IF(B460&lt;&gt;"", IF(ISNUMBER(SEARCH("transitional 2", LOWER(INDEX(Paste_Here!C$2:C$850, MATCH(B460, Paste_Here!A$2:A$850, 0))))), "T2",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GC460" s="66"/>
      <c r="GD460" s="75"/>
      <c r="GE460" s="66"/>
      <c r="GF460" s="75"/>
      <c r="GG460" s="66"/>
      <c r="GH460" s="75"/>
      <c r="GI460" s="66"/>
      <c r="GK460" s="1" t="str" cm="1">
        <f t="array" ref="GK460">IFERROR(INDEX(Paste_Here!$B$2:$B$850, MATCH(0, COUNTIF(GK$4:GK459, Paste_Here!$B$2:$B$850) + IF(Paste_Here!$B$2:$B$850="", 1, 0), 0)), "")</f>
        <v/>
      </c>
      <c r="GL460" s="1" t="str">
        <f>IF(GK460&lt;&gt;"", INDEX(Paste_Here!$A$2:$A$850, MATCH(GK460, Paste_Here!$B$2:$B$850, 0)), "")</f>
        <v/>
      </c>
      <c r="GM460" s="1" t="str">
        <f t="shared" si="103"/>
        <v/>
      </c>
      <c r="GN460" s="1" t="str" cm="1">
        <f t="array" ref="GN460">IFERROR(INDEX($GM$5:$GM$850, MATCH(SMALL(IF($GM$5:$GM$850&lt;&gt;"", COUNTIF($GM$5:$GM$850, "&lt;"&amp;$GM$5:$GM$850)+1), ROW()-ROW($GN$5)+1), COUNTIF($GM$5:$GM$850, "&lt;"&amp;$GM$5:$GM$850)+1, 0)), "")</f>
        <v/>
      </c>
    </row>
    <row r="461" spans="1:196">
      <c r="A461" s="66"/>
      <c r="B461" s="75" t="str">
        <f t="shared" si="91"/>
        <v/>
      </c>
      <c r="C461" s="66"/>
      <c r="D461" s="75" t="str">
        <f>IFERROR(IF(AND(INDEX(Paste_Here!N$2:N$850, MATCH(B461, Paste_Here!A$2:A$850, 0)) = ""), "", IF(UPPER(INDEX(Paste_Here!N$2:N$850, MATCH(B461, Paste_Here!A$2:A$850, 0))) = "YES", "Yes", IF(UPPER(INDEX(Paste_Here!N$2:N$850, MATCH(B461, Paste_Here!A$2:A$850, 0))) = "NO", "No", ""))), "")</f>
        <v/>
      </c>
      <c r="E461" s="66"/>
      <c r="F461" s="75" t="str">
        <f t="shared" si="98"/>
        <v/>
      </c>
      <c r="G461" s="66"/>
      <c r="H461" s="75" t="str">
        <f t="shared" si="99"/>
        <v/>
      </c>
      <c r="I461" s="66"/>
      <c r="J461" s="75" t="str">
        <f t="shared" si="100"/>
        <v/>
      </c>
      <c r="K461" s="66"/>
      <c r="L461" s="75"/>
      <c r="M461" s="66"/>
      <c r="N461" s="75" t="str">
        <f>IFERROR(IF(B461&lt;&gt;"", IF(AND(INDEX(Paste_Here!AW$2:AW$850, MATCH(B461, Paste_Here!A$2:A$850, 0))&lt;&gt;"", ISNUMBER(VALUE(INDEX(Paste_Here!AW$2:AW$850, MATCH(B461, Paste_Here!A$2:A$850, 0))))), INDEX(Paste_Here!AW$2:AW$850, MATCH(B461, Paste_Here!A$2:A$850, 0)), ""), ""), "")</f>
        <v/>
      </c>
      <c r="O461" s="66"/>
      <c r="P461" s="75" t="str">
        <f>IFERROR(IF(B461&lt;&gt;"", IF(AND(INDEX(Paste_Here!AX$2:AX$850, MATCH(B461, Paste_Here!A$2:A$850, 0))&lt;&gt;"", ISNUMBER(VALUE(INDEX(Paste_Here!AX$2:AX$850, MATCH(B461, Paste_Here!A$2:A$850, 0))))), INDEX(Paste_Here!AX$2:AX$850, MATCH(B461, Paste_Here!A$2:A$850, 0)), ""), ""), "")</f>
        <v/>
      </c>
      <c r="Q461" s="66"/>
      <c r="R461" s="75" t="str">
        <f>IFERROR(IF(B461&lt;&gt;"", IF(AND(INDEX(Paste_Here!AU$2:AU$850, MATCH(B461, Paste_Here!A$2:A$850, 0))&lt;&gt;"", ISNUMBER(VALUE(INDEX(Paste_Here!AU$2:AU$850, MATCH(B461, Paste_Here!A$2:A$850, 0))))), INDEX(Paste_Here!AU$2:AU$850, MATCH(B461, Paste_Here!A$2:A$850, 0)), ""), ""), "")</f>
        <v/>
      </c>
      <c r="S461" s="66"/>
      <c r="T461" s="75" t="str">
        <f>IFERROR(IF(B461&lt;&gt;"", IF(AND(INDEX(Paste_Here!AV$2:AV$850, MATCH(B461, Paste_Here!A$2:A$850, 0))&lt;&gt;"", ISNUMBER(VALUE(INDEX(Paste_Here!AV$2:AV$850, MATCH(B461, Paste_Here!A$2:A$850, 0))))), INDEX(Paste_Here!AV$2:AV$850, MATCH(B461, Paste_Here!A$2:A$850, 0)), ""), ""), "")</f>
        <v/>
      </c>
      <c r="U461" s="66"/>
      <c r="W461" s="66"/>
      <c r="Y461" s="66"/>
      <c r="Z461" s="66"/>
      <c r="AA461" s="75" t="str">
        <f t="shared" si="92"/>
        <v/>
      </c>
      <c r="AB461" s="66"/>
      <c r="AC461" s="75"/>
      <c r="AD461" s="66"/>
      <c r="AE461" s="98"/>
      <c r="AF461" s="66"/>
      <c r="AG461" s="75"/>
      <c r="AH461" s="66"/>
      <c r="AI461" s="75" t="str">
        <f>IFERROR(IF(B461&lt;&gt;"", IF(AND(INDEX(Paste_Here!AC$2:AC$850, MATCH(B461, Paste_Here!A$2:A$850, 0))&lt;&gt;"", ISNUMBER(VALUE(INDEX(Paste_Here!AC$2:AC$850, MATCH(B461, Paste_Here!A$2:A$850, 0))))), INDEX(Paste_Here!AC$2:AC$850, MATCH(B461, Paste_Here!A$2:A$850, 0)), ""), ""), "")</f>
        <v/>
      </c>
      <c r="AJ461" s="66"/>
      <c r="AK461" s="75" t="str">
        <f>IFERROR(IF(B461&lt;&gt;"", IF(ISNUMBER(SEARCH("highrisk", LOWER(INDEX(Paste_Here!AD$2:AD$850, MATCH(B461, Paste_Here!A$2:A$850, 0))))), "High Risk", IF(ISNUMBER(SEARCH("lowrisk", LOWER(INDEX(Paste_Here!AD$2:AD$850, MATCH(B461, Paste_Here!A$2:A$850, 0))))), "Low Risk", IF(ISNUMBER(SEARCH("somerisk", LOWER(INDEX(Paste_Here!AD$2:AD$850, MATCH(B461, Paste_Here!A$2:A$850, 0))))), "Some Risk", IF(ISNUMBER(SEARCH("ot", LOWER(INDEX(Paste_Here!AD$2:AD$850, MATCH(B461, Paste_Here!A$2:A$850, 0))))), "OT", "")))), ""), "")</f>
        <v/>
      </c>
      <c r="AL461" s="66"/>
      <c r="AM461" s="75"/>
      <c r="AN461" s="66"/>
      <c r="AO461" s="75" t="str">
        <f>IFERROR(IF(B461&lt;&gt;"", IF(AND(INDEX(Paste_Here!M$2:M$850, MATCH(B461, Paste_Here!A$2:A$850, 0))&lt;&gt;"", ISNUMBER(VALUE(INDEX(Paste_Here!M$2:M$850, MATCH(B461, Paste_Here!A$2:A$850, 0))))), INDEX(Paste_Here!M$2:M$850, MATCH(B461, Paste_Here!A$2:A$850, 0)), ""), ""), "")</f>
        <v/>
      </c>
      <c r="AP461" s="66"/>
      <c r="AQ461" s="75" t="str">
        <f>IFERROR(IF(B461&lt;&gt;"", IF(ISNUMBER(SEARCH("highrisk", LOWER(INDEX(Paste_Here!N$2:N$850, MATCH(B461, Paste_Here!A$2:A$850, 0))))), "High Risk", IF(ISNUMBER(SEARCH("lowrisk", LOWER(INDEX(Paste_Here!N$2:N$850, MATCH(B461, Paste_Here!A$2:A$850, 0))))), "Low Risk", IF(ISNUMBER(SEARCH("somerisk", LOWER(INDEX(Paste_Here!N$2:N$850, MATCH(B461, Paste_Here!A$2:A$850, 0))))), "Some Risk", IF(ISNUMBER(SEARCH("ot", LOWER(INDEX(Paste_Here!N$2:N$850, MATCH(B461, Paste_Here!A$2:A$850, 0))))), "OT", "")))), ""), "")</f>
        <v/>
      </c>
      <c r="AT461" s="66"/>
      <c r="AU461" s="103"/>
      <c r="AV461" s="66"/>
      <c r="AW461" s="66"/>
      <c r="AX461" s="75" t="str">
        <f t="shared" si="93"/>
        <v/>
      </c>
      <c r="AY461" s="66"/>
      <c r="AZ461" s="75"/>
      <c r="BA461" s="66"/>
      <c r="BB461" s="75"/>
      <c r="BC461" s="66"/>
      <c r="BD461" s="75"/>
      <c r="BE461" s="66"/>
      <c r="BF461" s="75" t="str">
        <f>IFERROR(IF(B461&lt;&gt;"", IF(AND(INDEX(Paste_Here!AE$2:AE$850, MATCH(B461, Paste_Here!A$2:A$850, 0))&lt;&gt;"", ISNUMBER(VALUE(INDEX(Paste_Here!AE$2:AE$850, MATCH(B461, Paste_Here!A$2:A$850, 0))))), INDEX(Paste_Here!AE$2:AE$850, MATCH(B461, Paste_Here!A$2:A$850, 0)), ""), ""), "")</f>
        <v/>
      </c>
      <c r="BG461" s="66"/>
      <c r="BH461" s="75" t="str">
        <f>IFERROR(IF(B461&lt;&gt;"", IF(ISNUMBER(SEARCH("highrisk", LOWER(INDEX(Paste_Here!AF$2:AF$850, MATCH(B461, Paste_Here!A$2:A$850, 0))))), "High Risk", IF(ISNUMBER(SEARCH("lowrisk", LOWER(INDEX(Paste_Here!AF$2:AF$850, MATCH(B461, Paste_Here!A$2:A$850, 0))))), "Low Risk", IF(ISNUMBER(SEARCH("somerisk", LOWER(INDEX(Paste_Here!AF$2:AF$850, MATCH(B461, Paste_Here!A$2:A$850, 0))))), "Some Risk", IF(ISNUMBER(SEARCH("ot", LOWER(INDEX(Paste_Here!AF$2:AF$850, MATCH(B461, Paste_Here!A$2:A$850, 0))))), "OT", "")))), ""), "")</f>
        <v/>
      </c>
      <c r="BI461" s="66"/>
      <c r="BJ461" s="75"/>
      <c r="BK461" s="66"/>
      <c r="BL461" s="75" t="str">
        <f>IFERROR(IF(B461&lt;&gt;"", IF(AND(INDEX(Paste_Here!O$2:O$850, MATCH(B461, Paste_Here!A$2:A$850, 0))&lt;&gt;"", ISNUMBER(VALUE(INDEX(Paste_Here!O$2:O$850, MATCH(B461, Paste_Here!A$2:A$850, 0))))), INDEX(Paste_Here!O$2:O$850, MATCH(B461, Paste_Here!A$2:A$850, 0)), ""), ""), "")</f>
        <v/>
      </c>
      <c r="BM461" s="66"/>
      <c r="BN461" s="75" t="str">
        <f>IFERROR(IF(B461&lt;&gt;"", IF(ISNUMBER(SEARCH("highrisk", LOWER(INDEX(Paste_Here!P$2:P$850, MATCH(B461, Paste_Here!A$2:A$850, 0))))), "High Risk", IF(ISNUMBER(SEARCH("lowrisk", LOWER(INDEX(Paste_Here!P$2:P$850, MATCH(B461, Paste_Here!A$2:A$850, 0))))), "Low Risk", IF(ISNUMBER(SEARCH("somerisk", LOWER(INDEX(Paste_Here!P$2:P$850, MATCH(B461, Paste_Here!A$2:A$850, 0))))), "Some Risk", IF(ISNUMBER(SEARCH("ot", LOWER(INDEX(Paste_Here!P$2:P$850, MATCH(B461, Paste_Here!A$2:A$850, 0))))), "OT", "")))), ""), "")</f>
        <v/>
      </c>
      <c r="BQ461" s="66"/>
      <c r="BR461" s="75"/>
      <c r="BS461" s="66"/>
      <c r="BT461" s="66"/>
      <c r="BU461" s="75" t="str">
        <f t="shared" si="94"/>
        <v/>
      </c>
      <c r="BV461" s="66"/>
      <c r="BW461" s="75"/>
      <c r="BX461" s="66"/>
      <c r="BY461" s="75"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BZ461" s="66"/>
      <c r="CA461" s="75"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CB461" s="66"/>
      <c r="CC461" s="75"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CD461" s="66"/>
      <c r="CE461" s="75"/>
      <c r="CF461" s="66"/>
      <c r="CK461" s="75"/>
      <c r="CL461" s="66"/>
      <c r="CM461" s="75"/>
      <c r="CN461" s="66"/>
      <c r="CO461" s="75"/>
      <c r="CP461" s="66"/>
      <c r="CQ461" s="66"/>
      <c r="CR461" s="75" t="str">
        <f t="shared" si="95"/>
        <v/>
      </c>
      <c r="CS461" s="66"/>
      <c r="CT461" s="75"/>
      <c r="CU461" s="66"/>
      <c r="CV461" s="75"/>
      <c r="CW461" s="66"/>
      <c r="CX461" s="75"/>
      <c r="CY461" s="66"/>
      <c r="CZ461" s="75"/>
      <c r="DA461" s="66"/>
      <c r="DB461" s="75" t="str">
        <f>IFERROR(IF(B461&lt;&gt;"", IF(AND(INDEX(Paste_Here!AK$2:AK$850, MATCH(B461, Paste_Here!A$2:A$850, 0))&lt;&gt;"", ISNUMBER(VALUE(INDEX(Paste_Here!AK$2:AK$850, MATCH(B461, Paste_Here!A$2:A$850, 0))))), INDEX(Paste_Here!AK$2:AK$850, MATCH(B461, Paste_Here!A$2:A$850, 0)), ""), ""), "")</f>
        <v/>
      </c>
      <c r="DC461" s="66"/>
      <c r="DD461" s="75" t="str">
        <f>IFERROR(IF(B461&lt;&gt;"", IF(ISNUMBER(SEARCH("highrisk", LOWER(INDEX(Paste_Here!AL$2:AL$850, MATCH(B461, Paste_Here!A$2:A$850, 0))))), "High Risk", IF(ISNUMBER(SEARCH("lowrisk", LOWER(INDEX(Paste_Here!AL$2:AL$850, MATCH(B461, Paste_Here!A$2:A$850, 0))))), "Low Risk", IF(ISNUMBER(SEARCH("somerisk", LOWER(INDEX(Paste_Here!AL$2:AL$850, MATCH(B461, Paste_Here!A$2:A$850, 0))))), "Some Risk", IF(ISNUMBER(SEARCH("ot", LOWER(INDEX(Paste_Here!AL$2:AL$850, MATCH(B461, Paste_Here!A$2:A$850, 0))))), "OT", "")))), ""), "")</f>
        <v/>
      </c>
      <c r="DE461" s="66"/>
      <c r="DF461" s="75" t="str">
        <f>IFERROR(IF(B461&lt;&gt;"", IF(AND(INDEX(Paste_Here!AM$2:AM$850, MATCH(B461, Paste_Here!A$2:A$850, 0))&lt;&gt;"", ISNUMBER(VALUE(INDEX(Paste_Here!AM$2:AM$850, MATCH(B461, Paste_Here!A$2:A$850, 0))))), INDEX(Paste_Here!AM$2:AM$850, MATCH(B461, Paste_Here!A$2:A$850, 0)), ""), ""), "")</f>
        <v/>
      </c>
      <c r="DG461" s="66"/>
      <c r="DH461" s="75" t="str">
        <f>IFERROR(IF(B461&lt;&gt;"", IF(ISNUMBER(SEARCH("highrisk", LOWER(INDEX(Paste_Here!AN$2:AN$850, MATCH(B461, Paste_Here!A$2:A$850, 0))))), "High Risk", IF(ISNUMBER(SEARCH("lowrisk", LOWER(INDEX(Paste_Here!AN$2:AN$850, MATCH(B461, Paste_Here!A$2:A$850, 0))))), "Low Risk", IF(ISNUMBER(SEARCH("somerisk", LOWER(INDEX(Paste_Here!AN$2:AN$850, MATCH(B461, Paste_Here!A$2:A$850, 0))))), "Some Risk", IF(ISNUMBER(SEARCH("ot", LOWER(INDEX(Paste_Here!AN$2:AN$850, MATCH(B461, Paste_Here!A$2:A$850, 0))))), "OT", "")))), ""), "")</f>
        <v/>
      </c>
      <c r="DI461" s="66"/>
      <c r="DJ461" s="66"/>
      <c r="DK461" s="75" t="str">
        <f t="shared" si="96"/>
        <v/>
      </c>
      <c r="DL461" s="66"/>
      <c r="DM461" s="75" t="str">
        <f>IFERROR(IF(B461&lt;&gt;"", IF(AND(INDEX(Paste_Here!Q$2:Q$850, MATCH(B461, Paste_Here!A$2:A$850, 0))&lt;&gt;"", ISNUMBER(VALUE(INDEX(Paste_Here!Q$2:Q$850, MATCH(B461, Paste_Here!A$2:A$850, 0))))), INDEX(Paste_Here!Q$2:Q$850, MATCH(B461, Paste_Here!A$2:A$850, 0)), ""), ""), "")</f>
        <v/>
      </c>
      <c r="DN461" s="66"/>
      <c r="DO461" s="75" t="str">
        <f>IFERROR(IF(B461&lt;&gt;"", IF(ISNUMBER(SEARCH("highrisk", LOWER(INDEX(Paste_Here!R$2:R$850, MATCH(B461, Paste_Here!A$2:A$850, 0))))), "High Risk", IF(ISNUMBER(SEARCH("lowrisk", LOWER(INDEX(Paste_Here!R$2:R$850, MATCH(B461, Paste_Here!A$2:A$850, 0))))), "Low Risk", IF(ISNUMBER(SEARCH("somerisk", LOWER(INDEX(Paste_Here!R$2:R$850, MATCH(B461, Paste_Here!A$2:A$850, 0))))), "Some Risk", IF(ISNUMBER(SEARCH("ot", LOWER(INDEX(Paste_Here!R$2:R$850, MATCH(B461, Paste_Here!A$2:A$850, 0))))), "OT", "")))), ""), "")</f>
        <v/>
      </c>
      <c r="DP461" s="66"/>
      <c r="DQ461" s="93" t="str">
        <f>IFERROR(IF(B461&lt;&gt;"", IF(AND(INDEX(Paste_Here!S$2:S$850, MATCH(B461, Paste_Here!A$2:A$850, 0))&lt;&gt;"", ISNUMBER(VALUE(INDEX(Paste_Here!S$2:S$850, MATCH(B461, Paste_Here!A$2:A$850, 0))))), INDEX(Paste_Here!S$2:S$850, MATCH(B461, Paste_Here!A$2:A$850, 0)), ""), ""), "")</f>
        <v/>
      </c>
      <c r="DR461" s="66"/>
      <c r="DS461" s="75"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IF(ISNUMBER(SEARCH("ot", LOWER(INDEX(Paste_Here!T$2:T$850, MATCH(B461, Paste_Here!A$2:A$850, 0))))), "OT", "")))), ""), "")</f>
        <v/>
      </c>
      <c r="DT461" s="66"/>
      <c r="DU461" s="75" t="str">
        <f>IFERROR(IF(B461&lt;&gt;"", IF(AND(INDEX(Paste_Here!U$2:U$850, MATCH(B461, Paste_Here!A$2:A$850, 0))&lt;&gt;"", ISNUMBER(VALUE(INDEX(Paste_Here!U$2:U$850, MATCH(B461, Paste_Here!A$2:A$850, 0))))), INDEX(Paste_Here!U$2:U$850, MATCH(B461, Paste_Here!A$2:A$850, 0)), ""), ""), "")</f>
        <v/>
      </c>
      <c r="DV461" s="66"/>
      <c r="DW461" s="93" t="str">
        <f>IFERROR(IF(B461&lt;&gt;"", IF(ISNUMBER(SEARCH("highrisk", LOWER(INDEX(Paste_Here!V$2:V$850, MATCH(B461, Paste_Here!A$2:A$850, 0))))), "High Risk", IF(ISNUMBER(SEARCH("lowrisk", LOWER(INDEX(Paste_Here!V$2:V$850, MATCH(B461, Paste_Here!A$2:A$850, 0))))), "Low Risk", IF(ISNUMBER(SEARCH("somerisk", LOWER(INDEX(Paste_Here!V$2:V$850, MATCH(B461, Paste_Here!A$2:A$850, 0))))), "Some Risk", IF(ISNUMBER(SEARCH("ot", LOWER(INDEX(Paste_Here!V$2:V$850, MATCH(B461, Paste_Here!A$2:A$850, 0))))), "OT", "")))), ""), "")</f>
        <v/>
      </c>
      <c r="DX461" s="66"/>
      <c r="DY461" s="75" t="str">
        <f>IFERROR(IF(B461&lt;&gt;"", IF(AND(INDEX(Paste_Here!W$2:W$850, MATCH(B461, Paste_Here!A$2:A$850, 0))&lt;&gt;"", ISNUMBER(VALUE(INDEX(Paste_Here!W$2:W$850, MATCH(B461, Paste_Here!A$2:A$850, 0))))), INDEX(Paste_Here!W$2:W$850, MATCH(B461, Paste_Here!A$2:A$850, 0)), ""), ""), "")</f>
        <v/>
      </c>
      <c r="DZ461" s="66"/>
      <c r="EA461" s="75" t="str">
        <f>IFERROR(IF(B461&lt;&gt;"", IF(ISNUMBER(SEARCH("highrisk", LOWER(INDEX(Paste_Here!X$2:X$850, MATCH(B461, Paste_Here!A$2:A$850, 0))))), "High Risk", IF(ISNUMBER(SEARCH("lowrisk", LOWER(INDEX(Paste_Here!X$2:X$850, MATCH(B461, Paste_Here!A$2:A$850, 0))))), "Low Risk", IF(ISNUMBER(SEARCH("somerisk", LOWER(INDEX(Paste_Here!X$2:X$850, MATCH(B461, Paste_Here!A$2:A$850, 0))))), "Some Risk", IF(ISNUMBER(SEARCH("ot", LOWER(INDEX(Paste_Here!X$2:X$850, MATCH(B461, Paste_Here!A$2:A$850, 0))))), "OT", "")))), ""), "")</f>
        <v/>
      </c>
      <c r="EB461" s="66"/>
      <c r="EC461" s="66"/>
      <c r="ED461" s="75" t="str">
        <f t="shared" si="101"/>
        <v/>
      </c>
      <c r="EE461" s="66"/>
      <c r="EF461" s="75" t="str">
        <f>IFERROR(IF(B461&lt;&gt;"", IF(AND(INDEX(Paste_Here!AO$2:AO$850, MATCH(B461, Paste_Here!A$2:A$850, 0))&lt;&gt;"", ISNUMBER(VALUE(INDEX(Paste_Here!AO$2:AO$850, MATCH(B461, Paste_Here!A$2:A$850, 0))))), INDEX(Paste_Here!AO$2:AO$850, MATCH(B461, Paste_Here!A$2:A$850, 0)), ""), ""), "")</f>
        <v/>
      </c>
      <c r="EG461" s="66"/>
      <c r="EH461" s="75" t="str">
        <f>IFERROR(IF(B461&lt;&gt;"", IF(ISNUMBER(SEARCH("highrisk", LOWER(INDEX(Paste_Here!AP$2:AP$850, MATCH(B461, Paste_Here!A$2:A$850, 0))))), "High Risk", IF(ISNUMBER(SEARCH("lowrisk", LOWER(INDEX(Paste_Here!AP$2:AP$850, MATCH(B461, Paste_Here!A$2:A$850, 0))))), "Low Risk", IF(ISNUMBER(SEARCH("somerisk", LOWER(INDEX(Paste_Here!AP$2:AP$850, MATCH(B461, Paste_Here!A$2:A$850, 0))))), "Some Risk", IF(ISNUMBER(SEARCH("ot", LOWER(INDEX(Paste_Here!AP$2:AP$850, MATCH(B461, Paste_Here!A$2:A$850, 0))))), "OT", "")))), ""), "")</f>
        <v/>
      </c>
      <c r="EI461" s="66"/>
      <c r="EJ461" s="93"/>
      <c r="EK461" s="66"/>
      <c r="EL461" s="75" t="str">
        <f>IFERROR(IF(B461&lt;&gt;"", IF(AND(INDEX(Paste_Here!AQ$2:AQ$850, MATCH(B461, Paste_Here!A$2:A$850, 0))&lt;&gt;"", ISNUMBER(VALUE(INDEX(Paste_Here!AQ$2:AQ$850, MATCH(B461, Paste_Here!A$2:A$850, 0))))), INDEX(Paste_Here!AQ$2:AQ$850, MATCH(B461, Paste_Here!A$2:A$850, 0)), ""), ""), "")</f>
        <v/>
      </c>
      <c r="EM461" s="66"/>
      <c r="EN461" s="75" t="str">
        <f>IFERROR(IF(B461&lt;&gt;"", IF(ISNUMBER(SEARCH("highrisk", LOWER(INDEX(Paste_Here!AR$2:AR$850, MATCH(B461, Paste_Here!A$2:A$850, 0))))), "High Risk", IF(ISNUMBER(SEARCH("lowrisk", LOWER(INDEX(Paste_Here!AR$2:AR$850, MATCH(B461, Paste_Here!A$2:A$850, 0))))), "Low Risk", IF(ISNUMBER(SEARCH("somerisk", LOWER(INDEX(Paste_Here!AR$2:AR$850, MATCH(B461, Paste_Here!A$2:A$850, 0))))), "Some Risk", IF(ISNUMBER(SEARCH("ot", LOWER(INDEX(Paste_Here!AR$2:AR$850, MATCH(B461, Paste_Here!A$2:A$850, 0))))), "OT", "")))), ""), "")</f>
        <v/>
      </c>
      <c r="EO461" s="66"/>
      <c r="EP461" s="93"/>
      <c r="EQ461" s="66"/>
      <c r="ER461" s="75"/>
      <c r="ES461" s="66"/>
      <c r="ET461" s="75"/>
      <c r="EU461" s="66"/>
      <c r="EV461" s="66"/>
      <c r="EW461" s="75" t="str">
        <f t="shared" si="102"/>
        <v/>
      </c>
      <c r="EX461" s="66"/>
      <c r="EY461" s="75" t="str">
        <f>IFERROR(IF(B461&lt;&gt;"", IF(AND(INDEX(Paste_Here!Y$2:Y$850, MATCH(B461, Paste_Here!A$2:A$850, 0))&lt;&gt;"", ISNUMBER(VALUE(INDEX(Paste_Here!Y$2:Y$850, MATCH(B461, Paste_Here!A$2:A$850, 0))))), INDEX(Paste_Here!Y$2:Y$850, MATCH(B461, Paste_Here!A$2:A$850, 0)), ""), ""), "")</f>
        <v/>
      </c>
      <c r="EZ461" s="66"/>
      <c r="FA461" s="75" t="str">
        <f>IFERROR(IF(B461&lt;&gt;"", IF(ISNUMBER(SEARCH("highrisk", LOWER(INDEX(Paste_Here!Z$2:Z$850, MATCH(B461, Paste_Here!A$2:A$850, 0))))), "High Risk", IF(ISNUMBER(SEARCH("lowrisk", LOWER(INDEX(Paste_Here!Z$2:Z$850, MATCH(B461, Paste_Here!A$2:A$850, 0))))), "Low Risk", IF(ISNUMBER(SEARCH("somerisk", LOWER(INDEX(Paste_Here!Z$2:Z$850, MATCH(B461, Paste_Here!A$2:A$850, 0))))), "Some Risk", IF(ISNUMBER(SEARCH("ot", LOWER(INDEX(Paste_Here!Z$2:Z$850, MATCH(B461, Paste_Here!A$2:A$850, 0))))), "OT", "")))), ""), "")</f>
        <v/>
      </c>
      <c r="FB461" s="66"/>
      <c r="FC461" s="93"/>
      <c r="FD461" s="66"/>
      <c r="FE461" s="75" t="str">
        <f>IFERROR(IF(B461&lt;&gt;"", IF(AND(INDEX(Paste_Here!AA$2:AA$850, MATCH(B461, Paste_Here!A$2:A$850, 0))&lt;&gt;"", ISNUMBER(VALUE(INDEX(Paste_Here!AA$2:AA$850, MATCH(B461, Paste_Here!A$2:A$850, 0))))), INDEX(Paste_Here!AA$2:AA$850, MATCH(B461, Paste_Here!A$2:A$850, 0)), ""), ""), "")</f>
        <v/>
      </c>
      <c r="FF461" s="66"/>
      <c r="FG461" s="75" t="str">
        <f>IFERROR(IF(B461&lt;&gt;"", IF(ISNUMBER(SEARCH("highrisk", LOWER(INDEX(Paste_Here!AB$2:AB$850, MATCH(B461, Paste_Here!A$2:A$850, 0))))), "High Risk", IF(ISNUMBER(SEARCH("lowrisk", LOWER(INDEX(Paste_Here!AB$2:AB$850, MATCH(B461, Paste_Here!A$2:A$850, 0))))), "Low Risk", IF(ISNUMBER(SEARCH("somerisk", LOWER(INDEX(Paste_Here!AB$2:AB$850, MATCH(B461, Paste_Here!A$2:A$850, 0))))), "Some Risk", IF(ISNUMBER(SEARCH("ot", LOWER(INDEX(Paste_Here!AB$2:AB$850, MATCH(B461, Paste_Here!A$2:A$850, 0))))), "OT", "")))), ""), "")</f>
        <v/>
      </c>
      <c r="FH461" s="66"/>
      <c r="FI461" s="93"/>
      <c r="FJ461" s="66"/>
      <c r="FK461" s="75"/>
      <c r="FL461" s="66"/>
      <c r="FM461" s="75"/>
      <c r="FN461" s="66"/>
      <c r="FO461" s="66"/>
      <c r="FP461" s="75" t="str">
        <f t="shared" si="97"/>
        <v/>
      </c>
      <c r="FQ461" s="66"/>
      <c r="FR461" s="75" t="str">
        <f>IFERROR(IF(B461&lt;&gt;"", IF(ISNUMBER(SEARCH("s", LOWER(INDEX(Paste_Here!L$2:L$850, MATCH(B461, Paste_Here!A$2:A$850, 0))))), "Yes", IF(INDEX(Paste_Here!L$2:L$850, MATCH(B461, Paste_Here!A$2:A$850, 0))&lt;&gt;"", "No", "")), ""), "")</f>
        <v/>
      </c>
      <c r="FS461" s="66"/>
      <c r="FT461" s="75" t="str">
        <f>IFERROR(IF(B461&lt;&gt;"", IF(ISNUMBER(SEARCH("yes", LOWER(INDEX(Paste_Here!F$2:F$850, MATCH(B461, Paste_Here!A$2:A$850, 0))))), "Yes", IF(ISNUMBER(SEARCH("no", LOWER(INDEX(Paste_Here!F$2:F$850, MATCH(B461, Paste_Here!A$2:A$850, 0))))), "No", "")), ""), "")</f>
        <v/>
      </c>
      <c r="FU461" s="66"/>
      <c r="FV461" s="75" t="str">
        <f>IFERROR(IF(B461&lt;&gt;"", IF(ISNUMBER(SEARCH("english language learner", LOWER(INDEX(Paste_Here!C$2:C$850, MATCH(B461, Paste_Here!A$2:A$850, 0))))), "Yes", ""), ""), "")</f>
        <v/>
      </c>
      <c r="FW461" s="66"/>
      <c r="FX461" s="75" t="str">
        <f>IFERROR(IF(B461&lt;&gt;"", IF(OR(ISNUMBER(SEARCH("b", LOWER(INDEX(Paste_Here!J$2:J$850, MATCH(B461, Paste_Here!A$2:A$850, 0))))), ISNUMBER(SEARCH("h", LOWER(INDEX(Paste_Here!J$2:J$850, MATCH(B461, Paste_Here!A$2:A$850, 0))))), ISNUMBER(SEARCH("i", LOWER(INDEX(Paste_Here!J$2:J$850, MATCH(B461, Paste_Here!A$2:A$850, 0)))))), "Yes", IF(INDEX(Paste_Here!J$2:J$850, MATCH(B461, Paste_Here!A$2:A$850, 0))&lt;&gt;"", "No", "")), ""), "")</f>
        <v/>
      </c>
      <c r="FY461" s="66"/>
      <c r="FZ461" s="75" t="str">
        <f>IFERROR(IF(B461&lt;&gt;"", IF(ISNUMBER(SEARCH("yes", LOWER(INDEX(Paste_Here!K$2:K$850, MATCH(B461, Paste_Here!A$2:A$850, 0))))), "Yes", IF(ISNUMBER(SEARCH("no", LOWER(INDEX(Paste_Here!K$2:K$850, MATCH(B461, Paste_Here!A$2:A$850, 0))))), "No", "")), ""), "")</f>
        <v/>
      </c>
      <c r="GA461" s="66"/>
      <c r="GB461" s="75" t="str">
        <f>IFERROR(IF(B461&lt;&gt;"", IF(ISNUMBER(SEARCH("transitional 2", LOWER(INDEX(Paste_Here!C$2:C$850, MATCH(B461, Paste_Here!A$2:A$850, 0))))), "T2",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GC461" s="66"/>
      <c r="GD461" s="75"/>
      <c r="GE461" s="66"/>
      <c r="GF461" s="75"/>
      <c r="GG461" s="66"/>
      <c r="GH461" s="75"/>
      <c r="GI461" s="66"/>
      <c r="GK461" s="1" t="str" cm="1">
        <f t="array" ref="GK461">IFERROR(INDEX(Paste_Here!$B$2:$B$850, MATCH(0, COUNTIF(GK$4:GK460, Paste_Here!$B$2:$B$850) + IF(Paste_Here!$B$2:$B$850="", 1, 0), 0)), "")</f>
        <v/>
      </c>
      <c r="GL461" s="1" t="str">
        <f>IF(GK461&lt;&gt;"", INDEX(Paste_Here!$A$2:$A$850, MATCH(GK461, Paste_Here!$B$2:$B$850, 0)), "")</f>
        <v/>
      </c>
      <c r="GM461" s="1" t="str">
        <f t="shared" si="103"/>
        <v/>
      </c>
      <c r="GN461" s="1" t="str" cm="1">
        <f t="array" ref="GN461">IFERROR(INDEX($GM$5:$GM$850, MATCH(SMALL(IF($GM$5:$GM$850&lt;&gt;"", COUNTIF($GM$5:$GM$850, "&lt;"&amp;$GM$5:$GM$850)+1), ROW()-ROW($GN$5)+1), COUNTIF($GM$5:$GM$850, "&lt;"&amp;$GM$5:$GM$850)+1, 0)), "")</f>
        <v/>
      </c>
    </row>
    <row r="462" spans="1:196">
      <c r="A462" s="66"/>
      <c r="B462" s="75" t="str">
        <f t="shared" si="91"/>
        <v/>
      </c>
      <c r="C462" s="66"/>
      <c r="D462" s="75" t="str">
        <f>IFERROR(IF(AND(INDEX(Paste_Here!N$2:N$850, MATCH(B462, Paste_Here!A$2:A$850, 0)) = ""), "", IF(UPPER(INDEX(Paste_Here!N$2:N$850, MATCH(B462, Paste_Here!A$2:A$850, 0))) = "YES", "Yes", IF(UPPER(INDEX(Paste_Here!N$2:N$850, MATCH(B462, Paste_Here!A$2:A$850, 0))) = "NO", "No", ""))), "")</f>
        <v/>
      </c>
      <c r="E462" s="66"/>
      <c r="F462" s="75" t="str">
        <f t="shared" si="98"/>
        <v/>
      </c>
      <c r="G462" s="66"/>
      <c r="H462" s="75" t="str">
        <f t="shared" si="99"/>
        <v/>
      </c>
      <c r="I462" s="66"/>
      <c r="J462" s="75" t="str">
        <f t="shared" si="100"/>
        <v/>
      </c>
      <c r="K462" s="66"/>
      <c r="L462" s="75"/>
      <c r="M462" s="66"/>
      <c r="N462" s="75" t="str">
        <f>IFERROR(IF(B462&lt;&gt;"", IF(AND(INDEX(Paste_Here!AW$2:AW$850, MATCH(B462, Paste_Here!A$2:A$850, 0))&lt;&gt;"", ISNUMBER(VALUE(INDEX(Paste_Here!AW$2:AW$850, MATCH(B462, Paste_Here!A$2:A$850, 0))))), INDEX(Paste_Here!AW$2:AW$850, MATCH(B462, Paste_Here!A$2:A$850, 0)), ""), ""), "")</f>
        <v/>
      </c>
      <c r="O462" s="66"/>
      <c r="P462" s="75" t="str">
        <f>IFERROR(IF(B462&lt;&gt;"", IF(AND(INDEX(Paste_Here!AX$2:AX$850, MATCH(B462, Paste_Here!A$2:A$850, 0))&lt;&gt;"", ISNUMBER(VALUE(INDEX(Paste_Here!AX$2:AX$850, MATCH(B462, Paste_Here!A$2:A$850, 0))))), INDEX(Paste_Here!AX$2:AX$850, MATCH(B462, Paste_Here!A$2:A$850, 0)), ""), ""), "")</f>
        <v/>
      </c>
      <c r="Q462" s="66"/>
      <c r="R462" s="75" t="str">
        <f>IFERROR(IF(B462&lt;&gt;"", IF(AND(INDEX(Paste_Here!AU$2:AU$850, MATCH(B462, Paste_Here!A$2:A$850, 0))&lt;&gt;"", ISNUMBER(VALUE(INDEX(Paste_Here!AU$2:AU$850, MATCH(B462, Paste_Here!A$2:A$850, 0))))), INDEX(Paste_Here!AU$2:AU$850, MATCH(B462, Paste_Here!A$2:A$850, 0)), ""), ""), "")</f>
        <v/>
      </c>
      <c r="S462" s="66"/>
      <c r="T462" s="75" t="str">
        <f>IFERROR(IF(B462&lt;&gt;"", IF(AND(INDEX(Paste_Here!AV$2:AV$850, MATCH(B462, Paste_Here!A$2:A$850, 0))&lt;&gt;"", ISNUMBER(VALUE(INDEX(Paste_Here!AV$2:AV$850, MATCH(B462, Paste_Here!A$2:A$850, 0))))), INDEX(Paste_Here!AV$2:AV$850, MATCH(B462, Paste_Here!A$2:A$850, 0)), ""), ""), "")</f>
        <v/>
      </c>
      <c r="U462" s="66"/>
      <c r="W462" s="66"/>
      <c r="Y462" s="66"/>
      <c r="Z462" s="66"/>
      <c r="AA462" s="75" t="str">
        <f t="shared" si="92"/>
        <v/>
      </c>
      <c r="AB462" s="66"/>
      <c r="AC462" s="75"/>
      <c r="AD462" s="66"/>
      <c r="AE462" s="98"/>
      <c r="AF462" s="66"/>
      <c r="AG462" s="75"/>
      <c r="AH462" s="66"/>
      <c r="AI462" s="75" t="str">
        <f>IFERROR(IF(B462&lt;&gt;"", IF(AND(INDEX(Paste_Here!AC$2:AC$850, MATCH(B462, Paste_Here!A$2:A$850, 0))&lt;&gt;"", ISNUMBER(VALUE(INDEX(Paste_Here!AC$2:AC$850, MATCH(B462, Paste_Here!A$2:A$850, 0))))), INDEX(Paste_Here!AC$2:AC$850, MATCH(B462, Paste_Here!A$2:A$850, 0)), ""), ""), "")</f>
        <v/>
      </c>
      <c r="AJ462" s="66"/>
      <c r="AK462" s="75" t="str">
        <f>IFERROR(IF(B462&lt;&gt;"", IF(ISNUMBER(SEARCH("highrisk", LOWER(INDEX(Paste_Here!AD$2:AD$850, MATCH(B462, Paste_Here!A$2:A$850, 0))))), "High Risk", IF(ISNUMBER(SEARCH("lowrisk", LOWER(INDEX(Paste_Here!AD$2:AD$850, MATCH(B462, Paste_Here!A$2:A$850, 0))))), "Low Risk", IF(ISNUMBER(SEARCH("somerisk", LOWER(INDEX(Paste_Here!AD$2:AD$850, MATCH(B462, Paste_Here!A$2:A$850, 0))))), "Some Risk", IF(ISNUMBER(SEARCH("ot", LOWER(INDEX(Paste_Here!AD$2:AD$850, MATCH(B462, Paste_Here!A$2:A$850, 0))))), "OT", "")))), ""), "")</f>
        <v/>
      </c>
      <c r="AL462" s="66"/>
      <c r="AM462" s="75"/>
      <c r="AN462" s="66"/>
      <c r="AO462" s="75" t="str">
        <f>IFERROR(IF(B462&lt;&gt;"", IF(AND(INDEX(Paste_Here!M$2:M$850, MATCH(B462, Paste_Here!A$2:A$850, 0))&lt;&gt;"", ISNUMBER(VALUE(INDEX(Paste_Here!M$2:M$850, MATCH(B462, Paste_Here!A$2:A$850, 0))))), INDEX(Paste_Here!M$2:M$850, MATCH(B462, Paste_Here!A$2:A$850, 0)), ""), ""), "")</f>
        <v/>
      </c>
      <c r="AP462" s="66"/>
      <c r="AQ462" s="75" t="str">
        <f>IFERROR(IF(B462&lt;&gt;"", IF(ISNUMBER(SEARCH("highrisk", LOWER(INDEX(Paste_Here!N$2:N$850, MATCH(B462, Paste_Here!A$2:A$850, 0))))), "High Risk", IF(ISNUMBER(SEARCH("lowrisk", LOWER(INDEX(Paste_Here!N$2:N$850, MATCH(B462, Paste_Here!A$2:A$850, 0))))), "Low Risk", IF(ISNUMBER(SEARCH("somerisk", LOWER(INDEX(Paste_Here!N$2:N$850, MATCH(B462, Paste_Here!A$2:A$850, 0))))), "Some Risk", IF(ISNUMBER(SEARCH("ot", LOWER(INDEX(Paste_Here!N$2:N$850, MATCH(B462, Paste_Here!A$2:A$850, 0))))), "OT", "")))), ""), "")</f>
        <v/>
      </c>
      <c r="AT462" s="66"/>
      <c r="AU462" s="103"/>
      <c r="AV462" s="66"/>
      <c r="AW462" s="66"/>
      <c r="AX462" s="75" t="str">
        <f t="shared" si="93"/>
        <v/>
      </c>
      <c r="AY462" s="66"/>
      <c r="AZ462" s="75"/>
      <c r="BA462" s="66"/>
      <c r="BB462" s="75"/>
      <c r="BC462" s="66"/>
      <c r="BD462" s="75"/>
      <c r="BE462" s="66"/>
      <c r="BF462" s="75" t="str">
        <f>IFERROR(IF(B462&lt;&gt;"", IF(AND(INDEX(Paste_Here!AE$2:AE$850, MATCH(B462, Paste_Here!A$2:A$850, 0))&lt;&gt;"", ISNUMBER(VALUE(INDEX(Paste_Here!AE$2:AE$850, MATCH(B462, Paste_Here!A$2:A$850, 0))))), INDEX(Paste_Here!AE$2:AE$850, MATCH(B462, Paste_Here!A$2:A$850, 0)), ""), ""), "")</f>
        <v/>
      </c>
      <c r="BG462" s="66"/>
      <c r="BH462" s="75" t="str">
        <f>IFERROR(IF(B462&lt;&gt;"", IF(ISNUMBER(SEARCH("highrisk", LOWER(INDEX(Paste_Here!AF$2:AF$850, MATCH(B462, Paste_Here!A$2:A$850, 0))))), "High Risk", IF(ISNUMBER(SEARCH("lowrisk", LOWER(INDEX(Paste_Here!AF$2:AF$850, MATCH(B462, Paste_Here!A$2:A$850, 0))))), "Low Risk", IF(ISNUMBER(SEARCH("somerisk", LOWER(INDEX(Paste_Here!AF$2:AF$850, MATCH(B462, Paste_Here!A$2:A$850, 0))))), "Some Risk", IF(ISNUMBER(SEARCH("ot", LOWER(INDEX(Paste_Here!AF$2:AF$850, MATCH(B462, Paste_Here!A$2:A$850, 0))))), "OT", "")))), ""), "")</f>
        <v/>
      </c>
      <c r="BI462" s="66"/>
      <c r="BJ462" s="75"/>
      <c r="BK462" s="66"/>
      <c r="BL462" s="75" t="str">
        <f>IFERROR(IF(B462&lt;&gt;"", IF(AND(INDEX(Paste_Here!O$2:O$850, MATCH(B462, Paste_Here!A$2:A$850, 0))&lt;&gt;"", ISNUMBER(VALUE(INDEX(Paste_Here!O$2:O$850, MATCH(B462, Paste_Here!A$2:A$850, 0))))), INDEX(Paste_Here!O$2:O$850, MATCH(B462, Paste_Here!A$2:A$850, 0)), ""), ""), "")</f>
        <v/>
      </c>
      <c r="BM462" s="66"/>
      <c r="BN462" s="75" t="str">
        <f>IFERROR(IF(B462&lt;&gt;"", IF(ISNUMBER(SEARCH("highrisk", LOWER(INDEX(Paste_Here!P$2:P$850, MATCH(B462, Paste_Here!A$2:A$850, 0))))), "High Risk", IF(ISNUMBER(SEARCH("lowrisk", LOWER(INDEX(Paste_Here!P$2:P$850, MATCH(B462, Paste_Here!A$2:A$850, 0))))), "Low Risk", IF(ISNUMBER(SEARCH("somerisk", LOWER(INDEX(Paste_Here!P$2:P$850, MATCH(B462, Paste_Here!A$2:A$850, 0))))), "Some Risk", IF(ISNUMBER(SEARCH("ot", LOWER(INDEX(Paste_Here!P$2:P$850, MATCH(B462, Paste_Here!A$2:A$850, 0))))), "OT", "")))), ""), "")</f>
        <v/>
      </c>
      <c r="BQ462" s="66"/>
      <c r="BR462" s="75"/>
      <c r="BS462" s="66"/>
      <c r="BT462" s="66"/>
      <c r="BU462" s="75" t="str">
        <f t="shared" si="94"/>
        <v/>
      </c>
      <c r="BV462" s="66"/>
      <c r="BW462" s="75"/>
      <c r="BX462" s="66"/>
      <c r="BY462" s="75"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BZ462" s="66"/>
      <c r="CA462" s="75"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CB462" s="66"/>
      <c r="CC462" s="75"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CD462" s="66"/>
      <c r="CE462" s="75"/>
      <c r="CF462" s="66"/>
      <c r="CK462" s="75"/>
      <c r="CL462" s="66"/>
      <c r="CM462" s="75"/>
      <c r="CN462" s="66"/>
      <c r="CO462" s="75"/>
      <c r="CP462" s="66"/>
      <c r="CQ462" s="66"/>
      <c r="CR462" s="75" t="str">
        <f t="shared" si="95"/>
        <v/>
      </c>
      <c r="CS462" s="66"/>
      <c r="CT462" s="75"/>
      <c r="CU462" s="66"/>
      <c r="CV462" s="75"/>
      <c r="CW462" s="66"/>
      <c r="CX462" s="75"/>
      <c r="CY462" s="66"/>
      <c r="CZ462" s="75"/>
      <c r="DA462" s="66"/>
      <c r="DB462" s="75" t="str">
        <f>IFERROR(IF(B462&lt;&gt;"", IF(AND(INDEX(Paste_Here!AK$2:AK$850, MATCH(B462, Paste_Here!A$2:A$850, 0))&lt;&gt;"", ISNUMBER(VALUE(INDEX(Paste_Here!AK$2:AK$850, MATCH(B462, Paste_Here!A$2:A$850, 0))))), INDEX(Paste_Here!AK$2:AK$850, MATCH(B462, Paste_Here!A$2:A$850, 0)), ""), ""), "")</f>
        <v/>
      </c>
      <c r="DC462" s="66"/>
      <c r="DD462" s="75" t="str">
        <f>IFERROR(IF(B462&lt;&gt;"", IF(ISNUMBER(SEARCH("highrisk", LOWER(INDEX(Paste_Here!AL$2:AL$850, MATCH(B462, Paste_Here!A$2:A$850, 0))))), "High Risk", IF(ISNUMBER(SEARCH("lowrisk", LOWER(INDEX(Paste_Here!AL$2:AL$850, MATCH(B462, Paste_Here!A$2:A$850, 0))))), "Low Risk", IF(ISNUMBER(SEARCH("somerisk", LOWER(INDEX(Paste_Here!AL$2:AL$850, MATCH(B462, Paste_Here!A$2:A$850, 0))))), "Some Risk", IF(ISNUMBER(SEARCH("ot", LOWER(INDEX(Paste_Here!AL$2:AL$850, MATCH(B462, Paste_Here!A$2:A$850, 0))))), "OT", "")))), ""), "")</f>
        <v/>
      </c>
      <c r="DE462" s="66"/>
      <c r="DF462" s="75" t="str">
        <f>IFERROR(IF(B462&lt;&gt;"", IF(AND(INDEX(Paste_Here!AM$2:AM$850, MATCH(B462, Paste_Here!A$2:A$850, 0))&lt;&gt;"", ISNUMBER(VALUE(INDEX(Paste_Here!AM$2:AM$850, MATCH(B462, Paste_Here!A$2:A$850, 0))))), INDEX(Paste_Here!AM$2:AM$850, MATCH(B462, Paste_Here!A$2:A$850, 0)), ""), ""), "")</f>
        <v/>
      </c>
      <c r="DG462" s="66"/>
      <c r="DH462" s="75" t="str">
        <f>IFERROR(IF(B462&lt;&gt;"", IF(ISNUMBER(SEARCH("highrisk", LOWER(INDEX(Paste_Here!AN$2:AN$850, MATCH(B462, Paste_Here!A$2:A$850, 0))))), "High Risk", IF(ISNUMBER(SEARCH("lowrisk", LOWER(INDEX(Paste_Here!AN$2:AN$850, MATCH(B462, Paste_Here!A$2:A$850, 0))))), "Low Risk", IF(ISNUMBER(SEARCH("somerisk", LOWER(INDEX(Paste_Here!AN$2:AN$850, MATCH(B462, Paste_Here!A$2:A$850, 0))))), "Some Risk", IF(ISNUMBER(SEARCH("ot", LOWER(INDEX(Paste_Here!AN$2:AN$850, MATCH(B462, Paste_Here!A$2:A$850, 0))))), "OT", "")))), ""), "")</f>
        <v/>
      </c>
      <c r="DI462" s="66"/>
      <c r="DJ462" s="66"/>
      <c r="DK462" s="75" t="str">
        <f t="shared" si="96"/>
        <v/>
      </c>
      <c r="DL462" s="66"/>
      <c r="DM462" s="75" t="str">
        <f>IFERROR(IF(B462&lt;&gt;"", IF(AND(INDEX(Paste_Here!Q$2:Q$850, MATCH(B462, Paste_Here!A$2:A$850, 0))&lt;&gt;"", ISNUMBER(VALUE(INDEX(Paste_Here!Q$2:Q$850, MATCH(B462, Paste_Here!A$2:A$850, 0))))), INDEX(Paste_Here!Q$2:Q$850, MATCH(B462, Paste_Here!A$2:A$850, 0)), ""), ""), "")</f>
        <v/>
      </c>
      <c r="DN462" s="66"/>
      <c r="DO462" s="75" t="str">
        <f>IFERROR(IF(B462&lt;&gt;"", IF(ISNUMBER(SEARCH("highrisk", LOWER(INDEX(Paste_Here!R$2:R$850, MATCH(B462, Paste_Here!A$2:A$850, 0))))), "High Risk", IF(ISNUMBER(SEARCH("lowrisk", LOWER(INDEX(Paste_Here!R$2:R$850, MATCH(B462, Paste_Here!A$2:A$850, 0))))), "Low Risk", IF(ISNUMBER(SEARCH("somerisk", LOWER(INDEX(Paste_Here!R$2:R$850, MATCH(B462, Paste_Here!A$2:A$850, 0))))), "Some Risk", IF(ISNUMBER(SEARCH("ot", LOWER(INDEX(Paste_Here!R$2:R$850, MATCH(B462, Paste_Here!A$2:A$850, 0))))), "OT", "")))), ""), "")</f>
        <v/>
      </c>
      <c r="DP462" s="66"/>
      <c r="DQ462" s="93" t="str">
        <f>IFERROR(IF(B462&lt;&gt;"", IF(AND(INDEX(Paste_Here!S$2:S$850, MATCH(B462, Paste_Here!A$2:A$850, 0))&lt;&gt;"", ISNUMBER(VALUE(INDEX(Paste_Here!S$2:S$850, MATCH(B462, Paste_Here!A$2:A$850, 0))))), INDEX(Paste_Here!S$2:S$850, MATCH(B462, Paste_Here!A$2:A$850, 0)), ""), ""), "")</f>
        <v/>
      </c>
      <c r="DR462" s="66"/>
      <c r="DS462" s="75"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IF(ISNUMBER(SEARCH("ot", LOWER(INDEX(Paste_Here!T$2:T$850, MATCH(B462, Paste_Here!A$2:A$850, 0))))), "OT", "")))), ""), "")</f>
        <v/>
      </c>
      <c r="DT462" s="66"/>
      <c r="DU462" s="75" t="str">
        <f>IFERROR(IF(B462&lt;&gt;"", IF(AND(INDEX(Paste_Here!U$2:U$850, MATCH(B462, Paste_Here!A$2:A$850, 0))&lt;&gt;"", ISNUMBER(VALUE(INDEX(Paste_Here!U$2:U$850, MATCH(B462, Paste_Here!A$2:A$850, 0))))), INDEX(Paste_Here!U$2:U$850, MATCH(B462, Paste_Here!A$2:A$850, 0)), ""), ""), "")</f>
        <v/>
      </c>
      <c r="DV462" s="66"/>
      <c r="DW462" s="93" t="str">
        <f>IFERROR(IF(B462&lt;&gt;"", IF(ISNUMBER(SEARCH("highrisk", LOWER(INDEX(Paste_Here!V$2:V$850, MATCH(B462, Paste_Here!A$2:A$850, 0))))), "High Risk", IF(ISNUMBER(SEARCH("lowrisk", LOWER(INDEX(Paste_Here!V$2:V$850, MATCH(B462, Paste_Here!A$2:A$850, 0))))), "Low Risk", IF(ISNUMBER(SEARCH("somerisk", LOWER(INDEX(Paste_Here!V$2:V$850, MATCH(B462, Paste_Here!A$2:A$850, 0))))), "Some Risk", IF(ISNUMBER(SEARCH("ot", LOWER(INDEX(Paste_Here!V$2:V$850, MATCH(B462, Paste_Here!A$2:A$850, 0))))), "OT", "")))), ""), "")</f>
        <v/>
      </c>
      <c r="DX462" s="66"/>
      <c r="DY462" s="75" t="str">
        <f>IFERROR(IF(B462&lt;&gt;"", IF(AND(INDEX(Paste_Here!W$2:W$850, MATCH(B462, Paste_Here!A$2:A$850, 0))&lt;&gt;"", ISNUMBER(VALUE(INDEX(Paste_Here!W$2:W$850, MATCH(B462, Paste_Here!A$2:A$850, 0))))), INDEX(Paste_Here!W$2:W$850, MATCH(B462, Paste_Here!A$2:A$850, 0)), ""), ""), "")</f>
        <v/>
      </c>
      <c r="DZ462" s="66"/>
      <c r="EA462" s="75" t="str">
        <f>IFERROR(IF(B462&lt;&gt;"", IF(ISNUMBER(SEARCH("highrisk", LOWER(INDEX(Paste_Here!X$2:X$850, MATCH(B462, Paste_Here!A$2:A$850, 0))))), "High Risk", IF(ISNUMBER(SEARCH("lowrisk", LOWER(INDEX(Paste_Here!X$2:X$850, MATCH(B462, Paste_Here!A$2:A$850, 0))))), "Low Risk", IF(ISNUMBER(SEARCH("somerisk", LOWER(INDEX(Paste_Here!X$2:X$850, MATCH(B462, Paste_Here!A$2:A$850, 0))))), "Some Risk", IF(ISNUMBER(SEARCH("ot", LOWER(INDEX(Paste_Here!X$2:X$850, MATCH(B462, Paste_Here!A$2:A$850, 0))))), "OT", "")))), ""), "")</f>
        <v/>
      </c>
      <c r="EB462" s="66"/>
      <c r="EC462" s="66"/>
      <c r="ED462" s="75" t="str">
        <f t="shared" si="101"/>
        <v/>
      </c>
      <c r="EE462" s="66"/>
      <c r="EF462" s="75" t="str">
        <f>IFERROR(IF(B462&lt;&gt;"", IF(AND(INDEX(Paste_Here!AO$2:AO$850, MATCH(B462, Paste_Here!A$2:A$850, 0))&lt;&gt;"", ISNUMBER(VALUE(INDEX(Paste_Here!AO$2:AO$850, MATCH(B462, Paste_Here!A$2:A$850, 0))))), INDEX(Paste_Here!AO$2:AO$850, MATCH(B462, Paste_Here!A$2:A$850, 0)), ""), ""), "")</f>
        <v/>
      </c>
      <c r="EG462" s="66"/>
      <c r="EH462" s="75" t="str">
        <f>IFERROR(IF(B462&lt;&gt;"", IF(ISNUMBER(SEARCH("highrisk", LOWER(INDEX(Paste_Here!AP$2:AP$850, MATCH(B462, Paste_Here!A$2:A$850, 0))))), "High Risk", IF(ISNUMBER(SEARCH("lowrisk", LOWER(INDEX(Paste_Here!AP$2:AP$850, MATCH(B462, Paste_Here!A$2:A$850, 0))))), "Low Risk", IF(ISNUMBER(SEARCH("somerisk", LOWER(INDEX(Paste_Here!AP$2:AP$850, MATCH(B462, Paste_Here!A$2:A$850, 0))))), "Some Risk", IF(ISNUMBER(SEARCH("ot", LOWER(INDEX(Paste_Here!AP$2:AP$850, MATCH(B462, Paste_Here!A$2:A$850, 0))))), "OT", "")))), ""), "")</f>
        <v/>
      </c>
      <c r="EI462" s="66"/>
      <c r="EJ462" s="93"/>
      <c r="EK462" s="66"/>
      <c r="EL462" s="75" t="str">
        <f>IFERROR(IF(B462&lt;&gt;"", IF(AND(INDEX(Paste_Here!AQ$2:AQ$850, MATCH(B462, Paste_Here!A$2:A$850, 0))&lt;&gt;"", ISNUMBER(VALUE(INDEX(Paste_Here!AQ$2:AQ$850, MATCH(B462, Paste_Here!A$2:A$850, 0))))), INDEX(Paste_Here!AQ$2:AQ$850, MATCH(B462, Paste_Here!A$2:A$850, 0)), ""), ""), "")</f>
        <v/>
      </c>
      <c r="EM462" s="66"/>
      <c r="EN462" s="75" t="str">
        <f>IFERROR(IF(B462&lt;&gt;"", IF(ISNUMBER(SEARCH("highrisk", LOWER(INDEX(Paste_Here!AR$2:AR$850, MATCH(B462, Paste_Here!A$2:A$850, 0))))), "High Risk", IF(ISNUMBER(SEARCH("lowrisk", LOWER(INDEX(Paste_Here!AR$2:AR$850, MATCH(B462, Paste_Here!A$2:A$850, 0))))), "Low Risk", IF(ISNUMBER(SEARCH("somerisk", LOWER(INDEX(Paste_Here!AR$2:AR$850, MATCH(B462, Paste_Here!A$2:A$850, 0))))), "Some Risk", IF(ISNUMBER(SEARCH("ot", LOWER(INDEX(Paste_Here!AR$2:AR$850, MATCH(B462, Paste_Here!A$2:A$850, 0))))), "OT", "")))), ""), "")</f>
        <v/>
      </c>
      <c r="EO462" s="66"/>
      <c r="EP462" s="93"/>
      <c r="EQ462" s="66"/>
      <c r="ER462" s="75"/>
      <c r="ES462" s="66"/>
      <c r="ET462" s="75"/>
      <c r="EU462" s="66"/>
      <c r="EV462" s="66"/>
      <c r="EW462" s="75" t="str">
        <f t="shared" si="102"/>
        <v/>
      </c>
      <c r="EX462" s="66"/>
      <c r="EY462" s="75" t="str">
        <f>IFERROR(IF(B462&lt;&gt;"", IF(AND(INDEX(Paste_Here!Y$2:Y$850, MATCH(B462, Paste_Here!A$2:A$850, 0))&lt;&gt;"", ISNUMBER(VALUE(INDEX(Paste_Here!Y$2:Y$850, MATCH(B462, Paste_Here!A$2:A$850, 0))))), INDEX(Paste_Here!Y$2:Y$850, MATCH(B462, Paste_Here!A$2:A$850, 0)), ""), ""), "")</f>
        <v/>
      </c>
      <c r="EZ462" s="66"/>
      <c r="FA462" s="75" t="str">
        <f>IFERROR(IF(B462&lt;&gt;"", IF(ISNUMBER(SEARCH("highrisk", LOWER(INDEX(Paste_Here!Z$2:Z$850, MATCH(B462, Paste_Here!A$2:A$850, 0))))), "High Risk", IF(ISNUMBER(SEARCH("lowrisk", LOWER(INDEX(Paste_Here!Z$2:Z$850, MATCH(B462, Paste_Here!A$2:A$850, 0))))), "Low Risk", IF(ISNUMBER(SEARCH("somerisk", LOWER(INDEX(Paste_Here!Z$2:Z$850, MATCH(B462, Paste_Here!A$2:A$850, 0))))), "Some Risk", IF(ISNUMBER(SEARCH("ot", LOWER(INDEX(Paste_Here!Z$2:Z$850, MATCH(B462, Paste_Here!A$2:A$850, 0))))), "OT", "")))), ""), "")</f>
        <v/>
      </c>
      <c r="FB462" s="66"/>
      <c r="FC462" s="93"/>
      <c r="FD462" s="66"/>
      <c r="FE462" s="75" t="str">
        <f>IFERROR(IF(B462&lt;&gt;"", IF(AND(INDEX(Paste_Here!AA$2:AA$850, MATCH(B462, Paste_Here!A$2:A$850, 0))&lt;&gt;"", ISNUMBER(VALUE(INDEX(Paste_Here!AA$2:AA$850, MATCH(B462, Paste_Here!A$2:A$850, 0))))), INDEX(Paste_Here!AA$2:AA$850, MATCH(B462, Paste_Here!A$2:A$850, 0)), ""), ""), "")</f>
        <v/>
      </c>
      <c r="FF462" s="66"/>
      <c r="FG462" s="75" t="str">
        <f>IFERROR(IF(B462&lt;&gt;"", IF(ISNUMBER(SEARCH("highrisk", LOWER(INDEX(Paste_Here!AB$2:AB$850, MATCH(B462, Paste_Here!A$2:A$850, 0))))), "High Risk", IF(ISNUMBER(SEARCH("lowrisk", LOWER(INDEX(Paste_Here!AB$2:AB$850, MATCH(B462, Paste_Here!A$2:A$850, 0))))), "Low Risk", IF(ISNUMBER(SEARCH("somerisk", LOWER(INDEX(Paste_Here!AB$2:AB$850, MATCH(B462, Paste_Here!A$2:A$850, 0))))), "Some Risk", IF(ISNUMBER(SEARCH("ot", LOWER(INDEX(Paste_Here!AB$2:AB$850, MATCH(B462, Paste_Here!A$2:A$850, 0))))), "OT", "")))), ""), "")</f>
        <v/>
      </c>
      <c r="FH462" s="66"/>
      <c r="FI462" s="93"/>
      <c r="FJ462" s="66"/>
      <c r="FK462" s="75"/>
      <c r="FL462" s="66"/>
      <c r="FM462" s="75"/>
      <c r="FN462" s="66"/>
      <c r="FO462" s="66"/>
      <c r="FP462" s="75" t="str">
        <f t="shared" si="97"/>
        <v/>
      </c>
      <c r="FQ462" s="66"/>
      <c r="FR462" s="75" t="str">
        <f>IFERROR(IF(B462&lt;&gt;"", IF(ISNUMBER(SEARCH("s", LOWER(INDEX(Paste_Here!L$2:L$850, MATCH(B462, Paste_Here!A$2:A$850, 0))))), "Yes", IF(INDEX(Paste_Here!L$2:L$850, MATCH(B462, Paste_Here!A$2:A$850, 0))&lt;&gt;"", "No", "")), ""), "")</f>
        <v/>
      </c>
      <c r="FS462" s="66"/>
      <c r="FT462" s="75" t="str">
        <f>IFERROR(IF(B462&lt;&gt;"", IF(ISNUMBER(SEARCH("yes", LOWER(INDEX(Paste_Here!F$2:F$850, MATCH(B462, Paste_Here!A$2:A$850, 0))))), "Yes", IF(ISNUMBER(SEARCH("no", LOWER(INDEX(Paste_Here!F$2:F$850, MATCH(B462, Paste_Here!A$2:A$850, 0))))), "No", "")), ""), "")</f>
        <v/>
      </c>
      <c r="FU462" s="66"/>
      <c r="FV462" s="75" t="str">
        <f>IFERROR(IF(B462&lt;&gt;"", IF(ISNUMBER(SEARCH("english language learner", LOWER(INDEX(Paste_Here!C$2:C$850, MATCH(B462, Paste_Here!A$2:A$850, 0))))), "Yes", ""), ""), "")</f>
        <v/>
      </c>
      <c r="FW462" s="66"/>
      <c r="FX462" s="75" t="str">
        <f>IFERROR(IF(B462&lt;&gt;"", IF(OR(ISNUMBER(SEARCH("b", LOWER(INDEX(Paste_Here!J$2:J$850, MATCH(B462, Paste_Here!A$2:A$850, 0))))), ISNUMBER(SEARCH("h", LOWER(INDEX(Paste_Here!J$2:J$850, MATCH(B462, Paste_Here!A$2:A$850, 0))))), ISNUMBER(SEARCH("i", LOWER(INDEX(Paste_Here!J$2:J$850, MATCH(B462, Paste_Here!A$2:A$850, 0)))))), "Yes", IF(INDEX(Paste_Here!J$2:J$850, MATCH(B462, Paste_Here!A$2:A$850, 0))&lt;&gt;"", "No", "")), ""), "")</f>
        <v/>
      </c>
      <c r="FY462" s="66"/>
      <c r="FZ462" s="75" t="str">
        <f>IFERROR(IF(B462&lt;&gt;"", IF(ISNUMBER(SEARCH("yes", LOWER(INDEX(Paste_Here!K$2:K$850, MATCH(B462, Paste_Here!A$2:A$850, 0))))), "Yes", IF(ISNUMBER(SEARCH("no", LOWER(INDEX(Paste_Here!K$2:K$850, MATCH(B462, Paste_Here!A$2:A$850, 0))))), "No", "")), ""), "")</f>
        <v/>
      </c>
      <c r="GA462" s="66"/>
      <c r="GB462" s="75" t="str">
        <f>IFERROR(IF(B462&lt;&gt;"", IF(ISNUMBER(SEARCH("transitional 2", LOWER(INDEX(Paste_Here!C$2:C$850, MATCH(B462, Paste_Here!A$2:A$850, 0))))), "T2",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GC462" s="66"/>
      <c r="GD462" s="75"/>
      <c r="GE462" s="66"/>
      <c r="GF462" s="75"/>
      <c r="GG462" s="66"/>
      <c r="GH462" s="75"/>
      <c r="GI462" s="66"/>
      <c r="GK462" s="1" t="str" cm="1">
        <f t="array" ref="GK462">IFERROR(INDEX(Paste_Here!$B$2:$B$850, MATCH(0, COUNTIF(GK$4:GK461, Paste_Here!$B$2:$B$850) + IF(Paste_Here!$B$2:$B$850="", 1, 0), 0)), "")</f>
        <v/>
      </c>
      <c r="GL462" s="1" t="str">
        <f>IF(GK462&lt;&gt;"", INDEX(Paste_Here!$A$2:$A$850, MATCH(GK462, Paste_Here!$B$2:$B$850, 0)), "")</f>
        <v/>
      </c>
      <c r="GM462" s="1" t="str">
        <f t="shared" si="103"/>
        <v/>
      </c>
      <c r="GN462" s="1" t="str" cm="1">
        <f t="array" ref="GN462">IFERROR(INDEX($GM$5:$GM$850, MATCH(SMALL(IF($GM$5:$GM$850&lt;&gt;"", COUNTIF($GM$5:$GM$850, "&lt;"&amp;$GM$5:$GM$850)+1), ROW()-ROW($GN$5)+1), COUNTIF($GM$5:$GM$850, "&lt;"&amp;$GM$5:$GM$850)+1, 0)), "")</f>
        <v/>
      </c>
    </row>
    <row r="463" spans="1:196">
      <c r="A463" s="66"/>
      <c r="B463" s="75" t="str">
        <f t="shared" si="91"/>
        <v/>
      </c>
      <c r="C463" s="66"/>
      <c r="D463" s="75" t="str">
        <f>IFERROR(IF(AND(INDEX(Paste_Here!N$2:N$850, MATCH(B463, Paste_Here!A$2:A$850, 0)) = ""), "", IF(UPPER(INDEX(Paste_Here!N$2:N$850, MATCH(B463, Paste_Here!A$2:A$850, 0))) = "YES", "Yes", IF(UPPER(INDEX(Paste_Here!N$2:N$850, MATCH(B463, Paste_Here!A$2:A$850, 0))) = "NO", "No", ""))), "")</f>
        <v/>
      </c>
      <c r="E463" s="66"/>
      <c r="F463" s="75" t="str">
        <f t="shared" si="98"/>
        <v/>
      </c>
      <c r="G463" s="66"/>
      <c r="H463" s="75" t="str">
        <f t="shared" si="99"/>
        <v/>
      </c>
      <c r="I463" s="66"/>
      <c r="J463" s="75" t="str">
        <f t="shared" si="100"/>
        <v/>
      </c>
      <c r="K463" s="66"/>
      <c r="L463" s="75"/>
      <c r="M463" s="66"/>
      <c r="N463" s="75" t="str">
        <f>IFERROR(IF(B463&lt;&gt;"", IF(AND(INDEX(Paste_Here!AW$2:AW$850, MATCH(B463, Paste_Here!A$2:A$850, 0))&lt;&gt;"", ISNUMBER(VALUE(INDEX(Paste_Here!AW$2:AW$850, MATCH(B463, Paste_Here!A$2:A$850, 0))))), INDEX(Paste_Here!AW$2:AW$850, MATCH(B463, Paste_Here!A$2:A$850, 0)), ""), ""), "")</f>
        <v/>
      </c>
      <c r="O463" s="66"/>
      <c r="P463" s="75" t="str">
        <f>IFERROR(IF(B463&lt;&gt;"", IF(AND(INDEX(Paste_Here!AX$2:AX$850, MATCH(B463, Paste_Here!A$2:A$850, 0))&lt;&gt;"", ISNUMBER(VALUE(INDEX(Paste_Here!AX$2:AX$850, MATCH(B463, Paste_Here!A$2:A$850, 0))))), INDEX(Paste_Here!AX$2:AX$850, MATCH(B463, Paste_Here!A$2:A$850, 0)), ""), ""), "")</f>
        <v/>
      </c>
      <c r="Q463" s="66"/>
      <c r="R463" s="75" t="str">
        <f>IFERROR(IF(B463&lt;&gt;"", IF(AND(INDEX(Paste_Here!AU$2:AU$850, MATCH(B463, Paste_Here!A$2:A$850, 0))&lt;&gt;"", ISNUMBER(VALUE(INDEX(Paste_Here!AU$2:AU$850, MATCH(B463, Paste_Here!A$2:A$850, 0))))), INDEX(Paste_Here!AU$2:AU$850, MATCH(B463, Paste_Here!A$2:A$850, 0)), ""), ""), "")</f>
        <v/>
      </c>
      <c r="S463" s="66"/>
      <c r="T463" s="75" t="str">
        <f>IFERROR(IF(B463&lt;&gt;"", IF(AND(INDEX(Paste_Here!AV$2:AV$850, MATCH(B463, Paste_Here!A$2:A$850, 0))&lt;&gt;"", ISNUMBER(VALUE(INDEX(Paste_Here!AV$2:AV$850, MATCH(B463, Paste_Here!A$2:A$850, 0))))), INDEX(Paste_Here!AV$2:AV$850, MATCH(B463, Paste_Here!A$2:A$850, 0)), ""), ""), "")</f>
        <v/>
      </c>
      <c r="U463" s="66"/>
      <c r="W463" s="66"/>
      <c r="Y463" s="66"/>
      <c r="Z463" s="66"/>
      <c r="AA463" s="75" t="str">
        <f t="shared" si="92"/>
        <v/>
      </c>
      <c r="AB463" s="66"/>
      <c r="AC463" s="75"/>
      <c r="AD463" s="66"/>
      <c r="AE463" s="98"/>
      <c r="AF463" s="66"/>
      <c r="AG463" s="75"/>
      <c r="AH463" s="66"/>
      <c r="AI463" s="75" t="str">
        <f>IFERROR(IF(B463&lt;&gt;"", IF(AND(INDEX(Paste_Here!AC$2:AC$850, MATCH(B463, Paste_Here!A$2:A$850, 0))&lt;&gt;"", ISNUMBER(VALUE(INDEX(Paste_Here!AC$2:AC$850, MATCH(B463, Paste_Here!A$2:A$850, 0))))), INDEX(Paste_Here!AC$2:AC$850, MATCH(B463, Paste_Here!A$2:A$850, 0)), ""), ""), "")</f>
        <v/>
      </c>
      <c r="AJ463" s="66"/>
      <c r="AK463" s="75" t="str">
        <f>IFERROR(IF(B463&lt;&gt;"", IF(ISNUMBER(SEARCH("highrisk", LOWER(INDEX(Paste_Here!AD$2:AD$850, MATCH(B463, Paste_Here!A$2:A$850, 0))))), "High Risk", IF(ISNUMBER(SEARCH("lowrisk", LOWER(INDEX(Paste_Here!AD$2:AD$850, MATCH(B463, Paste_Here!A$2:A$850, 0))))), "Low Risk", IF(ISNUMBER(SEARCH("somerisk", LOWER(INDEX(Paste_Here!AD$2:AD$850, MATCH(B463, Paste_Here!A$2:A$850, 0))))), "Some Risk", IF(ISNUMBER(SEARCH("ot", LOWER(INDEX(Paste_Here!AD$2:AD$850, MATCH(B463, Paste_Here!A$2:A$850, 0))))), "OT", "")))), ""), "")</f>
        <v/>
      </c>
      <c r="AL463" s="66"/>
      <c r="AM463" s="75"/>
      <c r="AN463" s="66"/>
      <c r="AO463" s="75" t="str">
        <f>IFERROR(IF(B463&lt;&gt;"", IF(AND(INDEX(Paste_Here!M$2:M$850, MATCH(B463, Paste_Here!A$2:A$850, 0))&lt;&gt;"", ISNUMBER(VALUE(INDEX(Paste_Here!M$2:M$850, MATCH(B463, Paste_Here!A$2:A$850, 0))))), INDEX(Paste_Here!M$2:M$850, MATCH(B463, Paste_Here!A$2:A$850, 0)), ""), ""), "")</f>
        <v/>
      </c>
      <c r="AP463" s="66"/>
      <c r="AQ463" s="75" t="str">
        <f>IFERROR(IF(B463&lt;&gt;"", IF(ISNUMBER(SEARCH("highrisk", LOWER(INDEX(Paste_Here!N$2:N$850, MATCH(B463, Paste_Here!A$2:A$850, 0))))), "High Risk", IF(ISNUMBER(SEARCH("lowrisk", LOWER(INDEX(Paste_Here!N$2:N$850, MATCH(B463, Paste_Here!A$2:A$850, 0))))), "Low Risk", IF(ISNUMBER(SEARCH("somerisk", LOWER(INDEX(Paste_Here!N$2:N$850, MATCH(B463, Paste_Here!A$2:A$850, 0))))), "Some Risk", IF(ISNUMBER(SEARCH("ot", LOWER(INDEX(Paste_Here!N$2:N$850, MATCH(B463, Paste_Here!A$2:A$850, 0))))), "OT", "")))), ""), "")</f>
        <v/>
      </c>
      <c r="AT463" s="66"/>
      <c r="AU463" s="103"/>
      <c r="AV463" s="66"/>
      <c r="AW463" s="66"/>
      <c r="AX463" s="75" t="str">
        <f t="shared" si="93"/>
        <v/>
      </c>
      <c r="AY463" s="66"/>
      <c r="AZ463" s="75"/>
      <c r="BA463" s="66"/>
      <c r="BB463" s="75"/>
      <c r="BC463" s="66"/>
      <c r="BD463" s="75"/>
      <c r="BE463" s="66"/>
      <c r="BF463" s="75" t="str">
        <f>IFERROR(IF(B463&lt;&gt;"", IF(AND(INDEX(Paste_Here!AE$2:AE$850, MATCH(B463, Paste_Here!A$2:A$850, 0))&lt;&gt;"", ISNUMBER(VALUE(INDEX(Paste_Here!AE$2:AE$850, MATCH(B463, Paste_Here!A$2:A$850, 0))))), INDEX(Paste_Here!AE$2:AE$850, MATCH(B463, Paste_Here!A$2:A$850, 0)), ""), ""), "")</f>
        <v/>
      </c>
      <c r="BG463" s="66"/>
      <c r="BH463" s="75" t="str">
        <f>IFERROR(IF(B463&lt;&gt;"", IF(ISNUMBER(SEARCH("highrisk", LOWER(INDEX(Paste_Here!AF$2:AF$850, MATCH(B463, Paste_Here!A$2:A$850, 0))))), "High Risk", IF(ISNUMBER(SEARCH("lowrisk", LOWER(INDEX(Paste_Here!AF$2:AF$850, MATCH(B463, Paste_Here!A$2:A$850, 0))))), "Low Risk", IF(ISNUMBER(SEARCH("somerisk", LOWER(INDEX(Paste_Here!AF$2:AF$850, MATCH(B463, Paste_Here!A$2:A$850, 0))))), "Some Risk", IF(ISNUMBER(SEARCH("ot", LOWER(INDEX(Paste_Here!AF$2:AF$850, MATCH(B463, Paste_Here!A$2:A$850, 0))))), "OT", "")))), ""), "")</f>
        <v/>
      </c>
      <c r="BI463" s="66"/>
      <c r="BJ463" s="75"/>
      <c r="BK463" s="66"/>
      <c r="BL463" s="75" t="str">
        <f>IFERROR(IF(B463&lt;&gt;"", IF(AND(INDEX(Paste_Here!O$2:O$850, MATCH(B463, Paste_Here!A$2:A$850, 0))&lt;&gt;"", ISNUMBER(VALUE(INDEX(Paste_Here!O$2:O$850, MATCH(B463, Paste_Here!A$2:A$850, 0))))), INDEX(Paste_Here!O$2:O$850, MATCH(B463, Paste_Here!A$2:A$850, 0)), ""), ""), "")</f>
        <v/>
      </c>
      <c r="BM463" s="66"/>
      <c r="BN463" s="75" t="str">
        <f>IFERROR(IF(B463&lt;&gt;"", IF(ISNUMBER(SEARCH("highrisk", LOWER(INDEX(Paste_Here!P$2:P$850, MATCH(B463, Paste_Here!A$2:A$850, 0))))), "High Risk", IF(ISNUMBER(SEARCH("lowrisk", LOWER(INDEX(Paste_Here!P$2:P$850, MATCH(B463, Paste_Here!A$2:A$850, 0))))), "Low Risk", IF(ISNUMBER(SEARCH("somerisk", LOWER(INDEX(Paste_Here!P$2:P$850, MATCH(B463, Paste_Here!A$2:A$850, 0))))), "Some Risk", IF(ISNUMBER(SEARCH("ot", LOWER(INDEX(Paste_Here!P$2:P$850, MATCH(B463, Paste_Here!A$2:A$850, 0))))), "OT", "")))), ""), "")</f>
        <v/>
      </c>
      <c r="BQ463" s="66"/>
      <c r="BR463" s="75"/>
      <c r="BS463" s="66"/>
      <c r="BT463" s="66"/>
      <c r="BU463" s="75" t="str">
        <f t="shared" si="94"/>
        <v/>
      </c>
      <c r="BV463" s="66"/>
      <c r="BW463" s="75"/>
      <c r="BX463" s="66"/>
      <c r="BY463" s="75"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BZ463" s="66"/>
      <c r="CA463" s="75"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CB463" s="66"/>
      <c r="CC463" s="75"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CD463" s="66"/>
      <c r="CE463" s="75"/>
      <c r="CF463" s="66"/>
      <c r="CK463" s="75"/>
      <c r="CL463" s="66"/>
      <c r="CM463" s="75"/>
      <c r="CN463" s="66"/>
      <c r="CO463" s="75"/>
      <c r="CP463" s="66"/>
      <c r="CQ463" s="66"/>
      <c r="CR463" s="75" t="str">
        <f t="shared" si="95"/>
        <v/>
      </c>
      <c r="CS463" s="66"/>
      <c r="CT463" s="75"/>
      <c r="CU463" s="66"/>
      <c r="CV463" s="75"/>
      <c r="CW463" s="66"/>
      <c r="CX463" s="75"/>
      <c r="CY463" s="66"/>
      <c r="CZ463" s="75"/>
      <c r="DA463" s="66"/>
      <c r="DB463" s="75" t="str">
        <f>IFERROR(IF(B463&lt;&gt;"", IF(AND(INDEX(Paste_Here!AK$2:AK$850, MATCH(B463, Paste_Here!A$2:A$850, 0))&lt;&gt;"", ISNUMBER(VALUE(INDEX(Paste_Here!AK$2:AK$850, MATCH(B463, Paste_Here!A$2:A$850, 0))))), INDEX(Paste_Here!AK$2:AK$850, MATCH(B463, Paste_Here!A$2:A$850, 0)), ""), ""), "")</f>
        <v/>
      </c>
      <c r="DC463" s="66"/>
      <c r="DD463" s="75" t="str">
        <f>IFERROR(IF(B463&lt;&gt;"", IF(ISNUMBER(SEARCH("highrisk", LOWER(INDEX(Paste_Here!AL$2:AL$850, MATCH(B463, Paste_Here!A$2:A$850, 0))))), "High Risk", IF(ISNUMBER(SEARCH("lowrisk", LOWER(INDEX(Paste_Here!AL$2:AL$850, MATCH(B463, Paste_Here!A$2:A$850, 0))))), "Low Risk", IF(ISNUMBER(SEARCH("somerisk", LOWER(INDEX(Paste_Here!AL$2:AL$850, MATCH(B463, Paste_Here!A$2:A$850, 0))))), "Some Risk", IF(ISNUMBER(SEARCH("ot", LOWER(INDEX(Paste_Here!AL$2:AL$850, MATCH(B463, Paste_Here!A$2:A$850, 0))))), "OT", "")))), ""), "")</f>
        <v/>
      </c>
      <c r="DE463" s="66"/>
      <c r="DF463" s="75" t="str">
        <f>IFERROR(IF(B463&lt;&gt;"", IF(AND(INDEX(Paste_Here!AM$2:AM$850, MATCH(B463, Paste_Here!A$2:A$850, 0))&lt;&gt;"", ISNUMBER(VALUE(INDEX(Paste_Here!AM$2:AM$850, MATCH(B463, Paste_Here!A$2:A$850, 0))))), INDEX(Paste_Here!AM$2:AM$850, MATCH(B463, Paste_Here!A$2:A$850, 0)), ""), ""), "")</f>
        <v/>
      </c>
      <c r="DG463" s="66"/>
      <c r="DH463" s="75" t="str">
        <f>IFERROR(IF(B463&lt;&gt;"", IF(ISNUMBER(SEARCH("highrisk", LOWER(INDEX(Paste_Here!AN$2:AN$850, MATCH(B463, Paste_Here!A$2:A$850, 0))))), "High Risk", IF(ISNUMBER(SEARCH("lowrisk", LOWER(INDEX(Paste_Here!AN$2:AN$850, MATCH(B463, Paste_Here!A$2:A$850, 0))))), "Low Risk", IF(ISNUMBER(SEARCH("somerisk", LOWER(INDEX(Paste_Here!AN$2:AN$850, MATCH(B463, Paste_Here!A$2:A$850, 0))))), "Some Risk", IF(ISNUMBER(SEARCH("ot", LOWER(INDEX(Paste_Here!AN$2:AN$850, MATCH(B463, Paste_Here!A$2:A$850, 0))))), "OT", "")))), ""), "")</f>
        <v/>
      </c>
      <c r="DI463" s="66"/>
      <c r="DJ463" s="66"/>
      <c r="DK463" s="75" t="str">
        <f t="shared" si="96"/>
        <v/>
      </c>
      <c r="DL463" s="66"/>
      <c r="DM463" s="75" t="str">
        <f>IFERROR(IF(B463&lt;&gt;"", IF(AND(INDEX(Paste_Here!Q$2:Q$850, MATCH(B463, Paste_Here!A$2:A$850, 0))&lt;&gt;"", ISNUMBER(VALUE(INDEX(Paste_Here!Q$2:Q$850, MATCH(B463, Paste_Here!A$2:A$850, 0))))), INDEX(Paste_Here!Q$2:Q$850, MATCH(B463, Paste_Here!A$2:A$850, 0)), ""), ""), "")</f>
        <v/>
      </c>
      <c r="DN463" s="66"/>
      <c r="DO463" s="75" t="str">
        <f>IFERROR(IF(B463&lt;&gt;"", IF(ISNUMBER(SEARCH("highrisk", LOWER(INDEX(Paste_Here!R$2:R$850, MATCH(B463, Paste_Here!A$2:A$850, 0))))), "High Risk", IF(ISNUMBER(SEARCH("lowrisk", LOWER(INDEX(Paste_Here!R$2:R$850, MATCH(B463, Paste_Here!A$2:A$850, 0))))), "Low Risk", IF(ISNUMBER(SEARCH("somerisk", LOWER(INDEX(Paste_Here!R$2:R$850, MATCH(B463, Paste_Here!A$2:A$850, 0))))), "Some Risk", IF(ISNUMBER(SEARCH("ot", LOWER(INDEX(Paste_Here!R$2:R$850, MATCH(B463, Paste_Here!A$2:A$850, 0))))), "OT", "")))), ""), "")</f>
        <v/>
      </c>
      <c r="DP463" s="66"/>
      <c r="DQ463" s="93" t="str">
        <f>IFERROR(IF(B463&lt;&gt;"", IF(AND(INDEX(Paste_Here!S$2:S$850, MATCH(B463, Paste_Here!A$2:A$850, 0))&lt;&gt;"", ISNUMBER(VALUE(INDEX(Paste_Here!S$2:S$850, MATCH(B463, Paste_Here!A$2:A$850, 0))))), INDEX(Paste_Here!S$2:S$850, MATCH(B463, Paste_Here!A$2:A$850, 0)), ""), ""), "")</f>
        <v/>
      </c>
      <c r="DR463" s="66"/>
      <c r="DS463" s="75"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IF(ISNUMBER(SEARCH("ot", LOWER(INDEX(Paste_Here!T$2:T$850, MATCH(B463, Paste_Here!A$2:A$850, 0))))), "OT", "")))), ""), "")</f>
        <v/>
      </c>
      <c r="DT463" s="66"/>
      <c r="DU463" s="75" t="str">
        <f>IFERROR(IF(B463&lt;&gt;"", IF(AND(INDEX(Paste_Here!U$2:U$850, MATCH(B463, Paste_Here!A$2:A$850, 0))&lt;&gt;"", ISNUMBER(VALUE(INDEX(Paste_Here!U$2:U$850, MATCH(B463, Paste_Here!A$2:A$850, 0))))), INDEX(Paste_Here!U$2:U$850, MATCH(B463, Paste_Here!A$2:A$850, 0)), ""), ""), "")</f>
        <v/>
      </c>
      <c r="DV463" s="66"/>
      <c r="DW463" s="93" t="str">
        <f>IFERROR(IF(B463&lt;&gt;"", IF(ISNUMBER(SEARCH("highrisk", LOWER(INDEX(Paste_Here!V$2:V$850, MATCH(B463, Paste_Here!A$2:A$850, 0))))), "High Risk", IF(ISNUMBER(SEARCH("lowrisk", LOWER(INDEX(Paste_Here!V$2:V$850, MATCH(B463, Paste_Here!A$2:A$850, 0))))), "Low Risk", IF(ISNUMBER(SEARCH("somerisk", LOWER(INDEX(Paste_Here!V$2:V$850, MATCH(B463, Paste_Here!A$2:A$850, 0))))), "Some Risk", IF(ISNUMBER(SEARCH("ot", LOWER(INDEX(Paste_Here!V$2:V$850, MATCH(B463, Paste_Here!A$2:A$850, 0))))), "OT", "")))), ""), "")</f>
        <v/>
      </c>
      <c r="DX463" s="66"/>
      <c r="DY463" s="75" t="str">
        <f>IFERROR(IF(B463&lt;&gt;"", IF(AND(INDEX(Paste_Here!W$2:W$850, MATCH(B463, Paste_Here!A$2:A$850, 0))&lt;&gt;"", ISNUMBER(VALUE(INDEX(Paste_Here!W$2:W$850, MATCH(B463, Paste_Here!A$2:A$850, 0))))), INDEX(Paste_Here!W$2:W$850, MATCH(B463, Paste_Here!A$2:A$850, 0)), ""), ""), "")</f>
        <v/>
      </c>
      <c r="DZ463" s="66"/>
      <c r="EA463" s="75" t="str">
        <f>IFERROR(IF(B463&lt;&gt;"", IF(ISNUMBER(SEARCH("highrisk", LOWER(INDEX(Paste_Here!X$2:X$850, MATCH(B463, Paste_Here!A$2:A$850, 0))))), "High Risk", IF(ISNUMBER(SEARCH("lowrisk", LOWER(INDEX(Paste_Here!X$2:X$850, MATCH(B463, Paste_Here!A$2:A$850, 0))))), "Low Risk", IF(ISNUMBER(SEARCH("somerisk", LOWER(INDEX(Paste_Here!X$2:X$850, MATCH(B463, Paste_Here!A$2:A$850, 0))))), "Some Risk", IF(ISNUMBER(SEARCH("ot", LOWER(INDEX(Paste_Here!X$2:X$850, MATCH(B463, Paste_Here!A$2:A$850, 0))))), "OT", "")))), ""), "")</f>
        <v/>
      </c>
      <c r="EB463" s="66"/>
      <c r="EC463" s="66"/>
      <c r="ED463" s="75" t="str">
        <f t="shared" si="101"/>
        <v/>
      </c>
      <c r="EE463" s="66"/>
      <c r="EF463" s="75" t="str">
        <f>IFERROR(IF(B463&lt;&gt;"", IF(AND(INDEX(Paste_Here!AO$2:AO$850, MATCH(B463, Paste_Here!A$2:A$850, 0))&lt;&gt;"", ISNUMBER(VALUE(INDEX(Paste_Here!AO$2:AO$850, MATCH(B463, Paste_Here!A$2:A$850, 0))))), INDEX(Paste_Here!AO$2:AO$850, MATCH(B463, Paste_Here!A$2:A$850, 0)), ""), ""), "")</f>
        <v/>
      </c>
      <c r="EG463" s="66"/>
      <c r="EH463" s="75" t="str">
        <f>IFERROR(IF(B463&lt;&gt;"", IF(ISNUMBER(SEARCH("highrisk", LOWER(INDEX(Paste_Here!AP$2:AP$850, MATCH(B463, Paste_Here!A$2:A$850, 0))))), "High Risk", IF(ISNUMBER(SEARCH("lowrisk", LOWER(INDEX(Paste_Here!AP$2:AP$850, MATCH(B463, Paste_Here!A$2:A$850, 0))))), "Low Risk", IF(ISNUMBER(SEARCH("somerisk", LOWER(INDEX(Paste_Here!AP$2:AP$850, MATCH(B463, Paste_Here!A$2:A$850, 0))))), "Some Risk", IF(ISNUMBER(SEARCH("ot", LOWER(INDEX(Paste_Here!AP$2:AP$850, MATCH(B463, Paste_Here!A$2:A$850, 0))))), "OT", "")))), ""), "")</f>
        <v/>
      </c>
      <c r="EI463" s="66"/>
      <c r="EJ463" s="93"/>
      <c r="EK463" s="66"/>
      <c r="EL463" s="75" t="str">
        <f>IFERROR(IF(B463&lt;&gt;"", IF(AND(INDEX(Paste_Here!AQ$2:AQ$850, MATCH(B463, Paste_Here!A$2:A$850, 0))&lt;&gt;"", ISNUMBER(VALUE(INDEX(Paste_Here!AQ$2:AQ$850, MATCH(B463, Paste_Here!A$2:A$850, 0))))), INDEX(Paste_Here!AQ$2:AQ$850, MATCH(B463, Paste_Here!A$2:A$850, 0)), ""), ""), "")</f>
        <v/>
      </c>
      <c r="EM463" s="66"/>
      <c r="EN463" s="75" t="str">
        <f>IFERROR(IF(B463&lt;&gt;"", IF(ISNUMBER(SEARCH("highrisk", LOWER(INDEX(Paste_Here!AR$2:AR$850, MATCH(B463, Paste_Here!A$2:A$850, 0))))), "High Risk", IF(ISNUMBER(SEARCH("lowrisk", LOWER(INDEX(Paste_Here!AR$2:AR$850, MATCH(B463, Paste_Here!A$2:A$850, 0))))), "Low Risk", IF(ISNUMBER(SEARCH("somerisk", LOWER(INDEX(Paste_Here!AR$2:AR$850, MATCH(B463, Paste_Here!A$2:A$850, 0))))), "Some Risk", IF(ISNUMBER(SEARCH("ot", LOWER(INDEX(Paste_Here!AR$2:AR$850, MATCH(B463, Paste_Here!A$2:A$850, 0))))), "OT", "")))), ""), "")</f>
        <v/>
      </c>
      <c r="EO463" s="66"/>
      <c r="EP463" s="93"/>
      <c r="EQ463" s="66"/>
      <c r="ER463" s="75"/>
      <c r="ES463" s="66"/>
      <c r="ET463" s="75"/>
      <c r="EU463" s="66"/>
      <c r="EV463" s="66"/>
      <c r="EW463" s="75" t="str">
        <f t="shared" si="102"/>
        <v/>
      </c>
      <c r="EX463" s="66"/>
      <c r="EY463" s="75" t="str">
        <f>IFERROR(IF(B463&lt;&gt;"", IF(AND(INDEX(Paste_Here!Y$2:Y$850, MATCH(B463, Paste_Here!A$2:A$850, 0))&lt;&gt;"", ISNUMBER(VALUE(INDEX(Paste_Here!Y$2:Y$850, MATCH(B463, Paste_Here!A$2:A$850, 0))))), INDEX(Paste_Here!Y$2:Y$850, MATCH(B463, Paste_Here!A$2:A$850, 0)), ""), ""), "")</f>
        <v/>
      </c>
      <c r="EZ463" s="66"/>
      <c r="FA463" s="75" t="str">
        <f>IFERROR(IF(B463&lt;&gt;"", IF(ISNUMBER(SEARCH("highrisk", LOWER(INDEX(Paste_Here!Z$2:Z$850, MATCH(B463, Paste_Here!A$2:A$850, 0))))), "High Risk", IF(ISNUMBER(SEARCH("lowrisk", LOWER(INDEX(Paste_Here!Z$2:Z$850, MATCH(B463, Paste_Here!A$2:A$850, 0))))), "Low Risk", IF(ISNUMBER(SEARCH("somerisk", LOWER(INDEX(Paste_Here!Z$2:Z$850, MATCH(B463, Paste_Here!A$2:A$850, 0))))), "Some Risk", IF(ISNUMBER(SEARCH("ot", LOWER(INDEX(Paste_Here!Z$2:Z$850, MATCH(B463, Paste_Here!A$2:A$850, 0))))), "OT", "")))), ""), "")</f>
        <v/>
      </c>
      <c r="FB463" s="66"/>
      <c r="FC463" s="93"/>
      <c r="FD463" s="66"/>
      <c r="FE463" s="75" t="str">
        <f>IFERROR(IF(B463&lt;&gt;"", IF(AND(INDEX(Paste_Here!AA$2:AA$850, MATCH(B463, Paste_Here!A$2:A$850, 0))&lt;&gt;"", ISNUMBER(VALUE(INDEX(Paste_Here!AA$2:AA$850, MATCH(B463, Paste_Here!A$2:A$850, 0))))), INDEX(Paste_Here!AA$2:AA$850, MATCH(B463, Paste_Here!A$2:A$850, 0)), ""), ""), "")</f>
        <v/>
      </c>
      <c r="FF463" s="66"/>
      <c r="FG463" s="75" t="str">
        <f>IFERROR(IF(B463&lt;&gt;"", IF(ISNUMBER(SEARCH("highrisk", LOWER(INDEX(Paste_Here!AB$2:AB$850, MATCH(B463, Paste_Here!A$2:A$850, 0))))), "High Risk", IF(ISNUMBER(SEARCH("lowrisk", LOWER(INDEX(Paste_Here!AB$2:AB$850, MATCH(B463, Paste_Here!A$2:A$850, 0))))), "Low Risk", IF(ISNUMBER(SEARCH("somerisk", LOWER(INDEX(Paste_Here!AB$2:AB$850, MATCH(B463, Paste_Here!A$2:A$850, 0))))), "Some Risk", IF(ISNUMBER(SEARCH("ot", LOWER(INDEX(Paste_Here!AB$2:AB$850, MATCH(B463, Paste_Here!A$2:A$850, 0))))), "OT", "")))), ""), "")</f>
        <v/>
      </c>
      <c r="FH463" s="66"/>
      <c r="FI463" s="93"/>
      <c r="FJ463" s="66"/>
      <c r="FK463" s="75"/>
      <c r="FL463" s="66"/>
      <c r="FM463" s="75"/>
      <c r="FN463" s="66"/>
      <c r="FO463" s="66"/>
      <c r="FP463" s="75" t="str">
        <f t="shared" si="97"/>
        <v/>
      </c>
      <c r="FQ463" s="66"/>
      <c r="FR463" s="75" t="str">
        <f>IFERROR(IF(B463&lt;&gt;"", IF(ISNUMBER(SEARCH("s", LOWER(INDEX(Paste_Here!L$2:L$850, MATCH(B463, Paste_Here!A$2:A$850, 0))))), "Yes", IF(INDEX(Paste_Here!L$2:L$850, MATCH(B463, Paste_Here!A$2:A$850, 0))&lt;&gt;"", "No", "")), ""), "")</f>
        <v/>
      </c>
      <c r="FS463" s="66"/>
      <c r="FT463" s="75" t="str">
        <f>IFERROR(IF(B463&lt;&gt;"", IF(ISNUMBER(SEARCH("yes", LOWER(INDEX(Paste_Here!F$2:F$850, MATCH(B463, Paste_Here!A$2:A$850, 0))))), "Yes", IF(ISNUMBER(SEARCH("no", LOWER(INDEX(Paste_Here!F$2:F$850, MATCH(B463, Paste_Here!A$2:A$850, 0))))), "No", "")), ""), "")</f>
        <v/>
      </c>
      <c r="FU463" s="66"/>
      <c r="FV463" s="75" t="str">
        <f>IFERROR(IF(B463&lt;&gt;"", IF(ISNUMBER(SEARCH("english language learner", LOWER(INDEX(Paste_Here!C$2:C$850, MATCH(B463, Paste_Here!A$2:A$850, 0))))), "Yes", ""), ""), "")</f>
        <v/>
      </c>
      <c r="FW463" s="66"/>
      <c r="FX463" s="75" t="str">
        <f>IFERROR(IF(B463&lt;&gt;"", IF(OR(ISNUMBER(SEARCH("b", LOWER(INDEX(Paste_Here!J$2:J$850, MATCH(B463, Paste_Here!A$2:A$850, 0))))), ISNUMBER(SEARCH("h", LOWER(INDEX(Paste_Here!J$2:J$850, MATCH(B463, Paste_Here!A$2:A$850, 0))))), ISNUMBER(SEARCH("i", LOWER(INDEX(Paste_Here!J$2:J$850, MATCH(B463, Paste_Here!A$2:A$850, 0)))))), "Yes", IF(INDEX(Paste_Here!J$2:J$850, MATCH(B463, Paste_Here!A$2:A$850, 0))&lt;&gt;"", "No", "")), ""), "")</f>
        <v/>
      </c>
      <c r="FY463" s="66"/>
      <c r="FZ463" s="75" t="str">
        <f>IFERROR(IF(B463&lt;&gt;"", IF(ISNUMBER(SEARCH("yes", LOWER(INDEX(Paste_Here!K$2:K$850, MATCH(B463, Paste_Here!A$2:A$850, 0))))), "Yes", IF(ISNUMBER(SEARCH("no", LOWER(INDEX(Paste_Here!K$2:K$850, MATCH(B463, Paste_Here!A$2:A$850, 0))))), "No", "")), ""), "")</f>
        <v/>
      </c>
      <c r="GA463" s="66"/>
      <c r="GB463" s="75" t="str">
        <f>IFERROR(IF(B463&lt;&gt;"", IF(ISNUMBER(SEARCH("transitional 2", LOWER(INDEX(Paste_Here!C$2:C$850, MATCH(B463, Paste_Here!A$2:A$850, 0))))), "T2",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GC463" s="66"/>
      <c r="GD463" s="75"/>
      <c r="GE463" s="66"/>
      <c r="GF463" s="75"/>
      <c r="GG463" s="66"/>
      <c r="GH463" s="75"/>
      <c r="GI463" s="66"/>
      <c r="GK463" s="1" t="str" cm="1">
        <f t="array" ref="GK463">IFERROR(INDEX(Paste_Here!$B$2:$B$850, MATCH(0, COUNTIF(GK$4:GK462, Paste_Here!$B$2:$B$850) + IF(Paste_Here!$B$2:$B$850="", 1, 0), 0)), "")</f>
        <v/>
      </c>
      <c r="GL463" s="1" t="str">
        <f>IF(GK463&lt;&gt;"", INDEX(Paste_Here!$A$2:$A$850, MATCH(GK463, Paste_Here!$B$2:$B$850, 0)), "")</f>
        <v/>
      </c>
      <c r="GM463" s="1" t="str">
        <f t="shared" si="103"/>
        <v/>
      </c>
      <c r="GN463" s="1" t="str" cm="1">
        <f t="array" ref="GN463">IFERROR(INDEX($GM$5:$GM$850, MATCH(SMALL(IF($GM$5:$GM$850&lt;&gt;"", COUNTIF($GM$5:$GM$850, "&lt;"&amp;$GM$5:$GM$850)+1), ROW()-ROW($GN$5)+1), COUNTIF($GM$5:$GM$850, "&lt;"&amp;$GM$5:$GM$850)+1, 0)), "")</f>
        <v/>
      </c>
    </row>
    <row r="464" spans="1:196">
      <c r="A464" s="66"/>
      <c r="B464" s="75" t="str">
        <f t="shared" si="91"/>
        <v/>
      </c>
      <c r="C464" s="66"/>
      <c r="D464" s="75" t="str">
        <f>IFERROR(IF(AND(INDEX(Paste_Here!N$2:N$850, MATCH(B464, Paste_Here!A$2:A$850, 0)) = ""), "", IF(UPPER(INDEX(Paste_Here!N$2:N$850, MATCH(B464, Paste_Here!A$2:A$850, 0))) = "YES", "Yes", IF(UPPER(INDEX(Paste_Here!N$2:N$850, MATCH(B464, Paste_Here!A$2:A$850, 0))) = "NO", "No", ""))), "")</f>
        <v/>
      </c>
      <c r="E464" s="66"/>
      <c r="F464" s="75" t="str">
        <f t="shared" si="98"/>
        <v/>
      </c>
      <c r="G464" s="66"/>
      <c r="H464" s="75" t="str">
        <f t="shared" si="99"/>
        <v/>
      </c>
      <c r="I464" s="66"/>
      <c r="J464" s="75" t="str">
        <f t="shared" si="100"/>
        <v/>
      </c>
      <c r="K464" s="66"/>
      <c r="L464" s="75"/>
      <c r="M464" s="66"/>
      <c r="N464" s="75" t="str">
        <f>IFERROR(IF(B464&lt;&gt;"", IF(AND(INDEX(Paste_Here!AW$2:AW$850, MATCH(B464, Paste_Here!A$2:A$850, 0))&lt;&gt;"", ISNUMBER(VALUE(INDEX(Paste_Here!AW$2:AW$850, MATCH(B464, Paste_Here!A$2:A$850, 0))))), INDEX(Paste_Here!AW$2:AW$850, MATCH(B464, Paste_Here!A$2:A$850, 0)), ""), ""), "")</f>
        <v/>
      </c>
      <c r="O464" s="66"/>
      <c r="P464" s="75" t="str">
        <f>IFERROR(IF(B464&lt;&gt;"", IF(AND(INDEX(Paste_Here!AX$2:AX$850, MATCH(B464, Paste_Here!A$2:A$850, 0))&lt;&gt;"", ISNUMBER(VALUE(INDEX(Paste_Here!AX$2:AX$850, MATCH(B464, Paste_Here!A$2:A$850, 0))))), INDEX(Paste_Here!AX$2:AX$850, MATCH(B464, Paste_Here!A$2:A$850, 0)), ""), ""), "")</f>
        <v/>
      </c>
      <c r="Q464" s="66"/>
      <c r="R464" s="75" t="str">
        <f>IFERROR(IF(B464&lt;&gt;"", IF(AND(INDEX(Paste_Here!AU$2:AU$850, MATCH(B464, Paste_Here!A$2:A$850, 0))&lt;&gt;"", ISNUMBER(VALUE(INDEX(Paste_Here!AU$2:AU$850, MATCH(B464, Paste_Here!A$2:A$850, 0))))), INDEX(Paste_Here!AU$2:AU$850, MATCH(B464, Paste_Here!A$2:A$850, 0)), ""), ""), "")</f>
        <v/>
      </c>
      <c r="S464" s="66"/>
      <c r="T464" s="75" t="str">
        <f>IFERROR(IF(B464&lt;&gt;"", IF(AND(INDEX(Paste_Here!AV$2:AV$850, MATCH(B464, Paste_Here!A$2:A$850, 0))&lt;&gt;"", ISNUMBER(VALUE(INDEX(Paste_Here!AV$2:AV$850, MATCH(B464, Paste_Here!A$2:A$850, 0))))), INDEX(Paste_Here!AV$2:AV$850, MATCH(B464, Paste_Here!A$2:A$850, 0)), ""), ""), "")</f>
        <v/>
      </c>
      <c r="U464" s="66"/>
      <c r="W464" s="66"/>
      <c r="Y464" s="66"/>
      <c r="Z464" s="66"/>
      <c r="AA464" s="75" t="str">
        <f t="shared" si="92"/>
        <v/>
      </c>
      <c r="AB464" s="66"/>
      <c r="AC464" s="75"/>
      <c r="AD464" s="66"/>
      <c r="AE464" s="98"/>
      <c r="AF464" s="66"/>
      <c r="AG464" s="75"/>
      <c r="AH464" s="66"/>
      <c r="AI464" s="75" t="str">
        <f>IFERROR(IF(B464&lt;&gt;"", IF(AND(INDEX(Paste_Here!AC$2:AC$850, MATCH(B464, Paste_Here!A$2:A$850, 0))&lt;&gt;"", ISNUMBER(VALUE(INDEX(Paste_Here!AC$2:AC$850, MATCH(B464, Paste_Here!A$2:A$850, 0))))), INDEX(Paste_Here!AC$2:AC$850, MATCH(B464, Paste_Here!A$2:A$850, 0)), ""), ""), "")</f>
        <v/>
      </c>
      <c r="AJ464" s="66"/>
      <c r="AK464" s="75" t="str">
        <f>IFERROR(IF(B464&lt;&gt;"", IF(ISNUMBER(SEARCH("highrisk", LOWER(INDEX(Paste_Here!AD$2:AD$850, MATCH(B464, Paste_Here!A$2:A$850, 0))))), "High Risk", IF(ISNUMBER(SEARCH("lowrisk", LOWER(INDEX(Paste_Here!AD$2:AD$850, MATCH(B464, Paste_Here!A$2:A$850, 0))))), "Low Risk", IF(ISNUMBER(SEARCH("somerisk", LOWER(INDEX(Paste_Here!AD$2:AD$850, MATCH(B464, Paste_Here!A$2:A$850, 0))))), "Some Risk", IF(ISNUMBER(SEARCH("ot", LOWER(INDEX(Paste_Here!AD$2:AD$850, MATCH(B464, Paste_Here!A$2:A$850, 0))))), "OT", "")))), ""), "")</f>
        <v/>
      </c>
      <c r="AL464" s="66"/>
      <c r="AM464" s="75"/>
      <c r="AN464" s="66"/>
      <c r="AO464" s="75" t="str">
        <f>IFERROR(IF(B464&lt;&gt;"", IF(AND(INDEX(Paste_Here!M$2:M$850, MATCH(B464, Paste_Here!A$2:A$850, 0))&lt;&gt;"", ISNUMBER(VALUE(INDEX(Paste_Here!M$2:M$850, MATCH(B464, Paste_Here!A$2:A$850, 0))))), INDEX(Paste_Here!M$2:M$850, MATCH(B464, Paste_Here!A$2:A$850, 0)), ""), ""), "")</f>
        <v/>
      </c>
      <c r="AP464" s="66"/>
      <c r="AQ464" s="75" t="str">
        <f>IFERROR(IF(B464&lt;&gt;"", IF(ISNUMBER(SEARCH("highrisk", LOWER(INDEX(Paste_Here!N$2:N$850, MATCH(B464, Paste_Here!A$2:A$850, 0))))), "High Risk", IF(ISNUMBER(SEARCH("lowrisk", LOWER(INDEX(Paste_Here!N$2:N$850, MATCH(B464, Paste_Here!A$2:A$850, 0))))), "Low Risk", IF(ISNUMBER(SEARCH("somerisk", LOWER(INDEX(Paste_Here!N$2:N$850, MATCH(B464, Paste_Here!A$2:A$850, 0))))), "Some Risk", IF(ISNUMBER(SEARCH("ot", LOWER(INDEX(Paste_Here!N$2:N$850, MATCH(B464, Paste_Here!A$2:A$850, 0))))), "OT", "")))), ""), "")</f>
        <v/>
      </c>
      <c r="AT464" s="66"/>
      <c r="AU464" s="103"/>
      <c r="AV464" s="66"/>
      <c r="AW464" s="66"/>
      <c r="AX464" s="75" t="str">
        <f t="shared" si="93"/>
        <v/>
      </c>
      <c r="AY464" s="66"/>
      <c r="AZ464" s="75"/>
      <c r="BA464" s="66"/>
      <c r="BB464" s="75"/>
      <c r="BC464" s="66"/>
      <c r="BD464" s="75"/>
      <c r="BE464" s="66"/>
      <c r="BF464" s="75" t="str">
        <f>IFERROR(IF(B464&lt;&gt;"", IF(AND(INDEX(Paste_Here!AE$2:AE$850, MATCH(B464, Paste_Here!A$2:A$850, 0))&lt;&gt;"", ISNUMBER(VALUE(INDEX(Paste_Here!AE$2:AE$850, MATCH(B464, Paste_Here!A$2:A$850, 0))))), INDEX(Paste_Here!AE$2:AE$850, MATCH(B464, Paste_Here!A$2:A$850, 0)), ""), ""), "")</f>
        <v/>
      </c>
      <c r="BG464" s="66"/>
      <c r="BH464" s="75" t="str">
        <f>IFERROR(IF(B464&lt;&gt;"", IF(ISNUMBER(SEARCH("highrisk", LOWER(INDEX(Paste_Here!AF$2:AF$850, MATCH(B464, Paste_Here!A$2:A$850, 0))))), "High Risk", IF(ISNUMBER(SEARCH("lowrisk", LOWER(INDEX(Paste_Here!AF$2:AF$850, MATCH(B464, Paste_Here!A$2:A$850, 0))))), "Low Risk", IF(ISNUMBER(SEARCH("somerisk", LOWER(INDEX(Paste_Here!AF$2:AF$850, MATCH(B464, Paste_Here!A$2:A$850, 0))))), "Some Risk", IF(ISNUMBER(SEARCH("ot", LOWER(INDEX(Paste_Here!AF$2:AF$850, MATCH(B464, Paste_Here!A$2:A$850, 0))))), "OT", "")))), ""), "")</f>
        <v/>
      </c>
      <c r="BI464" s="66"/>
      <c r="BJ464" s="75"/>
      <c r="BK464" s="66"/>
      <c r="BL464" s="75" t="str">
        <f>IFERROR(IF(B464&lt;&gt;"", IF(AND(INDEX(Paste_Here!O$2:O$850, MATCH(B464, Paste_Here!A$2:A$850, 0))&lt;&gt;"", ISNUMBER(VALUE(INDEX(Paste_Here!O$2:O$850, MATCH(B464, Paste_Here!A$2:A$850, 0))))), INDEX(Paste_Here!O$2:O$850, MATCH(B464, Paste_Here!A$2:A$850, 0)), ""), ""), "")</f>
        <v/>
      </c>
      <c r="BM464" s="66"/>
      <c r="BN464" s="75" t="str">
        <f>IFERROR(IF(B464&lt;&gt;"", IF(ISNUMBER(SEARCH("highrisk", LOWER(INDEX(Paste_Here!P$2:P$850, MATCH(B464, Paste_Here!A$2:A$850, 0))))), "High Risk", IF(ISNUMBER(SEARCH("lowrisk", LOWER(INDEX(Paste_Here!P$2:P$850, MATCH(B464, Paste_Here!A$2:A$850, 0))))), "Low Risk", IF(ISNUMBER(SEARCH("somerisk", LOWER(INDEX(Paste_Here!P$2:P$850, MATCH(B464, Paste_Here!A$2:A$850, 0))))), "Some Risk", IF(ISNUMBER(SEARCH("ot", LOWER(INDEX(Paste_Here!P$2:P$850, MATCH(B464, Paste_Here!A$2:A$850, 0))))), "OT", "")))), ""), "")</f>
        <v/>
      </c>
      <c r="BQ464" s="66"/>
      <c r="BR464" s="75"/>
      <c r="BS464" s="66"/>
      <c r="BT464" s="66"/>
      <c r="BU464" s="75" t="str">
        <f t="shared" si="94"/>
        <v/>
      </c>
      <c r="BV464" s="66"/>
      <c r="BW464" s="75"/>
      <c r="BX464" s="66"/>
      <c r="BY464" s="75"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BZ464" s="66"/>
      <c r="CA464" s="75"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CB464" s="66"/>
      <c r="CC464" s="75"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CD464" s="66"/>
      <c r="CE464" s="75"/>
      <c r="CF464" s="66"/>
      <c r="CK464" s="75"/>
      <c r="CL464" s="66"/>
      <c r="CM464" s="75"/>
      <c r="CN464" s="66"/>
      <c r="CO464" s="75"/>
      <c r="CP464" s="66"/>
      <c r="CQ464" s="66"/>
      <c r="CR464" s="75" t="str">
        <f t="shared" si="95"/>
        <v/>
      </c>
      <c r="CS464" s="66"/>
      <c r="CT464" s="75"/>
      <c r="CU464" s="66"/>
      <c r="CV464" s="75"/>
      <c r="CW464" s="66"/>
      <c r="CX464" s="75"/>
      <c r="CY464" s="66"/>
      <c r="CZ464" s="75"/>
      <c r="DA464" s="66"/>
      <c r="DB464" s="75" t="str">
        <f>IFERROR(IF(B464&lt;&gt;"", IF(AND(INDEX(Paste_Here!AK$2:AK$850, MATCH(B464, Paste_Here!A$2:A$850, 0))&lt;&gt;"", ISNUMBER(VALUE(INDEX(Paste_Here!AK$2:AK$850, MATCH(B464, Paste_Here!A$2:A$850, 0))))), INDEX(Paste_Here!AK$2:AK$850, MATCH(B464, Paste_Here!A$2:A$850, 0)), ""), ""), "")</f>
        <v/>
      </c>
      <c r="DC464" s="66"/>
      <c r="DD464" s="75" t="str">
        <f>IFERROR(IF(B464&lt;&gt;"", IF(ISNUMBER(SEARCH("highrisk", LOWER(INDEX(Paste_Here!AL$2:AL$850, MATCH(B464, Paste_Here!A$2:A$850, 0))))), "High Risk", IF(ISNUMBER(SEARCH("lowrisk", LOWER(INDEX(Paste_Here!AL$2:AL$850, MATCH(B464, Paste_Here!A$2:A$850, 0))))), "Low Risk", IF(ISNUMBER(SEARCH("somerisk", LOWER(INDEX(Paste_Here!AL$2:AL$850, MATCH(B464, Paste_Here!A$2:A$850, 0))))), "Some Risk", IF(ISNUMBER(SEARCH("ot", LOWER(INDEX(Paste_Here!AL$2:AL$850, MATCH(B464, Paste_Here!A$2:A$850, 0))))), "OT", "")))), ""), "")</f>
        <v/>
      </c>
      <c r="DE464" s="66"/>
      <c r="DF464" s="75" t="str">
        <f>IFERROR(IF(B464&lt;&gt;"", IF(AND(INDEX(Paste_Here!AM$2:AM$850, MATCH(B464, Paste_Here!A$2:A$850, 0))&lt;&gt;"", ISNUMBER(VALUE(INDEX(Paste_Here!AM$2:AM$850, MATCH(B464, Paste_Here!A$2:A$850, 0))))), INDEX(Paste_Here!AM$2:AM$850, MATCH(B464, Paste_Here!A$2:A$850, 0)), ""), ""), "")</f>
        <v/>
      </c>
      <c r="DG464" s="66"/>
      <c r="DH464" s="75" t="str">
        <f>IFERROR(IF(B464&lt;&gt;"", IF(ISNUMBER(SEARCH("highrisk", LOWER(INDEX(Paste_Here!AN$2:AN$850, MATCH(B464, Paste_Here!A$2:A$850, 0))))), "High Risk", IF(ISNUMBER(SEARCH("lowrisk", LOWER(INDEX(Paste_Here!AN$2:AN$850, MATCH(B464, Paste_Here!A$2:A$850, 0))))), "Low Risk", IF(ISNUMBER(SEARCH("somerisk", LOWER(INDEX(Paste_Here!AN$2:AN$850, MATCH(B464, Paste_Here!A$2:A$850, 0))))), "Some Risk", IF(ISNUMBER(SEARCH("ot", LOWER(INDEX(Paste_Here!AN$2:AN$850, MATCH(B464, Paste_Here!A$2:A$850, 0))))), "OT", "")))), ""), "")</f>
        <v/>
      </c>
      <c r="DI464" s="66"/>
      <c r="DJ464" s="66"/>
      <c r="DK464" s="75" t="str">
        <f t="shared" si="96"/>
        <v/>
      </c>
      <c r="DL464" s="66"/>
      <c r="DM464" s="75" t="str">
        <f>IFERROR(IF(B464&lt;&gt;"", IF(AND(INDEX(Paste_Here!Q$2:Q$850, MATCH(B464, Paste_Here!A$2:A$850, 0))&lt;&gt;"", ISNUMBER(VALUE(INDEX(Paste_Here!Q$2:Q$850, MATCH(B464, Paste_Here!A$2:A$850, 0))))), INDEX(Paste_Here!Q$2:Q$850, MATCH(B464, Paste_Here!A$2:A$850, 0)), ""), ""), "")</f>
        <v/>
      </c>
      <c r="DN464" s="66"/>
      <c r="DO464" s="75" t="str">
        <f>IFERROR(IF(B464&lt;&gt;"", IF(ISNUMBER(SEARCH("highrisk", LOWER(INDEX(Paste_Here!R$2:R$850, MATCH(B464, Paste_Here!A$2:A$850, 0))))), "High Risk", IF(ISNUMBER(SEARCH("lowrisk", LOWER(INDEX(Paste_Here!R$2:R$850, MATCH(B464, Paste_Here!A$2:A$850, 0))))), "Low Risk", IF(ISNUMBER(SEARCH("somerisk", LOWER(INDEX(Paste_Here!R$2:R$850, MATCH(B464, Paste_Here!A$2:A$850, 0))))), "Some Risk", IF(ISNUMBER(SEARCH("ot", LOWER(INDEX(Paste_Here!R$2:R$850, MATCH(B464, Paste_Here!A$2:A$850, 0))))), "OT", "")))), ""), "")</f>
        <v/>
      </c>
      <c r="DP464" s="66"/>
      <c r="DQ464" s="93" t="str">
        <f>IFERROR(IF(B464&lt;&gt;"", IF(AND(INDEX(Paste_Here!S$2:S$850, MATCH(B464, Paste_Here!A$2:A$850, 0))&lt;&gt;"", ISNUMBER(VALUE(INDEX(Paste_Here!S$2:S$850, MATCH(B464, Paste_Here!A$2:A$850, 0))))), INDEX(Paste_Here!S$2:S$850, MATCH(B464, Paste_Here!A$2:A$850, 0)), ""), ""), "")</f>
        <v/>
      </c>
      <c r="DR464" s="66"/>
      <c r="DS464" s="75"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IF(ISNUMBER(SEARCH("ot", LOWER(INDEX(Paste_Here!T$2:T$850, MATCH(B464, Paste_Here!A$2:A$850, 0))))), "OT", "")))), ""), "")</f>
        <v/>
      </c>
      <c r="DT464" s="66"/>
      <c r="DU464" s="75" t="str">
        <f>IFERROR(IF(B464&lt;&gt;"", IF(AND(INDEX(Paste_Here!U$2:U$850, MATCH(B464, Paste_Here!A$2:A$850, 0))&lt;&gt;"", ISNUMBER(VALUE(INDEX(Paste_Here!U$2:U$850, MATCH(B464, Paste_Here!A$2:A$850, 0))))), INDEX(Paste_Here!U$2:U$850, MATCH(B464, Paste_Here!A$2:A$850, 0)), ""), ""), "")</f>
        <v/>
      </c>
      <c r="DV464" s="66"/>
      <c r="DW464" s="93" t="str">
        <f>IFERROR(IF(B464&lt;&gt;"", IF(ISNUMBER(SEARCH("highrisk", LOWER(INDEX(Paste_Here!V$2:V$850, MATCH(B464, Paste_Here!A$2:A$850, 0))))), "High Risk", IF(ISNUMBER(SEARCH("lowrisk", LOWER(INDEX(Paste_Here!V$2:V$850, MATCH(B464, Paste_Here!A$2:A$850, 0))))), "Low Risk", IF(ISNUMBER(SEARCH("somerisk", LOWER(INDEX(Paste_Here!V$2:V$850, MATCH(B464, Paste_Here!A$2:A$850, 0))))), "Some Risk", IF(ISNUMBER(SEARCH("ot", LOWER(INDEX(Paste_Here!V$2:V$850, MATCH(B464, Paste_Here!A$2:A$850, 0))))), "OT", "")))), ""), "")</f>
        <v/>
      </c>
      <c r="DX464" s="66"/>
      <c r="DY464" s="75" t="str">
        <f>IFERROR(IF(B464&lt;&gt;"", IF(AND(INDEX(Paste_Here!W$2:W$850, MATCH(B464, Paste_Here!A$2:A$850, 0))&lt;&gt;"", ISNUMBER(VALUE(INDEX(Paste_Here!W$2:W$850, MATCH(B464, Paste_Here!A$2:A$850, 0))))), INDEX(Paste_Here!W$2:W$850, MATCH(B464, Paste_Here!A$2:A$850, 0)), ""), ""), "")</f>
        <v/>
      </c>
      <c r="DZ464" s="66"/>
      <c r="EA464" s="75" t="str">
        <f>IFERROR(IF(B464&lt;&gt;"", IF(ISNUMBER(SEARCH("highrisk", LOWER(INDEX(Paste_Here!X$2:X$850, MATCH(B464, Paste_Here!A$2:A$850, 0))))), "High Risk", IF(ISNUMBER(SEARCH("lowrisk", LOWER(INDEX(Paste_Here!X$2:X$850, MATCH(B464, Paste_Here!A$2:A$850, 0))))), "Low Risk", IF(ISNUMBER(SEARCH("somerisk", LOWER(INDEX(Paste_Here!X$2:X$850, MATCH(B464, Paste_Here!A$2:A$850, 0))))), "Some Risk", IF(ISNUMBER(SEARCH("ot", LOWER(INDEX(Paste_Here!X$2:X$850, MATCH(B464, Paste_Here!A$2:A$850, 0))))), "OT", "")))), ""), "")</f>
        <v/>
      </c>
      <c r="EB464" s="66"/>
      <c r="EC464" s="66"/>
      <c r="ED464" s="75" t="str">
        <f t="shared" si="101"/>
        <v/>
      </c>
      <c r="EE464" s="66"/>
      <c r="EF464" s="75" t="str">
        <f>IFERROR(IF(B464&lt;&gt;"", IF(AND(INDEX(Paste_Here!AO$2:AO$850, MATCH(B464, Paste_Here!A$2:A$850, 0))&lt;&gt;"", ISNUMBER(VALUE(INDEX(Paste_Here!AO$2:AO$850, MATCH(B464, Paste_Here!A$2:A$850, 0))))), INDEX(Paste_Here!AO$2:AO$850, MATCH(B464, Paste_Here!A$2:A$850, 0)), ""), ""), "")</f>
        <v/>
      </c>
      <c r="EG464" s="66"/>
      <c r="EH464" s="75" t="str">
        <f>IFERROR(IF(B464&lt;&gt;"", IF(ISNUMBER(SEARCH("highrisk", LOWER(INDEX(Paste_Here!AP$2:AP$850, MATCH(B464, Paste_Here!A$2:A$850, 0))))), "High Risk", IF(ISNUMBER(SEARCH("lowrisk", LOWER(INDEX(Paste_Here!AP$2:AP$850, MATCH(B464, Paste_Here!A$2:A$850, 0))))), "Low Risk", IF(ISNUMBER(SEARCH("somerisk", LOWER(INDEX(Paste_Here!AP$2:AP$850, MATCH(B464, Paste_Here!A$2:A$850, 0))))), "Some Risk", IF(ISNUMBER(SEARCH("ot", LOWER(INDEX(Paste_Here!AP$2:AP$850, MATCH(B464, Paste_Here!A$2:A$850, 0))))), "OT", "")))), ""), "")</f>
        <v/>
      </c>
      <c r="EI464" s="66"/>
      <c r="EJ464" s="93"/>
      <c r="EK464" s="66"/>
      <c r="EL464" s="75" t="str">
        <f>IFERROR(IF(B464&lt;&gt;"", IF(AND(INDEX(Paste_Here!AQ$2:AQ$850, MATCH(B464, Paste_Here!A$2:A$850, 0))&lt;&gt;"", ISNUMBER(VALUE(INDEX(Paste_Here!AQ$2:AQ$850, MATCH(B464, Paste_Here!A$2:A$850, 0))))), INDEX(Paste_Here!AQ$2:AQ$850, MATCH(B464, Paste_Here!A$2:A$850, 0)), ""), ""), "")</f>
        <v/>
      </c>
      <c r="EM464" s="66"/>
      <c r="EN464" s="75" t="str">
        <f>IFERROR(IF(B464&lt;&gt;"", IF(ISNUMBER(SEARCH("highrisk", LOWER(INDEX(Paste_Here!AR$2:AR$850, MATCH(B464, Paste_Here!A$2:A$850, 0))))), "High Risk", IF(ISNUMBER(SEARCH("lowrisk", LOWER(INDEX(Paste_Here!AR$2:AR$850, MATCH(B464, Paste_Here!A$2:A$850, 0))))), "Low Risk", IF(ISNUMBER(SEARCH("somerisk", LOWER(INDEX(Paste_Here!AR$2:AR$850, MATCH(B464, Paste_Here!A$2:A$850, 0))))), "Some Risk", IF(ISNUMBER(SEARCH("ot", LOWER(INDEX(Paste_Here!AR$2:AR$850, MATCH(B464, Paste_Here!A$2:A$850, 0))))), "OT", "")))), ""), "")</f>
        <v/>
      </c>
      <c r="EO464" s="66"/>
      <c r="EP464" s="93"/>
      <c r="EQ464" s="66"/>
      <c r="ER464" s="75"/>
      <c r="ES464" s="66"/>
      <c r="ET464" s="75"/>
      <c r="EU464" s="66"/>
      <c r="EV464" s="66"/>
      <c r="EW464" s="75" t="str">
        <f t="shared" si="102"/>
        <v/>
      </c>
      <c r="EX464" s="66"/>
      <c r="EY464" s="75" t="str">
        <f>IFERROR(IF(B464&lt;&gt;"", IF(AND(INDEX(Paste_Here!Y$2:Y$850, MATCH(B464, Paste_Here!A$2:A$850, 0))&lt;&gt;"", ISNUMBER(VALUE(INDEX(Paste_Here!Y$2:Y$850, MATCH(B464, Paste_Here!A$2:A$850, 0))))), INDEX(Paste_Here!Y$2:Y$850, MATCH(B464, Paste_Here!A$2:A$850, 0)), ""), ""), "")</f>
        <v/>
      </c>
      <c r="EZ464" s="66"/>
      <c r="FA464" s="75" t="str">
        <f>IFERROR(IF(B464&lt;&gt;"", IF(ISNUMBER(SEARCH("highrisk", LOWER(INDEX(Paste_Here!Z$2:Z$850, MATCH(B464, Paste_Here!A$2:A$850, 0))))), "High Risk", IF(ISNUMBER(SEARCH("lowrisk", LOWER(INDEX(Paste_Here!Z$2:Z$850, MATCH(B464, Paste_Here!A$2:A$850, 0))))), "Low Risk", IF(ISNUMBER(SEARCH("somerisk", LOWER(INDEX(Paste_Here!Z$2:Z$850, MATCH(B464, Paste_Here!A$2:A$850, 0))))), "Some Risk", IF(ISNUMBER(SEARCH("ot", LOWER(INDEX(Paste_Here!Z$2:Z$850, MATCH(B464, Paste_Here!A$2:A$850, 0))))), "OT", "")))), ""), "")</f>
        <v/>
      </c>
      <c r="FB464" s="66"/>
      <c r="FC464" s="93"/>
      <c r="FD464" s="66"/>
      <c r="FE464" s="75" t="str">
        <f>IFERROR(IF(B464&lt;&gt;"", IF(AND(INDEX(Paste_Here!AA$2:AA$850, MATCH(B464, Paste_Here!A$2:A$850, 0))&lt;&gt;"", ISNUMBER(VALUE(INDEX(Paste_Here!AA$2:AA$850, MATCH(B464, Paste_Here!A$2:A$850, 0))))), INDEX(Paste_Here!AA$2:AA$850, MATCH(B464, Paste_Here!A$2:A$850, 0)), ""), ""), "")</f>
        <v/>
      </c>
      <c r="FF464" s="66"/>
      <c r="FG464" s="75" t="str">
        <f>IFERROR(IF(B464&lt;&gt;"", IF(ISNUMBER(SEARCH("highrisk", LOWER(INDEX(Paste_Here!AB$2:AB$850, MATCH(B464, Paste_Here!A$2:A$850, 0))))), "High Risk", IF(ISNUMBER(SEARCH("lowrisk", LOWER(INDEX(Paste_Here!AB$2:AB$850, MATCH(B464, Paste_Here!A$2:A$850, 0))))), "Low Risk", IF(ISNUMBER(SEARCH("somerisk", LOWER(INDEX(Paste_Here!AB$2:AB$850, MATCH(B464, Paste_Here!A$2:A$850, 0))))), "Some Risk", IF(ISNUMBER(SEARCH("ot", LOWER(INDEX(Paste_Here!AB$2:AB$850, MATCH(B464, Paste_Here!A$2:A$850, 0))))), "OT", "")))), ""), "")</f>
        <v/>
      </c>
      <c r="FH464" s="66"/>
      <c r="FI464" s="93"/>
      <c r="FJ464" s="66"/>
      <c r="FK464" s="75"/>
      <c r="FL464" s="66"/>
      <c r="FM464" s="75"/>
      <c r="FN464" s="66"/>
      <c r="FO464" s="66"/>
      <c r="FP464" s="75" t="str">
        <f t="shared" si="97"/>
        <v/>
      </c>
      <c r="FQ464" s="66"/>
      <c r="FR464" s="75" t="str">
        <f>IFERROR(IF(B464&lt;&gt;"", IF(ISNUMBER(SEARCH("s", LOWER(INDEX(Paste_Here!L$2:L$850, MATCH(B464, Paste_Here!A$2:A$850, 0))))), "Yes", IF(INDEX(Paste_Here!L$2:L$850, MATCH(B464, Paste_Here!A$2:A$850, 0))&lt;&gt;"", "No", "")), ""), "")</f>
        <v/>
      </c>
      <c r="FS464" s="66"/>
      <c r="FT464" s="75" t="str">
        <f>IFERROR(IF(B464&lt;&gt;"", IF(ISNUMBER(SEARCH("yes", LOWER(INDEX(Paste_Here!F$2:F$850, MATCH(B464, Paste_Here!A$2:A$850, 0))))), "Yes", IF(ISNUMBER(SEARCH("no", LOWER(INDEX(Paste_Here!F$2:F$850, MATCH(B464, Paste_Here!A$2:A$850, 0))))), "No", "")), ""), "")</f>
        <v/>
      </c>
      <c r="FU464" s="66"/>
      <c r="FV464" s="75" t="str">
        <f>IFERROR(IF(B464&lt;&gt;"", IF(ISNUMBER(SEARCH("english language learner", LOWER(INDEX(Paste_Here!C$2:C$850, MATCH(B464, Paste_Here!A$2:A$850, 0))))), "Yes", ""), ""), "")</f>
        <v/>
      </c>
      <c r="FW464" s="66"/>
      <c r="FX464" s="75" t="str">
        <f>IFERROR(IF(B464&lt;&gt;"", IF(OR(ISNUMBER(SEARCH("b", LOWER(INDEX(Paste_Here!J$2:J$850, MATCH(B464, Paste_Here!A$2:A$850, 0))))), ISNUMBER(SEARCH("h", LOWER(INDEX(Paste_Here!J$2:J$850, MATCH(B464, Paste_Here!A$2:A$850, 0))))), ISNUMBER(SEARCH("i", LOWER(INDEX(Paste_Here!J$2:J$850, MATCH(B464, Paste_Here!A$2:A$850, 0)))))), "Yes", IF(INDEX(Paste_Here!J$2:J$850, MATCH(B464, Paste_Here!A$2:A$850, 0))&lt;&gt;"", "No", "")), ""), "")</f>
        <v/>
      </c>
      <c r="FY464" s="66"/>
      <c r="FZ464" s="75" t="str">
        <f>IFERROR(IF(B464&lt;&gt;"", IF(ISNUMBER(SEARCH("yes", LOWER(INDEX(Paste_Here!K$2:K$850, MATCH(B464, Paste_Here!A$2:A$850, 0))))), "Yes", IF(ISNUMBER(SEARCH("no", LOWER(INDEX(Paste_Here!K$2:K$850, MATCH(B464, Paste_Here!A$2:A$850, 0))))), "No", "")), ""), "")</f>
        <v/>
      </c>
      <c r="GA464" s="66"/>
      <c r="GB464" s="75" t="str">
        <f>IFERROR(IF(B464&lt;&gt;"", IF(ISNUMBER(SEARCH("transitional 2", LOWER(INDEX(Paste_Here!C$2:C$850, MATCH(B464, Paste_Here!A$2:A$850, 0))))), "T2",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GC464" s="66"/>
      <c r="GD464" s="75"/>
      <c r="GE464" s="66"/>
      <c r="GF464" s="75"/>
      <c r="GG464" s="66"/>
      <c r="GH464" s="75"/>
      <c r="GI464" s="66"/>
      <c r="GK464" s="1" t="str" cm="1">
        <f t="array" ref="GK464">IFERROR(INDEX(Paste_Here!$B$2:$B$850, MATCH(0, COUNTIF(GK$4:GK463, Paste_Here!$B$2:$B$850) + IF(Paste_Here!$B$2:$B$850="", 1, 0), 0)), "")</f>
        <v/>
      </c>
      <c r="GL464" s="1" t="str">
        <f>IF(GK464&lt;&gt;"", INDEX(Paste_Here!$A$2:$A$850, MATCH(GK464, Paste_Here!$B$2:$B$850, 0)), "")</f>
        <v/>
      </c>
      <c r="GM464" s="1" t="str">
        <f t="shared" si="103"/>
        <v/>
      </c>
      <c r="GN464" s="1" t="str" cm="1">
        <f t="array" ref="GN464">IFERROR(INDEX($GM$5:$GM$850, MATCH(SMALL(IF($GM$5:$GM$850&lt;&gt;"", COUNTIF($GM$5:$GM$850, "&lt;"&amp;$GM$5:$GM$850)+1), ROW()-ROW($GN$5)+1), COUNTIF($GM$5:$GM$850, "&lt;"&amp;$GM$5:$GM$850)+1, 0)), "")</f>
        <v/>
      </c>
    </row>
    <row r="465" spans="1:196">
      <c r="A465" s="66"/>
      <c r="B465" s="75" t="str">
        <f t="shared" si="91"/>
        <v/>
      </c>
      <c r="C465" s="66"/>
      <c r="D465" s="75" t="str">
        <f>IFERROR(IF(AND(INDEX(Paste_Here!N$2:N$850, MATCH(B465, Paste_Here!A$2:A$850, 0)) = ""), "", IF(UPPER(INDEX(Paste_Here!N$2:N$850, MATCH(B465, Paste_Here!A$2:A$850, 0))) = "YES", "Yes", IF(UPPER(INDEX(Paste_Here!N$2:N$850, MATCH(B465, Paste_Here!A$2:A$850, 0))) = "NO", "No", ""))), "")</f>
        <v/>
      </c>
      <c r="E465" s="66"/>
      <c r="F465" s="75" t="str">
        <f t="shared" si="98"/>
        <v/>
      </c>
      <c r="G465" s="66"/>
      <c r="H465" s="75" t="str">
        <f t="shared" si="99"/>
        <v/>
      </c>
      <c r="I465" s="66"/>
      <c r="J465" s="75" t="str">
        <f t="shared" si="100"/>
        <v/>
      </c>
      <c r="K465" s="66"/>
      <c r="L465" s="75"/>
      <c r="M465" s="66"/>
      <c r="N465" s="75" t="str">
        <f>IFERROR(IF(B465&lt;&gt;"", IF(AND(INDEX(Paste_Here!AW$2:AW$850, MATCH(B465, Paste_Here!A$2:A$850, 0))&lt;&gt;"", ISNUMBER(VALUE(INDEX(Paste_Here!AW$2:AW$850, MATCH(B465, Paste_Here!A$2:A$850, 0))))), INDEX(Paste_Here!AW$2:AW$850, MATCH(B465, Paste_Here!A$2:A$850, 0)), ""), ""), "")</f>
        <v/>
      </c>
      <c r="O465" s="66"/>
      <c r="P465" s="75" t="str">
        <f>IFERROR(IF(B465&lt;&gt;"", IF(AND(INDEX(Paste_Here!AX$2:AX$850, MATCH(B465, Paste_Here!A$2:A$850, 0))&lt;&gt;"", ISNUMBER(VALUE(INDEX(Paste_Here!AX$2:AX$850, MATCH(B465, Paste_Here!A$2:A$850, 0))))), INDEX(Paste_Here!AX$2:AX$850, MATCH(B465, Paste_Here!A$2:A$850, 0)), ""), ""), "")</f>
        <v/>
      </c>
      <c r="Q465" s="66"/>
      <c r="R465" s="75" t="str">
        <f>IFERROR(IF(B465&lt;&gt;"", IF(AND(INDEX(Paste_Here!AU$2:AU$850, MATCH(B465, Paste_Here!A$2:A$850, 0))&lt;&gt;"", ISNUMBER(VALUE(INDEX(Paste_Here!AU$2:AU$850, MATCH(B465, Paste_Here!A$2:A$850, 0))))), INDEX(Paste_Here!AU$2:AU$850, MATCH(B465, Paste_Here!A$2:A$850, 0)), ""), ""), "")</f>
        <v/>
      </c>
      <c r="S465" s="66"/>
      <c r="T465" s="75" t="str">
        <f>IFERROR(IF(B465&lt;&gt;"", IF(AND(INDEX(Paste_Here!AV$2:AV$850, MATCH(B465, Paste_Here!A$2:A$850, 0))&lt;&gt;"", ISNUMBER(VALUE(INDEX(Paste_Here!AV$2:AV$850, MATCH(B465, Paste_Here!A$2:A$850, 0))))), INDEX(Paste_Here!AV$2:AV$850, MATCH(B465, Paste_Here!A$2:A$850, 0)), ""), ""), "")</f>
        <v/>
      </c>
      <c r="U465" s="66"/>
      <c r="W465" s="66"/>
      <c r="Y465" s="66"/>
      <c r="Z465" s="66"/>
      <c r="AA465" s="75" t="str">
        <f t="shared" si="92"/>
        <v/>
      </c>
      <c r="AB465" s="66"/>
      <c r="AC465" s="75"/>
      <c r="AD465" s="66"/>
      <c r="AE465" s="98"/>
      <c r="AF465" s="66"/>
      <c r="AG465" s="75"/>
      <c r="AH465" s="66"/>
      <c r="AI465" s="75" t="str">
        <f>IFERROR(IF(B465&lt;&gt;"", IF(AND(INDEX(Paste_Here!AC$2:AC$850, MATCH(B465, Paste_Here!A$2:A$850, 0))&lt;&gt;"", ISNUMBER(VALUE(INDEX(Paste_Here!AC$2:AC$850, MATCH(B465, Paste_Here!A$2:A$850, 0))))), INDEX(Paste_Here!AC$2:AC$850, MATCH(B465, Paste_Here!A$2:A$850, 0)), ""), ""), "")</f>
        <v/>
      </c>
      <c r="AJ465" s="66"/>
      <c r="AK465" s="75" t="str">
        <f>IFERROR(IF(B465&lt;&gt;"", IF(ISNUMBER(SEARCH("highrisk", LOWER(INDEX(Paste_Here!AD$2:AD$850, MATCH(B465, Paste_Here!A$2:A$850, 0))))), "High Risk", IF(ISNUMBER(SEARCH("lowrisk", LOWER(INDEX(Paste_Here!AD$2:AD$850, MATCH(B465, Paste_Here!A$2:A$850, 0))))), "Low Risk", IF(ISNUMBER(SEARCH("somerisk", LOWER(INDEX(Paste_Here!AD$2:AD$850, MATCH(B465, Paste_Here!A$2:A$850, 0))))), "Some Risk", IF(ISNUMBER(SEARCH("ot", LOWER(INDEX(Paste_Here!AD$2:AD$850, MATCH(B465, Paste_Here!A$2:A$850, 0))))), "OT", "")))), ""), "")</f>
        <v/>
      </c>
      <c r="AL465" s="66"/>
      <c r="AM465" s="75"/>
      <c r="AN465" s="66"/>
      <c r="AO465" s="75" t="str">
        <f>IFERROR(IF(B465&lt;&gt;"", IF(AND(INDEX(Paste_Here!M$2:M$850, MATCH(B465, Paste_Here!A$2:A$850, 0))&lt;&gt;"", ISNUMBER(VALUE(INDEX(Paste_Here!M$2:M$850, MATCH(B465, Paste_Here!A$2:A$850, 0))))), INDEX(Paste_Here!M$2:M$850, MATCH(B465, Paste_Here!A$2:A$850, 0)), ""), ""), "")</f>
        <v/>
      </c>
      <c r="AP465" s="66"/>
      <c r="AQ465" s="75" t="str">
        <f>IFERROR(IF(B465&lt;&gt;"", IF(ISNUMBER(SEARCH("highrisk", LOWER(INDEX(Paste_Here!N$2:N$850, MATCH(B465, Paste_Here!A$2:A$850, 0))))), "High Risk", IF(ISNUMBER(SEARCH("lowrisk", LOWER(INDEX(Paste_Here!N$2:N$850, MATCH(B465, Paste_Here!A$2:A$850, 0))))), "Low Risk", IF(ISNUMBER(SEARCH("somerisk", LOWER(INDEX(Paste_Here!N$2:N$850, MATCH(B465, Paste_Here!A$2:A$850, 0))))), "Some Risk", IF(ISNUMBER(SEARCH("ot", LOWER(INDEX(Paste_Here!N$2:N$850, MATCH(B465, Paste_Here!A$2:A$850, 0))))), "OT", "")))), ""), "")</f>
        <v/>
      </c>
      <c r="AT465" s="66"/>
      <c r="AU465" s="103"/>
      <c r="AV465" s="66"/>
      <c r="AW465" s="66"/>
      <c r="AX465" s="75" t="str">
        <f t="shared" si="93"/>
        <v/>
      </c>
      <c r="AY465" s="66"/>
      <c r="AZ465" s="75"/>
      <c r="BA465" s="66"/>
      <c r="BB465" s="75"/>
      <c r="BC465" s="66"/>
      <c r="BD465" s="75"/>
      <c r="BE465" s="66"/>
      <c r="BF465" s="75" t="str">
        <f>IFERROR(IF(B465&lt;&gt;"", IF(AND(INDEX(Paste_Here!AE$2:AE$850, MATCH(B465, Paste_Here!A$2:A$850, 0))&lt;&gt;"", ISNUMBER(VALUE(INDEX(Paste_Here!AE$2:AE$850, MATCH(B465, Paste_Here!A$2:A$850, 0))))), INDEX(Paste_Here!AE$2:AE$850, MATCH(B465, Paste_Here!A$2:A$850, 0)), ""), ""), "")</f>
        <v/>
      </c>
      <c r="BG465" s="66"/>
      <c r="BH465" s="75" t="str">
        <f>IFERROR(IF(B465&lt;&gt;"", IF(ISNUMBER(SEARCH("highrisk", LOWER(INDEX(Paste_Here!AF$2:AF$850, MATCH(B465, Paste_Here!A$2:A$850, 0))))), "High Risk", IF(ISNUMBER(SEARCH("lowrisk", LOWER(INDEX(Paste_Here!AF$2:AF$850, MATCH(B465, Paste_Here!A$2:A$850, 0))))), "Low Risk", IF(ISNUMBER(SEARCH("somerisk", LOWER(INDEX(Paste_Here!AF$2:AF$850, MATCH(B465, Paste_Here!A$2:A$850, 0))))), "Some Risk", IF(ISNUMBER(SEARCH("ot", LOWER(INDEX(Paste_Here!AF$2:AF$850, MATCH(B465, Paste_Here!A$2:A$850, 0))))), "OT", "")))), ""), "")</f>
        <v/>
      </c>
      <c r="BI465" s="66"/>
      <c r="BJ465" s="75"/>
      <c r="BK465" s="66"/>
      <c r="BL465" s="75" t="str">
        <f>IFERROR(IF(B465&lt;&gt;"", IF(AND(INDEX(Paste_Here!O$2:O$850, MATCH(B465, Paste_Here!A$2:A$850, 0))&lt;&gt;"", ISNUMBER(VALUE(INDEX(Paste_Here!O$2:O$850, MATCH(B465, Paste_Here!A$2:A$850, 0))))), INDEX(Paste_Here!O$2:O$850, MATCH(B465, Paste_Here!A$2:A$850, 0)), ""), ""), "")</f>
        <v/>
      </c>
      <c r="BM465" s="66"/>
      <c r="BN465" s="75" t="str">
        <f>IFERROR(IF(B465&lt;&gt;"", IF(ISNUMBER(SEARCH("highrisk", LOWER(INDEX(Paste_Here!P$2:P$850, MATCH(B465, Paste_Here!A$2:A$850, 0))))), "High Risk", IF(ISNUMBER(SEARCH("lowrisk", LOWER(INDEX(Paste_Here!P$2:P$850, MATCH(B465, Paste_Here!A$2:A$850, 0))))), "Low Risk", IF(ISNUMBER(SEARCH("somerisk", LOWER(INDEX(Paste_Here!P$2:P$850, MATCH(B465, Paste_Here!A$2:A$850, 0))))), "Some Risk", IF(ISNUMBER(SEARCH("ot", LOWER(INDEX(Paste_Here!P$2:P$850, MATCH(B465, Paste_Here!A$2:A$850, 0))))), "OT", "")))), ""), "")</f>
        <v/>
      </c>
      <c r="BQ465" s="66"/>
      <c r="BR465" s="75"/>
      <c r="BS465" s="66"/>
      <c r="BT465" s="66"/>
      <c r="BU465" s="75" t="str">
        <f t="shared" si="94"/>
        <v/>
      </c>
      <c r="BV465" s="66"/>
      <c r="BW465" s="75"/>
      <c r="BX465" s="66"/>
      <c r="BY465" s="75"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BZ465" s="66"/>
      <c r="CA465" s="75"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CB465" s="66"/>
      <c r="CC465" s="75"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CD465" s="66"/>
      <c r="CE465" s="75"/>
      <c r="CF465" s="66"/>
      <c r="CK465" s="75"/>
      <c r="CL465" s="66"/>
      <c r="CM465" s="75"/>
      <c r="CN465" s="66"/>
      <c r="CO465" s="75"/>
      <c r="CP465" s="66"/>
      <c r="CQ465" s="66"/>
      <c r="CR465" s="75" t="str">
        <f t="shared" si="95"/>
        <v/>
      </c>
      <c r="CS465" s="66"/>
      <c r="CT465" s="75"/>
      <c r="CU465" s="66"/>
      <c r="CV465" s="75"/>
      <c r="CW465" s="66"/>
      <c r="CX465" s="75"/>
      <c r="CY465" s="66"/>
      <c r="CZ465" s="75"/>
      <c r="DA465" s="66"/>
      <c r="DB465" s="75" t="str">
        <f>IFERROR(IF(B465&lt;&gt;"", IF(AND(INDEX(Paste_Here!AK$2:AK$850, MATCH(B465, Paste_Here!A$2:A$850, 0))&lt;&gt;"", ISNUMBER(VALUE(INDEX(Paste_Here!AK$2:AK$850, MATCH(B465, Paste_Here!A$2:A$850, 0))))), INDEX(Paste_Here!AK$2:AK$850, MATCH(B465, Paste_Here!A$2:A$850, 0)), ""), ""), "")</f>
        <v/>
      </c>
      <c r="DC465" s="66"/>
      <c r="DD465" s="75" t="str">
        <f>IFERROR(IF(B465&lt;&gt;"", IF(ISNUMBER(SEARCH("highrisk", LOWER(INDEX(Paste_Here!AL$2:AL$850, MATCH(B465, Paste_Here!A$2:A$850, 0))))), "High Risk", IF(ISNUMBER(SEARCH("lowrisk", LOWER(INDEX(Paste_Here!AL$2:AL$850, MATCH(B465, Paste_Here!A$2:A$850, 0))))), "Low Risk", IF(ISNUMBER(SEARCH("somerisk", LOWER(INDEX(Paste_Here!AL$2:AL$850, MATCH(B465, Paste_Here!A$2:A$850, 0))))), "Some Risk", IF(ISNUMBER(SEARCH("ot", LOWER(INDEX(Paste_Here!AL$2:AL$850, MATCH(B465, Paste_Here!A$2:A$850, 0))))), "OT", "")))), ""), "")</f>
        <v/>
      </c>
      <c r="DE465" s="66"/>
      <c r="DF465" s="75" t="str">
        <f>IFERROR(IF(B465&lt;&gt;"", IF(AND(INDEX(Paste_Here!AM$2:AM$850, MATCH(B465, Paste_Here!A$2:A$850, 0))&lt;&gt;"", ISNUMBER(VALUE(INDEX(Paste_Here!AM$2:AM$850, MATCH(B465, Paste_Here!A$2:A$850, 0))))), INDEX(Paste_Here!AM$2:AM$850, MATCH(B465, Paste_Here!A$2:A$850, 0)), ""), ""), "")</f>
        <v/>
      </c>
      <c r="DG465" s="66"/>
      <c r="DH465" s="75" t="str">
        <f>IFERROR(IF(B465&lt;&gt;"", IF(ISNUMBER(SEARCH("highrisk", LOWER(INDEX(Paste_Here!AN$2:AN$850, MATCH(B465, Paste_Here!A$2:A$850, 0))))), "High Risk", IF(ISNUMBER(SEARCH("lowrisk", LOWER(INDEX(Paste_Here!AN$2:AN$850, MATCH(B465, Paste_Here!A$2:A$850, 0))))), "Low Risk", IF(ISNUMBER(SEARCH("somerisk", LOWER(INDEX(Paste_Here!AN$2:AN$850, MATCH(B465, Paste_Here!A$2:A$850, 0))))), "Some Risk", IF(ISNUMBER(SEARCH("ot", LOWER(INDEX(Paste_Here!AN$2:AN$850, MATCH(B465, Paste_Here!A$2:A$850, 0))))), "OT", "")))), ""), "")</f>
        <v/>
      </c>
      <c r="DI465" s="66"/>
      <c r="DJ465" s="66"/>
      <c r="DK465" s="75" t="str">
        <f t="shared" si="96"/>
        <v/>
      </c>
      <c r="DL465" s="66"/>
      <c r="DM465" s="75" t="str">
        <f>IFERROR(IF(B465&lt;&gt;"", IF(AND(INDEX(Paste_Here!Q$2:Q$850, MATCH(B465, Paste_Here!A$2:A$850, 0))&lt;&gt;"", ISNUMBER(VALUE(INDEX(Paste_Here!Q$2:Q$850, MATCH(B465, Paste_Here!A$2:A$850, 0))))), INDEX(Paste_Here!Q$2:Q$850, MATCH(B465, Paste_Here!A$2:A$850, 0)), ""), ""), "")</f>
        <v/>
      </c>
      <c r="DN465" s="66"/>
      <c r="DO465" s="75" t="str">
        <f>IFERROR(IF(B465&lt;&gt;"", IF(ISNUMBER(SEARCH("highrisk", LOWER(INDEX(Paste_Here!R$2:R$850, MATCH(B465, Paste_Here!A$2:A$850, 0))))), "High Risk", IF(ISNUMBER(SEARCH("lowrisk", LOWER(INDEX(Paste_Here!R$2:R$850, MATCH(B465, Paste_Here!A$2:A$850, 0))))), "Low Risk", IF(ISNUMBER(SEARCH("somerisk", LOWER(INDEX(Paste_Here!R$2:R$850, MATCH(B465, Paste_Here!A$2:A$850, 0))))), "Some Risk", IF(ISNUMBER(SEARCH("ot", LOWER(INDEX(Paste_Here!R$2:R$850, MATCH(B465, Paste_Here!A$2:A$850, 0))))), "OT", "")))), ""), "")</f>
        <v/>
      </c>
      <c r="DP465" s="66"/>
      <c r="DQ465" s="93" t="str">
        <f>IFERROR(IF(B465&lt;&gt;"", IF(AND(INDEX(Paste_Here!S$2:S$850, MATCH(B465, Paste_Here!A$2:A$850, 0))&lt;&gt;"", ISNUMBER(VALUE(INDEX(Paste_Here!S$2:S$850, MATCH(B465, Paste_Here!A$2:A$850, 0))))), INDEX(Paste_Here!S$2:S$850, MATCH(B465, Paste_Here!A$2:A$850, 0)), ""), ""), "")</f>
        <v/>
      </c>
      <c r="DR465" s="66"/>
      <c r="DS465" s="75"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IF(ISNUMBER(SEARCH("ot", LOWER(INDEX(Paste_Here!T$2:T$850, MATCH(B465, Paste_Here!A$2:A$850, 0))))), "OT", "")))), ""), "")</f>
        <v/>
      </c>
      <c r="DT465" s="66"/>
      <c r="DU465" s="75" t="str">
        <f>IFERROR(IF(B465&lt;&gt;"", IF(AND(INDEX(Paste_Here!U$2:U$850, MATCH(B465, Paste_Here!A$2:A$850, 0))&lt;&gt;"", ISNUMBER(VALUE(INDEX(Paste_Here!U$2:U$850, MATCH(B465, Paste_Here!A$2:A$850, 0))))), INDEX(Paste_Here!U$2:U$850, MATCH(B465, Paste_Here!A$2:A$850, 0)), ""), ""), "")</f>
        <v/>
      </c>
      <c r="DV465" s="66"/>
      <c r="DW465" s="93" t="str">
        <f>IFERROR(IF(B465&lt;&gt;"", IF(ISNUMBER(SEARCH("highrisk", LOWER(INDEX(Paste_Here!V$2:V$850, MATCH(B465, Paste_Here!A$2:A$850, 0))))), "High Risk", IF(ISNUMBER(SEARCH("lowrisk", LOWER(INDEX(Paste_Here!V$2:V$850, MATCH(B465, Paste_Here!A$2:A$850, 0))))), "Low Risk", IF(ISNUMBER(SEARCH("somerisk", LOWER(INDEX(Paste_Here!V$2:V$850, MATCH(B465, Paste_Here!A$2:A$850, 0))))), "Some Risk", IF(ISNUMBER(SEARCH("ot", LOWER(INDEX(Paste_Here!V$2:V$850, MATCH(B465, Paste_Here!A$2:A$850, 0))))), "OT", "")))), ""), "")</f>
        <v/>
      </c>
      <c r="DX465" s="66"/>
      <c r="DY465" s="75" t="str">
        <f>IFERROR(IF(B465&lt;&gt;"", IF(AND(INDEX(Paste_Here!W$2:W$850, MATCH(B465, Paste_Here!A$2:A$850, 0))&lt;&gt;"", ISNUMBER(VALUE(INDEX(Paste_Here!W$2:W$850, MATCH(B465, Paste_Here!A$2:A$850, 0))))), INDEX(Paste_Here!W$2:W$850, MATCH(B465, Paste_Here!A$2:A$850, 0)), ""), ""), "")</f>
        <v/>
      </c>
      <c r="DZ465" s="66"/>
      <c r="EA465" s="75" t="str">
        <f>IFERROR(IF(B465&lt;&gt;"", IF(ISNUMBER(SEARCH("highrisk", LOWER(INDEX(Paste_Here!X$2:X$850, MATCH(B465, Paste_Here!A$2:A$850, 0))))), "High Risk", IF(ISNUMBER(SEARCH("lowrisk", LOWER(INDEX(Paste_Here!X$2:X$850, MATCH(B465, Paste_Here!A$2:A$850, 0))))), "Low Risk", IF(ISNUMBER(SEARCH("somerisk", LOWER(INDEX(Paste_Here!X$2:X$850, MATCH(B465, Paste_Here!A$2:A$850, 0))))), "Some Risk", IF(ISNUMBER(SEARCH("ot", LOWER(INDEX(Paste_Here!X$2:X$850, MATCH(B465, Paste_Here!A$2:A$850, 0))))), "OT", "")))), ""), "")</f>
        <v/>
      </c>
      <c r="EB465" s="66"/>
      <c r="EC465" s="66"/>
      <c r="ED465" s="75" t="str">
        <f t="shared" si="101"/>
        <v/>
      </c>
      <c r="EE465" s="66"/>
      <c r="EF465" s="75" t="str">
        <f>IFERROR(IF(B465&lt;&gt;"", IF(AND(INDEX(Paste_Here!AO$2:AO$850, MATCH(B465, Paste_Here!A$2:A$850, 0))&lt;&gt;"", ISNUMBER(VALUE(INDEX(Paste_Here!AO$2:AO$850, MATCH(B465, Paste_Here!A$2:A$850, 0))))), INDEX(Paste_Here!AO$2:AO$850, MATCH(B465, Paste_Here!A$2:A$850, 0)), ""), ""), "")</f>
        <v/>
      </c>
      <c r="EG465" s="66"/>
      <c r="EH465" s="75" t="str">
        <f>IFERROR(IF(B465&lt;&gt;"", IF(ISNUMBER(SEARCH("highrisk", LOWER(INDEX(Paste_Here!AP$2:AP$850, MATCH(B465, Paste_Here!A$2:A$850, 0))))), "High Risk", IF(ISNUMBER(SEARCH("lowrisk", LOWER(INDEX(Paste_Here!AP$2:AP$850, MATCH(B465, Paste_Here!A$2:A$850, 0))))), "Low Risk", IF(ISNUMBER(SEARCH("somerisk", LOWER(INDEX(Paste_Here!AP$2:AP$850, MATCH(B465, Paste_Here!A$2:A$850, 0))))), "Some Risk", IF(ISNUMBER(SEARCH("ot", LOWER(INDEX(Paste_Here!AP$2:AP$850, MATCH(B465, Paste_Here!A$2:A$850, 0))))), "OT", "")))), ""), "")</f>
        <v/>
      </c>
      <c r="EI465" s="66"/>
      <c r="EJ465" s="93"/>
      <c r="EK465" s="66"/>
      <c r="EL465" s="75" t="str">
        <f>IFERROR(IF(B465&lt;&gt;"", IF(AND(INDEX(Paste_Here!AQ$2:AQ$850, MATCH(B465, Paste_Here!A$2:A$850, 0))&lt;&gt;"", ISNUMBER(VALUE(INDEX(Paste_Here!AQ$2:AQ$850, MATCH(B465, Paste_Here!A$2:A$850, 0))))), INDEX(Paste_Here!AQ$2:AQ$850, MATCH(B465, Paste_Here!A$2:A$850, 0)), ""), ""), "")</f>
        <v/>
      </c>
      <c r="EM465" s="66"/>
      <c r="EN465" s="75" t="str">
        <f>IFERROR(IF(B465&lt;&gt;"", IF(ISNUMBER(SEARCH("highrisk", LOWER(INDEX(Paste_Here!AR$2:AR$850, MATCH(B465, Paste_Here!A$2:A$850, 0))))), "High Risk", IF(ISNUMBER(SEARCH("lowrisk", LOWER(INDEX(Paste_Here!AR$2:AR$850, MATCH(B465, Paste_Here!A$2:A$850, 0))))), "Low Risk", IF(ISNUMBER(SEARCH("somerisk", LOWER(INDEX(Paste_Here!AR$2:AR$850, MATCH(B465, Paste_Here!A$2:A$850, 0))))), "Some Risk", IF(ISNUMBER(SEARCH("ot", LOWER(INDEX(Paste_Here!AR$2:AR$850, MATCH(B465, Paste_Here!A$2:A$850, 0))))), "OT", "")))), ""), "")</f>
        <v/>
      </c>
      <c r="EO465" s="66"/>
      <c r="EP465" s="93"/>
      <c r="EQ465" s="66"/>
      <c r="ER465" s="75"/>
      <c r="ES465" s="66"/>
      <c r="ET465" s="75"/>
      <c r="EU465" s="66"/>
      <c r="EV465" s="66"/>
      <c r="EW465" s="75" t="str">
        <f t="shared" si="102"/>
        <v/>
      </c>
      <c r="EX465" s="66"/>
      <c r="EY465" s="75" t="str">
        <f>IFERROR(IF(B465&lt;&gt;"", IF(AND(INDEX(Paste_Here!Y$2:Y$850, MATCH(B465, Paste_Here!A$2:A$850, 0))&lt;&gt;"", ISNUMBER(VALUE(INDEX(Paste_Here!Y$2:Y$850, MATCH(B465, Paste_Here!A$2:A$850, 0))))), INDEX(Paste_Here!Y$2:Y$850, MATCH(B465, Paste_Here!A$2:A$850, 0)), ""), ""), "")</f>
        <v/>
      </c>
      <c r="EZ465" s="66"/>
      <c r="FA465" s="75" t="str">
        <f>IFERROR(IF(B465&lt;&gt;"", IF(ISNUMBER(SEARCH("highrisk", LOWER(INDEX(Paste_Here!Z$2:Z$850, MATCH(B465, Paste_Here!A$2:A$850, 0))))), "High Risk", IF(ISNUMBER(SEARCH("lowrisk", LOWER(INDEX(Paste_Here!Z$2:Z$850, MATCH(B465, Paste_Here!A$2:A$850, 0))))), "Low Risk", IF(ISNUMBER(SEARCH("somerisk", LOWER(INDEX(Paste_Here!Z$2:Z$850, MATCH(B465, Paste_Here!A$2:A$850, 0))))), "Some Risk", IF(ISNUMBER(SEARCH("ot", LOWER(INDEX(Paste_Here!Z$2:Z$850, MATCH(B465, Paste_Here!A$2:A$850, 0))))), "OT", "")))), ""), "")</f>
        <v/>
      </c>
      <c r="FB465" s="66"/>
      <c r="FC465" s="93"/>
      <c r="FD465" s="66"/>
      <c r="FE465" s="75" t="str">
        <f>IFERROR(IF(B465&lt;&gt;"", IF(AND(INDEX(Paste_Here!AA$2:AA$850, MATCH(B465, Paste_Here!A$2:A$850, 0))&lt;&gt;"", ISNUMBER(VALUE(INDEX(Paste_Here!AA$2:AA$850, MATCH(B465, Paste_Here!A$2:A$850, 0))))), INDEX(Paste_Here!AA$2:AA$850, MATCH(B465, Paste_Here!A$2:A$850, 0)), ""), ""), "")</f>
        <v/>
      </c>
      <c r="FF465" s="66"/>
      <c r="FG465" s="75" t="str">
        <f>IFERROR(IF(B465&lt;&gt;"", IF(ISNUMBER(SEARCH("highrisk", LOWER(INDEX(Paste_Here!AB$2:AB$850, MATCH(B465, Paste_Here!A$2:A$850, 0))))), "High Risk", IF(ISNUMBER(SEARCH("lowrisk", LOWER(INDEX(Paste_Here!AB$2:AB$850, MATCH(B465, Paste_Here!A$2:A$850, 0))))), "Low Risk", IF(ISNUMBER(SEARCH("somerisk", LOWER(INDEX(Paste_Here!AB$2:AB$850, MATCH(B465, Paste_Here!A$2:A$850, 0))))), "Some Risk", IF(ISNUMBER(SEARCH("ot", LOWER(INDEX(Paste_Here!AB$2:AB$850, MATCH(B465, Paste_Here!A$2:A$850, 0))))), "OT", "")))), ""), "")</f>
        <v/>
      </c>
      <c r="FH465" s="66"/>
      <c r="FI465" s="93"/>
      <c r="FJ465" s="66"/>
      <c r="FK465" s="75"/>
      <c r="FL465" s="66"/>
      <c r="FM465" s="75"/>
      <c r="FN465" s="66"/>
      <c r="FO465" s="66"/>
      <c r="FP465" s="75" t="str">
        <f t="shared" si="97"/>
        <v/>
      </c>
      <c r="FQ465" s="66"/>
      <c r="FR465" s="75" t="str">
        <f>IFERROR(IF(B465&lt;&gt;"", IF(ISNUMBER(SEARCH("s", LOWER(INDEX(Paste_Here!L$2:L$850, MATCH(B465, Paste_Here!A$2:A$850, 0))))), "Yes", IF(INDEX(Paste_Here!L$2:L$850, MATCH(B465, Paste_Here!A$2:A$850, 0))&lt;&gt;"", "No", "")), ""), "")</f>
        <v/>
      </c>
      <c r="FS465" s="66"/>
      <c r="FT465" s="75" t="str">
        <f>IFERROR(IF(B465&lt;&gt;"", IF(ISNUMBER(SEARCH("yes", LOWER(INDEX(Paste_Here!F$2:F$850, MATCH(B465, Paste_Here!A$2:A$850, 0))))), "Yes", IF(ISNUMBER(SEARCH("no", LOWER(INDEX(Paste_Here!F$2:F$850, MATCH(B465, Paste_Here!A$2:A$850, 0))))), "No", "")), ""), "")</f>
        <v/>
      </c>
      <c r="FU465" s="66"/>
      <c r="FV465" s="75" t="str">
        <f>IFERROR(IF(B465&lt;&gt;"", IF(ISNUMBER(SEARCH("english language learner", LOWER(INDEX(Paste_Here!C$2:C$850, MATCH(B465, Paste_Here!A$2:A$850, 0))))), "Yes", ""), ""), "")</f>
        <v/>
      </c>
      <c r="FW465" s="66"/>
      <c r="FX465" s="75" t="str">
        <f>IFERROR(IF(B465&lt;&gt;"", IF(OR(ISNUMBER(SEARCH("b", LOWER(INDEX(Paste_Here!J$2:J$850, MATCH(B465, Paste_Here!A$2:A$850, 0))))), ISNUMBER(SEARCH("h", LOWER(INDEX(Paste_Here!J$2:J$850, MATCH(B465, Paste_Here!A$2:A$850, 0))))), ISNUMBER(SEARCH("i", LOWER(INDEX(Paste_Here!J$2:J$850, MATCH(B465, Paste_Here!A$2:A$850, 0)))))), "Yes", IF(INDEX(Paste_Here!J$2:J$850, MATCH(B465, Paste_Here!A$2:A$850, 0))&lt;&gt;"", "No", "")), ""), "")</f>
        <v/>
      </c>
      <c r="FY465" s="66"/>
      <c r="FZ465" s="75" t="str">
        <f>IFERROR(IF(B465&lt;&gt;"", IF(ISNUMBER(SEARCH("yes", LOWER(INDEX(Paste_Here!K$2:K$850, MATCH(B465, Paste_Here!A$2:A$850, 0))))), "Yes", IF(ISNUMBER(SEARCH("no", LOWER(INDEX(Paste_Here!K$2:K$850, MATCH(B465, Paste_Here!A$2:A$850, 0))))), "No", "")), ""), "")</f>
        <v/>
      </c>
      <c r="GA465" s="66"/>
      <c r="GB465" s="75" t="str">
        <f>IFERROR(IF(B465&lt;&gt;"", IF(ISNUMBER(SEARCH("transitional 2", LOWER(INDEX(Paste_Here!C$2:C$850, MATCH(B465, Paste_Here!A$2:A$850, 0))))), "T2",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GC465" s="66"/>
      <c r="GD465" s="75"/>
      <c r="GE465" s="66"/>
      <c r="GF465" s="75"/>
      <c r="GG465" s="66"/>
      <c r="GH465" s="75"/>
      <c r="GI465" s="66"/>
      <c r="GK465" s="1" t="str" cm="1">
        <f t="array" ref="GK465">IFERROR(INDEX(Paste_Here!$B$2:$B$850, MATCH(0, COUNTIF(GK$4:GK464, Paste_Here!$B$2:$B$850) + IF(Paste_Here!$B$2:$B$850="", 1, 0), 0)), "")</f>
        <v/>
      </c>
      <c r="GL465" s="1" t="str">
        <f>IF(GK465&lt;&gt;"", INDEX(Paste_Here!$A$2:$A$850, MATCH(GK465, Paste_Here!$B$2:$B$850, 0)), "")</f>
        <v/>
      </c>
      <c r="GM465" s="1" t="str">
        <f t="shared" si="103"/>
        <v/>
      </c>
      <c r="GN465" s="1" t="str" cm="1">
        <f t="array" ref="GN465">IFERROR(INDEX($GM$5:$GM$850, MATCH(SMALL(IF($GM$5:$GM$850&lt;&gt;"", COUNTIF($GM$5:$GM$850, "&lt;"&amp;$GM$5:$GM$850)+1), ROW()-ROW($GN$5)+1), COUNTIF($GM$5:$GM$850, "&lt;"&amp;$GM$5:$GM$850)+1, 0)), "")</f>
        <v/>
      </c>
    </row>
    <row r="466" spans="1:196">
      <c r="A466" s="66"/>
      <c r="B466" s="75" t="str">
        <f t="shared" si="91"/>
        <v/>
      </c>
      <c r="C466" s="66"/>
      <c r="D466" s="75" t="str">
        <f>IFERROR(IF(AND(INDEX(Paste_Here!N$2:N$850, MATCH(B466, Paste_Here!A$2:A$850, 0)) = ""), "", IF(UPPER(INDEX(Paste_Here!N$2:N$850, MATCH(B466, Paste_Here!A$2:A$850, 0))) = "YES", "Yes", IF(UPPER(INDEX(Paste_Here!N$2:N$850, MATCH(B466, Paste_Here!A$2:A$850, 0))) = "NO", "No", ""))), "")</f>
        <v/>
      </c>
      <c r="E466" s="66"/>
      <c r="F466" s="75" t="str">
        <f t="shared" si="98"/>
        <v/>
      </c>
      <c r="G466" s="66"/>
      <c r="H466" s="75" t="str">
        <f t="shared" si="99"/>
        <v/>
      </c>
      <c r="I466" s="66"/>
      <c r="J466" s="75" t="str">
        <f t="shared" si="100"/>
        <v/>
      </c>
      <c r="K466" s="66"/>
      <c r="L466" s="75"/>
      <c r="M466" s="66"/>
      <c r="N466" s="75" t="str">
        <f>IFERROR(IF(B466&lt;&gt;"", IF(AND(INDEX(Paste_Here!AW$2:AW$850, MATCH(B466, Paste_Here!A$2:A$850, 0))&lt;&gt;"", ISNUMBER(VALUE(INDEX(Paste_Here!AW$2:AW$850, MATCH(B466, Paste_Here!A$2:A$850, 0))))), INDEX(Paste_Here!AW$2:AW$850, MATCH(B466, Paste_Here!A$2:A$850, 0)), ""), ""), "")</f>
        <v/>
      </c>
      <c r="O466" s="66"/>
      <c r="P466" s="75" t="str">
        <f>IFERROR(IF(B466&lt;&gt;"", IF(AND(INDEX(Paste_Here!AX$2:AX$850, MATCH(B466, Paste_Here!A$2:A$850, 0))&lt;&gt;"", ISNUMBER(VALUE(INDEX(Paste_Here!AX$2:AX$850, MATCH(B466, Paste_Here!A$2:A$850, 0))))), INDEX(Paste_Here!AX$2:AX$850, MATCH(B466, Paste_Here!A$2:A$850, 0)), ""), ""), "")</f>
        <v/>
      </c>
      <c r="Q466" s="66"/>
      <c r="R466" s="75" t="str">
        <f>IFERROR(IF(B466&lt;&gt;"", IF(AND(INDEX(Paste_Here!AU$2:AU$850, MATCH(B466, Paste_Here!A$2:A$850, 0))&lt;&gt;"", ISNUMBER(VALUE(INDEX(Paste_Here!AU$2:AU$850, MATCH(B466, Paste_Here!A$2:A$850, 0))))), INDEX(Paste_Here!AU$2:AU$850, MATCH(B466, Paste_Here!A$2:A$850, 0)), ""), ""), "")</f>
        <v/>
      </c>
      <c r="S466" s="66"/>
      <c r="T466" s="75" t="str">
        <f>IFERROR(IF(B466&lt;&gt;"", IF(AND(INDEX(Paste_Here!AV$2:AV$850, MATCH(B466, Paste_Here!A$2:A$850, 0))&lt;&gt;"", ISNUMBER(VALUE(INDEX(Paste_Here!AV$2:AV$850, MATCH(B466, Paste_Here!A$2:A$850, 0))))), INDEX(Paste_Here!AV$2:AV$850, MATCH(B466, Paste_Here!A$2:A$850, 0)), ""), ""), "")</f>
        <v/>
      </c>
      <c r="U466" s="66"/>
      <c r="W466" s="66"/>
      <c r="Y466" s="66"/>
      <c r="Z466" s="66"/>
      <c r="AA466" s="75" t="str">
        <f t="shared" si="92"/>
        <v/>
      </c>
      <c r="AB466" s="66"/>
      <c r="AC466" s="75"/>
      <c r="AD466" s="66"/>
      <c r="AE466" s="98"/>
      <c r="AF466" s="66"/>
      <c r="AG466" s="75"/>
      <c r="AH466" s="66"/>
      <c r="AI466" s="75" t="str">
        <f>IFERROR(IF(B466&lt;&gt;"", IF(AND(INDEX(Paste_Here!AC$2:AC$850, MATCH(B466, Paste_Here!A$2:A$850, 0))&lt;&gt;"", ISNUMBER(VALUE(INDEX(Paste_Here!AC$2:AC$850, MATCH(B466, Paste_Here!A$2:A$850, 0))))), INDEX(Paste_Here!AC$2:AC$850, MATCH(B466, Paste_Here!A$2:A$850, 0)), ""), ""), "")</f>
        <v/>
      </c>
      <c r="AJ466" s="66"/>
      <c r="AK466" s="75" t="str">
        <f>IFERROR(IF(B466&lt;&gt;"", IF(ISNUMBER(SEARCH("highrisk", LOWER(INDEX(Paste_Here!AD$2:AD$850, MATCH(B466, Paste_Here!A$2:A$850, 0))))), "High Risk", IF(ISNUMBER(SEARCH("lowrisk", LOWER(INDEX(Paste_Here!AD$2:AD$850, MATCH(B466, Paste_Here!A$2:A$850, 0))))), "Low Risk", IF(ISNUMBER(SEARCH("somerisk", LOWER(INDEX(Paste_Here!AD$2:AD$850, MATCH(B466, Paste_Here!A$2:A$850, 0))))), "Some Risk", IF(ISNUMBER(SEARCH("ot", LOWER(INDEX(Paste_Here!AD$2:AD$850, MATCH(B466, Paste_Here!A$2:A$850, 0))))), "OT", "")))), ""), "")</f>
        <v/>
      </c>
      <c r="AL466" s="66"/>
      <c r="AM466" s="75"/>
      <c r="AN466" s="66"/>
      <c r="AO466" s="75" t="str">
        <f>IFERROR(IF(B466&lt;&gt;"", IF(AND(INDEX(Paste_Here!M$2:M$850, MATCH(B466, Paste_Here!A$2:A$850, 0))&lt;&gt;"", ISNUMBER(VALUE(INDEX(Paste_Here!M$2:M$850, MATCH(B466, Paste_Here!A$2:A$850, 0))))), INDEX(Paste_Here!M$2:M$850, MATCH(B466, Paste_Here!A$2:A$850, 0)), ""), ""), "")</f>
        <v/>
      </c>
      <c r="AP466" s="66"/>
      <c r="AQ466" s="75" t="str">
        <f>IFERROR(IF(B466&lt;&gt;"", IF(ISNUMBER(SEARCH("highrisk", LOWER(INDEX(Paste_Here!N$2:N$850, MATCH(B466, Paste_Here!A$2:A$850, 0))))), "High Risk", IF(ISNUMBER(SEARCH("lowrisk", LOWER(INDEX(Paste_Here!N$2:N$850, MATCH(B466, Paste_Here!A$2:A$850, 0))))), "Low Risk", IF(ISNUMBER(SEARCH("somerisk", LOWER(INDEX(Paste_Here!N$2:N$850, MATCH(B466, Paste_Here!A$2:A$850, 0))))), "Some Risk", IF(ISNUMBER(SEARCH("ot", LOWER(INDEX(Paste_Here!N$2:N$850, MATCH(B466, Paste_Here!A$2:A$850, 0))))), "OT", "")))), ""), "")</f>
        <v/>
      </c>
      <c r="AT466" s="66"/>
      <c r="AU466" s="103"/>
      <c r="AV466" s="66"/>
      <c r="AW466" s="66"/>
      <c r="AX466" s="75" t="str">
        <f t="shared" si="93"/>
        <v/>
      </c>
      <c r="AY466" s="66"/>
      <c r="AZ466" s="75"/>
      <c r="BA466" s="66"/>
      <c r="BB466" s="75"/>
      <c r="BC466" s="66"/>
      <c r="BD466" s="75"/>
      <c r="BE466" s="66"/>
      <c r="BF466" s="75" t="str">
        <f>IFERROR(IF(B466&lt;&gt;"", IF(AND(INDEX(Paste_Here!AE$2:AE$850, MATCH(B466, Paste_Here!A$2:A$850, 0))&lt;&gt;"", ISNUMBER(VALUE(INDEX(Paste_Here!AE$2:AE$850, MATCH(B466, Paste_Here!A$2:A$850, 0))))), INDEX(Paste_Here!AE$2:AE$850, MATCH(B466, Paste_Here!A$2:A$850, 0)), ""), ""), "")</f>
        <v/>
      </c>
      <c r="BG466" s="66"/>
      <c r="BH466" s="75" t="str">
        <f>IFERROR(IF(B466&lt;&gt;"", IF(ISNUMBER(SEARCH("highrisk", LOWER(INDEX(Paste_Here!AF$2:AF$850, MATCH(B466, Paste_Here!A$2:A$850, 0))))), "High Risk", IF(ISNUMBER(SEARCH("lowrisk", LOWER(INDEX(Paste_Here!AF$2:AF$850, MATCH(B466, Paste_Here!A$2:A$850, 0))))), "Low Risk", IF(ISNUMBER(SEARCH("somerisk", LOWER(INDEX(Paste_Here!AF$2:AF$850, MATCH(B466, Paste_Here!A$2:A$850, 0))))), "Some Risk", IF(ISNUMBER(SEARCH("ot", LOWER(INDEX(Paste_Here!AF$2:AF$850, MATCH(B466, Paste_Here!A$2:A$850, 0))))), "OT", "")))), ""), "")</f>
        <v/>
      </c>
      <c r="BI466" s="66"/>
      <c r="BJ466" s="75"/>
      <c r="BK466" s="66"/>
      <c r="BL466" s="75" t="str">
        <f>IFERROR(IF(B466&lt;&gt;"", IF(AND(INDEX(Paste_Here!O$2:O$850, MATCH(B466, Paste_Here!A$2:A$850, 0))&lt;&gt;"", ISNUMBER(VALUE(INDEX(Paste_Here!O$2:O$850, MATCH(B466, Paste_Here!A$2:A$850, 0))))), INDEX(Paste_Here!O$2:O$850, MATCH(B466, Paste_Here!A$2:A$850, 0)), ""), ""), "")</f>
        <v/>
      </c>
      <c r="BM466" s="66"/>
      <c r="BN466" s="75" t="str">
        <f>IFERROR(IF(B466&lt;&gt;"", IF(ISNUMBER(SEARCH("highrisk", LOWER(INDEX(Paste_Here!P$2:P$850, MATCH(B466, Paste_Here!A$2:A$850, 0))))), "High Risk", IF(ISNUMBER(SEARCH("lowrisk", LOWER(INDEX(Paste_Here!P$2:P$850, MATCH(B466, Paste_Here!A$2:A$850, 0))))), "Low Risk", IF(ISNUMBER(SEARCH("somerisk", LOWER(INDEX(Paste_Here!P$2:P$850, MATCH(B466, Paste_Here!A$2:A$850, 0))))), "Some Risk", IF(ISNUMBER(SEARCH("ot", LOWER(INDEX(Paste_Here!P$2:P$850, MATCH(B466, Paste_Here!A$2:A$850, 0))))), "OT", "")))), ""), "")</f>
        <v/>
      </c>
      <c r="BQ466" s="66"/>
      <c r="BR466" s="75"/>
      <c r="BS466" s="66"/>
      <c r="BT466" s="66"/>
      <c r="BU466" s="75" t="str">
        <f t="shared" si="94"/>
        <v/>
      </c>
      <c r="BV466" s="66"/>
      <c r="BW466" s="75"/>
      <c r="BX466" s="66"/>
      <c r="BY466" s="75"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BZ466" s="66"/>
      <c r="CA466" s="75"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CB466" s="66"/>
      <c r="CC466" s="75"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CD466" s="66"/>
      <c r="CE466" s="75"/>
      <c r="CF466" s="66"/>
      <c r="CK466" s="75"/>
      <c r="CL466" s="66"/>
      <c r="CM466" s="75"/>
      <c r="CN466" s="66"/>
      <c r="CO466" s="75"/>
      <c r="CP466" s="66"/>
      <c r="CQ466" s="66"/>
      <c r="CR466" s="75" t="str">
        <f t="shared" si="95"/>
        <v/>
      </c>
      <c r="CS466" s="66"/>
      <c r="CT466" s="75"/>
      <c r="CU466" s="66"/>
      <c r="CV466" s="75"/>
      <c r="CW466" s="66"/>
      <c r="CX466" s="75"/>
      <c r="CY466" s="66"/>
      <c r="CZ466" s="75"/>
      <c r="DA466" s="66"/>
      <c r="DB466" s="75" t="str">
        <f>IFERROR(IF(B466&lt;&gt;"", IF(AND(INDEX(Paste_Here!AK$2:AK$850, MATCH(B466, Paste_Here!A$2:A$850, 0))&lt;&gt;"", ISNUMBER(VALUE(INDEX(Paste_Here!AK$2:AK$850, MATCH(B466, Paste_Here!A$2:A$850, 0))))), INDEX(Paste_Here!AK$2:AK$850, MATCH(B466, Paste_Here!A$2:A$850, 0)), ""), ""), "")</f>
        <v/>
      </c>
      <c r="DC466" s="66"/>
      <c r="DD466" s="75" t="str">
        <f>IFERROR(IF(B466&lt;&gt;"", IF(ISNUMBER(SEARCH("highrisk", LOWER(INDEX(Paste_Here!AL$2:AL$850, MATCH(B466, Paste_Here!A$2:A$850, 0))))), "High Risk", IF(ISNUMBER(SEARCH("lowrisk", LOWER(INDEX(Paste_Here!AL$2:AL$850, MATCH(B466, Paste_Here!A$2:A$850, 0))))), "Low Risk", IF(ISNUMBER(SEARCH("somerisk", LOWER(INDEX(Paste_Here!AL$2:AL$850, MATCH(B466, Paste_Here!A$2:A$850, 0))))), "Some Risk", IF(ISNUMBER(SEARCH("ot", LOWER(INDEX(Paste_Here!AL$2:AL$850, MATCH(B466, Paste_Here!A$2:A$850, 0))))), "OT", "")))), ""), "")</f>
        <v/>
      </c>
      <c r="DE466" s="66"/>
      <c r="DF466" s="75" t="str">
        <f>IFERROR(IF(B466&lt;&gt;"", IF(AND(INDEX(Paste_Here!AM$2:AM$850, MATCH(B466, Paste_Here!A$2:A$850, 0))&lt;&gt;"", ISNUMBER(VALUE(INDEX(Paste_Here!AM$2:AM$850, MATCH(B466, Paste_Here!A$2:A$850, 0))))), INDEX(Paste_Here!AM$2:AM$850, MATCH(B466, Paste_Here!A$2:A$850, 0)), ""), ""), "")</f>
        <v/>
      </c>
      <c r="DG466" s="66"/>
      <c r="DH466" s="75" t="str">
        <f>IFERROR(IF(B466&lt;&gt;"", IF(ISNUMBER(SEARCH("highrisk", LOWER(INDEX(Paste_Here!AN$2:AN$850, MATCH(B466, Paste_Here!A$2:A$850, 0))))), "High Risk", IF(ISNUMBER(SEARCH("lowrisk", LOWER(INDEX(Paste_Here!AN$2:AN$850, MATCH(B466, Paste_Here!A$2:A$850, 0))))), "Low Risk", IF(ISNUMBER(SEARCH("somerisk", LOWER(INDEX(Paste_Here!AN$2:AN$850, MATCH(B466, Paste_Here!A$2:A$850, 0))))), "Some Risk", IF(ISNUMBER(SEARCH("ot", LOWER(INDEX(Paste_Here!AN$2:AN$850, MATCH(B466, Paste_Here!A$2:A$850, 0))))), "OT", "")))), ""), "")</f>
        <v/>
      </c>
      <c r="DI466" s="66"/>
      <c r="DJ466" s="66"/>
      <c r="DK466" s="75" t="str">
        <f t="shared" si="96"/>
        <v/>
      </c>
      <c r="DL466" s="66"/>
      <c r="DM466" s="75" t="str">
        <f>IFERROR(IF(B466&lt;&gt;"", IF(AND(INDEX(Paste_Here!Q$2:Q$850, MATCH(B466, Paste_Here!A$2:A$850, 0))&lt;&gt;"", ISNUMBER(VALUE(INDEX(Paste_Here!Q$2:Q$850, MATCH(B466, Paste_Here!A$2:A$850, 0))))), INDEX(Paste_Here!Q$2:Q$850, MATCH(B466, Paste_Here!A$2:A$850, 0)), ""), ""), "")</f>
        <v/>
      </c>
      <c r="DN466" s="66"/>
      <c r="DO466" s="75" t="str">
        <f>IFERROR(IF(B466&lt;&gt;"", IF(ISNUMBER(SEARCH("highrisk", LOWER(INDEX(Paste_Here!R$2:R$850, MATCH(B466, Paste_Here!A$2:A$850, 0))))), "High Risk", IF(ISNUMBER(SEARCH("lowrisk", LOWER(INDEX(Paste_Here!R$2:R$850, MATCH(B466, Paste_Here!A$2:A$850, 0))))), "Low Risk", IF(ISNUMBER(SEARCH("somerisk", LOWER(INDEX(Paste_Here!R$2:R$850, MATCH(B466, Paste_Here!A$2:A$850, 0))))), "Some Risk", IF(ISNUMBER(SEARCH("ot", LOWER(INDEX(Paste_Here!R$2:R$850, MATCH(B466, Paste_Here!A$2:A$850, 0))))), "OT", "")))), ""), "")</f>
        <v/>
      </c>
      <c r="DP466" s="66"/>
      <c r="DQ466" s="93" t="str">
        <f>IFERROR(IF(B466&lt;&gt;"", IF(AND(INDEX(Paste_Here!S$2:S$850, MATCH(B466, Paste_Here!A$2:A$850, 0))&lt;&gt;"", ISNUMBER(VALUE(INDEX(Paste_Here!S$2:S$850, MATCH(B466, Paste_Here!A$2:A$850, 0))))), INDEX(Paste_Here!S$2:S$850, MATCH(B466, Paste_Here!A$2:A$850, 0)), ""), ""), "")</f>
        <v/>
      </c>
      <c r="DR466" s="66"/>
      <c r="DS466" s="75"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IF(ISNUMBER(SEARCH("ot", LOWER(INDEX(Paste_Here!T$2:T$850, MATCH(B466, Paste_Here!A$2:A$850, 0))))), "OT", "")))), ""), "")</f>
        <v/>
      </c>
      <c r="DT466" s="66"/>
      <c r="DU466" s="75" t="str">
        <f>IFERROR(IF(B466&lt;&gt;"", IF(AND(INDEX(Paste_Here!U$2:U$850, MATCH(B466, Paste_Here!A$2:A$850, 0))&lt;&gt;"", ISNUMBER(VALUE(INDEX(Paste_Here!U$2:U$850, MATCH(B466, Paste_Here!A$2:A$850, 0))))), INDEX(Paste_Here!U$2:U$850, MATCH(B466, Paste_Here!A$2:A$850, 0)), ""), ""), "")</f>
        <v/>
      </c>
      <c r="DV466" s="66"/>
      <c r="DW466" s="93" t="str">
        <f>IFERROR(IF(B466&lt;&gt;"", IF(ISNUMBER(SEARCH("highrisk", LOWER(INDEX(Paste_Here!V$2:V$850, MATCH(B466, Paste_Here!A$2:A$850, 0))))), "High Risk", IF(ISNUMBER(SEARCH("lowrisk", LOWER(INDEX(Paste_Here!V$2:V$850, MATCH(B466, Paste_Here!A$2:A$850, 0))))), "Low Risk", IF(ISNUMBER(SEARCH("somerisk", LOWER(INDEX(Paste_Here!V$2:V$850, MATCH(B466, Paste_Here!A$2:A$850, 0))))), "Some Risk", IF(ISNUMBER(SEARCH("ot", LOWER(INDEX(Paste_Here!V$2:V$850, MATCH(B466, Paste_Here!A$2:A$850, 0))))), "OT", "")))), ""), "")</f>
        <v/>
      </c>
      <c r="DX466" s="66"/>
      <c r="DY466" s="75" t="str">
        <f>IFERROR(IF(B466&lt;&gt;"", IF(AND(INDEX(Paste_Here!W$2:W$850, MATCH(B466, Paste_Here!A$2:A$850, 0))&lt;&gt;"", ISNUMBER(VALUE(INDEX(Paste_Here!W$2:W$850, MATCH(B466, Paste_Here!A$2:A$850, 0))))), INDEX(Paste_Here!W$2:W$850, MATCH(B466, Paste_Here!A$2:A$850, 0)), ""), ""), "")</f>
        <v/>
      </c>
      <c r="DZ466" s="66"/>
      <c r="EA466" s="75" t="str">
        <f>IFERROR(IF(B466&lt;&gt;"", IF(ISNUMBER(SEARCH("highrisk", LOWER(INDEX(Paste_Here!X$2:X$850, MATCH(B466, Paste_Here!A$2:A$850, 0))))), "High Risk", IF(ISNUMBER(SEARCH("lowrisk", LOWER(INDEX(Paste_Here!X$2:X$850, MATCH(B466, Paste_Here!A$2:A$850, 0))))), "Low Risk", IF(ISNUMBER(SEARCH("somerisk", LOWER(INDEX(Paste_Here!X$2:X$850, MATCH(B466, Paste_Here!A$2:A$850, 0))))), "Some Risk", IF(ISNUMBER(SEARCH("ot", LOWER(INDEX(Paste_Here!X$2:X$850, MATCH(B466, Paste_Here!A$2:A$850, 0))))), "OT", "")))), ""), "")</f>
        <v/>
      </c>
      <c r="EB466" s="66"/>
      <c r="EC466" s="66"/>
      <c r="ED466" s="75" t="str">
        <f t="shared" si="101"/>
        <v/>
      </c>
      <c r="EE466" s="66"/>
      <c r="EF466" s="75" t="str">
        <f>IFERROR(IF(B466&lt;&gt;"", IF(AND(INDEX(Paste_Here!AO$2:AO$850, MATCH(B466, Paste_Here!A$2:A$850, 0))&lt;&gt;"", ISNUMBER(VALUE(INDEX(Paste_Here!AO$2:AO$850, MATCH(B466, Paste_Here!A$2:A$850, 0))))), INDEX(Paste_Here!AO$2:AO$850, MATCH(B466, Paste_Here!A$2:A$850, 0)), ""), ""), "")</f>
        <v/>
      </c>
      <c r="EG466" s="66"/>
      <c r="EH466" s="75" t="str">
        <f>IFERROR(IF(B466&lt;&gt;"", IF(ISNUMBER(SEARCH("highrisk", LOWER(INDEX(Paste_Here!AP$2:AP$850, MATCH(B466, Paste_Here!A$2:A$850, 0))))), "High Risk", IF(ISNUMBER(SEARCH("lowrisk", LOWER(INDEX(Paste_Here!AP$2:AP$850, MATCH(B466, Paste_Here!A$2:A$850, 0))))), "Low Risk", IF(ISNUMBER(SEARCH("somerisk", LOWER(INDEX(Paste_Here!AP$2:AP$850, MATCH(B466, Paste_Here!A$2:A$850, 0))))), "Some Risk", IF(ISNUMBER(SEARCH("ot", LOWER(INDEX(Paste_Here!AP$2:AP$850, MATCH(B466, Paste_Here!A$2:A$850, 0))))), "OT", "")))), ""), "")</f>
        <v/>
      </c>
      <c r="EI466" s="66"/>
      <c r="EJ466" s="93"/>
      <c r="EK466" s="66"/>
      <c r="EL466" s="75" t="str">
        <f>IFERROR(IF(B466&lt;&gt;"", IF(AND(INDEX(Paste_Here!AQ$2:AQ$850, MATCH(B466, Paste_Here!A$2:A$850, 0))&lt;&gt;"", ISNUMBER(VALUE(INDEX(Paste_Here!AQ$2:AQ$850, MATCH(B466, Paste_Here!A$2:A$850, 0))))), INDEX(Paste_Here!AQ$2:AQ$850, MATCH(B466, Paste_Here!A$2:A$850, 0)), ""), ""), "")</f>
        <v/>
      </c>
      <c r="EM466" s="66"/>
      <c r="EN466" s="75" t="str">
        <f>IFERROR(IF(B466&lt;&gt;"", IF(ISNUMBER(SEARCH("highrisk", LOWER(INDEX(Paste_Here!AR$2:AR$850, MATCH(B466, Paste_Here!A$2:A$850, 0))))), "High Risk", IF(ISNUMBER(SEARCH("lowrisk", LOWER(INDEX(Paste_Here!AR$2:AR$850, MATCH(B466, Paste_Here!A$2:A$850, 0))))), "Low Risk", IF(ISNUMBER(SEARCH("somerisk", LOWER(INDEX(Paste_Here!AR$2:AR$850, MATCH(B466, Paste_Here!A$2:A$850, 0))))), "Some Risk", IF(ISNUMBER(SEARCH("ot", LOWER(INDEX(Paste_Here!AR$2:AR$850, MATCH(B466, Paste_Here!A$2:A$850, 0))))), "OT", "")))), ""), "")</f>
        <v/>
      </c>
      <c r="EO466" s="66"/>
      <c r="EP466" s="93"/>
      <c r="EQ466" s="66"/>
      <c r="ER466" s="75"/>
      <c r="ES466" s="66"/>
      <c r="ET466" s="75"/>
      <c r="EU466" s="66"/>
      <c r="EV466" s="66"/>
      <c r="EW466" s="75" t="str">
        <f t="shared" si="102"/>
        <v/>
      </c>
      <c r="EX466" s="66"/>
      <c r="EY466" s="75" t="str">
        <f>IFERROR(IF(B466&lt;&gt;"", IF(AND(INDEX(Paste_Here!Y$2:Y$850, MATCH(B466, Paste_Here!A$2:A$850, 0))&lt;&gt;"", ISNUMBER(VALUE(INDEX(Paste_Here!Y$2:Y$850, MATCH(B466, Paste_Here!A$2:A$850, 0))))), INDEX(Paste_Here!Y$2:Y$850, MATCH(B466, Paste_Here!A$2:A$850, 0)), ""), ""), "")</f>
        <v/>
      </c>
      <c r="EZ466" s="66"/>
      <c r="FA466" s="75" t="str">
        <f>IFERROR(IF(B466&lt;&gt;"", IF(ISNUMBER(SEARCH("highrisk", LOWER(INDEX(Paste_Here!Z$2:Z$850, MATCH(B466, Paste_Here!A$2:A$850, 0))))), "High Risk", IF(ISNUMBER(SEARCH("lowrisk", LOWER(INDEX(Paste_Here!Z$2:Z$850, MATCH(B466, Paste_Here!A$2:A$850, 0))))), "Low Risk", IF(ISNUMBER(SEARCH("somerisk", LOWER(INDEX(Paste_Here!Z$2:Z$850, MATCH(B466, Paste_Here!A$2:A$850, 0))))), "Some Risk", IF(ISNUMBER(SEARCH("ot", LOWER(INDEX(Paste_Here!Z$2:Z$850, MATCH(B466, Paste_Here!A$2:A$850, 0))))), "OT", "")))), ""), "")</f>
        <v/>
      </c>
      <c r="FB466" s="66"/>
      <c r="FC466" s="93"/>
      <c r="FD466" s="66"/>
      <c r="FE466" s="75" t="str">
        <f>IFERROR(IF(B466&lt;&gt;"", IF(AND(INDEX(Paste_Here!AA$2:AA$850, MATCH(B466, Paste_Here!A$2:A$850, 0))&lt;&gt;"", ISNUMBER(VALUE(INDEX(Paste_Here!AA$2:AA$850, MATCH(B466, Paste_Here!A$2:A$850, 0))))), INDEX(Paste_Here!AA$2:AA$850, MATCH(B466, Paste_Here!A$2:A$850, 0)), ""), ""), "")</f>
        <v/>
      </c>
      <c r="FF466" s="66"/>
      <c r="FG466" s="75" t="str">
        <f>IFERROR(IF(B466&lt;&gt;"", IF(ISNUMBER(SEARCH("highrisk", LOWER(INDEX(Paste_Here!AB$2:AB$850, MATCH(B466, Paste_Here!A$2:A$850, 0))))), "High Risk", IF(ISNUMBER(SEARCH("lowrisk", LOWER(INDEX(Paste_Here!AB$2:AB$850, MATCH(B466, Paste_Here!A$2:A$850, 0))))), "Low Risk", IF(ISNUMBER(SEARCH("somerisk", LOWER(INDEX(Paste_Here!AB$2:AB$850, MATCH(B466, Paste_Here!A$2:A$850, 0))))), "Some Risk", IF(ISNUMBER(SEARCH("ot", LOWER(INDEX(Paste_Here!AB$2:AB$850, MATCH(B466, Paste_Here!A$2:A$850, 0))))), "OT", "")))), ""), "")</f>
        <v/>
      </c>
      <c r="FH466" s="66"/>
      <c r="FI466" s="93"/>
      <c r="FJ466" s="66"/>
      <c r="FK466" s="75"/>
      <c r="FL466" s="66"/>
      <c r="FM466" s="75"/>
      <c r="FN466" s="66"/>
      <c r="FO466" s="66"/>
      <c r="FP466" s="75" t="str">
        <f t="shared" si="97"/>
        <v/>
      </c>
      <c r="FQ466" s="66"/>
      <c r="FR466" s="75" t="str">
        <f>IFERROR(IF(B466&lt;&gt;"", IF(ISNUMBER(SEARCH("s", LOWER(INDEX(Paste_Here!L$2:L$850, MATCH(B466, Paste_Here!A$2:A$850, 0))))), "Yes", IF(INDEX(Paste_Here!L$2:L$850, MATCH(B466, Paste_Here!A$2:A$850, 0))&lt;&gt;"", "No", "")), ""), "")</f>
        <v/>
      </c>
      <c r="FS466" s="66"/>
      <c r="FT466" s="75" t="str">
        <f>IFERROR(IF(B466&lt;&gt;"", IF(ISNUMBER(SEARCH("yes", LOWER(INDEX(Paste_Here!F$2:F$850, MATCH(B466, Paste_Here!A$2:A$850, 0))))), "Yes", IF(ISNUMBER(SEARCH("no", LOWER(INDEX(Paste_Here!F$2:F$850, MATCH(B466, Paste_Here!A$2:A$850, 0))))), "No", "")), ""), "")</f>
        <v/>
      </c>
      <c r="FU466" s="66"/>
      <c r="FV466" s="75" t="str">
        <f>IFERROR(IF(B466&lt;&gt;"", IF(ISNUMBER(SEARCH("english language learner", LOWER(INDEX(Paste_Here!C$2:C$850, MATCH(B466, Paste_Here!A$2:A$850, 0))))), "Yes", ""), ""), "")</f>
        <v/>
      </c>
      <c r="FW466" s="66"/>
      <c r="FX466" s="75" t="str">
        <f>IFERROR(IF(B466&lt;&gt;"", IF(OR(ISNUMBER(SEARCH("b", LOWER(INDEX(Paste_Here!J$2:J$850, MATCH(B466, Paste_Here!A$2:A$850, 0))))), ISNUMBER(SEARCH("h", LOWER(INDEX(Paste_Here!J$2:J$850, MATCH(B466, Paste_Here!A$2:A$850, 0))))), ISNUMBER(SEARCH("i", LOWER(INDEX(Paste_Here!J$2:J$850, MATCH(B466, Paste_Here!A$2:A$850, 0)))))), "Yes", IF(INDEX(Paste_Here!J$2:J$850, MATCH(B466, Paste_Here!A$2:A$850, 0))&lt;&gt;"", "No", "")), ""), "")</f>
        <v/>
      </c>
      <c r="FY466" s="66"/>
      <c r="FZ466" s="75" t="str">
        <f>IFERROR(IF(B466&lt;&gt;"", IF(ISNUMBER(SEARCH("yes", LOWER(INDEX(Paste_Here!K$2:K$850, MATCH(B466, Paste_Here!A$2:A$850, 0))))), "Yes", IF(ISNUMBER(SEARCH("no", LOWER(INDEX(Paste_Here!K$2:K$850, MATCH(B466, Paste_Here!A$2:A$850, 0))))), "No", "")), ""), "")</f>
        <v/>
      </c>
      <c r="GA466" s="66"/>
      <c r="GB466" s="75" t="str">
        <f>IFERROR(IF(B466&lt;&gt;"", IF(ISNUMBER(SEARCH("transitional 2", LOWER(INDEX(Paste_Here!C$2:C$850, MATCH(B466, Paste_Here!A$2:A$850, 0))))), "T2",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GC466" s="66"/>
      <c r="GD466" s="75"/>
      <c r="GE466" s="66"/>
      <c r="GF466" s="75"/>
      <c r="GG466" s="66"/>
      <c r="GH466" s="75"/>
      <c r="GI466" s="66"/>
      <c r="GK466" s="1" t="str" cm="1">
        <f t="array" ref="GK466">IFERROR(INDEX(Paste_Here!$B$2:$B$850, MATCH(0, COUNTIF(GK$4:GK465, Paste_Here!$B$2:$B$850) + IF(Paste_Here!$B$2:$B$850="", 1, 0), 0)), "")</f>
        <v/>
      </c>
      <c r="GL466" s="1" t="str">
        <f>IF(GK466&lt;&gt;"", INDEX(Paste_Here!$A$2:$A$850, MATCH(GK466, Paste_Here!$B$2:$B$850, 0)), "")</f>
        <v/>
      </c>
      <c r="GM466" s="1" t="str">
        <f t="shared" si="103"/>
        <v/>
      </c>
      <c r="GN466" s="1" t="str" cm="1">
        <f t="array" ref="GN466">IFERROR(INDEX($GM$5:$GM$850, MATCH(SMALL(IF($GM$5:$GM$850&lt;&gt;"", COUNTIF($GM$5:$GM$850, "&lt;"&amp;$GM$5:$GM$850)+1), ROW()-ROW($GN$5)+1), COUNTIF($GM$5:$GM$850, "&lt;"&amp;$GM$5:$GM$850)+1, 0)), "")</f>
        <v/>
      </c>
    </row>
    <row r="467" spans="1:196">
      <c r="A467" s="66"/>
      <c r="B467" s="75" t="str">
        <f t="shared" si="91"/>
        <v/>
      </c>
      <c r="C467" s="66"/>
      <c r="D467" s="75" t="str">
        <f>IFERROR(IF(AND(INDEX(Paste_Here!N$2:N$850, MATCH(B467, Paste_Here!A$2:A$850, 0)) = ""), "", IF(UPPER(INDEX(Paste_Here!N$2:N$850, MATCH(B467, Paste_Here!A$2:A$850, 0))) = "YES", "Yes", IF(UPPER(INDEX(Paste_Here!N$2:N$850, MATCH(B467, Paste_Here!A$2:A$850, 0))) = "NO", "No", ""))), "")</f>
        <v/>
      </c>
      <c r="E467" s="66"/>
      <c r="F467" s="75" t="str">
        <f t="shared" si="98"/>
        <v/>
      </c>
      <c r="G467" s="66"/>
      <c r="H467" s="75" t="str">
        <f t="shared" si="99"/>
        <v/>
      </c>
      <c r="I467" s="66"/>
      <c r="J467" s="75" t="str">
        <f t="shared" si="100"/>
        <v/>
      </c>
      <c r="K467" s="66"/>
      <c r="L467" s="75"/>
      <c r="M467" s="66"/>
      <c r="N467" s="75" t="str">
        <f>IFERROR(IF(B467&lt;&gt;"", IF(AND(INDEX(Paste_Here!AW$2:AW$850, MATCH(B467, Paste_Here!A$2:A$850, 0))&lt;&gt;"", ISNUMBER(VALUE(INDEX(Paste_Here!AW$2:AW$850, MATCH(B467, Paste_Here!A$2:A$850, 0))))), INDEX(Paste_Here!AW$2:AW$850, MATCH(B467, Paste_Here!A$2:A$850, 0)), ""), ""), "")</f>
        <v/>
      </c>
      <c r="O467" s="66"/>
      <c r="P467" s="75" t="str">
        <f>IFERROR(IF(B467&lt;&gt;"", IF(AND(INDEX(Paste_Here!AX$2:AX$850, MATCH(B467, Paste_Here!A$2:A$850, 0))&lt;&gt;"", ISNUMBER(VALUE(INDEX(Paste_Here!AX$2:AX$850, MATCH(B467, Paste_Here!A$2:A$850, 0))))), INDEX(Paste_Here!AX$2:AX$850, MATCH(B467, Paste_Here!A$2:A$850, 0)), ""), ""), "")</f>
        <v/>
      </c>
      <c r="Q467" s="66"/>
      <c r="R467" s="75" t="str">
        <f>IFERROR(IF(B467&lt;&gt;"", IF(AND(INDEX(Paste_Here!AU$2:AU$850, MATCH(B467, Paste_Here!A$2:A$850, 0))&lt;&gt;"", ISNUMBER(VALUE(INDEX(Paste_Here!AU$2:AU$850, MATCH(B467, Paste_Here!A$2:A$850, 0))))), INDEX(Paste_Here!AU$2:AU$850, MATCH(B467, Paste_Here!A$2:A$850, 0)), ""), ""), "")</f>
        <v/>
      </c>
      <c r="S467" s="66"/>
      <c r="T467" s="75" t="str">
        <f>IFERROR(IF(B467&lt;&gt;"", IF(AND(INDEX(Paste_Here!AV$2:AV$850, MATCH(B467, Paste_Here!A$2:A$850, 0))&lt;&gt;"", ISNUMBER(VALUE(INDEX(Paste_Here!AV$2:AV$850, MATCH(B467, Paste_Here!A$2:A$850, 0))))), INDEX(Paste_Here!AV$2:AV$850, MATCH(B467, Paste_Here!A$2:A$850, 0)), ""), ""), "")</f>
        <v/>
      </c>
      <c r="U467" s="66"/>
      <c r="W467" s="66"/>
      <c r="Y467" s="66"/>
      <c r="Z467" s="66"/>
      <c r="AA467" s="75" t="str">
        <f t="shared" si="92"/>
        <v/>
      </c>
      <c r="AB467" s="66"/>
      <c r="AC467" s="75"/>
      <c r="AD467" s="66"/>
      <c r="AE467" s="98"/>
      <c r="AF467" s="66"/>
      <c r="AG467" s="75"/>
      <c r="AH467" s="66"/>
      <c r="AI467" s="75" t="str">
        <f>IFERROR(IF(B467&lt;&gt;"", IF(AND(INDEX(Paste_Here!AC$2:AC$850, MATCH(B467, Paste_Here!A$2:A$850, 0))&lt;&gt;"", ISNUMBER(VALUE(INDEX(Paste_Here!AC$2:AC$850, MATCH(B467, Paste_Here!A$2:A$850, 0))))), INDEX(Paste_Here!AC$2:AC$850, MATCH(B467, Paste_Here!A$2:A$850, 0)), ""), ""), "")</f>
        <v/>
      </c>
      <c r="AJ467" s="66"/>
      <c r="AK467" s="75" t="str">
        <f>IFERROR(IF(B467&lt;&gt;"", IF(ISNUMBER(SEARCH("highrisk", LOWER(INDEX(Paste_Here!AD$2:AD$850, MATCH(B467, Paste_Here!A$2:A$850, 0))))), "High Risk", IF(ISNUMBER(SEARCH("lowrisk", LOWER(INDEX(Paste_Here!AD$2:AD$850, MATCH(B467, Paste_Here!A$2:A$850, 0))))), "Low Risk", IF(ISNUMBER(SEARCH("somerisk", LOWER(INDEX(Paste_Here!AD$2:AD$850, MATCH(B467, Paste_Here!A$2:A$850, 0))))), "Some Risk", IF(ISNUMBER(SEARCH("ot", LOWER(INDEX(Paste_Here!AD$2:AD$850, MATCH(B467, Paste_Here!A$2:A$850, 0))))), "OT", "")))), ""), "")</f>
        <v/>
      </c>
      <c r="AL467" s="66"/>
      <c r="AM467" s="75"/>
      <c r="AN467" s="66"/>
      <c r="AO467" s="75" t="str">
        <f>IFERROR(IF(B467&lt;&gt;"", IF(AND(INDEX(Paste_Here!M$2:M$850, MATCH(B467, Paste_Here!A$2:A$850, 0))&lt;&gt;"", ISNUMBER(VALUE(INDEX(Paste_Here!M$2:M$850, MATCH(B467, Paste_Here!A$2:A$850, 0))))), INDEX(Paste_Here!M$2:M$850, MATCH(B467, Paste_Here!A$2:A$850, 0)), ""), ""), "")</f>
        <v/>
      </c>
      <c r="AP467" s="66"/>
      <c r="AQ467" s="75" t="str">
        <f>IFERROR(IF(B467&lt;&gt;"", IF(ISNUMBER(SEARCH("highrisk", LOWER(INDEX(Paste_Here!N$2:N$850, MATCH(B467, Paste_Here!A$2:A$850, 0))))), "High Risk", IF(ISNUMBER(SEARCH("lowrisk", LOWER(INDEX(Paste_Here!N$2:N$850, MATCH(B467, Paste_Here!A$2:A$850, 0))))), "Low Risk", IF(ISNUMBER(SEARCH("somerisk", LOWER(INDEX(Paste_Here!N$2:N$850, MATCH(B467, Paste_Here!A$2:A$850, 0))))), "Some Risk", IF(ISNUMBER(SEARCH("ot", LOWER(INDEX(Paste_Here!N$2:N$850, MATCH(B467, Paste_Here!A$2:A$850, 0))))), "OT", "")))), ""), "")</f>
        <v/>
      </c>
      <c r="AT467" s="66"/>
      <c r="AU467" s="103"/>
      <c r="AV467" s="66"/>
      <c r="AW467" s="66"/>
      <c r="AX467" s="75" t="str">
        <f t="shared" si="93"/>
        <v/>
      </c>
      <c r="AY467" s="66"/>
      <c r="AZ467" s="75"/>
      <c r="BA467" s="66"/>
      <c r="BB467" s="75"/>
      <c r="BC467" s="66"/>
      <c r="BD467" s="75"/>
      <c r="BE467" s="66"/>
      <c r="BF467" s="75" t="str">
        <f>IFERROR(IF(B467&lt;&gt;"", IF(AND(INDEX(Paste_Here!AE$2:AE$850, MATCH(B467, Paste_Here!A$2:A$850, 0))&lt;&gt;"", ISNUMBER(VALUE(INDEX(Paste_Here!AE$2:AE$850, MATCH(B467, Paste_Here!A$2:A$850, 0))))), INDEX(Paste_Here!AE$2:AE$850, MATCH(B467, Paste_Here!A$2:A$850, 0)), ""), ""), "")</f>
        <v/>
      </c>
      <c r="BG467" s="66"/>
      <c r="BH467" s="75" t="str">
        <f>IFERROR(IF(B467&lt;&gt;"", IF(ISNUMBER(SEARCH("highrisk", LOWER(INDEX(Paste_Here!AF$2:AF$850, MATCH(B467, Paste_Here!A$2:A$850, 0))))), "High Risk", IF(ISNUMBER(SEARCH("lowrisk", LOWER(INDEX(Paste_Here!AF$2:AF$850, MATCH(B467, Paste_Here!A$2:A$850, 0))))), "Low Risk", IF(ISNUMBER(SEARCH("somerisk", LOWER(INDEX(Paste_Here!AF$2:AF$850, MATCH(B467, Paste_Here!A$2:A$850, 0))))), "Some Risk", IF(ISNUMBER(SEARCH("ot", LOWER(INDEX(Paste_Here!AF$2:AF$850, MATCH(B467, Paste_Here!A$2:A$850, 0))))), "OT", "")))), ""), "")</f>
        <v/>
      </c>
      <c r="BI467" s="66"/>
      <c r="BJ467" s="75"/>
      <c r="BK467" s="66"/>
      <c r="BL467" s="75" t="str">
        <f>IFERROR(IF(B467&lt;&gt;"", IF(AND(INDEX(Paste_Here!O$2:O$850, MATCH(B467, Paste_Here!A$2:A$850, 0))&lt;&gt;"", ISNUMBER(VALUE(INDEX(Paste_Here!O$2:O$850, MATCH(B467, Paste_Here!A$2:A$850, 0))))), INDEX(Paste_Here!O$2:O$850, MATCH(B467, Paste_Here!A$2:A$850, 0)), ""), ""), "")</f>
        <v/>
      </c>
      <c r="BM467" s="66"/>
      <c r="BN467" s="75" t="str">
        <f>IFERROR(IF(B467&lt;&gt;"", IF(ISNUMBER(SEARCH("highrisk", LOWER(INDEX(Paste_Here!P$2:P$850, MATCH(B467, Paste_Here!A$2:A$850, 0))))), "High Risk", IF(ISNUMBER(SEARCH("lowrisk", LOWER(INDEX(Paste_Here!P$2:P$850, MATCH(B467, Paste_Here!A$2:A$850, 0))))), "Low Risk", IF(ISNUMBER(SEARCH("somerisk", LOWER(INDEX(Paste_Here!P$2:P$850, MATCH(B467, Paste_Here!A$2:A$850, 0))))), "Some Risk", IF(ISNUMBER(SEARCH("ot", LOWER(INDEX(Paste_Here!P$2:P$850, MATCH(B467, Paste_Here!A$2:A$850, 0))))), "OT", "")))), ""), "")</f>
        <v/>
      </c>
      <c r="BQ467" s="66"/>
      <c r="BR467" s="75"/>
      <c r="BS467" s="66"/>
      <c r="BT467" s="66"/>
      <c r="BU467" s="75" t="str">
        <f t="shared" si="94"/>
        <v/>
      </c>
      <c r="BV467" s="66"/>
      <c r="BW467" s="75"/>
      <c r="BX467" s="66"/>
      <c r="BY467" s="75"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BZ467" s="66"/>
      <c r="CA467" s="75"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CB467" s="66"/>
      <c r="CC467" s="75"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CD467" s="66"/>
      <c r="CE467" s="75"/>
      <c r="CF467" s="66"/>
      <c r="CK467" s="75"/>
      <c r="CL467" s="66"/>
      <c r="CM467" s="75"/>
      <c r="CN467" s="66"/>
      <c r="CO467" s="75"/>
      <c r="CP467" s="66"/>
      <c r="CQ467" s="66"/>
      <c r="CR467" s="75" t="str">
        <f t="shared" si="95"/>
        <v/>
      </c>
      <c r="CS467" s="66"/>
      <c r="CT467" s="75"/>
      <c r="CU467" s="66"/>
      <c r="CV467" s="75"/>
      <c r="CW467" s="66"/>
      <c r="CX467" s="75"/>
      <c r="CY467" s="66"/>
      <c r="CZ467" s="75"/>
      <c r="DA467" s="66"/>
      <c r="DB467" s="75" t="str">
        <f>IFERROR(IF(B467&lt;&gt;"", IF(AND(INDEX(Paste_Here!AK$2:AK$850, MATCH(B467, Paste_Here!A$2:A$850, 0))&lt;&gt;"", ISNUMBER(VALUE(INDEX(Paste_Here!AK$2:AK$850, MATCH(B467, Paste_Here!A$2:A$850, 0))))), INDEX(Paste_Here!AK$2:AK$850, MATCH(B467, Paste_Here!A$2:A$850, 0)), ""), ""), "")</f>
        <v/>
      </c>
      <c r="DC467" s="66"/>
      <c r="DD467" s="75" t="str">
        <f>IFERROR(IF(B467&lt;&gt;"", IF(ISNUMBER(SEARCH("highrisk", LOWER(INDEX(Paste_Here!AL$2:AL$850, MATCH(B467, Paste_Here!A$2:A$850, 0))))), "High Risk", IF(ISNUMBER(SEARCH("lowrisk", LOWER(INDEX(Paste_Here!AL$2:AL$850, MATCH(B467, Paste_Here!A$2:A$850, 0))))), "Low Risk", IF(ISNUMBER(SEARCH("somerisk", LOWER(INDEX(Paste_Here!AL$2:AL$850, MATCH(B467, Paste_Here!A$2:A$850, 0))))), "Some Risk", IF(ISNUMBER(SEARCH("ot", LOWER(INDEX(Paste_Here!AL$2:AL$850, MATCH(B467, Paste_Here!A$2:A$850, 0))))), "OT", "")))), ""), "")</f>
        <v/>
      </c>
      <c r="DE467" s="66"/>
      <c r="DF467" s="75" t="str">
        <f>IFERROR(IF(B467&lt;&gt;"", IF(AND(INDEX(Paste_Here!AM$2:AM$850, MATCH(B467, Paste_Here!A$2:A$850, 0))&lt;&gt;"", ISNUMBER(VALUE(INDEX(Paste_Here!AM$2:AM$850, MATCH(B467, Paste_Here!A$2:A$850, 0))))), INDEX(Paste_Here!AM$2:AM$850, MATCH(B467, Paste_Here!A$2:A$850, 0)), ""), ""), "")</f>
        <v/>
      </c>
      <c r="DG467" s="66"/>
      <c r="DH467" s="75" t="str">
        <f>IFERROR(IF(B467&lt;&gt;"", IF(ISNUMBER(SEARCH("highrisk", LOWER(INDEX(Paste_Here!AN$2:AN$850, MATCH(B467, Paste_Here!A$2:A$850, 0))))), "High Risk", IF(ISNUMBER(SEARCH("lowrisk", LOWER(INDEX(Paste_Here!AN$2:AN$850, MATCH(B467, Paste_Here!A$2:A$850, 0))))), "Low Risk", IF(ISNUMBER(SEARCH("somerisk", LOWER(INDEX(Paste_Here!AN$2:AN$850, MATCH(B467, Paste_Here!A$2:A$850, 0))))), "Some Risk", IF(ISNUMBER(SEARCH("ot", LOWER(INDEX(Paste_Here!AN$2:AN$850, MATCH(B467, Paste_Here!A$2:A$850, 0))))), "OT", "")))), ""), "")</f>
        <v/>
      </c>
      <c r="DI467" s="66"/>
      <c r="DJ467" s="66"/>
      <c r="DK467" s="75" t="str">
        <f t="shared" si="96"/>
        <v/>
      </c>
      <c r="DL467" s="66"/>
      <c r="DM467" s="75" t="str">
        <f>IFERROR(IF(B467&lt;&gt;"", IF(AND(INDEX(Paste_Here!Q$2:Q$850, MATCH(B467, Paste_Here!A$2:A$850, 0))&lt;&gt;"", ISNUMBER(VALUE(INDEX(Paste_Here!Q$2:Q$850, MATCH(B467, Paste_Here!A$2:A$850, 0))))), INDEX(Paste_Here!Q$2:Q$850, MATCH(B467, Paste_Here!A$2:A$850, 0)), ""), ""), "")</f>
        <v/>
      </c>
      <c r="DN467" s="66"/>
      <c r="DO467" s="75" t="str">
        <f>IFERROR(IF(B467&lt;&gt;"", IF(ISNUMBER(SEARCH("highrisk", LOWER(INDEX(Paste_Here!R$2:R$850, MATCH(B467, Paste_Here!A$2:A$850, 0))))), "High Risk", IF(ISNUMBER(SEARCH("lowrisk", LOWER(INDEX(Paste_Here!R$2:R$850, MATCH(B467, Paste_Here!A$2:A$850, 0))))), "Low Risk", IF(ISNUMBER(SEARCH("somerisk", LOWER(INDEX(Paste_Here!R$2:R$850, MATCH(B467, Paste_Here!A$2:A$850, 0))))), "Some Risk", IF(ISNUMBER(SEARCH("ot", LOWER(INDEX(Paste_Here!R$2:R$850, MATCH(B467, Paste_Here!A$2:A$850, 0))))), "OT", "")))), ""), "")</f>
        <v/>
      </c>
      <c r="DP467" s="66"/>
      <c r="DQ467" s="93" t="str">
        <f>IFERROR(IF(B467&lt;&gt;"", IF(AND(INDEX(Paste_Here!S$2:S$850, MATCH(B467, Paste_Here!A$2:A$850, 0))&lt;&gt;"", ISNUMBER(VALUE(INDEX(Paste_Here!S$2:S$850, MATCH(B467, Paste_Here!A$2:A$850, 0))))), INDEX(Paste_Here!S$2:S$850, MATCH(B467, Paste_Here!A$2:A$850, 0)), ""), ""), "")</f>
        <v/>
      </c>
      <c r="DR467" s="66"/>
      <c r="DS467" s="75"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IF(ISNUMBER(SEARCH("ot", LOWER(INDEX(Paste_Here!T$2:T$850, MATCH(B467, Paste_Here!A$2:A$850, 0))))), "OT", "")))), ""), "")</f>
        <v/>
      </c>
      <c r="DT467" s="66"/>
      <c r="DU467" s="75" t="str">
        <f>IFERROR(IF(B467&lt;&gt;"", IF(AND(INDEX(Paste_Here!U$2:U$850, MATCH(B467, Paste_Here!A$2:A$850, 0))&lt;&gt;"", ISNUMBER(VALUE(INDEX(Paste_Here!U$2:U$850, MATCH(B467, Paste_Here!A$2:A$850, 0))))), INDEX(Paste_Here!U$2:U$850, MATCH(B467, Paste_Here!A$2:A$850, 0)), ""), ""), "")</f>
        <v/>
      </c>
      <c r="DV467" s="66"/>
      <c r="DW467" s="93" t="str">
        <f>IFERROR(IF(B467&lt;&gt;"", IF(ISNUMBER(SEARCH("highrisk", LOWER(INDEX(Paste_Here!V$2:V$850, MATCH(B467, Paste_Here!A$2:A$850, 0))))), "High Risk", IF(ISNUMBER(SEARCH("lowrisk", LOWER(INDEX(Paste_Here!V$2:V$850, MATCH(B467, Paste_Here!A$2:A$850, 0))))), "Low Risk", IF(ISNUMBER(SEARCH("somerisk", LOWER(INDEX(Paste_Here!V$2:V$850, MATCH(B467, Paste_Here!A$2:A$850, 0))))), "Some Risk", IF(ISNUMBER(SEARCH("ot", LOWER(INDEX(Paste_Here!V$2:V$850, MATCH(B467, Paste_Here!A$2:A$850, 0))))), "OT", "")))), ""), "")</f>
        <v/>
      </c>
      <c r="DX467" s="66"/>
      <c r="DY467" s="75" t="str">
        <f>IFERROR(IF(B467&lt;&gt;"", IF(AND(INDEX(Paste_Here!W$2:W$850, MATCH(B467, Paste_Here!A$2:A$850, 0))&lt;&gt;"", ISNUMBER(VALUE(INDEX(Paste_Here!W$2:W$850, MATCH(B467, Paste_Here!A$2:A$850, 0))))), INDEX(Paste_Here!W$2:W$850, MATCH(B467, Paste_Here!A$2:A$850, 0)), ""), ""), "")</f>
        <v/>
      </c>
      <c r="DZ467" s="66"/>
      <c r="EA467" s="75" t="str">
        <f>IFERROR(IF(B467&lt;&gt;"", IF(ISNUMBER(SEARCH("highrisk", LOWER(INDEX(Paste_Here!X$2:X$850, MATCH(B467, Paste_Here!A$2:A$850, 0))))), "High Risk", IF(ISNUMBER(SEARCH("lowrisk", LOWER(INDEX(Paste_Here!X$2:X$850, MATCH(B467, Paste_Here!A$2:A$850, 0))))), "Low Risk", IF(ISNUMBER(SEARCH("somerisk", LOWER(INDEX(Paste_Here!X$2:X$850, MATCH(B467, Paste_Here!A$2:A$850, 0))))), "Some Risk", IF(ISNUMBER(SEARCH("ot", LOWER(INDEX(Paste_Here!X$2:X$850, MATCH(B467, Paste_Here!A$2:A$850, 0))))), "OT", "")))), ""), "")</f>
        <v/>
      </c>
      <c r="EB467" s="66"/>
      <c r="EC467" s="66"/>
      <c r="ED467" s="75" t="str">
        <f t="shared" si="101"/>
        <v/>
      </c>
      <c r="EE467" s="66"/>
      <c r="EF467" s="75" t="str">
        <f>IFERROR(IF(B467&lt;&gt;"", IF(AND(INDEX(Paste_Here!AO$2:AO$850, MATCH(B467, Paste_Here!A$2:A$850, 0))&lt;&gt;"", ISNUMBER(VALUE(INDEX(Paste_Here!AO$2:AO$850, MATCH(B467, Paste_Here!A$2:A$850, 0))))), INDEX(Paste_Here!AO$2:AO$850, MATCH(B467, Paste_Here!A$2:A$850, 0)), ""), ""), "")</f>
        <v/>
      </c>
      <c r="EG467" s="66"/>
      <c r="EH467" s="75" t="str">
        <f>IFERROR(IF(B467&lt;&gt;"", IF(ISNUMBER(SEARCH("highrisk", LOWER(INDEX(Paste_Here!AP$2:AP$850, MATCH(B467, Paste_Here!A$2:A$850, 0))))), "High Risk", IF(ISNUMBER(SEARCH("lowrisk", LOWER(INDEX(Paste_Here!AP$2:AP$850, MATCH(B467, Paste_Here!A$2:A$850, 0))))), "Low Risk", IF(ISNUMBER(SEARCH("somerisk", LOWER(INDEX(Paste_Here!AP$2:AP$850, MATCH(B467, Paste_Here!A$2:A$850, 0))))), "Some Risk", IF(ISNUMBER(SEARCH("ot", LOWER(INDEX(Paste_Here!AP$2:AP$850, MATCH(B467, Paste_Here!A$2:A$850, 0))))), "OT", "")))), ""), "")</f>
        <v/>
      </c>
      <c r="EI467" s="66"/>
      <c r="EJ467" s="93"/>
      <c r="EK467" s="66"/>
      <c r="EL467" s="75" t="str">
        <f>IFERROR(IF(B467&lt;&gt;"", IF(AND(INDEX(Paste_Here!AQ$2:AQ$850, MATCH(B467, Paste_Here!A$2:A$850, 0))&lt;&gt;"", ISNUMBER(VALUE(INDEX(Paste_Here!AQ$2:AQ$850, MATCH(B467, Paste_Here!A$2:A$850, 0))))), INDEX(Paste_Here!AQ$2:AQ$850, MATCH(B467, Paste_Here!A$2:A$850, 0)), ""), ""), "")</f>
        <v/>
      </c>
      <c r="EM467" s="66"/>
      <c r="EN467" s="75" t="str">
        <f>IFERROR(IF(B467&lt;&gt;"", IF(ISNUMBER(SEARCH("highrisk", LOWER(INDEX(Paste_Here!AR$2:AR$850, MATCH(B467, Paste_Here!A$2:A$850, 0))))), "High Risk", IF(ISNUMBER(SEARCH("lowrisk", LOWER(INDEX(Paste_Here!AR$2:AR$850, MATCH(B467, Paste_Here!A$2:A$850, 0))))), "Low Risk", IF(ISNUMBER(SEARCH("somerisk", LOWER(INDEX(Paste_Here!AR$2:AR$850, MATCH(B467, Paste_Here!A$2:A$850, 0))))), "Some Risk", IF(ISNUMBER(SEARCH("ot", LOWER(INDEX(Paste_Here!AR$2:AR$850, MATCH(B467, Paste_Here!A$2:A$850, 0))))), "OT", "")))), ""), "")</f>
        <v/>
      </c>
      <c r="EO467" s="66"/>
      <c r="EP467" s="93"/>
      <c r="EQ467" s="66"/>
      <c r="ER467" s="75"/>
      <c r="ES467" s="66"/>
      <c r="ET467" s="75"/>
      <c r="EU467" s="66"/>
      <c r="EV467" s="66"/>
      <c r="EW467" s="75" t="str">
        <f t="shared" si="102"/>
        <v/>
      </c>
      <c r="EX467" s="66"/>
      <c r="EY467" s="75" t="str">
        <f>IFERROR(IF(B467&lt;&gt;"", IF(AND(INDEX(Paste_Here!Y$2:Y$850, MATCH(B467, Paste_Here!A$2:A$850, 0))&lt;&gt;"", ISNUMBER(VALUE(INDEX(Paste_Here!Y$2:Y$850, MATCH(B467, Paste_Here!A$2:A$850, 0))))), INDEX(Paste_Here!Y$2:Y$850, MATCH(B467, Paste_Here!A$2:A$850, 0)), ""), ""), "")</f>
        <v/>
      </c>
      <c r="EZ467" s="66"/>
      <c r="FA467" s="75" t="str">
        <f>IFERROR(IF(B467&lt;&gt;"", IF(ISNUMBER(SEARCH("highrisk", LOWER(INDEX(Paste_Here!Z$2:Z$850, MATCH(B467, Paste_Here!A$2:A$850, 0))))), "High Risk", IF(ISNUMBER(SEARCH("lowrisk", LOWER(INDEX(Paste_Here!Z$2:Z$850, MATCH(B467, Paste_Here!A$2:A$850, 0))))), "Low Risk", IF(ISNUMBER(SEARCH("somerisk", LOWER(INDEX(Paste_Here!Z$2:Z$850, MATCH(B467, Paste_Here!A$2:A$850, 0))))), "Some Risk", IF(ISNUMBER(SEARCH("ot", LOWER(INDEX(Paste_Here!Z$2:Z$850, MATCH(B467, Paste_Here!A$2:A$850, 0))))), "OT", "")))), ""), "")</f>
        <v/>
      </c>
      <c r="FB467" s="66"/>
      <c r="FC467" s="93"/>
      <c r="FD467" s="66"/>
      <c r="FE467" s="75" t="str">
        <f>IFERROR(IF(B467&lt;&gt;"", IF(AND(INDEX(Paste_Here!AA$2:AA$850, MATCH(B467, Paste_Here!A$2:A$850, 0))&lt;&gt;"", ISNUMBER(VALUE(INDEX(Paste_Here!AA$2:AA$850, MATCH(B467, Paste_Here!A$2:A$850, 0))))), INDEX(Paste_Here!AA$2:AA$850, MATCH(B467, Paste_Here!A$2:A$850, 0)), ""), ""), "")</f>
        <v/>
      </c>
      <c r="FF467" s="66"/>
      <c r="FG467" s="75" t="str">
        <f>IFERROR(IF(B467&lt;&gt;"", IF(ISNUMBER(SEARCH("highrisk", LOWER(INDEX(Paste_Here!AB$2:AB$850, MATCH(B467, Paste_Here!A$2:A$850, 0))))), "High Risk", IF(ISNUMBER(SEARCH("lowrisk", LOWER(INDEX(Paste_Here!AB$2:AB$850, MATCH(B467, Paste_Here!A$2:A$850, 0))))), "Low Risk", IF(ISNUMBER(SEARCH("somerisk", LOWER(INDEX(Paste_Here!AB$2:AB$850, MATCH(B467, Paste_Here!A$2:A$850, 0))))), "Some Risk", IF(ISNUMBER(SEARCH("ot", LOWER(INDEX(Paste_Here!AB$2:AB$850, MATCH(B467, Paste_Here!A$2:A$850, 0))))), "OT", "")))), ""), "")</f>
        <v/>
      </c>
      <c r="FH467" s="66"/>
      <c r="FI467" s="93"/>
      <c r="FJ467" s="66"/>
      <c r="FK467" s="75"/>
      <c r="FL467" s="66"/>
      <c r="FM467" s="75"/>
      <c r="FN467" s="66"/>
      <c r="FO467" s="66"/>
      <c r="FP467" s="75" t="str">
        <f t="shared" si="97"/>
        <v/>
      </c>
      <c r="FQ467" s="66"/>
      <c r="FR467" s="75" t="str">
        <f>IFERROR(IF(B467&lt;&gt;"", IF(ISNUMBER(SEARCH("s", LOWER(INDEX(Paste_Here!L$2:L$850, MATCH(B467, Paste_Here!A$2:A$850, 0))))), "Yes", IF(INDEX(Paste_Here!L$2:L$850, MATCH(B467, Paste_Here!A$2:A$850, 0))&lt;&gt;"", "No", "")), ""), "")</f>
        <v/>
      </c>
      <c r="FS467" s="66"/>
      <c r="FT467" s="75" t="str">
        <f>IFERROR(IF(B467&lt;&gt;"", IF(ISNUMBER(SEARCH("yes", LOWER(INDEX(Paste_Here!F$2:F$850, MATCH(B467, Paste_Here!A$2:A$850, 0))))), "Yes", IF(ISNUMBER(SEARCH("no", LOWER(INDEX(Paste_Here!F$2:F$850, MATCH(B467, Paste_Here!A$2:A$850, 0))))), "No", "")), ""), "")</f>
        <v/>
      </c>
      <c r="FU467" s="66"/>
      <c r="FV467" s="75" t="str">
        <f>IFERROR(IF(B467&lt;&gt;"", IF(ISNUMBER(SEARCH("english language learner", LOWER(INDEX(Paste_Here!C$2:C$850, MATCH(B467, Paste_Here!A$2:A$850, 0))))), "Yes", ""), ""), "")</f>
        <v/>
      </c>
      <c r="FW467" s="66"/>
      <c r="FX467" s="75" t="str">
        <f>IFERROR(IF(B467&lt;&gt;"", IF(OR(ISNUMBER(SEARCH("b", LOWER(INDEX(Paste_Here!J$2:J$850, MATCH(B467, Paste_Here!A$2:A$850, 0))))), ISNUMBER(SEARCH("h", LOWER(INDEX(Paste_Here!J$2:J$850, MATCH(B467, Paste_Here!A$2:A$850, 0))))), ISNUMBER(SEARCH("i", LOWER(INDEX(Paste_Here!J$2:J$850, MATCH(B467, Paste_Here!A$2:A$850, 0)))))), "Yes", IF(INDEX(Paste_Here!J$2:J$850, MATCH(B467, Paste_Here!A$2:A$850, 0))&lt;&gt;"", "No", "")), ""), "")</f>
        <v/>
      </c>
      <c r="FY467" s="66"/>
      <c r="FZ467" s="75" t="str">
        <f>IFERROR(IF(B467&lt;&gt;"", IF(ISNUMBER(SEARCH("yes", LOWER(INDEX(Paste_Here!K$2:K$850, MATCH(B467, Paste_Here!A$2:A$850, 0))))), "Yes", IF(ISNUMBER(SEARCH("no", LOWER(INDEX(Paste_Here!K$2:K$850, MATCH(B467, Paste_Here!A$2:A$850, 0))))), "No", "")), ""), "")</f>
        <v/>
      </c>
      <c r="GA467" s="66"/>
      <c r="GB467" s="75" t="str">
        <f>IFERROR(IF(B467&lt;&gt;"", IF(ISNUMBER(SEARCH("transitional 2", LOWER(INDEX(Paste_Here!C$2:C$850, MATCH(B467, Paste_Here!A$2:A$850, 0))))), "T2",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GC467" s="66"/>
      <c r="GD467" s="75"/>
      <c r="GE467" s="66"/>
      <c r="GF467" s="75"/>
      <c r="GG467" s="66"/>
      <c r="GH467" s="75"/>
      <c r="GI467" s="66"/>
      <c r="GK467" s="1" t="str" cm="1">
        <f t="array" ref="GK467">IFERROR(INDEX(Paste_Here!$B$2:$B$850, MATCH(0, COUNTIF(GK$4:GK466, Paste_Here!$B$2:$B$850) + IF(Paste_Here!$B$2:$B$850="", 1, 0), 0)), "")</f>
        <v/>
      </c>
      <c r="GL467" s="1" t="str">
        <f>IF(GK467&lt;&gt;"", INDEX(Paste_Here!$A$2:$A$850, MATCH(GK467, Paste_Here!$B$2:$B$850, 0)), "")</f>
        <v/>
      </c>
      <c r="GM467" s="1" t="str">
        <f t="shared" si="103"/>
        <v/>
      </c>
      <c r="GN467" s="1" t="str" cm="1">
        <f t="array" ref="GN467">IFERROR(INDEX($GM$5:$GM$850, MATCH(SMALL(IF($GM$5:$GM$850&lt;&gt;"", COUNTIF($GM$5:$GM$850, "&lt;"&amp;$GM$5:$GM$850)+1), ROW()-ROW($GN$5)+1), COUNTIF($GM$5:$GM$850, "&lt;"&amp;$GM$5:$GM$850)+1, 0)), "")</f>
        <v/>
      </c>
    </row>
    <row r="468" spans="1:196">
      <c r="A468" s="66"/>
      <c r="B468" s="75" t="str">
        <f t="shared" si="91"/>
        <v/>
      </c>
      <c r="C468" s="66"/>
      <c r="D468" s="75" t="str">
        <f>IFERROR(IF(AND(INDEX(Paste_Here!N$2:N$850, MATCH(B468, Paste_Here!A$2:A$850, 0)) = ""), "", IF(UPPER(INDEX(Paste_Here!N$2:N$850, MATCH(B468, Paste_Here!A$2:A$850, 0))) = "YES", "Yes", IF(UPPER(INDEX(Paste_Here!N$2:N$850, MATCH(B468, Paste_Here!A$2:A$850, 0))) = "NO", "No", ""))), "")</f>
        <v/>
      </c>
      <c r="E468" s="66"/>
      <c r="F468" s="75" t="str">
        <f t="shared" si="98"/>
        <v/>
      </c>
      <c r="G468" s="66"/>
      <c r="H468" s="75" t="str">
        <f t="shared" si="99"/>
        <v/>
      </c>
      <c r="I468" s="66"/>
      <c r="J468" s="75" t="str">
        <f t="shared" si="100"/>
        <v/>
      </c>
      <c r="K468" s="66"/>
      <c r="L468" s="75"/>
      <c r="M468" s="66"/>
      <c r="N468" s="75" t="str">
        <f>IFERROR(IF(B468&lt;&gt;"", IF(AND(INDEX(Paste_Here!AW$2:AW$850, MATCH(B468, Paste_Here!A$2:A$850, 0))&lt;&gt;"", ISNUMBER(VALUE(INDEX(Paste_Here!AW$2:AW$850, MATCH(B468, Paste_Here!A$2:A$850, 0))))), INDEX(Paste_Here!AW$2:AW$850, MATCH(B468, Paste_Here!A$2:A$850, 0)), ""), ""), "")</f>
        <v/>
      </c>
      <c r="O468" s="66"/>
      <c r="P468" s="75" t="str">
        <f>IFERROR(IF(B468&lt;&gt;"", IF(AND(INDEX(Paste_Here!AX$2:AX$850, MATCH(B468, Paste_Here!A$2:A$850, 0))&lt;&gt;"", ISNUMBER(VALUE(INDEX(Paste_Here!AX$2:AX$850, MATCH(B468, Paste_Here!A$2:A$850, 0))))), INDEX(Paste_Here!AX$2:AX$850, MATCH(B468, Paste_Here!A$2:A$850, 0)), ""), ""), "")</f>
        <v/>
      </c>
      <c r="Q468" s="66"/>
      <c r="R468" s="75" t="str">
        <f>IFERROR(IF(B468&lt;&gt;"", IF(AND(INDEX(Paste_Here!AU$2:AU$850, MATCH(B468, Paste_Here!A$2:A$850, 0))&lt;&gt;"", ISNUMBER(VALUE(INDEX(Paste_Here!AU$2:AU$850, MATCH(B468, Paste_Here!A$2:A$850, 0))))), INDEX(Paste_Here!AU$2:AU$850, MATCH(B468, Paste_Here!A$2:A$850, 0)), ""), ""), "")</f>
        <v/>
      </c>
      <c r="S468" s="66"/>
      <c r="T468" s="75" t="str">
        <f>IFERROR(IF(B468&lt;&gt;"", IF(AND(INDEX(Paste_Here!AV$2:AV$850, MATCH(B468, Paste_Here!A$2:A$850, 0))&lt;&gt;"", ISNUMBER(VALUE(INDEX(Paste_Here!AV$2:AV$850, MATCH(B468, Paste_Here!A$2:A$850, 0))))), INDEX(Paste_Here!AV$2:AV$850, MATCH(B468, Paste_Here!A$2:A$850, 0)), ""), ""), "")</f>
        <v/>
      </c>
      <c r="U468" s="66"/>
      <c r="W468" s="66"/>
      <c r="Y468" s="66"/>
      <c r="Z468" s="66"/>
      <c r="AA468" s="75" t="str">
        <f t="shared" si="92"/>
        <v/>
      </c>
      <c r="AB468" s="66"/>
      <c r="AC468" s="75"/>
      <c r="AD468" s="66"/>
      <c r="AE468" s="98"/>
      <c r="AF468" s="66"/>
      <c r="AG468" s="75"/>
      <c r="AH468" s="66"/>
      <c r="AI468" s="75" t="str">
        <f>IFERROR(IF(B468&lt;&gt;"", IF(AND(INDEX(Paste_Here!AC$2:AC$850, MATCH(B468, Paste_Here!A$2:A$850, 0))&lt;&gt;"", ISNUMBER(VALUE(INDEX(Paste_Here!AC$2:AC$850, MATCH(B468, Paste_Here!A$2:A$850, 0))))), INDEX(Paste_Here!AC$2:AC$850, MATCH(B468, Paste_Here!A$2:A$850, 0)), ""), ""), "")</f>
        <v/>
      </c>
      <c r="AJ468" s="66"/>
      <c r="AK468" s="75" t="str">
        <f>IFERROR(IF(B468&lt;&gt;"", IF(ISNUMBER(SEARCH("highrisk", LOWER(INDEX(Paste_Here!AD$2:AD$850, MATCH(B468, Paste_Here!A$2:A$850, 0))))), "High Risk", IF(ISNUMBER(SEARCH("lowrisk", LOWER(INDEX(Paste_Here!AD$2:AD$850, MATCH(B468, Paste_Here!A$2:A$850, 0))))), "Low Risk", IF(ISNUMBER(SEARCH("somerisk", LOWER(INDEX(Paste_Here!AD$2:AD$850, MATCH(B468, Paste_Here!A$2:A$850, 0))))), "Some Risk", IF(ISNUMBER(SEARCH("ot", LOWER(INDEX(Paste_Here!AD$2:AD$850, MATCH(B468, Paste_Here!A$2:A$850, 0))))), "OT", "")))), ""), "")</f>
        <v/>
      </c>
      <c r="AL468" s="66"/>
      <c r="AM468" s="75"/>
      <c r="AN468" s="66"/>
      <c r="AO468" s="75" t="str">
        <f>IFERROR(IF(B468&lt;&gt;"", IF(AND(INDEX(Paste_Here!M$2:M$850, MATCH(B468, Paste_Here!A$2:A$850, 0))&lt;&gt;"", ISNUMBER(VALUE(INDEX(Paste_Here!M$2:M$850, MATCH(B468, Paste_Here!A$2:A$850, 0))))), INDEX(Paste_Here!M$2:M$850, MATCH(B468, Paste_Here!A$2:A$850, 0)), ""), ""), "")</f>
        <v/>
      </c>
      <c r="AP468" s="66"/>
      <c r="AQ468" s="75" t="str">
        <f>IFERROR(IF(B468&lt;&gt;"", IF(ISNUMBER(SEARCH("highrisk", LOWER(INDEX(Paste_Here!N$2:N$850, MATCH(B468, Paste_Here!A$2:A$850, 0))))), "High Risk", IF(ISNUMBER(SEARCH("lowrisk", LOWER(INDEX(Paste_Here!N$2:N$850, MATCH(B468, Paste_Here!A$2:A$850, 0))))), "Low Risk", IF(ISNUMBER(SEARCH("somerisk", LOWER(INDEX(Paste_Here!N$2:N$850, MATCH(B468, Paste_Here!A$2:A$850, 0))))), "Some Risk", IF(ISNUMBER(SEARCH("ot", LOWER(INDEX(Paste_Here!N$2:N$850, MATCH(B468, Paste_Here!A$2:A$850, 0))))), "OT", "")))), ""), "")</f>
        <v/>
      </c>
      <c r="AT468" s="66"/>
      <c r="AU468" s="103"/>
      <c r="AV468" s="66"/>
      <c r="AW468" s="66"/>
      <c r="AX468" s="75" t="str">
        <f t="shared" si="93"/>
        <v/>
      </c>
      <c r="AY468" s="66"/>
      <c r="AZ468" s="75"/>
      <c r="BA468" s="66"/>
      <c r="BB468" s="75"/>
      <c r="BC468" s="66"/>
      <c r="BD468" s="75"/>
      <c r="BE468" s="66"/>
      <c r="BF468" s="75" t="str">
        <f>IFERROR(IF(B468&lt;&gt;"", IF(AND(INDEX(Paste_Here!AE$2:AE$850, MATCH(B468, Paste_Here!A$2:A$850, 0))&lt;&gt;"", ISNUMBER(VALUE(INDEX(Paste_Here!AE$2:AE$850, MATCH(B468, Paste_Here!A$2:A$850, 0))))), INDEX(Paste_Here!AE$2:AE$850, MATCH(B468, Paste_Here!A$2:A$850, 0)), ""), ""), "")</f>
        <v/>
      </c>
      <c r="BG468" s="66"/>
      <c r="BH468" s="75" t="str">
        <f>IFERROR(IF(B468&lt;&gt;"", IF(ISNUMBER(SEARCH("highrisk", LOWER(INDEX(Paste_Here!AF$2:AF$850, MATCH(B468, Paste_Here!A$2:A$850, 0))))), "High Risk", IF(ISNUMBER(SEARCH("lowrisk", LOWER(INDEX(Paste_Here!AF$2:AF$850, MATCH(B468, Paste_Here!A$2:A$850, 0))))), "Low Risk", IF(ISNUMBER(SEARCH("somerisk", LOWER(INDEX(Paste_Here!AF$2:AF$850, MATCH(B468, Paste_Here!A$2:A$850, 0))))), "Some Risk", IF(ISNUMBER(SEARCH("ot", LOWER(INDEX(Paste_Here!AF$2:AF$850, MATCH(B468, Paste_Here!A$2:A$850, 0))))), "OT", "")))), ""), "")</f>
        <v/>
      </c>
      <c r="BI468" s="66"/>
      <c r="BJ468" s="75"/>
      <c r="BK468" s="66"/>
      <c r="BL468" s="75" t="str">
        <f>IFERROR(IF(B468&lt;&gt;"", IF(AND(INDEX(Paste_Here!O$2:O$850, MATCH(B468, Paste_Here!A$2:A$850, 0))&lt;&gt;"", ISNUMBER(VALUE(INDEX(Paste_Here!O$2:O$850, MATCH(B468, Paste_Here!A$2:A$850, 0))))), INDEX(Paste_Here!O$2:O$850, MATCH(B468, Paste_Here!A$2:A$850, 0)), ""), ""), "")</f>
        <v/>
      </c>
      <c r="BM468" s="66"/>
      <c r="BN468" s="75" t="str">
        <f>IFERROR(IF(B468&lt;&gt;"", IF(ISNUMBER(SEARCH("highrisk", LOWER(INDEX(Paste_Here!P$2:P$850, MATCH(B468, Paste_Here!A$2:A$850, 0))))), "High Risk", IF(ISNUMBER(SEARCH("lowrisk", LOWER(INDEX(Paste_Here!P$2:P$850, MATCH(B468, Paste_Here!A$2:A$850, 0))))), "Low Risk", IF(ISNUMBER(SEARCH("somerisk", LOWER(INDEX(Paste_Here!P$2:P$850, MATCH(B468, Paste_Here!A$2:A$850, 0))))), "Some Risk", IF(ISNUMBER(SEARCH("ot", LOWER(INDEX(Paste_Here!P$2:P$850, MATCH(B468, Paste_Here!A$2:A$850, 0))))), "OT", "")))), ""), "")</f>
        <v/>
      </c>
      <c r="BQ468" s="66"/>
      <c r="BR468" s="75"/>
      <c r="BS468" s="66"/>
      <c r="BT468" s="66"/>
      <c r="BU468" s="75" t="str">
        <f t="shared" si="94"/>
        <v/>
      </c>
      <c r="BV468" s="66"/>
      <c r="BW468" s="75"/>
      <c r="BX468" s="66"/>
      <c r="BY468" s="75"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BZ468" s="66"/>
      <c r="CA468" s="75"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CB468" s="66"/>
      <c r="CC468" s="75"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CD468" s="66"/>
      <c r="CE468" s="75"/>
      <c r="CF468" s="66"/>
      <c r="CK468" s="75"/>
      <c r="CL468" s="66"/>
      <c r="CM468" s="75"/>
      <c r="CN468" s="66"/>
      <c r="CO468" s="75"/>
      <c r="CP468" s="66"/>
      <c r="CQ468" s="66"/>
      <c r="CR468" s="75" t="str">
        <f t="shared" si="95"/>
        <v/>
      </c>
      <c r="CS468" s="66"/>
      <c r="CT468" s="75"/>
      <c r="CU468" s="66"/>
      <c r="CV468" s="75"/>
      <c r="CW468" s="66"/>
      <c r="CX468" s="75"/>
      <c r="CY468" s="66"/>
      <c r="CZ468" s="75"/>
      <c r="DA468" s="66"/>
      <c r="DB468" s="75" t="str">
        <f>IFERROR(IF(B468&lt;&gt;"", IF(AND(INDEX(Paste_Here!AK$2:AK$850, MATCH(B468, Paste_Here!A$2:A$850, 0))&lt;&gt;"", ISNUMBER(VALUE(INDEX(Paste_Here!AK$2:AK$850, MATCH(B468, Paste_Here!A$2:A$850, 0))))), INDEX(Paste_Here!AK$2:AK$850, MATCH(B468, Paste_Here!A$2:A$850, 0)), ""), ""), "")</f>
        <v/>
      </c>
      <c r="DC468" s="66"/>
      <c r="DD468" s="75" t="str">
        <f>IFERROR(IF(B468&lt;&gt;"", IF(ISNUMBER(SEARCH("highrisk", LOWER(INDEX(Paste_Here!AL$2:AL$850, MATCH(B468, Paste_Here!A$2:A$850, 0))))), "High Risk", IF(ISNUMBER(SEARCH("lowrisk", LOWER(INDEX(Paste_Here!AL$2:AL$850, MATCH(B468, Paste_Here!A$2:A$850, 0))))), "Low Risk", IF(ISNUMBER(SEARCH("somerisk", LOWER(INDEX(Paste_Here!AL$2:AL$850, MATCH(B468, Paste_Here!A$2:A$850, 0))))), "Some Risk", IF(ISNUMBER(SEARCH("ot", LOWER(INDEX(Paste_Here!AL$2:AL$850, MATCH(B468, Paste_Here!A$2:A$850, 0))))), "OT", "")))), ""), "")</f>
        <v/>
      </c>
      <c r="DE468" s="66"/>
      <c r="DF468" s="75" t="str">
        <f>IFERROR(IF(B468&lt;&gt;"", IF(AND(INDEX(Paste_Here!AM$2:AM$850, MATCH(B468, Paste_Here!A$2:A$850, 0))&lt;&gt;"", ISNUMBER(VALUE(INDEX(Paste_Here!AM$2:AM$850, MATCH(B468, Paste_Here!A$2:A$850, 0))))), INDEX(Paste_Here!AM$2:AM$850, MATCH(B468, Paste_Here!A$2:A$850, 0)), ""), ""), "")</f>
        <v/>
      </c>
      <c r="DG468" s="66"/>
      <c r="DH468" s="75" t="str">
        <f>IFERROR(IF(B468&lt;&gt;"", IF(ISNUMBER(SEARCH("highrisk", LOWER(INDEX(Paste_Here!AN$2:AN$850, MATCH(B468, Paste_Here!A$2:A$850, 0))))), "High Risk", IF(ISNUMBER(SEARCH("lowrisk", LOWER(INDEX(Paste_Here!AN$2:AN$850, MATCH(B468, Paste_Here!A$2:A$850, 0))))), "Low Risk", IF(ISNUMBER(SEARCH("somerisk", LOWER(INDEX(Paste_Here!AN$2:AN$850, MATCH(B468, Paste_Here!A$2:A$850, 0))))), "Some Risk", IF(ISNUMBER(SEARCH("ot", LOWER(INDEX(Paste_Here!AN$2:AN$850, MATCH(B468, Paste_Here!A$2:A$850, 0))))), "OT", "")))), ""), "")</f>
        <v/>
      </c>
      <c r="DI468" s="66"/>
      <c r="DJ468" s="66"/>
      <c r="DK468" s="75" t="str">
        <f t="shared" si="96"/>
        <v/>
      </c>
      <c r="DL468" s="66"/>
      <c r="DM468" s="75" t="str">
        <f>IFERROR(IF(B468&lt;&gt;"", IF(AND(INDEX(Paste_Here!Q$2:Q$850, MATCH(B468, Paste_Here!A$2:A$850, 0))&lt;&gt;"", ISNUMBER(VALUE(INDEX(Paste_Here!Q$2:Q$850, MATCH(B468, Paste_Here!A$2:A$850, 0))))), INDEX(Paste_Here!Q$2:Q$850, MATCH(B468, Paste_Here!A$2:A$850, 0)), ""), ""), "")</f>
        <v/>
      </c>
      <c r="DN468" s="66"/>
      <c r="DO468" s="75" t="str">
        <f>IFERROR(IF(B468&lt;&gt;"", IF(ISNUMBER(SEARCH("highrisk", LOWER(INDEX(Paste_Here!R$2:R$850, MATCH(B468, Paste_Here!A$2:A$850, 0))))), "High Risk", IF(ISNUMBER(SEARCH("lowrisk", LOWER(INDEX(Paste_Here!R$2:R$850, MATCH(B468, Paste_Here!A$2:A$850, 0))))), "Low Risk", IF(ISNUMBER(SEARCH("somerisk", LOWER(INDEX(Paste_Here!R$2:R$850, MATCH(B468, Paste_Here!A$2:A$850, 0))))), "Some Risk", IF(ISNUMBER(SEARCH("ot", LOWER(INDEX(Paste_Here!R$2:R$850, MATCH(B468, Paste_Here!A$2:A$850, 0))))), "OT", "")))), ""), "")</f>
        <v/>
      </c>
      <c r="DP468" s="66"/>
      <c r="DQ468" s="93" t="str">
        <f>IFERROR(IF(B468&lt;&gt;"", IF(AND(INDEX(Paste_Here!S$2:S$850, MATCH(B468, Paste_Here!A$2:A$850, 0))&lt;&gt;"", ISNUMBER(VALUE(INDEX(Paste_Here!S$2:S$850, MATCH(B468, Paste_Here!A$2:A$850, 0))))), INDEX(Paste_Here!S$2:S$850, MATCH(B468, Paste_Here!A$2:A$850, 0)), ""), ""), "")</f>
        <v/>
      </c>
      <c r="DR468" s="66"/>
      <c r="DS468" s="75"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IF(ISNUMBER(SEARCH("ot", LOWER(INDEX(Paste_Here!T$2:T$850, MATCH(B468, Paste_Here!A$2:A$850, 0))))), "OT", "")))), ""), "")</f>
        <v/>
      </c>
      <c r="DT468" s="66"/>
      <c r="DU468" s="75" t="str">
        <f>IFERROR(IF(B468&lt;&gt;"", IF(AND(INDEX(Paste_Here!U$2:U$850, MATCH(B468, Paste_Here!A$2:A$850, 0))&lt;&gt;"", ISNUMBER(VALUE(INDEX(Paste_Here!U$2:U$850, MATCH(B468, Paste_Here!A$2:A$850, 0))))), INDEX(Paste_Here!U$2:U$850, MATCH(B468, Paste_Here!A$2:A$850, 0)), ""), ""), "")</f>
        <v/>
      </c>
      <c r="DV468" s="66"/>
      <c r="DW468" s="93" t="str">
        <f>IFERROR(IF(B468&lt;&gt;"", IF(ISNUMBER(SEARCH("highrisk", LOWER(INDEX(Paste_Here!V$2:V$850, MATCH(B468, Paste_Here!A$2:A$850, 0))))), "High Risk", IF(ISNUMBER(SEARCH("lowrisk", LOWER(INDEX(Paste_Here!V$2:V$850, MATCH(B468, Paste_Here!A$2:A$850, 0))))), "Low Risk", IF(ISNUMBER(SEARCH("somerisk", LOWER(INDEX(Paste_Here!V$2:V$850, MATCH(B468, Paste_Here!A$2:A$850, 0))))), "Some Risk", IF(ISNUMBER(SEARCH("ot", LOWER(INDEX(Paste_Here!V$2:V$850, MATCH(B468, Paste_Here!A$2:A$850, 0))))), "OT", "")))), ""), "")</f>
        <v/>
      </c>
      <c r="DX468" s="66"/>
      <c r="DY468" s="75" t="str">
        <f>IFERROR(IF(B468&lt;&gt;"", IF(AND(INDEX(Paste_Here!W$2:W$850, MATCH(B468, Paste_Here!A$2:A$850, 0))&lt;&gt;"", ISNUMBER(VALUE(INDEX(Paste_Here!W$2:W$850, MATCH(B468, Paste_Here!A$2:A$850, 0))))), INDEX(Paste_Here!W$2:W$850, MATCH(B468, Paste_Here!A$2:A$850, 0)), ""), ""), "")</f>
        <v/>
      </c>
      <c r="DZ468" s="66"/>
      <c r="EA468" s="75" t="str">
        <f>IFERROR(IF(B468&lt;&gt;"", IF(ISNUMBER(SEARCH("highrisk", LOWER(INDEX(Paste_Here!X$2:X$850, MATCH(B468, Paste_Here!A$2:A$850, 0))))), "High Risk", IF(ISNUMBER(SEARCH("lowrisk", LOWER(INDEX(Paste_Here!X$2:X$850, MATCH(B468, Paste_Here!A$2:A$850, 0))))), "Low Risk", IF(ISNUMBER(SEARCH("somerisk", LOWER(INDEX(Paste_Here!X$2:X$850, MATCH(B468, Paste_Here!A$2:A$850, 0))))), "Some Risk", IF(ISNUMBER(SEARCH("ot", LOWER(INDEX(Paste_Here!X$2:X$850, MATCH(B468, Paste_Here!A$2:A$850, 0))))), "OT", "")))), ""), "")</f>
        <v/>
      </c>
      <c r="EB468" s="66"/>
      <c r="EC468" s="66"/>
      <c r="ED468" s="75" t="str">
        <f t="shared" si="101"/>
        <v/>
      </c>
      <c r="EE468" s="66"/>
      <c r="EF468" s="75" t="str">
        <f>IFERROR(IF(B468&lt;&gt;"", IF(AND(INDEX(Paste_Here!AO$2:AO$850, MATCH(B468, Paste_Here!A$2:A$850, 0))&lt;&gt;"", ISNUMBER(VALUE(INDEX(Paste_Here!AO$2:AO$850, MATCH(B468, Paste_Here!A$2:A$850, 0))))), INDEX(Paste_Here!AO$2:AO$850, MATCH(B468, Paste_Here!A$2:A$850, 0)), ""), ""), "")</f>
        <v/>
      </c>
      <c r="EG468" s="66"/>
      <c r="EH468" s="75" t="str">
        <f>IFERROR(IF(B468&lt;&gt;"", IF(ISNUMBER(SEARCH("highrisk", LOWER(INDEX(Paste_Here!AP$2:AP$850, MATCH(B468, Paste_Here!A$2:A$850, 0))))), "High Risk", IF(ISNUMBER(SEARCH("lowrisk", LOWER(INDEX(Paste_Here!AP$2:AP$850, MATCH(B468, Paste_Here!A$2:A$850, 0))))), "Low Risk", IF(ISNUMBER(SEARCH("somerisk", LOWER(INDEX(Paste_Here!AP$2:AP$850, MATCH(B468, Paste_Here!A$2:A$850, 0))))), "Some Risk", IF(ISNUMBER(SEARCH("ot", LOWER(INDEX(Paste_Here!AP$2:AP$850, MATCH(B468, Paste_Here!A$2:A$850, 0))))), "OT", "")))), ""), "")</f>
        <v/>
      </c>
      <c r="EI468" s="66"/>
      <c r="EJ468" s="93"/>
      <c r="EK468" s="66"/>
      <c r="EL468" s="75" t="str">
        <f>IFERROR(IF(B468&lt;&gt;"", IF(AND(INDEX(Paste_Here!AQ$2:AQ$850, MATCH(B468, Paste_Here!A$2:A$850, 0))&lt;&gt;"", ISNUMBER(VALUE(INDEX(Paste_Here!AQ$2:AQ$850, MATCH(B468, Paste_Here!A$2:A$850, 0))))), INDEX(Paste_Here!AQ$2:AQ$850, MATCH(B468, Paste_Here!A$2:A$850, 0)), ""), ""), "")</f>
        <v/>
      </c>
      <c r="EM468" s="66"/>
      <c r="EN468" s="75" t="str">
        <f>IFERROR(IF(B468&lt;&gt;"", IF(ISNUMBER(SEARCH("highrisk", LOWER(INDEX(Paste_Here!AR$2:AR$850, MATCH(B468, Paste_Here!A$2:A$850, 0))))), "High Risk", IF(ISNUMBER(SEARCH("lowrisk", LOWER(INDEX(Paste_Here!AR$2:AR$850, MATCH(B468, Paste_Here!A$2:A$850, 0))))), "Low Risk", IF(ISNUMBER(SEARCH("somerisk", LOWER(INDEX(Paste_Here!AR$2:AR$850, MATCH(B468, Paste_Here!A$2:A$850, 0))))), "Some Risk", IF(ISNUMBER(SEARCH("ot", LOWER(INDEX(Paste_Here!AR$2:AR$850, MATCH(B468, Paste_Here!A$2:A$850, 0))))), "OT", "")))), ""), "")</f>
        <v/>
      </c>
      <c r="EO468" s="66"/>
      <c r="EP468" s="93"/>
      <c r="EQ468" s="66"/>
      <c r="ER468" s="75"/>
      <c r="ES468" s="66"/>
      <c r="ET468" s="75"/>
      <c r="EU468" s="66"/>
      <c r="EV468" s="66"/>
      <c r="EW468" s="75" t="str">
        <f t="shared" si="102"/>
        <v/>
      </c>
      <c r="EX468" s="66"/>
      <c r="EY468" s="75" t="str">
        <f>IFERROR(IF(B468&lt;&gt;"", IF(AND(INDEX(Paste_Here!Y$2:Y$850, MATCH(B468, Paste_Here!A$2:A$850, 0))&lt;&gt;"", ISNUMBER(VALUE(INDEX(Paste_Here!Y$2:Y$850, MATCH(B468, Paste_Here!A$2:A$850, 0))))), INDEX(Paste_Here!Y$2:Y$850, MATCH(B468, Paste_Here!A$2:A$850, 0)), ""), ""), "")</f>
        <v/>
      </c>
      <c r="EZ468" s="66"/>
      <c r="FA468" s="75" t="str">
        <f>IFERROR(IF(B468&lt;&gt;"", IF(ISNUMBER(SEARCH("highrisk", LOWER(INDEX(Paste_Here!Z$2:Z$850, MATCH(B468, Paste_Here!A$2:A$850, 0))))), "High Risk", IF(ISNUMBER(SEARCH("lowrisk", LOWER(INDEX(Paste_Here!Z$2:Z$850, MATCH(B468, Paste_Here!A$2:A$850, 0))))), "Low Risk", IF(ISNUMBER(SEARCH("somerisk", LOWER(INDEX(Paste_Here!Z$2:Z$850, MATCH(B468, Paste_Here!A$2:A$850, 0))))), "Some Risk", IF(ISNUMBER(SEARCH("ot", LOWER(INDEX(Paste_Here!Z$2:Z$850, MATCH(B468, Paste_Here!A$2:A$850, 0))))), "OT", "")))), ""), "")</f>
        <v/>
      </c>
      <c r="FB468" s="66"/>
      <c r="FC468" s="93"/>
      <c r="FD468" s="66"/>
      <c r="FE468" s="75" t="str">
        <f>IFERROR(IF(B468&lt;&gt;"", IF(AND(INDEX(Paste_Here!AA$2:AA$850, MATCH(B468, Paste_Here!A$2:A$850, 0))&lt;&gt;"", ISNUMBER(VALUE(INDEX(Paste_Here!AA$2:AA$850, MATCH(B468, Paste_Here!A$2:A$850, 0))))), INDEX(Paste_Here!AA$2:AA$850, MATCH(B468, Paste_Here!A$2:A$850, 0)), ""), ""), "")</f>
        <v/>
      </c>
      <c r="FF468" s="66"/>
      <c r="FG468" s="75" t="str">
        <f>IFERROR(IF(B468&lt;&gt;"", IF(ISNUMBER(SEARCH("highrisk", LOWER(INDEX(Paste_Here!AB$2:AB$850, MATCH(B468, Paste_Here!A$2:A$850, 0))))), "High Risk", IF(ISNUMBER(SEARCH("lowrisk", LOWER(INDEX(Paste_Here!AB$2:AB$850, MATCH(B468, Paste_Here!A$2:A$850, 0))))), "Low Risk", IF(ISNUMBER(SEARCH("somerisk", LOWER(INDEX(Paste_Here!AB$2:AB$850, MATCH(B468, Paste_Here!A$2:A$850, 0))))), "Some Risk", IF(ISNUMBER(SEARCH("ot", LOWER(INDEX(Paste_Here!AB$2:AB$850, MATCH(B468, Paste_Here!A$2:A$850, 0))))), "OT", "")))), ""), "")</f>
        <v/>
      </c>
      <c r="FH468" s="66"/>
      <c r="FI468" s="93"/>
      <c r="FJ468" s="66"/>
      <c r="FK468" s="75"/>
      <c r="FL468" s="66"/>
      <c r="FM468" s="75"/>
      <c r="FN468" s="66"/>
      <c r="FO468" s="66"/>
      <c r="FP468" s="75" t="str">
        <f t="shared" si="97"/>
        <v/>
      </c>
      <c r="FQ468" s="66"/>
      <c r="FR468" s="75" t="str">
        <f>IFERROR(IF(B468&lt;&gt;"", IF(ISNUMBER(SEARCH("s", LOWER(INDEX(Paste_Here!L$2:L$850, MATCH(B468, Paste_Here!A$2:A$850, 0))))), "Yes", IF(INDEX(Paste_Here!L$2:L$850, MATCH(B468, Paste_Here!A$2:A$850, 0))&lt;&gt;"", "No", "")), ""), "")</f>
        <v/>
      </c>
      <c r="FS468" s="66"/>
      <c r="FT468" s="75" t="str">
        <f>IFERROR(IF(B468&lt;&gt;"", IF(ISNUMBER(SEARCH("yes", LOWER(INDEX(Paste_Here!F$2:F$850, MATCH(B468, Paste_Here!A$2:A$850, 0))))), "Yes", IF(ISNUMBER(SEARCH("no", LOWER(INDEX(Paste_Here!F$2:F$850, MATCH(B468, Paste_Here!A$2:A$850, 0))))), "No", "")), ""), "")</f>
        <v/>
      </c>
      <c r="FU468" s="66"/>
      <c r="FV468" s="75" t="str">
        <f>IFERROR(IF(B468&lt;&gt;"", IF(ISNUMBER(SEARCH("english language learner", LOWER(INDEX(Paste_Here!C$2:C$850, MATCH(B468, Paste_Here!A$2:A$850, 0))))), "Yes", ""), ""), "")</f>
        <v/>
      </c>
      <c r="FW468" s="66"/>
      <c r="FX468" s="75" t="str">
        <f>IFERROR(IF(B468&lt;&gt;"", IF(OR(ISNUMBER(SEARCH("b", LOWER(INDEX(Paste_Here!J$2:J$850, MATCH(B468, Paste_Here!A$2:A$850, 0))))), ISNUMBER(SEARCH("h", LOWER(INDEX(Paste_Here!J$2:J$850, MATCH(B468, Paste_Here!A$2:A$850, 0))))), ISNUMBER(SEARCH("i", LOWER(INDEX(Paste_Here!J$2:J$850, MATCH(B468, Paste_Here!A$2:A$850, 0)))))), "Yes", IF(INDEX(Paste_Here!J$2:J$850, MATCH(B468, Paste_Here!A$2:A$850, 0))&lt;&gt;"", "No", "")), ""), "")</f>
        <v/>
      </c>
      <c r="FY468" s="66"/>
      <c r="FZ468" s="75" t="str">
        <f>IFERROR(IF(B468&lt;&gt;"", IF(ISNUMBER(SEARCH("yes", LOWER(INDEX(Paste_Here!K$2:K$850, MATCH(B468, Paste_Here!A$2:A$850, 0))))), "Yes", IF(ISNUMBER(SEARCH("no", LOWER(INDEX(Paste_Here!K$2:K$850, MATCH(B468, Paste_Here!A$2:A$850, 0))))), "No", "")), ""), "")</f>
        <v/>
      </c>
      <c r="GA468" s="66"/>
      <c r="GB468" s="75" t="str">
        <f>IFERROR(IF(B468&lt;&gt;"", IF(ISNUMBER(SEARCH("transitional 2", LOWER(INDEX(Paste_Here!C$2:C$850, MATCH(B468, Paste_Here!A$2:A$850, 0))))), "T2",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GC468" s="66"/>
      <c r="GD468" s="75"/>
      <c r="GE468" s="66"/>
      <c r="GF468" s="75"/>
      <c r="GG468" s="66"/>
      <c r="GH468" s="75"/>
      <c r="GI468" s="66"/>
      <c r="GK468" s="1" t="str" cm="1">
        <f t="array" ref="GK468">IFERROR(INDEX(Paste_Here!$B$2:$B$850, MATCH(0, COUNTIF(GK$4:GK467, Paste_Here!$B$2:$B$850) + IF(Paste_Here!$B$2:$B$850="", 1, 0), 0)), "")</f>
        <v/>
      </c>
      <c r="GL468" s="1" t="str">
        <f>IF(GK468&lt;&gt;"", INDEX(Paste_Here!$A$2:$A$850, MATCH(GK468, Paste_Here!$B$2:$B$850, 0)), "")</f>
        <v/>
      </c>
      <c r="GM468" s="1" t="str">
        <f t="shared" si="103"/>
        <v/>
      </c>
      <c r="GN468" s="1" t="str" cm="1">
        <f t="array" ref="GN468">IFERROR(INDEX($GM$5:$GM$850, MATCH(SMALL(IF($GM$5:$GM$850&lt;&gt;"", COUNTIF($GM$5:$GM$850, "&lt;"&amp;$GM$5:$GM$850)+1), ROW()-ROW($GN$5)+1), COUNTIF($GM$5:$GM$850, "&lt;"&amp;$GM$5:$GM$850)+1, 0)), "")</f>
        <v/>
      </c>
    </row>
    <row r="469" spans="1:196">
      <c r="A469" s="66"/>
      <c r="B469" s="75" t="str">
        <f t="shared" si="91"/>
        <v/>
      </c>
      <c r="C469" s="66"/>
      <c r="D469" s="75" t="str">
        <f>IFERROR(IF(AND(INDEX(Paste_Here!N$2:N$850, MATCH(B469, Paste_Here!A$2:A$850, 0)) = ""), "", IF(UPPER(INDEX(Paste_Here!N$2:N$850, MATCH(B469, Paste_Here!A$2:A$850, 0))) = "YES", "Yes", IF(UPPER(INDEX(Paste_Here!N$2:N$850, MATCH(B469, Paste_Here!A$2:A$850, 0))) = "NO", "No", ""))), "")</f>
        <v/>
      </c>
      <c r="E469" s="66"/>
      <c r="F469" s="75" t="str">
        <f t="shared" si="98"/>
        <v/>
      </c>
      <c r="G469" s="66"/>
      <c r="H469" s="75" t="str">
        <f t="shared" si="99"/>
        <v/>
      </c>
      <c r="I469" s="66"/>
      <c r="J469" s="75" t="str">
        <f t="shared" si="100"/>
        <v/>
      </c>
      <c r="K469" s="66"/>
      <c r="L469" s="75"/>
      <c r="M469" s="66"/>
      <c r="N469" s="75" t="str">
        <f>IFERROR(IF(B469&lt;&gt;"", IF(AND(INDEX(Paste_Here!AW$2:AW$850, MATCH(B469, Paste_Here!A$2:A$850, 0))&lt;&gt;"", ISNUMBER(VALUE(INDEX(Paste_Here!AW$2:AW$850, MATCH(B469, Paste_Here!A$2:A$850, 0))))), INDEX(Paste_Here!AW$2:AW$850, MATCH(B469, Paste_Here!A$2:A$850, 0)), ""), ""), "")</f>
        <v/>
      </c>
      <c r="O469" s="66"/>
      <c r="P469" s="75" t="str">
        <f>IFERROR(IF(B469&lt;&gt;"", IF(AND(INDEX(Paste_Here!AX$2:AX$850, MATCH(B469, Paste_Here!A$2:A$850, 0))&lt;&gt;"", ISNUMBER(VALUE(INDEX(Paste_Here!AX$2:AX$850, MATCH(B469, Paste_Here!A$2:A$850, 0))))), INDEX(Paste_Here!AX$2:AX$850, MATCH(B469, Paste_Here!A$2:A$850, 0)), ""), ""), "")</f>
        <v/>
      </c>
      <c r="Q469" s="66"/>
      <c r="R469" s="75" t="str">
        <f>IFERROR(IF(B469&lt;&gt;"", IF(AND(INDEX(Paste_Here!AU$2:AU$850, MATCH(B469, Paste_Here!A$2:A$850, 0))&lt;&gt;"", ISNUMBER(VALUE(INDEX(Paste_Here!AU$2:AU$850, MATCH(B469, Paste_Here!A$2:A$850, 0))))), INDEX(Paste_Here!AU$2:AU$850, MATCH(B469, Paste_Here!A$2:A$850, 0)), ""), ""), "")</f>
        <v/>
      </c>
      <c r="S469" s="66"/>
      <c r="T469" s="75" t="str">
        <f>IFERROR(IF(B469&lt;&gt;"", IF(AND(INDEX(Paste_Here!AV$2:AV$850, MATCH(B469, Paste_Here!A$2:A$850, 0))&lt;&gt;"", ISNUMBER(VALUE(INDEX(Paste_Here!AV$2:AV$850, MATCH(B469, Paste_Here!A$2:A$850, 0))))), INDEX(Paste_Here!AV$2:AV$850, MATCH(B469, Paste_Here!A$2:A$850, 0)), ""), ""), "")</f>
        <v/>
      </c>
      <c r="U469" s="66"/>
      <c r="W469" s="66"/>
      <c r="Y469" s="66"/>
      <c r="Z469" s="66"/>
      <c r="AA469" s="75" t="str">
        <f t="shared" si="92"/>
        <v/>
      </c>
      <c r="AB469" s="66"/>
      <c r="AC469" s="75"/>
      <c r="AD469" s="66"/>
      <c r="AE469" s="98"/>
      <c r="AF469" s="66"/>
      <c r="AG469" s="75"/>
      <c r="AH469" s="66"/>
      <c r="AI469" s="75" t="str">
        <f>IFERROR(IF(B469&lt;&gt;"", IF(AND(INDEX(Paste_Here!AC$2:AC$850, MATCH(B469, Paste_Here!A$2:A$850, 0))&lt;&gt;"", ISNUMBER(VALUE(INDEX(Paste_Here!AC$2:AC$850, MATCH(B469, Paste_Here!A$2:A$850, 0))))), INDEX(Paste_Here!AC$2:AC$850, MATCH(B469, Paste_Here!A$2:A$850, 0)), ""), ""), "")</f>
        <v/>
      </c>
      <c r="AJ469" s="66"/>
      <c r="AK469" s="75" t="str">
        <f>IFERROR(IF(B469&lt;&gt;"", IF(ISNUMBER(SEARCH("highrisk", LOWER(INDEX(Paste_Here!AD$2:AD$850, MATCH(B469, Paste_Here!A$2:A$850, 0))))), "High Risk", IF(ISNUMBER(SEARCH("lowrisk", LOWER(INDEX(Paste_Here!AD$2:AD$850, MATCH(B469, Paste_Here!A$2:A$850, 0))))), "Low Risk", IF(ISNUMBER(SEARCH("somerisk", LOWER(INDEX(Paste_Here!AD$2:AD$850, MATCH(B469, Paste_Here!A$2:A$850, 0))))), "Some Risk", IF(ISNUMBER(SEARCH("ot", LOWER(INDEX(Paste_Here!AD$2:AD$850, MATCH(B469, Paste_Here!A$2:A$850, 0))))), "OT", "")))), ""), "")</f>
        <v/>
      </c>
      <c r="AL469" s="66"/>
      <c r="AM469" s="75"/>
      <c r="AN469" s="66"/>
      <c r="AO469" s="75" t="str">
        <f>IFERROR(IF(B469&lt;&gt;"", IF(AND(INDEX(Paste_Here!M$2:M$850, MATCH(B469, Paste_Here!A$2:A$850, 0))&lt;&gt;"", ISNUMBER(VALUE(INDEX(Paste_Here!M$2:M$850, MATCH(B469, Paste_Here!A$2:A$850, 0))))), INDEX(Paste_Here!M$2:M$850, MATCH(B469, Paste_Here!A$2:A$850, 0)), ""), ""), "")</f>
        <v/>
      </c>
      <c r="AP469" s="66"/>
      <c r="AQ469" s="75" t="str">
        <f>IFERROR(IF(B469&lt;&gt;"", IF(ISNUMBER(SEARCH("highrisk", LOWER(INDEX(Paste_Here!N$2:N$850, MATCH(B469, Paste_Here!A$2:A$850, 0))))), "High Risk", IF(ISNUMBER(SEARCH("lowrisk", LOWER(INDEX(Paste_Here!N$2:N$850, MATCH(B469, Paste_Here!A$2:A$850, 0))))), "Low Risk", IF(ISNUMBER(SEARCH("somerisk", LOWER(INDEX(Paste_Here!N$2:N$850, MATCH(B469, Paste_Here!A$2:A$850, 0))))), "Some Risk", IF(ISNUMBER(SEARCH("ot", LOWER(INDEX(Paste_Here!N$2:N$850, MATCH(B469, Paste_Here!A$2:A$850, 0))))), "OT", "")))), ""), "")</f>
        <v/>
      </c>
      <c r="AT469" s="66"/>
      <c r="AU469" s="103"/>
      <c r="AV469" s="66"/>
      <c r="AW469" s="66"/>
      <c r="AX469" s="75" t="str">
        <f t="shared" si="93"/>
        <v/>
      </c>
      <c r="AY469" s="66"/>
      <c r="AZ469" s="75"/>
      <c r="BA469" s="66"/>
      <c r="BB469" s="75"/>
      <c r="BC469" s="66"/>
      <c r="BD469" s="75"/>
      <c r="BE469" s="66"/>
      <c r="BF469" s="75" t="str">
        <f>IFERROR(IF(B469&lt;&gt;"", IF(AND(INDEX(Paste_Here!AE$2:AE$850, MATCH(B469, Paste_Here!A$2:A$850, 0))&lt;&gt;"", ISNUMBER(VALUE(INDEX(Paste_Here!AE$2:AE$850, MATCH(B469, Paste_Here!A$2:A$850, 0))))), INDEX(Paste_Here!AE$2:AE$850, MATCH(B469, Paste_Here!A$2:A$850, 0)), ""), ""), "")</f>
        <v/>
      </c>
      <c r="BG469" s="66"/>
      <c r="BH469" s="75" t="str">
        <f>IFERROR(IF(B469&lt;&gt;"", IF(ISNUMBER(SEARCH("highrisk", LOWER(INDEX(Paste_Here!AF$2:AF$850, MATCH(B469, Paste_Here!A$2:A$850, 0))))), "High Risk", IF(ISNUMBER(SEARCH("lowrisk", LOWER(INDEX(Paste_Here!AF$2:AF$850, MATCH(B469, Paste_Here!A$2:A$850, 0))))), "Low Risk", IF(ISNUMBER(SEARCH("somerisk", LOWER(INDEX(Paste_Here!AF$2:AF$850, MATCH(B469, Paste_Here!A$2:A$850, 0))))), "Some Risk", IF(ISNUMBER(SEARCH("ot", LOWER(INDEX(Paste_Here!AF$2:AF$850, MATCH(B469, Paste_Here!A$2:A$850, 0))))), "OT", "")))), ""), "")</f>
        <v/>
      </c>
      <c r="BI469" s="66"/>
      <c r="BJ469" s="75"/>
      <c r="BK469" s="66"/>
      <c r="BL469" s="75" t="str">
        <f>IFERROR(IF(B469&lt;&gt;"", IF(AND(INDEX(Paste_Here!O$2:O$850, MATCH(B469, Paste_Here!A$2:A$850, 0))&lt;&gt;"", ISNUMBER(VALUE(INDEX(Paste_Here!O$2:O$850, MATCH(B469, Paste_Here!A$2:A$850, 0))))), INDEX(Paste_Here!O$2:O$850, MATCH(B469, Paste_Here!A$2:A$850, 0)), ""), ""), "")</f>
        <v/>
      </c>
      <c r="BM469" s="66"/>
      <c r="BN469" s="75" t="str">
        <f>IFERROR(IF(B469&lt;&gt;"", IF(ISNUMBER(SEARCH("highrisk", LOWER(INDEX(Paste_Here!P$2:P$850, MATCH(B469, Paste_Here!A$2:A$850, 0))))), "High Risk", IF(ISNUMBER(SEARCH("lowrisk", LOWER(INDEX(Paste_Here!P$2:P$850, MATCH(B469, Paste_Here!A$2:A$850, 0))))), "Low Risk", IF(ISNUMBER(SEARCH("somerisk", LOWER(INDEX(Paste_Here!P$2:P$850, MATCH(B469, Paste_Here!A$2:A$850, 0))))), "Some Risk", IF(ISNUMBER(SEARCH("ot", LOWER(INDEX(Paste_Here!P$2:P$850, MATCH(B469, Paste_Here!A$2:A$850, 0))))), "OT", "")))), ""), "")</f>
        <v/>
      </c>
      <c r="BQ469" s="66"/>
      <c r="BR469" s="75"/>
      <c r="BS469" s="66"/>
      <c r="BT469" s="66"/>
      <c r="BU469" s="75" t="str">
        <f t="shared" si="94"/>
        <v/>
      </c>
      <c r="BV469" s="66"/>
      <c r="BW469" s="75"/>
      <c r="BX469" s="66"/>
      <c r="BY469" s="75"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BZ469" s="66"/>
      <c r="CA469" s="75"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CB469" s="66"/>
      <c r="CC469" s="75"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CD469" s="66"/>
      <c r="CE469" s="75"/>
      <c r="CF469" s="66"/>
      <c r="CK469" s="75"/>
      <c r="CL469" s="66"/>
      <c r="CM469" s="75"/>
      <c r="CN469" s="66"/>
      <c r="CO469" s="75"/>
      <c r="CP469" s="66"/>
      <c r="CQ469" s="66"/>
      <c r="CR469" s="75" t="str">
        <f t="shared" si="95"/>
        <v/>
      </c>
      <c r="CS469" s="66"/>
      <c r="CT469" s="75"/>
      <c r="CU469" s="66"/>
      <c r="CV469" s="75"/>
      <c r="CW469" s="66"/>
      <c r="CX469" s="75"/>
      <c r="CY469" s="66"/>
      <c r="CZ469" s="75"/>
      <c r="DA469" s="66"/>
      <c r="DB469" s="75" t="str">
        <f>IFERROR(IF(B469&lt;&gt;"", IF(AND(INDEX(Paste_Here!AK$2:AK$850, MATCH(B469, Paste_Here!A$2:A$850, 0))&lt;&gt;"", ISNUMBER(VALUE(INDEX(Paste_Here!AK$2:AK$850, MATCH(B469, Paste_Here!A$2:A$850, 0))))), INDEX(Paste_Here!AK$2:AK$850, MATCH(B469, Paste_Here!A$2:A$850, 0)), ""), ""), "")</f>
        <v/>
      </c>
      <c r="DC469" s="66"/>
      <c r="DD469" s="75" t="str">
        <f>IFERROR(IF(B469&lt;&gt;"", IF(ISNUMBER(SEARCH("highrisk", LOWER(INDEX(Paste_Here!AL$2:AL$850, MATCH(B469, Paste_Here!A$2:A$850, 0))))), "High Risk", IF(ISNUMBER(SEARCH("lowrisk", LOWER(INDEX(Paste_Here!AL$2:AL$850, MATCH(B469, Paste_Here!A$2:A$850, 0))))), "Low Risk", IF(ISNUMBER(SEARCH("somerisk", LOWER(INDEX(Paste_Here!AL$2:AL$850, MATCH(B469, Paste_Here!A$2:A$850, 0))))), "Some Risk", IF(ISNUMBER(SEARCH("ot", LOWER(INDEX(Paste_Here!AL$2:AL$850, MATCH(B469, Paste_Here!A$2:A$850, 0))))), "OT", "")))), ""), "")</f>
        <v/>
      </c>
      <c r="DE469" s="66"/>
      <c r="DF469" s="75" t="str">
        <f>IFERROR(IF(B469&lt;&gt;"", IF(AND(INDEX(Paste_Here!AM$2:AM$850, MATCH(B469, Paste_Here!A$2:A$850, 0))&lt;&gt;"", ISNUMBER(VALUE(INDEX(Paste_Here!AM$2:AM$850, MATCH(B469, Paste_Here!A$2:A$850, 0))))), INDEX(Paste_Here!AM$2:AM$850, MATCH(B469, Paste_Here!A$2:A$850, 0)), ""), ""), "")</f>
        <v/>
      </c>
      <c r="DG469" s="66"/>
      <c r="DH469" s="75" t="str">
        <f>IFERROR(IF(B469&lt;&gt;"", IF(ISNUMBER(SEARCH("highrisk", LOWER(INDEX(Paste_Here!AN$2:AN$850, MATCH(B469, Paste_Here!A$2:A$850, 0))))), "High Risk", IF(ISNUMBER(SEARCH("lowrisk", LOWER(INDEX(Paste_Here!AN$2:AN$850, MATCH(B469, Paste_Here!A$2:A$850, 0))))), "Low Risk", IF(ISNUMBER(SEARCH("somerisk", LOWER(INDEX(Paste_Here!AN$2:AN$850, MATCH(B469, Paste_Here!A$2:A$850, 0))))), "Some Risk", IF(ISNUMBER(SEARCH("ot", LOWER(INDEX(Paste_Here!AN$2:AN$850, MATCH(B469, Paste_Here!A$2:A$850, 0))))), "OT", "")))), ""), "")</f>
        <v/>
      </c>
      <c r="DI469" s="66"/>
      <c r="DJ469" s="66"/>
      <c r="DK469" s="75" t="str">
        <f t="shared" si="96"/>
        <v/>
      </c>
      <c r="DL469" s="66"/>
      <c r="DM469" s="75" t="str">
        <f>IFERROR(IF(B469&lt;&gt;"", IF(AND(INDEX(Paste_Here!Q$2:Q$850, MATCH(B469, Paste_Here!A$2:A$850, 0))&lt;&gt;"", ISNUMBER(VALUE(INDEX(Paste_Here!Q$2:Q$850, MATCH(B469, Paste_Here!A$2:A$850, 0))))), INDEX(Paste_Here!Q$2:Q$850, MATCH(B469, Paste_Here!A$2:A$850, 0)), ""), ""), "")</f>
        <v/>
      </c>
      <c r="DN469" s="66"/>
      <c r="DO469" s="75" t="str">
        <f>IFERROR(IF(B469&lt;&gt;"", IF(ISNUMBER(SEARCH("highrisk", LOWER(INDEX(Paste_Here!R$2:R$850, MATCH(B469, Paste_Here!A$2:A$850, 0))))), "High Risk", IF(ISNUMBER(SEARCH("lowrisk", LOWER(INDEX(Paste_Here!R$2:R$850, MATCH(B469, Paste_Here!A$2:A$850, 0))))), "Low Risk", IF(ISNUMBER(SEARCH("somerisk", LOWER(INDEX(Paste_Here!R$2:R$850, MATCH(B469, Paste_Here!A$2:A$850, 0))))), "Some Risk", IF(ISNUMBER(SEARCH("ot", LOWER(INDEX(Paste_Here!R$2:R$850, MATCH(B469, Paste_Here!A$2:A$850, 0))))), "OT", "")))), ""), "")</f>
        <v/>
      </c>
      <c r="DP469" s="66"/>
      <c r="DQ469" s="93" t="str">
        <f>IFERROR(IF(B469&lt;&gt;"", IF(AND(INDEX(Paste_Here!S$2:S$850, MATCH(B469, Paste_Here!A$2:A$850, 0))&lt;&gt;"", ISNUMBER(VALUE(INDEX(Paste_Here!S$2:S$850, MATCH(B469, Paste_Here!A$2:A$850, 0))))), INDEX(Paste_Here!S$2:S$850, MATCH(B469, Paste_Here!A$2:A$850, 0)), ""), ""), "")</f>
        <v/>
      </c>
      <c r="DR469" s="66"/>
      <c r="DS469" s="75"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IF(ISNUMBER(SEARCH("ot", LOWER(INDEX(Paste_Here!T$2:T$850, MATCH(B469, Paste_Here!A$2:A$850, 0))))), "OT", "")))), ""), "")</f>
        <v/>
      </c>
      <c r="DT469" s="66"/>
      <c r="DU469" s="75" t="str">
        <f>IFERROR(IF(B469&lt;&gt;"", IF(AND(INDEX(Paste_Here!U$2:U$850, MATCH(B469, Paste_Here!A$2:A$850, 0))&lt;&gt;"", ISNUMBER(VALUE(INDEX(Paste_Here!U$2:U$850, MATCH(B469, Paste_Here!A$2:A$850, 0))))), INDEX(Paste_Here!U$2:U$850, MATCH(B469, Paste_Here!A$2:A$850, 0)), ""), ""), "")</f>
        <v/>
      </c>
      <c r="DV469" s="66"/>
      <c r="DW469" s="93" t="str">
        <f>IFERROR(IF(B469&lt;&gt;"", IF(ISNUMBER(SEARCH("highrisk", LOWER(INDEX(Paste_Here!V$2:V$850, MATCH(B469, Paste_Here!A$2:A$850, 0))))), "High Risk", IF(ISNUMBER(SEARCH("lowrisk", LOWER(INDEX(Paste_Here!V$2:V$850, MATCH(B469, Paste_Here!A$2:A$850, 0))))), "Low Risk", IF(ISNUMBER(SEARCH("somerisk", LOWER(INDEX(Paste_Here!V$2:V$850, MATCH(B469, Paste_Here!A$2:A$850, 0))))), "Some Risk", IF(ISNUMBER(SEARCH("ot", LOWER(INDEX(Paste_Here!V$2:V$850, MATCH(B469, Paste_Here!A$2:A$850, 0))))), "OT", "")))), ""), "")</f>
        <v/>
      </c>
      <c r="DX469" s="66"/>
      <c r="DY469" s="75" t="str">
        <f>IFERROR(IF(B469&lt;&gt;"", IF(AND(INDEX(Paste_Here!W$2:W$850, MATCH(B469, Paste_Here!A$2:A$850, 0))&lt;&gt;"", ISNUMBER(VALUE(INDEX(Paste_Here!W$2:W$850, MATCH(B469, Paste_Here!A$2:A$850, 0))))), INDEX(Paste_Here!W$2:W$850, MATCH(B469, Paste_Here!A$2:A$850, 0)), ""), ""), "")</f>
        <v/>
      </c>
      <c r="DZ469" s="66"/>
      <c r="EA469" s="75" t="str">
        <f>IFERROR(IF(B469&lt;&gt;"", IF(ISNUMBER(SEARCH("highrisk", LOWER(INDEX(Paste_Here!X$2:X$850, MATCH(B469, Paste_Here!A$2:A$850, 0))))), "High Risk", IF(ISNUMBER(SEARCH("lowrisk", LOWER(INDEX(Paste_Here!X$2:X$850, MATCH(B469, Paste_Here!A$2:A$850, 0))))), "Low Risk", IF(ISNUMBER(SEARCH("somerisk", LOWER(INDEX(Paste_Here!X$2:X$850, MATCH(B469, Paste_Here!A$2:A$850, 0))))), "Some Risk", IF(ISNUMBER(SEARCH("ot", LOWER(INDEX(Paste_Here!X$2:X$850, MATCH(B469, Paste_Here!A$2:A$850, 0))))), "OT", "")))), ""), "")</f>
        <v/>
      </c>
      <c r="EB469" s="66"/>
      <c r="EC469" s="66"/>
      <c r="ED469" s="75" t="str">
        <f t="shared" si="101"/>
        <v/>
      </c>
      <c r="EE469" s="66"/>
      <c r="EF469" s="75" t="str">
        <f>IFERROR(IF(B469&lt;&gt;"", IF(AND(INDEX(Paste_Here!AO$2:AO$850, MATCH(B469, Paste_Here!A$2:A$850, 0))&lt;&gt;"", ISNUMBER(VALUE(INDEX(Paste_Here!AO$2:AO$850, MATCH(B469, Paste_Here!A$2:A$850, 0))))), INDEX(Paste_Here!AO$2:AO$850, MATCH(B469, Paste_Here!A$2:A$850, 0)), ""), ""), "")</f>
        <v/>
      </c>
      <c r="EG469" s="66"/>
      <c r="EH469" s="75" t="str">
        <f>IFERROR(IF(B469&lt;&gt;"", IF(ISNUMBER(SEARCH("highrisk", LOWER(INDEX(Paste_Here!AP$2:AP$850, MATCH(B469, Paste_Here!A$2:A$850, 0))))), "High Risk", IF(ISNUMBER(SEARCH("lowrisk", LOWER(INDEX(Paste_Here!AP$2:AP$850, MATCH(B469, Paste_Here!A$2:A$850, 0))))), "Low Risk", IF(ISNUMBER(SEARCH("somerisk", LOWER(INDEX(Paste_Here!AP$2:AP$850, MATCH(B469, Paste_Here!A$2:A$850, 0))))), "Some Risk", IF(ISNUMBER(SEARCH("ot", LOWER(INDEX(Paste_Here!AP$2:AP$850, MATCH(B469, Paste_Here!A$2:A$850, 0))))), "OT", "")))), ""), "")</f>
        <v/>
      </c>
      <c r="EI469" s="66"/>
      <c r="EJ469" s="93"/>
      <c r="EK469" s="66"/>
      <c r="EL469" s="75" t="str">
        <f>IFERROR(IF(B469&lt;&gt;"", IF(AND(INDEX(Paste_Here!AQ$2:AQ$850, MATCH(B469, Paste_Here!A$2:A$850, 0))&lt;&gt;"", ISNUMBER(VALUE(INDEX(Paste_Here!AQ$2:AQ$850, MATCH(B469, Paste_Here!A$2:A$850, 0))))), INDEX(Paste_Here!AQ$2:AQ$850, MATCH(B469, Paste_Here!A$2:A$850, 0)), ""), ""), "")</f>
        <v/>
      </c>
      <c r="EM469" s="66"/>
      <c r="EN469" s="75" t="str">
        <f>IFERROR(IF(B469&lt;&gt;"", IF(ISNUMBER(SEARCH("highrisk", LOWER(INDEX(Paste_Here!AR$2:AR$850, MATCH(B469, Paste_Here!A$2:A$850, 0))))), "High Risk", IF(ISNUMBER(SEARCH("lowrisk", LOWER(INDEX(Paste_Here!AR$2:AR$850, MATCH(B469, Paste_Here!A$2:A$850, 0))))), "Low Risk", IF(ISNUMBER(SEARCH("somerisk", LOWER(INDEX(Paste_Here!AR$2:AR$850, MATCH(B469, Paste_Here!A$2:A$850, 0))))), "Some Risk", IF(ISNUMBER(SEARCH("ot", LOWER(INDEX(Paste_Here!AR$2:AR$850, MATCH(B469, Paste_Here!A$2:A$850, 0))))), "OT", "")))), ""), "")</f>
        <v/>
      </c>
      <c r="EO469" s="66"/>
      <c r="EP469" s="93"/>
      <c r="EQ469" s="66"/>
      <c r="ER469" s="75"/>
      <c r="ES469" s="66"/>
      <c r="ET469" s="75"/>
      <c r="EU469" s="66"/>
      <c r="EV469" s="66"/>
      <c r="EW469" s="75" t="str">
        <f t="shared" si="102"/>
        <v/>
      </c>
      <c r="EX469" s="66"/>
      <c r="EY469" s="75" t="str">
        <f>IFERROR(IF(B469&lt;&gt;"", IF(AND(INDEX(Paste_Here!Y$2:Y$850, MATCH(B469, Paste_Here!A$2:A$850, 0))&lt;&gt;"", ISNUMBER(VALUE(INDEX(Paste_Here!Y$2:Y$850, MATCH(B469, Paste_Here!A$2:A$850, 0))))), INDEX(Paste_Here!Y$2:Y$850, MATCH(B469, Paste_Here!A$2:A$850, 0)), ""), ""), "")</f>
        <v/>
      </c>
      <c r="EZ469" s="66"/>
      <c r="FA469" s="75" t="str">
        <f>IFERROR(IF(B469&lt;&gt;"", IF(ISNUMBER(SEARCH("highrisk", LOWER(INDEX(Paste_Here!Z$2:Z$850, MATCH(B469, Paste_Here!A$2:A$850, 0))))), "High Risk", IF(ISNUMBER(SEARCH("lowrisk", LOWER(INDEX(Paste_Here!Z$2:Z$850, MATCH(B469, Paste_Here!A$2:A$850, 0))))), "Low Risk", IF(ISNUMBER(SEARCH("somerisk", LOWER(INDEX(Paste_Here!Z$2:Z$850, MATCH(B469, Paste_Here!A$2:A$850, 0))))), "Some Risk", IF(ISNUMBER(SEARCH("ot", LOWER(INDEX(Paste_Here!Z$2:Z$850, MATCH(B469, Paste_Here!A$2:A$850, 0))))), "OT", "")))), ""), "")</f>
        <v/>
      </c>
      <c r="FB469" s="66"/>
      <c r="FC469" s="93"/>
      <c r="FD469" s="66"/>
      <c r="FE469" s="75" t="str">
        <f>IFERROR(IF(B469&lt;&gt;"", IF(AND(INDEX(Paste_Here!AA$2:AA$850, MATCH(B469, Paste_Here!A$2:A$850, 0))&lt;&gt;"", ISNUMBER(VALUE(INDEX(Paste_Here!AA$2:AA$850, MATCH(B469, Paste_Here!A$2:A$850, 0))))), INDEX(Paste_Here!AA$2:AA$850, MATCH(B469, Paste_Here!A$2:A$850, 0)), ""), ""), "")</f>
        <v/>
      </c>
      <c r="FF469" s="66"/>
      <c r="FG469" s="75" t="str">
        <f>IFERROR(IF(B469&lt;&gt;"", IF(ISNUMBER(SEARCH("highrisk", LOWER(INDEX(Paste_Here!AB$2:AB$850, MATCH(B469, Paste_Here!A$2:A$850, 0))))), "High Risk", IF(ISNUMBER(SEARCH("lowrisk", LOWER(INDEX(Paste_Here!AB$2:AB$850, MATCH(B469, Paste_Here!A$2:A$850, 0))))), "Low Risk", IF(ISNUMBER(SEARCH("somerisk", LOWER(INDEX(Paste_Here!AB$2:AB$850, MATCH(B469, Paste_Here!A$2:A$850, 0))))), "Some Risk", IF(ISNUMBER(SEARCH("ot", LOWER(INDEX(Paste_Here!AB$2:AB$850, MATCH(B469, Paste_Here!A$2:A$850, 0))))), "OT", "")))), ""), "")</f>
        <v/>
      </c>
      <c r="FH469" s="66"/>
      <c r="FI469" s="93"/>
      <c r="FJ469" s="66"/>
      <c r="FK469" s="75"/>
      <c r="FL469" s="66"/>
      <c r="FM469" s="75"/>
      <c r="FN469" s="66"/>
      <c r="FO469" s="66"/>
      <c r="FP469" s="75" t="str">
        <f t="shared" si="97"/>
        <v/>
      </c>
      <c r="FQ469" s="66"/>
      <c r="FR469" s="75" t="str">
        <f>IFERROR(IF(B469&lt;&gt;"", IF(ISNUMBER(SEARCH("s", LOWER(INDEX(Paste_Here!L$2:L$850, MATCH(B469, Paste_Here!A$2:A$850, 0))))), "Yes", IF(INDEX(Paste_Here!L$2:L$850, MATCH(B469, Paste_Here!A$2:A$850, 0))&lt;&gt;"", "No", "")), ""), "")</f>
        <v/>
      </c>
      <c r="FS469" s="66"/>
      <c r="FT469" s="75" t="str">
        <f>IFERROR(IF(B469&lt;&gt;"", IF(ISNUMBER(SEARCH("yes", LOWER(INDEX(Paste_Here!F$2:F$850, MATCH(B469, Paste_Here!A$2:A$850, 0))))), "Yes", IF(ISNUMBER(SEARCH("no", LOWER(INDEX(Paste_Here!F$2:F$850, MATCH(B469, Paste_Here!A$2:A$850, 0))))), "No", "")), ""), "")</f>
        <v/>
      </c>
      <c r="FU469" s="66"/>
      <c r="FV469" s="75" t="str">
        <f>IFERROR(IF(B469&lt;&gt;"", IF(ISNUMBER(SEARCH("english language learner", LOWER(INDEX(Paste_Here!C$2:C$850, MATCH(B469, Paste_Here!A$2:A$850, 0))))), "Yes", ""), ""), "")</f>
        <v/>
      </c>
      <c r="FW469" s="66"/>
      <c r="FX469" s="75" t="str">
        <f>IFERROR(IF(B469&lt;&gt;"", IF(OR(ISNUMBER(SEARCH("b", LOWER(INDEX(Paste_Here!J$2:J$850, MATCH(B469, Paste_Here!A$2:A$850, 0))))), ISNUMBER(SEARCH("h", LOWER(INDEX(Paste_Here!J$2:J$850, MATCH(B469, Paste_Here!A$2:A$850, 0))))), ISNUMBER(SEARCH("i", LOWER(INDEX(Paste_Here!J$2:J$850, MATCH(B469, Paste_Here!A$2:A$850, 0)))))), "Yes", IF(INDEX(Paste_Here!J$2:J$850, MATCH(B469, Paste_Here!A$2:A$850, 0))&lt;&gt;"", "No", "")), ""), "")</f>
        <v/>
      </c>
      <c r="FY469" s="66"/>
      <c r="FZ469" s="75" t="str">
        <f>IFERROR(IF(B469&lt;&gt;"", IF(ISNUMBER(SEARCH("yes", LOWER(INDEX(Paste_Here!K$2:K$850, MATCH(B469, Paste_Here!A$2:A$850, 0))))), "Yes", IF(ISNUMBER(SEARCH("no", LOWER(INDEX(Paste_Here!K$2:K$850, MATCH(B469, Paste_Here!A$2:A$850, 0))))), "No", "")), ""), "")</f>
        <v/>
      </c>
      <c r="GA469" s="66"/>
      <c r="GB469" s="75" t="str">
        <f>IFERROR(IF(B469&lt;&gt;"", IF(ISNUMBER(SEARCH("transitional 2", LOWER(INDEX(Paste_Here!C$2:C$850, MATCH(B469, Paste_Here!A$2:A$850, 0))))), "T2",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GC469" s="66"/>
      <c r="GD469" s="75"/>
      <c r="GE469" s="66"/>
      <c r="GF469" s="75"/>
      <c r="GG469" s="66"/>
      <c r="GH469" s="75"/>
      <c r="GI469" s="66"/>
      <c r="GK469" s="1" t="str" cm="1">
        <f t="array" ref="GK469">IFERROR(INDEX(Paste_Here!$B$2:$B$850, MATCH(0, COUNTIF(GK$4:GK468, Paste_Here!$B$2:$B$850) + IF(Paste_Here!$B$2:$B$850="", 1, 0), 0)), "")</f>
        <v/>
      </c>
      <c r="GL469" s="1" t="str">
        <f>IF(GK469&lt;&gt;"", INDEX(Paste_Here!$A$2:$A$850, MATCH(GK469, Paste_Here!$B$2:$B$850, 0)), "")</f>
        <v/>
      </c>
      <c r="GM469" s="1" t="str">
        <f t="shared" si="103"/>
        <v/>
      </c>
      <c r="GN469" s="1" t="str" cm="1">
        <f t="array" ref="GN469">IFERROR(INDEX($GM$5:$GM$850, MATCH(SMALL(IF($GM$5:$GM$850&lt;&gt;"", COUNTIF($GM$5:$GM$850, "&lt;"&amp;$GM$5:$GM$850)+1), ROW()-ROW($GN$5)+1), COUNTIF($GM$5:$GM$850, "&lt;"&amp;$GM$5:$GM$850)+1, 0)), "")</f>
        <v/>
      </c>
    </row>
    <row r="470" spans="1:196">
      <c r="A470" s="66"/>
      <c r="B470" s="75" t="str">
        <f t="shared" si="91"/>
        <v/>
      </c>
      <c r="C470" s="66"/>
      <c r="D470" s="75" t="str">
        <f>IFERROR(IF(AND(INDEX(Paste_Here!N$2:N$850, MATCH(B470, Paste_Here!A$2:A$850, 0)) = ""), "", IF(UPPER(INDEX(Paste_Here!N$2:N$850, MATCH(B470, Paste_Here!A$2:A$850, 0))) = "YES", "Yes", IF(UPPER(INDEX(Paste_Here!N$2:N$850, MATCH(B470, Paste_Here!A$2:A$850, 0))) = "NO", "No", ""))), "")</f>
        <v/>
      </c>
      <c r="E470" s="66"/>
      <c r="F470" s="75" t="str">
        <f t="shared" si="98"/>
        <v/>
      </c>
      <c r="G470" s="66"/>
      <c r="H470" s="75" t="str">
        <f t="shared" si="99"/>
        <v/>
      </c>
      <c r="I470" s="66"/>
      <c r="J470" s="75" t="str">
        <f t="shared" si="100"/>
        <v/>
      </c>
      <c r="K470" s="66"/>
      <c r="L470" s="75"/>
      <c r="M470" s="66"/>
      <c r="N470" s="75" t="str">
        <f>IFERROR(IF(B470&lt;&gt;"", IF(AND(INDEX(Paste_Here!AW$2:AW$850, MATCH(B470, Paste_Here!A$2:A$850, 0))&lt;&gt;"", ISNUMBER(VALUE(INDEX(Paste_Here!AW$2:AW$850, MATCH(B470, Paste_Here!A$2:A$850, 0))))), INDEX(Paste_Here!AW$2:AW$850, MATCH(B470, Paste_Here!A$2:A$850, 0)), ""), ""), "")</f>
        <v/>
      </c>
      <c r="O470" s="66"/>
      <c r="P470" s="75" t="str">
        <f>IFERROR(IF(B470&lt;&gt;"", IF(AND(INDEX(Paste_Here!AX$2:AX$850, MATCH(B470, Paste_Here!A$2:A$850, 0))&lt;&gt;"", ISNUMBER(VALUE(INDEX(Paste_Here!AX$2:AX$850, MATCH(B470, Paste_Here!A$2:A$850, 0))))), INDEX(Paste_Here!AX$2:AX$850, MATCH(B470, Paste_Here!A$2:A$850, 0)), ""), ""), "")</f>
        <v/>
      </c>
      <c r="Q470" s="66"/>
      <c r="R470" s="75" t="str">
        <f>IFERROR(IF(B470&lt;&gt;"", IF(AND(INDEX(Paste_Here!AU$2:AU$850, MATCH(B470, Paste_Here!A$2:A$850, 0))&lt;&gt;"", ISNUMBER(VALUE(INDEX(Paste_Here!AU$2:AU$850, MATCH(B470, Paste_Here!A$2:A$850, 0))))), INDEX(Paste_Here!AU$2:AU$850, MATCH(B470, Paste_Here!A$2:A$850, 0)), ""), ""), "")</f>
        <v/>
      </c>
      <c r="S470" s="66"/>
      <c r="T470" s="75" t="str">
        <f>IFERROR(IF(B470&lt;&gt;"", IF(AND(INDEX(Paste_Here!AV$2:AV$850, MATCH(B470, Paste_Here!A$2:A$850, 0))&lt;&gt;"", ISNUMBER(VALUE(INDEX(Paste_Here!AV$2:AV$850, MATCH(B470, Paste_Here!A$2:A$850, 0))))), INDEX(Paste_Here!AV$2:AV$850, MATCH(B470, Paste_Here!A$2:A$850, 0)), ""), ""), "")</f>
        <v/>
      </c>
      <c r="U470" s="66"/>
      <c r="W470" s="66"/>
      <c r="Y470" s="66"/>
      <c r="Z470" s="66"/>
      <c r="AA470" s="75" t="str">
        <f t="shared" si="92"/>
        <v/>
      </c>
      <c r="AB470" s="66"/>
      <c r="AC470" s="75"/>
      <c r="AD470" s="66"/>
      <c r="AE470" s="98"/>
      <c r="AF470" s="66"/>
      <c r="AG470" s="75"/>
      <c r="AH470" s="66"/>
      <c r="AI470" s="75" t="str">
        <f>IFERROR(IF(B470&lt;&gt;"", IF(AND(INDEX(Paste_Here!AC$2:AC$850, MATCH(B470, Paste_Here!A$2:A$850, 0))&lt;&gt;"", ISNUMBER(VALUE(INDEX(Paste_Here!AC$2:AC$850, MATCH(B470, Paste_Here!A$2:A$850, 0))))), INDEX(Paste_Here!AC$2:AC$850, MATCH(B470, Paste_Here!A$2:A$850, 0)), ""), ""), "")</f>
        <v/>
      </c>
      <c r="AJ470" s="66"/>
      <c r="AK470" s="75" t="str">
        <f>IFERROR(IF(B470&lt;&gt;"", IF(ISNUMBER(SEARCH("highrisk", LOWER(INDEX(Paste_Here!AD$2:AD$850, MATCH(B470, Paste_Here!A$2:A$850, 0))))), "High Risk", IF(ISNUMBER(SEARCH("lowrisk", LOWER(INDEX(Paste_Here!AD$2:AD$850, MATCH(B470, Paste_Here!A$2:A$850, 0))))), "Low Risk", IF(ISNUMBER(SEARCH("somerisk", LOWER(INDEX(Paste_Here!AD$2:AD$850, MATCH(B470, Paste_Here!A$2:A$850, 0))))), "Some Risk", IF(ISNUMBER(SEARCH("ot", LOWER(INDEX(Paste_Here!AD$2:AD$850, MATCH(B470, Paste_Here!A$2:A$850, 0))))), "OT", "")))), ""), "")</f>
        <v/>
      </c>
      <c r="AL470" s="66"/>
      <c r="AM470" s="75"/>
      <c r="AN470" s="66"/>
      <c r="AO470" s="75" t="str">
        <f>IFERROR(IF(B470&lt;&gt;"", IF(AND(INDEX(Paste_Here!M$2:M$850, MATCH(B470, Paste_Here!A$2:A$850, 0))&lt;&gt;"", ISNUMBER(VALUE(INDEX(Paste_Here!M$2:M$850, MATCH(B470, Paste_Here!A$2:A$850, 0))))), INDEX(Paste_Here!M$2:M$850, MATCH(B470, Paste_Here!A$2:A$850, 0)), ""), ""), "")</f>
        <v/>
      </c>
      <c r="AP470" s="66"/>
      <c r="AQ470" s="75" t="str">
        <f>IFERROR(IF(B470&lt;&gt;"", IF(ISNUMBER(SEARCH("highrisk", LOWER(INDEX(Paste_Here!N$2:N$850, MATCH(B470, Paste_Here!A$2:A$850, 0))))), "High Risk", IF(ISNUMBER(SEARCH("lowrisk", LOWER(INDEX(Paste_Here!N$2:N$850, MATCH(B470, Paste_Here!A$2:A$850, 0))))), "Low Risk", IF(ISNUMBER(SEARCH("somerisk", LOWER(INDEX(Paste_Here!N$2:N$850, MATCH(B470, Paste_Here!A$2:A$850, 0))))), "Some Risk", IF(ISNUMBER(SEARCH("ot", LOWER(INDEX(Paste_Here!N$2:N$850, MATCH(B470, Paste_Here!A$2:A$850, 0))))), "OT", "")))), ""), "")</f>
        <v/>
      </c>
      <c r="AT470" s="66"/>
      <c r="AU470" s="103"/>
      <c r="AV470" s="66"/>
      <c r="AW470" s="66"/>
      <c r="AX470" s="75" t="str">
        <f t="shared" si="93"/>
        <v/>
      </c>
      <c r="AY470" s="66"/>
      <c r="AZ470" s="75"/>
      <c r="BA470" s="66"/>
      <c r="BB470" s="75"/>
      <c r="BC470" s="66"/>
      <c r="BD470" s="75"/>
      <c r="BE470" s="66"/>
      <c r="BF470" s="75" t="str">
        <f>IFERROR(IF(B470&lt;&gt;"", IF(AND(INDEX(Paste_Here!AE$2:AE$850, MATCH(B470, Paste_Here!A$2:A$850, 0))&lt;&gt;"", ISNUMBER(VALUE(INDEX(Paste_Here!AE$2:AE$850, MATCH(B470, Paste_Here!A$2:A$850, 0))))), INDEX(Paste_Here!AE$2:AE$850, MATCH(B470, Paste_Here!A$2:A$850, 0)), ""), ""), "")</f>
        <v/>
      </c>
      <c r="BG470" s="66"/>
      <c r="BH470" s="75" t="str">
        <f>IFERROR(IF(B470&lt;&gt;"", IF(ISNUMBER(SEARCH("highrisk", LOWER(INDEX(Paste_Here!AF$2:AF$850, MATCH(B470, Paste_Here!A$2:A$850, 0))))), "High Risk", IF(ISNUMBER(SEARCH("lowrisk", LOWER(INDEX(Paste_Here!AF$2:AF$850, MATCH(B470, Paste_Here!A$2:A$850, 0))))), "Low Risk", IF(ISNUMBER(SEARCH("somerisk", LOWER(INDEX(Paste_Here!AF$2:AF$850, MATCH(B470, Paste_Here!A$2:A$850, 0))))), "Some Risk", IF(ISNUMBER(SEARCH("ot", LOWER(INDEX(Paste_Here!AF$2:AF$850, MATCH(B470, Paste_Here!A$2:A$850, 0))))), "OT", "")))), ""), "")</f>
        <v/>
      </c>
      <c r="BI470" s="66"/>
      <c r="BJ470" s="75"/>
      <c r="BK470" s="66"/>
      <c r="BL470" s="75" t="str">
        <f>IFERROR(IF(B470&lt;&gt;"", IF(AND(INDEX(Paste_Here!O$2:O$850, MATCH(B470, Paste_Here!A$2:A$850, 0))&lt;&gt;"", ISNUMBER(VALUE(INDEX(Paste_Here!O$2:O$850, MATCH(B470, Paste_Here!A$2:A$850, 0))))), INDEX(Paste_Here!O$2:O$850, MATCH(B470, Paste_Here!A$2:A$850, 0)), ""), ""), "")</f>
        <v/>
      </c>
      <c r="BM470" s="66"/>
      <c r="BN470" s="75" t="str">
        <f>IFERROR(IF(B470&lt;&gt;"", IF(ISNUMBER(SEARCH("highrisk", LOWER(INDEX(Paste_Here!P$2:P$850, MATCH(B470, Paste_Here!A$2:A$850, 0))))), "High Risk", IF(ISNUMBER(SEARCH("lowrisk", LOWER(INDEX(Paste_Here!P$2:P$850, MATCH(B470, Paste_Here!A$2:A$850, 0))))), "Low Risk", IF(ISNUMBER(SEARCH("somerisk", LOWER(INDEX(Paste_Here!P$2:P$850, MATCH(B470, Paste_Here!A$2:A$850, 0))))), "Some Risk", IF(ISNUMBER(SEARCH("ot", LOWER(INDEX(Paste_Here!P$2:P$850, MATCH(B470, Paste_Here!A$2:A$850, 0))))), "OT", "")))), ""), "")</f>
        <v/>
      </c>
      <c r="BQ470" s="66"/>
      <c r="BR470" s="75"/>
      <c r="BS470" s="66"/>
      <c r="BT470" s="66"/>
      <c r="BU470" s="75" t="str">
        <f t="shared" si="94"/>
        <v/>
      </c>
      <c r="BV470" s="66"/>
      <c r="BW470" s="75"/>
      <c r="BX470" s="66"/>
      <c r="BY470" s="75"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BZ470" s="66"/>
      <c r="CA470" s="75"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CB470" s="66"/>
      <c r="CC470" s="75"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CD470" s="66"/>
      <c r="CE470" s="75"/>
      <c r="CF470" s="66"/>
      <c r="CK470" s="75"/>
      <c r="CL470" s="66"/>
      <c r="CM470" s="75"/>
      <c r="CN470" s="66"/>
      <c r="CO470" s="75"/>
      <c r="CP470" s="66"/>
      <c r="CQ470" s="66"/>
      <c r="CR470" s="75" t="str">
        <f t="shared" si="95"/>
        <v/>
      </c>
      <c r="CS470" s="66"/>
      <c r="CT470" s="75"/>
      <c r="CU470" s="66"/>
      <c r="CV470" s="75"/>
      <c r="CW470" s="66"/>
      <c r="CX470" s="75"/>
      <c r="CY470" s="66"/>
      <c r="CZ470" s="75"/>
      <c r="DA470" s="66"/>
      <c r="DB470" s="75" t="str">
        <f>IFERROR(IF(B470&lt;&gt;"", IF(AND(INDEX(Paste_Here!AK$2:AK$850, MATCH(B470, Paste_Here!A$2:A$850, 0))&lt;&gt;"", ISNUMBER(VALUE(INDEX(Paste_Here!AK$2:AK$850, MATCH(B470, Paste_Here!A$2:A$850, 0))))), INDEX(Paste_Here!AK$2:AK$850, MATCH(B470, Paste_Here!A$2:A$850, 0)), ""), ""), "")</f>
        <v/>
      </c>
      <c r="DC470" s="66"/>
      <c r="DD470" s="75" t="str">
        <f>IFERROR(IF(B470&lt;&gt;"", IF(ISNUMBER(SEARCH("highrisk", LOWER(INDEX(Paste_Here!AL$2:AL$850, MATCH(B470, Paste_Here!A$2:A$850, 0))))), "High Risk", IF(ISNUMBER(SEARCH("lowrisk", LOWER(INDEX(Paste_Here!AL$2:AL$850, MATCH(B470, Paste_Here!A$2:A$850, 0))))), "Low Risk", IF(ISNUMBER(SEARCH("somerisk", LOWER(INDEX(Paste_Here!AL$2:AL$850, MATCH(B470, Paste_Here!A$2:A$850, 0))))), "Some Risk", IF(ISNUMBER(SEARCH("ot", LOWER(INDEX(Paste_Here!AL$2:AL$850, MATCH(B470, Paste_Here!A$2:A$850, 0))))), "OT", "")))), ""), "")</f>
        <v/>
      </c>
      <c r="DE470" s="66"/>
      <c r="DF470" s="75" t="str">
        <f>IFERROR(IF(B470&lt;&gt;"", IF(AND(INDEX(Paste_Here!AM$2:AM$850, MATCH(B470, Paste_Here!A$2:A$850, 0))&lt;&gt;"", ISNUMBER(VALUE(INDEX(Paste_Here!AM$2:AM$850, MATCH(B470, Paste_Here!A$2:A$850, 0))))), INDEX(Paste_Here!AM$2:AM$850, MATCH(B470, Paste_Here!A$2:A$850, 0)), ""), ""), "")</f>
        <v/>
      </c>
      <c r="DG470" s="66"/>
      <c r="DH470" s="75" t="str">
        <f>IFERROR(IF(B470&lt;&gt;"", IF(ISNUMBER(SEARCH("highrisk", LOWER(INDEX(Paste_Here!AN$2:AN$850, MATCH(B470, Paste_Here!A$2:A$850, 0))))), "High Risk", IF(ISNUMBER(SEARCH("lowrisk", LOWER(INDEX(Paste_Here!AN$2:AN$850, MATCH(B470, Paste_Here!A$2:A$850, 0))))), "Low Risk", IF(ISNUMBER(SEARCH("somerisk", LOWER(INDEX(Paste_Here!AN$2:AN$850, MATCH(B470, Paste_Here!A$2:A$850, 0))))), "Some Risk", IF(ISNUMBER(SEARCH("ot", LOWER(INDEX(Paste_Here!AN$2:AN$850, MATCH(B470, Paste_Here!A$2:A$850, 0))))), "OT", "")))), ""), "")</f>
        <v/>
      </c>
      <c r="DI470" s="66"/>
      <c r="DJ470" s="66"/>
      <c r="DK470" s="75" t="str">
        <f t="shared" si="96"/>
        <v/>
      </c>
      <c r="DL470" s="66"/>
      <c r="DM470" s="75" t="str">
        <f>IFERROR(IF(B470&lt;&gt;"", IF(AND(INDEX(Paste_Here!Q$2:Q$850, MATCH(B470, Paste_Here!A$2:A$850, 0))&lt;&gt;"", ISNUMBER(VALUE(INDEX(Paste_Here!Q$2:Q$850, MATCH(B470, Paste_Here!A$2:A$850, 0))))), INDEX(Paste_Here!Q$2:Q$850, MATCH(B470, Paste_Here!A$2:A$850, 0)), ""), ""), "")</f>
        <v/>
      </c>
      <c r="DN470" s="66"/>
      <c r="DO470" s="75" t="str">
        <f>IFERROR(IF(B470&lt;&gt;"", IF(ISNUMBER(SEARCH("highrisk", LOWER(INDEX(Paste_Here!R$2:R$850, MATCH(B470, Paste_Here!A$2:A$850, 0))))), "High Risk", IF(ISNUMBER(SEARCH("lowrisk", LOWER(INDEX(Paste_Here!R$2:R$850, MATCH(B470, Paste_Here!A$2:A$850, 0))))), "Low Risk", IF(ISNUMBER(SEARCH("somerisk", LOWER(INDEX(Paste_Here!R$2:R$850, MATCH(B470, Paste_Here!A$2:A$850, 0))))), "Some Risk", IF(ISNUMBER(SEARCH("ot", LOWER(INDEX(Paste_Here!R$2:R$850, MATCH(B470, Paste_Here!A$2:A$850, 0))))), "OT", "")))), ""), "")</f>
        <v/>
      </c>
      <c r="DP470" s="66"/>
      <c r="DQ470" s="93" t="str">
        <f>IFERROR(IF(B470&lt;&gt;"", IF(AND(INDEX(Paste_Here!S$2:S$850, MATCH(B470, Paste_Here!A$2:A$850, 0))&lt;&gt;"", ISNUMBER(VALUE(INDEX(Paste_Here!S$2:S$850, MATCH(B470, Paste_Here!A$2:A$850, 0))))), INDEX(Paste_Here!S$2:S$850, MATCH(B470, Paste_Here!A$2:A$850, 0)), ""), ""), "")</f>
        <v/>
      </c>
      <c r="DR470" s="66"/>
      <c r="DS470" s="75"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IF(ISNUMBER(SEARCH("ot", LOWER(INDEX(Paste_Here!T$2:T$850, MATCH(B470, Paste_Here!A$2:A$850, 0))))), "OT", "")))), ""), "")</f>
        <v/>
      </c>
      <c r="DT470" s="66"/>
      <c r="DU470" s="75" t="str">
        <f>IFERROR(IF(B470&lt;&gt;"", IF(AND(INDEX(Paste_Here!U$2:U$850, MATCH(B470, Paste_Here!A$2:A$850, 0))&lt;&gt;"", ISNUMBER(VALUE(INDEX(Paste_Here!U$2:U$850, MATCH(B470, Paste_Here!A$2:A$850, 0))))), INDEX(Paste_Here!U$2:U$850, MATCH(B470, Paste_Here!A$2:A$850, 0)), ""), ""), "")</f>
        <v/>
      </c>
      <c r="DV470" s="66"/>
      <c r="DW470" s="93" t="str">
        <f>IFERROR(IF(B470&lt;&gt;"", IF(ISNUMBER(SEARCH("highrisk", LOWER(INDEX(Paste_Here!V$2:V$850, MATCH(B470, Paste_Here!A$2:A$850, 0))))), "High Risk", IF(ISNUMBER(SEARCH("lowrisk", LOWER(INDEX(Paste_Here!V$2:V$850, MATCH(B470, Paste_Here!A$2:A$850, 0))))), "Low Risk", IF(ISNUMBER(SEARCH("somerisk", LOWER(INDEX(Paste_Here!V$2:V$850, MATCH(B470, Paste_Here!A$2:A$850, 0))))), "Some Risk", IF(ISNUMBER(SEARCH("ot", LOWER(INDEX(Paste_Here!V$2:V$850, MATCH(B470, Paste_Here!A$2:A$850, 0))))), "OT", "")))), ""), "")</f>
        <v/>
      </c>
      <c r="DX470" s="66"/>
      <c r="DY470" s="75" t="str">
        <f>IFERROR(IF(B470&lt;&gt;"", IF(AND(INDEX(Paste_Here!W$2:W$850, MATCH(B470, Paste_Here!A$2:A$850, 0))&lt;&gt;"", ISNUMBER(VALUE(INDEX(Paste_Here!W$2:W$850, MATCH(B470, Paste_Here!A$2:A$850, 0))))), INDEX(Paste_Here!W$2:W$850, MATCH(B470, Paste_Here!A$2:A$850, 0)), ""), ""), "")</f>
        <v/>
      </c>
      <c r="DZ470" s="66"/>
      <c r="EA470" s="75" t="str">
        <f>IFERROR(IF(B470&lt;&gt;"", IF(ISNUMBER(SEARCH("highrisk", LOWER(INDEX(Paste_Here!X$2:X$850, MATCH(B470, Paste_Here!A$2:A$850, 0))))), "High Risk", IF(ISNUMBER(SEARCH("lowrisk", LOWER(INDEX(Paste_Here!X$2:X$850, MATCH(B470, Paste_Here!A$2:A$850, 0))))), "Low Risk", IF(ISNUMBER(SEARCH("somerisk", LOWER(INDEX(Paste_Here!X$2:X$850, MATCH(B470, Paste_Here!A$2:A$850, 0))))), "Some Risk", IF(ISNUMBER(SEARCH("ot", LOWER(INDEX(Paste_Here!X$2:X$850, MATCH(B470, Paste_Here!A$2:A$850, 0))))), "OT", "")))), ""), "")</f>
        <v/>
      </c>
      <c r="EB470" s="66"/>
      <c r="EC470" s="66"/>
      <c r="ED470" s="75" t="str">
        <f t="shared" si="101"/>
        <v/>
      </c>
      <c r="EE470" s="66"/>
      <c r="EF470" s="75" t="str">
        <f>IFERROR(IF(B470&lt;&gt;"", IF(AND(INDEX(Paste_Here!AO$2:AO$850, MATCH(B470, Paste_Here!A$2:A$850, 0))&lt;&gt;"", ISNUMBER(VALUE(INDEX(Paste_Here!AO$2:AO$850, MATCH(B470, Paste_Here!A$2:A$850, 0))))), INDEX(Paste_Here!AO$2:AO$850, MATCH(B470, Paste_Here!A$2:A$850, 0)), ""), ""), "")</f>
        <v/>
      </c>
      <c r="EG470" s="66"/>
      <c r="EH470" s="75" t="str">
        <f>IFERROR(IF(B470&lt;&gt;"", IF(ISNUMBER(SEARCH("highrisk", LOWER(INDEX(Paste_Here!AP$2:AP$850, MATCH(B470, Paste_Here!A$2:A$850, 0))))), "High Risk", IF(ISNUMBER(SEARCH("lowrisk", LOWER(INDEX(Paste_Here!AP$2:AP$850, MATCH(B470, Paste_Here!A$2:A$850, 0))))), "Low Risk", IF(ISNUMBER(SEARCH("somerisk", LOWER(INDEX(Paste_Here!AP$2:AP$850, MATCH(B470, Paste_Here!A$2:A$850, 0))))), "Some Risk", IF(ISNUMBER(SEARCH("ot", LOWER(INDEX(Paste_Here!AP$2:AP$850, MATCH(B470, Paste_Here!A$2:A$850, 0))))), "OT", "")))), ""), "")</f>
        <v/>
      </c>
      <c r="EI470" s="66"/>
      <c r="EJ470" s="93"/>
      <c r="EK470" s="66"/>
      <c r="EL470" s="75" t="str">
        <f>IFERROR(IF(B470&lt;&gt;"", IF(AND(INDEX(Paste_Here!AQ$2:AQ$850, MATCH(B470, Paste_Here!A$2:A$850, 0))&lt;&gt;"", ISNUMBER(VALUE(INDEX(Paste_Here!AQ$2:AQ$850, MATCH(B470, Paste_Here!A$2:A$850, 0))))), INDEX(Paste_Here!AQ$2:AQ$850, MATCH(B470, Paste_Here!A$2:A$850, 0)), ""), ""), "")</f>
        <v/>
      </c>
      <c r="EM470" s="66"/>
      <c r="EN470" s="75" t="str">
        <f>IFERROR(IF(B470&lt;&gt;"", IF(ISNUMBER(SEARCH("highrisk", LOWER(INDEX(Paste_Here!AR$2:AR$850, MATCH(B470, Paste_Here!A$2:A$850, 0))))), "High Risk", IF(ISNUMBER(SEARCH("lowrisk", LOWER(INDEX(Paste_Here!AR$2:AR$850, MATCH(B470, Paste_Here!A$2:A$850, 0))))), "Low Risk", IF(ISNUMBER(SEARCH("somerisk", LOWER(INDEX(Paste_Here!AR$2:AR$850, MATCH(B470, Paste_Here!A$2:A$850, 0))))), "Some Risk", IF(ISNUMBER(SEARCH("ot", LOWER(INDEX(Paste_Here!AR$2:AR$850, MATCH(B470, Paste_Here!A$2:A$850, 0))))), "OT", "")))), ""), "")</f>
        <v/>
      </c>
      <c r="EO470" s="66"/>
      <c r="EP470" s="93"/>
      <c r="EQ470" s="66"/>
      <c r="ER470" s="75"/>
      <c r="ES470" s="66"/>
      <c r="ET470" s="75"/>
      <c r="EU470" s="66"/>
      <c r="EV470" s="66"/>
      <c r="EW470" s="75" t="str">
        <f t="shared" si="102"/>
        <v/>
      </c>
      <c r="EX470" s="66"/>
      <c r="EY470" s="75" t="str">
        <f>IFERROR(IF(B470&lt;&gt;"", IF(AND(INDEX(Paste_Here!Y$2:Y$850, MATCH(B470, Paste_Here!A$2:A$850, 0))&lt;&gt;"", ISNUMBER(VALUE(INDEX(Paste_Here!Y$2:Y$850, MATCH(B470, Paste_Here!A$2:A$850, 0))))), INDEX(Paste_Here!Y$2:Y$850, MATCH(B470, Paste_Here!A$2:A$850, 0)), ""), ""), "")</f>
        <v/>
      </c>
      <c r="EZ470" s="66"/>
      <c r="FA470" s="75" t="str">
        <f>IFERROR(IF(B470&lt;&gt;"", IF(ISNUMBER(SEARCH("highrisk", LOWER(INDEX(Paste_Here!Z$2:Z$850, MATCH(B470, Paste_Here!A$2:A$850, 0))))), "High Risk", IF(ISNUMBER(SEARCH("lowrisk", LOWER(INDEX(Paste_Here!Z$2:Z$850, MATCH(B470, Paste_Here!A$2:A$850, 0))))), "Low Risk", IF(ISNUMBER(SEARCH("somerisk", LOWER(INDEX(Paste_Here!Z$2:Z$850, MATCH(B470, Paste_Here!A$2:A$850, 0))))), "Some Risk", IF(ISNUMBER(SEARCH("ot", LOWER(INDEX(Paste_Here!Z$2:Z$850, MATCH(B470, Paste_Here!A$2:A$850, 0))))), "OT", "")))), ""), "")</f>
        <v/>
      </c>
      <c r="FB470" s="66"/>
      <c r="FC470" s="93"/>
      <c r="FD470" s="66"/>
      <c r="FE470" s="75" t="str">
        <f>IFERROR(IF(B470&lt;&gt;"", IF(AND(INDEX(Paste_Here!AA$2:AA$850, MATCH(B470, Paste_Here!A$2:A$850, 0))&lt;&gt;"", ISNUMBER(VALUE(INDEX(Paste_Here!AA$2:AA$850, MATCH(B470, Paste_Here!A$2:A$850, 0))))), INDEX(Paste_Here!AA$2:AA$850, MATCH(B470, Paste_Here!A$2:A$850, 0)), ""), ""), "")</f>
        <v/>
      </c>
      <c r="FF470" s="66"/>
      <c r="FG470" s="75" t="str">
        <f>IFERROR(IF(B470&lt;&gt;"", IF(ISNUMBER(SEARCH("highrisk", LOWER(INDEX(Paste_Here!AB$2:AB$850, MATCH(B470, Paste_Here!A$2:A$850, 0))))), "High Risk", IF(ISNUMBER(SEARCH("lowrisk", LOWER(INDEX(Paste_Here!AB$2:AB$850, MATCH(B470, Paste_Here!A$2:A$850, 0))))), "Low Risk", IF(ISNUMBER(SEARCH("somerisk", LOWER(INDEX(Paste_Here!AB$2:AB$850, MATCH(B470, Paste_Here!A$2:A$850, 0))))), "Some Risk", IF(ISNUMBER(SEARCH("ot", LOWER(INDEX(Paste_Here!AB$2:AB$850, MATCH(B470, Paste_Here!A$2:A$850, 0))))), "OT", "")))), ""), "")</f>
        <v/>
      </c>
      <c r="FH470" s="66"/>
      <c r="FI470" s="93"/>
      <c r="FJ470" s="66"/>
      <c r="FK470" s="75"/>
      <c r="FL470" s="66"/>
      <c r="FM470" s="75"/>
      <c r="FN470" s="66"/>
      <c r="FO470" s="66"/>
      <c r="FP470" s="75" t="str">
        <f t="shared" si="97"/>
        <v/>
      </c>
      <c r="FQ470" s="66"/>
      <c r="FR470" s="75" t="str">
        <f>IFERROR(IF(B470&lt;&gt;"", IF(ISNUMBER(SEARCH("s", LOWER(INDEX(Paste_Here!L$2:L$850, MATCH(B470, Paste_Here!A$2:A$850, 0))))), "Yes", IF(INDEX(Paste_Here!L$2:L$850, MATCH(B470, Paste_Here!A$2:A$850, 0))&lt;&gt;"", "No", "")), ""), "")</f>
        <v/>
      </c>
      <c r="FS470" s="66"/>
      <c r="FT470" s="75" t="str">
        <f>IFERROR(IF(B470&lt;&gt;"", IF(ISNUMBER(SEARCH("yes", LOWER(INDEX(Paste_Here!F$2:F$850, MATCH(B470, Paste_Here!A$2:A$850, 0))))), "Yes", IF(ISNUMBER(SEARCH("no", LOWER(INDEX(Paste_Here!F$2:F$850, MATCH(B470, Paste_Here!A$2:A$850, 0))))), "No", "")), ""), "")</f>
        <v/>
      </c>
      <c r="FU470" s="66"/>
      <c r="FV470" s="75" t="str">
        <f>IFERROR(IF(B470&lt;&gt;"", IF(ISNUMBER(SEARCH("english language learner", LOWER(INDEX(Paste_Here!C$2:C$850, MATCH(B470, Paste_Here!A$2:A$850, 0))))), "Yes", ""), ""), "")</f>
        <v/>
      </c>
      <c r="FW470" s="66"/>
      <c r="FX470" s="75" t="str">
        <f>IFERROR(IF(B470&lt;&gt;"", IF(OR(ISNUMBER(SEARCH("b", LOWER(INDEX(Paste_Here!J$2:J$850, MATCH(B470, Paste_Here!A$2:A$850, 0))))), ISNUMBER(SEARCH("h", LOWER(INDEX(Paste_Here!J$2:J$850, MATCH(B470, Paste_Here!A$2:A$850, 0))))), ISNUMBER(SEARCH("i", LOWER(INDEX(Paste_Here!J$2:J$850, MATCH(B470, Paste_Here!A$2:A$850, 0)))))), "Yes", IF(INDEX(Paste_Here!J$2:J$850, MATCH(B470, Paste_Here!A$2:A$850, 0))&lt;&gt;"", "No", "")), ""), "")</f>
        <v/>
      </c>
      <c r="FY470" s="66"/>
      <c r="FZ470" s="75" t="str">
        <f>IFERROR(IF(B470&lt;&gt;"", IF(ISNUMBER(SEARCH("yes", LOWER(INDEX(Paste_Here!K$2:K$850, MATCH(B470, Paste_Here!A$2:A$850, 0))))), "Yes", IF(ISNUMBER(SEARCH("no", LOWER(INDEX(Paste_Here!K$2:K$850, MATCH(B470, Paste_Here!A$2:A$850, 0))))), "No", "")), ""), "")</f>
        <v/>
      </c>
      <c r="GA470" s="66"/>
      <c r="GB470" s="75" t="str">
        <f>IFERROR(IF(B470&lt;&gt;"", IF(ISNUMBER(SEARCH("transitional 2", LOWER(INDEX(Paste_Here!C$2:C$850, MATCH(B470, Paste_Here!A$2:A$850, 0))))), "T2",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GC470" s="66"/>
      <c r="GD470" s="75"/>
      <c r="GE470" s="66"/>
      <c r="GF470" s="75"/>
      <c r="GG470" s="66"/>
      <c r="GH470" s="75"/>
      <c r="GI470" s="66"/>
      <c r="GK470" s="1" t="str" cm="1">
        <f t="array" ref="GK470">IFERROR(INDEX(Paste_Here!$B$2:$B$850, MATCH(0, COUNTIF(GK$4:GK469, Paste_Here!$B$2:$B$850) + IF(Paste_Here!$B$2:$B$850="", 1, 0), 0)), "")</f>
        <v/>
      </c>
      <c r="GL470" s="1" t="str">
        <f>IF(GK470&lt;&gt;"", INDEX(Paste_Here!$A$2:$A$850, MATCH(GK470, Paste_Here!$B$2:$B$850, 0)), "")</f>
        <v/>
      </c>
      <c r="GM470" s="1" t="str">
        <f t="shared" si="103"/>
        <v/>
      </c>
      <c r="GN470" s="1" t="str" cm="1">
        <f t="array" ref="GN470">IFERROR(INDEX($GM$5:$GM$850, MATCH(SMALL(IF($GM$5:$GM$850&lt;&gt;"", COUNTIF($GM$5:$GM$850, "&lt;"&amp;$GM$5:$GM$850)+1), ROW()-ROW($GN$5)+1), COUNTIF($GM$5:$GM$850, "&lt;"&amp;$GM$5:$GM$850)+1, 0)), "")</f>
        <v/>
      </c>
    </row>
    <row r="471" spans="1:196">
      <c r="A471" s="66"/>
      <c r="B471" s="75" t="str">
        <f t="shared" si="91"/>
        <v/>
      </c>
      <c r="C471" s="66"/>
      <c r="D471" s="75" t="str">
        <f>IFERROR(IF(AND(INDEX(Paste_Here!N$2:N$850, MATCH(B471, Paste_Here!A$2:A$850, 0)) = ""), "", IF(UPPER(INDEX(Paste_Here!N$2:N$850, MATCH(B471, Paste_Here!A$2:A$850, 0))) = "YES", "Yes", IF(UPPER(INDEX(Paste_Here!N$2:N$850, MATCH(B471, Paste_Here!A$2:A$850, 0))) = "NO", "No", ""))), "")</f>
        <v/>
      </c>
      <c r="E471" s="66"/>
      <c r="F471" s="75" t="str">
        <f t="shared" si="98"/>
        <v/>
      </c>
      <c r="G471" s="66"/>
      <c r="H471" s="75" t="str">
        <f t="shared" si="99"/>
        <v/>
      </c>
      <c r="I471" s="66"/>
      <c r="J471" s="75" t="str">
        <f t="shared" si="100"/>
        <v/>
      </c>
      <c r="K471" s="66"/>
      <c r="L471" s="75"/>
      <c r="M471" s="66"/>
      <c r="N471" s="75" t="str">
        <f>IFERROR(IF(B471&lt;&gt;"", IF(AND(INDEX(Paste_Here!AW$2:AW$850, MATCH(B471, Paste_Here!A$2:A$850, 0))&lt;&gt;"", ISNUMBER(VALUE(INDEX(Paste_Here!AW$2:AW$850, MATCH(B471, Paste_Here!A$2:A$850, 0))))), INDEX(Paste_Here!AW$2:AW$850, MATCH(B471, Paste_Here!A$2:A$850, 0)), ""), ""), "")</f>
        <v/>
      </c>
      <c r="O471" s="66"/>
      <c r="P471" s="75" t="str">
        <f>IFERROR(IF(B471&lt;&gt;"", IF(AND(INDEX(Paste_Here!AX$2:AX$850, MATCH(B471, Paste_Here!A$2:A$850, 0))&lt;&gt;"", ISNUMBER(VALUE(INDEX(Paste_Here!AX$2:AX$850, MATCH(B471, Paste_Here!A$2:A$850, 0))))), INDEX(Paste_Here!AX$2:AX$850, MATCH(B471, Paste_Here!A$2:A$850, 0)), ""), ""), "")</f>
        <v/>
      </c>
      <c r="Q471" s="66"/>
      <c r="R471" s="75" t="str">
        <f>IFERROR(IF(B471&lt;&gt;"", IF(AND(INDEX(Paste_Here!AU$2:AU$850, MATCH(B471, Paste_Here!A$2:A$850, 0))&lt;&gt;"", ISNUMBER(VALUE(INDEX(Paste_Here!AU$2:AU$850, MATCH(B471, Paste_Here!A$2:A$850, 0))))), INDEX(Paste_Here!AU$2:AU$850, MATCH(B471, Paste_Here!A$2:A$850, 0)), ""), ""), "")</f>
        <v/>
      </c>
      <c r="S471" s="66"/>
      <c r="T471" s="75" t="str">
        <f>IFERROR(IF(B471&lt;&gt;"", IF(AND(INDEX(Paste_Here!AV$2:AV$850, MATCH(B471, Paste_Here!A$2:A$850, 0))&lt;&gt;"", ISNUMBER(VALUE(INDEX(Paste_Here!AV$2:AV$850, MATCH(B471, Paste_Here!A$2:A$850, 0))))), INDEX(Paste_Here!AV$2:AV$850, MATCH(B471, Paste_Here!A$2:A$850, 0)), ""), ""), "")</f>
        <v/>
      </c>
      <c r="U471" s="66"/>
      <c r="W471" s="66"/>
      <c r="Y471" s="66"/>
      <c r="Z471" s="66"/>
      <c r="AA471" s="75" t="str">
        <f t="shared" si="92"/>
        <v/>
      </c>
      <c r="AB471" s="66"/>
      <c r="AC471" s="75"/>
      <c r="AD471" s="66"/>
      <c r="AE471" s="98"/>
      <c r="AF471" s="66"/>
      <c r="AG471" s="75"/>
      <c r="AH471" s="66"/>
      <c r="AI471" s="75" t="str">
        <f>IFERROR(IF(B471&lt;&gt;"", IF(AND(INDEX(Paste_Here!AC$2:AC$850, MATCH(B471, Paste_Here!A$2:A$850, 0))&lt;&gt;"", ISNUMBER(VALUE(INDEX(Paste_Here!AC$2:AC$850, MATCH(B471, Paste_Here!A$2:A$850, 0))))), INDEX(Paste_Here!AC$2:AC$850, MATCH(B471, Paste_Here!A$2:A$850, 0)), ""), ""), "")</f>
        <v/>
      </c>
      <c r="AJ471" s="66"/>
      <c r="AK471" s="75" t="str">
        <f>IFERROR(IF(B471&lt;&gt;"", IF(ISNUMBER(SEARCH("highrisk", LOWER(INDEX(Paste_Here!AD$2:AD$850, MATCH(B471, Paste_Here!A$2:A$850, 0))))), "High Risk", IF(ISNUMBER(SEARCH("lowrisk", LOWER(INDEX(Paste_Here!AD$2:AD$850, MATCH(B471, Paste_Here!A$2:A$850, 0))))), "Low Risk", IF(ISNUMBER(SEARCH("somerisk", LOWER(INDEX(Paste_Here!AD$2:AD$850, MATCH(B471, Paste_Here!A$2:A$850, 0))))), "Some Risk", IF(ISNUMBER(SEARCH("ot", LOWER(INDEX(Paste_Here!AD$2:AD$850, MATCH(B471, Paste_Here!A$2:A$850, 0))))), "OT", "")))), ""), "")</f>
        <v/>
      </c>
      <c r="AL471" s="66"/>
      <c r="AM471" s="75"/>
      <c r="AN471" s="66"/>
      <c r="AO471" s="75" t="str">
        <f>IFERROR(IF(B471&lt;&gt;"", IF(AND(INDEX(Paste_Here!M$2:M$850, MATCH(B471, Paste_Here!A$2:A$850, 0))&lt;&gt;"", ISNUMBER(VALUE(INDEX(Paste_Here!M$2:M$850, MATCH(B471, Paste_Here!A$2:A$850, 0))))), INDEX(Paste_Here!M$2:M$850, MATCH(B471, Paste_Here!A$2:A$850, 0)), ""), ""), "")</f>
        <v/>
      </c>
      <c r="AP471" s="66"/>
      <c r="AQ471" s="75" t="str">
        <f>IFERROR(IF(B471&lt;&gt;"", IF(ISNUMBER(SEARCH("highrisk", LOWER(INDEX(Paste_Here!N$2:N$850, MATCH(B471, Paste_Here!A$2:A$850, 0))))), "High Risk", IF(ISNUMBER(SEARCH("lowrisk", LOWER(INDEX(Paste_Here!N$2:N$850, MATCH(B471, Paste_Here!A$2:A$850, 0))))), "Low Risk", IF(ISNUMBER(SEARCH("somerisk", LOWER(INDEX(Paste_Here!N$2:N$850, MATCH(B471, Paste_Here!A$2:A$850, 0))))), "Some Risk", IF(ISNUMBER(SEARCH("ot", LOWER(INDEX(Paste_Here!N$2:N$850, MATCH(B471, Paste_Here!A$2:A$850, 0))))), "OT", "")))), ""), "")</f>
        <v/>
      </c>
      <c r="AT471" s="66"/>
      <c r="AU471" s="103"/>
      <c r="AV471" s="66"/>
      <c r="AW471" s="66"/>
      <c r="AX471" s="75" t="str">
        <f t="shared" si="93"/>
        <v/>
      </c>
      <c r="AY471" s="66"/>
      <c r="AZ471" s="75"/>
      <c r="BA471" s="66"/>
      <c r="BB471" s="75"/>
      <c r="BC471" s="66"/>
      <c r="BD471" s="75"/>
      <c r="BE471" s="66"/>
      <c r="BF471" s="75" t="str">
        <f>IFERROR(IF(B471&lt;&gt;"", IF(AND(INDEX(Paste_Here!AE$2:AE$850, MATCH(B471, Paste_Here!A$2:A$850, 0))&lt;&gt;"", ISNUMBER(VALUE(INDEX(Paste_Here!AE$2:AE$850, MATCH(B471, Paste_Here!A$2:A$850, 0))))), INDEX(Paste_Here!AE$2:AE$850, MATCH(B471, Paste_Here!A$2:A$850, 0)), ""), ""), "")</f>
        <v/>
      </c>
      <c r="BG471" s="66"/>
      <c r="BH471" s="75" t="str">
        <f>IFERROR(IF(B471&lt;&gt;"", IF(ISNUMBER(SEARCH("highrisk", LOWER(INDEX(Paste_Here!AF$2:AF$850, MATCH(B471, Paste_Here!A$2:A$850, 0))))), "High Risk", IF(ISNUMBER(SEARCH("lowrisk", LOWER(INDEX(Paste_Here!AF$2:AF$850, MATCH(B471, Paste_Here!A$2:A$850, 0))))), "Low Risk", IF(ISNUMBER(SEARCH("somerisk", LOWER(INDEX(Paste_Here!AF$2:AF$850, MATCH(B471, Paste_Here!A$2:A$850, 0))))), "Some Risk", IF(ISNUMBER(SEARCH("ot", LOWER(INDEX(Paste_Here!AF$2:AF$850, MATCH(B471, Paste_Here!A$2:A$850, 0))))), "OT", "")))), ""), "")</f>
        <v/>
      </c>
      <c r="BI471" s="66"/>
      <c r="BJ471" s="75"/>
      <c r="BK471" s="66"/>
      <c r="BL471" s="75" t="str">
        <f>IFERROR(IF(B471&lt;&gt;"", IF(AND(INDEX(Paste_Here!O$2:O$850, MATCH(B471, Paste_Here!A$2:A$850, 0))&lt;&gt;"", ISNUMBER(VALUE(INDEX(Paste_Here!O$2:O$850, MATCH(B471, Paste_Here!A$2:A$850, 0))))), INDEX(Paste_Here!O$2:O$850, MATCH(B471, Paste_Here!A$2:A$850, 0)), ""), ""), "")</f>
        <v/>
      </c>
      <c r="BM471" s="66"/>
      <c r="BN471" s="75" t="str">
        <f>IFERROR(IF(B471&lt;&gt;"", IF(ISNUMBER(SEARCH("highrisk", LOWER(INDEX(Paste_Here!P$2:P$850, MATCH(B471, Paste_Here!A$2:A$850, 0))))), "High Risk", IF(ISNUMBER(SEARCH("lowrisk", LOWER(INDEX(Paste_Here!P$2:P$850, MATCH(B471, Paste_Here!A$2:A$850, 0))))), "Low Risk", IF(ISNUMBER(SEARCH("somerisk", LOWER(INDEX(Paste_Here!P$2:P$850, MATCH(B471, Paste_Here!A$2:A$850, 0))))), "Some Risk", IF(ISNUMBER(SEARCH("ot", LOWER(INDEX(Paste_Here!P$2:P$850, MATCH(B471, Paste_Here!A$2:A$850, 0))))), "OT", "")))), ""), "")</f>
        <v/>
      </c>
      <c r="BQ471" s="66"/>
      <c r="BR471" s="75"/>
      <c r="BS471" s="66"/>
      <c r="BT471" s="66"/>
      <c r="BU471" s="75" t="str">
        <f t="shared" si="94"/>
        <v/>
      </c>
      <c r="BV471" s="66"/>
      <c r="BW471" s="75"/>
      <c r="BX471" s="66"/>
      <c r="BY471" s="75"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BZ471" s="66"/>
      <c r="CA471" s="75"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CB471" s="66"/>
      <c r="CC471" s="75"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CD471" s="66"/>
      <c r="CE471" s="75"/>
      <c r="CF471" s="66"/>
      <c r="CK471" s="75"/>
      <c r="CL471" s="66"/>
      <c r="CM471" s="75"/>
      <c r="CN471" s="66"/>
      <c r="CO471" s="75"/>
      <c r="CP471" s="66"/>
      <c r="CQ471" s="66"/>
      <c r="CR471" s="75" t="str">
        <f t="shared" si="95"/>
        <v/>
      </c>
      <c r="CS471" s="66"/>
      <c r="CT471" s="75"/>
      <c r="CU471" s="66"/>
      <c r="CV471" s="75"/>
      <c r="CW471" s="66"/>
      <c r="CX471" s="75"/>
      <c r="CY471" s="66"/>
      <c r="CZ471" s="75"/>
      <c r="DA471" s="66"/>
      <c r="DB471" s="75" t="str">
        <f>IFERROR(IF(B471&lt;&gt;"", IF(AND(INDEX(Paste_Here!AK$2:AK$850, MATCH(B471, Paste_Here!A$2:A$850, 0))&lt;&gt;"", ISNUMBER(VALUE(INDEX(Paste_Here!AK$2:AK$850, MATCH(B471, Paste_Here!A$2:A$850, 0))))), INDEX(Paste_Here!AK$2:AK$850, MATCH(B471, Paste_Here!A$2:A$850, 0)), ""), ""), "")</f>
        <v/>
      </c>
      <c r="DC471" s="66"/>
      <c r="DD471" s="75" t="str">
        <f>IFERROR(IF(B471&lt;&gt;"", IF(ISNUMBER(SEARCH("highrisk", LOWER(INDEX(Paste_Here!AL$2:AL$850, MATCH(B471, Paste_Here!A$2:A$850, 0))))), "High Risk", IF(ISNUMBER(SEARCH("lowrisk", LOWER(INDEX(Paste_Here!AL$2:AL$850, MATCH(B471, Paste_Here!A$2:A$850, 0))))), "Low Risk", IF(ISNUMBER(SEARCH("somerisk", LOWER(INDEX(Paste_Here!AL$2:AL$850, MATCH(B471, Paste_Here!A$2:A$850, 0))))), "Some Risk", IF(ISNUMBER(SEARCH("ot", LOWER(INDEX(Paste_Here!AL$2:AL$850, MATCH(B471, Paste_Here!A$2:A$850, 0))))), "OT", "")))), ""), "")</f>
        <v/>
      </c>
      <c r="DE471" s="66"/>
      <c r="DF471" s="75" t="str">
        <f>IFERROR(IF(B471&lt;&gt;"", IF(AND(INDEX(Paste_Here!AM$2:AM$850, MATCH(B471, Paste_Here!A$2:A$850, 0))&lt;&gt;"", ISNUMBER(VALUE(INDEX(Paste_Here!AM$2:AM$850, MATCH(B471, Paste_Here!A$2:A$850, 0))))), INDEX(Paste_Here!AM$2:AM$850, MATCH(B471, Paste_Here!A$2:A$850, 0)), ""), ""), "")</f>
        <v/>
      </c>
      <c r="DG471" s="66"/>
      <c r="DH471" s="75" t="str">
        <f>IFERROR(IF(B471&lt;&gt;"", IF(ISNUMBER(SEARCH("highrisk", LOWER(INDEX(Paste_Here!AN$2:AN$850, MATCH(B471, Paste_Here!A$2:A$850, 0))))), "High Risk", IF(ISNUMBER(SEARCH("lowrisk", LOWER(INDEX(Paste_Here!AN$2:AN$850, MATCH(B471, Paste_Here!A$2:A$850, 0))))), "Low Risk", IF(ISNUMBER(SEARCH("somerisk", LOWER(INDEX(Paste_Here!AN$2:AN$850, MATCH(B471, Paste_Here!A$2:A$850, 0))))), "Some Risk", IF(ISNUMBER(SEARCH("ot", LOWER(INDEX(Paste_Here!AN$2:AN$850, MATCH(B471, Paste_Here!A$2:A$850, 0))))), "OT", "")))), ""), "")</f>
        <v/>
      </c>
      <c r="DI471" s="66"/>
      <c r="DJ471" s="66"/>
      <c r="DK471" s="75" t="str">
        <f t="shared" si="96"/>
        <v/>
      </c>
      <c r="DL471" s="66"/>
      <c r="DM471" s="75" t="str">
        <f>IFERROR(IF(B471&lt;&gt;"", IF(AND(INDEX(Paste_Here!Q$2:Q$850, MATCH(B471, Paste_Here!A$2:A$850, 0))&lt;&gt;"", ISNUMBER(VALUE(INDEX(Paste_Here!Q$2:Q$850, MATCH(B471, Paste_Here!A$2:A$850, 0))))), INDEX(Paste_Here!Q$2:Q$850, MATCH(B471, Paste_Here!A$2:A$850, 0)), ""), ""), "")</f>
        <v/>
      </c>
      <c r="DN471" s="66"/>
      <c r="DO471" s="75" t="str">
        <f>IFERROR(IF(B471&lt;&gt;"", IF(ISNUMBER(SEARCH("highrisk", LOWER(INDEX(Paste_Here!R$2:R$850, MATCH(B471, Paste_Here!A$2:A$850, 0))))), "High Risk", IF(ISNUMBER(SEARCH("lowrisk", LOWER(INDEX(Paste_Here!R$2:R$850, MATCH(B471, Paste_Here!A$2:A$850, 0))))), "Low Risk", IF(ISNUMBER(SEARCH("somerisk", LOWER(INDEX(Paste_Here!R$2:R$850, MATCH(B471, Paste_Here!A$2:A$850, 0))))), "Some Risk", IF(ISNUMBER(SEARCH("ot", LOWER(INDEX(Paste_Here!R$2:R$850, MATCH(B471, Paste_Here!A$2:A$850, 0))))), "OT", "")))), ""), "")</f>
        <v/>
      </c>
      <c r="DP471" s="66"/>
      <c r="DQ471" s="93" t="str">
        <f>IFERROR(IF(B471&lt;&gt;"", IF(AND(INDEX(Paste_Here!S$2:S$850, MATCH(B471, Paste_Here!A$2:A$850, 0))&lt;&gt;"", ISNUMBER(VALUE(INDEX(Paste_Here!S$2:S$850, MATCH(B471, Paste_Here!A$2:A$850, 0))))), INDEX(Paste_Here!S$2:S$850, MATCH(B471, Paste_Here!A$2:A$850, 0)), ""), ""), "")</f>
        <v/>
      </c>
      <c r="DR471" s="66"/>
      <c r="DS471" s="75"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IF(ISNUMBER(SEARCH("ot", LOWER(INDEX(Paste_Here!T$2:T$850, MATCH(B471, Paste_Here!A$2:A$850, 0))))), "OT", "")))), ""), "")</f>
        <v/>
      </c>
      <c r="DT471" s="66"/>
      <c r="DU471" s="75" t="str">
        <f>IFERROR(IF(B471&lt;&gt;"", IF(AND(INDEX(Paste_Here!U$2:U$850, MATCH(B471, Paste_Here!A$2:A$850, 0))&lt;&gt;"", ISNUMBER(VALUE(INDEX(Paste_Here!U$2:U$850, MATCH(B471, Paste_Here!A$2:A$850, 0))))), INDEX(Paste_Here!U$2:U$850, MATCH(B471, Paste_Here!A$2:A$850, 0)), ""), ""), "")</f>
        <v/>
      </c>
      <c r="DV471" s="66"/>
      <c r="DW471" s="93" t="str">
        <f>IFERROR(IF(B471&lt;&gt;"", IF(ISNUMBER(SEARCH("highrisk", LOWER(INDEX(Paste_Here!V$2:V$850, MATCH(B471, Paste_Here!A$2:A$850, 0))))), "High Risk", IF(ISNUMBER(SEARCH("lowrisk", LOWER(INDEX(Paste_Here!V$2:V$850, MATCH(B471, Paste_Here!A$2:A$850, 0))))), "Low Risk", IF(ISNUMBER(SEARCH("somerisk", LOWER(INDEX(Paste_Here!V$2:V$850, MATCH(B471, Paste_Here!A$2:A$850, 0))))), "Some Risk", IF(ISNUMBER(SEARCH("ot", LOWER(INDEX(Paste_Here!V$2:V$850, MATCH(B471, Paste_Here!A$2:A$850, 0))))), "OT", "")))), ""), "")</f>
        <v/>
      </c>
      <c r="DX471" s="66"/>
      <c r="DY471" s="75" t="str">
        <f>IFERROR(IF(B471&lt;&gt;"", IF(AND(INDEX(Paste_Here!W$2:W$850, MATCH(B471, Paste_Here!A$2:A$850, 0))&lt;&gt;"", ISNUMBER(VALUE(INDEX(Paste_Here!W$2:W$850, MATCH(B471, Paste_Here!A$2:A$850, 0))))), INDEX(Paste_Here!W$2:W$850, MATCH(B471, Paste_Here!A$2:A$850, 0)), ""), ""), "")</f>
        <v/>
      </c>
      <c r="DZ471" s="66"/>
      <c r="EA471" s="75" t="str">
        <f>IFERROR(IF(B471&lt;&gt;"", IF(ISNUMBER(SEARCH("highrisk", LOWER(INDEX(Paste_Here!X$2:X$850, MATCH(B471, Paste_Here!A$2:A$850, 0))))), "High Risk", IF(ISNUMBER(SEARCH("lowrisk", LOWER(INDEX(Paste_Here!X$2:X$850, MATCH(B471, Paste_Here!A$2:A$850, 0))))), "Low Risk", IF(ISNUMBER(SEARCH("somerisk", LOWER(INDEX(Paste_Here!X$2:X$850, MATCH(B471, Paste_Here!A$2:A$850, 0))))), "Some Risk", IF(ISNUMBER(SEARCH("ot", LOWER(INDEX(Paste_Here!X$2:X$850, MATCH(B471, Paste_Here!A$2:A$850, 0))))), "OT", "")))), ""), "")</f>
        <v/>
      </c>
      <c r="EB471" s="66"/>
      <c r="EC471" s="66"/>
      <c r="ED471" s="75" t="str">
        <f t="shared" si="101"/>
        <v/>
      </c>
      <c r="EE471" s="66"/>
      <c r="EF471" s="75" t="str">
        <f>IFERROR(IF(B471&lt;&gt;"", IF(AND(INDEX(Paste_Here!AO$2:AO$850, MATCH(B471, Paste_Here!A$2:A$850, 0))&lt;&gt;"", ISNUMBER(VALUE(INDEX(Paste_Here!AO$2:AO$850, MATCH(B471, Paste_Here!A$2:A$850, 0))))), INDEX(Paste_Here!AO$2:AO$850, MATCH(B471, Paste_Here!A$2:A$850, 0)), ""), ""), "")</f>
        <v/>
      </c>
      <c r="EG471" s="66"/>
      <c r="EH471" s="75" t="str">
        <f>IFERROR(IF(B471&lt;&gt;"", IF(ISNUMBER(SEARCH("highrisk", LOWER(INDEX(Paste_Here!AP$2:AP$850, MATCH(B471, Paste_Here!A$2:A$850, 0))))), "High Risk", IF(ISNUMBER(SEARCH("lowrisk", LOWER(INDEX(Paste_Here!AP$2:AP$850, MATCH(B471, Paste_Here!A$2:A$850, 0))))), "Low Risk", IF(ISNUMBER(SEARCH("somerisk", LOWER(INDEX(Paste_Here!AP$2:AP$850, MATCH(B471, Paste_Here!A$2:A$850, 0))))), "Some Risk", IF(ISNUMBER(SEARCH("ot", LOWER(INDEX(Paste_Here!AP$2:AP$850, MATCH(B471, Paste_Here!A$2:A$850, 0))))), "OT", "")))), ""), "")</f>
        <v/>
      </c>
      <c r="EI471" s="66"/>
      <c r="EJ471" s="93"/>
      <c r="EK471" s="66"/>
      <c r="EL471" s="75" t="str">
        <f>IFERROR(IF(B471&lt;&gt;"", IF(AND(INDEX(Paste_Here!AQ$2:AQ$850, MATCH(B471, Paste_Here!A$2:A$850, 0))&lt;&gt;"", ISNUMBER(VALUE(INDEX(Paste_Here!AQ$2:AQ$850, MATCH(B471, Paste_Here!A$2:A$850, 0))))), INDEX(Paste_Here!AQ$2:AQ$850, MATCH(B471, Paste_Here!A$2:A$850, 0)), ""), ""), "")</f>
        <v/>
      </c>
      <c r="EM471" s="66"/>
      <c r="EN471" s="75" t="str">
        <f>IFERROR(IF(B471&lt;&gt;"", IF(ISNUMBER(SEARCH("highrisk", LOWER(INDEX(Paste_Here!AR$2:AR$850, MATCH(B471, Paste_Here!A$2:A$850, 0))))), "High Risk", IF(ISNUMBER(SEARCH("lowrisk", LOWER(INDEX(Paste_Here!AR$2:AR$850, MATCH(B471, Paste_Here!A$2:A$850, 0))))), "Low Risk", IF(ISNUMBER(SEARCH("somerisk", LOWER(INDEX(Paste_Here!AR$2:AR$850, MATCH(B471, Paste_Here!A$2:A$850, 0))))), "Some Risk", IF(ISNUMBER(SEARCH("ot", LOWER(INDEX(Paste_Here!AR$2:AR$850, MATCH(B471, Paste_Here!A$2:A$850, 0))))), "OT", "")))), ""), "")</f>
        <v/>
      </c>
      <c r="EO471" s="66"/>
      <c r="EP471" s="93"/>
      <c r="EQ471" s="66"/>
      <c r="ER471" s="75"/>
      <c r="ES471" s="66"/>
      <c r="ET471" s="75"/>
      <c r="EU471" s="66"/>
      <c r="EV471" s="66"/>
      <c r="EW471" s="75" t="str">
        <f t="shared" si="102"/>
        <v/>
      </c>
      <c r="EX471" s="66"/>
      <c r="EY471" s="75" t="str">
        <f>IFERROR(IF(B471&lt;&gt;"", IF(AND(INDEX(Paste_Here!Y$2:Y$850, MATCH(B471, Paste_Here!A$2:A$850, 0))&lt;&gt;"", ISNUMBER(VALUE(INDEX(Paste_Here!Y$2:Y$850, MATCH(B471, Paste_Here!A$2:A$850, 0))))), INDEX(Paste_Here!Y$2:Y$850, MATCH(B471, Paste_Here!A$2:A$850, 0)), ""), ""), "")</f>
        <v/>
      </c>
      <c r="EZ471" s="66"/>
      <c r="FA471" s="75" t="str">
        <f>IFERROR(IF(B471&lt;&gt;"", IF(ISNUMBER(SEARCH("highrisk", LOWER(INDEX(Paste_Here!Z$2:Z$850, MATCH(B471, Paste_Here!A$2:A$850, 0))))), "High Risk", IF(ISNUMBER(SEARCH("lowrisk", LOWER(INDEX(Paste_Here!Z$2:Z$850, MATCH(B471, Paste_Here!A$2:A$850, 0))))), "Low Risk", IF(ISNUMBER(SEARCH("somerisk", LOWER(INDEX(Paste_Here!Z$2:Z$850, MATCH(B471, Paste_Here!A$2:A$850, 0))))), "Some Risk", IF(ISNUMBER(SEARCH("ot", LOWER(INDEX(Paste_Here!Z$2:Z$850, MATCH(B471, Paste_Here!A$2:A$850, 0))))), "OT", "")))), ""), "")</f>
        <v/>
      </c>
      <c r="FB471" s="66"/>
      <c r="FC471" s="93"/>
      <c r="FD471" s="66"/>
      <c r="FE471" s="75" t="str">
        <f>IFERROR(IF(B471&lt;&gt;"", IF(AND(INDEX(Paste_Here!AA$2:AA$850, MATCH(B471, Paste_Here!A$2:A$850, 0))&lt;&gt;"", ISNUMBER(VALUE(INDEX(Paste_Here!AA$2:AA$850, MATCH(B471, Paste_Here!A$2:A$850, 0))))), INDEX(Paste_Here!AA$2:AA$850, MATCH(B471, Paste_Here!A$2:A$850, 0)), ""), ""), "")</f>
        <v/>
      </c>
      <c r="FF471" s="66"/>
      <c r="FG471" s="75" t="str">
        <f>IFERROR(IF(B471&lt;&gt;"", IF(ISNUMBER(SEARCH("highrisk", LOWER(INDEX(Paste_Here!AB$2:AB$850, MATCH(B471, Paste_Here!A$2:A$850, 0))))), "High Risk", IF(ISNUMBER(SEARCH("lowrisk", LOWER(INDEX(Paste_Here!AB$2:AB$850, MATCH(B471, Paste_Here!A$2:A$850, 0))))), "Low Risk", IF(ISNUMBER(SEARCH("somerisk", LOWER(INDEX(Paste_Here!AB$2:AB$850, MATCH(B471, Paste_Here!A$2:A$850, 0))))), "Some Risk", IF(ISNUMBER(SEARCH("ot", LOWER(INDEX(Paste_Here!AB$2:AB$850, MATCH(B471, Paste_Here!A$2:A$850, 0))))), "OT", "")))), ""), "")</f>
        <v/>
      </c>
      <c r="FH471" s="66"/>
      <c r="FI471" s="93"/>
      <c r="FJ471" s="66"/>
      <c r="FK471" s="75"/>
      <c r="FL471" s="66"/>
      <c r="FM471" s="75"/>
      <c r="FN471" s="66"/>
      <c r="FO471" s="66"/>
      <c r="FP471" s="75" t="str">
        <f t="shared" si="97"/>
        <v/>
      </c>
      <c r="FQ471" s="66"/>
      <c r="FR471" s="75" t="str">
        <f>IFERROR(IF(B471&lt;&gt;"", IF(ISNUMBER(SEARCH("s", LOWER(INDEX(Paste_Here!L$2:L$850, MATCH(B471, Paste_Here!A$2:A$850, 0))))), "Yes", IF(INDEX(Paste_Here!L$2:L$850, MATCH(B471, Paste_Here!A$2:A$850, 0))&lt;&gt;"", "No", "")), ""), "")</f>
        <v/>
      </c>
      <c r="FS471" s="66"/>
      <c r="FT471" s="75" t="str">
        <f>IFERROR(IF(B471&lt;&gt;"", IF(ISNUMBER(SEARCH("yes", LOWER(INDEX(Paste_Here!F$2:F$850, MATCH(B471, Paste_Here!A$2:A$850, 0))))), "Yes", IF(ISNUMBER(SEARCH("no", LOWER(INDEX(Paste_Here!F$2:F$850, MATCH(B471, Paste_Here!A$2:A$850, 0))))), "No", "")), ""), "")</f>
        <v/>
      </c>
      <c r="FU471" s="66"/>
      <c r="FV471" s="75" t="str">
        <f>IFERROR(IF(B471&lt;&gt;"", IF(ISNUMBER(SEARCH("english language learner", LOWER(INDEX(Paste_Here!C$2:C$850, MATCH(B471, Paste_Here!A$2:A$850, 0))))), "Yes", ""), ""), "")</f>
        <v/>
      </c>
      <c r="FW471" s="66"/>
      <c r="FX471" s="75" t="str">
        <f>IFERROR(IF(B471&lt;&gt;"", IF(OR(ISNUMBER(SEARCH("b", LOWER(INDEX(Paste_Here!J$2:J$850, MATCH(B471, Paste_Here!A$2:A$850, 0))))), ISNUMBER(SEARCH("h", LOWER(INDEX(Paste_Here!J$2:J$850, MATCH(B471, Paste_Here!A$2:A$850, 0))))), ISNUMBER(SEARCH("i", LOWER(INDEX(Paste_Here!J$2:J$850, MATCH(B471, Paste_Here!A$2:A$850, 0)))))), "Yes", IF(INDEX(Paste_Here!J$2:J$850, MATCH(B471, Paste_Here!A$2:A$850, 0))&lt;&gt;"", "No", "")), ""), "")</f>
        <v/>
      </c>
      <c r="FY471" s="66"/>
      <c r="FZ471" s="75" t="str">
        <f>IFERROR(IF(B471&lt;&gt;"", IF(ISNUMBER(SEARCH("yes", LOWER(INDEX(Paste_Here!K$2:K$850, MATCH(B471, Paste_Here!A$2:A$850, 0))))), "Yes", IF(ISNUMBER(SEARCH("no", LOWER(INDEX(Paste_Here!K$2:K$850, MATCH(B471, Paste_Here!A$2:A$850, 0))))), "No", "")), ""), "")</f>
        <v/>
      </c>
      <c r="GA471" s="66"/>
      <c r="GB471" s="75" t="str">
        <f>IFERROR(IF(B471&lt;&gt;"", IF(ISNUMBER(SEARCH("transitional 2", LOWER(INDEX(Paste_Here!C$2:C$850, MATCH(B471, Paste_Here!A$2:A$850, 0))))), "T2",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GC471" s="66"/>
      <c r="GD471" s="75"/>
      <c r="GE471" s="66"/>
      <c r="GF471" s="75"/>
      <c r="GG471" s="66"/>
      <c r="GH471" s="75"/>
      <c r="GI471" s="66"/>
      <c r="GK471" s="1" t="str" cm="1">
        <f t="array" ref="GK471">IFERROR(INDEX(Paste_Here!$B$2:$B$850, MATCH(0, COUNTIF(GK$4:GK470, Paste_Here!$B$2:$B$850) + IF(Paste_Here!$B$2:$B$850="", 1, 0), 0)), "")</f>
        <v/>
      </c>
      <c r="GL471" s="1" t="str">
        <f>IF(GK471&lt;&gt;"", INDEX(Paste_Here!$A$2:$A$850, MATCH(GK471, Paste_Here!$B$2:$B$850, 0)), "")</f>
        <v/>
      </c>
      <c r="GM471" s="1" t="str">
        <f t="shared" si="103"/>
        <v/>
      </c>
      <c r="GN471" s="1" t="str" cm="1">
        <f t="array" ref="GN471">IFERROR(INDEX($GM$5:$GM$850, MATCH(SMALL(IF($GM$5:$GM$850&lt;&gt;"", COUNTIF($GM$5:$GM$850, "&lt;"&amp;$GM$5:$GM$850)+1), ROW()-ROW($GN$5)+1), COUNTIF($GM$5:$GM$850, "&lt;"&amp;$GM$5:$GM$850)+1, 0)), "")</f>
        <v/>
      </c>
    </row>
    <row r="472" spans="1:196">
      <c r="A472" s="66"/>
      <c r="B472" s="75" t="str">
        <f t="shared" si="91"/>
        <v/>
      </c>
      <c r="C472" s="66"/>
      <c r="D472" s="75" t="str">
        <f>IFERROR(IF(AND(INDEX(Paste_Here!N$2:N$850, MATCH(B472, Paste_Here!A$2:A$850, 0)) = ""), "", IF(UPPER(INDEX(Paste_Here!N$2:N$850, MATCH(B472, Paste_Here!A$2:A$850, 0))) = "YES", "Yes", IF(UPPER(INDEX(Paste_Here!N$2:N$850, MATCH(B472, Paste_Here!A$2:A$850, 0))) = "NO", "No", ""))), "")</f>
        <v/>
      </c>
      <c r="E472" s="66"/>
      <c r="F472" s="75" t="str">
        <f t="shared" si="98"/>
        <v/>
      </c>
      <c r="G472" s="66"/>
      <c r="H472" s="75" t="str">
        <f t="shared" si="99"/>
        <v/>
      </c>
      <c r="I472" s="66"/>
      <c r="J472" s="75" t="str">
        <f t="shared" si="100"/>
        <v/>
      </c>
      <c r="K472" s="66"/>
      <c r="L472" s="75"/>
      <c r="M472" s="66"/>
      <c r="N472" s="75" t="str">
        <f>IFERROR(IF(B472&lt;&gt;"", IF(AND(INDEX(Paste_Here!AW$2:AW$850, MATCH(B472, Paste_Here!A$2:A$850, 0))&lt;&gt;"", ISNUMBER(VALUE(INDEX(Paste_Here!AW$2:AW$850, MATCH(B472, Paste_Here!A$2:A$850, 0))))), INDEX(Paste_Here!AW$2:AW$850, MATCH(B472, Paste_Here!A$2:A$850, 0)), ""), ""), "")</f>
        <v/>
      </c>
      <c r="O472" s="66"/>
      <c r="P472" s="75" t="str">
        <f>IFERROR(IF(B472&lt;&gt;"", IF(AND(INDEX(Paste_Here!AX$2:AX$850, MATCH(B472, Paste_Here!A$2:A$850, 0))&lt;&gt;"", ISNUMBER(VALUE(INDEX(Paste_Here!AX$2:AX$850, MATCH(B472, Paste_Here!A$2:A$850, 0))))), INDEX(Paste_Here!AX$2:AX$850, MATCH(B472, Paste_Here!A$2:A$850, 0)), ""), ""), "")</f>
        <v/>
      </c>
      <c r="Q472" s="66"/>
      <c r="R472" s="75" t="str">
        <f>IFERROR(IF(B472&lt;&gt;"", IF(AND(INDEX(Paste_Here!AU$2:AU$850, MATCH(B472, Paste_Here!A$2:A$850, 0))&lt;&gt;"", ISNUMBER(VALUE(INDEX(Paste_Here!AU$2:AU$850, MATCH(B472, Paste_Here!A$2:A$850, 0))))), INDEX(Paste_Here!AU$2:AU$850, MATCH(B472, Paste_Here!A$2:A$850, 0)), ""), ""), "")</f>
        <v/>
      </c>
      <c r="S472" s="66"/>
      <c r="T472" s="75" t="str">
        <f>IFERROR(IF(B472&lt;&gt;"", IF(AND(INDEX(Paste_Here!AV$2:AV$850, MATCH(B472, Paste_Here!A$2:A$850, 0))&lt;&gt;"", ISNUMBER(VALUE(INDEX(Paste_Here!AV$2:AV$850, MATCH(B472, Paste_Here!A$2:A$850, 0))))), INDEX(Paste_Here!AV$2:AV$850, MATCH(B472, Paste_Here!A$2:A$850, 0)), ""), ""), "")</f>
        <v/>
      </c>
      <c r="U472" s="66"/>
      <c r="W472" s="66"/>
      <c r="Y472" s="66"/>
      <c r="Z472" s="66"/>
      <c r="AA472" s="75" t="str">
        <f t="shared" si="92"/>
        <v/>
      </c>
      <c r="AB472" s="66"/>
      <c r="AC472" s="75"/>
      <c r="AD472" s="66"/>
      <c r="AE472" s="98"/>
      <c r="AF472" s="66"/>
      <c r="AG472" s="75"/>
      <c r="AH472" s="66"/>
      <c r="AI472" s="75" t="str">
        <f>IFERROR(IF(B472&lt;&gt;"", IF(AND(INDEX(Paste_Here!AC$2:AC$850, MATCH(B472, Paste_Here!A$2:A$850, 0))&lt;&gt;"", ISNUMBER(VALUE(INDEX(Paste_Here!AC$2:AC$850, MATCH(B472, Paste_Here!A$2:A$850, 0))))), INDEX(Paste_Here!AC$2:AC$850, MATCH(B472, Paste_Here!A$2:A$850, 0)), ""), ""), "")</f>
        <v/>
      </c>
      <c r="AJ472" s="66"/>
      <c r="AK472" s="75" t="str">
        <f>IFERROR(IF(B472&lt;&gt;"", IF(ISNUMBER(SEARCH("highrisk", LOWER(INDEX(Paste_Here!AD$2:AD$850, MATCH(B472, Paste_Here!A$2:A$850, 0))))), "High Risk", IF(ISNUMBER(SEARCH("lowrisk", LOWER(INDEX(Paste_Here!AD$2:AD$850, MATCH(B472, Paste_Here!A$2:A$850, 0))))), "Low Risk", IF(ISNUMBER(SEARCH("somerisk", LOWER(INDEX(Paste_Here!AD$2:AD$850, MATCH(B472, Paste_Here!A$2:A$850, 0))))), "Some Risk", IF(ISNUMBER(SEARCH("ot", LOWER(INDEX(Paste_Here!AD$2:AD$850, MATCH(B472, Paste_Here!A$2:A$850, 0))))), "OT", "")))), ""), "")</f>
        <v/>
      </c>
      <c r="AL472" s="66"/>
      <c r="AM472" s="75"/>
      <c r="AN472" s="66"/>
      <c r="AO472" s="75" t="str">
        <f>IFERROR(IF(B472&lt;&gt;"", IF(AND(INDEX(Paste_Here!M$2:M$850, MATCH(B472, Paste_Here!A$2:A$850, 0))&lt;&gt;"", ISNUMBER(VALUE(INDEX(Paste_Here!M$2:M$850, MATCH(B472, Paste_Here!A$2:A$850, 0))))), INDEX(Paste_Here!M$2:M$850, MATCH(B472, Paste_Here!A$2:A$850, 0)), ""), ""), "")</f>
        <v/>
      </c>
      <c r="AP472" s="66"/>
      <c r="AQ472" s="75" t="str">
        <f>IFERROR(IF(B472&lt;&gt;"", IF(ISNUMBER(SEARCH("highrisk", LOWER(INDEX(Paste_Here!N$2:N$850, MATCH(B472, Paste_Here!A$2:A$850, 0))))), "High Risk", IF(ISNUMBER(SEARCH("lowrisk", LOWER(INDEX(Paste_Here!N$2:N$850, MATCH(B472, Paste_Here!A$2:A$850, 0))))), "Low Risk", IF(ISNUMBER(SEARCH("somerisk", LOWER(INDEX(Paste_Here!N$2:N$850, MATCH(B472, Paste_Here!A$2:A$850, 0))))), "Some Risk", IF(ISNUMBER(SEARCH("ot", LOWER(INDEX(Paste_Here!N$2:N$850, MATCH(B472, Paste_Here!A$2:A$850, 0))))), "OT", "")))), ""), "")</f>
        <v/>
      </c>
      <c r="AT472" s="66"/>
      <c r="AU472" s="103"/>
      <c r="AV472" s="66"/>
      <c r="AW472" s="66"/>
      <c r="AX472" s="75" t="str">
        <f t="shared" si="93"/>
        <v/>
      </c>
      <c r="AY472" s="66"/>
      <c r="AZ472" s="75"/>
      <c r="BA472" s="66"/>
      <c r="BB472" s="75"/>
      <c r="BC472" s="66"/>
      <c r="BD472" s="75"/>
      <c r="BE472" s="66"/>
      <c r="BF472" s="75" t="str">
        <f>IFERROR(IF(B472&lt;&gt;"", IF(AND(INDEX(Paste_Here!AE$2:AE$850, MATCH(B472, Paste_Here!A$2:A$850, 0))&lt;&gt;"", ISNUMBER(VALUE(INDEX(Paste_Here!AE$2:AE$850, MATCH(B472, Paste_Here!A$2:A$850, 0))))), INDEX(Paste_Here!AE$2:AE$850, MATCH(B472, Paste_Here!A$2:A$850, 0)), ""), ""), "")</f>
        <v/>
      </c>
      <c r="BG472" s="66"/>
      <c r="BH472" s="75" t="str">
        <f>IFERROR(IF(B472&lt;&gt;"", IF(ISNUMBER(SEARCH("highrisk", LOWER(INDEX(Paste_Here!AF$2:AF$850, MATCH(B472, Paste_Here!A$2:A$850, 0))))), "High Risk", IF(ISNUMBER(SEARCH("lowrisk", LOWER(INDEX(Paste_Here!AF$2:AF$850, MATCH(B472, Paste_Here!A$2:A$850, 0))))), "Low Risk", IF(ISNUMBER(SEARCH("somerisk", LOWER(INDEX(Paste_Here!AF$2:AF$850, MATCH(B472, Paste_Here!A$2:A$850, 0))))), "Some Risk", IF(ISNUMBER(SEARCH("ot", LOWER(INDEX(Paste_Here!AF$2:AF$850, MATCH(B472, Paste_Here!A$2:A$850, 0))))), "OT", "")))), ""), "")</f>
        <v/>
      </c>
      <c r="BI472" s="66"/>
      <c r="BJ472" s="75"/>
      <c r="BK472" s="66"/>
      <c r="BL472" s="75" t="str">
        <f>IFERROR(IF(B472&lt;&gt;"", IF(AND(INDEX(Paste_Here!O$2:O$850, MATCH(B472, Paste_Here!A$2:A$850, 0))&lt;&gt;"", ISNUMBER(VALUE(INDEX(Paste_Here!O$2:O$850, MATCH(B472, Paste_Here!A$2:A$850, 0))))), INDEX(Paste_Here!O$2:O$850, MATCH(B472, Paste_Here!A$2:A$850, 0)), ""), ""), "")</f>
        <v/>
      </c>
      <c r="BM472" s="66"/>
      <c r="BN472" s="75" t="str">
        <f>IFERROR(IF(B472&lt;&gt;"", IF(ISNUMBER(SEARCH("highrisk", LOWER(INDEX(Paste_Here!P$2:P$850, MATCH(B472, Paste_Here!A$2:A$850, 0))))), "High Risk", IF(ISNUMBER(SEARCH("lowrisk", LOWER(INDEX(Paste_Here!P$2:P$850, MATCH(B472, Paste_Here!A$2:A$850, 0))))), "Low Risk", IF(ISNUMBER(SEARCH("somerisk", LOWER(INDEX(Paste_Here!P$2:P$850, MATCH(B472, Paste_Here!A$2:A$850, 0))))), "Some Risk", IF(ISNUMBER(SEARCH("ot", LOWER(INDEX(Paste_Here!P$2:P$850, MATCH(B472, Paste_Here!A$2:A$850, 0))))), "OT", "")))), ""), "")</f>
        <v/>
      </c>
      <c r="BQ472" s="66"/>
      <c r="BR472" s="75"/>
      <c r="BS472" s="66"/>
      <c r="BT472" s="66"/>
      <c r="BU472" s="75" t="str">
        <f t="shared" si="94"/>
        <v/>
      </c>
      <c r="BV472" s="66"/>
      <c r="BW472" s="75"/>
      <c r="BX472" s="66"/>
      <c r="BY472" s="75"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BZ472" s="66"/>
      <c r="CA472" s="75"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CB472" s="66"/>
      <c r="CC472" s="75"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CD472" s="66"/>
      <c r="CE472" s="75"/>
      <c r="CF472" s="66"/>
      <c r="CK472" s="75"/>
      <c r="CL472" s="66"/>
      <c r="CM472" s="75"/>
      <c r="CN472" s="66"/>
      <c r="CO472" s="75"/>
      <c r="CP472" s="66"/>
      <c r="CQ472" s="66"/>
      <c r="CR472" s="75" t="str">
        <f t="shared" si="95"/>
        <v/>
      </c>
      <c r="CS472" s="66"/>
      <c r="CT472" s="75"/>
      <c r="CU472" s="66"/>
      <c r="CV472" s="75"/>
      <c r="CW472" s="66"/>
      <c r="CX472" s="75"/>
      <c r="CY472" s="66"/>
      <c r="CZ472" s="75"/>
      <c r="DA472" s="66"/>
      <c r="DB472" s="75" t="str">
        <f>IFERROR(IF(B472&lt;&gt;"", IF(AND(INDEX(Paste_Here!AK$2:AK$850, MATCH(B472, Paste_Here!A$2:A$850, 0))&lt;&gt;"", ISNUMBER(VALUE(INDEX(Paste_Here!AK$2:AK$850, MATCH(B472, Paste_Here!A$2:A$850, 0))))), INDEX(Paste_Here!AK$2:AK$850, MATCH(B472, Paste_Here!A$2:A$850, 0)), ""), ""), "")</f>
        <v/>
      </c>
      <c r="DC472" s="66"/>
      <c r="DD472" s="75" t="str">
        <f>IFERROR(IF(B472&lt;&gt;"", IF(ISNUMBER(SEARCH("highrisk", LOWER(INDEX(Paste_Here!AL$2:AL$850, MATCH(B472, Paste_Here!A$2:A$850, 0))))), "High Risk", IF(ISNUMBER(SEARCH("lowrisk", LOWER(INDEX(Paste_Here!AL$2:AL$850, MATCH(B472, Paste_Here!A$2:A$850, 0))))), "Low Risk", IF(ISNUMBER(SEARCH("somerisk", LOWER(INDEX(Paste_Here!AL$2:AL$850, MATCH(B472, Paste_Here!A$2:A$850, 0))))), "Some Risk", IF(ISNUMBER(SEARCH("ot", LOWER(INDEX(Paste_Here!AL$2:AL$850, MATCH(B472, Paste_Here!A$2:A$850, 0))))), "OT", "")))), ""), "")</f>
        <v/>
      </c>
      <c r="DE472" s="66"/>
      <c r="DF472" s="75" t="str">
        <f>IFERROR(IF(B472&lt;&gt;"", IF(AND(INDEX(Paste_Here!AM$2:AM$850, MATCH(B472, Paste_Here!A$2:A$850, 0))&lt;&gt;"", ISNUMBER(VALUE(INDEX(Paste_Here!AM$2:AM$850, MATCH(B472, Paste_Here!A$2:A$850, 0))))), INDEX(Paste_Here!AM$2:AM$850, MATCH(B472, Paste_Here!A$2:A$850, 0)), ""), ""), "")</f>
        <v/>
      </c>
      <c r="DG472" s="66"/>
      <c r="DH472" s="75" t="str">
        <f>IFERROR(IF(B472&lt;&gt;"", IF(ISNUMBER(SEARCH("highrisk", LOWER(INDEX(Paste_Here!AN$2:AN$850, MATCH(B472, Paste_Here!A$2:A$850, 0))))), "High Risk", IF(ISNUMBER(SEARCH("lowrisk", LOWER(INDEX(Paste_Here!AN$2:AN$850, MATCH(B472, Paste_Here!A$2:A$850, 0))))), "Low Risk", IF(ISNUMBER(SEARCH("somerisk", LOWER(INDEX(Paste_Here!AN$2:AN$850, MATCH(B472, Paste_Here!A$2:A$850, 0))))), "Some Risk", IF(ISNUMBER(SEARCH("ot", LOWER(INDEX(Paste_Here!AN$2:AN$850, MATCH(B472, Paste_Here!A$2:A$850, 0))))), "OT", "")))), ""), "")</f>
        <v/>
      </c>
      <c r="DI472" s="66"/>
      <c r="DJ472" s="66"/>
      <c r="DK472" s="75" t="str">
        <f t="shared" si="96"/>
        <v/>
      </c>
      <c r="DL472" s="66"/>
      <c r="DM472" s="75" t="str">
        <f>IFERROR(IF(B472&lt;&gt;"", IF(AND(INDEX(Paste_Here!Q$2:Q$850, MATCH(B472, Paste_Here!A$2:A$850, 0))&lt;&gt;"", ISNUMBER(VALUE(INDEX(Paste_Here!Q$2:Q$850, MATCH(B472, Paste_Here!A$2:A$850, 0))))), INDEX(Paste_Here!Q$2:Q$850, MATCH(B472, Paste_Here!A$2:A$850, 0)), ""), ""), "")</f>
        <v/>
      </c>
      <c r="DN472" s="66"/>
      <c r="DO472" s="75" t="str">
        <f>IFERROR(IF(B472&lt;&gt;"", IF(ISNUMBER(SEARCH("highrisk", LOWER(INDEX(Paste_Here!R$2:R$850, MATCH(B472, Paste_Here!A$2:A$850, 0))))), "High Risk", IF(ISNUMBER(SEARCH("lowrisk", LOWER(INDEX(Paste_Here!R$2:R$850, MATCH(B472, Paste_Here!A$2:A$850, 0))))), "Low Risk", IF(ISNUMBER(SEARCH("somerisk", LOWER(INDEX(Paste_Here!R$2:R$850, MATCH(B472, Paste_Here!A$2:A$850, 0))))), "Some Risk", IF(ISNUMBER(SEARCH("ot", LOWER(INDEX(Paste_Here!R$2:R$850, MATCH(B472, Paste_Here!A$2:A$850, 0))))), "OT", "")))), ""), "")</f>
        <v/>
      </c>
      <c r="DP472" s="66"/>
      <c r="DQ472" s="93" t="str">
        <f>IFERROR(IF(B472&lt;&gt;"", IF(AND(INDEX(Paste_Here!S$2:S$850, MATCH(B472, Paste_Here!A$2:A$850, 0))&lt;&gt;"", ISNUMBER(VALUE(INDEX(Paste_Here!S$2:S$850, MATCH(B472, Paste_Here!A$2:A$850, 0))))), INDEX(Paste_Here!S$2:S$850, MATCH(B472, Paste_Here!A$2:A$850, 0)), ""), ""), "")</f>
        <v/>
      </c>
      <c r="DR472" s="66"/>
      <c r="DS472" s="75"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IF(ISNUMBER(SEARCH("ot", LOWER(INDEX(Paste_Here!T$2:T$850, MATCH(B472, Paste_Here!A$2:A$850, 0))))), "OT", "")))), ""), "")</f>
        <v/>
      </c>
      <c r="DT472" s="66"/>
      <c r="DU472" s="75" t="str">
        <f>IFERROR(IF(B472&lt;&gt;"", IF(AND(INDEX(Paste_Here!U$2:U$850, MATCH(B472, Paste_Here!A$2:A$850, 0))&lt;&gt;"", ISNUMBER(VALUE(INDEX(Paste_Here!U$2:U$850, MATCH(B472, Paste_Here!A$2:A$850, 0))))), INDEX(Paste_Here!U$2:U$850, MATCH(B472, Paste_Here!A$2:A$850, 0)), ""), ""), "")</f>
        <v/>
      </c>
      <c r="DV472" s="66"/>
      <c r="DW472" s="93" t="str">
        <f>IFERROR(IF(B472&lt;&gt;"", IF(ISNUMBER(SEARCH("highrisk", LOWER(INDEX(Paste_Here!V$2:V$850, MATCH(B472, Paste_Here!A$2:A$850, 0))))), "High Risk", IF(ISNUMBER(SEARCH("lowrisk", LOWER(INDEX(Paste_Here!V$2:V$850, MATCH(B472, Paste_Here!A$2:A$850, 0))))), "Low Risk", IF(ISNUMBER(SEARCH("somerisk", LOWER(INDEX(Paste_Here!V$2:V$850, MATCH(B472, Paste_Here!A$2:A$850, 0))))), "Some Risk", IF(ISNUMBER(SEARCH("ot", LOWER(INDEX(Paste_Here!V$2:V$850, MATCH(B472, Paste_Here!A$2:A$850, 0))))), "OT", "")))), ""), "")</f>
        <v/>
      </c>
      <c r="DX472" s="66"/>
      <c r="DY472" s="75" t="str">
        <f>IFERROR(IF(B472&lt;&gt;"", IF(AND(INDEX(Paste_Here!W$2:W$850, MATCH(B472, Paste_Here!A$2:A$850, 0))&lt;&gt;"", ISNUMBER(VALUE(INDEX(Paste_Here!W$2:W$850, MATCH(B472, Paste_Here!A$2:A$850, 0))))), INDEX(Paste_Here!W$2:W$850, MATCH(B472, Paste_Here!A$2:A$850, 0)), ""), ""), "")</f>
        <v/>
      </c>
      <c r="DZ472" s="66"/>
      <c r="EA472" s="75" t="str">
        <f>IFERROR(IF(B472&lt;&gt;"", IF(ISNUMBER(SEARCH("highrisk", LOWER(INDEX(Paste_Here!X$2:X$850, MATCH(B472, Paste_Here!A$2:A$850, 0))))), "High Risk", IF(ISNUMBER(SEARCH("lowrisk", LOWER(INDEX(Paste_Here!X$2:X$850, MATCH(B472, Paste_Here!A$2:A$850, 0))))), "Low Risk", IF(ISNUMBER(SEARCH("somerisk", LOWER(INDEX(Paste_Here!X$2:X$850, MATCH(B472, Paste_Here!A$2:A$850, 0))))), "Some Risk", IF(ISNUMBER(SEARCH("ot", LOWER(INDEX(Paste_Here!X$2:X$850, MATCH(B472, Paste_Here!A$2:A$850, 0))))), "OT", "")))), ""), "")</f>
        <v/>
      </c>
      <c r="EB472" s="66"/>
      <c r="EC472" s="66"/>
      <c r="ED472" s="75" t="str">
        <f t="shared" si="101"/>
        <v/>
      </c>
      <c r="EE472" s="66"/>
      <c r="EF472" s="75" t="str">
        <f>IFERROR(IF(B472&lt;&gt;"", IF(AND(INDEX(Paste_Here!AO$2:AO$850, MATCH(B472, Paste_Here!A$2:A$850, 0))&lt;&gt;"", ISNUMBER(VALUE(INDEX(Paste_Here!AO$2:AO$850, MATCH(B472, Paste_Here!A$2:A$850, 0))))), INDEX(Paste_Here!AO$2:AO$850, MATCH(B472, Paste_Here!A$2:A$850, 0)), ""), ""), "")</f>
        <v/>
      </c>
      <c r="EG472" s="66"/>
      <c r="EH472" s="75" t="str">
        <f>IFERROR(IF(B472&lt;&gt;"", IF(ISNUMBER(SEARCH("highrisk", LOWER(INDEX(Paste_Here!AP$2:AP$850, MATCH(B472, Paste_Here!A$2:A$850, 0))))), "High Risk", IF(ISNUMBER(SEARCH("lowrisk", LOWER(INDEX(Paste_Here!AP$2:AP$850, MATCH(B472, Paste_Here!A$2:A$850, 0))))), "Low Risk", IF(ISNUMBER(SEARCH("somerisk", LOWER(INDEX(Paste_Here!AP$2:AP$850, MATCH(B472, Paste_Here!A$2:A$850, 0))))), "Some Risk", IF(ISNUMBER(SEARCH("ot", LOWER(INDEX(Paste_Here!AP$2:AP$850, MATCH(B472, Paste_Here!A$2:A$850, 0))))), "OT", "")))), ""), "")</f>
        <v/>
      </c>
      <c r="EI472" s="66"/>
      <c r="EJ472" s="93"/>
      <c r="EK472" s="66"/>
      <c r="EL472" s="75" t="str">
        <f>IFERROR(IF(B472&lt;&gt;"", IF(AND(INDEX(Paste_Here!AQ$2:AQ$850, MATCH(B472, Paste_Here!A$2:A$850, 0))&lt;&gt;"", ISNUMBER(VALUE(INDEX(Paste_Here!AQ$2:AQ$850, MATCH(B472, Paste_Here!A$2:A$850, 0))))), INDEX(Paste_Here!AQ$2:AQ$850, MATCH(B472, Paste_Here!A$2:A$850, 0)), ""), ""), "")</f>
        <v/>
      </c>
      <c r="EM472" s="66"/>
      <c r="EN472" s="75" t="str">
        <f>IFERROR(IF(B472&lt;&gt;"", IF(ISNUMBER(SEARCH("highrisk", LOWER(INDEX(Paste_Here!AR$2:AR$850, MATCH(B472, Paste_Here!A$2:A$850, 0))))), "High Risk", IF(ISNUMBER(SEARCH("lowrisk", LOWER(INDEX(Paste_Here!AR$2:AR$850, MATCH(B472, Paste_Here!A$2:A$850, 0))))), "Low Risk", IF(ISNUMBER(SEARCH("somerisk", LOWER(INDEX(Paste_Here!AR$2:AR$850, MATCH(B472, Paste_Here!A$2:A$850, 0))))), "Some Risk", IF(ISNUMBER(SEARCH("ot", LOWER(INDEX(Paste_Here!AR$2:AR$850, MATCH(B472, Paste_Here!A$2:A$850, 0))))), "OT", "")))), ""), "")</f>
        <v/>
      </c>
      <c r="EO472" s="66"/>
      <c r="EP472" s="93"/>
      <c r="EQ472" s="66"/>
      <c r="ER472" s="75"/>
      <c r="ES472" s="66"/>
      <c r="ET472" s="75"/>
      <c r="EU472" s="66"/>
      <c r="EV472" s="66"/>
      <c r="EW472" s="75" t="str">
        <f t="shared" si="102"/>
        <v/>
      </c>
      <c r="EX472" s="66"/>
      <c r="EY472" s="75" t="str">
        <f>IFERROR(IF(B472&lt;&gt;"", IF(AND(INDEX(Paste_Here!Y$2:Y$850, MATCH(B472, Paste_Here!A$2:A$850, 0))&lt;&gt;"", ISNUMBER(VALUE(INDEX(Paste_Here!Y$2:Y$850, MATCH(B472, Paste_Here!A$2:A$850, 0))))), INDEX(Paste_Here!Y$2:Y$850, MATCH(B472, Paste_Here!A$2:A$850, 0)), ""), ""), "")</f>
        <v/>
      </c>
      <c r="EZ472" s="66"/>
      <c r="FA472" s="75" t="str">
        <f>IFERROR(IF(B472&lt;&gt;"", IF(ISNUMBER(SEARCH("highrisk", LOWER(INDEX(Paste_Here!Z$2:Z$850, MATCH(B472, Paste_Here!A$2:A$850, 0))))), "High Risk", IF(ISNUMBER(SEARCH("lowrisk", LOWER(INDEX(Paste_Here!Z$2:Z$850, MATCH(B472, Paste_Here!A$2:A$850, 0))))), "Low Risk", IF(ISNUMBER(SEARCH("somerisk", LOWER(INDEX(Paste_Here!Z$2:Z$850, MATCH(B472, Paste_Here!A$2:A$850, 0))))), "Some Risk", IF(ISNUMBER(SEARCH("ot", LOWER(INDEX(Paste_Here!Z$2:Z$850, MATCH(B472, Paste_Here!A$2:A$850, 0))))), "OT", "")))), ""), "")</f>
        <v/>
      </c>
      <c r="FB472" s="66"/>
      <c r="FC472" s="93"/>
      <c r="FD472" s="66"/>
      <c r="FE472" s="75" t="str">
        <f>IFERROR(IF(B472&lt;&gt;"", IF(AND(INDEX(Paste_Here!AA$2:AA$850, MATCH(B472, Paste_Here!A$2:A$850, 0))&lt;&gt;"", ISNUMBER(VALUE(INDEX(Paste_Here!AA$2:AA$850, MATCH(B472, Paste_Here!A$2:A$850, 0))))), INDEX(Paste_Here!AA$2:AA$850, MATCH(B472, Paste_Here!A$2:A$850, 0)), ""), ""), "")</f>
        <v/>
      </c>
      <c r="FF472" s="66"/>
      <c r="FG472" s="75" t="str">
        <f>IFERROR(IF(B472&lt;&gt;"", IF(ISNUMBER(SEARCH("highrisk", LOWER(INDEX(Paste_Here!AB$2:AB$850, MATCH(B472, Paste_Here!A$2:A$850, 0))))), "High Risk", IF(ISNUMBER(SEARCH("lowrisk", LOWER(INDEX(Paste_Here!AB$2:AB$850, MATCH(B472, Paste_Here!A$2:A$850, 0))))), "Low Risk", IF(ISNUMBER(SEARCH("somerisk", LOWER(INDEX(Paste_Here!AB$2:AB$850, MATCH(B472, Paste_Here!A$2:A$850, 0))))), "Some Risk", IF(ISNUMBER(SEARCH("ot", LOWER(INDEX(Paste_Here!AB$2:AB$850, MATCH(B472, Paste_Here!A$2:A$850, 0))))), "OT", "")))), ""), "")</f>
        <v/>
      </c>
      <c r="FH472" s="66"/>
      <c r="FI472" s="93"/>
      <c r="FJ472" s="66"/>
      <c r="FK472" s="75"/>
      <c r="FL472" s="66"/>
      <c r="FM472" s="75"/>
      <c r="FN472" s="66"/>
      <c r="FO472" s="66"/>
      <c r="FP472" s="75" t="str">
        <f t="shared" si="97"/>
        <v/>
      </c>
      <c r="FQ472" s="66"/>
      <c r="FR472" s="75" t="str">
        <f>IFERROR(IF(B472&lt;&gt;"", IF(ISNUMBER(SEARCH("s", LOWER(INDEX(Paste_Here!L$2:L$850, MATCH(B472, Paste_Here!A$2:A$850, 0))))), "Yes", IF(INDEX(Paste_Here!L$2:L$850, MATCH(B472, Paste_Here!A$2:A$850, 0))&lt;&gt;"", "No", "")), ""), "")</f>
        <v/>
      </c>
      <c r="FS472" s="66"/>
      <c r="FT472" s="75" t="str">
        <f>IFERROR(IF(B472&lt;&gt;"", IF(ISNUMBER(SEARCH("yes", LOWER(INDEX(Paste_Here!F$2:F$850, MATCH(B472, Paste_Here!A$2:A$850, 0))))), "Yes", IF(ISNUMBER(SEARCH("no", LOWER(INDEX(Paste_Here!F$2:F$850, MATCH(B472, Paste_Here!A$2:A$850, 0))))), "No", "")), ""), "")</f>
        <v/>
      </c>
      <c r="FU472" s="66"/>
      <c r="FV472" s="75" t="str">
        <f>IFERROR(IF(B472&lt;&gt;"", IF(ISNUMBER(SEARCH("english language learner", LOWER(INDEX(Paste_Here!C$2:C$850, MATCH(B472, Paste_Here!A$2:A$850, 0))))), "Yes", ""), ""), "")</f>
        <v/>
      </c>
      <c r="FW472" s="66"/>
      <c r="FX472" s="75" t="str">
        <f>IFERROR(IF(B472&lt;&gt;"", IF(OR(ISNUMBER(SEARCH("b", LOWER(INDEX(Paste_Here!J$2:J$850, MATCH(B472, Paste_Here!A$2:A$850, 0))))), ISNUMBER(SEARCH("h", LOWER(INDEX(Paste_Here!J$2:J$850, MATCH(B472, Paste_Here!A$2:A$850, 0))))), ISNUMBER(SEARCH("i", LOWER(INDEX(Paste_Here!J$2:J$850, MATCH(B472, Paste_Here!A$2:A$850, 0)))))), "Yes", IF(INDEX(Paste_Here!J$2:J$850, MATCH(B472, Paste_Here!A$2:A$850, 0))&lt;&gt;"", "No", "")), ""), "")</f>
        <v/>
      </c>
      <c r="FY472" s="66"/>
      <c r="FZ472" s="75" t="str">
        <f>IFERROR(IF(B472&lt;&gt;"", IF(ISNUMBER(SEARCH("yes", LOWER(INDEX(Paste_Here!K$2:K$850, MATCH(B472, Paste_Here!A$2:A$850, 0))))), "Yes", IF(ISNUMBER(SEARCH("no", LOWER(INDEX(Paste_Here!K$2:K$850, MATCH(B472, Paste_Here!A$2:A$850, 0))))), "No", "")), ""), "")</f>
        <v/>
      </c>
      <c r="GA472" s="66"/>
      <c r="GB472" s="75" t="str">
        <f>IFERROR(IF(B472&lt;&gt;"", IF(ISNUMBER(SEARCH("transitional 2", LOWER(INDEX(Paste_Here!C$2:C$850, MATCH(B472, Paste_Here!A$2:A$850, 0))))), "T2",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GC472" s="66"/>
      <c r="GD472" s="75"/>
      <c r="GE472" s="66"/>
      <c r="GF472" s="75"/>
      <c r="GG472" s="66"/>
      <c r="GH472" s="75"/>
      <c r="GI472" s="66"/>
      <c r="GK472" s="1" t="str" cm="1">
        <f t="array" ref="GK472">IFERROR(INDEX(Paste_Here!$B$2:$B$850, MATCH(0, COUNTIF(GK$4:GK471, Paste_Here!$B$2:$B$850) + IF(Paste_Here!$B$2:$B$850="", 1, 0), 0)), "")</f>
        <v/>
      </c>
      <c r="GL472" s="1" t="str">
        <f>IF(GK472&lt;&gt;"", INDEX(Paste_Here!$A$2:$A$850, MATCH(GK472, Paste_Here!$B$2:$B$850, 0)), "")</f>
        <v/>
      </c>
      <c r="GM472" s="1" t="str">
        <f t="shared" si="103"/>
        <v/>
      </c>
      <c r="GN472" s="1" t="str" cm="1">
        <f t="array" ref="GN472">IFERROR(INDEX($GM$5:$GM$850, MATCH(SMALL(IF($GM$5:$GM$850&lt;&gt;"", COUNTIF($GM$5:$GM$850, "&lt;"&amp;$GM$5:$GM$850)+1), ROW()-ROW($GN$5)+1), COUNTIF($GM$5:$GM$850, "&lt;"&amp;$GM$5:$GM$850)+1, 0)), "")</f>
        <v/>
      </c>
    </row>
    <row r="473" spans="1:196">
      <c r="A473" s="66"/>
      <c r="B473" s="75" t="str">
        <f t="shared" si="91"/>
        <v/>
      </c>
      <c r="C473" s="66"/>
      <c r="D473" s="75" t="str">
        <f>IFERROR(IF(AND(INDEX(Paste_Here!N$2:N$850, MATCH(B473, Paste_Here!A$2:A$850, 0)) = ""), "", IF(UPPER(INDEX(Paste_Here!N$2:N$850, MATCH(B473, Paste_Here!A$2:A$850, 0))) = "YES", "Yes", IF(UPPER(INDEX(Paste_Here!N$2:N$850, MATCH(B473, Paste_Here!A$2:A$850, 0))) = "NO", "No", ""))), "")</f>
        <v/>
      </c>
      <c r="E473" s="66"/>
      <c r="F473" s="75" t="str">
        <f t="shared" si="98"/>
        <v/>
      </c>
      <c r="G473" s="66"/>
      <c r="H473" s="75" t="str">
        <f t="shared" si="99"/>
        <v/>
      </c>
      <c r="I473" s="66"/>
      <c r="J473" s="75" t="str">
        <f t="shared" si="100"/>
        <v/>
      </c>
      <c r="K473" s="66"/>
      <c r="L473" s="75"/>
      <c r="M473" s="66"/>
      <c r="N473" s="75" t="str">
        <f>IFERROR(IF(B473&lt;&gt;"", IF(AND(INDEX(Paste_Here!AW$2:AW$850, MATCH(B473, Paste_Here!A$2:A$850, 0))&lt;&gt;"", ISNUMBER(VALUE(INDEX(Paste_Here!AW$2:AW$850, MATCH(B473, Paste_Here!A$2:A$850, 0))))), INDEX(Paste_Here!AW$2:AW$850, MATCH(B473, Paste_Here!A$2:A$850, 0)), ""), ""), "")</f>
        <v/>
      </c>
      <c r="O473" s="66"/>
      <c r="P473" s="75" t="str">
        <f>IFERROR(IF(B473&lt;&gt;"", IF(AND(INDEX(Paste_Here!AX$2:AX$850, MATCH(B473, Paste_Here!A$2:A$850, 0))&lt;&gt;"", ISNUMBER(VALUE(INDEX(Paste_Here!AX$2:AX$850, MATCH(B473, Paste_Here!A$2:A$850, 0))))), INDEX(Paste_Here!AX$2:AX$850, MATCH(B473, Paste_Here!A$2:A$850, 0)), ""), ""), "")</f>
        <v/>
      </c>
      <c r="Q473" s="66"/>
      <c r="R473" s="75" t="str">
        <f>IFERROR(IF(B473&lt;&gt;"", IF(AND(INDEX(Paste_Here!AU$2:AU$850, MATCH(B473, Paste_Here!A$2:A$850, 0))&lt;&gt;"", ISNUMBER(VALUE(INDEX(Paste_Here!AU$2:AU$850, MATCH(B473, Paste_Here!A$2:A$850, 0))))), INDEX(Paste_Here!AU$2:AU$850, MATCH(B473, Paste_Here!A$2:A$850, 0)), ""), ""), "")</f>
        <v/>
      </c>
      <c r="S473" s="66"/>
      <c r="T473" s="75" t="str">
        <f>IFERROR(IF(B473&lt;&gt;"", IF(AND(INDEX(Paste_Here!AV$2:AV$850, MATCH(B473, Paste_Here!A$2:A$850, 0))&lt;&gt;"", ISNUMBER(VALUE(INDEX(Paste_Here!AV$2:AV$850, MATCH(B473, Paste_Here!A$2:A$850, 0))))), INDEX(Paste_Here!AV$2:AV$850, MATCH(B473, Paste_Here!A$2:A$850, 0)), ""), ""), "")</f>
        <v/>
      </c>
      <c r="U473" s="66"/>
      <c r="W473" s="66"/>
      <c r="Y473" s="66"/>
      <c r="Z473" s="66"/>
      <c r="AA473" s="75" t="str">
        <f t="shared" si="92"/>
        <v/>
      </c>
      <c r="AB473" s="66"/>
      <c r="AC473" s="75"/>
      <c r="AD473" s="66"/>
      <c r="AE473" s="98"/>
      <c r="AF473" s="66"/>
      <c r="AG473" s="75"/>
      <c r="AH473" s="66"/>
      <c r="AI473" s="75" t="str">
        <f>IFERROR(IF(B473&lt;&gt;"", IF(AND(INDEX(Paste_Here!AC$2:AC$850, MATCH(B473, Paste_Here!A$2:A$850, 0))&lt;&gt;"", ISNUMBER(VALUE(INDEX(Paste_Here!AC$2:AC$850, MATCH(B473, Paste_Here!A$2:A$850, 0))))), INDEX(Paste_Here!AC$2:AC$850, MATCH(B473, Paste_Here!A$2:A$850, 0)), ""), ""), "")</f>
        <v/>
      </c>
      <c r="AJ473" s="66"/>
      <c r="AK473" s="75" t="str">
        <f>IFERROR(IF(B473&lt;&gt;"", IF(ISNUMBER(SEARCH("highrisk", LOWER(INDEX(Paste_Here!AD$2:AD$850, MATCH(B473, Paste_Here!A$2:A$850, 0))))), "High Risk", IF(ISNUMBER(SEARCH("lowrisk", LOWER(INDEX(Paste_Here!AD$2:AD$850, MATCH(B473, Paste_Here!A$2:A$850, 0))))), "Low Risk", IF(ISNUMBER(SEARCH("somerisk", LOWER(INDEX(Paste_Here!AD$2:AD$850, MATCH(B473, Paste_Here!A$2:A$850, 0))))), "Some Risk", IF(ISNUMBER(SEARCH("ot", LOWER(INDEX(Paste_Here!AD$2:AD$850, MATCH(B473, Paste_Here!A$2:A$850, 0))))), "OT", "")))), ""), "")</f>
        <v/>
      </c>
      <c r="AL473" s="66"/>
      <c r="AM473" s="75"/>
      <c r="AN473" s="66"/>
      <c r="AO473" s="75" t="str">
        <f>IFERROR(IF(B473&lt;&gt;"", IF(AND(INDEX(Paste_Here!M$2:M$850, MATCH(B473, Paste_Here!A$2:A$850, 0))&lt;&gt;"", ISNUMBER(VALUE(INDEX(Paste_Here!M$2:M$850, MATCH(B473, Paste_Here!A$2:A$850, 0))))), INDEX(Paste_Here!M$2:M$850, MATCH(B473, Paste_Here!A$2:A$850, 0)), ""), ""), "")</f>
        <v/>
      </c>
      <c r="AP473" s="66"/>
      <c r="AQ473" s="75" t="str">
        <f>IFERROR(IF(B473&lt;&gt;"", IF(ISNUMBER(SEARCH("highrisk", LOWER(INDEX(Paste_Here!N$2:N$850, MATCH(B473, Paste_Here!A$2:A$850, 0))))), "High Risk", IF(ISNUMBER(SEARCH("lowrisk", LOWER(INDEX(Paste_Here!N$2:N$850, MATCH(B473, Paste_Here!A$2:A$850, 0))))), "Low Risk", IF(ISNUMBER(SEARCH("somerisk", LOWER(INDEX(Paste_Here!N$2:N$850, MATCH(B473, Paste_Here!A$2:A$850, 0))))), "Some Risk", IF(ISNUMBER(SEARCH("ot", LOWER(INDEX(Paste_Here!N$2:N$850, MATCH(B473, Paste_Here!A$2:A$850, 0))))), "OT", "")))), ""), "")</f>
        <v/>
      </c>
      <c r="AT473" s="66"/>
      <c r="AU473" s="103"/>
      <c r="AV473" s="66"/>
      <c r="AW473" s="66"/>
      <c r="AX473" s="75" t="str">
        <f t="shared" si="93"/>
        <v/>
      </c>
      <c r="AY473" s="66"/>
      <c r="AZ473" s="75"/>
      <c r="BA473" s="66"/>
      <c r="BB473" s="75"/>
      <c r="BC473" s="66"/>
      <c r="BD473" s="75"/>
      <c r="BE473" s="66"/>
      <c r="BF473" s="75" t="str">
        <f>IFERROR(IF(B473&lt;&gt;"", IF(AND(INDEX(Paste_Here!AE$2:AE$850, MATCH(B473, Paste_Here!A$2:A$850, 0))&lt;&gt;"", ISNUMBER(VALUE(INDEX(Paste_Here!AE$2:AE$850, MATCH(B473, Paste_Here!A$2:A$850, 0))))), INDEX(Paste_Here!AE$2:AE$850, MATCH(B473, Paste_Here!A$2:A$850, 0)), ""), ""), "")</f>
        <v/>
      </c>
      <c r="BG473" s="66"/>
      <c r="BH473" s="75" t="str">
        <f>IFERROR(IF(B473&lt;&gt;"", IF(ISNUMBER(SEARCH("highrisk", LOWER(INDEX(Paste_Here!AF$2:AF$850, MATCH(B473, Paste_Here!A$2:A$850, 0))))), "High Risk", IF(ISNUMBER(SEARCH("lowrisk", LOWER(INDEX(Paste_Here!AF$2:AF$850, MATCH(B473, Paste_Here!A$2:A$850, 0))))), "Low Risk", IF(ISNUMBER(SEARCH("somerisk", LOWER(INDEX(Paste_Here!AF$2:AF$850, MATCH(B473, Paste_Here!A$2:A$850, 0))))), "Some Risk", IF(ISNUMBER(SEARCH("ot", LOWER(INDEX(Paste_Here!AF$2:AF$850, MATCH(B473, Paste_Here!A$2:A$850, 0))))), "OT", "")))), ""), "")</f>
        <v/>
      </c>
      <c r="BI473" s="66"/>
      <c r="BJ473" s="75"/>
      <c r="BK473" s="66"/>
      <c r="BL473" s="75" t="str">
        <f>IFERROR(IF(B473&lt;&gt;"", IF(AND(INDEX(Paste_Here!O$2:O$850, MATCH(B473, Paste_Here!A$2:A$850, 0))&lt;&gt;"", ISNUMBER(VALUE(INDEX(Paste_Here!O$2:O$850, MATCH(B473, Paste_Here!A$2:A$850, 0))))), INDEX(Paste_Here!O$2:O$850, MATCH(B473, Paste_Here!A$2:A$850, 0)), ""), ""), "")</f>
        <v/>
      </c>
      <c r="BM473" s="66"/>
      <c r="BN473" s="75" t="str">
        <f>IFERROR(IF(B473&lt;&gt;"", IF(ISNUMBER(SEARCH("highrisk", LOWER(INDEX(Paste_Here!P$2:P$850, MATCH(B473, Paste_Here!A$2:A$850, 0))))), "High Risk", IF(ISNUMBER(SEARCH("lowrisk", LOWER(INDEX(Paste_Here!P$2:P$850, MATCH(B473, Paste_Here!A$2:A$850, 0))))), "Low Risk", IF(ISNUMBER(SEARCH("somerisk", LOWER(INDEX(Paste_Here!P$2:P$850, MATCH(B473, Paste_Here!A$2:A$850, 0))))), "Some Risk", IF(ISNUMBER(SEARCH("ot", LOWER(INDEX(Paste_Here!P$2:P$850, MATCH(B473, Paste_Here!A$2:A$850, 0))))), "OT", "")))), ""), "")</f>
        <v/>
      </c>
      <c r="BQ473" s="66"/>
      <c r="BR473" s="75"/>
      <c r="BS473" s="66"/>
      <c r="BT473" s="66"/>
      <c r="BU473" s="75" t="str">
        <f t="shared" si="94"/>
        <v/>
      </c>
      <c r="BV473" s="66"/>
      <c r="BW473" s="75"/>
      <c r="BX473" s="66"/>
      <c r="BY473" s="75"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BZ473" s="66"/>
      <c r="CA473" s="75"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CB473" s="66"/>
      <c r="CC473" s="75"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CD473" s="66"/>
      <c r="CE473" s="75"/>
      <c r="CF473" s="66"/>
      <c r="CK473" s="75"/>
      <c r="CL473" s="66"/>
      <c r="CM473" s="75"/>
      <c r="CN473" s="66"/>
      <c r="CO473" s="75"/>
      <c r="CP473" s="66"/>
      <c r="CQ473" s="66"/>
      <c r="CR473" s="75" t="str">
        <f t="shared" si="95"/>
        <v/>
      </c>
      <c r="CS473" s="66"/>
      <c r="CT473" s="75"/>
      <c r="CU473" s="66"/>
      <c r="CV473" s="75"/>
      <c r="CW473" s="66"/>
      <c r="CX473" s="75"/>
      <c r="CY473" s="66"/>
      <c r="CZ473" s="75"/>
      <c r="DA473" s="66"/>
      <c r="DB473" s="75" t="str">
        <f>IFERROR(IF(B473&lt;&gt;"", IF(AND(INDEX(Paste_Here!AK$2:AK$850, MATCH(B473, Paste_Here!A$2:A$850, 0))&lt;&gt;"", ISNUMBER(VALUE(INDEX(Paste_Here!AK$2:AK$850, MATCH(B473, Paste_Here!A$2:A$850, 0))))), INDEX(Paste_Here!AK$2:AK$850, MATCH(B473, Paste_Here!A$2:A$850, 0)), ""), ""), "")</f>
        <v/>
      </c>
      <c r="DC473" s="66"/>
      <c r="DD473" s="75" t="str">
        <f>IFERROR(IF(B473&lt;&gt;"", IF(ISNUMBER(SEARCH("highrisk", LOWER(INDEX(Paste_Here!AL$2:AL$850, MATCH(B473, Paste_Here!A$2:A$850, 0))))), "High Risk", IF(ISNUMBER(SEARCH("lowrisk", LOWER(INDEX(Paste_Here!AL$2:AL$850, MATCH(B473, Paste_Here!A$2:A$850, 0))))), "Low Risk", IF(ISNUMBER(SEARCH("somerisk", LOWER(INDEX(Paste_Here!AL$2:AL$850, MATCH(B473, Paste_Here!A$2:A$850, 0))))), "Some Risk", IF(ISNUMBER(SEARCH("ot", LOWER(INDEX(Paste_Here!AL$2:AL$850, MATCH(B473, Paste_Here!A$2:A$850, 0))))), "OT", "")))), ""), "")</f>
        <v/>
      </c>
      <c r="DE473" s="66"/>
      <c r="DF473" s="75" t="str">
        <f>IFERROR(IF(B473&lt;&gt;"", IF(AND(INDEX(Paste_Here!AM$2:AM$850, MATCH(B473, Paste_Here!A$2:A$850, 0))&lt;&gt;"", ISNUMBER(VALUE(INDEX(Paste_Here!AM$2:AM$850, MATCH(B473, Paste_Here!A$2:A$850, 0))))), INDEX(Paste_Here!AM$2:AM$850, MATCH(B473, Paste_Here!A$2:A$850, 0)), ""), ""), "")</f>
        <v/>
      </c>
      <c r="DG473" s="66"/>
      <c r="DH473" s="75" t="str">
        <f>IFERROR(IF(B473&lt;&gt;"", IF(ISNUMBER(SEARCH("highrisk", LOWER(INDEX(Paste_Here!AN$2:AN$850, MATCH(B473, Paste_Here!A$2:A$850, 0))))), "High Risk", IF(ISNUMBER(SEARCH("lowrisk", LOWER(INDEX(Paste_Here!AN$2:AN$850, MATCH(B473, Paste_Here!A$2:A$850, 0))))), "Low Risk", IF(ISNUMBER(SEARCH("somerisk", LOWER(INDEX(Paste_Here!AN$2:AN$850, MATCH(B473, Paste_Here!A$2:A$850, 0))))), "Some Risk", IF(ISNUMBER(SEARCH("ot", LOWER(INDEX(Paste_Here!AN$2:AN$850, MATCH(B473, Paste_Here!A$2:A$850, 0))))), "OT", "")))), ""), "")</f>
        <v/>
      </c>
      <c r="DI473" s="66"/>
      <c r="DJ473" s="66"/>
      <c r="DK473" s="75" t="str">
        <f t="shared" si="96"/>
        <v/>
      </c>
      <c r="DL473" s="66"/>
      <c r="DM473" s="75" t="str">
        <f>IFERROR(IF(B473&lt;&gt;"", IF(AND(INDEX(Paste_Here!Q$2:Q$850, MATCH(B473, Paste_Here!A$2:A$850, 0))&lt;&gt;"", ISNUMBER(VALUE(INDEX(Paste_Here!Q$2:Q$850, MATCH(B473, Paste_Here!A$2:A$850, 0))))), INDEX(Paste_Here!Q$2:Q$850, MATCH(B473, Paste_Here!A$2:A$850, 0)), ""), ""), "")</f>
        <v/>
      </c>
      <c r="DN473" s="66"/>
      <c r="DO473" s="75" t="str">
        <f>IFERROR(IF(B473&lt;&gt;"", IF(ISNUMBER(SEARCH("highrisk", LOWER(INDEX(Paste_Here!R$2:R$850, MATCH(B473, Paste_Here!A$2:A$850, 0))))), "High Risk", IF(ISNUMBER(SEARCH("lowrisk", LOWER(INDEX(Paste_Here!R$2:R$850, MATCH(B473, Paste_Here!A$2:A$850, 0))))), "Low Risk", IF(ISNUMBER(SEARCH("somerisk", LOWER(INDEX(Paste_Here!R$2:R$850, MATCH(B473, Paste_Here!A$2:A$850, 0))))), "Some Risk", IF(ISNUMBER(SEARCH("ot", LOWER(INDEX(Paste_Here!R$2:R$850, MATCH(B473, Paste_Here!A$2:A$850, 0))))), "OT", "")))), ""), "")</f>
        <v/>
      </c>
      <c r="DP473" s="66"/>
      <c r="DQ473" s="93" t="str">
        <f>IFERROR(IF(B473&lt;&gt;"", IF(AND(INDEX(Paste_Here!S$2:S$850, MATCH(B473, Paste_Here!A$2:A$850, 0))&lt;&gt;"", ISNUMBER(VALUE(INDEX(Paste_Here!S$2:S$850, MATCH(B473, Paste_Here!A$2:A$850, 0))))), INDEX(Paste_Here!S$2:S$850, MATCH(B473, Paste_Here!A$2:A$850, 0)), ""), ""), "")</f>
        <v/>
      </c>
      <c r="DR473" s="66"/>
      <c r="DS473" s="75"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IF(ISNUMBER(SEARCH("ot", LOWER(INDEX(Paste_Here!T$2:T$850, MATCH(B473, Paste_Here!A$2:A$850, 0))))), "OT", "")))), ""), "")</f>
        <v/>
      </c>
      <c r="DT473" s="66"/>
      <c r="DU473" s="75" t="str">
        <f>IFERROR(IF(B473&lt;&gt;"", IF(AND(INDEX(Paste_Here!U$2:U$850, MATCH(B473, Paste_Here!A$2:A$850, 0))&lt;&gt;"", ISNUMBER(VALUE(INDEX(Paste_Here!U$2:U$850, MATCH(B473, Paste_Here!A$2:A$850, 0))))), INDEX(Paste_Here!U$2:U$850, MATCH(B473, Paste_Here!A$2:A$850, 0)), ""), ""), "")</f>
        <v/>
      </c>
      <c r="DV473" s="66"/>
      <c r="DW473" s="93" t="str">
        <f>IFERROR(IF(B473&lt;&gt;"", IF(ISNUMBER(SEARCH("highrisk", LOWER(INDEX(Paste_Here!V$2:V$850, MATCH(B473, Paste_Here!A$2:A$850, 0))))), "High Risk", IF(ISNUMBER(SEARCH("lowrisk", LOWER(INDEX(Paste_Here!V$2:V$850, MATCH(B473, Paste_Here!A$2:A$850, 0))))), "Low Risk", IF(ISNUMBER(SEARCH("somerisk", LOWER(INDEX(Paste_Here!V$2:V$850, MATCH(B473, Paste_Here!A$2:A$850, 0))))), "Some Risk", IF(ISNUMBER(SEARCH("ot", LOWER(INDEX(Paste_Here!V$2:V$850, MATCH(B473, Paste_Here!A$2:A$850, 0))))), "OT", "")))), ""), "")</f>
        <v/>
      </c>
      <c r="DX473" s="66"/>
      <c r="DY473" s="75" t="str">
        <f>IFERROR(IF(B473&lt;&gt;"", IF(AND(INDEX(Paste_Here!W$2:W$850, MATCH(B473, Paste_Here!A$2:A$850, 0))&lt;&gt;"", ISNUMBER(VALUE(INDEX(Paste_Here!W$2:W$850, MATCH(B473, Paste_Here!A$2:A$850, 0))))), INDEX(Paste_Here!W$2:W$850, MATCH(B473, Paste_Here!A$2:A$850, 0)), ""), ""), "")</f>
        <v/>
      </c>
      <c r="DZ473" s="66"/>
      <c r="EA473" s="75" t="str">
        <f>IFERROR(IF(B473&lt;&gt;"", IF(ISNUMBER(SEARCH("highrisk", LOWER(INDEX(Paste_Here!X$2:X$850, MATCH(B473, Paste_Here!A$2:A$850, 0))))), "High Risk", IF(ISNUMBER(SEARCH("lowrisk", LOWER(INDEX(Paste_Here!X$2:X$850, MATCH(B473, Paste_Here!A$2:A$850, 0))))), "Low Risk", IF(ISNUMBER(SEARCH("somerisk", LOWER(INDEX(Paste_Here!X$2:X$850, MATCH(B473, Paste_Here!A$2:A$850, 0))))), "Some Risk", IF(ISNUMBER(SEARCH("ot", LOWER(INDEX(Paste_Here!X$2:X$850, MATCH(B473, Paste_Here!A$2:A$850, 0))))), "OT", "")))), ""), "")</f>
        <v/>
      </c>
      <c r="EB473" s="66"/>
      <c r="EC473" s="66"/>
      <c r="ED473" s="75" t="str">
        <f t="shared" si="101"/>
        <v/>
      </c>
      <c r="EE473" s="66"/>
      <c r="EF473" s="75" t="str">
        <f>IFERROR(IF(B473&lt;&gt;"", IF(AND(INDEX(Paste_Here!AO$2:AO$850, MATCH(B473, Paste_Here!A$2:A$850, 0))&lt;&gt;"", ISNUMBER(VALUE(INDEX(Paste_Here!AO$2:AO$850, MATCH(B473, Paste_Here!A$2:A$850, 0))))), INDEX(Paste_Here!AO$2:AO$850, MATCH(B473, Paste_Here!A$2:A$850, 0)), ""), ""), "")</f>
        <v/>
      </c>
      <c r="EG473" s="66"/>
      <c r="EH473" s="75" t="str">
        <f>IFERROR(IF(B473&lt;&gt;"", IF(ISNUMBER(SEARCH("highrisk", LOWER(INDEX(Paste_Here!AP$2:AP$850, MATCH(B473, Paste_Here!A$2:A$850, 0))))), "High Risk", IF(ISNUMBER(SEARCH("lowrisk", LOWER(INDEX(Paste_Here!AP$2:AP$850, MATCH(B473, Paste_Here!A$2:A$850, 0))))), "Low Risk", IF(ISNUMBER(SEARCH("somerisk", LOWER(INDEX(Paste_Here!AP$2:AP$850, MATCH(B473, Paste_Here!A$2:A$850, 0))))), "Some Risk", IF(ISNUMBER(SEARCH("ot", LOWER(INDEX(Paste_Here!AP$2:AP$850, MATCH(B473, Paste_Here!A$2:A$850, 0))))), "OT", "")))), ""), "")</f>
        <v/>
      </c>
      <c r="EI473" s="66"/>
      <c r="EJ473" s="93"/>
      <c r="EK473" s="66"/>
      <c r="EL473" s="75" t="str">
        <f>IFERROR(IF(B473&lt;&gt;"", IF(AND(INDEX(Paste_Here!AQ$2:AQ$850, MATCH(B473, Paste_Here!A$2:A$850, 0))&lt;&gt;"", ISNUMBER(VALUE(INDEX(Paste_Here!AQ$2:AQ$850, MATCH(B473, Paste_Here!A$2:A$850, 0))))), INDEX(Paste_Here!AQ$2:AQ$850, MATCH(B473, Paste_Here!A$2:A$850, 0)), ""), ""), "")</f>
        <v/>
      </c>
      <c r="EM473" s="66"/>
      <c r="EN473" s="75" t="str">
        <f>IFERROR(IF(B473&lt;&gt;"", IF(ISNUMBER(SEARCH("highrisk", LOWER(INDEX(Paste_Here!AR$2:AR$850, MATCH(B473, Paste_Here!A$2:A$850, 0))))), "High Risk", IF(ISNUMBER(SEARCH("lowrisk", LOWER(INDEX(Paste_Here!AR$2:AR$850, MATCH(B473, Paste_Here!A$2:A$850, 0))))), "Low Risk", IF(ISNUMBER(SEARCH("somerisk", LOWER(INDEX(Paste_Here!AR$2:AR$850, MATCH(B473, Paste_Here!A$2:A$850, 0))))), "Some Risk", IF(ISNUMBER(SEARCH("ot", LOWER(INDEX(Paste_Here!AR$2:AR$850, MATCH(B473, Paste_Here!A$2:A$850, 0))))), "OT", "")))), ""), "")</f>
        <v/>
      </c>
      <c r="EO473" s="66"/>
      <c r="EP473" s="93"/>
      <c r="EQ473" s="66"/>
      <c r="ER473" s="75"/>
      <c r="ES473" s="66"/>
      <c r="ET473" s="75"/>
      <c r="EU473" s="66"/>
      <c r="EV473" s="66"/>
      <c r="EW473" s="75" t="str">
        <f t="shared" si="102"/>
        <v/>
      </c>
      <c r="EX473" s="66"/>
      <c r="EY473" s="75" t="str">
        <f>IFERROR(IF(B473&lt;&gt;"", IF(AND(INDEX(Paste_Here!Y$2:Y$850, MATCH(B473, Paste_Here!A$2:A$850, 0))&lt;&gt;"", ISNUMBER(VALUE(INDEX(Paste_Here!Y$2:Y$850, MATCH(B473, Paste_Here!A$2:A$850, 0))))), INDEX(Paste_Here!Y$2:Y$850, MATCH(B473, Paste_Here!A$2:A$850, 0)), ""), ""), "")</f>
        <v/>
      </c>
      <c r="EZ473" s="66"/>
      <c r="FA473" s="75" t="str">
        <f>IFERROR(IF(B473&lt;&gt;"", IF(ISNUMBER(SEARCH("highrisk", LOWER(INDEX(Paste_Here!Z$2:Z$850, MATCH(B473, Paste_Here!A$2:A$850, 0))))), "High Risk", IF(ISNUMBER(SEARCH("lowrisk", LOWER(INDEX(Paste_Here!Z$2:Z$850, MATCH(B473, Paste_Here!A$2:A$850, 0))))), "Low Risk", IF(ISNUMBER(SEARCH("somerisk", LOWER(INDEX(Paste_Here!Z$2:Z$850, MATCH(B473, Paste_Here!A$2:A$850, 0))))), "Some Risk", IF(ISNUMBER(SEARCH("ot", LOWER(INDEX(Paste_Here!Z$2:Z$850, MATCH(B473, Paste_Here!A$2:A$850, 0))))), "OT", "")))), ""), "")</f>
        <v/>
      </c>
      <c r="FB473" s="66"/>
      <c r="FC473" s="93"/>
      <c r="FD473" s="66"/>
      <c r="FE473" s="75" t="str">
        <f>IFERROR(IF(B473&lt;&gt;"", IF(AND(INDEX(Paste_Here!AA$2:AA$850, MATCH(B473, Paste_Here!A$2:A$850, 0))&lt;&gt;"", ISNUMBER(VALUE(INDEX(Paste_Here!AA$2:AA$850, MATCH(B473, Paste_Here!A$2:A$850, 0))))), INDEX(Paste_Here!AA$2:AA$850, MATCH(B473, Paste_Here!A$2:A$850, 0)), ""), ""), "")</f>
        <v/>
      </c>
      <c r="FF473" s="66"/>
      <c r="FG473" s="75" t="str">
        <f>IFERROR(IF(B473&lt;&gt;"", IF(ISNUMBER(SEARCH("highrisk", LOWER(INDEX(Paste_Here!AB$2:AB$850, MATCH(B473, Paste_Here!A$2:A$850, 0))))), "High Risk", IF(ISNUMBER(SEARCH("lowrisk", LOWER(INDEX(Paste_Here!AB$2:AB$850, MATCH(B473, Paste_Here!A$2:A$850, 0))))), "Low Risk", IF(ISNUMBER(SEARCH("somerisk", LOWER(INDEX(Paste_Here!AB$2:AB$850, MATCH(B473, Paste_Here!A$2:A$850, 0))))), "Some Risk", IF(ISNUMBER(SEARCH("ot", LOWER(INDEX(Paste_Here!AB$2:AB$850, MATCH(B473, Paste_Here!A$2:A$850, 0))))), "OT", "")))), ""), "")</f>
        <v/>
      </c>
      <c r="FH473" s="66"/>
      <c r="FI473" s="93"/>
      <c r="FJ473" s="66"/>
      <c r="FK473" s="75"/>
      <c r="FL473" s="66"/>
      <c r="FM473" s="75"/>
      <c r="FN473" s="66"/>
      <c r="FO473" s="66"/>
      <c r="FP473" s="75" t="str">
        <f t="shared" si="97"/>
        <v/>
      </c>
      <c r="FQ473" s="66"/>
      <c r="FR473" s="75" t="str">
        <f>IFERROR(IF(B473&lt;&gt;"", IF(ISNUMBER(SEARCH("s", LOWER(INDEX(Paste_Here!L$2:L$850, MATCH(B473, Paste_Here!A$2:A$850, 0))))), "Yes", IF(INDEX(Paste_Here!L$2:L$850, MATCH(B473, Paste_Here!A$2:A$850, 0))&lt;&gt;"", "No", "")), ""), "")</f>
        <v/>
      </c>
      <c r="FS473" s="66"/>
      <c r="FT473" s="75" t="str">
        <f>IFERROR(IF(B473&lt;&gt;"", IF(ISNUMBER(SEARCH("yes", LOWER(INDEX(Paste_Here!F$2:F$850, MATCH(B473, Paste_Here!A$2:A$850, 0))))), "Yes", IF(ISNUMBER(SEARCH("no", LOWER(INDEX(Paste_Here!F$2:F$850, MATCH(B473, Paste_Here!A$2:A$850, 0))))), "No", "")), ""), "")</f>
        <v/>
      </c>
      <c r="FU473" s="66"/>
      <c r="FV473" s="75" t="str">
        <f>IFERROR(IF(B473&lt;&gt;"", IF(ISNUMBER(SEARCH("english language learner", LOWER(INDEX(Paste_Here!C$2:C$850, MATCH(B473, Paste_Here!A$2:A$850, 0))))), "Yes", ""), ""), "")</f>
        <v/>
      </c>
      <c r="FW473" s="66"/>
      <c r="FX473" s="75" t="str">
        <f>IFERROR(IF(B473&lt;&gt;"", IF(OR(ISNUMBER(SEARCH("b", LOWER(INDEX(Paste_Here!J$2:J$850, MATCH(B473, Paste_Here!A$2:A$850, 0))))), ISNUMBER(SEARCH("h", LOWER(INDEX(Paste_Here!J$2:J$850, MATCH(B473, Paste_Here!A$2:A$850, 0))))), ISNUMBER(SEARCH("i", LOWER(INDEX(Paste_Here!J$2:J$850, MATCH(B473, Paste_Here!A$2:A$850, 0)))))), "Yes", IF(INDEX(Paste_Here!J$2:J$850, MATCH(B473, Paste_Here!A$2:A$850, 0))&lt;&gt;"", "No", "")), ""), "")</f>
        <v/>
      </c>
      <c r="FY473" s="66"/>
      <c r="FZ473" s="75" t="str">
        <f>IFERROR(IF(B473&lt;&gt;"", IF(ISNUMBER(SEARCH("yes", LOWER(INDEX(Paste_Here!K$2:K$850, MATCH(B473, Paste_Here!A$2:A$850, 0))))), "Yes", IF(ISNUMBER(SEARCH("no", LOWER(INDEX(Paste_Here!K$2:K$850, MATCH(B473, Paste_Here!A$2:A$850, 0))))), "No", "")), ""), "")</f>
        <v/>
      </c>
      <c r="GA473" s="66"/>
      <c r="GB473" s="75" t="str">
        <f>IFERROR(IF(B473&lt;&gt;"", IF(ISNUMBER(SEARCH("transitional 2", LOWER(INDEX(Paste_Here!C$2:C$850, MATCH(B473, Paste_Here!A$2:A$850, 0))))), "T2",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GC473" s="66"/>
      <c r="GD473" s="75"/>
      <c r="GE473" s="66"/>
      <c r="GF473" s="75"/>
      <c r="GG473" s="66"/>
      <c r="GH473" s="75"/>
      <c r="GI473" s="66"/>
      <c r="GK473" s="1" t="str" cm="1">
        <f t="array" ref="GK473">IFERROR(INDEX(Paste_Here!$B$2:$B$850, MATCH(0, COUNTIF(GK$4:GK472, Paste_Here!$B$2:$B$850) + IF(Paste_Here!$B$2:$B$850="", 1, 0), 0)), "")</f>
        <v/>
      </c>
      <c r="GL473" s="1" t="str">
        <f>IF(GK473&lt;&gt;"", INDEX(Paste_Here!$A$2:$A$850, MATCH(GK473, Paste_Here!$B$2:$B$850, 0)), "")</f>
        <v/>
      </c>
      <c r="GM473" s="1" t="str">
        <f t="shared" si="103"/>
        <v/>
      </c>
      <c r="GN473" s="1" t="str" cm="1">
        <f t="array" ref="GN473">IFERROR(INDEX($GM$5:$GM$850, MATCH(SMALL(IF($GM$5:$GM$850&lt;&gt;"", COUNTIF($GM$5:$GM$850, "&lt;"&amp;$GM$5:$GM$850)+1), ROW()-ROW($GN$5)+1), COUNTIF($GM$5:$GM$850, "&lt;"&amp;$GM$5:$GM$850)+1, 0)), "")</f>
        <v/>
      </c>
    </row>
    <row r="474" spans="1:196">
      <c r="A474" s="66"/>
      <c r="B474" s="75" t="str">
        <f t="shared" si="91"/>
        <v/>
      </c>
      <c r="C474" s="66"/>
      <c r="D474" s="75" t="str">
        <f>IFERROR(IF(AND(INDEX(Paste_Here!N$2:N$850, MATCH(B474, Paste_Here!A$2:A$850, 0)) = ""), "", IF(UPPER(INDEX(Paste_Here!N$2:N$850, MATCH(B474, Paste_Here!A$2:A$850, 0))) = "YES", "Yes", IF(UPPER(INDEX(Paste_Here!N$2:N$850, MATCH(B474, Paste_Here!A$2:A$850, 0))) = "NO", "No", ""))), "")</f>
        <v/>
      </c>
      <c r="E474" s="66"/>
      <c r="F474" s="75" t="str">
        <f t="shared" si="98"/>
        <v/>
      </c>
      <c r="G474" s="66"/>
      <c r="H474" s="75" t="str">
        <f t="shared" si="99"/>
        <v/>
      </c>
      <c r="I474" s="66"/>
      <c r="J474" s="75" t="str">
        <f t="shared" si="100"/>
        <v/>
      </c>
      <c r="K474" s="66"/>
      <c r="L474" s="75"/>
      <c r="M474" s="66"/>
      <c r="N474" s="75" t="str">
        <f>IFERROR(IF(B474&lt;&gt;"", IF(AND(INDEX(Paste_Here!AW$2:AW$850, MATCH(B474, Paste_Here!A$2:A$850, 0))&lt;&gt;"", ISNUMBER(VALUE(INDEX(Paste_Here!AW$2:AW$850, MATCH(B474, Paste_Here!A$2:A$850, 0))))), INDEX(Paste_Here!AW$2:AW$850, MATCH(B474, Paste_Here!A$2:A$850, 0)), ""), ""), "")</f>
        <v/>
      </c>
      <c r="O474" s="66"/>
      <c r="P474" s="75" t="str">
        <f>IFERROR(IF(B474&lt;&gt;"", IF(AND(INDEX(Paste_Here!AX$2:AX$850, MATCH(B474, Paste_Here!A$2:A$850, 0))&lt;&gt;"", ISNUMBER(VALUE(INDEX(Paste_Here!AX$2:AX$850, MATCH(B474, Paste_Here!A$2:A$850, 0))))), INDEX(Paste_Here!AX$2:AX$850, MATCH(B474, Paste_Here!A$2:A$850, 0)), ""), ""), "")</f>
        <v/>
      </c>
      <c r="Q474" s="66"/>
      <c r="R474" s="75" t="str">
        <f>IFERROR(IF(B474&lt;&gt;"", IF(AND(INDEX(Paste_Here!AU$2:AU$850, MATCH(B474, Paste_Here!A$2:A$850, 0))&lt;&gt;"", ISNUMBER(VALUE(INDEX(Paste_Here!AU$2:AU$850, MATCH(B474, Paste_Here!A$2:A$850, 0))))), INDEX(Paste_Here!AU$2:AU$850, MATCH(B474, Paste_Here!A$2:A$850, 0)), ""), ""), "")</f>
        <v/>
      </c>
      <c r="S474" s="66"/>
      <c r="T474" s="75" t="str">
        <f>IFERROR(IF(B474&lt;&gt;"", IF(AND(INDEX(Paste_Here!AV$2:AV$850, MATCH(B474, Paste_Here!A$2:A$850, 0))&lt;&gt;"", ISNUMBER(VALUE(INDEX(Paste_Here!AV$2:AV$850, MATCH(B474, Paste_Here!A$2:A$850, 0))))), INDEX(Paste_Here!AV$2:AV$850, MATCH(B474, Paste_Here!A$2:A$850, 0)), ""), ""), "")</f>
        <v/>
      </c>
      <c r="U474" s="66"/>
      <c r="W474" s="66"/>
      <c r="Y474" s="66"/>
      <c r="Z474" s="66"/>
      <c r="AA474" s="75" t="str">
        <f t="shared" si="92"/>
        <v/>
      </c>
      <c r="AB474" s="66"/>
      <c r="AC474" s="75"/>
      <c r="AD474" s="66"/>
      <c r="AE474" s="98"/>
      <c r="AF474" s="66"/>
      <c r="AG474" s="75"/>
      <c r="AH474" s="66"/>
      <c r="AI474" s="75" t="str">
        <f>IFERROR(IF(B474&lt;&gt;"", IF(AND(INDEX(Paste_Here!AC$2:AC$850, MATCH(B474, Paste_Here!A$2:A$850, 0))&lt;&gt;"", ISNUMBER(VALUE(INDEX(Paste_Here!AC$2:AC$850, MATCH(B474, Paste_Here!A$2:A$850, 0))))), INDEX(Paste_Here!AC$2:AC$850, MATCH(B474, Paste_Here!A$2:A$850, 0)), ""), ""), "")</f>
        <v/>
      </c>
      <c r="AJ474" s="66"/>
      <c r="AK474" s="75" t="str">
        <f>IFERROR(IF(B474&lt;&gt;"", IF(ISNUMBER(SEARCH("highrisk", LOWER(INDEX(Paste_Here!AD$2:AD$850, MATCH(B474, Paste_Here!A$2:A$850, 0))))), "High Risk", IF(ISNUMBER(SEARCH("lowrisk", LOWER(INDEX(Paste_Here!AD$2:AD$850, MATCH(B474, Paste_Here!A$2:A$850, 0))))), "Low Risk", IF(ISNUMBER(SEARCH("somerisk", LOWER(INDEX(Paste_Here!AD$2:AD$850, MATCH(B474, Paste_Here!A$2:A$850, 0))))), "Some Risk", IF(ISNUMBER(SEARCH("ot", LOWER(INDEX(Paste_Here!AD$2:AD$850, MATCH(B474, Paste_Here!A$2:A$850, 0))))), "OT", "")))), ""), "")</f>
        <v/>
      </c>
      <c r="AL474" s="66"/>
      <c r="AM474" s="75"/>
      <c r="AN474" s="66"/>
      <c r="AO474" s="75" t="str">
        <f>IFERROR(IF(B474&lt;&gt;"", IF(AND(INDEX(Paste_Here!M$2:M$850, MATCH(B474, Paste_Here!A$2:A$850, 0))&lt;&gt;"", ISNUMBER(VALUE(INDEX(Paste_Here!M$2:M$850, MATCH(B474, Paste_Here!A$2:A$850, 0))))), INDEX(Paste_Here!M$2:M$850, MATCH(B474, Paste_Here!A$2:A$850, 0)), ""), ""), "")</f>
        <v/>
      </c>
      <c r="AP474" s="66"/>
      <c r="AQ474" s="75" t="str">
        <f>IFERROR(IF(B474&lt;&gt;"", IF(ISNUMBER(SEARCH("highrisk", LOWER(INDEX(Paste_Here!N$2:N$850, MATCH(B474, Paste_Here!A$2:A$850, 0))))), "High Risk", IF(ISNUMBER(SEARCH("lowrisk", LOWER(INDEX(Paste_Here!N$2:N$850, MATCH(B474, Paste_Here!A$2:A$850, 0))))), "Low Risk", IF(ISNUMBER(SEARCH("somerisk", LOWER(INDEX(Paste_Here!N$2:N$850, MATCH(B474, Paste_Here!A$2:A$850, 0))))), "Some Risk", IF(ISNUMBER(SEARCH("ot", LOWER(INDEX(Paste_Here!N$2:N$850, MATCH(B474, Paste_Here!A$2:A$850, 0))))), "OT", "")))), ""), "")</f>
        <v/>
      </c>
      <c r="AT474" s="66"/>
      <c r="AU474" s="103"/>
      <c r="AV474" s="66"/>
      <c r="AW474" s="66"/>
      <c r="AX474" s="75" t="str">
        <f t="shared" si="93"/>
        <v/>
      </c>
      <c r="AY474" s="66"/>
      <c r="AZ474" s="75"/>
      <c r="BA474" s="66"/>
      <c r="BB474" s="75"/>
      <c r="BC474" s="66"/>
      <c r="BD474" s="75"/>
      <c r="BE474" s="66"/>
      <c r="BF474" s="75" t="str">
        <f>IFERROR(IF(B474&lt;&gt;"", IF(AND(INDEX(Paste_Here!AE$2:AE$850, MATCH(B474, Paste_Here!A$2:A$850, 0))&lt;&gt;"", ISNUMBER(VALUE(INDEX(Paste_Here!AE$2:AE$850, MATCH(B474, Paste_Here!A$2:A$850, 0))))), INDEX(Paste_Here!AE$2:AE$850, MATCH(B474, Paste_Here!A$2:A$850, 0)), ""), ""), "")</f>
        <v/>
      </c>
      <c r="BG474" s="66"/>
      <c r="BH474" s="75" t="str">
        <f>IFERROR(IF(B474&lt;&gt;"", IF(ISNUMBER(SEARCH("highrisk", LOWER(INDEX(Paste_Here!AF$2:AF$850, MATCH(B474, Paste_Here!A$2:A$850, 0))))), "High Risk", IF(ISNUMBER(SEARCH("lowrisk", LOWER(INDEX(Paste_Here!AF$2:AF$850, MATCH(B474, Paste_Here!A$2:A$850, 0))))), "Low Risk", IF(ISNUMBER(SEARCH("somerisk", LOWER(INDEX(Paste_Here!AF$2:AF$850, MATCH(B474, Paste_Here!A$2:A$850, 0))))), "Some Risk", IF(ISNUMBER(SEARCH("ot", LOWER(INDEX(Paste_Here!AF$2:AF$850, MATCH(B474, Paste_Here!A$2:A$850, 0))))), "OT", "")))), ""), "")</f>
        <v/>
      </c>
      <c r="BI474" s="66"/>
      <c r="BJ474" s="75"/>
      <c r="BK474" s="66"/>
      <c r="BL474" s="75" t="str">
        <f>IFERROR(IF(B474&lt;&gt;"", IF(AND(INDEX(Paste_Here!O$2:O$850, MATCH(B474, Paste_Here!A$2:A$850, 0))&lt;&gt;"", ISNUMBER(VALUE(INDEX(Paste_Here!O$2:O$850, MATCH(B474, Paste_Here!A$2:A$850, 0))))), INDEX(Paste_Here!O$2:O$850, MATCH(B474, Paste_Here!A$2:A$850, 0)), ""), ""), "")</f>
        <v/>
      </c>
      <c r="BM474" s="66"/>
      <c r="BN474" s="75" t="str">
        <f>IFERROR(IF(B474&lt;&gt;"", IF(ISNUMBER(SEARCH("highrisk", LOWER(INDEX(Paste_Here!P$2:P$850, MATCH(B474, Paste_Here!A$2:A$850, 0))))), "High Risk", IF(ISNUMBER(SEARCH("lowrisk", LOWER(INDEX(Paste_Here!P$2:P$850, MATCH(B474, Paste_Here!A$2:A$850, 0))))), "Low Risk", IF(ISNUMBER(SEARCH("somerisk", LOWER(INDEX(Paste_Here!P$2:P$850, MATCH(B474, Paste_Here!A$2:A$850, 0))))), "Some Risk", IF(ISNUMBER(SEARCH("ot", LOWER(INDEX(Paste_Here!P$2:P$850, MATCH(B474, Paste_Here!A$2:A$850, 0))))), "OT", "")))), ""), "")</f>
        <v/>
      </c>
      <c r="BQ474" s="66"/>
      <c r="BR474" s="75"/>
      <c r="BS474" s="66"/>
      <c r="BT474" s="66"/>
      <c r="BU474" s="75" t="str">
        <f t="shared" si="94"/>
        <v/>
      </c>
      <c r="BV474" s="66"/>
      <c r="BW474" s="75"/>
      <c r="BX474" s="66"/>
      <c r="BY474" s="75"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BZ474" s="66"/>
      <c r="CA474" s="75"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CB474" s="66"/>
      <c r="CC474" s="75"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CD474" s="66"/>
      <c r="CE474" s="75"/>
      <c r="CF474" s="66"/>
      <c r="CK474" s="75"/>
      <c r="CL474" s="66"/>
      <c r="CM474" s="75"/>
      <c r="CN474" s="66"/>
      <c r="CO474" s="75"/>
      <c r="CP474" s="66"/>
      <c r="CQ474" s="66"/>
      <c r="CR474" s="75" t="str">
        <f t="shared" si="95"/>
        <v/>
      </c>
      <c r="CS474" s="66"/>
      <c r="CT474" s="75"/>
      <c r="CU474" s="66"/>
      <c r="CV474" s="75"/>
      <c r="CW474" s="66"/>
      <c r="CX474" s="75"/>
      <c r="CY474" s="66"/>
      <c r="CZ474" s="75"/>
      <c r="DA474" s="66"/>
      <c r="DB474" s="75" t="str">
        <f>IFERROR(IF(B474&lt;&gt;"", IF(AND(INDEX(Paste_Here!AK$2:AK$850, MATCH(B474, Paste_Here!A$2:A$850, 0))&lt;&gt;"", ISNUMBER(VALUE(INDEX(Paste_Here!AK$2:AK$850, MATCH(B474, Paste_Here!A$2:A$850, 0))))), INDEX(Paste_Here!AK$2:AK$850, MATCH(B474, Paste_Here!A$2:A$850, 0)), ""), ""), "")</f>
        <v/>
      </c>
      <c r="DC474" s="66"/>
      <c r="DD474" s="75" t="str">
        <f>IFERROR(IF(B474&lt;&gt;"", IF(ISNUMBER(SEARCH("highrisk", LOWER(INDEX(Paste_Here!AL$2:AL$850, MATCH(B474, Paste_Here!A$2:A$850, 0))))), "High Risk", IF(ISNUMBER(SEARCH("lowrisk", LOWER(INDEX(Paste_Here!AL$2:AL$850, MATCH(B474, Paste_Here!A$2:A$850, 0))))), "Low Risk", IF(ISNUMBER(SEARCH("somerisk", LOWER(INDEX(Paste_Here!AL$2:AL$850, MATCH(B474, Paste_Here!A$2:A$850, 0))))), "Some Risk", IF(ISNUMBER(SEARCH("ot", LOWER(INDEX(Paste_Here!AL$2:AL$850, MATCH(B474, Paste_Here!A$2:A$850, 0))))), "OT", "")))), ""), "")</f>
        <v/>
      </c>
      <c r="DE474" s="66"/>
      <c r="DF474" s="75" t="str">
        <f>IFERROR(IF(B474&lt;&gt;"", IF(AND(INDEX(Paste_Here!AM$2:AM$850, MATCH(B474, Paste_Here!A$2:A$850, 0))&lt;&gt;"", ISNUMBER(VALUE(INDEX(Paste_Here!AM$2:AM$850, MATCH(B474, Paste_Here!A$2:A$850, 0))))), INDEX(Paste_Here!AM$2:AM$850, MATCH(B474, Paste_Here!A$2:A$850, 0)), ""), ""), "")</f>
        <v/>
      </c>
      <c r="DG474" s="66"/>
      <c r="DH474" s="75" t="str">
        <f>IFERROR(IF(B474&lt;&gt;"", IF(ISNUMBER(SEARCH("highrisk", LOWER(INDEX(Paste_Here!AN$2:AN$850, MATCH(B474, Paste_Here!A$2:A$850, 0))))), "High Risk", IF(ISNUMBER(SEARCH("lowrisk", LOWER(INDEX(Paste_Here!AN$2:AN$850, MATCH(B474, Paste_Here!A$2:A$850, 0))))), "Low Risk", IF(ISNUMBER(SEARCH("somerisk", LOWER(INDEX(Paste_Here!AN$2:AN$850, MATCH(B474, Paste_Here!A$2:A$850, 0))))), "Some Risk", IF(ISNUMBER(SEARCH("ot", LOWER(INDEX(Paste_Here!AN$2:AN$850, MATCH(B474, Paste_Here!A$2:A$850, 0))))), "OT", "")))), ""), "")</f>
        <v/>
      </c>
      <c r="DI474" s="66"/>
      <c r="DJ474" s="66"/>
      <c r="DK474" s="75" t="str">
        <f t="shared" si="96"/>
        <v/>
      </c>
      <c r="DL474" s="66"/>
      <c r="DM474" s="75" t="str">
        <f>IFERROR(IF(B474&lt;&gt;"", IF(AND(INDEX(Paste_Here!Q$2:Q$850, MATCH(B474, Paste_Here!A$2:A$850, 0))&lt;&gt;"", ISNUMBER(VALUE(INDEX(Paste_Here!Q$2:Q$850, MATCH(B474, Paste_Here!A$2:A$850, 0))))), INDEX(Paste_Here!Q$2:Q$850, MATCH(B474, Paste_Here!A$2:A$850, 0)), ""), ""), "")</f>
        <v/>
      </c>
      <c r="DN474" s="66"/>
      <c r="DO474" s="75" t="str">
        <f>IFERROR(IF(B474&lt;&gt;"", IF(ISNUMBER(SEARCH("highrisk", LOWER(INDEX(Paste_Here!R$2:R$850, MATCH(B474, Paste_Here!A$2:A$850, 0))))), "High Risk", IF(ISNUMBER(SEARCH("lowrisk", LOWER(INDEX(Paste_Here!R$2:R$850, MATCH(B474, Paste_Here!A$2:A$850, 0))))), "Low Risk", IF(ISNUMBER(SEARCH("somerisk", LOWER(INDEX(Paste_Here!R$2:R$850, MATCH(B474, Paste_Here!A$2:A$850, 0))))), "Some Risk", IF(ISNUMBER(SEARCH("ot", LOWER(INDEX(Paste_Here!R$2:R$850, MATCH(B474, Paste_Here!A$2:A$850, 0))))), "OT", "")))), ""), "")</f>
        <v/>
      </c>
      <c r="DP474" s="66"/>
      <c r="DQ474" s="93" t="str">
        <f>IFERROR(IF(B474&lt;&gt;"", IF(AND(INDEX(Paste_Here!S$2:S$850, MATCH(B474, Paste_Here!A$2:A$850, 0))&lt;&gt;"", ISNUMBER(VALUE(INDEX(Paste_Here!S$2:S$850, MATCH(B474, Paste_Here!A$2:A$850, 0))))), INDEX(Paste_Here!S$2:S$850, MATCH(B474, Paste_Here!A$2:A$850, 0)), ""), ""), "")</f>
        <v/>
      </c>
      <c r="DR474" s="66"/>
      <c r="DS474" s="75"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IF(ISNUMBER(SEARCH("ot", LOWER(INDEX(Paste_Here!T$2:T$850, MATCH(B474, Paste_Here!A$2:A$850, 0))))), "OT", "")))), ""), "")</f>
        <v/>
      </c>
      <c r="DT474" s="66"/>
      <c r="DU474" s="75" t="str">
        <f>IFERROR(IF(B474&lt;&gt;"", IF(AND(INDEX(Paste_Here!U$2:U$850, MATCH(B474, Paste_Here!A$2:A$850, 0))&lt;&gt;"", ISNUMBER(VALUE(INDEX(Paste_Here!U$2:U$850, MATCH(B474, Paste_Here!A$2:A$850, 0))))), INDEX(Paste_Here!U$2:U$850, MATCH(B474, Paste_Here!A$2:A$850, 0)), ""), ""), "")</f>
        <v/>
      </c>
      <c r="DV474" s="66"/>
      <c r="DW474" s="93" t="str">
        <f>IFERROR(IF(B474&lt;&gt;"", IF(ISNUMBER(SEARCH("highrisk", LOWER(INDEX(Paste_Here!V$2:V$850, MATCH(B474, Paste_Here!A$2:A$850, 0))))), "High Risk", IF(ISNUMBER(SEARCH("lowrisk", LOWER(INDEX(Paste_Here!V$2:V$850, MATCH(B474, Paste_Here!A$2:A$850, 0))))), "Low Risk", IF(ISNUMBER(SEARCH("somerisk", LOWER(INDEX(Paste_Here!V$2:V$850, MATCH(B474, Paste_Here!A$2:A$850, 0))))), "Some Risk", IF(ISNUMBER(SEARCH("ot", LOWER(INDEX(Paste_Here!V$2:V$850, MATCH(B474, Paste_Here!A$2:A$850, 0))))), "OT", "")))), ""), "")</f>
        <v/>
      </c>
      <c r="DX474" s="66"/>
      <c r="DY474" s="75" t="str">
        <f>IFERROR(IF(B474&lt;&gt;"", IF(AND(INDEX(Paste_Here!W$2:W$850, MATCH(B474, Paste_Here!A$2:A$850, 0))&lt;&gt;"", ISNUMBER(VALUE(INDEX(Paste_Here!W$2:W$850, MATCH(B474, Paste_Here!A$2:A$850, 0))))), INDEX(Paste_Here!W$2:W$850, MATCH(B474, Paste_Here!A$2:A$850, 0)), ""), ""), "")</f>
        <v/>
      </c>
      <c r="DZ474" s="66"/>
      <c r="EA474" s="75" t="str">
        <f>IFERROR(IF(B474&lt;&gt;"", IF(ISNUMBER(SEARCH("highrisk", LOWER(INDEX(Paste_Here!X$2:X$850, MATCH(B474, Paste_Here!A$2:A$850, 0))))), "High Risk", IF(ISNUMBER(SEARCH("lowrisk", LOWER(INDEX(Paste_Here!X$2:X$850, MATCH(B474, Paste_Here!A$2:A$850, 0))))), "Low Risk", IF(ISNUMBER(SEARCH("somerisk", LOWER(INDEX(Paste_Here!X$2:X$850, MATCH(B474, Paste_Here!A$2:A$850, 0))))), "Some Risk", IF(ISNUMBER(SEARCH("ot", LOWER(INDEX(Paste_Here!X$2:X$850, MATCH(B474, Paste_Here!A$2:A$850, 0))))), "OT", "")))), ""), "")</f>
        <v/>
      </c>
      <c r="EB474" s="66"/>
      <c r="EC474" s="66"/>
      <c r="ED474" s="75" t="str">
        <f t="shared" si="101"/>
        <v/>
      </c>
      <c r="EE474" s="66"/>
      <c r="EF474" s="75" t="str">
        <f>IFERROR(IF(B474&lt;&gt;"", IF(AND(INDEX(Paste_Here!AO$2:AO$850, MATCH(B474, Paste_Here!A$2:A$850, 0))&lt;&gt;"", ISNUMBER(VALUE(INDEX(Paste_Here!AO$2:AO$850, MATCH(B474, Paste_Here!A$2:A$850, 0))))), INDEX(Paste_Here!AO$2:AO$850, MATCH(B474, Paste_Here!A$2:A$850, 0)), ""), ""), "")</f>
        <v/>
      </c>
      <c r="EG474" s="66"/>
      <c r="EH474" s="75" t="str">
        <f>IFERROR(IF(B474&lt;&gt;"", IF(ISNUMBER(SEARCH("highrisk", LOWER(INDEX(Paste_Here!AP$2:AP$850, MATCH(B474, Paste_Here!A$2:A$850, 0))))), "High Risk", IF(ISNUMBER(SEARCH("lowrisk", LOWER(INDEX(Paste_Here!AP$2:AP$850, MATCH(B474, Paste_Here!A$2:A$850, 0))))), "Low Risk", IF(ISNUMBER(SEARCH("somerisk", LOWER(INDEX(Paste_Here!AP$2:AP$850, MATCH(B474, Paste_Here!A$2:A$850, 0))))), "Some Risk", IF(ISNUMBER(SEARCH("ot", LOWER(INDEX(Paste_Here!AP$2:AP$850, MATCH(B474, Paste_Here!A$2:A$850, 0))))), "OT", "")))), ""), "")</f>
        <v/>
      </c>
      <c r="EI474" s="66"/>
      <c r="EJ474" s="93"/>
      <c r="EK474" s="66"/>
      <c r="EL474" s="75" t="str">
        <f>IFERROR(IF(B474&lt;&gt;"", IF(AND(INDEX(Paste_Here!AQ$2:AQ$850, MATCH(B474, Paste_Here!A$2:A$850, 0))&lt;&gt;"", ISNUMBER(VALUE(INDEX(Paste_Here!AQ$2:AQ$850, MATCH(B474, Paste_Here!A$2:A$850, 0))))), INDEX(Paste_Here!AQ$2:AQ$850, MATCH(B474, Paste_Here!A$2:A$850, 0)), ""), ""), "")</f>
        <v/>
      </c>
      <c r="EM474" s="66"/>
      <c r="EN474" s="75" t="str">
        <f>IFERROR(IF(B474&lt;&gt;"", IF(ISNUMBER(SEARCH("highrisk", LOWER(INDEX(Paste_Here!AR$2:AR$850, MATCH(B474, Paste_Here!A$2:A$850, 0))))), "High Risk", IF(ISNUMBER(SEARCH("lowrisk", LOWER(INDEX(Paste_Here!AR$2:AR$850, MATCH(B474, Paste_Here!A$2:A$850, 0))))), "Low Risk", IF(ISNUMBER(SEARCH("somerisk", LOWER(INDEX(Paste_Here!AR$2:AR$850, MATCH(B474, Paste_Here!A$2:A$850, 0))))), "Some Risk", IF(ISNUMBER(SEARCH("ot", LOWER(INDEX(Paste_Here!AR$2:AR$850, MATCH(B474, Paste_Here!A$2:A$850, 0))))), "OT", "")))), ""), "")</f>
        <v/>
      </c>
      <c r="EO474" s="66"/>
      <c r="EP474" s="93"/>
      <c r="EQ474" s="66"/>
      <c r="ER474" s="75"/>
      <c r="ES474" s="66"/>
      <c r="ET474" s="75"/>
      <c r="EU474" s="66"/>
      <c r="EV474" s="66"/>
      <c r="EW474" s="75" t="str">
        <f t="shared" si="102"/>
        <v/>
      </c>
      <c r="EX474" s="66"/>
      <c r="EY474" s="75" t="str">
        <f>IFERROR(IF(B474&lt;&gt;"", IF(AND(INDEX(Paste_Here!Y$2:Y$850, MATCH(B474, Paste_Here!A$2:A$850, 0))&lt;&gt;"", ISNUMBER(VALUE(INDEX(Paste_Here!Y$2:Y$850, MATCH(B474, Paste_Here!A$2:A$850, 0))))), INDEX(Paste_Here!Y$2:Y$850, MATCH(B474, Paste_Here!A$2:A$850, 0)), ""), ""), "")</f>
        <v/>
      </c>
      <c r="EZ474" s="66"/>
      <c r="FA474" s="75" t="str">
        <f>IFERROR(IF(B474&lt;&gt;"", IF(ISNUMBER(SEARCH("highrisk", LOWER(INDEX(Paste_Here!Z$2:Z$850, MATCH(B474, Paste_Here!A$2:A$850, 0))))), "High Risk", IF(ISNUMBER(SEARCH("lowrisk", LOWER(INDEX(Paste_Here!Z$2:Z$850, MATCH(B474, Paste_Here!A$2:A$850, 0))))), "Low Risk", IF(ISNUMBER(SEARCH("somerisk", LOWER(INDEX(Paste_Here!Z$2:Z$850, MATCH(B474, Paste_Here!A$2:A$850, 0))))), "Some Risk", IF(ISNUMBER(SEARCH("ot", LOWER(INDEX(Paste_Here!Z$2:Z$850, MATCH(B474, Paste_Here!A$2:A$850, 0))))), "OT", "")))), ""), "")</f>
        <v/>
      </c>
      <c r="FB474" s="66"/>
      <c r="FC474" s="93"/>
      <c r="FD474" s="66"/>
      <c r="FE474" s="75" t="str">
        <f>IFERROR(IF(B474&lt;&gt;"", IF(AND(INDEX(Paste_Here!AA$2:AA$850, MATCH(B474, Paste_Here!A$2:A$850, 0))&lt;&gt;"", ISNUMBER(VALUE(INDEX(Paste_Here!AA$2:AA$850, MATCH(B474, Paste_Here!A$2:A$850, 0))))), INDEX(Paste_Here!AA$2:AA$850, MATCH(B474, Paste_Here!A$2:A$850, 0)), ""), ""), "")</f>
        <v/>
      </c>
      <c r="FF474" s="66"/>
      <c r="FG474" s="75" t="str">
        <f>IFERROR(IF(B474&lt;&gt;"", IF(ISNUMBER(SEARCH("highrisk", LOWER(INDEX(Paste_Here!AB$2:AB$850, MATCH(B474, Paste_Here!A$2:A$850, 0))))), "High Risk", IF(ISNUMBER(SEARCH("lowrisk", LOWER(INDEX(Paste_Here!AB$2:AB$850, MATCH(B474, Paste_Here!A$2:A$850, 0))))), "Low Risk", IF(ISNUMBER(SEARCH("somerisk", LOWER(INDEX(Paste_Here!AB$2:AB$850, MATCH(B474, Paste_Here!A$2:A$850, 0))))), "Some Risk", IF(ISNUMBER(SEARCH("ot", LOWER(INDEX(Paste_Here!AB$2:AB$850, MATCH(B474, Paste_Here!A$2:A$850, 0))))), "OT", "")))), ""), "")</f>
        <v/>
      </c>
      <c r="FH474" s="66"/>
      <c r="FI474" s="93"/>
      <c r="FJ474" s="66"/>
      <c r="FK474" s="75"/>
      <c r="FL474" s="66"/>
      <c r="FM474" s="75"/>
      <c r="FN474" s="66"/>
      <c r="FO474" s="66"/>
      <c r="FP474" s="75" t="str">
        <f t="shared" si="97"/>
        <v/>
      </c>
      <c r="FQ474" s="66"/>
      <c r="FR474" s="75" t="str">
        <f>IFERROR(IF(B474&lt;&gt;"", IF(ISNUMBER(SEARCH("s", LOWER(INDEX(Paste_Here!L$2:L$850, MATCH(B474, Paste_Here!A$2:A$850, 0))))), "Yes", IF(INDEX(Paste_Here!L$2:L$850, MATCH(B474, Paste_Here!A$2:A$850, 0))&lt;&gt;"", "No", "")), ""), "")</f>
        <v/>
      </c>
      <c r="FS474" s="66"/>
      <c r="FT474" s="75" t="str">
        <f>IFERROR(IF(B474&lt;&gt;"", IF(ISNUMBER(SEARCH("yes", LOWER(INDEX(Paste_Here!F$2:F$850, MATCH(B474, Paste_Here!A$2:A$850, 0))))), "Yes", IF(ISNUMBER(SEARCH("no", LOWER(INDEX(Paste_Here!F$2:F$850, MATCH(B474, Paste_Here!A$2:A$850, 0))))), "No", "")), ""), "")</f>
        <v/>
      </c>
      <c r="FU474" s="66"/>
      <c r="FV474" s="75" t="str">
        <f>IFERROR(IF(B474&lt;&gt;"", IF(ISNUMBER(SEARCH("english language learner", LOWER(INDEX(Paste_Here!C$2:C$850, MATCH(B474, Paste_Here!A$2:A$850, 0))))), "Yes", ""), ""), "")</f>
        <v/>
      </c>
      <c r="FW474" s="66"/>
      <c r="FX474" s="75" t="str">
        <f>IFERROR(IF(B474&lt;&gt;"", IF(OR(ISNUMBER(SEARCH("b", LOWER(INDEX(Paste_Here!J$2:J$850, MATCH(B474, Paste_Here!A$2:A$850, 0))))), ISNUMBER(SEARCH("h", LOWER(INDEX(Paste_Here!J$2:J$850, MATCH(B474, Paste_Here!A$2:A$850, 0))))), ISNUMBER(SEARCH("i", LOWER(INDEX(Paste_Here!J$2:J$850, MATCH(B474, Paste_Here!A$2:A$850, 0)))))), "Yes", IF(INDEX(Paste_Here!J$2:J$850, MATCH(B474, Paste_Here!A$2:A$850, 0))&lt;&gt;"", "No", "")), ""), "")</f>
        <v/>
      </c>
      <c r="FY474" s="66"/>
      <c r="FZ474" s="75" t="str">
        <f>IFERROR(IF(B474&lt;&gt;"", IF(ISNUMBER(SEARCH("yes", LOWER(INDEX(Paste_Here!K$2:K$850, MATCH(B474, Paste_Here!A$2:A$850, 0))))), "Yes", IF(ISNUMBER(SEARCH("no", LOWER(INDEX(Paste_Here!K$2:K$850, MATCH(B474, Paste_Here!A$2:A$850, 0))))), "No", "")), ""), "")</f>
        <v/>
      </c>
      <c r="GA474" s="66"/>
      <c r="GB474" s="75" t="str">
        <f>IFERROR(IF(B474&lt;&gt;"", IF(ISNUMBER(SEARCH("transitional 2", LOWER(INDEX(Paste_Here!C$2:C$850, MATCH(B474, Paste_Here!A$2:A$850, 0))))), "T2",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GC474" s="66"/>
      <c r="GD474" s="75"/>
      <c r="GE474" s="66"/>
      <c r="GF474" s="75"/>
      <c r="GG474" s="66"/>
      <c r="GH474" s="75"/>
      <c r="GI474" s="66"/>
      <c r="GK474" s="1" t="str" cm="1">
        <f t="array" ref="GK474">IFERROR(INDEX(Paste_Here!$B$2:$B$850, MATCH(0, COUNTIF(GK$4:GK473, Paste_Here!$B$2:$B$850) + IF(Paste_Here!$B$2:$B$850="", 1, 0), 0)), "")</f>
        <v/>
      </c>
      <c r="GL474" s="1" t="str">
        <f>IF(GK474&lt;&gt;"", INDEX(Paste_Here!$A$2:$A$850, MATCH(GK474, Paste_Here!$B$2:$B$850, 0)), "")</f>
        <v/>
      </c>
      <c r="GM474" s="1" t="str">
        <f t="shared" si="103"/>
        <v/>
      </c>
      <c r="GN474" s="1" t="str" cm="1">
        <f t="array" ref="GN474">IFERROR(INDEX($GM$5:$GM$850, MATCH(SMALL(IF($GM$5:$GM$850&lt;&gt;"", COUNTIF($GM$5:$GM$850, "&lt;"&amp;$GM$5:$GM$850)+1), ROW()-ROW($GN$5)+1), COUNTIF($GM$5:$GM$850, "&lt;"&amp;$GM$5:$GM$850)+1, 0)), "")</f>
        <v/>
      </c>
    </row>
    <row r="475" spans="1:196">
      <c r="A475" s="66"/>
      <c r="B475" s="75" t="str">
        <f t="shared" si="91"/>
        <v/>
      </c>
      <c r="C475" s="66"/>
      <c r="D475" s="75" t="str">
        <f>IFERROR(IF(AND(INDEX(Paste_Here!N$2:N$850, MATCH(B475, Paste_Here!A$2:A$850, 0)) = ""), "", IF(UPPER(INDEX(Paste_Here!N$2:N$850, MATCH(B475, Paste_Here!A$2:A$850, 0))) = "YES", "Yes", IF(UPPER(INDEX(Paste_Here!N$2:N$850, MATCH(B475, Paste_Here!A$2:A$850, 0))) = "NO", "No", ""))), "")</f>
        <v/>
      </c>
      <c r="E475" s="66"/>
      <c r="F475" s="75" t="str">
        <f t="shared" si="98"/>
        <v/>
      </c>
      <c r="G475" s="66"/>
      <c r="H475" s="75" t="str">
        <f t="shared" si="99"/>
        <v/>
      </c>
      <c r="I475" s="66"/>
      <c r="J475" s="75" t="str">
        <f t="shared" si="100"/>
        <v/>
      </c>
      <c r="K475" s="66"/>
      <c r="L475" s="75"/>
      <c r="M475" s="66"/>
      <c r="N475" s="75" t="str">
        <f>IFERROR(IF(B475&lt;&gt;"", IF(AND(INDEX(Paste_Here!AW$2:AW$850, MATCH(B475, Paste_Here!A$2:A$850, 0))&lt;&gt;"", ISNUMBER(VALUE(INDEX(Paste_Here!AW$2:AW$850, MATCH(B475, Paste_Here!A$2:A$850, 0))))), INDEX(Paste_Here!AW$2:AW$850, MATCH(B475, Paste_Here!A$2:A$850, 0)), ""), ""), "")</f>
        <v/>
      </c>
      <c r="O475" s="66"/>
      <c r="P475" s="75" t="str">
        <f>IFERROR(IF(B475&lt;&gt;"", IF(AND(INDEX(Paste_Here!AX$2:AX$850, MATCH(B475, Paste_Here!A$2:A$850, 0))&lt;&gt;"", ISNUMBER(VALUE(INDEX(Paste_Here!AX$2:AX$850, MATCH(B475, Paste_Here!A$2:A$850, 0))))), INDEX(Paste_Here!AX$2:AX$850, MATCH(B475, Paste_Here!A$2:A$850, 0)), ""), ""), "")</f>
        <v/>
      </c>
      <c r="Q475" s="66"/>
      <c r="R475" s="75" t="str">
        <f>IFERROR(IF(B475&lt;&gt;"", IF(AND(INDEX(Paste_Here!AU$2:AU$850, MATCH(B475, Paste_Here!A$2:A$850, 0))&lt;&gt;"", ISNUMBER(VALUE(INDEX(Paste_Here!AU$2:AU$850, MATCH(B475, Paste_Here!A$2:A$850, 0))))), INDEX(Paste_Here!AU$2:AU$850, MATCH(B475, Paste_Here!A$2:A$850, 0)), ""), ""), "")</f>
        <v/>
      </c>
      <c r="S475" s="66"/>
      <c r="T475" s="75" t="str">
        <f>IFERROR(IF(B475&lt;&gt;"", IF(AND(INDEX(Paste_Here!AV$2:AV$850, MATCH(B475, Paste_Here!A$2:A$850, 0))&lt;&gt;"", ISNUMBER(VALUE(INDEX(Paste_Here!AV$2:AV$850, MATCH(B475, Paste_Here!A$2:A$850, 0))))), INDEX(Paste_Here!AV$2:AV$850, MATCH(B475, Paste_Here!A$2:A$850, 0)), ""), ""), "")</f>
        <v/>
      </c>
      <c r="U475" s="66"/>
      <c r="W475" s="66"/>
      <c r="Y475" s="66"/>
      <c r="Z475" s="66"/>
      <c r="AA475" s="75" t="str">
        <f t="shared" si="92"/>
        <v/>
      </c>
      <c r="AB475" s="66"/>
      <c r="AC475" s="75"/>
      <c r="AD475" s="66"/>
      <c r="AE475" s="98"/>
      <c r="AF475" s="66"/>
      <c r="AG475" s="75"/>
      <c r="AH475" s="66"/>
      <c r="AI475" s="75" t="str">
        <f>IFERROR(IF(B475&lt;&gt;"", IF(AND(INDEX(Paste_Here!AC$2:AC$850, MATCH(B475, Paste_Here!A$2:A$850, 0))&lt;&gt;"", ISNUMBER(VALUE(INDEX(Paste_Here!AC$2:AC$850, MATCH(B475, Paste_Here!A$2:A$850, 0))))), INDEX(Paste_Here!AC$2:AC$850, MATCH(B475, Paste_Here!A$2:A$850, 0)), ""), ""), "")</f>
        <v/>
      </c>
      <c r="AJ475" s="66"/>
      <c r="AK475" s="75" t="str">
        <f>IFERROR(IF(B475&lt;&gt;"", IF(ISNUMBER(SEARCH("highrisk", LOWER(INDEX(Paste_Here!AD$2:AD$850, MATCH(B475, Paste_Here!A$2:A$850, 0))))), "High Risk", IF(ISNUMBER(SEARCH("lowrisk", LOWER(INDEX(Paste_Here!AD$2:AD$850, MATCH(B475, Paste_Here!A$2:A$850, 0))))), "Low Risk", IF(ISNUMBER(SEARCH("somerisk", LOWER(INDEX(Paste_Here!AD$2:AD$850, MATCH(B475, Paste_Here!A$2:A$850, 0))))), "Some Risk", IF(ISNUMBER(SEARCH("ot", LOWER(INDEX(Paste_Here!AD$2:AD$850, MATCH(B475, Paste_Here!A$2:A$850, 0))))), "OT", "")))), ""), "")</f>
        <v/>
      </c>
      <c r="AL475" s="66"/>
      <c r="AM475" s="75"/>
      <c r="AN475" s="66"/>
      <c r="AO475" s="75" t="str">
        <f>IFERROR(IF(B475&lt;&gt;"", IF(AND(INDEX(Paste_Here!M$2:M$850, MATCH(B475, Paste_Here!A$2:A$850, 0))&lt;&gt;"", ISNUMBER(VALUE(INDEX(Paste_Here!M$2:M$850, MATCH(B475, Paste_Here!A$2:A$850, 0))))), INDEX(Paste_Here!M$2:M$850, MATCH(B475, Paste_Here!A$2:A$850, 0)), ""), ""), "")</f>
        <v/>
      </c>
      <c r="AP475" s="66"/>
      <c r="AQ475" s="75" t="str">
        <f>IFERROR(IF(B475&lt;&gt;"", IF(ISNUMBER(SEARCH("highrisk", LOWER(INDEX(Paste_Here!N$2:N$850, MATCH(B475, Paste_Here!A$2:A$850, 0))))), "High Risk", IF(ISNUMBER(SEARCH("lowrisk", LOWER(INDEX(Paste_Here!N$2:N$850, MATCH(B475, Paste_Here!A$2:A$850, 0))))), "Low Risk", IF(ISNUMBER(SEARCH("somerisk", LOWER(INDEX(Paste_Here!N$2:N$850, MATCH(B475, Paste_Here!A$2:A$850, 0))))), "Some Risk", IF(ISNUMBER(SEARCH("ot", LOWER(INDEX(Paste_Here!N$2:N$850, MATCH(B475, Paste_Here!A$2:A$850, 0))))), "OT", "")))), ""), "")</f>
        <v/>
      </c>
      <c r="AT475" s="66"/>
      <c r="AU475" s="103"/>
      <c r="AV475" s="66"/>
      <c r="AW475" s="66"/>
      <c r="AX475" s="75" t="str">
        <f t="shared" si="93"/>
        <v/>
      </c>
      <c r="AY475" s="66"/>
      <c r="AZ475" s="75"/>
      <c r="BA475" s="66"/>
      <c r="BB475" s="75"/>
      <c r="BC475" s="66"/>
      <c r="BD475" s="75"/>
      <c r="BE475" s="66"/>
      <c r="BF475" s="75" t="str">
        <f>IFERROR(IF(B475&lt;&gt;"", IF(AND(INDEX(Paste_Here!AE$2:AE$850, MATCH(B475, Paste_Here!A$2:A$850, 0))&lt;&gt;"", ISNUMBER(VALUE(INDEX(Paste_Here!AE$2:AE$850, MATCH(B475, Paste_Here!A$2:A$850, 0))))), INDEX(Paste_Here!AE$2:AE$850, MATCH(B475, Paste_Here!A$2:A$850, 0)), ""), ""), "")</f>
        <v/>
      </c>
      <c r="BG475" s="66"/>
      <c r="BH475" s="75" t="str">
        <f>IFERROR(IF(B475&lt;&gt;"", IF(ISNUMBER(SEARCH("highrisk", LOWER(INDEX(Paste_Here!AF$2:AF$850, MATCH(B475, Paste_Here!A$2:A$850, 0))))), "High Risk", IF(ISNUMBER(SEARCH("lowrisk", LOWER(INDEX(Paste_Here!AF$2:AF$850, MATCH(B475, Paste_Here!A$2:A$850, 0))))), "Low Risk", IF(ISNUMBER(SEARCH("somerisk", LOWER(INDEX(Paste_Here!AF$2:AF$850, MATCH(B475, Paste_Here!A$2:A$850, 0))))), "Some Risk", IF(ISNUMBER(SEARCH("ot", LOWER(INDEX(Paste_Here!AF$2:AF$850, MATCH(B475, Paste_Here!A$2:A$850, 0))))), "OT", "")))), ""), "")</f>
        <v/>
      </c>
      <c r="BI475" s="66"/>
      <c r="BJ475" s="75"/>
      <c r="BK475" s="66"/>
      <c r="BL475" s="75" t="str">
        <f>IFERROR(IF(B475&lt;&gt;"", IF(AND(INDEX(Paste_Here!O$2:O$850, MATCH(B475, Paste_Here!A$2:A$850, 0))&lt;&gt;"", ISNUMBER(VALUE(INDEX(Paste_Here!O$2:O$850, MATCH(B475, Paste_Here!A$2:A$850, 0))))), INDEX(Paste_Here!O$2:O$850, MATCH(B475, Paste_Here!A$2:A$850, 0)), ""), ""), "")</f>
        <v/>
      </c>
      <c r="BM475" s="66"/>
      <c r="BN475" s="75" t="str">
        <f>IFERROR(IF(B475&lt;&gt;"", IF(ISNUMBER(SEARCH("highrisk", LOWER(INDEX(Paste_Here!P$2:P$850, MATCH(B475, Paste_Here!A$2:A$850, 0))))), "High Risk", IF(ISNUMBER(SEARCH("lowrisk", LOWER(INDEX(Paste_Here!P$2:P$850, MATCH(B475, Paste_Here!A$2:A$850, 0))))), "Low Risk", IF(ISNUMBER(SEARCH("somerisk", LOWER(INDEX(Paste_Here!P$2:P$850, MATCH(B475, Paste_Here!A$2:A$850, 0))))), "Some Risk", IF(ISNUMBER(SEARCH("ot", LOWER(INDEX(Paste_Here!P$2:P$850, MATCH(B475, Paste_Here!A$2:A$850, 0))))), "OT", "")))), ""), "")</f>
        <v/>
      </c>
      <c r="BQ475" s="66"/>
      <c r="BR475" s="75"/>
      <c r="BS475" s="66"/>
      <c r="BT475" s="66"/>
      <c r="BU475" s="75" t="str">
        <f t="shared" si="94"/>
        <v/>
      </c>
      <c r="BV475" s="66"/>
      <c r="BW475" s="75"/>
      <c r="BX475" s="66"/>
      <c r="BY475" s="75"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BZ475" s="66"/>
      <c r="CA475" s="75"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CB475" s="66"/>
      <c r="CC475" s="75"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CD475" s="66"/>
      <c r="CE475" s="75"/>
      <c r="CF475" s="66"/>
      <c r="CK475" s="75"/>
      <c r="CL475" s="66"/>
      <c r="CM475" s="75"/>
      <c r="CN475" s="66"/>
      <c r="CO475" s="75"/>
      <c r="CP475" s="66"/>
      <c r="CQ475" s="66"/>
      <c r="CR475" s="75" t="str">
        <f t="shared" si="95"/>
        <v/>
      </c>
      <c r="CS475" s="66"/>
      <c r="CT475" s="75"/>
      <c r="CU475" s="66"/>
      <c r="CV475" s="75"/>
      <c r="CW475" s="66"/>
      <c r="CX475" s="75"/>
      <c r="CY475" s="66"/>
      <c r="CZ475" s="75"/>
      <c r="DA475" s="66"/>
      <c r="DB475" s="75" t="str">
        <f>IFERROR(IF(B475&lt;&gt;"", IF(AND(INDEX(Paste_Here!AK$2:AK$850, MATCH(B475, Paste_Here!A$2:A$850, 0))&lt;&gt;"", ISNUMBER(VALUE(INDEX(Paste_Here!AK$2:AK$850, MATCH(B475, Paste_Here!A$2:A$850, 0))))), INDEX(Paste_Here!AK$2:AK$850, MATCH(B475, Paste_Here!A$2:A$850, 0)), ""), ""), "")</f>
        <v/>
      </c>
      <c r="DC475" s="66"/>
      <c r="DD475" s="75" t="str">
        <f>IFERROR(IF(B475&lt;&gt;"", IF(ISNUMBER(SEARCH("highrisk", LOWER(INDEX(Paste_Here!AL$2:AL$850, MATCH(B475, Paste_Here!A$2:A$850, 0))))), "High Risk", IF(ISNUMBER(SEARCH("lowrisk", LOWER(INDEX(Paste_Here!AL$2:AL$850, MATCH(B475, Paste_Here!A$2:A$850, 0))))), "Low Risk", IF(ISNUMBER(SEARCH("somerisk", LOWER(INDEX(Paste_Here!AL$2:AL$850, MATCH(B475, Paste_Here!A$2:A$850, 0))))), "Some Risk", IF(ISNUMBER(SEARCH("ot", LOWER(INDEX(Paste_Here!AL$2:AL$850, MATCH(B475, Paste_Here!A$2:A$850, 0))))), "OT", "")))), ""), "")</f>
        <v/>
      </c>
      <c r="DE475" s="66"/>
      <c r="DF475" s="75" t="str">
        <f>IFERROR(IF(B475&lt;&gt;"", IF(AND(INDEX(Paste_Here!AM$2:AM$850, MATCH(B475, Paste_Here!A$2:A$850, 0))&lt;&gt;"", ISNUMBER(VALUE(INDEX(Paste_Here!AM$2:AM$850, MATCH(B475, Paste_Here!A$2:A$850, 0))))), INDEX(Paste_Here!AM$2:AM$850, MATCH(B475, Paste_Here!A$2:A$850, 0)), ""), ""), "")</f>
        <v/>
      </c>
      <c r="DG475" s="66"/>
      <c r="DH475" s="75" t="str">
        <f>IFERROR(IF(B475&lt;&gt;"", IF(ISNUMBER(SEARCH("highrisk", LOWER(INDEX(Paste_Here!AN$2:AN$850, MATCH(B475, Paste_Here!A$2:A$850, 0))))), "High Risk", IF(ISNUMBER(SEARCH("lowrisk", LOWER(INDEX(Paste_Here!AN$2:AN$850, MATCH(B475, Paste_Here!A$2:A$850, 0))))), "Low Risk", IF(ISNUMBER(SEARCH("somerisk", LOWER(INDEX(Paste_Here!AN$2:AN$850, MATCH(B475, Paste_Here!A$2:A$850, 0))))), "Some Risk", IF(ISNUMBER(SEARCH("ot", LOWER(INDEX(Paste_Here!AN$2:AN$850, MATCH(B475, Paste_Here!A$2:A$850, 0))))), "OT", "")))), ""), "")</f>
        <v/>
      </c>
      <c r="DI475" s="66"/>
      <c r="DJ475" s="66"/>
      <c r="DK475" s="75" t="str">
        <f t="shared" si="96"/>
        <v/>
      </c>
      <c r="DL475" s="66"/>
      <c r="DM475" s="75" t="str">
        <f>IFERROR(IF(B475&lt;&gt;"", IF(AND(INDEX(Paste_Here!Q$2:Q$850, MATCH(B475, Paste_Here!A$2:A$850, 0))&lt;&gt;"", ISNUMBER(VALUE(INDEX(Paste_Here!Q$2:Q$850, MATCH(B475, Paste_Here!A$2:A$850, 0))))), INDEX(Paste_Here!Q$2:Q$850, MATCH(B475, Paste_Here!A$2:A$850, 0)), ""), ""), "")</f>
        <v/>
      </c>
      <c r="DN475" s="66"/>
      <c r="DO475" s="75" t="str">
        <f>IFERROR(IF(B475&lt;&gt;"", IF(ISNUMBER(SEARCH("highrisk", LOWER(INDEX(Paste_Here!R$2:R$850, MATCH(B475, Paste_Here!A$2:A$850, 0))))), "High Risk", IF(ISNUMBER(SEARCH("lowrisk", LOWER(INDEX(Paste_Here!R$2:R$850, MATCH(B475, Paste_Here!A$2:A$850, 0))))), "Low Risk", IF(ISNUMBER(SEARCH("somerisk", LOWER(INDEX(Paste_Here!R$2:R$850, MATCH(B475, Paste_Here!A$2:A$850, 0))))), "Some Risk", IF(ISNUMBER(SEARCH("ot", LOWER(INDEX(Paste_Here!R$2:R$850, MATCH(B475, Paste_Here!A$2:A$850, 0))))), "OT", "")))), ""), "")</f>
        <v/>
      </c>
      <c r="DP475" s="66"/>
      <c r="DQ475" s="93" t="str">
        <f>IFERROR(IF(B475&lt;&gt;"", IF(AND(INDEX(Paste_Here!S$2:S$850, MATCH(B475, Paste_Here!A$2:A$850, 0))&lt;&gt;"", ISNUMBER(VALUE(INDEX(Paste_Here!S$2:S$850, MATCH(B475, Paste_Here!A$2:A$850, 0))))), INDEX(Paste_Here!S$2:S$850, MATCH(B475, Paste_Here!A$2:A$850, 0)), ""), ""), "")</f>
        <v/>
      </c>
      <c r="DR475" s="66"/>
      <c r="DS475" s="75"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IF(ISNUMBER(SEARCH("ot", LOWER(INDEX(Paste_Here!T$2:T$850, MATCH(B475, Paste_Here!A$2:A$850, 0))))), "OT", "")))), ""), "")</f>
        <v/>
      </c>
      <c r="DT475" s="66"/>
      <c r="DU475" s="75" t="str">
        <f>IFERROR(IF(B475&lt;&gt;"", IF(AND(INDEX(Paste_Here!U$2:U$850, MATCH(B475, Paste_Here!A$2:A$850, 0))&lt;&gt;"", ISNUMBER(VALUE(INDEX(Paste_Here!U$2:U$850, MATCH(B475, Paste_Here!A$2:A$850, 0))))), INDEX(Paste_Here!U$2:U$850, MATCH(B475, Paste_Here!A$2:A$850, 0)), ""), ""), "")</f>
        <v/>
      </c>
      <c r="DV475" s="66"/>
      <c r="DW475" s="93" t="str">
        <f>IFERROR(IF(B475&lt;&gt;"", IF(ISNUMBER(SEARCH("highrisk", LOWER(INDEX(Paste_Here!V$2:V$850, MATCH(B475, Paste_Here!A$2:A$850, 0))))), "High Risk", IF(ISNUMBER(SEARCH("lowrisk", LOWER(INDEX(Paste_Here!V$2:V$850, MATCH(B475, Paste_Here!A$2:A$850, 0))))), "Low Risk", IF(ISNUMBER(SEARCH("somerisk", LOWER(INDEX(Paste_Here!V$2:V$850, MATCH(B475, Paste_Here!A$2:A$850, 0))))), "Some Risk", IF(ISNUMBER(SEARCH("ot", LOWER(INDEX(Paste_Here!V$2:V$850, MATCH(B475, Paste_Here!A$2:A$850, 0))))), "OT", "")))), ""), "")</f>
        <v/>
      </c>
      <c r="DX475" s="66"/>
      <c r="DY475" s="75" t="str">
        <f>IFERROR(IF(B475&lt;&gt;"", IF(AND(INDEX(Paste_Here!W$2:W$850, MATCH(B475, Paste_Here!A$2:A$850, 0))&lt;&gt;"", ISNUMBER(VALUE(INDEX(Paste_Here!W$2:W$850, MATCH(B475, Paste_Here!A$2:A$850, 0))))), INDEX(Paste_Here!W$2:W$850, MATCH(B475, Paste_Here!A$2:A$850, 0)), ""), ""), "")</f>
        <v/>
      </c>
      <c r="DZ475" s="66"/>
      <c r="EA475" s="75" t="str">
        <f>IFERROR(IF(B475&lt;&gt;"", IF(ISNUMBER(SEARCH("highrisk", LOWER(INDEX(Paste_Here!X$2:X$850, MATCH(B475, Paste_Here!A$2:A$850, 0))))), "High Risk", IF(ISNUMBER(SEARCH("lowrisk", LOWER(INDEX(Paste_Here!X$2:X$850, MATCH(B475, Paste_Here!A$2:A$850, 0))))), "Low Risk", IF(ISNUMBER(SEARCH("somerisk", LOWER(INDEX(Paste_Here!X$2:X$850, MATCH(B475, Paste_Here!A$2:A$850, 0))))), "Some Risk", IF(ISNUMBER(SEARCH("ot", LOWER(INDEX(Paste_Here!X$2:X$850, MATCH(B475, Paste_Here!A$2:A$850, 0))))), "OT", "")))), ""), "")</f>
        <v/>
      </c>
      <c r="EB475" s="66"/>
      <c r="EC475" s="66"/>
      <c r="ED475" s="75" t="str">
        <f t="shared" si="101"/>
        <v/>
      </c>
      <c r="EE475" s="66"/>
      <c r="EF475" s="75" t="str">
        <f>IFERROR(IF(B475&lt;&gt;"", IF(AND(INDEX(Paste_Here!AO$2:AO$850, MATCH(B475, Paste_Here!A$2:A$850, 0))&lt;&gt;"", ISNUMBER(VALUE(INDEX(Paste_Here!AO$2:AO$850, MATCH(B475, Paste_Here!A$2:A$850, 0))))), INDEX(Paste_Here!AO$2:AO$850, MATCH(B475, Paste_Here!A$2:A$850, 0)), ""), ""), "")</f>
        <v/>
      </c>
      <c r="EG475" s="66"/>
      <c r="EH475" s="75" t="str">
        <f>IFERROR(IF(B475&lt;&gt;"", IF(ISNUMBER(SEARCH("highrisk", LOWER(INDEX(Paste_Here!AP$2:AP$850, MATCH(B475, Paste_Here!A$2:A$850, 0))))), "High Risk", IF(ISNUMBER(SEARCH("lowrisk", LOWER(INDEX(Paste_Here!AP$2:AP$850, MATCH(B475, Paste_Here!A$2:A$850, 0))))), "Low Risk", IF(ISNUMBER(SEARCH("somerisk", LOWER(INDEX(Paste_Here!AP$2:AP$850, MATCH(B475, Paste_Here!A$2:A$850, 0))))), "Some Risk", IF(ISNUMBER(SEARCH("ot", LOWER(INDEX(Paste_Here!AP$2:AP$850, MATCH(B475, Paste_Here!A$2:A$850, 0))))), "OT", "")))), ""), "")</f>
        <v/>
      </c>
      <c r="EI475" s="66"/>
      <c r="EJ475" s="93"/>
      <c r="EK475" s="66"/>
      <c r="EL475" s="75" t="str">
        <f>IFERROR(IF(B475&lt;&gt;"", IF(AND(INDEX(Paste_Here!AQ$2:AQ$850, MATCH(B475, Paste_Here!A$2:A$850, 0))&lt;&gt;"", ISNUMBER(VALUE(INDEX(Paste_Here!AQ$2:AQ$850, MATCH(B475, Paste_Here!A$2:A$850, 0))))), INDEX(Paste_Here!AQ$2:AQ$850, MATCH(B475, Paste_Here!A$2:A$850, 0)), ""), ""), "")</f>
        <v/>
      </c>
      <c r="EM475" s="66"/>
      <c r="EN475" s="75" t="str">
        <f>IFERROR(IF(B475&lt;&gt;"", IF(ISNUMBER(SEARCH("highrisk", LOWER(INDEX(Paste_Here!AR$2:AR$850, MATCH(B475, Paste_Here!A$2:A$850, 0))))), "High Risk", IF(ISNUMBER(SEARCH("lowrisk", LOWER(INDEX(Paste_Here!AR$2:AR$850, MATCH(B475, Paste_Here!A$2:A$850, 0))))), "Low Risk", IF(ISNUMBER(SEARCH("somerisk", LOWER(INDEX(Paste_Here!AR$2:AR$850, MATCH(B475, Paste_Here!A$2:A$850, 0))))), "Some Risk", IF(ISNUMBER(SEARCH("ot", LOWER(INDEX(Paste_Here!AR$2:AR$850, MATCH(B475, Paste_Here!A$2:A$850, 0))))), "OT", "")))), ""), "")</f>
        <v/>
      </c>
      <c r="EO475" s="66"/>
      <c r="EP475" s="93"/>
      <c r="EQ475" s="66"/>
      <c r="ER475" s="75"/>
      <c r="ES475" s="66"/>
      <c r="ET475" s="75"/>
      <c r="EU475" s="66"/>
      <c r="EV475" s="66"/>
      <c r="EW475" s="75" t="str">
        <f t="shared" si="102"/>
        <v/>
      </c>
      <c r="EX475" s="66"/>
      <c r="EY475" s="75" t="str">
        <f>IFERROR(IF(B475&lt;&gt;"", IF(AND(INDEX(Paste_Here!Y$2:Y$850, MATCH(B475, Paste_Here!A$2:A$850, 0))&lt;&gt;"", ISNUMBER(VALUE(INDEX(Paste_Here!Y$2:Y$850, MATCH(B475, Paste_Here!A$2:A$850, 0))))), INDEX(Paste_Here!Y$2:Y$850, MATCH(B475, Paste_Here!A$2:A$850, 0)), ""), ""), "")</f>
        <v/>
      </c>
      <c r="EZ475" s="66"/>
      <c r="FA475" s="75" t="str">
        <f>IFERROR(IF(B475&lt;&gt;"", IF(ISNUMBER(SEARCH("highrisk", LOWER(INDEX(Paste_Here!Z$2:Z$850, MATCH(B475, Paste_Here!A$2:A$850, 0))))), "High Risk", IF(ISNUMBER(SEARCH("lowrisk", LOWER(INDEX(Paste_Here!Z$2:Z$850, MATCH(B475, Paste_Here!A$2:A$850, 0))))), "Low Risk", IF(ISNUMBER(SEARCH("somerisk", LOWER(INDEX(Paste_Here!Z$2:Z$850, MATCH(B475, Paste_Here!A$2:A$850, 0))))), "Some Risk", IF(ISNUMBER(SEARCH("ot", LOWER(INDEX(Paste_Here!Z$2:Z$850, MATCH(B475, Paste_Here!A$2:A$850, 0))))), "OT", "")))), ""), "")</f>
        <v/>
      </c>
      <c r="FB475" s="66"/>
      <c r="FC475" s="93"/>
      <c r="FD475" s="66"/>
      <c r="FE475" s="75" t="str">
        <f>IFERROR(IF(B475&lt;&gt;"", IF(AND(INDEX(Paste_Here!AA$2:AA$850, MATCH(B475, Paste_Here!A$2:A$850, 0))&lt;&gt;"", ISNUMBER(VALUE(INDEX(Paste_Here!AA$2:AA$850, MATCH(B475, Paste_Here!A$2:A$850, 0))))), INDEX(Paste_Here!AA$2:AA$850, MATCH(B475, Paste_Here!A$2:A$850, 0)), ""), ""), "")</f>
        <v/>
      </c>
      <c r="FF475" s="66"/>
      <c r="FG475" s="75" t="str">
        <f>IFERROR(IF(B475&lt;&gt;"", IF(ISNUMBER(SEARCH("highrisk", LOWER(INDEX(Paste_Here!AB$2:AB$850, MATCH(B475, Paste_Here!A$2:A$850, 0))))), "High Risk", IF(ISNUMBER(SEARCH("lowrisk", LOWER(INDEX(Paste_Here!AB$2:AB$850, MATCH(B475, Paste_Here!A$2:A$850, 0))))), "Low Risk", IF(ISNUMBER(SEARCH("somerisk", LOWER(INDEX(Paste_Here!AB$2:AB$850, MATCH(B475, Paste_Here!A$2:A$850, 0))))), "Some Risk", IF(ISNUMBER(SEARCH("ot", LOWER(INDEX(Paste_Here!AB$2:AB$850, MATCH(B475, Paste_Here!A$2:A$850, 0))))), "OT", "")))), ""), "")</f>
        <v/>
      </c>
      <c r="FH475" s="66"/>
      <c r="FI475" s="93"/>
      <c r="FJ475" s="66"/>
      <c r="FK475" s="75"/>
      <c r="FL475" s="66"/>
      <c r="FM475" s="75"/>
      <c r="FN475" s="66"/>
      <c r="FO475" s="66"/>
      <c r="FP475" s="75" t="str">
        <f t="shared" si="97"/>
        <v/>
      </c>
      <c r="FQ475" s="66"/>
      <c r="FR475" s="75" t="str">
        <f>IFERROR(IF(B475&lt;&gt;"", IF(ISNUMBER(SEARCH("s", LOWER(INDEX(Paste_Here!L$2:L$850, MATCH(B475, Paste_Here!A$2:A$850, 0))))), "Yes", IF(INDEX(Paste_Here!L$2:L$850, MATCH(B475, Paste_Here!A$2:A$850, 0))&lt;&gt;"", "No", "")), ""), "")</f>
        <v/>
      </c>
      <c r="FS475" s="66"/>
      <c r="FT475" s="75" t="str">
        <f>IFERROR(IF(B475&lt;&gt;"", IF(ISNUMBER(SEARCH("yes", LOWER(INDEX(Paste_Here!F$2:F$850, MATCH(B475, Paste_Here!A$2:A$850, 0))))), "Yes", IF(ISNUMBER(SEARCH("no", LOWER(INDEX(Paste_Here!F$2:F$850, MATCH(B475, Paste_Here!A$2:A$850, 0))))), "No", "")), ""), "")</f>
        <v/>
      </c>
      <c r="FU475" s="66"/>
      <c r="FV475" s="75" t="str">
        <f>IFERROR(IF(B475&lt;&gt;"", IF(ISNUMBER(SEARCH("english language learner", LOWER(INDEX(Paste_Here!C$2:C$850, MATCH(B475, Paste_Here!A$2:A$850, 0))))), "Yes", ""), ""), "")</f>
        <v/>
      </c>
      <c r="FW475" s="66"/>
      <c r="FX475" s="75" t="str">
        <f>IFERROR(IF(B475&lt;&gt;"", IF(OR(ISNUMBER(SEARCH("b", LOWER(INDEX(Paste_Here!J$2:J$850, MATCH(B475, Paste_Here!A$2:A$850, 0))))), ISNUMBER(SEARCH("h", LOWER(INDEX(Paste_Here!J$2:J$850, MATCH(B475, Paste_Here!A$2:A$850, 0))))), ISNUMBER(SEARCH("i", LOWER(INDEX(Paste_Here!J$2:J$850, MATCH(B475, Paste_Here!A$2:A$850, 0)))))), "Yes", IF(INDEX(Paste_Here!J$2:J$850, MATCH(B475, Paste_Here!A$2:A$850, 0))&lt;&gt;"", "No", "")), ""), "")</f>
        <v/>
      </c>
      <c r="FY475" s="66"/>
      <c r="FZ475" s="75" t="str">
        <f>IFERROR(IF(B475&lt;&gt;"", IF(ISNUMBER(SEARCH("yes", LOWER(INDEX(Paste_Here!K$2:K$850, MATCH(B475, Paste_Here!A$2:A$850, 0))))), "Yes", IF(ISNUMBER(SEARCH("no", LOWER(INDEX(Paste_Here!K$2:K$850, MATCH(B475, Paste_Here!A$2:A$850, 0))))), "No", "")), ""), "")</f>
        <v/>
      </c>
      <c r="GA475" s="66"/>
      <c r="GB475" s="75" t="str">
        <f>IFERROR(IF(B475&lt;&gt;"", IF(ISNUMBER(SEARCH("transitional 2", LOWER(INDEX(Paste_Here!C$2:C$850, MATCH(B475, Paste_Here!A$2:A$850, 0))))), "T2",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GC475" s="66"/>
      <c r="GD475" s="75"/>
      <c r="GE475" s="66"/>
      <c r="GF475" s="75"/>
      <c r="GG475" s="66"/>
      <c r="GH475" s="75"/>
      <c r="GI475" s="66"/>
      <c r="GK475" s="1" t="str" cm="1">
        <f t="array" ref="GK475">IFERROR(INDEX(Paste_Here!$B$2:$B$850, MATCH(0, COUNTIF(GK$4:GK474, Paste_Here!$B$2:$B$850) + IF(Paste_Here!$B$2:$B$850="", 1, 0), 0)), "")</f>
        <v/>
      </c>
      <c r="GL475" s="1" t="str">
        <f>IF(GK475&lt;&gt;"", INDEX(Paste_Here!$A$2:$A$850, MATCH(GK475, Paste_Here!$B$2:$B$850, 0)), "")</f>
        <v/>
      </c>
      <c r="GM475" s="1" t="str">
        <f t="shared" si="103"/>
        <v/>
      </c>
      <c r="GN475" s="1" t="str" cm="1">
        <f t="array" ref="GN475">IFERROR(INDEX($GM$5:$GM$850, MATCH(SMALL(IF($GM$5:$GM$850&lt;&gt;"", COUNTIF($GM$5:$GM$850, "&lt;"&amp;$GM$5:$GM$850)+1), ROW()-ROW($GN$5)+1), COUNTIF($GM$5:$GM$850, "&lt;"&amp;$GM$5:$GM$850)+1, 0)), "")</f>
        <v/>
      </c>
    </row>
    <row r="476" spans="1:196">
      <c r="A476" s="66"/>
      <c r="B476" s="75" t="str">
        <f t="shared" si="91"/>
        <v/>
      </c>
      <c r="C476" s="66"/>
      <c r="D476" s="75" t="str">
        <f>IFERROR(IF(AND(INDEX(Paste_Here!N$2:N$850, MATCH(B476, Paste_Here!A$2:A$850, 0)) = ""), "", IF(UPPER(INDEX(Paste_Here!N$2:N$850, MATCH(B476, Paste_Here!A$2:A$850, 0))) = "YES", "Yes", IF(UPPER(INDEX(Paste_Here!N$2:N$850, MATCH(B476, Paste_Here!A$2:A$850, 0))) = "NO", "No", ""))), "")</f>
        <v/>
      </c>
      <c r="E476" s="66"/>
      <c r="F476" s="75" t="str">
        <f t="shared" si="98"/>
        <v/>
      </c>
      <c r="G476" s="66"/>
      <c r="H476" s="75" t="str">
        <f t="shared" si="99"/>
        <v/>
      </c>
      <c r="I476" s="66"/>
      <c r="J476" s="75" t="str">
        <f t="shared" si="100"/>
        <v/>
      </c>
      <c r="K476" s="66"/>
      <c r="L476" s="75"/>
      <c r="M476" s="66"/>
      <c r="N476" s="75" t="str">
        <f>IFERROR(IF(B476&lt;&gt;"", IF(AND(INDEX(Paste_Here!AW$2:AW$850, MATCH(B476, Paste_Here!A$2:A$850, 0))&lt;&gt;"", ISNUMBER(VALUE(INDEX(Paste_Here!AW$2:AW$850, MATCH(B476, Paste_Here!A$2:A$850, 0))))), INDEX(Paste_Here!AW$2:AW$850, MATCH(B476, Paste_Here!A$2:A$850, 0)), ""), ""), "")</f>
        <v/>
      </c>
      <c r="O476" s="66"/>
      <c r="P476" s="75" t="str">
        <f>IFERROR(IF(B476&lt;&gt;"", IF(AND(INDEX(Paste_Here!AX$2:AX$850, MATCH(B476, Paste_Here!A$2:A$850, 0))&lt;&gt;"", ISNUMBER(VALUE(INDEX(Paste_Here!AX$2:AX$850, MATCH(B476, Paste_Here!A$2:A$850, 0))))), INDEX(Paste_Here!AX$2:AX$850, MATCH(B476, Paste_Here!A$2:A$850, 0)), ""), ""), "")</f>
        <v/>
      </c>
      <c r="Q476" s="66"/>
      <c r="R476" s="75" t="str">
        <f>IFERROR(IF(B476&lt;&gt;"", IF(AND(INDEX(Paste_Here!AU$2:AU$850, MATCH(B476, Paste_Here!A$2:A$850, 0))&lt;&gt;"", ISNUMBER(VALUE(INDEX(Paste_Here!AU$2:AU$850, MATCH(B476, Paste_Here!A$2:A$850, 0))))), INDEX(Paste_Here!AU$2:AU$850, MATCH(B476, Paste_Here!A$2:A$850, 0)), ""), ""), "")</f>
        <v/>
      </c>
      <c r="S476" s="66"/>
      <c r="T476" s="75" t="str">
        <f>IFERROR(IF(B476&lt;&gt;"", IF(AND(INDEX(Paste_Here!AV$2:AV$850, MATCH(B476, Paste_Here!A$2:A$850, 0))&lt;&gt;"", ISNUMBER(VALUE(INDEX(Paste_Here!AV$2:AV$850, MATCH(B476, Paste_Here!A$2:A$850, 0))))), INDEX(Paste_Here!AV$2:AV$850, MATCH(B476, Paste_Here!A$2:A$850, 0)), ""), ""), "")</f>
        <v/>
      </c>
      <c r="U476" s="66"/>
      <c r="W476" s="66"/>
      <c r="Y476" s="66"/>
      <c r="Z476" s="66"/>
      <c r="AA476" s="75" t="str">
        <f t="shared" si="92"/>
        <v/>
      </c>
      <c r="AB476" s="66"/>
      <c r="AC476" s="75"/>
      <c r="AD476" s="66"/>
      <c r="AE476" s="98"/>
      <c r="AF476" s="66"/>
      <c r="AG476" s="75"/>
      <c r="AH476" s="66"/>
      <c r="AI476" s="75" t="str">
        <f>IFERROR(IF(B476&lt;&gt;"", IF(AND(INDEX(Paste_Here!AC$2:AC$850, MATCH(B476, Paste_Here!A$2:A$850, 0))&lt;&gt;"", ISNUMBER(VALUE(INDEX(Paste_Here!AC$2:AC$850, MATCH(B476, Paste_Here!A$2:A$850, 0))))), INDEX(Paste_Here!AC$2:AC$850, MATCH(B476, Paste_Here!A$2:A$850, 0)), ""), ""), "")</f>
        <v/>
      </c>
      <c r="AJ476" s="66"/>
      <c r="AK476" s="75" t="str">
        <f>IFERROR(IF(B476&lt;&gt;"", IF(ISNUMBER(SEARCH("highrisk", LOWER(INDEX(Paste_Here!AD$2:AD$850, MATCH(B476, Paste_Here!A$2:A$850, 0))))), "High Risk", IF(ISNUMBER(SEARCH("lowrisk", LOWER(INDEX(Paste_Here!AD$2:AD$850, MATCH(B476, Paste_Here!A$2:A$850, 0))))), "Low Risk", IF(ISNUMBER(SEARCH("somerisk", LOWER(INDEX(Paste_Here!AD$2:AD$850, MATCH(B476, Paste_Here!A$2:A$850, 0))))), "Some Risk", IF(ISNUMBER(SEARCH("ot", LOWER(INDEX(Paste_Here!AD$2:AD$850, MATCH(B476, Paste_Here!A$2:A$850, 0))))), "OT", "")))), ""), "")</f>
        <v/>
      </c>
      <c r="AL476" s="66"/>
      <c r="AM476" s="75"/>
      <c r="AN476" s="66"/>
      <c r="AO476" s="75" t="str">
        <f>IFERROR(IF(B476&lt;&gt;"", IF(AND(INDEX(Paste_Here!M$2:M$850, MATCH(B476, Paste_Here!A$2:A$850, 0))&lt;&gt;"", ISNUMBER(VALUE(INDEX(Paste_Here!M$2:M$850, MATCH(B476, Paste_Here!A$2:A$850, 0))))), INDEX(Paste_Here!M$2:M$850, MATCH(B476, Paste_Here!A$2:A$850, 0)), ""), ""), "")</f>
        <v/>
      </c>
      <c r="AP476" s="66"/>
      <c r="AQ476" s="75" t="str">
        <f>IFERROR(IF(B476&lt;&gt;"", IF(ISNUMBER(SEARCH("highrisk", LOWER(INDEX(Paste_Here!N$2:N$850, MATCH(B476, Paste_Here!A$2:A$850, 0))))), "High Risk", IF(ISNUMBER(SEARCH("lowrisk", LOWER(INDEX(Paste_Here!N$2:N$850, MATCH(B476, Paste_Here!A$2:A$850, 0))))), "Low Risk", IF(ISNUMBER(SEARCH("somerisk", LOWER(INDEX(Paste_Here!N$2:N$850, MATCH(B476, Paste_Here!A$2:A$850, 0))))), "Some Risk", IF(ISNUMBER(SEARCH("ot", LOWER(INDEX(Paste_Here!N$2:N$850, MATCH(B476, Paste_Here!A$2:A$850, 0))))), "OT", "")))), ""), "")</f>
        <v/>
      </c>
      <c r="AT476" s="66"/>
      <c r="AU476" s="103"/>
      <c r="AV476" s="66"/>
      <c r="AW476" s="66"/>
      <c r="AX476" s="75" t="str">
        <f t="shared" si="93"/>
        <v/>
      </c>
      <c r="AY476" s="66"/>
      <c r="AZ476" s="75"/>
      <c r="BA476" s="66"/>
      <c r="BB476" s="75"/>
      <c r="BC476" s="66"/>
      <c r="BD476" s="75"/>
      <c r="BE476" s="66"/>
      <c r="BF476" s="75" t="str">
        <f>IFERROR(IF(B476&lt;&gt;"", IF(AND(INDEX(Paste_Here!AE$2:AE$850, MATCH(B476, Paste_Here!A$2:A$850, 0))&lt;&gt;"", ISNUMBER(VALUE(INDEX(Paste_Here!AE$2:AE$850, MATCH(B476, Paste_Here!A$2:A$850, 0))))), INDEX(Paste_Here!AE$2:AE$850, MATCH(B476, Paste_Here!A$2:A$850, 0)), ""), ""), "")</f>
        <v/>
      </c>
      <c r="BG476" s="66"/>
      <c r="BH476" s="75" t="str">
        <f>IFERROR(IF(B476&lt;&gt;"", IF(ISNUMBER(SEARCH("highrisk", LOWER(INDEX(Paste_Here!AF$2:AF$850, MATCH(B476, Paste_Here!A$2:A$850, 0))))), "High Risk", IF(ISNUMBER(SEARCH("lowrisk", LOWER(INDEX(Paste_Here!AF$2:AF$850, MATCH(B476, Paste_Here!A$2:A$850, 0))))), "Low Risk", IF(ISNUMBER(SEARCH("somerisk", LOWER(INDEX(Paste_Here!AF$2:AF$850, MATCH(B476, Paste_Here!A$2:A$850, 0))))), "Some Risk", IF(ISNUMBER(SEARCH("ot", LOWER(INDEX(Paste_Here!AF$2:AF$850, MATCH(B476, Paste_Here!A$2:A$850, 0))))), "OT", "")))), ""), "")</f>
        <v/>
      </c>
      <c r="BI476" s="66"/>
      <c r="BJ476" s="75"/>
      <c r="BK476" s="66"/>
      <c r="BL476" s="75" t="str">
        <f>IFERROR(IF(B476&lt;&gt;"", IF(AND(INDEX(Paste_Here!O$2:O$850, MATCH(B476, Paste_Here!A$2:A$850, 0))&lt;&gt;"", ISNUMBER(VALUE(INDEX(Paste_Here!O$2:O$850, MATCH(B476, Paste_Here!A$2:A$850, 0))))), INDEX(Paste_Here!O$2:O$850, MATCH(B476, Paste_Here!A$2:A$850, 0)), ""), ""), "")</f>
        <v/>
      </c>
      <c r="BM476" s="66"/>
      <c r="BN476" s="75" t="str">
        <f>IFERROR(IF(B476&lt;&gt;"", IF(ISNUMBER(SEARCH("highrisk", LOWER(INDEX(Paste_Here!P$2:P$850, MATCH(B476, Paste_Here!A$2:A$850, 0))))), "High Risk", IF(ISNUMBER(SEARCH("lowrisk", LOWER(INDEX(Paste_Here!P$2:P$850, MATCH(B476, Paste_Here!A$2:A$850, 0))))), "Low Risk", IF(ISNUMBER(SEARCH("somerisk", LOWER(INDEX(Paste_Here!P$2:P$850, MATCH(B476, Paste_Here!A$2:A$850, 0))))), "Some Risk", IF(ISNUMBER(SEARCH("ot", LOWER(INDEX(Paste_Here!P$2:P$850, MATCH(B476, Paste_Here!A$2:A$850, 0))))), "OT", "")))), ""), "")</f>
        <v/>
      </c>
      <c r="BQ476" s="66"/>
      <c r="BR476" s="75"/>
      <c r="BS476" s="66"/>
      <c r="BT476" s="66"/>
      <c r="BU476" s="75" t="str">
        <f t="shared" si="94"/>
        <v/>
      </c>
      <c r="BV476" s="66"/>
      <c r="BW476" s="75"/>
      <c r="BX476" s="66"/>
      <c r="BY476" s="75"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BZ476" s="66"/>
      <c r="CA476" s="75"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CB476" s="66"/>
      <c r="CC476" s="75"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CD476" s="66"/>
      <c r="CE476" s="75"/>
      <c r="CF476" s="66"/>
      <c r="CK476" s="75"/>
      <c r="CL476" s="66"/>
      <c r="CM476" s="75"/>
      <c r="CN476" s="66"/>
      <c r="CO476" s="75"/>
      <c r="CP476" s="66"/>
      <c r="CQ476" s="66"/>
      <c r="CR476" s="75" t="str">
        <f t="shared" si="95"/>
        <v/>
      </c>
      <c r="CS476" s="66"/>
      <c r="CT476" s="75"/>
      <c r="CU476" s="66"/>
      <c r="CV476" s="75"/>
      <c r="CW476" s="66"/>
      <c r="CX476" s="75"/>
      <c r="CY476" s="66"/>
      <c r="CZ476" s="75"/>
      <c r="DA476" s="66"/>
      <c r="DB476" s="75" t="str">
        <f>IFERROR(IF(B476&lt;&gt;"", IF(AND(INDEX(Paste_Here!AK$2:AK$850, MATCH(B476, Paste_Here!A$2:A$850, 0))&lt;&gt;"", ISNUMBER(VALUE(INDEX(Paste_Here!AK$2:AK$850, MATCH(B476, Paste_Here!A$2:A$850, 0))))), INDEX(Paste_Here!AK$2:AK$850, MATCH(B476, Paste_Here!A$2:A$850, 0)), ""), ""), "")</f>
        <v/>
      </c>
      <c r="DC476" s="66"/>
      <c r="DD476" s="75" t="str">
        <f>IFERROR(IF(B476&lt;&gt;"", IF(ISNUMBER(SEARCH("highrisk", LOWER(INDEX(Paste_Here!AL$2:AL$850, MATCH(B476, Paste_Here!A$2:A$850, 0))))), "High Risk", IF(ISNUMBER(SEARCH("lowrisk", LOWER(INDEX(Paste_Here!AL$2:AL$850, MATCH(B476, Paste_Here!A$2:A$850, 0))))), "Low Risk", IF(ISNUMBER(SEARCH("somerisk", LOWER(INDEX(Paste_Here!AL$2:AL$850, MATCH(B476, Paste_Here!A$2:A$850, 0))))), "Some Risk", IF(ISNUMBER(SEARCH("ot", LOWER(INDEX(Paste_Here!AL$2:AL$850, MATCH(B476, Paste_Here!A$2:A$850, 0))))), "OT", "")))), ""), "")</f>
        <v/>
      </c>
      <c r="DE476" s="66"/>
      <c r="DF476" s="75" t="str">
        <f>IFERROR(IF(B476&lt;&gt;"", IF(AND(INDEX(Paste_Here!AM$2:AM$850, MATCH(B476, Paste_Here!A$2:A$850, 0))&lt;&gt;"", ISNUMBER(VALUE(INDEX(Paste_Here!AM$2:AM$850, MATCH(B476, Paste_Here!A$2:A$850, 0))))), INDEX(Paste_Here!AM$2:AM$850, MATCH(B476, Paste_Here!A$2:A$850, 0)), ""), ""), "")</f>
        <v/>
      </c>
      <c r="DG476" s="66"/>
      <c r="DH476" s="75" t="str">
        <f>IFERROR(IF(B476&lt;&gt;"", IF(ISNUMBER(SEARCH("highrisk", LOWER(INDEX(Paste_Here!AN$2:AN$850, MATCH(B476, Paste_Here!A$2:A$850, 0))))), "High Risk", IF(ISNUMBER(SEARCH("lowrisk", LOWER(INDEX(Paste_Here!AN$2:AN$850, MATCH(B476, Paste_Here!A$2:A$850, 0))))), "Low Risk", IF(ISNUMBER(SEARCH("somerisk", LOWER(INDEX(Paste_Here!AN$2:AN$850, MATCH(B476, Paste_Here!A$2:A$850, 0))))), "Some Risk", IF(ISNUMBER(SEARCH("ot", LOWER(INDEX(Paste_Here!AN$2:AN$850, MATCH(B476, Paste_Here!A$2:A$850, 0))))), "OT", "")))), ""), "")</f>
        <v/>
      </c>
      <c r="DI476" s="66"/>
      <c r="DJ476" s="66"/>
      <c r="DK476" s="75" t="str">
        <f t="shared" si="96"/>
        <v/>
      </c>
      <c r="DL476" s="66"/>
      <c r="DM476" s="75" t="str">
        <f>IFERROR(IF(B476&lt;&gt;"", IF(AND(INDEX(Paste_Here!Q$2:Q$850, MATCH(B476, Paste_Here!A$2:A$850, 0))&lt;&gt;"", ISNUMBER(VALUE(INDEX(Paste_Here!Q$2:Q$850, MATCH(B476, Paste_Here!A$2:A$850, 0))))), INDEX(Paste_Here!Q$2:Q$850, MATCH(B476, Paste_Here!A$2:A$850, 0)), ""), ""), "")</f>
        <v/>
      </c>
      <c r="DN476" s="66"/>
      <c r="DO476" s="75" t="str">
        <f>IFERROR(IF(B476&lt;&gt;"", IF(ISNUMBER(SEARCH("highrisk", LOWER(INDEX(Paste_Here!R$2:R$850, MATCH(B476, Paste_Here!A$2:A$850, 0))))), "High Risk", IF(ISNUMBER(SEARCH("lowrisk", LOWER(INDEX(Paste_Here!R$2:R$850, MATCH(B476, Paste_Here!A$2:A$850, 0))))), "Low Risk", IF(ISNUMBER(SEARCH("somerisk", LOWER(INDEX(Paste_Here!R$2:R$850, MATCH(B476, Paste_Here!A$2:A$850, 0))))), "Some Risk", IF(ISNUMBER(SEARCH("ot", LOWER(INDEX(Paste_Here!R$2:R$850, MATCH(B476, Paste_Here!A$2:A$850, 0))))), "OT", "")))), ""), "")</f>
        <v/>
      </c>
      <c r="DP476" s="66"/>
      <c r="DQ476" s="93" t="str">
        <f>IFERROR(IF(B476&lt;&gt;"", IF(AND(INDEX(Paste_Here!S$2:S$850, MATCH(B476, Paste_Here!A$2:A$850, 0))&lt;&gt;"", ISNUMBER(VALUE(INDEX(Paste_Here!S$2:S$850, MATCH(B476, Paste_Here!A$2:A$850, 0))))), INDEX(Paste_Here!S$2:S$850, MATCH(B476, Paste_Here!A$2:A$850, 0)), ""), ""), "")</f>
        <v/>
      </c>
      <c r="DR476" s="66"/>
      <c r="DS476" s="75"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IF(ISNUMBER(SEARCH("ot", LOWER(INDEX(Paste_Here!T$2:T$850, MATCH(B476, Paste_Here!A$2:A$850, 0))))), "OT", "")))), ""), "")</f>
        <v/>
      </c>
      <c r="DT476" s="66"/>
      <c r="DU476" s="75" t="str">
        <f>IFERROR(IF(B476&lt;&gt;"", IF(AND(INDEX(Paste_Here!U$2:U$850, MATCH(B476, Paste_Here!A$2:A$850, 0))&lt;&gt;"", ISNUMBER(VALUE(INDEX(Paste_Here!U$2:U$850, MATCH(B476, Paste_Here!A$2:A$850, 0))))), INDEX(Paste_Here!U$2:U$850, MATCH(B476, Paste_Here!A$2:A$850, 0)), ""), ""), "")</f>
        <v/>
      </c>
      <c r="DV476" s="66"/>
      <c r="DW476" s="93" t="str">
        <f>IFERROR(IF(B476&lt;&gt;"", IF(ISNUMBER(SEARCH("highrisk", LOWER(INDEX(Paste_Here!V$2:V$850, MATCH(B476, Paste_Here!A$2:A$850, 0))))), "High Risk", IF(ISNUMBER(SEARCH("lowrisk", LOWER(INDEX(Paste_Here!V$2:V$850, MATCH(B476, Paste_Here!A$2:A$850, 0))))), "Low Risk", IF(ISNUMBER(SEARCH("somerisk", LOWER(INDEX(Paste_Here!V$2:V$850, MATCH(B476, Paste_Here!A$2:A$850, 0))))), "Some Risk", IF(ISNUMBER(SEARCH("ot", LOWER(INDEX(Paste_Here!V$2:V$850, MATCH(B476, Paste_Here!A$2:A$850, 0))))), "OT", "")))), ""), "")</f>
        <v/>
      </c>
      <c r="DX476" s="66"/>
      <c r="DY476" s="75" t="str">
        <f>IFERROR(IF(B476&lt;&gt;"", IF(AND(INDEX(Paste_Here!W$2:W$850, MATCH(B476, Paste_Here!A$2:A$850, 0))&lt;&gt;"", ISNUMBER(VALUE(INDEX(Paste_Here!W$2:W$850, MATCH(B476, Paste_Here!A$2:A$850, 0))))), INDEX(Paste_Here!W$2:W$850, MATCH(B476, Paste_Here!A$2:A$850, 0)), ""), ""), "")</f>
        <v/>
      </c>
      <c r="DZ476" s="66"/>
      <c r="EA476" s="75" t="str">
        <f>IFERROR(IF(B476&lt;&gt;"", IF(ISNUMBER(SEARCH("highrisk", LOWER(INDEX(Paste_Here!X$2:X$850, MATCH(B476, Paste_Here!A$2:A$850, 0))))), "High Risk", IF(ISNUMBER(SEARCH("lowrisk", LOWER(INDEX(Paste_Here!X$2:X$850, MATCH(B476, Paste_Here!A$2:A$850, 0))))), "Low Risk", IF(ISNUMBER(SEARCH("somerisk", LOWER(INDEX(Paste_Here!X$2:X$850, MATCH(B476, Paste_Here!A$2:A$850, 0))))), "Some Risk", IF(ISNUMBER(SEARCH("ot", LOWER(INDEX(Paste_Here!X$2:X$850, MATCH(B476, Paste_Here!A$2:A$850, 0))))), "OT", "")))), ""), "")</f>
        <v/>
      </c>
      <c r="EB476" s="66"/>
      <c r="EC476" s="66"/>
      <c r="ED476" s="75" t="str">
        <f t="shared" si="101"/>
        <v/>
      </c>
      <c r="EE476" s="66"/>
      <c r="EF476" s="75" t="str">
        <f>IFERROR(IF(B476&lt;&gt;"", IF(AND(INDEX(Paste_Here!AO$2:AO$850, MATCH(B476, Paste_Here!A$2:A$850, 0))&lt;&gt;"", ISNUMBER(VALUE(INDEX(Paste_Here!AO$2:AO$850, MATCH(B476, Paste_Here!A$2:A$850, 0))))), INDEX(Paste_Here!AO$2:AO$850, MATCH(B476, Paste_Here!A$2:A$850, 0)), ""), ""), "")</f>
        <v/>
      </c>
      <c r="EG476" s="66"/>
      <c r="EH476" s="75" t="str">
        <f>IFERROR(IF(B476&lt;&gt;"", IF(ISNUMBER(SEARCH("highrisk", LOWER(INDEX(Paste_Here!AP$2:AP$850, MATCH(B476, Paste_Here!A$2:A$850, 0))))), "High Risk", IF(ISNUMBER(SEARCH("lowrisk", LOWER(INDEX(Paste_Here!AP$2:AP$850, MATCH(B476, Paste_Here!A$2:A$850, 0))))), "Low Risk", IF(ISNUMBER(SEARCH("somerisk", LOWER(INDEX(Paste_Here!AP$2:AP$850, MATCH(B476, Paste_Here!A$2:A$850, 0))))), "Some Risk", IF(ISNUMBER(SEARCH("ot", LOWER(INDEX(Paste_Here!AP$2:AP$850, MATCH(B476, Paste_Here!A$2:A$850, 0))))), "OT", "")))), ""), "")</f>
        <v/>
      </c>
      <c r="EI476" s="66"/>
      <c r="EJ476" s="93"/>
      <c r="EK476" s="66"/>
      <c r="EL476" s="75" t="str">
        <f>IFERROR(IF(B476&lt;&gt;"", IF(AND(INDEX(Paste_Here!AQ$2:AQ$850, MATCH(B476, Paste_Here!A$2:A$850, 0))&lt;&gt;"", ISNUMBER(VALUE(INDEX(Paste_Here!AQ$2:AQ$850, MATCH(B476, Paste_Here!A$2:A$850, 0))))), INDEX(Paste_Here!AQ$2:AQ$850, MATCH(B476, Paste_Here!A$2:A$850, 0)), ""), ""), "")</f>
        <v/>
      </c>
      <c r="EM476" s="66"/>
      <c r="EN476" s="75" t="str">
        <f>IFERROR(IF(B476&lt;&gt;"", IF(ISNUMBER(SEARCH("highrisk", LOWER(INDEX(Paste_Here!AR$2:AR$850, MATCH(B476, Paste_Here!A$2:A$850, 0))))), "High Risk", IF(ISNUMBER(SEARCH("lowrisk", LOWER(INDEX(Paste_Here!AR$2:AR$850, MATCH(B476, Paste_Here!A$2:A$850, 0))))), "Low Risk", IF(ISNUMBER(SEARCH("somerisk", LOWER(INDEX(Paste_Here!AR$2:AR$850, MATCH(B476, Paste_Here!A$2:A$850, 0))))), "Some Risk", IF(ISNUMBER(SEARCH("ot", LOWER(INDEX(Paste_Here!AR$2:AR$850, MATCH(B476, Paste_Here!A$2:A$850, 0))))), "OT", "")))), ""), "")</f>
        <v/>
      </c>
      <c r="EO476" s="66"/>
      <c r="EP476" s="93"/>
      <c r="EQ476" s="66"/>
      <c r="ER476" s="75"/>
      <c r="ES476" s="66"/>
      <c r="ET476" s="75"/>
      <c r="EU476" s="66"/>
      <c r="EV476" s="66"/>
      <c r="EW476" s="75" t="str">
        <f t="shared" si="102"/>
        <v/>
      </c>
      <c r="EX476" s="66"/>
      <c r="EY476" s="75" t="str">
        <f>IFERROR(IF(B476&lt;&gt;"", IF(AND(INDEX(Paste_Here!Y$2:Y$850, MATCH(B476, Paste_Here!A$2:A$850, 0))&lt;&gt;"", ISNUMBER(VALUE(INDEX(Paste_Here!Y$2:Y$850, MATCH(B476, Paste_Here!A$2:A$850, 0))))), INDEX(Paste_Here!Y$2:Y$850, MATCH(B476, Paste_Here!A$2:A$850, 0)), ""), ""), "")</f>
        <v/>
      </c>
      <c r="EZ476" s="66"/>
      <c r="FA476" s="75" t="str">
        <f>IFERROR(IF(B476&lt;&gt;"", IF(ISNUMBER(SEARCH("highrisk", LOWER(INDEX(Paste_Here!Z$2:Z$850, MATCH(B476, Paste_Here!A$2:A$850, 0))))), "High Risk", IF(ISNUMBER(SEARCH("lowrisk", LOWER(INDEX(Paste_Here!Z$2:Z$850, MATCH(B476, Paste_Here!A$2:A$850, 0))))), "Low Risk", IF(ISNUMBER(SEARCH("somerisk", LOWER(INDEX(Paste_Here!Z$2:Z$850, MATCH(B476, Paste_Here!A$2:A$850, 0))))), "Some Risk", IF(ISNUMBER(SEARCH("ot", LOWER(INDEX(Paste_Here!Z$2:Z$850, MATCH(B476, Paste_Here!A$2:A$850, 0))))), "OT", "")))), ""), "")</f>
        <v/>
      </c>
      <c r="FB476" s="66"/>
      <c r="FC476" s="93"/>
      <c r="FD476" s="66"/>
      <c r="FE476" s="75" t="str">
        <f>IFERROR(IF(B476&lt;&gt;"", IF(AND(INDEX(Paste_Here!AA$2:AA$850, MATCH(B476, Paste_Here!A$2:A$850, 0))&lt;&gt;"", ISNUMBER(VALUE(INDEX(Paste_Here!AA$2:AA$850, MATCH(B476, Paste_Here!A$2:A$850, 0))))), INDEX(Paste_Here!AA$2:AA$850, MATCH(B476, Paste_Here!A$2:A$850, 0)), ""), ""), "")</f>
        <v/>
      </c>
      <c r="FF476" s="66"/>
      <c r="FG476" s="75" t="str">
        <f>IFERROR(IF(B476&lt;&gt;"", IF(ISNUMBER(SEARCH("highrisk", LOWER(INDEX(Paste_Here!AB$2:AB$850, MATCH(B476, Paste_Here!A$2:A$850, 0))))), "High Risk", IF(ISNUMBER(SEARCH("lowrisk", LOWER(INDEX(Paste_Here!AB$2:AB$850, MATCH(B476, Paste_Here!A$2:A$850, 0))))), "Low Risk", IF(ISNUMBER(SEARCH("somerisk", LOWER(INDEX(Paste_Here!AB$2:AB$850, MATCH(B476, Paste_Here!A$2:A$850, 0))))), "Some Risk", IF(ISNUMBER(SEARCH("ot", LOWER(INDEX(Paste_Here!AB$2:AB$850, MATCH(B476, Paste_Here!A$2:A$850, 0))))), "OT", "")))), ""), "")</f>
        <v/>
      </c>
      <c r="FH476" s="66"/>
      <c r="FI476" s="93"/>
      <c r="FJ476" s="66"/>
      <c r="FK476" s="75"/>
      <c r="FL476" s="66"/>
      <c r="FM476" s="75"/>
      <c r="FN476" s="66"/>
      <c r="FO476" s="66"/>
      <c r="FP476" s="75" t="str">
        <f t="shared" si="97"/>
        <v/>
      </c>
      <c r="FQ476" s="66"/>
      <c r="FR476" s="75" t="str">
        <f>IFERROR(IF(B476&lt;&gt;"", IF(ISNUMBER(SEARCH("s", LOWER(INDEX(Paste_Here!L$2:L$850, MATCH(B476, Paste_Here!A$2:A$850, 0))))), "Yes", IF(INDEX(Paste_Here!L$2:L$850, MATCH(B476, Paste_Here!A$2:A$850, 0))&lt;&gt;"", "No", "")), ""), "")</f>
        <v/>
      </c>
      <c r="FS476" s="66"/>
      <c r="FT476" s="75" t="str">
        <f>IFERROR(IF(B476&lt;&gt;"", IF(ISNUMBER(SEARCH("yes", LOWER(INDEX(Paste_Here!F$2:F$850, MATCH(B476, Paste_Here!A$2:A$850, 0))))), "Yes", IF(ISNUMBER(SEARCH("no", LOWER(INDEX(Paste_Here!F$2:F$850, MATCH(B476, Paste_Here!A$2:A$850, 0))))), "No", "")), ""), "")</f>
        <v/>
      </c>
      <c r="FU476" s="66"/>
      <c r="FV476" s="75" t="str">
        <f>IFERROR(IF(B476&lt;&gt;"", IF(ISNUMBER(SEARCH("english language learner", LOWER(INDEX(Paste_Here!C$2:C$850, MATCH(B476, Paste_Here!A$2:A$850, 0))))), "Yes", ""), ""), "")</f>
        <v/>
      </c>
      <c r="FW476" s="66"/>
      <c r="FX476" s="75" t="str">
        <f>IFERROR(IF(B476&lt;&gt;"", IF(OR(ISNUMBER(SEARCH("b", LOWER(INDEX(Paste_Here!J$2:J$850, MATCH(B476, Paste_Here!A$2:A$850, 0))))), ISNUMBER(SEARCH("h", LOWER(INDEX(Paste_Here!J$2:J$850, MATCH(B476, Paste_Here!A$2:A$850, 0))))), ISNUMBER(SEARCH("i", LOWER(INDEX(Paste_Here!J$2:J$850, MATCH(B476, Paste_Here!A$2:A$850, 0)))))), "Yes", IF(INDEX(Paste_Here!J$2:J$850, MATCH(B476, Paste_Here!A$2:A$850, 0))&lt;&gt;"", "No", "")), ""), "")</f>
        <v/>
      </c>
      <c r="FY476" s="66"/>
      <c r="FZ476" s="75" t="str">
        <f>IFERROR(IF(B476&lt;&gt;"", IF(ISNUMBER(SEARCH("yes", LOWER(INDEX(Paste_Here!K$2:K$850, MATCH(B476, Paste_Here!A$2:A$850, 0))))), "Yes", IF(ISNUMBER(SEARCH("no", LOWER(INDEX(Paste_Here!K$2:K$850, MATCH(B476, Paste_Here!A$2:A$850, 0))))), "No", "")), ""), "")</f>
        <v/>
      </c>
      <c r="GA476" s="66"/>
      <c r="GB476" s="75" t="str">
        <f>IFERROR(IF(B476&lt;&gt;"", IF(ISNUMBER(SEARCH("transitional 2", LOWER(INDEX(Paste_Here!C$2:C$850, MATCH(B476, Paste_Here!A$2:A$850, 0))))), "T2",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GC476" s="66"/>
      <c r="GD476" s="75"/>
      <c r="GE476" s="66"/>
      <c r="GF476" s="75"/>
      <c r="GG476" s="66"/>
      <c r="GH476" s="75"/>
      <c r="GI476" s="66"/>
      <c r="GK476" s="1" t="str" cm="1">
        <f t="array" ref="GK476">IFERROR(INDEX(Paste_Here!$B$2:$B$850, MATCH(0, COUNTIF(GK$4:GK475, Paste_Here!$B$2:$B$850) + IF(Paste_Here!$B$2:$B$850="", 1, 0), 0)), "")</f>
        <v/>
      </c>
      <c r="GL476" s="1" t="str">
        <f>IF(GK476&lt;&gt;"", INDEX(Paste_Here!$A$2:$A$850, MATCH(GK476, Paste_Here!$B$2:$B$850, 0)), "")</f>
        <v/>
      </c>
      <c r="GM476" s="1" t="str">
        <f t="shared" si="103"/>
        <v/>
      </c>
      <c r="GN476" s="1" t="str" cm="1">
        <f t="array" ref="GN476">IFERROR(INDEX($GM$5:$GM$850, MATCH(SMALL(IF($GM$5:$GM$850&lt;&gt;"", COUNTIF($GM$5:$GM$850, "&lt;"&amp;$GM$5:$GM$850)+1), ROW()-ROW($GN$5)+1), COUNTIF($GM$5:$GM$850, "&lt;"&amp;$GM$5:$GM$850)+1, 0)), "")</f>
        <v/>
      </c>
    </row>
    <row r="477" spans="1:196">
      <c r="A477" s="66"/>
      <c r="B477" s="75" t="str">
        <f t="shared" si="91"/>
        <v/>
      </c>
      <c r="C477" s="66"/>
      <c r="D477" s="75" t="str">
        <f>IFERROR(IF(AND(INDEX(Paste_Here!N$2:N$850, MATCH(B477, Paste_Here!A$2:A$850, 0)) = ""), "", IF(UPPER(INDEX(Paste_Here!N$2:N$850, MATCH(B477, Paste_Here!A$2:A$850, 0))) = "YES", "Yes", IF(UPPER(INDEX(Paste_Here!N$2:N$850, MATCH(B477, Paste_Here!A$2:A$850, 0))) = "NO", "No", ""))), "")</f>
        <v/>
      </c>
      <c r="E477" s="66"/>
      <c r="F477" s="75" t="str">
        <f t="shared" si="98"/>
        <v/>
      </c>
      <c r="G477" s="66"/>
      <c r="H477" s="75" t="str">
        <f t="shared" si="99"/>
        <v/>
      </c>
      <c r="I477" s="66"/>
      <c r="J477" s="75" t="str">
        <f t="shared" si="100"/>
        <v/>
      </c>
      <c r="K477" s="66"/>
      <c r="L477" s="75"/>
      <c r="M477" s="66"/>
      <c r="N477" s="75" t="str">
        <f>IFERROR(IF(B477&lt;&gt;"", IF(AND(INDEX(Paste_Here!AW$2:AW$850, MATCH(B477, Paste_Here!A$2:A$850, 0))&lt;&gt;"", ISNUMBER(VALUE(INDEX(Paste_Here!AW$2:AW$850, MATCH(B477, Paste_Here!A$2:A$850, 0))))), INDEX(Paste_Here!AW$2:AW$850, MATCH(B477, Paste_Here!A$2:A$850, 0)), ""), ""), "")</f>
        <v/>
      </c>
      <c r="O477" s="66"/>
      <c r="P477" s="75" t="str">
        <f>IFERROR(IF(B477&lt;&gt;"", IF(AND(INDEX(Paste_Here!AX$2:AX$850, MATCH(B477, Paste_Here!A$2:A$850, 0))&lt;&gt;"", ISNUMBER(VALUE(INDEX(Paste_Here!AX$2:AX$850, MATCH(B477, Paste_Here!A$2:A$850, 0))))), INDEX(Paste_Here!AX$2:AX$850, MATCH(B477, Paste_Here!A$2:A$850, 0)), ""), ""), "")</f>
        <v/>
      </c>
      <c r="Q477" s="66"/>
      <c r="R477" s="75" t="str">
        <f>IFERROR(IF(B477&lt;&gt;"", IF(AND(INDEX(Paste_Here!AU$2:AU$850, MATCH(B477, Paste_Here!A$2:A$850, 0))&lt;&gt;"", ISNUMBER(VALUE(INDEX(Paste_Here!AU$2:AU$850, MATCH(B477, Paste_Here!A$2:A$850, 0))))), INDEX(Paste_Here!AU$2:AU$850, MATCH(B477, Paste_Here!A$2:A$850, 0)), ""), ""), "")</f>
        <v/>
      </c>
      <c r="S477" s="66"/>
      <c r="T477" s="75" t="str">
        <f>IFERROR(IF(B477&lt;&gt;"", IF(AND(INDEX(Paste_Here!AV$2:AV$850, MATCH(B477, Paste_Here!A$2:A$850, 0))&lt;&gt;"", ISNUMBER(VALUE(INDEX(Paste_Here!AV$2:AV$850, MATCH(B477, Paste_Here!A$2:A$850, 0))))), INDEX(Paste_Here!AV$2:AV$850, MATCH(B477, Paste_Here!A$2:A$850, 0)), ""), ""), "")</f>
        <v/>
      </c>
      <c r="U477" s="66"/>
      <c r="W477" s="66"/>
      <c r="Y477" s="66"/>
      <c r="Z477" s="66"/>
      <c r="AA477" s="75" t="str">
        <f t="shared" si="92"/>
        <v/>
      </c>
      <c r="AB477" s="66"/>
      <c r="AC477" s="75"/>
      <c r="AD477" s="66"/>
      <c r="AE477" s="98"/>
      <c r="AF477" s="66"/>
      <c r="AG477" s="75"/>
      <c r="AH477" s="66"/>
      <c r="AI477" s="75" t="str">
        <f>IFERROR(IF(B477&lt;&gt;"", IF(AND(INDEX(Paste_Here!AC$2:AC$850, MATCH(B477, Paste_Here!A$2:A$850, 0))&lt;&gt;"", ISNUMBER(VALUE(INDEX(Paste_Here!AC$2:AC$850, MATCH(B477, Paste_Here!A$2:A$850, 0))))), INDEX(Paste_Here!AC$2:AC$850, MATCH(B477, Paste_Here!A$2:A$850, 0)), ""), ""), "")</f>
        <v/>
      </c>
      <c r="AJ477" s="66"/>
      <c r="AK477" s="75" t="str">
        <f>IFERROR(IF(B477&lt;&gt;"", IF(ISNUMBER(SEARCH("highrisk", LOWER(INDEX(Paste_Here!AD$2:AD$850, MATCH(B477, Paste_Here!A$2:A$850, 0))))), "High Risk", IF(ISNUMBER(SEARCH("lowrisk", LOWER(INDEX(Paste_Here!AD$2:AD$850, MATCH(B477, Paste_Here!A$2:A$850, 0))))), "Low Risk", IF(ISNUMBER(SEARCH("somerisk", LOWER(INDEX(Paste_Here!AD$2:AD$850, MATCH(B477, Paste_Here!A$2:A$850, 0))))), "Some Risk", IF(ISNUMBER(SEARCH("ot", LOWER(INDEX(Paste_Here!AD$2:AD$850, MATCH(B477, Paste_Here!A$2:A$850, 0))))), "OT", "")))), ""), "")</f>
        <v/>
      </c>
      <c r="AL477" s="66"/>
      <c r="AM477" s="75"/>
      <c r="AN477" s="66"/>
      <c r="AO477" s="75" t="str">
        <f>IFERROR(IF(B477&lt;&gt;"", IF(AND(INDEX(Paste_Here!M$2:M$850, MATCH(B477, Paste_Here!A$2:A$850, 0))&lt;&gt;"", ISNUMBER(VALUE(INDEX(Paste_Here!M$2:M$850, MATCH(B477, Paste_Here!A$2:A$850, 0))))), INDEX(Paste_Here!M$2:M$850, MATCH(B477, Paste_Here!A$2:A$850, 0)), ""), ""), "")</f>
        <v/>
      </c>
      <c r="AP477" s="66"/>
      <c r="AQ477" s="75" t="str">
        <f>IFERROR(IF(B477&lt;&gt;"", IF(ISNUMBER(SEARCH("highrisk", LOWER(INDEX(Paste_Here!N$2:N$850, MATCH(B477, Paste_Here!A$2:A$850, 0))))), "High Risk", IF(ISNUMBER(SEARCH("lowrisk", LOWER(INDEX(Paste_Here!N$2:N$850, MATCH(B477, Paste_Here!A$2:A$850, 0))))), "Low Risk", IF(ISNUMBER(SEARCH("somerisk", LOWER(INDEX(Paste_Here!N$2:N$850, MATCH(B477, Paste_Here!A$2:A$850, 0))))), "Some Risk", IF(ISNUMBER(SEARCH("ot", LOWER(INDEX(Paste_Here!N$2:N$850, MATCH(B477, Paste_Here!A$2:A$850, 0))))), "OT", "")))), ""), "")</f>
        <v/>
      </c>
      <c r="AT477" s="66"/>
      <c r="AU477" s="103"/>
      <c r="AV477" s="66"/>
      <c r="AW477" s="66"/>
      <c r="AX477" s="75" t="str">
        <f t="shared" si="93"/>
        <v/>
      </c>
      <c r="AY477" s="66"/>
      <c r="AZ477" s="75"/>
      <c r="BA477" s="66"/>
      <c r="BB477" s="75"/>
      <c r="BC477" s="66"/>
      <c r="BD477" s="75"/>
      <c r="BE477" s="66"/>
      <c r="BF477" s="75" t="str">
        <f>IFERROR(IF(B477&lt;&gt;"", IF(AND(INDEX(Paste_Here!AE$2:AE$850, MATCH(B477, Paste_Here!A$2:A$850, 0))&lt;&gt;"", ISNUMBER(VALUE(INDEX(Paste_Here!AE$2:AE$850, MATCH(B477, Paste_Here!A$2:A$850, 0))))), INDEX(Paste_Here!AE$2:AE$850, MATCH(B477, Paste_Here!A$2:A$850, 0)), ""), ""), "")</f>
        <v/>
      </c>
      <c r="BG477" s="66"/>
      <c r="BH477" s="75" t="str">
        <f>IFERROR(IF(B477&lt;&gt;"", IF(ISNUMBER(SEARCH("highrisk", LOWER(INDEX(Paste_Here!AF$2:AF$850, MATCH(B477, Paste_Here!A$2:A$850, 0))))), "High Risk", IF(ISNUMBER(SEARCH("lowrisk", LOWER(INDEX(Paste_Here!AF$2:AF$850, MATCH(B477, Paste_Here!A$2:A$850, 0))))), "Low Risk", IF(ISNUMBER(SEARCH("somerisk", LOWER(INDEX(Paste_Here!AF$2:AF$850, MATCH(B477, Paste_Here!A$2:A$850, 0))))), "Some Risk", IF(ISNUMBER(SEARCH("ot", LOWER(INDEX(Paste_Here!AF$2:AF$850, MATCH(B477, Paste_Here!A$2:A$850, 0))))), "OT", "")))), ""), "")</f>
        <v/>
      </c>
      <c r="BI477" s="66"/>
      <c r="BJ477" s="75"/>
      <c r="BK477" s="66"/>
      <c r="BL477" s="75" t="str">
        <f>IFERROR(IF(B477&lt;&gt;"", IF(AND(INDEX(Paste_Here!O$2:O$850, MATCH(B477, Paste_Here!A$2:A$850, 0))&lt;&gt;"", ISNUMBER(VALUE(INDEX(Paste_Here!O$2:O$850, MATCH(B477, Paste_Here!A$2:A$850, 0))))), INDEX(Paste_Here!O$2:O$850, MATCH(B477, Paste_Here!A$2:A$850, 0)), ""), ""), "")</f>
        <v/>
      </c>
      <c r="BM477" s="66"/>
      <c r="BN477" s="75" t="str">
        <f>IFERROR(IF(B477&lt;&gt;"", IF(ISNUMBER(SEARCH("highrisk", LOWER(INDEX(Paste_Here!P$2:P$850, MATCH(B477, Paste_Here!A$2:A$850, 0))))), "High Risk", IF(ISNUMBER(SEARCH("lowrisk", LOWER(INDEX(Paste_Here!P$2:P$850, MATCH(B477, Paste_Here!A$2:A$850, 0))))), "Low Risk", IF(ISNUMBER(SEARCH("somerisk", LOWER(INDEX(Paste_Here!P$2:P$850, MATCH(B477, Paste_Here!A$2:A$850, 0))))), "Some Risk", IF(ISNUMBER(SEARCH("ot", LOWER(INDEX(Paste_Here!P$2:P$850, MATCH(B477, Paste_Here!A$2:A$850, 0))))), "OT", "")))), ""), "")</f>
        <v/>
      </c>
      <c r="BQ477" s="66"/>
      <c r="BR477" s="75"/>
      <c r="BS477" s="66"/>
      <c r="BT477" s="66"/>
      <c r="BU477" s="75" t="str">
        <f t="shared" si="94"/>
        <v/>
      </c>
      <c r="BV477" s="66"/>
      <c r="BW477" s="75"/>
      <c r="BX477" s="66"/>
      <c r="BY477" s="75"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BZ477" s="66"/>
      <c r="CA477" s="75"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CB477" s="66"/>
      <c r="CC477" s="75"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CD477" s="66"/>
      <c r="CE477" s="75"/>
      <c r="CF477" s="66"/>
      <c r="CK477" s="75"/>
      <c r="CL477" s="66"/>
      <c r="CM477" s="75"/>
      <c r="CN477" s="66"/>
      <c r="CO477" s="75"/>
      <c r="CP477" s="66"/>
      <c r="CQ477" s="66"/>
      <c r="CR477" s="75" t="str">
        <f t="shared" si="95"/>
        <v/>
      </c>
      <c r="CS477" s="66"/>
      <c r="CT477" s="75"/>
      <c r="CU477" s="66"/>
      <c r="CV477" s="75"/>
      <c r="CW477" s="66"/>
      <c r="CX477" s="75"/>
      <c r="CY477" s="66"/>
      <c r="CZ477" s="75"/>
      <c r="DA477" s="66"/>
      <c r="DB477" s="75" t="str">
        <f>IFERROR(IF(B477&lt;&gt;"", IF(AND(INDEX(Paste_Here!AK$2:AK$850, MATCH(B477, Paste_Here!A$2:A$850, 0))&lt;&gt;"", ISNUMBER(VALUE(INDEX(Paste_Here!AK$2:AK$850, MATCH(B477, Paste_Here!A$2:A$850, 0))))), INDEX(Paste_Here!AK$2:AK$850, MATCH(B477, Paste_Here!A$2:A$850, 0)), ""), ""), "")</f>
        <v/>
      </c>
      <c r="DC477" s="66"/>
      <c r="DD477" s="75" t="str">
        <f>IFERROR(IF(B477&lt;&gt;"", IF(ISNUMBER(SEARCH("highrisk", LOWER(INDEX(Paste_Here!AL$2:AL$850, MATCH(B477, Paste_Here!A$2:A$850, 0))))), "High Risk", IF(ISNUMBER(SEARCH("lowrisk", LOWER(INDEX(Paste_Here!AL$2:AL$850, MATCH(B477, Paste_Here!A$2:A$850, 0))))), "Low Risk", IF(ISNUMBER(SEARCH("somerisk", LOWER(INDEX(Paste_Here!AL$2:AL$850, MATCH(B477, Paste_Here!A$2:A$850, 0))))), "Some Risk", IF(ISNUMBER(SEARCH("ot", LOWER(INDEX(Paste_Here!AL$2:AL$850, MATCH(B477, Paste_Here!A$2:A$850, 0))))), "OT", "")))), ""), "")</f>
        <v/>
      </c>
      <c r="DE477" s="66"/>
      <c r="DF477" s="75" t="str">
        <f>IFERROR(IF(B477&lt;&gt;"", IF(AND(INDEX(Paste_Here!AM$2:AM$850, MATCH(B477, Paste_Here!A$2:A$850, 0))&lt;&gt;"", ISNUMBER(VALUE(INDEX(Paste_Here!AM$2:AM$850, MATCH(B477, Paste_Here!A$2:A$850, 0))))), INDEX(Paste_Here!AM$2:AM$850, MATCH(B477, Paste_Here!A$2:A$850, 0)), ""), ""), "")</f>
        <v/>
      </c>
      <c r="DG477" s="66"/>
      <c r="DH477" s="75" t="str">
        <f>IFERROR(IF(B477&lt;&gt;"", IF(ISNUMBER(SEARCH("highrisk", LOWER(INDEX(Paste_Here!AN$2:AN$850, MATCH(B477, Paste_Here!A$2:A$850, 0))))), "High Risk", IF(ISNUMBER(SEARCH("lowrisk", LOWER(INDEX(Paste_Here!AN$2:AN$850, MATCH(B477, Paste_Here!A$2:A$850, 0))))), "Low Risk", IF(ISNUMBER(SEARCH("somerisk", LOWER(INDEX(Paste_Here!AN$2:AN$850, MATCH(B477, Paste_Here!A$2:A$850, 0))))), "Some Risk", IF(ISNUMBER(SEARCH("ot", LOWER(INDEX(Paste_Here!AN$2:AN$850, MATCH(B477, Paste_Here!A$2:A$850, 0))))), "OT", "")))), ""), "")</f>
        <v/>
      </c>
      <c r="DI477" s="66"/>
      <c r="DJ477" s="66"/>
      <c r="DK477" s="75" t="str">
        <f t="shared" si="96"/>
        <v/>
      </c>
      <c r="DL477" s="66"/>
      <c r="DM477" s="75" t="str">
        <f>IFERROR(IF(B477&lt;&gt;"", IF(AND(INDEX(Paste_Here!Q$2:Q$850, MATCH(B477, Paste_Here!A$2:A$850, 0))&lt;&gt;"", ISNUMBER(VALUE(INDEX(Paste_Here!Q$2:Q$850, MATCH(B477, Paste_Here!A$2:A$850, 0))))), INDEX(Paste_Here!Q$2:Q$850, MATCH(B477, Paste_Here!A$2:A$850, 0)), ""), ""), "")</f>
        <v/>
      </c>
      <c r="DN477" s="66"/>
      <c r="DO477" s="75" t="str">
        <f>IFERROR(IF(B477&lt;&gt;"", IF(ISNUMBER(SEARCH("highrisk", LOWER(INDEX(Paste_Here!R$2:R$850, MATCH(B477, Paste_Here!A$2:A$850, 0))))), "High Risk", IF(ISNUMBER(SEARCH("lowrisk", LOWER(INDEX(Paste_Here!R$2:R$850, MATCH(B477, Paste_Here!A$2:A$850, 0))))), "Low Risk", IF(ISNUMBER(SEARCH("somerisk", LOWER(INDEX(Paste_Here!R$2:R$850, MATCH(B477, Paste_Here!A$2:A$850, 0))))), "Some Risk", IF(ISNUMBER(SEARCH("ot", LOWER(INDEX(Paste_Here!R$2:R$850, MATCH(B477, Paste_Here!A$2:A$850, 0))))), "OT", "")))), ""), "")</f>
        <v/>
      </c>
      <c r="DP477" s="66"/>
      <c r="DQ477" s="93" t="str">
        <f>IFERROR(IF(B477&lt;&gt;"", IF(AND(INDEX(Paste_Here!S$2:S$850, MATCH(B477, Paste_Here!A$2:A$850, 0))&lt;&gt;"", ISNUMBER(VALUE(INDEX(Paste_Here!S$2:S$850, MATCH(B477, Paste_Here!A$2:A$850, 0))))), INDEX(Paste_Here!S$2:S$850, MATCH(B477, Paste_Here!A$2:A$850, 0)), ""), ""), "")</f>
        <v/>
      </c>
      <c r="DR477" s="66"/>
      <c r="DS477" s="75"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IF(ISNUMBER(SEARCH("ot", LOWER(INDEX(Paste_Here!T$2:T$850, MATCH(B477, Paste_Here!A$2:A$850, 0))))), "OT", "")))), ""), "")</f>
        <v/>
      </c>
      <c r="DT477" s="66"/>
      <c r="DU477" s="75" t="str">
        <f>IFERROR(IF(B477&lt;&gt;"", IF(AND(INDEX(Paste_Here!U$2:U$850, MATCH(B477, Paste_Here!A$2:A$850, 0))&lt;&gt;"", ISNUMBER(VALUE(INDEX(Paste_Here!U$2:U$850, MATCH(B477, Paste_Here!A$2:A$850, 0))))), INDEX(Paste_Here!U$2:U$850, MATCH(B477, Paste_Here!A$2:A$850, 0)), ""), ""), "")</f>
        <v/>
      </c>
      <c r="DV477" s="66"/>
      <c r="DW477" s="93" t="str">
        <f>IFERROR(IF(B477&lt;&gt;"", IF(ISNUMBER(SEARCH("highrisk", LOWER(INDEX(Paste_Here!V$2:V$850, MATCH(B477, Paste_Here!A$2:A$850, 0))))), "High Risk", IF(ISNUMBER(SEARCH("lowrisk", LOWER(INDEX(Paste_Here!V$2:V$850, MATCH(B477, Paste_Here!A$2:A$850, 0))))), "Low Risk", IF(ISNUMBER(SEARCH("somerisk", LOWER(INDEX(Paste_Here!V$2:V$850, MATCH(B477, Paste_Here!A$2:A$850, 0))))), "Some Risk", IF(ISNUMBER(SEARCH("ot", LOWER(INDEX(Paste_Here!V$2:V$850, MATCH(B477, Paste_Here!A$2:A$850, 0))))), "OT", "")))), ""), "")</f>
        <v/>
      </c>
      <c r="DX477" s="66"/>
      <c r="DY477" s="75" t="str">
        <f>IFERROR(IF(B477&lt;&gt;"", IF(AND(INDEX(Paste_Here!W$2:W$850, MATCH(B477, Paste_Here!A$2:A$850, 0))&lt;&gt;"", ISNUMBER(VALUE(INDEX(Paste_Here!W$2:W$850, MATCH(B477, Paste_Here!A$2:A$850, 0))))), INDEX(Paste_Here!W$2:W$850, MATCH(B477, Paste_Here!A$2:A$850, 0)), ""), ""), "")</f>
        <v/>
      </c>
      <c r="DZ477" s="66"/>
      <c r="EA477" s="75" t="str">
        <f>IFERROR(IF(B477&lt;&gt;"", IF(ISNUMBER(SEARCH("highrisk", LOWER(INDEX(Paste_Here!X$2:X$850, MATCH(B477, Paste_Here!A$2:A$850, 0))))), "High Risk", IF(ISNUMBER(SEARCH("lowrisk", LOWER(INDEX(Paste_Here!X$2:X$850, MATCH(B477, Paste_Here!A$2:A$850, 0))))), "Low Risk", IF(ISNUMBER(SEARCH("somerisk", LOWER(INDEX(Paste_Here!X$2:X$850, MATCH(B477, Paste_Here!A$2:A$850, 0))))), "Some Risk", IF(ISNUMBER(SEARCH("ot", LOWER(INDEX(Paste_Here!X$2:X$850, MATCH(B477, Paste_Here!A$2:A$850, 0))))), "OT", "")))), ""), "")</f>
        <v/>
      </c>
      <c r="EB477" s="66"/>
      <c r="EC477" s="66"/>
      <c r="ED477" s="75" t="str">
        <f t="shared" si="101"/>
        <v/>
      </c>
      <c r="EE477" s="66"/>
      <c r="EF477" s="75" t="str">
        <f>IFERROR(IF(B477&lt;&gt;"", IF(AND(INDEX(Paste_Here!AO$2:AO$850, MATCH(B477, Paste_Here!A$2:A$850, 0))&lt;&gt;"", ISNUMBER(VALUE(INDEX(Paste_Here!AO$2:AO$850, MATCH(B477, Paste_Here!A$2:A$850, 0))))), INDEX(Paste_Here!AO$2:AO$850, MATCH(B477, Paste_Here!A$2:A$850, 0)), ""), ""), "")</f>
        <v/>
      </c>
      <c r="EG477" s="66"/>
      <c r="EH477" s="75" t="str">
        <f>IFERROR(IF(B477&lt;&gt;"", IF(ISNUMBER(SEARCH("highrisk", LOWER(INDEX(Paste_Here!AP$2:AP$850, MATCH(B477, Paste_Here!A$2:A$850, 0))))), "High Risk", IF(ISNUMBER(SEARCH("lowrisk", LOWER(INDEX(Paste_Here!AP$2:AP$850, MATCH(B477, Paste_Here!A$2:A$850, 0))))), "Low Risk", IF(ISNUMBER(SEARCH("somerisk", LOWER(INDEX(Paste_Here!AP$2:AP$850, MATCH(B477, Paste_Here!A$2:A$850, 0))))), "Some Risk", IF(ISNUMBER(SEARCH("ot", LOWER(INDEX(Paste_Here!AP$2:AP$850, MATCH(B477, Paste_Here!A$2:A$850, 0))))), "OT", "")))), ""), "")</f>
        <v/>
      </c>
      <c r="EI477" s="66"/>
      <c r="EJ477" s="93"/>
      <c r="EK477" s="66"/>
      <c r="EL477" s="75" t="str">
        <f>IFERROR(IF(B477&lt;&gt;"", IF(AND(INDEX(Paste_Here!AQ$2:AQ$850, MATCH(B477, Paste_Here!A$2:A$850, 0))&lt;&gt;"", ISNUMBER(VALUE(INDEX(Paste_Here!AQ$2:AQ$850, MATCH(B477, Paste_Here!A$2:A$850, 0))))), INDEX(Paste_Here!AQ$2:AQ$850, MATCH(B477, Paste_Here!A$2:A$850, 0)), ""), ""), "")</f>
        <v/>
      </c>
      <c r="EM477" s="66"/>
      <c r="EN477" s="75" t="str">
        <f>IFERROR(IF(B477&lt;&gt;"", IF(ISNUMBER(SEARCH("highrisk", LOWER(INDEX(Paste_Here!AR$2:AR$850, MATCH(B477, Paste_Here!A$2:A$850, 0))))), "High Risk", IF(ISNUMBER(SEARCH("lowrisk", LOWER(INDEX(Paste_Here!AR$2:AR$850, MATCH(B477, Paste_Here!A$2:A$850, 0))))), "Low Risk", IF(ISNUMBER(SEARCH("somerisk", LOWER(INDEX(Paste_Here!AR$2:AR$850, MATCH(B477, Paste_Here!A$2:A$850, 0))))), "Some Risk", IF(ISNUMBER(SEARCH("ot", LOWER(INDEX(Paste_Here!AR$2:AR$850, MATCH(B477, Paste_Here!A$2:A$850, 0))))), "OT", "")))), ""), "")</f>
        <v/>
      </c>
      <c r="EO477" s="66"/>
      <c r="EP477" s="93"/>
      <c r="EQ477" s="66"/>
      <c r="ER477" s="75"/>
      <c r="ES477" s="66"/>
      <c r="ET477" s="75"/>
      <c r="EU477" s="66"/>
      <c r="EV477" s="66"/>
      <c r="EW477" s="75" t="str">
        <f t="shared" si="102"/>
        <v/>
      </c>
      <c r="EX477" s="66"/>
      <c r="EY477" s="75" t="str">
        <f>IFERROR(IF(B477&lt;&gt;"", IF(AND(INDEX(Paste_Here!Y$2:Y$850, MATCH(B477, Paste_Here!A$2:A$850, 0))&lt;&gt;"", ISNUMBER(VALUE(INDEX(Paste_Here!Y$2:Y$850, MATCH(B477, Paste_Here!A$2:A$850, 0))))), INDEX(Paste_Here!Y$2:Y$850, MATCH(B477, Paste_Here!A$2:A$850, 0)), ""), ""), "")</f>
        <v/>
      </c>
      <c r="EZ477" s="66"/>
      <c r="FA477" s="75" t="str">
        <f>IFERROR(IF(B477&lt;&gt;"", IF(ISNUMBER(SEARCH("highrisk", LOWER(INDEX(Paste_Here!Z$2:Z$850, MATCH(B477, Paste_Here!A$2:A$850, 0))))), "High Risk", IF(ISNUMBER(SEARCH("lowrisk", LOWER(INDEX(Paste_Here!Z$2:Z$850, MATCH(B477, Paste_Here!A$2:A$850, 0))))), "Low Risk", IF(ISNUMBER(SEARCH("somerisk", LOWER(INDEX(Paste_Here!Z$2:Z$850, MATCH(B477, Paste_Here!A$2:A$850, 0))))), "Some Risk", IF(ISNUMBER(SEARCH("ot", LOWER(INDEX(Paste_Here!Z$2:Z$850, MATCH(B477, Paste_Here!A$2:A$850, 0))))), "OT", "")))), ""), "")</f>
        <v/>
      </c>
      <c r="FB477" s="66"/>
      <c r="FC477" s="93"/>
      <c r="FD477" s="66"/>
      <c r="FE477" s="75" t="str">
        <f>IFERROR(IF(B477&lt;&gt;"", IF(AND(INDEX(Paste_Here!AA$2:AA$850, MATCH(B477, Paste_Here!A$2:A$850, 0))&lt;&gt;"", ISNUMBER(VALUE(INDEX(Paste_Here!AA$2:AA$850, MATCH(B477, Paste_Here!A$2:A$850, 0))))), INDEX(Paste_Here!AA$2:AA$850, MATCH(B477, Paste_Here!A$2:A$850, 0)), ""), ""), "")</f>
        <v/>
      </c>
      <c r="FF477" s="66"/>
      <c r="FG477" s="75" t="str">
        <f>IFERROR(IF(B477&lt;&gt;"", IF(ISNUMBER(SEARCH("highrisk", LOWER(INDEX(Paste_Here!AB$2:AB$850, MATCH(B477, Paste_Here!A$2:A$850, 0))))), "High Risk", IF(ISNUMBER(SEARCH("lowrisk", LOWER(INDEX(Paste_Here!AB$2:AB$850, MATCH(B477, Paste_Here!A$2:A$850, 0))))), "Low Risk", IF(ISNUMBER(SEARCH("somerisk", LOWER(INDEX(Paste_Here!AB$2:AB$850, MATCH(B477, Paste_Here!A$2:A$850, 0))))), "Some Risk", IF(ISNUMBER(SEARCH("ot", LOWER(INDEX(Paste_Here!AB$2:AB$850, MATCH(B477, Paste_Here!A$2:A$850, 0))))), "OT", "")))), ""), "")</f>
        <v/>
      </c>
      <c r="FH477" s="66"/>
      <c r="FI477" s="93"/>
      <c r="FJ477" s="66"/>
      <c r="FK477" s="75"/>
      <c r="FL477" s="66"/>
      <c r="FM477" s="75"/>
      <c r="FN477" s="66"/>
      <c r="FO477" s="66"/>
      <c r="FP477" s="75" t="str">
        <f t="shared" si="97"/>
        <v/>
      </c>
      <c r="FQ477" s="66"/>
      <c r="FR477" s="75" t="str">
        <f>IFERROR(IF(B477&lt;&gt;"", IF(ISNUMBER(SEARCH("s", LOWER(INDEX(Paste_Here!L$2:L$850, MATCH(B477, Paste_Here!A$2:A$850, 0))))), "Yes", IF(INDEX(Paste_Here!L$2:L$850, MATCH(B477, Paste_Here!A$2:A$850, 0))&lt;&gt;"", "No", "")), ""), "")</f>
        <v/>
      </c>
      <c r="FS477" s="66"/>
      <c r="FT477" s="75" t="str">
        <f>IFERROR(IF(B477&lt;&gt;"", IF(ISNUMBER(SEARCH("yes", LOWER(INDEX(Paste_Here!F$2:F$850, MATCH(B477, Paste_Here!A$2:A$850, 0))))), "Yes", IF(ISNUMBER(SEARCH("no", LOWER(INDEX(Paste_Here!F$2:F$850, MATCH(B477, Paste_Here!A$2:A$850, 0))))), "No", "")), ""), "")</f>
        <v/>
      </c>
      <c r="FU477" s="66"/>
      <c r="FV477" s="75" t="str">
        <f>IFERROR(IF(B477&lt;&gt;"", IF(ISNUMBER(SEARCH("english language learner", LOWER(INDEX(Paste_Here!C$2:C$850, MATCH(B477, Paste_Here!A$2:A$850, 0))))), "Yes", ""), ""), "")</f>
        <v/>
      </c>
      <c r="FW477" s="66"/>
      <c r="FX477" s="75" t="str">
        <f>IFERROR(IF(B477&lt;&gt;"", IF(OR(ISNUMBER(SEARCH("b", LOWER(INDEX(Paste_Here!J$2:J$850, MATCH(B477, Paste_Here!A$2:A$850, 0))))), ISNUMBER(SEARCH("h", LOWER(INDEX(Paste_Here!J$2:J$850, MATCH(B477, Paste_Here!A$2:A$850, 0))))), ISNUMBER(SEARCH("i", LOWER(INDEX(Paste_Here!J$2:J$850, MATCH(B477, Paste_Here!A$2:A$850, 0)))))), "Yes", IF(INDEX(Paste_Here!J$2:J$850, MATCH(B477, Paste_Here!A$2:A$850, 0))&lt;&gt;"", "No", "")), ""), "")</f>
        <v/>
      </c>
      <c r="FY477" s="66"/>
      <c r="FZ477" s="75" t="str">
        <f>IFERROR(IF(B477&lt;&gt;"", IF(ISNUMBER(SEARCH("yes", LOWER(INDEX(Paste_Here!K$2:K$850, MATCH(B477, Paste_Here!A$2:A$850, 0))))), "Yes", IF(ISNUMBER(SEARCH("no", LOWER(INDEX(Paste_Here!K$2:K$850, MATCH(B477, Paste_Here!A$2:A$850, 0))))), "No", "")), ""), "")</f>
        <v/>
      </c>
      <c r="GA477" s="66"/>
      <c r="GB477" s="75" t="str">
        <f>IFERROR(IF(B477&lt;&gt;"", IF(ISNUMBER(SEARCH("transitional 2", LOWER(INDEX(Paste_Here!C$2:C$850, MATCH(B477, Paste_Here!A$2:A$850, 0))))), "T2",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GC477" s="66"/>
      <c r="GD477" s="75"/>
      <c r="GE477" s="66"/>
      <c r="GF477" s="75"/>
      <c r="GG477" s="66"/>
      <c r="GH477" s="75"/>
      <c r="GI477" s="66"/>
      <c r="GK477" s="1" t="str" cm="1">
        <f t="array" ref="GK477">IFERROR(INDEX(Paste_Here!$B$2:$B$850, MATCH(0, COUNTIF(GK$4:GK476, Paste_Here!$B$2:$B$850) + IF(Paste_Here!$B$2:$B$850="", 1, 0), 0)), "")</f>
        <v/>
      </c>
      <c r="GL477" s="1" t="str">
        <f>IF(GK477&lt;&gt;"", INDEX(Paste_Here!$A$2:$A$850, MATCH(GK477, Paste_Here!$B$2:$B$850, 0)), "")</f>
        <v/>
      </c>
      <c r="GM477" s="1" t="str">
        <f t="shared" si="103"/>
        <v/>
      </c>
      <c r="GN477" s="1" t="str" cm="1">
        <f t="array" ref="GN477">IFERROR(INDEX($GM$5:$GM$850, MATCH(SMALL(IF($GM$5:$GM$850&lt;&gt;"", COUNTIF($GM$5:$GM$850, "&lt;"&amp;$GM$5:$GM$850)+1), ROW()-ROW($GN$5)+1), COUNTIF($GM$5:$GM$850, "&lt;"&amp;$GM$5:$GM$850)+1, 0)), "")</f>
        <v/>
      </c>
    </row>
    <row r="478" spans="1:196">
      <c r="A478" s="66"/>
      <c r="B478" s="75" t="str">
        <f t="shared" si="91"/>
        <v/>
      </c>
      <c r="C478" s="66"/>
      <c r="D478" s="75" t="str">
        <f>IFERROR(IF(AND(INDEX(Paste_Here!N$2:N$850, MATCH(B478, Paste_Here!A$2:A$850, 0)) = ""), "", IF(UPPER(INDEX(Paste_Here!N$2:N$850, MATCH(B478, Paste_Here!A$2:A$850, 0))) = "YES", "Yes", IF(UPPER(INDEX(Paste_Here!N$2:N$850, MATCH(B478, Paste_Here!A$2:A$850, 0))) = "NO", "No", ""))), "")</f>
        <v/>
      </c>
      <c r="E478" s="66"/>
      <c r="F478" s="75" t="str">
        <f t="shared" si="98"/>
        <v/>
      </c>
      <c r="G478" s="66"/>
      <c r="H478" s="75" t="str">
        <f t="shared" si="99"/>
        <v/>
      </c>
      <c r="I478" s="66"/>
      <c r="J478" s="75" t="str">
        <f t="shared" si="100"/>
        <v/>
      </c>
      <c r="K478" s="66"/>
      <c r="L478" s="75"/>
      <c r="M478" s="66"/>
      <c r="N478" s="75" t="str">
        <f>IFERROR(IF(B478&lt;&gt;"", IF(AND(INDEX(Paste_Here!AW$2:AW$850, MATCH(B478, Paste_Here!A$2:A$850, 0))&lt;&gt;"", ISNUMBER(VALUE(INDEX(Paste_Here!AW$2:AW$850, MATCH(B478, Paste_Here!A$2:A$850, 0))))), INDEX(Paste_Here!AW$2:AW$850, MATCH(B478, Paste_Here!A$2:A$850, 0)), ""), ""), "")</f>
        <v/>
      </c>
      <c r="O478" s="66"/>
      <c r="P478" s="75" t="str">
        <f>IFERROR(IF(B478&lt;&gt;"", IF(AND(INDEX(Paste_Here!AX$2:AX$850, MATCH(B478, Paste_Here!A$2:A$850, 0))&lt;&gt;"", ISNUMBER(VALUE(INDEX(Paste_Here!AX$2:AX$850, MATCH(B478, Paste_Here!A$2:A$850, 0))))), INDEX(Paste_Here!AX$2:AX$850, MATCH(B478, Paste_Here!A$2:A$850, 0)), ""), ""), "")</f>
        <v/>
      </c>
      <c r="Q478" s="66"/>
      <c r="R478" s="75" t="str">
        <f>IFERROR(IF(B478&lt;&gt;"", IF(AND(INDEX(Paste_Here!AU$2:AU$850, MATCH(B478, Paste_Here!A$2:A$850, 0))&lt;&gt;"", ISNUMBER(VALUE(INDEX(Paste_Here!AU$2:AU$850, MATCH(B478, Paste_Here!A$2:A$850, 0))))), INDEX(Paste_Here!AU$2:AU$850, MATCH(B478, Paste_Here!A$2:A$850, 0)), ""), ""), "")</f>
        <v/>
      </c>
      <c r="S478" s="66"/>
      <c r="T478" s="75" t="str">
        <f>IFERROR(IF(B478&lt;&gt;"", IF(AND(INDEX(Paste_Here!AV$2:AV$850, MATCH(B478, Paste_Here!A$2:A$850, 0))&lt;&gt;"", ISNUMBER(VALUE(INDEX(Paste_Here!AV$2:AV$850, MATCH(B478, Paste_Here!A$2:A$850, 0))))), INDEX(Paste_Here!AV$2:AV$850, MATCH(B478, Paste_Here!A$2:A$850, 0)), ""), ""), "")</f>
        <v/>
      </c>
      <c r="U478" s="66"/>
      <c r="W478" s="66"/>
      <c r="Y478" s="66"/>
      <c r="Z478" s="66"/>
      <c r="AA478" s="75" t="str">
        <f t="shared" si="92"/>
        <v/>
      </c>
      <c r="AB478" s="66"/>
      <c r="AC478" s="75"/>
      <c r="AD478" s="66"/>
      <c r="AE478" s="98"/>
      <c r="AF478" s="66"/>
      <c r="AG478" s="75"/>
      <c r="AH478" s="66"/>
      <c r="AI478" s="75" t="str">
        <f>IFERROR(IF(B478&lt;&gt;"", IF(AND(INDEX(Paste_Here!AC$2:AC$850, MATCH(B478, Paste_Here!A$2:A$850, 0))&lt;&gt;"", ISNUMBER(VALUE(INDEX(Paste_Here!AC$2:AC$850, MATCH(B478, Paste_Here!A$2:A$850, 0))))), INDEX(Paste_Here!AC$2:AC$850, MATCH(B478, Paste_Here!A$2:A$850, 0)), ""), ""), "")</f>
        <v/>
      </c>
      <c r="AJ478" s="66"/>
      <c r="AK478" s="75" t="str">
        <f>IFERROR(IF(B478&lt;&gt;"", IF(ISNUMBER(SEARCH("highrisk", LOWER(INDEX(Paste_Here!AD$2:AD$850, MATCH(B478, Paste_Here!A$2:A$850, 0))))), "High Risk", IF(ISNUMBER(SEARCH("lowrisk", LOWER(INDEX(Paste_Here!AD$2:AD$850, MATCH(B478, Paste_Here!A$2:A$850, 0))))), "Low Risk", IF(ISNUMBER(SEARCH("somerisk", LOWER(INDEX(Paste_Here!AD$2:AD$850, MATCH(B478, Paste_Here!A$2:A$850, 0))))), "Some Risk", IF(ISNUMBER(SEARCH("ot", LOWER(INDEX(Paste_Here!AD$2:AD$850, MATCH(B478, Paste_Here!A$2:A$850, 0))))), "OT", "")))), ""), "")</f>
        <v/>
      </c>
      <c r="AL478" s="66"/>
      <c r="AM478" s="75"/>
      <c r="AN478" s="66"/>
      <c r="AO478" s="75" t="str">
        <f>IFERROR(IF(B478&lt;&gt;"", IF(AND(INDEX(Paste_Here!M$2:M$850, MATCH(B478, Paste_Here!A$2:A$850, 0))&lt;&gt;"", ISNUMBER(VALUE(INDEX(Paste_Here!M$2:M$850, MATCH(B478, Paste_Here!A$2:A$850, 0))))), INDEX(Paste_Here!M$2:M$850, MATCH(B478, Paste_Here!A$2:A$850, 0)), ""), ""), "")</f>
        <v/>
      </c>
      <c r="AP478" s="66"/>
      <c r="AQ478" s="75" t="str">
        <f>IFERROR(IF(B478&lt;&gt;"", IF(ISNUMBER(SEARCH("highrisk", LOWER(INDEX(Paste_Here!N$2:N$850, MATCH(B478, Paste_Here!A$2:A$850, 0))))), "High Risk", IF(ISNUMBER(SEARCH("lowrisk", LOWER(INDEX(Paste_Here!N$2:N$850, MATCH(B478, Paste_Here!A$2:A$850, 0))))), "Low Risk", IF(ISNUMBER(SEARCH("somerisk", LOWER(INDEX(Paste_Here!N$2:N$850, MATCH(B478, Paste_Here!A$2:A$850, 0))))), "Some Risk", IF(ISNUMBER(SEARCH("ot", LOWER(INDEX(Paste_Here!N$2:N$850, MATCH(B478, Paste_Here!A$2:A$850, 0))))), "OT", "")))), ""), "")</f>
        <v/>
      </c>
      <c r="AT478" s="66"/>
      <c r="AU478" s="103"/>
      <c r="AV478" s="66"/>
      <c r="AW478" s="66"/>
      <c r="AX478" s="75" t="str">
        <f t="shared" si="93"/>
        <v/>
      </c>
      <c r="AY478" s="66"/>
      <c r="AZ478" s="75"/>
      <c r="BA478" s="66"/>
      <c r="BB478" s="75"/>
      <c r="BC478" s="66"/>
      <c r="BD478" s="75"/>
      <c r="BE478" s="66"/>
      <c r="BF478" s="75" t="str">
        <f>IFERROR(IF(B478&lt;&gt;"", IF(AND(INDEX(Paste_Here!AE$2:AE$850, MATCH(B478, Paste_Here!A$2:A$850, 0))&lt;&gt;"", ISNUMBER(VALUE(INDEX(Paste_Here!AE$2:AE$850, MATCH(B478, Paste_Here!A$2:A$850, 0))))), INDEX(Paste_Here!AE$2:AE$850, MATCH(B478, Paste_Here!A$2:A$850, 0)), ""), ""), "")</f>
        <v/>
      </c>
      <c r="BG478" s="66"/>
      <c r="BH478" s="75" t="str">
        <f>IFERROR(IF(B478&lt;&gt;"", IF(ISNUMBER(SEARCH("highrisk", LOWER(INDEX(Paste_Here!AF$2:AF$850, MATCH(B478, Paste_Here!A$2:A$850, 0))))), "High Risk", IF(ISNUMBER(SEARCH("lowrisk", LOWER(INDEX(Paste_Here!AF$2:AF$850, MATCH(B478, Paste_Here!A$2:A$850, 0))))), "Low Risk", IF(ISNUMBER(SEARCH("somerisk", LOWER(INDEX(Paste_Here!AF$2:AF$850, MATCH(B478, Paste_Here!A$2:A$850, 0))))), "Some Risk", IF(ISNUMBER(SEARCH("ot", LOWER(INDEX(Paste_Here!AF$2:AF$850, MATCH(B478, Paste_Here!A$2:A$850, 0))))), "OT", "")))), ""), "")</f>
        <v/>
      </c>
      <c r="BI478" s="66"/>
      <c r="BJ478" s="75"/>
      <c r="BK478" s="66"/>
      <c r="BL478" s="75" t="str">
        <f>IFERROR(IF(B478&lt;&gt;"", IF(AND(INDEX(Paste_Here!O$2:O$850, MATCH(B478, Paste_Here!A$2:A$850, 0))&lt;&gt;"", ISNUMBER(VALUE(INDEX(Paste_Here!O$2:O$850, MATCH(B478, Paste_Here!A$2:A$850, 0))))), INDEX(Paste_Here!O$2:O$850, MATCH(B478, Paste_Here!A$2:A$850, 0)), ""), ""), "")</f>
        <v/>
      </c>
      <c r="BM478" s="66"/>
      <c r="BN478" s="75" t="str">
        <f>IFERROR(IF(B478&lt;&gt;"", IF(ISNUMBER(SEARCH("highrisk", LOWER(INDEX(Paste_Here!P$2:P$850, MATCH(B478, Paste_Here!A$2:A$850, 0))))), "High Risk", IF(ISNUMBER(SEARCH("lowrisk", LOWER(INDEX(Paste_Here!P$2:P$850, MATCH(B478, Paste_Here!A$2:A$850, 0))))), "Low Risk", IF(ISNUMBER(SEARCH("somerisk", LOWER(INDEX(Paste_Here!P$2:P$850, MATCH(B478, Paste_Here!A$2:A$850, 0))))), "Some Risk", IF(ISNUMBER(SEARCH("ot", LOWER(INDEX(Paste_Here!P$2:P$850, MATCH(B478, Paste_Here!A$2:A$850, 0))))), "OT", "")))), ""), "")</f>
        <v/>
      </c>
      <c r="BQ478" s="66"/>
      <c r="BR478" s="75"/>
      <c r="BS478" s="66"/>
      <c r="BT478" s="66"/>
      <c r="BU478" s="75" t="str">
        <f t="shared" si="94"/>
        <v/>
      </c>
      <c r="BV478" s="66"/>
      <c r="BW478" s="75"/>
      <c r="BX478" s="66"/>
      <c r="BY478" s="75"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BZ478" s="66"/>
      <c r="CA478" s="75"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CB478" s="66"/>
      <c r="CC478" s="75"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CD478" s="66"/>
      <c r="CE478" s="75"/>
      <c r="CF478" s="66"/>
      <c r="CK478" s="75"/>
      <c r="CL478" s="66"/>
      <c r="CM478" s="75"/>
      <c r="CN478" s="66"/>
      <c r="CO478" s="75"/>
      <c r="CP478" s="66"/>
      <c r="CQ478" s="66"/>
      <c r="CR478" s="75" t="str">
        <f t="shared" si="95"/>
        <v/>
      </c>
      <c r="CS478" s="66"/>
      <c r="CT478" s="75"/>
      <c r="CU478" s="66"/>
      <c r="CV478" s="75"/>
      <c r="CW478" s="66"/>
      <c r="CX478" s="75"/>
      <c r="CY478" s="66"/>
      <c r="CZ478" s="75"/>
      <c r="DA478" s="66"/>
      <c r="DB478" s="75" t="str">
        <f>IFERROR(IF(B478&lt;&gt;"", IF(AND(INDEX(Paste_Here!AK$2:AK$850, MATCH(B478, Paste_Here!A$2:A$850, 0))&lt;&gt;"", ISNUMBER(VALUE(INDEX(Paste_Here!AK$2:AK$850, MATCH(B478, Paste_Here!A$2:A$850, 0))))), INDEX(Paste_Here!AK$2:AK$850, MATCH(B478, Paste_Here!A$2:A$850, 0)), ""), ""), "")</f>
        <v/>
      </c>
      <c r="DC478" s="66"/>
      <c r="DD478" s="75" t="str">
        <f>IFERROR(IF(B478&lt;&gt;"", IF(ISNUMBER(SEARCH("highrisk", LOWER(INDEX(Paste_Here!AL$2:AL$850, MATCH(B478, Paste_Here!A$2:A$850, 0))))), "High Risk", IF(ISNUMBER(SEARCH("lowrisk", LOWER(INDEX(Paste_Here!AL$2:AL$850, MATCH(B478, Paste_Here!A$2:A$850, 0))))), "Low Risk", IF(ISNUMBER(SEARCH("somerisk", LOWER(INDEX(Paste_Here!AL$2:AL$850, MATCH(B478, Paste_Here!A$2:A$850, 0))))), "Some Risk", IF(ISNUMBER(SEARCH("ot", LOWER(INDEX(Paste_Here!AL$2:AL$850, MATCH(B478, Paste_Here!A$2:A$850, 0))))), "OT", "")))), ""), "")</f>
        <v/>
      </c>
      <c r="DE478" s="66"/>
      <c r="DF478" s="75" t="str">
        <f>IFERROR(IF(B478&lt;&gt;"", IF(AND(INDEX(Paste_Here!AM$2:AM$850, MATCH(B478, Paste_Here!A$2:A$850, 0))&lt;&gt;"", ISNUMBER(VALUE(INDEX(Paste_Here!AM$2:AM$850, MATCH(B478, Paste_Here!A$2:A$850, 0))))), INDEX(Paste_Here!AM$2:AM$850, MATCH(B478, Paste_Here!A$2:A$850, 0)), ""), ""), "")</f>
        <v/>
      </c>
      <c r="DG478" s="66"/>
      <c r="DH478" s="75" t="str">
        <f>IFERROR(IF(B478&lt;&gt;"", IF(ISNUMBER(SEARCH("highrisk", LOWER(INDEX(Paste_Here!AN$2:AN$850, MATCH(B478, Paste_Here!A$2:A$850, 0))))), "High Risk", IF(ISNUMBER(SEARCH("lowrisk", LOWER(INDEX(Paste_Here!AN$2:AN$850, MATCH(B478, Paste_Here!A$2:A$850, 0))))), "Low Risk", IF(ISNUMBER(SEARCH("somerisk", LOWER(INDEX(Paste_Here!AN$2:AN$850, MATCH(B478, Paste_Here!A$2:A$850, 0))))), "Some Risk", IF(ISNUMBER(SEARCH("ot", LOWER(INDEX(Paste_Here!AN$2:AN$850, MATCH(B478, Paste_Here!A$2:A$850, 0))))), "OT", "")))), ""), "")</f>
        <v/>
      </c>
      <c r="DI478" s="66"/>
      <c r="DJ478" s="66"/>
      <c r="DK478" s="75" t="str">
        <f t="shared" si="96"/>
        <v/>
      </c>
      <c r="DL478" s="66"/>
      <c r="DM478" s="75" t="str">
        <f>IFERROR(IF(B478&lt;&gt;"", IF(AND(INDEX(Paste_Here!Q$2:Q$850, MATCH(B478, Paste_Here!A$2:A$850, 0))&lt;&gt;"", ISNUMBER(VALUE(INDEX(Paste_Here!Q$2:Q$850, MATCH(B478, Paste_Here!A$2:A$850, 0))))), INDEX(Paste_Here!Q$2:Q$850, MATCH(B478, Paste_Here!A$2:A$850, 0)), ""), ""), "")</f>
        <v/>
      </c>
      <c r="DN478" s="66"/>
      <c r="DO478" s="75" t="str">
        <f>IFERROR(IF(B478&lt;&gt;"", IF(ISNUMBER(SEARCH("highrisk", LOWER(INDEX(Paste_Here!R$2:R$850, MATCH(B478, Paste_Here!A$2:A$850, 0))))), "High Risk", IF(ISNUMBER(SEARCH("lowrisk", LOWER(INDEX(Paste_Here!R$2:R$850, MATCH(B478, Paste_Here!A$2:A$850, 0))))), "Low Risk", IF(ISNUMBER(SEARCH("somerisk", LOWER(INDEX(Paste_Here!R$2:R$850, MATCH(B478, Paste_Here!A$2:A$850, 0))))), "Some Risk", IF(ISNUMBER(SEARCH("ot", LOWER(INDEX(Paste_Here!R$2:R$850, MATCH(B478, Paste_Here!A$2:A$850, 0))))), "OT", "")))), ""), "")</f>
        <v/>
      </c>
      <c r="DP478" s="66"/>
      <c r="DQ478" s="93" t="str">
        <f>IFERROR(IF(B478&lt;&gt;"", IF(AND(INDEX(Paste_Here!S$2:S$850, MATCH(B478, Paste_Here!A$2:A$850, 0))&lt;&gt;"", ISNUMBER(VALUE(INDEX(Paste_Here!S$2:S$850, MATCH(B478, Paste_Here!A$2:A$850, 0))))), INDEX(Paste_Here!S$2:S$850, MATCH(B478, Paste_Here!A$2:A$850, 0)), ""), ""), "")</f>
        <v/>
      </c>
      <c r="DR478" s="66"/>
      <c r="DS478" s="75"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IF(ISNUMBER(SEARCH("ot", LOWER(INDEX(Paste_Here!T$2:T$850, MATCH(B478, Paste_Here!A$2:A$850, 0))))), "OT", "")))), ""), "")</f>
        <v/>
      </c>
      <c r="DT478" s="66"/>
      <c r="DU478" s="75" t="str">
        <f>IFERROR(IF(B478&lt;&gt;"", IF(AND(INDEX(Paste_Here!U$2:U$850, MATCH(B478, Paste_Here!A$2:A$850, 0))&lt;&gt;"", ISNUMBER(VALUE(INDEX(Paste_Here!U$2:U$850, MATCH(B478, Paste_Here!A$2:A$850, 0))))), INDEX(Paste_Here!U$2:U$850, MATCH(B478, Paste_Here!A$2:A$850, 0)), ""), ""), "")</f>
        <v/>
      </c>
      <c r="DV478" s="66"/>
      <c r="DW478" s="93" t="str">
        <f>IFERROR(IF(B478&lt;&gt;"", IF(ISNUMBER(SEARCH("highrisk", LOWER(INDEX(Paste_Here!V$2:V$850, MATCH(B478, Paste_Here!A$2:A$850, 0))))), "High Risk", IF(ISNUMBER(SEARCH("lowrisk", LOWER(INDEX(Paste_Here!V$2:V$850, MATCH(B478, Paste_Here!A$2:A$850, 0))))), "Low Risk", IF(ISNUMBER(SEARCH("somerisk", LOWER(INDEX(Paste_Here!V$2:V$850, MATCH(B478, Paste_Here!A$2:A$850, 0))))), "Some Risk", IF(ISNUMBER(SEARCH("ot", LOWER(INDEX(Paste_Here!V$2:V$850, MATCH(B478, Paste_Here!A$2:A$850, 0))))), "OT", "")))), ""), "")</f>
        <v/>
      </c>
      <c r="DX478" s="66"/>
      <c r="DY478" s="75" t="str">
        <f>IFERROR(IF(B478&lt;&gt;"", IF(AND(INDEX(Paste_Here!W$2:W$850, MATCH(B478, Paste_Here!A$2:A$850, 0))&lt;&gt;"", ISNUMBER(VALUE(INDEX(Paste_Here!W$2:W$850, MATCH(B478, Paste_Here!A$2:A$850, 0))))), INDEX(Paste_Here!W$2:W$850, MATCH(B478, Paste_Here!A$2:A$850, 0)), ""), ""), "")</f>
        <v/>
      </c>
      <c r="DZ478" s="66"/>
      <c r="EA478" s="75" t="str">
        <f>IFERROR(IF(B478&lt;&gt;"", IF(ISNUMBER(SEARCH("highrisk", LOWER(INDEX(Paste_Here!X$2:X$850, MATCH(B478, Paste_Here!A$2:A$850, 0))))), "High Risk", IF(ISNUMBER(SEARCH("lowrisk", LOWER(INDEX(Paste_Here!X$2:X$850, MATCH(B478, Paste_Here!A$2:A$850, 0))))), "Low Risk", IF(ISNUMBER(SEARCH("somerisk", LOWER(INDEX(Paste_Here!X$2:X$850, MATCH(B478, Paste_Here!A$2:A$850, 0))))), "Some Risk", IF(ISNUMBER(SEARCH("ot", LOWER(INDEX(Paste_Here!X$2:X$850, MATCH(B478, Paste_Here!A$2:A$850, 0))))), "OT", "")))), ""), "")</f>
        <v/>
      </c>
      <c r="EB478" s="66"/>
      <c r="EC478" s="66"/>
      <c r="ED478" s="75" t="str">
        <f t="shared" si="101"/>
        <v/>
      </c>
      <c r="EE478" s="66"/>
      <c r="EF478" s="75" t="str">
        <f>IFERROR(IF(B478&lt;&gt;"", IF(AND(INDEX(Paste_Here!AO$2:AO$850, MATCH(B478, Paste_Here!A$2:A$850, 0))&lt;&gt;"", ISNUMBER(VALUE(INDEX(Paste_Here!AO$2:AO$850, MATCH(B478, Paste_Here!A$2:A$850, 0))))), INDEX(Paste_Here!AO$2:AO$850, MATCH(B478, Paste_Here!A$2:A$850, 0)), ""), ""), "")</f>
        <v/>
      </c>
      <c r="EG478" s="66"/>
      <c r="EH478" s="75" t="str">
        <f>IFERROR(IF(B478&lt;&gt;"", IF(ISNUMBER(SEARCH("highrisk", LOWER(INDEX(Paste_Here!AP$2:AP$850, MATCH(B478, Paste_Here!A$2:A$850, 0))))), "High Risk", IF(ISNUMBER(SEARCH("lowrisk", LOWER(INDEX(Paste_Here!AP$2:AP$850, MATCH(B478, Paste_Here!A$2:A$850, 0))))), "Low Risk", IF(ISNUMBER(SEARCH("somerisk", LOWER(INDEX(Paste_Here!AP$2:AP$850, MATCH(B478, Paste_Here!A$2:A$850, 0))))), "Some Risk", IF(ISNUMBER(SEARCH("ot", LOWER(INDEX(Paste_Here!AP$2:AP$850, MATCH(B478, Paste_Here!A$2:A$850, 0))))), "OT", "")))), ""), "")</f>
        <v/>
      </c>
      <c r="EI478" s="66"/>
      <c r="EJ478" s="93"/>
      <c r="EK478" s="66"/>
      <c r="EL478" s="75" t="str">
        <f>IFERROR(IF(B478&lt;&gt;"", IF(AND(INDEX(Paste_Here!AQ$2:AQ$850, MATCH(B478, Paste_Here!A$2:A$850, 0))&lt;&gt;"", ISNUMBER(VALUE(INDEX(Paste_Here!AQ$2:AQ$850, MATCH(B478, Paste_Here!A$2:A$850, 0))))), INDEX(Paste_Here!AQ$2:AQ$850, MATCH(B478, Paste_Here!A$2:A$850, 0)), ""), ""), "")</f>
        <v/>
      </c>
      <c r="EM478" s="66"/>
      <c r="EN478" s="75" t="str">
        <f>IFERROR(IF(B478&lt;&gt;"", IF(ISNUMBER(SEARCH("highrisk", LOWER(INDEX(Paste_Here!AR$2:AR$850, MATCH(B478, Paste_Here!A$2:A$850, 0))))), "High Risk", IF(ISNUMBER(SEARCH("lowrisk", LOWER(INDEX(Paste_Here!AR$2:AR$850, MATCH(B478, Paste_Here!A$2:A$850, 0))))), "Low Risk", IF(ISNUMBER(SEARCH("somerisk", LOWER(INDEX(Paste_Here!AR$2:AR$850, MATCH(B478, Paste_Here!A$2:A$850, 0))))), "Some Risk", IF(ISNUMBER(SEARCH("ot", LOWER(INDEX(Paste_Here!AR$2:AR$850, MATCH(B478, Paste_Here!A$2:A$850, 0))))), "OT", "")))), ""), "")</f>
        <v/>
      </c>
      <c r="EO478" s="66"/>
      <c r="EP478" s="93"/>
      <c r="EQ478" s="66"/>
      <c r="ER478" s="75"/>
      <c r="ES478" s="66"/>
      <c r="ET478" s="75"/>
      <c r="EU478" s="66"/>
      <c r="EV478" s="66"/>
      <c r="EW478" s="75" t="str">
        <f t="shared" si="102"/>
        <v/>
      </c>
      <c r="EX478" s="66"/>
      <c r="EY478" s="75" t="str">
        <f>IFERROR(IF(B478&lt;&gt;"", IF(AND(INDEX(Paste_Here!Y$2:Y$850, MATCH(B478, Paste_Here!A$2:A$850, 0))&lt;&gt;"", ISNUMBER(VALUE(INDEX(Paste_Here!Y$2:Y$850, MATCH(B478, Paste_Here!A$2:A$850, 0))))), INDEX(Paste_Here!Y$2:Y$850, MATCH(B478, Paste_Here!A$2:A$850, 0)), ""), ""), "")</f>
        <v/>
      </c>
      <c r="EZ478" s="66"/>
      <c r="FA478" s="75" t="str">
        <f>IFERROR(IF(B478&lt;&gt;"", IF(ISNUMBER(SEARCH("highrisk", LOWER(INDEX(Paste_Here!Z$2:Z$850, MATCH(B478, Paste_Here!A$2:A$850, 0))))), "High Risk", IF(ISNUMBER(SEARCH("lowrisk", LOWER(INDEX(Paste_Here!Z$2:Z$850, MATCH(B478, Paste_Here!A$2:A$850, 0))))), "Low Risk", IF(ISNUMBER(SEARCH("somerisk", LOWER(INDEX(Paste_Here!Z$2:Z$850, MATCH(B478, Paste_Here!A$2:A$850, 0))))), "Some Risk", IF(ISNUMBER(SEARCH("ot", LOWER(INDEX(Paste_Here!Z$2:Z$850, MATCH(B478, Paste_Here!A$2:A$850, 0))))), "OT", "")))), ""), "")</f>
        <v/>
      </c>
      <c r="FB478" s="66"/>
      <c r="FC478" s="93"/>
      <c r="FD478" s="66"/>
      <c r="FE478" s="75" t="str">
        <f>IFERROR(IF(B478&lt;&gt;"", IF(AND(INDEX(Paste_Here!AA$2:AA$850, MATCH(B478, Paste_Here!A$2:A$850, 0))&lt;&gt;"", ISNUMBER(VALUE(INDEX(Paste_Here!AA$2:AA$850, MATCH(B478, Paste_Here!A$2:A$850, 0))))), INDEX(Paste_Here!AA$2:AA$850, MATCH(B478, Paste_Here!A$2:A$850, 0)), ""), ""), "")</f>
        <v/>
      </c>
      <c r="FF478" s="66"/>
      <c r="FG478" s="75" t="str">
        <f>IFERROR(IF(B478&lt;&gt;"", IF(ISNUMBER(SEARCH("highrisk", LOWER(INDEX(Paste_Here!AB$2:AB$850, MATCH(B478, Paste_Here!A$2:A$850, 0))))), "High Risk", IF(ISNUMBER(SEARCH("lowrisk", LOWER(INDEX(Paste_Here!AB$2:AB$850, MATCH(B478, Paste_Here!A$2:A$850, 0))))), "Low Risk", IF(ISNUMBER(SEARCH("somerisk", LOWER(INDEX(Paste_Here!AB$2:AB$850, MATCH(B478, Paste_Here!A$2:A$850, 0))))), "Some Risk", IF(ISNUMBER(SEARCH("ot", LOWER(INDEX(Paste_Here!AB$2:AB$850, MATCH(B478, Paste_Here!A$2:A$850, 0))))), "OT", "")))), ""), "")</f>
        <v/>
      </c>
      <c r="FH478" s="66"/>
      <c r="FI478" s="93"/>
      <c r="FJ478" s="66"/>
      <c r="FK478" s="75"/>
      <c r="FL478" s="66"/>
      <c r="FM478" s="75"/>
      <c r="FN478" s="66"/>
      <c r="FO478" s="66"/>
      <c r="FP478" s="75" t="str">
        <f t="shared" si="97"/>
        <v/>
      </c>
      <c r="FQ478" s="66"/>
      <c r="FR478" s="75" t="str">
        <f>IFERROR(IF(B478&lt;&gt;"", IF(ISNUMBER(SEARCH("s", LOWER(INDEX(Paste_Here!L$2:L$850, MATCH(B478, Paste_Here!A$2:A$850, 0))))), "Yes", IF(INDEX(Paste_Here!L$2:L$850, MATCH(B478, Paste_Here!A$2:A$850, 0))&lt;&gt;"", "No", "")), ""), "")</f>
        <v/>
      </c>
      <c r="FS478" s="66"/>
      <c r="FT478" s="75" t="str">
        <f>IFERROR(IF(B478&lt;&gt;"", IF(ISNUMBER(SEARCH("yes", LOWER(INDEX(Paste_Here!F$2:F$850, MATCH(B478, Paste_Here!A$2:A$850, 0))))), "Yes", IF(ISNUMBER(SEARCH("no", LOWER(INDEX(Paste_Here!F$2:F$850, MATCH(B478, Paste_Here!A$2:A$850, 0))))), "No", "")), ""), "")</f>
        <v/>
      </c>
      <c r="FU478" s="66"/>
      <c r="FV478" s="75" t="str">
        <f>IFERROR(IF(B478&lt;&gt;"", IF(ISNUMBER(SEARCH("english language learner", LOWER(INDEX(Paste_Here!C$2:C$850, MATCH(B478, Paste_Here!A$2:A$850, 0))))), "Yes", ""), ""), "")</f>
        <v/>
      </c>
      <c r="FW478" s="66"/>
      <c r="FX478" s="75" t="str">
        <f>IFERROR(IF(B478&lt;&gt;"", IF(OR(ISNUMBER(SEARCH("b", LOWER(INDEX(Paste_Here!J$2:J$850, MATCH(B478, Paste_Here!A$2:A$850, 0))))), ISNUMBER(SEARCH("h", LOWER(INDEX(Paste_Here!J$2:J$850, MATCH(B478, Paste_Here!A$2:A$850, 0))))), ISNUMBER(SEARCH("i", LOWER(INDEX(Paste_Here!J$2:J$850, MATCH(B478, Paste_Here!A$2:A$850, 0)))))), "Yes", IF(INDEX(Paste_Here!J$2:J$850, MATCH(B478, Paste_Here!A$2:A$850, 0))&lt;&gt;"", "No", "")), ""), "")</f>
        <v/>
      </c>
      <c r="FY478" s="66"/>
      <c r="FZ478" s="75" t="str">
        <f>IFERROR(IF(B478&lt;&gt;"", IF(ISNUMBER(SEARCH("yes", LOWER(INDEX(Paste_Here!K$2:K$850, MATCH(B478, Paste_Here!A$2:A$850, 0))))), "Yes", IF(ISNUMBER(SEARCH("no", LOWER(INDEX(Paste_Here!K$2:K$850, MATCH(B478, Paste_Here!A$2:A$850, 0))))), "No", "")), ""), "")</f>
        <v/>
      </c>
      <c r="GA478" s="66"/>
      <c r="GB478" s="75" t="str">
        <f>IFERROR(IF(B478&lt;&gt;"", IF(ISNUMBER(SEARCH("transitional 2", LOWER(INDEX(Paste_Here!C$2:C$850, MATCH(B478, Paste_Here!A$2:A$850, 0))))), "T2",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GC478" s="66"/>
      <c r="GD478" s="75"/>
      <c r="GE478" s="66"/>
      <c r="GF478" s="75"/>
      <c r="GG478" s="66"/>
      <c r="GH478" s="75"/>
      <c r="GI478" s="66"/>
      <c r="GK478" s="1" t="str" cm="1">
        <f t="array" ref="GK478">IFERROR(INDEX(Paste_Here!$B$2:$B$850, MATCH(0, COUNTIF(GK$4:GK477, Paste_Here!$B$2:$B$850) + IF(Paste_Here!$B$2:$B$850="", 1, 0), 0)), "")</f>
        <v/>
      </c>
      <c r="GL478" s="1" t="str">
        <f>IF(GK478&lt;&gt;"", INDEX(Paste_Here!$A$2:$A$850, MATCH(GK478, Paste_Here!$B$2:$B$850, 0)), "")</f>
        <v/>
      </c>
      <c r="GM478" s="1" t="str">
        <f t="shared" si="103"/>
        <v/>
      </c>
      <c r="GN478" s="1" t="str" cm="1">
        <f t="array" ref="GN478">IFERROR(INDEX($GM$5:$GM$850, MATCH(SMALL(IF($GM$5:$GM$850&lt;&gt;"", COUNTIF($GM$5:$GM$850, "&lt;"&amp;$GM$5:$GM$850)+1), ROW()-ROW($GN$5)+1), COUNTIF($GM$5:$GM$850, "&lt;"&amp;$GM$5:$GM$850)+1, 0)), "")</f>
        <v/>
      </c>
    </row>
    <row r="479" spans="1:196">
      <c r="A479" s="66"/>
      <c r="B479" s="75" t="str">
        <f t="shared" si="91"/>
        <v/>
      </c>
      <c r="C479" s="66"/>
      <c r="D479" s="75" t="str">
        <f>IFERROR(IF(AND(INDEX(Paste_Here!N$2:N$850, MATCH(B479, Paste_Here!A$2:A$850, 0)) = ""), "", IF(UPPER(INDEX(Paste_Here!N$2:N$850, MATCH(B479, Paste_Here!A$2:A$850, 0))) = "YES", "Yes", IF(UPPER(INDEX(Paste_Here!N$2:N$850, MATCH(B479, Paste_Here!A$2:A$850, 0))) = "NO", "No", ""))), "")</f>
        <v/>
      </c>
      <c r="E479" s="66"/>
      <c r="F479" s="75" t="str">
        <f t="shared" si="98"/>
        <v/>
      </c>
      <c r="G479" s="66"/>
      <c r="H479" s="75" t="str">
        <f t="shared" si="99"/>
        <v/>
      </c>
      <c r="I479" s="66"/>
      <c r="J479" s="75" t="str">
        <f t="shared" si="100"/>
        <v/>
      </c>
      <c r="K479" s="66"/>
      <c r="L479" s="75"/>
      <c r="M479" s="66"/>
      <c r="N479" s="75" t="str">
        <f>IFERROR(IF(B479&lt;&gt;"", IF(AND(INDEX(Paste_Here!AW$2:AW$850, MATCH(B479, Paste_Here!A$2:A$850, 0))&lt;&gt;"", ISNUMBER(VALUE(INDEX(Paste_Here!AW$2:AW$850, MATCH(B479, Paste_Here!A$2:A$850, 0))))), INDEX(Paste_Here!AW$2:AW$850, MATCH(B479, Paste_Here!A$2:A$850, 0)), ""), ""), "")</f>
        <v/>
      </c>
      <c r="O479" s="66"/>
      <c r="P479" s="75" t="str">
        <f>IFERROR(IF(B479&lt;&gt;"", IF(AND(INDEX(Paste_Here!AX$2:AX$850, MATCH(B479, Paste_Here!A$2:A$850, 0))&lt;&gt;"", ISNUMBER(VALUE(INDEX(Paste_Here!AX$2:AX$850, MATCH(B479, Paste_Here!A$2:A$850, 0))))), INDEX(Paste_Here!AX$2:AX$850, MATCH(B479, Paste_Here!A$2:A$850, 0)), ""), ""), "")</f>
        <v/>
      </c>
      <c r="Q479" s="66"/>
      <c r="R479" s="75" t="str">
        <f>IFERROR(IF(B479&lt;&gt;"", IF(AND(INDEX(Paste_Here!AU$2:AU$850, MATCH(B479, Paste_Here!A$2:A$850, 0))&lt;&gt;"", ISNUMBER(VALUE(INDEX(Paste_Here!AU$2:AU$850, MATCH(B479, Paste_Here!A$2:A$850, 0))))), INDEX(Paste_Here!AU$2:AU$850, MATCH(B479, Paste_Here!A$2:A$850, 0)), ""), ""), "")</f>
        <v/>
      </c>
      <c r="S479" s="66"/>
      <c r="T479" s="75" t="str">
        <f>IFERROR(IF(B479&lt;&gt;"", IF(AND(INDEX(Paste_Here!AV$2:AV$850, MATCH(B479, Paste_Here!A$2:A$850, 0))&lt;&gt;"", ISNUMBER(VALUE(INDEX(Paste_Here!AV$2:AV$850, MATCH(B479, Paste_Here!A$2:A$850, 0))))), INDEX(Paste_Here!AV$2:AV$850, MATCH(B479, Paste_Here!A$2:A$850, 0)), ""), ""), "")</f>
        <v/>
      </c>
      <c r="U479" s="66"/>
      <c r="W479" s="66"/>
      <c r="Y479" s="66"/>
      <c r="Z479" s="66"/>
      <c r="AA479" s="75" t="str">
        <f t="shared" si="92"/>
        <v/>
      </c>
      <c r="AB479" s="66"/>
      <c r="AC479" s="75"/>
      <c r="AD479" s="66"/>
      <c r="AE479" s="98"/>
      <c r="AF479" s="66"/>
      <c r="AG479" s="75"/>
      <c r="AH479" s="66"/>
      <c r="AI479" s="75" t="str">
        <f>IFERROR(IF(B479&lt;&gt;"", IF(AND(INDEX(Paste_Here!AC$2:AC$850, MATCH(B479, Paste_Here!A$2:A$850, 0))&lt;&gt;"", ISNUMBER(VALUE(INDEX(Paste_Here!AC$2:AC$850, MATCH(B479, Paste_Here!A$2:A$850, 0))))), INDEX(Paste_Here!AC$2:AC$850, MATCH(B479, Paste_Here!A$2:A$850, 0)), ""), ""), "")</f>
        <v/>
      </c>
      <c r="AJ479" s="66"/>
      <c r="AK479" s="75" t="str">
        <f>IFERROR(IF(B479&lt;&gt;"", IF(ISNUMBER(SEARCH("highrisk", LOWER(INDEX(Paste_Here!AD$2:AD$850, MATCH(B479, Paste_Here!A$2:A$850, 0))))), "High Risk", IF(ISNUMBER(SEARCH("lowrisk", LOWER(INDEX(Paste_Here!AD$2:AD$850, MATCH(B479, Paste_Here!A$2:A$850, 0))))), "Low Risk", IF(ISNUMBER(SEARCH("somerisk", LOWER(INDEX(Paste_Here!AD$2:AD$850, MATCH(B479, Paste_Here!A$2:A$850, 0))))), "Some Risk", IF(ISNUMBER(SEARCH("ot", LOWER(INDEX(Paste_Here!AD$2:AD$850, MATCH(B479, Paste_Here!A$2:A$850, 0))))), "OT", "")))), ""), "")</f>
        <v/>
      </c>
      <c r="AL479" s="66"/>
      <c r="AM479" s="75"/>
      <c r="AN479" s="66"/>
      <c r="AO479" s="75" t="str">
        <f>IFERROR(IF(B479&lt;&gt;"", IF(AND(INDEX(Paste_Here!M$2:M$850, MATCH(B479, Paste_Here!A$2:A$850, 0))&lt;&gt;"", ISNUMBER(VALUE(INDEX(Paste_Here!M$2:M$850, MATCH(B479, Paste_Here!A$2:A$850, 0))))), INDEX(Paste_Here!M$2:M$850, MATCH(B479, Paste_Here!A$2:A$850, 0)), ""), ""), "")</f>
        <v/>
      </c>
      <c r="AP479" s="66"/>
      <c r="AQ479" s="75" t="str">
        <f>IFERROR(IF(B479&lt;&gt;"", IF(ISNUMBER(SEARCH("highrisk", LOWER(INDEX(Paste_Here!N$2:N$850, MATCH(B479, Paste_Here!A$2:A$850, 0))))), "High Risk", IF(ISNUMBER(SEARCH("lowrisk", LOWER(INDEX(Paste_Here!N$2:N$850, MATCH(B479, Paste_Here!A$2:A$850, 0))))), "Low Risk", IF(ISNUMBER(SEARCH("somerisk", LOWER(INDEX(Paste_Here!N$2:N$850, MATCH(B479, Paste_Here!A$2:A$850, 0))))), "Some Risk", IF(ISNUMBER(SEARCH("ot", LOWER(INDEX(Paste_Here!N$2:N$850, MATCH(B479, Paste_Here!A$2:A$850, 0))))), "OT", "")))), ""), "")</f>
        <v/>
      </c>
      <c r="AT479" s="66"/>
      <c r="AU479" s="103"/>
      <c r="AV479" s="66"/>
      <c r="AW479" s="66"/>
      <c r="AX479" s="75" t="str">
        <f t="shared" si="93"/>
        <v/>
      </c>
      <c r="AY479" s="66"/>
      <c r="AZ479" s="75"/>
      <c r="BA479" s="66"/>
      <c r="BB479" s="75"/>
      <c r="BC479" s="66"/>
      <c r="BD479" s="75"/>
      <c r="BE479" s="66"/>
      <c r="BF479" s="75" t="str">
        <f>IFERROR(IF(B479&lt;&gt;"", IF(AND(INDEX(Paste_Here!AE$2:AE$850, MATCH(B479, Paste_Here!A$2:A$850, 0))&lt;&gt;"", ISNUMBER(VALUE(INDEX(Paste_Here!AE$2:AE$850, MATCH(B479, Paste_Here!A$2:A$850, 0))))), INDEX(Paste_Here!AE$2:AE$850, MATCH(B479, Paste_Here!A$2:A$850, 0)), ""), ""), "")</f>
        <v/>
      </c>
      <c r="BG479" s="66"/>
      <c r="BH479" s="75" t="str">
        <f>IFERROR(IF(B479&lt;&gt;"", IF(ISNUMBER(SEARCH("highrisk", LOWER(INDEX(Paste_Here!AF$2:AF$850, MATCH(B479, Paste_Here!A$2:A$850, 0))))), "High Risk", IF(ISNUMBER(SEARCH("lowrisk", LOWER(INDEX(Paste_Here!AF$2:AF$850, MATCH(B479, Paste_Here!A$2:A$850, 0))))), "Low Risk", IF(ISNUMBER(SEARCH("somerisk", LOWER(INDEX(Paste_Here!AF$2:AF$850, MATCH(B479, Paste_Here!A$2:A$850, 0))))), "Some Risk", IF(ISNUMBER(SEARCH("ot", LOWER(INDEX(Paste_Here!AF$2:AF$850, MATCH(B479, Paste_Here!A$2:A$850, 0))))), "OT", "")))), ""), "")</f>
        <v/>
      </c>
      <c r="BI479" s="66"/>
      <c r="BJ479" s="75"/>
      <c r="BK479" s="66"/>
      <c r="BL479" s="75" t="str">
        <f>IFERROR(IF(B479&lt;&gt;"", IF(AND(INDEX(Paste_Here!O$2:O$850, MATCH(B479, Paste_Here!A$2:A$850, 0))&lt;&gt;"", ISNUMBER(VALUE(INDEX(Paste_Here!O$2:O$850, MATCH(B479, Paste_Here!A$2:A$850, 0))))), INDEX(Paste_Here!O$2:O$850, MATCH(B479, Paste_Here!A$2:A$850, 0)), ""), ""), "")</f>
        <v/>
      </c>
      <c r="BM479" s="66"/>
      <c r="BN479" s="75" t="str">
        <f>IFERROR(IF(B479&lt;&gt;"", IF(ISNUMBER(SEARCH("highrisk", LOWER(INDEX(Paste_Here!P$2:P$850, MATCH(B479, Paste_Here!A$2:A$850, 0))))), "High Risk", IF(ISNUMBER(SEARCH("lowrisk", LOWER(INDEX(Paste_Here!P$2:P$850, MATCH(B479, Paste_Here!A$2:A$850, 0))))), "Low Risk", IF(ISNUMBER(SEARCH("somerisk", LOWER(INDEX(Paste_Here!P$2:P$850, MATCH(B479, Paste_Here!A$2:A$850, 0))))), "Some Risk", IF(ISNUMBER(SEARCH("ot", LOWER(INDEX(Paste_Here!P$2:P$850, MATCH(B479, Paste_Here!A$2:A$850, 0))))), "OT", "")))), ""), "")</f>
        <v/>
      </c>
      <c r="BQ479" s="66"/>
      <c r="BR479" s="75"/>
      <c r="BS479" s="66"/>
      <c r="BT479" s="66"/>
      <c r="BU479" s="75" t="str">
        <f t="shared" si="94"/>
        <v/>
      </c>
      <c r="BV479" s="66"/>
      <c r="BW479" s="75"/>
      <c r="BX479" s="66"/>
      <c r="BY479" s="75"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BZ479" s="66"/>
      <c r="CA479" s="75"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CB479" s="66"/>
      <c r="CC479" s="75"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CD479" s="66"/>
      <c r="CE479" s="75"/>
      <c r="CF479" s="66"/>
      <c r="CK479" s="75"/>
      <c r="CL479" s="66"/>
      <c r="CM479" s="75"/>
      <c r="CN479" s="66"/>
      <c r="CO479" s="75"/>
      <c r="CP479" s="66"/>
      <c r="CQ479" s="66"/>
      <c r="CR479" s="75" t="str">
        <f t="shared" si="95"/>
        <v/>
      </c>
      <c r="CS479" s="66"/>
      <c r="CT479" s="75"/>
      <c r="CU479" s="66"/>
      <c r="CV479" s="75"/>
      <c r="CW479" s="66"/>
      <c r="CX479" s="75"/>
      <c r="CY479" s="66"/>
      <c r="CZ479" s="75"/>
      <c r="DA479" s="66"/>
      <c r="DB479" s="75" t="str">
        <f>IFERROR(IF(B479&lt;&gt;"", IF(AND(INDEX(Paste_Here!AK$2:AK$850, MATCH(B479, Paste_Here!A$2:A$850, 0))&lt;&gt;"", ISNUMBER(VALUE(INDEX(Paste_Here!AK$2:AK$850, MATCH(B479, Paste_Here!A$2:A$850, 0))))), INDEX(Paste_Here!AK$2:AK$850, MATCH(B479, Paste_Here!A$2:A$850, 0)), ""), ""), "")</f>
        <v/>
      </c>
      <c r="DC479" s="66"/>
      <c r="DD479" s="75" t="str">
        <f>IFERROR(IF(B479&lt;&gt;"", IF(ISNUMBER(SEARCH("highrisk", LOWER(INDEX(Paste_Here!AL$2:AL$850, MATCH(B479, Paste_Here!A$2:A$850, 0))))), "High Risk", IF(ISNUMBER(SEARCH("lowrisk", LOWER(INDEX(Paste_Here!AL$2:AL$850, MATCH(B479, Paste_Here!A$2:A$850, 0))))), "Low Risk", IF(ISNUMBER(SEARCH("somerisk", LOWER(INDEX(Paste_Here!AL$2:AL$850, MATCH(B479, Paste_Here!A$2:A$850, 0))))), "Some Risk", IF(ISNUMBER(SEARCH("ot", LOWER(INDEX(Paste_Here!AL$2:AL$850, MATCH(B479, Paste_Here!A$2:A$850, 0))))), "OT", "")))), ""), "")</f>
        <v/>
      </c>
      <c r="DE479" s="66"/>
      <c r="DF479" s="75" t="str">
        <f>IFERROR(IF(B479&lt;&gt;"", IF(AND(INDEX(Paste_Here!AM$2:AM$850, MATCH(B479, Paste_Here!A$2:A$850, 0))&lt;&gt;"", ISNUMBER(VALUE(INDEX(Paste_Here!AM$2:AM$850, MATCH(B479, Paste_Here!A$2:A$850, 0))))), INDEX(Paste_Here!AM$2:AM$850, MATCH(B479, Paste_Here!A$2:A$850, 0)), ""), ""), "")</f>
        <v/>
      </c>
      <c r="DG479" s="66"/>
      <c r="DH479" s="75" t="str">
        <f>IFERROR(IF(B479&lt;&gt;"", IF(ISNUMBER(SEARCH("highrisk", LOWER(INDEX(Paste_Here!AN$2:AN$850, MATCH(B479, Paste_Here!A$2:A$850, 0))))), "High Risk", IF(ISNUMBER(SEARCH("lowrisk", LOWER(INDEX(Paste_Here!AN$2:AN$850, MATCH(B479, Paste_Here!A$2:A$850, 0))))), "Low Risk", IF(ISNUMBER(SEARCH("somerisk", LOWER(INDEX(Paste_Here!AN$2:AN$850, MATCH(B479, Paste_Here!A$2:A$850, 0))))), "Some Risk", IF(ISNUMBER(SEARCH("ot", LOWER(INDEX(Paste_Here!AN$2:AN$850, MATCH(B479, Paste_Here!A$2:A$850, 0))))), "OT", "")))), ""), "")</f>
        <v/>
      </c>
      <c r="DI479" s="66"/>
      <c r="DJ479" s="66"/>
      <c r="DK479" s="75" t="str">
        <f t="shared" si="96"/>
        <v/>
      </c>
      <c r="DL479" s="66"/>
      <c r="DM479" s="75" t="str">
        <f>IFERROR(IF(B479&lt;&gt;"", IF(AND(INDEX(Paste_Here!Q$2:Q$850, MATCH(B479, Paste_Here!A$2:A$850, 0))&lt;&gt;"", ISNUMBER(VALUE(INDEX(Paste_Here!Q$2:Q$850, MATCH(B479, Paste_Here!A$2:A$850, 0))))), INDEX(Paste_Here!Q$2:Q$850, MATCH(B479, Paste_Here!A$2:A$850, 0)), ""), ""), "")</f>
        <v/>
      </c>
      <c r="DN479" s="66"/>
      <c r="DO479" s="75" t="str">
        <f>IFERROR(IF(B479&lt;&gt;"", IF(ISNUMBER(SEARCH("highrisk", LOWER(INDEX(Paste_Here!R$2:R$850, MATCH(B479, Paste_Here!A$2:A$850, 0))))), "High Risk", IF(ISNUMBER(SEARCH("lowrisk", LOWER(INDEX(Paste_Here!R$2:R$850, MATCH(B479, Paste_Here!A$2:A$850, 0))))), "Low Risk", IF(ISNUMBER(SEARCH("somerisk", LOWER(INDEX(Paste_Here!R$2:R$850, MATCH(B479, Paste_Here!A$2:A$850, 0))))), "Some Risk", IF(ISNUMBER(SEARCH("ot", LOWER(INDEX(Paste_Here!R$2:R$850, MATCH(B479, Paste_Here!A$2:A$850, 0))))), "OT", "")))), ""), "")</f>
        <v/>
      </c>
      <c r="DP479" s="66"/>
      <c r="DQ479" s="93" t="str">
        <f>IFERROR(IF(B479&lt;&gt;"", IF(AND(INDEX(Paste_Here!S$2:S$850, MATCH(B479, Paste_Here!A$2:A$850, 0))&lt;&gt;"", ISNUMBER(VALUE(INDEX(Paste_Here!S$2:S$850, MATCH(B479, Paste_Here!A$2:A$850, 0))))), INDEX(Paste_Here!S$2:S$850, MATCH(B479, Paste_Here!A$2:A$850, 0)), ""), ""), "")</f>
        <v/>
      </c>
      <c r="DR479" s="66"/>
      <c r="DS479" s="75"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IF(ISNUMBER(SEARCH("ot", LOWER(INDEX(Paste_Here!T$2:T$850, MATCH(B479, Paste_Here!A$2:A$850, 0))))), "OT", "")))), ""), "")</f>
        <v/>
      </c>
      <c r="DT479" s="66"/>
      <c r="DU479" s="75" t="str">
        <f>IFERROR(IF(B479&lt;&gt;"", IF(AND(INDEX(Paste_Here!U$2:U$850, MATCH(B479, Paste_Here!A$2:A$850, 0))&lt;&gt;"", ISNUMBER(VALUE(INDEX(Paste_Here!U$2:U$850, MATCH(B479, Paste_Here!A$2:A$850, 0))))), INDEX(Paste_Here!U$2:U$850, MATCH(B479, Paste_Here!A$2:A$850, 0)), ""), ""), "")</f>
        <v/>
      </c>
      <c r="DV479" s="66"/>
      <c r="DW479" s="93" t="str">
        <f>IFERROR(IF(B479&lt;&gt;"", IF(ISNUMBER(SEARCH("highrisk", LOWER(INDEX(Paste_Here!V$2:V$850, MATCH(B479, Paste_Here!A$2:A$850, 0))))), "High Risk", IF(ISNUMBER(SEARCH("lowrisk", LOWER(INDEX(Paste_Here!V$2:V$850, MATCH(B479, Paste_Here!A$2:A$850, 0))))), "Low Risk", IF(ISNUMBER(SEARCH("somerisk", LOWER(INDEX(Paste_Here!V$2:V$850, MATCH(B479, Paste_Here!A$2:A$850, 0))))), "Some Risk", IF(ISNUMBER(SEARCH("ot", LOWER(INDEX(Paste_Here!V$2:V$850, MATCH(B479, Paste_Here!A$2:A$850, 0))))), "OT", "")))), ""), "")</f>
        <v/>
      </c>
      <c r="DX479" s="66"/>
      <c r="DY479" s="75" t="str">
        <f>IFERROR(IF(B479&lt;&gt;"", IF(AND(INDEX(Paste_Here!W$2:W$850, MATCH(B479, Paste_Here!A$2:A$850, 0))&lt;&gt;"", ISNUMBER(VALUE(INDEX(Paste_Here!W$2:W$850, MATCH(B479, Paste_Here!A$2:A$850, 0))))), INDEX(Paste_Here!W$2:W$850, MATCH(B479, Paste_Here!A$2:A$850, 0)), ""), ""), "")</f>
        <v/>
      </c>
      <c r="DZ479" s="66"/>
      <c r="EA479" s="75" t="str">
        <f>IFERROR(IF(B479&lt;&gt;"", IF(ISNUMBER(SEARCH("highrisk", LOWER(INDEX(Paste_Here!X$2:X$850, MATCH(B479, Paste_Here!A$2:A$850, 0))))), "High Risk", IF(ISNUMBER(SEARCH("lowrisk", LOWER(INDEX(Paste_Here!X$2:X$850, MATCH(B479, Paste_Here!A$2:A$850, 0))))), "Low Risk", IF(ISNUMBER(SEARCH("somerisk", LOWER(INDEX(Paste_Here!X$2:X$850, MATCH(B479, Paste_Here!A$2:A$850, 0))))), "Some Risk", IF(ISNUMBER(SEARCH("ot", LOWER(INDEX(Paste_Here!X$2:X$850, MATCH(B479, Paste_Here!A$2:A$850, 0))))), "OT", "")))), ""), "")</f>
        <v/>
      </c>
      <c r="EB479" s="66"/>
      <c r="EC479" s="66"/>
      <c r="ED479" s="75" t="str">
        <f t="shared" si="101"/>
        <v/>
      </c>
      <c r="EE479" s="66"/>
      <c r="EF479" s="75" t="str">
        <f>IFERROR(IF(B479&lt;&gt;"", IF(AND(INDEX(Paste_Here!AO$2:AO$850, MATCH(B479, Paste_Here!A$2:A$850, 0))&lt;&gt;"", ISNUMBER(VALUE(INDEX(Paste_Here!AO$2:AO$850, MATCH(B479, Paste_Here!A$2:A$850, 0))))), INDEX(Paste_Here!AO$2:AO$850, MATCH(B479, Paste_Here!A$2:A$850, 0)), ""), ""), "")</f>
        <v/>
      </c>
      <c r="EG479" s="66"/>
      <c r="EH479" s="75" t="str">
        <f>IFERROR(IF(B479&lt;&gt;"", IF(ISNUMBER(SEARCH("highrisk", LOWER(INDEX(Paste_Here!AP$2:AP$850, MATCH(B479, Paste_Here!A$2:A$850, 0))))), "High Risk", IF(ISNUMBER(SEARCH("lowrisk", LOWER(INDEX(Paste_Here!AP$2:AP$850, MATCH(B479, Paste_Here!A$2:A$850, 0))))), "Low Risk", IF(ISNUMBER(SEARCH("somerisk", LOWER(INDEX(Paste_Here!AP$2:AP$850, MATCH(B479, Paste_Here!A$2:A$850, 0))))), "Some Risk", IF(ISNUMBER(SEARCH("ot", LOWER(INDEX(Paste_Here!AP$2:AP$850, MATCH(B479, Paste_Here!A$2:A$850, 0))))), "OT", "")))), ""), "")</f>
        <v/>
      </c>
      <c r="EI479" s="66"/>
      <c r="EJ479" s="93"/>
      <c r="EK479" s="66"/>
      <c r="EL479" s="75" t="str">
        <f>IFERROR(IF(B479&lt;&gt;"", IF(AND(INDEX(Paste_Here!AQ$2:AQ$850, MATCH(B479, Paste_Here!A$2:A$850, 0))&lt;&gt;"", ISNUMBER(VALUE(INDEX(Paste_Here!AQ$2:AQ$850, MATCH(B479, Paste_Here!A$2:A$850, 0))))), INDEX(Paste_Here!AQ$2:AQ$850, MATCH(B479, Paste_Here!A$2:A$850, 0)), ""), ""), "")</f>
        <v/>
      </c>
      <c r="EM479" s="66"/>
      <c r="EN479" s="75" t="str">
        <f>IFERROR(IF(B479&lt;&gt;"", IF(ISNUMBER(SEARCH("highrisk", LOWER(INDEX(Paste_Here!AR$2:AR$850, MATCH(B479, Paste_Here!A$2:A$850, 0))))), "High Risk", IF(ISNUMBER(SEARCH("lowrisk", LOWER(INDEX(Paste_Here!AR$2:AR$850, MATCH(B479, Paste_Here!A$2:A$850, 0))))), "Low Risk", IF(ISNUMBER(SEARCH("somerisk", LOWER(INDEX(Paste_Here!AR$2:AR$850, MATCH(B479, Paste_Here!A$2:A$850, 0))))), "Some Risk", IF(ISNUMBER(SEARCH("ot", LOWER(INDEX(Paste_Here!AR$2:AR$850, MATCH(B479, Paste_Here!A$2:A$850, 0))))), "OT", "")))), ""), "")</f>
        <v/>
      </c>
      <c r="EO479" s="66"/>
      <c r="EP479" s="93"/>
      <c r="EQ479" s="66"/>
      <c r="ER479" s="75"/>
      <c r="ES479" s="66"/>
      <c r="ET479" s="75"/>
      <c r="EU479" s="66"/>
      <c r="EV479" s="66"/>
      <c r="EW479" s="75" t="str">
        <f t="shared" si="102"/>
        <v/>
      </c>
      <c r="EX479" s="66"/>
      <c r="EY479" s="75" t="str">
        <f>IFERROR(IF(B479&lt;&gt;"", IF(AND(INDEX(Paste_Here!Y$2:Y$850, MATCH(B479, Paste_Here!A$2:A$850, 0))&lt;&gt;"", ISNUMBER(VALUE(INDEX(Paste_Here!Y$2:Y$850, MATCH(B479, Paste_Here!A$2:A$850, 0))))), INDEX(Paste_Here!Y$2:Y$850, MATCH(B479, Paste_Here!A$2:A$850, 0)), ""), ""), "")</f>
        <v/>
      </c>
      <c r="EZ479" s="66"/>
      <c r="FA479" s="75" t="str">
        <f>IFERROR(IF(B479&lt;&gt;"", IF(ISNUMBER(SEARCH("highrisk", LOWER(INDEX(Paste_Here!Z$2:Z$850, MATCH(B479, Paste_Here!A$2:A$850, 0))))), "High Risk", IF(ISNUMBER(SEARCH("lowrisk", LOWER(INDEX(Paste_Here!Z$2:Z$850, MATCH(B479, Paste_Here!A$2:A$850, 0))))), "Low Risk", IF(ISNUMBER(SEARCH("somerisk", LOWER(INDEX(Paste_Here!Z$2:Z$850, MATCH(B479, Paste_Here!A$2:A$850, 0))))), "Some Risk", IF(ISNUMBER(SEARCH("ot", LOWER(INDEX(Paste_Here!Z$2:Z$850, MATCH(B479, Paste_Here!A$2:A$850, 0))))), "OT", "")))), ""), "")</f>
        <v/>
      </c>
      <c r="FB479" s="66"/>
      <c r="FC479" s="93"/>
      <c r="FD479" s="66"/>
      <c r="FE479" s="75" t="str">
        <f>IFERROR(IF(B479&lt;&gt;"", IF(AND(INDEX(Paste_Here!AA$2:AA$850, MATCH(B479, Paste_Here!A$2:A$850, 0))&lt;&gt;"", ISNUMBER(VALUE(INDEX(Paste_Here!AA$2:AA$850, MATCH(B479, Paste_Here!A$2:A$850, 0))))), INDEX(Paste_Here!AA$2:AA$850, MATCH(B479, Paste_Here!A$2:A$850, 0)), ""), ""), "")</f>
        <v/>
      </c>
      <c r="FF479" s="66"/>
      <c r="FG479" s="75" t="str">
        <f>IFERROR(IF(B479&lt;&gt;"", IF(ISNUMBER(SEARCH("highrisk", LOWER(INDEX(Paste_Here!AB$2:AB$850, MATCH(B479, Paste_Here!A$2:A$850, 0))))), "High Risk", IF(ISNUMBER(SEARCH("lowrisk", LOWER(INDEX(Paste_Here!AB$2:AB$850, MATCH(B479, Paste_Here!A$2:A$850, 0))))), "Low Risk", IF(ISNUMBER(SEARCH("somerisk", LOWER(INDEX(Paste_Here!AB$2:AB$850, MATCH(B479, Paste_Here!A$2:A$850, 0))))), "Some Risk", IF(ISNUMBER(SEARCH("ot", LOWER(INDEX(Paste_Here!AB$2:AB$850, MATCH(B479, Paste_Here!A$2:A$850, 0))))), "OT", "")))), ""), "")</f>
        <v/>
      </c>
      <c r="FH479" s="66"/>
      <c r="FI479" s="93"/>
      <c r="FJ479" s="66"/>
      <c r="FK479" s="75"/>
      <c r="FL479" s="66"/>
      <c r="FM479" s="75"/>
      <c r="FN479" s="66"/>
      <c r="FO479" s="66"/>
      <c r="FP479" s="75" t="str">
        <f t="shared" si="97"/>
        <v/>
      </c>
      <c r="FQ479" s="66"/>
      <c r="FR479" s="75" t="str">
        <f>IFERROR(IF(B479&lt;&gt;"", IF(ISNUMBER(SEARCH("s", LOWER(INDEX(Paste_Here!L$2:L$850, MATCH(B479, Paste_Here!A$2:A$850, 0))))), "Yes", IF(INDEX(Paste_Here!L$2:L$850, MATCH(B479, Paste_Here!A$2:A$850, 0))&lt;&gt;"", "No", "")), ""), "")</f>
        <v/>
      </c>
      <c r="FS479" s="66"/>
      <c r="FT479" s="75" t="str">
        <f>IFERROR(IF(B479&lt;&gt;"", IF(ISNUMBER(SEARCH("yes", LOWER(INDEX(Paste_Here!F$2:F$850, MATCH(B479, Paste_Here!A$2:A$850, 0))))), "Yes", IF(ISNUMBER(SEARCH("no", LOWER(INDEX(Paste_Here!F$2:F$850, MATCH(B479, Paste_Here!A$2:A$850, 0))))), "No", "")), ""), "")</f>
        <v/>
      </c>
      <c r="FU479" s="66"/>
      <c r="FV479" s="75" t="str">
        <f>IFERROR(IF(B479&lt;&gt;"", IF(ISNUMBER(SEARCH("english language learner", LOWER(INDEX(Paste_Here!C$2:C$850, MATCH(B479, Paste_Here!A$2:A$850, 0))))), "Yes", ""), ""), "")</f>
        <v/>
      </c>
      <c r="FW479" s="66"/>
      <c r="FX479" s="75" t="str">
        <f>IFERROR(IF(B479&lt;&gt;"", IF(OR(ISNUMBER(SEARCH("b", LOWER(INDEX(Paste_Here!J$2:J$850, MATCH(B479, Paste_Here!A$2:A$850, 0))))), ISNUMBER(SEARCH("h", LOWER(INDEX(Paste_Here!J$2:J$850, MATCH(B479, Paste_Here!A$2:A$850, 0))))), ISNUMBER(SEARCH("i", LOWER(INDEX(Paste_Here!J$2:J$850, MATCH(B479, Paste_Here!A$2:A$850, 0)))))), "Yes", IF(INDEX(Paste_Here!J$2:J$850, MATCH(B479, Paste_Here!A$2:A$850, 0))&lt;&gt;"", "No", "")), ""), "")</f>
        <v/>
      </c>
      <c r="FY479" s="66"/>
      <c r="FZ479" s="75" t="str">
        <f>IFERROR(IF(B479&lt;&gt;"", IF(ISNUMBER(SEARCH("yes", LOWER(INDEX(Paste_Here!K$2:K$850, MATCH(B479, Paste_Here!A$2:A$850, 0))))), "Yes", IF(ISNUMBER(SEARCH("no", LOWER(INDEX(Paste_Here!K$2:K$850, MATCH(B479, Paste_Here!A$2:A$850, 0))))), "No", "")), ""), "")</f>
        <v/>
      </c>
      <c r="GA479" s="66"/>
      <c r="GB479" s="75" t="str">
        <f>IFERROR(IF(B479&lt;&gt;"", IF(ISNUMBER(SEARCH("transitional 2", LOWER(INDEX(Paste_Here!C$2:C$850, MATCH(B479, Paste_Here!A$2:A$850, 0))))), "T2",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GC479" s="66"/>
      <c r="GD479" s="75"/>
      <c r="GE479" s="66"/>
      <c r="GF479" s="75"/>
      <c r="GG479" s="66"/>
      <c r="GH479" s="75"/>
      <c r="GI479" s="66"/>
      <c r="GK479" s="1" t="str" cm="1">
        <f t="array" ref="GK479">IFERROR(INDEX(Paste_Here!$B$2:$B$850, MATCH(0, COUNTIF(GK$4:GK478, Paste_Here!$B$2:$B$850) + IF(Paste_Here!$B$2:$B$850="", 1, 0), 0)), "")</f>
        <v/>
      </c>
      <c r="GL479" s="1" t="str">
        <f>IF(GK479&lt;&gt;"", INDEX(Paste_Here!$A$2:$A$850, MATCH(GK479, Paste_Here!$B$2:$B$850, 0)), "")</f>
        <v/>
      </c>
      <c r="GM479" s="1" t="str">
        <f t="shared" si="103"/>
        <v/>
      </c>
      <c r="GN479" s="1" t="str" cm="1">
        <f t="array" ref="GN479">IFERROR(INDEX($GM$5:$GM$850, MATCH(SMALL(IF($GM$5:$GM$850&lt;&gt;"", COUNTIF($GM$5:$GM$850, "&lt;"&amp;$GM$5:$GM$850)+1), ROW()-ROW($GN$5)+1), COUNTIF($GM$5:$GM$850, "&lt;"&amp;$GM$5:$GM$850)+1, 0)), "")</f>
        <v/>
      </c>
    </row>
    <row r="480" spans="1:196">
      <c r="A480" s="66"/>
      <c r="B480" s="75" t="str">
        <f t="shared" si="91"/>
        <v/>
      </c>
      <c r="C480" s="66"/>
      <c r="D480" s="75" t="str">
        <f>IFERROR(IF(AND(INDEX(Paste_Here!N$2:N$850, MATCH(B480, Paste_Here!A$2:A$850, 0)) = ""), "", IF(UPPER(INDEX(Paste_Here!N$2:N$850, MATCH(B480, Paste_Here!A$2:A$850, 0))) = "YES", "Yes", IF(UPPER(INDEX(Paste_Here!N$2:N$850, MATCH(B480, Paste_Here!A$2:A$850, 0))) = "NO", "No", ""))), "")</f>
        <v/>
      </c>
      <c r="E480" s="66"/>
      <c r="F480" s="75" t="str">
        <f t="shared" si="98"/>
        <v/>
      </c>
      <c r="G480" s="66"/>
      <c r="H480" s="75" t="str">
        <f t="shared" si="99"/>
        <v/>
      </c>
      <c r="I480" s="66"/>
      <c r="J480" s="75" t="str">
        <f t="shared" si="100"/>
        <v/>
      </c>
      <c r="K480" s="66"/>
      <c r="L480" s="75"/>
      <c r="M480" s="66"/>
      <c r="N480" s="75" t="str">
        <f>IFERROR(IF(B480&lt;&gt;"", IF(AND(INDEX(Paste_Here!AW$2:AW$850, MATCH(B480, Paste_Here!A$2:A$850, 0))&lt;&gt;"", ISNUMBER(VALUE(INDEX(Paste_Here!AW$2:AW$850, MATCH(B480, Paste_Here!A$2:A$850, 0))))), INDEX(Paste_Here!AW$2:AW$850, MATCH(B480, Paste_Here!A$2:A$850, 0)), ""), ""), "")</f>
        <v/>
      </c>
      <c r="O480" s="66"/>
      <c r="P480" s="75" t="str">
        <f>IFERROR(IF(B480&lt;&gt;"", IF(AND(INDEX(Paste_Here!AX$2:AX$850, MATCH(B480, Paste_Here!A$2:A$850, 0))&lt;&gt;"", ISNUMBER(VALUE(INDEX(Paste_Here!AX$2:AX$850, MATCH(B480, Paste_Here!A$2:A$850, 0))))), INDEX(Paste_Here!AX$2:AX$850, MATCH(B480, Paste_Here!A$2:A$850, 0)), ""), ""), "")</f>
        <v/>
      </c>
      <c r="Q480" s="66"/>
      <c r="R480" s="75" t="str">
        <f>IFERROR(IF(B480&lt;&gt;"", IF(AND(INDEX(Paste_Here!AU$2:AU$850, MATCH(B480, Paste_Here!A$2:A$850, 0))&lt;&gt;"", ISNUMBER(VALUE(INDEX(Paste_Here!AU$2:AU$850, MATCH(B480, Paste_Here!A$2:A$850, 0))))), INDEX(Paste_Here!AU$2:AU$850, MATCH(B480, Paste_Here!A$2:A$850, 0)), ""), ""), "")</f>
        <v/>
      </c>
      <c r="S480" s="66"/>
      <c r="T480" s="75" t="str">
        <f>IFERROR(IF(B480&lt;&gt;"", IF(AND(INDEX(Paste_Here!AV$2:AV$850, MATCH(B480, Paste_Here!A$2:A$850, 0))&lt;&gt;"", ISNUMBER(VALUE(INDEX(Paste_Here!AV$2:AV$850, MATCH(B480, Paste_Here!A$2:A$850, 0))))), INDEX(Paste_Here!AV$2:AV$850, MATCH(B480, Paste_Here!A$2:A$850, 0)), ""), ""), "")</f>
        <v/>
      </c>
      <c r="U480" s="66"/>
      <c r="W480" s="66"/>
      <c r="Y480" s="66"/>
      <c r="Z480" s="66"/>
      <c r="AA480" s="75" t="str">
        <f t="shared" si="92"/>
        <v/>
      </c>
      <c r="AB480" s="66"/>
      <c r="AC480" s="75"/>
      <c r="AD480" s="66"/>
      <c r="AE480" s="98"/>
      <c r="AF480" s="66"/>
      <c r="AG480" s="75"/>
      <c r="AH480" s="66"/>
      <c r="AI480" s="75" t="str">
        <f>IFERROR(IF(B480&lt;&gt;"", IF(AND(INDEX(Paste_Here!AC$2:AC$850, MATCH(B480, Paste_Here!A$2:A$850, 0))&lt;&gt;"", ISNUMBER(VALUE(INDEX(Paste_Here!AC$2:AC$850, MATCH(B480, Paste_Here!A$2:A$850, 0))))), INDEX(Paste_Here!AC$2:AC$850, MATCH(B480, Paste_Here!A$2:A$850, 0)), ""), ""), "")</f>
        <v/>
      </c>
      <c r="AJ480" s="66"/>
      <c r="AK480" s="75" t="str">
        <f>IFERROR(IF(B480&lt;&gt;"", IF(ISNUMBER(SEARCH("highrisk", LOWER(INDEX(Paste_Here!AD$2:AD$850, MATCH(B480, Paste_Here!A$2:A$850, 0))))), "High Risk", IF(ISNUMBER(SEARCH("lowrisk", LOWER(INDEX(Paste_Here!AD$2:AD$850, MATCH(B480, Paste_Here!A$2:A$850, 0))))), "Low Risk", IF(ISNUMBER(SEARCH("somerisk", LOWER(INDEX(Paste_Here!AD$2:AD$850, MATCH(B480, Paste_Here!A$2:A$850, 0))))), "Some Risk", IF(ISNUMBER(SEARCH("ot", LOWER(INDEX(Paste_Here!AD$2:AD$850, MATCH(B480, Paste_Here!A$2:A$850, 0))))), "OT", "")))), ""), "")</f>
        <v/>
      </c>
      <c r="AL480" s="66"/>
      <c r="AM480" s="75"/>
      <c r="AN480" s="66"/>
      <c r="AO480" s="75" t="str">
        <f>IFERROR(IF(B480&lt;&gt;"", IF(AND(INDEX(Paste_Here!M$2:M$850, MATCH(B480, Paste_Here!A$2:A$850, 0))&lt;&gt;"", ISNUMBER(VALUE(INDEX(Paste_Here!M$2:M$850, MATCH(B480, Paste_Here!A$2:A$850, 0))))), INDEX(Paste_Here!M$2:M$850, MATCH(B480, Paste_Here!A$2:A$850, 0)), ""), ""), "")</f>
        <v/>
      </c>
      <c r="AP480" s="66"/>
      <c r="AQ480" s="75" t="str">
        <f>IFERROR(IF(B480&lt;&gt;"", IF(ISNUMBER(SEARCH("highrisk", LOWER(INDEX(Paste_Here!N$2:N$850, MATCH(B480, Paste_Here!A$2:A$850, 0))))), "High Risk", IF(ISNUMBER(SEARCH("lowrisk", LOWER(INDEX(Paste_Here!N$2:N$850, MATCH(B480, Paste_Here!A$2:A$850, 0))))), "Low Risk", IF(ISNUMBER(SEARCH("somerisk", LOWER(INDEX(Paste_Here!N$2:N$850, MATCH(B480, Paste_Here!A$2:A$850, 0))))), "Some Risk", IF(ISNUMBER(SEARCH("ot", LOWER(INDEX(Paste_Here!N$2:N$850, MATCH(B480, Paste_Here!A$2:A$850, 0))))), "OT", "")))), ""), "")</f>
        <v/>
      </c>
      <c r="AT480" s="66"/>
      <c r="AU480" s="103"/>
      <c r="AV480" s="66"/>
      <c r="AW480" s="66"/>
      <c r="AX480" s="75" t="str">
        <f t="shared" si="93"/>
        <v/>
      </c>
      <c r="AY480" s="66"/>
      <c r="AZ480" s="75"/>
      <c r="BA480" s="66"/>
      <c r="BB480" s="75"/>
      <c r="BC480" s="66"/>
      <c r="BD480" s="75"/>
      <c r="BE480" s="66"/>
      <c r="BF480" s="75" t="str">
        <f>IFERROR(IF(B480&lt;&gt;"", IF(AND(INDEX(Paste_Here!AE$2:AE$850, MATCH(B480, Paste_Here!A$2:A$850, 0))&lt;&gt;"", ISNUMBER(VALUE(INDEX(Paste_Here!AE$2:AE$850, MATCH(B480, Paste_Here!A$2:A$850, 0))))), INDEX(Paste_Here!AE$2:AE$850, MATCH(B480, Paste_Here!A$2:A$850, 0)), ""), ""), "")</f>
        <v/>
      </c>
      <c r="BG480" s="66"/>
      <c r="BH480" s="75" t="str">
        <f>IFERROR(IF(B480&lt;&gt;"", IF(ISNUMBER(SEARCH("highrisk", LOWER(INDEX(Paste_Here!AF$2:AF$850, MATCH(B480, Paste_Here!A$2:A$850, 0))))), "High Risk", IF(ISNUMBER(SEARCH("lowrisk", LOWER(INDEX(Paste_Here!AF$2:AF$850, MATCH(B480, Paste_Here!A$2:A$850, 0))))), "Low Risk", IF(ISNUMBER(SEARCH("somerisk", LOWER(INDEX(Paste_Here!AF$2:AF$850, MATCH(B480, Paste_Here!A$2:A$850, 0))))), "Some Risk", IF(ISNUMBER(SEARCH("ot", LOWER(INDEX(Paste_Here!AF$2:AF$850, MATCH(B480, Paste_Here!A$2:A$850, 0))))), "OT", "")))), ""), "")</f>
        <v/>
      </c>
      <c r="BI480" s="66"/>
      <c r="BJ480" s="75"/>
      <c r="BK480" s="66"/>
      <c r="BL480" s="75" t="str">
        <f>IFERROR(IF(B480&lt;&gt;"", IF(AND(INDEX(Paste_Here!O$2:O$850, MATCH(B480, Paste_Here!A$2:A$850, 0))&lt;&gt;"", ISNUMBER(VALUE(INDEX(Paste_Here!O$2:O$850, MATCH(B480, Paste_Here!A$2:A$850, 0))))), INDEX(Paste_Here!O$2:O$850, MATCH(B480, Paste_Here!A$2:A$850, 0)), ""), ""), "")</f>
        <v/>
      </c>
      <c r="BM480" s="66"/>
      <c r="BN480" s="75" t="str">
        <f>IFERROR(IF(B480&lt;&gt;"", IF(ISNUMBER(SEARCH("highrisk", LOWER(INDEX(Paste_Here!P$2:P$850, MATCH(B480, Paste_Here!A$2:A$850, 0))))), "High Risk", IF(ISNUMBER(SEARCH("lowrisk", LOWER(INDEX(Paste_Here!P$2:P$850, MATCH(B480, Paste_Here!A$2:A$850, 0))))), "Low Risk", IF(ISNUMBER(SEARCH("somerisk", LOWER(INDEX(Paste_Here!P$2:P$850, MATCH(B480, Paste_Here!A$2:A$850, 0))))), "Some Risk", IF(ISNUMBER(SEARCH("ot", LOWER(INDEX(Paste_Here!P$2:P$850, MATCH(B480, Paste_Here!A$2:A$850, 0))))), "OT", "")))), ""), "")</f>
        <v/>
      </c>
      <c r="BQ480" s="66"/>
      <c r="BR480" s="75"/>
      <c r="BS480" s="66"/>
      <c r="BT480" s="66"/>
      <c r="BU480" s="75" t="str">
        <f t="shared" si="94"/>
        <v/>
      </c>
      <c r="BV480" s="66"/>
      <c r="BW480" s="75"/>
      <c r="BX480" s="66"/>
      <c r="BY480" s="75"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BZ480" s="66"/>
      <c r="CA480" s="75"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CB480" s="66"/>
      <c r="CC480" s="75"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CD480" s="66"/>
      <c r="CE480" s="75"/>
      <c r="CF480" s="66"/>
      <c r="CK480" s="75"/>
      <c r="CL480" s="66"/>
      <c r="CM480" s="75"/>
      <c r="CN480" s="66"/>
      <c r="CO480" s="75"/>
      <c r="CP480" s="66"/>
      <c r="CQ480" s="66"/>
      <c r="CR480" s="75" t="str">
        <f t="shared" si="95"/>
        <v/>
      </c>
      <c r="CS480" s="66"/>
      <c r="CT480" s="75"/>
      <c r="CU480" s="66"/>
      <c r="CV480" s="75"/>
      <c r="CW480" s="66"/>
      <c r="CX480" s="75"/>
      <c r="CY480" s="66"/>
      <c r="CZ480" s="75"/>
      <c r="DA480" s="66"/>
      <c r="DB480" s="75" t="str">
        <f>IFERROR(IF(B480&lt;&gt;"", IF(AND(INDEX(Paste_Here!AK$2:AK$850, MATCH(B480, Paste_Here!A$2:A$850, 0))&lt;&gt;"", ISNUMBER(VALUE(INDEX(Paste_Here!AK$2:AK$850, MATCH(B480, Paste_Here!A$2:A$850, 0))))), INDEX(Paste_Here!AK$2:AK$850, MATCH(B480, Paste_Here!A$2:A$850, 0)), ""), ""), "")</f>
        <v/>
      </c>
      <c r="DC480" s="66"/>
      <c r="DD480" s="75" t="str">
        <f>IFERROR(IF(B480&lt;&gt;"", IF(ISNUMBER(SEARCH("highrisk", LOWER(INDEX(Paste_Here!AL$2:AL$850, MATCH(B480, Paste_Here!A$2:A$850, 0))))), "High Risk", IF(ISNUMBER(SEARCH("lowrisk", LOWER(INDEX(Paste_Here!AL$2:AL$850, MATCH(B480, Paste_Here!A$2:A$850, 0))))), "Low Risk", IF(ISNUMBER(SEARCH("somerisk", LOWER(INDEX(Paste_Here!AL$2:AL$850, MATCH(B480, Paste_Here!A$2:A$850, 0))))), "Some Risk", IF(ISNUMBER(SEARCH("ot", LOWER(INDEX(Paste_Here!AL$2:AL$850, MATCH(B480, Paste_Here!A$2:A$850, 0))))), "OT", "")))), ""), "")</f>
        <v/>
      </c>
      <c r="DE480" s="66"/>
      <c r="DF480" s="75" t="str">
        <f>IFERROR(IF(B480&lt;&gt;"", IF(AND(INDEX(Paste_Here!AM$2:AM$850, MATCH(B480, Paste_Here!A$2:A$850, 0))&lt;&gt;"", ISNUMBER(VALUE(INDEX(Paste_Here!AM$2:AM$850, MATCH(B480, Paste_Here!A$2:A$850, 0))))), INDEX(Paste_Here!AM$2:AM$850, MATCH(B480, Paste_Here!A$2:A$850, 0)), ""), ""), "")</f>
        <v/>
      </c>
      <c r="DG480" s="66"/>
      <c r="DH480" s="75" t="str">
        <f>IFERROR(IF(B480&lt;&gt;"", IF(ISNUMBER(SEARCH("highrisk", LOWER(INDEX(Paste_Here!AN$2:AN$850, MATCH(B480, Paste_Here!A$2:A$850, 0))))), "High Risk", IF(ISNUMBER(SEARCH("lowrisk", LOWER(INDEX(Paste_Here!AN$2:AN$850, MATCH(B480, Paste_Here!A$2:A$850, 0))))), "Low Risk", IF(ISNUMBER(SEARCH("somerisk", LOWER(INDEX(Paste_Here!AN$2:AN$850, MATCH(B480, Paste_Here!A$2:A$850, 0))))), "Some Risk", IF(ISNUMBER(SEARCH("ot", LOWER(INDEX(Paste_Here!AN$2:AN$850, MATCH(B480, Paste_Here!A$2:A$850, 0))))), "OT", "")))), ""), "")</f>
        <v/>
      </c>
      <c r="DI480" s="66"/>
      <c r="DJ480" s="66"/>
      <c r="DK480" s="75" t="str">
        <f t="shared" si="96"/>
        <v/>
      </c>
      <c r="DL480" s="66"/>
      <c r="DM480" s="75" t="str">
        <f>IFERROR(IF(B480&lt;&gt;"", IF(AND(INDEX(Paste_Here!Q$2:Q$850, MATCH(B480, Paste_Here!A$2:A$850, 0))&lt;&gt;"", ISNUMBER(VALUE(INDEX(Paste_Here!Q$2:Q$850, MATCH(B480, Paste_Here!A$2:A$850, 0))))), INDEX(Paste_Here!Q$2:Q$850, MATCH(B480, Paste_Here!A$2:A$850, 0)), ""), ""), "")</f>
        <v/>
      </c>
      <c r="DN480" s="66"/>
      <c r="DO480" s="75" t="str">
        <f>IFERROR(IF(B480&lt;&gt;"", IF(ISNUMBER(SEARCH("highrisk", LOWER(INDEX(Paste_Here!R$2:R$850, MATCH(B480, Paste_Here!A$2:A$850, 0))))), "High Risk", IF(ISNUMBER(SEARCH("lowrisk", LOWER(INDEX(Paste_Here!R$2:R$850, MATCH(B480, Paste_Here!A$2:A$850, 0))))), "Low Risk", IF(ISNUMBER(SEARCH("somerisk", LOWER(INDEX(Paste_Here!R$2:R$850, MATCH(B480, Paste_Here!A$2:A$850, 0))))), "Some Risk", IF(ISNUMBER(SEARCH("ot", LOWER(INDEX(Paste_Here!R$2:R$850, MATCH(B480, Paste_Here!A$2:A$850, 0))))), "OT", "")))), ""), "")</f>
        <v/>
      </c>
      <c r="DP480" s="66"/>
      <c r="DQ480" s="93" t="str">
        <f>IFERROR(IF(B480&lt;&gt;"", IF(AND(INDEX(Paste_Here!S$2:S$850, MATCH(B480, Paste_Here!A$2:A$850, 0))&lt;&gt;"", ISNUMBER(VALUE(INDEX(Paste_Here!S$2:S$850, MATCH(B480, Paste_Here!A$2:A$850, 0))))), INDEX(Paste_Here!S$2:S$850, MATCH(B480, Paste_Here!A$2:A$850, 0)), ""), ""), "")</f>
        <v/>
      </c>
      <c r="DR480" s="66"/>
      <c r="DS480" s="75"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IF(ISNUMBER(SEARCH("ot", LOWER(INDEX(Paste_Here!T$2:T$850, MATCH(B480, Paste_Here!A$2:A$850, 0))))), "OT", "")))), ""), "")</f>
        <v/>
      </c>
      <c r="DT480" s="66"/>
      <c r="DU480" s="75" t="str">
        <f>IFERROR(IF(B480&lt;&gt;"", IF(AND(INDEX(Paste_Here!U$2:U$850, MATCH(B480, Paste_Here!A$2:A$850, 0))&lt;&gt;"", ISNUMBER(VALUE(INDEX(Paste_Here!U$2:U$850, MATCH(B480, Paste_Here!A$2:A$850, 0))))), INDEX(Paste_Here!U$2:U$850, MATCH(B480, Paste_Here!A$2:A$850, 0)), ""), ""), "")</f>
        <v/>
      </c>
      <c r="DV480" s="66"/>
      <c r="DW480" s="93" t="str">
        <f>IFERROR(IF(B480&lt;&gt;"", IF(ISNUMBER(SEARCH("highrisk", LOWER(INDEX(Paste_Here!V$2:V$850, MATCH(B480, Paste_Here!A$2:A$850, 0))))), "High Risk", IF(ISNUMBER(SEARCH("lowrisk", LOWER(INDEX(Paste_Here!V$2:V$850, MATCH(B480, Paste_Here!A$2:A$850, 0))))), "Low Risk", IF(ISNUMBER(SEARCH("somerisk", LOWER(INDEX(Paste_Here!V$2:V$850, MATCH(B480, Paste_Here!A$2:A$850, 0))))), "Some Risk", IF(ISNUMBER(SEARCH("ot", LOWER(INDEX(Paste_Here!V$2:V$850, MATCH(B480, Paste_Here!A$2:A$850, 0))))), "OT", "")))), ""), "")</f>
        <v/>
      </c>
      <c r="DX480" s="66"/>
      <c r="DY480" s="75" t="str">
        <f>IFERROR(IF(B480&lt;&gt;"", IF(AND(INDEX(Paste_Here!W$2:W$850, MATCH(B480, Paste_Here!A$2:A$850, 0))&lt;&gt;"", ISNUMBER(VALUE(INDEX(Paste_Here!W$2:W$850, MATCH(B480, Paste_Here!A$2:A$850, 0))))), INDEX(Paste_Here!W$2:W$850, MATCH(B480, Paste_Here!A$2:A$850, 0)), ""), ""), "")</f>
        <v/>
      </c>
      <c r="DZ480" s="66"/>
      <c r="EA480" s="75" t="str">
        <f>IFERROR(IF(B480&lt;&gt;"", IF(ISNUMBER(SEARCH("highrisk", LOWER(INDEX(Paste_Here!X$2:X$850, MATCH(B480, Paste_Here!A$2:A$850, 0))))), "High Risk", IF(ISNUMBER(SEARCH("lowrisk", LOWER(INDEX(Paste_Here!X$2:X$850, MATCH(B480, Paste_Here!A$2:A$850, 0))))), "Low Risk", IF(ISNUMBER(SEARCH("somerisk", LOWER(INDEX(Paste_Here!X$2:X$850, MATCH(B480, Paste_Here!A$2:A$850, 0))))), "Some Risk", IF(ISNUMBER(SEARCH("ot", LOWER(INDEX(Paste_Here!X$2:X$850, MATCH(B480, Paste_Here!A$2:A$850, 0))))), "OT", "")))), ""), "")</f>
        <v/>
      </c>
      <c r="EB480" s="66"/>
      <c r="EC480" s="66"/>
      <c r="ED480" s="75" t="str">
        <f t="shared" si="101"/>
        <v/>
      </c>
      <c r="EE480" s="66"/>
      <c r="EF480" s="75" t="str">
        <f>IFERROR(IF(B480&lt;&gt;"", IF(AND(INDEX(Paste_Here!AO$2:AO$850, MATCH(B480, Paste_Here!A$2:A$850, 0))&lt;&gt;"", ISNUMBER(VALUE(INDEX(Paste_Here!AO$2:AO$850, MATCH(B480, Paste_Here!A$2:A$850, 0))))), INDEX(Paste_Here!AO$2:AO$850, MATCH(B480, Paste_Here!A$2:A$850, 0)), ""), ""), "")</f>
        <v/>
      </c>
      <c r="EG480" s="66"/>
      <c r="EH480" s="75" t="str">
        <f>IFERROR(IF(B480&lt;&gt;"", IF(ISNUMBER(SEARCH("highrisk", LOWER(INDEX(Paste_Here!AP$2:AP$850, MATCH(B480, Paste_Here!A$2:A$850, 0))))), "High Risk", IF(ISNUMBER(SEARCH("lowrisk", LOWER(INDEX(Paste_Here!AP$2:AP$850, MATCH(B480, Paste_Here!A$2:A$850, 0))))), "Low Risk", IF(ISNUMBER(SEARCH("somerisk", LOWER(INDEX(Paste_Here!AP$2:AP$850, MATCH(B480, Paste_Here!A$2:A$850, 0))))), "Some Risk", IF(ISNUMBER(SEARCH("ot", LOWER(INDEX(Paste_Here!AP$2:AP$850, MATCH(B480, Paste_Here!A$2:A$850, 0))))), "OT", "")))), ""), "")</f>
        <v/>
      </c>
      <c r="EI480" s="66"/>
      <c r="EJ480" s="93"/>
      <c r="EK480" s="66"/>
      <c r="EL480" s="75" t="str">
        <f>IFERROR(IF(B480&lt;&gt;"", IF(AND(INDEX(Paste_Here!AQ$2:AQ$850, MATCH(B480, Paste_Here!A$2:A$850, 0))&lt;&gt;"", ISNUMBER(VALUE(INDEX(Paste_Here!AQ$2:AQ$850, MATCH(B480, Paste_Here!A$2:A$850, 0))))), INDEX(Paste_Here!AQ$2:AQ$850, MATCH(B480, Paste_Here!A$2:A$850, 0)), ""), ""), "")</f>
        <v/>
      </c>
      <c r="EM480" s="66"/>
      <c r="EN480" s="75" t="str">
        <f>IFERROR(IF(B480&lt;&gt;"", IF(ISNUMBER(SEARCH("highrisk", LOWER(INDEX(Paste_Here!AR$2:AR$850, MATCH(B480, Paste_Here!A$2:A$850, 0))))), "High Risk", IF(ISNUMBER(SEARCH("lowrisk", LOWER(INDEX(Paste_Here!AR$2:AR$850, MATCH(B480, Paste_Here!A$2:A$850, 0))))), "Low Risk", IF(ISNUMBER(SEARCH("somerisk", LOWER(INDEX(Paste_Here!AR$2:AR$850, MATCH(B480, Paste_Here!A$2:A$850, 0))))), "Some Risk", IF(ISNUMBER(SEARCH("ot", LOWER(INDEX(Paste_Here!AR$2:AR$850, MATCH(B480, Paste_Here!A$2:A$850, 0))))), "OT", "")))), ""), "")</f>
        <v/>
      </c>
      <c r="EO480" s="66"/>
      <c r="EP480" s="93"/>
      <c r="EQ480" s="66"/>
      <c r="ER480" s="75"/>
      <c r="ES480" s="66"/>
      <c r="ET480" s="75"/>
      <c r="EU480" s="66"/>
      <c r="EV480" s="66"/>
      <c r="EW480" s="75" t="str">
        <f t="shared" si="102"/>
        <v/>
      </c>
      <c r="EX480" s="66"/>
      <c r="EY480" s="75" t="str">
        <f>IFERROR(IF(B480&lt;&gt;"", IF(AND(INDEX(Paste_Here!Y$2:Y$850, MATCH(B480, Paste_Here!A$2:A$850, 0))&lt;&gt;"", ISNUMBER(VALUE(INDEX(Paste_Here!Y$2:Y$850, MATCH(B480, Paste_Here!A$2:A$850, 0))))), INDEX(Paste_Here!Y$2:Y$850, MATCH(B480, Paste_Here!A$2:A$850, 0)), ""), ""), "")</f>
        <v/>
      </c>
      <c r="EZ480" s="66"/>
      <c r="FA480" s="75" t="str">
        <f>IFERROR(IF(B480&lt;&gt;"", IF(ISNUMBER(SEARCH("highrisk", LOWER(INDEX(Paste_Here!Z$2:Z$850, MATCH(B480, Paste_Here!A$2:A$850, 0))))), "High Risk", IF(ISNUMBER(SEARCH("lowrisk", LOWER(INDEX(Paste_Here!Z$2:Z$850, MATCH(B480, Paste_Here!A$2:A$850, 0))))), "Low Risk", IF(ISNUMBER(SEARCH("somerisk", LOWER(INDEX(Paste_Here!Z$2:Z$850, MATCH(B480, Paste_Here!A$2:A$850, 0))))), "Some Risk", IF(ISNUMBER(SEARCH("ot", LOWER(INDEX(Paste_Here!Z$2:Z$850, MATCH(B480, Paste_Here!A$2:A$850, 0))))), "OT", "")))), ""), "")</f>
        <v/>
      </c>
      <c r="FB480" s="66"/>
      <c r="FC480" s="93"/>
      <c r="FD480" s="66"/>
      <c r="FE480" s="75" t="str">
        <f>IFERROR(IF(B480&lt;&gt;"", IF(AND(INDEX(Paste_Here!AA$2:AA$850, MATCH(B480, Paste_Here!A$2:A$850, 0))&lt;&gt;"", ISNUMBER(VALUE(INDEX(Paste_Here!AA$2:AA$850, MATCH(B480, Paste_Here!A$2:A$850, 0))))), INDEX(Paste_Here!AA$2:AA$850, MATCH(B480, Paste_Here!A$2:A$850, 0)), ""), ""), "")</f>
        <v/>
      </c>
      <c r="FF480" s="66"/>
      <c r="FG480" s="75" t="str">
        <f>IFERROR(IF(B480&lt;&gt;"", IF(ISNUMBER(SEARCH("highrisk", LOWER(INDEX(Paste_Here!AB$2:AB$850, MATCH(B480, Paste_Here!A$2:A$850, 0))))), "High Risk", IF(ISNUMBER(SEARCH("lowrisk", LOWER(INDEX(Paste_Here!AB$2:AB$850, MATCH(B480, Paste_Here!A$2:A$850, 0))))), "Low Risk", IF(ISNUMBER(SEARCH("somerisk", LOWER(INDEX(Paste_Here!AB$2:AB$850, MATCH(B480, Paste_Here!A$2:A$850, 0))))), "Some Risk", IF(ISNUMBER(SEARCH("ot", LOWER(INDEX(Paste_Here!AB$2:AB$850, MATCH(B480, Paste_Here!A$2:A$850, 0))))), "OT", "")))), ""), "")</f>
        <v/>
      </c>
      <c r="FH480" s="66"/>
      <c r="FI480" s="93"/>
      <c r="FJ480" s="66"/>
      <c r="FK480" s="75"/>
      <c r="FL480" s="66"/>
      <c r="FM480" s="75"/>
      <c r="FN480" s="66"/>
      <c r="FO480" s="66"/>
      <c r="FP480" s="75" t="str">
        <f t="shared" si="97"/>
        <v/>
      </c>
      <c r="FQ480" s="66"/>
      <c r="FR480" s="75" t="str">
        <f>IFERROR(IF(B480&lt;&gt;"", IF(ISNUMBER(SEARCH("s", LOWER(INDEX(Paste_Here!L$2:L$850, MATCH(B480, Paste_Here!A$2:A$850, 0))))), "Yes", IF(INDEX(Paste_Here!L$2:L$850, MATCH(B480, Paste_Here!A$2:A$850, 0))&lt;&gt;"", "No", "")), ""), "")</f>
        <v/>
      </c>
      <c r="FS480" s="66"/>
      <c r="FT480" s="75" t="str">
        <f>IFERROR(IF(B480&lt;&gt;"", IF(ISNUMBER(SEARCH("yes", LOWER(INDEX(Paste_Here!F$2:F$850, MATCH(B480, Paste_Here!A$2:A$850, 0))))), "Yes", IF(ISNUMBER(SEARCH("no", LOWER(INDEX(Paste_Here!F$2:F$850, MATCH(B480, Paste_Here!A$2:A$850, 0))))), "No", "")), ""), "")</f>
        <v/>
      </c>
      <c r="FU480" s="66"/>
      <c r="FV480" s="75" t="str">
        <f>IFERROR(IF(B480&lt;&gt;"", IF(ISNUMBER(SEARCH("english language learner", LOWER(INDEX(Paste_Here!C$2:C$850, MATCH(B480, Paste_Here!A$2:A$850, 0))))), "Yes", ""), ""), "")</f>
        <v/>
      </c>
      <c r="FW480" s="66"/>
      <c r="FX480" s="75" t="str">
        <f>IFERROR(IF(B480&lt;&gt;"", IF(OR(ISNUMBER(SEARCH("b", LOWER(INDEX(Paste_Here!J$2:J$850, MATCH(B480, Paste_Here!A$2:A$850, 0))))), ISNUMBER(SEARCH("h", LOWER(INDEX(Paste_Here!J$2:J$850, MATCH(B480, Paste_Here!A$2:A$850, 0))))), ISNUMBER(SEARCH("i", LOWER(INDEX(Paste_Here!J$2:J$850, MATCH(B480, Paste_Here!A$2:A$850, 0)))))), "Yes", IF(INDEX(Paste_Here!J$2:J$850, MATCH(B480, Paste_Here!A$2:A$850, 0))&lt;&gt;"", "No", "")), ""), "")</f>
        <v/>
      </c>
      <c r="FY480" s="66"/>
      <c r="FZ480" s="75" t="str">
        <f>IFERROR(IF(B480&lt;&gt;"", IF(ISNUMBER(SEARCH("yes", LOWER(INDEX(Paste_Here!K$2:K$850, MATCH(B480, Paste_Here!A$2:A$850, 0))))), "Yes", IF(ISNUMBER(SEARCH("no", LOWER(INDEX(Paste_Here!K$2:K$850, MATCH(B480, Paste_Here!A$2:A$850, 0))))), "No", "")), ""), "")</f>
        <v/>
      </c>
      <c r="GA480" s="66"/>
      <c r="GB480" s="75" t="str">
        <f>IFERROR(IF(B480&lt;&gt;"", IF(ISNUMBER(SEARCH("transitional 2", LOWER(INDEX(Paste_Here!C$2:C$850, MATCH(B480, Paste_Here!A$2:A$850, 0))))), "T2",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GC480" s="66"/>
      <c r="GD480" s="75"/>
      <c r="GE480" s="66"/>
      <c r="GF480" s="75"/>
      <c r="GG480" s="66"/>
      <c r="GH480" s="75"/>
      <c r="GI480" s="66"/>
      <c r="GK480" s="1" t="str" cm="1">
        <f t="array" ref="GK480">IFERROR(INDEX(Paste_Here!$B$2:$B$850, MATCH(0, COUNTIF(GK$4:GK479, Paste_Here!$B$2:$B$850) + IF(Paste_Here!$B$2:$B$850="", 1, 0), 0)), "")</f>
        <v/>
      </c>
      <c r="GL480" s="1" t="str">
        <f>IF(GK480&lt;&gt;"", INDEX(Paste_Here!$A$2:$A$850, MATCH(GK480, Paste_Here!$B$2:$B$850, 0)), "")</f>
        <v/>
      </c>
      <c r="GM480" s="1" t="str">
        <f t="shared" si="103"/>
        <v/>
      </c>
      <c r="GN480" s="1" t="str" cm="1">
        <f t="array" ref="GN480">IFERROR(INDEX($GM$5:$GM$850, MATCH(SMALL(IF($GM$5:$GM$850&lt;&gt;"", COUNTIF($GM$5:$GM$850, "&lt;"&amp;$GM$5:$GM$850)+1), ROW()-ROW($GN$5)+1), COUNTIF($GM$5:$GM$850, "&lt;"&amp;$GM$5:$GM$850)+1, 0)), "")</f>
        <v/>
      </c>
    </row>
    <row r="481" spans="1:196">
      <c r="A481" s="66"/>
      <c r="B481" s="75" t="str">
        <f t="shared" si="91"/>
        <v/>
      </c>
      <c r="C481" s="66"/>
      <c r="D481" s="75" t="str">
        <f>IFERROR(IF(AND(INDEX(Paste_Here!N$2:N$850, MATCH(B481, Paste_Here!A$2:A$850, 0)) = ""), "", IF(UPPER(INDEX(Paste_Here!N$2:N$850, MATCH(B481, Paste_Here!A$2:A$850, 0))) = "YES", "Yes", IF(UPPER(INDEX(Paste_Here!N$2:N$850, MATCH(B481, Paste_Here!A$2:A$850, 0))) = "NO", "No", ""))), "")</f>
        <v/>
      </c>
      <c r="E481" s="66"/>
      <c r="F481" s="75" t="str">
        <f t="shared" si="98"/>
        <v/>
      </c>
      <c r="G481" s="66"/>
      <c r="H481" s="75" t="str">
        <f t="shared" si="99"/>
        <v/>
      </c>
      <c r="I481" s="66"/>
      <c r="J481" s="75" t="str">
        <f t="shared" si="100"/>
        <v/>
      </c>
      <c r="K481" s="66"/>
      <c r="L481" s="75"/>
      <c r="M481" s="66"/>
      <c r="N481" s="75" t="str">
        <f>IFERROR(IF(B481&lt;&gt;"", IF(AND(INDEX(Paste_Here!AW$2:AW$850, MATCH(B481, Paste_Here!A$2:A$850, 0))&lt;&gt;"", ISNUMBER(VALUE(INDEX(Paste_Here!AW$2:AW$850, MATCH(B481, Paste_Here!A$2:A$850, 0))))), INDEX(Paste_Here!AW$2:AW$850, MATCH(B481, Paste_Here!A$2:A$850, 0)), ""), ""), "")</f>
        <v/>
      </c>
      <c r="O481" s="66"/>
      <c r="P481" s="75" t="str">
        <f>IFERROR(IF(B481&lt;&gt;"", IF(AND(INDEX(Paste_Here!AX$2:AX$850, MATCH(B481, Paste_Here!A$2:A$850, 0))&lt;&gt;"", ISNUMBER(VALUE(INDEX(Paste_Here!AX$2:AX$850, MATCH(B481, Paste_Here!A$2:A$850, 0))))), INDEX(Paste_Here!AX$2:AX$850, MATCH(B481, Paste_Here!A$2:A$850, 0)), ""), ""), "")</f>
        <v/>
      </c>
      <c r="Q481" s="66"/>
      <c r="R481" s="75" t="str">
        <f>IFERROR(IF(B481&lt;&gt;"", IF(AND(INDEX(Paste_Here!AU$2:AU$850, MATCH(B481, Paste_Here!A$2:A$850, 0))&lt;&gt;"", ISNUMBER(VALUE(INDEX(Paste_Here!AU$2:AU$850, MATCH(B481, Paste_Here!A$2:A$850, 0))))), INDEX(Paste_Here!AU$2:AU$850, MATCH(B481, Paste_Here!A$2:A$850, 0)), ""), ""), "")</f>
        <v/>
      </c>
      <c r="S481" s="66"/>
      <c r="T481" s="75" t="str">
        <f>IFERROR(IF(B481&lt;&gt;"", IF(AND(INDEX(Paste_Here!AV$2:AV$850, MATCH(B481, Paste_Here!A$2:A$850, 0))&lt;&gt;"", ISNUMBER(VALUE(INDEX(Paste_Here!AV$2:AV$850, MATCH(B481, Paste_Here!A$2:A$850, 0))))), INDEX(Paste_Here!AV$2:AV$850, MATCH(B481, Paste_Here!A$2:A$850, 0)), ""), ""), "")</f>
        <v/>
      </c>
      <c r="U481" s="66"/>
      <c r="W481" s="66"/>
      <c r="Y481" s="66"/>
      <c r="Z481" s="66"/>
      <c r="AA481" s="75" t="str">
        <f t="shared" si="92"/>
        <v/>
      </c>
      <c r="AB481" s="66"/>
      <c r="AC481" s="75"/>
      <c r="AD481" s="66"/>
      <c r="AE481" s="98"/>
      <c r="AF481" s="66"/>
      <c r="AG481" s="75"/>
      <c r="AH481" s="66"/>
      <c r="AI481" s="75" t="str">
        <f>IFERROR(IF(B481&lt;&gt;"", IF(AND(INDEX(Paste_Here!AC$2:AC$850, MATCH(B481, Paste_Here!A$2:A$850, 0))&lt;&gt;"", ISNUMBER(VALUE(INDEX(Paste_Here!AC$2:AC$850, MATCH(B481, Paste_Here!A$2:A$850, 0))))), INDEX(Paste_Here!AC$2:AC$850, MATCH(B481, Paste_Here!A$2:A$850, 0)), ""), ""), "")</f>
        <v/>
      </c>
      <c r="AJ481" s="66"/>
      <c r="AK481" s="75" t="str">
        <f>IFERROR(IF(B481&lt;&gt;"", IF(ISNUMBER(SEARCH("highrisk", LOWER(INDEX(Paste_Here!AD$2:AD$850, MATCH(B481, Paste_Here!A$2:A$850, 0))))), "High Risk", IF(ISNUMBER(SEARCH("lowrisk", LOWER(INDEX(Paste_Here!AD$2:AD$850, MATCH(B481, Paste_Here!A$2:A$850, 0))))), "Low Risk", IF(ISNUMBER(SEARCH("somerisk", LOWER(INDEX(Paste_Here!AD$2:AD$850, MATCH(B481, Paste_Here!A$2:A$850, 0))))), "Some Risk", IF(ISNUMBER(SEARCH("ot", LOWER(INDEX(Paste_Here!AD$2:AD$850, MATCH(B481, Paste_Here!A$2:A$850, 0))))), "OT", "")))), ""), "")</f>
        <v/>
      </c>
      <c r="AL481" s="66"/>
      <c r="AM481" s="75"/>
      <c r="AN481" s="66"/>
      <c r="AO481" s="75" t="str">
        <f>IFERROR(IF(B481&lt;&gt;"", IF(AND(INDEX(Paste_Here!M$2:M$850, MATCH(B481, Paste_Here!A$2:A$850, 0))&lt;&gt;"", ISNUMBER(VALUE(INDEX(Paste_Here!M$2:M$850, MATCH(B481, Paste_Here!A$2:A$850, 0))))), INDEX(Paste_Here!M$2:M$850, MATCH(B481, Paste_Here!A$2:A$850, 0)), ""), ""), "")</f>
        <v/>
      </c>
      <c r="AP481" s="66"/>
      <c r="AQ481" s="75" t="str">
        <f>IFERROR(IF(B481&lt;&gt;"", IF(ISNUMBER(SEARCH("highrisk", LOWER(INDEX(Paste_Here!N$2:N$850, MATCH(B481, Paste_Here!A$2:A$850, 0))))), "High Risk", IF(ISNUMBER(SEARCH("lowrisk", LOWER(INDEX(Paste_Here!N$2:N$850, MATCH(B481, Paste_Here!A$2:A$850, 0))))), "Low Risk", IF(ISNUMBER(SEARCH("somerisk", LOWER(INDEX(Paste_Here!N$2:N$850, MATCH(B481, Paste_Here!A$2:A$850, 0))))), "Some Risk", IF(ISNUMBER(SEARCH("ot", LOWER(INDEX(Paste_Here!N$2:N$850, MATCH(B481, Paste_Here!A$2:A$850, 0))))), "OT", "")))), ""), "")</f>
        <v/>
      </c>
      <c r="AT481" s="66"/>
      <c r="AU481" s="103"/>
      <c r="AV481" s="66"/>
      <c r="AW481" s="66"/>
      <c r="AX481" s="75" t="str">
        <f t="shared" si="93"/>
        <v/>
      </c>
      <c r="AY481" s="66"/>
      <c r="AZ481" s="75"/>
      <c r="BA481" s="66"/>
      <c r="BB481" s="75"/>
      <c r="BC481" s="66"/>
      <c r="BD481" s="75"/>
      <c r="BE481" s="66"/>
      <c r="BF481" s="75" t="str">
        <f>IFERROR(IF(B481&lt;&gt;"", IF(AND(INDEX(Paste_Here!AE$2:AE$850, MATCH(B481, Paste_Here!A$2:A$850, 0))&lt;&gt;"", ISNUMBER(VALUE(INDEX(Paste_Here!AE$2:AE$850, MATCH(B481, Paste_Here!A$2:A$850, 0))))), INDEX(Paste_Here!AE$2:AE$850, MATCH(B481, Paste_Here!A$2:A$850, 0)), ""), ""), "")</f>
        <v/>
      </c>
      <c r="BG481" s="66"/>
      <c r="BH481" s="75" t="str">
        <f>IFERROR(IF(B481&lt;&gt;"", IF(ISNUMBER(SEARCH("highrisk", LOWER(INDEX(Paste_Here!AF$2:AF$850, MATCH(B481, Paste_Here!A$2:A$850, 0))))), "High Risk", IF(ISNUMBER(SEARCH("lowrisk", LOWER(INDEX(Paste_Here!AF$2:AF$850, MATCH(B481, Paste_Here!A$2:A$850, 0))))), "Low Risk", IF(ISNUMBER(SEARCH("somerisk", LOWER(INDEX(Paste_Here!AF$2:AF$850, MATCH(B481, Paste_Here!A$2:A$850, 0))))), "Some Risk", IF(ISNUMBER(SEARCH("ot", LOWER(INDEX(Paste_Here!AF$2:AF$850, MATCH(B481, Paste_Here!A$2:A$850, 0))))), "OT", "")))), ""), "")</f>
        <v/>
      </c>
      <c r="BI481" s="66"/>
      <c r="BJ481" s="75"/>
      <c r="BK481" s="66"/>
      <c r="BL481" s="75" t="str">
        <f>IFERROR(IF(B481&lt;&gt;"", IF(AND(INDEX(Paste_Here!O$2:O$850, MATCH(B481, Paste_Here!A$2:A$850, 0))&lt;&gt;"", ISNUMBER(VALUE(INDEX(Paste_Here!O$2:O$850, MATCH(B481, Paste_Here!A$2:A$850, 0))))), INDEX(Paste_Here!O$2:O$850, MATCH(B481, Paste_Here!A$2:A$850, 0)), ""), ""), "")</f>
        <v/>
      </c>
      <c r="BM481" s="66"/>
      <c r="BN481" s="75" t="str">
        <f>IFERROR(IF(B481&lt;&gt;"", IF(ISNUMBER(SEARCH("highrisk", LOWER(INDEX(Paste_Here!P$2:P$850, MATCH(B481, Paste_Here!A$2:A$850, 0))))), "High Risk", IF(ISNUMBER(SEARCH("lowrisk", LOWER(INDEX(Paste_Here!P$2:P$850, MATCH(B481, Paste_Here!A$2:A$850, 0))))), "Low Risk", IF(ISNUMBER(SEARCH("somerisk", LOWER(INDEX(Paste_Here!P$2:P$850, MATCH(B481, Paste_Here!A$2:A$850, 0))))), "Some Risk", IF(ISNUMBER(SEARCH("ot", LOWER(INDEX(Paste_Here!P$2:P$850, MATCH(B481, Paste_Here!A$2:A$850, 0))))), "OT", "")))), ""), "")</f>
        <v/>
      </c>
      <c r="BQ481" s="66"/>
      <c r="BR481" s="75"/>
      <c r="BS481" s="66"/>
      <c r="BT481" s="66"/>
      <c r="BU481" s="75" t="str">
        <f t="shared" si="94"/>
        <v/>
      </c>
      <c r="BV481" s="66"/>
      <c r="BW481" s="75"/>
      <c r="BX481" s="66"/>
      <c r="BY481" s="75"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BZ481" s="66"/>
      <c r="CA481" s="75"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CB481" s="66"/>
      <c r="CC481" s="75"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CD481" s="66"/>
      <c r="CE481" s="75"/>
      <c r="CF481" s="66"/>
      <c r="CK481" s="75"/>
      <c r="CL481" s="66"/>
      <c r="CM481" s="75"/>
      <c r="CN481" s="66"/>
      <c r="CO481" s="75"/>
      <c r="CP481" s="66"/>
      <c r="CQ481" s="66"/>
      <c r="CR481" s="75" t="str">
        <f t="shared" si="95"/>
        <v/>
      </c>
      <c r="CS481" s="66"/>
      <c r="CT481" s="75"/>
      <c r="CU481" s="66"/>
      <c r="CV481" s="75"/>
      <c r="CW481" s="66"/>
      <c r="CX481" s="75"/>
      <c r="CY481" s="66"/>
      <c r="CZ481" s="75"/>
      <c r="DA481" s="66"/>
      <c r="DB481" s="75" t="str">
        <f>IFERROR(IF(B481&lt;&gt;"", IF(AND(INDEX(Paste_Here!AK$2:AK$850, MATCH(B481, Paste_Here!A$2:A$850, 0))&lt;&gt;"", ISNUMBER(VALUE(INDEX(Paste_Here!AK$2:AK$850, MATCH(B481, Paste_Here!A$2:A$850, 0))))), INDEX(Paste_Here!AK$2:AK$850, MATCH(B481, Paste_Here!A$2:A$850, 0)), ""), ""), "")</f>
        <v/>
      </c>
      <c r="DC481" s="66"/>
      <c r="DD481" s="75" t="str">
        <f>IFERROR(IF(B481&lt;&gt;"", IF(ISNUMBER(SEARCH("highrisk", LOWER(INDEX(Paste_Here!AL$2:AL$850, MATCH(B481, Paste_Here!A$2:A$850, 0))))), "High Risk", IF(ISNUMBER(SEARCH("lowrisk", LOWER(INDEX(Paste_Here!AL$2:AL$850, MATCH(B481, Paste_Here!A$2:A$850, 0))))), "Low Risk", IF(ISNUMBER(SEARCH("somerisk", LOWER(INDEX(Paste_Here!AL$2:AL$850, MATCH(B481, Paste_Here!A$2:A$850, 0))))), "Some Risk", IF(ISNUMBER(SEARCH("ot", LOWER(INDEX(Paste_Here!AL$2:AL$850, MATCH(B481, Paste_Here!A$2:A$850, 0))))), "OT", "")))), ""), "")</f>
        <v/>
      </c>
      <c r="DE481" s="66"/>
      <c r="DF481" s="75" t="str">
        <f>IFERROR(IF(B481&lt;&gt;"", IF(AND(INDEX(Paste_Here!AM$2:AM$850, MATCH(B481, Paste_Here!A$2:A$850, 0))&lt;&gt;"", ISNUMBER(VALUE(INDEX(Paste_Here!AM$2:AM$850, MATCH(B481, Paste_Here!A$2:A$850, 0))))), INDEX(Paste_Here!AM$2:AM$850, MATCH(B481, Paste_Here!A$2:A$850, 0)), ""), ""), "")</f>
        <v/>
      </c>
      <c r="DG481" s="66"/>
      <c r="DH481" s="75" t="str">
        <f>IFERROR(IF(B481&lt;&gt;"", IF(ISNUMBER(SEARCH("highrisk", LOWER(INDEX(Paste_Here!AN$2:AN$850, MATCH(B481, Paste_Here!A$2:A$850, 0))))), "High Risk", IF(ISNUMBER(SEARCH("lowrisk", LOWER(INDEX(Paste_Here!AN$2:AN$850, MATCH(B481, Paste_Here!A$2:A$850, 0))))), "Low Risk", IF(ISNUMBER(SEARCH("somerisk", LOWER(INDEX(Paste_Here!AN$2:AN$850, MATCH(B481, Paste_Here!A$2:A$850, 0))))), "Some Risk", IF(ISNUMBER(SEARCH("ot", LOWER(INDEX(Paste_Here!AN$2:AN$850, MATCH(B481, Paste_Here!A$2:A$850, 0))))), "OT", "")))), ""), "")</f>
        <v/>
      </c>
      <c r="DI481" s="66"/>
      <c r="DJ481" s="66"/>
      <c r="DK481" s="75" t="str">
        <f t="shared" si="96"/>
        <v/>
      </c>
      <c r="DL481" s="66"/>
      <c r="DM481" s="75" t="str">
        <f>IFERROR(IF(B481&lt;&gt;"", IF(AND(INDEX(Paste_Here!Q$2:Q$850, MATCH(B481, Paste_Here!A$2:A$850, 0))&lt;&gt;"", ISNUMBER(VALUE(INDEX(Paste_Here!Q$2:Q$850, MATCH(B481, Paste_Here!A$2:A$850, 0))))), INDEX(Paste_Here!Q$2:Q$850, MATCH(B481, Paste_Here!A$2:A$850, 0)), ""), ""), "")</f>
        <v/>
      </c>
      <c r="DN481" s="66"/>
      <c r="DO481" s="75" t="str">
        <f>IFERROR(IF(B481&lt;&gt;"", IF(ISNUMBER(SEARCH("highrisk", LOWER(INDEX(Paste_Here!R$2:R$850, MATCH(B481, Paste_Here!A$2:A$850, 0))))), "High Risk", IF(ISNUMBER(SEARCH("lowrisk", LOWER(INDEX(Paste_Here!R$2:R$850, MATCH(B481, Paste_Here!A$2:A$850, 0))))), "Low Risk", IF(ISNUMBER(SEARCH("somerisk", LOWER(INDEX(Paste_Here!R$2:R$850, MATCH(B481, Paste_Here!A$2:A$850, 0))))), "Some Risk", IF(ISNUMBER(SEARCH("ot", LOWER(INDEX(Paste_Here!R$2:R$850, MATCH(B481, Paste_Here!A$2:A$850, 0))))), "OT", "")))), ""), "")</f>
        <v/>
      </c>
      <c r="DP481" s="66"/>
      <c r="DQ481" s="93" t="str">
        <f>IFERROR(IF(B481&lt;&gt;"", IF(AND(INDEX(Paste_Here!S$2:S$850, MATCH(B481, Paste_Here!A$2:A$850, 0))&lt;&gt;"", ISNUMBER(VALUE(INDEX(Paste_Here!S$2:S$850, MATCH(B481, Paste_Here!A$2:A$850, 0))))), INDEX(Paste_Here!S$2:S$850, MATCH(B481, Paste_Here!A$2:A$850, 0)), ""), ""), "")</f>
        <v/>
      </c>
      <c r="DR481" s="66"/>
      <c r="DS481" s="75"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IF(ISNUMBER(SEARCH("ot", LOWER(INDEX(Paste_Here!T$2:T$850, MATCH(B481, Paste_Here!A$2:A$850, 0))))), "OT", "")))), ""), "")</f>
        <v/>
      </c>
      <c r="DT481" s="66"/>
      <c r="DU481" s="75" t="str">
        <f>IFERROR(IF(B481&lt;&gt;"", IF(AND(INDEX(Paste_Here!U$2:U$850, MATCH(B481, Paste_Here!A$2:A$850, 0))&lt;&gt;"", ISNUMBER(VALUE(INDEX(Paste_Here!U$2:U$850, MATCH(B481, Paste_Here!A$2:A$850, 0))))), INDEX(Paste_Here!U$2:U$850, MATCH(B481, Paste_Here!A$2:A$850, 0)), ""), ""), "")</f>
        <v/>
      </c>
      <c r="DV481" s="66"/>
      <c r="DW481" s="93" t="str">
        <f>IFERROR(IF(B481&lt;&gt;"", IF(ISNUMBER(SEARCH("highrisk", LOWER(INDEX(Paste_Here!V$2:V$850, MATCH(B481, Paste_Here!A$2:A$850, 0))))), "High Risk", IF(ISNUMBER(SEARCH("lowrisk", LOWER(INDEX(Paste_Here!V$2:V$850, MATCH(B481, Paste_Here!A$2:A$850, 0))))), "Low Risk", IF(ISNUMBER(SEARCH("somerisk", LOWER(INDEX(Paste_Here!V$2:V$850, MATCH(B481, Paste_Here!A$2:A$850, 0))))), "Some Risk", IF(ISNUMBER(SEARCH("ot", LOWER(INDEX(Paste_Here!V$2:V$850, MATCH(B481, Paste_Here!A$2:A$850, 0))))), "OT", "")))), ""), "")</f>
        <v/>
      </c>
      <c r="DX481" s="66"/>
      <c r="DY481" s="75" t="str">
        <f>IFERROR(IF(B481&lt;&gt;"", IF(AND(INDEX(Paste_Here!W$2:W$850, MATCH(B481, Paste_Here!A$2:A$850, 0))&lt;&gt;"", ISNUMBER(VALUE(INDEX(Paste_Here!W$2:W$850, MATCH(B481, Paste_Here!A$2:A$850, 0))))), INDEX(Paste_Here!W$2:W$850, MATCH(B481, Paste_Here!A$2:A$850, 0)), ""), ""), "")</f>
        <v/>
      </c>
      <c r="DZ481" s="66"/>
      <c r="EA481" s="75" t="str">
        <f>IFERROR(IF(B481&lt;&gt;"", IF(ISNUMBER(SEARCH("highrisk", LOWER(INDEX(Paste_Here!X$2:X$850, MATCH(B481, Paste_Here!A$2:A$850, 0))))), "High Risk", IF(ISNUMBER(SEARCH("lowrisk", LOWER(INDEX(Paste_Here!X$2:X$850, MATCH(B481, Paste_Here!A$2:A$850, 0))))), "Low Risk", IF(ISNUMBER(SEARCH("somerisk", LOWER(INDEX(Paste_Here!X$2:X$850, MATCH(B481, Paste_Here!A$2:A$850, 0))))), "Some Risk", IF(ISNUMBER(SEARCH("ot", LOWER(INDEX(Paste_Here!X$2:X$850, MATCH(B481, Paste_Here!A$2:A$850, 0))))), "OT", "")))), ""), "")</f>
        <v/>
      </c>
      <c r="EB481" s="66"/>
      <c r="EC481" s="66"/>
      <c r="ED481" s="75" t="str">
        <f t="shared" si="101"/>
        <v/>
      </c>
      <c r="EE481" s="66"/>
      <c r="EF481" s="75" t="str">
        <f>IFERROR(IF(B481&lt;&gt;"", IF(AND(INDEX(Paste_Here!AO$2:AO$850, MATCH(B481, Paste_Here!A$2:A$850, 0))&lt;&gt;"", ISNUMBER(VALUE(INDEX(Paste_Here!AO$2:AO$850, MATCH(B481, Paste_Here!A$2:A$850, 0))))), INDEX(Paste_Here!AO$2:AO$850, MATCH(B481, Paste_Here!A$2:A$850, 0)), ""), ""), "")</f>
        <v/>
      </c>
      <c r="EG481" s="66"/>
      <c r="EH481" s="75" t="str">
        <f>IFERROR(IF(B481&lt;&gt;"", IF(ISNUMBER(SEARCH("highrisk", LOWER(INDEX(Paste_Here!AP$2:AP$850, MATCH(B481, Paste_Here!A$2:A$850, 0))))), "High Risk", IF(ISNUMBER(SEARCH("lowrisk", LOWER(INDEX(Paste_Here!AP$2:AP$850, MATCH(B481, Paste_Here!A$2:A$850, 0))))), "Low Risk", IF(ISNUMBER(SEARCH("somerisk", LOWER(INDEX(Paste_Here!AP$2:AP$850, MATCH(B481, Paste_Here!A$2:A$850, 0))))), "Some Risk", IF(ISNUMBER(SEARCH("ot", LOWER(INDEX(Paste_Here!AP$2:AP$850, MATCH(B481, Paste_Here!A$2:A$850, 0))))), "OT", "")))), ""), "")</f>
        <v/>
      </c>
      <c r="EI481" s="66"/>
      <c r="EJ481" s="93"/>
      <c r="EK481" s="66"/>
      <c r="EL481" s="75" t="str">
        <f>IFERROR(IF(B481&lt;&gt;"", IF(AND(INDEX(Paste_Here!AQ$2:AQ$850, MATCH(B481, Paste_Here!A$2:A$850, 0))&lt;&gt;"", ISNUMBER(VALUE(INDEX(Paste_Here!AQ$2:AQ$850, MATCH(B481, Paste_Here!A$2:A$850, 0))))), INDEX(Paste_Here!AQ$2:AQ$850, MATCH(B481, Paste_Here!A$2:A$850, 0)), ""), ""), "")</f>
        <v/>
      </c>
      <c r="EM481" s="66"/>
      <c r="EN481" s="75" t="str">
        <f>IFERROR(IF(B481&lt;&gt;"", IF(ISNUMBER(SEARCH("highrisk", LOWER(INDEX(Paste_Here!AR$2:AR$850, MATCH(B481, Paste_Here!A$2:A$850, 0))))), "High Risk", IF(ISNUMBER(SEARCH("lowrisk", LOWER(INDEX(Paste_Here!AR$2:AR$850, MATCH(B481, Paste_Here!A$2:A$850, 0))))), "Low Risk", IF(ISNUMBER(SEARCH("somerisk", LOWER(INDEX(Paste_Here!AR$2:AR$850, MATCH(B481, Paste_Here!A$2:A$850, 0))))), "Some Risk", IF(ISNUMBER(SEARCH("ot", LOWER(INDEX(Paste_Here!AR$2:AR$850, MATCH(B481, Paste_Here!A$2:A$850, 0))))), "OT", "")))), ""), "")</f>
        <v/>
      </c>
      <c r="EO481" s="66"/>
      <c r="EP481" s="93"/>
      <c r="EQ481" s="66"/>
      <c r="ER481" s="75"/>
      <c r="ES481" s="66"/>
      <c r="ET481" s="75"/>
      <c r="EU481" s="66"/>
      <c r="EV481" s="66"/>
      <c r="EW481" s="75" t="str">
        <f t="shared" si="102"/>
        <v/>
      </c>
      <c r="EX481" s="66"/>
      <c r="EY481" s="75" t="str">
        <f>IFERROR(IF(B481&lt;&gt;"", IF(AND(INDEX(Paste_Here!Y$2:Y$850, MATCH(B481, Paste_Here!A$2:A$850, 0))&lt;&gt;"", ISNUMBER(VALUE(INDEX(Paste_Here!Y$2:Y$850, MATCH(B481, Paste_Here!A$2:A$850, 0))))), INDEX(Paste_Here!Y$2:Y$850, MATCH(B481, Paste_Here!A$2:A$850, 0)), ""), ""), "")</f>
        <v/>
      </c>
      <c r="EZ481" s="66"/>
      <c r="FA481" s="75" t="str">
        <f>IFERROR(IF(B481&lt;&gt;"", IF(ISNUMBER(SEARCH("highrisk", LOWER(INDEX(Paste_Here!Z$2:Z$850, MATCH(B481, Paste_Here!A$2:A$850, 0))))), "High Risk", IF(ISNUMBER(SEARCH("lowrisk", LOWER(INDEX(Paste_Here!Z$2:Z$850, MATCH(B481, Paste_Here!A$2:A$850, 0))))), "Low Risk", IF(ISNUMBER(SEARCH("somerisk", LOWER(INDEX(Paste_Here!Z$2:Z$850, MATCH(B481, Paste_Here!A$2:A$850, 0))))), "Some Risk", IF(ISNUMBER(SEARCH("ot", LOWER(INDEX(Paste_Here!Z$2:Z$850, MATCH(B481, Paste_Here!A$2:A$850, 0))))), "OT", "")))), ""), "")</f>
        <v/>
      </c>
      <c r="FB481" s="66"/>
      <c r="FC481" s="93"/>
      <c r="FD481" s="66"/>
      <c r="FE481" s="75" t="str">
        <f>IFERROR(IF(B481&lt;&gt;"", IF(AND(INDEX(Paste_Here!AA$2:AA$850, MATCH(B481, Paste_Here!A$2:A$850, 0))&lt;&gt;"", ISNUMBER(VALUE(INDEX(Paste_Here!AA$2:AA$850, MATCH(B481, Paste_Here!A$2:A$850, 0))))), INDEX(Paste_Here!AA$2:AA$850, MATCH(B481, Paste_Here!A$2:A$850, 0)), ""), ""), "")</f>
        <v/>
      </c>
      <c r="FF481" s="66"/>
      <c r="FG481" s="75" t="str">
        <f>IFERROR(IF(B481&lt;&gt;"", IF(ISNUMBER(SEARCH("highrisk", LOWER(INDEX(Paste_Here!AB$2:AB$850, MATCH(B481, Paste_Here!A$2:A$850, 0))))), "High Risk", IF(ISNUMBER(SEARCH("lowrisk", LOWER(INDEX(Paste_Here!AB$2:AB$850, MATCH(B481, Paste_Here!A$2:A$850, 0))))), "Low Risk", IF(ISNUMBER(SEARCH("somerisk", LOWER(INDEX(Paste_Here!AB$2:AB$850, MATCH(B481, Paste_Here!A$2:A$850, 0))))), "Some Risk", IF(ISNUMBER(SEARCH("ot", LOWER(INDEX(Paste_Here!AB$2:AB$850, MATCH(B481, Paste_Here!A$2:A$850, 0))))), "OT", "")))), ""), "")</f>
        <v/>
      </c>
      <c r="FH481" s="66"/>
      <c r="FI481" s="93"/>
      <c r="FJ481" s="66"/>
      <c r="FK481" s="75"/>
      <c r="FL481" s="66"/>
      <c r="FM481" s="75"/>
      <c r="FN481" s="66"/>
      <c r="FO481" s="66"/>
      <c r="FP481" s="75" t="str">
        <f t="shared" si="97"/>
        <v/>
      </c>
      <c r="FQ481" s="66"/>
      <c r="FR481" s="75" t="str">
        <f>IFERROR(IF(B481&lt;&gt;"", IF(ISNUMBER(SEARCH("s", LOWER(INDEX(Paste_Here!L$2:L$850, MATCH(B481, Paste_Here!A$2:A$850, 0))))), "Yes", IF(INDEX(Paste_Here!L$2:L$850, MATCH(B481, Paste_Here!A$2:A$850, 0))&lt;&gt;"", "No", "")), ""), "")</f>
        <v/>
      </c>
      <c r="FS481" s="66"/>
      <c r="FT481" s="75" t="str">
        <f>IFERROR(IF(B481&lt;&gt;"", IF(ISNUMBER(SEARCH("yes", LOWER(INDEX(Paste_Here!F$2:F$850, MATCH(B481, Paste_Here!A$2:A$850, 0))))), "Yes", IF(ISNUMBER(SEARCH("no", LOWER(INDEX(Paste_Here!F$2:F$850, MATCH(B481, Paste_Here!A$2:A$850, 0))))), "No", "")), ""), "")</f>
        <v/>
      </c>
      <c r="FU481" s="66"/>
      <c r="FV481" s="75" t="str">
        <f>IFERROR(IF(B481&lt;&gt;"", IF(ISNUMBER(SEARCH("english language learner", LOWER(INDEX(Paste_Here!C$2:C$850, MATCH(B481, Paste_Here!A$2:A$850, 0))))), "Yes", ""), ""), "")</f>
        <v/>
      </c>
      <c r="FW481" s="66"/>
      <c r="FX481" s="75" t="str">
        <f>IFERROR(IF(B481&lt;&gt;"", IF(OR(ISNUMBER(SEARCH("b", LOWER(INDEX(Paste_Here!J$2:J$850, MATCH(B481, Paste_Here!A$2:A$850, 0))))), ISNUMBER(SEARCH("h", LOWER(INDEX(Paste_Here!J$2:J$850, MATCH(B481, Paste_Here!A$2:A$850, 0))))), ISNUMBER(SEARCH("i", LOWER(INDEX(Paste_Here!J$2:J$850, MATCH(B481, Paste_Here!A$2:A$850, 0)))))), "Yes", IF(INDEX(Paste_Here!J$2:J$850, MATCH(B481, Paste_Here!A$2:A$850, 0))&lt;&gt;"", "No", "")), ""), "")</f>
        <v/>
      </c>
      <c r="FY481" s="66"/>
      <c r="FZ481" s="75" t="str">
        <f>IFERROR(IF(B481&lt;&gt;"", IF(ISNUMBER(SEARCH("yes", LOWER(INDEX(Paste_Here!K$2:K$850, MATCH(B481, Paste_Here!A$2:A$850, 0))))), "Yes", IF(ISNUMBER(SEARCH("no", LOWER(INDEX(Paste_Here!K$2:K$850, MATCH(B481, Paste_Here!A$2:A$850, 0))))), "No", "")), ""), "")</f>
        <v/>
      </c>
      <c r="GA481" s="66"/>
      <c r="GB481" s="75" t="str">
        <f>IFERROR(IF(B481&lt;&gt;"", IF(ISNUMBER(SEARCH("transitional 2", LOWER(INDEX(Paste_Here!C$2:C$850, MATCH(B481, Paste_Here!A$2:A$850, 0))))), "T2",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GC481" s="66"/>
      <c r="GD481" s="75"/>
      <c r="GE481" s="66"/>
      <c r="GF481" s="75"/>
      <c r="GG481" s="66"/>
      <c r="GH481" s="75"/>
      <c r="GI481" s="66"/>
      <c r="GK481" s="1" t="str" cm="1">
        <f t="array" ref="GK481">IFERROR(INDEX(Paste_Here!$B$2:$B$850, MATCH(0, COUNTIF(GK$4:GK480, Paste_Here!$B$2:$B$850) + IF(Paste_Here!$B$2:$B$850="", 1, 0), 0)), "")</f>
        <v/>
      </c>
      <c r="GL481" s="1" t="str">
        <f>IF(GK481&lt;&gt;"", INDEX(Paste_Here!$A$2:$A$850, MATCH(GK481, Paste_Here!$B$2:$B$850, 0)), "")</f>
        <v/>
      </c>
      <c r="GM481" s="1" t="str">
        <f t="shared" si="103"/>
        <v/>
      </c>
      <c r="GN481" s="1" t="str" cm="1">
        <f t="array" ref="GN481">IFERROR(INDEX($GM$5:$GM$850, MATCH(SMALL(IF($GM$5:$GM$850&lt;&gt;"", COUNTIF($GM$5:$GM$850, "&lt;"&amp;$GM$5:$GM$850)+1), ROW()-ROW($GN$5)+1), COUNTIF($GM$5:$GM$850, "&lt;"&amp;$GM$5:$GM$850)+1, 0)), "")</f>
        <v/>
      </c>
    </row>
    <row r="482" spans="1:196">
      <c r="A482" s="66"/>
      <c r="B482" s="75" t="str">
        <f t="shared" si="91"/>
        <v/>
      </c>
      <c r="C482" s="66"/>
      <c r="D482" s="75" t="str">
        <f>IFERROR(IF(AND(INDEX(Paste_Here!N$2:N$850, MATCH(B482, Paste_Here!A$2:A$850, 0)) = ""), "", IF(UPPER(INDEX(Paste_Here!N$2:N$850, MATCH(B482, Paste_Here!A$2:A$850, 0))) = "YES", "Yes", IF(UPPER(INDEX(Paste_Here!N$2:N$850, MATCH(B482, Paste_Here!A$2:A$850, 0))) = "NO", "No", ""))), "")</f>
        <v/>
      </c>
      <c r="E482" s="66"/>
      <c r="F482" s="75" t="str">
        <f t="shared" si="98"/>
        <v/>
      </c>
      <c r="G482" s="66"/>
      <c r="H482" s="75" t="str">
        <f t="shared" si="99"/>
        <v/>
      </c>
      <c r="I482" s="66"/>
      <c r="J482" s="75" t="str">
        <f t="shared" si="100"/>
        <v/>
      </c>
      <c r="K482" s="66"/>
      <c r="L482" s="75"/>
      <c r="M482" s="66"/>
      <c r="N482" s="75" t="str">
        <f>IFERROR(IF(B482&lt;&gt;"", IF(AND(INDEX(Paste_Here!AW$2:AW$850, MATCH(B482, Paste_Here!A$2:A$850, 0))&lt;&gt;"", ISNUMBER(VALUE(INDEX(Paste_Here!AW$2:AW$850, MATCH(B482, Paste_Here!A$2:A$850, 0))))), INDEX(Paste_Here!AW$2:AW$850, MATCH(B482, Paste_Here!A$2:A$850, 0)), ""), ""), "")</f>
        <v/>
      </c>
      <c r="O482" s="66"/>
      <c r="P482" s="75" t="str">
        <f>IFERROR(IF(B482&lt;&gt;"", IF(AND(INDEX(Paste_Here!AX$2:AX$850, MATCH(B482, Paste_Here!A$2:A$850, 0))&lt;&gt;"", ISNUMBER(VALUE(INDEX(Paste_Here!AX$2:AX$850, MATCH(B482, Paste_Here!A$2:A$850, 0))))), INDEX(Paste_Here!AX$2:AX$850, MATCH(B482, Paste_Here!A$2:A$850, 0)), ""), ""), "")</f>
        <v/>
      </c>
      <c r="Q482" s="66"/>
      <c r="R482" s="75" t="str">
        <f>IFERROR(IF(B482&lt;&gt;"", IF(AND(INDEX(Paste_Here!AU$2:AU$850, MATCH(B482, Paste_Here!A$2:A$850, 0))&lt;&gt;"", ISNUMBER(VALUE(INDEX(Paste_Here!AU$2:AU$850, MATCH(B482, Paste_Here!A$2:A$850, 0))))), INDEX(Paste_Here!AU$2:AU$850, MATCH(B482, Paste_Here!A$2:A$850, 0)), ""), ""), "")</f>
        <v/>
      </c>
      <c r="S482" s="66"/>
      <c r="T482" s="75" t="str">
        <f>IFERROR(IF(B482&lt;&gt;"", IF(AND(INDEX(Paste_Here!AV$2:AV$850, MATCH(B482, Paste_Here!A$2:A$850, 0))&lt;&gt;"", ISNUMBER(VALUE(INDEX(Paste_Here!AV$2:AV$850, MATCH(B482, Paste_Here!A$2:A$850, 0))))), INDEX(Paste_Here!AV$2:AV$850, MATCH(B482, Paste_Here!A$2:A$850, 0)), ""), ""), "")</f>
        <v/>
      </c>
      <c r="U482" s="66"/>
      <c r="W482" s="66"/>
      <c r="Y482" s="66"/>
      <c r="Z482" s="66"/>
      <c r="AA482" s="75" t="str">
        <f t="shared" si="92"/>
        <v/>
      </c>
      <c r="AB482" s="66"/>
      <c r="AC482" s="75"/>
      <c r="AD482" s="66"/>
      <c r="AE482" s="98"/>
      <c r="AF482" s="66"/>
      <c r="AG482" s="75"/>
      <c r="AH482" s="66"/>
      <c r="AI482" s="75" t="str">
        <f>IFERROR(IF(B482&lt;&gt;"", IF(AND(INDEX(Paste_Here!AC$2:AC$850, MATCH(B482, Paste_Here!A$2:A$850, 0))&lt;&gt;"", ISNUMBER(VALUE(INDEX(Paste_Here!AC$2:AC$850, MATCH(B482, Paste_Here!A$2:A$850, 0))))), INDEX(Paste_Here!AC$2:AC$850, MATCH(B482, Paste_Here!A$2:A$850, 0)), ""), ""), "")</f>
        <v/>
      </c>
      <c r="AJ482" s="66"/>
      <c r="AK482" s="75" t="str">
        <f>IFERROR(IF(B482&lt;&gt;"", IF(ISNUMBER(SEARCH("highrisk", LOWER(INDEX(Paste_Here!AD$2:AD$850, MATCH(B482, Paste_Here!A$2:A$850, 0))))), "High Risk", IF(ISNUMBER(SEARCH("lowrisk", LOWER(INDEX(Paste_Here!AD$2:AD$850, MATCH(B482, Paste_Here!A$2:A$850, 0))))), "Low Risk", IF(ISNUMBER(SEARCH("somerisk", LOWER(INDEX(Paste_Here!AD$2:AD$850, MATCH(B482, Paste_Here!A$2:A$850, 0))))), "Some Risk", IF(ISNUMBER(SEARCH("ot", LOWER(INDEX(Paste_Here!AD$2:AD$850, MATCH(B482, Paste_Here!A$2:A$850, 0))))), "OT", "")))), ""), "")</f>
        <v/>
      </c>
      <c r="AL482" s="66"/>
      <c r="AM482" s="75"/>
      <c r="AN482" s="66"/>
      <c r="AO482" s="75" t="str">
        <f>IFERROR(IF(B482&lt;&gt;"", IF(AND(INDEX(Paste_Here!M$2:M$850, MATCH(B482, Paste_Here!A$2:A$850, 0))&lt;&gt;"", ISNUMBER(VALUE(INDEX(Paste_Here!M$2:M$850, MATCH(B482, Paste_Here!A$2:A$850, 0))))), INDEX(Paste_Here!M$2:M$850, MATCH(B482, Paste_Here!A$2:A$850, 0)), ""), ""), "")</f>
        <v/>
      </c>
      <c r="AP482" s="66"/>
      <c r="AQ482" s="75" t="str">
        <f>IFERROR(IF(B482&lt;&gt;"", IF(ISNUMBER(SEARCH("highrisk", LOWER(INDEX(Paste_Here!N$2:N$850, MATCH(B482, Paste_Here!A$2:A$850, 0))))), "High Risk", IF(ISNUMBER(SEARCH("lowrisk", LOWER(INDEX(Paste_Here!N$2:N$850, MATCH(B482, Paste_Here!A$2:A$850, 0))))), "Low Risk", IF(ISNUMBER(SEARCH("somerisk", LOWER(INDEX(Paste_Here!N$2:N$850, MATCH(B482, Paste_Here!A$2:A$850, 0))))), "Some Risk", IF(ISNUMBER(SEARCH("ot", LOWER(INDEX(Paste_Here!N$2:N$850, MATCH(B482, Paste_Here!A$2:A$850, 0))))), "OT", "")))), ""), "")</f>
        <v/>
      </c>
      <c r="AT482" s="66"/>
      <c r="AU482" s="103"/>
      <c r="AV482" s="66"/>
      <c r="AW482" s="66"/>
      <c r="AX482" s="75" t="str">
        <f t="shared" si="93"/>
        <v/>
      </c>
      <c r="AY482" s="66"/>
      <c r="AZ482" s="75"/>
      <c r="BA482" s="66"/>
      <c r="BB482" s="75"/>
      <c r="BC482" s="66"/>
      <c r="BD482" s="75"/>
      <c r="BE482" s="66"/>
      <c r="BF482" s="75" t="str">
        <f>IFERROR(IF(B482&lt;&gt;"", IF(AND(INDEX(Paste_Here!AE$2:AE$850, MATCH(B482, Paste_Here!A$2:A$850, 0))&lt;&gt;"", ISNUMBER(VALUE(INDEX(Paste_Here!AE$2:AE$850, MATCH(B482, Paste_Here!A$2:A$850, 0))))), INDEX(Paste_Here!AE$2:AE$850, MATCH(B482, Paste_Here!A$2:A$850, 0)), ""), ""), "")</f>
        <v/>
      </c>
      <c r="BG482" s="66"/>
      <c r="BH482" s="75" t="str">
        <f>IFERROR(IF(B482&lt;&gt;"", IF(ISNUMBER(SEARCH("highrisk", LOWER(INDEX(Paste_Here!AF$2:AF$850, MATCH(B482, Paste_Here!A$2:A$850, 0))))), "High Risk", IF(ISNUMBER(SEARCH("lowrisk", LOWER(INDEX(Paste_Here!AF$2:AF$850, MATCH(B482, Paste_Here!A$2:A$850, 0))))), "Low Risk", IF(ISNUMBER(SEARCH("somerisk", LOWER(INDEX(Paste_Here!AF$2:AF$850, MATCH(B482, Paste_Here!A$2:A$850, 0))))), "Some Risk", IF(ISNUMBER(SEARCH("ot", LOWER(INDEX(Paste_Here!AF$2:AF$850, MATCH(B482, Paste_Here!A$2:A$850, 0))))), "OT", "")))), ""), "")</f>
        <v/>
      </c>
      <c r="BI482" s="66"/>
      <c r="BJ482" s="75"/>
      <c r="BK482" s="66"/>
      <c r="BL482" s="75" t="str">
        <f>IFERROR(IF(B482&lt;&gt;"", IF(AND(INDEX(Paste_Here!O$2:O$850, MATCH(B482, Paste_Here!A$2:A$850, 0))&lt;&gt;"", ISNUMBER(VALUE(INDEX(Paste_Here!O$2:O$850, MATCH(B482, Paste_Here!A$2:A$850, 0))))), INDEX(Paste_Here!O$2:O$850, MATCH(B482, Paste_Here!A$2:A$850, 0)), ""), ""), "")</f>
        <v/>
      </c>
      <c r="BM482" s="66"/>
      <c r="BN482" s="75" t="str">
        <f>IFERROR(IF(B482&lt;&gt;"", IF(ISNUMBER(SEARCH("highrisk", LOWER(INDEX(Paste_Here!P$2:P$850, MATCH(B482, Paste_Here!A$2:A$850, 0))))), "High Risk", IF(ISNUMBER(SEARCH("lowrisk", LOWER(INDEX(Paste_Here!P$2:P$850, MATCH(B482, Paste_Here!A$2:A$850, 0))))), "Low Risk", IF(ISNUMBER(SEARCH("somerisk", LOWER(INDEX(Paste_Here!P$2:P$850, MATCH(B482, Paste_Here!A$2:A$850, 0))))), "Some Risk", IF(ISNUMBER(SEARCH("ot", LOWER(INDEX(Paste_Here!P$2:P$850, MATCH(B482, Paste_Here!A$2:A$850, 0))))), "OT", "")))), ""), "")</f>
        <v/>
      </c>
      <c r="BQ482" s="66"/>
      <c r="BR482" s="75"/>
      <c r="BS482" s="66"/>
      <c r="BT482" s="66"/>
      <c r="BU482" s="75" t="str">
        <f t="shared" si="94"/>
        <v/>
      </c>
      <c r="BV482" s="66"/>
      <c r="BW482" s="75"/>
      <c r="BX482" s="66"/>
      <c r="BY482" s="75"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BZ482" s="66"/>
      <c r="CA482" s="75"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CB482" s="66"/>
      <c r="CC482" s="75"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CD482" s="66"/>
      <c r="CE482" s="75"/>
      <c r="CF482" s="66"/>
      <c r="CK482" s="75"/>
      <c r="CL482" s="66"/>
      <c r="CM482" s="75"/>
      <c r="CN482" s="66"/>
      <c r="CO482" s="75"/>
      <c r="CP482" s="66"/>
      <c r="CQ482" s="66"/>
      <c r="CR482" s="75" t="str">
        <f t="shared" si="95"/>
        <v/>
      </c>
      <c r="CS482" s="66"/>
      <c r="CT482" s="75"/>
      <c r="CU482" s="66"/>
      <c r="CV482" s="75"/>
      <c r="CW482" s="66"/>
      <c r="CX482" s="75"/>
      <c r="CY482" s="66"/>
      <c r="CZ482" s="75"/>
      <c r="DA482" s="66"/>
      <c r="DB482" s="75" t="str">
        <f>IFERROR(IF(B482&lt;&gt;"", IF(AND(INDEX(Paste_Here!AK$2:AK$850, MATCH(B482, Paste_Here!A$2:A$850, 0))&lt;&gt;"", ISNUMBER(VALUE(INDEX(Paste_Here!AK$2:AK$850, MATCH(B482, Paste_Here!A$2:A$850, 0))))), INDEX(Paste_Here!AK$2:AK$850, MATCH(B482, Paste_Here!A$2:A$850, 0)), ""), ""), "")</f>
        <v/>
      </c>
      <c r="DC482" s="66"/>
      <c r="DD482" s="75" t="str">
        <f>IFERROR(IF(B482&lt;&gt;"", IF(ISNUMBER(SEARCH("highrisk", LOWER(INDEX(Paste_Here!AL$2:AL$850, MATCH(B482, Paste_Here!A$2:A$850, 0))))), "High Risk", IF(ISNUMBER(SEARCH("lowrisk", LOWER(INDEX(Paste_Here!AL$2:AL$850, MATCH(B482, Paste_Here!A$2:A$850, 0))))), "Low Risk", IF(ISNUMBER(SEARCH("somerisk", LOWER(INDEX(Paste_Here!AL$2:AL$850, MATCH(B482, Paste_Here!A$2:A$850, 0))))), "Some Risk", IF(ISNUMBER(SEARCH("ot", LOWER(INDEX(Paste_Here!AL$2:AL$850, MATCH(B482, Paste_Here!A$2:A$850, 0))))), "OT", "")))), ""), "")</f>
        <v/>
      </c>
      <c r="DE482" s="66"/>
      <c r="DF482" s="75" t="str">
        <f>IFERROR(IF(B482&lt;&gt;"", IF(AND(INDEX(Paste_Here!AM$2:AM$850, MATCH(B482, Paste_Here!A$2:A$850, 0))&lt;&gt;"", ISNUMBER(VALUE(INDEX(Paste_Here!AM$2:AM$850, MATCH(B482, Paste_Here!A$2:A$850, 0))))), INDEX(Paste_Here!AM$2:AM$850, MATCH(B482, Paste_Here!A$2:A$850, 0)), ""), ""), "")</f>
        <v/>
      </c>
      <c r="DG482" s="66"/>
      <c r="DH482" s="75" t="str">
        <f>IFERROR(IF(B482&lt;&gt;"", IF(ISNUMBER(SEARCH("highrisk", LOWER(INDEX(Paste_Here!AN$2:AN$850, MATCH(B482, Paste_Here!A$2:A$850, 0))))), "High Risk", IF(ISNUMBER(SEARCH("lowrisk", LOWER(INDEX(Paste_Here!AN$2:AN$850, MATCH(B482, Paste_Here!A$2:A$850, 0))))), "Low Risk", IF(ISNUMBER(SEARCH("somerisk", LOWER(INDEX(Paste_Here!AN$2:AN$850, MATCH(B482, Paste_Here!A$2:A$850, 0))))), "Some Risk", IF(ISNUMBER(SEARCH("ot", LOWER(INDEX(Paste_Here!AN$2:AN$850, MATCH(B482, Paste_Here!A$2:A$850, 0))))), "OT", "")))), ""), "")</f>
        <v/>
      </c>
      <c r="DI482" s="66"/>
      <c r="DJ482" s="66"/>
      <c r="DK482" s="75" t="str">
        <f t="shared" si="96"/>
        <v/>
      </c>
      <c r="DL482" s="66"/>
      <c r="DM482" s="75" t="str">
        <f>IFERROR(IF(B482&lt;&gt;"", IF(AND(INDEX(Paste_Here!Q$2:Q$850, MATCH(B482, Paste_Here!A$2:A$850, 0))&lt;&gt;"", ISNUMBER(VALUE(INDEX(Paste_Here!Q$2:Q$850, MATCH(B482, Paste_Here!A$2:A$850, 0))))), INDEX(Paste_Here!Q$2:Q$850, MATCH(B482, Paste_Here!A$2:A$850, 0)), ""), ""), "")</f>
        <v/>
      </c>
      <c r="DN482" s="66"/>
      <c r="DO482" s="75" t="str">
        <f>IFERROR(IF(B482&lt;&gt;"", IF(ISNUMBER(SEARCH("highrisk", LOWER(INDEX(Paste_Here!R$2:R$850, MATCH(B482, Paste_Here!A$2:A$850, 0))))), "High Risk", IF(ISNUMBER(SEARCH("lowrisk", LOWER(INDEX(Paste_Here!R$2:R$850, MATCH(B482, Paste_Here!A$2:A$850, 0))))), "Low Risk", IF(ISNUMBER(SEARCH("somerisk", LOWER(INDEX(Paste_Here!R$2:R$850, MATCH(B482, Paste_Here!A$2:A$850, 0))))), "Some Risk", IF(ISNUMBER(SEARCH("ot", LOWER(INDEX(Paste_Here!R$2:R$850, MATCH(B482, Paste_Here!A$2:A$850, 0))))), "OT", "")))), ""), "")</f>
        <v/>
      </c>
      <c r="DP482" s="66"/>
      <c r="DQ482" s="93" t="str">
        <f>IFERROR(IF(B482&lt;&gt;"", IF(AND(INDEX(Paste_Here!S$2:S$850, MATCH(B482, Paste_Here!A$2:A$850, 0))&lt;&gt;"", ISNUMBER(VALUE(INDEX(Paste_Here!S$2:S$850, MATCH(B482, Paste_Here!A$2:A$850, 0))))), INDEX(Paste_Here!S$2:S$850, MATCH(B482, Paste_Here!A$2:A$850, 0)), ""), ""), "")</f>
        <v/>
      </c>
      <c r="DR482" s="66"/>
      <c r="DS482" s="75"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IF(ISNUMBER(SEARCH("ot", LOWER(INDEX(Paste_Here!T$2:T$850, MATCH(B482, Paste_Here!A$2:A$850, 0))))), "OT", "")))), ""), "")</f>
        <v/>
      </c>
      <c r="DT482" s="66"/>
      <c r="DU482" s="75" t="str">
        <f>IFERROR(IF(B482&lt;&gt;"", IF(AND(INDEX(Paste_Here!U$2:U$850, MATCH(B482, Paste_Here!A$2:A$850, 0))&lt;&gt;"", ISNUMBER(VALUE(INDEX(Paste_Here!U$2:U$850, MATCH(B482, Paste_Here!A$2:A$850, 0))))), INDEX(Paste_Here!U$2:U$850, MATCH(B482, Paste_Here!A$2:A$850, 0)), ""), ""), "")</f>
        <v/>
      </c>
      <c r="DV482" s="66"/>
      <c r="DW482" s="93" t="str">
        <f>IFERROR(IF(B482&lt;&gt;"", IF(ISNUMBER(SEARCH("highrisk", LOWER(INDEX(Paste_Here!V$2:V$850, MATCH(B482, Paste_Here!A$2:A$850, 0))))), "High Risk", IF(ISNUMBER(SEARCH("lowrisk", LOWER(INDEX(Paste_Here!V$2:V$850, MATCH(B482, Paste_Here!A$2:A$850, 0))))), "Low Risk", IF(ISNUMBER(SEARCH("somerisk", LOWER(INDEX(Paste_Here!V$2:V$850, MATCH(B482, Paste_Here!A$2:A$850, 0))))), "Some Risk", IF(ISNUMBER(SEARCH("ot", LOWER(INDEX(Paste_Here!V$2:V$850, MATCH(B482, Paste_Here!A$2:A$850, 0))))), "OT", "")))), ""), "")</f>
        <v/>
      </c>
      <c r="DX482" s="66"/>
      <c r="DY482" s="75" t="str">
        <f>IFERROR(IF(B482&lt;&gt;"", IF(AND(INDEX(Paste_Here!W$2:W$850, MATCH(B482, Paste_Here!A$2:A$850, 0))&lt;&gt;"", ISNUMBER(VALUE(INDEX(Paste_Here!W$2:W$850, MATCH(B482, Paste_Here!A$2:A$850, 0))))), INDEX(Paste_Here!W$2:W$850, MATCH(B482, Paste_Here!A$2:A$850, 0)), ""), ""), "")</f>
        <v/>
      </c>
      <c r="DZ482" s="66"/>
      <c r="EA482" s="75" t="str">
        <f>IFERROR(IF(B482&lt;&gt;"", IF(ISNUMBER(SEARCH("highrisk", LOWER(INDEX(Paste_Here!X$2:X$850, MATCH(B482, Paste_Here!A$2:A$850, 0))))), "High Risk", IF(ISNUMBER(SEARCH("lowrisk", LOWER(INDEX(Paste_Here!X$2:X$850, MATCH(B482, Paste_Here!A$2:A$850, 0))))), "Low Risk", IF(ISNUMBER(SEARCH("somerisk", LOWER(INDEX(Paste_Here!X$2:X$850, MATCH(B482, Paste_Here!A$2:A$850, 0))))), "Some Risk", IF(ISNUMBER(SEARCH("ot", LOWER(INDEX(Paste_Here!X$2:X$850, MATCH(B482, Paste_Here!A$2:A$850, 0))))), "OT", "")))), ""), "")</f>
        <v/>
      </c>
      <c r="EB482" s="66"/>
      <c r="EC482" s="66"/>
      <c r="ED482" s="75" t="str">
        <f t="shared" si="101"/>
        <v/>
      </c>
      <c r="EE482" s="66"/>
      <c r="EF482" s="75" t="str">
        <f>IFERROR(IF(B482&lt;&gt;"", IF(AND(INDEX(Paste_Here!AO$2:AO$850, MATCH(B482, Paste_Here!A$2:A$850, 0))&lt;&gt;"", ISNUMBER(VALUE(INDEX(Paste_Here!AO$2:AO$850, MATCH(B482, Paste_Here!A$2:A$850, 0))))), INDEX(Paste_Here!AO$2:AO$850, MATCH(B482, Paste_Here!A$2:A$850, 0)), ""), ""), "")</f>
        <v/>
      </c>
      <c r="EG482" s="66"/>
      <c r="EH482" s="75" t="str">
        <f>IFERROR(IF(B482&lt;&gt;"", IF(ISNUMBER(SEARCH("highrisk", LOWER(INDEX(Paste_Here!AP$2:AP$850, MATCH(B482, Paste_Here!A$2:A$850, 0))))), "High Risk", IF(ISNUMBER(SEARCH("lowrisk", LOWER(INDEX(Paste_Here!AP$2:AP$850, MATCH(B482, Paste_Here!A$2:A$850, 0))))), "Low Risk", IF(ISNUMBER(SEARCH("somerisk", LOWER(INDEX(Paste_Here!AP$2:AP$850, MATCH(B482, Paste_Here!A$2:A$850, 0))))), "Some Risk", IF(ISNUMBER(SEARCH("ot", LOWER(INDEX(Paste_Here!AP$2:AP$850, MATCH(B482, Paste_Here!A$2:A$850, 0))))), "OT", "")))), ""), "")</f>
        <v/>
      </c>
      <c r="EI482" s="66"/>
      <c r="EJ482" s="93"/>
      <c r="EK482" s="66"/>
      <c r="EL482" s="75" t="str">
        <f>IFERROR(IF(B482&lt;&gt;"", IF(AND(INDEX(Paste_Here!AQ$2:AQ$850, MATCH(B482, Paste_Here!A$2:A$850, 0))&lt;&gt;"", ISNUMBER(VALUE(INDEX(Paste_Here!AQ$2:AQ$850, MATCH(B482, Paste_Here!A$2:A$850, 0))))), INDEX(Paste_Here!AQ$2:AQ$850, MATCH(B482, Paste_Here!A$2:A$850, 0)), ""), ""), "")</f>
        <v/>
      </c>
      <c r="EM482" s="66"/>
      <c r="EN482" s="75" t="str">
        <f>IFERROR(IF(B482&lt;&gt;"", IF(ISNUMBER(SEARCH("highrisk", LOWER(INDEX(Paste_Here!AR$2:AR$850, MATCH(B482, Paste_Here!A$2:A$850, 0))))), "High Risk", IF(ISNUMBER(SEARCH("lowrisk", LOWER(INDEX(Paste_Here!AR$2:AR$850, MATCH(B482, Paste_Here!A$2:A$850, 0))))), "Low Risk", IF(ISNUMBER(SEARCH("somerisk", LOWER(INDEX(Paste_Here!AR$2:AR$850, MATCH(B482, Paste_Here!A$2:A$850, 0))))), "Some Risk", IF(ISNUMBER(SEARCH("ot", LOWER(INDEX(Paste_Here!AR$2:AR$850, MATCH(B482, Paste_Here!A$2:A$850, 0))))), "OT", "")))), ""), "")</f>
        <v/>
      </c>
      <c r="EO482" s="66"/>
      <c r="EP482" s="93"/>
      <c r="EQ482" s="66"/>
      <c r="ER482" s="75"/>
      <c r="ES482" s="66"/>
      <c r="ET482" s="75"/>
      <c r="EU482" s="66"/>
      <c r="EV482" s="66"/>
      <c r="EW482" s="75" t="str">
        <f t="shared" si="102"/>
        <v/>
      </c>
      <c r="EX482" s="66"/>
      <c r="EY482" s="75" t="str">
        <f>IFERROR(IF(B482&lt;&gt;"", IF(AND(INDEX(Paste_Here!Y$2:Y$850, MATCH(B482, Paste_Here!A$2:A$850, 0))&lt;&gt;"", ISNUMBER(VALUE(INDEX(Paste_Here!Y$2:Y$850, MATCH(B482, Paste_Here!A$2:A$850, 0))))), INDEX(Paste_Here!Y$2:Y$850, MATCH(B482, Paste_Here!A$2:A$850, 0)), ""), ""), "")</f>
        <v/>
      </c>
      <c r="EZ482" s="66"/>
      <c r="FA482" s="75" t="str">
        <f>IFERROR(IF(B482&lt;&gt;"", IF(ISNUMBER(SEARCH("highrisk", LOWER(INDEX(Paste_Here!Z$2:Z$850, MATCH(B482, Paste_Here!A$2:A$850, 0))))), "High Risk", IF(ISNUMBER(SEARCH("lowrisk", LOWER(INDEX(Paste_Here!Z$2:Z$850, MATCH(B482, Paste_Here!A$2:A$850, 0))))), "Low Risk", IF(ISNUMBER(SEARCH("somerisk", LOWER(INDEX(Paste_Here!Z$2:Z$850, MATCH(B482, Paste_Here!A$2:A$850, 0))))), "Some Risk", IF(ISNUMBER(SEARCH("ot", LOWER(INDEX(Paste_Here!Z$2:Z$850, MATCH(B482, Paste_Here!A$2:A$850, 0))))), "OT", "")))), ""), "")</f>
        <v/>
      </c>
      <c r="FB482" s="66"/>
      <c r="FC482" s="93"/>
      <c r="FD482" s="66"/>
      <c r="FE482" s="75" t="str">
        <f>IFERROR(IF(B482&lt;&gt;"", IF(AND(INDEX(Paste_Here!AA$2:AA$850, MATCH(B482, Paste_Here!A$2:A$850, 0))&lt;&gt;"", ISNUMBER(VALUE(INDEX(Paste_Here!AA$2:AA$850, MATCH(B482, Paste_Here!A$2:A$850, 0))))), INDEX(Paste_Here!AA$2:AA$850, MATCH(B482, Paste_Here!A$2:A$850, 0)), ""), ""), "")</f>
        <v/>
      </c>
      <c r="FF482" s="66"/>
      <c r="FG482" s="75" t="str">
        <f>IFERROR(IF(B482&lt;&gt;"", IF(ISNUMBER(SEARCH("highrisk", LOWER(INDEX(Paste_Here!AB$2:AB$850, MATCH(B482, Paste_Here!A$2:A$850, 0))))), "High Risk", IF(ISNUMBER(SEARCH("lowrisk", LOWER(INDEX(Paste_Here!AB$2:AB$850, MATCH(B482, Paste_Here!A$2:A$850, 0))))), "Low Risk", IF(ISNUMBER(SEARCH("somerisk", LOWER(INDEX(Paste_Here!AB$2:AB$850, MATCH(B482, Paste_Here!A$2:A$850, 0))))), "Some Risk", IF(ISNUMBER(SEARCH("ot", LOWER(INDEX(Paste_Here!AB$2:AB$850, MATCH(B482, Paste_Here!A$2:A$850, 0))))), "OT", "")))), ""), "")</f>
        <v/>
      </c>
      <c r="FH482" s="66"/>
      <c r="FI482" s="93"/>
      <c r="FJ482" s="66"/>
      <c r="FK482" s="75"/>
      <c r="FL482" s="66"/>
      <c r="FM482" s="75"/>
      <c r="FN482" s="66"/>
      <c r="FO482" s="66"/>
      <c r="FP482" s="75" t="str">
        <f t="shared" si="97"/>
        <v/>
      </c>
      <c r="FQ482" s="66"/>
      <c r="FR482" s="75" t="str">
        <f>IFERROR(IF(B482&lt;&gt;"", IF(ISNUMBER(SEARCH("s", LOWER(INDEX(Paste_Here!L$2:L$850, MATCH(B482, Paste_Here!A$2:A$850, 0))))), "Yes", IF(INDEX(Paste_Here!L$2:L$850, MATCH(B482, Paste_Here!A$2:A$850, 0))&lt;&gt;"", "No", "")), ""), "")</f>
        <v/>
      </c>
      <c r="FS482" s="66"/>
      <c r="FT482" s="75" t="str">
        <f>IFERROR(IF(B482&lt;&gt;"", IF(ISNUMBER(SEARCH("yes", LOWER(INDEX(Paste_Here!F$2:F$850, MATCH(B482, Paste_Here!A$2:A$850, 0))))), "Yes", IF(ISNUMBER(SEARCH("no", LOWER(INDEX(Paste_Here!F$2:F$850, MATCH(B482, Paste_Here!A$2:A$850, 0))))), "No", "")), ""), "")</f>
        <v/>
      </c>
      <c r="FU482" s="66"/>
      <c r="FV482" s="75" t="str">
        <f>IFERROR(IF(B482&lt;&gt;"", IF(ISNUMBER(SEARCH("english language learner", LOWER(INDEX(Paste_Here!C$2:C$850, MATCH(B482, Paste_Here!A$2:A$850, 0))))), "Yes", ""), ""), "")</f>
        <v/>
      </c>
      <c r="FW482" s="66"/>
      <c r="FX482" s="75" t="str">
        <f>IFERROR(IF(B482&lt;&gt;"", IF(OR(ISNUMBER(SEARCH("b", LOWER(INDEX(Paste_Here!J$2:J$850, MATCH(B482, Paste_Here!A$2:A$850, 0))))), ISNUMBER(SEARCH("h", LOWER(INDEX(Paste_Here!J$2:J$850, MATCH(B482, Paste_Here!A$2:A$850, 0))))), ISNUMBER(SEARCH("i", LOWER(INDEX(Paste_Here!J$2:J$850, MATCH(B482, Paste_Here!A$2:A$850, 0)))))), "Yes", IF(INDEX(Paste_Here!J$2:J$850, MATCH(B482, Paste_Here!A$2:A$850, 0))&lt;&gt;"", "No", "")), ""), "")</f>
        <v/>
      </c>
      <c r="FY482" s="66"/>
      <c r="FZ482" s="75" t="str">
        <f>IFERROR(IF(B482&lt;&gt;"", IF(ISNUMBER(SEARCH("yes", LOWER(INDEX(Paste_Here!K$2:K$850, MATCH(B482, Paste_Here!A$2:A$850, 0))))), "Yes", IF(ISNUMBER(SEARCH("no", LOWER(INDEX(Paste_Here!K$2:K$850, MATCH(B482, Paste_Here!A$2:A$850, 0))))), "No", "")), ""), "")</f>
        <v/>
      </c>
      <c r="GA482" s="66"/>
      <c r="GB482" s="75" t="str">
        <f>IFERROR(IF(B482&lt;&gt;"", IF(ISNUMBER(SEARCH("transitional 2", LOWER(INDEX(Paste_Here!C$2:C$850, MATCH(B482, Paste_Here!A$2:A$850, 0))))), "T2",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GC482" s="66"/>
      <c r="GD482" s="75"/>
      <c r="GE482" s="66"/>
      <c r="GF482" s="75"/>
      <c r="GG482" s="66"/>
      <c r="GH482" s="75"/>
      <c r="GI482" s="66"/>
      <c r="GK482" s="1" t="str" cm="1">
        <f t="array" ref="GK482">IFERROR(INDEX(Paste_Here!$B$2:$B$850, MATCH(0, COUNTIF(GK$4:GK481, Paste_Here!$B$2:$B$850) + IF(Paste_Here!$B$2:$B$850="", 1, 0), 0)), "")</f>
        <v/>
      </c>
      <c r="GL482" s="1" t="str">
        <f>IF(GK482&lt;&gt;"", INDEX(Paste_Here!$A$2:$A$850, MATCH(GK482, Paste_Here!$B$2:$B$850, 0)), "")</f>
        <v/>
      </c>
      <c r="GM482" s="1" t="str">
        <f t="shared" si="103"/>
        <v/>
      </c>
      <c r="GN482" s="1" t="str" cm="1">
        <f t="array" ref="GN482">IFERROR(INDEX($GM$5:$GM$850, MATCH(SMALL(IF($GM$5:$GM$850&lt;&gt;"", COUNTIF($GM$5:$GM$850, "&lt;"&amp;$GM$5:$GM$850)+1), ROW()-ROW($GN$5)+1), COUNTIF($GM$5:$GM$850, "&lt;"&amp;$GM$5:$GM$850)+1, 0)), "")</f>
        <v/>
      </c>
    </row>
    <row r="483" spans="1:196">
      <c r="A483" s="66"/>
      <c r="B483" s="75" t="str">
        <f t="shared" si="91"/>
        <v/>
      </c>
      <c r="C483" s="66"/>
      <c r="D483" s="75" t="str">
        <f>IFERROR(IF(AND(INDEX(Paste_Here!N$2:N$850, MATCH(B483, Paste_Here!A$2:A$850, 0)) = ""), "", IF(UPPER(INDEX(Paste_Here!N$2:N$850, MATCH(B483, Paste_Here!A$2:A$850, 0))) = "YES", "Yes", IF(UPPER(INDEX(Paste_Here!N$2:N$850, MATCH(B483, Paste_Here!A$2:A$850, 0))) = "NO", "No", ""))), "")</f>
        <v/>
      </c>
      <c r="E483" s="66"/>
      <c r="F483" s="75" t="str">
        <f t="shared" si="98"/>
        <v/>
      </c>
      <c r="G483" s="66"/>
      <c r="H483" s="75" t="str">
        <f t="shared" si="99"/>
        <v/>
      </c>
      <c r="I483" s="66"/>
      <c r="J483" s="75" t="str">
        <f t="shared" si="100"/>
        <v/>
      </c>
      <c r="K483" s="66"/>
      <c r="L483" s="75"/>
      <c r="M483" s="66"/>
      <c r="N483" s="75" t="str">
        <f>IFERROR(IF(B483&lt;&gt;"", IF(AND(INDEX(Paste_Here!AW$2:AW$850, MATCH(B483, Paste_Here!A$2:A$850, 0))&lt;&gt;"", ISNUMBER(VALUE(INDEX(Paste_Here!AW$2:AW$850, MATCH(B483, Paste_Here!A$2:A$850, 0))))), INDEX(Paste_Here!AW$2:AW$850, MATCH(B483, Paste_Here!A$2:A$850, 0)), ""), ""), "")</f>
        <v/>
      </c>
      <c r="O483" s="66"/>
      <c r="P483" s="75" t="str">
        <f>IFERROR(IF(B483&lt;&gt;"", IF(AND(INDEX(Paste_Here!AX$2:AX$850, MATCH(B483, Paste_Here!A$2:A$850, 0))&lt;&gt;"", ISNUMBER(VALUE(INDEX(Paste_Here!AX$2:AX$850, MATCH(B483, Paste_Here!A$2:A$850, 0))))), INDEX(Paste_Here!AX$2:AX$850, MATCH(B483, Paste_Here!A$2:A$850, 0)), ""), ""), "")</f>
        <v/>
      </c>
      <c r="Q483" s="66"/>
      <c r="R483" s="75" t="str">
        <f>IFERROR(IF(B483&lt;&gt;"", IF(AND(INDEX(Paste_Here!AU$2:AU$850, MATCH(B483, Paste_Here!A$2:A$850, 0))&lt;&gt;"", ISNUMBER(VALUE(INDEX(Paste_Here!AU$2:AU$850, MATCH(B483, Paste_Here!A$2:A$850, 0))))), INDEX(Paste_Here!AU$2:AU$850, MATCH(B483, Paste_Here!A$2:A$850, 0)), ""), ""), "")</f>
        <v/>
      </c>
      <c r="S483" s="66"/>
      <c r="T483" s="75" t="str">
        <f>IFERROR(IF(B483&lt;&gt;"", IF(AND(INDEX(Paste_Here!AV$2:AV$850, MATCH(B483, Paste_Here!A$2:A$850, 0))&lt;&gt;"", ISNUMBER(VALUE(INDEX(Paste_Here!AV$2:AV$850, MATCH(B483, Paste_Here!A$2:A$850, 0))))), INDEX(Paste_Here!AV$2:AV$850, MATCH(B483, Paste_Here!A$2:A$850, 0)), ""), ""), "")</f>
        <v/>
      </c>
      <c r="U483" s="66"/>
      <c r="W483" s="66"/>
      <c r="Y483" s="66"/>
      <c r="Z483" s="66"/>
      <c r="AA483" s="75" t="str">
        <f t="shared" si="92"/>
        <v/>
      </c>
      <c r="AB483" s="66"/>
      <c r="AC483" s="75"/>
      <c r="AD483" s="66"/>
      <c r="AE483" s="98"/>
      <c r="AF483" s="66"/>
      <c r="AG483" s="75"/>
      <c r="AH483" s="66"/>
      <c r="AI483" s="75" t="str">
        <f>IFERROR(IF(B483&lt;&gt;"", IF(AND(INDEX(Paste_Here!AC$2:AC$850, MATCH(B483, Paste_Here!A$2:A$850, 0))&lt;&gt;"", ISNUMBER(VALUE(INDEX(Paste_Here!AC$2:AC$850, MATCH(B483, Paste_Here!A$2:A$850, 0))))), INDEX(Paste_Here!AC$2:AC$850, MATCH(B483, Paste_Here!A$2:A$850, 0)), ""), ""), "")</f>
        <v/>
      </c>
      <c r="AJ483" s="66"/>
      <c r="AK483" s="75" t="str">
        <f>IFERROR(IF(B483&lt;&gt;"", IF(ISNUMBER(SEARCH("highrisk", LOWER(INDEX(Paste_Here!AD$2:AD$850, MATCH(B483, Paste_Here!A$2:A$850, 0))))), "High Risk", IF(ISNUMBER(SEARCH("lowrisk", LOWER(INDEX(Paste_Here!AD$2:AD$850, MATCH(B483, Paste_Here!A$2:A$850, 0))))), "Low Risk", IF(ISNUMBER(SEARCH("somerisk", LOWER(INDEX(Paste_Here!AD$2:AD$850, MATCH(B483, Paste_Here!A$2:A$850, 0))))), "Some Risk", IF(ISNUMBER(SEARCH("ot", LOWER(INDEX(Paste_Here!AD$2:AD$850, MATCH(B483, Paste_Here!A$2:A$850, 0))))), "OT", "")))), ""), "")</f>
        <v/>
      </c>
      <c r="AL483" s="66"/>
      <c r="AM483" s="75"/>
      <c r="AN483" s="66"/>
      <c r="AO483" s="75" t="str">
        <f>IFERROR(IF(B483&lt;&gt;"", IF(AND(INDEX(Paste_Here!M$2:M$850, MATCH(B483, Paste_Here!A$2:A$850, 0))&lt;&gt;"", ISNUMBER(VALUE(INDEX(Paste_Here!M$2:M$850, MATCH(B483, Paste_Here!A$2:A$850, 0))))), INDEX(Paste_Here!M$2:M$850, MATCH(B483, Paste_Here!A$2:A$850, 0)), ""), ""), "")</f>
        <v/>
      </c>
      <c r="AP483" s="66"/>
      <c r="AQ483" s="75" t="str">
        <f>IFERROR(IF(B483&lt;&gt;"", IF(ISNUMBER(SEARCH("highrisk", LOWER(INDEX(Paste_Here!N$2:N$850, MATCH(B483, Paste_Here!A$2:A$850, 0))))), "High Risk", IF(ISNUMBER(SEARCH("lowrisk", LOWER(INDEX(Paste_Here!N$2:N$850, MATCH(B483, Paste_Here!A$2:A$850, 0))))), "Low Risk", IF(ISNUMBER(SEARCH("somerisk", LOWER(INDEX(Paste_Here!N$2:N$850, MATCH(B483, Paste_Here!A$2:A$850, 0))))), "Some Risk", IF(ISNUMBER(SEARCH("ot", LOWER(INDEX(Paste_Here!N$2:N$850, MATCH(B483, Paste_Here!A$2:A$850, 0))))), "OT", "")))), ""), "")</f>
        <v/>
      </c>
      <c r="AT483" s="66"/>
      <c r="AU483" s="103"/>
      <c r="AV483" s="66"/>
      <c r="AW483" s="66"/>
      <c r="AX483" s="75" t="str">
        <f t="shared" si="93"/>
        <v/>
      </c>
      <c r="AY483" s="66"/>
      <c r="AZ483" s="75"/>
      <c r="BA483" s="66"/>
      <c r="BB483" s="75"/>
      <c r="BC483" s="66"/>
      <c r="BD483" s="75"/>
      <c r="BE483" s="66"/>
      <c r="BF483" s="75" t="str">
        <f>IFERROR(IF(B483&lt;&gt;"", IF(AND(INDEX(Paste_Here!AE$2:AE$850, MATCH(B483, Paste_Here!A$2:A$850, 0))&lt;&gt;"", ISNUMBER(VALUE(INDEX(Paste_Here!AE$2:AE$850, MATCH(B483, Paste_Here!A$2:A$850, 0))))), INDEX(Paste_Here!AE$2:AE$850, MATCH(B483, Paste_Here!A$2:A$850, 0)), ""), ""), "")</f>
        <v/>
      </c>
      <c r="BG483" s="66"/>
      <c r="BH483" s="75" t="str">
        <f>IFERROR(IF(B483&lt;&gt;"", IF(ISNUMBER(SEARCH("highrisk", LOWER(INDEX(Paste_Here!AF$2:AF$850, MATCH(B483, Paste_Here!A$2:A$850, 0))))), "High Risk", IF(ISNUMBER(SEARCH("lowrisk", LOWER(INDEX(Paste_Here!AF$2:AF$850, MATCH(B483, Paste_Here!A$2:A$850, 0))))), "Low Risk", IF(ISNUMBER(SEARCH("somerisk", LOWER(INDEX(Paste_Here!AF$2:AF$850, MATCH(B483, Paste_Here!A$2:A$850, 0))))), "Some Risk", IF(ISNUMBER(SEARCH("ot", LOWER(INDEX(Paste_Here!AF$2:AF$850, MATCH(B483, Paste_Here!A$2:A$850, 0))))), "OT", "")))), ""), "")</f>
        <v/>
      </c>
      <c r="BI483" s="66"/>
      <c r="BJ483" s="75"/>
      <c r="BK483" s="66"/>
      <c r="BL483" s="75" t="str">
        <f>IFERROR(IF(B483&lt;&gt;"", IF(AND(INDEX(Paste_Here!O$2:O$850, MATCH(B483, Paste_Here!A$2:A$850, 0))&lt;&gt;"", ISNUMBER(VALUE(INDEX(Paste_Here!O$2:O$850, MATCH(B483, Paste_Here!A$2:A$850, 0))))), INDEX(Paste_Here!O$2:O$850, MATCH(B483, Paste_Here!A$2:A$850, 0)), ""), ""), "")</f>
        <v/>
      </c>
      <c r="BM483" s="66"/>
      <c r="BN483" s="75" t="str">
        <f>IFERROR(IF(B483&lt;&gt;"", IF(ISNUMBER(SEARCH("highrisk", LOWER(INDEX(Paste_Here!P$2:P$850, MATCH(B483, Paste_Here!A$2:A$850, 0))))), "High Risk", IF(ISNUMBER(SEARCH("lowrisk", LOWER(INDEX(Paste_Here!P$2:P$850, MATCH(B483, Paste_Here!A$2:A$850, 0))))), "Low Risk", IF(ISNUMBER(SEARCH("somerisk", LOWER(INDEX(Paste_Here!P$2:P$850, MATCH(B483, Paste_Here!A$2:A$850, 0))))), "Some Risk", IF(ISNUMBER(SEARCH("ot", LOWER(INDEX(Paste_Here!P$2:P$850, MATCH(B483, Paste_Here!A$2:A$850, 0))))), "OT", "")))), ""), "")</f>
        <v/>
      </c>
      <c r="BQ483" s="66"/>
      <c r="BR483" s="75"/>
      <c r="BS483" s="66"/>
      <c r="BT483" s="66"/>
      <c r="BU483" s="75" t="str">
        <f t="shared" si="94"/>
        <v/>
      </c>
      <c r="BV483" s="66"/>
      <c r="BW483" s="75"/>
      <c r="BX483" s="66"/>
      <c r="BY483" s="75"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BZ483" s="66"/>
      <c r="CA483" s="75"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CB483" s="66"/>
      <c r="CC483" s="75"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CD483" s="66"/>
      <c r="CE483" s="75"/>
      <c r="CF483" s="66"/>
      <c r="CK483" s="75"/>
      <c r="CL483" s="66"/>
      <c r="CM483" s="75"/>
      <c r="CN483" s="66"/>
      <c r="CO483" s="75"/>
      <c r="CP483" s="66"/>
      <c r="CQ483" s="66"/>
      <c r="CR483" s="75" t="str">
        <f t="shared" si="95"/>
        <v/>
      </c>
      <c r="CS483" s="66"/>
      <c r="CT483" s="75"/>
      <c r="CU483" s="66"/>
      <c r="CV483" s="75"/>
      <c r="CW483" s="66"/>
      <c r="CX483" s="75"/>
      <c r="CY483" s="66"/>
      <c r="CZ483" s="75"/>
      <c r="DA483" s="66"/>
      <c r="DB483" s="75" t="str">
        <f>IFERROR(IF(B483&lt;&gt;"", IF(AND(INDEX(Paste_Here!AK$2:AK$850, MATCH(B483, Paste_Here!A$2:A$850, 0))&lt;&gt;"", ISNUMBER(VALUE(INDEX(Paste_Here!AK$2:AK$850, MATCH(B483, Paste_Here!A$2:A$850, 0))))), INDEX(Paste_Here!AK$2:AK$850, MATCH(B483, Paste_Here!A$2:A$850, 0)), ""), ""), "")</f>
        <v/>
      </c>
      <c r="DC483" s="66"/>
      <c r="DD483" s="75" t="str">
        <f>IFERROR(IF(B483&lt;&gt;"", IF(ISNUMBER(SEARCH("highrisk", LOWER(INDEX(Paste_Here!AL$2:AL$850, MATCH(B483, Paste_Here!A$2:A$850, 0))))), "High Risk", IF(ISNUMBER(SEARCH("lowrisk", LOWER(INDEX(Paste_Here!AL$2:AL$850, MATCH(B483, Paste_Here!A$2:A$850, 0))))), "Low Risk", IF(ISNUMBER(SEARCH("somerisk", LOWER(INDEX(Paste_Here!AL$2:AL$850, MATCH(B483, Paste_Here!A$2:A$850, 0))))), "Some Risk", IF(ISNUMBER(SEARCH("ot", LOWER(INDEX(Paste_Here!AL$2:AL$850, MATCH(B483, Paste_Here!A$2:A$850, 0))))), "OT", "")))), ""), "")</f>
        <v/>
      </c>
      <c r="DE483" s="66"/>
      <c r="DF483" s="75" t="str">
        <f>IFERROR(IF(B483&lt;&gt;"", IF(AND(INDEX(Paste_Here!AM$2:AM$850, MATCH(B483, Paste_Here!A$2:A$850, 0))&lt;&gt;"", ISNUMBER(VALUE(INDEX(Paste_Here!AM$2:AM$850, MATCH(B483, Paste_Here!A$2:A$850, 0))))), INDEX(Paste_Here!AM$2:AM$850, MATCH(B483, Paste_Here!A$2:A$850, 0)), ""), ""), "")</f>
        <v/>
      </c>
      <c r="DG483" s="66"/>
      <c r="DH483" s="75" t="str">
        <f>IFERROR(IF(B483&lt;&gt;"", IF(ISNUMBER(SEARCH("highrisk", LOWER(INDEX(Paste_Here!AN$2:AN$850, MATCH(B483, Paste_Here!A$2:A$850, 0))))), "High Risk", IF(ISNUMBER(SEARCH("lowrisk", LOWER(INDEX(Paste_Here!AN$2:AN$850, MATCH(B483, Paste_Here!A$2:A$850, 0))))), "Low Risk", IF(ISNUMBER(SEARCH("somerisk", LOWER(INDEX(Paste_Here!AN$2:AN$850, MATCH(B483, Paste_Here!A$2:A$850, 0))))), "Some Risk", IF(ISNUMBER(SEARCH("ot", LOWER(INDEX(Paste_Here!AN$2:AN$850, MATCH(B483, Paste_Here!A$2:A$850, 0))))), "OT", "")))), ""), "")</f>
        <v/>
      </c>
      <c r="DI483" s="66"/>
      <c r="DJ483" s="66"/>
      <c r="DK483" s="75" t="str">
        <f t="shared" si="96"/>
        <v/>
      </c>
      <c r="DL483" s="66"/>
      <c r="DM483" s="75" t="str">
        <f>IFERROR(IF(B483&lt;&gt;"", IF(AND(INDEX(Paste_Here!Q$2:Q$850, MATCH(B483, Paste_Here!A$2:A$850, 0))&lt;&gt;"", ISNUMBER(VALUE(INDEX(Paste_Here!Q$2:Q$850, MATCH(B483, Paste_Here!A$2:A$850, 0))))), INDEX(Paste_Here!Q$2:Q$850, MATCH(B483, Paste_Here!A$2:A$850, 0)), ""), ""), "")</f>
        <v/>
      </c>
      <c r="DN483" s="66"/>
      <c r="DO483" s="75" t="str">
        <f>IFERROR(IF(B483&lt;&gt;"", IF(ISNUMBER(SEARCH("highrisk", LOWER(INDEX(Paste_Here!R$2:R$850, MATCH(B483, Paste_Here!A$2:A$850, 0))))), "High Risk", IF(ISNUMBER(SEARCH("lowrisk", LOWER(INDEX(Paste_Here!R$2:R$850, MATCH(B483, Paste_Here!A$2:A$850, 0))))), "Low Risk", IF(ISNUMBER(SEARCH("somerisk", LOWER(INDEX(Paste_Here!R$2:R$850, MATCH(B483, Paste_Here!A$2:A$850, 0))))), "Some Risk", IF(ISNUMBER(SEARCH("ot", LOWER(INDEX(Paste_Here!R$2:R$850, MATCH(B483, Paste_Here!A$2:A$850, 0))))), "OT", "")))), ""), "")</f>
        <v/>
      </c>
      <c r="DP483" s="66"/>
      <c r="DQ483" s="93" t="str">
        <f>IFERROR(IF(B483&lt;&gt;"", IF(AND(INDEX(Paste_Here!S$2:S$850, MATCH(B483, Paste_Here!A$2:A$850, 0))&lt;&gt;"", ISNUMBER(VALUE(INDEX(Paste_Here!S$2:S$850, MATCH(B483, Paste_Here!A$2:A$850, 0))))), INDEX(Paste_Here!S$2:S$850, MATCH(B483, Paste_Here!A$2:A$850, 0)), ""), ""), "")</f>
        <v/>
      </c>
      <c r="DR483" s="66"/>
      <c r="DS483" s="75"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IF(ISNUMBER(SEARCH("ot", LOWER(INDEX(Paste_Here!T$2:T$850, MATCH(B483, Paste_Here!A$2:A$850, 0))))), "OT", "")))), ""), "")</f>
        <v/>
      </c>
      <c r="DT483" s="66"/>
      <c r="DU483" s="75" t="str">
        <f>IFERROR(IF(B483&lt;&gt;"", IF(AND(INDEX(Paste_Here!U$2:U$850, MATCH(B483, Paste_Here!A$2:A$850, 0))&lt;&gt;"", ISNUMBER(VALUE(INDEX(Paste_Here!U$2:U$850, MATCH(B483, Paste_Here!A$2:A$850, 0))))), INDEX(Paste_Here!U$2:U$850, MATCH(B483, Paste_Here!A$2:A$850, 0)), ""), ""), "")</f>
        <v/>
      </c>
      <c r="DV483" s="66"/>
      <c r="DW483" s="93" t="str">
        <f>IFERROR(IF(B483&lt;&gt;"", IF(ISNUMBER(SEARCH("highrisk", LOWER(INDEX(Paste_Here!V$2:V$850, MATCH(B483, Paste_Here!A$2:A$850, 0))))), "High Risk", IF(ISNUMBER(SEARCH("lowrisk", LOWER(INDEX(Paste_Here!V$2:V$850, MATCH(B483, Paste_Here!A$2:A$850, 0))))), "Low Risk", IF(ISNUMBER(SEARCH("somerisk", LOWER(INDEX(Paste_Here!V$2:V$850, MATCH(B483, Paste_Here!A$2:A$850, 0))))), "Some Risk", IF(ISNUMBER(SEARCH("ot", LOWER(INDEX(Paste_Here!V$2:V$850, MATCH(B483, Paste_Here!A$2:A$850, 0))))), "OT", "")))), ""), "")</f>
        <v/>
      </c>
      <c r="DX483" s="66"/>
      <c r="DY483" s="75" t="str">
        <f>IFERROR(IF(B483&lt;&gt;"", IF(AND(INDEX(Paste_Here!W$2:W$850, MATCH(B483, Paste_Here!A$2:A$850, 0))&lt;&gt;"", ISNUMBER(VALUE(INDEX(Paste_Here!W$2:W$850, MATCH(B483, Paste_Here!A$2:A$850, 0))))), INDEX(Paste_Here!W$2:W$850, MATCH(B483, Paste_Here!A$2:A$850, 0)), ""), ""), "")</f>
        <v/>
      </c>
      <c r="DZ483" s="66"/>
      <c r="EA483" s="75" t="str">
        <f>IFERROR(IF(B483&lt;&gt;"", IF(ISNUMBER(SEARCH("highrisk", LOWER(INDEX(Paste_Here!X$2:X$850, MATCH(B483, Paste_Here!A$2:A$850, 0))))), "High Risk", IF(ISNUMBER(SEARCH("lowrisk", LOWER(INDEX(Paste_Here!X$2:X$850, MATCH(B483, Paste_Here!A$2:A$850, 0))))), "Low Risk", IF(ISNUMBER(SEARCH("somerisk", LOWER(INDEX(Paste_Here!X$2:X$850, MATCH(B483, Paste_Here!A$2:A$850, 0))))), "Some Risk", IF(ISNUMBER(SEARCH("ot", LOWER(INDEX(Paste_Here!X$2:X$850, MATCH(B483, Paste_Here!A$2:A$850, 0))))), "OT", "")))), ""), "")</f>
        <v/>
      </c>
      <c r="EB483" s="66"/>
      <c r="EC483" s="66"/>
      <c r="ED483" s="75" t="str">
        <f t="shared" si="101"/>
        <v/>
      </c>
      <c r="EE483" s="66"/>
      <c r="EF483" s="75" t="str">
        <f>IFERROR(IF(B483&lt;&gt;"", IF(AND(INDEX(Paste_Here!AO$2:AO$850, MATCH(B483, Paste_Here!A$2:A$850, 0))&lt;&gt;"", ISNUMBER(VALUE(INDEX(Paste_Here!AO$2:AO$850, MATCH(B483, Paste_Here!A$2:A$850, 0))))), INDEX(Paste_Here!AO$2:AO$850, MATCH(B483, Paste_Here!A$2:A$850, 0)), ""), ""), "")</f>
        <v/>
      </c>
      <c r="EG483" s="66"/>
      <c r="EH483" s="75" t="str">
        <f>IFERROR(IF(B483&lt;&gt;"", IF(ISNUMBER(SEARCH("highrisk", LOWER(INDEX(Paste_Here!AP$2:AP$850, MATCH(B483, Paste_Here!A$2:A$850, 0))))), "High Risk", IF(ISNUMBER(SEARCH("lowrisk", LOWER(INDEX(Paste_Here!AP$2:AP$850, MATCH(B483, Paste_Here!A$2:A$850, 0))))), "Low Risk", IF(ISNUMBER(SEARCH("somerisk", LOWER(INDEX(Paste_Here!AP$2:AP$850, MATCH(B483, Paste_Here!A$2:A$850, 0))))), "Some Risk", IF(ISNUMBER(SEARCH("ot", LOWER(INDEX(Paste_Here!AP$2:AP$850, MATCH(B483, Paste_Here!A$2:A$850, 0))))), "OT", "")))), ""), "")</f>
        <v/>
      </c>
      <c r="EI483" s="66"/>
      <c r="EJ483" s="93"/>
      <c r="EK483" s="66"/>
      <c r="EL483" s="75" t="str">
        <f>IFERROR(IF(B483&lt;&gt;"", IF(AND(INDEX(Paste_Here!AQ$2:AQ$850, MATCH(B483, Paste_Here!A$2:A$850, 0))&lt;&gt;"", ISNUMBER(VALUE(INDEX(Paste_Here!AQ$2:AQ$850, MATCH(B483, Paste_Here!A$2:A$850, 0))))), INDEX(Paste_Here!AQ$2:AQ$850, MATCH(B483, Paste_Here!A$2:A$850, 0)), ""), ""), "")</f>
        <v/>
      </c>
      <c r="EM483" s="66"/>
      <c r="EN483" s="75" t="str">
        <f>IFERROR(IF(B483&lt;&gt;"", IF(ISNUMBER(SEARCH("highrisk", LOWER(INDEX(Paste_Here!AR$2:AR$850, MATCH(B483, Paste_Here!A$2:A$850, 0))))), "High Risk", IF(ISNUMBER(SEARCH("lowrisk", LOWER(INDEX(Paste_Here!AR$2:AR$850, MATCH(B483, Paste_Here!A$2:A$850, 0))))), "Low Risk", IF(ISNUMBER(SEARCH("somerisk", LOWER(INDEX(Paste_Here!AR$2:AR$850, MATCH(B483, Paste_Here!A$2:A$850, 0))))), "Some Risk", IF(ISNUMBER(SEARCH("ot", LOWER(INDEX(Paste_Here!AR$2:AR$850, MATCH(B483, Paste_Here!A$2:A$850, 0))))), "OT", "")))), ""), "")</f>
        <v/>
      </c>
      <c r="EO483" s="66"/>
      <c r="EP483" s="93"/>
      <c r="EQ483" s="66"/>
      <c r="ER483" s="75"/>
      <c r="ES483" s="66"/>
      <c r="ET483" s="75"/>
      <c r="EU483" s="66"/>
      <c r="EV483" s="66"/>
      <c r="EW483" s="75" t="str">
        <f t="shared" si="102"/>
        <v/>
      </c>
      <c r="EX483" s="66"/>
      <c r="EY483" s="75" t="str">
        <f>IFERROR(IF(B483&lt;&gt;"", IF(AND(INDEX(Paste_Here!Y$2:Y$850, MATCH(B483, Paste_Here!A$2:A$850, 0))&lt;&gt;"", ISNUMBER(VALUE(INDEX(Paste_Here!Y$2:Y$850, MATCH(B483, Paste_Here!A$2:A$850, 0))))), INDEX(Paste_Here!Y$2:Y$850, MATCH(B483, Paste_Here!A$2:A$850, 0)), ""), ""), "")</f>
        <v/>
      </c>
      <c r="EZ483" s="66"/>
      <c r="FA483" s="75" t="str">
        <f>IFERROR(IF(B483&lt;&gt;"", IF(ISNUMBER(SEARCH("highrisk", LOWER(INDEX(Paste_Here!Z$2:Z$850, MATCH(B483, Paste_Here!A$2:A$850, 0))))), "High Risk", IF(ISNUMBER(SEARCH("lowrisk", LOWER(INDEX(Paste_Here!Z$2:Z$850, MATCH(B483, Paste_Here!A$2:A$850, 0))))), "Low Risk", IF(ISNUMBER(SEARCH("somerisk", LOWER(INDEX(Paste_Here!Z$2:Z$850, MATCH(B483, Paste_Here!A$2:A$850, 0))))), "Some Risk", IF(ISNUMBER(SEARCH("ot", LOWER(INDEX(Paste_Here!Z$2:Z$850, MATCH(B483, Paste_Here!A$2:A$850, 0))))), "OT", "")))), ""), "")</f>
        <v/>
      </c>
      <c r="FB483" s="66"/>
      <c r="FC483" s="93"/>
      <c r="FD483" s="66"/>
      <c r="FE483" s="75" t="str">
        <f>IFERROR(IF(B483&lt;&gt;"", IF(AND(INDEX(Paste_Here!AA$2:AA$850, MATCH(B483, Paste_Here!A$2:A$850, 0))&lt;&gt;"", ISNUMBER(VALUE(INDEX(Paste_Here!AA$2:AA$850, MATCH(B483, Paste_Here!A$2:A$850, 0))))), INDEX(Paste_Here!AA$2:AA$850, MATCH(B483, Paste_Here!A$2:A$850, 0)), ""), ""), "")</f>
        <v/>
      </c>
      <c r="FF483" s="66"/>
      <c r="FG483" s="75" t="str">
        <f>IFERROR(IF(B483&lt;&gt;"", IF(ISNUMBER(SEARCH("highrisk", LOWER(INDEX(Paste_Here!AB$2:AB$850, MATCH(B483, Paste_Here!A$2:A$850, 0))))), "High Risk", IF(ISNUMBER(SEARCH("lowrisk", LOWER(INDEX(Paste_Here!AB$2:AB$850, MATCH(B483, Paste_Here!A$2:A$850, 0))))), "Low Risk", IF(ISNUMBER(SEARCH("somerisk", LOWER(INDEX(Paste_Here!AB$2:AB$850, MATCH(B483, Paste_Here!A$2:A$850, 0))))), "Some Risk", IF(ISNUMBER(SEARCH("ot", LOWER(INDEX(Paste_Here!AB$2:AB$850, MATCH(B483, Paste_Here!A$2:A$850, 0))))), "OT", "")))), ""), "")</f>
        <v/>
      </c>
      <c r="FH483" s="66"/>
      <c r="FI483" s="93"/>
      <c r="FJ483" s="66"/>
      <c r="FK483" s="75"/>
      <c r="FL483" s="66"/>
      <c r="FM483" s="75"/>
      <c r="FN483" s="66"/>
      <c r="FO483" s="66"/>
      <c r="FP483" s="75" t="str">
        <f t="shared" si="97"/>
        <v/>
      </c>
      <c r="FQ483" s="66"/>
      <c r="FR483" s="75" t="str">
        <f>IFERROR(IF(B483&lt;&gt;"", IF(ISNUMBER(SEARCH("s", LOWER(INDEX(Paste_Here!L$2:L$850, MATCH(B483, Paste_Here!A$2:A$850, 0))))), "Yes", IF(INDEX(Paste_Here!L$2:L$850, MATCH(B483, Paste_Here!A$2:A$850, 0))&lt;&gt;"", "No", "")), ""), "")</f>
        <v/>
      </c>
      <c r="FS483" s="66"/>
      <c r="FT483" s="75" t="str">
        <f>IFERROR(IF(B483&lt;&gt;"", IF(ISNUMBER(SEARCH("yes", LOWER(INDEX(Paste_Here!F$2:F$850, MATCH(B483, Paste_Here!A$2:A$850, 0))))), "Yes", IF(ISNUMBER(SEARCH("no", LOWER(INDEX(Paste_Here!F$2:F$850, MATCH(B483, Paste_Here!A$2:A$850, 0))))), "No", "")), ""), "")</f>
        <v/>
      </c>
      <c r="FU483" s="66"/>
      <c r="FV483" s="75" t="str">
        <f>IFERROR(IF(B483&lt;&gt;"", IF(ISNUMBER(SEARCH("english language learner", LOWER(INDEX(Paste_Here!C$2:C$850, MATCH(B483, Paste_Here!A$2:A$850, 0))))), "Yes", ""), ""), "")</f>
        <v/>
      </c>
      <c r="FW483" s="66"/>
      <c r="FX483" s="75" t="str">
        <f>IFERROR(IF(B483&lt;&gt;"", IF(OR(ISNUMBER(SEARCH("b", LOWER(INDEX(Paste_Here!J$2:J$850, MATCH(B483, Paste_Here!A$2:A$850, 0))))), ISNUMBER(SEARCH("h", LOWER(INDEX(Paste_Here!J$2:J$850, MATCH(B483, Paste_Here!A$2:A$850, 0))))), ISNUMBER(SEARCH("i", LOWER(INDEX(Paste_Here!J$2:J$850, MATCH(B483, Paste_Here!A$2:A$850, 0)))))), "Yes", IF(INDEX(Paste_Here!J$2:J$850, MATCH(B483, Paste_Here!A$2:A$850, 0))&lt;&gt;"", "No", "")), ""), "")</f>
        <v/>
      </c>
      <c r="FY483" s="66"/>
      <c r="FZ483" s="75" t="str">
        <f>IFERROR(IF(B483&lt;&gt;"", IF(ISNUMBER(SEARCH("yes", LOWER(INDEX(Paste_Here!K$2:K$850, MATCH(B483, Paste_Here!A$2:A$850, 0))))), "Yes", IF(ISNUMBER(SEARCH("no", LOWER(INDEX(Paste_Here!K$2:K$850, MATCH(B483, Paste_Here!A$2:A$850, 0))))), "No", "")), ""), "")</f>
        <v/>
      </c>
      <c r="GA483" s="66"/>
      <c r="GB483" s="75" t="str">
        <f>IFERROR(IF(B483&lt;&gt;"", IF(ISNUMBER(SEARCH("transitional 2", LOWER(INDEX(Paste_Here!C$2:C$850, MATCH(B483, Paste_Here!A$2:A$850, 0))))), "T2",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GC483" s="66"/>
      <c r="GD483" s="75"/>
      <c r="GE483" s="66"/>
      <c r="GF483" s="75"/>
      <c r="GG483" s="66"/>
      <c r="GH483" s="75"/>
      <c r="GI483" s="66"/>
      <c r="GK483" s="1" t="str" cm="1">
        <f t="array" ref="GK483">IFERROR(INDEX(Paste_Here!$B$2:$B$850, MATCH(0, COUNTIF(GK$4:GK482, Paste_Here!$B$2:$B$850) + IF(Paste_Here!$B$2:$B$850="", 1, 0), 0)), "")</f>
        <v/>
      </c>
      <c r="GL483" s="1" t="str">
        <f>IF(GK483&lt;&gt;"", INDEX(Paste_Here!$A$2:$A$850, MATCH(GK483, Paste_Here!$B$2:$B$850, 0)), "")</f>
        <v/>
      </c>
      <c r="GM483" s="1" t="str">
        <f t="shared" si="103"/>
        <v/>
      </c>
      <c r="GN483" s="1" t="str" cm="1">
        <f t="array" ref="GN483">IFERROR(INDEX($GM$5:$GM$850, MATCH(SMALL(IF($GM$5:$GM$850&lt;&gt;"", COUNTIF($GM$5:$GM$850, "&lt;"&amp;$GM$5:$GM$850)+1), ROW()-ROW($GN$5)+1), COUNTIF($GM$5:$GM$850, "&lt;"&amp;$GM$5:$GM$850)+1, 0)), "")</f>
        <v/>
      </c>
    </row>
    <row r="484" spans="1:196">
      <c r="A484" s="66"/>
      <c r="B484" s="75" t="str">
        <f t="shared" si="91"/>
        <v/>
      </c>
      <c r="C484" s="66"/>
      <c r="D484" s="75" t="str">
        <f>IFERROR(IF(AND(INDEX(Paste_Here!N$2:N$850, MATCH(B484, Paste_Here!A$2:A$850, 0)) = ""), "", IF(UPPER(INDEX(Paste_Here!N$2:N$850, MATCH(B484, Paste_Here!A$2:A$850, 0))) = "YES", "Yes", IF(UPPER(INDEX(Paste_Here!N$2:N$850, MATCH(B484, Paste_Here!A$2:A$850, 0))) = "NO", "No", ""))), "")</f>
        <v/>
      </c>
      <c r="E484" s="66"/>
      <c r="F484" s="75" t="str">
        <f t="shared" si="98"/>
        <v/>
      </c>
      <c r="G484" s="66"/>
      <c r="H484" s="75" t="str">
        <f t="shared" si="99"/>
        <v/>
      </c>
      <c r="I484" s="66"/>
      <c r="J484" s="75" t="str">
        <f t="shared" si="100"/>
        <v/>
      </c>
      <c r="K484" s="66"/>
      <c r="L484" s="75"/>
      <c r="M484" s="66"/>
      <c r="N484" s="75" t="str">
        <f>IFERROR(IF(B484&lt;&gt;"", IF(AND(INDEX(Paste_Here!AW$2:AW$850, MATCH(B484, Paste_Here!A$2:A$850, 0))&lt;&gt;"", ISNUMBER(VALUE(INDEX(Paste_Here!AW$2:AW$850, MATCH(B484, Paste_Here!A$2:A$850, 0))))), INDEX(Paste_Here!AW$2:AW$850, MATCH(B484, Paste_Here!A$2:A$850, 0)), ""), ""), "")</f>
        <v/>
      </c>
      <c r="O484" s="66"/>
      <c r="P484" s="75" t="str">
        <f>IFERROR(IF(B484&lt;&gt;"", IF(AND(INDEX(Paste_Here!AX$2:AX$850, MATCH(B484, Paste_Here!A$2:A$850, 0))&lt;&gt;"", ISNUMBER(VALUE(INDEX(Paste_Here!AX$2:AX$850, MATCH(B484, Paste_Here!A$2:A$850, 0))))), INDEX(Paste_Here!AX$2:AX$850, MATCH(B484, Paste_Here!A$2:A$850, 0)), ""), ""), "")</f>
        <v/>
      </c>
      <c r="Q484" s="66"/>
      <c r="R484" s="75" t="str">
        <f>IFERROR(IF(B484&lt;&gt;"", IF(AND(INDEX(Paste_Here!AU$2:AU$850, MATCH(B484, Paste_Here!A$2:A$850, 0))&lt;&gt;"", ISNUMBER(VALUE(INDEX(Paste_Here!AU$2:AU$850, MATCH(B484, Paste_Here!A$2:A$850, 0))))), INDEX(Paste_Here!AU$2:AU$850, MATCH(B484, Paste_Here!A$2:A$850, 0)), ""), ""), "")</f>
        <v/>
      </c>
      <c r="S484" s="66"/>
      <c r="T484" s="75" t="str">
        <f>IFERROR(IF(B484&lt;&gt;"", IF(AND(INDEX(Paste_Here!AV$2:AV$850, MATCH(B484, Paste_Here!A$2:A$850, 0))&lt;&gt;"", ISNUMBER(VALUE(INDEX(Paste_Here!AV$2:AV$850, MATCH(B484, Paste_Here!A$2:A$850, 0))))), INDEX(Paste_Here!AV$2:AV$850, MATCH(B484, Paste_Here!A$2:A$850, 0)), ""), ""), "")</f>
        <v/>
      </c>
      <c r="U484" s="66"/>
      <c r="W484" s="66"/>
      <c r="Y484" s="66"/>
      <c r="Z484" s="66"/>
      <c r="AA484" s="75" t="str">
        <f t="shared" si="92"/>
        <v/>
      </c>
      <c r="AB484" s="66"/>
      <c r="AC484" s="75"/>
      <c r="AD484" s="66"/>
      <c r="AE484" s="98"/>
      <c r="AF484" s="66"/>
      <c r="AG484" s="75"/>
      <c r="AH484" s="66"/>
      <c r="AI484" s="75" t="str">
        <f>IFERROR(IF(B484&lt;&gt;"", IF(AND(INDEX(Paste_Here!AC$2:AC$850, MATCH(B484, Paste_Here!A$2:A$850, 0))&lt;&gt;"", ISNUMBER(VALUE(INDEX(Paste_Here!AC$2:AC$850, MATCH(B484, Paste_Here!A$2:A$850, 0))))), INDEX(Paste_Here!AC$2:AC$850, MATCH(B484, Paste_Here!A$2:A$850, 0)), ""), ""), "")</f>
        <v/>
      </c>
      <c r="AJ484" s="66"/>
      <c r="AK484" s="75" t="str">
        <f>IFERROR(IF(B484&lt;&gt;"", IF(ISNUMBER(SEARCH("highrisk", LOWER(INDEX(Paste_Here!AD$2:AD$850, MATCH(B484, Paste_Here!A$2:A$850, 0))))), "High Risk", IF(ISNUMBER(SEARCH("lowrisk", LOWER(INDEX(Paste_Here!AD$2:AD$850, MATCH(B484, Paste_Here!A$2:A$850, 0))))), "Low Risk", IF(ISNUMBER(SEARCH("somerisk", LOWER(INDEX(Paste_Here!AD$2:AD$850, MATCH(B484, Paste_Here!A$2:A$850, 0))))), "Some Risk", IF(ISNUMBER(SEARCH("ot", LOWER(INDEX(Paste_Here!AD$2:AD$850, MATCH(B484, Paste_Here!A$2:A$850, 0))))), "OT", "")))), ""), "")</f>
        <v/>
      </c>
      <c r="AL484" s="66"/>
      <c r="AM484" s="75"/>
      <c r="AN484" s="66"/>
      <c r="AO484" s="75" t="str">
        <f>IFERROR(IF(B484&lt;&gt;"", IF(AND(INDEX(Paste_Here!M$2:M$850, MATCH(B484, Paste_Here!A$2:A$850, 0))&lt;&gt;"", ISNUMBER(VALUE(INDEX(Paste_Here!M$2:M$850, MATCH(B484, Paste_Here!A$2:A$850, 0))))), INDEX(Paste_Here!M$2:M$850, MATCH(B484, Paste_Here!A$2:A$850, 0)), ""), ""), "")</f>
        <v/>
      </c>
      <c r="AP484" s="66"/>
      <c r="AQ484" s="75" t="str">
        <f>IFERROR(IF(B484&lt;&gt;"", IF(ISNUMBER(SEARCH("highrisk", LOWER(INDEX(Paste_Here!N$2:N$850, MATCH(B484, Paste_Here!A$2:A$850, 0))))), "High Risk", IF(ISNUMBER(SEARCH("lowrisk", LOWER(INDEX(Paste_Here!N$2:N$850, MATCH(B484, Paste_Here!A$2:A$850, 0))))), "Low Risk", IF(ISNUMBER(SEARCH("somerisk", LOWER(INDEX(Paste_Here!N$2:N$850, MATCH(B484, Paste_Here!A$2:A$850, 0))))), "Some Risk", IF(ISNUMBER(SEARCH("ot", LOWER(INDEX(Paste_Here!N$2:N$850, MATCH(B484, Paste_Here!A$2:A$850, 0))))), "OT", "")))), ""), "")</f>
        <v/>
      </c>
      <c r="AT484" s="66"/>
      <c r="AU484" s="103"/>
      <c r="AV484" s="66"/>
      <c r="AW484" s="66"/>
      <c r="AX484" s="75" t="str">
        <f t="shared" si="93"/>
        <v/>
      </c>
      <c r="AY484" s="66"/>
      <c r="AZ484" s="75"/>
      <c r="BA484" s="66"/>
      <c r="BB484" s="75"/>
      <c r="BC484" s="66"/>
      <c r="BD484" s="75"/>
      <c r="BE484" s="66"/>
      <c r="BF484" s="75" t="str">
        <f>IFERROR(IF(B484&lt;&gt;"", IF(AND(INDEX(Paste_Here!AE$2:AE$850, MATCH(B484, Paste_Here!A$2:A$850, 0))&lt;&gt;"", ISNUMBER(VALUE(INDEX(Paste_Here!AE$2:AE$850, MATCH(B484, Paste_Here!A$2:A$850, 0))))), INDEX(Paste_Here!AE$2:AE$850, MATCH(B484, Paste_Here!A$2:A$850, 0)), ""), ""), "")</f>
        <v/>
      </c>
      <c r="BG484" s="66"/>
      <c r="BH484" s="75" t="str">
        <f>IFERROR(IF(B484&lt;&gt;"", IF(ISNUMBER(SEARCH("highrisk", LOWER(INDEX(Paste_Here!AF$2:AF$850, MATCH(B484, Paste_Here!A$2:A$850, 0))))), "High Risk", IF(ISNUMBER(SEARCH("lowrisk", LOWER(INDEX(Paste_Here!AF$2:AF$850, MATCH(B484, Paste_Here!A$2:A$850, 0))))), "Low Risk", IF(ISNUMBER(SEARCH("somerisk", LOWER(INDEX(Paste_Here!AF$2:AF$850, MATCH(B484, Paste_Here!A$2:A$850, 0))))), "Some Risk", IF(ISNUMBER(SEARCH("ot", LOWER(INDEX(Paste_Here!AF$2:AF$850, MATCH(B484, Paste_Here!A$2:A$850, 0))))), "OT", "")))), ""), "")</f>
        <v/>
      </c>
      <c r="BI484" s="66"/>
      <c r="BJ484" s="75"/>
      <c r="BK484" s="66"/>
      <c r="BL484" s="75" t="str">
        <f>IFERROR(IF(B484&lt;&gt;"", IF(AND(INDEX(Paste_Here!O$2:O$850, MATCH(B484, Paste_Here!A$2:A$850, 0))&lt;&gt;"", ISNUMBER(VALUE(INDEX(Paste_Here!O$2:O$850, MATCH(B484, Paste_Here!A$2:A$850, 0))))), INDEX(Paste_Here!O$2:O$850, MATCH(B484, Paste_Here!A$2:A$850, 0)), ""), ""), "")</f>
        <v/>
      </c>
      <c r="BM484" s="66"/>
      <c r="BN484" s="75" t="str">
        <f>IFERROR(IF(B484&lt;&gt;"", IF(ISNUMBER(SEARCH("highrisk", LOWER(INDEX(Paste_Here!P$2:P$850, MATCH(B484, Paste_Here!A$2:A$850, 0))))), "High Risk", IF(ISNUMBER(SEARCH("lowrisk", LOWER(INDEX(Paste_Here!P$2:P$850, MATCH(B484, Paste_Here!A$2:A$850, 0))))), "Low Risk", IF(ISNUMBER(SEARCH("somerisk", LOWER(INDEX(Paste_Here!P$2:P$850, MATCH(B484, Paste_Here!A$2:A$850, 0))))), "Some Risk", IF(ISNUMBER(SEARCH("ot", LOWER(INDEX(Paste_Here!P$2:P$850, MATCH(B484, Paste_Here!A$2:A$850, 0))))), "OT", "")))), ""), "")</f>
        <v/>
      </c>
      <c r="BQ484" s="66"/>
      <c r="BR484" s="75"/>
      <c r="BS484" s="66"/>
      <c r="BT484" s="66"/>
      <c r="BU484" s="75" t="str">
        <f t="shared" si="94"/>
        <v/>
      </c>
      <c r="BV484" s="66"/>
      <c r="BW484" s="75"/>
      <c r="BX484" s="66"/>
      <c r="BY484" s="75"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BZ484" s="66"/>
      <c r="CA484" s="75"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CB484" s="66"/>
      <c r="CC484" s="75"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CD484" s="66"/>
      <c r="CE484" s="75"/>
      <c r="CF484" s="66"/>
      <c r="CK484" s="75"/>
      <c r="CL484" s="66"/>
      <c r="CM484" s="75"/>
      <c r="CN484" s="66"/>
      <c r="CO484" s="75"/>
      <c r="CP484" s="66"/>
      <c r="CQ484" s="66"/>
      <c r="CR484" s="75" t="str">
        <f t="shared" si="95"/>
        <v/>
      </c>
      <c r="CS484" s="66"/>
      <c r="CT484" s="75"/>
      <c r="CU484" s="66"/>
      <c r="CV484" s="75"/>
      <c r="CW484" s="66"/>
      <c r="CX484" s="75"/>
      <c r="CY484" s="66"/>
      <c r="CZ484" s="75"/>
      <c r="DA484" s="66"/>
      <c r="DB484" s="75" t="str">
        <f>IFERROR(IF(B484&lt;&gt;"", IF(AND(INDEX(Paste_Here!AK$2:AK$850, MATCH(B484, Paste_Here!A$2:A$850, 0))&lt;&gt;"", ISNUMBER(VALUE(INDEX(Paste_Here!AK$2:AK$850, MATCH(B484, Paste_Here!A$2:A$850, 0))))), INDEX(Paste_Here!AK$2:AK$850, MATCH(B484, Paste_Here!A$2:A$850, 0)), ""), ""), "")</f>
        <v/>
      </c>
      <c r="DC484" s="66"/>
      <c r="DD484" s="75" t="str">
        <f>IFERROR(IF(B484&lt;&gt;"", IF(ISNUMBER(SEARCH("highrisk", LOWER(INDEX(Paste_Here!AL$2:AL$850, MATCH(B484, Paste_Here!A$2:A$850, 0))))), "High Risk", IF(ISNUMBER(SEARCH("lowrisk", LOWER(INDEX(Paste_Here!AL$2:AL$850, MATCH(B484, Paste_Here!A$2:A$850, 0))))), "Low Risk", IF(ISNUMBER(SEARCH("somerisk", LOWER(INDEX(Paste_Here!AL$2:AL$850, MATCH(B484, Paste_Here!A$2:A$850, 0))))), "Some Risk", IF(ISNUMBER(SEARCH("ot", LOWER(INDEX(Paste_Here!AL$2:AL$850, MATCH(B484, Paste_Here!A$2:A$850, 0))))), "OT", "")))), ""), "")</f>
        <v/>
      </c>
      <c r="DE484" s="66"/>
      <c r="DF484" s="75" t="str">
        <f>IFERROR(IF(B484&lt;&gt;"", IF(AND(INDEX(Paste_Here!AM$2:AM$850, MATCH(B484, Paste_Here!A$2:A$850, 0))&lt;&gt;"", ISNUMBER(VALUE(INDEX(Paste_Here!AM$2:AM$850, MATCH(B484, Paste_Here!A$2:A$850, 0))))), INDEX(Paste_Here!AM$2:AM$850, MATCH(B484, Paste_Here!A$2:A$850, 0)), ""), ""), "")</f>
        <v/>
      </c>
      <c r="DG484" s="66"/>
      <c r="DH484" s="75" t="str">
        <f>IFERROR(IF(B484&lt;&gt;"", IF(ISNUMBER(SEARCH("highrisk", LOWER(INDEX(Paste_Here!AN$2:AN$850, MATCH(B484, Paste_Here!A$2:A$850, 0))))), "High Risk", IF(ISNUMBER(SEARCH("lowrisk", LOWER(INDEX(Paste_Here!AN$2:AN$850, MATCH(B484, Paste_Here!A$2:A$850, 0))))), "Low Risk", IF(ISNUMBER(SEARCH("somerisk", LOWER(INDEX(Paste_Here!AN$2:AN$850, MATCH(B484, Paste_Here!A$2:A$850, 0))))), "Some Risk", IF(ISNUMBER(SEARCH("ot", LOWER(INDEX(Paste_Here!AN$2:AN$850, MATCH(B484, Paste_Here!A$2:A$850, 0))))), "OT", "")))), ""), "")</f>
        <v/>
      </c>
      <c r="DI484" s="66"/>
      <c r="DJ484" s="66"/>
      <c r="DK484" s="75" t="str">
        <f t="shared" si="96"/>
        <v/>
      </c>
      <c r="DL484" s="66"/>
      <c r="DM484" s="75" t="str">
        <f>IFERROR(IF(B484&lt;&gt;"", IF(AND(INDEX(Paste_Here!Q$2:Q$850, MATCH(B484, Paste_Here!A$2:A$850, 0))&lt;&gt;"", ISNUMBER(VALUE(INDEX(Paste_Here!Q$2:Q$850, MATCH(B484, Paste_Here!A$2:A$850, 0))))), INDEX(Paste_Here!Q$2:Q$850, MATCH(B484, Paste_Here!A$2:A$850, 0)), ""), ""), "")</f>
        <v/>
      </c>
      <c r="DN484" s="66"/>
      <c r="DO484" s="75" t="str">
        <f>IFERROR(IF(B484&lt;&gt;"", IF(ISNUMBER(SEARCH("highrisk", LOWER(INDEX(Paste_Here!R$2:R$850, MATCH(B484, Paste_Here!A$2:A$850, 0))))), "High Risk", IF(ISNUMBER(SEARCH("lowrisk", LOWER(INDEX(Paste_Here!R$2:R$850, MATCH(B484, Paste_Here!A$2:A$850, 0))))), "Low Risk", IF(ISNUMBER(SEARCH("somerisk", LOWER(INDEX(Paste_Here!R$2:R$850, MATCH(B484, Paste_Here!A$2:A$850, 0))))), "Some Risk", IF(ISNUMBER(SEARCH("ot", LOWER(INDEX(Paste_Here!R$2:R$850, MATCH(B484, Paste_Here!A$2:A$850, 0))))), "OT", "")))), ""), "")</f>
        <v/>
      </c>
      <c r="DP484" s="66"/>
      <c r="DQ484" s="93" t="str">
        <f>IFERROR(IF(B484&lt;&gt;"", IF(AND(INDEX(Paste_Here!S$2:S$850, MATCH(B484, Paste_Here!A$2:A$850, 0))&lt;&gt;"", ISNUMBER(VALUE(INDEX(Paste_Here!S$2:S$850, MATCH(B484, Paste_Here!A$2:A$850, 0))))), INDEX(Paste_Here!S$2:S$850, MATCH(B484, Paste_Here!A$2:A$850, 0)), ""), ""), "")</f>
        <v/>
      </c>
      <c r="DR484" s="66"/>
      <c r="DS484" s="75"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IF(ISNUMBER(SEARCH("ot", LOWER(INDEX(Paste_Here!T$2:T$850, MATCH(B484, Paste_Here!A$2:A$850, 0))))), "OT", "")))), ""), "")</f>
        <v/>
      </c>
      <c r="DT484" s="66"/>
      <c r="DU484" s="75" t="str">
        <f>IFERROR(IF(B484&lt;&gt;"", IF(AND(INDEX(Paste_Here!U$2:U$850, MATCH(B484, Paste_Here!A$2:A$850, 0))&lt;&gt;"", ISNUMBER(VALUE(INDEX(Paste_Here!U$2:U$850, MATCH(B484, Paste_Here!A$2:A$850, 0))))), INDEX(Paste_Here!U$2:U$850, MATCH(B484, Paste_Here!A$2:A$850, 0)), ""), ""), "")</f>
        <v/>
      </c>
      <c r="DV484" s="66"/>
      <c r="DW484" s="93" t="str">
        <f>IFERROR(IF(B484&lt;&gt;"", IF(ISNUMBER(SEARCH("highrisk", LOWER(INDEX(Paste_Here!V$2:V$850, MATCH(B484, Paste_Here!A$2:A$850, 0))))), "High Risk", IF(ISNUMBER(SEARCH("lowrisk", LOWER(INDEX(Paste_Here!V$2:V$850, MATCH(B484, Paste_Here!A$2:A$850, 0))))), "Low Risk", IF(ISNUMBER(SEARCH("somerisk", LOWER(INDEX(Paste_Here!V$2:V$850, MATCH(B484, Paste_Here!A$2:A$850, 0))))), "Some Risk", IF(ISNUMBER(SEARCH("ot", LOWER(INDEX(Paste_Here!V$2:V$850, MATCH(B484, Paste_Here!A$2:A$850, 0))))), "OT", "")))), ""), "")</f>
        <v/>
      </c>
      <c r="DX484" s="66"/>
      <c r="DY484" s="75" t="str">
        <f>IFERROR(IF(B484&lt;&gt;"", IF(AND(INDEX(Paste_Here!W$2:W$850, MATCH(B484, Paste_Here!A$2:A$850, 0))&lt;&gt;"", ISNUMBER(VALUE(INDEX(Paste_Here!W$2:W$850, MATCH(B484, Paste_Here!A$2:A$850, 0))))), INDEX(Paste_Here!W$2:W$850, MATCH(B484, Paste_Here!A$2:A$850, 0)), ""), ""), "")</f>
        <v/>
      </c>
      <c r="DZ484" s="66"/>
      <c r="EA484" s="75" t="str">
        <f>IFERROR(IF(B484&lt;&gt;"", IF(ISNUMBER(SEARCH("highrisk", LOWER(INDEX(Paste_Here!X$2:X$850, MATCH(B484, Paste_Here!A$2:A$850, 0))))), "High Risk", IF(ISNUMBER(SEARCH("lowrisk", LOWER(INDEX(Paste_Here!X$2:X$850, MATCH(B484, Paste_Here!A$2:A$850, 0))))), "Low Risk", IF(ISNUMBER(SEARCH("somerisk", LOWER(INDEX(Paste_Here!X$2:X$850, MATCH(B484, Paste_Here!A$2:A$850, 0))))), "Some Risk", IF(ISNUMBER(SEARCH("ot", LOWER(INDEX(Paste_Here!X$2:X$850, MATCH(B484, Paste_Here!A$2:A$850, 0))))), "OT", "")))), ""), "")</f>
        <v/>
      </c>
      <c r="EB484" s="66"/>
      <c r="EC484" s="66"/>
      <c r="ED484" s="75" t="str">
        <f t="shared" si="101"/>
        <v/>
      </c>
      <c r="EE484" s="66"/>
      <c r="EF484" s="75" t="str">
        <f>IFERROR(IF(B484&lt;&gt;"", IF(AND(INDEX(Paste_Here!AO$2:AO$850, MATCH(B484, Paste_Here!A$2:A$850, 0))&lt;&gt;"", ISNUMBER(VALUE(INDEX(Paste_Here!AO$2:AO$850, MATCH(B484, Paste_Here!A$2:A$850, 0))))), INDEX(Paste_Here!AO$2:AO$850, MATCH(B484, Paste_Here!A$2:A$850, 0)), ""), ""), "")</f>
        <v/>
      </c>
      <c r="EG484" s="66"/>
      <c r="EH484" s="75" t="str">
        <f>IFERROR(IF(B484&lt;&gt;"", IF(ISNUMBER(SEARCH("highrisk", LOWER(INDEX(Paste_Here!AP$2:AP$850, MATCH(B484, Paste_Here!A$2:A$850, 0))))), "High Risk", IF(ISNUMBER(SEARCH("lowrisk", LOWER(INDEX(Paste_Here!AP$2:AP$850, MATCH(B484, Paste_Here!A$2:A$850, 0))))), "Low Risk", IF(ISNUMBER(SEARCH("somerisk", LOWER(INDEX(Paste_Here!AP$2:AP$850, MATCH(B484, Paste_Here!A$2:A$850, 0))))), "Some Risk", IF(ISNUMBER(SEARCH("ot", LOWER(INDEX(Paste_Here!AP$2:AP$850, MATCH(B484, Paste_Here!A$2:A$850, 0))))), "OT", "")))), ""), "")</f>
        <v/>
      </c>
      <c r="EI484" s="66"/>
      <c r="EJ484" s="93"/>
      <c r="EK484" s="66"/>
      <c r="EL484" s="75" t="str">
        <f>IFERROR(IF(B484&lt;&gt;"", IF(AND(INDEX(Paste_Here!AQ$2:AQ$850, MATCH(B484, Paste_Here!A$2:A$850, 0))&lt;&gt;"", ISNUMBER(VALUE(INDEX(Paste_Here!AQ$2:AQ$850, MATCH(B484, Paste_Here!A$2:A$850, 0))))), INDEX(Paste_Here!AQ$2:AQ$850, MATCH(B484, Paste_Here!A$2:A$850, 0)), ""), ""), "")</f>
        <v/>
      </c>
      <c r="EM484" s="66"/>
      <c r="EN484" s="75" t="str">
        <f>IFERROR(IF(B484&lt;&gt;"", IF(ISNUMBER(SEARCH("highrisk", LOWER(INDEX(Paste_Here!AR$2:AR$850, MATCH(B484, Paste_Here!A$2:A$850, 0))))), "High Risk", IF(ISNUMBER(SEARCH("lowrisk", LOWER(INDEX(Paste_Here!AR$2:AR$850, MATCH(B484, Paste_Here!A$2:A$850, 0))))), "Low Risk", IF(ISNUMBER(SEARCH("somerisk", LOWER(INDEX(Paste_Here!AR$2:AR$850, MATCH(B484, Paste_Here!A$2:A$850, 0))))), "Some Risk", IF(ISNUMBER(SEARCH("ot", LOWER(INDEX(Paste_Here!AR$2:AR$850, MATCH(B484, Paste_Here!A$2:A$850, 0))))), "OT", "")))), ""), "")</f>
        <v/>
      </c>
      <c r="EO484" s="66"/>
      <c r="EP484" s="93"/>
      <c r="EQ484" s="66"/>
      <c r="ER484" s="75"/>
      <c r="ES484" s="66"/>
      <c r="ET484" s="75"/>
      <c r="EU484" s="66"/>
      <c r="EV484" s="66"/>
      <c r="EW484" s="75" t="str">
        <f t="shared" si="102"/>
        <v/>
      </c>
      <c r="EX484" s="66"/>
      <c r="EY484" s="75" t="str">
        <f>IFERROR(IF(B484&lt;&gt;"", IF(AND(INDEX(Paste_Here!Y$2:Y$850, MATCH(B484, Paste_Here!A$2:A$850, 0))&lt;&gt;"", ISNUMBER(VALUE(INDEX(Paste_Here!Y$2:Y$850, MATCH(B484, Paste_Here!A$2:A$850, 0))))), INDEX(Paste_Here!Y$2:Y$850, MATCH(B484, Paste_Here!A$2:A$850, 0)), ""), ""), "")</f>
        <v/>
      </c>
      <c r="EZ484" s="66"/>
      <c r="FA484" s="75" t="str">
        <f>IFERROR(IF(B484&lt;&gt;"", IF(ISNUMBER(SEARCH("highrisk", LOWER(INDEX(Paste_Here!Z$2:Z$850, MATCH(B484, Paste_Here!A$2:A$850, 0))))), "High Risk", IF(ISNUMBER(SEARCH("lowrisk", LOWER(INDEX(Paste_Here!Z$2:Z$850, MATCH(B484, Paste_Here!A$2:A$850, 0))))), "Low Risk", IF(ISNUMBER(SEARCH("somerisk", LOWER(INDEX(Paste_Here!Z$2:Z$850, MATCH(B484, Paste_Here!A$2:A$850, 0))))), "Some Risk", IF(ISNUMBER(SEARCH("ot", LOWER(INDEX(Paste_Here!Z$2:Z$850, MATCH(B484, Paste_Here!A$2:A$850, 0))))), "OT", "")))), ""), "")</f>
        <v/>
      </c>
      <c r="FB484" s="66"/>
      <c r="FC484" s="93"/>
      <c r="FD484" s="66"/>
      <c r="FE484" s="75" t="str">
        <f>IFERROR(IF(B484&lt;&gt;"", IF(AND(INDEX(Paste_Here!AA$2:AA$850, MATCH(B484, Paste_Here!A$2:A$850, 0))&lt;&gt;"", ISNUMBER(VALUE(INDEX(Paste_Here!AA$2:AA$850, MATCH(B484, Paste_Here!A$2:A$850, 0))))), INDEX(Paste_Here!AA$2:AA$850, MATCH(B484, Paste_Here!A$2:A$850, 0)), ""), ""), "")</f>
        <v/>
      </c>
      <c r="FF484" s="66"/>
      <c r="FG484" s="75" t="str">
        <f>IFERROR(IF(B484&lt;&gt;"", IF(ISNUMBER(SEARCH("highrisk", LOWER(INDEX(Paste_Here!AB$2:AB$850, MATCH(B484, Paste_Here!A$2:A$850, 0))))), "High Risk", IF(ISNUMBER(SEARCH("lowrisk", LOWER(INDEX(Paste_Here!AB$2:AB$850, MATCH(B484, Paste_Here!A$2:A$850, 0))))), "Low Risk", IF(ISNUMBER(SEARCH("somerisk", LOWER(INDEX(Paste_Here!AB$2:AB$850, MATCH(B484, Paste_Here!A$2:A$850, 0))))), "Some Risk", IF(ISNUMBER(SEARCH("ot", LOWER(INDEX(Paste_Here!AB$2:AB$850, MATCH(B484, Paste_Here!A$2:A$850, 0))))), "OT", "")))), ""), "")</f>
        <v/>
      </c>
      <c r="FH484" s="66"/>
      <c r="FI484" s="93"/>
      <c r="FJ484" s="66"/>
      <c r="FK484" s="75"/>
      <c r="FL484" s="66"/>
      <c r="FM484" s="75"/>
      <c r="FN484" s="66"/>
      <c r="FO484" s="66"/>
      <c r="FP484" s="75" t="str">
        <f t="shared" si="97"/>
        <v/>
      </c>
      <c r="FQ484" s="66"/>
      <c r="FR484" s="75" t="str">
        <f>IFERROR(IF(B484&lt;&gt;"", IF(ISNUMBER(SEARCH("s", LOWER(INDEX(Paste_Here!L$2:L$850, MATCH(B484, Paste_Here!A$2:A$850, 0))))), "Yes", IF(INDEX(Paste_Here!L$2:L$850, MATCH(B484, Paste_Here!A$2:A$850, 0))&lt;&gt;"", "No", "")), ""), "")</f>
        <v/>
      </c>
      <c r="FS484" s="66"/>
      <c r="FT484" s="75" t="str">
        <f>IFERROR(IF(B484&lt;&gt;"", IF(ISNUMBER(SEARCH("yes", LOWER(INDEX(Paste_Here!F$2:F$850, MATCH(B484, Paste_Here!A$2:A$850, 0))))), "Yes", IF(ISNUMBER(SEARCH("no", LOWER(INDEX(Paste_Here!F$2:F$850, MATCH(B484, Paste_Here!A$2:A$850, 0))))), "No", "")), ""), "")</f>
        <v/>
      </c>
      <c r="FU484" s="66"/>
      <c r="FV484" s="75" t="str">
        <f>IFERROR(IF(B484&lt;&gt;"", IF(ISNUMBER(SEARCH("english language learner", LOWER(INDEX(Paste_Here!C$2:C$850, MATCH(B484, Paste_Here!A$2:A$850, 0))))), "Yes", ""), ""), "")</f>
        <v/>
      </c>
      <c r="FW484" s="66"/>
      <c r="FX484" s="75" t="str">
        <f>IFERROR(IF(B484&lt;&gt;"", IF(OR(ISNUMBER(SEARCH("b", LOWER(INDEX(Paste_Here!J$2:J$850, MATCH(B484, Paste_Here!A$2:A$850, 0))))), ISNUMBER(SEARCH("h", LOWER(INDEX(Paste_Here!J$2:J$850, MATCH(B484, Paste_Here!A$2:A$850, 0))))), ISNUMBER(SEARCH("i", LOWER(INDEX(Paste_Here!J$2:J$850, MATCH(B484, Paste_Here!A$2:A$850, 0)))))), "Yes", IF(INDEX(Paste_Here!J$2:J$850, MATCH(B484, Paste_Here!A$2:A$850, 0))&lt;&gt;"", "No", "")), ""), "")</f>
        <v/>
      </c>
      <c r="FY484" s="66"/>
      <c r="FZ484" s="75" t="str">
        <f>IFERROR(IF(B484&lt;&gt;"", IF(ISNUMBER(SEARCH("yes", LOWER(INDEX(Paste_Here!K$2:K$850, MATCH(B484, Paste_Here!A$2:A$850, 0))))), "Yes", IF(ISNUMBER(SEARCH("no", LOWER(INDEX(Paste_Here!K$2:K$850, MATCH(B484, Paste_Here!A$2:A$850, 0))))), "No", "")), ""), "")</f>
        <v/>
      </c>
      <c r="GA484" s="66"/>
      <c r="GB484" s="75" t="str">
        <f>IFERROR(IF(B484&lt;&gt;"", IF(ISNUMBER(SEARCH("transitional 2", LOWER(INDEX(Paste_Here!C$2:C$850, MATCH(B484, Paste_Here!A$2:A$850, 0))))), "T2",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GC484" s="66"/>
      <c r="GD484" s="75"/>
      <c r="GE484" s="66"/>
      <c r="GF484" s="75"/>
      <c r="GG484" s="66"/>
      <c r="GH484" s="75"/>
      <c r="GI484" s="66"/>
      <c r="GK484" s="1" t="str" cm="1">
        <f t="array" ref="GK484">IFERROR(INDEX(Paste_Here!$B$2:$B$850, MATCH(0, COUNTIF(GK$4:GK483, Paste_Here!$B$2:$B$850) + IF(Paste_Here!$B$2:$B$850="", 1, 0), 0)), "")</f>
        <v/>
      </c>
      <c r="GL484" s="1" t="str">
        <f>IF(GK484&lt;&gt;"", INDEX(Paste_Here!$A$2:$A$850, MATCH(GK484, Paste_Here!$B$2:$B$850, 0)), "")</f>
        <v/>
      </c>
      <c r="GM484" s="1" t="str">
        <f t="shared" si="103"/>
        <v/>
      </c>
      <c r="GN484" s="1" t="str" cm="1">
        <f t="array" ref="GN484">IFERROR(INDEX($GM$5:$GM$850, MATCH(SMALL(IF($GM$5:$GM$850&lt;&gt;"", COUNTIF($GM$5:$GM$850, "&lt;"&amp;$GM$5:$GM$850)+1), ROW()-ROW($GN$5)+1), COUNTIF($GM$5:$GM$850, "&lt;"&amp;$GM$5:$GM$850)+1, 0)), "")</f>
        <v/>
      </c>
    </row>
    <row r="485" spans="1:196">
      <c r="A485" s="66"/>
      <c r="B485" s="75" t="str">
        <f t="shared" si="91"/>
        <v/>
      </c>
      <c r="C485" s="66"/>
      <c r="D485" s="75" t="str">
        <f>IFERROR(IF(AND(INDEX(Paste_Here!N$2:N$850, MATCH(B485, Paste_Here!A$2:A$850, 0)) = ""), "", IF(UPPER(INDEX(Paste_Here!N$2:N$850, MATCH(B485, Paste_Here!A$2:A$850, 0))) = "YES", "Yes", IF(UPPER(INDEX(Paste_Here!N$2:N$850, MATCH(B485, Paste_Here!A$2:A$850, 0))) = "NO", "No", ""))), "")</f>
        <v/>
      </c>
      <c r="E485" s="66"/>
      <c r="F485" s="75" t="str">
        <f t="shared" si="98"/>
        <v/>
      </c>
      <c r="G485" s="66"/>
      <c r="H485" s="75" t="str">
        <f t="shared" si="99"/>
        <v/>
      </c>
      <c r="I485" s="66"/>
      <c r="J485" s="75" t="str">
        <f t="shared" si="100"/>
        <v/>
      </c>
      <c r="K485" s="66"/>
      <c r="L485" s="75"/>
      <c r="M485" s="66"/>
      <c r="N485" s="75" t="str">
        <f>IFERROR(IF(B485&lt;&gt;"", IF(AND(INDEX(Paste_Here!AW$2:AW$850, MATCH(B485, Paste_Here!A$2:A$850, 0))&lt;&gt;"", ISNUMBER(VALUE(INDEX(Paste_Here!AW$2:AW$850, MATCH(B485, Paste_Here!A$2:A$850, 0))))), INDEX(Paste_Here!AW$2:AW$850, MATCH(B485, Paste_Here!A$2:A$850, 0)), ""), ""), "")</f>
        <v/>
      </c>
      <c r="O485" s="66"/>
      <c r="P485" s="75" t="str">
        <f>IFERROR(IF(B485&lt;&gt;"", IF(AND(INDEX(Paste_Here!AX$2:AX$850, MATCH(B485, Paste_Here!A$2:A$850, 0))&lt;&gt;"", ISNUMBER(VALUE(INDEX(Paste_Here!AX$2:AX$850, MATCH(B485, Paste_Here!A$2:A$850, 0))))), INDEX(Paste_Here!AX$2:AX$850, MATCH(B485, Paste_Here!A$2:A$850, 0)), ""), ""), "")</f>
        <v/>
      </c>
      <c r="Q485" s="66"/>
      <c r="R485" s="75" t="str">
        <f>IFERROR(IF(B485&lt;&gt;"", IF(AND(INDEX(Paste_Here!AU$2:AU$850, MATCH(B485, Paste_Here!A$2:A$850, 0))&lt;&gt;"", ISNUMBER(VALUE(INDEX(Paste_Here!AU$2:AU$850, MATCH(B485, Paste_Here!A$2:A$850, 0))))), INDEX(Paste_Here!AU$2:AU$850, MATCH(B485, Paste_Here!A$2:A$850, 0)), ""), ""), "")</f>
        <v/>
      </c>
      <c r="S485" s="66"/>
      <c r="T485" s="75" t="str">
        <f>IFERROR(IF(B485&lt;&gt;"", IF(AND(INDEX(Paste_Here!AV$2:AV$850, MATCH(B485, Paste_Here!A$2:A$850, 0))&lt;&gt;"", ISNUMBER(VALUE(INDEX(Paste_Here!AV$2:AV$850, MATCH(B485, Paste_Here!A$2:A$850, 0))))), INDEX(Paste_Here!AV$2:AV$850, MATCH(B485, Paste_Here!A$2:A$850, 0)), ""), ""), "")</f>
        <v/>
      </c>
      <c r="U485" s="66"/>
      <c r="W485" s="66"/>
      <c r="Y485" s="66"/>
      <c r="Z485" s="66"/>
      <c r="AA485" s="75" t="str">
        <f t="shared" si="92"/>
        <v/>
      </c>
      <c r="AB485" s="66"/>
      <c r="AC485" s="75"/>
      <c r="AD485" s="66"/>
      <c r="AE485" s="98"/>
      <c r="AF485" s="66"/>
      <c r="AG485" s="75"/>
      <c r="AH485" s="66"/>
      <c r="AI485" s="75" t="str">
        <f>IFERROR(IF(B485&lt;&gt;"", IF(AND(INDEX(Paste_Here!AC$2:AC$850, MATCH(B485, Paste_Here!A$2:A$850, 0))&lt;&gt;"", ISNUMBER(VALUE(INDEX(Paste_Here!AC$2:AC$850, MATCH(B485, Paste_Here!A$2:A$850, 0))))), INDEX(Paste_Here!AC$2:AC$850, MATCH(B485, Paste_Here!A$2:A$850, 0)), ""), ""), "")</f>
        <v/>
      </c>
      <c r="AJ485" s="66"/>
      <c r="AK485" s="75" t="str">
        <f>IFERROR(IF(B485&lt;&gt;"", IF(ISNUMBER(SEARCH("highrisk", LOWER(INDEX(Paste_Here!AD$2:AD$850, MATCH(B485, Paste_Here!A$2:A$850, 0))))), "High Risk", IF(ISNUMBER(SEARCH("lowrisk", LOWER(INDEX(Paste_Here!AD$2:AD$850, MATCH(B485, Paste_Here!A$2:A$850, 0))))), "Low Risk", IF(ISNUMBER(SEARCH("somerisk", LOWER(INDEX(Paste_Here!AD$2:AD$850, MATCH(B485, Paste_Here!A$2:A$850, 0))))), "Some Risk", IF(ISNUMBER(SEARCH("ot", LOWER(INDEX(Paste_Here!AD$2:AD$850, MATCH(B485, Paste_Here!A$2:A$850, 0))))), "OT", "")))), ""), "")</f>
        <v/>
      </c>
      <c r="AL485" s="66"/>
      <c r="AM485" s="75"/>
      <c r="AN485" s="66"/>
      <c r="AO485" s="75" t="str">
        <f>IFERROR(IF(B485&lt;&gt;"", IF(AND(INDEX(Paste_Here!M$2:M$850, MATCH(B485, Paste_Here!A$2:A$850, 0))&lt;&gt;"", ISNUMBER(VALUE(INDEX(Paste_Here!M$2:M$850, MATCH(B485, Paste_Here!A$2:A$850, 0))))), INDEX(Paste_Here!M$2:M$850, MATCH(B485, Paste_Here!A$2:A$850, 0)), ""), ""), "")</f>
        <v/>
      </c>
      <c r="AP485" s="66"/>
      <c r="AQ485" s="75" t="str">
        <f>IFERROR(IF(B485&lt;&gt;"", IF(ISNUMBER(SEARCH("highrisk", LOWER(INDEX(Paste_Here!N$2:N$850, MATCH(B485, Paste_Here!A$2:A$850, 0))))), "High Risk", IF(ISNUMBER(SEARCH("lowrisk", LOWER(INDEX(Paste_Here!N$2:N$850, MATCH(B485, Paste_Here!A$2:A$850, 0))))), "Low Risk", IF(ISNUMBER(SEARCH("somerisk", LOWER(INDEX(Paste_Here!N$2:N$850, MATCH(B485, Paste_Here!A$2:A$850, 0))))), "Some Risk", IF(ISNUMBER(SEARCH("ot", LOWER(INDEX(Paste_Here!N$2:N$850, MATCH(B485, Paste_Here!A$2:A$850, 0))))), "OT", "")))), ""), "")</f>
        <v/>
      </c>
      <c r="AT485" s="66"/>
      <c r="AU485" s="103"/>
      <c r="AV485" s="66"/>
      <c r="AW485" s="66"/>
      <c r="AX485" s="75" t="str">
        <f t="shared" si="93"/>
        <v/>
      </c>
      <c r="AY485" s="66"/>
      <c r="AZ485" s="75"/>
      <c r="BA485" s="66"/>
      <c r="BB485" s="75"/>
      <c r="BC485" s="66"/>
      <c r="BD485" s="75"/>
      <c r="BE485" s="66"/>
      <c r="BF485" s="75" t="str">
        <f>IFERROR(IF(B485&lt;&gt;"", IF(AND(INDEX(Paste_Here!AE$2:AE$850, MATCH(B485, Paste_Here!A$2:A$850, 0))&lt;&gt;"", ISNUMBER(VALUE(INDEX(Paste_Here!AE$2:AE$850, MATCH(B485, Paste_Here!A$2:A$850, 0))))), INDEX(Paste_Here!AE$2:AE$850, MATCH(B485, Paste_Here!A$2:A$850, 0)), ""), ""), "")</f>
        <v/>
      </c>
      <c r="BG485" s="66"/>
      <c r="BH485" s="75" t="str">
        <f>IFERROR(IF(B485&lt;&gt;"", IF(ISNUMBER(SEARCH("highrisk", LOWER(INDEX(Paste_Here!AF$2:AF$850, MATCH(B485, Paste_Here!A$2:A$850, 0))))), "High Risk", IF(ISNUMBER(SEARCH("lowrisk", LOWER(INDEX(Paste_Here!AF$2:AF$850, MATCH(B485, Paste_Here!A$2:A$850, 0))))), "Low Risk", IF(ISNUMBER(SEARCH("somerisk", LOWER(INDEX(Paste_Here!AF$2:AF$850, MATCH(B485, Paste_Here!A$2:A$850, 0))))), "Some Risk", IF(ISNUMBER(SEARCH("ot", LOWER(INDEX(Paste_Here!AF$2:AF$850, MATCH(B485, Paste_Here!A$2:A$850, 0))))), "OT", "")))), ""), "")</f>
        <v/>
      </c>
      <c r="BI485" s="66"/>
      <c r="BJ485" s="75"/>
      <c r="BK485" s="66"/>
      <c r="BL485" s="75" t="str">
        <f>IFERROR(IF(B485&lt;&gt;"", IF(AND(INDEX(Paste_Here!O$2:O$850, MATCH(B485, Paste_Here!A$2:A$850, 0))&lt;&gt;"", ISNUMBER(VALUE(INDEX(Paste_Here!O$2:O$850, MATCH(B485, Paste_Here!A$2:A$850, 0))))), INDEX(Paste_Here!O$2:O$850, MATCH(B485, Paste_Here!A$2:A$850, 0)), ""), ""), "")</f>
        <v/>
      </c>
      <c r="BM485" s="66"/>
      <c r="BN485" s="75" t="str">
        <f>IFERROR(IF(B485&lt;&gt;"", IF(ISNUMBER(SEARCH("highrisk", LOWER(INDEX(Paste_Here!P$2:P$850, MATCH(B485, Paste_Here!A$2:A$850, 0))))), "High Risk", IF(ISNUMBER(SEARCH("lowrisk", LOWER(INDEX(Paste_Here!P$2:P$850, MATCH(B485, Paste_Here!A$2:A$850, 0))))), "Low Risk", IF(ISNUMBER(SEARCH("somerisk", LOWER(INDEX(Paste_Here!P$2:P$850, MATCH(B485, Paste_Here!A$2:A$850, 0))))), "Some Risk", IF(ISNUMBER(SEARCH("ot", LOWER(INDEX(Paste_Here!P$2:P$850, MATCH(B485, Paste_Here!A$2:A$850, 0))))), "OT", "")))), ""), "")</f>
        <v/>
      </c>
      <c r="BQ485" s="66"/>
      <c r="BR485" s="75"/>
      <c r="BS485" s="66"/>
      <c r="BT485" s="66"/>
      <c r="BU485" s="75" t="str">
        <f t="shared" si="94"/>
        <v/>
      </c>
      <c r="BV485" s="66"/>
      <c r="BW485" s="75"/>
      <c r="BX485" s="66"/>
      <c r="BY485" s="75"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BZ485" s="66"/>
      <c r="CA485" s="75"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CB485" s="66"/>
      <c r="CC485" s="75"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CD485" s="66"/>
      <c r="CE485" s="75"/>
      <c r="CF485" s="66"/>
      <c r="CK485" s="75"/>
      <c r="CL485" s="66"/>
      <c r="CM485" s="75"/>
      <c r="CN485" s="66"/>
      <c r="CO485" s="75"/>
      <c r="CP485" s="66"/>
      <c r="CQ485" s="66"/>
      <c r="CR485" s="75" t="str">
        <f t="shared" si="95"/>
        <v/>
      </c>
      <c r="CS485" s="66"/>
      <c r="CT485" s="75"/>
      <c r="CU485" s="66"/>
      <c r="CV485" s="75"/>
      <c r="CW485" s="66"/>
      <c r="CX485" s="75"/>
      <c r="CY485" s="66"/>
      <c r="CZ485" s="75"/>
      <c r="DA485" s="66"/>
      <c r="DB485" s="75" t="str">
        <f>IFERROR(IF(B485&lt;&gt;"", IF(AND(INDEX(Paste_Here!AK$2:AK$850, MATCH(B485, Paste_Here!A$2:A$850, 0))&lt;&gt;"", ISNUMBER(VALUE(INDEX(Paste_Here!AK$2:AK$850, MATCH(B485, Paste_Here!A$2:A$850, 0))))), INDEX(Paste_Here!AK$2:AK$850, MATCH(B485, Paste_Here!A$2:A$850, 0)), ""), ""), "")</f>
        <v/>
      </c>
      <c r="DC485" s="66"/>
      <c r="DD485" s="75" t="str">
        <f>IFERROR(IF(B485&lt;&gt;"", IF(ISNUMBER(SEARCH("highrisk", LOWER(INDEX(Paste_Here!AL$2:AL$850, MATCH(B485, Paste_Here!A$2:A$850, 0))))), "High Risk", IF(ISNUMBER(SEARCH("lowrisk", LOWER(INDEX(Paste_Here!AL$2:AL$850, MATCH(B485, Paste_Here!A$2:A$850, 0))))), "Low Risk", IF(ISNUMBER(SEARCH("somerisk", LOWER(INDEX(Paste_Here!AL$2:AL$850, MATCH(B485, Paste_Here!A$2:A$850, 0))))), "Some Risk", IF(ISNUMBER(SEARCH("ot", LOWER(INDEX(Paste_Here!AL$2:AL$850, MATCH(B485, Paste_Here!A$2:A$850, 0))))), "OT", "")))), ""), "")</f>
        <v/>
      </c>
      <c r="DE485" s="66"/>
      <c r="DF485" s="75" t="str">
        <f>IFERROR(IF(B485&lt;&gt;"", IF(AND(INDEX(Paste_Here!AM$2:AM$850, MATCH(B485, Paste_Here!A$2:A$850, 0))&lt;&gt;"", ISNUMBER(VALUE(INDEX(Paste_Here!AM$2:AM$850, MATCH(B485, Paste_Here!A$2:A$850, 0))))), INDEX(Paste_Here!AM$2:AM$850, MATCH(B485, Paste_Here!A$2:A$850, 0)), ""), ""), "")</f>
        <v/>
      </c>
      <c r="DG485" s="66"/>
      <c r="DH485" s="75" t="str">
        <f>IFERROR(IF(B485&lt;&gt;"", IF(ISNUMBER(SEARCH("highrisk", LOWER(INDEX(Paste_Here!AN$2:AN$850, MATCH(B485, Paste_Here!A$2:A$850, 0))))), "High Risk", IF(ISNUMBER(SEARCH("lowrisk", LOWER(INDEX(Paste_Here!AN$2:AN$850, MATCH(B485, Paste_Here!A$2:A$850, 0))))), "Low Risk", IF(ISNUMBER(SEARCH("somerisk", LOWER(INDEX(Paste_Here!AN$2:AN$850, MATCH(B485, Paste_Here!A$2:A$850, 0))))), "Some Risk", IF(ISNUMBER(SEARCH("ot", LOWER(INDEX(Paste_Here!AN$2:AN$850, MATCH(B485, Paste_Here!A$2:A$850, 0))))), "OT", "")))), ""), "")</f>
        <v/>
      </c>
      <c r="DI485" s="66"/>
      <c r="DJ485" s="66"/>
      <c r="DK485" s="75" t="str">
        <f t="shared" si="96"/>
        <v/>
      </c>
      <c r="DL485" s="66"/>
      <c r="DM485" s="75" t="str">
        <f>IFERROR(IF(B485&lt;&gt;"", IF(AND(INDEX(Paste_Here!Q$2:Q$850, MATCH(B485, Paste_Here!A$2:A$850, 0))&lt;&gt;"", ISNUMBER(VALUE(INDEX(Paste_Here!Q$2:Q$850, MATCH(B485, Paste_Here!A$2:A$850, 0))))), INDEX(Paste_Here!Q$2:Q$850, MATCH(B485, Paste_Here!A$2:A$850, 0)), ""), ""), "")</f>
        <v/>
      </c>
      <c r="DN485" s="66"/>
      <c r="DO485" s="75" t="str">
        <f>IFERROR(IF(B485&lt;&gt;"", IF(ISNUMBER(SEARCH("highrisk", LOWER(INDEX(Paste_Here!R$2:R$850, MATCH(B485, Paste_Here!A$2:A$850, 0))))), "High Risk", IF(ISNUMBER(SEARCH("lowrisk", LOWER(INDEX(Paste_Here!R$2:R$850, MATCH(B485, Paste_Here!A$2:A$850, 0))))), "Low Risk", IF(ISNUMBER(SEARCH("somerisk", LOWER(INDEX(Paste_Here!R$2:R$850, MATCH(B485, Paste_Here!A$2:A$850, 0))))), "Some Risk", IF(ISNUMBER(SEARCH("ot", LOWER(INDEX(Paste_Here!R$2:R$850, MATCH(B485, Paste_Here!A$2:A$850, 0))))), "OT", "")))), ""), "")</f>
        <v/>
      </c>
      <c r="DP485" s="66"/>
      <c r="DQ485" s="93" t="str">
        <f>IFERROR(IF(B485&lt;&gt;"", IF(AND(INDEX(Paste_Here!S$2:S$850, MATCH(B485, Paste_Here!A$2:A$850, 0))&lt;&gt;"", ISNUMBER(VALUE(INDEX(Paste_Here!S$2:S$850, MATCH(B485, Paste_Here!A$2:A$850, 0))))), INDEX(Paste_Here!S$2:S$850, MATCH(B485, Paste_Here!A$2:A$850, 0)), ""), ""), "")</f>
        <v/>
      </c>
      <c r="DR485" s="66"/>
      <c r="DS485" s="75"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IF(ISNUMBER(SEARCH("ot", LOWER(INDEX(Paste_Here!T$2:T$850, MATCH(B485, Paste_Here!A$2:A$850, 0))))), "OT", "")))), ""), "")</f>
        <v/>
      </c>
      <c r="DT485" s="66"/>
      <c r="DU485" s="75" t="str">
        <f>IFERROR(IF(B485&lt;&gt;"", IF(AND(INDEX(Paste_Here!U$2:U$850, MATCH(B485, Paste_Here!A$2:A$850, 0))&lt;&gt;"", ISNUMBER(VALUE(INDEX(Paste_Here!U$2:U$850, MATCH(B485, Paste_Here!A$2:A$850, 0))))), INDEX(Paste_Here!U$2:U$850, MATCH(B485, Paste_Here!A$2:A$850, 0)), ""), ""), "")</f>
        <v/>
      </c>
      <c r="DV485" s="66"/>
      <c r="DW485" s="93" t="str">
        <f>IFERROR(IF(B485&lt;&gt;"", IF(ISNUMBER(SEARCH("highrisk", LOWER(INDEX(Paste_Here!V$2:V$850, MATCH(B485, Paste_Here!A$2:A$850, 0))))), "High Risk", IF(ISNUMBER(SEARCH("lowrisk", LOWER(INDEX(Paste_Here!V$2:V$850, MATCH(B485, Paste_Here!A$2:A$850, 0))))), "Low Risk", IF(ISNUMBER(SEARCH("somerisk", LOWER(INDEX(Paste_Here!V$2:V$850, MATCH(B485, Paste_Here!A$2:A$850, 0))))), "Some Risk", IF(ISNUMBER(SEARCH("ot", LOWER(INDEX(Paste_Here!V$2:V$850, MATCH(B485, Paste_Here!A$2:A$850, 0))))), "OT", "")))), ""), "")</f>
        <v/>
      </c>
      <c r="DX485" s="66"/>
      <c r="DY485" s="75" t="str">
        <f>IFERROR(IF(B485&lt;&gt;"", IF(AND(INDEX(Paste_Here!W$2:W$850, MATCH(B485, Paste_Here!A$2:A$850, 0))&lt;&gt;"", ISNUMBER(VALUE(INDEX(Paste_Here!W$2:W$850, MATCH(B485, Paste_Here!A$2:A$850, 0))))), INDEX(Paste_Here!W$2:W$850, MATCH(B485, Paste_Here!A$2:A$850, 0)), ""), ""), "")</f>
        <v/>
      </c>
      <c r="DZ485" s="66"/>
      <c r="EA485" s="75" t="str">
        <f>IFERROR(IF(B485&lt;&gt;"", IF(ISNUMBER(SEARCH("highrisk", LOWER(INDEX(Paste_Here!X$2:X$850, MATCH(B485, Paste_Here!A$2:A$850, 0))))), "High Risk", IF(ISNUMBER(SEARCH("lowrisk", LOWER(INDEX(Paste_Here!X$2:X$850, MATCH(B485, Paste_Here!A$2:A$850, 0))))), "Low Risk", IF(ISNUMBER(SEARCH("somerisk", LOWER(INDEX(Paste_Here!X$2:X$850, MATCH(B485, Paste_Here!A$2:A$850, 0))))), "Some Risk", IF(ISNUMBER(SEARCH("ot", LOWER(INDEX(Paste_Here!X$2:X$850, MATCH(B485, Paste_Here!A$2:A$850, 0))))), "OT", "")))), ""), "")</f>
        <v/>
      </c>
      <c r="EB485" s="66"/>
      <c r="EC485" s="66"/>
      <c r="ED485" s="75" t="str">
        <f t="shared" si="101"/>
        <v/>
      </c>
      <c r="EE485" s="66"/>
      <c r="EF485" s="75" t="str">
        <f>IFERROR(IF(B485&lt;&gt;"", IF(AND(INDEX(Paste_Here!AO$2:AO$850, MATCH(B485, Paste_Here!A$2:A$850, 0))&lt;&gt;"", ISNUMBER(VALUE(INDEX(Paste_Here!AO$2:AO$850, MATCH(B485, Paste_Here!A$2:A$850, 0))))), INDEX(Paste_Here!AO$2:AO$850, MATCH(B485, Paste_Here!A$2:A$850, 0)), ""), ""), "")</f>
        <v/>
      </c>
      <c r="EG485" s="66"/>
      <c r="EH485" s="75" t="str">
        <f>IFERROR(IF(B485&lt;&gt;"", IF(ISNUMBER(SEARCH("highrisk", LOWER(INDEX(Paste_Here!AP$2:AP$850, MATCH(B485, Paste_Here!A$2:A$850, 0))))), "High Risk", IF(ISNUMBER(SEARCH("lowrisk", LOWER(INDEX(Paste_Here!AP$2:AP$850, MATCH(B485, Paste_Here!A$2:A$850, 0))))), "Low Risk", IF(ISNUMBER(SEARCH("somerisk", LOWER(INDEX(Paste_Here!AP$2:AP$850, MATCH(B485, Paste_Here!A$2:A$850, 0))))), "Some Risk", IF(ISNUMBER(SEARCH("ot", LOWER(INDEX(Paste_Here!AP$2:AP$850, MATCH(B485, Paste_Here!A$2:A$850, 0))))), "OT", "")))), ""), "")</f>
        <v/>
      </c>
      <c r="EI485" s="66"/>
      <c r="EJ485" s="93"/>
      <c r="EK485" s="66"/>
      <c r="EL485" s="75" t="str">
        <f>IFERROR(IF(B485&lt;&gt;"", IF(AND(INDEX(Paste_Here!AQ$2:AQ$850, MATCH(B485, Paste_Here!A$2:A$850, 0))&lt;&gt;"", ISNUMBER(VALUE(INDEX(Paste_Here!AQ$2:AQ$850, MATCH(B485, Paste_Here!A$2:A$850, 0))))), INDEX(Paste_Here!AQ$2:AQ$850, MATCH(B485, Paste_Here!A$2:A$850, 0)), ""), ""), "")</f>
        <v/>
      </c>
      <c r="EM485" s="66"/>
      <c r="EN485" s="75" t="str">
        <f>IFERROR(IF(B485&lt;&gt;"", IF(ISNUMBER(SEARCH("highrisk", LOWER(INDEX(Paste_Here!AR$2:AR$850, MATCH(B485, Paste_Here!A$2:A$850, 0))))), "High Risk", IF(ISNUMBER(SEARCH("lowrisk", LOWER(INDEX(Paste_Here!AR$2:AR$850, MATCH(B485, Paste_Here!A$2:A$850, 0))))), "Low Risk", IF(ISNUMBER(SEARCH("somerisk", LOWER(INDEX(Paste_Here!AR$2:AR$850, MATCH(B485, Paste_Here!A$2:A$850, 0))))), "Some Risk", IF(ISNUMBER(SEARCH("ot", LOWER(INDEX(Paste_Here!AR$2:AR$850, MATCH(B485, Paste_Here!A$2:A$850, 0))))), "OT", "")))), ""), "")</f>
        <v/>
      </c>
      <c r="EO485" s="66"/>
      <c r="EP485" s="93"/>
      <c r="EQ485" s="66"/>
      <c r="ER485" s="75"/>
      <c r="ES485" s="66"/>
      <c r="ET485" s="75"/>
      <c r="EU485" s="66"/>
      <c r="EV485" s="66"/>
      <c r="EW485" s="75" t="str">
        <f t="shared" si="102"/>
        <v/>
      </c>
      <c r="EX485" s="66"/>
      <c r="EY485" s="75" t="str">
        <f>IFERROR(IF(B485&lt;&gt;"", IF(AND(INDEX(Paste_Here!Y$2:Y$850, MATCH(B485, Paste_Here!A$2:A$850, 0))&lt;&gt;"", ISNUMBER(VALUE(INDEX(Paste_Here!Y$2:Y$850, MATCH(B485, Paste_Here!A$2:A$850, 0))))), INDEX(Paste_Here!Y$2:Y$850, MATCH(B485, Paste_Here!A$2:A$850, 0)), ""), ""), "")</f>
        <v/>
      </c>
      <c r="EZ485" s="66"/>
      <c r="FA485" s="75" t="str">
        <f>IFERROR(IF(B485&lt;&gt;"", IF(ISNUMBER(SEARCH("highrisk", LOWER(INDEX(Paste_Here!Z$2:Z$850, MATCH(B485, Paste_Here!A$2:A$850, 0))))), "High Risk", IF(ISNUMBER(SEARCH("lowrisk", LOWER(INDEX(Paste_Here!Z$2:Z$850, MATCH(B485, Paste_Here!A$2:A$850, 0))))), "Low Risk", IF(ISNUMBER(SEARCH("somerisk", LOWER(INDEX(Paste_Here!Z$2:Z$850, MATCH(B485, Paste_Here!A$2:A$850, 0))))), "Some Risk", IF(ISNUMBER(SEARCH("ot", LOWER(INDEX(Paste_Here!Z$2:Z$850, MATCH(B485, Paste_Here!A$2:A$850, 0))))), "OT", "")))), ""), "")</f>
        <v/>
      </c>
      <c r="FB485" s="66"/>
      <c r="FC485" s="93"/>
      <c r="FD485" s="66"/>
      <c r="FE485" s="75" t="str">
        <f>IFERROR(IF(B485&lt;&gt;"", IF(AND(INDEX(Paste_Here!AA$2:AA$850, MATCH(B485, Paste_Here!A$2:A$850, 0))&lt;&gt;"", ISNUMBER(VALUE(INDEX(Paste_Here!AA$2:AA$850, MATCH(B485, Paste_Here!A$2:A$850, 0))))), INDEX(Paste_Here!AA$2:AA$850, MATCH(B485, Paste_Here!A$2:A$850, 0)), ""), ""), "")</f>
        <v/>
      </c>
      <c r="FF485" s="66"/>
      <c r="FG485" s="75" t="str">
        <f>IFERROR(IF(B485&lt;&gt;"", IF(ISNUMBER(SEARCH("highrisk", LOWER(INDEX(Paste_Here!AB$2:AB$850, MATCH(B485, Paste_Here!A$2:A$850, 0))))), "High Risk", IF(ISNUMBER(SEARCH("lowrisk", LOWER(INDEX(Paste_Here!AB$2:AB$850, MATCH(B485, Paste_Here!A$2:A$850, 0))))), "Low Risk", IF(ISNUMBER(SEARCH("somerisk", LOWER(INDEX(Paste_Here!AB$2:AB$850, MATCH(B485, Paste_Here!A$2:A$850, 0))))), "Some Risk", IF(ISNUMBER(SEARCH("ot", LOWER(INDEX(Paste_Here!AB$2:AB$850, MATCH(B485, Paste_Here!A$2:A$850, 0))))), "OT", "")))), ""), "")</f>
        <v/>
      </c>
      <c r="FH485" s="66"/>
      <c r="FI485" s="93"/>
      <c r="FJ485" s="66"/>
      <c r="FK485" s="75"/>
      <c r="FL485" s="66"/>
      <c r="FM485" s="75"/>
      <c r="FN485" s="66"/>
      <c r="FO485" s="66"/>
      <c r="FP485" s="75" t="str">
        <f t="shared" si="97"/>
        <v/>
      </c>
      <c r="FQ485" s="66"/>
      <c r="FR485" s="75" t="str">
        <f>IFERROR(IF(B485&lt;&gt;"", IF(ISNUMBER(SEARCH("s", LOWER(INDEX(Paste_Here!L$2:L$850, MATCH(B485, Paste_Here!A$2:A$850, 0))))), "Yes", IF(INDEX(Paste_Here!L$2:L$850, MATCH(B485, Paste_Here!A$2:A$850, 0))&lt;&gt;"", "No", "")), ""), "")</f>
        <v/>
      </c>
      <c r="FS485" s="66"/>
      <c r="FT485" s="75" t="str">
        <f>IFERROR(IF(B485&lt;&gt;"", IF(ISNUMBER(SEARCH("yes", LOWER(INDEX(Paste_Here!F$2:F$850, MATCH(B485, Paste_Here!A$2:A$850, 0))))), "Yes", IF(ISNUMBER(SEARCH("no", LOWER(INDEX(Paste_Here!F$2:F$850, MATCH(B485, Paste_Here!A$2:A$850, 0))))), "No", "")), ""), "")</f>
        <v/>
      </c>
      <c r="FU485" s="66"/>
      <c r="FV485" s="75" t="str">
        <f>IFERROR(IF(B485&lt;&gt;"", IF(ISNUMBER(SEARCH("english language learner", LOWER(INDEX(Paste_Here!C$2:C$850, MATCH(B485, Paste_Here!A$2:A$850, 0))))), "Yes", ""), ""), "")</f>
        <v/>
      </c>
      <c r="FW485" s="66"/>
      <c r="FX485" s="75" t="str">
        <f>IFERROR(IF(B485&lt;&gt;"", IF(OR(ISNUMBER(SEARCH("b", LOWER(INDEX(Paste_Here!J$2:J$850, MATCH(B485, Paste_Here!A$2:A$850, 0))))), ISNUMBER(SEARCH("h", LOWER(INDEX(Paste_Here!J$2:J$850, MATCH(B485, Paste_Here!A$2:A$850, 0))))), ISNUMBER(SEARCH("i", LOWER(INDEX(Paste_Here!J$2:J$850, MATCH(B485, Paste_Here!A$2:A$850, 0)))))), "Yes", IF(INDEX(Paste_Here!J$2:J$850, MATCH(B485, Paste_Here!A$2:A$850, 0))&lt;&gt;"", "No", "")), ""), "")</f>
        <v/>
      </c>
      <c r="FY485" s="66"/>
      <c r="FZ485" s="75" t="str">
        <f>IFERROR(IF(B485&lt;&gt;"", IF(ISNUMBER(SEARCH("yes", LOWER(INDEX(Paste_Here!K$2:K$850, MATCH(B485, Paste_Here!A$2:A$850, 0))))), "Yes", IF(ISNUMBER(SEARCH("no", LOWER(INDEX(Paste_Here!K$2:K$850, MATCH(B485, Paste_Here!A$2:A$850, 0))))), "No", "")), ""), "")</f>
        <v/>
      </c>
      <c r="GA485" s="66"/>
      <c r="GB485" s="75" t="str">
        <f>IFERROR(IF(B485&lt;&gt;"", IF(ISNUMBER(SEARCH("transitional 2", LOWER(INDEX(Paste_Here!C$2:C$850, MATCH(B485, Paste_Here!A$2:A$850, 0))))), "T2",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GC485" s="66"/>
      <c r="GD485" s="75"/>
      <c r="GE485" s="66"/>
      <c r="GF485" s="75"/>
      <c r="GG485" s="66"/>
      <c r="GH485" s="75"/>
      <c r="GI485" s="66"/>
      <c r="GK485" s="1" t="str" cm="1">
        <f t="array" ref="GK485">IFERROR(INDEX(Paste_Here!$B$2:$B$850, MATCH(0, COUNTIF(GK$4:GK484, Paste_Here!$B$2:$B$850) + IF(Paste_Here!$B$2:$B$850="", 1, 0), 0)), "")</f>
        <v/>
      </c>
      <c r="GL485" s="1" t="str">
        <f>IF(GK485&lt;&gt;"", INDEX(Paste_Here!$A$2:$A$850, MATCH(GK485, Paste_Here!$B$2:$B$850, 0)), "")</f>
        <v/>
      </c>
      <c r="GM485" s="1" t="str">
        <f t="shared" si="103"/>
        <v/>
      </c>
      <c r="GN485" s="1" t="str" cm="1">
        <f t="array" ref="GN485">IFERROR(INDEX($GM$5:$GM$850, MATCH(SMALL(IF($GM$5:$GM$850&lt;&gt;"", COUNTIF($GM$5:$GM$850, "&lt;"&amp;$GM$5:$GM$850)+1), ROW()-ROW($GN$5)+1), COUNTIF($GM$5:$GM$850, "&lt;"&amp;$GM$5:$GM$850)+1, 0)), "")</f>
        <v/>
      </c>
    </row>
    <row r="486" spans="1:196">
      <c r="A486" s="66"/>
      <c r="B486" s="75" t="str">
        <f t="shared" si="91"/>
        <v/>
      </c>
      <c r="C486" s="66"/>
      <c r="D486" s="75" t="str">
        <f>IFERROR(IF(AND(INDEX(Paste_Here!N$2:N$850, MATCH(B486, Paste_Here!A$2:A$850, 0)) = ""), "", IF(UPPER(INDEX(Paste_Here!N$2:N$850, MATCH(B486, Paste_Here!A$2:A$850, 0))) = "YES", "Yes", IF(UPPER(INDEX(Paste_Here!N$2:N$850, MATCH(B486, Paste_Here!A$2:A$850, 0))) = "NO", "No", ""))), "")</f>
        <v/>
      </c>
      <c r="E486" s="66"/>
      <c r="F486" s="75" t="str">
        <f t="shared" si="98"/>
        <v/>
      </c>
      <c r="G486" s="66"/>
      <c r="H486" s="75" t="str">
        <f t="shared" si="99"/>
        <v/>
      </c>
      <c r="I486" s="66"/>
      <c r="J486" s="75" t="str">
        <f t="shared" si="100"/>
        <v/>
      </c>
      <c r="K486" s="66"/>
      <c r="L486" s="75"/>
      <c r="M486" s="66"/>
      <c r="N486" s="75" t="str">
        <f>IFERROR(IF(B486&lt;&gt;"", IF(AND(INDEX(Paste_Here!AW$2:AW$850, MATCH(B486, Paste_Here!A$2:A$850, 0))&lt;&gt;"", ISNUMBER(VALUE(INDEX(Paste_Here!AW$2:AW$850, MATCH(B486, Paste_Here!A$2:A$850, 0))))), INDEX(Paste_Here!AW$2:AW$850, MATCH(B486, Paste_Here!A$2:A$850, 0)), ""), ""), "")</f>
        <v/>
      </c>
      <c r="O486" s="66"/>
      <c r="P486" s="75" t="str">
        <f>IFERROR(IF(B486&lt;&gt;"", IF(AND(INDEX(Paste_Here!AX$2:AX$850, MATCH(B486, Paste_Here!A$2:A$850, 0))&lt;&gt;"", ISNUMBER(VALUE(INDEX(Paste_Here!AX$2:AX$850, MATCH(B486, Paste_Here!A$2:A$850, 0))))), INDEX(Paste_Here!AX$2:AX$850, MATCH(B486, Paste_Here!A$2:A$850, 0)), ""), ""), "")</f>
        <v/>
      </c>
      <c r="Q486" s="66"/>
      <c r="R486" s="75" t="str">
        <f>IFERROR(IF(B486&lt;&gt;"", IF(AND(INDEX(Paste_Here!AU$2:AU$850, MATCH(B486, Paste_Here!A$2:A$850, 0))&lt;&gt;"", ISNUMBER(VALUE(INDEX(Paste_Here!AU$2:AU$850, MATCH(B486, Paste_Here!A$2:A$850, 0))))), INDEX(Paste_Here!AU$2:AU$850, MATCH(B486, Paste_Here!A$2:A$850, 0)), ""), ""), "")</f>
        <v/>
      </c>
      <c r="S486" s="66"/>
      <c r="T486" s="75" t="str">
        <f>IFERROR(IF(B486&lt;&gt;"", IF(AND(INDEX(Paste_Here!AV$2:AV$850, MATCH(B486, Paste_Here!A$2:A$850, 0))&lt;&gt;"", ISNUMBER(VALUE(INDEX(Paste_Here!AV$2:AV$850, MATCH(B486, Paste_Here!A$2:A$850, 0))))), INDEX(Paste_Here!AV$2:AV$850, MATCH(B486, Paste_Here!A$2:A$850, 0)), ""), ""), "")</f>
        <v/>
      </c>
      <c r="U486" s="66"/>
      <c r="W486" s="66"/>
      <c r="Y486" s="66"/>
      <c r="Z486" s="66"/>
      <c r="AA486" s="75" t="str">
        <f t="shared" si="92"/>
        <v/>
      </c>
      <c r="AB486" s="66"/>
      <c r="AC486" s="75"/>
      <c r="AD486" s="66"/>
      <c r="AE486" s="98"/>
      <c r="AF486" s="66"/>
      <c r="AG486" s="75"/>
      <c r="AH486" s="66"/>
      <c r="AI486" s="75" t="str">
        <f>IFERROR(IF(B486&lt;&gt;"", IF(AND(INDEX(Paste_Here!AC$2:AC$850, MATCH(B486, Paste_Here!A$2:A$850, 0))&lt;&gt;"", ISNUMBER(VALUE(INDEX(Paste_Here!AC$2:AC$850, MATCH(B486, Paste_Here!A$2:A$850, 0))))), INDEX(Paste_Here!AC$2:AC$850, MATCH(B486, Paste_Here!A$2:A$850, 0)), ""), ""), "")</f>
        <v/>
      </c>
      <c r="AJ486" s="66"/>
      <c r="AK486" s="75" t="str">
        <f>IFERROR(IF(B486&lt;&gt;"", IF(ISNUMBER(SEARCH("highrisk", LOWER(INDEX(Paste_Here!AD$2:AD$850, MATCH(B486, Paste_Here!A$2:A$850, 0))))), "High Risk", IF(ISNUMBER(SEARCH("lowrisk", LOWER(INDEX(Paste_Here!AD$2:AD$850, MATCH(B486, Paste_Here!A$2:A$850, 0))))), "Low Risk", IF(ISNUMBER(SEARCH("somerisk", LOWER(INDEX(Paste_Here!AD$2:AD$850, MATCH(B486, Paste_Here!A$2:A$850, 0))))), "Some Risk", IF(ISNUMBER(SEARCH("ot", LOWER(INDEX(Paste_Here!AD$2:AD$850, MATCH(B486, Paste_Here!A$2:A$850, 0))))), "OT", "")))), ""), "")</f>
        <v/>
      </c>
      <c r="AL486" s="66"/>
      <c r="AM486" s="75"/>
      <c r="AN486" s="66"/>
      <c r="AO486" s="75" t="str">
        <f>IFERROR(IF(B486&lt;&gt;"", IF(AND(INDEX(Paste_Here!M$2:M$850, MATCH(B486, Paste_Here!A$2:A$850, 0))&lt;&gt;"", ISNUMBER(VALUE(INDEX(Paste_Here!M$2:M$850, MATCH(B486, Paste_Here!A$2:A$850, 0))))), INDEX(Paste_Here!M$2:M$850, MATCH(B486, Paste_Here!A$2:A$850, 0)), ""), ""), "")</f>
        <v/>
      </c>
      <c r="AP486" s="66"/>
      <c r="AQ486" s="75" t="str">
        <f>IFERROR(IF(B486&lt;&gt;"", IF(ISNUMBER(SEARCH("highrisk", LOWER(INDEX(Paste_Here!N$2:N$850, MATCH(B486, Paste_Here!A$2:A$850, 0))))), "High Risk", IF(ISNUMBER(SEARCH("lowrisk", LOWER(INDEX(Paste_Here!N$2:N$850, MATCH(B486, Paste_Here!A$2:A$850, 0))))), "Low Risk", IF(ISNUMBER(SEARCH("somerisk", LOWER(INDEX(Paste_Here!N$2:N$850, MATCH(B486, Paste_Here!A$2:A$850, 0))))), "Some Risk", IF(ISNUMBER(SEARCH("ot", LOWER(INDEX(Paste_Here!N$2:N$850, MATCH(B486, Paste_Here!A$2:A$850, 0))))), "OT", "")))), ""), "")</f>
        <v/>
      </c>
      <c r="AT486" s="66"/>
      <c r="AU486" s="103"/>
      <c r="AV486" s="66"/>
      <c r="AW486" s="66"/>
      <c r="AX486" s="75" t="str">
        <f t="shared" si="93"/>
        <v/>
      </c>
      <c r="AY486" s="66"/>
      <c r="AZ486" s="75"/>
      <c r="BA486" s="66"/>
      <c r="BB486" s="75"/>
      <c r="BC486" s="66"/>
      <c r="BD486" s="75"/>
      <c r="BE486" s="66"/>
      <c r="BF486" s="75" t="str">
        <f>IFERROR(IF(B486&lt;&gt;"", IF(AND(INDEX(Paste_Here!AE$2:AE$850, MATCH(B486, Paste_Here!A$2:A$850, 0))&lt;&gt;"", ISNUMBER(VALUE(INDEX(Paste_Here!AE$2:AE$850, MATCH(B486, Paste_Here!A$2:A$850, 0))))), INDEX(Paste_Here!AE$2:AE$850, MATCH(B486, Paste_Here!A$2:A$850, 0)), ""), ""), "")</f>
        <v/>
      </c>
      <c r="BG486" s="66"/>
      <c r="BH486" s="75" t="str">
        <f>IFERROR(IF(B486&lt;&gt;"", IF(ISNUMBER(SEARCH("highrisk", LOWER(INDEX(Paste_Here!AF$2:AF$850, MATCH(B486, Paste_Here!A$2:A$850, 0))))), "High Risk", IF(ISNUMBER(SEARCH("lowrisk", LOWER(INDEX(Paste_Here!AF$2:AF$850, MATCH(B486, Paste_Here!A$2:A$850, 0))))), "Low Risk", IF(ISNUMBER(SEARCH("somerisk", LOWER(INDEX(Paste_Here!AF$2:AF$850, MATCH(B486, Paste_Here!A$2:A$850, 0))))), "Some Risk", IF(ISNUMBER(SEARCH("ot", LOWER(INDEX(Paste_Here!AF$2:AF$850, MATCH(B486, Paste_Here!A$2:A$850, 0))))), "OT", "")))), ""), "")</f>
        <v/>
      </c>
      <c r="BI486" s="66"/>
      <c r="BJ486" s="75"/>
      <c r="BK486" s="66"/>
      <c r="BL486" s="75" t="str">
        <f>IFERROR(IF(B486&lt;&gt;"", IF(AND(INDEX(Paste_Here!O$2:O$850, MATCH(B486, Paste_Here!A$2:A$850, 0))&lt;&gt;"", ISNUMBER(VALUE(INDEX(Paste_Here!O$2:O$850, MATCH(B486, Paste_Here!A$2:A$850, 0))))), INDEX(Paste_Here!O$2:O$850, MATCH(B486, Paste_Here!A$2:A$850, 0)), ""), ""), "")</f>
        <v/>
      </c>
      <c r="BM486" s="66"/>
      <c r="BN486" s="75" t="str">
        <f>IFERROR(IF(B486&lt;&gt;"", IF(ISNUMBER(SEARCH("highrisk", LOWER(INDEX(Paste_Here!P$2:P$850, MATCH(B486, Paste_Here!A$2:A$850, 0))))), "High Risk", IF(ISNUMBER(SEARCH("lowrisk", LOWER(INDEX(Paste_Here!P$2:P$850, MATCH(B486, Paste_Here!A$2:A$850, 0))))), "Low Risk", IF(ISNUMBER(SEARCH("somerisk", LOWER(INDEX(Paste_Here!P$2:P$850, MATCH(B486, Paste_Here!A$2:A$850, 0))))), "Some Risk", IF(ISNUMBER(SEARCH("ot", LOWER(INDEX(Paste_Here!P$2:P$850, MATCH(B486, Paste_Here!A$2:A$850, 0))))), "OT", "")))), ""), "")</f>
        <v/>
      </c>
      <c r="BQ486" s="66"/>
      <c r="BR486" s="75"/>
      <c r="BS486" s="66"/>
      <c r="BT486" s="66"/>
      <c r="BU486" s="75" t="str">
        <f t="shared" si="94"/>
        <v/>
      </c>
      <c r="BV486" s="66"/>
      <c r="BW486" s="75"/>
      <c r="BX486" s="66"/>
      <c r="BY486" s="75"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BZ486" s="66"/>
      <c r="CA486" s="75"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CB486" s="66"/>
      <c r="CC486" s="75"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CD486" s="66"/>
      <c r="CE486" s="75"/>
      <c r="CF486" s="66"/>
      <c r="CK486" s="75"/>
      <c r="CL486" s="66"/>
      <c r="CM486" s="75"/>
      <c r="CN486" s="66"/>
      <c r="CO486" s="75"/>
      <c r="CP486" s="66"/>
      <c r="CQ486" s="66"/>
      <c r="CR486" s="75" t="str">
        <f t="shared" si="95"/>
        <v/>
      </c>
      <c r="CS486" s="66"/>
      <c r="CT486" s="75"/>
      <c r="CU486" s="66"/>
      <c r="CV486" s="75"/>
      <c r="CW486" s="66"/>
      <c r="CX486" s="75"/>
      <c r="CY486" s="66"/>
      <c r="CZ486" s="75"/>
      <c r="DA486" s="66"/>
      <c r="DB486" s="75" t="str">
        <f>IFERROR(IF(B486&lt;&gt;"", IF(AND(INDEX(Paste_Here!AK$2:AK$850, MATCH(B486, Paste_Here!A$2:A$850, 0))&lt;&gt;"", ISNUMBER(VALUE(INDEX(Paste_Here!AK$2:AK$850, MATCH(B486, Paste_Here!A$2:A$850, 0))))), INDEX(Paste_Here!AK$2:AK$850, MATCH(B486, Paste_Here!A$2:A$850, 0)), ""), ""), "")</f>
        <v/>
      </c>
      <c r="DC486" s="66"/>
      <c r="DD486" s="75" t="str">
        <f>IFERROR(IF(B486&lt;&gt;"", IF(ISNUMBER(SEARCH("highrisk", LOWER(INDEX(Paste_Here!AL$2:AL$850, MATCH(B486, Paste_Here!A$2:A$850, 0))))), "High Risk", IF(ISNUMBER(SEARCH("lowrisk", LOWER(INDEX(Paste_Here!AL$2:AL$850, MATCH(B486, Paste_Here!A$2:A$850, 0))))), "Low Risk", IF(ISNUMBER(SEARCH("somerisk", LOWER(INDEX(Paste_Here!AL$2:AL$850, MATCH(B486, Paste_Here!A$2:A$850, 0))))), "Some Risk", IF(ISNUMBER(SEARCH("ot", LOWER(INDEX(Paste_Here!AL$2:AL$850, MATCH(B486, Paste_Here!A$2:A$850, 0))))), "OT", "")))), ""), "")</f>
        <v/>
      </c>
      <c r="DE486" s="66"/>
      <c r="DF486" s="75" t="str">
        <f>IFERROR(IF(B486&lt;&gt;"", IF(AND(INDEX(Paste_Here!AM$2:AM$850, MATCH(B486, Paste_Here!A$2:A$850, 0))&lt;&gt;"", ISNUMBER(VALUE(INDEX(Paste_Here!AM$2:AM$850, MATCH(B486, Paste_Here!A$2:A$850, 0))))), INDEX(Paste_Here!AM$2:AM$850, MATCH(B486, Paste_Here!A$2:A$850, 0)), ""), ""), "")</f>
        <v/>
      </c>
      <c r="DG486" s="66"/>
      <c r="DH486" s="75" t="str">
        <f>IFERROR(IF(B486&lt;&gt;"", IF(ISNUMBER(SEARCH("highrisk", LOWER(INDEX(Paste_Here!AN$2:AN$850, MATCH(B486, Paste_Here!A$2:A$850, 0))))), "High Risk", IF(ISNUMBER(SEARCH("lowrisk", LOWER(INDEX(Paste_Here!AN$2:AN$850, MATCH(B486, Paste_Here!A$2:A$850, 0))))), "Low Risk", IF(ISNUMBER(SEARCH("somerisk", LOWER(INDEX(Paste_Here!AN$2:AN$850, MATCH(B486, Paste_Here!A$2:A$850, 0))))), "Some Risk", IF(ISNUMBER(SEARCH("ot", LOWER(INDEX(Paste_Here!AN$2:AN$850, MATCH(B486, Paste_Here!A$2:A$850, 0))))), "OT", "")))), ""), "")</f>
        <v/>
      </c>
      <c r="DI486" s="66"/>
      <c r="DJ486" s="66"/>
      <c r="DK486" s="75" t="str">
        <f t="shared" si="96"/>
        <v/>
      </c>
      <c r="DL486" s="66"/>
      <c r="DM486" s="75" t="str">
        <f>IFERROR(IF(B486&lt;&gt;"", IF(AND(INDEX(Paste_Here!Q$2:Q$850, MATCH(B486, Paste_Here!A$2:A$850, 0))&lt;&gt;"", ISNUMBER(VALUE(INDEX(Paste_Here!Q$2:Q$850, MATCH(B486, Paste_Here!A$2:A$850, 0))))), INDEX(Paste_Here!Q$2:Q$850, MATCH(B486, Paste_Here!A$2:A$850, 0)), ""), ""), "")</f>
        <v/>
      </c>
      <c r="DN486" s="66"/>
      <c r="DO486" s="75" t="str">
        <f>IFERROR(IF(B486&lt;&gt;"", IF(ISNUMBER(SEARCH("highrisk", LOWER(INDEX(Paste_Here!R$2:R$850, MATCH(B486, Paste_Here!A$2:A$850, 0))))), "High Risk", IF(ISNUMBER(SEARCH("lowrisk", LOWER(INDEX(Paste_Here!R$2:R$850, MATCH(B486, Paste_Here!A$2:A$850, 0))))), "Low Risk", IF(ISNUMBER(SEARCH("somerisk", LOWER(INDEX(Paste_Here!R$2:R$850, MATCH(B486, Paste_Here!A$2:A$850, 0))))), "Some Risk", IF(ISNUMBER(SEARCH("ot", LOWER(INDEX(Paste_Here!R$2:R$850, MATCH(B486, Paste_Here!A$2:A$850, 0))))), "OT", "")))), ""), "")</f>
        <v/>
      </c>
      <c r="DP486" s="66"/>
      <c r="DQ486" s="93" t="str">
        <f>IFERROR(IF(B486&lt;&gt;"", IF(AND(INDEX(Paste_Here!S$2:S$850, MATCH(B486, Paste_Here!A$2:A$850, 0))&lt;&gt;"", ISNUMBER(VALUE(INDEX(Paste_Here!S$2:S$850, MATCH(B486, Paste_Here!A$2:A$850, 0))))), INDEX(Paste_Here!S$2:S$850, MATCH(B486, Paste_Here!A$2:A$850, 0)), ""), ""), "")</f>
        <v/>
      </c>
      <c r="DR486" s="66"/>
      <c r="DS486" s="75"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IF(ISNUMBER(SEARCH("ot", LOWER(INDEX(Paste_Here!T$2:T$850, MATCH(B486, Paste_Here!A$2:A$850, 0))))), "OT", "")))), ""), "")</f>
        <v/>
      </c>
      <c r="DT486" s="66"/>
      <c r="DU486" s="75" t="str">
        <f>IFERROR(IF(B486&lt;&gt;"", IF(AND(INDEX(Paste_Here!U$2:U$850, MATCH(B486, Paste_Here!A$2:A$850, 0))&lt;&gt;"", ISNUMBER(VALUE(INDEX(Paste_Here!U$2:U$850, MATCH(B486, Paste_Here!A$2:A$850, 0))))), INDEX(Paste_Here!U$2:U$850, MATCH(B486, Paste_Here!A$2:A$850, 0)), ""), ""), "")</f>
        <v/>
      </c>
      <c r="DV486" s="66"/>
      <c r="DW486" s="93" t="str">
        <f>IFERROR(IF(B486&lt;&gt;"", IF(ISNUMBER(SEARCH("highrisk", LOWER(INDEX(Paste_Here!V$2:V$850, MATCH(B486, Paste_Here!A$2:A$850, 0))))), "High Risk", IF(ISNUMBER(SEARCH("lowrisk", LOWER(INDEX(Paste_Here!V$2:V$850, MATCH(B486, Paste_Here!A$2:A$850, 0))))), "Low Risk", IF(ISNUMBER(SEARCH("somerisk", LOWER(INDEX(Paste_Here!V$2:V$850, MATCH(B486, Paste_Here!A$2:A$850, 0))))), "Some Risk", IF(ISNUMBER(SEARCH("ot", LOWER(INDEX(Paste_Here!V$2:V$850, MATCH(B486, Paste_Here!A$2:A$850, 0))))), "OT", "")))), ""), "")</f>
        <v/>
      </c>
      <c r="DX486" s="66"/>
      <c r="DY486" s="75" t="str">
        <f>IFERROR(IF(B486&lt;&gt;"", IF(AND(INDEX(Paste_Here!W$2:W$850, MATCH(B486, Paste_Here!A$2:A$850, 0))&lt;&gt;"", ISNUMBER(VALUE(INDEX(Paste_Here!W$2:W$850, MATCH(B486, Paste_Here!A$2:A$850, 0))))), INDEX(Paste_Here!W$2:W$850, MATCH(B486, Paste_Here!A$2:A$850, 0)), ""), ""), "")</f>
        <v/>
      </c>
      <c r="DZ486" s="66"/>
      <c r="EA486" s="75" t="str">
        <f>IFERROR(IF(B486&lt;&gt;"", IF(ISNUMBER(SEARCH("highrisk", LOWER(INDEX(Paste_Here!X$2:X$850, MATCH(B486, Paste_Here!A$2:A$850, 0))))), "High Risk", IF(ISNUMBER(SEARCH("lowrisk", LOWER(INDEX(Paste_Here!X$2:X$850, MATCH(B486, Paste_Here!A$2:A$850, 0))))), "Low Risk", IF(ISNUMBER(SEARCH("somerisk", LOWER(INDEX(Paste_Here!X$2:X$850, MATCH(B486, Paste_Here!A$2:A$850, 0))))), "Some Risk", IF(ISNUMBER(SEARCH("ot", LOWER(INDEX(Paste_Here!X$2:X$850, MATCH(B486, Paste_Here!A$2:A$850, 0))))), "OT", "")))), ""), "")</f>
        <v/>
      </c>
      <c r="EB486" s="66"/>
      <c r="EC486" s="66"/>
      <c r="ED486" s="75" t="str">
        <f t="shared" si="101"/>
        <v/>
      </c>
      <c r="EE486" s="66"/>
      <c r="EF486" s="75" t="str">
        <f>IFERROR(IF(B486&lt;&gt;"", IF(AND(INDEX(Paste_Here!AO$2:AO$850, MATCH(B486, Paste_Here!A$2:A$850, 0))&lt;&gt;"", ISNUMBER(VALUE(INDEX(Paste_Here!AO$2:AO$850, MATCH(B486, Paste_Here!A$2:A$850, 0))))), INDEX(Paste_Here!AO$2:AO$850, MATCH(B486, Paste_Here!A$2:A$850, 0)), ""), ""), "")</f>
        <v/>
      </c>
      <c r="EG486" s="66"/>
      <c r="EH486" s="75" t="str">
        <f>IFERROR(IF(B486&lt;&gt;"", IF(ISNUMBER(SEARCH("highrisk", LOWER(INDEX(Paste_Here!AP$2:AP$850, MATCH(B486, Paste_Here!A$2:A$850, 0))))), "High Risk", IF(ISNUMBER(SEARCH("lowrisk", LOWER(INDEX(Paste_Here!AP$2:AP$850, MATCH(B486, Paste_Here!A$2:A$850, 0))))), "Low Risk", IF(ISNUMBER(SEARCH("somerisk", LOWER(INDEX(Paste_Here!AP$2:AP$850, MATCH(B486, Paste_Here!A$2:A$850, 0))))), "Some Risk", IF(ISNUMBER(SEARCH("ot", LOWER(INDEX(Paste_Here!AP$2:AP$850, MATCH(B486, Paste_Here!A$2:A$850, 0))))), "OT", "")))), ""), "")</f>
        <v/>
      </c>
      <c r="EI486" s="66"/>
      <c r="EJ486" s="93"/>
      <c r="EK486" s="66"/>
      <c r="EL486" s="75" t="str">
        <f>IFERROR(IF(B486&lt;&gt;"", IF(AND(INDEX(Paste_Here!AQ$2:AQ$850, MATCH(B486, Paste_Here!A$2:A$850, 0))&lt;&gt;"", ISNUMBER(VALUE(INDEX(Paste_Here!AQ$2:AQ$850, MATCH(B486, Paste_Here!A$2:A$850, 0))))), INDEX(Paste_Here!AQ$2:AQ$850, MATCH(B486, Paste_Here!A$2:A$850, 0)), ""), ""), "")</f>
        <v/>
      </c>
      <c r="EM486" s="66"/>
      <c r="EN486" s="75" t="str">
        <f>IFERROR(IF(B486&lt;&gt;"", IF(ISNUMBER(SEARCH("highrisk", LOWER(INDEX(Paste_Here!AR$2:AR$850, MATCH(B486, Paste_Here!A$2:A$850, 0))))), "High Risk", IF(ISNUMBER(SEARCH("lowrisk", LOWER(INDEX(Paste_Here!AR$2:AR$850, MATCH(B486, Paste_Here!A$2:A$850, 0))))), "Low Risk", IF(ISNUMBER(SEARCH("somerisk", LOWER(INDEX(Paste_Here!AR$2:AR$850, MATCH(B486, Paste_Here!A$2:A$850, 0))))), "Some Risk", IF(ISNUMBER(SEARCH("ot", LOWER(INDEX(Paste_Here!AR$2:AR$850, MATCH(B486, Paste_Here!A$2:A$850, 0))))), "OT", "")))), ""), "")</f>
        <v/>
      </c>
      <c r="EO486" s="66"/>
      <c r="EP486" s="93"/>
      <c r="EQ486" s="66"/>
      <c r="ER486" s="75"/>
      <c r="ES486" s="66"/>
      <c r="ET486" s="75"/>
      <c r="EU486" s="66"/>
      <c r="EV486" s="66"/>
      <c r="EW486" s="75" t="str">
        <f t="shared" si="102"/>
        <v/>
      </c>
      <c r="EX486" s="66"/>
      <c r="EY486" s="75" t="str">
        <f>IFERROR(IF(B486&lt;&gt;"", IF(AND(INDEX(Paste_Here!Y$2:Y$850, MATCH(B486, Paste_Here!A$2:A$850, 0))&lt;&gt;"", ISNUMBER(VALUE(INDEX(Paste_Here!Y$2:Y$850, MATCH(B486, Paste_Here!A$2:A$850, 0))))), INDEX(Paste_Here!Y$2:Y$850, MATCH(B486, Paste_Here!A$2:A$850, 0)), ""), ""), "")</f>
        <v/>
      </c>
      <c r="EZ486" s="66"/>
      <c r="FA486" s="75" t="str">
        <f>IFERROR(IF(B486&lt;&gt;"", IF(ISNUMBER(SEARCH("highrisk", LOWER(INDEX(Paste_Here!Z$2:Z$850, MATCH(B486, Paste_Here!A$2:A$850, 0))))), "High Risk", IF(ISNUMBER(SEARCH("lowrisk", LOWER(INDEX(Paste_Here!Z$2:Z$850, MATCH(B486, Paste_Here!A$2:A$850, 0))))), "Low Risk", IF(ISNUMBER(SEARCH("somerisk", LOWER(INDEX(Paste_Here!Z$2:Z$850, MATCH(B486, Paste_Here!A$2:A$850, 0))))), "Some Risk", IF(ISNUMBER(SEARCH("ot", LOWER(INDEX(Paste_Here!Z$2:Z$850, MATCH(B486, Paste_Here!A$2:A$850, 0))))), "OT", "")))), ""), "")</f>
        <v/>
      </c>
      <c r="FB486" s="66"/>
      <c r="FC486" s="93"/>
      <c r="FD486" s="66"/>
      <c r="FE486" s="75" t="str">
        <f>IFERROR(IF(B486&lt;&gt;"", IF(AND(INDEX(Paste_Here!AA$2:AA$850, MATCH(B486, Paste_Here!A$2:A$850, 0))&lt;&gt;"", ISNUMBER(VALUE(INDEX(Paste_Here!AA$2:AA$850, MATCH(B486, Paste_Here!A$2:A$850, 0))))), INDEX(Paste_Here!AA$2:AA$850, MATCH(B486, Paste_Here!A$2:A$850, 0)), ""), ""), "")</f>
        <v/>
      </c>
      <c r="FF486" s="66"/>
      <c r="FG486" s="75" t="str">
        <f>IFERROR(IF(B486&lt;&gt;"", IF(ISNUMBER(SEARCH("highrisk", LOWER(INDEX(Paste_Here!AB$2:AB$850, MATCH(B486, Paste_Here!A$2:A$850, 0))))), "High Risk", IF(ISNUMBER(SEARCH("lowrisk", LOWER(INDEX(Paste_Here!AB$2:AB$850, MATCH(B486, Paste_Here!A$2:A$850, 0))))), "Low Risk", IF(ISNUMBER(SEARCH("somerisk", LOWER(INDEX(Paste_Here!AB$2:AB$850, MATCH(B486, Paste_Here!A$2:A$850, 0))))), "Some Risk", IF(ISNUMBER(SEARCH("ot", LOWER(INDEX(Paste_Here!AB$2:AB$850, MATCH(B486, Paste_Here!A$2:A$850, 0))))), "OT", "")))), ""), "")</f>
        <v/>
      </c>
      <c r="FH486" s="66"/>
      <c r="FI486" s="93"/>
      <c r="FJ486" s="66"/>
      <c r="FK486" s="75"/>
      <c r="FL486" s="66"/>
      <c r="FM486" s="75"/>
      <c r="FN486" s="66"/>
      <c r="FO486" s="66"/>
      <c r="FP486" s="75" t="str">
        <f t="shared" si="97"/>
        <v/>
      </c>
      <c r="FQ486" s="66"/>
      <c r="FR486" s="75" t="str">
        <f>IFERROR(IF(B486&lt;&gt;"", IF(ISNUMBER(SEARCH("s", LOWER(INDEX(Paste_Here!L$2:L$850, MATCH(B486, Paste_Here!A$2:A$850, 0))))), "Yes", IF(INDEX(Paste_Here!L$2:L$850, MATCH(B486, Paste_Here!A$2:A$850, 0))&lt;&gt;"", "No", "")), ""), "")</f>
        <v/>
      </c>
      <c r="FS486" s="66"/>
      <c r="FT486" s="75" t="str">
        <f>IFERROR(IF(B486&lt;&gt;"", IF(ISNUMBER(SEARCH("yes", LOWER(INDEX(Paste_Here!F$2:F$850, MATCH(B486, Paste_Here!A$2:A$850, 0))))), "Yes", IF(ISNUMBER(SEARCH("no", LOWER(INDEX(Paste_Here!F$2:F$850, MATCH(B486, Paste_Here!A$2:A$850, 0))))), "No", "")), ""), "")</f>
        <v/>
      </c>
      <c r="FU486" s="66"/>
      <c r="FV486" s="75" t="str">
        <f>IFERROR(IF(B486&lt;&gt;"", IF(ISNUMBER(SEARCH("english language learner", LOWER(INDEX(Paste_Here!C$2:C$850, MATCH(B486, Paste_Here!A$2:A$850, 0))))), "Yes", ""), ""), "")</f>
        <v/>
      </c>
      <c r="FW486" s="66"/>
      <c r="FX486" s="75" t="str">
        <f>IFERROR(IF(B486&lt;&gt;"", IF(OR(ISNUMBER(SEARCH("b", LOWER(INDEX(Paste_Here!J$2:J$850, MATCH(B486, Paste_Here!A$2:A$850, 0))))), ISNUMBER(SEARCH("h", LOWER(INDEX(Paste_Here!J$2:J$850, MATCH(B486, Paste_Here!A$2:A$850, 0))))), ISNUMBER(SEARCH("i", LOWER(INDEX(Paste_Here!J$2:J$850, MATCH(B486, Paste_Here!A$2:A$850, 0)))))), "Yes", IF(INDEX(Paste_Here!J$2:J$850, MATCH(B486, Paste_Here!A$2:A$850, 0))&lt;&gt;"", "No", "")), ""), "")</f>
        <v/>
      </c>
      <c r="FY486" s="66"/>
      <c r="FZ486" s="75" t="str">
        <f>IFERROR(IF(B486&lt;&gt;"", IF(ISNUMBER(SEARCH("yes", LOWER(INDEX(Paste_Here!K$2:K$850, MATCH(B486, Paste_Here!A$2:A$850, 0))))), "Yes", IF(ISNUMBER(SEARCH("no", LOWER(INDEX(Paste_Here!K$2:K$850, MATCH(B486, Paste_Here!A$2:A$850, 0))))), "No", "")), ""), "")</f>
        <v/>
      </c>
      <c r="GA486" s="66"/>
      <c r="GB486" s="75" t="str">
        <f>IFERROR(IF(B486&lt;&gt;"", IF(ISNUMBER(SEARCH("transitional 2", LOWER(INDEX(Paste_Here!C$2:C$850, MATCH(B486, Paste_Here!A$2:A$850, 0))))), "T2",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GC486" s="66"/>
      <c r="GD486" s="75"/>
      <c r="GE486" s="66"/>
      <c r="GF486" s="75"/>
      <c r="GG486" s="66"/>
      <c r="GH486" s="75"/>
      <c r="GI486" s="66"/>
      <c r="GK486" s="1" t="str" cm="1">
        <f t="array" ref="GK486">IFERROR(INDEX(Paste_Here!$B$2:$B$850, MATCH(0, COUNTIF(GK$4:GK485, Paste_Here!$B$2:$B$850) + IF(Paste_Here!$B$2:$B$850="", 1, 0), 0)), "")</f>
        <v/>
      </c>
      <c r="GL486" s="1" t="str">
        <f>IF(GK486&lt;&gt;"", INDEX(Paste_Here!$A$2:$A$850, MATCH(GK486, Paste_Here!$B$2:$B$850, 0)), "")</f>
        <v/>
      </c>
      <c r="GM486" s="1" t="str">
        <f t="shared" si="103"/>
        <v/>
      </c>
      <c r="GN486" s="1" t="str" cm="1">
        <f t="array" ref="GN486">IFERROR(INDEX($GM$5:$GM$850, MATCH(SMALL(IF($GM$5:$GM$850&lt;&gt;"", COUNTIF($GM$5:$GM$850, "&lt;"&amp;$GM$5:$GM$850)+1), ROW()-ROW($GN$5)+1), COUNTIF($GM$5:$GM$850, "&lt;"&amp;$GM$5:$GM$850)+1, 0)), "")</f>
        <v/>
      </c>
    </row>
    <row r="487" spans="1:196">
      <c r="A487" s="66"/>
      <c r="B487" s="75" t="str">
        <f t="shared" si="91"/>
        <v/>
      </c>
      <c r="C487" s="66"/>
      <c r="D487" s="75" t="str">
        <f>IFERROR(IF(AND(INDEX(Paste_Here!N$2:N$850, MATCH(B487, Paste_Here!A$2:A$850, 0)) = ""), "", IF(UPPER(INDEX(Paste_Here!N$2:N$850, MATCH(B487, Paste_Here!A$2:A$850, 0))) = "YES", "Yes", IF(UPPER(INDEX(Paste_Here!N$2:N$850, MATCH(B487, Paste_Here!A$2:A$850, 0))) = "NO", "No", ""))), "")</f>
        <v/>
      </c>
      <c r="E487" s="66"/>
      <c r="F487" s="75" t="str">
        <f t="shared" si="98"/>
        <v/>
      </c>
      <c r="G487" s="66"/>
      <c r="H487" s="75" t="str">
        <f t="shared" si="99"/>
        <v/>
      </c>
      <c r="I487" s="66"/>
      <c r="J487" s="75" t="str">
        <f t="shared" si="100"/>
        <v/>
      </c>
      <c r="K487" s="66"/>
      <c r="L487" s="75"/>
      <c r="M487" s="66"/>
      <c r="N487" s="75" t="str">
        <f>IFERROR(IF(B487&lt;&gt;"", IF(AND(INDEX(Paste_Here!AW$2:AW$850, MATCH(B487, Paste_Here!A$2:A$850, 0))&lt;&gt;"", ISNUMBER(VALUE(INDEX(Paste_Here!AW$2:AW$850, MATCH(B487, Paste_Here!A$2:A$850, 0))))), INDEX(Paste_Here!AW$2:AW$850, MATCH(B487, Paste_Here!A$2:A$850, 0)), ""), ""), "")</f>
        <v/>
      </c>
      <c r="O487" s="66"/>
      <c r="P487" s="75" t="str">
        <f>IFERROR(IF(B487&lt;&gt;"", IF(AND(INDEX(Paste_Here!AX$2:AX$850, MATCH(B487, Paste_Here!A$2:A$850, 0))&lt;&gt;"", ISNUMBER(VALUE(INDEX(Paste_Here!AX$2:AX$850, MATCH(B487, Paste_Here!A$2:A$850, 0))))), INDEX(Paste_Here!AX$2:AX$850, MATCH(B487, Paste_Here!A$2:A$850, 0)), ""), ""), "")</f>
        <v/>
      </c>
      <c r="Q487" s="66"/>
      <c r="R487" s="75" t="str">
        <f>IFERROR(IF(B487&lt;&gt;"", IF(AND(INDEX(Paste_Here!AU$2:AU$850, MATCH(B487, Paste_Here!A$2:A$850, 0))&lt;&gt;"", ISNUMBER(VALUE(INDEX(Paste_Here!AU$2:AU$850, MATCH(B487, Paste_Here!A$2:A$850, 0))))), INDEX(Paste_Here!AU$2:AU$850, MATCH(B487, Paste_Here!A$2:A$850, 0)), ""), ""), "")</f>
        <v/>
      </c>
      <c r="S487" s="66"/>
      <c r="T487" s="75" t="str">
        <f>IFERROR(IF(B487&lt;&gt;"", IF(AND(INDEX(Paste_Here!AV$2:AV$850, MATCH(B487, Paste_Here!A$2:A$850, 0))&lt;&gt;"", ISNUMBER(VALUE(INDEX(Paste_Here!AV$2:AV$850, MATCH(B487, Paste_Here!A$2:A$850, 0))))), INDEX(Paste_Here!AV$2:AV$850, MATCH(B487, Paste_Here!A$2:A$850, 0)), ""), ""), "")</f>
        <v/>
      </c>
      <c r="U487" s="66"/>
      <c r="W487" s="66"/>
      <c r="Y487" s="66"/>
      <c r="Z487" s="66"/>
      <c r="AA487" s="75" t="str">
        <f t="shared" si="92"/>
        <v/>
      </c>
      <c r="AB487" s="66"/>
      <c r="AC487" s="75"/>
      <c r="AD487" s="66"/>
      <c r="AE487" s="98"/>
      <c r="AF487" s="66"/>
      <c r="AG487" s="75"/>
      <c r="AH487" s="66"/>
      <c r="AI487" s="75" t="str">
        <f>IFERROR(IF(B487&lt;&gt;"", IF(AND(INDEX(Paste_Here!AC$2:AC$850, MATCH(B487, Paste_Here!A$2:A$850, 0))&lt;&gt;"", ISNUMBER(VALUE(INDEX(Paste_Here!AC$2:AC$850, MATCH(B487, Paste_Here!A$2:A$850, 0))))), INDEX(Paste_Here!AC$2:AC$850, MATCH(B487, Paste_Here!A$2:A$850, 0)), ""), ""), "")</f>
        <v/>
      </c>
      <c r="AJ487" s="66"/>
      <c r="AK487" s="75" t="str">
        <f>IFERROR(IF(B487&lt;&gt;"", IF(ISNUMBER(SEARCH("highrisk", LOWER(INDEX(Paste_Here!AD$2:AD$850, MATCH(B487, Paste_Here!A$2:A$850, 0))))), "High Risk", IF(ISNUMBER(SEARCH("lowrisk", LOWER(INDEX(Paste_Here!AD$2:AD$850, MATCH(B487, Paste_Here!A$2:A$850, 0))))), "Low Risk", IF(ISNUMBER(SEARCH("somerisk", LOWER(INDEX(Paste_Here!AD$2:AD$850, MATCH(B487, Paste_Here!A$2:A$850, 0))))), "Some Risk", IF(ISNUMBER(SEARCH("ot", LOWER(INDEX(Paste_Here!AD$2:AD$850, MATCH(B487, Paste_Here!A$2:A$850, 0))))), "OT", "")))), ""), "")</f>
        <v/>
      </c>
      <c r="AL487" s="66"/>
      <c r="AM487" s="75"/>
      <c r="AN487" s="66"/>
      <c r="AO487" s="75" t="str">
        <f>IFERROR(IF(B487&lt;&gt;"", IF(AND(INDEX(Paste_Here!M$2:M$850, MATCH(B487, Paste_Here!A$2:A$850, 0))&lt;&gt;"", ISNUMBER(VALUE(INDEX(Paste_Here!M$2:M$850, MATCH(B487, Paste_Here!A$2:A$850, 0))))), INDEX(Paste_Here!M$2:M$850, MATCH(B487, Paste_Here!A$2:A$850, 0)), ""), ""), "")</f>
        <v/>
      </c>
      <c r="AP487" s="66"/>
      <c r="AQ487" s="75" t="str">
        <f>IFERROR(IF(B487&lt;&gt;"", IF(ISNUMBER(SEARCH("highrisk", LOWER(INDEX(Paste_Here!N$2:N$850, MATCH(B487, Paste_Here!A$2:A$850, 0))))), "High Risk", IF(ISNUMBER(SEARCH("lowrisk", LOWER(INDEX(Paste_Here!N$2:N$850, MATCH(B487, Paste_Here!A$2:A$850, 0))))), "Low Risk", IF(ISNUMBER(SEARCH("somerisk", LOWER(INDEX(Paste_Here!N$2:N$850, MATCH(B487, Paste_Here!A$2:A$850, 0))))), "Some Risk", IF(ISNUMBER(SEARCH("ot", LOWER(INDEX(Paste_Here!N$2:N$850, MATCH(B487, Paste_Here!A$2:A$850, 0))))), "OT", "")))), ""), "")</f>
        <v/>
      </c>
      <c r="AT487" s="66"/>
      <c r="AU487" s="103"/>
      <c r="AV487" s="66"/>
      <c r="AW487" s="66"/>
      <c r="AX487" s="75" t="str">
        <f t="shared" si="93"/>
        <v/>
      </c>
      <c r="AY487" s="66"/>
      <c r="AZ487" s="75"/>
      <c r="BA487" s="66"/>
      <c r="BB487" s="75"/>
      <c r="BC487" s="66"/>
      <c r="BD487" s="75"/>
      <c r="BE487" s="66"/>
      <c r="BF487" s="75" t="str">
        <f>IFERROR(IF(B487&lt;&gt;"", IF(AND(INDEX(Paste_Here!AE$2:AE$850, MATCH(B487, Paste_Here!A$2:A$850, 0))&lt;&gt;"", ISNUMBER(VALUE(INDEX(Paste_Here!AE$2:AE$850, MATCH(B487, Paste_Here!A$2:A$850, 0))))), INDEX(Paste_Here!AE$2:AE$850, MATCH(B487, Paste_Here!A$2:A$850, 0)), ""), ""), "")</f>
        <v/>
      </c>
      <c r="BG487" s="66"/>
      <c r="BH487" s="75" t="str">
        <f>IFERROR(IF(B487&lt;&gt;"", IF(ISNUMBER(SEARCH("highrisk", LOWER(INDEX(Paste_Here!AF$2:AF$850, MATCH(B487, Paste_Here!A$2:A$850, 0))))), "High Risk", IF(ISNUMBER(SEARCH("lowrisk", LOWER(INDEX(Paste_Here!AF$2:AF$850, MATCH(B487, Paste_Here!A$2:A$850, 0))))), "Low Risk", IF(ISNUMBER(SEARCH("somerisk", LOWER(INDEX(Paste_Here!AF$2:AF$850, MATCH(B487, Paste_Here!A$2:A$850, 0))))), "Some Risk", IF(ISNUMBER(SEARCH("ot", LOWER(INDEX(Paste_Here!AF$2:AF$850, MATCH(B487, Paste_Here!A$2:A$850, 0))))), "OT", "")))), ""), "")</f>
        <v/>
      </c>
      <c r="BI487" s="66"/>
      <c r="BJ487" s="75"/>
      <c r="BK487" s="66"/>
      <c r="BL487" s="75" t="str">
        <f>IFERROR(IF(B487&lt;&gt;"", IF(AND(INDEX(Paste_Here!O$2:O$850, MATCH(B487, Paste_Here!A$2:A$850, 0))&lt;&gt;"", ISNUMBER(VALUE(INDEX(Paste_Here!O$2:O$850, MATCH(B487, Paste_Here!A$2:A$850, 0))))), INDEX(Paste_Here!O$2:O$850, MATCH(B487, Paste_Here!A$2:A$850, 0)), ""), ""), "")</f>
        <v/>
      </c>
      <c r="BM487" s="66"/>
      <c r="BN487" s="75" t="str">
        <f>IFERROR(IF(B487&lt;&gt;"", IF(ISNUMBER(SEARCH("highrisk", LOWER(INDEX(Paste_Here!P$2:P$850, MATCH(B487, Paste_Here!A$2:A$850, 0))))), "High Risk", IF(ISNUMBER(SEARCH("lowrisk", LOWER(INDEX(Paste_Here!P$2:P$850, MATCH(B487, Paste_Here!A$2:A$850, 0))))), "Low Risk", IF(ISNUMBER(SEARCH("somerisk", LOWER(INDEX(Paste_Here!P$2:P$850, MATCH(B487, Paste_Here!A$2:A$850, 0))))), "Some Risk", IF(ISNUMBER(SEARCH("ot", LOWER(INDEX(Paste_Here!P$2:P$850, MATCH(B487, Paste_Here!A$2:A$850, 0))))), "OT", "")))), ""), "")</f>
        <v/>
      </c>
      <c r="BQ487" s="66"/>
      <c r="BR487" s="75"/>
      <c r="BS487" s="66"/>
      <c r="BT487" s="66"/>
      <c r="BU487" s="75" t="str">
        <f t="shared" si="94"/>
        <v/>
      </c>
      <c r="BV487" s="66"/>
      <c r="BW487" s="75"/>
      <c r="BX487" s="66"/>
      <c r="BY487" s="75"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BZ487" s="66"/>
      <c r="CA487" s="75"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CB487" s="66"/>
      <c r="CC487" s="75"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CD487" s="66"/>
      <c r="CE487" s="75"/>
      <c r="CF487" s="66"/>
      <c r="CK487" s="75"/>
      <c r="CL487" s="66"/>
      <c r="CM487" s="75"/>
      <c r="CN487" s="66"/>
      <c r="CO487" s="75"/>
      <c r="CP487" s="66"/>
      <c r="CQ487" s="66"/>
      <c r="CR487" s="75" t="str">
        <f t="shared" si="95"/>
        <v/>
      </c>
      <c r="CS487" s="66"/>
      <c r="CT487" s="75"/>
      <c r="CU487" s="66"/>
      <c r="CV487" s="75"/>
      <c r="CW487" s="66"/>
      <c r="CX487" s="75"/>
      <c r="CY487" s="66"/>
      <c r="CZ487" s="75"/>
      <c r="DA487" s="66"/>
      <c r="DB487" s="75" t="str">
        <f>IFERROR(IF(B487&lt;&gt;"", IF(AND(INDEX(Paste_Here!AK$2:AK$850, MATCH(B487, Paste_Here!A$2:A$850, 0))&lt;&gt;"", ISNUMBER(VALUE(INDEX(Paste_Here!AK$2:AK$850, MATCH(B487, Paste_Here!A$2:A$850, 0))))), INDEX(Paste_Here!AK$2:AK$850, MATCH(B487, Paste_Here!A$2:A$850, 0)), ""), ""), "")</f>
        <v/>
      </c>
      <c r="DC487" s="66"/>
      <c r="DD487" s="75" t="str">
        <f>IFERROR(IF(B487&lt;&gt;"", IF(ISNUMBER(SEARCH("highrisk", LOWER(INDEX(Paste_Here!AL$2:AL$850, MATCH(B487, Paste_Here!A$2:A$850, 0))))), "High Risk", IF(ISNUMBER(SEARCH("lowrisk", LOWER(INDEX(Paste_Here!AL$2:AL$850, MATCH(B487, Paste_Here!A$2:A$850, 0))))), "Low Risk", IF(ISNUMBER(SEARCH("somerisk", LOWER(INDEX(Paste_Here!AL$2:AL$850, MATCH(B487, Paste_Here!A$2:A$850, 0))))), "Some Risk", IF(ISNUMBER(SEARCH("ot", LOWER(INDEX(Paste_Here!AL$2:AL$850, MATCH(B487, Paste_Here!A$2:A$850, 0))))), "OT", "")))), ""), "")</f>
        <v/>
      </c>
      <c r="DE487" s="66"/>
      <c r="DF487" s="75" t="str">
        <f>IFERROR(IF(B487&lt;&gt;"", IF(AND(INDEX(Paste_Here!AM$2:AM$850, MATCH(B487, Paste_Here!A$2:A$850, 0))&lt;&gt;"", ISNUMBER(VALUE(INDEX(Paste_Here!AM$2:AM$850, MATCH(B487, Paste_Here!A$2:A$850, 0))))), INDEX(Paste_Here!AM$2:AM$850, MATCH(B487, Paste_Here!A$2:A$850, 0)), ""), ""), "")</f>
        <v/>
      </c>
      <c r="DG487" s="66"/>
      <c r="DH487" s="75" t="str">
        <f>IFERROR(IF(B487&lt;&gt;"", IF(ISNUMBER(SEARCH("highrisk", LOWER(INDEX(Paste_Here!AN$2:AN$850, MATCH(B487, Paste_Here!A$2:A$850, 0))))), "High Risk", IF(ISNUMBER(SEARCH("lowrisk", LOWER(INDEX(Paste_Here!AN$2:AN$850, MATCH(B487, Paste_Here!A$2:A$850, 0))))), "Low Risk", IF(ISNUMBER(SEARCH("somerisk", LOWER(INDEX(Paste_Here!AN$2:AN$850, MATCH(B487, Paste_Here!A$2:A$850, 0))))), "Some Risk", IF(ISNUMBER(SEARCH("ot", LOWER(INDEX(Paste_Here!AN$2:AN$850, MATCH(B487, Paste_Here!A$2:A$850, 0))))), "OT", "")))), ""), "")</f>
        <v/>
      </c>
      <c r="DI487" s="66"/>
      <c r="DJ487" s="66"/>
      <c r="DK487" s="75" t="str">
        <f t="shared" si="96"/>
        <v/>
      </c>
      <c r="DL487" s="66"/>
      <c r="DM487" s="75" t="str">
        <f>IFERROR(IF(B487&lt;&gt;"", IF(AND(INDEX(Paste_Here!Q$2:Q$850, MATCH(B487, Paste_Here!A$2:A$850, 0))&lt;&gt;"", ISNUMBER(VALUE(INDEX(Paste_Here!Q$2:Q$850, MATCH(B487, Paste_Here!A$2:A$850, 0))))), INDEX(Paste_Here!Q$2:Q$850, MATCH(B487, Paste_Here!A$2:A$850, 0)), ""), ""), "")</f>
        <v/>
      </c>
      <c r="DN487" s="66"/>
      <c r="DO487" s="75" t="str">
        <f>IFERROR(IF(B487&lt;&gt;"", IF(ISNUMBER(SEARCH("highrisk", LOWER(INDEX(Paste_Here!R$2:R$850, MATCH(B487, Paste_Here!A$2:A$850, 0))))), "High Risk", IF(ISNUMBER(SEARCH("lowrisk", LOWER(INDEX(Paste_Here!R$2:R$850, MATCH(B487, Paste_Here!A$2:A$850, 0))))), "Low Risk", IF(ISNUMBER(SEARCH("somerisk", LOWER(INDEX(Paste_Here!R$2:R$850, MATCH(B487, Paste_Here!A$2:A$850, 0))))), "Some Risk", IF(ISNUMBER(SEARCH("ot", LOWER(INDEX(Paste_Here!R$2:R$850, MATCH(B487, Paste_Here!A$2:A$850, 0))))), "OT", "")))), ""), "")</f>
        <v/>
      </c>
      <c r="DP487" s="66"/>
      <c r="DQ487" s="93" t="str">
        <f>IFERROR(IF(B487&lt;&gt;"", IF(AND(INDEX(Paste_Here!S$2:S$850, MATCH(B487, Paste_Here!A$2:A$850, 0))&lt;&gt;"", ISNUMBER(VALUE(INDEX(Paste_Here!S$2:S$850, MATCH(B487, Paste_Here!A$2:A$850, 0))))), INDEX(Paste_Here!S$2:S$850, MATCH(B487, Paste_Here!A$2:A$850, 0)), ""), ""), "")</f>
        <v/>
      </c>
      <c r="DR487" s="66"/>
      <c r="DS487" s="75"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IF(ISNUMBER(SEARCH("ot", LOWER(INDEX(Paste_Here!T$2:T$850, MATCH(B487, Paste_Here!A$2:A$850, 0))))), "OT", "")))), ""), "")</f>
        <v/>
      </c>
      <c r="DT487" s="66"/>
      <c r="DU487" s="75" t="str">
        <f>IFERROR(IF(B487&lt;&gt;"", IF(AND(INDEX(Paste_Here!U$2:U$850, MATCH(B487, Paste_Here!A$2:A$850, 0))&lt;&gt;"", ISNUMBER(VALUE(INDEX(Paste_Here!U$2:U$850, MATCH(B487, Paste_Here!A$2:A$850, 0))))), INDEX(Paste_Here!U$2:U$850, MATCH(B487, Paste_Here!A$2:A$850, 0)), ""), ""), "")</f>
        <v/>
      </c>
      <c r="DV487" s="66"/>
      <c r="DW487" s="93" t="str">
        <f>IFERROR(IF(B487&lt;&gt;"", IF(ISNUMBER(SEARCH("highrisk", LOWER(INDEX(Paste_Here!V$2:V$850, MATCH(B487, Paste_Here!A$2:A$850, 0))))), "High Risk", IF(ISNUMBER(SEARCH("lowrisk", LOWER(INDEX(Paste_Here!V$2:V$850, MATCH(B487, Paste_Here!A$2:A$850, 0))))), "Low Risk", IF(ISNUMBER(SEARCH("somerisk", LOWER(INDEX(Paste_Here!V$2:V$850, MATCH(B487, Paste_Here!A$2:A$850, 0))))), "Some Risk", IF(ISNUMBER(SEARCH("ot", LOWER(INDEX(Paste_Here!V$2:V$850, MATCH(B487, Paste_Here!A$2:A$850, 0))))), "OT", "")))), ""), "")</f>
        <v/>
      </c>
      <c r="DX487" s="66"/>
      <c r="DY487" s="75" t="str">
        <f>IFERROR(IF(B487&lt;&gt;"", IF(AND(INDEX(Paste_Here!W$2:W$850, MATCH(B487, Paste_Here!A$2:A$850, 0))&lt;&gt;"", ISNUMBER(VALUE(INDEX(Paste_Here!W$2:W$850, MATCH(B487, Paste_Here!A$2:A$850, 0))))), INDEX(Paste_Here!W$2:W$850, MATCH(B487, Paste_Here!A$2:A$850, 0)), ""), ""), "")</f>
        <v/>
      </c>
      <c r="DZ487" s="66"/>
      <c r="EA487" s="75" t="str">
        <f>IFERROR(IF(B487&lt;&gt;"", IF(ISNUMBER(SEARCH("highrisk", LOWER(INDEX(Paste_Here!X$2:X$850, MATCH(B487, Paste_Here!A$2:A$850, 0))))), "High Risk", IF(ISNUMBER(SEARCH("lowrisk", LOWER(INDEX(Paste_Here!X$2:X$850, MATCH(B487, Paste_Here!A$2:A$850, 0))))), "Low Risk", IF(ISNUMBER(SEARCH("somerisk", LOWER(INDEX(Paste_Here!X$2:X$850, MATCH(B487, Paste_Here!A$2:A$850, 0))))), "Some Risk", IF(ISNUMBER(SEARCH("ot", LOWER(INDEX(Paste_Here!X$2:X$850, MATCH(B487, Paste_Here!A$2:A$850, 0))))), "OT", "")))), ""), "")</f>
        <v/>
      </c>
      <c r="EB487" s="66"/>
      <c r="EC487" s="66"/>
      <c r="ED487" s="75" t="str">
        <f t="shared" si="101"/>
        <v/>
      </c>
      <c r="EE487" s="66"/>
      <c r="EF487" s="75" t="str">
        <f>IFERROR(IF(B487&lt;&gt;"", IF(AND(INDEX(Paste_Here!AO$2:AO$850, MATCH(B487, Paste_Here!A$2:A$850, 0))&lt;&gt;"", ISNUMBER(VALUE(INDEX(Paste_Here!AO$2:AO$850, MATCH(B487, Paste_Here!A$2:A$850, 0))))), INDEX(Paste_Here!AO$2:AO$850, MATCH(B487, Paste_Here!A$2:A$850, 0)), ""), ""), "")</f>
        <v/>
      </c>
      <c r="EG487" s="66"/>
      <c r="EH487" s="75" t="str">
        <f>IFERROR(IF(B487&lt;&gt;"", IF(ISNUMBER(SEARCH("highrisk", LOWER(INDEX(Paste_Here!AP$2:AP$850, MATCH(B487, Paste_Here!A$2:A$850, 0))))), "High Risk", IF(ISNUMBER(SEARCH("lowrisk", LOWER(INDEX(Paste_Here!AP$2:AP$850, MATCH(B487, Paste_Here!A$2:A$850, 0))))), "Low Risk", IF(ISNUMBER(SEARCH("somerisk", LOWER(INDEX(Paste_Here!AP$2:AP$850, MATCH(B487, Paste_Here!A$2:A$850, 0))))), "Some Risk", IF(ISNUMBER(SEARCH("ot", LOWER(INDEX(Paste_Here!AP$2:AP$850, MATCH(B487, Paste_Here!A$2:A$850, 0))))), "OT", "")))), ""), "")</f>
        <v/>
      </c>
      <c r="EI487" s="66"/>
      <c r="EJ487" s="93"/>
      <c r="EK487" s="66"/>
      <c r="EL487" s="75" t="str">
        <f>IFERROR(IF(B487&lt;&gt;"", IF(AND(INDEX(Paste_Here!AQ$2:AQ$850, MATCH(B487, Paste_Here!A$2:A$850, 0))&lt;&gt;"", ISNUMBER(VALUE(INDEX(Paste_Here!AQ$2:AQ$850, MATCH(B487, Paste_Here!A$2:A$850, 0))))), INDEX(Paste_Here!AQ$2:AQ$850, MATCH(B487, Paste_Here!A$2:A$850, 0)), ""), ""), "")</f>
        <v/>
      </c>
      <c r="EM487" s="66"/>
      <c r="EN487" s="75" t="str">
        <f>IFERROR(IF(B487&lt;&gt;"", IF(ISNUMBER(SEARCH("highrisk", LOWER(INDEX(Paste_Here!AR$2:AR$850, MATCH(B487, Paste_Here!A$2:A$850, 0))))), "High Risk", IF(ISNUMBER(SEARCH("lowrisk", LOWER(INDEX(Paste_Here!AR$2:AR$850, MATCH(B487, Paste_Here!A$2:A$850, 0))))), "Low Risk", IF(ISNUMBER(SEARCH("somerisk", LOWER(INDEX(Paste_Here!AR$2:AR$850, MATCH(B487, Paste_Here!A$2:A$850, 0))))), "Some Risk", IF(ISNUMBER(SEARCH("ot", LOWER(INDEX(Paste_Here!AR$2:AR$850, MATCH(B487, Paste_Here!A$2:A$850, 0))))), "OT", "")))), ""), "")</f>
        <v/>
      </c>
      <c r="EO487" s="66"/>
      <c r="EP487" s="93"/>
      <c r="EQ487" s="66"/>
      <c r="ER487" s="75"/>
      <c r="ES487" s="66"/>
      <c r="ET487" s="75"/>
      <c r="EU487" s="66"/>
      <c r="EV487" s="66"/>
      <c r="EW487" s="75" t="str">
        <f t="shared" si="102"/>
        <v/>
      </c>
      <c r="EX487" s="66"/>
      <c r="EY487" s="75" t="str">
        <f>IFERROR(IF(B487&lt;&gt;"", IF(AND(INDEX(Paste_Here!Y$2:Y$850, MATCH(B487, Paste_Here!A$2:A$850, 0))&lt;&gt;"", ISNUMBER(VALUE(INDEX(Paste_Here!Y$2:Y$850, MATCH(B487, Paste_Here!A$2:A$850, 0))))), INDEX(Paste_Here!Y$2:Y$850, MATCH(B487, Paste_Here!A$2:A$850, 0)), ""), ""), "")</f>
        <v/>
      </c>
      <c r="EZ487" s="66"/>
      <c r="FA487" s="75" t="str">
        <f>IFERROR(IF(B487&lt;&gt;"", IF(ISNUMBER(SEARCH("highrisk", LOWER(INDEX(Paste_Here!Z$2:Z$850, MATCH(B487, Paste_Here!A$2:A$850, 0))))), "High Risk", IF(ISNUMBER(SEARCH("lowrisk", LOWER(INDEX(Paste_Here!Z$2:Z$850, MATCH(B487, Paste_Here!A$2:A$850, 0))))), "Low Risk", IF(ISNUMBER(SEARCH("somerisk", LOWER(INDEX(Paste_Here!Z$2:Z$850, MATCH(B487, Paste_Here!A$2:A$850, 0))))), "Some Risk", IF(ISNUMBER(SEARCH("ot", LOWER(INDEX(Paste_Here!Z$2:Z$850, MATCH(B487, Paste_Here!A$2:A$850, 0))))), "OT", "")))), ""), "")</f>
        <v/>
      </c>
      <c r="FB487" s="66"/>
      <c r="FC487" s="93"/>
      <c r="FD487" s="66"/>
      <c r="FE487" s="75" t="str">
        <f>IFERROR(IF(B487&lt;&gt;"", IF(AND(INDEX(Paste_Here!AA$2:AA$850, MATCH(B487, Paste_Here!A$2:A$850, 0))&lt;&gt;"", ISNUMBER(VALUE(INDEX(Paste_Here!AA$2:AA$850, MATCH(B487, Paste_Here!A$2:A$850, 0))))), INDEX(Paste_Here!AA$2:AA$850, MATCH(B487, Paste_Here!A$2:A$850, 0)), ""), ""), "")</f>
        <v/>
      </c>
      <c r="FF487" s="66"/>
      <c r="FG487" s="75" t="str">
        <f>IFERROR(IF(B487&lt;&gt;"", IF(ISNUMBER(SEARCH("highrisk", LOWER(INDEX(Paste_Here!AB$2:AB$850, MATCH(B487, Paste_Here!A$2:A$850, 0))))), "High Risk", IF(ISNUMBER(SEARCH("lowrisk", LOWER(INDEX(Paste_Here!AB$2:AB$850, MATCH(B487, Paste_Here!A$2:A$850, 0))))), "Low Risk", IF(ISNUMBER(SEARCH("somerisk", LOWER(INDEX(Paste_Here!AB$2:AB$850, MATCH(B487, Paste_Here!A$2:A$850, 0))))), "Some Risk", IF(ISNUMBER(SEARCH("ot", LOWER(INDEX(Paste_Here!AB$2:AB$850, MATCH(B487, Paste_Here!A$2:A$850, 0))))), "OT", "")))), ""), "")</f>
        <v/>
      </c>
      <c r="FH487" s="66"/>
      <c r="FI487" s="93"/>
      <c r="FJ487" s="66"/>
      <c r="FK487" s="75"/>
      <c r="FL487" s="66"/>
      <c r="FM487" s="75"/>
      <c r="FN487" s="66"/>
      <c r="FO487" s="66"/>
      <c r="FP487" s="75" t="str">
        <f t="shared" si="97"/>
        <v/>
      </c>
      <c r="FQ487" s="66"/>
      <c r="FR487" s="75" t="str">
        <f>IFERROR(IF(B487&lt;&gt;"", IF(ISNUMBER(SEARCH("s", LOWER(INDEX(Paste_Here!L$2:L$850, MATCH(B487, Paste_Here!A$2:A$850, 0))))), "Yes", IF(INDEX(Paste_Here!L$2:L$850, MATCH(B487, Paste_Here!A$2:A$850, 0))&lt;&gt;"", "No", "")), ""), "")</f>
        <v/>
      </c>
      <c r="FS487" s="66"/>
      <c r="FT487" s="75" t="str">
        <f>IFERROR(IF(B487&lt;&gt;"", IF(ISNUMBER(SEARCH("yes", LOWER(INDEX(Paste_Here!F$2:F$850, MATCH(B487, Paste_Here!A$2:A$850, 0))))), "Yes", IF(ISNUMBER(SEARCH("no", LOWER(INDEX(Paste_Here!F$2:F$850, MATCH(B487, Paste_Here!A$2:A$850, 0))))), "No", "")), ""), "")</f>
        <v/>
      </c>
      <c r="FU487" s="66"/>
      <c r="FV487" s="75" t="str">
        <f>IFERROR(IF(B487&lt;&gt;"", IF(ISNUMBER(SEARCH("english language learner", LOWER(INDEX(Paste_Here!C$2:C$850, MATCH(B487, Paste_Here!A$2:A$850, 0))))), "Yes", ""), ""), "")</f>
        <v/>
      </c>
      <c r="FW487" s="66"/>
      <c r="FX487" s="75" t="str">
        <f>IFERROR(IF(B487&lt;&gt;"", IF(OR(ISNUMBER(SEARCH("b", LOWER(INDEX(Paste_Here!J$2:J$850, MATCH(B487, Paste_Here!A$2:A$850, 0))))), ISNUMBER(SEARCH("h", LOWER(INDEX(Paste_Here!J$2:J$850, MATCH(B487, Paste_Here!A$2:A$850, 0))))), ISNUMBER(SEARCH("i", LOWER(INDEX(Paste_Here!J$2:J$850, MATCH(B487, Paste_Here!A$2:A$850, 0)))))), "Yes", IF(INDEX(Paste_Here!J$2:J$850, MATCH(B487, Paste_Here!A$2:A$850, 0))&lt;&gt;"", "No", "")), ""), "")</f>
        <v/>
      </c>
      <c r="FY487" s="66"/>
      <c r="FZ487" s="75" t="str">
        <f>IFERROR(IF(B487&lt;&gt;"", IF(ISNUMBER(SEARCH("yes", LOWER(INDEX(Paste_Here!K$2:K$850, MATCH(B487, Paste_Here!A$2:A$850, 0))))), "Yes", IF(ISNUMBER(SEARCH("no", LOWER(INDEX(Paste_Here!K$2:K$850, MATCH(B487, Paste_Here!A$2:A$850, 0))))), "No", "")), ""), "")</f>
        <v/>
      </c>
      <c r="GA487" s="66"/>
      <c r="GB487" s="75" t="str">
        <f>IFERROR(IF(B487&lt;&gt;"", IF(ISNUMBER(SEARCH("transitional 2", LOWER(INDEX(Paste_Here!C$2:C$850, MATCH(B487, Paste_Here!A$2:A$850, 0))))), "T2",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GC487" s="66"/>
      <c r="GD487" s="75"/>
      <c r="GE487" s="66"/>
      <c r="GF487" s="75"/>
      <c r="GG487" s="66"/>
      <c r="GH487" s="75"/>
      <c r="GI487" s="66"/>
      <c r="GK487" s="1" t="str" cm="1">
        <f t="array" ref="GK487">IFERROR(INDEX(Paste_Here!$B$2:$B$850, MATCH(0, COUNTIF(GK$4:GK486, Paste_Here!$B$2:$B$850) + IF(Paste_Here!$B$2:$B$850="", 1, 0), 0)), "")</f>
        <v/>
      </c>
      <c r="GL487" s="1" t="str">
        <f>IF(GK487&lt;&gt;"", INDEX(Paste_Here!$A$2:$A$850, MATCH(GK487, Paste_Here!$B$2:$B$850, 0)), "")</f>
        <v/>
      </c>
      <c r="GM487" s="1" t="str">
        <f t="shared" si="103"/>
        <v/>
      </c>
      <c r="GN487" s="1" t="str" cm="1">
        <f t="array" ref="GN487">IFERROR(INDEX($GM$5:$GM$850, MATCH(SMALL(IF($GM$5:$GM$850&lt;&gt;"", COUNTIF($GM$5:$GM$850, "&lt;"&amp;$GM$5:$GM$850)+1), ROW()-ROW($GN$5)+1), COUNTIF($GM$5:$GM$850, "&lt;"&amp;$GM$5:$GM$850)+1, 0)), "")</f>
        <v/>
      </c>
    </row>
    <row r="488" spans="1:196">
      <c r="A488" s="66"/>
      <c r="B488" s="75" t="str">
        <f t="shared" si="91"/>
        <v/>
      </c>
      <c r="C488" s="66"/>
      <c r="D488" s="75" t="str">
        <f>IFERROR(IF(AND(INDEX(Paste_Here!N$2:N$850, MATCH(B488, Paste_Here!A$2:A$850, 0)) = ""), "", IF(UPPER(INDEX(Paste_Here!N$2:N$850, MATCH(B488, Paste_Here!A$2:A$850, 0))) = "YES", "Yes", IF(UPPER(INDEX(Paste_Here!N$2:N$850, MATCH(B488, Paste_Here!A$2:A$850, 0))) = "NO", "No", ""))), "")</f>
        <v/>
      </c>
      <c r="E488" s="66"/>
      <c r="F488" s="75" t="str">
        <f t="shared" si="98"/>
        <v/>
      </c>
      <c r="G488" s="66"/>
      <c r="H488" s="75" t="str">
        <f t="shared" si="99"/>
        <v/>
      </c>
      <c r="I488" s="66"/>
      <c r="J488" s="75" t="str">
        <f t="shared" si="100"/>
        <v/>
      </c>
      <c r="K488" s="66"/>
      <c r="L488" s="75"/>
      <c r="M488" s="66"/>
      <c r="N488" s="75" t="str">
        <f>IFERROR(IF(B488&lt;&gt;"", IF(AND(INDEX(Paste_Here!AW$2:AW$850, MATCH(B488, Paste_Here!A$2:A$850, 0))&lt;&gt;"", ISNUMBER(VALUE(INDEX(Paste_Here!AW$2:AW$850, MATCH(B488, Paste_Here!A$2:A$850, 0))))), INDEX(Paste_Here!AW$2:AW$850, MATCH(B488, Paste_Here!A$2:A$850, 0)), ""), ""), "")</f>
        <v/>
      </c>
      <c r="O488" s="66"/>
      <c r="P488" s="75" t="str">
        <f>IFERROR(IF(B488&lt;&gt;"", IF(AND(INDEX(Paste_Here!AX$2:AX$850, MATCH(B488, Paste_Here!A$2:A$850, 0))&lt;&gt;"", ISNUMBER(VALUE(INDEX(Paste_Here!AX$2:AX$850, MATCH(B488, Paste_Here!A$2:A$850, 0))))), INDEX(Paste_Here!AX$2:AX$850, MATCH(B488, Paste_Here!A$2:A$850, 0)), ""), ""), "")</f>
        <v/>
      </c>
      <c r="Q488" s="66"/>
      <c r="R488" s="75" t="str">
        <f>IFERROR(IF(B488&lt;&gt;"", IF(AND(INDEX(Paste_Here!AU$2:AU$850, MATCH(B488, Paste_Here!A$2:A$850, 0))&lt;&gt;"", ISNUMBER(VALUE(INDEX(Paste_Here!AU$2:AU$850, MATCH(B488, Paste_Here!A$2:A$850, 0))))), INDEX(Paste_Here!AU$2:AU$850, MATCH(B488, Paste_Here!A$2:A$850, 0)), ""), ""), "")</f>
        <v/>
      </c>
      <c r="S488" s="66"/>
      <c r="T488" s="75" t="str">
        <f>IFERROR(IF(B488&lt;&gt;"", IF(AND(INDEX(Paste_Here!AV$2:AV$850, MATCH(B488, Paste_Here!A$2:A$850, 0))&lt;&gt;"", ISNUMBER(VALUE(INDEX(Paste_Here!AV$2:AV$850, MATCH(B488, Paste_Here!A$2:A$850, 0))))), INDEX(Paste_Here!AV$2:AV$850, MATCH(B488, Paste_Here!A$2:A$850, 0)), ""), ""), "")</f>
        <v/>
      </c>
      <c r="U488" s="66"/>
      <c r="W488" s="66"/>
      <c r="Y488" s="66"/>
      <c r="Z488" s="66"/>
      <c r="AA488" s="75" t="str">
        <f t="shared" si="92"/>
        <v/>
      </c>
      <c r="AB488" s="66"/>
      <c r="AC488" s="75"/>
      <c r="AD488" s="66"/>
      <c r="AE488" s="98"/>
      <c r="AF488" s="66"/>
      <c r="AG488" s="75"/>
      <c r="AH488" s="66"/>
      <c r="AI488" s="75" t="str">
        <f>IFERROR(IF(B488&lt;&gt;"", IF(AND(INDEX(Paste_Here!AC$2:AC$850, MATCH(B488, Paste_Here!A$2:A$850, 0))&lt;&gt;"", ISNUMBER(VALUE(INDEX(Paste_Here!AC$2:AC$850, MATCH(B488, Paste_Here!A$2:A$850, 0))))), INDEX(Paste_Here!AC$2:AC$850, MATCH(B488, Paste_Here!A$2:A$850, 0)), ""), ""), "")</f>
        <v/>
      </c>
      <c r="AJ488" s="66"/>
      <c r="AK488" s="75" t="str">
        <f>IFERROR(IF(B488&lt;&gt;"", IF(ISNUMBER(SEARCH("highrisk", LOWER(INDEX(Paste_Here!AD$2:AD$850, MATCH(B488, Paste_Here!A$2:A$850, 0))))), "High Risk", IF(ISNUMBER(SEARCH("lowrisk", LOWER(INDEX(Paste_Here!AD$2:AD$850, MATCH(B488, Paste_Here!A$2:A$850, 0))))), "Low Risk", IF(ISNUMBER(SEARCH("somerisk", LOWER(INDEX(Paste_Here!AD$2:AD$850, MATCH(B488, Paste_Here!A$2:A$850, 0))))), "Some Risk", IF(ISNUMBER(SEARCH("ot", LOWER(INDEX(Paste_Here!AD$2:AD$850, MATCH(B488, Paste_Here!A$2:A$850, 0))))), "OT", "")))), ""), "")</f>
        <v/>
      </c>
      <c r="AL488" s="66"/>
      <c r="AM488" s="75"/>
      <c r="AN488" s="66"/>
      <c r="AO488" s="75" t="str">
        <f>IFERROR(IF(B488&lt;&gt;"", IF(AND(INDEX(Paste_Here!M$2:M$850, MATCH(B488, Paste_Here!A$2:A$850, 0))&lt;&gt;"", ISNUMBER(VALUE(INDEX(Paste_Here!M$2:M$850, MATCH(B488, Paste_Here!A$2:A$850, 0))))), INDEX(Paste_Here!M$2:M$850, MATCH(B488, Paste_Here!A$2:A$850, 0)), ""), ""), "")</f>
        <v/>
      </c>
      <c r="AP488" s="66"/>
      <c r="AQ488" s="75" t="str">
        <f>IFERROR(IF(B488&lt;&gt;"", IF(ISNUMBER(SEARCH("highrisk", LOWER(INDEX(Paste_Here!N$2:N$850, MATCH(B488, Paste_Here!A$2:A$850, 0))))), "High Risk", IF(ISNUMBER(SEARCH("lowrisk", LOWER(INDEX(Paste_Here!N$2:N$850, MATCH(B488, Paste_Here!A$2:A$850, 0))))), "Low Risk", IF(ISNUMBER(SEARCH("somerisk", LOWER(INDEX(Paste_Here!N$2:N$850, MATCH(B488, Paste_Here!A$2:A$850, 0))))), "Some Risk", IF(ISNUMBER(SEARCH("ot", LOWER(INDEX(Paste_Here!N$2:N$850, MATCH(B488, Paste_Here!A$2:A$850, 0))))), "OT", "")))), ""), "")</f>
        <v/>
      </c>
      <c r="AT488" s="66"/>
      <c r="AU488" s="103"/>
      <c r="AV488" s="66"/>
      <c r="AW488" s="66"/>
      <c r="AX488" s="75" t="str">
        <f t="shared" si="93"/>
        <v/>
      </c>
      <c r="AY488" s="66"/>
      <c r="AZ488" s="75"/>
      <c r="BA488" s="66"/>
      <c r="BB488" s="75"/>
      <c r="BC488" s="66"/>
      <c r="BD488" s="75"/>
      <c r="BE488" s="66"/>
      <c r="BF488" s="75" t="str">
        <f>IFERROR(IF(B488&lt;&gt;"", IF(AND(INDEX(Paste_Here!AE$2:AE$850, MATCH(B488, Paste_Here!A$2:A$850, 0))&lt;&gt;"", ISNUMBER(VALUE(INDEX(Paste_Here!AE$2:AE$850, MATCH(B488, Paste_Here!A$2:A$850, 0))))), INDEX(Paste_Here!AE$2:AE$850, MATCH(B488, Paste_Here!A$2:A$850, 0)), ""), ""), "")</f>
        <v/>
      </c>
      <c r="BG488" s="66"/>
      <c r="BH488" s="75" t="str">
        <f>IFERROR(IF(B488&lt;&gt;"", IF(ISNUMBER(SEARCH("highrisk", LOWER(INDEX(Paste_Here!AF$2:AF$850, MATCH(B488, Paste_Here!A$2:A$850, 0))))), "High Risk", IF(ISNUMBER(SEARCH("lowrisk", LOWER(INDEX(Paste_Here!AF$2:AF$850, MATCH(B488, Paste_Here!A$2:A$850, 0))))), "Low Risk", IF(ISNUMBER(SEARCH("somerisk", LOWER(INDEX(Paste_Here!AF$2:AF$850, MATCH(B488, Paste_Here!A$2:A$850, 0))))), "Some Risk", IF(ISNUMBER(SEARCH("ot", LOWER(INDEX(Paste_Here!AF$2:AF$850, MATCH(B488, Paste_Here!A$2:A$850, 0))))), "OT", "")))), ""), "")</f>
        <v/>
      </c>
      <c r="BI488" s="66"/>
      <c r="BJ488" s="75"/>
      <c r="BK488" s="66"/>
      <c r="BL488" s="75" t="str">
        <f>IFERROR(IF(B488&lt;&gt;"", IF(AND(INDEX(Paste_Here!O$2:O$850, MATCH(B488, Paste_Here!A$2:A$850, 0))&lt;&gt;"", ISNUMBER(VALUE(INDEX(Paste_Here!O$2:O$850, MATCH(B488, Paste_Here!A$2:A$850, 0))))), INDEX(Paste_Here!O$2:O$850, MATCH(B488, Paste_Here!A$2:A$850, 0)), ""), ""), "")</f>
        <v/>
      </c>
      <c r="BM488" s="66"/>
      <c r="BN488" s="75" t="str">
        <f>IFERROR(IF(B488&lt;&gt;"", IF(ISNUMBER(SEARCH("highrisk", LOWER(INDEX(Paste_Here!P$2:P$850, MATCH(B488, Paste_Here!A$2:A$850, 0))))), "High Risk", IF(ISNUMBER(SEARCH("lowrisk", LOWER(INDEX(Paste_Here!P$2:P$850, MATCH(B488, Paste_Here!A$2:A$850, 0))))), "Low Risk", IF(ISNUMBER(SEARCH("somerisk", LOWER(INDEX(Paste_Here!P$2:P$850, MATCH(B488, Paste_Here!A$2:A$850, 0))))), "Some Risk", IF(ISNUMBER(SEARCH("ot", LOWER(INDEX(Paste_Here!P$2:P$850, MATCH(B488, Paste_Here!A$2:A$850, 0))))), "OT", "")))), ""), "")</f>
        <v/>
      </c>
      <c r="BQ488" s="66"/>
      <c r="BR488" s="75"/>
      <c r="BS488" s="66"/>
      <c r="BT488" s="66"/>
      <c r="BU488" s="75" t="str">
        <f t="shared" si="94"/>
        <v/>
      </c>
      <c r="BV488" s="66"/>
      <c r="BW488" s="75"/>
      <c r="BX488" s="66"/>
      <c r="BY488" s="75"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BZ488" s="66"/>
      <c r="CA488" s="75"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CB488" s="66"/>
      <c r="CC488" s="75"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CD488" s="66"/>
      <c r="CE488" s="75"/>
      <c r="CF488" s="66"/>
      <c r="CK488" s="75"/>
      <c r="CL488" s="66"/>
      <c r="CM488" s="75"/>
      <c r="CN488" s="66"/>
      <c r="CO488" s="75"/>
      <c r="CP488" s="66"/>
      <c r="CQ488" s="66"/>
      <c r="CR488" s="75" t="str">
        <f t="shared" si="95"/>
        <v/>
      </c>
      <c r="CS488" s="66"/>
      <c r="CT488" s="75"/>
      <c r="CU488" s="66"/>
      <c r="CV488" s="75"/>
      <c r="CW488" s="66"/>
      <c r="CX488" s="75"/>
      <c r="CY488" s="66"/>
      <c r="CZ488" s="75"/>
      <c r="DA488" s="66"/>
      <c r="DB488" s="75" t="str">
        <f>IFERROR(IF(B488&lt;&gt;"", IF(AND(INDEX(Paste_Here!AK$2:AK$850, MATCH(B488, Paste_Here!A$2:A$850, 0))&lt;&gt;"", ISNUMBER(VALUE(INDEX(Paste_Here!AK$2:AK$850, MATCH(B488, Paste_Here!A$2:A$850, 0))))), INDEX(Paste_Here!AK$2:AK$850, MATCH(B488, Paste_Here!A$2:A$850, 0)), ""), ""), "")</f>
        <v/>
      </c>
      <c r="DC488" s="66"/>
      <c r="DD488" s="75" t="str">
        <f>IFERROR(IF(B488&lt;&gt;"", IF(ISNUMBER(SEARCH("highrisk", LOWER(INDEX(Paste_Here!AL$2:AL$850, MATCH(B488, Paste_Here!A$2:A$850, 0))))), "High Risk", IF(ISNUMBER(SEARCH("lowrisk", LOWER(INDEX(Paste_Here!AL$2:AL$850, MATCH(B488, Paste_Here!A$2:A$850, 0))))), "Low Risk", IF(ISNUMBER(SEARCH("somerisk", LOWER(INDEX(Paste_Here!AL$2:AL$850, MATCH(B488, Paste_Here!A$2:A$850, 0))))), "Some Risk", IF(ISNUMBER(SEARCH("ot", LOWER(INDEX(Paste_Here!AL$2:AL$850, MATCH(B488, Paste_Here!A$2:A$850, 0))))), "OT", "")))), ""), "")</f>
        <v/>
      </c>
      <c r="DE488" s="66"/>
      <c r="DF488" s="75" t="str">
        <f>IFERROR(IF(B488&lt;&gt;"", IF(AND(INDEX(Paste_Here!AM$2:AM$850, MATCH(B488, Paste_Here!A$2:A$850, 0))&lt;&gt;"", ISNUMBER(VALUE(INDEX(Paste_Here!AM$2:AM$850, MATCH(B488, Paste_Here!A$2:A$850, 0))))), INDEX(Paste_Here!AM$2:AM$850, MATCH(B488, Paste_Here!A$2:A$850, 0)), ""), ""), "")</f>
        <v/>
      </c>
      <c r="DG488" s="66"/>
      <c r="DH488" s="75" t="str">
        <f>IFERROR(IF(B488&lt;&gt;"", IF(ISNUMBER(SEARCH("highrisk", LOWER(INDEX(Paste_Here!AN$2:AN$850, MATCH(B488, Paste_Here!A$2:A$850, 0))))), "High Risk", IF(ISNUMBER(SEARCH("lowrisk", LOWER(INDEX(Paste_Here!AN$2:AN$850, MATCH(B488, Paste_Here!A$2:A$850, 0))))), "Low Risk", IF(ISNUMBER(SEARCH("somerisk", LOWER(INDEX(Paste_Here!AN$2:AN$850, MATCH(B488, Paste_Here!A$2:A$850, 0))))), "Some Risk", IF(ISNUMBER(SEARCH("ot", LOWER(INDEX(Paste_Here!AN$2:AN$850, MATCH(B488, Paste_Here!A$2:A$850, 0))))), "OT", "")))), ""), "")</f>
        <v/>
      </c>
      <c r="DI488" s="66"/>
      <c r="DJ488" s="66"/>
      <c r="DK488" s="75" t="str">
        <f t="shared" si="96"/>
        <v/>
      </c>
      <c r="DL488" s="66"/>
      <c r="DM488" s="75" t="str">
        <f>IFERROR(IF(B488&lt;&gt;"", IF(AND(INDEX(Paste_Here!Q$2:Q$850, MATCH(B488, Paste_Here!A$2:A$850, 0))&lt;&gt;"", ISNUMBER(VALUE(INDEX(Paste_Here!Q$2:Q$850, MATCH(B488, Paste_Here!A$2:A$850, 0))))), INDEX(Paste_Here!Q$2:Q$850, MATCH(B488, Paste_Here!A$2:A$850, 0)), ""), ""), "")</f>
        <v/>
      </c>
      <c r="DN488" s="66"/>
      <c r="DO488" s="75" t="str">
        <f>IFERROR(IF(B488&lt;&gt;"", IF(ISNUMBER(SEARCH("highrisk", LOWER(INDEX(Paste_Here!R$2:R$850, MATCH(B488, Paste_Here!A$2:A$850, 0))))), "High Risk", IF(ISNUMBER(SEARCH("lowrisk", LOWER(INDEX(Paste_Here!R$2:R$850, MATCH(B488, Paste_Here!A$2:A$850, 0))))), "Low Risk", IF(ISNUMBER(SEARCH("somerisk", LOWER(INDEX(Paste_Here!R$2:R$850, MATCH(B488, Paste_Here!A$2:A$850, 0))))), "Some Risk", IF(ISNUMBER(SEARCH("ot", LOWER(INDEX(Paste_Here!R$2:R$850, MATCH(B488, Paste_Here!A$2:A$850, 0))))), "OT", "")))), ""), "")</f>
        <v/>
      </c>
      <c r="DP488" s="66"/>
      <c r="DQ488" s="93" t="str">
        <f>IFERROR(IF(B488&lt;&gt;"", IF(AND(INDEX(Paste_Here!S$2:S$850, MATCH(B488, Paste_Here!A$2:A$850, 0))&lt;&gt;"", ISNUMBER(VALUE(INDEX(Paste_Here!S$2:S$850, MATCH(B488, Paste_Here!A$2:A$850, 0))))), INDEX(Paste_Here!S$2:S$850, MATCH(B488, Paste_Here!A$2:A$850, 0)), ""), ""), "")</f>
        <v/>
      </c>
      <c r="DR488" s="66"/>
      <c r="DS488" s="75"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IF(ISNUMBER(SEARCH("ot", LOWER(INDEX(Paste_Here!T$2:T$850, MATCH(B488, Paste_Here!A$2:A$850, 0))))), "OT", "")))), ""), "")</f>
        <v/>
      </c>
      <c r="DT488" s="66"/>
      <c r="DU488" s="75" t="str">
        <f>IFERROR(IF(B488&lt;&gt;"", IF(AND(INDEX(Paste_Here!U$2:U$850, MATCH(B488, Paste_Here!A$2:A$850, 0))&lt;&gt;"", ISNUMBER(VALUE(INDEX(Paste_Here!U$2:U$850, MATCH(B488, Paste_Here!A$2:A$850, 0))))), INDEX(Paste_Here!U$2:U$850, MATCH(B488, Paste_Here!A$2:A$850, 0)), ""), ""), "")</f>
        <v/>
      </c>
      <c r="DV488" s="66"/>
      <c r="DW488" s="93" t="str">
        <f>IFERROR(IF(B488&lt;&gt;"", IF(ISNUMBER(SEARCH("highrisk", LOWER(INDEX(Paste_Here!V$2:V$850, MATCH(B488, Paste_Here!A$2:A$850, 0))))), "High Risk", IF(ISNUMBER(SEARCH("lowrisk", LOWER(INDEX(Paste_Here!V$2:V$850, MATCH(B488, Paste_Here!A$2:A$850, 0))))), "Low Risk", IF(ISNUMBER(SEARCH("somerisk", LOWER(INDEX(Paste_Here!V$2:V$850, MATCH(B488, Paste_Here!A$2:A$850, 0))))), "Some Risk", IF(ISNUMBER(SEARCH("ot", LOWER(INDEX(Paste_Here!V$2:V$850, MATCH(B488, Paste_Here!A$2:A$850, 0))))), "OT", "")))), ""), "")</f>
        <v/>
      </c>
      <c r="DX488" s="66"/>
      <c r="DY488" s="75" t="str">
        <f>IFERROR(IF(B488&lt;&gt;"", IF(AND(INDEX(Paste_Here!W$2:W$850, MATCH(B488, Paste_Here!A$2:A$850, 0))&lt;&gt;"", ISNUMBER(VALUE(INDEX(Paste_Here!W$2:W$850, MATCH(B488, Paste_Here!A$2:A$850, 0))))), INDEX(Paste_Here!W$2:W$850, MATCH(B488, Paste_Here!A$2:A$850, 0)), ""), ""), "")</f>
        <v/>
      </c>
      <c r="DZ488" s="66"/>
      <c r="EA488" s="75" t="str">
        <f>IFERROR(IF(B488&lt;&gt;"", IF(ISNUMBER(SEARCH("highrisk", LOWER(INDEX(Paste_Here!X$2:X$850, MATCH(B488, Paste_Here!A$2:A$850, 0))))), "High Risk", IF(ISNUMBER(SEARCH("lowrisk", LOWER(INDEX(Paste_Here!X$2:X$850, MATCH(B488, Paste_Here!A$2:A$850, 0))))), "Low Risk", IF(ISNUMBER(SEARCH("somerisk", LOWER(INDEX(Paste_Here!X$2:X$850, MATCH(B488, Paste_Here!A$2:A$850, 0))))), "Some Risk", IF(ISNUMBER(SEARCH("ot", LOWER(INDEX(Paste_Here!X$2:X$850, MATCH(B488, Paste_Here!A$2:A$850, 0))))), "OT", "")))), ""), "")</f>
        <v/>
      </c>
      <c r="EB488" s="66"/>
      <c r="EC488" s="66"/>
      <c r="ED488" s="75" t="str">
        <f t="shared" si="101"/>
        <v/>
      </c>
      <c r="EE488" s="66"/>
      <c r="EF488" s="75" t="str">
        <f>IFERROR(IF(B488&lt;&gt;"", IF(AND(INDEX(Paste_Here!AO$2:AO$850, MATCH(B488, Paste_Here!A$2:A$850, 0))&lt;&gt;"", ISNUMBER(VALUE(INDEX(Paste_Here!AO$2:AO$850, MATCH(B488, Paste_Here!A$2:A$850, 0))))), INDEX(Paste_Here!AO$2:AO$850, MATCH(B488, Paste_Here!A$2:A$850, 0)), ""), ""), "")</f>
        <v/>
      </c>
      <c r="EG488" s="66"/>
      <c r="EH488" s="75" t="str">
        <f>IFERROR(IF(B488&lt;&gt;"", IF(ISNUMBER(SEARCH("highrisk", LOWER(INDEX(Paste_Here!AP$2:AP$850, MATCH(B488, Paste_Here!A$2:A$850, 0))))), "High Risk", IF(ISNUMBER(SEARCH("lowrisk", LOWER(INDEX(Paste_Here!AP$2:AP$850, MATCH(B488, Paste_Here!A$2:A$850, 0))))), "Low Risk", IF(ISNUMBER(SEARCH("somerisk", LOWER(INDEX(Paste_Here!AP$2:AP$850, MATCH(B488, Paste_Here!A$2:A$850, 0))))), "Some Risk", IF(ISNUMBER(SEARCH("ot", LOWER(INDEX(Paste_Here!AP$2:AP$850, MATCH(B488, Paste_Here!A$2:A$850, 0))))), "OT", "")))), ""), "")</f>
        <v/>
      </c>
      <c r="EI488" s="66"/>
      <c r="EJ488" s="93"/>
      <c r="EK488" s="66"/>
      <c r="EL488" s="75" t="str">
        <f>IFERROR(IF(B488&lt;&gt;"", IF(AND(INDEX(Paste_Here!AQ$2:AQ$850, MATCH(B488, Paste_Here!A$2:A$850, 0))&lt;&gt;"", ISNUMBER(VALUE(INDEX(Paste_Here!AQ$2:AQ$850, MATCH(B488, Paste_Here!A$2:A$850, 0))))), INDEX(Paste_Here!AQ$2:AQ$850, MATCH(B488, Paste_Here!A$2:A$850, 0)), ""), ""), "")</f>
        <v/>
      </c>
      <c r="EM488" s="66"/>
      <c r="EN488" s="75" t="str">
        <f>IFERROR(IF(B488&lt;&gt;"", IF(ISNUMBER(SEARCH("highrisk", LOWER(INDEX(Paste_Here!AR$2:AR$850, MATCH(B488, Paste_Here!A$2:A$850, 0))))), "High Risk", IF(ISNUMBER(SEARCH("lowrisk", LOWER(INDEX(Paste_Here!AR$2:AR$850, MATCH(B488, Paste_Here!A$2:A$850, 0))))), "Low Risk", IF(ISNUMBER(SEARCH("somerisk", LOWER(INDEX(Paste_Here!AR$2:AR$850, MATCH(B488, Paste_Here!A$2:A$850, 0))))), "Some Risk", IF(ISNUMBER(SEARCH("ot", LOWER(INDEX(Paste_Here!AR$2:AR$850, MATCH(B488, Paste_Here!A$2:A$850, 0))))), "OT", "")))), ""), "")</f>
        <v/>
      </c>
      <c r="EO488" s="66"/>
      <c r="EP488" s="93"/>
      <c r="EQ488" s="66"/>
      <c r="ER488" s="75"/>
      <c r="ES488" s="66"/>
      <c r="ET488" s="75"/>
      <c r="EU488" s="66"/>
      <c r="EV488" s="66"/>
      <c r="EW488" s="75" t="str">
        <f t="shared" si="102"/>
        <v/>
      </c>
      <c r="EX488" s="66"/>
      <c r="EY488" s="75" t="str">
        <f>IFERROR(IF(B488&lt;&gt;"", IF(AND(INDEX(Paste_Here!Y$2:Y$850, MATCH(B488, Paste_Here!A$2:A$850, 0))&lt;&gt;"", ISNUMBER(VALUE(INDEX(Paste_Here!Y$2:Y$850, MATCH(B488, Paste_Here!A$2:A$850, 0))))), INDEX(Paste_Here!Y$2:Y$850, MATCH(B488, Paste_Here!A$2:A$850, 0)), ""), ""), "")</f>
        <v/>
      </c>
      <c r="EZ488" s="66"/>
      <c r="FA488" s="75" t="str">
        <f>IFERROR(IF(B488&lt;&gt;"", IF(ISNUMBER(SEARCH("highrisk", LOWER(INDEX(Paste_Here!Z$2:Z$850, MATCH(B488, Paste_Here!A$2:A$850, 0))))), "High Risk", IF(ISNUMBER(SEARCH("lowrisk", LOWER(INDEX(Paste_Here!Z$2:Z$850, MATCH(B488, Paste_Here!A$2:A$850, 0))))), "Low Risk", IF(ISNUMBER(SEARCH("somerisk", LOWER(INDEX(Paste_Here!Z$2:Z$850, MATCH(B488, Paste_Here!A$2:A$850, 0))))), "Some Risk", IF(ISNUMBER(SEARCH("ot", LOWER(INDEX(Paste_Here!Z$2:Z$850, MATCH(B488, Paste_Here!A$2:A$850, 0))))), "OT", "")))), ""), "")</f>
        <v/>
      </c>
      <c r="FB488" s="66"/>
      <c r="FC488" s="93"/>
      <c r="FD488" s="66"/>
      <c r="FE488" s="75" t="str">
        <f>IFERROR(IF(B488&lt;&gt;"", IF(AND(INDEX(Paste_Here!AA$2:AA$850, MATCH(B488, Paste_Here!A$2:A$850, 0))&lt;&gt;"", ISNUMBER(VALUE(INDEX(Paste_Here!AA$2:AA$850, MATCH(B488, Paste_Here!A$2:A$850, 0))))), INDEX(Paste_Here!AA$2:AA$850, MATCH(B488, Paste_Here!A$2:A$850, 0)), ""), ""), "")</f>
        <v/>
      </c>
      <c r="FF488" s="66"/>
      <c r="FG488" s="75" t="str">
        <f>IFERROR(IF(B488&lt;&gt;"", IF(ISNUMBER(SEARCH("highrisk", LOWER(INDEX(Paste_Here!AB$2:AB$850, MATCH(B488, Paste_Here!A$2:A$850, 0))))), "High Risk", IF(ISNUMBER(SEARCH("lowrisk", LOWER(INDEX(Paste_Here!AB$2:AB$850, MATCH(B488, Paste_Here!A$2:A$850, 0))))), "Low Risk", IF(ISNUMBER(SEARCH("somerisk", LOWER(INDEX(Paste_Here!AB$2:AB$850, MATCH(B488, Paste_Here!A$2:A$850, 0))))), "Some Risk", IF(ISNUMBER(SEARCH("ot", LOWER(INDEX(Paste_Here!AB$2:AB$850, MATCH(B488, Paste_Here!A$2:A$850, 0))))), "OT", "")))), ""), "")</f>
        <v/>
      </c>
      <c r="FH488" s="66"/>
      <c r="FI488" s="93"/>
      <c r="FJ488" s="66"/>
      <c r="FK488" s="75"/>
      <c r="FL488" s="66"/>
      <c r="FM488" s="75"/>
      <c r="FN488" s="66"/>
      <c r="FO488" s="66"/>
      <c r="FP488" s="75" t="str">
        <f t="shared" si="97"/>
        <v/>
      </c>
      <c r="FQ488" s="66"/>
      <c r="FR488" s="75" t="str">
        <f>IFERROR(IF(B488&lt;&gt;"", IF(ISNUMBER(SEARCH("s", LOWER(INDEX(Paste_Here!L$2:L$850, MATCH(B488, Paste_Here!A$2:A$850, 0))))), "Yes", IF(INDEX(Paste_Here!L$2:L$850, MATCH(B488, Paste_Here!A$2:A$850, 0))&lt;&gt;"", "No", "")), ""), "")</f>
        <v/>
      </c>
      <c r="FS488" s="66"/>
      <c r="FT488" s="75" t="str">
        <f>IFERROR(IF(B488&lt;&gt;"", IF(ISNUMBER(SEARCH("yes", LOWER(INDEX(Paste_Here!F$2:F$850, MATCH(B488, Paste_Here!A$2:A$850, 0))))), "Yes", IF(ISNUMBER(SEARCH("no", LOWER(INDEX(Paste_Here!F$2:F$850, MATCH(B488, Paste_Here!A$2:A$850, 0))))), "No", "")), ""), "")</f>
        <v/>
      </c>
      <c r="FU488" s="66"/>
      <c r="FV488" s="75" t="str">
        <f>IFERROR(IF(B488&lt;&gt;"", IF(ISNUMBER(SEARCH("english language learner", LOWER(INDEX(Paste_Here!C$2:C$850, MATCH(B488, Paste_Here!A$2:A$850, 0))))), "Yes", ""), ""), "")</f>
        <v/>
      </c>
      <c r="FW488" s="66"/>
      <c r="FX488" s="75" t="str">
        <f>IFERROR(IF(B488&lt;&gt;"", IF(OR(ISNUMBER(SEARCH("b", LOWER(INDEX(Paste_Here!J$2:J$850, MATCH(B488, Paste_Here!A$2:A$850, 0))))), ISNUMBER(SEARCH("h", LOWER(INDEX(Paste_Here!J$2:J$850, MATCH(B488, Paste_Here!A$2:A$850, 0))))), ISNUMBER(SEARCH("i", LOWER(INDEX(Paste_Here!J$2:J$850, MATCH(B488, Paste_Here!A$2:A$850, 0)))))), "Yes", IF(INDEX(Paste_Here!J$2:J$850, MATCH(B488, Paste_Here!A$2:A$850, 0))&lt;&gt;"", "No", "")), ""), "")</f>
        <v/>
      </c>
      <c r="FY488" s="66"/>
      <c r="FZ488" s="75" t="str">
        <f>IFERROR(IF(B488&lt;&gt;"", IF(ISNUMBER(SEARCH("yes", LOWER(INDEX(Paste_Here!K$2:K$850, MATCH(B488, Paste_Here!A$2:A$850, 0))))), "Yes", IF(ISNUMBER(SEARCH("no", LOWER(INDEX(Paste_Here!K$2:K$850, MATCH(B488, Paste_Here!A$2:A$850, 0))))), "No", "")), ""), "")</f>
        <v/>
      </c>
      <c r="GA488" s="66"/>
      <c r="GB488" s="75" t="str">
        <f>IFERROR(IF(B488&lt;&gt;"", IF(ISNUMBER(SEARCH("transitional 2", LOWER(INDEX(Paste_Here!C$2:C$850, MATCH(B488, Paste_Here!A$2:A$850, 0))))), "T2",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GC488" s="66"/>
      <c r="GD488" s="75"/>
      <c r="GE488" s="66"/>
      <c r="GF488" s="75"/>
      <c r="GG488" s="66"/>
      <c r="GH488" s="75"/>
      <c r="GI488" s="66"/>
      <c r="GK488" s="1" t="str" cm="1">
        <f t="array" ref="GK488">IFERROR(INDEX(Paste_Here!$B$2:$B$850, MATCH(0, COUNTIF(GK$4:GK487, Paste_Here!$B$2:$B$850) + IF(Paste_Here!$B$2:$B$850="", 1, 0), 0)), "")</f>
        <v/>
      </c>
      <c r="GL488" s="1" t="str">
        <f>IF(GK488&lt;&gt;"", INDEX(Paste_Here!$A$2:$A$850, MATCH(GK488, Paste_Here!$B$2:$B$850, 0)), "")</f>
        <v/>
      </c>
      <c r="GM488" s="1" t="str">
        <f t="shared" si="103"/>
        <v/>
      </c>
      <c r="GN488" s="1" t="str" cm="1">
        <f t="array" ref="GN488">IFERROR(INDEX($GM$5:$GM$850, MATCH(SMALL(IF($GM$5:$GM$850&lt;&gt;"", COUNTIF($GM$5:$GM$850, "&lt;"&amp;$GM$5:$GM$850)+1), ROW()-ROW($GN$5)+1), COUNTIF($GM$5:$GM$850, "&lt;"&amp;$GM$5:$GM$850)+1, 0)), "")</f>
        <v/>
      </c>
    </row>
    <row r="489" spans="1:196">
      <c r="A489" s="66"/>
      <c r="B489" s="75" t="str">
        <f t="shared" si="91"/>
        <v/>
      </c>
      <c r="C489" s="66"/>
      <c r="D489" s="75" t="str">
        <f>IFERROR(IF(AND(INDEX(Paste_Here!N$2:N$850, MATCH(B489, Paste_Here!A$2:A$850, 0)) = ""), "", IF(UPPER(INDEX(Paste_Here!N$2:N$850, MATCH(B489, Paste_Here!A$2:A$850, 0))) = "YES", "Yes", IF(UPPER(INDEX(Paste_Here!N$2:N$850, MATCH(B489, Paste_Here!A$2:A$850, 0))) = "NO", "No", ""))), "")</f>
        <v/>
      </c>
      <c r="E489" s="66"/>
      <c r="F489" s="75" t="str">
        <f t="shared" si="98"/>
        <v/>
      </c>
      <c r="G489" s="66"/>
      <c r="H489" s="75" t="str">
        <f t="shared" si="99"/>
        <v/>
      </c>
      <c r="I489" s="66"/>
      <c r="J489" s="75" t="str">
        <f t="shared" si="100"/>
        <v/>
      </c>
      <c r="K489" s="66"/>
      <c r="L489" s="75"/>
      <c r="M489" s="66"/>
      <c r="N489" s="75" t="str">
        <f>IFERROR(IF(B489&lt;&gt;"", IF(AND(INDEX(Paste_Here!AW$2:AW$850, MATCH(B489, Paste_Here!A$2:A$850, 0))&lt;&gt;"", ISNUMBER(VALUE(INDEX(Paste_Here!AW$2:AW$850, MATCH(B489, Paste_Here!A$2:A$850, 0))))), INDEX(Paste_Here!AW$2:AW$850, MATCH(B489, Paste_Here!A$2:A$850, 0)), ""), ""), "")</f>
        <v/>
      </c>
      <c r="O489" s="66"/>
      <c r="P489" s="75" t="str">
        <f>IFERROR(IF(B489&lt;&gt;"", IF(AND(INDEX(Paste_Here!AX$2:AX$850, MATCH(B489, Paste_Here!A$2:A$850, 0))&lt;&gt;"", ISNUMBER(VALUE(INDEX(Paste_Here!AX$2:AX$850, MATCH(B489, Paste_Here!A$2:A$850, 0))))), INDEX(Paste_Here!AX$2:AX$850, MATCH(B489, Paste_Here!A$2:A$850, 0)), ""), ""), "")</f>
        <v/>
      </c>
      <c r="Q489" s="66"/>
      <c r="R489" s="75" t="str">
        <f>IFERROR(IF(B489&lt;&gt;"", IF(AND(INDEX(Paste_Here!AU$2:AU$850, MATCH(B489, Paste_Here!A$2:A$850, 0))&lt;&gt;"", ISNUMBER(VALUE(INDEX(Paste_Here!AU$2:AU$850, MATCH(B489, Paste_Here!A$2:A$850, 0))))), INDEX(Paste_Here!AU$2:AU$850, MATCH(B489, Paste_Here!A$2:A$850, 0)), ""), ""), "")</f>
        <v/>
      </c>
      <c r="S489" s="66"/>
      <c r="T489" s="75" t="str">
        <f>IFERROR(IF(B489&lt;&gt;"", IF(AND(INDEX(Paste_Here!AV$2:AV$850, MATCH(B489, Paste_Here!A$2:A$850, 0))&lt;&gt;"", ISNUMBER(VALUE(INDEX(Paste_Here!AV$2:AV$850, MATCH(B489, Paste_Here!A$2:A$850, 0))))), INDEX(Paste_Here!AV$2:AV$850, MATCH(B489, Paste_Here!A$2:A$850, 0)), ""), ""), "")</f>
        <v/>
      </c>
      <c r="U489" s="66"/>
      <c r="W489" s="66"/>
      <c r="Y489" s="66"/>
      <c r="Z489" s="66"/>
      <c r="AA489" s="75" t="str">
        <f t="shared" si="92"/>
        <v/>
      </c>
      <c r="AB489" s="66"/>
      <c r="AC489" s="75"/>
      <c r="AD489" s="66"/>
      <c r="AE489" s="98"/>
      <c r="AF489" s="66"/>
      <c r="AG489" s="75"/>
      <c r="AH489" s="66"/>
      <c r="AI489" s="75" t="str">
        <f>IFERROR(IF(B489&lt;&gt;"", IF(AND(INDEX(Paste_Here!AC$2:AC$850, MATCH(B489, Paste_Here!A$2:A$850, 0))&lt;&gt;"", ISNUMBER(VALUE(INDEX(Paste_Here!AC$2:AC$850, MATCH(B489, Paste_Here!A$2:A$850, 0))))), INDEX(Paste_Here!AC$2:AC$850, MATCH(B489, Paste_Here!A$2:A$850, 0)), ""), ""), "")</f>
        <v/>
      </c>
      <c r="AJ489" s="66"/>
      <c r="AK489" s="75" t="str">
        <f>IFERROR(IF(B489&lt;&gt;"", IF(ISNUMBER(SEARCH("highrisk", LOWER(INDEX(Paste_Here!AD$2:AD$850, MATCH(B489, Paste_Here!A$2:A$850, 0))))), "High Risk", IF(ISNUMBER(SEARCH("lowrisk", LOWER(INDEX(Paste_Here!AD$2:AD$850, MATCH(B489, Paste_Here!A$2:A$850, 0))))), "Low Risk", IF(ISNUMBER(SEARCH("somerisk", LOWER(INDEX(Paste_Here!AD$2:AD$850, MATCH(B489, Paste_Here!A$2:A$850, 0))))), "Some Risk", IF(ISNUMBER(SEARCH("ot", LOWER(INDEX(Paste_Here!AD$2:AD$850, MATCH(B489, Paste_Here!A$2:A$850, 0))))), "OT", "")))), ""), "")</f>
        <v/>
      </c>
      <c r="AL489" s="66"/>
      <c r="AM489" s="75"/>
      <c r="AN489" s="66"/>
      <c r="AO489" s="75" t="str">
        <f>IFERROR(IF(B489&lt;&gt;"", IF(AND(INDEX(Paste_Here!M$2:M$850, MATCH(B489, Paste_Here!A$2:A$850, 0))&lt;&gt;"", ISNUMBER(VALUE(INDEX(Paste_Here!M$2:M$850, MATCH(B489, Paste_Here!A$2:A$850, 0))))), INDEX(Paste_Here!M$2:M$850, MATCH(B489, Paste_Here!A$2:A$850, 0)), ""), ""), "")</f>
        <v/>
      </c>
      <c r="AP489" s="66"/>
      <c r="AQ489" s="75" t="str">
        <f>IFERROR(IF(B489&lt;&gt;"", IF(ISNUMBER(SEARCH("highrisk", LOWER(INDEX(Paste_Here!N$2:N$850, MATCH(B489, Paste_Here!A$2:A$850, 0))))), "High Risk", IF(ISNUMBER(SEARCH("lowrisk", LOWER(INDEX(Paste_Here!N$2:N$850, MATCH(B489, Paste_Here!A$2:A$850, 0))))), "Low Risk", IF(ISNUMBER(SEARCH("somerisk", LOWER(INDEX(Paste_Here!N$2:N$850, MATCH(B489, Paste_Here!A$2:A$850, 0))))), "Some Risk", IF(ISNUMBER(SEARCH("ot", LOWER(INDEX(Paste_Here!N$2:N$850, MATCH(B489, Paste_Here!A$2:A$850, 0))))), "OT", "")))), ""), "")</f>
        <v/>
      </c>
      <c r="AT489" s="66"/>
      <c r="AU489" s="103"/>
      <c r="AV489" s="66"/>
      <c r="AW489" s="66"/>
      <c r="AX489" s="75" t="str">
        <f t="shared" si="93"/>
        <v/>
      </c>
      <c r="AY489" s="66"/>
      <c r="AZ489" s="75"/>
      <c r="BA489" s="66"/>
      <c r="BB489" s="75"/>
      <c r="BC489" s="66"/>
      <c r="BD489" s="75"/>
      <c r="BE489" s="66"/>
      <c r="BF489" s="75" t="str">
        <f>IFERROR(IF(B489&lt;&gt;"", IF(AND(INDEX(Paste_Here!AE$2:AE$850, MATCH(B489, Paste_Here!A$2:A$850, 0))&lt;&gt;"", ISNUMBER(VALUE(INDEX(Paste_Here!AE$2:AE$850, MATCH(B489, Paste_Here!A$2:A$850, 0))))), INDEX(Paste_Here!AE$2:AE$850, MATCH(B489, Paste_Here!A$2:A$850, 0)), ""), ""), "")</f>
        <v/>
      </c>
      <c r="BG489" s="66"/>
      <c r="BH489" s="75" t="str">
        <f>IFERROR(IF(B489&lt;&gt;"", IF(ISNUMBER(SEARCH("highrisk", LOWER(INDEX(Paste_Here!AF$2:AF$850, MATCH(B489, Paste_Here!A$2:A$850, 0))))), "High Risk", IF(ISNUMBER(SEARCH("lowrisk", LOWER(INDEX(Paste_Here!AF$2:AF$850, MATCH(B489, Paste_Here!A$2:A$850, 0))))), "Low Risk", IF(ISNUMBER(SEARCH("somerisk", LOWER(INDEX(Paste_Here!AF$2:AF$850, MATCH(B489, Paste_Here!A$2:A$850, 0))))), "Some Risk", IF(ISNUMBER(SEARCH("ot", LOWER(INDEX(Paste_Here!AF$2:AF$850, MATCH(B489, Paste_Here!A$2:A$850, 0))))), "OT", "")))), ""), "")</f>
        <v/>
      </c>
      <c r="BI489" s="66"/>
      <c r="BJ489" s="75"/>
      <c r="BK489" s="66"/>
      <c r="BL489" s="75" t="str">
        <f>IFERROR(IF(B489&lt;&gt;"", IF(AND(INDEX(Paste_Here!O$2:O$850, MATCH(B489, Paste_Here!A$2:A$850, 0))&lt;&gt;"", ISNUMBER(VALUE(INDEX(Paste_Here!O$2:O$850, MATCH(B489, Paste_Here!A$2:A$850, 0))))), INDEX(Paste_Here!O$2:O$850, MATCH(B489, Paste_Here!A$2:A$850, 0)), ""), ""), "")</f>
        <v/>
      </c>
      <c r="BM489" s="66"/>
      <c r="BN489" s="75" t="str">
        <f>IFERROR(IF(B489&lt;&gt;"", IF(ISNUMBER(SEARCH("highrisk", LOWER(INDEX(Paste_Here!P$2:P$850, MATCH(B489, Paste_Here!A$2:A$850, 0))))), "High Risk", IF(ISNUMBER(SEARCH("lowrisk", LOWER(INDEX(Paste_Here!P$2:P$850, MATCH(B489, Paste_Here!A$2:A$850, 0))))), "Low Risk", IF(ISNUMBER(SEARCH("somerisk", LOWER(INDEX(Paste_Here!P$2:P$850, MATCH(B489, Paste_Here!A$2:A$850, 0))))), "Some Risk", IF(ISNUMBER(SEARCH("ot", LOWER(INDEX(Paste_Here!P$2:P$850, MATCH(B489, Paste_Here!A$2:A$850, 0))))), "OT", "")))), ""), "")</f>
        <v/>
      </c>
      <c r="BQ489" s="66"/>
      <c r="BR489" s="75"/>
      <c r="BS489" s="66"/>
      <c r="BT489" s="66"/>
      <c r="BU489" s="75" t="str">
        <f t="shared" si="94"/>
        <v/>
      </c>
      <c r="BV489" s="66"/>
      <c r="BW489" s="75"/>
      <c r="BX489" s="66"/>
      <c r="BY489" s="75"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BZ489" s="66"/>
      <c r="CA489" s="75"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CB489" s="66"/>
      <c r="CC489" s="75"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CD489" s="66"/>
      <c r="CE489" s="75"/>
      <c r="CF489" s="66"/>
      <c r="CK489" s="75"/>
      <c r="CL489" s="66"/>
      <c r="CM489" s="75"/>
      <c r="CN489" s="66"/>
      <c r="CO489" s="75"/>
      <c r="CP489" s="66"/>
      <c r="CQ489" s="66"/>
      <c r="CR489" s="75" t="str">
        <f t="shared" si="95"/>
        <v/>
      </c>
      <c r="CS489" s="66"/>
      <c r="CT489" s="75"/>
      <c r="CU489" s="66"/>
      <c r="CV489" s="75"/>
      <c r="CW489" s="66"/>
      <c r="CX489" s="75"/>
      <c r="CY489" s="66"/>
      <c r="CZ489" s="75"/>
      <c r="DA489" s="66"/>
      <c r="DB489" s="75" t="str">
        <f>IFERROR(IF(B489&lt;&gt;"", IF(AND(INDEX(Paste_Here!AK$2:AK$850, MATCH(B489, Paste_Here!A$2:A$850, 0))&lt;&gt;"", ISNUMBER(VALUE(INDEX(Paste_Here!AK$2:AK$850, MATCH(B489, Paste_Here!A$2:A$850, 0))))), INDEX(Paste_Here!AK$2:AK$850, MATCH(B489, Paste_Here!A$2:A$850, 0)), ""), ""), "")</f>
        <v/>
      </c>
      <c r="DC489" s="66"/>
      <c r="DD489" s="75" t="str">
        <f>IFERROR(IF(B489&lt;&gt;"", IF(ISNUMBER(SEARCH("highrisk", LOWER(INDEX(Paste_Here!AL$2:AL$850, MATCH(B489, Paste_Here!A$2:A$850, 0))))), "High Risk", IF(ISNUMBER(SEARCH("lowrisk", LOWER(INDEX(Paste_Here!AL$2:AL$850, MATCH(B489, Paste_Here!A$2:A$850, 0))))), "Low Risk", IF(ISNUMBER(SEARCH("somerisk", LOWER(INDEX(Paste_Here!AL$2:AL$850, MATCH(B489, Paste_Here!A$2:A$850, 0))))), "Some Risk", IF(ISNUMBER(SEARCH("ot", LOWER(INDEX(Paste_Here!AL$2:AL$850, MATCH(B489, Paste_Here!A$2:A$850, 0))))), "OT", "")))), ""), "")</f>
        <v/>
      </c>
      <c r="DE489" s="66"/>
      <c r="DF489" s="75" t="str">
        <f>IFERROR(IF(B489&lt;&gt;"", IF(AND(INDEX(Paste_Here!AM$2:AM$850, MATCH(B489, Paste_Here!A$2:A$850, 0))&lt;&gt;"", ISNUMBER(VALUE(INDEX(Paste_Here!AM$2:AM$850, MATCH(B489, Paste_Here!A$2:A$850, 0))))), INDEX(Paste_Here!AM$2:AM$850, MATCH(B489, Paste_Here!A$2:A$850, 0)), ""), ""), "")</f>
        <v/>
      </c>
      <c r="DG489" s="66"/>
      <c r="DH489" s="75" t="str">
        <f>IFERROR(IF(B489&lt;&gt;"", IF(ISNUMBER(SEARCH("highrisk", LOWER(INDEX(Paste_Here!AN$2:AN$850, MATCH(B489, Paste_Here!A$2:A$850, 0))))), "High Risk", IF(ISNUMBER(SEARCH("lowrisk", LOWER(INDEX(Paste_Here!AN$2:AN$850, MATCH(B489, Paste_Here!A$2:A$850, 0))))), "Low Risk", IF(ISNUMBER(SEARCH("somerisk", LOWER(INDEX(Paste_Here!AN$2:AN$850, MATCH(B489, Paste_Here!A$2:A$850, 0))))), "Some Risk", IF(ISNUMBER(SEARCH("ot", LOWER(INDEX(Paste_Here!AN$2:AN$850, MATCH(B489, Paste_Here!A$2:A$850, 0))))), "OT", "")))), ""), "")</f>
        <v/>
      </c>
      <c r="DI489" s="66"/>
      <c r="DJ489" s="66"/>
      <c r="DK489" s="75" t="str">
        <f t="shared" si="96"/>
        <v/>
      </c>
      <c r="DL489" s="66"/>
      <c r="DM489" s="75" t="str">
        <f>IFERROR(IF(B489&lt;&gt;"", IF(AND(INDEX(Paste_Here!Q$2:Q$850, MATCH(B489, Paste_Here!A$2:A$850, 0))&lt;&gt;"", ISNUMBER(VALUE(INDEX(Paste_Here!Q$2:Q$850, MATCH(B489, Paste_Here!A$2:A$850, 0))))), INDEX(Paste_Here!Q$2:Q$850, MATCH(B489, Paste_Here!A$2:A$850, 0)), ""), ""), "")</f>
        <v/>
      </c>
      <c r="DN489" s="66"/>
      <c r="DO489" s="75" t="str">
        <f>IFERROR(IF(B489&lt;&gt;"", IF(ISNUMBER(SEARCH("highrisk", LOWER(INDEX(Paste_Here!R$2:R$850, MATCH(B489, Paste_Here!A$2:A$850, 0))))), "High Risk", IF(ISNUMBER(SEARCH("lowrisk", LOWER(INDEX(Paste_Here!R$2:R$850, MATCH(B489, Paste_Here!A$2:A$850, 0))))), "Low Risk", IF(ISNUMBER(SEARCH("somerisk", LOWER(INDEX(Paste_Here!R$2:R$850, MATCH(B489, Paste_Here!A$2:A$850, 0))))), "Some Risk", IF(ISNUMBER(SEARCH("ot", LOWER(INDEX(Paste_Here!R$2:R$850, MATCH(B489, Paste_Here!A$2:A$850, 0))))), "OT", "")))), ""), "")</f>
        <v/>
      </c>
      <c r="DP489" s="66"/>
      <c r="DQ489" s="93" t="str">
        <f>IFERROR(IF(B489&lt;&gt;"", IF(AND(INDEX(Paste_Here!S$2:S$850, MATCH(B489, Paste_Here!A$2:A$850, 0))&lt;&gt;"", ISNUMBER(VALUE(INDEX(Paste_Here!S$2:S$850, MATCH(B489, Paste_Here!A$2:A$850, 0))))), INDEX(Paste_Here!S$2:S$850, MATCH(B489, Paste_Here!A$2:A$850, 0)), ""), ""), "")</f>
        <v/>
      </c>
      <c r="DR489" s="66"/>
      <c r="DS489" s="75"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IF(ISNUMBER(SEARCH("ot", LOWER(INDEX(Paste_Here!T$2:T$850, MATCH(B489, Paste_Here!A$2:A$850, 0))))), "OT", "")))), ""), "")</f>
        <v/>
      </c>
      <c r="DT489" s="66"/>
      <c r="DU489" s="75" t="str">
        <f>IFERROR(IF(B489&lt;&gt;"", IF(AND(INDEX(Paste_Here!U$2:U$850, MATCH(B489, Paste_Here!A$2:A$850, 0))&lt;&gt;"", ISNUMBER(VALUE(INDEX(Paste_Here!U$2:U$850, MATCH(B489, Paste_Here!A$2:A$850, 0))))), INDEX(Paste_Here!U$2:U$850, MATCH(B489, Paste_Here!A$2:A$850, 0)), ""), ""), "")</f>
        <v/>
      </c>
      <c r="DV489" s="66"/>
      <c r="DW489" s="93" t="str">
        <f>IFERROR(IF(B489&lt;&gt;"", IF(ISNUMBER(SEARCH("highrisk", LOWER(INDEX(Paste_Here!V$2:V$850, MATCH(B489, Paste_Here!A$2:A$850, 0))))), "High Risk", IF(ISNUMBER(SEARCH("lowrisk", LOWER(INDEX(Paste_Here!V$2:V$850, MATCH(B489, Paste_Here!A$2:A$850, 0))))), "Low Risk", IF(ISNUMBER(SEARCH("somerisk", LOWER(INDEX(Paste_Here!V$2:V$850, MATCH(B489, Paste_Here!A$2:A$850, 0))))), "Some Risk", IF(ISNUMBER(SEARCH("ot", LOWER(INDEX(Paste_Here!V$2:V$850, MATCH(B489, Paste_Here!A$2:A$850, 0))))), "OT", "")))), ""), "")</f>
        <v/>
      </c>
      <c r="DX489" s="66"/>
      <c r="DY489" s="75" t="str">
        <f>IFERROR(IF(B489&lt;&gt;"", IF(AND(INDEX(Paste_Here!W$2:W$850, MATCH(B489, Paste_Here!A$2:A$850, 0))&lt;&gt;"", ISNUMBER(VALUE(INDEX(Paste_Here!W$2:W$850, MATCH(B489, Paste_Here!A$2:A$850, 0))))), INDEX(Paste_Here!W$2:W$850, MATCH(B489, Paste_Here!A$2:A$850, 0)), ""), ""), "")</f>
        <v/>
      </c>
      <c r="DZ489" s="66"/>
      <c r="EA489" s="75" t="str">
        <f>IFERROR(IF(B489&lt;&gt;"", IF(ISNUMBER(SEARCH("highrisk", LOWER(INDEX(Paste_Here!X$2:X$850, MATCH(B489, Paste_Here!A$2:A$850, 0))))), "High Risk", IF(ISNUMBER(SEARCH("lowrisk", LOWER(INDEX(Paste_Here!X$2:X$850, MATCH(B489, Paste_Here!A$2:A$850, 0))))), "Low Risk", IF(ISNUMBER(SEARCH("somerisk", LOWER(INDEX(Paste_Here!X$2:X$850, MATCH(B489, Paste_Here!A$2:A$850, 0))))), "Some Risk", IF(ISNUMBER(SEARCH("ot", LOWER(INDEX(Paste_Here!X$2:X$850, MATCH(B489, Paste_Here!A$2:A$850, 0))))), "OT", "")))), ""), "")</f>
        <v/>
      </c>
      <c r="EB489" s="66"/>
      <c r="EC489" s="66"/>
      <c r="ED489" s="75" t="str">
        <f t="shared" si="101"/>
        <v/>
      </c>
      <c r="EE489" s="66"/>
      <c r="EF489" s="75" t="str">
        <f>IFERROR(IF(B489&lt;&gt;"", IF(AND(INDEX(Paste_Here!AO$2:AO$850, MATCH(B489, Paste_Here!A$2:A$850, 0))&lt;&gt;"", ISNUMBER(VALUE(INDEX(Paste_Here!AO$2:AO$850, MATCH(B489, Paste_Here!A$2:A$850, 0))))), INDEX(Paste_Here!AO$2:AO$850, MATCH(B489, Paste_Here!A$2:A$850, 0)), ""), ""), "")</f>
        <v/>
      </c>
      <c r="EG489" s="66"/>
      <c r="EH489" s="75" t="str">
        <f>IFERROR(IF(B489&lt;&gt;"", IF(ISNUMBER(SEARCH("highrisk", LOWER(INDEX(Paste_Here!AP$2:AP$850, MATCH(B489, Paste_Here!A$2:A$850, 0))))), "High Risk", IF(ISNUMBER(SEARCH("lowrisk", LOWER(INDEX(Paste_Here!AP$2:AP$850, MATCH(B489, Paste_Here!A$2:A$850, 0))))), "Low Risk", IF(ISNUMBER(SEARCH("somerisk", LOWER(INDEX(Paste_Here!AP$2:AP$850, MATCH(B489, Paste_Here!A$2:A$850, 0))))), "Some Risk", IF(ISNUMBER(SEARCH("ot", LOWER(INDEX(Paste_Here!AP$2:AP$850, MATCH(B489, Paste_Here!A$2:A$850, 0))))), "OT", "")))), ""), "")</f>
        <v/>
      </c>
      <c r="EI489" s="66"/>
      <c r="EJ489" s="93"/>
      <c r="EK489" s="66"/>
      <c r="EL489" s="75" t="str">
        <f>IFERROR(IF(B489&lt;&gt;"", IF(AND(INDEX(Paste_Here!AQ$2:AQ$850, MATCH(B489, Paste_Here!A$2:A$850, 0))&lt;&gt;"", ISNUMBER(VALUE(INDEX(Paste_Here!AQ$2:AQ$850, MATCH(B489, Paste_Here!A$2:A$850, 0))))), INDEX(Paste_Here!AQ$2:AQ$850, MATCH(B489, Paste_Here!A$2:A$850, 0)), ""), ""), "")</f>
        <v/>
      </c>
      <c r="EM489" s="66"/>
      <c r="EN489" s="75" t="str">
        <f>IFERROR(IF(B489&lt;&gt;"", IF(ISNUMBER(SEARCH("highrisk", LOWER(INDEX(Paste_Here!AR$2:AR$850, MATCH(B489, Paste_Here!A$2:A$850, 0))))), "High Risk", IF(ISNUMBER(SEARCH("lowrisk", LOWER(INDEX(Paste_Here!AR$2:AR$850, MATCH(B489, Paste_Here!A$2:A$850, 0))))), "Low Risk", IF(ISNUMBER(SEARCH("somerisk", LOWER(INDEX(Paste_Here!AR$2:AR$850, MATCH(B489, Paste_Here!A$2:A$850, 0))))), "Some Risk", IF(ISNUMBER(SEARCH("ot", LOWER(INDEX(Paste_Here!AR$2:AR$850, MATCH(B489, Paste_Here!A$2:A$850, 0))))), "OT", "")))), ""), "")</f>
        <v/>
      </c>
      <c r="EO489" s="66"/>
      <c r="EP489" s="93"/>
      <c r="EQ489" s="66"/>
      <c r="ER489" s="75"/>
      <c r="ES489" s="66"/>
      <c r="ET489" s="75"/>
      <c r="EU489" s="66"/>
      <c r="EV489" s="66"/>
      <c r="EW489" s="75" t="str">
        <f t="shared" si="102"/>
        <v/>
      </c>
      <c r="EX489" s="66"/>
      <c r="EY489" s="75" t="str">
        <f>IFERROR(IF(B489&lt;&gt;"", IF(AND(INDEX(Paste_Here!Y$2:Y$850, MATCH(B489, Paste_Here!A$2:A$850, 0))&lt;&gt;"", ISNUMBER(VALUE(INDEX(Paste_Here!Y$2:Y$850, MATCH(B489, Paste_Here!A$2:A$850, 0))))), INDEX(Paste_Here!Y$2:Y$850, MATCH(B489, Paste_Here!A$2:A$850, 0)), ""), ""), "")</f>
        <v/>
      </c>
      <c r="EZ489" s="66"/>
      <c r="FA489" s="75" t="str">
        <f>IFERROR(IF(B489&lt;&gt;"", IF(ISNUMBER(SEARCH("highrisk", LOWER(INDEX(Paste_Here!Z$2:Z$850, MATCH(B489, Paste_Here!A$2:A$850, 0))))), "High Risk", IF(ISNUMBER(SEARCH("lowrisk", LOWER(INDEX(Paste_Here!Z$2:Z$850, MATCH(B489, Paste_Here!A$2:A$850, 0))))), "Low Risk", IF(ISNUMBER(SEARCH("somerisk", LOWER(INDEX(Paste_Here!Z$2:Z$850, MATCH(B489, Paste_Here!A$2:A$850, 0))))), "Some Risk", IF(ISNUMBER(SEARCH("ot", LOWER(INDEX(Paste_Here!Z$2:Z$850, MATCH(B489, Paste_Here!A$2:A$850, 0))))), "OT", "")))), ""), "")</f>
        <v/>
      </c>
      <c r="FB489" s="66"/>
      <c r="FC489" s="93"/>
      <c r="FD489" s="66"/>
      <c r="FE489" s="75" t="str">
        <f>IFERROR(IF(B489&lt;&gt;"", IF(AND(INDEX(Paste_Here!AA$2:AA$850, MATCH(B489, Paste_Here!A$2:A$850, 0))&lt;&gt;"", ISNUMBER(VALUE(INDEX(Paste_Here!AA$2:AA$850, MATCH(B489, Paste_Here!A$2:A$850, 0))))), INDEX(Paste_Here!AA$2:AA$850, MATCH(B489, Paste_Here!A$2:A$850, 0)), ""), ""), "")</f>
        <v/>
      </c>
      <c r="FF489" s="66"/>
      <c r="FG489" s="75" t="str">
        <f>IFERROR(IF(B489&lt;&gt;"", IF(ISNUMBER(SEARCH("highrisk", LOWER(INDEX(Paste_Here!AB$2:AB$850, MATCH(B489, Paste_Here!A$2:A$850, 0))))), "High Risk", IF(ISNUMBER(SEARCH("lowrisk", LOWER(INDEX(Paste_Here!AB$2:AB$850, MATCH(B489, Paste_Here!A$2:A$850, 0))))), "Low Risk", IF(ISNUMBER(SEARCH("somerisk", LOWER(INDEX(Paste_Here!AB$2:AB$850, MATCH(B489, Paste_Here!A$2:A$850, 0))))), "Some Risk", IF(ISNUMBER(SEARCH("ot", LOWER(INDEX(Paste_Here!AB$2:AB$850, MATCH(B489, Paste_Here!A$2:A$850, 0))))), "OT", "")))), ""), "")</f>
        <v/>
      </c>
      <c r="FH489" s="66"/>
      <c r="FI489" s="93"/>
      <c r="FJ489" s="66"/>
      <c r="FK489" s="75"/>
      <c r="FL489" s="66"/>
      <c r="FM489" s="75"/>
      <c r="FN489" s="66"/>
      <c r="FO489" s="66"/>
      <c r="FP489" s="75" t="str">
        <f t="shared" si="97"/>
        <v/>
      </c>
      <c r="FQ489" s="66"/>
      <c r="FR489" s="75" t="str">
        <f>IFERROR(IF(B489&lt;&gt;"", IF(ISNUMBER(SEARCH("s", LOWER(INDEX(Paste_Here!L$2:L$850, MATCH(B489, Paste_Here!A$2:A$850, 0))))), "Yes", IF(INDEX(Paste_Here!L$2:L$850, MATCH(B489, Paste_Here!A$2:A$850, 0))&lt;&gt;"", "No", "")), ""), "")</f>
        <v/>
      </c>
      <c r="FS489" s="66"/>
      <c r="FT489" s="75" t="str">
        <f>IFERROR(IF(B489&lt;&gt;"", IF(ISNUMBER(SEARCH("yes", LOWER(INDEX(Paste_Here!F$2:F$850, MATCH(B489, Paste_Here!A$2:A$850, 0))))), "Yes", IF(ISNUMBER(SEARCH("no", LOWER(INDEX(Paste_Here!F$2:F$850, MATCH(B489, Paste_Here!A$2:A$850, 0))))), "No", "")), ""), "")</f>
        <v/>
      </c>
      <c r="FU489" s="66"/>
      <c r="FV489" s="75" t="str">
        <f>IFERROR(IF(B489&lt;&gt;"", IF(ISNUMBER(SEARCH("english language learner", LOWER(INDEX(Paste_Here!C$2:C$850, MATCH(B489, Paste_Here!A$2:A$850, 0))))), "Yes", ""), ""), "")</f>
        <v/>
      </c>
      <c r="FW489" s="66"/>
      <c r="FX489" s="75" t="str">
        <f>IFERROR(IF(B489&lt;&gt;"", IF(OR(ISNUMBER(SEARCH("b", LOWER(INDEX(Paste_Here!J$2:J$850, MATCH(B489, Paste_Here!A$2:A$850, 0))))), ISNUMBER(SEARCH("h", LOWER(INDEX(Paste_Here!J$2:J$850, MATCH(B489, Paste_Here!A$2:A$850, 0))))), ISNUMBER(SEARCH("i", LOWER(INDEX(Paste_Here!J$2:J$850, MATCH(B489, Paste_Here!A$2:A$850, 0)))))), "Yes", IF(INDEX(Paste_Here!J$2:J$850, MATCH(B489, Paste_Here!A$2:A$850, 0))&lt;&gt;"", "No", "")), ""), "")</f>
        <v/>
      </c>
      <c r="FY489" s="66"/>
      <c r="FZ489" s="75" t="str">
        <f>IFERROR(IF(B489&lt;&gt;"", IF(ISNUMBER(SEARCH("yes", LOWER(INDEX(Paste_Here!K$2:K$850, MATCH(B489, Paste_Here!A$2:A$850, 0))))), "Yes", IF(ISNUMBER(SEARCH("no", LOWER(INDEX(Paste_Here!K$2:K$850, MATCH(B489, Paste_Here!A$2:A$850, 0))))), "No", "")), ""), "")</f>
        <v/>
      </c>
      <c r="GA489" s="66"/>
      <c r="GB489" s="75" t="str">
        <f>IFERROR(IF(B489&lt;&gt;"", IF(ISNUMBER(SEARCH("transitional 2", LOWER(INDEX(Paste_Here!C$2:C$850, MATCH(B489, Paste_Here!A$2:A$850, 0))))), "T2",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GC489" s="66"/>
      <c r="GD489" s="75"/>
      <c r="GE489" s="66"/>
      <c r="GF489" s="75"/>
      <c r="GG489" s="66"/>
      <c r="GH489" s="75"/>
      <c r="GI489" s="66"/>
      <c r="GK489" s="1" t="str" cm="1">
        <f t="array" ref="GK489">IFERROR(INDEX(Paste_Here!$B$2:$B$850, MATCH(0, COUNTIF(GK$4:GK488, Paste_Here!$B$2:$B$850) + IF(Paste_Here!$B$2:$B$850="", 1, 0), 0)), "")</f>
        <v/>
      </c>
      <c r="GL489" s="1" t="str">
        <f>IF(GK489&lt;&gt;"", INDEX(Paste_Here!$A$2:$A$850, MATCH(GK489, Paste_Here!$B$2:$B$850, 0)), "")</f>
        <v/>
      </c>
      <c r="GM489" s="1" t="str">
        <f t="shared" si="103"/>
        <v/>
      </c>
      <c r="GN489" s="1" t="str" cm="1">
        <f t="array" ref="GN489">IFERROR(INDEX($GM$5:$GM$850, MATCH(SMALL(IF($GM$5:$GM$850&lt;&gt;"", COUNTIF($GM$5:$GM$850, "&lt;"&amp;$GM$5:$GM$850)+1), ROW()-ROW($GN$5)+1), COUNTIF($GM$5:$GM$850, "&lt;"&amp;$GM$5:$GM$850)+1, 0)), "")</f>
        <v/>
      </c>
    </row>
    <row r="490" spans="1:196">
      <c r="A490" s="66"/>
      <c r="B490" s="75" t="str">
        <f t="shared" si="91"/>
        <v/>
      </c>
      <c r="C490" s="66"/>
      <c r="D490" s="75" t="str">
        <f>IFERROR(IF(AND(INDEX(Paste_Here!N$2:N$850, MATCH(B490, Paste_Here!A$2:A$850, 0)) = ""), "", IF(UPPER(INDEX(Paste_Here!N$2:N$850, MATCH(B490, Paste_Here!A$2:A$850, 0))) = "YES", "Yes", IF(UPPER(INDEX(Paste_Here!N$2:N$850, MATCH(B490, Paste_Here!A$2:A$850, 0))) = "NO", "No", ""))), "")</f>
        <v/>
      </c>
      <c r="E490" s="66"/>
      <c r="F490" s="75" t="str">
        <f t="shared" si="98"/>
        <v/>
      </c>
      <c r="G490" s="66"/>
      <c r="H490" s="75" t="str">
        <f t="shared" si="99"/>
        <v/>
      </c>
      <c r="I490" s="66"/>
      <c r="J490" s="75" t="str">
        <f t="shared" si="100"/>
        <v/>
      </c>
      <c r="K490" s="66"/>
      <c r="L490" s="75"/>
      <c r="M490" s="66"/>
      <c r="N490" s="75" t="str">
        <f>IFERROR(IF(B490&lt;&gt;"", IF(AND(INDEX(Paste_Here!AW$2:AW$850, MATCH(B490, Paste_Here!A$2:A$850, 0))&lt;&gt;"", ISNUMBER(VALUE(INDEX(Paste_Here!AW$2:AW$850, MATCH(B490, Paste_Here!A$2:A$850, 0))))), INDEX(Paste_Here!AW$2:AW$850, MATCH(B490, Paste_Here!A$2:A$850, 0)), ""), ""), "")</f>
        <v/>
      </c>
      <c r="O490" s="66"/>
      <c r="P490" s="75" t="str">
        <f>IFERROR(IF(B490&lt;&gt;"", IF(AND(INDEX(Paste_Here!AX$2:AX$850, MATCH(B490, Paste_Here!A$2:A$850, 0))&lt;&gt;"", ISNUMBER(VALUE(INDEX(Paste_Here!AX$2:AX$850, MATCH(B490, Paste_Here!A$2:A$850, 0))))), INDEX(Paste_Here!AX$2:AX$850, MATCH(B490, Paste_Here!A$2:A$850, 0)), ""), ""), "")</f>
        <v/>
      </c>
      <c r="Q490" s="66"/>
      <c r="R490" s="75" t="str">
        <f>IFERROR(IF(B490&lt;&gt;"", IF(AND(INDEX(Paste_Here!AU$2:AU$850, MATCH(B490, Paste_Here!A$2:A$850, 0))&lt;&gt;"", ISNUMBER(VALUE(INDEX(Paste_Here!AU$2:AU$850, MATCH(B490, Paste_Here!A$2:A$850, 0))))), INDEX(Paste_Here!AU$2:AU$850, MATCH(B490, Paste_Here!A$2:A$850, 0)), ""), ""), "")</f>
        <v/>
      </c>
      <c r="S490" s="66"/>
      <c r="T490" s="75" t="str">
        <f>IFERROR(IF(B490&lt;&gt;"", IF(AND(INDEX(Paste_Here!AV$2:AV$850, MATCH(B490, Paste_Here!A$2:A$850, 0))&lt;&gt;"", ISNUMBER(VALUE(INDEX(Paste_Here!AV$2:AV$850, MATCH(B490, Paste_Here!A$2:A$850, 0))))), INDEX(Paste_Here!AV$2:AV$850, MATCH(B490, Paste_Here!A$2:A$850, 0)), ""), ""), "")</f>
        <v/>
      </c>
      <c r="U490" s="66"/>
      <c r="W490" s="66"/>
      <c r="Y490" s="66"/>
      <c r="Z490" s="66"/>
      <c r="AA490" s="75" t="str">
        <f t="shared" si="92"/>
        <v/>
      </c>
      <c r="AB490" s="66"/>
      <c r="AC490" s="75"/>
      <c r="AD490" s="66"/>
      <c r="AE490" s="98"/>
      <c r="AF490" s="66"/>
      <c r="AG490" s="75"/>
      <c r="AH490" s="66"/>
      <c r="AI490" s="75" t="str">
        <f>IFERROR(IF(B490&lt;&gt;"", IF(AND(INDEX(Paste_Here!AC$2:AC$850, MATCH(B490, Paste_Here!A$2:A$850, 0))&lt;&gt;"", ISNUMBER(VALUE(INDEX(Paste_Here!AC$2:AC$850, MATCH(B490, Paste_Here!A$2:A$850, 0))))), INDEX(Paste_Here!AC$2:AC$850, MATCH(B490, Paste_Here!A$2:A$850, 0)), ""), ""), "")</f>
        <v/>
      </c>
      <c r="AJ490" s="66"/>
      <c r="AK490" s="75" t="str">
        <f>IFERROR(IF(B490&lt;&gt;"", IF(ISNUMBER(SEARCH("highrisk", LOWER(INDEX(Paste_Here!AD$2:AD$850, MATCH(B490, Paste_Here!A$2:A$850, 0))))), "High Risk", IF(ISNUMBER(SEARCH("lowrisk", LOWER(INDEX(Paste_Here!AD$2:AD$850, MATCH(B490, Paste_Here!A$2:A$850, 0))))), "Low Risk", IF(ISNUMBER(SEARCH("somerisk", LOWER(INDEX(Paste_Here!AD$2:AD$850, MATCH(B490, Paste_Here!A$2:A$850, 0))))), "Some Risk", IF(ISNUMBER(SEARCH("ot", LOWER(INDEX(Paste_Here!AD$2:AD$850, MATCH(B490, Paste_Here!A$2:A$850, 0))))), "OT", "")))), ""), "")</f>
        <v/>
      </c>
      <c r="AL490" s="66"/>
      <c r="AM490" s="75"/>
      <c r="AN490" s="66"/>
      <c r="AO490" s="75" t="str">
        <f>IFERROR(IF(B490&lt;&gt;"", IF(AND(INDEX(Paste_Here!M$2:M$850, MATCH(B490, Paste_Here!A$2:A$850, 0))&lt;&gt;"", ISNUMBER(VALUE(INDEX(Paste_Here!M$2:M$850, MATCH(B490, Paste_Here!A$2:A$850, 0))))), INDEX(Paste_Here!M$2:M$850, MATCH(B490, Paste_Here!A$2:A$850, 0)), ""), ""), "")</f>
        <v/>
      </c>
      <c r="AP490" s="66"/>
      <c r="AQ490" s="75" t="str">
        <f>IFERROR(IF(B490&lt;&gt;"", IF(ISNUMBER(SEARCH("highrisk", LOWER(INDEX(Paste_Here!N$2:N$850, MATCH(B490, Paste_Here!A$2:A$850, 0))))), "High Risk", IF(ISNUMBER(SEARCH("lowrisk", LOWER(INDEX(Paste_Here!N$2:N$850, MATCH(B490, Paste_Here!A$2:A$850, 0))))), "Low Risk", IF(ISNUMBER(SEARCH("somerisk", LOWER(INDEX(Paste_Here!N$2:N$850, MATCH(B490, Paste_Here!A$2:A$850, 0))))), "Some Risk", IF(ISNUMBER(SEARCH("ot", LOWER(INDEX(Paste_Here!N$2:N$850, MATCH(B490, Paste_Here!A$2:A$850, 0))))), "OT", "")))), ""), "")</f>
        <v/>
      </c>
      <c r="AT490" s="66"/>
      <c r="AU490" s="103"/>
      <c r="AV490" s="66"/>
      <c r="AW490" s="66"/>
      <c r="AX490" s="75" t="str">
        <f t="shared" si="93"/>
        <v/>
      </c>
      <c r="AY490" s="66"/>
      <c r="AZ490" s="75"/>
      <c r="BA490" s="66"/>
      <c r="BB490" s="75"/>
      <c r="BC490" s="66"/>
      <c r="BD490" s="75"/>
      <c r="BE490" s="66"/>
      <c r="BF490" s="75" t="str">
        <f>IFERROR(IF(B490&lt;&gt;"", IF(AND(INDEX(Paste_Here!AE$2:AE$850, MATCH(B490, Paste_Here!A$2:A$850, 0))&lt;&gt;"", ISNUMBER(VALUE(INDEX(Paste_Here!AE$2:AE$850, MATCH(B490, Paste_Here!A$2:A$850, 0))))), INDEX(Paste_Here!AE$2:AE$850, MATCH(B490, Paste_Here!A$2:A$850, 0)), ""), ""), "")</f>
        <v/>
      </c>
      <c r="BG490" s="66"/>
      <c r="BH490" s="75" t="str">
        <f>IFERROR(IF(B490&lt;&gt;"", IF(ISNUMBER(SEARCH("highrisk", LOWER(INDEX(Paste_Here!AF$2:AF$850, MATCH(B490, Paste_Here!A$2:A$850, 0))))), "High Risk", IF(ISNUMBER(SEARCH("lowrisk", LOWER(INDEX(Paste_Here!AF$2:AF$850, MATCH(B490, Paste_Here!A$2:A$850, 0))))), "Low Risk", IF(ISNUMBER(SEARCH("somerisk", LOWER(INDEX(Paste_Here!AF$2:AF$850, MATCH(B490, Paste_Here!A$2:A$850, 0))))), "Some Risk", IF(ISNUMBER(SEARCH("ot", LOWER(INDEX(Paste_Here!AF$2:AF$850, MATCH(B490, Paste_Here!A$2:A$850, 0))))), "OT", "")))), ""), "")</f>
        <v/>
      </c>
      <c r="BI490" s="66"/>
      <c r="BJ490" s="75"/>
      <c r="BK490" s="66"/>
      <c r="BL490" s="75" t="str">
        <f>IFERROR(IF(B490&lt;&gt;"", IF(AND(INDEX(Paste_Here!O$2:O$850, MATCH(B490, Paste_Here!A$2:A$850, 0))&lt;&gt;"", ISNUMBER(VALUE(INDEX(Paste_Here!O$2:O$850, MATCH(B490, Paste_Here!A$2:A$850, 0))))), INDEX(Paste_Here!O$2:O$850, MATCH(B490, Paste_Here!A$2:A$850, 0)), ""), ""), "")</f>
        <v/>
      </c>
      <c r="BM490" s="66"/>
      <c r="BN490" s="75" t="str">
        <f>IFERROR(IF(B490&lt;&gt;"", IF(ISNUMBER(SEARCH("highrisk", LOWER(INDEX(Paste_Here!P$2:P$850, MATCH(B490, Paste_Here!A$2:A$850, 0))))), "High Risk", IF(ISNUMBER(SEARCH("lowrisk", LOWER(INDEX(Paste_Here!P$2:P$850, MATCH(B490, Paste_Here!A$2:A$850, 0))))), "Low Risk", IF(ISNUMBER(SEARCH("somerisk", LOWER(INDEX(Paste_Here!P$2:P$850, MATCH(B490, Paste_Here!A$2:A$850, 0))))), "Some Risk", IF(ISNUMBER(SEARCH("ot", LOWER(INDEX(Paste_Here!P$2:P$850, MATCH(B490, Paste_Here!A$2:A$850, 0))))), "OT", "")))), ""), "")</f>
        <v/>
      </c>
      <c r="BQ490" s="66"/>
      <c r="BR490" s="75"/>
      <c r="BS490" s="66"/>
      <c r="BT490" s="66"/>
      <c r="BU490" s="75" t="str">
        <f t="shared" si="94"/>
        <v/>
      </c>
      <c r="BV490" s="66"/>
      <c r="BW490" s="75"/>
      <c r="BX490" s="66"/>
      <c r="BY490" s="75"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BZ490" s="66"/>
      <c r="CA490" s="75"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CB490" s="66"/>
      <c r="CC490" s="75"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CD490" s="66"/>
      <c r="CE490" s="75"/>
      <c r="CF490" s="66"/>
      <c r="CK490" s="75"/>
      <c r="CL490" s="66"/>
      <c r="CM490" s="75"/>
      <c r="CN490" s="66"/>
      <c r="CO490" s="75"/>
      <c r="CP490" s="66"/>
      <c r="CQ490" s="66"/>
      <c r="CR490" s="75" t="str">
        <f t="shared" si="95"/>
        <v/>
      </c>
      <c r="CS490" s="66"/>
      <c r="CT490" s="75"/>
      <c r="CU490" s="66"/>
      <c r="CV490" s="75"/>
      <c r="CW490" s="66"/>
      <c r="CX490" s="75"/>
      <c r="CY490" s="66"/>
      <c r="CZ490" s="75"/>
      <c r="DA490" s="66"/>
      <c r="DB490" s="75" t="str">
        <f>IFERROR(IF(B490&lt;&gt;"", IF(AND(INDEX(Paste_Here!AK$2:AK$850, MATCH(B490, Paste_Here!A$2:A$850, 0))&lt;&gt;"", ISNUMBER(VALUE(INDEX(Paste_Here!AK$2:AK$850, MATCH(B490, Paste_Here!A$2:A$850, 0))))), INDEX(Paste_Here!AK$2:AK$850, MATCH(B490, Paste_Here!A$2:A$850, 0)), ""), ""), "")</f>
        <v/>
      </c>
      <c r="DC490" s="66"/>
      <c r="DD490" s="75" t="str">
        <f>IFERROR(IF(B490&lt;&gt;"", IF(ISNUMBER(SEARCH("highrisk", LOWER(INDEX(Paste_Here!AL$2:AL$850, MATCH(B490, Paste_Here!A$2:A$850, 0))))), "High Risk", IF(ISNUMBER(SEARCH("lowrisk", LOWER(INDEX(Paste_Here!AL$2:AL$850, MATCH(B490, Paste_Here!A$2:A$850, 0))))), "Low Risk", IF(ISNUMBER(SEARCH("somerisk", LOWER(INDEX(Paste_Here!AL$2:AL$850, MATCH(B490, Paste_Here!A$2:A$850, 0))))), "Some Risk", IF(ISNUMBER(SEARCH("ot", LOWER(INDEX(Paste_Here!AL$2:AL$850, MATCH(B490, Paste_Here!A$2:A$850, 0))))), "OT", "")))), ""), "")</f>
        <v/>
      </c>
      <c r="DE490" s="66"/>
      <c r="DF490" s="75" t="str">
        <f>IFERROR(IF(B490&lt;&gt;"", IF(AND(INDEX(Paste_Here!AM$2:AM$850, MATCH(B490, Paste_Here!A$2:A$850, 0))&lt;&gt;"", ISNUMBER(VALUE(INDEX(Paste_Here!AM$2:AM$850, MATCH(B490, Paste_Here!A$2:A$850, 0))))), INDEX(Paste_Here!AM$2:AM$850, MATCH(B490, Paste_Here!A$2:A$850, 0)), ""), ""), "")</f>
        <v/>
      </c>
      <c r="DG490" s="66"/>
      <c r="DH490" s="75" t="str">
        <f>IFERROR(IF(B490&lt;&gt;"", IF(ISNUMBER(SEARCH("highrisk", LOWER(INDEX(Paste_Here!AN$2:AN$850, MATCH(B490, Paste_Here!A$2:A$850, 0))))), "High Risk", IF(ISNUMBER(SEARCH("lowrisk", LOWER(INDEX(Paste_Here!AN$2:AN$850, MATCH(B490, Paste_Here!A$2:A$850, 0))))), "Low Risk", IF(ISNUMBER(SEARCH("somerisk", LOWER(INDEX(Paste_Here!AN$2:AN$850, MATCH(B490, Paste_Here!A$2:A$850, 0))))), "Some Risk", IF(ISNUMBER(SEARCH("ot", LOWER(INDEX(Paste_Here!AN$2:AN$850, MATCH(B490, Paste_Here!A$2:A$850, 0))))), "OT", "")))), ""), "")</f>
        <v/>
      </c>
      <c r="DI490" s="66"/>
      <c r="DJ490" s="66"/>
      <c r="DK490" s="75" t="str">
        <f t="shared" si="96"/>
        <v/>
      </c>
      <c r="DL490" s="66"/>
      <c r="DM490" s="75" t="str">
        <f>IFERROR(IF(B490&lt;&gt;"", IF(AND(INDEX(Paste_Here!Q$2:Q$850, MATCH(B490, Paste_Here!A$2:A$850, 0))&lt;&gt;"", ISNUMBER(VALUE(INDEX(Paste_Here!Q$2:Q$850, MATCH(B490, Paste_Here!A$2:A$850, 0))))), INDEX(Paste_Here!Q$2:Q$850, MATCH(B490, Paste_Here!A$2:A$850, 0)), ""), ""), "")</f>
        <v/>
      </c>
      <c r="DN490" s="66"/>
      <c r="DO490" s="75" t="str">
        <f>IFERROR(IF(B490&lt;&gt;"", IF(ISNUMBER(SEARCH("highrisk", LOWER(INDEX(Paste_Here!R$2:R$850, MATCH(B490, Paste_Here!A$2:A$850, 0))))), "High Risk", IF(ISNUMBER(SEARCH("lowrisk", LOWER(INDEX(Paste_Here!R$2:R$850, MATCH(B490, Paste_Here!A$2:A$850, 0))))), "Low Risk", IF(ISNUMBER(SEARCH("somerisk", LOWER(INDEX(Paste_Here!R$2:R$850, MATCH(B490, Paste_Here!A$2:A$850, 0))))), "Some Risk", IF(ISNUMBER(SEARCH("ot", LOWER(INDEX(Paste_Here!R$2:R$850, MATCH(B490, Paste_Here!A$2:A$850, 0))))), "OT", "")))), ""), "")</f>
        <v/>
      </c>
      <c r="DP490" s="66"/>
      <c r="DQ490" s="93" t="str">
        <f>IFERROR(IF(B490&lt;&gt;"", IF(AND(INDEX(Paste_Here!S$2:S$850, MATCH(B490, Paste_Here!A$2:A$850, 0))&lt;&gt;"", ISNUMBER(VALUE(INDEX(Paste_Here!S$2:S$850, MATCH(B490, Paste_Here!A$2:A$850, 0))))), INDEX(Paste_Here!S$2:S$850, MATCH(B490, Paste_Here!A$2:A$850, 0)), ""), ""), "")</f>
        <v/>
      </c>
      <c r="DR490" s="66"/>
      <c r="DS490" s="75"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IF(ISNUMBER(SEARCH("ot", LOWER(INDEX(Paste_Here!T$2:T$850, MATCH(B490, Paste_Here!A$2:A$850, 0))))), "OT", "")))), ""), "")</f>
        <v/>
      </c>
      <c r="DT490" s="66"/>
      <c r="DU490" s="75" t="str">
        <f>IFERROR(IF(B490&lt;&gt;"", IF(AND(INDEX(Paste_Here!U$2:U$850, MATCH(B490, Paste_Here!A$2:A$850, 0))&lt;&gt;"", ISNUMBER(VALUE(INDEX(Paste_Here!U$2:U$850, MATCH(B490, Paste_Here!A$2:A$850, 0))))), INDEX(Paste_Here!U$2:U$850, MATCH(B490, Paste_Here!A$2:A$850, 0)), ""), ""), "")</f>
        <v/>
      </c>
      <c r="DV490" s="66"/>
      <c r="DW490" s="93" t="str">
        <f>IFERROR(IF(B490&lt;&gt;"", IF(ISNUMBER(SEARCH("highrisk", LOWER(INDEX(Paste_Here!V$2:V$850, MATCH(B490, Paste_Here!A$2:A$850, 0))))), "High Risk", IF(ISNUMBER(SEARCH("lowrisk", LOWER(INDEX(Paste_Here!V$2:V$850, MATCH(B490, Paste_Here!A$2:A$850, 0))))), "Low Risk", IF(ISNUMBER(SEARCH("somerisk", LOWER(INDEX(Paste_Here!V$2:V$850, MATCH(B490, Paste_Here!A$2:A$850, 0))))), "Some Risk", IF(ISNUMBER(SEARCH("ot", LOWER(INDEX(Paste_Here!V$2:V$850, MATCH(B490, Paste_Here!A$2:A$850, 0))))), "OT", "")))), ""), "")</f>
        <v/>
      </c>
      <c r="DX490" s="66"/>
      <c r="DY490" s="75" t="str">
        <f>IFERROR(IF(B490&lt;&gt;"", IF(AND(INDEX(Paste_Here!W$2:W$850, MATCH(B490, Paste_Here!A$2:A$850, 0))&lt;&gt;"", ISNUMBER(VALUE(INDEX(Paste_Here!W$2:W$850, MATCH(B490, Paste_Here!A$2:A$850, 0))))), INDEX(Paste_Here!W$2:W$850, MATCH(B490, Paste_Here!A$2:A$850, 0)), ""), ""), "")</f>
        <v/>
      </c>
      <c r="DZ490" s="66"/>
      <c r="EA490" s="75" t="str">
        <f>IFERROR(IF(B490&lt;&gt;"", IF(ISNUMBER(SEARCH("highrisk", LOWER(INDEX(Paste_Here!X$2:X$850, MATCH(B490, Paste_Here!A$2:A$850, 0))))), "High Risk", IF(ISNUMBER(SEARCH("lowrisk", LOWER(INDEX(Paste_Here!X$2:X$850, MATCH(B490, Paste_Here!A$2:A$850, 0))))), "Low Risk", IF(ISNUMBER(SEARCH("somerisk", LOWER(INDEX(Paste_Here!X$2:X$850, MATCH(B490, Paste_Here!A$2:A$850, 0))))), "Some Risk", IF(ISNUMBER(SEARCH("ot", LOWER(INDEX(Paste_Here!X$2:X$850, MATCH(B490, Paste_Here!A$2:A$850, 0))))), "OT", "")))), ""), "")</f>
        <v/>
      </c>
      <c r="EB490" s="66"/>
      <c r="EC490" s="66"/>
      <c r="ED490" s="75" t="str">
        <f t="shared" si="101"/>
        <v/>
      </c>
      <c r="EE490" s="66"/>
      <c r="EF490" s="75" t="str">
        <f>IFERROR(IF(B490&lt;&gt;"", IF(AND(INDEX(Paste_Here!AO$2:AO$850, MATCH(B490, Paste_Here!A$2:A$850, 0))&lt;&gt;"", ISNUMBER(VALUE(INDEX(Paste_Here!AO$2:AO$850, MATCH(B490, Paste_Here!A$2:A$850, 0))))), INDEX(Paste_Here!AO$2:AO$850, MATCH(B490, Paste_Here!A$2:A$850, 0)), ""), ""), "")</f>
        <v/>
      </c>
      <c r="EG490" s="66"/>
      <c r="EH490" s="75" t="str">
        <f>IFERROR(IF(B490&lt;&gt;"", IF(ISNUMBER(SEARCH("highrisk", LOWER(INDEX(Paste_Here!AP$2:AP$850, MATCH(B490, Paste_Here!A$2:A$850, 0))))), "High Risk", IF(ISNUMBER(SEARCH("lowrisk", LOWER(INDEX(Paste_Here!AP$2:AP$850, MATCH(B490, Paste_Here!A$2:A$850, 0))))), "Low Risk", IF(ISNUMBER(SEARCH("somerisk", LOWER(INDEX(Paste_Here!AP$2:AP$850, MATCH(B490, Paste_Here!A$2:A$850, 0))))), "Some Risk", IF(ISNUMBER(SEARCH("ot", LOWER(INDEX(Paste_Here!AP$2:AP$850, MATCH(B490, Paste_Here!A$2:A$850, 0))))), "OT", "")))), ""), "")</f>
        <v/>
      </c>
      <c r="EI490" s="66"/>
      <c r="EJ490" s="93"/>
      <c r="EK490" s="66"/>
      <c r="EL490" s="75" t="str">
        <f>IFERROR(IF(B490&lt;&gt;"", IF(AND(INDEX(Paste_Here!AQ$2:AQ$850, MATCH(B490, Paste_Here!A$2:A$850, 0))&lt;&gt;"", ISNUMBER(VALUE(INDEX(Paste_Here!AQ$2:AQ$850, MATCH(B490, Paste_Here!A$2:A$850, 0))))), INDEX(Paste_Here!AQ$2:AQ$850, MATCH(B490, Paste_Here!A$2:A$850, 0)), ""), ""), "")</f>
        <v/>
      </c>
      <c r="EM490" s="66"/>
      <c r="EN490" s="75" t="str">
        <f>IFERROR(IF(B490&lt;&gt;"", IF(ISNUMBER(SEARCH("highrisk", LOWER(INDEX(Paste_Here!AR$2:AR$850, MATCH(B490, Paste_Here!A$2:A$850, 0))))), "High Risk", IF(ISNUMBER(SEARCH("lowrisk", LOWER(INDEX(Paste_Here!AR$2:AR$850, MATCH(B490, Paste_Here!A$2:A$850, 0))))), "Low Risk", IF(ISNUMBER(SEARCH("somerisk", LOWER(INDEX(Paste_Here!AR$2:AR$850, MATCH(B490, Paste_Here!A$2:A$850, 0))))), "Some Risk", IF(ISNUMBER(SEARCH("ot", LOWER(INDEX(Paste_Here!AR$2:AR$850, MATCH(B490, Paste_Here!A$2:A$850, 0))))), "OT", "")))), ""), "")</f>
        <v/>
      </c>
      <c r="EO490" s="66"/>
      <c r="EP490" s="93"/>
      <c r="EQ490" s="66"/>
      <c r="ER490" s="75"/>
      <c r="ES490" s="66"/>
      <c r="ET490" s="75"/>
      <c r="EU490" s="66"/>
      <c r="EV490" s="66"/>
      <c r="EW490" s="75" t="str">
        <f t="shared" si="102"/>
        <v/>
      </c>
      <c r="EX490" s="66"/>
      <c r="EY490" s="75" t="str">
        <f>IFERROR(IF(B490&lt;&gt;"", IF(AND(INDEX(Paste_Here!Y$2:Y$850, MATCH(B490, Paste_Here!A$2:A$850, 0))&lt;&gt;"", ISNUMBER(VALUE(INDEX(Paste_Here!Y$2:Y$850, MATCH(B490, Paste_Here!A$2:A$850, 0))))), INDEX(Paste_Here!Y$2:Y$850, MATCH(B490, Paste_Here!A$2:A$850, 0)), ""), ""), "")</f>
        <v/>
      </c>
      <c r="EZ490" s="66"/>
      <c r="FA490" s="75" t="str">
        <f>IFERROR(IF(B490&lt;&gt;"", IF(ISNUMBER(SEARCH("highrisk", LOWER(INDEX(Paste_Here!Z$2:Z$850, MATCH(B490, Paste_Here!A$2:A$850, 0))))), "High Risk", IF(ISNUMBER(SEARCH("lowrisk", LOWER(INDEX(Paste_Here!Z$2:Z$850, MATCH(B490, Paste_Here!A$2:A$850, 0))))), "Low Risk", IF(ISNUMBER(SEARCH("somerisk", LOWER(INDEX(Paste_Here!Z$2:Z$850, MATCH(B490, Paste_Here!A$2:A$850, 0))))), "Some Risk", IF(ISNUMBER(SEARCH("ot", LOWER(INDEX(Paste_Here!Z$2:Z$850, MATCH(B490, Paste_Here!A$2:A$850, 0))))), "OT", "")))), ""), "")</f>
        <v/>
      </c>
      <c r="FB490" s="66"/>
      <c r="FC490" s="93"/>
      <c r="FD490" s="66"/>
      <c r="FE490" s="75" t="str">
        <f>IFERROR(IF(B490&lt;&gt;"", IF(AND(INDEX(Paste_Here!AA$2:AA$850, MATCH(B490, Paste_Here!A$2:A$850, 0))&lt;&gt;"", ISNUMBER(VALUE(INDEX(Paste_Here!AA$2:AA$850, MATCH(B490, Paste_Here!A$2:A$850, 0))))), INDEX(Paste_Here!AA$2:AA$850, MATCH(B490, Paste_Here!A$2:A$850, 0)), ""), ""), "")</f>
        <v/>
      </c>
      <c r="FF490" s="66"/>
      <c r="FG490" s="75" t="str">
        <f>IFERROR(IF(B490&lt;&gt;"", IF(ISNUMBER(SEARCH("highrisk", LOWER(INDEX(Paste_Here!AB$2:AB$850, MATCH(B490, Paste_Here!A$2:A$850, 0))))), "High Risk", IF(ISNUMBER(SEARCH("lowrisk", LOWER(INDEX(Paste_Here!AB$2:AB$850, MATCH(B490, Paste_Here!A$2:A$850, 0))))), "Low Risk", IF(ISNUMBER(SEARCH("somerisk", LOWER(INDEX(Paste_Here!AB$2:AB$850, MATCH(B490, Paste_Here!A$2:A$850, 0))))), "Some Risk", IF(ISNUMBER(SEARCH("ot", LOWER(INDEX(Paste_Here!AB$2:AB$850, MATCH(B490, Paste_Here!A$2:A$850, 0))))), "OT", "")))), ""), "")</f>
        <v/>
      </c>
      <c r="FH490" s="66"/>
      <c r="FI490" s="93"/>
      <c r="FJ490" s="66"/>
      <c r="FK490" s="75"/>
      <c r="FL490" s="66"/>
      <c r="FM490" s="75"/>
      <c r="FN490" s="66"/>
      <c r="FO490" s="66"/>
      <c r="FP490" s="75" t="str">
        <f t="shared" si="97"/>
        <v/>
      </c>
      <c r="FQ490" s="66"/>
      <c r="FR490" s="75" t="str">
        <f>IFERROR(IF(B490&lt;&gt;"", IF(ISNUMBER(SEARCH("s", LOWER(INDEX(Paste_Here!L$2:L$850, MATCH(B490, Paste_Here!A$2:A$850, 0))))), "Yes", IF(INDEX(Paste_Here!L$2:L$850, MATCH(B490, Paste_Here!A$2:A$850, 0))&lt;&gt;"", "No", "")), ""), "")</f>
        <v/>
      </c>
      <c r="FS490" s="66"/>
      <c r="FT490" s="75" t="str">
        <f>IFERROR(IF(B490&lt;&gt;"", IF(ISNUMBER(SEARCH("yes", LOWER(INDEX(Paste_Here!F$2:F$850, MATCH(B490, Paste_Here!A$2:A$850, 0))))), "Yes", IF(ISNUMBER(SEARCH("no", LOWER(INDEX(Paste_Here!F$2:F$850, MATCH(B490, Paste_Here!A$2:A$850, 0))))), "No", "")), ""), "")</f>
        <v/>
      </c>
      <c r="FU490" s="66"/>
      <c r="FV490" s="75" t="str">
        <f>IFERROR(IF(B490&lt;&gt;"", IF(ISNUMBER(SEARCH("english language learner", LOWER(INDEX(Paste_Here!C$2:C$850, MATCH(B490, Paste_Here!A$2:A$850, 0))))), "Yes", ""), ""), "")</f>
        <v/>
      </c>
      <c r="FW490" s="66"/>
      <c r="FX490" s="75" t="str">
        <f>IFERROR(IF(B490&lt;&gt;"", IF(OR(ISNUMBER(SEARCH("b", LOWER(INDEX(Paste_Here!J$2:J$850, MATCH(B490, Paste_Here!A$2:A$850, 0))))), ISNUMBER(SEARCH("h", LOWER(INDEX(Paste_Here!J$2:J$850, MATCH(B490, Paste_Here!A$2:A$850, 0))))), ISNUMBER(SEARCH("i", LOWER(INDEX(Paste_Here!J$2:J$850, MATCH(B490, Paste_Here!A$2:A$850, 0)))))), "Yes", IF(INDEX(Paste_Here!J$2:J$850, MATCH(B490, Paste_Here!A$2:A$850, 0))&lt;&gt;"", "No", "")), ""), "")</f>
        <v/>
      </c>
      <c r="FY490" s="66"/>
      <c r="FZ490" s="75" t="str">
        <f>IFERROR(IF(B490&lt;&gt;"", IF(ISNUMBER(SEARCH("yes", LOWER(INDEX(Paste_Here!K$2:K$850, MATCH(B490, Paste_Here!A$2:A$850, 0))))), "Yes", IF(ISNUMBER(SEARCH("no", LOWER(INDEX(Paste_Here!K$2:K$850, MATCH(B490, Paste_Here!A$2:A$850, 0))))), "No", "")), ""), "")</f>
        <v/>
      </c>
      <c r="GA490" s="66"/>
      <c r="GB490" s="75" t="str">
        <f>IFERROR(IF(B490&lt;&gt;"", IF(ISNUMBER(SEARCH("transitional 2", LOWER(INDEX(Paste_Here!C$2:C$850, MATCH(B490, Paste_Here!A$2:A$850, 0))))), "T2",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GC490" s="66"/>
      <c r="GD490" s="75"/>
      <c r="GE490" s="66"/>
      <c r="GF490" s="75"/>
      <c r="GG490" s="66"/>
      <c r="GH490" s="75"/>
      <c r="GI490" s="66"/>
      <c r="GK490" s="1" t="str" cm="1">
        <f t="array" ref="GK490">IFERROR(INDEX(Paste_Here!$B$2:$B$850, MATCH(0, COUNTIF(GK$4:GK489, Paste_Here!$B$2:$B$850) + IF(Paste_Here!$B$2:$B$850="", 1, 0), 0)), "")</f>
        <v/>
      </c>
      <c r="GL490" s="1" t="str">
        <f>IF(GK490&lt;&gt;"", INDEX(Paste_Here!$A$2:$A$850, MATCH(GK490, Paste_Here!$B$2:$B$850, 0)), "")</f>
        <v/>
      </c>
      <c r="GM490" s="1" t="str">
        <f t="shared" si="103"/>
        <v/>
      </c>
      <c r="GN490" s="1" t="str" cm="1">
        <f t="array" ref="GN490">IFERROR(INDEX($GM$5:$GM$850, MATCH(SMALL(IF($GM$5:$GM$850&lt;&gt;"", COUNTIF($GM$5:$GM$850, "&lt;"&amp;$GM$5:$GM$850)+1), ROW()-ROW($GN$5)+1), COUNTIF($GM$5:$GM$850, "&lt;"&amp;$GM$5:$GM$850)+1, 0)), "")</f>
        <v/>
      </c>
    </row>
    <row r="491" spans="1:196">
      <c r="A491" s="66"/>
      <c r="B491" s="75" t="str">
        <f t="shared" si="91"/>
        <v/>
      </c>
      <c r="C491" s="66"/>
      <c r="D491" s="75" t="str">
        <f>IFERROR(IF(AND(INDEX(Paste_Here!N$2:N$850, MATCH(B491, Paste_Here!A$2:A$850, 0)) = ""), "", IF(UPPER(INDEX(Paste_Here!N$2:N$850, MATCH(B491, Paste_Here!A$2:A$850, 0))) = "YES", "Yes", IF(UPPER(INDEX(Paste_Here!N$2:N$850, MATCH(B491, Paste_Here!A$2:A$850, 0))) = "NO", "No", ""))), "")</f>
        <v/>
      </c>
      <c r="E491" s="66"/>
      <c r="F491" s="75" t="str">
        <f t="shared" si="98"/>
        <v/>
      </c>
      <c r="G491" s="66"/>
      <c r="H491" s="75" t="str">
        <f t="shared" si="99"/>
        <v/>
      </c>
      <c r="I491" s="66"/>
      <c r="J491" s="75" t="str">
        <f t="shared" si="100"/>
        <v/>
      </c>
      <c r="K491" s="66"/>
      <c r="L491" s="75"/>
      <c r="M491" s="66"/>
      <c r="N491" s="75" t="str">
        <f>IFERROR(IF(B491&lt;&gt;"", IF(AND(INDEX(Paste_Here!AW$2:AW$850, MATCH(B491, Paste_Here!A$2:A$850, 0))&lt;&gt;"", ISNUMBER(VALUE(INDEX(Paste_Here!AW$2:AW$850, MATCH(B491, Paste_Here!A$2:A$850, 0))))), INDEX(Paste_Here!AW$2:AW$850, MATCH(B491, Paste_Here!A$2:A$850, 0)), ""), ""), "")</f>
        <v/>
      </c>
      <c r="O491" s="66"/>
      <c r="P491" s="75" t="str">
        <f>IFERROR(IF(B491&lt;&gt;"", IF(AND(INDEX(Paste_Here!AX$2:AX$850, MATCH(B491, Paste_Here!A$2:A$850, 0))&lt;&gt;"", ISNUMBER(VALUE(INDEX(Paste_Here!AX$2:AX$850, MATCH(B491, Paste_Here!A$2:A$850, 0))))), INDEX(Paste_Here!AX$2:AX$850, MATCH(B491, Paste_Here!A$2:A$850, 0)), ""), ""), "")</f>
        <v/>
      </c>
      <c r="Q491" s="66"/>
      <c r="R491" s="75" t="str">
        <f>IFERROR(IF(B491&lt;&gt;"", IF(AND(INDEX(Paste_Here!AU$2:AU$850, MATCH(B491, Paste_Here!A$2:A$850, 0))&lt;&gt;"", ISNUMBER(VALUE(INDEX(Paste_Here!AU$2:AU$850, MATCH(B491, Paste_Here!A$2:A$850, 0))))), INDEX(Paste_Here!AU$2:AU$850, MATCH(B491, Paste_Here!A$2:A$850, 0)), ""), ""), "")</f>
        <v/>
      </c>
      <c r="S491" s="66"/>
      <c r="T491" s="75" t="str">
        <f>IFERROR(IF(B491&lt;&gt;"", IF(AND(INDEX(Paste_Here!AV$2:AV$850, MATCH(B491, Paste_Here!A$2:A$850, 0))&lt;&gt;"", ISNUMBER(VALUE(INDEX(Paste_Here!AV$2:AV$850, MATCH(B491, Paste_Here!A$2:A$850, 0))))), INDEX(Paste_Here!AV$2:AV$850, MATCH(B491, Paste_Here!A$2:A$850, 0)), ""), ""), "")</f>
        <v/>
      </c>
      <c r="U491" s="66"/>
      <c r="W491" s="66"/>
      <c r="Y491" s="66"/>
      <c r="Z491" s="66"/>
      <c r="AA491" s="75" t="str">
        <f t="shared" si="92"/>
        <v/>
      </c>
      <c r="AB491" s="66"/>
      <c r="AC491" s="75"/>
      <c r="AD491" s="66"/>
      <c r="AE491" s="98"/>
      <c r="AF491" s="66"/>
      <c r="AG491" s="75"/>
      <c r="AH491" s="66"/>
      <c r="AI491" s="75" t="str">
        <f>IFERROR(IF(B491&lt;&gt;"", IF(AND(INDEX(Paste_Here!AC$2:AC$850, MATCH(B491, Paste_Here!A$2:A$850, 0))&lt;&gt;"", ISNUMBER(VALUE(INDEX(Paste_Here!AC$2:AC$850, MATCH(B491, Paste_Here!A$2:A$850, 0))))), INDEX(Paste_Here!AC$2:AC$850, MATCH(B491, Paste_Here!A$2:A$850, 0)), ""), ""), "")</f>
        <v/>
      </c>
      <c r="AJ491" s="66"/>
      <c r="AK491" s="75" t="str">
        <f>IFERROR(IF(B491&lt;&gt;"", IF(ISNUMBER(SEARCH("highrisk", LOWER(INDEX(Paste_Here!AD$2:AD$850, MATCH(B491, Paste_Here!A$2:A$850, 0))))), "High Risk", IF(ISNUMBER(SEARCH("lowrisk", LOWER(INDEX(Paste_Here!AD$2:AD$850, MATCH(B491, Paste_Here!A$2:A$850, 0))))), "Low Risk", IF(ISNUMBER(SEARCH("somerisk", LOWER(INDEX(Paste_Here!AD$2:AD$850, MATCH(B491, Paste_Here!A$2:A$850, 0))))), "Some Risk", IF(ISNUMBER(SEARCH("ot", LOWER(INDEX(Paste_Here!AD$2:AD$850, MATCH(B491, Paste_Here!A$2:A$850, 0))))), "OT", "")))), ""), "")</f>
        <v/>
      </c>
      <c r="AL491" s="66"/>
      <c r="AM491" s="75"/>
      <c r="AN491" s="66"/>
      <c r="AO491" s="75" t="str">
        <f>IFERROR(IF(B491&lt;&gt;"", IF(AND(INDEX(Paste_Here!M$2:M$850, MATCH(B491, Paste_Here!A$2:A$850, 0))&lt;&gt;"", ISNUMBER(VALUE(INDEX(Paste_Here!M$2:M$850, MATCH(B491, Paste_Here!A$2:A$850, 0))))), INDEX(Paste_Here!M$2:M$850, MATCH(B491, Paste_Here!A$2:A$850, 0)), ""), ""), "")</f>
        <v/>
      </c>
      <c r="AP491" s="66"/>
      <c r="AQ491" s="75" t="str">
        <f>IFERROR(IF(B491&lt;&gt;"", IF(ISNUMBER(SEARCH("highrisk", LOWER(INDEX(Paste_Here!N$2:N$850, MATCH(B491, Paste_Here!A$2:A$850, 0))))), "High Risk", IF(ISNUMBER(SEARCH("lowrisk", LOWER(INDEX(Paste_Here!N$2:N$850, MATCH(B491, Paste_Here!A$2:A$850, 0))))), "Low Risk", IF(ISNUMBER(SEARCH("somerisk", LOWER(INDEX(Paste_Here!N$2:N$850, MATCH(B491, Paste_Here!A$2:A$850, 0))))), "Some Risk", IF(ISNUMBER(SEARCH("ot", LOWER(INDEX(Paste_Here!N$2:N$850, MATCH(B491, Paste_Here!A$2:A$850, 0))))), "OT", "")))), ""), "")</f>
        <v/>
      </c>
      <c r="AT491" s="66"/>
      <c r="AU491" s="103"/>
      <c r="AV491" s="66"/>
      <c r="AW491" s="66"/>
      <c r="AX491" s="75" t="str">
        <f t="shared" si="93"/>
        <v/>
      </c>
      <c r="AY491" s="66"/>
      <c r="AZ491" s="75"/>
      <c r="BA491" s="66"/>
      <c r="BB491" s="75"/>
      <c r="BC491" s="66"/>
      <c r="BD491" s="75"/>
      <c r="BE491" s="66"/>
      <c r="BF491" s="75" t="str">
        <f>IFERROR(IF(B491&lt;&gt;"", IF(AND(INDEX(Paste_Here!AE$2:AE$850, MATCH(B491, Paste_Here!A$2:A$850, 0))&lt;&gt;"", ISNUMBER(VALUE(INDEX(Paste_Here!AE$2:AE$850, MATCH(B491, Paste_Here!A$2:A$850, 0))))), INDEX(Paste_Here!AE$2:AE$850, MATCH(B491, Paste_Here!A$2:A$850, 0)), ""), ""), "")</f>
        <v/>
      </c>
      <c r="BG491" s="66"/>
      <c r="BH491" s="75" t="str">
        <f>IFERROR(IF(B491&lt;&gt;"", IF(ISNUMBER(SEARCH("highrisk", LOWER(INDEX(Paste_Here!AF$2:AF$850, MATCH(B491, Paste_Here!A$2:A$850, 0))))), "High Risk", IF(ISNUMBER(SEARCH("lowrisk", LOWER(INDEX(Paste_Here!AF$2:AF$850, MATCH(B491, Paste_Here!A$2:A$850, 0))))), "Low Risk", IF(ISNUMBER(SEARCH("somerisk", LOWER(INDEX(Paste_Here!AF$2:AF$850, MATCH(B491, Paste_Here!A$2:A$850, 0))))), "Some Risk", IF(ISNUMBER(SEARCH("ot", LOWER(INDEX(Paste_Here!AF$2:AF$850, MATCH(B491, Paste_Here!A$2:A$850, 0))))), "OT", "")))), ""), "")</f>
        <v/>
      </c>
      <c r="BI491" s="66"/>
      <c r="BJ491" s="75"/>
      <c r="BK491" s="66"/>
      <c r="BL491" s="75" t="str">
        <f>IFERROR(IF(B491&lt;&gt;"", IF(AND(INDEX(Paste_Here!O$2:O$850, MATCH(B491, Paste_Here!A$2:A$850, 0))&lt;&gt;"", ISNUMBER(VALUE(INDEX(Paste_Here!O$2:O$850, MATCH(B491, Paste_Here!A$2:A$850, 0))))), INDEX(Paste_Here!O$2:O$850, MATCH(B491, Paste_Here!A$2:A$850, 0)), ""), ""), "")</f>
        <v/>
      </c>
      <c r="BM491" s="66"/>
      <c r="BN491" s="75" t="str">
        <f>IFERROR(IF(B491&lt;&gt;"", IF(ISNUMBER(SEARCH("highrisk", LOWER(INDEX(Paste_Here!P$2:P$850, MATCH(B491, Paste_Here!A$2:A$850, 0))))), "High Risk", IF(ISNUMBER(SEARCH("lowrisk", LOWER(INDEX(Paste_Here!P$2:P$850, MATCH(B491, Paste_Here!A$2:A$850, 0))))), "Low Risk", IF(ISNUMBER(SEARCH("somerisk", LOWER(INDEX(Paste_Here!P$2:P$850, MATCH(B491, Paste_Here!A$2:A$850, 0))))), "Some Risk", IF(ISNUMBER(SEARCH("ot", LOWER(INDEX(Paste_Here!P$2:P$850, MATCH(B491, Paste_Here!A$2:A$850, 0))))), "OT", "")))), ""), "")</f>
        <v/>
      </c>
      <c r="BQ491" s="66"/>
      <c r="BR491" s="75"/>
      <c r="BS491" s="66"/>
      <c r="BT491" s="66"/>
      <c r="BU491" s="75" t="str">
        <f t="shared" si="94"/>
        <v/>
      </c>
      <c r="BV491" s="66"/>
      <c r="BW491" s="75"/>
      <c r="BX491" s="66"/>
      <c r="BY491" s="75"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BZ491" s="66"/>
      <c r="CA491" s="75"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CB491" s="66"/>
      <c r="CC491" s="75"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CD491" s="66"/>
      <c r="CE491" s="75"/>
      <c r="CF491" s="66"/>
      <c r="CK491" s="75"/>
      <c r="CL491" s="66"/>
      <c r="CM491" s="75"/>
      <c r="CN491" s="66"/>
      <c r="CO491" s="75"/>
      <c r="CP491" s="66"/>
      <c r="CQ491" s="66"/>
      <c r="CR491" s="75" t="str">
        <f t="shared" si="95"/>
        <v/>
      </c>
      <c r="CS491" s="66"/>
      <c r="CT491" s="75"/>
      <c r="CU491" s="66"/>
      <c r="CV491" s="75"/>
      <c r="CW491" s="66"/>
      <c r="CX491" s="75"/>
      <c r="CY491" s="66"/>
      <c r="CZ491" s="75"/>
      <c r="DA491" s="66"/>
      <c r="DB491" s="75" t="str">
        <f>IFERROR(IF(B491&lt;&gt;"", IF(AND(INDEX(Paste_Here!AK$2:AK$850, MATCH(B491, Paste_Here!A$2:A$850, 0))&lt;&gt;"", ISNUMBER(VALUE(INDEX(Paste_Here!AK$2:AK$850, MATCH(B491, Paste_Here!A$2:A$850, 0))))), INDEX(Paste_Here!AK$2:AK$850, MATCH(B491, Paste_Here!A$2:A$850, 0)), ""), ""), "")</f>
        <v/>
      </c>
      <c r="DC491" s="66"/>
      <c r="DD491" s="75" t="str">
        <f>IFERROR(IF(B491&lt;&gt;"", IF(ISNUMBER(SEARCH("highrisk", LOWER(INDEX(Paste_Here!AL$2:AL$850, MATCH(B491, Paste_Here!A$2:A$850, 0))))), "High Risk", IF(ISNUMBER(SEARCH("lowrisk", LOWER(INDEX(Paste_Here!AL$2:AL$850, MATCH(B491, Paste_Here!A$2:A$850, 0))))), "Low Risk", IF(ISNUMBER(SEARCH("somerisk", LOWER(INDEX(Paste_Here!AL$2:AL$850, MATCH(B491, Paste_Here!A$2:A$850, 0))))), "Some Risk", IF(ISNUMBER(SEARCH("ot", LOWER(INDEX(Paste_Here!AL$2:AL$850, MATCH(B491, Paste_Here!A$2:A$850, 0))))), "OT", "")))), ""), "")</f>
        <v/>
      </c>
      <c r="DE491" s="66"/>
      <c r="DF491" s="75" t="str">
        <f>IFERROR(IF(B491&lt;&gt;"", IF(AND(INDEX(Paste_Here!AM$2:AM$850, MATCH(B491, Paste_Here!A$2:A$850, 0))&lt;&gt;"", ISNUMBER(VALUE(INDEX(Paste_Here!AM$2:AM$850, MATCH(B491, Paste_Here!A$2:A$850, 0))))), INDEX(Paste_Here!AM$2:AM$850, MATCH(B491, Paste_Here!A$2:A$850, 0)), ""), ""), "")</f>
        <v/>
      </c>
      <c r="DG491" s="66"/>
      <c r="DH491" s="75" t="str">
        <f>IFERROR(IF(B491&lt;&gt;"", IF(ISNUMBER(SEARCH("highrisk", LOWER(INDEX(Paste_Here!AN$2:AN$850, MATCH(B491, Paste_Here!A$2:A$850, 0))))), "High Risk", IF(ISNUMBER(SEARCH("lowrisk", LOWER(INDEX(Paste_Here!AN$2:AN$850, MATCH(B491, Paste_Here!A$2:A$850, 0))))), "Low Risk", IF(ISNUMBER(SEARCH("somerisk", LOWER(INDEX(Paste_Here!AN$2:AN$850, MATCH(B491, Paste_Here!A$2:A$850, 0))))), "Some Risk", IF(ISNUMBER(SEARCH("ot", LOWER(INDEX(Paste_Here!AN$2:AN$850, MATCH(B491, Paste_Here!A$2:A$850, 0))))), "OT", "")))), ""), "")</f>
        <v/>
      </c>
      <c r="DI491" s="66"/>
      <c r="DJ491" s="66"/>
      <c r="DK491" s="75" t="str">
        <f t="shared" si="96"/>
        <v/>
      </c>
      <c r="DL491" s="66"/>
      <c r="DM491" s="75" t="str">
        <f>IFERROR(IF(B491&lt;&gt;"", IF(AND(INDEX(Paste_Here!Q$2:Q$850, MATCH(B491, Paste_Here!A$2:A$850, 0))&lt;&gt;"", ISNUMBER(VALUE(INDEX(Paste_Here!Q$2:Q$850, MATCH(B491, Paste_Here!A$2:A$850, 0))))), INDEX(Paste_Here!Q$2:Q$850, MATCH(B491, Paste_Here!A$2:A$850, 0)), ""), ""), "")</f>
        <v/>
      </c>
      <c r="DN491" s="66"/>
      <c r="DO491" s="75" t="str">
        <f>IFERROR(IF(B491&lt;&gt;"", IF(ISNUMBER(SEARCH("highrisk", LOWER(INDEX(Paste_Here!R$2:R$850, MATCH(B491, Paste_Here!A$2:A$850, 0))))), "High Risk", IF(ISNUMBER(SEARCH("lowrisk", LOWER(INDEX(Paste_Here!R$2:R$850, MATCH(B491, Paste_Here!A$2:A$850, 0))))), "Low Risk", IF(ISNUMBER(SEARCH("somerisk", LOWER(INDEX(Paste_Here!R$2:R$850, MATCH(B491, Paste_Here!A$2:A$850, 0))))), "Some Risk", IF(ISNUMBER(SEARCH("ot", LOWER(INDEX(Paste_Here!R$2:R$850, MATCH(B491, Paste_Here!A$2:A$850, 0))))), "OT", "")))), ""), "")</f>
        <v/>
      </c>
      <c r="DP491" s="66"/>
      <c r="DQ491" s="93" t="str">
        <f>IFERROR(IF(B491&lt;&gt;"", IF(AND(INDEX(Paste_Here!S$2:S$850, MATCH(B491, Paste_Here!A$2:A$850, 0))&lt;&gt;"", ISNUMBER(VALUE(INDEX(Paste_Here!S$2:S$850, MATCH(B491, Paste_Here!A$2:A$850, 0))))), INDEX(Paste_Here!S$2:S$850, MATCH(B491, Paste_Here!A$2:A$850, 0)), ""), ""), "")</f>
        <v/>
      </c>
      <c r="DR491" s="66"/>
      <c r="DS491" s="75"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IF(ISNUMBER(SEARCH("ot", LOWER(INDEX(Paste_Here!T$2:T$850, MATCH(B491, Paste_Here!A$2:A$850, 0))))), "OT", "")))), ""), "")</f>
        <v/>
      </c>
      <c r="DT491" s="66"/>
      <c r="DU491" s="75" t="str">
        <f>IFERROR(IF(B491&lt;&gt;"", IF(AND(INDEX(Paste_Here!U$2:U$850, MATCH(B491, Paste_Here!A$2:A$850, 0))&lt;&gt;"", ISNUMBER(VALUE(INDEX(Paste_Here!U$2:U$850, MATCH(B491, Paste_Here!A$2:A$850, 0))))), INDEX(Paste_Here!U$2:U$850, MATCH(B491, Paste_Here!A$2:A$850, 0)), ""), ""), "")</f>
        <v/>
      </c>
      <c r="DV491" s="66"/>
      <c r="DW491" s="93" t="str">
        <f>IFERROR(IF(B491&lt;&gt;"", IF(ISNUMBER(SEARCH("highrisk", LOWER(INDEX(Paste_Here!V$2:V$850, MATCH(B491, Paste_Here!A$2:A$850, 0))))), "High Risk", IF(ISNUMBER(SEARCH("lowrisk", LOWER(INDEX(Paste_Here!V$2:V$850, MATCH(B491, Paste_Here!A$2:A$850, 0))))), "Low Risk", IF(ISNUMBER(SEARCH("somerisk", LOWER(INDEX(Paste_Here!V$2:V$850, MATCH(B491, Paste_Here!A$2:A$850, 0))))), "Some Risk", IF(ISNUMBER(SEARCH("ot", LOWER(INDEX(Paste_Here!V$2:V$850, MATCH(B491, Paste_Here!A$2:A$850, 0))))), "OT", "")))), ""), "")</f>
        <v/>
      </c>
      <c r="DX491" s="66"/>
      <c r="DY491" s="75" t="str">
        <f>IFERROR(IF(B491&lt;&gt;"", IF(AND(INDEX(Paste_Here!W$2:W$850, MATCH(B491, Paste_Here!A$2:A$850, 0))&lt;&gt;"", ISNUMBER(VALUE(INDEX(Paste_Here!W$2:W$850, MATCH(B491, Paste_Here!A$2:A$850, 0))))), INDEX(Paste_Here!W$2:W$850, MATCH(B491, Paste_Here!A$2:A$850, 0)), ""), ""), "")</f>
        <v/>
      </c>
      <c r="DZ491" s="66"/>
      <c r="EA491" s="75" t="str">
        <f>IFERROR(IF(B491&lt;&gt;"", IF(ISNUMBER(SEARCH("highrisk", LOWER(INDEX(Paste_Here!X$2:X$850, MATCH(B491, Paste_Here!A$2:A$850, 0))))), "High Risk", IF(ISNUMBER(SEARCH("lowrisk", LOWER(INDEX(Paste_Here!X$2:X$850, MATCH(B491, Paste_Here!A$2:A$850, 0))))), "Low Risk", IF(ISNUMBER(SEARCH("somerisk", LOWER(INDEX(Paste_Here!X$2:X$850, MATCH(B491, Paste_Here!A$2:A$850, 0))))), "Some Risk", IF(ISNUMBER(SEARCH("ot", LOWER(INDEX(Paste_Here!X$2:X$850, MATCH(B491, Paste_Here!A$2:A$850, 0))))), "OT", "")))), ""), "")</f>
        <v/>
      </c>
      <c r="EB491" s="66"/>
      <c r="EC491" s="66"/>
      <c r="ED491" s="75" t="str">
        <f t="shared" si="101"/>
        <v/>
      </c>
      <c r="EE491" s="66"/>
      <c r="EF491" s="75" t="str">
        <f>IFERROR(IF(B491&lt;&gt;"", IF(AND(INDEX(Paste_Here!AO$2:AO$850, MATCH(B491, Paste_Here!A$2:A$850, 0))&lt;&gt;"", ISNUMBER(VALUE(INDEX(Paste_Here!AO$2:AO$850, MATCH(B491, Paste_Here!A$2:A$850, 0))))), INDEX(Paste_Here!AO$2:AO$850, MATCH(B491, Paste_Here!A$2:A$850, 0)), ""), ""), "")</f>
        <v/>
      </c>
      <c r="EG491" s="66"/>
      <c r="EH491" s="75" t="str">
        <f>IFERROR(IF(B491&lt;&gt;"", IF(ISNUMBER(SEARCH("highrisk", LOWER(INDEX(Paste_Here!AP$2:AP$850, MATCH(B491, Paste_Here!A$2:A$850, 0))))), "High Risk", IF(ISNUMBER(SEARCH("lowrisk", LOWER(INDEX(Paste_Here!AP$2:AP$850, MATCH(B491, Paste_Here!A$2:A$850, 0))))), "Low Risk", IF(ISNUMBER(SEARCH("somerisk", LOWER(INDEX(Paste_Here!AP$2:AP$850, MATCH(B491, Paste_Here!A$2:A$850, 0))))), "Some Risk", IF(ISNUMBER(SEARCH("ot", LOWER(INDEX(Paste_Here!AP$2:AP$850, MATCH(B491, Paste_Here!A$2:A$850, 0))))), "OT", "")))), ""), "")</f>
        <v/>
      </c>
      <c r="EI491" s="66"/>
      <c r="EJ491" s="93"/>
      <c r="EK491" s="66"/>
      <c r="EL491" s="75" t="str">
        <f>IFERROR(IF(B491&lt;&gt;"", IF(AND(INDEX(Paste_Here!AQ$2:AQ$850, MATCH(B491, Paste_Here!A$2:A$850, 0))&lt;&gt;"", ISNUMBER(VALUE(INDEX(Paste_Here!AQ$2:AQ$850, MATCH(B491, Paste_Here!A$2:A$850, 0))))), INDEX(Paste_Here!AQ$2:AQ$850, MATCH(B491, Paste_Here!A$2:A$850, 0)), ""), ""), "")</f>
        <v/>
      </c>
      <c r="EM491" s="66"/>
      <c r="EN491" s="75" t="str">
        <f>IFERROR(IF(B491&lt;&gt;"", IF(ISNUMBER(SEARCH("highrisk", LOWER(INDEX(Paste_Here!AR$2:AR$850, MATCH(B491, Paste_Here!A$2:A$850, 0))))), "High Risk", IF(ISNUMBER(SEARCH("lowrisk", LOWER(INDEX(Paste_Here!AR$2:AR$850, MATCH(B491, Paste_Here!A$2:A$850, 0))))), "Low Risk", IF(ISNUMBER(SEARCH("somerisk", LOWER(INDEX(Paste_Here!AR$2:AR$850, MATCH(B491, Paste_Here!A$2:A$850, 0))))), "Some Risk", IF(ISNUMBER(SEARCH("ot", LOWER(INDEX(Paste_Here!AR$2:AR$850, MATCH(B491, Paste_Here!A$2:A$850, 0))))), "OT", "")))), ""), "")</f>
        <v/>
      </c>
      <c r="EO491" s="66"/>
      <c r="EP491" s="93"/>
      <c r="EQ491" s="66"/>
      <c r="ER491" s="75"/>
      <c r="ES491" s="66"/>
      <c r="ET491" s="75"/>
      <c r="EU491" s="66"/>
      <c r="EV491" s="66"/>
      <c r="EW491" s="75" t="str">
        <f t="shared" si="102"/>
        <v/>
      </c>
      <c r="EX491" s="66"/>
      <c r="EY491" s="75" t="str">
        <f>IFERROR(IF(B491&lt;&gt;"", IF(AND(INDEX(Paste_Here!Y$2:Y$850, MATCH(B491, Paste_Here!A$2:A$850, 0))&lt;&gt;"", ISNUMBER(VALUE(INDEX(Paste_Here!Y$2:Y$850, MATCH(B491, Paste_Here!A$2:A$850, 0))))), INDEX(Paste_Here!Y$2:Y$850, MATCH(B491, Paste_Here!A$2:A$850, 0)), ""), ""), "")</f>
        <v/>
      </c>
      <c r="EZ491" s="66"/>
      <c r="FA491" s="75" t="str">
        <f>IFERROR(IF(B491&lt;&gt;"", IF(ISNUMBER(SEARCH("highrisk", LOWER(INDEX(Paste_Here!Z$2:Z$850, MATCH(B491, Paste_Here!A$2:A$850, 0))))), "High Risk", IF(ISNUMBER(SEARCH("lowrisk", LOWER(INDEX(Paste_Here!Z$2:Z$850, MATCH(B491, Paste_Here!A$2:A$850, 0))))), "Low Risk", IF(ISNUMBER(SEARCH("somerisk", LOWER(INDEX(Paste_Here!Z$2:Z$850, MATCH(B491, Paste_Here!A$2:A$850, 0))))), "Some Risk", IF(ISNUMBER(SEARCH("ot", LOWER(INDEX(Paste_Here!Z$2:Z$850, MATCH(B491, Paste_Here!A$2:A$850, 0))))), "OT", "")))), ""), "")</f>
        <v/>
      </c>
      <c r="FB491" s="66"/>
      <c r="FC491" s="93"/>
      <c r="FD491" s="66"/>
      <c r="FE491" s="75" t="str">
        <f>IFERROR(IF(B491&lt;&gt;"", IF(AND(INDEX(Paste_Here!AA$2:AA$850, MATCH(B491, Paste_Here!A$2:A$850, 0))&lt;&gt;"", ISNUMBER(VALUE(INDEX(Paste_Here!AA$2:AA$850, MATCH(B491, Paste_Here!A$2:A$850, 0))))), INDEX(Paste_Here!AA$2:AA$850, MATCH(B491, Paste_Here!A$2:A$850, 0)), ""), ""), "")</f>
        <v/>
      </c>
      <c r="FF491" s="66"/>
      <c r="FG491" s="75" t="str">
        <f>IFERROR(IF(B491&lt;&gt;"", IF(ISNUMBER(SEARCH("highrisk", LOWER(INDEX(Paste_Here!AB$2:AB$850, MATCH(B491, Paste_Here!A$2:A$850, 0))))), "High Risk", IF(ISNUMBER(SEARCH("lowrisk", LOWER(INDEX(Paste_Here!AB$2:AB$850, MATCH(B491, Paste_Here!A$2:A$850, 0))))), "Low Risk", IF(ISNUMBER(SEARCH("somerisk", LOWER(INDEX(Paste_Here!AB$2:AB$850, MATCH(B491, Paste_Here!A$2:A$850, 0))))), "Some Risk", IF(ISNUMBER(SEARCH("ot", LOWER(INDEX(Paste_Here!AB$2:AB$850, MATCH(B491, Paste_Here!A$2:A$850, 0))))), "OT", "")))), ""), "")</f>
        <v/>
      </c>
      <c r="FH491" s="66"/>
      <c r="FI491" s="93"/>
      <c r="FJ491" s="66"/>
      <c r="FK491" s="75"/>
      <c r="FL491" s="66"/>
      <c r="FM491" s="75"/>
      <c r="FN491" s="66"/>
      <c r="FO491" s="66"/>
      <c r="FP491" s="75" t="str">
        <f t="shared" si="97"/>
        <v/>
      </c>
      <c r="FQ491" s="66"/>
      <c r="FR491" s="75" t="str">
        <f>IFERROR(IF(B491&lt;&gt;"", IF(ISNUMBER(SEARCH("s", LOWER(INDEX(Paste_Here!L$2:L$850, MATCH(B491, Paste_Here!A$2:A$850, 0))))), "Yes", IF(INDEX(Paste_Here!L$2:L$850, MATCH(B491, Paste_Here!A$2:A$850, 0))&lt;&gt;"", "No", "")), ""), "")</f>
        <v/>
      </c>
      <c r="FS491" s="66"/>
      <c r="FT491" s="75" t="str">
        <f>IFERROR(IF(B491&lt;&gt;"", IF(ISNUMBER(SEARCH("yes", LOWER(INDEX(Paste_Here!F$2:F$850, MATCH(B491, Paste_Here!A$2:A$850, 0))))), "Yes", IF(ISNUMBER(SEARCH("no", LOWER(INDEX(Paste_Here!F$2:F$850, MATCH(B491, Paste_Here!A$2:A$850, 0))))), "No", "")), ""), "")</f>
        <v/>
      </c>
      <c r="FU491" s="66"/>
      <c r="FV491" s="75" t="str">
        <f>IFERROR(IF(B491&lt;&gt;"", IF(ISNUMBER(SEARCH("english language learner", LOWER(INDEX(Paste_Here!C$2:C$850, MATCH(B491, Paste_Here!A$2:A$850, 0))))), "Yes", ""), ""), "")</f>
        <v/>
      </c>
      <c r="FW491" s="66"/>
      <c r="FX491" s="75" t="str">
        <f>IFERROR(IF(B491&lt;&gt;"", IF(OR(ISNUMBER(SEARCH("b", LOWER(INDEX(Paste_Here!J$2:J$850, MATCH(B491, Paste_Here!A$2:A$850, 0))))), ISNUMBER(SEARCH("h", LOWER(INDEX(Paste_Here!J$2:J$850, MATCH(B491, Paste_Here!A$2:A$850, 0))))), ISNUMBER(SEARCH("i", LOWER(INDEX(Paste_Here!J$2:J$850, MATCH(B491, Paste_Here!A$2:A$850, 0)))))), "Yes", IF(INDEX(Paste_Here!J$2:J$850, MATCH(B491, Paste_Here!A$2:A$850, 0))&lt;&gt;"", "No", "")), ""), "")</f>
        <v/>
      </c>
      <c r="FY491" s="66"/>
      <c r="FZ491" s="75" t="str">
        <f>IFERROR(IF(B491&lt;&gt;"", IF(ISNUMBER(SEARCH("yes", LOWER(INDEX(Paste_Here!K$2:K$850, MATCH(B491, Paste_Here!A$2:A$850, 0))))), "Yes", IF(ISNUMBER(SEARCH("no", LOWER(INDEX(Paste_Here!K$2:K$850, MATCH(B491, Paste_Here!A$2:A$850, 0))))), "No", "")), ""), "")</f>
        <v/>
      </c>
      <c r="GA491" s="66"/>
      <c r="GB491" s="75" t="str">
        <f>IFERROR(IF(B491&lt;&gt;"", IF(ISNUMBER(SEARCH("transitional 2", LOWER(INDEX(Paste_Here!C$2:C$850, MATCH(B491, Paste_Here!A$2:A$850, 0))))), "T2",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GC491" s="66"/>
      <c r="GD491" s="75"/>
      <c r="GE491" s="66"/>
      <c r="GF491" s="75"/>
      <c r="GG491" s="66"/>
      <c r="GH491" s="75"/>
      <c r="GI491" s="66"/>
      <c r="GK491" s="1" t="str" cm="1">
        <f t="array" ref="GK491">IFERROR(INDEX(Paste_Here!$B$2:$B$850, MATCH(0, COUNTIF(GK$4:GK490, Paste_Here!$B$2:$B$850) + IF(Paste_Here!$B$2:$B$850="", 1, 0), 0)), "")</f>
        <v/>
      </c>
      <c r="GL491" s="1" t="str">
        <f>IF(GK491&lt;&gt;"", INDEX(Paste_Here!$A$2:$A$850, MATCH(GK491, Paste_Here!$B$2:$B$850, 0)), "")</f>
        <v/>
      </c>
      <c r="GM491" s="1" t="str">
        <f t="shared" si="103"/>
        <v/>
      </c>
      <c r="GN491" s="1" t="str" cm="1">
        <f t="array" ref="GN491">IFERROR(INDEX($GM$5:$GM$850, MATCH(SMALL(IF($GM$5:$GM$850&lt;&gt;"", COUNTIF($GM$5:$GM$850, "&lt;"&amp;$GM$5:$GM$850)+1), ROW()-ROW($GN$5)+1), COUNTIF($GM$5:$GM$850, "&lt;"&amp;$GM$5:$GM$850)+1, 0)), "")</f>
        <v/>
      </c>
    </row>
    <row r="492" spans="1:196">
      <c r="A492" s="66"/>
      <c r="B492" s="75" t="str">
        <f t="shared" si="91"/>
        <v/>
      </c>
      <c r="C492" s="66"/>
      <c r="D492" s="75" t="str">
        <f>IFERROR(IF(AND(INDEX(Paste_Here!N$2:N$850, MATCH(B492, Paste_Here!A$2:A$850, 0)) = ""), "", IF(UPPER(INDEX(Paste_Here!N$2:N$850, MATCH(B492, Paste_Here!A$2:A$850, 0))) = "YES", "Yes", IF(UPPER(INDEX(Paste_Here!N$2:N$850, MATCH(B492, Paste_Here!A$2:A$850, 0))) = "NO", "No", ""))), "")</f>
        <v/>
      </c>
      <c r="E492" s="66"/>
      <c r="F492" s="75" t="str">
        <f t="shared" si="98"/>
        <v/>
      </c>
      <c r="G492" s="66"/>
      <c r="H492" s="75" t="str">
        <f t="shared" si="99"/>
        <v/>
      </c>
      <c r="I492" s="66"/>
      <c r="J492" s="75" t="str">
        <f t="shared" si="100"/>
        <v/>
      </c>
      <c r="K492" s="66"/>
      <c r="L492" s="75"/>
      <c r="M492" s="66"/>
      <c r="N492" s="75" t="str">
        <f>IFERROR(IF(B492&lt;&gt;"", IF(AND(INDEX(Paste_Here!AW$2:AW$850, MATCH(B492, Paste_Here!A$2:A$850, 0))&lt;&gt;"", ISNUMBER(VALUE(INDEX(Paste_Here!AW$2:AW$850, MATCH(B492, Paste_Here!A$2:A$850, 0))))), INDEX(Paste_Here!AW$2:AW$850, MATCH(B492, Paste_Here!A$2:A$850, 0)), ""), ""), "")</f>
        <v/>
      </c>
      <c r="O492" s="66"/>
      <c r="P492" s="75" t="str">
        <f>IFERROR(IF(B492&lt;&gt;"", IF(AND(INDEX(Paste_Here!AX$2:AX$850, MATCH(B492, Paste_Here!A$2:A$850, 0))&lt;&gt;"", ISNUMBER(VALUE(INDEX(Paste_Here!AX$2:AX$850, MATCH(B492, Paste_Here!A$2:A$850, 0))))), INDEX(Paste_Here!AX$2:AX$850, MATCH(B492, Paste_Here!A$2:A$850, 0)), ""), ""), "")</f>
        <v/>
      </c>
      <c r="Q492" s="66"/>
      <c r="R492" s="75" t="str">
        <f>IFERROR(IF(B492&lt;&gt;"", IF(AND(INDEX(Paste_Here!AU$2:AU$850, MATCH(B492, Paste_Here!A$2:A$850, 0))&lt;&gt;"", ISNUMBER(VALUE(INDEX(Paste_Here!AU$2:AU$850, MATCH(B492, Paste_Here!A$2:A$850, 0))))), INDEX(Paste_Here!AU$2:AU$850, MATCH(B492, Paste_Here!A$2:A$850, 0)), ""), ""), "")</f>
        <v/>
      </c>
      <c r="S492" s="66"/>
      <c r="T492" s="75" t="str">
        <f>IFERROR(IF(B492&lt;&gt;"", IF(AND(INDEX(Paste_Here!AV$2:AV$850, MATCH(B492, Paste_Here!A$2:A$850, 0))&lt;&gt;"", ISNUMBER(VALUE(INDEX(Paste_Here!AV$2:AV$850, MATCH(B492, Paste_Here!A$2:A$850, 0))))), INDEX(Paste_Here!AV$2:AV$850, MATCH(B492, Paste_Here!A$2:A$850, 0)), ""), ""), "")</f>
        <v/>
      </c>
      <c r="U492" s="66"/>
      <c r="W492" s="66"/>
      <c r="Y492" s="66"/>
      <c r="Z492" s="66"/>
      <c r="AA492" s="75" t="str">
        <f t="shared" si="92"/>
        <v/>
      </c>
      <c r="AB492" s="66"/>
      <c r="AC492" s="75"/>
      <c r="AD492" s="66"/>
      <c r="AE492" s="98"/>
      <c r="AF492" s="66"/>
      <c r="AG492" s="75"/>
      <c r="AH492" s="66"/>
      <c r="AI492" s="75" t="str">
        <f>IFERROR(IF(B492&lt;&gt;"", IF(AND(INDEX(Paste_Here!AC$2:AC$850, MATCH(B492, Paste_Here!A$2:A$850, 0))&lt;&gt;"", ISNUMBER(VALUE(INDEX(Paste_Here!AC$2:AC$850, MATCH(B492, Paste_Here!A$2:A$850, 0))))), INDEX(Paste_Here!AC$2:AC$850, MATCH(B492, Paste_Here!A$2:A$850, 0)), ""), ""), "")</f>
        <v/>
      </c>
      <c r="AJ492" s="66"/>
      <c r="AK492" s="75" t="str">
        <f>IFERROR(IF(B492&lt;&gt;"", IF(ISNUMBER(SEARCH("highrisk", LOWER(INDEX(Paste_Here!AD$2:AD$850, MATCH(B492, Paste_Here!A$2:A$850, 0))))), "High Risk", IF(ISNUMBER(SEARCH("lowrisk", LOWER(INDEX(Paste_Here!AD$2:AD$850, MATCH(B492, Paste_Here!A$2:A$850, 0))))), "Low Risk", IF(ISNUMBER(SEARCH("somerisk", LOWER(INDEX(Paste_Here!AD$2:AD$850, MATCH(B492, Paste_Here!A$2:A$850, 0))))), "Some Risk", IF(ISNUMBER(SEARCH("ot", LOWER(INDEX(Paste_Here!AD$2:AD$850, MATCH(B492, Paste_Here!A$2:A$850, 0))))), "OT", "")))), ""), "")</f>
        <v/>
      </c>
      <c r="AL492" s="66"/>
      <c r="AM492" s="75"/>
      <c r="AN492" s="66"/>
      <c r="AO492" s="75" t="str">
        <f>IFERROR(IF(B492&lt;&gt;"", IF(AND(INDEX(Paste_Here!M$2:M$850, MATCH(B492, Paste_Here!A$2:A$850, 0))&lt;&gt;"", ISNUMBER(VALUE(INDEX(Paste_Here!M$2:M$850, MATCH(B492, Paste_Here!A$2:A$850, 0))))), INDEX(Paste_Here!M$2:M$850, MATCH(B492, Paste_Here!A$2:A$850, 0)), ""), ""), "")</f>
        <v/>
      </c>
      <c r="AP492" s="66"/>
      <c r="AQ492" s="75" t="str">
        <f>IFERROR(IF(B492&lt;&gt;"", IF(ISNUMBER(SEARCH("highrisk", LOWER(INDEX(Paste_Here!N$2:N$850, MATCH(B492, Paste_Here!A$2:A$850, 0))))), "High Risk", IF(ISNUMBER(SEARCH("lowrisk", LOWER(INDEX(Paste_Here!N$2:N$850, MATCH(B492, Paste_Here!A$2:A$850, 0))))), "Low Risk", IF(ISNUMBER(SEARCH("somerisk", LOWER(INDEX(Paste_Here!N$2:N$850, MATCH(B492, Paste_Here!A$2:A$850, 0))))), "Some Risk", IF(ISNUMBER(SEARCH("ot", LOWER(INDEX(Paste_Here!N$2:N$850, MATCH(B492, Paste_Here!A$2:A$850, 0))))), "OT", "")))), ""), "")</f>
        <v/>
      </c>
      <c r="AT492" s="66"/>
      <c r="AU492" s="103"/>
      <c r="AV492" s="66"/>
      <c r="AW492" s="66"/>
      <c r="AX492" s="75" t="str">
        <f t="shared" si="93"/>
        <v/>
      </c>
      <c r="AY492" s="66"/>
      <c r="AZ492" s="75"/>
      <c r="BA492" s="66"/>
      <c r="BB492" s="75"/>
      <c r="BC492" s="66"/>
      <c r="BD492" s="75"/>
      <c r="BE492" s="66"/>
      <c r="BF492" s="75" t="str">
        <f>IFERROR(IF(B492&lt;&gt;"", IF(AND(INDEX(Paste_Here!AE$2:AE$850, MATCH(B492, Paste_Here!A$2:A$850, 0))&lt;&gt;"", ISNUMBER(VALUE(INDEX(Paste_Here!AE$2:AE$850, MATCH(B492, Paste_Here!A$2:A$850, 0))))), INDEX(Paste_Here!AE$2:AE$850, MATCH(B492, Paste_Here!A$2:A$850, 0)), ""), ""), "")</f>
        <v/>
      </c>
      <c r="BG492" s="66"/>
      <c r="BH492" s="75" t="str">
        <f>IFERROR(IF(B492&lt;&gt;"", IF(ISNUMBER(SEARCH("highrisk", LOWER(INDEX(Paste_Here!AF$2:AF$850, MATCH(B492, Paste_Here!A$2:A$850, 0))))), "High Risk", IF(ISNUMBER(SEARCH("lowrisk", LOWER(INDEX(Paste_Here!AF$2:AF$850, MATCH(B492, Paste_Here!A$2:A$850, 0))))), "Low Risk", IF(ISNUMBER(SEARCH("somerisk", LOWER(INDEX(Paste_Here!AF$2:AF$850, MATCH(B492, Paste_Here!A$2:A$850, 0))))), "Some Risk", IF(ISNUMBER(SEARCH("ot", LOWER(INDEX(Paste_Here!AF$2:AF$850, MATCH(B492, Paste_Here!A$2:A$850, 0))))), "OT", "")))), ""), "")</f>
        <v/>
      </c>
      <c r="BI492" s="66"/>
      <c r="BJ492" s="75"/>
      <c r="BK492" s="66"/>
      <c r="BL492" s="75" t="str">
        <f>IFERROR(IF(B492&lt;&gt;"", IF(AND(INDEX(Paste_Here!O$2:O$850, MATCH(B492, Paste_Here!A$2:A$850, 0))&lt;&gt;"", ISNUMBER(VALUE(INDEX(Paste_Here!O$2:O$850, MATCH(B492, Paste_Here!A$2:A$850, 0))))), INDEX(Paste_Here!O$2:O$850, MATCH(B492, Paste_Here!A$2:A$850, 0)), ""), ""), "")</f>
        <v/>
      </c>
      <c r="BM492" s="66"/>
      <c r="BN492" s="75" t="str">
        <f>IFERROR(IF(B492&lt;&gt;"", IF(ISNUMBER(SEARCH("highrisk", LOWER(INDEX(Paste_Here!P$2:P$850, MATCH(B492, Paste_Here!A$2:A$850, 0))))), "High Risk", IF(ISNUMBER(SEARCH("lowrisk", LOWER(INDEX(Paste_Here!P$2:P$850, MATCH(B492, Paste_Here!A$2:A$850, 0))))), "Low Risk", IF(ISNUMBER(SEARCH("somerisk", LOWER(INDEX(Paste_Here!P$2:P$850, MATCH(B492, Paste_Here!A$2:A$850, 0))))), "Some Risk", IF(ISNUMBER(SEARCH("ot", LOWER(INDEX(Paste_Here!P$2:P$850, MATCH(B492, Paste_Here!A$2:A$850, 0))))), "OT", "")))), ""), "")</f>
        <v/>
      </c>
      <c r="BQ492" s="66"/>
      <c r="BR492" s="75"/>
      <c r="BS492" s="66"/>
      <c r="BT492" s="66"/>
      <c r="BU492" s="75" t="str">
        <f t="shared" si="94"/>
        <v/>
      </c>
      <c r="BV492" s="66"/>
      <c r="BW492" s="75"/>
      <c r="BX492" s="66"/>
      <c r="BY492" s="75"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BZ492" s="66"/>
      <c r="CA492" s="75"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CB492" s="66"/>
      <c r="CC492" s="75"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CD492" s="66"/>
      <c r="CE492" s="75"/>
      <c r="CF492" s="66"/>
      <c r="CK492" s="75"/>
      <c r="CL492" s="66"/>
      <c r="CM492" s="75"/>
      <c r="CN492" s="66"/>
      <c r="CO492" s="75"/>
      <c r="CP492" s="66"/>
      <c r="CQ492" s="66"/>
      <c r="CR492" s="75" t="str">
        <f t="shared" si="95"/>
        <v/>
      </c>
      <c r="CS492" s="66"/>
      <c r="CT492" s="75"/>
      <c r="CU492" s="66"/>
      <c r="CV492" s="75"/>
      <c r="CW492" s="66"/>
      <c r="CX492" s="75"/>
      <c r="CY492" s="66"/>
      <c r="CZ492" s="75"/>
      <c r="DA492" s="66"/>
      <c r="DB492" s="75" t="str">
        <f>IFERROR(IF(B492&lt;&gt;"", IF(AND(INDEX(Paste_Here!AK$2:AK$850, MATCH(B492, Paste_Here!A$2:A$850, 0))&lt;&gt;"", ISNUMBER(VALUE(INDEX(Paste_Here!AK$2:AK$850, MATCH(B492, Paste_Here!A$2:A$850, 0))))), INDEX(Paste_Here!AK$2:AK$850, MATCH(B492, Paste_Here!A$2:A$850, 0)), ""), ""), "")</f>
        <v/>
      </c>
      <c r="DC492" s="66"/>
      <c r="DD492" s="75" t="str">
        <f>IFERROR(IF(B492&lt;&gt;"", IF(ISNUMBER(SEARCH("highrisk", LOWER(INDEX(Paste_Here!AL$2:AL$850, MATCH(B492, Paste_Here!A$2:A$850, 0))))), "High Risk", IF(ISNUMBER(SEARCH("lowrisk", LOWER(INDEX(Paste_Here!AL$2:AL$850, MATCH(B492, Paste_Here!A$2:A$850, 0))))), "Low Risk", IF(ISNUMBER(SEARCH("somerisk", LOWER(INDEX(Paste_Here!AL$2:AL$850, MATCH(B492, Paste_Here!A$2:A$850, 0))))), "Some Risk", IF(ISNUMBER(SEARCH("ot", LOWER(INDEX(Paste_Here!AL$2:AL$850, MATCH(B492, Paste_Here!A$2:A$850, 0))))), "OT", "")))), ""), "")</f>
        <v/>
      </c>
      <c r="DE492" s="66"/>
      <c r="DF492" s="75" t="str">
        <f>IFERROR(IF(B492&lt;&gt;"", IF(AND(INDEX(Paste_Here!AM$2:AM$850, MATCH(B492, Paste_Here!A$2:A$850, 0))&lt;&gt;"", ISNUMBER(VALUE(INDEX(Paste_Here!AM$2:AM$850, MATCH(B492, Paste_Here!A$2:A$850, 0))))), INDEX(Paste_Here!AM$2:AM$850, MATCH(B492, Paste_Here!A$2:A$850, 0)), ""), ""), "")</f>
        <v/>
      </c>
      <c r="DG492" s="66"/>
      <c r="DH492" s="75" t="str">
        <f>IFERROR(IF(B492&lt;&gt;"", IF(ISNUMBER(SEARCH("highrisk", LOWER(INDEX(Paste_Here!AN$2:AN$850, MATCH(B492, Paste_Here!A$2:A$850, 0))))), "High Risk", IF(ISNUMBER(SEARCH("lowrisk", LOWER(INDEX(Paste_Here!AN$2:AN$850, MATCH(B492, Paste_Here!A$2:A$850, 0))))), "Low Risk", IF(ISNUMBER(SEARCH("somerisk", LOWER(INDEX(Paste_Here!AN$2:AN$850, MATCH(B492, Paste_Here!A$2:A$850, 0))))), "Some Risk", IF(ISNUMBER(SEARCH("ot", LOWER(INDEX(Paste_Here!AN$2:AN$850, MATCH(B492, Paste_Here!A$2:A$850, 0))))), "OT", "")))), ""), "")</f>
        <v/>
      </c>
      <c r="DI492" s="66"/>
      <c r="DJ492" s="66"/>
      <c r="DK492" s="75" t="str">
        <f t="shared" si="96"/>
        <v/>
      </c>
      <c r="DL492" s="66"/>
      <c r="DM492" s="75" t="str">
        <f>IFERROR(IF(B492&lt;&gt;"", IF(AND(INDEX(Paste_Here!Q$2:Q$850, MATCH(B492, Paste_Here!A$2:A$850, 0))&lt;&gt;"", ISNUMBER(VALUE(INDEX(Paste_Here!Q$2:Q$850, MATCH(B492, Paste_Here!A$2:A$850, 0))))), INDEX(Paste_Here!Q$2:Q$850, MATCH(B492, Paste_Here!A$2:A$850, 0)), ""), ""), "")</f>
        <v/>
      </c>
      <c r="DN492" s="66"/>
      <c r="DO492" s="75" t="str">
        <f>IFERROR(IF(B492&lt;&gt;"", IF(ISNUMBER(SEARCH("highrisk", LOWER(INDEX(Paste_Here!R$2:R$850, MATCH(B492, Paste_Here!A$2:A$850, 0))))), "High Risk", IF(ISNUMBER(SEARCH("lowrisk", LOWER(INDEX(Paste_Here!R$2:R$850, MATCH(B492, Paste_Here!A$2:A$850, 0))))), "Low Risk", IF(ISNUMBER(SEARCH("somerisk", LOWER(INDEX(Paste_Here!R$2:R$850, MATCH(B492, Paste_Here!A$2:A$850, 0))))), "Some Risk", IF(ISNUMBER(SEARCH("ot", LOWER(INDEX(Paste_Here!R$2:R$850, MATCH(B492, Paste_Here!A$2:A$850, 0))))), "OT", "")))), ""), "")</f>
        <v/>
      </c>
      <c r="DP492" s="66"/>
      <c r="DQ492" s="93" t="str">
        <f>IFERROR(IF(B492&lt;&gt;"", IF(AND(INDEX(Paste_Here!S$2:S$850, MATCH(B492, Paste_Here!A$2:A$850, 0))&lt;&gt;"", ISNUMBER(VALUE(INDEX(Paste_Here!S$2:S$850, MATCH(B492, Paste_Here!A$2:A$850, 0))))), INDEX(Paste_Here!S$2:S$850, MATCH(B492, Paste_Here!A$2:A$850, 0)), ""), ""), "")</f>
        <v/>
      </c>
      <c r="DR492" s="66"/>
      <c r="DS492" s="75"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IF(ISNUMBER(SEARCH("ot", LOWER(INDEX(Paste_Here!T$2:T$850, MATCH(B492, Paste_Here!A$2:A$850, 0))))), "OT", "")))), ""), "")</f>
        <v/>
      </c>
      <c r="DT492" s="66"/>
      <c r="DU492" s="75" t="str">
        <f>IFERROR(IF(B492&lt;&gt;"", IF(AND(INDEX(Paste_Here!U$2:U$850, MATCH(B492, Paste_Here!A$2:A$850, 0))&lt;&gt;"", ISNUMBER(VALUE(INDEX(Paste_Here!U$2:U$850, MATCH(B492, Paste_Here!A$2:A$850, 0))))), INDEX(Paste_Here!U$2:U$850, MATCH(B492, Paste_Here!A$2:A$850, 0)), ""), ""), "")</f>
        <v/>
      </c>
      <c r="DV492" s="66"/>
      <c r="DW492" s="93" t="str">
        <f>IFERROR(IF(B492&lt;&gt;"", IF(ISNUMBER(SEARCH("highrisk", LOWER(INDEX(Paste_Here!V$2:V$850, MATCH(B492, Paste_Here!A$2:A$850, 0))))), "High Risk", IF(ISNUMBER(SEARCH("lowrisk", LOWER(INDEX(Paste_Here!V$2:V$850, MATCH(B492, Paste_Here!A$2:A$850, 0))))), "Low Risk", IF(ISNUMBER(SEARCH("somerisk", LOWER(INDEX(Paste_Here!V$2:V$850, MATCH(B492, Paste_Here!A$2:A$850, 0))))), "Some Risk", IF(ISNUMBER(SEARCH("ot", LOWER(INDEX(Paste_Here!V$2:V$850, MATCH(B492, Paste_Here!A$2:A$850, 0))))), "OT", "")))), ""), "")</f>
        <v/>
      </c>
      <c r="DX492" s="66"/>
      <c r="DY492" s="75" t="str">
        <f>IFERROR(IF(B492&lt;&gt;"", IF(AND(INDEX(Paste_Here!W$2:W$850, MATCH(B492, Paste_Here!A$2:A$850, 0))&lt;&gt;"", ISNUMBER(VALUE(INDEX(Paste_Here!W$2:W$850, MATCH(B492, Paste_Here!A$2:A$850, 0))))), INDEX(Paste_Here!W$2:W$850, MATCH(B492, Paste_Here!A$2:A$850, 0)), ""), ""), "")</f>
        <v/>
      </c>
      <c r="DZ492" s="66"/>
      <c r="EA492" s="75" t="str">
        <f>IFERROR(IF(B492&lt;&gt;"", IF(ISNUMBER(SEARCH("highrisk", LOWER(INDEX(Paste_Here!X$2:X$850, MATCH(B492, Paste_Here!A$2:A$850, 0))))), "High Risk", IF(ISNUMBER(SEARCH("lowrisk", LOWER(INDEX(Paste_Here!X$2:X$850, MATCH(B492, Paste_Here!A$2:A$850, 0))))), "Low Risk", IF(ISNUMBER(SEARCH("somerisk", LOWER(INDEX(Paste_Here!X$2:X$850, MATCH(B492, Paste_Here!A$2:A$850, 0))))), "Some Risk", IF(ISNUMBER(SEARCH("ot", LOWER(INDEX(Paste_Here!X$2:X$850, MATCH(B492, Paste_Here!A$2:A$850, 0))))), "OT", "")))), ""), "")</f>
        <v/>
      </c>
      <c r="EB492" s="66"/>
      <c r="EC492" s="66"/>
      <c r="ED492" s="75" t="str">
        <f t="shared" si="101"/>
        <v/>
      </c>
      <c r="EE492" s="66"/>
      <c r="EF492" s="75" t="str">
        <f>IFERROR(IF(B492&lt;&gt;"", IF(AND(INDEX(Paste_Here!AO$2:AO$850, MATCH(B492, Paste_Here!A$2:A$850, 0))&lt;&gt;"", ISNUMBER(VALUE(INDEX(Paste_Here!AO$2:AO$850, MATCH(B492, Paste_Here!A$2:A$850, 0))))), INDEX(Paste_Here!AO$2:AO$850, MATCH(B492, Paste_Here!A$2:A$850, 0)), ""), ""), "")</f>
        <v/>
      </c>
      <c r="EG492" s="66"/>
      <c r="EH492" s="75" t="str">
        <f>IFERROR(IF(B492&lt;&gt;"", IF(ISNUMBER(SEARCH("highrisk", LOWER(INDEX(Paste_Here!AP$2:AP$850, MATCH(B492, Paste_Here!A$2:A$850, 0))))), "High Risk", IF(ISNUMBER(SEARCH("lowrisk", LOWER(INDEX(Paste_Here!AP$2:AP$850, MATCH(B492, Paste_Here!A$2:A$850, 0))))), "Low Risk", IF(ISNUMBER(SEARCH("somerisk", LOWER(INDEX(Paste_Here!AP$2:AP$850, MATCH(B492, Paste_Here!A$2:A$850, 0))))), "Some Risk", IF(ISNUMBER(SEARCH("ot", LOWER(INDEX(Paste_Here!AP$2:AP$850, MATCH(B492, Paste_Here!A$2:A$850, 0))))), "OT", "")))), ""), "")</f>
        <v/>
      </c>
      <c r="EI492" s="66"/>
      <c r="EJ492" s="93"/>
      <c r="EK492" s="66"/>
      <c r="EL492" s="75" t="str">
        <f>IFERROR(IF(B492&lt;&gt;"", IF(AND(INDEX(Paste_Here!AQ$2:AQ$850, MATCH(B492, Paste_Here!A$2:A$850, 0))&lt;&gt;"", ISNUMBER(VALUE(INDEX(Paste_Here!AQ$2:AQ$850, MATCH(B492, Paste_Here!A$2:A$850, 0))))), INDEX(Paste_Here!AQ$2:AQ$850, MATCH(B492, Paste_Here!A$2:A$850, 0)), ""), ""), "")</f>
        <v/>
      </c>
      <c r="EM492" s="66"/>
      <c r="EN492" s="75" t="str">
        <f>IFERROR(IF(B492&lt;&gt;"", IF(ISNUMBER(SEARCH("highrisk", LOWER(INDEX(Paste_Here!AR$2:AR$850, MATCH(B492, Paste_Here!A$2:A$850, 0))))), "High Risk", IF(ISNUMBER(SEARCH("lowrisk", LOWER(INDEX(Paste_Here!AR$2:AR$850, MATCH(B492, Paste_Here!A$2:A$850, 0))))), "Low Risk", IF(ISNUMBER(SEARCH("somerisk", LOWER(INDEX(Paste_Here!AR$2:AR$850, MATCH(B492, Paste_Here!A$2:A$850, 0))))), "Some Risk", IF(ISNUMBER(SEARCH("ot", LOWER(INDEX(Paste_Here!AR$2:AR$850, MATCH(B492, Paste_Here!A$2:A$850, 0))))), "OT", "")))), ""), "")</f>
        <v/>
      </c>
      <c r="EO492" s="66"/>
      <c r="EP492" s="93"/>
      <c r="EQ492" s="66"/>
      <c r="ER492" s="75"/>
      <c r="ES492" s="66"/>
      <c r="ET492" s="75"/>
      <c r="EU492" s="66"/>
      <c r="EV492" s="66"/>
      <c r="EW492" s="75" t="str">
        <f t="shared" si="102"/>
        <v/>
      </c>
      <c r="EX492" s="66"/>
      <c r="EY492" s="75" t="str">
        <f>IFERROR(IF(B492&lt;&gt;"", IF(AND(INDEX(Paste_Here!Y$2:Y$850, MATCH(B492, Paste_Here!A$2:A$850, 0))&lt;&gt;"", ISNUMBER(VALUE(INDEX(Paste_Here!Y$2:Y$850, MATCH(B492, Paste_Here!A$2:A$850, 0))))), INDEX(Paste_Here!Y$2:Y$850, MATCH(B492, Paste_Here!A$2:A$850, 0)), ""), ""), "")</f>
        <v/>
      </c>
      <c r="EZ492" s="66"/>
      <c r="FA492" s="75" t="str">
        <f>IFERROR(IF(B492&lt;&gt;"", IF(ISNUMBER(SEARCH("highrisk", LOWER(INDEX(Paste_Here!Z$2:Z$850, MATCH(B492, Paste_Here!A$2:A$850, 0))))), "High Risk", IF(ISNUMBER(SEARCH("lowrisk", LOWER(INDEX(Paste_Here!Z$2:Z$850, MATCH(B492, Paste_Here!A$2:A$850, 0))))), "Low Risk", IF(ISNUMBER(SEARCH("somerisk", LOWER(INDEX(Paste_Here!Z$2:Z$850, MATCH(B492, Paste_Here!A$2:A$850, 0))))), "Some Risk", IF(ISNUMBER(SEARCH("ot", LOWER(INDEX(Paste_Here!Z$2:Z$850, MATCH(B492, Paste_Here!A$2:A$850, 0))))), "OT", "")))), ""), "")</f>
        <v/>
      </c>
      <c r="FB492" s="66"/>
      <c r="FC492" s="93"/>
      <c r="FD492" s="66"/>
      <c r="FE492" s="75" t="str">
        <f>IFERROR(IF(B492&lt;&gt;"", IF(AND(INDEX(Paste_Here!AA$2:AA$850, MATCH(B492, Paste_Here!A$2:A$850, 0))&lt;&gt;"", ISNUMBER(VALUE(INDEX(Paste_Here!AA$2:AA$850, MATCH(B492, Paste_Here!A$2:A$850, 0))))), INDEX(Paste_Here!AA$2:AA$850, MATCH(B492, Paste_Here!A$2:A$850, 0)), ""), ""), "")</f>
        <v/>
      </c>
      <c r="FF492" s="66"/>
      <c r="FG492" s="75" t="str">
        <f>IFERROR(IF(B492&lt;&gt;"", IF(ISNUMBER(SEARCH("highrisk", LOWER(INDEX(Paste_Here!AB$2:AB$850, MATCH(B492, Paste_Here!A$2:A$850, 0))))), "High Risk", IF(ISNUMBER(SEARCH("lowrisk", LOWER(INDEX(Paste_Here!AB$2:AB$850, MATCH(B492, Paste_Here!A$2:A$850, 0))))), "Low Risk", IF(ISNUMBER(SEARCH("somerisk", LOWER(INDEX(Paste_Here!AB$2:AB$850, MATCH(B492, Paste_Here!A$2:A$850, 0))))), "Some Risk", IF(ISNUMBER(SEARCH("ot", LOWER(INDEX(Paste_Here!AB$2:AB$850, MATCH(B492, Paste_Here!A$2:A$850, 0))))), "OT", "")))), ""), "")</f>
        <v/>
      </c>
      <c r="FH492" s="66"/>
      <c r="FI492" s="93"/>
      <c r="FJ492" s="66"/>
      <c r="FK492" s="75"/>
      <c r="FL492" s="66"/>
      <c r="FM492" s="75"/>
      <c r="FN492" s="66"/>
      <c r="FO492" s="66"/>
      <c r="FP492" s="75" t="str">
        <f t="shared" si="97"/>
        <v/>
      </c>
      <c r="FQ492" s="66"/>
      <c r="FR492" s="75" t="str">
        <f>IFERROR(IF(B492&lt;&gt;"", IF(ISNUMBER(SEARCH("s", LOWER(INDEX(Paste_Here!L$2:L$850, MATCH(B492, Paste_Here!A$2:A$850, 0))))), "Yes", IF(INDEX(Paste_Here!L$2:L$850, MATCH(B492, Paste_Here!A$2:A$850, 0))&lt;&gt;"", "No", "")), ""), "")</f>
        <v/>
      </c>
      <c r="FS492" s="66"/>
      <c r="FT492" s="75" t="str">
        <f>IFERROR(IF(B492&lt;&gt;"", IF(ISNUMBER(SEARCH("yes", LOWER(INDEX(Paste_Here!F$2:F$850, MATCH(B492, Paste_Here!A$2:A$850, 0))))), "Yes", IF(ISNUMBER(SEARCH("no", LOWER(INDEX(Paste_Here!F$2:F$850, MATCH(B492, Paste_Here!A$2:A$850, 0))))), "No", "")), ""), "")</f>
        <v/>
      </c>
      <c r="FU492" s="66"/>
      <c r="FV492" s="75" t="str">
        <f>IFERROR(IF(B492&lt;&gt;"", IF(ISNUMBER(SEARCH("english language learner", LOWER(INDEX(Paste_Here!C$2:C$850, MATCH(B492, Paste_Here!A$2:A$850, 0))))), "Yes", ""), ""), "")</f>
        <v/>
      </c>
      <c r="FW492" s="66"/>
      <c r="FX492" s="75" t="str">
        <f>IFERROR(IF(B492&lt;&gt;"", IF(OR(ISNUMBER(SEARCH("b", LOWER(INDEX(Paste_Here!J$2:J$850, MATCH(B492, Paste_Here!A$2:A$850, 0))))), ISNUMBER(SEARCH("h", LOWER(INDEX(Paste_Here!J$2:J$850, MATCH(B492, Paste_Here!A$2:A$850, 0))))), ISNUMBER(SEARCH("i", LOWER(INDEX(Paste_Here!J$2:J$850, MATCH(B492, Paste_Here!A$2:A$850, 0)))))), "Yes", IF(INDEX(Paste_Here!J$2:J$850, MATCH(B492, Paste_Here!A$2:A$850, 0))&lt;&gt;"", "No", "")), ""), "")</f>
        <v/>
      </c>
      <c r="FY492" s="66"/>
      <c r="FZ492" s="75" t="str">
        <f>IFERROR(IF(B492&lt;&gt;"", IF(ISNUMBER(SEARCH("yes", LOWER(INDEX(Paste_Here!K$2:K$850, MATCH(B492, Paste_Here!A$2:A$850, 0))))), "Yes", IF(ISNUMBER(SEARCH("no", LOWER(INDEX(Paste_Here!K$2:K$850, MATCH(B492, Paste_Here!A$2:A$850, 0))))), "No", "")), ""), "")</f>
        <v/>
      </c>
      <c r="GA492" s="66"/>
      <c r="GB492" s="75" t="str">
        <f>IFERROR(IF(B492&lt;&gt;"", IF(ISNUMBER(SEARCH("transitional 2", LOWER(INDEX(Paste_Here!C$2:C$850, MATCH(B492, Paste_Here!A$2:A$850, 0))))), "T2",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GC492" s="66"/>
      <c r="GD492" s="75"/>
      <c r="GE492" s="66"/>
      <c r="GF492" s="75"/>
      <c r="GG492" s="66"/>
      <c r="GH492" s="75"/>
      <c r="GI492" s="66"/>
      <c r="GK492" s="1" t="str" cm="1">
        <f t="array" ref="GK492">IFERROR(INDEX(Paste_Here!$B$2:$B$850, MATCH(0, COUNTIF(GK$4:GK491, Paste_Here!$B$2:$B$850) + IF(Paste_Here!$B$2:$B$850="", 1, 0), 0)), "")</f>
        <v/>
      </c>
      <c r="GL492" s="1" t="str">
        <f>IF(GK492&lt;&gt;"", INDEX(Paste_Here!$A$2:$A$850, MATCH(GK492, Paste_Here!$B$2:$B$850, 0)), "")</f>
        <v/>
      </c>
      <c r="GM492" s="1" t="str">
        <f t="shared" si="103"/>
        <v/>
      </c>
      <c r="GN492" s="1" t="str" cm="1">
        <f t="array" ref="GN492">IFERROR(INDEX($GM$5:$GM$850, MATCH(SMALL(IF($GM$5:$GM$850&lt;&gt;"", COUNTIF($GM$5:$GM$850, "&lt;"&amp;$GM$5:$GM$850)+1), ROW()-ROW($GN$5)+1), COUNTIF($GM$5:$GM$850, "&lt;"&amp;$GM$5:$GM$850)+1, 0)), "")</f>
        <v/>
      </c>
    </row>
    <row r="493" spans="1:196">
      <c r="A493" s="66"/>
      <c r="B493" s="75" t="str">
        <f t="shared" si="91"/>
        <v/>
      </c>
      <c r="C493" s="66"/>
      <c r="D493" s="75" t="str">
        <f>IFERROR(IF(AND(INDEX(Paste_Here!N$2:N$850, MATCH(B493, Paste_Here!A$2:A$850, 0)) = ""), "", IF(UPPER(INDEX(Paste_Here!N$2:N$850, MATCH(B493, Paste_Here!A$2:A$850, 0))) = "YES", "Yes", IF(UPPER(INDEX(Paste_Here!N$2:N$850, MATCH(B493, Paste_Here!A$2:A$850, 0))) = "NO", "No", ""))), "")</f>
        <v/>
      </c>
      <c r="E493" s="66"/>
      <c r="F493" s="75" t="str">
        <f t="shared" si="98"/>
        <v/>
      </c>
      <c r="G493" s="66"/>
      <c r="H493" s="75" t="str">
        <f t="shared" si="99"/>
        <v/>
      </c>
      <c r="I493" s="66"/>
      <c r="J493" s="75" t="str">
        <f t="shared" si="100"/>
        <v/>
      </c>
      <c r="K493" s="66"/>
      <c r="L493" s="75"/>
      <c r="M493" s="66"/>
      <c r="N493" s="75" t="str">
        <f>IFERROR(IF(B493&lt;&gt;"", IF(AND(INDEX(Paste_Here!AW$2:AW$850, MATCH(B493, Paste_Here!A$2:A$850, 0))&lt;&gt;"", ISNUMBER(VALUE(INDEX(Paste_Here!AW$2:AW$850, MATCH(B493, Paste_Here!A$2:A$850, 0))))), INDEX(Paste_Here!AW$2:AW$850, MATCH(B493, Paste_Here!A$2:A$850, 0)), ""), ""), "")</f>
        <v/>
      </c>
      <c r="O493" s="66"/>
      <c r="P493" s="75" t="str">
        <f>IFERROR(IF(B493&lt;&gt;"", IF(AND(INDEX(Paste_Here!AX$2:AX$850, MATCH(B493, Paste_Here!A$2:A$850, 0))&lt;&gt;"", ISNUMBER(VALUE(INDEX(Paste_Here!AX$2:AX$850, MATCH(B493, Paste_Here!A$2:A$850, 0))))), INDEX(Paste_Here!AX$2:AX$850, MATCH(B493, Paste_Here!A$2:A$850, 0)), ""), ""), "")</f>
        <v/>
      </c>
      <c r="Q493" s="66"/>
      <c r="R493" s="75" t="str">
        <f>IFERROR(IF(B493&lt;&gt;"", IF(AND(INDEX(Paste_Here!AU$2:AU$850, MATCH(B493, Paste_Here!A$2:A$850, 0))&lt;&gt;"", ISNUMBER(VALUE(INDEX(Paste_Here!AU$2:AU$850, MATCH(B493, Paste_Here!A$2:A$850, 0))))), INDEX(Paste_Here!AU$2:AU$850, MATCH(B493, Paste_Here!A$2:A$850, 0)), ""), ""), "")</f>
        <v/>
      </c>
      <c r="S493" s="66"/>
      <c r="T493" s="75" t="str">
        <f>IFERROR(IF(B493&lt;&gt;"", IF(AND(INDEX(Paste_Here!AV$2:AV$850, MATCH(B493, Paste_Here!A$2:A$850, 0))&lt;&gt;"", ISNUMBER(VALUE(INDEX(Paste_Here!AV$2:AV$850, MATCH(B493, Paste_Here!A$2:A$850, 0))))), INDEX(Paste_Here!AV$2:AV$850, MATCH(B493, Paste_Here!A$2:A$850, 0)), ""), ""), "")</f>
        <v/>
      </c>
      <c r="U493" s="66"/>
      <c r="W493" s="66"/>
      <c r="Y493" s="66"/>
      <c r="Z493" s="66"/>
      <c r="AA493" s="75" t="str">
        <f t="shared" si="92"/>
        <v/>
      </c>
      <c r="AB493" s="66"/>
      <c r="AC493" s="75"/>
      <c r="AD493" s="66"/>
      <c r="AE493" s="98"/>
      <c r="AF493" s="66"/>
      <c r="AG493" s="75"/>
      <c r="AH493" s="66"/>
      <c r="AI493" s="75" t="str">
        <f>IFERROR(IF(B493&lt;&gt;"", IF(AND(INDEX(Paste_Here!AC$2:AC$850, MATCH(B493, Paste_Here!A$2:A$850, 0))&lt;&gt;"", ISNUMBER(VALUE(INDEX(Paste_Here!AC$2:AC$850, MATCH(B493, Paste_Here!A$2:A$850, 0))))), INDEX(Paste_Here!AC$2:AC$850, MATCH(B493, Paste_Here!A$2:A$850, 0)), ""), ""), "")</f>
        <v/>
      </c>
      <c r="AJ493" s="66"/>
      <c r="AK493" s="75" t="str">
        <f>IFERROR(IF(B493&lt;&gt;"", IF(ISNUMBER(SEARCH("highrisk", LOWER(INDEX(Paste_Here!AD$2:AD$850, MATCH(B493, Paste_Here!A$2:A$850, 0))))), "High Risk", IF(ISNUMBER(SEARCH("lowrisk", LOWER(INDEX(Paste_Here!AD$2:AD$850, MATCH(B493, Paste_Here!A$2:A$850, 0))))), "Low Risk", IF(ISNUMBER(SEARCH("somerisk", LOWER(INDEX(Paste_Here!AD$2:AD$850, MATCH(B493, Paste_Here!A$2:A$850, 0))))), "Some Risk", IF(ISNUMBER(SEARCH("ot", LOWER(INDEX(Paste_Here!AD$2:AD$850, MATCH(B493, Paste_Here!A$2:A$850, 0))))), "OT", "")))), ""), "")</f>
        <v/>
      </c>
      <c r="AL493" s="66"/>
      <c r="AM493" s="75"/>
      <c r="AN493" s="66"/>
      <c r="AO493" s="75" t="str">
        <f>IFERROR(IF(B493&lt;&gt;"", IF(AND(INDEX(Paste_Here!M$2:M$850, MATCH(B493, Paste_Here!A$2:A$850, 0))&lt;&gt;"", ISNUMBER(VALUE(INDEX(Paste_Here!M$2:M$850, MATCH(B493, Paste_Here!A$2:A$850, 0))))), INDEX(Paste_Here!M$2:M$850, MATCH(B493, Paste_Here!A$2:A$850, 0)), ""), ""), "")</f>
        <v/>
      </c>
      <c r="AP493" s="66"/>
      <c r="AQ493" s="75" t="str">
        <f>IFERROR(IF(B493&lt;&gt;"", IF(ISNUMBER(SEARCH("highrisk", LOWER(INDEX(Paste_Here!N$2:N$850, MATCH(B493, Paste_Here!A$2:A$850, 0))))), "High Risk", IF(ISNUMBER(SEARCH("lowrisk", LOWER(INDEX(Paste_Here!N$2:N$850, MATCH(B493, Paste_Here!A$2:A$850, 0))))), "Low Risk", IF(ISNUMBER(SEARCH("somerisk", LOWER(INDEX(Paste_Here!N$2:N$850, MATCH(B493, Paste_Here!A$2:A$850, 0))))), "Some Risk", IF(ISNUMBER(SEARCH("ot", LOWER(INDEX(Paste_Here!N$2:N$850, MATCH(B493, Paste_Here!A$2:A$850, 0))))), "OT", "")))), ""), "")</f>
        <v/>
      </c>
      <c r="AT493" s="66"/>
      <c r="AU493" s="103"/>
      <c r="AV493" s="66"/>
      <c r="AW493" s="66"/>
      <c r="AX493" s="75" t="str">
        <f t="shared" si="93"/>
        <v/>
      </c>
      <c r="AY493" s="66"/>
      <c r="AZ493" s="75"/>
      <c r="BA493" s="66"/>
      <c r="BB493" s="75"/>
      <c r="BC493" s="66"/>
      <c r="BD493" s="75"/>
      <c r="BE493" s="66"/>
      <c r="BF493" s="75" t="str">
        <f>IFERROR(IF(B493&lt;&gt;"", IF(AND(INDEX(Paste_Here!AE$2:AE$850, MATCH(B493, Paste_Here!A$2:A$850, 0))&lt;&gt;"", ISNUMBER(VALUE(INDEX(Paste_Here!AE$2:AE$850, MATCH(B493, Paste_Here!A$2:A$850, 0))))), INDEX(Paste_Here!AE$2:AE$850, MATCH(B493, Paste_Here!A$2:A$850, 0)), ""), ""), "")</f>
        <v/>
      </c>
      <c r="BG493" s="66"/>
      <c r="BH493" s="75" t="str">
        <f>IFERROR(IF(B493&lt;&gt;"", IF(ISNUMBER(SEARCH("highrisk", LOWER(INDEX(Paste_Here!AF$2:AF$850, MATCH(B493, Paste_Here!A$2:A$850, 0))))), "High Risk", IF(ISNUMBER(SEARCH("lowrisk", LOWER(INDEX(Paste_Here!AF$2:AF$850, MATCH(B493, Paste_Here!A$2:A$850, 0))))), "Low Risk", IF(ISNUMBER(SEARCH("somerisk", LOWER(INDEX(Paste_Here!AF$2:AF$850, MATCH(B493, Paste_Here!A$2:A$850, 0))))), "Some Risk", IF(ISNUMBER(SEARCH("ot", LOWER(INDEX(Paste_Here!AF$2:AF$850, MATCH(B493, Paste_Here!A$2:A$850, 0))))), "OT", "")))), ""), "")</f>
        <v/>
      </c>
      <c r="BI493" s="66"/>
      <c r="BJ493" s="75"/>
      <c r="BK493" s="66"/>
      <c r="BL493" s="75" t="str">
        <f>IFERROR(IF(B493&lt;&gt;"", IF(AND(INDEX(Paste_Here!O$2:O$850, MATCH(B493, Paste_Here!A$2:A$850, 0))&lt;&gt;"", ISNUMBER(VALUE(INDEX(Paste_Here!O$2:O$850, MATCH(B493, Paste_Here!A$2:A$850, 0))))), INDEX(Paste_Here!O$2:O$850, MATCH(B493, Paste_Here!A$2:A$850, 0)), ""), ""), "")</f>
        <v/>
      </c>
      <c r="BM493" s="66"/>
      <c r="BN493" s="75" t="str">
        <f>IFERROR(IF(B493&lt;&gt;"", IF(ISNUMBER(SEARCH("highrisk", LOWER(INDEX(Paste_Here!P$2:P$850, MATCH(B493, Paste_Here!A$2:A$850, 0))))), "High Risk", IF(ISNUMBER(SEARCH("lowrisk", LOWER(INDEX(Paste_Here!P$2:P$850, MATCH(B493, Paste_Here!A$2:A$850, 0))))), "Low Risk", IF(ISNUMBER(SEARCH("somerisk", LOWER(INDEX(Paste_Here!P$2:P$850, MATCH(B493, Paste_Here!A$2:A$850, 0))))), "Some Risk", IF(ISNUMBER(SEARCH("ot", LOWER(INDEX(Paste_Here!P$2:P$850, MATCH(B493, Paste_Here!A$2:A$850, 0))))), "OT", "")))), ""), "")</f>
        <v/>
      </c>
      <c r="BQ493" s="66"/>
      <c r="BR493" s="75"/>
      <c r="BS493" s="66"/>
      <c r="BT493" s="66"/>
      <c r="BU493" s="75" t="str">
        <f t="shared" si="94"/>
        <v/>
      </c>
      <c r="BV493" s="66"/>
      <c r="BW493" s="75"/>
      <c r="BX493" s="66"/>
      <c r="BY493" s="75"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BZ493" s="66"/>
      <c r="CA493" s="75"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CB493" s="66"/>
      <c r="CC493" s="75"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CD493" s="66"/>
      <c r="CE493" s="75"/>
      <c r="CF493" s="66"/>
      <c r="CK493" s="75"/>
      <c r="CL493" s="66"/>
      <c r="CM493" s="75"/>
      <c r="CN493" s="66"/>
      <c r="CO493" s="75"/>
      <c r="CP493" s="66"/>
      <c r="CQ493" s="66"/>
      <c r="CR493" s="75" t="str">
        <f t="shared" si="95"/>
        <v/>
      </c>
      <c r="CS493" s="66"/>
      <c r="CT493" s="75"/>
      <c r="CU493" s="66"/>
      <c r="CV493" s="75"/>
      <c r="CW493" s="66"/>
      <c r="CX493" s="75"/>
      <c r="CY493" s="66"/>
      <c r="CZ493" s="75"/>
      <c r="DA493" s="66"/>
      <c r="DB493" s="75" t="str">
        <f>IFERROR(IF(B493&lt;&gt;"", IF(AND(INDEX(Paste_Here!AK$2:AK$850, MATCH(B493, Paste_Here!A$2:A$850, 0))&lt;&gt;"", ISNUMBER(VALUE(INDEX(Paste_Here!AK$2:AK$850, MATCH(B493, Paste_Here!A$2:A$850, 0))))), INDEX(Paste_Here!AK$2:AK$850, MATCH(B493, Paste_Here!A$2:A$850, 0)), ""), ""), "")</f>
        <v/>
      </c>
      <c r="DC493" s="66"/>
      <c r="DD493" s="75" t="str">
        <f>IFERROR(IF(B493&lt;&gt;"", IF(ISNUMBER(SEARCH("highrisk", LOWER(INDEX(Paste_Here!AL$2:AL$850, MATCH(B493, Paste_Here!A$2:A$850, 0))))), "High Risk", IF(ISNUMBER(SEARCH("lowrisk", LOWER(INDEX(Paste_Here!AL$2:AL$850, MATCH(B493, Paste_Here!A$2:A$850, 0))))), "Low Risk", IF(ISNUMBER(SEARCH("somerisk", LOWER(INDEX(Paste_Here!AL$2:AL$850, MATCH(B493, Paste_Here!A$2:A$850, 0))))), "Some Risk", IF(ISNUMBER(SEARCH("ot", LOWER(INDEX(Paste_Here!AL$2:AL$850, MATCH(B493, Paste_Here!A$2:A$850, 0))))), "OT", "")))), ""), "")</f>
        <v/>
      </c>
      <c r="DE493" s="66"/>
      <c r="DF493" s="75" t="str">
        <f>IFERROR(IF(B493&lt;&gt;"", IF(AND(INDEX(Paste_Here!AM$2:AM$850, MATCH(B493, Paste_Here!A$2:A$850, 0))&lt;&gt;"", ISNUMBER(VALUE(INDEX(Paste_Here!AM$2:AM$850, MATCH(B493, Paste_Here!A$2:A$850, 0))))), INDEX(Paste_Here!AM$2:AM$850, MATCH(B493, Paste_Here!A$2:A$850, 0)), ""), ""), "")</f>
        <v/>
      </c>
      <c r="DG493" s="66"/>
      <c r="DH493" s="75" t="str">
        <f>IFERROR(IF(B493&lt;&gt;"", IF(ISNUMBER(SEARCH("highrisk", LOWER(INDEX(Paste_Here!AN$2:AN$850, MATCH(B493, Paste_Here!A$2:A$850, 0))))), "High Risk", IF(ISNUMBER(SEARCH("lowrisk", LOWER(INDEX(Paste_Here!AN$2:AN$850, MATCH(B493, Paste_Here!A$2:A$850, 0))))), "Low Risk", IF(ISNUMBER(SEARCH("somerisk", LOWER(INDEX(Paste_Here!AN$2:AN$850, MATCH(B493, Paste_Here!A$2:A$850, 0))))), "Some Risk", IF(ISNUMBER(SEARCH("ot", LOWER(INDEX(Paste_Here!AN$2:AN$850, MATCH(B493, Paste_Here!A$2:A$850, 0))))), "OT", "")))), ""), "")</f>
        <v/>
      </c>
      <c r="DI493" s="66"/>
      <c r="DJ493" s="66"/>
      <c r="DK493" s="75" t="str">
        <f t="shared" si="96"/>
        <v/>
      </c>
      <c r="DL493" s="66"/>
      <c r="DM493" s="75" t="str">
        <f>IFERROR(IF(B493&lt;&gt;"", IF(AND(INDEX(Paste_Here!Q$2:Q$850, MATCH(B493, Paste_Here!A$2:A$850, 0))&lt;&gt;"", ISNUMBER(VALUE(INDEX(Paste_Here!Q$2:Q$850, MATCH(B493, Paste_Here!A$2:A$850, 0))))), INDEX(Paste_Here!Q$2:Q$850, MATCH(B493, Paste_Here!A$2:A$850, 0)), ""), ""), "")</f>
        <v/>
      </c>
      <c r="DN493" s="66"/>
      <c r="DO493" s="75" t="str">
        <f>IFERROR(IF(B493&lt;&gt;"", IF(ISNUMBER(SEARCH("highrisk", LOWER(INDEX(Paste_Here!R$2:R$850, MATCH(B493, Paste_Here!A$2:A$850, 0))))), "High Risk", IF(ISNUMBER(SEARCH("lowrisk", LOWER(INDEX(Paste_Here!R$2:R$850, MATCH(B493, Paste_Here!A$2:A$850, 0))))), "Low Risk", IF(ISNUMBER(SEARCH("somerisk", LOWER(INDEX(Paste_Here!R$2:R$850, MATCH(B493, Paste_Here!A$2:A$850, 0))))), "Some Risk", IF(ISNUMBER(SEARCH("ot", LOWER(INDEX(Paste_Here!R$2:R$850, MATCH(B493, Paste_Here!A$2:A$850, 0))))), "OT", "")))), ""), "")</f>
        <v/>
      </c>
      <c r="DP493" s="66"/>
      <c r="DQ493" s="93" t="str">
        <f>IFERROR(IF(B493&lt;&gt;"", IF(AND(INDEX(Paste_Here!S$2:S$850, MATCH(B493, Paste_Here!A$2:A$850, 0))&lt;&gt;"", ISNUMBER(VALUE(INDEX(Paste_Here!S$2:S$850, MATCH(B493, Paste_Here!A$2:A$850, 0))))), INDEX(Paste_Here!S$2:S$850, MATCH(B493, Paste_Here!A$2:A$850, 0)), ""), ""), "")</f>
        <v/>
      </c>
      <c r="DR493" s="66"/>
      <c r="DS493" s="75"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IF(ISNUMBER(SEARCH("ot", LOWER(INDEX(Paste_Here!T$2:T$850, MATCH(B493, Paste_Here!A$2:A$850, 0))))), "OT", "")))), ""), "")</f>
        <v/>
      </c>
      <c r="DT493" s="66"/>
      <c r="DU493" s="75" t="str">
        <f>IFERROR(IF(B493&lt;&gt;"", IF(AND(INDEX(Paste_Here!U$2:U$850, MATCH(B493, Paste_Here!A$2:A$850, 0))&lt;&gt;"", ISNUMBER(VALUE(INDEX(Paste_Here!U$2:U$850, MATCH(B493, Paste_Here!A$2:A$850, 0))))), INDEX(Paste_Here!U$2:U$850, MATCH(B493, Paste_Here!A$2:A$850, 0)), ""), ""), "")</f>
        <v/>
      </c>
      <c r="DV493" s="66"/>
      <c r="DW493" s="93" t="str">
        <f>IFERROR(IF(B493&lt;&gt;"", IF(ISNUMBER(SEARCH("highrisk", LOWER(INDEX(Paste_Here!V$2:V$850, MATCH(B493, Paste_Here!A$2:A$850, 0))))), "High Risk", IF(ISNUMBER(SEARCH("lowrisk", LOWER(INDEX(Paste_Here!V$2:V$850, MATCH(B493, Paste_Here!A$2:A$850, 0))))), "Low Risk", IF(ISNUMBER(SEARCH("somerisk", LOWER(INDEX(Paste_Here!V$2:V$850, MATCH(B493, Paste_Here!A$2:A$850, 0))))), "Some Risk", IF(ISNUMBER(SEARCH("ot", LOWER(INDEX(Paste_Here!V$2:V$850, MATCH(B493, Paste_Here!A$2:A$850, 0))))), "OT", "")))), ""), "")</f>
        <v/>
      </c>
      <c r="DX493" s="66"/>
      <c r="DY493" s="75" t="str">
        <f>IFERROR(IF(B493&lt;&gt;"", IF(AND(INDEX(Paste_Here!W$2:W$850, MATCH(B493, Paste_Here!A$2:A$850, 0))&lt;&gt;"", ISNUMBER(VALUE(INDEX(Paste_Here!W$2:W$850, MATCH(B493, Paste_Here!A$2:A$850, 0))))), INDEX(Paste_Here!W$2:W$850, MATCH(B493, Paste_Here!A$2:A$850, 0)), ""), ""), "")</f>
        <v/>
      </c>
      <c r="DZ493" s="66"/>
      <c r="EA493" s="75" t="str">
        <f>IFERROR(IF(B493&lt;&gt;"", IF(ISNUMBER(SEARCH("highrisk", LOWER(INDEX(Paste_Here!X$2:X$850, MATCH(B493, Paste_Here!A$2:A$850, 0))))), "High Risk", IF(ISNUMBER(SEARCH("lowrisk", LOWER(INDEX(Paste_Here!X$2:X$850, MATCH(B493, Paste_Here!A$2:A$850, 0))))), "Low Risk", IF(ISNUMBER(SEARCH("somerisk", LOWER(INDEX(Paste_Here!X$2:X$850, MATCH(B493, Paste_Here!A$2:A$850, 0))))), "Some Risk", IF(ISNUMBER(SEARCH("ot", LOWER(INDEX(Paste_Here!X$2:X$850, MATCH(B493, Paste_Here!A$2:A$850, 0))))), "OT", "")))), ""), "")</f>
        <v/>
      </c>
      <c r="EB493" s="66"/>
      <c r="EC493" s="66"/>
      <c r="ED493" s="75" t="str">
        <f t="shared" si="101"/>
        <v/>
      </c>
      <c r="EE493" s="66"/>
      <c r="EF493" s="75" t="str">
        <f>IFERROR(IF(B493&lt;&gt;"", IF(AND(INDEX(Paste_Here!AO$2:AO$850, MATCH(B493, Paste_Here!A$2:A$850, 0))&lt;&gt;"", ISNUMBER(VALUE(INDEX(Paste_Here!AO$2:AO$850, MATCH(B493, Paste_Here!A$2:A$850, 0))))), INDEX(Paste_Here!AO$2:AO$850, MATCH(B493, Paste_Here!A$2:A$850, 0)), ""), ""), "")</f>
        <v/>
      </c>
      <c r="EG493" s="66"/>
      <c r="EH493" s="75" t="str">
        <f>IFERROR(IF(B493&lt;&gt;"", IF(ISNUMBER(SEARCH("highrisk", LOWER(INDEX(Paste_Here!AP$2:AP$850, MATCH(B493, Paste_Here!A$2:A$850, 0))))), "High Risk", IF(ISNUMBER(SEARCH("lowrisk", LOWER(INDEX(Paste_Here!AP$2:AP$850, MATCH(B493, Paste_Here!A$2:A$850, 0))))), "Low Risk", IF(ISNUMBER(SEARCH("somerisk", LOWER(INDEX(Paste_Here!AP$2:AP$850, MATCH(B493, Paste_Here!A$2:A$850, 0))))), "Some Risk", IF(ISNUMBER(SEARCH("ot", LOWER(INDEX(Paste_Here!AP$2:AP$850, MATCH(B493, Paste_Here!A$2:A$850, 0))))), "OT", "")))), ""), "")</f>
        <v/>
      </c>
      <c r="EI493" s="66"/>
      <c r="EJ493" s="93"/>
      <c r="EK493" s="66"/>
      <c r="EL493" s="75" t="str">
        <f>IFERROR(IF(B493&lt;&gt;"", IF(AND(INDEX(Paste_Here!AQ$2:AQ$850, MATCH(B493, Paste_Here!A$2:A$850, 0))&lt;&gt;"", ISNUMBER(VALUE(INDEX(Paste_Here!AQ$2:AQ$850, MATCH(B493, Paste_Here!A$2:A$850, 0))))), INDEX(Paste_Here!AQ$2:AQ$850, MATCH(B493, Paste_Here!A$2:A$850, 0)), ""), ""), "")</f>
        <v/>
      </c>
      <c r="EM493" s="66"/>
      <c r="EN493" s="75" t="str">
        <f>IFERROR(IF(B493&lt;&gt;"", IF(ISNUMBER(SEARCH("highrisk", LOWER(INDEX(Paste_Here!AR$2:AR$850, MATCH(B493, Paste_Here!A$2:A$850, 0))))), "High Risk", IF(ISNUMBER(SEARCH("lowrisk", LOWER(INDEX(Paste_Here!AR$2:AR$850, MATCH(B493, Paste_Here!A$2:A$850, 0))))), "Low Risk", IF(ISNUMBER(SEARCH("somerisk", LOWER(INDEX(Paste_Here!AR$2:AR$850, MATCH(B493, Paste_Here!A$2:A$850, 0))))), "Some Risk", IF(ISNUMBER(SEARCH("ot", LOWER(INDEX(Paste_Here!AR$2:AR$850, MATCH(B493, Paste_Here!A$2:A$850, 0))))), "OT", "")))), ""), "")</f>
        <v/>
      </c>
      <c r="EO493" s="66"/>
      <c r="EP493" s="93"/>
      <c r="EQ493" s="66"/>
      <c r="ER493" s="75"/>
      <c r="ES493" s="66"/>
      <c r="ET493" s="75"/>
      <c r="EU493" s="66"/>
      <c r="EV493" s="66"/>
      <c r="EW493" s="75" t="str">
        <f t="shared" si="102"/>
        <v/>
      </c>
      <c r="EX493" s="66"/>
      <c r="EY493" s="75" t="str">
        <f>IFERROR(IF(B493&lt;&gt;"", IF(AND(INDEX(Paste_Here!Y$2:Y$850, MATCH(B493, Paste_Here!A$2:A$850, 0))&lt;&gt;"", ISNUMBER(VALUE(INDEX(Paste_Here!Y$2:Y$850, MATCH(B493, Paste_Here!A$2:A$850, 0))))), INDEX(Paste_Here!Y$2:Y$850, MATCH(B493, Paste_Here!A$2:A$850, 0)), ""), ""), "")</f>
        <v/>
      </c>
      <c r="EZ493" s="66"/>
      <c r="FA493" s="75" t="str">
        <f>IFERROR(IF(B493&lt;&gt;"", IF(ISNUMBER(SEARCH("highrisk", LOWER(INDEX(Paste_Here!Z$2:Z$850, MATCH(B493, Paste_Here!A$2:A$850, 0))))), "High Risk", IF(ISNUMBER(SEARCH("lowrisk", LOWER(INDEX(Paste_Here!Z$2:Z$850, MATCH(B493, Paste_Here!A$2:A$850, 0))))), "Low Risk", IF(ISNUMBER(SEARCH("somerisk", LOWER(INDEX(Paste_Here!Z$2:Z$850, MATCH(B493, Paste_Here!A$2:A$850, 0))))), "Some Risk", IF(ISNUMBER(SEARCH("ot", LOWER(INDEX(Paste_Here!Z$2:Z$850, MATCH(B493, Paste_Here!A$2:A$850, 0))))), "OT", "")))), ""), "")</f>
        <v/>
      </c>
      <c r="FB493" s="66"/>
      <c r="FC493" s="93"/>
      <c r="FD493" s="66"/>
      <c r="FE493" s="75" t="str">
        <f>IFERROR(IF(B493&lt;&gt;"", IF(AND(INDEX(Paste_Here!AA$2:AA$850, MATCH(B493, Paste_Here!A$2:A$850, 0))&lt;&gt;"", ISNUMBER(VALUE(INDEX(Paste_Here!AA$2:AA$850, MATCH(B493, Paste_Here!A$2:A$850, 0))))), INDEX(Paste_Here!AA$2:AA$850, MATCH(B493, Paste_Here!A$2:A$850, 0)), ""), ""), "")</f>
        <v/>
      </c>
      <c r="FF493" s="66"/>
      <c r="FG493" s="75" t="str">
        <f>IFERROR(IF(B493&lt;&gt;"", IF(ISNUMBER(SEARCH("highrisk", LOWER(INDEX(Paste_Here!AB$2:AB$850, MATCH(B493, Paste_Here!A$2:A$850, 0))))), "High Risk", IF(ISNUMBER(SEARCH("lowrisk", LOWER(INDEX(Paste_Here!AB$2:AB$850, MATCH(B493, Paste_Here!A$2:A$850, 0))))), "Low Risk", IF(ISNUMBER(SEARCH("somerisk", LOWER(INDEX(Paste_Here!AB$2:AB$850, MATCH(B493, Paste_Here!A$2:A$850, 0))))), "Some Risk", IF(ISNUMBER(SEARCH("ot", LOWER(INDEX(Paste_Here!AB$2:AB$850, MATCH(B493, Paste_Here!A$2:A$850, 0))))), "OT", "")))), ""), "")</f>
        <v/>
      </c>
      <c r="FH493" s="66"/>
      <c r="FI493" s="93"/>
      <c r="FJ493" s="66"/>
      <c r="FK493" s="75"/>
      <c r="FL493" s="66"/>
      <c r="FM493" s="75"/>
      <c r="FN493" s="66"/>
      <c r="FO493" s="66"/>
      <c r="FP493" s="75" t="str">
        <f t="shared" si="97"/>
        <v/>
      </c>
      <c r="FQ493" s="66"/>
      <c r="FR493" s="75" t="str">
        <f>IFERROR(IF(B493&lt;&gt;"", IF(ISNUMBER(SEARCH("s", LOWER(INDEX(Paste_Here!L$2:L$850, MATCH(B493, Paste_Here!A$2:A$850, 0))))), "Yes", IF(INDEX(Paste_Here!L$2:L$850, MATCH(B493, Paste_Here!A$2:A$850, 0))&lt;&gt;"", "No", "")), ""), "")</f>
        <v/>
      </c>
      <c r="FS493" s="66"/>
      <c r="FT493" s="75" t="str">
        <f>IFERROR(IF(B493&lt;&gt;"", IF(ISNUMBER(SEARCH("yes", LOWER(INDEX(Paste_Here!F$2:F$850, MATCH(B493, Paste_Here!A$2:A$850, 0))))), "Yes", IF(ISNUMBER(SEARCH("no", LOWER(INDEX(Paste_Here!F$2:F$850, MATCH(B493, Paste_Here!A$2:A$850, 0))))), "No", "")), ""), "")</f>
        <v/>
      </c>
      <c r="FU493" s="66"/>
      <c r="FV493" s="75" t="str">
        <f>IFERROR(IF(B493&lt;&gt;"", IF(ISNUMBER(SEARCH("english language learner", LOWER(INDEX(Paste_Here!C$2:C$850, MATCH(B493, Paste_Here!A$2:A$850, 0))))), "Yes", ""), ""), "")</f>
        <v/>
      </c>
      <c r="FW493" s="66"/>
      <c r="FX493" s="75" t="str">
        <f>IFERROR(IF(B493&lt;&gt;"", IF(OR(ISNUMBER(SEARCH("b", LOWER(INDEX(Paste_Here!J$2:J$850, MATCH(B493, Paste_Here!A$2:A$850, 0))))), ISNUMBER(SEARCH("h", LOWER(INDEX(Paste_Here!J$2:J$850, MATCH(B493, Paste_Here!A$2:A$850, 0))))), ISNUMBER(SEARCH("i", LOWER(INDEX(Paste_Here!J$2:J$850, MATCH(B493, Paste_Here!A$2:A$850, 0)))))), "Yes", IF(INDEX(Paste_Here!J$2:J$850, MATCH(B493, Paste_Here!A$2:A$850, 0))&lt;&gt;"", "No", "")), ""), "")</f>
        <v/>
      </c>
      <c r="FY493" s="66"/>
      <c r="FZ493" s="75" t="str">
        <f>IFERROR(IF(B493&lt;&gt;"", IF(ISNUMBER(SEARCH("yes", LOWER(INDEX(Paste_Here!K$2:K$850, MATCH(B493, Paste_Here!A$2:A$850, 0))))), "Yes", IF(ISNUMBER(SEARCH("no", LOWER(INDEX(Paste_Here!K$2:K$850, MATCH(B493, Paste_Here!A$2:A$850, 0))))), "No", "")), ""), "")</f>
        <v/>
      </c>
      <c r="GA493" s="66"/>
      <c r="GB493" s="75" t="str">
        <f>IFERROR(IF(B493&lt;&gt;"", IF(ISNUMBER(SEARCH("transitional 2", LOWER(INDEX(Paste_Here!C$2:C$850, MATCH(B493, Paste_Here!A$2:A$850, 0))))), "T2",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GC493" s="66"/>
      <c r="GD493" s="75"/>
      <c r="GE493" s="66"/>
      <c r="GF493" s="75"/>
      <c r="GG493" s="66"/>
      <c r="GH493" s="75"/>
      <c r="GI493" s="66"/>
      <c r="GK493" s="1" t="str" cm="1">
        <f t="array" ref="GK493">IFERROR(INDEX(Paste_Here!$B$2:$B$850, MATCH(0, COUNTIF(GK$4:GK492, Paste_Here!$B$2:$B$850) + IF(Paste_Here!$B$2:$B$850="", 1, 0), 0)), "")</f>
        <v/>
      </c>
      <c r="GL493" s="1" t="str">
        <f>IF(GK493&lt;&gt;"", INDEX(Paste_Here!$A$2:$A$850, MATCH(GK493, Paste_Here!$B$2:$B$850, 0)), "")</f>
        <v/>
      </c>
      <c r="GM493" s="1" t="str">
        <f t="shared" si="103"/>
        <v/>
      </c>
      <c r="GN493" s="1" t="str" cm="1">
        <f t="array" ref="GN493">IFERROR(INDEX($GM$5:$GM$850, MATCH(SMALL(IF($GM$5:$GM$850&lt;&gt;"", COUNTIF($GM$5:$GM$850, "&lt;"&amp;$GM$5:$GM$850)+1), ROW()-ROW($GN$5)+1), COUNTIF($GM$5:$GM$850, "&lt;"&amp;$GM$5:$GM$850)+1, 0)), "")</f>
        <v/>
      </c>
    </row>
    <row r="494" spans="1:196">
      <c r="A494" s="66"/>
      <c r="B494" s="75" t="str">
        <f t="shared" si="91"/>
        <v/>
      </c>
      <c r="C494" s="66"/>
      <c r="D494" s="75" t="str">
        <f>IFERROR(IF(AND(INDEX(Paste_Here!N$2:N$850, MATCH(B494, Paste_Here!A$2:A$850, 0)) = ""), "", IF(UPPER(INDEX(Paste_Here!N$2:N$850, MATCH(B494, Paste_Here!A$2:A$850, 0))) = "YES", "Yes", IF(UPPER(INDEX(Paste_Here!N$2:N$850, MATCH(B494, Paste_Here!A$2:A$850, 0))) = "NO", "No", ""))), "")</f>
        <v/>
      </c>
      <c r="E494" s="66"/>
      <c r="F494" s="75" t="str">
        <f t="shared" si="98"/>
        <v/>
      </c>
      <c r="G494" s="66"/>
      <c r="H494" s="75" t="str">
        <f t="shared" si="99"/>
        <v/>
      </c>
      <c r="I494" s="66"/>
      <c r="J494" s="75" t="str">
        <f t="shared" si="100"/>
        <v/>
      </c>
      <c r="K494" s="66"/>
      <c r="L494" s="75"/>
      <c r="M494" s="66"/>
      <c r="N494" s="75" t="str">
        <f>IFERROR(IF(B494&lt;&gt;"", IF(AND(INDEX(Paste_Here!AW$2:AW$850, MATCH(B494, Paste_Here!A$2:A$850, 0))&lt;&gt;"", ISNUMBER(VALUE(INDEX(Paste_Here!AW$2:AW$850, MATCH(B494, Paste_Here!A$2:A$850, 0))))), INDEX(Paste_Here!AW$2:AW$850, MATCH(B494, Paste_Here!A$2:A$850, 0)), ""), ""), "")</f>
        <v/>
      </c>
      <c r="O494" s="66"/>
      <c r="P494" s="75" t="str">
        <f>IFERROR(IF(B494&lt;&gt;"", IF(AND(INDEX(Paste_Here!AX$2:AX$850, MATCH(B494, Paste_Here!A$2:A$850, 0))&lt;&gt;"", ISNUMBER(VALUE(INDEX(Paste_Here!AX$2:AX$850, MATCH(B494, Paste_Here!A$2:A$850, 0))))), INDEX(Paste_Here!AX$2:AX$850, MATCH(B494, Paste_Here!A$2:A$850, 0)), ""), ""), "")</f>
        <v/>
      </c>
      <c r="Q494" s="66"/>
      <c r="R494" s="75" t="str">
        <f>IFERROR(IF(B494&lt;&gt;"", IF(AND(INDEX(Paste_Here!AU$2:AU$850, MATCH(B494, Paste_Here!A$2:A$850, 0))&lt;&gt;"", ISNUMBER(VALUE(INDEX(Paste_Here!AU$2:AU$850, MATCH(B494, Paste_Here!A$2:A$850, 0))))), INDEX(Paste_Here!AU$2:AU$850, MATCH(B494, Paste_Here!A$2:A$850, 0)), ""), ""), "")</f>
        <v/>
      </c>
      <c r="S494" s="66"/>
      <c r="T494" s="75" t="str">
        <f>IFERROR(IF(B494&lt;&gt;"", IF(AND(INDEX(Paste_Here!AV$2:AV$850, MATCH(B494, Paste_Here!A$2:A$850, 0))&lt;&gt;"", ISNUMBER(VALUE(INDEX(Paste_Here!AV$2:AV$850, MATCH(B494, Paste_Here!A$2:A$850, 0))))), INDEX(Paste_Here!AV$2:AV$850, MATCH(B494, Paste_Here!A$2:A$850, 0)), ""), ""), "")</f>
        <v/>
      </c>
      <c r="U494" s="66"/>
      <c r="W494" s="66"/>
      <c r="Y494" s="66"/>
      <c r="Z494" s="66"/>
      <c r="AA494" s="75" t="str">
        <f t="shared" si="92"/>
        <v/>
      </c>
      <c r="AB494" s="66"/>
      <c r="AC494" s="75"/>
      <c r="AD494" s="66"/>
      <c r="AE494" s="98"/>
      <c r="AF494" s="66"/>
      <c r="AG494" s="75"/>
      <c r="AH494" s="66"/>
      <c r="AI494" s="75" t="str">
        <f>IFERROR(IF(B494&lt;&gt;"", IF(AND(INDEX(Paste_Here!AC$2:AC$850, MATCH(B494, Paste_Here!A$2:A$850, 0))&lt;&gt;"", ISNUMBER(VALUE(INDEX(Paste_Here!AC$2:AC$850, MATCH(B494, Paste_Here!A$2:A$850, 0))))), INDEX(Paste_Here!AC$2:AC$850, MATCH(B494, Paste_Here!A$2:A$850, 0)), ""), ""), "")</f>
        <v/>
      </c>
      <c r="AJ494" s="66"/>
      <c r="AK494" s="75" t="str">
        <f>IFERROR(IF(B494&lt;&gt;"", IF(ISNUMBER(SEARCH("highrisk", LOWER(INDEX(Paste_Here!AD$2:AD$850, MATCH(B494, Paste_Here!A$2:A$850, 0))))), "High Risk", IF(ISNUMBER(SEARCH("lowrisk", LOWER(INDEX(Paste_Here!AD$2:AD$850, MATCH(B494, Paste_Here!A$2:A$850, 0))))), "Low Risk", IF(ISNUMBER(SEARCH("somerisk", LOWER(INDEX(Paste_Here!AD$2:AD$850, MATCH(B494, Paste_Here!A$2:A$850, 0))))), "Some Risk", IF(ISNUMBER(SEARCH("ot", LOWER(INDEX(Paste_Here!AD$2:AD$850, MATCH(B494, Paste_Here!A$2:A$850, 0))))), "OT", "")))), ""), "")</f>
        <v/>
      </c>
      <c r="AL494" s="66"/>
      <c r="AM494" s="75"/>
      <c r="AN494" s="66"/>
      <c r="AO494" s="75" t="str">
        <f>IFERROR(IF(B494&lt;&gt;"", IF(AND(INDEX(Paste_Here!M$2:M$850, MATCH(B494, Paste_Here!A$2:A$850, 0))&lt;&gt;"", ISNUMBER(VALUE(INDEX(Paste_Here!M$2:M$850, MATCH(B494, Paste_Here!A$2:A$850, 0))))), INDEX(Paste_Here!M$2:M$850, MATCH(B494, Paste_Here!A$2:A$850, 0)), ""), ""), "")</f>
        <v/>
      </c>
      <c r="AP494" s="66"/>
      <c r="AQ494" s="75" t="str">
        <f>IFERROR(IF(B494&lt;&gt;"", IF(ISNUMBER(SEARCH("highrisk", LOWER(INDEX(Paste_Here!N$2:N$850, MATCH(B494, Paste_Here!A$2:A$850, 0))))), "High Risk", IF(ISNUMBER(SEARCH("lowrisk", LOWER(INDEX(Paste_Here!N$2:N$850, MATCH(B494, Paste_Here!A$2:A$850, 0))))), "Low Risk", IF(ISNUMBER(SEARCH("somerisk", LOWER(INDEX(Paste_Here!N$2:N$850, MATCH(B494, Paste_Here!A$2:A$850, 0))))), "Some Risk", IF(ISNUMBER(SEARCH("ot", LOWER(INDEX(Paste_Here!N$2:N$850, MATCH(B494, Paste_Here!A$2:A$850, 0))))), "OT", "")))), ""), "")</f>
        <v/>
      </c>
      <c r="AT494" s="66"/>
      <c r="AU494" s="103"/>
      <c r="AV494" s="66"/>
      <c r="AW494" s="66"/>
      <c r="AX494" s="75" t="str">
        <f t="shared" si="93"/>
        <v/>
      </c>
      <c r="AY494" s="66"/>
      <c r="AZ494" s="75"/>
      <c r="BA494" s="66"/>
      <c r="BB494" s="75"/>
      <c r="BC494" s="66"/>
      <c r="BD494" s="75"/>
      <c r="BE494" s="66"/>
      <c r="BF494" s="75" t="str">
        <f>IFERROR(IF(B494&lt;&gt;"", IF(AND(INDEX(Paste_Here!AE$2:AE$850, MATCH(B494, Paste_Here!A$2:A$850, 0))&lt;&gt;"", ISNUMBER(VALUE(INDEX(Paste_Here!AE$2:AE$850, MATCH(B494, Paste_Here!A$2:A$850, 0))))), INDEX(Paste_Here!AE$2:AE$850, MATCH(B494, Paste_Here!A$2:A$850, 0)), ""), ""), "")</f>
        <v/>
      </c>
      <c r="BG494" s="66"/>
      <c r="BH494" s="75" t="str">
        <f>IFERROR(IF(B494&lt;&gt;"", IF(ISNUMBER(SEARCH("highrisk", LOWER(INDEX(Paste_Here!AF$2:AF$850, MATCH(B494, Paste_Here!A$2:A$850, 0))))), "High Risk", IF(ISNUMBER(SEARCH("lowrisk", LOWER(INDEX(Paste_Here!AF$2:AF$850, MATCH(B494, Paste_Here!A$2:A$850, 0))))), "Low Risk", IF(ISNUMBER(SEARCH("somerisk", LOWER(INDEX(Paste_Here!AF$2:AF$850, MATCH(B494, Paste_Here!A$2:A$850, 0))))), "Some Risk", IF(ISNUMBER(SEARCH("ot", LOWER(INDEX(Paste_Here!AF$2:AF$850, MATCH(B494, Paste_Here!A$2:A$850, 0))))), "OT", "")))), ""), "")</f>
        <v/>
      </c>
      <c r="BI494" s="66"/>
      <c r="BJ494" s="75"/>
      <c r="BK494" s="66"/>
      <c r="BL494" s="75" t="str">
        <f>IFERROR(IF(B494&lt;&gt;"", IF(AND(INDEX(Paste_Here!O$2:O$850, MATCH(B494, Paste_Here!A$2:A$850, 0))&lt;&gt;"", ISNUMBER(VALUE(INDEX(Paste_Here!O$2:O$850, MATCH(B494, Paste_Here!A$2:A$850, 0))))), INDEX(Paste_Here!O$2:O$850, MATCH(B494, Paste_Here!A$2:A$850, 0)), ""), ""), "")</f>
        <v/>
      </c>
      <c r="BM494" s="66"/>
      <c r="BN494" s="75" t="str">
        <f>IFERROR(IF(B494&lt;&gt;"", IF(ISNUMBER(SEARCH("highrisk", LOWER(INDEX(Paste_Here!P$2:P$850, MATCH(B494, Paste_Here!A$2:A$850, 0))))), "High Risk", IF(ISNUMBER(SEARCH("lowrisk", LOWER(INDEX(Paste_Here!P$2:P$850, MATCH(B494, Paste_Here!A$2:A$850, 0))))), "Low Risk", IF(ISNUMBER(SEARCH("somerisk", LOWER(INDEX(Paste_Here!P$2:P$850, MATCH(B494, Paste_Here!A$2:A$850, 0))))), "Some Risk", IF(ISNUMBER(SEARCH("ot", LOWER(INDEX(Paste_Here!P$2:P$850, MATCH(B494, Paste_Here!A$2:A$850, 0))))), "OT", "")))), ""), "")</f>
        <v/>
      </c>
      <c r="BQ494" s="66"/>
      <c r="BR494" s="75"/>
      <c r="BS494" s="66"/>
      <c r="BT494" s="66"/>
      <c r="BU494" s="75" t="str">
        <f t="shared" si="94"/>
        <v/>
      </c>
      <c r="BV494" s="66"/>
      <c r="BW494" s="75"/>
      <c r="BX494" s="66"/>
      <c r="BY494" s="75"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BZ494" s="66"/>
      <c r="CA494" s="75"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CB494" s="66"/>
      <c r="CC494" s="75"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CD494" s="66"/>
      <c r="CE494" s="75"/>
      <c r="CF494" s="66"/>
      <c r="CK494" s="75"/>
      <c r="CL494" s="66"/>
      <c r="CM494" s="75"/>
      <c r="CN494" s="66"/>
      <c r="CO494" s="75"/>
      <c r="CP494" s="66"/>
      <c r="CQ494" s="66"/>
      <c r="CR494" s="75" t="str">
        <f t="shared" si="95"/>
        <v/>
      </c>
      <c r="CS494" s="66"/>
      <c r="CT494" s="75"/>
      <c r="CU494" s="66"/>
      <c r="CV494" s="75"/>
      <c r="CW494" s="66"/>
      <c r="CX494" s="75"/>
      <c r="CY494" s="66"/>
      <c r="CZ494" s="75"/>
      <c r="DA494" s="66"/>
      <c r="DB494" s="75" t="str">
        <f>IFERROR(IF(B494&lt;&gt;"", IF(AND(INDEX(Paste_Here!AK$2:AK$850, MATCH(B494, Paste_Here!A$2:A$850, 0))&lt;&gt;"", ISNUMBER(VALUE(INDEX(Paste_Here!AK$2:AK$850, MATCH(B494, Paste_Here!A$2:A$850, 0))))), INDEX(Paste_Here!AK$2:AK$850, MATCH(B494, Paste_Here!A$2:A$850, 0)), ""), ""), "")</f>
        <v/>
      </c>
      <c r="DC494" s="66"/>
      <c r="DD494" s="75" t="str">
        <f>IFERROR(IF(B494&lt;&gt;"", IF(ISNUMBER(SEARCH("highrisk", LOWER(INDEX(Paste_Here!AL$2:AL$850, MATCH(B494, Paste_Here!A$2:A$850, 0))))), "High Risk", IF(ISNUMBER(SEARCH("lowrisk", LOWER(INDEX(Paste_Here!AL$2:AL$850, MATCH(B494, Paste_Here!A$2:A$850, 0))))), "Low Risk", IF(ISNUMBER(SEARCH("somerisk", LOWER(INDEX(Paste_Here!AL$2:AL$850, MATCH(B494, Paste_Here!A$2:A$850, 0))))), "Some Risk", IF(ISNUMBER(SEARCH("ot", LOWER(INDEX(Paste_Here!AL$2:AL$850, MATCH(B494, Paste_Here!A$2:A$850, 0))))), "OT", "")))), ""), "")</f>
        <v/>
      </c>
      <c r="DE494" s="66"/>
      <c r="DF494" s="75" t="str">
        <f>IFERROR(IF(B494&lt;&gt;"", IF(AND(INDEX(Paste_Here!AM$2:AM$850, MATCH(B494, Paste_Here!A$2:A$850, 0))&lt;&gt;"", ISNUMBER(VALUE(INDEX(Paste_Here!AM$2:AM$850, MATCH(B494, Paste_Here!A$2:A$850, 0))))), INDEX(Paste_Here!AM$2:AM$850, MATCH(B494, Paste_Here!A$2:A$850, 0)), ""), ""), "")</f>
        <v/>
      </c>
      <c r="DG494" s="66"/>
      <c r="DH494" s="75" t="str">
        <f>IFERROR(IF(B494&lt;&gt;"", IF(ISNUMBER(SEARCH("highrisk", LOWER(INDEX(Paste_Here!AN$2:AN$850, MATCH(B494, Paste_Here!A$2:A$850, 0))))), "High Risk", IF(ISNUMBER(SEARCH("lowrisk", LOWER(INDEX(Paste_Here!AN$2:AN$850, MATCH(B494, Paste_Here!A$2:A$850, 0))))), "Low Risk", IF(ISNUMBER(SEARCH("somerisk", LOWER(INDEX(Paste_Here!AN$2:AN$850, MATCH(B494, Paste_Here!A$2:A$850, 0))))), "Some Risk", IF(ISNUMBER(SEARCH("ot", LOWER(INDEX(Paste_Here!AN$2:AN$850, MATCH(B494, Paste_Here!A$2:A$850, 0))))), "OT", "")))), ""), "")</f>
        <v/>
      </c>
      <c r="DI494" s="66"/>
      <c r="DJ494" s="66"/>
      <c r="DK494" s="75" t="str">
        <f t="shared" si="96"/>
        <v/>
      </c>
      <c r="DL494" s="66"/>
      <c r="DM494" s="75" t="str">
        <f>IFERROR(IF(B494&lt;&gt;"", IF(AND(INDEX(Paste_Here!Q$2:Q$850, MATCH(B494, Paste_Here!A$2:A$850, 0))&lt;&gt;"", ISNUMBER(VALUE(INDEX(Paste_Here!Q$2:Q$850, MATCH(B494, Paste_Here!A$2:A$850, 0))))), INDEX(Paste_Here!Q$2:Q$850, MATCH(B494, Paste_Here!A$2:A$850, 0)), ""), ""), "")</f>
        <v/>
      </c>
      <c r="DN494" s="66"/>
      <c r="DO494" s="75" t="str">
        <f>IFERROR(IF(B494&lt;&gt;"", IF(ISNUMBER(SEARCH("highrisk", LOWER(INDEX(Paste_Here!R$2:R$850, MATCH(B494, Paste_Here!A$2:A$850, 0))))), "High Risk", IF(ISNUMBER(SEARCH("lowrisk", LOWER(INDEX(Paste_Here!R$2:R$850, MATCH(B494, Paste_Here!A$2:A$850, 0))))), "Low Risk", IF(ISNUMBER(SEARCH("somerisk", LOWER(INDEX(Paste_Here!R$2:R$850, MATCH(B494, Paste_Here!A$2:A$850, 0))))), "Some Risk", IF(ISNUMBER(SEARCH("ot", LOWER(INDEX(Paste_Here!R$2:R$850, MATCH(B494, Paste_Here!A$2:A$850, 0))))), "OT", "")))), ""), "")</f>
        <v/>
      </c>
      <c r="DP494" s="66"/>
      <c r="DQ494" s="93" t="str">
        <f>IFERROR(IF(B494&lt;&gt;"", IF(AND(INDEX(Paste_Here!S$2:S$850, MATCH(B494, Paste_Here!A$2:A$850, 0))&lt;&gt;"", ISNUMBER(VALUE(INDEX(Paste_Here!S$2:S$850, MATCH(B494, Paste_Here!A$2:A$850, 0))))), INDEX(Paste_Here!S$2:S$850, MATCH(B494, Paste_Here!A$2:A$850, 0)), ""), ""), "")</f>
        <v/>
      </c>
      <c r="DR494" s="66"/>
      <c r="DS494" s="75"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IF(ISNUMBER(SEARCH("ot", LOWER(INDEX(Paste_Here!T$2:T$850, MATCH(B494, Paste_Here!A$2:A$850, 0))))), "OT", "")))), ""), "")</f>
        <v/>
      </c>
      <c r="DT494" s="66"/>
      <c r="DU494" s="75" t="str">
        <f>IFERROR(IF(B494&lt;&gt;"", IF(AND(INDEX(Paste_Here!U$2:U$850, MATCH(B494, Paste_Here!A$2:A$850, 0))&lt;&gt;"", ISNUMBER(VALUE(INDEX(Paste_Here!U$2:U$850, MATCH(B494, Paste_Here!A$2:A$850, 0))))), INDEX(Paste_Here!U$2:U$850, MATCH(B494, Paste_Here!A$2:A$850, 0)), ""), ""), "")</f>
        <v/>
      </c>
      <c r="DV494" s="66"/>
      <c r="DW494" s="93" t="str">
        <f>IFERROR(IF(B494&lt;&gt;"", IF(ISNUMBER(SEARCH("highrisk", LOWER(INDEX(Paste_Here!V$2:V$850, MATCH(B494, Paste_Here!A$2:A$850, 0))))), "High Risk", IF(ISNUMBER(SEARCH("lowrisk", LOWER(INDEX(Paste_Here!V$2:V$850, MATCH(B494, Paste_Here!A$2:A$850, 0))))), "Low Risk", IF(ISNUMBER(SEARCH("somerisk", LOWER(INDEX(Paste_Here!V$2:V$850, MATCH(B494, Paste_Here!A$2:A$850, 0))))), "Some Risk", IF(ISNUMBER(SEARCH("ot", LOWER(INDEX(Paste_Here!V$2:V$850, MATCH(B494, Paste_Here!A$2:A$850, 0))))), "OT", "")))), ""), "")</f>
        <v/>
      </c>
      <c r="DX494" s="66"/>
      <c r="DY494" s="75" t="str">
        <f>IFERROR(IF(B494&lt;&gt;"", IF(AND(INDEX(Paste_Here!W$2:W$850, MATCH(B494, Paste_Here!A$2:A$850, 0))&lt;&gt;"", ISNUMBER(VALUE(INDEX(Paste_Here!W$2:W$850, MATCH(B494, Paste_Here!A$2:A$850, 0))))), INDEX(Paste_Here!W$2:W$850, MATCH(B494, Paste_Here!A$2:A$850, 0)), ""), ""), "")</f>
        <v/>
      </c>
      <c r="DZ494" s="66"/>
      <c r="EA494" s="75" t="str">
        <f>IFERROR(IF(B494&lt;&gt;"", IF(ISNUMBER(SEARCH("highrisk", LOWER(INDEX(Paste_Here!X$2:X$850, MATCH(B494, Paste_Here!A$2:A$850, 0))))), "High Risk", IF(ISNUMBER(SEARCH("lowrisk", LOWER(INDEX(Paste_Here!X$2:X$850, MATCH(B494, Paste_Here!A$2:A$850, 0))))), "Low Risk", IF(ISNUMBER(SEARCH("somerisk", LOWER(INDEX(Paste_Here!X$2:X$850, MATCH(B494, Paste_Here!A$2:A$850, 0))))), "Some Risk", IF(ISNUMBER(SEARCH("ot", LOWER(INDEX(Paste_Here!X$2:X$850, MATCH(B494, Paste_Here!A$2:A$850, 0))))), "OT", "")))), ""), "")</f>
        <v/>
      </c>
      <c r="EB494" s="66"/>
      <c r="EC494" s="66"/>
      <c r="ED494" s="75" t="str">
        <f t="shared" si="101"/>
        <v/>
      </c>
      <c r="EE494" s="66"/>
      <c r="EF494" s="75" t="str">
        <f>IFERROR(IF(B494&lt;&gt;"", IF(AND(INDEX(Paste_Here!AO$2:AO$850, MATCH(B494, Paste_Here!A$2:A$850, 0))&lt;&gt;"", ISNUMBER(VALUE(INDEX(Paste_Here!AO$2:AO$850, MATCH(B494, Paste_Here!A$2:A$850, 0))))), INDEX(Paste_Here!AO$2:AO$850, MATCH(B494, Paste_Here!A$2:A$850, 0)), ""), ""), "")</f>
        <v/>
      </c>
      <c r="EG494" s="66"/>
      <c r="EH494" s="75" t="str">
        <f>IFERROR(IF(B494&lt;&gt;"", IF(ISNUMBER(SEARCH("highrisk", LOWER(INDEX(Paste_Here!AP$2:AP$850, MATCH(B494, Paste_Here!A$2:A$850, 0))))), "High Risk", IF(ISNUMBER(SEARCH("lowrisk", LOWER(INDEX(Paste_Here!AP$2:AP$850, MATCH(B494, Paste_Here!A$2:A$850, 0))))), "Low Risk", IF(ISNUMBER(SEARCH("somerisk", LOWER(INDEX(Paste_Here!AP$2:AP$850, MATCH(B494, Paste_Here!A$2:A$850, 0))))), "Some Risk", IF(ISNUMBER(SEARCH("ot", LOWER(INDEX(Paste_Here!AP$2:AP$850, MATCH(B494, Paste_Here!A$2:A$850, 0))))), "OT", "")))), ""), "")</f>
        <v/>
      </c>
      <c r="EI494" s="66"/>
      <c r="EJ494" s="93"/>
      <c r="EK494" s="66"/>
      <c r="EL494" s="75" t="str">
        <f>IFERROR(IF(B494&lt;&gt;"", IF(AND(INDEX(Paste_Here!AQ$2:AQ$850, MATCH(B494, Paste_Here!A$2:A$850, 0))&lt;&gt;"", ISNUMBER(VALUE(INDEX(Paste_Here!AQ$2:AQ$850, MATCH(B494, Paste_Here!A$2:A$850, 0))))), INDEX(Paste_Here!AQ$2:AQ$850, MATCH(B494, Paste_Here!A$2:A$850, 0)), ""), ""), "")</f>
        <v/>
      </c>
      <c r="EM494" s="66"/>
      <c r="EN494" s="75" t="str">
        <f>IFERROR(IF(B494&lt;&gt;"", IF(ISNUMBER(SEARCH("highrisk", LOWER(INDEX(Paste_Here!AR$2:AR$850, MATCH(B494, Paste_Here!A$2:A$850, 0))))), "High Risk", IF(ISNUMBER(SEARCH("lowrisk", LOWER(INDEX(Paste_Here!AR$2:AR$850, MATCH(B494, Paste_Here!A$2:A$850, 0))))), "Low Risk", IF(ISNUMBER(SEARCH("somerisk", LOWER(INDEX(Paste_Here!AR$2:AR$850, MATCH(B494, Paste_Here!A$2:A$850, 0))))), "Some Risk", IF(ISNUMBER(SEARCH("ot", LOWER(INDEX(Paste_Here!AR$2:AR$850, MATCH(B494, Paste_Here!A$2:A$850, 0))))), "OT", "")))), ""), "")</f>
        <v/>
      </c>
      <c r="EO494" s="66"/>
      <c r="EP494" s="93"/>
      <c r="EQ494" s="66"/>
      <c r="ER494" s="75"/>
      <c r="ES494" s="66"/>
      <c r="ET494" s="75"/>
      <c r="EU494" s="66"/>
      <c r="EV494" s="66"/>
      <c r="EW494" s="75" t="str">
        <f t="shared" si="102"/>
        <v/>
      </c>
      <c r="EX494" s="66"/>
      <c r="EY494" s="75" t="str">
        <f>IFERROR(IF(B494&lt;&gt;"", IF(AND(INDEX(Paste_Here!Y$2:Y$850, MATCH(B494, Paste_Here!A$2:A$850, 0))&lt;&gt;"", ISNUMBER(VALUE(INDEX(Paste_Here!Y$2:Y$850, MATCH(B494, Paste_Here!A$2:A$850, 0))))), INDEX(Paste_Here!Y$2:Y$850, MATCH(B494, Paste_Here!A$2:A$850, 0)), ""), ""), "")</f>
        <v/>
      </c>
      <c r="EZ494" s="66"/>
      <c r="FA494" s="75" t="str">
        <f>IFERROR(IF(B494&lt;&gt;"", IF(ISNUMBER(SEARCH("highrisk", LOWER(INDEX(Paste_Here!Z$2:Z$850, MATCH(B494, Paste_Here!A$2:A$850, 0))))), "High Risk", IF(ISNUMBER(SEARCH("lowrisk", LOWER(INDEX(Paste_Here!Z$2:Z$850, MATCH(B494, Paste_Here!A$2:A$850, 0))))), "Low Risk", IF(ISNUMBER(SEARCH("somerisk", LOWER(INDEX(Paste_Here!Z$2:Z$850, MATCH(B494, Paste_Here!A$2:A$850, 0))))), "Some Risk", IF(ISNUMBER(SEARCH("ot", LOWER(INDEX(Paste_Here!Z$2:Z$850, MATCH(B494, Paste_Here!A$2:A$850, 0))))), "OT", "")))), ""), "")</f>
        <v/>
      </c>
      <c r="FB494" s="66"/>
      <c r="FC494" s="93"/>
      <c r="FD494" s="66"/>
      <c r="FE494" s="75" t="str">
        <f>IFERROR(IF(B494&lt;&gt;"", IF(AND(INDEX(Paste_Here!AA$2:AA$850, MATCH(B494, Paste_Here!A$2:A$850, 0))&lt;&gt;"", ISNUMBER(VALUE(INDEX(Paste_Here!AA$2:AA$850, MATCH(B494, Paste_Here!A$2:A$850, 0))))), INDEX(Paste_Here!AA$2:AA$850, MATCH(B494, Paste_Here!A$2:A$850, 0)), ""), ""), "")</f>
        <v/>
      </c>
      <c r="FF494" s="66"/>
      <c r="FG494" s="75" t="str">
        <f>IFERROR(IF(B494&lt;&gt;"", IF(ISNUMBER(SEARCH("highrisk", LOWER(INDEX(Paste_Here!AB$2:AB$850, MATCH(B494, Paste_Here!A$2:A$850, 0))))), "High Risk", IF(ISNUMBER(SEARCH("lowrisk", LOWER(INDEX(Paste_Here!AB$2:AB$850, MATCH(B494, Paste_Here!A$2:A$850, 0))))), "Low Risk", IF(ISNUMBER(SEARCH("somerisk", LOWER(INDEX(Paste_Here!AB$2:AB$850, MATCH(B494, Paste_Here!A$2:A$850, 0))))), "Some Risk", IF(ISNUMBER(SEARCH("ot", LOWER(INDEX(Paste_Here!AB$2:AB$850, MATCH(B494, Paste_Here!A$2:A$850, 0))))), "OT", "")))), ""), "")</f>
        <v/>
      </c>
      <c r="FH494" s="66"/>
      <c r="FI494" s="93"/>
      <c r="FJ494" s="66"/>
      <c r="FK494" s="75"/>
      <c r="FL494" s="66"/>
      <c r="FM494" s="75"/>
      <c r="FN494" s="66"/>
      <c r="FO494" s="66"/>
      <c r="FP494" s="75" t="str">
        <f t="shared" si="97"/>
        <v/>
      </c>
      <c r="FQ494" s="66"/>
      <c r="FR494" s="75" t="str">
        <f>IFERROR(IF(B494&lt;&gt;"", IF(ISNUMBER(SEARCH("s", LOWER(INDEX(Paste_Here!L$2:L$850, MATCH(B494, Paste_Here!A$2:A$850, 0))))), "Yes", IF(INDEX(Paste_Here!L$2:L$850, MATCH(B494, Paste_Here!A$2:A$850, 0))&lt;&gt;"", "No", "")), ""), "")</f>
        <v/>
      </c>
      <c r="FS494" s="66"/>
      <c r="FT494" s="75" t="str">
        <f>IFERROR(IF(B494&lt;&gt;"", IF(ISNUMBER(SEARCH("yes", LOWER(INDEX(Paste_Here!F$2:F$850, MATCH(B494, Paste_Here!A$2:A$850, 0))))), "Yes", IF(ISNUMBER(SEARCH("no", LOWER(INDEX(Paste_Here!F$2:F$850, MATCH(B494, Paste_Here!A$2:A$850, 0))))), "No", "")), ""), "")</f>
        <v/>
      </c>
      <c r="FU494" s="66"/>
      <c r="FV494" s="75" t="str">
        <f>IFERROR(IF(B494&lt;&gt;"", IF(ISNUMBER(SEARCH("english language learner", LOWER(INDEX(Paste_Here!C$2:C$850, MATCH(B494, Paste_Here!A$2:A$850, 0))))), "Yes", ""), ""), "")</f>
        <v/>
      </c>
      <c r="FW494" s="66"/>
      <c r="FX494" s="75" t="str">
        <f>IFERROR(IF(B494&lt;&gt;"", IF(OR(ISNUMBER(SEARCH("b", LOWER(INDEX(Paste_Here!J$2:J$850, MATCH(B494, Paste_Here!A$2:A$850, 0))))), ISNUMBER(SEARCH("h", LOWER(INDEX(Paste_Here!J$2:J$850, MATCH(B494, Paste_Here!A$2:A$850, 0))))), ISNUMBER(SEARCH("i", LOWER(INDEX(Paste_Here!J$2:J$850, MATCH(B494, Paste_Here!A$2:A$850, 0)))))), "Yes", IF(INDEX(Paste_Here!J$2:J$850, MATCH(B494, Paste_Here!A$2:A$850, 0))&lt;&gt;"", "No", "")), ""), "")</f>
        <v/>
      </c>
      <c r="FY494" s="66"/>
      <c r="FZ494" s="75" t="str">
        <f>IFERROR(IF(B494&lt;&gt;"", IF(ISNUMBER(SEARCH("yes", LOWER(INDEX(Paste_Here!K$2:K$850, MATCH(B494, Paste_Here!A$2:A$850, 0))))), "Yes", IF(ISNUMBER(SEARCH("no", LOWER(INDEX(Paste_Here!K$2:K$850, MATCH(B494, Paste_Here!A$2:A$850, 0))))), "No", "")), ""), "")</f>
        <v/>
      </c>
      <c r="GA494" s="66"/>
      <c r="GB494" s="75" t="str">
        <f>IFERROR(IF(B494&lt;&gt;"", IF(ISNUMBER(SEARCH("transitional 2", LOWER(INDEX(Paste_Here!C$2:C$850, MATCH(B494, Paste_Here!A$2:A$850, 0))))), "T2",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GC494" s="66"/>
      <c r="GD494" s="75"/>
      <c r="GE494" s="66"/>
      <c r="GF494" s="75"/>
      <c r="GG494" s="66"/>
      <c r="GH494" s="75"/>
      <c r="GI494" s="66"/>
      <c r="GK494" s="1" t="str" cm="1">
        <f t="array" ref="GK494">IFERROR(INDEX(Paste_Here!$B$2:$B$850, MATCH(0, COUNTIF(GK$4:GK493, Paste_Here!$B$2:$B$850) + IF(Paste_Here!$B$2:$B$850="", 1, 0), 0)), "")</f>
        <v/>
      </c>
      <c r="GL494" s="1" t="str">
        <f>IF(GK494&lt;&gt;"", INDEX(Paste_Here!$A$2:$A$850, MATCH(GK494, Paste_Here!$B$2:$B$850, 0)), "")</f>
        <v/>
      </c>
      <c r="GM494" s="1" t="str">
        <f t="shared" si="103"/>
        <v/>
      </c>
      <c r="GN494" s="1" t="str" cm="1">
        <f t="array" ref="GN494">IFERROR(INDEX($GM$5:$GM$850, MATCH(SMALL(IF($GM$5:$GM$850&lt;&gt;"", COUNTIF($GM$5:$GM$850, "&lt;"&amp;$GM$5:$GM$850)+1), ROW()-ROW($GN$5)+1), COUNTIF($GM$5:$GM$850, "&lt;"&amp;$GM$5:$GM$850)+1, 0)), "")</f>
        <v/>
      </c>
    </row>
    <row r="495" spans="1:196">
      <c r="A495" s="66"/>
      <c r="B495" s="75" t="str">
        <f t="shared" si="91"/>
        <v/>
      </c>
      <c r="C495" s="66"/>
      <c r="D495" s="75" t="str">
        <f>IFERROR(IF(AND(INDEX(Paste_Here!N$2:N$850, MATCH(B495, Paste_Here!A$2:A$850, 0)) = ""), "", IF(UPPER(INDEX(Paste_Here!N$2:N$850, MATCH(B495, Paste_Here!A$2:A$850, 0))) = "YES", "Yes", IF(UPPER(INDEX(Paste_Here!N$2:N$850, MATCH(B495, Paste_Here!A$2:A$850, 0))) = "NO", "No", ""))), "")</f>
        <v/>
      </c>
      <c r="E495" s="66"/>
      <c r="F495" s="75" t="str">
        <f t="shared" si="98"/>
        <v/>
      </c>
      <c r="G495" s="66"/>
      <c r="H495" s="75" t="str">
        <f t="shared" si="99"/>
        <v/>
      </c>
      <c r="I495" s="66"/>
      <c r="J495" s="75" t="str">
        <f t="shared" si="100"/>
        <v/>
      </c>
      <c r="K495" s="66"/>
      <c r="L495" s="75"/>
      <c r="M495" s="66"/>
      <c r="N495" s="75" t="str">
        <f>IFERROR(IF(B495&lt;&gt;"", IF(AND(INDEX(Paste_Here!AW$2:AW$850, MATCH(B495, Paste_Here!A$2:A$850, 0))&lt;&gt;"", ISNUMBER(VALUE(INDEX(Paste_Here!AW$2:AW$850, MATCH(B495, Paste_Here!A$2:A$850, 0))))), INDEX(Paste_Here!AW$2:AW$850, MATCH(B495, Paste_Here!A$2:A$850, 0)), ""), ""), "")</f>
        <v/>
      </c>
      <c r="O495" s="66"/>
      <c r="P495" s="75" t="str">
        <f>IFERROR(IF(B495&lt;&gt;"", IF(AND(INDEX(Paste_Here!AX$2:AX$850, MATCH(B495, Paste_Here!A$2:A$850, 0))&lt;&gt;"", ISNUMBER(VALUE(INDEX(Paste_Here!AX$2:AX$850, MATCH(B495, Paste_Here!A$2:A$850, 0))))), INDEX(Paste_Here!AX$2:AX$850, MATCH(B495, Paste_Here!A$2:A$850, 0)), ""), ""), "")</f>
        <v/>
      </c>
      <c r="Q495" s="66"/>
      <c r="R495" s="75" t="str">
        <f>IFERROR(IF(B495&lt;&gt;"", IF(AND(INDEX(Paste_Here!AU$2:AU$850, MATCH(B495, Paste_Here!A$2:A$850, 0))&lt;&gt;"", ISNUMBER(VALUE(INDEX(Paste_Here!AU$2:AU$850, MATCH(B495, Paste_Here!A$2:A$850, 0))))), INDEX(Paste_Here!AU$2:AU$850, MATCH(B495, Paste_Here!A$2:A$850, 0)), ""), ""), "")</f>
        <v/>
      </c>
      <c r="S495" s="66"/>
      <c r="T495" s="75" t="str">
        <f>IFERROR(IF(B495&lt;&gt;"", IF(AND(INDEX(Paste_Here!AV$2:AV$850, MATCH(B495, Paste_Here!A$2:A$850, 0))&lt;&gt;"", ISNUMBER(VALUE(INDEX(Paste_Here!AV$2:AV$850, MATCH(B495, Paste_Here!A$2:A$850, 0))))), INDEX(Paste_Here!AV$2:AV$850, MATCH(B495, Paste_Here!A$2:A$850, 0)), ""), ""), "")</f>
        <v/>
      </c>
      <c r="U495" s="66"/>
      <c r="W495" s="66"/>
      <c r="Y495" s="66"/>
      <c r="Z495" s="66"/>
      <c r="AA495" s="75" t="str">
        <f t="shared" si="92"/>
        <v/>
      </c>
      <c r="AB495" s="66"/>
      <c r="AC495" s="75"/>
      <c r="AD495" s="66"/>
      <c r="AE495" s="98"/>
      <c r="AF495" s="66"/>
      <c r="AG495" s="75"/>
      <c r="AH495" s="66"/>
      <c r="AI495" s="75" t="str">
        <f>IFERROR(IF(B495&lt;&gt;"", IF(AND(INDEX(Paste_Here!AC$2:AC$850, MATCH(B495, Paste_Here!A$2:A$850, 0))&lt;&gt;"", ISNUMBER(VALUE(INDEX(Paste_Here!AC$2:AC$850, MATCH(B495, Paste_Here!A$2:A$850, 0))))), INDEX(Paste_Here!AC$2:AC$850, MATCH(B495, Paste_Here!A$2:A$850, 0)), ""), ""), "")</f>
        <v/>
      </c>
      <c r="AJ495" s="66"/>
      <c r="AK495" s="75" t="str">
        <f>IFERROR(IF(B495&lt;&gt;"", IF(ISNUMBER(SEARCH("highrisk", LOWER(INDEX(Paste_Here!AD$2:AD$850, MATCH(B495, Paste_Here!A$2:A$850, 0))))), "High Risk", IF(ISNUMBER(SEARCH("lowrisk", LOWER(INDEX(Paste_Here!AD$2:AD$850, MATCH(B495, Paste_Here!A$2:A$850, 0))))), "Low Risk", IF(ISNUMBER(SEARCH("somerisk", LOWER(INDEX(Paste_Here!AD$2:AD$850, MATCH(B495, Paste_Here!A$2:A$850, 0))))), "Some Risk", IF(ISNUMBER(SEARCH("ot", LOWER(INDEX(Paste_Here!AD$2:AD$850, MATCH(B495, Paste_Here!A$2:A$850, 0))))), "OT", "")))), ""), "")</f>
        <v/>
      </c>
      <c r="AL495" s="66"/>
      <c r="AM495" s="75"/>
      <c r="AN495" s="66"/>
      <c r="AO495" s="75" t="str">
        <f>IFERROR(IF(B495&lt;&gt;"", IF(AND(INDEX(Paste_Here!M$2:M$850, MATCH(B495, Paste_Here!A$2:A$850, 0))&lt;&gt;"", ISNUMBER(VALUE(INDEX(Paste_Here!M$2:M$850, MATCH(B495, Paste_Here!A$2:A$850, 0))))), INDEX(Paste_Here!M$2:M$850, MATCH(B495, Paste_Here!A$2:A$850, 0)), ""), ""), "")</f>
        <v/>
      </c>
      <c r="AP495" s="66"/>
      <c r="AQ495" s="75" t="str">
        <f>IFERROR(IF(B495&lt;&gt;"", IF(ISNUMBER(SEARCH("highrisk", LOWER(INDEX(Paste_Here!N$2:N$850, MATCH(B495, Paste_Here!A$2:A$850, 0))))), "High Risk", IF(ISNUMBER(SEARCH("lowrisk", LOWER(INDEX(Paste_Here!N$2:N$850, MATCH(B495, Paste_Here!A$2:A$850, 0))))), "Low Risk", IF(ISNUMBER(SEARCH("somerisk", LOWER(INDEX(Paste_Here!N$2:N$850, MATCH(B495, Paste_Here!A$2:A$850, 0))))), "Some Risk", IF(ISNUMBER(SEARCH("ot", LOWER(INDEX(Paste_Here!N$2:N$850, MATCH(B495, Paste_Here!A$2:A$850, 0))))), "OT", "")))), ""), "")</f>
        <v/>
      </c>
      <c r="AT495" s="66"/>
      <c r="AU495" s="103"/>
      <c r="AV495" s="66"/>
      <c r="AW495" s="66"/>
      <c r="AX495" s="75" t="str">
        <f t="shared" si="93"/>
        <v/>
      </c>
      <c r="AY495" s="66"/>
      <c r="AZ495" s="75"/>
      <c r="BA495" s="66"/>
      <c r="BB495" s="75"/>
      <c r="BC495" s="66"/>
      <c r="BD495" s="75"/>
      <c r="BE495" s="66"/>
      <c r="BF495" s="75" t="str">
        <f>IFERROR(IF(B495&lt;&gt;"", IF(AND(INDEX(Paste_Here!AE$2:AE$850, MATCH(B495, Paste_Here!A$2:A$850, 0))&lt;&gt;"", ISNUMBER(VALUE(INDEX(Paste_Here!AE$2:AE$850, MATCH(B495, Paste_Here!A$2:A$850, 0))))), INDEX(Paste_Here!AE$2:AE$850, MATCH(B495, Paste_Here!A$2:A$850, 0)), ""), ""), "")</f>
        <v/>
      </c>
      <c r="BG495" s="66"/>
      <c r="BH495" s="75" t="str">
        <f>IFERROR(IF(B495&lt;&gt;"", IF(ISNUMBER(SEARCH("highrisk", LOWER(INDEX(Paste_Here!AF$2:AF$850, MATCH(B495, Paste_Here!A$2:A$850, 0))))), "High Risk", IF(ISNUMBER(SEARCH("lowrisk", LOWER(INDEX(Paste_Here!AF$2:AF$850, MATCH(B495, Paste_Here!A$2:A$850, 0))))), "Low Risk", IF(ISNUMBER(SEARCH("somerisk", LOWER(INDEX(Paste_Here!AF$2:AF$850, MATCH(B495, Paste_Here!A$2:A$850, 0))))), "Some Risk", IF(ISNUMBER(SEARCH("ot", LOWER(INDEX(Paste_Here!AF$2:AF$850, MATCH(B495, Paste_Here!A$2:A$850, 0))))), "OT", "")))), ""), "")</f>
        <v/>
      </c>
      <c r="BI495" s="66"/>
      <c r="BJ495" s="75"/>
      <c r="BK495" s="66"/>
      <c r="BL495" s="75" t="str">
        <f>IFERROR(IF(B495&lt;&gt;"", IF(AND(INDEX(Paste_Here!O$2:O$850, MATCH(B495, Paste_Here!A$2:A$850, 0))&lt;&gt;"", ISNUMBER(VALUE(INDEX(Paste_Here!O$2:O$850, MATCH(B495, Paste_Here!A$2:A$850, 0))))), INDEX(Paste_Here!O$2:O$850, MATCH(B495, Paste_Here!A$2:A$850, 0)), ""), ""), "")</f>
        <v/>
      </c>
      <c r="BM495" s="66"/>
      <c r="BN495" s="75" t="str">
        <f>IFERROR(IF(B495&lt;&gt;"", IF(ISNUMBER(SEARCH("highrisk", LOWER(INDEX(Paste_Here!P$2:P$850, MATCH(B495, Paste_Here!A$2:A$850, 0))))), "High Risk", IF(ISNUMBER(SEARCH("lowrisk", LOWER(INDEX(Paste_Here!P$2:P$850, MATCH(B495, Paste_Here!A$2:A$850, 0))))), "Low Risk", IF(ISNUMBER(SEARCH("somerisk", LOWER(INDEX(Paste_Here!P$2:P$850, MATCH(B495, Paste_Here!A$2:A$850, 0))))), "Some Risk", IF(ISNUMBER(SEARCH("ot", LOWER(INDEX(Paste_Here!P$2:P$850, MATCH(B495, Paste_Here!A$2:A$850, 0))))), "OT", "")))), ""), "")</f>
        <v/>
      </c>
      <c r="BQ495" s="66"/>
      <c r="BR495" s="75"/>
      <c r="BS495" s="66"/>
      <c r="BT495" s="66"/>
      <c r="BU495" s="75" t="str">
        <f t="shared" si="94"/>
        <v/>
      </c>
      <c r="BV495" s="66"/>
      <c r="BW495" s="75"/>
      <c r="BX495" s="66"/>
      <c r="BY495" s="75"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BZ495" s="66"/>
      <c r="CA495" s="75"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CB495" s="66"/>
      <c r="CC495" s="75"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CD495" s="66"/>
      <c r="CE495" s="75"/>
      <c r="CF495" s="66"/>
      <c r="CK495" s="75"/>
      <c r="CL495" s="66"/>
      <c r="CM495" s="75"/>
      <c r="CN495" s="66"/>
      <c r="CO495" s="75"/>
      <c r="CP495" s="66"/>
      <c r="CQ495" s="66"/>
      <c r="CR495" s="75" t="str">
        <f t="shared" si="95"/>
        <v/>
      </c>
      <c r="CS495" s="66"/>
      <c r="CT495" s="75"/>
      <c r="CU495" s="66"/>
      <c r="CV495" s="75"/>
      <c r="CW495" s="66"/>
      <c r="CX495" s="75"/>
      <c r="CY495" s="66"/>
      <c r="CZ495" s="75"/>
      <c r="DA495" s="66"/>
      <c r="DB495" s="75" t="str">
        <f>IFERROR(IF(B495&lt;&gt;"", IF(AND(INDEX(Paste_Here!AK$2:AK$850, MATCH(B495, Paste_Here!A$2:A$850, 0))&lt;&gt;"", ISNUMBER(VALUE(INDEX(Paste_Here!AK$2:AK$850, MATCH(B495, Paste_Here!A$2:A$850, 0))))), INDEX(Paste_Here!AK$2:AK$850, MATCH(B495, Paste_Here!A$2:A$850, 0)), ""), ""), "")</f>
        <v/>
      </c>
      <c r="DC495" s="66"/>
      <c r="DD495" s="75" t="str">
        <f>IFERROR(IF(B495&lt;&gt;"", IF(ISNUMBER(SEARCH("highrisk", LOWER(INDEX(Paste_Here!AL$2:AL$850, MATCH(B495, Paste_Here!A$2:A$850, 0))))), "High Risk", IF(ISNUMBER(SEARCH("lowrisk", LOWER(INDEX(Paste_Here!AL$2:AL$850, MATCH(B495, Paste_Here!A$2:A$850, 0))))), "Low Risk", IF(ISNUMBER(SEARCH("somerisk", LOWER(INDEX(Paste_Here!AL$2:AL$850, MATCH(B495, Paste_Here!A$2:A$850, 0))))), "Some Risk", IF(ISNUMBER(SEARCH("ot", LOWER(INDEX(Paste_Here!AL$2:AL$850, MATCH(B495, Paste_Here!A$2:A$850, 0))))), "OT", "")))), ""), "")</f>
        <v/>
      </c>
      <c r="DE495" s="66"/>
      <c r="DF495" s="75" t="str">
        <f>IFERROR(IF(B495&lt;&gt;"", IF(AND(INDEX(Paste_Here!AM$2:AM$850, MATCH(B495, Paste_Here!A$2:A$850, 0))&lt;&gt;"", ISNUMBER(VALUE(INDEX(Paste_Here!AM$2:AM$850, MATCH(B495, Paste_Here!A$2:A$850, 0))))), INDEX(Paste_Here!AM$2:AM$850, MATCH(B495, Paste_Here!A$2:A$850, 0)), ""), ""), "")</f>
        <v/>
      </c>
      <c r="DG495" s="66"/>
      <c r="DH495" s="75" t="str">
        <f>IFERROR(IF(B495&lt;&gt;"", IF(ISNUMBER(SEARCH("highrisk", LOWER(INDEX(Paste_Here!AN$2:AN$850, MATCH(B495, Paste_Here!A$2:A$850, 0))))), "High Risk", IF(ISNUMBER(SEARCH("lowrisk", LOWER(INDEX(Paste_Here!AN$2:AN$850, MATCH(B495, Paste_Here!A$2:A$850, 0))))), "Low Risk", IF(ISNUMBER(SEARCH("somerisk", LOWER(INDEX(Paste_Here!AN$2:AN$850, MATCH(B495, Paste_Here!A$2:A$850, 0))))), "Some Risk", IF(ISNUMBER(SEARCH("ot", LOWER(INDEX(Paste_Here!AN$2:AN$850, MATCH(B495, Paste_Here!A$2:A$850, 0))))), "OT", "")))), ""), "")</f>
        <v/>
      </c>
      <c r="DI495" s="66"/>
      <c r="DJ495" s="66"/>
      <c r="DK495" s="75" t="str">
        <f t="shared" si="96"/>
        <v/>
      </c>
      <c r="DL495" s="66"/>
      <c r="DM495" s="75" t="str">
        <f>IFERROR(IF(B495&lt;&gt;"", IF(AND(INDEX(Paste_Here!Q$2:Q$850, MATCH(B495, Paste_Here!A$2:A$850, 0))&lt;&gt;"", ISNUMBER(VALUE(INDEX(Paste_Here!Q$2:Q$850, MATCH(B495, Paste_Here!A$2:A$850, 0))))), INDEX(Paste_Here!Q$2:Q$850, MATCH(B495, Paste_Here!A$2:A$850, 0)), ""), ""), "")</f>
        <v/>
      </c>
      <c r="DN495" s="66"/>
      <c r="DO495" s="75" t="str">
        <f>IFERROR(IF(B495&lt;&gt;"", IF(ISNUMBER(SEARCH("highrisk", LOWER(INDEX(Paste_Here!R$2:R$850, MATCH(B495, Paste_Here!A$2:A$850, 0))))), "High Risk", IF(ISNUMBER(SEARCH("lowrisk", LOWER(INDEX(Paste_Here!R$2:R$850, MATCH(B495, Paste_Here!A$2:A$850, 0))))), "Low Risk", IF(ISNUMBER(SEARCH("somerisk", LOWER(INDEX(Paste_Here!R$2:R$850, MATCH(B495, Paste_Here!A$2:A$850, 0))))), "Some Risk", IF(ISNUMBER(SEARCH("ot", LOWER(INDEX(Paste_Here!R$2:R$850, MATCH(B495, Paste_Here!A$2:A$850, 0))))), "OT", "")))), ""), "")</f>
        <v/>
      </c>
      <c r="DP495" s="66"/>
      <c r="DQ495" s="93" t="str">
        <f>IFERROR(IF(B495&lt;&gt;"", IF(AND(INDEX(Paste_Here!S$2:S$850, MATCH(B495, Paste_Here!A$2:A$850, 0))&lt;&gt;"", ISNUMBER(VALUE(INDEX(Paste_Here!S$2:S$850, MATCH(B495, Paste_Here!A$2:A$850, 0))))), INDEX(Paste_Here!S$2:S$850, MATCH(B495, Paste_Here!A$2:A$850, 0)), ""), ""), "")</f>
        <v/>
      </c>
      <c r="DR495" s="66"/>
      <c r="DS495" s="75"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IF(ISNUMBER(SEARCH("ot", LOWER(INDEX(Paste_Here!T$2:T$850, MATCH(B495, Paste_Here!A$2:A$850, 0))))), "OT", "")))), ""), "")</f>
        <v/>
      </c>
      <c r="DT495" s="66"/>
      <c r="DU495" s="75" t="str">
        <f>IFERROR(IF(B495&lt;&gt;"", IF(AND(INDEX(Paste_Here!U$2:U$850, MATCH(B495, Paste_Here!A$2:A$850, 0))&lt;&gt;"", ISNUMBER(VALUE(INDEX(Paste_Here!U$2:U$850, MATCH(B495, Paste_Here!A$2:A$850, 0))))), INDEX(Paste_Here!U$2:U$850, MATCH(B495, Paste_Here!A$2:A$850, 0)), ""), ""), "")</f>
        <v/>
      </c>
      <c r="DV495" s="66"/>
      <c r="DW495" s="93" t="str">
        <f>IFERROR(IF(B495&lt;&gt;"", IF(ISNUMBER(SEARCH("highrisk", LOWER(INDEX(Paste_Here!V$2:V$850, MATCH(B495, Paste_Here!A$2:A$850, 0))))), "High Risk", IF(ISNUMBER(SEARCH("lowrisk", LOWER(INDEX(Paste_Here!V$2:V$850, MATCH(B495, Paste_Here!A$2:A$850, 0))))), "Low Risk", IF(ISNUMBER(SEARCH("somerisk", LOWER(INDEX(Paste_Here!V$2:V$850, MATCH(B495, Paste_Here!A$2:A$850, 0))))), "Some Risk", IF(ISNUMBER(SEARCH("ot", LOWER(INDEX(Paste_Here!V$2:V$850, MATCH(B495, Paste_Here!A$2:A$850, 0))))), "OT", "")))), ""), "")</f>
        <v/>
      </c>
      <c r="DX495" s="66"/>
      <c r="DY495" s="75" t="str">
        <f>IFERROR(IF(B495&lt;&gt;"", IF(AND(INDEX(Paste_Here!W$2:W$850, MATCH(B495, Paste_Here!A$2:A$850, 0))&lt;&gt;"", ISNUMBER(VALUE(INDEX(Paste_Here!W$2:W$850, MATCH(B495, Paste_Here!A$2:A$850, 0))))), INDEX(Paste_Here!W$2:W$850, MATCH(B495, Paste_Here!A$2:A$850, 0)), ""), ""), "")</f>
        <v/>
      </c>
      <c r="DZ495" s="66"/>
      <c r="EA495" s="75" t="str">
        <f>IFERROR(IF(B495&lt;&gt;"", IF(ISNUMBER(SEARCH("highrisk", LOWER(INDEX(Paste_Here!X$2:X$850, MATCH(B495, Paste_Here!A$2:A$850, 0))))), "High Risk", IF(ISNUMBER(SEARCH("lowrisk", LOWER(INDEX(Paste_Here!X$2:X$850, MATCH(B495, Paste_Here!A$2:A$850, 0))))), "Low Risk", IF(ISNUMBER(SEARCH("somerisk", LOWER(INDEX(Paste_Here!X$2:X$850, MATCH(B495, Paste_Here!A$2:A$850, 0))))), "Some Risk", IF(ISNUMBER(SEARCH("ot", LOWER(INDEX(Paste_Here!X$2:X$850, MATCH(B495, Paste_Here!A$2:A$850, 0))))), "OT", "")))), ""), "")</f>
        <v/>
      </c>
      <c r="EB495" s="66"/>
      <c r="EC495" s="66"/>
      <c r="ED495" s="75" t="str">
        <f t="shared" si="101"/>
        <v/>
      </c>
      <c r="EE495" s="66"/>
      <c r="EF495" s="75" t="str">
        <f>IFERROR(IF(B495&lt;&gt;"", IF(AND(INDEX(Paste_Here!AO$2:AO$850, MATCH(B495, Paste_Here!A$2:A$850, 0))&lt;&gt;"", ISNUMBER(VALUE(INDEX(Paste_Here!AO$2:AO$850, MATCH(B495, Paste_Here!A$2:A$850, 0))))), INDEX(Paste_Here!AO$2:AO$850, MATCH(B495, Paste_Here!A$2:A$850, 0)), ""), ""), "")</f>
        <v/>
      </c>
      <c r="EG495" s="66"/>
      <c r="EH495" s="75" t="str">
        <f>IFERROR(IF(B495&lt;&gt;"", IF(ISNUMBER(SEARCH("highrisk", LOWER(INDEX(Paste_Here!AP$2:AP$850, MATCH(B495, Paste_Here!A$2:A$850, 0))))), "High Risk", IF(ISNUMBER(SEARCH("lowrisk", LOWER(INDEX(Paste_Here!AP$2:AP$850, MATCH(B495, Paste_Here!A$2:A$850, 0))))), "Low Risk", IF(ISNUMBER(SEARCH("somerisk", LOWER(INDEX(Paste_Here!AP$2:AP$850, MATCH(B495, Paste_Here!A$2:A$850, 0))))), "Some Risk", IF(ISNUMBER(SEARCH("ot", LOWER(INDEX(Paste_Here!AP$2:AP$850, MATCH(B495, Paste_Here!A$2:A$850, 0))))), "OT", "")))), ""), "")</f>
        <v/>
      </c>
      <c r="EI495" s="66"/>
      <c r="EJ495" s="93"/>
      <c r="EK495" s="66"/>
      <c r="EL495" s="75" t="str">
        <f>IFERROR(IF(B495&lt;&gt;"", IF(AND(INDEX(Paste_Here!AQ$2:AQ$850, MATCH(B495, Paste_Here!A$2:A$850, 0))&lt;&gt;"", ISNUMBER(VALUE(INDEX(Paste_Here!AQ$2:AQ$850, MATCH(B495, Paste_Here!A$2:A$850, 0))))), INDEX(Paste_Here!AQ$2:AQ$850, MATCH(B495, Paste_Here!A$2:A$850, 0)), ""), ""), "")</f>
        <v/>
      </c>
      <c r="EM495" s="66"/>
      <c r="EN495" s="75" t="str">
        <f>IFERROR(IF(B495&lt;&gt;"", IF(ISNUMBER(SEARCH("highrisk", LOWER(INDEX(Paste_Here!AR$2:AR$850, MATCH(B495, Paste_Here!A$2:A$850, 0))))), "High Risk", IF(ISNUMBER(SEARCH("lowrisk", LOWER(INDEX(Paste_Here!AR$2:AR$850, MATCH(B495, Paste_Here!A$2:A$850, 0))))), "Low Risk", IF(ISNUMBER(SEARCH("somerisk", LOWER(INDEX(Paste_Here!AR$2:AR$850, MATCH(B495, Paste_Here!A$2:A$850, 0))))), "Some Risk", IF(ISNUMBER(SEARCH("ot", LOWER(INDEX(Paste_Here!AR$2:AR$850, MATCH(B495, Paste_Here!A$2:A$850, 0))))), "OT", "")))), ""), "")</f>
        <v/>
      </c>
      <c r="EO495" s="66"/>
      <c r="EP495" s="93"/>
      <c r="EQ495" s="66"/>
      <c r="ER495" s="75"/>
      <c r="ES495" s="66"/>
      <c r="ET495" s="75"/>
      <c r="EU495" s="66"/>
      <c r="EV495" s="66"/>
      <c r="EW495" s="75" t="str">
        <f t="shared" si="102"/>
        <v/>
      </c>
      <c r="EX495" s="66"/>
      <c r="EY495" s="75" t="str">
        <f>IFERROR(IF(B495&lt;&gt;"", IF(AND(INDEX(Paste_Here!Y$2:Y$850, MATCH(B495, Paste_Here!A$2:A$850, 0))&lt;&gt;"", ISNUMBER(VALUE(INDEX(Paste_Here!Y$2:Y$850, MATCH(B495, Paste_Here!A$2:A$850, 0))))), INDEX(Paste_Here!Y$2:Y$850, MATCH(B495, Paste_Here!A$2:A$850, 0)), ""), ""), "")</f>
        <v/>
      </c>
      <c r="EZ495" s="66"/>
      <c r="FA495" s="75" t="str">
        <f>IFERROR(IF(B495&lt;&gt;"", IF(ISNUMBER(SEARCH("highrisk", LOWER(INDEX(Paste_Here!Z$2:Z$850, MATCH(B495, Paste_Here!A$2:A$850, 0))))), "High Risk", IF(ISNUMBER(SEARCH("lowrisk", LOWER(INDEX(Paste_Here!Z$2:Z$850, MATCH(B495, Paste_Here!A$2:A$850, 0))))), "Low Risk", IF(ISNUMBER(SEARCH("somerisk", LOWER(INDEX(Paste_Here!Z$2:Z$850, MATCH(B495, Paste_Here!A$2:A$850, 0))))), "Some Risk", IF(ISNUMBER(SEARCH("ot", LOWER(INDEX(Paste_Here!Z$2:Z$850, MATCH(B495, Paste_Here!A$2:A$850, 0))))), "OT", "")))), ""), "")</f>
        <v/>
      </c>
      <c r="FB495" s="66"/>
      <c r="FC495" s="93"/>
      <c r="FD495" s="66"/>
      <c r="FE495" s="75" t="str">
        <f>IFERROR(IF(B495&lt;&gt;"", IF(AND(INDEX(Paste_Here!AA$2:AA$850, MATCH(B495, Paste_Here!A$2:A$850, 0))&lt;&gt;"", ISNUMBER(VALUE(INDEX(Paste_Here!AA$2:AA$850, MATCH(B495, Paste_Here!A$2:A$850, 0))))), INDEX(Paste_Here!AA$2:AA$850, MATCH(B495, Paste_Here!A$2:A$850, 0)), ""), ""), "")</f>
        <v/>
      </c>
      <c r="FF495" s="66"/>
      <c r="FG495" s="75" t="str">
        <f>IFERROR(IF(B495&lt;&gt;"", IF(ISNUMBER(SEARCH("highrisk", LOWER(INDEX(Paste_Here!AB$2:AB$850, MATCH(B495, Paste_Here!A$2:A$850, 0))))), "High Risk", IF(ISNUMBER(SEARCH("lowrisk", LOWER(INDEX(Paste_Here!AB$2:AB$850, MATCH(B495, Paste_Here!A$2:A$850, 0))))), "Low Risk", IF(ISNUMBER(SEARCH("somerisk", LOWER(INDEX(Paste_Here!AB$2:AB$850, MATCH(B495, Paste_Here!A$2:A$850, 0))))), "Some Risk", IF(ISNUMBER(SEARCH("ot", LOWER(INDEX(Paste_Here!AB$2:AB$850, MATCH(B495, Paste_Here!A$2:A$850, 0))))), "OT", "")))), ""), "")</f>
        <v/>
      </c>
      <c r="FH495" s="66"/>
      <c r="FI495" s="93"/>
      <c r="FJ495" s="66"/>
      <c r="FK495" s="75"/>
      <c r="FL495" s="66"/>
      <c r="FM495" s="75"/>
      <c r="FN495" s="66"/>
      <c r="FO495" s="66"/>
      <c r="FP495" s="75" t="str">
        <f t="shared" si="97"/>
        <v/>
      </c>
      <c r="FQ495" s="66"/>
      <c r="FR495" s="75" t="str">
        <f>IFERROR(IF(B495&lt;&gt;"", IF(ISNUMBER(SEARCH("s", LOWER(INDEX(Paste_Here!L$2:L$850, MATCH(B495, Paste_Here!A$2:A$850, 0))))), "Yes", IF(INDEX(Paste_Here!L$2:L$850, MATCH(B495, Paste_Here!A$2:A$850, 0))&lt;&gt;"", "No", "")), ""), "")</f>
        <v/>
      </c>
      <c r="FS495" s="66"/>
      <c r="FT495" s="75" t="str">
        <f>IFERROR(IF(B495&lt;&gt;"", IF(ISNUMBER(SEARCH("yes", LOWER(INDEX(Paste_Here!F$2:F$850, MATCH(B495, Paste_Here!A$2:A$850, 0))))), "Yes", IF(ISNUMBER(SEARCH("no", LOWER(INDEX(Paste_Here!F$2:F$850, MATCH(B495, Paste_Here!A$2:A$850, 0))))), "No", "")), ""), "")</f>
        <v/>
      </c>
      <c r="FU495" s="66"/>
      <c r="FV495" s="75" t="str">
        <f>IFERROR(IF(B495&lt;&gt;"", IF(ISNUMBER(SEARCH("english language learner", LOWER(INDEX(Paste_Here!C$2:C$850, MATCH(B495, Paste_Here!A$2:A$850, 0))))), "Yes", ""), ""), "")</f>
        <v/>
      </c>
      <c r="FW495" s="66"/>
      <c r="FX495" s="75" t="str">
        <f>IFERROR(IF(B495&lt;&gt;"", IF(OR(ISNUMBER(SEARCH("b", LOWER(INDEX(Paste_Here!J$2:J$850, MATCH(B495, Paste_Here!A$2:A$850, 0))))), ISNUMBER(SEARCH("h", LOWER(INDEX(Paste_Here!J$2:J$850, MATCH(B495, Paste_Here!A$2:A$850, 0))))), ISNUMBER(SEARCH("i", LOWER(INDEX(Paste_Here!J$2:J$850, MATCH(B495, Paste_Here!A$2:A$850, 0)))))), "Yes", IF(INDEX(Paste_Here!J$2:J$850, MATCH(B495, Paste_Here!A$2:A$850, 0))&lt;&gt;"", "No", "")), ""), "")</f>
        <v/>
      </c>
      <c r="FY495" s="66"/>
      <c r="FZ495" s="75" t="str">
        <f>IFERROR(IF(B495&lt;&gt;"", IF(ISNUMBER(SEARCH("yes", LOWER(INDEX(Paste_Here!K$2:K$850, MATCH(B495, Paste_Here!A$2:A$850, 0))))), "Yes", IF(ISNUMBER(SEARCH("no", LOWER(INDEX(Paste_Here!K$2:K$850, MATCH(B495, Paste_Here!A$2:A$850, 0))))), "No", "")), ""), "")</f>
        <v/>
      </c>
      <c r="GA495" s="66"/>
      <c r="GB495" s="75" t="str">
        <f>IFERROR(IF(B495&lt;&gt;"", IF(ISNUMBER(SEARCH("transitional 2", LOWER(INDEX(Paste_Here!C$2:C$850, MATCH(B495, Paste_Here!A$2:A$850, 0))))), "T2",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GC495" s="66"/>
      <c r="GD495" s="75"/>
      <c r="GE495" s="66"/>
      <c r="GF495" s="75"/>
      <c r="GG495" s="66"/>
      <c r="GH495" s="75"/>
      <c r="GI495" s="66"/>
      <c r="GK495" s="1" t="str" cm="1">
        <f t="array" ref="GK495">IFERROR(INDEX(Paste_Here!$B$2:$B$850, MATCH(0, COUNTIF(GK$4:GK494, Paste_Here!$B$2:$B$850) + IF(Paste_Here!$B$2:$B$850="", 1, 0), 0)), "")</f>
        <v/>
      </c>
      <c r="GL495" s="1" t="str">
        <f>IF(GK495&lt;&gt;"", INDEX(Paste_Here!$A$2:$A$850, MATCH(GK495, Paste_Here!$B$2:$B$850, 0)), "")</f>
        <v/>
      </c>
      <c r="GM495" s="1" t="str">
        <f t="shared" si="103"/>
        <v/>
      </c>
      <c r="GN495" s="1" t="str" cm="1">
        <f t="array" ref="GN495">IFERROR(INDEX($GM$5:$GM$850, MATCH(SMALL(IF($GM$5:$GM$850&lt;&gt;"", COUNTIF($GM$5:$GM$850, "&lt;"&amp;$GM$5:$GM$850)+1), ROW()-ROW($GN$5)+1), COUNTIF($GM$5:$GM$850, "&lt;"&amp;$GM$5:$GM$850)+1, 0)), "")</f>
        <v/>
      </c>
    </row>
    <row r="496" spans="1:196">
      <c r="A496" s="66"/>
      <c r="B496" s="75" t="str">
        <f t="shared" si="91"/>
        <v/>
      </c>
      <c r="C496" s="66"/>
      <c r="D496" s="75" t="str">
        <f>IFERROR(IF(AND(INDEX(Paste_Here!N$2:N$850, MATCH(B496, Paste_Here!A$2:A$850, 0)) = ""), "", IF(UPPER(INDEX(Paste_Here!N$2:N$850, MATCH(B496, Paste_Here!A$2:A$850, 0))) = "YES", "Yes", IF(UPPER(INDEX(Paste_Here!N$2:N$850, MATCH(B496, Paste_Here!A$2:A$850, 0))) = "NO", "No", ""))), "")</f>
        <v/>
      </c>
      <c r="E496" s="66"/>
      <c r="F496" s="75" t="str">
        <f t="shared" si="98"/>
        <v/>
      </c>
      <c r="G496" s="66"/>
      <c r="H496" s="75" t="str">
        <f t="shared" si="99"/>
        <v/>
      </c>
      <c r="I496" s="66"/>
      <c r="J496" s="75" t="str">
        <f t="shared" si="100"/>
        <v/>
      </c>
      <c r="K496" s="66"/>
      <c r="L496" s="75"/>
      <c r="M496" s="66"/>
      <c r="N496" s="75" t="str">
        <f>IFERROR(IF(B496&lt;&gt;"", IF(AND(INDEX(Paste_Here!AW$2:AW$850, MATCH(B496, Paste_Here!A$2:A$850, 0))&lt;&gt;"", ISNUMBER(VALUE(INDEX(Paste_Here!AW$2:AW$850, MATCH(B496, Paste_Here!A$2:A$850, 0))))), INDEX(Paste_Here!AW$2:AW$850, MATCH(B496, Paste_Here!A$2:A$850, 0)), ""), ""), "")</f>
        <v/>
      </c>
      <c r="O496" s="66"/>
      <c r="P496" s="75" t="str">
        <f>IFERROR(IF(B496&lt;&gt;"", IF(AND(INDEX(Paste_Here!AX$2:AX$850, MATCH(B496, Paste_Here!A$2:A$850, 0))&lt;&gt;"", ISNUMBER(VALUE(INDEX(Paste_Here!AX$2:AX$850, MATCH(B496, Paste_Here!A$2:A$850, 0))))), INDEX(Paste_Here!AX$2:AX$850, MATCH(B496, Paste_Here!A$2:A$850, 0)), ""), ""), "")</f>
        <v/>
      </c>
      <c r="Q496" s="66"/>
      <c r="R496" s="75" t="str">
        <f>IFERROR(IF(B496&lt;&gt;"", IF(AND(INDEX(Paste_Here!AU$2:AU$850, MATCH(B496, Paste_Here!A$2:A$850, 0))&lt;&gt;"", ISNUMBER(VALUE(INDEX(Paste_Here!AU$2:AU$850, MATCH(B496, Paste_Here!A$2:A$850, 0))))), INDEX(Paste_Here!AU$2:AU$850, MATCH(B496, Paste_Here!A$2:A$850, 0)), ""), ""), "")</f>
        <v/>
      </c>
      <c r="S496" s="66"/>
      <c r="T496" s="75" t="str">
        <f>IFERROR(IF(B496&lt;&gt;"", IF(AND(INDEX(Paste_Here!AV$2:AV$850, MATCH(B496, Paste_Here!A$2:A$850, 0))&lt;&gt;"", ISNUMBER(VALUE(INDEX(Paste_Here!AV$2:AV$850, MATCH(B496, Paste_Here!A$2:A$850, 0))))), INDEX(Paste_Here!AV$2:AV$850, MATCH(B496, Paste_Here!A$2:A$850, 0)), ""), ""), "")</f>
        <v/>
      </c>
      <c r="U496" s="66"/>
      <c r="W496" s="66"/>
      <c r="Y496" s="66"/>
      <c r="Z496" s="66"/>
      <c r="AA496" s="75" t="str">
        <f t="shared" si="92"/>
        <v/>
      </c>
      <c r="AB496" s="66"/>
      <c r="AC496" s="75"/>
      <c r="AD496" s="66"/>
      <c r="AE496" s="98"/>
      <c r="AF496" s="66"/>
      <c r="AG496" s="75"/>
      <c r="AH496" s="66"/>
      <c r="AI496" s="75" t="str">
        <f>IFERROR(IF(B496&lt;&gt;"", IF(AND(INDEX(Paste_Here!AC$2:AC$850, MATCH(B496, Paste_Here!A$2:A$850, 0))&lt;&gt;"", ISNUMBER(VALUE(INDEX(Paste_Here!AC$2:AC$850, MATCH(B496, Paste_Here!A$2:A$850, 0))))), INDEX(Paste_Here!AC$2:AC$850, MATCH(B496, Paste_Here!A$2:A$850, 0)), ""), ""), "")</f>
        <v/>
      </c>
      <c r="AJ496" s="66"/>
      <c r="AK496" s="75" t="str">
        <f>IFERROR(IF(B496&lt;&gt;"", IF(ISNUMBER(SEARCH("highrisk", LOWER(INDEX(Paste_Here!AD$2:AD$850, MATCH(B496, Paste_Here!A$2:A$850, 0))))), "High Risk", IF(ISNUMBER(SEARCH("lowrisk", LOWER(INDEX(Paste_Here!AD$2:AD$850, MATCH(B496, Paste_Here!A$2:A$850, 0))))), "Low Risk", IF(ISNUMBER(SEARCH("somerisk", LOWER(INDEX(Paste_Here!AD$2:AD$850, MATCH(B496, Paste_Here!A$2:A$850, 0))))), "Some Risk", IF(ISNUMBER(SEARCH("ot", LOWER(INDEX(Paste_Here!AD$2:AD$850, MATCH(B496, Paste_Here!A$2:A$850, 0))))), "OT", "")))), ""), "")</f>
        <v/>
      </c>
      <c r="AL496" s="66"/>
      <c r="AM496" s="75"/>
      <c r="AN496" s="66"/>
      <c r="AO496" s="75" t="str">
        <f>IFERROR(IF(B496&lt;&gt;"", IF(AND(INDEX(Paste_Here!M$2:M$850, MATCH(B496, Paste_Here!A$2:A$850, 0))&lt;&gt;"", ISNUMBER(VALUE(INDEX(Paste_Here!M$2:M$850, MATCH(B496, Paste_Here!A$2:A$850, 0))))), INDEX(Paste_Here!M$2:M$850, MATCH(B496, Paste_Here!A$2:A$850, 0)), ""), ""), "")</f>
        <v/>
      </c>
      <c r="AP496" s="66"/>
      <c r="AQ496" s="75" t="str">
        <f>IFERROR(IF(B496&lt;&gt;"", IF(ISNUMBER(SEARCH("highrisk", LOWER(INDEX(Paste_Here!N$2:N$850, MATCH(B496, Paste_Here!A$2:A$850, 0))))), "High Risk", IF(ISNUMBER(SEARCH("lowrisk", LOWER(INDEX(Paste_Here!N$2:N$850, MATCH(B496, Paste_Here!A$2:A$850, 0))))), "Low Risk", IF(ISNUMBER(SEARCH("somerisk", LOWER(INDEX(Paste_Here!N$2:N$850, MATCH(B496, Paste_Here!A$2:A$850, 0))))), "Some Risk", IF(ISNUMBER(SEARCH("ot", LOWER(INDEX(Paste_Here!N$2:N$850, MATCH(B496, Paste_Here!A$2:A$850, 0))))), "OT", "")))), ""), "")</f>
        <v/>
      </c>
      <c r="AT496" s="66"/>
      <c r="AU496" s="103"/>
      <c r="AV496" s="66"/>
      <c r="AW496" s="66"/>
      <c r="AX496" s="75" t="str">
        <f t="shared" si="93"/>
        <v/>
      </c>
      <c r="AY496" s="66"/>
      <c r="AZ496" s="75"/>
      <c r="BA496" s="66"/>
      <c r="BB496" s="75"/>
      <c r="BC496" s="66"/>
      <c r="BD496" s="75"/>
      <c r="BE496" s="66"/>
      <c r="BF496" s="75" t="str">
        <f>IFERROR(IF(B496&lt;&gt;"", IF(AND(INDEX(Paste_Here!AE$2:AE$850, MATCH(B496, Paste_Here!A$2:A$850, 0))&lt;&gt;"", ISNUMBER(VALUE(INDEX(Paste_Here!AE$2:AE$850, MATCH(B496, Paste_Here!A$2:A$850, 0))))), INDEX(Paste_Here!AE$2:AE$850, MATCH(B496, Paste_Here!A$2:A$850, 0)), ""), ""), "")</f>
        <v/>
      </c>
      <c r="BG496" s="66"/>
      <c r="BH496" s="75" t="str">
        <f>IFERROR(IF(B496&lt;&gt;"", IF(ISNUMBER(SEARCH("highrisk", LOWER(INDEX(Paste_Here!AF$2:AF$850, MATCH(B496, Paste_Here!A$2:A$850, 0))))), "High Risk", IF(ISNUMBER(SEARCH("lowrisk", LOWER(INDEX(Paste_Here!AF$2:AF$850, MATCH(B496, Paste_Here!A$2:A$850, 0))))), "Low Risk", IF(ISNUMBER(SEARCH("somerisk", LOWER(INDEX(Paste_Here!AF$2:AF$850, MATCH(B496, Paste_Here!A$2:A$850, 0))))), "Some Risk", IF(ISNUMBER(SEARCH("ot", LOWER(INDEX(Paste_Here!AF$2:AF$850, MATCH(B496, Paste_Here!A$2:A$850, 0))))), "OT", "")))), ""), "")</f>
        <v/>
      </c>
      <c r="BI496" s="66"/>
      <c r="BJ496" s="75"/>
      <c r="BK496" s="66"/>
      <c r="BL496" s="75" t="str">
        <f>IFERROR(IF(B496&lt;&gt;"", IF(AND(INDEX(Paste_Here!O$2:O$850, MATCH(B496, Paste_Here!A$2:A$850, 0))&lt;&gt;"", ISNUMBER(VALUE(INDEX(Paste_Here!O$2:O$850, MATCH(B496, Paste_Here!A$2:A$850, 0))))), INDEX(Paste_Here!O$2:O$850, MATCH(B496, Paste_Here!A$2:A$850, 0)), ""), ""), "")</f>
        <v/>
      </c>
      <c r="BM496" s="66"/>
      <c r="BN496" s="75" t="str">
        <f>IFERROR(IF(B496&lt;&gt;"", IF(ISNUMBER(SEARCH("highrisk", LOWER(INDEX(Paste_Here!P$2:P$850, MATCH(B496, Paste_Here!A$2:A$850, 0))))), "High Risk", IF(ISNUMBER(SEARCH("lowrisk", LOWER(INDEX(Paste_Here!P$2:P$850, MATCH(B496, Paste_Here!A$2:A$850, 0))))), "Low Risk", IF(ISNUMBER(SEARCH("somerisk", LOWER(INDEX(Paste_Here!P$2:P$850, MATCH(B496, Paste_Here!A$2:A$850, 0))))), "Some Risk", IF(ISNUMBER(SEARCH("ot", LOWER(INDEX(Paste_Here!P$2:P$850, MATCH(B496, Paste_Here!A$2:A$850, 0))))), "OT", "")))), ""), "")</f>
        <v/>
      </c>
      <c r="BQ496" s="66"/>
      <c r="BR496" s="75"/>
      <c r="BS496" s="66"/>
      <c r="BT496" s="66"/>
      <c r="BU496" s="75" t="str">
        <f t="shared" si="94"/>
        <v/>
      </c>
      <c r="BV496" s="66"/>
      <c r="BW496" s="75"/>
      <c r="BX496" s="66"/>
      <c r="BY496" s="75"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BZ496" s="66"/>
      <c r="CA496" s="75"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CB496" s="66"/>
      <c r="CC496" s="75"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CD496" s="66"/>
      <c r="CE496" s="75"/>
      <c r="CF496" s="66"/>
      <c r="CK496" s="75"/>
      <c r="CL496" s="66"/>
      <c r="CM496" s="75"/>
      <c r="CN496" s="66"/>
      <c r="CO496" s="75"/>
      <c r="CP496" s="66"/>
      <c r="CQ496" s="66"/>
      <c r="CR496" s="75" t="str">
        <f t="shared" si="95"/>
        <v/>
      </c>
      <c r="CS496" s="66"/>
      <c r="CT496" s="75"/>
      <c r="CU496" s="66"/>
      <c r="CV496" s="75"/>
      <c r="CW496" s="66"/>
      <c r="CX496" s="75"/>
      <c r="CY496" s="66"/>
      <c r="CZ496" s="75"/>
      <c r="DA496" s="66"/>
      <c r="DB496" s="75" t="str">
        <f>IFERROR(IF(B496&lt;&gt;"", IF(AND(INDEX(Paste_Here!AK$2:AK$850, MATCH(B496, Paste_Here!A$2:A$850, 0))&lt;&gt;"", ISNUMBER(VALUE(INDEX(Paste_Here!AK$2:AK$850, MATCH(B496, Paste_Here!A$2:A$850, 0))))), INDEX(Paste_Here!AK$2:AK$850, MATCH(B496, Paste_Here!A$2:A$850, 0)), ""), ""), "")</f>
        <v/>
      </c>
      <c r="DC496" s="66"/>
      <c r="DD496" s="75" t="str">
        <f>IFERROR(IF(B496&lt;&gt;"", IF(ISNUMBER(SEARCH("highrisk", LOWER(INDEX(Paste_Here!AL$2:AL$850, MATCH(B496, Paste_Here!A$2:A$850, 0))))), "High Risk", IF(ISNUMBER(SEARCH("lowrisk", LOWER(INDEX(Paste_Here!AL$2:AL$850, MATCH(B496, Paste_Here!A$2:A$850, 0))))), "Low Risk", IF(ISNUMBER(SEARCH("somerisk", LOWER(INDEX(Paste_Here!AL$2:AL$850, MATCH(B496, Paste_Here!A$2:A$850, 0))))), "Some Risk", IF(ISNUMBER(SEARCH("ot", LOWER(INDEX(Paste_Here!AL$2:AL$850, MATCH(B496, Paste_Here!A$2:A$850, 0))))), "OT", "")))), ""), "")</f>
        <v/>
      </c>
      <c r="DE496" s="66"/>
      <c r="DF496" s="75" t="str">
        <f>IFERROR(IF(B496&lt;&gt;"", IF(AND(INDEX(Paste_Here!AM$2:AM$850, MATCH(B496, Paste_Here!A$2:A$850, 0))&lt;&gt;"", ISNUMBER(VALUE(INDEX(Paste_Here!AM$2:AM$850, MATCH(B496, Paste_Here!A$2:A$850, 0))))), INDEX(Paste_Here!AM$2:AM$850, MATCH(B496, Paste_Here!A$2:A$850, 0)), ""), ""), "")</f>
        <v/>
      </c>
      <c r="DG496" s="66"/>
      <c r="DH496" s="75" t="str">
        <f>IFERROR(IF(B496&lt;&gt;"", IF(ISNUMBER(SEARCH("highrisk", LOWER(INDEX(Paste_Here!AN$2:AN$850, MATCH(B496, Paste_Here!A$2:A$850, 0))))), "High Risk", IF(ISNUMBER(SEARCH("lowrisk", LOWER(INDEX(Paste_Here!AN$2:AN$850, MATCH(B496, Paste_Here!A$2:A$850, 0))))), "Low Risk", IF(ISNUMBER(SEARCH("somerisk", LOWER(INDEX(Paste_Here!AN$2:AN$850, MATCH(B496, Paste_Here!A$2:A$850, 0))))), "Some Risk", IF(ISNUMBER(SEARCH("ot", LOWER(INDEX(Paste_Here!AN$2:AN$850, MATCH(B496, Paste_Here!A$2:A$850, 0))))), "OT", "")))), ""), "")</f>
        <v/>
      </c>
      <c r="DI496" s="66"/>
      <c r="DJ496" s="66"/>
      <c r="DK496" s="75" t="str">
        <f t="shared" si="96"/>
        <v/>
      </c>
      <c r="DL496" s="66"/>
      <c r="DM496" s="75" t="str">
        <f>IFERROR(IF(B496&lt;&gt;"", IF(AND(INDEX(Paste_Here!Q$2:Q$850, MATCH(B496, Paste_Here!A$2:A$850, 0))&lt;&gt;"", ISNUMBER(VALUE(INDEX(Paste_Here!Q$2:Q$850, MATCH(B496, Paste_Here!A$2:A$850, 0))))), INDEX(Paste_Here!Q$2:Q$850, MATCH(B496, Paste_Here!A$2:A$850, 0)), ""), ""), "")</f>
        <v/>
      </c>
      <c r="DN496" s="66"/>
      <c r="DO496" s="75" t="str">
        <f>IFERROR(IF(B496&lt;&gt;"", IF(ISNUMBER(SEARCH("highrisk", LOWER(INDEX(Paste_Here!R$2:R$850, MATCH(B496, Paste_Here!A$2:A$850, 0))))), "High Risk", IF(ISNUMBER(SEARCH("lowrisk", LOWER(INDEX(Paste_Here!R$2:R$850, MATCH(B496, Paste_Here!A$2:A$850, 0))))), "Low Risk", IF(ISNUMBER(SEARCH("somerisk", LOWER(INDEX(Paste_Here!R$2:R$850, MATCH(B496, Paste_Here!A$2:A$850, 0))))), "Some Risk", IF(ISNUMBER(SEARCH("ot", LOWER(INDEX(Paste_Here!R$2:R$850, MATCH(B496, Paste_Here!A$2:A$850, 0))))), "OT", "")))), ""), "")</f>
        <v/>
      </c>
      <c r="DP496" s="66"/>
      <c r="DQ496" s="93" t="str">
        <f>IFERROR(IF(B496&lt;&gt;"", IF(AND(INDEX(Paste_Here!S$2:S$850, MATCH(B496, Paste_Here!A$2:A$850, 0))&lt;&gt;"", ISNUMBER(VALUE(INDEX(Paste_Here!S$2:S$850, MATCH(B496, Paste_Here!A$2:A$850, 0))))), INDEX(Paste_Here!S$2:S$850, MATCH(B496, Paste_Here!A$2:A$850, 0)), ""), ""), "")</f>
        <v/>
      </c>
      <c r="DR496" s="66"/>
      <c r="DS496" s="75"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IF(ISNUMBER(SEARCH("ot", LOWER(INDEX(Paste_Here!T$2:T$850, MATCH(B496, Paste_Here!A$2:A$850, 0))))), "OT", "")))), ""), "")</f>
        <v/>
      </c>
      <c r="DT496" s="66"/>
      <c r="DU496" s="75" t="str">
        <f>IFERROR(IF(B496&lt;&gt;"", IF(AND(INDEX(Paste_Here!U$2:U$850, MATCH(B496, Paste_Here!A$2:A$850, 0))&lt;&gt;"", ISNUMBER(VALUE(INDEX(Paste_Here!U$2:U$850, MATCH(B496, Paste_Here!A$2:A$850, 0))))), INDEX(Paste_Here!U$2:U$850, MATCH(B496, Paste_Here!A$2:A$850, 0)), ""), ""), "")</f>
        <v/>
      </c>
      <c r="DV496" s="66"/>
      <c r="DW496" s="93" t="str">
        <f>IFERROR(IF(B496&lt;&gt;"", IF(ISNUMBER(SEARCH("highrisk", LOWER(INDEX(Paste_Here!V$2:V$850, MATCH(B496, Paste_Here!A$2:A$850, 0))))), "High Risk", IF(ISNUMBER(SEARCH("lowrisk", LOWER(INDEX(Paste_Here!V$2:V$850, MATCH(B496, Paste_Here!A$2:A$850, 0))))), "Low Risk", IF(ISNUMBER(SEARCH("somerisk", LOWER(INDEX(Paste_Here!V$2:V$850, MATCH(B496, Paste_Here!A$2:A$850, 0))))), "Some Risk", IF(ISNUMBER(SEARCH("ot", LOWER(INDEX(Paste_Here!V$2:V$850, MATCH(B496, Paste_Here!A$2:A$850, 0))))), "OT", "")))), ""), "")</f>
        <v/>
      </c>
      <c r="DX496" s="66"/>
      <c r="DY496" s="75" t="str">
        <f>IFERROR(IF(B496&lt;&gt;"", IF(AND(INDEX(Paste_Here!W$2:W$850, MATCH(B496, Paste_Here!A$2:A$850, 0))&lt;&gt;"", ISNUMBER(VALUE(INDEX(Paste_Here!W$2:W$850, MATCH(B496, Paste_Here!A$2:A$850, 0))))), INDEX(Paste_Here!W$2:W$850, MATCH(B496, Paste_Here!A$2:A$850, 0)), ""), ""), "")</f>
        <v/>
      </c>
      <c r="DZ496" s="66"/>
      <c r="EA496" s="75" t="str">
        <f>IFERROR(IF(B496&lt;&gt;"", IF(ISNUMBER(SEARCH("highrisk", LOWER(INDEX(Paste_Here!X$2:X$850, MATCH(B496, Paste_Here!A$2:A$850, 0))))), "High Risk", IF(ISNUMBER(SEARCH("lowrisk", LOWER(INDEX(Paste_Here!X$2:X$850, MATCH(B496, Paste_Here!A$2:A$850, 0))))), "Low Risk", IF(ISNUMBER(SEARCH("somerisk", LOWER(INDEX(Paste_Here!X$2:X$850, MATCH(B496, Paste_Here!A$2:A$850, 0))))), "Some Risk", IF(ISNUMBER(SEARCH("ot", LOWER(INDEX(Paste_Here!X$2:X$850, MATCH(B496, Paste_Here!A$2:A$850, 0))))), "OT", "")))), ""), "")</f>
        <v/>
      </c>
      <c r="EB496" s="66"/>
      <c r="EC496" s="66"/>
      <c r="ED496" s="75" t="str">
        <f t="shared" si="101"/>
        <v/>
      </c>
      <c r="EE496" s="66"/>
      <c r="EF496" s="75" t="str">
        <f>IFERROR(IF(B496&lt;&gt;"", IF(AND(INDEX(Paste_Here!AO$2:AO$850, MATCH(B496, Paste_Here!A$2:A$850, 0))&lt;&gt;"", ISNUMBER(VALUE(INDEX(Paste_Here!AO$2:AO$850, MATCH(B496, Paste_Here!A$2:A$850, 0))))), INDEX(Paste_Here!AO$2:AO$850, MATCH(B496, Paste_Here!A$2:A$850, 0)), ""), ""), "")</f>
        <v/>
      </c>
      <c r="EG496" s="66"/>
      <c r="EH496" s="75" t="str">
        <f>IFERROR(IF(B496&lt;&gt;"", IF(ISNUMBER(SEARCH("highrisk", LOWER(INDEX(Paste_Here!AP$2:AP$850, MATCH(B496, Paste_Here!A$2:A$850, 0))))), "High Risk", IF(ISNUMBER(SEARCH("lowrisk", LOWER(INDEX(Paste_Here!AP$2:AP$850, MATCH(B496, Paste_Here!A$2:A$850, 0))))), "Low Risk", IF(ISNUMBER(SEARCH("somerisk", LOWER(INDEX(Paste_Here!AP$2:AP$850, MATCH(B496, Paste_Here!A$2:A$850, 0))))), "Some Risk", IF(ISNUMBER(SEARCH("ot", LOWER(INDEX(Paste_Here!AP$2:AP$850, MATCH(B496, Paste_Here!A$2:A$850, 0))))), "OT", "")))), ""), "")</f>
        <v/>
      </c>
      <c r="EI496" s="66"/>
      <c r="EJ496" s="93"/>
      <c r="EK496" s="66"/>
      <c r="EL496" s="75" t="str">
        <f>IFERROR(IF(B496&lt;&gt;"", IF(AND(INDEX(Paste_Here!AQ$2:AQ$850, MATCH(B496, Paste_Here!A$2:A$850, 0))&lt;&gt;"", ISNUMBER(VALUE(INDEX(Paste_Here!AQ$2:AQ$850, MATCH(B496, Paste_Here!A$2:A$850, 0))))), INDEX(Paste_Here!AQ$2:AQ$850, MATCH(B496, Paste_Here!A$2:A$850, 0)), ""), ""), "")</f>
        <v/>
      </c>
      <c r="EM496" s="66"/>
      <c r="EN496" s="75" t="str">
        <f>IFERROR(IF(B496&lt;&gt;"", IF(ISNUMBER(SEARCH("highrisk", LOWER(INDEX(Paste_Here!AR$2:AR$850, MATCH(B496, Paste_Here!A$2:A$850, 0))))), "High Risk", IF(ISNUMBER(SEARCH("lowrisk", LOWER(INDEX(Paste_Here!AR$2:AR$850, MATCH(B496, Paste_Here!A$2:A$850, 0))))), "Low Risk", IF(ISNUMBER(SEARCH("somerisk", LOWER(INDEX(Paste_Here!AR$2:AR$850, MATCH(B496, Paste_Here!A$2:A$850, 0))))), "Some Risk", IF(ISNUMBER(SEARCH("ot", LOWER(INDEX(Paste_Here!AR$2:AR$850, MATCH(B496, Paste_Here!A$2:A$850, 0))))), "OT", "")))), ""), "")</f>
        <v/>
      </c>
      <c r="EO496" s="66"/>
      <c r="EP496" s="93"/>
      <c r="EQ496" s="66"/>
      <c r="ER496" s="75"/>
      <c r="ES496" s="66"/>
      <c r="ET496" s="75"/>
      <c r="EU496" s="66"/>
      <c r="EV496" s="66"/>
      <c r="EW496" s="75" t="str">
        <f t="shared" si="102"/>
        <v/>
      </c>
      <c r="EX496" s="66"/>
      <c r="EY496" s="75" t="str">
        <f>IFERROR(IF(B496&lt;&gt;"", IF(AND(INDEX(Paste_Here!Y$2:Y$850, MATCH(B496, Paste_Here!A$2:A$850, 0))&lt;&gt;"", ISNUMBER(VALUE(INDEX(Paste_Here!Y$2:Y$850, MATCH(B496, Paste_Here!A$2:A$850, 0))))), INDEX(Paste_Here!Y$2:Y$850, MATCH(B496, Paste_Here!A$2:A$850, 0)), ""), ""), "")</f>
        <v/>
      </c>
      <c r="EZ496" s="66"/>
      <c r="FA496" s="75" t="str">
        <f>IFERROR(IF(B496&lt;&gt;"", IF(ISNUMBER(SEARCH("highrisk", LOWER(INDEX(Paste_Here!Z$2:Z$850, MATCH(B496, Paste_Here!A$2:A$850, 0))))), "High Risk", IF(ISNUMBER(SEARCH("lowrisk", LOWER(INDEX(Paste_Here!Z$2:Z$850, MATCH(B496, Paste_Here!A$2:A$850, 0))))), "Low Risk", IF(ISNUMBER(SEARCH("somerisk", LOWER(INDEX(Paste_Here!Z$2:Z$850, MATCH(B496, Paste_Here!A$2:A$850, 0))))), "Some Risk", IF(ISNUMBER(SEARCH("ot", LOWER(INDEX(Paste_Here!Z$2:Z$850, MATCH(B496, Paste_Here!A$2:A$850, 0))))), "OT", "")))), ""), "")</f>
        <v/>
      </c>
      <c r="FB496" s="66"/>
      <c r="FC496" s="93"/>
      <c r="FD496" s="66"/>
      <c r="FE496" s="75" t="str">
        <f>IFERROR(IF(B496&lt;&gt;"", IF(AND(INDEX(Paste_Here!AA$2:AA$850, MATCH(B496, Paste_Here!A$2:A$850, 0))&lt;&gt;"", ISNUMBER(VALUE(INDEX(Paste_Here!AA$2:AA$850, MATCH(B496, Paste_Here!A$2:A$850, 0))))), INDEX(Paste_Here!AA$2:AA$850, MATCH(B496, Paste_Here!A$2:A$850, 0)), ""), ""), "")</f>
        <v/>
      </c>
      <c r="FF496" s="66"/>
      <c r="FG496" s="75" t="str">
        <f>IFERROR(IF(B496&lt;&gt;"", IF(ISNUMBER(SEARCH("highrisk", LOWER(INDEX(Paste_Here!AB$2:AB$850, MATCH(B496, Paste_Here!A$2:A$850, 0))))), "High Risk", IF(ISNUMBER(SEARCH("lowrisk", LOWER(INDEX(Paste_Here!AB$2:AB$850, MATCH(B496, Paste_Here!A$2:A$850, 0))))), "Low Risk", IF(ISNUMBER(SEARCH("somerisk", LOWER(INDEX(Paste_Here!AB$2:AB$850, MATCH(B496, Paste_Here!A$2:A$850, 0))))), "Some Risk", IF(ISNUMBER(SEARCH("ot", LOWER(INDEX(Paste_Here!AB$2:AB$850, MATCH(B496, Paste_Here!A$2:A$850, 0))))), "OT", "")))), ""), "")</f>
        <v/>
      </c>
      <c r="FH496" s="66"/>
      <c r="FI496" s="93"/>
      <c r="FJ496" s="66"/>
      <c r="FK496" s="75"/>
      <c r="FL496" s="66"/>
      <c r="FM496" s="75"/>
      <c r="FN496" s="66"/>
      <c r="FO496" s="66"/>
      <c r="FP496" s="75" t="str">
        <f t="shared" si="97"/>
        <v/>
      </c>
      <c r="FQ496" s="66"/>
      <c r="FR496" s="75" t="str">
        <f>IFERROR(IF(B496&lt;&gt;"", IF(ISNUMBER(SEARCH("s", LOWER(INDEX(Paste_Here!L$2:L$850, MATCH(B496, Paste_Here!A$2:A$850, 0))))), "Yes", IF(INDEX(Paste_Here!L$2:L$850, MATCH(B496, Paste_Here!A$2:A$850, 0))&lt;&gt;"", "No", "")), ""), "")</f>
        <v/>
      </c>
      <c r="FS496" s="66"/>
      <c r="FT496" s="75" t="str">
        <f>IFERROR(IF(B496&lt;&gt;"", IF(ISNUMBER(SEARCH("yes", LOWER(INDEX(Paste_Here!F$2:F$850, MATCH(B496, Paste_Here!A$2:A$850, 0))))), "Yes", IF(ISNUMBER(SEARCH("no", LOWER(INDEX(Paste_Here!F$2:F$850, MATCH(B496, Paste_Here!A$2:A$850, 0))))), "No", "")), ""), "")</f>
        <v/>
      </c>
      <c r="FU496" s="66"/>
      <c r="FV496" s="75" t="str">
        <f>IFERROR(IF(B496&lt;&gt;"", IF(ISNUMBER(SEARCH("english language learner", LOWER(INDEX(Paste_Here!C$2:C$850, MATCH(B496, Paste_Here!A$2:A$850, 0))))), "Yes", ""), ""), "")</f>
        <v/>
      </c>
      <c r="FW496" s="66"/>
      <c r="FX496" s="75" t="str">
        <f>IFERROR(IF(B496&lt;&gt;"", IF(OR(ISNUMBER(SEARCH("b", LOWER(INDEX(Paste_Here!J$2:J$850, MATCH(B496, Paste_Here!A$2:A$850, 0))))), ISNUMBER(SEARCH("h", LOWER(INDEX(Paste_Here!J$2:J$850, MATCH(B496, Paste_Here!A$2:A$850, 0))))), ISNUMBER(SEARCH("i", LOWER(INDEX(Paste_Here!J$2:J$850, MATCH(B496, Paste_Here!A$2:A$850, 0)))))), "Yes", IF(INDEX(Paste_Here!J$2:J$850, MATCH(B496, Paste_Here!A$2:A$850, 0))&lt;&gt;"", "No", "")), ""), "")</f>
        <v/>
      </c>
      <c r="FY496" s="66"/>
      <c r="FZ496" s="75" t="str">
        <f>IFERROR(IF(B496&lt;&gt;"", IF(ISNUMBER(SEARCH("yes", LOWER(INDEX(Paste_Here!K$2:K$850, MATCH(B496, Paste_Here!A$2:A$850, 0))))), "Yes", IF(ISNUMBER(SEARCH("no", LOWER(INDEX(Paste_Here!K$2:K$850, MATCH(B496, Paste_Here!A$2:A$850, 0))))), "No", "")), ""), "")</f>
        <v/>
      </c>
      <c r="GA496" s="66"/>
      <c r="GB496" s="75" t="str">
        <f>IFERROR(IF(B496&lt;&gt;"", IF(ISNUMBER(SEARCH("transitional 2", LOWER(INDEX(Paste_Here!C$2:C$850, MATCH(B496, Paste_Here!A$2:A$850, 0))))), "T2",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GC496" s="66"/>
      <c r="GD496" s="75"/>
      <c r="GE496" s="66"/>
      <c r="GF496" s="75"/>
      <c r="GG496" s="66"/>
      <c r="GH496" s="75"/>
      <c r="GI496" s="66"/>
      <c r="GK496" s="1" t="str" cm="1">
        <f t="array" ref="GK496">IFERROR(INDEX(Paste_Here!$B$2:$B$850, MATCH(0, COUNTIF(GK$4:GK495, Paste_Here!$B$2:$B$850) + IF(Paste_Here!$B$2:$B$850="", 1, 0), 0)), "")</f>
        <v/>
      </c>
      <c r="GL496" s="1" t="str">
        <f>IF(GK496&lt;&gt;"", INDEX(Paste_Here!$A$2:$A$850, MATCH(GK496, Paste_Here!$B$2:$B$850, 0)), "")</f>
        <v/>
      </c>
      <c r="GM496" s="1" t="str">
        <f t="shared" si="103"/>
        <v/>
      </c>
      <c r="GN496" s="1" t="str" cm="1">
        <f t="array" ref="GN496">IFERROR(INDEX($GM$5:$GM$850, MATCH(SMALL(IF($GM$5:$GM$850&lt;&gt;"", COUNTIF($GM$5:$GM$850, "&lt;"&amp;$GM$5:$GM$850)+1), ROW()-ROW($GN$5)+1), COUNTIF($GM$5:$GM$850, "&lt;"&amp;$GM$5:$GM$850)+1, 0)), "")</f>
        <v/>
      </c>
    </row>
    <row r="497" spans="1:196">
      <c r="A497" s="66"/>
      <c r="B497" s="75" t="str">
        <f t="shared" si="91"/>
        <v/>
      </c>
      <c r="C497" s="66"/>
      <c r="D497" s="75" t="str">
        <f>IFERROR(IF(AND(INDEX(Paste_Here!N$2:N$850, MATCH(B497, Paste_Here!A$2:A$850, 0)) = ""), "", IF(UPPER(INDEX(Paste_Here!N$2:N$850, MATCH(B497, Paste_Here!A$2:A$850, 0))) = "YES", "Yes", IF(UPPER(INDEX(Paste_Here!N$2:N$850, MATCH(B497, Paste_Here!A$2:A$850, 0))) = "NO", "No", ""))), "")</f>
        <v/>
      </c>
      <c r="E497" s="66"/>
      <c r="F497" s="75" t="str">
        <f t="shared" si="98"/>
        <v/>
      </c>
      <c r="G497" s="66"/>
      <c r="H497" s="75" t="str">
        <f t="shared" si="99"/>
        <v/>
      </c>
      <c r="I497" s="66"/>
      <c r="J497" s="75" t="str">
        <f t="shared" si="100"/>
        <v/>
      </c>
      <c r="K497" s="66"/>
      <c r="L497" s="75"/>
      <c r="M497" s="66"/>
      <c r="N497" s="75" t="str">
        <f>IFERROR(IF(B497&lt;&gt;"", IF(AND(INDEX(Paste_Here!AW$2:AW$850, MATCH(B497, Paste_Here!A$2:A$850, 0))&lt;&gt;"", ISNUMBER(VALUE(INDEX(Paste_Here!AW$2:AW$850, MATCH(B497, Paste_Here!A$2:A$850, 0))))), INDEX(Paste_Here!AW$2:AW$850, MATCH(B497, Paste_Here!A$2:A$850, 0)), ""), ""), "")</f>
        <v/>
      </c>
      <c r="O497" s="66"/>
      <c r="P497" s="75" t="str">
        <f>IFERROR(IF(B497&lt;&gt;"", IF(AND(INDEX(Paste_Here!AX$2:AX$850, MATCH(B497, Paste_Here!A$2:A$850, 0))&lt;&gt;"", ISNUMBER(VALUE(INDEX(Paste_Here!AX$2:AX$850, MATCH(B497, Paste_Here!A$2:A$850, 0))))), INDEX(Paste_Here!AX$2:AX$850, MATCH(B497, Paste_Here!A$2:A$850, 0)), ""), ""), "")</f>
        <v/>
      </c>
      <c r="Q497" s="66"/>
      <c r="R497" s="75" t="str">
        <f>IFERROR(IF(B497&lt;&gt;"", IF(AND(INDEX(Paste_Here!AU$2:AU$850, MATCH(B497, Paste_Here!A$2:A$850, 0))&lt;&gt;"", ISNUMBER(VALUE(INDEX(Paste_Here!AU$2:AU$850, MATCH(B497, Paste_Here!A$2:A$850, 0))))), INDEX(Paste_Here!AU$2:AU$850, MATCH(B497, Paste_Here!A$2:A$850, 0)), ""), ""), "")</f>
        <v/>
      </c>
      <c r="S497" s="66"/>
      <c r="T497" s="75" t="str">
        <f>IFERROR(IF(B497&lt;&gt;"", IF(AND(INDEX(Paste_Here!AV$2:AV$850, MATCH(B497, Paste_Here!A$2:A$850, 0))&lt;&gt;"", ISNUMBER(VALUE(INDEX(Paste_Here!AV$2:AV$850, MATCH(B497, Paste_Here!A$2:A$850, 0))))), INDEX(Paste_Here!AV$2:AV$850, MATCH(B497, Paste_Here!A$2:A$850, 0)), ""), ""), "")</f>
        <v/>
      </c>
      <c r="U497" s="66"/>
      <c r="W497" s="66"/>
      <c r="Y497" s="66"/>
      <c r="Z497" s="66"/>
      <c r="AA497" s="75" t="str">
        <f t="shared" si="92"/>
        <v/>
      </c>
      <c r="AB497" s="66"/>
      <c r="AC497" s="75"/>
      <c r="AD497" s="66"/>
      <c r="AE497" s="98"/>
      <c r="AF497" s="66"/>
      <c r="AG497" s="75"/>
      <c r="AH497" s="66"/>
      <c r="AI497" s="75" t="str">
        <f>IFERROR(IF(B497&lt;&gt;"", IF(AND(INDEX(Paste_Here!AC$2:AC$850, MATCH(B497, Paste_Here!A$2:A$850, 0))&lt;&gt;"", ISNUMBER(VALUE(INDEX(Paste_Here!AC$2:AC$850, MATCH(B497, Paste_Here!A$2:A$850, 0))))), INDEX(Paste_Here!AC$2:AC$850, MATCH(B497, Paste_Here!A$2:A$850, 0)), ""), ""), "")</f>
        <v/>
      </c>
      <c r="AJ497" s="66"/>
      <c r="AK497" s="75" t="str">
        <f>IFERROR(IF(B497&lt;&gt;"", IF(ISNUMBER(SEARCH("highrisk", LOWER(INDEX(Paste_Here!AD$2:AD$850, MATCH(B497, Paste_Here!A$2:A$850, 0))))), "High Risk", IF(ISNUMBER(SEARCH("lowrisk", LOWER(INDEX(Paste_Here!AD$2:AD$850, MATCH(B497, Paste_Here!A$2:A$850, 0))))), "Low Risk", IF(ISNUMBER(SEARCH("somerisk", LOWER(INDEX(Paste_Here!AD$2:AD$850, MATCH(B497, Paste_Here!A$2:A$850, 0))))), "Some Risk", IF(ISNUMBER(SEARCH("ot", LOWER(INDEX(Paste_Here!AD$2:AD$850, MATCH(B497, Paste_Here!A$2:A$850, 0))))), "OT", "")))), ""), "")</f>
        <v/>
      </c>
      <c r="AL497" s="66"/>
      <c r="AM497" s="75"/>
      <c r="AN497" s="66"/>
      <c r="AO497" s="75" t="str">
        <f>IFERROR(IF(B497&lt;&gt;"", IF(AND(INDEX(Paste_Here!M$2:M$850, MATCH(B497, Paste_Here!A$2:A$850, 0))&lt;&gt;"", ISNUMBER(VALUE(INDEX(Paste_Here!M$2:M$850, MATCH(B497, Paste_Here!A$2:A$850, 0))))), INDEX(Paste_Here!M$2:M$850, MATCH(B497, Paste_Here!A$2:A$850, 0)), ""), ""), "")</f>
        <v/>
      </c>
      <c r="AP497" s="66"/>
      <c r="AQ497" s="75" t="str">
        <f>IFERROR(IF(B497&lt;&gt;"", IF(ISNUMBER(SEARCH("highrisk", LOWER(INDEX(Paste_Here!N$2:N$850, MATCH(B497, Paste_Here!A$2:A$850, 0))))), "High Risk", IF(ISNUMBER(SEARCH("lowrisk", LOWER(INDEX(Paste_Here!N$2:N$850, MATCH(B497, Paste_Here!A$2:A$850, 0))))), "Low Risk", IF(ISNUMBER(SEARCH("somerisk", LOWER(INDEX(Paste_Here!N$2:N$850, MATCH(B497, Paste_Here!A$2:A$850, 0))))), "Some Risk", IF(ISNUMBER(SEARCH("ot", LOWER(INDEX(Paste_Here!N$2:N$850, MATCH(B497, Paste_Here!A$2:A$850, 0))))), "OT", "")))), ""), "")</f>
        <v/>
      </c>
      <c r="AT497" s="66"/>
      <c r="AU497" s="103"/>
      <c r="AV497" s="66"/>
      <c r="AW497" s="66"/>
      <c r="AX497" s="75" t="str">
        <f t="shared" si="93"/>
        <v/>
      </c>
      <c r="AY497" s="66"/>
      <c r="AZ497" s="75"/>
      <c r="BA497" s="66"/>
      <c r="BB497" s="75"/>
      <c r="BC497" s="66"/>
      <c r="BD497" s="75"/>
      <c r="BE497" s="66"/>
      <c r="BF497" s="75" t="str">
        <f>IFERROR(IF(B497&lt;&gt;"", IF(AND(INDEX(Paste_Here!AE$2:AE$850, MATCH(B497, Paste_Here!A$2:A$850, 0))&lt;&gt;"", ISNUMBER(VALUE(INDEX(Paste_Here!AE$2:AE$850, MATCH(B497, Paste_Here!A$2:A$850, 0))))), INDEX(Paste_Here!AE$2:AE$850, MATCH(B497, Paste_Here!A$2:A$850, 0)), ""), ""), "")</f>
        <v/>
      </c>
      <c r="BG497" s="66"/>
      <c r="BH497" s="75" t="str">
        <f>IFERROR(IF(B497&lt;&gt;"", IF(ISNUMBER(SEARCH("highrisk", LOWER(INDEX(Paste_Here!AF$2:AF$850, MATCH(B497, Paste_Here!A$2:A$850, 0))))), "High Risk", IF(ISNUMBER(SEARCH("lowrisk", LOWER(INDEX(Paste_Here!AF$2:AF$850, MATCH(B497, Paste_Here!A$2:A$850, 0))))), "Low Risk", IF(ISNUMBER(SEARCH("somerisk", LOWER(INDEX(Paste_Here!AF$2:AF$850, MATCH(B497, Paste_Here!A$2:A$850, 0))))), "Some Risk", IF(ISNUMBER(SEARCH("ot", LOWER(INDEX(Paste_Here!AF$2:AF$850, MATCH(B497, Paste_Here!A$2:A$850, 0))))), "OT", "")))), ""), "")</f>
        <v/>
      </c>
      <c r="BI497" s="66"/>
      <c r="BJ497" s="75"/>
      <c r="BK497" s="66"/>
      <c r="BL497" s="75" t="str">
        <f>IFERROR(IF(B497&lt;&gt;"", IF(AND(INDEX(Paste_Here!O$2:O$850, MATCH(B497, Paste_Here!A$2:A$850, 0))&lt;&gt;"", ISNUMBER(VALUE(INDEX(Paste_Here!O$2:O$850, MATCH(B497, Paste_Here!A$2:A$850, 0))))), INDEX(Paste_Here!O$2:O$850, MATCH(B497, Paste_Here!A$2:A$850, 0)), ""), ""), "")</f>
        <v/>
      </c>
      <c r="BM497" s="66"/>
      <c r="BN497" s="75" t="str">
        <f>IFERROR(IF(B497&lt;&gt;"", IF(ISNUMBER(SEARCH("highrisk", LOWER(INDEX(Paste_Here!P$2:P$850, MATCH(B497, Paste_Here!A$2:A$850, 0))))), "High Risk", IF(ISNUMBER(SEARCH("lowrisk", LOWER(INDEX(Paste_Here!P$2:P$850, MATCH(B497, Paste_Here!A$2:A$850, 0))))), "Low Risk", IF(ISNUMBER(SEARCH("somerisk", LOWER(INDEX(Paste_Here!P$2:P$850, MATCH(B497, Paste_Here!A$2:A$850, 0))))), "Some Risk", IF(ISNUMBER(SEARCH("ot", LOWER(INDEX(Paste_Here!P$2:P$850, MATCH(B497, Paste_Here!A$2:A$850, 0))))), "OT", "")))), ""), "")</f>
        <v/>
      </c>
      <c r="BQ497" s="66"/>
      <c r="BR497" s="75"/>
      <c r="BS497" s="66"/>
      <c r="BT497" s="66"/>
      <c r="BU497" s="75" t="str">
        <f t="shared" si="94"/>
        <v/>
      </c>
      <c r="BV497" s="66"/>
      <c r="BW497" s="75"/>
      <c r="BX497" s="66"/>
      <c r="BY497" s="75"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BZ497" s="66"/>
      <c r="CA497" s="75"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CB497" s="66"/>
      <c r="CC497" s="75"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CD497" s="66"/>
      <c r="CE497" s="75"/>
      <c r="CF497" s="66"/>
      <c r="CK497" s="75"/>
      <c r="CL497" s="66"/>
      <c r="CM497" s="75"/>
      <c r="CN497" s="66"/>
      <c r="CO497" s="75"/>
      <c r="CP497" s="66"/>
      <c r="CQ497" s="66"/>
      <c r="CR497" s="75" t="str">
        <f t="shared" si="95"/>
        <v/>
      </c>
      <c r="CS497" s="66"/>
      <c r="CT497" s="75"/>
      <c r="CU497" s="66"/>
      <c r="CV497" s="75"/>
      <c r="CW497" s="66"/>
      <c r="CX497" s="75"/>
      <c r="CY497" s="66"/>
      <c r="CZ497" s="75"/>
      <c r="DA497" s="66"/>
      <c r="DB497" s="75" t="str">
        <f>IFERROR(IF(B497&lt;&gt;"", IF(AND(INDEX(Paste_Here!AK$2:AK$850, MATCH(B497, Paste_Here!A$2:A$850, 0))&lt;&gt;"", ISNUMBER(VALUE(INDEX(Paste_Here!AK$2:AK$850, MATCH(B497, Paste_Here!A$2:A$850, 0))))), INDEX(Paste_Here!AK$2:AK$850, MATCH(B497, Paste_Here!A$2:A$850, 0)), ""), ""), "")</f>
        <v/>
      </c>
      <c r="DC497" s="66"/>
      <c r="DD497" s="75" t="str">
        <f>IFERROR(IF(B497&lt;&gt;"", IF(ISNUMBER(SEARCH("highrisk", LOWER(INDEX(Paste_Here!AL$2:AL$850, MATCH(B497, Paste_Here!A$2:A$850, 0))))), "High Risk", IF(ISNUMBER(SEARCH("lowrisk", LOWER(INDEX(Paste_Here!AL$2:AL$850, MATCH(B497, Paste_Here!A$2:A$850, 0))))), "Low Risk", IF(ISNUMBER(SEARCH("somerisk", LOWER(INDEX(Paste_Here!AL$2:AL$850, MATCH(B497, Paste_Here!A$2:A$850, 0))))), "Some Risk", IF(ISNUMBER(SEARCH("ot", LOWER(INDEX(Paste_Here!AL$2:AL$850, MATCH(B497, Paste_Here!A$2:A$850, 0))))), "OT", "")))), ""), "")</f>
        <v/>
      </c>
      <c r="DE497" s="66"/>
      <c r="DF497" s="75" t="str">
        <f>IFERROR(IF(B497&lt;&gt;"", IF(AND(INDEX(Paste_Here!AM$2:AM$850, MATCH(B497, Paste_Here!A$2:A$850, 0))&lt;&gt;"", ISNUMBER(VALUE(INDEX(Paste_Here!AM$2:AM$850, MATCH(B497, Paste_Here!A$2:A$850, 0))))), INDEX(Paste_Here!AM$2:AM$850, MATCH(B497, Paste_Here!A$2:A$850, 0)), ""), ""), "")</f>
        <v/>
      </c>
      <c r="DG497" s="66"/>
      <c r="DH497" s="75" t="str">
        <f>IFERROR(IF(B497&lt;&gt;"", IF(ISNUMBER(SEARCH("highrisk", LOWER(INDEX(Paste_Here!AN$2:AN$850, MATCH(B497, Paste_Here!A$2:A$850, 0))))), "High Risk", IF(ISNUMBER(SEARCH("lowrisk", LOWER(INDEX(Paste_Here!AN$2:AN$850, MATCH(B497, Paste_Here!A$2:A$850, 0))))), "Low Risk", IF(ISNUMBER(SEARCH("somerisk", LOWER(INDEX(Paste_Here!AN$2:AN$850, MATCH(B497, Paste_Here!A$2:A$850, 0))))), "Some Risk", IF(ISNUMBER(SEARCH("ot", LOWER(INDEX(Paste_Here!AN$2:AN$850, MATCH(B497, Paste_Here!A$2:A$850, 0))))), "OT", "")))), ""), "")</f>
        <v/>
      </c>
      <c r="DI497" s="66"/>
      <c r="DJ497" s="66"/>
      <c r="DK497" s="75" t="str">
        <f t="shared" si="96"/>
        <v/>
      </c>
      <c r="DL497" s="66"/>
      <c r="DM497" s="75" t="str">
        <f>IFERROR(IF(B497&lt;&gt;"", IF(AND(INDEX(Paste_Here!Q$2:Q$850, MATCH(B497, Paste_Here!A$2:A$850, 0))&lt;&gt;"", ISNUMBER(VALUE(INDEX(Paste_Here!Q$2:Q$850, MATCH(B497, Paste_Here!A$2:A$850, 0))))), INDEX(Paste_Here!Q$2:Q$850, MATCH(B497, Paste_Here!A$2:A$850, 0)), ""), ""), "")</f>
        <v/>
      </c>
      <c r="DN497" s="66"/>
      <c r="DO497" s="75" t="str">
        <f>IFERROR(IF(B497&lt;&gt;"", IF(ISNUMBER(SEARCH("highrisk", LOWER(INDEX(Paste_Here!R$2:R$850, MATCH(B497, Paste_Here!A$2:A$850, 0))))), "High Risk", IF(ISNUMBER(SEARCH("lowrisk", LOWER(INDEX(Paste_Here!R$2:R$850, MATCH(B497, Paste_Here!A$2:A$850, 0))))), "Low Risk", IF(ISNUMBER(SEARCH("somerisk", LOWER(INDEX(Paste_Here!R$2:R$850, MATCH(B497, Paste_Here!A$2:A$850, 0))))), "Some Risk", IF(ISNUMBER(SEARCH("ot", LOWER(INDEX(Paste_Here!R$2:R$850, MATCH(B497, Paste_Here!A$2:A$850, 0))))), "OT", "")))), ""), "")</f>
        <v/>
      </c>
      <c r="DP497" s="66"/>
      <c r="DQ497" s="93" t="str">
        <f>IFERROR(IF(B497&lt;&gt;"", IF(AND(INDEX(Paste_Here!S$2:S$850, MATCH(B497, Paste_Here!A$2:A$850, 0))&lt;&gt;"", ISNUMBER(VALUE(INDEX(Paste_Here!S$2:S$850, MATCH(B497, Paste_Here!A$2:A$850, 0))))), INDEX(Paste_Here!S$2:S$850, MATCH(B497, Paste_Here!A$2:A$850, 0)), ""), ""), "")</f>
        <v/>
      </c>
      <c r="DR497" s="66"/>
      <c r="DS497" s="75"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IF(ISNUMBER(SEARCH("ot", LOWER(INDEX(Paste_Here!T$2:T$850, MATCH(B497, Paste_Here!A$2:A$850, 0))))), "OT", "")))), ""), "")</f>
        <v/>
      </c>
      <c r="DT497" s="66"/>
      <c r="DU497" s="75" t="str">
        <f>IFERROR(IF(B497&lt;&gt;"", IF(AND(INDEX(Paste_Here!U$2:U$850, MATCH(B497, Paste_Here!A$2:A$850, 0))&lt;&gt;"", ISNUMBER(VALUE(INDEX(Paste_Here!U$2:U$850, MATCH(B497, Paste_Here!A$2:A$850, 0))))), INDEX(Paste_Here!U$2:U$850, MATCH(B497, Paste_Here!A$2:A$850, 0)), ""), ""), "")</f>
        <v/>
      </c>
      <c r="DV497" s="66"/>
      <c r="DW497" s="93" t="str">
        <f>IFERROR(IF(B497&lt;&gt;"", IF(ISNUMBER(SEARCH("highrisk", LOWER(INDEX(Paste_Here!V$2:V$850, MATCH(B497, Paste_Here!A$2:A$850, 0))))), "High Risk", IF(ISNUMBER(SEARCH("lowrisk", LOWER(INDEX(Paste_Here!V$2:V$850, MATCH(B497, Paste_Here!A$2:A$850, 0))))), "Low Risk", IF(ISNUMBER(SEARCH("somerisk", LOWER(INDEX(Paste_Here!V$2:V$850, MATCH(B497, Paste_Here!A$2:A$850, 0))))), "Some Risk", IF(ISNUMBER(SEARCH("ot", LOWER(INDEX(Paste_Here!V$2:V$850, MATCH(B497, Paste_Here!A$2:A$850, 0))))), "OT", "")))), ""), "")</f>
        <v/>
      </c>
      <c r="DX497" s="66"/>
      <c r="DY497" s="75" t="str">
        <f>IFERROR(IF(B497&lt;&gt;"", IF(AND(INDEX(Paste_Here!W$2:W$850, MATCH(B497, Paste_Here!A$2:A$850, 0))&lt;&gt;"", ISNUMBER(VALUE(INDEX(Paste_Here!W$2:W$850, MATCH(B497, Paste_Here!A$2:A$850, 0))))), INDEX(Paste_Here!W$2:W$850, MATCH(B497, Paste_Here!A$2:A$850, 0)), ""), ""), "")</f>
        <v/>
      </c>
      <c r="DZ497" s="66"/>
      <c r="EA497" s="75" t="str">
        <f>IFERROR(IF(B497&lt;&gt;"", IF(ISNUMBER(SEARCH("highrisk", LOWER(INDEX(Paste_Here!X$2:X$850, MATCH(B497, Paste_Here!A$2:A$850, 0))))), "High Risk", IF(ISNUMBER(SEARCH("lowrisk", LOWER(INDEX(Paste_Here!X$2:X$850, MATCH(B497, Paste_Here!A$2:A$850, 0))))), "Low Risk", IF(ISNUMBER(SEARCH("somerisk", LOWER(INDEX(Paste_Here!X$2:X$850, MATCH(B497, Paste_Here!A$2:A$850, 0))))), "Some Risk", IF(ISNUMBER(SEARCH("ot", LOWER(INDEX(Paste_Here!X$2:X$850, MATCH(B497, Paste_Here!A$2:A$850, 0))))), "OT", "")))), ""), "")</f>
        <v/>
      </c>
      <c r="EB497" s="66"/>
      <c r="EC497" s="66"/>
      <c r="ED497" s="75" t="str">
        <f t="shared" si="101"/>
        <v/>
      </c>
      <c r="EE497" s="66"/>
      <c r="EF497" s="75" t="str">
        <f>IFERROR(IF(B497&lt;&gt;"", IF(AND(INDEX(Paste_Here!AO$2:AO$850, MATCH(B497, Paste_Here!A$2:A$850, 0))&lt;&gt;"", ISNUMBER(VALUE(INDEX(Paste_Here!AO$2:AO$850, MATCH(B497, Paste_Here!A$2:A$850, 0))))), INDEX(Paste_Here!AO$2:AO$850, MATCH(B497, Paste_Here!A$2:A$850, 0)), ""), ""), "")</f>
        <v/>
      </c>
      <c r="EG497" s="66"/>
      <c r="EH497" s="75" t="str">
        <f>IFERROR(IF(B497&lt;&gt;"", IF(ISNUMBER(SEARCH("highrisk", LOWER(INDEX(Paste_Here!AP$2:AP$850, MATCH(B497, Paste_Here!A$2:A$850, 0))))), "High Risk", IF(ISNUMBER(SEARCH("lowrisk", LOWER(INDEX(Paste_Here!AP$2:AP$850, MATCH(B497, Paste_Here!A$2:A$850, 0))))), "Low Risk", IF(ISNUMBER(SEARCH("somerisk", LOWER(INDEX(Paste_Here!AP$2:AP$850, MATCH(B497, Paste_Here!A$2:A$850, 0))))), "Some Risk", IF(ISNUMBER(SEARCH("ot", LOWER(INDEX(Paste_Here!AP$2:AP$850, MATCH(B497, Paste_Here!A$2:A$850, 0))))), "OT", "")))), ""), "")</f>
        <v/>
      </c>
      <c r="EI497" s="66"/>
      <c r="EJ497" s="93"/>
      <c r="EK497" s="66"/>
      <c r="EL497" s="75" t="str">
        <f>IFERROR(IF(B497&lt;&gt;"", IF(AND(INDEX(Paste_Here!AQ$2:AQ$850, MATCH(B497, Paste_Here!A$2:A$850, 0))&lt;&gt;"", ISNUMBER(VALUE(INDEX(Paste_Here!AQ$2:AQ$850, MATCH(B497, Paste_Here!A$2:A$850, 0))))), INDEX(Paste_Here!AQ$2:AQ$850, MATCH(B497, Paste_Here!A$2:A$850, 0)), ""), ""), "")</f>
        <v/>
      </c>
      <c r="EM497" s="66"/>
      <c r="EN497" s="75" t="str">
        <f>IFERROR(IF(B497&lt;&gt;"", IF(ISNUMBER(SEARCH("highrisk", LOWER(INDEX(Paste_Here!AR$2:AR$850, MATCH(B497, Paste_Here!A$2:A$850, 0))))), "High Risk", IF(ISNUMBER(SEARCH("lowrisk", LOWER(INDEX(Paste_Here!AR$2:AR$850, MATCH(B497, Paste_Here!A$2:A$850, 0))))), "Low Risk", IF(ISNUMBER(SEARCH("somerisk", LOWER(INDEX(Paste_Here!AR$2:AR$850, MATCH(B497, Paste_Here!A$2:A$850, 0))))), "Some Risk", IF(ISNUMBER(SEARCH("ot", LOWER(INDEX(Paste_Here!AR$2:AR$850, MATCH(B497, Paste_Here!A$2:A$850, 0))))), "OT", "")))), ""), "")</f>
        <v/>
      </c>
      <c r="EO497" s="66"/>
      <c r="EP497" s="93"/>
      <c r="EQ497" s="66"/>
      <c r="ER497" s="75"/>
      <c r="ES497" s="66"/>
      <c r="ET497" s="75"/>
      <c r="EU497" s="66"/>
      <c r="EV497" s="66"/>
      <c r="EW497" s="75" t="str">
        <f t="shared" si="102"/>
        <v/>
      </c>
      <c r="EX497" s="66"/>
      <c r="EY497" s="75" t="str">
        <f>IFERROR(IF(B497&lt;&gt;"", IF(AND(INDEX(Paste_Here!Y$2:Y$850, MATCH(B497, Paste_Here!A$2:A$850, 0))&lt;&gt;"", ISNUMBER(VALUE(INDEX(Paste_Here!Y$2:Y$850, MATCH(B497, Paste_Here!A$2:A$850, 0))))), INDEX(Paste_Here!Y$2:Y$850, MATCH(B497, Paste_Here!A$2:A$850, 0)), ""), ""), "")</f>
        <v/>
      </c>
      <c r="EZ497" s="66"/>
      <c r="FA497" s="75" t="str">
        <f>IFERROR(IF(B497&lt;&gt;"", IF(ISNUMBER(SEARCH("highrisk", LOWER(INDEX(Paste_Here!Z$2:Z$850, MATCH(B497, Paste_Here!A$2:A$850, 0))))), "High Risk", IF(ISNUMBER(SEARCH("lowrisk", LOWER(INDEX(Paste_Here!Z$2:Z$850, MATCH(B497, Paste_Here!A$2:A$850, 0))))), "Low Risk", IF(ISNUMBER(SEARCH("somerisk", LOWER(INDEX(Paste_Here!Z$2:Z$850, MATCH(B497, Paste_Here!A$2:A$850, 0))))), "Some Risk", IF(ISNUMBER(SEARCH("ot", LOWER(INDEX(Paste_Here!Z$2:Z$850, MATCH(B497, Paste_Here!A$2:A$850, 0))))), "OT", "")))), ""), "")</f>
        <v/>
      </c>
      <c r="FB497" s="66"/>
      <c r="FC497" s="93"/>
      <c r="FD497" s="66"/>
      <c r="FE497" s="75" t="str">
        <f>IFERROR(IF(B497&lt;&gt;"", IF(AND(INDEX(Paste_Here!AA$2:AA$850, MATCH(B497, Paste_Here!A$2:A$850, 0))&lt;&gt;"", ISNUMBER(VALUE(INDEX(Paste_Here!AA$2:AA$850, MATCH(B497, Paste_Here!A$2:A$850, 0))))), INDEX(Paste_Here!AA$2:AA$850, MATCH(B497, Paste_Here!A$2:A$850, 0)), ""), ""), "")</f>
        <v/>
      </c>
      <c r="FF497" s="66"/>
      <c r="FG497" s="75" t="str">
        <f>IFERROR(IF(B497&lt;&gt;"", IF(ISNUMBER(SEARCH("highrisk", LOWER(INDEX(Paste_Here!AB$2:AB$850, MATCH(B497, Paste_Here!A$2:A$850, 0))))), "High Risk", IF(ISNUMBER(SEARCH("lowrisk", LOWER(INDEX(Paste_Here!AB$2:AB$850, MATCH(B497, Paste_Here!A$2:A$850, 0))))), "Low Risk", IF(ISNUMBER(SEARCH("somerisk", LOWER(INDEX(Paste_Here!AB$2:AB$850, MATCH(B497, Paste_Here!A$2:A$850, 0))))), "Some Risk", IF(ISNUMBER(SEARCH("ot", LOWER(INDEX(Paste_Here!AB$2:AB$850, MATCH(B497, Paste_Here!A$2:A$850, 0))))), "OT", "")))), ""), "")</f>
        <v/>
      </c>
      <c r="FH497" s="66"/>
      <c r="FI497" s="93"/>
      <c r="FJ497" s="66"/>
      <c r="FK497" s="75"/>
      <c r="FL497" s="66"/>
      <c r="FM497" s="75"/>
      <c r="FN497" s="66"/>
      <c r="FO497" s="66"/>
      <c r="FP497" s="75" t="str">
        <f t="shared" si="97"/>
        <v/>
      </c>
      <c r="FQ497" s="66"/>
      <c r="FR497" s="75" t="str">
        <f>IFERROR(IF(B497&lt;&gt;"", IF(ISNUMBER(SEARCH("s", LOWER(INDEX(Paste_Here!L$2:L$850, MATCH(B497, Paste_Here!A$2:A$850, 0))))), "Yes", IF(INDEX(Paste_Here!L$2:L$850, MATCH(B497, Paste_Here!A$2:A$850, 0))&lt;&gt;"", "No", "")), ""), "")</f>
        <v/>
      </c>
      <c r="FS497" s="66"/>
      <c r="FT497" s="75" t="str">
        <f>IFERROR(IF(B497&lt;&gt;"", IF(ISNUMBER(SEARCH("yes", LOWER(INDEX(Paste_Here!F$2:F$850, MATCH(B497, Paste_Here!A$2:A$850, 0))))), "Yes", IF(ISNUMBER(SEARCH("no", LOWER(INDEX(Paste_Here!F$2:F$850, MATCH(B497, Paste_Here!A$2:A$850, 0))))), "No", "")), ""), "")</f>
        <v/>
      </c>
      <c r="FU497" s="66"/>
      <c r="FV497" s="75" t="str">
        <f>IFERROR(IF(B497&lt;&gt;"", IF(ISNUMBER(SEARCH("english language learner", LOWER(INDEX(Paste_Here!C$2:C$850, MATCH(B497, Paste_Here!A$2:A$850, 0))))), "Yes", ""), ""), "")</f>
        <v/>
      </c>
      <c r="FW497" s="66"/>
      <c r="FX497" s="75" t="str">
        <f>IFERROR(IF(B497&lt;&gt;"", IF(OR(ISNUMBER(SEARCH("b", LOWER(INDEX(Paste_Here!J$2:J$850, MATCH(B497, Paste_Here!A$2:A$850, 0))))), ISNUMBER(SEARCH("h", LOWER(INDEX(Paste_Here!J$2:J$850, MATCH(B497, Paste_Here!A$2:A$850, 0))))), ISNUMBER(SEARCH("i", LOWER(INDEX(Paste_Here!J$2:J$850, MATCH(B497, Paste_Here!A$2:A$850, 0)))))), "Yes", IF(INDEX(Paste_Here!J$2:J$850, MATCH(B497, Paste_Here!A$2:A$850, 0))&lt;&gt;"", "No", "")), ""), "")</f>
        <v/>
      </c>
      <c r="FY497" s="66"/>
      <c r="FZ497" s="75" t="str">
        <f>IFERROR(IF(B497&lt;&gt;"", IF(ISNUMBER(SEARCH("yes", LOWER(INDEX(Paste_Here!K$2:K$850, MATCH(B497, Paste_Here!A$2:A$850, 0))))), "Yes", IF(ISNUMBER(SEARCH("no", LOWER(INDEX(Paste_Here!K$2:K$850, MATCH(B497, Paste_Here!A$2:A$850, 0))))), "No", "")), ""), "")</f>
        <v/>
      </c>
      <c r="GA497" s="66"/>
      <c r="GB497" s="75" t="str">
        <f>IFERROR(IF(B497&lt;&gt;"", IF(ISNUMBER(SEARCH("transitional 2", LOWER(INDEX(Paste_Here!C$2:C$850, MATCH(B497, Paste_Here!A$2:A$850, 0))))), "T2",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GC497" s="66"/>
      <c r="GD497" s="75"/>
      <c r="GE497" s="66"/>
      <c r="GF497" s="75"/>
      <c r="GG497" s="66"/>
      <c r="GH497" s="75"/>
      <c r="GI497" s="66"/>
      <c r="GK497" s="1" t="str" cm="1">
        <f t="array" ref="GK497">IFERROR(INDEX(Paste_Here!$B$2:$B$850, MATCH(0, COUNTIF(GK$4:GK496, Paste_Here!$B$2:$B$850) + IF(Paste_Here!$B$2:$B$850="", 1, 0), 0)), "")</f>
        <v/>
      </c>
      <c r="GL497" s="1" t="str">
        <f>IF(GK497&lt;&gt;"", INDEX(Paste_Here!$A$2:$A$850, MATCH(GK497, Paste_Here!$B$2:$B$850, 0)), "")</f>
        <v/>
      </c>
      <c r="GM497" s="1" t="str">
        <f t="shared" si="103"/>
        <v/>
      </c>
      <c r="GN497" s="1" t="str" cm="1">
        <f t="array" ref="GN497">IFERROR(INDEX($GM$5:$GM$850, MATCH(SMALL(IF($GM$5:$GM$850&lt;&gt;"", COUNTIF($GM$5:$GM$850, "&lt;"&amp;$GM$5:$GM$850)+1), ROW()-ROW($GN$5)+1), COUNTIF($GM$5:$GM$850, "&lt;"&amp;$GM$5:$GM$850)+1, 0)), "")</f>
        <v/>
      </c>
    </row>
    <row r="498" spans="1:196">
      <c r="A498" s="66"/>
      <c r="B498" s="75" t="str">
        <f t="shared" si="91"/>
        <v/>
      </c>
      <c r="C498" s="66"/>
      <c r="D498" s="75" t="str">
        <f>IFERROR(IF(AND(INDEX(Paste_Here!N$2:N$850, MATCH(B498, Paste_Here!A$2:A$850, 0)) = ""), "", IF(UPPER(INDEX(Paste_Here!N$2:N$850, MATCH(B498, Paste_Here!A$2:A$850, 0))) = "YES", "Yes", IF(UPPER(INDEX(Paste_Here!N$2:N$850, MATCH(B498, Paste_Here!A$2:A$850, 0))) = "NO", "No", ""))), "")</f>
        <v/>
      </c>
      <c r="E498" s="66"/>
      <c r="F498" s="75" t="str">
        <f t="shared" si="98"/>
        <v/>
      </c>
      <c r="G498" s="66"/>
      <c r="H498" s="75" t="str">
        <f t="shared" si="99"/>
        <v/>
      </c>
      <c r="I498" s="66"/>
      <c r="J498" s="75" t="str">
        <f t="shared" si="100"/>
        <v/>
      </c>
      <c r="K498" s="66"/>
      <c r="L498" s="75"/>
      <c r="M498" s="66"/>
      <c r="N498" s="75" t="str">
        <f>IFERROR(IF(B498&lt;&gt;"", IF(AND(INDEX(Paste_Here!AW$2:AW$850, MATCH(B498, Paste_Here!A$2:A$850, 0))&lt;&gt;"", ISNUMBER(VALUE(INDEX(Paste_Here!AW$2:AW$850, MATCH(B498, Paste_Here!A$2:A$850, 0))))), INDEX(Paste_Here!AW$2:AW$850, MATCH(B498, Paste_Here!A$2:A$850, 0)), ""), ""), "")</f>
        <v/>
      </c>
      <c r="O498" s="66"/>
      <c r="P498" s="75" t="str">
        <f>IFERROR(IF(B498&lt;&gt;"", IF(AND(INDEX(Paste_Here!AX$2:AX$850, MATCH(B498, Paste_Here!A$2:A$850, 0))&lt;&gt;"", ISNUMBER(VALUE(INDEX(Paste_Here!AX$2:AX$850, MATCH(B498, Paste_Here!A$2:A$850, 0))))), INDEX(Paste_Here!AX$2:AX$850, MATCH(B498, Paste_Here!A$2:A$850, 0)), ""), ""), "")</f>
        <v/>
      </c>
      <c r="Q498" s="66"/>
      <c r="R498" s="75" t="str">
        <f>IFERROR(IF(B498&lt;&gt;"", IF(AND(INDEX(Paste_Here!AU$2:AU$850, MATCH(B498, Paste_Here!A$2:A$850, 0))&lt;&gt;"", ISNUMBER(VALUE(INDEX(Paste_Here!AU$2:AU$850, MATCH(B498, Paste_Here!A$2:A$850, 0))))), INDEX(Paste_Here!AU$2:AU$850, MATCH(B498, Paste_Here!A$2:A$850, 0)), ""), ""), "")</f>
        <v/>
      </c>
      <c r="S498" s="66"/>
      <c r="T498" s="75" t="str">
        <f>IFERROR(IF(B498&lt;&gt;"", IF(AND(INDEX(Paste_Here!AV$2:AV$850, MATCH(B498, Paste_Here!A$2:A$850, 0))&lt;&gt;"", ISNUMBER(VALUE(INDEX(Paste_Here!AV$2:AV$850, MATCH(B498, Paste_Here!A$2:A$850, 0))))), INDEX(Paste_Here!AV$2:AV$850, MATCH(B498, Paste_Here!A$2:A$850, 0)), ""), ""), "")</f>
        <v/>
      </c>
      <c r="U498" s="66"/>
      <c r="W498" s="66"/>
      <c r="Y498" s="66"/>
      <c r="Z498" s="66"/>
      <c r="AA498" s="75" t="str">
        <f t="shared" si="92"/>
        <v/>
      </c>
      <c r="AB498" s="66"/>
      <c r="AC498" s="75"/>
      <c r="AD498" s="66"/>
      <c r="AE498" s="98"/>
      <c r="AF498" s="66"/>
      <c r="AG498" s="75"/>
      <c r="AH498" s="66"/>
      <c r="AI498" s="75" t="str">
        <f>IFERROR(IF(B498&lt;&gt;"", IF(AND(INDEX(Paste_Here!AC$2:AC$850, MATCH(B498, Paste_Here!A$2:A$850, 0))&lt;&gt;"", ISNUMBER(VALUE(INDEX(Paste_Here!AC$2:AC$850, MATCH(B498, Paste_Here!A$2:A$850, 0))))), INDEX(Paste_Here!AC$2:AC$850, MATCH(B498, Paste_Here!A$2:A$850, 0)), ""), ""), "")</f>
        <v/>
      </c>
      <c r="AJ498" s="66"/>
      <c r="AK498" s="75" t="str">
        <f>IFERROR(IF(B498&lt;&gt;"", IF(ISNUMBER(SEARCH("highrisk", LOWER(INDEX(Paste_Here!AD$2:AD$850, MATCH(B498, Paste_Here!A$2:A$850, 0))))), "High Risk", IF(ISNUMBER(SEARCH("lowrisk", LOWER(INDEX(Paste_Here!AD$2:AD$850, MATCH(B498, Paste_Here!A$2:A$850, 0))))), "Low Risk", IF(ISNUMBER(SEARCH("somerisk", LOWER(INDEX(Paste_Here!AD$2:AD$850, MATCH(B498, Paste_Here!A$2:A$850, 0))))), "Some Risk", IF(ISNUMBER(SEARCH("ot", LOWER(INDEX(Paste_Here!AD$2:AD$850, MATCH(B498, Paste_Here!A$2:A$850, 0))))), "OT", "")))), ""), "")</f>
        <v/>
      </c>
      <c r="AL498" s="66"/>
      <c r="AM498" s="75"/>
      <c r="AN498" s="66"/>
      <c r="AO498" s="75" t="str">
        <f>IFERROR(IF(B498&lt;&gt;"", IF(AND(INDEX(Paste_Here!M$2:M$850, MATCH(B498, Paste_Here!A$2:A$850, 0))&lt;&gt;"", ISNUMBER(VALUE(INDEX(Paste_Here!M$2:M$850, MATCH(B498, Paste_Here!A$2:A$850, 0))))), INDEX(Paste_Here!M$2:M$850, MATCH(B498, Paste_Here!A$2:A$850, 0)), ""), ""), "")</f>
        <v/>
      </c>
      <c r="AP498" s="66"/>
      <c r="AQ498" s="75" t="str">
        <f>IFERROR(IF(B498&lt;&gt;"", IF(ISNUMBER(SEARCH("highrisk", LOWER(INDEX(Paste_Here!N$2:N$850, MATCH(B498, Paste_Here!A$2:A$850, 0))))), "High Risk", IF(ISNUMBER(SEARCH("lowrisk", LOWER(INDEX(Paste_Here!N$2:N$850, MATCH(B498, Paste_Here!A$2:A$850, 0))))), "Low Risk", IF(ISNUMBER(SEARCH("somerisk", LOWER(INDEX(Paste_Here!N$2:N$850, MATCH(B498, Paste_Here!A$2:A$850, 0))))), "Some Risk", IF(ISNUMBER(SEARCH("ot", LOWER(INDEX(Paste_Here!N$2:N$850, MATCH(B498, Paste_Here!A$2:A$850, 0))))), "OT", "")))), ""), "")</f>
        <v/>
      </c>
      <c r="AT498" s="66"/>
      <c r="AU498" s="103"/>
      <c r="AV498" s="66"/>
      <c r="AW498" s="66"/>
      <c r="AX498" s="75" t="str">
        <f t="shared" si="93"/>
        <v/>
      </c>
      <c r="AY498" s="66"/>
      <c r="AZ498" s="75"/>
      <c r="BA498" s="66"/>
      <c r="BB498" s="75"/>
      <c r="BC498" s="66"/>
      <c r="BD498" s="75"/>
      <c r="BE498" s="66"/>
      <c r="BF498" s="75" t="str">
        <f>IFERROR(IF(B498&lt;&gt;"", IF(AND(INDEX(Paste_Here!AE$2:AE$850, MATCH(B498, Paste_Here!A$2:A$850, 0))&lt;&gt;"", ISNUMBER(VALUE(INDEX(Paste_Here!AE$2:AE$850, MATCH(B498, Paste_Here!A$2:A$850, 0))))), INDEX(Paste_Here!AE$2:AE$850, MATCH(B498, Paste_Here!A$2:A$850, 0)), ""), ""), "")</f>
        <v/>
      </c>
      <c r="BG498" s="66"/>
      <c r="BH498" s="75" t="str">
        <f>IFERROR(IF(B498&lt;&gt;"", IF(ISNUMBER(SEARCH("highrisk", LOWER(INDEX(Paste_Here!AF$2:AF$850, MATCH(B498, Paste_Here!A$2:A$850, 0))))), "High Risk", IF(ISNUMBER(SEARCH("lowrisk", LOWER(INDEX(Paste_Here!AF$2:AF$850, MATCH(B498, Paste_Here!A$2:A$850, 0))))), "Low Risk", IF(ISNUMBER(SEARCH("somerisk", LOWER(INDEX(Paste_Here!AF$2:AF$850, MATCH(B498, Paste_Here!A$2:A$850, 0))))), "Some Risk", IF(ISNUMBER(SEARCH("ot", LOWER(INDEX(Paste_Here!AF$2:AF$850, MATCH(B498, Paste_Here!A$2:A$850, 0))))), "OT", "")))), ""), "")</f>
        <v/>
      </c>
      <c r="BI498" s="66"/>
      <c r="BJ498" s="75"/>
      <c r="BK498" s="66"/>
      <c r="BL498" s="75" t="str">
        <f>IFERROR(IF(B498&lt;&gt;"", IF(AND(INDEX(Paste_Here!O$2:O$850, MATCH(B498, Paste_Here!A$2:A$850, 0))&lt;&gt;"", ISNUMBER(VALUE(INDEX(Paste_Here!O$2:O$850, MATCH(B498, Paste_Here!A$2:A$850, 0))))), INDEX(Paste_Here!O$2:O$850, MATCH(B498, Paste_Here!A$2:A$850, 0)), ""), ""), "")</f>
        <v/>
      </c>
      <c r="BM498" s="66"/>
      <c r="BN498" s="75" t="str">
        <f>IFERROR(IF(B498&lt;&gt;"", IF(ISNUMBER(SEARCH("highrisk", LOWER(INDEX(Paste_Here!P$2:P$850, MATCH(B498, Paste_Here!A$2:A$850, 0))))), "High Risk", IF(ISNUMBER(SEARCH("lowrisk", LOWER(INDEX(Paste_Here!P$2:P$850, MATCH(B498, Paste_Here!A$2:A$850, 0))))), "Low Risk", IF(ISNUMBER(SEARCH("somerisk", LOWER(INDEX(Paste_Here!P$2:P$850, MATCH(B498, Paste_Here!A$2:A$850, 0))))), "Some Risk", IF(ISNUMBER(SEARCH("ot", LOWER(INDEX(Paste_Here!P$2:P$850, MATCH(B498, Paste_Here!A$2:A$850, 0))))), "OT", "")))), ""), "")</f>
        <v/>
      </c>
      <c r="BQ498" s="66"/>
      <c r="BR498" s="75"/>
      <c r="BS498" s="66"/>
      <c r="BT498" s="66"/>
      <c r="BU498" s="75" t="str">
        <f t="shared" si="94"/>
        <v/>
      </c>
      <c r="BV498" s="66"/>
      <c r="BW498" s="75"/>
      <c r="BX498" s="66"/>
      <c r="BY498" s="75"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BZ498" s="66"/>
      <c r="CA498" s="75"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CB498" s="66"/>
      <c r="CC498" s="75"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CD498" s="66"/>
      <c r="CE498" s="75"/>
      <c r="CF498" s="66"/>
      <c r="CK498" s="75"/>
      <c r="CL498" s="66"/>
      <c r="CM498" s="75"/>
      <c r="CN498" s="66"/>
      <c r="CO498" s="75"/>
      <c r="CP498" s="66"/>
      <c r="CQ498" s="66"/>
      <c r="CR498" s="75" t="str">
        <f t="shared" si="95"/>
        <v/>
      </c>
      <c r="CS498" s="66"/>
      <c r="CT498" s="75"/>
      <c r="CU498" s="66"/>
      <c r="CV498" s="75"/>
      <c r="CW498" s="66"/>
      <c r="CX498" s="75"/>
      <c r="CY498" s="66"/>
      <c r="CZ498" s="75"/>
      <c r="DA498" s="66"/>
      <c r="DB498" s="75" t="str">
        <f>IFERROR(IF(B498&lt;&gt;"", IF(AND(INDEX(Paste_Here!AK$2:AK$850, MATCH(B498, Paste_Here!A$2:A$850, 0))&lt;&gt;"", ISNUMBER(VALUE(INDEX(Paste_Here!AK$2:AK$850, MATCH(B498, Paste_Here!A$2:A$850, 0))))), INDEX(Paste_Here!AK$2:AK$850, MATCH(B498, Paste_Here!A$2:A$850, 0)), ""), ""), "")</f>
        <v/>
      </c>
      <c r="DC498" s="66"/>
      <c r="DD498" s="75" t="str">
        <f>IFERROR(IF(B498&lt;&gt;"", IF(ISNUMBER(SEARCH("highrisk", LOWER(INDEX(Paste_Here!AL$2:AL$850, MATCH(B498, Paste_Here!A$2:A$850, 0))))), "High Risk", IF(ISNUMBER(SEARCH("lowrisk", LOWER(INDEX(Paste_Here!AL$2:AL$850, MATCH(B498, Paste_Here!A$2:A$850, 0))))), "Low Risk", IF(ISNUMBER(SEARCH("somerisk", LOWER(INDEX(Paste_Here!AL$2:AL$850, MATCH(B498, Paste_Here!A$2:A$850, 0))))), "Some Risk", IF(ISNUMBER(SEARCH("ot", LOWER(INDEX(Paste_Here!AL$2:AL$850, MATCH(B498, Paste_Here!A$2:A$850, 0))))), "OT", "")))), ""), "")</f>
        <v/>
      </c>
      <c r="DE498" s="66"/>
      <c r="DF498" s="75" t="str">
        <f>IFERROR(IF(B498&lt;&gt;"", IF(AND(INDEX(Paste_Here!AM$2:AM$850, MATCH(B498, Paste_Here!A$2:A$850, 0))&lt;&gt;"", ISNUMBER(VALUE(INDEX(Paste_Here!AM$2:AM$850, MATCH(B498, Paste_Here!A$2:A$850, 0))))), INDEX(Paste_Here!AM$2:AM$850, MATCH(B498, Paste_Here!A$2:A$850, 0)), ""), ""), "")</f>
        <v/>
      </c>
      <c r="DG498" s="66"/>
      <c r="DH498" s="75" t="str">
        <f>IFERROR(IF(B498&lt;&gt;"", IF(ISNUMBER(SEARCH("highrisk", LOWER(INDEX(Paste_Here!AN$2:AN$850, MATCH(B498, Paste_Here!A$2:A$850, 0))))), "High Risk", IF(ISNUMBER(SEARCH("lowrisk", LOWER(INDEX(Paste_Here!AN$2:AN$850, MATCH(B498, Paste_Here!A$2:A$850, 0))))), "Low Risk", IF(ISNUMBER(SEARCH("somerisk", LOWER(INDEX(Paste_Here!AN$2:AN$850, MATCH(B498, Paste_Here!A$2:A$850, 0))))), "Some Risk", IF(ISNUMBER(SEARCH("ot", LOWER(INDEX(Paste_Here!AN$2:AN$850, MATCH(B498, Paste_Here!A$2:A$850, 0))))), "OT", "")))), ""), "")</f>
        <v/>
      </c>
      <c r="DI498" s="66"/>
      <c r="DJ498" s="66"/>
      <c r="DK498" s="75" t="str">
        <f t="shared" si="96"/>
        <v/>
      </c>
      <c r="DL498" s="66"/>
      <c r="DM498" s="75" t="str">
        <f>IFERROR(IF(B498&lt;&gt;"", IF(AND(INDEX(Paste_Here!Q$2:Q$850, MATCH(B498, Paste_Here!A$2:A$850, 0))&lt;&gt;"", ISNUMBER(VALUE(INDEX(Paste_Here!Q$2:Q$850, MATCH(B498, Paste_Here!A$2:A$850, 0))))), INDEX(Paste_Here!Q$2:Q$850, MATCH(B498, Paste_Here!A$2:A$850, 0)), ""), ""), "")</f>
        <v/>
      </c>
      <c r="DN498" s="66"/>
      <c r="DO498" s="75" t="str">
        <f>IFERROR(IF(B498&lt;&gt;"", IF(ISNUMBER(SEARCH("highrisk", LOWER(INDEX(Paste_Here!R$2:R$850, MATCH(B498, Paste_Here!A$2:A$850, 0))))), "High Risk", IF(ISNUMBER(SEARCH("lowrisk", LOWER(INDEX(Paste_Here!R$2:R$850, MATCH(B498, Paste_Here!A$2:A$850, 0))))), "Low Risk", IF(ISNUMBER(SEARCH("somerisk", LOWER(INDEX(Paste_Here!R$2:R$850, MATCH(B498, Paste_Here!A$2:A$850, 0))))), "Some Risk", IF(ISNUMBER(SEARCH("ot", LOWER(INDEX(Paste_Here!R$2:R$850, MATCH(B498, Paste_Here!A$2:A$850, 0))))), "OT", "")))), ""), "")</f>
        <v/>
      </c>
      <c r="DP498" s="66"/>
      <c r="DQ498" s="93" t="str">
        <f>IFERROR(IF(B498&lt;&gt;"", IF(AND(INDEX(Paste_Here!S$2:S$850, MATCH(B498, Paste_Here!A$2:A$850, 0))&lt;&gt;"", ISNUMBER(VALUE(INDEX(Paste_Here!S$2:S$850, MATCH(B498, Paste_Here!A$2:A$850, 0))))), INDEX(Paste_Here!S$2:S$850, MATCH(B498, Paste_Here!A$2:A$850, 0)), ""), ""), "")</f>
        <v/>
      </c>
      <c r="DR498" s="66"/>
      <c r="DS498" s="75"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IF(ISNUMBER(SEARCH("ot", LOWER(INDEX(Paste_Here!T$2:T$850, MATCH(B498, Paste_Here!A$2:A$850, 0))))), "OT", "")))), ""), "")</f>
        <v/>
      </c>
      <c r="DT498" s="66"/>
      <c r="DU498" s="75" t="str">
        <f>IFERROR(IF(B498&lt;&gt;"", IF(AND(INDEX(Paste_Here!U$2:U$850, MATCH(B498, Paste_Here!A$2:A$850, 0))&lt;&gt;"", ISNUMBER(VALUE(INDEX(Paste_Here!U$2:U$850, MATCH(B498, Paste_Here!A$2:A$850, 0))))), INDEX(Paste_Here!U$2:U$850, MATCH(B498, Paste_Here!A$2:A$850, 0)), ""), ""), "")</f>
        <v/>
      </c>
      <c r="DV498" s="66"/>
      <c r="DW498" s="93" t="str">
        <f>IFERROR(IF(B498&lt;&gt;"", IF(ISNUMBER(SEARCH("highrisk", LOWER(INDEX(Paste_Here!V$2:V$850, MATCH(B498, Paste_Here!A$2:A$850, 0))))), "High Risk", IF(ISNUMBER(SEARCH("lowrisk", LOWER(INDEX(Paste_Here!V$2:V$850, MATCH(B498, Paste_Here!A$2:A$850, 0))))), "Low Risk", IF(ISNUMBER(SEARCH("somerisk", LOWER(INDEX(Paste_Here!V$2:V$850, MATCH(B498, Paste_Here!A$2:A$850, 0))))), "Some Risk", IF(ISNUMBER(SEARCH("ot", LOWER(INDEX(Paste_Here!V$2:V$850, MATCH(B498, Paste_Here!A$2:A$850, 0))))), "OT", "")))), ""), "")</f>
        <v/>
      </c>
      <c r="DX498" s="66"/>
      <c r="DY498" s="75" t="str">
        <f>IFERROR(IF(B498&lt;&gt;"", IF(AND(INDEX(Paste_Here!W$2:W$850, MATCH(B498, Paste_Here!A$2:A$850, 0))&lt;&gt;"", ISNUMBER(VALUE(INDEX(Paste_Here!W$2:W$850, MATCH(B498, Paste_Here!A$2:A$850, 0))))), INDEX(Paste_Here!W$2:W$850, MATCH(B498, Paste_Here!A$2:A$850, 0)), ""), ""), "")</f>
        <v/>
      </c>
      <c r="DZ498" s="66"/>
      <c r="EA498" s="75" t="str">
        <f>IFERROR(IF(B498&lt;&gt;"", IF(ISNUMBER(SEARCH("highrisk", LOWER(INDEX(Paste_Here!X$2:X$850, MATCH(B498, Paste_Here!A$2:A$850, 0))))), "High Risk", IF(ISNUMBER(SEARCH("lowrisk", LOWER(INDEX(Paste_Here!X$2:X$850, MATCH(B498, Paste_Here!A$2:A$850, 0))))), "Low Risk", IF(ISNUMBER(SEARCH("somerisk", LOWER(INDEX(Paste_Here!X$2:X$850, MATCH(B498, Paste_Here!A$2:A$850, 0))))), "Some Risk", IF(ISNUMBER(SEARCH("ot", LOWER(INDEX(Paste_Here!X$2:X$850, MATCH(B498, Paste_Here!A$2:A$850, 0))))), "OT", "")))), ""), "")</f>
        <v/>
      </c>
      <c r="EB498" s="66"/>
      <c r="EC498" s="66"/>
      <c r="ED498" s="75" t="str">
        <f t="shared" si="101"/>
        <v/>
      </c>
      <c r="EE498" s="66"/>
      <c r="EF498" s="75" t="str">
        <f>IFERROR(IF(B498&lt;&gt;"", IF(AND(INDEX(Paste_Here!AO$2:AO$850, MATCH(B498, Paste_Here!A$2:A$850, 0))&lt;&gt;"", ISNUMBER(VALUE(INDEX(Paste_Here!AO$2:AO$850, MATCH(B498, Paste_Here!A$2:A$850, 0))))), INDEX(Paste_Here!AO$2:AO$850, MATCH(B498, Paste_Here!A$2:A$850, 0)), ""), ""), "")</f>
        <v/>
      </c>
      <c r="EG498" s="66"/>
      <c r="EH498" s="75" t="str">
        <f>IFERROR(IF(B498&lt;&gt;"", IF(ISNUMBER(SEARCH("highrisk", LOWER(INDEX(Paste_Here!AP$2:AP$850, MATCH(B498, Paste_Here!A$2:A$850, 0))))), "High Risk", IF(ISNUMBER(SEARCH("lowrisk", LOWER(INDEX(Paste_Here!AP$2:AP$850, MATCH(B498, Paste_Here!A$2:A$850, 0))))), "Low Risk", IF(ISNUMBER(SEARCH("somerisk", LOWER(INDEX(Paste_Here!AP$2:AP$850, MATCH(B498, Paste_Here!A$2:A$850, 0))))), "Some Risk", IF(ISNUMBER(SEARCH("ot", LOWER(INDEX(Paste_Here!AP$2:AP$850, MATCH(B498, Paste_Here!A$2:A$850, 0))))), "OT", "")))), ""), "")</f>
        <v/>
      </c>
      <c r="EI498" s="66"/>
      <c r="EJ498" s="93"/>
      <c r="EK498" s="66"/>
      <c r="EL498" s="75" t="str">
        <f>IFERROR(IF(B498&lt;&gt;"", IF(AND(INDEX(Paste_Here!AQ$2:AQ$850, MATCH(B498, Paste_Here!A$2:A$850, 0))&lt;&gt;"", ISNUMBER(VALUE(INDEX(Paste_Here!AQ$2:AQ$850, MATCH(B498, Paste_Here!A$2:A$850, 0))))), INDEX(Paste_Here!AQ$2:AQ$850, MATCH(B498, Paste_Here!A$2:A$850, 0)), ""), ""), "")</f>
        <v/>
      </c>
      <c r="EM498" s="66"/>
      <c r="EN498" s="75" t="str">
        <f>IFERROR(IF(B498&lt;&gt;"", IF(ISNUMBER(SEARCH("highrisk", LOWER(INDEX(Paste_Here!AR$2:AR$850, MATCH(B498, Paste_Here!A$2:A$850, 0))))), "High Risk", IF(ISNUMBER(SEARCH("lowrisk", LOWER(INDEX(Paste_Here!AR$2:AR$850, MATCH(B498, Paste_Here!A$2:A$850, 0))))), "Low Risk", IF(ISNUMBER(SEARCH("somerisk", LOWER(INDEX(Paste_Here!AR$2:AR$850, MATCH(B498, Paste_Here!A$2:A$850, 0))))), "Some Risk", IF(ISNUMBER(SEARCH("ot", LOWER(INDEX(Paste_Here!AR$2:AR$850, MATCH(B498, Paste_Here!A$2:A$850, 0))))), "OT", "")))), ""), "")</f>
        <v/>
      </c>
      <c r="EO498" s="66"/>
      <c r="EP498" s="93"/>
      <c r="EQ498" s="66"/>
      <c r="ER498" s="75"/>
      <c r="ES498" s="66"/>
      <c r="ET498" s="75"/>
      <c r="EU498" s="66"/>
      <c r="EV498" s="66"/>
      <c r="EW498" s="75" t="str">
        <f t="shared" si="102"/>
        <v/>
      </c>
      <c r="EX498" s="66"/>
      <c r="EY498" s="75" t="str">
        <f>IFERROR(IF(B498&lt;&gt;"", IF(AND(INDEX(Paste_Here!Y$2:Y$850, MATCH(B498, Paste_Here!A$2:A$850, 0))&lt;&gt;"", ISNUMBER(VALUE(INDEX(Paste_Here!Y$2:Y$850, MATCH(B498, Paste_Here!A$2:A$850, 0))))), INDEX(Paste_Here!Y$2:Y$850, MATCH(B498, Paste_Here!A$2:A$850, 0)), ""), ""), "")</f>
        <v/>
      </c>
      <c r="EZ498" s="66"/>
      <c r="FA498" s="75" t="str">
        <f>IFERROR(IF(B498&lt;&gt;"", IF(ISNUMBER(SEARCH("highrisk", LOWER(INDEX(Paste_Here!Z$2:Z$850, MATCH(B498, Paste_Here!A$2:A$850, 0))))), "High Risk", IF(ISNUMBER(SEARCH("lowrisk", LOWER(INDEX(Paste_Here!Z$2:Z$850, MATCH(B498, Paste_Here!A$2:A$850, 0))))), "Low Risk", IF(ISNUMBER(SEARCH("somerisk", LOWER(INDEX(Paste_Here!Z$2:Z$850, MATCH(B498, Paste_Here!A$2:A$850, 0))))), "Some Risk", IF(ISNUMBER(SEARCH("ot", LOWER(INDEX(Paste_Here!Z$2:Z$850, MATCH(B498, Paste_Here!A$2:A$850, 0))))), "OT", "")))), ""), "")</f>
        <v/>
      </c>
      <c r="FB498" s="66"/>
      <c r="FC498" s="93"/>
      <c r="FD498" s="66"/>
      <c r="FE498" s="75" t="str">
        <f>IFERROR(IF(B498&lt;&gt;"", IF(AND(INDEX(Paste_Here!AA$2:AA$850, MATCH(B498, Paste_Here!A$2:A$850, 0))&lt;&gt;"", ISNUMBER(VALUE(INDEX(Paste_Here!AA$2:AA$850, MATCH(B498, Paste_Here!A$2:A$850, 0))))), INDEX(Paste_Here!AA$2:AA$850, MATCH(B498, Paste_Here!A$2:A$850, 0)), ""), ""), "")</f>
        <v/>
      </c>
      <c r="FF498" s="66"/>
      <c r="FG498" s="75" t="str">
        <f>IFERROR(IF(B498&lt;&gt;"", IF(ISNUMBER(SEARCH("highrisk", LOWER(INDEX(Paste_Here!AB$2:AB$850, MATCH(B498, Paste_Here!A$2:A$850, 0))))), "High Risk", IF(ISNUMBER(SEARCH("lowrisk", LOWER(INDEX(Paste_Here!AB$2:AB$850, MATCH(B498, Paste_Here!A$2:A$850, 0))))), "Low Risk", IF(ISNUMBER(SEARCH("somerisk", LOWER(INDEX(Paste_Here!AB$2:AB$850, MATCH(B498, Paste_Here!A$2:A$850, 0))))), "Some Risk", IF(ISNUMBER(SEARCH("ot", LOWER(INDEX(Paste_Here!AB$2:AB$850, MATCH(B498, Paste_Here!A$2:A$850, 0))))), "OT", "")))), ""), "")</f>
        <v/>
      </c>
      <c r="FH498" s="66"/>
      <c r="FI498" s="93"/>
      <c r="FJ498" s="66"/>
      <c r="FK498" s="75"/>
      <c r="FL498" s="66"/>
      <c r="FM498" s="75"/>
      <c r="FN498" s="66"/>
      <c r="FO498" s="66"/>
      <c r="FP498" s="75" t="str">
        <f t="shared" si="97"/>
        <v/>
      </c>
      <c r="FQ498" s="66"/>
      <c r="FR498" s="75" t="str">
        <f>IFERROR(IF(B498&lt;&gt;"", IF(ISNUMBER(SEARCH("s", LOWER(INDEX(Paste_Here!L$2:L$850, MATCH(B498, Paste_Here!A$2:A$850, 0))))), "Yes", IF(INDEX(Paste_Here!L$2:L$850, MATCH(B498, Paste_Here!A$2:A$850, 0))&lt;&gt;"", "No", "")), ""), "")</f>
        <v/>
      </c>
      <c r="FS498" s="66"/>
      <c r="FT498" s="75" t="str">
        <f>IFERROR(IF(B498&lt;&gt;"", IF(ISNUMBER(SEARCH("yes", LOWER(INDEX(Paste_Here!F$2:F$850, MATCH(B498, Paste_Here!A$2:A$850, 0))))), "Yes", IF(ISNUMBER(SEARCH("no", LOWER(INDEX(Paste_Here!F$2:F$850, MATCH(B498, Paste_Here!A$2:A$850, 0))))), "No", "")), ""), "")</f>
        <v/>
      </c>
      <c r="FU498" s="66"/>
      <c r="FV498" s="75" t="str">
        <f>IFERROR(IF(B498&lt;&gt;"", IF(ISNUMBER(SEARCH("english language learner", LOWER(INDEX(Paste_Here!C$2:C$850, MATCH(B498, Paste_Here!A$2:A$850, 0))))), "Yes", ""), ""), "")</f>
        <v/>
      </c>
      <c r="FW498" s="66"/>
      <c r="FX498" s="75" t="str">
        <f>IFERROR(IF(B498&lt;&gt;"", IF(OR(ISNUMBER(SEARCH("b", LOWER(INDEX(Paste_Here!J$2:J$850, MATCH(B498, Paste_Here!A$2:A$850, 0))))), ISNUMBER(SEARCH("h", LOWER(INDEX(Paste_Here!J$2:J$850, MATCH(B498, Paste_Here!A$2:A$850, 0))))), ISNUMBER(SEARCH("i", LOWER(INDEX(Paste_Here!J$2:J$850, MATCH(B498, Paste_Here!A$2:A$850, 0)))))), "Yes", IF(INDEX(Paste_Here!J$2:J$850, MATCH(B498, Paste_Here!A$2:A$850, 0))&lt;&gt;"", "No", "")), ""), "")</f>
        <v/>
      </c>
      <c r="FY498" s="66"/>
      <c r="FZ498" s="75" t="str">
        <f>IFERROR(IF(B498&lt;&gt;"", IF(ISNUMBER(SEARCH("yes", LOWER(INDEX(Paste_Here!K$2:K$850, MATCH(B498, Paste_Here!A$2:A$850, 0))))), "Yes", IF(ISNUMBER(SEARCH("no", LOWER(INDEX(Paste_Here!K$2:K$850, MATCH(B498, Paste_Here!A$2:A$850, 0))))), "No", "")), ""), "")</f>
        <v/>
      </c>
      <c r="GA498" s="66"/>
      <c r="GB498" s="75" t="str">
        <f>IFERROR(IF(B498&lt;&gt;"", IF(ISNUMBER(SEARCH("transitional 2", LOWER(INDEX(Paste_Here!C$2:C$850, MATCH(B498, Paste_Here!A$2:A$850, 0))))), "T2",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GC498" s="66"/>
      <c r="GD498" s="75"/>
      <c r="GE498" s="66"/>
      <c r="GF498" s="75"/>
      <c r="GG498" s="66"/>
      <c r="GH498" s="75"/>
      <c r="GI498" s="66"/>
      <c r="GK498" s="1" t="str" cm="1">
        <f t="array" ref="GK498">IFERROR(INDEX(Paste_Here!$B$2:$B$850, MATCH(0, COUNTIF(GK$4:GK497, Paste_Here!$B$2:$B$850) + IF(Paste_Here!$B$2:$B$850="", 1, 0), 0)), "")</f>
        <v/>
      </c>
      <c r="GL498" s="1" t="str">
        <f>IF(GK498&lt;&gt;"", INDEX(Paste_Here!$A$2:$A$850, MATCH(GK498, Paste_Here!$B$2:$B$850, 0)), "")</f>
        <v/>
      </c>
      <c r="GM498" s="1" t="str">
        <f t="shared" si="103"/>
        <v/>
      </c>
      <c r="GN498" s="1" t="str" cm="1">
        <f t="array" ref="GN498">IFERROR(INDEX($GM$5:$GM$850, MATCH(SMALL(IF($GM$5:$GM$850&lt;&gt;"", COUNTIF($GM$5:$GM$850, "&lt;"&amp;$GM$5:$GM$850)+1), ROW()-ROW($GN$5)+1), COUNTIF($GM$5:$GM$850, "&lt;"&amp;$GM$5:$GM$850)+1, 0)), "")</f>
        <v/>
      </c>
    </row>
    <row r="499" spans="1:196">
      <c r="A499" s="66"/>
      <c r="B499" s="75" t="str">
        <f t="shared" si="91"/>
        <v/>
      </c>
      <c r="C499" s="66"/>
      <c r="D499" s="75" t="str">
        <f>IFERROR(IF(AND(INDEX(Paste_Here!N$2:N$850, MATCH(B499, Paste_Here!A$2:A$850, 0)) = ""), "", IF(UPPER(INDEX(Paste_Here!N$2:N$850, MATCH(B499, Paste_Here!A$2:A$850, 0))) = "YES", "Yes", IF(UPPER(INDEX(Paste_Here!N$2:N$850, MATCH(B499, Paste_Here!A$2:A$850, 0))) = "NO", "No", ""))), "")</f>
        <v/>
      </c>
      <c r="E499" s="66"/>
      <c r="F499" s="75" t="str">
        <f t="shared" si="98"/>
        <v/>
      </c>
      <c r="G499" s="66"/>
      <c r="H499" s="75" t="str">
        <f t="shared" si="99"/>
        <v/>
      </c>
      <c r="I499" s="66"/>
      <c r="J499" s="75" t="str">
        <f t="shared" si="100"/>
        <v/>
      </c>
      <c r="K499" s="66"/>
      <c r="L499" s="75"/>
      <c r="M499" s="66"/>
      <c r="N499" s="75" t="str">
        <f>IFERROR(IF(B499&lt;&gt;"", IF(AND(INDEX(Paste_Here!AW$2:AW$850, MATCH(B499, Paste_Here!A$2:A$850, 0))&lt;&gt;"", ISNUMBER(VALUE(INDEX(Paste_Here!AW$2:AW$850, MATCH(B499, Paste_Here!A$2:A$850, 0))))), INDEX(Paste_Here!AW$2:AW$850, MATCH(B499, Paste_Here!A$2:A$850, 0)), ""), ""), "")</f>
        <v/>
      </c>
      <c r="O499" s="66"/>
      <c r="P499" s="75" t="str">
        <f>IFERROR(IF(B499&lt;&gt;"", IF(AND(INDEX(Paste_Here!AX$2:AX$850, MATCH(B499, Paste_Here!A$2:A$850, 0))&lt;&gt;"", ISNUMBER(VALUE(INDEX(Paste_Here!AX$2:AX$850, MATCH(B499, Paste_Here!A$2:A$850, 0))))), INDEX(Paste_Here!AX$2:AX$850, MATCH(B499, Paste_Here!A$2:A$850, 0)), ""), ""), "")</f>
        <v/>
      </c>
      <c r="Q499" s="66"/>
      <c r="R499" s="75" t="str">
        <f>IFERROR(IF(B499&lt;&gt;"", IF(AND(INDEX(Paste_Here!AU$2:AU$850, MATCH(B499, Paste_Here!A$2:A$850, 0))&lt;&gt;"", ISNUMBER(VALUE(INDEX(Paste_Here!AU$2:AU$850, MATCH(B499, Paste_Here!A$2:A$850, 0))))), INDEX(Paste_Here!AU$2:AU$850, MATCH(B499, Paste_Here!A$2:A$850, 0)), ""), ""), "")</f>
        <v/>
      </c>
      <c r="S499" s="66"/>
      <c r="T499" s="75" t="str">
        <f>IFERROR(IF(B499&lt;&gt;"", IF(AND(INDEX(Paste_Here!AV$2:AV$850, MATCH(B499, Paste_Here!A$2:A$850, 0))&lt;&gt;"", ISNUMBER(VALUE(INDEX(Paste_Here!AV$2:AV$850, MATCH(B499, Paste_Here!A$2:A$850, 0))))), INDEX(Paste_Here!AV$2:AV$850, MATCH(B499, Paste_Here!A$2:A$850, 0)), ""), ""), "")</f>
        <v/>
      </c>
      <c r="U499" s="66"/>
      <c r="W499" s="66"/>
      <c r="Y499" s="66"/>
      <c r="Z499" s="66"/>
      <c r="AA499" s="75" t="str">
        <f t="shared" si="92"/>
        <v/>
      </c>
      <c r="AB499" s="66"/>
      <c r="AC499" s="75"/>
      <c r="AD499" s="66"/>
      <c r="AE499" s="98"/>
      <c r="AF499" s="66"/>
      <c r="AG499" s="75"/>
      <c r="AH499" s="66"/>
      <c r="AI499" s="75" t="str">
        <f>IFERROR(IF(B499&lt;&gt;"", IF(AND(INDEX(Paste_Here!AC$2:AC$850, MATCH(B499, Paste_Here!A$2:A$850, 0))&lt;&gt;"", ISNUMBER(VALUE(INDEX(Paste_Here!AC$2:AC$850, MATCH(B499, Paste_Here!A$2:A$850, 0))))), INDEX(Paste_Here!AC$2:AC$850, MATCH(B499, Paste_Here!A$2:A$850, 0)), ""), ""), "")</f>
        <v/>
      </c>
      <c r="AJ499" s="66"/>
      <c r="AK499" s="75" t="str">
        <f>IFERROR(IF(B499&lt;&gt;"", IF(ISNUMBER(SEARCH("highrisk", LOWER(INDEX(Paste_Here!AD$2:AD$850, MATCH(B499, Paste_Here!A$2:A$850, 0))))), "High Risk", IF(ISNUMBER(SEARCH("lowrisk", LOWER(INDEX(Paste_Here!AD$2:AD$850, MATCH(B499, Paste_Here!A$2:A$850, 0))))), "Low Risk", IF(ISNUMBER(SEARCH("somerisk", LOWER(INDEX(Paste_Here!AD$2:AD$850, MATCH(B499, Paste_Here!A$2:A$850, 0))))), "Some Risk", IF(ISNUMBER(SEARCH("ot", LOWER(INDEX(Paste_Here!AD$2:AD$850, MATCH(B499, Paste_Here!A$2:A$850, 0))))), "OT", "")))), ""), "")</f>
        <v/>
      </c>
      <c r="AL499" s="66"/>
      <c r="AM499" s="75"/>
      <c r="AN499" s="66"/>
      <c r="AO499" s="75" t="str">
        <f>IFERROR(IF(B499&lt;&gt;"", IF(AND(INDEX(Paste_Here!M$2:M$850, MATCH(B499, Paste_Here!A$2:A$850, 0))&lt;&gt;"", ISNUMBER(VALUE(INDEX(Paste_Here!M$2:M$850, MATCH(B499, Paste_Here!A$2:A$850, 0))))), INDEX(Paste_Here!M$2:M$850, MATCH(B499, Paste_Here!A$2:A$850, 0)), ""), ""), "")</f>
        <v/>
      </c>
      <c r="AP499" s="66"/>
      <c r="AQ499" s="75" t="str">
        <f>IFERROR(IF(B499&lt;&gt;"", IF(ISNUMBER(SEARCH("highrisk", LOWER(INDEX(Paste_Here!N$2:N$850, MATCH(B499, Paste_Here!A$2:A$850, 0))))), "High Risk", IF(ISNUMBER(SEARCH("lowrisk", LOWER(INDEX(Paste_Here!N$2:N$850, MATCH(B499, Paste_Here!A$2:A$850, 0))))), "Low Risk", IF(ISNUMBER(SEARCH("somerisk", LOWER(INDEX(Paste_Here!N$2:N$850, MATCH(B499, Paste_Here!A$2:A$850, 0))))), "Some Risk", IF(ISNUMBER(SEARCH("ot", LOWER(INDEX(Paste_Here!N$2:N$850, MATCH(B499, Paste_Here!A$2:A$850, 0))))), "OT", "")))), ""), "")</f>
        <v/>
      </c>
      <c r="AT499" s="66"/>
      <c r="AU499" s="103"/>
      <c r="AV499" s="66"/>
      <c r="AW499" s="66"/>
      <c r="AX499" s="75" t="str">
        <f t="shared" si="93"/>
        <v/>
      </c>
      <c r="AY499" s="66"/>
      <c r="AZ499" s="75"/>
      <c r="BA499" s="66"/>
      <c r="BB499" s="75"/>
      <c r="BC499" s="66"/>
      <c r="BD499" s="75"/>
      <c r="BE499" s="66"/>
      <c r="BF499" s="75" t="str">
        <f>IFERROR(IF(B499&lt;&gt;"", IF(AND(INDEX(Paste_Here!AE$2:AE$850, MATCH(B499, Paste_Here!A$2:A$850, 0))&lt;&gt;"", ISNUMBER(VALUE(INDEX(Paste_Here!AE$2:AE$850, MATCH(B499, Paste_Here!A$2:A$850, 0))))), INDEX(Paste_Here!AE$2:AE$850, MATCH(B499, Paste_Here!A$2:A$850, 0)), ""), ""), "")</f>
        <v/>
      </c>
      <c r="BG499" s="66"/>
      <c r="BH499" s="75" t="str">
        <f>IFERROR(IF(B499&lt;&gt;"", IF(ISNUMBER(SEARCH("highrisk", LOWER(INDEX(Paste_Here!AF$2:AF$850, MATCH(B499, Paste_Here!A$2:A$850, 0))))), "High Risk", IF(ISNUMBER(SEARCH("lowrisk", LOWER(INDEX(Paste_Here!AF$2:AF$850, MATCH(B499, Paste_Here!A$2:A$850, 0))))), "Low Risk", IF(ISNUMBER(SEARCH("somerisk", LOWER(INDEX(Paste_Here!AF$2:AF$850, MATCH(B499, Paste_Here!A$2:A$850, 0))))), "Some Risk", IF(ISNUMBER(SEARCH("ot", LOWER(INDEX(Paste_Here!AF$2:AF$850, MATCH(B499, Paste_Here!A$2:A$850, 0))))), "OT", "")))), ""), "")</f>
        <v/>
      </c>
      <c r="BI499" s="66"/>
      <c r="BJ499" s="75"/>
      <c r="BK499" s="66"/>
      <c r="BL499" s="75" t="str">
        <f>IFERROR(IF(B499&lt;&gt;"", IF(AND(INDEX(Paste_Here!O$2:O$850, MATCH(B499, Paste_Here!A$2:A$850, 0))&lt;&gt;"", ISNUMBER(VALUE(INDEX(Paste_Here!O$2:O$850, MATCH(B499, Paste_Here!A$2:A$850, 0))))), INDEX(Paste_Here!O$2:O$850, MATCH(B499, Paste_Here!A$2:A$850, 0)), ""), ""), "")</f>
        <v/>
      </c>
      <c r="BM499" s="66"/>
      <c r="BN499" s="75" t="str">
        <f>IFERROR(IF(B499&lt;&gt;"", IF(ISNUMBER(SEARCH("highrisk", LOWER(INDEX(Paste_Here!P$2:P$850, MATCH(B499, Paste_Here!A$2:A$850, 0))))), "High Risk", IF(ISNUMBER(SEARCH("lowrisk", LOWER(INDEX(Paste_Here!P$2:P$850, MATCH(B499, Paste_Here!A$2:A$850, 0))))), "Low Risk", IF(ISNUMBER(SEARCH("somerisk", LOWER(INDEX(Paste_Here!P$2:P$850, MATCH(B499, Paste_Here!A$2:A$850, 0))))), "Some Risk", IF(ISNUMBER(SEARCH("ot", LOWER(INDEX(Paste_Here!P$2:P$850, MATCH(B499, Paste_Here!A$2:A$850, 0))))), "OT", "")))), ""), "")</f>
        <v/>
      </c>
      <c r="BQ499" s="66"/>
      <c r="BR499" s="75"/>
      <c r="BS499" s="66"/>
      <c r="BT499" s="66"/>
      <c r="BU499" s="75" t="str">
        <f t="shared" si="94"/>
        <v/>
      </c>
      <c r="BV499" s="66"/>
      <c r="BW499" s="75"/>
      <c r="BX499" s="66"/>
      <c r="BY499" s="75"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BZ499" s="66"/>
      <c r="CA499" s="75"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CB499" s="66"/>
      <c r="CC499" s="75"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CD499" s="66"/>
      <c r="CE499" s="75"/>
      <c r="CF499" s="66"/>
      <c r="CK499" s="75"/>
      <c r="CL499" s="66"/>
      <c r="CM499" s="75"/>
      <c r="CN499" s="66"/>
      <c r="CO499" s="75"/>
      <c r="CP499" s="66"/>
      <c r="CQ499" s="66"/>
      <c r="CR499" s="75" t="str">
        <f t="shared" si="95"/>
        <v/>
      </c>
      <c r="CS499" s="66"/>
      <c r="CT499" s="75"/>
      <c r="CU499" s="66"/>
      <c r="CV499" s="75"/>
      <c r="CW499" s="66"/>
      <c r="CX499" s="75"/>
      <c r="CY499" s="66"/>
      <c r="CZ499" s="75"/>
      <c r="DA499" s="66"/>
      <c r="DB499" s="75" t="str">
        <f>IFERROR(IF(B499&lt;&gt;"", IF(AND(INDEX(Paste_Here!AK$2:AK$850, MATCH(B499, Paste_Here!A$2:A$850, 0))&lt;&gt;"", ISNUMBER(VALUE(INDEX(Paste_Here!AK$2:AK$850, MATCH(B499, Paste_Here!A$2:A$850, 0))))), INDEX(Paste_Here!AK$2:AK$850, MATCH(B499, Paste_Here!A$2:A$850, 0)), ""), ""), "")</f>
        <v/>
      </c>
      <c r="DC499" s="66"/>
      <c r="DD499" s="75" t="str">
        <f>IFERROR(IF(B499&lt;&gt;"", IF(ISNUMBER(SEARCH("highrisk", LOWER(INDEX(Paste_Here!AL$2:AL$850, MATCH(B499, Paste_Here!A$2:A$850, 0))))), "High Risk", IF(ISNUMBER(SEARCH("lowrisk", LOWER(INDEX(Paste_Here!AL$2:AL$850, MATCH(B499, Paste_Here!A$2:A$850, 0))))), "Low Risk", IF(ISNUMBER(SEARCH("somerisk", LOWER(INDEX(Paste_Here!AL$2:AL$850, MATCH(B499, Paste_Here!A$2:A$850, 0))))), "Some Risk", IF(ISNUMBER(SEARCH("ot", LOWER(INDEX(Paste_Here!AL$2:AL$850, MATCH(B499, Paste_Here!A$2:A$850, 0))))), "OT", "")))), ""), "")</f>
        <v/>
      </c>
      <c r="DE499" s="66"/>
      <c r="DF499" s="75" t="str">
        <f>IFERROR(IF(B499&lt;&gt;"", IF(AND(INDEX(Paste_Here!AM$2:AM$850, MATCH(B499, Paste_Here!A$2:A$850, 0))&lt;&gt;"", ISNUMBER(VALUE(INDEX(Paste_Here!AM$2:AM$850, MATCH(B499, Paste_Here!A$2:A$850, 0))))), INDEX(Paste_Here!AM$2:AM$850, MATCH(B499, Paste_Here!A$2:A$850, 0)), ""), ""), "")</f>
        <v/>
      </c>
      <c r="DG499" s="66"/>
      <c r="DH499" s="75" t="str">
        <f>IFERROR(IF(B499&lt;&gt;"", IF(ISNUMBER(SEARCH("highrisk", LOWER(INDEX(Paste_Here!AN$2:AN$850, MATCH(B499, Paste_Here!A$2:A$850, 0))))), "High Risk", IF(ISNUMBER(SEARCH("lowrisk", LOWER(INDEX(Paste_Here!AN$2:AN$850, MATCH(B499, Paste_Here!A$2:A$850, 0))))), "Low Risk", IF(ISNUMBER(SEARCH("somerisk", LOWER(INDEX(Paste_Here!AN$2:AN$850, MATCH(B499, Paste_Here!A$2:A$850, 0))))), "Some Risk", IF(ISNUMBER(SEARCH("ot", LOWER(INDEX(Paste_Here!AN$2:AN$850, MATCH(B499, Paste_Here!A$2:A$850, 0))))), "OT", "")))), ""), "")</f>
        <v/>
      </c>
      <c r="DI499" s="66"/>
      <c r="DJ499" s="66"/>
      <c r="DK499" s="75" t="str">
        <f t="shared" si="96"/>
        <v/>
      </c>
      <c r="DL499" s="66"/>
      <c r="DM499" s="75" t="str">
        <f>IFERROR(IF(B499&lt;&gt;"", IF(AND(INDEX(Paste_Here!Q$2:Q$850, MATCH(B499, Paste_Here!A$2:A$850, 0))&lt;&gt;"", ISNUMBER(VALUE(INDEX(Paste_Here!Q$2:Q$850, MATCH(B499, Paste_Here!A$2:A$850, 0))))), INDEX(Paste_Here!Q$2:Q$850, MATCH(B499, Paste_Here!A$2:A$850, 0)), ""), ""), "")</f>
        <v/>
      </c>
      <c r="DN499" s="66"/>
      <c r="DO499" s="75" t="str">
        <f>IFERROR(IF(B499&lt;&gt;"", IF(ISNUMBER(SEARCH("highrisk", LOWER(INDEX(Paste_Here!R$2:R$850, MATCH(B499, Paste_Here!A$2:A$850, 0))))), "High Risk", IF(ISNUMBER(SEARCH("lowrisk", LOWER(INDEX(Paste_Here!R$2:R$850, MATCH(B499, Paste_Here!A$2:A$850, 0))))), "Low Risk", IF(ISNUMBER(SEARCH("somerisk", LOWER(INDEX(Paste_Here!R$2:R$850, MATCH(B499, Paste_Here!A$2:A$850, 0))))), "Some Risk", IF(ISNUMBER(SEARCH("ot", LOWER(INDEX(Paste_Here!R$2:R$850, MATCH(B499, Paste_Here!A$2:A$850, 0))))), "OT", "")))), ""), "")</f>
        <v/>
      </c>
      <c r="DP499" s="66"/>
      <c r="DQ499" s="93" t="str">
        <f>IFERROR(IF(B499&lt;&gt;"", IF(AND(INDEX(Paste_Here!S$2:S$850, MATCH(B499, Paste_Here!A$2:A$850, 0))&lt;&gt;"", ISNUMBER(VALUE(INDEX(Paste_Here!S$2:S$850, MATCH(B499, Paste_Here!A$2:A$850, 0))))), INDEX(Paste_Here!S$2:S$850, MATCH(B499, Paste_Here!A$2:A$850, 0)), ""), ""), "")</f>
        <v/>
      </c>
      <c r="DR499" s="66"/>
      <c r="DS499" s="75"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IF(ISNUMBER(SEARCH("ot", LOWER(INDEX(Paste_Here!T$2:T$850, MATCH(B499, Paste_Here!A$2:A$850, 0))))), "OT", "")))), ""), "")</f>
        <v/>
      </c>
      <c r="DT499" s="66"/>
      <c r="DU499" s="75" t="str">
        <f>IFERROR(IF(B499&lt;&gt;"", IF(AND(INDEX(Paste_Here!U$2:U$850, MATCH(B499, Paste_Here!A$2:A$850, 0))&lt;&gt;"", ISNUMBER(VALUE(INDEX(Paste_Here!U$2:U$850, MATCH(B499, Paste_Here!A$2:A$850, 0))))), INDEX(Paste_Here!U$2:U$850, MATCH(B499, Paste_Here!A$2:A$850, 0)), ""), ""), "")</f>
        <v/>
      </c>
      <c r="DV499" s="66"/>
      <c r="DW499" s="93" t="str">
        <f>IFERROR(IF(B499&lt;&gt;"", IF(ISNUMBER(SEARCH("highrisk", LOWER(INDEX(Paste_Here!V$2:V$850, MATCH(B499, Paste_Here!A$2:A$850, 0))))), "High Risk", IF(ISNUMBER(SEARCH("lowrisk", LOWER(INDEX(Paste_Here!V$2:V$850, MATCH(B499, Paste_Here!A$2:A$850, 0))))), "Low Risk", IF(ISNUMBER(SEARCH("somerisk", LOWER(INDEX(Paste_Here!V$2:V$850, MATCH(B499, Paste_Here!A$2:A$850, 0))))), "Some Risk", IF(ISNUMBER(SEARCH("ot", LOWER(INDEX(Paste_Here!V$2:V$850, MATCH(B499, Paste_Here!A$2:A$850, 0))))), "OT", "")))), ""), "")</f>
        <v/>
      </c>
      <c r="DX499" s="66"/>
      <c r="DY499" s="75" t="str">
        <f>IFERROR(IF(B499&lt;&gt;"", IF(AND(INDEX(Paste_Here!W$2:W$850, MATCH(B499, Paste_Here!A$2:A$850, 0))&lt;&gt;"", ISNUMBER(VALUE(INDEX(Paste_Here!W$2:W$850, MATCH(B499, Paste_Here!A$2:A$850, 0))))), INDEX(Paste_Here!W$2:W$850, MATCH(B499, Paste_Here!A$2:A$850, 0)), ""), ""), "")</f>
        <v/>
      </c>
      <c r="DZ499" s="66"/>
      <c r="EA499" s="75" t="str">
        <f>IFERROR(IF(B499&lt;&gt;"", IF(ISNUMBER(SEARCH("highrisk", LOWER(INDEX(Paste_Here!X$2:X$850, MATCH(B499, Paste_Here!A$2:A$850, 0))))), "High Risk", IF(ISNUMBER(SEARCH("lowrisk", LOWER(INDEX(Paste_Here!X$2:X$850, MATCH(B499, Paste_Here!A$2:A$850, 0))))), "Low Risk", IF(ISNUMBER(SEARCH("somerisk", LOWER(INDEX(Paste_Here!X$2:X$850, MATCH(B499, Paste_Here!A$2:A$850, 0))))), "Some Risk", IF(ISNUMBER(SEARCH("ot", LOWER(INDEX(Paste_Here!X$2:X$850, MATCH(B499, Paste_Here!A$2:A$850, 0))))), "OT", "")))), ""), "")</f>
        <v/>
      </c>
      <c r="EB499" s="66"/>
      <c r="EC499" s="66"/>
      <c r="ED499" s="75" t="str">
        <f t="shared" si="101"/>
        <v/>
      </c>
      <c r="EE499" s="66"/>
      <c r="EF499" s="75" t="str">
        <f>IFERROR(IF(B499&lt;&gt;"", IF(AND(INDEX(Paste_Here!AO$2:AO$850, MATCH(B499, Paste_Here!A$2:A$850, 0))&lt;&gt;"", ISNUMBER(VALUE(INDEX(Paste_Here!AO$2:AO$850, MATCH(B499, Paste_Here!A$2:A$850, 0))))), INDEX(Paste_Here!AO$2:AO$850, MATCH(B499, Paste_Here!A$2:A$850, 0)), ""), ""), "")</f>
        <v/>
      </c>
      <c r="EG499" s="66"/>
      <c r="EH499" s="75" t="str">
        <f>IFERROR(IF(B499&lt;&gt;"", IF(ISNUMBER(SEARCH("highrisk", LOWER(INDEX(Paste_Here!AP$2:AP$850, MATCH(B499, Paste_Here!A$2:A$850, 0))))), "High Risk", IF(ISNUMBER(SEARCH("lowrisk", LOWER(INDEX(Paste_Here!AP$2:AP$850, MATCH(B499, Paste_Here!A$2:A$850, 0))))), "Low Risk", IF(ISNUMBER(SEARCH("somerisk", LOWER(INDEX(Paste_Here!AP$2:AP$850, MATCH(B499, Paste_Here!A$2:A$850, 0))))), "Some Risk", IF(ISNUMBER(SEARCH("ot", LOWER(INDEX(Paste_Here!AP$2:AP$850, MATCH(B499, Paste_Here!A$2:A$850, 0))))), "OT", "")))), ""), "")</f>
        <v/>
      </c>
      <c r="EI499" s="66"/>
      <c r="EJ499" s="93"/>
      <c r="EK499" s="66"/>
      <c r="EL499" s="75" t="str">
        <f>IFERROR(IF(B499&lt;&gt;"", IF(AND(INDEX(Paste_Here!AQ$2:AQ$850, MATCH(B499, Paste_Here!A$2:A$850, 0))&lt;&gt;"", ISNUMBER(VALUE(INDEX(Paste_Here!AQ$2:AQ$850, MATCH(B499, Paste_Here!A$2:A$850, 0))))), INDEX(Paste_Here!AQ$2:AQ$850, MATCH(B499, Paste_Here!A$2:A$850, 0)), ""), ""), "")</f>
        <v/>
      </c>
      <c r="EM499" s="66"/>
      <c r="EN499" s="75" t="str">
        <f>IFERROR(IF(B499&lt;&gt;"", IF(ISNUMBER(SEARCH("highrisk", LOWER(INDEX(Paste_Here!AR$2:AR$850, MATCH(B499, Paste_Here!A$2:A$850, 0))))), "High Risk", IF(ISNUMBER(SEARCH("lowrisk", LOWER(INDEX(Paste_Here!AR$2:AR$850, MATCH(B499, Paste_Here!A$2:A$850, 0))))), "Low Risk", IF(ISNUMBER(SEARCH("somerisk", LOWER(INDEX(Paste_Here!AR$2:AR$850, MATCH(B499, Paste_Here!A$2:A$850, 0))))), "Some Risk", IF(ISNUMBER(SEARCH("ot", LOWER(INDEX(Paste_Here!AR$2:AR$850, MATCH(B499, Paste_Here!A$2:A$850, 0))))), "OT", "")))), ""), "")</f>
        <v/>
      </c>
      <c r="EO499" s="66"/>
      <c r="EP499" s="93"/>
      <c r="EQ499" s="66"/>
      <c r="ER499" s="75"/>
      <c r="ES499" s="66"/>
      <c r="ET499" s="75"/>
      <c r="EU499" s="66"/>
      <c r="EV499" s="66"/>
      <c r="EW499" s="75" t="str">
        <f t="shared" si="102"/>
        <v/>
      </c>
      <c r="EX499" s="66"/>
      <c r="EY499" s="75" t="str">
        <f>IFERROR(IF(B499&lt;&gt;"", IF(AND(INDEX(Paste_Here!Y$2:Y$850, MATCH(B499, Paste_Here!A$2:A$850, 0))&lt;&gt;"", ISNUMBER(VALUE(INDEX(Paste_Here!Y$2:Y$850, MATCH(B499, Paste_Here!A$2:A$850, 0))))), INDEX(Paste_Here!Y$2:Y$850, MATCH(B499, Paste_Here!A$2:A$850, 0)), ""), ""), "")</f>
        <v/>
      </c>
      <c r="EZ499" s="66"/>
      <c r="FA499" s="75" t="str">
        <f>IFERROR(IF(B499&lt;&gt;"", IF(ISNUMBER(SEARCH("highrisk", LOWER(INDEX(Paste_Here!Z$2:Z$850, MATCH(B499, Paste_Here!A$2:A$850, 0))))), "High Risk", IF(ISNUMBER(SEARCH("lowrisk", LOWER(INDEX(Paste_Here!Z$2:Z$850, MATCH(B499, Paste_Here!A$2:A$850, 0))))), "Low Risk", IF(ISNUMBER(SEARCH("somerisk", LOWER(INDEX(Paste_Here!Z$2:Z$850, MATCH(B499, Paste_Here!A$2:A$850, 0))))), "Some Risk", IF(ISNUMBER(SEARCH("ot", LOWER(INDEX(Paste_Here!Z$2:Z$850, MATCH(B499, Paste_Here!A$2:A$850, 0))))), "OT", "")))), ""), "")</f>
        <v/>
      </c>
      <c r="FB499" s="66"/>
      <c r="FC499" s="93"/>
      <c r="FD499" s="66"/>
      <c r="FE499" s="75" t="str">
        <f>IFERROR(IF(B499&lt;&gt;"", IF(AND(INDEX(Paste_Here!AA$2:AA$850, MATCH(B499, Paste_Here!A$2:A$850, 0))&lt;&gt;"", ISNUMBER(VALUE(INDEX(Paste_Here!AA$2:AA$850, MATCH(B499, Paste_Here!A$2:A$850, 0))))), INDEX(Paste_Here!AA$2:AA$850, MATCH(B499, Paste_Here!A$2:A$850, 0)), ""), ""), "")</f>
        <v/>
      </c>
      <c r="FF499" s="66"/>
      <c r="FG499" s="75" t="str">
        <f>IFERROR(IF(B499&lt;&gt;"", IF(ISNUMBER(SEARCH("highrisk", LOWER(INDEX(Paste_Here!AB$2:AB$850, MATCH(B499, Paste_Here!A$2:A$850, 0))))), "High Risk", IF(ISNUMBER(SEARCH("lowrisk", LOWER(INDEX(Paste_Here!AB$2:AB$850, MATCH(B499, Paste_Here!A$2:A$850, 0))))), "Low Risk", IF(ISNUMBER(SEARCH("somerisk", LOWER(INDEX(Paste_Here!AB$2:AB$850, MATCH(B499, Paste_Here!A$2:A$850, 0))))), "Some Risk", IF(ISNUMBER(SEARCH("ot", LOWER(INDEX(Paste_Here!AB$2:AB$850, MATCH(B499, Paste_Here!A$2:A$850, 0))))), "OT", "")))), ""), "")</f>
        <v/>
      </c>
      <c r="FH499" s="66"/>
      <c r="FI499" s="93"/>
      <c r="FJ499" s="66"/>
      <c r="FK499" s="75"/>
      <c r="FL499" s="66"/>
      <c r="FM499" s="75"/>
      <c r="FN499" s="66"/>
      <c r="FO499" s="66"/>
      <c r="FP499" s="75" t="str">
        <f t="shared" si="97"/>
        <v/>
      </c>
      <c r="FQ499" s="66"/>
      <c r="FR499" s="75" t="str">
        <f>IFERROR(IF(B499&lt;&gt;"", IF(ISNUMBER(SEARCH("s", LOWER(INDEX(Paste_Here!L$2:L$850, MATCH(B499, Paste_Here!A$2:A$850, 0))))), "Yes", IF(INDEX(Paste_Here!L$2:L$850, MATCH(B499, Paste_Here!A$2:A$850, 0))&lt;&gt;"", "No", "")), ""), "")</f>
        <v/>
      </c>
      <c r="FS499" s="66"/>
      <c r="FT499" s="75" t="str">
        <f>IFERROR(IF(B499&lt;&gt;"", IF(ISNUMBER(SEARCH("yes", LOWER(INDEX(Paste_Here!F$2:F$850, MATCH(B499, Paste_Here!A$2:A$850, 0))))), "Yes", IF(ISNUMBER(SEARCH("no", LOWER(INDEX(Paste_Here!F$2:F$850, MATCH(B499, Paste_Here!A$2:A$850, 0))))), "No", "")), ""), "")</f>
        <v/>
      </c>
      <c r="FU499" s="66"/>
      <c r="FV499" s="75" t="str">
        <f>IFERROR(IF(B499&lt;&gt;"", IF(ISNUMBER(SEARCH("english language learner", LOWER(INDEX(Paste_Here!C$2:C$850, MATCH(B499, Paste_Here!A$2:A$850, 0))))), "Yes", ""), ""), "")</f>
        <v/>
      </c>
      <c r="FW499" s="66"/>
      <c r="FX499" s="75" t="str">
        <f>IFERROR(IF(B499&lt;&gt;"", IF(OR(ISNUMBER(SEARCH("b", LOWER(INDEX(Paste_Here!J$2:J$850, MATCH(B499, Paste_Here!A$2:A$850, 0))))), ISNUMBER(SEARCH("h", LOWER(INDEX(Paste_Here!J$2:J$850, MATCH(B499, Paste_Here!A$2:A$850, 0))))), ISNUMBER(SEARCH("i", LOWER(INDEX(Paste_Here!J$2:J$850, MATCH(B499, Paste_Here!A$2:A$850, 0)))))), "Yes", IF(INDEX(Paste_Here!J$2:J$850, MATCH(B499, Paste_Here!A$2:A$850, 0))&lt;&gt;"", "No", "")), ""), "")</f>
        <v/>
      </c>
      <c r="FY499" s="66"/>
      <c r="FZ499" s="75" t="str">
        <f>IFERROR(IF(B499&lt;&gt;"", IF(ISNUMBER(SEARCH("yes", LOWER(INDEX(Paste_Here!K$2:K$850, MATCH(B499, Paste_Here!A$2:A$850, 0))))), "Yes", IF(ISNUMBER(SEARCH("no", LOWER(INDEX(Paste_Here!K$2:K$850, MATCH(B499, Paste_Here!A$2:A$850, 0))))), "No", "")), ""), "")</f>
        <v/>
      </c>
      <c r="GA499" s="66"/>
      <c r="GB499" s="75" t="str">
        <f>IFERROR(IF(B499&lt;&gt;"", IF(ISNUMBER(SEARCH("transitional 2", LOWER(INDEX(Paste_Here!C$2:C$850, MATCH(B499, Paste_Here!A$2:A$850, 0))))), "T2",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GC499" s="66"/>
      <c r="GD499" s="75"/>
      <c r="GE499" s="66"/>
      <c r="GF499" s="75"/>
      <c r="GG499" s="66"/>
      <c r="GH499" s="75"/>
      <c r="GI499" s="66"/>
      <c r="GK499" s="1" t="str" cm="1">
        <f t="array" ref="GK499">IFERROR(INDEX(Paste_Here!$B$2:$B$850, MATCH(0, COUNTIF(GK$4:GK498, Paste_Here!$B$2:$B$850) + IF(Paste_Here!$B$2:$B$850="", 1, 0), 0)), "")</f>
        <v/>
      </c>
      <c r="GL499" s="1" t="str">
        <f>IF(GK499&lt;&gt;"", INDEX(Paste_Here!$A$2:$A$850, MATCH(GK499, Paste_Here!$B$2:$B$850, 0)), "")</f>
        <v/>
      </c>
      <c r="GM499" s="1" t="str">
        <f t="shared" si="103"/>
        <v/>
      </c>
      <c r="GN499" s="1" t="str" cm="1">
        <f t="array" ref="GN499">IFERROR(INDEX($GM$5:$GM$850, MATCH(SMALL(IF($GM$5:$GM$850&lt;&gt;"", COUNTIF($GM$5:$GM$850, "&lt;"&amp;$GM$5:$GM$850)+1), ROW()-ROW($GN$5)+1), COUNTIF($GM$5:$GM$850, "&lt;"&amp;$GM$5:$GM$850)+1, 0)), "")</f>
        <v/>
      </c>
    </row>
    <row r="500" spans="1:196">
      <c r="A500" s="66"/>
      <c r="B500" s="75" t="str">
        <f t="shared" si="91"/>
        <v/>
      </c>
      <c r="C500" s="66"/>
      <c r="D500" s="75" t="str">
        <f>IFERROR(IF(AND(INDEX(Paste_Here!N$2:N$850, MATCH(B500, Paste_Here!A$2:A$850, 0)) = ""), "", IF(UPPER(INDEX(Paste_Here!N$2:N$850, MATCH(B500, Paste_Here!A$2:A$850, 0))) = "YES", "Yes", IF(UPPER(INDEX(Paste_Here!N$2:N$850, MATCH(B500, Paste_Here!A$2:A$850, 0))) = "NO", "No", ""))), "")</f>
        <v/>
      </c>
      <c r="E500" s="66"/>
      <c r="F500" s="75" t="str">
        <f t="shared" si="98"/>
        <v/>
      </c>
      <c r="G500" s="66"/>
      <c r="H500" s="75" t="str">
        <f t="shared" si="99"/>
        <v/>
      </c>
      <c r="I500" s="66"/>
      <c r="J500" s="75" t="str">
        <f t="shared" si="100"/>
        <v/>
      </c>
      <c r="K500" s="66"/>
      <c r="L500" s="75"/>
      <c r="M500" s="66"/>
      <c r="N500" s="75" t="str">
        <f>IFERROR(IF(B500&lt;&gt;"", IF(AND(INDEX(Paste_Here!AW$2:AW$850, MATCH(B500, Paste_Here!A$2:A$850, 0))&lt;&gt;"", ISNUMBER(VALUE(INDEX(Paste_Here!AW$2:AW$850, MATCH(B500, Paste_Here!A$2:A$850, 0))))), INDEX(Paste_Here!AW$2:AW$850, MATCH(B500, Paste_Here!A$2:A$850, 0)), ""), ""), "")</f>
        <v/>
      </c>
      <c r="O500" s="66"/>
      <c r="P500" s="75" t="str">
        <f>IFERROR(IF(B500&lt;&gt;"", IF(AND(INDEX(Paste_Here!AX$2:AX$850, MATCH(B500, Paste_Here!A$2:A$850, 0))&lt;&gt;"", ISNUMBER(VALUE(INDEX(Paste_Here!AX$2:AX$850, MATCH(B500, Paste_Here!A$2:A$850, 0))))), INDEX(Paste_Here!AX$2:AX$850, MATCH(B500, Paste_Here!A$2:A$850, 0)), ""), ""), "")</f>
        <v/>
      </c>
      <c r="Q500" s="66"/>
      <c r="R500" s="75" t="str">
        <f>IFERROR(IF(B500&lt;&gt;"", IF(AND(INDEX(Paste_Here!AU$2:AU$850, MATCH(B500, Paste_Here!A$2:A$850, 0))&lt;&gt;"", ISNUMBER(VALUE(INDEX(Paste_Here!AU$2:AU$850, MATCH(B500, Paste_Here!A$2:A$850, 0))))), INDEX(Paste_Here!AU$2:AU$850, MATCH(B500, Paste_Here!A$2:A$850, 0)), ""), ""), "")</f>
        <v/>
      </c>
      <c r="S500" s="66"/>
      <c r="T500" s="75" t="str">
        <f>IFERROR(IF(B500&lt;&gt;"", IF(AND(INDEX(Paste_Here!AV$2:AV$850, MATCH(B500, Paste_Here!A$2:A$850, 0))&lt;&gt;"", ISNUMBER(VALUE(INDEX(Paste_Here!AV$2:AV$850, MATCH(B500, Paste_Here!A$2:A$850, 0))))), INDEX(Paste_Here!AV$2:AV$850, MATCH(B500, Paste_Here!A$2:A$850, 0)), ""), ""), "")</f>
        <v/>
      </c>
      <c r="U500" s="66"/>
      <c r="W500" s="66"/>
      <c r="Y500" s="66"/>
      <c r="Z500" s="66"/>
      <c r="AA500" s="75" t="str">
        <f t="shared" si="92"/>
        <v/>
      </c>
      <c r="AB500" s="66"/>
      <c r="AC500" s="75"/>
      <c r="AD500" s="66"/>
      <c r="AE500" s="98"/>
      <c r="AF500" s="66"/>
      <c r="AG500" s="75"/>
      <c r="AH500" s="66"/>
      <c r="AI500" s="75" t="str">
        <f>IFERROR(IF(B500&lt;&gt;"", IF(AND(INDEX(Paste_Here!AC$2:AC$850, MATCH(B500, Paste_Here!A$2:A$850, 0))&lt;&gt;"", ISNUMBER(VALUE(INDEX(Paste_Here!AC$2:AC$850, MATCH(B500, Paste_Here!A$2:A$850, 0))))), INDEX(Paste_Here!AC$2:AC$850, MATCH(B500, Paste_Here!A$2:A$850, 0)), ""), ""), "")</f>
        <v/>
      </c>
      <c r="AJ500" s="66"/>
      <c r="AK500" s="75" t="str">
        <f>IFERROR(IF(B500&lt;&gt;"", IF(ISNUMBER(SEARCH("highrisk", LOWER(INDEX(Paste_Here!AD$2:AD$850, MATCH(B500, Paste_Here!A$2:A$850, 0))))), "High Risk", IF(ISNUMBER(SEARCH("lowrisk", LOWER(INDEX(Paste_Here!AD$2:AD$850, MATCH(B500, Paste_Here!A$2:A$850, 0))))), "Low Risk", IF(ISNUMBER(SEARCH("somerisk", LOWER(INDEX(Paste_Here!AD$2:AD$850, MATCH(B500, Paste_Here!A$2:A$850, 0))))), "Some Risk", IF(ISNUMBER(SEARCH("ot", LOWER(INDEX(Paste_Here!AD$2:AD$850, MATCH(B500, Paste_Here!A$2:A$850, 0))))), "OT", "")))), ""), "")</f>
        <v/>
      </c>
      <c r="AL500" s="66"/>
      <c r="AM500" s="75"/>
      <c r="AN500" s="66"/>
      <c r="AO500" s="75" t="str">
        <f>IFERROR(IF(B500&lt;&gt;"", IF(AND(INDEX(Paste_Here!M$2:M$850, MATCH(B500, Paste_Here!A$2:A$850, 0))&lt;&gt;"", ISNUMBER(VALUE(INDEX(Paste_Here!M$2:M$850, MATCH(B500, Paste_Here!A$2:A$850, 0))))), INDEX(Paste_Here!M$2:M$850, MATCH(B500, Paste_Here!A$2:A$850, 0)), ""), ""), "")</f>
        <v/>
      </c>
      <c r="AP500" s="66"/>
      <c r="AQ500" s="75" t="str">
        <f>IFERROR(IF(B500&lt;&gt;"", IF(ISNUMBER(SEARCH("highrisk", LOWER(INDEX(Paste_Here!N$2:N$850, MATCH(B500, Paste_Here!A$2:A$850, 0))))), "High Risk", IF(ISNUMBER(SEARCH("lowrisk", LOWER(INDEX(Paste_Here!N$2:N$850, MATCH(B500, Paste_Here!A$2:A$850, 0))))), "Low Risk", IF(ISNUMBER(SEARCH("somerisk", LOWER(INDEX(Paste_Here!N$2:N$850, MATCH(B500, Paste_Here!A$2:A$850, 0))))), "Some Risk", IF(ISNUMBER(SEARCH("ot", LOWER(INDEX(Paste_Here!N$2:N$850, MATCH(B500, Paste_Here!A$2:A$850, 0))))), "OT", "")))), ""), "")</f>
        <v/>
      </c>
      <c r="AT500" s="66"/>
      <c r="AU500" s="103"/>
      <c r="AV500" s="66"/>
      <c r="AW500" s="66"/>
      <c r="AX500" s="75" t="str">
        <f t="shared" si="93"/>
        <v/>
      </c>
      <c r="AY500" s="66"/>
      <c r="AZ500" s="75"/>
      <c r="BA500" s="66"/>
      <c r="BB500" s="75"/>
      <c r="BC500" s="66"/>
      <c r="BD500" s="75"/>
      <c r="BE500" s="66"/>
      <c r="BF500" s="75" t="str">
        <f>IFERROR(IF(B500&lt;&gt;"", IF(AND(INDEX(Paste_Here!AE$2:AE$850, MATCH(B500, Paste_Here!A$2:A$850, 0))&lt;&gt;"", ISNUMBER(VALUE(INDEX(Paste_Here!AE$2:AE$850, MATCH(B500, Paste_Here!A$2:A$850, 0))))), INDEX(Paste_Here!AE$2:AE$850, MATCH(B500, Paste_Here!A$2:A$850, 0)), ""), ""), "")</f>
        <v/>
      </c>
      <c r="BG500" s="66"/>
      <c r="BH500" s="75" t="str">
        <f>IFERROR(IF(B500&lt;&gt;"", IF(ISNUMBER(SEARCH("highrisk", LOWER(INDEX(Paste_Here!AF$2:AF$850, MATCH(B500, Paste_Here!A$2:A$850, 0))))), "High Risk", IF(ISNUMBER(SEARCH("lowrisk", LOWER(INDEX(Paste_Here!AF$2:AF$850, MATCH(B500, Paste_Here!A$2:A$850, 0))))), "Low Risk", IF(ISNUMBER(SEARCH("somerisk", LOWER(INDEX(Paste_Here!AF$2:AF$850, MATCH(B500, Paste_Here!A$2:A$850, 0))))), "Some Risk", IF(ISNUMBER(SEARCH("ot", LOWER(INDEX(Paste_Here!AF$2:AF$850, MATCH(B500, Paste_Here!A$2:A$850, 0))))), "OT", "")))), ""), "")</f>
        <v/>
      </c>
      <c r="BI500" s="66"/>
      <c r="BJ500" s="75"/>
      <c r="BK500" s="66"/>
      <c r="BL500" s="75" t="str">
        <f>IFERROR(IF(B500&lt;&gt;"", IF(AND(INDEX(Paste_Here!O$2:O$850, MATCH(B500, Paste_Here!A$2:A$850, 0))&lt;&gt;"", ISNUMBER(VALUE(INDEX(Paste_Here!O$2:O$850, MATCH(B500, Paste_Here!A$2:A$850, 0))))), INDEX(Paste_Here!O$2:O$850, MATCH(B500, Paste_Here!A$2:A$850, 0)), ""), ""), "")</f>
        <v/>
      </c>
      <c r="BM500" s="66"/>
      <c r="BN500" s="75" t="str">
        <f>IFERROR(IF(B500&lt;&gt;"", IF(ISNUMBER(SEARCH("highrisk", LOWER(INDEX(Paste_Here!P$2:P$850, MATCH(B500, Paste_Here!A$2:A$850, 0))))), "High Risk", IF(ISNUMBER(SEARCH("lowrisk", LOWER(INDEX(Paste_Here!P$2:P$850, MATCH(B500, Paste_Here!A$2:A$850, 0))))), "Low Risk", IF(ISNUMBER(SEARCH("somerisk", LOWER(INDEX(Paste_Here!P$2:P$850, MATCH(B500, Paste_Here!A$2:A$850, 0))))), "Some Risk", IF(ISNUMBER(SEARCH("ot", LOWER(INDEX(Paste_Here!P$2:P$850, MATCH(B500, Paste_Here!A$2:A$850, 0))))), "OT", "")))), ""), "")</f>
        <v/>
      </c>
      <c r="BQ500" s="66"/>
      <c r="BR500" s="75"/>
      <c r="BS500" s="66"/>
      <c r="BT500" s="66"/>
      <c r="BU500" s="75" t="str">
        <f t="shared" si="94"/>
        <v/>
      </c>
      <c r="BV500" s="66"/>
      <c r="BW500" s="75"/>
      <c r="BX500" s="66"/>
      <c r="BY500" s="75"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BZ500" s="66"/>
      <c r="CA500" s="75"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CB500" s="66"/>
      <c r="CC500" s="75"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CD500" s="66"/>
      <c r="CE500" s="75"/>
      <c r="CF500" s="66"/>
      <c r="CK500" s="75"/>
      <c r="CL500" s="66"/>
      <c r="CM500" s="75"/>
      <c r="CN500" s="66"/>
      <c r="CO500" s="75"/>
      <c r="CP500" s="66"/>
      <c r="CQ500" s="66"/>
      <c r="CR500" s="75" t="str">
        <f t="shared" si="95"/>
        <v/>
      </c>
      <c r="CS500" s="66"/>
      <c r="CT500" s="75"/>
      <c r="CU500" s="66"/>
      <c r="CV500" s="75"/>
      <c r="CW500" s="66"/>
      <c r="CX500" s="75"/>
      <c r="CY500" s="66"/>
      <c r="CZ500" s="75"/>
      <c r="DA500" s="66"/>
      <c r="DB500" s="75" t="str">
        <f>IFERROR(IF(B500&lt;&gt;"", IF(AND(INDEX(Paste_Here!AK$2:AK$850, MATCH(B500, Paste_Here!A$2:A$850, 0))&lt;&gt;"", ISNUMBER(VALUE(INDEX(Paste_Here!AK$2:AK$850, MATCH(B500, Paste_Here!A$2:A$850, 0))))), INDEX(Paste_Here!AK$2:AK$850, MATCH(B500, Paste_Here!A$2:A$850, 0)), ""), ""), "")</f>
        <v/>
      </c>
      <c r="DC500" s="66"/>
      <c r="DD500" s="75" t="str">
        <f>IFERROR(IF(B500&lt;&gt;"", IF(ISNUMBER(SEARCH("highrisk", LOWER(INDEX(Paste_Here!AL$2:AL$850, MATCH(B500, Paste_Here!A$2:A$850, 0))))), "High Risk", IF(ISNUMBER(SEARCH("lowrisk", LOWER(INDEX(Paste_Here!AL$2:AL$850, MATCH(B500, Paste_Here!A$2:A$850, 0))))), "Low Risk", IF(ISNUMBER(SEARCH("somerisk", LOWER(INDEX(Paste_Here!AL$2:AL$850, MATCH(B500, Paste_Here!A$2:A$850, 0))))), "Some Risk", IF(ISNUMBER(SEARCH("ot", LOWER(INDEX(Paste_Here!AL$2:AL$850, MATCH(B500, Paste_Here!A$2:A$850, 0))))), "OT", "")))), ""), "")</f>
        <v/>
      </c>
      <c r="DE500" s="66"/>
      <c r="DF500" s="75" t="str">
        <f>IFERROR(IF(B500&lt;&gt;"", IF(AND(INDEX(Paste_Here!AM$2:AM$850, MATCH(B500, Paste_Here!A$2:A$850, 0))&lt;&gt;"", ISNUMBER(VALUE(INDEX(Paste_Here!AM$2:AM$850, MATCH(B500, Paste_Here!A$2:A$850, 0))))), INDEX(Paste_Here!AM$2:AM$850, MATCH(B500, Paste_Here!A$2:A$850, 0)), ""), ""), "")</f>
        <v/>
      </c>
      <c r="DG500" s="66"/>
      <c r="DH500" s="75" t="str">
        <f>IFERROR(IF(B500&lt;&gt;"", IF(ISNUMBER(SEARCH("highrisk", LOWER(INDEX(Paste_Here!AN$2:AN$850, MATCH(B500, Paste_Here!A$2:A$850, 0))))), "High Risk", IF(ISNUMBER(SEARCH("lowrisk", LOWER(INDEX(Paste_Here!AN$2:AN$850, MATCH(B500, Paste_Here!A$2:A$850, 0))))), "Low Risk", IF(ISNUMBER(SEARCH("somerisk", LOWER(INDEX(Paste_Here!AN$2:AN$850, MATCH(B500, Paste_Here!A$2:A$850, 0))))), "Some Risk", IF(ISNUMBER(SEARCH("ot", LOWER(INDEX(Paste_Here!AN$2:AN$850, MATCH(B500, Paste_Here!A$2:A$850, 0))))), "OT", "")))), ""), "")</f>
        <v/>
      </c>
      <c r="DI500" s="66"/>
      <c r="DJ500" s="66"/>
      <c r="DK500" s="75" t="str">
        <f t="shared" si="96"/>
        <v/>
      </c>
      <c r="DL500" s="66"/>
      <c r="DM500" s="75" t="str">
        <f>IFERROR(IF(B500&lt;&gt;"", IF(AND(INDEX(Paste_Here!Q$2:Q$850, MATCH(B500, Paste_Here!A$2:A$850, 0))&lt;&gt;"", ISNUMBER(VALUE(INDEX(Paste_Here!Q$2:Q$850, MATCH(B500, Paste_Here!A$2:A$850, 0))))), INDEX(Paste_Here!Q$2:Q$850, MATCH(B500, Paste_Here!A$2:A$850, 0)), ""), ""), "")</f>
        <v/>
      </c>
      <c r="DN500" s="66"/>
      <c r="DO500" s="75" t="str">
        <f>IFERROR(IF(B500&lt;&gt;"", IF(ISNUMBER(SEARCH("highrisk", LOWER(INDEX(Paste_Here!R$2:R$850, MATCH(B500, Paste_Here!A$2:A$850, 0))))), "High Risk", IF(ISNUMBER(SEARCH("lowrisk", LOWER(INDEX(Paste_Here!R$2:R$850, MATCH(B500, Paste_Here!A$2:A$850, 0))))), "Low Risk", IF(ISNUMBER(SEARCH("somerisk", LOWER(INDEX(Paste_Here!R$2:R$850, MATCH(B500, Paste_Here!A$2:A$850, 0))))), "Some Risk", IF(ISNUMBER(SEARCH("ot", LOWER(INDEX(Paste_Here!R$2:R$850, MATCH(B500, Paste_Here!A$2:A$850, 0))))), "OT", "")))), ""), "")</f>
        <v/>
      </c>
      <c r="DP500" s="66"/>
      <c r="DQ500" s="93" t="str">
        <f>IFERROR(IF(B500&lt;&gt;"", IF(AND(INDEX(Paste_Here!S$2:S$850, MATCH(B500, Paste_Here!A$2:A$850, 0))&lt;&gt;"", ISNUMBER(VALUE(INDEX(Paste_Here!S$2:S$850, MATCH(B500, Paste_Here!A$2:A$850, 0))))), INDEX(Paste_Here!S$2:S$850, MATCH(B500, Paste_Here!A$2:A$850, 0)), ""), ""), "")</f>
        <v/>
      </c>
      <c r="DR500" s="66"/>
      <c r="DS500" s="75"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IF(ISNUMBER(SEARCH("ot", LOWER(INDEX(Paste_Here!T$2:T$850, MATCH(B500, Paste_Here!A$2:A$850, 0))))), "OT", "")))), ""), "")</f>
        <v/>
      </c>
      <c r="DT500" s="66"/>
      <c r="DU500" s="75" t="str">
        <f>IFERROR(IF(B500&lt;&gt;"", IF(AND(INDEX(Paste_Here!U$2:U$850, MATCH(B500, Paste_Here!A$2:A$850, 0))&lt;&gt;"", ISNUMBER(VALUE(INDEX(Paste_Here!U$2:U$850, MATCH(B500, Paste_Here!A$2:A$850, 0))))), INDEX(Paste_Here!U$2:U$850, MATCH(B500, Paste_Here!A$2:A$850, 0)), ""), ""), "")</f>
        <v/>
      </c>
      <c r="DV500" s="66"/>
      <c r="DW500" s="93" t="str">
        <f>IFERROR(IF(B500&lt;&gt;"", IF(ISNUMBER(SEARCH("highrisk", LOWER(INDEX(Paste_Here!V$2:V$850, MATCH(B500, Paste_Here!A$2:A$850, 0))))), "High Risk", IF(ISNUMBER(SEARCH("lowrisk", LOWER(INDEX(Paste_Here!V$2:V$850, MATCH(B500, Paste_Here!A$2:A$850, 0))))), "Low Risk", IF(ISNUMBER(SEARCH("somerisk", LOWER(INDEX(Paste_Here!V$2:V$850, MATCH(B500, Paste_Here!A$2:A$850, 0))))), "Some Risk", IF(ISNUMBER(SEARCH("ot", LOWER(INDEX(Paste_Here!V$2:V$850, MATCH(B500, Paste_Here!A$2:A$850, 0))))), "OT", "")))), ""), "")</f>
        <v/>
      </c>
      <c r="DX500" s="66"/>
      <c r="DY500" s="75" t="str">
        <f>IFERROR(IF(B500&lt;&gt;"", IF(AND(INDEX(Paste_Here!W$2:W$850, MATCH(B500, Paste_Here!A$2:A$850, 0))&lt;&gt;"", ISNUMBER(VALUE(INDEX(Paste_Here!W$2:W$850, MATCH(B500, Paste_Here!A$2:A$850, 0))))), INDEX(Paste_Here!W$2:W$850, MATCH(B500, Paste_Here!A$2:A$850, 0)), ""), ""), "")</f>
        <v/>
      </c>
      <c r="DZ500" s="66"/>
      <c r="EA500" s="75" t="str">
        <f>IFERROR(IF(B500&lt;&gt;"", IF(ISNUMBER(SEARCH("highrisk", LOWER(INDEX(Paste_Here!X$2:X$850, MATCH(B500, Paste_Here!A$2:A$850, 0))))), "High Risk", IF(ISNUMBER(SEARCH("lowrisk", LOWER(INDEX(Paste_Here!X$2:X$850, MATCH(B500, Paste_Here!A$2:A$850, 0))))), "Low Risk", IF(ISNUMBER(SEARCH("somerisk", LOWER(INDEX(Paste_Here!X$2:X$850, MATCH(B500, Paste_Here!A$2:A$850, 0))))), "Some Risk", IF(ISNUMBER(SEARCH("ot", LOWER(INDEX(Paste_Here!X$2:X$850, MATCH(B500, Paste_Here!A$2:A$850, 0))))), "OT", "")))), ""), "")</f>
        <v/>
      </c>
      <c r="EB500" s="66"/>
      <c r="EC500" s="66"/>
      <c r="ED500" s="75" t="str">
        <f t="shared" si="101"/>
        <v/>
      </c>
      <c r="EE500" s="66"/>
      <c r="EF500" s="75" t="str">
        <f>IFERROR(IF(B500&lt;&gt;"", IF(AND(INDEX(Paste_Here!AO$2:AO$850, MATCH(B500, Paste_Here!A$2:A$850, 0))&lt;&gt;"", ISNUMBER(VALUE(INDEX(Paste_Here!AO$2:AO$850, MATCH(B500, Paste_Here!A$2:A$850, 0))))), INDEX(Paste_Here!AO$2:AO$850, MATCH(B500, Paste_Here!A$2:A$850, 0)), ""), ""), "")</f>
        <v/>
      </c>
      <c r="EG500" s="66"/>
      <c r="EH500" s="75" t="str">
        <f>IFERROR(IF(B500&lt;&gt;"", IF(ISNUMBER(SEARCH("highrisk", LOWER(INDEX(Paste_Here!AP$2:AP$850, MATCH(B500, Paste_Here!A$2:A$850, 0))))), "High Risk", IF(ISNUMBER(SEARCH("lowrisk", LOWER(INDEX(Paste_Here!AP$2:AP$850, MATCH(B500, Paste_Here!A$2:A$850, 0))))), "Low Risk", IF(ISNUMBER(SEARCH("somerisk", LOWER(INDEX(Paste_Here!AP$2:AP$850, MATCH(B500, Paste_Here!A$2:A$850, 0))))), "Some Risk", IF(ISNUMBER(SEARCH("ot", LOWER(INDEX(Paste_Here!AP$2:AP$850, MATCH(B500, Paste_Here!A$2:A$850, 0))))), "OT", "")))), ""), "")</f>
        <v/>
      </c>
      <c r="EI500" s="66"/>
      <c r="EJ500" s="93"/>
      <c r="EK500" s="66"/>
      <c r="EL500" s="75" t="str">
        <f>IFERROR(IF(B500&lt;&gt;"", IF(AND(INDEX(Paste_Here!AQ$2:AQ$850, MATCH(B500, Paste_Here!A$2:A$850, 0))&lt;&gt;"", ISNUMBER(VALUE(INDEX(Paste_Here!AQ$2:AQ$850, MATCH(B500, Paste_Here!A$2:A$850, 0))))), INDEX(Paste_Here!AQ$2:AQ$850, MATCH(B500, Paste_Here!A$2:A$850, 0)), ""), ""), "")</f>
        <v/>
      </c>
      <c r="EM500" s="66"/>
      <c r="EN500" s="75" t="str">
        <f>IFERROR(IF(B500&lt;&gt;"", IF(ISNUMBER(SEARCH("highrisk", LOWER(INDEX(Paste_Here!AR$2:AR$850, MATCH(B500, Paste_Here!A$2:A$850, 0))))), "High Risk", IF(ISNUMBER(SEARCH("lowrisk", LOWER(INDEX(Paste_Here!AR$2:AR$850, MATCH(B500, Paste_Here!A$2:A$850, 0))))), "Low Risk", IF(ISNUMBER(SEARCH("somerisk", LOWER(INDEX(Paste_Here!AR$2:AR$850, MATCH(B500, Paste_Here!A$2:A$850, 0))))), "Some Risk", IF(ISNUMBER(SEARCH("ot", LOWER(INDEX(Paste_Here!AR$2:AR$850, MATCH(B500, Paste_Here!A$2:A$850, 0))))), "OT", "")))), ""), "")</f>
        <v/>
      </c>
      <c r="EO500" s="66"/>
      <c r="EP500" s="93"/>
      <c r="EQ500" s="66"/>
      <c r="ER500" s="75"/>
      <c r="ES500" s="66"/>
      <c r="ET500" s="75"/>
      <c r="EU500" s="66"/>
      <c r="EV500" s="66"/>
      <c r="EW500" s="75" t="str">
        <f t="shared" si="102"/>
        <v/>
      </c>
      <c r="EX500" s="66"/>
      <c r="EY500" s="75" t="str">
        <f>IFERROR(IF(B500&lt;&gt;"", IF(AND(INDEX(Paste_Here!Y$2:Y$850, MATCH(B500, Paste_Here!A$2:A$850, 0))&lt;&gt;"", ISNUMBER(VALUE(INDEX(Paste_Here!Y$2:Y$850, MATCH(B500, Paste_Here!A$2:A$850, 0))))), INDEX(Paste_Here!Y$2:Y$850, MATCH(B500, Paste_Here!A$2:A$850, 0)), ""), ""), "")</f>
        <v/>
      </c>
      <c r="EZ500" s="66"/>
      <c r="FA500" s="75" t="str">
        <f>IFERROR(IF(B500&lt;&gt;"", IF(ISNUMBER(SEARCH("highrisk", LOWER(INDEX(Paste_Here!Z$2:Z$850, MATCH(B500, Paste_Here!A$2:A$850, 0))))), "High Risk", IF(ISNUMBER(SEARCH("lowrisk", LOWER(INDEX(Paste_Here!Z$2:Z$850, MATCH(B500, Paste_Here!A$2:A$850, 0))))), "Low Risk", IF(ISNUMBER(SEARCH("somerisk", LOWER(INDEX(Paste_Here!Z$2:Z$850, MATCH(B500, Paste_Here!A$2:A$850, 0))))), "Some Risk", IF(ISNUMBER(SEARCH("ot", LOWER(INDEX(Paste_Here!Z$2:Z$850, MATCH(B500, Paste_Here!A$2:A$850, 0))))), "OT", "")))), ""), "")</f>
        <v/>
      </c>
      <c r="FB500" s="66"/>
      <c r="FC500" s="93"/>
      <c r="FD500" s="66"/>
      <c r="FE500" s="75" t="str">
        <f>IFERROR(IF(B500&lt;&gt;"", IF(AND(INDEX(Paste_Here!AA$2:AA$850, MATCH(B500, Paste_Here!A$2:A$850, 0))&lt;&gt;"", ISNUMBER(VALUE(INDEX(Paste_Here!AA$2:AA$850, MATCH(B500, Paste_Here!A$2:A$850, 0))))), INDEX(Paste_Here!AA$2:AA$850, MATCH(B500, Paste_Here!A$2:A$850, 0)), ""), ""), "")</f>
        <v/>
      </c>
      <c r="FF500" s="66"/>
      <c r="FG500" s="75" t="str">
        <f>IFERROR(IF(B500&lt;&gt;"", IF(ISNUMBER(SEARCH("highrisk", LOWER(INDEX(Paste_Here!AB$2:AB$850, MATCH(B500, Paste_Here!A$2:A$850, 0))))), "High Risk", IF(ISNUMBER(SEARCH("lowrisk", LOWER(INDEX(Paste_Here!AB$2:AB$850, MATCH(B500, Paste_Here!A$2:A$850, 0))))), "Low Risk", IF(ISNUMBER(SEARCH("somerisk", LOWER(INDEX(Paste_Here!AB$2:AB$850, MATCH(B500, Paste_Here!A$2:A$850, 0))))), "Some Risk", IF(ISNUMBER(SEARCH("ot", LOWER(INDEX(Paste_Here!AB$2:AB$850, MATCH(B500, Paste_Here!A$2:A$850, 0))))), "OT", "")))), ""), "")</f>
        <v/>
      </c>
      <c r="FH500" s="66"/>
      <c r="FI500" s="93"/>
      <c r="FJ500" s="66"/>
      <c r="FK500" s="75"/>
      <c r="FL500" s="66"/>
      <c r="FM500" s="75"/>
      <c r="FN500" s="66"/>
      <c r="FO500" s="66"/>
      <c r="FP500" s="75" t="str">
        <f t="shared" si="97"/>
        <v/>
      </c>
      <c r="FQ500" s="66"/>
      <c r="FR500" s="75" t="str">
        <f>IFERROR(IF(B500&lt;&gt;"", IF(ISNUMBER(SEARCH("s", LOWER(INDEX(Paste_Here!L$2:L$850, MATCH(B500, Paste_Here!A$2:A$850, 0))))), "Yes", IF(INDEX(Paste_Here!L$2:L$850, MATCH(B500, Paste_Here!A$2:A$850, 0))&lt;&gt;"", "No", "")), ""), "")</f>
        <v/>
      </c>
      <c r="FS500" s="66"/>
      <c r="FT500" s="75" t="str">
        <f>IFERROR(IF(B500&lt;&gt;"", IF(ISNUMBER(SEARCH("yes", LOWER(INDEX(Paste_Here!F$2:F$850, MATCH(B500, Paste_Here!A$2:A$850, 0))))), "Yes", IF(ISNUMBER(SEARCH("no", LOWER(INDEX(Paste_Here!F$2:F$850, MATCH(B500, Paste_Here!A$2:A$850, 0))))), "No", "")), ""), "")</f>
        <v/>
      </c>
      <c r="FU500" s="66"/>
      <c r="FV500" s="75" t="str">
        <f>IFERROR(IF(B500&lt;&gt;"", IF(ISNUMBER(SEARCH("english language learner", LOWER(INDEX(Paste_Here!C$2:C$850, MATCH(B500, Paste_Here!A$2:A$850, 0))))), "Yes", ""), ""), "")</f>
        <v/>
      </c>
      <c r="FW500" s="66"/>
      <c r="FX500" s="75" t="str">
        <f>IFERROR(IF(B500&lt;&gt;"", IF(OR(ISNUMBER(SEARCH("b", LOWER(INDEX(Paste_Here!J$2:J$850, MATCH(B500, Paste_Here!A$2:A$850, 0))))), ISNUMBER(SEARCH("h", LOWER(INDEX(Paste_Here!J$2:J$850, MATCH(B500, Paste_Here!A$2:A$850, 0))))), ISNUMBER(SEARCH("i", LOWER(INDEX(Paste_Here!J$2:J$850, MATCH(B500, Paste_Here!A$2:A$850, 0)))))), "Yes", IF(INDEX(Paste_Here!J$2:J$850, MATCH(B500, Paste_Here!A$2:A$850, 0))&lt;&gt;"", "No", "")), ""), "")</f>
        <v/>
      </c>
      <c r="FY500" s="66"/>
      <c r="FZ500" s="75" t="str">
        <f>IFERROR(IF(B500&lt;&gt;"", IF(ISNUMBER(SEARCH("yes", LOWER(INDEX(Paste_Here!K$2:K$850, MATCH(B500, Paste_Here!A$2:A$850, 0))))), "Yes", IF(ISNUMBER(SEARCH("no", LOWER(INDEX(Paste_Here!K$2:K$850, MATCH(B500, Paste_Here!A$2:A$850, 0))))), "No", "")), ""), "")</f>
        <v/>
      </c>
      <c r="GA500" s="66"/>
      <c r="GB500" s="75" t="str">
        <f>IFERROR(IF(B500&lt;&gt;"", IF(ISNUMBER(SEARCH("transitional 2", LOWER(INDEX(Paste_Here!C$2:C$850, MATCH(B500, Paste_Here!A$2:A$850, 0))))), "T2",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GC500" s="66"/>
      <c r="GD500" s="75"/>
      <c r="GE500" s="66"/>
      <c r="GF500" s="75"/>
      <c r="GG500" s="66"/>
      <c r="GH500" s="75"/>
      <c r="GI500" s="66"/>
      <c r="GK500" s="1" t="str" cm="1">
        <f t="array" ref="GK500">IFERROR(INDEX(Paste_Here!$B$2:$B$850, MATCH(0, COUNTIF(GK$4:GK499, Paste_Here!$B$2:$B$850) + IF(Paste_Here!$B$2:$B$850="", 1, 0), 0)), "")</f>
        <v/>
      </c>
      <c r="GL500" s="1" t="str">
        <f>IF(GK500&lt;&gt;"", INDEX(Paste_Here!$A$2:$A$850, MATCH(GK500, Paste_Here!$B$2:$B$850, 0)), "")</f>
        <v/>
      </c>
      <c r="GM500" s="1" t="str">
        <f t="shared" si="103"/>
        <v/>
      </c>
      <c r="GN500" s="1" t="str" cm="1">
        <f t="array" ref="GN500">IFERROR(INDEX($GM$5:$GM$850, MATCH(SMALL(IF($GM$5:$GM$850&lt;&gt;"", COUNTIF($GM$5:$GM$850, "&lt;"&amp;$GM$5:$GM$850)+1), ROW()-ROW($GN$5)+1), COUNTIF($GM$5:$GM$850, "&lt;"&amp;$GM$5:$GM$850)+1, 0)), "")</f>
        <v/>
      </c>
    </row>
    <row r="501" spans="1:196">
      <c r="A501" s="66"/>
      <c r="B501" s="75" t="str">
        <f t="shared" si="91"/>
        <v/>
      </c>
      <c r="C501" s="66"/>
      <c r="D501" s="75" t="str">
        <f>IFERROR(IF(AND(INDEX(Paste_Here!N$2:N$850, MATCH(B501, Paste_Here!A$2:A$850, 0)) = ""), "", IF(UPPER(INDEX(Paste_Here!N$2:N$850, MATCH(B501, Paste_Here!A$2:A$850, 0))) = "YES", "Yes", IF(UPPER(INDEX(Paste_Here!N$2:N$850, MATCH(B501, Paste_Here!A$2:A$850, 0))) = "NO", "No", ""))), "")</f>
        <v/>
      </c>
      <c r="E501" s="66"/>
      <c r="F501" s="75" t="str">
        <f t="shared" si="98"/>
        <v/>
      </c>
      <c r="G501" s="66"/>
      <c r="H501" s="75" t="str">
        <f t="shared" si="99"/>
        <v/>
      </c>
      <c r="I501" s="66"/>
      <c r="J501" s="75" t="str">
        <f t="shared" si="100"/>
        <v/>
      </c>
      <c r="K501" s="66"/>
      <c r="L501" s="75"/>
      <c r="M501" s="66"/>
      <c r="N501" s="75" t="str">
        <f>IFERROR(IF(B501&lt;&gt;"", IF(AND(INDEX(Paste_Here!AW$2:AW$850, MATCH(B501, Paste_Here!A$2:A$850, 0))&lt;&gt;"", ISNUMBER(VALUE(INDEX(Paste_Here!AW$2:AW$850, MATCH(B501, Paste_Here!A$2:A$850, 0))))), INDEX(Paste_Here!AW$2:AW$850, MATCH(B501, Paste_Here!A$2:A$850, 0)), ""), ""), "")</f>
        <v/>
      </c>
      <c r="O501" s="66"/>
      <c r="P501" s="75" t="str">
        <f>IFERROR(IF(B501&lt;&gt;"", IF(AND(INDEX(Paste_Here!AX$2:AX$850, MATCH(B501, Paste_Here!A$2:A$850, 0))&lt;&gt;"", ISNUMBER(VALUE(INDEX(Paste_Here!AX$2:AX$850, MATCH(B501, Paste_Here!A$2:A$850, 0))))), INDEX(Paste_Here!AX$2:AX$850, MATCH(B501, Paste_Here!A$2:A$850, 0)), ""), ""), "")</f>
        <v/>
      </c>
      <c r="Q501" s="66"/>
      <c r="R501" s="75" t="str">
        <f>IFERROR(IF(B501&lt;&gt;"", IF(AND(INDEX(Paste_Here!AU$2:AU$850, MATCH(B501, Paste_Here!A$2:A$850, 0))&lt;&gt;"", ISNUMBER(VALUE(INDEX(Paste_Here!AU$2:AU$850, MATCH(B501, Paste_Here!A$2:A$850, 0))))), INDEX(Paste_Here!AU$2:AU$850, MATCH(B501, Paste_Here!A$2:A$850, 0)), ""), ""), "")</f>
        <v/>
      </c>
      <c r="S501" s="66"/>
      <c r="T501" s="75" t="str">
        <f>IFERROR(IF(B501&lt;&gt;"", IF(AND(INDEX(Paste_Here!AV$2:AV$850, MATCH(B501, Paste_Here!A$2:A$850, 0))&lt;&gt;"", ISNUMBER(VALUE(INDEX(Paste_Here!AV$2:AV$850, MATCH(B501, Paste_Here!A$2:A$850, 0))))), INDEX(Paste_Here!AV$2:AV$850, MATCH(B501, Paste_Here!A$2:A$850, 0)), ""), ""), "")</f>
        <v/>
      </c>
      <c r="U501" s="66"/>
      <c r="W501" s="66"/>
      <c r="Y501" s="66"/>
      <c r="Z501" s="66"/>
      <c r="AA501" s="75" t="str">
        <f t="shared" si="92"/>
        <v/>
      </c>
      <c r="AB501" s="66"/>
      <c r="AC501" s="75"/>
      <c r="AD501" s="66"/>
      <c r="AE501" s="98"/>
      <c r="AF501" s="66"/>
      <c r="AG501" s="75"/>
      <c r="AH501" s="66"/>
      <c r="AI501" s="75" t="str">
        <f>IFERROR(IF(B501&lt;&gt;"", IF(AND(INDEX(Paste_Here!AC$2:AC$850, MATCH(B501, Paste_Here!A$2:A$850, 0))&lt;&gt;"", ISNUMBER(VALUE(INDEX(Paste_Here!AC$2:AC$850, MATCH(B501, Paste_Here!A$2:A$850, 0))))), INDEX(Paste_Here!AC$2:AC$850, MATCH(B501, Paste_Here!A$2:A$850, 0)), ""), ""), "")</f>
        <v/>
      </c>
      <c r="AJ501" s="66"/>
      <c r="AK501" s="75" t="str">
        <f>IFERROR(IF(B501&lt;&gt;"", IF(ISNUMBER(SEARCH("highrisk", LOWER(INDEX(Paste_Here!AD$2:AD$850, MATCH(B501, Paste_Here!A$2:A$850, 0))))), "High Risk", IF(ISNUMBER(SEARCH("lowrisk", LOWER(INDEX(Paste_Here!AD$2:AD$850, MATCH(B501, Paste_Here!A$2:A$850, 0))))), "Low Risk", IF(ISNUMBER(SEARCH("somerisk", LOWER(INDEX(Paste_Here!AD$2:AD$850, MATCH(B501, Paste_Here!A$2:A$850, 0))))), "Some Risk", IF(ISNUMBER(SEARCH("ot", LOWER(INDEX(Paste_Here!AD$2:AD$850, MATCH(B501, Paste_Here!A$2:A$850, 0))))), "OT", "")))), ""), "")</f>
        <v/>
      </c>
      <c r="AL501" s="66"/>
      <c r="AM501" s="75"/>
      <c r="AN501" s="66"/>
      <c r="AO501" s="75" t="str">
        <f>IFERROR(IF(B501&lt;&gt;"", IF(AND(INDEX(Paste_Here!M$2:M$850, MATCH(B501, Paste_Here!A$2:A$850, 0))&lt;&gt;"", ISNUMBER(VALUE(INDEX(Paste_Here!M$2:M$850, MATCH(B501, Paste_Here!A$2:A$850, 0))))), INDEX(Paste_Here!M$2:M$850, MATCH(B501, Paste_Here!A$2:A$850, 0)), ""), ""), "")</f>
        <v/>
      </c>
      <c r="AP501" s="66"/>
      <c r="AQ501" s="75" t="str">
        <f>IFERROR(IF(B501&lt;&gt;"", IF(ISNUMBER(SEARCH("highrisk", LOWER(INDEX(Paste_Here!N$2:N$850, MATCH(B501, Paste_Here!A$2:A$850, 0))))), "High Risk", IF(ISNUMBER(SEARCH("lowrisk", LOWER(INDEX(Paste_Here!N$2:N$850, MATCH(B501, Paste_Here!A$2:A$850, 0))))), "Low Risk", IF(ISNUMBER(SEARCH("somerisk", LOWER(INDEX(Paste_Here!N$2:N$850, MATCH(B501, Paste_Here!A$2:A$850, 0))))), "Some Risk", IF(ISNUMBER(SEARCH("ot", LOWER(INDEX(Paste_Here!N$2:N$850, MATCH(B501, Paste_Here!A$2:A$850, 0))))), "OT", "")))), ""), "")</f>
        <v/>
      </c>
      <c r="AT501" s="66"/>
      <c r="AU501" s="103"/>
      <c r="AV501" s="66"/>
      <c r="AW501" s="66"/>
      <c r="AX501" s="75" t="str">
        <f t="shared" si="93"/>
        <v/>
      </c>
      <c r="AY501" s="66"/>
      <c r="AZ501" s="75"/>
      <c r="BA501" s="66"/>
      <c r="BB501" s="75"/>
      <c r="BC501" s="66"/>
      <c r="BD501" s="75"/>
      <c r="BE501" s="66"/>
      <c r="BF501" s="75" t="str">
        <f>IFERROR(IF(B501&lt;&gt;"", IF(AND(INDEX(Paste_Here!AE$2:AE$850, MATCH(B501, Paste_Here!A$2:A$850, 0))&lt;&gt;"", ISNUMBER(VALUE(INDEX(Paste_Here!AE$2:AE$850, MATCH(B501, Paste_Here!A$2:A$850, 0))))), INDEX(Paste_Here!AE$2:AE$850, MATCH(B501, Paste_Here!A$2:A$850, 0)), ""), ""), "")</f>
        <v/>
      </c>
      <c r="BG501" s="66"/>
      <c r="BH501" s="75" t="str">
        <f>IFERROR(IF(B501&lt;&gt;"", IF(ISNUMBER(SEARCH("highrisk", LOWER(INDEX(Paste_Here!AF$2:AF$850, MATCH(B501, Paste_Here!A$2:A$850, 0))))), "High Risk", IF(ISNUMBER(SEARCH("lowrisk", LOWER(INDEX(Paste_Here!AF$2:AF$850, MATCH(B501, Paste_Here!A$2:A$850, 0))))), "Low Risk", IF(ISNUMBER(SEARCH("somerisk", LOWER(INDEX(Paste_Here!AF$2:AF$850, MATCH(B501, Paste_Here!A$2:A$850, 0))))), "Some Risk", IF(ISNUMBER(SEARCH("ot", LOWER(INDEX(Paste_Here!AF$2:AF$850, MATCH(B501, Paste_Here!A$2:A$850, 0))))), "OT", "")))), ""), "")</f>
        <v/>
      </c>
      <c r="BI501" s="66"/>
      <c r="BJ501" s="75"/>
      <c r="BK501" s="66"/>
      <c r="BL501" s="75" t="str">
        <f>IFERROR(IF(B501&lt;&gt;"", IF(AND(INDEX(Paste_Here!O$2:O$850, MATCH(B501, Paste_Here!A$2:A$850, 0))&lt;&gt;"", ISNUMBER(VALUE(INDEX(Paste_Here!O$2:O$850, MATCH(B501, Paste_Here!A$2:A$850, 0))))), INDEX(Paste_Here!O$2:O$850, MATCH(B501, Paste_Here!A$2:A$850, 0)), ""), ""), "")</f>
        <v/>
      </c>
      <c r="BM501" s="66"/>
      <c r="BN501" s="75" t="str">
        <f>IFERROR(IF(B501&lt;&gt;"", IF(ISNUMBER(SEARCH("highrisk", LOWER(INDEX(Paste_Here!P$2:P$850, MATCH(B501, Paste_Here!A$2:A$850, 0))))), "High Risk", IF(ISNUMBER(SEARCH("lowrisk", LOWER(INDEX(Paste_Here!P$2:P$850, MATCH(B501, Paste_Here!A$2:A$850, 0))))), "Low Risk", IF(ISNUMBER(SEARCH("somerisk", LOWER(INDEX(Paste_Here!P$2:P$850, MATCH(B501, Paste_Here!A$2:A$850, 0))))), "Some Risk", IF(ISNUMBER(SEARCH("ot", LOWER(INDEX(Paste_Here!P$2:P$850, MATCH(B501, Paste_Here!A$2:A$850, 0))))), "OT", "")))), ""), "")</f>
        <v/>
      </c>
      <c r="BQ501" s="66"/>
      <c r="BR501" s="75"/>
      <c r="BS501" s="66"/>
      <c r="BT501" s="66"/>
      <c r="BU501" s="75" t="str">
        <f t="shared" si="94"/>
        <v/>
      </c>
      <c r="BV501" s="66"/>
      <c r="BW501" s="75"/>
      <c r="BX501" s="66"/>
      <c r="BY501" s="75"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BZ501" s="66"/>
      <c r="CA501" s="75"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CB501" s="66"/>
      <c r="CC501" s="75"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CD501" s="66"/>
      <c r="CE501" s="75"/>
      <c r="CF501" s="66"/>
      <c r="CK501" s="75"/>
      <c r="CL501" s="66"/>
      <c r="CM501" s="75"/>
      <c r="CN501" s="66"/>
      <c r="CO501" s="75"/>
      <c r="CP501" s="66"/>
      <c r="CQ501" s="66"/>
      <c r="CR501" s="75" t="str">
        <f t="shared" si="95"/>
        <v/>
      </c>
      <c r="CS501" s="66"/>
      <c r="CT501" s="75"/>
      <c r="CU501" s="66"/>
      <c r="CV501" s="75"/>
      <c r="CW501" s="66"/>
      <c r="CX501" s="75"/>
      <c r="CY501" s="66"/>
      <c r="CZ501" s="75"/>
      <c r="DA501" s="66"/>
      <c r="DB501" s="75" t="str">
        <f>IFERROR(IF(B501&lt;&gt;"", IF(AND(INDEX(Paste_Here!AK$2:AK$850, MATCH(B501, Paste_Here!A$2:A$850, 0))&lt;&gt;"", ISNUMBER(VALUE(INDEX(Paste_Here!AK$2:AK$850, MATCH(B501, Paste_Here!A$2:A$850, 0))))), INDEX(Paste_Here!AK$2:AK$850, MATCH(B501, Paste_Here!A$2:A$850, 0)), ""), ""), "")</f>
        <v/>
      </c>
      <c r="DC501" s="66"/>
      <c r="DD501" s="75" t="str">
        <f>IFERROR(IF(B501&lt;&gt;"", IF(ISNUMBER(SEARCH("highrisk", LOWER(INDEX(Paste_Here!AL$2:AL$850, MATCH(B501, Paste_Here!A$2:A$850, 0))))), "High Risk", IF(ISNUMBER(SEARCH("lowrisk", LOWER(INDEX(Paste_Here!AL$2:AL$850, MATCH(B501, Paste_Here!A$2:A$850, 0))))), "Low Risk", IF(ISNUMBER(SEARCH("somerisk", LOWER(INDEX(Paste_Here!AL$2:AL$850, MATCH(B501, Paste_Here!A$2:A$850, 0))))), "Some Risk", IF(ISNUMBER(SEARCH("ot", LOWER(INDEX(Paste_Here!AL$2:AL$850, MATCH(B501, Paste_Here!A$2:A$850, 0))))), "OT", "")))), ""), "")</f>
        <v/>
      </c>
      <c r="DE501" s="66"/>
      <c r="DF501" s="75" t="str">
        <f>IFERROR(IF(B501&lt;&gt;"", IF(AND(INDEX(Paste_Here!AM$2:AM$850, MATCH(B501, Paste_Here!A$2:A$850, 0))&lt;&gt;"", ISNUMBER(VALUE(INDEX(Paste_Here!AM$2:AM$850, MATCH(B501, Paste_Here!A$2:A$850, 0))))), INDEX(Paste_Here!AM$2:AM$850, MATCH(B501, Paste_Here!A$2:A$850, 0)), ""), ""), "")</f>
        <v/>
      </c>
      <c r="DG501" s="66"/>
      <c r="DH501" s="75" t="str">
        <f>IFERROR(IF(B501&lt;&gt;"", IF(ISNUMBER(SEARCH("highrisk", LOWER(INDEX(Paste_Here!AN$2:AN$850, MATCH(B501, Paste_Here!A$2:A$850, 0))))), "High Risk", IF(ISNUMBER(SEARCH("lowrisk", LOWER(INDEX(Paste_Here!AN$2:AN$850, MATCH(B501, Paste_Here!A$2:A$850, 0))))), "Low Risk", IF(ISNUMBER(SEARCH("somerisk", LOWER(INDEX(Paste_Here!AN$2:AN$850, MATCH(B501, Paste_Here!A$2:A$850, 0))))), "Some Risk", IF(ISNUMBER(SEARCH("ot", LOWER(INDEX(Paste_Here!AN$2:AN$850, MATCH(B501, Paste_Here!A$2:A$850, 0))))), "OT", "")))), ""), "")</f>
        <v/>
      </c>
      <c r="DI501" s="66"/>
      <c r="DJ501" s="66"/>
      <c r="DK501" s="75" t="str">
        <f t="shared" si="96"/>
        <v/>
      </c>
      <c r="DL501" s="66"/>
      <c r="DM501" s="75" t="str">
        <f>IFERROR(IF(B501&lt;&gt;"", IF(AND(INDEX(Paste_Here!Q$2:Q$850, MATCH(B501, Paste_Here!A$2:A$850, 0))&lt;&gt;"", ISNUMBER(VALUE(INDEX(Paste_Here!Q$2:Q$850, MATCH(B501, Paste_Here!A$2:A$850, 0))))), INDEX(Paste_Here!Q$2:Q$850, MATCH(B501, Paste_Here!A$2:A$850, 0)), ""), ""), "")</f>
        <v/>
      </c>
      <c r="DN501" s="66"/>
      <c r="DO501" s="75" t="str">
        <f>IFERROR(IF(B501&lt;&gt;"", IF(ISNUMBER(SEARCH("highrisk", LOWER(INDEX(Paste_Here!R$2:R$850, MATCH(B501, Paste_Here!A$2:A$850, 0))))), "High Risk", IF(ISNUMBER(SEARCH("lowrisk", LOWER(INDEX(Paste_Here!R$2:R$850, MATCH(B501, Paste_Here!A$2:A$850, 0))))), "Low Risk", IF(ISNUMBER(SEARCH("somerisk", LOWER(INDEX(Paste_Here!R$2:R$850, MATCH(B501, Paste_Here!A$2:A$850, 0))))), "Some Risk", IF(ISNUMBER(SEARCH("ot", LOWER(INDEX(Paste_Here!R$2:R$850, MATCH(B501, Paste_Here!A$2:A$850, 0))))), "OT", "")))), ""), "")</f>
        <v/>
      </c>
      <c r="DP501" s="66"/>
      <c r="DQ501" s="93" t="str">
        <f>IFERROR(IF(B501&lt;&gt;"", IF(AND(INDEX(Paste_Here!S$2:S$850, MATCH(B501, Paste_Here!A$2:A$850, 0))&lt;&gt;"", ISNUMBER(VALUE(INDEX(Paste_Here!S$2:S$850, MATCH(B501, Paste_Here!A$2:A$850, 0))))), INDEX(Paste_Here!S$2:S$850, MATCH(B501, Paste_Here!A$2:A$850, 0)), ""), ""), "")</f>
        <v/>
      </c>
      <c r="DR501" s="66"/>
      <c r="DS501" s="75"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IF(ISNUMBER(SEARCH("ot", LOWER(INDEX(Paste_Here!T$2:T$850, MATCH(B501, Paste_Here!A$2:A$850, 0))))), "OT", "")))), ""), "")</f>
        <v/>
      </c>
      <c r="DT501" s="66"/>
      <c r="DU501" s="75" t="str">
        <f>IFERROR(IF(B501&lt;&gt;"", IF(AND(INDEX(Paste_Here!U$2:U$850, MATCH(B501, Paste_Here!A$2:A$850, 0))&lt;&gt;"", ISNUMBER(VALUE(INDEX(Paste_Here!U$2:U$850, MATCH(B501, Paste_Here!A$2:A$850, 0))))), INDEX(Paste_Here!U$2:U$850, MATCH(B501, Paste_Here!A$2:A$850, 0)), ""), ""), "")</f>
        <v/>
      </c>
      <c r="DV501" s="66"/>
      <c r="DW501" s="93" t="str">
        <f>IFERROR(IF(B501&lt;&gt;"", IF(ISNUMBER(SEARCH("highrisk", LOWER(INDEX(Paste_Here!V$2:V$850, MATCH(B501, Paste_Here!A$2:A$850, 0))))), "High Risk", IF(ISNUMBER(SEARCH("lowrisk", LOWER(INDEX(Paste_Here!V$2:V$850, MATCH(B501, Paste_Here!A$2:A$850, 0))))), "Low Risk", IF(ISNUMBER(SEARCH("somerisk", LOWER(INDEX(Paste_Here!V$2:V$850, MATCH(B501, Paste_Here!A$2:A$850, 0))))), "Some Risk", IF(ISNUMBER(SEARCH("ot", LOWER(INDEX(Paste_Here!V$2:V$850, MATCH(B501, Paste_Here!A$2:A$850, 0))))), "OT", "")))), ""), "")</f>
        <v/>
      </c>
      <c r="DX501" s="66"/>
      <c r="DY501" s="75" t="str">
        <f>IFERROR(IF(B501&lt;&gt;"", IF(AND(INDEX(Paste_Here!W$2:W$850, MATCH(B501, Paste_Here!A$2:A$850, 0))&lt;&gt;"", ISNUMBER(VALUE(INDEX(Paste_Here!W$2:W$850, MATCH(B501, Paste_Here!A$2:A$850, 0))))), INDEX(Paste_Here!W$2:W$850, MATCH(B501, Paste_Here!A$2:A$850, 0)), ""), ""), "")</f>
        <v/>
      </c>
      <c r="DZ501" s="66"/>
      <c r="EA501" s="75" t="str">
        <f>IFERROR(IF(B501&lt;&gt;"", IF(ISNUMBER(SEARCH("highrisk", LOWER(INDEX(Paste_Here!X$2:X$850, MATCH(B501, Paste_Here!A$2:A$850, 0))))), "High Risk", IF(ISNUMBER(SEARCH("lowrisk", LOWER(INDEX(Paste_Here!X$2:X$850, MATCH(B501, Paste_Here!A$2:A$850, 0))))), "Low Risk", IF(ISNUMBER(SEARCH("somerisk", LOWER(INDEX(Paste_Here!X$2:X$850, MATCH(B501, Paste_Here!A$2:A$850, 0))))), "Some Risk", IF(ISNUMBER(SEARCH("ot", LOWER(INDEX(Paste_Here!X$2:X$850, MATCH(B501, Paste_Here!A$2:A$850, 0))))), "OT", "")))), ""), "")</f>
        <v/>
      </c>
      <c r="EB501" s="66"/>
      <c r="EC501" s="66"/>
      <c r="ED501" s="75" t="str">
        <f t="shared" si="101"/>
        <v/>
      </c>
      <c r="EE501" s="66"/>
      <c r="EF501" s="75" t="str">
        <f>IFERROR(IF(B501&lt;&gt;"", IF(AND(INDEX(Paste_Here!AO$2:AO$850, MATCH(B501, Paste_Here!A$2:A$850, 0))&lt;&gt;"", ISNUMBER(VALUE(INDEX(Paste_Here!AO$2:AO$850, MATCH(B501, Paste_Here!A$2:A$850, 0))))), INDEX(Paste_Here!AO$2:AO$850, MATCH(B501, Paste_Here!A$2:A$850, 0)), ""), ""), "")</f>
        <v/>
      </c>
      <c r="EG501" s="66"/>
      <c r="EH501" s="75" t="str">
        <f>IFERROR(IF(B501&lt;&gt;"", IF(ISNUMBER(SEARCH("highrisk", LOWER(INDEX(Paste_Here!AP$2:AP$850, MATCH(B501, Paste_Here!A$2:A$850, 0))))), "High Risk", IF(ISNUMBER(SEARCH("lowrisk", LOWER(INDEX(Paste_Here!AP$2:AP$850, MATCH(B501, Paste_Here!A$2:A$850, 0))))), "Low Risk", IF(ISNUMBER(SEARCH("somerisk", LOWER(INDEX(Paste_Here!AP$2:AP$850, MATCH(B501, Paste_Here!A$2:A$850, 0))))), "Some Risk", IF(ISNUMBER(SEARCH("ot", LOWER(INDEX(Paste_Here!AP$2:AP$850, MATCH(B501, Paste_Here!A$2:A$850, 0))))), "OT", "")))), ""), "")</f>
        <v/>
      </c>
      <c r="EI501" s="66"/>
      <c r="EJ501" s="93"/>
      <c r="EK501" s="66"/>
      <c r="EL501" s="75" t="str">
        <f>IFERROR(IF(B501&lt;&gt;"", IF(AND(INDEX(Paste_Here!AQ$2:AQ$850, MATCH(B501, Paste_Here!A$2:A$850, 0))&lt;&gt;"", ISNUMBER(VALUE(INDEX(Paste_Here!AQ$2:AQ$850, MATCH(B501, Paste_Here!A$2:A$850, 0))))), INDEX(Paste_Here!AQ$2:AQ$850, MATCH(B501, Paste_Here!A$2:A$850, 0)), ""), ""), "")</f>
        <v/>
      </c>
      <c r="EM501" s="66"/>
      <c r="EN501" s="75" t="str">
        <f>IFERROR(IF(B501&lt;&gt;"", IF(ISNUMBER(SEARCH("highrisk", LOWER(INDEX(Paste_Here!AR$2:AR$850, MATCH(B501, Paste_Here!A$2:A$850, 0))))), "High Risk", IF(ISNUMBER(SEARCH("lowrisk", LOWER(INDEX(Paste_Here!AR$2:AR$850, MATCH(B501, Paste_Here!A$2:A$850, 0))))), "Low Risk", IF(ISNUMBER(SEARCH("somerisk", LOWER(INDEX(Paste_Here!AR$2:AR$850, MATCH(B501, Paste_Here!A$2:A$850, 0))))), "Some Risk", IF(ISNUMBER(SEARCH("ot", LOWER(INDEX(Paste_Here!AR$2:AR$850, MATCH(B501, Paste_Here!A$2:A$850, 0))))), "OT", "")))), ""), "")</f>
        <v/>
      </c>
      <c r="EO501" s="66"/>
      <c r="EP501" s="93"/>
      <c r="EQ501" s="66"/>
      <c r="ER501" s="75"/>
      <c r="ES501" s="66"/>
      <c r="ET501" s="75"/>
      <c r="EU501" s="66"/>
      <c r="EV501" s="66"/>
      <c r="EW501" s="75" t="str">
        <f t="shared" si="102"/>
        <v/>
      </c>
      <c r="EX501" s="66"/>
      <c r="EY501" s="75" t="str">
        <f>IFERROR(IF(B501&lt;&gt;"", IF(AND(INDEX(Paste_Here!Y$2:Y$850, MATCH(B501, Paste_Here!A$2:A$850, 0))&lt;&gt;"", ISNUMBER(VALUE(INDEX(Paste_Here!Y$2:Y$850, MATCH(B501, Paste_Here!A$2:A$850, 0))))), INDEX(Paste_Here!Y$2:Y$850, MATCH(B501, Paste_Here!A$2:A$850, 0)), ""), ""), "")</f>
        <v/>
      </c>
      <c r="EZ501" s="66"/>
      <c r="FA501" s="75" t="str">
        <f>IFERROR(IF(B501&lt;&gt;"", IF(ISNUMBER(SEARCH("highrisk", LOWER(INDEX(Paste_Here!Z$2:Z$850, MATCH(B501, Paste_Here!A$2:A$850, 0))))), "High Risk", IF(ISNUMBER(SEARCH("lowrisk", LOWER(INDEX(Paste_Here!Z$2:Z$850, MATCH(B501, Paste_Here!A$2:A$850, 0))))), "Low Risk", IF(ISNUMBER(SEARCH("somerisk", LOWER(INDEX(Paste_Here!Z$2:Z$850, MATCH(B501, Paste_Here!A$2:A$850, 0))))), "Some Risk", IF(ISNUMBER(SEARCH("ot", LOWER(INDEX(Paste_Here!Z$2:Z$850, MATCH(B501, Paste_Here!A$2:A$850, 0))))), "OT", "")))), ""), "")</f>
        <v/>
      </c>
      <c r="FB501" s="66"/>
      <c r="FC501" s="93"/>
      <c r="FD501" s="66"/>
      <c r="FE501" s="75" t="str">
        <f>IFERROR(IF(B501&lt;&gt;"", IF(AND(INDEX(Paste_Here!AA$2:AA$850, MATCH(B501, Paste_Here!A$2:A$850, 0))&lt;&gt;"", ISNUMBER(VALUE(INDEX(Paste_Here!AA$2:AA$850, MATCH(B501, Paste_Here!A$2:A$850, 0))))), INDEX(Paste_Here!AA$2:AA$850, MATCH(B501, Paste_Here!A$2:A$850, 0)), ""), ""), "")</f>
        <v/>
      </c>
      <c r="FF501" s="66"/>
      <c r="FG501" s="75" t="str">
        <f>IFERROR(IF(B501&lt;&gt;"", IF(ISNUMBER(SEARCH("highrisk", LOWER(INDEX(Paste_Here!AB$2:AB$850, MATCH(B501, Paste_Here!A$2:A$850, 0))))), "High Risk", IF(ISNUMBER(SEARCH("lowrisk", LOWER(INDEX(Paste_Here!AB$2:AB$850, MATCH(B501, Paste_Here!A$2:A$850, 0))))), "Low Risk", IF(ISNUMBER(SEARCH("somerisk", LOWER(INDEX(Paste_Here!AB$2:AB$850, MATCH(B501, Paste_Here!A$2:A$850, 0))))), "Some Risk", IF(ISNUMBER(SEARCH("ot", LOWER(INDEX(Paste_Here!AB$2:AB$850, MATCH(B501, Paste_Here!A$2:A$850, 0))))), "OT", "")))), ""), "")</f>
        <v/>
      </c>
      <c r="FH501" s="66"/>
      <c r="FI501" s="93"/>
      <c r="FJ501" s="66"/>
      <c r="FK501" s="75"/>
      <c r="FL501" s="66"/>
      <c r="FM501" s="75"/>
      <c r="FN501" s="66"/>
      <c r="FO501" s="66"/>
      <c r="FP501" s="75" t="str">
        <f t="shared" si="97"/>
        <v/>
      </c>
      <c r="FQ501" s="66"/>
      <c r="FR501" s="75" t="str">
        <f>IFERROR(IF(B501&lt;&gt;"", IF(ISNUMBER(SEARCH("s", LOWER(INDEX(Paste_Here!L$2:L$850, MATCH(B501, Paste_Here!A$2:A$850, 0))))), "Yes", IF(INDEX(Paste_Here!L$2:L$850, MATCH(B501, Paste_Here!A$2:A$850, 0))&lt;&gt;"", "No", "")), ""), "")</f>
        <v/>
      </c>
      <c r="FS501" s="66"/>
      <c r="FT501" s="75" t="str">
        <f>IFERROR(IF(B501&lt;&gt;"", IF(ISNUMBER(SEARCH("yes", LOWER(INDEX(Paste_Here!F$2:F$850, MATCH(B501, Paste_Here!A$2:A$850, 0))))), "Yes", IF(ISNUMBER(SEARCH("no", LOWER(INDEX(Paste_Here!F$2:F$850, MATCH(B501, Paste_Here!A$2:A$850, 0))))), "No", "")), ""), "")</f>
        <v/>
      </c>
      <c r="FU501" s="66"/>
      <c r="FV501" s="75" t="str">
        <f>IFERROR(IF(B501&lt;&gt;"", IF(ISNUMBER(SEARCH("english language learner", LOWER(INDEX(Paste_Here!C$2:C$850, MATCH(B501, Paste_Here!A$2:A$850, 0))))), "Yes", ""), ""), "")</f>
        <v/>
      </c>
      <c r="FW501" s="66"/>
      <c r="FX501" s="75" t="str">
        <f>IFERROR(IF(B501&lt;&gt;"", IF(OR(ISNUMBER(SEARCH("b", LOWER(INDEX(Paste_Here!J$2:J$850, MATCH(B501, Paste_Here!A$2:A$850, 0))))), ISNUMBER(SEARCH("h", LOWER(INDEX(Paste_Here!J$2:J$850, MATCH(B501, Paste_Here!A$2:A$850, 0))))), ISNUMBER(SEARCH("i", LOWER(INDEX(Paste_Here!J$2:J$850, MATCH(B501, Paste_Here!A$2:A$850, 0)))))), "Yes", IF(INDEX(Paste_Here!J$2:J$850, MATCH(B501, Paste_Here!A$2:A$850, 0))&lt;&gt;"", "No", "")), ""), "")</f>
        <v/>
      </c>
      <c r="FY501" s="66"/>
      <c r="FZ501" s="75" t="str">
        <f>IFERROR(IF(B501&lt;&gt;"", IF(ISNUMBER(SEARCH("yes", LOWER(INDEX(Paste_Here!K$2:K$850, MATCH(B501, Paste_Here!A$2:A$850, 0))))), "Yes", IF(ISNUMBER(SEARCH("no", LOWER(INDEX(Paste_Here!K$2:K$850, MATCH(B501, Paste_Here!A$2:A$850, 0))))), "No", "")), ""), "")</f>
        <v/>
      </c>
      <c r="GA501" s="66"/>
      <c r="GB501" s="75" t="str">
        <f>IFERROR(IF(B501&lt;&gt;"", IF(ISNUMBER(SEARCH("transitional 2", LOWER(INDEX(Paste_Here!C$2:C$850, MATCH(B501, Paste_Here!A$2:A$850, 0))))), "T2",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GC501" s="66"/>
      <c r="GD501" s="75"/>
      <c r="GE501" s="66"/>
      <c r="GF501" s="75"/>
      <c r="GG501" s="66"/>
      <c r="GH501" s="75"/>
      <c r="GI501" s="66"/>
      <c r="GK501" s="1" t="str" cm="1">
        <f t="array" ref="GK501">IFERROR(INDEX(Paste_Here!$B$2:$B$850, MATCH(0, COUNTIF(GK$4:GK500, Paste_Here!$B$2:$B$850) + IF(Paste_Here!$B$2:$B$850="", 1, 0), 0)), "")</f>
        <v/>
      </c>
      <c r="GL501" s="1" t="str">
        <f>IF(GK501&lt;&gt;"", INDEX(Paste_Here!$A$2:$A$850, MATCH(GK501, Paste_Here!$B$2:$B$850, 0)), "")</f>
        <v/>
      </c>
      <c r="GM501" s="1" t="str">
        <f t="shared" si="103"/>
        <v/>
      </c>
      <c r="GN501" s="1" t="str" cm="1">
        <f t="array" ref="GN501">IFERROR(INDEX($GM$5:$GM$850, MATCH(SMALL(IF($GM$5:$GM$850&lt;&gt;"", COUNTIF($GM$5:$GM$850, "&lt;"&amp;$GM$5:$GM$850)+1), ROW()-ROW($GN$5)+1), COUNTIF($GM$5:$GM$850, "&lt;"&amp;$GM$5:$GM$850)+1, 0)), "")</f>
        <v/>
      </c>
    </row>
    <row r="502" spans="1:196">
      <c r="A502" s="66"/>
      <c r="B502" s="75" t="str">
        <f t="shared" si="91"/>
        <v/>
      </c>
      <c r="C502" s="66"/>
      <c r="D502" s="75" t="str">
        <f>IFERROR(IF(AND(INDEX(Paste_Here!N$2:N$850, MATCH(B502, Paste_Here!A$2:A$850, 0)) = ""), "", IF(UPPER(INDEX(Paste_Here!N$2:N$850, MATCH(B502, Paste_Here!A$2:A$850, 0))) = "YES", "Yes", IF(UPPER(INDEX(Paste_Here!N$2:N$850, MATCH(B502, Paste_Here!A$2:A$850, 0))) = "NO", "No", ""))), "")</f>
        <v/>
      </c>
      <c r="E502" s="66"/>
      <c r="F502" s="75" t="str">
        <f t="shared" si="98"/>
        <v/>
      </c>
      <c r="G502" s="66"/>
      <c r="H502" s="75" t="str">
        <f t="shared" si="99"/>
        <v/>
      </c>
      <c r="I502" s="66"/>
      <c r="J502" s="75" t="str">
        <f t="shared" si="100"/>
        <v/>
      </c>
      <c r="K502" s="66"/>
      <c r="L502" s="75"/>
      <c r="M502" s="66"/>
      <c r="N502" s="75" t="str">
        <f>IFERROR(IF(B502&lt;&gt;"", IF(AND(INDEX(Paste_Here!AW$2:AW$850, MATCH(B502, Paste_Here!A$2:A$850, 0))&lt;&gt;"", ISNUMBER(VALUE(INDEX(Paste_Here!AW$2:AW$850, MATCH(B502, Paste_Here!A$2:A$850, 0))))), INDEX(Paste_Here!AW$2:AW$850, MATCH(B502, Paste_Here!A$2:A$850, 0)), ""), ""), "")</f>
        <v/>
      </c>
      <c r="O502" s="66"/>
      <c r="P502" s="75" t="str">
        <f>IFERROR(IF(B502&lt;&gt;"", IF(AND(INDEX(Paste_Here!AX$2:AX$850, MATCH(B502, Paste_Here!A$2:A$850, 0))&lt;&gt;"", ISNUMBER(VALUE(INDEX(Paste_Here!AX$2:AX$850, MATCH(B502, Paste_Here!A$2:A$850, 0))))), INDEX(Paste_Here!AX$2:AX$850, MATCH(B502, Paste_Here!A$2:A$850, 0)), ""), ""), "")</f>
        <v/>
      </c>
      <c r="Q502" s="66"/>
      <c r="R502" s="75" t="str">
        <f>IFERROR(IF(B502&lt;&gt;"", IF(AND(INDEX(Paste_Here!AU$2:AU$850, MATCH(B502, Paste_Here!A$2:A$850, 0))&lt;&gt;"", ISNUMBER(VALUE(INDEX(Paste_Here!AU$2:AU$850, MATCH(B502, Paste_Here!A$2:A$850, 0))))), INDEX(Paste_Here!AU$2:AU$850, MATCH(B502, Paste_Here!A$2:A$850, 0)), ""), ""), "")</f>
        <v/>
      </c>
      <c r="S502" s="66"/>
      <c r="T502" s="75" t="str">
        <f>IFERROR(IF(B502&lt;&gt;"", IF(AND(INDEX(Paste_Here!AV$2:AV$850, MATCH(B502, Paste_Here!A$2:A$850, 0))&lt;&gt;"", ISNUMBER(VALUE(INDEX(Paste_Here!AV$2:AV$850, MATCH(B502, Paste_Here!A$2:A$850, 0))))), INDEX(Paste_Here!AV$2:AV$850, MATCH(B502, Paste_Here!A$2:A$850, 0)), ""), ""), "")</f>
        <v/>
      </c>
      <c r="U502" s="66"/>
      <c r="W502" s="66"/>
      <c r="Y502" s="66"/>
      <c r="Z502" s="66"/>
      <c r="AA502" s="75" t="str">
        <f t="shared" si="92"/>
        <v/>
      </c>
      <c r="AB502" s="66"/>
      <c r="AC502" s="75"/>
      <c r="AD502" s="66"/>
      <c r="AE502" s="98"/>
      <c r="AF502" s="66"/>
      <c r="AG502" s="75"/>
      <c r="AH502" s="66"/>
      <c r="AI502" s="75" t="str">
        <f>IFERROR(IF(B502&lt;&gt;"", IF(AND(INDEX(Paste_Here!AC$2:AC$850, MATCH(B502, Paste_Here!A$2:A$850, 0))&lt;&gt;"", ISNUMBER(VALUE(INDEX(Paste_Here!AC$2:AC$850, MATCH(B502, Paste_Here!A$2:A$850, 0))))), INDEX(Paste_Here!AC$2:AC$850, MATCH(B502, Paste_Here!A$2:A$850, 0)), ""), ""), "")</f>
        <v/>
      </c>
      <c r="AJ502" s="66"/>
      <c r="AK502" s="75" t="str">
        <f>IFERROR(IF(B502&lt;&gt;"", IF(ISNUMBER(SEARCH("highrisk", LOWER(INDEX(Paste_Here!AD$2:AD$850, MATCH(B502, Paste_Here!A$2:A$850, 0))))), "High Risk", IF(ISNUMBER(SEARCH("lowrisk", LOWER(INDEX(Paste_Here!AD$2:AD$850, MATCH(B502, Paste_Here!A$2:A$850, 0))))), "Low Risk", IF(ISNUMBER(SEARCH("somerisk", LOWER(INDEX(Paste_Here!AD$2:AD$850, MATCH(B502, Paste_Here!A$2:A$850, 0))))), "Some Risk", IF(ISNUMBER(SEARCH("ot", LOWER(INDEX(Paste_Here!AD$2:AD$850, MATCH(B502, Paste_Here!A$2:A$850, 0))))), "OT", "")))), ""), "")</f>
        <v/>
      </c>
      <c r="AL502" s="66"/>
      <c r="AM502" s="75"/>
      <c r="AN502" s="66"/>
      <c r="AO502" s="75" t="str">
        <f>IFERROR(IF(B502&lt;&gt;"", IF(AND(INDEX(Paste_Here!M$2:M$850, MATCH(B502, Paste_Here!A$2:A$850, 0))&lt;&gt;"", ISNUMBER(VALUE(INDEX(Paste_Here!M$2:M$850, MATCH(B502, Paste_Here!A$2:A$850, 0))))), INDEX(Paste_Here!M$2:M$850, MATCH(B502, Paste_Here!A$2:A$850, 0)), ""), ""), "")</f>
        <v/>
      </c>
      <c r="AP502" s="66"/>
      <c r="AQ502" s="75" t="str">
        <f>IFERROR(IF(B502&lt;&gt;"", IF(ISNUMBER(SEARCH("highrisk", LOWER(INDEX(Paste_Here!N$2:N$850, MATCH(B502, Paste_Here!A$2:A$850, 0))))), "High Risk", IF(ISNUMBER(SEARCH("lowrisk", LOWER(INDEX(Paste_Here!N$2:N$850, MATCH(B502, Paste_Here!A$2:A$850, 0))))), "Low Risk", IF(ISNUMBER(SEARCH("somerisk", LOWER(INDEX(Paste_Here!N$2:N$850, MATCH(B502, Paste_Here!A$2:A$850, 0))))), "Some Risk", IF(ISNUMBER(SEARCH("ot", LOWER(INDEX(Paste_Here!N$2:N$850, MATCH(B502, Paste_Here!A$2:A$850, 0))))), "OT", "")))), ""), "")</f>
        <v/>
      </c>
      <c r="AT502" s="66"/>
      <c r="AU502" s="103"/>
      <c r="AV502" s="66"/>
      <c r="AW502" s="66"/>
      <c r="AX502" s="75" t="str">
        <f t="shared" si="93"/>
        <v/>
      </c>
      <c r="AY502" s="66"/>
      <c r="AZ502" s="75"/>
      <c r="BA502" s="66"/>
      <c r="BB502" s="75"/>
      <c r="BC502" s="66"/>
      <c r="BD502" s="75"/>
      <c r="BE502" s="66"/>
      <c r="BF502" s="75" t="str">
        <f>IFERROR(IF(B502&lt;&gt;"", IF(AND(INDEX(Paste_Here!AE$2:AE$850, MATCH(B502, Paste_Here!A$2:A$850, 0))&lt;&gt;"", ISNUMBER(VALUE(INDEX(Paste_Here!AE$2:AE$850, MATCH(B502, Paste_Here!A$2:A$850, 0))))), INDEX(Paste_Here!AE$2:AE$850, MATCH(B502, Paste_Here!A$2:A$850, 0)), ""), ""), "")</f>
        <v/>
      </c>
      <c r="BG502" s="66"/>
      <c r="BH502" s="75" t="str">
        <f>IFERROR(IF(B502&lt;&gt;"", IF(ISNUMBER(SEARCH("highrisk", LOWER(INDEX(Paste_Here!AF$2:AF$850, MATCH(B502, Paste_Here!A$2:A$850, 0))))), "High Risk", IF(ISNUMBER(SEARCH("lowrisk", LOWER(INDEX(Paste_Here!AF$2:AF$850, MATCH(B502, Paste_Here!A$2:A$850, 0))))), "Low Risk", IF(ISNUMBER(SEARCH("somerisk", LOWER(INDEX(Paste_Here!AF$2:AF$850, MATCH(B502, Paste_Here!A$2:A$850, 0))))), "Some Risk", IF(ISNUMBER(SEARCH("ot", LOWER(INDEX(Paste_Here!AF$2:AF$850, MATCH(B502, Paste_Here!A$2:A$850, 0))))), "OT", "")))), ""), "")</f>
        <v/>
      </c>
      <c r="BI502" s="66"/>
      <c r="BJ502" s="75"/>
      <c r="BK502" s="66"/>
      <c r="BL502" s="75" t="str">
        <f>IFERROR(IF(B502&lt;&gt;"", IF(AND(INDEX(Paste_Here!O$2:O$850, MATCH(B502, Paste_Here!A$2:A$850, 0))&lt;&gt;"", ISNUMBER(VALUE(INDEX(Paste_Here!O$2:O$850, MATCH(B502, Paste_Here!A$2:A$850, 0))))), INDEX(Paste_Here!O$2:O$850, MATCH(B502, Paste_Here!A$2:A$850, 0)), ""), ""), "")</f>
        <v/>
      </c>
      <c r="BM502" s="66"/>
      <c r="BN502" s="75" t="str">
        <f>IFERROR(IF(B502&lt;&gt;"", IF(ISNUMBER(SEARCH("highrisk", LOWER(INDEX(Paste_Here!P$2:P$850, MATCH(B502, Paste_Here!A$2:A$850, 0))))), "High Risk", IF(ISNUMBER(SEARCH("lowrisk", LOWER(INDEX(Paste_Here!P$2:P$850, MATCH(B502, Paste_Here!A$2:A$850, 0))))), "Low Risk", IF(ISNUMBER(SEARCH("somerisk", LOWER(INDEX(Paste_Here!P$2:P$850, MATCH(B502, Paste_Here!A$2:A$850, 0))))), "Some Risk", IF(ISNUMBER(SEARCH("ot", LOWER(INDEX(Paste_Here!P$2:P$850, MATCH(B502, Paste_Here!A$2:A$850, 0))))), "OT", "")))), ""), "")</f>
        <v/>
      </c>
      <c r="BQ502" s="66"/>
      <c r="BR502" s="75"/>
      <c r="BS502" s="66"/>
      <c r="BT502" s="66"/>
      <c r="BU502" s="75" t="str">
        <f t="shared" si="94"/>
        <v/>
      </c>
      <c r="BV502" s="66"/>
      <c r="BW502" s="75"/>
      <c r="BX502" s="66"/>
      <c r="BY502" s="75"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BZ502" s="66"/>
      <c r="CA502" s="75"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CB502" s="66"/>
      <c r="CC502" s="75"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CD502" s="66"/>
      <c r="CE502" s="75"/>
      <c r="CF502" s="66"/>
      <c r="CK502" s="75"/>
      <c r="CL502" s="66"/>
      <c r="CM502" s="75"/>
      <c r="CN502" s="66"/>
      <c r="CO502" s="75"/>
      <c r="CP502" s="66"/>
      <c r="CQ502" s="66"/>
      <c r="CR502" s="75" t="str">
        <f t="shared" si="95"/>
        <v/>
      </c>
      <c r="CS502" s="66"/>
      <c r="CT502" s="75"/>
      <c r="CU502" s="66"/>
      <c r="CV502" s="75"/>
      <c r="CW502" s="66"/>
      <c r="CX502" s="75"/>
      <c r="CY502" s="66"/>
      <c r="CZ502" s="75"/>
      <c r="DA502" s="66"/>
      <c r="DB502" s="75" t="str">
        <f>IFERROR(IF(B502&lt;&gt;"", IF(AND(INDEX(Paste_Here!AK$2:AK$850, MATCH(B502, Paste_Here!A$2:A$850, 0))&lt;&gt;"", ISNUMBER(VALUE(INDEX(Paste_Here!AK$2:AK$850, MATCH(B502, Paste_Here!A$2:A$850, 0))))), INDEX(Paste_Here!AK$2:AK$850, MATCH(B502, Paste_Here!A$2:A$850, 0)), ""), ""), "")</f>
        <v/>
      </c>
      <c r="DC502" s="66"/>
      <c r="DD502" s="75" t="str">
        <f>IFERROR(IF(B502&lt;&gt;"", IF(ISNUMBER(SEARCH("highrisk", LOWER(INDEX(Paste_Here!AL$2:AL$850, MATCH(B502, Paste_Here!A$2:A$850, 0))))), "High Risk", IF(ISNUMBER(SEARCH("lowrisk", LOWER(INDEX(Paste_Here!AL$2:AL$850, MATCH(B502, Paste_Here!A$2:A$850, 0))))), "Low Risk", IF(ISNUMBER(SEARCH("somerisk", LOWER(INDEX(Paste_Here!AL$2:AL$850, MATCH(B502, Paste_Here!A$2:A$850, 0))))), "Some Risk", IF(ISNUMBER(SEARCH("ot", LOWER(INDEX(Paste_Here!AL$2:AL$850, MATCH(B502, Paste_Here!A$2:A$850, 0))))), "OT", "")))), ""), "")</f>
        <v/>
      </c>
      <c r="DE502" s="66"/>
      <c r="DF502" s="75" t="str">
        <f>IFERROR(IF(B502&lt;&gt;"", IF(AND(INDEX(Paste_Here!AM$2:AM$850, MATCH(B502, Paste_Here!A$2:A$850, 0))&lt;&gt;"", ISNUMBER(VALUE(INDEX(Paste_Here!AM$2:AM$850, MATCH(B502, Paste_Here!A$2:A$850, 0))))), INDEX(Paste_Here!AM$2:AM$850, MATCH(B502, Paste_Here!A$2:A$850, 0)), ""), ""), "")</f>
        <v/>
      </c>
      <c r="DG502" s="66"/>
      <c r="DH502" s="75" t="str">
        <f>IFERROR(IF(B502&lt;&gt;"", IF(ISNUMBER(SEARCH("highrisk", LOWER(INDEX(Paste_Here!AN$2:AN$850, MATCH(B502, Paste_Here!A$2:A$850, 0))))), "High Risk", IF(ISNUMBER(SEARCH("lowrisk", LOWER(INDEX(Paste_Here!AN$2:AN$850, MATCH(B502, Paste_Here!A$2:A$850, 0))))), "Low Risk", IF(ISNUMBER(SEARCH("somerisk", LOWER(INDEX(Paste_Here!AN$2:AN$850, MATCH(B502, Paste_Here!A$2:A$850, 0))))), "Some Risk", IF(ISNUMBER(SEARCH("ot", LOWER(INDEX(Paste_Here!AN$2:AN$850, MATCH(B502, Paste_Here!A$2:A$850, 0))))), "OT", "")))), ""), "")</f>
        <v/>
      </c>
      <c r="DI502" s="66"/>
      <c r="DJ502" s="66"/>
      <c r="DK502" s="75" t="str">
        <f t="shared" si="96"/>
        <v/>
      </c>
      <c r="DL502" s="66"/>
      <c r="DM502" s="75" t="str">
        <f>IFERROR(IF(B502&lt;&gt;"", IF(AND(INDEX(Paste_Here!Q$2:Q$850, MATCH(B502, Paste_Here!A$2:A$850, 0))&lt;&gt;"", ISNUMBER(VALUE(INDEX(Paste_Here!Q$2:Q$850, MATCH(B502, Paste_Here!A$2:A$850, 0))))), INDEX(Paste_Here!Q$2:Q$850, MATCH(B502, Paste_Here!A$2:A$850, 0)), ""), ""), "")</f>
        <v/>
      </c>
      <c r="DN502" s="66"/>
      <c r="DO502" s="75" t="str">
        <f>IFERROR(IF(B502&lt;&gt;"", IF(ISNUMBER(SEARCH("highrisk", LOWER(INDEX(Paste_Here!R$2:R$850, MATCH(B502, Paste_Here!A$2:A$850, 0))))), "High Risk", IF(ISNUMBER(SEARCH("lowrisk", LOWER(INDEX(Paste_Here!R$2:R$850, MATCH(B502, Paste_Here!A$2:A$850, 0))))), "Low Risk", IF(ISNUMBER(SEARCH("somerisk", LOWER(INDEX(Paste_Here!R$2:R$850, MATCH(B502, Paste_Here!A$2:A$850, 0))))), "Some Risk", IF(ISNUMBER(SEARCH("ot", LOWER(INDEX(Paste_Here!R$2:R$850, MATCH(B502, Paste_Here!A$2:A$850, 0))))), "OT", "")))), ""), "")</f>
        <v/>
      </c>
      <c r="DP502" s="66"/>
      <c r="DQ502" s="93" t="str">
        <f>IFERROR(IF(B502&lt;&gt;"", IF(AND(INDEX(Paste_Here!S$2:S$850, MATCH(B502, Paste_Here!A$2:A$850, 0))&lt;&gt;"", ISNUMBER(VALUE(INDEX(Paste_Here!S$2:S$850, MATCH(B502, Paste_Here!A$2:A$850, 0))))), INDEX(Paste_Here!S$2:S$850, MATCH(B502, Paste_Here!A$2:A$850, 0)), ""), ""), "")</f>
        <v/>
      </c>
      <c r="DR502" s="66"/>
      <c r="DS502" s="75"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IF(ISNUMBER(SEARCH("ot", LOWER(INDEX(Paste_Here!T$2:T$850, MATCH(B502, Paste_Here!A$2:A$850, 0))))), "OT", "")))), ""), "")</f>
        <v/>
      </c>
      <c r="DT502" s="66"/>
      <c r="DU502" s="75" t="str">
        <f>IFERROR(IF(B502&lt;&gt;"", IF(AND(INDEX(Paste_Here!U$2:U$850, MATCH(B502, Paste_Here!A$2:A$850, 0))&lt;&gt;"", ISNUMBER(VALUE(INDEX(Paste_Here!U$2:U$850, MATCH(B502, Paste_Here!A$2:A$850, 0))))), INDEX(Paste_Here!U$2:U$850, MATCH(B502, Paste_Here!A$2:A$850, 0)), ""), ""), "")</f>
        <v/>
      </c>
      <c r="DV502" s="66"/>
      <c r="DW502" s="93" t="str">
        <f>IFERROR(IF(B502&lt;&gt;"", IF(ISNUMBER(SEARCH("highrisk", LOWER(INDEX(Paste_Here!V$2:V$850, MATCH(B502, Paste_Here!A$2:A$850, 0))))), "High Risk", IF(ISNUMBER(SEARCH("lowrisk", LOWER(INDEX(Paste_Here!V$2:V$850, MATCH(B502, Paste_Here!A$2:A$850, 0))))), "Low Risk", IF(ISNUMBER(SEARCH("somerisk", LOWER(INDEX(Paste_Here!V$2:V$850, MATCH(B502, Paste_Here!A$2:A$850, 0))))), "Some Risk", IF(ISNUMBER(SEARCH("ot", LOWER(INDEX(Paste_Here!V$2:V$850, MATCH(B502, Paste_Here!A$2:A$850, 0))))), "OT", "")))), ""), "")</f>
        <v/>
      </c>
      <c r="DX502" s="66"/>
      <c r="DY502" s="75" t="str">
        <f>IFERROR(IF(B502&lt;&gt;"", IF(AND(INDEX(Paste_Here!W$2:W$850, MATCH(B502, Paste_Here!A$2:A$850, 0))&lt;&gt;"", ISNUMBER(VALUE(INDEX(Paste_Here!W$2:W$850, MATCH(B502, Paste_Here!A$2:A$850, 0))))), INDEX(Paste_Here!W$2:W$850, MATCH(B502, Paste_Here!A$2:A$850, 0)), ""), ""), "")</f>
        <v/>
      </c>
      <c r="DZ502" s="66"/>
      <c r="EA502" s="75" t="str">
        <f>IFERROR(IF(B502&lt;&gt;"", IF(ISNUMBER(SEARCH("highrisk", LOWER(INDEX(Paste_Here!X$2:X$850, MATCH(B502, Paste_Here!A$2:A$850, 0))))), "High Risk", IF(ISNUMBER(SEARCH("lowrisk", LOWER(INDEX(Paste_Here!X$2:X$850, MATCH(B502, Paste_Here!A$2:A$850, 0))))), "Low Risk", IF(ISNUMBER(SEARCH("somerisk", LOWER(INDEX(Paste_Here!X$2:X$850, MATCH(B502, Paste_Here!A$2:A$850, 0))))), "Some Risk", IF(ISNUMBER(SEARCH("ot", LOWER(INDEX(Paste_Here!X$2:X$850, MATCH(B502, Paste_Here!A$2:A$850, 0))))), "OT", "")))), ""), "")</f>
        <v/>
      </c>
      <c r="EB502" s="66"/>
      <c r="EC502" s="66"/>
      <c r="ED502" s="75" t="str">
        <f t="shared" si="101"/>
        <v/>
      </c>
      <c r="EE502" s="66"/>
      <c r="EF502" s="75" t="str">
        <f>IFERROR(IF(B502&lt;&gt;"", IF(AND(INDEX(Paste_Here!AO$2:AO$850, MATCH(B502, Paste_Here!A$2:A$850, 0))&lt;&gt;"", ISNUMBER(VALUE(INDEX(Paste_Here!AO$2:AO$850, MATCH(B502, Paste_Here!A$2:A$850, 0))))), INDEX(Paste_Here!AO$2:AO$850, MATCH(B502, Paste_Here!A$2:A$850, 0)), ""), ""), "")</f>
        <v/>
      </c>
      <c r="EG502" s="66"/>
      <c r="EH502" s="75" t="str">
        <f>IFERROR(IF(B502&lt;&gt;"", IF(ISNUMBER(SEARCH("highrisk", LOWER(INDEX(Paste_Here!AP$2:AP$850, MATCH(B502, Paste_Here!A$2:A$850, 0))))), "High Risk", IF(ISNUMBER(SEARCH("lowrisk", LOWER(INDEX(Paste_Here!AP$2:AP$850, MATCH(B502, Paste_Here!A$2:A$850, 0))))), "Low Risk", IF(ISNUMBER(SEARCH("somerisk", LOWER(INDEX(Paste_Here!AP$2:AP$850, MATCH(B502, Paste_Here!A$2:A$850, 0))))), "Some Risk", IF(ISNUMBER(SEARCH("ot", LOWER(INDEX(Paste_Here!AP$2:AP$850, MATCH(B502, Paste_Here!A$2:A$850, 0))))), "OT", "")))), ""), "")</f>
        <v/>
      </c>
      <c r="EI502" s="66"/>
      <c r="EJ502" s="93"/>
      <c r="EK502" s="66"/>
      <c r="EL502" s="75" t="str">
        <f>IFERROR(IF(B502&lt;&gt;"", IF(AND(INDEX(Paste_Here!AQ$2:AQ$850, MATCH(B502, Paste_Here!A$2:A$850, 0))&lt;&gt;"", ISNUMBER(VALUE(INDEX(Paste_Here!AQ$2:AQ$850, MATCH(B502, Paste_Here!A$2:A$850, 0))))), INDEX(Paste_Here!AQ$2:AQ$850, MATCH(B502, Paste_Here!A$2:A$850, 0)), ""), ""), "")</f>
        <v/>
      </c>
      <c r="EM502" s="66"/>
      <c r="EN502" s="75" t="str">
        <f>IFERROR(IF(B502&lt;&gt;"", IF(ISNUMBER(SEARCH("highrisk", LOWER(INDEX(Paste_Here!AR$2:AR$850, MATCH(B502, Paste_Here!A$2:A$850, 0))))), "High Risk", IF(ISNUMBER(SEARCH("lowrisk", LOWER(INDEX(Paste_Here!AR$2:AR$850, MATCH(B502, Paste_Here!A$2:A$850, 0))))), "Low Risk", IF(ISNUMBER(SEARCH("somerisk", LOWER(INDEX(Paste_Here!AR$2:AR$850, MATCH(B502, Paste_Here!A$2:A$850, 0))))), "Some Risk", IF(ISNUMBER(SEARCH("ot", LOWER(INDEX(Paste_Here!AR$2:AR$850, MATCH(B502, Paste_Here!A$2:A$850, 0))))), "OT", "")))), ""), "")</f>
        <v/>
      </c>
      <c r="EO502" s="66"/>
      <c r="EP502" s="93"/>
      <c r="EQ502" s="66"/>
      <c r="ER502" s="75"/>
      <c r="ES502" s="66"/>
      <c r="ET502" s="75"/>
      <c r="EU502" s="66"/>
      <c r="EV502" s="66"/>
      <c r="EW502" s="75" t="str">
        <f t="shared" si="102"/>
        <v/>
      </c>
      <c r="EX502" s="66"/>
      <c r="EY502" s="75" t="str">
        <f>IFERROR(IF(B502&lt;&gt;"", IF(AND(INDEX(Paste_Here!Y$2:Y$850, MATCH(B502, Paste_Here!A$2:A$850, 0))&lt;&gt;"", ISNUMBER(VALUE(INDEX(Paste_Here!Y$2:Y$850, MATCH(B502, Paste_Here!A$2:A$850, 0))))), INDEX(Paste_Here!Y$2:Y$850, MATCH(B502, Paste_Here!A$2:A$850, 0)), ""), ""), "")</f>
        <v/>
      </c>
      <c r="EZ502" s="66"/>
      <c r="FA502" s="75" t="str">
        <f>IFERROR(IF(B502&lt;&gt;"", IF(ISNUMBER(SEARCH("highrisk", LOWER(INDEX(Paste_Here!Z$2:Z$850, MATCH(B502, Paste_Here!A$2:A$850, 0))))), "High Risk", IF(ISNUMBER(SEARCH("lowrisk", LOWER(INDEX(Paste_Here!Z$2:Z$850, MATCH(B502, Paste_Here!A$2:A$850, 0))))), "Low Risk", IF(ISNUMBER(SEARCH("somerisk", LOWER(INDEX(Paste_Here!Z$2:Z$850, MATCH(B502, Paste_Here!A$2:A$850, 0))))), "Some Risk", IF(ISNUMBER(SEARCH("ot", LOWER(INDEX(Paste_Here!Z$2:Z$850, MATCH(B502, Paste_Here!A$2:A$850, 0))))), "OT", "")))), ""), "")</f>
        <v/>
      </c>
      <c r="FB502" s="66"/>
      <c r="FC502" s="93"/>
      <c r="FD502" s="66"/>
      <c r="FE502" s="75" t="str">
        <f>IFERROR(IF(B502&lt;&gt;"", IF(AND(INDEX(Paste_Here!AA$2:AA$850, MATCH(B502, Paste_Here!A$2:A$850, 0))&lt;&gt;"", ISNUMBER(VALUE(INDEX(Paste_Here!AA$2:AA$850, MATCH(B502, Paste_Here!A$2:A$850, 0))))), INDEX(Paste_Here!AA$2:AA$850, MATCH(B502, Paste_Here!A$2:A$850, 0)), ""), ""), "")</f>
        <v/>
      </c>
      <c r="FF502" s="66"/>
      <c r="FG502" s="75" t="str">
        <f>IFERROR(IF(B502&lt;&gt;"", IF(ISNUMBER(SEARCH("highrisk", LOWER(INDEX(Paste_Here!AB$2:AB$850, MATCH(B502, Paste_Here!A$2:A$850, 0))))), "High Risk", IF(ISNUMBER(SEARCH("lowrisk", LOWER(INDEX(Paste_Here!AB$2:AB$850, MATCH(B502, Paste_Here!A$2:A$850, 0))))), "Low Risk", IF(ISNUMBER(SEARCH("somerisk", LOWER(INDEX(Paste_Here!AB$2:AB$850, MATCH(B502, Paste_Here!A$2:A$850, 0))))), "Some Risk", IF(ISNUMBER(SEARCH("ot", LOWER(INDEX(Paste_Here!AB$2:AB$850, MATCH(B502, Paste_Here!A$2:A$850, 0))))), "OT", "")))), ""), "")</f>
        <v/>
      </c>
      <c r="FH502" s="66"/>
      <c r="FI502" s="93"/>
      <c r="FJ502" s="66"/>
      <c r="FK502" s="75"/>
      <c r="FL502" s="66"/>
      <c r="FM502" s="75"/>
      <c r="FN502" s="66"/>
      <c r="FO502" s="66"/>
      <c r="FP502" s="75" t="str">
        <f t="shared" si="97"/>
        <v/>
      </c>
      <c r="FQ502" s="66"/>
      <c r="FR502" s="75" t="str">
        <f>IFERROR(IF(B502&lt;&gt;"", IF(ISNUMBER(SEARCH("s", LOWER(INDEX(Paste_Here!L$2:L$850, MATCH(B502, Paste_Here!A$2:A$850, 0))))), "Yes", IF(INDEX(Paste_Here!L$2:L$850, MATCH(B502, Paste_Here!A$2:A$850, 0))&lt;&gt;"", "No", "")), ""), "")</f>
        <v/>
      </c>
      <c r="FS502" s="66"/>
      <c r="FT502" s="75" t="str">
        <f>IFERROR(IF(B502&lt;&gt;"", IF(ISNUMBER(SEARCH("yes", LOWER(INDEX(Paste_Here!F$2:F$850, MATCH(B502, Paste_Here!A$2:A$850, 0))))), "Yes", IF(ISNUMBER(SEARCH("no", LOWER(INDEX(Paste_Here!F$2:F$850, MATCH(B502, Paste_Here!A$2:A$850, 0))))), "No", "")), ""), "")</f>
        <v/>
      </c>
      <c r="FU502" s="66"/>
      <c r="FV502" s="75" t="str">
        <f>IFERROR(IF(B502&lt;&gt;"", IF(ISNUMBER(SEARCH("english language learner", LOWER(INDEX(Paste_Here!C$2:C$850, MATCH(B502, Paste_Here!A$2:A$850, 0))))), "Yes", ""), ""), "")</f>
        <v/>
      </c>
      <c r="FW502" s="66"/>
      <c r="FX502" s="75" t="str">
        <f>IFERROR(IF(B502&lt;&gt;"", IF(OR(ISNUMBER(SEARCH("b", LOWER(INDEX(Paste_Here!J$2:J$850, MATCH(B502, Paste_Here!A$2:A$850, 0))))), ISNUMBER(SEARCH("h", LOWER(INDEX(Paste_Here!J$2:J$850, MATCH(B502, Paste_Here!A$2:A$850, 0))))), ISNUMBER(SEARCH("i", LOWER(INDEX(Paste_Here!J$2:J$850, MATCH(B502, Paste_Here!A$2:A$850, 0)))))), "Yes", IF(INDEX(Paste_Here!J$2:J$850, MATCH(B502, Paste_Here!A$2:A$850, 0))&lt;&gt;"", "No", "")), ""), "")</f>
        <v/>
      </c>
      <c r="FY502" s="66"/>
      <c r="FZ502" s="75" t="str">
        <f>IFERROR(IF(B502&lt;&gt;"", IF(ISNUMBER(SEARCH("yes", LOWER(INDEX(Paste_Here!K$2:K$850, MATCH(B502, Paste_Here!A$2:A$850, 0))))), "Yes", IF(ISNUMBER(SEARCH("no", LOWER(INDEX(Paste_Here!K$2:K$850, MATCH(B502, Paste_Here!A$2:A$850, 0))))), "No", "")), ""), "")</f>
        <v/>
      </c>
      <c r="GA502" s="66"/>
      <c r="GB502" s="75" t="str">
        <f>IFERROR(IF(B502&lt;&gt;"", IF(ISNUMBER(SEARCH("transitional 2", LOWER(INDEX(Paste_Here!C$2:C$850, MATCH(B502, Paste_Here!A$2:A$850, 0))))), "T2",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GC502" s="66"/>
      <c r="GD502" s="75"/>
      <c r="GE502" s="66"/>
      <c r="GF502" s="75"/>
      <c r="GG502" s="66"/>
      <c r="GH502" s="75"/>
      <c r="GI502" s="66"/>
      <c r="GK502" s="1" t="str" cm="1">
        <f t="array" ref="GK502">IFERROR(INDEX(Paste_Here!$B$2:$B$850, MATCH(0, COUNTIF(GK$4:GK501, Paste_Here!$B$2:$B$850) + IF(Paste_Here!$B$2:$B$850="", 1, 0), 0)), "")</f>
        <v/>
      </c>
      <c r="GL502" s="1" t="str">
        <f>IF(GK502&lt;&gt;"", INDEX(Paste_Here!$A$2:$A$850, MATCH(GK502, Paste_Here!$B$2:$B$850, 0)), "")</f>
        <v/>
      </c>
      <c r="GM502" s="1" t="str">
        <f t="shared" si="103"/>
        <v/>
      </c>
      <c r="GN502" s="1" t="str" cm="1">
        <f t="array" ref="GN502">IFERROR(INDEX($GM$5:$GM$850, MATCH(SMALL(IF($GM$5:$GM$850&lt;&gt;"", COUNTIF($GM$5:$GM$850, "&lt;"&amp;$GM$5:$GM$850)+1), ROW()-ROW($GN$5)+1), COUNTIF($GM$5:$GM$850, "&lt;"&amp;$GM$5:$GM$850)+1, 0)), "")</f>
        <v/>
      </c>
    </row>
    <row r="503" spans="1:196">
      <c r="A503" s="66"/>
      <c r="B503" s="75" t="str">
        <f t="shared" si="91"/>
        <v/>
      </c>
      <c r="C503" s="66"/>
      <c r="D503" s="75" t="str">
        <f>IFERROR(IF(AND(INDEX(Paste_Here!N$2:N$850, MATCH(B503, Paste_Here!A$2:A$850, 0)) = ""), "", IF(UPPER(INDEX(Paste_Here!N$2:N$850, MATCH(B503, Paste_Here!A$2:A$850, 0))) = "YES", "Yes", IF(UPPER(INDEX(Paste_Here!N$2:N$850, MATCH(B503, Paste_Here!A$2:A$850, 0))) = "NO", "No", ""))), "")</f>
        <v/>
      </c>
      <c r="E503" s="66"/>
      <c r="F503" s="75" t="str">
        <f t="shared" si="98"/>
        <v/>
      </c>
      <c r="G503" s="66"/>
      <c r="H503" s="75" t="str">
        <f t="shared" si="99"/>
        <v/>
      </c>
      <c r="I503" s="66"/>
      <c r="J503" s="75" t="str">
        <f t="shared" si="100"/>
        <v/>
      </c>
      <c r="K503" s="66"/>
      <c r="L503" s="75"/>
      <c r="M503" s="66"/>
      <c r="N503" s="75" t="str">
        <f>IFERROR(IF(B503&lt;&gt;"", IF(AND(INDEX(Paste_Here!AW$2:AW$850, MATCH(B503, Paste_Here!A$2:A$850, 0))&lt;&gt;"", ISNUMBER(VALUE(INDEX(Paste_Here!AW$2:AW$850, MATCH(B503, Paste_Here!A$2:A$850, 0))))), INDEX(Paste_Here!AW$2:AW$850, MATCH(B503, Paste_Here!A$2:A$850, 0)), ""), ""), "")</f>
        <v/>
      </c>
      <c r="O503" s="66"/>
      <c r="P503" s="75" t="str">
        <f>IFERROR(IF(B503&lt;&gt;"", IF(AND(INDEX(Paste_Here!AX$2:AX$850, MATCH(B503, Paste_Here!A$2:A$850, 0))&lt;&gt;"", ISNUMBER(VALUE(INDEX(Paste_Here!AX$2:AX$850, MATCH(B503, Paste_Here!A$2:A$850, 0))))), INDEX(Paste_Here!AX$2:AX$850, MATCH(B503, Paste_Here!A$2:A$850, 0)), ""), ""), "")</f>
        <v/>
      </c>
      <c r="Q503" s="66"/>
      <c r="R503" s="75" t="str">
        <f>IFERROR(IF(B503&lt;&gt;"", IF(AND(INDEX(Paste_Here!AU$2:AU$850, MATCH(B503, Paste_Here!A$2:A$850, 0))&lt;&gt;"", ISNUMBER(VALUE(INDEX(Paste_Here!AU$2:AU$850, MATCH(B503, Paste_Here!A$2:A$850, 0))))), INDEX(Paste_Here!AU$2:AU$850, MATCH(B503, Paste_Here!A$2:A$850, 0)), ""), ""), "")</f>
        <v/>
      </c>
      <c r="S503" s="66"/>
      <c r="T503" s="75" t="str">
        <f>IFERROR(IF(B503&lt;&gt;"", IF(AND(INDEX(Paste_Here!AV$2:AV$850, MATCH(B503, Paste_Here!A$2:A$850, 0))&lt;&gt;"", ISNUMBER(VALUE(INDEX(Paste_Here!AV$2:AV$850, MATCH(B503, Paste_Here!A$2:A$850, 0))))), INDEX(Paste_Here!AV$2:AV$850, MATCH(B503, Paste_Here!A$2:A$850, 0)), ""), ""), "")</f>
        <v/>
      </c>
      <c r="U503" s="66"/>
      <c r="W503" s="66"/>
      <c r="Y503" s="66"/>
      <c r="Z503" s="66"/>
      <c r="AA503" s="75" t="str">
        <f t="shared" si="92"/>
        <v/>
      </c>
      <c r="AB503" s="66"/>
      <c r="AC503" s="75"/>
      <c r="AD503" s="66"/>
      <c r="AE503" s="98"/>
      <c r="AF503" s="66"/>
      <c r="AG503" s="75"/>
      <c r="AH503" s="66"/>
      <c r="AI503" s="75" t="str">
        <f>IFERROR(IF(B503&lt;&gt;"", IF(AND(INDEX(Paste_Here!AC$2:AC$850, MATCH(B503, Paste_Here!A$2:A$850, 0))&lt;&gt;"", ISNUMBER(VALUE(INDEX(Paste_Here!AC$2:AC$850, MATCH(B503, Paste_Here!A$2:A$850, 0))))), INDEX(Paste_Here!AC$2:AC$850, MATCH(B503, Paste_Here!A$2:A$850, 0)), ""), ""), "")</f>
        <v/>
      </c>
      <c r="AJ503" s="66"/>
      <c r="AK503" s="75" t="str">
        <f>IFERROR(IF(B503&lt;&gt;"", IF(ISNUMBER(SEARCH("highrisk", LOWER(INDEX(Paste_Here!AD$2:AD$850, MATCH(B503, Paste_Here!A$2:A$850, 0))))), "High Risk", IF(ISNUMBER(SEARCH("lowrisk", LOWER(INDEX(Paste_Here!AD$2:AD$850, MATCH(B503, Paste_Here!A$2:A$850, 0))))), "Low Risk", IF(ISNUMBER(SEARCH("somerisk", LOWER(INDEX(Paste_Here!AD$2:AD$850, MATCH(B503, Paste_Here!A$2:A$850, 0))))), "Some Risk", IF(ISNUMBER(SEARCH("ot", LOWER(INDEX(Paste_Here!AD$2:AD$850, MATCH(B503, Paste_Here!A$2:A$850, 0))))), "OT", "")))), ""), "")</f>
        <v/>
      </c>
      <c r="AL503" s="66"/>
      <c r="AM503" s="75"/>
      <c r="AN503" s="66"/>
      <c r="AO503" s="75" t="str">
        <f>IFERROR(IF(B503&lt;&gt;"", IF(AND(INDEX(Paste_Here!M$2:M$850, MATCH(B503, Paste_Here!A$2:A$850, 0))&lt;&gt;"", ISNUMBER(VALUE(INDEX(Paste_Here!M$2:M$850, MATCH(B503, Paste_Here!A$2:A$850, 0))))), INDEX(Paste_Here!M$2:M$850, MATCH(B503, Paste_Here!A$2:A$850, 0)), ""), ""), "")</f>
        <v/>
      </c>
      <c r="AP503" s="66"/>
      <c r="AQ503" s="75" t="str">
        <f>IFERROR(IF(B503&lt;&gt;"", IF(ISNUMBER(SEARCH("highrisk", LOWER(INDEX(Paste_Here!N$2:N$850, MATCH(B503, Paste_Here!A$2:A$850, 0))))), "High Risk", IF(ISNUMBER(SEARCH("lowrisk", LOWER(INDEX(Paste_Here!N$2:N$850, MATCH(B503, Paste_Here!A$2:A$850, 0))))), "Low Risk", IF(ISNUMBER(SEARCH("somerisk", LOWER(INDEX(Paste_Here!N$2:N$850, MATCH(B503, Paste_Here!A$2:A$850, 0))))), "Some Risk", IF(ISNUMBER(SEARCH("ot", LOWER(INDEX(Paste_Here!N$2:N$850, MATCH(B503, Paste_Here!A$2:A$850, 0))))), "OT", "")))), ""), "")</f>
        <v/>
      </c>
      <c r="AT503" s="66"/>
      <c r="AU503" s="103"/>
      <c r="AV503" s="66"/>
      <c r="AW503" s="66"/>
      <c r="AX503" s="75" t="str">
        <f t="shared" si="93"/>
        <v/>
      </c>
      <c r="AY503" s="66"/>
      <c r="AZ503" s="75"/>
      <c r="BA503" s="66"/>
      <c r="BB503" s="75"/>
      <c r="BC503" s="66"/>
      <c r="BD503" s="75"/>
      <c r="BE503" s="66"/>
      <c r="BF503" s="75" t="str">
        <f>IFERROR(IF(B503&lt;&gt;"", IF(AND(INDEX(Paste_Here!AE$2:AE$850, MATCH(B503, Paste_Here!A$2:A$850, 0))&lt;&gt;"", ISNUMBER(VALUE(INDEX(Paste_Here!AE$2:AE$850, MATCH(B503, Paste_Here!A$2:A$850, 0))))), INDEX(Paste_Here!AE$2:AE$850, MATCH(B503, Paste_Here!A$2:A$850, 0)), ""), ""), "")</f>
        <v/>
      </c>
      <c r="BG503" s="66"/>
      <c r="BH503" s="75" t="str">
        <f>IFERROR(IF(B503&lt;&gt;"", IF(ISNUMBER(SEARCH("highrisk", LOWER(INDEX(Paste_Here!AF$2:AF$850, MATCH(B503, Paste_Here!A$2:A$850, 0))))), "High Risk", IF(ISNUMBER(SEARCH("lowrisk", LOWER(INDEX(Paste_Here!AF$2:AF$850, MATCH(B503, Paste_Here!A$2:A$850, 0))))), "Low Risk", IF(ISNUMBER(SEARCH("somerisk", LOWER(INDEX(Paste_Here!AF$2:AF$850, MATCH(B503, Paste_Here!A$2:A$850, 0))))), "Some Risk", IF(ISNUMBER(SEARCH("ot", LOWER(INDEX(Paste_Here!AF$2:AF$850, MATCH(B503, Paste_Here!A$2:A$850, 0))))), "OT", "")))), ""), "")</f>
        <v/>
      </c>
      <c r="BI503" s="66"/>
      <c r="BJ503" s="75"/>
      <c r="BK503" s="66"/>
      <c r="BL503" s="75" t="str">
        <f>IFERROR(IF(B503&lt;&gt;"", IF(AND(INDEX(Paste_Here!O$2:O$850, MATCH(B503, Paste_Here!A$2:A$850, 0))&lt;&gt;"", ISNUMBER(VALUE(INDEX(Paste_Here!O$2:O$850, MATCH(B503, Paste_Here!A$2:A$850, 0))))), INDEX(Paste_Here!O$2:O$850, MATCH(B503, Paste_Here!A$2:A$850, 0)), ""), ""), "")</f>
        <v/>
      </c>
      <c r="BM503" s="66"/>
      <c r="BN503" s="75" t="str">
        <f>IFERROR(IF(B503&lt;&gt;"", IF(ISNUMBER(SEARCH("highrisk", LOWER(INDEX(Paste_Here!P$2:P$850, MATCH(B503, Paste_Here!A$2:A$850, 0))))), "High Risk", IF(ISNUMBER(SEARCH("lowrisk", LOWER(INDEX(Paste_Here!P$2:P$850, MATCH(B503, Paste_Here!A$2:A$850, 0))))), "Low Risk", IF(ISNUMBER(SEARCH("somerisk", LOWER(INDEX(Paste_Here!P$2:P$850, MATCH(B503, Paste_Here!A$2:A$850, 0))))), "Some Risk", IF(ISNUMBER(SEARCH("ot", LOWER(INDEX(Paste_Here!P$2:P$850, MATCH(B503, Paste_Here!A$2:A$850, 0))))), "OT", "")))), ""), "")</f>
        <v/>
      </c>
      <c r="BQ503" s="66"/>
      <c r="BR503" s="75"/>
      <c r="BS503" s="66"/>
      <c r="BT503" s="66"/>
      <c r="BU503" s="75" t="str">
        <f t="shared" si="94"/>
        <v/>
      </c>
      <c r="BV503" s="66"/>
      <c r="BW503" s="75"/>
      <c r="BX503" s="66"/>
      <c r="BY503" s="75"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BZ503" s="66"/>
      <c r="CA503" s="75"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CB503" s="66"/>
      <c r="CC503" s="75"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CD503" s="66"/>
      <c r="CE503" s="75"/>
      <c r="CF503" s="66"/>
      <c r="CK503" s="75"/>
      <c r="CL503" s="66"/>
      <c r="CM503" s="75"/>
      <c r="CN503" s="66"/>
      <c r="CO503" s="75"/>
      <c r="CP503" s="66"/>
      <c r="CQ503" s="66"/>
      <c r="CR503" s="75" t="str">
        <f t="shared" si="95"/>
        <v/>
      </c>
      <c r="CS503" s="66"/>
      <c r="CT503" s="75"/>
      <c r="CU503" s="66"/>
      <c r="CV503" s="75"/>
      <c r="CW503" s="66"/>
      <c r="CX503" s="75"/>
      <c r="CY503" s="66"/>
      <c r="CZ503" s="75"/>
      <c r="DA503" s="66"/>
      <c r="DB503" s="75" t="str">
        <f>IFERROR(IF(B503&lt;&gt;"", IF(AND(INDEX(Paste_Here!AK$2:AK$850, MATCH(B503, Paste_Here!A$2:A$850, 0))&lt;&gt;"", ISNUMBER(VALUE(INDEX(Paste_Here!AK$2:AK$850, MATCH(B503, Paste_Here!A$2:A$850, 0))))), INDEX(Paste_Here!AK$2:AK$850, MATCH(B503, Paste_Here!A$2:A$850, 0)), ""), ""), "")</f>
        <v/>
      </c>
      <c r="DC503" s="66"/>
      <c r="DD503" s="75" t="str">
        <f>IFERROR(IF(B503&lt;&gt;"", IF(ISNUMBER(SEARCH("highrisk", LOWER(INDEX(Paste_Here!AL$2:AL$850, MATCH(B503, Paste_Here!A$2:A$850, 0))))), "High Risk", IF(ISNUMBER(SEARCH("lowrisk", LOWER(INDEX(Paste_Here!AL$2:AL$850, MATCH(B503, Paste_Here!A$2:A$850, 0))))), "Low Risk", IF(ISNUMBER(SEARCH("somerisk", LOWER(INDEX(Paste_Here!AL$2:AL$850, MATCH(B503, Paste_Here!A$2:A$850, 0))))), "Some Risk", IF(ISNUMBER(SEARCH("ot", LOWER(INDEX(Paste_Here!AL$2:AL$850, MATCH(B503, Paste_Here!A$2:A$850, 0))))), "OT", "")))), ""), "")</f>
        <v/>
      </c>
      <c r="DE503" s="66"/>
      <c r="DF503" s="75" t="str">
        <f>IFERROR(IF(B503&lt;&gt;"", IF(AND(INDEX(Paste_Here!AM$2:AM$850, MATCH(B503, Paste_Here!A$2:A$850, 0))&lt;&gt;"", ISNUMBER(VALUE(INDEX(Paste_Here!AM$2:AM$850, MATCH(B503, Paste_Here!A$2:A$850, 0))))), INDEX(Paste_Here!AM$2:AM$850, MATCH(B503, Paste_Here!A$2:A$850, 0)), ""), ""), "")</f>
        <v/>
      </c>
      <c r="DG503" s="66"/>
      <c r="DH503" s="75" t="str">
        <f>IFERROR(IF(B503&lt;&gt;"", IF(ISNUMBER(SEARCH("highrisk", LOWER(INDEX(Paste_Here!AN$2:AN$850, MATCH(B503, Paste_Here!A$2:A$850, 0))))), "High Risk", IF(ISNUMBER(SEARCH("lowrisk", LOWER(INDEX(Paste_Here!AN$2:AN$850, MATCH(B503, Paste_Here!A$2:A$850, 0))))), "Low Risk", IF(ISNUMBER(SEARCH("somerisk", LOWER(INDEX(Paste_Here!AN$2:AN$850, MATCH(B503, Paste_Here!A$2:A$850, 0))))), "Some Risk", IF(ISNUMBER(SEARCH("ot", LOWER(INDEX(Paste_Here!AN$2:AN$850, MATCH(B503, Paste_Here!A$2:A$850, 0))))), "OT", "")))), ""), "")</f>
        <v/>
      </c>
      <c r="DI503" s="66"/>
      <c r="DJ503" s="66"/>
      <c r="DK503" s="75" t="str">
        <f t="shared" si="96"/>
        <v/>
      </c>
      <c r="DL503" s="66"/>
      <c r="DM503" s="75" t="str">
        <f>IFERROR(IF(B503&lt;&gt;"", IF(AND(INDEX(Paste_Here!Q$2:Q$850, MATCH(B503, Paste_Here!A$2:A$850, 0))&lt;&gt;"", ISNUMBER(VALUE(INDEX(Paste_Here!Q$2:Q$850, MATCH(B503, Paste_Here!A$2:A$850, 0))))), INDEX(Paste_Here!Q$2:Q$850, MATCH(B503, Paste_Here!A$2:A$850, 0)), ""), ""), "")</f>
        <v/>
      </c>
      <c r="DN503" s="66"/>
      <c r="DO503" s="75" t="str">
        <f>IFERROR(IF(B503&lt;&gt;"", IF(ISNUMBER(SEARCH("highrisk", LOWER(INDEX(Paste_Here!R$2:R$850, MATCH(B503, Paste_Here!A$2:A$850, 0))))), "High Risk", IF(ISNUMBER(SEARCH("lowrisk", LOWER(INDEX(Paste_Here!R$2:R$850, MATCH(B503, Paste_Here!A$2:A$850, 0))))), "Low Risk", IF(ISNUMBER(SEARCH("somerisk", LOWER(INDEX(Paste_Here!R$2:R$850, MATCH(B503, Paste_Here!A$2:A$850, 0))))), "Some Risk", IF(ISNUMBER(SEARCH("ot", LOWER(INDEX(Paste_Here!R$2:R$850, MATCH(B503, Paste_Here!A$2:A$850, 0))))), "OT", "")))), ""), "")</f>
        <v/>
      </c>
      <c r="DP503" s="66"/>
      <c r="DQ503" s="93" t="str">
        <f>IFERROR(IF(B503&lt;&gt;"", IF(AND(INDEX(Paste_Here!S$2:S$850, MATCH(B503, Paste_Here!A$2:A$850, 0))&lt;&gt;"", ISNUMBER(VALUE(INDEX(Paste_Here!S$2:S$850, MATCH(B503, Paste_Here!A$2:A$850, 0))))), INDEX(Paste_Here!S$2:S$850, MATCH(B503, Paste_Here!A$2:A$850, 0)), ""), ""), "")</f>
        <v/>
      </c>
      <c r="DR503" s="66"/>
      <c r="DS503" s="75"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IF(ISNUMBER(SEARCH("ot", LOWER(INDEX(Paste_Here!T$2:T$850, MATCH(B503, Paste_Here!A$2:A$850, 0))))), "OT", "")))), ""), "")</f>
        <v/>
      </c>
      <c r="DT503" s="66"/>
      <c r="DU503" s="75" t="str">
        <f>IFERROR(IF(B503&lt;&gt;"", IF(AND(INDEX(Paste_Here!U$2:U$850, MATCH(B503, Paste_Here!A$2:A$850, 0))&lt;&gt;"", ISNUMBER(VALUE(INDEX(Paste_Here!U$2:U$850, MATCH(B503, Paste_Here!A$2:A$850, 0))))), INDEX(Paste_Here!U$2:U$850, MATCH(B503, Paste_Here!A$2:A$850, 0)), ""), ""), "")</f>
        <v/>
      </c>
      <c r="DV503" s="66"/>
      <c r="DW503" s="93" t="str">
        <f>IFERROR(IF(B503&lt;&gt;"", IF(ISNUMBER(SEARCH("highrisk", LOWER(INDEX(Paste_Here!V$2:V$850, MATCH(B503, Paste_Here!A$2:A$850, 0))))), "High Risk", IF(ISNUMBER(SEARCH("lowrisk", LOWER(INDEX(Paste_Here!V$2:V$850, MATCH(B503, Paste_Here!A$2:A$850, 0))))), "Low Risk", IF(ISNUMBER(SEARCH("somerisk", LOWER(INDEX(Paste_Here!V$2:V$850, MATCH(B503, Paste_Here!A$2:A$850, 0))))), "Some Risk", IF(ISNUMBER(SEARCH("ot", LOWER(INDEX(Paste_Here!V$2:V$850, MATCH(B503, Paste_Here!A$2:A$850, 0))))), "OT", "")))), ""), "")</f>
        <v/>
      </c>
      <c r="DX503" s="66"/>
      <c r="DY503" s="75" t="str">
        <f>IFERROR(IF(B503&lt;&gt;"", IF(AND(INDEX(Paste_Here!W$2:W$850, MATCH(B503, Paste_Here!A$2:A$850, 0))&lt;&gt;"", ISNUMBER(VALUE(INDEX(Paste_Here!W$2:W$850, MATCH(B503, Paste_Here!A$2:A$850, 0))))), INDEX(Paste_Here!W$2:W$850, MATCH(B503, Paste_Here!A$2:A$850, 0)), ""), ""), "")</f>
        <v/>
      </c>
      <c r="DZ503" s="66"/>
      <c r="EA503" s="75" t="str">
        <f>IFERROR(IF(B503&lt;&gt;"", IF(ISNUMBER(SEARCH("highrisk", LOWER(INDEX(Paste_Here!X$2:X$850, MATCH(B503, Paste_Here!A$2:A$850, 0))))), "High Risk", IF(ISNUMBER(SEARCH("lowrisk", LOWER(INDEX(Paste_Here!X$2:X$850, MATCH(B503, Paste_Here!A$2:A$850, 0))))), "Low Risk", IF(ISNUMBER(SEARCH("somerisk", LOWER(INDEX(Paste_Here!X$2:X$850, MATCH(B503, Paste_Here!A$2:A$850, 0))))), "Some Risk", IF(ISNUMBER(SEARCH("ot", LOWER(INDEX(Paste_Here!X$2:X$850, MATCH(B503, Paste_Here!A$2:A$850, 0))))), "OT", "")))), ""), "")</f>
        <v/>
      </c>
      <c r="EB503" s="66"/>
      <c r="EC503" s="66"/>
      <c r="ED503" s="75" t="str">
        <f t="shared" si="101"/>
        <v/>
      </c>
      <c r="EE503" s="66"/>
      <c r="EF503" s="75" t="str">
        <f>IFERROR(IF(B503&lt;&gt;"", IF(AND(INDEX(Paste_Here!AO$2:AO$850, MATCH(B503, Paste_Here!A$2:A$850, 0))&lt;&gt;"", ISNUMBER(VALUE(INDEX(Paste_Here!AO$2:AO$850, MATCH(B503, Paste_Here!A$2:A$850, 0))))), INDEX(Paste_Here!AO$2:AO$850, MATCH(B503, Paste_Here!A$2:A$850, 0)), ""), ""), "")</f>
        <v/>
      </c>
      <c r="EG503" s="66"/>
      <c r="EH503" s="75" t="str">
        <f>IFERROR(IF(B503&lt;&gt;"", IF(ISNUMBER(SEARCH("highrisk", LOWER(INDEX(Paste_Here!AP$2:AP$850, MATCH(B503, Paste_Here!A$2:A$850, 0))))), "High Risk", IF(ISNUMBER(SEARCH("lowrisk", LOWER(INDEX(Paste_Here!AP$2:AP$850, MATCH(B503, Paste_Here!A$2:A$850, 0))))), "Low Risk", IF(ISNUMBER(SEARCH("somerisk", LOWER(INDEX(Paste_Here!AP$2:AP$850, MATCH(B503, Paste_Here!A$2:A$850, 0))))), "Some Risk", IF(ISNUMBER(SEARCH("ot", LOWER(INDEX(Paste_Here!AP$2:AP$850, MATCH(B503, Paste_Here!A$2:A$850, 0))))), "OT", "")))), ""), "")</f>
        <v/>
      </c>
      <c r="EI503" s="66"/>
      <c r="EJ503" s="93"/>
      <c r="EK503" s="66"/>
      <c r="EL503" s="75" t="str">
        <f>IFERROR(IF(B503&lt;&gt;"", IF(AND(INDEX(Paste_Here!AQ$2:AQ$850, MATCH(B503, Paste_Here!A$2:A$850, 0))&lt;&gt;"", ISNUMBER(VALUE(INDEX(Paste_Here!AQ$2:AQ$850, MATCH(B503, Paste_Here!A$2:A$850, 0))))), INDEX(Paste_Here!AQ$2:AQ$850, MATCH(B503, Paste_Here!A$2:A$850, 0)), ""), ""), "")</f>
        <v/>
      </c>
      <c r="EM503" s="66"/>
      <c r="EN503" s="75" t="str">
        <f>IFERROR(IF(B503&lt;&gt;"", IF(ISNUMBER(SEARCH("highrisk", LOWER(INDEX(Paste_Here!AR$2:AR$850, MATCH(B503, Paste_Here!A$2:A$850, 0))))), "High Risk", IF(ISNUMBER(SEARCH("lowrisk", LOWER(INDEX(Paste_Here!AR$2:AR$850, MATCH(B503, Paste_Here!A$2:A$850, 0))))), "Low Risk", IF(ISNUMBER(SEARCH("somerisk", LOWER(INDEX(Paste_Here!AR$2:AR$850, MATCH(B503, Paste_Here!A$2:A$850, 0))))), "Some Risk", IF(ISNUMBER(SEARCH("ot", LOWER(INDEX(Paste_Here!AR$2:AR$850, MATCH(B503, Paste_Here!A$2:A$850, 0))))), "OT", "")))), ""), "")</f>
        <v/>
      </c>
      <c r="EO503" s="66"/>
      <c r="EP503" s="93"/>
      <c r="EQ503" s="66"/>
      <c r="ER503" s="75"/>
      <c r="ES503" s="66"/>
      <c r="ET503" s="75"/>
      <c r="EU503" s="66"/>
      <c r="EV503" s="66"/>
      <c r="EW503" s="75" t="str">
        <f t="shared" si="102"/>
        <v/>
      </c>
      <c r="EX503" s="66"/>
      <c r="EY503" s="75" t="str">
        <f>IFERROR(IF(B503&lt;&gt;"", IF(AND(INDEX(Paste_Here!Y$2:Y$850, MATCH(B503, Paste_Here!A$2:A$850, 0))&lt;&gt;"", ISNUMBER(VALUE(INDEX(Paste_Here!Y$2:Y$850, MATCH(B503, Paste_Here!A$2:A$850, 0))))), INDEX(Paste_Here!Y$2:Y$850, MATCH(B503, Paste_Here!A$2:A$850, 0)), ""), ""), "")</f>
        <v/>
      </c>
      <c r="EZ503" s="66"/>
      <c r="FA503" s="75" t="str">
        <f>IFERROR(IF(B503&lt;&gt;"", IF(ISNUMBER(SEARCH("highrisk", LOWER(INDEX(Paste_Here!Z$2:Z$850, MATCH(B503, Paste_Here!A$2:A$850, 0))))), "High Risk", IF(ISNUMBER(SEARCH("lowrisk", LOWER(INDEX(Paste_Here!Z$2:Z$850, MATCH(B503, Paste_Here!A$2:A$850, 0))))), "Low Risk", IF(ISNUMBER(SEARCH("somerisk", LOWER(INDEX(Paste_Here!Z$2:Z$850, MATCH(B503, Paste_Here!A$2:A$850, 0))))), "Some Risk", IF(ISNUMBER(SEARCH("ot", LOWER(INDEX(Paste_Here!Z$2:Z$850, MATCH(B503, Paste_Here!A$2:A$850, 0))))), "OT", "")))), ""), "")</f>
        <v/>
      </c>
      <c r="FB503" s="66"/>
      <c r="FC503" s="93"/>
      <c r="FD503" s="66"/>
      <c r="FE503" s="75" t="str">
        <f>IFERROR(IF(B503&lt;&gt;"", IF(AND(INDEX(Paste_Here!AA$2:AA$850, MATCH(B503, Paste_Here!A$2:A$850, 0))&lt;&gt;"", ISNUMBER(VALUE(INDEX(Paste_Here!AA$2:AA$850, MATCH(B503, Paste_Here!A$2:A$850, 0))))), INDEX(Paste_Here!AA$2:AA$850, MATCH(B503, Paste_Here!A$2:A$850, 0)), ""), ""), "")</f>
        <v/>
      </c>
      <c r="FF503" s="66"/>
      <c r="FG503" s="75" t="str">
        <f>IFERROR(IF(B503&lt;&gt;"", IF(ISNUMBER(SEARCH("highrisk", LOWER(INDEX(Paste_Here!AB$2:AB$850, MATCH(B503, Paste_Here!A$2:A$850, 0))))), "High Risk", IF(ISNUMBER(SEARCH("lowrisk", LOWER(INDEX(Paste_Here!AB$2:AB$850, MATCH(B503, Paste_Here!A$2:A$850, 0))))), "Low Risk", IF(ISNUMBER(SEARCH("somerisk", LOWER(INDEX(Paste_Here!AB$2:AB$850, MATCH(B503, Paste_Here!A$2:A$850, 0))))), "Some Risk", IF(ISNUMBER(SEARCH("ot", LOWER(INDEX(Paste_Here!AB$2:AB$850, MATCH(B503, Paste_Here!A$2:A$850, 0))))), "OT", "")))), ""), "")</f>
        <v/>
      </c>
      <c r="FH503" s="66"/>
      <c r="FI503" s="93"/>
      <c r="FJ503" s="66"/>
      <c r="FK503" s="75"/>
      <c r="FL503" s="66"/>
      <c r="FM503" s="75"/>
      <c r="FN503" s="66"/>
      <c r="FO503" s="66"/>
      <c r="FP503" s="75" t="str">
        <f t="shared" si="97"/>
        <v/>
      </c>
      <c r="FQ503" s="66"/>
      <c r="FR503" s="75" t="str">
        <f>IFERROR(IF(B503&lt;&gt;"", IF(ISNUMBER(SEARCH("s", LOWER(INDEX(Paste_Here!L$2:L$850, MATCH(B503, Paste_Here!A$2:A$850, 0))))), "Yes", IF(INDEX(Paste_Here!L$2:L$850, MATCH(B503, Paste_Here!A$2:A$850, 0))&lt;&gt;"", "No", "")), ""), "")</f>
        <v/>
      </c>
      <c r="FS503" s="66"/>
      <c r="FT503" s="75" t="str">
        <f>IFERROR(IF(B503&lt;&gt;"", IF(ISNUMBER(SEARCH("yes", LOWER(INDEX(Paste_Here!F$2:F$850, MATCH(B503, Paste_Here!A$2:A$850, 0))))), "Yes", IF(ISNUMBER(SEARCH("no", LOWER(INDEX(Paste_Here!F$2:F$850, MATCH(B503, Paste_Here!A$2:A$850, 0))))), "No", "")), ""), "")</f>
        <v/>
      </c>
      <c r="FU503" s="66"/>
      <c r="FV503" s="75" t="str">
        <f>IFERROR(IF(B503&lt;&gt;"", IF(ISNUMBER(SEARCH("english language learner", LOWER(INDEX(Paste_Here!C$2:C$850, MATCH(B503, Paste_Here!A$2:A$850, 0))))), "Yes", ""), ""), "")</f>
        <v/>
      </c>
      <c r="FW503" s="66"/>
      <c r="FX503" s="75" t="str">
        <f>IFERROR(IF(B503&lt;&gt;"", IF(OR(ISNUMBER(SEARCH("b", LOWER(INDEX(Paste_Here!J$2:J$850, MATCH(B503, Paste_Here!A$2:A$850, 0))))), ISNUMBER(SEARCH("h", LOWER(INDEX(Paste_Here!J$2:J$850, MATCH(B503, Paste_Here!A$2:A$850, 0))))), ISNUMBER(SEARCH("i", LOWER(INDEX(Paste_Here!J$2:J$850, MATCH(B503, Paste_Here!A$2:A$850, 0)))))), "Yes", IF(INDEX(Paste_Here!J$2:J$850, MATCH(B503, Paste_Here!A$2:A$850, 0))&lt;&gt;"", "No", "")), ""), "")</f>
        <v/>
      </c>
      <c r="FY503" s="66"/>
      <c r="FZ503" s="75" t="str">
        <f>IFERROR(IF(B503&lt;&gt;"", IF(ISNUMBER(SEARCH("yes", LOWER(INDEX(Paste_Here!K$2:K$850, MATCH(B503, Paste_Here!A$2:A$850, 0))))), "Yes", IF(ISNUMBER(SEARCH("no", LOWER(INDEX(Paste_Here!K$2:K$850, MATCH(B503, Paste_Here!A$2:A$850, 0))))), "No", "")), ""), "")</f>
        <v/>
      </c>
      <c r="GA503" s="66"/>
      <c r="GB503" s="75" t="str">
        <f>IFERROR(IF(B503&lt;&gt;"", IF(ISNUMBER(SEARCH("transitional 2", LOWER(INDEX(Paste_Here!C$2:C$850, MATCH(B503, Paste_Here!A$2:A$850, 0))))), "T2",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GC503" s="66"/>
      <c r="GD503" s="75"/>
      <c r="GE503" s="66"/>
      <c r="GF503" s="75"/>
      <c r="GG503" s="66"/>
      <c r="GH503" s="75"/>
      <c r="GI503" s="66"/>
      <c r="GK503" s="1" t="str" cm="1">
        <f t="array" ref="GK503">IFERROR(INDEX(Paste_Here!$B$2:$B$850, MATCH(0, COUNTIF(GK$4:GK502, Paste_Here!$B$2:$B$850) + IF(Paste_Here!$B$2:$B$850="", 1, 0), 0)), "")</f>
        <v/>
      </c>
      <c r="GL503" s="1" t="str">
        <f>IF(GK503&lt;&gt;"", INDEX(Paste_Here!$A$2:$A$850, MATCH(GK503, Paste_Here!$B$2:$B$850, 0)), "")</f>
        <v/>
      </c>
      <c r="GM503" s="1" t="str">
        <f t="shared" si="103"/>
        <v/>
      </c>
      <c r="GN503" s="1" t="str" cm="1">
        <f t="array" ref="GN503">IFERROR(INDEX($GM$5:$GM$850, MATCH(SMALL(IF($GM$5:$GM$850&lt;&gt;"", COUNTIF($GM$5:$GM$850, "&lt;"&amp;$GM$5:$GM$850)+1), ROW()-ROW($GN$5)+1), COUNTIF($GM$5:$GM$850, "&lt;"&amp;$GM$5:$GM$850)+1, 0)), "")</f>
        <v/>
      </c>
    </row>
    <row r="504" spans="1:196">
      <c r="A504" s="66"/>
      <c r="B504" s="75" t="str">
        <f t="shared" si="91"/>
        <v/>
      </c>
      <c r="C504" s="66"/>
      <c r="D504" s="75" t="str">
        <f>IFERROR(IF(AND(INDEX(Paste_Here!N$2:N$850, MATCH(B504, Paste_Here!A$2:A$850, 0)) = ""), "", IF(UPPER(INDEX(Paste_Here!N$2:N$850, MATCH(B504, Paste_Here!A$2:A$850, 0))) = "YES", "Yes", IF(UPPER(INDEX(Paste_Here!N$2:N$850, MATCH(B504, Paste_Here!A$2:A$850, 0))) = "NO", "No", ""))), "")</f>
        <v/>
      </c>
      <c r="E504" s="66"/>
      <c r="F504" s="75" t="str">
        <f t="shared" si="98"/>
        <v/>
      </c>
      <c r="G504" s="66"/>
      <c r="H504" s="75" t="str">
        <f t="shared" si="99"/>
        <v/>
      </c>
      <c r="I504" s="66"/>
      <c r="J504" s="75" t="str">
        <f t="shared" si="100"/>
        <v/>
      </c>
      <c r="K504" s="66"/>
      <c r="L504" s="75"/>
      <c r="M504" s="66"/>
      <c r="N504" s="75" t="str">
        <f>IFERROR(IF(B504&lt;&gt;"", IF(AND(INDEX(Paste_Here!AW$2:AW$850, MATCH(B504, Paste_Here!A$2:A$850, 0))&lt;&gt;"", ISNUMBER(VALUE(INDEX(Paste_Here!AW$2:AW$850, MATCH(B504, Paste_Here!A$2:A$850, 0))))), INDEX(Paste_Here!AW$2:AW$850, MATCH(B504, Paste_Here!A$2:A$850, 0)), ""), ""), "")</f>
        <v/>
      </c>
      <c r="O504" s="66"/>
      <c r="P504" s="75" t="str">
        <f>IFERROR(IF(B504&lt;&gt;"", IF(AND(INDEX(Paste_Here!AX$2:AX$850, MATCH(B504, Paste_Here!A$2:A$850, 0))&lt;&gt;"", ISNUMBER(VALUE(INDEX(Paste_Here!AX$2:AX$850, MATCH(B504, Paste_Here!A$2:A$850, 0))))), INDEX(Paste_Here!AX$2:AX$850, MATCH(B504, Paste_Here!A$2:A$850, 0)), ""), ""), "")</f>
        <v/>
      </c>
      <c r="Q504" s="66"/>
      <c r="R504" s="75" t="str">
        <f>IFERROR(IF(B504&lt;&gt;"", IF(AND(INDEX(Paste_Here!AU$2:AU$850, MATCH(B504, Paste_Here!A$2:A$850, 0))&lt;&gt;"", ISNUMBER(VALUE(INDEX(Paste_Here!AU$2:AU$850, MATCH(B504, Paste_Here!A$2:A$850, 0))))), INDEX(Paste_Here!AU$2:AU$850, MATCH(B504, Paste_Here!A$2:A$850, 0)), ""), ""), "")</f>
        <v/>
      </c>
      <c r="S504" s="66"/>
      <c r="T504" s="75" t="str">
        <f>IFERROR(IF(B504&lt;&gt;"", IF(AND(INDEX(Paste_Here!AV$2:AV$850, MATCH(B504, Paste_Here!A$2:A$850, 0))&lt;&gt;"", ISNUMBER(VALUE(INDEX(Paste_Here!AV$2:AV$850, MATCH(B504, Paste_Here!A$2:A$850, 0))))), INDEX(Paste_Here!AV$2:AV$850, MATCH(B504, Paste_Here!A$2:A$850, 0)), ""), ""), "")</f>
        <v/>
      </c>
      <c r="U504" s="66"/>
      <c r="W504" s="66"/>
      <c r="Y504" s="66"/>
      <c r="Z504" s="66"/>
      <c r="AA504" s="75" t="str">
        <f t="shared" si="92"/>
        <v/>
      </c>
      <c r="AB504" s="66"/>
      <c r="AC504" s="75"/>
      <c r="AD504" s="66"/>
      <c r="AE504" s="98"/>
      <c r="AF504" s="66"/>
      <c r="AG504" s="75"/>
      <c r="AH504" s="66"/>
      <c r="AI504" s="75" t="str">
        <f>IFERROR(IF(B504&lt;&gt;"", IF(AND(INDEX(Paste_Here!AC$2:AC$850, MATCH(B504, Paste_Here!A$2:A$850, 0))&lt;&gt;"", ISNUMBER(VALUE(INDEX(Paste_Here!AC$2:AC$850, MATCH(B504, Paste_Here!A$2:A$850, 0))))), INDEX(Paste_Here!AC$2:AC$850, MATCH(B504, Paste_Here!A$2:A$850, 0)), ""), ""), "")</f>
        <v/>
      </c>
      <c r="AJ504" s="66"/>
      <c r="AK504" s="75" t="str">
        <f>IFERROR(IF(B504&lt;&gt;"", IF(ISNUMBER(SEARCH("highrisk", LOWER(INDEX(Paste_Here!AD$2:AD$850, MATCH(B504, Paste_Here!A$2:A$850, 0))))), "High Risk", IF(ISNUMBER(SEARCH("lowrisk", LOWER(INDEX(Paste_Here!AD$2:AD$850, MATCH(B504, Paste_Here!A$2:A$850, 0))))), "Low Risk", IF(ISNUMBER(SEARCH("somerisk", LOWER(INDEX(Paste_Here!AD$2:AD$850, MATCH(B504, Paste_Here!A$2:A$850, 0))))), "Some Risk", IF(ISNUMBER(SEARCH("ot", LOWER(INDEX(Paste_Here!AD$2:AD$850, MATCH(B504, Paste_Here!A$2:A$850, 0))))), "OT", "")))), ""), "")</f>
        <v/>
      </c>
      <c r="AL504" s="66"/>
      <c r="AM504" s="75"/>
      <c r="AN504" s="66"/>
      <c r="AO504" s="75" t="str">
        <f>IFERROR(IF(B504&lt;&gt;"", IF(AND(INDEX(Paste_Here!M$2:M$850, MATCH(B504, Paste_Here!A$2:A$850, 0))&lt;&gt;"", ISNUMBER(VALUE(INDEX(Paste_Here!M$2:M$850, MATCH(B504, Paste_Here!A$2:A$850, 0))))), INDEX(Paste_Here!M$2:M$850, MATCH(B504, Paste_Here!A$2:A$850, 0)), ""), ""), "")</f>
        <v/>
      </c>
      <c r="AP504" s="66"/>
      <c r="AQ504" s="75" t="str">
        <f>IFERROR(IF(B504&lt;&gt;"", IF(ISNUMBER(SEARCH("highrisk", LOWER(INDEX(Paste_Here!N$2:N$850, MATCH(B504, Paste_Here!A$2:A$850, 0))))), "High Risk", IF(ISNUMBER(SEARCH("lowrisk", LOWER(INDEX(Paste_Here!N$2:N$850, MATCH(B504, Paste_Here!A$2:A$850, 0))))), "Low Risk", IF(ISNUMBER(SEARCH("somerisk", LOWER(INDEX(Paste_Here!N$2:N$850, MATCH(B504, Paste_Here!A$2:A$850, 0))))), "Some Risk", IF(ISNUMBER(SEARCH("ot", LOWER(INDEX(Paste_Here!N$2:N$850, MATCH(B504, Paste_Here!A$2:A$850, 0))))), "OT", "")))), ""), "")</f>
        <v/>
      </c>
      <c r="AT504" s="66"/>
      <c r="AU504" s="103"/>
      <c r="AV504" s="66"/>
      <c r="AW504" s="66"/>
      <c r="AX504" s="75" t="str">
        <f t="shared" si="93"/>
        <v/>
      </c>
      <c r="AY504" s="66"/>
      <c r="AZ504" s="75"/>
      <c r="BA504" s="66"/>
      <c r="BB504" s="75"/>
      <c r="BC504" s="66"/>
      <c r="BD504" s="75"/>
      <c r="BE504" s="66"/>
      <c r="BF504" s="75" t="str">
        <f>IFERROR(IF(B504&lt;&gt;"", IF(AND(INDEX(Paste_Here!AE$2:AE$850, MATCH(B504, Paste_Here!A$2:A$850, 0))&lt;&gt;"", ISNUMBER(VALUE(INDEX(Paste_Here!AE$2:AE$850, MATCH(B504, Paste_Here!A$2:A$850, 0))))), INDEX(Paste_Here!AE$2:AE$850, MATCH(B504, Paste_Here!A$2:A$850, 0)), ""), ""), "")</f>
        <v/>
      </c>
      <c r="BG504" s="66"/>
      <c r="BH504" s="75" t="str">
        <f>IFERROR(IF(B504&lt;&gt;"", IF(ISNUMBER(SEARCH("highrisk", LOWER(INDEX(Paste_Here!AF$2:AF$850, MATCH(B504, Paste_Here!A$2:A$850, 0))))), "High Risk", IF(ISNUMBER(SEARCH("lowrisk", LOWER(INDEX(Paste_Here!AF$2:AF$850, MATCH(B504, Paste_Here!A$2:A$850, 0))))), "Low Risk", IF(ISNUMBER(SEARCH("somerisk", LOWER(INDEX(Paste_Here!AF$2:AF$850, MATCH(B504, Paste_Here!A$2:A$850, 0))))), "Some Risk", IF(ISNUMBER(SEARCH("ot", LOWER(INDEX(Paste_Here!AF$2:AF$850, MATCH(B504, Paste_Here!A$2:A$850, 0))))), "OT", "")))), ""), "")</f>
        <v/>
      </c>
      <c r="BI504" s="66"/>
      <c r="BJ504" s="75"/>
      <c r="BK504" s="66"/>
      <c r="BL504" s="75" t="str">
        <f>IFERROR(IF(B504&lt;&gt;"", IF(AND(INDEX(Paste_Here!O$2:O$850, MATCH(B504, Paste_Here!A$2:A$850, 0))&lt;&gt;"", ISNUMBER(VALUE(INDEX(Paste_Here!O$2:O$850, MATCH(B504, Paste_Here!A$2:A$850, 0))))), INDEX(Paste_Here!O$2:O$850, MATCH(B504, Paste_Here!A$2:A$850, 0)), ""), ""), "")</f>
        <v/>
      </c>
      <c r="BM504" s="66"/>
      <c r="BN504" s="75" t="str">
        <f>IFERROR(IF(B504&lt;&gt;"", IF(ISNUMBER(SEARCH("highrisk", LOWER(INDEX(Paste_Here!P$2:P$850, MATCH(B504, Paste_Here!A$2:A$850, 0))))), "High Risk", IF(ISNUMBER(SEARCH("lowrisk", LOWER(INDEX(Paste_Here!P$2:P$850, MATCH(B504, Paste_Here!A$2:A$850, 0))))), "Low Risk", IF(ISNUMBER(SEARCH("somerisk", LOWER(INDEX(Paste_Here!P$2:P$850, MATCH(B504, Paste_Here!A$2:A$850, 0))))), "Some Risk", IF(ISNUMBER(SEARCH("ot", LOWER(INDEX(Paste_Here!P$2:P$850, MATCH(B504, Paste_Here!A$2:A$850, 0))))), "OT", "")))), ""), "")</f>
        <v/>
      </c>
      <c r="BQ504" s="66"/>
      <c r="BR504" s="75"/>
      <c r="BS504" s="66"/>
      <c r="BT504" s="66"/>
      <c r="BU504" s="75" t="str">
        <f t="shared" si="94"/>
        <v/>
      </c>
      <c r="BV504" s="66"/>
      <c r="BW504" s="75"/>
      <c r="BX504" s="66"/>
      <c r="BY504" s="75"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BZ504" s="66"/>
      <c r="CA504" s="75"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CB504" s="66"/>
      <c r="CC504" s="75"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CD504" s="66"/>
      <c r="CE504" s="75"/>
      <c r="CF504" s="66"/>
      <c r="CK504" s="75"/>
      <c r="CL504" s="66"/>
      <c r="CM504" s="75"/>
      <c r="CN504" s="66"/>
      <c r="CO504" s="75"/>
      <c r="CP504" s="66"/>
      <c r="CQ504" s="66"/>
      <c r="CR504" s="75" t="str">
        <f t="shared" si="95"/>
        <v/>
      </c>
      <c r="CS504" s="66"/>
      <c r="CT504" s="75"/>
      <c r="CU504" s="66"/>
      <c r="CV504" s="75"/>
      <c r="CW504" s="66"/>
      <c r="CX504" s="75"/>
      <c r="CY504" s="66"/>
      <c r="CZ504" s="75"/>
      <c r="DA504" s="66"/>
      <c r="DB504" s="75" t="str">
        <f>IFERROR(IF(B504&lt;&gt;"", IF(AND(INDEX(Paste_Here!AK$2:AK$850, MATCH(B504, Paste_Here!A$2:A$850, 0))&lt;&gt;"", ISNUMBER(VALUE(INDEX(Paste_Here!AK$2:AK$850, MATCH(B504, Paste_Here!A$2:A$850, 0))))), INDEX(Paste_Here!AK$2:AK$850, MATCH(B504, Paste_Here!A$2:A$850, 0)), ""), ""), "")</f>
        <v/>
      </c>
      <c r="DC504" s="66"/>
      <c r="DD504" s="75" t="str">
        <f>IFERROR(IF(B504&lt;&gt;"", IF(ISNUMBER(SEARCH("highrisk", LOWER(INDEX(Paste_Here!AL$2:AL$850, MATCH(B504, Paste_Here!A$2:A$850, 0))))), "High Risk", IF(ISNUMBER(SEARCH("lowrisk", LOWER(INDEX(Paste_Here!AL$2:AL$850, MATCH(B504, Paste_Here!A$2:A$850, 0))))), "Low Risk", IF(ISNUMBER(SEARCH("somerisk", LOWER(INDEX(Paste_Here!AL$2:AL$850, MATCH(B504, Paste_Here!A$2:A$850, 0))))), "Some Risk", IF(ISNUMBER(SEARCH("ot", LOWER(INDEX(Paste_Here!AL$2:AL$850, MATCH(B504, Paste_Here!A$2:A$850, 0))))), "OT", "")))), ""), "")</f>
        <v/>
      </c>
      <c r="DE504" s="66"/>
      <c r="DF504" s="75" t="str">
        <f>IFERROR(IF(B504&lt;&gt;"", IF(AND(INDEX(Paste_Here!AM$2:AM$850, MATCH(B504, Paste_Here!A$2:A$850, 0))&lt;&gt;"", ISNUMBER(VALUE(INDEX(Paste_Here!AM$2:AM$850, MATCH(B504, Paste_Here!A$2:A$850, 0))))), INDEX(Paste_Here!AM$2:AM$850, MATCH(B504, Paste_Here!A$2:A$850, 0)), ""), ""), "")</f>
        <v/>
      </c>
      <c r="DG504" s="66"/>
      <c r="DH504" s="75" t="str">
        <f>IFERROR(IF(B504&lt;&gt;"", IF(ISNUMBER(SEARCH("highrisk", LOWER(INDEX(Paste_Here!AN$2:AN$850, MATCH(B504, Paste_Here!A$2:A$850, 0))))), "High Risk", IF(ISNUMBER(SEARCH("lowrisk", LOWER(INDEX(Paste_Here!AN$2:AN$850, MATCH(B504, Paste_Here!A$2:A$850, 0))))), "Low Risk", IF(ISNUMBER(SEARCH("somerisk", LOWER(INDEX(Paste_Here!AN$2:AN$850, MATCH(B504, Paste_Here!A$2:A$850, 0))))), "Some Risk", IF(ISNUMBER(SEARCH("ot", LOWER(INDEX(Paste_Here!AN$2:AN$850, MATCH(B504, Paste_Here!A$2:A$850, 0))))), "OT", "")))), ""), "")</f>
        <v/>
      </c>
      <c r="DI504" s="66"/>
      <c r="DJ504" s="66"/>
      <c r="DK504" s="75" t="str">
        <f t="shared" si="96"/>
        <v/>
      </c>
      <c r="DL504" s="66"/>
      <c r="DM504" s="75" t="str">
        <f>IFERROR(IF(B504&lt;&gt;"", IF(AND(INDEX(Paste_Here!Q$2:Q$850, MATCH(B504, Paste_Here!A$2:A$850, 0))&lt;&gt;"", ISNUMBER(VALUE(INDEX(Paste_Here!Q$2:Q$850, MATCH(B504, Paste_Here!A$2:A$850, 0))))), INDEX(Paste_Here!Q$2:Q$850, MATCH(B504, Paste_Here!A$2:A$850, 0)), ""), ""), "")</f>
        <v/>
      </c>
      <c r="DN504" s="66"/>
      <c r="DO504" s="75" t="str">
        <f>IFERROR(IF(B504&lt;&gt;"", IF(ISNUMBER(SEARCH("highrisk", LOWER(INDEX(Paste_Here!R$2:R$850, MATCH(B504, Paste_Here!A$2:A$850, 0))))), "High Risk", IF(ISNUMBER(SEARCH("lowrisk", LOWER(INDEX(Paste_Here!R$2:R$850, MATCH(B504, Paste_Here!A$2:A$850, 0))))), "Low Risk", IF(ISNUMBER(SEARCH("somerisk", LOWER(INDEX(Paste_Here!R$2:R$850, MATCH(B504, Paste_Here!A$2:A$850, 0))))), "Some Risk", IF(ISNUMBER(SEARCH("ot", LOWER(INDEX(Paste_Here!R$2:R$850, MATCH(B504, Paste_Here!A$2:A$850, 0))))), "OT", "")))), ""), "")</f>
        <v/>
      </c>
      <c r="DP504" s="66"/>
      <c r="DQ504" s="93" t="str">
        <f>IFERROR(IF(B504&lt;&gt;"", IF(AND(INDEX(Paste_Here!S$2:S$850, MATCH(B504, Paste_Here!A$2:A$850, 0))&lt;&gt;"", ISNUMBER(VALUE(INDEX(Paste_Here!S$2:S$850, MATCH(B504, Paste_Here!A$2:A$850, 0))))), INDEX(Paste_Here!S$2:S$850, MATCH(B504, Paste_Here!A$2:A$850, 0)), ""), ""), "")</f>
        <v/>
      </c>
      <c r="DR504" s="66"/>
      <c r="DS504" s="75"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IF(ISNUMBER(SEARCH("ot", LOWER(INDEX(Paste_Here!T$2:T$850, MATCH(B504, Paste_Here!A$2:A$850, 0))))), "OT", "")))), ""), "")</f>
        <v/>
      </c>
      <c r="DT504" s="66"/>
      <c r="DU504" s="75" t="str">
        <f>IFERROR(IF(B504&lt;&gt;"", IF(AND(INDEX(Paste_Here!U$2:U$850, MATCH(B504, Paste_Here!A$2:A$850, 0))&lt;&gt;"", ISNUMBER(VALUE(INDEX(Paste_Here!U$2:U$850, MATCH(B504, Paste_Here!A$2:A$850, 0))))), INDEX(Paste_Here!U$2:U$850, MATCH(B504, Paste_Here!A$2:A$850, 0)), ""), ""), "")</f>
        <v/>
      </c>
      <c r="DV504" s="66"/>
      <c r="DW504" s="93" t="str">
        <f>IFERROR(IF(B504&lt;&gt;"", IF(ISNUMBER(SEARCH("highrisk", LOWER(INDEX(Paste_Here!V$2:V$850, MATCH(B504, Paste_Here!A$2:A$850, 0))))), "High Risk", IF(ISNUMBER(SEARCH("lowrisk", LOWER(INDEX(Paste_Here!V$2:V$850, MATCH(B504, Paste_Here!A$2:A$850, 0))))), "Low Risk", IF(ISNUMBER(SEARCH("somerisk", LOWER(INDEX(Paste_Here!V$2:V$850, MATCH(B504, Paste_Here!A$2:A$850, 0))))), "Some Risk", IF(ISNUMBER(SEARCH("ot", LOWER(INDEX(Paste_Here!V$2:V$850, MATCH(B504, Paste_Here!A$2:A$850, 0))))), "OT", "")))), ""), "")</f>
        <v/>
      </c>
      <c r="DX504" s="66"/>
      <c r="DY504" s="75" t="str">
        <f>IFERROR(IF(B504&lt;&gt;"", IF(AND(INDEX(Paste_Here!W$2:W$850, MATCH(B504, Paste_Here!A$2:A$850, 0))&lt;&gt;"", ISNUMBER(VALUE(INDEX(Paste_Here!W$2:W$850, MATCH(B504, Paste_Here!A$2:A$850, 0))))), INDEX(Paste_Here!W$2:W$850, MATCH(B504, Paste_Here!A$2:A$850, 0)), ""), ""), "")</f>
        <v/>
      </c>
      <c r="DZ504" s="66"/>
      <c r="EA504" s="75" t="str">
        <f>IFERROR(IF(B504&lt;&gt;"", IF(ISNUMBER(SEARCH("highrisk", LOWER(INDEX(Paste_Here!X$2:X$850, MATCH(B504, Paste_Here!A$2:A$850, 0))))), "High Risk", IF(ISNUMBER(SEARCH("lowrisk", LOWER(INDEX(Paste_Here!X$2:X$850, MATCH(B504, Paste_Here!A$2:A$850, 0))))), "Low Risk", IF(ISNUMBER(SEARCH("somerisk", LOWER(INDEX(Paste_Here!X$2:X$850, MATCH(B504, Paste_Here!A$2:A$850, 0))))), "Some Risk", IF(ISNUMBER(SEARCH("ot", LOWER(INDEX(Paste_Here!X$2:X$850, MATCH(B504, Paste_Here!A$2:A$850, 0))))), "OT", "")))), ""), "")</f>
        <v/>
      </c>
      <c r="EB504" s="66"/>
      <c r="EC504" s="66"/>
      <c r="ED504" s="75" t="str">
        <f t="shared" si="101"/>
        <v/>
      </c>
      <c r="EE504" s="66"/>
      <c r="EF504" s="75" t="str">
        <f>IFERROR(IF(B504&lt;&gt;"", IF(AND(INDEX(Paste_Here!AO$2:AO$850, MATCH(B504, Paste_Here!A$2:A$850, 0))&lt;&gt;"", ISNUMBER(VALUE(INDEX(Paste_Here!AO$2:AO$850, MATCH(B504, Paste_Here!A$2:A$850, 0))))), INDEX(Paste_Here!AO$2:AO$850, MATCH(B504, Paste_Here!A$2:A$850, 0)), ""), ""), "")</f>
        <v/>
      </c>
      <c r="EG504" s="66"/>
      <c r="EH504" s="75" t="str">
        <f>IFERROR(IF(B504&lt;&gt;"", IF(ISNUMBER(SEARCH("highrisk", LOWER(INDEX(Paste_Here!AP$2:AP$850, MATCH(B504, Paste_Here!A$2:A$850, 0))))), "High Risk", IF(ISNUMBER(SEARCH("lowrisk", LOWER(INDEX(Paste_Here!AP$2:AP$850, MATCH(B504, Paste_Here!A$2:A$850, 0))))), "Low Risk", IF(ISNUMBER(SEARCH("somerisk", LOWER(INDEX(Paste_Here!AP$2:AP$850, MATCH(B504, Paste_Here!A$2:A$850, 0))))), "Some Risk", IF(ISNUMBER(SEARCH("ot", LOWER(INDEX(Paste_Here!AP$2:AP$850, MATCH(B504, Paste_Here!A$2:A$850, 0))))), "OT", "")))), ""), "")</f>
        <v/>
      </c>
      <c r="EI504" s="66"/>
      <c r="EJ504" s="93"/>
      <c r="EK504" s="66"/>
      <c r="EL504" s="75" t="str">
        <f>IFERROR(IF(B504&lt;&gt;"", IF(AND(INDEX(Paste_Here!AQ$2:AQ$850, MATCH(B504, Paste_Here!A$2:A$850, 0))&lt;&gt;"", ISNUMBER(VALUE(INDEX(Paste_Here!AQ$2:AQ$850, MATCH(B504, Paste_Here!A$2:A$850, 0))))), INDEX(Paste_Here!AQ$2:AQ$850, MATCH(B504, Paste_Here!A$2:A$850, 0)), ""), ""), "")</f>
        <v/>
      </c>
      <c r="EM504" s="66"/>
      <c r="EN504" s="75" t="str">
        <f>IFERROR(IF(B504&lt;&gt;"", IF(ISNUMBER(SEARCH("highrisk", LOWER(INDEX(Paste_Here!AR$2:AR$850, MATCH(B504, Paste_Here!A$2:A$850, 0))))), "High Risk", IF(ISNUMBER(SEARCH("lowrisk", LOWER(INDEX(Paste_Here!AR$2:AR$850, MATCH(B504, Paste_Here!A$2:A$850, 0))))), "Low Risk", IF(ISNUMBER(SEARCH("somerisk", LOWER(INDEX(Paste_Here!AR$2:AR$850, MATCH(B504, Paste_Here!A$2:A$850, 0))))), "Some Risk", IF(ISNUMBER(SEARCH("ot", LOWER(INDEX(Paste_Here!AR$2:AR$850, MATCH(B504, Paste_Here!A$2:A$850, 0))))), "OT", "")))), ""), "")</f>
        <v/>
      </c>
      <c r="EO504" s="66"/>
      <c r="EP504" s="93"/>
      <c r="EQ504" s="66"/>
      <c r="ER504" s="75"/>
      <c r="ES504" s="66"/>
      <c r="ET504" s="75"/>
      <c r="EU504" s="66"/>
      <c r="EV504" s="66"/>
      <c r="EW504" s="75" t="str">
        <f t="shared" si="102"/>
        <v/>
      </c>
      <c r="EX504" s="66"/>
      <c r="EY504" s="75" t="str">
        <f>IFERROR(IF(B504&lt;&gt;"", IF(AND(INDEX(Paste_Here!Y$2:Y$850, MATCH(B504, Paste_Here!A$2:A$850, 0))&lt;&gt;"", ISNUMBER(VALUE(INDEX(Paste_Here!Y$2:Y$850, MATCH(B504, Paste_Here!A$2:A$850, 0))))), INDEX(Paste_Here!Y$2:Y$850, MATCH(B504, Paste_Here!A$2:A$850, 0)), ""), ""), "")</f>
        <v/>
      </c>
      <c r="EZ504" s="66"/>
      <c r="FA504" s="75" t="str">
        <f>IFERROR(IF(B504&lt;&gt;"", IF(ISNUMBER(SEARCH("highrisk", LOWER(INDEX(Paste_Here!Z$2:Z$850, MATCH(B504, Paste_Here!A$2:A$850, 0))))), "High Risk", IF(ISNUMBER(SEARCH("lowrisk", LOWER(INDEX(Paste_Here!Z$2:Z$850, MATCH(B504, Paste_Here!A$2:A$850, 0))))), "Low Risk", IF(ISNUMBER(SEARCH("somerisk", LOWER(INDEX(Paste_Here!Z$2:Z$850, MATCH(B504, Paste_Here!A$2:A$850, 0))))), "Some Risk", IF(ISNUMBER(SEARCH("ot", LOWER(INDEX(Paste_Here!Z$2:Z$850, MATCH(B504, Paste_Here!A$2:A$850, 0))))), "OT", "")))), ""), "")</f>
        <v/>
      </c>
      <c r="FB504" s="66"/>
      <c r="FC504" s="93"/>
      <c r="FD504" s="66"/>
      <c r="FE504" s="75" t="str">
        <f>IFERROR(IF(B504&lt;&gt;"", IF(AND(INDEX(Paste_Here!AA$2:AA$850, MATCH(B504, Paste_Here!A$2:A$850, 0))&lt;&gt;"", ISNUMBER(VALUE(INDEX(Paste_Here!AA$2:AA$850, MATCH(B504, Paste_Here!A$2:A$850, 0))))), INDEX(Paste_Here!AA$2:AA$850, MATCH(B504, Paste_Here!A$2:A$850, 0)), ""), ""), "")</f>
        <v/>
      </c>
      <c r="FF504" s="66"/>
      <c r="FG504" s="75" t="str">
        <f>IFERROR(IF(B504&lt;&gt;"", IF(ISNUMBER(SEARCH("highrisk", LOWER(INDEX(Paste_Here!AB$2:AB$850, MATCH(B504, Paste_Here!A$2:A$850, 0))))), "High Risk", IF(ISNUMBER(SEARCH("lowrisk", LOWER(INDEX(Paste_Here!AB$2:AB$850, MATCH(B504, Paste_Here!A$2:A$850, 0))))), "Low Risk", IF(ISNUMBER(SEARCH("somerisk", LOWER(INDEX(Paste_Here!AB$2:AB$850, MATCH(B504, Paste_Here!A$2:A$850, 0))))), "Some Risk", IF(ISNUMBER(SEARCH("ot", LOWER(INDEX(Paste_Here!AB$2:AB$850, MATCH(B504, Paste_Here!A$2:A$850, 0))))), "OT", "")))), ""), "")</f>
        <v/>
      </c>
      <c r="FH504" s="66"/>
      <c r="FI504" s="93"/>
      <c r="FJ504" s="66"/>
      <c r="FK504" s="75"/>
      <c r="FL504" s="66"/>
      <c r="FM504" s="75"/>
      <c r="FN504" s="66"/>
      <c r="FO504" s="66"/>
      <c r="FP504" s="75" t="str">
        <f t="shared" si="97"/>
        <v/>
      </c>
      <c r="FQ504" s="66"/>
      <c r="FR504" s="75" t="str">
        <f>IFERROR(IF(B504&lt;&gt;"", IF(ISNUMBER(SEARCH("s", LOWER(INDEX(Paste_Here!L$2:L$850, MATCH(B504, Paste_Here!A$2:A$850, 0))))), "Yes", IF(INDEX(Paste_Here!L$2:L$850, MATCH(B504, Paste_Here!A$2:A$850, 0))&lt;&gt;"", "No", "")), ""), "")</f>
        <v/>
      </c>
      <c r="FS504" s="66"/>
      <c r="FT504" s="75" t="str">
        <f>IFERROR(IF(B504&lt;&gt;"", IF(ISNUMBER(SEARCH("yes", LOWER(INDEX(Paste_Here!F$2:F$850, MATCH(B504, Paste_Here!A$2:A$850, 0))))), "Yes", IF(ISNUMBER(SEARCH("no", LOWER(INDEX(Paste_Here!F$2:F$850, MATCH(B504, Paste_Here!A$2:A$850, 0))))), "No", "")), ""), "")</f>
        <v/>
      </c>
      <c r="FU504" s="66"/>
      <c r="FV504" s="75" t="str">
        <f>IFERROR(IF(B504&lt;&gt;"", IF(ISNUMBER(SEARCH("english language learner", LOWER(INDEX(Paste_Here!C$2:C$850, MATCH(B504, Paste_Here!A$2:A$850, 0))))), "Yes", ""), ""), "")</f>
        <v/>
      </c>
      <c r="FW504" s="66"/>
      <c r="FX504" s="75" t="str">
        <f>IFERROR(IF(B504&lt;&gt;"", IF(OR(ISNUMBER(SEARCH("b", LOWER(INDEX(Paste_Here!J$2:J$850, MATCH(B504, Paste_Here!A$2:A$850, 0))))), ISNUMBER(SEARCH("h", LOWER(INDEX(Paste_Here!J$2:J$850, MATCH(B504, Paste_Here!A$2:A$850, 0))))), ISNUMBER(SEARCH("i", LOWER(INDEX(Paste_Here!J$2:J$850, MATCH(B504, Paste_Here!A$2:A$850, 0)))))), "Yes", IF(INDEX(Paste_Here!J$2:J$850, MATCH(B504, Paste_Here!A$2:A$850, 0))&lt;&gt;"", "No", "")), ""), "")</f>
        <v/>
      </c>
      <c r="FY504" s="66"/>
      <c r="FZ504" s="75" t="str">
        <f>IFERROR(IF(B504&lt;&gt;"", IF(ISNUMBER(SEARCH("yes", LOWER(INDEX(Paste_Here!K$2:K$850, MATCH(B504, Paste_Here!A$2:A$850, 0))))), "Yes", IF(ISNUMBER(SEARCH("no", LOWER(INDEX(Paste_Here!K$2:K$850, MATCH(B504, Paste_Here!A$2:A$850, 0))))), "No", "")), ""), "")</f>
        <v/>
      </c>
      <c r="GA504" s="66"/>
      <c r="GB504" s="75" t="str">
        <f>IFERROR(IF(B504&lt;&gt;"", IF(ISNUMBER(SEARCH("transitional 2", LOWER(INDEX(Paste_Here!C$2:C$850, MATCH(B504, Paste_Here!A$2:A$850, 0))))), "T2",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GC504" s="66"/>
      <c r="GD504" s="75"/>
      <c r="GE504" s="66"/>
      <c r="GF504" s="75"/>
      <c r="GG504" s="66"/>
      <c r="GH504" s="75"/>
      <c r="GI504" s="66"/>
      <c r="GK504" s="1" t="str" cm="1">
        <f t="array" ref="GK504">IFERROR(INDEX(Paste_Here!$B$2:$B$850, MATCH(0, COUNTIF(GK$4:GK503, Paste_Here!$B$2:$B$850) + IF(Paste_Here!$B$2:$B$850="", 1, 0), 0)), "")</f>
        <v/>
      </c>
      <c r="GL504" s="1" t="str">
        <f>IF(GK504&lt;&gt;"", INDEX(Paste_Here!$A$2:$A$850, MATCH(GK504, Paste_Here!$B$2:$B$850, 0)), "")</f>
        <v/>
      </c>
      <c r="GM504" s="1" t="str">
        <f t="shared" si="103"/>
        <v/>
      </c>
      <c r="GN504" s="1" t="str" cm="1">
        <f t="array" ref="GN504">IFERROR(INDEX($GM$5:$GM$850, MATCH(SMALL(IF($GM$5:$GM$850&lt;&gt;"", COUNTIF($GM$5:$GM$850, "&lt;"&amp;$GM$5:$GM$850)+1), ROW()-ROW($GN$5)+1), COUNTIF($GM$5:$GM$850, "&lt;"&amp;$GM$5:$GM$850)+1, 0)), "")</f>
        <v/>
      </c>
    </row>
    <row r="505" spans="1:196">
      <c r="A505" s="66"/>
      <c r="B505" s="75" t="str">
        <f t="shared" si="91"/>
        <v/>
      </c>
      <c r="C505" s="66"/>
      <c r="D505" s="75" t="str">
        <f>IFERROR(IF(AND(INDEX(Paste_Here!N$2:N$850, MATCH(B505, Paste_Here!A$2:A$850, 0)) = ""), "", IF(UPPER(INDEX(Paste_Here!N$2:N$850, MATCH(B505, Paste_Here!A$2:A$850, 0))) = "YES", "Yes", IF(UPPER(INDEX(Paste_Here!N$2:N$850, MATCH(B505, Paste_Here!A$2:A$850, 0))) = "NO", "No", ""))), "")</f>
        <v/>
      </c>
      <c r="E505" s="66"/>
      <c r="F505" s="75" t="str">
        <f t="shared" si="98"/>
        <v/>
      </c>
      <c r="G505" s="66"/>
      <c r="H505" s="75" t="str">
        <f t="shared" si="99"/>
        <v/>
      </c>
      <c r="I505" s="66"/>
      <c r="J505" s="75" t="str">
        <f t="shared" si="100"/>
        <v/>
      </c>
      <c r="K505" s="66"/>
      <c r="L505" s="75"/>
      <c r="M505" s="66"/>
      <c r="N505" s="75" t="str">
        <f>IFERROR(IF(B505&lt;&gt;"", IF(AND(INDEX(Paste_Here!AW$2:AW$850, MATCH(B505, Paste_Here!A$2:A$850, 0))&lt;&gt;"", ISNUMBER(VALUE(INDEX(Paste_Here!AW$2:AW$850, MATCH(B505, Paste_Here!A$2:A$850, 0))))), INDEX(Paste_Here!AW$2:AW$850, MATCH(B505, Paste_Here!A$2:A$850, 0)), ""), ""), "")</f>
        <v/>
      </c>
      <c r="O505" s="66"/>
      <c r="P505" s="75" t="str">
        <f>IFERROR(IF(B505&lt;&gt;"", IF(AND(INDEX(Paste_Here!AX$2:AX$850, MATCH(B505, Paste_Here!A$2:A$850, 0))&lt;&gt;"", ISNUMBER(VALUE(INDEX(Paste_Here!AX$2:AX$850, MATCH(B505, Paste_Here!A$2:A$850, 0))))), INDEX(Paste_Here!AX$2:AX$850, MATCH(B505, Paste_Here!A$2:A$850, 0)), ""), ""), "")</f>
        <v/>
      </c>
      <c r="Q505" s="66"/>
      <c r="R505" s="75" t="str">
        <f>IFERROR(IF(B505&lt;&gt;"", IF(AND(INDEX(Paste_Here!AU$2:AU$850, MATCH(B505, Paste_Here!A$2:A$850, 0))&lt;&gt;"", ISNUMBER(VALUE(INDEX(Paste_Here!AU$2:AU$850, MATCH(B505, Paste_Here!A$2:A$850, 0))))), INDEX(Paste_Here!AU$2:AU$850, MATCH(B505, Paste_Here!A$2:A$850, 0)), ""), ""), "")</f>
        <v/>
      </c>
      <c r="S505" s="66"/>
      <c r="T505" s="75" t="str">
        <f>IFERROR(IF(B505&lt;&gt;"", IF(AND(INDEX(Paste_Here!AV$2:AV$850, MATCH(B505, Paste_Here!A$2:A$850, 0))&lt;&gt;"", ISNUMBER(VALUE(INDEX(Paste_Here!AV$2:AV$850, MATCH(B505, Paste_Here!A$2:A$850, 0))))), INDEX(Paste_Here!AV$2:AV$850, MATCH(B505, Paste_Here!A$2:A$850, 0)), ""), ""), "")</f>
        <v/>
      </c>
      <c r="U505" s="66"/>
      <c r="W505" s="66"/>
      <c r="Y505" s="66"/>
      <c r="Z505" s="66"/>
      <c r="AA505" s="75" t="str">
        <f t="shared" si="92"/>
        <v/>
      </c>
      <c r="AB505" s="66"/>
      <c r="AC505" s="75"/>
      <c r="AD505" s="66"/>
      <c r="AE505" s="98"/>
      <c r="AF505" s="66"/>
      <c r="AG505" s="75"/>
      <c r="AH505" s="66"/>
      <c r="AI505" s="75" t="str">
        <f>IFERROR(IF(B505&lt;&gt;"", IF(AND(INDEX(Paste_Here!AC$2:AC$850, MATCH(B505, Paste_Here!A$2:A$850, 0))&lt;&gt;"", ISNUMBER(VALUE(INDEX(Paste_Here!AC$2:AC$850, MATCH(B505, Paste_Here!A$2:A$850, 0))))), INDEX(Paste_Here!AC$2:AC$850, MATCH(B505, Paste_Here!A$2:A$850, 0)), ""), ""), "")</f>
        <v/>
      </c>
      <c r="AJ505" s="66"/>
      <c r="AK505" s="75" t="str">
        <f>IFERROR(IF(B505&lt;&gt;"", IF(ISNUMBER(SEARCH("highrisk", LOWER(INDEX(Paste_Here!AD$2:AD$850, MATCH(B505, Paste_Here!A$2:A$850, 0))))), "High Risk", IF(ISNUMBER(SEARCH("lowrisk", LOWER(INDEX(Paste_Here!AD$2:AD$850, MATCH(B505, Paste_Here!A$2:A$850, 0))))), "Low Risk", IF(ISNUMBER(SEARCH("somerisk", LOWER(INDEX(Paste_Here!AD$2:AD$850, MATCH(B505, Paste_Here!A$2:A$850, 0))))), "Some Risk", IF(ISNUMBER(SEARCH("ot", LOWER(INDEX(Paste_Here!AD$2:AD$850, MATCH(B505, Paste_Here!A$2:A$850, 0))))), "OT", "")))), ""), "")</f>
        <v/>
      </c>
      <c r="AL505" s="66"/>
      <c r="AM505" s="75"/>
      <c r="AN505" s="66"/>
      <c r="AO505" s="75" t="str">
        <f>IFERROR(IF(B505&lt;&gt;"", IF(AND(INDEX(Paste_Here!M$2:M$850, MATCH(B505, Paste_Here!A$2:A$850, 0))&lt;&gt;"", ISNUMBER(VALUE(INDEX(Paste_Here!M$2:M$850, MATCH(B505, Paste_Here!A$2:A$850, 0))))), INDEX(Paste_Here!M$2:M$850, MATCH(B505, Paste_Here!A$2:A$850, 0)), ""), ""), "")</f>
        <v/>
      </c>
      <c r="AP505" s="66"/>
      <c r="AQ505" s="75" t="str">
        <f>IFERROR(IF(B505&lt;&gt;"", IF(ISNUMBER(SEARCH("highrisk", LOWER(INDEX(Paste_Here!N$2:N$850, MATCH(B505, Paste_Here!A$2:A$850, 0))))), "High Risk", IF(ISNUMBER(SEARCH("lowrisk", LOWER(INDEX(Paste_Here!N$2:N$850, MATCH(B505, Paste_Here!A$2:A$850, 0))))), "Low Risk", IF(ISNUMBER(SEARCH("somerisk", LOWER(INDEX(Paste_Here!N$2:N$850, MATCH(B505, Paste_Here!A$2:A$850, 0))))), "Some Risk", IF(ISNUMBER(SEARCH("ot", LOWER(INDEX(Paste_Here!N$2:N$850, MATCH(B505, Paste_Here!A$2:A$850, 0))))), "OT", "")))), ""), "")</f>
        <v/>
      </c>
      <c r="AT505" s="66"/>
      <c r="AU505" s="103"/>
      <c r="AV505" s="66"/>
      <c r="AW505" s="66"/>
      <c r="AX505" s="75" t="str">
        <f t="shared" si="93"/>
        <v/>
      </c>
      <c r="AY505" s="66"/>
      <c r="AZ505" s="75"/>
      <c r="BA505" s="66"/>
      <c r="BB505" s="75"/>
      <c r="BC505" s="66"/>
      <c r="BD505" s="75"/>
      <c r="BE505" s="66"/>
      <c r="BF505" s="75" t="str">
        <f>IFERROR(IF(B505&lt;&gt;"", IF(AND(INDEX(Paste_Here!AE$2:AE$850, MATCH(B505, Paste_Here!A$2:A$850, 0))&lt;&gt;"", ISNUMBER(VALUE(INDEX(Paste_Here!AE$2:AE$850, MATCH(B505, Paste_Here!A$2:A$850, 0))))), INDEX(Paste_Here!AE$2:AE$850, MATCH(B505, Paste_Here!A$2:A$850, 0)), ""), ""), "")</f>
        <v/>
      </c>
      <c r="BG505" s="66"/>
      <c r="BH505" s="75" t="str">
        <f>IFERROR(IF(B505&lt;&gt;"", IF(ISNUMBER(SEARCH("highrisk", LOWER(INDEX(Paste_Here!AF$2:AF$850, MATCH(B505, Paste_Here!A$2:A$850, 0))))), "High Risk", IF(ISNUMBER(SEARCH("lowrisk", LOWER(INDEX(Paste_Here!AF$2:AF$850, MATCH(B505, Paste_Here!A$2:A$850, 0))))), "Low Risk", IF(ISNUMBER(SEARCH("somerisk", LOWER(INDEX(Paste_Here!AF$2:AF$850, MATCH(B505, Paste_Here!A$2:A$850, 0))))), "Some Risk", IF(ISNUMBER(SEARCH("ot", LOWER(INDEX(Paste_Here!AF$2:AF$850, MATCH(B505, Paste_Here!A$2:A$850, 0))))), "OT", "")))), ""), "")</f>
        <v/>
      </c>
      <c r="BI505" s="66"/>
      <c r="BJ505" s="75"/>
      <c r="BK505" s="66"/>
      <c r="BL505" s="75" t="str">
        <f>IFERROR(IF(B505&lt;&gt;"", IF(AND(INDEX(Paste_Here!O$2:O$850, MATCH(B505, Paste_Here!A$2:A$850, 0))&lt;&gt;"", ISNUMBER(VALUE(INDEX(Paste_Here!O$2:O$850, MATCH(B505, Paste_Here!A$2:A$850, 0))))), INDEX(Paste_Here!O$2:O$850, MATCH(B505, Paste_Here!A$2:A$850, 0)), ""), ""), "")</f>
        <v/>
      </c>
      <c r="BM505" s="66"/>
      <c r="BN505" s="75" t="str">
        <f>IFERROR(IF(B505&lt;&gt;"", IF(ISNUMBER(SEARCH("highrisk", LOWER(INDEX(Paste_Here!P$2:P$850, MATCH(B505, Paste_Here!A$2:A$850, 0))))), "High Risk", IF(ISNUMBER(SEARCH("lowrisk", LOWER(INDEX(Paste_Here!P$2:P$850, MATCH(B505, Paste_Here!A$2:A$850, 0))))), "Low Risk", IF(ISNUMBER(SEARCH("somerisk", LOWER(INDEX(Paste_Here!P$2:P$850, MATCH(B505, Paste_Here!A$2:A$850, 0))))), "Some Risk", IF(ISNUMBER(SEARCH("ot", LOWER(INDEX(Paste_Here!P$2:P$850, MATCH(B505, Paste_Here!A$2:A$850, 0))))), "OT", "")))), ""), "")</f>
        <v/>
      </c>
      <c r="BQ505" s="66"/>
      <c r="BR505" s="75"/>
      <c r="BS505" s="66"/>
      <c r="BT505" s="66"/>
      <c r="BU505" s="75" t="str">
        <f t="shared" si="94"/>
        <v/>
      </c>
      <c r="BV505" s="66"/>
      <c r="BW505" s="75"/>
      <c r="BX505" s="66"/>
      <c r="BY505" s="75"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BZ505" s="66"/>
      <c r="CA505" s="75"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CB505" s="66"/>
      <c r="CC505" s="75"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CD505" s="66"/>
      <c r="CE505" s="75"/>
      <c r="CF505" s="66"/>
      <c r="CK505" s="75"/>
      <c r="CL505" s="66"/>
      <c r="CM505" s="75"/>
      <c r="CN505" s="66"/>
      <c r="CO505" s="75"/>
      <c r="CP505" s="66"/>
      <c r="CQ505" s="66"/>
      <c r="CR505" s="75" t="str">
        <f t="shared" si="95"/>
        <v/>
      </c>
      <c r="CS505" s="66"/>
      <c r="CT505" s="75"/>
      <c r="CU505" s="66"/>
      <c r="CV505" s="75"/>
      <c r="CW505" s="66"/>
      <c r="CX505" s="75"/>
      <c r="CY505" s="66"/>
      <c r="CZ505" s="75"/>
      <c r="DA505" s="66"/>
      <c r="DB505" s="75" t="str">
        <f>IFERROR(IF(B505&lt;&gt;"", IF(AND(INDEX(Paste_Here!AK$2:AK$850, MATCH(B505, Paste_Here!A$2:A$850, 0))&lt;&gt;"", ISNUMBER(VALUE(INDEX(Paste_Here!AK$2:AK$850, MATCH(B505, Paste_Here!A$2:A$850, 0))))), INDEX(Paste_Here!AK$2:AK$850, MATCH(B505, Paste_Here!A$2:A$850, 0)), ""), ""), "")</f>
        <v/>
      </c>
      <c r="DC505" s="66"/>
      <c r="DD505" s="75" t="str">
        <f>IFERROR(IF(B505&lt;&gt;"", IF(ISNUMBER(SEARCH("highrisk", LOWER(INDEX(Paste_Here!AL$2:AL$850, MATCH(B505, Paste_Here!A$2:A$850, 0))))), "High Risk", IF(ISNUMBER(SEARCH("lowrisk", LOWER(INDEX(Paste_Here!AL$2:AL$850, MATCH(B505, Paste_Here!A$2:A$850, 0))))), "Low Risk", IF(ISNUMBER(SEARCH("somerisk", LOWER(INDEX(Paste_Here!AL$2:AL$850, MATCH(B505, Paste_Here!A$2:A$850, 0))))), "Some Risk", IF(ISNUMBER(SEARCH("ot", LOWER(INDEX(Paste_Here!AL$2:AL$850, MATCH(B505, Paste_Here!A$2:A$850, 0))))), "OT", "")))), ""), "")</f>
        <v/>
      </c>
      <c r="DE505" s="66"/>
      <c r="DF505" s="75" t="str">
        <f>IFERROR(IF(B505&lt;&gt;"", IF(AND(INDEX(Paste_Here!AM$2:AM$850, MATCH(B505, Paste_Here!A$2:A$850, 0))&lt;&gt;"", ISNUMBER(VALUE(INDEX(Paste_Here!AM$2:AM$850, MATCH(B505, Paste_Here!A$2:A$850, 0))))), INDEX(Paste_Here!AM$2:AM$850, MATCH(B505, Paste_Here!A$2:A$850, 0)), ""), ""), "")</f>
        <v/>
      </c>
      <c r="DG505" s="66"/>
      <c r="DH505" s="75" t="str">
        <f>IFERROR(IF(B505&lt;&gt;"", IF(ISNUMBER(SEARCH("highrisk", LOWER(INDEX(Paste_Here!AN$2:AN$850, MATCH(B505, Paste_Here!A$2:A$850, 0))))), "High Risk", IF(ISNUMBER(SEARCH("lowrisk", LOWER(INDEX(Paste_Here!AN$2:AN$850, MATCH(B505, Paste_Here!A$2:A$850, 0))))), "Low Risk", IF(ISNUMBER(SEARCH("somerisk", LOWER(INDEX(Paste_Here!AN$2:AN$850, MATCH(B505, Paste_Here!A$2:A$850, 0))))), "Some Risk", IF(ISNUMBER(SEARCH("ot", LOWER(INDEX(Paste_Here!AN$2:AN$850, MATCH(B505, Paste_Here!A$2:A$850, 0))))), "OT", "")))), ""), "")</f>
        <v/>
      </c>
      <c r="DI505" s="66"/>
      <c r="DJ505" s="66"/>
      <c r="DK505" s="75" t="str">
        <f t="shared" si="96"/>
        <v/>
      </c>
      <c r="DL505" s="66"/>
      <c r="DM505" s="75" t="str">
        <f>IFERROR(IF(B505&lt;&gt;"", IF(AND(INDEX(Paste_Here!Q$2:Q$850, MATCH(B505, Paste_Here!A$2:A$850, 0))&lt;&gt;"", ISNUMBER(VALUE(INDEX(Paste_Here!Q$2:Q$850, MATCH(B505, Paste_Here!A$2:A$850, 0))))), INDEX(Paste_Here!Q$2:Q$850, MATCH(B505, Paste_Here!A$2:A$850, 0)), ""), ""), "")</f>
        <v/>
      </c>
      <c r="DN505" s="66"/>
      <c r="DO505" s="75" t="str">
        <f>IFERROR(IF(B505&lt;&gt;"", IF(ISNUMBER(SEARCH("highrisk", LOWER(INDEX(Paste_Here!R$2:R$850, MATCH(B505, Paste_Here!A$2:A$850, 0))))), "High Risk", IF(ISNUMBER(SEARCH("lowrisk", LOWER(INDEX(Paste_Here!R$2:R$850, MATCH(B505, Paste_Here!A$2:A$850, 0))))), "Low Risk", IF(ISNUMBER(SEARCH("somerisk", LOWER(INDEX(Paste_Here!R$2:R$850, MATCH(B505, Paste_Here!A$2:A$850, 0))))), "Some Risk", IF(ISNUMBER(SEARCH("ot", LOWER(INDEX(Paste_Here!R$2:R$850, MATCH(B505, Paste_Here!A$2:A$850, 0))))), "OT", "")))), ""), "")</f>
        <v/>
      </c>
      <c r="DP505" s="66"/>
      <c r="DQ505" s="93" t="str">
        <f>IFERROR(IF(B505&lt;&gt;"", IF(AND(INDEX(Paste_Here!S$2:S$850, MATCH(B505, Paste_Here!A$2:A$850, 0))&lt;&gt;"", ISNUMBER(VALUE(INDEX(Paste_Here!S$2:S$850, MATCH(B505, Paste_Here!A$2:A$850, 0))))), INDEX(Paste_Here!S$2:S$850, MATCH(B505, Paste_Here!A$2:A$850, 0)), ""), ""), "")</f>
        <v/>
      </c>
      <c r="DR505" s="66"/>
      <c r="DS505" s="75"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IF(ISNUMBER(SEARCH("ot", LOWER(INDEX(Paste_Here!T$2:T$850, MATCH(B505, Paste_Here!A$2:A$850, 0))))), "OT", "")))), ""), "")</f>
        <v/>
      </c>
      <c r="DT505" s="66"/>
      <c r="DU505" s="75" t="str">
        <f>IFERROR(IF(B505&lt;&gt;"", IF(AND(INDEX(Paste_Here!U$2:U$850, MATCH(B505, Paste_Here!A$2:A$850, 0))&lt;&gt;"", ISNUMBER(VALUE(INDEX(Paste_Here!U$2:U$850, MATCH(B505, Paste_Here!A$2:A$850, 0))))), INDEX(Paste_Here!U$2:U$850, MATCH(B505, Paste_Here!A$2:A$850, 0)), ""), ""), "")</f>
        <v/>
      </c>
      <c r="DV505" s="66"/>
      <c r="DW505" s="93" t="str">
        <f>IFERROR(IF(B505&lt;&gt;"", IF(ISNUMBER(SEARCH("highrisk", LOWER(INDEX(Paste_Here!V$2:V$850, MATCH(B505, Paste_Here!A$2:A$850, 0))))), "High Risk", IF(ISNUMBER(SEARCH("lowrisk", LOWER(INDEX(Paste_Here!V$2:V$850, MATCH(B505, Paste_Here!A$2:A$850, 0))))), "Low Risk", IF(ISNUMBER(SEARCH("somerisk", LOWER(INDEX(Paste_Here!V$2:V$850, MATCH(B505, Paste_Here!A$2:A$850, 0))))), "Some Risk", IF(ISNUMBER(SEARCH("ot", LOWER(INDEX(Paste_Here!V$2:V$850, MATCH(B505, Paste_Here!A$2:A$850, 0))))), "OT", "")))), ""), "")</f>
        <v/>
      </c>
      <c r="DX505" s="66"/>
      <c r="DY505" s="75" t="str">
        <f>IFERROR(IF(B505&lt;&gt;"", IF(AND(INDEX(Paste_Here!W$2:W$850, MATCH(B505, Paste_Here!A$2:A$850, 0))&lt;&gt;"", ISNUMBER(VALUE(INDEX(Paste_Here!W$2:W$850, MATCH(B505, Paste_Here!A$2:A$850, 0))))), INDEX(Paste_Here!W$2:W$850, MATCH(B505, Paste_Here!A$2:A$850, 0)), ""), ""), "")</f>
        <v/>
      </c>
      <c r="DZ505" s="66"/>
      <c r="EA505" s="75" t="str">
        <f>IFERROR(IF(B505&lt;&gt;"", IF(ISNUMBER(SEARCH("highrisk", LOWER(INDEX(Paste_Here!X$2:X$850, MATCH(B505, Paste_Here!A$2:A$850, 0))))), "High Risk", IF(ISNUMBER(SEARCH("lowrisk", LOWER(INDEX(Paste_Here!X$2:X$850, MATCH(B505, Paste_Here!A$2:A$850, 0))))), "Low Risk", IF(ISNUMBER(SEARCH("somerisk", LOWER(INDEX(Paste_Here!X$2:X$850, MATCH(B505, Paste_Here!A$2:A$850, 0))))), "Some Risk", IF(ISNUMBER(SEARCH("ot", LOWER(INDEX(Paste_Here!X$2:X$850, MATCH(B505, Paste_Here!A$2:A$850, 0))))), "OT", "")))), ""), "")</f>
        <v/>
      </c>
      <c r="EB505" s="66"/>
      <c r="EC505" s="66"/>
      <c r="ED505" s="75" t="str">
        <f t="shared" si="101"/>
        <v/>
      </c>
      <c r="EE505" s="66"/>
      <c r="EF505" s="75" t="str">
        <f>IFERROR(IF(B505&lt;&gt;"", IF(AND(INDEX(Paste_Here!AO$2:AO$850, MATCH(B505, Paste_Here!A$2:A$850, 0))&lt;&gt;"", ISNUMBER(VALUE(INDEX(Paste_Here!AO$2:AO$850, MATCH(B505, Paste_Here!A$2:A$850, 0))))), INDEX(Paste_Here!AO$2:AO$850, MATCH(B505, Paste_Here!A$2:A$850, 0)), ""), ""), "")</f>
        <v/>
      </c>
      <c r="EG505" s="66"/>
      <c r="EH505" s="75" t="str">
        <f>IFERROR(IF(B505&lt;&gt;"", IF(ISNUMBER(SEARCH("highrisk", LOWER(INDEX(Paste_Here!AP$2:AP$850, MATCH(B505, Paste_Here!A$2:A$850, 0))))), "High Risk", IF(ISNUMBER(SEARCH("lowrisk", LOWER(INDEX(Paste_Here!AP$2:AP$850, MATCH(B505, Paste_Here!A$2:A$850, 0))))), "Low Risk", IF(ISNUMBER(SEARCH("somerisk", LOWER(INDEX(Paste_Here!AP$2:AP$850, MATCH(B505, Paste_Here!A$2:A$850, 0))))), "Some Risk", IF(ISNUMBER(SEARCH("ot", LOWER(INDEX(Paste_Here!AP$2:AP$850, MATCH(B505, Paste_Here!A$2:A$850, 0))))), "OT", "")))), ""), "")</f>
        <v/>
      </c>
      <c r="EI505" s="66"/>
      <c r="EJ505" s="93"/>
      <c r="EK505" s="66"/>
      <c r="EL505" s="75" t="str">
        <f>IFERROR(IF(B505&lt;&gt;"", IF(AND(INDEX(Paste_Here!AQ$2:AQ$850, MATCH(B505, Paste_Here!A$2:A$850, 0))&lt;&gt;"", ISNUMBER(VALUE(INDEX(Paste_Here!AQ$2:AQ$850, MATCH(B505, Paste_Here!A$2:A$850, 0))))), INDEX(Paste_Here!AQ$2:AQ$850, MATCH(B505, Paste_Here!A$2:A$850, 0)), ""), ""), "")</f>
        <v/>
      </c>
      <c r="EM505" s="66"/>
      <c r="EN505" s="75" t="str">
        <f>IFERROR(IF(B505&lt;&gt;"", IF(ISNUMBER(SEARCH("highrisk", LOWER(INDEX(Paste_Here!AR$2:AR$850, MATCH(B505, Paste_Here!A$2:A$850, 0))))), "High Risk", IF(ISNUMBER(SEARCH("lowrisk", LOWER(INDEX(Paste_Here!AR$2:AR$850, MATCH(B505, Paste_Here!A$2:A$850, 0))))), "Low Risk", IF(ISNUMBER(SEARCH("somerisk", LOWER(INDEX(Paste_Here!AR$2:AR$850, MATCH(B505, Paste_Here!A$2:A$850, 0))))), "Some Risk", IF(ISNUMBER(SEARCH("ot", LOWER(INDEX(Paste_Here!AR$2:AR$850, MATCH(B505, Paste_Here!A$2:A$850, 0))))), "OT", "")))), ""), "")</f>
        <v/>
      </c>
      <c r="EO505" s="66"/>
      <c r="EP505" s="93"/>
      <c r="EQ505" s="66"/>
      <c r="ER505" s="75"/>
      <c r="ES505" s="66"/>
      <c r="ET505" s="75"/>
      <c r="EU505" s="66"/>
      <c r="EV505" s="66"/>
      <c r="EW505" s="75" t="str">
        <f t="shared" si="102"/>
        <v/>
      </c>
      <c r="EX505" s="66"/>
      <c r="EY505" s="75" t="str">
        <f>IFERROR(IF(B505&lt;&gt;"", IF(AND(INDEX(Paste_Here!Y$2:Y$850, MATCH(B505, Paste_Here!A$2:A$850, 0))&lt;&gt;"", ISNUMBER(VALUE(INDEX(Paste_Here!Y$2:Y$850, MATCH(B505, Paste_Here!A$2:A$850, 0))))), INDEX(Paste_Here!Y$2:Y$850, MATCH(B505, Paste_Here!A$2:A$850, 0)), ""), ""), "")</f>
        <v/>
      </c>
      <c r="EZ505" s="66"/>
      <c r="FA505" s="75" t="str">
        <f>IFERROR(IF(B505&lt;&gt;"", IF(ISNUMBER(SEARCH("highrisk", LOWER(INDEX(Paste_Here!Z$2:Z$850, MATCH(B505, Paste_Here!A$2:A$850, 0))))), "High Risk", IF(ISNUMBER(SEARCH("lowrisk", LOWER(INDEX(Paste_Here!Z$2:Z$850, MATCH(B505, Paste_Here!A$2:A$850, 0))))), "Low Risk", IF(ISNUMBER(SEARCH("somerisk", LOWER(INDEX(Paste_Here!Z$2:Z$850, MATCH(B505, Paste_Here!A$2:A$850, 0))))), "Some Risk", IF(ISNUMBER(SEARCH("ot", LOWER(INDEX(Paste_Here!Z$2:Z$850, MATCH(B505, Paste_Here!A$2:A$850, 0))))), "OT", "")))), ""), "")</f>
        <v/>
      </c>
      <c r="FB505" s="66"/>
      <c r="FC505" s="93"/>
      <c r="FD505" s="66"/>
      <c r="FE505" s="75" t="str">
        <f>IFERROR(IF(B505&lt;&gt;"", IF(AND(INDEX(Paste_Here!AA$2:AA$850, MATCH(B505, Paste_Here!A$2:A$850, 0))&lt;&gt;"", ISNUMBER(VALUE(INDEX(Paste_Here!AA$2:AA$850, MATCH(B505, Paste_Here!A$2:A$850, 0))))), INDEX(Paste_Here!AA$2:AA$850, MATCH(B505, Paste_Here!A$2:A$850, 0)), ""), ""), "")</f>
        <v/>
      </c>
      <c r="FF505" s="66"/>
      <c r="FG505" s="75" t="str">
        <f>IFERROR(IF(B505&lt;&gt;"", IF(ISNUMBER(SEARCH("highrisk", LOWER(INDEX(Paste_Here!AB$2:AB$850, MATCH(B505, Paste_Here!A$2:A$850, 0))))), "High Risk", IF(ISNUMBER(SEARCH("lowrisk", LOWER(INDEX(Paste_Here!AB$2:AB$850, MATCH(B505, Paste_Here!A$2:A$850, 0))))), "Low Risk", IF(ISNUMBER(SEARCH("somerisk", LOWER(INDEX(Paste_Here!AB$2:AB$850, MATCH(B505, Paste_Here!A$2:A$850, 0))))), "Some Risk", IF(ISNUMBER(SEARCH("ot", LOWER(INDEX(Paste_Here!AB$2:AB$850, MATCH(B505, Paste_Here!A$2:A$850, 0))))), "OT", "")))), ""), "")</f>
        <v/>
      </c>
      <c r="FH505" s="66"/>
      <c r="FI505" s="93"/>
      <c r="FJ505" s="66"/>
      <c r="FK505" s="75"/>
      <c r="FL505" s="66"/>
      <c r="FM505" s="75"/>
      <c r="FN505" s="66"/>
      <c r="FO505" s="66"/>
      <c r="FP505" s="75" t="str">
        <f t="shared" si="97"/>
        <v/>
      </c>
      <c r="FQ505" s="66"/>
      <c r="FR505" s="75" t="str">
        <f>IFERROR(IF(B505&lt;&gt;"", IF(ISNUMBER(SEARCH("s", LOWER(INDEX(Paste_Here!L$2:L$850, MATCH(B505, Paste_Here!A$2:A$850, 0))))), "Yes", IF(INDEX(Paste_Here!L$2:L$850, MATCH(B505, Paste_Here!A$2:A$850, 0))&lt;&gt;"", "No", "")), ""), "")</f>
        <v/>
      </c>
      <c r="FS505" s="66"/>
      <c r="FT505" s="75" t="str">
        <f>IFERROR(IF(B505&lt;&gt;"", IF(ISNUMBER(SEARCH("yes", LOWER(INDEX(Paste_Here!F$2:F$850, MATCH(B505, Paste_Here!A$2:A$850, 0))))), "Yes", IF(ISNUMBER(SEARCH("no", LOWER(INDEX(Paste_Here!F$2:F$850, MATCH(B505, Paste_Here!A$2:A$850, 0))))), "No", "")), ""), "")</f>
        <v/>
      </c>
      <c r="FU505" s="66"/>
      <c r="FV505" s="75" t="str">
        <f>IFERROR(IF(B505&lt;&gt;"", IF(ISNUMBER(SEARCH("english language learner", LOWER(INDEX(Paste_Here!C$2:C$850, MATCH(B505, Paste_Here!A$2:A$850, 0))))), "Yes", ""), ""), "")</f>
        <v/>
      </c>
      <c r="FW505" s="66"/>
      <c r="FX505" s="75" t="str">
        <f>IFERROR(IF(B505&lt;&gt;"", IF(OR(ISNUMBER(SEARCH("b", LOWER(INDEX(Paste_Here!J$2:J$850, MATCH(B505, Paste_Here!A$2:A$850, 0))))), ISNUMBER(SEARCH("h", LOWER(INDEX(Paste_Here!J$2:J$850, MATCH(B505, Paste_Here!A$2:A$850, 0))))), ISNUMBER(SEARCH("i", LOWER(INDEX(Paste_Here!J$2:J$850, MATCH(B505, Paste_Here!A$2:A$850, 0)))))), "Yes", IF(INDEX(Paste_Here!J$2:J$850, MATCH(B505, Paste_Here!A$2:A$850, 0))&lt;&gt;"", "No", "")), ""), "")</f>
        <v/>
      </c>
      <c r="FY505" s="66"/>
      <c r="FZ505" s="75" t="str">
        <f>IFERROR(IF(B505&lt;&gt;"", IF(ISNUMBER(SEARCH("yes", LOWER(INDEX(Paste_Here!K$2:K$850, MATCH(B505, Paste_Here!A$2:A$850, 0))))), "Yes", IF(ISNUMBER(SEARCH("no", LOWER(INDEX(Paste_Here!K$2:K$850, MATCH(B505, Paste_Here!A$2:A$850, 0))))), "No", "")), ""), "")</f>
        <v/>
      </c>
      <c r="GA505" s="66"/>
      <c r="GB505" s="75" t="str">
        <f>IFERROR(IF(B505&lt;&gt;"", IF(ISNUMBER(SEARCH("transitional 2", LOWER(INDEX(Paste_Here!C$2:C$850, MATCH(B505, Paste_Here!A$2:A$850, 0))))), "T2",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GC505" s="66"/>
      <c r="GD505" s="75"/>
      <c r="GE505" s="66"/>
      <c r="GF505" s="75"/>
      <c r="GG505" s="66"/>
      <c r="GH505" s="75"/>
      <c r="GI505" s="66"/>
      <c r="GK505" s="1" t="str" cm="1">
        <f t="array" ref="GK505">IFERROR(INDEX(Paste_Here!$B$2:$B$850, MATCH(0, COUNTIF(GK$4:GK504, Paste_Here!$B$2:$B$850) + IF(Paste_Here!$B$2:$B$850="", 1, 0), 0)), "")</f>
        <v/>
      </c>
      <c r="GL505" s="1" t="str">
        <f>IF(GK505&lt;&gt;"", INDEX(Paste_Here!$A$2:$A$850, MATCH(GK505, Paste_Here!$B$2:$B$850, 0)), "")</f>
        <v/>
      </c>
      <c r="GM505" s="1" t="str">
        <f t="shared" si="103"/>
        <v/>
      </c>
      <c r="GN505" s="1" t="str" cm="1">
        <f t="array" ref="GN505">IFERROR(INDEX($GM$5:$GM$850, MATCH(SMALL(IF($GM$5:$GM$850&lt;&gt;"", COUNTIF($GM$5:$GM$850, "&lt;"&amp;$GM$5:$GM$850)+1), ROW()-ROW($GN$5)+1), COUNTIF($GM$5:$GM$850, "&lt;"&amp;$GM$5:$GM$850)+1, 0)), "")</f>
        <v/>
      </c>
    </row>
    <row r="506" spans="1:196">
      <c r="A506" s="66"/>
      <c r="B506" s="75" t="str">
        <f t="shared" si="91"/>
        <v/>
      </c>
      <c r="C506" s="66"/>
      <c r="D506" s="75" t="str">
        <f>IFERROR(IF(AND(INDEX(Paste_Here!N$2:N$850, MATCH(B506, Paste_Here!A$2:A$850, 0)) = ""), "", IF(UPPER(INDEX(Paste_Here!N$2:N$850, MATCH(B506, Paste_Here!A$2:A$850, 0))) = "YES", "Yes", IF(UPPER(INDEX(Paste_Here!N$2:N$850, MATCH(B506, Paste_Here!A$2:A$850, 0))) = "NO", "No", ""))), "")</f>
        <v/>
      </c>
      <c r="E506" s="66"/>
      <c r="F506" s="75" t="str">
        <f t="shared" si="98"/>
        <v/>
      </c>
      <c r="G506" s="66"/>
      <c r="H506" s="75" t="str">
        <f t="shared" si="99"/>
        <v/>
      </c>
      <c r="I506" s="66"/>
      <c r="J506" s="75" t="str">
        <f t="shared" si="100"/>
        <v/>
      </c>
      <c r="K506" s="66"/>
      <c r="L506" s="75"/>
      <c r="M506" s="66"/>
      <c r="N506" s="75" t="str">
        <f>IFERROR(IF(B506&lt;&gt;"", IF(AND(INDEX(Paste_Here!AW$2:AW$850, MATCH(B506, Paste_Here!A$2:A$850, 0))&lt;&gt;"", ISNUMBER(VALUE(INDEX(Paste_Here!AW$2:AW$850, MATCH(B506, Paste_Here!A$2:A$850, 0))))), INDEX(Paste_Here!AW$2:AW$850, MATCH(B506, Paste_Here!A$2:A$850, 0)), ""), ""), "")</f>
        <v/>
      </c>
      <c r="O506" s="66"/>
      <c r="P506" s="75" t="str">
        <f>IFERROR(IF(B506&lt;&gt;"", IF(AND(INDEX(Paste_Here!AX$2:AX$850, MATCH(B506, Paste_Here!A$2:A$850, 0))&lt;&gt;"", ISNUMBER(VALUE(INDEX(Paste_Here!AX$2:AX$850, MATCH(B506, Paste_Here!A$2:A$850, 0))))), INDEX(Paste_Here!AX$2:AX$850, MATCH(B506, Paste_Here!A$2:A$850, 0)), ""), ""), "")</f>
        <v/>
      </c>
      <c r="Q506" s="66"/>
      <c r="R506" s="75" t="str">
        <f>IFERROR(IF(B506&lt;&gt;"", IF(AND(INDEX(Paste_Here!AU$2:AU$850, MATCH(B506, Paste_Here!A$2:A$850, 0))&lt;&gt;"", ISNUMBER(VALUE(INDEX(Paste_Here!AU$2:AU$850, MATCH(B506, Paste_Here!A$2:A$850, 0))))), INDEX(Paste_Here!AU$2:AU$850, MATCH(B506, Paste_Here!A$2:A$850, 0)), ""), ""), "")</f>
        <v/>
      </c>
      <c r="S506" s="66"/>
      <c r="T506" s="75" t="str">
        <f>IFERROR(IF(B506&lt;&gt;"", IF(AND(INDEX(Paste_Here!AV$2:AV$850, MATCH(B506, Paste_Here!A$2:A$850, 0))&lt;&gt;"", ISNUMBER(VALUE(INDEX(Paste_Here!AV$2:AV$850, MATCH(B506, Paste_Here!A$2:A$850, 0))))), INDEX(Paste_Here!AV$2:AV$850, MATCH(B506, Paste_Here!A$2:A$850, 0)), ""), ""), "")</f>
        <v/>
      </c>
      <c r="U506" s="66"/>
      <c r="W506" s="66"/>
      <c r="Y506" s="66"/>
      <c r="Z506" s="66"/>
      <c r="AA506" s="75" t="str">
        <f t="shared" si="92"/>
        <v/>
      </c>
      <c r="AB506" s="66"/>
      <c r="AC506" s="75"/>
      <c r="AD506" s="66"/>
      <c r="AE506" s="98"/>
      <c r="AF506" s="66"/>
      <c r="AG506" s="75"/>
      <c r="AH506" s="66"/>
      <c r="AI506" s="75" t="str">
        <f>IFERROR(IF(B506&lt;&gt;"", IF(AND(INDEX(Paste_Here!AC$2:AC$850, MATCH(B506, Paste_Here!A$2:A$850, 0))&lt;&gt;"", ISNUMBER(VALUE(INDEX(Paste_Here!AC$2:AC$850, MATCH(B506, Paste_Here!A$2:A$850, 0))))), INDEX(Paste_Here!AC$2:AC$850, MATCH(B506, Paste_Here!A$2:A$850, 0)), ""), ""), "")</f>
        <v/>
      </c>
      <c r="AJ506" s="66"/>
      <c r="AK506" s="75" t="str">
        <f>IFERROR(IF(B506&lt;&gt;"", IF(ISNUMBER(SEARCH("highrisk", LOWER(INDEX(Paste_Here!AD$2:AD$850, MATCH(B506, Paste_Here!A$2:A$850, 0))))), "High Risk", IF(ISNUMBER(SEARCH("lowrisk", LOWER(INDEX(Paste_Here!AD$2:AD$850, MATCH(B506, Paste_Here!A$2:A$850, 0))))), "Low Risk", IF(ISNUMBER(SEARCH("somerisk", LOWER(INDEX(Paste_Here!AD$2:AD$850, MATCH(B506, Paste_Here!A$2:A$850, 0))))), "Some Risk", IF(ISNUMBER(SEARCH("ot", LOWER(INDEX(Paste_Here!AD$2:AD$850, MATCH(B506, Paste_Here!A$2:A$850, 0))))), "OT", "")))), ""), "")</f>
        <v/>
      </c>
      <c r="AL506" s="66"/>
      <c r="AM506" s="75"/>
      <c r="AN506" s="66"/>
      <c r="AO506" s="75" t="str">
        <f>IFERROR(IF(B506&lt;&gt;"", IF(AND(INDEX(Paste_Here!M$2:M$850, MATCH(B506, Paste_Here!A$2:A$850, 0))&lt;&gt;"", ISNUMBER(VALUE(INDEX(Paste_Here!M$2:M$850, MATCH(B506, Paste_Here!A$2:A$850, 0))))), INDEX(Paste_Here!M$2:M$850, MATCH(B506, Paste_Here!A$2:A$850, 0)), ""), ""), "")</f>
        <v/>
      </c>
      <c r="AP506" s="66"/>
      <c r="AQ506" s="75" t="str">
        <f>IFERROR(IF(B506&lt;&gt;"", IF(ISNUMBER(SEARCH("highrisk", LOWER(INDEX(Paste_Here!N$2:N$850, MATCH(B506, Paste_Here!A$2:A$850, 0))))), "High Risk", IF(ISNUMBER(SEARCH("lowrisk", LOWER(INDEX(Paste_Here!N$2:N$850, MATCH(B506, Paste_Here!A$2:A$850, 0))))), "Low Risk", IF(ISNUMBER(SEARCH("somerisk", LOWER(INDEX(Paste_Here!N$2:N$850, MATCH(B506, Paste_Here!A$2:A$850, 0))))), "Some Risk", IF(ISNUMBER(SEARCH("ot", LOWER(INDEX(Paste_Here!N$2:N$850, MATCH(B506, Paste_Here!A$2:A$850, 0))))), "OT", "")))), ""), "")</f>
        <v/>
      </c>
      <c r="AT506" s="66"/>
      <c r="AU506" s="103"/>
      <c r="AV506" s="66"/>
      <c r="AW506" s="66"/>
      <c r="AX506" s="75" t="str">
        <f t="shared" si="93"/>
        <v/>
      </c>
      <c r="AY506" s="66"/>
      <c r="AZ506" s="75"/>
      <c r="BA506" s="66"/>
      <c r="BB506" s="75"/>
      <c r="BC506" s="66"/>
      <c r="BD506" s="75"/>
      <c r="BE506" s="66"/>
      <c r="BF506" s="75" t="str">
        <f>IFERROR(IF(B506&lt;&gt;"", IF(AND(INDEX(Paste_Here!AE$2:AE$850, MATCH(B506, Paste_Here!A$2:A$850, 0))&lt;&gt;"", ISNUMBER(VALUE(INDEX(Paste_Here!AE$2:AE$850, MATCH(B506, Paste_Here!A$2:A$850, 0))))), INDEX(Paste_Here!AE$2:AE$850, MATCH(B506, Paste_Here!A$2:A$850, 0)), ""), ""), "")</f>
        <v/>
      </c>
      <c r="BG506" s="66"/>
      <c r="BH506" s="75" t="str">
        <f>IFERROR(IF(B506&lt;&gt;"", IF(ISNUMBER(SEARCH("highrisk", LOWER(INDEX(Paste_Here!AF$2:AF$850, MATCH(B506, Paste_Here!A$2:A$850, 0))))), "High Risk", IF(ISNUMBER(SEARCH("lowrisk", LOWER(INDEX(Paste_Here!AF$2:AF$850, MATCH(B506, Paste_Here!A$2:A$850, 0))))), "Low Risk", IF(ISNUMBER(SEARCH("somerisk", LOWER(INDEX(Paste_Here!AF$2:AF$850, MATCH(B506, Paste_Here!A$2:A$850, 0))))), "Some Risk", IF(ISNUMBER(SEARCH("ot", LOWER(INDEX(Paste_Here!AF$2:AF$850, MATCH(B506, Paste_Here!A$2:A$850, 0))))), "OT", "")))), ""), "")</f>
        <v/>
      </c>
      <c r="BI506" s="66"/>
      <c r="BJ506" s="75"/>
      <c r="BK506" s="66"/>
      <c r="BL506" s="75" t="str">
        <f>IFERROR(IF(B506&lt;&gt;"", IF(AND(INDEX(Paste_Here!O$2:O$850, MATCH(B506, Paste_Here!A$2:A$850, 0))&lt;&gt;"", ISNUMBER(VALUE(INDEX(Paste_Here!O$2:O$850, MATCH(B506, Paste_Here!A$2:A$850, 0))))), INDEX(Paste_Here!O$2:O$850, MATCH(B506, Paste_Here!A$2:A$850, 0)), ""), ""), "")</f>
        <v/>
      </c>
      <c r="BM506" s="66"/>
      <c r="BN506" s="75" t="str">
        <f>IFERROR(IF(B506&lt;&gt;"", IF(ISNUMBER(SEARCH("highrisk", LOWER(INDEX(Paste_Here!P$2:P$850, MATCH(B506, Paste_Here!A$2:A$850, 0))))), "High Risk", IF(ISNUMBER(SEARCH("lowrisk", LOWER(INDEX(Paste_Here!P$2:P$850, MATCH(B506, Paste_Here!A$2:A$850, 0))))), "Low Risk", IF(ISNUMBER(SEARCH("somerisk", LOWER(INDEX(Paste_Here!P$2:P$850, MATCH(B506, Paste_Here!A$2:A$850, 0))))), "Some Risk", IF(ISNUMBER(SEARCH("ot", LOWER(INDEX(Paste_Here!P$2:P$850, MATCH(B506, Paste_Here!A$2:A$850, 0))))), "OT", "")))), ""), "")</f>
        <v/>
      </c>
      <c r="BQ506" s="66"/>
      <c r="BR506" s="75"/>
      <c r="BS506" s="66"/>
      <c r="BT506" s="66"/>
      <c r="BU506" s="75" t="str">
        <f t="shared" si="94"/>
        <v/>
      </c>
      <c r="BV506" s="66"/>
      <c r="BW506" s="75"/>
      <c r="BX506" s="66"/>
      <c r="BY506" s="75"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BZ506" s="66"/>
      <c r="CA506" s="75"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CB506" s="66"/>
      <c r="CC506" s="75"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CD506" s="66"/>
      <c r="CE506" s="75"/>
      <c r="CF506" s="66"/>
      <c r="CK506" s="75"/>
      <c r="CL506" s="66"/>
      <c r="CM506" s="75"/>
      <c r="CN506" s="66"/>
      <c r="CO506" s="75"/>
      <c r="CP506" s="66"/>
      <c r="CQ506" s="66"/>
      <c r="CR506" s="75" t="str">
        <f t="shared" si="95"/>
        <v/>
      </c>
      <c r="CS506" s="66"/>
      <c r="CT506" s="75"/>
      <c r="CU506" s="66"/>
      <c r="CV506" s="75"/>
      <c r="CW506" s="66"/>
      <c r="CX506" s="75"/>
      <c r="CY506" s="66"/>
      <c r="CZ506" s="75"/>
      <c r="DA506" s="66"/>
      <c r="DB506" s="75" t="str">
        <f>IFERROR(IF(B506&lt;&gt;"", IF(AND(INDEX(Paste_Here!AK$2:AK$850, MATCH(B506, Paste_Here!A$2:A$850, 0))&lt;&gt;"", ISNUMBER(VALUE(INDEX(Paste_Here!AK$2:AK$850, MATCH(B506, Paste_Here!A$2:A$850, 0))))), INDEX(Paste_Here!AK$2:AK$850, MATCH(B506, Paste_Here!A$2:A$850, 0)), ""), ""), "")</f>
        <v/>
      </c>
      <c r="DC506" s="66"/>
      <c r="DD506" s="75" t="str">
        <f>IFERROR(IF(B506&lt;&gt;"", IF(ISNUMBER(SEARCH("highrisk", LOWER(INDEX(Paste_Here!AL$2:AL$850, MATCH(B506, Paste_Here!A$2:A$850, 0))))), "High Risk", IF(ISNUMBER(SEARCH("lowrisk", LOWER(INDEX(Paste_Here!AL$2:AL$850, MATCH(B506, Paste_Here!A$2:A$850, 0))))), "Low Risk", IF(ISNUMBER(SEARCH("somerisk", LOWER(INDEX(Paste_Here!AL$2:AL$850, MATCH(B506, Paste_Here!A$2:A$850, 0))))), "Some Risk", IF(ISNUMBER(SEARCH("ot", LOWER(INDEX(Paste_Here!AL$2:AL$850, MATCH(B506, Paste_Here!A$2:A$850, 0))))), "OT", "")))), ""), "")</f>
        <v/>
      </c>
      <c r="DE506" s="66"/>
      <c r="DF506" s="75" t="str">
        <f>IFERROR(IF(B506&lt;&gt;"", IF(AND(INDEX(Paste_Here!AM$2:AM$850, MATCH(B506, Paste_Here!A$2:A$850, 0))&lt;&gt;"", ISNUMBER(VALUE(INDEX(Paste_Here!AM$2:AM$850, MATCH(B506, Paste_Here!A$2:A$850, 0))))), INDEX(Paste_Here!AM$2:AM$850, MATCH(B506, Paste_Here!A$2:A$850, 0)), ""), ""), "")</f>
        <v/>
      </c>
      <c r="DG506" s="66"/>
      <c r="DH506" s="75" t="str">
        <f>IFERROR(IF(B506&lt;&gt;"", IF(ISNUMBER(SEARCH("highrisk", LOWER(INDEX(Paste_Here!AN$2:AN$850, MATCH(B506, Paste_Here!A$2:A$850, 0))))), "High Risk", IF(ISNUMBER(SEARCH("lowrisk", LOWER(INDEX(Paste_Here!AN$2:AN$850, MATCH(B506, Paste_Here!A$2:A$850, 0))))), "Low Risk", IF(ISNUMBER(SEARCH("somerisk", LOWER(INDEX(Paste_Here!AN$2:AN$850, MATCH(B506, Paste_Here!A$2:A$850, 0))))), "Some Risk", IF(ISNUMBER(SEARCH("ot", LOWER(INDEX(Paste_Here!AN$2:AN$850, MATCH(B506, Paste_Here!A$2:A$850, 0))))), "OT", "")))), ""), "")</f>
        <v/>
      </c>
      <c r="DI506" s="66"/>
      <c r="DJ506" s="66"/>
      <c r="DK506" s="75" t="str">
        <f t="shared" si="96"/>
        <v/>
      </c>
      <c r="DL506" s="66"/>
      <c r="DM506" s="75" t="str">
        <f>IFERROR(IF(B506&lt;&gt;"", IF(AND(INDEX(Paste_Here!Q$2:Q$850, MATCH(B506, Paste_Here!A$2:A$850, 0))&lt;&gt;"", ISNUMBER(VALUE(INDEX(Paste_Here!Q$2:Q$850, MATCH(B506, Paste_Here!A$2:A$850, 0))))), INDEX(Paste_Here!Q$2:Q$850, MATCH(B506, Paste_Here!A$2:A$850, 0)), ""), ""), "")</f>
        <v/>
      </c>
      <c r="DN506" s="66"/>
      <c r="DO506" s="75" t="str">
        <f>IFERROR(IF(B506&lt;&gt;"", IF(ISNUMBER(SEARCH("highrisk", LOWER(INDEX(Paste_Here!R$2:R$850, MATCH(B506, Paste_Here!A$2:A$850, 0))))), "High Risk", IF(ISNUMBER(SEARCH("lowrisk", LOWER(INDEX(Paste_Here!R$2:R$850, MATCH(B506, Paste_Here!A$2:A$850, 0))))), "Low Risk", IF(ISNUMBER(SEARCH("somerisk", LOWER(INDEX(Paste_Here!R$2:R$850, MATCH(B506, Paste_Here!A$2:A$850, 0))))), "Some Risk", IF(ISNUMBER(SEARCH("ot", LOWER(INDEX(Paste_Here!R$2:R$850, MATCH(B506, Paste_Here!A$2:A$850, 0))))), "OT", "")))), ""), "")</f>
        <v/>
      </c>
      <c r="DP506" s="66"/>
      <c r="DQ506" s="93" t="str">
        <f>IFERROR(IF(B506&lt;&gt;"", IF(AND(INDEX(Paste_Here!S$2:S$850, MATCH(B506, Paste_Here!A$2:A$850, 0))&lt;&gt;"", ISNUMBER(VALUE(INDEX(Paste_Here!S$2:S$850, MATCH(B506, Paste_Here!A$2:A$850, 0))))), INDEX(Paste_Here!S$2:S$850, MATCH(B506, Paste_Here!A$2:A$850, 0)), ""), ""), "")</f>
        <v/>
      </c>
      <c r="DR506" s="66"/>
      <c r="DS506" s="75"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IF(ISNUMBER(SEARCH("ot", LOWER(INDEX(Paste_Here!T$2:T$850, MATCH(B506, Paste_Here!A$2:A$850, 0))))), "OT", "")))), ""), "")</f>
        <v/>
      </c>
      <c r="DT506" s="66"/>
      <c r="DU506" s="75" t="str">
        <f>IFERROR(IF(B506&lt;&gt;"", IF(AND(INDEX(Paste_Here!U$2:U$850, MATCH(B506, Paste_Here!A$2:A$850, 0))&lt;&gt;"", ISNUMBER(VALUE(INDEX(Paste_Here!U$2:U$850, MATCH(B506, Paste_Here!A$2:A$850, 0))))), INDEX(Paste_Here!U$2:U$850, MATCH(B506, Paste_Here!A$2:A$850, 0)), ""), ""), "")</f>
        <v/>
      </c>
      <c r="DV506" s="66"/>
      <c r="DW506" s="93" t="str">
        <f>IFERROR(IF(B506&lt;&gt;"", IF(ISNUMBER(SEARCH("highrisk", LOWER(INDEX(Paste_Here!V$2:V$850, MATCH(B506, Paste_Here!A$2:A$850, 0))))), "High Risk", IF(ISNUMBER(SEARCH("lowrisk", LOWER(INDEX(Paste_Here!V$2:V$850, MATCH(B506, Paste_Here!A$2:A$850, 0))))), "Low Risk", IF(ISNUMBER(SEARCH("somerisk", LOWER(INDEX(Paste_Here!V$2:V$850, MATCH(B506, Paste_Here!A$2:A$850, 0))))), "Some Risk", IF(ISNUMBER(SEARCH("ot", LOWER(INDEX(Paste_Here!V$2:V$850, MATCH(B506, Paste_Here!A$2:A$850, 0))))), "OT", "")))), ""), "")</f>
        <v/>
      </c>
      <c r="DX506" s="66"/>
      <c r="DY506" s="75" t="str">
        <f>IFERROR(IF(B506&lt;&gt;"", IF(AND(INDEX(Paste_Here!W$2:W$850, MATCH(B506, Paste_Here!A$2:A$850, 0))&lt;&gt;"", ISNUMBER(VALUE(INDEX(Paste_Here!W$2:W$850, MATCH(B506, Paste_Here!A$2:A$850, 0))))), INDEX(Paste_Here!W$2:W$850, MATCH(B506, Paste_Here!A$2:A$850, 0)), ""), ""), "")</f>
        <v/>
      </c>
      <c r="DZ506" s="66"/>
      <c r="EA506" s="75" t="str">
        <f>IFERROR(IF(B506&lt;&gt;"", IF(ISNUMBER(SEARCH("highrisk", LOWER(INDEX(Paste_Here!X$2:X$850, MATCH(B506, Paste_Here!A$2:A$850, 0))))), "High Risk", IF(ISNUMBER(SEARCH("lowrisk", LOWER(INDEX(Paste_Here!X$2:X$850, MATCH(B506, Paste_Here!A$2:A$850, 0))))), "Low Risk", IF(ISNUMBER(SEARCH("somerisk", LOWER(INDEX(Paste_Here!X$2:X$850, MATCH(B506, Paste_Here!A$2:A$850, 0))))), "Some Risk", IF(ISNUMBER(SEARCH("ot", LOWER(INDEX(Paste_Here!X$2:X$850, MATCH(B506, Paste_Here!A$2:A$850, 0))))), "OT", "")))), ""), "")</f>
        <v/>
      </c>
      <c r="EB506" s="66"/>
      <c r="EC506" s="66"/>
      <c r="ED506" s="75" t="str">
        <f t="shared" si="101"/>
        <v/>
      </c>
      <c r="EE506" s="66"/>
      <c r="EF506" s="75" t="str">
        <f>IFERROR(IF(B506&lt;&gt;"", IF(AND(INDEX(Paste_Here!AO$2:AO$850, MATCH(B506, Paste_Here!A$2:A$850, 0))&lt;&gt;"", ISNUMBER(VALUE(INDEX(Paste_Here!AO$2:AO$850, MATCH(B506, Paste_Here!A$2:A$850, 0))))), INDEX(Paste_Here!AO$2:AO$850, MATCH(B506, Paste_Here!A$2:A$850, 0)), ""), ""), "")</f>
        <v/>
      </c>
      <c r="EG506" s="66"/>
      <c r="EH506" s="75" t="str">
        <f>IFERROR(IF(B506&lt;&gt;"", IF(ISNUMBER(SEARCH("highrisk", LOWER(INDEX(Paste_Here!AP$2:AP$850, MATCH(B506, Paste_Here!A$2:A$850, 0))))), "High Risk", IF(ISNUMBER(SEARCH("lowrisk", LOWER(INDEX(Paste_Here!AP$2:AP$850, MATCH(B506, Paste_Here!A$2:A$850, 0))))), "Low Risk", IF(ISNUMBER(SEARCH("somerisk", LOWER(INDEX(Paste_Here!AP$2:AP$850, MATCH(B506, Paste_Here!A$2:A$850, 0))))), "Some Risk", IF(ISNUMBER(SEARCH("ot", LOWER(INDEX(Paste_Here!AP$2:AP$850, MATCH(B506, Paste_Here!A$2:A$850, 0))))), "OT", "")))), ""), "")</f>
        <v/>
      </c>
      <c r="EI506" s="66"/>
      <c r="EJ506" s="93"/>
      <c r="EK506" s="66"/>
      <c r="EL506" s="75" t="str">
        <f>IFERROR(IF(B506&lt;&gt;"", IF(AND(INDEX(Paste_Here!AQ$2:AQ$850, MATCH(B506, Paste_Here!A$2:A$850, 0))&lt;&gt;"", ISNUMBER(VALUE(INDEX(Paste_Here!AQ$2:AQ$850, MATCH(B506, Paste_Here!A$2:A$850, 0))))), INDEX(Paste_Here!AQ$2:AQ$850, MATCH(B506, Paste_Here!A$2:A$850, 0)), ""), ""), "")</f>
        <v/>
      </c>
      <c r="EM506" s="66"/>
      <c r="EN506" s="75" t="str">
        <f>IFERROR(IF(B506&lt;&gt;"", IF(ISNUMBER(SEARCH("highrisk", LOWER(INDEX(Paste_Here!AR$2:AR$850, MATCH(B506, Paste_Here!A$2:A$850, 0))))), "High Risk", IF(ISNUMBER(SEARCH("lowrisk", LOWER(INDEX(Paste_Here!AR$2:AR$850, MATCH(B506, Paste_Here!A$2:A$850, 0))))), "Low Risk", IF(ISNUMBER(SEARCH("somerisk", LOWER(INDEX(Paste_Here!AR$2:AR$850, MATCH(B506, Paste_Here!A$2:A$850, 0))))), "Some Risk", IF(ISNUMBER(SEARCH("ot", LOWER(INDEX(Paste_Here!AR$2:AR$850, MATCH(B506, Paste_Here!A$2:A$850, 0))))), "OT", "")))), ""), "")</f>
        <v/>
      </c>
      <c r="EO506" s="66"/>
      <c r="EP506" s="93"/>
      <c r="EQ506" s="66"/>
      <c r="ER506" s="75"/>
      <c r="ES506" s="66"/>
      <c r="ET506" s="75"/>
      <c r="EU506" s="66"/>
      <c r="EV506" s="66"/>
      <c r="EW506" s="75" t="str">
        <f t="shared" si="102"/>
        <v/>
      </c>
      <c r="EX506" s="66"/>
      <c r="EY506" s="75" t="str">
        <f>IFERROR(IF(B506&lt;&gt;"", IF(AND(INDEX(Paste_Here!Y$2:Y$850, MATCH(B506, Paste_Here!A$2:A$850, 0))&lt;&gt;"", ISNUMBER(VALUE(INDEX(Paste_Here!Y$2:Y$850, MATCH(B506, Paste_Here!A$2:A$850, 0))))), INDEX(Paste_Here!Y$2:Y$850, MATCH(B506, Paste_Here!A$2:A$850, 0)), ""), ""), "")</f>
        <v/>
      </c>
      <c r="EZ506" s="66"/>
      <c r="FA506" s="75" t="str">
        <f>IFERROR(IF(B506&lt;&gt;"", IF(ISNUMBER(SEARCH("highrisk", LOWER(INDEX(Paste_Here!Z$2:Z$850, MATCH(B506, Paste_Here!A$2:A$850, 0))))), "High Risk", IF(ISNUMBER(SEARCH("lowrisk", LOWER(INDEX(Paste_Here!Z$2:Z$850, MATCH(B506, Paste_Here!A$2:A$850, 0))))), "Low Risk", IF(ISNUMBER(SEARCH("somerisk", LOWER(INDEX(Paste_Here!Z$2:Z$850, MATCH(B506, Paste_Here!A$2:A$850, 0))))), "Some Risk", IF(ISNUMBER(SEARCH("ot", LOWER(INDEX(Paste_Here!Z$2:Z$850, MATCH(B506, Paste_Here!A$2:A$850, 0))))), "OT", "")))), ""), "")</f>
        <v/>
      </c>
      <c r="FB506" s="66"/>
      <c r="FC506" s="93"/>
      <c r="FD506" s="66"/>
      <c r="FE506" s="75" t="str">
        <f>IFERROR(IF(B506&lt;&gt;"", IF(AND(INDEX(Paste_Here!AA$2:AA$850, MATCH(B506, Paste_Here!A$2:A$850, 0))&lt;&gt;"", ISNUMBER(VALUE(INDEX(Paste_Here!AA$2:AA$850, MATCH(B506, Paste_Here!A$2:A$850, 0))))), INDEX(Paste_Here!AA$2:AA$850, MATCH(B506, Paste_Here!A$2:A$850, 0)), ""), ""), "")</f>
        <v/>
      </c>
      <c r="FF506" s="66"/>
      <c r="FG506" s="75" t="str">
        <f>IFERROR(IF(B506&lt;&gt;"", IF(ISNUMBER(SEARCH("highrisk", LOWER(INDEX(Paste_Here!AB$2:AB$850, MATCH(B506, Paste_Here!A$2:A$850, 0))))), "High Risk", IF(ISNUMBER(SEARCH("lowrisk", LOWER(INDEX(Paste_Here!AB$2:AB$850, MATCH(B506, Paste_Here!A$2:A$850, 0))))), "Low Risk", IF(ISNUMBER(SEARCH("somerisk", LOWER(INDEX(Paste_Here!AB$2:AB$850, MATCH(B506, Paste_Here!A$2:A$850, 0))))), "Some Risk", IF(ISNUMBER(SEARCH("ot", LOWER(INDEX(Paste_Here!AB$2:AB$850, MATCH(B506, Paste_Here!A$2:A$850, 0))))), "OT", "")))), ""), "")</f>
        <v/>
      </c>
      <c r="FH506" s="66"/>
      <c r="FI506" s="93"/>
      <c r="FJ506" s="66"/>
      <c r="FK506" s="75"/>
      <c r="FL506" s="66"/>
      <c r="FM506" s="75"/>
      <c r="FN506" s="66"/>
      <c r="FO506" s="66"/>
      <c r="FP506" s="75" t="str">
        <f t="shared" si="97"/>
        <v/>
      </c>
      <c r="FQ506" s="66"/>
      <c r="FR506" s="75" t="str">
        <f>IFERROR(IF(B506&lt;&gt;"", IF(ISNUMBER(SEARCH("s", LOWER(INDEX(Paste_Here!L$2:L$850, MATCH(B506, Paste_Here!A$2:A$850, 0))))), "Yes", IF(INDEX(Paste_Here!L$2:L$850, MATCH(B506, Paste_Here!A$2:A$850, 0))&lt;&gt;"", "No", "")), ""), "")</f>
        <v/>
      </c>
      <c r="FS506" s="66"/>
      <c r="FT506" s="75" t="str">
        <f>IFERROR(IF(B506&lt;&gt;"", IF(ISNUMBER(SEARCH("yes", LOWER(INDEX(Paste_Here!F$2:F$850, MATCH(B506, Paste_Here!A$2:A$850, 0))))), "Yes", IF(ISNUMBER(SEARCH("no", LOWER(INDEX(Paste_Here!F$2:F$850, MATCH(B506, Paste_Here!A$2:A$850, 0))))), "No", "")), ""), "")</f>
        <v/>
      </c>
      <c r="FU506" s="66"/>
      <c r="FV506" s="75" t="str">
        <f>IFERROR(IF(B506&lt;&gt;"", IF(ISNUMBER(SEARCH("english language learner", LOWER(INDEX(Paste_Here!C$2:C$850, MATCH(B506, Paste_Here!A$2:A$850, 0))))), "Yes", ""), ""), "")</f>
        <v/>
      </c>
      <c r="FW506" s="66"/>
      <c r="FX506" s="75" t="str">
        <f>IFERROR(IF(B506&lt;&gt;"", IF(OR(ISNUMBER(SEARCH("b", LOWER(INDEX(Paste_Here!J$2:J$850, MATCH(B506, Paste_Here!A$2:A$850, 0))))), ISNUMBER(SEARCH("h", LOWER(INDEX(Paste_Here!J$2:J$850, MATCH(B506, Paste_Here!A$2:A$850, 0))))), ISNUMBER(SEARCH("i", LOWER(INDEX(Paste_Here!J$2:J$850, MATCH(B506, Paste_Here!A$2:A$850, 0)))))), "Yes", IF(INDEX(Paste_Here!J$2:J$850, MATCH(B506, Paste_Here!A$2:A$850, 0))&lt;&gt;"", "No", "")), ""), "")</f>
        <v/>
      </c>
      <c r="FY506" s="66"/>
      <c r="FZ506" s="75" t="str">
        <f>IFERROR(IF(B506&lt;&gt;"", IF(ISNUMBER(SEARCH("yes", LOWER(INDEX(Paste_Here!K$2:K$850, MATCH(B506, Paste_Here!A$2:A$850, 0))))), "Yes", IF(ISNUMBER(SEARCH("no", LOWER(INDEX(Paste_Here!K$2:K$850, MATCH(B506, Paste_Here!A$2:A$850, 0))))), "No", "")), ""), "")</f>
        <v/>
      </c>
      <c r="GA506" s="66"/>
      <c r="GB506" s="75" t="str">
        <f>IFERROR(IF(B506&lt;&gt;"", IF(ISNUMBER(SEARCH("transitional 2", LOWER(INDEX(Paste_Here!C$2:C$850, MATCH(B506, Paste_Here!A$2:A$850, 0))))), "T2",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GC506" s="66"/>
      <c r="GD506" s="75"/>
      <c r="GE506" s="66"/>
      <c r="GF506" s="75"/>
      <c r="GG506" s="66"/>
      <c r="GH506" s="75"/>
      <c r="GI506" s="66"/>
      <c r="GK506" s="1" t="str" cm="1">
        <f t="array" ref="GK506">IFERROR(INDEX(Paste_Here!$B$2:$B$850, MATCH(0, COUNTIF(GK$4:GK505, Paste_Here!$B$2:$B$850) + IF(Paste_Here!$B$2:$B$850="", 1, 0), 0)), "")</f>
        <v/>
      </c>
      <c r="GL506" s="1" t="str">
        <f>IF(GK506&lt;&gt;"", INDEX(Paste_Here!$A$2:$A$850, MATCH(GK506, Paste_Here!$B$2:$B$850, 0)), "")</f>
        <v/>
      </c>
      <c r="GM506" s="1" t="str">
        <f t="shared" si="103"/>
        <v/>
      </c>
      <c r="GN506" s="1" t="str" cm="1">
        <f t="array" ref="GN506">IFERROR(INDEX($GM$5:$GM$850, MATCH(SMALL(IF($GM$5:$GM$850&lt;&gt;"", COUNTIF($GM$5:$GM$850, "&lt;"&amp;$GM$5:$GM$850)+1), ROW()-ROW($GN$5)+1), COUNTIF($GM$5:$GM$850, "&lt;"&amp;$GM$5:$GM$850)+1, 0)), "")</f>
        <v/>
      </c>
    </row>
    <row r="507" spans="1:196">
      <c r="A507" s="66"/>
      <c r="B507" s="75" t="str">
        <f t="shared" si="91"/>
        <v/>
      </c>
      <c r="C507" s="66"/>
      <c r="D507" s="75" t="str">
        <f>IFERROR(IF(AND(INDEX(Paste_Here!N$2:N$850, MATCH(B507, Paste_Here!A$2:A$850, 0)) = ""), "", IF(UPPER(INDEX(Paste_Here!N$2:N$850, MATCH(B507, Paste_Here!A$2:A$850, 0))) = "YES", "Yes", IF(UPPER(INDEX(Paste_Here!N$2:N$850, MATCH(B507, Paste_Here!A$2:A$850, 0))) = "NO", "No", ""))), "")</f>
        <v/>
      </c>
      <c r="E507" s="66"/>
      <c r="F507" s="75" t="str">
        <f t="shared" si="98"/>
        <v/>
      </c>
      <c r="G507" s="66"/>
      <c r="H507" s="75" t="str">
        <f t="shared" si="99"/>
        <v/>
      </c>
      <c r="I507" s="66"/>
      <c r="J507" s="75" t="str">
        <f t="shared" si="100"/>
        <v/>
      </c>
      <c r="K507" s="66"/>
      <c r="L507" s="75"/>
      <c r="M507" s="66"/>
      <c r="N507" s="75" t="str">
        <f>IFERROR(IF(B507&lt;&gt;"", IF(AND(INDEX(Paste_Here!AW$2:AW$850, MATCH(B507, Paste_Here!A$2:A$850, 0))&lt;&gt;"", ISNUMBER(VALUE(INDEX(Paste_Here!AW$2:AW$850, MATCH(B507, Paste_Here!A$2:A$850, 0))))), INDEX(Paste_Here!AW$2:AW$850, MATCH(B507, Paste_Here!A$2:A$850, 0)), ""), ""), "")</f>
        <v/>
      </c>
      <c r="O507" s="66"/>
      <c r="P507" s="75" t="str">
        <f>IFERROR(IF(B507&lt;&gt;"", IF(AND(INDEX(Paste_Here!AX$2:AX$850, MATCH(B507, Paste_Here!A$2:A$850, 0))&lt;&gt;"", ISNUMBER(VALUE(INDEX(Paste_Here!AX$2:AX$850, MATCH(B507, Paste_Here!A$2:A$850, 0))))), INDEX(Paste_Here!AX$2:AX$850, MATCH(B507, Paste_Here!A$2:A$850, 0)), ""), ""), "")</f>
        <v/>
      </c>
      <c r="Q507" s="66"/>
      <c r="R507" s="75" t="str">
        <f>IFERROR(IF(B507&lt;&gt;"", IF(AND(INDEX(Paste_Here!AU$2:AU$850, MATCH(B507, Paste_Here!A$2:A$850, 0))&lt;&gt;"", ISNUMBER(VALUE(INDEX(Paste_Here!AU$2:AU$850, MATCH(B507, Paste_Here!A$2:A$850, 0))))), INDEX(Paste_Here!AU$2:AU$850, MATCH(B507, Paste_Here!A$2:A$850, 0)), ""), ""), "")</f>
        <v/>
      </c>
      <c r="S507" s="66"/>
      <c r="T507" s="75" t="str">
        <f>IFERROR(IF(B507&lt;&gt;"", IF(AND(INDEX(Paste_Here!AV$2:AV$850, MATCH(B507, Paste_Here!A$2:A$850, 0))&lt;&gt;"", ISNUMBER(VALUE(INDEX(Paste_Here!AV$2:AV$850, MATCH(B507, Paste_Here!A$2:A$850, 0))))), INDEX(Paste_Here!AV$2:AV$850, MATCH(B507, Paste_Here!A$2:A$850, 0)), ""), ""), "")</f>
        <v/>
      </c>
      <c r="U507" s="66"/>
      <c r="W507" s="66"/>
      <c r="Y507" s="66"/>
      <c r="Z507" s="66"/>
      <c r="AA507" s="75" t="str">
        <f t="shared" si="92"/>
        <v/>
      </c>
      <c r="AB507" s="66"/>
      <c r="AC507" s="75"/>
      <c r="AD507" s="66"/>
      <c r="AE507" s="98"/>
      <c r="AF507" s="66"/>
      <c r="AG507" s="75"/>
      <c r="AH507" s="66"/>
      <c r="AI507" s="75" t="str">
        <f>IFERROR(IF(B507&lt;&gt;"", IF(AND(INDEX(Paste_Here!AC$2:AC$850, MATCH(B507, Paste_Here!A$2:A$850, 0))&lt;&gt;"", ISNUMBER(VALUE(INDEX(Paste_Here!AC$2:AC$850, MATCH(B507, Paste_Here!A$2:A$850, 0))))), INDEX(Paste_Here!AC$2:AC$850, MATCH(B507, Paste_Here!A$2:A$850, 0)), ""), ""), "")</f>
        <v/>
      </c>
      <c r="AJ507" s="66"/>
      <c r="AK507" s="75" t="str">
        <f>IFERROR(IF(B507&lt;&gt;"", IF(ISNUMBER(SEARCH("highrisk", LOWER(INDEX(Paste_Here!AD$2:AD$850, MATCH(B507, Paste_Here!A$2:A$850, 0))))), "High Risk", IF(ISNUMBER(SEARCH("lowrisk", LOWER(INDEX(Paste_Here!AD$2:AD$850, MATCH(B507, Paste_Here!A$2:A$850, 0))))), "Low Risk", IF(ISNUMBER(SEARCH("somerisk", LOWER(INDEX(Paste_Here!AD$2:AD$850, MATCH(B507, Paste_Here!A$2:A$850, 0))))), "Some Risk", IF(ISNUMBER(SEARCH("ot", LOWER(INDEX(Paste_Here!AD$2:AD$850, MATCH(B507, Paste_Here!A$2:A$850, 0))))), "OT", "")))), ""), "")</f>
        <v/>
      </c>
      <c r="AL507" s="66"/>
      <c r="AM507" s="75"/>
      <c r="AN507" s="66"/>
      <c r="AO507" s="75" t="str">
        <f>IFERROR(IF(B507&lt;&gt;"", IF(AND(INDEX(Paste_Here!M$2:M$850, MATCH(B507, Paste_Here!A$2:A$850, 0))&lt;&gt;"", ISNUMBER(VALUE(INDEX(Paste_Here!M$2:M$850, MATCH(B507, Paste_Here!A$2:A$850, 0))))), INDEX(Paste_Here!M$2:M$850, MATCH(B507, Paste_Here!A$2:A$850, 0)), ""), ""), "")</f>
        <v/>
      </c>
      <c r="AP507" s="66"/>
      <c r="AQ507" s="75" t="str">
        <f>IFERROR(IF(B507&lt;&gt;"", IF(ISNUMBER(SEARCH("highrisk", LOWER(INDEX(Paste_Here!N$2:N$850, MATCH(B507, Paste_Here!A$2:A$850, 0))))), "High Risk", IF(ISNUMBER(SEARCH("lowrisk", LOWER(INDEX(Paste_Here!N$2:N$850, MATCH(B507, Paste_Here!A$2:A$850, 0))))), "Low Risk", IF(ISNUMBER(SEARCH("somerisk", LOWER(INDEX(Paste_Here!N$2:N$850, MATCH(B507, Paste_Here!A$2:A$850, 0))))), "Some Risk", IF(ISNUMBER(SEARCH("ot", LOWER(INDEX(Paste_Here!N$2:N$850, MATCH(B507, Paste_Here!A$2:A$850, 0))))), "OT", "")))), ""), "")</f>
        <v/>
      </c>
      <c r="AT507" s="66"/>
      <c r="AU507" s="103"/>
      <c r="AV507" s="66"/>
      <c r="AW507" s="66"/>
      <c r="AX507" s="75" t="str">
        <f t="shared" si="93"/>
        <v/>
      </c>
      <c r="AY507" s="66"/>
      <c r="AZ507" s="75"/>
      <c r="BA507" s="66"/>
      <c r="BB507" s="75"/>
      <c r="BC507" s="66"/>
      <c r="BD507" s="75"/>
      <c r="BE507" s="66"/>
      <c r="BF507" s="75" t="str">
        <f>IFERROR(IF(B507&lt;&gt;"", IF(AND(INDEX(Paste_Here!AE$2:AE$850, MATCH(B507, Paste_Here!A$2:A$850, 0))&lt;&gt;"", ISNUMBER(VALUE(INDEX(Paste_Here!AE$2:AE$850, MATCH(B507, Paste_Here!A$2:A$850, 0))))), INDEX(Paste_Here!AE$2:AE$850, MATCH(B507, Paste_Here!A$2:A$850, 0)), ""), ""), "")</f>
        <v/>
      </c>
      <c r="BG507" s="66"/>
      <c r="BH507" s="75" t="str">
        <f>IFERROR(IF(B507&lt;&gt;"", IF(ISNUMBER(SEARCH("highrisk", LOWER(INDEX(Paste_Here!AF$2:AF$850, MATCH(B507, Paste_Here!A$2:A$850, 0))))), "High Risk", IF(ISNUMBER(SEARCH("lowrisk", LOWER(INDEX(Paste_Here!AF$2:AF$850, MATCH(B507, Paste_Here!A$2:A$850, 0))))), "Low Risk", IF(ISNUMBER(SEARCH("somerisk", LOWER(INDEX(Paste_Here!AF$2:AF$850, MATCH(B507, Paste_Here!A$2:A$850, 0))))), "Some Risk", IF(ISNUMBER(SEARCH("ot", LOWER(INDEX(Paste_Here!AF$2:AF$850, MATCH(B507, Paste_Here!A$2:A$850, 0))))), "OT", "")))), ""), "")</f>
        <v/>
      </c>
      <c r="BI507" s="66"/>
      <c r="BJ507" s="75"/>
      <c r="BK507" s="66"/>
      <c r="BL507" s="75" t="str">
        <f>IFERROR(IF(B507&lt;&gt;"", IF(AND(INDEX(Paste_Here!O$2:O$850, MATCH(B507, Paste_Here!A$2:A$850, 0))&lt;&gt;"", ISNUMBER(VALUE(INDEX(Paste_Here!O$2:O$850, MATCH(B507, Paste_Here!A$2:A$850, 0))))), INDEX(Paste_Here!O$2:O$850, MATCH(B507, Paste_Here!A$2:A$850, 0)), ""), ""), "")</f>
        <v/>
      </c>
      <c r="BM507" s="66"/>
      <c r="BN507" s="75" t="str">
        <f>IFERROR(IF(B507&lt;&gt;"", IF(ISNUMBER(SEARCH("highrisk", LOWER(INDEX(Paste_Here!P$2:P$850, MATCH(B507, Paste_Here!A$2:A$850, 0))))), "High Risk", IF(ISNUMBER(SEARCH("lowrisk", LOWER(INDEX(Paste_Here!P$2:P$850, MATCH(B507, Paste_Here!A$2:A$850, 0))))), "Low Risk", IF(ISNUMBER(SEARCH("somerisk", LOWER(INDEX(Paste_Here!P$2:P$850, MATCH(B507, Paste_Here!A$2:A$850, 0))))), "Some Risk", IF(ISNUMBER(SEARCH("ot", LOWER(INDEX(Paste_Here!P$2:P$850, MATCH(B507, Paste_Here!A$2:A$850, 0))))), "OT", "")))), ""), "")</f>
        <v/>
      </c>
      <c r="BQ507" s="66"/>
      <c r="BR507" s="75"/>
      <c r="BS507" s="66"/>
      <c r="BT507" s="66"/>
      <c r="BU507" s="75" t="str">
        <f t="shared" si="94"/>
        <v/>
      </c>
      <c r="BV507" s="66"/>
      <c r="BW507" s="75"/>
      <c r="BX507" s="66"/>
      <c r="BY507" s="75"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BZ507" s="66"/>
      <c r="CA507" s="75"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CB507" s="66"/>
      <c r="CC507" s="75"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CD507" s="66"/>
      <c r="CE507" s="75"/>
      <c r="CF507" s="66"/>
      <c r="CK507" s="75"/>
      <c r="CL507" s="66"/>
      <c r="CM507" s="75"/>
      <c r="CN507" s="66"/>
      <c r="CO507" s="75"/>
      <c r="CP507" s="66"/>
      <c r="CQ507" s="66"/>
      <c r="CR507" s="75" t="str">
        <f t="shared" si="95"/>
        <v/>
      </c>
      <c r="CS507" s="66"/>
      <c r="CT507" s="75"/>
      <c r="CU507" s="66"/>
      <c r="CV507" s="75"/>
      <c r="CW507" s="66"/>
      <c r="CX507" s="75"/>
      <c r="CY507" s="66"/>
      <c r="CZ507" s="75"/>
      <c r="DA507" s="66"/>
      <c r="DB507" s="75" t="str">
        <f>IFERROR(IF(B507&lt;&gt;"", IF(AND(INDEX(Paste_Here!AK$2:AK$850, MATCH(B507, Paste_Here!A$2:A$850, 0))&lt;&gt;"", ISNUMBER(VALUE(INDEX(Paste_Here!AK$2:AK$850, MATCH(B507, Paste_Here!A$2:A$850, 0))))), INDEX(Paste_Here!AK$2:AK$850, MATCH(B507, Paste_Here!A$2:A$850, 0)), ""), ""), "")</f>
        <v/>
      </c>
      <c r="DC507" s="66"/>
      <c r="DD507" s="75" t="str">
        <f>IFERROR(IF(B507&lt;&gt;"", IF(ISNUMBER(SEARCH("highrisk", LOWER(INDEX(Paste_Here!AL$2:AL$850, MATCH(B507, Paste_Here!A$2:A$850, 0))))), "High Risk", IF(ISNUMBER(SEARCH("lowrisk", LOWER(INDEX(Paste_Here!AL$2:AL$850, MATCH(B507, Paste_Here!A$2:A$850, 0))))), "Low Risk", IF(ISNUMBER(SEARCH("somerisk", LOWER(INDEX(Paste_Here!AL$2:AL$850, MATCH(B507, Paste_Here!A$2:A$850, 0))))), "Some Risk", IF(ISNUMBER(SEARCH("ot", LOWER(INDEX(Paste_Here!AL$2:AL$850, MATCH(B507, Paste_Here!A$2:A$850, 0))))), "OT", "")))), ""), "")</f>
        <v/>
      </c>
      <c r="DE507" s="66"/>
      <c r="DF507" s="75" t="str">
        <f>IFERROR(IF(B507&lt;&gt;"", IF(AND(INDEX(Paste_Here!AM$2:AM$850, MATCH(B507, Paste_Here!A$2:A$850, 0))&lt;&gt;"", ISNUMBER(VALUE(INDEX(Paste_Here!AM$2:AM$850, MATCH(B507, Paste_Here!A$2:A$850, 0))))), INDEX(Paste_Here!AM$2:AM$850, MATCH(B507, Paste_Here!A$2:A$850, 0)), ""), ""), "")</f>
        <v/>
      </c>
      <c r="DG507" s="66"/>
      <c r="DH507" s="75" t="str">
        <f>IFERROR(IF(B507&lt;&gt;"", IF(ISNUMBER(SEARCH("highrisk", LOWER(INDEX(Paste_Here!AN$2:AN$850, MATCH(B507, Paste_Here!A$2:A$850, 0))))), "High Risk", IF(ISNUMBER(SEARCH("lowrisk", LOWER(INDEX(Paste_Here!AN$2:AN$850, MATCH(B507, Paste_Here!A$2:A$850, 0))))), "Low Risk", IF(ISNUMBER(SEARCH("somerisk", LOWER(INDEX(Paste_Here!AN$2:AN$850, MATCH(B507, Paste_Here!A$2:A$850, 0))))), "Some Risk", IF(ISNUMBER(SEARCH("ot", LOWER(INDEX(Paste_Here!AN$2:AN$850, MATCH(B507, Paste_Here!A$2:A$850, 0))))), "OT", "")))), ""), "")</f>
        <v/>
      </c>
      <c r="DI507" s="66"/>
      <c r="DJ507" s="66"/>
      <c r="DK507" s="75" t="str">
        <f t="shared" si="96"/>
        <v/>
      </c>
      <c r="DL507" s="66"/>
      <c r="DM507" s="75" t="str">
        <f>IFERROR(IF(B507&lt;&gt;"", IF(AND(INDEX(Paste_Here!Q$2:Q$850, MATCH(B507, Paste_Here!A$2:A$850, 0))&lt;&gt;"", ISNUMBER(VALUE(INDEX(Paste_Here!Q$2:Q$850, MATCH(B507, Paste_Here!A$2:A$850, 0))))), INDEX(Paste_Here!Q$2:Q$850, MATCH(B507, Paste_Here!A$2:A$850, 0)), ""), ""), "")</f>
        <v/>
      </c>
      <c r="DN507" s="66"/>
      <c r="DO507" s="75" t="str">
        <f>IFERROR(IF(B507&lt;&gt;"", IF(ISNUMBER(SEARCH("highrisk", LOWER(INDEX(Paste_Here!R$2:R$850, MATCH(B507, Paste_Here!A$2:A$850, 0))))), "High Risk", IF(ISNUMBER(SEARCH("lowrisk", LOWER(INDEX(Paste_Here!R$2:R$850, MATCH(B507, Paste_Here!A$2:A$850, 0))))), "Low Risk", IF(ISNUMBER(SEARCH("somerisk", LOWER(INDEX(Paste_Here!R$2:R$850, MATCH(B507, Paste_Here!A$2:A$850, 0))))), "Some Risk", IF(ISNUMBER(SEARCH("ot", LOWER(INDEX(Paste_Here!R$2:R$850, MATCH(B507, Paste_Here!A$2:A$850, 0))))), "OT", "")))), ""), "")</f>
        <v/>
      </c>
      <c r="DP507" s="66"/>
      <c r="DQ507" s="93" t="str">
        <f>IFERROR(IF(B507&lt;&gt;"", IF(AND(INDEX(Paste_Here!S$2:S$850, MATCH(B507, Paste_Here!A$2:A$850, 0))&lt;&gt;"", ISNUMBER(VALUE(INDEX(Paste_Here!S$2:S$850, MATCH(B507, Paste_Here!A$2:A$850, 0))))), INDEX(Paste_Here!S$2:S$850, MATCH(B507, Paste_Here!A$2:A$850, 0)), ""), ""), "")</f>
        <v/>
      </c>
      <c r="DR507" s="66"/>
      <c r="DS507" s="75"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IF(ISNUMBER(SEARCH("ot", LOWER(INDEX(Paste_Here!T$2:T$850, MATCH(B507, Paste_Here!A$2:A$850, 0))))), "OT", "")))), ""), "")</f>
        <v/>
      </c>
      <c r="DT507" s="66"/>
      <c r="DU507" s="75" t="str">
        <f>IFERROR(IF(B507&lt;&gt;"", IF(AND(INDEX(Paste_Here!U$2:U$850, MATCH(B507, Paste_Here!A$2:A$850, 0))&lt;&gt;"", ISNUMBER(VALUE(INDEX(Paste_Here!U$2:U$850, MATCH(B507, Paste_Here!A$2:A$850, 0))))), INDEX(Paste_Here!U$2:U$850, MATCH(B507, Paste_Here!A$2:A$850, 0)), ""), ""), "")</f>
        <v/>
      </c>
      <c r="DV507" s="66"/>
      <c r="DW507" s="93" t="str">
        <f>IFERROR(IF(B507&lt;&gt;"", IF(ISNUMBER(SEARCH("highrisk", LOWER(INDEX(Paste_Here!V$2:V$850, MATCH(B507, Paste_Here!A$2:A$850, 0))))), "High Risk", IF(ISNUMBER(SEARCH("lowrisk", LOWER(INDEX(Paste_Here!V$2:V$850, MATCH(B507, Paste_Here!A$2:A$850, 0))))), "Low Risk", IF(ISNUMBER(SEARCH("somerisk", LOWER(INDEX(Paste_Here!V$2:V$850, MATCH(B507, Paste_Here!A$2:A$850, 0))))), "Some Risk", IF(ISNUMBER(SEARCH("ot", LOWER(INDEX(Paste_Here!V$2:V$850, MATCH(B507, Paste_Here!A$2:A$850, 0))))), "OT", "")))), ""), "")</f>
        <v/>
      </c>
      <c r="DX507" s="66"/>
      <c r="DY507" s="75" t="str">
        <f>IFERROR(IF(B507&lt;&gt;"", IF(AND(INDEX(Paste_Here!W$2:W$850, MATCH(B507, Paste_Here!A$2:A$850, 0))&lt;&gt;"", ISNUMBER(VALUE(INDEX(Paste_Here!W$2:W$850, MATCH(B507, Paste_Here!A$2:A$850, 0))))), INDEX(Paste_Here!W$2:W$850, MATCH(B507, Paste_Here!A$2:A$850, 0)), ""), ""), "")</f>
        <v/>
      </c>
      <c r="DZ507" s="66"/>
      <c r="EA507" s="75" t="str">
        <f>IFERROR(IF(B507&lt;&gt;"", IF(ISNUMBER(SEARCH("highrisk", LOWER(INDEX(Paste_Here!X$2:X$850, MATCH(B507, Paste_Here!A$2:A$850, 0))))), "High Risk", IF(ISNUMBER(SEARCH("lowrisk", LOWER(INDEX(Paste_Here!X$2:X$850, MATCH(B507, Paste_Here!A$2:A$850, 0))))), "Low Risk", IF(ISNUMBER(SEARCH("somerisk", LOWER(INDEX(Paste_Here!X$2:X$850, MATCH(B507, Paste_Here!A$2:A$850, 0))))), "Some Risk", IF(ISNUMBER(SEARCH("ot", LOWER(INDEX(Paste_Here!X$2:X$850, MATCH(B507, Paste_Here!A$2:A$850, 0))))), "OT", "")))), ""), "")</f>
        <v/>
      </c>
      <c r="EB507" s="66"/>
      <c r="EC507" s="66"/>
      <c r="ED507" s="75" t="str">
        <f t="shared" si="101"/>
        <v/>
      </c>
      <c r="EE507" s="66"/>
      <c r="EF507" s="75" t="str">
        <f>IFERROR(IF(B507&lt;&gt;"", IF(AND(INDEX(Paste_Here!AO$2:AO$850, MATCH(B507, Paste_Here!A$2:A$850, 0))&lt;&gt;"", ISNUMBER(VALUE(INDEX(Paste_Here!AO$2:AO$850, MATCH(B507, Paste_Here!A$2:A$850, 0))))), INDEX(Paste_Here!AO$2:AO$850, MATCH(B507, Paste_Here!A$2:A$850, 0)), ""), ""), "")</f>
        <v/>
      </c>
      <c r="EG507" s="66"/>
      <c r="EH507" s="75" t="str">
        <f>IFERROR(IF(B507&lt;&gt;"", IF(ISNUMBER(SEARCH("highrisk", LOWER(INDEX(Paste_Here!AP$2:AP$850, MATCH(B507, Paste_Here!A$2:A$850, 0))))), "High Risk", IF(ISNUMBER(SEARCH("lowrisk", LOWER(INDEX(Paste_Here!AP$2:AP$850, MATCH(B507, Paste_Here!A$2:A$850, 0))))), "Low Risk", IF(ISNUMBER(SEARCH("somerisk", LOWER(INDEX(Paste_Here!AP$2:AP$850, MATCH(B507, Paste_Here!A$2:A$850, 0))))), "Some Risk", IF(ISNUMBER(SEARCH("ot", LOWER(INDEX(Paste_Here!AP$2:AP$850, MATCH(B507, Paste_Here!A$2:A$850, 0))))), "OT", "")))), ""), "")</f>
        <v/>
      </c>
      <c r="EI507" s="66"/>
      <c r="EJ507" s="93"/>
      <c r="EK507" s="66"/>
      <c r="EL507" s="75" t="str">
        <f>IFERROR(IF(B507&lt;&gt;"", IF(AND(INDEX(Paste_Here!AQ$2:AQ$850, MATCH(B507, Paste_Here!A$2:A$850, 0))&lt;&gt;"", ISNUMBER(VALUE(INDEX(Paste_Here!AQ$2:AQ$850, MATCH(B507, Paste_Here!A$2:A$850, 0))))), INDEX(Paste_Here!AQ$2:AQ$850, MATCH(B507, Paste_Here!A$2:A$850, 0)), ""), ""), "")</f>
        <v/>
      </c>
      <c r="EM507" s="66"/>
      <c r="EN507" s="75" t="str">
        <f>IFERROR(IF(B507&lt;&gt;"", IF(ISNUMBER(SEARCH("highrisk", LOWER(INDEX(Paste_Here!AR$2:AR$850, MATCH(B507, Paste_Here!A$2:A$850, 0))))), "High Risk", IF(ISNUMBER(SEARCH("lowrisk", LOWER(INDEX(Paste_Here!AR$2:AR$850, MATCH(B507, Paste_Here!A$2:A$850, 0))))), "Low Risk", IF(ISNUMBER(SEARCH("somerisk", LOWER(INDEX(Paste_Here!AR$2:AR$850, MATCH(B507, Paste_Here!A$2:A$850, 0))))), "Some Risk", IF(ISNUMBER(SEARCH("ot", LOWER(INDEX(Paste_Here!AR$2:AR$850, MATCH(B507, Paste_Here!A$2:A$850, 0))))), "OT", "")))), ""), "")</f>
        <v/>
      </c>
      <c r="EO507" s="66"/>
      <c r="EP507" s="93"/>
      <c r="EQ507" s="66"/>
      <c r="ER507" s="75"/>
      <c r="ES507" s="66"/>
      <c r="ET507" s="75"/>
      <c r="EU507" s="66"/>
      <c r="EV507" s="66"/>
      <c r="EW507" s="75" t="str">
        <f t="shared" si="102"/>
        <v/>
      </c>
      <c r="EX507" s="66"/>
      <c r="EY507" s="75" t="str">
        <f>IFERROR(IF(B507&lt;&gt;"", IF(AND(INDEX(Paste_Here!Y$2:Y$850, MATCH(B507, Paste_Here!A$2:A$850, 0))&lt;&gt;"", ISNUMBER(VALUE(INDEX(Paste_Here!Y$2:Y$850, MATCH(B507, Paste_Here!A$2:A$850, 0))))), INDEX(Paste_Here!Y$2:Y$850, MATCH(B507, Paste_Here!A$2:A$850, 0)), ""), ""), "")</f>
        <v/>
      </c>
      <c r="EZ507" s="66"/>
      <c r="FA507" s="75" t="str">
        <f>IFERROR(IF(B507&lt;&gt;"", IF(ISNUMBER(SEARCH("highrisk", LOWER(INDEX(Paste_Here!Z$2:Z$850, MATCH(B507, Paste_Here!A$2:A$850, 0))))), "High Risk", IF(ISNUMBER(SEARCH("lowrisk", LOWER(INDEX(Paste_Here!Z$2:Z$850, MATCH(B507, Paste_Here!A$2:A$850, 0))))), "Low Risk", IF(ISNUMBER(SEARCH("somerisk", LOWER(INDEX(Paste_Here!Z$2:Z$850, MATCH(B507, Paste_Here!A$2:A$850, 0))))), "Some Risk", IF(ISNUMBER(SEARCH("ot", LOWER(INDEX(Paste_Here!Z$2:Z$850, MATCH(B507, Paste_Here!A$2:A$850, 0))))), "OT", "")))), ""), "")</f>
        <v/>
      </c>
      <c r="FB507" s="66"/>
      <c r="FC507" s="93"/>
      <c r="FD507" s="66"/>
      <c r="FE507" s="75" t="str">
        <f>IFERROR(IF(B507&lt;&gt;"", IF(AND(INDEX(Paste_Here!AA$2:AA$850, MATCH(B507, Paste_Here!A$2:A$850, 0))&lt;&gt;"", ISNUMBER(VALUE(INDEX(Paste_Here!AA$2:AA$850, MATCH(B507, Paste_Here!A$2:A$850, 0))))), INDEX(Paste_Here!AA$2:AA$850, MATCH(B507, Paste_Here!A$2:A$850, 0)), ""), ""), "")</f>
        <v/>
      </c>
      <c r="FF507" s="66"/>
      <c r="FG507" s="75" t="str">
        <f>IFERROR(IF(B507&lt;&gt;"", IF(ISNUMBER(SEARCH("highrisk", LOWER(INDEX(Paste_Here!AB$2:AB$850, MATCH(B507, Paste_Here!A$2:A$850, 0))))), "High Risk", IF(ISNUMBER(SEARCH("lowrisk", LOWER(INDEX(Paste_Here!AB$2:AB$850, MATCH(B507, Paste_Here!A$2:A$850, 0))))), "Low Risk", IF(ISNUMBER(SEARCH("somerisk", LOWER(INDEX(Paste_Here!AB$2:AB$850, MATCH(B507, Paste_Here!A$2:A$850, 0))))), "Some Risk", IF(ISNUMBER(SEARCH("ot", LOWER(INDEX(Paste_Here!AB$2:AB$850, MATCH(B507, Paste_Here!A$2:A$850, 0))))), "OT", "")))), ""), "")</f>
        <v/>
      </c>
      <c r="FH507" s="66"/>
      <c r="FI507" s="93"/>
      <c r="FJ507" s="66"/>
      <c r="FK507" s="75"/>
      <c r="FL507" s="66"/>
      <c r="FM507" s="75"/>
      <c r="FN507" s="66"/>
      <c r="FO507" s="66"/>
      <c r="FP507" s="75" t="str">
        <f t="shared" si="97"/>
        <v/>
      </c>
      <c r="FQ507" s="66"/>
      <c r="FR507" s="75" t="str">
        <f>IFERROR(IF(B507&lt;&gt;"", IF(ISNUMBER(SEARCH("s", LOWER(INDEX(Paste_Here!L$2:L$850, MATCH(B507, Paste_Here!A$2:A$850, 0))))), "Yes", IF(INDEX(Paste_Here!L$2:L$850, MATCH(B507, Paste_Here!A$2:A$850, 0))&lt;&gt;"", "No", "")), ""), "")</f>
        <v/>
      </c>
      <c r="FS507" s="66"/>
      <c r="FT507" s="75" t="str">
        <f>IFERROR(IF(B507&lt;&gt;"", IF(ISNUMBER(SEARCH("yes", LOWER(INDEX(Paste_Here!F$2:F$850, MATCH(B507, Paste_Here!A$2:A$850, 0))))), "Yes", IF(ISNUMBER(SEARCH("no", LOWER(INDEX(Paste_Here!F$2:F$850, MATCH(B507, Paste_Here!A$2:A$850, 0))))), "No", "")), ""), "")</f>
        <v/>
      </c>
      <c r="FU507" s="66"/>
      <c r="FV507" s="75" t="str">
        <f>IFERROR(IF(B507&lt;&gt;"", IF(ISNUMBER(SEARCH("english language learner", LOWER(INDEX(Paste_Here!C$2:C$850, MATCH(B507, Paste_Here!A$2:A$850, 0))))), "Yes", ""), ""), "")</f>
        <v/>
      </c>
      <c r="FW507" s="66"/>
      <c r="FX507" s="75" t="str">
        <f>IFERROR(IF(B507&lt;&gt;"", IF(OR(ISNUMBER(SEARCH("b", LOWER(INDEX(Paste_Here!J$2:J$850, MATCH(B507, Paste_Here!A$2:A$850, 0))))), ISNUMBER(SEARCH("h", LOWER(INDEX(Paste_Here!J$2:J$850, MATCH(B507, Paste_Here!A$2:A$850, 0))))), ISNUMBER(SEARCH("i", LOWER(INDEX(Paste_Here!J$2:J$850, MATCH(B507, Paste_Here!A$2:A$850, 0)))))), "Yes", IF(INDEX(Paste_Here!J$2:J$850, MATCH(B507, Paste_Here!A$2:A$850, 0))&lt;&gt;"", "No", "")), ""), "")</f>
        <v/>
      </c>
      <c r="FY507" s="66"/>
      <c r="FZ507" s="75" t="str">
        <f>IFERROR(IF(B507&lt;&gt;"", IF(ISNUMBER(SEARCH("yes", LOWER(INDEX(Paste_Here!K$2:K$850, MATCH(B507, Paste_Here!A$2:A$850, 0))))), "Yes", IF(ISNUMBER(SEARCH("no", LOWER(INDEX(Paste_Here!K$2:K$850, MATCH(B507, Paste_Here!A$2:A$850, 0))))), "No", "")), ""), "")</f>
        <v/>
      </c>
      <c r="GA507" s="66"/>
      <c r="GB507" s="75" t="str">
        <f>IFERROR(IF(B507&lt;&gt;"", IF(ISNUMBER(SEARCH("transitional 2", LOWER(INDEX(Paste_Here!C$2:C$850, MATCH(B507, Paste_Here!A$2:A$850, 0))))), "T2",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GC507" s="66"/>
      <c r="GD507" s="75"/>
      <c r="GE507" s="66"/>
      <c r="GF507" s="75"/>
      <c r="GG507" s="66"/>
      <c r="GH507" s="75"/>
      <c r="GI507" s="66"/>
      <c r="GK507" s="1" t="str" cm="1">
        <f t="array" ref="GK507">IFERROR(INDEX(Paste_Here!$B$2:$B$850, MATCH(0, COUNTIF(GK$4:GK506, Paste_Here!$B$2:$B$850) + IF(Paste_Here!$B$2:$B$850="", 1, 0), 0)), "")</f>
        <v/>
      </c>
      <c r="GL507" s="1" t="str">
        <f>IF(GK507&lt;&gt;"", INDEX(Paste_Here!$A$2:$A$850, MATCH(GK507, Paste_Here!$B$2:$B$850, 0)), "")</f>
        <v/>
      </c>
      <c r="GM507" s="1" t="str">
        <f t="shared" si="103"/>
        <v/>
      </c>
      <c r="GN507" s="1" t="str" cm="1">
        <f t="array" ref="GN507">IFERROR(INDEX($GM$5:$GM$850, MATCH(SMALL(IF($GM$5:$GM$850&lt;&gt;"", COUNTIF($GM$5:$GM$850, "&lt;"&amp;$GM$5:$GM$850)+1), ROW()-ROW($GN$5)+1), COUNTIF($GM$5:$GM$850, "&lt;"&amp;$GM$5:$GM$850)+1, 0)), "")</f>
        <v/>
      </c>
    </row>
    <row r="508" spans="1:196">
      <c r="A508" s="66"/>
      <c r="B508" s="75" t="str">
        <f t="shared" si="91"/>
        <v/>
      </c>
      <c r="C508" s="66"/>
      <c r="D508" s="75" t="str">
        <f>IFERROR(IF(AND(INDEX(Paste_Here!N$2:N$850, MATCH(B508, Paste_Here!A$2:A$850, 0)) = ""), "", IF(UPPER(INDEX(Paste_Here!N$2:N$850, MATCH(B508, Paste_Here!A$2:A$850, 0))) = "YES", "Yes", IF(UPPER(INDEX(Paste_Here!N$2:N$850, MATCH(B508, Paste_Here!A$2:A$850, 0))) = "NO", "No", ""))), "")</f>
        <v/>
      </c>
      <c r="E508" s="66"/>
      <c r="F508" s="75" t="str">
        <f t="shared" si="98"/>
        <v/>
      </c>
      <c r="G508" s="66"/>
      <c r="H508" s="75" t="str">
        <f t="shared" si="99"/>
        <v/>
      </c>
      <c r="I508" s="66"/>
      <c r="J508" s="75" t="str">
        <f t="shared" si="100"/>
        <v/>
      </c>
      <c r="K508" s="66"/>
      <c r="L508" s="75"/>
      <c r="M508" s="66"/>
      <c r="N508" s="75" t="str">
        <f>IFERROR(IF(B508&lt;&gt;"", IF(AND(INDEX(Paste_Here!AW$2:AW$850, MATCH(B508, Paste_Here!A$2:A$850, 0))&lt;&gt;"", ISNUMBER(VALUE(INDEX(Paste_Here!AW$2:AW$850, MATCH(B508, Paste_Here!A$2:A$850, 0))))), INDEX(Paste_Here!AW$2:AW$850, MATCH(B508, Paste_Here!A$2:A$850, 0)), ""), ""), "")</f>
        <v/>
      </c>
      <c r="O508" s="66"/>
      <c r="P508" s="75" t="str">
        <f>IFERROR(IF(B508&lt;&gt;"", IF(AND(INDEX(Paste_Here!AX$2:AX$850, MATCH(B508, Paste_Here!A$2:A$850, 0))&lt;&gt;"", ISNUMBER(VALUE(INDEX(Paste_Here!AX$2:AX$850, MATCH(B508, Paste_Here!A$2:A$850, 0))))), INDEX(Paste_Here!AX$2:AX$850, MATCH(B508, Paste_Here!A$2:A$850, 0)), ""), ""), "")</f>
        <v/>
      </c>
      <c r="Q508" s="66"/>
      <c r="R508" s="75" t="str">
        <f>IFERROR(IF(B508&lt;&gt;"", IF(AND(INDEX(Paste_Here!AU$2:AU$850, MATCH(B508, Paste_Here!A$2:A$850, 0))&lt;&gt;"", ISNUMBER(VALUE(INDEX(Paste_Here!AU$2:AU$850, MATCH(B508, Paste_Here!A$2:A$850, 0))))), INDEX(Paste_Here!AU$2:AU$850, MATCH(B508, Paste_Here!A$2:A$850, 0)), ""), ""), "")</f>
        <v/>
      </c>
      <c r="S508" s="66"/>
      <c r="T508" s="75" t="str">
        <f>IFERROR(IF(B508&lt;&gt;"", IF(AND(INDEX(Paste_Here!AV$2:AV$850, MATCH(B508, Paste_Here!A$2:A$850, 0))&lt;&gt;"", ISNUMBER(VALUE(INDEX(Paste_Here!AV$2:AV$850, MATCH(B508, Paste_Here!A$2:A$850, 0))))), INDEX(Paste_Here!AV$2:AV$850, MATCH(B508, Paste_Here!A$2:A$850, 0)), ""), ""), "")</f>
        <v/>
      </c>
      <c r="U508" s="66"/>
      <c r="W508" s="66"/>
      <c r="Y508" s="66"/>
      <c r="Z508" s="66"/>
      <c r="AA508" s="75" t="str">
        <f t="shared" si="92"/>
        <v/>
      </c>
      <c r="AB508" s="66"/>
      <c r="AC508" s="75"/>
      <c r="AD508" s="66"/>
      <c r="AE508" s="98"/>
      <c r="AF508" s="66"/>
      <c r="AG508" s="75"/>
      <c r="AH508" s="66"/>
      <c r="AI508" s="75" t="str">
        <f>IFERROR(IF(B508&lt;&gt;"", IF(AND(INDEX(Paste_Here!AC$2:AC$850, MATCH(B508, Paste_Here!A$2:A$850, 0))&lt;&gt;"", ISNUMBER(VALUE(INDEX(Paste_Here!AC$2:AC$850, MATCH(B508, Paste_Here!A$2:A$850, 0))))), INDEX(Paste_Here!AC$2:AC$850, MATCH(B508, Paste_Here!A$2:A$850, 0)), ""), ""), "")</f>
        <v/>
      </c>
      <c r="AJ508" s="66"/>
      <c r="AK508" s="75" t="str">
        <f>IFERROR(IF(B508&lt;&gt;"", IF(ISNUMBER(SEARCH("highrisk", LOWER(INDEX(Paste_Here!AD$2:AD$850, MATCH(B508, Paste_Here!A$2:A$850, 0))))), "High Risk", IF(ISNUMBER(SEARCH("lowrisk", LOWER(INDEX(Paste_Here!AD$2:AD$850, MATCH(B508, Paste_Here!A$2:A$850, 0))))), "Low Risk", IF(ISNUMBER(SEARCH("somerisk", LOWER(INDEX(Paste_Here!AD$2:AD$850, MATCH(B508, Paste_Here!A$2:A$850, 0))))), "Some Risk", IF(ISNUMBER(SEARCH("ot", LOWER(INDEX(Paste_Here!AD$2:AD$850, MATCH(B508, Paste_Here!A$2:A$850, 0))))), "OT", "")))), ""), "")</f>
        <v/>
      </c>
      <c r="AL508" s="66"/>
      <c r="AM508" s="75"/>
      <c r="AN508" s="66"/>
      <c r="AO508" s="75" t="str">
        <f>IFERROR(IF(B508&lt;&gt;"", IF(AND(INDEX(Paste_Here!M$2:M$850, MATCH(B508, Paste_Here!A$2:A$850, 0))&lt;&gt;"", ISNUMBER(VALUE(INDEX(Paste_Here!M$2:M$850, MATCH(B508, Paste_Here!A$2:A$850, 0))))), INDEX(Paste_Here!M$2:M$850, MATCH(B508, Paste_Here!A$2:A$850, 0)), ""), ""), "")</f>
        <v/>
      </c>
      <c r="AP508" s="66"/>
      <c r="AQ508" s="75" t="str">
        <f>IFERROR(IF(B508&lt;&gt;"", IF(ISNUMBER(SEARCH("highrisk", LOWER(INDEX(Paste_Here!N$2:N$850, MATCH(B508, Paste_Here!A$2:A$850, 0))))), "High Risk", IF(ISNUMBER(SEARCH("lowrisk", LOWER(INDEX(Paste_Here!N$2:N$850, MATCH(B508, Paste_Here!A$2:A$850, 0))))), "Low Risk", IF(ISNUMBER(SEARCH("somerisk", LOWER(INDEX(Paste_Here!N$2:N$850, MATCH(B508, Paste_Here!A$2:A$850, 0))))), "Some Risk", IF(ISNUMBER(SEARCH("ot", LOWER(INDEX(Paste_Here!N$2:N$850, MATCH(B508, Paste_Here!A$2:A$850, 0))))), "OT", "")))), ""), "")</f>
        <v/>
      </c>
      <c r="AT508" s="66"/>
      <c r="AU508" s="103"/>
      <c r="AV508" s="66"/>
      <c r="AW508" s="66"/>
      <c r="AX508" s="75" t="str">
        <f t="shared" si="93"/>
        <v/>
      </c>
      <c r="AY508" s="66"/>
      <c r="AZ508" s="75"/>
      <c r="BA508" s="66"/>
      <c r="BB508" s="75"/>
      <c r="BC508" s="66"/>
      <c r="BD508" s="75"/>
      <c r="BE508" s="66"/>
      <c r="BF508" s="75" t="str">
        <f>IFERROR(IF(B508&lt;&gt;"", IF(AND(INDEX(Paste_Here!AE$2:AE$850, MATCH(B508, Paste_Here!A$2:A$850, 0))&lt;&gt;"", ISNUMBER(VALUE(INDEX(Paste_Here!AE$2:AE$850, MATCH(B508, Paste_Here!A$2:A$850, 0))))), INDEX(Paste_Here!AE$2:AE$850, MATCH(B508, Paste_Here!A$2:A$850, 0)), ""), ""), "")</f>
        <v/>
      </c>
      <c r="BG508" s="66"/>
      <c r="BH508" s="75" t="str">
        <f>IFERROR(IF(B508&lt;&gt;"", IF(ISNUMBER(SEARCH("highrisk", LOWER(INDEX(Paste_Here!AF$2:AF$850, MATCH(B508, Paste_Here!A$2:A$850, 0))))), "High Risk", IF(ISNUMBER(SEARCH("lowrisk", LOWER(INDEX(Paste_Here!AF$2:AF$850, MATCH(B508, Paste_Here!A$2:A$850, 0))))), "Low Risk", IF(ISNUMBER(SEARCH("somerisk", LOWER(INDEX(Paste_Here!AF$2:AF$850, MATCH(B508, Paste_Here!A$2:A$850, 0))))), "Some Risk", IF(ISNUMBER(SEARCH("ot", LOWER(INDEX(Paste_Here!AF$2:AF$850, MATCH(B508, Paste_Here!A$2:A$850, 0))))), "OT", "")))), ""), "")</f>
        <v/>
      </c>
      <c r="BI508" s="66"/>
      <c r="BJ508" s="75"/>
      <c r="BK508" s="66"/>
      <c r="BL508" s="75" t="str">
        <f>IFERROR(IF(B508&lt;&gt;"", IF(AND(INDEX(Paste_Here!O$2:O$850, MATCH(B508, Paste_Here!A$2:A$850, 0))&lt;&gt;"", ISNUMBER(VALUE(INDEX(Paste_Here!O$2:O$850, MATCH(B508, Paste_Here!A$2:A$850, 0))))), INDEX(Paste_Here!O$2:O$850, MATCH(B508, Paste_Here!A$2:A$850, 0)), ""), ""), "")</f>
        <v/>
      </c>
      <c r="BM508" s="66"/>
      <c r="BN508" s="75" t="str">
        <f>IFERROR(IF(B508&lt;&gt;"", IF(ISNUMBER(SEARCH("highrisk", LOWER(INDEX(Paste_Here!P$2:P$850, MATCH(B508, Paste_Here!A$2:A$850, 0))))), "High Risk", IF(ISNUMBER(SEARCH("lowrisk", LOWER(INDEX(Paste_Here!P$2:P$850, MATCH(B508, Paste_Here!A$2:A$850, 0))))), "Low Risk", IF(ISNUMBER(SEARCH("somerisk", LOWER(INDEX(Paste_Here!P$2:P$850, MATCH(B508, Paste_Here!A$2:A$850, 0))))), "Some Risk", IF(ISNUMBER(SEARCH("ot", LOWER(INDEX(Paste_Here!P$2:P$850, MATCH(B508, Paste_Here!A$2:A$850, 0))))), "OT", "")))), ""), "")</f>
        <v/>
      </c>
      <c r="BQ508" s="66"/>
      <c r="BR508" s="75"/>
      <c r="BS508" s="66"/>
      <c r="BT508" s="66"/>
      <c r="BU508" s="75" t="str">
        <f t="shared" si="94"/>
        <v/>
      </c>
      <c r="BV508" s="66"/>
      <c r="BW508" s="75"/>
      <c r="BX508" s="66"/>
      <c r="BY508" s="75"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BZ508" s="66"/>
      <c r="CA508" s="75"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CB508" s="66"/>
      <c r="CC508" s="75"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CD508" s="66"/>
      <c r="CE508" s="75"/>
      <c r="CF508" s="66"/>
      <c r="CK508" s="75"/>
      <c r="CL508" s="66"/>
      <c r="CM508" s="75"/>
      <c r="CN508" s="66"/>
      <c r="CO508" s="75"/>
      <c r="CP508" s="66"/>
      <c r="CQ508" s="66"/>
      <c r="CR508" s="75" t="str">
        <f t="shared" si="95"/>
        <v/>
      </c>
      <c r="CS508" s="66"/>
      <c r="CT508" s="75"/>
      <c r="CU508" s="66"/>
      <c r="CV508" s="75"/>
      <c r="CW508" s="66"/>
      <c r="CX508" s="75"/>
      <c r="CY508" s="66"/>
      <c r="CZ508" s="75"/>
      <c r="DA508" s="66"/>
      <c r="DB508" s="75" t="str">
        <f>IFERROR(IF(B508&lt;&gt;"", IF(AND(INDEX(Paste_Here!AK$2:AK$850, MATCH(B508, Paste_Here!A$2:A$850, 0))&lt;&gt;"", ISNUMBER(VALUE(INDEX(Paste_Here!AK$2:AK$850, MATCH(B508, Paste_Here!A$2:A$850, 0))))), INDEX(Paste_Here!AK$2:AK$850, MATCH(B508, Paste_Here!A$2:A$850, 0)), ""), ""), "")</f>
        <v/>
      </c>
      <c r="DC508" s="66"/>
      <c r="DD508" s="75" t="str">
        <f>IFERROR(IF(B508&lt;&gt;"", IF(ISNUMBER(SEARCH("highrisk", LOWER(INDEX(Paste_Here!AL$2:AL$850, MATCH(B508, Paste_Here!A$2:A$850, 0))))), "High Risk", IF(ISNUMBER(SEARCH("lowrisk", LOWER(INDEX(Paste_Here!AL$2:AL$850, MATCH(B508, Paste_Here!A$2:A$850, 0))))), "Low Risk", IF(ISNUMBER(SEARCH("somerisk", LOWER(INDEX(Paste_Here!AL$2:AL$850, MATCH(B508, Paste_Here!A$2:A$850, 0))))), "Some Risk", IF(ISNUMBER(SEARCH("ot", LOWER(INDEX(Paste_Here!AL$2:AL$850, MATCH(B508, Paste_Here!A$2:A$850, 0))))), "OT", "")))), ""), "")</f>
        <v/>
      </c>
      <c r="DE508" s="66"/>
      <c r="DF508" s="75" t="str">
        <f>IFERROR(IF(B508&lt;&gt;"", IF(AND(INDEX(Paste_Here!AM$2:AM$850, MATCH(B508, Paste_Here!A$2:A$850, 0))&lt;&gt;"", ISNUMBER(VALUE(INDEX(Paste_Here!AM$2:AM$850, MATCH(B508, Paste_Here!A$2:A$850, 0))))), INDEX(Paste_Here!AM$2:AM$850, MATCH(B508, Paste_Here!A$2:A$850, 0)), ""), ""), "")</f>
        <v/>
      </c>
      <c r="DG508" s="66"/>
      <c r="DH508" s="75" t="str">
        <f>IFERROR(IF(B508&lt;&gt;"", IF(ISNUMBER(SEARCH("highrisk", LOWER(INDEX(Paste_Here!AN$2:AN$850, MATCH(B508, Paste_Here!A$2:A$850, 0))))), "High Risk", IF(ISNUMBER(SEARCH("lowrisk", LOWER(INDEX(Paste_Here!AN$2:AN$850, MATCH(B508, Paste_Here!A$2:A$850, 0))))), "Low Risk", IF(ISNUMBER(SEARCH("somerisk", LOWER(INDEX(Paste_Here!AN$2:AN$850, MATCH(B508, Paste_Here!A$2:A$850, 0))))), "Some Risk", IF(ISNUMBER(SEARCH("ot", LOWER(INDEX(Paste_Here!AN$2:AN$850, MATCH(B508, Paste_Here!A$2:A$850, 0))))), "OT", "")))), ""), "")</f>
        <v/>
      </c>
      <c r="DI508" s="66"/>
      <c r="DJ508" s="66"/>
      <c r="DK508" s="75" t="str">
        <f t="shared" si="96"/>
        <v/>
      </c>
      <c r="DL508" s="66"/>
      <c r="DM508" s="75" t="str">
        <f>IFERROR(IF(B508&lt;&gt;"", IF(AND(INDEX(Paste_Here!Q$2:Q$850, MATCH(B508, Paste_Here!A$2:A$850, 0))&lt;&gt;"", ISNUMBER(VALUE(INDEX(Paste_Here!Q$2:Q$850, MATCH(B508, Paste_Here!A$2:A$850, 0))))), INDEX(Paste_Here!Q$2:Q$850, MATCH(B508, Paste_Here!A$2:A$850, 0)), ""), ""), "")</f>
        <v/>
      </c>
      <c r="DN508" s="66"/>
      <c r="DO508" s="75" t="str">
        <f>IFERROR(IF(B508&lt;&gt;"", IF(ISNUMBER(SEARCH("highrisk", LOWER(INDEX(Paste_Here!R$2:R$850, MATCH(B508, Paste_Here!A$2:A$850, 0))))), "High Risk", IF(ISNUMBER(SEARCH("lowrisk", LOWER(INDEX(Paste_Here!R$2:R$850, MATCH(B508, Paste_Here!A$2:A$850, 0))))), "Low Risk", IF(ISNUMBER(SEARCH("somerisk", LOWER(INDEX(Paste_Here!R$2:R$850, MATCH(B508, Paste_Here!A$2:A$850, 0))))), "Some Risk", IF(ISNUMBER(SEARCH("ot", LOWER(INDEX(Paste_Here!R$2:R$850, MATCH(B508, Paste_Here!A$2:A$850, 0))))), "OT", "")))), ""), "")</f>
        <v/>
      </c>
      <c r="DP508" s="66"/>
      <c r="DQ508" s="93" t="str">
        <f>IFERROR(IF(B508&lt;&gt;"", IF(AND(INDEX(Paste_Here!S$2:S$850, MATCH(B508, Paste_Here!A$2:A$850, 0))&lt;&gt;"", ISNUMBER(VALUE(INDEX(Paste_Here!S$2:S$850, MATCH(B508, Paste_Here!A$2:A$850, 0))))), INDEX(Paste_Here!S$2:S$850, MATCH(B508, Paste_Here!A$2:A$850, 0)), ""), ""), "")</f>
        <v/>
      </c>
      <c r="DR508" s="66"/>
      <c r="DS508" s="75"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IF(ISNUMBER(SEARCH("ot", LOWER(INDEX(Paste_Here!T$2:T$850, MATCH(B508, Paste_Here!A$2:A$850, 0))))), "OT", "")))), ""), "")</f>
        <v/>
      </c>
      <c r="DT508" s="66"/>
      <c r="DU508" s="75" t="str">
        <f>IFERROR(IF(B508&lt;&gt;"", IF(AND(INDEX(Paste_Here!U$2:U$850, MATCH(B508, Paste_Here!A$2:A$850, 0))&lt;&gt;"", ISNUMBER(VALUE(INDEX(Paste_Here!U$2:U$850, MATCH(B508, Paste_Here!A$2:A$850, 0))))), INDEX(Paste_Here!U$2:U$850, MATCH(B508, Paste_Here!A$2:A$850, 0)), ""), ""), "")</f>
        <v/>
      </c>
      <c r="DV508" s="66"/>
      <c r="DW508" s="93" t="str">
        <f>IFERROR(IF(B508&lt;&gt;"", IF(ISNUMBER(SEARCH("highrisk", LOWER(INDEX(Paste_Here!V$2:V$850, MATCH(B508, Paste_Here!A$2:A$850, 0))))), "High Risk", IF(ISNUMBER(SEARCH("lowrisk", LOWER(INDEX(Paste_Here!V$2:V$850, MATCH(B508, Paste_Here!A$2:A$850, 0))))), "Low Risk", IF(ISNUMBER(SEARCH("somerisk", LOWER(INDEX(Paste_Here!V$2:V$850, MATCH(B508, Paste_Here!A$2:A$850, 0))))), "Some Risk", IF(ISNUMBER(SEARCH("ot", LOWER(INDEX(Paste_Here!V$2:V$850, MATCH(B508, Paste_Here!A$2:A$850, 0))))), "OT", "")))), ""), "")</f>
        <v/>
      </c>
      <c r="DX508" s="66"/>
      <c r="DY508" s="75" t="str">
        <f>IFERROR(IF(B508&lt;&gt;"", IF(AND(INDEX(Paste_Here!W$2:W$850, MATCH(B508, Paste_Here!A$2:A$850, 0))&lt;&gt;"", ISNUMBER(VALUE(INDEX(Paste_Here!W$2:W$850, MATCH(B508, Paste_Here!A$2:A$850, 0))))), INDEX(Paste_Here!W$2:W$850, MATCH(B508, Paste_Here!A$2:A$850, 0)), ""), ""), "")</f>
        <v/>
      </c>
      <c r="DZ508" s="66"/>
      <c r="EA508" s="75" t="str">
        <f>IFERROR(IF(B508&lt;&gt;"", IF(ISNUMBER(SEARCH("highrisk", LOWER(INDEX(Paste_Here!X$2:X$850, MATCH(B508, Paste_Here!A$2:A$850, 0))))), "High Risk", IF(ISNUMBER(SEARCH("lowrisk", LOWER(INDEX(Paste_Here!X$2:X$850, MATCH(B508, Paste_Here!A$2:A$850, 0))))), "Low Risk", IF(ISNUMBER(SEARCH("somerisk", LOWER(INDEX(Paste_Here!X$2:X$850, MATCH(B508, Paste_Here!A$2:A$850, 0))))), "Some Risk", IF(ISNUMBER(SEARCH("ot", LOWER(INDEX(Paste_Here!X$2:X$850, MATCH(B508, Paste_Here!A$2:A$850, 0))))), "OT", "")))), ""), "")</f>
        <v/>
      </c>
      <c r="EB508" s="66"/>
      <c r="EC508" s="66"/>
      <c r="ED508" s="75" t="str">
        <f t="shared" si="101"/>
        <v/>
      </c>
      <c r="EE508" s="66"/>
      <c r="EF508" s="75" t="str">
        <f>IFERROR(IF(B508&lt;&gt;"", IF(AND(INDEX(Paste_Here!AO$2:AO$850, MATCH(B508, Paste_Here!A$2:A$850, 0))&lt;&gt;"", ISNUMBER(VALUE(INDEX(Paste_Here!AO$2:AO$850, MATCH(B508, Paste_Here!A$2:A$850, 0))))), INDEX(Paste_Here!AO$2:AO$850, MATCH(B508, Paste_Here!A$2:A$850, 0)), ""), ""), "")</f>
        <v/>
      </c>
      <c r="EG508" s="66"/>
      <c r="EH508" s="75" t="str">
        <f>IFERROR(IF(B508&lt;&gt;"", IF(ISNUMBER(SEARCH("highrisk", LOWER(INDEX(Paste_Here!AP$2:AP$850, MATCH(B508, Paste_Here!A$2:A$850, 0))))), "High Risk", IF(ISNUMBER(SEARCH("lowrisk", LOWER(INDEX(Paste_Here!AP$2:AP$850, MATCH(B508, Paste_Here!A$2:A$850, 0))))), "Low Risk", IF(ISNUMBER(SEARCH("somerisk", LOWER(INDEX(Paste_Here!AP$2:AP$850, MATCH(B508, Paste_Here!A$2:A$850, 0))))), "Some Risk", IF(ISNUMBER(SEARCH("ot", LOWER(INDEX(Paste_Here!AP$2:AP$850, MATCH(B508, Paste_Here!A$2:A$850, 0))))), "OT", "")))), ""), "")</f>
        <v/>
      </c>
      <c r="EI508" s="66"/>
      <c r="EJ508" s="93"/>
      <c r="EK508" s="66"/>
      <c r="EL508" s="75" t="str">
        <f>IFERROR(IF(B508&lt;&gt;"", IF(AND(INDEX(Paste_Here!AQ$2:AQ$850, MATCH(B508, Paste_Here!A$2:A$850, 0))&lt;&gt;"", ISNUMBER(VALUE(INDEX(Paste_Here!AQ$2:AQ$850, MATCH(B508, Paste_Here!A$2:A$850, 0))))), INDEX(Paste_Here!AQ$2:AQ$850, MATCH(B508, Paste_Here!A$2:A$850, 0)), ""), ""), "")</f>
        <v/>
      </c>
      <c r="EM508" s="66"/>
      <c r="EN508" s="75" t="str">
        <f>IFERROR(IF(B508&lt;&gt;"", IF(ISNUMBER(SEARCH("highrisk", LOWER(INDEX(Paste_Here!AR$2:AR$850, MATCH(B508, Paste_Here!A$2:A$850, 0))))), "High Risk", IF(ISNUMBER(SEARCH("lowrisk", LOWER(INDEX(Paste_Here!AR$2:AR$850, MATCH(B508, Paste_Here!A$2:A$850, 0))))), "Low Risk", IF(ISNUMBER(SEARCH("somerisk", LOWER(INDEX(Paste_Here!AR$2:AR$850, MATCH(B508, Paste_Here!A$2:A$850, 0))))), "Some Risk", IF(ISNUMBER(SEARCH("ot", LOWER(INDEX(Paste_Here!AR$2:AR$850, MATCH(B508, Paste_Here!A$2:A$850, 0))))), "OT", "")))), ""), "")</f>
        <v/>
      </c>
      <c r="EO508" s="66"/>
      <c r="EP508" s="93"/>
      <c r="EQ508" s="66"/>
      <c r="ER508" s="75"/>
      <c r="ES508" s="66"/>
      <c r="ET508" s="75"/>
      <c r="EU508" s="66"/>
      <c r="EV508" s="66"/>
      <c r="EW508" s="75" t="str">
        <f t="shared" si="102"/>
        <v/>
      </c>
      <c r="EX508" s="66"/>
      <c r="EY508" s="75" t="str">
        <f>IFERROR(IF(B508&lt;&gt;"", IF(AND(INDEX(Paste_Here!Y$2:Y$850, MATCH(B508, Paste_Here!A$2:A$850, 0))&lt;&gt;"", ISNUMBER(VALUE(INDEX(Paste_Here!Y$2:Y$850, MATCH(B508, Paste_Here!A$2:A$850, 0))))), INDEX(Paste_Here!Y$2:Y$850, MATCH(B508, Paste_Here!A$2:A$850, 0)), ""), ""), "")</f>
        <v/>
      </c>
      <c r="EZ508" s="66"/>
      <c r="FA508" s="75" t="str">
        <f>IFERROR(IF(B508&lt;&gt;"", IF(ISNUMBER(SEARCH("highrisk", LOWER(INDEX(Paste_Here!Z$2:Z$850, MATCH(B508, Paste_Here!A$2:A$850, 0))))), "High Risk", IF(ISNUMBER(SEARCH("lowrisk", LOWER(INDEX(Paste_Here!Z$2:Z$850, MATCH(B508, Paste_Here!A$2:A$850, 0))))), "Low Risk", IF(ISNUMBER(SEARCH("somerisk", LOWER(INDEX(Paste_Here!Z$2:Z$850, MATCH(B508, Paste_Here!A$2:A$850, 0))))), "Some Risk", IF(ISNUMBER(SEARCH("ot", LOWER(INDEX(Paste_Here!Z$2:Z$850, MATCH(B508, Paste_Here!A$2:A$850, 0))))), "OT", "")))), ""), "")</f>
        <v/>
      </c>
      <c r="FB508" s="66"/>
      <c r="FC508" s="93"/>
      <c r="FD508" s="66"/>
      <c r="FE508" s="75" t="str">
        <f>IFERROR(IF(B508&lt;&gt;"", IF(AND(INDEX(Paste_Here!AA$2:AA$850, MATCH(B508, Paste_Here!A$2:A$850, 0))&lt;&gt;"", ISNUMBER(VALUE(INDEX(Paste_Here!AA$2:AA$850, MATCH(B508, Paste_Here!A$2:A$850, 0))))), INDEX(Paste_Here!AA$2:AA$850, MATCH(B508, Paste_Here!A$2:A$850, 0)), ""), ""), "")</f>
        <v/>
      </c>
      <c r="FF508" s="66"/>
      <c r="FG508" s="75" t="str">
        <f>IFERROR(IF(B508&lt;&gt;"", IF(ISNUMBER(SEARCH("highrisk", LOWER(INDEX(Paste_Here!AB$2:AB$850, MATCH(B508, Paste_Here!A$2:A$850, 0))))), "High Risk", IF(ISNUMBER(SEARCH("lowrisk", LOWER(INDEX(Paste_Here!AB$2:AB$850, MATCH(B508, Paste_Here!A$2:A$850, 0))))), "Low Risk", IF(ISNUMBER(SEARCH("somerisk", LOWER(INDEX(Paste_Here!AB$2:AB$850, MATCH(B508, Paste_Here!A$2:A$850, 0))))), "Some Risk", IF(ISNUMBER(SEARCH("ot", LOWER(INDEX(Paste_Here!AB$2:AB$850, MATCH(B508, Paste_Here!A$2:A$850, 0))))), "OT", "")))), ""), "")</f>
        <v/>
      </c>
      <c r="FH508" s="66"/>
      <c r="FI508" s="93"/>
      <c r="FJ508" s="66"/>
      <c r="FK508" s="75"/>
      <c r="FL508" s="66"/>
      <c r="FM508" s="75"/>
      <c r="FN508" s="66"/>
      <c r="FO508" s="66"/>
      <c r="FP508" s="75" t="str">
        <f t="shared" si="97"/>
        <v/>
      </c>
      <c r="FQ508" s="66"/>
      <c r="FR508" s="75" t="str">
        <f>IFERROR(IF(B508&lt;&gt;"", IF(ISNUMBER(SEARCH("s", LOWER(INDEX(Paste_Here!L$2:L$850, MATCH(B508, Paste_Here!A$2:A$850, 0))))), "Yes", IF(INDEX(Paste_Here!L$2:L$850, MATCH(B508, Paste_Here!A$2:A$850, 0))&lt;&gt;"", "No", "")), ""), "")</f>
        <v/>
      </c>
      <c r="FS508" s="66"/>
      <c r="FT508" s="75" t="str">
        <f>IFERROR(IF(B508&lt;&gt;"", IF(ISNUMBER(SEARCH("yes", LOWER(INDEX(Paste_Here!F$2:F$850, MATCH(B508, Paste_Here!A$2:A$850, 0))))), "Yes", IF(ISNUMBER(SEARCH("no", LOWER(INDEX(Paste_Here!F$2:F$850, MATCH(B508, Paste_Here!A$2:A$850, 0))))), "No", "")), ""), "")</f>
        <v/>
      </c>
      <c r="FU508" s="66"/>
      <c r="FV508" s="75" t="str">
        <f>IFERROR(IF(B508&lt;&gt;"", IF(ISNUMBER(SEARCH("english language learner", LOWER(INDEX(Paste_Here!C$2:C$850, MATCH(B508, Paste_Here!A$2:A$850, 0))))), "Yes", ""), ""), "")</f>
        <v/>
      </c>
      <c r="FW508" s="66"/>
      <c r="FX508" s="75" t="str">
        <f>IFERROR(IF(B508&lt;&gt;"", IF(OR(ISNUMBER(SEARCH("b", LOWER(INDEX(Paste_Here!J$2:J$850, MATCH(B508, Paste_Here!A$2:A$850, 0))))), ISNUMBER(SEARCH("h", LOWER(INDEX(Paste_Here!J$2:J$850, MATCH(B508, Paste_Here!A$2:A$850, 0))))), ISNUMBER(SEARCH("i", LOWER(INDEX(Paste_Here!J$2:J$850, MATCH(B508, Paste_Here!A$2:A$850, 0)))))), "Yes", IF(INDEX(Paste_Here!J$2:J$850, MATCH(B508, Paste_Here!A$2:A$850, 0))&lt;&gt;"", "No", "")), ""), "")</f>
        <v/>
      </c>
      <c r="FY508" s="66"/>
      <c r="FZ508" s="75" t="str">
        <f>IFERROR(IF(B508&lt;&gt;"", IF(ISNUMBER(SEARCH("yes", LOWER(INDEX(Paste_Here!K$2:K$850, MATCH(B508, Paste_Here!A$2:A$850, 0))))), "Yes", IF(ISNUMBER(SEARCH("no", LOWER(INDEX(Paste_Here!K$2:K$850, MATCH(B508, Paste_Here!A$2:A$850, 0))))), "No", "")), ""), "")</f>
        <v/>
      </c>
      <c r="GA508" s="66"/>
      <c r="GB508" s="75" t="str">
        <f>IFERROR(IF(B508&lt;&gt;"", IF(ISNUMBER(SEARCH("transitional 2", LOWER(INDEX(Paste_Here!C$2:C$850, MATCH(B508, Paste_Here!A$2:A$850, 0))))), "T2",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GC508" s="66"/>
      <c r="GD508" s="75"/>
      <c r="GE508" s="66"/>
      <c r="GF508" s="75"/>
      <c r="GG508" s="66"/>
      <c r="GH508" s="75"/>
      <c r="GI508" s="66"/>
      <c r="GK508" s="1" t="str" cm="1">
        <f t="array" ref="GK508">IFERROR(INDEX(Paste_Here!$B$2:$B$850, MATCH(0, COUNTIF(GK$4:GK507, Paste_Here!$B$2:$B$850) + IF(Paste_Here!$B$2:$B$850="", 1, 0), 0)), "")</f>
        <v/>
      </c>
      <c r="GL508" s="1" t="str">
        <f>IF(GK508&lt;&gt;"", INDEX(Paste_Here!$A$2:$A$850, MATCH(GK508, Paste_Here!$B$2:$B$850, 0)), "")</f>
        <v/>
      </c>
      <c r="GM508" s="1" t="str">
        <f t="shared" si="103"/>
        <v/>
      </c>
      <c r="GN508" s="1" t="str" cm="1">
        <f t="array" ref="GN508">IFERROR(INDEX($GM$5:$GM$850, MATCH(SMALL(IF($GM$5:$GM$850&lt;&gt;"", COUNTIF($GM$5:$GM$850, "&lt;"&amp;$GM$5:$GM$850)+1), ROW()-ROW($GN$5)+1), COUNTIF($GM$5:$GM$850, "&lt;"&amp;$GM$5:$GM$850)+1, 0)), "")</f>
        <v/>
      </c>
    </row>
    <row r="509" spans="1:196">
      <c r="A509" s="66"/>
      <c r="B509" s="75" t="str">
        <f t="shared" si="91"/>
        <v/>
      </c>
      <c r="C509" s="66"/>
      <c r="D509" s="75" t="str">
        <f>IFERROR(IF(AND(INDEX(Paste_Here!N$2:N$850, MATCH(B509, Paste_Here!A$2:A$850, 0)) = ""), "", IF(UPPER(INDEX(Paste_Here!N$2:N$850, MATCH(B509, Paste_Here!A$2:A$850, 0))) = "YES", "Yes", IF(UPPER(INDEX(Paste_Here!N$2:N$850, MATCH(B509, Paste_Here!A$2:A$850, 0))) = "NO", "No", ""))), "")</f>
        <v/>
      </c>
      <c r="E509" s="66"/>
      <c r="F509" s="75" t="str">
        <f t="shared" si="98"/>
        <v/>
      </c>
      <c r="G509" s="66"/>
      <c r="H509" s="75" t="str">
        <f t="shared" si="99"/>
        <v/>
      </c>
      <c r="I509" s="66"/>
      <c r="J509" s="75" t="str">
        <f t="shared" si="100"/>
        <v/>
      </c>
      <c r="K509" s="66"/>
      <c r="L509" s="75"/>
      <c r="M509" s="66"/>
      <c r="N509" s="75" t="str">
        <f>IFERROR(IF(B509&lt;&gt;"", IF(AND(INDEX(Paste_Here!AW$2:AW$850, MATCH(B509, Paste_Here!A$2:A$850, 0))&lt;&gt;"", ISNUMBER(VALUE(INDEX(Paste_Here!AW$2:AW$850, MATCH(B509, Paste_Here!A$2:A$850, 0))))), INDEX(Paste_Here!AW$2:AW$850, MATCH(B509, Paste_Here!A$2:A$850, 0)), ""), ""), "")</f>
        <v/>
      </c>
      <c r="O509" s="66"/>
      <c r="P509" s="75" t="str">
        <f>IFERROR(IF(B509&lt;&gt;"", IF(AND(INDEX(Paste_Here!AX$2:AX$850, MATCH(B509, Paste_Here!A$2:A$850, 0))&lt;&gt;"", ISNUMBER(VALUE(INDEX(Paste_Here!AX$2:AX$850, MATCH(B509, Paste_Here!A$2:A$850, 0))))), INDEX(Paste_Here!AX$2:AX$850, MATCH(B509, Paste_Here!A$2:A$850, 0)), ""), ""), "")</f>
        <v/>
      </c>
      <c r="Q509" s="66"/>
      <c r="R509" s="75" t="str">
        <f>IFERROR(IF(B509&lt;&gt;"", IF(AND(INDEX(Paste_Here!AU$2:AU$850, MATCH(B509, Paste_Here!A$2:A$850, 0))&lt;&gt;"", ISNUMBER(VALUE(INDEX(Paste_Here!AU$2:AU$850, MATCH(B509, Paste_Here!A$2:A$850, 0))))), INDEX(Paste_Here!AU$2:AU$850, MATCH(B509, Paste_Here!A$2:A$850, 0)), ""), ""), "")</f>
        <v/>
      </c>
      <c r="S509" s="66"/>
      <c r="T509" s="75" t="str">
        <f>IFERROR(IF(B509&lt;&gt;"", IF(AND(INDEX(Paste_Here!AV$2:AV$850, MATCH(B509, Paste_Here!A$2:A$850, 0))&lt;&gt;"", ISNUMBER(VALUE(INDEX(Paste_Here!AV$2:AV$850, MATCH(B509, Paste_Here!A$2:A$850, 0))))), INDEX(Paste_Here!AV$2:AV$850, MATCH(B509, Paste_Here!A$2:A$850, 0)), ""), ""), "")</f>
        <v/>
      </c>
      <c r="U509" s="66"/>
      <c r="W509" s="66"/>
      <c r="Y509" s="66"/>
      <c r="Z509" s="66"/>
      <c r="AA509" s="75" t="str">
        <f t="shared" si="92"/>
        <v/>
      </c>
      <c r="AB509" s="66"/>
      <c r="AC509" s="75"/>
      <c r="AD509" s="66"/>
      <c r="AE509" s="98"/>
      <c r="AF509" s="66"/>
      <c r="AG509" s="75"/>
      <c r="AH509" s="66"/>
      <c r="AI509" s="75" t="str">
        <f>IFERROR(IF(B509&lt;&gt;"", IF(AND(INDEX(Paste_Here!AC$2:AC$850, MATCH(B509, Paste_Here!A$2:A$850, 0))&lt;&gt;"", ISNUMBER(VALUE(INDEX(Paste_Here!AC$2:AC$850, MATCH(B509, Paste_Here!A$2:A$850, 0))))), INDEX(Paste_Here!AC$2:AC$850, MATCH(B509, Paste_Here!A$2:A$850, 0)), ""), ""), "")</f>
        <v/>
      </c>
      <c r="AJ509" s="66"/>
      <c r="AK509" s="75" t="str">
        <f>IFERROR(IF(B509&lt;&gt;"", IF(ISNUMBER(SEARCH("highrisk", LOWER(INDEX(Paste_Here!AD$2:AD$850, MATCH(B509, Paste_Here!A$2:A$850, 0))))), "High Risk", IF(ISNUMBER(SEARCH("lowrisk", LOWER(INDEX(Paste_Here!AD$2:AD$850, MATCH(B509, Paste_Here!A$2:A$850, 0))))), "Low Risk", IF(ISNUMBER(SEARCH("somerisk", LOWER(INDEX(Paste_Here!AD$2:AD$850, MATCH(B509, Paste_Here!A$2:A$850, 0))))), "Some Risk", IF(ISNUMBER(SEARCH("ot", LOWER(INDEX(Paste_Here!AD$2:AD$850, MATCH(B509, Paste_Here!A$2:A$850, 0))))), "OT", "")))), ""), "")</f>
        <v/>
      </c>
      <c r="AL509" s="66"/>
      <c r="AM509" s="75"/>
      <c r="AN509" s="66"/>
      <c r="AO509" s="75" t="str">
        <f>IFERROR(IF(B509&lt;&gt;"", IF(AND(INDEX(Paste_Here!M$2:M$850, MATCH(B509, Paste_Here!A$2:A$850, 0))&lt;&gt;"", ISNUMBER(VALUE(INDEX(Paste_Here!M$2:M$850, MATCH(B509, Paste_Here!A$2:A$850, 0))))), INDEX(Paste_Here!M$2:M$850, MATCH(B509, Paste_Here!A$2:A$850, 0)), ""), ""), "")</f>
        <v/>
      </c>
      <c r="AP509" s="66"/>
      <c r="AQ509" s="75" t="str">
        <f>IFERROR(IF(B509&lt;&gt;"", IF(ISNUMBER(SEARCH("highrisk", LOWER(INDEX(Paste_Here!N$2:N$850, MATCH(B509, Paste_Here!A$2:A$850, 0))))), "High Risk", IF(ISNUMBER(SEARCH("lowrisk", LOWER(INDEX(Paste_Here!N$2:N$850, MATCH(B509, Paste_Here!A$2:A$850, 0))))), "Low Risk", IF(ISNUMBER(SEARCH("somerisk", LOWER(INDEX(Paste_Here!N$2:N$850, MATCH(B509, Paste_Here!A$2:A$850, 0))))), "Some Risk", IF(ISNUMBER(SEARCH("ot", LOWER(INDEX(Paste_Here!N$2:N$850, MATCH(B509, Paste_Here!A$2:A$850, 0))))), "OT", "")))), ""), "")</f>
        <v/>
      </c>
      <c r="AT509" s="66"/>
      <c r="AU509" s="103"/>
      <c r="AV509" s="66"/>
      <c r="AW509" s="66"/>
      <c r="AX509" s="75" t="str">
        <f t="shared" si="93"/>
        <v/>
      </c>
      <c r="AY509" s="66"/>
      <c r="AZ509" s="75"/>
      <c r="BA509" s="66"/>
      <c r="BB509" s="75"/>
      <c r="BC509" s="66"/>
      <c r="BD509" s="75"/>
      <c r="BE509" s="66"/>
      <c r="BF509" s="75" t="str">
        <f>IFERROR(IF(B509&lt;&gt;"", IF(AND(INDEX(Paste_Here!AE$2:AE$850, MATCH(B509, Paste_Here!A$2:A$850, 0))&lt;&gt;"", ISNUMBER(VALUE(INDEX(Paste_Here!AE$2:AE$850, MATCH(B509, Paste_Here!A$2:A$850, 0))))), INDEX(Paste_Here!AE$2:AE$850, MATCH(B509, Paste_Here!A$2:A$850, 0)), ""), ""), "")</f>
        <v/>
      </c>
      <c r="BG509" s="66"/>
      <c r="BH509" s="75" t="str">
        <f>IFERROR(IF(B509&lt;&gt;"", IF(ISNUMBER(SEARCH("highrisk", LOWER(INDEX(Paste_Here!AF$2:AF$850, MATCH(B509, Paste_Here!A$2:A$850, 0))))), "High Risk", IF(ISNUMBER(SEARCH("lowrisk", LOWER(INDEX(Paste_Here!AF$2:AF$850, MATCH(B509, Paste_Here!A$2:A$850, 0))))), "Low Risk", IF(ISNUMBER(SEARCH("somerisk", LOWER(INDEX(Paste_Here!AF$2:AF$850, MATCH(B509, Paste_Here!A$2:A$850, 0))))), "Some Risk", IF(ISNUMBER(SEARCH("ot", LOWER(INDEX(Paste_Here!AF$2:AF$850, MATCH(B509, Paste_Here!A$2:A$850, 0))))), "OT", "")))), ""), "")</f>
        <v/>
      </c>
      <c r="BI509" s="66"/>
      <c r="BJ509" s="75"/>
      <c r="BK509" s="66"/>
      <c r="BL509" s="75" t="str">
        <f>IFERROR(IF(B509&lt;&gt;"", IF(AND(INDEX(Paste_Here!O$2:O$850, MATCH(B509, Paste_Here!A$2:A$850, 0))&lt;&gt;"", ISNUMBER(VALUE(INDEX(Paste_Here!O$2:O$850, MATCH(B509, Paste_Here!A$2:A$850, 0))))), INDEX(Paste_Here!O$2:O$850, MATCH(B509, Paste_Here!A$2:A$850, 0)), ""), ""), "")</f>
        <v/>
      </c>
      <c r="BM509" s="66"/>
      <c r="BN509" s="75" t="str">
        <f>IFERROR(IF(B509&lt;&gt;"", IF(ISNUMBER(SEARCH("highrisk", LOWER(INDEX(Paste_Here!P$2:P$850, MATCH(B509, Paste_Here!A$2:A$850, 0))))), "High Risk", IF(ISNUMBER(SEARCH("lowrisk", LOWER(INDEX(Paste_Here!P$2:P$850, MATCH(B509, Paste_Here!A$2:A$850, 0))))), "Low Risk", IF(ISNUMBER(SEARCH("somerisk", LOWER(INDEX(Paste_Here!P$2:P$850, MATCH(B509, Paste_Here!A$2:A$850, 0))))), "Some Risk", IF(ISNUMBER(SEARCH("ot", LOWER(INDEX(Paste_Here!P$2:P$850, MATCH(B509, Paste_Here!A$2:A$850, 0))))), "OT", "")))), ""), "")</f>
        <v/>
      </c>
      <c r="BQ509" s="66"/>
      <c r="BR509" s="75"/>
      <c r="BS509" s="66"/>
      <c r="BT509" s="66"/>
      <c r="BU509" s="75" t="str">
        <f t="shared" si="94"/>
        <v/>
      </c>
      <c r="BV509" s="66"/>
      <c r="BW509" s="75"/>
      <c r="BX509" s="66"/>
      <c r="BY509" s="75"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BZ509" s="66"/>
      <c r="CA509" s="75"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CB509" s="66"/>
      <c r="CC509" s="75"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CD509" s="66"/>
      <c r="CE509" s="75"/>
      <c r="CF509" s="66"/>
      <c r="CK509" s="75"/>
      <c r="CL509" s="66"/>
      <c r="CM509" s="75"/>
      <c r="CN509" s="66"/>
      <c r="CO509" s="75"/>
      <c r="CP509" s="66"/>
      <c r="CQ509" s="66"/>
      <c r="CR509" s="75" t="str">
        <f t="shared" si="95"/>
        <v/>
      </c>
      <c r="CS509" s="66"/>
      <c r="CT509" s="75"/>
      <c r="CU509" s="66"/>
      <c r="CV509" s="75"/>
      <c r="CW509" s="66"/>
      <c r="CX509" s="75"/>
      <c r="CY509" s="66"/>
      <c r="CZ509" s="75"/>
      <c r="DA509" s="66"/>
      <c r="DB509" s="75" t="str">
        <f>IFERROR(IF(B509&lt;&gt;"", IF(AND(INDEX(Paste_Here!AK$2:AK$850, MATCH(B509, Paste_Here!A$2:A$850, 0))&lt;&gt;"", ISNUMBER(VALUE(INDEX(Paste_Here!AK$2:AK$850, MATCH(B509, Paste_Here!A$2:A$850, 0))))), INDEX(Paste_Here!AK$2:AK$850, MATCH(B509, Paste_Here!A$2:A$850, 0)), ""), ""), "")</f>
        <v/>
      </c>
      <c r="DC509" s="66"/>
      <c r="DD509" s="75" t="str">
        <f>IFERROR(IF(B509&lt;&gt;"", IF(ISNUMBER(SEARCH("highrisk", LOWER(INDEX(Paste_Here!AL$2:AL$850, MATCH(B509, Paste_Here!A$2:A$850, 0))))), "High Risk", IF(ISNUMBER(SEARCH("lowrisk", LOWER(INDEX(Paste_Here!AL$2:AL$850, MATCH(B509, Paste_Here!A$2:A$850, 0))))), "Low Risk", IF(ISNUMBER(SEARCH("somerisk", LOWER(INDEX(Paste_Here!AL$2:AL$850, MATCH(B509, Paste_Here!A$2:A$850, 0))))), "Some Risk", IF(ISNUMBER(SEARCH("ot", LOWER(INDEX(Paste_Here!AL$2:AL$850, MATCH(B509, Paste_Here!A$2:A$850, 0))))), "OT", "")))), ""), "")</f>
        <v/>
      </c>
      <c r="DE509" s="66"/>
      <c r="DF509" s="75" t="str">
        <f>IFERROR(IF(B509&lt;&gt;"", IF(AND(INDEX(Paste_Here!AM$2:AM$850, MATCH(B509, Paste_Here!A$2:A$850, 0))&lt;&gt;"", ISNUMBER(VALUE(INDEX(Paste_Here!AM$2:AM$850, MATCH(B509, Paste_Here!A$2:A$850, 0))))), INDEX(Paste_Here!AM$2:AM$850, MATCH(B509, Paste_Here!A$2:A$850, 0)), ""), ""), "")</f>
        <v/>
      </c>
      <c r="DG509" s="66"/>
      <c r="DH509" s="75" t="str">
        <f>IFERROR(IF(B509&lt;&gt;"", IF(ISNUMBER(SEARCH("highrisk", LOWER(INDEX(Paste_Here!AN$2:AN$850, MATCH(B509, Paste_Here!A$2:A$850, 0))))), "High Risk", IF(ISNUMBER(SEARCH("lowrisk", LOWER(INDEX(Paste_Here!AN$2:AN$850, MATCH(B509, Paste_Here!A$2:A$850, 0))))), "Low Risk", IF(ISNUMBER(SEARCH("somerisk", LOWER(INDEX(Paste_Here!AN$2:AN$850, MATCH(B509, Paste_Here!A$2:A$850, 0))))), "Some Risk", IF(ISNUMBER(SEARCH("ot", LOWER(INDEX(Paste_Here!AN$2:AN$850, MATCH(B509, Paste_Here!A$2:A$850, 0))))), "OT", "")))), ""), "")</f>
        <v/>
      </c>
      <c r="DI509" s="66"/>
      <c r="DJ509" s="66"/>
      <c r="DK509" s="75" t="str">
        <f t="shared" si="96"/>
        <v/>
      </c>
      <c r="DL509" s="66"/>
      <c r="DM509" s="75" t="str">
        <f>IFERROR(IF(B509&lt;&gt;"", IF(AND(INDEX(Paste_Here!Q$2:Q$850, MATCH(B509, Paste_Here!A$2:A$850, 0))&lt;&gt;"", ISNUMBER(VALUE(INDEX(Paste_Here!Q$2:Q$850, MATCH(B509, Paste_Here!A$2:A$850, 0))))), INDEX(Paste_Here!Q$2:Q$850, MATCH(B509, Paste_Here!A$2:A$850, 0)), ""), ""), "")</f>
        <v/>
      </c>
      <c r="DN509" s="66"/>
      <c r="DO509" s="75" t="str">
        <f>IFERROR(IF(B509&lt;&gt;"", IF(ISNUMBER(SEARCH("highrisk", LOWER(INDEX(Paste_Here!R$2:R$850, MATCH(B509, Paste_Here!A$2:A$850, 0))))), "High Risk", IF(ISNUMBER(SEARCH("lowrisk", LOWER(INDEX(Paste_Here!R$2:R$850, MATCH(B509, Paste_Here!A$2:A$850, 0))))), "Low Risk", IF(ISNUMBER(SEARCH("somerisk", LOWER(INDEX(Paste_Here!R$2:R$850, MATCH(B509, Paste_Here!A$2:A$850, 0))))), "Some Risk", IF(ISNUMBER(SEARCH("ot", LOWER(INDEX(Paste_Here!R$2:R$850, MATCH(B509, Paste_Here!A$2:A$850, 0))))), "OT", "")))), ""), "")</f>
        <v/>
      </c>
      <c r="DP509" s="66"/>
      <c r="DQ509" s="93" t="str">
        <f>IFERROR(IF(B509&lt;&gt;"", IF(AND(INDEX(Paste_Here!S$2:S$850, MATCH(B509, Paste_Here!A$2:A$850, 0))&lt;&gt;"", ISNUMBER(VALUE(INDEX(Paste_Here!S$2:S$850, MATCH(B509, Paste_Here!A$2:A$850, 0))))), INDEX(Paste_Here!S$2:S$850, MATCH(B509, Paste_Here!A$2:A$850, 0)), ""), ""), "")</f>
        <v/>
      </c>
      <c r="DR509" s="66"/>
      <c r="DS509" s="75"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IF(ISNUMBER(SEARCH("ot", LOWER(INDEX(Paste_Here!T$2:T$850, MATCH(B509, Paste_Here!A$2:A$850, 0))))), "OT", "")))), ""), "")</f>
        <v/>
      </c>
      <c r="DT509" s="66"/>
      <c r="DU509" s="75" t="str">
        <f>IFERROR(IF(B509&lt;&gt;"", IF(AND(INDEX(Paste_Here!U$2:U$850, MATCH(B509, Paste_Here!A$2:A$850, 0))&lt;&gt;"", ISNUMBER(VALUE(INDEX(Paste_Here!U$2:U$850, MATCH(B509, Paste_Here!A$2:A$850, 0))))), INDEX(Paste_Here!U$2:U$850, MATCH(B509, Paste_Here!A$2:A$850, 0)), ""), ""), "")</f>
        <v/>
      </c>
      <c r="DV509" s="66"/>
      <c r="DW509" s="93" t="str">
        <f>IFERROR(IF(B509&lt;&gt;"", IF(ISNUMBER(SEARCH("highrisk", LOWER(INDEX(Paste_Here!V$2:V$850, MATCH(B509, Paste_Here!A$2:A$850, 0))))), "High Risk", IF(ISNUMBER(SEARCH("lowrisk", LOWER(INDEX(Paste_Here!V$2:V$850, MATCH(B509, Paste_Here!A$2:A$850, 0))))), "Low Risk", IF(ISNUMBER(SEARCH("somerisk", LOWER(INDEX(Paste_Here!V$2:V$850, MATCH(B509, Paste_Here!A$2:A$850, 0))))), "Some Risk", IF(ISNUMBER(SEARCH("ot", LOWER(INDEX(Paste_Here!V$2:V$850, MATCH(B509, Paste_Here!A$2:A$850, 0))))), "OT", "")))), ""), "")</f>
        <v/>
      </c>
      <c r="DX509" s="66"/>
      <c r="DY509" s="75" t="str">
        <f>IFERROR(IF(B509&lt;&gt;"", IF(AND(INDEX(Paste_Here!W$2:W$850, MATCH(B509, Paste_Here!A$2:A$850, 0))&lt;&gt;"", ISNUMBER(VALUE(INDEX(Paste_Here!W$2:W$850, MATCH(B509, Paste_Here!A$2:A$850, 0))))), INDEX(Paste_Here!W$2:W$850, MATCH(B509, Paste_Here!A$2:A$850, 0)), ""), ""), "")</f>
        <v/>
      </c>
      <c r="DZ509" s="66"/>
      <c r="EA509" s="75" t="str">
        <f>IFERROR(IF(B509&lt;&gt;"", IF(ISNUMBER(SEARCH("highrisk", LOWER(INDEX(Paste_Here!X$2:X$850, MATCH(B509, Paste_Here!A$2:A$850, 0))))), "High Risk", IF(ISNUMBER(SEARCH("lowrisk", LOWER(INDEX(Paste_Here!X$2:X$850, MATCH(B509, Paste_Here!A$2:A$850, 0))))), "Low Risk", IF(ISNUMBER(SEARCH("somerisk", LOWER(INDEX(Paste_Here!X$2:X$850, MATCH(B509, Paste_Here!A$2:A$850, 0))))), "Some Risk", IF(ISNUMBER(SEARCH("ot", LOWER(INDEX(Paste_Here!X$2:X$850, MATCH(B509, Paste_Here!A$2:A$850, 0))))), "OT", "")))), ""), "")</f>
        <v/>
      </c>
      <c r="EB509" s="66"/>
      <c r="EC509" s="66"/>
      <c r="ED509" s="75" t="str">
        <f t="shared" si="101"/>
        <v/>
      </c>
      <c r="EE509" s="66"/>
      <c r="EF509" s="75" t="str">
        <f>IFERROR(IF(B509&lt;&gt;"", IF(AND(INDEX(Paste_Here!AO$2:AO$850, MATCH(B509, Paste_Here!A$2:A$850, 0))&lt;&gt;"", ISNUMBER(VALUE(INDEX(Paste_Here!AO$2:AO$850, MATCH(B509, Paste_Here!A$2:A$850, 0))))), INDEX(Paste_Here!AO$2:AO$850, MATCH(B509, Paste_Here!A$2:A$850, 0)), ""), ""), "")</f>
        <v/>
      </c>
      <c r="EG509" s="66"/>
      <c r="EH509" s="75" t="str">
        <f>IFERROR(IF(B509&lt;&gt;"", IF(ISNUMBER(SEARCH("highrisk", LOWER(INDEX(Paste_Here!AP$2:AP$850, MATCH(B509, Paste_Here!A$2:A$850, 0))))), "High Risk", IF(ISNUMBER(SEARCH("lowrisk", LOWER(INDEX(Paste_Here!AP$2:AP$850, MATCH(B509, Paste_Here!A$2:A$850, 0))))), "Low Risk", IF(ISNUMBER(SEARCH("somerisk", LOWER(INDEX(Paste_Here!AP$2:AP$850, MATCH(B509, Paste_Here!A$2:A$850, 0))))), "Some Risk", IF(ISNUMBER(SEARCH("ot", LOWER(INDEX(Paste_Here!AP$2:AP$850, MATCH(B509, Paste_Here!A$2:A$850, 0))))), "OT", "")))), ""), "")</f>
        <v/>
      </c>
      <c r="EI509" s="66"/>
      <c r="EJ509" s="93"/>
      <c r="EK509" s="66"/>
      <c r="EL509" s="75" t="str">
        <f>IFERROR(IF(B509&lt;&gt;"", IF(AND(INDEX(Paste_Here!AQ$2:AQ$850, MATCH(B509, Paste_Here!A$2:A$850, 0))&lt;&gt;"", ISNUMBER(VALUE(INDEX(Paste_Here!AQ$2:AQ$850, MATCH(B509, Paste_Here!A$2:A$850, 0))))), INDEX(Paste_Here!AQ$2:AQ$850, MATCH(B509, Paste_Here!A$2:A$850, 0)), ""), ""), "")</f>
        <v/>
      </c>
      <c r="EM509" s="66"/>
      <c r="EN509" s="75" t="str">
        <f>IFERROR(IF(B509&lt;&gt;"", IF(ISNUMBER(SEARCH("highrisk", LOWER(INDEX(Paste_Here!AR$2:AR$850, MATCH(B509, Paste_Here!A$2:A$850, 0))))), "High Risk", IF(ISNUMBER(SEARCH("lowrisk", LOWER(INDEX(Paste_Here!AR$2:AR$850, MATCH(B509, Paste_Here!A$2:A$850, 0))))), "Low Risk", IF(ISNUMBER(SEARCH("somerisk", LOWER(INDEX(Paste_Here!AR$2:AR$850, MATCH(B509, Paste_Here!A$2:A$850, 0))))), "Some Risk", IF(ISNUMBER(SEARCH("ot", LOWER(INDEX(Paste_Here!AR$2:AR$850, MATCH(B509, Paste_Here!A$2:A$850, 0))))), "OT", "")))), ""), "")</f>
        <v/>
      </c>
      <c r="EO509" s="66"/>
      <c r="EP509" s="93"/>
      <c r="EQ509" s="66"/>
      <c r="ER509" s="75"/>
      <c r="ES509" s="66"/>
      <c r="ET509" s="75"/>
      <c r="EU509" s="66"/>
      <c r="EV509" s="66"/>
      <c r="EW509" s="75" t="str">
        <f t="shared" si="102"/>
        <v/>
      </c>
      <c r="EX509" s="66"/>
      <c r="EY509" s="75" t="str">
        <f>IFERROR(IF(B509&lt;&gt;"", IF(AND(INDEX(Paste_Here!Y$2:Y$850, MATCH(B509, Paste_Here!A$2:A$850, 0))&lt;&gt;"", ISNUMBER(VALUE(INDEX(Paste_Here!Y$2:Y$850, MATCH(B509, Paste_Here!A$2:A$850, 0))))), INDEX(Paste_Here!Y$2:Y$850, MATCH(B509, Paste_Here!A$2:A$850, 0)), ""), ""), "")</f>
        <v/>
      </c>
      <c r="EZ509" s="66"/>
      <c r="FA509" s="75" t="str">
        <f>IFERROR(IF(B509&lt;&gt;"", IF(ISNUMBER(SEARCH("highrisk", LOWER(INDEX(Paste_Here!Z$2:Z$850, MATCH(B509, Paste_Here!A$2:A$850, 0))))), "High Risk", IF(ISNUMBER(SEARCH("lowrisk", LOWER(INDEX(Paste_Here!Z$2:Z$850, MATCH(B509, Paste_Here!A$2:A$850, 0))))), "Low Risk", IF(ISNUMBER(SEARCH("somerisk", LOWER(INDEX(Paste_Here!Z$2:Z$850, MATCH(B509, Paste_Here!A$2:A$850, 0))))), "Some Risk", IF(ISNUMBER(SEARCH("ot", LOWER(INDEX(Paste_Here!Z$2:Z$850, MATCH(B509, Paste_Here!A$2:A$850, 0))))), "OT", "")))), ""), "")</f>
        <v/>
      </c>
      <c r="FB509" s="66"/>
      <c r="FC509" s="93"/>
      <c r="FD509" s="66"/>
      <c r="FE509" s="75" t="str">
        <f>IFERROR(IF(B509&lt;&gt;"", IF(AND(INDEX(Paste_Here!AA$2:AA$850, MATCH(B509, Paste_Here!A$2:A$850, 0))&lt;&gt;"", ISNUMBER(VALUE(INDEX(Paste_Here!AA$2:AA$850, MATCH(B509, Paste_Here!A$2:A$850, 0))))), INDEX(Paste_Here!AA$2:AA$850, MATCH(B509, Paste_Here!A$2:A$850, 0)), ""), ""), "")</f>
        <v/>
      </c>
      <c r="FF509" s="66"/>
      <c r="FG509" s="75" t="str">
        <f>IFERROR(IF(B509&lt;&gt;"", IF(ISNUMBER(SEARCH("highrisk", LOWER(INDEX(Paste_Here!AB$2:AB$850, MATCH(B509, Paste_Here!A$2:A$850, 0))))), "High Risk", IF(ISNUMBER(SEARCH("lowrisk", LOWER(INDEX(Paste_Here!AB$2:AB$850, MATCH(B509, Paste_Here!A$2:A$850, 0))))), "Low Risk", IF(ISNUMBER(SEARCH("somerisk", LOWER(INDEX(Paste_Here!AB$2:AB$850, MATCH(B509, Paste_Here!A$2:A$850, 0))))), "Some Risk", IF(ISNUMBER(SEARCH("ot", LOWER(INDEX(Paste_Here!AB$2:AB$850, MATCH(B509, Paste_Here!A$2:A$850, 0))))), "OT", "")))), ""), "")</f>
        <v/>
      </c>
      <c r="FH509" s="66"/>
      <c r="FI509" s="93"/>
      <c r="FJ509" s="66"/>
      <c r="FK509" s="75"/>
      <c r="FL509" s="66"/>
      <c r="FM509" s="75"/>
      <c r="FN509" s="66"/>
      <c r="FO509" s="66"/>
      <c r="FP509" s="75" t="str">
        <f t="shared" si="97"/>
        <v/>
      </c>
      <c r="FQ509" s="66"/>
      <c r="FR509" s="75" t="str">
        <f>IFERROR(IF(B509&lt;&gt;"", IF(ISNUMBER(SEARCH("s", LOWER(INDEX(Paste_Here!L$2:L$850, MATCH(B509, Paste_Here!A$2:A$850, 0))))), "Yes", IF(INDEX(Paste_Here!L$2:L$850, MATCH(B509, Paste_Here!A$2:A$850, 0))&lt;&gt;"", "No", "")), ""), "")</f>
        <v/>
      </c>
      <c r="FS509" s="66"/>
      <c r="FT509" s="75" t="str">
        <f>IFERROR(IF(B509&lt;&gt;"", IF(ISNUMBER(SEARCH("yes", LOWER(INDEX(Paste_Here!F$2:F$850, MATCH(B509, Paste_Here!A$2:A$850, 0))))), "Yes", IF(ISNUMBER(SEARCH("no", LOWER(INDEX(Paste_Here!F$2:F$850, MATCH(B509, Paste_Here!A$2:A$850, 0))))), "No", "")), ""), "")</f>
        <v/>
      </c>
      <c r="FU509" s="66"/>
      <c r="FV509" s="75" t="str">
        <f>IFERROR(IF(B509&lt;&gt;"", IF(ISNUMBER(SEARCH("english language learner", LOWER(INDEX(Paste_Here!C$2:C$850, MATCH(B509, Paste_Here!A$2:A$850, 0))))), "Yes", ""), ""), "")</f>
        <v/>
      </c>
      <c r="FW509" s="66"/>
      <c r="FX509" s="75" t="str">
        <f>IFERROR(IF(B509&lt;&gt;"", IF(OR(ISNUMBER(SEARCH("b", LOWER(INDEX(Paste_Here!J$2:J$850, MATCH(B509, Paste_Here!A$2:A$850, 0))))), ISNUMBER(SEARCH("h", LOWER(INDEX(Paste_Here!J$2:J$850, MATCH(B509, Paste_Here!A$2:A$850, 0))))), ISNUMBER(SEARCH("i", LOWER(INDEX(Paste_Here!J$2:J$850, MATCH(B509, Paste_Here!A$2:A$850, 0)))))), "Yes", IF(INDEX(Paste_Here!J$2:J$850, MATCH(B509, Paste_Here!A$2:A$850, 0))&lt;&gt;"", "No", "")), ""), "")</f>
        <v/>
      </c>
      <c r="FY509" s="66"/>
      <c r="FZ509" s="75" t="str">
        <f>IFERROR(IF(B509&lt;&gt;"", IF(ISNUMBER(SEARCH("yes", LOWER(INDEX(Paste_Here!K$2:K$850, MATCH(B509, Paste_Here!A$2:A$850, 0))))), "Yes", IF(ISNUMBER(SEARCH("no", LOWER(INDEX(Paste_Here!K$2:K$850, MATCH(B509, Paste_Here!A$2:A$850, 0))))), "No", "")), ""), "")</f>
        <v/>
      </c>
      <c r="GA509" s="66"/>
      <c r="GB509" s="75" t="str">
        <f>IFERROR(IF(B509&lt;&gt;"", IF(ISNUMBER(SEARCH("transitional 2", LOWER(INDEX(Paste_Here!C$2:C$850, MATCH(B509, Paste_Here!A$2:A$850, 0))))), "T2",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GC509" s="66"/>
      <c r="GD509" s="75"/>
      <c r="GE509" s="66"/>
      <c r="GF509" s="75"/>
      <c r="GG509" s="66"/>
      <c r="GH509" s="75"/>
      <c r="GI509" s="66"/>
      <c r="GK509" s="1" t="str" cm="1">
        <f t="array" ref="GK509">IFERROR(INDEX(Paste_Here!$B$2:$B$850, MATCH(0, COUNTIF(GK$4:GK508, Paste_Here!$B$2:$B$850) + IF(Paste_Here!$B$2:$B$850="", 1, 0), 0)), "")</f>
        <v/>
      </c>
      <c r="GL509" s="1" t="str">
        <f>IF(GK509&lt;&gt;"", INDEX(Paste_Here!$A$2:$A$850, MATCH(GK509, Paste_Here!$B$2:$B$850, 0)), "")</f>
        <v/>
      </c>
      <c r="GM509" s="1" t="str">
        <f t="shared" si="103"/>
        <v/>
      </c>
      <c r="GN509" s="1" t="str" cm="1">
        <f t="array" ref="GN509">IFERROR(INDEX($GM$5:$GM$850, MATCH(SMALL(IF($GM$5:$GM$850&lt;&gt;"", COUNTIF($GM$5:$GM$850, "&lt;"&amp;$GM$5:$GM$850)+1), ROW()-ROW($GN$5)+1), COUNTIF($GM$5:$GM$850, "&lt;"&amp;$GM$5:$GM$850)+1, 0)), "")</f>
        <v/>
      </c>
    </row>
    <row r="510" spans="1:196">
      <c r="A510" s="66"/>
      <c r="B510" s="75" t="str">
        <f t="shared" si="91"/>
        <v/>
      </c>
      <c r="C510" s="66"/>
      <c r="D510" s="75" t="str">
        <f>IFERROR(IF(AND(INDEX(Paste_Here!N$2:N$850, MATCH(B510, Paste_Here!A$2:A$850, 0)) = ""), "", IF(UPPER(INDEX(Paste_Here!N$2:N$850, MATCH(B510, Paste_Here!A$2:A$850, 0))) = "YES", "Yes", IF(UPPER(INDEX(Paste_Here!N$2:N$850, MATCH(B510, Paste_Here!A$2:A$850, 0))) = "NO", "No", ""))), "")</f>
        <v/>
      </c>
      <c r="E510" s="66"/>
      <c r="F510" s="75" t="str">
        <f t="shared" si="98"/>
        <v/>
      </c>
      <c r="G510" s="66"/>
      <c r="H510" s="75" t="str">
        <f t="shared" si="99"/>
        <v/>
      </c>
      <c r="I510" s="66"/>
      <c r="J510" s="75" t="str">
        <f t="shared" si="100"/>
        <v/>
      </c>
      <c r="K510" s="66"/>
      <c r="L510" s="75"/>
      <c r="M510" s="66"/>
      <c r="N510" s="75" t="str">
        <f>IFERROR(IF(B510&lt;&gt;"", IF(AND(INDEX(Paste_Here!AW$2:AW$850, MATCH(B510, Paste_Here!A$2:A$850, 0))&lt;&gt;"", ISNUMBER(VALUE(INDEX(Paste_Here!AW$2:AW$850, MATCH(B510, Paste_Here!A$2:A$850, 0))))), INDEX(Paste_Here!AW$2:AW$850, MATCH(B510, Paste_Here!A$2:A$850, 0)), ""), ""), "")</f>
        <v/>
      </c>
      <c r="O510" s="66"/>
      <c r="P510" s="75" t="str">
        <f>IFERROR(IF(B510&lt;&gt;"", IF(AND(INDEX(Paste_Here!AX$2:AX$850, MATCH(B510, Paste_Here!A$2:A$850, 0))&lt;&gt;"", ISNUMBER(VALUE(INDEX(Paste_Here!AX$2:AX$850, MATCH(B510, Paste_Here!A$2:A$850, 0))))), INDEX(Paste_Here!AX$2:AX$850, MATCH(B510, Paste_Here!A$2:A$850, 0)), ""), ""), "")</f>
        <v/>
      </c>
      <c r="Q510" s="66"/>
      <c r="R510" s="75" t="str">
        <f>IFERROR(IF(B510&lt;&gt;"", IF(AND(INDEX(Paste_Here!AU$2:AU$850, MATCH(B510, Paste_Here!A$2:A$850, 0))&lt;&gt;"", ISNUMBER(VALUE(INDEX(Paste_Here!AU$2:AU$850, MATCH(B510, Paste_Here!A$2:A$850, 0))))), INDEX(Paste_Here!AU$2:AU$850, MATCH(B510, Paste_Here!A$2:A$850, 0)), ""), ""), "")</f>
        <v/>
      </c>
      <c r="S510" s="66"/>
      <c r="T510" s="75" t="str">
        <f>IFERROR(IF(B510&lt;&gt;"", IF(AND(INDEX(Paste_Here!AV$2:AV$850, MATCH(B510, Paste_Here!A$2:A$850, 0))&lt;&gt;"", ISNUMBER(VALUE(INDEX(Paste_Here!AV$2:AV$850, MATCH(B510, Paste_Here!A$2:A$850, 0))))), INDEX(Paste_Here!AV$2:AV$850, MATCH(B510, Paste_Here!A$2:A$850, 0)), ""), ""), "")</f>
        <v/>
      </c>
      <c r="U510" s="66"/>
      <c r="W510" s="66"/>
      <c r="Y510" s="66"/>
      <c r="Z510" s="66"/>
      <c r="AA510" s="75" t="str">
        <f t="shared" si="92"/>
        <v/>
      </c>
      <c r="AB510" s="66"/>
      <c r="AC510" s="75"/>
      <c r="AD510" s="66"/>
      <c r="AE510" s="98"/>
      <c r="AF510" s="66"/>
      <c r="AG510" s="75"/>
      <c r="AH510" s="66"/>
      <c r="AI510" s="75" t="str">
        <f>IFERROR(IF(B510&lt;&gt;"", IF(AND(INDEX(Paste_Here!AC$2:AC$850, MATCH(B510, Paste_Here!A$2:A$850, 0))&lt;&gt;"", ISNUMBER(VALUE(INDEX(Paste_Here!AC$2:AC$850, MATCH(B510, Paste_Here!A$2:A$850, 0))))), INDEX(Paste_Here!AC$2:AC$850, MATCH(B510, Paste_Here!A$2:A$850, 0)), ""), ""), "")</f>
        <v/>
      </c>
      <c r="AJ510" s="66"/>
      <c r="AK510" s="75" t="str">
        <f>IFERROR(IF(B510&lt;&gt;"", IF(ISNUMBER(SEARCH("highrisk", LOWER(INDEX(Paste_Here!AD$2:AD$850, MATCH(B510, Paste_Here!A$2:A$850, 0))))), "High Risk", IF(ISNUMBER(SEARCH("lowrisk", LOWER(INDEX(Paste_Here!AD$2:AD$850, MATCH(B510, Paste_Here!A$2:A$850, 0))))), "Low Risk", IF(ISNUMBER(SEARCH("somerisk", LOWER(INDEX(Paste_Here!AD$2:AD$850, MATCH(B510, Paste_Here!A$2:A$850, 0))))), "Some Risk", IF(ISNUMBER(SEARCH("ot", LOWER(INDEX(Paste_Here!AD$2:AD$850, MATCH(B510, Paste_Here!A$2:A$850, 0))))), "OT", "")))), ""), "")</f>
        <v/>
      </c>
      <c r="AL510" s="66"/>
      <c r="AM510" s="75"/>
      <c r="AN510" s="66"/>
      <c r="AO510" s="75" t="str">
        <f>IFERROR(IF(B510&lt;&gt;"", IF(AND(INDEX(Paste_Here!M$2:M$850, MATCH(B510, Paste_Here!A$2:A$850, 0))&lt;&gt;"", ISNUMBER(VALUE(INDEX(Paste_Here!M$2:M$850, MATCH(B510, Paste_Here!A$2:A$850, 0))))), INDEX(Paste_Here!M$2:M$850, MATCH(B510, Paste_Here!A$2:A$850, 0)), ""), ""), "")</f>
        <v/>
      </c>
      <c r="AP510" s="66"/>
      <c r="AQ510" s="75" t="str">
        <f>IFERROR(IF(B510&lt;&gt;"", IF(ISNUMBER(SEARCH("highrisk", LOWER(INDEX(Paste_Here!N$2:N$850, MATCH(B510, Paste_Here!A$2:A$850, 0))))), "High Risk", IF(ISNUMBER(SEARCH("lowrisk", LOWER(INDEX(Paste_Here!N$2:N$850, MATCH(B510, Paste_Here!A$2:A$850, 0))))), "Low Risk", IF(ISNUMBER(SEARCH("somerisk", LOWER(INDEX(Paste_Here!N$2:N$850, MATCH(B510, Paste_Here!A$2:A$850, 0))))), "Some Risk", IF(ISNUMBER(SEARCH("ot", LOWER(INDEX(Paste_Here!N$2:N$850, MATCH(B510, Paste_Here!A$2:A$850, 0))))), "OT", "")))), ""), "")</f>
        <v/>
      </c>
      <c r="AT510" s="66"/>
      <c r="AU510" s="103"/>
      <c r="AV510" s="66"/>
      <c r="AW510" s="66"/>
      <c r="AX510" s="75" t="str">
        <f t="shared" si="93"/>
        <v/>
      </c>
      <c r="AY510" s="66"/>
      <c r="AZ510" s="75"/>
      <c r="BA510" s="66"/>
      <c r="BB510" s="75"/>
      <c r="BC510" s="66"/>
      <c r="BD510" s="75"/>
      <c r="BE510" s="66"/>
      <c r="BF510" s="75" t="str">
        <f>IFERROR(IF(B510&lt;&gt;"", IF(AND(INDEX(Paste_Here!AE$2:AE$850, MATCH(B510, Paste_Here!A$2:A$850, 0))&lt;&gt;"", ISNUMBER(VALUE(INDEX(Paste_Here!AE$2:AE$850, MATCH(B510, Paste_Here!A$2:A$850, 0))))), INDEX(Paste_Here!AE$2:AE$850, MATCH(B510, Paste_Here!A$2:A$850, 0)), ""), ""), "")</f>
        <v/>
      </c>
      <c r="BG510" s="66"/>
      <c r="BH510" s="75" t="str">
        <f>IFERROR(IF(B510&lt;&gt;"", IF(ISNUMBER(SEARCH("highrisk", LOWER(INDEX(Paste_Here!AF$2:AF$850, MATCH(B510, Paste_Here!A$2:A$850, 0))))), "High Risk", IF(ISNUMBER(SEARCH("lowrisk", LOWER(INDEX(Paste_Here!AF$2:AF$850, MATCH(B510, Paste_Here!A$2:A$850, 0))))), "Low Risk", IF(ISNUMBER(SEARCH("somerisk", LOWER(INDEX(Paste_Here!AF$2:AF$850, MATCH(B510, Paste_Here!A$2:A$850, 0))))), "Some Risk", IF(ISNUMBER(SEARCH("ot", LOWER(INDEX(Paste_Here!AF$2:AF$850, MATCH(B510, Paste_Here!A$2:A$850, 0))))), "OT", "")))), ""), "")</f>
        <v/>
      </c>
      <c r="BI510" s="66"/>
      <c r="BJ510" s="75"/>
      <c r="BK510" s="66"/>
      <c r="BL510" s="75" t="str">
        <f>IFERROR(IF(B510&lt;&gt;"", IF(AND(INDEX(Paste_Here!O$2:O$850, MATCH(B510, Paste_Here!A$2:A$850, 0))&lt;&gt;"", ISNUMBER(VALUE(INDEX(Paste_Here!O$2:O$850, MATCH(B510, Paste_Here!A$2:A$850, 0))))), INDEX(Paste_Here!O$2:O$850, MATCH(B510, Paste_Here!A$2:A$850, 0)), ""), ""), "")</f>
        <v/>
      </c>
      <c r="BM510" s="66"/>
      <c r="BN510" s="75" t="str">
        <f>IFERROR(IF(B510&lt;&gt;"", IF(ISNUMBER(SEARCH("highrisk", LOWER(INDEX(Paste_Here!P$2:P$850, MATCH(B510, Paste_Here!A$2:A$850, 0))))), "High Risk", IF(ISNUMBER(SEARCH("lowrisk", LOWER(INDEX(Paste_Here!P$2:P$850, MATCH(B510, Paste_Here!A$2:A$850, 0))))), "Low Risk", IF(ISNUMBER(SEARCH("somerisk", LOWER(INDEX(Paste_Here!P$2:P$850, MATCH(B510, Paste_Here!A$2:A$850, 0))))), "Some Risk", IF(ISNUMBER(SEARCH("ot", LOWER(INDEX(Paste_Here!P$2:P$850, MATCH(B510, Paste_Here!A$2:A$850, 0))))), "OT", "")))), ""), "")</f>
        <v/>
      </c>
      <c r="BQ510" s="66"/>
      <c r="BR510" s="75"/>
      <c r="BS510" s="66"/>
      <c r="BT510" s="66"/>
      <c r="BU510" s="75" t="str">
        <f t="shared" si="94"/>
        <v/>
      </c>
      <c r="BV510" s="66"/>
      <c r="BW510" s="75"/>
      <c r="BX510" s="66"/>
      <c r="BY510" s="75"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BZ510" s="66"/>
      <c r="CA510" s="75"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CB510" s="66"/>
      <c r="CC510" s="75"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CD510" s="66"/>
      <c r="CE510" s="75"/>
      <c r="CF510" s="66"/>
      <c r="CK510" s="75"/>
      <c r="CL510" s="66"/>
      <c r="CM510" s="75"/>
      <c r="CN510" s="66"/>
      <c r="CO510" s="75"/>
      <c r="CP510" s="66"/>
      <c r="CQ510" s="66"/>
      <c r="CR510" s="75" t="str">
        <f t="shared" si="95"/>
        <v/>
      </c>
      <c r="CS510" s="66"/>
      <c r="CT510" s="75"/>
      <c r="CU510" s="66"/>
      <c r="CV510" s="75"/>
      <c r="CW510" s="66"/>
      <c r="CX510" s="75"/>
      <c r="CY510" s="66"/>
      <c r="CZ510" s="75"/>
      <c r="DA510" s="66"/>
      <c r="DB510" s="75" t="str">
        <f>IFERROR(IF(B510&lt;&gt;"", IF(AND(INDEX(Paste_Here!AK$2:AK$850, MATCH(B510, Paste_Here!A$2:A$850, 0))&lt;&gt;"", ISNUMBER(VALUE(INDEX(Paste_Here!AK$2:AK$850, MATCH(B510, Paste_Here!A$2:A$850, 0))))), INDEX(Paste_Here!AK$2:AK$850, MATCH(B510, Paste_Here!A$2:A$850, 0)), ""), ""), "")</f>
        <v/>
      </c>
      <c r="DC510" s="66"/>
      <c r="DD510" s="75" t="str">
        <f>IFERROR(IF(B510&lt;&gt;"", IF(ISNUMBER(SEARCH("highrisk", LOWER(INDEX(Paste_Here!AL$2:AL$850, MATCH(B510, Paste_Here!A$2:A$850, 0))))), "High Risk", IF(ISNUMBER(SEARCH("lowrisk", LOWER(INDEX(Paste_Here!AL$2:AL$850, MATCH(B510, Paste_Here!A$2:A$850, 0))))), "Low Risk", IF(ISNUMBER(SEARCH("somerisk", LOWER(INDEX(Paste_Here!AL$2:AL$850, MATCH(B510, Paste_Here!A$2:A$850, 0))))), "Some Risk", IF(ISNUMBER(SEARCH("ot", LOWER(INDEX(Paste_Here!AL$2:AL$850, MATCH(B510, Paste_Here!A$2:A$850, 0))))), "OT", "")))), ""), "")</f>
        <v/>
      </c>
      <c r="DE510" s="66"/>
      <c r="DF510" s="75" t="str">
        <f>IFERROR(IF(B510&lt;&gt;"", IF(AND(INDEX(Paste_Here!AM$2:AM$850, MATCH(B510, Paste_Here!A$2:A$850, 0))&lt;&gt;"", ISNUMBER(VALUE(INDEX(Paste_Here!AM$2:AM$850, MATCH(B510, Paste_Here!A$2:A$850, 0))))), INDEX(Paste_Here!AM$2:AM$850, MATCH(B510, Paste_Here!A$2:A$850, 0)), ""), ""), "")</f>
        <v/>
      </c>
      <c r="DG510" s="66"/>
      <c r="DH510" s="75" t="str">
        <f>IFERROR(IF(B510&lt;&gt;"", IF(ISNUMBER(SEARCH("highrisk", LOWER(INDEX(Paste_Here!AN$2:AN$850, MATCH(B510, Paste_Here!A$2:A$850, 0))))), "High Risk", IF(ISNUMBER(SEARCH("lowrisk", LOWER(INDEX(Paste_Here!AN$2:AN$850, MATCH(B510, Paste_Here!A$2:A$850, 0))))), "Low Risk", IF(ISNUMBER(SEARCH("somerisk", LOWER(INDEX(Paste_Here!AN$2:AN$850, MATCH(B510, Paste_Here!A$2:A$850, 0))))), "Some Risk", IF(ISNUMBER(SEARCH("ot", LOWER(INDEX(Paste_Here!AN$2:AN$850, MATCH(B510, Paste_Here!A$2:A$850, 0))))), "OT", "")))), ""), "")</f>
        <v/>
      </c>
      <c r="DI510" s="66"/>
      <c r="DJ510" s="66"/>
      <c r="DK510" s="75" t="str">
        <f t="shared" si="96"/>
        <v/>
      </c>
      <c r="DL510" s="66"/>
      <c r="DM510" s="75" t="str">
        <f>IFERROR(IF(B510&lt;&gt;"", IF(AND(INDEX(Paste_Here!Q$2:Q$850, MATCH(B510, Paste_Here!A$2:A$850, 0))&lt;&gt;"", ISNUMBER(VALUE(INDEX(Paste_Here!Q$2:Q$850, MATCH(B510, Paste_Here!A$2:A$850, 0))))), INDEX(Paste_Here!Q$2:Q$850, MATCH(B510, Paste_Here!A$2:A$850, 0)), ""), ""), "")</f>
        <v/>
      </c>
      <c r="DN510" s="66"/>
      <c r="DO510" s="75" t="str">
        <f>IFERROR(IF(B510&lt;&gt;"", IF(ISNUMBER(SEARCH("highrisk", LOWER(INDEX(Paste_Here!R$2:R$850, MATCH(B510, Paste_Here!A$2:A$850, 0))))), "High Risk", IF(ISNUMBER(SEARCH("lowrisk", LOWER(INDEX(Paste_Here!R$2:R$850, MATCH(B510, Paste_Here!A$2:A$850, 0))))), "Low Risk", IF(ISNUMBER(SEARCH("somerisk", LOWER(INDEX(Paste_Here!R$2:R$850, MATCH(B510, Paste_Here!A$2:A$850, 0))))), "Some Risk", IF(ISNUMBER(SEARCH("ot", LOWER(INDEX(Paste_Here!R$2:R$850, MATCH(B510, Paste_Here!A$2:A$850, 0))))), "OT", "")))), ""), "")</f>
        <v/>
      </c>
      <c r="DP510" s="66"/>
      <c r="DQ510" s="93" t="str">
        <f>IFERROR(IF(B510&lt;&gt;"", IF(AND(INDEX(Paste_Here!S$2:S$850, MATCH(B510, Paste_Here!A$2:A$850, 0))&lt;&gt;"", ISNUMBER(VALUE(INDEX(Paste_Here!S$2:S$850, MATCH(B510, Paste_Here!A$2:A$850, 0))))), INDEX(Paste_Here!S$2:S$850, MATCH(B510, Paste_Here!A$2:A$850, 0)), ""), ""), "")</f>
        <v/>
      </c>
      <c r="DR510" s="66"/>
      <c r="DS510" s="75"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IF(ISNUMBER(SEARCH("ot", LOWER(INDEX(Paste_Here!T$2:T$850, MATCH(B510, Paste_Here!A$2:A$850, 0))))), "OT", "")))), ""), "")</f>
        <v/>
      </c>
      <c r="DT510" s="66"/>
      <c r="DU510" s="75" t="str">
        <f>IFERROR(IF(B510&lt;&gt;"", IF(AND(INDEX(Paste_Here!U$2:U$850, MATCH(B510, Paste_Here!A$2:A$850, 0))&lt;&gt;"", ISNUMBER(VALUE(INDEX(Paste_Here!U$2:U$850, MATCH(B510, Paste_Here!A$2:A$850, 0))))), INDEX(Paste_Here!U$2:U$850, MATCH(B510, Paste_Here!A$2:A$850, 0)), ""), ""), "")</f>
        <v/>
      </c>
      <c r="DV510" s="66"/>
      <c r="DW510" s="93" t="str">
        <f>IFERROR(IF(B510&lt;&gt;"", IF(ISNUMBER(SEARCH("highrisk", LOWER(INDEX(Paste_Here!V$2:V$850, MATCH(B510, Paste_Here!A$2:A$850, 0))))), "High Risk", IF(ISNUMBER(SEARCH("lowrisk", LOWER(INDEX(Paste_Here!V$2:V$850, MATCH(B510, Paste_Here!A$2:A$850, 0))))), "Low Risk", IF(ISNUMBER(SEARCH("somerisk", LOWER(INDEX(Paste_Here!V$2:V$850, MATCH(B510, Paste_Here!A$2:A$850, 0))))), "Some Risk", IF(ISNUMBER(SEARCH("ot", LOWER(INDEX(Paste_Here!V$2:V$850, MATCH(B510, Paste_Here!A$2:A$850, 0))))), "OT", "")))), ""), "")</f>
        <v/>
      </c>
      <c r="DX510" s="66"/>
      <c r="DY510" s="75" t="str">
        <f>IFERROR(IF(B510&lt;&gt;"", IF(AND(INDEX(Paste_Here!W$2:W$850, MATCH(B510, Paste_Here!A$2:A$850, 0))&lt;&gt;"", ISNUMBER(VALUE(INDEX(Paste_Here!W$2:W$850, MATCH(B510, Paste_Here!A$2:A$850, 0))))), INDEX(Paste_Here!W$2:W$850, MATCH(B510, Paste_Here!A$2:A$850, 0)), ""), ""), "")</f>
        <v/>
      </c>
      <c r="DZ510" s="66"/>
      <c r="EA510" s="75" t="str">
        <f>IFERROR(IF(B510&lt;&gt;"", IF(ISNUMBER(SEARCH("highrisk", LOWER(INDEX(Paste_Here!X$2:X$850, MATCH(B510, Paste_Here!A$2:A$850, 0))))), "High Risk", IF(ISNUMBER(SEARCH("lowrisk", LOWER(INDEX(Paste_Here!X$2:X$850, MATCH(B510, Paste_Here!A$2:A$850, 0))))), "Low Risk", IF(ISNUMBER(SEARCH("somerisk", LOWER(INDEX(Paste_Here!X$2:X$850, MATCH(B510, Paste_Here!A$2:A$850, 0))))), "Some Risk", IF(ISNUMBER(SEARCH("ot", LOWER(INDEX(Paste_Here!X$2:X$850, MATCH(B510, Paste_Here!A$2:A$850, 0))))), "OT", "")))), ""), "")</f>
        <v/>
      </c>
      <c r="EB510" s="66"/>
      <c r="EC510" s="66"/>
      <c r="ED510" s="75" t="str">
        <f t="shared" si="101"/>
        <v/>
      </c>
      <c r="EE510" s="66"/>
      <c r="EF510" s="75" t="str">
        <f>IFERROR(IF(B510&lt;&gt;"", IF(AND(INDEX(Paste_Here!AO$2:AO$850, MATCH(B510, Paste_Here!A$2:A$850, 0))&lt;&gt;"", ISNUMBER(VALUE(INDEX(Paste_Here!AO$2:AO$850, MATCH(B510, Paste_Here!A$2:A$850, 0))))), INDEX(Paste_Here!AO$2:AO$850, MATCH(B510, Paste_Here!A$2:A$850, 0)), ""), ""), "")</f>
        <v/>
      </c>
      <c r="EG510" s="66"/>
      <c r="EH510" s="75" t="str">
        <f>IFERROR(IF(B510&lt;&gt;"", IF(ISNUMBER(SEARCH("highrisk", LOWER(INDEX(Paste_Here!AP$2:AP$850, MATCH(B510, Paste_Here!A$2:A$850, 0))))), "High Risk", IF(ISNUMBER(SEARCH("lowrisk", LOWER(INDEX(Paste_Here!AP$2:AP$850, MATCH(B510, Paste_Here!A$2:A$850, 0))))), "Low Risk", IF(ISNUMBER(SEARCH("somerisk", LOWER(INDEX(Paste_Here!AP$2:AP$850, MATCH(B510, Paste_Here!A$2:A$850, 0))))), "Some Risk", IF(ISNUMBER(SEARCH("ot", LOWER(INDEX(Paste_Here!AP$2:AP$850, MATCH(B510, Paste_Here!A$2:A$850, 0))))), "OT", "")))), ""), "")</f>
        <v/>
      </c>
      <c r="EI510" s="66"/>
      <c r="EJ510" s="93"/>
      <c r="EK510" s="66"/>
      <c r="EL510" s="75" t="str">
        <f>IFERROR(IF(B510&lt;&gt;"", IF(AND(INDEX(Paste_Here!AQ$2:AQ$850, MATCH(B510, Paste_Here!A$2:A$850, 0))&lt;&gt;"", ISNUMBER(VALUE(INDEX(Paste_Here!AQ$2:AQ$850, MATCH(B510, Paste_Here!A$2:A$850, 0))))), INDEX(Paste_Here!AQ$2:AQ$850, MATCH(B510, Paste_Here!A$2:A$850, 0)), ""), ""), "")</f>
        <v/>
      </c>
      <c r="EM510" s="66"/>
      <c r="EN510" s="75" t="str">
        <f>IFERROR(IF(B510&lt;&gt;"", IF(ISNUMBER(SEARCH("highrisk", LOWER(INDEX(Paste_Here!AR$2:AR$850, MATCH(B510, Paste_Here!A$2:A$850, 0))))), "High Risk", IF(ISNUMBER(SEARCH("lowrisk", LOWER(INDEX(Paste_Here!AR$2:AR$850, MATCH(B510, Paste_Here!A$2:A$850, 0))))), "Low Risk", IF(ISNUMBER(SEARCH("somerisk", LOWER(INDEX(Paste_Here!AR$2:AR$850, MATCH(B510, Paste_Here!A$2:A$850, 0))))), "Some Risk", IF(ISNUMBER(SEARCH("ot", LOWER(INDEX(Paste_Here!AR$2:AR$850, MATCH(B510, Paste_Here!A$2:A$850, 0))))), "OT", "")))), ""), "")</f>
        <v/>
      </c>
      <c r="EO510" s="66"/>
      <c r="EP510" s="93"/>
      <c r="EQ510" s="66"/>
      <c r="ER510" s="75"/>
      <c r="ES510" s="66"/>
      <c r="ET510" s="75"/>
      <c r="EU510" s="66"/>
      <c r="EV510" s="66"/>
      <c r="EW510" s="75" t="str">
        <f t="shared" si="102"/>
        <v/>
      </c>
      <c r="EX510" s="66"/>
      <c r="EY510" s="75" t="str">
        <f>IFERROR(IF(B510&lt;&gt;"", IF(AND(INDEX(Paste_Here!Y$2:Y$850, MATCH(B510, Paste_Here!A$2:A$850, 0))&lt;&gt;"", ISNUMBER(VALUE(INDEX(Paste_Here!Y$2:Y$850, MATCH(B510, Paste_Here!A$2:A$850, 0))))), INDEX(Paste_Here!Y$2:Y$850, MATCH(B510, Paste_Here!A$2:A$850, 0)), ""), ""), "")</f>
        <v/>
      </c>
      <c r="EZ510" s="66"/>
      <c r="FA510" s="75" t="str">
        <f>IFERROR(IF(B510&lt;&gt;"", IF(ISNUMBER(SEARCH("highrisk", LOWER(INDEX(Paste_Here!Z$2:Z$850, MATCH(B510, Paste_Here!A$2:A$850, 0))))), "High Risk", IF(ISNUMBER(SEARCH("lowrisk", LOWER(INDEX(Paste_Here!Z$2:Z$850, MATCH(B510, Paste_Here!A$2:A$850, 0))))), "Low Risk", IF(ISNUMBER(SEARCH("somerisk", LOWER(INDEX(Paste_Here!Z$2:Z$850, MATCH(B510, Paste_Here!A$2:A$850, 0))))), "Some Risk", IF(ISNUMBER(SEARCH("ot", LOWER(INDEX(Paste_Here!Z$2:Z$850, MATCH(B510, Paste_Here!A$2:A$850, 0))))), "OT", "")))), ""), "")</f>
        <v/>
      </c>
      <c r="FB510" s="66"/>
      <c r="FC510" s="93"/>
      <c r="FD510" s="66"/>
      <c r="FE510" s="75" t="str">
        <f>IFERROR(IF(B510&lt;&gt;"", IF(AND(INDEX(Paste_Here!AA$2:AA$850, MATCH(B510, Paste_Here!A$2:A$850, 0))&lt;&gt;"", ISNUMBER(VALUE(INDEX(Paste_Here!AA$2:AA$850, MATCH(B510, Paste_Here!A$2:A$850, 0))))), INDEX(Paste_Here!AA$2:AA$850, MATCH(B510, Paste_Here!A$2:A$850, 0)), ""), ""), "")</f>
        <v/>
      </c>
      <c r="FF510" s="66"/>
      <c r="FG510" s="75" t="str">
        <f>IFERROR(IF(B510&lt;&gt;"", IF(ISNUMBER(SEARCH("highrisk", LOWER(INDEX(Paste_Here!AB$2:AB$850, MATCH(B510, Paste_Here!A$2:A$850, 0))))), "High Risk", IF(ISNUMBER(SEARCH("lowrisk", LOWER(INDEX(Paste_Here!AB$2:AB$850, MATCH(B510, Paste_Here!A$2:A$850, 0))))), "Low Risk", IF(ISNUMBER(SEARCH("somerisk", LOWER(INDEX(Paste_Here!AB$2:AB$850, MATCH(B510, Paste_Here!A$2:A$850, 0))))), "Some Risk", IF(ISNUMBER(SEARCH("ot", LOWER(INDEX(Paste_Here!AB$2:AB$850, MATCH(B510, Paste_Here!A$2:A$850, 0))))), "OT", "")))), ""), "")</f>
        <v/>
      </c>
      <c r="FH510" s="66"/>
      <c r="FI510" s="93"/>
      <c r="FJ510" s="66"/>
      <c r="FK510" s="75"/>
      <c r="FL510" s="66"/>
      <c r="FM510" s="75"/>
      <c r="FN510" s="66"/>
      <c r="FO510" s="66"/>
      <c r="FP510" s="75" t="str">
        <f t="shared" si="97"/>
        <v/>
      </c>
      <c r="FQ510" s="66"/>
      <c r="FR510" s="75" t="str">
        <f>IFERROR(IF(B510&lt;&gt;"", IF(ISNUMBER(SEARCH("s", LOWER(INDEX(Paste_Here!L$2:L$850, MATCH(B510, Paste_Here!A$2:A$850, 0))))), "Yes", IF(INDEX(Paste_Here!L$2:L$850, MATCH(B510, Paste_Here!A$2:A$850, 0))&lt;&gt;"", "No", "")), ""), "")</f>
        <v/>
      </c>
      <c r="FS510" s="66"/>
      <c r="FT510" s="75" t="str">
        <f>IFERROR(IF(B510&lt;&gt;"", IF(ISNUMBER(SEARCH("yes", LOWER(INDEX(Paste_Here!F$2:F$850, MATCH(B510, Paste_Here!A$2:A$850, 0))))), "Yes", IF(ISNUMBER(SEARCH("no", LOWER(INDEX(Paste_Here!F$2:F$850, MATCH(B510, Paste_Here!A$2:A$850, 0))))), "No", "")), ""), "")</f>
        <v/>
      </c>
      <c r="FU510" s="66"/>
      <c r="FV510" s="75" t="str">
        <f>IFERROR(IF(B510&lt;&gt;"", IF(ISNUMBER(SEARCH("english language learner", LOWER(INDEX(Paste_Here!C$2:C$850, MATCH(B510, Paste_Here!A$2:A$850, 0))))), "Yes", ""), ""), "")</f>
        <v/>
      </c>
      <c r="FW510" s="66"/>
      <c r="FX510" s="75" t="str">
        <f>IFERROR(IF(B510&lt;&gt;"", IF(OR(ISNUMBER(SEARCH("b", LOWER(INDEX(Paste_Here!J$2:J$850, MATCH(B510, Paste_Here!A$2:A$850, 0))))), ISNUMBER(SEARCH("h", LOWER(INDEX(Paste_Here!J$2:J$850, MATCH(B510, Paste_Here!A$2:A$850, 0))))), ISNUMBER(SEARCH("i", LOWER(INDEX(Paste_Here!J$2:J$850, MATCH(B510, Paste_Here!A$2:A$850, 0)))))), "Yes", IF(INDEX(Paste_Here!J$2:J$850, MATCH(B510, Paste_Here!A$2:A$850, 0))&lt;&gt;"", "No", "")), ""), "")</f>
        <v/>
      </c>
      <c r="FY510" s="66"/>
      <c r="FZ510" s="75" t="str">
        <f>IFERROR(IF(B510&lt;&gt;"", IF(ISNUMBER(SEARCH("yes", LOWER(INDEX(Paste_Here!K$2:K$850, MATCH(B510, Paste_Here!A$2:A$850, 0))))), "Yes", IF(ISNUMBER(SEARCH("no", LOWER(INDEX(Paste_Here!K$2:K$850, MATCH(B510, Paste_Here!A$2:A$850, 0))))), "No", "")), ""), "")</f>
        <v/>
      </c>
      <c r="GA510" s="66"/>
      <c r="GB510" s="75" t="str">
        <f>IFERROR(IF(B510&lt;&gt;"", IF(ISNUMBER(SEARCH("transitional 2", LOWER(INDEX(Paste_Here!C$2:C$850, MATCH(B510, Paste_Here!A$2:A$850, 0))))), "T2",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GC510" s="66"/>
      <c r="GD510" s="75"/>
      <c r="GE510" s="66"/>
      <c r="GF510" s="75"/>
      <c r="GG510" s="66"/>
      <c r="GH510" s="75"/>
      <c r="GI510" s="66"/>
      <c r="GK510" s="1" t="str" cm="1">
        <f t="array" ref="GK510">IFERROR(INDEX(Paste_Here!$B$2:$B$850, MATCH(0, COUNTIF(GK$4:GK509, Paste_Here!$B$2:$B$850) + IF(Paste_Here!$B$2:$B$850="", 1, 0), 0)), "")</f>
        <v/>
      </c>
      <c r="GL510" s="1" t="str">
        <f>IF(GK510&lt;&gt;"", INDEX(Paste_Here!$A$2:$A$850, MATCH(GK510, Paste_Here!$B$2:$B$850, 0)), "")</f>
        <v/>
      </c>
      <c r="GM510" s="1" t="str">
        <f t="shared" si="103"/>
        <v/>
      </c>
      <c r="GN510" s="1" t="str" cm="1">
        <f t="array" ref="GN510">IFERROR(INDEX($GM$5:$GM$850, MATCH(SMALL(IF($GM$5:$GM$850&lt;&gt;"", COUNTIF($GM$5:$GM$850, "&lt;"&amp;$GM$5:$GM$850)+1), ROW()-ROW($GN$5)+1), COUNTIF($GM$5:$GM$850, "&lt;"&amp;$GM$5:$GM$850)+1, 0)), "")</f>
        <v/>
      </c>
    </row>
    <row r="511" spans="1:196">
      <c r="A511" s="66"/>
      <c r="B511" s="75" t="str">
        <f t="shared" si="91"/>
        <v/>
      </c>
      <c r="C511" s="66"/>
      <c r="D511" s="75" t="str">
        <f>IFERROR(IF(AND(INDEX(Paste_Here!N$2:N$850, MATCH(B511, Paste_Here!A$2:A$850, 0)) = ""), "", IF(UPPER(INDEX(Paste_Here!N$2:N$850, MATCH(B511, Paste_Here!A$2:A$850, 0))) = "YES", "Yes", IF(UPPER(INDEX(Paste_Here!N$2:N$850, MATCH(B511, Paste_Here!A$2:A$850, 0))) = "NO", "No", ""))), "")</f>
        <v/>
      </c>
      <c r="E511" s="66"/>
      <c r="F511" s="75" t="str">
        <f t="shared" si="98"/>
        <v/>
      </c>
      <c r="G511" s="66"/>
      <c r="H511" s="75" t="str">
        <f t="shared" si="99"/>
        <v/>
      </c>
      <c r="I511" s="66"/>
      <c r="J511" s="75" t="str">
        <f t="shared" si="100"/>
        <v/>
      </c>
      <c r="K511" s="66"/>
      <c r="L511" s="75"/>
      <c r="M511" s="66"/>
      <c r="N511" s="75" t="str">
        <f>IFERROR(IF(B511&lt;&gt;"", IF(AND(INDEX(Paste_Here!AW$2:AW$850, MATCH(B511, Paste_Here!A$2:A$850, 0))&lt;&gt;"", ISNUMBER(VALUE(INDEX(Paste_Here!AW$2:AW$850, MATCH(B511, Paste_Here!A$2:A$850, 0))))), INDEX(Paste_Here!AW$2:AW$850, MATCH(B511, Paste_Here!A$2:A$850, 0)), ""), ""), "")</f>
        <v/>
      </c>
      <c r="O511" s="66"/>
      <c r="P511" s="75" t="str">
        <f>IFERROR(IF(B511&lt;&gt;"", IF(AND(INDEX(Paste_Here!AX$2:AX$850, MATCH(B511, Paste_Here!A$2:A$850, 0))&lt;&gt;"", ISNUMBER(VALUE(INDEX(Paste_Here!AX$2:AX$850, MATCH(B511, Paste_Here!A$2:A$850, 0))))), INDEX(Paste_Here!AX$2:AX$850, MATCH(B511, Paste_Here!A$2:A$850, 0)), ""), ""), "")</f>
        <v/>
      </c>
      <c r="Q511" s="66"/>
      <c r="R511" s="75" t="str">
        <f>IFERROR(IF(B511&lt;&gt;"", IF(AND(INDEX(Paste_Here!AU$2:AU$850, MATCH(B511, Paste_Here!A$2:A$850, 0))&lt;&gt;"", ISNUMBER(VALUE(INDEX(Paste_Here!AU$2:AU$850, MATCH(B511, Paste_Here!A$2:A$850, 0))))), INDEX(Paste_Here!AU$2:AU$850, MATCH(B511, Paste_Here!A$2:A$850, 0)), ""), ""), "")</f>
        <v/>
      </c>
      <c r="S511" s="66"/>
      <c r="T511" s="75" t="str">
        <f>IFERROR(IF(B511&lt;&gt;"", IF(AND(INDEX(Paste_Here!AV$2:AV$850, MATCH(B511, Paste_Here!A$2:A$850, 0))&lt;&gt;"", ISNUMBER(VALUE(INDEX(Paste_Here!AV$2:AV$850, MATCH(B511, Paste_Here!A$2:A$850, 0))))), INDEX(Paste_Here!AV$2:AV$850, MATCH(B511, Paste_Here!A$2:A$850, 0)), ""), ""), "")</f>
        <v/>
      </c>
      <c r="U511" s="66"/>
      <c r="W511" s="66"/>
      <c r="Y511" s="66"/>
      <c r="Z511" s="66"/>
      <c r="AA511" s="75" t="str">
        <f t="shared" si="92"/>
        <v/>
      </c>
      <c r="AB511" s="66"/>
      <c r="AC511" s="75"/>
      <c r="AD511" s="66"/>
      <c r="AE511" s="98"/>
      <c r="AF511" s="66"/>
      <c r="AG511" s="75"/>
      <c r="AH511" s="66"/>
      <c r="AI511" s="75" t="str">
        <f>IFERROR(IF(B511&lt;&gt;"", IF(AND(INDEX(Paste_Here!AC$2:AC$850, MATCH(B511, Paste_Here!A$2:A$850, 0))&lt;&gt;"", ISNUMBER(VALUE(INDEX(Paste_Here!AC$2:AC$850, MATCH(B511, Paste_Here!A$2:A$850, 0))))), INDEX(Paste_Here!AC$2:AC$850, MATCH(B511, Paste_Here!A$2:A$850, 0)), ""), ""), "")</f>
        <v/>
      </c>
      <c r="AJ511" s="66"/>
      <c r="AK511" s="75" t="str">
        <f>IFERROR(IF(B511&lt;&gt;"", IF(ISNUMBER(SEARCH("highrisk", LOWER(INDEX(Paste_Here!AD$2:AD$850, MATCH(B511, Paste_Here!A$2:A$850, 0))))), "High Risk", IF(ISNUMBER(SEARCH("lowrisk", LOWER(INDEX(Paste_Here!AD$2:AD$850, MATCH(B511, Paste_Here!A$2:A$850, 0))))), "Low Risk", IF(ISNUMBER(SEARCH("somerisk", LOWER(INDEX(Paste_Here!AD$2:AD$850, MATCH(B511, Paste_Here!A$2:A$850, 0))))), "Some Risk", IF(ISNUMBER(SEARCH("ot", LOWER(INDEX(Paste_Here!AD$2:AD$850, MATCH(B511, Paste_Here!A$2:A$850, 0))))), "OT", "")))), ""), "")</f>
        <v/>
      </c>
      <c r="AL511" s="66"/>
      <c r="AM511" s="75"/>
      <c r="AN511" s="66"/>
      <c r="AO511" s="75" t="str">
        <f>IFERROR(IF(B511&lt;&gt;"", IF(AND(INDEX(Paste_Here!M$2:M$850, MATCH(B511, Paste_Here!A$2:A$850, 0))&lt;&gt;"", ISNUMBER(VALUE(INDEX(Paste_Here!M$2:M$850, MATCH(B511, Paste_Here!A$2:A$850, 0))))), INDEX(Paste_Here!M$2:M$850, MATCH(B511, Paste_Here!A$2:A$850, 0)), ""), ""), "")</f>
        <v/>
      </c>
      <c r="AP511" s="66"/>
      <c r="AQ511" s="75" t="str">
        <f>IFERROR(IF(B511&lt;&gt;"", IF(ISNUMBER(SEARCH("highrisk", LOWER(INDEX(Paste_Here!N$2:N$850, MATCH(B511, Paste_Here!A$2:A$850, 0))))), "High Risk", IF(ISNUMBER(SEARCH("lowrisk", LOWER(INDEX(Paste_Here!N$2:N$850, MATCH(B511, Paste_Here!A$2:A$850, 0))))), "Low Risk", IF(ISNUMBER(SEARCH("somerisk", LOWER(INDEX(Paste_Here!N$2:N$850, MATCH(B511, Paste_Here!A$2:A$850, 0))))), "Some Risk", IF(ISNUMBER(SEARCH("ot", LOWER(INDEX(Paste_Here!N$2:N$850, MATCH(B511, Paste_Here!A$2:A$850, 0))))), "OT", "")))), ""), "")</f>
        <v/>
      </c>
      <c r="AT511" s="66"/>
      <c r="AU511" s="103"/>
      <c r="AV511" s="66"/>
      <c r="AW511" s="66"/>
      <c r="AX511" s="75" t="str">
        <f t="shared" si="93"/>
        <v/>
      </c>
      <c r="AY511" s="66"/>
      <c r="AZ511" s="75"/>
      <c r="BA511" s="66"/>
      <c r="BB511" s="75"/>
      <c r="BC511" s="66"/>
      <c r="BD511" s="75"/>
      <c r="BE511" s="66"/>
      <c r="BF511" s="75" t="str">
        <f>IFERROR(IF(B511&lt;&gt;"", IF(AND(INDEX(Paste_Here!AE$2:AE$850, MATCH(B511, Paste_Here!A$2:A$850, 0))&lt;&gt;"", ISNUMBER(VALUE(INDEX(Paste_Here!AE$2:AE$850, MATCH(B511, Paste_Here!A$2:A$850, 0))))), INDEX(Paste_Here!AE$2:AE$850, MATCH(B511, Paste_Here!A$2:A$850, 0)), ""), ""), "")</f>
        <v/>
      </c>
      <c r="BG511" s="66"/>
      <c r="BH511" s="75" t="str">
        <f>IFERROR(IF(B511&lt;&gt;"", IF(ISNUMBER(SEARCH("highrisk", LOWER(INDEX(Paste_Here!AF$2:AF$850, MATCH(B511, Paste_Here!A$2:A$850, 0))))), "High Risk", IF(ISNUMBER(SEARCH("lowrisk", LOWER(INDEX(Paste_Here!AF$2:AF$850, MATCH(B511, Paste_Here!A$2:A$850, 0))))), "Low Risk", IF(ISNUMBER(SEARCH("somerisk", LOWER(INDEX(Paste_Here!AF$2:AF$850, MATCH(B511, Paste_Here!A$2:A$850, 0))))), "Some Risk", IF(ISNUMBER(SEARCH("ot", LOWER(INDEX(Paste_Here!AF$2:AF$850, MATCH(B511, Paste_Here!A$2:A$850, 0))))), "OT", "")))), ""), "")</f>
        <v/>
      </c>
      <c r="BI511" s="66"/>
      <c r="BJ511" s="75"/>
      <c r="BK511" s="66"/>
      <c r="BL511" s="75" t="str">
        <f>IFERROR(IF(B511&lt;&gt;"", IF(AND(INDEX(Paste_Here!O$2:O$850, MATCH(B511, Paste_Here!A$2:A$850, 0))&lt;&gt;"", ISNUMBER(VALUE(INDEX(Paste_Here!O$2:O$850, MATCH(B511, Paste_Here!A$2:A$850, 0))))), INDEX(Paste_Here!O$2:O$850, MATCH(B511, Paste_Here!A$2:A$850, 0)), ""), ""), "")</f>
        <v/>
      </c>
      <c r="BM511" s="66"/>
      <c r="BN511" s="75" t="str">
        <f>IFERROR(IF(B511&lt;&gt;"", IF(ISNUMBER(SEARCH("highrisk", LOWER(INDEX(Paste_Here!P$2:P$850, MATCH(B511, Paste_Here!A$2:A$850, 0))))), "High Risk", IF(ISNUMBER(SEARCH("lowrisk", LOWER(INDEX(Paste_Here!P$2:P$850, MATCH(B511, Paste_Here!A$2:A$850, 0))))), "Low Risk", IF(ISNUMBER(SEARCH("somerisk", LOWER(INDEX(Paste_Here!P$2:P$850, MATCH(B511, Paste_Here!A$2:A$850, 0))))), "Some Risk", IF(ISNUMBER(SEARCH("ot", LOWER(INDEX(Paste_Here!P$2:P$850, MATCH(B511, Paste_Here!A$2:A$850, 0))))), "OT", "")))), ""), "")</f>
        <v/>
      </c>
      <c r="BQ511" s="66"/>
      <c r="BR511" s="75"/>
      <c r="BS511" s="66"/>
      <c r="BT511" s="66"/>
      <c r="BU511" s="75" t="str">
        <f t="shared" si="94"/>
        <v/>
      </c>
      <c r="BV511" s="66"/>
      <c r="BW511" s="75"/>
      <c r="BX511" s="66"/>
      <c r="BY511" s="75"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BZ511" s="66"/>
      <c r="CA511" s="75"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CB511" s="66"/>
      <c r="CC511" s="75"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CD511" s="66"/>
      <c r="CE511" s="75"/>
      <c r="CF511" s="66"/>
      <c r="CK511" s="75"/>
      <c r="CL511" s="66"/>
      <c r="CM511" s="75"/>
      <c r="CN511" s="66"/>
      <c r="CO511" s="75"/>
      <c r="CP511" s="66"/>
      <c r="CQ511" s="66"/>
      <c r="CR511" s="75" t="str">
        <f t="shared" si="95"/>
        <v/>
      </c>
      <c r="CS511" s="66"/>
      <c r="CT511" s="75"/>
      <c r="CU511" s="66"/>
      <c r="CV511" s="75"/>
      <c r="CW511" s="66"/>
      <c r="CX511" s="75"/>
      <c r="CY511" s="66"/>
      <c r="CZ511" s="75"/>
      <c r="DA511" s="66"/>
      <c r="DB511" s="75" t="str">
        <f>IFERROR(IF(B511&lt;&gt;"", IF(AND(INDEX(Paste_Here!AK$2:AK$850, MATCH(B511, Paste_Here!A$2:A$850, 0))&lt;&gt;"", ISNUMBER(VALUE(INDEX(Paste_Here!AK$2:AK$850, MATCH(B511, Paste_Here!A$2:A$850, 0))))), INDEX(Paste_Here!AK$2:AK$850, MATCH(B511, Paste_Here!A$2:A$850, 0)), ""), ""), "")</f>
        <v/>
      </c>
      <c r="DC511" s="66"/>
      <c r="DD511" s="75" t="str">
        <f>IFERROR(IF(B511&lt;&gt;"", IF(ISNUMBER(SEARCH("highrisk", LOWER(INDEX(Paste_Here!AL$2:AL$850, MATCH(B511, Paste_Here!A$2:A$850, 0))))), "High Risk", IF(ISNUMBER(SEARCH("lowrisk", LOWER(INDEX(Paste_Here!AL$2:AL$850, MATCH(B511, Paste_Here!A$2:A$850, 0))))), "Low Risk", IF(ISNUMBER(SEARCH("somerisk", LOWER(INDEX(Paste_Here!AL$2:AL$850, MATCH(B511, Paste_Here!A$2:A$850, 0))))), "Some Risk", IF(ISNUMBER(SEARCH("ot", LOWER(INDEX(Paste_Here!AL$2:AL$850, MATCH(B511, Paste_Here!A$2:A$850, 0))))), "OT", "")))), ""), "")</f>
        <v/>
      </c>
      <c r="DE511" s="66"/>
      <c r="DF511" s="75" t="str">
        <f>IFERROR(IF(B511&lt;&gt;"", IF(AND(INDEX(Paste_Here!AM$2:AM$850, MATCH(B511, Paste_Here!A$2:A$850, 0))&lt;&gt;"", ISNUMBER(VALUE(INDEX(Paste_Here!AM$2:AM$850, MATCH(B511, Paste_Here!A$2:A$850, 0))))), INDEX(Paste_Here!AM$2:AM$850, MATCH(B511, Paste_Here!A$2:A$850, 0)), ""), ""), "")</f>
        <v/>
      </c>
      <c r="DG511" s="66"/>
      <c r="DH511" s="75" t="str">
        <f>IFERROR(IF(B511&lt;&gt;"", IF(ISNUMBER(SEARCH("highrisk", LOWER(INDEX(Paste_Here!AN$2:AN$850, MATCH(B511, Paste_Here!A$2:A$850, 0))))), "High Risk", IF(ISNUMBER(SEARCH("lowrisk", LOWER(INDEX(Paste_Here!AN$2:AN$850, MATCH(B511, Paste_Here!A$2:A$850, 0))))), "Low Risk", IF(ISNUMBER(SEARCH("somerisk", LOWER(INDEX(Paste_Here!AN$2:AN$850, MATCH(B511, Paste_Here!A$2:A$850, 0))))), "Some Risk", IF(ISNUMBER(SEARCH("ot", LOWER(INDEX(Paste_Here!AN$2:AN$850, MATCH(B511, Paste_Here!A$2:A$850, 0))))), "OT", "")))), ""), "")</f>
        <v/>
      </c>
      <c r="DI511" s="66"/>
      <c r="DJ511" s="66"/>
      <c r="DK511" s="75" t="str">
        <f t="shared" si="96"/>
        <v/>
      </c>
      <c r="DL511" s="66"/>
      <c r="DM511" s="75" t="str">
        <f>IFERROR(IF(B511&lt;&gt;"", IF(AND(INDEX(Paste_Here!Q$2:Q$850, MATCH(B511, Paste_Here!A$2:A$850, 0))&lt;&gt;"", ISNUMBER(VALUE(INDEX(Paste_Here!Q$2:Q$850, MATCH(B511, Paste_Here!A$2:A$850, 0))))), INDEX(Paste_Here!Q$2:Q$850, MATCH(B511, Paste_Here!A$2:A$850, 0)), ""), ""), "")</f>
        <v/>
      </c>
      <c r="DN511" s="66"/>
      <c r="DO511" s="75" t="str">
        <f>IFERROR(IF(B511&lt;&gt;"", IF(ISNUMBER(SEARCH("highrisk", LOWER(INDEX(Paste_Here!R$2:R$850, MATCH(B511, Paste_Here!A$2:A$850, 0))))), "High Risk", IF(ISNUMBER(SEARCH("lowrisk", LOWER(INDEX(Paste_Here!R$2:R$850, MATCH(B511, Paste_Here!A$2:A$850, 0))))), "Low Risk", IF(ISNUMBER(SEARCH("somerisk", LOWER(INDEX(Paste_Here!R$2:R$850, MATCH(B511, Paste_Here!A$2:A$850, 0))))), "Some Risk", IF(ISNUMBER(SEARCH("ot", LOWER(INDEX(Paste_Here!R$2:R$850, MATCH(B511, Paste_Here!A$2:A$850, 0))))), "OT", "")))), ""), "")</f>
        <v/>
      </c>
      <c r="DP511" s="66"/>
      <c r="DQ511" s="93" t="str">
        <f>IFERROR(IF(B511&lt;&gt;"", IF(AND(INDEX(Paste_Here!S$2:S$850, MATCH(B511, Paste_Here!A$2:A$850, 0))&lt;&gt;"", ISNUMBER(VALUE(INDEX(Paste_Here!S$2:S$850, MATCH(B511, Paste_Here!A$2:A$850, 0))))), INDEX(Paste_Here!S$2:S$850, MATCH(B511, Paste_Here!A$2:A$850, 0)), ""), ""), "")</f>
        <v/>
      </c>
      <c r="DR511" s="66"/>
      <c r="DS511" s="75"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IF(ISNUMBER(SEARCH("ot", LOWER(INDEX(Paste_Here!T$2:T$850, MATCH(B511, Paste_Here!A$2:A$850, 0))))), "OT", "")))), ""), "")</f>
        <v/>
      </c>
      <c r="DT511" s="66"/>
      <c r="DU511" s="75" t="str">
        <f>IFERROR(IF(B511&lt;&gt;"", IF(AND(INDEX(Paste_Here!U$2:U$850, MATCH(B511, Paste_Here!A$2:A$850, 0))&lt;&gt;"", ISNUMBER(VALUE(INDEX(Paste_Here!U$2:U$850, MATCH(B511, Paste_Here!A$2:A$850, 0))))), INDEX(Paste_Here!U$2:U$850, MATCH(B511, Paste_Here!A$2:A$850, 0)), ""), ""), "")</f>
        <v/>
      </c>
      <c r="DV511" s="66"/>
      <c r="DW511" s="93" t="str">
        <f>IFERROR(IF(B511&lt;&gt;"", IF(ISNUMBER(SEARCH("highrisk", LOWER(INDEX(Paste_Here!V$2:V$850, MATCH(B511, Paste_Here!A$2:A$850, 0))))), "High Risk", IF(ISNUMBER(SEARCH("lowrisk", LOWER(INDEX(Paste_Here!V$2:V$850, MATCH(B511, Paste_Here!A$2:A$850, 0))))), "Low Risk", IF(ISNUMBER(SEARCH("somerisk", LOWER(INDEX(Paste_Here!V$2:V$850, MATCH(B511, Paste_Here!A$2:A$850, 0))))), "Some Risk", IF(ISNUMBER(SEARCH("ot", LOWER(INDEX(Paste_Here!V$2:V$850, MATCH(B511, Paste_Here!A$2:A$850, 0))))), "OT", "")))), ""), "")</f>
        <v/>
      </c>
      <c r="DX511" s="66"/>
      <c r="DY511" s="75" t="str">
        <f>IFERROR(IF(B511&lt;&gt;"", IF(AND(INDEX(Paste_Here!W$2:W$850, MATCH(B511, Paste_Here!A$2:A$850, 0))&lt;&gt;"", ISNUMBER(VALUE(INDEX(Paste_Here!W$2:W$850, MATCH(B511, Paste_Here!A$2:A$850, 0))))), INDEX(Paste_Here!W$2:W$850, MATCH(B511, Paste_Here!A$2:A$850, 0)), ""), ""), "")</f>
        <v/>
      </c>
      <c r="DZ511" s="66"/>
      <c r="EA511" s="75" t="str">
        <f>IFERROR(IF(B511&lt;&gt;"", IF(ISNUMBER(SEARCH("highrisk", LOWER(INDEX(Paste_Here!X$2:X$850, MATCH(B511, Paste_Here!A$2:A$850, 0))))), "High Risk", IF(ISNUMBER(SEARCH("lowrisk", LOWER(INDEX(Paste_Here!X$2:X$850, MATCH(B511, Paste_Here!A$2:A$850, 0))))), "Low Risk", IF(ISNUMBER(SEARCH("somerisk", LOWER(INDEX(Paste_Here!X$2:X$850, MATCH(B511, Paste_Here!A$2:A$850, 0))))), "Some Risk", IF(ISNUMBER(SEARCH("ot", LOWER(INDEX(Paste_Here!X$2:X$850, MATCH(B511, Paste_Here!A$2:A$850, 0))))), "OT", "")))), ""), "")</f>
        <v/>
      </c>
      <c r="EB511" s="66"/>
      <c r="EC511" s="66"/>
      <c r="ED511" s="75" t="str">
        <f t="shared" si="101"/>
        <v/>
      </c>
      <c r="EE511" s="66"/>
      <c r="EF511" s="75" t="str">
        <f>IFERROR(IF(B511&lt;&gt;"", IF(AND(INDEX(Paste_Here!AO$2:AO$850, MATCH(B511, Paste_Here!A$2:A$850, 0))&lt;&gt;"", ISNUMBER(VALUE(INDEX(Paste_Here!AO$2:AO$850, MATCH(B511, Paste_Here!A$2:A$850, 0))))), INDEX(Paste_Here!AO$2:AO$850, MATCH(B511, Paste_Here!A$2:A$850, 0)), ""), ""), "")</f>
        <v/>
      </c>
      <c r="EG511" s="66"/>
      <c r="EH511" s="75" t="str">
        <f>IFERROR(IF(B511&lt;&gt;"", IF(ISNUMBER(SEARCH("highrisk", LOWER(INDEX(Paste_Here!AP$2:AP$850, MATCH(B511, Paste_Here!A$2:A$850, 0))))), "High Risk", IF(ISNUMBER(SEARCH("lowrisk", LOWER(INDEX(Paste_Here!AP$2:AP$850, MATCH(B511, Paste_Here!A$2:A$850, 0))))), "Low Risk", IF(ISNUMBER(SEARCH("somerisk", LOWER(INDEX(Paste_Here!AP$2:AP$850, MATCH(B511, Paste_Here!A$2:A$850, 0))))), "Some Risk", IF(ISNUMBER(SEARCH("ot", LOWER(INDEX(Paste_Here!AP$2:AP$850, MATCH(B511, Paste_Here!A$2:A$850, 0))))), "OT", "")))), ""), "")</f>
        <v/>
      </c>
      <c r="EI511" s="66"/>
      <c r="EJ511" s="93"/>
      <c r="EK511" s="66"/>
      <c r="EL511" s="75" t="str">
        <f>IFERROR(IF(B511&lt;&gt;"", IF(AND(INDEX(Paste_Here!AQ$2:AQ$850, MATCH(B511, Paste_Here!A$2:A$850, 0))&lt;&gt;"", ISNUMBER(VALUE(INDEX(Paste_Here!AQ$2:AQ$850, MATCH(B511, Paste_Here!A$2:A$850, 0))))), INDEX(Paste_Here!AQ$2:AQ$850, MATCH(B511, Paste_Here!A$2:A$850, 0)), ""), ""), "")</f>
        <v/>
      </c>
      <c r="EM511" s="66"/>
      <c r="EN511" s="75" t="str">
        <f>IFERROR(IF(B511&lt;&gt;"", IF(ISNUMBER(SEARCH("highrisk", LOWER(INDEX(Paste_Here!AR$2:AR$850, MATCH(B511, Paste_Here!A$2:A$850, 0))))), "High Risk", IF(ISNUMBER(SEARCH("lowrisk", LOWER(INDEX(Paste_Here!AR$2:AR$850, MATCH(B511, Paste_Here!A$2:A$850, 0))))), "Low Risk", IF(ISNUMBER(SEARCH("somerisk", LOWER(INDEX(Paste_Here!AR$2:AR$850, MATCH(B511, Paste_Here!A$2:A$850, 0))))), "Some Risk", IF(ISNUMBER(SEARCH("ot", LOWER(INDEX(Paste_Here!AR$2:AR$850, MATCH(B511, Paste_Here!A$2:A$850, 0))))), "OT", "")))), ""), "")</f>
        <v/>
      </c>
      <c r="EO511" s="66"/>
      <c r="EP511" s="93"/>
      <c r="EQ511" s="66"/>
      <c r="ER511" s="75"/>
      <c r="ES511" s="66"/>
      <c r="ET511" s="75"/>
      <c r="EU511" s="66"/>
      <c r="EV511" s="66"/>
      <c r="EW511" s="75" t="str">
        <f t="shared" si="102"/>
        <v/>
      </c>
      <c r="EX511" s="66"/>
      <c r="EY511" s="75" t="str">
        <f>IFERROR(IF(B511&lt;&gt;"", IF(AND(INDEX(Paste_Here!Y$2:Y$850, MATCH(B511, Paste_Here!A$2:A$850, 0))&lt;&gt;"", ISNUMBER(VALUE(INDEX(Paste_Here!Y$2:Y$850, MATCH(B511, Paste_Here!A$2:A$850, 0))))), INDEX(Paste_Here!Y$2:Y$850, MATCH(B511, Paste_Here!A$2:A$850, 0)), ""), ""), "")</f>
        <v/>
      </c>
      <c r="EZ511" s="66"/>
      <c r="FA511" s="75" t="str">
        <f>IFERROR(IF(B511&lt;&gt;"", IF(ISNUMBER(SEARCH("highrisk", LOWER(INDEX(Paste_Here!Z$2:Z$850, MATCH(B511, Paste_Here!A$2:A$850, 0))))), "High Risk", IF(ISNUMBER(SEARCH("lowrisk", LOWER(INDEX(Paste_Here!Z$2:Z$850, MATCH(B511, Paste_Here!A$2:A$850, 0))))), "Low Risk", IF(ISNUMBER(SEARCH("somerisk", LOWER(INDEX(Paste_Here!Z$2:Z$850, MATCH(B511, Paste_Here!A$2:A$850, 0))))), "Some Risk", IF(ISNUMBER(SEARCH("ot", LOWER(INDEX(Paste_Here!Z$2:Z$850, MATCH(B511, Paste_Here!A$2:A$850, 0))))), "OT", "")))), ""), "")</f>
        <v/>
      </c>
      <c r="FB511" s="66"/>
      <c r="FC511" s="93"/>
      <c r="FD511" s="66"/>
      <c r="FE511" s="75" t="str">
        <f>IFERROR(IF(B511&lt;&gt;"", IF(AND(INDEX(Paste_Here!AA$2:AA$850, MATCH(B511, Paste_Here!A$2:A$850, 0))&lt;&gt;"", ISNUMBER(VALUE(INDEX(Paste_Here!AA$2:AA$850, MATCH(B511, Paste_Here!A$2:A$850, 0))))), INDEX(Paste_Here!AA$2:AA$850, MATCH(B511, Paste_Here!A$2:A$850, 0)), ""), ""), "")</f>
        <v/>
      </c>
      <c r="FF511" s="66"/>
      <c r="FG511" s="75" t="str">
        <f>IFERROR(IF(B511&lt;&gt;"", IF(ISNUMBER(SEARCH("highrisk", LOWER(INDEX(Paste_Here!AB$2:AB$850, MATCH(B511, Paste_Here!A$2:A$850, 0))))), "High Risk", IF(ISNUMBER(SEARCH("lowrisk", LOWER(INDEX(Paste_Here!AB$2:AB$850, MATCH(B511, Paste_Here!A$2:A$850, 0))))), "Low Risk", IF(ISNUMBER(SEARCH("somerisk", LOWER(INDEX(Paste_Here!AB$2:AB$850, MATCH(B511, Paste_Here!A$2:A$850, 0))))), "Some Risk", IF(ISNUMBER(SEARCH("ot", LOWER(INDEX(Paste_Here!AB$2:AB$850, MATCH(B511, Paste_Here!A$2:A$850, 0))))), "OT", "")))), ""), "")</f>
        <v/>
      </c>
      <c r="FH511" s="66"/>
      <c r="FI511" s="93"/>
      <c r="FJ511" s="66"/>
      <c r="FK511" s="75"/>
      <c r="FL511" s="66"/>
      <c r="FM511" s="75"/>
      <c r="FN511" s="66"/>
      <c r="FO511" s="66"/>
      <c r="FP511" s="75" t="str">
        <f t="shared" si="97"/>
        <v/>
      </c>
      <c r="FQ511" s="66"/>
      <c r="FR511" s="75" t="str">
        <f>IFERROR(IF(B511&lt;&gt;"", IF(ISNUMBER(SEARCH("s", LOWER(INDEX(Paste_Here!L$2:L$850, MATCH(B511, Paste_Here!A$2:A$850, 0))))), "Yes", IF(INDEX(Paste_Here!L$2:L$850, MATCH(B511, Paste_Here!A$2:A$850, 0))&lt;&gt;"", "No", "")), ""), "")</f>
        <v/>
      </c>
      <c r="FS511" s="66"/>
      <c r="FT511" s="75" t="str">
        <f>IFERROR(IF(B511&lt;&gt;"", IF(ISNUMBER(SEARCH("yes", LOWER(INDEX(Paste_Here!F$2:F$850, MATCH(B511, Paste_Here!A$2:A$850, 0))))), "Yes", IF(ISNUMBER(SEARCH("no", LOWER(INDEX(Paste_Here!F$2:F$850, MATCH(B511, Paste_Here!A$2:A$850, 0))))), "No", "")), ""), "")</f>
        <v/>
      </c>
      <c r="FU511" s="66"/>
      <c r="FV511" s="75" t="str">
        <f>IFERROR(IF(B511&lt;&gt;"", IF(ISNUMBER(SEARCH("english language learner", LOWER(INDEX(Paste_Here!C$2:C$850, MATCH(B511, Paste_Here!A$2:A$850, 0))))), "Yes", ""), ""), "")</f>
        <v/>
      </c>
      <c r="FW511" s="66"/>
      <c r="FX511" s="75" t="str">
        <f>IFERROR(IF(B511&lt;&gt;"", IF(OR(ISNUMBER(SEARCH("b", LOWER(INDEX(Paste_Here!J$2:J$850, MATCH(B511, Paste_Here!A$2:A$850, 0))))), ISNUMBER(SEARCH("h", LOWER(INDEX(Paste_Here!J$2:J$850, MATCH(B511, Paste_Here!A$2:A$850, 0))))), ISNUMBER(SEARCH("i", LOWER(INDEX(Paste_Here!J$2:J$850, MATCH(B511, Paste_Here!A$2:A$850, 0)))))), "Yes", IF(INDEX(Paste_Here!J$2:J$850, MATCH(B511, Paste_Here!A$2:A$850, 0))&lt;&gt;"", "No", "")), ""), "")</f>
        <v/>
      </c>
      <c r="FY511" s="66"/>
      <c r="FZ511" s="75" t="str">
        <f>IFERROR(IF(B511&lt;&gt;"", IF(ISNUMBER(SEARCH("yes", LOWER(INDEX(Paste_Here!K$2:K$850, MATCH(B511, Paste_Here!A$2:A$850, 0))))), "Yes", IF(ISNUMBER(SEARCH("no", LOWER(INDEX(Paste_Here!K$2:K$850, MATCH(B511, Paste_Here!A$2:A$850, 0))))), "No", "")), ""), "")</f>
        <v/>
      </c>
      <c r="GA511" s="66"/>
      <c r="GB511" s="75" t="str">
        <f>IFERROR(IF(B511&lt;&gt;"", IF(ISNUMBER(SEARCH("transitional 2", LOWER(INDEX(Paste_Here!C$2:C$850, MATCH(B511, Paste_Here!A$2:A$850, 0))))), "T2",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GC511" s="66"/>
      <c r="GD511" s="75"/>
      <c r="GE511" s="66"/>
      <c r="GF511" s="75"/>
      <c r="GG511" s="66"/>
      <c r="GH511" s="75"/>
      <c r="GI511" s="66"/>
      <c r="GK511" s="1" t="str" cm="1">
        <f t="array" ref="GK511">IFERROR(INDEX(Paste_Here!$B$2:$B$850, MATCH(0, COUNTIF(GK$4:GK510, Paste_Here!$B$2:$B$850) + IF(Paste_Here!$B$2:$B$850="", 1, 0), 0)), "")</f>
        <v/>
      </c>
      <c r="GL511" s="1" t="str">
        <f>IF(GK511&lt;&gt;"", INDEX(Paste_Here!$A$2:$A$850, MATCH(GK511, Paste_Here!$B$2:$B$850, 0)), "")</f>
        <v/>
      </c>
      <c r="GM511" s="1" t="str">
        <f t="shared" si="103"/>
        <v/>
      </c>
      <c r="GN511" s="1" t="str" cm="1">
        <f t="array" ref="GN511">IFERROR(INDEX($GM$5:$GM$850, MATCH(SMALL(IF($GM$5:$GM$850&lt;&gt;"", COUNTIF($GM$5:$GM$850, "&lt;"&amp;$GM$5:$GM$850)+1), ROW()-ROW($GN$5)+1), COUNTIF($GM$5:$GM$850, "&lt;"&amp;$GM$5:$GM$850)+1, 0)), "")</f>
        <v/>
      </c>
    </row>
    <row r="512" spans="1:196">
      <c r="A512" s="66"/>
      <c r="B512" s="75" t="str">
        <f t="shared" si="91"/>
        <v/>
      </c>
      <c r="C512" s="66"/>
      <c r="D512" s="75" t="str">
        <f>IFERROR(IF(AND(INDEX(Paste_Here!N$2:N$850, MATCH(B512, Paste_Here!A$2:A$850, 0)) = ""), "", IF(UPPER(INDEX(Paste_Here!N$2:N$850, MATCH(B512, Paste_Here!A$2:A$850, 0))) = "YES", "Yes", IF(UPPER(INDEX(Paste_Here!N$2:N$850, MATCH(B512, Paste_Here!A$2:A$850, 0))) = "NO", "No", ""))), "")</f>
        <v/>
      </c>
      <c r="E512" s="66"/>
      <c r="F512" s="75" t="str">
        <f t="shared" si="98"/>
        <v/>
      </c>
      <c r="G512" s="66"/>
      <c r="H512" s="75" t="str">
        <f t="shared" si="99"/>
        <v/>
      </c>
      <c r="I512" s="66"/>
      <c r="J512" s="75" t="str">
        <f t="shared" si="100"/>
        <v/>
      </c>
      <c r="K512" s="66"/>
      <c r="L512" s="75"/>
      <c r="M512" s="66"/>
      <c r="N512" s="75" t="str">
        <f>IFERROR(IF(B512&lt;&gt;"", IF(AND(INDEX(Paste_Here!AW$2:AW$850, MATCH(B512, Paste_Here!A$2:A$850, 0))&lt;&gt;"", ISNUMBER(VALUE(INDEX(Paste_Here!AW$2:AW$850, MATCH(B512, Paste_Here!A$2:A$850, 0))))), INDEX(Paste_Here!AW$2:AW$850, MATCH(B512, Paste_Here!A$2:A$850, 0)), ""), ""), "")</f>
        <v/>
      </c>
      <c r="O512" s="66"/>
      <c r="P512" s="75" t="str">
        <f>IFERROR(IF(B512&lt;&gt;"", IF(AND(INDEX(Paste_Here!AX$2:AX$850, MATCH(B512, Paste_Here!A$2:A$850, 0))&lt;&gt;"", ISNUMBER(VALUE(INDEX(Paste_Here!AX$2:AX$850, MATCH(B512, Paste_Here!A$2:A$850, 0))))), INDEX(Paste_Here!AX$2:AX$850, MATCH(B512, Paste_Here!A$2:A$850, 0)), ""), ""), "")</f>
        <v/>
      </c>
      <c r="Q512" s="66"/>
      <c r="R512" s="75" t="str">
        <f>IFERROR(IF(B512&lt;&gt;"", IF(AND(INDEX(Paste_Here!AU$2:AU$850, MATCH(B512, Paste_Here!A$2:A$850, 0))&lt;&gt;"", ISNUMBER(VALUE(INDEX(Paste_Here!AU$2:AU$850, MATCH(B512, Paste_Here!A$2:A$850, 0))))), INDEX(Paste_Here!AU$2:AU$850, MATCH(B512, Paste_Here!A$2:A$850, 0)), ""), ""), "")</f>
        <v/>
      </c>
      <c r="S512" s="66"/>
      <c r="T512" s="75" t="str">
        <f>IFERROR(IF(B512&lt;&gt;"", IF(AND(INDEX(Paste_Here!AV$2:AV$850, MATCH(B512, Paste_Here!A$2:A$850, 0))&lt;&gt;"", ISNUMBER(VALUE(INDEX(Paste_Here!AV$2:AV$850, MATCH(B512, Paste_Here!A$2:A$850, 0))))), INDEX(Paste_Here!AV$2:AV$850, MATCH(B512, Paste_Here!A$2:A$850, 0)), ""), ""), "")</f>
        <v/>
      </c>
      <c r="U512" s="66"/>
      <c r="W512" s="66"/>
      <c r="Y512" s="66"/>
      <c r="Z512" s="66"/>
      <c r="AA512" s="75" t="str">
        <f t="shared" si="92"/>
        <v/>
      </c>
      <c r="AB512" s="66"/>
      <c r="AC512" s="75"/>
      <c r="AD512" s="66"/>
      <c r="AE512" s="98"/>
      <c r="AF512" s="66"/>
      <c r="AG512" s="75"/>
      <c r="AH512" s="66"/>
      <c r="AI512" s="75" t="str">
        <f>IFERROR(IF(B512&lt;&gt;"", IF(AND(INDEX(Paste_Here!AC$2:AC$850, MATCH(B512, Paste_Here!A$2:A$850, 0))&lt;&gt;"", ISNUMBER(VALUE(INDEX(Paste_Here!AC$2:AC$850, MATCH(B512, Paste_Here!A$2:A$850, 0))))), INDEX(Paste_Here!AC$2:AC$850, MATCH(B512, Paste_Here!A$2:A$850, 0)), ""), ""), "")</f>
        <v/>
      </c>
      <c r="AJ512" s="66"/>
      <c r="AK512" s="75" t="str">
        <f>IFERROR(IF(B512&lt;&gt;"", IF(ISNUMBER(SEARCH("highrisk", LOWER(INDEX(Paste_Here!AD$2:AD$850, MATCH(B512, Paste_Here!A$2:A$850, 0))))), "High Risk", IF(ISNUMBER(SEARCH("lowrisk", LOWER(INDEX(Paste_Here!AD$2:AD$850, MATCH(B512, Paste_Here!A$2:A$850, 0))))), "Low Risk", IF(ISNUMBER(SEARCH("somerisk", LOWER(INDEX(Paste_Here!AD$2:AD$850, MATCH(B512, Paste_Here!A$2:A$850, 0))))), "Some Risk", IF(ISNUMBER(SEARCH("ot", LOWER(INDEX(Paste_Here!AD$2:AD$850, MATCH(B512, Paste_Here!A$2:A$850, 0))))), "OT", "")))), ""), "")</f>
        <v/>
      </c>
      <c r="AL512" s="66"/>
      <c r="AM512" s="75"/>
      <c r="AN512" s="66"/>
      <c r="AO512" s="75" t="str">
        <f>IFERROR(IF(B512&lt;&gt;"", IF(AND(INDEX(Paste_Here!M$2:M$850, MATCH(B512, Paste_Here!A$2:A$850, 0))&lt;&gt;"", ISNUMBER(VALUE(INDEX(Paste_Here!M$2:M$850, MATCH(B512, Paste_Here!A$2:A$850, 0))))), INDEX(Paste_Here!M$2:M$850, MATCH(B512, Paste_Here!A$2:A$850, 0)), ""), ""), "")</f>
        <v/>
      </c>
      <c r="AP512" s="66"/>
      <c r="AQ512" s="75" t="str">
        <f>IFERROR(IF(B512&lt;&gt;"", IF(ISNUMBER(SEARCH("highrisk", LOWER(INDEX(Paste_Here!N$2:N$850, MATCH(B512, Paste_Here!A$2:A$850, 0))))), "High Risk", IF(ISNUMBER(SEARCH("lowrisk", LOWER(INDEX(Paste_Here!N$2:N$850, MATCH(B512, Paste_Here!A$2:A$850, 0))))), "Low Risk", IF(ISNUMBER(SEARCH("somerisk", LOWER(INDEX(Paste_Here!N$2:N$850, MATCH(B512, Paste_Here!A$2:A$850, 0))))), "Some Risk", IF(ISNUMBER(SEARCH("ot", LOWER(INDEX(Paste_Here!N$2:N$850, MATCH(B512, Paste_Here!A$2:A$850, 0))))), "OT", "")))), ""), "")</f>
        <v/>
      </c>
      <c r="AT512" s="66"/>
      <c r="AU512" s="103"/>
      <c r="AV512" s="66"/>
      <c r="AW512" s="66"/>
      <c r="AX512" s="75" t="str">
        <f t="shared" si="93"/>
        <v/>
      </c>
      <c r="AY512" s="66"/>
      <c r="AZ512" s="75"/>
      <c r="BA512" s="66"/>
      <c r="BB512" s="75"/>
      <c r="BC512" s="66"/>
      <c r="BD512" s="75"/>
      <c r="BE512" s="66"/>
      <c r="BF512" s="75" t="str">
        <f>IFERROR(IF(B512&lt;&gt;"", IF(AND(INDEX(Paste_Here!AE$2:AE$850, MATCH(B512, Paste_Here!A$2:A$850, 0))&lt;&gt;"", ISNUMBER(VALUE(INDEX(Paste_Here!AE$2:AE$850, MATCH(B512, Paste_Here!A$2:A$850, 0))))), INDEX(Paste_Here!AE$2:AE$850, MATCH(B512, Paste_Here!A$2:A$850, 0)), ""), ""), "")</f>
        <v/>
      </c>
      <c r="BG512" s="66"/>
      <c r="BH512" s="75" t="str">
        <f>IFERROR(IF(B512&lt;&gt;"", IF(ISNUMBER(SEARCH("highrisk", LOWER(INDEX(Paste_Here!AF$2:AF$850, MATCH(B512, Paste_Here!A$2:A$850, 0))))), "High Risk", IF(ISNUMBER(SEARCH("lowrisk", LOWER(INDEX(Paste_Here!AF$2:AF$850, MATCH(B512, Paste_Here!A$2:A$850, 0))))), "Low Risk", IF(ISNUMBER(SEARCH("somerisk", LOWER(INDEX(Paste_Here!AF$2:AF$850, MATCH(B512, Paste_Here!A$2:A$850, 0))))), "Some Risk", IF(ISNUMBER(SEARCH("ot", LOWER(INDEX(Paste_Here!AF$2:AF$850, MATCH(B512, Paste_Here!A$2:A$850, 0))))), "OT", "")))), ""), "")</f>
        <v/>
      </c>
      <c r="BI512" s="66"/>
      <c r="BJ512" s="75"/>
      <c r="BK512" s="66"/>
      <c r="BL512" s="75" t="str">
        <f>IFERROR(IF(B512&lt;&gt;"", IF(AND(INDEX(Paste_Here!O$2:O$850, MATCH(B512, Paste_Here!A$2:A$850, 0))&lt;&gt;"", ISNUMBER(VALUE(INDEX(Paste_Here!O$2:O$850, MATCH(B512, Paste_Here!A$2:A$850, 0))))), INDEX(Paste_Here!O$2:O$850, MATCH(B512, Paste_Here!A$2:A$850, 0)), ""), ""), "")</f>
        <v/>
      </c>
      <c r="BM512" s="66"/>
      <c r="BN512" s="75" t="str">
        <f>IFERROR(IF(B512&lt;&gt;"", IF(ISNUMBER(SEARCH("highrisk", LOWER(INDEX(Paste_Here!P$2:P$850, MATCH(B512, Paste_Here!A$2:A$850, 0))))), "High Risk", IF(ISNUMBER(SEARCH("lowrisk", LOWER(INDEX(Paste_Here!P$2:P$850, MATCH(B512, Paste_Here!A$2:A$850, 0))))), "Low Risk", IF(ISNUMBER(SEARCH("somerisk", LOWER(INDEX(Paste_Here!P$2:P$850, MATCH(B512, Paste_Here!A$2:A$850, 0))))), "Some Risk", IF(ISNUMBER(SEARCH("ot", LOWER(INDEX(Paste_Here!P$2:P$850, MATCH(B512, Paste_Here!A$2:A$850, 0))))), "OT", "")))), ""), "")</f>
        <v/>
      </c>
      <c r="BQ512" s="66"/>
      <c r="BR512" s="75"/>
      <c r="BS512" s="66"/>
      <c r="BT512" s="66"/>
      <c r="BU512" s="75" t="str">
        <f t="shared" si="94"/>
        <v/>
      </c>
      <c r="BV512" s="66"/>
      <c r="BW512" s="75"/>
      <c r="BX512" s="66"/>
      <c r="BY512" s="75"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BZ512" s="66"/>
      <c r="CA512" s="75"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CB512" s="66"/>
      <c r="CC512" s="75"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CD512" s="66"/>
      <c r="CE512" s="75"/>
      <c r="CF512" s="66"/>
      <c r="CK512" s="75"/>
      <c r="CL512" s="66"/>
      <c r="CM512" s="75"/>
      <c r="CN512" s="66"/>
      <c r="CO512" s="75"/>
      <c r="CP512" s="66"/>
      <c r="CQ512" s="66"/>
      <c r="CR512" s="75" t="str">
        <f t="shared" si="95"/>
        <v/>
      </c>
      <c r="CS512" s="66"/>
      <c r="CT512" s="75"/>
      <c r="CU512" s="66"/>
      <c r="CV512" s="75"/>
      <c r="CW512" s="66"/>
      <c r="CX512" s="75"/>
      <c r="CY512" s="66"/>
      <c r="CZ512" s="75"/>
      <c r="DA512" s="66"/>
      <c r="DB512" s="75" t="str">
        <f>IFERROR(IF(B512&lt;&gt;"", IF(AND(INDEX(Paste_Here!AK$2:AK$850, MATCH(B512, Paste_Here!A$2:A$850, 0))&lt;&gt;"", ISNUMBER(VALUE(INDEX(Paste_Here!AK$2:AK$850, MATCH(B512, Paste_Here!A$2:A$850, 0))))), INDEX(Paste_Here!AK$2:AK$850, MATCH(B512, Paste_Here!A$2:A$850, 0)), ""), ""), "")</f>
        <v/>
      </c>
      <c r="DC512" s="66"/>
      <c r="DD512" s="75" t="str">
        <f>IFERROR(IF(B512&lt;&gt;"", IF(ISNUMBER(SEARCH("highrisk", LOWER(INDEX(Paste_Here!AL$2:AL$850, MATCH(B512, Paste_Here!A$2:A$850, 0))))), "High Risk", IF(ISNUMBER(SEARCH("lowrisk", LOWER(INDEX(Paste_Here!AL$2:AL$850, MATCH(B512, Paste_Here!A$2:A$850, 0))))), "Low Risk", IF(ISNUMBER(SEARCH("somerisk", LOWER(INDEX(Paste_Here!AL$2:AL$850, MATCH(B512, Paste_Here!A$2:A$850, 0))))), "Some Risk", IF(ISNUMBER(SEARCH("ot", LOWER(INDEX(Paste_Here!AL$2:AL$850, MATCH(B512, Paste_Here!A$2:A$850, 0))))), "OT", "")))), ""), "")</f>
        <v/>
      </c>
      <c r="DE512" s="66"/>
      <c r="DF512" s="75" t="str">
        <f>IFERROR(IF(B512&lt;&gt;"", IF(AND(INDEX(Paste_Here!AM$2:AM$850, MATCH(B512, Paste_Here!A$2:A$850, 0))&lt;&gt;"", ISNUMBER(VALUE(INDEX(Paste_Here!AM$2:AM$850, MATCH(B512, Paste_Here!A$2:A$850, 0))))), INDEX(Paste_Here!AM$2:AM$850, MATCH(B512, Paste_Here!A$2:A$850, 0)), ""), ""), "")</f>
        <v/>
      </c>
      <c r="DG512" s="66"/>
      <c r="DH512" s="75" t="str">
        <f>IFERROR(IF(B512&lt;&gt;"", IF(ISNUMBER(SEARCH("highrisk", LOWER(INDEX(Paste_Here!AN$2:AN$850, MATCH(B512, Paste_Here!A$2:A$850, 0))))), "High Risk", IF(ISNUMBER(SEARCH("lowrisk", LOWER(INDEX(Paste_Here!AN$2:AN$850, MATCH(B512, Paste_Here!A$2:A$850, 0))))), "Low Risk", IF(ISNUMBER(SEARCH("somerisk", LOWER(INDEX(Paste_Here!AN$2:AN$850, MATCH(B512, Paste_Here!A$2:A$850, 0))))), "Some Risk", IF(ISNUMBER(SEARCH("ot", LOWER(INDEX(Paste_Here!AN$2:AN$850, MATCH(B512, Paste_Here!A$2:A$850, 0))))), "OT", "")))), ""), "")</f>
        <v/>
      </c>
      <c r="DI512" s="66"/>
      <c r="DJ512" s="66"/>
      <c r="DK512" s="75" t="str">
        <f t="shared" si="96"/>
        <v/>
      </c>
      <c r="DL512" s="66"/>
      <c r="DM512" s="75" t="str">
        <f>IFERROR(IF(B512&lt;&gt;"", IF(AND(INDEX(Paste_Here!Q$2:Q$850, MATCH(B512, Paste_Here!A$2:A$850, 0))&lt;&gt;"", ISNUMBER(VALUE(INDEX(Paste_Here!Q$2:Q$850, MATCH(B512, Paste_Here!A$2:A$850, 0))))), INDEX(Paste_Here!Q$2:Q$850, MATCH(B512, Paste_Here!A$2:A$850, 0)), ""), ""), "")</f>
        <v/>
      </c>
      <c r="DN512" s="66"/>
      <c r="DO512" s="75" t="str">
        <f>IFERROR(IF(B512&lt;&gt;"", IF(ISNUMBER(SEARCH("highrisk", LOWER(INDEX(Paste_Here!R$2:R$850, MATCH(B512, Paste_Here!A$2:A$850, 0))))), "High Risk", IF(ISNUMBER(SEARCH("lowrisk", LOWER(INDEX(Paste_Here!R$2:R$850, MATCH(B512, Paste_Here!A$2:A$850, 0))))), "Low Risk", IF(ISNUMBER(SEARCH("somerisk", LOWER(INDEX(Paste_Here!R$2:R$850, MATCH(B512, Paste_Here!A$2:A$850, 0))))), "Some Risk", IF(ISNUMBER(SEARCH("ot", LOWER(INDEX(Paste_Here!R$2:R$850, MATCH(B512, Paste_Here!A$2:A$850, 0))))), "OT", "")))), ""), "")</f>
        <v/>
      </c>
      <c r="DP512" s="66"/>
      <c r="DQ512" s="93" t="str">
        <f>IFERROR(IF(B512&lt;&gt;"", IF(AND(INDEX(Paste_Here!S$2:S$850, MATCH(B512, Paste_Here!A$2:A$850, 0))&lt;&gt;"", ISNUMBER(VALUE(INDEX(Paste_Here!S$2:S$850, MATCH(B512, Paste_Here!A$2:A$850, 0))))), INDEX(Paste_Here!S$2:S$850, MATCH(B512, Paste_Here!A$2:A$850, 0)), ""), ""), "")</f>
        <v/>
      </c>
      <c r="DR512" s="66"/>
      <c r="DS512" s="75"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IF(ISNUMBER(SEARCH("ot", LOWER(INDEX(Paste_Here!T$2:T$850, MATCH(B512, Paste_Here!A$2:A$850, 0))))), "OT", "")))), ""), "")</f>
        <v/>
      </c>
      <c r="DT512" s="66"/>
      <c r="DU512" s="75" t="str">
        <f>IFERROR(IF(B512&lt;&gt;"", IF(AND(INDEX(Paste_Here!U$2:U$850, MATCH(B512, Paste_Here!A$2:A$850, 0))&lt;&gt;"", ISNUMBER(VALUE(INDEX(Paste_Here!U$2:U$850, MATCH(B512, Paste_Here!A$2:A$850, 0))))), INDEX(Paste_Here!U$2:U$850, MATCH(B512, Paste_Here!A$2:A$850, 0)), ""), ""), "")</f>
        <v/>
      </c>
      <c r="DV512" s="66"/>
      <c r="DW512" s="93" t="str">
        <f>IFERROR(IF(B512&lt;&gt;"", IF(ISNUMBER(SEARCH("highrisk", LOWER(INDEX(Paste_Here!V$2:V$850, MATCH(B512, Paste_Here!A$2:A$850, 0))))), "High Risk", IF(ISNUMBER(SEARCH("lowrisk", LOWER(INDEX(Paste_Here!V$2:V$850, MATCH(B512, Paste_Here!A$2:A$850, 0))))), "Low Risk", IF(ISNUMBER(SEARCH("somerisk", LOWER(INDEX(Paste_Here!V$2:V$850, MATCH(B512, Paste_Here!A$2:A$850, 0))))), "Some Risk", IF(ISNUMBER(SEARCH("ot", LOWER(INDEX(Paste_Here!V$2:V$850, MATCH(B512, Paste_Here!A$2:A$850, 0))))), "OT", "")))), ""), "")</f>
        <v/>
      </c>
      <c r="DX512" s="66"/>
      <c r="DY512" s="75" t="str">
        <f>IFERROR(IF(B512&lt;&gt;"", IF(AND(INDEX(Paste_Here!W$2:W$850, MATCH(B512, Paste_Here!A$2:A$850, 0))&lt;&gt;"", ISNUMBER(VALUE(INDEX(Paste_Here!W$2:W$850, MATCH(B512, Paste_Here!A$2:A$850, 0))))), INDEX(Paste_Here!W$2:W$850, MATCH(B512, Paste_Here!A$2:A$850, 0)), ""), ""), "")</f>
        <v/>
      </c>
      <c r="DZ512" s="66"/>
      <c r="EA512" s="75" t="str">
        <f>IFERROR(IF(B512&lt;&gt;"", IF(ISNUMBER(SEARCH("highrisk", LOWER(INDEX(Paste_Here!X$2:X$850, MATCH(B512, Paste_Here!A$2:A$850, 0))))), "High Risk", IF(ISNUMBER(SEARCH("lowrisk", LOWER(INDEX(Paste_Here!X$2:X$850, MATCH(B512, Paste_Here!A$2:A$850, 0))))), "Low Risk", IF(ISNUMBER(SEARCH("somerisk", LOWER(INDEX(Paste_Here!X$2:X$850, MATCH(B512, Paste_Here!A$2:A$850, 0))))), "Some Risk", IF(ISNUMBER(SEARCH("ot", LOWER(INDEX(Paste_Here!X$2:X$850, MATCH(B512, Paste_Here!A$2:A$850, 0))))), "OT", "")))), ""), "")</f>
        <v/>
      </c>
      <c r="EB512" s="66"/>
      <c r="EC512" s="66"/>
      <c r="ED512" s="75" t="str">
        <f t="shared" si="101"/>
        <v/>
      </c>
      <c r="EE512" s="66"/>
      <c r="EF512" s="75" t="str">
        <f>IFERROR(IF(B512&lt;&gt;"", IF(AND(INDEX(Paste_Here!AO$2:AO$850, MATCH(B512, Paste_Here!A$2:A$850, 0))&lt;&gt;"", ISNUMBER(VALUE(INDEX(Paste_Here!AO$2:AO$850, MATCH(B512, Paste_Here!A$2:A$850, 0))))), INDEX(Paste_Here!AO$2:AO$850, MATCH(B512, Paste_Here!A$2:A$850, 0)), ""), ""), "")</f>
        <v/>
      </c>
      <c r="EG512" s="66"/>
      <c r="EH512" s="75" t="str">
        <f>IFERROR(IF(B512&lt;&gt;"", IF(ISNUMBER(SEARCH("highrisk", LOWER(INDEX(Paste_Here!AP$2:AP$850, MATCH(B512, Paste_Here!A$2:A$850, 0))))), "High Risk", IF(ISNUMBER(SEARCH("lowrisk", LOWER(INDEX(Paste_Here!AP$2:AP$850, MATCH(B512, Paste_Here!A$2:A$850, 0))))), "Low Risk", IF(ISNUMBER(SEARCH("somerisk", LOWER(INDEX(Paste_Here!AP$2:AP$850, MATCH(B512, Paste_Here!A$2:A$850, 0))))), "Some Risk", IF(ISNUMBER(SEARCH("ot", LOWER(INDEX(Paste_Here!AP$2:AP$850, MATCH(B512, Paste_Here!A$2:A$850, 0))))), "OT", "")))), ""), "")</f>
        <v/>
      </c>
      <c r="EI512" s="66"/>
      <c r="EJ512" s="93"/>
      <c r="EK512" s="66"/>
      <c r="EL512" s="75" t="str">
        <f>IFERROR(IF(B512&lt;&gt;"", IF(AND(INDEX(Paste_Here!AQ$2:AQ$850, MATCH(B512, Paste_Here!A$2:A$850, 0))&lt;&gt;"", ISNUMBER(VALUE(INDEX(Paste_Here!AQ$2:AQ$850, MATCH(B512, Paste_Here!A$2:A$850, 0))))), INDEX(Paste_Here!AQ$2:AQ$850, MATCH(B512, Paste_Here!A$2:A$850, 0)), ""), ""), "")</f>
        <v/>
      </c>
      <c r="EM512" s="66"/>
      <c r="EN512" s="75" t="str">
        <f>IFERROR(IF(B512&lt;&gt;"", IF(ISNUMBER(SEARCH("highrisk", LOWER(INDEX(Paste_Here!AR$2:AR$850, MATCH(B512, Paste_Here!A$2:A$850, 0))))), "High Risk", IF(ISNUMBER(SEARCH("lowrisk", LOWER(INDEX(Paste_Here!AR$2:AR$850, MATCH(B512, Paste_Here!A$2:A$850, 0))))), "Low Risk", IF(ISNUMBER(SEARCH("somerisk", LOWER(INDEX(Paste_Here!AR$2:AR$850, MATCH(B512, Paste_Here!A$2:A$850, 0))))), "Some Risk", IF(ISNUMBER(SEARCH("ot", LOWER(INDEX(Paste_Here!AR$2:AR$850, MATCH(B512, Paste_Here!A$2:A$850, 0))))), "OT", "")))), ""), "")</f>
        <v/>
      </c>
      <c r="EO512" s="66"/>
      <c r="EP512" s="93"/>
      <c r="EQ512" s="66"/>
      <c r="ER512" s="75"/>
      <c r="ES512" s="66"/>
      <c r="ET512" s="75"/>
      <c r="EU512" s="66"/>
      <c r="EV512" s="66"/>
      <c r="EW512" s="75" t="str">
        <f t="shared" si="102"/>
        <v/>
      </c>
      <c r="EX512" s="66"/>
      <c r="EY512" s="75" t="str">
        <f>IFERROR(IF(B512&lt;&gt;"", IF(AND(INDEX(Paste_Here!Y$2:Y$850, MATCH(B512, Paste_Here!A$2:A$850, 0))&lt;&gt;"", ISNUMBER(VALUE(INDEX(Paste_Here!Y$2:Y$850, MATCH(B512, Paste_Here!A$2:A$850, 0))))), INDEX(Paste_Here!Y$2:Y$850, MATCH(B512, Paste_Here!A$2:A$850, 0)), ""), ""), "")</f>
        <v/>
      </c>
      <c r="EZ512" s="66"/>
      <c r="FA512" s="75" t="str">
        <f>IFERROR(IF(B512&lt;&gt;"", IF(ISNUMBER(SEARCH("highrisk", LOWER(INDEX(Paste_Here!Z$2:Z$850, MATCH(B512, Paste_Here!A$2:A$850, 0))))), "High Risk", IF(ISNUMBER(SEARCH("lowrisk", LOWER(INDEX(Paste_Here!Z$2:Z$850, MATCH(B512, Paste_Here!A$2:A$850, 0))))), "Low Risk", IF(ISNUMBER(SEARCH("somerisk", LOWER(INDEX(Paste_Here!Z$2:Z$850, MATCH(B512, Paste_Here!A$2:A$850, 0))))), "Some Risk", IF(ISNUMBER(SEARCH("ot", LOWER(INDEX(Paste_Here!Z$2:Z$850, MATCH(B512, Paste_Here!A$2:A$850, 0))))), "OT", "")))), ""), "")</f>
        <v/>
      </c>
      <c r="FB512" s="66"/>
      <c r="FC512" s="93"/>
      <c r="FD512" s="66"/>
      <c r="FE512" s="75" t="str">
        <f>IFERROR(IF(B512&lt;&gt;"", IF(AND(INDEX(Paste_Here!AA$2:AA$850, MATCH(B512, Paste_Here!A$2:A$850, 0))&lt;&gt;"", ISNUMBER(VALUE(INDEX(Paste_Here!AA$2:AA$850, MATCH(B512, Paste_Here!A$2:A$850, 0))))), INDEX(Paste_Here!AA$2:AA$850, MATCH(B512, Paste_Here!A$2:A$850, 0)), ""), ""), "")</f>
        <v/>
      </c>
      <c r="FF512" s="66"/>
      <c r="FG512" s="75" t="str">
        <f>IFERROR(IF(B512&lt;&gt;"", IF(ISNUMBER(SEARCH("highrisk", LOWER(INDEX(Paste_Here!AB$2:AB$850, MATCH(B512, Paste_Here!A$2:A$850, 0))))), "High Risk", IF(ISNUMBER(SEARCH("lowrisk", LOWER(INDEX(Paste_Here!AB$2:AB$850, MATCH(B512, Paste_Here!A$2:A$850, 0))))), "Low Risk", IF(ISNUMBER(SEARCH("somerisk", LOWER(INDEX(Paste_Here!AB$2:AB$850, MATCH(B512, Paste_Here!A$2:A$850, 0))))), "Some Risk", IF(ISNUMBER(SEARCH("ot", LOWER(INDEX(Paste_Here!AB$2:AB$850, MATCH(B512, Paste_Here!A$2:A$850, 0))))), "OT", "")))), ""), "")</f>
        <v/>
      </c>
      <c r="FH512" s="66"/>
      <c r="FI512" s="93"/>
      <c r="FJ512" s="66"/>
      <c r="FK512" s="75"/>
      <c r="FL512" s="66"/>
      <c r="FM512" s="75"/>
      <c r="FN512" s="66"/>
      <c r="FO512" s="66"/>
      <c r="FP512" s="75" t="str">
        <f t="shared" si="97"/>
        <v/>
      </c>
      <c r="FQ512" s="66"/>
      <c r="FR512" s="75" t="str">
        <f>IFERROR(IF(B512&lt;&gt;"", IF(ISNUMBER(SEARCH("s", LOWER(INDEX(Paste_Here!L$2:L$850, MATCH(B512, Paste_Here!A$2:A$850, 0))))), "Yes", IF(INDEX(Paste_Here!L$2:L$850, MATCH(B512, Paste_Here!A$2:A$850, 0))&lt;&gt;"", "No", "")), ""), "")</f>
        <v/>
      </c>
      <c r="FS512" s="66"/>
      <c r="FT512" s="75" t="str">
        <f>IFERROR(IF(B512&lt;&gt;"", IF(ISNUMBER(SEARCH("yes", LOWER(INDEX(Paste_Here!F$2:F$850, MATCH(B512, Paste_Here!A$2:A$850, 0))))), "Yes", IF(ISNUMBER(SEARCH("no", LOWER(INDEX(Paste_Here!F$2:F$850, MATCH(B512, Paste_Here!A$2:A$850, 0))))), "No", "")), ""), "")</f>
        <v/>
      </c>
      <c r="FU512" s="66"/>
      <c r="FV512" s="75" t="str">
        <f>IFERROR(IF(B512&lt;&gt;"", IF(ISNUMBER(SEARCH("english language learner", LOWER(INDEX(Paste_Here!C$2:C$850, MATCH(B512, Paste_Here!A$2:A$850, 0))))), "Yes", ""), ""), "")</f>
        <v/>
      </c>
      <c r="FW512" s="66"/>
      <c r="FX512" s="75" t="str">
        <f>IFERROR(IF(B512&lt;&gt;"", IF(OR(ISNUMBER(SEARCH("b", LOWER(INDEX(Paste_Here!J$2:J$850, MATCH(B512, Paste_Here!A$2:A$850, 0))))), ISNUMBER(SEARCH("h", LOWER(INDEX(Paste_Here!J$2:J$850, MATCH(B512, Paste_Here!A$2:A$850, 0))))), ISNUMBER(SEARCH("i", LOWER(INDEX(Paste_Here!J$2:J$850, MATCH(B512, Paste_Here!A$2:A$850, 0)))))), "Yes", IF(INDEX(Paste_Here!J$2:J$850, MATCH(B512, Paste_Here!A$2:A$850, 0))&lt;&gt;"", "No", "")), ""), "")</f>
        <v/>
      </c>
      <c r="FY512" s="66"/>
      <c r="FZ512" s="75" t="str">
        <f>IFERROR(IF(B512&lt;&gt;"", IF(ISNUMBER(SEARCH("yes", LOWER(INDEX(Paste_Here!K$2:K$850, MATCH(B512, Paste_Here!A$2:A$850, 0))))), "Yes", IF(ISNUMBER(SEARCH("no", LOWER(INDEX(Paste_Here!K$2:K$850, MATCH(B512, Paste_Here!A$2:A$850, 0))))), "No", "")), ""), "")</f>
        <v/>
      </c>
      <c r="GA512" s="66"/>
      <c r="GB512" s="75" t="str">
        <f>IFERROR(IF(B512&lt;&gt;"", IF(ISNUMBER(SEARCH("transitional 2", LOWER(INDEX(Paste_Here!C$2:C$850, MATCH(B512, Paste_Here!A$2:A$850, 0))))), "T2",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GC512" s="66"/>
      <c r="GD512" s="75"/>
      <c r="GE512" s="66"/>
      <c r="GF512" s="75"/>
      <c r="GG512" s="66"/>
      <c r="GH512" s="75"/>
      <c r="GI512" s="66"/>
      <c r="GK512" s="1" t="str" cm="1">
        <f t="array" ref="GK512">IFERROR(INDEX(Paste_Here!$B$2:$B$850, MATCH(0, COUNTIF(GK$4:GK511, Paste_Here!$B$2:$B$850) + IF(Paste_Here!$B$2:$B$850="", 1, 0), 0)), "")</f>
        <v/>
      </c>
      <c r="GL512" s="1" t="str">
        <f>IF(GK512&lt;&gt;"", INDEX(Paste_Here!$A$2:$A$850, MATCH(GK512, Paste_Here!$B$2:$B$850, 0)), "")</f>
        <v/>
      </c>
      <c r="GM512" s="1" t="str">
        <f t="shared" si="103"/>
        <v/>
      </c>
      <c r="GN512" s="1" t="str" cm="1">
        <f t="array" ref="GN512">IFERROR(INDEX($GM$5:$GM$850, MATCH(SMALL(IF($GM$5:$GM$850&lt;&gt;"", COUNTIF($GM$5:$GM$850, "&lt;"&amp;$GM$5:$GM$850)+1), ROW()-ROW($GN$5)+1), COUNTIF($GM$5:$GM$850, "&lt;"&amp;$GM$5:$GM$850)+1, 0)), "")</f>
        <v/>
      </c>
    </row>
    <row r="513" spans="1:196">
      <c r="A513" s="66"/>
      <c r="B513" s="75" t="str">
        <f t="shared" si="91"/>
        <v/>
      </c>
      <c r="C513" s="66"/>
      <c r="D513" s="75" t="str">
        <f>IFERROR(IF(AND(INDEX(Paste_Here!N$2:N$850, MATCH(B513, Paste_Here!A$2:A$850, 0)) = ""), "", IF(UPPER(INDEX(Paste_Here!N$2:N$850, MATCH(B513, Paste_Here!A$2:A$850, 0))) = "YES", "Yes", IF(UPPER(INDEX(Paste_Here!N$2:N$850, MATCH(B513, Paste_Here!A$2:A$850, 0))) = "NO", "No", ""))), "")</f>
        <v/>
      </c>
      <c r="E513" s="66"/>
      <c r="F513" s="75" t="str">
        <f t="shared" si="98"/>
        <v/>
      </c>
      <c r="G513" s="66"/>
      <c r="H513" s="75" t="str">
        <f t="shared" si="99"/>
        <v/>
      </c>
      <c r="I513" s="66"/>
      <c r="J513" s="75" t="str">
        <f t="shared" si="100"/>
        <v/>
      </c>
      <c r="K513" s="66"/>
      <c r="L513" s="75"/>
      <c r="M513" s="66"/>
      <c r="N513" s="75" t="str">
        <f>IFERROR(IF(B513&lt;&gt;"", IF(AND(INDEX(Paste_Here!AW$2:AW$850, MATCH(B513, Paste_Here!A$2:A$850, 0))&lt;&gt;"", ISNUMBER(VALUE(INDEX(Paste_Here!AW$2:AW$850, MATCH(B513, Paste_Here!A$2:A$850, 0))))), INDEX(Paste_Here!AW$2:AW$850, MATCH(B513, Paste_Here!A$2:A$850, 0)), ""), ""), "")</f>
        <v/>
      </c>
      <c r="O513" s="66"/>
      <c r="P513" s="75" t="str">
        <f>IFERROR(IF(B513&lt;&gt;"", IF(AND(INDEX(Paste_Here!AX$2:AX$850, MATCH(B513, Paste_Here!A$2:A$850, 0))&lt;&gt;"", ISNUMBER(VALUE(INDEX(Paste_Here!AX$2:AX$850, MATCH(B513, Paste_Here!A$2:A$850, 0))))), INDEX(Paste_Here!AX$2:AX$850, MATCH(B513, Paste_Here!A$2:A$850, 0)), ""), ""), "")</f>
        <v/>
      </c>
      <c r="Q513" s="66"/>
      <c r="R513" s="75" t="str">
        <f>IFERROR(IF(B513&lt;&gt;"", IF(AND(INDEX(Paste_Here!AU$2:AU$850, MATCH(B513, Paste_Here!A$2:A$850, 0))&lt;&gt;"", ISNUMBER(VALUE(INDEX(Paste_Here!AU$2:AU$850, MATCH(B513, Paste_Here!A$2:A$850, 0))))), INDEX(Paste_Here!AU$2:AU$850, MATCH(B513, Paste_Here!A$2:A$850, 0)), ""), ""), "")</f>
        <v/>
      </c>
      <c r="S513" s="66"/>
      <c r="T513" s="75" t="str">
        <f>IFERROR(IF(B513&lt;&gt;"", IF(AND(INDEX(Paste_Here!AV$2:AV$850, MATCH(B513, Paste_Here!A$2:A$850, 0))&lt;&gt;"", ISNUMBER(VALUE(INDEX(Paste_Here!AV$2:AV$850, MATCH(B513, Paste_Here!A$2:A$850, 0))))), INDEX(Paste_Here!AV$2:AV$850, MATCH(B513, Paste_Here!A$2:A$850, 0)), ""), ""), "")</f>
        <v/>
      </c>
      <c r="U513" s="66"/>
      <c r="W513" s="66"/>
      <c r="Y513" s="66"/>
      <c r="Z513" s="66"/>
      <c r="AA513" s="75" t="str">
        <f t="shared" si="92"/>
        <v/>
      </c>
      <c r="AB513" s="66"/>
      <c r="AC513" s="75"/>
      <c r="AD513" s="66"/>
      <c r="AE513" s="98"/>
      <c r="AF513" s="66"/>
      <c r="AG513" s="75"/>
      <c r="AH513" s="66"/>
      <c r="AI513" s="75" t="str">
        <f>IFERROR(IF(B513&lt;&gt;"", IF(AND(INDEX(Paste_Here!AC$2:AC$850, MATCH(B513, Paste_Here!A$2:A$850, 0))&lt;&gt;"", ISNUMBER(VALUE(INDEX(Paste_Here!AC$2:AC$850, MATCH(B513, Paste_Here!A$2:A$850, 0))))), INDEX(Paste_Here!AC$2:AC$850, MATCH(B513, Paste_Here!A$2:A$850, 0)), ""), ""), "")</f>
        <v/>
      </c>
      <c r="AJ513" s="66"/>
      <c r="AK513" s="75" t="str">
        <f>IFERROR(IF(B513&lt;&gt;"", IF(ISNUMBER(SEARCH("highrisk", LOWER(INDEX(Paste_Here!AD$2:AD$850, MATCH(B513, Paste_Here!A$2:A$850, 0))))), "High Risk", IF(ISNUMBER(SEARCH("lowrisk", LOWER(INDEX(Paste_Here!AD$2:AD$850, MATCH(B513, Paste_Here!A$2:A$850, 0))))), "Low Risk", IF(ISNUMBER(SEARCH("somerisk", LOWER(INDEX(Paste_Here!AD$2:AD$850, MATCH(B513, Paste_Here!A$2:A$850, 0))))), "Some Risk", IF(ISNUMBER(SEARCH("ot", LOWER(INDEX(Paste_Here!AD$2:AD$850, MATCH(B513, Paste_Here!A$2:A$850, 0))))), "OT", "")))), ""), "")</f>
        <v/>
      </c>
      <c r="AL513" s="66"/>
      <c r="AM513" s="75"/>
      <c r="AN513" s="66"/>
      <c r="AO513" s="75" t="str">
        <f>IFERROR(IF(B513&lt;&gt;"", IF(AND(INDEX(Paste_Here!M$2:M$850, MATCH(B513, Paste_Here!A$2:A$850, 0))&lt;&gt;"", ISNUMBER(VALUE(INDEX(Paste_Here!M$2:M$850, MATCH(B513, Paste_Here!A$2:A$850, 0))))), INDEX(Paste_Here!M$2:M$850, MATCH(B513, Paste_Here!A$2:A$850, 0)), ""), ""), "")</f>
        <v/>
      </c>
      <c r="AP513" s="66"/>
      <c r="AQ513" s="75" t="str">
        <f>IFERROR(IF(B513&lt;&gt;"", IF(ISNUMBER(SEARCH("highrisk", LOWER(INDEX(Paste_Here!N$2:N$850, MATCH(B513, Paste_Here!A$2:A$850, 0))))), "High Risk", IF(ISNUMBER(SEARCH("lowrisk", LOWER(INDEX(Paste_Here!N$2:N$850, MATCH(B513, Paste_Here!A$2:A$850, 0))))), "Low Risk", IF(ISNUMBER(SEARCH("somerisk", LOWER(INDEX(Paste_Here!N$2:N$850, MATCH(B513, Paste_Here!A$2:A$850, 0))))), "Some Risk", IF(ISNUMBER(SEARCH("ot", LOWER(INDEX(Paste_Here!N$2:N$850, MATCH(B513, Paste_Here!A$2:A$850, 0))))), "OT", "")))), ""), "")</f>
        <v/>
      </c>
      <c r="AT513" s="66"/>
      <c r="AU513" s="103"/>
      <c r="AV513" s="66"/>
      <c r="AW513" s="66"/>
      <c r="AX513" s="75" t="str">
        <f t="shared" si="93"/>
        <v/>
      </c>
      <c r="AY513" s="66"/>
      <c r="AZ513" s="75"/>
      <c r="BA513" s="66"/>
      <c r="BB513" s="75"/>
      <c r="BC513" s="66"/>
      <c r="BD513" s="75"/>
      <c r="BE513" s="66"/>
      <c r="BF513" s="75" t="str">
        <f>IFERROR(IF(B513&lt;&gt;"", IF(AND(INDEX(Paste_Here!AE$2:AE$850, MATCH(B513, Paste_Here!A$2:A$850, 0))&lt;&gt;"", ISNUMBER(VALUE(INDEX(Paste_Here!AE$2:AE$850, MATCH(B513, Paste_Here!A$2:A$850, 0))))), INDEX(Paste_Here!AE$2:AE$850, MATCH(B513, Paste_Here!A$2:A$850, 0)), ""), ""), "")</f>
        <v/>
      </c>
      <c r="BG513" s="66"/>
      <c r="BH513" s="75" t="str">
        <f>IFERROR(IF(B513&lt;&gt;"", IF(ISNUMBER(SEARCH("highrisk", LOWER(INDEX(Paste_Here!AF$2:AF$850, MATCH(B513, Paste_Here!A$2:A$850, 0))))), "High Risk", IF(ISNUMBER(SEARCH("lowrisk", LOWER(INDEX(Paste_Here!AF$2:AF$850, MATCH(B513, Paste_Here!A$2:A$850, 0))))), "Low Risk", IF(ISNUMBER(SEARCH("somerisk", LOWER(INDEX(Paste_Here!AF$2:AF$850, MATCH(B513, Paste_Here!A$2:A$850, 0))))), "Some Risk", IF(ISNUMBER(SEARCH("ot", LOWER(INDEX(Paste_Here!AF$2:AF$850, MATCH(B513, Paste_Here!A$2:A$850, 0))))), "OT", "")))), ""), "")</f>
        <v/>
      </c>
      <c r="BI513" s="66"/>
      <c r="BJ513" s="75"/>
      <c r="BK513" s="66"/>
      <c r="BL513" s="75" t="str">
        <f>IFERROR(IF(B513&lt;&gt;"", IF(AND(INDEX(Paste_Here!O$2:O$850, MATCH(B513, Paste_Here!A$2:A$850, 0))&lt;&gt;"", ISNUMBER(VALUE(INDEX(Paste_Here!O$2:O$850, MATCH(B513, Paste_Here!A$2:A$850, 0))))), INDEX(Paste_Here!O$2:O$850, MATCH(B513, Paste_Here!A$2:A$850, 0)), ""), ""), "")</f>
        <v/>
      </c>
      <c r="BM513" s="66"/>
      <c r="BN513" s="75" t="str">
        <f>IFERROR(IF(B513&lt;&gt;"", IF(ISNUMBER(SEARCH("highrisk", LOWER(INDEX(Paste_Here!P$2:P$850, MATCH(B513, Paste_Here!A$2:A$850, 0))))), "High Risk", IF(ISNUMBER(SEARCH("lowrisk", LOWER(INDEX(Paste_Here!P$2:P$850, MATCH(B513, Paste_Here!A$2:A$850, 0))))), "Low Risk", IF(ISNUMBER(SEARCH("somerisk", LOWER(INDEX(Paste_Here!P$2:P$850, MATCH(B513, Paste_Here!A$2:A$850, 0))))), "Some Risk", IF(ISNUMBER(SEARCH("ot", LOWER(INDEX(Paste_Here!P$2:P$850, MATCH(B513, Paste_Here!A$2:A$850, 0))))), "OT", "")))), ""), "")</f>
        <v/>
      </c>
      <c r="BQ513" s="66"/>
      <c r="BR513" s="75"/>
      <c r="BS513" s="66"/>
      <c r="BT513" s="66"/>
      <c r="BU513" s="75" t="str">
        <f t="shared" si="94"/>
        <v/>
      </c>
      <c r="BV513" s="66"/>
      <c r="BW513" s="75"/>
      <c r="BX513" s="66"/>
      <c r="BY513" s="75"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BZ513" s="66"/>
      <c r="CA513" s="75"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CB513" s="66"/>
      <c r="CC513" s="75"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CD513" s="66"/>
      <c r="CE513" s="75"/>
      <c r="CF513" s="66"/>
      <c r="CK513" s="75"/>
      <c r="CL513" s="66"/>
      <c r="CM513" s="75"/>
      <c r="CN513" s="66"/>
      <c r="CO513" s="75"/>
      <c r="CP513" s="66"/>
      <c r="CQ513" s="66"/>
      <c r="CR513" s="75" t="str">
        <f t="shared" si="95"/>
        <v/>
      </c>
      <c r="CS513" s="66"/>
      <c r="CT513" s="75"/>
      <c r="CU513" s="66"/>
      <c r="CV513" s="75"/>
      <c r="CW513" s="66"/>
      <c r="CX513" s="75"/>
      <c r="CY513" s="66"/>
      <c r="CZ513" s="75"/>
      <c r="DA513" s="66"/>
      <c r="DB513" s="75" t="str">
        <f>IFERROR(IF(B513&lt;&gt;"", IF(AND(INDEX(Paste_Here!AK$2:AK$850, MATCH(B513, Paste_Here!A$2:A$850, 0))&lt;&gt;"", ISNUMBER(VALUE(INDEX(Paste_Here!AK$2:AK$850, MATCH(B513, Paste_Here!A$2:A$850, 0))))), INDEX(Paste_Here!AK$2:AK$850, MATCH(B513, Paste_Here!A$2:A$850, 0)), ""), ""), "")</f>
        <v/>
      </c>
      <c r="DC513" s="66"/>
      <c r="DD513" s="75" t="str">
        <f>IFERROR(IF(B513&lt;&gt;"", IF(ISNUMBER(SEARCH("highrisk", LOWER(INDEX(Paste_Here!AL$2:AL$850, MATCH(B513, Paste_Here!A$2:A$850, 0))))), "High Risk", IF(ISNUMBER(SEARCH("lowrisk", LOWER(INDEX(Paste_Here!AL$2:AL$850, MATCH(B513, Paste_Here!A$2:A$850, 0))))), "Low Risk", IF(ISNUMBER(SEARCH("somerisk", LOWER(INDEX(Paste_Here!AL$2:AL$850, MATCH(B513, Paste_Here!A$2:A$850, 0))))), "Some Risk", IF(ISNUMBER(SEARCH("ot", LOWER(INDEX(Paste_Here!AL$2:AL$850, MATCH(B513, Paste_Here!A$2:A$850, 0))))), "OT", "")))), ""), "")</f>
        <v/>
      </c>
      <c r="DE513" s="66"/>
      <c r="DF513" s="75" t="str">
        <f>IFERROR(IF(B513&lt;&gt;"", IF(AND(INDEX(Paste_Here!AM$2:AM$850, MATCH(B513, Paste_Here!A$2:A$850, 0))&lt;&gt;"", ISNUMBER(VALUE(INDEX(Paste_Here!AM$2:AM$850, MATCH(B513, Paste_Here!A$2:A$850, 0))))), INDEX(Paste_Here!AM$2:AM$850, MATCH(B513, Paste_Here!A$2:A$850, 0)), ""), ""), "")</f>
        <v/>
      </c>
      <c r="DG513" s="66"/>
      <c r="DH513" s="75" t="str">
        <f>IFERROR(IF(B513&lt;&gt;"", IF(ISNUMBER(SEARCH("highrisk", LOWER(INDEX(Paste_Here!AN$2:AN$850, MATCH(B513, Paste_Here!A$2:A$850, 0))))), "High Risk", IF(ISNUMBER(SEARCH("lowrisk", LOWER(INDEX(Paste_Here!AN$2:AN$850, MATCH(B513, Paste_Here!A$2:A$850, 0))))), "Low Risk", IF(ISNUMBER(SEARCH("somerisk", LOWER(INDEX(Paste_Here!AN$2:AN$850, MATCH(B513, Paste_Here!A$2:A$850, 0))))), "Some Risk", IF(ISNUMBER(SEARCH("ot", LOWER(INDEX(Paste_Here!AN$2:AN$850, MATCH(B513, Paste_Here!A$2:A$850, 0))))), "OT", "")))), ""), "")</f>
        <v/>
      </c>
      <c r="DI513" s="66"/>
      <c r="DJ513" s="66"/>
      <c r="DK513" s="75" t="str">
        <f t="shared" si="96"/>
        <v/>
      </c>
      <c r="DL513" s="66"/>
      <c r="DM513" s="75" t="str">
        <f>IFERROR(IF(B513&lt;&gt;"", IF(AND(INDEX(Paste_Here!Q$2:Q$850, MATCH(B513, Paste_Here!A$2:A$850, 0))&lt;&gt;"", ISNUMBER(VALUE(INDEX(Paste_Here!Q$2:Q$850, MATCH(B513, Paste_Here!A$2:A$850, 0))))), INDEX(Paste_Here!Q$2:Q$850, MATCH(B513, Paste_Here!A$2:A$850, 0)), ""), ""), "")</f>
        <v/>
      </c>
      <c r="DN513" s="66"/>
      <c r="DO513" s="75" t="str">
        <f>IFERROR(IF(B513&lt;&gt;"", IF(ISNUMBER(SEARCH("highrisk", LOWER(INDEX(Paste_Here!R$2:R$850, MATCH(B513, Paste_Here!A$2:A$850, 0))))), "High Risk", IF(ISNUMBER(SEARCH("lowrisk", LOWER(INDEX(Paste_Here!R$2:R$850, MATCH(B513, Paste_Here!A$2:A$850, 0))))), "Low Risk", IF(ISNUMBER(SEARCH("somerisk", LOWER(INDEX(Paste_Here!R$2:R$850, MATCH(B513, Paste_Here!A$2:A$850, 0))))), "Some Risk", IF(ISNUMBER(SEARCH("ot", LOWER(INDEX(Paste_Here!R$2:R$850, MATCH(B513, Paste_Here!A$2:A$850, 0))))), "OT", "")))), ""), "")</f>
        <v/>
      </c>
      <c r="DP513" s="66"/>
      <c r="DQ513" s="93" t="str">
        <f>IFERROR(IF(B513&lt;&gt;"", IF(AND(INDEX(Paste_Here!S$2:S$850, MATCH(B513, Paste_Here!A$2:A$850, 0))&lt;&gt;"", ISNUMBER(VALUE(INDEX(Paste_Here!S$2:S$850, MATCH(B513, Paste_Here!A$2:A$850, 0))))), INDEX(Paste_Here!S$2:S$850, MATCH(B513, Paste_Here!A$2:A$850, 0)), ""), ""), "")</f>
        <v/>
      </c>
      <c r="DR513" s="66"/>
      <c r="DS513" s="75"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IF(ISNUMBER(SEARCH("ot", LOWER(INDEX(Paste_Here!T$2:T$850, MATCH(B513, Paste_Here!A$2:A$850, 0))))), "OT", "")))), ""), "")</f>
        <v/>
      </c>
      <c r="DT513" s="66"/>
      <c r="DU513" s="75" t="str">
        <f>IFERROR(IF(B513&lt;&gt;"", IF(AND(INDEX(Paste_Here!U$2:U$850, MATCH(B513, Paste_Here!A$2:A$850, 0))&lt;&gt;"", ISNUMBER(VALUE(INDEX(Paste_Here!U$2:U$850, MATCH(B513, Paste_Here!A$2:A$850, 0))))), INDEX(Paste_Here!U$2:U$850, MATCH(B513, Paste_Here!A$2:A$850, 0)), ""), ""), "")</f>
        <v/>
      </c>
      <c r="DV513" s="66"/>
      <c r="DW513" s="93" t="str">
        <f>IFERROR(IF(B513&lt;&gt;"", IF(ISNUMBER(SEARCH("highrisk", LOWER(INDEX(Paste_Here!V$2:V$850, MATCH(B513, Paste_Here!A$2:A$850, 0))))), "High Risk", IF(ISNUMBER(SEARCH("lowrisk", LOWER(INDEX(Paste_Here!V$2:V$850, MATCH(B513, Paste_Here!A$2:A$850, 0))))), "Low Risk", IF(ISNUMBER(SEARCH("somerisk", LOWER(INDEX(Paste_Here!V$2:V$850, MATCH(B513, Paste_Here!A$2:A$850, 0))))), "Some Risk", IF(ISNUMBER(SEARCH("ot", LOWER(INDEX(Paste_Here!V$2:V$850, MATCH(B513, Paste_Here!A$2:A$850, 0))))), "OT", "")))), ""), "")</f>
        <v/>
      </c>
      <c r="DX513" s="66"/>
      <c r="DY513" s="75" t="str">
        <f>IFERROR(IF(B513&lt;&gt;"", IF(AND(INDEX(Paste_Here!W$2:W$850, MATCH(B513, Paste_Here!A$2:A$850, 0))&lt;&gt;"", ISNUMBER(VALUE(INDEX(Paste_Here!W$2:W$850, MATCH(B513, Paste_Here!A$2:A$850, 0))))), INDEX(Paste_Here!W$2:W$850, MATCH(B513, Paste_Here!A$2:A$850, 0)), ""), ""), "")</f>
        <v/>
      </c>
      <c r="DZ513" s="66"/>
      <c r="EA513" s="75" t="str">
        <f>IFERROR(IF(B513&lt;&gt;"", IF(ISNUMBER(SEARCH("highrisk", LOWER(INDEX(Paste_Here!X$2:X$850, MATCH(B513, Paste_Here!A$2:A$850, 0))))), "High Risk", IF(ISNUMBER(SEARCH("lowrisk", LOWER(INDEX(Paste_Here!X$2:X$850, MATCH(B513, Paste_Here!A$2:A$850, 0))))), "Low Risk", IF(ISNUMBER(SEARCH("somerisk", LOWER(INDEX(Paste_Here!X$2:X$850, MATCH(B513, Paste_Here!A$2:A$850, 0))))), "Some Risk", IF(ISNUMBER(SEARCH("ot", LOWER(INDEX(Paste_Here!X$2:X$850, MATCH(B513, Paste_Here!A$2:A$850, 0))))), "OT", "")))), ""), "")</f>
        <v/>
      </c>
      <c r="EB513" s="66"/>
      <c r="EC513" s="66"/>
      <c r="ED513" s="75" t="str">
        <f t="shared" si="101"/>
        <v/>
      </c>
      <c r="EE513" s="66"/>
      <c r="EF513" s="75" t="str">
        <f>IFERROR(IF(B513&lt;&gt;"", IF(AND(INDEX(Paste_Here!AO$2:AO$850, MATCH(B513, Paste_Here!A$2:A$850, 0))&lt;&gt;"", ISNUMBER(VALUE(INDEX(Paste_Here!AO$2:AO$850, MATCH(B513, Paste_Here!A$2:A$850, 0))))), INDEX(Paste_Here!AO$2:AO$850, MATCH(B513, Paste_Here!A$2:A$850, 0)), ""), ""), "")</f>
        <v/>
      </c>
      <c r="EG513" s="66"/>
      <c r="EH513" s="75" t="str">
        <f>IFERROR(IF(B513&lt;&gt;"", IF(ISNUMBER(SEARCH("highrisk", LOWER(INDEX(Paste_Here!AP$2:AP$850, MATCH(B513, Paste_Here!A$2:A$850, 0))))), "High Risk", IF(ISNUMBER(SEARCH("lowrisk", LOWER(INDEX(Paste_Here!AP$2:AP$850, MATCH(B513, Paste_Here!A$2:A$850, 0))))), "Low Risk", IF(ISNUMBER(SEARCH("somerisk", LOWER(INDEX(Paste_Here!AP$2:AP$850, MATCH(B513, Paste_Here!A$2:A$850, 0))))), "Some Risk", IF(ISNUMBER(SEARCH("ot", LOWER(INDEX(Paste_Here!AP$2:AP$850, MATCH(B513, Paste_Here!A$2:A$850, 0))))), "OT", "")))), ""), "")</f>
        <v/>
      </c>
      <c r="EI513" s="66"/>
      <c r="EJ513" s="93"/>
      <c r="EK513" s="66"/>
      <c r="EL513" s="75" t="str">
        <f>IFERROR(IF(B513&lt;&gt;"", IF(AND(INDEX(Paste_Here!AQ$2:AQ$850, MATCH(B513, Paste_Here!A$2:A$850, 0))&lt;&gt;"", ISNUMBER(VALUE(INDEX(Paste_Here!AQ$2:AQ$850, MATCH(B513, Paste_Here!A$2:A$850, 0))))), INDEX(Paste_Here!AQ$2:AQ$850, MATCH(B513, Paste_Here!A$2:A$850, 0)), ""), ""), "")</f>
        <v/>
      </c>
      <c r="EM513" s="66"/>
      <c r="EN513" s="75" t="str">
        <f>IFERROR(IF(B513&lt;&gt;"", IF(ISNUMBER(SEARCH("highrisk", LOWER(INDEX(Paste_Here!AR$2:AR$850, MATCH(B513, Paste_Here!A$2:A$850, 0))))), "High Risk", IF(ISNUMBER(SEARCH("lowrisk", LOWER(INDEX(Paste_Here!AR$2:AR$850, MATCH(B513, Paste_Here!A$2:A$850, 0))))), "Low Risk", IF(ISNUMBER(SEARCH("somerisk", LOWER(INDEX(Paste_Here!AR$2:AR$850, MATCH(B513, Paste_Here!A$2:A$850, 0))))), "Some Risk", IF(ISNUMBER(SEARCH("ot", LOWER(INDEX(Paste_Here!AR$2:AR$850, MATCH(B513, Paste_Here!A$2:A$850, 0))))), "OT", "")))), ""), "")</f>
        <v/>
      </c>
      <c r="EO513" s="66"/>
      <c r="EP513" s="93"/>
      <c r="EQ513" s="66"/>
      <c r="ER513" s="75"/>
      <c r="ES513" s="66"/>
      <c r="ET513" s="75"/>
      <c r="EU513" s="66"/>
      <c r="EV513" s="66"/>
      <c r="EW513" s="75" t="str">
        <f t="shared" si="102"/>
        <v/>
      </c>
      <c r="EX513" s="66"/>
      <c r="EY513" s="75" t="str">
        <f>IFERROR(IF(B513&lt;&gt;"", IF(AND(INDEX(Paste_Here!Y$2:Y$850, MATCH(B513, Paste_Here!A$2:A$850, 0))&lt;&gt;"", ISNUMBER(VALUE(INDEX(Paste_Here!Y$2:Y$850, MATCH(B513, Paste_Here!A$2:A$850, 0))))), INDEX(Paste_Here!Y$2:Y$850, MATCH(B513, Paste_Here!A$2:A$850, 0)), ""), ""), "")</f>
        <v/>
      </c>
      <c r="EZ513" s="66"/>
      <c r="FA513" s="75" t="str">
        <f>IFERROR(IF(B513&lt;&gt;"", IF(ISNUMBER(SEARCH("highrisk", LOWER(INDEX(Paste_Here!Z$2:Z$850, MATCH(B513, Paste_Here!A$2:A$850, 0))))), "High Risk", IF(ISNUMBER(SEARCH("lowrisk", LOWER(INDEX(Paste_Here!Z$2:Z$850, MATCH(B513, Paste_Here!A$2:A$850, 0))))), "Low Risk", IF(ISNUMBER(SEARCH("somerisk", LOWER(INDEX(Paste_Here!Z$2:Z$850, MATCH(B513, Paste_Here!A$2:A$850, 0))))), "Some Risk", IF(ISNUMBER(SEARCH("ot", LOWER(INDEX(Paste_Here!Z$2:Z$850, MATCH(B513, Paste_Here!A$2:A$850, 0))))), "OT", "")))), ""), "")</f>
        <v/>
      </c>
      <c r="FB513" s="66"/>
      <c r="FC513" s="93"/>
      <c r="FD513" s="66"/>
      <c r="FE513" s="75" t="str">
        <f>IFERROR(IF(B513&lt;&gt;"", IF(AND(INDEX(Paste_Here!AA$2:AA$850, MATCH(B513, Paste_Here!A$2:A$850, 0))&lt;&gt;"", ISNUMBER(VALUE(INDEX(Paste_Here!AA$2:AA$850, MATCH(B513, Paste_Here!A$2:A$850, 0))))), INDEX(Paste_Here!AA$2:AA$850, MATCH(B513, Paste_Here!A$2:A$850, 0)), ""), ""), "")</f>
        <v/>
      </c>
      <c r="FF513" s="66"/>
      <c r="FG513" s="75" t="str">
        <f>IFERROR(IF(B513&lt;&gt;"", IF(ISNUMBER(SEARCH("highrisk", LOWER(INDEX(Paste_Here!AB$2:AB$850, MATCH(B513, Paste_Here!A$2:A$850, 0))))), "High Risk", IF(ISNUMBER(SEARCH("lowrisk", LOWER(INDEX(Paste_Here!AB$2:AB$850, MATCH(B513, Paste_Here!A$2:A$850, 0))))), "Low Risk", IF(ISNUMBER(SEARCH("somerisk", LOWER(INDEX(Paste_Here!AB$2:AB$850, MATCH(B513, Paste_Here!A$2:A$850, 0))))), "Some Risk", IF(ISNUMBER(SEARCH("ot", LOWER(INDEX(Paste_Here!AB$2:AB$850, MATCH(B513, Paste_Here!A$2:A$850, 0))))), "OT", "")))), ""), "")</f>
        <v/>
      </c>
      <c r="FH513" s="66"/>
      <c r="FI513" s="93"/>
      <c r="FJ513" s="66"/>
      <c r="FK513" s="75"/>
      <c r="FL513" s="66"/>
      <c r="FM513" s="75"/>
      <c r="FN513" s="66"/>
      <c r="FO513" s="66"/>
      <c r="FP513" s="75" t="str">
        <f t="shared" si="97"/>
        <v/>
      </c>
      <c r="FQ513" s="66"/>
      <c r="FR513" s="75" t="str">
        <f>IFERROR(IF(B513&lt;&gt;"", IF(ISNUMBER(SEARCH("s", LOWER(INDEX(Paste_Here!L$2:L$850, MATCH(B513, Paste_Here!A$2:A$850, 0))))), "Yes", IF(INDEX(Paste_Here!L$2:L$850, MATCH(B513, Paste_Here!A$2:A$850, 0))&lt;&gt;"", "No", "")), ""), "")</f>
        <v/>
      </c>
      <c r="FS513" s="66"/>
      <c r="FT513" s="75" t="str">
        <f>IFERROR(IF(B513&lt;&gt;"", IF(ISNUMBER(SEARCH("yes", LOWER(INDEX(Paste_Here!F$2:F$850, MATCH(B513, Paste_Here!A$2:A$850, 0))))), "Yes", IF(ISNUMBER(SEARCH("no", LOWER(INDEX(Paste_Here!F$2:F$850, MATCH(B513, Paste_Here!A$2:A$850, 0))))), "No", "")), ""), "")</f>
        <v/>
      </c>
      <c r="FU513" s="66"/>
      <c r="FV513" s="75" t="str">
        <f>IFERROR(IF(B513&lt;&gt;"", IF(ISNUMBER(SEARCH("english language learner", LOWER(INDEX(Paste_Here!C$2:C$850, MATCH(B513, Paste_Here!A$2:A$850, 0))))), "Yes", ""), ""), "")</f>
        <v/>
      </c>
      <c r="FW513" s="66"/>
      <c r="FX513" s="75" t="str">
        <f>IFERROR(IF(B513&lt;&gt;"", IF(OR(ISNUMBER(SEARCH("b", LOWER(INDEX(Paste_Here!J$2:J$850, MATCH(B513, Paste_Here!A$2:A$850, 0))))), ISNUMBER(SEARCH("h", LOWER(INDEX(Paste_Here!J$2:J$850, MATCH(B513, Paste_Here!A$2:A$850, 0))))), ISNUMBER(SEARCH("i", LOWER(INDEX(Paste_Here!J$2:J$850, MATCH(B513, Paste_Here!A$2:A$850, 0)))))), "Yes", IF(INDEX(Paste_Here!J$2:J$850, MATCH(B513, Paste_Here!A$2:A$850, 0))&lt;&gt;"", "No", "")), ""), "")</f>
        <v/>
      </c>
      <c r="FY513" s="66"/>
      <c r="FZ513" s="75" t="str">
        <f>IFERROR(IF(B513&lt;&gt;"", IF(ISNUMBER(SEARCH("yes", LOWER(INDEX(Paste_Here!K$2:K$850, MATCH(B513, Paste_Here!A$2:A$850, 0))))), "Yes", IF(ISNUMBER(SEARCH("no", LOWER(INDEX(Paste_Here!K$2:K$850, MATCH(B513, Paste_Here!A$2:A$850, 0))))), "No", "")), ""), "")</f>
        <v/>
      </c>
      <c r="GA513" s="66"/>
      <c r="GB513" s="75" t="str">
        <f>IFERROR(IF(B513&lt;&gt;"", IF(ISNUMBER(SEARCH("transitional 2", LOWER(INDEX(Paste_Here!C$2:C$850, MATCH(B513, Paste_Here!A$2:A$850, 0))))), "T2",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GC513" s="66"/>
      <c r="GD513" s="75"/>
      <c r="GE513" s="66"/>
      <c r="GF513" s="75"/>
      <c r="GG513" s="66"/>
      <c r="GH513" s="75"/>
      <c r="GI513" s="66"/>
      <c r="GK513" s="1" t="str" cm="1">
        <f t="array" ref="GK513">IFERROR(INDEX(Paste_Here!$B$2:$B$850, MATCH(0, COUNTIF(GK$4:GK512, Paste_Here!$B$2:$B$850) + IF(Paste_Here!$B$2:$B$850="", 1, 0), 0)), "")</f>
        <v/>
      </c>
      <c r="GL513" s="1" t="str">
        <f>IF(GK513&lt;&gt;"", INDEX(Paste_Here!$A$2:$A$850, MATCH(GK513, Paste_Here!$B$2:$B$850, 0)), "")</f>
        <v/>
      </c>
      <c r="GM513" s="1" t="str">
        <f t="shared" si="103"/>
        <v/>
      </c>
      <c r="GN513" s="1" t="str" cm="1">
        <f t="array" ref="GN513">IFERROR(INDEX($GM$5:$GM$850, MATCH(SMALL(IF($GM$5:$GM$850&lt;&gt;"", COUNTIF($GM$5:$GM$850, "&lt;"&amp;$GM$5:$GM$850)+1), ROW()-ROW($GN$5)+1), COUNTIF($GM$5:$GM$850, "&lt;"&amp;$GM$5:$GM$850)+1, 0)), "")</f>
        <v/>
      </c>
    </row>
    <row r="514" spans="1:196">
      <c r="A514" s="66"/>
      <c r="B514" s="75" t="str">
        <f t="shared" si="91"/>
        <v/>
      </c>
      <c r="C514" s="66"/>
      <c r="D514" s="75" t="str">
        <f>IFERROR(IF(AND(INDEX(Paste_Here!N$2:N$850, MATCH(B514, Paste_Here!A$2:A$850, 0)) = ""), "", IF(UPPER(INDEX(Paste_Here!N$2:N$850, MATCH(B514, Paste_Here!A$2:A$850, 0))) = "YES", "Yes", IF(UPPER(INDEX(Paste_Here!N$2:N$850, MATCH(B514, Paste_Here!A$2:A$850, 0))) = "NO", "No", ""))), "")</f>
        <v/>
      </c>
      <c r="E514" s="66"/>
      <c r="F514" s="75" t="str">
        <f t="shared" si="98"/>
        <v/>
      </c>
      <c r="G514" s="66"/>
      <c r="H514" s="75" t="str">
        <f t="shared" si="99"/>
        <v/>
      </c>
      <c r="I514" s="66"/>
      <c r="J514" s="75" t="str">
        <f t="shared" si="100"/>
        <v/>
      </c>
      <c r="K514" s="66"/>
      <c r="L514" s="75"/>
      <c r="M514" s="66"/>
      <c r="N514" s="75" t="str">
        <f>IFERROR(IF(B514&lt;&gt;"", IF(AND(INDEX(Paste_Here!AW$2:AW$850, MATCH(B514, Paste_Here!A$2:A$850, 0))&lt;&gt;"", ISNUMBER(VALUE(INDEX(Paste_Here!AW$2:AW$850, MATCH(B514, Paste_Here!A$2:A$850, 0))))), INDEX(Paste_Here!AW$2:AW$850, MATCH(B514, Paste_Here!A$2:A$850, 0)), ""), ""), "")</f>
        <v/>
      </c>
      <c r="O514" s="66"/>
      <c r="P514" s="75" t="str">
        <f>IFERROR(IF(B514&lt;&gt;"", IF(AND(INDEX(Paste_Here!AX$2:AX$850, MATCH(B514, Paste_Here!A$2:A$850, 0))&lt;&gt;"", ISNUMBER(VALUE(INDEX(Paste_Here!AX$2:AX$850, MATCH(B514, Paste_Here!A$2:A$850, 0))))), INDEX(Paste_Here!AX$2:AX$850, MATCH(B514, Paste_Here!A$2:A$850, 0)), ""), ""), "")</f>
        <v/>
      </c>
      <c r="Q514" s="66"/>
      <c r="R514" s="75" t="str">
        <f>IFERROR(IF(B514&lt;&gt;"", IF(AND(INDEX(Paste_Here!AU$2:AU$850, MATCH(B514, Paste_Here!A$2:A$850, 0))&lt;&gt;"", ISNUMBER(VALUE(INDEX(Paste_Here!AU$2:AU$850, MATCH(B514, Paste_Here!A$2:A$850, 0))))), INDEX(Paste_Here!AU$2:AU$850, MATCH(B514, Paste_Here!A$2:A$850, 0)), ""), ""), "")</f>
        <v/>
      </c>
      <c r="S514" s="66"/>
      <c r="T514" s="75" t="str">
        <f>IFERROR(IF(B514&lt;&gt;"", IF(AND(INDEX(Paste_Here!AV$2:AV$850, MATCH(B514, Paste_Here!A$2:A$850, 0))&lt;&gt;"", ISNUMBER(VALUE(INDEX(Paste_Here!AV$2:AV$850, MATCH(B514, Paste_Here!A$2:A$850, 0))))), INDEX(Paste_Here!AV$2:AV$850, MATCH(B514, Paste_Here!A$2:A$850, 0)), ""), ""), "")</f>
        <v/>
      </c>
      <c r="U514" s="66"/>
      <c r="W514" s="66"/>
      <c r="Y514" s="66"/>
      <c r="Z514" s="66"/>
      <c r="AA514" s="75" t="str">
        <f t="shared" si="92"/>
        <v/>
      </c>
      <c r="AB514" s="66"/>
      <c r="AC514" s="75"/>
      <c r="AD514" s="66"/>
      <c r="AE514" s="98"/>
      <c r="AF514" s="66"/>
      <c r="AG514" s="75"/>
      <c r="AH514" s="66"/>
      <c r="AI514" s="75" t="str">
        <f>IFERROR(IF(B514&lt;&gt;"", IF(AND(INDEX(Paste_Here!AC$2:AC$850, MATCH(B514, Paste_Here!A$2:A$850, 0))&lt;&gt;"", ISNUMBER(VALUE(INDEX(Paste_Here!AC$2:AC$850, MATCH(B514, Paste_Here!A$2:A$850, 0))))), INDEX(Paste_Here!AC$2:AC$850, MATCH(B514, Paste_Here!A$2:A$850, 0)), ""), ""), "")</f>
        <v/>
      </c>
      <c r="AJ514" s="66"/>
      <c r="AK514" s="75" t="str">
        <f>IFERROR(IF(B514&lt;&gt;"", IF(ISNUMBER(SEARCH("highrisk", LOWER(INDEX(Paste_Here!AD$2:AD$850, MATCH(B514, Paste_Here!A$2:A$850, 0))))), "High Risk", IF(ISNUMBER(SEARCH("lowrisk", LOWER(INDEX(Paste_Here!AD$2:AD$850, MATCH(B514, Paste_Here!A$2:A$850, 0))))), "Low Risk", IF(ISNUMBER(SEARCH("somerisk", LOWER(INDEX(Paste_Here!AD$2:AD$850, MATCH(B514, Paste_Here!A$2:A$850, 0))))), "Some Risk", IF(ISNUMBER(SEARCH("ot", LOWER(INDEX(Paste_Here!AD$2:AD$850, MATCH(B514, Paste_Here!A$2:A$850, 0))))), "OT", "")))), ""), "")</f>
        <v/>
      </c>
      <c r="AL514" s="66"/>
      <c r="AM514" s="75"/>
      <c r="AN514" s="66"/>
      <c r="AO514" s="75" t="str">
        <f>IFERROR(IF(B514&lt;&gt;"", IF(AND(INDEX(Paste_Here!M$2:M$850, MATCH(B514, Paste_Here!A$2:A$850, 0))&lt;&gt;"", ISNUMBER(VALUE(INDEX(Paste_Here!M$2:M$850, MATCH(B514, Paste_Here!A$2:A$850, 0))))), INDEX(Paste_Here!M$2:M$850, MATCH(B514, Paste_Here!A$2:A$850, 0)), ""), ""), "")</f>
        <v/>
      </c>
      <c r="AP514" s="66"/>
      <c r="AQ514" s="75" t="str">
        <f>IFERROR(IF(B514&lt;&gt;"", IF(ISNUMBER(SEARCH("highrisk", LOWER(INDEX(Paste_Here!N$2:N$850, MATCH(B514, Paste_Here!A$2:A$850, 0))))), "High Risk", IF(ISNUMBER(SEARCH("lowrisk", LOWER(INDEX(Paste_Here!N$2:N$850, MATCH(B514, Paste_Here!A$2:A$850, 0))))), "Low Risk", IF(ISNUMBER(SEARCH("somerisk", LOWER(INDEX(Paste_Here!N$2:N$850, MATCH(B514, Paste_Here!A$2:A$850, 0))))), "Some Risk", IF(ISNUMBER(SEARCH("ot", LOWER(INDEX(Paste_Here!N$2:N$850, MATCH(B514, Paste_Here!A$2:A$850, 0))))), "OT", "")))), ""), "")</f>
        <v/>
      </c>
      <c r="AT514" s="66"/>
      <c r="AU514" s="103"/>
      <c r="AV514" s="66"/>
      <c r="AW514" s="66"/>
      <c r="AX514" s="75" t="str">
        <f t="shared" si="93"/>
        <v/>
      </c>
      <c r="AY514" s="66"/>
      <c r="AZ514" s="75"/>
      <c r="BA514" s="66"/>
      <c r="BB514" s="75"/>
      <c r="BC514" s="66"/>
      <c r="BD514" s="75"/>
      <c r="BE514" s="66"/>
      <c r="BF514" s="75" t="str">
        <f>IFERROR(IF(B514&lt;&gt;"", IF(AND(INDEX(Paste_Here!AE$2:AE$850, MATCH(B514, Paste_Here!A$2:A$850, 0))&lt;&gt;"", ISNUMBER(VALUE(INDEX(Paste_Here!AE$2:AE$850, MATCH(B514, Paste_Here!A$2:A$850, 0))))), INDEX(Paste_Here!AE$2:AE$850, MATCH(B514, Paste_Here!A$2:A$850, 0)), ""), ""), "")</f>
        <v/>
      </c>
      <c r="BG514" s="66"/>
      <c r="BH514" s="75" t="str">
        <f>IFERROR(IF(B514&lt;&gt;"", IF(ISNUMBER(SEARCH("highrisk", LOWER(INDEX(Paste_Here!AF$2:AF$850, MATCH(B514, Paste_Here!A$2:A$850, 0))))), "High Risk", IF(ISNUMBER(SEARCH("lowrisk", LOWER(INDEX(Paste_Here!AF$2:AF$850, MATCH(B514, Paste_Here!A$2:A$850, 0))))), "Low Risk", IF(ISNUMBER(SEARCH("somerisk", LOWER(INDEX(Paste_Here!AF$2:AF$850, MATCH(B514, Paste_Here!A$2:A$850, 0))))), "Some Risk", IF(ISNUMBER(SEARCH("ot", LOWER(INDEX(Paste_Here!AF$2:AF$850, MATCH(B514, Paste_Here!A$2:A$850, 0))))), "OT", "")))), ""), "")</f>
        <v/>
      </c>
      <c r="BI514" s="66"/>
      <c r="BJ514" s="75"/>
      <c r="BK514" s="66"/>
      <c r="BL514" s="75" t="str">
        <f>IFERROR(IF(B514&lt;&gt;"", IF(AND(INDEX(Paste_Here!O$2:O$850, MATCH(B514, Paste_Here!A$2:A$850, 0))&lt;&gt;"", ISNUMBER(VALUE(INDEX(Paste_Here!O$2:O$850, MATCH(B514, Paste_Here!A$2:A$850, 0))))), INDEX(Paste_Here!O$2:O$850, MATCH(B514, Paste_Here!A$2:A$850, 0)), ""), ""), "")</f>
        <v/>
      </c>
      <c r="BM514" s="66"/>
      <c r="BN514" s="75" t="str">
        <f>IFERROR(IF(B514&lt;&gt;"", IF(ISNUMBER(SEARCH("highrisk", LOWER(INDEX(Paste_Here!P$2:P$850, MATCH(B514, Paste_Here!A$2:A$850, 0))))), "High Risk", IF(ISNUMBER(SEARCH("lowrisk", LOWER(INDEX(Paste_Here!P$2:P$850, MATCH(B514, Paste_Here!A$2:A$850, 0))))), "Low Risk", IF(ISNUMBER(SEARCH("somerisk", LOWER(INDEX(Paste_Here!P$2:P$850, MATCH(B514, Paste_Here!A$2:A$850, 0))))), "Some Risk", IF(ISNUMBER(SEARCH("ot", LOWER(INDEX(Paste_Here!P$2:P$850, MATCH(B514, Paste_Here!A$2:A$850, 0))))), "OT", "")))), ""), "")</f>
        <v/>
      </c>
      <c r="BQ514" s="66"/>
      <c r="BR514" s="75"/>
      <c r="BS514" s="66"/>
      <c r="BT514" s="66"/>
      <c r="BU514" s="75" t="str">
        <f t="shared" si="94"/>
        <v/>
      </c>
      <c r="BV514" s="66"/>
      <c r="BW514" s="75"/>
      <c r="BX514" s="66"/>
      <c r="BY514" s="75"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BZ514" s="66"/>
      <c r="CA514" s="75"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CB514" s="66"/>
      <c r="CC514" s="75"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CD514" s="66"/>
      <c r="CE514" s="75"/>
      <c r="CF514" s="66"/>
      <c r="CK514" s="75"/>
      <c r="CL514" s="66"/>
      <c r="CM514" s="75"/>
      <c r="CN514" s="66"/>
      <c r="CO514" s="75"/>
      <c r="CP514" s="66"/>
      <c r="CQ514" s="66"/>
      <c r="CR514" s="75" t="str">
        <f t="shared" si="95"/>
        <v/>
      </c>
      <c r="CS514" s="66"/>
      <c r="CT514" s="75"/>
      <c r="CU514" s="66"/>
      <c r="CV514" s="75"/>
      <c r="CW514" s="66"/>
      <c r="CX514" s="75"/>
      <c r="CY514" s="66"/>
      <c r="CZ514" s="75"/>
      <c r="DA514" s="66"/>
      <c r="DB514" s="75" t="str">
        <f>IFERROR(IF(B514&lt;&gt;"", IF(AND(INDEX(Paste_Here!AK$2:AK$850, MATCH(B514, Paste_Here!A$2:A$850, 0))&lt;&gt;"", ISNUMBER(VALUE(INDEX(Paste_Here!AK$2:AK$850, MATCH(B514, Paste_Here!A$2:A$850, 0))))), INDEX(Paste_Here!AK$2:AK$850, MATCH(B514, Paste_Here!A$2:A$850, 0)), ""), ""), "")</f>
        <v/>
      </c>
      <c r="DC514" s="66"/>
      <c r="DD514" s="75" t="str">
        <f>IFERROR(IF(B514&lt;&gt;"", IF(ISNUMBER(SEARCH("highrisk", LOWER(INDEX(Paste_Here!AL$2:AL$850, MATCH(B514, Paste_Here!A$2:A$850, 0))))), "High Risk", IF(ISNUMBER(SEARCH("lowrisk", LOWER(INDEX(Paste_Here!AL$2:AL$850, MATCH(B514, Paste_Here!A$2:A$850, 0))))), "Low Risk", IF(ISNUMBER(SEARCH("somerisk", LOWER(INDEX(Paste_Here!AL$2:AL$850, MATCH(B514, Paste_Here!A$2:A$850, 0))))), "Some Risk", IF(ISNUMBER(SEARCH("ot", LOWER(INDEX(Paste_Here!AL$2:AL$850, MATCH(B514, Paste_Here!A$2:A$850, 0))))), "OT", "")))), ""), "")</f>
        <v/>
      </c>
      <c r="DE514" s="66"/>
      <c r="DF514" s="75" t="str">
        <f>IFERROR(IF(B514&lt;&gt;"", IF(AND(INDEX(Paste_Here!AM$2:AM$850, MATCH(B514, Paste_Here!A$2:A$850, 0))&lt;&gt;"", ISNUMBER(VALUE(INDEX(Paste_Here!AM$2:AM$850, MATCH(B514, Paste_Here!A$2:A$850, 0))))), INDEX(Paste_Here!AM$2:AM$850, MATCH(B514, Paste_Here!A$2:A$850, 0)), ""), ""), "")</f>
        <v/>
      </c>
      <c r="DG514" s="66"/>
      <c r="DH514" s="75" t="str">
        <f>IFERROR(IF(B514&lt;&gt;"", IF(ISNUMBER(SEARCH("highrisk", LOWER(INDEX(Paste_Here!AN$2:AN$850, MATCH(B514, Paste_Here!A$2:A$850, 0))))), "High Risk", IF(ISNUMBER(SEARCH("lowrisk", LOWER(INDEX(Paste_Here!AN$2:AN$850, MATCH(B514, Paste_Here!A$2:A$850, 0))))), "Low Risk", IF(ISNUMBER(SEARCH("somerisk", LOWER(INDEX(Paste_Here!AN$2:AN$850, MATCH(B514, Paste_Here!A$2:A$850, 0))))), "Some Risk", IF(ISNUMBER(SEARCH("ot", LOWER(INDEX(Paste_Here!AN$2:AN$850, MATCH(B514, Paste_Here!A$2:A$850, 0))))), "OT", "")))), ""), "")</f>
        <v/>
      </c>
      <c r="DI514" s="66"/>
      <c r="DJ514" s="66"/>
      <c r="DK514" s="75" t="str">
        <f t="shared" si="96"/>
        <v/>
      </c>
      <c r="DL514" s="66"/>
      <c r="DM514" s="75" t="str">
        <f>IFERROR(IF(B514&lt;&gt;"", IF(AND(INDEX(Paste_Here!Q$2:Q$850, MATCH(B514, Paste_Here!A$2:A$850, 0))&lt;&gt;"", ISNUMBER(VALUE(INDEX(Paste_Here!Q$2:Q$850, MATCH(B514, Paste_Here!A$2:A$850, 0))))), INDEX(Paste_Here!Q$2:Q$850, MATCH(B514, Paste_Here!A$2:A$850, 0)), ""), ""), "")</f>
        <v/>
      </c>
      <c r="DN514" s="66"/>
      <c r="DO514" s="75" t="str">
        <f>IFERROR(IF(B514&lt;&gt;"", IF(ISNUMBER(SEARCH("highrisk", LOWER(INDEX(Paste_Here!R$2:R$850, MATCH(B514, Paste_Here!A$2:A$850, 0))))), "High Risk", IF(ISNUMBER(SEARCH("lowrisk", LOWER(INDEX(Paste_Here!R$2:R$850, MATCH(B514, Paste_Here!A$2:A$850, 0))))), "Low Risk", IF(ISNUMBER(SEARCH("somerisk", LOWER(INDEX(Paste_Here!R$2:R$850, MATCH(B514, Paste_Here!A$2:A$850, 0))))), "Some Risk", IF(ISNUMBER(SEARCH("ot", LOWER(INDEX(Paste_Here!R$2:R$850, MATCH(B514, Paste_Here!A$2:A$850, 0))))), "OT", "")))), ""), "")</f>
        <v/>
      </c>
      <c r="DP514" s="66"/>
      <c r="DQ514" s="93" t="str">
        <f>IFERROR(IF(B514&lt;&gt;"", IF(AND(INDEX(Paste_Here!S$2:S$850, MATCH(B514, Paste_Here!A$2:A$850, 0))&lt;&gt;"", ISNUMBER(VALUE(INDEX(Paste_Here!S$2:S$850, MATCH(B514, Paste_Here!A$2:A$850, 0))))), INDEX(Paste_Here!S$2:S$850, MATCH(B514, Paste_Here!A$2:A$850, 0)), ""), ""), "")</f>
        <v/>
      </c>
      <c r="DR514" s="66"/>
      <c r="DS514" s="75"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IF(ISNUMBER(SEARCH("ot", LOWER(INDEX(Paste_Here!T$2:T$850, MATCH(B514, Paste_Here!A$2:A$850, 0))))), "OT", "")))), ""), "")</f>
        <v/>
      </c>
      <c r="DT514" s="66"/>
      <c r="DU514" s="75" t="str">
        <f>IFERROR(IF(B514&lt;&gt;"", IF(AND(INDEX(Paste_Here!U$2:U$850, MATCH(B514, Paste_Here!A$2:A$850, 0))&lt;&gt;"", ISNUMBER(VALUE(INDEX(Paste_Here!U$2:U$850, MATCH(B514, Paste_Here!A$2:A$850, 0))))), INDEX(Paste_Here!U$2:U$850, MATCH(B514, Paste_Here!A$2:A$850, 0)), ""), ""), "")</f>
        <v/>
      </c>
      <c r="DV514" s="66"/>
      <c r="DW514" s="93" t="str">
        <f>IFERROR(IF(B514&lt;&gt;"", IF(ISNUMBER(SEARCH("highrisk", LOWER(INDEX(Paste_Here!V$2:V$850, MATCH(B514, Paste_Here!A$2:A$850, 0))))), "High Risk", IF(ISNUMBER(SEARCH("lowrisk", LOWER(INDEX(Paste_Here!V$2:V$850, MATCH(B514, Paste_Here!A$2:A$850, 0))))), "Low Risk", IF(ISNUMBER(SEARCH("somerisk", LOWER(INDEX(Paste_Here!V$2:V$850, MATCH(B514, Paste_Here!A$2:A$850, 0))))), "Some Risk", IF(ISNUMBER(SEARCH("ot", LOWER(INDEX(Paste_Here!V$2:V$850, MATCH(B514, Paste_Here!A$2:A$850, 0))))), "OT", "")))), ""), "")</f>
        <v/>
      </c>
      <c r="DX514" s="66"/>
      <c r="DY514" s="75" t="str">
        <f>IFERROR(IF(B514&lt;&gt;"", IF(AND(INDEX(Paste_Here!W$2:W$850, MATCH(B514, Paste_Here!A$2:A$850, 0))&lt;&gt;"", ISNUMBER(VALUE(INDEX(Paste_Here!W$2:W$850, MATCH(B514, Paste_Here!A$2:A$850, 0))))), INDEX(Paste_Here!W$2:W$850, MATCH(B514, Paste_Here!A$2:A$850, 0)), ""), ""), "")</f>
        <v/>
      </c>
      <c r="DZ514" s="66"/>
      <c r="EA514" s="75" t="str">
        <f>IFERROR(IF(B514&lt;&gt;"", IF(ISNUMBER(SEARCH("highrisk", LOWER(INDEX(Paste_Here!X$2:X$850, MATCH(B514, Paste_Here!A$2:A$850, 0))))), "High Risk", IF(ISNUMBER(SEARCH("lowrisk", LOWER(INDEX(Paste_Here!X$2:X$850, MATCH(B514, Paste_Here!A$2:A$850, 0))))), "Low Risk", IF(ISNUMBER(SEARCH("somerisk", LOWER(INDEX(Paste_Here!X$2:X$850, MATCH(B514, Paste_Here!A$2:A$850, 0))))), "Some Risk", IF(ISNUMBER(SEARCH("ot", LOWER(INDEX(Paste_Here!X$2:X$850, MATCH(B514, Paste_Here!A$2:A$850, 0))))), "OT", "")))), ""), "")</f>
        <v/>
      </c>
      <c r="EB514" s="66"/>
      <c r="EC514" s="66"/>
      <c r="ED514" s="75" t="str">
        <f t="shared" si="101"/>
        <v/>
      </c>
      <c r="EE514" s="66"/>
      <c r="EF514" s="75" t="str">
        <f>IFERROR(IF(B514&lt;&gt;"", IF(AND(INDEX(Paste_Here!AO$2:AO$850, MATCH(B514, Paste_Here!A$2:A$850, 0))&lt;&gt;"", ISNUMBER(VALUE(INDEX(Paste_Here!AO$2:AO$850, MATCH(B514, Paste_Here!A$2:A$850, 0))))), INDEX(Paste_Here!AO$2:AO$850, MATCH(B514, Paste_Here!A$2:A$850, 0)), ""), ""), "")</f>
        <v/>
      </c>
      <c r="EG514" s="66"/>
      <c r="EH514" s="75" t="str">
        <f>IFERROR(IF(B514&lt;&gt;"", IF(ISNUMBER(SEARCH("highrisk", LOWER(INDEX(Paste_Here!AP$2:AP$850, MATCH(B514, Paste_Here!A$2:A$850, 0))))), "High Risk", IF(ISNUMBER(SEARCH("lowrisk", LOWER(INDEX(Paste_Here!AP$2:AP$850, MATCH(B514, Paste_Here!A$2:A$850, 0))))), "Low Risk", IF(ISNUMBER(SEARCH("somerisk", LOWER(INDEX(Paste_Here!AP$2:AP$850, MATCH(B514, Paste_Here!A$2:A$850, 0))))), "Some Risk", IF(ISNUMBER(SEARCH("ot", LOWER(INDEX(Paste_Here!AP$2:AP$850, MATCH(B514, Paste_Here!A$2:A$850, 0))))), "OT", "")))), ""), "")</f>
        <v/>
      </c>
      <c r="EI514" s="66"/>
      <c r="EJ514" s="93"/>
      <c r="EK514" s="66"/>
      <c r="EL514" s="75" t="str">
        <f>IFERROR(IF(B514&lt;&gt;"", IF(AND(INDEX(Paste_Here!AQ$2:AQ$850, MATCH(B514, Paste_Here!A$2:A$850, 0))&lt;&gt;"", ISNUMBER(VALUE(INDEX(Paste_Here!AQ$2:AQ$850, MATCH(B514, Paste_Here!A$2:A$850, 0))))), INDEX(Paste_Here!AQ$2:AQ$850, MATCH(B514, Paste_Here!A$2:A$850, 0)), ""), ""), "")</f>
        <v/>
      </c>
      <c r="EM514" s="66"/>
      <c r="EN514" s="75" t="str">
        <f>IFERROR(IF(B514&lt;&gt;"", IF(ISNUMBER(SEARCH("highrisk", LOWER(INDEX(Paste_Here!AR$2:AR$850, MATCH(B514, Paste_Here!A$2:A$850, 0))))), "High Risk", IF(ISNUMBER(SEARCH("lowrisk", LOWER(INDEX(Paste_Here!AR$2:AR$850, MATCH(B514, Paste_Here!A$2:A$850, 0))))), "Low Risk", IF(ISNUMBER(SEARCH("somerisk", LOWER(INDEX(Paste_Here!AR$2:AR$850, MATCH(B514, Paste_Here!A$2:A$850, 0))))), "Some Risk", IF(ISNUMBER(SEARCH("ot", LOWER(INDEX(Paste_Here!AR$2:AR$850, MATCH(B514, Paste_Here!A$2:A$850, 0))))), "OT", "")))), ""), "")</f>
        <v/>
      </c>
      <c r="EO514" s="66"/>
      <c r="EP514" s="93"/>
      <c r="EQ514" s="66"/>
      <c r="ER514" s="75"/>
      <c r="ES514" s="66"/>
      <c r="ET514" s="75"/>
      <c r="EU514" s="66"/>
      <c r="EV514" s="66"/>
      <c r="EW514" s="75" t="str">
        <f t="shared" si="102"/>
        <v/>
      </c>
      <c r="EX514" s="66"/>
      <c r="EY514" s="75" t="str">
        <f>IFERROR(IF(B514&lt;&gt;"", IF(AND(INDEX(Paste_Here!Y$2:Y$850, MATCH(B514, Paste_Here!A$2:A$850, 0))&lt;&gt;"", ISNUMBER(VALUE(INDEX(Paste_Here!Y$2:Y$850, MATCH(B514, Paste_Here!A$2:A$850, 0))))), INDEX(Paste_Here!Y$2:Y$850, MATCH(B514, Paste_Here!A$2:A$850, 0)), ""), ""), "")</f>
        <v/>
      </c>
      <c r="EZ514" s="66"/>
      <c r="FA514" s="75" t="str">
        <f>IFERROR(IF(B514&lt;&gt;"", IF(ISNUMBER(SEARCH("highrisk", LOWER(INDEX(Paste_Here!Z$2:Z$850, MATCH(B514, Paste_Here!A$2:A$850, 0))))), "High Risk", IF(ISNUMBER(SEARCH("lowrisk", LOWER(INDEX(Paste_Here!Z$2:Z$850, MATCH(B514, Paste_Here!A$2:A$850, 0))))), "Low Risk", IF(ISNUMBER(SEARCH("somerisk", LOWER(INDEX(Paste_Here!Z$2:Z$850, MATCH(B514, Paste_Here!A$2:A$850, 0))))), "Some Risk", IF(ISNUMBER(SEARCH("ot", LOWER(INDEX(Paste_Here!Z$2:Z$850, MATCH(B514, Paste_Here!A$2:A$850, 0))))), "OT", "")))), ""), "")</f>
        <v/>
      </c>
      <c r="FB514" s="66"/>
      <c r="FC514" s="93"/>
      <c r="FD514" s="66"/>
      <c r="FE514" s="75" t="str">
        <f>IFERROR(IF(B514&lt;&gt;"", IF(AND(INDEX(Paste_Here!AA$2:AA$850, MATCH(B514, Paste_Here!A$2:A$850, 0))&lt;&gt;"", ISNUMBER(VALUE(INDEX(Paste_Here!AA$2:AA$850, MATCH(B514, Paste_Here!A$2:A$850, 0))))), INDEX(Paste_Here!AA$2:AA$850, MATCH(B514, Paste_Here!A$2:A$850, 0)), ""), ""), "")</f>
        <v/>
      </c>
      <c r="FF514" s="66"/>
      <c r="FG514" s="75" t="str">
        <f>IFERROR(IF(B514&lt;&gt;"", IF(ISNUMBER(SEARCH("highrisk", LOWER(INDEX(Paste_Here!AB$2:AB$850, MATCH(B514, Paste_Here!A$2:A$850, 0))))), "High Risk", IF(ISNUMBER(SEARCH("lowrisk", LOWER(INDEX(Paste_Here!AB$2:AB$850, MATCH(B514, Paste_Here!A$2:A$850, 0))))), "Low Risk", IF(ISNUMBER(SEARCH("somerisk", LOWER(INDEX(Paste_Here!AB$2:AB$850, MATCH(B514, Paste_Here!A$2:A$850, 0))))), "Some Risk", IF(ISNUMBER(SEARCH("ot", LOWER(INDEX(Paste_Here!AB$2:AB$850, MATCH(B514, Paste_Here!A$2:A$850, 0))))), "OT", "")))), ""), "")</f>
        <v/>
      </c>
      <c r="FH514" s="66"/>
      <c r="FI514" s="93"/>
      <c r="FJ514" s="66"/>
      <c r="FK514" s="75"/>
      <c r="FL514" s="66"/>
      <c r="FM514" s="75"/>
      <c r="FN514" s="66"/>
      <c r="FO514" s="66"/>
      <c r="FP514" s="75" t="str">
        <f t="shared" si="97"/>
        <v/>
      </c>
      <c r="FQ514" s="66"/>
      <c r="FR514" s="75" t="str">
        <f>IFERROR(IF(B514&lt;&gt;"", IF(ISNUMBER(SEARCH("s", LOWER(INDEX(Paste_Here!L$2:L$850, MATCH(B514, Paste_Here!A$2:A$850, 0))))), "Yes", IF(INDEX(Paste_Here!L$2:L$850, MATCH(B514, Paste_Here!A$2:A$850, 0))&lt;&gt;"", "No", "")), ""), "")</f>
        <v/>
      </c>
      <c r="FS514" s="66"/>
      <c r="FT514" s="75" t="str">
        <f>IFERROR(IF(B514&lt;&gt;"", IF(ISNUMBER(SEARCH("yes", LOWER(INDEX(Paste_Here!F$2:F$850, MATCH(B514, Paste_Here!A$2:A$850, 0))))), "Yes", IF(ISNUMBER(SEARCH("no", LOWER(INDEX(Paste_Here!F$2:F$850, MATCH(B514, Paste_Here!A$2:A$850, 0))))), "No", "")), ""), "")</f>
        <v/>
      </c>
      <c r="FU514" s="66"/>
      <c r="FV514" s="75" t="str">
        <f>IFERROR(IF(B514&lt;&gt;"", IF(ISNUMBER(SEARCH("english language learner", LOWER(INDEX(Paste_Here!C$2:C$850, MATCH(B514, Paste_Here!A$2:A$850, 0))))), "Yes", ""), ""), "")</f>
        <v/>
      </c>
      <c r="FW514" s="66"/>
      <c r="FX514" s="75" t="str">
        <f>IFERROR(IF(B514&lt;&gt;"", IF(OR(ISNUMBER(SEARCH("b", LOWER(INDEX(Paste_Here!J$2:J$850, MATCH(B514, Paste_Here!A$2:A$850, 0))))), ISNUMBER(SEARCH("h", LOWER(INDEX(Paste_Here!J$2:J$850, MATCH(B514, Paste_Here!A$2:A$850, 0))))), ISNUMBER(SEARCH("i", LOWER(INDEX(Paste_Here!J$2:J$850, MATCH(B514, Paste_Here!A$2:A$850, 0)))))), "Yes", IF(INDEX(Paste_Here!J$2:J$850, MATCH(B514, Paste_Here!A$2:A$850, 0))&lt;&gt;"", "No", "")), ""), "")</f>
        <v/>
      </c>
      <c r="FY514" s="66"/>
      <c r="FZ514" s="75" t="str">
        <f>IFERROR(IF(B514&lt;&gt;"", IF(ISNUMBER(SEARCH("yes", LOWER(INDEX(Paste_Here!K$2:K$850, MATCH(B514, Paste_Here!A$2:A$850, 0))))), "Yes", IF(ISNUMBER(SEARCH("no", LOWER(INDEX(Paste_Here!K$2:K$850, MATCH(B514, Paste_Here!A$2:A$850, 0))))), "No", "")), ""), "")</f>
        <v/>
      </c>
      <c r="GA514" s="66"/>
      <c r="GB514" s="75" t="str">
        <f>IFERROR(IF(B514&lt;&gt;"", IF(ISNUMBER(SEARCH("transitional 2", LOWER(INDEX(Paste_Here!C$2:C$850, MATCH(B514, Paste_Here!A$2:A$850, 0))))), "T2",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GC514" s="66"/>
      <c r="GD514" s="75"/>
      <c r="GE514" s="66"/>
      <c r="GF514" s="75"/>
      <c r="GG514" s="66"/>
      <c r="GH514" s="75"/>
      <c r="GI514" s="66"/>
      <c r="GK514" s="1" t="str" cm="1">
        <f t="array" ref="GK514">IFERROR(INDEX(Paste_Here!$B$2:$B$850, MATCH(0, COUNTIF(GK$4:GK513, Paste_Here!$B$2:$B$850) + IF(Paste_Here!$B$2:$B$850="", 1, 0), 0)), "")</f>
        <v/>
      </c>
      <c r="GL514" s="1" t="str">
        <f>IF(GK514&lt;&gt;"", INDEX(Paste_Here!$A$2:$A$850, MATCH(GK514, Paste_Here!$B$2:$B$850, 0)), "")</f>
        <v/>
      </c>
      <c r="GM514" s="1" t="str">
        <f t="shared" si="103"/>
        <v/>
      </c>
      <c r="GN514" s="1" t="str" cm="1">
        <f t="array" ref="GN514">IFERROR(INDEX($GM$5:$GM$850, MATCH(SMALL(IF($GM$5:$GM$850&lt;&gt;"", COUNTIF($GM$5:$GM$850, "&lt;"&amp;$GM$5:$GM$850)+1), ROW()-ROW($GN$5)+1), COUNTIF($GM$5:$GM$850, "&lt;"&amp;$GM$5:$GM$850)+1, 0)), "")</f>
        <v/>
      </c>
    </row>
    <row r="515" spans="1:196">
      <c r="A515" s="66"/>
      <c r="B515" s="75" t="str">
        <f t="shared" si="91"/>
        <v/>
      </c>
      <c r="C515" s="66"/>
      <c r="D515" s="75" t="str">
        <f>IFERROR(IF(AND(INDEX(Paste_Here!N$2:N$850, MATCH(B515, Paste_Here!A$2:A$850, 0)) = ""), "", IF(UPPER(INDEX(Paste_Here!N$2:N$850, MATCH(B515, Paste_Here!A$2:A$850, 0))) = "YES", "Yes", IF(UPPER(INDEX(Paste_Here!N$2:N$850, MATCH(B515, Paste_Here!A$2:A$850, 0))) = "NO", "No", ""))), "")</f>
        <v/>
      </c>
      <c r="E515" s="66"/>
      <c r="F515" s="75" t="str">
        <f t="shared" si="98"/>
        <v/>
      </c>
      <c r="G515" s="66"/>
      <c r="H515" s="75" t="str">
        <f t="shared" si="99"/>
        <v/>
      </c>
      <c r="I515" s="66"/>
      <c r="J515" s="75" t="str">
        <f t="shared" si="100"/>
        <v/>
      </c>
      <c r="K515" s="66"/>
      <c r="L515" s="75"/>
      <c r="M515" s="66"/>
      <c r="N515" s="75" t="str">
        <f>IFERROR(IF(B515&lt;&gt;"", IF(AND(INDEX(Paste_Here!AW$2:AW$850, MATCH(B515, Paste_Here!A$2:A$850, 0))&lt;&gt;"", ISNUMBER(VALUE(INDEX(Paste_Here!AW$2:AW$850, MATCH(B515, Paste_Here!A$2:A$850, 0))))), INDEX(Paste_Here!AW$2:AW$850, MATCH(B515, Paste_Here!A$2:A$850, 0)), ""), ""), "")</f>
        <v/>
      </c>
      <c r="O515" s="66"/>
      <c r="P515" s="75" t="str">
        <f>IFERROR(IF(B515&lt;&gt;"", IF(AND(INDEX(Paste_Here!AX$2:AX$850, MATCH(B515, Paste_Here!A$2:A$850, 0))&lt;&gt;"", ISNUMBER(VALUE(INDEX(Paste_Here!AX$2:AX$850, MATCH(B515, Paste_Here!A$2:A$850, 0))))), INDEX(Paste_Here!AX$2:AX$850, MATCH(B515, Paste_Here!A$2:A$850, 0)), ""), ""), "")</f>
        <v/>
      </c>
      <c r="Q515" s="66"/>
      <c r="R515" s="75" t="str">
        <f>IFERROR(IF(B515&lt;&gt;"", IF(AND(INDEX(Paste_Here!AU$2:AU$850, MATCH(B515, Paste_Here!A$2:A$850, 0))&lt;&gt;"", ISNUMBER(VALUE(INDEX(Paste_Here!AU$2:AU$850, MATCH(B515, Paste_Here!A$2:A$850, 0))))), INDEX(Paste_Here!AU$2:AU$850, MATCH(B515, Paste_Here!A$2:A$850, 0)), ""), ""), "")</f>
        <v/>
      </c>
      <c r="S515" s="66"/>
      <c r="T515" s="75" t="str">
        <f>IFERROR(IF(B515&lt;&gt;"", IF(AND(INDEX(Paste_Here!AV$2:AV$850, MATCH(B515, Paste_Here!A$2:A$850, 0))&lt;&gt;"", ISNUMBER(VALUE(INDEX(Paste_Here!AV$2:AV$850, MATCH(B515, Paste_Here!A$2:A$850, 0))))), INDEX(Paste_Here!AV$2:AV$850, MATCH(B515, Paste_Here!A$2:A$850, 0)), ""), ""), "")</f>
        <v/>
      </c>
      <c r="U515" s="66"/>
      <c r="W515" s="66"/>
      <c r="Y515" s="66"/>
      <c r="Z515" s="66"/>
      <c r="AA515" s="75" t="str">
        <f t="shared" si="92"/>
        <v/>
      </c>
      <c r="AB515" s="66"/>
      <c r="AC515" s="75"/>
      <c r="AD515" s="66"/>
      <c r="AE515" s="98"/>
      <c r="AF515" s="66"/>
      <c r="AG515" s="75"/>
      <c r="AH515" s="66"/>
      <c r="AI515" s="75" t="str">
        <f>IFERROR(IF(B515&lt;&gt;"", IF(AND(INDEX(Paste_Here!AC$2:AC$850, MATCH(B515, Paste_Here!A$2:A$850, 0))&lt;&gt;"", ISNUMBER(VALUE(INDEX(Paste_Here!AC$2:AC$850, MATCH(B515, Paste_Here!A$2:A$850, 0))))), INDEX(Paste_Here!AC$2:AC$850, MATCH(B515, Paste_Here!A$2:A$850, 0)), ""), ""), "")</f>
        <v/>
      </c>
      <c r="AJ515" s="66"/>
      <c r="AK515" s="75" t="str">
        <f>IFERROR(IF(B515&lt;&gt;"", IF(ISNUMBER(SEARCH("highrisk", LOWER(INDEX(Paste_Here!AD$2:AD$850, MATCH(B515, Paste_Here!A$2:A$850, 0))))), "High Risk", IF(ISNUMBER(SEARCH("lowrisk", LOWER(INDEX(Paste_Here!AD$2:AD$850, MATCH(B515, Paste_Here!A$2:A$850, 0))))), "Low Risk", IF(ISNUMBER(SEARCH("somerisk", LOWER(INDEX(Paste_Here!AD$2:AD$850, MATCH(B515, Paste_Here!A$2:A$850, 0))))), "Some Risk", IF(ISNUMBER(SEARCH("ot", LOWER(INDEX(Paste_Here!AD$2:AD$850, MATCH(B515, Paste_Here!A$2:A$850, 0))))), "OT", "")))), ""), "")</f>
        <v/>
      </c>
      <c r="AL515" s="66"/>
      <c r="AM515" s="75"/>
      <c r="AN515" s="66"/>
      <c r="AO515" s="75" t="str">
        <f>IFERROR(IF(B515&lt;&gt;"", IF(AND(INDEX(Paste_Here!M$2:M$850, MATCH(B515, Paste_Here!A$2:A$850, 0))&lt;&gt;"", ISNUMBER(VALUE(INDEX(Paste_Here!M$2:M$850, MATCH(B515, Paste_Here!A$2:A$850, 0))))), INDEX(Paste_Here!M$2:M$850, MATCH(B515, Paste_Here!A$2:A$850, 0)), ""), ""), "")</f>
        <v/>
      </c>
      <c r="AP515" s="66"/>
      <c r="AQ515" s="75" t="str">
        <f>IFERROR(IF(B515&lt;&gt;"", IF(ISNUMBER(SEARCH("highrisk", LOWER(INDEX(Paste_Here!N$2:N$850, MATCH(B515, Paste_Here!A$2:A$850, 0))))), "High Risk", IF(ISNUMBER(SEARCH("lowrisk", LOWER(INDEX(Paste_Here!N$2:N$850, MATCH(B515, Paste_Here!A$2:A$850, 0))))), "Low Risk", IF(ISNUMBER(SEARCH("somerisk", LOWER(INDEX(Paste_Here!N$2:N$850, MATCH(B515, Paste_Here!A$2:A$850, 0))))), "Some Risk", IF(ISNUMBER(SEARCH("ot", LOWER(INDEX(Paste_Here!N$2:N$850, MATCH(B515, Paste_Here!A$2:A$850, 0))))), "OT", "")))), ""), "")</f>
        <v/>
      </c>
      <c r="AT515" s="66"/>
      <c r="AU515" s="103"/>
      <c r="AV515" s="66"/>
      <c r="AW515" s="66"/>
      <c r="AX515" s="75" t="str">
        <f t="shared" si="93"/>
        <v/>
      </c>
      <c r="AY515" s="66"/>
      <c r="AZ515" s="75"/>
      <c r="BA515" s="66"/>
      <c r="BB515" s="75"/>
      <c r="BC515" s="66"/>
      <c r="BD515" s="75"/>
      <c r="BE515" s="66"/>
      <c r="BF515" s="75" t="str">
        <f>IFERROR(IF(B515&lt;&gt;"", IF(AND(INDEX(Paste_Here!AE$2:AE$850, MATCH(B515, Paste_Here!A$2:A$850, 0))&lt;&gt;"", ISNUMBER(VALUE(INDEX(Paste_Here!AE$2:AE$850, MATCH(B515, Paste_Here!A$2:A$850, 0))))), INDEX(Paste_Here!AE$2:AE$850, MATCH(B515, Paste_Here!A$2:A$850, 0)), ""), ""), "")</f>
        <v/>
      </c>
      <c r="BG515" s="66"/>
      <c r="BH515" s="75" t="str">
        <f>IFERROR(IF(B515&lt;&gt;"", IF(ISNUMBER(SEARCH("highrisk", LOWER(INDEX(Paste_Here!AF$2:AF$850, MATCH(B515, Paste_Here!A$2:A$850, 0))))), "High Risk", IF(ISNUMBER(SEARCH("lowrisk", LOWER(INDEX(Paste_Here!AF$2:AF$850, MATCH(B515, Paste_Here!A$2:A$850, 0))))), "Low Risk", IF(ISNUMBER(SEARCH("somerisk", LOWER(INDEX(Paste_Here!AF$2:AF$850, MATCH(B515, Paste_Here!A$2:A$850, 0))))), "Some Risk", IF(ISNUMBER(SEARCH("ot", LOWER(INDEX(Paste_Here!AF$2:AF$850, MATCH(B515, Paste_Here!A$2:A$850, 0))))), "OT", "")))), ""), "")</f>
        <v/>
      </c>
      <c r="BI515" s="66"/>
      <c r="BJ515" s="75"/>
      <c r="BK515" s="66"/>
      <c r="BL515" s="75" t="str">
        <f>IFERROR(IF(B515&lt;&gt;"", IF(AND(INDEX(Paste_Here!O$2:O$850, MATCH(B515, Paste_Here!A$2:A$850, 0))&lt;&gt;"", ISNUMBER(VALUE(INDEX(Paste_Here!O$2:O$850, MATCH(B515, Paste_Here!A$2:A$850, 0))))), INDEX(Paste_Here!O$2:O$850, MATCH(B515, Paste_Here!A$2:A$850, 0)), ""), ""), "")</f>
        <v/>
      </c>
      <c r="BM515" s="66"/>
      <c r="BN515" s="75" t="str">
        <f>IFERROR(IF(B515&lt;&gt;"", IF(ISNUMBER(SEARCH("highrisk", LOWER(INDEX(Paste_Here!P$2:P$850, MATCH(B515, Paste_Here!A$2:A$850, 0))))), "High Risk", IF(ISNUMBER(SEARCH("lowrisk", LOWER(INDEX(Paste_Here!P$2:P$850, MATCH(B515, Paste_Here!A$2:A$850, 0))))), "Low Risk", IF(ISNUMBER(SEARCH("somerisk", LOWER(INDEX(Paste_Here!P$2:P$850, MATCH(B515, Paste_Here!A$2:A$850, 0))))), "Some Risk", IF(ISNUMBER(SEARCH("ot", LOWER(INDEX(Paste_Here!P$2:P$850, MATCH(B515, Paste_Here!A$2:A$850, 0))))), "OT", "")))), ""), "")</f>
        <v/>
      </c>
      <c r="BQ515" s="66"/>
      <c r="BR515" s="75"/>
      <c r="BS515" s="66"/>
      <c r="BT515" s="66"/>
      <c r="BU515" s="75" t="str">
        <f t="shared" si="94"/>
        <v/>
      </c>
      <c r="BV515" s="66"/>
      <c r="BW515" s="75"/>
      <c r="BX515" s="66"/>
      <c r="BY515" s="75"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BZ515" s="66"/>
      <c r="CA515" s="75"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CB515" s="66"/>
      <c r="CC515" s="75"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CD515" s="66"/>
      <c r="CE515" s="75"/>
      <c r="CF515" s="66"/>
      <c r="CK515" s="75"/>
      <c r="CL515" s="66"/>
      <c r="CM515" s="75"/>
      <c r="CN515" s="66"/>
      <c r="CO515" s="75"/>
      <c r="CP515" s="66"/>
      <c r="CQ515" s="66"/>
      <c r="CR515" s="75" t="str">
        <f t="shared" si="95"/>
        <v/>
      </c>
      <c r="CS515" s="66"/>
      <c r="CT515" s="75"/>
      <c r="CU515" s="66"/>
      <c r="CV515" s="75"/>
      <c r="CW515" s="66"/>
      <c r="CX515" s="75"/>
      <c r="CY515" s="66"/>
      <c r="CZ515" s="75"/>
      <c r="DA515" s="66"/>
      <c r="DB515" s="75" t="str">
        <f>IFERROR(IF(B515&lt;&gt;"", IF(AND(INDEX(Paste_Here!AK$2:AK$850, MATCH(B515, Paste_Here!A$2:A$850, 0))&lt;&gt;"", ISNUMBER(VALUE(INDEX(Paste_Here!AK$2:AK$850, MATCH(B515, Paste_Here!A$2:A$850, 0))))), INDEX(Paste_Here!AK$2:AK$850, MATCH(B515, Paste_Here!A$2:A$850, 0)), ""), ""), "")</f>
        <v/>
      </c>
      <c r="DC515" s="66"/>
      <c r="DD515" s="75" t="str">
        <f>IFERROR(IF(B515&lt;&gt;"", IF(ISNUMBER(SEARCH("highrisk", LOWER(INDEX(Paste_Here!AL$2:AL$850, MATCH(B515, Paste_Here!A$2:A$850, 0))))), "High Risk", IF(ISNUMBER(SEARCH("lowrisk", LOWER(INDEX(Paste_Here!AL$2:AL$850, MATCH(B515, Paste_Here!A$2:A$850, 0))))), "Low Risk", IF(ISNUMBER(SEARCH("somerisk", LOWER(INDEX(Paste_Here!AL$2:AL$850, MATCH(B515, Paste_Here!A$2:A$850, 0))))), "Some Risk", IF(ISNUMBER(SEARCH("ot", LOWER(INDEX(Paste_Here!AL$2:AL$850, MATCH(B515, Paste_Here!A$2:A$850, 0))))), "OT", "")))), ""), "")</f>
        <v/>
      </c>
      <c r="DE515" s="66"/>
      <c r="DF515" s="75" t="str">
        <f>IFERROR(IF(B515&lt;&gt;"", IF(AND(INDEX(Paste_Here!AM$2:AM$850, MATCH(B515, Paste_Here!A$2:A$850, 0))&lt;&gt;"", ISNUMBER(VALUE(INDEX(Paste_Here!AM$2:AM$850, MATCH(B515, Paste_Here!A$2:A$850, 0))))), INDEX(Paste_Here!AM$2:AM$850, MATCH(B515, Paste_Here!A$2:A$850, 0)), ""), ""), "")</f>
        <v/>
      </c>
      <c r="DG515" s="66"/>
      <c r="DH515" s="75" t="str">
        <f>IFERROR(IF(B515&lt;&gt;"", IF(ISNUMBER(SEARCH("highrisk", LOWER(INDEX(Paste_Here!AN$2:AN$850, MATCH(B515, Paste_Here!A$2:A$850, 0))))), "High Risk", IF(ISNUMBER(SEARCH("lowrisk", LOWER(INDEX(Paste_Here!AN$2:AN$850, MATCH(B515, Paste_Here!A$2:A$850, 0))))), "Low Risk", IF(ISNUMBER(SEARCH("somerisk", LOWER(INDEX(Paste_Here!AN$2:AN$850, MATCH(B515, Paste_Here!A$2:A$850, 0))))), "Some Risk", IF(ISNUMBER(SEARCH("ot", LOWER(INDEX(Paste_Here!AN$2:AN$850, MATCH(B515, Paste_Here!A$2:A$850, 0))))), "OT", "")))), ""), "")</f>
        <v/>
      </c>
      <c r="DI515" s="66"/>
      <c r="DJ515" s="66"/>
      <c r="DK515" s="75" t="str">
        <f t="shared" si="96"/>
        <v/>
      </c>
      <c r="DL515" s="66"/>
      <c r="DM515" s="75" t="str">
        <f>IFERROR(IF(B515&lt;&gt;"", IF(AND(INDEX(Paste_Here!Q$2:Q$850, MATCH(B515, Paste_Here!A$2:A$850, 0))&lt;&gt;"", ISNUMBER(VALUE(INDEX(Paste_Here!Q$2:Q$850, MATCH(B515, Paste_Here!A$2:A$850, 0))))), INDEX(Paste_Here!Q$2:Q$850, MATCH(B515, Paste_Here!A$2:A$850, 0)), ""), ""), "")</f>
        <v/>
      </c>
      <c r="DN515" s="66"/>
      <c r="DO515" s="75" t="str">
        <f>IFERROR(IF(B515&lt;&gt;"", IF(ISNUMBER(SEARCH("highrisk", LOWER(INDEX(Paste_Here!R$2:R$850, MATCH(B515, Paste_Here!A$2:A$850, 0))))), "High Risk", IF(ISNUMBER(SEARCH("lowrisk", LOWER(INDEX(Paste_Here!R$2:R$850, MATCH(B515, Paste_Here!A$2:A$850, 0))))), "Low Risk", IF(ISNUMBER(SEARCH("somerisk", LOWER(INDEX(Paste_Here!R$2:R$850, MATCH(B515, Paste_Here!A$2:A$850, 0))))), "Some Risk", IF(ISNUMBER(SEARCH("ot", LOWER(INDEX(Paste_Here!R$2:R$850, MATCH(B515, Paste_Here!A$2:A$850, 0))))), "OT", "")))), ""), "")</f>
        <v/>
      </c>
      <c r="DP515" s="66"/>
      <c r="DQ515" s="93" t="str">
        <f>IFERROR(IF(B515&lt;&gt;"", IF(AND(INDEX(Paste_Here!S$2:S$850, MATCH(B515, Paste_Here!A$2:A$850, 0))&lt;&gt;"", ISNUMBER(VALUE(INDEX(Paste_Here!S$2:S$850, MATCH(B515, Paste_Here!A$2:A$850, 0))))), INDEX(Paste_Here!S$2:S$850, MATCH(B515, Paste_Here!A$2:A$850, 0)), ""), ""), "")</f>
        <v/>
      </c>
      <c r="DR515" s="66"/>
      <c r="DS515" s="75"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IF(ISNUMBER(SEARCH("ot", LOWER(INDEX(Paste_Here!T$2:T$850, MATCH(B515, Paste_Here!A$2:A$850, 0))))), "OT", "")))), ""), "")</f>
        <v/>
      </c>
      <c r="DT515" s="66"/>
      <c r="DU515" s="75" t="str">
        <f>IFERROR(IF(B515&lt;&gt;"", IF(AND(INDEX(Paste_Here!U$2:U$850, MATCH(B515, Paste_Here!A$2:A$850, 0))&lt;&gt;"", ISNUMBER(VALUE(INDEX(Paste_Here!U$2:U$850, MATCH(B515, Paste_Here!A$2:A$850, 0))))), INDEX(Paste_Here!U$2:U$850, MATCH(B515, Paste_Here!A$2:A$850, 0)), ""), ""), "")</f>
        <v/>
      </c>
      <c r="DV515" s="66"/>
      <c r="DW515" s="93" t="str">
        <f>IFERROR(IF(B515&lt;&gt;"", IF(ISNUMBER(SEARCH("highrisk", LOWER(INDEX(Paste_Here!V$2:V$850, MATCH(B515, Paste_Here!A$2:A$850, 0))))), "High Risk", IF(ISNUMBER(SEARCH("lowrisk", LOWER(INDEX(Paste_Here!V$2:V$850, MATCH(B515, Paste_Here!A$2:A$850, 0))))), "Low Risk", IF(ISNUMBER(SEARCH("somerisk", LOWER(INDEX(Paste_Here!V$2:V$850, MATCH(B515, Paste_Here!A$2:A$850, 0))))), "Some Risk", IF(ISNUMBER(SEARCH("ot", LOWER(INDEX(Paste_Here!V$2:V$850, MATCH(B515, Paste_Here!A$2:A$850, 0))))), "OT", "")))), ""), "")</f>
        <v/>
      </c>
      <c r="DX515" s="66"/>
      <c r="DY515" s="75" t="str">
        <f>IFERROR(IF(B515&lt;&gt;"", IF(AND(INDEX(Paste_Here!W$2:W$850, MATCH(B515, Paste_Here!A$2:A$850, 0))&lt;&gt;"", ISNUMBER(VALUE(INDEX(Paste_Here!W$2:W$850, MATCH(B515, Paste_Here!A$2:A$850, 0))))), INDEX(Paste_Here!W$2:W$850, MATCH(B515, Paste_Here!A$2:A$850, 0)), ""), ""), "")</f>
        <v/>
      </c>
      <c r="DZ515" s="66"/>
      <c r="EA515" s="75" t="str">
        <f>IFERROR(IF(B515&lt;&gt;"", IF(ISNUMBER(SEARCH("highrisk", LOWER(INDEX(Paste_Here!X$2:X$850, MATCH(B515, Paste_Here!A$2:A$850, 0))))), "High Risk", IF(ISNUMBER(SEARCH("lowrisk", LOWER(INDEX(Paste_Here!X$2:X$850, MATCH(B515, Paste_Here!A$2:A$850, 0))))), "Low Risk", IF(ISNUMBER(SEARCH("somerisk", LOWER(INDEX(Paste_Here!X$2:X$850, MATCH(B515, Paste_Here!A$2:A$850, 0))))), "Some Risk", IF(ISNUMBER(SEARCH("ot", LOWER(INDEX(Paste_Here!X$2:X$850, MATCH(B515, Paste_Here!A$2:A$850, 0))))), "OT", "")))), ""), "")</f>
        <v/>
      </c>
      <c r="EB515" s="66"/>
      <c r="EC515" s="66"/>
      <c r="ED515" s="75" t="str">
        <f t="shared" si="101"/>
        <v/>
      </c>
      <c r="EE515" s="66"/>
      <c r="EF515" s="75" t="str">
        <f>IFERROR(IF(B515&lt;&gt;"", IF(AND(INDEX(Paste_Here!AO$2:AO$850, MATCH(B515, Paste_Here!A$2:A$850, 0))&lt;&gt;"", ISNUMBER(VALUE(INDEX(Paste_Here!AO$2:AO$850, MATCH(B515, Paste_Here!A$2:A$850, 0))))), INDEX(Paste_Here!AO$2:AO$850, MATCH(B515, Paste_Here!A$2:A$850, 0)), ""), ""), "")</f>
        <v/>
      </c>
      <c r="EG515" s="66"/>
      <c r="EH515" s="75" t="str">
        <f>IFERROR(IF(B515&lt;&gt;"", IF(ISNUMBER(SEARCH("highrisk", LOWER(INDEX(Paste_Here!AP$2:AP$850, MATCH(B515, Paste_Here!A$2:A$850, 0))))), "High Risk", IF(ISNUMBER(SEARCH("lowrisk", LOWER(INDEX(Paste_Here!AP$2:AP$850, MATCH(B515, Paste_Here!A$2:A$850, 0))))), "Low Risk", IF(ISNUMBER(SEARCH("somerisk", LOWER(INDEX(Paste_Here!AP$2:AP$850, MATCH(B515, Paste_Here!A$2:A$850, 0))))), "Some Risk", IF(ISNUMBER(SEARCH("ot", LOWER(INDEX(Paste_Here!AP$2:AP$850, MATCH(B515, Paste_Here!A$2:A$850, 0))))), "OT", "")))), ""), "")</f>
        <v/>
      </c>
      <c r="EI515" s="66"/>
      <c r="EJ515" s="93"/>
      <c r="EK515" s="66"/>
      <c r="EL515" s="75" t="str">
        <f>IFERROR(IF(B515&lt;&gt;"", IF(AND(INDEX(Paste_Here!AQ$2:AQ$850, MATCH(B515, Paste_Here!A$2:A$850, 0))&lt;&gt;"", ISNUMBER(VALUE(INDEX(Paste_Here!AQ$2:AQ$850, MATCH(B515, Paste_Here!A$2:A$850, 0))))), INDEX(Paste_Here!AQ$2:AQ$850, MATCH(B515, Paste_Here!A$2:A$850, 0)), ""), ""), "")</f>
        <v/>
      </c>
      <c r="EM515" s="66"/>
      <c r="EN515" s="75" t="str">
        <f>IFERROR(IF(B515&lt;&gt;"", IF(ISNUMBER(SEARCH("highrisk", LOWER(INDEX(Paste_Here!AR$2:AR$850, MATCH(B515, Paste_Here!A$2:A$850, 0))))), "High Risk", IF(ISNUMBER(SEARCH("lowrisk", LOWER(INDEX(Paste_Here!AR$2:AR$850, MATCH(B515, Paste_Here!A$2:A$850, 0))))), "Low Risk", IF(ISNUMBER(SEARCH("somerisk", LOWER(INDEX(Paste_Here!AR$2:AR$850, MATCH(B515, Paste_Here!A$2:A$850, 0))))), "Some Risk", IF(ISNUMBER(SEARCH("ot", LOWER(INDEX(Paste_Here!AR$2:AR$850, MATCH(B515, Paste_Here!A$2:A$850, 0))))), "OT", "")))), ""), "")</f>
        <v/>
      </c>
      <c r="EO515" s="66"/>
      <c r="EP515" s="93"/>
      <c r="EQ515" s="66"/>
      <c r="ER515" s="75"/>
      <c r="ES515" s="66"/>
      <c r="ET515" s="75"/>
      <c r="EU515" s="66"/>
      <c r="EV515" s="66"/>
      <c r="EW515" s="75" t="str">
        <f t="shared" si="102"/>
        <v/>
      </c>
      <c r="EX515" s="66"/>
      <c r="EY515" s="75" t="str">
        <f>IFERROR(IF(B515&lt;&gt;"", IF(AND(INDEX(Paste_Here!Y$2:Y$850, MATCH(B515, Paste_Here!A$2:A$850, 0))&lt;&gt;"", ISNUMBER(VALUE(INDEX(Paste_Here!Y$2:Y$850, MATCH(B515, Paste_Here!A$2:A$850, 0))))), INDEX(Paste_Here!Y$2:Y$850, MATCH(B515, Paste_Here!A$2:A$850, 0)), ""), ""), "")</f>
        <v/>
      </c>
      <c r="EZ515" s="66"/>
      <c r="FA515" s="75" t="str">
        <f>IFERROR(IF(B515&lt;&gt;"", IF(ISNUMBER(SEARCH("highrisk", LOWER(INDEX(Paste_Here!Z$2:Z$850, MATCH(B515, Paste_Here!A$2:A$850, 0))))), "High Risk", IF(ISNUMBER(SEARCH("lowrisk", LOWER(INDEX(Paste_Here!Z$2:Z$850, MATCH(B515, Paste_Here!A$2:A$850, 0))))), "Low Risk", IF(ISNUMBER(SEARCH("somerisk", LOWER(INDEX(Paste_Here!Z$2:Z$850, MATCH(B515, Paste_Here!A$2:A$850, 0))))), "Some Risk", IF(ISNUMBER(SEARCH("ot", LOWER(INDEX(Paste_Here!Z$2:Z$850, MATCH(B515, Paste_Here!A$2:A$850, 0))))), "OT", "")))), ""), "")</f>
        <v/>
      </c>
      <c r="FB515" s="66"/>
      <c r="FC515" s="93"/>
      <c r="FD515" s="66"/>
      <c r="FE515" s="75" t="str">
        <f>IFERROR(IF(B515&lt;&gt;"", IF(AND(INDEX(Paste_Here!AA$2:AA$850, MATCH(B515, Paste_Here!A$2:A$850, 0))&lt;&gt;"", ISNUMBER(VALUE(INDEX(Paste_Here!AA$2:AA$850, MATCH(B515, Paste_Here!A$2:A$850, 0))))), INDEX(Paste_Here!AA$2:AA$850, MATCH(B515, Paste_Here!A$2:A$850, 0)), ""), ""), "")</f>
        <v/>
      </c>
      <c r="FF515" s="66"/>
      <c r="FG515" s="75" t="str">
        <f>IFERROR(IF(B515&lt;&gt;"", IF(ISNUMBER(SEARCH("highrisk", LOWER(INDEX(Paste_Here!AB$2:AB$850, MATCH(B515, Paste_Here!A$2:A$850, 0))))), "High Risk", IF(ISNUMBER(SEARCH("lowrisk", LOWER(INDEX(Paste_Here!AB$2:AB$850, MATCH(B515, Paste_Here!A$2:A$850, 0))))), "Low Risk", IF(ISNUMBER(SEARCH("somerisk", LOWER(INDEX(Paste_Here!AB$2:AB$850, MATCH(B515, Paste_Here!A$2:A$850, 0))))), "Some Risk", IF(ISNUMBER(SEARCH("ot", LOWER(INDEX(Paste_Here!AB$2:AB$850, MATCH(B515, Paste_Here!A$2:A$850, 0))))), "OT", "")))), ""), "")</f>
        <v/>
      </c>
      <c r="FH515" s="66"/>
      <c r="FI515" s="93"/>
      <c r="FJ515" s="66"/>
      <c r="FK515" s="75"/>
      <c r="FL515" s="66"/>
      <c r="FM515" s="75"/>
      <c r="FN515" s="66"/>
      <c r="FO515" s="66"/>
      <c r="FP515" s="75" t="str">
        <f t="shared" si="97"/>
        <v/>
      </c>
      <c r="FQ515" s="66"/>
      <c r="FR515" s="75" t="str">
        <f>IFERROR(IF(B515&lt;&gt;"", IF(ISNUMBER(SEARCH("s", LOWER(INDEX(Paste_Here!L$2:L$850, MATCH(B515, Paste_Here!A$2:A$850, 0))))), "Yes", IF(INDEX(Paste_Here!L$2:L$850, MATCH(B515, Paste_Here!A$2:A$850, 0))&lt;&gt;"", "No", "")), ""), "")</f>
        <v/>
      </c>
      <c r="FS515" s="66"/>
      <c r="FT515" s="75" t="str">
        <f>IFERROR(IF(B515&lt;&gt;"", IF(ISNUMBER(SEARCH("yes", LOWER(INDEX(Paste_Here!F$2:F$850, MATCH(B515, Paste_Here!A$2:A$850, 0))))), "Yes", IF(ISNUMBER(SEARCH("no", LOWER(INDEX(Paste_Here!F$2:F$850, MATCH(B515, Paste_Here!A$2:A$850, 0))))), "No", "")), ""), "")</f>
        <v/>
      </c>
      <c r="FU515" s="66"/>
      <c r="FV515" s="75" t="str">
        <f>IFERROR(IF(B515&lt;&gt;"", IF(ISNUMBER(SEARCH("english language learner", LOWER(INDEX(Paste_Here!C$2:C$850, MATCH(B515, Paste_Here!A$2:A$850, 0))))), "Yes", ""), ""), "")</f>
        <v/>
      </c>
      <c r="FW515" s="66"/>
      <c r="FX515" s="75" t="str">
        <f>IFERROR(IF(B515&lt;&gt;"", IF(OR(ISNUMBER(SEARCH("b", LOWER(INDEX(Paste_Here!J$2:J$850, MATCH(B515, Paste_Here!A$2:A$850, 0))))), ISNUMBER(SEARCH("h", LOWER(INDEX(Paste_Here!J$2:J$850, MATCH(B515, Paste_Here!A$2:A$850, 0))))), ISNUMBER(SEARCH("i", LOWER(INDEX(Paste_Here!J$2:J$850, MATCH(B515, Paste_Here!A$2:A$850, 0)))))), "Yes", IF(INDEX(Paste_Here!J$2:J$850, MATCH(B515, Paste_Here!A$2:A$850, 0))&lt;&gt;"", "No", "")), ""), "")</f>
        <v/>
      </c>
      <c r="FY515" s="66"/>
      <c r="FZ515" s="75" t="str">
        <f>IFERROR(IF(B515&lt;&gt;"", IF(ISNUMBER(SEARCH("yes", LOWER(INDEX(Paste_Here!K$2:K$850, MATCH(B515, Paste_Here!A$2:A$850, 0))))), "Yes", IF(ISNUMBER(SEARCH("no", LOWER(INDEX(Paste_Here!K$2:K$850, MATCH(B515, Paste_Here!A$2:A$850, 0))))), "No", "")), ""), "")</f>
        <v/>
      </c>
      <c r="GA515" s="66"/>
      <c r="GB515" s="75" t="str">
        <f>IFERROR(IF(B515&lt;&gt;"", IF(ISNUMBER(SEARCH("transitional 2", LOWER(INDEX(Paste_Here!C$2:C$850, MATCH(B515, Paste_Here!A$2:A$850, 0))))), "T2",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GC515" s="66"/>
      <c r="GD515" s="75"/>
      <c r="GE515" s="66"/>
      <c r="GF515" s="75"/>
      <c r="GG515" s="66"/>
      <c r="GH515" s="75"/>
      <c r="GI515" s="66"/>
      <c r="GK515" s="1" t="str" cm="1">
        <f t="array" ref="GK515">IFERROR(INDEX(Paste_Here!$B$2:$B$850, MATCH(0, COUNTIF(GK$4:GK514, Paste_Here!$B$2:$B$850) + IF(Paste_Here!$B$2:$B$850="", 1, 0), 0)), "")</f>
        <v/>
      </c>
      <c r="GL515" s="1" t="str">
        <f>IF(GK515&lt;&gt;"", INDEX(Paste_Here!$A$2:$A$850, MATCH(GK515, Paste_Here!$B$2:$B$850, 0)), "")</f>
        <v/>
      </c>
      <c r="GM515" s="1" t="str">
        <f t="shared" si="103"/>
        <v/>
      </c>
      <c r="GN515" s="1" t="str" cm="1">
        <f t="array" ref="GN515">IFERROR(INDEX($GM$5:$GM$850, MATCH(SMALL(IF($GM$5:$GM$850&lt;&gt;"", COUNTIF($GM$5:$GM$850, "&lt;"&amp;$GM$5:$GM$850)+1), ROW()-ROW($GN$5)+1), COUNTIF($GM$5:$GM$850, "&lt;"&amp;$GM$5:$GM$850)+1, 0)), "")</f>
        <v/>
      </c>
    </row>
    <row r="516" spans="1:196">
      <c r="A516" s="66"/>
      <c r="B516" s="75" t="str">
        <f t="shared" si="91"/>
        <v/>
      </c>
      <c r="C516" s="66"/>
      <c r="D516" s="75" t="str">
        <f>IFERROR(IF(AND(INDEX(Paste_Here!N$2:N$850, MATCH(B516, Paste_Here!A$2:A$850, 0)) = ""), "", IF(UPPER(INDEX(Paste_Here!N$2:N$850, MATCH(B516, Paste_Here!A$2:A$850, 0))) = "YES", "Yes", IF(UPPER(INDEX(Paste_Here!N$2:N$850, MATCH(B516, Paste_Here!A$2:A$850, 0))) = "NO", "No", ""))), "")</f>
        <v/>
      </c>
      <c r="E516" s="66"/>
      <c r="F516" s="75" t="str">
        <f t="shared" si="98"/>
        <v/>
      </c>
      <c r="G516" s="66"/>
      <c r="H516" s="75" t="str">
        <f t="shared" si="99"/>
        <v/>
      </c>
      <c r="I516" s="66"/>
      <c r="J516" s="75" t="str">
        <f t="shared" si="100"/>
        <v/>
      </c>
      <c r="K516" s="66"/>
      <c r="L516" s="75"/>
      <c r="M516" s="66"/>
      <c r="N516" s="75" t="str">
        <f>IFERROR(IF(B516&lt;&gt;"", IF(AND(INDEX(Paste_Here!AW$2:AW$850, MATCH(B516, Paste_Here!A$2:A$850, 0))&lt;&gt;"", ISNUMBER(VALUE(INDEX(Paste_Here!AW$2:AW$850, MATCH(B516, Paste_Here!A$2:A$850, 0))))), INDEX(Paste_Here!AW$2:AW$850, MATCH(B516, Paste_Here!A$2:A$850, 0)), ""), ""), "")</f>
        <v/>
      </c>
      <c r="O516" s="66"/>
      <c r="P516" s="75" t="str">
        <f>IFERROR(IF(B516&lt;&gt;"", IF(AND(INDEX(Paste_Here!AX$2:AX$850, MATCH(B516, Paste_Here!A$2:A$850, 0))&lt;&gt;"", ISNUMBER(VALUE(INDEX(Paste_Here!AX$2:AX$850, MATCH(B516, Paste_Here!A$2:A$850, 0))))), INDEX(Paste_Here!AX$2:AX$850, MATCH(B516, Paste_Here!A$2:A$850, 0)), ""), ""), "")</f>
        <v/>
      </c>
      <c r="Q516" s="66"/>
      <c r="R516" s="75" t="str">
        <f>IFERROR(IF(B516&lt;&gt;"", IF(AND(INDEX(Paste_Here!AU$2:AU$850, MATCH(B516, Paste_Here!A$2:A$850, 0))&lt;&gt;"", ISNUMBER(VALUE(INDEX(Paste_Here!AU$2:AU$850, MATCH(B516, Paste_Here!A$2:A$850, 0))))), INDEX(Paste_Here!AU$2:AU$850, MATCH(B516, Paste_Here!A$2:A$850, 0)), ""), ""), "")</f>
        <v/>
      </c>
      <c r="S516" s="66"/>
      <c r="T516" s="75" t="str">
        <f>IFERROR(IF(B516&lt;&gt;"", IF(AND(INDEX(Paste_Here!AV$2:AV$850, MATCH(B516, Paste_Here!A$2:A$850, 0))&lt;&gt;"", ISNUMBER(VALUE(INDEX(Paste_Here!AV$2:AV$850, MATCH(B516, Paste_Here!A$2:A$850, 0))))), INDEX(Paste_Here!AV$2:AV$850, MATCH(B516, Paste_Here!A$2:A$850, 0)), ""), ""), "")</f>
        <v/>
      </c>
      <c r="U516" s="66"/>
      <c r="W516" s="66"/>
      <c r="Y516" s="66"/>
      <c r="Z516" s="66"/>
      <c r="AA516" s="75" t="str">
        <f t="shared" si="92"/>
        <v/>
      </c>
      <c r="AB516" s="66"/>
      <c r="AC516" s="75"/>
      <c r="AD516" s="66"/>
      <c r="AE516" s="98"/>
      <c r="AF516" s="66"/>
      <c r="AG516" s="75"/>
      <c r="AH516" s="66"/>
      <c r="AI516" s="75" t="str">
        <f>IFERROR(IF(B516&lt;&gt;"", IF(AND(INDEX(Paste_Here!AC$2:AC$850, MATCH(B516, Paste_Here!A$2:A$850, 0))&lt;&gt;"", ISNUMBER(VALUE(INDEX(Paste_Here!AC$2:AC$850, MATCH(B516, Paste_Here!A$2:A$850, 0))))), INDEX(Paste_Here!AC$2:AC$850, MATCH(B516, Paste_Here!A$2:A$850, 0)), ""), ""), "")</f>
        <v/>
      </c>
      <c r="AJ516" s="66"/>
      <c r="AK516" s="75" t="str">
        <f>IFERROR(IF(B516&lt;&gt;"", IF(ISNUMBER(SEARCH("highrisk", LOWER(INDEX(Paste_Here!AD$2:AD$850, MATCH(B516, Paste_Here!A$2:A$850, 0))))), "High Risk", IF(ISNUMBER(SEARCH("lowrisk", LOWER(INDEX(Paste_Here!AD$2:AD$850, MATCH(B516, Paste_Here!A$2:A$850, 0))))), "Low Risk", IF(ISNUMBER(SEARCH("somerisk", LOWER(INDEX(Paste_Here!AD$2:AD$850, MATCH(B516, Paste_Here!A$2:A$850, 0))))), "Some Risk", IF(ISNUMBER(SEARCH("ot", LOWER(INDEX(Paste_Here!AD$2:AD$850, MATCH(B516, Paste_Here!A$2:A$850, 0))))), "OT", "")))), ""), "")</f>
        <v/>
      </c>
      <c r="AL516" s="66"/>
      <c r="AM516" s="75"/>
      <c r="AN516" s="66"/>
      <c r="AO516" s="75" t="str">
        <f>IFERROR(IF(B516&lt;&gt;"", IF(AND(INDEX(Paste_Here!M$2:M$850, MATCH(B516, Paste_Here!A$2:A$850, 0))&lt;&gt;"", ISNUMBER(VALUE(INDEX(Paste_Here!M$2:M$850, MATCH(B516, Paste_Here!A$2:A$850, 0))))), INDEX(Paste_Here!M$2:M$850, MATCH(B516, Paste_Here!A$2:A$850, 0)), ""), ""), "")</f>
        <v/>
      </c>
      <c r="AP516" s="66"/>
      <c r="AQ516" s="75" t="str">
        <f>IFERROR(IF(B516&lt;&gt;"", IF(ISNUMBER(SEARCH("highrisk", LOWER(INDEX(Paste_Here!N$2:N$850, MATCH(B516, Paste_Here!A$2:A$850, 0))))), "High Risk", IF(ISNUMBER(SEARCH("lowrisk", LOWER(INDEX(Paste_Here!N$2:N$850, MATCH(B516, Paste_Here!A$2:A$850, 0))))), "Low Risk", IF(ISNUMBER(SEARCH("somerisk", LOWER(INDEX(Paste_Here!N$2:N$850, MATCH(B516, Paste_Here!A$2:A$850, 0))))), "Some Risk", IF(ISNUMBER(SEARCH("ot", LOWER(INDEX(Paste_Here!N$2:N$850, MATCH(B516, Paste_Here!A$2:A$850, 0))))), "OT", "")))), ""), "")</f>
        <v/>
      </c>
      <c r="AT516" s="66"/>
      <c r="AU516" s="103"/>
      <c r="AV516" s="66"/>
      <c r="AW516" s="66"/>
      <c r="AX516" s="75" t="str">
        <f t="shared" si="93"/>
        <v/>
      </c>
      <c r="AY516" s="66"/>
      <c r="AZ516" s="75"/>
      <c r="BA516" s="66"/>
      <c r="BB516" s="75"/>
      <c r="BC516" s="66"/>
      <c r="BD516" s="75"/>
      <c r="BE516" s="66"/>
      <c r="BF516" s="75" t="str">
        <f>IFERROR(IF(B516&lt;&gt;"", IF(AND(INDEX(Paste_Here!AE$2:AE$850, MATCH(B516, Paste_Here!A$2:A$850, 0))&lt;&gt;"", ISNUMBER(VALUE(INDEX(Paste_Here!AE$2:AE$850, MATCH(B516, Paste_Here!A$2:A$850, 0))))), INDEX(Paste_Here!AE$2:AE$850, MATCH(B516, Paste_Here!A$2:A$850, 0)), ""), ""), "")</f>
        <v/>
      </c>
      <c r="BG516" s="66"/>
      <c r="BH516" s="75" t="str">
        <f>IFERROR(IF(B516&lt;&gt;"", IF(ISNUMBER(SEARCH("highrisk", LOWER(INDEX(Paste_Here!AF$2:AF$850, MATCH(B516, Paste_Here!A$2:A$850, 0))))), "High Risk", IF(ISNUMBER(SEARCH("lowrisk", LOWER(INDEX(Paste_Here!AF$2:AF$850, MATCH(B516, Paste_Here!A$2:A$850, 0))))), "Low Risk", IF(ISNUMBER(SEARCH("somerisk", LOWER(INDEX(Paste_Here!AF$2:AF$850, MATCH(B516, Paste_Here!A$2:A$850, 0))))), "Some Risk", IF(ISNUMBER(SEARCH("ot", LOWER(INDEX(Paste_Here!AF$2:AF$850, MATCH(B516, Paste_Here!A$2:A$850, 0))))), "OT", "")))), ""), "")</f>
        <v/>
      </c>
      <c r="BI516" s="66"/>
      <c r="BJ516" s="75"/>
      <c r="BK516" s="66"/>
      <c r="BL516" s="75" t="str">
        <f>IFERROR(IF(B516&lt;&gt;"", IF(AND(INDEX(Paste_Here!O$2:O$850, MATCH(B516, Paste_Here!A$2:A$850, 0))&lt;&gt;"", ISNUMBER(VALUE(INDEX(Paste_Here!O$2:O$850, MATCH(B516, Paste_Here!A$2:A$850, 0))))), INDEX(Paste_Here!O$2:O$850, MATCH(B516, Paste_Here!A$2:A$850, 0)), ""), ""), "")</f>
        <v/>
      </c>
      <c r="BM516" s="66"/>
      <c r="BN516" s="75" t="str">
        <f>IFERROR(IF(B516&lt;&gt;"", IF(ISNUMBER(SEARCH("highrisk", LOWER(INDEX(Paste_Here!P$2:P$850, MATCH(B516, Paste_Here!A$2:A$850, 0))))), "High Risk", IF(ISNUMBER(SEARCH("lowrisk", LOWER(INDEX(Paste_Here!P$2:P$850, MATCH(B516, Paste_Here!A$2:A$850, 0))))), "Low Risk", IF(ISNUMBER(SEARCH("somerisk", LOWER(INDEX(Paste_Here!P$2:P$850, MATCH(B516, Paste_Here!A$2:A$850, 0))))), "Some Risk", IF(ISNUMBER(SEARCH("ot", LOWER(INDEX(Paste_Here!P$2:P$850, MATCH(B516, Paste_Here!A$2:A$850, 0))))), "OT", "")))), ""), "")</f>
        <v/>
      </c>
      <c r="BQ516" s="66"/>
      <c r="BR516" s="75"/>
      <c r="BS516" s="66"/>
      <c r="BT516" s="66"/>
      <c r="BU516" s="75" t="str">
        <f t="shared" si="94"/>
        <v/>
      </c>
      <c r="BV516" s="66"/>
      <c r="BW516" s="75"/>
      <c r="BX516" s="66"/>
      <c r="BY516" s="75"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BZ516" s="66"/>
      <c r="CA516" s="75"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CB516" s="66"/>
      <c r="CC516" s="75"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CD516" s="66"/>
      <c r="CE516" s="75"/>
      <c r="CF516" s="66"/>
      <c r="CK516" s="75"/>
      <c r="CL516" s="66"/>
      <c r="CM516" s="75"/>
      <c r="CN516" s="66"/>
      <c r="CO516" s="75"/>
      <c r="CP516" s="66"/>
      <c r="CQ516" s="66"/>
      <c r="CR516" s="75" t="str">
        <f t="shared" si="95"/>
        <v/>
      </c>
      <c r="CS516" s="66"/>
      <c r="CT516" s="75"/>
      <c r="CU516" s="66"/>
      <c r="CV516" s="75"/>
      <c r="CW516" s="66"/>
      <c r="CX516" s="75"/>
      <c r="CY516" s="66"/>
      <c r="CZ516" s="75"/>
      <c r="DA516" s="66"/>
      <c r="DB516" s="75" t="str">
        <f>IFERROR(IF(B516&lt;&gt;"", IF(AND(INDEX(Paste_Here!AK$2:AK$850, MATCH(B516, Paste_Here!A$2:A$850, 0))&lt;&gt;"", ISNUMBER(VALUE(INDEX(Paste_Here!AK$2:AK$850, MATCH(B516, Paste_Here!A$2:A$850, 0))))), INDEX(Paste_Here!AK$2:AK$850, MATCH(B516, Paste_Here!A$2:A$850, 0)), ""), ""), "")</f>
        <v/>
      </c>
      <c r="DC516" s="66"/>
      <c r="DD516" s="75" t="str">
        <f>IFERROR(IF(B516&lt;&gt;"", IF(ISNUMBER(SEARCH("highrisk", LOWER(INDEX(Paste_Here!AL$2:AL$850, MATCH(B516, Paste_Here!A$2:A$850, 0))))), "High Risk", IF(ISNUMBER(SEARCH("lowrisk", LOWER(INDEX(Paste_Here!AL$2:AL$850, MATCH(B516, Paste_Here!A$2:A$850, 0))))), "Low Risk", IF(ISNUMBER(SEARCH("somerisk", LOWER(INDEX(Paste_Here!AL$2:AL$850, MATCH(B516, Paste_Here!A$2:A$850, 0))))), "Some Risk", IF(ISNUMBER(SEARCH("ot", LOWER(INDEX(Paste_Here!AL$2:AL$850, MATCH(B516, Paste_Here!A$2:A$850, 0))))), "OT", "")))), ""), "")</f>
        <v/>
      </c>
      <c r="DE516" s="66"/>
      <c r="DF516" s="75" t="str">
        <f>IFERROR(IF(B516&lt;&gt;"", IF(AND(INDEX(Paste_Here!AM$2:AM$850, MATCH(B516, Paste_Here!A$2:A$850, 0))&lt;&gt;"", ISNUMBER(VALUE(INDEX(Paste_Here!AM$2:AM$850, MATCH(B516, Paste_Here!A$2:A$850, 0))))), INDEX(Paste_Here!AM$2:AM$850, MATCH(B516, Paste_Here!A$2:A$850, 0)), ""), ""), "")</f>
        <v/>
      </c>
      <c r="DG516" s="66"/>
      <c r="DH516" s="75" t="str">
        <f>IFERROR(IF(B516&lt;&gt;"", IF(ISNUMBER(SEARCH("highrisk", LOWER(INDEX(Paste_Here!AN$2:AN$850, MATCH(B516, Paste_Here!A$2:A$850, 0))))), "High Risk", IF(ISNUMBER(SEARCH("lowrisk", LOWER(INDEX(Paste_Here!AN$2:AN$850, MATCH(B516, Paste_Here!A$2:A$850, 0))))), "Low Risk", IF(ISNUMBER(SEARCH("somerisk", LOWER(INDEX(Paste_Here!AN$2:AN$850, MATCH(B516, Paste_Here!A$2:A$850, 0))))), "Some Risk", IF(ISNUMBER(SEARCH("ot", LOWER(INDEX(Paste_Here!AN$2:AN$850, MATCH(B516, Paste_Here!A$2:A$850, 0))))), "OT", "")))), ""), "")</f>
        <v/>
      </c>
      <c r="DI516" s="66"/>
      <c r="DJ516" s="66"/>
      <c r="DK516" s="75" t="str">
        <f t="shared" si="96"/>
        <v/>
      </c>
      <c r="DL516" s="66"/>
      <c r="DM516" s="75" t="str">
        <f>IFERROR(IF(B516&lt;&gt;"", IF(AND(INDEX(Paste_Here!Q$2:Q$850, MATCH(B516, Paste_Here!A$2:A$850, 0))&lt;&gt;"", ISNUMBER(VALUE(INDEX(Paste_Here!Q$2:Q$850, MATCH(B516, Paste_Here!A$2:A$850, 0))))), INDEX(Paste_Here!Q$2:Q$850, MATCH(B516, Paste_Here!A$2:A$850, 0)), ""), ""), "")</f>
        <v/>
      </c>
      <c r="DN516" s="66"/>
      <c r="DO516" s="75" t="str">
        <f>IFERROR(IF(B516&lt;&gt;"", IF(ISNUMBER(SEARCH("highrisk", LOWER(INDEX(Paste_Here!R$2:R$850, MATCH(B516, Paste_Here!A$2:A$850, 0))))), "High Risk", IF(ISNUMBER(SEARCH("lowrisk", LOWER(INDEX(Paste_Here!R$2:R$850, MATCH(B516, Paste_Here!A$2:A$850, 0))))), "Low Risk", IF(ISNUMBER(SEARCH("somerisk", LOWER(INDEX(Paste_Here!R$2:R$850, MATCH(B516, Paste_Here!A$2:A$850, 0))))), "Some Risk", IF(ISNUMBER(SEARCH("ot", LOWER(INDEX(Paste_Here!R$2:R$850, MATCH(B516, Paste_Here!A$2:A$850, 0))))), "OT", "")))), ""), "")</f>
        <v/>
      </c>
      <c r="DP516" s="66"/>
      <c r="DQ516" s="93" t="str">
        <f>IFERROR(IF(B516&lt;&gt;"", IF(AND(INDEX(Paste_Here!S$2:S$850, MATCH(B516, Paste_Here!A$2:A$850, 0))&lt;&gt;"", ISNUMBER(VALUE(INDEX(Paste_Here!S$2:S$850, MATCH(B516, Paste_Here!A$2:A$850, 0))))), INDEX(Paste_Here!S$2:S$850, MATCH(B516, Paste_Here!A$2:A$850, 0)), ""), ""), "")</f>
        <v/>
      </c>
      <c r="DR516" s="66"/>
      <c r="DS516" s="75"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IF(ISNUMBER(SEARCH("ot", LOWER(INDEX(Paste_Here!T$2:T$850, MATCH(B516, Paste_Here!A$2:A$850, 0))))), "OT", "")))), ""), "")</f>
        <v/>
      </c>
      <c r="DT516" s="66"/>
      <c r="DU516" s="75" t="str">
        <f>IFERROR(IF(B516&lt;&gt;"", IF(AND(INDEX(Paste_Here!U$2:U$850, MATCH(B516, Paste_Here!A$2:A$850, 0))&lt;&gt;"", ISNUMBER(VALUE(INDEX(Paste_Here!U$2:U$850, MATCH(B516, Paste_Here!A$2:A$850, 0))))), INDEX(Paste_Here!U$2:U$850, MATCH(B516, Paste_Here!A$2:A$850, 0)), ""), ""), "")</f>
        <v/>
      </c>
      <c r="DV516" s="66"/>
      <c r="DW516" s="93" t="str">
        <f>IFERROR(IF(B516&lt;&gt;"", IF(ISNUMBER(SEARCH("highrisk", LOWER(INDEX(Paste_Here!V$2:V$850, MATCH(B516, Paste_Here!A$2:A$850, 0))))), "High Risk", IF(ISNUMBER(SEARCH("lowrisk", LOWER(INDEX(Paste_Here!V$2:V$850, MATCH(B516, Paste_Here!A$2:A$850, 0))))), "Low Risk", IF(ISNUMBER(SEARCH("somerisk", LOWER(INDEX(Paste_Here!V$2:V$850, MATCH(B516, Paste_Here!A$2:A$850, 0))))), "Some Risk", IF(ISNUMBER(SEARCH("ot", LOWER(INDEX(Paste_Here!V$2:V$850, MATCH(B516, Paste_Here!A$2:A$850, 0))))), "OT", "")))), ""), "")</f>
        <v/>
      </c>
      <c r="DX516" s="66"/>
      <c r="DY516" s="75" t="str">
        <f>IFERROR(IF(B516&lt;&gt;"", IF(AND(INDEX(Paste_Here!W$2:W$850, MATCH(B516, Paste_Here!A$2:A$850, 0))&lt;&gt;"", ISNUMBER(VALUE(INDEX(Paste_Here!W$2:W$850, MATCH(B516, Paste_Here!A$2:A$850, 0))))), INDEX(Paste_Here!W$2:W$850, MATCH(B516, Paste_Here!A$2:A$850, 0)), ""), ""), "")</f>
        <v/>
      </c>
      <c r="DZ516" s="66"/>
      <c r="EA516" s="75" t="str">
        <f>IFERROR(IF(B516&lt;&gt;"", IF(ISNUMBER(SEARCH("highrisk", LOWER(INDEX(Paste_Here!X$2:X$850, MATCH(B516, Paste_Here!A$2:A$850, 0))))), "High Risk", IF(ISNUMBER(SEARCH("lowrisk", LOWER(INDEX(Paste_Here!X$2:X$850, MATCH(B516, Paste_Here!A$2:A$850, 0))))), "Low Risk", IF(ISNUMBER(SEARCH("somerisk", LOWER(INDEX(Paste_Here!X$2:X$850, MATCH(B516, Paste_Here!A$2:A$850, 0))))), "Some Risk", IF(ISNUMBER(SEARCH("ot", LOWER(INDEX(Paste_Here!X$2:X$850, MATCH(B516, Paste_Here!A$2:A$850, 0))))), "OT", "")))), ""), "")</f>
        <v/>
      </c>
      <c r="EB516" s="66"/>
      <c r="EC516" s="66"/>
      <c r="ED516" s="75" t="str">
        <f t="shared" si="101"/>
        <v/>
      </c>
      <c r="EE516" s="66"/>
      <c r="EF516" s="75" t="str">
        <f>IFERROR(IF(B516&lt;&gt;"", IF(AND(INDEX(Paste_Here!AO$2:AO$850, MATCH(B516, Paste_Here!A$2:A$850, 0))&lt;&gt;"", ISNUMBER(VALUE(INDEX(Paste_Here!AO$2:AO$850, MATCH(B516, Paste_Here!A$2:A$850, 0))))), INDEX(Paste_Here!AO$2:AO$850, MATCH(B516, Paste_Here!A$2:A$850, 0)), ""), ""), "")</f>
        <v/>
      </c>
      <c r="EG516" s="66"/>
      <c r="EH516" s="75" t="str">
        <f>IFERROR(IF(B516&lt;&gt;"", IF(ISNUMBER(SEARCH("highrisk", LOWER(INDEX(Paste_Here!AP$2:AP$850, MATCH(B516, Paste_Here!A$2:A$850, 0))))), "High Risk", IF(ISNUMBER(SEARCH("lowrisk", LOWER(INDEX(Paste_Here!AP$2:AP$850, MATCH(B516, Paste_Here!A$2:A$850, 0))))), "Low Risk", IF(ISNUMBER(SEARCH("somerisk", LOWER(INDEX(Paste_Here!AP$2:AP$850, MATCH(B516, Paste_Here!A$2:A$850, 0))))), "Some Risk", IF(ISNUMBER(SEARCH("ot", LOWER(INDEX(Paste_Here!AP$2:AP$850, MATCH(B516, Paste_Here!A$2:A$850, 0))))), "OT", "")))), ""), "")</f>
        <v/>
      </c>
      <c r="EI516" s="66"/>
      <c r="EJ516" s="93"/>
      <c r="EK516" s="66"/>
      <c r="EL516" s="75" t="str">
        <f>IFERROR(IF(B516&lt;&gt;"", IF(AND(INDEX(Paste_Here!AQ$2:AQ$850, MATCH(B516, Paste_Here!A$2:A$850, 0))&lt;&gt;"", ISNUMBER(VALUE(INDEX(Paste_Here!AQ$2:AQ$850, MATCH(B516, Paste_Here!A$2:A$850, 0))))), INDEX(Paste_Here!AQ$2:AQ$850, MATCH(B516, Paste_Here!A$2:A$850, 0)), ""), ""), "")</f>
        <v/>
      </c>
      <c r="EM516" s="66"/>
      <c r="EN516" s="75" t="str">
        <f>IFERROR(IF(B516&lt;&gt;"", IF(ISNUMBER(SEARCH("highrisk", LOWER(INDEX(Paste_Here!AR$2:AR$850, MATCH(B516, Paste_Here!A$2:A$850, 0))))), "High Risk", IF(ISNUMBER(SEARCH("lowrisk", LOWER(INDEX(Paste_Here!AR$2:AR$850, MATCH(B516, Paste_Here!A$2:A$850, 0))))), "Low Risk", IF(ISNUMBER(SEARCH("somerisk", LOWER(INDEX(Paste_Here!AR$2:AR$850, MATCH(B516, Paste_Here!A$2:A$850, 0))))), "Some Risk", IF(ISNUMBER(SEARCH("ot", LOWER(INDEX(Paste_Here!AR$2:AR$850, MATCH(B516, Paste_Here!A$2:A$850, 0))))), "OT", "")))), ""), "")</f>
        <v/>
      </c>
      <c r="EO516" s="66"/>
      <c r="EP516" s="93"/>
      <c r="EQ516" s="66"/>
      <c r="ER516" s="75"/>
      <c r="ES516" s="66"/>
      <c r="ET516" s="75"/>
      <c r="EU516" s="66"/>
      <c r="EV516" s="66"/>
      <c r="EW516" s="75" t="str">
        <f t="shared" si="102"/>
        <v/>
      </c>
      <c r="EX516" s="66"/>
      <c r="EY516" s="75" t="str">
        <f>IFERROR(IF(B516&lt;&gt;"", IF(AND(INDEX(Paste_Here!Y$2:Y$850, MATCH(B516, Paste_Here!A$2:A$850, 0))&lt;&gt;"", ISNUMBER(VALUE(INDEX(Paste_Here!Y$2:Y$850, MATCH(B516, Paste_Here!A$2:A$850, 0))))), INDEX(Paste_Here!Y$2:Y$850, MATCH(B516, Paste_Here!A$2:A$850, 0)), ""), ""), "")</f>
        <v/>
      </c>
      <c r="EZ516" s="66"/>
      <c r="FA516" s="75" t="str">
        <f>IFERROR(IF(B516&lt;&gt;"", IF(ISNUMBER(SEARCH("highrisk", LOWER(INDEX(Paste_Here!Z$2:Z$850, MATCH(B516, Paste_Here!A$2:A$850, 0))))), "High Risk", IF(ISNUMBER(SEARCH("lowrisk", LOWER(INDEX(Paste_Here!Z$2:Z$850, MATCH(B516, Paste_Here!A$2:A$850, 0))))), "Low Risk", IF(ISNUMBER(SEARCH("somerisk", LOWER(INDEX(Paste_Here!Z$2:Z$850, MATCH(B516, Paste_Here!A$2:A$850, 0))))), "Some Risk", IF(ISNUMBER(SEARCH("ot", LOWER(INDEX(Paste_Here!Z$2:Z$850, MATCH(B516, Paste_Here!A$2:A$850, 0))))), "OT", "")))), ""), "")</f>
        <v/>
      </c>
      <c r="FB516" s="66"/>
      <c r="FC516" s="93"/>
      <c r="FD516" s="66"/>
      <c r="FE516" s="75" t="str">
        <f>IFERROR(IF(B516&lt;&gt;"", IF(AND(INDEX(Paste_Here!AA$2:AA$850, MATCH(B516, Paste_Here!A$2:A$850, 0))&lt;&gt;"", ISNUMBER(VALUE(INDEX(Paste_Here!AA$2:AA$850, MATCH(B516, Paste_Here!A$2:A$850, 0))))), INDEX(Paste_Here!AA$2:AA$850, MATCH(B516, Paste_Here!A$2:A$850, 0)), ""), ""), "")</f>
        <v/>
      </c>
      <c r="FF516" s="66"/>
      <c r="FG516" s="75" t="str">
        <f>IFERROR(IF(B516&lt;&gt;"", IF(ISNUMBER(SEARCH("highrisk", LOWER(INDEX(Paste_Here!AB$2:AB$850, MATCH(B516, Paste_Here!A$2:A$850, 0))))), "High Risk", IF(ISNUMBER(SEARCH("lowrisk", LOWER(INDEX(Paste_Here!AB$2:AB$850, MATCH(B516, Paste_Here!A$2:A$850, 0))))), "Low Risk", IF(ISNUMBER(SEARCH("somerisk", LOWER(INDEX(Paste_Here!AB$2:AB$850, MATCH(B516, Paste_Here!A$2:A$850, 0))))), "Some Risk", IF(ISNUMBER(SEARCH("ot", LOWER(INDEX(Paste_Here!AB$2:AB$850, MATCH(B516, Paste_Here!A$2:A$850, 0))))), "OT", "")))), ""), "")</f>
        <v/>
      </c>
      <c r="FH516" s="66"/>
      <c r="FI516" s="93"/>
      <c r="FJ516" s="66"/>
      <c r="FK516" s="75"/>
      <c r="FL516" s="66"/>
      <c r="FM516" s="75"/>
      <c r="FN516" s="66"/>
      <c r="FO516" s="66"/>
      <c r="FP516" s="75" t="str">
        <f t="shared" si="97"/>
        <v/>
      </c>
      <c r="FQ516" s="66"/>
      <c r="FR516" s="75" t="str">
        <f>IFERROR(IF(B516&lt;&gt;"", IF(ISNUMBER(SEARCH("s", LOWER(INDEX(Paste_Here!L$2:L$850, MATCH(B516, Paste_Here!A$2:A$850, 0))))), "Yes", IF(INDEX(Paste_Here!L$2:L$850, MATCH(B516, Paste_Here!A$2:A$850, 0))&lt;&gt;"", "No", "")), ""), "")</f>
        <v/>
      </c>
      <c r="FS516" s="66"/>
      <c r="FT516" s="75" t="str">
        <f>IFERROR(IF(B516&lt;&gt;"", IF(ISNUMBER(SEARCH("yes", LOWER(INDEX(Paste_Here!F$2:F$850, MATCH(B516, Paste_Here!A$2:A$850, 0))))), "Yes", IF(ISNUMBER(SEARCH("no", LOWER(INDEX(Paste_Here!F$2:F$850, MATCH(B516, Paste_Here!A$2:A$850, 0))))), "No", "")), ""), "")</f>
        <v/>
      </c>
      <c r="FU516" s="66"/>
      <c r="FV516" s="75" t="str">
        <f>IFERROR(IF(B516&lt;&gt;"", IF(ISNUMBER(SEARCH("english language learner", LOWER(INDEX(Paste_Here!C$2:C$850, MATCH(B516, Paste_Here!A$2:A$850, 0))))), "Yes", ""), ""), "")</f>
        <v/>
      </c>
      <c r="FW516" s="66"/>
      <c r="FX516" s="75" t="str">
        <f>IFERROR(IF(B516&lt;&gt;"", IF(OR(ISNUMBER(SEARCH("b", LOWER(INDEX(Paste_Here!J$2:J$850, MATCH(B516, Paste_Here!A$2:A$850, 0))))), ISNUMBER(SEARCH("h", LOWER(INDEX(Paste_Here!J$2:J$850, MATCH(B516, Paste_Here!A$2:A$850, 0))))), ISNUMBER(SEARCH("i", LOWER(INDEX(Paste_Here!J$2:J$850, MATCH(B516, Paste_Here!A$2:A$850, 0)))))), "Yes", IF(INDEX(Paste_Here!J$2:J$850, MATCH(B516, Paste_Here!A$2:A$850, 0))&lt;&gt;"", "No", "")), ""), "")</f>
        <v/>
      </c>
      <c r="FY516" s="66"/>
      <c r="FZ516" s="75" t="str">
        <f>IFERROR(IF(B516&lt;&gt;"", IF(ISNUMBER(SEARCH("yes", LOWER(INDEX(Paste_Here!K$2:K$850, MATCH(B516, Paste_Here!A$2:A$850, 0))))), "Yes", IF(ISNUMBER(SEARCH("no", LOWER(INDEX(Paste_Here!K$2:K$850, MATCH(B516, Paste_Here!A$2:A$850, 0))))), "No", "")), ""), "")</f>
        <v/>
      </c>
      <c r="GA516" s="66"/>
      <c r="GB516" s="75" t="str">
        <f>IFERROR(IF(B516&lt;&gt;"", IF(ISNUMBER(SEARCH("transitional 2", LOWER(INDEX(Paste_Here!C$2:C$850, MATCH(B516, Paste_Here!A$2:A$850, 0))))), "T2",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GC516" s="66"/>
      <c r="GD516" s="75"/>
      <c r="GE516" s="66"/>
      <c r="GF516" s="75"/>
      <c r="GG516" s="66"/>
      <c r="GH516" s="75"/>
      <c r="GI516" s="66"/>
      <c r="GK516" s="1" t="str" cm="1">
        <f t="array" ref="GK516">IFERROR(INDEX(Paste_Here!$B$2:$B$850, MATCH(0, COUNTIF(GK$4:GK515, Paste_Here!$B$2:$B$850) + IF(Paste_Here!$B$2:$B$850="", 1, 0), 0)), "")</f>
        <v/>
      </c>
      <c r="GL516" s="1" t="str">
        <f>IF(GK516&lt;&gt;"", INDEX(Paste_Here!$A$2:$A$850, MATCH(GK516, Paste_Here!$B$2:$B$850, 0)), "")</f>
        <v/>
      </c>
      <c r="GM516" s="1" t="str">
        <f t="shared" si="103"/>
        <v/>
      </c>
      <c r="GN516" s="1" t="str" cm="1">
        <f t="array" ref="GN516">IFERROR(INDEX($GM$5:$GM$850, MATCH(SMALL(IF($GM$5:$GM$850&lt;&gt;"", COUNTIF($GM$5:$GM$850, "&lt;"&amp;$GM$5:$GM$850)+1), ROW()-ROW($GN$5)+1), COUNTIF($GM$5:$GM$850, "&lt;"&amp;$GM$5:$GM$850)+1, 0)), "")</f>
        <v/>
      </c>
    </row>
    <row r="517" spans="1:196">
      <c r="A517" s="66"/>
      <c r="B517" s="75" t="str">
        <f t="shared" ref="B517:B580" si="104">GN517</f>
        <v/>
      </c>
      <c r="C517" s="66"/>
      <c r="D517" s="75" t="str">
        <f>IFERROR(IF(AND(INDEX(Paste_Here!N$2:N$850, MATCH(B517, Paste_Here!A$2:A$850, 0)) = ""), "", IF(UPPER(INDEX(Paste_Here!N$2:N$850, MATCH(B517, Paste_Here!A$2:A$850, 0))) = "YES", "Yes", IF(UPPER(INDEX(Paste_Here!N$2:N$850, MATCH(B517, Paste_Here!A$2:A$850, 0))) = "NO", "No", ""))), "")</f>
        <v/>
      </c>
      <c r="E517" s="66"/>
      <c r="F517" s="75" t="str">
        <f t="shared" si="98"/>
        <v/>
      </c>
      <c r="G517" s="66"/>
      <c r="H517" s="75" t="str">
        <f t="shared" si="99"/>
        <v/>
      </c>
      <c r="I517" s="66"/>
      <c r="J517" s="75" t="str">
        <f t="shared" si="100"/>
        <v/>
      </c>
      <c r="K517" s="66"/>
      <c r="L517" s="75"/>
      <c r="M517" s="66"/>
      <c r="N517" s="75" t="str">
        <f>IFERROR(IF(B517&lt;&gt;"", IF(AND(INDEX(Paste_Here!AW$2:AW$850, MATCH(B517, Paste_Here!A$2:A$850, 0))&lt;&gt;"", ISNUMBER(VALUE(INDEX(Paste_Here!AW$2:AW$850, MATCH(B517, Paste_Here!A$2:A$850, 0))))), INDEX(Paste_Here!AW$2:AW$850, MATCH(B517, Paste_Here!A$2:A$850, 0)), ""), ""), "")</f>
        <v/>
      </c>
      <c r="O517" s="66"/>
      <c r="P517" s="75" t="str">
        <f>IFERROR(IF(B517&lt;&gt;"", IF(AND(INDEX(Paste_Here!AX$2:AX$850, MATCH(B517, Paste_Here!A$2:A$850, 0))&lt;&gt;"", ISNUMBER(VALUE(INDEX(Paste_Here!AX$2:AX$850, MATCH(B517, Paste_Here!A$2:A$850, 0))))), INDEX(Paste_Here!AX$2:AX$850, MATCH(B517, Paste_Here!A$2:A$850, 0)), ""), ""), "")</f>
        <v/>
      </c>
      <c r="Q517" s="66"/>
      <c r="R517" s="75" t="str">
        <f>IFERROR(IF(B517&lt;&gt;"", IF(AND(INDEX(Paste_Here!AU$2:AU$850, MATCH(B517, Paste_Here!A$2:A$850, 0))&lt;&gt;"", ISNUMBER(VALUE(INDEX(Paste_Here!AU$2:AU$850, MATCH(B517, Paste_Here!A$2:A$850, 0))))), INDEX(Paste_Here!AU$2:AU$850, MATCH(B517, Paste_Here!A$2:A$850, 0)), ""), ""), "")</f>
        <v/>
      </c>
      <c r="S517" s="66"/>
      <c r="T517" s="75" t="str">
        <f>IFERROR(IF(B517&lt;&gt;"", IF(AND(INDEX(Paste_Here!AV$2:AV$850, MATCH(B517, Paste_Here!A$2:A$850, 0))&lt;&gt;"", ISNUMBER(VALUE(INDEX(Paste_Here!AV$2:AV$850, MATCH(B517, Paste_Here!A$2:A$850, 0))))), INDEX(Paste_Here!AV$2:AV$850, MATCH(B517, Paste_Here!A$2:A$850, 0)), ""), ""), "")</f>
        <v/>
      </c>
      <c r="U517" s="66"/>
      <c r="W517" s="66"/>
      <c r="Y517" s="66"/>
      <c r="Z517" s="66"/>
      <c r="AA517" s="75" t="str">
        <f t="shared" ref="AA517:AA580" si="105">B517</f>
        <v/>
      </c>
      <c r="AB517" s="66"/>
      <c r="AC517" s="75"/>
      <c r="AD517" s="66"/>
      <c r="AE517" s="98"/>
      <c r="AF517" s="66"/>
      <c r="AG517" s="75"/>
      <c r="AH517" s="66"/>
      <c r="AI517" s="75" t="str">
        <f>IFERROR(IF(B517&lt;&gt;"", IF(AND(INDEX(Paste_Here!AC$2:AC$850, MATCH(B517, Paste_Here!A$2:A$850, 0))&lt;&gt;"", ISNUMBER(VALUE(INDEX(Paste_Here!AC$2:AC$850, MATCH(B517, Paste_Here!A$2:A$850, 0))))), INDEX(Paste_Here!AC$2:AC$850, MATCH(B517, Paste_Here!A$2:A$850, 0)), ""), ""), "")</f>
        <v/>
      </c>
      <c r="AJ517" s="66"/>
      <c r="AK517" s="75" t="str">
        <f>IFERROR(IF(B517&lt;&gt;"", IF(ISNUMBER(SEARCH("highrisk", LOWER(INDEX(Paste_Here!AD$2:AD$850, MATCH(B517, Paste_Here!A$2:A$850, 0))))), "High Risk", IF(ISNUMBER(SEARCH("lowrisk", LOWER(INDEX(Paste_Here!AD$2:AD$850, MATCH(B517, Paste_Here!A$2:A$850, 0))))), "Low Risk", IF(ISNUMBER(SEARCH("somerisk", LOWER(INDEX(Paste_Here!AD$2:AD$850, MATCH(B517, Paste_Here!A$2:A$850, 0))))), "Some Risk", IF(ISNUMBER(SEARCH("ot", LOWER(INDEX(Paste_Here!AD$2:AD$850, MATCH(B517, Paste_Here!A$2:A$850, 0))))), "OT", "")))), ""), "")</f>
        <v/>
      </c>
      <c r="AL517" s="66"/>
      <c r="AM517" s="75"/>
      <c r="AN517" s="66"/>
      <c r="AO517" s="75" t="str">
        <f>IFERROR(IF(B517&lt;&gt;"", IF(AND(INDEX(Paste_Here!M$2:M$850, MATCH(B517, Paste_Here!A$2:A$850, 0))&lt;&gt;"", ISNUMBER(VALUE(INDEX(Paste_Here!M$2:M$850, MATCH(B517, Paste_Here!A$2:A$850, 0))))), INDEX(Paste_Here!M$2:M$850, MATCH(B517, Paste_Here!A$2:A$850, 0)), ""), ""), "")</f>
        <v/>
      </c>
      <c r="AP517" s="66"/>
      <c r="AQ517" s="75" t="str">
        <f>IFERROR(IF(B517&lt;&gt;"", IF(ISNUMBER(SEARCH("highrisk", LOWER(INDEX(Paste_Here!N$2:N$850, MATCH(B517, Paste_Here!A$2:A$850, 0))))), "High Risk", IF(ISNUMBER(SEARCH("lowrisk", LOWER(INDEX(Paste_Here!N$2:N$850, MATCH(B517, Paste_Here!A$2:A$850, 0))))), "Low Risk", IF(ISNUMBER(SEARCH("somerisk", LOWER(INDEX(Paste_Here!N$2:N$850, MATCH(B517, Paste_Here!A$2:A$850, 0))))), "Some Risk", IF(ISNUMBER(SEARCH("ot", LOWER(INDEX(Paste_Here!N$2:N$850, MATCH(B517, Paste_Here!A$2:A$850, 0))))), "OT", "")))), ""), "")</f>
        <v/>
      </c>
      <c r="AT517" s="66"/>
      <c r="AU517" s="103"/>
      <c r="AV517" s="66"/>
      <c r="AW517" s="66"/>
      <c r="AX517" s="75" t="str">
        <f t="shared" ref="AX517:AX580" si="106">AA517</f>
        <v/>
      </c>
      <c r="AY517" s="66"/>
      <c r="AZ517" s="75"/>
      <c r="BA517" s="66"/>
      <c r="BB517" s="75"/>
      <c r="BC517" s="66"/>
      <c r="BD517" s="75"/>
      <c r="BE517" s="66"/>
      <c r="BF517" s="75" t="str">
        <f>IFERROR(IF(B517&lt;&gt;"", IF(AND(INDEX(Paste_Here!AE$2:AE$850, MATCH(B517, Paste_Here!A$2:A$850, 0))&lt;&gt;"", ISNUMBER(VALUE(INDEX(Paste_Here!AE$2:AE$850, MATCH(B517, Paste_Here!A$2:A$850, 0))))), INDEX(Paste_Here!AE$2:AE$850, MATCH(B517, Paste_Here!A$2:A$850, 0)), ""), ""), "")</f>
        <v/>
      </c>
      <c r="BG517" s="66"/>
      <c r="BH517" s="75" t="str">
        <f>IFERROR(IF(B517&lt;&gt;"", IF(ISNUMBER(SEARCH("highrisk", LOWER(INDEX(Paste_Here!AF$2:AF$850, MATCH(B517, Paste_Here!A$2:A$850, 0))))), "High Risk", IF(ISNUMBER(SEARCH("lowrisk", LOWER(INDEX(Paste_Here!AF$2:AF$850, MATCH(B517, Paste_Here!A$2:A$850, 0))))), "Low Risk", IF(ISNUMBER(SEARCH("somerisk", LOWER(INDEX(Paste_Here!AF$2:AF$850, MATCH(B517, Paste_Here!A$2:A$850, 0))))), "Some Risk", IF(ISNUMBER(SEARCH("ot", LOWER(INDEX(Paste_Here!AF$2:AF$850, MATCH(B517, Paste_Here!A$2:A$850, 0))))), "OT", "")))), ""), "")</f>
        <v/>
      </c>
      <c r="BI517" s="66"/>
      <c r="BJ517" s="75"/>
      <c r="BK517" s="66"/>
      <c r="BL517" s="75" t="str">
        <f>IFERROR(IF(B517&lt;&gt;"", IF(AND(INDEX(Paste_Here!O$2:O$850, MATCH(B517, Paste_Here!A$2:A$850, 0))&lt;&gt;"", ISNUMBER(VALUE(INDEX(Paste_Here!O$2:O$850, MATCH(B517, Paste_Here!A$2:A$850, 0))))), INDEX(Paste_Here!O$2:O$850, MATCH(B517, Paste_Here!A$2:A$850, 0)), ""), ""), "")</f>
        <v/>
      </c>
      <c r="BM517" s="66"/>
      <c r="BN517" s="75" t="str">
        <f>IFERROR(IF(B517&lt;&gt;"", IF(ISNUMBER(SEARCH("highrisk", LOWER(INDEX(Paste_Here!P$2:P$850, MATCH(B517, Paste_Here!A$2:A$850, 0))))), "High Risk", IF(ISNUMBER(SEARCH("lowrisk", LOWER(INDEX(Paste_Here!P$2:P$850, MATCH(B517, Paste_Here!A$2:A$850, 0))))), "Low Risk", IF(ISNUMBER(SEARCH("somerisk", LOWER(INDEX(Paste_Here!P$2:P$850, MATCH(B517, Paste_Here!A$2:A$850, 0))))), "Some Risk", IF(ISNUMBER(SEARCH("ot", LOWER(INDEX(Paste_Here!P$2:P$850, MATCH(B517, Paste_Here!A$2:A$850, 0))))), "OT", "")))), ""), "")</f>
        <v/>
      </c>
      <c r="BQ517" s="66"/>
      <c r="BR517" s="75"/>
      <c r="BS517" s="66"/>
      <c r="BT517" s="66"/>
      <c r="BU517" s="75" t="str">
        <f t="shared" ref="BU517:BU580" si="107">B517</f>
        <v/>
      </c>
      <c r="BV517" s="66"/>
      <c r="BW517" s="75"/>
      <c r="BX517" s="66"/>
      <c r="BY517" s="75"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BZ517" s="66"/>
      <c r="CA517" s="75"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CB517" s="66"/>
      <c r="CC517" s="75"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CD517" s="66"/>
      <c r="CE517" s="75"/>
      <c r="CF517" s="66"/>
      <c r="CK517" s="75"/>
      <c r="CL517" s="66"/>
      <c r="CM517" s="75"/>
      <c r="CN517" s="66"/>
      <c r="CO517" s="75"/>
      <c r="CP517" s="66"/>
      <c r="CQ517" s="66"/>
      <c r="CR517" s="75" t="str">
        <f t="shared" ref="CR517:CR580" si="108">B517</f>
        <v/>
      </c>
      <c r="CS517" s="66"/>
      <c r="CT517" s="75"/>
      <c r="CU517" s="66"/>
      <c r="CV517" s="75"/>
      <c r="CW517" s="66"/>
      <c r="CX517" s="75"/>
      <c r="CY517" s="66"/>
      <c r="CZ517" s="75"/>
      <c r="DA517" s="66"/>
      <c r="DB517" s="75" t="str">
        <f>IFERROR(IF(B517&lt;&gt;"", IF(AND(INDEX(Paste_Here!AK$2:AK$850, MATCH(B517, Paste_Here!A$2:A$850, 0))&lt;&gt;"", ISNUMBER(VALUE(INDEX(Paste_Here!AK$2:AK$850, MATCH(B517, Paste_Here!A$2:A$850, 0))))), INDEX(Paste_Here!AK$2:AK$850, MATCH(B517, Paste_Here!A$2:A$850, 0)), ""), ""), "")</f>
        <v/>
      </c>
      <c r="DC517" s="66"/>
      <c r="DD517" s="75" t="str">
        <f>IFERROR(IF(B517&lt;&gt;"", IF(ISNUMBER(SEARCH("highrisk", LOWER(INDEX(Paste_Here!AL$2:AL$850, MATCH(B517, Paste_Here!A$2:A$850, 0))))), "High Risk", IF(ISNUMBER(SEARCH("lowrisk", LOWER(INDEX(Paste_Here!AL$2:AL$850, MATCH(B517, Paste_Here!A$2:A$850, 0))))), "Low Risk", IF(ISNUMBER(SEARCH("somerisk", LOWER(INDEX(Paste_Here!AL$2:AL$850, MATCH(B517, Paste_Here!A$2:A$850, 0))))), "Some Risk", IF(ISNUMBER(SEARCH("ot", LOWER(INDEX(Paste_Here!AL$2:AL$850, MATCH(B517, Paste_Here!A$2:A$850, 0))))), "OT", "")))), ""), "")</f>
        <v/>
      </c>
      <c r="DE517" s="66"/>
      <c r="DF517" s="75" t="str">
        <f>IFERROR(IF(B517&lt;&gt;"", IF(AND(INDEX(Paste_Here!AM$2:AM$850, MATCH(B517, Paste_Here!A$2:A$850, 0))&lt;&gt;"", ISNUMBER(VALUE(INDEX(Paste_Here!AM$2:AM$850, MATCH(B517, Paste_Here!A$2:A$850, 0))))), INDEX(Paste_Here!AM$2:AM$850, MATCH(B517, Paste_Here!A$2:A$850, 0)), ""), ""), "")</f>
        <v/>
      </c>
      <c r="DG517" s="66"/>
      <c r="DH517" s="75" t="str">
        <f>IFERROR(IF(B517&lt;&gt;"", IF(ISNUMBER(SEARCH("highrisk", LOWER(INDEX(Paste_Here!AN$2:AN$850, MATCH(B517, Paste_Here!A$2:A$850, 0))))), "High Risk", IF(ISNUMBER(SEARCH("lowrisk", LOWER(INDEX(Paste_Here!AN$2:AN$850, MATCH(B517, Paste_Here!A$2:A$850, 0))))), "Low Risk", IF(ISNUMBER(SEARCH("somerisk", LOWER(INDEX(Paste_Here!AN$2:AN$850, MATCH(B517, Paste_Here!A$2:A$850, 0))))), "Some Risk", IF(ISNUMBER(SEARCH("ot", LOWER(INDEX(Paste_Here!AN$2:AN$850, MATCH(B517, Paste_Here!A$2:A$850, 0))))), "OT", "")))), ""), "")</f>
        <v/>
      </c>
      <c r="DI517" s="66"/>
      <c r="DJ517" s="66"/>
      <c r="DK517" s="75" t="str">
        <f t="shared" ref="DK517:DK580" si="109">B517</f>
        <v/>
      </c>
      <c r="DL517" s="66"/>
      <c r="DM517" s="75" t="str">
        <f>IFERROR(IF(B517&lt;&gt;"", IF(AND(INDEX(Paste_Here!Q$2:Q$850, MATCH(B517, Paste_Here!A$2:A$850, 0))&lt;&gt;"", ISNUMBER(VALUE(INDEX(Paste_Here!Q$2:Q$850, MATCH(B517, Paste_Here!A$2:A$850, 0))))), INDEX(Paste_Here!Q$2:Q$850, MATCH(B517, Paste_Here!A$2:A$850, 0)), ""), ""), "")</f>
        <v/>
      </c>
      <c r="DN517" s="66"/>
      <c r="DO517" s="75" t="str">
        <f>IFERROR(IF(B517&lt;&gt;"", IF(ISNUMBER(SEARCH("highrisk", LOWER(INDEX(Paste_Here!R$2:R$850, MATCH(B517, Paste_Here!A$2:A$850, 0))))), "High Risk", IF(ISNUMBER(SEARCH("lowrisk", LOWER(INDEX(Paste_Here!R$2:R$850, MATCH(B517, Paste_Here!A$2:A$850, 0))))), "Low Risk", IF(ISNUMBER(SEARCH("somerisk", LOWER(INDEX(Paste_Here!R$2:R$850, MATCH(B517, Paste_Here!A$2:A$850, 0))))), "Some Risk", IF(ISNUMBER(SEARCH("ot", LOWER(INDEX(Paste_Here!R$2:R$850, MATCH(B517, Paste_Here!A$2:A$850, 0))))), "OT", "")))), ""), "")</f>
        <v/>
      </c>
      <c r="DP517" s="66"/>
      <c r="DQ517" s="93" t="str">
        <f>IFERROR(IF(B517&lt;&gt;"", IF(AND(INDEX(Paste_Here!S$2:S$850, MATCH(B517, Paste_Here!A$2:A$850, 0))&lt;&gt;"", ISNUMBER(VALUE(INDEX(Paste_Here!S$2:S$850, MATCH(B517, Paste_Here!A$2:A$850, 0))))), INDEX(Paste_Here!S$2:S$850, MATCH(B517, Paste_Here!A$2:A$850, 0)), ""), ""), "")</f>
        <v/>
      </c>
      <c r="DR517" s="66"/>
      <c r="DS517" s="75"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IF(ISNUMBER(SEARCH("ot", LOWER(INDEX(Paste_Here!T$2:T$850, MATCH(B517, Paste_Here!A$2:A$850, 0))))), "OT", "")))), ""), "")</f>
        <v/>
      </c>
      <c r="DT517" s="66"/>
      <c r="DU517" s="75" t="str">
        <f>IFERROR(IF(B517&lt;&gt;"", IF(AND(INDEX(Paste_Here!U$2:U$850, MATCH(B517, Paste_Here!A$2:A$850, 0))&lt;&gt;"", ISNUMBER(VALUE(INDEX(Paste_Here!U$2:U$850, MATCH(B517, Paste_Here!A$2:A$850, 0))))), INDEX(Paste_Here!U$2:U$850, MATCH(B517, Paste_Here!A$2:A$850, 0)), ""), ""), "")</f>
        <v/>
      </c>
      <c r="DV517" s="66"/>
      <c r="DW517" s="93" t="str">
        <f>IFERROR(IF(B517&lt;&gt;"", IF(ISNUMBER(SEARCH("highrisk", LOWER(INDEX(Paste_Here!V$2:V$850, MATCH(B517, Paste_Here!A$2:A$850, 0))))), "High Risk", IF(ISNUMBER(SEARCH("lowrisk", LOWER(INDEX(Paste_Here!V$2:V$850, MATCH(B517, Paste_Here!A$2:A$850, 0))))), "Low Risk", IF(ISNUMBER(SEARCH("somerisk", LOWER(INDEX(Paste_Here!V$2:V$850, MATCH(B517, Paste_Here!A$2:A$850, 0))))), "Some Risk", IF(ISNUMBER(SEARCH("ot", LOWER(INDEX(Paste_Here!V$2:V$850, MATCH(B517, Paste_Here!A$2:A$850, 0))))), "OT", "")))), ""), "")</f>
        <v/>
      </c>
      <c r="DX517" s="66"/>
      <c r="DY517" s="75" t="str">
        <f>IFERROR(IF(B517&lt;&gt;"", IF(AND(INDEX(Paste_Here!W$2:W$850, MATCH(B517, Paste_Here!A$2:A$850, 0))&lt;&gt;"", ISNUMBER(VALUE(INDEX(Paste_Here!W$2:W$850, MATCH(B517, Paste_Here!A$2:A$850, 0))))), INDEX(Paste_Here!W$2:W$850, MATCH(B517, Paste_Here!A$2:A$850, 0)), ""), ""), "")</f>
        <v/>
      </c>
      <c r="DZ517" s="66"/>
      <c r="EA517" s="75" t="str">
        <f>IFERROR(IF(B517&lt;&gt;"", IF(ISNUMBER(SEARCH("highrisk", LOWER(INDEX(Paste_Here!X$2:X$850, MATCH(B517, Paste_Here!A$2:A$850, 0))))), "High Risk", IF(ISNUMBER(SEARCH("lowrisk", LOWER(INDEX(Paste_Here!X$2:X$850, MATCH(B517, Paste_Here!A$2:A$850, 0))))), "Low Risk", IF(ISNUMBER(SEARCH("somerisk", LOWER(INDEX(Paste_Here!X$2:X$850, MATCH(B517, Paste_Here!A$2:A$850, 0))))), "Some Risk", IF(ISNUMBER(SEARCH("ot", LOWER(INDEX(Paste_Here!X$2:X$850, MATCH(B517, Paste_Here!A$2:A$850, 0))))), "OT", "")))), ""), "")</f>
        <v/>
      </c>
      <c r="EB517" s="66"/>
      <c r="EC517" s="66"/>
      <c r="ED517" s="75" t="str">
        <f t="shared" si="101"/>
        <v/>
      </c>
      <c r="EE517" s="66"/>
      <c r="EF517" s="75" t="str">
        <f>IFERROR(IF(B517&lt;&gt;"", IF(AND(INDEX(Paste_Here!AO$2:AO$850, MATCH(B517, Paste_Here!A$2:A$850, 0))&lt;&gt;"", ISNUMBER(VALUE(INDEX(Paste_Here!AO$2:AO$850, MATCH(B517, Paste_Here!A$2:A$850, 0))))), INDEX(Paste_Here!AO$2:AO$850, MATCH(B517, Paste_Here!A$2:A$850, 0)), ""), ""), "")</f>
        <v/>
      </c>
      <c r="EG517" s="66"/>
      <c r="EH517" s="75" t="str">
        <f>IFERROR(IF(B517&lt;&gt;"", IF(ISNUMBER(SEARCH("highrisk", LOWER(INDEX(Paste_Here!AP$2:AP$850, MATCH(B517, Paste_Here!A$2:A$850, 0))))), "High Risk", IF(ISNUMBER(SEARCH("lowrisk", LOWER(INDEX(Paste_Here!AP$2:AP$850, MATCH(B517, Paste_Here!A$2:A$850, 0))))), "Low Risk", IF(ISNUMBER(SEARCH("somerisk", LOWER(INDEX(Paste_Here!AP$2:AP$850, MATCH(B517, Paste_Here!A$2:A$850, 0))))), "Some Risk", IF(ISNUMBER(SEARCH("ot", LOWER(INDEX(Paste_Here!AP$2:AP$850, MATCH(B517, Paste_Here!A$2:A$850, 0))))), "OT", "")))), ""), "")</f>
        <v/>
      </c>
      <c r="EI517" s="66"/>
      <c r="EJ517" s="93"/>
      <c r="EK517" s="66"/>
      <c r="EL517" s="75" t="str">
        <f>IFERROR(IF(B517&lt;&gt;"", IF(AND(INDEX(Paste_Here!AQ$2:AQ$850, MATCH(B517, Paste_Here!A$2:A$850, 0))&lt;&gt;"", ISNUMBER(VALUE(INDEX(Paste_Here!AQ$2:AQ$850, MATCH(B517, Paste_Here!A$2:A$850, 0))))), INDEX(Paste_Here!AQ$2:AQ$850, MATCH(B517, Paste_Here!A$2:A$850, 0)), ""), ""), "")</f>
        <v/>
      </c>
      <c r="EM517" s="66"/>
      <c r="EN517" s="75" t="str">
        <f>IFERROR(IF(B517&lt;&gt;"", IF(ISNUMBER(SEARCH("highrisk", LOWER(INDEX(Paste_Here!AR$2:AR$850, MATCH(B517, Paste_Here!A$2:A$850, 0))))), "High Risk", IF(ISNUMBER(SEARCH("lowrisk", LOWER(INDEX(Paste_Here!AR$2:AR$850, MATCH(B517, Paste_Here!A$2:A$850, 0))))), "Low Risk", IF(ISNUMBER(SEARCH("somerisk", LOWER(INDEX(Paste_Here!AR$2:AR$850, MATCH(B517, Paste_Here!A$2:A$850, 0))))), "Some Risk", IF(ISNUMBER(SEARCH("ot", LOWER(INDEX(Paste_Here!AR$2:AR$850, MATCH(B517, Paste_Here!A$2:A$850, 0))))), "OT", "")))), ""), "")</f>
        <v/>
      </c>
      <c r="EO517" s="66"/>
      <c r="EP517" s="93"/>
      <c r="EQ517" s="66"/>
      <c r="ER517" s="75"/>
      <c r="ES517" s="66"/>
      <c r="ET517" s="75"/>
      <c r="EU517" s="66"/>
      <c r="EV517" s="66"/>
      <c r="EW517" s="75" t="str">
        <f t="shared" si="102"/>
        <v/>
      </c>
      <c r="EX517" s="66"/>
      <c r="EY517" s="75" t="str">
        <f>IFERROR(IF(B517&lt;&gt;"", IF(AND(INDEX(Paste_Here!Y$2:Y$850, MATCH(B517, Paste_Here!A$2:A$850, 0))&lt;&gt;"", ISNUMBER(VALUE(INDEX(Paste_Here!Y$2:Y$850, MATCH(B517, Paste_Here!A$2:A$850, 0))))), INDEX(Paste_Here!Y$2:Y$850, MATCH(B517, Paste_Here!A$2:A$850, 0)), ""), ""), "")</f>
        <v/>
      </c>
      <c r="EZ517" s="66"/>
      <c r="FA517" s="75" t="str">
        <f>IFERROR(IF(B517&lt;&gt;"", IF(ISNUMBER(SEARCH("highrisk", LOWER(INDEX(Paste_Here!Z$2:Z$850, MATCH(B517, Paste_Here!A$2:A$850, 0))))), "High Risk", IF(ISNUMBER(SEARCH("lowrisk", LOWER(INDEX(Paste_Here!Z$2:Z$850, MATCH(B517, Paste_Here!A$2:A$850, 0))))), "Low Risk", IF(ISNUMBER(SEARCH("somerisk", LOWER(INDEX(Paste_Here!Z$2:Z$850, MATCH(B517, Paste_Here!A$2:A$850, 0))))), "Some Risk", IF(ISNUMBER(SEARCH("ot", LOWER(INDEX(Paste_Here!Z$2:Z$850, MATCH(B517, Paste_Here!A$2:A$850, 0))))), "OT", "")))), ""), "")</f>
        <v/>
      </c>
      <c r="FB517" s="66"/>
      <c r="FC517" s="93"/>
      <c r="FD517" s="66"/>
      <c r="FE517" s="75" t="str">
        <f>IFERROR(IF(B517&lt;&gt;"", IF(AND(INDEX(Paste_Here!AA$2:AA$850, MATCH(B517, Paste_Here!A$2:A$850, 0))&lt;&gt;"", ISNUMBER(VALUE(INDEX(Paste_Here!AA$2:AA$850, MATCH(B517, Paste_Here!A$2:A$850, 0))))), INDEX(Paste_Here!AA$2:AA$850, MATCH(B517, Paste_Here!A$2:A$850, 0)), ""), ""), "")</f>
        <v/>
      </c>
      <c r="FF517" s="66"/>
      <c r="FG517" s="75" t="str">
        <f>IFERROR(IF(B517&lt;&gt;"", IF(ISNUMBER(SEARCH("highrisk", LOWER(INDEX(Paste_Here!AB$2:AB$850, MATCH(B517, Paste_Here!A$2:A$850, 0))))), "High Risk", IF(ISNUMBER(SEARCH("lowrisk", LOWER(INDEX(Paste_Here!AB$2:AB$850, MATCH(B517, Paste_Here!A$2:A$850, 0))))), "Low Risk", IF(ISNUMBER(SEARCH("somerisk", LOWER(INDEX(Paste_Here!AB$2:AB$850, MATCH(B517, Paste_Here!A$2:A$850, 0))))), "Some Risk", IF(ISNUMBER(SEARCH("ot", LOWER(INDEX(Paste_Here!AB$2:AB$850, MATCH(B517, Paste_Here!A$2:A$850, 0))))), "OT", "")))), ""), "")</f>
        <v/>
      </c>
      <c r="FH517" s="66"/>
      <c r="FI517" s="93"/>
      <c r="FJ517" s="66"/>
      <c r="FK517" s="75"/>
      <c r="FL517" s="66"/>
      <c r="FM517" s="75"/>
      <c r="FN517" s="66"/>
      <c r="FO517" s="66"/>
      <c r="FP517" s="75" t="str">
        <f t="shared" ref="FP517:FP580" si="110">B517</f>
        <v/>
      </c>
      <c r="FQ517" s="66"/>
      <c r="FR517" s="75" t="str">
        <f>IFERROR(IF(B517&lt;&gt;"", IF(ISNUMBER(SEARCH("s", LOWER(INDEX(Paste_Here!L$2:L$850, MATCH(B517, Paste_Here!A$2:A$850, 0))))), "Yes", IF(INDEX(Paste_Here!L$2:L$850, MATCH(B517, Paste_Here!A$2:A$850, 0))&lt;&gt;"", "No", "")), ""), "")</f>
        <v/>
      </c>
      <c r="FS517" s="66"/>
      <c r="FT517" s="75" t="str">
        <f>IFERROR(IF(B517&lt;&gt;"", IF(ISNUMBER(SEARCH("yes", LOWER(INDEX(Paste_Here!F$2:F$850, MATCH(B517, Paste_Here!A$2:A$850, 0))))), "Yes", IF(ISNUMBER(SEARCH("no", LOWER(INDEX(Paste_Here!F$2:F$850, MATCH(B517, Paste_Here!A$2:A$850, 0))))), "No", "")), ""), "")</f>
        <v/>
      </c>
      <c r="FU517" s="66"/>
      <c r="FV517" s="75" t="str">
        <f>IFERROR(IF(B517&lt;&gt;"", IF(ISNUMBER(SEARCH("english language learner", LOWER(INDEX(Paste_Here!C$2:C$850, MATCH(B517, Paste_Here!A$2:A$850, 0))))), "Yes", ""), ""), "")</f>
        <v/>
      </c>
      <c r="FW517" s="66"/>
      <c r="FX517" s="75" t="str">
        <f>IFERROR(IF(B517&lt;&gt;"", IF(OR(ISNUMBER(SEARCH("b", LOWER(INDEX(Paste_Here!J$2:J$850, MATCH(B517, Paste_Here!A$2:A$850, 0))))), ISNUMBER(SEARCH("h", LOWER(INDEX(Paste_Here!J$2:J$850, MATCH(B517, Paste_Here!A$2:A$850, 0))))), ISNUMBER(SEARCH("i", LOWER(INDEX(Paste_Here!J$2:J$850, MATCH(B517, Paste_Here!A$2:A$850, 0)))))), "Yes", IF(INDEX(Paste_Here!J$2:J$850, MATCH(B517, Paste_Here!A$2:A$850, 0))&lt;&gt;"", "No", "")), ""), "")</f>
        <v/>
      </c>
      <c r="FY517" s="66"/>
      <c r="FZ517" s="75" t="str">
        <f>IFERROR(IF(B517&lt;&gt;"", IF(ISNUMBER(SEARCH("yes", LOWER(INDEX(Paste_Here!K$2:K$850, MATCH(B517, Paste_Here!A$2:A$850, 0))))), "Yes", IF(ISNUMBER(SEARCH("no", LOWER(INDEX(Paste_Here!K$2:K$850, MATCH(B517, Paste_Here!A$2:A$850, 0))))), "No", "")), ""), "")</f>
        <v/>
      </c>
      <c r="GA517" s="66"/>
      <c r="GB517" s="75" t="str">
        <f>IFERROR(IF(B517&lt;&gt;"", IF(ISNUMBER(SEARCH("transitional 2", LOWER(INDEX(Paste_Here!C$2:C$850, MATCH(B517, Paste_Here!A$2:A$850, 0))))), "T2",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GC517" s="66"/>
      <c r="GD517" s="75"/>
      <c r="GE517" s="66"/>
      <c r="GF517" s="75"/>
      <c r="GG517" s="66"/>
      <c r="GH517" s="75"/>
      <c r="GI517" s="66"/>
      <c r="GK517" s="1" t="str" cm="1">
        <f t="array" ref="GK517">IFERROR(INDEX(Paste_Here!$B$2:$B$850, MATCH(0, COUNTIF(GK$4:GK516, Paste_Here!$B$2:$B$850) + IF(Paste_Here!$B$2:$B$850="", 1, 0), 0)), "")</f>
        <v/>
      </c>
      <c r="GL517" s="1" t="str">
        <f>IF(GK517&lt;&gt;"", INDEX(Paste_Here!$A$2:$A$850, MATCH(GK517, Paste_Here!$B$2:$B$850, 0)), "")</f>
        <v/>
      </c>
      <c r="GM517" s="1" t="str">
        <f t="shared" si="103"/>
        <v/>
      </c>
      <c r="GN517" s="1" t="str" cm="1">
        <f t="array" ref="GN517">IFERROR(INDEX($GM$5:$GM$850, MATCH(SMALL(IF($GM$5:$GM$850&lt;&gt;"", COUNTIF($GM$5:$GM$850, "&lt;"&amp;$GM$5:$GM$850)+1), ROW()-ROW($GN$5)+1), COUNTIF($GM$5:$GM$850, "&lt;"&amp;$GM$5:$GM$850)+1, 0)), "")</f>
        <v/>
      </c>
    </row>
    <row r="518" spans="1:196">
      <c r="A518" s="66"/>
      <c r="B518" s="75" t="str">
        <f t="shared" si="104"/>
        <v/>
      </c>
      <c r="C518" s="66"/>
      <c r="D518" s="75" t="str">
        <f>IFERROR(IF(AND(INDEX(Paste_Here!N$2:N$850, MATCH(B518, Paste_Here!A$2:A$850, 0)) = ""), "", IF(UPPER(INDEX(Paste_Here!N$2:N$850, MATCH(B518, Paste_Here!A$2:A$850, 0))) = "YES", "Yes", IF(UPPER(INDEX(Paste_Here!N$2:N$850, MATCH(B518, Paste_Here!A$2:A$850, 0))) = "NO", "No", ""))), "")</f>
        <v/>
      </c>
      <c r="E518" s="66"/>
      <c r="F518" s="75" t="str">
        <f t="shared" ref="F518:F581" si="111">IF(OR(AO518="", AI518=""), "", IF(OR(AO518*1&gt;=40, AI518*1&gt;=40), "Yes", "No"))</f>
        <v/>
      </c>
      <c r="G518" s="66"/>
      <c r="H518" s="75" t="str">
        <f t="shared" ref="H518:H581" si="112">IF(AO518="", "", IF(AO518*1&lt;40, "--", IF(AI518="", "", IF(AI518*1&lt;AO518*1, "No", "Yes"))))</f>
        <v/>
      </c>
      <c r="I518" s="66"/>
      <c r="J518" s="75" t="str">
        <f t="shared" ref="J518:J581" si="113">IF(AO518="", "", IF(AO518*1&gt;=40, "--", IF(AI518="", "", IF(AI518*1&lt;AO518*1, "No", "Yes"))))</f>
        <v/>
      </c>
      <c r="K518" s="66"/>
      <c r="L518" s="75"/>
      <c r="M518" s="66"/>
      <c r="N518" s="75" t="str">
        <f>IFERROR(IF(B518&lt;&gt;"", IF(AND(INDEX(Paste_Here!AW$2:AW$850, MATCH(B518, Paste_Here!A$2:A$850, 0))&lt;&gt;"", ISNUMBER(VALUE(INDEX(Paste_Here!AW$2:AW$850, MATCH(B518, Paste_Here!A$2:A$850, 0))))), INDEX(Paste_Here!AW$2:AW$850, MATCH(B518, Paste_Here!A$2:A$850, 0)), ""), ""), "")</f>
        <v/>
      </c>
      <c r="O518" s="66"/>
      <c r="P518" s="75" t="str">
        <f>IFERROR(IF(B518&lt;&gt;"", IF(AND(INDEX(Paste_Here!AX$2:AX$850, MATCH(B518, Paste_Here!A$2:A$850, 0))&lt;&gt;"", ISNUMBER(VALUE(INDEX(Paste_Here!AX$2:AX$850, MATCH(B518, Paste_Here!A$2:A$850, 0))))), INDEX(Paste_Here!AX$2:AX$850, MATCH(B518, Paste_Here!A$2:A$850, 0)), ""), ""), "")</f>
        <v/>
      </c>
      <c r="Q518" s="66"/>
      <c r="R518" s="75" t="str">
        <f>IFERROR(IF(B518&lt;&gt;"", IF(AND(INDEX(Paste_Here!AU$2:AU$850, MATCH(B518, Paste_Here!A$2:A$850, 0))&lt;&gt;"", ISNUMBER(VALUE(INDEX(Paste_Here!AU$2:AU$850, MATCH(B518, Paste_Here!A$2:A$850, 0))))), INDEX(Paste_Here!AU$2:AU$850, MATCH(B518, Paste_Here!A$2:A$850, 0)), ""), ""), "")</f>
        <v/>
      </c>
      <c r="S518" s="66"/>
      <c r="T518" s="75" t="str">
        <f>IFERROR(IF(B518&lt;&gt;"", IF(AND(INDEX(Paste_Here!AV$2:AV$850, MATCH(B518, Paste_Here!A$2:A$850, 0))&lt;&gt;"", ISNUMBER(VALUE(INDEX(Paste_Here!AV$2:AV$850, MATCH(B518, Paste_Here!A$2:A$850, 0))))), INDEX(Paste_Here!AV$2:AV$850, MATCH(B518, Paste_Here!A$2:A$850, 0)), ""), ""), "")</f>
        <v/>
      </c>
      <c r="U518" s="66"/>
      <c r="W518" s="66"/>
      <c r="Y518" s="66"/>
      <c r="Z518" s="66"/>
      <c r="AA518" s="75" t="str">
        <f t="shared" si="105"/>
        <v/>
      </c>
      <c r="AB518" s="66"/>
      <c r="AC518" s="75"/>
      <c r="AD518" s="66"/>
      <c r="AE518" s="98"/>
      <c r="AF518" s="66"/>
      <c r="AG518" s="75"/>
      <c r="AH518" s="66"/>
      <c r="AI518" s="75" t="str">
        <f>IFERROR(IF(B518&lt;&gt;"", IF(AND(INDEX(Paste_Here!AC$2:AC$850, MATCH(B518, Paste_Here!A$2:A$850, 0))&lt;&gt;"", ISNUMBER(VALUE(INDEX(Paste_Here!AC$2:AC$850, MATCH(B518, Paste_Here!A$2:A$850, 0))))), INDEX(Paste_Here!AC$2:AC$850, MATCH(B518, Paste_Here!A$2:A$850, 0)), ""), ""), "")</f>
        <v/>
      </c>
      <c r="AJ518" s="66"/>
      <c r="AK518" s="75" t="str">
        <f>IFERROR(IF(B518&lt;&gt;"", IF(ISNUMBER(SEARCH("highrisk", LOWER(INDEX(Paste_Here!AD$2:AD$850, MATCH(B518, Paste_Here!A$2:A$850, 0))))), "High Risk", IF(ISNUMBER(SEARCH("lowrisk", LOWER(INDEX(Paste_Here!AD$2:AD$850, MATCH(B518, Paste_Here!A$2:A$850, 0))))), "Low Risk", IF(ISNUMBER(SEARCH("somerisk", LOWER(INDEX(Paste_Here!AD$2:AD$850, MATCH(B518, Paste_Here!A$2:A$850, 0))))), "Some Risk", IF(ISNUMBER(SEARCH("ot", LOWER(INDEX(Paste_Here!AD$2:AD$850, MATCH(B518, Paste_Here!A$2:A$850, 0))))), "OT", "")))), ""), "")</f>
        <v/>
      </c>
      <c r="AL518" s="66"/>
      <c r="AM518" s="75"/>
      <c r="AN518" s="66"/>
      <c r="AO518" s="75" t="str">
        <f>IFERROR(IF(B518&lt;&gt;"", IF(AND(INDEX(Paste_Here!M$2:M$850, MATCH(B518, Paste_Here!A$2:A$850, 0))&lt;&gt;"", ISNUMBER(VALUE(INDEX(Paste_Here!M$2:M$850, MATCH(B518, Paste_Here!A$2:A$850, 0))))), INDEX(Paste_Here!M$2:M$850, MATCH(B518, Paste_Here!A$2:A$850, 0)), ""), ""), "")</f>
        <v/>
      </c>
      <c r="AP518" s="66"/>
      <c r="AQ518" s="75" t="str">
        <f>IFERROR(IF(B518&lt;&gt;"", IF(ISNUMBER(SEARCH("highrisk", LOWER(INDEX(Paste_Here!N$2:N$850, MATCH(B518, Paste_Here!A$2:A$850, 0))))), "High Risk", IF(ISNUMBER(SEARCH("lowrisk", LOWER(INDEX(Paste_Here!N$2:N$850, MATCH(B518, Paste_Here!A$2:A$850, 0))))), "Low Risk", IF(ISNUMBER(SEARCH("somerisk", LOWER(INDEX(Paste_Here!N$2:N$850, MATCH(B518, Paste_Here!A$2:A$850, 0))))), "Some Risk", IF(ISNUMBER(SEARCH("ot", LOWER(INDEX(Paste_Here!N$2:N$850, MATCH(B518, Paste_Here!A$2:A$850, 0))))), "OT", "")))), ""), "")</f>
        <v/>
      </c>
      <c r="AT518" s="66"/>
      <c r="AU518" s="103"/>
      <c r="AV518" s="66"/>
      <c r="AW518" s="66"/>
      <c r="AX518" s="75" t="str">
        <f t="shared" si="106"/>
        <v/>
      </c>
      <c r="AY518" s="66"/>
      <c r="AZ518" s="75"/>
      <c r="BA518" s="66"/>
      <c r="BB518" s="75"/>
      <c r="BC518" s="66"/>
      <c r="BD518" s="75"/>
      <c r="BE518" s="66"/>
      <c r="BF518" s="75" t="str">
        <f>IFERROR(IF(B518&lt;&gt;"", IF(AND(INDEX(Paste_Here!AE$2:AE$850, MATCH(B518, Paste_Here!A$2:A$850, 0))&lt;&gt;"", ISNUMBER(VALUE(INDEX(Paste_Here!AE$2:AE$850, MATCH(B518, Paste_Here!A$2:A$850, 0))))), INDEX(Paste_Here!AE$2:AE$850, MATCH(B518, Paste_Here!A$2:A$850, 0)), ""), ""), "")</f>
        <v/>
      </c>
      <c r="BG518" s="66"/>
      <c r="BH518" s="75" t="str">
        <f>IFERROR(IF(B518&lt;&gt;"", IF(ISNUMBER(SEARCH("highrisk", LOWER(INDEX(Paste_Here!AF$2:AF$850, MATCH(B518, Paste_Here!A$2:A$850, 0))))), "High Risk", IF(ISNUMBER(SEARCH("lowrisk", LOWER(INDEX(Paste_Here!AF$2:AF$850, MATCH(B518, Paste_Here!A$2:A$850, 0))))), "Low Risk", IF(ISNUMBER(SEARCH("somerisk", LOWER(INDEX(Paste_Here!AF$2:AF$850, MATCH(B518, Paste_Here!A$2:A$850, 0))))), "Some Risk", IF(ISNUMBER(SEARCH("ot", LOWER(INDEX(Paste_Here!AF$2:AF$850, MATCH(B518, Paste_Here!A$2:A$850, 0))))), "OT", "")))), ""), "")</f>
        <v/>
      </c>
      <c r="BI518" s="66"/>
      <c r="BJ518" s="75"/>
      <c r="BK518" s="66"/>
      <c r="BL518" s="75" t="str">
        <f>IFERROR(IF(B518&lt;&gt;"", IF(AND(INDEX(Paste_Here!O$2:O$850, MATCH(B518, Paste_Here!A$2:A$850, 0))&lt;&gt;"", ISNUMBER(VALUE(INDEX(Paste_Here!O$2:O$850, MATCH(B518, Paste_Here!A$2:A$850, 0))))), INDEX(Paste_Here!O$2:O$850, MATCH(B518, Paste_Here!A$2:A$850, 0)), ""), ""), "")</f>
        <v/>
      </c>
      <c r="BM518" s="66"/>
      <c r="BN518" s="75" t="str">
        <f>IFERROR(IF(B518&lt;&gt;"", IF(ISNUMBER(SEARCH("highrisk", LOWER(INDEX(Paste_Here!P$2:P$850, MATCH(B518, Paste_Here!A$2:A$850, 0))))), "High Risk", IF(ISNUMBER(SEARCH("lowrisk", LOWER(INDEX(Paste_Here!P$2:P$850, MATCH(B518, Paste_Here!A$2:A$850, 0))))), "Low Risk", IF(ISNUMBER(SEARCH("somerisk", LOWER(INDEX(Paste_Here!P$2:P$850, MATCH(B518, Paste_Here!A$2:A$850, 0))))), "Some Risk", IF(ISNUMBER(SEARCH("ot", LOWER(INDEX(Paste_Here!P$2:P$850, MATCH(B518, Paste_Here!A$2:A$850, 0))))), "OT", "")))), ""), "")</f>
        <v/>
      </c>
      <c r="BQ518" s="66"/>
      <c r="BR518" s="75"/>
      <c r="BS518" s="66"/>
      <c r="BT518" s="66"/>
      <c r="BU518" s="75" t="str">
        <f t="shared" si="107"/>
        <v/>
      </c>
      <c r="BV518" s="66"/>
      <c r="BW518" s="75"/>
      <c r="BX518" s="66"/>
      <c r="BY518" s="75"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BZ518" s="66"/>
      <c r="CA518" s="75"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CB518" s="66"/>
      <c r="CC518" s="75"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CD518" s="66"/>
      <c r="CE518" s="75"/>
      <c r="CF518" s="66"/>
      <c r="CK518" s="75"/>
      <c r="CL518" s="66"/>
      <c r="CM518" s="75"/>
      <c r="CN518" s="66"/>
      <c r="CO518" s="75"/>
      <c r="CP518" s="66"/>
      <c r="CQ518" s="66"/>
      <c r="CR518" s="75" t="str">
        <f t="shared" si="108"/>
        <v/>
      </c>
      <c r="CS518" s="66"/>
      <c r="CT518" s="75"/>
      <c r="CU518" s="66"/>
      <c r="CV518" s="75"/>
      <c r="CW518" s="66"/>
      <c r="CX518" s="75"/>
      <c r="CY518" s="66"/>
      <c r="CZ518" s="75"/>
      <c r="DA518" s="66"/>
      <c r="DB518" s="75" t="str">
        <f>IFERROR(IF(B518&lt;&gt;"", IF(AND(INDEX(Paste_Here!AK$2:AK$850, MATCH(B518, Paste_Here!A$2:A$850, 0))&lt;&gt;"", ISNUMBER(VALUE(INDEX(Paste_Here!AK$2:AK$850, MATCH(B518, Paste_Here!A$2:A$850, 0))))), INDEX(Paste_Here!AK$2:AK$850, MATCH(B518, Paste_Here!A$2:A$850, 0)), ""), ""), "")</f>
        <v/>
      </c>
      <c r="DC518" s="66"/>
      <c r="DD518" s="75" t="str">
        <f>IFERROR(IF(B518&lt;&gt;"", IF(ISNUMBER(SEARCH("highrisk", LOWER(INDEX(Paste_Here!AL$2:AL$850, MATCH(B518, Paste_Here!A$2:A$850, 0))))), "High Risk", IF(ISNUMBER(SEARCH("lowrisk", LOWER(INDEX(Paste_Here!AL$2:AL$850, MATCH(B518, Paste_Here!A$2:A$850, 0))))), "Low Risk", IF(ISNUMBER(SEARCH("somerisk", LOWER(INDEX(Paste_Here!AL$2:AL$850, MATCH(B518, Paste_Here!A$2:A$850, 0))))), "Some Risk", IF(ISNUMBER(SEARCH("ot", LOWER(INDEX(Paste_Here!AL$2:AL$850, MATCH(B518, Paste_Here!A$2:A$850, 0))))), "OT", "")))), ""), "")</f>
        <v/>
      </c>
      <c r="DE518" s="66"/>
      <c r="DF518" s="75" t="str">
        <f>IFERROR(IF(B518&lt;&gt;"", IF(AND(INDEX(Paste_Here!AM$2:AM$850, MATCH(B518, Paste_Here!A$2:A$850, 0))&lt;&gt;"", ISNUMBER(VALUE(INDEX(Paste_Here!AM$2:AM$850, MATCH(B518, Paste_Here!A$2:A$850, 0))))), INDEX(Paste_Here!AM$2:AM$850, MATCH(B518, Paste_Here!A$2:A$850, 0)), ""), ""), "")</f>
        <v/>
      </c>
      <c r="DG518" s="66"/>
      <c r="DH518" s="75" t="str">
        <f>IFERROR(IF(B518&lt;&gt;"", IF(ISNUMBER(SEARCH("highrisk", LOWER(INDEX(Paste_Here!AN$2:AN$850, MATCH(B518, Paste_Here!A$2:A$850, 0))))), "High Risk", IF(ISNUMBER(SEARCH("lowrisk", LOWER(INDEX(Paste_Here!AN$2:AN$850, MATCH(B518, Paste_Here!A$2:A$850, 0))))), "Low Risk", IF(ISNUMBER(SEARCH("somerisk", LOWER(INDEX(Paste_Here!AN$2:AN$850, MATCH(B518, Paste_Here!A$2:A$850, 0))))), "Some Risk", IF(ISNUMBER(SEARCH("ot", LOWER(INDEX(Paste_Here!AN$2:AN$850, MATCH(B518, Paste_Here!A$2:A$850, 0))))), "OT", "")))), ""), "")</f>
        <v/>
      </c>
      <c r="DI518" s="66"/>
      <c r="DJ518" s="66"/>
      <c r="DK518" s="75" t="str">
        <f t="shared" si="109"/>
        <v/>
      </c>
      <c r="DL518" s="66"/>
      <c r="DM518" s="75" t="str">
        <f>IFERROR(IF(B518&lt;&gt;"", IF(AND(INDEX(Paste_Here!Q$2:Q$850, MATCH(B518, Paste_Here!A$2:A$850, 0))&lt;&gt;"", ISNUMBER(VALUE(INDEX(Paste_Here!Q$2:Q$850, MATCH(B518, Paste_Here!A$2:A$850, 0))))), INDEX(Paste_Here!Q$2:Q$850, MATCH(B518, Paste_Here!A$2:A$850, 0)), ""), ""), "")</f>
        <v/>
      </c>
      <c r="DN518" s="66"/>
      <c r="DO518" s="75" t="str">
        <f>IFERROR(IF(B518&lt;&gt;"", IF(ISNUMBER(SEARCH("highrisk", LOWER(INDEX(Paste_Here!R$2:R$850, MATCH(B518, Paste_Here!A$2:A$850, 0))))), "High Risk", IF(ISNUMBER(SEARCH("lowrisk", LOWER(INDEX(Paste_Here!R$2:R$850, MATCH(B518, Paste_Here!A$2:A$850, 0))))), "Low Risk", IF(ISNUMBER(SEARCH("somerisk", LOWER(INDEX(Paste_Here!R$2:R$850, MATCH(B518, Paste_Here!A$2:A$850, 0))))), "Some Risk", IF(ISNUMBER(SEARCH("ot", LOWER(INDEX(Paste_Here!R$2:R$850, MATCH(B518, Paste_Here!A$2:A$850, 0))))), "OT", "")))), ""), "")</f>
        <v/>
      </c>
      <c r="DP518" s="66"/>
      <c r="DQ518" s="93" t="str">
        <f>IFERROR(IF(B518&lt;&gt;"", IF(AND(INDEX(Paste_Here!S$2:S$850, MATCH(B518, Paste_Here!A$2:A$850, 0))&lt;&gt;"", ISNUMBER(VALUE(INDEX(Paste_Here!S$2:S$850, MATCH(B518, Paste_Here!A$2:A$850, 0))))), INDEX(Paste_Here!S$2:S$850, MATCH(B518, Paste_Here!A$2:A$850, 0)), ""), ""), "")</f>
        <v/>
      </c>
      <c r="DR518" s="66"/>
      <c r="DS518" s="75"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IF(ISNUMBER(SEARCH("ot", LOWER(INDEX(Paste_Here!T$2:T$850, MATCH(B518, Paste_Here!A$2:A$850, 0))))), "OT", "")))), ""), "")</f>
        <v/>
      </c>
      <c r="DT518" s="66"/>
      <c r="DU518" s="75" t="str">
        <f>IFERROR(IF(B518&lt;&gt;"", IF(AND(INDEX(Paste_Here!U$2:U$850, MATCH(B518, Paste_Here!A$2:A$850, 0))&lt;&gt;"", ISNUMBER(VALUE(INDEX(Paste_Here!U$2:U$850, MATCH(B518, Paste_Here!A$2:A$850, 0))))), INDEX(Paste_Here!U$2:U$850, MATCH(B518, Paste_Here!A$2:A$850, 0)), ""), ""), "")</f>
        <v/>
      </c>
      <c r="DV518" s="66"/>
      <c r="DW518" s="93" t="str">
        <f>IFERROR(IF(B518&lt;&gt;"", IF(ISNUMBER(SEARCH("highrisk", LOWER(INDEX(Paste_Here!V$2:V$850, MATCH(B518, Paste_Here!A$2:A$850, 0))))), "High Risk", IF(ISNUMBER(SEARCH("lowrisk", LOWER(INDEX(Paste_Here!V$2:V$850, MATCH(B518, Paste_Here!A$2:A$850, 0))))), "Low Risk", IF(ISNUMBER(SEARCH("somerisk", LOWER(INDEX(Paste_Here!V$2:V$850, MATCH(B518, Paste_Here!A$2:A$850, 0))))), "Some Risk", IF(ISNUMBER(SEARCH("ot", LOWER(INDEX(Paste_Here!V$2:V$850, MATCH(B518, Paste_Here!A$2:A$850, 0))))), "OT", "")))), ""), "")</f>
        <v/>
      </c>
      <c r="DX518" s="66"/>
      <c r="DY518" s="75" t="str">
        <f>IFERROR(IF(B518&lt;&gt;"", IF(AND(INDEX(Paste_Here!W$2:W$850, MATCH(B518, Paste_Here!A$2:A$850, 0))&lt;&gt;"", ISNUMBER(VALUE(INDEX(Paste_Here!W$2:W$850, MATCH(B518, Paste_Here!A$2:A$850, 0))))), INDEX(Paste_Here!W$2:W$850, MATCH(B518, Paste_Here!A$2:A$850, 0)), ""), ""), "")</f>
        <v/>
      </c>
      <c r="DZ518" s="66"/>
      <c r="EA518" s="75" t="str">
        <f>IFERROR(IF(B518&lt;&gt;"", IF(ISNUMBER(SEARCH("highrisk", LOWER(INDEX(Paste_Here!X$2:X$850, MATCH(B518, Paste_Here!A$2:A$850, 0))))), "High Risk", IF(ISNUMBER(SEARCH("lowrisk", LOWER(INDEX(Paste_Here!X$2:X$850, MATCH(B518, Paste_Here!A$2:A$850, 0))))), "Low Risk", IF(ISNUMBER(SEARCH("somerisk", LOWER(INDEX(Paste_Here!X$2:X$850, MATCH(B518, Paste_Here!A$2:A$850, 0))))), "Some Risk", IF(ISNUMBER(SEARCH("ot", LOWER(INDEX(Paste_Here!X$2:X$850, MATCH(B518, Paste_Here!A$2:A$850, 0))))), "OT", "")))), ""), "")</f>
        <v/>
      </c>
      <c r="EB518" s="66"/>
      <c r="EC518" s="66"/>
      <c r="ED518" s="75" t="str">
        <f t="shared" ref="ED518:ED581" si="114">B518</f>
        <v/>
      </c>
      <c r="EE518" s="66"/>
      <c r="EF518" s="75" t="str">
        <f>IFERROR(IF(B518&lt;&gt;"", IF(AND(INDEX(Paste_Here!AO$2:AO$850, MATCH(B518, Paste_Here!A$2:A$850, 0))&lt;&gt;"", ISNUMBER(VALUE(INDEX(Paste_Here!AO$2:AO$850, MATCH(B518, Paste_Here!A$2:A$850, 0))))), INDEX(Paste_Here!AO$2:AO$850, MATCH(B518, Paste_Here!A$2:A$850, 0)), ""), ""), "")</f>
        <v/>
      </c>
      <c r="EG518" s="66"/>
      <c r="EH518" s="75" t="str">
        <f>IFERROR(IF(B518&lt;&gt;"", IF(ISNUMBER(SEARCH("highrisk", LOWER(INDEX(Paste_Here!AP$2:AP$850, MATCH(B518, Paste_Here!A$2:A$850, 0))))), "High Risk", IF(ISNUMBER(SEARCH("lowrisk", LOWER(INDEX(Paste_Here!AP$2:AP$850, MATCH(B518, Paste_Here!A$2:A$850, 0))))), "Low Risk", IF(ISNUMBER(SEARCH("somerisk", LOWER(INDEX(Paste_Here!AP$2:AP$850, MATCH(B518, Paste_Here!A$2:A$850, 0))))), "Some Risk", IF(ISNUMBER(SEARCH("ot", LOWER(INDEX(Paste_Here!AP$2:AP$850, MATCH(B518, Paste_Here!A$2:A$850, 0))))), "OT", "")))), ""), "")</f>
        <v/>
      </c>
      <c r="EI518" s="66"/>
      <c r="EJ518" s="93"/>
      <c r="EK518" s="66"/>
      <c r="EL518" s="75" t="str">
        <f>IFERROR(IF(B518&lt;&gt;"", IF(AND(INDEX(Paste_Here!AQ$2:AQ$850, MATCH(B518, Paste_Here!A$2:A$850, 0))&lt;&gt;"", ISNUMBER(VALUE(INDEX(Paste_Here!AQ$2:AQ$850, MATCH(B518, Paste_Here!A$2:A$850, 0))))), INDEX(Paste_Here!AQ$2:AQ$850, MATCH(B518, Paste_Here!A$2:A$850, 0)), ""), ""), "")</f>
        <v/>
      </c>
      <c r="EM518" s="66"/>
      <c r="EN518" s="75" t="str">
        <f>IFERROR(IF(B518&lt;&gt;"", IF(ISNUMBER(SEARCH("highrisk", LOWER(INDEX(Paste_Here!AR$2:AR$850, MATCH(B518, Paste_Here!A$2:A$850, 0))))), "High Risk", IF(ISNUMBER(SEARCH("lowrisk", LOWER(INDEX(Paste_Here!AR$2:AR$850, MATCH(B518, Paste_Here!A$2:A$850, 0))))), "Low Risk", IF(ISNUMBER(SEARCH("somerisk", LOWER(INDEX(Paste_Here!AR$2:AR$850, MATCH(B518, Paste_Here!A$2:A$850, 0))))), "Some Risk", IF(ISNUMBER(SEARCH("ot", LOWER(INDEX(Paste_Here!AR$2:AR$850, MATCH(B518, Paste_Here!A$2:A$850, 0))))), "OT", "")))), ""), "")</f>
        <v/>
      </c>
      <c r="EO518" s="66"/>
      <c r="EP518" s="93"/>
      <c r="EQ518" s="66"/>
      <c r="ER518" s="75"/>
      <c r="ES518" s="66"/>
      <c r="ET518" s="75"/>
      <c r="EU518" s="66"/>
      <c r="EV518" s="66"/>
      <c r="EW518" s="75" t="str">
        <f t="shared" ref="EW518:EW581" si="115">B518</f>
        <v/>
      </c>
      <c r="EX518" s="66"/>
      <c r="EY518" s="75" t="str">
        <f>IFERROR(IF(B518&lt;&gt;"", IF(AND(INDEX(Paste_Here!Y$2:Y$850, MATCH(B518, Paste_Here!A$2:A$850, 0))&lt;&gt;"", ISNUMBER(VALUE(INDEX(Paste_Here!Y$2:Y$850, MATCH(B518, Paste_Here!A$2:A$850, 0))))), INDEX(Paste_Here!Y$2:Y$850, MATCH(B518, Paste_Here!A$2:A$850, 0)), ""), ""), "")</f>
        <v/>
      </c>
      <c r="EZ518" s="66"/>
      <c r="FA518" s="75" t="str">
        <f>IFERROR(IF(B518&lt;&gt;"", IF(ISNUMBER(SEARCH("highrisk", LOWER(INDEX(Paste_Here!Z$2:Z$850, MATCH(B518, Paste_Here!A$2:A$850, 0))))), "High Risk", IF(ISNUMBER(SEARCH("lowrisk", LOWER(INDEX(Paste_Here!Z$2:Z$850, MATCH(B518, Paste_Here!A$2:A$850, 0))))), "Low Risk", IF(ISNUMBER(SEARCH("somerisk", LOWER(INDEX(Paste_Here!Z$2:Z$850, MATCH(B518, Paste_Here!A$2:A$850, 0))))), "Some Risk", IF(ISNUMBER(SEARCH("ot", LOWER(INDEX(Paste_Here!Z$2:Z$850, MATCH(B518, Paste_Here!A$2:A$850, 0))))), "OT", "")))), ""), "")</f>
        <v/>
      </c>
      <c r="FB518" s="66"/>
      <c r="FC518" s="93"/>
      <c r="FD518" s="66"/>
      <c r="FE518" s="75" t="str">
        <f>IFERROR(IF(B518&lt;&gt;"", IF(AND(INDEX(Paste_Here!AA$2:AA$850, MATCH(B518, Paste_Here!A$2:A$850, 0))&lt;&gt;"", ISNUMBER(VALUE(INDEX(Paste_Here!AA$2:AA$850, MATCH(B518, Paste_Here!A$2:A$850, 0))))), INDEX(Paste_Here!AA$2:AA$850, MATCH(B518, Paste_Here!A$2:A$850, 0)), ""), ""), "")</f>
        <v/>
      </c>
      <c r="FF518" s="66"/>
      <c r="FG518" s="75" t="str">
        <f>IFERROR(IF(B518&lt;&gt;"", IF(ISNUMBER(SEARCH("highrisk", LOWER(INDEX(Paste_Here!AB$2:AB$850, MATCH(B518, Paste_Here!A$2:A$850, 0))))), "High Risk", IF(ISNUMBER(SEARCH("lowrisk", LOWER(INDEX(Paste_Here!AB$2:AB$850, MATCH(B518, Paste_Here!A$2:A$850, 0))))), "Low Risk", IF(ISNUMBER(SEARCH("somerisk", LOWER(INDEX(Paste_Here!AB$2:AB$850, MATCH(B518, Paste_Here!A$2:A$850, 0))))), "Some Risk", IF(ISNUMBER(SEARCH("ot", LOWER(INDEX(Paste_Here!AB$2:AB$850, MATCH(B518, Paste_Here!A$2:A$850, 0))))), "OT", "")))), ""), "")</f>
        <v/>
      </c>
      <c r="FH518" s="66"/>
      <c r="FI518" s="93"/>
      <c r="FJ518" s="66"/>
      <c r="FK518" s="75"/>
      <c r="FL518" s="66"/>
      <c r="FM518" s="75"/>
      <c r="FN518" s="66"/>
      <c r="FO518" s="66"/>
      <c r="FP518" s="75" t="str">
        <f t="shared" si="110"/>
        <v/>
      </c>
      <c r="FQ518" s="66"/>
      <c r="FR518" s="75" t="str">
        <f>IFERROR(IF(B518&lt;&gt;"", IF(ISNUMBER(SEARCH("s", LOWER(INDEX(Paste_Here!L$2:L$850, MATCH(B518, Paste_Here!A$2:A$850, 0))))), "Yes", IF(INDEX(Paste_Here!L$2:L$850, MATCH(B518, Paste_Here!A$2:A$850, 0))&lt;&gt;"", "No", "")), ""), "")</f>
        <v/>
      </c>
      <c r="FS518" s="66"/>
      <c r="FT518" s="75" t="str">
        <f>IFERROR(IF(B518&lt;&gt;"", IF(ISNUMBER(SEARCH("yes", LOWER(INDEX(Paste_Here!F$2:F$850, MATCH(B518, Paste_Here!A$2:A$850, 0))))), "Yes", IF(ISNUMBER(SEARCH("no", LOWER(INDEX(Paste_Here!F$2:F$850, MATCH(B518, Paste_Here!A$2:A$850, 0))))), "No", "")), ""), "")</f>
        <v/>
      </c>
      <c r="FU518" s="66"/>
      <c r="FV518" s="75" t="str">
        <f>IFERROR(IF(B518&lt;&gt;"", IF(ISNUMBER(SEARCH("english language learner", LOWER(INDEX(Paste_Here!C$2:C$850, MATCH(B518, Paste_Here!A$2:A$850, 0))))), "Yes", ""), ""), "")</f>
        <v/>
      </c>
      <c r="FW518" s="66"/>
      <c r="FX518" s="75" t="str">
        <f>IFERROR(IF(B518&lt;&gt;"", IF(OR(ISNUMBER(SEARCH("b", LOWER(INDEX(Paste_Here!J$2:J$850, MATCH(B518, Paste_Here!A$2:A$850, 0))))), ISNUMBER(SEARCH("h", LOWER(INDEX(Paste_Here!J$2:J$850, MATCH(B518, Paste_Here!A$2:A$850, 0))))), ISNUMBER(SEARCH("i", LOWER(INDEX(Paste_Here!J$2:J$850, MATCH(B518, Paste_Here!A$2:A$850, 0)))))), "Yes", IF(INDEX(Paste_Here!J$2:J$850, MATCH(B518, Paste_Here!A$2:A$850, 0))&lt;&gt;"", "No", "")), ""), "")</f>
        <v/>
      </c>
      <c r="FY518" s="66"/>
      <c r="FZ518" s="75" t="str">
        <f>IFERROR(IF(B518&lt;&gt;"", IF(ISNUMBER(SEARCH("yes", LOWER(INDEX(Paste_Here!K$2:K$850, MATCH(B518, Paste_Here!A$2:A$850, 0))))), "Yes", IF(ISNUMBER(SEARCH("no", LOWER(INDEX(Paste_Here!K$2:K$850, MATCH(B518, Paste_Here!A$2:A$850, 0))))), "No", "")), ""), "")</f>
        <v/>
      </c>
      <c r="GA518" s="66"/>
      <c r="GB518" s="75" t="str">
        <f>IFERROR(IF(B518&lt;&gt;"", IF(ISNUMBER(SEARCH("transitional 2", LOWER(INDEX(Paste_Here!C$2:C$850, MATCH(B518, Paste_Here!A$2:A$850, 0))))), "T2",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GC518" s="66"/>
      <c r="GD518" s="75"/>
      <c r="GE518" s="66"/>
      <c r="GF518" s="75"/>
      <c r="GG518" s="66"/>
      <c r="GH518" s="75"/>
      <c r="GI518" s="66"/>
      <c r="GK518" s="1" t="str" cm="1">
        <f t="array" ref="GK518">IFERROR(INDEX(Paste_Here!$B$2:$B$850, MATCH(0, COUNTIF(GK$4:GK517, Paste_Here!$B$2:$B$850) + IF(Paste_Here!$B$2:$B$850="", 1, 0), 0)), "")</f>
        <v/>
      </c>
      <c r="GL518" s="1" t="str">
        <f>IF(GK518&lt;&gt;"", INDEX(Paste_Here!$A$2:$A$850, MATCH(GK518, Paste_Here!$B$2:$B$850, 0)), "")</f>
        <v/>
      </c>
      <c r="GM518" s="1" t="str">
        <f t="shared" ref="GM518:GM581" si="116">GL518</f>
        <v/>
      </c>
      <c r="GN518" s="1" t="str" cm="1">
        <f t="array" ref="GN518">IFERROR(INDEX($GM$5:$GM$850, MATCH(SMALL(IF($GM$5:$GM$850&lt;&gt;"", COUNTIF($GM$5:$GM$850, "&lt;"&amp;$GM$5:$GM$850)+1), ROW()-ROW($GN$5)+1), COUNTIF($GM$5:$GM$850, "&lt;"&amp;$GM$5:$GM$850)+1, 0)), "")</f>
        <v/>
      </c>
    </row>
    <row r="519" spans="1:196">
      <c r="A519" s="66"/>
      <c r="B519" s="75" t="str">
        <f t="shared" si="104"/>
        <v/>
      </c>
      <c r="C519" s="66"/>
      <c r="D519" s="75" t="str">
        <f>IFERROR(IF(AND(INDEX(Paste_Here!N$2:N$850, MATCH(B519, Paste_Here!A$2:A$850, 0)) = ""), "", IF(UPPER(INDEX(Paste_Here!N$2:N$850, MATCH(B519, Paste_Here!A$2:A$850, 0))) = "YES", "Yes", IF(UPPER(INDEX(Paste_Here!N$2:N$850, MATCH(B519, Paste_Here!A$2:A$850, 0))) = "NO", "No", ""))), "")</f>
        <v/>
      </c>
      <c r="E519" s="66"/>
      <c r="F519" s="75" t="str">
        <f t="shared" si="111"/>
        <v/>
      </c>
      <c r="G519" s="66"/>
      <c r="H519" s="75" t="str">
        <f t="shared" si="112"/>
        <v/>
      </c>
      <c r="I519" s="66"/>
      <c r="J519" s="75" t="str">
        <f t="shared" si="113"/>
        <v/>
      </c>
      <c r="K519" s="66"/>
      <c r="L519" s="75"/>
      <c r="M519" s="66"/>
      <c r="N519" s="75" t="str">
        <f>IFERROR(IF(B519&lt;&gt;"", IF(AND(INDEX(Paste_Here!AW$2:AW$850, MATCH(B519, Paste_Here!A$2:A$850, 0))&lt;&gt;"", ISNUMBER(VALUE(INDEX(Paste_Here!AW$2:AW$850, MATCH(B519, Paste_Here!A$2:A$850, 0))))), INDEX(Paste_Here!AW$2:AW$850, MATCH(B519, Paste_Here!A$2:A$850, 0)), ""), ""), "")</f>
        <v/>
      </c>
      <c r="O519" s="66"/>
      <c r="P519" s="75" t="str">
        <f>IFERROR(IF(B519&lt;&gt;"", IF(AND(INDEX(Paste_Here!AX$2:AX$850, MATCH(B519, Paste_Here!A$2:A$850, 0))&lt;&gt;"", ISNUMBER(VALUE(INDEX(Paste_Here!AX$2:AX$850, MATCH(B519, Paste_Here!A$2:A$850, 0))))), INDEX(Paste_Here!AX$2:AX$850, MATCH(B519, Paste_Here!A$2:A$850, 0)), ""), ""), "")</f>
        <v/>
      </c>
      <c r="Q519" s="66"/>
      <c r="R519" s="75" t="str">
        <f>IFERROR(IF(B519&lt;&gt;"", IF(AND(INDEX(Paste_Here!AU$2:AU$850, MATCH(B519, Paste_Here!A$2:A$850, 0))&lt;&gt;"", ISNUMBER(VALUE(INDEX(Paste_Here!AU$2:AU$850, MATCH(B519, Paste_Here!A$2:A$850, 0))))), INDEX(Paste_Here!AU$2:AU$850, MATCH(B519, Paste_Here!A$2:A$850, 0)), ""), ""), "")</f>
        <v/>
      </c>
      <c r="S519" s="66"/>
      <c r="T519" s="75" t="str">
        <f>IFERROR(IF(B519&lt;&gt;"", IF(AND(INDEX(Paste_Here!AV$2:AV$850, MATCH(B519, Paste_Here!A$2:A$850, 0))&lt;&gt;"", ISNUMBER(VALUE(INDEX(Paste_Here!AV$2:AV$850, MATCH(B519, Paste_Here!A$2:A$850, 0))))), INDEX(Paste_Here!AV$2:AV$850, MATCH(B519, Paste_Here!A$2:A$850, 0)), ""), ""), "")</f>
        <v/>
      </c>
      <c r="U519" s="66"/>
      <c r="W519" s="66"/>
      <c r="Y519" s="66"/>
      <c r="Z519" s="66"/>
      <c r="AA519" s="75" t="str">
        <f t="shared" si="105"/>
        <v/>
      </c>
      <c r="AB519" s="66"/>
      <c r="AC519" s="75"/>
      <c r="AD519" s="66"/>
      <c r="AE519" s="98"/>
      <c r="AF519" s="66"/>
      <c r="AG519" s="75"/>
      <c r="AH519" s="66"/>
      <c r="AI519" s="75" t="str">
        <f>IFERROR(IF(B519&lt;&gt;"", IF(AND(INDEX(Paste_Here!AC$2:AC$850, MATCH(B519, Paste_Here!A$2:A$850, 0))&lt;&gt;"", ISNUMBER(VALUE(INDEX(Paste_Here!AC$2:AC$850, MATCH(B519, Paste_Here!A$2:A$850, 0))))), INDEX(Paste_Here!AC$2:AC$850, MATCH(B519, Paste_Here!A$2:A$850, 0)), ""), ""), "")</f>
        <v/>
      </c>
      <c r="AJ519" s="66"/>
      <c r="AK519" s="75" t="str">
        <f>IFERROR(IF(B519&lt;&gt;"", IF(ISNUMBER(SEARCH("highrisk", LOWER(INDEX(Paste_Here!AD$2:AD$850, MATCH(B519, Paste_Here!A$2:A$850, 0))))), "High Risk", IF(ISNUMBER(SEARCH("lowrisk", LOWER(INDEX(Paste_Here!AD$2:AD$850, MATCH(B519, Paste_Here!A$2:A$850, 0))))), "Low Risk", IF(ISNUMBER(SEARCH("somerisk", LOWER(INDEX(Paste_Here!AD$2:AD$850, MATCH(B519, Paste_Here!A$2:A$850, 0))))), "Some Risk", IF(ISNUMBER(SEARCH("ot", LOWER(INDEX(Paste_Here!AD$2:AD$850, MATCH(B519, Paste_Here!A$2:A$850, 0))))), "OT", "")))), ""), "")</f>
        <v/>
      </c>
      <c r="AL519" s="66"/>
      <c r="AM519" s="75"/>
      <c r="AN519" s="66"/>
      <c r="AO519" s="75" t="str">
        <f>IFERROR(IF(B519&lt;&gt;"", IF(AND(INDEX(Paste_Here!M$2:M$850, MATCH(B519, Paste_Here!A$2:A$850, 0))&lt;&gt;"", ISNUMBER(VALUE(INDEX(Paste_Here!M$2:M$850, MATCH(B519, Paste_Here!A$2:A$850, 0))))), INDEX(Paste_Here!M$2:M$850, MATCH(B519, Paste_Here!A$2:A$850, 0)), ""), ""), "")</f>
        <v/>
      </c>
      <c r="AP519" s="66"/>
      <c r="AQ519" s="75" t="str">
        <f>IFERROR(IF(B519&lt;&gt;"", IF(ISNUMBER(SEARCH("highrisk", LOWER(INDEX(Paste_Here!N$2:N$850, MATCH(B519, Paste_Here!A$2:A$850, 0))))), "High Risk", IF(ISNUMBER(SEARCH("lowrisk", LOWER(INDEX(Paste_Here!N$2:N$850, MATCH(B519, Paste_Here!A$2:A$850, 0))))), "Low Risk", IF(ISNUMBER(SEARCH("somerisk", LOWER(INDEX(Paste_Here!N$2:N$850, MATCH(B519, Paste_Here!A$2:A$850, 0))))), "Some Risk", IF(ISNUMBER(SEARCH("ot", LOWER(INDEX(Paste_Here!N$2:N$850, MATCH(B519, Paste_Here!A$2:A$850, 0))))), "OT", "")))), ""), "")</f>
        <v/>
      </c>
      <c r="AT519" s="66"/>
      <c r="AU519" s="103"/>
      <c r="AV519" s="66"/>
      <c r="AW519" s="66"/>
      <c r="AX519" s="75" t="str">
        <f t="shared" si="106"/>
        <v/>
      </c>
      <c r="AY519" s="66"/>
      <c r="AZ519" s="75"/>
      <c r="BA519" s="66"/>
      <c r="BB519" s="75"/>
      <c r="BC519" s="66"/>
      <c r="BD519" s="75"/>
      <c r="BE519" s="66"/>
      <c r="BF519" s="75" t="str">
        <f>IFERROR(IF(B519&lt;&gt;"", IF(AND(INDEX(Paste_Here!AE$2:AE$850, MATCH(B519, Paste_Here!A$2:A$850, 0))&lt;&gt;"", ISNUMBER(VALUE(INDEX(Paste_Here!AE$2:AE$850, MATCH(B519, Paste_Here!A$2:A$850, 0))))), INDEX(Paste_Here!AE$2:AE$850, MATCH(B519, Paste_Here!A$2:A$850, 0)), ""), ""), "")</f>
        <v/>
      </c>
      <c r="BG519" s="66"/>
      <c r="BH519" s="75" t="str">
        <f>IFERROR(IF(B519&lt;&gt;"", IF(ISNUMBER(SEARCH("highrisk", LOWER(INDEX(Paste_Here!AF$2:AF$850, MATCH(B519, Paste_Here!A$2:A$850, 0))))), "High Risk", IF(ISNUMBER(SEARCH("lowrisk", LOWER(INDEX(Paste_Here!AF$2:AF$850, MATCH(B519, Paste_Here!A$2:A$850, 0))))), "Low Risk", IF(ISNUMBER(SEARCH("somerisk", LOWER(INDEX(Paste_Here!AF$2:AF$850, MATCH(B519, Paste_Here!A$2:A$850, 0))))), "Some Risk", IF(ISNUMBER(SEARCH("ot", LOWER(INDEX(Paste_Here!AF$2:AF$850, MATCH(B519, Paste_Here!A$2:A$850, 0))))), "OT", "")))), ""), "")</f>
        <v/>
      </c>
      <c r="BI519" s="66"/>
      <c r="BJ519" s="75"/>
      <c r="BK519" s="66"/>
      <c r="BL519" s="75" t="str">
        <f>IFERROR(IF(B519&lt;&gt;"", IF(AND(INDEX(Paste_Here!O$2:O$850, MATCH(B519, Paste_Here!A$2:A$850, 0))&lt;&gt;"", ISNUMBER(VALUE(INDEX(Paste_Here!O$2:O$850, MATCH(B519, Paste_Here!A$2:A$850, 0))))), INDEX(Paste_Here!O$2:O$850, MATCH(B519, Paste_Here!A$2:A$850, 0)), ""), ""), "")</f>
        <v/>
      </c>
      <c r="BM519" s="66"/>
      <c r="BN519" s="75" t="str">
        <f>IFERROR(IF(B519&lt;&gt;"", IF(ISNUMBER(SEARCH("highrisk", LOWER(INDEX(Paste_Here!P$2:P$850, MATCH(B519, Paste_Here!A$2:A$850, 0))))), "High Risk", IF(ISNUMBER(SEARCH("lowrisk", LOWER(INDEX(Paste_Here!P$2:P$850, MATCH(B519, Paste_Here!A$2:A$850, 0))))), "Low Risk", IF(ISNUMBER(SEARCH("somerisk", LOWER(INDEX(Paste_Here!P$2:P$850, MATCH(B519, Paste_Here!A$2:A$850, 0))))), "Some Risk", IF(ISNUMBER(SEARCH("ot", LOWER(INDEX(Paste_Here!P$2:P$850, MATCH(B519, Paste_Here!A$2:A$850, 0))))), "OT", "")))), ""), "")</f>
        <v/>
      </c>
      <c r="BQ519" s="66"/>
      <c r="BR519" s="75"/>
      <c r="BS519" s="66"/>
      <c r="BT519" s="66"/>
      <c r="BU519" s="75" t="str">
        <f t="shared" si="107"/>
        <v/>
      </c>
      <c r="BV519" s="66"/>
      <c r="BW519" s="75"/>
      <c r="BX519" s="66"/>
      <c r="BY519" s="75"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BZ519" s="66"/>
      <c r="CA519" s="75"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CB519" s="66"/>
      <c r="CC519" s="75"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CD519" s="66"/>
      <c r="CE519" s="75"/>
      <c r="CF519" s="66"/>
      <c r="CK519" s="75"/>
      <c r="CL519" s="66"/>
      <c r="CM519" s="75"/>
      <c r="CN519" s="66"/>
      <c r="CO519" s="75"/>
      <c r="CP519" s="66"/>
      <c r="CQ519" s="66"/>
      <c r="CR519" s="75" t="str">
        <f t="shared" si="108"/>
        <v/>
      </c>
      <c r="CS519" s="66"/>
      <c r="CT519" s="75"/>
      <c r="CU519" s="66"/>
      <c r="CV519" s="75"/>
      <c r="CW519" s="66"/>
      <c r="CX519" s="75"/>
      <c r="CY519" s="66"/>
      <c r="CZ519" s="75"/>
      <c r="DA519" s="66"/>
      <c r="DB519" s="75" t="str">
        <f>IFERROR(IF(B519&lt;&gt;"", IF(AND(INDEX(Paste_Here!AK$2:AK$850, MATCH(B519, Paste_Here!A$2:A$850, 0))&lt;&gt;"", ISNUMBER(VALUE(INDEX(Paste_Here!AK$2:AK$850, MATCH(B519, Paste_Here!A$2:A$850, 0))))), INDEX(Paste_Here!AK$2:AK$850, MATCH(B519, Paste_Here!A$2:A$850, 0)), ""), ""), "")</f>
        <v/>
      </c>
      <c r="DC519" s="66"/>
      <c r="DD519" s="75" t="str">
        <f>IFERROR(IF(B519&lt;&gt;"", IF(ISNUMBER(SEARCH("highrisk", LOWER(INDEX(Paste_Here!AL$2:AL$850, MATCH(B519, Paste_Here!A$2:A$850, 0))))), "High Risk", IF(ISNUMBER(SEARCH("lowrisk", LOWER(INDEX(Paste_Here!AL$2:AL$850, MATCH(B519, Paste_Here!A$2:A$850, 0))))), "Low Risk", IF(ISNUMBER(SEARCH("somerisk", LOWER(INDEX(Paste_Here!AL$2:AL$850, MATCH(B519, Paste_Here!A$2:A$850, 0))))), "Some Risk", IF(ISNUMBER(SEARCH("ot", LOWER(INDEX(Paste_Here!AL$2:AL$850, MATCH(B519, Paste_Here!A$2:A$850, 0))))), "OT", "")))), ""), "")</f>
        <v/>
      </c>
      <c r="DE519" s="66"/>
      <c r="DF519" s="75" t="str">
        <f>IFERROR(IF(B519&lt;&gt;"", IF(AND(INDEX(Paste_Here!AM$2:AM$850, MATCH(B519, Paste_Here!A$2:A$850, 0))&lt;&gt;"", ISNUMBER(VALUE(INDEX(Paste_Here!AM$2:AM$850, MATCH(B519, Paste_Here!A$2:A$850, 0))))), INDEX(Paste_Here!AM$2:AM$850, MATCH(B519, Paste_Here!A$2:A$850, 0)), ""), ""), "")</f>
        <v/>
      </c>
      <c r="DG519" s="66"/>
      <c r="DH519" s="75" t="str">
        <f>IFERROR(IF(B519&lt;&gt;"", IF(ISNUMBER(SEARCH("highrisk", LOWER(INDEX(Paste_Here!AN$2:AN$850, MATCH(B519, Paste_Here!A$2:A$850, 0))))), "High Risk", IF(ISNUMBER(SEARCH("lowrisk", LOWER(INDEX(Paste_Here!AN$2:AN$850, MATCH(B519, Paste_Here!A$2:A$850, 0))))), "Low Risk", IF(ISNUMBER(SEARCH("somerisk", LOWER(INDEX(Paste_Here!AN$2:AN$850, MATCH(B519, Paste_Here!A$2:A$850, 0))))), "Some Risk", IF(ISNUMBER(SEARCH("ot", LOWER(INDEX(Paste_Here!AN$2:AN$850, MATCH(B519, Paste_Here!A$2:A$850, 0))))), "OT", "")))), ""), "")</f>
        <v/>
      </c>
      <c r="DI519" s="66"/>
      <c r="DJ519" s="66"/>
      <c r="DK519" s="75" t="str">
        <f t="shared" si="109"/>
        <v/>
      </c>
      <c r="DL519" s="66"/>
      <c r="DM519" s="75" t="str">
        <f>IFERROR(IF(B519&lt;&gt;"", IF(AND(INDEX(Paste_Here!Q$2:Q$850, MATCH(B519, Paste_Here!A$2:A$850, 0))&lt;&gt;"", ISNUMBER(VALUE(INDEX(Paste_Here!Q$2:Q$850, MATCH(B519, Paste_Here!A$2:A$850, 0))))), INDEX(Paste_Here!Q$2:Q$850, MATCH(B519, Paste_Here!A$2:A$850, 0)), ""), ""), "")</f>
        <v/>
      </c>
      <c r="DN519" s="66"/>
      <c r="DO519" s="75" t="str">
        <f>IFERROR(IF(B519&lt;&gt;"", IF(ISNUMBER(SEARCH("highrisk", LOWER(INDEX(Paste_Here!R$2:R$850, MATCH(B519, Paste_Here!A$2:A$850, 0))))), "High Risk", IF(ISNUMBER(SEARCH("lowrisk", LOWER(INDEX(Paste_Here!R$2:R$850, MATCH(B519, Paste_Here!A$2:A$850, 0))))), "Low Risk", IF(ISNUMBER(SEARCH("somerisk", LOWER(INDEX(Paste_Here!R$2:R$850, MATCH(B519, Paste_Here!A$2:A$850, 0))))), "Some Risk", IF(ISNUMBER(SEARCH("ot", LOWER(INDEX(Paste_Here!R$2:R$850, MATCH(B519, Paste_Here!A$2:A$850, 0))))), "OT", "")))), ""), "")</f>
        <v/>
      </c>
      <c r="DP519" s="66"/>
      <c r="DQ519" s="93" t="str">
        <f>IFERROR(IF(B519&lt;&gt;"", IF(AND(INDEX(Paste_Here!S$2:S$850, MATCH(B519, Paste_Here!A$2:A$850, 0))&lt;&gt;"", ISNUMBER(VALUE(INDEX(Paste_Here!S$2:S$850, MATCH(B519, Paste_Here!A$2:A$850, 0))))), INDEX(Paste_Here!S$2:S$850, MATCH(B519, Paste_Here!A$2:A$850, 0)), ""), ""), "")</f>
        <v/>
      </c>
      <c r="DR519" s="66"/>
      <c r="DS519" s="75"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IF(ISNUMBER(SEARCH("ot", LOWER(INDEX(Paste_Here!T$2:T$850, MATCH(B519, Paste_Here!A$2:A$850, 0))))), "OT", "")))), ""), "")</f>
        <v/>
      </c>
      <c r="DT519" s="66"/>
      <c r="DU519" s="75" t="str">
        <f>IFERROR(IF(B519&lt;&gt;"", IF(AND(INDEX(Paste_Here!U$2:U$850, MATCH(B519, Paste_Here!A$2:A$850, 0))&lt;&gt;"", ISNUMBER(VALUE(INDEX(Paste_Here!U$2:U$850, MATCH(B519, Paste_Here!A$2:A$850, 0))))), INDEX(Paste_Here!U$2:U$850, MATCH(B519, Paste_Here!A$2:A$850, 0)), ""), ""), "")</f>
        <v/>
      </c>
      <c r="DV519" s="66"/>
      <c r="DW519" s="93" t="str">
        <f>IFERROR(IF(B519&lt;&gt;"", IF(ISNUMBER(SEARCH("highrisk", LOWER(INDEX(Paste_Here!V$2:V$850, MATCH(B519, Paste_Here!A$2:A$850, 0))))), "High Risk", IF(ISNUMBER(SEARCH("lowrisk", LOWER(INDEX(Paste_Here!V$2:V$850, MATCH(B519, Paste_Here!A$2:A$850, 0))))), "Low Risk", IF(ISNUMBER(SEARCH("somerisk", LOWER(INDEX(Paste_Here!V$2:V$850, MATCH(B519, Paste_Here!A$2:A$850, 0))))), "Some Risk", IF(ISNUMBER(SEARCH("ot", LOWER(INDEX(Paste_Here!V$2:V$850, MATCH(B519, Paste_Here!A$2:A$850, 0))))), "OT", "")))), ""), "")</f>
        <v/>
      </c>
      <c r="DX519" s="66"/>
      <c r="DY519" s="75" t="str">
        <f>IFERROR(IF(B519&lt;&gt;"", IF(AND(INDEX(Paste_Here!W$2:W$850, MATCH(B519, Paste_Here!A$2:A$850, 0))&lt;&gt;"", ISNUMBER(VALUE(INDEX(Paste_Here!W$2:W$850, MATCH(B519, Paste_Here!A$2:A$850, 0))))), INDEX(Paste_Here!W$2:W$850, MATCH(B519, Paste_Here!A$2:A$850, 0)), ""), ""), "")</f>
        <v/>
      </c>
      <c r="DZ519" s="66"/>
      <c r="EA519" s="75" t="str">
        <f>IFERROR(IF(B519&lt;&gt;"", IF(ISNUMBER(SEARCH("highrisk", LOWER(INDEX(Paste_Here!X$2:X$850, MATCH(B519, Paste_Here!A$2:A$850, 0))))), "High Risk", IF(ISNUMBER(SEARCH("lowrisk", LOWER(INDEX(Paste_Here!X$2:X$850, MATCH(B519, Paste_Here!A$2:A$850, 0))))), "Low Risk", IF(ISNUMBER(SEARCH("somerisk", LOWER(INDEX(Paste_Here!X$2:X$850, MATCH(B519, Paste_Here!A$2:A$850, 0))))), "Some Risk", IF(ISNUMBER(SEARCH("ot", LOWER(INDEX(Paste_Here!X$2:X$850, MATCH(B519, Paste_Here!A$2:A$850, 0))))), "OT", "")))), ""), "")</f>
        <v/>
      </c>
      <c r="EB519" s="66"/>
      <c r="EC519" s="66"/>
      <c r="ED519" s="75" t="str">
        <f t="shared" si="114"/>
        <v/>
      </c>
      <c r="EE519" s="66"/>
      <c r="EF519" s="75" t="str">
        <f>IFERROR(IF(B519&lt;&gt;"", IF(AND(INDEX(Paste_Here!AO$2:AO$850, MATCH(B519, Paste_Here!A$2:A$850, 0))&lt;&gt;"", ISNUMBER(VALUE(INDEX(Paste_Here!AO$2:AO$850, MATCH(B519, Paste_Here!A$2:A$850, 0))))), INDEX(Paste_Here!AO$2:AO$850, MATCH(B519, Paste_Here!A$2:A$850, 0)), ""), ""), "")</f>
        <v/>
      </c>
      <c r="EG519" s="66"/>
      <c r="EH519" s="75" t="str">
        <f>IFERROR(IF(B519&lt;&gt;"", IF(ISNUMBER(SEARCH("highrisk", LOWER(INDEX(Paste_Here!AP$2:AP$850, MATCH(B519, Paste_Here!A$2:A$850, 0))))), "High Risk", IF(ISNUMBER(SEARCH("lowrisk", LOWER(INDEX(Paste_Here!AP$2:AP$850, MATCH(B519, Paste_Here!A$2:A$850, 0))))), "Low Risk", IF(ISNUMBER(SEARCH("somerisk", LOWER(INDEX(Paste_Here!AP$2:AP$850, MATCH(B519, Paste_Here!A$2:A$850, 0))))), "Some Risk", IF(ISNUMBER(SEARCH("ot", LOWER(INDEX(Paste_Here!AP$2:AP$850, MATCH(B519, Paste_Here!A$2:A$850, 0))))), "OT", "")))), ""), "")</f>
        <v/>
      </c>
      <c r="EI519" s="66"/>
      <c r="EJ519" s="93"/>
      <c r="EK519" s="66"/>
      <c r="EL519" s="75" t="str">
        <f>IFERROR(IF(B519&lt;&gt;"", IF(AND(INDEX(Paste_Here!AQ$2:AQ$850, MATCH(B519, Paste_Here!A$2:A$850, 0))&lt;&gt;"", ISNUMBER(VALUE(INDEX(Paste_Here!AQ$2:AQ$850, MATCH(B519, Paste_Here!A$2:A$850, 0))))), INDEX(Paste_Here!AQ$2:AQ$850, MATCH(B519, Paste_Here!A$2:A$850, 0)), ""), ""), "")</f>
        <v/>
      </c>
      <c r="EM519" s="66"/>
      <c r="EN519" s="75" t="str">
        <f>IFERROR(IF(B519&lt;&gt;"", IF(ISNUMBER(SEARCH("highrisk", LOWER(INDEX(Paste_Here!AR$2:AR$850, MATCH(B519, Paste_Here!A$2:A$850, 0))))), "High Risk", IF(ISNUMBER(SEARCH("lowrisk", LOWER(INDEX(Paste_Here!AR$2:AR$850, MATCH(B519, Paste_Here!A$2:A$850, 0))))), "Low Risk", IF(ISNUMBER(SEARCH("somerisk", LOWER(INDEX(Paste_Here!AR$2:AR$850, MATCH(B519, Paste_Here!A$2:A$850, 0))))), "Some Risk", IF(ISNUMBER(SEARCH("ot", LOWER(INDEX(Paste_Here!AR$2:AR$850, MATCH(B519, Paste_Here!A$2:A$850, 0))))), "OT", "")))), ""), "")</f>
        <v/>
      </c>
      <c r="EO519" s="66"/>
      <c r="EP519" s="93"/>
      <c r="EQ519" s="66"/>
      <c r="ER519" s="75"/>
      <c r="ES519" s="66"/>
      <c r="ET519" s="75"/>
      <c r="EU519" s="66"/>
      <c r="EV519" s="66"/>
      <c r="EW519" s="75" t="str">
        <f t="shared" si="115"/>
        <v/>
      </c>
      <c r="EX519" s="66"/>
      <c r="EY519" s="75" t="str">
        <f>IFERROR(IF(B519&lt;&gt;"", IF(AND(INDEX(Paste_Here!Y$2:Y$850, MATCH(B519, Paste_Here!A$2:A$850, 0))&lt;&gt;"", ISNUMBER(VALUE(INDEX(Paste_Here!Y$2:Y$850, MATCH(B519, Paste_Here!A$2:A$850, 0))))), INDEX(Paste_Here!Y$2:Y$850, MATCH(B519, Paste_Here!A$2:A$850, 0)), ""), ""), "")</f>
        <v/>
      </c>
      <c r="EZ519" s="66"/>
      <c r="FA519" s="75" t="str">
        <f>IFERROR(IF(B519&lt;&gt;"", IF(ISNUMBER(SEARCH("highrisk", LOWER(INDEX(Paste_Here!Z$2:Z$850, MATCH(B519, Paste_Here!A$2:A$850, 0))))), "High Risk", IF(ISNUMBER(SEARCH("lowrisk", LOWER(INDEX(Paste_Here!Z$2:Z$850, MATCH(B519, Paste_Here!A$2:A$850, 0))))), "Low Risk", IF(ISNUMBER(SEARCH("somerisk", LOWER(INDEX(Paste_Here!Z$2:Z$850, MATCH(B519, Paste_Here!A$2:A$850, 0))))), "Some Risk", IF(ISNUMBER(SEARCH("ot", LOWER(INDEX(Paste_Here!Z$2:Z$850, MATCH(B519, Paste_Here!A$2:A$850, 0))))), "OT", "")))), ""), "")</f>
        <v/>
      </c>
      <c r="FB519" s="66"/>
      <c r="FC519" s="93"/>
      <c r="FD519" s="66"/>
      <c r="FE519" s="75" t="str">
        <f>IFERROR(IF(B519&lt;&gt;"", IF(AND(INDEX(Paste_Here!AA$2:AA$850, MATCH(B519, Paste_Here!A$2:A$850, 0))&lt;&gt;"", ISNUMBER(VALUE(INDEX(Paste_Here!AA$2:AA$850, MATCH(B519, Paste_Here!A$2:A$850, 0))))), INDEX(Paste_Here!AA$2:AA$850, MATCH(B519, Paste_Here!A$2:A$850, 0)), ""), ""), "")</f>
        <v/>
      </c>
      <c r="FF519" s="66"/>
      <c r="FG519" s="75" t="str">
        <f>IFERROR(IF(B519&lt;&gt;"", IF(ISNUMBER(SEARCH("highrisk", LOWER(INDEX(Paste_Here!AB$2:AB$850, MATCH(B519, Paste_Here!A$2:A$850, 0))))), "High Risk", IF(ISNUMBER(SEARCH("lowrisk", LOWER(INDEX(Paste_Here!AB$2:AB$850, MATCH(B519, Paste_Here!A$2:A$850, 0))))), "Low Risk", IF(ISNUMBER(SEARCH("somerisk", LOWER(INDEX(Paste_Here!AB$2:AB$850, MATCH(B519, Paste_Here!A$2:A$850, 0))))), "Some Risk", IF(ISNUMBER(SEARCH("ot", LOWER(INDEX(Paste_Here!AB$2:AB$850, MATCH(B519, Paste_Here!A$2:A$850, 0))))), "OT", "")))), ""), "")</f>
        <v/>
      </c>
      <c r="FH519" s="66"/>
      <c r="FI519" s="93"/>
      <c r="FJ519" s="66"/>
      <c r="FK519" s="75"/>
      <c r="FL519" s="66"/>
      <c r="FM519" s="75"/>
      <c r="FN519" s="66"/>
      <c r="FO519" s="66"/>
      <c r="FP519" s="75" t="str">
        <f t="shared" si="110"/>
        <v/>
      </c>
      <c r="FQ519" s="66"/>
      <c r="FR519" s="75" t="str">
        <f>IFERROR(IF(B519&lt;&gt;"", IF(ISNUMBER(SEARCH("s", LOWER(INDEX(Paste_Here!L$2:L$850, MATCH(B519, Paste_Here!A$2:A$850, 0))))), "Yes", IF(INDEX(Paste_Here!L$2:L$850, MATCH(B519, Paste_Here!A$2:A$850, 0))&lt;&gt;"", "No", "")), ""), "")</f>
        <v/>
      </c>
      <c r="FS519" s="66"/>
      <c r="FT519" s="75" t="str">
        <f>IFERROR(IF(B519&lt;&gt;"", IF(ISNUMBER(SEARCH("yes", LOWER(INDEX(Paste_Here!F$2:F$850, MATCH(B519, Paste_Here!A$2:A$850, 0))))), "Yes", IF(ISNUMBER(SEARCH("no", LOWER(INDEX(Paste_Here!F$2:F$850, MATCH(B519, Paste_Here!A$2:A$850, 0))))), "No", "")), ""), "")</f>
        <v/>
      </c>
      <c r="FU519" s="66"/>
      <c r="FV519" s="75" t="str">
        <f>IFERROR(IF(B519&lt;&gt;"", IF(ISNUMBER(SEARCH("english language learner", LOWER(INDEX(Paste_Here!C$2:C$850, MATCH(B519, Paste_Here!A$2:A$850, 0))))), "Yes", ""), ""), "")</f>
        <v/>
      </c>
      <c r="FW519" s="66"/>
      <c r="FX519" s="75" t="str">
        <f>IFERROR(IF(B519&lt;&gt;"", IF(OR(ISNUMBER(SEARCH("b", LOWER(INDEX(Paste_Here!J$2:J$850, MATCH(B519, Paste_Here!A$2:A$850, 0))))), ISNUMBER(SEARCH("h", LOWER(INDEX(Paste_Here!J$2:J$850, MATCH(B519, Paste_Here!A$2:A$850, 0))))), ISNUMBER(SEARCH("i", LOWER(INDEX(Paste_Here!J$2:J$850, MATCH(B519, Paste_Here!A$2:A$850, 0)))))), "Yes", IF(INDEX(Paste_Here!J$2:J$850, MATCH(B519, Paste_Here!A$2:A$850, 0))&lt;&gt;"", "No", "")), ""), "")</f>
        <v/>
      </c>
      <c r="FY519" s="66"/>
      <c r="FZ519" s="75" t="str">
        <f>IFERROR(IF(B519&lt;&gt;"", IF(ISNUMBER(SEARCH("yes", LOWER(INDEX(Paste_Here!K$2:K$850, MATCH(B519, Paste_Here!A$2:A$850, 0))))), "Yes", IF(ISNUMBER(SEARCH("no", LOWER(INDEX(Paste_Here!K$2:K$850, MATCH(B519, Paste_Here!A$2:A$850, 0))))), "No", "")), ""), "")</f>
        <v/>
      </c>
      <c r="GA519" s="66"/>
      <c r="GB519" s="75" t="str">
        <f>IFERROR(IF(B519&lt;&gt;"", IF(ISNUMBER(SEARCH("transitional 2", LOWER(INDEX(Paste_Here!C$2:C$850, MATCH(B519, Paste_Here!A$2:A$850, 0))))), "T2",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GC519" s="66"/>
      <c r="GD519" s="75"/>
      <c r="GE519" s="66"/>
      <c r="GF519" s="75"/>
      <c r="GG519" s="66"/>
      <c r="GH519" s="75"/>
      <c r="GI519" s="66"/>
      <c r="GK519" s="1" t="str" cm="1">
        <f t="array" ref="GK519">IFERROR(INDEX(Paste_Here!$B$2:$B$850, MATCH(0, COUNTIF(GK$4:GK518, Paste_Here!$B$2:$B$850) + IF(Paste_Here!$B$2:$B$850="", 1, 0), 0)), "")</f>
        <v/>
      </c>
      <c r="GL519" s="1" t="str">
        <f>IF(GK519&lt;&gt;"", INDEX(Paste_Here!$A$2:$A$850, MATCH(GK519, Paste_Here!$B$2:$B$850, 0)), "")</f>
        <v/>
      </c>
      <c r="GM519" s="1" t="str">
        <f t="shared" si="116"/>
        <v/>
      </c>
      <c r="GN519" s="1" t="str" cm="1">
        <f t="array" ref="GN519">IFERROR(INDEX($GM$5:$GM$850, MATCH(SMALL(IF($GM$5:$GM$850&lt;&gt;"", COUNTIF($GM$5:$GM$850, "&lt;"&amp;$GM$5:$GM$850)+1), ROW()-ROW($GN$5)+1), COUNTIF($GM$5:$GM$850, "&lt;"&amp;$GM$5:$GM$850)+1, 0)), "")</f>
        <v/>
      </c>
    </row>
    <row r="520" spans="1:196">
      <c r="A520" s="66"/>
      <c r="B520" s="75" t="str">
        <f t="shared" si="104"/>
        <v/>
      </c>
      <c r="C520" s="66"/>
      <c r="D520" s="75" t="str">
        <f>IFERROR(IF(AND(INDEX(Paste_Here!N$2:N$850, MATCH(B520, Paste_Here!A$2:A$850, 0)) = ""), "", IF(UPPER(INDEX(Paste_Here!N$2:N$850, MATCH(B520, Paste_Here!A$2:A$850, 0))) = "YES", "Yes", IF(UPPER(INDEX(Paste_Here!N$2:N$850, MATCH(B520, Paste_Here!A$2:A$850, 0))) = "NO", "No", ""))), "")</f>
        <v/>
      </c>
      <c r="E520" s="66"/>
      <c r="F520" s="75" t="str">
        <f t="shared" si="111"/>
        <v/>
      </c>
      <c r="G520" s="66"/>
      <c r="H520" s="75" t="str">
        <f t="shared" si="112"/>
        <v/>
      </c>
      <c r="I520" s="66"/>
      <c r="J520" s="75" t="str">
        <f t="shared" si="113"/>
        <v/>
      </c>
      <c r="K520" s="66"/>
      <c r="L520" s="75"/>
      <c r="M520" s="66"/>
      <c r="N520" s="75" t="str">
        <f>IFERROR(IF(B520&lt;&gt;"", IF(AND(INDEX(Paste_Here!AW$2:AW$850, MATCH(B520, Paste_Here!A$2:A$850, 0))&lt;&gt;"", ISNUMBER(VALUE(INDEX(Paste_Here!AW$2:AW$850, MATCH(B520, Paste_Here!A$2:A$850, 0))))), INDEX(Paste_Here!AW$2:AW$850, MATCH(B520, Paste_Here!A$2:A$850, 0)), ""), ""), "")</f>
        <v/>
      </c>
      <c r="O520" s="66"/>
      <c r="P520" s="75" t="str">
        <f>IFERROR(IF(B520&lt;&gt;"", IF(AND(INDEX(Paste_Here!AX$2:AX$850, MATCH(B520, Paste_Here!A$2:A$850, 0))&lt;&gt;"", ISNUMBER(VALUE(INDEX(Paste_Here!AX$2:AX$850, MATCH(B520, Paste_Here!A$2:A$850, 0))))), INDEX(Paste_Here!AX$2:AX$850, MATCH(B520, Paste_Here!A$2:A$850, 0)), ""), ""), "")</f>
        <v/>
      </c>
      <c r="Q520" s="66"/>
      <c r="R520" s="75" t="str">
        <f>IFERROR(IF(B520&lt;&gt;"", IF(AND(INDEX(Paste_Here!AU$2:AU$850, MATCH(B520, Paste_Here!A$2:A$850, 0))&lt;&gt;"", ISNUMBER(VALUE(INDEX(Paste_Here!AU$2:AU$850, MATCH(B520, Paste_Here!A$2:A$850, 0))))), INDEX(Paste_Here!AU$2:AU$850, MATCH(B520, Paste_Here!A$2:A$850, 0)), ""), ""), "")</f>
        <v/>
      </c>
      <c r="S520" s="66"/>
      <c r="T520" s="75" t="str">
        <f>IFERROR(IF(B520&lt;&gt;"", IF(AND(INDEX(Paste_Here!AV$2:AV$850, MATCH(B520, Paste_Here!A$2:A$850, 0))&lt;&gt;"", ISNUMBER(VALUE(INDEX(Paste_Here!AV$2:AV$850, MATCH(B520, Paste_Here!A$2:A$850, 0))))), INDEX(Paste_Here!AV$2:AV$850, MATCH(B520, Paste_Here!A$2:A$850, 0)), ""), ""), "")</f>
        <v/>
      </c>
      <c r="U520" s="66"/>
      <c r="W520" s="66"/>
      <c r="Y520" s="66"/>
      <c r="Z520" s="66"/>
      <c r="AA520" s="75" t="str">
        <f t="shared" si="105"/>
        <v/>
      </c>
      <c r="AB520" s="66"/>
      <c r="AC520" s="75"/>
      <c r="AD520" s="66"/>
      <c r="AE520" s="98"/>
      <c r="AF520" s="66"/>
      <c r="AG520" s="75"/>
      <c r="AH520" s="66"/>
      <c r="AI520" s="75" t="str">
        <f>IFERROR(IF(B520&lt;&gt;"", IF(AND(INDEX(Paste_Here!AC$2:AC$850, MATCH(B520, Paste_Here!A$2:A$850, 0))&lt;&gt;"", ISNUMBER(VALUE(INDEX(Paste_Here!AC$2:AC$850, MATCH(B520, Paste_Here!A$2:A$850, 0))))), INDEX(Paste_Here!AC$2:AC$850, MATCH(B520, Paste_Here!A$2:A$850, 0)), ""), ""), "")</f>
        <v/>
      </c>
      <c r="AJ520" s="66"/>
      <c r="AK520" s="75" t="str">
        <f>IFERROR(IF(B520&lt;&gt;"", IF(ISNUMBER(SEARCH("highrisk", LOWER(INDEX(Paste_Here!AD$2:AD$850, MATCH(B520, Paste_Here!A$2:A$850, 0))))), "High Risk", IF(ISNUMBER(SEARCH("lowrisk", LOWER(INDEX(Paste_Here!AD$2:AD$850, MATCH(B520, Paste_Here!A$2:A$850, 0))))), "Low Risk", IF(ISNUMBER(SEARCH("somerisk", LOWER(INDEX(Paste_Here!AD$2:AD$850, MATCH(B520, Paste_Here!A$2:A$850, 0))))), "Some Risk", IF(ISNUMBER(SEARCH("ot", LOWER(INDEX(Paste_Here!AD$2:AD$850, MATCH(B520, Paste_Here!A$2:A$850, 0))))), "OT", "")))), ""), "")</f>
        <v/>
      </c>
      <c r="AL520" s="66"/>
      <c r="AM520" s="75"/>
      <c r="AN520" s="66"/>
      <c r="AO520" s="75" t="str">
        <f>IFERROR(IF(B520&lt;&gt;"", IF(AND(INDEX(Paste_Here!M$2:M$850, MATCH(B520, Paste_Here!A$2:A$850, 0))&lt;&gt;"", ISNUMBER(VALUE(INDEX(Paste_Here!M$2:M$850, MATCH(B520, Paste_Here!A$2:A$850, 0))))), INDEX(Paste_Here!M$2:M$850, MATCH(B520, Paste_Here!A$2:A$850, 0)), ""), ""), "")</f>
        <v/>
      </c>
      <c r="AP520" s="66"/>
      <c r="AQ520" s="75" t="str">
        <f>IFERROR(IF(B520&lt;&gt;"", IF(ISNUMBER(SEARCH("highrisk", LOWER(INDEX(Paste_Here!N$2:N$850, MATCH(B520, Paste_Here!A$2:A$850, 0))))), "High Risk", IF(ISNUMBER(SEARCH("lowrisk", LOWER(INDEX(Paste_Here!N$2:N$850, MATCH(B520, Paste_Here!A$2:A$850, 0))))), "Low Risk", IF(ISNUMBER(SEARCH("somerisk", LOWER(INDEX(Paste_Here!N$2:N$850, MATCH(B520, Paste_Here!A$2:A$850, 0))))), "Some Risk", IF(ISNUMBER(SEARCH("ot", LOWER(INDEX(Paste_Here!N$2:N$850, MATCH(B520, Paste_Here!A$2:A$850, 0))))), "OT", "")))), ""), "")</f>
        <v/>
      </c>
      <c r="AT520" s="66"/>
      <c r="AU520" s="103"/>
      <c r="AV520" s="66"/>
      <c r="AW520" s="66"/>
      <c r="AX520" s="75" t="str">
        <f t="shared" si="106"/>
        <v/>
      </c>
      <c r="AY520" s="66"/>
      <c r="AZ520" s="75"/>
      <c r="BA520" s="66"/>
      <c r="BB520" s="75"/>
      <c r="BC520" s="66"/>
      <c r="BD520" s="75"/>
      <c r="BE520" s="66"/>
      <c r="BF520" s="75" t="str">
        <f>IFERROR(IF(B520&lt;&gt;"", IF(AND(INDEX(Paste_Here!AE$2:AE$850, MATCH(B520, Paste_Here!A$2:A$850, 0))&lt;&gt;"", ISNUMBER(VALUE(INDEX(Paste_Here!AE$2:AE$850, MATCH(B520, Paste_Here!A$2:A$850, 0))))), INDEX(Paste_Here!AE$2:AE$850, MATCH(B520, Paste_Here!A$2:A$850, 0)), ""), ""), "")</f>
        <v/>
      </c>
      <c r="BG520" s="66"/>
      <c r="BH520" s="75" t="str">
        <f>IFERROR(IF(B520&lt;&gt;"", IF(ISNUMBER(SEARCH("highrisk", LOWER(INDEX(Paste_Here!AF$2:AF$850, MATCH(B520, Paste_Here!A$2:A$850, 0))))), "High Risk", IF(ISNUMBER(SEARCH("lowrisk", LOWER(INDEX(Paste_Here!AF$2:AF$850, MATCH(B520, Paste_Here!A$2:A$850, 0))))), "Low Risk", IF(ISNUMBER(SEARCH("somerisk", LOWER(INDEX(Paste_Here!AF$2:AF$850, MATCH(B520, Paste_Here!A$2:A$850, 0))))), "Some Risk", IF(ISNUMBER(SEARCH("ot", LOWER(INDEX(Paste_Here!AF$2:AF$850, MATCH(B520, Paste_Here!A$2:A$850, 0))))), "OT", "")))), ""), "")</f>
        <v/>
      </c>
      <c r="BI520" s="66"/>
      <c r="BJ520" s="75"/>
      <c r="BK520" s="66"/>
      <c r="BL520" s="75" t="str">
        <f>IFERROR(IF(B520&lt;&gt;"", IF(AND(INDEX(Paste_Here!O$2:O$850, MATCH(B520, Paste_Here!A$2:A$850, 0))&lt;&gt;"", ISNUMBER(VALUE(INDEX(Paste_Here!O$2:O$850, MATCH(B520, Paste_Here!A$2:A$850, 0))))), INDEX(Paste_Here!O$2:O$850, MATCH(B520, Paste_Here!A$2:A$850, 0)), ""), ""), "")</f>
        <v/>
      </c>
      <c r="BM520" s="66"/>
      <c r="BN520" s="75" t="str">
        <f>IFERROR(IF(B520&lt;&gt;"", IF(ISNUMBER(SEARCH("highrisk", LOWER(INDEX(Paste_Here!P$2:P$850, MATCH(B520, Paste_Here!A$2:A$850, 0))))), "High Risk", IF(ISNUMBER(SEARCH("lowrisk", LOWER(INDEX(Paste_Here!P$2:P$850, MATCH(B520, Paste_Here!A$2:A$850, 0))))), "Low Risk", IF(ISNUMBER(SEARCH("somerisk", LOWER(INDEX(Paste_Here!P$2:P$850, MATCH(B520, Paste_Here!A$2:A$850, 0))))), "Some Risk", IF(ISNUMBER(SEARCH("ot", LOWER(INDEX(Paste_Here!P$2:P$850, MATCH(B520, Paste_Here!A$2:A$850, 0))))), "OT", "")))), ""), "")</f>
        <v/>
      </c>
      <c r="BQ520" s="66"/>
      <c r="BR520" s="75"/>
      <c r="BS520" s="66"/>
      <c r="BT520" s="66"/>
      <c r="BU520" s="75" t="str">
        <f t="shared" si="107"/>
        <v/>
      </c>
      <c r="BV520" s="66"/>
      <c r="BW520" s="75"/>
      <c r="BX520" s="66"/>
      <c r="BY520" s="75"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BZ520" s="66"/>
      <c r="CA520" s="75"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CB520" s="66"/>
      <c r="CC520" s="75"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CD520" s="66"/>
      <c r="CE520" s="75"/>
      <c r="CF520" s="66"/>
      <c r="CK520" s="75"/>
      <c r="CL520" s="66"/>
      <c r="CM520" s="75"/>
      <c r="CN520" s="66"/>
      <c r="CO520" s="75"/>
      <c r="CP520" s="66"/>
      <c r="CQ520" s="66"/>
      <c r="CR520" s="75" t="str">
        <f t="shared" si="108"/>
        <v/>
      </c>
      <c r="CS520" s="66"/>
      <c r="CT520" s="75"/>
      <c r="CU520" s="66"/>
      <c r="CV520" s="75"/>
      <c r="CW520" s="66"/>
      <c r="CX520" s="75"/>
      <c r="CY520" s="66"/>
      <c r="CZ520" s="75"/>
      <c r="DA520" s="66"/>
      <c r="DB520" s="75" t="str">
        <f>IFERROR(IF(B520&lt;&gt;"", IF(AND(INDEX(Paste_Here!AK$2:AK$850, MATCH(B520, Paste_Here!A$2:A$850, 0))&lt;&gt;"", ISNUMBER(VALUE(INDEX(Paste_Here!AK$2:AK$850, MATCH(B520, Paste_Here!A$2:A$850, 0))))), INDEX(Paste_Here!AK$2:AK$850, MATCH(B520, Paste_Here!A$2:A$850, 0)), ""), ""), "")</f>
        <v/>
      </c>
      <c r="DC520" s="66"/>
      <c r="DD520" s="75" t="str">
        <f>IFERROR(IF(B520&lt;&gt;"", IF(ISNUMBER(SEARCH("highrisk", LOWER(INDEX(Paste_Here!AL$2:AL$850, MATCH(B520, Paste_Here!A$2:A$850, 0))))), "High Risk", IF(ISNUMBER(SEARCH("lowrisk", LOWER(INDEX(Paste_Here!AL$2:AL$850, MATCH(B520, Paste_Here!A$2:A$850, 0))))), "Low Risk", IF(ISNUMBER(SEARCH("somerisk", LOWER(INDEX(Paste_Here!AL$2:AL$850, MATCH(B520, Paste_Here!A$2:A$850, 0))))), "Some Risk", IF(ISNUMBER(SEARCH("ot", LOWER(INDEX(Paste_Here!AL$2:AL$850, MATCH(B520, Paste_Here!A$2:A$850, 0))))), "OT", "")))), ""), "")</f>
        <v/>
      </c>
      <c r="DE520" s="66"/>
      <c r="DF520" s="75" t="str">
        <f>IFERROR(IF(B520&lt;&gt;"", IF(AND(INDEX(Paste_Here!AM$2:AM$850, MATCH(B520, Paste_Here!A$2:A$850, 0))&lt;&gt;"", ISNUMBER(VALUE(INDEX(Paste_Here!AM$2:AM$850, MATCH(B520, Paste_Here!A$2:A$850, 0))))), INDEX(Paste_Here!AM$2:AM$850, MATCH(B520, Paste_Here!A$2:A$850, 0)), ""), ""), "")</f>
        <v/>
      </c>
      <c r="DG520" s="66"/>
      <c r="DH520" s="75" t="str">
        <f>IFERROR(IF(B520&lt;&gt;"", IF(ISNUMBER(SEARCH("highrisk", LOWER(INDEX(Paste_Here!AN$2:AN$850, MATCH(B520, Paste_Here!A$2:A$850, 0))))), "High Risk", IF(ISNUMBER(SEARCH("lowrisk", LOWER(INDEX(Paste_Here!AN$2:AN$850, MATCH(B520, Paste_Here!A$2:A$850, 0))))), "Low Risk", IF(ISNUMBER(SEARCH("somerisk", LOWER(INDEX(Paste_Here!AN$2:AN$850, MATCH(B520, Paste_Here!A$2:A$850, 0))))), "Some Risk", IF(ISNUMBER(SEARCH("ot", LOWER(INDEX(Paste_Here!AN$2:AN$850, MATCH(B520, Paste_Here!A$2:A$850, 0))))), "OT", "")))), ""), "")</f>
        <v/>
      </c>
      <c r="DI520" s="66"/>
      <c r="DJ520" s="66"/>
      <c r="DK520" s="75" t="str">
        <f t="shared" si="109"/>
        <v/>
      </c>
      <c r="DL520" s="66"/>
      <c r="DM520" s="75" t="str">
        <f>IFERROR(IF(B520&lt;&gt;"", IF(AND(INDEX(Paste_Here!Q$2:Q$850, MATCH(B520, Paste_Here!A$2:A$850, 0))&lt;&gt;"", ISNUMBER(VALUE(INDEX(Paste_Here!Q$2:Q$850, MATCH(B520, Paste_Here!A$2:A$850, 0))))), INDEX(Paste_Here!Q$2:Q$850, MATCH(B520, Paste_Here!A$2:A$850, 0)), ""), ""), "")</f>
        <v/>
      </c>
      <c r="DN520" s="66"/>
      <c r="DO520" s="75" t="str">
        <f>IFERROR(IF(B520&lt;&gt;"", IF(ISNUMBER(SEARCH("highrisk", LOWER(INDEX(Paste_Here!R$2:R$850, MATCH(B520, Paste_Here!A$2:A$850, 0))))), "High Risk", IF(ISNUMBER(SEARCH("lowrisk", LOWER(INDEX(Paste_Here!R$2:R$850, MATCH(B520, Paste_Here!A$2:A$850, 0))))), "Low Risk", IF(ISNUMBER(SEARCH("somerisk", LOWER(INDEX(Paste_Here!R$2:R$850, MATCH(B520, Paste_Here!A$2:A$850, 0))))), "Some Risk", IF(ISNUMBER(SEARCH("ot", LOWER(INDEX(Paste_Here!R$2:R$850, MATCH(B520, Paste_Here!A$2:A$850, 0))))), "OT", "")))), ""), "")</f>
        <v/>
      </c>
      <c r="DP520" s="66"/>
      <c r="DQ520" s="93" t="str">
        <f>IFERROR(IF(B520&lt;&gt;"", IF(AND(INDEX(Paste_Here!S$2:S$850, MATCH(B520, Paste_Here!A$2:A$850, 0))&lt;&gt;"", ISNUMBER(VALUE(INDEX(Paste_Here!S$2:S$850, MATCH(B520, Paste_Here!A$2:A$850, 0))))), INDEX(Paste_Here!S$2:S$850, MATCH(B520, Paste_Here!A$2:A$850, 0)), ""), ""), "")</f>
        <v/>
      </c>
      <c r="DR520" s="66"/>
      <c r="DS520" s="75"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IF(ISNUMBER(SEARCH("ot", LOWER(INDEX(Paste_Here!T$2:T$850, MATCH(B520, Paste_Here!A$2:A$850, 0))))), "OT", "")))), ""), "")</f>
        <v/>
      </c>
      <c r="DT520" s="66"/>
      <c r="DU520" s="75" t="str">
        <f>IFERROR(IF(B520&lt;&gt;"", IF(AND(INDEX(Paste_Here!U$2:U$850, MATCH(B520, Paste_Here!A$2:A$850, 0))&lt;&gt;"", ISNUMBER(VALUE(INDEX(Paste_Here!U$2:U$850, MATCH(B520, Paste_Here!A$2:A$850, 0))))), INDEX(Paste_Here!U$2:U$850, MATCH(B520, Paste_Here!A$2:A$850, 0)), ""), ""), "")</f>
        <v/>
      </c>
      <c r="DV520" s="66"/>
      <c r="DW520" s="93" t="str">
        <f>IFERROR(IF(B520&lt;&gt;"", IF(ISNUMBER(SEARCH("highrisk", LOWER(INDEX(Paste_Here!V$2:V$850, MATCH(B520, Paste_Here!A$2:A$850, 0))))), "High Risk", IF(ISNUMBER(SEARCH("lowrisk", LOWER(INDEX(Paste_Here!V$2:V$850, MATCH(B520, Paste_Here!A$2:A$850, 0))))), "Low Risk", IF(ISNUMBER(SEARCH("somerisk", LOWER(INDEX(Paste_Here!V$2:V$850, MATCH(B520, Paste_Here!A$2:A$850, 0))))), "Some Risk", IF(ISNUMBER(SEARCH("ot", LOWER(INDEX(Paste_Here!V$2:V$850, MATCH(B520, Paste_Here!A$2:A$850, 0))))), "OT", "")))), ""), "")</f>
        <v/>
      </c>
      <c r="DX520" s="66"/>
      <c r="DY520" s="75" t="str">
        <f>IFERROR(IF(B520&lt;&gt;"", IF(AND(INDEX(Paste_Here!W$2:W$850, MATCH(B520, Paste_Here!A$2:A$850, 0))&lt;&gt;"", ISNUMBER(VALUE(INDEX(Paste_Here!W$2:W$850, MATCH(B520, Paste_Here!A$2:A$850, 0))))), INDEX(Paste_Here!W$2:W$850, MATCH(B520, Paste_Here!A$2:A$850, 0)), ""), ""), "")</f>
        <v/>
      </c>
      <c r="DZ520" s="66"/>
      <c r="EA520" s="75" t="str">
        <f>IFERROR(IF(B520&lt;&gt;"", IF(ISNUMBER(SEARCH("highrisk", LOWER(INDEX(Paste_Here!X$2:X$850, MATCH(B520, Paste_Here!A$2:A$850, 0))))), "High Risk", IF(ISNUMBER(SEARCH("lowrisk", LOWER(INDEX(Paste_Here!X$2:X$850, MATCH(B520, Paste_Here!A$2:A$850, 0))))), "Low Risk", IF(ISNUMBER(SEARCH("somerisk", LOWER(INDEX(Paste_Here!X$2:X$850, MATCH(B520, Paste_Here!A$2:A$850, 0))))), "Some Risk", IF(ISNUMBER(SEARCH("ot", LOWER(INDEX(Paste_Here!X$2:X$850, MATCH(B520, Paste_Here!A$2:A$850, 0))))), "OT", "")))), ""), "")</f>
        <v/>
      </c>
      <c r="EB520" s="66"/>
      <c r="EC520" s="66"/>
      <c r="ED520" s="75" t="str">
        <f t="shared" si="114"/>
        <v/>
      </c>
      <c r="EE520" s="66"/>
      <c r="EF520" s="75" t="str">
        <f>IFERROR(IF(B520&lt;&gt;"", IF(AND(INDEX(Paste_Here!AO$2:AO$850, MATCH(B520, Paste_Here!A$2:A$850, 0))&lt;&gt;"", ISNUMBER(VALUE(INDEX(Paste_Here!AO$2:AO$850, MATCH(B520, Paste_Here!A$2:A$850, 0))))), INDEX(Paste_Here!AO$2:AO$850, MATCH(B520, Paste_Here!A$2:A$850, 0)), ""), ""), "")</f>
        <v/>
      </c>
      <c r="EG520" s="66"/>
      <c r="EH520" s="75" t="str">
        <f>IFERROR(IF(B520&lt;&gt;"", IF(ISNUMBER(SEARCH("highrisk", LOWER(INDEX(Paste_Here!AP$2:AP$850, MATCH(B520, Paste_Here!A$2:A$850, 0))))), "High Risk", IF(ISNUMBER(SEARCH("lowrisk", LOWER(INDEX(Paste_Here!AP$2:AP$850, MATCH(B520, Paste_Here!A$2:A$850, 0))))), "Low Risk", IF(ISNUMBER(SEARCH("somerisk", LOWER(INDEX(Paste_Here!AP$2:AP$850, MATCH(B520, Paste_Here!A$2:A$850, 0))))), "Some Risk", IF(ISNUMBER(SEARCH("ot", LOWER(INDEX(Paste_Here!AP$2:AP$850, MATCH(B520, Paste_Here!A$2:A$850, 0))))), "OT", "")))), ""), "")</f>
        <v/>
      </c>
      <c r="EI520" s="66"/>
      <c r="EJ520" s="93"/>
      <c r="EK520" s="66"/>
      <c r="EL520" s="75" t="str">
        <f>IFERROR(IF(B520&lt;&gt;"", IF(AND(INDEX(Paste_Here!AQ$2:AQ$850, MATCH(B520, Paste_Here!A$2:A$850, 0))&lt;&gt;"", ISNUMBER(VALUE(INDEX(Paste_Here!AQ$2:AQ$850, MATCH(B520, Paste_Here!A$2:A$850, 0))))), INDEX(Paste_Here!AQ$2:AQ$850, MATCH(B520, Paste_Here!A$2:A$850, 0)), ""), ""), "")</f>
        <v/>
      </c>
      <c r="EM520" s="66"/>
      <c r="EN520" s="75" t="str">
        <f>IFERROR(IF(B520&lt;&gt;"", IF(ISNUMBER(SEARCH("highrisk", LOWER(INDEX(Paste_Here!AR$2:AR$850, MATCH(B520, Paste_Here!A$2:A$850, 0))))), "High Risk", IF(ISNUMBER(SEARCH("lowrisk", LOWER(INDEX(Paste_Here!AR$2:AR$850, MATCH(B520, Paste_Here!A$2:A$850, 0))))), "Low Risk", IF(ISNUMBER(SEARCH("somerisk", LOWER(INDEX(Paste_Here!AR$2:AR$850, MATCH(B520, Paste_Here!A$2:A$850, 0))))), "Some Risk", IF(ISNUMBER(SEARCH("ot", LOWER(INDEX(Paste_Here!AR$2:AR$850, MATCH(B520, Paste_Here!A$2:A$850, 0))))), "OT", "")))), ""), "")</f>
        <v/>
      </c>
      <c r="EO520" s="66"/>
      <c r="EP520" s="93"/>
      <c r="EQ520" s="66"/>
      <c r="ER520" s="75"/>
      <c r="ES520" s="66"/>
      <c r="ET520" s="75"/>
      <c r="EU520" s="66"/>
      <c r="EV520" s="66"/>
      <c r="EW520" s="75" t="str">
        <f t="shared" si="115"/>
        <v/>
      </c>
      <c r="EX520" s="66"/>
      <c r="EY520" s="75" t="str">
        <f>IFERROR(IF(B520&lt;&gt;"", IF(AND(INDEX(Paste_Here!Y$2:Y$850, MATCH(B520, Paste_Here!A$2:A$850, 0))&lt;&gt;"", ISNUMBER(VALUE(INDEX(Paste_Here!Y$2:Y$850, MATCH(B520, Paste_Here!A$2:A$850, 0))))), INDEX(Paste_Here!Y$2:Y$850, MATCH(B520, Paste_Here!A$2:A$850, 0)), ""), ""), "")</f>
        <v/>
      </c>
      <c r="EZ520" s="66"/>
      <c r="FA520" s="75" t="str">
        <f>IFERROR(IF(B520&lt;&gt;"", IF(ISNUMBER(SEARCH("highrisk", LOWER(INDEX(Paste_Here!Z$2:Z$850, MATCH(B520, Paste_Here!A$2:A$850, 0))))), "High Risk", IF(ISNUMBER(SEARCH("lowrisk", LOWER(INDEX(Paste_Here!Z$2:Z$850, MATCH(B520, Paste_Here!A$2:A$850, 0))))), "Low Risk", IF(ISNUMBER(SEARCH("somerisk", LOWER(INDEX(Paste_Here!Z$2:Z$850, MATCH(B520, Paste_Here!A$2:A$850, 0))))), "Some Risk", IF(ISNUMBER(SEARCH("ot", LOWER(INDEX(Paste_Here!Z$2:Z$850, MATCH(B520, Paste_Here!A$2:A$850, 0))))), "OT", "")))), ""), "")</f>
        <v/>
      </c>
      <c r="FB520" s="66"/>
      <c r="FC520" s="93"/>
      <c r="FD520" s="66"/>
      <c r="FE520" s="75" t="str">
        <f>IFERROR(IF(B520&lt;&gt;"", IF(AND(INDEX(Paste_Here!AA$2:AA$850, MATCH(B520, Paste_Here!A$2:A$850, 0))&lt;&gt;"", ISNUMBER(VALUE(INDEX(Paste_Here!AA$2:AA$850, MATCH(B520, Paste_Here!A$2:A$850, 0))))), INDEX(Paste_Here!AA$2:AA$850, MATCH(B520, Paste_Here!A$2:A$850, 0)), ""), ""), "")</f>
        <v/>
      </c>
      <c r="FF520" s="66"/>
      <c r="FG520" s="75" t="str">
        <f>IFERROR(IF(B520&lt;&gt;"", IF(ISNUMBER(SEARCH("highrisk", LOWER(INDEX(Paste_Here!AB$2:AB$850, MATCH(B520, Paste_Here!A$2:A$850, 0))))), "High Risk", IF(ISNUMBER(SEARCH("lowrisk", LOWER(INDEX(Paste_Here!AB$2:AB$850, MATCH(B520, Paste_Here!A$2:A$850, 0))))), "Low Risk", IF(ISNUMBER(SEARCH("somerisk", LOWER(INDEX(Paste_Here!AB$2:AB$850, MATCH(B520, Paste_Here!A$2:A$850, 0))))), "Some Risk", IF(ISNUMBER(SEARCH("ot", LOWER(INDEX(Paste_Here!AB$2:AB$850, MATCH(B520, Paste_Here!A$2:A$850, 0))))), "OT", "")))), ""), "")</f>
        <v/>
      </c>
      <c r="FH520" s="66"/>
      <c r="FI520" s="93"/>
      <c r="FJ520" s="66"/>
      <c r="FK520" s="75"/>
      <c r="FL520" s="66"/>
      <c r="FM520" s="75"/>
      <c r="FN520" s="66"/>
      <c r="FO520" s="66"/>
      <c r="FP520" s="75" t="str">
        <f t="shared" si="110"/>
        <v/>
      </c>
      <c r="FQ520" s="66"/>
      <c r="FR520" s="75" t="str">
        <f>IFERROR(IF(B520&lt;&gt;"", IF(ISNUMBER(SEARCH("s", LOWER(INDEX(Paste_Here!L$2:L$850, MATCH(B520, Paste_Here!A$2:A$850, 0))))), "Yes", IF(INDEX(Paste_Here!L$2:L$850, MATCH(B520, Paste_Here!A$2:A$850, 0))&lt;&gt;"", "No", "")), ""), "")</f>
        <v/>
      </c>
      <c r="FS520" s="66"/>
      <c r="FT520" s="75" t="str">
        <f>IFERROR(IF(B520&lt;&gt;"", IF(ISNUMBER(SEARCH("yes", LOWER(INDEX(Paste_Here!F$2:F$850, MATCH(B520, Paste_Here!A$2:A$850, 0))))), "Yes", IF(ISNUMBER(SEARCH("no", LOWER(INDEX(Paste_Here!F$2:F$850, MATCH(B520, Paste_Here!A$2:A$850, 0))))), "No", "")), ""), "")</f>
        <v/>
      </c>
      <c r="FU520" s="66"/>
      <c r="FV520" s="75" t="str">
        <f>IFERROR(IF(B520&lt;&gt;"", IF(ISNUMBER(SEARCH("english language learner", LOWER(INDEX(Paste_Here!C$2:C$850, MATCH(B520, Paste_Here!A$2:A$850, 0))))), "Yes", ""), ""), "")</f>
        <v/>
      </c>
      <c r="FW520" s="66"/>
      <c r="FX520" s="75" t="str">
        <f>IFERROR(IF(B520&lt;&gt;"", IF(OR(ISNUMBER(SEARCH("b", LOWER(INDEX(Paste_Here!J$2:J$850, MATCH(B520, Paste_Here!A$2:A$850, 0))))), ISNUMBER(SEARCH("h", LOWER(INDEX(Paste_Here!J$2:J$850, MATCH(B520, Paste_Here!A$2:A$850, 0))))), ISNUMBER(SEARCH("i", LOWER(INDEX(Paste_Here!J$2:J$850, MATCH(B520, Paste_Here!A$2:A$850, 0)))))), "Yes", IF(INDEX(Paste_Here!J$2:J$850, MATCH(B520, Paste_Here!A$2:A$850, 0))&lt;&gt;"", "No", "")), ""), "")</f>
        <v/>
      </c>
      <c r="FY520" s="66"/>
      <c r="FZ520" s="75" t="str">
        <f>IFERROR(IF(B520&lt;&gt;"", IF(ISNUMBER(SEARCH("yes", LOWER(INDEX(Paste_Here!K$2:K$850, MATCH(B520, Paste_Here!A$2:A$850, 0))))), "Yes", IF(ISNUMBER(SEARCH("no", LOWER(INDEX(Paste_Here!K$2:K$850, MATCH(B520, Paste_Here!A$2:A$850, 0))))), "No", "")), ""), "")</f>
        <v/>
      </c>
      <c r="GA520" s="66"/>
      <c r="GB520" s="75" t="str">
        <f>IFERROR(IF(B520&lt;&gt;"", IF(ISNUMBER(SEARCH("transitional 2", LOWER(INDEX(Paste_Here!C$2:C$850, MATCH(B520, Paste_Here!A$2:A$850, 0))))), "T2",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GC520" s="66"/>
      <c r="GD520" s="75"/>
      <c r="GE520" s="66"/>
      <c r="GF520" s="75"/>
      <c r="GG520" s="66"/>
      <c r="GH520" s="75"/>
      <c r="GI520" s="66"/>
      <c r="GK520" s="1" t="str" cm="1">
        <f t="array" ref="GK520">IFERROR(INDEX(Paste_Here!$B$2:$B$850, MATCH(0, COUNTIF(GK$4:GK519, Paste_Here!$B$2:$B$850) + IF(Paste_Here!$B$2:$B$850="", 1, 0), 0)), "")</f>
        <v/>
      </c>
      <c r="GL520" s="1" t="str">
        <f>IF(GK520&lt;&gt;"", INDEX(Paste_Here!$A$2:$A$850, MATCH(GK520, Paste_Here!$B$2:$B$850, 0)), "")</f>
        <v/>
      </c>
      <c r="GM520" s="1" t="str">
        <f t="shared" si="116"/>
        <v/>
      </c>
      <c r="GN520" s="1" t="str" cm="1">
        <f t="array" ref="GN520">IFERROR(INDEX($GM$5:$GM$850, MATCH(SMALL(IF($GM$5:$GM$850&lt;&gt;"", COUNTIF($GM$5:$GM$850, "&lt;"&amp;$GM$5:$GM$850)+1), ROW()-ROW($GN$5)+1), COUNTIF($GM$5:$GM$850, "&lt;"&amp;$GM$5:$GM$850)+1, 0)), "")</f>
        <v/>
      </c>
    </row>
    <row r="521" spans="1:196">
      <c r="A521" s="66"/>
      <c r="B521" s="75" t="str">
        <f t="shared" si="104"/>
        <v/>
      </c>
      <c r="C521" s="66"/>
      <c r="D521" s="75" t="str">
        <f>IFERROR(IF(AND(INDEX(Paste_Here!N$2:N$850, MATCH(B521, Paste_Here!A$2:A$850, 0)) = ""), "", IF(UPPER(INDEX(Paste_Here!N$2:N$850, MATCH(B521, Paste_Here!A$2:A$850, 0))) = "YES", "Yes", IF(UPPER(INDEX(Paste_Here!N$2:N$850, MATCH(B521, Paste_Here!A$2:A$850, 0))) = "NO", "No", ""))), "")</f>
        <v/>
      </c>
      <c r="E521" s="66"/>
      <c r="F521" s="75" t="str">
        <f t="shared" si="111"/>
        <v/>
      </c>
      <c r="G521" s="66"/>
      <c r="H521" s="75" t="str">
        <f t="shared" si="112"/>
        <v/>
      </c>
      <c r="I521" s="66"/>
      <c r="J521" s="75" t="str">
        <f t="shared" si="113"/>
        <v/>
      </c>
      <c r="K521" s="66"/>
      <c r="L521" s="75"/>
      <c r="M521" s="66"/>
      <c r="N521" s="75" t="str">
        <f>IFERROR(IF(B521&lt;&gt;"", IF(AND(INDEX(Paste_Here!AW$2:AW$850, MATCH(B521, Paste_Here!A$2:A$850, 0))&lt;&gt;"", ISNUMBER(VALUE(INDEX(Paste_Here!AW$2:AW$850, MATCH(B521, Paste_Here!A$2:A$850, 0))))), INDEX(Paste_Here!AW$2:AW$850, MATCH(B521, Paste_Here!A$2:A$850, 0)), ""), ""), "")</f>
        <v/>
      </c>
      <c r="O521" s="66"/>
      <c r="P521" s="75" t="str">
        <f>IFERROR(IF(B521&lt;&gt;"", IF(AND(INDEX(Paste_Here!AX$2:AX$850, MATCH(B521, Paste_Here!A$2:A$850, 0))&lt;&gt;"", ISNUMBER(VALUE(INDEX(Paste_Here!AX$2:AX$850, MATCH(B521, Paste_Here!A$2:A$850, 0))))), INDEX(Paste_Here!AX$2:AX$850, MATCH(B521, Paste_Here!A$2:A$850, 0)), ""), ""), "")</f>
        <v/>
      </c>
      <c r="Q521" s="66"/>
      <c r="R521" s="75" t="str">
        <f>IFERROR(IF(B521&lt;&gt;"", IF(AND(INDEX(Paste_Here!AU$2:AU$850, MATCH(B521, Paste_Here!A$2:A$850, 0))&lt;&gt;"", ISNUMBER(VALUE(INDEX(Paste_Here!AU$2:AU$850, MATCH(B521, Paste_Here!A$2:A$850, 0))))), INDEX(Paste_Here!AU$2:AU$850, MATCH(B521, Paste_Here!A$2:A$850, 0)), ""), ""), "")</f>
        <v/>
      </c>
      <c r="S521" s="66"/>
      <c r="T521" s="75" t="str">
        <f>IFERROR(IF(B521&lt;&gt;"", IF(AND(INDEX(Paste_Here!AV$2:AV$850, MATCH(B521, Paste_Here!A$2:A$850, 0))&lt;&gt;"", ISNUMBER(VALUE(INDEX(Paste_Here!AV$2:AV$850, MATCH(B521, Paste_Here!A$2:A$850, 0))))), INDEX(Paste_Here!AV$2:AV$850, MATCH(B521, Paste_Here!A$2:A$850, 0)), ""), ""), "")</f>
        <v/>
      </c>
      <c r="U521" s="66"/>
      <c r="W521" s="66"/>
      <c r="Y521" s="66"/>
      <c r="Z521" s="66"/>
      <c r="AA521" s="75" t="str">
        <f t="shared" si="105"/>
        <v/>
      </c>
      <c r="AB521" s="66"/>
      <c r="AC521" s="75"/>
      <c r="AD521" s="66"/>
      <c r="AE521" s="98"/>
      <c r="AF521" s="66"/>
      <c r="AG521" s="75"/>
      <c r="AH521" s="66"/>
      <c r="AI521" s="75" t="str">
        <f>IFERROR(IF(B521&lt;&gt;"", IF(AND(INDEX(Paste_Here!AC$2:AC$850, MATCH(B521, Paste_Here!A$2:A$850, 0))&lt;&gt;"", ISNUMBER(VALUE(INDEX(Paste_Here!AC$2:AC$850, MATCH(B521, Paste_Here!A$2:A$850, 0))))), INDEX(Paste_Here!AC$2:AC$850, MATCH(B521, Paste_Here!A$2:A$850, 0)), ""), ""), "")</f>
        <v/>
      </c>
      <c r="AJ521" s="66"/>
      <c r="AK521" s="75" t="str">
        <f>IFERROR(IF(B521&lt;&gt;"", IF(ISNUMBER(SEARCH("highrisk", LOWER(INDEX(Paste_Here!AD$2:AD$850, MATCH(B521, Paste_Here!A$2:A$850, 0))))), "High Risk", IF(ISNUMBER(SEARCH("lowrisk", LOWER(INDEX(Paste_Here!AD$2:AD$850, MATCH(B521, Paste_Here!A$2:A$850, 0))))), "Low Risk", IF(ISNUMBER(SEARCH("somerisk", LOWER(INDEX(Paste_Here!AD$2:AD$850, MATCH(B521, Paste_Here!A$2:A$850, 0))))), "Some Risk", IF(ISNUMBER(SEARCH("ot", LOWER(INDEX(Paste_Here!AD$2:AD$850, MATCH(B521, Paste_Here!A$2:A$850, 0))))), "OT", "")))), ""), "")</f>
        <v/>
      </c>
      <c r="AL521" s="66"/>
      <c r="AM521" s="75"/>
      <c r="AN521" s="66"/>
      <c r="AO521" s="75" t="str">
        <f>IFERROR(IF(B521&lt;&gt;"", IF(AND(INDEX(Paste_Here!M$2:M$850, MATCH(B521, Paste_Here!A$2:A$850, 0))&lt;&gt;"", ISNUMBER(VALUE(INDEX(Paste_Here!M$2:M$850, MATCH(B521, Paste_Here!A$2:A$850, 0))))), INDEX(Paste_Here!M$2:M$850, MATCH(B521, Paste_Here!A$2:A$850, 0)), ""), ""), "")</f>
        <v/>
      </c>
      <c r="AP521" s="66"/>
      <c r="AQ521" s="75" t="str">
        <f>IFERROR(IF(B521&lt;&gt;"", IF(ISNUMBER(SEARCH("highrisk", LOWER(INDEX(Paste_Here!N$2:N$850, MATCH(B521, Paste_Here!A$2:A$850, 0))))), "High Risk", IF(ISNUMBER(SEARCH("lowrisk", LOWER(INDEX(Paste_Here!N$2:N$850, MATCH(B521, Paste_Here!A$2:A$850, 0))))), "Low Risk", IF(ISNUMBER(SEARCH("somerisk", LOWER(INDEX(Paste_Here!N$2:N$850, MATCH(B521, Paste_Here!A$2:A$850, 0))))), "Some Risk", IF(ISNUMBER(SEARCH("ot", LOWER(INDEX(Paste_Here!N$2:N$850, MATCH(B521, Paste_Here!A$2:A$850, 0))))), "OT", "")))), ""), "")</f>
        <v/>
      </c>
      <c r="AT521" s="66"/>
      <c r="AU521" s="103"/>
      <c r="AV521" s="66"/>
      <c r="AW521" s="66"/>
      <c r="AX521" s="75" t="str">
        <f t="shared" si="106"/>
        <v/>
      </c>
      <c r="AY521" s="66"/>
      <c r="AZ521" s="75"/>
      <c r="BA521" s="66"/>
      <c r="BB521" s="75"/>
      <c r="BC521" s="66"/>
      <c r="BD521" s="75"/>
      <c r="BE521" s="66"/>
      <c r="BF521" s="75" t="str">
        <f>IFERROR(IF(B521&lt;&gt;"", IF(AND(INDEX(Paste_Here!AE$2:AE$850, MATCH(B521, Paste_Here!A$2:A$850, 0))&lt;&gt;"", ISNUMBER(VALUE(INDEX(Paste_Here!AE$2:AE$850, MATCH(B521, Paste_Here!A$2:A$850, 0))))), INDEX(Paste_Here!AE$2:AE$850, MATCH(B521, Paste_Here!A$2:A$850, 0)), ""), ""), "")</f>
        <v/>
      </c>
      <c r="BG521" s="66"/>
      <c r="BH521" s="75" t="str">
        <f>IFERROR(IF(B521&lt;&gt;"", IF(ISNUMBER(SEARCH("highrisk", LOWER(INDEX(Paste_Here!AF$2:AF$850, MATCH(B521, Paste_Here!A$2:A$850, 0))))), "High Risk", IF(ISNUMBER(SEARCH("lowrisk", LOWER(INDEX(Paste_Here!AF$2:AF$850, MATCH(B521, Paste_Here!A$2:A$850, 0))))), "Low Risk", IF(ISNUMBER(SEARCH("somerisk", LOWER(INDEX(Paste_Here!AF$2:AF$850, MATCH(B521, Paste_Here!A$2:A$850, 0))))), "Some Risk", IF(ISNUMBER(SEARCH("ot", LOWER(INDEX(Paste_Here!AF$2:AF$850, MATCH(B521, Paste_Here!A$2:A$850, 0))))), "OT", "")))), ""), "")</f>
        <v/>
      </c>
      <c r="BI521" s="66"/>
      <c r="BJ521" s="75"/>
      <c r="BK521" s="66"/>
      <c r="BL521" s="75" t="str">
        <f>IFERROR(IF(B521&lt;&gt;"", IF(AND(INDEX(Paste_Here!O$2:O$850, MATCH(B521, Paste_Here!A$2:A$850, 0))&lt;&gt;"", ISNUMBER(VALUE(INDEX(Paste_Here!O$2:O$850, MATCH(B521, Paste_Here!A$2:A$850, 0))))), INDEX(Paste_Here!O$2:O$850, MATCH(B521, Paste_Here!A$2:A$850, 0)), ""), ""), "")</f>
        <v/>
      </c>
      <c r="BM521" s="66"/>
      <c r="BN521" s="75" t="str">
        <f>IFERROR(IF(B521&lt;&gt;"", IF(ISNUMBER(SEARCH("highrisk", LOWER(INDEX(Paste_Here!P$2:P$850, MATCH(B521, Paste_Here!A$2:A$850, 0))))), "High Risk", IF(ISNUMBER(SEARCH("lowrisk", LOWER(INDEX(Paste_Here!P$2:P$850, MATCH(B521, Paste_Here!A$2:A$850, 0))))), "Low Risk", IF(ISNUMBER(SEARCH("somerisk", LOWER(INDEX(Paste_Here!P$2:P$850, MATCH(B521, Paste_Here!A$2:A$850, 0))))), "Some Risk", IF(ISNUMBER(SEARCH("ot", LOWER(INDEX(Paste_Here!P$2:P$850, MATCH(B521, Paste_Here!A$2:A$850, 0))))), "OT", "")))), ""), "")</f>
        <v/>
      </c>
      <c r="BQ521" s="66"/>
      <c r="BR521" s="75"/>
      <c r="BS521" s="66"/>
      <c r="BT521" s="66"/>
      <c r="BU521" s="75" t="str">
        <f t="shared" si="107"/>
        <v/>
      </c>
      <c r="BV521" s="66"/>
      <c r="BW521" s="75"/>
      <c r="BX521" s="66"/>
      <c r="BY521" s="75"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BZ521" s="66"/>
      <c r="CA521" s="75"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CB521" s="66"/>
      <c r="CC521" s="75"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CD521" s="66"/>
      <c r="CE521" s="75"/>
      <c r="CF521" s="66"/>
      <c r="CK521" s="75"/>
      <c r="CL521" s="66"/>
      <c r="CM521" s="75"/>
      <c r="CN521" s="66"/>
      <c r="CO521" s="75"/>
      <c r="CP521" s="66"/>
      <c r="CQ521" s="66"/>
      <c r="CR521" s="75" t="str">
        <f t="shared" si="108"/>
        <v/>
      </c>
      <c r="CS521" s="66"/>
      <c r="CT521" s="75"/>
      <c r="CU521" s="66"/>
      <c r="CV521" s="75"/>
      <c r="CW521" s="66"/>
      <c r="CX521" s="75"/>
      <c r="CY521" s="66"/>
      <c r="CZ521" s="75"/>
      <c r="DA521" s="66"/>
      <c r="DB521" s="75" t="str">
        <f>IFERROR(IF(B521&lt;&gt;"", IF(AND(INDEX(Paste_Here!AK$2:AK$850, MATCH(B521, Paste_Here!A$2:A$850, 0))&lt;&gt;"", ISNUMBER(VALUE(INDEX(Paste_Here!AK$2:AK$850, MATCH(B521, Paste_Here!A$2:A$850, 0))))), INDEX(Paste_Here!AK$2:AK$850, MATCH(B521, Paste_Here!A$2:A$850, 0)), ""), ""), "")</f>
        <v/>
      </c>
      <c r="DC521" s="66"/>
      <c r="DD521" s="75" t="str">
        <f>IFERROR(IF(B521&lt;&gt;"", IF(ISNUMBER(SEARCH("highrisk", LOWER(INDEX(Paste_Here!AL$2:AL$850, MATCH(B521, Paste_Here!A$2:A$850, 0))))), "High Risk", IF(ISNUMBER(SEARCH("lowrisk", LOWER(INDEX(Paste_Here!AL$2:AL$850, MATCH(B521, Paste_Here!A$2:A$850, 0))))), "Low Risk", IF(ISNUMBER(SEARCH("somerisk", LOWER(INDEX(Paste_Here!AL$2:AL$850, MATCH(B521, Paste_Here!A$2:A$850, 0))))), "Some Risk", IF(ISNUMBER(SEARCH("ot", LOWER(INDEX(Paste_Here!AL$2:AL$850, MATCH(B521, Paste_Here!A$2:A$850, 0))))), "OT", "")))), ""), "")</f>
        <v/>
      </c>
      <c r="DE521" s="66"/>
      <c r="DF521" s="75" t="str">
        <f>IFERROR(IF(B521&lt;&gt;"", IF(AND(INDEX(Paste_Here!AM$2:AM$850, MATCH(B521, Paste_Here!A$2:A$850, 0))&lt;&gt;"", ISNUMBER(VALUE(INDEX(Paste_Here!AM$2:AM$850, MATCH(B521, Paste_Here!A$2:A$850, 0))))), INDEX(Paste_Here!AM$2:AM$850, MATCH(B521, Paste_Here!A$2:A$850, 0)), ""), ""), "")</f>
        <v/>
      </c>
      <c r="DG521" s="66"/>
      <c r="DH521" s="75" t="str">
        <f>IFERROR(IF(B521&lt;&gt;"", IF(ISNUMBER(SEARCH("highrisk", LOWER(INDEX(Paste_Here!AN$2:AN$850, MATCH(B521, Paste_Here!A$2:A$850, 0))))), "High Risk", IF(ISNUMBER(SEARCH("lowrisk", LOWER(INDEX(Paste_Here!AN$2:AN$850, MATCH(B521, Paste_Here!A$2:A$850, 0))))), "Low Risk", IF(ISNUMBER(SEARCH("somerisk", LOWER(INDEX(Paste_Here!AN$2:AN$850, MATCH(B521, Paste_Here!A$2:A$850, 0))))), "Some Risk", IF(ISNUMBER(SEARCH("ot", LOWER(INDEX(Paste_Here!AN$2:AN$850, MATCH(B521, Paste_Here!A$2:A$850, 0))))), "OT", "")))), ""), "")</f>
        <v/>
      </c>
      <c r="DI521" s="66"/>
      <c r="DJ521" s="66"/>
      <c r="DK521" s="75" t="str">
        <f t="shared" si="109"/>
        <v/>
      </c>
      <c r="DL521" s="66"/>
      <c r="DM521" s="75" t="str">
        <f>IFERROR(IF(B521&lt;&gt;"", IF(AND(INDEX(Paste_Here!Q$2:Q$850, MATCH(B521, Paste_Here!A$2:A$850, 0))&lt;&gt;"", ISNUMBER(VALUE(INDEX(Paste_Here!Q$2:Q$850, MATCH(B521, Paste_Here!A$2:A$850, 0))))), INDEX(Paste_Here!Q$2:Q$850, MATCH(B521, Paste_Here!A$2:A$850, 0)), ""), ""), "")</f>
        <v/>
      </c>
      <c r="DN521" s="66"/>
      <c r="DO521" s="75" t="str">
        <f>IFERROR(IF(B521&lt;&gt;"", IF(ISNUMBER(SEARCH("highrisk", LOWER(INDEX(Paste_Here!R$2:R$850, MATCH(B521, Paste_Here!A$2:A$850, 0))))), "High Risk", IF(ISNUMBER(SEARCH("lowrisk", LOWER(INDEX(Paste_Here!R$2:R$850, MATCH(B521, Paste_Here!A$2:A$850, 0))))), "Low Risk", IF(ISNUMBER(SEARCH("somerisk", LOWER(INDEX(Paste_Here!R$2:R$850, MATCH(B521, Paste_Here!A$2:A$850, 0))))), "Some Risk", IF(ISNUMBER(SEARCH("ot", LOWER(INDEX(Paste_Here!R$2:R$850, MATCH(B521, Paste_Here!A$2:A$850, 0))))), "OT", "")))), ""), "")</f>
        <v/>
      </c>
      <c r="DP521" s="66"/>
      <c r="DQ521" s="93" t="str">
        <f>IFERROR(IF(B521&lt;&gt;"", IF(AND(INDEX(Paste_Here!S$2:S$850, MATCH(B521, Paste_Here!A$2:A$850, 0))&lt;&gt;"", ISNUMBER(VALUE(INDEX(Paste_Here!S$2:S$850, MATCH(B521, Paste_Here!A$2:A$850, 0))))), INDEX(Paste_Here!S$2:S$850, MATCH(B521, Paste_Here!A$2:A$850, 0)), ""), ""), "")</f>
        <v/>
      </c>
      <c r="DR521" s="66"/>
      <c r="DS521" s="75"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IF(ISNUMBER(SEARCH("ot", LOWER(INDEX(Paste_Here!T$2:T$850, MATCH(B521, Paste_Here!A$2:A$850, 0))))), "OT", "")))), ""), "")</f>
        <v/>
      </c>
      <c r="DT521" s="66"/>
      <c r="DU521" s="75" t="str">
        <f>IFERROR(IF(B521&lt;&gt;"", IF(AND(INDEX(Paste_Here!U$2:U$850, MATCH(B521, Paste_Here!A$2:A$850, 0))&lt;&gt;"", ISNUMBER(VALUE(INDEX(Paste_Here!U$2:U$850, MATCH(B521, Paste_Here!A$2:A$850, 0))))), INDEX(Paste_Here!U$2:U$850, MATCH(B521, Paste_Here!A$2:A$850, 0)), ""), ""), "")</f>
        <v/>
      </c>
      <c r="DV521" s="66"/>
      <c r="DW521" s="93" t="str">
        <f>IFERROR(IF(B521&lt;&gt;"", IF(ISNUMBER(SEARCH("highrisk", LOWER(INDEX(Paste_Here!V$2:V$850, MATCH(B521, Paste_Here!A$2:A$850, 0))))), "High Risk", IF(ISNUMBER(SEARCH("lowrisk", LOWER(INDEX(Paste_Here!V$2:V$850, MATCH(B521, Paste_Here!A$2:A$850, 0))))), "Low Risk", IF(ISNUMBER(SEARCH("somerisk", LOWER(INDEX(Paste_Here!V$2:V$850, MATCH(B521, Paste_Here!A$2:A$850, 0))))), "Some Risk", IF(ISNUMBER(SEARCH("ot", LOWER(INDEX(Paste_Here!V$2:V$850, MATCH(B521, Paste_Here!A$2:A$850, 0))))), "OT", "")))), ""), "")</f>
        <v/>
      </c>
      <c r="DX521" s="66"/>
      <c r="DY521" s="75" t="str">
        <f>IFERROR(IF(B521&lt;&gt;"", IF(AND(INDEX(Paste_Here!W$2:W$850, MATCH(B521, Paste_Here!A$2:A$850, 0))&lt;&gt;"", ISNUMBER(VALUE(INDEX(Paste_Here!W$2:W$850, MATCH(B521, Paste_Here!A$2:A$850, 0))))), INDEX(Paste_Here!W$2:W$850, MATCH(B521, Paste_Here!A$2:A$850, 0)), ""), ""), "")</f>
        <v/>
      </c>
      <c r="DZ521" s="66"/>
      <c r="EA521" s="75" t="str">
        <f>IFERROR(IF(B521&lt;&gt;"", IF(ISNUMBER(SEARCH("highrisk", LOWER(INDEX(Paste_Here!X$2:X$850, MATCH(B521, Paste_Here!A$2:A$850, 0))))), "High Risk", IF(ISNUMBER(SEARCH("lowrisk", LOWER(INDEX(Paste_Here!X$2:X$850, MATCH(B521, Paste_Here!A$2:A$850, 0))))), "Low Risk", IF(ISNUMBER(SEARCH("somerisk", LOWER(INDEX(Paste_Here!X$2:X$850, MATCH(B521, Paste_Here!A$2:A$850, 0))))), "Some Risk", IF(ISNUMBER(SEARCH("ot", LOWER(INDEX(Paste_Here!X$2:X$850, MATCH(B521, Paste_Here!A$2:A$850, 0))))), "OT", "")))), ""), "")</f>
        <v/>
      </c>
      <c r="EB521" s="66"/>
      <c r="EC521" s="66"/>
      <c r="ED521" s="75" t="str">
        <f t="shared" si="114"/>
        <v/>
      </c>
      <c r="EE521" s="66"/>
      <c r="EF521" s="75" t="str">
        <f>IFERROR(IF(B521&lt;&gt;"", IF(AND(INDEX(Paste_Here!AO$2:AO$850, MATCH(B521, Paste_Here!A$2:A$850, 0))&lt;&gt;"", ISNUMBER(VALUE(INDEX(Paste_Here!AO$2:AO$850, MATCH(B521, Paste_Here!A$2:A$850, 0))))), INDEX(Paste_Here!AO$2:AO$850, MATCH(B521, Paste_Here!A$2:A$850, 0)), ""), ""), "")</f>
        <v/>
      </c>
      <c r="EG521" s="66"/>
      <c r="EH521" s="75" t="str">
        <f>IFERROR(IF(B521&lt;&gt;"", IF(ISNUMBER(SEARCH("highrisk", LOWER(INDEX(Paste_Here!AP$2:AP$850, MATCH(B521, Paste_Here!A$2:A$850, 0))))), "High Risk", IF(ISNUMBER(SEARCH("lowrisk", LOWER(INDEX(Paste_Here!AP$2:AP$850, MATCH(B521, Paste_Here!A$2:A$850, 0))))), "Low Risk", IF(ISNUMBER(SEARCH("somerisk", LOWER(INDEX(Paste_Here!AP$2:AP$850, MATCH(B521, Paste_Here!A$2:A$850, 0))))), "Some Risk", IF(ISNUMBER(SEARCH("ot", LOWER(INDEX(Paste_Here!AP$2:AP$850, MATCH(B521, Paste_Here!A$2:A$850, 0))))), "OT", "")))), ""), "")</f>
        <v/>
      </c>
      <c r="EI521" s="66"/>
      <c r="EJ521" s="93"/>
      <c r="EK521" s="66"/>
      <c r="EL521" s="75" t="str">
        <f>IFERROR(IF(B521&lt;&gt;"", IF(AND(INDEX(Paste_Here!AQ$2:AQ$850, MATCH(B521, Paste_Here!A$2:A$850, 0))&lt;&gt;"", ISNUMBER(VALUE(INDEX(Paste_Here!AQ$2:AQ$850, MATCH(B521, Paste_Here!A$2:A$850, 0))))), INDEX(Paste_Here!AQ$2:AQ$850, MATCH(B521, Paste_Here!A$2:A$850, 0)), ""), ""), "")</f>
        <v/>
      </c>
      <c r="EM521" s="66"/>
      <c r="EN521" s="75" t="str">
        <f>IFERROR(IF(B521&lt;&gt;"", IF(ISNUMBER(SEARCH("highrisk", LOWER(INDEX(Paste_Here!AR$2:AR$850, MATCH(B521, Paste_Here!A$2:A$850, 0))))), "High Risk", IF(ISNUMBER(SEARCH("lowrisk", LOWER(INDEX(Paste_Here!AR$2:AR$850, MATCH(B521, Paste_Here!A$2:A$850, 0))))), "Low Risk", IF(ISNUMBER(SEARCH("somerisk", LOWER(INDEX(Paste_Here!AR$2:AR$850, MATCH(B521, Paste_Here!A$2:A$850, 0))))), "Some Risk", IF(ISNUMBER(SEARCH("ot", LOWER(INDEX(Paste_Here!AR$2:AR$850, MATCH(B521, Paste_Here!A$2:A$850, 0))))), "OT", "")))), ""), "")</f>
        <v/>
      </c>
      <c r="EO521" s="66"/>
      <c r="EP521" s="93"/>
      <c r="EQ521" s="66"/>
      <c r="ER521" s="75"/>
      <c r="ES521" s="66"/>
      <c r="ET521" s="75"/>
      <c r="EU521" s="66"/>
      <c r="EV521" s="66"/>
      <c r="EW521" s="75" t="str">
        <f t="shared" si="115"/>
        <v/>
      </c>
      <c r="EX521" s="66"/>
      <c r="EY521" s="75" t="str">
        <f>IFERROR(IF(B521&lt;&gt;"", IF(AND(INDEX(Paste_Here!Y$2:Y$850, MATCH(B521, Paste_Here!A$2:A$850, 0))&lt;&gt;"", ISNUMBER(VALUE(INDEX(Paste_Here!Y$2:Y$850, MATCH(B521, Paste_Here!A$2:A$850, 0))))), INDEX(Paste_Here!Y$2:Y$850, MATCH(B521, Paste_Here!A$2:A$850, 0)), ""), ""), "")</f>
        <v/>
      </c>
      <c r="EZ521" s="66"/>
      <c r="FA521" s="75" t="str">
        <f>IFERROR(IF(B521&lt;&gt;"", IF(ISNUMBER(SEARCH("highrisk", LOWER(INDEX(Paste_Here!Z$2:Z$850, MATCH(B521, Paste_Here!A$2:A$850, 0))))), "High Risk", IF(ISNUMBER(SEARCH("lowrisk", LOWER(INDEX(Paste_Here!Z$2:Z$850, MATCH(B521, Paste_Here!A$2:A$850, 0))))), "Low Risk", IF(ISNUMBER(SEARCH("somerisk", LOWER(INDEX(Paste_Here!Z$2:Z$850, MATCH(B521, Paste_Here!A$2:A$850, 0))))), "Some Risk", IF(ISNUMBER(SEARCH("ot", LOWER(INDEX(Paste_Here!Z$2:Z$850, MATCH(B521, Paste_Here!A$2:A$850, 0))))), "OT", "")))), ""), "")</f>
        <v/>
      </c>
      <c r="FB521" s="66"/>
      <c r="FC521" s="93"/>
      <c r="FD521" s="66"/>
      <c r="FE521" s="75" t="str">
        <f>IFERROR(IF(B521&lt;&gt;"", IF(AND(INDEX(Paste_Here!AA$2:AA$850, MATCH(B521, Paste_Here!A$2:A$850, 0))&lt;&gt;"", ISNUMBER(VALUE(INDEX(Paste_Here!AA$2:AA$850, MATCH(B521, Paste_Here!A$2:A$850, 0))))), INDEX(Paste_Here!AA$2:AA$850, MATCH(B521, Paste_Here!A$2:A$850, 0)), ""), ""), "")</f>
        <v/>
      </c>
      <c r="FF521" s="66"/>
      <c r="FG521" s="75" t="str">
        <f>IFERROR(IF(B521&lt;&gt;"", IF(ISNUMBER(SEARCH("highrisk", LOWER(INDEX(Paste_Here!AB$2:AB$850, MATCH(B521, Paste_Here!A$2:A$850, 0))))), "High Risk", IF(ISNUMBER(SEARCH("lowrisk", LOWER(INDEX(Paste_Here!AB$2:AB$850, MATCH(B521, Paste_Here!A$2:A$850, 0))))), "Low Risk", IF(ISNUMBER(SEARCH("somerisk", LOWER(INDEX(Paste_Here!AB$2:AB$850, MATCH(B521, Paste_Here!A$2:A$850, 0))))), "Some Risk", IF(ISNUMBER(SEARCH("ot", LOWER(INDEX(Paste_Here!AB$2:AB$850, MATCH(B521, Paste_Here!A$2:A$850, 0))))), "OT", "")))), ""), "")</f>
        <v/>
      </c>
      <c r="FH521" s="66"/>
      <c r="FI521" s="93"/>
      <c r="FJ521" s="66"/>
      <c r="FK521" s="75"/>
      <c r="FL521" s="66"/>
      <c r="FM521" s="75"/>
      <c r="FN521" s="66"/>
      <c r="FO521" s="66"/>
      <c r="FP521" s="75" t="str">
        <f t="shared" si="110"/>
        <v/>
      </c>
      <c r="FQ521" s="66"/>
      <c r="FR521" s="75" t="str">
        <f>IFERROR(IF(B521&lt;&gt;"", IF(ISNUMBER(SEARCH("s", LOWER(INDEX(Paste_Here!L$2:L$850, MATCH(B521, Paste_Here!A$2:A$850, 0))))), "Yes", IF(INDEX(Paste_Here!L$2:L$850, MATCH(B521, Paste_Here!A$2:A$850, 0))&lt;&gt;"", "No", "")), ""), "")</f>
        <v/>
      </c>
      <c r="FS521" s="66"/>
      <c r="FT521" s="75" t="str">
        <f>IFERROR(IF(B521&lt;&gt;"", IF(ISNUMBER(SEARCH("yes", LOWER(INDEX(Paste_Here!F$2:F$850, MATCH(B521, Paste_Here!A$2:A$850, 0))))), "Yes", IF(ISNUMBER(SEARCH("no", LOWER(INDEX(Paste_Here!F$2:F$850, MATCH(B521, Paste_Here!A$2:A$850, 0))))), "No", "")), ""), "")</f>
        <v/>
      </c>
      <c r="FU521" s="66"/>
      <c r="FV521" s="75" t="str">
        <f>IFERROR(IF(B521&lt;&gt;"", IF(ISNUMBER(SEARCH("english language learner", LOWER(INDEX(Paste_Here!C$2:C$850, MATCH(B521, Paste_Here!A$2:A$850, 0))))), "Yes", ""), ""), "")</f>
        <v/>
      </c>
      <c r="FW521" s="66"/>
      <c r="FX521" s="75" t="str">
        <f>IFERROR(IF(B521&lt;&gt;"", IF(OR(ISNUMBER(SEARCH("b", LOWER(INDEX(Paste_Here!J$2:J$850, MATCH(B521, Paste_Here!A$2:A$850, 0))))), ISNUMBER(SEARCH("h", LOWER(INDEX(Paste_Here!J$2:J$850, MATCH(B521, Paste_Here!A$2:A$850, 0))))), ISNUMBER(SEARCH("i", LOWER(INDEX(Paste_Here!J$2:J$850, MATCH(B521, Paste_Here!A$2:A$850, 0)))))), "Yes", IF(INDEX(Paste_Here!J$2:J$850, MATCH(B521, Paste_Here!A$2:A$850, 0))&lt;&gt;"", "No", "")), ""), "")</f>
        <v/>
      </c>
      <c r="FY521" s="66"/>
      <c r="FZ521" s="75" t="str">
        <f>IFERROR(IF(B521&lt;&gt;"", IF(ISNUMBER(SEARCH("yes", LOWER(INDEX(Paste_Here!K$2:K$850, MATCH(B521, Paste_Here!A$2:A$850, 0))))), "Yes", IF(ISNUMBER(SEARCH("no", LOWER(INDEX(Paste_Here!K$2:K$850, MATCH(B521, Paste_Here!A$2:A$850, 0))))), "No", "")), ""), "")</f>
        <v/>
      </c>
      <c r="GA521" s="66"/>
      <c r="GB521" s="75" t="str">
        <f>IFERROR(IF(B521&lt;&gt;"", IF(ISNUMBER(SEARCH("transitional 2", LOWER(INDEX(Paste_Here!C$2:C$850, MATCH(B521, Paste_Here!A$2:A$850, 0))))), "T2",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GC521" s="66"/>
      <c r="GD521" s="75"/>
      <c r="GE521" s="66"/>
      <c r="GF521" s="75"/>
      <c r="GG521" s="66"/>
      <c r="GH521" s="75"/>
      <c r="GI521" s="66"/>
      <c r="GK521" s="1" t="str" cm="1">
        <f t="array" ref="GK521">IFERROR(INDEX(Paste_Here!$B$2:$B$850, MATCH(0, COUNTIF(GK$4:GK520, Paste_Here!$B$2:$B$850) + IF(Paste_Here!$B$2:$B$850="", 1, 0), 0)), "")</f>
        <v/>
      </c>
      <c r="GL521" s="1" t="str">
        <f>IF(GK521&lt;&gt;"", INDEX(Paste_Here!$A$2:$A$850, MATCH(GK521, Paste_Here!$B$2:$B$850, 0)), "")</f>
        <v/>
      </c>
      <c r="GM521" s="1" t="str">
        <f t="shared" si="116"/>
        <v/>
      </c>
      <c r="GN521" s="1" t="str" cm="1">
        <f t="array" ref="GN521">IFERROR(INDEX($GM$5:$GM$850, MATCH(SMALL(IF($GM$5:$GM$850&lt;&gt;"", COUNTIF($GM$5:$GM$850, "&lt;"&amp;$GM$5:$GM$850)+1), ROW()-ROW($GN$5)+1), COUNTIF($GM$5:$GM$850, "&lt;"&amp;$GM$5:$GM$850)+1, 0)), "")</f>
        <v/>
      </c>
    </row>
    <row r="522" spans="1:196">
      <c r="A522" s="66"/>
      <c r="B522" s="75" t="str">
        <f t="shared" si="104"/>
        <v/>
      </c>
      <c r="C522" s="66"/>
      <c r="D522" s="75" t="str">
        <f>IFERROR(IF(AND(INDEX(Paste_Here!N$2:N$850, MATCH(B522, Paste_Here!A$2:A$850, 0)) = ""), "", IF(UPPER(INDEX(Paste_Here!N$2:N$850, MATCH(B522, Paste_Here!A$2:A$850, 0))) = "YES", "Yes", IF(UPPER(INDEX(Paste_Here!N$2:N$850, MATCH(B522, Paste_Here!A$2:A$850, 0))) = "NO", "No", ""))), "")</f>
        <v/>
      </c>
      <c r="E522" s="66"/>
      <c r="F522" s="75" t="str">
        <f t="shared" si="111"/>
        <v/>
      </c>
      <c r="G522" s="66"/>
      <c r="H522" s="75" t="str">
        <f t="shared" si="112"/>
        <v/>
      </c>
      <c r="I522" s="66"/>
      <c r="J522" s="75" t="str">
        <f t="shared" si="113"/>
        <v/>
      </c>
      <c r="K522" s="66"/>
      <c r="L522" s="75"/>
      <c r="M522" s="66"/>
      <c r="N522" s="75" t="str">
        <f>IFERROR(IF(B522&lt;&gt;"", IF(AND(INDEX(Paste_Here!AW$2:AW$850, MATCH(B522, Paste_Here!A$2:A$850, 0))&lt;&gt;"", ISNUMBER(VALUE(INDEX(Paste_Here!AW$2:AW$850, MATCH(B522, Paste_Here!A$2:A$850, 0))))), INDEX(Paste_Here!AW$2:AW$850, MATCH(B522, Paste_Here!A$2:A$850, 0)), ""), ""), "")</f>
        <v/>
      </c>
      <c r="O522" s="66"/>
      <c r="P522" s="75" t="str">
        <f>IFERROR(IF(B522&lt;&gt;"", IF(AND(INDEX(Paste_Here!AX$2:AX$850, MATCH(B522, Paste_Here!A$2:A$850, 0))&lt;&gt;"", ISNUMBER(VALUE(INDEX(Paste_Here!AX$2:AX$850, MATCH(B522, Paste_Here!A$2:A$850, 0))))), INDEX(Paste_Here!AX$2:AX$850, MATCH(B522, Paste_Here!A$2:A$850, 0)), ""), ""), "")</f>
        <v/>
      </c>
      <c r="Q522" s="66"/>
      <c r="R522" s="75" t="str">
        <f>IFERROR(IF(B522&lt;&gt;"", IF(AND(INDEX(Paste_Here!AU$2:AU$850, MATCH(B522, Paste_Here!A$2:A$850, 0))&lt;&gt;"", ISNUMBER(VALUE(INDEX(Paste_Here!AU$2:AU$850, MATCH(B522, Paste_Here!A$2:A$850, 0))))), INDEX(Paste_Here!AU$2:AU$850, MATCH(B522, Paste_Here!A$2:A$850, 0)), ""), ""), "")</f>
        <v/>
      </c>
      <c r="S522" s="66"/>
      <c r="T522" s="75" t="str">
        <f>IFERROR(IF(B522&lt;&gt;"", IF(AND(INDEX(Paste_Here!AV$2:AV$850, MATCH(B522, Paste_Here!A$2:A$850, 0))&lt;&gt;"", ISNUMBER(VALUE(INDEX(Paste_Here!AV$2:AV$850, MATCH(B522, Paste_Here!A$2:A$850, 0))))), INDEX(Paste_Here!AV$2:AV$850, MATCH(B522, Paste_Here!A$2:A$850, 0)), ""), ""), "")</f>
        <v/>
      </c>
      <c r="U522" s="66"/>
      <c r="W522" s="66"/>
      <c r="Y522" s="66"/>
      <c r="Z522" s="66"/>
      <c r="AA522" s="75" t="str">
        <f t="shared" si="105"/>
        <v/>
      </c>
      <c r="AB522" s="66"/>
      <c r="AC522" s="75"/>
      <c r="AD522" s="66"/>
      <c r="AE522" s="98"/>
      <c r="AF522" s="66"/>
      <c r="AG522" s="75"/>
      <c r="AH522" s="66"/>
      <c r="AI522" s="75" t="str">
        <f>IFERROR(IF(B522&lt;&gt;"", IF(AND(INDEX(Paste_Here!AC$2:AC$850, MATCH(B522, Paste_Here!A$2:A$850, 0))&lt;&gt;"", ISNUMBER(VALUE(INDEX(Paste_Here!AC$2:AC$850, MATCH(B522, Paste_Here!A$2:A$850, 0))))), INDEX(Paste_Here!AC$2:AC$850, MATCH(B522, Paste_Here!A$2:A$850, 0)), ""), ""), "")</f>
        <v/>
      </c>
      <c r="AJ522" s="66"/>
      <c r="AK522" s="75" t="str">
        <f>IFERROR(IF(B522&lt;&gt;"", IF(ISNUMBER(SEARCH("highrisk", LOWER(INDEX(Paste_Here!AD$2:AD$850, MATCH(B522, Paste_Here!A$2:A$850, 0))))), "High Risk", IF(ISNUMBER(SEARCH("lowrisk", LOWER(INDEX(Paste_Here!AD$2:AD$850, MATCH(B522, Paste_Here!A$2:A$850, 0))))), "Low Risk", IF(ISNUMBER(SEARCH("somerisk", LOWER(INDEX(Paste_Here!AD$2:AD$850, MATCH(B522, Paste_Here!A$2:A$850, 0))))), "Some Risk", IF(ISNUMBER(SEARCH("ot", LOWER(INDEX(Paste_Here!AD$2:AD$850, MATCH(B522, Paste_Here!A$2:A$850, 0))))), "OT", "")))), ""), "")</f>
        <v/>
      </c>
      <c r="AL522" s="66"/>
      <c r="AM522" s="75"/>
      <c r="AN522" s="66"/>
      <c r="AO522" s="75" t="str">
        <f>IFERROR(IF(B522&lt;&gt;"", IF(AND(INDEX(Paste_Here!M$2:M$850, MATCH(B522, Paste_Here!A$2:A$850, 0))&lt;&gt;"", ISNUMBER(VALUE(INDEX(Paste_Here!M$2:M$850, MATCH(B522, Paste_Here!A$2:A$850, 0))))), INDEX(Paste_Here!M$2:M$850, MATCH(B522, Paste_Here!A$2:A$850, 0)), ""), ""), "")</f>
        <v/>
      </c>
      <c r="AP522" s="66"/>
      <c r="AQ522" s="75" t="str">
        <f>IFERROR(IF(B522&lt;&gt;"", IF(ISNUMBER(SEARCH("highrisk", LOWER(INDEX(Paste_Here!N$2:N$850, MATCH(B522, Paste_Here!A$2:A$850, 0))))), "High Risk", IF(ISNUMBER(SEARCH("lowrisk", LOWER(INDEX(Paste_Here!N$2:N$850, MATCH(B522, Paste_Here!A$2:A$850, 0))))), "Low Risk", IF(ISNUMBER(SEARCH("somerisk", LOWER(INDEX(Paste_Here!N$2:N$850, MATCH(B522, Paste_Here!A$2:A$850, 0))))), "Some Risk", IF(ISNUMBER(SEARCH("ot", LOWER(INDEX(Paste_Here!N$2:N$850, MATCH(B522, Paste_Here!A$2:A$850, 0))))), "OT", "")))), ""), "")</f>
        <v/>
      </c>
      <c r="AT522" s="66"/>
      <c r="AU522" s="103"/>
      <c r="AV522" s="66"/>
      <c r="AW522" s="66"/>
      <c r="AX522" s="75" t="str">
        <f t="shared" si="106"/>
        <v/>
      </c>
      <c r="AY522" s="66"/>
      <c r="AZ522" s="75"/>
      <c r="BA522" s="66"/>
      <c r="BB522" s="75"/>
      <c r="BC522" s="66"/>
      <c r="BD522" s="75"/>
      <c r="BE522" s="66"/>
      <c r="BF522" s="75" t="str">
        <f>IFERROR(IF(B522&lt;&gt;"", IF(AND(INDEX(Paste_Here!AE$2:AE$850, MATCH(B522, Paste_Here!A$2:A$850, 0))&lt;&gt;"", ISNUMBER(VALUE(INDEX(Paste_Here!AE$2:AE$850, MATCH(B522, Paste_Here!A$2:A$850, 0))))), INDEX(Paste_Here!AE$2:AE$850, MATCH(B522, Paste_Here!A$2:A$850, 0)), ""), ""), "")</f>
        <v/>
      </c>
      <c r="BG522" s="66"/>
      <c r="BH522" s="75" t="str">
        <f>IFERROR(IF(B522&lt;&gt;"", IF(ISNUMBER(SEARCH("highrisk", LOWER(INDEX(Paste_Here!AF$2:AF$850, MATCH(B522, Paste_Here!A$2:A$850, 0))))), "High Risk", IF(ISNUMBER(SEARCH("lowrisk", LOWER(INDEX(Paste_Here!AF$2:AF$850, MATCH(B522, Paste_Here!A$2:A$850, 0))))), "Low Risk", IF(ISNUMBER(SEARCH("somerisk", LOWER(INDEX(Paste_Here!AF$2:AF$850, MATCH(B522, Paste_Here!A$2:A$850, 0))))), "Some Risk", IF(ISNUMBER(SEARCH("ot", LOWER(INDEX(Paste_Here!AF$2:AF$850, MATCH(B522, Paste_Here!A$2:A$850, 0))))), "OT", "")))), ""), "")</f>
        <v/>
      </c>
      <c r="BI522" s="66"/>
      <c r="BJ522" s="75"/>
      <c r="BK522" s="66"/>
      <c r="BL522" s="75" t="str">
        <f>IFERROR(IF(B522&lt;&gt;"", IF(AND(INDEX(Paste_Here!O$2:O$850, MATCH(B522, Paste_Here!A$2:A$850, 0))&lt;&gt;"", ISNUMBER(VALUE(INDEX(Paste_Here!O$2:O$850, MATCH(B522, Paste_Here!A$2:A$850, 0))))), INDEX(Paste_Here!O$2:O$850, MATCH(B522, Paste_Here!A$2:A$850, 0)), ""), ""), "")</f>
        <v/>
      </c>
      <c r="BM522" s="66"/>
      <c r="BN522" s="75" t="str">
        <f>IFERROR(IF(B522&lt;&gt;"", IF(ISNUMBER(SEARCH("highrisk", LOWER(INDEX(Paste_Here!P$2:P$850, MATCH(B522, Paste_Here!A$2:A$850, 0))))), "High Risk", IF(ISNUMBER(SEARCH("lowrisk", LOWER(INDEX(Paste_Here!P$2:P$850, MATCH(B522, Paste_Here!A$2:A$850, 0))))), "Low Risk", IF(ISNUMBER(SEARCH("somerisk", LOWER(INDEX(Paste_Here!P$2:P$850, MATCH(B522, Paste_Here!A$2:A$850, 0))))), "Some Risk", IF(ISNUMBER(SEARCH("ot", LOWER(INDEX(Paste_Here!P$2:P$850, MATCH(B522, Paste_Here!A$2:A$850, 0))))), "OT", "")))), ""), "")</f>
        <v/>
      </c>
      <c r="BQ522" s="66"/>
      <c r="BR522" s="75"/>
      <c r="BS522" s="66"/>
      <c r="BT522" s="66"/>
      <c r="BU522" s="75" t="str">
        <f t="shared" si="107"/>
        <v/>
      </c>
      <c r="BV522" s="66"/>
      <c r="BW522" s="75"/>
      <c r="BX522" s="66"/>
      <c r="BY522" s="75"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BZ522" s="66"/>
      <c r="CA522" s="75"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CB522" s="66"/>
      <c r="CC522" s="75"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CD522" s="66"/>
      <c r="CE522" s="75"/>
      <c r="CF522" s="66"/>
      <c r="CK522" s="75"/>
      <c r="CL522" s="66"/>
      <c r="CM522" s="75"/>
      <c r="CN522" s="66"/>
      <c r="CO522" s="75"/>
      <c r="CP522" s="66"/>
      <c r="CQ522" s="66"/>
      <c r="CR522" s="75" t="str">
        <f t="shared" si="108"/>
        <v/>
      </c>
      <c r="CS522" s="66"/>
      <c r="CT522" s="75"/>
      <c r="CU522" s="66"/>
      <c r="CV522" s="75"/>
      <c r="CW522" s="66"/>
      <c r="CX522" s="75"/>
      <c r="CY522" s="66"/>
      <c r="CZ522" s="75"/>
      <c r="DA522" s="66"/>
      <c r="DB522" s="75" t="str">
        <f>IFERROR(IF(B522&lt;&gt;"", IF(AND(INDEX(Paste_Here!AK$2:AK$850, MATCH(B522, Paste_Here!A$2:A$850, 0))&lt;&gt;"", ISNUMBER(VALUE(INDEX(Paste_Here!AK$2:AK$850, MATCH(B522, Paste_Here!A$2:A$850, 0))))), INDEX(Paste_Here!AK$2:AK$850, MATCH(B522, Paste_Here!A$2:A$850, 0)), ""), ""), "")</f>
        <v/>
      </c>
      <c r="DC522" s="66"/>
      <c r="DD522" s="75" t="str">
        <f>IFERROR(IF(B522&lt;&gt;"", IF(ISNUMBER(SEARCH("highrisk", LOWER(INDEX(Paste_Here!AL$2:AL$850, MATCH(B522, Paste_Here!A$2:A$850, 0))))), "High Risk", IF(ISNUMBER(SEARCH("lowrisk", LOWER(INDEX(Paste_Here!AL$2:AL$850, MATCH(B522, Paste_Here!A$2:A$850, 0))))), "Low Risk", IF(ISNUMBER(SEARCH("somerisk", LOWER(INDEX(Paste_Here!AL$2:AL$850, MATCH(B522, Paste_Here!A$2:A$850, 0))))), "Some Risk", IF(ISNUMBER(SEARCH("ot", LOWER(INDEX(Paste_Here!AL$2:AL$850, MATCH(B522, Paste_Here!A$2:A$850, 0))))), "OT", "")))), ""), "")</f>
        <v/>
      </c>
      <c r="DE522" s="66"/>
      <c r="DF522" s="75" t="str">
        <f>IFERROR(IF(B522&lt;&gt;"", IF(AND(INDEX(Paste_Here!AM$2:AM$850, MATCH(B522, Paste_Here!A$2:A$850, 0))&lt;&gt;"", ISNUMBER(VALUE(INDEX(Paste_Here!AM$2:AM$850, MATCH(B522, Paste_Here!A$2:A$850, 0))))), INDEX(Paste_Here!AM$2:AM$850, MATCH(B522, Paste_Here!A$2:A$850, 0)), ""), ""), "")</f>
        <v/>
      </c>
      <c r="DG522" s="66"/>
      <c r="DH522" s="75" t="str">
        <f>IFERROR(IF(B522&lt;&gt;"", IF(ISNUMBER(SEARCH("highrisk", LOWER(INDEX(Paste_Here!AN$2:AN$850, MATCH(B522, Paste_Here!A$2:A$850, 0))))), "High Risk", IF(ISNUMBER(SEARCH("lowrisk", LOWER(INDEX(Paste_Here!AN$2:AN$850, MATCH(B522, Paste_Here!A$2:A$850, 0))))), "Low Risk", IF(ISNUMBER(SEARCH("somerisk", LOWER(INDEX(Paste_Here!AN$2:AN$850, MATCH(B522, Paste_Here!A$2:A$850, 0))))), "Some Risk", IF(ISNUMBER(SEARCH("ot", LOWER(INDEX(Paste_Here!AN$2:AN$850, MATCH(B522, Paste_Here!A$2:A$850, 0))))), "OT", "")))), ""), "")</f>
        <v/>
      </c>
      <c r="DI522" s="66"/>
      <c r="DJ522" s="66"/>
      <c r="DK522" s="75" t="str">
        <f t="shared" si="109"/>
        <v/>
      </c>
      <c r="DL522" s="66"/>
      <c r="DM522" s="75" t="str">
        <f>IFERROR(IF(B522&lt;&gt;"", IF(AND(INDEX(Paste_Here!Q$2:Q$850, MATCH(B522, Paste_Here!A$2:A$850, 0))&lt;&gt;"", ISNUMBER(VALUE(INDEX(Paste_Here!Q$2:Q$850, MATCH(B522, Paste_Here!A$2:A$850, 0))))), INDEX(Paste_Here!Q$2:Q$850, MATCH(B522, Paste_Here!A$2:A$850, 0)), ""), ""), "")</f>
        <v/>
      </c>
      <c r="DN522" s="66"/>
      <c r="DO522" s="75" t="str">
        <f>IFERROR(IF(B522&lt;&gt;"", IF(ISNUMBER(SEARCH("highrisk", LOWER(INDEX(Paste_Here!R$2:R$850, MATCH(B522, Paste_Here!A$2:A$850, 0))))), "High Risk", IF(ISNUMBER(SEARCH("lowrisk", LOWER(INDEX(Paste_Here!R$2:R$850, MATCH(B522, Paste_Here!A$2:A$850, 0))))), "Low Risk", IF(ISNUMBER(SEARCH("somerisk", LOWER(INDEX(Paste_Here!R$2:R$850, MATCH(B522, Paste_Here!A$2:A$850, 0))))), "Some Risk", IF(ISNUMBER(SEARCH("ot", LOWER(INDEX(Paste_Here!R$2:R$850, MATCH(B522, Paste_Here!A$2:A$850, 0))))), "OT", "")))), ""), "")</f>
        <v/>
      </c>
      <c r="DP522" s="66"/>
      <c r="DQ522" s="93" t="str">
        <f>IFERROR(IF(B522&lt;&gt;"", IF(AND(INDEX(Paste_Here!S$2:S$850, MATCH(B522, Paste_Here!A$2:A$850, 0))&lt;&gt;"", ISNUMBER(VALUE(INDEX(Paste_Here!S$2:S$850, MATCH(B522, Paste_Here!A$2:A$850, 0))))), INDEX(Paste_Here!S$2:S$850, MATCH(B522, Paste_Here!A$2:A$850, 0)), ""), ""), "")</f>
        <v/>
      </c>
      <c r="DR522" s="66"/>
      <c r="DS522" s="75"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IF(ISNUMBER(SEARCH("ot", LOWER(INDEX(Paste_Here!T$2:T$850, MATCH(B522, Paste_Here!A$2:A$850, 0))))), "OT", "")))), ""), "")</f>
        <v/>
      </c>
      <c r="DT522" s="66"/>
      <c r="DU522" s="75" t="str">
        <f>IFERROR(IF(B522&lt;&gt;"", IF(AND(INDEX(Paste_Here!U$2:U$850, MATCH(B522, Paste_Here!A$2:A$850, 0))&lt;&gt;"", ISNUMBER(VALUE(INDEX(Paste_Here!U$2:U$850, MATCH(B522, Paste_Here!A$2:A$850, 0))))), INDEX(Paste_Here!U$2:U$850, MATCH(B522, Paste_Here!A$2:A$850, 0)), ""), ""), "")</f>
        <v/>
      </c>
      <c r="DV522" s="66"/>
      <c r="DW522" s="93" t="str">
        <f>IFERROR(IF(B522&lt;&gt;"", IF(ISNUMBER(SEARCH("highrisk", LOWER(INDEX(Paste_Here!V$2:V$850, MATCH(B522, Paste_Here!A$2:A$850, 0))))), "High Risk", IF(ISNUMBER(SEARCH("lowrisk", LOWER(INDEX(Paste_Here!V$2:V$850, MATCH(B522, Paste_Here!A$2:A$850, 0))))), "Low Risk", IF(ISNUMBER(SEARCH("somerisk", LOWER(INDEX(Paste_Here!V$2:V$850, MATCH(B522, Paste_Here!A$2:A$850, 0))))), "Some Risk", IF(ISNUMBER(SEARCH("ot", LOWER(INDEX(Paste_Here!V$2:V$850, MATCH(B522, Paste_Here!A$2:A$850, 0))))), "OT", "")))), ""), "")</f>
        <v/>
      </c>
      <c r="DX522" s="66"/>
      <c r="DY522" s="75" t="str">
        <f>IFERROR(IF(B522&lt;&gt;"", IF(AND(INDEX(Paste_Here!W$2:W$850, MATCH(B522, Paste_Here!A$2:A$850, 0))&lt;&gt;"", ISNUMBER(VALUE(INDEX(Paste_Here!W$2:W$850, MATCH(B522, Paste_Here!A$2:A$850, 0))))), INDEX(Paste_Here!W$2:W$850, MATCH(B522, Paste_Here!A$2:A$850, 0)), ""), ""), "")</f>
        <v/>
      </c>
      <c r="DZ522" s="66"/>
      <c r="EA522" s="75" t="str">
        <f>IFERROR(IF(B522&lt;&gt;"", IF(ISNUMBER(SEARCH("highrisk", LOWER(INDEX(Paste_Here!X$2:X$850, MATCH(B522, Paste_Here!A$2:A$850, 0))))), "High Risk", IF(ISNUMBER(SEARCH("lowrisk", LOWER(INDEX(Paste_Here!X$2:X$850, MATCH(B522, Paste_Here!A$2:A$850, 0))))), "Low Risk", IF(ISNUMBER(SEARCH("somerisk", LOWER(INDEX(Paste_Here!X$2:X$850, MATCH(B522, Paste_Here!A$2:A$850, 0))))), "Some Risk", IF(ISNUMBER(SEARCH("ot", LOWER(INDEX(Paste_Here!X$2:X$850, MATCH(B522, Paste_Here!A$2:A$850, 0))))), "OT", "")))), ""), "")</f>
        <v/>
      </c>
      <c r="EB522" s="66"/>
      <c r="EC522" s="66"/>
      <c r="ED522" s="75" t="str">
        <f t="shared" si="114"/>
        <v/>
      </c>
      <c r="EE522" s="66"/>
      <c r="EF522" s="75" t="str">
        <f>IFERROR(IF(B522&lt;&gt;"", IF(AND(INDEX(Paste_Here!AO$2:AO$850, MATCH(B522, Paste_Here!A$2:A$850, 0))&lt;&gt;"", ISNUMBER(VALUE(INDEX(Paste_Here!AO$2:AO$850, MATCH(B522, Paste_Here!A$2:A$850, 0))))), INDEX(Paste_Here!AO$2:AO$850, MATCH(B522, Paste_Here!A$2:A$850, 0)), ""), ""), "")</f>
        <v/>
      </c>
      <c r="EG522" s="66"/>
      <c r="EH522" s="75" t="str">
        <f>IFERROR(IF(B522&lt;&gt;"", IF(ISNUMBER(SEARCH("highrisk", LOWER(INDEX(Paste_Here!AP$2:AP$850, MATCH(B522, Paste_Here!A$2:A$850, 0))))), "High Risk", IF(ISNUMBER(SEARCH("lowrisk", LOWER(INDEX(Paste_Here!AP$2:AP$850, MATCH(B522, Paste_Here!A$2:A$850, 0))))), "Low Risk", IF(ISNUMBER(SEARCH("somerisk", LOWER(INDEX(Paste_Here!AP$2:AP$850, MATCH(B522, Paste_Here!A$2:A$850, 0))))), "Some Risk", IF(ISNUMBER(SEARCH("ot", LOWER(INDEX(Paste_Here!AP$2:AP$850, MATCH(B522, Paste_Here!A$2:A$850, 0))))), "OT", "")))), ""), "")</f>
        <v/>
      </c>
      <c r="EI522" s="66"/>
      <c r="EJ522" s="93"/>
      <c r="EK522" s="66"/>
      <c r="EL522" s="75" t="str">
        <f>IFERROR(IF(B522&lt;&gt;"", IF(AND(INDEX(Paste_Here!AQ$2:AQ$850, MATCH(B522, Paste_Here!A$2:A$850, 0))&lt;&gt;"", ISNUMBER(VALUE(INDEX(Paste_Here!AQ$2:AQ$850, MATCH(B522, Paste_Here!A$2:A$850, 0))))), INDEX(Paste_Here!AQ$2:AQ$850, MATCH(B522, Paste_Here!A$2:A$850, 0)), ""), ""), "")</f>
        <v/>
      </c>
      <c r="EM522" s="66"/>
      <c r="EN522" s="75" t="str">
        <f>IFERROR(IF(B522&lt;&gt;"", IF(ISNUMBER(SEARCH("highrisk", LOWER(INDEX(Paste_Here!AR$2:AR$850, MATCH(B522, Paste_Here!A$2:A$850, 0))))), "High Risk", IF(ISNUMBER(SEARCH("lowrisk", LOWER(INDEX(Paste_Here!AR$2:AR$850, MATCH(B522, Paste_Here!A$2:A$850, 0))))), "Low Risk", IF(ISNUMBER(SEARCH("somerisk", LOWER(INDEX(Paste_Here!AR$2:AR$850, MATCH(B522, Paste_Here!A$2:A$850, 0))))), "Some Risk", IF(ISNUMBER(SEARCH("ot", LOWER(INDEX(Paste_Here!AR$2:AR$850, MATCH(B522, Paste_Here!A$2:A$850, 0))))), "OT", "")))), ""), "")</f>
        <v/>
      </c>
      <c r="EO522" s="66"/>
      <c r="EP522" s="93"/>
      <c r="EQ522" s="66"/>
      <c r="ER522" s="75"/>
      <c r="ES522" s="66"/>
      <c r="ET522" s="75"/>
      <c r="EU522" s="66"/>
      <c r="EV522" s="66"/>
      <c r="EW522" s="75" t="str">
        <f t="shared" si="115"/>
        <v/>
      </c>
      <c r="EX522" s="66"/>
      <c r="EY522" s="75" t="str">
        <f>IFERROR(IF(B522&lt;&gt;"", IF(AND(INDEX(Paste_Here!Y$2:Y$850, MATCH(B522, Paste_Here!A$2:A$850, 0))&lt;&gt;"", ISNUMBER(VALUE(INDEX(Paste_Here!Y$2:Y$850, MATCH(B522, Paste_Here!A$2:A$850, 0))))), INDEX(Paste_Here!Y$2:Y$850, MATCH(B522, Paste_Here!A$2:A$850, 0)), ""), ""), "")</f>
        <v/>
      </c>
      <c r="EZ522" s="66"/>
      <c r="FA522" s="75" t="str">
        <f>IFERROR(IF(B522&lt;&gt;"", IF(ISNUMBER(SEARCH("highrisk", LOWER(INDEX(Paste_Here!Z$2:Z$850, MATCH(B522, Paste_Here!A$2:A$850, 0))))), "High Risk", IF(ISNUMBER(SEARCH("lowrisk", LOWER(INDEX(Paste_Here!Z$2:Z$850, MATCH(B522, Paste_Here!A$2:A$850, 0))))), "Low Risk", IF(ISNUMBER(SEARCH("somerisk", LOWER(INDEX(Paste_Here!Z$2:Z$850, MATCH(B522, Paste_Here!A$2:A$850, 0))))), "Some Risk", IF(ISNUMBER(SEARCH("ot", LOWER(INDEX(Paste_Here!Z$2:Z$850, MATCH(B522, Paste_Here!A$2:A$850, 0))))), "OT", "")))), ""), "")</f>
        <v/>
      </c>
      <c r="FB522" s="66"/>
      <c r="FC522" s="93"/>
      <c r="FD522" s="66"/>
      <c r="FE522" s="75" t="str">
        <f>IFERROR(IF(B522&lt;&gt;"", IF(AND(INDEX(Paste_Here!AA$2:AA$850, MATCH(B522, Paste_Here!A$2:A$850, 0))&lt;&gt;"", ISNUMBER(VALUE(INDEX(Paste_Here!AA$2:AA$850, MATCH(B522, Paste_Here!A$2:A$850, 0))))), INDEX(Paste_Here!AA$2:AA$850, MATCH(B522, Paste_Here!A$2:A$850, 0)), ""), ""), "")</f>
        <v/>
      </c>
      <c r="FF522" s="66"/>
      <c r="FG522" s="75" t="str">
        <f>IFERROR(IF(B522&lt;&gt;"", IF(ISNUMBER(SEARCH("highrisk", LOWER(INDEX(Paste_Here!AB$2:AB$850, MATCH(B522, Paste_Here!A$2:A$850, 0))))), "High Risk", IF(ISNUMBER(SEARCH("lowrisk", LOWER(INDEX(Paste_Here!AB$2:AB$850, MATCH(B522, Paste_Here!A$2:A$850, 0))))), "Low Risk", IF(ISNUMBER(SEARCH("somerisk", LOWER(INDEX(Paste_Here!AB$2:AB$850, MATCH(B522, Paste_Here!A$2:A$850, 0))))), "Some Risk", IF(ISNUMBER(SEARCH("ot", LOWER(INDEX(Paste_Here!AB$2:AB$850, MATCH(B522, Paste_Here!A$2:A$850, 0))))), "OT", "")))), ""), "")</f>
        <v/>
      </c>
      <c r="FH522" s="66"/>
      <c r="FI522" s="93"/>
      <c r="FJ522" s="66"/>
      <c r="FK522" s="75"/>
      <c r="FL522" s="66"/>
      <c r="FM522" s="75"/>
      <c r="FN522" s="66"/>
      <c r="FO522" s="66"/>
      <c r="FP522" s="75" t="str">
        <f t="shared" si="110"/>
        <v/>
      </c>
      <c r="FQ522" s="66"/>
      <c r="FR522" s="75" t="str">
        <f>IFERROR(IF(B522&lt;&gt;"", IF(ISNUMBER(SEARCH("s", LOWER(INDEX(Paste_Here!L$2:L$850, MATCH(B522, Paste_Here!A$2:A$850, 0))))), "Yes", IF(INDEX(Paste_Here!L$2:L$850, MATCH(B522, Paste_Here!A$2:A$850, 0))&lt;&gt;"", "No", "")), ""), "")</f>
        <v/>
      </c>
      <c r="FS522" s="66"/>
      <c r="FT522" s="75" t="str">
        <f>IFERROR(IF(B522&lt;&gt;"", IF(ISNUMBER(SEARCH("yes", LOWER(INDEX(Paste_Here!F$2:F$850, MATCH(B522, Paste_Here!A$2:A$850, 0))))), "Yes", IF(ISNUMBER(SEARCH("no", LOWER(INDEX(Paste_Here!F$2:F$850, MATCH(B522, Paste_Here!A$2:A$850, 0))))), "No", "")), ""), "")</f>
        <v/>
      </c>
      <c r="FU522" s="66"/>
      <c r="FV522" s="75" t="str">
        <f>IFERROR(IF(B522&lt;&gt;"", IF(ISNUMBER(SEARCH("english language learner", LOWER(INDEX(Paste_Here!C$2:C$850, MATCH(B522, Paste_Here!A$2:A$850, 0))))), "Yes", ""), ""), "")</f>
        <v/>
      </c>
      <c r="FW522" s="66"/>
      <c r="FX522" s="75" t="str">
        <f>IFERROR(IF(B522&lt;&gt;"", IF(OR(ISNUMBER(SEARCH("b", LOWER(INDEX(Paste_Here!J$2:J$850, MATCH(B522, Paste_Here!A$2:A$850, 0))))), ISNUMBER(SEARCH("h", LOWER(INDEX(Paste_Here!J$2:J$850, MATCH(B522, Paste_Here!A$2:A$850, 0))))), ISNUMBER(SEARCH("i", LOWER(INDEX(Paste_Here!J$2:J$850, MATCH(B522, Paste_Here!A$2:A$850, 0)))))), "Yes", IF(INDEX(Paste_Here!J$2:J$850, MATCH(B522, Paste_Here!A$2:A$850, 0))&lt;&gt;"", "No", "")), ""), "")</f>
        <v/>
      </c>
      <c r="FY522" s="66"/>
      <c r="FZ522" s="75" t="str">
        <f>IFERROR(IF(B522&lt;&gt;"", IF(ISNUMBER(SEARCH("yes", LOWER(INDEX(Paste_Here!K$2:K$850, MATCH(B522, Paste_Here!A$2:A$850, 0))))), "Yes", IF(ISNUMBER(SEARCH("no", LOWER(INDEX(Paste_Here!K$2:K$850, MATCH(B522, Paste_Here!A$2:A$850, 0))))), "No", "")), ""), "")</f>
        <v/>
      </c>
      <c r="GA522" s="66"/>
      <c r="GB522" s="75" t="str">
        <f>IFERROR(IF(B522&lt;&gt;"", IF(ISNUMBER(SEARCH("transitional 2", LOWER(INDEX(Paste_Here!C$2:C$850, MATCH(B522, Paste_Here!A$2:A$850, 0))))), "T2",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GC522" s="66"/>
      <c r="GD522" s="75"/>
      <c r="GE522" s="66"/>
      <c r="GF522" s="75"/>
      <c r="GG522" s="66"/>
      <c r="GH522" s="75"/>
      <c r="GI522" s="66"/>
      <c r="GK522" s="1" t="str" cm="1">
        <f t="array" ref="GK522">IFERROR(INDEX(Paste_Here!$B$2:$B$850, MATCH(0, COUNTIF(GK$4:GK521, Paste_Here!$B$2:$B$850) + IF(Paste_Here!$B$2:$B$850="", 1, 0), 0)), "")</f>
        <v/>
      </c>
      <c r="GL522" s="1" t="str">
        <f>IF(GK522&lt;&gt;"", INDEX(Paste_Here!$A$2:$A$850, MATCH(GK522, Paste_Here!$B$2:$B$850, 0)), "")</f>
        <v/>
      </c>
      <c r="GM522" s="1" t="str">
        <f t="shared" si="116"/>
        <v/>
      </c>
      <c r="GN522" s="1" t="str" cm="1">
        <f t="array" ref="GN522">IFERROR(INDEX($GM$5:$GM$850, MATCH(SMALL(IF($GM$5:$GM$850&lt;&gt;"", COUNTIF($GM$5:$GM$850, "&lt;"&amp;$GM$5:$GM$850)+1), ROW()-ROW($GN$5)+1), COUNTIF($GM$5:$GM$850, "&lt;"&amp;$GM$5:$GM$850)+1, 0)), "")</f>
        <v/>
      </c>
    </row>
    <row r="523" spans="1:196">
      <c r="A523" s="66"/>
      <c r="B523" s="75" t="str">
        <f t="shared" si="104"/>
        <v/>
      </c>
      <c r="C523" s="66"/>
      <c r="D523" s="75" t="str">
        <f>IFERROR(IF(AND(INDEX(Paste_Here!N$2:N$850, MATCH(B523, Paste_Here!A$2:A$850, 0)) = ""), "", IF(UPPER(INDEX(Paste_Here!N$2:N$850, MATCH(B523, Paste_Here!A$2:A$850, 0))) = "YES", "Yes", IF(UPPER(INDEX(Paste_Here!N$2:N$850, MATCH(B523, Paste_Here!A$2:A$850, 0))) = "NO", "No", ""))), "")</f>
        <v/>
      </c>
      <c r="E523" s="66"/>
      <c r="F523" s="75" t="str">
        <f t="shared" si="111"/>
        <v/>
      </c>
      <c r="G523" s="66"/>
      <c r="H523" s="75" t="str">
        <f t="shared" si="112"/>
        <v/>
      </c>
      <c r="I523" s="66"/>
      <c r="J523" s="75" t="str">
        <f t="shared" si="113"/>
        <v/>
      </c>
      <c r="K523" s="66"/>
      <c r="L523" s="75"/>
      <c r="M523" s="66"/>
      <c r="N523" s="75" t="str">
        <f>IFERROR(IF(B523&lt;&gt;"", IF(AND(INDEX(Paste_Here!AW$2:AW$850, MATCH(B523, Paste_Here!A$2:A$850, 0))&lt;&gt;"", ISNUMBER(VALUE(INDEX(Paste_Here!AW$2:AW$850, MATCH(B523, Paste_Here!A$2:A$850, 0))))), INDEX(Paste_Here!AW$2:AW$850, MATCH(B523, Paste_Here!A$2:A$850, 0)), ""), ""), "")</f>
        <v/>
      </c>
      <c r="O523" s="66"/>
      <c r="P523" s="75" t="str">
        <f>IFERROR(IF(B523&lt;&gt;"", IF(AND(INDEX(Paste_Here!AX$2:AX$850, MATCH(B523, Paste_Here!A$2:A$850, 0))&lt;&gt;"", ISNUMBER(VALUE(INDEX(Paste_Here!AX$2:AX$850, MATCH(B523, Paste_Here!A$2:A$850, 0))))), INDEX(Paste_Here!AX$2:AX$850, MATCH(B523, Paste_Here!A$2:A$850, 0)), ""), ""), "")</f>
        <v/>
      </c>
      <c r="Q523" s="66"/>
      <c r="R523" s="75" t="str">
        <f>IFERROR(IF(B523&lt;&gt;"", IF(AND(INDEX(Paste_Here!AU$2:AU$850, MATCH(B523, Paste_Here!A$2:A$850, 0))&lt;&gt;"", ISNUMBER(VALUE(INDEX(Paste_Here!AU$2:AU$850, MATCH(B523, Paste_Here!A$2:A$850, 0))))), INDEX(Paste_Here!AU$2:AU$850, MATCH(B523, Paste_Here!A$2:A$850, 0)), ""), ""), "")</f>
        <v/>
      </c>
      <c r="S523" s="66"/>
      <c r="T523" s="75" t="str">
        <f>IFERROR(IF(B523&lt;&gt;"", IF(AND(INDEX(Paste_Here!AV$2:AV$850, MATCH(B523, Paste_Here!A$2:A$850, 0))&lt;&gt;"", ISNUMBER(VALUE(INDEX(Paste_Here!AV$2:AV$850, MATCH(B523, Paste_Here!A$2:A$850, 0))))), INDEX(Paste_Here!AV$2:AV$850, MATCH(B523, Paste_Here!A$2:A$850, 0)), ""), ""), "")</f>
        <v/>
      </c>
      <c r="U523" s="66"/>
      <c r="W523" s="66"/>
      <c r="Y523" s="66"/>
      <c r="Z523" s="66"/>
      <c r="AA523" s="75" t="str">
        <f t="shared" si="105"/>
        <v/>
      </c>
      <c r="AB523" s="66"/>
      <c r="AC523" s="75"/>
      <c r="AD523" s="66"/>
      <c r="AE523" s="98"/>
      <c r="AF523" s="66"/>
      <c r="AG523" s="75"/>
      <c r="AH523" s="66"/>
      <c r="AI523" s="75" t="str">
        <f>IFERROR(IF(B523&lt;&gt;"", IF(AND(INDEX(Paste_Here!AC$2:AC$850, MATCH(B523, Paste_Here!A$2:A$850, 0))&lt;&gt;"", ISNUMBER(VALUE(INDEX(Paste_Here!AC$2:AC$850, MATCH(B523, Paste_Here!A$2:A$850, 0))))), INDEX(Paste_Here!AC$2:AC$850, MATCH(B523, Paste_Here!A$2:A$850, 0)), ""), ""), "")</f>
        <v/>
      </c>
      <c r="AJ523" s="66"/>
      <c r="AK523" s="75" t="str">
        <f>IFERROR(IF(B523&lt;&gt;"", IF(ISNUMBER(SEARCH("highrisk", LOWER(INDEX(Paste_Here!AD$2:AD$850, MATCH(B523, Paste_Here!A$2:A$850, 0))))), "High Risk", IF(ISNUMBER(SEARCH("lowrisk", LOWER(INDEX(Paste_Here!AD$2:AD$850, MATCH(B523, Paste_Here!A$2:A$850, 0))))), "Low Risk", IF(ISNUMBER(SEARCH("somerisk", LOWER(INDEX(Paste_Here!AD$2:AD$850, MATCH(B523, Paste_Here!A$2:A$850, 0))))), "Some Risk", IF(ISNUMBER(SEARCH("ot", LOWER(INDEX(Paste_Here!AD$2:AD$850, MATCH(B523, Paste_Here!A$2:A$850, 0))))), "OT", "")))), ""), "")</f>
        <v/>
      </c>
      <c r="AL523" s="66"/>
      <c r="AM523" s="75"/>
      <c r="AN523" s="66"/>
      <c r="AO523" s="75" t="str">
        <f>IFERROR(IF(B523&lt;&gt;"", IF(AND(INDEX(Paste_Here!M$2:M$850, MATCH(B523, Paste_Here!A$2:A$850, 0))&lt;&gt;"", ISNUMBER(VALUE(INDEX(Paste_Here!M$2:M$850, MATCH(B523, Paste_Here!A$2:A$850, 0))))), INDEX(Paste_Here!M$2:M$850, MATCH(B523, Paste_Here!A$2:A$850, 0)), ""), ""), "")</f>
        <v/>
      </c>
      <c r="AP523" s="66"/>
      <c r="AQ523" s="75" t="str">
        <f>IFERROR(IF(B523&lt;&gt;"", IF(ISNUMBER(SEARCH("highrisk", LOWER(INDEX(Paste_Here!N$2:N$850, MATCH(B523, Paste_Here!A$2:A$850, 0))))), "High Risk", IF(ISNUMBER(SEARCH("lowrisk", LOWER(INDEX(Paste_Here!N$2:N$850, MATCH(B523, Paste_Here!A$2:A$850, 0))))), "Low Risk", IF(ISNUMBER(SEARCH("somerisk", LOWER(INDEX(Paste_Here!N$2:N$850, MATCH(B523, Paste_Here!A$2:A$850, 0))))), "Some Risk", IF(ISNUMBER(SEARCH("ot", LOWER(INDEX(Paste_Here!N$2:N$850, MATCH(B523, Paste_Here!A$2:A$850, 0))))), "OT", "")))), ""), "")</f>
        <v/>
      </c>
      <c r="AT523" s="66"/>
      <c r="AU523" s="103"/>
      <c r="AV523" s="66"/>
      <c r="AW523" s="66"/>
      <c r="AX523" s="75" t="str">
        <f t="shared" si="106"/>
        <v/>
      </c>
      <c r="AY523" s="66"/>
      <c r="AZ523" s="75"/>
      <c r="BA523" s="66"/>
      <c r="BB523" s="75"/>
      <c r="BC523" s="66"/>
      <c r="BD523" s="75"/>
      <c r="BE523" s="66"/>
      <c r="BF523" s="75" t="str">
        <f>IFERROR(IF(B523&lt;&gt;"", IF(AND(INDEX(Paste_Here!AE$2:AE$850, MATCH(B523, Paste_Here!A$2:A$850, 0))&lt;&gt;"", ISNUMBER(VALUE(INDEX(Paste_Here!AE$2:AE$850, MATCH(B523, Paste_Here!A$2:A$850, 0))))), INDEX(Paste_Here!AE$2:AE$850, MATCH(B523, Paste_Here!A$2:A$850, 0)), ""), ""), "")</f>
        <v/>
      </c>
      <c r="BG523" s="66"/>
      <c r="BH523" s="75" t="str">
        <f>IFERROR(IF(B523&lt;&gt;"", IF(ISNUMBER(SEARCH("highrisk", LOWER(INDEX(Paste_Here!AF$2:AF$850, MATCH(B523, Paste_Here!A$2:A$850, 0))))), "High Risk", IF(ISNUMBER(SEARCH("lowrisk", LOWER(INDEX(Paste_Here!AF$2:AF$850, MATCH(B523, Paste_Here!A$2:A$850, 0))))), "Low Risk", IF(ISNUMBER(SEARCH("somerisk", LOWER(INDEX(Paste_Here!AF$2:AF$850, MATCH(B523, Paste_Here!A$2:A$850, 0))))), "Some Risk", IF(ISNUMBER(SEARCH("ot", LOWER(INDEX(Paste_Here!AF$2:AF$850, MATCH(B523, Paste_Here!A$2:A$850, 0))))), "OT", "")))), ""), "")</f>
        <v/>
      </c>
      <c r="BI523" s="66"/>
      <c r="BJ523" s="75"/>
      <c r="BK523" s="66"/>
      <c r="BL523" s="75" t="str">
        <f>IFERROR(IF(B523&lt;&gt;"", IF(AND(INDEX(Paste_Here!O$2:O$850, MATCH(B523, Paste_Here!A$2:A$850, 0))&lt;&gt;"", ISNUMBER(VALUE(INDEX(Paste_Here!O$2:O$850, MATCH(B523, Paste_Here!A$2:A$850, 0))))), INDEX(Paste_Here!O$2:O$850, MATCH(B523, Paste_Here!A$2:A$850, 0)), ""), ""), "")</f>
        <v/>
      </c>
      <c r="BM523" s="66"/>
      <c r="BN523" s="75" t="str">
        <f>IFERROR(IF(B523&lt;&gt;"", IF(ISNUMBER(SEARCH("highrisk", LOWER(INDEX(Paste_Here!P$2:P$850, MATCH(B523, Paste_Here!A$2:A$850, 0))))), "High Risk", IF(ISNUMBER(SEARCH("lowrisk", LOWER(INDEX(Paste_Here!P$2:P$850, MATCH(B523, Paste_Here!A$2:A$850, 0))))), "Low Risk", IF(ISNUMBER(SEARCH("somerisk", LOWER(INDEX(Paste_Here!P$2:P$850, MATCH(B523, Paste_Here!A$2:A$850, 0))))), "Some Risk", IF(ISNUMBER(SEARCH("ot", LOWER(INDEX(Paste_Here!P$2:P$850, MATCH(B523, Paste_Here!A$2:A$850, 0))))), "OT", "")))), ""), "")</f>
        <v/>
      </c>
      <c r="BQ523" s="66"/>
      <c r="BR523" s="75"/>
      <c r="BS523" s="66"/>
      <c r="BT523" s="66"/>
      <c r="BU523" s="75" t="str">
        <f t="shared" si="107"/>
        <v/>
      </c>
      <c r="BV523" s="66"/>
      <c r="BW523" s="75"/>
      <c r="BX523" s="66"/>
      <c r="BY523" s="75"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BZ523" s="66"/>
      <c r="CA523" s="75"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CB523" s="66"/>
      <c r="CC523" s="75"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CD523" s="66"/>
      <c r="CE523" s="75"/>
      <c r="CF523" s="66"/>
      <c r="CK523" s="75"/>
      <c r="CL523" s="66"/>
      <c r="CM523" s="75"/>
      <c r="CN523" s="66"/>
      <c r="CO523" s="75"/>
      <c r="CP523" s="66"/>
      <c r="CQ523" s="66"/>
      <c r="CR523" s="75" t="str">
        <f t="shared" si="108"/>
        <v/>
      </c>
      <c r="CS523" s="66"/>
      <c r="CT523" s="75"/>
      <c r="CU523" s="66"/>
      <c r="CV523" s="75"/>
      <c r="CW523" s="66"/>
      <c r="CX523" s="75"/>
      <c r="CY523" s="66"/>
      <c r="CZ523" s="75"/>
      <c r="DA523" s="66"/>
      <c r="DB523" s="75" t="str">
        <f>IFERROR(IF(B523&lt;&gt;"", IF(AND(INDEX(Paste_Here!AK$2:AK$850, MATCH(B523, Paste_Here!A$2:A$850, 0))&lt;&gt;"", ISNUMBER(VALUE(INDEX(Paste_Here!AK$2:AK$850, MATCH(B523, Paste_Here!A$2:A$850, 0))))), INDEX(Paste_Here!AK$2:AK$850, MATCH(B523, Paste_Here!A$2:A$850, 0)), ""), ""), "")</f>
        <v/>
      </c>
      <c r="DC523" s="66"/>
      <c r="DD523" s="75" t="str">
        <f>IFERROR(IF(B523&lt;&gt;"", IF(ISNUMBER(SEARCH("highrisk", LOWER(INDEX(Paste_Here!AL$2:AL$850, MATCH(B523, Paste_Here!A$2:A$850, 0))))), "High Risk", IF(ISNUMBER(SEARCH("lowrisk", LOWER(INDEX(Paste_Here!AL$2:AL$850, MATCH(B523, Paste_Here!A$2:A$850, 0))))), "Low Risk", IF(ISNUMBER(SEARCH("somerisk", LOWER(INDEX(Paste_Here!AL$2:AL$850, MATCH(B523, Paste_Here!A$2:A$850, 0))))), "Some Risk", IF(ISNUMBER(SEARCH("ot", LOWER(INDEX(Paste_Here!AL$2:AL$850, MATCH(B523, Paste_Here!A$2:A$850, 0))))), "OT", "")))), ""), "")</f>
        <v/>
      </c>
      <c r="DE523" s="66"/>
      <c r="DF523" s="75" t="str">
        <f>IFERROR(IF(B523&lt;&gt;"", IF(AND(INDEX(Paste_Here!AM$2:AM$850, MATCH(B523, Paste_Here!A$2:A$850, 0))&lt;&gt;"", ISNUMBER(VALUE(INDEX(Paste_Here!AM$2:AM$850, MATCH(B523, Paste_Here!A$2:A$850, 0))))), INDEX(Paste_Here!AM$2:AM$850, MATCH(B523, Paste_Here!A$2:A$850, 0)), ""), ""), "")</f>
        <v/>
      </c>
      <c r="DG523" s="66"/>
      <c r="DH523" s="75" t="str">
        <f>IFERROR(IF(B523&lt;&gt;"", IF(ISNUMBER(SEARCH("highrisk", LOWER(INDEX(Paste_Here!AN$2:AN$850, MATCH(B523, Paste_Here!A$2:A$850, 0))))), "High Risk", IF(ISNUMBER(SEARCH("lowrisk", LOWER(INDEX(Paste_Here!AN$2:AN$850, MATCH(B523, Paste_Here!A$2:A$850, 0))))), "Low Risk", IF(ISNUMBER(SEARCH("somerisk", LOWER(INDEX(Paste_Here!AN$2:AN$850, MATCH(B523, Paste_Here!A$2:A$850, 0))))), "Some Risk", IF(ISNUMBER(SEARCH("ot", LOWER(INDEX(Paste_Here!AN$2:AN$850, MATCH(B523, Paste_Here!A$2:A$850, 0))))), "OT", "")))), ""), "")</f>
        <v/>
      </c>
      <c r="DI523" s="66"/>
      <c r="DJ523" s="66"/>
      <c r="DK523" s="75" t="str">
        <f t="shared" si="109"/>
        <v/>
      </c>
      <c r="DL523" s="66"/>
      <c r="DM523" s="75" t="str">
        <f>IFERROR(IF(B523&lt;&gt;"", IF(AND(INDEX(Paste_Here!Q$2:Q$850, MATCH(B523, Paste_Here!A$2:A$850, 0))&lt;&gt;"", ISNUMBER(VALUE(INDEX(Paste_Here!Q$2:Q$850, MATCH(B523, Paste_Here!A$2:A$850, 0))))), INDEX(Paste_Here!Q$2:Q$850, MATCH(B523, Paste_Here!A$2:A$850, 0)), ""), ""), "")</f>
        <v/>
      </c>
      <c r="DN523" s="66"/>
      <c r="DO523" s="75" t="str">
        <f>IFERROR(IF(B523&lt;&gt;"", IF(ISNUMBER(SEARCH("highrisk", LOWER(INDEX(Paste_Here!R$2:R$850, MATCH(B523, Paste_Here!A$2:A$850, 0))))), "High Risk", IF(ISNUMBER(SEARCH("lowrisk", LOWER(INDEX(Paste_Here!R$2:R$850, MATCH(B523, Paste_Here!A$2:A$850, 0))))), "Low Risk", IF(ISNUMBER(SEARCH("somerisk", LOWER(INDEX(Paste_Here!R$2:R$850, MATCH(B523, Paste_Here!A$2:A$850, 0))))), "Some Risk", IF(ISNUMBER(SEARCH("ot", LOWER(INDEX(Paste_Here!R$2:R$850, MATCH(B523, Paste_Here!A$2:A$850, 0))))), "OT", "")))), ""), "")</f>
        <v/>
      </c>
      <c r="DP523" s="66"/>
      <c r="DQ523" s="93" t="str">
        <f>IFERROR(IF(B523&lt;&gt;"", IF(AND(INDEX(Paste_Here!S$2:S$850, MATCH(B523, Paste_Here!A$2:A$850, 0))&lt;&gt;"", ISNUMBER(VALUE(INDEX(Paste_Here!S$2:S$850, MATCH(B523, Paste_Here!A$2:A$850, 0))))), INDEX(Paste_Here!S$2:S$850, MATCH(B523, Paste_Here!A$2:A$850, 0)), ""), ""), "")</f>
        <v/>
      </c>
      <c r="DR523" s="66"/>
      <c r="DS523" s="75"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IF(ISNUMBER(SEARCH("ot", LOWER(INDEX(Paste_Here!T$2:T$850, MATCH(B523, Paste_Here!A$2:A$850, 0))))), "OT", "")))), ""), "")</f>
        <v/>
      </c>
      <c r="DT523" s="66"/>
      <c r="DU523" s="75" t="str">
        <f>IFERROR(IF(B523&lt;&gt;"", IF(AND(INDEX(Paste_Here!U$2:U$850, MATCH(B523, Paste_Here!A$2:A$850, 0))&lt;&gt;"", ISNUMBER(VALUE(INDEX(Paste_Here!U$2:U$850, MATCH(B523, Paste_Here!A$2:A$850, 0))))), INDEX(Paste_Here!U$2:U$850, MATCH(B523, Paste_Here!A$2:A$850, 0)), ""), ""), "")</f>
        <v/>
      </c>
      <c r="DV523" s="66"/>
      <c r="DW523" s="93" t="str">
        <f>IFERROR(IF(B523&lt;&gt;"", IF(ISNUMBER(SEARCH("highrisk", LOWER(INDEX(Paste_Here!V$2:V$850, MATCH(B523, Paste_Here!A$2:A$850, 0))))), "High Risk", IF(ISNUMBER(SEARCH("lowrisk", LOWER(INDEX(Paste_Here!V$2:V$850, MATCH(B523, Paste_Here!A$2:A$850, 0))))), "Low Risk", IF(ISNUMBER(SEARCH("somerisk", LOWER(INDEX(Paste_Here!V$2:V$850, MATCH(B523, Paste_Here!A$2:A$850, 0))))), "Some Risk", IF(ISNUMBER(SEARCH("ot", LOWER(INDEX(Paste_Here!V$2:V$850, MATCH(B523, Paste_Here!A$2:A$850, 0))))), "OT", "")))), ""), "")</f>
        <v/>
      </c>
      <c r="DX523" s="66"/>
      <c r="DY523" s="75" t="str">
        <f>IFERROR(IF(B523&lt;&gt;"", IF(AND(INDEX(Paste_Here!W$2:W$850, MATCH(B523, Paste_Here!A$2:A$850, 0))&lt;&gt;"", ISNUMBER(VALUE(INDEX(Paste_Here!W$2:W$850, MATCH(B523, Paste_Here!A$2:A$850, 0))))), INDEX(Paste_Here!W$2:W$850, MATCH(B523, Paste_Here!A$2:A$850, 0)), ""), ""), "")</f>
        <v/>
      </c>
      <c r="DZ523" s="66"/>
      <c r="EA523" s="75" t="str">
        <f>IFERROR(IF(B523&lt;&gt;"", IF(ISNUMBER(SEARCH("highrisk", LOWER(INDEX(Paste_Here!X$2:X$850, MATCH(B523, Paste_Here!A$2:A$850, 0))))), "High Risk", IF(ISNUMBER(SEARCH("lowrisk", LOWER(INDEX(Paste_Here!X$2:X$850, MATCH(B523, Paste_Here!A$2:A$850, 0))))), "Low Risk", IF(ISNUMBER(SEARCH("somerisk", LOWER(INDEX(Paste_Here!X$2:X$850, MATCH(B523, Paste_Here!A$2:A$850, 0))))), "Some Risk", IF(ISNUMBER(SEARCH("ot", LOWER(INDEX(Paste_Here!X$2:X$850, MATCH(B523, Paste_Here!A$2:A$850, 0))))), "OT", "")))), ""), "")</f>
        <v/>
      </c>
      <c r="EB523" s="66"/>
      <c r="EC523" s="66"/>
      <c r="ED523" s="75" t="str">
        <f t="shared" si="114"/>
        <v/>
      </c>
      <c r="EE523" s="66"/>
      <c r="EF523" s="75" t="str">
        <f>IFERROR(IF(B523&lt;&gt;"", IF(AND(INDEX(Paste_Here!AO$2:AO$850, MATCH(B523, Paste_Here!A$2:A$850, 0))&lt;&gt;"", ISNUMBER(VALUE(INDEX(Paste_Here!AO$2:AO$850, MATCH(B523, Paste_Here!A$2:A$850, 0))))), INDEX(Paste_Here!AO$2:AO$850, MATCH(B523, Paste_Here!A$2:A$850, 0)), ""), ""), "")</f>
        <v/>
      </c>
      <c r="EG523" s="66"/>
      <c r="EH523" s="75" t="str">
        <f>IFERROR(IF(B523&lt;&gt;"", IF(ISNUMBER(SEARCH("highrisk", LOWER(INDEX(Paste_Here!AP$2:AP$850, MATCH(B523, Paste_Here!A$2:A$850, 0))))), "High Risk", IF(ISNUMBER(SEARCH("lowrisk", LOWER(INDEX(Paste_Here!AP$2:AP$850, MATCH(B523, Paste_Here!A$2:A$850, 0))))), "Low Risk", IF(ISNUMBER(SEARCH("somerisk", LOWER(INDEX(Paste_Here!AP$2:AP$850, MATCH(B523, Paste_Here!A$2:A$850, 0))))), "Some Risk", IF(ISNUMBER(SEARCH("ot", LOWER(INDEX(Paste_Here!AP$2:AP$850, MATCH(B523, Paste_Here!A$2:A$850, 0))))), "OT", "")))), ""), "")</f>
        <v/>
      </c>
      <c r="EI523" s="66"/>
      <c r="EJ523" s="93"/>
      <c r="EK523" s="66"/>
      <c r="EL523" s="75" t="str">
        <f>IFERROR(IF(B523&lt;&gt;"", IF(AND(INDEX(Paste_Here!AQ$2:AQ$850, MATCH(B523, Paste_Here!A$2:A$850, 0))&lt;&gt;"", ISNUMBER(VALUE(INDEX(Paste_Here!AQ$2:AQ$850, MATCH(B523, Paste_Here!A$2:A$850, 0))))), INDEX(Paste_Here!AQ$2:AQ$850, MATCH(B523, Paste_Here!A$2:A$850, 0)), ""), ""), "")</f>
        <v/>
      </c>
      <c r="EM523" s="66"/>
      <c r="EN523" s="75" t="str">
        <f>IFERROR(IF(B523&lt;&gt;"", IF(ISNUMBER(SEARCH("highrisk", LOWER(INDEX(Paste_Here!AR$2:AR$850, MATCH(B523, Paste_Here!A$2:A$850, 0))))), "High Risk", IF(ISNUMBER(SEARCH("lowrisk", LOWER(INDEX(Paste_Here!AR$2:AR$850, MATCH(B523, Paste_Here!A$2:A$850, 0))))), "Low Risk", IF(ISNUMBER(SEARCH("somerisk", LOWER(INDEX(Paste_Here!AR$2:AR$850, MATCH(B523, Paste_Here!A$2:A$850, 0))))), "Some Risk", IF(ISNUMBER(SEARCH("ot", LOWER(INDEX(Paste_Here!AR$2:AR$850, MATCH(B523, Paste_Here!A$2:A$850, 0))))), "OT", "")))), ""), "")</f>
        <v/>
      </c>
      <c r="EO523" s="66"/>
      <c r="EP523" s="93"/>
      <c r="EQ523" s="66"/>
      <c r="ER523" s="75"/>
      <c r="ES523" s="66"/>
      <c r="ET523" s="75"/>
      <c r="EU523" s="66"/>
      <c r="EV523" s="66"/>
      <c r="EW523" s="75" t="str">
        <f t="shared" si="115"/>
        <v/>
      </c>
      <c r="EX523" s="66"/>
      <c r="EY523" s="75" t="str">
        <f>IFERROR(IF(B523&lt;&gt;"", IF(AND(INDEX(Paste_Here!Y$2:Y$850, MATCH(B523, Paste_Here!A$2:A$850, 0))&lt;&gt;"", ISNUMBER(VALUE(INDEX(Paste_Here!Y$2:Y$850, MATCH(B523, Paste_Here!A$2:A$850, 0))))), INDEX(Paste_Here!Y$2:Y$850, MATCH(B523, Paste_Here!A$2:A$850, 0)), ""), ""), "")</f>
        <v/>
      </c>
      <c r="EZ523" s="66"/>
      <c r="FA523" s="75" t="str">
        <f>IFERROR(IF(B523&lt;&gt;"", IF(ISNUMBER(SEARCH("highrisk", LOWER(INDEX(Paste_Here!Z$2:Z$850, MATCH(B523, Paste_Here!A$2:A$850, 0))))), "High Risk", IF(ISNUMBER(SEARCH("lowrisk", LOWER(INDEX(Paste_Here!Z$2:Z$850, MATCH(B523, Paste_Here!A$2:A$850, 0))))), "Low Risk", IF(ISNUMBER(SEARCH("somerisk", LOWER(INDEX(Paste_Here!Z$2:Z$850, MATCH(B523, Paste_Here!A$2:A$850, 0))))), "Some Risk", IF(ISNUMBER(SEARCH("ot", LOWER(INDEX(Paste_Here!Z$2:Z$850, MATCH(B523, Paste_Here!A$2:A$850, 0))))), "OT", "")))), ""), "")</f>
        <v/>
      </c>
      <c r="FB523" s="66"/>
      <c r="FC523" s="93"/>
      <c r="FD523" s="66"/>
      <c r="FE523" s="75" t="str">
        <f>IFERROR(IF(B523&lt;&gt;"", IF(AND(INDEX(Paste_Here!AA$2:AA$850, MATCH(B523, Paste_Here!A$2:A$850, 0))&lt;&gt;"", ISNUMBER(VALUE(INDEX(Paste_Here!AA$2:AA$850, MATCH(B523, Paste_Here!A$2:A$850, 0))))), INDEX(Paste_Here!AA$2:AA$850, MATCH(B523, Paste_Here!A$2:A$850, 0)), ""), ""), "")</f>
        <v/>
      </c>
      <c r="FF523" s="66"/>
      <c r="FG523" s="75" t="str">
        <f>IFERROR(IF(B523&lt;&gt;"", IF(ISNUMBER(SEARCH("highrisk", LOWER(INDEX(Paste_Here!AB$2:AB$850, MATCH(B523, Paste_Here!A$2:A$850, 0))))), "High Risk", IF(ISNUMBER(SEARCH("lowrisk", LOWER(INDEX(Paste_Here!AB$2:AB$850, MATCH(B523, Paste_Here!A$2:A$850, 0))))), "Low Risk", IF(ISNUMBER(SEARCH("somerisk", LOWER(INDEX(Paste_Here!AB$2:AB$850, MATCH(B523, Paste_Here!A$2:A$850, 0))))), "Some Risk", IF(ISNUMBER(SEARCH("ot", LOWER(INDEX(Paste_Here!AB$2:AB$850, MATCH(B523, Paste_Here!A$2:A$850, 0))))), "OT", "")))), ""), "")</f>
        <v/>
      </c>
      <c r="FH523" s="66"/>
      <c r="FI523" s="93"/>
      <c r="FJ523" s="66"/>
      <c r="FK523" s="75"/>
      <c r="FL523" s="66"/>
      <c r="FM523" s="75"/>
      <c r="FN523" s="66"/>
      <c r="FO523" s="66"/>
      <c r="FP523" s="75" t="str">
        <f t="shared" si="110"/>
        <v/>
      </c>
      <c r="FQ523" s="66"/>
      <c r="FR523" s="75" t="str">
        <f>IFERROR(IF(B523&lt;&gt;"", IF(ISNUMBER(SEARCH("s", LOWER(INDEX(Paste_Here!L$2:L$850, MATCH(B523, Paste_Here!A$2:A$850, 0))))), "Yes", IF(INDEX(Paste_Here!L$2:L$850, MATCH(B523, Paste_Here!A$2:A$850, 0))&lt;&gt;"", "No", "")), ""), "")</f>
        <v/>
      </c>
      <c r="FS523" s="66"/>
      <c r="FT523" s="75" t="str">
        <f>IFERROR(IF(B523&lt;&gt;"", IF(ISNUMBER(SEARCH("yes", LOWER(INDEX(Paste_Here!F$2:F$850, MATCH(B523, Paste_Here!A$2:A$850, 0))))), "Yes", IF(ISNUMBER(SEARCH("no", LOWER(INDEX(Paste_Here!F$2:F$850, MATCH(B523, Paste_Here!A$2:A$850, 0))))), "No", "")), ""), "")</f>
        <v/>
      </c>
      <c r="FU523" s="66"/>
      <c r="FV523" s="75" t="str">
        <f>IFERROR(IF(B523&lt;&gt;"", IF(ISNUMBER(SEARCH("english language learner", LOWER(INDEX(Paste_Here!C$2:C$850, MATCH(B523, Paste_Here!A$2:A$850, 0))))), "Yes", ""), ""), "")</f>
        <v/>
      </c>
      <c r="FW523" s="66"/>
      <c r="FX523" s="75" t="str">
        <f>IFERROR(IF(B523&lt;&gt;"", IF(OR(ISNUMBER(SEARCH("b", LOWER(INDEX(Paste_Here!J$2:J$850, MATCH(B523, Paste_Here!A$2:A$850, 0))))), ISNUMBER(SEARCH("h", LOWER(INDEX(Paste_Here!J$2:J$850, MATCH(B523, Paste_Here!A$2:A$850, 0))))), ISNUMBER(SEARCH("i", LOWER(INDEX(Paste_Here!J$2:J$850, MATCH(B523, Paste_Here!A$2:A$850, 0)))))), "Yes", IF(INDEX(Paste_Here!J$2:J$850, MATCH(B523, Paste_Here!A$2:A$850, 0))&lt;&gt;"", "No", "")), ""), "")</f>
        <v/>
      </c>
      <c r="FY523" s="66"/>
      <c r="FZ523" s="75" t="str">
        <f>IFERROR(IF(B523&lt;&gt;"", IF(ISNUMBER(SEARCH("yes", LOWER(INDEX(Paste_Here!K$2:K$850, MATCH(B523, Paste_Here!A$2:A$850, 0))))), "Yes", IF(ISNUMBER(SEARCH("no", LOWER(INDEX(Paste_Here!K$2:K$850, MATCH(B523, Paste_Here!A$2:A$850, 0))))), "No", "")), ""), "")</f>
        <v/>
      </c>
      <c r="GA523" s="66"/>
      <c r="GB523" s="75" t="str">
        <f>IFERROR(IF(B523&lt;&gt;"", IF(ISNUMBER(SEARCH("transitional 2", LOWER(INDEX(Paste_Here!C$2:C$850, MATCH(B523, Paste_Here!A$2:A$850, 0))))), "T2",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GC523" s="66"/>
      <c r="GD523" s="75"/>
      <c r="GE523" s="66"/>
      <c r="GF523" s="75"/>
      <c r="GG523" s="66"/>
      <c r="GH523" s="75"/>
      <c r="GI523" s="66"/>
      <c r="GK523" s="1" t="str" cm="1">
        <f t="array" ref="GK523">IFERROR(INDEX(Paste_Here!$B$2:$B$850, MATCH(0, COUNTIF(GK$4:GK522, Paste_Here!$B$2:$B$850) + IF(Paste_Here!$B$2:$B$850="", 1, 0), 0)), "")</f>
        <v/>
      </c>
      <c r="GL523" s="1" t="str">
        <f>IF(GK523&lt;&gt;"", INDEX(Paste_Here!$A$2:$A$850, MATCH(GK523, Paste_Here!$B$2:$B$850, 0)), "")</f>
        <v/>
      </c>
      <c r="GM523" s="1" t="str">
        <f t="shared" si="116"/>
        <v/>
      </c>
      <c r="GN523" s="1" t="str" cm="1">
        <f t="array" ref="GN523">IFERROR(INDEX($GM$5:$GM$850, MATCH(SMALL(IF($GM$5:$GM$850&lt;&gt;"", COUNTIF($GM$5:$GM$850, "&lt;"&amp;$GM$5:$GM$850)+1), ROW()-ROW($GN$5)+1), COUNTIF($GM$5:$GM$850, "&lt;"&amp;$GM$5:$GM$850)+1, 0)), "")</f>
        <v/>
      </c>
    </row>
    <row r="524" spans="1:196">
      <c r="A524" s="66"/>
      <c r="B524" s="75" t="str">
        <f t="shared" si="104"/>
        <v/>
      </c>
      <c r="C524" s="66"/>
      <c r="D524" s="75" t="str">
        <f>IFERROR(IF(AND(INDEX(Paste_Here!N$2:N$850, MATCH(B524, Paste_Here!A$2:A$850, 0)) = ""), "", IF(UPPER(INDEX(Paste_Here!N$2:N$850, MATCH(B524, Paste_Here!A$2:A$850, 0))) = "YES", "Yes", IF(UPPER(INDEX(Paste_Here!N$2:N$850, MATCH(B524, Paste_Here!A$2:A$850, 0))) = "NO", "No", ""))), "")</f>
        <v/>
      </c>
      <c r="E524" s="66"/>
      <c r="F524" s="75" t="str">
        <f t="shared" si="111"/>
        <v/>
      </c>
      <c r="G524" s="66"/>
      <c r="H524" s="75" t="str">
        <f t="shared" si="112"/>
        <v/>
      </c>
      <c r="I524" s="66"/>
      <c r="J524" s="75" t="str">
        <f t="shared" si="113"/>
        <v/>
      </c>
      <c r="K524" s="66"/>
      <c r="L524" s="75"/>
      <c r="M524" s="66"/>
      <c r="N524" s="75" t="str">
        <f>IFERROR(IF(B524&lt;&gt;"", IF(AND(INDEX(Paste_Here!AW$2:AW$850, MATCH(B524, Paste_Here!A$2:A$850, 0))&lt;&gt;"", ISNUMBER(VALUE(INDEX(Paste_Here!AW$2:AW$850, MATCH(B524, Paste_Here!A$2:A$850, 0))))), INDEX(Paste_Here!AW$2:AW$850, MATCH(B524, Paste_Here!A$2:A$850, 0)), ""), ""), "")</f>
        <v/>
      </c>
      <c r="O524" s="66"/>
      <c r="P524" s="75" t="str">
        <f>IFERROR(IF(B524&lt;&gt;"", IF(AND(INDEX(Paste_Here!AX$2:AX$850, MATCH(B524, Paste_Here!A$2:A$850, 0))&lt;&gt;"", ISNUMBER(VALUE(INDEX(Paste_Here!AX$2:AX$850, MATCH(B524, Paste_Here!A$2:A$850, 0))))), INDEX(Paste_Here!AX$2:AX$850, MATCH(B524, Paste_Here!A$2:A$850, 0)), ""), ""), "")</f>
        <v/>
      </c>
      <c r="Q524" s="66"/>
      <c r="R524" s="75" t="str">
        <f>IFERROR(IF(B524&lt;&gt;"", IF(AND(INDEX(Paste_Here!AU$2:AU$850, MATCH(B524, Paste_Here!A$2:A$850, 0))&lt;&gt;"", ISNUMBER(VALUE(INDEX(Paste_Here!AU$2:AU$850, MATCH(B524, Paste_Here!A$2:A$850, 0))))), INDEX(Paste_Here!AU$2:AU$850, MATCH(B524, Paste_Here!A$2:A$850, 0)), ""), ""), "")</f>
        <v/>
      </c>
      <c r="S524" s="66"/>
      <c r="T524" s="75" t="str">
        <f>IFERROR(IF(B524&lt;&gt;"", IF(AND(INDEX(Paste_Here!AV$2:AV$850, MATCH(B524, Paste_Here!A$2:A$850, 0))&lt;&gt;"", ISNUMBER(VALUE(INDEX(Paste_Here!AV$2:AV$850, MATCH(B524, Paste_Here!A$2:A$850, 0))))), INDEX(Paste_Here!AV$2:AV$850, MATCH(B524, Paste_Here!A$2:A$850, 0)), ""), ""), "")</f>
        <v/>
      </c>
      <c r="U524" s="66"/>
      <c r="W524" s="66"/>
      <c r="Y524" s="66"/>
      <c r="Z524" s="66"/>
      <c r="AA524" s="75" t="str">
        <f t="shared" si="105"/>
        <v/>
      </c>
      <c r="AB524" s="66"/>
      <c r="AC524" s="75"/>
      <c r="AD524" s="66"/>
      <c r="AE524" s="98"/>
      <c r="AF524" s="66"/>
      <c r="AG524" s="75"/>
      <c r="AH524" s="66"/>
      <c r="AI524" s="75" t="str">
        <f>IFERROR(IF(B524&lt;&gt;"", IF(AND(INDEX(Paste_Here!AC$2:AC$850, MATCH(B524, Paste_Here!A$2:A$850, 0))&lt;&gt;"", ISNUMBER(VALUE(INDEX(Paste_Here!AC$2:AC$850, MATCH(B524, Paste_Here!A$2:A$850, 0))))), INDEX(Paste_Here!AC$2:AC$850, MATCH(B524, Paste_Here!A$2:A$850, 0)), ""), ""), "")</f>
        <v/>
      </c>
      <c r="AJ524" s="66"/>
      <c r="AK524" s="75" t="str">
        <f>IFERROR(IF(B524&lt;&gt;"", IF(ISNUMBER(SEARCH("highrisk", LOWER(INDEX(Paste_Here!AD$2:AD$850, MATCH(B524, Paste_Here!A$2:A$850, 0))))), "High Risk", IF(ISNUMBER(SEARCH("lowrisk", LOWER(INDEX(Paste_Here!AD$2:AD$850, MATCH(B524, Paste_Here!A$2:A$850, 0))))), "Low Risk", IF(ISNUMBER(SEARCH("somerisk", LOWER(INDEX(Paste_Here!AD$2:AD$850, MATCH(B524, Paste_Here!A$2:A$850, 0))))), "Some Risk", IF(ISNUMBER(SEARCH("ot", LOWER(INDEX(Paste_Here!AD$2:AD$850, MATCH(B524, Paste_Here!A$2:A$850, 0))))), "OT", "")))), ""), "")</f>
        <v/>
      </c>
      <c r="AL524" s="66"/>
      <c r="AM524" s="75"/>
      <c r="AN524" s="66"/>
      <c r="AO524" s="75" t="str">
        <f>IFERROR(IF(B524&lt;&gt;"", IF(AND(INDEX(Paste_Here!M$2:M$850, MATCH(B524, Paste_Here!A$2:A$850, 0))&lt;&gt;"", ISNUMBER(VALUE(INDEX(Paste_Here!M$2:M$850, MATCH(B524, Paste_Here!A$2:A$850, 0))))), INDEX(Paste_Here!M$2:M$850, MATCH(B524, Paste_Here!A$2:A$850, 0)), ""), ""), "")</f>
        <v/>
      </c>
      <c r="AP524" s="66"/>
      <c r="AQ524" s="75" t="str">
        <f>IFERROR(IF(B524&lt;&gt;"", IF(ISNUMBER(SEARCH("highrisk", LOWER(INDEX(Paste_Here!N$2:N$850, MATCH(B524, Paste_Here!A$2:A$850, 0))))), "High Risk", IF(ISNUMBER(SEARCH("lowrisk", LOWER(INDEX(Paste_Here!N$2:N$850, MATCH(B524, Paste_Here!A$2:A$850, 0))))), "Low Risk", IF(ISNUMBER(SEARCH("somerisk", LOWER(INDEX(Paste_Here!N$2:N$850, MATCH(B524, Paste_Here!A$2:A$850, 0))))), "Some Risk", IF(ISNUMBER(SEARCH("ot", LOWER(INDEX(Paste_Here!N$2:N$850, MATCH(B524, Paste_Here!A$2:A$850, 0))))), "OT", "")))), ""), "")</f>
        <v/>
      </c>
      <c r="AT524" s="66"/>
      <c r="AU524" s="103"/>
      <c r="AV524" s="66"/>
      <c r="AW524" s="66"/>
      <c r="AX524" s="75" t="str">
        <f t="shared" si="106"/>
        <v/>
      </c>
      <c r="AY524" s="66"/>
      <c r="AZ524" s="75"/>
      <c r="BA524" s="66"/>
      <c r="BB524" s="75"/>
      <c r="BC524" s="66"/>
      <c r="BD524" s="75"/>
      <c r="BE524" s="66"/>
      <c r="BF524" s="75" t="str">
        <f>IFERROR(IF(B524&lt;&gt;"", IF(AND(INDEX(Paste_Here!AE$2:AE$850, MATCH(B524, Paste_Here!A$2:A$850, 0))&lt;&gt;"", ISNUMBER(VALUE(INDEX(Paste_Here!AE$2:AE$850, MATCH(B524, Paste_Here!A$2:A$850, 0))))), INDEX(Paste_Here!AE$2:AE$850, MATCH(B524, Paste_Here!A$2:A$850, 0)), ""), ""), "")</f>
        <v/>
      </c>
      <c r="BG524" s="66"/>
      <c r="BH524" s="75" t="str">
        <f>IFERROR(IF(B524&lt;&gt;"", IF(ISNUMBER(SEARCH("highrisk", LOWER(INDEX(Paste_Here!AF$2:AF$850, MATCH(B524, Paste_Here!A$2:A$850, 0))))), "High Risk", IF(ISNUMBER(SEARCH("lowrisk", LOWER(INDEX(Paste_Here!AF$2:AF$850, MATCH(B524, Paste_Here!A$2:A$850, 0))))), "Low Risk", IF(ISNUMBER(SEARCH("somerisk", LOWER(INDEX(Paste_Here!AF$2:AF$850, MATCH(B524, Paste_Here!A$2:A$850, 0))))), "Some Risk", IF(ISNUMBER(SEARCH("ot", LOWER(INDEX(Paste_Here!AF$2:AF$850, MATCH(B524, Paste_Here!A$2:A$850, 0))))), "OT", "")))), ""), "")</f>
        <v/>
      </c>
      <c r="BI524" s="66"/>
      <c r="BJ524" s="75"/>
      <c r="BK524" s="66"/>
      <c r="BL524" s="75" t="str">
        <f>IFERROR(IF(B524&lt;&gt;"", IF(AND(INDEX(Paste_Here!O$2:O$850, MATCH(B524, Paste_Here!A$2:A$850, 0))&lt;&gt;"", ISNUMBER(VALUE(INDEX(Paste_Here!O$2:O$850, MATCH(B524, Paste_Here!A$2:A$850, 0))))), INDEX(Paste_Here!O$2:O$850, MATCH(B524, Paste_Here!A$2:A$850, 0)), ""), ""), "")</f>
        <v/>
      </c>
      <c r="BM524" s="66"/>
      <c r="BN524" s="75" t="str">
        <f>IFERROR(IF(B524&lt;&gt;"", IF(ISNUMBER(SEARCH("highrisk", LOWER(INDEX(Paste_Here!P$2:P$850, MATCH(B524, Paste_Here!A$2:A$850, 0))))), "High Risk", IF(ISNUMBER(SEARCH("lowrisk", LOWER(INDEX(Paste_Here!P$2:P$850, MATCH(B524, Paste_Here!A$2:A$850, 0))))), "Low Risk", IF(ISNUMBER(SEARCH("somerisk", LOWER(INDEX(Paste_Here!P$2:P$850, MATCH(B524, Paste_Here!A$2:A$850, 0))))), "Some Risk", IF(ISNUMBER(SEARCH("ot", LOWER(INDEX(Paste_Here!P$2:P$850, MATCH(B524, Paste_Here!A$2:A$850, 0))))), "OT", "")))), ""), "")</f>
        <v/>
      </c>
      <c r="BQ524" s="66"/>
      <c r="BR524" s="75"/>
      <c r="BS524" s="66"/>
      <c r="BT524" s="66"/>
      <c r="BU524" s="75" t="str">
        <f t="shared" si="107"/>
        <v/>
      </c>
      <c r="BV524" s="66"/>
      <c r="BW524" s="75"/>
      <c r="BX524" s="66"/>
      <c r="BY524" s="75"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BZ524" s="66"/>
      <c r="CA524" s="75"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CB524" s="66"/>
      <c r="CC524" s="75"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CD524" s="66"/>
      <c r="CE524" s="75"/>
      <c r="CF524" s="66"/>
      <c r="CK524" s="75"/>
      <c r="CL524" s="66"/>
      <c r="CM524" s="75"/>
      <c r="CN524" s="66"/>
      <c r="CO524" s="75"/>
      <c r="CP524" s="66"/>
      <c r="CQ524" s="66"/>
      <c r="CR524" s="75" t="str">
        <f t="shared" si="108"/>
        <v/>
      </c>
      <c r="CS524" s="66"/>
      <c r="CT524" s="75"/>
      <c r="CU524" s="66"/>
      <c r="CV524" s="75"/>
      <c r="CW524" s="66"/>
      <c r="CX524" s="75"/>
      <c r="CY524" s="66"/>
      <c r="CZ524" s="75"/>
      <c r="DA524" s="66"/>
      <c r="DB524" s="75" t="str">
        <f>IFERROR(IF(B524&lt;&gt;"", IF(AND(INDEX(Paste_Here!AK$2:AK$850, MATCH(B524, Paste_Here!A$2:A$850, 0))&lt;&gt;"", ISNUMBER(VALUE(INDEX(Paste_Here!AK$2:AK$850, MATCH(B524, Paste_Here!A$2:A$850, 0))))), INDEX(Paste_Here!AK$2:AK$850, MATCH(B524, Paste_Here!A$2:A$850, 0)), ""), ""), "")</f>
        <v/>
      </c>
      <c r="DC524" s="66"/>
      <c r="DD524" s="75" t="str">
        <f>IFERROR(IF(B524&lt;&gt;"", IF(ISNUMBER(SEARCH("highrisk", LOWER(INDEX(Paste_Here!AL$2:AL$850, MATCH(B524, Paste_Here!A$2:A$850, 0))))), "High Risk", IF(ISNUMBER(SEARCH("lowrisk", LOWER(INDEX(Paste_Here!AL$2:AL$850, MATCH(B524, Paste_Here!A$2:A$850, 0))))), "Low Risk", IF(ISNUMBER(SEARCH("somerisk", LOWER(INDEX(Paste_Here!AL$2:AL$850, MATCH(B524, Paste_Here!A$2:A$850, 0))))), "Some Risk", IF(ISNUMBER(SEARCH("ot", LOWER(INDEX(Paste_Here!AL$2:AL$850, MATCH(B524, Paste_Here!A$2:A$850, 0))))), "OT", "")))), ""), "")</f>
        <v/>
      </c>
      <c r="DE524" s="66"/>
      <c r="DF524" s="75" t="str">
        <f>IFERROR(IF(B524&lt;&gt;"", IF(AND(INDEX(Paste_Here!AM$2:AM$850, MATCH(B524, Paste_Here!A$2:A$850, 0))&lt;&gt;"", ISNUMBER(VALUE(INDEX(Paste_Here!AM$2:AM$850, MATCH(B524, Paste_Here!A$2:A$850, 0))))), INDEX(Paste_Here!AM$2:AM$850, MATCH(B524, Paste_Here!A$2:A$850, 0)), ""), ""), "")</f>
        <v/>
      </c>
      <c r="DG524" s="66"/>
      <c r="DH524" s="75" t="str">
        <f>IFERROR(IF(B524&lt;&gt;"", IF(ISNUMBER(SEARCH("highrisk", LOWER(INDEX(Paste_Here!AN$2:AN$850, MATCH(B524, Paste_Here!A$2:A$850, 0))))), "High Risk", IF(ISNUMBER(SEARCH("lowrisk", LOWER(INDEX(Paste_Here!AN$2:AN$850, MATCH(B524, Paste_Here!A$2:A$850, 0))))), "Low Risk", IF(ISNUMBER(SEARCH("somerisk", LOWER(INDEX(Paste_Here!AN$2:AN$850, MATCH(B524, Paste_Here!A$2:A$850, 0))))), "Some Risk", IF(ISNUMBER(SEARCH("ot", LOWER(INDEX(Paste_Here!AN$2:AN$850, MATCH(B524, Paste_Here!A$2:A$850, 0))))), "OT", "")))), ""), "")</f>
        <v/>
      </c>
      <c r="DI524" s="66"/>
      <c r="DJ524" s="66"/>
      <c r="DK524" s="75" t="str">
        <f t="shared" si="109"/>
        <v/>
      </c>
      <c r="DL524" s="66"/>
      <c r="DM524" s="75" t="str">
        <f>IFERROR(IF(B524&lt;&gt;"", IF(AND(INDEX(Paste_Here!Q$2:Q$850, MATCH(B524, Paste_Here!A$2:A$850, 0))&lt;&gt;"", ISNUMBER(VALUE(INDEX(Paste_Here!Q$2:Q$850, MATCH(B524, Paste_Here!A$2:A$850, 0))))), INDEX(Paste_Here!Q$2:Q$850, MATCH(B524, Paste_Here!A$2:A$850, 0)), ""), ""), "")</f>
        <v/>
      </c>
      <c r="DN524" s="66"/>
      <c r="DO524" s="75" t="str">
        <f>IFERROR(IF(B524&lt;&gt;"", IF(ISNUMBER(SEARCH("highrisk", LOWER(INDEX(Paste_Here!R$2:R$850, MATCH(B524, Paste_Here!A$2:A$850, 0))))), "High Risk", IF(ISNUMBER(SEARCH("lowrisk", LOWER(INDEX(Paste_Here!R$2:R$850, MATCH(B524, Paste_Here!A$2:A$850, 0))))), "Low Risk", IF(ISNUMBER(SEARCH("somerisk", LOWER(INDEX(Paste_Here!R$2:R$850, MATCH(B524, Paste_Here!A$2:A$850, 0))))), "Some Risk", IF(ISNUMBER(SEARCH("ot", LOWER(INDEX(Paste_Here!R$2:R$850, MATCH(B524, Paste_Here!A$2:A$850, 0))))), "OT", "")))), ""), "")</f>
        <v/>
      </c>
      <c r="DP524" s="66"/>
      <c r="DQ524" s="93" t="str">
        <f>IFERROR(IF(B524&lt;&gt;"", IF(AND(INDEX(Paste_Here!S$2:S$850, MATCH(B524, Paste_Here!A$2:A$850, 0))&lt;&gt;"", ISNUMBER(VALUE(INDEX(Paste_Here!S$2:S$850, MATCH(B524, Paste_Here!A$2:A$850, 0))))), INDEX(Paste_Here!S$2:S$850, MATCH(B524, Paste_Here!A$2:A$850, 0)), ""), ""), "")</f>
        <v/>
      </c>
      <c r="DR524" s="66"/>
      <c r="DS524" s="75"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IF(ISNUMBER(SEARCH("ot", LOWER(INDEX(Paste_Here!T$2:T$850, MATCH(B524, Paste_Here!A$2:A$850, 0))))), "OT", "")))), ""), "")</f>
        <v/>
      </c>
      <c r="DT524" s="66"/>
      <c r="DU524" s="75" t="str">
        <f>IFERROR(IF(B524&lt;&gt;"", IF(AND(INDEX(Paste_Here!U$2:U$850, MATCH(B524, Paste_Here!A$2:A$850, 0))&lt;&gt;"", ISNUMBER(VALUE(INDEX(Paste_Here!U$2:U$850, MATCH(B524, Paste_Here!A$2:A$850, 0))))), INDEX(Paste_Here!U$2:U$850, MATCH(B524, Paste_Here!A$2:A$850, 0)), ""), ""), "")</f>
        <v/>
      </c>
      <c r="DV524" s="66"/>
      <c r="DW524" s="93" t="str">
        <f>IFERROR(IF(B524&lt;&gt;"", IF(ISNUMBER(SEARCH("highrisk", LOWER(INDEX(Paste_Here!V$2:V$850, MATCH(B524, Paste_Here!A$2:A$850, 0))))), "High Risk", IF(ISNUMBER(SEARCH("lowrisk", LOWER(INDEX(Paste_Here!V$2:V$850, MATCH(B524, Paste_Here!A$2:A$850, 0))))), "Low Risk", IF(ISNUMBER(SEARCH("somerisk", LOWER(INDEX(Paste_Here!V$2:V$850, MATCH(B524, Paste_Here!A$2:A$850, 0))))), "Some Risk", IF(ISNUMBER(SEARCH("ot", LOWER(INDEX(Paste_Here!V$2:V$850, MATCH(B524, Paste_Here!A$2:A$850, 0))))), "OT", "")))), ""), "")</f>
        <v/>
      </c>
      <c r="DX524" s="66"/>
      <c r="DY524" s="75" t="str">
        <f>IFERROR(IF(B524&lt;&gt;"", IF(AND(INDEX(Paste_Here!W$2:W$850, MATCH(B524, Paste_Here!A$2:A$850, 0))&lt;&gt;"", ISNUMBER(VALUE(INDEX(Paste_Here!W$2:W$850, MATCH(B524, Paste_Here!A$2:A$850, 0))))), INDEX(Paste_Here!W$2:W$850, MATCH(B524, Paste_Here!A$2:A$850, 0)), ""), ""), "")</f>
        <v/>
      </c>
      <c r="DZ524" s="66"/>
      <c r="EA524" s="75" t="str">
        <f>IFERROR(IF(B524&lt;&gt;"", IF(ISNUMBER(SEARCH("highrisk", LOWER(INDEX(Paste_Here!X$2:X$850, MATCH(B524, Paste_Here!A$2:A$850, 0))))), "High Risk", IF(ISNUMBER(SEARCH("lowrisk", LOWER(INDEX(Paste_Here!X$2:X$850, MATCH(B524, Paste_Here!A$2:A$850, 0))))), "Low Risk", IF(ISNUMBER(SEARCH("somerisk", LOWER(INDEX(Paste_Here!X$2:X$850, MATCH(B524, Paste_Here!A$2:A$850, 0))))), "Some Risk", IF(ISNUMBER(SEARCH("ot", LOWER(INDEX(Paste_Here!X$2:X$850, MATCH(B524, Paste_Here!A$2:A$850, 0))))), "OT", "")))), ""), "")</f>
        <v/>
      </c>
      <c r="EB524" s="66"/>
      <c r="EC524" s="66"/>
      <c r="ED524" s="75" t="str">
        <f t="shared" si="114"/>
        <v/>
      </c>
      <c r="EE524" s="66"/>
      <c r="EF524" s="75" t="str">
        <f>IFERROR(IF(B524&lt;&gt;"", IF(AND(INDEX(Paste_Here!AO$2:AO$850, MATCH(B524, Paste_Here!A$2:A$850, 0))&lt;&gt;"", ISNUMBER(VALUE(INDEX(Paste_Here!AO$2:AO$850, MATCH(B524, Paste_Here!A$2:A$850, 0))))), INDEX(Paste_Here!AO$2:AO$850, MATCH(B524, Paste_Here!A$2:A$850, 0)), ""), ""), "")</f>
        <v/>
      </c>
      <c r="EG524" s="66"/>
      <c r="EH524" s="75" t="str">
        <f>IFERROR(IF(B524&lt;&gt;"", IF(ISNUMBER(SEARCH("highrisk", LOWER(INDEX(Paste_Here!AP$2:AP$850, MATCH(B524, Paste_Here!A$2:A$850, 0))))), "High Risk", IF(ISNUMBER(SEARCH("lowrisk", LOWER(INDEX(Paste_Here!AP$2:AP$850, MATCH(B524, Paste_Here!A$2:A$850, 0))))), "Low Risk", IF(ISNUMBER(SEARCH("somerisk", LOWER(INDEX(Paste_Here!AP$2:AP$850, MATCH(B524, Paste_Here!A$2:A$850, 0))))), "Some Risk", IF(ISNUMBER(SEARCH("ot", LOWER(INDEX(Paste_Here!AP$2:AP$850, MATCH(B524, Paste_Here!A$2:A$850, 0))))), "OT", "")))), ""), "")</f>
        <v/>
      </c>
      <c r="EI524" s="66"/>
      <c r="EJ524" s="93"/>
      <c r="EK524" s="66"/>
      <c r="EL524" s="75" t="str">
        <f>IFERROR(IF(B524&lt;&gt;"", IF(AND(INDEX(Paste_Here!AQ$2:AQ$850, MATCH(B524, Paste_Here!A$2:A$850, 0))&lt;&gt;"", ISNUMBER(VALUE(INDEX(Paste_Here!AQ$2:AQ$850, MATCH(B524, Paste_Here!A$2:A$850, 0))))), INDEX(Paste_Here!AQ$2:AQ$850, MATCH(B524, Paste_Here!A$2:A$850, 0)), ""), ""), "")</f>
        <v/>
      </c>
      <c r="EM524" s="66"/>
      <c r="EN524" s="75" t="str">
        <f>IFERROR(IF(B524&lt;&gt;"", IF(ISNUMBER(SEARCH("highrisk", LOWER(INDEX(Paste_Here!AR$2:AR$850, MATCH(B524, Paste_Here!A$2:A$850, 0))))), "High Risk", IF(ISNUMBER(SEARCH("lowrisk", LOWER(INDEX(Paste_Here!AR$2:AR$850, MATCH(B524, Paste_Here!A$2:A$850, 0))))), "Low Risk", IF(ISNUMBER(SEARCH("somerisk", LOWER(INDEX(Paste_Here!AR$2:AR$850, MATCH(B524, Paste_Here!A$2:A$850, 0))))), "Some Risk", IF(ISNUMBER(SEARCH("ot", LOWER(INDEX(Paste_Here!AR$2:AR$850, MATCH(B524, Paste_Here!A$2:A$850, 0))))), "OT", "")))), ""), "")</f>
        <v/>
      </c>
      <c r="EO524" s="66"/>
      <c r="EP524" s="93"/>
      <c r="EQ524" s="66"/>
      <c r="ER524" s="75"/>
      <c r="ES524" s="66"/>
      <c r="ET524" s="75"/>
      <c r="EU524" s="66"/>
      <c r="EV524" s="66"/>
      <c r="EW524" s="75" t="str">
        <f t="shared" si="115"/>
        <v/>
      </c>
      <c r="EX524" s="66"/>
      <c r="EY524" s="75" t="str">
        <f>IFERROR(IF(B524&lt;&gt;"", IF(AND(INDEX(Paste_Here!Y$2:Y$850, MATCH(B524, Paste_Here!A$2:A$850, 0))&lt;&gt;"", ISNUMBER(VALUE(INDEX(Paste_Here!Y$2:Y$850, MATCH(B524, Paste_Here!A$2:A$850, 0))))), INDEX(Paste_Here!Y$2:Y$850, MATCH(B524, Paste_Here!A$2:A$850, 0)), ""), ""), "")</f>
        <v/>
      </c>
      <c r="EZ524" s="66"/>
      <c r="FA524" s="75" t="str">
        <f>IFERROR(IF(B524&lt;&gt;"", IF(ISNUMBER(SEARCH("highrisk", LOWER(INDEX(Paste_Here!Z$2:Z$850, MATCH(B524, Paste_Here!A$2:A$850, 0))))), "High Risk", IF(ISNUMBER(SEARCH("lowrisk", LOWER(INDEX(Paste_Here!Z$2:Z$850, MATCH(B524, Paste_Here!A$2:A$850, 0))))), "Low Risk", IF(ISNUMBER(SEARCH("somerisk", LOWER(INDEX(Paste_Here!Z$2:Z$850, MATCH(B524, Paste_Here!A$2:A$850, 0))))), "Some Risk", IF(ISNUMBER(SEARCH("ot", LOWER(INDEX(Paste_Here!Z$2:Z$850, MATCH(B524, Paste_Here!A$2:A$850, 0))))), "OT", "")))), ""), "")</f>
        <v/>
      </c>
      <c r="FB524" s="66"/>
      <c r="FC524" s="93"/>
      <c r="FD524" s="66"/>
      <c r="FE524" s="75" t="str">
        <f>IFERROR(IF(B524&lt;&gt;"", IF(AND(INDEX(Paste_Here!AA$2:AA$850, MATCH(B524, Paste_Here!A$2:A$850, 0))&lt;&gt;"", ISNUMBER(VALUE(INDEX(Paste_Here!AA$2:AA$850, MATCH(B524, Paste_Here!A$2:A$850, 0))))), INDEX(Paste_Here!AA$2:AA$850, MATCH(B524, Paste_Here!A$2:A$850, 0)), ""), ""), "")</f>
        <v/>
      </c>
      <c r="FF524" s="66"/>
      <c r="FG524" s="75" t="str">
        <f>IFERROR(IF(B524&lt;&gt;"", IF(ISNUMBER(SEARCH("highrisk", LOWER(INDEX(Paste_Here!AB$2:AB$850, MATCH(B524, Paste_Here!A$2:A$850, 0))))), "High Risk", IF(ISNUMBER(SEARCH("lowrisk", LOWER(INDEX(Paste_Here!AB$2:AB$850, MATCH(B524, Paste_Here!A$2:A$850, 0))))), "Low Risk", IF(ISNUMBER(SEARCH("somerisk", LOWER(INDEX(Paste_Here!AB$2:AB$850, MATCH(B524, Paste_Here!A$2:A$850, 0))))), "Some Risk", IF(ISNUMBER(SEARCH("ot", LOWER(INDEX(Paste_Here!AB$2:AB$850, MATCH(B524, Paste_Here!A$2:A$850, 0))))), "OT", "")))), ""), "")</f>
        <v/>
      </c>
      <c r="FH524" s="66"/>
      <c r="FI524" s="93"/>
      <c r="FJ524" s="66"/>
      <c r="FK524" s="75"/>
      <c r="FL524" s="66"/>
      <c r="FM524" s="75"/>
      <c r="FN524" s="66"/>
      <c r="FO524" s="66"/>
      <c r="FP524" s="75" t="str">
        <f t="shared" si="110"/>
        <v/>
      </c>
      <c r="FQ524" s="66"/>
      <c r="FR524" s="75" t="str">
        <f>IFERROR(IF(B524&lt;&gt;"", IF(ISNUMBER(SEARCH("s", LOWER(INDEX(Paste_Here!L$2:L$850, MATCH(B524, Paste_Here!A$2:A$850, 0))))), "Yes", IF(INDEX(Paste_Here!L$2:L$850, MATCH(B524, Paste_Here!A$2:A$850, 0))&lt;&gt;"", "No", "")), ""), "")</f>
        <v/>
      </c>
      <c r="FS524" s="66"/>
      <c r="FT524" s="75" t="str">
        <f>IFERROR(IF(B524&lt;&gt;"", IF(ISNUMBER(SEARCH("yes", LOWER(INDEX(Paste_Here!F$2:F$850, MATCH(B524, Paste_Here!A$2:A$850, 0))))), "Yes", IF(ISNUMBER(SEARCH("no", LOWER(INDEX(Paste_Here!F$2:F$850, MATCH(B524, Paste_Here!A$2:A$850, 0))))), "No", "")), ""), "")</f>
        <v/>
      </c>
      <c r="FU524" s="66"/>
      <c r="FV524" s="75" t="str">
        <f>IFERROR(IF(B524&lt;&gt;"", IF(ISNUMBER(SEARCH("english language learner", LOWER(INDEX(Paste_Here!C$2:C$850, MATCH(B524, Paste_Here!A$2:A$850, 0))))), "Yes", ""), ""), "")</f>
        <v/>
      </c>
      <c r="FW524" s="66"/>
      <c r="FX524" s="75" t="str">
        <f>IFERROR(IF(B524&lt;&gt;"", IF(OR(ISNUMBER(SEARCH("b", LOWER(INDEX(Paste_Here!J$2:J$850, MATCH(B524, Paste_Here!A$2:A$850, 0))))), ISNUMBER(SEARCH("h", LOWER(INDEX(Paste_Here!J$2:J$850, MATCH(B524, Paste_Here!A$2:A$850, 0))))), ISNUMBER(SEARCH("i", LOWER(INDEX(Paste_Here!J$2:J$850, MATCH(B524, Paste_Here!A$2:A$850, 0)))))), "Yes", IF(INDEX(Paste_Here!J$2:J$850, MATCH(B524, Paste_Here!A$2:A$850, 0))&lt;&gt;"", "No", "")), ""), "")</f>
        <v/>
      </c>
      <c r="FY524" s="66"/>
      <c r="FZ524" s="75" t="str">
        <f>IFERROR(IF(B524&lt;&gt;"", IF(ISNUMBER(SEARCH("yes", LOWER(INDEX(Paste_Here!K$2:K$850, MATCH(B524, Paste_Here!A$2:A$850, 0))))), "Yes", IF(ISNUMBER(SEARCH("no", LOWER(INDEX(Paste_Here!K$2:K$850, MATCH(B524, Paste_Here!A$2:A$850, 0))))), "No", "")), ""), "")</f>
        <v/>
      </c>
      <c r="GA524" s="66"/>
      <c r="GB524" s="75" t="str">
        <f>IFERROR(IF(B524&lt;&gt;"", IF(ISNUMBER(SEARCH("transitional 2", LOWER(INDEX(Paste_Here!C$2:C$850, MATCH(B524, Paste_Here!A$2:A$850, 0))))), "T2",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GC524" s="66"/>
      <c r="GD524" s="75"/>
      <c r="GE524" s="66"/>
      <c r="GF524" s="75"/>
      <c r="GG524" s="66"/>
      <c r="GH524" s="75"/>
      <c r="GI524" s="66"/>
      <c r="GK524" s="1" t="str" cm="1">
        <f t="array" ref="GK524">IFERROR(INDEX(Paste_Here!$B$2:$B$850, MATCH(0, COUNTIF(GK$4:GK523, Paste_Here!$B$2:$B$850) + IF(Paste_Here!$B$2:$B$850="", 1, 0), 0)), "")</f>
        <v/>
      </c>
      <c r="GL524" s="1" t="str">
        <f>IF(GK524&lt;&gt;"", INDEX(Paste_Here!$A$2:$A$850, MATCH(GK524, Paste_Here!$B$2:$B$850, 0)), "")</f>
        <v/>
      </c>
      <c r="GM524" s="1" t="str">
        <f t="shared" si="116"/>
        <v/>
      </c>
      <c r="GN524" s="1" t="str" cm="1">
        <f t="array" ref="GN524">IFERROR(INDEX($GM$5:$GM$850, MATCH(SMALL(IF($GM$5:$GM$850&lt;&gt;"", COUNTIF($GM$5:$GM$850, "&lt;"&amp;$GM$5:$GM$850)+1), ROW()-ROW($GN$5)+1), COUNTIF($GM$5:$GM$850, "&lt;"&amp;$GM$5:$GM$850)+1, 0)), "")</f>
        <v/>
      </c>
    </row>
    <row r="525" spans="1:196">
      <c r="A525" s="66"/>
      <c r="B525" s="75" t="str">
        <f t="shared" si="104"/>
        <v/>
      </c>
      <c r="C525" s="66"/>
      <c r="D525" s="75" t="str">
        <f>IFERROR(IF(AND(INDEX(Paste_Here!N$2:N$850, MATCH(B525, Paste_Here!A$2:A$850, 0)) = ""), "", IF(UPPER(INDEX(Paste_Here!N$2:N$850, MATCH(B525, Paste_Here!A$2:A$850, 0))) = "YES", "Yes", IF(UPPER(INDEX(Paste_Here!N$2:N$850, MATCH(B525, Paste_Here!A$2:A$850, 0))) = "NO", "No", ""))), "")</f>
        <v/>
      </c>
      <c r="E525" s="66"/>
      <c r="F525" s="75" t="str">
        <f t="shared" si="111"/>
        <v/>
      </c>
      <c r="G525" s="66"/>
      <c r="H525" s="75" t="str">
        <f t="shared" si="112"/>
        <v/>
      </c>
      <c r="I525" s="66"/>
      <c r="J525" s="75" t="str">
        <f t="shared" si="113"/>
        <v/>
      </c>
      <c r="K525" s="66"/>
      <c r="L525" s="75"/>
      <c r="M525" s="66"/>
      <c r="N525" s="75" t="str">
        <f>IFERROR(IF(B525&lt;&gt;"", IF(AND(INDEX(Paste_Here!AW$2:AW$850, MATCH(B525, Paste_Here!A$2:A$850, 0))&lt;&gt;"", ISNUMBER(VALUE(INDEX(Paste_Here!AW$2:AW$850, MATCH(B525, Paste_Here!A$2:A$850, 0))))), INDEX(Paste_Here!AW$2:AW$850, MATCH(B525, Paste_Here!A$2:A$850, 0)), ""), ""), "")</f>
        <v/>
      </c>
      <c r="O525" s="66"/>
      <c r="P525" s="75" t="str">
        <f>IFERROR(IF(B525&lt;&gt;"", IF(AND(INDEX(Paste_Here!AX$2:AX$850, MATCH(B525, Paste_Here!A$2:A$850, 0))&lt;&gt;"", ISNUMBER(VALUE(INDEX(Paste_Here!AX$2:AX$850, MATCH(B525, Paste_Here!A$2:A$850, 0))))), INDEX(Paste_Here!AX$2:AX$850, MATCH(B525, Paste_Here!A$2:A$850, 0)), ""), ""), "")</f>
        <v/>
      </c>
      <c r="Q525" s="66"/>
      <c r="R525" s="75" t="str">
        <f>IFERROR(IF(B525&lt;&gt;"", IF(AND(INDEX(Paste_Here!AU$2:AU$850, MATCH(B525, Paste_Here!A$2:A$850, 0))&lt;&gt;"", ISNUMBER(VALUE(INDEX(Paste_Here!AU$2:AU$850, MATCH(B525, Paste_Here!A$2:A$850, 0))))), INDEX(Paste_Here!AU$2:AU$850, MATCH(B525, Paste_Here!A$2:A$850, 0)), ""), ""), "")</f>
        <v/>
      </c>
      <c r="S525" s="66"/>
      <c r="T525" s="75" t="str">
        <f>IFERROR(IF(B525&lt;&gt;"", IF(AND(INDEX(Paste_Here!AV$2:AV$850, MATCH(B525, Paste_Here!A$2:A$850, 0))&lt;&gt;"", ISNUMBER(VALUE(INDEX(Paste_Here!AV$2:AV$850, MATCH(B525, Paste_Here!A$2:A$850, 0))))), INDEX(Paste_Here!AV$2:AV$850, MATCH(B525, Paste_Here!A$2:A$850, 0)), ""), ""), "")</f>
        <v/>
      </c>
      <c r="U525" s="66"/>
      <c r="W525" s="66"/>
      <c r="Y525" s="66"/>
      <c r="Z525" s="66"/>
      <c r="AA525" s="75" t="str">
        <f t="shared" si="105"/>
        <v/>
      </c>
      <c r="AB525" s="66"/>
      <c r="AC525" s="75"/>
      <c r="AD525" s="66"/>
      <c r="AE525" s="98"/>
      <c r="AF525" s="66"/>
      <c r="AG525" s="75"/>
      <c r="AH525" s="66"/>
      <c r="AI525" s="75" t="str">
        <f>IFERROR(IF(B525&lt;&gt;"", IF(AND(INDEX(Paste_Here!AC$2:AC$850, MATCH(B525, Paste_Here!A$2:A$850, 0))&lt;&gt;"", ISNUMBER(VALUE(INDEX(Paste_Here!AC$2:AC$850, MATCH(B525, Paste_Here!A$2:A$850, 0))))), INDEX(Paste_Here!AC$2:AC$850, MATCH(B525, Paste_Here!A$2:A$850, 0)), ""), ""), "")</f>
        <v/>
      </c>
      <c r="AJ525" s="66"/>
      <c r="AK525" s="75" t="str">
        <f>IFERROR(IF(B525&lt;&gt;"", IF(ISNUMBER(SEARCH("highrisk", LOWER(INDEX(Paste_Here!AD$2:AD$850, MATCH(B525, Paste_Here!A$2:A$850, 0))))), "High Risk", IF(ISNUMBER(SEARCH("lowrisk", LOWER(INDEX(Paste_Here!AD$2:AD$850, MATCH(B525, Paste_Here!A$2:A$850, 0))))), "Low Risk", IF(ISNUMBER(SEARCH("somerisk", LOWER(INDEX(Paste_Here!AD$2:AD$850, MATCH(B525, Paste_Here!A$2:A$850, 0))))), "Some Risk", IF(ISNUMBER(SEARCH("ot", LOWER(INDEX(Paste_Here!AD$2:AD$850, MATCH(B525, Paste_Here!A$2:A$850, 0))))), "OT", "")))), ""), "")</f>
        <v/>
      </c>
      <c r="AL525" s="66"/>
      <c r="AM525" s="75"/>
      <c r="AN525" s="66"/>
      <c r="AO525" s="75" t="str">
        <f>IFERROR(IF(B525&lt;&gt;"", IF(AND(INDEX(Paste_Here!M$2:M$850, MATCH(B525, Paste_Here!A$2:A$850, 0))&lt;&gt;"", ISNUMBER(VALUE(INDEX(Paste_Here!M$2:M$850, MATCH(B525, Paste_Here!A$2:A$850, 0))))), INDEX(Paste_Here!M$2:M$850, MATCH(B525, Paste_Here!A$2:A$850, 0)), ""), ""), "")</f>
        <v/>
      </c>
      <c r="AP525" s="66"/>
      <c r="AQ525" s="75" t="str">
        <f>IFERROR(IF(B525&lt;&gt;"", IF(ISNUMBER(SEARCH("highrisk", LOWER(INDEX(Paste_Here!N$2:N$850, MATCH(B525, Paste_Here!A$2:A$850, 0))))), "High Risk", IF(ISNUMBER(SEARCH("lowrisk", LOWER(INDEX(Paste_Here!N$2:N$850, MATCH(B525, Paste_Here!A$2:A$850, 0))))), "Low Risk", IF(ISNUMBER(SEARCH("somerisk", LOWER(INDEX(Paste_Here!N$2:N$850, MATCH(B525, Paste_Here!A$2:A$850, 0))))), "Some Risk", IF(ISNUMBER(SEARCH("ot", LOWER(INDEX(Paste_Here!N$2:N$850, MATCH(B525, Paste_Here!A$2:A$850, 0))))), "OT", "")))), ""), "")</f>
        <v/>
      </c>
      <c r="AT525" s="66"/>
      <c r="AU525" s="103"/>
      <c r="AV525" s="66"/>
      <c r="AW525" s="66"/>
      <c r="AX525" s="75" t="str">
        <f t="shared" si="106"/>
        <v/>
      </c>
      <c r="AY525" s="66"/>
      <c r="AZ525" s="75"/>
      <c r="BA525" s="66"/>
      <c r="BB525" s="75"/>
      <c r="BC525" s="66"/>
      <c r="BD525" s="75"/>
      <c r="BE525" s="66"/>
      <c r="BF525" s="75" t="str">
        <f>IFERROR(IF(B525&lt;&gt;"", IF(AND(INDEX(Paste_Here!AE$2:AE$850, MATCH(B525, Paste_Here!A$2:A$850, 0))&lt;&gt;"", ISNUMBER(VALUE(INDEX(Paste_Here!AE$2:AE$850, MATCH(B525, Paste_Here!A$2:A$850, 0))))), INDEX(Paste_Here!AE$2:AE$850, MATCH(B525, Paste_Here!A$2:A$850, 0)), ""), ""), "")</f>
        <v/>
      </c>
      <c r="BG525" s="66"/>
      <c r="BH525" s="75" t="str">
        <f>IFERROR(IF(B525&lt;&gt;"", IF(ISNUMBER(SEARCH("highrisk", LOWER(INDEX(Paste_Here!AF$2:AF$850, MATCH(B525, Paste_Here!A$2:A$850, 0))))), "High Risk", IF(ISNUMBER(SEARCH("lowrisk", LOWER(INDEX(Paste_Here!AF$2:AF$850, MATCH(B525, Paste_Here!A$2:A$850, 0))))), "Low Risk", IF(ISNUMBER(SEARCH("somerisk", LOWER(INDEX(Paste_Here!AF$2:AF$850, MATCH(B525, Paste_Here!A$2:A$850, 0))))), "Some Risk", IF(ISNUMBER(SEARCH("ot", LOWER(INDEX(Paste_Here!AF$2:AF$850, MATCH(B525, Paste_Here!A$2:A$850, 0))))), "OT", "")))), ""), "")</f>
        <v/>
      </c>
      <c r="BI525" s="66"/>
      <c r="BJ525" s="75"/>
      <c r="BK525" s="66"/>
      <c r="BL525" s="75" t="str">
        <f>IFERROR(IF(B525&lt;&gt;"", IF(AND(INDEX(Paste_Here!O$2:O$850, MATCH(B525, Paste_Here!A$2:A$850, 0))&lt;&gt;"", ISNUMBER(VALUE(INDEX(Paste_Here!O$2:O$850, MATCH(B525, Paste_Here!A$2:A$850, 0))))), INDEX(Paste_Here!O$2:O$850, MATCH(B525, Paste_Here!A$2:A$850, 0)), ""), ""), "")</f>
        <v/>
      </c>
      <c r="BM525" s="66"/>
      <c r="BN525" s="75" t="str">
        <f>IFERROR(IF(B525&lt;&gt;"", IF(ISNUMBER(SEARCH("highrisk", LOWER(INDEX(Paste_Here!P$2:P$850, MATCH(B525, Paste_Here!A$2:A$850, 0))))), "High Risk", IF(ISNUMBER(SEARCH("lowrisk", LOWER(INDEX(Paste_Here!P$2:P$850, MATCH(B525, Paste_Here!A$2:A$850, 0))))), "Low Risk", IF(ISNUMBER(SEARCH("somerisk", LOWER(INDEX(Paste_Here!P$2:P$850, MATCH(B525, Paste_Here!A$2:A$850, 0))))), "Some Risk", IF(ISNUMBER(SEARCH("ot", LOWER(INDEX(Paste_Here!P$2:P$850, MATCH(B525, Paste_Here!A$2:A$850, 0))))), "OT", "")))), ""), "")</f>
        <v/>
      </c>
      <c r="BQ525" s="66"/>
      <c r="BR525" s="75"/>
      <c r="BS525" s="66"/>
      <c r="BT525" s="66"/>
      <c r="BU525" s="75" t="str">
        <f t="shared" si="107"/>
        <v/>
      </c>
      <c r="BV525" s="66"/>
      <c r="BW525" s="75"/>
      <c r="BX525" s="66"/>
      <c r="BY525" s="75"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BZ525" s="66"/>
      <c r="CA525" s="75"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CB525" s="66"/>
      <c r="CC525" s="75"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CD525" s="66"/>
      <c r="CE525" s="75"/>
      <c r="CF525" s="66"/>
      <c r="CK525" s="75"/>
      <c r="CL525" s="66"/>
      <c r="CM525" s="75"/>
      <c r="CN525" s="66"/>
      <c r="CO525" s="75"/>
      <c r="CP525" s="66"/>
      <c r="CQ525" s="66"/>
      <c r="CR525" s="75" t="str">
        <f t="shared" si="108"/>
        <v/>
      </c>
      <c r="CS525" s="66"/>
      <c r="CT525" s="75"/>
      <c r="CU525" s="66"/>
      <c r="CV525" s="75"/>
      <c r="CW525" s="66"/>
      <c r="CX525" s="75"/>
      <c r="CY525" s="66"/>
      <c r="CZ525" s="75"/>
      <c r="DA525" s="66"/>
      <c r="DB525" s="75" t="str">
        <f>IFERROR(IF(B525&lt;&gt;"", IF(AND(INDEX(Paste_Here!AK$2:AK$850, MATCH(B525, Paste_Here!A$2:A$850, 0))&lt;&gt;"", ISNUMBER(VALUE(INDEX(Paste_Here!AK$2:AK$850, MATCH(B525, Paste_Here!A$2:A$850, 0))))), INDEX(Paste_Here!AK$2:AK$850, MATCH(B525, Paste_Here!A$2:A$850, 0)), ""), ""), "")</f>
        <v/>
      </c>
      <c r="DC525" s="66"/>
      <c r="DD525" s="75" t="str">
        <f>IFERROR(IF(B525&lt;&gt;"", IF(ISNUMBER(SEARCH("highrisk", LOWER(INDEX(Paste_Here!AL$2:AL$850, MATCH(B525, Paste_Here!A$2:A$850, 0))))), "High Risk", IF(ISNUMBER(SEARCH("lowrisk", LOWER(INDEX(Paste_Here!AL$2:AL$850, MATCH(B525, Paste_Here!A$2:A$850, 0))))), "Low Risk", IF(ISNUMBER(SEARCH("somerisk", LOWER(INDEX(Paste_Here!AL$2:AL$850, MATCH(B525, Paste_Here!A$2:A$850, 0))))), "Some Risk", IF(ISNUMBER(SEARCH("ot", LOWER(INDEX(Paste_Here!AL$2:AL$850, MATCH(B525, Paste_Here!A$2:A$850, 0))))), "OT", "")))), ""), "")</f>
        <v/>
      </c>
      <c r="DE525" s="66"/>
      <c r="DF525" s="75" t="str">
        <f>IFERROR(IF(B525&lt;&gt;"", IF(AND(INDEX(Paste_Here!AM$2:AM$850, MATCH(B525, Paste_Here!A$2:A$850, 0))&lt;&gt;"", ISNUMBER(VALUE(INDEX(Paste_Here!AM$2:AM$850, MATCH(B525, Paste_Here!A$2:A$850, 0))))), INDEX(Paste_Here!AM$2:AM$850, MATCH(B525, Paste_Here!A$2:A$850, 0)), ""), ""), "")</f>
        <v/>
      </c>
      <c r="DG525" s="66"/>
      <c r="DH525" s="75" t="str">
        <f>IFERROR(IF(B525&lt;&gt;"", IF(ISNUMBER(SEARCH("highrisk", LOWER(INDEX(Paste_Here!AN$2:AN$850, MATCH(B525, Paste_Here!A$2:A$850, 0))))), "High Risk", IF(ISNUMBER(SEARCH("lowrisk", LOWER(INDEX(Paste_Here!AN$2:AN$850, MATCH(B525, Paste_Here!A$2:A$850, 0))))), "Low Risk", IF(ISNUMBER(SEARCH("somerisk", LOWER(INDEX(Paste_Here!AN$2:AN$850, MATCH(B525, Paste_Here!A$2:A$850, 0))))), "Some Risk", IF(ISNUMBER(SEARCH("ot", LOWER(INDEX(Paste_Here!AN$2:AN$850, MATCH(B525, Paste_Here!A$2:A$850, 0))))), "OT", "")))), ""), "")</f>
        <v/>
      </c>
      <c r="DI525" s="66"/>
      <c r="DJ525" s="66"/>
      <c r="DK525" s="75" t="str">
        <f t="shared" si="109"/>
        <v/>
      </c>
      <c r="DL525" s="66"/>
      <c r="DM525" s="75" t="str">
        <f>IFERROR(IF(B525&lt;&gt;"", IF(AND(INDEX(Paste_Here!Q$2:Q$850, MATCH(B525, Paste_Here!A$2:A$850, 0))&lt;&gt;"", ISNUMBER(VALUE(INDEX(Paste_Here!Q$2:Q$850, MATCH(B525, Paste_Here!A$2:A$850, 0))))), INDEX(Paste_Here!Q$2:Q$850, MATCH(B525, Paste_Here!A$2:A$850, 0)), ""), ""), "")</f>
        <v/>
      </c>
      <c r="DN525" s="66"/>
      <c r="DO525" s="75" t="str">
        <f>IFERROR(IF(B525&lt;&gt;"", IF(ISNUMBER(SEARCH("highrisk", LOWER(INDEX(Paste_Here!R$2:R$850, MATCH(B525, Paste_Here!A$2:A$850, 0))))), "High Risk", IF(ISNUMBER(SEARCH("lowrisk", LOWER(INDEX(Paste_Here!R$2:R$850, MATCH(B525, Paste_Here!A$2:A$850, 0))))), "Low Risk", IF(ISNUMBER(SEARCH("somerisk", LOWER(INDEX(Paste_Here!R$2:R$850, MATCH(B525, Paste_Here!A$2:A$850, 0))))), "Some Risk", IF(ISNUMBER(SEARCH("ot", LOWER(INDEX(Paste_Here!R$2:R$850, MATCH(B525, Paste_Here!A$2:A$850, 0))))), "OT", "")))), ""), "")</f>
        <v/>
      </c>
      <c r="DP525" s="66"/>
      <c r="DQ525" s="93" t="str">
        <f>IFERROR(IF(B525&lt;&gt;"", IF(AND(INDEX(Paste_Here!S$2:S$850, MATCH(B525, Paste_Here!A$2:A$850, 0))&lt;&gt;"", ISNUMBER(VALUE(INDEX(Paste_Here!S$2:S$850, MATCH(B525, Paste_Here!A$2:A$850, 0))))), INDEX(Paste_Here!S$2:S$850, MATCH(B525, Paste_Here!A$2:A$850, 0)), ""), ""), "")</f>
        <v/>
      </c>
      <c r="DR525" s="66"/>
      <c r="DS525" s="75"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IF(ISNUMBER(SEARCH("ot", LOWER(INDEX(Paste_Here!T$2:T$850, MATCH(B525, Paste_Here!A$2:A$850, 0))))), "OT", "")))), ""), "")</f>
        <v/>
      </c>
      <c r="DT525" s="66"/>
      <c r="DU525" s="75" t="str">
        <f>IFERROR(IF(B525&lt;&gt;"", IF(AND(INDEX(Paste_Here!U$2:U$850, MATCH(B525, Paste_Here!A$2:A$850, 0))&lt;&gt;"", ISNUMBER(VALUE(INDEX(Paste_Here!U$2:U$850, MATCH(B525, Paste_Here!A$2:A$850, 0))))), INDEX(Paste_Here!U$2:U$850, MATCH(B525, Paste_Here!A$2:A$850, 0)), ""), ""), "")</f>
        <v/>
      </c>
      <c r="DV525" s="66"/>
      <c r="DW525" s="93" t="str">
        <f>IFERROR(IF(B525&lt;&gt;"", IF(ISNUMBER(SEARCH("highrisk", LOWER(INDEX(Paste_Here!V$2:V$850, MATCH(B525, Paste_Here!A$2:A$850, 0))))), "High Risk", IF(ISNUMBER(SEARCH("lowrisk", LOWER(INDEX(Paste_Here!V$2:V$850, MATCH(B525, Paste_Here!A$2:A$850, 0))))), "Low Risk", IF(ISNUMBER(SEARCH("somerisk", LOWER(INDEX(Paste_Here!V$2:V$850, MATCH(B525, Paste_Here!A$2:A$850, 0))))), "Some Risk", IF(ISNUMBER(SEARCH("ot", LOWER(INDEX(Paste_Here!V$2:V$850, MATCH(B525, Paste_Here!A$2:A$850, 0))))), "OT", "")))), ""), "")</f>
        <v/>
      </c>
      <c r="DX525" s="66"/>
      <c r="DY525" s="75" t="str">
        <f>IFERROR(IF(B525&lt;&gt;"", IF(AND(INDEX(Paste_Here!W$2:W$850, MATCH(B525, Paste_Here!A$2:A$850, 0))&lt;&gt;"", ISNUMBER(VALUE(INDEX(Paste_Here!W$2:W$850, MATCH(B525, Paste_Here!A$2:A$850, 0))))), INDEX(Paste_Here!W$2:W$850, MATCH(B525, Paste_Here!A$2:A$850, 0)), ""), ""), "")</f>
        <v/>
      </c>
      <c r="DZ525" s="66"/>
      <c r="EA525" s="75" t="str">
        <f>IFERROR(IF(B525&lt;&gt;"", IF(ISNUMBER(SEARCH("highrisk", LOWER(INDEX(Paste_Here!X$2:X$850, MATCH(B525, Paste_Here!A$2:A$850, 0))))), "High Risk", IF(ISNUMBER(SEARCH("lowrisk", LOWER(INDEX(Paste_Here!X$2:X$850, MATCH(B525, Paste_Here!A$2:A$850, 0))))), "Low Risk", IF(ISNUMBER(SEARCH("somerisk", LOWER(INDEX(Paste_Here!X$2:X$850, MATCH(B525, Paste_Here!A$2:A$850, 0))))), "Some Risk", IF(ISNUMBER(SEARCH("ot", LOWER(INDEX(Paste_Here!X$2:X$850, MATCH(B525, Paste_Here!A$2:A$850, 0))))), "OT", "")))), ""), "")</f>
        <v/>
      </c>
      <c r="EB525" s="66"/>
      <c r="EC525" s="66"/>
      <c r="ED525" s="75" t="str">
        <f t="shared" si="114"/>
        <v/>
      </c>
      <c r="EE525" s="66"/>
      <c r="EF525" s="75" t="str">
        <f>IFERROR(IF(B525&lt;&gt;"", IF(AND(INDEX(Paste_Here!AO$2:AO$850, MATCH(B525, Paste_Here!A$2:A$850, 0))&lt;&gt;"", ISNUMBER(VALUE(INDEX(Paste_Here!AO$2:AO$850, MATCH(B525, Paste_Here!A$2:A$850, 0))))), INDEX(Paste_Here!AO$2:AO$850, MATCH(B525, Paste_Here!A$2:A$850, 0)), ""), ""), "")</f>
        <v/>
      </c>
      <c r="EG525" s="66"/>
      <c r="EH525" s="75" t="str">
        <f>IFERROR(IF(B525&lt;&gt;"", IF(ISNUMBER(SEARCH("highrisk", LOWER(INDEX(Paste_Here!AP$2:AP$850, MATCH(B525, Paste_Here!A$2:A$850, 0))))), "High Risk", IF(ISNUMBER(SEARCH("lowrisk", LOWER(INDEX(Paste_Here!AP$2:AP$850, MATCH(B525, Paste_Here!A$2:A$850, 0))))), "Low Risk", IF(ISNUMBER(SEARCH("somerisk", LOWER(INDEX(Paste_Here!AP$2:AP$850, MATCH(B525, Paste_Here!A$2:A$850, 0))))), "Some Risk", IF(ISNUMBER(SEARCH("ot", LOWER(INDEX(Paste_Here!AP$2:AP$850, MATCH(B525, Paste_Here!A$2:A$850, 0))))), "OT", "")))), ""), "")</f>
        <v/>
      </c>
      <c r="EI525" s="66"/>
      <c r="EJ525" s="93"/>
      <c r="EK525" s="66"/>
      <c r="EL525" s="75" t="str">
        <f>IFERROR(IF(B525&lt;&gt;"", IF(AND(INDEX(Paste_Here!AQ$2:AQ$850, MATCH(B525, Paste_Here!A$2:A$850, 0))&lt;&gt;"", ISNUMBER(VALUE(INDEX(Paste_Here!AQ$2:AQ$850, MATCH(B525, Paste_Here!A$2:A$850, 0))))), INDEX(Paste_Here!AQ$2:AQ$850, MATCH(B525, Paste_Here!A$2:A$850, 0)), ""), ""), "")</f>
        <v/>
      </c>
      <c r="EM525" s="66"/>
      <c r="EN525" s="75" t="str">
        <f>IFERROR(IF(B525&lt;&gt;"", IF(ISNUMBER(SEARCH("highrisk", LOWER(INDEX(Paste_Here!AR$2:AR$850, MATCH(B525, Paste_Here!A$2:A$850, 0))))), "High Risk", IF(ISNUMBER(SEARCH("lowrisk", LOWER(INDEX(Paste_Here!AR$2:AR$850, MATCH(B525, Paste_Here!A$2:A$850, 0))))), "Low Risk", IF(ISNUMBER(SEARCH("somerisk", LOWER(INDEX(Paste_Here!AR$2:AR$850, MATCH(B525, Paste_Here!A$2:A$850, 0))))), "Some Risk", IF(ISNUMBER(SEARCH("ot", LOWER(INDEX(Paste_Here!AR$2:AR$850, MATCH(B525, Paste_Here!A$2:A$850, 0))))), "OT", "")))), ""), "")</f>
        <v/>
      </c>
      <c r="EO525" s="66"/>
      <c r="EP525" s="93"/>
      <c r="EQ525" s="66"/>
      <c r="ER525" s="75"/>
      <c r="ES525" s="66"/>
      <c r="ET525" s="75"/>
      <c r="EU525" s="66"/>
      <c r="EV525" s="66"/>
      <c r="EW525" s="75" t="str">
        <f t="shared" si="115"/>
        <v/>
      </c>
      <c r="EX525" s="66"/>
      <c r="EY525" s="75" t="str">
        <f>IFERROR(IF(B525&lt;&gt;"", IF(AND(INDEX(Paste_Here!Y$2:Y$850, MATCH(B525, Paste_Here!A$2:A$850, 0))&lt;&gt;"", ISNUMBER(VALUE(INDEX(Paste_Here!Y$2:Y$850, MATCH(B525, Paste_Here!A$2:A$850, 0))))), INDEX(Paste_Here!Y$2:Y$850, MATCH(B525, Paste_Here!A$2:A$850, 0)), ""), ""), "")</f>
        <v/>
      </c>
      <c r="EZ525" s="66"/>
      <c r="FA525" s="75" t="str">
        <f>IFERROR(IF(B525&lt;&gt;"", IF(ISNUMBER(SEARCH("highrisk", LOWER(INDEX(Paste_Here!Z$2:Z$850, MATCH(B525, Paste_Here!A$2:A$850, 0))))), "High Risk", IF(ISNUMBER(SEARCH("lowrisk", LOWER(INDEX(Paste_Here!Z$2:Z$850, MATCH(B525, Paste_Here!A$2:A$850, 0))))), "Low Risk", IF(ISNUMBER(SEARCH("somerisk", LOWER(INDEX(Paste_Here!Z$2:Z$850, MATCH(B525, Paste_Here!A$2:A$850, 0))))), "Some Risk", IF(ISNUMBER(SEARCH("ot", LOWER(INDEX(Paste_Here!Z$2:Z$850, MATCH(B525, Paste_Here!A$2:A$850, 0))))), "OT", "")))), ""), "")</f>
        <v/>
      </c>
      <c r="FB525" s="66"/>
      <c r="FC525" s="93"/>
      <c r="FD525" s="66"/>
      <c r="FE525" s="75" t="str">
        <f>IFERROR(IF(B525&lt;&gt;"", IF(AND(INDEX(Paste_Here!AA$2:AA$850, MATCH(B525, Paste_Here!A$2:A$850, 0))&lt;&gt;"", ISNUMBER(VALUE(INDEX(Paste_Here!AA$2:AA$850, MATCH(B525, Paste_Here!A$2:A$850, 0))))), INDEX(Paste_Here!AA$2:AA$850, MATCH(B525, Paste_Here!A$2:A$850, 0)), ""), ""), "")</f>
        <v/>
      </c>
      <c r="FF525" s="66"/>
      <c r="FG525" s="75" t="str">
        <f>IFERROR(IF(B525&lt;&gt;"", IF(ISNUMBER(SEARCH("highrisk", LOWER(INDEX(Paste_Here!AB$2:AB$850, MATCH(B525, Paste_Here!A$2:A$850, 0))))), "High Risk", IF(ISNUMBER(SEARCH("lowrisk", LOWER(INDEX(Paste_Here!AB$2:AB$850, MATCH(B525, Paste_Here!A$2:A$850, 0))))), "Low Risk", IF(ISNUMBER(SEARCH("somerisk", LOWER(INDEX(Paste_Here!AB$2:AB$850, MATCH(B525, Paste_Here!A$2:A$850, 0))))), "Some Risk", IF(ISNUMBER(SEARCH("ot", LOWER(INDEX(Paste_Here!AB$2:AB$850, MATCH(B525, Paste_Here!A$2:A$850, 0))))), "OT", "")))), ""), "")</f>
        <v/>
      </c>
      <c r="FH525" s="66"/>
      <c r="FI525" s="93"/>
      <c r="FJ525" s="66"/>
      <c r="FK525" s="75"/>
      <c r="FL525" s="66"/>
      <c r="FM525" s="75"/>
      <c r="FN525" s="66"/>
      <c r="FO525" s="66"/>
      <c r="FP525" s="75" t="str">
        <f t="shared" si="110"/>
        <v/>
      </c>
      <c r="FQ525" s="66"/>
      <c r="FR525" s="75" t="str">
        <f>IFERROR(IF(B525&lt;&gt;"", IF(ISNUMBER(SEARCH("s", LOWER(INDEX(Paste_Here!L$2:L$850, MATCH(B525, Paste_Here!A$2:A$850, 0))))), "Yes", IF(INDEX(Paste_Here!L$2:L$850, MATCH(B525, Paste_Here!A$2:A$850, 0))&lt;&gt;"", "No", "")), ""), "")</f>
        <v/>
      </c>
      <c r="FS525" s="66"/>
      <c r="FT525" s="75" t="str">
        <f>IFERROR(IF(B525&lt;&gt;"", IF(ISNUMBER(SEARCH("yes", LOWER(INDEX(Paste_Here!F$2:F$850, MATCH(B525, Paste_Here!A$2:A$850, 0))))), "Yes", IF(ISNUMBER(SEARCH("no", LOWER(INDEX(Paste_Here!F$2:F$850, MATCH(B525, Paste_Here!A$2:A$850, 0))))), "No", "")), ""), "")</f>
        <v/>
      </c>
      <c r="FU525" s="66"/>
      <c r="FV525" s="75" t="str">
        <f>IFERROR(IF(B525&lt;&gt;"", IF(ISNUMBER(SEARCH("english language learner", LOWER(INDEX(Paste_Here!C$2:C$850, MATCH(B525, Paste_Here!A$2:A$850, 0))))), "Yes", ""), ""), "")</f>
        <v/>
      </c>
      <c r="FW525" s="66"/>
      <c r="FX525" s="75" t="str">
        <f>IFERROR(IF(B525&lt;&gt;"", IF(OR(ISNUMBER(SEARCH("b", LOWER(INDEX(Paste_Here!J$2:J$850, MATCH(B525, Paste_Here!A$2:A$850, 0))))), ISNUMBER(SEARCH("h", LOWER(INDEX(Paste_Here!J$2:J$850, MATCH(B525, Paste_Here!A$2:A$850, 0))))), ISNUMBER(SEARCH("i", LOWER(INDEX(Paste_Here!J$2:J$850, MATCH(B525, Paste_Here!A$2:A$850, 0)))))), "Yes", IF(INDEX(Paste_Here!J$2:J$850, MATCH(B525, Paste_Here!A$2:A$850, 0))&lt;&gt;"", "No", "")), ""), "")</f>
        <v/>
      </c>
      <c r="FY525" s="66"/>
      <c r="FZ525" s="75" t="str">
        <f>IFERROR(IF(B525&lt;&gt;"", IF(ISNUMBER(SEARCH("yes", LOWER(INDEX(Paste_Here!K$2:K$850, MATCH(B525, Paste_Here!A$2:A$850, 0))))), "Yes", IF(ISNUMBER(SEARCH("no", LOWER(INDEX(Paste_Here!K$2:K$850, MATCH(B525, Paste_Here!A$2:A$850, 0))))), "No", "")), ""), "")</f>
        <v/>
      </c>
      <c r="GA525" s="66"/>
      <c r="GB525" s="75" t="str">
        <f>IFERROR(IF(B525&lt;&gt;"", IF(ISNUMBER(SEARCH("transitional 2", LOWER(INDEX(Paste_Here!C$2:C$850, MATCH(B525, Paste_Here!A$2:A$850, 0))))), "T2",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GC525" s="66"/>
      <c r="GD525" s="75"/>
      <c r="GE525" s="66"/>
      <c r="GF525" s="75"/>
      <c r="GG525" s="66"/>
      <c r="GH525" s="75"/>
      <c r="GI525" s="66"/>
      <c r="GK525" s="1" t="str" cm="1">
        <f t="array" ref="GK525">IFERROR(INDEX(Paste_Here!$B$2:$B$850, MATCH(0, COUNTIF(GK$4:GK524, Paste_Here!$B$2:$B$850) + IF(Paste_Here!$B$2:$B$850="", 1, 0), 0)), "")</f>
        <v/>
      </c>
      <c r="GL525" s="1" t="str">
        <f>IF(GK525&lt;&gt;"", INDEX(Paste_Here!$A$2:$A$850, MATCH(GK525, Paste_Here!$B$2:$B$850, 0)), "")</f>
        <v/>
      </c>
      <c r="GM525" s="1" t="str">
        <f t="shared" si="116"/>
        <v/>
      </c>
      <c r="GN525" s="1" t="str" cm="1">
        <f t="array" ref="GN525">IFERROR(INDEX($GM$5:$GM$850, MATCH(SMALL(IF($GM$5:$GM$850&lt;&gt;"", COUNTIF($GM$5:$GM$850, "&lt;"&amp;$GM$5:$GM$850)+1), ROW()-ROW($GN$5)+1), COUNTIF($GM$5:$GM$850, "&lt;"&amp;$GM$5:$GM$850)+1, 0)), "")</f>
        <v/>
      </c>
    </row>
    <row r="526" spans="1:196">
      <c r="A526" s="66"/>
      <c r="B526" s="75" t="str">
        <f t="shared" si="104"/>
        <v/>
      </c>
      <c r="C526" s="66"/>
      <c r="D526" s="75" t="str">
        <f>IFERROR(IF(AND(INDEX(Paste_Here!N$2:N$850, MATCH(B526, Paste_Here!A$2:A$850, 0)) = ""), "", IF(UPPER(INDEX(Paste_Here!N$2:N$850, MATCH(B526, Paste_Here!A$2:A$850, 0))) = "YES", "Yes", IF(UPPER(INDEX(Paste_Here!N$2:N$850, MATCH(B526, Paste_Here!A$2:A$850, 0))) = "NO", "No", ""))), "")</f>
        <v/>
      </c>
      <c r="E526" s="66"/>
      <c r="F526" s="75" t="str">
        <f t="shared" si="111"/>
        <v/>
      </c>
      <c r="G526" s="66"/>
      <c r="H526" s="75" t="str">
        <f t="shared" si="112"/>
        <v/>
      </c>
      <c r="I526" s="66"/>
      <c r="J526" s="75" t="str">
        <f t="shared" si="113"/>
        <v/>
      </c>
      <c r="K526" s="66"/>
      <c r="L526" s="75"/>
      <c r="M526" s="66"/>
      <c r="N526" s="75" t="str">
        <f>IFERROR(IF(B526&lt;&gt;"", IF(AND(INDEX(Paste_Here!AW$2:AW$850, MATCH(B526, Paste_Here!A$2:A$850, 0))&lt;&gt;"", ISNUMBER(VALUE(INDEX(Paste_Here!AW$2:AW$850, MATCH(B526, Paste_Here!A$2:A$850, 0))))), INDEX(Paste_Here!AW$2:AW$850, MATCH(B526, Paste_Here!A$2:A$850, 0)), ""), ""), "")</f>
        <v/>
      </c>
      <c r="O526" s="66"/>
      <c r="P526" s="75" t="str">
        <f>IFERROR(IF(B526&lt;&gt;"", IF(AND(INDEX(Paste_Here!AX$2:AX$850, MATCH(B526, Paste_Here!A$2:A$850, 0))&lt;&gt;"", ISNUMBER(VALUE(INDEX(Paste_Here!AX$2:AX$850, MATCH(B526, Paste_Here!A$2:A$850, 0))))), INDEX(Paste_Here!AX$2:AX$850, MATCH(B526, Paste_Here!A$2:A$850, 0)), ""), ""), "")</f>
        <v/>
      </c>
      <c r="Q526" s="66"/>
      <c r="R526" s="75" t="str">
        <f>IFERROR(IF(B526&lt;&gt;"", IF(AND(INDEX(Paste_Here!AU$2:AU$850, MATCH(B526, Paste_Here!A$2:A$850, 0))&lt;&gt;"", ISNUMBER(VALUE(INDEX(Paste_Here!AU$2:AU$850, MATCH(B526, Paste_Here!A$2:A$850, 0))))), INDEX(Paste_Here!AU$2:AU$850, MATCH(B526, Paste_Here!A$2:A$850, 0)), ""), ""), "")</f>
        <v/>
      </c>
      <c r="S526" s="66"/>
      <c r="T526" s="75" t="str">
        <f>IFERROR(IF(B526&lt;&gt;"", IF(AND(INDEX(Paste_Here!AV$2:AV$850, MATCH(B526, Paste_Here!A$2:A$850, 0))&lt;&gt;"", ISNUMBER(VALUE(INDEX(Paste_Here!AV$2:AV$850, MATCH(B526, Paste_Here!A$2:A$850, 0))))), INDEX(Paste_Here!AV$2:AV$850, MATCH(B526, Paste_Here!A$2:A$850, 0)), ""), ""), "")</f>
        <v/>
      </c>
      <c r="U526" s="66"/>
      <c r="W526" s="66"/>
      <c r="Y526" s="66"/>
      <c r="Z526" s="66"/>
      <c r="AA526" s="75" t="str">
        <f t="shared" si="105"/>
        <v/>
      </c>
      <c r="AB526" s="66"/>
      <c r="AC526" s="75"/>
      <c r="AD526" s="66"/>
      <c r="AE526" s="98"/>
      <c r="AF526" s="66"/>
      <c r="AG526" s="75"/>
      <c r="AH526" s="66"/>
      <c r="AI526" s="75" t="str">
        <f>IFERROR(IF(B526&lt;&gt;"", IF(AND(INDEX(Paste_Here!AC$2:AC$850, MATCH(B526, Paste_Here!A$2:A$850, 0))&lt;&gt;"", ISNUMBER(VALUE(INDEX(Paste_Here!AC$2:AC$850, MATCH(B526, Paste_Here!A$2:A$850, 0))))), INDEX(Paste_Here!AC$2:AC$850, MATCH(B526, Paste_Here!A$2:A$850, 0)), ""), ""), "")</f>
        <v/>
      </c>
      <c r="AJ526" s="66"/>
      <c r="AK526" s="75" t="str">
        <f>IFERROR(IF(B526&lt;&gt;"", IF(ISNUMBER(SEARCH("highrisk", LOWER(INDEX(Paste_Here!AD$2:AD$850, MATCH(B526, Paste_Here!A$2:A$850, 0))))), "High Risk", IF(ISNUMBER(SEARCH("lowrisk", LOWER(INDEX(Paste_Here!AD$2:AD$850, MATCH(B526, Paste_Here!A$2:A$850, 0))))), "Low Risk", IF(ISNUMBER(SEARCH("somerisk", LOWER(INDEX(Paste_Here!AD$2:AD$850, MATCH(B526, Paste_Here!A$2:A$850, 0))))), "Some Risk", IF(ISNUMBER(SEARCH("ot", LOWER(INDEX(Paste_Here!AD$2:AD$850, MATCH(B526, Paste_Here!A$2:A$850, 0))))), "OT", "")))), ""), "")</f>
        <v/>
      </c>
      <c r="AL526" s="66"/>
      <c r="AM526" s="75"/>
      <c r="AN526" s="66"/>
      <c r="AO526" s="75" t="str">
        <f>IFERROR(IF(B526&lt;&gt;"", IF(AND(INDEX(Paste_Here!M$2:M$850, MATCH(B526, Paste_Here!A$2:A$850, 0))&lt;&gt;"", ISNUMBER(VALUE(INDEX(Paste_Here!M$2:M$850, MATCH(B526, Paste_Here!A$2:A$850, 0))))), INDEX(Paste_Here!M$2:M$850, MATCH(B526, Paste_Here!A$2:A$850, 0)), ""), ""), "")</f>
        <v/>
      </c>
      <c r="AP526" s="66"/>
      <c r="AQ526" s="75" t="str">
        <f>IFERROR(IF(B526&lt;&gt;"", IF(ISNUMBER(SEARCH("highrisk", LOWER(INDEX(Paste_Here!N$2:N$850, MATCH(B526, Paste_Here!A$2:A$850, 0))))), "High Risk", IF(ISNUMBER(SEARCH("lowrisk", LOWER(INDEX(Paste_Here!N$2:N$850, MATCH(B526, Paste_Here!A$2:A$850, 0))))), "Low Risk", IF(ISNUMBER(SEARCH("somerisk", LOWER(INDEX(Paste_Here!N$2:N$850, MATCH(B526, Paste_Here!A$2:A$850, 0))))), "Some Risk", IF(ISNUMBER(SEARCH("ot", LOWER(INDEX(Paste_Here!N$2:N$850, MATCH(B526, Paste_Here!A$2:A$850, 0))))), "OT", "")))), ""), "")</f>
        <v/>
      </c>
      <c r="AT526" s="66"/>
      <c r="AU526" s="103"/>
      <c r="AV526" s="66"/>
      <c r="AW526" s="66"/>
      <c r="AX526" s="75" t="str">
        <f t="shared" si="106"/>
        <v/>
      </c>
      <c r="AY526" s="66"/>
      <c r="AZ526" s="75"/>
      <c r="BA526" s="66"/>
      <c r="BB526" s="75"/>
      <c r="BC526" s="66"/>
      <c r="BD526" s="75"/>
      <c r="BE526" s="66"/>
      <c r="BF526" s="75" t="str">
        <f>IFERROR(IF(B526&lt;&gt;"", IF(AND(INDEX(Paste_Here!AE$2:AE$850, MATCH(B526, Paste_Here!A$2:A$850, 0))&lt;&gt;"", ISNUMBER(VALUE(INDEX(Paste_Here!AE$2:AE$850, MATCH(B526, Paste_Here!A$2:A$850, 0))))), INDEX(Paste_Here!AE$2:AE$850, MATCH(B526, Paste_Here!A$2:A$850, 0)), ""), ""), "")</f>
        <v/>
      </c>
      <c r="BG526" s="66"/>
      <c r="BH526" s="75" t="str">
        <f>IFERROR(IF(B526&lt;&gt;"", IF(ISNUMBER(SEARCH("highrisk", LOWER(INDEX(Paste_Here!AF$2:AF$850, MATCH(B526, Paste_Here!A$2:A$850, 0))))), "High Risk", IF(ISNUMBER(SEARCH("lowrisk", LOWER(INDEX(Paste_Here!AF$2:AF$850, MATCH(B526, Paste_Here!A$2:A$850, 0))))), "Low Risk", IF(ISNUMBER(SEARCH("somerisk", LOWER(INDEX(Paste_Here!AF$2:AF$850, MATCH(B526, Paste_Here!A$2:A$850, 0))))), "Some Risk", IF(ISNUMBER(SEARCH("ot", LOWER(INDEX(Paste_Here!AF$2:AF$850, MATCH(B526, Paste_Here!A$2:A$850, 0))))), "OT", "")))), ""), "")</f>
        <v/>
      </c>
      <c r="BI526" s="66"/>
      <c r="BJ526" s="75"/>
      <c r="BK526" s="66"/>
      <c r="BL526" s="75" t="str">
        <f>IFERROR(IF(B526&lt;&gt;"", IF(AND(INDEX(Paste_Here!O$2:O$850, MATCH(B526, Paste_Here!A$2:A$850, 0))&lt;&gt;"", ISNUMBER(VALUE(INDEX(Paste_Here!O$2:O$850, MATCH(B526, Paste_Here!A$2:A$850, 0))))), INDEX(Paste_Here!O$2:O$850, MATCH(B526, Paste_Here!A$2:A$850, 0)), ""), ""), "")</f>
        <v/>
      </c>
      <c r="BM526" s="66"/>
      <c r="BN526" s="75" t="str">
        <f>IFERROR(IF(B526&lt;&gt;"", IF(ISNUMBER(SEARCH("highrisk", LOWER(INDEX(Paste_Here!P$2:P$850, MATCH(B526, Paste_Here!A$2:A$850, 0))))), "High Risk", IF(ISNUMBER(SEARCH("lowrisk", LOWER(INDEX(Paste_Here!P$2:P$850, MATCH(B526, Paste_Here!A$2:A$850, 0))))), "Low Risk", IF(ISNUMBER(SEARCH("somerisk", LOWER(INDEX(Paste_Here!P$2:P$850, MATCH(B526, Paste_Here!A$2:A$850, 0))))), "Some Risk", IF(ISNUMBER(SEARCH("ot", LOWER(INDEX(Paste_Here!P$2:P$850, MATCH(B526, Paste_Here!A$2:A$850, 0))))), "OT", "")))), ""), "")</f>
        <v/>
      </c>
      <c r="BQ526" s="66"/>
      <c r="BR526" s="75"/>
      <c r="BS526" s="66"/>
      <c r="BT526" s="66"/>
      <c r="BU526" s="75" t="str">
        <f t="shared" si="107"/>
        <v/>
      </c>
      <c r="BV526" s="66"/>
      <c r="BW526" s="75"/>
      <c r="BX526" s="66"/>
      <c r="BY526" s="75"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BZ526" s="66"/>
      <c r="CA526" s="75"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CB526" s="66"/>
      <c r="CC526" s="75"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CD526" s="66"/>
      <c r="CE526" s="75"/>
      <c r="CF526" s="66"/>
      <c r="CK526" s="75"/>
      <c r="CL526" s="66"/>
      <c r="CM526" s="75"/>
      <c r="CN526" s="66"/>
      <c r="CO526" s="75"/>
      <c r="CP526" s="66"/>
      <c r="CQ526" s="66"/>
      <c r="CR526" s="75" t="str">
        <f t="shared" si="108"/>
        <v/>
      </c>
      <c r="CS526" s="66"/>
      <c r="CT526" s="75"/>
      <c r="CU526" s="66"/>
      <c r="CV526" s="75"/>
      <c r="CW526" s="66"/>
      <c r="CX526" s="75"/>
      <c r="CY526" s="66"/>
      <c r="CZ526" s="75"/>
      <c r="DA526" s="66"/>
      <c r="DB526" s="75" t="str">
        <f>IFERROR(IF(B526&lt;&gt;"", IF(AND(INDEX(Paste_Here!AK$2:AK$850, MATCH(B526, Paste_Here!A$2:A$850, 0))&lt;&gt;"", ISNUMBER(VALUE(INDEX(Paste_Here!AK$2:AK$850, MATCH(B526, Paste_Here!A$2:A$850, 0))))), INDEX(Paste_Here!AK$2:AK$850, MATCH(B526, Paste_Here!A$2:A$850, 0)), ""), ""), "")</f>
        <v/>
      </c>
      <c r="DC526" s="66"/>
      <c r="DD526" s="75" t="str">
        <f>IFERROR(IF(B526&lt;&gt;"", IF(ISNUMBER(SEARCH("highrisk", LOWER(INDEX(Paste_Here!AL$2:AL$850, MATCH(B526, Paste_Here!A$2:A$850, 0))))), "High Risk", IF(ISNUMBER(SEARCH("lowrisk", LOWER(INDEX(Paste_Here!AL$2:AL$850, MATCH(B526, Paste_Here!A$2:A$850, 0))))), "Low Risk", IF(ISNUMBER(SEARCH("somerisk", LOWER(INDEX(Paste_Here!AL$2:AL$850, MATCH(B526, Paste_Here!A$2:A$850, 0))))), "Some Risk", IF(ISNUMBER(SEARCH("ot", LOWER(INDEX(Paste_Here!AL$2:AL$850, MATCH(B526, Paste_Here!A$2:A$850, 0))))), "OT", "")))), ""), "")</f>
        <v/>
      </c>
      <c r="DE526" s="66"/>
      <c r="DF526" s="75" t="str">
        <f>IFERROR(IF(B526&lt;&gt;"", IF(AND(INDEX(Paste_Here!AM$2:AM$850, MATCH(B526, Paste_Here!A$2:A$850, 0))&lt;&gt;"", ISNUMBER(VALUE(INDEX(Paste_Here!AM$2:AM$850, MATCH(B526, Paste_Here!A$2:A$850, 0))))), INDEX(Paste_Here!AM$2:AM$850, MATCH(B526, Paste_Here!A$2:A$850, 0)), ""), ""), "")</f>
        <v/>
      </c>
      <c r="DG526" s="66"/>
      <c r="DH526" s="75" t="str">
        <f>IFERROR(IF(B526&lt;&gt;"", IF(ISNUMBER(SEARCH("highrisk", LOWER(INDEX(Paste_Here!AN$2:AN$850, MATCH(B526, Paste_Here!A$2:A$850, 0))))), "High Risk", IF(ISNUMBER(SEARCH("lowrisk", LOWER(INDEX(Paste_Here!AN$2:AN$850, MATCH(B526, Paste_Here!A$2:A$850, 0))))), "Low Risk", IF(ISNUMBER(SEARCH("somerisk", LOWER(INDEX(Paste_Here!AN$2:AN$850, MATCH(B526, Paste_Here!A$2:A$850, 0))))), "Some Risk", IF(ISNUMBER(SEARCH("ot", LOWER(INDEX(Paste_Here!AN$2:AN$850, MATCH(B526, Paste_Here!A$2:A$850, 0))))), "OT", "")))), ""), "")</f>
        <v/>
      </c>
      <c r="DI526" s="66"/>
      <c r="DJ526" s="66"/>
      <c r="DK526" s="75" t="str">
        <f t="shared" si="109"/>
        <v/>
      </c>
      <c r="DL526" s="66"/>
      <c r="DM526" s="75" t="str">
        <f>IFERROR(IF(B526&lt;&gt;"", IF(AND(INDEX(Paste_Here!Q$2:Q$850, MATCH(B526, Paste_Here!A$2:A$850, 0))&lt;&gt;"", ISNUMBER(VALUE(INDEX(Paste_Here!Q$2:Q$850, MATCH(B526, Paste_Here!A$2:A$850, 0))))), INDEX(Paste_Here!Q$2:Q$850, MATCH(B526, Paste_Here!A$2:A$850, 0)), ""), ""), "")</f>
        <v/>
      </c>
      <c r="DN526" s="66"/>
      <c r="DO526" s="75" t="str">
        <f>IFERROR(IF(B526&lt;&gt;"", IF(ISNUMBER(SEARCH("highrisk", LOWER(INDEX(Paste_Here!R$2:R$850, MATCH(B526, Paste_Here!A$2:A$850, 0))))), "High Risk", IF(ISNUMBER(SEARCH("lowrisk", LOWER(INDEX(Paste_Here!R$2:R$850, MATCH(B526, Paste_Here!A$2:A$850, 0))))), "Low Risk", IF(ISNUMBER(SEARCH("somerisk", LOWER(INDEX(Paste_Here!R$2:R$850, MATCH(B526, Paste_Here!A$2:A$850, 0))))), "Some Risk", IF(ISNUMBER(SEARCH("ot", LOWER(INDEX(Paste_Here!R$2:R$850, MATCH(B526, Paste_Here!A$2:A$850, 0))))), "OT", "")))), ""), "")</f>
        <v/>
      </c>
      <c r="DP526" s="66"/>
      <c r="DQ526" s="93" t="str">
        <f>IFERROR(IF(B526&lt;&gt;"", IF(AND(INDEX(Paste_Here!S$2:S$850, MATCH(B526, Paste_Here!A$2:A$850, 0))&lt;&gt;"", ISNUMBER(VALUE(INDEX(Paste_Here!S$2:S$850, MATCH(B526, Paste_Here!A$2:A$850, 0))))), INDEX(Paste_Here!S$2:S$850, MATCH(B526, Paste_Here!A$2:A$850, 0)), ""), ""), "")</f>
        <v/>
      </c>
      <c r="DR526" s="66"/>
      <c r="DS526" s="75"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IF(ISNUMBER(SEARCH("ot", LOWER(INDEX(Paste_Here!T$2:T$850, MATCH(B526, Paste_Here!A$2:A$850, 0))))), "OT", "")))), ""), "")</f>
        <v/>
      </c>
      <c r="DT526" s="66"/>
      <c r="DU526" s="75" t="str">
        <f>IFERROR(IF(B526&lt;&gt;"", IF(AND(INDEX(Paste_Here!U$2:U$850, MATCH(B526, Paste_Here!A$2:A$850, 0))&lt;&gt;"", ISNUMBER(VALUE(INDEX(Paste_Here!U$2:U$850, MATCH(B526, Paste_Here!A$2:A$850, 0))))), INDEX(Paste_Here!U$2:U$850, MATCH(B526, Paste_Here!A$2:A$850, 0)), ""), ""), "")</f>
        <v/>
      </c>
      <c r="DV526" s="66"/>
      <c r="DW526" s="93" t="str">
        <f>IFERROR(IF(B526&lt;&gt;"", IF(ISNUMBER(SEARCH("highrisk", LOWER(INDEX(Paste_Here!V$2:V$850, MATCH(B526, Paste_Here!A$2:A$850, 0))))), "High Risk", IF(ISNUMBER(SEARCH("lowrisk", LOWER(INDEX(Paste_Here!V$2:V$850, MATCH(B526, Paste_Here!A$2:A$850, 0))))), "Low Risk", IF(ISNUMBER(SEARCH("somerisk", LOWER(INDEX(Paste_Here!V$2:V$850, MATCH(B526, Paste_Here!A$2:A$850, 0))))), "Some Risk", IF(ISNUMBER(SEARCH("ot", LOWER(INDEX(Paste_Here!V$2:V$850, MATCH(B526, Paste_Here!A$2:A$850, 0))))), "OT", "")))), ""), "")</f>
        <v/>
      </c>
      <c r="DX526" s="66"/>
      <c r="DY526" s="75" t="str">
        <f>IFERROR(IF(B526&lt;&gt;"", IF(AND(INDEX(Paste_Here!W$2:W$850, MATCH(B526, Paste_Here!A$2:A$850, 0))&lt;&gt;"", ISNUMBER(VALUE(INDEX(Paste_Here!W$2:W$850, MATCH(B526, Paste_Here!A$2:A$850, 0))))), INDEX(Paste_Here!W$2:W$850, MATCH(B526, Paste_Here!A$2:A$850, 0)), ""), ""), "")</f>
        <v/>
      </c>
      <c r="DZ526" s="66"/>
      <c r="EA526" s="75" t="str">
        <f>IFERROR(IF(B526&lt;&gt;"", IF(ISNUMBER(SEARCH("highrisk", LOWER(INDEX(Paste_Here!X$2:X$850, MATCH(B526, Paste_Here!A$2:A$850, 0))))), "High Risk", IF(ISNUMBER(SEARCH("lowrisk", LOWER(INDEX(Paste_Here!X$2:X$850, MATCH(B526, Paste_Here!A$2:A$850, 0))))), "Low Risk", IF(ISNUMBER(SEARCH("somerisk", LOWER(INDEX(Paste_Here!X$2:X$850, MATCH(B526, Paste_Here!A$2:A$850, 0))))), "Some Risk", IF(ISNUMBER(SEARCH("ot", LOWER(INDEX(Paste_Here!X$2:X$850, MATCH(B526, Paste_Here!A$2:A$850, 0))))), "OT", "")))), ""), "")</f>
        <v/>
      </c>
      <c r="EB526" s="66"/>
      <c r="EC526" s="66"/>
      <c r="ED526" s="75" t="str">
        <f t="shared" si="114"/>
        <v/>
      </c>
      <c r="EE526" s="66"/>
      <c r="EF526" s="75" t="str">
        <f>IFERROR(IF(B526&lt;&gt;"", IF(AND(INDEX(Paste_Here!AO$2:AO$850, MATCH(B526, Paste_Here!A$2:A$850, 0))&lt;&gt;"", ISNUMBER(VALUE(INDEX(Paste_Here!AO$2:AO$850, MATCH(B526, Paste_Here!A$2:A$850, 0))))), INDEX(Paste_Here!AO$2:AO$850, MATCH(B526, Paste_Here!A$2:A$850, 0)), ""), ""), "")</f>
        <v/>
      </c>
      <c r="EG526" s="66"/>
      <c r="EH526" s="75" t="str">
        <f>IFERROR(IF(B526&lt;&gt;"", IF(ISNUMBER(SEARCH("highrisk", LOWER(INDEX(Paste_Here!AP$2:AP$850, MATCH(B526, Paste_Here!A$2:A$850, 0))))), "High Risk", IF(ISNUMBER(SEARCH("lowrisk", LOWER(INDEX(Paste_Here!AP$2:AP$850, MATCH(B526, Paste_Here!A$2:A$850, 0))))), "Low Risk", IF(ISNUMBER(SEARCH("somerisk", LOWER(INDEX(Paste_Here!AP$2:AP$850, MATCH(B526, Paste_Here!A$2:A$850, 0))))), "Some Risk", IF(ISNUMBER(SEARCH("ot", LOWER(INDEX(Paste_Here!AP$2:AP$850, MATCH(B526, Paste_Here!A$2:A$850, 0))))), "OT", "")))), ""), "")</f>
        <v/>
      </c>
      <c r="EI526" s="66"/>
      <c r="EJ526" s="93"/>
      <c r="EK526" s="66"/>
      <c r="EL526" s="75" t="str">
        <f>IFERROR(IF(B526&lt;&gt;"", IF(AND(INDEX(Paste_Here!AQ$2:AQ$850, MATCH(B526, Paste_Here!A$2:A$850, 0))&lt;&gt;"", ISNUMBER(VALUE(INDEX(Paste_Here!AQ$2:AQ$850, MATCH(B526, Paste_Here!A$2:A$850, 0))))), INDEX(Paste_Here!AQ$2:AQ$850, MATCH(B526, Paste_Here!A$2:A$850, 0)), ""), ""), "")</f>
        <v/>
      </c>
      <c r="EM526" s="66"/>
      <c r="EN526" s="75" t="str">
        <f>IFERROR(IF(B526&lt;&gt;"", IF(ISNUMBER(SEARCH("highrisk", LOWER(INDEX(Paste_Here!AR$2:AR$850, MATCH(B526, Paste_Here!A$2:A$850, 0))))), "High Risk", IF(ISNUMBER(SEARCH("lowrisk", LOWER(INDEX(Paste_Here!AR$2:AR$850, MATCH(B526, Paste_Here!A$2:A$850, 0))))), "Low Risk", IF(ISNUMBER(SEARCH("somerisk", LOWER(INDEX(Paste_Here!AR$2:AR$850, MATCH(B526, Paste_Here!A$2:A$850, 0))))), "Some Risk", IF(ISNUMBER(SEARCH("ot", LOWER(INDEX(Paste_Here!AR$2:AR$850, MATCH(B526, Paste_Here!A$2:A$850, 0))))), "OT", "")))), ""), "")</f>
        <v/>
      </c>
      <c r="EO526" s="66"/>
      <c r="EP526" s="93"/>
      <c r="EQ526" s="66"/>
      <c r="ER526" s="75"/>
      <c r="ES526" s="66"/>
      <c r="ET526" s="75"/>
      <c r="EU526" s="66"/>
      <c r="EV526" s="66"/>
      <c r="EW526" s="75" t="str">
        <f t="shared" si="115"/>
        <v/>
      </c>
      <c r="EX526" s="66"/>
      <c r="EY526" s="75" t="str">
        <f>IFERROR(IF(B526&lt;&gt;"", IF(AND(INDEX(Paste_Here!Y$2:Y$850, MATCH(B526, Paste_Here!A$2:A$850, 0))&lt;&gt;"", ISNUMBER(VALUE(INDEX(Paste_Here!Y$2:Y$850, MATCH(B526, Paste_Here!A$2:A$850, 0))))), INDEX(Paste_Here!Y$2:Y$850, MATCH(B526, Paste_Here!A$2:A$850, 0)), ""), ""), "")</f>
        <v/>
      </c>
      <c r="EZ526" s="66"/>
      <c r="FA526" s="75" t="str">
        <f>IFERROR(IF(B526&lt;&gt;"", IF(ISNUMBER(SEARCH("highrisk", LOWER(INDEX(Paste_Here!Z$2:Z$850, MATCH(B526, Paste_Here!A$2:A$850, 0))))), "High Risk", IF(ISNUMBER(SEARCH("lowrisk", LOWER(INDEX(Paste_Here!Z$2:Z$850, MATCH(B526, Paste_Here!A$2:A$850, 0))))), "Low Risk", IF(ISNUMBER(SEARCH("somerisk", LOWER(INDEX(Paste_Here!Z$2:Z$850, MATCH(B526, Paste_Here!A$2:A$850, 0))))), "Some Risk", IF(ISNUMBER(SEARCH("ot", LOWER(INDEX(Paste_Here!Z$2:Z$850, MATCH(B526, Paste_Here!A$2:A$850, 0))))), "OT", "")))), ""), "")</f>
        <v/>
      </c>
      <c r="FB526" s="66"/>
      <c r="FC526" s="93"/>
      <c r="FD526" s="66"/>
      <c r="FE526" s="75" t="str">
        <f>IFERROR(IF(B526&lt;&gt;"", IF(AND(INDEX(Paste_Here!AA$2:AA$850, MATCH(B526, Paste_Here!A$2:A$850, 0))&lt;&gt;"", ISNUMBER(VALUE(INDEX(Paste_Here!AA$2:AA$850, MATCH(B526, Paste_Here!A$2:A$850, 0))))), INDEX(Paste_Here!AA$2:AA$850, MATCH(B526, Paste_Here!A$2:A$850, 0)), ""), ""), "")</f>
        <v/>
      </c>
      <c r="FF526" s="66"/>
      <c r="FG526" s="75" t="str">
        <f>IFERROR(IF(B526&lt;&gt;"", IF(ISNUMBER(SEARCH("highrisk", LOWER(INDEX(Paste_Here!AB$2:AB$850, MATCH(B526, Paste_Here!A$2:A$850, 0))))), "High Risk", IF(ISNUMBER(SEARCH("lowrisk", LOWER(INDEX(Paste_Here!AB$2:AB$850, MATCH(B526, Paste_Here!A$2:A$850, 0))))), "Low Risk", IF(ISNUMBER(SEARCH("somerisk", LOWER(INDEX(Paste_Here!AB$2:AB$850, MATCH(B526, Paste_Here!A$2:A$850, 0))))), "Some Risk", IF(ISNUMBER(SEARCH("ot", LOWER(INDEX(Paste_Here!AB$2:AB$850, MATCH(B526, Paste_Here!A$2:A$850, 0))))), "OT", "")))), ""), "")</f>
        <v/>
      </c>
      <c r="FH526" s="66"/>
      <c r="FI526" s="93"/>
      <c r="FJ526" s="66"/>
      <c r="FK526" s="75"/>
      <c r="FL526" s="66"/>
      <c r="FM526" s="75"/>
      <c r="FN526" s="66"/>
      <c r="FO526" s="66"/>
      <c r="FP526" s="75" t="str">
        <f t="shared" si="110"/>
        <v/>
      </c>
      <c r="FQ526" s="66"/>
      <c r="FR526" s="75" t="str">
        <f>IFERROR(IF(B526&lt;&gt;"", IF(ISNUMBER(SEARCH("s", LOWER(INDEX(Paste_Here!L$2:L$850, MATCH(B526, Paste_Here!A$2:A$850, 0))))), "Yes", IF(INDEX(Paste_Here!L$2:L$850, MATCH(B526, Paste_Here!A$2:A$850, 0))&lt;&gt;"", "No", "")), ""), "")</f>
        <v/>
      </c>
      <c r="FS526" s="66"/>
      <c r="FT526" s="75" t="str">
        <f>IFERROR(IF(B526&lt;&gt;"", IF(ISNUMBER(SEARCH("yes", LOWER(INDEX(Paste_Here!F$2:F$850, MATCH(B526, Paste_Here!A$2:A$850, 0))))), "Yes", IF(ISNUMBER(SEARCH("no", LOWER(INDEX(Paste_Here!F$2:F$850, MATCH(B526, Paste_Here!A$2:A$850, 0))))), "No", "")), ""), "")</f>
        <v/>
      </c>
      <c r="FU526" s="66"/>
      <c r="FV526" s="75" t="str">
        <f>IFERROR(IF(B526&lt;&gt;"", IF(ISNUMBER(SEARCH("english language learner", LOWER(INDEX(Paste_Here!C$2:C$850, MATCH(B526, Paste_Here!A$2:A$850, 0))))), "Yes", ""), ""), "")</f>
        <v/>
      </c>
      <c r="FW526" s="66"/>
      <c r="FX526" s="75" t="str">
        <f>IFERROR(IF(B526&lt;&gt;"", IF(OR(ISNUMBER(SEARCH("b", LOWER(INDEX(Paste_Here!J$2:J$850, MATCH(B526, Paste_Here!A$2:A$850, 0))))), ISNUMBER(SEARCH("h", LOWER(INDEX(Paste_Here!J$2:J$850, MATCH(B526, Paste_Here!A$2:A$850, 0))))), ISNUMBER(SEARCH("i", LOWER(INDEX(Paste_Here!J$2:J$850, MATCH(B526, Paste_Here!A$2:A$850, 0)))))), "Yes", IF(INDEX(Paste_Here!J$2:J$850, MATCH(B526, Paste_Here!A$2:A$850, 0))&lt;&gt;"", "No", "")), ""), "")</f>
        <v/>
      </c>
      <c r="FY526" s="66"/>
      <c r="FZ526" s="75" t="str">
        <f>IFERROR(IF(B526&lt;&gt;"", IF(ISNUMBER(SEARCH("yes", LOWER(INDEX(Paste_Here!K$2:K$850, MATCH(B526, Paste_Here!A$2:A$850, 0))))), "Yes", IF(ISNUMBER(SEARCH("no", LOWER(INDEX(Paste_Here!K$2:K$850, MATCH(B526, Paste_Here!A$2:A$850, 0))))), "No", "")), ""), "")</f>
        <v/>
      </c>
      <c r="GA526" s="66"/>
      <c r="GB526" s="75" t="str">
        <f>IFERROR(IF(B526&lt;&gt;"", IF(ISNUMBER(SEARCH("transitional 2", LOWER(INDEX(Paste_Here!C$2:C$850, MATCH(B526, Paste_Here!A$2:A$850, 0))))), "T2",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GC526" s="66"/>
      <c r="GD526" s="75"/>
      <c r="GE526" s="66"/>
      <c r="GF526" s="75"/>
      <c r="GG526" s="66"/>
      <c r="GH526" s="75"/>
      <c r="GI526" s="66"/>
      <c r="GK526" s="1" t="str" cm="1">
        <f t="array" ref="GK526">IFERROR(INDEX(Paste_Here!$B$2:$B$850, MATCH(0, COUNTIF(GK$4:GK525, Paste_Here!$B$2:$B$850) + IF(Paste_Here!$B$2:$B$850="", 1, 0), 0)), "")</f>
        <v/>
      </c>
      <c r="GL526" s="1" t="str">
        <f>IF(GK526&lt;&gt;"", INDEX(Paste_Here!$A$2:$A$850, MATCH(GK526, Paste_Here!$B$2:$B$850, 0)), "")</f>
        <v/>
      </c>
      <c r="GM526" s="1" t="str">
        <f t="shared" si="116"/>
        <v/>
      </c>
      <c r="GN526" s="1" t="str" cm="1">
        <f t="array" ref="GN526">IFERROR(INDEX($GM$5:$GM$850, MATCH(SMALL(IF($GM$5:$GM$850&lt;&gt;"", COUNTIF($GM$5:$GM$850, "&lt;"&amp;$GM$5:$GM$850)+1), ROW()-ROW($GN$5)+1), COUNTIF($GM$5:$GM$850, "&lt;"&amp;$GM$5:$GM$850)+1, 0)), "")</f>
        <v/>
      </c>
    </row>
    <row r="527" spans="1:196">
      <c r="A527" s="66"/>
      <c r="B527" s="75" t="str">
        <f t="shared" si="104"/>
        <v/>
      </c>
      <c r="C527" s="66"/>
      <c r="D527" s="75" t="str">
        <f>IFERROR(IF(AND(INDEX(Paste_Here!N$2:N$850, MATCH(B527, Paste_Here!A$2:A$850, 0)) = ""), "", IF(UPPER(INDEX(Paste_Here!N$2:N$850, MATCH(B527, Paste_Here!A$2:A$850, 0))) = "YES", "Yes", IF(UPPER(INDEX(Paste_Here!N$2:N$850, MATCH(B527, Paste_Here!A$2:A$850, 0))) = "NO", "No", ""))), "")</f>
        <v/>
      </c>
      <c r="E527" s="66"/>
      <c r="F527" s="75" t="str">
        <f t="shared" si="111"/>
        <v/>
      </c>
      <c r="G527" s="66"/>
      <c r="H527" s="75" t="str">
        <f t="shared" si="112"/>
        <v/>
      </c>
      <c r="I527" s="66"/>
      <c r="J527" s="75" t="str">
        <f t="shared" si="113"/>
        <v/>
      </c>
      <c r="K527" s="66"/>
      <c r="L527" s="75"/>
      <c r="M527" s="66"/>
      <c r="N527" s="75" t="str">
        <f>IFERROR(IF(B527&lt;&gt;"", IF(AND(INDEX(Paste_Here!AW$2:AW$850, MATCH(B527, Paste_Here!A$2:A$850, 0))&lt;&gt;"", ISNUMBER(VALUE(INDEX(Paste_Here!AW$2:AW$850, MATCH(B527, Paste_Here!A$2:A$850, 0))))), INDEX(Paste_Here!AW$2:AW$850, MATCH(B527, Paste_Here!A$2:A$850, 0)), ""), ""), "")</f>
        <v/>
      </c>
      <c r="O527" s="66"/>
      <c r="P527" s="75" t="str">
        <f>IFERROR(IF(B527&lt;&gt;"", IF(AND(INDEX(Paste_Here!AX$2:AX$850, MATCH(B527, Paste_Here!A$2:A$850, 0))&lt;&gt;"", ISNUMBER(VALUE(INDEX(Paste_Here!AX$2:AX$850, MATCH(B527, Paste_Here!A$2:A$850, 0))))), INDEX(Paste_Here!AX$2:AX$850, MATCH(B527, Paste_Here!A$2:A$850, 0)), ""), ""), "")</f>
        <v/>
      </c>
      <c r="Q527" s="66"/>
      <c r="R527" s="75" t="str">
        <f>IFERROR(IF(B527&lt;&gt;"", IF(AND(INDEX(Paste_Here!AU$2:AU$850, MATCH(B527, Paste_Here!A$2:A$850, 0))&lt;&gt;"", ISNUMBER(VALUE(INDEX(Paste_Here!AU$2:AU$850, MATCH(B527, Paste_Here!A$2:A$850, 0))))), INDEX(Paste_Here!AU$2:AU$850, MATCH(B527, Paste_Here!A$2:A$850, 0)), ""), ""), "")</f>
        <v/>
      </c>
      <c r="S527" s="66"/>
      <c r="T527" s="75" t="str">
        <f>IFERROR(IF(B527&lt;&gt;"", IF(AND(INDEX(Paste_Here!AV$2:AV$850, MATCH(B527, Paste_Here!A$2:A$850, 0))&lt;&gt;"", ISNUMBER(VALUE(INDEX(Paste_Here!AV$2:AV$850, MATCH(B527, Paste_Here!A$2:A$850, 0))))), INDEX(Paste_Here!AV$2:AV$850, MATCH(B527, Paste_Here!A$2:A$850, 0)), ""), ""), "")</f>
        <v/>
      </c>
      <c r="U527" s="66"/>
      <c r="W527" s="66"/>
      <c r="Y527" s="66"/>
      <c r="Z527" s="66"/>
      <c r="AA527" s="75" t="str">
        <f t="shared" si="105"/>
        <v/>
      </c>
      <c r="AB527" s="66"/>
      <c r="AC527" s="75"/>
      <c r="AD527" s="66"/>
      <c r="AE527" s="98"/>
      <c r="AF527" s="66"/>
      <c r="AG527" s="75"/>
      <c r="AH527" s="66"/>
      <c r="AI527" s="75" t="str">
        <f>IFERROR(IF(B527&lt;&gt;"", IF(AND(INDEX(Paste_Here!AC$2:AC$850, MATCH(B527, Paste_Here!A$2:A$850, 0))&lt;&gt;"", ISNUMBER(VALUE(INDEX(Paste_Here!AC$2:AC$850, MATCH(B527, Paste_Here!A$2:A$850, 0))))), INDEX(Paste_Here!AC$2:AC$850, MATCH(B527, Paste_Here!A$2:A$850, 0)), ""), ""), "")</f>
        <v/>
      </c>
      <c r="AJ527" s="66"/>
      <c r="AK527" s="75" t="str">
        <f>IFERROR(IF(B527&lt;&gt;"", IF(ISNUMBER(SEARCH("highrisk", LOWER(INDEX(Paste_Here!AD$2:AD$850, MATCH(B527, Paste_Here!A$2:A$850, 0))))), "High Risk", IF(ISNUMBER(SEARCH("lowrisk", LOWER(INDEX(Paste_Here!AD$2:AD$850, MATCH(B527, Paste_Here!A$2:A$850, 0))))), "Low Risk", IF(ISNUMBER(SEARCH("somerisk", LOWER(INDEX(Paste_Here!AD$2:AD$850, MATCH(B527, Paste_Here!A$2:A$850, 0))))), "Some Risk", IF(ISNUMBER(SEARCH("ot", LOWER(INDEX(Paste_Here!AD$2:AD$850, MATCH(B527, Paste_Here!A$2:A$850, 0))))), "OT", "")))), ""), "")</f>
        <v/>
      </c>
      <c r="AL527" s="66"/>
      <c r="AM527" s="75"/>
      <c r="AN527" s="66"/>
      <c r="AO527" s="75" t="str">
        <f>IFERROR(IF(B527&lt;&gt;"", IF(AND(INDEX(Paste_Here!M$2:M$850, MATCH(B527, Paste_Here!A$2:A$850, 0))&lt;&gt;"", ISNUMBER(VALUE(INDEX(Paste_Here!M$2:M$850, MATCH(B527, Paste_Here!A$2:A$850, 0))))), INDEX(Paste_Here!M$2:M$850, MATCH(B527, Paste_Here!A$2:A$850, 0)), ""), ""), "")</f>
        <v/>
      </c>
      <c r="AP527" s="66"/>
      <c r="AQ527" s="75" t="str">
        <f>IFERROR(IF(B527&lt;&gt;"", IF(ISNUMBER(SEARCH("highrisk", LOWER(INDEX(Paste_Here!N$2:N$850, MATCH(B527, Paste_Here!A$2:A$850, 0))))), "High Risk", IF(ISNUMBER(SEARCH("lowrisk", LOWER(INDEX(Paste_Here!N$2:N$850, MATCH(B527, Paste_Here!A$2:A$850, 0))))), "Low Risk", IF(ISNUMBER(SEARCH("somerisk", LOWER(INDEX(Paste_Here!N$2:N$850, MATCH(B527, Paste_Here!A$2:A$850, 0))))), "Some Risk", IF(ISNUMBER(SEARCH("ot", LOWER(INDEX(Paste_Here!N$2:N$850, MATCH(B527, Paste_Here!A$2:A$850, 0))))), "OT", "")))), ""), "")</f>
        <v/>
      </c>
      <c r="AT527" s="66"/>
      <c r="AU527" s="103"/>
      <c r="AV527" s="66"/>
      <c r="AW527" s="66"/>
      <c r="AX527" s="75" t="str">
        <f t="shared" si="106"/>
        <v/>
      </c>
      <c r="AY527" s="66"/>
      <c r="AZ527" s="75"/>
      <c r="BA527" s="66"/>
      <c r="BB527" s="75"/>
      <c r="BC527" s="66"/>
      <c r="BD527" s="75"/>
      <c r="BE527" s="66"/>
      <c r="BF527" s="75" t="str">
        <f>IFERROR(IF(B527&lt;&gt;"", IF(AND(INDEX(Paste_Here!AE$2:AE$850, MATCH(B527, Paste_Here!A$2:A$850, 0))&lt;&gt;"", ISNUMBER(VALUE(INDEX(Paste_Here!AE$2:AE$850, MATCH(B527, Paste_Here!A$2:A$850, 0))))), INDEX(Paste_Here!AE$2:AE$850, MATCH(B527, Paste_Here!A$2:A$850, 0)), ""), ""), "")</f>
        <v/>
      </c>
      <c r="BG527" s="66"/>
      <c r="BH527" s="75" t="str">
        <f>IFERROR(IF(B527&lt;&gt;"", IF(ISNUMBER(SEARCH("highrisk", LOWER(INDEX(Paste_Here!AF$2:AF$850, MATCH(B527, Paste_Here!A$2:A$850, 0))))), "High Risk", IF(ISNUMBER(SEARCH("lowrisk", LOWER(INDEX(Paste_Here!AF$2:AF$850, MATCH(B527, Paste_Here!A$2:A$850, 0))))), "Low Risk", IF(ISNUMBER(SEARCH("somerisk", LOWER(INDEX(Paste_Here!AF$2:AF$850, MATCH(B527, Paste_Here!A$2:A$850, 0))))), "Some Risk", IF(ISNUMBER(SEARCH("ot", LOWER(INDEX(Paste_Here!AF$2:AF$850, MATCH(B527, Paste_Here!A$2:A$850, 0))))), "OT", "")))), ""), "")</f>
        <v/>
      </c>
      <c r="BI527" s="66"/>
      <c r="BJ527" s="75"/>
      <c r="BK527" s="66"/>
      <c r="BL527" s="75" t="str">
        <f>IFERROR(IF(B527&lt;&gt;"", IF(AND(INDEX(Paste_Here!O$2:O$850, MATCH(B527, Paste_Here!A$2:A$850, 0))&lt;&gt;"", ISNUMBER(VALUE(INDEX(Paste_Here!O$2:O$850, MATCH(B527, Paste_Here!A$2:A$850, 0))))), INDEX(Paste_Here!O$2:O$850, MATCH(B527, Paste_Here!A$2:A$850, 0)), ""), ""), "")</f>
        <v/>
      </c>
      <c r="BM527" s="66"/>
      <c r="BN527" s="75" t="str">
        <f>IFERROR(IF(B527&lt;&gt;"", IF(ISNUMBER(SEARCH("highrisk", LOWER(INDEX(Paste_Here!P$2:P$850, MATCH(B527, Paste_Here!A$2:A$850, 0))))), "High Risk", IF(ISNUMBER(SEARCH("lowrisk", LOWER(INDEX(Paste_Here!P$2:P$850, MATCH(B527, Paste_Here!A$2:A$850, 0))))), "Low Risk", IF(ISNUMBER(SEARCH("somerisk", LOWER(INDEX(Paste_Here!P$2:P$850, MATCH(B527, Paste_Here!A$2:A$850, 0))))), "Some Risk", IF(ISNUMBER(SEARCH("ot", LOWER(INDEX(Paste_Here!P$2:P$850, MATCH(B527, Paste_Here!A$2:A$850, 0))))), "OT", "")))), ""), "")</f>
        <v/>
      </c>
      <c r="BQ527" s="66"/>
      <c r="BR527" s="75"/>
      <c r="BS527" s="66"/>
      <c r="BT527" s="66"/>
      <c r="BU527" s="75" t="str">
        <f t="shared" si="107"/>
        <v/>
      </c>
      <c r="BV527" s="66"/>
      <c r="BW527" s="75"/>
      <c r="BX527" s="66"/>
      <c r="BY527" s="75"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BZ527" s="66"/>
      <c r="CA527" s="75"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CB527" s="66"/>
      <c r="CC527" s="75"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CD527" s="66"/>
      <c r="CE527" s="75"/>
      <c r="CF527" s="66"/>
      <c r="CK527" s="75"/>
      <c r="CL527" s="66"/>
      <c r="CM527" s="75"/>
      <c r="CN527" s="66"/>
      <c r="CO527" s="75"/>
      <c r="CP527" s="66"/>
      <c r="CQ527" s="66"/>
      <c r="CR527" s="75" t="str">
        <f t="shared" si="108"/>
        <v/>
      </c>
      <c r="CS527" s="66"/>
      <c r="CT527" s="75"/>
      <c r="CU527" s="66"/>
      <c r="CV527" s="75"/>
      <c r="CW527" s="66"/>
      <c r="CX527" s="75"/>
      <c r="CY527" s="66"/>
      <c r="CZ527" s="75"/>
      <c r="DA527" s="66"/>
      <c r="DB527" s="75" t="str">
        <f>IFERROR(IF(B527&lt;&gt;"", IF(AND(INDEX(Paste_Here!AK$2:AK$850, MATCH(B527, Paste_Here!A$2:A$850, 0))&lt;&gt;"", ISNUMBER(VALUE(INDEX(Paste_Here!AK$2:AK$850, MATCH(B527, Paste_Here!A$2:A$850, 0))))), INDEX(Paste_Here!AK$2:AK$850, MATCH(B527, Paste_Here!A$2:A$850, 0)), ""), ""), "")</f>
        <v/>
      </c>
      <c r="DC527" s="66"/>
      <c r="DD527" s="75" t="str">
        <f>IFERROR(IF(B527&lt;&gt;"", IF(ISNUMBER(SEARCH("highrisk", LOWER(INDEX(Paste_Here!AL$2:AL$850, MATCH(B527, Paste_Here!A$2:A$850, 0))))), "High Risk", IF(ISNUMBER(SEARCH("lowrisk", LOWER(INDEX(Paste_Here!AL$2:AL$850, MATCH(B527, Paste_Here!A$2:A$850, 0))))), "Low Risk", IF(ISNUMBER(SEARCH("somerisk", LOWER(INDEX(Paste_Here!AL$2:AL$850, MATCH(B527, Paste_Here!A$2:A$850, 0))))), "Some Risk", IF(ISNUMBER(SEARCH("ot", LOWER(INDEX(Paste_Here!AL$2:AL$850, MATCH(B527, Paste_Here!A$2:A$850, 0))))), "OT", "")))), ""), "")</f>
        <v/>
      </c>
      <c r="DE527" s="66"/>
      <c r="DF527" s="75" t="str">
        <f>IFERROR(IF(B527&lt;&gt;"", IF(AND(INDEX(Paste_Here!AM$2:AM$850, MATCH(B527, Paste_Here!A$2:A$850, 0))&lt;&gt;"", ISNUMBER(VALUE(INDEX(Paste_Here!AM$2:AM$850, MATCH(B527, Paste_Here!A$2:A$850, 0))))), INDEX(Paste_Here!AM$2:AM$850, MATCH(B527, Paste_Here!A$2:A$850, 0)), ""), ""), "")</f>
        <v/>
      </c>
      <c r="DG527" s="66"/>
      <c r="DH527" s="75" t="str">
        <f>IFERROR(IF(B527&lt;&gt;"", IF(ISNUMBER(SEARCH("highrisk", LOWER(INDEX(Paste_Here!AN$2:AN$850, MATCH(B527, Paste_Here!A$2:A$850, 0))))), "High Risk", IF(ISNUMBER(SEARCH("lowrisk", LOWER(INDEX(Paste_Here!AN$2:AN$850, MATCH(B527, Paste_Here!A$2:A$850, 0))))), "Low Risk", IF(ISNUMBER(SEARCH("somerisk", LOWER(INDEX(Paste_Here!AN$2:AN$850, MATCH(B527, Paste_Here!A$2:A$850, 0))))), "Some Risk", IF(ISNUMBER(SEARCH("ot", LOWER(INDEX(Paste_Here!AN$2:AN$850, MATCH(B527, Paste_Here!A$2:A$850, 0))))), "OT", "")))), ""), "")</f>
        <v/>
      </c>
      <c r="DI527" s="66"/>
      <c r="DJ527" s="66"/>
      <c r="DK527" s="75" t="str">
        <f t="shared" si="109"/>
        <v/>
      </c>
      <c r="DL527" s="66"/>
      <c r="DM527" s="75" t="str">
        <f>IFERROR(IF(B527&lt;&gt;"", IF(AND(INDEX(Paste_Here!Q$2:Q$850, MATCH(B527, Paste_Here!A$2:A$850, 0))&lt;&gt;"", ISNUMBER(VALUE(INDEX(Paste_Here!Q$2:Q$850, MATCH(B527, Paste_Here!A$2:A$850, 0))))), INDEX(Paste_Here!Q$2:Q$850, MATCH(B527, Paste_Here!A$2:A$850, 0)), ""), ""), "")</f>
        <v/>
      </c>
      <c r="DN527" s="66"/>
      <c r="DO527" s="75" t="str">
        <f>IFERROR(IF(B527&lt;&gt;"", IF(ISNUMBER(SEARCH("highrisk", LOWER(INDEX(Paste_Here!R$2:R$850, MATCH(B527, Paste_Here!A$2:A$850, 0))))), "High Risk", IF(ISNUMBER(SEARCH("lowrisk", LOWER(INDEX(Paste_Here!R$2:R$850, MATCH(B527, Paste_Here!A$2:A$850, 0))))), "Low Risk", IF(ISNUMBER(SEARCH("somerisk", LOWER(INDEX(Paste_Here!R$2:R$850, MATCH(B527, Paste_Here!A$2:A$850, 0))))), "Some Risk", IF(ISNUMBER(SEARCH("ot", LOWER(INDEX(Paste_Here!R$2:R$850, MATCH(B527, Paste_Here!A$2:A$850, 0))))), "OT", "")))), ""), "")</f>
        <v/>
      </c>
      <c r="DP527" s="66"/>
      <c r="DQ527" s="93" t="str">
        <f>IFERROR(IF(B527&lt;&gt;"", IF(AND(INDEX(Paste_Here!S$2:S$850, MATCH(B527, Paste_Here!A$2:A$850, 0))&lt;&gt;"", ISNUMBER(VALUE(INDEX(Paste_Here!S$2:S$850, MATCH(B527, Paste_Here!A$2:A$850, 0))))), INDEX(Paste_Here!S$2:S$850, MATCH(B527, Paste_Here!A$2:A$850, 0)), ""), ""), "")</f>
        <v/>
      </c>
      <c r="DR527" s="66"/>
      <c r="DS527" s="75"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IF(ISNUMBER(SEARCH("ot", LOWER(INDEX(Paste_Here!T$2:T$850, MATCH(B527, Paste_Here!A$2:A$850, 0))))), "OT", "")))), ""), "")</f>
        <v/>
      </c>
      <c r="DT527" s="66"/>
      <c r="DU527" s="75" t="str">
        <f>IFERROR(IF(B527&lt;&gt;"", IF(AND(INDEX(Paste_Here!U$2:U$850, MATCH(B527, Paste_Here!A$2:A$850, 0))&lt;&gt;"", ISNUMBER(VALUE(INDEX(Paste_Here!U$2:U$850, MATCH(B527, Paste_Here!A$2:A$850, 0))))), INDEX(Paste_Here!U$2:U$850, MATCH(B527, Paste_Here!A$2:A$850, 0)), ""), ""), "")</f>
        <v/>
      </c>
      <c r="DV527" s="66"/>
      <c r="DW527" s="93" t="str">
        <f>IFERROR(IF(B527&lt;&gt;"", IF(ISNUMBER(SEARCH("highrisk", LOWER(INDEX(Paste_Here!V$2:V$850, MATCH(B527, Paste_Here!A$2:A$850, 0))))), "High Risk", IF(ISNUMBER(SEARCH("lowrisk", LOWER(INDEX(Paste_Here!V$2:V$850, MATCH(B527, Paste_Here!A$2:A$850, 0))))), "Low Risk", IF(ISNUMBER(SEARCH("somerisk", LOWER(INDEX(Paste_Here!V$2:V$850, MATCH(B527, Paste_Here!A$2:A$850, 0))))), "Some Risk", IF(ISNUMBER(SEARCH("ot", LOWER(INDEX(Paste_Here!V$2:V$850, MATCH(B527, Paste_Here!A$2:A$850, 0))))), "OT", "")))), ""), "")</f>
        <v/>
      </c>
      <c r="DX527" s="66"/>
      <c r="DY527" s="75" t="str">
        <f>IFERROR(IF(B527&lt;&gt;"", IF(AND(INDEX(Paste_Here!W$2:W$850, MATCH(B527, Paste_Here!A$2:A$850, 0))&lt;&gt;"", ISNUMBER(VALUE(INDEX(Paste_Here!W$2:W$850, MATCH(B527, Paste_Here!A$2:A$850, 0))))), INDEX(Paste_Here!W$2:W$850, MATCH(B527, Paste_Here!A$2:A$850, 0)), ""), ""), "")</f>
        <v/>
      </c>
      <c r="DZ527" s="66"/>
      <c r="EA527" s="75" t="str">
        <f>IFERROR(IF(B527&lt;&gt;"", IF(ISNUMBER(SEARCH("highrisk", LOWER(INDEX(Paste_Here!X$2:X$850, MATCH(B527, Paste_Here!A$2:A$850, 0))))), "High Risk", IF(ISNUMBER(SEARCH("lowrisk", LOWER(INDEX(Paste_Here!X$2:X$850, MATCH(B527, Paste_Here!A$2:A$850, 0))))), "Low Risk", IF(ISNUMBER(SEARCH("somerisk", LOWER(INDEX(Paste_Here!X$2:X$850, MATCH(B527, Paste_Here!A$2:A$850, 0))))), "Some Risk", IF(ISNUMBER(SEARCH("ot", LOWER(INDEX(Paste_Here!X$2:X$850, MATCH(B527, Paste_Here!A$2:A$850, 0))))), "OT", "")))), ""), "")</f>
        <v/>
      </c>
      <c r="EB527" s="66"/>
      <c r="EC527" s="66"/>
      <c r="ED527" s="75" t="str">
        <f t="shared" si="114"/>
        <v/>
      </c>
      <c r="EE527" s="66"/>
      <c r="EF527" s="75" t="str">
        <f>IFERROR(IF(B527&lt;&gt;"", IF(AND(INDEX(Paste_Here!AO$2:AO$850, MATCH(B527, Paste_Here!A$2:A$850, 0))&lt;&gt;"", ISNUMBER(VALUE(INDEX(Paste_Here!AO$2:AO$850, MATCH(B527, Paste_Here!A$2:A$850, 0))))), INDEX(Paste_Here!AO$2:AO$850, MATCH(B527, Paste_Here!A$2:A$850, 0)), ""), ""), "")</f>
        <v/>
      </c>
      <c r="EG527" s="66"/>
      <c r="EH527" s="75" t="str">
        <f>IFERROR(IF(B527&lt;&gt;"", IF(ISNUMBER(SEARCH("highrisk", LOWER(INDEX(Paste_Here!AP$2:AP$850, MATCH(B527, Paste_Here!A$2:A$850, 0))))), "High Risk", IF(ISNUMBER(SEARCH("lowrisk", LOWER(INDEX(Paste_Here!AP$2:AP$850, MATCH(B527, Paste_Here!A$2:A$850, 0))))), "Low Risk", IF(ISNUMBER(SEARCH("somerisk", LOWER(INDEX(Paste_Here!AP$2:AP$850, MATCH(B527, Paste_Here!A$2:A$850, 0))))), "Some Risk", IF(ISNUMBER(SEARCH("ot", LOWER(INDEX(Paste_Here!AP$2:AP$850, MATCH(B527, Paste_Here!A$2:A$850, 0))))), "OT", "")))), ""), "")</f>
        <v/>
      </c>
      <c r="EI527" s="66"/>
      <c r="EJ527" s="93"/>
      <c r="EK527" s="66"/>
      <c r="EL527" s="75" t="str">
        <f>IFERROR(IF(B527&lt;&gt;"", IF(AND(INDEX(Paste_Here!AQ$2:AQ$850, MATCH(B527, Paste_Here!A$2:A$850, 0))&lt;&gt;"", ISNUMBER(VALUE(INDEX(Paste_Here!AQ$2:AQ$850, MATCH(B527, Paste_Here!A$2:A$850, 0))))), INDEX(Paste_Here!AQ$2:AQ$850, MATCH(B527, Paste_Here!A$2:A$850, 0)), ""), ""), "")</f>
        <v/>
      </c>
      <c r="EM527" s="66"/>
      <c r="EN527" s="75" t="str">
        <f>IFERROR(IF(B527&lt;&gt;"", IF(ISNUMBER(SEARCH("highrisk", LOWER(INDEX(Paste_Here!AR$2:AR$850, MATCH(B527, Paste_Here!A$2:A$850, 0))))), "High Risk", IF(ISNUMBER(SEARCH("lowrisk", LOWER(INDEX(Paste_Here!AR$2:AR$850, MATCH(B527, Paste_Here!A$2:A$850, 0))))), "Low Risk", IF(ISNUMBER(SEARCH("somerisk", LOWER(INDEX(Paste_Here!AR$2:AR$850, MATCH(B527, Paste_Here!A$2:A$850, 0))))), "Some Risk", IF(ISNUMBER(SEARCH("ot", LOWER(INDEX(Paste_Here!AR$2:AR$850, MATCH(B527, Paste_Here!A$2:A$850, 0))))), "OT", "")))), ""), "")</f>
        <v/>
      </c>
      <c r="EO527" s="66"/>
      <c r="EP527" s="93"/>
      <c r="EQ527" s="66"/>
      <c r="ER527" s="75"/>
      <c r="ES527" s="66"/>
      <c r="ET527" s="75"/>
      <c r="EU527" s="66"/>
      <c r="EV527" s="66"/>
      <c r="EW527" s="75" t="str">
        <f t="shared" si="115"/>
        <v/>
      </c>
      <c r="EX527" s="66"/>
      <c r="EY527" s="75" t="str">
        <f>IFERROR(IF(B527&lt;&gt;"", IF(AND(INDEX(Paste_Here!Y$2:Y$850, MATCH(B527, Paste_Here!A$2:A$850, 0))&lt;&gt;"", ISNUMBER(VALUE(INDEX(Paste_Here!Y$2:Y$850, MATCH(B527, Paste_Here!A$2:A$850, 0))))), INDEX(Paste_Here!Y$2:Y$850, MATCH(B527, Paste_Here!A$2:A$850, 0)), ""), ""), "")</f>
        <v/>
      </c>
      <c r="EZ527" s="66"/>
      <c r="FA527" s="75" t="str">
        <f>IFERROR(IF(B527&lt;&gt;"", IF(ISNUMBER(SEARCH("highrisk", LOWER(INDEX(Paste_Here!Z$2:Z$850, MATCH(B527, Paste_Here!A$2:A$850, 0))))), "High Risk", IF(ISNUMBER(SEARCH("lowrisk", LOWER(INDEX(Paste_Here!Z$2:Z$850, MATCH(B527, Paste_Here!A$2:A$850, 0))))), "Low Risk", IF(ISNUMBER(SEARCH("somerisk", LOWER(INDEX(Paste_Here!Z$2:Z$850, MATCH(B527, Paste_Here!A$2:A$850, 0))))), "Some Risk", IF(ISNUMBER(SEARCH("ot", LOWER(INDEX(Paste_Here!Z$2:Z$850, MATCH(B527, Paste_Here!A$2:A$850, 0))))), "OT", "")))), ""), "")</f>
        <v/>
      </c>
      <c r="FB527" s="66"/>
      <c r="FC527" s="93"/>
      <c r="FD527" s="66"/>
      <c r="FE527" s="75" t="str">
        <f>IFERROR(IF(B527&lt;&gt;"", IF(AND(INDEX(Paste_Here!AA$2:AA$850, MATCH(B527, Paste_Here!A$2:A$850, 0))&lt;&gt;"", ISNUMBER(VALUE(INDEX(Paste_Here!AA$2:AA$850, MATCH(B527, Paste_Here!A$2:A$850, 0))))), INDEX(Paste_Here!AA$2:AA$850, MATCH(B527, Paste_Here!A$2:A$850, 0)), ""), ""), "")</f>
        <v/>
      </c>
      <c r="FF527" s="66"/>
      <c r="FG527" s="75" t="str">
        <f>IFERROR(IF(B527&lt;&gt;"", IF(ISNUMBER(SEARCH("highrisk", LOWER(INDEX(Paste_Here!AB$2:AB$850, MATCH(B527, Paste_Here!A$2:A$850, 0))))), "High Risk", IF(ISNUMBER(SEARCH("lowrisk", LOWER(INDEX(Paste_Here!AB$2:AB$850, MATCH(B527, Paste_Here!A$2:A$850, 0))))), "Low Risk", IF(ISNUMBER(SEARCH("somerisk", LOWER(INDEX(Paste_Here!AB$2:AB$850, MATCH(B527, Paste_Here!A$2:A$850, 0))))), "Some Risk", IF(ISNUMBER(SEARCH("ot", LOWER(INDEX(Paste_Here!AB$2:AB$850, MATCH(B527, Paste_Here!A$2:A$850, 0))))), "OT", "")))), ""), "")</f>
        <v/>
      </c>
      <c r="FH527" s="66"/>
      <c r="FI527" s="93"/>
      <c r="FJ527" s="66"/>
      <c r="FK527" s="75"/>
      <c r="FL527" s="66"/>
      <c r="FM527" s="75"/>
      <c r="FN527" s="66"/>
      <c r="FO527" s="66"/>
      <c r="FP527" s="75" t="str">
        <f t="shared" si="110"/>
        <v/>
      </c>
      <c r="FQ527" s="66"/>
      <c r="FR527" s="75" t="str">
        <f>IFERROR(IF(B527&lt;&gt;"", IF(ISNUMBER(SEARCH("s", LOWER(INDEX(Paste_Here!L$2:L$850, MATCH(B527, Paste_Here!A$2:A$850, 0))))), "Yes", IF(INDEX(Paste_Here!L$2:L$850, MATCH(B527, Paste_Here!A$2:A$850, 0))&lt;&gt;"", "No", "")), ""), "")</f>
        <v/>
      </c>
      <c r="FS527" s="66"/>
      <c r="FT527" s="75" t="str">
        <f>IFERROR(IF(B527&lt;&gt;"", IF(ISNUMBER(SEARCH("yes", LOWER(INDEX(Paste_Here!F$2:F$850, MATCH(B527, Paste_Here!A$2:A$850, 0))))), "Yes", IF(ISNUMBER(SEARCH("no", LOWER(INDEX(Paste_Here!F$2:F$850, MATCH(B527, Paste_Here!A$2:A$850, 0))))), "No", "")), ""), "")</f>
        <v/>
      </c>
      <c r="FU527" s="66"/>
      <c r="FV527" s="75" t="str">
        <f>IFERROR(IF(B527&lt;&gt;"", IF(ISNUMBER(SEARCH("english language learner", LOWER(INDEX(Paste_Here!C$2:C$850, MATCH(B527, Paste_Here!A$2:A$850, 0))))), "Yes", ""), ""), "")</f>
        <v/>
      </c>
      <c r="FW527" s="66"/>
      <c r="FX527" s="75" t="str">
        <f>IFERROR(IF(B527&lt;&gt;"", IF(OR(ISNUMBER(SEARCH("b", LOWER(INDEX(Paste_Here!J$2:J$850, MATCH(B527, Paste_Here!A$2:A$850, 0))))), ISNUMBER(SEARCH("h", LOWER(INDEX(Paste_Here!J$2:J$850, MATCH(B527, Paste_Here!A$2:A$850, 0))))), ISNUMBER(SEARCH("i", LOWER(INDEX(Paste_Here!J$2:J$850, MATCH(B527, Paste_Here!A$2:A$850, 0)))))), "Yes", IF(INDEX(Paste_Here!J$2:J$850, MATCH(B527, Paste_Here!A$2:A$850, 0))&lt;&gt;"", "No", "")), ""), "")</f>
        <v/>
      </c>
      <c r="FY527" s="66"/>
      <c r="FZ527" s="75" t="str">
        <f>IFERROR(IF(B527&lt;&gt;"", IF(ISNUMBER(SEARCH("yes", LOWER(INDEX(Paste_Here!K$2:K$850, MATCH(B527, Paste_Here!A$2:A$850, 0))))), "Yes", IF(ISNUMBER(SEARCH("no", LOWER(INDEX(Paste_Here!K$2:K$850, MATCH(B527, Paste_Here!A$2:A$850, 0))))), "No", "")), ""), "")</f>
        <v/>
      </c>
      <c r="GA527" s="66"/>
      <c r="GB527" s="75" t="str">
        <f>IFERROR(IF(B527&lt;&gt;"", IF(ISNUMBER(SEARCH("transitional 2", LOWER(INDEX(Paste_Here!C$2:C$850, MATCH(B527, Paste_Here!A$2:A$850, 0))))), "T2",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GC527" s="66"/>
      <c r="GD527" s="75"/>
      <c r="GE527" s="66"/>
      <c r="GF527" s="75"/>
      <c r="GG527" s="66"/>
      <c r="GH527" s="75"/>
      <c r="GI527" s="66"/>
      <c r="GK527" s="1" t="str" cm="1">
        <f t="array" ref="GK527">IFERROR(INDEX(Paste_Here!$B$2:$B$850, MATCH(0, COUNTIF(GK$4:GK526, Paste_Here!$B$2:$B$850) + IF(Paste_Here!$B$2:$B$850="", 1, 0), 0)), "")</f>
        <v/>
      </c>
      <c r="GL527" s="1" t="str">
        <f>IF(GK527&lt;&gt;"", INDEX(Paste_Here!$A$2:$A$850, MATCH(GK527, Paste_Here!$B$2:$B$850, 0)), "")</f>
        <v/>
      </c>
      <c r="GM527" s="1" t="str">
        <f t="shared" si="116"/>
        <v/>
      </c>
      <c r="GN527" s="1" t="str" cm="1">
        <f t="array" ref="GN527">IFERROR(INDEX($GM$5:$GM$850, MATCH(SMALL(IF($GM$5:$GM$850&lt;&gt;"", COUNTIF($GM$5:$GM$850, "&lt;"&amp;$GM$5:$GM$850)+1), ROW()-ROW($GN$5)+1), COUNTIF($GM$5:$GM$850, "&lt;"&amp;$GM$5:$GM$850)+1, 0)), "")</f>
        <v/>
      </c>
    </row>
    <row r="528" spans="1:196">
      <c r="A528" s="66"/>
      <c r="B528" s="75" t="str">
        <f t="shared" si="104"/>
        <v/>
      </c>
      <c r="C528" s="66"/>
      <c r="D528" s="75" t="str">
        <f>IFERROR(IF(AND(INDEX(Paste_Here!N$2:N$850, MATCH(B528, Paste_Here!A$2:A$850, 0)) = ""), "", IF(UPPER(INDEX(Paste_Here!N$2:N$850, MATCH(B528, Paste_Here!A$2:A$850, 0))) = "YES", "Yes", IF(UPPER(INDEX(Paste_Here!N$2:N$850, MATCH(B528, Paste_Here!A$2:A$850, 0))) = "NO", "No", ""))), "")</f>
        <v/>
      </c>
      <c r="E528" s="66"/>
      <c r="F528" s="75" t="str">
        <f t="shared" si="111"/>
        <v/>
      </c>
      <c r="G528" s="66"/>
      <c r="H528" s="75" t="str">
        <f t="shared" si="112"/>
        <v/>
      </c>
      <c r="I528" s="66"/>
      <c r="J528" s="75" t="str">
        <f t="shared" si="113"/>
        <v/>
      </c>
      <c r="K528" s="66"/>
      <c r="L528" s="75"/>
      <c r="M528" s="66"/>
      <c r="N528" s="75" t="str">
        <f>IFERROR(IF(B528&lt;&gt;"", IF(AND(INDEX(Paste_Here!AW$2:AW$850, MATCH(B528, Paste_Here!A$2:A$850, 0))&lt;&gt;"", ISNUMBER(VALUE(INDEX(Paste_Here!AW$2:AW$850, MATCH(B528, Paste_Here!A$2:A$850, 0))))), INDEX(Paste_Here!AW$2:AW$850, MATCH(B528, Paste_Here!A$2:A$850, 0)), ""), ""), "")</f>
        <v/>
      </c>
      <c r="O528" s="66"/>
      <c r="P528" s="75" t="str">
        <f>IFERROR(IF(B528&lt;&gt;"", IF(AND(INDEX(Paste_Here!AX$2:AX$850, MATCH(B528, Paste_Here!A$2:A$850, 0))&lt;&gt;"", ISNUMBER(VALUE(INDEX(Paste_Here!AX$2:AX$850, MATCH(B528, Paste_Here!A$2:A$850, 0))))), INDEX(Paste_Here!AX$2:AX$850, MATCH(B528, Paste_Here!A$2:A$850, 0)), ""), ""), "")</f>
        <v/>
      </c>
      <c r="Q528" s="66"/>
      <c r="R528" s="75" t="str">
        <f>IFERROR(IF(B528&lt;&gt;"", IF(AND(INDEX(Paste_Here!AU$2:AU$850, MATCH(B528, Paste_Here!A$2:A$850, 0))&lt;&gt;"", ISNUMBER(VALUE(INDEX(Paste_Here!AU$2:AU$850, MATCH(B528, Paste_Here!A$2:A$850, 0))))), INDEX(Paste_Here!AU$2:AU$850, MATCH(B528, Paste_Here!A$2:A$850, 0)), ""), ""), "")</f>
        <v/>
      </c>
      <c r="S528" s="66"/>
      <c r="T528" s="75" t="str">
        <f>IFERROR(IF(B528&lt;&gt;"", IF(AND(INDEX(Paste_Here!AV$2:AV$850, MATCH(B528, Paste_Here!A$2:A$850, 0))&lt;&gt;"", ISNUMBER(VALUE(INDEX(Paste_Here!AV$2:AV$850, MATCH(B528, Paste_Here!A$2:A$850, 0))))), INDEX(Paste_Here!AV$2:AV$850, MATCH(B528, Paste_Here!A$2:A$850, 0)), ""), ""), "")</f>
        <v/>
      </c>
      <c r="U528" s="66"/>
      <c r="W528" s="66"/>
      <c r="Y528" s="66"/>
      <c r="Z528" s="66"/>
      <c r="AA528" s="75" t="str">
        <f t="shared" si="105"/>
        <v/>
      </c>
      <c r="AB528" s="66"/>
      <c r="AC528" s="75"/>
      <c r="AD528" s="66"/>
      <c r="AE528" s="98"/>
      <c r="AF528" s="66"/>
      <c r="AG528" s="75"/>
      <c r="AH528" s="66"/>
      <c r="AI528" s="75" t="str">
        <f>IFERROR(IF(B528&lt;&gt;"", IF(AND(INDEX(Paste_Here!AC$2:AC$850, MATCH(B528, Paste_Here!A$2:A$850, 0))&lt;&gt;"", ISNUMBER(VALUE(INDEX(Paste_Here!AC$2:AC$850, MATCH(B528, Paste_Here!A$2:A$850, 0))))), INDEX(Paste_Here!AC$2:AC$850, MATCH(B528, Paste_Here!A$2:A$850, 0)), ""), ""), "")</f>
        <v/>
      </c>
      <c r="AJ528" s="66"/>
      <c r="AK528" s="75" t="str">
        <f>IFERROR(IF(B528&lt;&gt;"", IF(ISNUMBER(SEARCH("highrisk", LOWER(INDEX(Paste_Here!AD$2:AD$850, MATCH(B528, Paste_Here!A$2:A$850, 0))))), "High Risk", IF(ISNUMBER(SEARCH("lowrisk", LOWER(INDEX(Paste_Here!AD$2:AD$850, MATCH(B528, Paste_Here!A$2:A$850, 0))))), "Low Risk", IF(ISNUMBER(SEARCH("somerisk", LOWER(INDEX(Paste_Here!AD$2:AD$850, MATCH(B528, Paste_Here!A$2:A$850, 0))))), "Some Risk", IF(ISNUMBER(SEARCH("ot", LOWER(INDEX(Paste_Here!AD$2:AD$850, MATCH(B528, Paste_Here!A$2:A$850, 0))))), "OT", "")))), ""), "")</f>
        <v/>
      </c>
      <c r="AL528" s="66"/>
      <c r="AM528" s="75"/>
      <c r="AN528" s="66"/>
      <c r="AO528" s="75" t="str">
        <f>IFERROR(IF(B528&lt;&gt;"", IF(AND(INDEX(Paste_Here!M$2:M$850, MATCH(B528, Paste_Here!A$2:A$850, 0))&lt;&gt;"", ISNUMBER(VALUE(INDEX(Paste_Here!M$2:M$850, MATCH(B528, Paste_Here!A$2:A$850, 0))))), INDEX(Paste_Here!M$2:M$850, MATCH(B528, Paste_Here!A$2:A$850, 0)), ""), ""), "")</f>
        <v/>
      </c>
      <c r="AP528" s="66"/>
      <c r="AQ528" s="75" t="str">
        <f>IFERROR(IF(B528&lt;&gt;"", IF(ISNUMBER(SEARCH("highrisk", LOWER(INDEX(Paste_Here!N$2:N$850, MATCH(B528, Paste_Here!A$2:A$850, 0))))), "High Risk", IF(ISNUMBER(SEARCH("lowrisk", LOWER(INDEX(Paste_Here!N$2:N$850, MATCH(B528, Paste_Here!A$2:A$850, 0))))), "Low Risk", IF(ISNUMBER(SEARCH("somerisk", LOWER(INDEX(Paste_Here!N$2:N$850, MATCH(B528, Paste_Here!A$2:A$850, 0))))), "Some Risk", IF(ISNUMBER(SEARCH("ot", LOWER(INDEX(Paste_Here!N$2:N$850, MATCH(B528, Paste_Here!A$2:A$850, 0))))), "OT", "")))), ""), "")</f>
        <v/>
      </c>
      <c r="AT528" s="66"/>
      <c r="AU528" s="103"/>
      <c r="AV528" s="66"/>
      <c r="AW528" s="66"/>
      <c r="AX528" s="75" t="str">
        <f t="shared" si="106"/>
        <v/>
      </c>
      <c r="AY528" s="66"/>
      <c r="AZ528" s="75"/>
      <c r="BA528" s="66"/>
      <c r="BB528" s="75"/>
      <c r="BC528" s="66"/>
      <c r="BD528" s="75"/>
      <c r="BE528" s="66"/>
      <c r="BF528" s="75" t="str">
        <f>IFERROR(IF(B528&lt;&gt;"", IF(AND(INDEX(Paste_Here!AE$2:AE$850, MATCH(B528, Paste_Here!A$2:A$850, 0))&lt;&gt;"", ISNUMBER(VALUE(INDEX(Paste_Here!AE$2:AE$850, MATCH(B528, Paste_Here!A$2:A$850, 0))))), INDEX(Paste_Here!AE$2:AE$850, MATCH(B528, Paste_Here!A$2:A$850, 0)), ""), ""), "")</f>
        <v/>
      </c>
      <c r="BG528" s="66"/>
      <c r="BH528" s="75" t="str">
        <f>IFERROR(IF(B528&lt;&gt;"", IF(ISNUMBER(SEARCH("highrisk", LOWER(INDEX(Paste_Here!AF$2:AF$850, MATCH(B528, Paste_Here!A$2:A$850, 0))))), "High Risk", IF(ISNUMBER(SEARCH("lowrisk", LOWER(INDEX(Paste_Here!AF$2:AF$850, MATCH(B528, Paste_Here!A$2:A$850, 0))))), "Low Risk", IF(ISNUMBER(SEARCH("somerisk", LOWER(INDEX(Paste_Here!AF$2:AF$850, MATCH(B528, Paste_Here!A$2:A$850, 0))))), "Some Risk", IF(ISNUMBER(SEARCH("ot", LOWER(INDEX(Paste_Here!AF$2:AF$850, MATCH(B528, Paste_Here!A$2:A$850, 0))))), "OT", "")))), ""), "")</f>
        <v/>
      </c>
      <c r="BI528" s="66"/>
      <c r="BJ528" s="75"/>
      <c r="BK528" s="66"/>
      <c r="BL528" s="75" t="str">
        <f>IFERROR(IF(B528&lt;&gt;"", IF(AND(INDEX(Paste_Here!O$2:O$850, MATCH(B528, Paste_Here!A$2:A$850, 0))&lt;&gt;"", ISNUMBER(VALUE(INDEX(Paste_Here!O$2:O$850, MATCH(B528, Paste_Here!A$2:A$850, 0))))), INDEX(Paste_Here!O$2:O$850, MATCH(B528, Paste_Here!A$2:A$850, 0)), ""), ""), "")</f>
        <v/>
      </c>
      <c r="BM528" s="66"/>
      <c r="BN528" s="75" t="str">
        <f>IFERROR(IF(B528&lt;&gt;"", IF(ISNUMBER(SEARCH("highrisk", LOWER(INDEX(Paste_Here!P$2:P$850, MATCH(B528, Paste_Here!A$2:A$850, 0))))), "High Risk", IF(ISNUMBER(SEARCH("lowrisk", LOWER(INDEX(Paste_Here!P$2:P$850, MATCH(B528, Paste_Here!A$2:A$850, 0))))), "Low Risk", IF(ISNUMBER(SEARCH("somerisk", LOWER(INDEX(Paste_Here!P$2:P$850, MATCH(B528, Paste_Here!A$2:A$850, 0))))), "Some Risk", IF(ISNUMBER(SEARCH("ot", LOWER(INDEX(Paste_Here!P$2:P$850, MATCH(B528, Paste_Here!A$2:A$850, 0))))), "OT", "")))), ""), "")</f>
        <v/>
      </c>
      <c r="BQ528" s="66"/>
      <c r="BR528" s="75"/>
      <c r="BS528" s="66"/>
      <c r="BT528" s="66"/>
      <c r="BU528" s="75" t="str">
        <f t="shared" si="107"/>
        <v/>
      </c>
      <c r="BV528" s="66"/>
      <c r="BW528" s="75"/>
      <c r="BX528" s="66"/>
      <c r="BY528" s="75"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BZ528" s="66"/>
      <c r="CA528" s="75"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CB528" s="66"/>
      <c r="CC528" s="75"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CD528" s="66"/>
      <c r="CE528" s="75"/>
      <c r="CF528" s="66"/>
      <c r="CK528" s="75"/>
      <c r="CL528" s="66"/>
      <c r="CM528" s="75"/>
      <c r="CN528" s="66"/>
      <c r="CO528" s="75"/>
      <c r="CP528" s="66"/>
      <c r="CQ528" s="66"/>
      <c r="CR528" s="75" t="str">
        <f t="shared" si="108"/>
        <v/>
      </c>
      <c r="CS528" s="66"/>
      <c r="CT528" s="75"/>
      <c r="CU528" s="66"/>
      <c r="CV528" s="75"/>
      <c r="CW528" s="66"/>
      <c r="CX528" s="75"/>
      <c r="CY528" s="66"/>
      <c r="CZ528" s="75"/>
      <c r="DA528" s="66"/>
      <c r="DB528" s="75" t="str">
        <f>IFERROR(IF(B528&lt;&gt;"", IF(AND(INDEX(Paste_Here!AK$2:AK$850, MATCH(B528, Paste_Here!A$2:A$850, 0))&lt;&gt;"", ISNUMBER(VALUE(INDEX(Paste_Here!AK$2:AK$850, MATCH(B528, Paste_Here!A$2:A$850, 0))))), INDEX(Paste_Here!AK$2:AK$850, MATCH(B528, Paste_Here!A$2:A$850, 0)), ""), ""), "")</f>
        <v/>
      </c>
      <c r="DC528" s="66"/>
      <c r="DD528" s="75" t="str">
        <f>IFERROR(IF(B528&lt;&gt;"", IF(ISNUMBER(SEARCH("highrisk", LOWER(INDEX(Paste_Here!AL$2:AL$850, MATCH(B528, Paste_Here!A$2:A$850, 0))))), "High Risk", IF(ISNUMBER(SEARCH("lowrisk", LOWER(INDEX(Paste_Here!AL$2:AL$850, MATCH(B528, Paste_Here!A$2:A$850, 0))))), "Low Risk", IF(ISNUMBER(SEARCH("somerisk", LOWER(INDEX(Paste_Here!AL$2:AL$850, MATCH(B528, Paste_Here!A$2:A$850, 0))))), "Some Risk", IF(ISNUMBER(SEARCH("ot", LOWER(INDEX(Paste_Here!AL$2:AL$850, MATCH(B528, Paste_Here!A$2:A$850, 0))))), "OT", "")))), ""), "")</f>
        <v/>
      </c>
      <c r="DE528" s="66"/>
      <c r="DF528" s="75" t="str">
        <f>IFERROR(IF(B528&lt;&gt;"", IF(AND(INDEX(Paste_Here!AM$2:AM$850, MATCH(B528, Paste_Here!A$2:A$850, 0))&lt;&gt;"", ISNUMBER(VALUE(INDEX(Paste_Here!AM$2:AM$850, MATCH(B528, Paste_Here!A$2:A$850, 0))))), INDEX(Paste_Here!AM$2:AM$850, MATCH(B528, Paste_Here!A$2:A$850, 0)), ""), ""), "")</f>
        <v/>
      </c>
      <c r="DG528" s="66"/>
      <c r="DH528" s="75" t="str">
        <f>IFERROR(IF(B528&lt;&gt;"", IF(ISNUMBER(SEARCH("highrisk", LOWER(INDEX(Paste_Here!AN$2:AN$850, MATCH(B528, Paste_Here!A$2:A$850, 0))))), "High Risk", IF(ISNUMBER(SEARCH("lowrisk", LOWER(INDEX(Paste_Here!AN$2:AN$850, MATCH(B528, Paste_Here!A$2:A$850, 0))))), "Low Risk", IF(ISNUMBER(SEARCH("somerisk", LOWER(INDEX(Paste_Here!AN$2:AN$850, MATCH(B528, Paste_Here!A$2:A$850, 0))))), "Some Risk", IF(ISNUMBER(SEARCH("ot", LOWER(INDEX(Paste_Here!AN$2:AN$850, MATCH(B528, Paste_Here!A$2:A$850, 0))))), "OT", "")))), ""), "")</f>
        <v/>
      </c>
      <c r="DI528" s="66"/>
      <c r="DJ528" s="66"/>
      <c r="DK528" s="75" t="str">
        <f t="shared" si="109"/>
        <v/>
      </c>
      <c r="DL528" s="66"/>
      <c r="DM528" s="75" t="str">
        <f>IFERROR(IF(B528&lt;&gt;"", IF(AND(INDEX(Paste_Here!Q$2:Q$850, MATCH(B528, Paste_Here!A$2:A$850, 0))&lt;&gt;"", ISNUMBER(VALUE(INDEX(Paste_Here!Q$2:Q$850, MATCH(B528, Paste_Here!A$2:A$850, 0))))), INDEX(Paste_Here!Q$2:Q$850, MATCH(B528, Paste_Here!A$2:A$850, 0)), ""), ""), "")</f>
        <v/>
      </c>
      <c r="DN528" s="66"/>
      <c r="DO528" s="75" t="str">
        <f>IFERROR(IF(B528&lt;&gt;"", IF(ISNUMBER(SEARCH("highrisk", LOWER(INDEX(Paste_Here!R$2:R$850, MATCH(B528, Paste_Here!A$2:A$850, 0))))), "High Risk", IF(ISNUMBER(SEARCH("lowrisk", LOWER(INDEX(Paste_Here!R$2:R$850, MATCH(B528, Paste_Here!A$2:A$850, 0))))), "Low Risk", IF(ISNUMBER(SEARCH("somerisk", LOWER(INDEX(Paste_Here!R$2:R$850, MATCH(B528, Paste_Here!A$2:A$850, 0))))), "Some Risk", IF(ISNUMBER(SEARCH("ot", LOWER(INDEX(Paste_Here!R$2:R$850, MATCH(B528, Paste_Here!A$2:A$850, 0))))), "OT", "")))), ""), "")</f>
        <v/>
      </c>
      <c r="DP528" s="66"/>
      <c r="DQ528" s="93" t="str">
        <f>IFERROR(IF(B528&lt;&gt;"", IF(AND(INDEX(Paste_Here!S$2:S$850, MATCH(B528, Paste_Here!A$2:A$850, 0))&lt;&gt;"", ISNUMBER(VALUE(INDEX(Paste_Here!S$2:S$850, MATCH(B528, Paste_Here!A$2:A$850, 0))))), INDEX(Paste_Here!S$2:S$850, MATCH(B528, Paste_Here!A$2:A$850, 0)), ""), ""), "")</f>
        <v/>
      </c>
      <c r="DR528" s="66"/>
      <c r="DS528" s="75"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IF(ISNUMBER(SEARCH("ot", LOWER(INDEX(Paste_Here!T$2:T$850, MATCH(B528, Paste_Here!A$2:A$850, 0))))), "OT", "")))), ""), "")</f>
        <v/>
      </c>
      <c r="DT528" s="66"/>
      <c r="DU528" s="75" t="str">
        <f>IFERROR(IF(B528&lt;&gt;"", IF(AND(INDEX(Paste_Here!U$2:U$850, MATCH(B528, Paste_Here!A$2:A$850, 0))&lt;&gt;"", ISNUMBER(VALUE(INDEX(Paste_Here!U$2:U$850, MATCH(B528, Paste_Here!A$2:A$850, 0))))), INDEX(Paste_Here!U$2:U$850, MATCH(B528, Paste_Here!A$2:A$850, 0)), ""), ""), "")</f>
        <v/>
      </c>
      <c r="DV528" s="66"/>
      <c r="DW528" s="93" t="str">
        <f>IFERROR(IF(B528&lt;&gt;"", IF(ISNUMBER(SEARCH("highrisk", LOWER(INDEX(Paste_Here!V$2:V$850, MATCH(B528, Paste_Here!A$2:A$850, 0))))), "High Risk", IF(ISNUMBER(SEARCH("lowrisk", LOWER(INDEX(Paste_Here!V$2:V$850, MATCH(B528, Paste_Here!A$2:A$850, 0))))), "Low Risk", IF(ISNUMBER(SEARCH("somerisk", LOWER(INDEX(Paste_Here!V$2:V$850, MATCH(B528, Paste_Here!A$2:A$850, 0))))), "Some Risk", IF(ISNUMBER(SEARCH("ot", LOWER(INDEX(Paste_Here!V$2:V$850, MATCH(B528, Paste_Here!A$2:A$850, 0))))), "OT", "")))), ""), "")</f>
        <v/>
      </c>
      <c r="DX528" s="66"/>
      <c r="DY528" s="75" t="str">
        <f>IFERROR(IF(B528&lt;&gt;"", IF(AND(INDEX(Paste_Here!W$2:W$850, MATCH(B528, Paste_Here!A$2:A$850, 0))&lt;&gt;"", ISNUMBER(VALUE(INDEX(Paste_Here!W$2:W$850, MATCH(B528, Paste_Here!A$2:A$850, 0))))), INDEX(Paste_Here!W$2:W$850, MATCH(B528, Paste_Here!A$2:A$850, 0)), ""), ""), "")</f>
        <v/>
      </c>
      <c r="DZ528" s="66"/>
      <c r="EA528" s="75" t="str">
        <f>IFERROR(IF(B528&lt;&gt;"", IF(ISNUMBER(SEARCH("highrisk", LOWER(INDEX(Paste_Here!X$2:X$850, MATCH(B528, Paste_Here!A$2:A$850, 0))))), "High Risk", IF(ISNUMBER(SEARCH("lowrisk", LOWER(INDEX(Paste_Here!X$2:X$850, MATCH(B528, Paste_Here!A$2:A$850, 0))))), "Low Risk", IF(ISNUMBER(SEARCH("somerisk", LOWER(INDEX(Paste_Here!X$2:X$850, MATCH(B528, Paste_Here!A$2:A$850, 0))))), "Some Risk", IF(ISNUMBER(SEARCH("ot", LOWER(INDEX(Paste_Here!X$2:X$850, MATCH(B528, Paste_Here!A$2:A$850, 0))))), "OT", "")))), ""), "")</f>
        <v/>
      </c>
      <c r="EB528" s="66"/>
      <c r="EC528" s="66"/>
      <c r="ED528" s="75" t="str">
        <f t="shared" si="114"/>
        <v/>
      </c>
      <c r="EE528" s="66"/>
      <c r="EF528" s="75" t="str">
        <f>IFERROR(IF(B528&lt;&gt;"", IF(AND(INDEX(Paste_Here!AO$2:AO$850, MATCH(B528, Paste_Here!A$2:A$850, 0))&lt;&gt;"", ISNUMBER(VALUE(INDEX(Paste_Here!AO$2:AO$850, MATCH(B528, Paste_Here!A$2:A$850, 0))))), INDEX(Paste_Here!AO$2:AO$850, MATCH(B528, Paste_Here!A$2:A$850, 0)), ""), ""), "")</f>
        <v/>
      </c>
      <c r="EG528" s="66"/>
      <c r="EH528" s="75" t="str">
        <f>IFERROR(IF(B528&lt;&gt;"", IF(ISNUMBER(SEARCH("highrisk", LOWER(INDEX(Paste_Here!AP$2:AP$850, MATCH(B528, Paste_Here!A$2:A$850, 0))))), "High Risk", IF(ISNUMBER(SEARCH("lowrisk", LOWER(INDEX(Paste_Here!AP$2:AP$850, MATCH(B528, Paste_Here!A$2:A$850, 0))))), "Low Risk", IF(ISNUMBER(SEARCH("somerisk", LOWER(INDEX(Paste_Here!AP$2:AP$850, MATCH(B528, Paste_Here!A$2:A$850, 0))))), "Some Risk", IF(ISNUMBER(SEARCH("ot", LOWER(INDEX(Paste_Here!AP$2:AP$850, MATCH(B528, Paste_Here!A$2:A$850, 0))))), "OT", "")))), ""), "")</f>
        <v/>
      </c>
      <c r="EI528" s="66"/>
      <c r="EJ528" s="93"/>
      <c r="EK528" s="66"/>
      <c r="EL528" s="75" t="str">
        <f>IFERROR(IF(B528&lt;&gt;"", IF(AND(INDEX(Paste_Here!AQ$2:AQ$850, MATCH(B528, Paste_Here!A$2:A$850, 0))&lt;&gt;"", ISNUMBER(VALUE(INDEX(Paste_Here!AQ$2:AQ$850, MATCH(B528, Paste_Here!A$2:A$850, 0))))), INDEX(Paste_Here!AQ$2:AQ$850, MATCH(B528, Paste_Here!A$2:A$850, 0)), ""), ""), "")</f>
        <v/>
      </c>
      <c r="EM528" s="66"/>
      <c r="EN528" s="75" t="str">
        <f>IFERROR(IF(B528&lt;&gt;"", IF(ISNUMBER(SEARCH("highrisk", LOWER(INDEX(Paste_Here!AR$2:AR$850, MATCH(B528, Paste_Here!A$2:A$850, 0))))), "High Risk", IF(ISNUMBER(SEARCH("lowrisk", LOWER(INDEX(Paste_Here!AR$2:AR$850, MATCH(B528, Paste_Here!A$2:A$850, 0))))), "Low Risk", IF(ISNUMBER(SEARCH("somerisk", LOWER(INDEX(Paste_Here!AR$2:AR$850, MATCH(B528, Paste_Here!A$2:A$850, 0))))), "Some Risk", IF(ISNUMBER(SEARCH("ot", LOWER(INDEX(Paste_Here!AR$2:AR$850, MATCH(B528, Paste_Here!A$2:A$850, 0))))), "OT", "")))), ""), "")</f>
        <v/>
      </c>
      <c r="EO528" s="66"/>
      <c r="EP528" s="93"/>
      <c r="EQ528" s="66"/>
      <c r="ER528" s="75"/>
      <c r="ES528" s="66"/>
      <c r="ET528" s="75"/>
      <c r="EU528" s="66"/>
      <c r="EV528" s="66"/>
      <c r="EW528" s="75" t="str">
        <f t="shared" si="115"/>
        <v/>
      </c>
      <c r="EX528" s="66"/>
      <c r="EY528" s="75" t="str">
        <f>IFERROR(IF(B528&lt;&gt;"", IF(AND(INDEX(Paste_Here!Y$2:Y$850, MATCH(B528, Paste_Here!A$2:A$850, 0))&lt;&gt;"", ISNUMBER(VALUE(INDEX(Paste_Here!Y$2:Y$850, MATCH(B528, Paste_Here!A$2:A$850, 0))))), INDEX(Paste_Here!Y$2:Y$850, MATCH(B528, Paste_Here!A$2:A$850, 0)), ""), ""), "")</f>
        <v/>
      </c>
      <c r="EZ528" s="66"/>
      <c r="FA528" s="75" t="str">
        <f>IFERROR(IF(B528&lt;&gt;"", IF(ISNUMBER(SEARCH("highrisk", LOWER(INDEX(Paste_Here!Z$2:Z$850, MATCH(B528, Paste_Here!A$2:A$850, 0))))), "High Risk", IF(ISNUMBER(SEARCH("lowrisk", LOWER(INDEX(Paste_Here!Z$2:Z$850, MATCH(B528, Paste_Here!A$2:A$850, 0))))), "Low Risk", IF(ISNUMBER(SEARCH("somerisk", LOWER(INDEX(Paste_Here!Z$2:Z$850, MATCH(B528, Paste_Here!A$2:A$850, 0))))), "Some Risk", IF(ISNUMBER(SEARCH("ot", LOWER(INDEX(Paste_Here!Z$2:Z$850, MATCH(B528, Paste_Here!A$2:A$850, 0))))), "OT", "")))), ""), "")</f>
        <v/>
      </c>
      <c r="FB528" s="66"/>
      <c r="FC528" s="93"/>
      <c r="FD528" s="66"/>
      <c r="FE528" s="75" t="str">
        <f>IFERROR(IF(B528&lt;&gt;"", IF(AND(INDEX(Paste_Here!AA$2:AA$850, MATCH(B528, Paste_Here!A$2:A$850, 0))&lt;&gt;"", ISNUMBER(VALUE(INDEX(Paste_Here!AA$2:AA$850, MATCH(B528, Paste_Here!A$2:A$850, 0))))), INDEX(Paste_Here!AA$2:AA$850, MATCH(B528, Paste_Here!A$2:A$850, 0)), ""), ""), "")</f>
        <v/>
      </c>
      <c r="FF528" s="66"/>
      <c r="FG528" s="75" t="str">
        <f>IFERROR(IF(B528&lt;&gt;"", IF(ISNUMBER(SEARCH("highrisk", LOWER(INDEX(Paste_Here!AB$2:AB$850, MATCH(B528, Paste_Here!A$2:A$850, 0))))), "High Risk", IF(ISNUMBER(SEARCH("lowrisk", LOWER(INDEX(Paste_Here!AB$2:AB$850, MATCH(B528, Paste_Here!A$2:A$850, 0))))), "Low Risk", IF(ISNUMBER(SEARCH("somerisk", LOWER(INDEX(Paste_Here!AB$2:AB$850, MATCH(B528, Paste_Here!A$2:A$850, 0))))), "Some Risk", IF(ISNUMBER(SEARCH("ot", LOWER(INDEX(Paste_Here!AB$2:AB$850, MATCH(B528, Paste_Here!A$2:A$850, 0))))), "OT", "")))), ""), "")</f>
        <v/>
      </c>
      <c r="FH528" s="66"/>
      <c r="FI528" s="93"/>
      <c r="FJ528" s="66"/>
      <c r="FK528" s="75"/>
      <c r="FL528" s="66"/>
      <c r="FM528" s="75"/>
      <c r="FN528" s="66"/>
      <c r="FO528" s="66"/>
      <c r="FP528" s="75" t="str">
        <f t="shared" si="110"/>
        <v/>
      </c>
      <c r="FQ528" s="66"/>
      <c r="FR528" s="75" t="str">
        <f>IFERROR(IF(B528&lt;&gt;"", IF(ISNUMBER(SEARCH("s", LOWER(INDEX(Paste_Here!L$2:L$850, MATCH(B528, Paste_Here!A$2:A$850, 0))))), "Yes", IF(INDEX(Paste_Here!L$2:L$850, MATCH(B528, Paste_Here!A$2:A$850, 0))&lt;&gt;"", "No", "")), ""), "")</f>
        <v/>
      </c>
      <c r="FS528" s="66"/>
      <c r="FT528" s="75" t="str">
        <f>IFERROR(IF(B528&lt;&gt;"", IF(ISNUMBER(SEARCH("yes", LOWER(INDEX(Paste_Here!F$2:F$850, MATCH(B528, Paste_Here!A$2:A$850, 0))))), "Yes", IF(ISNUMBER(SEARCH("no", LOWER(INDEX(Paste_Here!F$2:F$850, MATCH(B528, Paste_Here!A$2:A$850, 0))))), "No", "")), ""), "")</f>
        <v/>
      </c>
      <c r="FU528" s="66"/>
      <c r="FV528" s="75" t="str">
        <f>IFERROR(IF(B528&lt;&gt;"", IF(ISNUMBER(SEARCH("english language learner", LOWER(INDEX(Paste_Here!C$2:C$850, MATCH(B528, Paste_Here!A$2:A$850, 0))))), "Yes", ""), ""), "")</f>
        <v/>
      </c>
      <c r="FW528" s="66"/>
      <c r="FX528" s="75" t="str">
        <f>IFERROR(IF(B528&lt;&gt;"", IF(OR(ISNUMBER(SEARCH("b", LOWER(INDEX(Paste_Here!J$2:J$850, MATCH(B528, Paste_Here!A$2:A$850, 0))))), ISNUMBER(SEARCH("h", LOWER(INDEX(Paste_Here!J$2:J$850, MATCH(B528, Paste_Here!A$2:A$850, 0))))), ISNUMBER(SEARCH("i", LOWER(INDEX(Paste_Here!J$2:J$850, MATCH(B528, Paste_Here!A$2:A$850, 0)))))), "Yes", IF(INDEX(Paste_Here!J$2:J$850, MATCH(B528, Paste_Here!A$2:A$850, 0))&lt;&gt;"", "No", "")), ""), "")</f>
        <v/>
      </c>
      <c r="FY528" s="66"/>
      <c r="FZ528" s="75" t="str">
        <f>IFERROR(IF(B528&lt;&gt;"", IF(ISNUMBER(SEARCH("yes", LOWER(INDEX(Paste_Here!K$2:K$850, MATCH(B528, Paste_Here!A$2:A$850, 0))))), "Yes", IF(ISNUMBER(SEARCH("no", LOWER(INDEX(Paste_Here!K$2:K$850, MATCH(B528, Paste_Here!A$2:A$850, 0))))), "No", "")), ""), "")</f>
        <v/>
      </c>
      <c r="GA528" s="66"/>
      <c r="GB528" s="75" t="str">
        <f>IFERROR(IF(B528&lt;&gt;"", IF(ISNUMBER(SEARCH("transitional 2", LOWER(INDEX(Paste_Here!C$2:C$850, MATCH(B528, Paste_Here!A$2:A$850, 0))))), "T2",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GC528" s="66"/>
      <c r="GD528" s="75"/>
      <c r="GE528" s="66"/>
      <c r="GF528" s="75"/>
      <c r="GG528" s="66"/>
      <c r="GH528" s="75"/>
      <c r="GI528" s="66"/>
      <c r="GK528" s="1" t="str" cm="1">
        <f t="array" ref="GK528">IFERROR(INDEX(Paste_Here!$B$2:$B$850, MATCH(0, COUNTIF(GK$4:GK527, Paste_Here!$B$2:$B$850) + IF(Paste_Here!$B$2:$B$850="", 1, 0), 0)), "")</f>
        <v/>
      </c>
      <c r="GL528" s="1" t="str">
        <f>IF(GK528&lt;&gt;"", INDEX(Paste_Here!$A$2:$A$850, MATCH(GK528, Paste_Here!$B$2:$B$850, 0)), "")</f>
        <v/>
      </c>
      <c r="GM528" s="1" t="str">
        <f t="shared" si="116"/>
        <v/>
      </c>
      <c r="GN528" s="1" t="str" cm="1">
        <f t="array" ref="GN528">IFERROR(INDEX($GM$5:$GM$850, MATCH(SMALL(IF($GM$5:$GM$850&lt;&gt;"", COUNTIF($GM$5:$GM$850, "&lt;"&amp;$GM$5:$GM$850)+1), ROW()-ROW($GN$5)+1), COUNTIF($GM$5:$GM$850, "&lt;"&amp;$GM$5:$GM$850)+1, 0)), "")</f>
        <v/>
      </c>
    </row>
    <row r="529" spans="1:196">
      <c r="A529" s="66"/>
      <c r="B529" s="75" t="str">
        <f t="shared" si="104"/>
        <v/>
      </c>
      <c r="C529" s="66"/>
      <c r="D529" s="75" t="str">
        <f>IFERROR(IF(AND(INDEX(Paste_Here!N$2:N$850, MATCH(B529, Paste_Here!A$2:A$850, 0)) = ""), "", IF(UPPER(INDEX(Paste_Here!N$2:N$850, MATCH(B529, Paste_Here!A$2:A$850, 0))) = "YES", "Yes", IF(UPPER(INDEX(Paste_Here!N$2:N$850, MATCH(B529, Paste_Here!A$2:A$850, 0))) = "NO", "No", ""))), "")</f>
        <v/>
      </c>
      <c r="E529" s="66"/>
      <c r="F529" s="75" t="str">
        <f t="shared" si="111"/>
        <v/>
      </c>
      <c r="G529" s="66"/>
      <c r="H529" s="75" t="str">
        <f t="shared" si="112"/>
        <v/>
      </c>
      <c r="I529" s="66"/>
      <c r="J529" s="75" t="str">
        <f t="shared" si="113"/>
        <v/>
      </c>
      <c r="K529" s="66"/>
      <c r="L529" s="75"/>
      <c r="M529" s="66"/>
      <c r="N529" s="75" t="str">
        <f>IFERROR(IF(B529&lt;&gt;"", IF(AND(INDEX(Paste_Here!AW$2:AW$850, MATCH(B529, Paste_Here!A$2:A$850, 0))&lt;&gt;"", ISNUMBER(VALUE(INDEX(Paste_Here!AW$2:AW$850, MATCH(B529, Paste_Here!A$2:A$850, 0))))), INDEX(Paste_Here!AW$2:AW$850, MATCH(B529, Paste_Here!A$2:A$850, 0)), ""), ""), "")</f>
        <v/>
      </c>
      <c r="O529" s="66"/>
      <c r="P529" s="75" t="str">
        <f>IFERROR(IF(B529&lt;&gt;"", IF(AND(INDEX(Paste_Here!AX$2:AX$850, MATCH(B529, Paste_Here!A$2:A$850, 0))&lt;&gt;"", ISNUMBER(VALUE(INDEX(Paste_Here!AX$2:AX$850, MATCH(B529, Paste_Here!A$2:A$850, 0))))), INDEX(Paste_Here!AX$2:AX$850, MATCH(B529, Paste_Here!A$2:A$850, 0)), ""), ""), "")</f>
        <v/>
      </c>
      <c r="Q529" s="66"/>
      <c r="R529" s="75" t="str">
        <f>IFERROR(IF(B529&lt;&gt;"", IF(AND(INDEX(Paste_Here!AU$2:AU$850, MATCH(B529, Paste_Here!A$2:A$850, 0))&lt;&gt;"", ISNUMBER(VALUE(INDEX(Paste_Here!AU$2:AU$850, MATCH(B529, Paste_Here!A$2:A$850, 0))))), INDEX(Paste_Here!AU$2:AU$850, MATCH(B529, Paste_Here!A$2:A$850, 0)), ""), ""), "")</f>
        <v/>
      </c>
      <c r="S529" s="66"/>
      <c r="T529" s="75" t="str">
        <f>IFERROR(IF(B529&lt;&gt;"", IF(AND(INDEX(Paste_Here!AV$2:AV$850, MATCH(B529, Paste_Here!A$2:A$850, 0))&lt;&gt;"", ISNUMBER(VALUE(INDEX(Paste_Here!AV$2:AV$850, MATCH(B529, Paste_Here!A$2:A$850, 0))))), INDEX(Paste_Here!AV$2:AV$850, MATCH(B529, Paste_Here!A$2:A$850, 0)), ""), ""), "")</f>
        <v/>
      </c>
      <c r="U529" s="66"/>
      <c r="W529" s="66"/>
      <c r="Y529" s="66"/>
      <c r="Z529" s="66"/>
      <c r="AA529" s="75" t="str">
        <f t="shared" si="105"/>
        <v/>
      </c>
      <c r="AB529" s="66"/>
      <c r="AC529" s="75"/>
      <c r="AD529" s="66"/>
      <c r="AE529" s="98"/>
      <c r="AF529" s="66"/>
      <c r="AG529" s="75"/>
      <c r="AH529" s="66"/>
      <c r="AI529" s="75" t="str">
        <f>IFERROR(IF(B529&lt;&gt;"", IF(AND(INDEX(Paste_Here!AC$2:AC$850, MATCH(B529, Paste_Here!A$2:A$850, 0))&lt;&gt;"", ISNUMBER(VALUE(INDEX(Paste_Here!AC$2:AC$850, MATCH(B529, Paste_Here!A$2:A$850, 0))))), INDEX(Paste_Here!AC$2:AC$850, MATCH(B529, Paste_Here!A$2:A$850, 0)), ""), ""), "")</f>
        <v/>
      </c>
      <c r="AJ529" s="66"/>
      <c r="AK529" s="75" t="str">
        <f>IFERROR(IF(B529&lt;&gt;"", IF(ISNUMBER(SEARCH("highrisk", LOWER(INDEX(Paste_Here!AD$2:AD$850, MATCH(B529, Paste_Here!A$2:A$850, 0))))), "High Risk", IF(ISNUMBER(SEARCH("lowrisk", LOWER(INDEX(Paste_Here!AD$2:AD$850, MATCH(B529, Paste_Here!A$2:A$850, 0))))), "Low Risk", IF(ISNUMBER(SEARCH("somerisk", LOWER(INDEX(Paste_Here!AD$2:AD$850, MATCH(B529, Paste_Here!A$2:A$850, 0))))), "Some Risk", IF(ISNUMBER(SEARCH("ot", LOWER(INDEX(Paste_Here!AD$2:AD$850, MATCH(B529, Paste_Here!A$2:A$850, 0))))), "OT", "")))), ""), "")</f>
        <v/>
      </c>
      <c r="AL529" s="66"/>
      <c r="AM529" s="75"/>
      <c r="AN529" s="66"/>
      <c r="AO529" s="75" t="str">
        <f>IFERROR(IF(B529&lt;&gt;"", IF(AND(INDEX(Paste_Here!M$2:M$850, MATCH(B529, Paste_Here!A$2:A$850, 0))&lt;&gt;"", ISNUMBER(VALUE(INDEX(Paste_Here!M$2:M$850, MATCH(B529, Paste_Here!A$2:A$850, 0))))), INDEX(Paste_Here!M$2:M$850, MATCH(B529, Paste_Here!A$2:A$850, 0)), ""), ""), "")</f>
        <v/>
      </c>
      <c r="AP529" s="66"/>
      <c r="AQ529" s="75" t="str">
        <f>IFERROR(IF(B529&lt;&gt;"", IF(ISNUMBER(SEARCH("highrisk", LOWER(INDEX(Paste_Here!N$2:N$850, MATCH(B529, Paste_Here!A$2:A$850, 0))))), "High Risk", IF(ISNUMBER(SEARCH("lowrisk", LOWER(INDEX(Paste_Here!N$2:N$850, MATCH(B529, Paste_Here!A$2:A$850, 0))))), "Low Risk", IF(ISNUMBER(SEARCH("somerisk", LOWER(INDEX(Paste_Here!N$2:N$850, MATCH(B529, Paste_Here!A$2:A$850, 0))))), "Some Risk", IF(ISNUMBER(SEARCH("ot", LOWER(INDEX(Paste_Here!N$2:N$850, MATCH(B529, Paste_Here!A$2:A$850, 0))))), "OT", "")))), ""), "")</f>
        <v/>
      </c>
      <c r="AT529" s="66"/>
      <c r="AU529" s="103"/>
      <c r="AV529" s="66"/>
      <c r="AW529" s="66"/>
      <c r="AX529" s="75" t="str">
        <f t="shared" si="106"/>
        <v/>
      </c>
      <c r="AY529" s="66"/>
      <c r="AZ529" s="75"/>
      <c r="BA529" s="66"/>
      <c r="BB529" s="75"/>
      <c r="BC529" s="66"/>
      <c r="BD529" s="75"/>
      <c r="BE529" s="66"/>
      <c r="BF529" s="75" t="str">
        <f>IFERROR(IF(B529&lt;&gt;"", IF(AND(INDEX(Paste_Here!AE$2:AE$850, MATCH(B529, Paste_Here!A$2:A$850, 0))&lt;&gt;"", ISNUMBER(VALUE(INDEX(Paste_Here!AE$2:AE$850, MATCH(B529, Paste_Here!A$2:A$850, 0))))), INDEX(Paste_Here!AE$2:AE$850, MATCH(B529, Paste_Here!A$2:A$850, 0)), ""), ""), "")</f>
        <v/>
      </c>
      <c r="BG529" s="66"/>
      <c r="BH529" s="75" t="str">
        <f>IFERROR(IF(B529&lt;&gt;"", IF(ISNUMBER(SEARCH("highrisk", LOWER(INDEX(Paste_Here!AF$2:AF$850, MATCH(B529, Paste_Here!A$2:A$850, 0))))), "High Risk", IF(ISNUMBER(SEARCH("lowrisk", LOWER(INDEX(Paste_Here!AF$2:AF$850, MATCH(B529, Paste_Here!A$2:A$850, 0))))), "Low Risk", IF(ISNUMBER(SEARCH("somerisk", LOWER(INDEX(Paste_Here!AF$2:AF$850, MATCH(B529, Paste_Here!A$2:A$850, 0))))), "Some Risk", IF(ISNUMBER(SEARCH("ot", LOWER(INDEX(Paste_Here!AF$2:AF$850, MATCH(B529, Paste_Here!A$2:A$850, 0))))), "OT", "")))), ""), "")</f>
        <v/>
      </c>
      <c r="BI529" s="66"/>
      <c r="BJ529" s="75"/>
      <c r="BK529" s="66"/>
      <c r="BL529" s="75" t="str">
        <f>IFERROR(IF(B529&lt;&gt;"", IF(AND(INDEX(Paste_Here!O$2:O$850, MATCH(B529, Paste_Here!A$2:A$850, 0))&lt;&gt;"", ISNUMBER(VALUE(INDEX(Paste_Here!O$2:O$850, MATCH(B529, Paste_Here!A$2:A$850, 0))))), INDEX(Paste_Here!O$2:O$850, MATCH(B529, Paste_Here!A$2:A$850, 0)), ""), ""), "")</f>
        <v/>
      </c>
      <c r="BM529" s="66"/>
      <c r="BN529" s="75" t="str">
        <f>IFERROR(IF(B529&lt;&gt;"", IF(ISNUMBER(SEARCH("highrisk", LOWER(INDEX(Paste_Here!P$2:P$850, MATCH(B529, Paste_Here!A$2:A$850, 0))))), "High Risk", IF(ISNUMBER(SEARCH("lowrisk", LOWER(INDEX(Paste_Here!P$2:P$850, MATCH(B529, Paste_Here!A$2:A$850, 0))))), "Low Risk", IF(ISNUMBER(SEARCH("somerisk", LOWER(INDEX(Paste_Here!P$2:P$850, MATCH(B529, Paste_Here!A$2:A$850, 0))))), "Some Risk", IF(ISNUMBER(SEARCH("ot", LOWER(INDEX(Paste_Here!P$2:P$850, MATCH(B529, Paste_Here!A$2:A$850, 0))))), "OT", "")))), ""), "")</f>
        <v/>
      </c>
      <c r="BQ529" s="66"/>
      <c r="BR529" s="75"/>
      <c r="BS529" s="66"/>
      <c r="BT529" s="66"/>
      <c r="BU529" s="75" t="str">
        <f t="shared" si="107"/>
        <v/>
      </c>
      <c r="BV529" s="66"/>
      <c r="BW529" s="75"/>
      <c r="BX529" s="66"/>
      <c r="BY529" s="75"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BZ529" s="66"/>
      <c r="CA529" s="75"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CB529" s="66"/>
      <c r="CC529" s="75"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CD529" s="66"/>
      <c r="CE529" s="75"/>
      <c r="CF529" s="66"/>
      <c r="CK529" s="75"/>
      <c r="CL529" s="66"/>
      <c r="CM529" s="75"/>
      <c r="CN529" s="66"/>
      <c r="CO529" s="75"/>
      <c r="CP529" s="66"/>
      <c r="CQ529" s="66"/>
      <c r="CR529" s="75" t="str">
        <f t="shared" si="108"/>
        <v/>
      </c>
      <c r="CS529" s="66"/>
      <c r="CT529" s="75"/>
      <c r="CU529" s="66"/>
      <c r="CV529" s="75"/>
      <c r="CW529" s="66"/>
      <c r="CX529" s="75"/>
      <c r="CY529" s="66"/>
      <c r="CZ529" s="75"/>
      <c r="DA529" s="66"/>
      <c r="DB529" s="75" t="str">
        <f>IFERROR(IF(B529&lt;&gt;"", IF(AND(INDEX(Paste_Here!AK$2:AK$850, MATCH(B529, Paste_Here!A$2:A$850, 0))&lt;&gt;"", ISNUMBER(VALUE(INDEX(Paste_Here!AK$2:AK$850, MATCH(B529, Paste_Here!A$2:A$850, 0))))), INDEX(Paste_Here!AK$2:AK$850, MATCH(B529, Paste_Here!A$2:A$850, 0)), ""), ""), "")</f>
        <v/>
      </c>
      <c r="DC529" s="66"/>
      <c r="DD529" s="75" t="str">
        <f>IFERROR(IF(B529&lt;&gt;"", IF(ISNUMBER(SEARCH("highrisk", LOWER(INDEX(Paste_Here!AL$2:AL$850, MATCH(B529, Paste_Here!A$2:A$850, 0))))), "High Risk", IF(ISNUMBER(SEARCH("lowrisk", LOWER(INDEX(Paste_Here!AL$2:AL$850, MATCH(B529, Paste_Here!A$2:A$850, 0))))), "Low Risk", IF(ISNUMBER(SEARCH("somerisk", LOWER(INDEX(Paste_Here!AL$2:AL$850, MATCH(B529, Paste_Here!A$2:A$850, 0))))), "Some Risk", IF(ISNUMBER(SEARCH("ot", LOWER(INDEX(Paste_Here!AL$2:AL$850, MATCH(B529, Paste_Here!A$2:A$850, 0))))), "OT", "")))), ""), "")</f>
        <v/>
      </c>
      <c r="DE529" s="66"/>
      <c r="DF529" s="75" t="str">
        <f>IFERROR(IF(B529&lt;&gt;"", IF(AND(INDEX(Paste_Here!AM$2:AM$850, MATCH(B529, Paste_Here!A$2:A$850, 0))&lt;&gt;"", ISNUMBER(VALUE(INDEX(Paste_Here!AM$2:AM$850, MATCH(B529, Paste_Here!A$2:A$850, 0))))), INDEX(Paste_Here!AM$2:AM$850, MATCH(B529, Paste_Here!A$2:A$850, 0)), ""), ""), "")</f>
        <v/>
      </c>
      <c r="DG529" s="66"/>
      <c r="DH529" s="75" t="str">
        <f>IFERROR(IF(B529&lt;&gt;"", IF(ISNUMBER(SEARCH("highrisk", LOWER(INDEX(Paste_Here!AN$2:AN$850, MATCH(B529, Paste_Here!A$2:A$850, 0))))), "High Risk", IF(ISNUMBER(SEARCH("lowrisk", LOWER(INDEX(Paste_Here!AN$2:AN$850, MATCH(B529, Paste_Here!A$2:A$850, 0))))), "Low Risk", IF(ISNUMBER(SEARCH("somerisk", LOWER(INDEX(Paste_Here!AN$2:AN$850, MATCH(B529, Paste_Here!A$2:A$850, 0))))), "Some Risk", IF(ISNUMBER(SEARCH("ot", LOWER(INDEX(Paste_Here!AN$2:AN$850, MATCH(B529, Paste_Here!A$2:A$850, 0))))), "OT", "")))), ""), "")</f>
        <v/>
      </c>
      <c r="DI529" s="66"/>
      <c r="DJ529" s="66"/>
      <c r="DK529" s="75" t="str">
        <f t="shared" si="109"/>
        <v/>
      </c>
      <c r="DL529" s="66"/>
      <c r="DM529" s="75" t="str">
        <f>IFERROR(IF(B529&lt;&gt;"", IF(AND(INDEX(Paste_Here!Q$2:Q$850, MATCH(B529, Paste_Here!A$2:A$850, 0))&lt;&gt;"", ISNUMBER(VALUE(INDEX(Paste_Here!Q$2:Q$850, MATCH(B529, Paste_Here!A$2:A$850, 0))))), INDEX(Paste_Here!Q$2:Q$850, MATCH(B529, Paste_Here!A$2:A$850, 0)), ""), ""), "")</f>
        <v/>
      </c>
      <c r="DN529" s="66"/>
      <c r="DO529" s="75" t="str">
        <f>IFERROR(IF(B529&lt;&gt;"", IF(ISNUMBER(SEARCH("highrisk", LOWER(INDEX(Paste_Here!R$2:R$850, MATCH(B529, Paste_Here!A$2:A$850, 0))))), "High Risk", IF(ISNUMBER(SEARCH("lowrisk", LOWER(INDEX(Paste_Here!R$2:R$850, MATCH(B529, Paste_Here!A$2:A$850, 0))))), "Low Risk", IF(ISNUMBER(SEARCH("somerisk", LOWER(INDEX(Paste_Here!R$2:R$850, MATCH(B529, Paste_Here!A$2:A$850, 0))))), "Some Risk", IF(ISNUMBER(SEARCH("ot", LOWER(INDEX(Paste_Here!R$2:R$850, MATCH(B529, Paste_Here!A$2:A$850, 0))))), "OT", "")))), ""), "")</f>
        <v/>
      </c>
      <c r="DP529" s="66"/>
      <c r="DQ529" s="93" t="str">
        <f>IFERROR(IF(B529&lt;&gt;"", IF(AND(INDEX(Paste_Here!S$2:S$850, MATCH(B529, Paste_Here!A$2:A$850, 0))&lt;&gt;"", ISNUMBER(VALUE(INDEX(Paste_Here!S$2:S$850, MATCH(B529, Paste_Here!A$2:A$850, 0))))), INDEX(Paste_Here!S$2:S$850, MATCH(B529, Paste_Here!A$2:A$850, 0)), ""), ""), "")</f>
        <v/>
      </c>
      <c r="DR529" s="66"/>
      <c r="DS529" s="75"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IF(ISNUMBER(SEARCH("ot", LOWER(INDEX(Paste_Here!T$2:T$850, MATCH(B529, Paste_Here!A$2:A$850, 0))))), "OT", "")))), ""), "")</f>
        <v/>
      </c>
      <c r="DT529" s="66"/>
      <c r="DU529" s="75" t="str">
        <f>IFERROR(IF(B529&lt;&gt;"", IF(AND(INDEX(Paste_Here!U$2:U$850, MATCH(B529, Paste_Here!A$2:A$850, 0))&lt;&gt;"", ISNUMBER(VALUE(INDEX(Paste_Here!U$2:U$850, MATCH(B529, Paste_Here!A$2:A$850, 0))))), INDEX(Paste_Here!U$2:U$850, MATCH(B529, Paste_Here!A$2:A$850, 0)), ""), ""), "")</f>
        <v/>
      </c>
      <c r="DV529" s="66"/>
      <c r="DW529" s="93" t="str">
        <f>IFERROR(IF(B529&lt;&gt;"", IF(ISNUMBER(SEARCH("highrisk", LOWER(INDEX(Paste_Here!V$2:V$850, MATCH(B529, Paste_Here!A$2:A$850, 0))))), "High Risk", IF(ISNUMBER(SEARCH("lowrisk", LOWER(INDEX(Paste_Here!V$2:V$850, MATCH(B529, Paste_Here!A$2:A$850, 0))))), "Low Risk", IF(ISNUMBER(SEARCH("somerisk", LOWER(INDEX(Paste_Here!V$2:V$850, MATCH(B529, Paste_Here!A$2:A$850, 0))))), "Some Risk", IF(ISNUMBER(SEARCH("ot", LOWER(INDEX(Paste_Here!V$2:V$850, MATCH(B529, Paste_Here!A$2:A$850, 0))))), "OT", "")))), ""), "")</f>
        <v/>
      </c>
      <c r="DX529" s="66"/>
      <c r="DY529" s="75" t="str">
        <f>IFERROR(IF(B529&lt;&gt;"", IF(AND(INDEX(Paste_Here!W$2:W$850, MATCH(B529, Paste_Here!A$2:A$850, 0))&lt;&gt;"", ISNUMBER(VALUE(INDEX(Paste_Here!W$2:W$850, MATCH(B529, Paste_Here!A$2:A$850, 0))))), INDEX(Paste_Here!W$2:W$850, MATCH(B529, Paste_Here!A$2:A$850, 0)), ""), ""), "")</f>
        <v/>
      </c>
      <c r="DZ529" s="66"/>
      <c r="EA529" s="75" t="str">
        <f>IFERROR(IF(B529&lt;&gt;"", IF(ISNUMBER(SEARCH("highrisk", LOWER(INDEX(Paste_Here!X$2:X$850, MATCH(B529, Paste_Here!A$2:A$850, 0))))), "High Risk", IF(ISNUMBER(SEARCH("lowrisk", LOWER(INDEX(Paste_Here!X$2:X$850, MATCH(B529, Paste_Here!A$2:A$850, 0))))), "Low Risk", IF(ISNUMBER(SEARCH("somerisk", LOWER(INDEX(Paste_Here!X$2:X$850, MATCH(B529, Paste_Here!A$2:A$850, 0))))), "Some Risk", IF(ISNUMBER(SEARCH("ot", LOWER(INDEX(Paste_Here!X$2:X$850, MATCH(B529, Paste_Here!A$2:A$850, 0))))), "OT", "")))), ""), "")</f>
        <v/>
      </c>
      <c r="EB529" s="66"/>
      <c r="EC529" s="66"/>
      <c r="ED529" s="75" t="str">
        <f t="shared" si="114"/>
        <v/>
      </c>
      <c r="EE529" s="66"/>
      <c r="EF529" s="75" t="str">
        <f>IFERROR(IF(B529&lt;&gt;"", IF(AND(INDEX(Paste_Here!AO$2:AO$850, MATCH(B529, Paste_Here!A$2:A$850, 0))&lt;&gt;"", ISNUMBER(VALUE(INDEX(Paste_Here!AO$2:AO$850, MATCH(B529, Paste_Here!A$2:A$850, 0))))), INDEX(Paste_Here!AO$2:AO$850, MATCH(B529, Paste_Here!A$2:A$850, 0)), ""), ""), "")</f>
        <v/>
      </c>
      <c r="EG529" s="66"/>
      <c r="EH529" s="75" t="str">
        <f>IFERROR(IF(B529&lt;&gt;"", IF(ISNUMBER(SEARCH("highrisk", LOWER(INDEX(Paste_Here!AP$2:AP$850, MATCH(B529, Paste_Here!A$2:A$850, 0))))), "High Risk", IF(ISNUMBER(SEARCH("lowrisk", LOWER(INDEX(Paste_Here!AP$2:AP$850, MATCH(B529, Paste_Here!A$2:A$850, 0))))), "Low Risk", IF(ISNUMBER(SEARCH("somerisk", LOWER(INDEX(Paste_Here!AP$2:AP$850, MATCH(B529, Paste_Here!A$2:A$850, 0))))), "Some Risk", IF(ISNUMBER(SEARCH("ot", LOWER(INDEX(Paste_Here!AP$2:AP$850, MATCH(B529, Paste_Here!A$2:A$850, 0))))), "OT", "")))), ""), "")</f>
        <v/>
      </c>
      <c r="EI529" s="66"/>
      <c r="EJ529" s="93"/>
      <c r="EK529" s="66"/>
      <c r="EL529" s="75" t="str">
        <f>IFERROR(IF(B529&lt;&gt;"", IF(AND(INDEX(Paste_Here!AQ$2:AQ$850, MATCH(B529, Paste_Here!A$2:A$850, 0))&lt;&gt;"", ISNUMBER(VALUE(INDEX(Paste_Here!AQ$2:AQ$850, MATCH(B529, Paste_Here!A$2:A$850, 0))))), INDEX(Paste_Here!AQ$2:AQ$850, MATCH(B529, Paste_Here!A$2:A$850, 0)), ""), ""), "")</f>
        <v/>
      </c>
      <c r="EM529" s="66"/>
      <c r="EN529" s="75" t="str">
        <f>IFERROR(IF(B529&lt;&gt;"", IF(ISNUMBER(SEARCH("highrisk", LOWER(INDEX(Paste_Here!AR$2:AR$850, MATCH(B529, Paste_Here!A$2:A$850, 0))))), "High Risk", IF(ISNUMBER(SEARCH("lowrisk", LOWER(INDEX(Paste_Here!AR$2:AR$850, MATCH(B529, Paste_Here!A$2:A$850, 0))))), "Low Risk", IF(ISNUMBER(SEARCH("somerisk", LOWER(INDEX(Paste_Here!AR$2:AR$850, MATCH(B529, Paste_Here!A$2:A$850, 0))))), "Some Risk", IF(ISNUMBER(SEARCH("ot", LOWER(INDEX(Paste_Here!AR$2:AR$850, MATCH(B529, Paste_Here!A$2:A$850, 0))))), "OT", "")))), ""), "")</f>
        <v/>
      </c>
      <c r="EO529" s="66"/>
      <c r="EP529" s="93"/>
      <c r="EQ529" s="66"/>
      <c r="ER529" s="75"/>
      <c r="ES529" s="66"/>
      <c r="ET529" s="75"/>
      <c r="EU529" s="66"/>
      <c r="EV529" s="66"/>
      <c r="EW529" s="75" t="str">
        <f t="shared" si="115"/>
        <v/>
      </c>
      <c r="EX529" s="66"/>
      <c r="EY529" s="75" t="str">
        <f>IFERROR(IF(B529&lt;&gt;"", IF(AND(INDEX(Paste_Here!Y$2:Y$850, MATCH(B529, Paste_Here!A$2:A$850, 0))&lt;&gt;"", ISNUMBER(VALUE(INDEX(Paste_Here!Y$2:Y$850, MATCH(B529, Paste_Here!A$2:A$850, 0))))), INDEX(Paste_Here!Y$2:Y$850, MATCH(B529, Paste_Here!A$2:A$850, 0)), ""), ""), "")</f>
        <v/>
      </c>
      <c r="EZ529" s="66"/>
      <c r="FA529" s="75" t="str">
        <f>IFERROR(IF(B529&lt;&gt;"", IF(ISNUMBER(SEARCH("highrisk", LOWER(INDEX(Paste_Here!Z$2:Z$850, MATCH(B529, Paste_Here!A$2:A$850, 0))))), "High Risk", IF(ISNUMBER(SEARCH("lowrisk", LOWER(INDEX(Paste_Here!Z$2:Z$850, MATCH(B529, Paste_Here!A$2:A$850, 0))))), "Low Risk", IF(ISNUMBER(SEARCH("somerisk", LOWER(INDEX(Paste_Here!Z$2:Z$850, MATCH(B529, Paste_Here!A$2:A$850, 0))))), "Some Risk", IF(ISNUMBER(SEARCH("ot", LOWER(INDEX(Paste_Here!Z$2:Z$850, MATCH(B529, Paste_Here!A$2:A$850, 0))))), "OT", "")))), ""), "")</f>
        <v/>
      </c>
      <c r="FB529" s="66"/>
      <c r="FC529" s="93"/>
      <c r="FD529" s="66"/>
      <c r="FE529" s="75" t="str">
        <f>IFERROR(IF(B529&lt;&gt;"", IF(AND(INDEX(Paste_Here!AA$2:AA$850, MATCH(B529, Paste_Here!A$2:A$850, 0))&lt;&gt;"", ISNUMBER(VALUE(INDEX(Paste_Here!AA$2:AA$850, MATCH(B529, Paste_Here!A$2:A$850, 0))))), INDEX(Paste_Here!AA$2:AA$850, MATCH(B529, Paste_Here!A$2:A$850, 0)), ""), ""), "")</f>
        <v/>
      </c>
      <c r="FF529" s="66"/>
      <c r="FG529" s="75" t="str">
        <f>IFERROR(IF(B529&lt;&gt;"", IF(ISNUMBER(SEARCH("highrisk", LOWER(INDEX(Paste_Here!AB$2:AB$850, MATCH(B529, Paste_Here!A$2:A$850, 0))))), "High Risk", IF(ISNUMBER(SEARCH("lowrisk", LOWER(INDEX(Paste_Here!AB$2:AB$850, MATCH(B529, Paste_Here!A$2:A$850, 0))))), "Low Risk", IF(ISNUMBER(SEARCH("somerisk", LOWER(INDEX(Paste_Here!AB$2:AB$850, MATCH(B529, Paste_Here!A$2:A$850, 0))))), "Some Risk", IF(ISNUMBER(SEARCH("ot", LOWER(INDEX(Paste_Here!AB$2:AB$850, MATCH(B529, Paste_Here!A$2:A$850, 0))))), "OT", "")))), ""), "")</f>
        <v/>
      </c>
      <c r="FH529" s="66"/>
      <c r="FI529" s="93"/>
      <c r="FJ529" s="66"/>
      <c r="FK529" s="75"/>
      <c r="FL529" s="66"/>
      <c r="FM529" s="75"/>
      <c r="FN529" s="66"/>
      <c r="FO529" s="66"/>
      <c r="FP529" s="75" t="str">
        <f t="shared" si="110"/>
        <v/>
      </c>
      <c r="FQ529" s="66"/>
      <c r="FR529" s="75" t="str">
        <f>IFERROR(IF(B529&lt;&gt;"", IF(ISNUMBER(SEARCH("s", LOWER(INDEX(Paste_Here!L$2:L$850, MATCH(B529, Paste_Here!A$2:A$850, 0))))), "Yes", IF(INDEX(Paste_Here!L$2:L$850, MATCH(B529, Paste_Here!A$2:A$850, 0))&lt;&gt;"", "No", "")), ""), "")</f>
        <v/>
      </c>
      <c r="FS529" s="66"/>
      <c r="FT529" s="75" t="str">
        <f>IFERROR(IF(B529&lt;&gt;"", IF(ISNUMBER(SEARCH("yes", LOWER(INDEX(Paste_Here!F$2:F$850, MATCH(B529, Paste_Here!A$2:A$850, 0))))), "Yes", IF(ISNUMBER(SEARCH("no", LOWER(INDEX(Paste_Here!F$2:F$850, MATCH(B529, Paste_Here!A$2:A$850, 0))))), "No", "")), ""), "")</f>
        <v/>
      </c>
      <c r="FU529" s="66"/>
      <c r="FV529" s="75" t="str">
        <f>IFERROR(IF(B529&lt;&gt;"", IF(ISNUMBER(SEARCH("english language learner", LOWER(INDEX(Paste_Here!C$2:C$850, MATCH(B529, Paste_Here!A$2:A$850, 0))))), "Yes", ""), ""), "")</f>
        <v/>
      </c>
      <c r="FW529" s="66"/>
      <c r="FX529" s="75" t="str">
        <f>IFERROR(IF(B529&lt;&gt;"", IF(OR(ISNUMBER(SEARCH("b", LOWER(INDEX(Paste_Here!J$2:J$850, MATCH(B529, Paste_Here!A$2:A$850, 0))))), ISNUMBER(SEARCH("h", LOWER(INDEX(Paste_Here!J$2:J$850, MATCH(B529, Paste_Here!A$2:A$850, 0))))), ISNUMBER(SEARCH("i", LOWER(INDEX(Paste_Here!J$2:J$850, MATCH(B529, Paste_Here!A$2:A$850, 0)))))), "Yes", IF(INDEX(Paste_Here!J$2:J$850, MATCH(B529, Paste_Here!A$2:A$850, 0))&lt;&gt;"", "No", "")), ""), "")</f>
        <v/>
      </c>
      <c r="FY529" s="66"/>
      <c r="FZ529" s="75" t="str">
        <f>IFERROR(IF(B529&lt;&gt;"", IF(ISNUMBER(SEARCH("yes", LOWER(INDEX(Paste_Here!K$2:K$850, MATCH(B529, Paste_Here!A$2:A$850, 0))))), "Yes", IF(ISNUMBER(SEARCH("no", LOWER(INDEX(Paste_Here!K$2:K$850, MATCH(B529, Paste_Here!A$2:A$850, 0))))), "No", "")), ""), "")</f>
        <v/>
      </c>
      <c r="GA529" s="66"/>
      <c r="GB529" s="75" t="str">
        <f>IFERROR(IF(B529&lt;&gt;"", IF(ISNUMBER(SEARCH("transitional 2", LOWER(INDEX(Paste_Here!C$2:C$850, MATCH(B529, Paste_Here!A$2:A$850, 0))))), "T2",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GC529" s="66"/>
      <c r="GD529" s="75"/>
      <c r="GE529" s="66"/>
      <c r="GF529" s="75"/>
      <c r="GG529" s="66"/>
      <c r="GH529" s="75"/>
      <c r="GI529" s="66"/>
      <c r="GK529" s="1" t="str" cm="1">
        <f t="array" ref="GK529">IFERROR(INDEX(Paste_Here!$B$2:$B$850, MATCH(0, COUNTIF(GK$4:GK528, Paste_Here!$B$2:$B$850) + IF(Paste_Here!$B$2:$B$850="", 1, 0), 0)), "")</f>
        <v/>
      </c>
      <c r="GL529" s="1" t="str">
        <f>IF(GK529&lt;&gt;"", INDEX(Paste_Here!$A$2:$A$850, MATCH(GK529, Paste_Here!$B$2:$B$850, 0)), "")</f>
        <v/>
      </c>
      <c r="GM529" s="1" t="str">
        <f t="shared" si="116"/>
        <v/>
      </c>
      <c r="GN529" s="1" t="str" cm="1">
        <f t="array" ref="GN529">IFERROR(INDEX($GM$5:$GM$850, MATCH(SMALL(IF($GM$5:$GM$850&lt;&gt;"", COUNTIF($GM$5:$GM$850, "&lt;"&amp;$GM$5:$GM$850)+1), ROW()-ROW($GN$5)+1), COUNTIF($GM$5:$GM$850, "&lt;"&amp;$GM$5:$GM$850)+1, 0)), "")</f>
        <v/>
      </c>
    </row>
    <row r="530" spans="1:196">
      <c r="A530" s="66"/>
      <c r="B530" s="75" t="str">
        <f t="shared" si="104"/>
        <v/>
      </c>
      <c r="C530" s="66"/>
      <c r="D530" s="75" t="str">
        <f>IFERROR(IF(AND(INDEX(Paste_Here!N$2:N$850, MATCH(B530, Paste_Here!A$2:A$850, 0)) = ""), "", IF(UPPER(INDEX(Paste_Here!N$2:N$850, MATCH(B530, Paste_Here!A$2:A$850, 0))) = "YES", "Yes", IF(UPPER(INDEX(Paste_Here!N$2:N$850, MATCH(B530, Paste_Here!A$2:A$850, 0))) = "NO", "No", ""))), "")</f>
        <v/>
      </c>
      <c r="E530" s="66"/>
      <c r="F530" s="75" t="str">
        <f t="shared" si="111"/>
        <v/>
      </c>
      <c r="G530" s="66"/>
      <c r="H530" s="75" t="str">
        <f t="shared" si="112"/>
        <v/>
      </c>
      <c r="I530" s="66"/>
      <c r="J530" s="75" t="str">
        <f t="shared" si="113"/>
        <v/>
      </c>
      <c r="K530" s="66"/>
      <c r="L530" s="75"/>
      <c r="M530" s="66"/>
      <c r="N530" s="75" t="str">
        <f>IFERROR(IF(B530&lt;&gt;"", IF(AND(INDEX(Paste_Here!AW$2:AW$850, MATCH(B530, Paste_Here!A$2:A$850, 0))&lt;&gt;"", ISNUMBER(VALUE(INDEX(Paste_Here!AW$2:AW$850, MATCH(B530, Paste_Here!A$2:A$850, 0))))), INDEX(Paste_Here!AW$2:AW$850, MATCH(B530, Paste_Here!A$2:A$850, 0)), ""), ""), "")</f>
        <v/>
      </c>
      <c r="O530" s="66"/>
      <c r="P530" s="75" t="str">
        <f>IFERROR(IF(B530&lt;&gt;"", IF(AND(INDEX(Paste_Here!AX$2:AX$850, MATCH(B530, Paste_Here!A$2:A$850, 0))&lt;&gt;"", ISNUMBER(VALUE(INDEX(Paste_Here!AX$2:AX$850, MATCH(B530, Paste_Here!A$2:A$850, 0))))), INDEX(Paste_Here!AX$2:AX$850, MATCH(B530, Paste_Here!A$2:A$850, 0)), ""), ""), "")</f>
        <v/>
      </c>
      <c r="Q530" s="66"/>
      <c r="R530" s="75" t="str">
        <f>IFERROR(IF(B530&lt;&gt;"", IF(AND(INDEX(Paste_Here!AU$2:AU$850, MATCH(B530, Paste_Here!A$2:A$850, 0))&lt;&gt;"", ISNUMBER(VALUE(INDEX(Paste_Here!AU$2:AU$850, MATCH(B530, Paste_Here!A$2:A$850, 0))))), INDEX(Paste_Here!AU$2:AU$850, MATCH(B530, Paste_Here!A$2:A$850, 0)), ""), ""), "")</f>
        <v/>
      </c>
      <c r="S530" s="66"/>
      <c r="T530" s="75" t="str">
        <f>IFERROR(IF(B530&lt;&gt;"", IF(AND(INDEX(Paste_Here!AV$2:AV$850, MATCH(B530, Paste_Here!A$2:A$850, 0))&lt;&gt;"", ISNUMBER(VALUE(INDEX(Paste_Here!AV$2:AV$850, MATCH(B530, Paste_Here!A$2:A$850, 0))))), INDEX(Paste_Here!AV$2:AV$850, MATCH(B530, Paste_Here!A$2:A$850, 0)), ""), ""), "")</f>
        <v/>
      </c>
      <c r="U530" s="66"/>
      <c r="W530" s="66"/>
      <c r="Y530" s="66"/>
      <c r="Z530" s="66"/>
      <c r="AA530" s="75" t="str">
        <f t="shared" si="105"/>
        <v/>
      </c>
      <c r="AB530" s="66"/>
      <c r="AC530" s="75"/>
      <c r="AD530" s="66"/>
      <c r="AE530" s="98"/>
      <c r="AF530" s="66"/>
      <c r="AG530" s="75"/>
      <c r="AH530" s="66"/>
      <c r="AI530" s="75" t="str">
        <f>IFERROR(IF(B530&lt;&gt;"", IF(AND(INDEX(Paste_Here!AC$2:AC$850, MATCH(B530, Paste_Here!A$2:A$850, 0))&lt;&gt;"", ISNUMBER(VALUE(INDEX(Paste_Here!AC$2:AC$850, MATCH(B530, Paste_Here!A$2:A$850, 0))))), INDEX(Paste_Here!AC$2:AC$850, MATCH(B530, Paste_Here!A$2:A$850, 0)), ""), ""), "")</f>
        <v/>
      </c>
      <c r="AJ530" s="66"/>
      <c r="AK530" s="75" t="str">
        <f>IFERROR(IF(B530&lt;&gt;"", IF(ISNUMBER(SEARCH("highrisk", LOWER(INDEX(Paste_Here!AD$2:AD$850, MATCH(B530, Paste_Here!A$2:A$850, 0))))), "High Risk", IF(ISNUMBER(SEARCH("lowrisk", LOWER(INDEX(Paste_Here!AD$2:AD$850, MATCH(B530, Paste_Here!A$2:A$850, 0))))), "Low Risk", IF(ISNUMBER(SEARCH("somerisk", LOWER(INDEX(Paste_Here!AD$2:AD$850, MATCH(B530, Paste_Here!A$2:A$850, 0))))), "Some Risk", IF(ISNUMBER(SEARCH("ot", LOWER(INDEX(Paste_Here!AD$2:AD$850, MATCH(B530, Paste_Here!A$2:A$850, 0))))), "OT", "")))), ""), "")</f>
        <v/>
      </c>
      <c r="AL530" s="66"/>
      <c r="AM530" s="75"/>
      <c r="AN530" s="66"/>
      <c r="AO530" s="75" t="str">
        <f>IFERROR(IF(B530&lt;&gt;"", IF(AND(INDEX(Paste_Here!M$2:M$850, MATCH(B530, Paste_Here!A$2:A$850, 0))&lt;&gt;"", ISNUMBER(VALUE(INDEX(Paste_Here!M$2:M$850, MATCH(B530, Paste_Here!A$2:A$850, 0))))), INDEX(Paste_Here!M$2:M$850, MATCH(B530, Paste_Here!A$2:A$850, 0)), ""), ""), "")</f>
        <v/>
      </c>
      <c r="AP530" s="66"/>
      <c r="AQ530" s="75" t="str">
        <f>IFERROR(IF(B530&lt;&gt;"", IF(ISNUMBER(SEARCH("highrisk", LOWER(INDEX(Paste_Here!N$2:N$850, MATCH(B530, Paste_Here!A$2:A$850, 0))))), "High Risk", IF(ISNUMBER(SEARCH("lowrisk", LOWER(INDEX(Paste_Here!N$2:N$850, MATCH(B530, Paste_Here!A$2:A$850, 0))))), "Low Risk", IF(ISNUMBER(SEARCH("somerisk", LOWER(INDEX(Paste_Here!N$2:N$850, MATCH(B530, Paste_Here!A$2:A$850, 0))))), "Some Risk", IF(ISNUMBER(SEARCH("ot", LOWER(INDEX(Paste_Here!N$2:N$850, MATCH(B530, Paste_Here!A$2:A$850, 0))))), "OT", "")))), ""), "")</f>
        <v/>
      </c>
      <c r="AT530" s="66"/>
      <c r="AU530" s="103"/>
      <c r="AV530" s="66"/>
      <c r="AW530" s="66"/>
      <c r="AX530" s="75" t="str">
        <f t="shared" si="106"/>
        <v/>
      </c>
      <c r="AY530" s="66"/>
      <c r="AZ530" s="75"/>
      <c r="BA530" s="66"/>
      <c r="BB530" s="75"/>
      <c r="BC530" s="66"/>
      <c r="BD530" s="75"/>
      <c r="BE530" s="66"/>
      <c r="BF530" s="75" t="str">
        <f>IFERROR(IF(B530&lt;&gt;"", IF(AND(INDEX(Paste_Here!AE$2:AE$850, MATCH(B530, Paste_Here!A$2:A$850, 0))&lt;&gt;"", ISNUMBER(VALUE(INDEX(Paste_Here!AE$2:AE$850, MATCH(B530, Paste_Here!A$2:A$850, 0))))), INDEX(Paste_Here!AE$2:AE$850, MATCH(B530, Paste_Here!A$2:A$850, 0)), ""), ""), "")</f>
        <v/>
      </c>
      <c r="BG530" s="66"/>
      <c r="BH530" s="75" t="str">
        <f>IFERROR(IF(B530&lt;&gt;"", IF(ISNUMBER(SEARCH("highrisk", LOWER(INDEX(Paste_Here!AF$2:AF$850, MATCH(B530, Paste_Here!A$2:A$850, 0))))), "High Risk", IF(ISNUMBER(SEARCH("lowrisk", LOWER(INDEX(Paste_Here!AF$2:AF$850, MATCH(B530, Paste_Here!A$2:A$850, 0))))), "Low Risk", IF(ISNUMBER(SEARCH("somerisk", LOWER(INDEX(Paste_Here!AF$2:AF$850, MATCH(B530, Paste_Here!A$2:A$850, 0))))), "Some Risk", IF(ISNUMBER(SEARCH("ot", LOWER(INDEX(Paste_Here!AF$2:AF$850, MATCH(B530, Paste_Here!A$2:A$850, 0))))), "OT", "")))), ""), "")</f>
        <v/>
      </c>
      <c r="BI530" s="66"/>
      <c r="BJ530" s="75"/>
      <c r="BK530" s="66"/>
      <c r="BL530" s="75" t="str">
        <f>IFERROR(IF(B530&lt;&gt;"", IF(AND(INDEX(Paste_Here!O$2:O$850, MATCH(B530, Paste_Here!A$2:A$850, 0))&lt;&gt;"", ISNUMBER(VALUE(INDEX(Paste_Here!O$2:O$850, MATCH(B530, Paste_Here!A$2:A$850, 0))))), INDEX(Paste_Here!O$2:O$850, MATCH(B530, Paste_Here!A$2:A$850, 0)), ""), ""), "")</f>
        <v/>
      </c>
      <c r="BM530" s="66"/>
      <c r="BN530" s="75" t="str">
        <f>IFERROR(IF(B530&lt;&gt;"", IF(ISNUMBER(SEARCH("highrisk", LOWER(INDEX(Paste_Here!P$2:P$850, MATCH(B530, Paste_Here!A$2:A$850, 0))))), "High Risk", IF(ISNUMBER(SEARCH("lowrisk", LOWER(INDEX(Paste_Here!P$2:P$850, MATCH(B530, Paste_Here!A$2:A$850, 0))))), "Low Risk", IF(ISNUMBER(SEARCH("somerisk", LOWER(INDEX(Paste_Here!P$2:P$850, MATCH(B530, Paste_Here!A$2:A$850, 0))))), "Some Risk", IF(ISNUMBER(SEARCH("ot", LOWER(INDEX(Paste_Here!P$2:P$850, MATCH(B530, Paste_Here!A$2:A$850, 0))))), "OT", "")))), ""), "")</f>
        <v/>
      </c>
      <c r="BQ530" s="66"/>
      <c r="BR530" s="75"/>
      <c r="BS530" s="66"/>
      <c r="BT530" s="66"/>
      <c r="BU530" s="75" t="str">
        <f t="shared" si="107"/>
        <v/>
      </c>
      <c r="BV530" s="66"/>
      <c r="BW530" s="75"/>
      <c r="BX530" s="66"/>
      <c r="BY530" s="75"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BZ530" s="66"/>
      <c r="CA530" s="75"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CB530" s="66"/>
      <c r="CC530" s="75"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CD530" s="66"/>
      <c r="CE530" s="75"/>
      <c r="CF530" s="66"/>
      <c r="CK530" s="75"/>
      <c r="CL530" s="66"/>
      <c r="CM530" s="75"/>
      <c r="CN530" s="66"/>
      <c r="CO530" s="75"/>
      <c r="CP530" s="66"/>
      <c r="CQ530" s="66"/>
      <c r="CR530" s="75" t="str">
        <f t="shared" si="108"/>
        <v/>
      </c>
      <c r="CS530" s="66"/>
      <c r="CT530" s="75"/>
      <c r="CU530" s="66"/>
      <c r="CV530" s="75"/>
      <c r="CW530" s="66"/>
      <c r="CX530" s="75"/>
      <c r="CY530" s="66"/>
      <c r="CZ530" s="75"/>
      <c r="DA530" s="66"/>
      <c r="DB530" s="75" t="str">
        <f>IFERROR(IF(B530&lt;&gt;"", IF(AND(INDEX(Paste_Here!AK$2:AK$850, MATCH(B530, Paste_Here!A$2:A$850, 0))&lt;&gt;"", ISNUMBER(VALUE(INDEX(Paste_Here!AK$2:AK$850, MATCH(B530, Paste_Here!A$2:A$850, 0))))), INDEX(Paste_Here!AK$2:AK$850, MATCH(B530, Paste_Here!A$2:A$850, 0)), ""), ""), "")</f>
        <v/>
      </c>
      <c r="DC530" s="66"/>
      <c r="DD530" s="75" t="str">
        <f>IFERROR(IF(B530&lt;&gt;"", IF(ISNUMBER(SEARCH("highrisk", LOWER(INDEX(Paste_Here!AL$2:AL$850, MATCH(B530, Paste_Here!A$2:A$850, 0))))), "High Risk", IF(ISNUMBER(SEARCH("lowrisk", LOWER(INDEX(Paste_Here!AL$2:AL$850, MATCH(B530, Paste_Here!A$2:A$850, 0))))), "Low Risk", IF(ISNUMBER(SEARCH("somerisk", LOWER(INDEX(Paste_Here!AL$2:AL$850, MATCH(B530, Paste_Here!A$2:A$850, 0))))), "Some Risk", IF(ISNUMBER(SEARCH("ot", LOWER(INDEX(Paste_Here!AL$2:AL$850, MATCH(B530, Paste_Here!A$2:A$850, 0))))), "OT", "")))), ""), "")</f>
        <v/>
      </c>
      <c r="DE530" s="66"/>
      <c r="DF530" s="75" t="str">
        <f>IFERROR(IF(B530&lt;&gt;"", IF(AND(INDEX(Paste_Here!AM$2:AM$850, MATCH(B530, Paste_Here!A$2:A$850, 0))&lt;&gt;"", ISNUMBER(VALUE(INDEX(Paste_Here!AM$2:AM$850, MATCH(B530, Paste_Here!A$2:A$850, 0))))), INDEX(Paste_Here!AM$2:AM$850, MATCH(B530, Paste_Here!A$2:A$850, 0)), ""), ""), "")</f>
        <v/>
      </c>
      <c r="DG530" s="66"/>
      <c r="DH530" s="75" t="str">
        <f>IFERROR(IF(B530&lt;&gt;"", IF(ISNUMBER(SEARCH("highrisk", LOWER(INDEX(Paste_Here!AN$2:AN$850, MATCH(B530, Paste_Here!A$2:A$850, 0))))), "High Risk", IF(ISNUMBER(SEARCH("lowrisk", LOWER(INDEX(Paste_Here!AN$2:AN$850, MATCH(B530, Paste_Here!A$2:A$850, 0))))), "Low Risk", IF(ISNUMBER(SEARCH("somerisk", LOWER(INDEX(Paste_Here!AN$2:AN$850, MATCH(B530, Paste_Here!A$2:A$850, 0))))), "Some Risk", IF(ISNUMBER(SEARCH("ot", LOWER(INDEX(Paste_Here!AN$2:AN$850, MATCH(B530, Paste_Here!A$2:A$850, 0))))), "OT", "")))), ""), "")</f>
        <v/>
      </c>
      <c r="DI530" s="66"/>
      <c r="DJ530" s="66"/>
      <c r="DK530" s="75" t="str">
        <f t="shared" si="109"/>
        <v/>
      </c>
      <c r="DL530" s="66"/>
      <c r="DM530" s="75" t="str">
        <f>IFERROR(IF(B530&lt;&gt;"", IF(AND(INDEX(Paste_Here!Q$2:Q$850, MATCH(B530, Paste_Here!A$2:A$850, 0))&lt;&gt;"", ISNUMBER(VALUE(INDEX(Paste_Here!Q$2:Q$850, MATCH(B530, Paste_Here!A$2:A$850, 0))))), INDEX(Paste_Here!Q$2:Q$850, MATCH(B530, Paste_Here!A$2:A$850, 0)), ""), ""), "")</f>
        <v/>
      </c>
      <c r="DN530" s="66"/>
      <c r="DO530" s="75" t="str">
        <f>IFERROR(IF(B530&lt;&gt;"", IF(ISNUMBER(SEARCH("highrisk", LOWER(INDEX(Paste_Here!R$2:R$850, MATCH(B530, Paste_Here!A$2:A$850, 0))))), "High Risk", IF(ISNUMBER(SEARCH("lowrisk", LOWER(INDEX(Paste_Here!R$2:R$850, MATCH(B530, Paste_Here!A$2:A$850, 0))))), "Low Risk", IF(ISNUMBER(SEARCH("somerisk", LOWER(INDEX(Paste_Here!R$2:R$850, MATCH(B530, Paste_Here!A$2:A$850, 0))))), "Some Risk", IF(ISNUMBER(SEARCH("ot", LOWER(INDEX(Paste_Here!R$2:R$850, MATCH(B530, Paste_Here!A$2:A$850, 0))))), "OT", "")))), ""), "")</f>
        <v/>
      </c>
      <c r="DP530" s="66"/>
      <c r="DQ530" s="93" t="str">
        <f>IFERROR(IF(B530&lt;&gt;"", IF(AND(INDEX(Paste_Here!S$2:S$850, MATCH(B530, Paste_Here!A$2:A$850, 0))&lt;&gt;"", ISNUMBER(VALUE(INDEX(Paste_Here!S$2:S$850, MATCH(B530, Paste_Here!A$2:A$850, 0))))), INDEX(Paste_Here!S$2:S$850, MATCH(B530, Paste_Here!A$2:A$850, 0)), ""), ""), "")</f>
        <v/>
      </c>
      <c r="DR530" s="66"/>
      <c r="DS530" s="75"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IF(ISNUMBER(SEARCH("ot", LOWER(INDEX(Paste_Here!T$2:T$850, MATCH(B530, Paste_Here!A$2:A$850, 0))))), "OT", "")))), ""), "")</f>
        <v/>
      </c>
      <c r="DT530" s="66"/>
      <c r="DU530" s="75" t="str">
        <f>IFERROR(IF(B530&lt;&gt;"", IF(AND(INDEX(Paste_Here!U$2:U$850, MATCH(B530, Paste_Here!A$2:A$850, 0))&lt;&gt;"", ISNUMBER(VALUE(INDEX(Paste_Here!U$2:U$850, MATCH(B530, Paste_Here!A$2:A$850, 0))))), INDEX(Paste_Here!U$2:U$850, MATCH(B530, Paste_Here!A$2:A$850, 0)), ""), ""), "")</f>
        <v/>
      </c>
      <c r="DV530" s="66"/>
      <c r="DW530" s="93" t="str">
        <f>IFERROR(IF(B530&lt;&gt;"", IF(ISNUMBER(SEARCH("highrisk", LOWER(INDEX(Paste_Here!V$2:V$850, MATCH(B530, Paste_Here!A$2:A$850, 0))))), "High Risk", IF(ISNUMBER(SEARCH("lowrisk", LOWER(INDEX(Paste_Here!V$2:V$850, MATCH(B530, Paste_Here!A$2:A$850, 0))))), "Low Risk", IF(ISNUMBER(SEARCH("somerisk", LOWER(INDEX(Paste_Here!V$2:V$850, MATCH(B530, Paste_Here!A$2:A$850, 0))))), "Some Risk", IF(ISNUMBER(SEARCH("ot", LOWER(INDEX(Paste_Here!V$2:V$850, MATCH(B530, Paste_Here!A$2:A$850, 0))))), "OT", "")))), ""), "")</f>
        <v/>
      </c>
      <c r="DX530" s="66"/>
      <c r="DY530" s="75" t="str">
        <f>IFERROR(IF(B530&lt;&gt;"", IF(AND(INDEX(Paste_Here!W$2:W$850, MATCH(B530, Paste_Here!A$2:A$850, 0))&lt;&gt;"", ISNUMBER(VALUE(INDEX(Paste_Here!W$2:W$850, MATCH(B530, Paste_Here!A$2:A$850, 0))))), INDEX(Paste_Here!W$2:W$850, MATCH(B530, Paste_Here!A$2:A$850, 0)), ""), ""), "")</f>
        <v/>
      </c>
      <c r="DZ530" s="66"/>
      <c r="EA530" s="75" t="str">
        <f>IFERROR(IF(B530&lt;&gt;"", IF(ISNUMBER(SEARCH("highrisk", LOWER(INDEX(Paste_Here!X$2:X$850, MATCH(B530, Paste_Here!A$2:A$850, 0))))), "High Risk", IF(ISNUMBER(SEARCH("lowrisk", LOWER(INDEX(Paste_Here!X$2:X$850, MATCH(B530, Paste_Here!A$2:A$850, 0))))), "Low Risk", IF(ISNUMBER(SEARCH("somerisk", LOWER(INDEX(Paste_Here!X$2:X$850, MATCH(B530, Paste_Here!A$2:A$850, 0))))), "Some Risk", IF(ISNUMBER(SEARCH("ot", LOWER(INDEX(Paste_Here!X$2:X$850, MATCH(B530, Paste_Here!A$2:A$850, 0))))), "OT", "")))), ""), "")</f>
        <v/>
      </c>
      <c r="EB530" s="66"/>
      <c r="EC530" s="66"/>
      <c r="ED530" s="75" t="str">
        <f t="shared" si="114"/>
        <v/>
      </c>
      <c r="EE530" s="66"/>
      <c r="EF530" s="75" t="str">
        <f>IFERROR(IF(B530&lt;&gt;"", IF(AND(INDEX(Paste_Here!AO$2:AO$850, MATCH(B530, Paste_Here!A$2:A$850, 0))&lt;&gt;"", ISNUMBER(VALUE(INDEX(Paste_Here!AO$2:AO$850, MATCH(B530, Paste_Here!A$2:A$850, 0))))), INDEX(Paste_Here!AO$2:AO$850, MATCH(B530, Paste_Here!A$2:A$850, 0)), ""), ""), "")</f>
        <v/>
      </c>
      <c r="EG530" s="66"/>
      <c r="EH530" s="75" t="str">
        <f>IFERROR(IF(B530&lt;&gt;"", IF(ISNUMBER(SEARCH("highrisk", LOWER(INDEX(Paste_Here!AP$2:AP$850, MATCH(B530, Paste_Here!A$2:A$850, 0))))), "High Risk", IF(ISNUMBER(SEARCH("lowrisk", LOWER(INDEX(Paste_Here!AP$2:AP$850, MATCH(B530, Paste_Here!A$2:A$850, 0))))), "Low Risk", IF(ISNUMBER(SEARCH("somerisk", LOWER(INDEX(Paste_Here!AP$2:AP$850, MATCH(B530, Paste_Here!A$2:A$850, 0))))), "Some Risk", IF(ISNUMBER(SEARCH("ot", LOWER(INDEX(Paste_Here!AP$2:AP$850, MATCH(B530, Paste_Here!A$2:A$850, 0))))), "OT", "")))), ""), "")</f>
        <v/>
      </c>
      <c r="EI530" s="66"/>
      <c r="EJ530" s="93"/>
      <c r="EK530" s="66"/>
      <c r="EL530" s="75" t="str">
        <f>IFERROR(IF(B530&lt;&gt;"", IF(AND(INDEX(Paste_Here!AQ$2:AQ$850, MATCH(B530, Paste_Here!A$2:A$850, 0))&lt;&gt;"", ISNUMBER(VALUE(INDEX(Paste_Here!AQ$2:AQ$850, MATCH(B530, Paste_Here!A$2:A$850, 0))))), INDEX(Paste_Here!AQ$2:AQ$850, MATCH(B530, Paste_Here!A$2:A$850, 0)), ""), ""), "")</f>
        <v/>
      </c>
      <c r="EM530" s="66"/>
      <c r="EN530" s="75" t="str">
        <f>IFERROR(IF(B530&lt;&gt;"", IF(ISNUMBER(SEARCH("highrisk", LOWER(INDEX(Paste_Here!AR$2:AR$850, MATCH(B530, Paste_Here!A$2:A$850, 0))))), "High Risk", IF(ISNUMBER(SEARCH("lowrisk", LOWER(INDEX(Paste_Here!AR$2:AR$850, MATCH(B530, Paste_Here!A$2:A$850, 0))))), "Low Risk", IF(ISNUMBER(SEARCH("somerisk", LOWER(INDEX(Paste_Here!AR$2:AR$850, MATCH(B530, Paste_Here!A$2:A$850, 0))))), "Some Risk", IF(ISNUMBER(SEARCH("ot", LOWER(INDEX(Paste_Here!AR$2:AR$850, MATCH(B530, Paste_Here!A$2:A$850, 0))))), "OT", "")))), ""), "")</f>
        <v/>
      </c>
      <c r="EO530" s="66"/>
      <c r="EP530" s="93"/>
      <c r="EQ530" s="66"/>
      <c r="ER530" s="75"/>
      <c r="ES530" s="66"/>
      <c r="ET530" s="75"/>
      <c r="EU530" s="66"/>
      <c r="EV530" s="66"/>
      <c r="EW530" s="75" t="str">
        <f t="shared" si="115"/>
        <v/>
      </c>
      <c r="EX530" s="66"/>
      <c r="EY530" s="75" t="str">
        <f>IFERROR(IF(B530&lt;&gt;"", IF(AND(INDEX(Paste_Here!Y$2:Y$850, MATCH(B530, Paste_Here!A$2:A$850, 0))&lt;&gt;"", ISNUMBER(VALUE(INDEX(Paste_Here!Y$2:Y$850, MATCH(B530, Paste_Here!A$2:A$850, 0))))), INDEX(Paste_Here!Y$2:Y$850, MATCH(B530, Paste_Here!A$2:A$850, 0)), ""), ""), "")</f>
        <v/>
      </c>
      <c r="EZ530" s="66"/>
      <c r="FA530" s="75" t="str">
        <f>IFERROR(IF(B530&lt;&gt;"", IF(ISNUMBER(SEARCH("highrisk", LOWER(INDEX(Paste_Here!Z$2:Z$850, MATCH(B530, Paste_Here!A$2:A$850, 0))))), "High Risk", IF(ISNUMBER(SEARCH("lowrisk", LOWER(INDEX(Paste_Here!Z$2:Z$850, MATCH(B530, Paste_Here!A$2:A$850, 0))))), "Low Risk", IF(ISNUMBER(SEARCH("somerisk", LOWER(INDEX(Paste_Here!Z$2:Z$850, MATCH(B530, Paste_Here!A$2:A$850, 0))))), "Some Risk", IF(ISNUMBER(SEARCH("ot", LOWER(INDEX(Paste_Here!Z$2:Z$850, MATCH(B530, Paste_Here!A$2:A$850, 0))))), "OT", "")))), ""), "")</f>
        <v/>
      </c>
      <c r="FB530" s="66"/>
      <c r="FC530" s="93"/>
      <c r="FD530" s="66"/>
      <c r="FE530" s="75" t="str">
        <f>IFERROR(IF(B530&lt;&gt;"", IF(AND(INDEX(Paste_Here!AA$2:AA$850, MATCH(B530, Paste_Here!A$2:A$850, 0))&lt;&gt;"", ISNUMBER(VALUE(INDEX(Paste_Here!AA$2:AA$850, MATCH(B530, Paste_Here!A$2:A$850, 0))))), INDEX(Paste_Here!AA$2:AA$850, MATCH(B530, Paste_Here!A$2:A$850, 0)), ""), ""), "")</f>
        <v/>
      </c>
      <c r="FF530" s="66"/>
      <c r="FG530" s="75" t="str">
        <f>IFERROR(IF(B530&lt;&gt;"", IF(ISNUMBER(SEARCH("highrisk", LOWER(INDEX(Paste_Here!AB$2:AB$850, MATCH(B530, Paste_Here!A$2:A$850, 0))))), "High Risk", IF(ISNUMBER(SEARCH("lowrisk", LOWER(INDEX(Paste_Here!AB$2:AB$850, MATCH(B530, Paste_Here!A$2:A$850, 0))))), "Low Risk", IF(ISNUMBER(SEARCH("somerisk", LOWER(INDEX(Paste_Here!AB$2:AB$850, MATCH(B530, Paste_Here!A$2:A$850, 0))))), "Some Risk", IF(ISNUMBER(SEARCH("ot", LOWER(INDEX(Paste_Here!AB$2:AB$850, MATCH(B530, Paste_Here!A$2:A$850, 0))))), "OT", "")))), ""), "")</f>
        <v/>
      </c>
      <c r="FH530" s="66"/>
      <c r="FI530" s="93"/>
      <c r="FJ530" s="66"/>
      <c r="FK530" s="75"/>
      <c r="FL530" s="66"/>
      <c r="FM530" s="75"/>
      <c r="FN530" s="66"/>
      <c r="FO530" s="66"/>
      <c r="FP530" s="75" t="str">
        <f t="shared" si="110"/>
        <v/>
      </c>
      <c r="FQ530" s="66"/>
      <c r="FR530" s="75" t="str">
        <f>IFERROR(IF(B530&lt;&gt;"", IF(ISNUMBER(SEARCH("s", LOWER(INDEX(Paste_Here!L$2:L$850, MATCH(B530, Paste_Here!A$2:A$850, 0))))), "Yes", IF(INDEX(Paste_Here!L$2:L$850, MATCH(B530, Paste_Here!A$2:A$850, 0))&lt;&gt;"", "No", "")), ""), "")</f>
        <v/>
      </c>
      <c r="FS530" s="66"/>
      <c r="FT530" s="75" t="str">
        <f>IFERROR(IF(B530&lt;&gt;"", IF(ISNUMBER(SEARCH("yes", LOWER(INDEX(Paste_Here!F$2:F$850, MATCH(B530, Paste_Here!A$2:A$850, 0))))), "Yes", IF(ISNUMBER(SEARCH("no", LOWER(INDEX(Paste_Here!F$2:F$850, MATCH(B530, Paste_Here!A$2:A$850, 0))))), "No", "")), ""), "")</f>
        <v/>
      </c>
      <c r="FU530" s="66"/>
      <c r="FV530" s="75" t="str">
        <f>IFERROR(IF(B530&lt;&gt;"", IF(ISNUMBER(SEARCH("english language learner", LOWER(INDEX(Paste_Here!C$2:C$850, MATCH(B530, Paste_Here!A$2:A$850, 0))))), "Yes", ""), ""), "")</f>
        <v/>
      </c>
      <c r="FW530" s="66"/>
      <c r="FX530" s="75" t="str">
        <f>IFERROR(IF(B530&lt;&gt;"", IF(OR(ISNUMBER(SEARCH("b", LOWER(INDEX(Paste_Here!J$2:J$850, MATCH(B530, Paste_Here!A$2:A$850, 0))))), ISNUMBER(SEARCH("h", LOWER(INDEX(Paste_Here!J$2:J$850, MATCH(B530, Paste_Here!A$2:A$850, 0))))), ISNUMBER(SEARCH("i", LOWER(INDEX(Paste_Here!J$2:J$850, MATCH(B530, Paste_Here!A$2:A$850, 0)))))), "Yes", IF(INDEX(Paste_Here!J$2:J$850, MATCH(B530, Paste_Here!A$2:A$850, 0))&lt;&gt;"", "No", "")), ""), "")</f>
        <v/>
      </c>
      <c r="FY530" s="66"/>
      <c r="FZ530" s="75" t="str">
        <f>IFERROR(IF(B530&lt;&gt;"", IF(ISNUMBER(SEARCH("yes", LOWER(INDEX(Paste_Here!K$2:K$850, MATCH(B530, Paste_Here!A$2:A$850, 0))))), "Yes", IF(ISNUMBER(SEARCH("no", LOWER(INDEX(Paste_Here!K$2:K$850, MATCH(B530, Paste_Here!A$2:A$850, 0))))), "No", "")), ""), "")</f>
        <v/>
      </c>
      <c r="GA530" s="66"/>
      <c r="GB530" s="75" t="str">
        <f>IFERROR(IF(B530&lt;&gt;"", IF(ISNUMBER(SEARCH("transitional 2", LOWER(INDEX(Paste_Here!C$2:C$850, MATCH(B530, Paste_Here!A$2:A$850, 0))))), "T2",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GC530" s="66"/>
      <c r="GD530" s="75"/>
      <c r="GE530" s="66"/>
      <c r="GF530" s="75"/>
      <c r="GG530" s="66"/>
      <c r="GH530" s="75"/>
      <c r="GI530" s="66"/>
      <c r="GK530" s="1" t="str" cm="1">
        <f t="array" ref="GK530">IFERROR(INDEX(Paste_Here!$B$2:$B$850, MATCH(0, COUNTIF(GK$4:GK529, Paste_Here!$B$2:$B$850) + IF(Paste_Here!$B$2:$B$850="", 1, 0), 0)), "")</f>
        <v/>
      </c>
      <c r="GL530" s="1" t="str">
        <f>IF(GK530&lt;&gt;"", INDEX(Paste_Here!$A$2:$A$850, MATCH(GK530, Paste_Here!$B$2:$B$850, 0)), "")</f>
        <v/>
      </c>
      <c r="GM530" s="1" t="str">
        <f t="shared" si="116"/>
        <v/>
      </c>
      <c r="GN530" s="1" t="str" cm="1">
        <f t="array" ref="GN530">IFERROR(INDEX($GM$5:$GM$850, MATCH(SMALL(IF($GM$5:$GM$850&lt;&gt;"", COUNTIF($GM$5:$GM$850, "&lt;"&amp;$GM$5:$GM$850)+1), ROW()-ROW($GN$5)+1), COUNTIF($GM$5:$GM$850, "&lt;"&amp;$GM$5:$GM$850)+1, 0)), "")</f>
        <v/>
      </c>
    </row>
    <row r="531" spans="1:196">
      <c r="A531" s="66"/>
      <c r="B531" s="75" t="str">
        <f t="shared" si="104"/>
        <v/>
      </c>
      <c r="C531" s="66"/>
      <c r="D531" s="75" t="str">
        <f>IFERROR(IF(AND(INDEX(Paste_Here!N$2:N$850, MATCH(B531, Paste_Here!A$2:A$850, 0)) = ""), "", IF(UPPER(INDEX(Paste_Here!N$2:N$850, MATCH(B531, Paste_Here!A$2:A$850, 0))) = "YES", "Yes", IF(UPPER(INDEX(Paste_Here!N$2:N$850, MATCH(B531, Paste_Here!A$2:A$850, 0))) = "NO", "No", ""))), "")</f>
        <v/>
      </c>
      <c r="E531" s="66"/>
      <c r="F531" s="75" t="str">
        <f t="shared" si="111"/>
        <v/>
      </c>
      <c r="G531" s="66"/>
      <c r="H531" s="75" t="str">
        <f t="shared" si="112"/>
        <v/>
      </c>
      <c r="I531" s="66"/>
      <c r="J531" s="75" t="str">
        <f t="shared" si="113"/>
        <v/>
      </c>
      <c r="K531" s="66"/>
      <c r="L531" s="75"/>
      <c r="M531" s="66"/>
      <c r="N531" s="75" t="str">
        <f>IFERROR(IF(B531&lt;&gt;"", IF(AND(INDEX(Paste_Here!AW$2:AW$850, MATCH(B531, Paste_Here!A$2:A$850, 0))&lt;&gt;"", ISNUMBER(VALUE(INDEX(Paste_Here!AW$2:AW$850, MATCH(B531, Paste_Here!A$2:A$850, 0))))), INDEX(Paste_Here!AW$2:AW$850, MATCH(B531, Paste_Here!A$2:A$850, 0)), ""), ""), "")</f>
        <v/>
      </c>
      <c r="O531" s="66"/>
      <c r="P531" s="75" t="str">
        <f>IFERROR(IF(B531&lt;&gt;"", IF(AND(INDEX(Paste_Here!AX$2:AX$850, MATCH(B531, Paste_Here!A$2:A$850, 0))&lt;&gt;"", ISNUMBER(VALUE(INDEX(Paste_Here!AX$2:AX$850, MATCH(B531, Paste_Here!A$2:A$850, 0))))), INDEX(Paste_Here!AX$2:AX$850, MATCH(B531, Paste_Here!A$2:A$850, 0)), ""), ""), "")</f>
        <v/>
      </c>
      <c r="Q531" s="66"/>
      <c r="R531" s="75" t="str">
        <f>IFERROR(IF(B531&lt;&gt;"", IF(AND(INDEX(Paste_Here!AU$2:AU$850, MATCH(B531, Paste_Here!A$2:A$850, 0))&lt;&gt;"", ISNUMBER(VALUE(INDEX(Paste_Here!AU$2:AU$850, MATCH(B531, Paste_Here!A$2:A$850, 0))))), INDEX(Paste_Here!AU$2:AU$850, MATCH(B531, Paste_Here!A$2:A$850, 0)), ""), ""), "")</f>
        <v/>
      </c>
      <c r="S531" s="66"/>
      <c r="T531" s="75" t="str">
        <f>IFERROR(IF(B531&lt;&gt;"", IF(AND(INDEX(Paste_Here!AV$2:AV$850, MATCH(B531, Paste_Here!A$2:A$850, 0))&lt;&gt;"", ISNUMBER(VALUE(INDEX(Paste_Here!AV$2:AV$850, MATCH(B531, Paste_Here!A$2:A$850, 0))))), INDEX(Paste_Here!AV$2:AV$850, MATCH(B531, Paste_Here!A$2:A$850, 0)), ""), ""), "")</f>
        <v/>
      </c>
      <c r="U531" s="66"/>
      <c r="W531" s="66"/>
      <c r="Y531" s="66"/>
      <c r="Z531" s="66"/>
      <c r="AA531" s="75" t="str">
        <f t="shared" si="105"/>
        <v/>
      </c>
      <c r="AB531" s="66"/>
      <c r="AC531" s="75"/>
      <c r="AD531" s="66"/>
      <c r="AE531" s="98"/>
      <c r="AF531" s="66"/>
      <c r="AG531" s="75"/>
      <c r="AH531" s="66"/>
      <c r="AI531" s="75" t="str">
        <f>IFERROR(IF(B531&lt;&gt;"", IF(AND(INDEX(Paste_Here!AC$2:AC$850, MATCH(B531, Paste_Here!A$2:A$850, 0))&lt;&gt;"", ISNUMBER(VALUE(INDEX(Paste_Here!AC$2:AC$850, MATCH(B531, Paste_Here!A$2:A$850, 0))))), INDEX(Paste_Here!AC$2:AC$850, MATCH(B531, Paste_Here!A$2:A$850, 0)), ""), ""), "")</f>
        <v/>
      </c>
      <c r="AJ531" s="66"/>
      <c r="AK531" s="75" t="str">
        <f>IFERROR(IF(B531&lt;&gt;"", IF(ISNUMBER(SEARCH("highrisk", LOWER(INDEX(Paste_Here!AD$2:AD$850, MATCH(B531, Paste_Here!A$2:A$850, 0))))), "High Risk", IF(ISNUMBER(SEARCH("lowrisk", LOWER(INDEX(Paste_Here!AD$2:AD$850, MATCH(B531, Paste_Here!A$2:A$850, 0))))), "Low Risk", IF(ISNUMBER(SEARCH("somerisk", LOWER(INDEX(Paste_Here!AD$2:AD$850, MATCH(B531, Paste_Here!A$2:A$850, 0))))), "Some Risk", IF(ISNUMBER(SEARCH("ot", LOWER(INDEX(Paste_Here!AD$2:AD$850, MATCH(B531, Paste_Here!A$2:A$850, 0))))), "OT", "")))), ""), "")</f>
        <v/>
      </c>
      <c r="AL531" s="66"/>
      <c r="AM531" s="75"/>
      <c r="AN531" s="66"/>
      <c r="AO531" s="75" t="str">
        <f>IFERROR(IF(B531&lt;&gt;"", IF(AND(INDEX(Paste_Here!M$2:M$850, MATCH(B531, Paste_Here!A$2:A$850, 0))&lt;&gt;"", ISNUMBER(VALUE(INDEX(Paste_Here!M$2:M$850, MATCH(B531, Paste_Here!A$2:A$850, 0))))), INDEX(Paste_Here!M$2:M$850, MATCH(B531, Paste_Here!A$2:A$850, 0)), ""), ""), "")</f>
        <v/>
      </c>
      <c r="AP531" s="66"/>
      <c r="AQ531" s="75" t="str">
        <f>IFERROR(IF(B531&lt;&gt;"", IF(ISNUMBER(SEARCH("highrisk", LOWER(INDEX(Paste_Here!N$2:N$850, MATCH(B531, Paste_Here!A$2:A$850, 0))))), "High Risk", IF(ISNUMBER(SEARCH("lowrisk", LOWER(INDEX(Paste_Here!N$2:N$850, MATCH(B531, Paste_Here!A$2:A$850, 0))))), "Low Risk", IF(ISNUMBER(SEARCH("somerisk", LOWER(INDEX(Paste_Here!N$2:N$850, MATCH(B531, Paste_Here!A$2:A$850, 0))))), "Some Risk", IF(ISNUMBER(SEARCH("ot", LOWER(INDEX(Paste_Here!N$2:N$850, MATCH(B531, Paste_Here!A$2:A$850, 0))))), "OT", "")))), ""), "")</f>
        <v/>
      </c>
      <c r="AT531" s="66"/>
      <c r="AU531" s="103"/>
      <c r="AV531" s="66"/>
      <c r="AW531" s="66"/>
      <c r="AX531" s="75" t="str">
        <f t="shared" si="106"/>
        <v/>
      </c>
      <c r="AY531" s="66"/>
      <c r="AZ531" s="75"/>
      <c r="BA531" s="66"/>
      <c r="BB531" s="75"/>
      <c r="BC531" s="66"/>
      <c r="BD531" s="75"/>
      <c r="BE531" s="66"/>
      <c r="BF531" s="75" t="str">
        <f>IFERROR(IF(B531&lt;&gt;"", IF(AND(INDEX(Paste_Here!AE$2:AE$850, MATCH(B531, Paste_Here!A$2:A$850, 0))&lt;&gt;"", ISNUMBER(VALUE(INDEX(Paste_Here!AE$2:AE$850, MATCH(B531, Paste_Here!A$2:A$850, 0))))), INDEX(Paste_Here!AE$2:AE$850, MATCH(B531, Paste_Here!A$2:A$850, 0)), ""), ""), "")</f>
        <v/>
      </c>
      <c r="BG531" s="66"/>
      <c r="BH531" s="75" t="str">
        <f>IFERROR(IF(B531&lt;&gt;"", IF(ISNUMBER(SEARCH("highrisk", LOWER(INDEX(Paste_Here!AF$2:AF$850, MATCH(B531, Paste_Here!A$2:A$850, 0))))), "High Risk", IF(ISNUMBER(SEARCH("lowrisk", LOWER(INDEX(Paste_Here!AF$2:AF$850, MATCH(B531, Paste_Here!A$2:A$850, 0))))), "Low Risk", IF(ISNUMBER(SEARCH("somerisk", LOWER(INDEX(Paste_Here!AF$2:AF$850, MATCH(B531, Paste_Here!A$2:A$850, 0))))), "Some Risk", IF(ISNUMBER(SEARCH("ot", LOWER(INDEX(Paste_Here!AF$2:AF$850, MATCH(B531, Paste_Here!A$2:A$850, 0))))), "OT", "")))), ""), "")</f>
        <v/>
      </c>
      <c r="BI531" s="66"/>
      <c r="BJ531" s="75"/>
      <c r="BK531" s="66"/>
      <c r="BL531" s="75" t="str">
        <f>IFERROR(IF(B531&lt;&gt;"", IF(AND(INDEX(Paste_Here!O$2:O$850, MATCH(B531, Paste_Here!A$2:A$850, 0))&lt;&gt;"", ISNUMBER(VALUE(INDEX(Paste_Here!O$2:O$850, MATCH(B531, Paste_Here!A$2:A$850, 0))))), INDEX(Paste_Here!O$2:O$850, MATCH(B531, Paste_Here!A$2:A$850, 0)), ""), ""), "")</f>
        <v/>
      </c>
      <c r="BM531" s="66"/>
      <c r="BN531" s="75" t="str">
        <f>IFERROR(IF(B531&lt;&gt;"", IF(ISNUMBER(SEARCH("highrisk", LOWER(INDEX(Paste_Here!P$2:P$850, MATCH(B531, Paste_Here!A$2:A$850, 0))))), "High Risk", IF(ISNUMBER(SEARCH("lowrisk", LOWER(INDEX(Paste_Here!P$2:P$850, MATCH(B531, Paste_Here!A$2:A$850, 0))))), "Low Risk", IF(ISNUMBER(SEARCH("somerisk", LOWER(INDEX(Paste_Here!P$2:P$850, MATCH(B531, Paste_Here!A$2:A$850, 0))))), "Some Risk", IF(ISNUMBER(SEARCH("ot", LOWER(INDEX(Paste_Here!P$2:P$850, MATCH(B531, Paste_Here!A$2:A$850, 0))))), "OT", "")))), ""), "")</f>
        <v/>
      </c>
      <c r="BQ531" s="66"/>
      <c r="BR531" s="75"/>
      <c r="BS531" s="66"/>
      <c r="BT531" s="66"/>
      <c r="BU531" s="75" t="str">
        <f t="shared" si="107"/>
        <v/>
      </c>
      <c r="BV531" s="66"/>
      <c r="BW531" s="75"/>
      <c r="BX531" s="66"/>
      <c r="BY531" s="75"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BZ531" s="66"/>
      <c r="CA531" s="75"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CB531" s="66"/>
      <c r="CC531" s="75"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CD531" s="66"/>
      <c r="CE531" s="75"/>
      <c r="CF531" s="66"/>
      <c r="CK531" s="75"/>
      <c r="CL531" s="66"/>
      <c r="CM531" s="75"/>
      <c r="CN531" s="66"/>
      <c r="CO531" s="75"/>
      <c r="CP531" s="66"/>
      <c r="CQ531" s="66"/>
      <c r="CR531" s="75" t="str">
        <f t="shared" si="108"/>
        <v/>
      </c>
      <c r="CS531" s="66"/>
      <c r="CT531" s="75"/>
      <c r="CU531" s="66"/>
      <c r="CV531" s="75"/>
      <c r="CW531" s="66"/>
      <c r="CX531" s="75"/>
      <c r="CY531" s="66"/>
      <c r="CZ531" s="75"/>
      <c r="DA531" s="66"/>
      <c r="DB531" s="75" t="str">
        <f>IFERROR(IF(B531&lt;&gt;"", IF(AND(INDEX(Paste_Here!AK$2:AK$850, MATCH(B531, Paste_Here!A$2:A$850, 0))&lt;&gt;"", ISNUMBER(VALUE(INDEX(Paste_Here!AK$2:AK$850, MATCH(B531, Paste_Here!A$2:A$850, 0))))), INDEX(Paste_Here!AK$2:AK$850, MATCH(B531, Paste_Here!A$2:A$850, 0)), ""), ""), "")</f>
        <v/>
      </c>
      <c r="DC531" s="66"/>
      <c r="DD531" s="75" t="str">
        <f>IFERROR(IF(B531&lt;&gt;"", IF(ISNUMBER(SEARCH("highrisk", LOWER(INDEX(Paste_Here!AL$2:AL$850, MATCH(B531, Paste_Here!A$2:A$850, 0))))), "High Risk", IF(ISNUMBER(SEARCH("lowrisk", LOWER(INDEX(Paste_Here!AL$2:AL$850, MATCH(B531, Paste_Here!A$2:A$850, 0))))), "Low Risk", IF(ISNUMBER(SEARCH("somerisk", LOWER(INDEX(Paste_Here!AL$2:AL$850, MATCH(B531, Paste_Here!A$2:A$850, 0))))), "Some Risk", IF(ISNUMBER(SEARCH("ot", LOWER(INDEX(Paste_Here!AL$2:AL$850, MATCH(B531, Paste_Here!A$2:A$850, 0))))), "OT", "")))), ""), "")</f>
        <v/>
      </c>
      <c r="DE531" s="66"/>
      <c r="DF531" s="75" t="str">
        <f>IFERROR(IF(B531&lt;&gt;"", IF(AND(INDEX(Paste_Here!AM$2:AM$850, MATCH(B531, Paste_Here!A$2:A$850, 0))&lt;&gt;"", ISNUMBER(VALUE(INDEX(Paste_Here!AM$2:AM$850, MATCH(B531, Paste_Here!A$2:A$850, 0))))), INDEX(Paste_Here!AM$2:AM$850, MATCH(B531, Paste_Here!A$2:A$850, 0)), ""), ""), "")</f>
        <v/>
      </c>
      <c r="DG531" s="66"/>
      <c r="DH531" s="75" t="str">
        <f>IFERROR(IF(B531&lt;&gt;"", IF(ISNUMBER(SEARCH("highrisk", LOWER(INDEX(Paste_Here!AN$2:AN$850, MATCH(B531, Paste_Here!A$2:A$850, 0))))), "High Risk", IF(ISNUMBER(SEARCH("lowrisk", LOWER(INDEX(Paste_Here!AN$2:AN$850, MATCH(B531, Paste_Here!A$2:A$850, 0))))), "Low Risk", IF(ISNUMBER(SEARCH("somerisk", LOWER(INDEX(Paste_Here!AN$2:AN$850, MATCH(B531, Paste_Here!A$2:A$850, 0))))), "Some Risk", IF(ISNUMBER(SEARCH("ot", LOWER(INDEX(Paste_Here!AN$2:AN$850, MATCH(B531, Paste_Here!A$2:A$850, 0))))), "OT", "")))), ""), "")</f>
        <v/>
      </c>
      <c r="DI531" s="66"/>
      <c r="DJ531" s="66"/>
      <c r="DK531" s="75" t="str">
        <f t="shared" si="109"/>
        <v/>
      </c>
      <c r="DL531" s="66"/>
      <c r="DM531" s="75" t="str">
        <f>IFERROR(IF(B531&lt;&gt;"", IF(AND(INDEX(Paste_Here!Q$2:Q$850, MATCH(B531, Paste_Here!A$2:A$850, 0))&lt;&gt;"", ISNUMBER(VALUE(INDEX(Paste_Here!Q$2:Q$850, MATCH(B531, Paste_Here!A$2:A$850, 0))))), INDEX(Paste_Here!Q$2:Q$850, MATCH(B531, Paste_Here!A$2:A$850, 0)), ""), ""), "")</f>
        <v/>
      </c>
      <c r="DN531" s="66"/>
      <c r="DO531" s="75" t="str">
        <f>IFERROR(IF(B531&lt;&gt;"", IF(ISNUMBER(SEARCH("highrisk", LOWER(INDEX(Paste_Here!R$2:R$850, MATCH(B531, Paste_Here!A$2:A$850, 0))))), "High Risk", IF(ISNUMBER(SEARCH("lowrisk", LOWER(INDEX(Paste_Here!R$2:R$850, MATCH(B531, Paste_Here!A$2:A$850, 0))))), "Low Risk", IF(ISNUMBER(SEARCH("somerisk", LOWER(INDEX(Paste_Here!R$2:R$850, MATCH(B531, Paste_Here!A$2:A$850, 0))))), "Some Risk", IF(ISNUMBER(SEARCH("ot", LOWER(INDEX(Paste_Here!R$2:R$850, MATCH(B531, Paste_Here!A$2:A$850, 0))))), "OT", "")))), ""), "")</f>
        <v/>
      </c>
      <c r="DP531" s="66"/>
      <c r="DQ531" s="93" t="str">
        <f>IFERROR(IF(B531&lt;&gt;"", IF(AND(INDEX(Paste_Here!S$2:S$850, MATCH(B531, Paste_Here!A$2:A$850, 0))&lt;&gt;"", ISNUMBER(VALUE(INDEX(Paste_Here!S$2:S$850, MATCH(B531, Paste_Here!A$2:A$850, 0))))), INDEX(Paste_Here!S$2:S$850, MATCH(B531, Paste_Here!A$2:A$850, 0)), ""), ""), "")</f>
        <v/>
      </c>
      <c r="DR531" s="66"/>
      <c r="DS531" s="75"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IF(ISNUMBER(SEARCH("ot", LOWER(INDEX(Paste_Here!T$2:T$850, MATCH(B531, Paste_Here!A$2:A$850, 0))))), "OT", "")))), ""), "")</f>
        <v/>
      </c>
      <c r="DT531" s="66"/>
      <c r="DU531" s="75" t="str">
        <f>IFERROR(IF(B531&lt;&gt;"", IF(AND(INDEX(Paste_Here!U$2:U$850, MATCH(B531, Paste_Here!A$2:A$850, 0))&lt;&gt;"", ISNUMBER(VALUE(INDEX(Paste_Here!U$2:U$850, MATCH(B531, Paste_Here!A$2:A$850, 0))))), INDEX(Paste_Here!U$2:U$850, MATCH(B531, Paste_Here!A$2:A$850, 0)), ""), ""), "")</f>
        <v/>
      </c>
      <c r="DV531" s="66"/>
      <c r="DW531" s="93" t="str">
        <f>IFERROR(IF(B531&lt;&gt;"", IF(ISNUMBER(SEARCH("highrisk", LOWER(INDEX(Paste_Here!V$2:V$850, MATCH(B531, Paste_Here!A$2:A$850, 0))))), "High Risk", IF(ISNUMBER(SEARCH("lowrisk", LOWER(INDEX(Paste_Here!V$2:V$850, MATCH(B531, Paste_Here!A$2:A$850, 0))))), "Low Risk", IF(ISNUMBER(SEARCH("somerisk", LOWER(INDEX(Paste_Here!V$2:V$850, MATCH(B531, Paste_Here!A$2:A$850, 0))))), "Some Risk", IF(ISNUMBER(SEARCH("ot", LOWER(INDEX(Paste_Here!V$2:V$850, MATCH(B531, Paste_Here!A$2:A$850, 0))))), "OT", "")))), ""), "")</f>
        <v/>
      </c>
      <c r="DX531" s="66"/>
      <c r="DY531" s="75" t="str">
        <f>IFERROR(IF(B531&lt;&gt;"", IF(AND(INDEX(Paste_Here!W$2:W$850, MATCH(B531, Paste_Here!A$2:A$850, 0))&lt;&gt;"", ISNUMBER(VALUE(INDEX(Paste_Here!W$2:W$850, MATCH(B531, Paste_Here!A$2:A$850, 0))))), INDEX(Paste_Here!W$2:W$850, MATCH(B531, Paste_Here!A$2:A$850, 0)), ""), ""), "")</f>
        <v/>
      </c>
      <c r="DZ531" s="66"/>
      <c r="EA531" s="75" t="str">
        <f>IFERROR(IF(B531&lt;&gt;"", IF(ISNUMBER(SEARCH("highrisk", LOWER(INDEX(Paste_Here!X$2:X$850, MATCH(B531, Paste_Here!A$2:A$850, 0))))), "High Risk", IF(ISNUMBER(SEARCH("lowrisk", LOWER(INDEX(Paste_Here!X$2:X$850, MATCH(B531, Paste_Here!A$2:A$850, 0))))), "Low Risk", IF(ISNUMBER(SEARCH("somerisk", LOWER(INDEX(Paste_Here!X$2:X$850, MATCH(B531, Paste_Here!A$2:A$850, 0))))), "Some Risk", IF(ISNUMBER(SEARCH("ot", LOWER(INDEX(Paste_Here!X$2:X$850, MATCH(B531, Paste_Here!A$2:A$850, 0))))), "OT", "")))), ""), "")</f>
        <v/>
      </c>
      <c r="EB531" s="66"/>
      <c r="EC531" s="66"/>
      <c r="ED531" s="75" t="str">
        <f t="shared" si="114"/>
        <v/>
      </c>
      <c r="EE531" s="66"/>
      <c r="EF531" s="75" t="str">
        <f>IFERROR(IF(B531&lt;&gt;"", IF(AND(INDEX(Paste_Here!AO$2:AO$850, MATCH(B531, Paste_Here!A$2:A$850, 0))&lt;&gt;"", ISNUMBER(VALUE(INDEX(Paste_Here!AO$2:AO$850, MATCH(B531, Paste_Here!A$2:A$850, 0))))), INDEX(Paste_Here!AO$2:AO$850, MATCH(B531, Paste_Here!A$2:A$850, 0)), ""), ""), "")</f>
        <v/>
      </c>
      <c r="EG531" s="66"/>
      <c r="EH531" s="75" t="str">
        <f>IFERROR(IF(B531&lt;&gt;"", IF(ISNUMBER(SEARCH("highrisk", LOWER(INDEX(Paste_Here!AP$2:AP$850, MATCH(B531, Paste_Here!A$2:A$850, 0))))), "High Risk", IF(ISNUMBER(SEARCH("lowrisk", LOWER(INDEX(Paste_Here!AP$2:AP$850, MATCH(B531, Paste_Here!A$2:A$850, 0))))), "Low Risk", IF(ISNUMBER(SEARCH("somerisk", LOWER(INDEX(Paste_Here!AP$2:AP$850, MATCH(B531, Paste_Here!A$2:A$850, 0))))), "Some Risk", IF(ISNUMBER(SEARCH("ot", LOWER(INDEX(Paste_Here!AP$2:AP$850, MATCH(B531, Paste_Here!A$2:A$850, 0))))), "OT", "")))), ""), "")</f>
        <v/>
      </c>
      <c r="EI531" s="66"/>
      <c r="EJ531" s="93"/>
      <c r="EK531" s="66"/>
      <c r="EL531" s="75" t="str">
        <f>IFERROR(IF(B531&lt;&gt;"", IF(AND(INDEX(Paste_Here!AQ$2:AQ$850, MATCH(B531, Paste_Here!A$2:A$850, 0))&lt;&gt;"", ISNUMBER(VALUE(INDEX(Paste_Here!AQ$2:AQ$850, MATCH(B531, Paste_Here!A$2:A$850, 0))))), INDEX(Paste_Here!AQ$2:AQ$850, MATCH(B531, Paste_Here!A$2:A$850, 0)), ""), ""), "")</f>
        <v/>
      </c>
      <c r="EM531" s="66"/>
      <c r="EN531" s="75" t="str">
        <f>IFERROR(IF(B531&lt;&gt;"", IF(ISNUMBER(SEARCH("highrisk", LOWER(INDEX(Paste_Here!AR$2:AR$850, MATCH(B531, Paste_Here!A$2:A$850, 0))))), "High Risk", IF(ISNUMBER(SEARCH("lowrisk", LOWER(INDEX(Paste_Here!AR$2:AR$850, MATCH(B531, Paste_Here!A$2:A$850, 0))))), "Low Risk", IF(ISNUMBER(SEARCH("somerisk", LOWER(INDEX(Paste_Here!AR$2:AR$850, MATCH(B531, Paste_Here!A$2:A$850, 0))))), "Some Risk", IF(ISNUMBER(SEARCH("ot", LOWER(INDEX(Paste_Here!AR$2:AR$850, MATCH(B531, Paste_Here!A$2:A$850, 0))))), "OT", "")))), ""), "")</f>
        <v/>
      </c>
      <c r="EO531" s="66"/>
      <c r="EP531" s="93"/>
      <c r="EQ531" s="66"/>
      <c r="ER531" s="75"/>
      <c r="ES531" s="66"/>
      <c r="ET531" s="75"/>
      <c r="EU531" s="66"/>
      <c r="EV531" s="66"/>
      <c r="EW531" s="75" t="str">
        <f t="shared" si="115"/>
        <v/>
      </c>
      <c r="EX531" s="66"/>
      <c r="EY531" s="75" t="str">
        <f>IFERROR(IF(B531&lt;&gt;"", IF(AND(INDEX(Paste_Here!Y$2:Y$850, MATCH(B531, Paste_Here!A$2:A$850, 0))&lt;&gt;"", ISNUMBER(VALUE(INDEX(Paste_Here!Y$2:Y$850, MATCH(B531, Paste_Here!A$2:A$850, 0))))), INDEX(Paste_Here!Y$2:Y$850, MATCH(B531, Paste_Here!A$2:A$850, 0)), ""), ""), "")</f>
        <v/>
      </c>
      <c r="EZ531" s="66"/>
      <c r="FA531" s="75" t="str">
        <f>IFERROR(IF(B531&lt;&gt;"", IF(ISNUMBER(SEARCH("highrisk", LOWER(INDEX(Paste_Here!Z$2:Z$850, MATCH(B531, Paste_Here!A$2:A$850, 0))))), "High Risk", IF(ISNUMBER(SEARCH("lowrisk", LOWER(INDEX(Paste_Here!Z$2:Z$850, MATCH(B531, Paste_Here!A$2:A$850, 0))))), "Low Risk", IF(ISNUMBER(SEARCH("somerisk", LOWER(INDEX(Paste_Here!Z$2:Z$850, MATCH(B531, Paste_Here!A$2:A$850, 0))))), "Some Risk", IF(ISNUMBER(SEARCH("ot", LOWER(INDEX(Paste_Here!Z$2:Z$850, MATCH(B531, Paste_Here!A$2:A$850, 0))))), "OT", "")))), ""), "")</f>
        <v/>
      </c>
      <c r="FB531" s="66"/>
      <c r="FC531" s="93"/>
      <c r="FD531" s="66"/>
      <c r="FE531" s="75" t="str">
        <f>IFERROR(IF(B531&lt;&gt;"", IF(AND(INDEX(Paste_Here!AA$2:AA$850, MATCH(B531, Paste_Here!A$2:A$850, 0))&lt;&gt;"", ISNUMBER(VALUE(INDEX(Paste_Here!AA$2:AA$850, MATCH(B531, Paste_Here!A$2:A$850, 0))))), INDEX(Paste_Here!AA$2:AA$850, MATCH(B531, Paste_Here!A$2:A$850, 0)), ""), ""), "")</f>
        <v/>
      </c>
      <c r="FF531" s="66"/>
      <c r="FG531" s="75" t="str">
        <f>IFERROR(IF(B531&lt;&gt;"", IF(ISNUMBER(SEARCH("highrisk", LOWER(INDEX(Paste_Here!AB$2:AB$850, MATCH(B531, Paste_Here!A$2:A$850, 0))))), "High Risk", IF(ISNUMBER(SEARCH("lowrisk", LOWER(INDEX(Paste_Here!AB$2:AB$850, MATCH(B531, Paste_Here!A$2:A$850, 0))))), "Low Risk", IF(ISNUMBER(SEARCH("somerisk", LOWER(INDEX(Paste_Here!AB$2:AB$850, MATCH(B531, Paste_Here!A$2:A$850, 0))))), "Some Risk", IF(ISNUMBER(SEARCH("ot", LOWER(INDEX(Paste_Here!AB$2:AB$850, MATCH(B531, Paste_Here!A$2:A$850, 0))))), "OT", "")))), ""), "")</f>
        <v/>
      </c>
      <c r="FH531" s="66"/>
      <c r="FI531" s="93"/>
      <c r="FJ531" s="66"/>
      <c r="FK531" s="75"/>
      <c r="FL531" s="66"/>
      <c r="FM531" s="75"/>
      <c r="FN531" s="66"/>
      <c r="FO531" s="66"/>
      <c r="FP531" s="75" t="str">
        <f t="shared" si="110"/>
        <v/>
      </c>
      <c r="FQ531" s="66"/>
      <c r="FR531" s="75" t="str">
        <f>IFERROR(IF(B531&lt;&gt;"", IF(ISNUMBER(SEARCH("s", LOWER(INDEX(Paste_Here!L$2:L$850, MATCH(B531, Paste_Here!A$2:A$850, 0))))), "Yes", IF(INDEX(Paste_Here!L$2:L$850, MATCH(B531, Paste_Here!A$2:A$850, 0))&lt;&gt;"", "No", "")), ""), "")</f>
        <v/>
      </c>
      <c r="FS531" s="66"/>
      <c r="FT531" s="75" t="str">
        <f>IFERROR(IF(B531&lt;&gt;"", IF(ISNUMBER(SEARCH("yes", LOWER(INDEX(Paste_Here!F$2:F$850, MATCH(B531, Paste_Here!A$2:A$850, 0))))), "Yes", IF(ISNUMBER(SEARCH("no", LOWER(INDEX(Paste_Here!F$2:F$850, MATCH(B531, Paste_Here!A$2:A$850, 0))))), "No", "")), ""), "")</f>
        <v/>
      </c>
      <c r="FU531" s="66"/>
      <c r="FV531" s="75" t="str">
        <f>IFERROR(IF(B531&lt;&gt;"", IF(ISNUMBER(SEARCH("english language learner", LOWER(INDEX(Paste_Here!C$2:C$850, MATCH(B531, Paste_Here!A$2:A$850, 0))))), "Yes", ""), ""), "")</f>
        <v/>
      </c>
      <c r="FW531" s="66"/>
      <c r="FX531" s="75" t="str">
        <f>IFERROR(IF(B531&lt;&gt;"", IF(OR(ISNUMBER(SEARCH("b", LOWER(INDEX(Paste_Here!J$2:J$850, MATCH(B531, Paste_Here!A$2:A$850, 0))))), ISNUMBER(SEARCH("h", LOWER(INDEX(Paste_Here!J$2:J$850, MATCH(B531, Paste_Here!A$2:A$850, 0))))), ISNUMBER(SEARCH("i", LOWER(INDEX(Paste_Here!J$2:J$850, MATCH(B531, Paste_Here!A$2:A$850, 0)))))), "Yes", IF(INDEX(Paste_Here!J$2:J$850, MATCH(B531, Paste_Here!A$2:A$850, 0))&lt;&gt;"", "No", "")), ""), "")</f>
        <v/>
      </c>
      <c r="FY531" s="66"/>
      <c r="FZ531" s="75" t="str">
        <f>IFERROR(IF(B531&lt;&gt;"", IF(ISNUMBER(SEARCH("yes", LOWER(INDEX(Paste_Here!K$2:K$850, MATCH(B531, Paste_Here!A$2:A$850, 0))))), "Yes", IF(ISNUMBER(SEARCH("no", LOWER(INDEX(Paste_Here!K$2:K$850, MATCH(B531, Paste_Here!A$2:A$850, 0))))), "No", "")), ""), "")</f>
        <v/>
      </c>
      <c r="GA531" s="66"/>
      <c r="GB531" s="75" t="str">
        <f>IFERROR(IF(B531&lt;&gt;"", IF(ISNUMBER(SEARCH("transitional 2", LOWER(INDEX(Paste_Here!C$2:C$850, MATCH(B531, Paste_Here!A$2:A$850, 0))))), "T2",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GC531" s="66"/>
      <c r="GD531" s="75"/>
      <c r="GE531" s="66"/>
      <c r="GF531" s="75"/>
      <c r="GG531" s="66"/>
      <c r="GH531" s="75"/>
      <c r="GI531" s="66"/>
      <c r="GK531" s="1" t="str" cm="1">
        <f t="array" ref="GK531">IFERROR(INDEX(Paste_Here!$B$2:$B$850, MATCH(0, COUNTIF(GK$4:GK530, Paste_Here!$B$2:$B$850) + IF(Paste_Here!$B$2:$B$850="", 1, 0), 0)), "")</f>
        <v/>
      </c>
      <c r="GL531" s="1" t="str">
        <f>IF(GK531&lt;&gt;"", INDEX(Paste_Here!$A$2:$A$850, MATCH(GK531, Paste_Here!$B$2:$B$850, 0)), "")</f>
        <v/>
      </c>
      <c r="GM531" s="1" t="str">
        <f t="shared" si="116"/>
        <v/>
      </c>
      <c r="GN531" s="1" t="str" cm="1">
        <f t="array" ref="GN531">IFERROR(INDEX($GM$5:$GM$850, MATCH(SMALL(IF($GM$5:$GM$850&lt;&gt;"", COUNTIF($GM$5:$GM$850, "&lt;"&amp;$GM$5:$GM$850)+1), ROW()-ROW($GN$5)+1), COUNTIF($GM$5:$GM$850, "&lt;"&amp;$GM$5:$GM$850)+1, 0)), "")</f>
        <v/>
      </c>
    </row>
    <row r="532" spans="1:196">
      <c r="A532" s="66"/>
      <c r="B532" s="75" t="str">
        <f t="shared" si="104"/>
        <v/>
      </c>
      <c r="C532" s="66"/>
      <c r="D532" s="75" t="str">
        <f>IFERROR(IF(AND(INDEX(Paste_Here!N$2:N$850, MATCH(B532, Paste_Here!A$2:A$850, 0)) = ""), "", IF(UPPER(INDEX(Paste_Here!N$2:N$850, MATCH(B532, Paste_Here!A$2:A$850, 0))) = "YES", "Yes", IF(UPPER(INDEX(Paste_Here!N$2:N$850, MATCH(B532, Paste_Here!A$2:A$850, 0))) = "NO", "No", ""))), "")</f>
        <v/>
      </c>
      <c r="E532" s="66"/>
      <c r="F532" s="75" t="str">
        <f t="shared" si="111"/>
        <v/>
      </c>
      <c r="G532" s="66"/>
      <c r="H532" s="75" t="str">
        <f t="shared" si="112"/>
        <v/>
      </c>
      <c r="I532" s="66"/>
      <c r="J532" s="75" t="str">
        <f t="shared" si="113"/>
        <v/>
      </c>
      <c r="K532" s="66"/>
      <c r="L532" s="75"/>
      <c r="M532" s="66"/>
      <c r="N532" s="75" t="str">
        <f>IFERROR(IF(B532&lt;&gt;"", IF(AND(INDEX(Paste_Here!AW$2:AW$850, MATCH(B532, Paste_Here!A$2:A$850, 0))&lt;&gt;"", ISNUMBER(VALUE(INDEX(Paste_Here!AW$2:AW$850, MATCH(B532, Paste_Here!A$2:A$850, 0))))), INDEX(Paste_Here!AW$2:AW$850, MATCH(B532, Paste_Here!A$2:A$850, 0)), ""), ""), "")</f>
        <v/>
      </c>
      <c r="O532" s="66"/>
      <c r="P532" s="75" t="str">
        <f>IFERROR(IF(B532&lt;&gt;"", IF(AND(INDEX(Paste_Here!AX$2:AX$850, MATCH(B532, Paste_Here!A$2:A$850, 0))&lt;&gt;"", ISNUMBER(VALUE(INDEX(Paste_Here!AX$2:AX$850, MATCH(B532, Paste_Here!A$2:A$850, 0))))), INDEX(Paste_Here!AX$2:AX$850, MATCH(B532, Paste_Here!A$2:A$850, 0)), ""), ""), "")</f>
        <v/>
      </c>
      <c r="Q532" s="66"/>
      <c r="R532" s="75" t="str">
        <f>IFERROR(IF(B532&lt;&gt;"", IF(AND(INDEX(Paste_Here!AU$2:AU$850, MATCH(B532, Paste_Here!A$2:A$850, 0))&lt;&gt;"", ISNUMBER(VALUE(INDEX(Paste_Here!AU$2:AU$850, MATCH(B532, Paste_Here!A$2:A$850, 0))))), INDEX(Paste_Here!AU$2:AU$850, MATCH(B532, Paste_Here!A$2:A$850, 0)), ""), ""), "")</f>
        <v/>
      </c>
      <c r="S532" s="66"/>
      <c r="T532" s="75" t="str">
        <f>IFERROR(IF(B532&lt;&gt;"", IF(AND(INDEX(Paste_Here!AV$2:AV$850, MATCH(B532, Paste_Here!A$2:A$850, 0))&lt;&gt;"", ISNUMBER(VALUE(INDEX(Paste_Here!AV$2:AV$850, MATCH(B532, Paste_Here!A$2:A$850, 0))))), INDEX(Paste_Here!AV$2:AV$850, MATCH(B532, Paste_Here!A$2:A$850, 0)), ""), ""), "")</f>
        <v/>
      </c>
      <c r="U532" s="66"/>
      <c r="W532" s="66"/>
      <c r="Y532" s="66"/>
      <c r="Z532" s="66"/>
      <c r="AA532" s="75" t="str">
        <f t="shared" si="105"/>
        <v/>
      </c>
      <c r="AB532" s="66"/>
      <c r="AC532" s="75"/>
      <c r="AD532" s="66"/>
      <c r="AE532" s="98"/>
      <c r="AF532" s="66"/>
      <c r="AG532" s="75"/>
      <c r="AH532" s="66"/>
      <c r="AI532" s="75" t="str">
        <f>IFERROR(IF(B532&lt;&gt;"", IF(AND(INDEX(Paste_Here!AC$2:AC$850, MATCH(B532, Paste_Here!A$2:A$850, 0))&lt;&gt;"", ISNUMBER(VALUE(INDEX(Paste_Here!AC$2:AC$850, MATCH(B532, Paste_Here!A$2:A$850, 0))))), INDEX(Paste_Here!AC$2:AC$850, MATCH(B532, Paste_Here!A$2:A$850, 0)), ""), ""), "")</f>
        <v/>
      </c>
      <c r="AJ532" s="66"/>
      <c r="AK532" s="75" t="str">
        <f>IFERROR(IF(B532&lt;&gt;"", IF(ISNUMBER(SEARCH("highrisk", LOWER(INDEX(Paste_Here!AD$2:AD$850, MATCH(B532, Paste_Here!A$2:A$850, 0))))), "High Risk", IF(ISNUMBER(SEARCH("lowrisk", LOWER(INDEX(Paste_Here!AD$2:AD$850, MATCH(B532, Paste_Here!A$2:A$850, 0))))), "Low Risk", IF(ISNUMBER(SEARCH("somerisk", LOWER(INDEX(Paste_Here!AD$2:AD$850, MATCH(B532, Paste_Here!A$2:A$850, 0))))), "Some Risk", IF(ISNUMBER(SEARCH("ot", LOWER(INDEX(Paste_Here!AD$2:AD$850, MATCH(B532, Paste_Here!A$2:A$850, 0))))), "OT", "")))), ""), "")</f>
        <v/>
      </c>
      <c r="AL532" s="66"/>
      <c r="AM532" s="75"/>
      <c r="AN532" s="66"/>
      <c r="AO532" s="75" t="str">
        <f>IFERROR(IF(B532&lt;&gt;"", IF(AND(INDEX(Paste_Here!M$2:M$850, MATCH(B532, Paste_Here!A$2:A$850, 0))&lt;&gt;"", ISNUMBER(VALUE(INDEX(Paste_Here!M$2:M$850, MATCH(B532, Paste_Here!A$2:A$850, 0))))), INDEX(Paste_Here!M$2:M$850, MATCH(B532, Paste_Here!A$2:A$850, 0)), ""), ""), "")</f>
        <v/>
      </c>
      <c r="AP532" s="66"/>
      <c r="AQ532" s="75" t="str">
        <f>IFERROR(IF(B532&lt;&gt;"", IF(ISNUMBER(SEARCH("highrisk", LOWER(INDEX(Paste_Here!N$2:N$850, MATCH(B532, Paste_Here!A$2:A$850, 0))))), "High Risk", IF(ISNUMBER(SEARCH("lowrisk", LOWER(INDEX(Paste_Here!N$2:N$850, MATCH(B532, Paste_Here!A$2:A$850, 0))))), "Low Risk", IF(ISNUMBER(SEARCH("somerisk", LOWER(INDEX(Paste_Here!N$2:N$850, MATCH(B532, Paste_Here!A$2:A$850, 0))))), "Some Risk", IF(ISNUMBER(SEARCH("ot", LOWER(INDEX(Paste_Here!N$2:N$850, MATCH(B532, Paste_Here!A$2:A$850, 0))))), "OT", "")))), ""), "")</f>
        <v/>
      </c>
      <c r="AT532" s="66"/>
      <c r="AU532" s="103"/>
      <c r="AV532" s="66"/>
      <c r="AW532" s="66"/>
      <c r="AX532" s="75" t="str">
        <f t="shared" si="106"/>
        <v/>
      </c>
      <c r="AY532" s="66"/>
      <c r="AZ532" s="75"/>
      <c r="BA532" s="66"/>
      <c r="BB532" s="75"/>
      <c r="BC532" s="66"/>
      <c r="BD532" s="75"/>
      <c r="BE532" s="66"/>
      <c r="BF532" s="75" t="str">
        <f>IFERROR(IF(B532&lt;&gt;"", IF(AND(INDEX(Paste_Here!AE$2:AE$850, MATCH(B532, Paste_Here!A$2:A$850, 0))&lt;&gt;"", ISNUMBER(VALUE(INDEX(Paste_Here!AE$2:AE$850, MATCH(B532, Paste_Here!A$2:A$850, 0))))), INDEX(Paste_Here!AE$2:AE$850, MATCH(B532, Paste_Here!A$2:A$850, 0)), ""), ""), "")</f>
        <v/>
      </c>
      <c r="BG532" s="66"/>
      <c r="BH532" s="75" t="str">
        <f>IFERROR(IF(B532&lt;&gt;"", IF(ISNUMBER(SEARCH("highrisk", LOWER(INDEX(Paste_Here!AF$2:AF$850, MATCH(B532, Paste_Here!A$2:A$850, 0))))), "High Risk", IF(ISNUMBER(SEARCH("lowrisk", LOWER(INDEX(Paste_Here!AF$2:AF$850, MATCH(B532, Paste_Here!A$2:A$850, 0))))), "Low Risk", IF(ISNUMBER(SEARCH("somerisk", LOWER(INDEX(Paste_Here!AF$2:AF$850, MATCH(B532, Paste_Here!A$2:A$850, 0))))), "Some Risk", IF(ISNUMBER(SEARCH("ot", LOWER(INDEX(Paste_Here!AF$2:AF$850, MATCH(B532, Paste_Here!A$2:A$850, 0))))), "OT", "")))), ""), "")</f>
        <v/>
      </c>
      <c r="BI532" s="66"/>
      <c r="BJ532" s="75"/>
      <c r="BK532" s="66"/>
      <c r="BL532" s="75" t="str">
        <f>IFERROR(IF(B532&lt;&gt;"", IF(AND(INDEX(Paste_Here!O$2:O$850, MATCH(B532, Paste_Here!A$2:A$850, 0))&lt;&gt;"", ISNUMBER(VALUE(INDEX(Paste_Here!O$2:O$850, MATCH(B532, Paste_Here!A$2:A$850, 0))))), INDEX(Paste_Here!O$2:O$850, MATCH(B532, Paste_Here!A$2:A$850, 0)), ""), ""), "")</f>
        <v/>
      </c>
      <c r="BM532" s="66"/>
      <c r="BN532" s="75" t="str">
        <f>IFERROR(IF(B532&lt;&gt;"", IF(ISNUMBER(SEARCH("highrisk", LOWER(INDEX(Paste_Here!P$2:P$850, MATCH(B532, Paste_Here!A$2:A$850, 0))))), "High Risk", IF(ISNUMBER(SEARCH("lowrisk", LOWER(INDEX(Paste_Here!P$2:P$850, MATCH(B532, Paste_Here!A$2:A$850, 0))))), "Low Risk", IF(ISNUMBER(SEARCH("somerisk", LOWER(INDEX(Paste_Here!P$2:P$850, MATCH(B532, Paste_Here!A$2:A$850, 0))))), "Some Risk", IF(ISNUMBER(SEARCH("ot", LOWER(INDEX(Paste_Here!P$2:P$850, MATCH(B532, Paste_Here!A$2:A$850, 0))))), "OT", "")))), ""), "")</f>
        <v/>
      </c>
      <c r="BQ532" s="66"/>
      <c r="BR532" s="75"/>
      <c r="BS532" s="66"/>
      <c r="BT532" s="66"/>
      <c r="BU532" s="75" t="str">
        <f t="shared" si="107"/>
        <v/>
      </c>
      <c r="BV532" s="66"/>
      <c r="BW532" s="75"/>
      <c r="BX532" s="66"/>
      <c r="BY532" s="75"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BZ532" s="66"/>
      <c r="CA532" s="75"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CB532" s="66"/>
      <c r="CC532" s="75"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CD532" s="66"/>
      <c r="CE532" s="75"/>
      <c r="CF532" s="66"/>
      <c r="CK532" s="75"/>
      <c r="CL532" s="66"/>
      <c r="CM532" s="75"/>
      <c r="CN532" s="66"/>
      <c r="CO532" s="75"/>
      <c r="CP532" s="66"/>
      <c r="CQ532" s="66"/>
      <c r="CR532" s="75" t="str">
        <f t="shared" si="108"/>
        <v/>
      </c>
      <c r="CS532" s="66"/>
      <c r="CT532" s="75"/>
      <c r="CU532" s="66"/>
      <c r="CV532" s="75"/>
      <c r="CW532" s="66"/>
      <c r="CX532" s="75"/>
      <c r="CY532" s="66"/>
      <c r="CZ532" s="75"/>
      <c r="DA532" s="66"/>
      <c r="DB532" s="75" t="str">
        <f>IFERROR(IF(B532&lt;&gt;"", IF(AND(INDEX(Paste_Here!AK$2:AK$850, MATCH(B532, Paste_Here!A$2:A$850, 0))&lt;&gt;"", ISNUMBER(VALUE(INDEX(Paste_Here!AK$2:AK$850, MATCH(B532, Paste_Here!A$2:A$850, 0))))), INDEX(Paste_Here!AK$2:AK$850, MATCH(B532, Paste_Here!A$2:A$850, 0)), ""), ""), "")</f>
        <v/>
      </c>
      <c r="DC532" s="66"/>
      <c r="DD532" s="75" t="str">
        <f>IFERROR(IF(B532&lt;&gt;"", IF(ISNUMBER(SEARCH("highrisk", LOWER(INDEX(Paste_Here!AL$2:AL$850, MATCH(B532, Paste_Here!A$2:A$850, 0))))), "High Risk", IF(ISNUMBER(SEARCH("lowrisk", LOWER(INDEX(Paste_Here!AL$2:AL$850, MATCH(B532, Paste_Here!A$2:A$850, 0))))), "Low Risk", IF(ISNUMBER(SEARCH("somerisk", LOWER(INDEX(Paste_Here!AL$2:AL$850, MATCH(B532, Paste_Here!A$2:A$850, 0))))), "Some Risk", IF(ISNUMBER(SEARCH("ot", LOWER(INDEX(Paste_Here!AL$2:AL$850, MATCH(B532, Paste_Here!A$2:A$850, 0))))), "OT", "")))), ""), "")</f>
        <v/>
      </c>
      <c r="DE532" s="66"/>
      <c r="DF532" s="75" t="str">
        <f>IFERROR(IF(B532&lt;&gt;"", IF(AND(INDEX(Paste_Here!AM$2:AM$850, MATCH(B532, Paste_Here!A$2:A$850, 0))&lt;&gt;"", ISNUMBER(VALUE(INDEX(Paste_Here!AM$2:AM$850, MATCH(B532, Paste_Here!A$2:A$850, 0))))), INDEX(Paste_Here!AM$2:AM$850, MATCH(B532, Paste_Here!A$2:A$850, 0)), ""), ""), "")</f>
        <v/>
      </c>
      <c r="DG532" s="66"/>
      <c r="DH532" s="75" t="str">
        <f>IFERROR(IF(B532&lt;&gt;"", IF(ISNUMBER(SEARCH("highrisk", LOWER(INDEX(Paste_Here!AN$2:AN$850, MATCH(B532, Paste_Here!A$2:A$850, 0))))), "High Risk", IF(ISNUMBER(SEARCH("lowrisk", LOWER(INDEX(Paste_Here!AN$2:AN$850, MATCH(B532, Paste_Here!A$2:A$850, 0))))), "Low Risk", IF(ISNUMBER(SEARCH("somerisk", LOWER(INDEX(Paste_Here!AN$2:AN$850, MATCH(B532, Paste_Here!A$2:A$850, 0))))), "Some Risk", IF(ISNUMBER(SEARCH("ot", LOWER(INDEX(Paste_Here!AN$2:AN$850, MATCH(B532, Paste_Here!A$2:A$850, 0))))), "OT", "")))), ""), "")</f>
        <v/>
      </c>
      <c r="DI532" s="66"/>
      <c r="DJ532" s="66"/>
      <c r="DK532" s="75" t="str">
        <f t="shared" si="109"/>
        <v/>
      </c>
      <c r="DL532" s="66"/>
      <c r="DM532" s="75" t="str">
        <f>IFERROR(IF(B532&lt;&gt;"", IF(AND(INDEX(Paste_Here!Q$2:Q$850, MATCH(B532, Paste_Here!A$2:A$850, 0))&lt;&gt;"", ISNUMBER(VALUE(INDEX(Paste_Here!Q$2:Q$850, MATCH(B532, Paste_Here!A$2:A$850, 0))))), INDEX(Paste_Here!Q$2:Q$850, MATCH(B532, Paste_Here!A$2:A$850, 0)), ""), ""), "")</f>
        <v/>
      </c>
      <c r="DN532" s="66"/>
      <c r="DO532" s="75" t="str">
        <f>IFERROR(IF(B532&lt;&gt;"", IF(ISNUMBER(SEARCH("highrisk", LOWER(INDEX(Paste_Here!R$2:R$850, MATCH(B532, Paste_Here!A$2:A$850, 0))))), "High Risk", IF(ISNUMBER(SEARCH("lowrisk", LOWER(INDEX(Paste_Here!R$2:R$850, MATCH(B532, Paste_Here!A$2:A$850, 0))))), "Low Risk", IF(ISNUMBER(SEARCH("somerisk", LOWER(INDEX(Paste_Here!R$2:R$850, MATCH(B532, Paste_Here!A$2:A$850, 0))))), "Some Risk", IF(ISNUMBER(SEARCH("ot", LOWER(INDEX(Paste_Here!R$2:R$850, MATCH(B532, Paste_Here!A$2:A$850, 0))))), "OT", "")))), ""), "")</f>
        <v/>
      </c>
      <c r="DP532" s="66"/>
      <c r="DQ532" s="93" t="str">
        <f>IFERROR(IF(B532&lt;&gt;"", IF(AND(INDEX(Paste_Here!S$2:S$850, MATCH(B532, Paste_Here!A$2:A$850, 0))&lt;&gt;"", ISNUMBER(VALUE(INDEX(Paste_Here!S$2:S$850, MATCH(B532, Paste_Here!A$2:A$850, 0))))), INDEX(Paste_Here!S$2:S$850, MATCH(B532, Paste_Here!A$2:A$850, 0)), ""), ""), "")</f>
        <v/>
      </c>
      <c r="DR532" s="66"/>
      <c r="DS532" s="75"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IF(ISNUMBER(SEARCH("ot", LOWER(INDEX(Paste_Here!T$2:T$850, MATCH(B532, Paste_Here!A$2:A$850, 0))))), "OT", "")))), ""), "")</f>
        <v/>
      </c>
      <c r="DT532" s="66"/>
      <c r="DU532" s="75" t="str">
        <f>IFERROR(IF(B532&lt;&gt;"", IF(AND(INDEX(Paste_Here!U$2:U$850, MATCH(B532, Paste_Here!A$2:A$850, 0))&lt;&gt;"", ISNUMBER(VALUE(INDEX(Paste_Here!U$2:U$850, MATCH(B532, Paste_Here!A$2:A$850, 0))))), INDEX(Paste_Here!U$2:U$850, MATCH(B532, Paste_Here!A$2:A$850, 0)), ""), ""), "")</f>
        <v/>
      </c>
      <c r="DV532" s="66"/>
      <c r="DW532" s="93" t="str">
        <f>IFERROR(IF(B532&lt;&gt;"", IF(ISNUMBER(SEARCH("highrisk", LOWER(INDEX(Paste_Here!V$2:V$850, MATCH(B532, Paste_Here!A$2:A$850, 0))))), "High Risk", IF(ISNUMBER(SEARCH("lowrisk", LOWER(INDEX(Paste_Here!V$2:V$850, MATCH(B532, Paste_Here!A$2:A$850, 0))))), "Low Risk", IF(ISNUMBER(SEARCH("somerisk", LOWER(INDEX(Paste_Here!V$2:V$850, MATCH(B532, Paste_Here!A$2:A$850, 0))))), "Some Risk", IF(ISNUMBER(SEARCH("ot", LOWER(INDEX(Paste_Here!V$2:V$850, MATCH(B532, Paste_Here!A$2:A$850, 0))))), "OT", "")))), ""), "")</f>
        <v/>
      </c>
      <c r="DX532" s="66"/>
      <c r="DY532" s="75" t="str">
        <f>IFERROR(IF(B532&lt;&gt;"", IF(AND(INDEX(Paste_Here!W$2:W$850, MATCH(B532, Paste_Here!A$2:A$850, 0))&lt;&gt;"", ISNUMBER(VALUE(INDEX(Paste_Here!W$2:W$850, MATCH(B532, Paste_Here!A$2:A$850, 0))))), INDEX(Paste_Here!W$2:W$850, MATCH(B532, Paste_Here!A$2:A$850, 0)), ""), ""), "")</f>
        <v/>
      </c>
      <c r="DZ532" s="66"/>
      <c r="EA532" s="75" t="str">
        <f>IFERROR(IF(B532&lt;&gt;"", IF(ISNUMBER(SEARCH("highrisk", LOWER(INDEX(Paste_Here!X$2:X$850, MATCH(B532, Paste_Here!A$2:A$850, 0))))), "High Risk", IF(ISNUMBER(SEARCH("lowrisk", LOWER(INDEX(Paste_Here!X$2:X$850, MATCH(B532, Paste_Here!A$2:A$850, 0))))), "Low Risk", IF(ISNUMBER(SEARCH("somerisk", LOWER(INDEX(Paste_Here!X$2:X$850, MATCH(B532, Paste_Here!A$2:A$850, 0))))), "Some Risk", IF(ISNUMBER(SEARCH("ot", LOWER(INDEX(Paste_Here!X$2:X$850, MATCH(B532, Paste_Here!A$2:A$850, 0))))), "OT", "")))), ""), "")</f>
        <v/>
      </c>
      <c r="EB532" s="66"/>
      <c r="EC532" s="66"/>
      <c r="ED532" s="75" t="str">
        <f t="shared" si="114"/>
        <v/>
      </c>
      <c r="EE532" s="66"/>
      <c r="EF532" s="75" t="str">
        <f>IFERROR(IF(B532&lt;&gt;"", IF(AND(INDEX(Paste_Here!AO$2:AO$850, MATCH(B532, Paste_Here!A$2:A$850, 0))&lt;&gt;"", ISNUMBER(VALUE(INDEX(Paste_Here!AO$2:AO$850, MATCH(B532, Paste_Here!A$2:A$850, 0))))), INDEX(Paste_Here!AO$2:AO$850, MATCH(B532, Paste_Here!A$2:A$850, 0)), ""), ""), "")</f>
        <v/>
      </c>
      <c r="EG532" s="66"/>
      <c r="EH532" s="75" t="str">
        <f>IFERROR(IF(B532&lt;&gt;"", IF(ISNUMBER(SEARCH("highrisk", LOWER(INDEX(Paste_Here!AP$2:AP$850, MATCH(B532, Paste_Here!A$2:A$850, 0))))), "High Risk", IF(ISNUMBER(SEARCH("lowrisk", LOWER(INDEX(Paste_Here!AP$2:AP$850, MATCH(B532, Paste_Here!A$2:A$850, 0))))), "Low Risk", IF(ISNUMBER(SEARCH("somerisk", LOWER(INDEX(Paste_Here!AP$2:AP$850, MATCH(B532, Paste_Here!A$2:A$850, 0))))), "Some Risk", IF(ISNUMBER(SEARCH("ot", LOWER(INDEX(Paste_Here!AP$2:AP$850, MATCH(B532, Paste_Here!A$2:A$850, 0))))), "OT", "")))), ""), "")</f>
        <v/>
      </c>
      <c r="EI532" s="66"/>
      <c r="EJ532" s="93"/>
      <c r="EK532" s="66"/>
      <c r="EL532" s="75" t="str">
        <f>IFERROR(IF(B532&lt;&gt;"", IF(AND(INDEX(Paste_Here!AQ$2:AQ$850, MATCH(B532, Paste_Here!A$2:A$850, 0))&lt;&gt;"", ISNUMBER(VALUE(INDEX(Paste_Here!AQ$2:AQ$850, MATCH(B532, Paste_Here!A$2:A$850, 0))))), INDEX(Paste_Here!AQ$2:AQ$850, MATCH(B532, Paste_Here!A$2:A$850, 0)), ""), ""), "")</f>
        <v/>
      </c>
      <c r="EM532" s="66"/>
      <c r="EN532" s="75" t="str">
        <f>IFERROR(IF(B532&lt;&gt;"", IF(ISNUMBER(SEARCH("highrisk", LOWER(INDEX(Paste_Here!AR$2:AR$850, MATCH(B532, Paste_Here!A$2:A$850, 0))))), "High Risk", IF(ISNUMBER(SEARCH("lowrisk", LOWER(INDEX(Paste_Here!AR$2:AR$850, MATCH(B532, Paste_Here!A$2:A$850, 0))))), "Low Risk", IF(ISNUMBER(SEARCH("somerisk", LOWER(INDEX(Paste_Here!AR$2:AR$850, MATCH(B532, Paste_Here!A$2:A$850, 0))))), "Some Risk", IF(ISNUMBER(SEARCH("ot", LOWER(INDEX(Paste_Here!AR$2:AR$850, MATCH(B532, Paste_Here!A$2:A$850, 0))))), "OT", "")))), ""), "")</f>
        <v/>
      </c>
      <c r="EO532" s="66"/>
      <c r="EP532" s="93"/>
      <c r="EQ532" s="66"/>
      <c r="ER532" s="75"/>
      <c r="ES532" s="66"/>
      <c r="ET532" s="75"/>
      <c r="EU532" s="66"/>
      <c r="EV532" s="66"/>
      <c r="EW532" s="75" t="str">
        <f t="shared" si="115"/>
        <v/>
      </c>
      <c r="EX532" s="66"/>
      <c r="EY532" s="75" t="str">
        <f>IFERROR(IF(B532&lt;&gt;"", IF(AND(INDEX(Paste_Here!Y$2:Y$850, MATCH(B532, Paste_Here!A$2:A$850, 0))&lt;&gt;"", ISNUMBER(VALUE(INDEX(Paste_Here!Y$2:Y$850, MATCH(B532, Paste_Here!A$2:A$850, 0))))), INDEX(Paste_Here!Y$2:Y$850, MATCH(B532, Paste_Here!A$2:A$850, 0)), ""), ""), "")</f>
        <v/>
      </c>
      <c r="EZ532" s="66"/>
      <c r="FA532" s="75" t="str">
        <f>IFERROR(IF(B532&lt;&gt;"", IF(ISNUMBER(SEARCH("highrisk", LOWER(INDEX(Paste_Here!Z$2:Z$850, MATCH(B532, Paste_Here!A$2:A$850, 0))))), "High Risk", IF(ISNUMBER(SEARCH("lowrisk", LOWER(INDEX(Paste_Here!Z$2:Z$850, MATCH(B532, Paste_Here!A$2:A$850, 0))))), "Low Risk", IF(ISNUMBER(SEARCH("somerisk", LOWER(INDEX(Paste_Here!Z$2:Z$850, MATCH(B532, Paste_Here!A$2:A$850, 0))))), "Some Risk", IF(ISNUMBER(SEARCH("ot", LOWER(INDEX(Paste_Here!Z$2:Z$850, MATCH(B532, Paste_Here!A$2:A$850, 0))))), "OT", "")))), ""), "")</f>
        <v/>
      </c>
      <c r="FB532" s="66"/>
      <c r="FC532" s="93"/>
      <c r="FD532" s="66"/>
      <c r="FE532" s="75" t="str">
        <f>IFERROR(IF(B532&lt;&gt;"", IF(AND(INDEX(Paste_Here!AA$2:AA$850, MATCH(B532, Paste_Here!A$2:A$850, 0))&lt;&gt;"", ISNUMBER(VALUE(INDEX(Paste_Here!AA$2:AA$850, MATCH(B532, Paste_Here!A$2:A$850, 0))))), INDEX(Paste_Here!AA$2:AA$850, MATCH(B532, Paste_Here!A$2:A$850, 0)), ""), ""), "")</f>
        <v/>
      </c>
      <c r="FF532" s="66"/>
      <c r="FG532" s="75" t="str">
        <f>IFERROR(IF(B532&lt;&gt;"", IF(ISNUMBER(SEARCH("highrisk", LOWER(INDEX(Paste_Here!AB$2:AB$850, MATCH(B532, Paste_Here!A$2:A$850, 0))))), "High Risk", IF(ISNUMBER(SEARCH("lowrisk", LOWER(INDEX(Paste_Here!AB$2:AB$850, MATCH(B532, Paste_Here!A$2:A$850, 0))))), "Low Risk", IF(ISNUMBER(SEARCH("somerisk", LOWER(INDEX(Paste_Here!AB$2:AB$850, MATCH(B532, Paste_Here!A$2:A$850, 0))))), "Some Risk", IF(ISNUMBER(SEARCH("ot", LOWER(INDEX(Paste_Here!AB$2:AB$850, MATCH(B532, Paste_Here!A$2:A$850, 0))))), "OT", "")))), ""), "")</f>
        <v/>
      </c>
      <c r="FH532" s="66"/>
      <c r="FI532" s="93"/>
      <c r="FJ532" s="66"/>
      <c r="FK532" s="75"/>
      <c r="FL532" s="66"/>
      <c r="FM532" s="75"/>
      <c r="FN532" s="66"/>
      <c r="FO532" s="66"/>
      <c r="FP532" s="75" t="str">
        <f t="shared" si="110"/>
        <v/>
      </c>
      <c r="FQ532" s="66"/>
      <c r="FR532" s="75" t="str">
        <f>IFERROR(IF(B532&lt;&gt;"", IF(ISNUMBER(SEARCH("s", LOWER(INDEX(Paste_Here!L$2:L$850, MATCH(B532, Paste_Here!A$2:A$850, 0))))), "Yes", IF(INDEX(Paste_Here!L$2:L$850, MATCH(B532, Paste_Here!A$2:A$850, 0))&lt;&gt;"", "No", "")), ""), "")</f>
        <v/>
      </c>
      <c r="FS532" s="66"/>
      <c r="FT532" s="75" t="str">
        <f>IFERROR(IF(B532&lt;&gt;"", IF(ISNUMBER(SEARCH("yes", LOWER(INDEX(Paste_Here!F$2:F$850, MATCH(B532, Paste_Here!A$2:A$850, 0))))), "Yes", IF(ISNUMBER(SEARCH("no", LOWER(INDEX(Paste_Here!F$2:F$850, MATCH(B532, Paste_Here!A$2:A$850, 0))))), "No", "")), ""), "")</f>
        <v/>
      </c>
      <c r="FU532" s="66"/>
      <c r="FV532" s="75" t="str">
        <f>IFERROR(IF(B532&lt;&gt;"", IF(ISNUMBER(SEARCH("english language learner", LOWER(INDEX(Paste_Here!C$2:C$850, MATCH(B532, Paste_Here!A$2:A$850, 0))))), "Yes", ""), ""), "")</f>
        <v/>
      </c>
      <c r="FW532" s="66"/>
      <c r="FX532" s="75" t="str">
        <f>IFERROR(IF(B532&lt;&gt;"", IF(OR(ISNUMBER(SEARCH("b", LOWER(INDEX(Paste_Here!J$2:J$850, MATCH(B532, Paste_Here!A$2:A$850, 0))))), ISNUMBER(SEARCH("h", LOWER(INDEX(Paste_Here!J$2:J$850, MATCH(B532, Paste_Here!A$2:A$850, 0))))), ISNUMBER(SEARCH("i", LOWER(INDEX(Paste_Here!J$2:J$850, MATCH(B532, Paste_Here!A$2:A$850, 0)))))), "Yes", IF(INDEX(Paste_Here!J$2:J$850, MATCH(B532, Paste_Here!A$2:A$850, 0))&lt;&gt;"", "No", "")), ""), "")</f>
        <v/>
      </c>
      <c r="FY532" s="66"/>
      <c r="FZ532" s="75" t="str">
        <f>IFERROR(IF(B532&lt;&gt;"", IF(ISNUMBER(SEARCH("yes", LOWER(INDEX(Paste_Here!K$2:K$850, MATCH(B532, Paste_Here!A$2:A$850, 0))))), "Yes", IF(ISNUMBER(SEARCH("no", LOWER(INDEX(Paste_Here!K$2:K$850, MATCH(B532, Paste_Here!A$2:A$850, 0))))), "No", "")), ""), "")</f>
        <v/>
      </c>
      <c r="GA532" s="66"/>
      <c r="GB532" s="75" t="str">
        <f>IFERROR(IF(B532&lt;&gt;"", IF(ISNUMBER(SEARCH("transitional 2", LOWER(INDEX(Paste_Here!C$2:C$850, MATCH(B532, Paste_Here!A$2:A$850, 0))))), "T2",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GC532" s="66"/>
      <c r="GD532" s="75"/>
      <c r="GE532" s="66"/>
      <c r="GF532" s="75"/>
      <c r="GG532" s="66"/>
      <c r="GH532" s="75"/>
      <c r="GI532" s="66"/>
      <c r="GK532" s="1" t="str" cm="1">
        <f t="array" ref="GK532">IFERROR(INDEX(Paste_Here!$B$2:$B$850, MATCH(0, COUNTIF(GK$4:GK531, Paste_Here!$B$2:$B$850) + IF(Paste_Here!$B$2:$B$850="", 1, 0), 0)), "")</f>
        <v/>
      </c>
      <c r="GL532" s="1" t="str">
        <f>IF(GK532&lt;&gt;"", INDEX(Paste_Here!$A$2:$A$850, MATCH(GK532, Paste_Here!$B$2:$B$850, 0)), "")</f>
        <v/>
      </c>
      <c r="GM532" s="1" t="str">
        <f t="shared" si="116"/>
        <v/>
      </c>
      <c r="GN532" s="1" t="str" cm="1">
        <f t="array" ref="GN532">IFERROR(INDEX($GM$5:$GM$850, MATCH(SMALL(IF($GM$5:$GM$850&lt;&gt;"", COUNTIF($GM$5:$GM$850, "&lt;"&amp;$GM$5:$GM$850)+1), ROW()-ROW($GN$5)+1), COUNTIF($GM$5:$GM$850, "&lt;"&amp;$GM$5:$GM$850)+1, 0)), "")</f>
        <v/>
      </c>
    </row>
    <row r="533" spans="1:196">
      <c r="A533" s="66"/>
      <c r="B533" s="75" t="str">
        <f t="shared" si="104"/>
        <v/>
      </c>
      <c r="C533" s="66"/>
      <c r="D533" s="75" t="str">
        <f>IFERROR(IF(AND(INDEX(Paste_Here!N$2:N$850, MATCH(B533, Paste_Here!A$2:A$850, 0)) = ""), "", IF(UPPER(INDEX(Paste_Here!N$2:N$850, MATCH(B533, Paste_Here!A$2:A$850, 0))) = "YES", "Yes", IF(UPPER(INDEX(Paste_Here!N$2:N$850, MATCH(B533, Paste_Here!A$2:A$850, 0))) = "NO", "No", ""))), "")</f>
        <v/>
      </c>
      <c r="E533" s="66"/>
      <c r="F533" s="75" t="str">
        <f t="shared" si="111"/>
        <v/>
      </c>
      <c r="G533" s="66"/>
      <c r="H533" s="75" t="str">
        <f t="shared" si="112"/>
        <v/>
      </c>
      <c r="I533" s="66"/>
      <c r="J533" s="75" t="str">
        <f t="shared" si="113"/>
        <v/>
      </c>
      <c r="K533" s="66"/>
      <c r="L533" s="75"/>
      <c r="M533" s="66"/>
      <c r="N533" s="75" t="str">
        <f>IFERROR(IF(B533&lt;&gt;"", IF(AND(INDEX(Paste_Here!AW$2:AW$850, MATCH(B533, Paste_Here!A$2:A$850, 0))&lt;&gt;"", ISNUMBER(VALUE(INDEX(Paste_Here!AW$2:AW$850, MATCH(B533, Paste_Here!A$2:A$850, 0))))), INDEX(Paste_Here!AW$2:AW$850, MATCH(B533, Paste_Here!A$2:A$850, 0)), ""), ""), "")</f>
        <v/>
      </c>
      <c r="O533" s="66"/>
      <c r="P533" s="75" t="str">
        <f>IFERROR(IF(B533&lt;&gt;"", IF(AND(INDEX(Paste_Here!AX$2:AX$850, MATCH(B533, Paste_Here!A$2:A$850, 0))&lt;&gt;"", ISNUMBER(VALUE(INDEX(Paste_Here!AX$2:AX$850, MATCH(B533, Paste_Here!A$2:A$850, 0))))), INDEX(Paste_Here!AX$2:AX$850, MATCH(B533, Paste_Here!A$2:A$850, 0)), ""), ""), "")</f>
        <v/>
      </c>
      <c r="Q533" s="66"/>
      <c r="R533" s="75" t="str">
        <f>IFERROR(IF(B533&lt;&gt;"", IF(AND(INDEX(Paste_Here!AU$2:AU$850, MATCH(B533, Paste_Here!A$2:A$850, 0))&lt;&gt;"", ISNUMBER(VALUE(INDEX(Paste_Here!AU$2:AU$850, MATCH(B533, Paste_Here!A$2:A$850, 0))))), INDEX(Paste_Here!AU$2:AU$850, MATCH(B533, Paste_Here!A$2:A$850, 0)), ""), ""), "")</f>
        <v/>
      </c>
      <c r="S533" s="66"/>
      <c r="T533" s="75" t="str">
        <f>IFERROR(IF(B533&lt;&gt;"", IF(AND(INDEX(Paste_Here!AV$2:AV$850, MATCH(B533, Paste_Here!A$2:A$850, 0))&lt;&gt;"", ISNUMBER(VALUE(INDEX(Paste_Here!AV$2:AV$850, MATCH(B533, Paste_Here!A$2:A$850, 0))))), INDEX(Paste_Here!AV$2:AV$850, MATCH(B533, Paste_Here!A$2:A$850, 0)), ""), ""), "")</f>
        <v/>
      </c>
      <c r="U533" s="66"/>
      <c r="W533" s="66"/>
      <c r="Y533" s="66"/>
      <c r="Z533" s="66"/>
      <c r="AA533" s="75" t="str">
        <f t="shared" si="105"/>
        <v/>
      </c>
      <c r="AB533" s="66"/>
      <c r="AC533" s="75"/>
      <c r="AD533" s="66"/>
      <c r="AE533" s="98"/>
      <c r="AF533" s="66"/>
      <c r="AG533" s="75"/>
      <c r="AH533" s="66"/>
      <c r="AI533" s="75" t="str">
        <f>IFERROR(IF(B533&lt;&gt;"", IF(AND(INDEX(Paste_Here!AC$2:AC$850, MATCH(B533, Paste_Here!A$2:A$850, 0))&lt;&gt;"", ISNUMBER(VALUE(INDEX(Paste_Here!AC$2:AC$850, MATCH(B533, Paste_Here!A$2:A$850, 0))))), INDEX(Paste_Here!AC$2:AC$850, MATCH(B533, Paste_Here!A$2:A$850, 0)), ""), ""), "")</f>
        <v/>
      </c>
      <c r="AJ533" s="66"/>
      <c r="AK533" s="75" t="str">
        <f>IFERROR(IF(B533&lt;&gt;"", IF(ISNUMBER(SEARCH("highrisk", LOWER(INDEX(Paste_Here!AD$2:AD$850, MATCH(B533, Paste_Here!A$2:A$850, 0))))), "High Risk", IF(ISNUMBER(SEARCH("lowrisk", LOWER(INDEX(Paste_Here!AD$2:AD$850, MATCH(B533, Paste_Here!A$2:A$850, 0))))), "Low Risk", IF(ISNUMBER(SEARCH("somerisk", LOWER(INDEX(Paste_Here!AD$2:AD$850, MATCH(B533, Paste_Here!A$2:A$850, 0))))), "Some Risk", IF(ISNUMBER(SEARCH("ot", LOWER(INDEX(Paste_Here!AD$2:AD$850, MATCH(B533, Paste_Here!A$2:A$850, 0))))), "OT", "")))), ""), "")</f>
        <v/>
      </c>
      <c r="AL533" s="66"/>
      <c r="AM533" s="75"/>
      <c r="AN533" s="66"/>
      <c r="AO533" s="75" t="str">
        <f>IFERROR(IF(B533&lt;&gt;"", IF(AND(INDEX(Paste_Here!M$2:M$850, MATCH(B533, Paste_Here!A$2:A$850, 0))&lt;&gt;"", ISNUMBER(VALUE(INDEX(Paste_Here!M$2:M$850, MATCH(B533, Paste_Here!A$2:A$850, 0))))), INDEX(Paste_Here!M$2:M$850, MATCH(B533, Paste_Here!A$2:A$850, 0)), ""), ""), "")</f>
        <v/>
      </c>
      <c r="AP533" s="66"/>
      <c r="AQ533" s="75" t="str">
        <f>IFERROR(IF(B533&lt;&gt;"", IF(ISNUMBER(SEARCH("highrisk", LOWER(INDEX(Paste_Here!N$2:N$850, MATCH(B533, Paste_Here!A$2:A$850, 0))))), "High Risk", IF(ISNUMBER(SEARCH("lowrisk", LOWER(INDEX(Paste_Here!N$2:N$850, MATCH(B533, Paste_Here!A$2:A$850, 0))))), "Low Risk", IF(ISNUMBER(SEARCH("somerisk", LOWER(INDEX(Paste_Here!N$2:N$850, MATCH(B533, Paste_Here!A$2:A$850, 0))))), "Some Risk", IF(ISNUMBER(SEARCH("ot", LOWER(INDEX(Paste_Here!N$2:N$850, MATCH(B533, Paste_Here!A$2:A$850, 0))))), "OT", "")))), ""), "")</f>
        <v/>
      </c>
      <c r="AT533" s="66"/>
      <c r="AU533" s="103"/>
      <c r="AV533" s="66"/>
      <c r="AW533" s="66"/>
      <c r="AX533" s="75" t="str">
        <f t="shared" si="106"/>
        <v/>
      </c>
      <c r="AY533" s="66"/>
      <c r="AZ533" s="75"/>
      <c r="BA533" s="66"/>
      <c r="BB533" s="75"/>
      <c r="BC533" s="66"/>
      <c r="BD533" s="75"/>
      <c r="BE533" s="66"/>
      <c r="BF533" s="75" t="str">
        <f>IFERROR(IF(B533&lt;&gt;"", IF(AND(INDEX(Paste_Here!AE$2:AE$850, MATCH(B533, Paste_Here!A$2:A$850, 0))&lt;&gt;"", ISNUMBER(VALUE(INDEX(Paste_Here!AE$2:AE$850, MATCH(B533, Paste_Here!A$2:A$850, 0))))), INDEX(Paste_Here!AE$2:AE$850, MATCH(B533, Paste_Here!A$2:A$850, 0)), ""), ""), "")</f>
        <v/>
      </c>
      <c r="BG533" s="66"/>
      <c r="BH533" s="75" t="str">
        <f>IFERROR(IF(B533&lt;&gt;"", IF(ISNUMBER(SEARCH("highrisk", LOWER(INDEX(Paste_Here!AF$2:AF$850, MATCH(B533, Paste_Here!A$2:A$850, 0))))), "High Risk", IF(ISNUMBER(SEARCH("lowrisk", LOWER(INDEX(Paste_Here!AF$2:AF$850, MATCH(B533, Paste_Here!A$2:A$850, 0))))), "Low Risk", IF(ISNUMBER(SEARCH("somerisk", LOWER(INDEX(Paste_Here!AF$2:AF$850, MATCH(B533, Paste_Here!A$2:A$850, 0))))), "Some Risk", IF(ISNUMBER(SEARCH("ot", LOWER(INDEX(Paste_Here!AF$2:AF$850, MATCH(B533, Paste_Here!A$2:A$850, 0))))), "OT", "")))), ""), "")</f>
        <v/>
      </c>
      <c r="BI533" s="66"/>
      <c r="BJ533" s="75"/>
      <c r="BK533" s="66"/>
      <c r="BL533" s="75" t="str">
        <f>IFERROR(IF(B533&lt;&gt;"", IF(AND(INDEX(Paste_Here!O$2:O$850, MATCH(B533, Paste_Here!A$2:A$850, 0))&lt;&gt;"", ISNUMBER(VALUE(INDEX(Paste_Here!O$2:O$850, MATCH(B533, Paste_Here!A$2:A$850, 0))))), INDEX(Paste_Here!O$2:O$850, MATCH(B533, Paste_Here!A$2:A$850, 0)), ""), ""), "")</f>
        <v/>
      </c>
      <c r="BM533" s="66"/>
      <c r="BN533" s="75" t="str">
        <f>IFERROR(IF(B533&lt;&gt;"", IF(ISNUMBER(SEARCH("highrisk", LOWER(INDEX(Paste_Here!P$2:P$850, MATCH(B533, Paste_Here!A$2:A$850, 0))))), "High Risk", IF(ISNUMBER(SEARCH("lowrisk", LOWER(INDEX(Paste_Here!P$2:P$850, MATCH(B533, Paste_Here!A$2:A$850, 0))))), "Low Risk", IF(ISNUMBER(SEARCH("somerisk", LOWER(INDEX(Paste_Here!P$2:P$850, MATCH(B533, Paste_Here!A$2:A$850, 0))))), "Some Risk", IF(ISNUMBER(SEARCH("ot", LOWER(INDEX(Paste_Here!P$2:P$850, MATCH(B533, Paste_Here!A$2:A$850, 0))))), "OT", "")))), ""), "")</f>
        <v/>
      </c>
      <c r="BQ533" s="66"/>
      <c r="BR533" s="75"/>
      <c r="BS533" s="66"/>
      <c r="BT533" s="66"/>
      <c r="BU533" s="75" t="str">
        <f t="shared" si="107"/>
        <v/>
      </c>
      <c r="BV533" s="66"/>
      <c r="BW533" s="75"/>
      <c r="BX533" s="66"/>
      <c r="BY533" s="75"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BZ533" s="66"/>
      <c r="CA533" s="75"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CB533" s="66"/>
      <c r="CC533" s="75"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CD533" s="66"/>
      <c r="CE533" s="75"/>
      <c r="CF533" s="66"/>
      <c r="CK533" s="75"/>
      <c r="CL533" s="66"/>
      <c r="CM533" s="75"/>
      <c r="CN533" s="66"/>
      <c r="CO533" s="75"/>
      <c r="CP533" s="66"/>
      <c r="CQ533" s="66"/>
      <c r="CR533" s="75" t="str">
        <f t="shared" si="108"/>
        <v/>
      </c>
      <c r="CS533" s="66"/>
      <c r="CT533" s="75"/>
      <c r="CU533" s="66"/>
      <c r="CV533" s="75"/>
      <c r="CW533" s="66"/>
      <c r="CX533" s="75"/>
      <c r="CY533" s="66"/>
      <c r="CZ533" s="75"/>
      <c r="DA533" s="66"/>
      <c r="DB533" s="75" t="str">
        <f>IFERROR(IF(B533&lt;&gt;"", IF(AND(INDEX(Paste_Here!AK$2:AK$850, MATCH(B533, Paste_Here!A$2:A$850, 0))&lt;&gt;"", ISNUMBER(VALUE(INDEX(Paste_Here!AK$2:AK$850, MATCH(B533, Paste_Here!A$2:A$850, 0))))), INDEX(Paste_Here!AK$2:AK$850, MATCH(B533, Paste_Here!A$2:A$850, 0)), ""), ""), "")</f>
        <v/>
      </c>
      <c r="DC533" s="66"/>
      <c r="DD533" s="75" t="str">
        <f>IFERROR(IF(B533&lt;&gt;"", IF(ISNUMBER(SEARCH("highrisk", LOWER(INDEX(Paste_Here!AL$2:AL$850, MATCH(B533, Paste_Here!A$2:A$850, 0))))), "High Risk", IF(ISNUMBER(SEARCH("lowrisk", LOWER(INDEX(Paste_Here!AL$2:AL$850, MATCH(B533, Paste_Here!A$2:A$850, 0))))), "Low Risk", IF(ISNUMBER(SEARCH("somerisk", LOWER(INDEX(Paste_Here!AL$2:AL$850, MATCH(B533, Paste_Here!A$2:A$850, 0))))), "Some Risk", IF(ISNUMBER(SEARCH("ot", LOWER(INDEX(Paste_Here!AL$2:AL$850, MATCH(B533, Paste_Here!A$2:A$850, 0))))), "OT", "")))), ""), "")</f>
        <v/>
      </c>
      <c r="DE533" s="66"/>
      <c r="DF533" s="75" t="str">
        <f>IFERROR(IF(B533&lt;&gt;"", IF(AND(INDEX(Paste_Here!AM$2:AM$850, MATCH(B533, Paste_Here!A$2:A$850, 0))&lt;&gt;"", ISNUMBER(VALUE(INDEX(Paste_Here!AM$2:AM$850, MATCH(B533, Paste_Here!A$2:A$850, 0))))), INDEX(Paste_Here!AM$2:AM$850, MATCH(B533, Paste_Here!A$2:A$850, 0)), ""), ""), "")</f>
        <v/>
      </c>
      <c r="DG533" s="66"/>
      <c r="DH533" s="75" t="str">
        <f>IFERROR(IF(B533&lt;&gt;"", IF(ISNUMBER(SEARCH("highrisk", LOWER(INDEX(Paste_Here!AN$2:AN$850, MATCH(B533, Paste_Here!A$2:A$850, 0))))), "High Risk", IF(ISNUMBER(SEARCH("lowrisk", LOWER(INDEX(Paste_Here!AN$2:AN$850, MATCH(B533, Paste_Here!A$2:A$850, 0))))), "Low Risk", IF(ISNUMBER(SEARCH("somerisk", LOWER(INDEX(Paste_Here!AN$2:AN$850, MATCH(B533, Paste_Here!A$2:A$850, 0))))), "Some Risk", IF(ISNUMBER(SEARCH("ot", LOWER(INDEX(Paste_Here!AN$2:AN$850, MATCH(B533, Paste_Here!A$2:A$850, 0))))), "OT", "")))), ""), "")</f>
        <v/>
      </c>
      <c r="DI533" s="66"/>
      <c r="DJ533" s="66"/>
      <c r="DK533" s="75" t="str">
        <f t="shared" si="109"/>
        <v/>
      </c>
      <c r="DL533" s="66"/>
      <c r="DM533" s="75" t="str">
        <f>IFERROR(IF(B533&lt;&gt;"", IF(AND(INDEX(Paste_Here!Q$2:Q$850, MATCH(B533, Paste_Here!A$2:A$850, 0))&lt;&gt;"", ISNUMBER(VALUE(INDEX(Paste_Here!Q$2:Q$850, MATCH(B533, Paste_Here!A$2:A$850, 0))))), INDEX(Paste_Here!Q$2:Q$850, MATCH(B533, Paste_Here!A$2:A$850, 0)), ""), ""), "")</f>
        <v/>
      </c>
      <c r="DN533" s="66"/>
      <c r="DO533" s="75" t="str">
        <f>IFERROR(IF(B533&lt;&gt;"", IF(ISNUMBER(SEARCH("highrisk", LOWER(INDEX(Paste_Here!R$2:R$850, MATCH(B533, Paste_Here!A$2:A$850, 0))))), "High Risk", IF(ISNUMBER(SEARCH("lowrisk", LOWER(INDEX(Paste_Here!R$2:R$850, MATCH(B533, Paste_Here!A$2:A$850, 0))))), "Low Risk", IF(ISNUMBER(SEARCH("somerisk", LOWER(INDEX(Paste_Here!R$2:R$850, MATCH(B533, Paste_Here!A$2:A$850, 0))))), "Some Risk", IF(ISNUMBER(SEARCH("ot", LOWER(INDEX(Paste_Here!R$2:R$850, MATCH(B533, Paste_Here!A$2:A$850, 0))))), "OT", "")))), ""), "")</f>
        <v/>
      </c>
      <c r="DP533" s="66"/>
      <c r="DQ533" s="93" t="str">
        <f>IFERROR(IF(B533&lt;&gt;"", IF(AND(INDEX(Paste_Here!S$2:S$850, MATCH(B533, Paste_Here!A$2:A$850, 0))&lt;&gt;"", ISNUMBER(VALUE(INDEX(Paste_Here!S$2:S$850, MATCH(B533, Paste_Here!A$2:A$850, 0))))), INDEX(Paste_Here!S$2:S$850, MATCH(B533, Paste_Here!A$2:A$850, 0)), ""), ""), "")</f>
        <v/>
      </c>
      <c r="DR533" s="66"/>
      <c r="DS533" s="75"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IF(ISNUMBER(SEARCH("ot", LOWER(INDEX(Paste_Here!T$2:T$850, MATCH(B533, Paste_Here!A$2:A$850, 0))))), "OT", "")))), ""), "")</f>
        <v/>
      </c>
      <c r="DT533" s="66"/>
      <c r="DU533" s="75" t="str">
        <f>IFERROR(IF(B533&lt;&gt;"", IF(AND(INDEX(Paste_Here!U$2:U$850, MATCH(B533, Paste_Here!A$2:A$850, 0))&lt;&gt;"", ISNUMBER(VALUE(INDEX(Paste_Here!U$2:U$850, MATCH(B533, Paste_Here!A$2:A$850, 0))))), INDEX(Paste_Here!U$2:U$850, MATCH(B533, Paste_Here!A$2:A$850, 0)), ""), ""), "")</f>
        <v/>
      </c>
      <c r="DV533" s="66"/>
      <c r="DW533" s="93" t="str">
        <f>IFERROR(IF(B533&lt;&gt;"", IF(ISNUMBER(SEARCH("highrisk", LOWER(INDEX(Paste_Here!V$2:V$850, MATCH(B533, Paste_Here!A$2:A$850, 0))))), "High Risk", IF(ISNUMBER(SEARCH("lowrisk", LOWER(INDEX(Paste_Here!V$2:V$850, MATCH(B533, Paste_Here!A$2:A$850, 0))))), "Low Risk", IF(ISNUMBER(SEARCH("somerisk", LOWER(INDEX(Paste_Here!V$2:V$850, MATCH(B533, Paste_Here!A$2:A$850, 0))))), "Some Risk", IF(ISNUMBER(SEARCH("ot", LOWER(INDEX(Paste_Here!V$2:V$850, MATCH(B533, Paste_Here!A$2:A$850, 0))))), "OT", "")))), ""), "")</f>
        <v/>
      </c>
      <c r="DX533" s="66"/>
      <c r="DY533" s="75" t="str">
        <f>IFERROR(IF(B533&lt;&gt;"", IF(AND(INDEX(Paste_Here!W$2:W$850, MATCH(B533, Paste_Here!A$2:A$850, 0))&lt;&gt;"", ISNUMBER(VALUE(INDEX(Paste_Here!W$2:W$850, MATCH(B533, Paste_Here!A$2:A$850, 0))))), INDEX(Paste_Here!W$2:W$850, MATCH(B533, Paste_Here!A$2:A$850, 0)), ""), ""), "")</f>
        <v/>
      </c>
      <c r="DZ533" s="66"/>
      <c r="EA533" s="75" t="str">
        <f>IFERROR(IF(B533&lt;&gt;"", IF(ISNUMBER(SEARCH("highrisk", LOWER(INDEX(Paste_Here!X$2:X$850, MATCH(B533, Paste_Here!A$2:A$850, 0))))), "High Risk", IF(ISNUMBER(SEARCH("lowrisk", LOWER(INDEX(Paste_Here!X$2:X$850, MATCH(B533, Paste_Here!A$2:A$850, 0))))), "Low Risk", IF(ISNUMBER(SEARCH("somerisk", LOWER(INDEX(Paste_Here!X$2:X$850, MATCH(B533, Paste_Here!A$2:A$850, 0))))), "Some Risk", IF(ISNUMBER(SEARCH("ot", LOWER(INDEX(Paste_Here!X$2:X$850, MATCH(B533, Paste_Here!A$2:A$850, 0))))), "OT", "")))), ""), "")</f>
        <v/>
      </c>
      <c r="EB533" s="66"/>
      <c r="EC533" s="66"/>
      <c r="ED533" s="75" t="str">
        <f t="shared" si="114"/>
        <v/>
      </c>
      <c r="EE533" s="66"/>
      <c r="EF533" s="75" t="str">
        <f>IFERROR(IF(B533&lt;&gt;"", IF(AND(INDEX(Paste_Here!AO$2:AO$850, MATCH(B533, Paste_Here!A$2:A$850, 0))&lt;&gt;"", ISNUMBER(VALUE(INDEX(Paste_Here!AO$2:AO$850, MATCH(B533, Paste_Here!A$2:A$850, 0))))), INDEX(Paste_Here!AO$2:AO$850, MATCH(B533, Paste_Here!A$2:A$850, 0)), ""), ""), "")</f>
        <v/>
      </c>
      <c r="EG533" s="66"/>
      <c r="EH533" s="75" t="str">
        <f>IFERROR(IF(B533&lt;&gt;"", IF(ISNUMBER(SEARCH("highrisk", LOWER(INDEX(Paste_Here!AP$2:AP$850, MATCH(B533, Paste_Here!A$2:A$850, 0))))), "High Risk", IF(ISNUMBER(SEARCH("lowrisk", LOWER(INDEX(Paste_Here!AP$2:AP$850, MATCH(B533, Paste_Here!A$2:A$850, 0))))), "Low Risk", IF(ISNUMBER(SEARCH("somerisk", LOWER(INDEX(Paste_Here!AP$2:AP$850, MATCH(B533, Paste_Here!A$2:A$850, 0))))), "Some Risk", IF(ISNUMBER(SEARCH("ot", LOWER(INDEX(Paste_Here!AP$2:AP$850, MATCH(B533, Paste_Here!A$2:A$850, 0))))), "OT", "")))), ""), "")</f>
        <v/>
      </c>
      <c r="EI533" s="66"/>
      <c r="EJ533" s="93"/>
      <c r="EK533" s="66"/>
      <c r="EL533" s="75" t="str">
        <f>IFERROR(IF(B533&lt;&gt;"", IF(AND(INDEX(Paste_Here!AQ$2:AQ$850, MATCH(B533, Paste_Here!A$2:A$850, 0))&lt;&gt;"", ISNUMBER(VALUE(INDEX(Paste_Here!AQ$2:AQ$850, MATCH(B533, Paste_Here!A$2:A$850, 0))))), INDEX(Paste_Here!AQ$2:AQ$850, MATCH(B533, Paste_Here!A$2:A$850, 0)), ""), ""), "")</f>
        <v/>
      </c>
      <c r="EM533" s="66"/>
      <c r="EN533" s="75" t="str">
        <f>IFERROR(IF(B533&lt;&gt;"", IF(ISNUMBER(SEARCH("highrisk", LOWER(INDEX(Paste_Here!AR$2:AR$850, MATCH(B533, Paste_Here!A$2:A$850, 0))))), "High Risk", IF(ISNUMBER(SEARCH("lowrisk", LOWER(INDEX(Paste_Here!AR$2:AR$850, MATCH(B533, Paste_Here!A$2:A$850, 0))))), "Low Risk", IF(ISNUMBER(SEARCH("somerisk", LOWER(INDEX(Paste_Here!AR$2:AR$850, MATCH(B533, Paste_Here!A$2:A$850, 0))))), "Some Risk", IF(ISNUMBER(SEARCH("ot", LOWER(INDEX(Paste_Here!AR$2:AR$850, MATCH(B533, Paste_Here!A$2:A$850, 0))))), "OT", "")))), ""), "")</f>
        <v/>
      </c>
      <c r="EO533" s="66"/>
      <c r="EP533" s="93"/>
      <c r="EQ533" s="66"/>
      <c r="ER533" s="75"/>
      <c r="ES533" s="66"/>
      <c r="ET533" s="75"/>
      <c r="EU533" s="66"/>
      <c r="EV533" s="66"/>
      <c r="EW533" s="75" t="str">
        <f t="shared" si="115"/>
        <v/>
      </c>
      <c r="EX533" s="66"/>
      <c r="EY533" s="75" t="str">
        <f>IFERROR(IF(B533&lt;&gt;"", IF(AND(INDEX(Paste_Here!Y$2:Y$850, MATCH(B533, Paste_Here!A$2:A$850, 0))&lt;&gt;"", ISNUMBER(VALUE(INDEX(Paste_Here!Y$2:Y$850, MATCH(B533, Paste_Here!A$2:A$850, 0))))), INDEX(Paste_Here!Y$2:Y$850, MATCH(B533, Paste_Here!A$2:A$850, 0)), ""), ""), "")</f>
        <v/>
      </c>
      <c r="EZ533" s="66"/>
      <c r="FA533" s="75" t="str">
        <f>IFERROR(IF(B533&lt;&gt;"", IF(ISNUMBER(SEARCH("highrisk", LOWER(INDEX(Paste_Here!Z$2:Z$850, MATCH(B533, Paste_Here!A$2:A$850, 0))))), "High Risk", IF(ISNUMBER(SEARCH("lowrisk", LOWER(INDEX(Paste_Here!Z$2:Z$850, MATCH(B533, Paste_Here!A$2:A$850, 0))))), "Low Risk", IF(ISNUMBER(SEARCH("somerisk", LOWER(INDEX(Paste_Here!Z$2:Z$850, MATCH(B533, Paste_Here!A$2:A$850, 0))))), "Some Risk", IF(ISNUMBER(SEARCH("ot", LOWER(INDEX(Paste_Here!Z$2:Z$850, MATCH(B533, Paste_Here!A$2:A$850, 0))))), "OT", "")))), ""), "")</f>
        <v/>
      </c>
      <c r="FB533" s="66"/>
      <c r="FC533" s="93"/>
      <c r="FD533" s="66"/>
      <c r="FE533" s="75" t="str">
        <f>IFERROR(IF(B533&lt;&gt;"", IF(AND(INDEX(Paste_Here!AA$2:AA$850, MATCH(B533, Paste_Here!A$2:A$850, 0))&lt;&gt;"", ISNUMBER(VALUE(INDEX(Paste_Here!AA$2:AA$850, MATCH(B533, Paste_Here!A$2:A$850, 0))))), INDEX(Paste_Here!AA$2:AA$850, MATCH(B533, Paste_Here!A$2:A$850, 0)), ""), ""), "")</f>
        <v/>
      </c>
      <c r="FF533" s="66"/>
      <c r="FG533" s="75" t="str">
        <f>IFERROR(IF(B533&lt;&gt;"", IF(ISNUMBER(SEARCH("highrisk", LOWER(INDEX(Paste_Here!AB$2:AB$850, MATCH(B533, Paste_Here!A$2:A$850, 0))))), "High Risk", IF(ISNUMBER(SEARCH("lowrisk", LOWER(INDEX(Paste_Here!AB$2:AB$850, MATCH(B533, Paste_Here!A$2:A$850, 0))))), "Low Risk", IF(ISNUMBER(SEARCH("somerisk", LOWER(INDEX(Paste_Here!AB$2:AB$850, MATCH(B533, Paste_Here!A$2:A$850, 0))))), "Some Risk", IF(ISNUMBER(SEARCH("ot", LOWER(INDEX(Paste_Here!AB$2:AB$850, MATCH(B533, Paste_Here!A$2:A$850, 0))))), "OT", "")))), ""), "")</f>
        <v/>
      </c>
      <c r="FH533" s="66"/>
      <c r="FI533" s="93"/>
      <c r="FJ533" s="66"/>
      <c r="FK533" s="75"/>
      <c r="FL533" s="66"/>
      <c r="FM533" s="75"/>
      <c r="FN533" s="66"/>
      <c r="FO533" s="66"/>
      <c r="FP533" s="75" t="str">
        <f t="shared" si="110"/>
        <v/>
      </c>
      <c r="FQ533" s="66"/>
      <c r="FR533" s="75" t="str">
        <f>IFERROR(IF(B533&lt;&gt;"", IF(ISNUMBER(SEARCH("s", LOWER(INDEX(Paste_Here!L$2:L$850, MATCH(B533, Paste_Here!A$2:A$850, 0))))), "Yes", IF(INDEX(Paste_Here!L$2:L$850, MATCH(B533, Paste_Here!A$2:A$850, 0))&lt;&gt;"", "No", "")), ""), "")</f>
        <v/>
      </c>
      <c r="FS533" s="66"/>
      <c r="FT533" s="75" t="str">
        <f>IFERROR(IF(B533&lt;&gt;"", IF(ISNUMBER(SEARCH("yes", LOWER(INDEX(Paste_Here!F$2:F$850, MATCH(B533, Paste_Here!A$2:A$850, 0))))), "Yes", IF(ISNUMBER(SEARCH("no", LOWER(INDEX(Paste_Here!F$2:F$850, MATCH(B533, Paste_Here!A$2:A$850, 0))))), "No", "")), ""), "")</f>
        <v/>
      </c>
      <c r="FU533" s="66"/>
      <c r="FV533" s="75" t="str">
        <f>IFERROR(IF(B533&lt;&gt;"", IF(ISNUMBER(SEARCH("english language learner", LOWER(INDEX(Paste_Here!C$2:C$850, MATCH(B533, Paste_Here!A$2:A$850, 0))))), "Yes", ""), ""), "")</f>
        <v/>
      </c>
      <c r="FW533" s="66"/>
      <c r="FX533" s="75" t="str">
        <f>IFERROR(IF(B533&lt;&gt;"", IF(OR(ISNUMBER(SEARCH("b", LOWER(INDEX(Paste_Here!J$2:J$850, MATCH(B533, Paste_Here!A$2:A$850, 0))))), ISNUMBER(SEARCH("h", LOWER(INDEX(Paste_Here!J$2:J$850, MATCH(B533, Paste_Here!A$2:A$850, 0))))), ISNUMBER(SEARCH("i", LOWER(INDEX(Paste_Here!J$2:J$850, MATCH(B533, Paste_Here!A$2:A$850, 0)))))), "Yes", IF(INDEX(Paste_Here!J$2:J$850, MATCH(B533, Paste_Here!A$2:A$850, 0))&lt;&gt;"", "No", "")), ""), "")</f>
        <v/>
      </c>
      <c r="FY533" s="66"/>
      <c r="FZ533" s="75" t="str">
        <f>IFERROR(IF(B533&lt;&gt;"", IF(ISNUMBER(SEARCH("yes", LOWER(INDEX(Paste_Here!K$2:K$850, MATCH(B533, Paste_Here!A$2:A$850, 0))))), "Yes", IF(ISNUMBER(SEARCH("no", LOWER(INDEX(Paste_Here!K$2:K$850, MATCH(B533, Paste_Here!A$2:A$850, 0))))), "No", "")), ""), "")</f>
        <v/>
      </c>
      <c r="GA533" s="66"/>
      <c r="GB533" s="75" t="str">
        <f>IFERROR(IF(B533&lt;&gt;"", IF(ISNUMBER(SEARCH("transitional 2", LOWER(INDEX(Paste_Here!C$2:C$850, MATCH(B533, Paste_Here!A$2:A$850, 0))))), "T2",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GC533" s="66"/>
      <c r="GD533" s="75"/>
      <c r="GE533" s="66"/>
      <c r="GF533" s="75"/>
      <c r="GG533" s="66"/>
      <c r="GH533" s="75"/>
      <c r="GI533" s="66"/>
      <c r="GK533" s="1" t="str" cm="1">
        <f t="array" ref="GK533">IFERROR(INDEX(Paste_Here!$B$2:$B$850, MATCH(0, COUNTIF(GK$4:GK532, Paste_Here!$B$2:$B$850) + IF(Paste_Here!$B$2:$B$850="", 1, 0), 0)), "")</f>
        <v/>
      </c>
      <c r="GL533" s="1" t="str">
        <f>IF(GK533&lt;&gt;"", INDEX(Paste_Here!$A$2:$A$850, MATCH(GK533, Paste_Here!$B$2:$B$850, 0)), "")</f>
        <v/>
      </c>
      <c r="GM533" s="1" t="str">
        <f t="shared" si="116"/>
        <v/>
      </c>
      <c r="GN533" s="1" t="str" cm="1">
        <f t="array" ref="GN533">IFERROR(INDEX($GM$5:$GM$850, MATCH(SMALL(IF($GM$5:$GM$850&lt;&gt;"", COUNTIF($GM$5:$GM$850, "&lt;"&amp;$GM$5:$GM$850)+1), ROW()-ROW($GN$5)+1), COUNTIF($GM$5:$GM$850, "&lt;"&amp;$GM$5:$GM$850)+1, 0)), "")</f>
        <v/>
      </c>
    </row>
    <row r="534" spans="1:196">
      <c r="A534" s="66"/>
      <c r="B534" s="75" t="str">
        <f t="shared" si="104"/>
        <v/>
      </c>
      <c r="C534" s="66"/>
      <c r="D534" s="75" t="str">
        <f>IFERROR(IF(AND(INDEX(Paste_Here!N$2:N$850, MATCH(B534, Paste_Here!A$2:A$850, 0)) = ""), "", IF(UPPER(INDEX(Paste_Here!N$2:N$850, MATCH(B534, Paste_Here!A$2:A$850, 0))) = "YES", "Yes", IF(UPPER(INDEX(Paste_Here!N$2:N$850, MATCH(B534, Paste_Here!A$2:A$850, 0))) = "NO", "No", ""))), "")</f>
        <v/>
      </c>
      <c r="E534" s="66"/>
      <c r="F534" s="75" t="str">
        <f t="shared" si="111"/>
        <v/>
      </c>
      <c r="G534" s="66"/>
      <c r="H534" s="75" t="str">
        <f t="shared" si="112"/>
        <v/>
      </c>
      <c r="I534" s="66"/>
      <c r="J534" s="75" t="str">
        <f t="shared" si="113"/>
        <v/>
      </c>
      <c r="K534" s="66"/>
      <c r="L534" s="75"/>
      <c r="M534" s="66"/>
      <c r="N534" s="75" t="str">
        <f>IFERROR(IF(B534&lt;&gt;"", IF(AND(INDEX(Paste_Here!AW$2:AW$850, MATCH(B534, Paste_Here!A$2:A$850, 0))&lt;&gt;"", ISNUMBER(VALUE(INDEX(Paste_Here!AW$2:AW$850, MATCH(B534, Paste_Here!A$2:A$850, 0))))), INDEX(Paste_Here!AW$2:AW$850, MATCH(B534, Paste_Here!A$2:A$850, 0)), ""), ""), "")</f>
        <v/>
      </c>
      <c r="O534" s="66"/>
      <c r="P534" s="75" t="str">
        <f>IFERROR(IF(B534&lt;&gt;"", IF(AND(INDEX(Paste_Here!AX$2:AX$850, MATCH(B534, Paste_Here!A$2:A$850, 0))&lt;&gt;"", ISNUMBER(VALUE(INDEX(Paste_Here!AX$2:AX$850, MATCH(B534, Paste_Here!A$2:A$850, 0))))), INDEX(Paste_Here!AX$2:AX$850, MATCH(B534, Paste_Here!A$2:A$850, 0)), ""), ""), "")</f>
        <v/>
      </c>
      <c r="Q534" s="66"/>
      <c r="R534" s="75" t="str">
        <f>IFERROR(IF(B534&lt;&gt;"", IF(AND(INDEX(Paste_Here!AU$2:AU$850, MATCH(B534, Paste_Here!A$2:A$850, 0))&lt;&gt;"", ISNUMBER(VALUE(INDEX(Paste_Here!AU$2:AU$850, MATCH(B534, Paste_Here!A$2:A$850, 0))))), INDEX(Paste_Here!AU$2:AU$850, MATCH(B534, Paste_Here!A$2:A$850, 0)), ""), ""), "")</f>
        <v/>
      </c>
      <c r="S534" s="66"/>
      <c r="T534" s="75" t="str">
        <f>IFERROR(IF(B534&lt;&gt;"", IF(AND(INDEX(Paste_Here!AV$2:AV$850, MATCH(B534, Paste_Here!A$2:A$850, 0))&lt;&gt;"", ISNUMBER(VALUE(INDEX(Paste_Here!AV$2:AV$850, MATCH(B534, Paste_Here!A$2:A$850, 0))))), INDEX(Paste_Here!AV$2:AV$850, MATCH(B534, Paste_Here!A$2:A$850, 0)), ""), ""), "")</f>
        <v/>
      </c>
      <c r="U534" s="66"/>
      <c r="W534" s="66"/>
      <c r="Y534" s="66"/>
      <c r="Z534" s="66"/>
      <c r="AA534" s="75" t="str">
        <f t="shared" si="105"/>
        <v/>
      </c>
      <c r="AB534" s="66"/>
      <c r="AC534" s="75"/>
      <c r="AD534" s="66"/>
      <c r="AE534" s="98"/>
      <c r="AF534" s="66"/>
      <c r="AG534" s="75"/>
      <c r="AH534" s="66"/>
      <c r="AI534" s="75" t="str">
        <f>IFERROR(IF(B534&lt;&gt;"", IF(AND(INDEX(Paste_Here!AC$2:AC$850, MATCH(B534, Paste_Here!A$2:A$850, 0))&lt;&gt;"", ISNUMBER(VALUE(INDEX(Paste_Here!AC$2:AC$850, MATCH(B534, Paste_Here!A$2:A$850, 0))))), INDEX(Paste_Here!AC$2:AC$850, MATCH(B534, Paste_Here!A$2:A$850, 0)), ""), ""), "")</f>
        <v/>
      </c>
      <c r="AJ534" s="66"/>
      <c r="AK534" s="75" t="str">
        <f>IFERROR(IF(B534&lt;&gt;"", IF(ISNUMBER(SEARCH("highrisk", LOWER(INDEX(Paste_Here!AD$2:AD$850, MATCH(B534, Paste_Here!A$2:A$850, 0))))), "High Risk", IF(ISNUMBER(SEARCH("lowrisk", LOWER(INDEX(Paste_Here!AD$2:AD$850, MATCH(B534, Paste_Here!A$2:A$850, 0))))), "Low Risk", IF(ISNUMBER(SEARCH("somerisk", LOWER(INDEX(Paste_Here!AD$2:AD$850, MATCH(B534, Paste_Here!A$2:A$850, 0))))), "Some Risk", IF(ISNUMBER(SEARCH("ot", LOWER(INDEX(Paste_Here!AD$2:AD$850, MATCH(B534, Paste_Here!A$2:A$850, 0))))), "OT", "")))), ""), "")</f>
        <v/>
      </c>
      <c r="AL534" s="66"/>
      <c r="AM534" s="75"/>
      <c r="AN534" s="66"/>
      <c r="AO534" s="75" t="str">
        <f>IFERROR(IF(B534&lt;&gt;"", IF(AND(INDEX(Paste_Here!M$2:M$850, MATCH(B534, Paste_Here!A$2:A$850, 0))&lt;&gt;"", ISNUMBER(VALUE(INDEX(Paste_Here!M$2:M$850, MATCH(B534, Paste_Here!A$2:A$850, 0))))), INDEX(Paste_Here!M$2:M$850, MATCH(B534, Paste_Here!A$2:A$850, 0)), ""), ""), "")</f>
        <v/>
      </c>
      <c r="AP534" s="66"/>
      <c r="AQ534" s="75" t="str">
        <f>IFERROR(IF(B534&lt;&gt;"", IF(ISNUMBER(SEARCH("highrisk", LOWER(INDEX(Paste_Here!N$2:N$850, MATCH(B534, Paste_Here!A$2:A$850, 0))))), "High Risk", IF(ISNUMBER(SEARCH("lowrisk", LOWER(INDEX(Paste_Here!N$2:N$850, MATCH(B534, Paste_Here!A$2:A$850, 0))))), "Low Risk", IF(ISNUMBER(SEARCH("somerisk", LOWER(INDEX(Paste_Here!N$2:N$850, MATCH(B534, Paste_Here!A$2:A$850, 0))))), "Some Risk", IF(ISNUMBER(SEARCH("ot", LOWER(INDEX(Paste_Here!N$2:N$850, MATCH(B534, Paste_Here!A$2:A$850, 0))))), "OT", "")))), ""), "")</f>
        <v/>
      </c>
      <c r="AT534" s="66"/>
      <c r="AU534" s="103"/>
      <c r="AV534" s="66"/>
      <c r="AW534" s="66"/>
      <c r="AX534" s="75" t="str">
        <f t="shared" si="106"/>
        <v/>
      </c>
      <c r="AY534" s="66"/>
      <c r="AZ534" s="75"/>
      <c r="BA534" s="66"/>
      <c r="BB534" s="75"/>
      <c r="BC534" s="66"/>
      <c r="BD534" s="75"/>
      <c r="BE534" s="66"/>
      <c r="BF534" s="75" t="str">
        <f>IFERROR(IF(B534&lt;&gt;"", IF(AND(INDEX(Paste_Here!AE$2:AE$850, MATCH(B534, Paste_Here!A$2:A$850, 0))&lt;&gt;"", ISNUMBER(VALUE(INDEX(Paste_Here!AE$2:AE$850, MATCH(B534, Paste_Here!A$2:A$850, 0))))), INDEX(Paste_Here!AE$2:AE$850, MATCH(B534, Paste_Here!A$2:A$850, 0)), ""), ""), "")</f>
        <v/>
      </c>
      <c r="BG534" s="66"/>
      <c r="BH534" s="75" t="str">
        <f>IFERROR(IF(B534&lt;&gt;"", IF(ISNUMBER(SEARCH("highrisk", LOWER(INDEX(Paste_Here!AF$2:AF$850, MATCH(B534, Paste_Here!A$2:A$850, 0))))), "High Risk", IF(ISNUMBER(SEARCH("lowrisk", LOWER(INDEX(Paste_Here!AF$2:AF$850, MATCH(B534, Paste_Here!A$2:A$850, 0))))), "Low Risk", IF(ISNUMBER(SEARCH("somerisk", LOWER(INDEX(Paste_Here!AF$2:AF$850, MATCH(B534, Paste_Here!A$2:A$850, 0))))), "Some Risk", IF(ISNUMBER(SEARCH("ot", LOWER(INDEX(Paste_Here!AF$2:AF$850, MATCH(B534, Paste_Here!A$2:A$850, 0))))), "OT", "")))), ""), "")</f>
        <v/>
      </c>
      <c r="BI534" s="66"/>
      <c r="BJ534" s="75"/>
      <c r="BK534" s="66"/>
      <c r="BL534" s="75" t="str">
        <f>IFERROR(IF(B534&lt;&gt;"", IF(AND(INDEX(Paste_Here!O$2:O$850, MATCH(B534, Paste_Here!A$2:A$850, 0))&lt;&gt;"", ISNUMBER(VALUE(INDEX(Paste_Here!O$2:O$850, MATCH(B534, Paste_Here!A$2:A$850, 0))))), INDEX(Paste_Here!O$2:O$850, MATCH(B534, Paste_Here!A$2:A$850, 0)), ""), ""), "")</f>
        <v/>
      </c>
      <c r="BM534" s="66"/>
      <c r="BN534" s="75" t="str">
        <f>IFERROR(IF(B534&lt;&gt;"", IF(ISNUMBER(SEARCH("highrisk", LOWER(INDEX(Paste_Here!P$2:P$850, MATCH(B534, Paste_Here!A$2:A$850, 0))))), "High Risk", IF(ISNUMBER(SEARCH("lowrisk", LOWER(INDEX(Paste_Here!P$2:P$850, MATCH(B534, Paste_Here!A$2:A$850, 0))))), "Low Risk", IF(ISNUMBER(SEARCH("somerisk", LOWER(INDEX(Paste_Here!P$2:P$850, MATCH(B534, Paste_Here!A$2:A$850, 0))))), "Some Risk", IF(ISNUMBER(SEARCH("ot", LOWER(INDEX(Paste_Here!P$2:P$850, MATCH(B534, Paste_Here!A$2:A$850, 0))))), "OT", "")))), ""), "")</f>
        <v/>
      </c>
      <c r="BQ534" s="66"/>
      <c r="BR534" s="75"/>
      <c r="BS534" s="66"/>
      <c r="BT534" s="66"/>
      <c r="BU534" s="75" t="str">
        <f t="shared" si="107"/>
        <v/>
      </c>
      <c r="BV534" s="66"/>
      <c r="BW534" s="75"/>
      <c r="BX534" s="66"/>
      <c r="BY534" s="75"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BZ534" s="66"/>
      <c r="CA534" s="75"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CB534" s="66"/>
      <c r="CC534" s="75"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CD534" s="66"/>
      <c r="CE534" s="75"/>
      <c r="CF534" s="66"/>
      <c r="CK534" s="75"/>
      <c r="CL534" s="66"/>
      <c r="CM534" s="75"/>
      <c r="CN534" s="66"/>
      <c r="CO534" s="75"/>
      <c r="CP534" s="66"/>
      <c r="CQ534" s="66"/>
      <c r="CR534" s="75" t="str">
        <f t="shared" si="108"/>
        <v/>
      </c>
      <c r="CS534" s="66"/>
      <c r="CT534" s="75"/>
      <c r="CU534" s="66"/>
      <c r="CV534" s="75"/>
      <c r="CW534" s="66"/>
      <c r="CX534" s="75"/>
      <c r="CY534" s="66"/>
      <c r="CZ534" s="75"/>
      <c r="DA534" s="66"/>
      <c r="DB534" s="75" t="str">
        <f>IFERROR(IF(B534&lt;&gt;"", IF(AND(INDEX(Paste_Here!AK$2:AK$850, MATCH(B534, Paste_Here!A$2:A$850, 0))&lt;&gt;"", ISNUMBER(VALUE(INDEX(Paste_Here!AK$2:AK$850, MATCH(B534, Paste_Here!A$2:A$850, 0))))), INDEX(Paste_Here!AK$2:AK$850, MATCH(B534, Paste_Here!A$2:A$850, 0)), ""), ""), "")</f>
        <v/>
      </c>
      <c r="DC534" s="66"/>
      <c r="DD534" s="75" t="str">
        <f>IFERROR(IF(B534&lt;&gt;"", IF(ISNUMBER(SEARCH("highrisk", LOWER(INDEX(Paste_Here!AL$2:AL$850, MATCH(B534, Paste_Here!A$2:A$850, 0))))), "High Risk", IF(ISNUMBER(SEARCH("lowrisk", LOWER(INDEX(Paste_Here!AL$2:AL$850, MATCH(B534, Paste_Here!A$2:A$850, 0))))), "Low Risk", IF(ISNUMBER(SEARCH("somerisk", LOWER(INDEX(Paste_Here!AL$2:AL$850, MATCH(B534, Paste_Here!A$2:A$850, 0))))), "Some Risk", IF(ISNUMBER(SEARCH("ot", LOWER(INDEX(Paste_Here!AL$2:AL$850, MATCH(B534, Paste_Here!A$2:A$850, 0))))), "OT", "")))), ""), "")</f>
        <v/>
      </c>
      <c r="DE534" s="66"/>
      <c r="DF534" s="75" t="str">
        <f>IFERROR(IF(B534&lt;&gt;"", IF(AND(INDEX(Paste_Here!AM$2:AM$850, MATCH(B534, Paste_Here!A$2:A$850, 0))&lt;&gt;"", ISNUMBER(VALUE(INDEX(Paste_Here!AM$2:AM$850, MATCH(B534, Paste_Here!A$2:A$850, 0))))), INDEX(Paste_Here!AM$2:AM$850, MATCH(B534, Paste_Here!A$2:A$850, 0)), ""), ""), "")</f>
        <v/>
      </c>
      <c r="DG534" s="66"/>
      <c r="DH534" s="75" t="str">
        <f>IFERROR(IF(B534&lt;&gt;"", IF(ISNUMBER(SEARCH("highrisk", LOWER(INDEX(Paste_Here!AN$2:AN$850, MATCH(B534, Paste_Here!A$2:A$850, 0))))), "High Risk", IF(ISNUMBER(SEARCH("lowrisk", LOWER(INDEX(Paste_Here!AN$2:AN$850, MATCH(B534, Paste_Here!A$2:A$850, 0))))), "Low Risk", IF(ISNUMBER(SEARCH("somerisk", LOWER(INDEX(Paste_Here!AN$2:AN$850, MATCH(B534, Paste_Here!A$2:A$850, 0))))), "Some Risk", IF(ISNUMBER(SEARCH("ot", LOWER(INDEX(Paste_Here!AN$2:AN$850, MATCH(B534, Paste_Here!A$2:A$850, 0))))), "OT", "")))), ""), "")</f>
        <v/>
      </c>
      <c r="DI534" s="66"/>
      <c r="DJ534" s="66"/>
      <c r="DK534" s="75" t="str">
        <f t="shared" si="109"/>
        <v/>
      </c>
      <c r="DL534" s="66"/>
      <c r="DM534" s="75" t="str">
        <f>IFERROR(IF(B534&lt;&gt;"", IF(AND(INDEX(Paste_Here!Q$2:Q$850, MATCH(B534, Paste_Here!A$2:A$850, 0))&lt;&gt;"", ISNUMBER(VALUE(INDEX(Paste_Here!Q$2:Q$850, MATCH(B534, Paste_Here!A$2:A$850, 0))))), INDEX(Paste_Here!Q$2:Q$850, MATCH(B534, Paste_Here!A$2:A$850, 0)), ""), ""), "")</f>
        <v/>
      </c>
      <c r="DN534" s="66"/>
      <c r="DO534" s="75" t="str">
        <f>IFERROR(IF(B534&lt;&gt;"", IF(ISNUMBER(SEARCH("highrisk", LOWER(INDEX(Paste_Here!R$2:R$850, MATCH(B534, Paste_Here!A$2:A$850, 0))))), "High Risk", IF(ISNUMBER(SEARCH("lowrisk", LOWER(INDEX(Paste_Here!R$2:R$850, MATCH(B534, Paste_Here!A$2:A$850, 0))))), "Low Risk", IF(ISNUMBER(SEARCH("somerisk", LOWER(INDEX(Paste_Here!R$2:R$850, MATCH(B534, Paste_Here!A$2:A$850, 0))))), "Some Risk", IF(ISNUMBER(SEARCH("ot", LOWER(INDEX(Paste_Here!R$2:R$850, MATCH(B534, Paste_Here!A$2:A$850, 0))))), "OT", "")))), ""), "")</f>
        <v/>
      </c>
      <c r="DP534" s="66"/>
      <c r="DQ534" s="93" t="str">
        <f>IFERROR(IF(B534&lt;&gt;"", IF(AND(INDEX(Paste_Here!S$2:S$850, MATCH(B534, Paste_Here!A$2:A$850, 0))&lt;&gt;"", ISNUMBER(VALUE(INDEX(Paste_Here!S$2:S$850, MATCH(B534, Paste_Here!A$2:A$850, 0))))), INDEX(Paste_Here!S$2:S$850, MATCH(B534, Paste_Here!A$2:A$850, 0)), ""), ""), "")</f>
        <v/>
      </c>
      <c r="DR534" s="66"/>
      <c r="DS534" s="75"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IF(ISNUMBER(SEARCH("ot", LOWER(INDEX(Paste_Here!T$2:T$850, MATCH(B534, Paste_Here!A$2:A$850, 0))))), "OT", "")))), ""), "")</f>
        <v/>
      </c>
      <c r="DT534" s="66"/>
      <c r="DU534" s="75" t="str">
        <f>IFERROR(IF(B534&lt;&gt;"", IF(AND(INDEX(Paste_Here!U$2:U$850, MATCH(B534, Paste_Here!A$2:A$850, 0))&lt;&gt;"", ISNUMBER(VALUE(INDEX(Paste_Here!U$2:U$850, MATCH(B534, Paste_Here!A$2:A$850, 0))))), INDEX(Paste_Here!U$2:U$850, MATCH(B534, Paste_Here!A$2:A$850, 0)), ""), ""), "")</f>
        <v/>
      </c>
      <c r="DV534" s="66"/>
      <c r="DW534" s="93" t="str">
        <f>IFERROR(IF(B534&lt;&gt;"", IF(ISNUMBER(SEARCH("highrisk", LOWER(INDEX(Paste_Here!V$2:V$850, MATCH(B534, Paste_Here!A$2:A$850, 0))))), "High Risk", IF(ISNUMBER(SEARCH("lowrisk", LOWER(INDEX(Paste_Here!V$2:V$850, MATCH(B534, Paste_Here!A$2:A$850, 0))))), "Low Risk", IF(ISNUMBER(SEARCH("somerisk", LOWER(INDEX(Paste_Here!V$2:V$850, MATCH(B534, Paste_Here!A$2:A$850, 0))))), "Some Risk", IF(ISNUMBER(SEARCH("ot", LOWER(INDEX(Paste_Here!V$2:V$850, MATCH(B534, Paste_Here!A$2:A$850, 0))))), "OT", "")))), ""), "")</f>
        <v/>
      </c>
      <c r="DX534" s="66"/>
      <c r="DY534" s="75" t="str">
        <f>IFERROR(IF(B534&lt;&gt;"", IF(AND(INDEX(Paste_Here!W$2:W$850, MATCH(B534, Paste_Here!A$2:A$850, 0))&lt;&gt;"", ISNUMBER(VALUE(INDEX(Paste_Here!W$2:W$850, MATCH(B534, Paste_Here!A$2:A$850, 0))))), INDEX(Paste_Here!W$2:W$850, MATCH(B534, Paste_Here!A$2:A$850, 0)), ""), ""), "")</f>
        <v/>
      </c>
      <c r="DZ534" s="66"/>
      <c r="EA534" s="75" t="str">
        <f>IFERROR(IF(B534&lt;&gt;"", IF(ISNUMBER(SEARCH("highrisk", LOWER(INDEX(Paste_Here!X$2:X$850, MATCH(B534, Paste_Here!A$2:A$850, 0))))), "High Risk", IF(ISNUMBER(SEARCH("lowrisk", LOWER(INDEX(Paste_Here!X$2:X$850, MATCH(B534, Paste_Here!A$2:A$850, 0))))), "Low Risk", IF(ISNUMBER(SEARCH("somerisk", LOWER(INDEX(Paste_Here!X$2:X$850, MATCH(B534, Paste_Here!A$2:A$850, 0))))), "Some Risk", IF(ISNUMBER(SEARCH("ot", LOWER(INDEX(Paste_Here!X$2:X$850, MATCH(B534, Paste_Here!A$2:A$850, 0))))), "OT", "")))), ""), "")</f>
        <v/>
      </c>
      <c r="EB534" s="66"/>
      <c r="EC534" s="66"/>
      <c r="ED534" s="75" t="str">
        <f t="shared" si="114"/>
        <v/>
      </c>
      <c r="EE534" s="66"/>
      <c r="EF534" s="75" t="str">
        <f>IFERROR(IF(B534&lt;&gt;"", IF(AND(INDEX(Paste_Here!AO$2:AO$850, MATCH(B534, Paste_Here!A$2:A$850, 0))&lt;&gt;"", ISNUMBER(VALUE(INDEX(Paste_Here!AO$2:AO$850, MATCH(B534, Paste_Here!A$2:A$850, 0))))), INDEX(Paste_Here!AO$2:AO$850, MATCH(B534, Paste_Here!A$2:A$850, 0)), ""), ""), "")</f>
        <v/>
      </c>
      <c r="EG534" s="66"/>
      <c r="EH534" s="75" t="str">
        <f>IFERROR(IF(B534&lt;&gt;"", IF(ISNUMBER(SEARCH("highrisk", LOWER(INDEX(Paste_Here!AP$2:AP$850, MATCH(B534, Paste_Here!A$2:A$850, 0))))), "High Risk", IF(ISNUMBER(SEARCH("lowrisk", LOWER(INDEX(Paste_Here!AP$2:AP$850, MATCH(B534, Paste_Here!A$2:A$850, 0))))), "Low Risk", IF(ISNUMBER(SEARCH("somerisk", LOWER(INDEX(Paste_Here!AP$2:AP$850, MATCH(B534, Paste_Here!A$2:A$850, 0))))), "Some Risk", IF(ISNUMBER(SEARCH("ot", LOWER(INDEX(Paste_Here!AP$2:AP$850, MATCH(B534, Paste_Here!A$2:A$850, 0))))), "OT", "")))), ""), "")</f>
        <v/>
      </c>
      <c r="EI534" s="66"/>
      <c r="EJ534" s="93"/>
      <c r="EK534" s="66"/>
      <c r="EL534" s="75" t="str">
        <f>IFERROR(IF(B534&lt;&gt;"", IF(AND(INDEX(Paste_Here!AQ$2:AQ$850, MATCH(B534, Paste_Here!A$2:A$850, 0))&lt;&gt;"", ISNUMBER(VALUE(INDEX(Paste_Here!AQ$2:AQ$850, MATCH(B534, Paste_Here!A$2:A$850, 0))))), INDEX(Paste_Here!AQ$2:AQ$850, MATCH(B534, Paste_Here!A$2:A$850, 0)), ""), ""), "")</f>
        <v/>
      </c>
      <c r="EM534" s="66"/>
      <c r="EN534" s="75" t="str">
        <f>IFERROR(IF(B534&lt;&gt;"", IF(ISNUMBER(SEARCH("highrisk", LOWER(INDEX(Paste_Here!AR$2:AR$850, MATCH(B534, Paste_Here!A$2:A$850, 0))))), "High Risk", IF(ISNUMBER(SEARCH("lowrisk", LOWER(INDEX(Paste_Here!AR$2:AR$850, MATCH(B534, Paste_Here!A$2:A$850, 0))))), "Low Risk", IF(ISNUMBER(SEARCH("somerisk", LOWER(INDEX(Paste_Here!AR$2:AR$850, MATCH(B534, Paste_Here!A$2:A$850, 0))))), "Some Risk", IF(ISNUMBER(SEARCH("ot", LOWER(INDEX(Paste_Here!AR$2:AR$850, MATCH(B534, Paste_Here!A$2:A$850, 0))))), "OT", "")))), ""), "")</f>
        <v/>
      </c>
      <c r="EO534" s="66"/>
      <c r="EP534" s="93"/>
      <c r="EQ534" s="66"/>
      <c r="ER534" s="75"/>
      <c r="ES534" s="66"/>
      <c r="ET534" s="75"/>
      <c r="EU534" s="66"/>
      <c r="EV534" s="66"/>
      <c r="EW534" s="75" t="str">
        <f t="shared" si="115"/>
        <v/>
      </c>
      <c r="EX534" s="66"/>
      <c r="EY534" s="75" t="str">
        <f>IFERROR(IF(B534&lt;&gt;"", IF(AND(INDEX(Paste_Here!Y$2:Y$850, MATCH(B534, Paste_Here!A$2:A$850, 0))&lt;&gt;"", ISNUMBER(VALUE(INDEX(Paste_Here!Y$2:Y$850, MATCH(B534, Paste_Here!A$2:A$850, 0))))), INDEX(Paste_Here!Y$2:Y$850, MATCH(B534, Paste_Here!A$2:A$850, 0)), ""), ""), "")</f>
        <v/>
      </c>
      <c r="EZ534" s="66"/>
      <c r="FA534" s="75" t="str">
        <f>IFERROR(IF(B534&lt;&gt;"", IF(ISNUMBER(SEARCH("highrisk", LOWER(INDEX(Paste_Here!Z$2:Z$850, MATCH(B534, Paste_Here!A$2:A$850, 0))))), "High Risk", IF(ISNUMBER(SEARCH("lowrisk", LOWER(INDEX(Paste_Here!Z$2:Z$850, MATCH(B534, Paste_Here!A$2:A$850, 0))))), "Low Risk", IF(ISNUMBER(SEARCH("somerisk", LOWER(INDEX(Paste_Here!Z$2:Z$850, MATCH(B534, Paste_Here!A$2:A$850, 0))))), "Some Risk", IF(ISNUMBER(SEARCH("ot", LOWER(INDEX(Paste_Here!Z$2:Z$850, MATCH(B534, Paste_Here!A$2:A$850, 0))))), "OT", "")))), ""), "")</f>
        <v/>
      </c>
      <c r="FB534" s="66"/>
      <c r="FC534" s="93"/>
      <c r="FD534" s="66"/>
      <c r="FE534" s="75" t="str">
        <f>IFERROR(IF(B534&lt;&gt;"", IF(AND(INDEX(Paste_Here!AA$2:AA$850, MATCH(B534, Paste_Here!A$2:A$850, 0))&lt;&gt;"", ISNUMBER(VALUE(INDEX(Paste_Here!AA$2:AA$850, MATCH(B534, Paste_Here!A$2:A$850, 0))))), INDEX(Paste_Here!AA$2:AA$850, MATCH(B534, Paste_Here!A$2:A$850, 0)), ""), ""), "")</f>
        <v/>
      </c>
      <c r="FF534" s="66"/>
      <c r="FG534" s="75" t="str">
        <f>IFERROR(IF(B534&lt;&gt;"", IF(ISNUMBER(SEARCH("highrisk", LOWER(INDEX(Paste_Here!AB$2:AB$850, MATCH(B534, Paste_Here!A$2:A$850, 0))))), "High Risk", IF(ISNUMBER(SEARCH("lowrisk", LOWER(INDEX(Paste_Here!AB$2:AB$850, MATCH(B534, Paste_Here!A$2:A$850, 0))))), "Low Risk", IF(ISNUMBER(SEARCH("somerisk", LOWER(INDEX(Paste_Here!AB$2:AB$850, MATCH(B534, Paste_Here!A$2:A$850, 0))))), "Some Risk", IF(ISNUMBER(SEARCH("ot", LOWER(INDEX(Paste_Here!AB$2:AB$850, MATCH(B534, Paste_Here!A$2:A$850, 0))))), "OT", "")))), ""), "")</f>
        <v/>
      </c>
      <c r="FH534" s="66"/>
      <c r="FI534" s="93"/>
      <c r="FJ534" s="66"/>
      <c r="FK534" s="75"/>
      <c r="FL534" s="66"/>
      <c r="FM534" s="75"/>
      <c r="FN534" s="66"/>
      <c r="FO534" s="66"/>
      <c r="FP534" s="75" t="str">
        <f t="shared" si="110"/>
        <v/>
      </c>
      <c r="FQ534" s="66"/>
      <c r="FR534" s="75" t="str">
        <f>IFERROR(IF(B534&lt;&gt;"", IF(ISNUMBER(SEARCH("s", LOWER(INDEX(Paste_Here!L$2:L$850, MATCH(B534, Paste_Here!A$2:A$850, 0))))), "Yes", IF(INDEX(Paste_Here!L$2:L$850, MATCH(B534, Paste_Here!A$2:A$850, 0))&lt;&gt;"", "No", "")), ""), "")</f>
        <v/>
      </c>
      <c r="FS534" s="66"/>
      <c r="FT534" s="75" t="str">
        <f>IFERROR(IF(B534&lt;&gt;"", IF(ISNUMBER(SEARCH("yes", LOWER(INDEX(Paste_Here!F$2:F$850, MATCH(B534, Paste_Here!A$2:A$850, 0))))), "Yes", IF(ISNUMBER(SEARCH("no", LOWER(INDEX(Paste_Here!F$2:F$850, MATCH(B534, Paste_Here!A$2:A$850, 0))))), "No", "")), ""), "")</f>
        <v/>
      </c>
      <c r="FU534" s="66"/>
      <c r="FV534" s="75" t="str">
        <f>IFERROR(IF(B534&lt;&gt;"", IF(ISNUMBER(SEARCH("english language learner", LOWER(INDEX(Paste_Here!C$2:C$850, MATCH(B534, Paste_Here!A$2:A$850, 0))))), "Yes", ""), ""), "")</f>
        <v/>
      </c>
      <c r="FW534" s="66"/>
      <c r="FX534" s="75" t="str">
        <f>IFERROR(IF(B534&lt;&gt;"", IF(OR(ISNUMBER(SEARCH("b", LOWER(INDEX(Paste_Here!J$2:J$850, MATCH(B534, Paste_Here!A$2:A$850, 0))))), ISNUMBER(SEARCH("h", LOWER(INDEX(Paste_Here!J$2:J$850, MATCH(B534, Paste_Here!A$2:A$850, 0))))), ISNUMBER(SEARCH("i", LOWER(INDEX(Paste_Here!J$2:J$850, MATCH(B534, Paste_Here!A$2:A$850, 0)))))), "Yes", IF(INDEX(Paste_Here!J$2:J$850, MATCH(B534, Paste_Here!A$2:A$850, 0))&lt;&gt;"", "No", "")), ""), "")</f>
        <v/>
      </c>
      <c r="FY534" s="66"/>
      <c r="FZ534" s="75" t="str">
        <f>IFERROR(IF(B534&lt;&gt;"", IF(ISNUMBER(SEARCH("yes", LOWER(INDEX(Paste_Here!K$2:K$850, MATCH(B534, Paste_Here!A$2:A$850, 0))))), "Yes", IF(ISNUMBER(SEARCH("no", LOWER(INDEX(Paste_Here!K$2:K$850, MATCH(B534, Paste_Here!A$2:A$850, 0))))), "No", "")), ""), "")</f>
        <v/>
      </c>
      <c r="GA534" s="66"/>
      <c r="GB534" s="75" t="str">
        <f>IFERROR(IF(B534&lt;&gt;"", IF(ISNUMBER(SEARCH("transitional 2", LOWER(INDEX(Paste_Here!C$2:C$850, MATCH(B534, Paste_Here!A$2:A$850, 0))))), "T2",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GC534" s="66"/>
      <c r="GD534" s="75"/>
      <c r="GE534" s="66"/>
      <c r="GF534" s="75"/>
      <c r="GG534" s="66"/>
      <c r="GH534" s="75"/>
      <c r="GI534" s="66"/>
      <c r="GK534" s="1" t="str" cm="1">
        <f t="array" ref="GK534">IFERROR(INDEX(Paste_Here!$B$2:$B$850, MATCH(0, COUNTIF(GK$4:GK533, Paste_Here!$B$2:$B$850) + IF(Paste_Here!$B$2:$B$850="", 1, 0), 0)), "")</f>
        <v/>
      </c>
      <c r="GL534" s="1" t="str">
        <f>IF(GK534&lt;&gt;"", INDEX(Paste_Here!$A$2:$A$850, MATCH(GK534, Paste_Here!$B$2:$B$850, 0)), "")</f>
        <v/>
      </c>
      <c r="GM534" s="1" t="str">
        <f t="shared" si="116"/>
        <v/>
      </c>
      <c r="GN534" s="1" t="str" cm="1">
        <f t="array" ref="GN534">IFERROR(INDEX($GM$5:$GM$850, MATCH(SMALL(IF($GM$5:$GM$850&lt;&gt;"", COUNTIF($GM$5:$GM$850, "&lt;"&amp;$GM$5:$GM$850)+1), ROW()-ROW($GN$5)+1), COUNTIF($GM$5:$GM$850, "&lt;"&amp;$GM$5:$GM$850)+1, 0)), "")</f>
        <v/>
      </c>
    </row>
    <row r="535" spans="1:196">
      <c r="A535" s="66"/>
      <c r="B535" s="75" t="str">
        <f t="shared" si="104"/>
        <v/>
      </c>
      <c r="C535" s="66"/>
      <c r="D535" s="75" t="str">
        <f>IFERROR(IF(AND(INDEX(Paste_Here!N$2:N$850, MATCH(B535, Paste_Here!A$2:A$850, 0)) = ""), "", IF(UPPER(INDEX(Paste_Here!N$2:N$850, MATCH(B535, Paste_Here!A$2:A$850, 0))) = "YES", "Yes", IF(UPPER(INDEX(Paste_Here!N$2:N$850, MATCH(B535, Paste_Here!A$2:A$850, 0))) = "NO", "No", ""))), "")</f>
        <v/>
      </c>
      <c r="E535" s="66"/>
      <c r="F535" s="75" t="str">
        <f t="shared" si="111"/>
        <v/>
      </c>
      <c r="G535" s="66"/>
      <c r="H535" s="75" t="str">
        <f t="shared" si="112"/>
        <v/>
      </c>
      <c r="I535" s="66"/>
      <c r="J535" s="75" t="str">
        <f t="shared" si="113"/>
        <v/>
      </c>
      <c r="K535" s="66"/>
      <c r="L535" s="75"/>
      <c r="M535" s="66"/>
      <c r="N535" s="75" t="str">
        <f>IFERROR(IF(B535&lt;&gt;"", IF(AND(INDEX(Paste_Here!AW$2:AW$850, MATCH(B535, Paste_Here!A$2:A$850, 0))&lt;&gt;"", ISNUMBER(VALUE(INDEX(Paste_Here!AW$2:AW$850, MATCH(B535, Paste_Here!A$2:A$850, 0))))), INDEX(Paste_Here!AW$2:AW$850, MATCH(B535, Paste_Here!A$2:A$850, 0)), ""), ""), "")</f>
        <v/>
      </c>
      <c r="O535" s="66"/>
      <c r="P535" s="75" t="str">
        <f>IFERROR(IF(B535&lt;&gt;"", IF(AND(INDEX(Paste_Here!AX$2:AX$850, MATCH(B535, Paste_Here!A$2:A$850, 0))&lt;&gt;"", ISNUMBER(VALUE(INDEX(Paste_Here!AX$2:AX$850, MATCH(B535, Paste_Here!A$2:A$850, 0))))), INDEX(Paste_Here!AX$2:AX$850, MATCH(B535, Paste_Here!A$2:A$850, 0)), ""), ""), "")</f>
        <v/>
      </c>
      <c r="Q535" s="66"/>
      <c r="R535" s="75" t="str">
        <f>IFERROR(IF(B535&lt;&gt;"", IF(AND(INDEX(Paste_Here!AU$2:AU$850, MATCH(B535, Paste_Here!A$2:A$850, 0))&lt;&gt;"", ISNUMBER(VALUE(INDEX(Paste_Here!AU$2:AU$850, MATCH(B535, Paste_Here!A$2:A$850, 0))))), INDEX(Paste_Here!AU$2:AU$850, MATCH(B535, Paste_Here!A$2:A$850, 0)), ""), ""), "")</f>
        <v/>
      </c>
      <c r="S535" s="66"/>
      <c r="T535" s="75" t="str">
        <f>IFERROR(IF(B535&lt;&gt;"", IF(AND(INDEX(Paste_Here!AV$2:AV$850, MATCH(B535, Paste_Here!A$2:A$850, 0))&lt;&gt;"", ISNUMBER(VALUE(INDEX(Paste_Here!AV$2:AV$850, MATCH(B535, Paste_Here!A$2:A$850, 0))))), INDEX(Paste_Here!AV$2:AV$850, MATCH(B535, Paste_Here!A$2:A$850, 0)), ""), ""), "")</f>
        <v/>
      </c>
      <c r="U535" s="66"/>
      <c r="W535" s="66"/>
      <c r="Y535" s="66"/>
      <c r="Z535" s="66"/>
      <c r="AA535" s="75" t="str">
        <f t="shared" si="105"/>
        <v/>
      </c>
      <c r="AB535" s="66"/>
      <c r="AC535" s="75"/>
      <c r="AD535" s="66"/>
      <c r="AE535" s="98"/>
      <c r="AF535" s="66"/>
      <c r="AG535" s="75"/>
      <c r="AH535" s="66"/>
      <c r="AI535" s="75" t="str">
        <f>IFERROR(IF(B535&lt;&gt;"", IF(AND(INDEX(Paste_Here!AC$2:AC$850, MATCH(B535, Paste_Here!A$2:A$850, 0))&lt;&gt;"", ISNUMBER(VALUE(INDEX(Paste_Here!AC$2:AC$850, MATCH(B535, Paste_Here!A$2:A$850, 0))))), INDEX(Paste_Here!AC$2:AC$850, MATCH(B535, Paste_Here!A$2:A$850, 0)), ""), ""), "")</f>
        <v/>
      </c>
      <c r="AJ535" s="66"/>
      <c r="AK535" s="75" t="str">
        <f>IFERROR(IF(B535&lt;&gt;"", IF(ISNUMBER(SEARCH("highrisk", LOWER(INDEX(Paste_Here!AD$2:AD$850, MATCH(B535, Paste_Here!A$2:A$850, 0))))), "High Risk", IF(ISNUMBER(SEARCH("lowrisk", LOWER(INDEX(Paste_Here!AD$2:AD$850, MATCH(B535, Paste_Here!A$2:A$850, 0))))), "Low Risk", IF(ISNUMBER(SEARCH("somerisk", LOWER(INDEX(Paste_Here!AD$2:AD$850, MATCH(B535, Paste_Here!A$2:A$850, 0))))), "Some Risk", IF(ISNUMBER(SEARCH("ot", LOWER(INDEX(Paste_Here!AD$2:AD$850, MATCH(B535, Paste_Here!A$2:A$850, 0))))), "OT", "")))), ""), "")</f>
        <v/>
      </c>
      <c r="AL535" s="66"/>
      <c r="AM535" s="75"/>
      <c r="AN535" s="66"/>
      <c r="AO535" s="75" t="str">
        <f>IFERROR(IF(B535&lt;&gt;"", IF(AND(INDEX(Paste_Here!M$2:M$850, MATCH(B535, Paste_Here!A$2:A$850, 0))&lt;&gt;"", ISNUMBER(VALUE(INDEX(Paste_Here!M$2:M$850, MATCH(B535, Paste_Here!A$2:A$850, 0))))), INDEX(Paste_Here!M$2:M$850, MATCH(B535, Paste_Here!A$2:A$850, 0)), ""), ""), "")</f>
        <v/>
      </c>
      <c r="AP535" s="66"/>
      <c r="AQ535" s="75" t="str">
        <f>IFERROR(IF(B535&lt;&gt;"", IF(ISNUMBER(SEARCH("highrisk", LOWER(INDEX(Paste_Here!N$2:N$850, MATCH(B535, Paste_Here!A$2:A$850, 0))))), "High Risk", IF(ISNUMBER(SEARCH("lowrisk", LOWER(INDEX(Paste_Here!N$2:N$850, MATCH(B535, Paste_Here!A$2:A$850, 0))))), "Low Risk", IF(ISNUMBER(SEARCH("somerisk", LOWER(INDEX(Paste_Here!N$2:N$850, MATCH(B535, Paste_Here!A$2:A$850, 0))))), "Some Risk", IF(ISNUMBER(SEARCH("ot", LOWER(INDEX(Paste_Here!N$2:N$850, MATCH(B535, Paste_Here!A$2:A$850, 0))))), "OT", "")))), ""), "")</f>
        <v/>
      </c>
      <c r="AT535" s="66"/>
      <c r="AU535" s="103"/>
      <c r="AV535" s="66"/>
      <c r="AW535" s="66"/>
      <c r="AX535" s="75" t="str">
        <f t="shared" si="106"/>
        <v/>
      </c>
      <c r="AY535" s="66"/>
      <c r="AZ535" s="75"/>
      <c r="BA535" s="66"/>
      <c r="BB535" s="75"/>
      <c r="BC535" s="66"/>
      <c r="BD535" s="75"/>
      <c r="BE535" s="66"/>
      <c r="BF535" s="75" t="str">
        <f>IFERROR(IF(B535&lt;&gt;"", IF(AND(INDEX(Paste_Here!AE$2:AE$850, MATCH(B535, Paste_Here!A$2:A$850, 0))&lt;&gt;"", ISNUMBER(VALUE(INDEX(Paste_Here!AE$2:AE$850, MATCH(B535, Paste_Here!A$2:A$850, 0))))), INDEX(Paste_Here!AE$2:AE$850, MATCH(B535, Paste_Here!A$2:A$850, 0)), ""), ""), "")</f>
        <v/>
      </c>
      <c r="BG535" s="66"/>
      <c r="BH535" s="75" t="str">
        <f>IFERROR(IF(B535&lt;&gt;"", IF(ISNUMBER(SEARCH("highrisk", LOWER(INDEX(Paste_Here!AF$2:AF$850, MATCH(B535, Paste_Here!A$2:A$850, 0))))), "High Risk", IF(ISNUMBER(SEARCH("lowrisk", LOWER(INDEX(Paste_Here!AF$2:AF$850, MATCH(B535, Paste_Here!A$2:A$850, 0))))), "Low Risk", IF(ISNUMBER(SEARCH("somerisk", LOWER(INDEX(Paste_Here!AF$2:AF$850, MATCH(B535, Paste_Here!A$2:A$850, 0))))), "Some Risk", IF(ISNUMBER(SEARCH("ot", LOWER(INDEX(Paste_Here!AF$2:AF$850, MATCH(B535, Paste_Here!A$2:A$850, 0))))), "OT", "")))), ""), "")</f>
        <v/>
      </c>
      <c r="BI535" s="66"/>
      <c r="BJ535" s="75"/>
      <c r="BK535" s="66"/>
      <c r="BL535" s="75" t="str">
        <f>IFERROR(IF(B535&lt;&gt;"", IF(AND(INDEX(Paste_Here!O$2:O$850, MATCH(B535, Paste_Here!A$2:A$850, 0))&lt;&gt;"", ISNUMBER(VALUE(INDEX(Paste_Here!O$2:O$850, MATCH(B535, Paste_Here!A$2:A$850, 0))))), INDEX(Paste_Here!O$2:O$850, MATCH(B535, Paste_Here!A$2:A$850, 0)), ""), ""), "")</f>
        <v/>
      </c>
      <c r="BM535" s="66"/>
      <c r="BN535" s="75" t="str">
        <f>IFERROR(IF(B535&lt;&gt;"", IF(ISNUMBER(SEARCH("highrisk", LOWER(INDEX(Paste_Here!P$2:P$850, MATCH(B535, Paste_Here!A$2:A$850, 0))))), "High Risk", IF(ISNUMBER(SEARCH("lowrisk", LOWER(INDEX(Paste_Here!P$2:P$850, MATCH(B535, Paste_Here!A$2:A$850, 0))))), "Low Risk", IF(ISNUMBER(SEARCH("somerisk", LOWER(INDEX(Paste_Here!P$2:P$850, MATCH(B535, Paste_Here!A$2:A$850, 0))))), "Some Risk", IF(ISNUMBER(SEARCH("ot", LOWER(INDEX(Paste_Here!P$2:P$850, MATCH(B535, Paste_Here!A$2:A$850, 0))))), "OT", "")))), ""), "")</f>
        <v/>
      </c>
      <c r="BQ535" s="66"/>
      <c r="BR535" s="75"/>
      <c r="BS535" s="66"/>
      <c r="BT535" s="66"/>
      <c r="BU535" s="75" t="str">
        <f t="shared" si="107"/>
        <v/>
      </c>
      <c r="BV535" s="66"/>
      <c r="BW535" s="75"/>
      <c r="BX535" s="66"/>
      <c r="BY535" s="75"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BZ535" s="66"/>
      <c r="CA535" s="75"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CB535" s="66"/>
      <c r="CC535" s="75"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CD535" s="66"/>
      <c r="CE535" s="75"/>
      <c r="CF535" s="66"/>
      <c r="CK535" s="75"/>
      <c r="CL535" s="66"/>
      <c r="CM535" s="75"/>
      <c r="CN535" s="66"/>
      <c r="CO535" s="75"/>
      <c r="CP535" s="66"/>
      <c r="CQ535" s="66"/>
      <c r="CR535" s="75" t="str">
        <f t="shared" si="108"/>
        <v/>
      </c>
      <c r="CS535" s="66"/>
      <c r="CT535" s="75"/>
      <c r="CU535" s="66"/>
      <c r="CV535" s="75"/>
      <c r="CW535" s="66"/>
      <c r="CX535" s="75"/>
      <c r="CY535" s="66"/>
      <c r="CZ535" s="75"/>
      <c r="DA535" s="66"/>
      <c r="DB535" s="75" t="str">
        <f>IFERROR(IF(B535&lt;&gt;"", IF(AND(INDEX(Paste_Here!AK$2:AK$850, MATCH(B535, Paste_Here!A$2:A$850, 0))&lt;&gt;"", ISNUMBER(VALUE(INDEX(Paste_Here!AK$2:AK$850, MATCH(B535, Paste_Here!A$2:A$850, 0))))), INDEX(Paste_Here!AK$2:AK$850, MATCH(B535, Paste_Here!A$2:A$850, 0)), ""), ""), "")</f>
        <v/>
      </c>
      <c r="DC535" s="66"/>
      <c r="DD535" s="75" t="str">
        <f>IFERROR(IF(B535&lt;&gt;"", IF(ISNUMBER(SEARCH("highrisk", LOWER(INDEX(Paste_Here!AL$2:AL$850, MATCH(B535, Paste_Here!A$2:A$850, 0))))), "High Risk", IF(ISNUMBER(SEARCH("lowrisk", LOWER(INDEX(Paste_Here!AL$2:AL$850, MATCH(B535, Paste_Here!A$2:A$850, 0))))), "Low Risk", IF(ISNUMBER(SEARCH("somerisk", LOWER(INDEX(Paste_Here!AL$2:AL$850, MATCH(B535, Paste_Here!A$2:A$850, 0))))), "Some Risk", IF(ISNUMBER(SEARCH("ot", LOWER(INDEX(Paste_Here!AL$2:AL$850, MATCH(B535, Paste_Here!A$2:A$850, 0))))), "OT", "")))), ""), "")</f>
        <v/>
      </c>
      <c r="DE535" s="66"/>
      <c r="DF535" s="75" t="str">
        <f>IFERROR(IF(B535&lt;&gt;"", IF(AND(INDEX(Paste_Here!AM$2:AM$850, MATCH(B535, Paste_Here!A$2:A$850, 0))&lt;&gt;"", ISNUMBER(VALUE(INDEX(Paste_Here!AM$2:AM$850, MATCH(B535, Paste_Here!A$2:A$850, 0))))), INDEX(Paste_Here!AM$2:AM$850, MATCH(B535, Paste_Here!A$2:A$850, 0)), ""), ""), "")</f>
        <v/>
      </c>
      <c r="DG535" s="66"/>
      <c r="DH535" s="75" t="str">
        <f>IFERROR(IF(B535&lt;&gt;"", IF(ISNUMBER(SEARCH("highrisk", LOWER(INDEX(Paste_Here!AN$2:AN$850, MATCH(B535, Paste_Here!A$2:A$850, 0))))), "High Risk", IF(ISNUMBER(SEARCH("lowrisk", LOWER(INDEX(Paste_Here!AN$2:AN$850, MATCH(B535, Paste_Here!A$2:A$850, 0))))), "Low Risk", IF(ISNUMBER(SEARCH("somerisk", LOWER(INDEX(Paste_Here!AN$2:AN$850, MATCH(B535, Paste_Here!A$2:A$850, 0))))), "Some Risk", IF(ISNUMBER(SEARCH("ot", LOWER(INDEX(Paste_Here!AN$2:AN$850, MATCH(B535, Paste_Here!A$2:A$850, 0))))), "OT", "")))), ""), "")</f>
        <v/>
      </c>
      <c r="DI535" s="66"/>
      <c r="DJ535" s="66"/>
      <c r="DK535" s="75" t="str">
        <f t="shared" si="109"/>
        <v/>
      </c>
      <c r="DL535" s="66"/>
      <c r="DM535" s="75" t="str">
        <f>IFERROR(IF(B535&lt;&gt;"", IF(AND(INDEX(Paste_Here!Q$2:Q$850, MATCH(B535, Paste_Here!A$2:A$850, 0))&lt;&gt;"", ISNUMBER(VALUE(INDEX(Paste_Here!Q$2:Q$850, MATCH(B535, Paste_Here!A$2:A$850, 0))))), INDEX(Paste_Here!Q$2:Q$850, MATCH(B535, Paste_Here!A$2:A$850, 0)), ""), ""), "")</f>
        <v/>
      </c>
      <c r="DN535" s="66"/>
      <c r="DO535" s="75" t="str">
        <f>IFERROR(IF(B535&lt;&gt;"", IF(ISNUMBER(SEARCH("highrisk", LOWER(INDEX(Paste_Here!R$2:R$850, MATCH(B535, Paste_Here!A$2:A$850, 0))))), "High Risk", IF(ISNUMBER(SEARCH("lowrisk", LOWER(INDEX(Paste_Here!R$2:R$850, MATCH(B535, Paste_Here!A$2:A$850, 0))))), "Low Risk", IF(ISNUMBER(SEARCH("somerisk", LOWER(INDEX(Paste_Here!R$2:R$850, MATCH(B535, Paste_Here!A$2:A$850, 0))))), "Some Risk", IF(ISNUMBER(SEARCH("ot", LOWER(INDEX(Paste_Here!R$2:R$850, MATCH(B535, Paste_Here!A$2:A$850, 0))))), "OT", "")))), ""), "")</f>
        <v/>
      </c>
      <c r="DP535" s="66"/>
      <c r="DQ535" s="93" t="str">
        <f>IFERROR(IF(B535&lt;&gt;"", IF(AND(INDEX(Paste_Here!S$2:S$850, MATCH(B535, Paste_Here!A$2:A$850, 0))&lt;&gt;"", ISNUMBER(VALUE(INDEX(Paste_Here!S$2:S$850, MATCH(B535, Paste_Here!A$2:A$850, 0))))), INDEX(Paste_Here!S$2:S$850, MATCH(B535, Paste_Here!A$2:A$850, 0)), ""), ""), "")</f>
        <v/>
      </c>
      <c r="DR535" s="66"/>
      <c r="DS535" s="75"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IF(ISNUMBER(SEARCH("ot", LOWER(INDEX(Paste_Here!T$2:T$850, MATCH(B535, Paste_Here!A$2:A$850, 0))))), "OT", "")))), ""), "")</f>
        <v/>
      </c>
      <c r="DT535" s="66"/>
      <c r="DU535" s="75" t="str">
        <f>IFERROR(IF(B535&lt;&gt;"", IF(AND(INDEX(Paste_Here!U$2:U$850, MATCH(B535, Paste_Here!A$2:A$850, 0))&lt;&gt;"", ISNUMBER(VALUE(INDEX(Paste_Here!U$2:U$850, MATCH(B535, Paste_Here!A$2:A$850, 0))))), INDEX(Paste_Here!U$2:U$850, MATCH(B535, Paste_Here!A$2:A$850, 0)), ""), ""), "")</f>
        <v/>
      </c>
      <c r="DV535" s="66"/>
      <c r="DW535" s="93" t="str">
        <f>IFERROR(IF(B535&lt;&gt;"", IF(ISNUMBER(SEARCH("highrisk", LOWER(INDEX(Paste_Here!V$2:V$850, MATCH(B535, Paste_Here!A$2:A$850, 0))))), "High Risk", IF(ISNUMBER(SEARCH("lowrisk", LOWER(INDEX(Paste_Here!V$2:V$850, MATCH(B535, Paste_Here!A$2:A$850, 0))))), "Low Risk", IF(ISNUMBER(SEARCH("somerisk", LOWER(INDEX(Paste_Here!V$2:V$850, MATCH(B535, Paste_Here!A$2:A$850, 0))))), "Some Risk", IF(ISNUMBER(SEARCH("ot", LOWER(INDEX(Paste_Here!V$2:V$850, MATCH(B535, Paste_Here!A$2:A$850, 0))))), "OT", "")))), ""), "")</f>
        <v/>
      </c>
      <c r="DX535" s="66"/>
      <c r="DY535" s="75" t="str">
        <f>IFERROR(IF(B535&lt;&gt;"", IF(AND(INDEX(Paste_Here!W$2:W$850, MATCH(B535, Paste_Here!A$2:A$850, 0))&lt;&gt;"", ISNUMBER(VALUE(INDEX(Paste_Here!W$2:W$850, MATCH(B535, Paste_Here!A$2:A$850, 0))))), INDEX(Paste_Here!W$2:W$850, MATCH(B535, Paste_Here!A$2:A$850, 0)), ""), ""), "")</f>
        <v/>
      </c>
      <c r="DZ535" s="66"/>
      <c r="EA535" s="75" t="str">
        <f>IFERROR(IF(B535&lt;&gt;"", IF(ISNUMBER(SEARCH("highrisk", LOWER(INDEX(Paste_Here!X$2:X$850, MATCH(B535, Paste_Here!A$2:A$850, 0))))), "High Risk", IF(ISNUMBER(SEARCH("lowrisk", LOWER(INDEX(Paste_Here!X$2:X$850, MATCH(B535, Paste_Here!A$2:A$850, 0))))), "Low Risk", IF(ISNUMBER(SEARCH("somerisk", LOWER(INDEX(Paste_Here!X$2:X$850, MATCH(B535, Paste_Here!A$2:A$850, 0))))), "Some Risk", IF(ISNUMBER(SEARCH("ot", LOWER(INDEX(Paste_Here!X$2:X$850, MATCH(B535, Paste_Here!A$2:A$850, 0))))), "OT", "")))), ""), "")</f>
        <v/>
      </c>
      <c r="EB535" s="66"/>
      <c r="EC535" s="66"/>
      <c r="ED535" s="75" t="str">
        <f t="shared" si="114"/>
        <v/>
      </c>
      <c r="EE535" s="66"/>
      <c r="EF535" s="75" t="str">
        <f>IFERROR(IF(B535&lt;&gt;"", IF(AND(INDEX(Paste_Here!AO$2:AO$850, MATCH(B535, Paste_Here!A$2:A$850, 0))&lt;&gt;"", ISNUMBER(VALUE(INDEX(Paste_Here!AO$2:AO$850, MATCH(B535, Paste_Here!A$2:A$850, 0))))), INDEX(Paste_Here!AO$2:AO$850, MATCH(B535, Paste_Here!A$2:A$850, 0)), ""), ""), "")</f>
        <v/>
      </c>
      <c r="EG535" s="66"/>
      <c r="EH535" s="75" t="str">
        <f>IFERROR(IF(B535&lt;&gt;"", IF(ISNUMBER(SEARCH("highrisk", LOWER(INDEX(Paste_Here!AP$2:AP$850, MATCH(B535, Paste_Here!A$2:A$850, 0))))), "High Risk", IF(ISNUMBER(SEARCH("lowrisk", LOWER(INDEX(Paste_Here!AP$2:AP$850, MATCH(B535, Paste_Here!A$2:A$850, 0))))), "Low Risk", IF(ISNUMBER(SEARCH("somerisk", LOWER(INDEX(Paste_Here!AP$2:AP$850, MATCH(B535, Paste_Here!A$2:A$850, 0))))), "Some Risk", IF(ISNUMBER(SEARCH("ot", LOWER(INDEX(Paste_Here!AP$2:AP$850, MATCH(B535, Paste_Here!A$2:A$850, 0))))), "OT", "")))), ""), "")</f>
        <v/>
      </c>
      <c r="EI535" s="66"/>
      <c r="EJ535" s="93"/>
      <c r="EK535" s="66"/>
      <c r="EL535" s="75" t="str">
        <f>IFERROR(IF(B535&lt;&gt;"", IF(AND(INDEX(Paste_Here!AQ$2:AQ$850, MATCH(B535, Paste_Here!A$2:A$850, 0))&lt;&gt;"", ISNUMBER(VALUE(INDEX(Paste_Here!AQ$2:AQ$850, MATCH(B535, Paste_Here!A$2:A$850, 0))))), INDEX(Paste_Here!AQ$2:AQ$850, MATCH(B535, Paste_Here!A$2:A$850, 0)), ""), ""), "")</f>
        <v/>
      </c>
      <c r="EM535" s="66"/>
      <c r="EN535" s="75" t="str">
        <f>IFERROR(IF(B535&lt;&gt;"", IF(ISNUMBER(SEARCH("highrisk", LOWER(INDEX(Paste_Here!AR$2:AR$850, MATCH(B535, Paste_Here!A$2:A$850, 0))))), "High Risk", IF(ISNUMBER(SEARCH("lowrisk", LOWER(INDEX(Paste_Here!AR$2:AR$850, MATCH(B535, Paste_Here!A$2:A$850, 0))))), "Low Risk", IF(ISNUMBER(SEARCH("somerisk", LOWER(INDEX(Paste_Here!AR$2:AR$850, MATCH(B535, Paste_Here!A$2:A$850, 0))))), "Some Risk", IF(ISNUMBER(SEARCH("ot", LOWER(INDEX(Paste_Here!AR$2:AR$850, MATCH(B535, Paste_Here!A$2:A$850, 0))))), "OT", "")))), ""), "")</f>
        <v/>
      </c>
      <c r="EO535" s="66"/>
      <c r="EP535" s="93"/>
      <c r="EQ535" s="66"/>
      <c r="ER535" s="75"/>
      <c r="ES535" s="66"/>
      <c r="ET535" s="75"/>
      <c r="EU535" s="66"/>
      <c r="EV535" s="66"/>
      <c r="EW535" s="75" t="str">
        <f t="shared" si="115"/>
        <v/>
      </c>
      <c r="EX535" s="66"/>
      <c r="EY535" s="75" t="str">
        <f>IFERROR(IF(B535&lt;&gt;"", IF(AND(INDEX(Paste_Here!Y$2:Y$850, MATCH(B535, Paste_Here!A$2:A$850, 0))&lt;&gt;"", ISNUMBER(VALUE(INDEX(Paste_Here!Y$2:Y$850, MATCH(B535, Paste_Here!A$2:A$850, 0))))), INDEX(Paste_Here!Y$2:Y$850, MATCH(B535, Paste_Here!A$2:A$850, 0)), ""), ""), "")</f>
        <v/>
      </c>
      <c r="EZ535" s="66"/>
      <c r="FA535" s="75" t="str">
        <f>IFERROR(IF(B535&lt;&gt;"", IF(ISNUMBER(SEARCH("highrisk", LOWER(INDEX(Paste_Here!Z$2:Z$850, MATCH(B535, Paste_Here!A$2:A$850, 0))))), "High Risk", IF(ISNUMBER(SEARCH("lowrisk", LOWER(INDEX(Paste_Here!Z$2:Z$850, MATCH(B535, Paste_Here!A$2:A$850, 0))))), "Low Risk", IF(ISNUMBER(SEARCH("somerisk", LOWER(INDEX(Paste_Here!Z$2:Z$850, MATCH(B535, Paste_Here!A$2:A$850, 0))))), "Some Risk", IF(ISNUMBER(SEARCH("ot", LOWER(INDEX(Paste_Here!Z$2:Z$850, MATCH(B535, Paste_Here!A$2:A$850, 0))))), "OT", "")))), ""), "")</f>
        <v/>
      </c>
      <c r="FB535" s="66"/>
      <c r="FC535" s="93"/>
      <c r="FD535" s="66"/>
      <c r="FE535" s="75" t="str">
        <f>IFERROR(IF(B535&lt;&gt;"", IF(AND(INDEX(Paste_Here!AA$2:AA$850, MATCH(B535, Paste_Here!A$2:A$850, 0))&lt;&gt;"", ISNUMBER(VALUE(INDEX(Paste_Here!AA$2:AA$850, MATCH(B535, Paste_Here!A$2:A$850, 0))))), INDEX(Paste_Here!AA$2:AA$850, MATCH(B535, Paste_Here!A$2:A$850, 0)), ""), ""), "")</f>
        <v/>
      </c>
      <c r="FF535" s="66"/>
      <c r="FG535" s="75" t="str">
        <f>IFERROR(IF(B535&lt;&gt;"", IF(ISNUMBER(SEARCH("highrisk", LOWER(INDEX(Paste_Here!AB$2:AB$850, MATCH(B535, Paste_Here!A$2:A$850, 0))))), "High Risk", IF(ISNUMBER(SEARCH("lowrisk", LOWER(INDEX(Paste_Here!AB$2:AB$850, MATCH(B535, Paste_Here!A$2:A$850, 0))))), "Low Risk", IF(ISNUMBER(SEARCH("somerisk", LOWER(INDEX(Paste_Here!AB$2:AB$850, MATCH(B535, Paste_Here!A$2:A$850, 0))))), "Some Risk", IF(ISNUMBER(SEARCH("ot", LOWER(INDEX(Paste_Here!AB$2:AB$850, MATCH(B535, Paste_Here!A$2:A$850, 0))))), "OT", "")))), ""), "")</f>
        <v/>
      </c>
      <c r="FH535" s="66"/>
      <c r="FI535" s="93"/>
      <c r="FJ535" s="66"/>
      <c r="FK535" s="75"/>
      <c r="FL535" s="66"/>
      <c r="FM535" s="75"/>
      <c r="FN535" s="66"/>
      <c r="FO535" s="66"/>
      <c r="FP535" s="75" t="str">
        <f t="shared" si="110"/>
        <v/>
      </c>
      <c r="FQ535" s="66"/>
      <c r="FR535" s="75" t="str">
        <f>IFERROR(IF(B535&lt;&gt;"", IF(ISNUMBER(SEARCH("s", LOWER(INDEX(Paste_Here!L$2:L$850, MATCH(B535, Paste_Here!A$2:A$850, 0))))), "Yes", IF(INDEX(Paste_Here!L$2:L$850, MATCH(B535, Paste_Here!A$2:A$850, 0))&lt;&gt;"", "No", "")), ""), "")</f>
        <v/>
      </c>
      <c r="FS535" s="66"/>
      <c r="FT535" s="75" t="str">
        <f>IFERROR(IF(B535&lt;&gt;"", IF(ISNUMBER(SEARCH("yes", LOWER(INDEX(Paste_Here!F$2:F$850, MATCH(B535, Paste_Here!A$2:A$850, 0))))), "Yes", IF(ISNUMBER(SEARCH("no", LOWER(INDEX(Paste_Here!F$2:F$850, MATCH(B535, Paste_Here!A$2:A$850, 0))))), "No", "")), ""), "")</f>
        <v/>
      </c>
      <c r="FU535" s="66"/>
      <c r="FV535" s="75" t="str">
        <f>IFERROR(IF(B535&lt;&gt;"", IF(ISNUMBER(SEARCH("english language learner", LOWER(INDEX(Paste_Here!C$2:C$850, MATCH(B535, Paste_Here!A$2:A$850, 0))))), "Yes", ""), ""), "")</f>
        <v/>
      </c>
      <c r="FW535" s="66"/>
      <c r="FX535" s="75" t="str">
        <f>IFERROR(IF(B535&lt;&gt;"", IF(OR(ISNUMBER(SEARCH("b", LOWER(INDEX(Paste_Here!J$2:J$850, MATCH(B535, Paste_Here!A$2:A$850, 0))))), ISNUMBER(SEARCH("h", LOWER(INDEX(Paste_Here!J$2:J$850, MATCH(B535, Paste_Here!A$2:A$850, 0))))), ISNUMBER(SEARCH("i", LOWER(INDEX(Paste_Here!J$2:J$850, MATCH(B535, Paste_Here!A$2:A$850, 0)))))), "Yes", IF(INDEX(Paste_Here!J$2:J$850, MATCH(B535, Paste_Here!A$2:A$850, 0))&lt;&gt;"", "No", "")), ""), "")</f>
        <v/>
      </c>
      <c r="FY535" s="66"/>
      <c r="FZ535" s="75" t="str">
        <f>IFERROR(IF(B535&lt;&gt;"", IF(ISNUMBER(SEARCH("yes", LOWER(INDEX(Paste_Here!K$2:K$850, MATCH(B535, Paste_Here!A$2:A$850, 0))))), "Yes", IF(ISNUMBER(SEARCH("no", LOWER(INDEX(Paste_Here!K$2:K$850, MATCH(B535, Paste_Here!A$2:A$850, 0))))), "No", "")), ""), "")</f>
        <v/>
      </c>
      <c r="GA535" s="66"/>
      <c r="GB535" s="75" t="str">
        <f>IFERROR(IF(B535&lt;&gt;"", IF(ISNUMBER(SEARCH("transitional 2", LOWER(INDEX(Paste_Here!C$2:C$850, MATCH(B535, Paste_Here!A$2:A$850, 0))))), "T2",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GC535" s="66"/>
      <c r="GD535" s="75"/>
      <c r="GE535" s="66"/>
      <c r="GF535" s="75"/>
      <c r="GG535" s="66"/>
      <c r="GH535" s="75"/>
      <c r="GI535" s="66"/>
      <c r="GK535" s="1" t="str" cm="1">
        <f t="array" ref="GK535">IFERROR(INDEX(Paste_Here!$B$2:$B$850, MATCH(0, COUNTIF(GK$4:GK534, Paste_Here!$B$2:$B$850) + IF(Paste_Here!$B$2:$B$850="", 1, 0), 0)), "")</f>
        <v/>
      </c>
      <c r="GL535" s="1" t="str">
        <f>IF(GK535&lt;&gt;"", INDEX(Paste_Here!$A$2:$A$850, MATCH(GK535, Paste_Here!$B$2:$B$850, 0)), "")</f>
        <v/>
      </c>
      <c r="GM535" s="1" t="str">
        <f t="shared" si="116"/>
        <v/>
      </c>
      <c r="GN535" s="1" t="str" cm="1">
        <f t="array" ref="GN535">IFERROR(INDEX($GM$5:$GM$850, MATCH(SMALL(IF($GM$5:$GM$850&lt;&gt;"", COUNTIF($GM$5:$GM$850, "&lt;"&amp;$GM$5:$GM$850)+1), ROW()-ROW($GN$5)+1), COUNTIF($GM$5:$GM$850, "&lt;"&amp;$GM$5:$GM$850)+1, 0)), "")</f>
        <v/>
      </c>
    </row>
    <row r="536" spans="1:196">
      <c r="A536" s="66"/>
      <c r="B536" s="75" t="str">
        <f t="shared" si="104"/>
        <v/>
      </c>
      <c r="C536" s="66"/>
      <c r="D536" s="75" t="str">
        <f>IFERROR(IF(AND(INDEX(Paste_Here!N$2:N$850, MATCH(B536, Paste_Here!A$2:A$850, 0)) = ""), "", IF(UPPER(INDEX(Paste_Here!N$2:N$850, MATCH(B536, Paste_Here!A$2:A$850, 0))) = "YES", "Yes", IF(UPPER(INDEX(Paste_Here!N$2:N$850, MATCH(B536, Paste_Here!A$2:A$850, 0))) = "NO", "No", ""))), "")</f>
        <v/>
      </c>
      <c r="E536" s="66"/>
      <c r="F536" s="75" t="str">
        <f t="shared" si="111"/>
        <v/>
      </c>
      <c r="G536" s="66"/>
      <c r="H536" s="75" t="str">
        <f t="shared" si="112"/>
        <v/>
      </c>
      <c r="I536" s="66"/>
      <c r="J536" s="75" t="str">
        <f t="shared" si="113"/>
        <v/>
      </c>
      <c r="K536" s="66"/>
      <c r="L536" s="75"/>
      <c r="M536" s="66"/>
      <c r="N536" s="75" t="str">
        <f>IFERROR(IF(B536&lt;&gt;"", IF(AND(INDEX(Paste_Here!AW$2:AW$850, MATCH(B536, Paste_Here!A$2:A$850, 0))&lt;&gt;"", ISNUMBER(VALUE(INDEX(Paste_Here!AW$2:AW$850, MATCH(B536, Paste_Here!A$2:A$850, 0))))), INDEX(Paste_Here!AW$2:AW$850, MATCH(B536, Paste_Here!A$2:A$850, 0)), ""), ""), "")</f>
        <v/>
      </c>
      <c r="O536" s="66"/>
      <c r="P536" s="75" t="str">
        <f>IFERROR(IF(B536&lt;&gt;"", IF(AND(INDEX(Paste_Here!AX$2:AX$850, MATCH(B536, Paste_Here!A$2:A$850, 0))&lt;&gt;"", ISNUMBER(VALUE(INDEX(Paste_Here!AX$2:AX$850, MATCH(B536, Paste_Here!A$2:A$850, 0))))), INDEX(Paste_Here!AX$2:AX$850, MATCH(B536, Paste_Here!A$2:A$850, 0)), ""), ""), "")</f>
        <v/>
      </c>
      <c r="Q536" s="66"/>
      <c r="R536" s="75" t="str">
        <f>IFERROR(IF(B536&lt;&gt;"", IF(AND(INDEX(Paste_Here!AU$2:AU$850, MATCH(B536, Paste_Here!A$2:A$850, 0))&lt;&gt;"", ISNUMBER(VALUE(INDEX(Paste_Here!AU$2:AU$850, MATCH(B536, Paste_Here!A$2:A$850, 0))))), INDEX(Paste_Here!AU$2:AU$850, MATCH(B536, Paste_Here!A$2:A$850, 0)), ""), ""), "")</f>
        <v/>
      </c>
      <c r="S536" s="66"/>
      <c r="T536" s="75" t="str">
        <f>IFERROR(IF(B536&lt;&gt;"", IF(AND(INDEX(Paste_Here!AV$2:AV$850, MATCH(B536, Paste_Here!A$2:A$850, 0))&lt;&gt;"", ISNUMBER(VALUE(INDEX(Paste_Here!AV$2:AV$850, MATCH(B536, Paste_Here!A$2:A$850, 0))))), INDEX(Paste_Here!AV$2:AV$850, MATCH(B536, Paste_Here!A$2:A$850, 0)), ""), ""), "")</f>
        <v/>
      </c>
      <c r="U536" s="66"/>
      <c r="W536" s="66"/>
      <c r="Y536" s="66"/>
      <c r="Z536" s="66"/>
      <c r="AA536" s="75" t="str">
        <f t="shared" si="105"/>
        <v/>
      </c>
      <c r="AB536" s="66"/>
      <c r="AC536" s="75"/>
      <c r="AD536" s="66"/>
      <c r="AE536" s="98"/>
      <c r="AF536" s="66"/>
      <c r="AG536" s="75"/>
      <c r="AH536" s="66"/>
      <c r="AI536" s="75" t="str">
        <f>IFERROR(IF(B536&lt;&gt;"", IF(AND(INDEX(Paste_Here!AC$2:AC$850, MATCH(B536, Paste_Here!A$2:A$850, 0))&lt;&gt;"", ISNUMBER(VALUE(INDEX(Paste_Here!AC$2:AC$850, MATCH(B536, Paste_Here!A$2:A$850, 0))))), INDEX(Paste_Here!AC$2:AC$850, MATCH(B536, Paste_Here!A$2:A$850, 0)), ""), ""), "")</f>
        <v/>
      </c>
      <c r="AJ536" s="66"/>
      <c r="AK536" s="75" t="str">
        <f>IFERROR(IF(B536&lt;&gt;"", IF(ISNUMBER(SEARCH("highrisk", LOWER(INDEX(Paste_Here!AD$2:AD$850, MATCH(B536, Paste_Here!A$2:A$850, 0))))), "High Risk", IF(ISNUMBER(SEARCH("lowrisk", LOWER(INDEX(Paste_Here!AD$2:AD$850, MATCH(B536, Paste_Here!A$2:A$850, 0))))), "Low Risk", IF(ISNUMBER(SEARCH("somerisk", LOWER(INDEX(Paste_Here!AD$2:AD$850, MATCH(B536, Paste_Here!A$2:A$850, 0))))), "Some Risk", IF(ISNUMBER(SEARCH("ot", LOWER(INDEX(Paste_Here!AD$2:AD$850, MATCH(B536, Paste_Here!A$2:A$850, 0))))), "OT", "")))), ""), "")</f>
        <v/>
      </c>
      <c r="AL536" s="66"/>
      <c r="AM536" s="75"/>
      <c r="AN536" s="66"/>
      <c r="AO536" s="75" t="str">
        <f>IFERROR(IF(B536&lt;&gt;"", IF(AND(INDEX(Paste_Here!M$2:M$850, MATCH(B536, Paste_Here!A$2:A$850, 0))&lt;&gt;"", ISNUMBER(VALUE(INDEX(Paste_Here!M$2:M$850, MATCH(B536, Paste_Here!A$2:A$850, 0))))), INDEX(Paste_Here!M$2:M$850, MATCH(B536, Paste_Here!A$2:A$850, 0)), ""), ""), "")</f>
        <v/>
      </c>
      <c r="AP536" s="66"/>
      <c r="AQ536" s="75" t="str">
        <f>IFERROR(IF(B536&lt;&gt;"", IF(ISNUMBER(SEARCH("highrisk", LOWER(INDEX(Paste_Here!N$2:N$850, MATCH(B536, Paste_Here!A$2:A$850, 0))))), "High Risk", IF(ISNUMBER(SEARCH("lowrisk", LOWER(INDEX(Paste_Here!N$2:N$850, MATCH(B536, Paste_Here!A$2:A$850, 0))))), "Low Risk", IF(ISNUMBER(SEARCH("somerisk", LOWER(INDEX(Paste_Here!N$2:N$850, MATCH(B536, Paste_Here!A$2:A$850, 0))))), "Some Risk", IF(ISNUMBER(SEARCH("ot", LOWER(INDEX(Paste_Here!N$2:N$850, MATCH(B536, Paste_Here!A$2:A$850, 0))))), "OT", "")))), ""), "")</f>
        <v/>
      </c>
      <c r="AT536" s="66"/>
      <c r="AU536" s="103"/>
      <c r="AV536" s="66"/>
      <c r="AW536" s="66"/>
      <c r="AX536" s="75" t="str">
        <f t="shared" si="106"/>
        <v/>
      </c>
      <c r="AY536" s="66"/>
      <c r="AZ536" s="75"/>
      <c r="BA536" s="66"/>
      <c r="BB536" s="75"/>
      <c r="BC536" s="66"/>
      <c r="BD536" s="75"/>
      <c r="BE536" s="66"/>
      <c r="BF536" s="75" t="str">
        <f>IFERROR(IF(B536&lt;&gt;"", IF(AND(INDEX(Paste_Here!AE$2:AE$850, MATCH(B536, Paste_Here!A$2:A$850, 0))&lt;&gt;"", ISNUMBER(VALUE(INDEX(Paste_Here!AE$2:AE$850, MATCH(B536, Paste_Here!A$2:A$850, 0))))), INDEX(Paste_Here!AE$2:AE$850, MATCH(B536, Paste_Here!A$2:A$850, 0)), ""), ""), "")</f>
        <v/>
      </c>
      <c r="BG536" s="66"/>
      <c r="BH536" s="75" t="str">
        <f>IFERROR(IF(B536&lt;&gt;"", IF(ISNUMBER(SEARCH("highrisk", LOWER(INDEX(Paste_Here!AF$2:AF$850, MATCH(B536, Paste_Here!A$2:A$850, 0))))), "High Risk", IF(ISNUMBER(SEARCH("lowrisk", LOWER(INDEX(Paste_Here!AF$2:AF$850, MATCH(B536, Paste_Here!A$2:A$850, 0))))), "Low Risk", IF(ISNUMBER(SEARCH("somerisk", LOWER(INDEX(Paste_Here!AF$2:AF$850, MATCH(B536, Paste_Here!A$2:A$850, 0))))), "Some Risk", IF(ISNUMBER(SEARCH("ot", LOWER(INDEX(Paste_Here!AF$2:AF$850, MATCH(B536, Paste_Here!A$2:A$850, 0))))), "OT", "")))), ""), "")</f>
        <v/>
      </c>
      <c r="BI536" s="66"/>
      <c r="BJ536" s="75"/>
      <c r="BK536" s="66"/>
      <c r="BL536" s="75" t="str">
        <f>IFERROR(IF(B536&lt;&gt;"", IF(AND(INDEX(Paste_Here!O$2:O$850, MATCH(B536, Paste_Here!A$2:A$850, 0))&lt;&gt;"", ISNUMBER(VALUE(INDEX(Paste_Here!O$2:O$850, MATCH(B536, Paste_Here!A$2:A$850, 0))))), INDEX(Paste_Here!O$2:O$850, MATCH(B536, Paste_Here!A$2:A$850, 0)), ""), ""), "")</f>
        <v/>
      </c>
      <c r="BM536" s="66"/>
      <c r="BN536" s="75" t="str">
        <f>IFERROR(IF(B536&lt;&gt;"", IF(ISNUMBER(SEARCH("highrisk", LOWER(INDEX(Paste_Here!P$2:P$850, MATCH(B536, Paste_Here!A$2:A$850, 0))))), "High Risk", IF(ISNUMBER(SEARCH("lowrisk", LOWER(INDEX(Paste_Here!P$2:P$850, MATCH(B536, Paste_Here!A$2:A$850, 0))))), "Low Risk", IF(ISNUMBER(SEARCH("somerisk", LOWER(INDEX(Paste_Here!P$2:P$850, MATCH(B536, Paste_Here!A$2:A$850, 0))))), "Some Risk", IF(ISNUMBER(SEARCH("ot", LOWER(INDEX(Paste_Here!P$2:P$850, MATCH(B536, Paste_Here!A$2:A$850, 0))))), "OT", "")))), ""), "")</f>
        <v/>
      </c>
      <c r="BQ536" s="66"/>
      <c r="BR536" s="75"/>
      <c r="BS536" s="66"/>
      <c r="BT536" s="66"/>
      <c r="BU536" s="75" t="str">
        <f t="shared" si="107"/>
        <v/>
      </c>
      <c r="BV536" s="66"/>
      <c r="BW536" s="75"/>
      <c r="BX536" s="66"/>
      <c r="BY536" s="75"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BZ536" s="66"/>
      <c r="CA536" s="75"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CB536" s="66"/>
      <c r="CC536" s="75"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CD536" s="66"/>
      <c r="CE536" s="75"/>
      <c r="CF536" s="66"/>
      <c r="CK536" s="75"/>
      <c r="CL536" s="66"/>
      <c r="CM536" s="75"/>
      <c r="CN536" s="66"/>
      <c r="CO536" s="75"/>
      <c r="CP536" s="66"/>
      <c r="CQ536" s="66"/>
      <c r="CR536" s="75" t="str">
        <f t="shared" si="108"/>
        <v/>
      </c>
      <c r="CS536" s="66"/>
      <c r="CT536" s="75"/>
      <c r="CU536" s="66"/>
      <c r="CV536" s="75"/>
      <c r="CW536" s="66"/>
      <c r="CX536" s="75"/>
      <c r="CY536" s="66"/>
      <c r="CZ536" s="75"/>
      <c r="DA536" s="66"/>
      <c r="DB536" s="75" t="str">
        <f>IFERROR(IF(B536&lt;&gt;"", IF(AND(INDEX(Paste_Here!AK$2:AK$850, MATCH(B536, Paste_Here!A$2:A$850, 0))&lt;&gt;"", ISNUMBER(VALUE(INDEX(Paste_Here!AK$2:AK$850, MATCH(B536, Paste_Here!A$2:A$850, 0))))), INDEX(Paste_Here!AK$2:AK$850, MATCH(B536, Paste_Here!A$2:A$850, 0)), ""), ""), "")</f>
        <v/>
      </c>
      <c r="DC536" s="66"/>
      <c r="DD536" s="75" t="str">
        <f>IFERROR(IF(B536&lt;&gt;"", IF(ISNUMBER(SEARCH("highrisk", LOWER(INDEX(Paste_Here!AL$2:AL$850, MATCH(B536, Paste_Here!A$2:A$850, 0))))), "High Risk", IF(ISNUMBER(SEARCH("lowrisk", LOWER(INDEX(Paste_Here!AL$2:AL$850, MATCH(B536, Paste_Here!A$2:A$850, 0))))), "Low Risk", IF(ISNUMBER(SEARCH("somerisk", LOWER(INDEX(Paste_Here!AL$2:AL$850, MATCH(B536, Paste_Here!A$2:A$850, 0))))), "Some Risk", IF(ISNUMBER(SEARCH("ot", LOWER(INDEX(Paste_Here!AL$2:AL$850, MATCH(B536, Paste_Here!A$2:A$850, 0))))), "OT", "")))), ""), "")</f>
        <v/>
      </c>
      <c r="DE536" s="66"/>
      <c r="DF536" s="75" t="str">
        <f>IFERROR(IF(B536&lt;&gt;"", IF(AND(INDEX(Paste_Here!AM$2:AM$850, MATCH(B536, Paste_Here!A$2:A$850, 0))&lt;&gt;"", ISNUMBER(VALUE(INDEX(Paste_Here!AM$2:AM$850, MATCH(B536, Paste_Here!A$2:A$850, 0))))), INDEX(Paste_Here!AM$2:AM$850, MATCH(B536, Paste_Here!A$2:A$850, 0)), ""), ""), "")</f>
        <v/>
      </c>
      <c r="DG536" s="66"/>
      <c r="DH536" s="75" t="str">
        <f>IFERROR(IF(B536&lt;&gt;"", IF(ISNUMBER(SEARCH("highrisk", LOWER(INDEX(Paste_Here!AN$2:AN$850, MATCH(B536, Paste_Here!A$2:A$850, 0))))), "High Risk", IF(ISNUMBER(SEARCH("lowrisk", LOWER(INDEX(Paste_Here!AN$2:AN$850, MATCH(B536, Paste_Here!A$2:A$850, 0))))), "Low Risk", IF(ISNUMBER(SEARCH("somerisk", LOWER(INDEX(Paste_Here!AN$2:AN$850, MATCH(B536, Paste_Here!A$2:A$850, 0))))), "Some Risk", IF(ISNUMBER(SEARCH("ot", LOWER(INDEX(Paste_Here!AN$2:AN$850, MATCH(B536, Paste_Here!A$2:A$850, 0))))), "OT", "")))), ""), "")</f>
        <v/>
      </c>
      <c r="DI536" s="66"/>
      <c r="DJ536" s="66"/>
      <c r="DK536" s="75" t="str">
        <f t="shared" si="109"/>
        <v/>
      </c>
      <c r="DL536" s="66"/>
      <c r="DM536" s="75" t="str">
        <f>IFERROR(IF(B536&lt;&gt;"", IF(AND(INDEX(Paste_Here!Q$2:Q$850, MATCH(B536, Paste_Here!A$2:A$850, 0))&lt;&gt;"", ISNUMBER(VALUE(INDEX(Paste_Here!Q$2:Q$850, MATCH(B536, Paste_Here!A$2:A$850, 0))))), INDEX(Paste_Here!Q$2:Q$850, MATCH(B536, Paste_Here!A$2:A$850, 0)), ""), ""), "")</f>
        <v/>
      </c>
      <c r="DN536" s="66"/>
      <c r="DO536" s="75" t="str">
        <f>IFERROR(IF(B536&lt;&gt;"", IF(ISNUMBER(SEARCH("highrisk", LOWER(INDEX(Paste_Here!R$2:R$850, MATCH(B536, Paste_Here!A$2:A$850, 0))))), "High Risk", IF(ISNUMBER(SEARCH("lowrisk", LOWER(INDEX(Paste_Here!R$2:R$850, MATCH(B536, Paste_Here!A$2:A$850, 0))))), "Low Risk", IF(ISNUMBER(SEARCH("somerisk", LOWER(INDEX(Paste_Here!R$2:R$850, MATCH(B536, Paste_Here!A$2:A$850, 0))))), "Some Risk", IF(ISNUMBER(SEARCH("ot", LOWER(INDEX(Paste_Here!R$2:R$850, MATCH(B536, Paste_Here!A$2:A$850, 0))))), "OT", "")))), ""), "")</f>
        <v/>
      </c>
      <c r="DP536" s="66"/>
      <c r="DQ536" s="93" t="str">
        <f>IFERROR(IF(B536&lt;&gt;"", IF(AND(INDEX(Paste_Here!S$2:S$850, MATCH(B536, Paste_Here!A$2:A$850, 0))&lt;&gt;"", ISNUMBER(VALUE(INDEX(Paste_Here!S$2:S$850, MATCH(B536, Paste_Here!A$2:A$850, 0))))), INDEX(Paste_Here!S$2:S$850, MATCH(B536, Paste_Here!A$2:A$850, 0)), ""), ""), "")</f>
        <v/>
      </c>
      <c r="DR536" s="66"/>
      <c r="DS536" s="75"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IF(ISNUMBER(SEARCH("ot", LOWER(INDEX(Paste_Here!T$2:T$850, MATCH(B536, Paste_Here!A$2:A$850, 0))))), "OT", "")))), ""), "")</f>
        <v/>
      </c>
      <c r="DT536" s="66"/>
      <c r="DU536" s="75" t="str">
        <f>IFERROR(IF(B536&lt;&gt;"", IF(AND(INDEX(Paste_Here!U$2:U$850, MATCH(B536, Paste_Here!A$2:A$850, 0))&lt;&gt;"", ISNUMBER(VALUE(INDEX(Paste_Here!U$2:U$850, MATCH(B536, Paste_Here!A$2:A$850, 0))))), INDEX(Paste_Here!U$2:U$850, MATCH(B536, Paste_Here!A$2:A$850, 0)), ""), ""), "")</f>
        <v/>
      </c>
      <c r="DV536" s="66"/>
      <c r="DW536" s="93" t="str">
        <f>IFERROR(IF(B536&lt;&gt;"", IF(ISNUMBER(SEARCH("highrisk", LOWER(INDEX(Paste_Here!V$2:V$850, MATCH(B536, Paste_Here!A$2:A$850, 0))))), "High Risk", IF(ISNUMBER(SEARCH("lowrisk", LOWER(INDEX(Paste_Here!V$2:V$850, MATCH(B536, Paste_Here!A$2:A$850, 0))))), "Low Risk", IF(ISNUMBER(SEARCH("somerisk", LOWER(INDEX(Paste_Here!V$2:V$850, MATCH(B536, Paste_Here!A$2:A$850, 0))))), "Some Risk", IF(ISNUMBER(SEARCH("ot", LOWER(INDEX(Paste_Here!V$2:V$850, MATCH(B536, Paste_Here!A$2:A$850, 0))))), "OT", "")))), ""), "")</f>
        <v/>
      </c>
      <c r="DX536" s="66"/>
      <c r="DY536" s="75" t="str">
        <f>IFERROR(IF(B536&lt;&gt;"", IF(AND(INDEX(Paste_Here!W$2:W$850, MATCH(B536, Paste_Here!A$2:A$850, 0))&lt;&gt;"", ISNUMBER(VALUE(INDEX(Paste_Here!W$2:W$850, MATCH(B536, Paste_Here!A$2:A$850, 0))))), INDEX(Paste_Here!W$2:W$850, MATCH(B536, Paste_Here!A$2:A$850, 0)), ""), ""), "")</f>
        <v/>
      </c>
      <c r="DZ536" s="66"/>
      <c r="EA536" s="75" t="str">
        <f>IFERROR(IF(B536&lt;&gt;"", IF(ISNUMBER(SEARCH("highrisk", LOWER(INDEX(Paste_Here!X$2:X$850, MATCH(B536, Paste_Here!A$2:A$850, 0))))), "High Risk", IF(ISNUMBER(SEARCH("lowrisk", LOWER(INDEX(Paste_Here!X$2:X$850, MATCH(B536, Paste_Here!A$2:A$850, 0))))), "Low Risk", IF(ISNUMBER(SEARCH("somerisk", LOWER(INDEX(Paste_Here!X$2:X$850, MATCH(B536, Paste_Here!A$2:A$850, 0))))), "Some Risk", IF(ISNUMBER(SEARCH("ot", LOWER(INDEX(Paste_Here!X$2:X$850, MATCH(B536, Paste_Here!A$2:A$850, 0))))), "OT", "")))), ""), "")</f>
        <v/>
      </c>
      <c r="EB536" s="66"/>
      <c r="EC536" s="66"/>
      <c r="ED536" s="75" t="str">
        <f t="shared" si="114"/>
        <v/>
      </c>
      <c r="EE536" s="66"/>
      <c r="EF536" s="75" t="str">
        <f>IFERROR(IF(B536&lt;&gt;"", IF(AND(INDEX(Paste_Here!AO$2:AO$850, MATCH(B536, Paste_Here!A$2:A$850, 0))&lt;&gt;"", ISNUMBER(VALUE(INDEX(Paste_Here!AO$2:AO$850, MATCH(B536, Paste_Here!A$2:A$850, 0))))), INDEX(Paste_Here!AO$2:AO$850, MATCH(B536, Paste_Here!A$2:A$850, 0)), ""), ""), "")</f>
        <v/>
      </c>
      <c r="EG536" s="66"/>
      <c r="EH536" s="75" t="str">
        <f>IFERROR(IF(B536&lt;&gt;"", IF(ISNUMBER(SEARCH("highrisk", LOWER(INDEX(Paste_Here!AP$2:AP$850, MATCH(B536, Paste_Here!A$2:A$850, 0))))), "High Risk", IF(ISNUMBER(SEARCH("lowrisk", LOWER(INDEX(Paste_Here!AP$2:AP$850, MATCH(B536, Paste_Here!A$2:A$850, 0))))), "Low Risk", IF(ISNUMBER(SEARCH("somerisk", LOWER(INDEX(Paste_Here!AP$2:AP$850, MATCH(B536, Paste_Here!A$2:A$850, 0))))), "Some Risk", IF(ISNUMBER(SEARCH("ot", LOWER(INDEX(Paste_Here!AP$2:AP$850, MATCH(B536, Paste_Here!A$2:A$850, 0))))), "OT", "")))), ""), "")</f>
        <v/>
      </c>
      <c r="EI536" s="66"/>
      <c r="EJ536" s="93"/>
      <c r="EK536" s="66"/>
      <c r="EL536" s="75" t="str">
        <f>IFERROR(IF(B536&lt;&gt;"", IF(AND(INDEX(Paste_Here!AQ$2:AQ$850, MATCH(B536, Paste_Here!A$2:A$850, 0))&lt;&gt;"", ISNUMBER(VALUE(INDEX(Paste_Here!AQ$2:AQ$850, MATCH(B536, Paste_Here!A$2:A$850, 0))))), INDEX(Paste_Here!AQ$2:AQ$850, MATCH(B536, Paste_Here!A$2:A$850, 0)), ""), ""), "")</f>
        <v/>
      </c>
      <c r="EM536" s="66"/>
      <c r="EN536" s="75" t="str">
        <f>IFERROR(IF(B536&lt;&gt;"", IF(ISNUMBER(SEARCH("highrisk", LOWER(INDEX(Paste_Here!AR$2:AR$850, MATCH(B536, Paste_Here!A$2:A$850, 0))))), "High Risk", IF(ISNUMBER(SEARCH("lowrisk", LOWER(INDEX(Paste_Here!AR$2:AR$850, MATCH(B536, Paste_Here!A$2:A$850, 0))))), "Low Risk", IF(ISNUMBER(SEARCH("somerisk", LOWER(INDEX(Paste_Here!AR$2:AR$850, MATCH(B536, Paste_Here!A$2:A$850, 0))))), "Some Risk", IF(ISNUMBER(SEARCH("ot", LOWER(INDEX(Paste_Here!AR$2:AR$850, MATCH(B536, Paste_Here!A$2:A$850, 0))))), "OT", "")))), ""), "")</f>
        <v/>
      </c>
      <c r="EO536" s="66"/>
      <c r="EP536" s="93"/>
      <c r="EQ536" s="66"/>
      <c r="ER536" s="75"/>
      <c r="ES536" s="66"/>
      <c r="ET536" s="75"/>
      <c r="EU536" s="66"/>
      <c r="EV536" s="66"/>
      <c r="EW536" s="75" t="str">
        <f t="shared" si="115"/>
        <v/>
      </c>
      <c r="EX536" s="66"/>
      <c r="EY536" s="75" t="str">
        <f>IFERROR(IF(B536&lt;&gt;"", IF(AND(INDEX(Paste_Here!Y$2:Y$850, MATCH(B536, Paste_Here!A$2:A$850, 0))&lt;&gt;"", ISNUMBER(VALUE(INDEX(Paste_Here!Y$2:Y$850, MATCH(B536, Paste_Here!A$2:A$850, 0))))), INDEX(Paste_Here!Y$2:Y$850, MATCH(B536, Paste_Here!A$2:A$850, 0)), ""), ""), "")</f>
        <v/>
      </c>
      <c r="EZ536" s="66"/>
      <c r="FA536" s="75" t="str">
        <f>IFERROR(IF(B536&lt;&gt;"", IF(ISNUMBER(SEARCH("highrisk", LOWER(INDEX(Paste_Here!Z$2:Z$850, MATCH(B536, Paste_Here!A$2:A$850, 0))))), "High Risk", IF(ISNUMBER(SEARCH("lowrisk", LOWER(INDEX(Paste_Here!Z$2:Z$850, MATCH(B536, Paste_Here!A$2:A$850, 0))))), "Low Risk", IF(ISNUMBER(SEARCH("somerisk", LOWER(INDEX(Paste_Here!Z$2:Z$850, MATCH(B536, Paste_Here!A$2:A$850, 0))))), "Some Risk", IF(ISNUMBER(SEARCH("ot", LOWER(INDEX(Paste_Here!Z$2:Z$850, MATCH(B536, Paste_Here!A$2:A$850, 0))))), "OT", "")))), ""), "")</f>
        <v/>
      </c>
      <c r="FB536" s="66"/>
      <c r="FC536" s="93"/>
      <c r="FD536" s="66"/>
      <c r="FE536" s="75" t="str">
        <f>IFERROR(IF(B536&lt;&gt;"", IF(AND(INDEX(Paste_Here!AA$2:AA$850, MATCH(B536, Paste_Here!A$2:A$850, 0))&lt;&gt;"", ISNUMBER(VALUE(INDEX(Paste_Here!AA$2:AA$850, MATCH(B536, Paste_Here!A$2:A$850, 0))))), INDEX(Paste_Here!AA$2:AA$850, MATCH(B536, Paste_Here!A$2:A$850, 0)), ""), ""), "")</f>
        <v/>
      </c>
      <c r="FF536" s="66"/>
      <c r="FG536" s="75" t="str">
        <f>IFERROR(IF(B536&lt;&gt;"", IF(ISNUMBER(SEARCH("highrisk", LOWER(INDEX(Paste_Here!AB$2:AB$850, MATCH(B536, Paste_Here!A$2:A$850, 0))))), "High Risk", IF(ISNUMBER(SEARCH("lowrisk", LOWER(INDEX(Paste_Here!AB$2:AB$850, MATCH(B536, Paste_Here!A$2:A$850, 0))))), "Low Risk", IF(ISNUMBER(SEARCH("somerisk", LOWER(INDEX(Paste_Here!AB$2:AB$850, MATCH(B536, Paste_Here!A$2:A$850, 0))))), "Some Risk", IF(ISNUMBER(SEARCH("ot", LOWER(INDEX(Paste_Here!AB$2:AB$850, MATCH(B536, Paste_Here!A$2:A$850, 0))))), "OT", "")))), ""), "")</f>
        <v/>
      </c>
      <c r="FH536" s="66"/>
      <c r="FI536" s="93"/>
      <c r="FJ536" s="66"/>
      <c r="FK536" s="75"/>
      <c r="FL536" s="66"/>
      <c r="FM536" s="75"/>
      <c r="FN536" s="66"/>
      <c r="FO536" s="66"/>
      <c r="FP536" s="75" t="str">
        <f t="shared" si="110"/>
        <v/>
      </c>
      <c r="FQ536" s="66"/>
      <c r="FR536" s="75" t="str">
        <f>IFERROR(IF(B536&lt;&gt;"", IF(ISNUMBER(SEARCH("s", LOWER(INDEX(Paste_Here!L$2:L$850, MATCH(B536, Paste_Here!A$2:A$850, 0))))), "Yes", IF(INDEX(Paste_Here!L$2:L$850, MATCH(B536, Paste_Here!A$2:A$850, 0))&lt;&gt;"", "No", "")), ""), "")</f>
        <v/>
      </c>
      <c r="FS536" s="66"/>
      <c r="FT536" s="75" t="str">
        <f>IFERROR(IF(B536&lt;&gt;"", IF(ISNUMBER(SEARCH("yes", LOWER(INDEX(Paste_Here!F$2:F$850, MATCH(B536, Paste_Here!A$2:A$850, 0))))), "Yes", IF(ISNUMBER(SEARCH("no", LOWER(INDEX(Paste_Here!F$2:F$850, MATCH(B536, Paste_Here!A$2:A$850, 0))))), "No", "")), ""), "")</f>
        <v/>
      </c>
      <c r="FU536" s="66"/>
      <c r="FV536" s="75" t="str">
        <f>IFERROR(IF(B536&lt;&gt;"", IF(ISNUMBER(SEARCH("english language learner", LOWER(INDEX(Paste_Here!C$2:C$850, MATCH(B536, Paste_Here!A$2:A$850, 0))))), "Yes", ""), ""), "")</f>
        <v/>
      </c>
      <c r="FW536" s="66"/>
      <c r="FX536" s="75" t="str">
        <f>IFERROR(IF(B536&lt;&gt;"", IF(OR(ISNUMBER(SEARCH("b", LOWER(INDEX(Paste_Here!J$2:J$850, MATCH(B536, Paste_Here!A$2:A$850, 0))))), ISNUMBER(SEARCH("h", LOWER(INDEX(Paste_Here!J$2:J$850, MATCH(B536, Paste_Here!A$2:A$850, 0))))), ISNUMBER(SEARCH("i", LOWER(INDEX(Paste_Here!J$2:J$850, MATCH(B536, Paste_Here!A$2:A$850, 0)))))), "Yes", IF(INDEX(Paste_Here!J$2:J$850, MATCH(B536, Paste_Here!A$2:A$850, 0))&lt;&gt;"", "No", "")), ""), "")</f>
        <v/>
      </c>
      <c r="FY536" s="66"/>
      <c r="FZ536" s="75" t="str">
        <f>IFERROR(IF(B536&lt;&gt;"", IF(ISNUMBER(SEARCH("yes", LOWER(INDEX(Paste_Here!K$2:K$850, MATCH(B536, Paste_Here!A$2:A$850, 0))))), "Yes", IF(ISNUMBER(SEARCH("no", LOWER(INDEX(Paste_Here!K$2:K$850, MATCH(B536, Paste_Here!A$2:A$850, 0))))), "No", "")), ""), "")</f>
        <v/>
      </c>
      <c r="GA536" s="66"/>
      <c r="GB536" s="75" t="str">
        <f>IFERROR(IF(B536&lt;&gt;"", IF(ISNUMBER(SEARCH("transitional 2", LOWER(INDEX(Paste_Here!C$2:C$850, MATCH(B536, Paste_Here!A$2:A$850, 0))))), "T2",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GC536" s="66"/>
      <c r="GD536" s="75"/>
      <c r="GE536" s="66"/>
      <c r="GF536" s="75"/>
      <c r="GG536" s="66"/>
      <c r="GH536" s="75"/>
      <c r="GI536" s="66"/>
      <c r="GK536" s="1" t="str" cm="1">
        <f t="array" ref="GK536">IFERROR(INDEX(Paste_Here!$B$2:$B$850, MATCH(0, COUNTIF(GK$4:GK535, Paste_Here!$B$2:$B$850) + IF(Paste_Here!$B$2:$B$850="", 1, 0), 0)), "")</f>
        <v/>
      </c>
      <c r="GL536" s="1" t="str">
        <f>IF(GK536&lt;&gt;"", INDEX(Paste_Here!$A$2:$A$850, MATCH(GK536, Paste_Here!$B$2:$B$850, 0)), "")</f>
        <v/>
      </c>
      <c r="GM536" s="1" t="str">
        <f t="shared" si="116"/>
        <v/>
      </c>
      <c r="GN536" s="1" t="str" cm="1">
        <f t="array" ref="GN536">IFERROR(INDEX($GM$5:$GM$850, MATCH(SMALL(IF($GM$5:$GM$850&lt;&gt;"", COUNTIF($GM$5:$GM$850, "&lt;"&amp;$GM$5:$GM$850)+1), ROW()-ROW($GN$5)+1), COUNTIF($GM$5:$GM$850, "&lt;"&amp;$GM$5:$GM$850)+1, 0)), "")</f>
        <v/>
      </c>
    </row>
    <row r="537" spans="1:196">
      <c r="A537" s="66"/>
      <c r="B537" s="75" t="str">
        <f t="shared" si="104"/>
        <v/>
      </c>
      <c r="C537" s="66"/>
      <c r="D537" s="75" t="str">
        <f>IFERROR(IF(AND(INDEX(Paste_Here!N$2:N$850, MATCH(B537, Paste_Here!A$2:A$850, 0)) = ""), "", IF(UPPER(INDEX(Paste_Here!N$2:N$850, MATCH(B537, Paste_Here!A$2:A$850, 0))) = "YES", "Yes", IF(UPPER(INDEX(Paste_Here!N$2:N$850, MATCH(B537, Paste_Here!A$2:A$850, 0))) = "NO", "No", ""))), "")</f>
        <v/>
      </c>
      <c r="E537" s="66"/>
      <c r="F537" s="75" t="str">
        <f t="shared" si="111"/>
        <v/>
      </c>
      <c r="G537" s="66"/>
      <c r="H537" s="75" t="str">
        <f t="shared" si="112"/>
        <v/>
      </c>
      <c r="I537" s="66"/>
      <c r="J537" s="75" t="str">
        <f t="shared" si="113"/>
        <v/>
      </c>
      <c r="K537" s="66"/>
      <c r="L537" s="75"/>
      <c r="M537" s="66"/>
      <c r="N537" s="75" t="str">
        <f>IFERROR(IF(B537&lt;&gt;"", IF(AND(INDEX(Paste_Here!AW$2:AW$850, MATCH(B537, Paste_Here!A$2:A$850, 0))&lt;&gt;"", ISNUMBER(VALUE(INDEX(Paste_Here!AW$2:AW$850, MATCH(B537, Paste_Here!A$2:A$850, 0))))), INDEX(Paste_Here!AW$2:AW$850, MATCH(B537, Paste_Here!A$2:A$850, 0)), ""), ""), "")</f>
        <v/>
      </c>
      <c r="O537" s="66"/>
      <c r="P537" s="75" t="str">
        <f>IFERROR(IF(B537&lt;&gt;"", IF(AND(INDEX(Paste_Here!AX$2:AX$850, MATCH(B537, Paste_Here!A$2:A$850, 0))&lt;&gt;"", ISNUMBER(VALUE(INDEX(Paste_Here!AX$2:AX$850, MATCH(B537, Paste_Here!A$2:A$850, 0))))), INDEX(Paste_Here!AX$2:AX$850, MATCH(B537, Paste_Here!A$2:A$850, 0)), ""), ""), "")</f>
        <v/>
      </c>
      <c r="Q537" s="66"/>
      <c r="R537" s="75" t="str">
        <f>IFERROR(IF(B537&lt;&gt;"", IF(AND(INDEX(Paste_Here!AU$2:AU$850, MATCH(B537, Paste_Here!A$2:A$850, 0))&lt;&gt;"", ISNUMBER(VALUE(INDEX(Paste_Here!AU$2:AU$850, MATCH(B537, Paste_Here!A$2:A$850, 0))))), INDEX(Paste_Here!AU$2:AU$850, MATCH(B537, Paste_Here!A$2:A$850, 0)), ""), ""), "")</f>
        <v/>
      </c>
      <c r="S537" s="66"/>
      <c r="T537" s="75" t="str">
        <f>IFERROR(IF(B537&lt;&gt;"", IF(AND(INDEX(Paste_Here!AV$2:AV$850, MATCH(B537, Paste_Here!A$2:A$850, 0))&lt;&gt;"", ISNUMBER(VALUE(INDEX(Paste_Here!AV$2:AV$850, MATCH(B537, Paste_Here!A$2:A$850, 0))))), INDEX(Paste_Here!AV$2:AV$850, MATCH(B537, Paste_Here!A$2:A$850, 0)), ""), ""), "")</f>
        <v/>
      </c>
      <c r="U537" s="66"/>
      <c r="W537" s="66"/>
      <c r="Y537" s="66"/>
      <c r="Z537" s="66"/>
      <c r="AA537" s="75" t="str">
        <f t="shared" si="105"/>
        <v/>
      </c>
      <c r="AB537" s="66"/>
      <c r="AC537" s="75"/>
      <c r="AD537" s="66"/>
      <c r="AE537" s="98"/>
      <c r="AF537" s="66"/>
      <c r="AG537" s="75"/>
      <c r="AH537" s="66"/>
      <c r="AI537" s="75" t="str">
        <f>IFERROR(IF(B537&lt;&gt;"", IF(AND(INDEX(Paste_Here!AC$2:AC$850, MATCH(B537, Paste_Here!A$2:A$850, 0))&lt;&gt;"", ISNUMBER(VALUE(INDEX(Paste_Here!AC$2:AC$850, MATCH(B537, Paste_Here!A$2:A$850, 0))))), INDEX(Paste_Here!AC$2:AC$850, MATCH(B537, Paste_Here!A$2:A$850, 0)), ""), ""), "")</f>
        <v/>
      </c>
      <c r="AJ537" s="66"/>
      <c r="AK537" s="75" t="str">
        <f>IFERROR(IF(B537&lt;&gt;"", IF(ISNUMBER(SEARCH("highrisk", LOWER(INDEX(Paste_Here!AD$2:AD$850, MATCH(B537, Paste_Here!A$2:A$850, 0))))), "High Risk", IF(ISNUMBER(SEARCH("lowrisk", LOWER(INDEX(Paste_Here!AD$2:AD$850, MATCH(B537, Paste_Here!A$2:A$850, 0))))), "Low Risk", IF(ISNUMBER(SEARCH("somerisk", LOWER(INDEX(Paste_Here!AD$2:AD$850, MATCH(B537, Paste_Here!A$2:A$850, 0))))), "Some Risk", IF(ISNUMBER(SEARCH("ot", LOWER(INDEX(Paste_Here!AD$2:AD$850, MATCH(B537, Paste_Here!A$2:A$850, 0))))), "OT", "")))), ""), "")</f>
        <v/>
      </c>
      <c r="AL537" s="66"/>
      <c r="AM537" s="75"/>
      <c r="AN537" s="66"/>
      <c r="AO537" s="75" t="str">
        <f>IFERROR(IF(B537&lt;&gt;"", IF(AND(INDEX(Paste_Here!M$2:M$850, MATCH(B537, Paste_Here!A$2:A$850, 0))&lt;&gt;"", ISNUMBER(VALUE(INDEX(Paste_Here!M$2:M$850, MATCH(B537, Paste_Here!A$2:A$850, 0))))), INDEX(Paste_Here!M$2:M$850, MATCH(B537, Paste_Here!A$2:A$850, 0)), ""), ""), "")</f>
        <v/>
      </c>
      <c r="AP537" s="66"/>
      <c r="AQ537" s="75" t="str">
        <f>IFERROR(IF(B537&lt;&gt;"", IF(ISNUMBER(SEARCH("highrisk", LOWER(INDEX(Paste_Here!N$2:N$850, MATCH(B537, Paste_Here!A$2:A$850, 0))))), "High Risk", IF(ISNUMBER(SEARCH("lowrisk", LOWER(INDEX(Paste_Here!N$2:N$850, MATCH(B537, Paste_Here!A$2:A$850, 0))))), "Low Risk", IF(ISNUMBER(SEARCH("somerisk", LOWER(INDEX(Paste_Here!N$2:N$850, MATCH(B537, Paste_Here!A$2:A$850, 0))))), "Some Risk", IF(ISNUMBER(SEARCH("ot", LOWER(INDEX(Paste_Here!N$2:N$850, MATCH(B537, Paste_Here!A$2:A$850, 0))))), "OT", "")))), ""), "")</f>
        <v/>
      </c>
      <c r="AT537" s="66"/>
      <c r="AU537" s="103"/>
      <c r="AV537" s="66"/>
      <c r="AW537" s="66"/>
      <c r="AX537" s="75" t="str">
        <f t="shared" si="106"/>
        <v/>
      </c>
      <c r="AY537" s="66"/>
      <c r="AZ537" s="75"/>
      <c r="BA537" s="66"/>
      <c r="BB537" s="75"/>
      <c r="BC537" s="66"/>
      <c r="BD537" s="75"/>
      <c r="BE537" s="66"/>
      <c r="BF537" s="75" t="str">
        <f>IFERROR(IF(B537&lt;&gt;"", IF(AND(INDEX(Paste_Here!AE$2:AE$850, MATCH(B537, Paste_Here!A$2:A$850, 0))&lt;&gt;"", ISNUMBER(VALUE(INDEX(Paste_Here!AE$2:AE$850, MATCH(B537, Paste_Here!A$2:A$850, 0))))), INDEX(Paste_Here!AE$2:AE$850, MATCH(B537, Paste_Here!A$2:A$850, 0)), ""), ""), "")</f>
        <v/>
      </c>
      <c r="BG537" s="66"/>
      <c r="BH537" s="75" t="str">
        <f>IFERROR(IF(B537&lt;&gt;"", IF(ISNUMBER(SEARCH("highrisk", LOWER(INDEX(Paste_Here!AF$2:AF$850, MATCH(B537, Paste_Here!A$2:A$850, 0))))), "High Risk", IF(ISNUMBER(SEARCH("lowrisk", LOWER(INDEX(Paste_Here!AF$2:AF$850, MATCH(B537, Paste_Here!A$2:A$850, 0))))), "Low Risk", IF(ISNUMBER(SEARCH("somerisk", LOWER(INDEX(Paste_Here!AF$2:AF$850, MATCH(B537, Paste_Here!A$2:A$850, 0))))), "Some Risk", IF(ISNUMBER(SEARCH("ot", LOWER(INDEX(Paste_Here!AF$2:AF$850, MATCH(B537, Paste_Here!A$2:A$850, 0))))), "OT", "")))), ""), "")</f>
        <v/>
      </c>
      <c r="BI537" s="66"/>
      <c r="BJ537" s="75"/>
      <c r="BK537" s="66"/>
      <c r="BL537" s="75" t="str">
        <f>IFERROR(IF(B537&lt;&gt;"", IF(AND(INDEX(Paste_Here!O$2:O$850, MATCH(B537, Paste_Here!A$2:A$850, 0))&lt;&gt;"", ISNUMBER(VALUE(INDEX(Paste_Here!O$2:O$850, MATCH(B537, Paste_Here!A$2:A$850, 0))))), INDEX(Paste_Here!O$2:O$850, MATCH(B537, Paste_Here!A$2:A$850, 0)), ""), ""), "")</f>
        <v/>
      </c>
      <c r="BM537" s="66"/>
      <c r="BN537" s="75" t="str">
        <f>IFERROR(IF(B537&lt;&gt;"", IF(ISNUMBER(SEARCH("highrisk", LOWER(INDEX(Paste_Here!P$2:P$850, MATCH(B537, Paste_Here!A$2:A$850, 0))))), "High Risk", IF(ISNUMBER(SEARCH("lowrisk", LOWER(INDEX(Paste_Here!P$2:P$850, MATCH(B537, Paste_Here!A$2:A$850, 0))))), "Low Risk", IF(ISNUMBER(SEARCH("somerisk", LOWER(INDEX(Paste_Here!P$2:P$850, MATCH(B537, Paste_Here!A$2:A$850, 0))))), "Some Risk", IF(ISNUMBER(SEARCH("ot", LOWER(INDEX(Paste_Here!P$2:P$850, MATCH(B537, Paste_Here!A$2:A$850, 0))))), "OT", "")))), ""), "")</f>
        <v/>
      </c>
      <c r="BQ537" s="66"/>
      <c r="BR537" s="75"/>
      <c r="BS537" s="66"/>
      <c r="BT537" s="66"/>
      <c r="BU537" s="75" t="str">
        <f t="shared" si="107"/>
        <v/>
      </c>
      <c r="BV537" s="66"/>
      <c r="BW537" s="75"/>
      <c r="BX537" s="66"/>
      <c r="BY537" s="75"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BZ537" s="66"/>
      <c r="CA537" s="75"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CB537" s="66"/>
      <c r="CC537" s="75"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CD537" s="66"/>
      <c r="CE537" s="75"/>
      <c r="CF537" s="66"/>
      <c r="CK537" s="75"/>
      <c r="CL537" s="66"/>
      <c r="CM537" s="75"/>
      <c r="CN537" s="66"/>
      <c r="CO537" s="75"/>
      <c r="CP537" s="66"/>
      <c r="CQ537" s="66"/>
      <c r="CR537" s="75" t="str">
        <f t="shared" si="108"/>
        <v/>
      </c>
      <c r="CS537" s="66"/>
      <c r="CT537" s="75"/>
      <c r="CU537" s="66"/>
      <c r="CV537" s="75"/>
      <c r="CW537" s="66"/>
      <c r="CX537" s="75"/>
      <c r="CY537" s="66"/>
      <c r="CZ537" s="75"/>
      <c r="DA537" s="66"/>
      <c r="DB537" s="75" t="str">
        <f>IFERROR(IF(B537&lt;&gt;"", IF(AND(INDEX(Paste_Here!AK$2:AK$850, MATCH(B537, Paste_Here!A$2:A$850, 0))&lt;&gt;"", ISNUMBER(VALUE(INDEX(Paste_Here!AK$2:AK$850, MATCH(B537, Paste_Here!A$2:A$850, 0))))), INDEX(Paste_Here!AK$2:AK$850, MATCH(B537, Paste_Here!A$2:A$850, 0)), ""), ""), "")</f>
        <v/>
      </c>
      <c r="DC537" s="66"/>
      <c r="DD537" s="75" t="str">
        <f>IFERROR(IF(B537&lt;&gt;"", IF(ISNUMBER(SEARCH("highrisk", LOWER(INDEX(Paste_Here!AL$2:AL$850, MATCH(B537, Paste_Here!A$2:A$850, 0))))), "High Risk", IF(ISNUMBER(SEARCH("lowrisk", LOWER(INDEX(Paste_Here!AL$2:AL$850, MATCH(B537, Paste_Here!A$2:A$850, 0))))), "Low Risk", IF(ISNUMBER(SEARCH("somerisk", LOWER(INDEX(Paste_Here!AL$2:AL$850, MATCH(B537, Paste_Here!A$2:A$850, 0))))), "Some Risk", IF(ISNUMBER(SEARCH("ot", LOWER(INDEX(Paste_Here!AL$2:AL$850, MATCH(B537, Paste_Here!A$2:A$850, 0))))), "OT", "")))), ""), "")</f>
        <v/>
      </c>
      <c r="DE537" s="66"/>
      <c r="DF537" s="75" t="str">
        <f>IFERROR(IF(B537&lt;&gt;"", IF(AND(INDEX(Paste_Here!AM$2:AM$850, MATCH(B537, Paste_Here!A$2:A$850, 0))&lt;&gt;"", ISNUMBER(VALUE(INDEX(Paste_Here!AM$2:AM$850, MATCH(B537, Paste_Here!A$2:A$850, 0))))), INDEX(Paste_Here!AM$2:AM$850, MATCH(B537, Paste_Here!A$2:A$850, 0)), ""), ""), "")</f>
        <v/>
      </c>
      <c r="DG537" s="66"/>
      <c r="DH537" s="75" t="str">
        <f>IFERROR(IF(B537&lt;&gt;"", IF(ISNUMBER(SEARCH("highrisk", LOWER(INDEX(Paste_Here!AN$2:AN$850, MATCH(B537, Paste_Here!A$2:A$850, 0))))), "High Risk", IF(ISNUMBER(SEARCH("lowrisk", LOWER(INDEX(Paste_Here!AN$2:AN$850, MATCH(B537, Paste_Here!A$2:A$850, 0))))), "Low Risk", IF(ISNUMBER(SEARCH("somerisk", LOWER(INDEX(Paste_Here!AN$2:AN$850, MATCH(B537, Paste_Here!A$2:A$850, 0))))), "Some Risk", IF(ISNUMBER(SEARCH("ot", LOWER(INDEX(Paste_Here!AN$2:AN$850, MATCH(B537, Paste_Here!A$2:A$850, 0))))), "OT", "")))), ""), "")</f>
        <v/>
      </c>
      <c r="DI537" s="66"/>
      <c r="DJ537" s="66"/>
      <c r="DK537" s="75" t="str">
        <f t="shared" si="109"/>
        <v/>
      </c>
      <c r="DL537" s="66"/>
      <c r="DM537" s="75" t="str">
        <f>IFERROR(IF(B537&lt;&gt;"", IF(AND(INDEX(Paste_Here!Q$2:Q$850, MATCH(B537, Paste_Here!A$2:A$850, 0))&lt;&gt;"", ISNUMBER(VALUE(INDEX(Paste_Here!Q$2:Q$850, MATCH(B537, Paste_Here!A$2:A$850, 0))))), INDEX(Paste_Here!Q$2:Q$850, MATCH(B537, Paste_Here!A$2:A$850, 0)), ""), ""), "")</f>
        <v/>
      </c>
      <c r="DN537" s="66"/>
      <c r="DO537" s="75" t="str">
        <f>IFERROR(IF(B537&lt;&gt;"", IF(ISNUMBER(SEARCH("highrisk", LOWER(INDEX(Paste_Here!R$2:R$850, MATCH(B537, Paste_Here!A$2:A$850, 0))))), "High Risk", IF(ISNUMBER(SEARCH("lowrisk", LOWER(INDEX(Paste_Here!R$2:R$850, MATCH(B537, Paste_Here!A$2:A$850, 0))))), "Low Risk", IF(ISNUMBER(SEARCH("somerisk", LOWER(INDEX(Paste_Here!R$2:R$850, MATCH(B537, Paste_Here!A$2:A$850, 0))))), "Some Risk", IF(ISNUMBER(SEARCH("ot", LOWER(INDEX(Paste_Here!R$2:R$850, MATCH(B537, Paste_Here!A$2:A$850, 0))))), "OT", "")))), ""), "")</f>
        <v/>
      </c>
      <c r="DP537" s="66"/>
      <c r="DQ537" s="93" t="str">
        <f>IFERROR(IF(B537&lt;&gt;"", IF(AND(INDEX(Paste_Here!S$2:S$850, MATCH(B537, Paste_Here!A$2:A$850, 0))&lt;&gt;"", ISNUMBER(VALUE(INDEX(Paste_Here!S$2:S$850, MATCH(B537, Paste_Here!A$2:A$850, 0))))), INDEX(Paste_Here!S$2:S$850, MATCH(B537, Paste_Here!A$2:A$850, 0)), ""), ""), "")</f>
        <v/>
      </c>
      <c r="DR537" s="66"/>
      <c r="DS537" s="75"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IF(ISNUMBER(SEARCH("ot", LOWER(INDEX(Paste_Here!T$2:T$850, MATCH(B537, Paste_Here!A$2:A$850, 0))))), "OT", "")))), ""), "")</f>
        <v/>
      </c>
      <c r="DT537" s="66"/>
      <c r="DU537" s="75" t="str">
        <f>IFERROR(IF(B537&lt;&gt;"", IF(AND(INDEX(Paste_Here!U$2:U$850, MATCH(B537, Paste_Here!A$2:A$850, 0))&lt;&gt;"", ISNUMBER(VALUE(INDEX(Paste_Here!U$2:U$850, MATCH(B537, Paste_Here!A$2:A$850, 0))))), INDEX(Paste_Here!U$2:U$850, MATCH(B537, Paste_Here!A$2:A$850, 0)), ""), ""), "")</f>
        <v/>
      </c>
      <c r="DV537" s="66"/>
      <c r="DW537" s="93" t="str">
        <f>IFERROR(IF(B537&lt;&gt;"", IF(ISNUMBER(SEARCH("highrisk", LOWER(INDEX(Paste_Here!V$2:V$850, MATCH(B537, Paste_Here!A$2:A$850, 0))))), "High Risk", IF(ISNUMBER(SEARCH("lowrisk", LOWER(INDEX(Paste_Here!V$2:V$850, MATCH(B537, Paste_Here!A$2:A$850, 0))))), "Low Risk", IF(ISNUMBER(SEARCH("somerisk", LOWER(INDEX(Paste_Here!V$2:V$850, MATCH(B537, Paste_Here!A$2:A$850, 0))))), "Some Risk", IF(ISNUMBER(SEARCH("ot", LOWER(INDEX(Paste_Here!V$2:V$850, MATCH(B537, Paste_Here!A$2:A$850, 0))))), "OT", "")))), ""), "")</f>
        <v/>
      </c>
      <c r="DX537" s="66"/>
      <c r="DY537" s="75" t="str">
        <f>IFERROR(IF(B537&lt;&gt;"", IF(AND(INDEX(Paste_Here!W$2:W$850, MATCH(B537, Paste_Here!A$2:A$850, 0))&lt;&gt;"", ISNUMBER(VALUE(INDEX(Paste_Here!W$2:W$850, MATCH(B537, Paste_Here!A$2:A$850, 0))))), INDEX(Paste_Here!W$2:W$850, MATCH(B537, Paste_Here!A$2:A$850, 0)), ""), ""), "")</f>
        <v/>
      </c>
      <c r="DZ537" s="66"/>
      <c r="EA537" s="75" t="str">
        <f>IFERROR(IF(B537&lt;&gt;"", IF(ISNUMBER(SEARCH("highrisk", LOWER(INDEX(Paste_Here!X$2:X$850, MATCH(B537, Paste_Here!A$2:A$850, 0))))), "High Risk", IF(ISNUMBER(SEARCH("lowrisk", LOWER(INDEX(Paste_Here!X$2:X$850, MATCH(B537, Paste_Here!A$2:A$850, 0))))), "Low Risk", IF(ISNUMBER(SEARCH("somerisk", LOWER(INDEX(Paste_Here!X$2:X$850, MATCH(B537, Paste_Here!A$2:A$850, 0))))), "Some Risk", IF(ISNUMBER(SEARCH("ot", LOWER(INDEX(Paste_Here!X$2:X$850, MATCH(B537, Paste_Here!A$2:A$850, 0))))), "OT", "")))), ""), "")</f>
        <v/>
      </c>
      <c r="EB537" s="66"/>
      <c r="EC537" s="66"/>
      <c r="ED537" s="75" t="str">
        <f t="shared" si="114"/>
        <v/>
      </c>
      <c r="EE537" s="66"/>
      <c r="EF537" s="75" t="str">
        <f>IFERROR(IF(B537&lt;&gt;"", IF(AND(INDEX(Paste_Here!AO$2:AO$850, MATCH(B537, Paste_Here!A$2:A$850, 0))&lt;&gt;"", ISNUMBER(VALUE(INDEX(Paste_Here!AO$2:AO$850, MATCH(B537, Paste_Here!A$2:A$850, 0))))), INDEX(Paste_Here!AO$2:AO$850, MATCH(B537, Paste_Here!A$2:A$850, 0)), ""), ""), "")</f>
        <v/>
      </c>
      <c r="EG537" s="66"/>
      <c r="EH537" s="75" t="str">
        <f>IFERROR(IF(B537&lt;&gt;"", IF(ISNUMBER(SEARCH("highrisk", LOWER(INDEX(Paste_Here!AP$2:AP$850, MATCH(B537, Paste_Here!A$2:A$850, 0))))), "High Risk", IF(ISNUMBER(SEARCH("lowrisk", LOWER(INDEX(Paste_Here!AP$2:AP$850, MATCH(B537, Paste_Here!A$2:A$850, 0))))), "Low Risk", IF(ISNUMBER(SEARCH("somerisk", LOWER(INDEX(Paste_Here!AP$2:AP$850, MATCH(B537, Paste_Here!A$2:A$850, 0))))), "Some Risk", IF(ISNUMBER(SEARCH("ot", LOWER(INDEX(Paste_Here!AP$2:AP$850, MATCH(B537, Paste_Here!A$2:A$850, 0))))), "OT", "")))), ""), "")</f>
        <v/>
      </c>
      <c r="EI537" s="66"/>
      <c r="EJ537" s="93"/>
      <c r="EK537" s="66"/>
      <c r="EL537" s="75" t="str">
        <f>IFERROR(IF(B537&lt;&gt;"", IF(AND(INDEX(Paste_Here!AQ$2:AQ$850, MATCH(B537, Paste_Here!A$2:A$850, 0))&lt;&gt;"", ISNUMBER(VALUE(INDEX(Paste_Here!AQ$2:AQ$850, MATCH(B537, Paste_Here!A$2:A$850, 0))))), INDEX(Paste_Here!AQ$2:AQ$850, MATCH(B537, Paste_Here!A$2:A$850, 0)), ""), ""), "")</f>
        <v/>
      </c>
      <c r="EM537" s="66"/>
      <c r="EN537" s="75" t="str">
        <f>IFERROR(IF(B537&lt;&gt;"", IF(ISNUMBER(SEARCH("highrisk", LOWER(INDEX(Paste_Here!AR$2:AR$850, MATCH(B537, Paste_Here!A$2:A$850, 0))))), "High Risk", IF(ISNUMBER(SEARCH("lowrisk", LOWER(INDEX(Paste_Here!AR$2:AR$850, MATCH(B537, Paste_Here!A$2:A$850, 0))))), "Low Risk", IF(ISNUMBER(SEARCH("somerisk", LOWER(INDEX(Paste_Here!AR$2:AR$850, MATCH(B537, Paste_Here!A$2:A$850, 0))))), "Some Risk", IF(ISNUMBER(SEARCH("ot", LOWER(INDEX(Paste_Here!AR$2:AR$850, MATCH(B537, Paste_Here!A$2:A$850, 0))))), "OT", "")))), ""), "")</f>
        <v/>
      </c>
      <c r="EO537" s="66"/>
      <c r="EP537" s="93"/>
      <c r="EQ537" s="66"/>
      <c r="ER537" s="75"/>
      <c r="ES537" s="66"/>
      <c r="ET537" s="75"/>
      <c r="EU537" s="66"/>
      <c r="EV537" s="66"/>
      <c r="EW537" s="75" t="str">
        <f t="shared" si="115"/>
        <v/>
      </c>
      <c r="EX537" s="66"/>
      <c r="EY537" s="75" t="str">
        <f>IFERROR(IF(B537&lt;&gt;"", IF(AND(INDEX(Paste_Here!Y$2:Y$850, MATCH(B537, Paste_Here!A$2:A$850, 0))&lt;&gt;"", ISNUMBER(VALUE(INDEX(Paste_Here!Y$2:Y$850, MATCH(B537, Paste_Here!A$2:A$850, 0))))), INDEX(Paste_Here!Y$2:Y$850, MATCH(B537, Paste_Here!A$2:A$850, 0)), ""), ""), "")</f>
        <v/>
      </c>
      <c r="EZ537" s="66"/>
      <c r="FA537" s="75" t="str">
        <f>IFERROR(IF(B537&lt;&gt;"", IF(ISNUMBER(SEARCH("highrisk", LOWER(INDEX(Paste_Here!Z$2:Z$850, MATCH(B537, Paste_Here!A$2:A$850, 0))))), "High Risk", IF(ISNUMBER(SEARCH("lowrisk", LOWER(INDEX(Paste_Here!Z$2:Z$850, MATCH(B537, Paste_Here!A$2:A$850, 0))))), "Low Risk", IF(ISNUMBER(SEARCH("somerisk", LOWER(INDEX(Paste_Here!Z$2:Z$850, MATCH(B537, Paste_Here!A$2:A$850, 0))))), "Some Risk", IF(ISNUMBER(SEARCH("ot", LOWER(INDEX(Paste_Here!Z$2:Z$850, MATCH(B537, Paste_Here!A$2:A$850, 0))))), "OT", "")))), ""), "")</f>
        <v/>
      </c>
      <c r="FB537" s="66"/>
      <c r="FC537" s="93"/>
      <c r="FD537" s="66"/>
      <c r="FE537" s="75" t="str">
        <f>IFERROR(IF(B537&lt;&gt;"", IF(AND(INDEX(Paste_Here!AA$2:AA$850, MATCH(B537, Paste_Here!A$2:A$850, 0))&lt;&gt;"", ISNUMBER(VALUE(INDEX(Paste_Here!AA$2:AA$850, MATCH(B537, Paste_Here!A$2:A$850, 0))))), INDEX(Paste_Here!AA$2:AA$850, MATCH(B537, Paste_Here!A$2:A$850, 0)), ""), ""), "")</f>
        <v/>
      </c>
      <c r="FF537" s="66"/>
      <c r="FG537" s="75" t="str">
        <f>IFERROR(IF(B537&lt;&gt;"", IF(ISNUMBER(SEARCH("highrisk", LOWER(INDEX(Paste_Here!AB$2:AB$850, MATCH(B537, Paste_Here!A$2:A$850, 0))))), "High Risk", IF(ISNUMBER(SEARCH("lowrisk", LOWER(INDEX(Paste_Here!AB$2:AB$850, MATCH(B537, Paste_Here!A$2:A$850, 0))))), "Low Risk", IF(ISNUMBER(SEARCH("somerisk", LOWER(INDEX(Paste_Here!AB$2:AB$850, MATCH(B537, Paste_Here!A$2:A$850, 0))))), "Some Risk", IF(ISNUMBER(SEARCH("ot", LOWER(INDEX(Paste_Here!AB$2:AB$850, MATCH(B537, Paste_Here!A$2:A$850, 0))))), "OT", "")))), ""), "")</f>
        <v/>
      </c>
      <c r="FH537" s="66"/>
      <c r="FI537" s="93"/>
      <c r="FJ537" s="66"/>
      <c r="FK537" s="75"/>
      <c r="FL537" s="66"/>
      <c r="FM537" s="75"/>
      <c r="FN537" s="66"/>
      <c r="FO537" s="66"/>
      <c r="FP537" s="75" t="str">
        <f t="shared" si="110"/>
        <v/>
      </c>
      <c r="FQ537" s="66"/>
      <c r="FR537" s="75" t="str">
        <f>IFERROR(IF(B537&lt;&gt;"", IF(ISNUMBER(SEARCH("s", LOWER(INDEX(Paste_Here!L$2:L$850, MATCH(B537, Paste_Here!A$2:A$850, 0))))), "Yes", IF(INDEX(Paste_Here!L$2:L$850, MATCH(B537, Paste_Here!A$2:A$850, 0))&lt;&gt;"", "No", "")), ""), "")</f>
        <v/>
      </c>
      <c r="FS537" s="66"/>
      <c r="FT537" s="75" t="str">
        <f>IFERROR(IF(B537&lt;&gt;"", IF(ISNUMBER(SEARCH("yes", LOWER(INDEX(Paste_Here!F$2:F$850, MATCH(B537, Paste_Here!A$2:A$850, 0))))), "Yes", IF(ISNUMBER(SEARCH("no", LOWER(INDEX(Paste_Here!F$2:F$850, MATCH(B537, Paste_Here!A$2:A$850, 0))))), "No", "")), ""), "")</f>
        <v/>
      </c>
      <c r="FU537" s="66"/>
      <c r="FV537" s="75" t="str">
        <f>IFERROR(IF(B537&lt;&gt;"", IF(ISNUMBER(SEARCH("english language learner", LOWER(INDEX(Paste_Here!C$2:C$850, MATCH(B537, Paste_Here!A$2:A$850, 0))))), "Yes", ""), ""), "")</f>
        <v/>
      </c>
      <c r="FW537" s="66"/>
      <c r="FX537" s="75" t="str">
        <f>IFERROR(IF(B537&lt;&gt;"", IF(OR(ISNUMBER(SEARCH("b", LOWER(INDEX(Paste_Here!J$2:J$850, MATCH(B537, Paste_Here!A$2:A$850, 0))))), ISNUMBER(SEARCH("h", LOWER(INDEX(Paste_Here!J$2:J$850, MATCH(B537, Paste_Here!A$2:A$850, 0))))), ISNUMBER(SEARCH("i", LOWER(INDEX(Paste_Here!J$2:J$850, MATCH(B537, Paste_Here!A$2:A$850, 0)))))), "Yes", IF(INDEX(Paste_Here!J$2:J$850, MATCH(B537, Paste_Here!A$2:A$850, 0))&lt;&gt;"", "No", "")), ""), "")</f>
        <v/>
      </c>
      <c r="FY537" s="66"/>
      <c r="FZ537" s="75" t="str">
        <f>IFERROR(IF(B537&lt;&gt;"", IF(ISNUMBER(SEARCH("yes", LOWER(INDEX(Paste_Here!K$2:K$850, MATCH(B537, Paste_Here!A$2:A$850, 0))))), "Yes", IF(ISNUMBER(SEARCH("no", LOWER(INDEX(Paste_Here!K$2:K$850, MATCH(B537, Paste_Here!A$2:A$850, 0))))), "No", "")), ""), "")</f>
        <v/>
      </c>
      <c r="GA537" s="66"/>
      <c r="GB537" s="75" t="str">
        <f>IFERROR(IF(B537&lt;&gt;"", IF(ISNUMBER(SEARCH("transitional 2", LOWER(INDEX(Paste_Here!C$2:C$850, MATCH(B537, Paste_Here!A$2:A$850, 0))))), "T2",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GC537" s="66"/>
      <c r="GD537" s="75"/>
      <c r="GE537" s="66"/>
      <c r="GF537" s="75"/>
      <c r="GG537" s="66"/>
      <c r="GH537" s="75"/>
      <c r="GI537" s="66"/>
      <c r="GK537" s="1" t="str" cm="1">
        <f t="array" ref="GK537">IFERROR(INDEX(Paste_Here!$B$2:$B$850, MATCH(0, COUNTIF(GK$4:GK536, Paste_Here!$B$2:$B$850) + IF(Paste_Here!$B$2:$B$850="", 1, 0), 0)), "")</f>
        <v/>
      </c>
      <c r="GL537" s="1" t="str">
        <f>IF(GK537&lt;&gt;"", INDEX(Paste_Here!$A$2:$A$850, MATCH(GK537, Paste_Here!$B$2:$B$850, 0)), "")</f>
        <v/>
      </c>
      <c r="GM537" s="1" t="str">
        <f t="shared" si="116"/>
        <v/>
      </c>
      <c r="GN537" s="1" t="str" cm="1">
        <f t="array" ref="GN537">IFERROR(INDEX($GM$5:$GM$850, MATCH(SMALL(IF($GM$5:$GM$850&lt;&gt;"", COUNTIF($GM$5:$GM$850, "&lt;"&amp;$GM$5:$GM$850)+1), ROW()-ROW($GN$5)+1), COUNTIF($GM$5:$GM$850, "&lt;"&amp;$GM$5:$GM$850)+1, 0)), "")</f>
        <v/>
      </c>
    </row>
    <row r="538" spans="1:196">
      <c r="A538" s="66"/>
      <c r="B538" s="75" t="str">
        <f t="shared" si="104"/>
        <v/>
      </c>
      <c r="C538" s="66"/>
      <c r="D538" s="75" t="str">
        <f>IFERROR(IF(AND(INDEX(Paste_Here!N$2:N$850, MATCH(B538, Paste_Here!A$2:A$850, 0)) = ""), "", IF(UPPER(INDEX(Paste_Here!N$2:N$850, MATCH(B538, Paste_Here!A$2:A$850, 0))) = "YES", "Yes", IF(UPPER(INDEX(Paste_Here!N$2:N$850, MATCH(B538, Paste_Here!A$2:A$850, 0))) = "NO", "No", ""))), "")</f>
        <v/>
      </c>
      <c r="E538" s="66"/>
      <c r="F538" s="75" t="str">
        <f t="shared" si="111"/>
        <v/>
      </c>
      <c r="G538" s="66"/>
      <c r="H538" s="75" t="str">
        <f t="shared" si="112"/>
        <v/>
      </c>
      <c r="I538" s="66"/>
      <c r="J538" s="75" t="str">
        <f t="shared" si="113"/>
        <v/>
      </c>
      <c r="K538" s="66"/>
      <c r="L538" s="75"/>
      <c r="M538" s="66"/>
      <c r="N538" s="75" t="str">
        <f>IFERROR(IF(B538&lt;&gt;"", IF(AND(INDEX(Paste_Here!AW$2:AW$850, MATCH(B538, Paste_Here!A$2:A$850, 0))&lt;&gt;"", ISNUMBER(VALUE(INDEX(Paste_Here!AW$2:AW$850, MATCH(B538, Paste_Here!A$2:A$850, 0))))), INDEX(Paste_Here!AW$2:AW$850, MATCH(B538, Paste_Here!A$2:A$850, 0)), ""), ""), "")</f>
        <v/>
      </c>
      <c r="O538" s="66"/>
      <c r="P538" s="75" t="str">
        <f>IFERROR(IF(B538&lt;&gt;"", IF(AND(INDEX(Paste_Here!AX$2:AX$850, MATCH(B538, Paste_Here!A$2:A$850, 0))&lt;&gt;"", ISNUMBER(VALUE(INDEX(Paste_Here!AX$2:AX$850, MATCH(B538, Paste_Here!A$2:A$850, 0))))), INDEX(Paste_Here!AX$2:AX$850, MATCH(B538, Paste_Here!A$2:A$850, 0)), ""), ""), "")</f>
        <v/>
      </c>
      <c r="Q538" s="66"/>
      <c r="R538" s="75" t="str">
        <f>IFERROR(IF(B538&lt;&gt;"", IF(AND(INDEX(Paste_Here!AU$2:AU$850, MATCH(B538, Paste_Here!A$2:A$850, 0))&lt;&gt;"", ISNUMBER(VALUE(INDEX(Paste_Here!AU$2:AU$850, MATCH(B538, Paste_Here!A$2:A$850, 0))))), INDEX(Paste_Here!AU$2:AU$850, MATCH(B538, Paste_Here!A$2:A$850, 0)), ""), ""), "")</f>
        <v/>
      </c>
      <c r="S538" s="66"/>
      <c r="T538" s="75" t="str">
        <f>IFERROR(IF(B538&lt;&gt;"", IF(AND(INDEX(Paste_Here!AV$2:AV$850, MATCH(B538, Paste_Here!A$2:A$850, 0))&lt;&gt;"", ISNUMBER(VALUE(INDEX(Paste_Here!AV$2:AV$850, MATCH(B538, Paste_Here!A$2:A$850, 0))))), INDEX(Paste_Here!AV$2:AV$850, MATCH(B538, Paste_Here!A$2:A$850, 0)), ""), ""), "")</f>
        <v/>
      </c>
      <c r="U538" s="66"/>
      <c r="W538" s="66"/>
      <c r="Y538" s="66"/>
      <c r="Z538" s="66"/>
      <c r="AA538" s="75" t="str">
        <f t="shared" si="105"/>
        <v/>
      </c>
      <c r="AB538" s="66"/>
      <c r="AC538" s="75"/>
      <c r="AD538" s="66"/>
      <c r="AE538" s="98"/>
      <c r="AF538" s="66"/>
      <c r="AG538" s="75"/>
      <c r="AH538" s="66"/>
      <c r="AI538" s="75" t="str">
        <f>IFERROR(IF(B538&lt;&gt;"", IF(AND(INDEX(Paste_Here!AC$2:AC$850, MATCH(B538, Paste_Here!A$2:A$850, 0))&lt;&gt;"", ISNUMBER(VALUE(INDEX(Paste_Here!AC$2:AC$850, MATCH(B538, Paste_Here!A$2:A$850, 0))))), INDEX(Paste_Here!AC$2:AC$850, MATCH(B538, Paste_Here!A$2:A$850, 0)), ""), ""), "")</f>
        <v/>
      </c>
      <c r="AJ538" s="66"/>
      <c r="AK538" s="75" t="str">
        <f>IFERROR(IF(B538&lt;&gt;"", IF(ISNUMBER(SEARCH("highrisk", LOWER(INDEX(Paste_Here!AD$2:AD$850, MATCH(B538, Paste_Here!A$2:A$850, 0))))), "High Risk", IF(ISNUMBER(SEARCH("lowrisk", LOWER(INDEX(Paste_Here!AD$2:AD$850, MATCH(B538, Paste_Here!A$2:A$850, 0))))), "Low Risk", IF(ISNUMBER(SEARCH("somerisk", LOWER(INDEX(Paste_Here!AD$2:AD$850, MATCH(B538, Paste_Here!A$2:A$850, 0))))), "Some Risk", IF(ISNUMBER(SEARCH("ot", LOWER(INDEX(Paste_Here!AD$2:AD$850, MATCH(B538, Paste_Here!A$2:A$850, 0))))), "OT", "")))), ""), "")</f>
        <v/>
      </c>
      <c r="AL538" s="66"/>
      <c r="AM538" s="75"/>
      <c r="AN538" s="66"/>
      <c r="AO538" s="75" t="str">
        <f>IFERROR(IF(B538&lt;&gt;"", IF(AND(INDEX(Paste_Here!M$2:M$850, MATCH(B538, Paste_Here!A$2:A$850, 0))&lt;&gt;"", ISNUMBER(VALUE(INDEX(Paste_Here!M$2:M$850, MATCH(B538, Paste_Here!A$2:A$850, 0))))), INDEX(Paste_Here!M$2:M$850, MATCH(B538, Paste_Here!A$2:A$850, 0)), ""), ""), "")</f>
        <v/>
      </c>
      <c r="AP538" s="66"/>
      <c r="AQ538" s="75" t="str">
        <f>IFERROR(IF(B538&lt;&gt;"", IF(ISNUMBER(SEARCH("highrisk", LOWER(INDEX(Paste_Here!N$2:N$850, MATCH(B538, Paste_Here!A$2:A$850, 0))))), "High Risk", IF(ISNUMBER(SEARCH("lowrisk", LOWER(INDEX(Paste_Here!N$2:N$850, MATCH(B538, Paste_Here!A$2:A$850, 0))))), "Low Risk", IF(ISNUMBER(SEARCH("somerisk", LOWER(INDEX(Paste_Here!N$2:N$850, MATCH(B538, Paste_Here!A$2:A$850, 0))))), "Some Risk", IF(ISNUMBER(SEARCH("ot", LOWER(INDEX(Paste_Here!N$2:N$850, MATCH(B538, Paste_Here!A$2:A$850, 0))))), "OT", "")))), ""), "")</f>
        <v/>
      </c>
      <c r="AT538" s="66"/>
      <c r="AU538" s="103"/>
      <c r="AV538" s="66"/>
      <c r="AW538" s="66"/>
      <c r="AX538" s="75" t="str">
        <f t="shared" si="106"/>
        <v/>
      </c>
      <c r="AY538" s="66"/>
      <c r="AZ538" s="75"/>
      <c r="BA538" s="66"/>
      <c r="BB538" s="75"/>
      <c r="BC538" s="66"/>
      <c r="BD538" s="75"/>
      <c r="BE538" s="66"/>
      <c r="BF538" s="75" t="str">
        <f>IFERROR(IF(B538&lt;&gt;"", IF(AND(INDEX(Paste_Here!AE$2:AE$850, MATCH(B538, Paste_Here!A$2:A$850, 0))&lt;&gt;"", ISNUMBER(VALUE(INDEX(Paste_Here!AE$2:AE$850, MATCH(B538, Paste_Here!A$2:A$850, 0))))), INDEX(Paste_Here!AE$2:AE$850, MATCH(B538, Paste_Here!A$2:A$850, 0)), ""), ""), "")</f>
        <v/>
      </c>
      <c r="BG538" s="66"/>
      <c r="BH538" s="75" t="str">
        <f>IFERROR(IF(B538&lt;&gt;"", IF(ISNUMBER(SEARCH("highrisk", LOWER(INDEX(Paste_Here!AF$2:AF$850, MATCH(B538, Paste_Here!A$2:A$850, 0))))), "High Risk", IF(ISNUMBER(SEARCH("lowrisk", LOWER(INDEX(Paste_Here!AF$2:AF$850, MATCH(B538, Paste_Here!A$2:A$850, 0))))), "Low Risk", IF(ISNUMBER(SEARCH("somerisk", LOWER(INDEX(Paste_Here!AF$2:AF$850, MATCH(B538, Paste_Here!A$2:A$850, 0))))), "Some Risk", IF(ISNUMBER(SEARCH("ot", LOWER(INDEX(Paste_Here!AF$2:AF$850, MATCH(B538, Paste_Here!A$2:A$850, 0))))), "OT", "")))), ""), "")</f>
        <v/>
      </c>
      <c r="BI538" s="66"/>
      <c r="BJ538" s="75"/>
      <c r="BK538" s="66"/>
      <c r="BL538" s="75" t="str">
        <f>IFERROR(IF(B538&lt;&gt;"", IF(AND(INDEX(Paste_Here!O$2:O$850, MATCH(B538, Paste_Here!A$2:A$850, 0))&lt;&gt;"", ISNUMBER(VALUE(INDEX(Paste_Here!O$2:O$850, MATCH(B538, Paste_Here!A$2:A$850, 0))))), INDEX(Paste_Here!O$2:O$850, MATCH(B538, Paste_Here!A$2:A$850, 0)), ""), ""), "")</f>
        <v/>
      </c>
      <c r="BM538" s="66"/>
      <c r="BN538" s="75" t="str">
        <f>IFERROR(IF(B538&lt;&gt;"", IF(ISNUMBER(SEARCH("highrisk", LOWER(INDEX(Paste_Here!P$2:P$850, MATCH(B538, Paste_Here!A$2:A$850, 0))))), "High Risk", IF(ISNUMBER(SEARCH("lowrisk", LOWER(INDEX(Paste_Here!P$2:P$850, MATCH(B538, Paste_Here!A$2:A$850, 0))))), "Low Risk", IF(ISNUMBER(SEARCH("somerisk", LOWER(INDEX(Paste_Here!P$2:P$850, MATCH(B538, Paste_Here!A$2:A$850, 0))))), "Some Risk", IF(ISNUMBER(SEARCH("ot", LOWER(INDEX(Paste_Here!P$2:P$850, MATCH(B538, Paste_Here!A$2:A$850, 0))))), "OT", "")))), ""), "")</f>
        <v/>
      </c>
      <c r="BQ538" s="66"/>
      <c r="BR538" s="75"/>
      <c r="BS538" s="66"/>
      <c r="BT538" s="66"/>
      <c r="BU538" s="75" t="str">
        <f t="shared" si="107"/>
        <v/>
      </c>
      <c r="BV538" s="66"/>
      <c r="BW538" s="75"/>
      <c r="BX538" s="66"/>
      <c r="BY538" s="75"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BZ538" s="66"/>
      <c r="CA538" s="75"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CB538" s="66"/>
      <c r="CC538" s="75"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CD538" s="66"/>
      <c r="CE538" s="75"/>
      <c r="CF538" s="66"/>
      <c r="CK538" s="75"/>
      <c r="CL538" s="66"/>
      <c r="CM538" s="75"/>
      <c r="CN538" s="66"/>
      <c r="CO538" s="75"/>
      <c r="CP538" s="66"/>
      <c r="CQ538" s="66"/>
      <c r="CR538" s="75" t="str">
        <f t="shared" si="108"/>
        <v/>
      </c>
      <c r="CS538" s="66"/>
      <c r="CT538" s="75"/>
      <c r="CU538" s="66"/>
      <c r="CV538" s="75"/>
      <c r="CW538" s="66"/>
      <c r="CX538" s="75"/>
      <c r="CY538" s="66"/>
      <c r="CZ538" s="75"/>
      <c r="DA538" s="66"/>
      <c r="DB538" s="75" t="str">
        <f>IFERROR(IF(B538&lt;&gt;"", IF(AND(INDEX(Paste_Here!AK$2:AK$850, MATCH(B538, Paste_Here!A$2:A$850, 0))&lt;&gt;"", ISNUMBER(VALUE(INDEX(Paste_Here!AK$2:AK$850, MATCH(B538, Paste_Here!A$2:A$850, 0))))), INDEX(Paste_Here!AK$2:AK$850, MATCH(B538, Paste_Here!A$2:A$850, 0)), ""), ""), "")</f>
        <v/>
      </c>
      <c r="DC538" s="66"/>
      <c r="DD538" s="75" t="str">
        <f>IFERROR(IF(B538&lt;&gt;"", IF(ISNUMBER(SEARCH("highrisk", LOWER(INDEX(Paste_Here!AL$2:AL$850, MATCH(B538, Paste_Here!A$2:A$850, 0))))), "High Risk", IF(ISNUMBER(SEARCH("lowrisk", LOWER(INDEX(Paste_Here!AL$2:AL$850, MATCH(B538, Paste_Here!A$2:A$850, 0))))), "Low Risk", IF(ISNUMBER(SEARCH("somerisk", LOWER(INDEX(Paste_Here!AL$2:AL$850, MATCH(B538, Paste_Here!A$2:A$850, 0))))), "Some Risk", IF(ISNUMBER(SEARCH("ot", LOWER(INDEX(Paste_Here!AL$2:AL$850, MATCH(B538, Paste_Here!A$2:A$850, 0))))), "OT", "")))), ""), "")</f>
        <v/>
      </c>
      <c r="DE538" s="66"/>
      <c r="DF538" s="75" t="str">
        <f>IFERROR(IF(B538&lt;&gt;"", IF(AND(INDEX(Paste_Here!AM$2:AM$850, MATCH(B538, Paste_Here!A$2:A$850, 0))&lt;&gt;"", ISNUMBER(VALUE(INDEX(Paste_Here!AM$2:AM$850, MATCH(B538, Paste_Here!A$2:A$850, 0))))), INDEX(Paste_Here!AM$2:AM$850, MATCH(B538, Paste_Here!A$2:A$850, 0)), ""), ""), "")</f>
        <v/>
      </c>
      <c r="DG538" s="66"/>
      <c r="DH538" s="75" t="str">
        <f>IFERROR(IF(B538&lt;&gt;"", IF(ISNUMBER(SEARCH("highrisk", LOWER(INDEX(Paste_Here!AN$2:AN$850, MATCH(B538, Paste_Here!A$2:A$850, 0))))), "High Risk", IF(ISNUMBER(SEARCH("lowrisk", LOWER(INDEX(Paste_Here!AN$2:AN$850, MATCH(B538, Paste_Here!A$2:A$850, 0))))), "Low Risk", IF(ISNUMBER(SEARCH("somerisk", LOWER(INDEX(Paste_Here!AN$2:AN$850, MATCH(B538, Paste_Here!A$2:A$850, 0))))), "Some Risk", IF(ISNUMBER(SEARCH("ot", LOWER(INDEX(Paste_Here!AN$2:AN$850, MATCH(B538, Paste_Here!A$2:A$850, 0))))), "OT", "")))), ""), "")</f>
        <v/>
      </c>
      <c r="DI538" s="66"/>
      <c r="DJ538" s="66"/>
      <c r="DK538" s="75" t="str">
        <f t="shared" si="109"/>
        <v/>
      </c>
      <c r="DL538" s="66"/>
      <c r="DM538" s="75" t="str">
        <f>IFERROR(IF(B538&lt;&gt;"", IF(AND(INDEX(Paste_Here!Q$2:Q$850, MATCH(B538, Paste_Here!A$2:A$850, 0))&lt;&gt;"", ISNUMBER(VALUE(INDEX(Paste_Here!Q$2:Q$850, MATCH(B538, Paste_Here!A$2:A$850, 0))))), INDEX(Paste_Here!Q$2:Q$850, MATCH(B538, Paste_Here!A$2:A$850, 0)), ""), ""), "")</f>
        <v/>
      </c>
      <c r="DN538" s="66"/>
      <c r="DO538" s="75" t="str">
        <f>IFERROR(IF(B538&lt;&gt;"", IF(ISNUMBER(SEARCH("highrisk", LOWER(INDEX(Paste_Here!R$2:R$850, MATCH(B538, Paste_Here!A$2:A$850, 0))))), "High Risk", IF(ISNUMBER(SEARCH("lowrisk", LOWER(INDEX(Paste_Here!R$2:R$850, MATCH(B538, Paste_Here!A$2:A$850, 0))))), "Low Risk", IF(ISNUMBER(SEARCH("somerisk", LOWER(INDEX(Paste_Here!R$2:R$850, MATCH(B538, Paste_Here!A$2:A$850, 0))))), "Some Risk", IF(ISNUMBER(SEARCH("ot", LOWER(INDEX(Paste_Here!R$2:R$850, MATCH(B538, Paste_Here!A$2:A$850, 0))))), "OT", "")))), ""), "")</f>
        <v/>
      </c>
      <c r="DP538" s="66"/>
      <c r="DQ538" s="93" t="str">
        <f>IFERROR(IF(B538&lt;&gt;"", IF(AND(INDEX(Paste_Here!S$2:S$850, MATCH(B538, Paste_Here!A$2:A$850, 0))&lt;&gt;"", ISNUMBER(VALUE(INDEX(Paste_Here!S$2:S$850, MATCH(B538, Paste_Here!A$2:A$850, 0))))), INDEX(Paste_Here!S$2:S$850, MATCH(B538, Paste_Here!A$2:A$850, 0)), ""), ""), "")</f>
        <v/>
      </c>
      <c r="DR538" s="66"/>
      <c r="DS538" s="75"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IF(ISNUMBER(SEARCH("ot", LOWER(INDEX(Paste_Here!T$2:T$850, MATCH(B538, Paste_Here!A$2:A$850, 0))))), "OT", "")))), ""), "")</f>
        <v/>
      </c>
      <c r="DT538" s="66"/>
      <c r="DU538" s="75" t="str">
        <f>IFERROR(IF(B538&lt;&gt;"", IF(AND(INDEX(Paste_Here!U$2:U$850, MATCH(B538, Paste_Here!A$2:A$850, 0))&lt;&gt;"", ISNUMBER(VALUE(INDEX(Paste_Here!U$2:U$850, MATCH(B538, Paste_Here!A$2:A$850, 0))))), INDEX(Paste_Here!U$2:U$850, MATCH(B538, Paste_Here!A$2:A$850, 0)), ""), ""), "")</f>
        <v/>
      </c>
      <c r="DV538" s="66"/>
      <c r="DW538" s="93" t="str">
        <f>IFERROR(IF(B538&lt;&gt;"", IF(ISNUMBER(SEARCH("highrisk", LOWER(INDEX(Paste_Here!V$2:V$850, MATCH(B538, Paste_Here!A$2:A$850, 0))))), "High Risk", IF(ISNUMBER(SEARCH("lowrisk", LOWER(INDEX(Paste_Here!V$2:V$850, MATCH(B538, Paste_Here!A$2:A$850, 0))))), "Low Risk", IF(ISNUMBER(SEARCH("somerisk", LOWER(INDEX(Paste_Here!V$2:V$850, MATCH(B538, Paste_Here!A$2:A$850, 0))))), "Some Risk", IF(ISNUMBER(SEARCH("ot", LOWER(INDEX(Paste_Here!V$2:V$850, MATCH(B538, Paste_Here!A$2:A$850, 0))))), "OT", "")))), ""), "")</f>
        <v/>
      </c>
      <c r="DX538" s="66"/>
      <c r="DY538" s="75" t="str">
        <f>IFERROR(IF(B538&lt;&gt;"", IF(AND(INDEX(Paste_Here!W$2:W$850, MATCH(B538, Paste_Here!A$2:A$850, 0))&lt;&gt;"", ISNUMBER(VALUE(INDEX(Paste_Here!W$2:W$850, MATCH(B538, Paste_Here!A$2:A$850, 0))))), INDEX(Paste_Here!W$2:W$850, MATCH(B538, Paste_Here!A$2:A$850, 0)), ""), ""), "")</f>
        <v/>
      </c>
      <c r="DZ538" s="66"/>
      <c r="EA538" s="75" t="str">
        <f>IFERROR(IF(B538&lt;&gt;"", IF(ISNUMBER(SEARCH("highrisk", LOWER(INDEX(Paste_Here!X$2:X$850, MATCH(B538, Paste_Here!A$2:A$850, 0))))), "High Risk", IF(ISNUMBER(SEARCH("lowrisk", LOWER(INDEX(Paste_Here!X$2:X$850, MATCH(B538, Paste_Here!A$2:A$850, 0))))), "Low Risk", IF(ISNUMBER(SEARCH("somerisk", LOWER(INDEX(Paste_Here!X$2:X$850, MATCH(B538, Paste_Here!A$2:A$850, 0))))), "Some Risk", IF(ISNUMBER(SEARCH("ot", LOWER(INDEX(Paste_Here!X$2:X$850, MATCH(B538, Paste_Here!A$2:A$850, 0))))), "OT", "")))), ""), "")</f>
        <v/>
      </c>
      <c r="EB538" s="66"/>
      <c r="EC538" s="66"/>
      <c r="ED538" s="75" t="str">
        <f t="shared" si="114"/>
        <v/>
      </c>
      <c r="EE538" s="66"/>
      <c r="EF538" s="75" t="str">
        <f>IFERROR(IF(B538&lt;&gt;"", IF(AND(INDEX(Paste_Here!AO$2:AO$850, MATCH(B538, Paste_Here!A$2:A$850, 0))&lt;&gt;"", ISNUMBER(VALUE(INDEX(Paste_Here!AO$2:AO$850, MATCH(B538, Paste_Here!A$2:A$850, 0))))), INDEX(Paste_Here!AO$2:AO$850, MATCH(B538, Paste_Here!A$2:A$850, 0)), ""), ""), "")</f>
        <v/>
      </c>
      <c r="EG538" s="66"/>
      <c r="EH538" s="75" t="str">
        <f>IFERROR(IF(B538&lt;&gt;"", IF(ISNUMBER(SEARCH("highrisk", LOWER(INDEX(Paste_Here!AP$2:AP$850, MATCH(B538, Paste_Here!A$2:A$850, 0))))), "High Risk", IF(ISNUMBER(SEARCH("lowrisk", LOWER(INDEX(Paste_Here!AP$2:AP$850, MATCH(B538, Paste_Here!A$2:A$850, 0))))), "Low Risk", IF(ISNUMBER(SEARCH("somerisk", LOWER(INDEX(Paste_Here!AP$2:AP$850, MATCH(B538, Paste_Here!A$2:A$850, 0))))), "Some Risk", IF(ISNUMBER(SEARCH("ot", LOWER(INDEX(Paste_Here!AP$2:AP$850, MATCH(B538, Paste_Here!A$2:A$850, 0))))), "OT", "")))), ""), "")</f>
        <v/>
      </c>
      <c r="EI538" s="66"/>
      <c r="EJ538" s="93"/>
      <c r="EK538" s="66"/>
      <c r="EL538" s="75" t="str">
        <f>IFERROR(IF(B538&lt;&gt;"", IF(AND(INDEX(Paste_Here!AQ$2:AQ$850, MATCH(B538, Paste_Here!A$2:A$850, 0))&lt;&gt;"", ISNUMBER(VALUE(INDEX(Paste_Here!AQ$2:AQ$850, MATCH(B538, Paste_Here!A$2:A$850, 0))))), INDEX(Paste_Here!AQ$2:AQ$850, MATCH(B538, Paste_Here!A$2:A$850, 0)), ""), ""), "")</f>
        <v/>
      </c>
      <c r="EM538" s="66"/>
      <c r="EN538" s="75" t="str">
        <f>IFERROR(IF(B538&lt;&gt;"", IF(ISNUMBER(SEARCH("highrisk", LOWER(INDEX(Paste_Here!AR$2:AR$850, MATCH(B538, Paste_Here!A$2:A$850, 0))))), "High Risk", IF(ISNUMBER(SEARCH("lowrisk", LOWER(INDEX(Paste_Here!AR$2:AR$850, MATCH(B538, Paste_Here!A$2:A$850, 0))))), "Low Risk", IF(ISNUMBER(SEARCH("somerisk", LOWER(INDEX(Paste_Here!AR$2:AR$850, MATCH(B538, Paste_Here!A$2:A$850, 0))))), "Some Risk", IF(ISNUMBER(SEARCH("ot", LOWER(INDEX(Paste_Here!AR$2:AR$850, MATCH(B538, Paste_Here!A$2:A$850, 0))))), "OT", "")))), ""), "")</f>
        <v/>
      </c>
      <c r="EO538" s="66"/>
      <c r="EP538" s="93"/>
      <c r="EQ538" s="66"/>
      <c r="ER538" s="75"/>
      <c r="ES538" s="66"/>
      <c r="ET538" s="75"/>
      <c r="EU538" s="66"/>
      <c r="EV538" s="66"/>
      <c r="EW538" s="75" t="str">
        <f t="shared" si="115"/>
        <v/>
      </c>
      <c r="EX538" s="66"/>
      <c r="EY538" s="75" t="str">
        <f>IFERROR(IF(B538&lt;&gt;"", IF(AND(INDEX(Paste_Here!Y$2:Y$850, MATCH(B538, Paste_Here!A$2:A$850, 0))&lt;&gt;"", ISNUMBER(VALUE(INDEX(Paste_Here!Y$2:Y$850, MATCH(B538, Paste_Here!A$2:A$850, 0))))), INDEX(Paste_Here!Y$2:Y$850, MATCH(B538, Paste_Here!A$2:A$850, 0)), ""), ""), "")</f>
        <v/>
      </c>
      <c r="EZ538" s="66"/>
      <c r="FA538" s="75" t="str">
        <f>IFERROR(IF(B538&lt;&gt;"", IF(ISNUMBER(SEARCH("highrisk", LOWER(INDEX(Paste_Here!Z$2:Z$850, MATCH(B538, Paste_Here!A$2:A$850, 0))))), "High Risk", IF(ISNUMBER(SEARCH("lowrisk", LOWER(INDEX(Paste_Here!Z$2:Z$850, MATCH(B538, Paste_Here!A$2:A$850, 0))))), "Low Risk", IF(ISNUMBER(SEARCH("somerisk", LOWER(INDEX(Paste_Here!Z$2:Z$850, MATCH(B538, Paste_Here!A$2:A$850, 0))))), "Some Risk", IF(ISNUMBER(SEARCH("ot", LOWER(INDEX(Paste_Here!Z$2:Z$850, MATCH(B538, Paste_Here!A$2:A$850, 0))))), "OT", "")))), ""), "")</f>
        <v/>
      </c>
      <c r="FB538" s="66"/>
      <c r="FC538" s="93"/>
      <c r="FD538" s="66"/>
      <c r="FE538" s="75" t="str">
        <f>IFERROR(IF(B538&lt;&gt;"", IF(AND(INDEX(Paste_Here!AA$2:AA$850, MATCH(B538, Paste_Here!A$2:A$850, 0))&lt;&gt;"", ISNUMBER(VALUE(INDEX(Paste_Here!AA$2:AA$850, MATCH(B538, Paste_Here!A$2:A$850, 0))))), INDEX(Paste_Here!AA$2:AA$850, MATCH(B538, Paste_Here!A$2:A$850, 0)), ""), ""), "")</f>
        <v/>
      </c>
      <c r="FF538" s="66"/>
      <c r="FG538" s="75" t="str">
        <f>IFERROR(IF(B538&lt;&gt;"", IF(ISNUMBER(SEARCH("highrisk", LOWER(INDEX(Paste_Here!AB$2:AB$850, MATCH(B538, Paste_Here!A$2:A$850, 0))))), "High Risk", IF(ISNUMBER(SEARCH("lowrisk", LOWER(INDEX(Paste_Here!AB$2:AB$850, MATCH(B538, Paste_Here!A$2:A$850, 0))))), "Low Risk", IF(ISNUMBER(SEARCH("somerisk", LOWER(INDEX(Paste_Here!AB$2:AB$850, MATCH(B538, Paste_Here!A$2:A$850, 0))))), "Some Risk", IF(ISNUMBER(SEARCH("ot", LOWER(INDEX(Paste_Here!AB$2:AB$850, MATCH(B538, Paste_Here!A$2:A$850, 0))))), "OT", "")))), ""), "")</f>
        <v/>
      </c>
      <c r="FH538" s="66"/>
      <c r="FI538" s="93"/>
      <c r="FJ538" s="66"/>
      <c r="FK538" s="75"/>
      <c r="FL538" s="66"/>
      <c r="FM538" s="75"/>
      <c r="FN538" s="66"/>
      <c r="FO538" s="66"/>
      <c r="FP538" s="75" t="str">
        <f t="shared" si="110"/>
        <v/>
      </c>
      <c r="FQ538" s="66"/>
      <c r="FR538" s="75" t="str">
        <f>IFERROR(IF(B538&lt;&gt;"", IF(ISNUMBER(SEARCH("s", LOWER(INDEX(Paste_Here!L$2:L$850, MATCH(B538, Paste_Here!A$2:A$850, 0))))), "Yes", IF(INDEX(Paste_Here!L$2:L$850, MATCH(B538, Paste_Here!A$2:A$850, 0))&lt;&gt;"", "No", "")), ""), "")</f>
        <v/>
      </c>
      <c r="FS538" s="66"/>
      <c r="FT538" s="75" t="str">
        <f>IFERROR(IF(B538&lt;&gt;"", IF(ISNUMBER(SEARCH("yes", LOWER(INDEX(Paste_Here!F$2:F$850, MATCH(B538, Paste_Here!A$2:A$850, 0))))), "Yes", IF(ISNUMBER(SEARCH("no", LOWER(INDEX(Paste_Here!F$2:F$850, MATCH(B538, Paste_Here!A$2:A$850, 0))))), "No", "")), ""), "")</f>
        <v/>
      </c>
      <c r="FU538" s="66"/>
      <c r="FV538" s="75" t="str">
        <f>IFERROR(IF(B538&lt;&gt;"", IF(ISNUMBER(SEARCH("english language learner", LOWER(INDEX(Paste_Here!C$2:C$850, MATCH(B538, Paste_Here!A$2:A$850, 0))))), "Yes", ""), ""), "")</f>
        <v/>
      </c>
      <c r="FW538" s="66"/>
      <c r="FX538" s="75" t="str">
        <f>IFERROR(IF(B538&lt;&gt;"", IF(OR(ISNUMBER(SEARCH("b", LOWER(INDEX(Paste_Here!J$2:J$850, MATCH(B538, Paste_Here!A$2:A$850, 0))))), ISNUMBER(SEARCH("h", LOWER(INDEX(Paste_Here!J$2:J$850, MATCH(B538, Paste_Here!A$2:A$850, 0))))), ISNUMBER(SEARCH("i", LOWER(INDEX(Paste_Here!J$2:J$850, MATCH(B538, Paste_Here!A$2:A$850, 0)))))), "Yes", IF(INDEX(Paste_Here!J$2:J$850, MATCH(B538, Paste_Here!A$2:A$850, 0))&lt;&gt;"", "No", "")), ""), "")</f>
        <v/>
      </c>
      <c r="FY538" s="66"/>
      <c r="FZ538" s="75" t="str">
        <f>IFERROR(IF(B538&lt;&gt;"", IF(ISNUMBER(SEARCH("yes", LOWER(INDEX(Paste_Here!K$2:K$850, MATCH(B538, Paste_Here!A$2:A$850, 0))))), "Yes", IF(ISNUMBER(SEARCH("no", LOWER(INDEX(Paste_Here!K$2:K$850, MATCH(B538, Paste_Here!A$2:A$850, 0))))), "No", "")), ""), "")</f>
        <v/>
      </c>
      <c r="GA538" s="66"/>
      <c r="GB538" s="75" t="str">
        <f>IFERROR(IF(B538&lt;&gt;"", IF(ISNUMBER(SEARCH("transitional 2", LOWER(INDEX(Paste_Here!C$2:C$850, MATCH(B538, Paste_Here!A$2:A$850, 0))))), "T2",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GC538" s="66"/>
      <c r="GD538" s="75"/>
      <c r="GE538" s="66"/>
      <c r="GF538" s="75"/>
      <c r="GG538" s="66"/>
      <c r="GH538" s="75"/>
      <c r="GI538" s="66"/>
      <c r="GK538" s="1" t="str" cm="1">
        <f t="array" ref="GK538">IFERROR(INDEX(Paste_Here!$B$2:$B$850, MATCH(0, COUNTIF(GK$4:GK537, Paste_Here!$B$2:$B$850) + IF(Paste_Here!$B$2:$B$850="", 1, 0), 0)), "")</f>
        <v/>
      </c>
      <c r="GL538" s="1" t="str">
        <f>IF(GK538&lt;&gt;"", INDEX(Paste_Here!$A$2:$A$850, MATCH(GK538, Paste_Here!$B$2:$B$850, 0)), "")</f>
        <v/>
      </c>
      <c r="GM538" s="1" t="str">
        <f t="shared" si="116"/>
        <v/>
      </c>
      <c r="GN538" s="1" t="str" cm="1">
        <f t="array" ref="GN538">IFERROR(INDEX($GM$5:$GM$850, MATCH(SMALL(IF($GM$5:$GM$850&lt;&gt;"", COUNTIF($GM$5:$GM$850, "&lt;"&amp;$GM$5:$GM$850)+1), ROW()-ROW($GN$5)+1), COUNTIF($GM$5:$GM$850, "&lt;"&amp;$GM$5:$GM$850)+1, 0)), "")</f>
        <v/>
      </c>
    </row>
    <row r="539" spans="1:196">
      <c r="A539" s="66"/>
      <c r="B539" s="75" t="str">
        <f t="shared" si="104"/>
        <v/>
      </c>
      <c r="C539" s="66"/>
      <c r="D539" s="75" t="str">
        <f>IFERROR(IF(AND(INDEX(Paste_Here!N$2:N$850, MATCH(B539, Paste_Here!A$2:A$850, 0)) = ""), "", IF(UPPER(INDEX(Paste_Here!N$2:N$850, MATCH(B539, Paste_Here!A$2:A$850, 0))) = "YES", "Yes", IF(UPPER(INDEX(Paste_Here!N$2:N$850, MATCH(B539, Paste_Here!A$2:A$850, 0))) = "NO", "No", ""))), "")</f>
        <v/>
      </c>
      <c r="E539" s="66"/>
      <c r="F539" s="75" t="str">
        <f t="shared" si="111"/>
        <v/>
      </c>
      <c r="G539" s="66"/>
      <c r="H539" s="75" t="str">
        <f t="shared" si="112"/>
        <v/>
      </c>
      <c r="I539" s="66"/>
      <c r="J539" s="75" t="str">
        <f t="shared" si="113"/>
        <v/>
      </c>
      <c r="K539" s="66"/>
      <c r="L539" s="75"/>
      <c r="M539" s="66"/>
      <c r="N539" s="75" t="str">
        <f>IFERROR(IF(B539&lt;&gt;"", IF(AND(INDEX(Paste_Here!AW$2:AW$850, MATCH(B539, Paste_Here!A$2:A$850, 0))&lt;&gt;"", ISNUMBER(VALUE(INDEX(Paste_Here!AW$2:AW$850, MATCH(B539, Paste_Here!A$2:A$850, 0))))), INDEX(Paste_Here!AW$2:AW$850, MATCH(B539, Paste_Here!A$2:A$850, 0)), ""), ""), "")</f>
        <v/>
      </c>
      <c r="O539" s="66"/>
      <c r="P539" s="75" t="str">
        <f>IFERROR(IF(B539&lt;&gt;"", IF(AND(INDEX(Paste_Here!AX$2:AX$850, MATCH(B539, Paste_Here!A$2:A$850, 0))&lt;&gt;"", ISNUMBER(VALUE(INDEX(Paste_Here!AX$2:AX$850, MATCH(B539, Paste_Here!A$2:A$850, 0))))), INDEX(Paste_Here!AX$2:AX$850, MATCH(B539, Paste_Here!A$2:A$850, 0)), ""), ""), "")</f>
        <v/>
      </c>
      <c r="Q539" s="66"/>
      <c r="R539" s="75" t="str">
        <f>IFERROR(IF(B539&lt;&gt;"", IF(AND(INDEX(Paste_Here!AU$2:AU$850, MATCH(B539, Paste_Here!A$2:A$850, 0))&lt;&gt;"", ISNUMBER(VALUE(INDEX(Paste_Here!AU$2:AU$850, MATCH(B539, Paste_Here!A$2:A$850, 0))))), INDEX(Paste_Here!AU$2:AU$850, MATCH(B539, Paste_Here!A$2:A$850, 0)), ""), ""), "")</f>
        <v/>
      </c>
      <c r="S539" s="66"/>
      <c r="T539" s="75" t="str">
        <f>IFERROR(IF(B539&lt;&gt;"", IF(AND(INDEX(Paste_Here!AV$2:AV$850, MATCH(B539, Paste_Here!A$2:A$850, 0))&lt;&gt;"", ISNUMBER(VALUE(INDEX(Paste_Here!AV$2:AV$850, MATCH(B539, Paste_Here!A$2:A$850, 0))))), INDEX(Paste_Here!AV$2:AV$850, MATCH(B539, Paste_Here!A$2:A$850, 0)), ""), ""), "")</f>
        <v/>
      </c>
      <c r="U539" s="66"/>
      <c r="W539" s="66"/>
      <c r="Y539" s="66"/>
      <c r="Z539" s="66"/>
      <c r="AA539" s="75" t="str">
        <f t="shared" si="105"/>
        <v/>
      </c>
      <c r="AB539" s="66"/>
      <c r="AC539" s="75"/>
      <c r="AD539" s="66"/>
      <c r="AE539" s="98"/>
      <c r="AF539" s="66"/>
      <c r="AG539" s="75"/>
      <c r="AH539" s="66"/>
      <c r="AI539" s="75" t="str">
        <f>IFERROR(IF(B539&lt;&gt;"", IF(AND(INDEX(Paste_Here!AC$2:AC$850, MATCH(B539, Paste_Here!A$2:A$850, 0))&lt;&gt;"", ISNUMBER(VALUE(INDEX(Paste_Here!AC$2:AC$850, MATCH(B539, Paste_Here!A$2:A$850, 0))))), INDEX(Paste_Here!AC$2:AC$850, MATCH(B539, Paste_Here!A$2:A$850, 0)), ""), ""), "")</f>
        <v/>
      </c>
      <c r="AJ539" s="66"/>
      <c r="AK539" s="75" t="str">
        <f>IFERROR(IF(B539&lt;&gt;"", IF(ISNUMBER(SEARCH("highrisk", LOWER(INDEX(Paste_Here!AD$2:AD$850, MATCH(B539, Paste_Here!A$2:A$850, 0))))), "High Risk", IF(ISNUMBER(SEARCH("lowrisk", LOWER(INDEX(Paste_Here!AD$2:AD$850, MATCH(B539, Paste_Here!A$2:A$850, 0))))), "Low Risk", IF(ISNUMBER(SEARCH("somerisk", LOWER(INDEX(Paste_Here!AD$2:AD$850, MATCH(B539, Paste_Here!A$2:A$850, 0))))), "Some Risk", IF(ISNUMBER(SEARCH("ot", LOWER(INDEX(Paste_Here!AD$2:AD$850, MATCH(B539, Paste_Here!A$2:A$850, 0))))), "OT", "")))), ""), "")</f>
        <v/>
      </c>
      <c r="AL539" s="66"/>
      <c r="AM539" s="75"/>
      <c r="AN539" s="66"/>
      <c r="AO539" s="75" t="str">
        <f>IFERROR(IF(B539&lt;&gt;"", IF(AND(INDEX(Paste_Here!M$2:M$850, MATCH(B539, Paste_Here!A$2:A$850, 0))&lt;&gt;"", ISNUMBER(VALUE(INDEX(Paste_Here!M$2:M$850, MATCH(B539, Paste_Here!A$2:A$850, 0))))), INDEX(Paste_Here!M$2:M$850, MATCH(B539, Paste_Here!A$2:A$850, 0)), ""), ""), "")</f>
        <v/>
      </c>
      <c r="AP539" s="66"/>
      <c r="AQ539" s="75" t="str">
        <f>IFERROR(IF(B539&lt;&gt;"", IF(ISNUMBER(SEARCH("highrisk", LOWER(INDEX(Paste_Here!N$2:N$850, MATCH(B539, Paste_Here!A$2:A$850, 0))))), "High Risk", IF(ISNUMBER(SEARCH("lowrisk", LOWER(INDEX(Paste_Here!N$2:N$850, MATCH(B539, Paste_Here!A$2:A$850, 0))))), "Low Risk", IF(ISNUMBER(SEARCH("somerisk", LOWER(INDEX(Paste_Here!N$2:N$850, MATCH(B539, Paste_Here!A$2:A$850, 0))))), "Some Risk", IF(ISNUMBER(SEARCH("ot", LOWER(INDEX(Paste_Here!N$2:N$850, MATCH(B539, Paste_Here!A$2:A$850, 0))))), "OT", "")))), ""), "")</f>
        <v/>
      </c>
      <c r="AT539" s="66"/>
      <c r="AU539" s="103"/>
      <c r="AV539" s="66"/>
      <c r="AW539" s="66"/>
      <c r="AX539" s="75" t="str">
        <f t="shared" si="106"/>
        <v/>
      </c>
      <c r="AY539" s="66"/>
      <c r="AZ539" s="75"/>
      <c r="BA539" s="66"/>
      <c r="BB539" s="75"/>
      <c r="BC539" s="66"/>
      <c r="BD539" s="75"/>
      <c r="BE539" s="66"/>
      <c r="BF539" s="75" t="str">
        <f>IFERROR(IF(B539&lt;&gt;"", IF(AND(INDEX(Paste_Here!AE$2:AE$850, MATCH(B539, Paste_Here!A$2:A$850, 0))&lt;&gt;"", ISNUMBER(VALUE(INDEX(Paste_Here!AE$2:AE$850, MATCH(B539, Paste_Here!A$2:A$850, 0))))), INDEX(Paste_Here!AE$2:AE$850, MATCH(B539, Paste_Here!A$2:A$850, 0)), ""), ""), "")</f>
        <v/>
      </c>
      <c r="BG539" s="66"/>
      <c r="BH539" s="75" t="str">
        <f>IFERROR(IF(B539&lt;&gt;"", IF(ISNUMBER(SEARCH("highrisk", LOWER(INDEX(Paste_Here!AF$2:AF$850, MATCH(B539, Paste_Here!A$2:A$850, 0))))), "High Risk", IF(ISNUMBER(SEARCH("lowrisk", LOWER(INDEX(Paste_Here!AF$2:AF$850, MATCH(B539, Paste_Here!A$2:A$850, 0))))), "Low Risk", IF(ISNUMBER(SEARCH("somerisk", LOWER(INDEX(Paste_Here!AF$2:AF$850, MATCH(B539, Paste_Here!A$2:A$850, 0))))), "Some Risk", IF(ISNUMBER(SEARCH("ot", LOWER(INDEX(Paste_Here!AF$2:AF$850, MATCH(B539, Paste_Here!A$2:A$850, 0))))), "OT", "")))), ""), "")</f>
        <v/>
      </c>
      <c r="BI539" s="66"/>
      <c r="BJ539" s="75"/>
      <c r="BK539" s="66"/>
      <c r="BL539" s="75" t="str">
        <f>IFERROR(IF(B539&lt;&gt;"", IF(AND(INDEX(Paste_Here!O$2:O$850, MATCH(B539, Paste_Here!A$2:A$850, 0))&lt;&gt;"", ISNUMBER(VALUE(INDEX(Paste_Here!O$2:O$850, MATCH(B539, Paste_Here!A$2:A$850, 0))))), INDEX(Paste_Here!O$2:O$850, MATCH(B539, Paste_Here!A$2:A$850, 0)), ""), ""), "")</f>
        <v/>
      </c>
      <c r="BM539" s="66"/>
      <c r="BN539" s="75" t="str">
        <f>IFERROR(IF(B539&lt;&gt;"", IF(ISNUMBER(SEARCH("highrisk", LOWER(INDEX(Paste_Here!P$2:P$850, MATCH(B539, Paste_Here!A$2:A$850, 0))))), "High Risk", IF(ISNUMBER(SEARCH("lowrisk", LOWER(INDEX(Paste_Here!P$2:P$850, MATCH(B539, Paste_Here!A$2:A$850, 0))))), "Low Risk", IF(ISNUMBER(SEARCH("somerisk", LOWER(INDEX(Paste_Here!P$2:P$850, MATCH(B539, Paste_Here!A$2:A$850, 0))))), "Some Risk", IF(ISNUMBER(SEARCH("ot", LOWER(INDEX(Paste_Here!P$2:P$850, MATCH(B539, Paste_Here!A$2:A$850, 0))))), "OT", "")))), ""), "")</f>
        <v/>
      </c>
      <c r="BQ539" s="66"/>
      <c r="BR539" s="75"/>
      <c r="BS539" s="66"/>
      <c r="BT539" s="66"/>
      <c r="BU539" s="75" t="str">
        <f t="shared" si="107"/>
        <v/>
      </c>
      <c r="BV539" s="66"/>
      <c r="BW539" s="75"/>
      <c r="BX539" s="66"/>
      <c r="BY539" s="75"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BZ539" s="66"/>
      <c r="CA539" s="75"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CB539" s="66"/>
      <c r="CC539" s="75"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CD539" s="66"/>
      <c r="CE539" s="75"/>
      <c r="CF539" s="66"/>
      <c r="CK539" s="75"/>
      <c r="CL539" s="66"/>
      <c r="CM539" s="75"/>
      <c r="CN539" s="66"/>
      <c r="CO539" s="75"/>
      <c r="CP539" s="66"/>
      <c r="CQ539" s="66"/>
      <c r="CR539" s="75" t="str">
        <f t="shared" si="108"/>
        <v/>
      </c>
      <c r="CS539" s="66"/>
      <c r="CT539" s="75"/>
      <c r="CU539" s="66"/>
      <c r="CV539" s="75"/>
      <c r="CW539" s="66"/>
      <c r="CX539" s="75"/>
      <c r="CY539" s="66"/>
      <c r="CZ539" s="75"/>
      <c r="DA539" s="66"/>
      <c r="DB539" s="75" t="str">
        <f>IFERROR(IF(B539&lt;&gt;"", IF(AND(INDEX(Paste_Here!AK$2:AK$850, MATCH(B539, Paste_Here!A$2:A$850, 0))&lt;&gt;"", ISNUMBER(VALUE(INDEX(Paste_Here!AK$2:AK$850, MATCH(B539, Paste_Here!A$2:A$850, 0))))), INDEX(Paste_Here!AK$2:AK$850, MATCH(B539, Paste_Here!A$2:A$850, 0)), ""), ""), "")</f>
        <v/>
      </c>
      <c r="DC539" s="66"/>
      <c r="DD539" s="75" t="str">
        <f>IFERROR(IF(B539&lt;&gt;"", IF(ISNUMBER(SEARCH("highrisk", LOWER(INDEX(Paste_Here!AL$2:AL$850, MATCH(B539, Paste_Here!A$2:A$850, 0))))), "High Risk", IF(ISNUMBER(SEARCH("lowrisk", LOWER(INDEX(Paste_Here!AL$2:AL$850, MATCH(B539, Paste_Here!A$2:A$850, 0))))), "Low Risk", IF(ISNUMBER(SEARCH("somerisk", LOWER(INDEX(Paste_Here!AL$2:AL$850, MATCH(B539, Paste_Here!A$2:A$850, 0))))), "Some Risk", IF(ISNUMBER(SEARCH("ot", LOWER(INDEX(Paste_Here!AL$2:AL$850, MATCH(B539, Paste_Here!A$2:A$850, 0))))), "OT", "")))), ""), "")</f>
        <v/>
      </c>
      <c r="DE539" s="66"/>
      <c r="DF539" s="75" t="str">
        <f>IFERROR(IF(B539&lt;&gt;"", IF(AND(INDEX(Paste_Here!AM$2:AM$850, MATCH(B539, Paste_Here!A$2:A$850, 0))&lt;&gt;"", ISNUMBER(VALUE(INDEX(Paste_Here!AM$2:AM$850, MATCH(B539, Paste_Here!A$2:A$850, 0))))), INDEX(Paste_Here!AM$2:AM$850, MATCH(B539, Paste_Here!A$2:A$850, 0)), ""), ""), "")</f>
        <v/>
      </c>
      <c r="DG539" s="66"/>
      <c r="DH539" s="75" t="str">
        <f>IFERROR(IF(B539&lt;&gt;"", IF(ISNUMBER(SEARCH("highrisk", LOWER(INDEX(Paste_Here!AN$2:AN$850, MATCH(B539, Paste_Here!A$2:A$850, 0))))), "High Risk", IF(ISNUMBER(SEARCH("lowrisk", LOWER(INDEX(Paste_Here!AN$2:AN$850, MATCH(B539, Paste_Here!A$2:A$850, 0))))), "Low Risk", IF(ISNUMBER(SEARCH("somerisk", LOWER(INDEX(Paste_Here!AN$2:AN$850, MATCH(B539, Paste_Here!A$2:A$850, 0))))), "Some Risk", IF(ISNUMBER(SEARCH("ot", LOWER(INDEX(Paste_Here!AN$2:AN$850, MATCH(B539, Paste_Here!A$2:A$850, 0))))), "OT", "")))), ""), "")</f>
        <v/>
      </c>
      <c r="DI539" s="66"/>
      <c r="DJ539" s="66"/>
      <c r="DK539" s="75" t="str">
        <f t="shared" si="109"/>
        <v/>
      </c>
      <c r="DL539" s="66"/>
      <c r="DM539" s="75" t="str">
        <f>IFERROR(IF(B539&lt;&gt;"", IF(AND(INDEX(Paste_Here!Q$2:Q$850, MATCH(B539, Paste_Here!A$2:A$850, 0))&lt;&gt;"", ISNUMBER(VALUE(INDEX(Paste_Here!Q$2:Q$850, MATCH(B539, Paste_Here!A$2:A$850, 0))))), INDEX(Paste_Here!Q$2:Q$850, MATCH(B539, Paste_Here!A$2:A$850, 0)), ""), ""), "")</f>
        <v/>
      </c>
      <c r="DN539" s="66"/>
      <c r="DO539" s="75" t="str">
        <f>IFERROR(IF(B539&lt;&gt;"", IF(ISNUMBER(SEARCH("highrisk", LOWER(INDEX(Paste_Here!R$2:R$850, MATCH(B539, Paste_Here!A$2:A$850, 0))))), "High Risk", IF(ISNUMBER(SEARCH("lowrisk", LOWER(INDEX(Paste_Here!R$2:R$850, MATCH(B539, Paste_Here!A$2:A$850, 0))))), "Low Risk", IF(ISNUMBER(SEARCH("somerisk", LOWER(INDEX(Paste_Here!R$2:R$850, MATCH(B539, Paste_Here!A$2:A$850, 0))))), "Some Risk", IF(ISNUMBER(SEARCH("ot", LOWER(INDEX(Paste_Here!R$2:R$850, MATCH(B539, Paste_Here!A$2:A$850, 0))))), "OT", "")))), ""), "")</f>
        <v/>
      </c>
      <c r="DP539" s="66"/>
      <c r="DQ539" s="93" t="str">
        <f>IFERROR(IF(B539&lt;&gt;"", IF(AND(INDEX(Paste_Here!S$2:S$850, MATCH(B539, Paste_Here!A$2:A$850, 0))&lt;&gt;"", ISNUMBER(VALUE(INDEX(Paste_Here!S$2:S$850, MATCH(B539, Paste_Here!A$2:A$850, 0))))), INDEX(Paste_Here!S$2:S$850, MATCH(B539, Paste_Here!A$2:A$850, 0)), ""), ""), "")</f>
        <v/>
      </c>
      <c r="DR539" s="66"/>
      <c r="DS539" s="75"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IF(ISNUMBER(SEARCH("ot", LOWER(INDEX(Paste_Here!T$2:T$850, MATCH(B539, Paste_Here!A$2:A$850, 0))))), "OT", "")))), ""), "")</f>
        <v/>
      </c>
      <c r="DT539" s="66"/>
      <c r="DU539" s="75" t="str">
        <f>IFERROR(IF(B539&lt;&gt;"", IF(AND(INDEX(Paste_Here!U$2:U$850, MATCH(B539, Paste_Here!A$2:A$850, 0))&lt;&gt;"", ISNUMBER(VALUE(INDEX(Paste_Here!U$2:U$850, MATCH(B539, Paste_Here!A$2:A$850, 0))))), INDEX(Paste_Here!U$2:U$850, MATCH(B539, Paste_Here!A$2:A$850, 0)), ""), ""), "")</f>
        <v/>
      </c>
      <c r="DV539" s="66"/>
      <c r="DW539" s="93" t="str">
        <f>IFERROR(IF(B539&lt;&gt;"", IF(ISNUMBER(SEARCH("highrisk", LOWER(INDEX(Paste_Here!V$2:V$850, MATCH(B539, Paste_Here!A$2:A$850, 0))))), "High Risk", IF(ISNUMBER(SEARCH("lowrisk", LOWER(INDEX(Paste_Here!V$2:V$850, MATCH(B539, Paste_Here!A$2:A$850, 0))))), "Low Risk", IF(ISNUMBER(SEARCH("somerisk", LOWER(INDEX(Paste_Here!V$2:V$850, MATCH(B539, Paste_Here!A$2:A$850, 0))))), "Some Risk", IF(ISNUMBER(SEARCH("ot", LOWER(INDEX(Paste_Here!V$2:V$850, MATCH(B539, Paste_Here!A$2:A$850, 0))))), "OT", "")))), ""), "")</f>
        <v/>
      </c>
      <c r="DX539" s="66"/>
      <c r="DY539" s="75" t="str">
        <f>IFERROR(IF(B539&lt;&gt;"", IF(AND(INDEX(Paste_Here!W$2:W$850, MATCH(B539, Paste_Here!A$2:A$850, 0))&lt;&gt;"", ISNUMBER(VALUE(INDEX(Paste_Here!W$2:W$850, MATCH(B539, Paste_Here!A$2:A$850, 0))))), INDEX(Paste_Here!W$2:W$850, MATCH(B539, Paste_Here!A$2:A$850, 0)), ""), ""), "")</f>
        <v/>
      </c>
      <c r="DZ539" s="66"/>
      <c r="EA539" s="75" t="str">
        <f>IFERROR(IF(B539&lt;&gt;"", IF(ISNUMBER(SEARCH("highrisk", LOWER(INDEX(Paste_Here!X$2:X$850, MATCH(B539, Paste_Here!A$2:A$850, 0))))), "High Risk", IF(ISNUMBER(SEARCH("lowrisk", LOWER(INDEX(Paste_Here!X$2:X$850, MATCH(B539, Paste_Here!A$2:A$850, 0))))), "Low Risk", IF(ISNUMBER(SEARCH("somerisk", LOWER(INDEX(Paste_Here!X$2:X$850, MATCH(B539, Paste_Here!A$2:A$850, 0))))), "Some Risk", IF(ISNUMBER(SEARCH("ot", LOWER(INDEX(Paste_Here!X$2:X$850, MATCH(B539, Paste_Here!A$2:A$850, 0))))), "OT", "")))), ""), "")</f>
        <v/>
      </c>
      <c r="EB539" s="66"/>
      <c r="EC539" s="66"/>
      <c r="ED539" s="75" t="str">
        <f t="shared" si="114"/>
        <v/>
      </c>
      <c r="EE539" s="66"/>
      <c r="EF539" s="75" t="str">
        <f>IFERROR(IF(B539&lt;&gt;"", IF(AND(INDEX(Paste_Here!AO$2:AO$850, MATCH(B539, Paste_Here!A$2:A$850, 0))&lt;&gt;"", ISNUMBER(VALUE(INDEX(Paste_Here!AO$2:AO$850, MATCH(B539, Paste_Here!A$2:A$850, 0))))), INDEX(Paste_Here!AO$2:AO$850, MATCH(B539, Paste_Here!A$2:A$850, 0)), ""), ""), "")</f>
        <v/>
      </c>
      <c r="EG539" s="66"/>
      <c r="EH539" s="75" t="str">
        <f>IFERROR(IF(B539&lt;&gt;"", IF(ISNUMBER(SEARCH("highrisk", LOWER(INDEX(Paste_Here!AP$2:AP$850, MATCH(B539, Paste_Here!A$2:A$850, 0))))), "High Risk", IF(ISNUMBER(SEARCH("lowrisk", LOWER(INDEX(Paste_Here!AP$2:AP$850, MATCH(B539, Paste_Here!A$2:A$850, 0))))), "Low Risk", IF(ISNUMBER(SEARCH("somerisk", LOWER(INDEX(Paste_Here!AP$2:AP$850, MATCH(B539, Paste_Here!A$2:A$850, 0))))), "Some Risk", IF(ISNUMBER(SEARCH("ot", LOWER(INDEX(Paste_Here!AP$2:AP$850, MATCH(B539, Paste_Here!A$2:A$850, 0))))), "OT", "")))), ""), "")</f>
        <v/>
      </c>
      <c r="EI539" s="66"/>
      <c r="EJ539" s="93"/>
      <c r="EK539" s="66"/>
      <c r="EL539" s="75" t="str">
        <f>IFERROR(IF(B539&lt;&gt;"", IF(AND(INDEX(Paste_Here!AQ$2:AQ$850, MATCH(B539, Paste_Here!A$2:A$850, 0))&lt;&gt;"", ISNUMBER(VALUE(INDEX(Paste_Here!AQ$2:AQ$850, MATCH(B539, Paste_Here!A$2:A$850, 0))))), INDEX(Paste_Here!AQ$2:AQ$850, MATCH(B539, Paste_Here!A$2:A$850, 0)), ""), ""), "")</f>
        <v/>
      </c>
      <c r="EM539" s="66"/>
      <c r="EN539" s="75" t="str">
        <f>IFERROR(IF(B539&lt;&gt;"", IF(ISNUMBER(SEARCH("highrisk", LOWER(INDEX(Paste_Here!AR$2:AR$850, MATCH(B539, Paste_Here!A$2:A$850, 0))))), "High Risk", IF(ISNUMBER(SEARCH("lowrisk", LOWER(INDEX(Paste_Here!AR$2:AR$850, MATCH(B539, Paste_Here!A$2:A$850, 0))))), "Low Risk", IF(ISNUMBER(SEARCH("somerisk", LOWER(INDEX(Paste_Here!AR$2:AR$850, MATCH(B539, Paste_Here!A$2:A$850, 0))))), "Some Risk", IF(ISNUMBER(SEARCH("ot", LOWER(INDEX(Paste_Here!AR$2:AR$850, MATCH(B539, Paste_Here!A$2:A$850, 0))))), "OT", "")))), ""), "")</f>
        <v/>
      </c>
      <c r="EO539" s="66"/>
      <c r="EP539" s="93"/>
      <c r="EQ539" s="66"/>
      <c r="ER539" s="75"/>
      <c r="ES539" s="66"/>
      <c r="ET539" s="75"/>
      <c r="EU539" s="66"/>
      <c r="EV539" s="66"/>
      <c r="EW539" s="75" t="str">
        <f t="shared" si="115"/>
        <v/>
      </c>
      <c r="EX539" s="66"/>
      <c r="EY539" s="75" t="str">
        <f>IFERROR(IF(B539&lt;&gt;"", IF(AND(INDEX(Paste_Here!Y$2:Y$850, MATCH(B539, Paste_Here!A$2:A$850, 0))&lt;&gt;"", ISNUMBER(VALUE(INDEX(Paste_Here!Y$2:Y$850, MATCH(B539, Paste_Here!A$2:A$850, 0))))), INDEX(Paste_Here!Y$2:Y$850, MATCH(B539, Paste_Here!A$2:A$850, 0)), ""), ""), "")</f>
        <v/>
      </c>
      <c r="EZ539" s="66"/>
      <c r="FA539" s="75" t="str">
        <f>IFERROR(IF(B539&lt;&gt;"", IF(ISNUMBER(SEARCH("highrisk", LOWER(INDEX(Paste_Here!Z$2:Z$850, MATCH(B539, Paste_Here!A$2:A$850, 0))))), "High Risk", IF(ISNUMBER(SEARCH("lowrisk", LOWER(INDEX(Paste_Here!Z$2:Z$850, MATCH(B539, Paste_Here!A$2:A$850, 0))))), "Low Risk", IF(ISNUMBER(SEARCH("somerisk", LOWER(INDEX(Paste_Here!Z$2:Z$850, MATCH(B539, Paste_Here!A$2:A$850, 0))))), "Some Risk", IF(ISNUMBER(SEARCH("ot", LOWER(INDEX(Paste_Here!Z$2:Z$850, MATCH(B539, Paste_Here!A$2:A$850, 0))))), "OT", "")))), ""), "")</f>
        <v/>
      </c>
      <c r="FB539" s="66"/>
      <c r="FC539" s="93"/>
      <c r="FD539" s="66"/>
      <c r="FE539" s="75" t="str">
        <f>IFERROR(IF(B539&lt;&gt;"", IF(AND(INDEX(Paste_Here!AA$2:AA$850, MATCH(B539, Paste_Here!A$2:A$850, 0))&lt;&gt;"", ISNUMBER(VALUE(INDEX(Paste_Here!AA$2:AA$850, MATCH(B539, Paste_Here!A$2:A$850, 0))))), INDEX(Paste_Here!AA$2:AA$850, MATCH(B539, Paste_Here!A$2:A$850, 0)), ""), ""), "")</f>
        <v/>
      </c>
      <c r="FF539" s="66"/>
      <c r="FG539" s="75" t="str">
        <f>IFERROR(IF(B539&lt;&gt;"", IF(ISNUMBER(SEARCH("highrisk", LOWER(INDEX(Paste_Here!AB$2:AB$850, MATCH(B539, Paste_Here!A$2:A$850, 0))))), "High Risk", IF(ISNUMBER(SEARCH("lowrisk", LOWER(INDEX(Paste_Here!AB$2:AB$850, MATCH(B539, Paste_Here!A$2:A$850, 0))))), "Low Risk", IF(ISNUMBER(SEARCH("somerisk", LOWER(INDEX(Paste_Here!AB$2:AB$850, MATCH(B539, Paste_Here!A$2:A$850, 0))))), "Some Risk", IF(ISNUMBER(SEARCH("ot", LOWER(INDEX(Paste_Here!AB$2:AB$850, MATCH(B539, Paste_Here!A$2:A$850, 0))))), "OT", "")))), ""), "")</f>
        <v/>
      </c>
      <c r="FH539" s="66"/>
      <c r="FI539" s="93"/>
      <c r="FJ539" s="66"/>
      <c r="FK539" s="75"/>
      <c r="FL539" s="66"/>
      <c r="FM539" s="75"/>
      <c r="FN539" s="66"/>
      <c r="FO539" s="66"/>
      <c r="FP539" s="75" t="str">
        <f t="shared" si="110"/>
        <v/>
      </c>
      <c r="FQ539" s="66"/>
      <c r="FR539" s="75" t="str">
        <f>IFERROR(IF(B539&lt;&gt;"", IF(ISNUMBER(SEARCH("s", LOWER(INDEX(Paste_Here!L$2:L$850, MATCH(B539, Paste_Here!A$2:A$850, 0))))), "Yes", IF(INDEX(Paste_Here!L$2:L$850, MATCH(B539, Paste_Here!A$2:A$850, 0))&lt;&gt;"", "No", "")), ""), "")</f>
        <v/>
      </c>
      <c r="FS539" s="66"/>
      <c r="FT539" s="75" t="str">
        <f>IFERROR(IF(B539&lt;&gt;"", IF(ISNUMBER(SEARCH("yes", LOWER(INDEX(Paste_Here!F$2:F$850, MATCH(B539, Paste_Here!A$2:A$850, 0))))), "Yes", IF(ISNUMBER(SEARCH("no", LOWER(INDEX(Paste_Here!F$2:F$850, MATCH(B539, Paste_Here!A$2:A$850, 0))))), "No", "")), ""), "")</f>
        <v/>
      </c>
      <c r="FU539" s="66"/>
      <c r="FV539" s="75" t="str">
        <f>IFERROR(IF(B539&lt;&gt;"", IF(ISNUMBER(SEARCH("english language learner", LOWER(INDEX(Paste_Here!C$2:C$850, MATCH(B539, Paste_Here!A$2:A$850, 0))))), "Yes", ""), ""), "")</f>
        <v/>
      </c>
      <c r="FW539" s="66"/>
      <c r="FX539" s="75" t="str">
        <f>IFERROR(IF(B539&lt;&gt;"", IF(OR(ISNUMBER(SEARCH("b", LOWER(INDEX(Paste_Here!J$2:J$850, MATCH(B539, Paste_Here!A$2:A$850, 0))))), ISNUMBER(SEARCH("h", LOWER(INDEX(Paste_Here!J$2:J$850, MATCH(B539, Paste_Here!A$2:A$850, 0))))), ISNUMBER(SEARCH("i", LOWER(INDEX(Paste_Here!J$2:J$850, MATCH(B539, Paste_Here!A$2:A$850, 0)))))), "Yes", IF(INDEX(Paste_Here!J$2:J$850, MATCH(B539, Paste_Here!A$2:A$850, 0))&lt;&gt;"", "No", "")), ""), "")</f>
        <v/>
      </c>
      <c r="FY539" s="66"/>
      <c r="FZ539" s="75" t="str">
        <f>IFERROR(IF(B539&lt;&gt;"", IF(ISNUMBER(SEARCH("yes", LOWER(INDEX(Paste_Here!K$2:K$850, MATCH(B539, Paste_Here!A$2:A$850, 0))))), "Yes", IF(ISNUMBER(SEARCH("no", LOWER(INDEX(Paste_Here!K$2:K$850, MATCH(B539, Paste_Here!A$2:A$850, 0))))), "No", "")), ""), "")</f>
        <v/>
      </c>
      <c r="GA539" s="66"/>
      <c r="GB539" s="75" t="str">
        <f>IFERROR(IF(B539&lt;&gt;"", IF(ISNUMBER(SEARCH("transitional 2", LOWER(INDEX(Paste_Here!C$2:C$850, MATCH(B539, Paste_Here!A$2:A$850, 0))))), "T2",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GC539" s="66"/>
      <c r="GD539" s="75"/>
      <c r="GE539" s="66"/>
      <c r="GF539" s="75"/>
      <c r="GG539" s="66"/>
      <c r="GH539" s="75"/>
      <c r="GI539" s="66"/>
      <c r="GK539" s="1" t="str" cm="1">
        <f t="array" ref="GK539">IFERROR(INDEX(Paste_Here!$B$2:$B$850, MATCH(0, COUNTIF(GK$4:GK538, Paste_Here!$B$2:$B$850) + IF(Paste_Here!$B$2:$B$850="", 1, 0), 0)), "")</f>
        <v/>
      </c>
      <c r="GL539" s="1" t="str">
        <f>IF(GK539&lt;&gt;"", INDEX(Paste_Here!$A$2:$A$850, MATCH(GK539, Paste_Here!$B$2:$B$850, 0)), "")</f>
        <v/>
      </c>
      <c r="GM539" s="1" t="str">
        <f t="shared" si="116"/>
        <v/>
      </c>
      <c r="GN539" s="1" t="str" cm="1">
        <f t="array" ref="GN539">IFERROR(INDEX($GM$5:$GM$850, MATCH(SMALL(IF($GM$5:$GM$850&lt;&gt;"", COUNTIF($GM$5:$GM$850, "&lt;"&amp;$GM$5:$GM$850)+1), ROW()-ROW($GN$5)+1), COUNTIF($GM$5:$GM$850, "&lt;"&amp;$GM$5:$GM$850)+1, 0)), "")</f>
        <v/>
      </c>
    </row>
    <row r="540" spans="1:196">
      <c r="A540" s="66"/>
      <c r="B540" s="75" t="str">
        <f t="shared" si="104"/>
        <v/>
      </c>
      <c r="C540" s="66"/>
      <c r="D540" s="75" t="str">
        <f>IFERROR(IF(AND(INDEX(Paste_Here!N$2:N$850, MATCH(B540, Paste_Here!A$2:A$850, 0)) = ""), "", IF(UPPER(INDEX(Paste_Here!N$2:N$850, MATCH(B540, Paste_Here!A$2:A$850, 0))) = "YES", "Yes", IF(UPPER(INDEX(Paste_Here!N$2:N$850, MATCH(B540, Paste_Here!A$2:A$850, 0))) = "NO", "No", ""))), "")</f>
        <v/>
      </c>
      <c r="E540" s="66"/>
      <c r="F540" s="75" t="str">
        <f t="shared" si="111"/>
        <v/>
      </c>
      <c r="G540" s="66"/>
      <c r="H540" s="75" t="str">
        <f t="shared" si="112"/>
        <v/>
      </c>
      <c r="I540" s="66"/>
      <c r="J540" s="75" t="str">
        <f t="shared" si="113"/>
        <v/>
      </c>
      <c r="K540" s="66"/>
      <c r="L540" s="75"/>
      <c r="M540" s="66"/>
      <c r="N540" s="75" t="str">
        <f>IFERROR(IF(B540&lt;&gt;"", IF(AND(INDEX(Paste_Here!AW$2:AW$850, MATCH(B540, Paste_Here!A$2:A$850, 0))&lt;&gt;"", ISNUMBER(VALUE(INDEX(Paste_Here!AW$2:AW$850, MATCH(B540, Paste_Here!A$2:A$850, 0))))), INDEX(Paste_Here!AW$2:AW$850, MATCH(B540, Paste_Here!A$2:A$850, 0)), ""), ""), "")</f>
        <v/>
      </c>
      <c r="O540" s="66"/>
      <c r="P540" s="75" t="str">
        <f>IFERROR(IF(B540&lt;&gt;"", IF(AND(INDEX(Paste_Here!AX$2:AX$850, MATCH(B540, Paste_Here!A$2:A$850, 0))&lt;&gt;"", ISNUMBER(VALUE(INDEX(Paste_Here!AX$2:AX$850, MATCH(B540, Paste_Here!A$2:A$850, 0))))), INDEX(Paste_Here!AX$2:AX$850, MATCH(B540, Paste_Here!A$2:A$850, 0)), ""), ""), "")</f>
        <v/>
      </c>
      <c r="Q540" s="66"/>
      <c r="R540" s="75" t="str">
        <f>IFERROR(IF(B540&lt;&gt;"", IF(AND(INDEX(Paste_Here!AU$2:AU$850, MATCH(B540, Paste_Here!A$2:A$850, 0))&lt;&gt;"", ISNUMBER(VALUE(INDEX(Paste_Here!AU$2:AU$850, MATCH(B540, Paste_Here!A$2:A$850, 0))))), INDEX(Paste_Here!AU$2:AU$850, MATCH(B540, Paste_Here!A$2:A$850, 0)), ""), ""), "")</f>
        <v/>
      </c>
      <c r="S540" s="66"/>
      <c r="T540" s="75" t="str">
        <f>IFERROR(IF(B540&lt;&gt;"", IF(AND(INDEX(Paste_Here!AV$2:AV$850, MATCH(B540, Paste_Here!A$2:A$850, 0))&lt;&gt;"", ISNUMBER(VALUE(INDEX(Paste_Here!AV$2:AV$850, MATCH(B540, Paste_Here!A$2:A$850, 0))))), INDEX(Paste_Here!AV$2:AV$850, MATCH(B540, Paste_Here!A$2:A$850, 0)), ""), ""), "")</f>
        <v/>
      </c>
      <c r="U540" s="66"/>
      <c r="W540" s="66"/>
      <c r="Y540" s="66"/>
      <c r="Z540" s="66"/>
      <c r="AA540" s="75" t="str">
        <f t="shared" si="105"/>
        <v/>
      </c>
      <c r="AB540" s="66"/>
      <c r="AC540" s="75"/>
      <c r="AD540" s="66"/>
      <c r="AE540" s="98"/>
      <c r="AF540" s="66"/>
      <c r="AG540" s="75"/>
      <c r="AH540" s="66"/>
      <c r="AI540" s="75" t="str">
        <f>IFERROR(IF(B540&lt;&gt;"", IF(AND(INDEX(Paste_Here!AC$2:AC$850, MATCH(B540, Paste_Here!A$2:A$850, 0))&lt;&gt;"", ISNUMBER(VALUE(INDEX(Paste_Here!AC$2:AC$850, MATCH(B540, Paste_Here!A$2:A$850, 0))))), INDEX(Paste_Here!AC$2:AC$850, MATCH(B540, Paste_Here!A$2:A$850, 0)), ""), ""), "")</f>
        <v/>
      </c>
      <c r="AJ540" s="66"/>
      <c r="AK540" s="75" t="str">
        <f>IFERROR(IF(B540&lt;&gt;"", IF(ISNUMBER(SEARCH("highrisk", LOWER(INDEX(Paste_Here!AD$2:AD$850, MATCH(B540, Paste_Here!A$2:A$850, 0))))), "High Risk", IF(ISNUMBER(SEARCH("lowrisk", LOWER(INDEX(Paste_Here!AD$2:AD$850, MATCH(B540, Paste_Here!A$2:A$850, 0))))), "Low Risk", IF(ISNUMBER(SEARCH("somerisk", LOWER(INDEX(Paste_Here!AD$2:AD$850, MATCH(B540, Paste_Here!A$2:A$850, 0))))), "Some Risk", IF(ISNUMBER(SEARCH("ot", LOWER(INDEX(Paste_Here!AD$2:AD$850, MATCH(B540, Paste_Here!A$2:A$850, 0))))), "OT", "")))), ""), "")</f>
        <v/>
      </c>
      <c r="AL540" s="66"/>
      <c r="AM540" s="75"/>
      <c r="AN540" s="66"/>
      <c r="AO540" s="75" t="str">
        <f>IFERROR(IF(B540&lt;&gt;"", IF(AND(INDEX(Paste_Here!M$2:M$850, MATCH(B540, Paste_Here!A$2:A$850, 0))&lt;&gt;"", ISNUMBER(VALUE(INDEX(Paste_Here!M$2:M$850, MATCH(B540, Paste_Here!A$2:A$850, 0))))), INDEX(Paste_Here!M$2:M$850, MATCH(B540, Paste_Here!A$2:A$850, 0)), ""), ""), "")</f>
        <v/>
      </c>
      <c r="AP540" s="66"/>
      <c r="AQ540" s="75" t="str">
        <f>IFERROR(IF(B540&lt;&gt;"", IF(ISNUMBER(SEARCH("highrisk", LOWER(INDEX(Paste_Here!N$2:N$850, MATCH(B540, Paste_Here!A$2:A$850, 0))))), "High Risk", IF(ISNUMBER(SEARCH("lowrisk", LOWER(INDEX(Paste_Here!N$2:N$850, MATCH(B540, Paste_Here!A$2:A$850, 0))))), "Low Risk", IF(ISNUMBER(SEARCH("somerisk", LOWER(INDEX(Paste_Here!N$2:N$850, MATCH(B540, Paste_Here!A$2:A$850, 0))))), "Some Risk", IF(ISNUMBER(SEARCH("ot", LOWER(INDEX(Paste_Here!N$2:N$850, MATCH(B540, Paste_Here!A$2:A$850, 0))))), "OT", "")))), ""), "")</f>
        <v/>
      </c>
      <c r="AT540" s="66"/>
      <c r="AU540" s="103"/>
      <c r="AV540" s="66"/>
      <c r="AW540" s="66"/>
      <c r="AX540" s="75" t="str">
        <f t="shared" si="106"/>
        <v/>
      </c>
      <c r="AY540" s="66"/>
      <c r="AZ540" s="75"/>
      <c r="BA540" s="66"/>
      <c r="BB540" s="75"/>
      <c r="BC540" s="66"/>
      <c r="BD540" s="75"/>
      <c r="BE540" s="66"/>
      <c r="BF540" s="75" t="str">
        <f>IFERROR(IF(B540&lt;&gt;"", IF(AND(INDEX(Paste_Here!AE$2:AE$850, MATCH(B540, Paste_Here!A$2:A$850, 0))&lt;&gt;"", ISNUMBER(VALUE(INDEX(Paste_Here!AE$2:AE$850, MATCH(B540, Paste_Here!A$2:A$850, 0))))), INDEX(Paste_Here!AE$2:AE$850, MATCH(B540, Paste_Here!A$2:A$850, 0)), ""), ""), "")</f>
        <v/>
      </c>
      <c r="BG540" s="66"/>
      <c r="BH540" s="75" t="str">
        <f>IFERROR(IF(B540&lt;&gt;"", IF(ISNUMBER(SEARCH("highrisk", LOWER(INDEX(Paste_Here!AF$2:AF$850, MATCH(B540, Paste_Here!A$2:A$850, 0))))), "High Risk", IF(ISNUMBER(SEARCH("lowrisk", LOWER(INDEX(Paste_Here!AF$2:AF$850, MATCH(B540, Paste_Here!A$2:A$850, 0))))), "Low Risk", IF(ISNUMBER(SEARCH("somerisk", LOWER(INDEX(Paste_Here!AF$2:AF$850, MATCH(B540, Paste_Here!A$2:A$850, 0))))), "Some Risk", IF(ISNUMBER(SEARCH("ot", LOWER(INDEX(Paste_Here!AF$2:AF$850, MATCH(B540, Paste_Here!A$2:A$850, 0))))), "OT", "")))), ""), "")</f>
        <v/>
      </c>
      <c r="BI540" s="66"/>
      <c r="BJ540" s="75"/>
      <c r="BK540" s="66"/>
      <c r="BL540" s="75" t="str">
        <f>IFERROR(IF(B540&lt;&gt;"", IF(AND(INDEX(Paste_Here!O$2:O$850, MATCH(B540, Paste_Here!A$2:A$850, 0))&lt;&gt;"", ISNUMBER(VALUE(INDEX(Paste_Here!O$2:O$850, MATCH(B540, Paste_Here!A$2:A$850, 0))))), INDEX(Paste_Here!O$2:O$850, MATCH(B540, Paste_Here!A$2:A$850, 0)), ""), ""), "")</f>
        <v/>
      </c>
      <c r="BM540" s="66"/>
      <c r="BN540" s="75" t="str">
        <f>IFERROR(IF(B540&lt;&gt;"", IF(ISNUMBER(SEARCH("highrisk", LOWER(INDEX(Paste_Here!P$2:P$850, MATCH(B540, Paste_Here!A$2:A$850, 0))))), "High Risk", IF(ISNUMBER(SEARCH("lowrisk", LOWER(INDEX(Paste_Here!P$2:P$850, MATCH(B540, Paste_Here!A$2:A$850, 0))))), "Low Risk", IF(ISNUMBER(SEARCH("somerisk", LOWER(INDEX(Paste_Here!P$2:P$850, MATCH(B540, Paste_Here!A$2:A$850, 0))))), "Some Risk", IF(ISNUMBER(SEARCH("ot", LOWER(INDEX(Paste_Here!P$2:P$850, MATCH(B540, Paste_Here!A$2:A$850, 0))))), "OT", "")))), ""), "")</f>
        <v/>
      </c>
      <c r="BQ540" s="66"/>
      <c r="BR540" s="75"/>
      <c r="BS540" s="66"/>
      <c r="BT540" s="66"/>
      <c r="BU540" s="75" t="str">
        <f t="shared" si="107"/>
        <v/>
      </c>
      <c r="BV540" s="66"/>
      <c r="BW540" s="75"/>
      <c r="BX540" s="66"/>
      <c r="BY540" s="75"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BZ540" s="66"/>
      <c r="CA540" s="75"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CB540" s="66"/>
      <c r="CC540" s="75"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CD540" s="66"/>
      <c r="CE540" s="75"/>
      <c r="CF540" s="66"/>
      <c r="CK540" s="75"/>
      <c r="CL540" s="66"/>
      <c r="CM540" s="75"/>
      <c r="CN540" s="66"/>
      <c r="CO540" s="75"/>
      <c r="CP540" s="66"/>
      <c r="CQ540" s="66"/>
      <c r="CR540" s="75" t="str">
        <f t="shared" si="108"/>
        <v/>
      </c>
      <c r="CS540" s="66"/>
      <c r="CT540" s="75"/>
      <c r="CU540" s="66"/>
      <c r="CV540" s="75"/>
      <c r="CW540" s="66"/>
      <c r="CX540" s="75"/>
      <c r="CY540" s="66"/>
      <c r="CZ540" s="75"/>
      <c r="DA540" s="66"/>
      <c r="DB540" s="75" t="str">
        <f>IFERROR(IF(B540&lt;&gt;"", IF(AND(INDEX(Paste_Here!AK$2:AK$850, MATCH(B540, Paste_Here!A$2:A$850, 0))&lt;&gt;"", ISNUMBER(VALUE(INDEX(Paste_Here!AK$2:AK$850, MATCH(B540, Paste_Here!A$2:A$850, 0))))), INDEX(Paste_Here!AK$2:AK$850, MATCH(B540, Paste_Here!A$2:A$850, 0)), ""), ""), "")</f>
        <v/>
      </c>
      <c r="DC540" s="66"/>
      <c r="DD540" s="75" t="str">
        <f>IFERROR(IF(B540&lt;&gt;"", IF(ISNUMBER(SEARCH("highrisk", LOWER(INDEX(Paste_Here!AL$2:AL$850, MATCH(B540, Paste_Here!A$2:A$850, 0))))), "High Risk", IF(ISNUMBER(SEARCH("lowrisk", LOWER(INDEX(Paste_Here!AL$2:AL$850, MATCH(B540, Paste_Here!A$2:A$850, 0))))), "Low Risk", IF(ISNUMBER(SEARCH("somerisk", LOWER(INDEX(Paste_Here!AL$2:AL$850, MATCH(B540, Paste_Here!A$2:A$850, 0))))), "Some Risk", IF(ISNUMBER(SEARCH("ot", LOWER(INDEX(Paste_Here!AL$2:AL$850, MATCH(B540, Paste_Here!A$2:A$850, 0))))), "OT", "")))), ""), "")</f>
        <v/>
      </c>
      <c r="DE540" s="66"/>
      <c r="DF540" s="75" t="str">
        <f>IFERROR(IF(B540&lt;&gt;"", IF(AND(INDEX(Paste_Here!AM$2:AM$850, MATCH(B540, Paste_Here!A$2:A$850, 0))&lt;&gt;"", ISNUMBER(VALUE(INDEX(Paste_Here!AM$2:AM$850, MATCH(B540, Paste_Here!A$2:A$850, 0))))), INDEX(Paste_Here!AM$2:AM$850, MATCH(B540, Paste_Here!A$2:A$850, 0)), ""), ""), "")</f>
        <v/>
      </c>
      <c r="DG540" s="66"/>
      <c r="DH540" s="75" t="str">
        <f>IFERROR(IF(B540&lt;&gt;"", IF(ISNUMBER(SEARCH("highrisk", LOWER(INDEX(Paste_Here!AN$2:AN$850, MATCH(B540, Paste_Here!A$2:A$850, 0))))), "High Risk", IF(ISNUMBER(SEARCH("lowrisk", LOWER(INDEX(Paste_Here!AN$2:AN$850, MATCH(B540, Paste_Here!A$2:A$850, 0))))), "Low Risk", IF(ISNUMBER(SEARCH("somerisk", LOWER(INDEX(Paste_Here!AN$2:AN$850, MATCH(B540, Paste_Here!A$2:A$850, 0))))), "Some Risk", IF(ISNUMBER(SEARCH("ot", LOWER(INDEX(Paste_Here!AN$2:AN$850, MATCH(B540, Paste_Here!A$2:A$850, 0))))), "OT", "")))), ""), "")</f>
        <v/>
      </c>
      <c r="DI540" s="66"/>
      <c r="DJ540" s="66"/>
      <c r="DK540" s="75" t="str">
        <f t="shared" si="109"/>
        <v/>
      </c>
      <c r="DL540" s="66"/>
      <c r="DM540" s="75" t="str">
        <f>IFERROR(IF(B540&lt;&gt;"", IF(AND(INDEX(Paste_Here!Q$2:Q$850, MATCH(B540, Paste_Here!A$2:A$850, 0))&lt;&gt;"", ISNUMBER(VALUE(INDEX(Paste_Here!Q$2:Q$850, MATCH(B540, Paste_Here!A$2:A$850, 0))))), INDEX(Paste_Here!Q$2:Q$850, MATCH(B540, Paste_Here!A$2:A$850, 0)), ""), ""), "")</f>
        <v/>
      </c>
      <c r="DN540" s="66"/>
      <c r="DO540" s="75" t="str">
        <f>IFERROR(IF(B540&lt;&gt;"", IF(ISNUMBER(SEARCH("highrisk", LOWER(INDEX(Paste_Here!R$2:R$850, MATCH(B540, Paste_Here!A$2:A$850, 0))))), "High Risk", IF(ISNUMBER(SEARCH("lowrisk", LOWER(INDEX(Paste_Here!R$2:R$850, MATCH(B540, Paste_Here!A$2:A$850, 0))))), "Low Risk", IF(ISNUMBER(SEARCH("somerisk", LOWER(INDEX(Paste_Here!R$2:R$850, MATCH(B540, Paste_Here!A$2:A$850, 0))))), "Some Risk", IF(ISNUMBER(SEARCH("ot", LOWER(INDEX(Paste_Here!R$2:R$850, MATCH(B540, Paste_Here!A$2:A$850, 0))))), "OT", "")))), ""), "")</f>
        <v/>
      </c>
      <c r="DP540" s="66"/>
      <c r="DQ540" s="93" t="str">
        <f>IFERROR(IF(B540&lt;&gt;"", IF(AND(INDEX(Paste_Here!S$2:S$850, MATCH(B540, Paste_Here!A$2:A$850, 0))&lt;&gt;"", ISNUMBER(VALUE(INDEX(Paste_Here!S$2:S$850, MATCH(B540, Paste_Here!A$2:A$850, 0))))), INDEX(Paste_Here!S$2:S$850, MATCH(B540, Paste_Here!A$2:A$850, 0)), ""), ""), "")</f>
        <v/>
      </c>
      <c r="DR540" s="66"/>
      <c r="DS540" s="75"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IF(ISNUMBER(SEARCH("ot", LOWER(INDEX(Paste_Here!T$2:T$850, MATCH(B540, Paste_Here!A$2:A$850, 0))))), "OT", "")))), ""), "")</f>
        <v/>
      </c>
      <c r="DT540" s="66"/>
      <c r="DU540" s="75" t="str">
        <f>IFERROR(IF(B540&lt;&gt;"", IF(AND(INDEX(Paste_Here!U$2:U$850, MATCH(B540, Paste_Here!A$2:A$850, 0))&lt;&gt;"", ISNUMBER(VALUE(INDEX(Paste_Here!U$2:U$850, MATCH(B540, Paste_Here!A$2:A$850, 0))))), INDEX(Paste_Here!U$2:U$850, MATCH(B540, Paste_Here!A$2:A$850, 0)), ""), ""), "")</f>
        <v/>
      </c>
      <c r="DV540" s="66"/>
      <c r="DW540" s="93" t="str">
        <f>IFERROR(IF(B540&lt;&gt;"", IF(ISNUMBER(SEARCH("highrisk", LOWER(INDEX(Paste_Here!V$2:V$850, MATCH(B540, Paste_Here!A$2:A$850, 0))))), "High Risk", IF(ISNUMBER(SEARCH("lowrisk", LOWER(INDEX(Paste_Here!V$2:V$850, MATCH(B540, Paste_Here!A$2:A$850, 0))))), "Low Risk", IF(ISNUMBER(SEARCH("somerisk", LOWER(INDEX(Paste_Here!V$2:V$850, MATCH(B540, Paste_Here!A$2:A$850, 0))))), "Some Risk", IF(ISNUMBER(SEARCH("ot", LOWER(INDEX(Paste_Here!V$2:V$850, MATCH(B540, Paste_Here!A$2:A$850, 0))))), "OT", "")))), ""), "")</f>
        <v/>
      </c>
      <c r="DX540" s="66"/>
      <c r="DY540" s="75" t="str">
        <f>IFERROR(IF(B540&lt;&gt;"", IF(AND(INDEX(Paste_Here!W$2:W$850, MATCH(B540, Paste_Here!A$2:A$850, 0))&lt;&gt;"", ISNUMBER(VALUE(INDEX(Paste_Here!W$2:W$850, MATCH(B540, Paste_Here!A$2:A$850, 0))))), INDEX(Paste_Here!W$2:W$850, MATCH(B540, Paste_Here!A$2:A$850, 0)), ""), ""), "")</f>
        <v/>
      </c>
      <c r="DZ540" s="66"/>
      <c r="EA540" s="75" t="str">
        <f>IFERROR(IF(B540&lt;&gt;"", IF(ISNUMBER(SEARCH("highrisk", LOWER(INDEX(Paste_Here!X$2:X$850, MATCH(B540, Paste_Here!A$2:A$850, 0))))), "High Risk", IF(ISNUMBER(SEARCH("lowrisk", LOWER(INDEX(Paste_Here!X$2:X$850, MATCH(B540, Paste_Here!A$2:A$850, 0))))), "Low Risk", IF(ISNUMBER(SEARCH("somerisk", LOWER(INDEX(Paste_Here!X$2:X$850, MATCH(B540, Paste_Here!A$2:A$850, 0))))), "Some Risk", IF(ISNUMBER(SEARCH("ot", LOWER(INDEX(Paste_Here!X$2:X$850, MATCH(B540, Paste_Here!A$2:A$850, 0))))), "OT", "")))), ""), "")</f>
        <v/>
      </c>
      <c r="EB540" s="66"/>
      <c r="EC540" s="66"/>
      <c r="ED540" s="75" t="str">
        <f t="shared" si="114"/>
        <v/>
      </c>
      <c r="EE540" s="66"/>
      <c r="EF540" s="75" t="str">
        <f>IFERROR(IF(B540&lt;&gt;"", IF(AND(INDEX(Paste_Here!AO$2:AO$850, MATCH(B540, Paste_Here!A$2:A$850, 0))&lt;&gt;"", ISNUMBER(VALUE(INDEX(Paste_Here!AO$2:AO$850, MATCH(B540, Paste_Here!A$2:A$850, 0))))), INDEX(Paste_Here!AO$2:AO$850, MATCH(B540, Paste_Here!A$2:A$850, 0)), ""), ""), "")</f>
        <v/>
      </c>
      <c r="EG540" s="66"/>
      <c r="EH540" s="75" t="str">
        <f>IFERROR(IF(B540&lt;&gt;"", IF(ISNUMBER(SEARCH("highrisk", LOWER(INDEX(Paste_Here!AP$2:AP$850, MATCH(B540, Paste_Here!A$2:A$850, 0))))), "High Risk", IF(ISNUMBER(SEARCH("lowrisk", LOWER(INDEX(Paste_Here!AP$2:AP$850, MATCH(B540, Paste_Here!A$2:A$850, 0))))), "Low Risk", IF(ISNUMBER(SEARCH("somerisk", LOWER(INDEX(Paste_Here!AP$2:AP$850, MATCH(B540, Paste_Here!A$2:A$850, 0))))), "Some Risk", IF(ISNUMBER(SEARCH("ot", LOWER(INDEX(Paste_Here!AP$2:AP$850, MATCH(B540, Paste_Here!A$2:A$850, 0))))), "OT", "")))), ""), "")</f>
        <v/>
      </c>
      <c r="EI540" s="66"/>
      <c r="EJ540" s="93"/>
      <c r="EK540" s="66"/>
      <c r="EL540" s="75" t="str">
        <f>IFERROR(IF(B540&lt;&gt;"", IF(AND(INDEX(Paste_Here!AQ$2:AQ$850, MATCH(B540, Paste_Here!A$2:A$850, 0))&lt;&gt;"", ISNUMBER(VALUE(INDEX(Paste_Here!AQ$2:AQ$850, MATCH(B540, Paste_Here!A$2:A$850, 0))))), INDEX(Paste_Here!AQ$2:AQ$850, MATCH(B540, Paste_Here!A$2:A$850, 0)), ""), ""), "")</f>
        <v/>
      </c>
      <c r="EM540" s="66"/>
      <c r="EN540" s="75" t="str">
        <f>IFERROR(IF(B540&lt;&gt;"", IF(ISNUMBER(SEARCH("highrisk", LOWER(INDEX(Paste_Here!AR$2:AR$850, MATCH(B540, Paste_Here!A$2:A$850, 0))))), "High Risk", IF(ISNUMBER(SEARCH("lowrisk", LOWER(INDEX(Paste_Here!AR$2:AR$850, MATCH(B540, Paste_Here!A$2:A$850, 0))))), "Low Risk", IF(ISNUMBER(SEARCH("somerisk", LOWER(INDEX(Paste_Here!AR$2:AR$850, MATCH(B540, Paste_Here!A$2:A$850, 0))))), "Some Risk", IF(ISNUMBER(SEARCH("ot", LOWER(INDEX(Paste_Here!AR$2:AR$850, MATCH(B540, Paste_Here!A$2:A$850, 0))))), "OT", "")))), ""), "")</f>
        <v/>
      </c>
      <c r="EO540" s="66"/>
      <c r="EP540" s="93"/>
      <c r="EQ540" s="66"/>
      <c r="ER540" s="75"/>
      <c r="ES540" s="66"/>
      <c r="ET540" s="75"/>
      <c r="EU540" s="66"/>
      <c r="EV540" s="66"/>
      <c r="EW540" s="75" t="str">
        <f t="shared" si="115"/>
        <v/>
      </c>
      <c r="EX540" s="66"/>
      <c r="EY540" s="75" t="str">
        <f>IFERROR(IF(B540&lt;&gt;"", IF(AND(INDEX(Paste_Here!Y$2:Y$850, MATCH(B540, Paste_Here!A$2:A$850, 0))&lt;&gt;"", ISNUMBER(VALUE(INDEX(Paste_Here!Y$2:Y$850, MATCH(B540, Paste_Here!A$2:A$850, 0))))), INDEX(Paste_Here!Y$2:Y$850, MATCH(B540, Paste_Here!A$2:A$850, 0)), ""), ""), "")</f>
        <v/>
      </c>
      <c r="EZ540" s="66"/>
      <c r="FA540" s="75" t="str">
        <f>IFERROR(IF(B540&lt;&gt;"", IF(ISNUMBER(SEARCH("highrisk", LOWER(INDEX(Paste_Here!Z$2:Z$850, MATCH(B540, Paste_Here!A$2:A$850, 0))))), "High Risk", IF(ISNUMBER(SEARCH("lowrisk", LOWER(INDEX(Paste_Here!Z$2:Z$850, MATCH(B540, Paste_Here!A$2:A$850, 0))))), "Low Risk", IF(ISNUMBER(SEARCH("somerisk", LOWER(INDEX(Paste_Here!Z$2:Z$850, MATCH(B540, Paste_Here!A$2:A$850, 0))))), "Some Risk", IF(ISNUMBER(SEARCH("ot", LOWER(INDEX(Paste_Here!Z$2:Z$850, MATCH(B540, Paste_Here!A$2:A$850, 0))))), "OT", "")))), ""), "")</f>
        <v/>
      </c>
      <c r="FB540" s="66"/>
      <c r="FC540" s="93"/>
      <c r="FD540" s="66"/>
      <c r="FE540" s="75" t="str">
        <f>IFERROR(IF(B540&lt;&gt;"", IF(AND(INDEX(Paste_Here!AA$2:AA$850, MATCH(B540, Paste_Here!A$2:A$850, 0))&lt;&gt;"", ISNUMBER(VALUE(INDEX(Paste_Here!AA$2:AA$850, MATCH(B540, Paste_Here!A$2:A$850, 0))))), INDEX(Paste_Here!AA$2:AA$850, MATCH(B540, Paste_Here!A$2:A$850, 0)), ""), ""), "")</f>
        <v/>
      </c>
      <c r="FF540" s="66"/>
      <c r="FG540" s="75" t="str">
        <f>IFERROR(IF(B540&lt;&gt;"", IF(ISNUMBER(SEARCH("highrisk", LOWER(INDEX(Paste_Here!AB$2:AB$850, MATCH(B540, Paste_Here!A$2:A$850, 0))))), "High Risk", IF(ISNUMBER(SEARCH("lowrisk", LOWER(INDEX(Paste_Here!AB$2:AB$850, MATCH(B540, Paste_Here!A$2:A$850, 0))))), "Low Risk", IF(ISNUMBER(SEARCH("somerisk", LOWER(INDEX(Paste_Here!AB$2:AB$850, MATCH(B540, Paste_Here!A$2:A$850, 0))))), "Some Risk", IF(ISNUMBER(SEARCH("ot", LOWER(INDEX(Paste_Here!AB$2:AB$850, MATCH(B540, Paste_Here!A$2:A$850, 0))))), "OT", "")))), ""), "")</f>
        <v/>
      </c>
      <c r="FH540" s="66"/>
      <c r="FI540" s="93"/>
      <c r="FJ540" s="66"/>
      <c r="FK540" s="75"/>
      <c r="FL540" s="66"/>
      <c r="FM540" s="75"/>
      <c r="FN540" s="66"/>
      <c r="FO540" s="66"/>
      <c r="FP540" s="75" t="str">
        <f t="shared" si="110"/>
        <v/>
      </c>
      <c r="FQ540" s="66"/>
      <c r="FR540" s="75" t="str">
        <f>IFERROR(IF(B540&lt;&gt;"", IF(ISNUMBER(SEARCH("s", LOWER(INDEX(Paste_Here!L$2:L$850, MATCH(B540, Paste_Here!A$2:A$850, 0))))), "Yes", IF(INDEX(Paste_Here!L$2:L$850, MATCH(B540, Paste_Here!A$2:A$850, 0))&lt;&gt;"", "No", "")), ""), "")</f>
        <v/>
      </c>
      <c r="FS540" s="66"/>
      <c r="FT540" s="75" t="str">
        <f>IFERROR(IF(B540&lt;&gt;"", IF(ISNUMBER(SEARCH("yes", LOWER(INDEX(Paste_Here!F$2:F$850, MATCH(B540, Paste_Here!A$2:A$850, 0))))), "Yes", IF(ISNUMBER(SEARCH("no", LOWER(INDEX(Paste_Here!F$2:F$850, MATCH(B540, Paste_Here!A$2:A$850, 0))))), "No", "")), ""), "")</f>
        <v/>
      </c>
      <c r="FU540" s="66"/>
      <c r="FV540" s="75" t="str">
        <f>IFERROR(IF(B540&lt;&gt;"", IF(ISNUMBER(SEARCH("english language learner", LOWER(INDEX(Paste_Here!C$2:C$850, MATCH(B540, Paste_Here!A$2:A$850, 0))))), "Yes", ""), ""), "")</f>
        <v/>
      </c>
      <c r="FW540" s="66"/>
      <c r="FX540" s="75" t="str">
        <f>IFERROR(IF(B540&lt;&gt;"", IF(OR(ISNUMBER(SEARCH("b", LOWER(INDEX(Paste_Here!J$2:J$850, MATCH(B540, Paste_Here!A$2:A$850, 0))))), ISNUMBER(SEARCH("h", LOWER(INDEX(Paste_Here!J$2:J$850, MATCH(B540, Paste_Here!A$2:A$850, 0))))), ISNUMBER(SEARCH("i", LOWER(INDEX(Paste_Here!J$2:J$850, MATCH(B540, Paste_Here!A$2:A$850, 0)))))), "Yes", IF(INDEX(Paste_Here!J$2:J$850, MATCH(B540, Paste_Here!A$2:A$850, 0))&lt;&gt;"", "No", "")), ""), "")</f>
        <v/>
      </c>
      <c r="FY540" s="66"/>
      <c r="FZ540" s="75" t="str">
        <f>IFERROR(IF(B540&lt;&gt;"", IF(ISNUMBER(SEARCH("yes", LOWER(INDEX(Paste_Here!K$2:K$850, MATCH(B540, Paste_Here!A$2:A$850, 0))))), "Yes", IF(ISNUMBER(SEARCH("no", LOWER(INDEX(Paste_Here!K$2:K$850, MATCH(B540, Paste_Here!A$2:A$850, 0))))), "No", "")), ""), "")</f>
        <v/>
      </c>
      <c r="GA540" s="66"/>
      <c r="GB540" s="75" t="str">
        <f>IFERROR(IF(B540&lt;&gt;"", IF(ISNUMBER(SEARCH("transitional 2", LOWER(INDEX(Paste_Here!C$2:C$850, MATCH(B540, Paste_Here!A$2:A$850, 0))))), "T2",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GC540" s="66"/>
      <c r="GD540" s="75"/>
      <c r="GE540" s="66"/>
      <c r="GF540" s="75"/>
      <c r="GG540" s="66"/>
      <c r="GH540" s="75"/>
      <c r="GI540" s="66"/>
      <c r="GK540" s="1" t="str" cm="1">
        <f t="array" ref="GK540">IFERROR(INDEX(Paste_Here!$B$2:$B$850, MATCH(0, COUNTIF(GK$4:GK539, Paste_Here!$B$2:$B$850) + IF(Paste_Here!$B$2:$B$850="", 1, 0), 0)), "")</f>
        <v/>
      </c>
      <c r="GL540" s="1" t="str">
        <f>IF(GK540&lt;&gt;"", INDEX(Paste_Here!$A$2:$A$850, MATCH(GK540, Paste_Here!$B$2:$B$850, 0)), "")</f>
        <v/>
      </c>
      <c r="GM540" s="1" t="str">
        <f t="shared" si="116"/>
        <v/>
      </c>
      <c r="GN540" s="1" t="str" cm="1">
        <f t="array" ref="GN540">IFERROR(INDEX($GM$5:$GM$850, MATCH(SMALL(IF($GM$5:$GM$850&lt;&gt;"", COUNTIF($GM$5:$GM$850, "&lt;"&amp;$GM$5:$GM$850)+1), ROW()-ROW($GN$5)+1), COUNTIF($GM$5:$GM$850, "&lt;"&amp;$GM$5:$GM$850)+1, 0)), "")</f>
        <v/>
      </c>
    </row>
    <row r="541" spans="1:196">
      <c r="A541" s="66"/>
      <c r="B541" s="75" t="str">
        <f t="shared" si="104"/>
        <v/>
      </c>
      <c r="C541" s="66"/>
      <c r="D541" s="75" t="str">
        <f>IFERROR(IF(AND(INDEX(Paste_Here!N$2:N$850, MATCH(B541, Paste_Here!A$2:A$850, 0)) = ""), "", IF(UPPER(INDEX(Paste_Here!N$2:N$850, MATCH(B541, Paste_Here!A$2:A$850, 0))) = "YES", "Yes", IF(UPPER(INDEX(Paste_Here!N$2:N$850, MATCH(B541, Paste_Here!A$2:A$850, 0))) = "NO", "No", ""))), "")</f>
        <v/>
      </c>
      <c r="E541" s="66"/>
      <c r="F541" s="75" t="str">
        <f t="shared" si="111"/>
        <v/>
      </c>
      <c r="G541" s="66"/>
      <c r="H541" s="75" t="str">
        <f t="shared" si="112"/>
        <v/>
      </c>
      <c r="I541" s="66"/>
      <c r="J541" s="75" t="str">
        <f t="shared" si="113"/>
        <v/>
      </c>
      <c r="K541" s="66"/>
      <c r="L541" s="75"/>
      <c r="M541" s="66"/>
      <c r="N541" s="75" t="str">
        <f>IFERROR(IF(B541&lt;&gt;"", IF(AND(INDEX(Paste_Here!AW$2:AW$850, MATCH(B541, Paste_Here!A$2:A$850, 0))&lt;&gt;"", ISNUMBER(VALUE(INDEX(Paste_Here!AW$2:AW$850, MATCH(B541, Paste_Here!A$2:A$850, 0))))), INDEX(Paste_Here!AW$2:AW$850, MATCH(B541, Paste_Here!A$2:A$850, 0)), ""), ""), "")</f>
        <v/>
      </c>
      <c r="O541" s="66"/>
      <c r="P541" s="75" t="str">
        <f>IFERROR(IF(B541&lt;&gt;"", IF(AND(INDEX(Paste_Here!AX$2:AX$850, MATCH(B541, Paste_Here!A$2:A$850, 0))&lt;&gt;"", ISNUMBER(VALUE(INDEX(Paste_Here!AX$2:AX$850, MATCH(B541, Paste_Here!A$2:A$850, 0))))), INDEX(Paste_Here!AX$2:AX$850, MATCH(B541, Paste_Here!A$2:A$850, 0)), ""), ""), "")</f>
        <v/>
      </c>
      <c r="Q541" s="66"/>
      <c r="R541" s="75" t="str">
        <f>IFERROR(IF(B541&lt;&gt;"", IF(AND(INDEX(Paste_Here!AU$2:AU$850, MATCH(B541, Paste_Here!A$2:A$850, 0))&lt;&gt;"", ISNUMBER(VALUE(INDEX(Paste_Here!AU$2:AU$850, MATCH(B541, Paste_Here!A$2:A$850, 0))))), INDEX(Paste_Here!AU$2:AU$850, MATCH(B541, Paste_Here!A$2:A$850, 0)), ""), ""), "")</f>
        <v/>
      </c>
      <c r="S541" s="66"/>
      <c r="T541" s="75" t="str">
        <f>IFERROR(IF(B541&lt;&gt;"", IF(AND(INDEX(Paste_Here!AV$2:AV$850, MATCH(B541, Paste_Here!A$2:A$850, 0))&lt;&gt;"", ISNUMBER(VALUE(INDEX(Paste_Here!AV$2:AV$850, MATCH(B541, Paste_Here!A$2:A$850, 0))))), INDEX(Paste_Here!AV$2:AV$850, MATCH(B541, Paste_Here!A$2:A$850, 0)), ""), ""), "")</f>
        <v/>
      </c>
      <c r="U541" s="66"/>
      <c r="W541" s="66"/>
      <c r="Y541" s="66"/>
      <c r="Z541" s="66"/>
      <c r="AA541" s="75" t="str">
        <f t="shared" si="105"/>
        <v/>
      </c>
      <c r="AB541" s="66"/>
      <c r="AC541" s="75"/>
      <c r="AD541" s="66"/>
      <c r="AE541" s="98"/>
      <c r="AF541" s="66"/>
      <c r="AG541" s="75"/>
      <c r="AH541" s="66"/>
      <c r="AI541" s="75" t="str">
        <f>IFERROR(IF(B541&lt;&gt;"", IF(AND(INDEX(Paste_Here!AC$2:AC$850, MATCH(B541, Paste_Here!A$2:A$850, 0))&lt;&gt;"", ISNUMBER(VALUE(INDEX(Paste_Here!AC$2:AC$850, MATCH(B541, Paste_Here!A$2:A$850, 0))))), INDEX(Paste_Here!AC$2:AC$850, MATCH(B541, Paste_Here!A$2:A$850, 0)), ""), ""), "")</f>
        <v/>
      </c>
      <c r="AJ541" s="66"/>
      <c r="AK541" s="75" t="str">
        <f>IFERROR(IF(B541&lt;&gt;"", IF(ISNUMBER(SEARCH("highrisk", LOWER(INDEX(Paste_Here!AD$2:AD$850, MATCH(B541, Paste_Here!A$2:A$850, 0))))), "High Risk", IF(ISNUMBER(SEARCH("lowrisk", LOWER(INDEX(Paste_Here!AD$2:AD$850, MATCH(B541, Paste_Here!A$2:A$850, 0))))), "Low Risk", IF(ISNUMBER(SEARCH("somerisk", LOWER(INDEX(Paste_Here!AD$2:AD$850, MATCH(B541, Paste_Here!A$2:A$850, 0))))), "Some Risk", IF(ISNUMBER(SEARCH("ot", LOWER(INDEX(Paste_Here!AD$2:AD$850, MATCH(B541, Paste_Here!A$2:A$850, 0))))), "OT", "")))), ""), "")</f>
        <v/>
      </c>
      <c r="AL541" s="66"/>
      <c r="AM541" s="75"/>
      <c r="AN541" s="66"/>
      <c r="AO541" s="75" t="str">
        <f>IFERROR(IF(B541&lt;&gt;"", IF(AND(INDEX(Paste_Here!M$2:M$850, MATCH(B541, Paste_Here!A$2:A$850, 0))&lt;&gt;"", ISNUMBER(VALUE(INDEX(Paste_Here!M$2:M$850, MATCH(B541, Paste_Here!A$2:A$850, 0))))), INDEX(Paste_Here!M$2:M$850, MATCH(B541, Paste_Here!A$2:A$850, 0)), ""), ""), "")</f>
        <v/>
      </c>
      <c r="AP541" s="66"/>
      <c r="AQ541" s="75" t="str">
        <f>IFERROR(IF(B541&lt;&gt;"", IF(ISNUMBER(SEARCH("highrisk", LOWER(INDEX(Paste_Here!N$2:N$850, MATCH(B541, Paste_Here!A$2:A$850, 0))))), "High Risk", IF(ISNUMBER(SEARCH("lowrisk", LOWER(INDEX(Paste_Here!N$2:N$850, MATCH(B541, Paste_Here!A$2:A$850, 0))))), "Low Risk", IF(ISNUMBER(SEARCH("somerisk", LOWER(INDEX(Paste_Here!N$2:N$850, MATCH(B541, Paste_Here!A$2:A$850, 0))))), "Some Risk", IF(ISNUMBER(SEARCH("ot", LOWER(INDEX(Paste_Here!N$2:N$850, MATCH(B541, Paste_Here!A$2:A$850, 0))))), "OT", "")))), ""), "")</f>
        <v/>
      </c>
      <c r="AT541" s="66"/>
      <c r="AU541" s="103"/>
      <c r="AV541" s="66"/>
      <c r="AW541" s="66"/>
      <c r="AX541" s="75" t="str">
        <f t="shared" si="106"/>
        <v/>
      </c>
      <c r="AY541" s="66"/>
      <c r="AZ541" s="75"/>
      <c r="BA541" s="66"/>
      <c r="BB541" s="75"/>
      <c r="BC541" s="66"/>
      <c r="BD541" s="75"/>
      <c r="BE541" s="66"/>
      <c r="BF541" s="75" t="str">
        <f>IFERROR(IF(B541&lt;&gt;"", IF(AND(INDEX(Paste_Here!AE$2:AE$850, MATCH(B541, Paste_Here!A$2:A$850, 0))&lt;&gt;"", ISNUMBER(VALUE(INDEX(Paste_Here!AE$2:AE$850, MATCH(B541, Paste_Here!A$2:A$850, 0))))), INDEX(Paste_Here!AE$2:AE$850, MATCH(B541, Paste_Here!A$2:A$850, 0)), ""), ""), "")</f>
        <v/>
      </c>
      <c r="BG541" s="66"/>
      <c r="BH541" s="75" t="str">
        <f>IFERROR(IF(B541&lt;&gt;"", IF(ISNUMBER(SEARCH("highrisk", LOWER(INDEX(Paste_Here!AF$2:AF$850, MATCH(B541, Paste_Here!A$2:A$850, 0))))), "High Risk", IF(ISNUMBER(SEARCH("lowrisk", LOWER(INDEX(Paste_Here!AF$2:AF$850, MATCH(B541, Paste_Here!A$2:A$850, 0))))), "Low Risk", IF(ISNUMBER(SEARCH("somerisk", LOWER(INDEX(Paste_Here!AF$2:AF$850, MATCH(B541, Paste_Here!A$2:A$850, 0))))), "Some Risk", IF(ISNUMBER(SEARCH("ot", LOWER(INDEX(Paste_Here!AF$2:AF$850, MATCH(B541, Paste_Here!A$2:A$850, 0))))), "OT", "")))), ""), "")</f>
        <v/>
      </c>
      <c r="BI541" s="66"/>
      <c r="BJ541" s="75"/>
      <c r="BK541" s="66"/>
      <c r="BL541" s="75" t="str">
        <f>IFERROR(IF(B541&lt;&gt;"", IF(AND(INDEX(Paste_Here!O$2:O$850, MATCH(B541, Paste_Here!A$2:A$850, 0))&lt;&gt;"", ISNUMBER(VALUE(INDEX(Paste_Here!O$2:O$850, MATCH(B541, Paste_Here!A$2:A$850, 0))))), INDEX(Paste_Here!O$2:O$850, MATCH(B541, Paste_Here!A$2:A$850, 0)), ""), ""), "")</f>
        <v/>
      </c>
      <c r="BM541" s="66"/>
      <c r="BN541" s="75" t="str">
        <f>IFERROR(IF(B541&lt;&gt;"", IF(ISNUMBER(SEARCH("highrisk", LOWER(INDEX(Paste_Here!P$2:P$850, MATCH(B541, Paste_Here!A$2:A$850, 0))))), "High Risk", IF(ISNUMBER(SEARCH("lowrisk", LOWER(INDEX(Paste_Here!P$2:P$850, MATCH(B541, Paste_Here!A$2:A$850, 0))))), "Low Risk", IF(ISNUMBER(SEARCH("somerisk", LOWER(INDEX(Paste_Here!P$2:P$850, MATCH(B541, Paste_Here!A$2:A$850, 0))))), "Some Risk", IF(ISNUMBER(SEARCH("ot", LOWER(INDEX(Paste_Here!P$2:P$850, MATCH(B541, Paste_Here!A$2:A$850, 0))))), "OT", "")))), ""), "")</f>
        <v/>
      </c>
      <c r="BQ541" s="66"/>
      <c r="BR541" s="75"/>
      <c r="BS541" s="66"/>
      <c r="BT541" s="66"/>
      <c r="BU541" s="75" t="str">
        <f t="shared" si="107"/>
        <v/>
      </c>
      <c r="BV541" s="66"/>
      <c r="BW541" s="75"/>
      <c r="BX541" s="66"/>
      <c r="BY541" s="75"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BZ541" s="66"/>
      <c r="CA541" s="75"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CB541" s="66"/>
      <c r="CC541" s="75"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CD541" s="66"/>
      <c r="CE541" s="75"/>
      <c r="CF541" s="66"/>
      <c r="CK541" s="75"/>
      <c r="CL541" s="66"/>
      <c r="CM541" s="75"/>
      <c r="CN541" s="66"/>
      <c r="CO541" s="75"/>
      <c r="CP541" s="66"/>
      <c r="CQ541" s="66"/>
      <c r="CR541" s="75" t="str">
        <f t="shared" si="108"/>
        <v/>
      </c>
      <c r="CS541" s="66"/>
      <c r="CT541" s="75"/>
      <c r="CU541" s="66"/>
      <c r="CV541" s="75"/>
      <c r="CW541" s="66"/>
      <c r="CX541" s="75"/>
      <c r="CY541" s="66"/>
      <c r="CZ541" s="75"/>
      <c r="DA541" s="66"/>
      <c r="DB541" s="75" t="str">
        <f>IFERROR(IF(B541&lt;&gt;"", IF(AND(INDEX(Paste_Here!AK$2:AK$850, MATCH(B541, Paste_Here!A$2:A$850, 0))&lt;&gt;"", ISNUMBER(VALUE(INDEX(Paste_Here!AK$2:AK$850, MATCH(B541, Paste_Here!A$2:A$850, 0))))), INDEX(Paste_Here!AK$2:AK$850, MATCH(B541, Paste_Here!A$2:A$850, 0)), ""), ""), "")</f>
        <v/>
      </c>
      <c r="DC541" s="66"/>
      <c r="DD541" s="75" t="str">
        <f>IFERROR(IF(B541&lt;&gt;"", IF(ISNUMBER(SEARCH("highrisk", LOWER(INDEX(Paste_Here!AL$2:AL$850, MATCH(B541, Paste_Here!A$2:A$850, 0))))), "High Risk", IF(ISNUMBER(SEARCH("lowrisk", LOWER(INDEX(Paste_Here!AL$2:AL$850, MATCH(B541, Paste_Here!A$2:A$850, 0))))), "Low Risk", IF(ISNUMBER(SEARCH("somerisk", LOWER(INDEX(Paste_Here!AL$2:AL$850, MATCH(B541, Paste_Here!A$2:A$850, 0))))), "Some Risk", IF(ISNUMBER(SEARCH("ot", LOWER(INDEX(Paste_Here!AL$2:AL$850, MATCH(B541, Paste_Here!A$2:A$850, 0))))), "OT", "")))), ""), "")</f>
        <v/>
      </c>
      <c r="DE541" s="66"/>
      <c r="DF541" s="75" t="str">
        <f>IFERROR(IF(B541&lt;&gt;"", IF(AND(INDEX(Paste_Here!AM$2:AM$850, MATCH(B541, Paste_Here!A$2:A$850, 0))&lt;&gt;"", ISNUMBER(VALUE(INDEX(Paste_Here!AM$2:AM$850, MATCH(B541, Paste_Here!A$2:A$850, 0))))), INDEX(Paste_Here!AM$2:AM$850, MATCH(B541, Paste_Here!A$2:A$850, 0)), ""), ""), "")</f>
        <v/>
      </c>
      <c r="DG541" s="66"/>
      <c r="DH541" s="75" t="str">
        <f>IFERROR(IF(B541&lt;&gt;"", IF(ISNUMBER(SEARCH("highrisk", LOWER(INDEX(Paste_Here!AN$2:AN$850, MATCH(B541, Paste_Here!A$2:A$850, 0))))), "High Risk", IF(ISNUMBER(SEARCH("lowrisk", LOWER(INDEX(Paste_Here!AN$2:AN$850, MATCH(B541, Paste_Here!A$2:A$850, 0))))), "Low Risk", IF(ISNUMBER(SEARCH("somerisk", LOWER(INDEX(Paste_Here!AN$2:AN$850, MATCH(B541, Paste_Here!A$2:A$850, 0))))), "Some Risk", IF(ISNUMBER(SEARCH("ot", LOWER(INDEX(Paste_Here!AN$2:AN$850, MATCH(B541, Paste_Here!A$2:A$850, 0))))), "OT", "")))), ""), "")</f>
        <v/>
      </c>
      <c r="DI541" s="66"/>
      <c r="DJ541" s="66"/>
      <c r="DK541" s="75" t="str">
        <f t="shared" si="109"/>
        <v/>
      </c>
      <c r="DL541" s="66"/>
      <c r="DM541" s="75" t="str">
        <f>IFERROR(IF(B541&lt;&gt;"", IF(AND(INDEX(Paste_Here!Q$2:Q$850, MATCH(B541, Paste_Here!A$2:A$850, 0))&lt;&gt;"", ISNUMBER(VALUE(INDEX(Paste_Here!Q$2:Q$850, MATCH(B541, Paste_Here!A$2:A$850, 0))))), INDEX(Paste_Here!Q$2:Q$850, MATCH(B541, Paste_Here!A$2:A$850, 0)), ""), ""), "")</f>
        <v/>
      </c>
      <c r="DN541" s="66"/>
      <c r="DO541" s="75" t="str">
        <f>IFERROR(IF(B541&lt;&gt;"", IF(ISNUMBER(SEARCH("highrisk", LOWER(INDEX(Paste_Here!R$2:R$850, MATCH(B541, Paste_Here!A$2:A$850, 0))))), "High Risk", IF(ISNUMBER(SEARCH("lowrisk", LOWER(INDEX(Paste_Here!R$2:R$850, MATCH(B541, Paste_Here!A$2:A$850, 0))))), "Low Risk", IF(ISNUMBER(SEARCH("somerisk", LOWER(INDEX(Paste_Here!R$2:R$850, MATCH(B541, Paste_Here!A$2:A$850, 0))))), "Some Risk", IF(ISNUMBER(SEARCH("ot", LOWER(INDEX(Paste_Here!R$2:R$850, MATCH(B541, Paste_Here!A$2:A$850, 0))))), "OT", "")))), ""), "")</f>
        <v/>
      </c>
      <c r="DP541" s="66"/>
      <c r="DQ541" s="93" t="str">
        <f>IFERROR(IF(B541&lt;&gt;"", IF(AND(INDEX(Paste_Here!S$2:S$850, MATCH(B541, Paste_Here!A$2:A$850, 0))&lt;&gt;"", ISNUMBER(VALUE(INDEX(Paste_Here!S$2:S$850, MATCH(B541, Paste_Here!A$2:A$850, 0))))), INDEX(Paste_Here!S$2:S$850, MATCH(B541, Paste_Here!A$2:A$850, 0)), ""), ""), "")</f>
        <v/>
      </c>
      <c r="DR541" s="66"/>
      <c r="DS541" s="75"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IF(ISNUMBER(SEARCH("ot", LOWER(INDEX(Paste_Here!T$2:T$850, MATCH(B541, Paste_Here!A$2:A$850, 0))))), "OT", "")))), ""), "")</f>
        <v/>
      </c>
      <c r="DT541" s="66"/>
      <c r="DU541" s="75" t="str">
        <f>IFERROR(IF(B541&lt;&gt;"", IF(AND(INDEX(Paste_Here!U$2:U$850, MATCH(B541, Paste_Here!A$2:A$850, 0))&lt;&gt;"", ISNUMBER(VALUE(INDEX(Paste_Here!U$2:U$850, MATCH(B541, Paste_Here!A$2:A$850, 0))))), INDEX(Paste_Here!U$2:U$850, MATCH(B541, Paste_Here!A$2:A$850, 0)), ""), ""), "")</f>
        <v/>
      </c>
      <c r="DV541" s="66"/>
      <c r="DW541" s="93" t="str">
        <f>IFERROR(IF(B541&lt;&gt;"", IF(ISNUMBER(SEARCH("highrisk", LOWER(INDEX(Paste_Here!V$2:V$850, MATCH(B541, Paste_Here!A$2:A$850, 0))))), "High Risk", IF(ISNUMBER(SEARCH("lowrisk", LOWER(INDEX(Paste_Here!V$2:V$850, MATCH(B541, Paste_Here!A$2:A$850, 0))))), "Low Risk", IF(ISNUMBER(SEARCH("somerisk", LOWER(INDEX(Paste_Here!V$2:V$850, MATCH(B541, Paste_Here!A$2:A$850, 0))))), "Some Risk", IF(ISNUMBER(SEARCH("ot", LOWER(INDEX(Paste_Here!V$2:V$850, MATCH(B541, Paste_Here!A$2:A$850, 0))))), "OT", "")))), ""), "")</f>
        <v/>
      </c>
      <c r="DX541" s="66"/>
      <c r="DY541" s="75" t="str">
        <f>IFERROR(IF(B541&lt;&gt;"", IF(AND(INDEX(Paste_Here!W$2:W$850, MATCH(B541, Paste_Here!A$2:A$850, 0))&lt;&gt;"", ISNUMBER(VALUE(INDEX(Paste_Here!W$2:W$850, MATCH(B541, Paste_Here!A$2:A$850, 0))))), INDEX(Paste_Here!W$2:W$850, MATCH(B541, Paste_Here!A$2:A$850, 0)), ""), ""), "")</f>
        <v/>
      </c>
      <c r="DZ541" s="66"/>
      <c r="EA541" s="75" t="str">
        <f>IFERROR(IF(B541&lt;&gt;"", IF(ISNUMBER(SEARCH("highrisk", LOWER(INDEX(Paste_Here!X$2:X$850, MATCH(B541, Paste_Here!A$2:A$850, 0))))), "High Risk", IF(ISNUMBER(SEARCH("lowrisk", LOWER(INDEX(Paste_Here!X$2:X$850, MATCH(B541, Paste_Here!A$2:A$850, 0))))), "Low Risk", IF(ISNUMBER(SEARCH("somerisk", LOWER(INDEX(Paste_Here!X$2:X$850, MATCH(B541, Paste_Here!A$2:A$850, 0))))), "Some Risk", IF(ISNUMBER(SEARCH("ot", LOWER(INDEX(Paste_Here!X$2:X$850, MATCH(B541, Paste_Here!A$2:A$850, 0))))), "OT", "")))), ""), "")</f>
        <v/>
      </c>
      <c r="EB541" s="66"/>
      <c r="EC541" s="66"/>
      <c r="ED541" s="75" t="str">
        <f t="shared" si="114"/>
        <v/>
      </c>
      <c r="EE541" s="66"/>
      <c r="EF541" s="75" t="str">
        <f>IFERROR(IF(B541&lt;&gt;"", IF(AND(INDEX(Paste_Here!AO$2:AO$850, MATCH(B541, Paste_Here!A$2:A$850, 0))&lt;&gt;"", ISNUMBER(VALUE(INDEX(Paste_Here!AO$2:AO$850, MATCH(B541, Paste_Here!A$2:A$850, 0))))), INDEX(Paste_Here!AO$2:AO$850, MATCH(B541, Paste_Here!A$2:A$850, 0)), ""), ""), "")</f>
        <v/>
      </c>
      <c r="EG541" s="66"/>
      <c r="EH541" s="75" t="str">
        <f>IFERROR(IF(B541&lt;&gt;"", IF(ISNUMBER(SEARCH("highrisk", LOWER(INDEX(Paste_Here!AP$2:AP$850, MATCH(B541, Paste_Here!A$2:A$850, 0))))), "High Risk", IF(ISNUMBER(SEARCH("lowrisk", LOWER(INDEX(Paste_Here!AP$2:AP$850, MATCH(B541, Paste_Here!A$2:A$850, 0))))), "Low Risk", IF(ISNUMBER(SEARCH("somerisk", LOWER(INDEX(Paste_Here!AP$2:AP$850, MATCH(B541, Paste_Here!A$2:A$850, 0))))), "Some Risk", IF(ISNUMBER(SEARCH("ot", LOWER(INDEX(Paste_Here!AP$2:AP$850, MATCH(B541, Paste_Here!A$2:A$850, 0))))), "OT", "")))), ""), "")</f>
        <v/>
      </c>
      <c r="EI541" s="66"/>
      <c r="EJ541" s="93"/>
      <c r="EK541" s="66"/>
      <c r="EL541" s="75" t="str">
        <f>IFERROR(IF(B541&lt;&gt;"", IF(AND(INDEX(Paste_Here!AQ$2:AQ$850, MATCH(B541, Paste_Here!A$2:A$850, 0))&lt;&gt;"", ISNUMBER(VALUE(INDEX(Paste_Here!AQ$2:AQ$850, MATCH(B541, Paste_Here!A$2:A$850, 0))))), INDEX(Paste_Here!AQ$2:AQ$850, MATCH(B541, Paste_Here!A$2:A$850, 0)), ""), ""), "")</f>
        <v/>
      </c>
      <c r="EM541" s="66"/>
      <c r="EN541" s="75" t="str">
        <f>IFERROR(IF(B541&lt;&gt;"", IF(ISNUMBER(SEARCH("highrisk", LOWER(INDEX(Paste_Here!AR$2:AR$850, MATCH(B541, Paste_Here!A$2:A$850, 0))))), "High Risk", IF(ISNUMBER(SEARCH("lowrisk", LOWER(INDEX(Paste_Here!AR$2:AR$850, MATCH(B541, Paste_Here!A$2:A$850, 0))))), "Low Risk", IF(ISNUMBER(SEARCH("somerisk", LOWER(INDEX(Paste_Here!AR$2:AR$850, MATCH(B541, Paste_Here!A$2:A$850, 0))))), "Some Risk", IF(ISNUMBER(SEARCH("ot", LOWER(INDEX(Paste_Here!AR$2:AR$850, MATCH(B541, Paste_Here!A$2:A$850, 0))))), "OT", "")))), ""), "")</f>
        <v/>
      </c>
      <c r="EO541" s="66"/>
      <c r="EP541" s="93"/>
      <c r="EQ541" s="66"/>
      <c r="ER541" s="75"/>
      <c r="ES541" s="66"/>
      <c r="ET541" s="75"/>
      <c r="EU541" s="66"/>
      <c r="EV541" s="66"/>
      <c r="EW541" s="75" t="str">
        <f t="shared" si="115"/>
        <v/>
      </c>
      <c r="EX541" s="66"/>
      <c r="EY541" s="75" t="str">
        <f>IFERROR(IF(B541&lt;&gt;"", IF(AND(INDEX(Paste_Here!Y$2:Y$850, MATCH(B541, Paste_Here!A$2:A$850, 0))&lt;&gt;"", ISNUMBER(VALUE(INDEX(Paste_Here!Y$2:Y$850, MATCH(B541, Paste_Here!A$2:A$850, 0))))), INDEX(Paste_Here!Y$2:Y$850, MATCH(B541, Paste_Here!A$2:A$850, 0)), ""), ""), "")</f>
        <v/>
      </c>
      <c r="EZ541" s="66"/>
      <c r="FA541" s="75" t="str">
        <f>IFERROR(IF(B541&lt;&gt;"", IF(ISNUMBER(SEARCH("highrisk", LOWER(INDEX(Paste_Here!Z$2:Z$850, MATCH(B541, Paste_Here!A$2:A$850, 0))))), "High Risk", IF(ISNUMBER(SEARCH("lowrisk", LOWER(INDEX(Paste_Here!Z$2:Z$850, MATCH(B541, Paste_Here!A$2:A$850, 0))))), "Low Risk", IF(ISNUMBER(SEARCH("somerisk", LOWER(INDEX(Paste_Here!Z$2:Z$850, MATCH(B541, Paste_Here!A$2:A$850, 0))))), "Some Risk", IF(ISNUMBER(SEARCH("ot", LOWER(INDEX(Paste_Here!Z$2:Z$850, MATCH(B541, Paste_Here!A$2:A$850, 0))))), "OT", "")))), ""), "")</f>
        <v/>
      </c>
      <c r="FB541" s="66"/>
      <c r="FC541" s="93"/>
      <c r="FD541" s="66"/>
      <c r="FE541" s="75" t="str">
        <f>IFERROR(IF(B541&lt;&gt;"", IF(AND(INDEX(Paste_Here!AA$2:AA$850, MATCH(B541, Paste_Here!A$2:A$850, 0))&lt;&gt;"", ISNUMBER(VALUE(INDEX(Paste_Here!AA$2:AA$850, MATCH(B541, Paste_Here!A$2:A$850, 0))))), INDEX(Paste_Here!AA$2:AA$850, MATCH(B541, Paste_Here!A$2:A$850, 0)), ""), ""), "")</f>
        <v/>
      </c>
      <c r="FF541" s="66"/>
      <c r="FG541" s="75" t="str">
        <f>IFERROR(IF(B541&lt;&gt;"", IF(ISNUMBER(SEARCH("highrisk", LOWER(INDEX(Paste_Here!AB$2:AB$850, MATCH(B541, Paste_Here!A$2:A$850, 0))))), "High Risk", IF(ISNUMBER(SEARCH("lowrisk", LOWER(INDEX(Paste_Here!AB$2:AB$850, MATCH(B541, Paste_Here!A$2:A$850, 0))))), "Low Risk", IF(ISNUMBER(SEARCH("somerisk", LOWER(INDEX(Paste_Here!AB$2:AB$850, MATCH(B541, Paste_Here!A$2:A$850, 0))))), "Some Risk", IF(ISNUMBER(SEARCH("ot", LOWER(INDEX(Paste_Here!AB$2:AB$850, MATCH(B541, Paste_Here!A$2:A$850, 0))))), "OT", "")))), ""), "")</f>
        <v/>
      </c>
      <c r="FH541" s="66"/>
      <c r="FI541" s="93"/>
      <c r="FJ541" s="66"/>
      <c r="FK541" s="75"/>
      <c r="FL541" s="66"/>
      <c r="FM541" s="75"/>
      <c r="FN541" s="66"/>
      <c r="FO541" s="66"/>
      <c r="FP541" s="75" t="str">
        <f t="shared" si="110"/>
        <v/>
      </c>
      <c r="FQ541" s="66"/>
      <c r="FR541" s="75" t="str">
        <f>IFERROR(IF(B541&lt;&gt;"", IF(ISNUMBER(SEARCH("s", LOWER(INDEX(Paste_Here!L$2:L$850, MATCH(B541, Paste_Here!A$2:A$850, 0))))), "Yes", IF(INDEX(Paste_Here!L$2:L$850, MATCH(B541, Paste_Here!A$2:A$850, 0))&lt;&gt;"", "No", "")), ""), "")</f>
        <v/>
      </c>
      <c r="FS541" s="66"/>
      <c r="FT541" s="75" t="str">
        <f>IFERROR(IF(B541&lt;&gt;"", IF(ISNUMBER(SEARCH("yes", LOWER(INDEX(Paste_Here!F$2:F$850, MATCH(B541, Paste_Here!A$2:A$850, 0))))), "Yes", IF(ISNUMBER(SEARCH("no", LOWER(INDEX(Paste_Here!F$2:F$850, MATCH(B541, Paste_Here!A$2:A$850, 0))))), "No", "")), ""), "")</f>
        <v/>
      </c>
      <c r="FU541" s="66"/>
      <c r="FV541" s="75" t="str">
        <f>IFERROR(IF(B541&lt;&gt;"", IF(ISNUMBER(SEARCH("english language learner", LOWER(INDEX(Paste_Here!C$2:C$850, MATCH(B541, Paste_Here!A$2:A$850, 0))))), "Yes", ""), ""), "")</f>
        <v/>
      </c>
      <c r="FW541" s="66"/>
      <c r="FX541" s="75" t="str">
        <f>IFERROR(IF(B541&lt;&gt;"", IF(OR(ISNUMBER(SEARCH("b", LOWER(INDEX(Paste_Here!J$2:J$850, MATCH(B541, Paste_Here!A$2:A$850, 0))))), ISNUMBER(SEARCH("h", LOWER(INDEX(Paste_Here!J$2:J$850, MATCH(B541, Paste_Here!A$2:A$850, 0))))), ISNUMBER(SEARCH("i", LOWER(INDEX(Paste_Here!J$2:J$850, MATCH(B541, Paste_Here!A$2:A$850, 0)))))), "Yes", IF(INDEX(Paste_Here!J$2:J$850, MATCH(B541, Paste_Here!A$2:A$850, 0))&lt;&gt;"", "No", "")), ""), "")</f>
        <v/>
      </c>
      <c r="FY541" s="66"/>
      <c r="FZ541" s="75" t="str">
        <f>IFERROR(IF(B541&lt;&gt;"", IF(ISNUMBER(SEARCH("yes", LOWER(INDEX(Paste_Here!K$2:K$850, MATCH(B541, Paste_Here!A$2:A$850, 0))))), "Yes", IF(ISNUMBER(SEARCH("no", LOWER(INDEX(Paste_Here!K$2:K$850, MATCH(B541, Paste_Here!A$2:A$850, 0))))), "No", "")), ""), "")</f>
        <v/>
      </c>
      <c r="GA541" s="66"/>
      <c r="GB541" s="75" t="str">
        <f>IFERROR(IF(B541&lt;&gt;"", IF(ISNUMBER(SEARCH("transitional 2", LOWER(INDEX(Paste_Here!C$2:C$850, MATCH(B541, Paste_Here!A$2:A$850, 0))))), "T2",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GC541" s="66"/>
      <c r="GD541" s="75"/>
      <c r="GE541" s="66"/>
      <c r="GF541" s="75"/>
      <c r="GG541" s="66"/>
      <c r="GH541" s="75"/>
      <c r="GI541" s="66"/>
      <c r="GK541" s="1" t="str" cm="1">
        <f t="array" ref="GK541">IFERROR(INDEX(Paste_Here!$B$2:$B$850, MATCH(0, COUNTIF(GK$4:GK540, Paste_Here!$B$2:$B$850) + IF(Paste_Here!$B$2:$B$850="", 1, 0), 0)), "")</f>
        <v/>
      </c>
      <c r="GL541" s="1" t="str">
        <f>IF(GK541&lt;&gt;"", INDEX(Paste_Here!$A$2:$A$850, MATCH(GK541, Paste_Here!$B$2:$B$850, 0)), "")</f>
        <v/>
      </c>
      <c r="GM541" s="1" t="str">
        <f t="shared" si="116"/>
        <v/>
      </c>
      <c r="GN541" s="1" t="str" cm="1">
        <f t="array" ref="GN541">IFERROR(INDEX($GM$5:$GM$850, MATCH(SMALL(IF($GM$5:$GM$850&lt;&gt;"", COUNTIF($GM$5:$GM$850, "&lt;"&amp;$GM$5:$GM$850)+1), ROW()-ROW($GN$5)+1), COUNTIF($GM$5:$GM$850, "&lt;"&amp;$GM$5:$GM$850)+1, 0)), "")</f>
        <v/>
      </c>
    </row>
    <row r="542" spans="1:196">
      <c r="A542" s="66"/>
      <c r="B542" s="75" t="str">
        <f t="shared" si="104"/>
        <v/>
      </c>
      <c r="C542" s="66"/>
      <c r="D542" s="75" t="str">
        <f>IFERROR(IF(AND(INDEX(Paste_Here!N$2:N$850, MATCH(B542, Paste_Here!A$2:A$850, 0)) = ""), "", IF(UPPER(INDEX(Paste_Here!N$2:N$850, MATCH(B542, Paste_Here!A$2:A$850, 0))) = "YES", "Yes", IF(UPPER(INDEX(Paste_Here!N$2:N$850, MATCH(B542, Paste_Here!A$2:A$850, 0))) = "NO", "No", ""))), "")</f>
        <v/>
      </c>
      <c r="E542" s="66"/>
      <c r="F542" s="75" t="str">
        <f t="shared" si="111"/>
        <v/>
      </c>
      <c r="G542" s="66"/>
      <c r="H542" s="75" t="str">
        <f t="shared" si="112"/>
        <v/>
      </c>
      <c r="I542" s="66"/>
      <c r="J542" s="75" t="str">
        <f t="shared" si="113"/>
        <v/>
      </c>
      <c r="K542" s="66"/>
      <c r="L542" s="75"/>
      <c r="M542" s="66"/>
      <c r="N542" s="75" t="str">
        <f>IFERROR(IF(B542&lt;&gt;"", IF(AND(INDEX(Paste_Here!AW$2:AW$850, MATCH(B542, Paste_Here!A$2:A$850, 0))&lt;&gt;"", ISNUMBER(VALUE(INDEX(Paste_Here!AW$2:AW$850, MATCH(B542, Paste_Here!A$2:A$850, 0))))), INDEX(Paste_Here!AW$2:AW$850, MATCH(B542, Paste_Here!A$2:A$850, 0)), ""), ""), "")</f>
        <v/>
      </c>
      <c r="O542" s="66"/>
      <c r="P542" s="75" t="str">
        <f>IFERROR(IF(B542&lt;&gt;"", IF(AND(INDEX(Paste_Here!AX$2:AX$850, MATCH(B542, Paste_Here!A$2:A$850, 0))&lt;&gt;"", ISNUMBER(VALUE(INDEX(Paste_Here!AX$2:AX$850, MATCH(B542, Paste_Here!A$2:A$850, 0))))), INDEX(Paste_Here!AX$2:AX$850, MATCH(B542, Paste_Here!A$2:A$850, 0)), ""), ""), "")</f>
        <v/>
      </c>
      <c r="Q542" s="66"/>
      <c r="R542" s="75" t="str">
        <f>IFERROR(IF(B542&lt;&gt;"", IF(AND(INDEX(Paste_Here!AU$2:AU$850, MATCH(B542, Paste_Here!A$2:A$850, 0))&lt;&gt;"", ISNUMBER(VALUE(INDEX(Paste_Here!AU$2:AU$850, MATCH(B542, Paste_Here!A$2:A$850, 0))))), INDEX(Paste_Here!AU$2:AU$850, MATCH(B542, Paste_Here!A$2:A$850, 0)), ""), ""), "")</f>
        <v/>
      </c>
      <c r="S542" s="66"/>
      <c r="T542" s="75" t="str">
        <f>IFERROR(IF(B542&lt;&gt;"", IF(AND(INDEX(Paste_Here!AV$2:AV$850, MATCH(B542, Paste_Here!A$2:A$850, 0))&lt;&gt;"", ISNUMBER(VALUE(INDEX(Paste_Here!AV$2:AV$850, MATCH(B542, Paste_Here!A$2:A$850, 0))))), INDEX(Paste_Here!AV$2:AV$850, MATCH(B542, Paste_Here!A$2:A$850, 0)), ""), ""), "")</f>
        <v/>
      </c>
      <c r="U542" s="66"/>
      <c r="W542" s="66"/>
      <c r="Y542" s="66"/>
      <c r="Z542" s="66"/>
      <c r="AA542" s="75" t="str">
        <f t="shared" si="105"/>
        <v/>
      </c>
      <c r="AB542" s="66"/>
      <c r="AC542" s="75"/>
      <c r="AD542" s="66"/>
      <c r="AE542" s="98"/>
      <c r="AF542" s="66"/>
      <c r="AG542" s="75"/>
      <c r="AH542" s="66"/>
      <c r="AI542" s="75" t="str">
        <f>IFERROR(IF(B542&lt;&gt;"", IF(AND(INDEX(Paste_Here!AC$2:AC$850, MATCH(B542, Paste_Here!A$2:A$850, 0))&lt;&gt;"", ISNUMBER(VALUE(INDEX(Paste_Here!AC$2:AC$850, MATCH(B542, Paste_Here!A$2:A$850, 0))))), INDEX(Paste_Here!AC$2:AC$850, MATCH(B542, Paste_Here!A$2:A$850, 0)), ""), ""), "")</f>
        <v/>
      </c>
      <c r="AJ542" s="66"/>
      <c r="AK542" s="75" t="str">
        <f>IFERROR(IF(B542&lt;&gt;"", IF(ISNUMBER(SEARCH("highrisk", LOWER(INDEX(Paste_Here!AD$2:AD$850, MATCH(B542, Paste_Here!A$2:A$850, 0))))), "High Risk", IF(ISNUMBER(SEARCH("lowrisk", LOWER(INDEX(Paste_Here!AD$2:AD$850, MATCH(B542, Paste_Here!A$2:A$850, 0))))), "Low Risk", IF(ISNUMBER(SEARCH("somerisk", LOWER(INDEX(Paste_Here!AD$2:AD$850, MATCH(B542, Paste_Here!A$2:A$850, 0))))), "Some Risk", IF(ISNUMBER(SEARCH("ot", LOWER(INDEX(Paste_Here!AD$2:AD$850, MATCH(B542, Paste_Here!A$2:A$850, 0))))), "OT", "")))), ""), "")</f>
        <v/>
      </c>
      <c r="AL542" s="66"/>
      <c r="AM542" s="75"/>
      <c r="AN542" s="66"/>
      <c r="AO542" s="75" t="str">
        <f>IFERROR(IF(B542&lt;&gt;"", IF(AND(INDEX(Paste_Here!M$2:M$850, MATCH(B542, Paste_Here!A$2:A$850, 0))&lt;&gt;"", ISNUMBER(VALUE(INDEX(Paste_Here!M$2:M$850, MATCH(B542, Paste_Here!A$2:A$850, 0))))), INDEX(Paste_Here!M$2:M$850, MATCH(B542, Paste_Here!A$2:A$850, 0)), ""), ""), "")</f>
        <v/>
      </c>
      <c r="AP542" s="66"/>
      <c r="AQ542" s="75" t="str">
        <f>IFERROR(IF(B542&lt;&gt;"", IF(ISNUMBER(SEARCH("highrisk", LOWER(INDEX(Paste_Here!N$2:N$850, MATCH(B542, Paste_Here!A$2:A$850, 0))))), "High Risk", IF(ISNUMBER(SEARCH("lowrisk", LOWER(INDEX(Paste_Here!N$2:N$850, MATCH(B542, Paste_Here!A$2:A$850, 0))))), "Low Risk", IF(ISNUMBER(SEARCH("somerisk", LOWER(INDEX(Paste_Here!N$2:N$850, MATCH(B542, Paste_Here!A$2:A$850, 0))))), "Some Risk", IF(ISNUMBER(SEARCH("ot", LOWER(INDEX(Paste_Here!N$2:N$850, MATCH(B542, Paste_Here!A$2:A$850, 0))))), "OT", "")))), ""), "")</f>
        <v/>
      </c>
      <c r="AT542" s="66"/>
      <c r="AU542" s="103"/>
      <c r="AV542" s="66"/>
      <c r="AW542" s="66"/>
      <c r="AX542" s="75" t="str">
        <f t="shared" si="106"/>
        <v/>
      </c>
      <c r="AY542" s="66"/>
      <c r="AZ542" s="75"/>
      <c r="BA542" s="66"/>
      <c r="BB542" s="75"/>
      <c r="BC542" s="66"/>
      <c r="BD542" s="75"/>
      <c r="BE542" s="66"/>
      <c r="BF542" s="75" t="str">
        <f>IFERROR(IF(B542&lt;&gt;"", IF(AND(INDEX(Paste_Here!AE$2:AE$850, MATCH(B542, Paste_Here!A$2:A$850, 0))&lt;&gt;"", ISNUMBER(VALUE(INDEX(Paste_Here!AE$2:AE$850, MATCH(B542, Paste_Here!A$2:A$850, 0))))), INDEX(Paste_Here!AE$2:AE$850, MATCH(B542, Paste_Here!A$2:A$850, 0)), ""), ""), "")</f>
        <v/>
      </c>
      <c r="BG542" s="66"/>
      <c r="BH542" s="75" t="str">
        <f>IFERROR(IF(B542&lt;&gt;"", IF(ISNUMBER(SEARCH("highrisk", LOWER(INDEX(Paste_Here!AF$2:AF$850, MATCH(B542, Paste_Here!A$2:A$850, 0))))), "High Risk", IF(ISNUMBER(SEARCH("lowrisk", LOWER(INDEX(Paste_Here!AF$2:AF$850, MATCH(B542, Paste_Here!A$2:A$850, 0))))), "Low Risk", IF(ISNUMBER(SEARCH("somerisk", LOWER(INDEX(Paste_Here!AF$2:AF$850, MATCH(B542, Paste_Here!A$2:A$850, 0))))), "Some Risk", IF(ISNUMBER(SEARCH("ot", LOWER(INDEX(Paste_Here!AF$2:AF$850, MATCH(B542, Paste_Here!A$2:A$850, 0))))), "OT", "")))), ""), "")</f>
        <v/>
      </c>
      <c r="BI542" s="66"/>
      <c r="BJ542" s="75"/>
      <c r="BK542" s="66"/>
      <c r="BL542" s="75" t="str">
        <f>IFERROR(IF(B542&lt;&gt;"", IF(AND(INDEX(Paste_Here!O$2:O$850, MATCH(B542, Paste_Here!A$2:A$850, 0))&lt;&gt;"", ISNUMBER(VALUE(INDEX(Paste_Here!O$2:O$850, MATCH(B542, Paste_Here!A$2:A$850, 0))))), INDEX(Paste_Here!O$2:O$850, MATCH(B542, Paste_Here!A$2:A$850, 0)), ""), ""), "")</f>
        <v/>
      </c>
      <c r="BM542" s="66"/>
      <c r="BN542" s="75" t="str">
        <f>IFERROR(IF(B542&lt;&gt;"", IF(ISNUMBER(SEARCH("highrisk", LOWER(INDEX(Paste_Here!P$2:P$850, MATCH(B542, Paste_Here!A$2:A$850, 0))))), "High Risk", IF(ISNUMBER(SEARCH("lowrisk", LOWER(INDEX(Paste_Here!P$2:P$850, MATCH(B542, Paste_Here!A$2:A$850, 0))))), "Low Risk", IF(ISNUMBER(SEARCH("somerisk", LOWER(INDEX(Paste_Here!P$2:P$850, MATCH(B542, Paste_Here!A$2:A$850, 0))))), "Some Risk", IF(ISNUMBER(SEARCH("ot", LOWER(INDEX(Paste_Here!P$2:P$850, MATCH(B542, Paste_Here!A$2:A$850, 0))))), "OT", "")))), ""), "")</f>
        <v/>
      </c>
      <c r="BQ542" s="66"/>
      <c r="BR542" s="75"/>
      <c r="BS542" s="66"/>
      <c r="BT542" s="66"/>
      <c r="BU542" s="75" t="str">
        <f t="shared" si="107"/>
        <v/>
      </c>
      <c r="BV542" s="66"/>
      <c r="BW542" s="75"/>
      <c r="BX542" s="66"/>
      <c r="BY542" s="75"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BZ542" s="66"/>
      <c r="CA542" s="75"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CB542" s="66"/>
      <c r="CC542" s="75"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CD542" s="66"/>
      <c r="CE542" s="75"/>
      <c r="CF542" s="66"/>
      <c r="CK542" s="75"/>
      <c r="CL542" s="66"/>
      <c r="CM542" s="75"/>
      <c r="CN542" s="66"/>
      <c r="CO542" s="75"/>
      <c r="CP542" s="66"/>
      <c r="CQ542" s="66"/>
      <c r="CR542" s="75" t="str">
        <f t="shared" si="108"/>
        <v/>
      </c>
      <c r="CS542" s="66"/>
      <c r="CT542" s="75"/>
      <c r="CU542" s="66"/>
      <c r="CV542" s="75"/>
      <c r="CW542" s="66"/>
      <c r="CX542" s="75"/>
      <c r="CY542" s="66"/>
      <c r="CZ542" s="75"/>
      <c r="DA542" s="66"/>
      <c r="DB542" s="75" t="str">
        <f>IFERROR(IF(B542&lt;&gt;"", IF(AND(INDEX(Paste_Here!AK$2:AK$850, MATCH(B542, Paste_Here!A$2:A$850, 0))&lt;&gt;"", ISNUMBER(VALUE(INDEX(Paste_Here!AK$2:AK$850, MATCH(B542, Paste_Here!A$2:A$850, 0))))), INDEX(Paste_Here!AK$2:AK$850, MATCH(B542, Paste_Here!A$2:A$850, 0)), ""), ""), "")</f>
        <v/>
      </c>
      <c r="DC542" s="66"/>
      <c r="DD542" s="75" t="str">
        <f>IFERROR(IF(B542&lt;&gt;"", IF(ISNUMBER(SEARCH("highrisk", LOWER(INDEX(Paste_Here!AL$2:AL$850, MATCH(B542, Paste_Here!A$2:A$850, 0))))), "High Risk", IF(ISNUMBER(SEARCH("lowrisk", LOWER(INDEX(Paste_Here!AL$2:AL$850, MATCH(B542, Paste_Here!A$2:A$850, 0))))), "Low Risk", IF(ISNUMBER(SEARCH("somerisk", LOWER(INDEX(Paste_Here!AL$2:AL$850, MATCH(B542, Paste_Here!A$2:A$850, 0))))), "Some Risk", IF(ISNUMBER(SEARCH("ot", LOWER(INDEX(Paste_Here!AL$2:AL$850, MATCH(B542, Paste_Here!A$2:A$850, 0))))), "OT", "")))), ""), "")</f>
        <v/>
      </c>
      <c r="DE542" s="66"/>
      <c r="DF542" s="75" t="str">
        <f>IFERROR(IF(B542&lt;&gt;"", IF(AND(INDEX(Paste_Here!AM$2:AM$850, MATCH(B542, Paste_Here!A$2:A$850, 0))&lt;&gt;"", ISNUMBER(VALUE(INDEX(Paste_Here!AM$2:AM$850, MATCH(B542, Paste_Here!A$2:A$850, 0))))), INDEX(Paste_Here!AM$2:AM$850, MATCH(B542, Paste_Here!A$2:A$850, 0)), ""), ""), "")</f>
        <v/>
      </c>
      <c r="DG542" s="66"/>
      <c r="DH542" s="75" t="str">
        <f>IFERROR(IF(B542&lt;&gt;"", IF(ISNUMBER(SEARCH("highrisk", LOWER(INDEX(Paste_Here!AN$2:AN$850, MATCH(B542, Paste_Here!A$2:A$850, 0))))), "High Risk", IF(ISNUMBER(SEARCH("lowrisk", LOWER(INDEX(Paste_Here!AN$2:AN$850, MATCH(B542, Paste_Here!A$2:A$850, 0))))), "Low Risk", IF(ISNUMBER(SEARCH("somerisk", LOWER(INDEX(Paste_Here!AN$2:AN$850, MATCH(B542, Paste_Here!A$2:A$850, 0))))), "Some Risk", IF(ISNUMBER(SEARCH("ot", LOWER(INDEX(Paste_Here!AN$2:AN$850, MATCH(B542, Paste_Here!A$2:A$850, 0))))), "OT", "")))), ""), "")</f>
        <v/>
      </c>
      <c r="DI542" s="66"/>
      <c r="DJ542" s="66"/>
      <c r="DK542" s="75" t="str">
        <f t="shared" si="109"/>
        <v/>
      </c>
      <c r="DL542" s="66"/>
      <c r="DM542" s="75" t="str">
        <f>IFERROR(IF(B542&lt;&gt;"", IF(AND(INDEX(Paste_Here!Q$2:Q$850, MATCH(B542, Paste_Here!A$2:A$850, 0))&lt;&gt;"", ISNUMBER(VALUE(INDEX(Paste_Here!Q$2:Q$850, MATCH(B542, Paste_Here!A$2:A$850, 0))))), INDEX(Paste_Here!Q$2:Q$850, MATCH(B542, Paste_Here!A$2:A$850, 0)), ""), ""), "")</f>
        <v/>
      </c>
      <c r="DN542" s="66"/>
      <c r="DO542" s="75" t="str">
        <f>IFERROR(IF(B542&lt;&gt;"", IF(ISNUMBER(SEARCH("highrisk", LOWER(INDEX(Paste_Here!R$2:R$850, MATCH(B542, Paste_Here!A$2:A$850, 0))))), "High Risk", IF(ISNUMBER(SEARCH("lowrisk", LOWER(INDEX(Paste_Here!R$2:R$850, MATCH(B542, Paste_Here!A$2:A$850, 0))))), "Low Risk", IF(ISNUMBER(SEARCH("somerisk", LOWER(INDEX(Paste_Here!R$2:R$850, MATCH(B542, Paste_Here!A$2:A$850, 0))))), "Some Risk", IF(ISNUMBER(SEARCH("ot", LOWER(INDEX(Paste_Here!R$2:R$850, MATCH(B542, Paste_Here!A$2:A$850, 0))))), "OT", "")))), ""), "")</f>
        <v/>
      </c>
      <c r="DP542" s="66"/>
      <c r="DQ542" s="93" t="str">
        <f>IFERROR(IF(B542&lt;&gt;"", IF(AND(INDEX(Paste_Here!S$2:S$850, MATCH(B542, Paste_Here!A$2:A$850, 0))&lt;&gt;"", ISNUMBER(VALUE(INDEX(Paste_Here!S$2:S$850, MATCH(B542, Paste_Here!A$2:A$850, 0))))), INDEX(Paste_Here!S$2:S$850, MATCH(B542, Paste_Here!A$2:A$850, 0)), ""), ""), "")</f>
        <v/>
      </c>
      <c r="DR542" s="66"/>
      <c r="DS542" s="75"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IF(ISNUMBER(SEARCH("ot", LOWER(INDEX(Paste_Here!T$2:T$850, MATCH(B542, Paste_Here!A$2:A$850, 0))))), "OT", "")))), ""), "")</f>
        <v/>
      </c>
      <c r="DT542" s="66"/>
      <c r="DU542" s="75" t="str">
        <f>IFERROR(IF(B542&lt;&gt;"", IF(AND(INDEX(Paste_Here!U$2:U$850, MATCH(B542, Paste_Here!A$2:A$850, 0))&lt;&gt;"", ISNUMBER(VALUE(INDEX(Paste_Here!U$2:U$850, MATCH(B542, Paste_Here!A$2:A$850, 0))))), INDEX(Paste_Here!U$2:U$850, MATCH(B542, Paste_Here!A$2:A$850, 0)), ""), ""), "")</f>
        <v/>
      </c>
      <c r="DV542" s="66"/>
      <c r="DW542" s="93" t="str">
        <f>IFERROR(IF(B542&lt;&gt;"", IF(ISNUMBER(SEARCH("highrisk", LOWER(INDEX(Paste_Here!V$2:V$850, MATCH(B542, Paste_Here!A$2:A$850, 0))))), "High Risk", IF(ISNUMBER(SEARCH("lowrisk", LOWER(INDEX(Paste_Here!V$2:V$850, MATCH(B542, Paste_Here!A$2:A$850, 0))))), "Low Risk", IF(ISNUMBER(SEARCH("somerisk", LOWER(INDEX(Paste_Here!V$2:V$850, MATCH(B542, Paste_Here!A$2:A$850, 0))))), "Some Risk", IF(ISNUMBER(SEARCH("ot", LOWER(INDEX(Paste_Here!V$2:V$850, MATCH(B542, Paste_Here!A$2:A$850, 0))))), "OT", "")))), ""), "")</f>
        <v/>
      </c>
      <c r="DX542" s="66"/>
      <c r="DY542" s="75" t="str">
        <f>IFERROR(IF(B542&lt;&gt;"", IF(AND(INDEX(Paste_Here!W$2:W$850, MATCH(B542, Paste_Here!A$2:A$850, 0))&lt;&gt;"", ISNUMBER(VALUE(INDEX(Paste_Here!W$2:W$850, MATCH(B542, Paste_Here!A$2:A$850, 0))))), INDEX(Paste_Here!W$2:W$850, MATCH(B542, Paste_Here!A$2:A$850, 0)), ""), ""), "")</f>
        <v/>
      </c>
      <c r="DZ542" s="66"/>
      <c r="EA542" s="75" t="str">
        <f>IFERROR(IF(B542&lt;&gt;"", IF(ISNUMBER(SEARCH("highrisk", LOWER(INDEX(Paste_Here!X$2:X$850, MATCH(B542, Paste_Here!A$2:A$850, 0))))), "High Risk", IF(ISNUMBER(SEARCH("lowrisk", LOWER(INDEX(Paste_Here!X$2:X$850, MATCH(B542, Paste_Here!A$2:A$850, 0))))), "Low Risk", IF(ISNUMBER(SEARCH("somerisk", LOWER(INDEX(Paste_Here!X$2:X$850, MATCH(B542, Paste_Here!A$2:A$850, 0))))), "Some Risk", IF(ISNUMBER(SEARCH("ot", LOWER(INDEX(Paste_Here!X$2:X$850, MATCH(B542, Paste_Here!A$2:A$850, 0))))), "OT", "")))), ""), "")</f>
        <v/>
      </c>
      <c r="EB542" s="66"/>
      <c r="EC542" s="66"/>
      <c r="ED542" s="75" t="str">
        <f t="shared" si="114"/>
        <v/>
      </c>
      <c r="EE542" s="66"/>
      <c r="EF542" s="75" t="str">
        <f>IFERROR(IF(B542&lt;&gt;"", IF(AND(INDEX(Paste_Here!AO$2:AO$850, MATCH(B542, Paste_Here!A$2:A$850, 0))&lt;&gt;"", ISNUMBER(VALUE(INDEX(Paste_Here!AO$2:AO$850, MATCH(B542, Paste_Here!A$2:A$850, 0))))), INDEX(Paste_Here!AO$2:AO$850, MATCH(B542, Paste_Here!A$2:A$850, 0)), ""), ""), "")</f>
        <v/>
      </c>
      <c r="EG542" s="66"/>
      <c r="EH542" s="75" t="str">
        <f>IFERROR(IF(B542&lt;&gt;"", IF(ISNUMBER(SEARCH("highrisk", LOWER(INDEX(Paste_Here!AP$2:AP$850, MATCH(B542, Paste_Here!A$2:A$850, 0))))), "High Risk", IF(ISNUMBER(SEARCH("lowrisk", LOWER(INDEX(Paste_Here!AP$2:AP$850, MATCH(B542, Paste_Here!A$2:A$850, 0))))), "Low Risk", IF(ISNUMBER(SEARCH("somerisk", LOWER(INDEX(Paste_Here!AP$2:AP$850, MATCH(B542, Paste_Here!A$2:A$850, 0))))), "Some Risk", IF(ISNUMBER(SEARCH("ot", LOWER(INDEX(Paste_Here!AP$2:AP$850, MATCH(B542, Paste_Here!A$2:A$850, 0))))), "OT", "")))), ""), "")</f>
        <v/>
      </c>
      <c r="EI542" s="66"/>
      <c r="EJ542" s="93"/>
      <c r="EK542" s="66"/>
      <c r="EL542" s="75" t="str">
        <f>IFERROR(IF(B542&lt;&gt;"", IF(AND(INDEX(Paste_Here!AQ$2:AQ$850, MATCH(B542, Paste_Here!A$2:A$850, 0))&lt;&gt;"", ISNUMBER(VALUE(INDEX(Paste_Here!AQ$2:AQ$850, MATCH(B542, Paste_Here!A$2:A$850, 0))))), INDEX(Paste_Here!AQ$2:AQ$850, MATCH(B542, Paste_Here!A$2:A$850, 0)), ""), ""), "")</f>
        <v/>
      </c>
      <c r="EM542" s="66"/>
      <c r="EN542" s="75" t="str">
        <f>IFERROR(IF(B542&lt;&gt;"", IF(ISNUMBER(SEARCH("highrisk", LOWER(INDEX(Paste_Here!AR$2:AR$850, MATCH(B542, Paste_Here!A$2:A$850, 0))))), "High Risk", IF(ISNUMBER(SEARCH("lowrisk", LOWER(INDEX(Paste_Here!AR$2:AR$850, MATCH(B542, Paste_Here!A$2:A$850, 0))))), "Low Risk", IF(ISNUMBER(SEARCH("somerisk", LOWER(INDEX(Paste_Here!AR$2:AR$850, MATCH(B542, Paste_Here!A$2:A$850, 0))))), "Some Risk", IF(ISNUMBER(SEARCH("ot", LOWER(INDEX(Paste_Here!AR$2:AR$850, MATCH(B542, Paste_Here!A$2:A$850, 0))))), "OT", "")))), ""), "")</f>
        <v/>
      </c>
      <c r="EO542" s="66"/>
      <c r="EP542" s="93"/>
      <c r="EQ542" s="66"/>
      <c r="ER542" s="75"/>
      <c r="ES542" s="66"/>
      <c r="ET542" s="75"/>
      <c r="EU542" s="66"/>
      <c r="EV542" s="66"/>
      <c r="EW542" s="75" t="str">
        <f t="shared" si="115"/>
        <v/>
      </c>
      <c r="EX542" s="66"/>
      <c r="EY542" s="75" t="str">
        <f>IFERROR(IF(B542&lt;&gt;"", IF(AND(INDEX(Paste_Here!Y$2:Y$850, MATCH(B542, Paste_Here!A$2:A$850, 0))&lt;&gt;"", ISNUMBER(VALUE(INDEX(Paste_Here!Y$2:Y$850, MATCH(B542, Paste_Here!A$2:A$850, 0))))), INDEX(Paste_Here!Y$2:Y$850, MATCH(B542, Paste_Here!A$2:A$850, 0)), ""), ""), "")</f>
        <v/>
      </c>
      <c r="EZ542" s="66"/>
      <c r="FA542" s="75" t="str">
        <f>IFERROR(IF(B542&lt;&gt;"", IF(ISNUMBER(SEARCH("highrisk", LOWER(INDEX(Paste_Here!Z$2:Z$850, MATCH(B542, Paste_Here!A$2:A$850, 0))))), "High Risk", IF(ISNUMBER(SEARCH("lowrisk", LOWER(INDEX(Paste_Here!Z$2:Z$850, MATCH(B542, Paste_Here!A$2:A$850, 0))))), "Low Risk", IF(ISNUMBER(SEARCH("somerisk", LOWER(INDEX(Paste_Here!Z$2:Z$850, MATCH(B542, Paste_Here!A$2:A$850, 0))))), "Some Risk", IF(ISNUMBER(SEARCH("ot", LOWER(INDEX(Paste_Here!Z$2:Z$850, MATCH(B542, Paste_Here!A$2:A$850, 0))))), "OT", "")))), ""), "")</f>
        <v/>
      </c>
      <c r="FB542" s="66"/>
      <c r="FC542" s="93"/>
      <c r="FD542" s="66"/>
      <c r="FE542" s="75" t="str">
        <f>IFERROR(IF(B542&lt;&gt;"", IF(AND(INDEX(Paste_Here!AA$2:AA$850, MATCH(B542, Paste_Here!A$2:A$850, 0))&lt;&gt;"", ISNUMBER(VALUE(INDEX(Paste_Here!AA$2:AA$850, MATCH(B542, Paste_Here!A$2:A$850, 0))))), INDEX(Paste_Here!AA$2:AA$850, MATCH(B542, Paste_Here!A$2:A$850, 0)), ""), ""), "")</f>
        <v/>
      </c>
      <c r="FF542" s="66"/>
      <c r="FG542" s="75" t="str">
        <f>IFERROR(IF(B542&lt;&gt;"", IF(ISNUMBER(SEARCH("highrisk", LOWER(INDEX(Paste_Here!AB$2:AB$850, MATCH(B542, Paste_Here!A$2:A$850, 0))))), "High Risk", IF(ISNUMBER(SEARCH("lowrisk", LOWER(INDEX(Paste_Here!AB$2:AB$850, MATCH(B542, Paste_Here!A$2:A$850, 0))))), "Low Risk", IF(ISNUMBER(SEARCH("somerisk", LOWER(INDEX(Paste_Here!AB$2:AB$850, MATCH(B542, Paste_Here!A$2:A$850, 0))))), "Some Risk", IF(ISNUMBER(SEARCH("ot", LOWER(INDEX(Paste_Here!AB$2:AB$850, MATCH(B542, Paste_Here!A$2:A$850, 0))))), "OT", "")))), ""), "")</f>
        <v/>
      </c>
      <c r="FH542" s="66"/>
      <c r="FI542" s="93"/>
      <c r="FJ542" s="66"/>
      <c r="FK542" s="75"/>
      <c r="FL542" s="66"/>
      <c r="FM542" s="75"/>
      <c r="FN542" s="66"/>
      <c r="FO542" s="66"/>
      <c r="FP542" s="75" t="str">
        <f t="shared" si="110"/>
        <v/>
      </c>
      <c r="FQ542" s="66"/>
      <c r="FR542" s="75" t="str">
        <f>IFERROR(IF(B542&lt;&gt;"", IF(ISNUMBER(SEARCH("s", LOWER(INDEX(Paste_Here!L$2:L$850, MATCH(B542, Paste_Here!A$2:A$850, 0))))), "Yes", IF(INDEX(Paste_Here!L$2:L$850, MATCH(B542, Paste_Here!A$2:A$850, 0))&lt;&gt;"", "No", "")), ""), "")</f>
        <v/>
      </c>
      <c r="FS542" s="66"/>
      <c r="FT542" s="75" t="str">
        <f>IFERROR(IF(B542&lt;&gt;"", IF(ISNUMBER(SEARCH("yes", LOWER(INDEX(Paste_Here!F$2:F$850, MATCH(B542, Paste_Here!A$2:A$850, 0))))), "Yes", IF(ISNUMBER(SEARCH("no", LOWER(INDEX(Paste_Here!F$2:F$850, MATCH(B542, Paste_Here!A$2:A$850, 0))))), "No", "")), ""), "")</f>
        <v/>
      </c>
      <c r="FU542" s="66"/>
      <c r="FV542" s="75" t="str">
        <f>IFERROR(IF(B542&lt;&gt;"", IF(ISNUMBER(SEARCH("english language learner", LOWER(INDEX(Paste_Here!C$2:C$850, MATCH(B542, Paste_Here!A$2:A$850, 0))))), "Yes", ""), ""), "")</f>
        <v/>
      </c>
      <c r="FW542" s="66"/>
      <c r="FX542" s="75" t="str">
        <f>IFERROR(IF(B542&lt;&gt;"", IF(OR(ISNUMBER(SEARCH("b", LOWER(INDEX(Paste_Here!J$2:J$850, MATCH(B542, Paste_Here!A$2:A$850, 0))))), ISNUMBER(SEARCH("h", LOWER(INDEX(Paste_Here!J$2:J$850, MATCH(B542, Paste_Here!A$2:A$850, 0))))), ISNUMBER(SEARCH("i", LOWER(INDEX(Paste_Here!J$2:J$850, MATCH(B542, Paste_Here!A$2:A$850, 0)))))), "Yes", IF(INDEX(Paste_Here!J$2:J$850, MATCH(B542, Paste_Here!A$2:A$850, 0))&lt;&gt;"", "No", "")), ""), "")</f>
        <v/>
      </c>
      <c r="FY542" s="66"/>
      <c r="FZ542" s="75" t="str">
        <f>IFERROR(IF(B542&lt;&gt;"", IF(ISNUMBER(SEARCH("yes", LOWER(INDEX(Paste_Here!K$2:K$850, MATCH(B542, Paste_Here!A$2:A$850, 0))))), "Yes", IF(ISNUMBER(SEARCH("no", LOWER(INDEX(Paste_Here!K$2:K$850, MATCH(B542, Paste_Here!A$2:A$850, 0))))), "No", "")), ""), "")</f>
        <v/>
      </c>
      <c r="GA542" s="66"/>
      <c r="GB542" s="75" t="str">
        <f>IFERROR(IF(B542&lt;&gt;"", IF(ISNUMBER(SEARCH("transitional 2", LOWER(INDEX(Paste_Here!C$2:C$850, MATCH(B542, Paste_Here!A$2:A$850, 0))))), "T2",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GC542" s="66"/>
      <c r="GD542" s="75"/>
      <c r="GE542" s="66"/>
      <c r="GF542" s="75"/>
      <c r="GG542" s="66"/>
      <c r="GH542" s="75"/>
      <c r="GI542" s="66"/>
      <c r="GK542" s="1" t="str" cm="1">
        <f t="array" ref="GK542">IFERROR(INDEX(Paste_Here!$B$2:$B$850, MATCH(0, COUNTIF(GK$4:GK541, Paste_Here!$B$2:$B$850) + IF(Paste_Here!$B$2:$B$850="", 1, 0), 0)), "")</f>
        <v/>
      </c>
      <c r="GL542" s="1" t="str">
        <f>IF(GK542&lt;&gt;"", INDEX(Paste_Here!$A$2:$A$850, MATCH(GK542, Paste_Here!$B$2:$B$850, 0)), "")</f>
        <v/>
      </c>
      <c r="GM542" s="1" t="str">
        <f t="shared" si="116"/>
        <v/>
      </c>
      <c r="GN542" s="1" t="str" cm="1">
        <f t="array" ref="GN542">IFERROR(INDEX($GM$5:$GM$850, MATCH(SMALL(IF($GM$5:$GM$850&lt;&gt;"", COUNTIF($GM$5:$GM$850, "&lt;"&amp;$GM$5:$GM$850)+1), ROW()-ROW($GN$5)+1), COUNTIF($GM$5:$GM$850, "&lt;"&amp;$GM$5:$GM$850)+1, 0)), "")</f>
        <v/>
      </c>
    </row>
    <row r="543" spans="1:196">
      <c r="A543" s="66"/>
      <c r="B543" s="75" t="str">
        <f t="shared" si="104"/>
        <v/>
      </c>
      <c r="C543" s="66"/>
      <c r="D543" s="75" t="str">
        <f>IFERROR(IF(AND(INDEX(Paste_Here!N$2:N$850, MATCH(B543, Paste_Here!A$2:A$850, 0)) = ""), "", IF(UPPER(INDEX(Paste_Here!N$2:N$850, MATCH(B543, Paste_Here!A$2:A$850, 0))) = "YES", "Yes", IF(UPPER(INDEX(Paste_Here!N$2:N$850, MATCH(B543, Paste_Here!A$2:A$850, 0))) = "NO", "No", ""))), "")</f>
        <v/>
      </c>
      <c r="E543" s="66"/>
      <c r="F543" s="75" t="str">
        <f t="shared" si="111"/>
        <v/>
      </c>
      <c r="G543" s="66"/>
      <c r="H543" s="75" t="str">
        <f t="shared" si="112"/>
        <v/>
      </c>
      <c r="I543" s="66"/>
      <c r="J543" s="75" t="str">
        <f t="shared" si="113"/>
        <v/>
      </c>
      <c r="K543" s="66"/>
      <c r="L543" s="75"/>
      <c r="M543" s="66"/>
      <c r="N543" s="75" t="str">
        <f>IFERROR(IF(B543&lt;&gt;"", IF(AND(INDEX(Paste_Here!AW$2:AW$850, MATCH(B543, Paste_Here!A$2:A$850, 0))&lt;&gt;"", ISNUMBER(VALUE(INDEX(Paste_Here!AW$2:AW$850, MATCH(B543, Paste_Here!A$2:A$850, 0))))), INDEX(Paste_Here!AW$2:AW$850, MATCH(B543, Paste_Here!A$2:A$850, 0)), ""), ""), "")</f>
        <v/>
      </c>
      <c r="O543" s="66"/>
      <c r="P543" s="75" t="str">
        <f>IFERROR(IF(B543&lt;&gt;"", IF(AND(INDEX(Paste_Here!AX$2:AX$850, MATCH(B543, Paste_Here!A$2:A$850, 0))&lt;&gt;"", ISNUMBER(VALUE(INDEX(Paste_Here!AX$2:AX$850, MATCH(B543, Paste_Here!A$2:A$850, 0))))), INDEX(Paste_Here!AX$2:AX$850, MATCH(B543, Paste_Here!A$2:A$850, 0)), ""), ""), "")</f>
        <v/>
      </c>
      <c r="Q543" s="66"/>
      <c r="R543" s="75" t="str">
        <f>IFERROR(IF(B543&lt;&gt;"", IF(AND(INDEX(Paste_Here!AU$2:AU$850, MATCH(B543, Paste_Here!A$2:A$850, 0))&lt;&gt;"", ISNUMBER(VALUE(INDEX(Paste_Here!AU$2:AU$850, MATCH(B543, Paste_Here!A$2:A$850, 0))))), INDEX(Paste_Here!AU$2:AU$850, MATCH(B543, Paste_Here!A$2:A$850, 0)), ""), ""), "")</f>
        <v/>
      </c>
      <c r="S543" s="66"/>
      <c r="T543" s="75" t="str">
        <f>IFERROR(IF(B543&lt;&gt;"", IF(AND(INDEX(Paste_Here!AV$2:AV$850, MATCH(B543, Paste_Here!A$2:A$850, 0))&lt;&gt;"", ISNUMBER(VALUE(INDEX(Paste_Here!AV$2:AV$850, MATCH(B543, Paste_Here!A$2:A$850, 0))))), INDEX(Paste_Here!AV$2:AV$850, MATCH(B543, Paste_Here!A$2:A$850, 0)), ""), ""), "")</f>
        <v/>
      </c>
      <c r="U543" s="66"/>
      <c r="W543" s="66"/>
      <c r="Y543" s="66"/>
      <c r="Z543" s="66"/>
      <c r="AA543" s="75" t="str">
        <f t="shared" si="105"/>
        <v/>
      </c>
      <c r="AB543" s="66"/>
      <c r="AC543" s="75"/>
      <c r="AD543" s="66"/>
      <c r="AE543" s="98"/>
      <c r="AF543" s="66"/>
      <c r="AG543" s="75"/>
      <c r="AH543" s="66"/>
      <c r="AI543" s="75" t="str">
        <f>IFERROR(IF(B543&lt;&gt;"", IF(AND(INDEX(Paste_Here!AC$2:AC$850, MATCH(B543, Paste_Here!A$2:A$850, 0))&lt;&gt;"", ISNUMBER(VALUE(INDEX(Paste_Here!AC$2:AC$850, MATCH(B543, Paste_Here!A$2:A$850, 0))))), INDEX(Paste_Here!AC$2:AC$850, MATCH(B543, Paste_Here!A$2:A$850, 0)), ""), ""), "")</f>
        <v/>
      </c>
      <c r="AJ543" s="66"/>
      <c r="AK543" s="75" t="str">
        <f>IFERROR(IF(B543&lt;&gt;"", IF(ISNUMBER(SEARCH("highrisk", LOWER(INDEX(Paste_Here!AD$2:AD$850, MATCH(B543, Paste_Here!A$2:A$850, 0))))), "High Risk", IF(ISNUMBER(SEARCH("lowrisk", LOWER(INDEX(Paste_Here!AD$2:AD$850, MATCH(B543, Paste_Here!A$2:A$850, 0))))), "Low Risk", IF(ISNUMBER(SEARCH("somerisk", LOWER(INDEX(Paste_Here!AD$2:AD$850, MATCH(B543, Paste_Here!A$2:A$850, 0))))), "Some Risk", IF(ISNUMBER(SEARCH("ot", LOWER(INDEX(Paste_Here!AD$2:AD$850, MATCH(B543, Paste_Here!A$2:A$850, 0))))), "OT", "")))), ""), "")</f>
        <v/>
      </c>
      <c r="AL543" s="66"/>
      <c r="AM543" s="75"/>
      <c r="AN543" s="66"/>
      <c r="AO543" s="75" t="str">
        <f>IFERROR(IF(B543&lt;&gt;"", IF(AND(INDEX(Paste_Here!M$2:M$850, MATCH(B543, Paste_Here!A$2:A$850, 0))&lt;&gt;"", ISNUMBER(VALUE(INDEX(Paste_Here!M$2:M$850, MATCH(B543, Paste_Here!A$2:A$850, 0))))), INDEX(Paste_Here!M$2:M$850, MATCH(B543, Paste_Here!A$2:A$850, 0)), ""), ""), "")</f>
        <v/>
      </c>
      <c r="AP543" s="66"/>
      <c r="AQ543" s="75" t="str">
        <f>IFERROR(IF(B543&lt;&gt;"", IF(ISNUMBER(SEARCH("highrisk", LOWER(INDEX(Paste_Here!N$2:N$850, MATCH(B543, Paste_Here!A$2:A$850, 0))))), "High Risk", IF(ISNUMBER(SEARCH("lowrisk", LOWER(INDEX(Paste_Here!N$2:N$850, MATCH(B543, Paste_Here!A$2:A$850, 0))))), "Low Risk", IF(ISNUMBER(SEARCH("somerisk", LOWER(INDEX(Paste_Here!N$2:N$850, MATCH(B543, Paste_Here!A$2:A$850, 0))))), "Some Risk", IF(ISNUMBER(SEARCH("ot", LOWER(INDEX(Paste_Here!N$2:N$850, MATCH(B543, Paste_Here!A$2:A$850, 0))))), "OT", "")))), ""), "")</f>
        <v/>
      </c>
      <c r="AT543" s="66"/>
      <c r="AU543" s="103"/>
      <c r="AV543" s="66"/>
      <c r="AW543" s="66"/>
      <c r="AX543" s="75" t="str">
        <f t="shared" si="106"/>
        <v/>
      </c>
      <c r="AY543" s="66"/>
      <c r="AZ543" s="75"/>
      <c r="BA543" s="66"/>
      <c r="BB543" s="75"/>
      <c r="BC543" s="66"/>
      <c r="BD543" s="75"/>
      <c r="BE543" s="66"/>
      <c r="BF543" s="75" t="str">
        <f>IFERROR(IF(B543&lt;&gt;"", IF(AND(INDEX(Paste_Here!AE$2:AE$850, MATCH(B543, Paste_Here!A$2:A$850, 0))&lt;&gt;"", ISNUMBER(VALUE(INDEX(Paste_Here!AE$2:AE$850, MATCH(B543, Paste_Here!A$2:A$850, 0))))), INDEX(Paste_Here!AE$2:AE$850, MATCH(B543, Paste_Here!A$2:A$850, 0)), ""), ""), "")</f>
        <v/>
      </c>
      <c r="BG543" s="66"/>
      <c r="BH543" s="75" t="str">
        <f>IFERROR(IF(B543&lt;&gt;"", IF(ISNUMBER(SEARCH("highrisk", LOWER(INDEX(Paste_Here!AF$2:AF$850, MATCH(B543, Paste_Here!A$2:A$850, 0))))), "High Risk", IF(ISNUMBER(SEARCH("lowrisk", LOWER(INDEX(Paste_Here!AF$2:AF$850, MATCH(B543, Paste_Here!A$2:A$850, 0))))), "Low Risk", IF(ISNUMBER(SEARCH("somerisk", LOWER(INDEX(Paste_Here!AF$2:AF$850, MATCH(B543, Paste_Here!A$2:A$850, 0))))), "Some Risk", IF(ISNUMBER(SEARCH("ot", LOWER(INDEX(Paste_Here!AF$2:AF$850, MATCH(B543, Paste_Here!A$2:A$850, 0))))), "OT", "")))), ""), "")</f>
        <v/>
      </c>
      <c r="BI543" s="66"/>
      <c r="BJ543" s="75"/>
      <c r="BK543" s="66"/>
      <c r="BL543" s="75" t="str">
        <f>IFERROR(IF(B543&lt;&gt;"", IF(AND(INDEX(Paste_Here!O$2:O$850, MATCH(B543, Paste_Here!A$2:A$850, 0))&lt;&gt;"", ISNUMBER(VALUE(INDEX(Paste_Here!O$2:O$850, MATCH(B543, Paste_Here!A$2:A$850, 0))))), INDEX(Paste_Here!O$2:O$850, MATCH(B543, Paste_Here!A$2:A$850, 0)), ""), ""), "")</f>
        <v/>
      </c>
      <c r="BM543" s="66"/>
      <c r="BN543" s="75" t="str">
        <f>IFERROR(IF(B543&lt;&gt;"", IF(ISNUMBER(SEARCH("highrisk", LOWER(INDEX(Paste_Here!P$2:P$850, MATCH(B543, Paste_Here!A$2:A$850, 0))))), "High Risk", IF(ISNUMBER(SEARCH("lowrisk", LOWER(INDEX(Paste_Here!P$2:P$850, MATCH(B543, Paste_Here!A$2:A$850, 0))))), "Low Risk", IF(ISNUMBER(SEARCH("somerisk", LOWER(INDEX(Paste_Here!P$2:P$850, MATCH(B543, Paste_Here!A$2:A$850, 0))))), "Some Risk", IF(ISNUMBER(SEARCH("ot", LOWER(INDEX(Paste_Here!P$2:P$850, MATCH(B543, Paste_Here!A$2:A$850, 0))))), "OT", "")))), ""), "")</f>
        <v/>
      </c>
      <c r="BQ543" s="66"/>
      <c r="BR543" s="75"/>
      <c r="BS543" s="66"/>
      <c r="BT543" s="66"/>
      <c r="BU543" s="75" t="str">
        <f t="shared" si="107"/>
        <v/>
      </c>
      <c r="BV543" s="66"/>
      <c r="BW543" s="75"/>
      <c r="BX543" s="66"/>
      <c r="BY543" s="75"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BZ543" s="66"/>
      <c r="CA543" s="75"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CB543" s="66"/>
      <c r="CC543" s="75"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CD543" s="66"/>
      <c r="CE543" s="75"/>
      <c r="CF543" s="66"/>
      <c r="CK543" s="75"/>
      <c r="CL543" s="66"/>
      <c r="CM543" s="75"/>
      <c r="CN543" s="66"/>
      <c r="CO543" s="75"/>
      <c r="CP543" s="66"/>
      <c r="CQ543" s="66"/>
      <c r="CR543" s="75" t="str">
        <f t="shared" si="108"/>
        <v/>
      </c>
      <c r="CS543" s="66"/>
      <c r="CT543" s="75"/>
      <c r="CU543" s="66"/>
      <c r="CV543" s="75"/>
      <c r="CW543" s="66"/>
      <c r="CX543" s="75"/>
      <c r="CY543" s="66"/>
      <c r="CZ543" s="75"/>
      <c r="DA543" s="66"/>
      <c r="DB543" s="75" t="str">
        <f>IFERROR(IF(B543&lt;&gt;"", IF(AND(INDEX(Paste_Here!AK$2:AK$850, MATCH(B543, Paste_Here!A$2:A$850, 0))&lt;&gt;"", ISNUMBER(VALUE(INDEX(Paste_Here!AK$2:AK$850, MATCH(B543, Paste_Here!A$2:A$850, 0))))), INDEX(Paste_Here!AK$2:AK$850, MATCH(B543, Paste_Here!A$2:A$850, 0)), ""), ""), "")</f>
        <v/>
      </c>
      <c r="DC543" s="66"/>
      <c r="DD543" s="75" t="str">
        <f>IFERROR(IF(B543&lt;&gt;"", IF(ISNUMBER(SEARCH("highrisk", LOWER(INDEX(Paste_Here!AL$2:AL$850, MATCH(B543, Paste_Here!A$2:A$850, 0))))), "High Risk", IF(ISNUMBER(SEARCH("lowrisk", LOWER(INDEX(Paste_Here!AL$2:AL$850, MATCH(B543, Paste_Here!A$2:A$850, 0))))), "Low Risk", IF(ISNUMBER(SEARCH("somerisk", LOWER(INDEX(Paste_Here!AL$2:AL$850, MATCH(B543, Paste_Here!A$2:A$850, 0))))), "Some Risk", IF(ISNUMBER(SEARCH("ot", LOWER(INDEX(Paste_Here!AL$2:AL$850, MATCH(B543, Paste_Here!A$2:A$850, 0))))), "OT", "")))), ""), "")</f>
        <v/>
      </c>
      <c r="DE543" s="66"/>
      <c r="DF543" s="75" t="str">
        <f>IFERROR(IF(B543&lt;&gt;"", IF(AND(INDEX(Paste_Here!AM$2:AM$850, MATCH(B543, Paste_Here!A$2:A$850, 0))&lt;&gt;"", ISNUMBER(VALUE(INDEX(Paste_Here!AM$2:AM$850, MATCH(B543, Paste_Here!A$2:A$850, 0))))), INDEX(Paste_Here!AM$2:AM$850, MATCH(B543, Paste_Here!A$2:A$850, 0)), ""), ""), "")</f>
        <v/>
      </c>
      <c r="DG543" s="66"/>
      <c r="DH543" s="75" t="str">
        <f>IFERROR(IF(B543&lt;&gt;"", IF(ISNUMBER(SEARCH("highrisk", LOWER(INDEX(Paste_Here!AN$2:AN$850, MATCH(B543, Paste_Here!A$2:A$850, 0))))), "High Risk", IF(ISNUMBER(SEARCH("lowrisk", LOWER(INDEX(Paste_Here!AN$2:AN$850, MATCH(B543, Paste_Here!A$2:A$850, 0))))), "Low Risk", IF(ISNUMBER(SEARCH("somerisk", LOWER(INDEX(Paste_Here!AN$2:AN$850, MATCH(B543, Paste_Here!A$2:A$850, 0))))), "Some Risk", IF(ISNUMBER(SEARCH("ot", LOWER(INDEX(Paste_Here!AN$2:AN$850, MATCH(B543, Paste_Here!A$2:A$850, 0))))), "OT", "")))), ""), "")</f>
        <v/>
      </c>
      <c r="DI543" s="66"/>
      <c r="DJ543" s="66"/>
      <c r="DK543" s="75" t="str">
        <f t="shared" si="109"/>
        <v/>
      </c>
      <c r="DL543" s="66"/>
      <c r="DM543" s="75" t="str">
        <f>IFERROR(IF(B543&lt;&gt;"", IF(AND(INDEX(Paste_Here!Q$2:Q$850, MATCH(B543, Paste_Here!A$2:A$850, 0))&lt;&gt;"", ISNUMBER(VALUE(INDEX(Paste_Here!Q$2:Q$850, MATCH(B543, Paste_Here!A$2:A$850, 0))))), INDEX(Paste_Here!Q$2:Q$850, MATCH(B543, Paste_Here!A$2:A$850, 0)), ""), ""), "")</f>
        <v/>
      </c>
      <c r="DN543" s="66"/>
      <c r="DO543" s="75" t="str">
        <f>IFERROR(IF(B543&lt;&gt;"", IF(ISNUMBER(SEARCH("highrisk", LOWER(INDEX(Paste_Here!R$2:R$850, MATCH(B543, Paste_Here!A$2:A$850, 0))))), "High Risk", IF(ISNUMBER(SEARCH("lowrisk", LOWER(INDEX(Paste_Here!R$2:R$850, MATCH(B543, Paste_Here!A$2:A$850, 0))))), "Low Risk", IF(ISNUMBER(SEARCH("somerisk", LOWER(INDEX(Paste_Here!R$2:R$850, MATCH(B543, Paste_Here!A$2:A$850, 0))))), "Some Risk", IF(ISNUMBER(SEARCH("ot", LOWER(INDEX(Paste_Here!R$2:R$850, MATCH(B543, Paste_Here!A$2:A$850, 0))))), "OT", "")))), ""), "")</f>
        <v/>
      </c>
      <c r="DP543" s="66"/>
      <c r="DQ543" s="93" t="str">
        <f>IFERROR(IF(B543&lt;&gt;"", IF(AND(INDEX(Paste_Here!S$2:S$850, MATCH(B543, Paste_Here!A$2:A$850, 0))&lt;&gt;"", ISNUMBER(VALUE(INDEX(Paste_Here!S$2:S$850, MATCH(B543, Paste_Here!A$2:A$850, 0))))), INDEX(Paste_Here!S$2:S$850, MATCH(B543, Paste_Here!A$2:A$850, 0)), ""), ""), "")</f>
        <v/>
      </c>
      <c r="DR543" s="66"/>
      <c r="DS543" s="75"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IF(ISNUMBER(SEARCH("ot", LOWER(INDEX(Paste_Here!T$2:T$850, MATCH(B543, Paste_Here!A$2:A$850, 0))))), "OT", "")))), ""), "")</f>
        <v/>
      </c>
      <c r="DT543" s="66"/>
      <c r="DU543" s="75" t="str">
        <f>IFERROR(IF(B543&lt;&gt;"", IF(AND(INDEX(Paste_Here!U$2:U$850, MATCH(B543, Paste_Here!A$2:A$850, 0))&lt;&gt;"", ISNUMBER(VALUE(INDEX(Paste_Here!U$2:U$850, MATCH(B543, Paste_Here!A$2:A$850, 0))))), INDEX(Paste_Here!U$2:U$850, MATCH(B543, Paste_Here!A$2:A$850, 0)), ""), ""), "")</f>
        <v/>
      </c>
      <c r="DV543" s="66"/>
      <c r="DW543" s="93" t="str">
        <f>IFERROR(IF(B543&lt;&gt;"", IF(ISNUMBER(SEARCH("highrisk", LOWER(INDEX(Paste_Here!V$2:V$850, MATCH(B543, Paste_Here!A$2:A$850, 0))))), "High Risk", IF(ISNUMBER(SEARCH("lowrisk", LOWER(INDEX(Paste_Here!V$2:V$850, MATCH(B543, Paste_Here!A$2:A$850, 0))))), "Low Risk", IF(ISNUMBER(SEARCH("somerisk", LOWER(INDEX(Paste_Here!V$2:V$850, MATCH(B543, Paste_Here!A$2:A$850, 0))))), "Some Risk", IF(ISNUMBER(SEARCH("ot", LOWER(INDEX(Paste_Here!V$2:V$850, MATCH(B543, Paste_Here!A$2:A$850, 0))))), "OT", "")))), ""), "")</f>
        <v/>
      </c>
      <c r="DX543" s="66"/>
      <c r="DY543" s="75" t="str">
        <f>IFERROR(IF(B543&lt;&gt;"", IF(AND(INDEX(Paste_Here!W$2:W$850, MATCH(B543, Paste_Here!A$2:A$850, 0))&lt;&gt;"", ISNUMBER(VALUE(INDEX(Paste_Here!W$2:W$850, MATCH(B543, Paste_Here!A$2:A$850, 0))))), INDEX(Paste_Here!W$2:W$850, MATCH(B543, Paste_Here!A$2:A$850, 0)), ""), ""), "")</f>
        <v/>
      </c>
      <c r="DZ543" s="66"/>
      <c r="EA543" s="75" t="str">
        <f>IFERROR(IF(B543&lt;&gt;"", IF(ISNUMBER(SEARCH("highrisk", LOWER(INDEX(Paste_Here!X$2:X$850, MATCH(B543, Paste_Here!A$2:A$850, 0))))), "High Risk", IF(ISNUMBER(SEARCH("lowrisk", LOWER(INDEX(Paste_Here!X$2:X$850, MATCH(B543, Paste_Here!A$2:A$850, 0))))), "Low Risk", IF(ISNUMBER(SEARCH("somerisk", LOWER(INDEX(Paste_Here!X$2:X$850, MATCH(B543, Paste_Here!A$2:A$850, 0))))), "Some Risk", IF(ISNUMBER(SEARCH("ot", LOWER(INDEX(Paste_Here!X$2:X$850, MATCH(B543, Paste_Here!A$2:A$850, 0))))), "OT", "")))), ""), "")</f>
        <v/>
      </c>
      <c r="EB543" s="66"/>
      <c r="EC543" s="66"/>
      <c r="ED543" s="75" t="str">
        <f t="shared" si="114"/>
        <v/>
      </c>
      <c r="EE543" s="66"/>
      <c r="EF543" s="75" t="str">
        <f>IFERROR(IF(B543&lt;&gt;"", IF(AND(INDEX(Paste_Here!AO$2:AO$850, MATCH(B543, Paste_Here!A$2:A$850, 0))&lt;&gt;"", ISNUMBER(VALUE(INDEX(Paste_Here!AO$2:AO$850, MATCH(B543, Paste_Here!A$2:A$850, 0))))), INDEX(Paste_Here!AO$2:AO$850, MATCH(B543, Paste_Here!A$2:A$850, 0)), ""), ""), "")</f>
        <v/>
      </c>
      <c r="EG543" s="66"/>
      <c r="EH543" s="75" t="str">
        <f>IFERROR(IF(B543&lt;&gt;"", IF(ISNUMBER(SEARCH("highrisk", LOWER(INDEX(Paste_Here!AP$2:AP$850, MATCH(B543, Paste_Here!A$2:A$850, 0))))), "High Risk", IF(ISNUMBER(SEARCH("lowrisk", LOWER(INDEX(Paste_Here!AP$2:AP$850, MATCH(B543, Paste_Here!A$2:A$850, 0))))), "Low Risk", IF(ISNUMBER(SEARCH("somerisk", LOWER(INDEX(Paste_Here!AP$2:AP$850, MATCH(B543, Paste_Here!A$2:A$850, 0))))), "Some Risk", IF(ISNUMBER(SEARCH("ot", LOWER(INDEX(Paste_Here!AP$2:AP$850, MATCH(B543, Paste_Here!A$2:A$850, 0))))), "OT", "")))), ""), "")</f>
        <v/>
      </c>
      <c r="EI543" s="66"/>
      <c r="EJ543" s="93"/>
      <c r="EK543" s="66"/>
      <c r="EL543" s="75" t="str">
        <f>IFERROR(IF(B543&lt;&gt;"", IF(AND(INDEX(Paste_Here!AQ$2:AQ$850, MATCH(B543, Paste_Here!A$2:A$850, 0))&lt;&gt;"", ISNUMBER(VALUE(INDEX(Paste_Here!AQ$2:AQ$850, MATCH(B543, Paste_Here!A$2:A$850, 0))))), INDEX(Paste_Here!AQ$2:AQ$850, MATCH(B543, Paste_Here!A$2:A$850, 0)), ""), ""), "")</f>
        <v/>
      </c>
      <c r="EM543" s="66"/>
      <c r="EN543" s="75" t="str">
        <f>IFERROR(IF(B543&lt;&gt;"", IF(ISNUMBER(SEARCH("highrisk", LOWER(INDEX(Paste_Here!AR$2:AR$850, MATCH(B543, Paste_Here!A$2:A$850, 0))))), "High Risk", IF(ISNUMBER(SEARCH("lowrisk", LOWER(INDEX(Paste_Here!AR$2:AR$850, MATCH(B543, Paste_Here!A$2:A$850, 0))))), "Low Risk", IF(ISNUMBER(SEARCH("somerisk", LOWER(INDEX(Paste_Here!AR$2:AR$850, MATCH(B543, Paste_Here!A$2:A$850, 0))))), "Some Risk", IF(ISNUMBER(SEARCH("ot", LOWER(INDEX(Paste_Here!AR$2:AR$850, MATCH(B543, Paste_Here!A$2:A$850, 0))))), "OT", "")))), ""), "")</f>
        <v/>
      </c>
      <c r="EO543" s="66"/>
      <c r="EP543" s="93"/>
      <c r="EQ543" s="66"/>
      <c r="ER543" s="75"/>
      <c r="ES543" s="66"/>
      <c r="ET543" s="75"/>
      <c r="EU543" s="66"/>
      <c r="EV543" s="66"/>
      <c r="EW543" s="75" t="str">
        <f t="shared" si="115"/>
        <v/>
      </c>
      <c r="EX543" s="66"/>
      <c r="EY543" s="75" t="str">
        <f>IFERROR(IF(B543&lt;&gt;"", IF(AND(INDEX(Paste_Here!Y$2:Y$850, MATCH(B543, Paste_Here!A$2:A$850, 0))&lt;&gt;"", ISNUMBER(VALUE(INDEX(Paste_Here!Y$2:Y$850, MATCH(B543, Paste_Here!A$2:A$850, 0))))), INDEX(Paste_Here!Y$2:Y$850, MATCH(B543, Paste_Here!A$2:A$850, 0)), ""), ""), "")</f>
        <v/>
      </c>
      <c r="EZ543" s="66"/>
      <c r="FA543" s="75" t="str">
        <f>IFERROR(IF(B543&lt;&gt;"", IF(ISNUMBER(SEARCH("highrisk", LOWER(INDEX(Paste_Here!Z$2:Z$850, MATCH(B543, Paste_Here!A$2:A$850, 0))))), "High Risk", IF(ISNUMBER(SEARCH("lowrisk", LOWER(INDEX(Paste_Here!Z$2:Z$850, MATCH(B543, Paste_Here!A$2:A$850, 0))))), "Low Risk", IF(ISNUMBER(SEARCH("somerisk", LOWER(INDEX(Paste_Here!Z$2:Z$850, MATCH(B543, Paste_Here!A$2:A$850, 0))))), "Some Risk", IF(ISNUMBER(SEARCH("ot", LOWER(INDEX(Paste_Here!Z$2:Z$850, MATCH(B543, Paste_Here!A$2:A$850, 0))))), "OT", "")))), ""), "")</f>
        <v/>
      </c>
      <c r="FB543" s="66"/>
      <c r="FC543" s="93"/>
      <c r="FD543" s="66"/>
      <c r="FE543" s="75" t="str">
        <f>IFERROR(IF(B543&lt;&gt;"", IF(AND(INDEX(Paste_Here!AA$2:AA$850, MATCH(B543, Paste_Here!A$2:A$850, 0))&lt;&gt;"", ISNUMBER(VALUE(INDEX(Paste_Here!AA$2:AA$850, MATCH(B543, Paste_Here!A$2:A$850, 0))))), INDEX(Paste_Here!AA$2:AA$850, MATCH(B543, Paste_Here!A$2:A$850, 0)), ""), ""), "")</f>
        <v/>
      </c>
      <c r="FF543" s="66"/>
      <c r="FG543" s="75" t="str">
        <f>IFERROR(IF(B543&lt;&gt;"", IF(ISNUMBER(SEARCH("highrisk", LOWER(INDEX(Paste_Here!AB$2:AB$850, MATCH(B543, Paste_Here!A$2:A$850, 0))))), "High Risk", IF(ISNUMBER(SEARCH("lowrisk", LOWER(INDEX(Paste_Here!AB$2:AB$850, MATCH(B543, Paste_Here!A$2:A$850, 0))))), "Low Risk", IF(ISNUMBER(SEARCH("somerisk", LOWER(INDEX(Paste_Here!AB$2:AB$850, MATCH(B543, Paste_Here!A$2:A$850, 0))))), "Some Risk", IF(ISNUMBER(SEARCH("ot", LOWER(INDEX(Paste_Here!AB$2:AB$850, MATCH(B543, Paste_Here!A$2:A$850, 0))))), "OT", "")))), ""), "")</f>
        <v/>
      </c>
      <c r="FH543" s="66"/>
      <c r="FI543" s="93"/>
      <c r="FJ543" s="66"/>
      <c r="FK543" s="75"/>
      <c r="FL543" s="66"/>
      <c r="FM543" s="75"/>
      <c r="FN543" s="66"/>
      <c r="FO543" s="66"/>
      <c r="FP543" s="75" t="str">
        <f t="shared" si="110"/>
        <v/>
      </c>
      <c r="FQ543" s="66"/>
      <c r="FR543" s="75" t="str">
        <f>IFERROR(IF(B543&lt;&gt;"", IF(ISNUMBER(SEARCH("s", LOWER(INDEX(Paste_Here!L$2:L$850, MATCH(B543, Paste_Here!A$2:A$850, 0))))), "Yes", IF(INDEX(Paste_Here!L$2:L$850, MATCH(B543, Paste_Here!A$2:A$850, 0))&lt;&gt;"", "No", "")), ""), "")</f>
        <v/>
      </c>
      <c r="FS543" s="66"/>
      <c r="FT543" s="75" t="str">
        <f>IFERROR(IF(B543&lt;&gt;"", IF(ISNUMBER(SEARCH("yes", LOWER(INDEX(Paste_Here!F$2:F$850, MATCH(B543, Paste_Here!A$2:A$850, 0))))), "Yes", IF(ISNUMBER(SEARCH("no", LOWER(INDEX(Paste_Here!F$2:F$850, MATCH(B543, Paste_Here!A$2:A$850, 0))))), "No", "")), ""), "")</f>
        <v/>
      </c>
      <c r="FU543" s="66"/>
      <c r="FV543" s="75" t="str">
        <f>IFERROR(IF(B543&lt;&gt;"", IF(ISNUMBER(SEARCH("english language learner", LOWER(INDEX(Paste_Here!C$2:C$850, MATCH(B543, Paste_Here!A$2:A$850, 0))))), "Yes", ""), ""), "")</f>
        <v/>
      </c>
      <c r="FW543" s="66"/>
      <c r="FX543" s="75" t="str">
        <f>IFERROR(IF(B543&lt;&gt;"", IF(OR(ISNUMBER(SEARCH("b", LOWER(INDEX(Paste_Here!J$2:J$850, MATCH(B543, Paste_Here!A$2:A$850, 0))))), ISNUMBER(SEARCH("h", LOWER(INDEX(Paste_Here!J$2:J$850, MATCH(B543, Paste_Here!A$2:A$850, 0))))), ISNUMBER(SEARCH("i", LOWER(INDEX(Paste_Here!J$2:J$850, MATCH(B543, Paste_Here!A$2:A$850, 0)))))), "Yes", IF(INDEX(Paste_Here!J$2:J$850, MATCH(B543, Paste_Here!A$2:A$850, 0))&lt;&gt;"", "No", "")), ""), "")</f>
        <v/>
      </c>
      <c r="FY543" s="66"/>
      <c r="FZ543" s="75" t="str">
        <f>IFERROR(IF(B543&lt;&gt;"", IF(ISNUMBER(SEARCH("yes", LOWER(INDEX(Paste_Here!K$2:K$850, MATCH(B543, Paste_Here!A$2:A$850, 0))))), "Yes", IF(ISNUMBER(SEARCH("no", LOWER(INDEX(Paste_Here!K$2:K$850, MATCH(B543, Paste_Here!A$2:A$850, 0))))), "No", "")), ""), "")</f>
        <v/>
      </c>
      <c r="GA543" s="66"/>
      <c r="GB543" s="75" t="str">
        <f>IFERROR(IF(B543&lt;&gt;"", IF(ISNUMBER(SEARCH("transitional 2", LOWER(INDEX(Paste_Here!C$2:C$850, MATCH(B543, Paste_Here!A$2:A$850, 0))))), "T2",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GC543" s="66"/>
      <c r="GD543" s="75"/>
      <c r="GE543" s="66"/>
      <c r="GF543" s="75"/>
      <c r="GG543" s="66"/>
      <c r="GH543" s="75"/>
      <c r="GI543" s="66"/>
      <c r="GK543" s="1" t="str" cm="1">
        <f t="array" ref="GK543">IFERROR(INDEX(Paste_Here!$B$2:$B$850, MATCH(0, COUNTIF(GK$4:GK542, Paste_Here!$B$2:$B$850) + IF(Paste_Here!$B$2:$B$850="", 1, 0), 0)), "")</f>
        <v/>
      </c>
      <c r="GL543" s="1" t="str">
        <f>IF(GK543&lt;&gt;"", INDEX(Paste_Here!$A$2:$A$850, MATCH(GK543, Paste_Here!$B$2:$B$850, 0)), "")</f>
        <v/>
      </c>
      <c r="GM543" s="1" t="str">
        <f t="shared" si="116"/>
        <v/>
      </c>
      <c r="GN543" s="1" t="str" cm="1">
        <f t="array" ref="GN543">IFERROR(INDEX($GM$5:$GM$850, MATCH(SMALL(IF($GM$5:$GM$850&lt;&gt;"", COUNTIF($GM$5:$GM$850, "&lt;"&amp;$GM$5:$GM$850)+1), ROW()-ROW($GN$5)+1), COUNTIF($GM$5:$GM$850, "&lt;"&amp;$GM$5:$GM$850)+1, 0)), "")</f>
        <v/>
      </c>
    </row>
    <row r="544" spans="1:196">
      <c r="A544" s="66"/>
      <c r="B544" s="75" t="str">
        <f t="shared" si="104"/>
        <v/>
      </c>
      <c r="C544" s="66"/>
      <c r="D544" s="75" t="str">
        <f>IFERROR(IF(AND(INDEX(Paste_Here!N$2:N$850, MATCH(B544, Paste_Here!A$2:A$850, 0)) = ""), "", IF(UPPER(INDEX(Paste_Here!N$2:N$850, MATCH(B544, Paste_Here!A$2:A$850, 0))) = "YES", "Yes", IF(UPPER(INDEX(Paste_Here!N$2:N$850, MATCH(B544, Paste_Here!A$2:A$850, 0))) = "NO", "No", ""))), "")</f>
        <v/>
      </c>
      <c r="E544" s="66"/>
      <c r="F544" s="75" t="str">
        <f t="shared" si="111"/>
        <v/>
      </c>
      <c r="G544" s="66"/>
      <c r="H544" s="75" t="str">
        <f t="shared" si="112"/>
        <v/>
      </c>
      <c r="I544" s="66"/>
      <c r="J544" s="75" t="str">
        <f t="shared" si="113"/>
        <v/>
      </c>
      <c r="K544" s="66"/>
      <c r="L544" s="75"/>
      <c r="M544" s="66"/>
      <c r="N544" s="75" t="str">
        <f>IFERROR(IF(B544&lt;&gt;"", IF(AND(INDEX(Paste_Here!AW$2:AW$850, MATCH(B544, Paste_Here!A$2:A$850, 0))&lt;&gt;"", ISNUMBER(VALUE(INDEX(Paste_Here!AW$2:AW$850, MATCH(B544, Paste_Here!A$2:A$850, 0))))), INDEX(Paste_Here!AW$2:AW$850, MATCH(B544, Paste_Here!A$2:A$850, 0)), ""), ""), "")</f>
        <v/>
      </c>
      <c r="O544" s="66"/>
      <c r="P544" s="75" t="str">
        <f>IFERROR(IF(B544&lt;&gt;"", IF(AND(INDEX(Paste_Here!AX$2:AX$850, MATCH(B544, Paste_Here!A$2:A$850, 0))&lt;&gt;"", ISNUMBER(VALUE(INDEX(Paste_Here!AX$2:AX$850, MATCH(B544, Paste_Here!A$2:A$850, 0))))), INDEX(Paste_Here!AX$2:AX$850, MATCH(B544, Paste_Here!A$2:A$850, 0)), ""), ""), "")</f>
        <v/>
      </c>
      <c r="Q544" s="66"/>
      <c r="R544" s="75" t="str">
        <f>IFERROR(IF(B544&lt;&gt;"", IF(AND(INDEX(Paste_Here!AU$2:AU$850, MATCH(B544, Paste_Here!A$2:A$850, 0))&lt;&gt;"", ISNUMBER(VALUE(INDEX(Paste_Here!AU$2:AU$850, MATCH(B544, Paste_Here!A$2:A$850, 0))))), INDEX(Paste_Here!AU$2:AU$850, MATCH(B544, Paste_Here!A$2:A$850, 0)), ""), ""), "")</f>
        <v/>
      </c>
      <c r="S544" s="66"/>
      <c r="T544" s="75" t="str">
        <f>IFERROR(IF(B544&lt;&gt;"", IF(AND(INDEX(Paste_Here!AV$2:AV$850, MATCH(B544, Paste_Here!A$2:A$850, 0))&lt;&gt;"", ISNUMBER(VALUE(INDEX(Paste_Here!AV$2:AV$850, MATCH(B544, Paste_Here!A$2:A$850, 0))))), INDEX(Paste_Here!AV$2:AV$850, MATCH(B544, Paste_Here!A$2:A$850, 0)), ""), ""), "")</f>
        <v/>
      </c>
      <c r="U544" s="66"/>
      <c r="W544" s="66"/>
      <c r="Y544" s="66"/>
      <c r="Z544" s="66"/>
      <c r="AA544" s="75" t="str">
        <f t="shared" si="105"/>
        <v/>
      </c>
      <c r="AB544" s="66"/>
      <c r="AC544" s="75"/>
      <c r="AD544" s="66"/>
      <c r="AE544" s="98"/>
      <c r="AF544" s="66"/>
      <c r="AG544" s="75"/>
      <c r="AH544" s="66"/>
      <c r="AI544" s="75" t="str">
        <f>IFERROR(IF(B544&lt;&gt;"", IF(AND(INDEX(Paste_Here!AC$2:AC$850, MATCH(B544, Paste_Here!A$2:A$850, 0))&lt;&gt;"", ISNUMBER(VALUE(INDEX(Paste_Here!AC$2:AC$850, MATCH(B544, Paste_Here!A$2:A$850, 0))))), INDEX(Paste_Here!AC$2:AC$850, MATCH(B544, Paste_Here!A$2:A$850, 0)), ""), ""), "")</f>
        <v/>
      </c>
      <c r="AJ544" s="66"/>
      <c r="AK544" s="75" t="str">
        <f>IFERROR(IF(B544&lt;&gt;"", IF(ISNUMBER(SEARCH("highrisk", LOWER(INDEX(Paste_Here!AD$2:AD$850, MATCH(B544, Paste_Here!A$2:A$850, 0))))), "High Risk", IF(ISNUMBER(SEARCH("lowrisk", LOWER(INDEX(Paste_Here!AD$2:AD$850, MATCH(B544, Paste_Here!A$2:A$850, 0))))), "Low Risk", IF(ISNUMBER(SEARCH("somerisk", LOWER(INDEX(Paste_Here!AD$2:AD$850, MATCH(B544, Paste_Here!A$2:A$850, 0))))), "Some Risk", IF(ISNUMBER(SEARCH("ot", LOWER(INDEX(Paste_Here!AD$2:AD$850, MATCH(B544, Paste_Here!A$2:A$850, 0))))), "OT", "")))), ""), "")</f>
        <v/>
      </c>
      <c r="AL544" s="66"/>
      <c r="AM544" s="75"/>
      <c r="AN544" s="66"/>
      <c r="AO544" s="75" t="str">
        <f>IFERROR(IF(B544&lt;&gt;"", IF(AND(INDEX(Paste_Here!M$2:M$850, MATCH(B544, Paste_Here!A$2:A$850, 0))&lt;&gt;"", ISNUMBER(VALUE(INDEX(Paste_Here!M$2:M$850, MATCH(B544, Paste_Here!A$2:A$850, 0))))), INDEX(Paste_Here!M$2:M$850, MATCH(B544, Paste_Here!A$2:A$850, 0)), ""), ""), "")</f>
        <v/>
      </c>
      <c r="AP544" s="66"/>
      <c r="AQ544" s="75" t="str">
        <f>IFERROR(IF(B544&lt;&gt;"", IF(ISNUMBER(SEARCH("highrisk", LOWER(INDEX(Paste_Here!N$2:N$850, MATCH(B544, Paste_Here!A$2:A$850, 0))))), "High Risk", IF(ISNUMBER(SEARCH("lowrisk", LOWER(INDEX(Paste_Here!N$2:N$850, MATCH(B544, Paste_Here!A$2:A$850, 0))))), "Low Risk", IF(ISNUMBER(SEARCH("somerisk", LOWER(INDEX(Paste_Here!N$2:N$850, MATCH(B544, Paste_Here!A$2:A$850, 0))))), "Some Risk", IF(ISNUMBER(SEARCH("ot", LOWER(INDEX(Paste_Here!N$2:N$850, MATCH(B544, Paste_Here!A$2:A$850, 0))))), "OT", "")))), ""), "")</f>
        <v/>
      </c>
      <c r="AT544" s="66"/>
      <c r="AU544" s="103"/>
      <c r="AV544" s="66"/>
      <c r="AW544" s="66"/>
      <c r="AX544" s="75" t="str">
        <f t="shared" si="106"/>
        <v/>
      </c>
      <c r="AY544" s="66"/>
      <c r="AZ544" s="75"/>
      <c r="BA544" s="66"/>
      <c r="BB544" s="75"/>
      <c r="BC544" s="66"/>
      <c r="BD544" s="75"/>
      <c r="BE544" s="66"/>
      <c r="BF544" s="75" t="str">
        <f>IFERROR(IF(B544&lt;&gt;"", IF(AND(INDEX(Paste_Here!AE$2:AE$850, MATCH(B544, Paste_Here!A$2:A$850, 0))&lt;&gt;"", ISNUMBER(VALUE(INDEX(Paste_Here!AE$2:AE$850, MATCH(B544, Paste_Here!A$2:A$850, 0))))), INDEX(Paste_Here!AE$2:AE$850, MATCH(B544, Paste_Here!A$2:A$850, 0)), ""), ""), "")</f>
        <v/>
      </c>
      <c r="BG544" s="66"/>
      <c r="BH544" s="75" t="str">
        <f>IFERROR(IF(B544&lt;&gt;"", IF(ISNUMBER(SEARCH("highrisk", LOWER(INDEX(Paste_Here!AF$2:AF$850, MATCH(B544, Paste_Here!A$2:A$850, 0))))), "High Risk", IF(ISNUMBER(SEARCH("lowrisk", LOWER(INDEX(Paste_Here!AF$2:AF$850, MATCH(B544, Paste_Here!A$2:A$850, 0))))), "Low Risk", IF(ISNUMBER(SEARCH("somerisk", LOWER(INDEX(Paste_Here!AF$2:AF$850, MATCH(B544, Paste_Here!A$2:A$850, 0))))), "Some Risk", IF(ISNUMBER(SEARCH("ot", LOWER(INDEX(Paste_Here!AF$2:AF$850, MATCH(B544, Paste_Here!A$2:A$850, 0))))), "OT", "")))), ""), "")</f>
        <v/>
      </c>
      <c r="BI544" s="66"/>
      <c r="BJ544" s="75"/>
      <c r="BK544" s="66"/>
      <c r="BL544" s="75" t="str">
        <f>IFERROR(IF(B544&lt;&gt;"", IF(AND(INDEX(Paste_Here!O$2:O$850, MATCH(B544, Paste_Here!A$2:A$850, 0))&lt;&gt;"", ISNUMBER(VALUE(INDEX(Paste_Here!O$2:O$850, MATCH(B544, Paste_Here!A$2:A$850, 0))))), INDEX(Paste_Here!O$2:O$850, MATCH(B544, Paste_Here!A$2:A$850, 0)), ""), ""), "")</f>
        <v/>
      </c>
      <c r="BM544" s="66"/>
      <c r="BN544" s="75" t="str">
        <f>IFERROR(IF(B544&lt;&gt;"", IF(ISNUMBER(SEARCH("highrisk", LOWER(INDEX(Paste_Here!P$2:P$850, MATCH(B544, Paste_Here!A$2:A$850, 0))))), "High Risk", IF(ISNUMBER(SEARCH("lowrisk", LOWER(INDEX(Paste_Here!P$2:P$850, MATCH(B544, Paste_Here!A$2:A$850, 0))))), "Low Risk", IF(ISNUMBER(SEARCH("somerisk", LOWER(INDEX(Paste_Here!P$2:P$850, MATCH(B544, Paste_Here!A$2:A$850, 0))))), "Some Risk", IF(ISNUMBER(SEARCH("ot", LOWER(INDEX(Paste_Here!P$2:P$850, MATCH(B544, Paste_Here!A$2:A$850, 0))))), "OT", "")))), ""), "")</f>
        <v/>
      </c>
      <c r="BQ544" s="66"/>
      <c r="BR544" s="75"/>
      <c r="BS544" s="66"/>
      <c r="BT544" s="66"/>
      <c r="BU544" s="75" t="str">
        <f t="shared" si="107"/>
        <v/>
      </c>
      <c r="BV544" s="66"/>
      <c r="BW544" s="75"/>
      <c r="BX544" s="66"/>
      <c r="BY544" s="75"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BZ544" s="66"/>
      <c r="CA544" s="75"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CB544" s="66"/>
      <c r="CC544" s="75"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CD544" s="66"/>
      <c r="CE544" s="75"/>
      <c r="CF544" s="66"/>
      <c r="CK544" s="75"/>
      <c r="CL544" s="66"/>
      <c r="CM544" s="75"/>
      <c r="CN544" s="66"/>
      <c r="CO544" s="75"/>
      <c r="CP544" s="66"/>
      <c r="CQ544" s="66"/>
      <c r="CR544" s="75" t="str">
        <f t="shared" si="108"/>
        <v/>
      </c>
      <c r="CS544" s="66"/>
      <c r="CT544" s="75"/>
      <c r="CU544" s="66"/>
      <c r="CV544" s="75"/>
      <c r="CW544" s="66"/>
      <c r="CX544" s="75"/>
      <c r="CY544" s="66"/>
      <c r="CZ544" s="75"/>
      <c r="DA544" s="66"/>
      <c r="DB544" s="75" t="str">
        <f>IFERROR(IF(B544&lt;&gt;"", IF(AND(INDEX(Paste_Here!AK$2:AK$850, MATCH(B544, Paste_Here!A$2:A$850, 0))&lt;&gt;"", ISNUMBER(VALUE(INDEX(Paste_Here!AK$2:AK$850, MATCH(B544, Paste_Here!A$2:A$850, 0))))), INDEX(Paste_Here!AK$2:AK$850, MATCH(B544, Paste_Here!A$2:A$850, 0)), ""), ""), "")</f>
        <v/>
      </c>
      <c r="DC544" s="66"/>
      <c r="DD544" s="75" t="str">
        <f>IFERROR(IF(B544&lt;&gt;"", IF(ISNUMBER(SEARCH("highrisk", LOWER(INDEX(Paste_Here!AL$2:AL$850, MATCH(B544, Paste_Here!A$2:A$850, 0))))), "High Risk", IF(ISNUMBER(SEARCH("lowrisk", LOWER(INDEX(Paste_Here!AL$2:AL$850, MATCH(B544, Paste_Here!A$2:A$850, 0))))), "Low Risk", IF(ISNUMBER(SEARCH("somerisk", LOWER(INDEX(Paste_Here!AL$2:AL$850, MATCH(B544, Paste_Here!A$2:A$850, 0))))), "Some Risk", IF(ISNUMBER(SEARCH("ot", LOWER(INDEX(Paste_Here!AL$2:AL$850, MATCH(B544, Paste_Here!A$2:A$850, 0))))), "OT", "")))), ""), "")</f>
        <v/>
      </c>
      <c r="DE544" s="66"/>
      <c r="DF544" s="75" t="str">
        <f>IFERROR(IF(B544&lt;&gt;"", IF(AND(INDEX(Paste_Here!AM$2:AM$850, MATCH(B544, Paste_Here!A$2:A$850, 0))&lt;&gt;"", ISNUMBER(VALUE(INDEX(Paste_Here!AM$2:AM$850, MATCH(B544, Paste_Here!A$2:A$850, 0))))), INDEX(Paste_Here!AM$2:AM$850, MATCH(B544, Paste_Here!A$2:A$850, 0)), ""), ""), "")</f>
        <v/>
      </c>
      <c r="DG544" s="66"/>
      <c r="DH544" s="75" t="str">
        <f>IFERROR(IF(B544&lt;&gt;"", IF(ISNUMBER(SEARCH("highrisk", LOWER(INDEX(Paste_Here!AN$2:AN$850, MATCH(B544, Paste_Here!A$2:A$850, 0))))), "High Risk", IF(ISNUMBER(SEARCH("lowrisk", LOWER(INDEX(Paste_Here!AN$2:AN$850, MATCH(B544, Paste_Here!A$2:A$850, 0))))), "Low Risk", IF(ISNUMBER(SEARCH("somerisk", LOWER(INDEX(Paste_Here!AN$2:AN$850, MATCH(B544, Paste_Here!A$2:A$850, 0))))), "Some Risk", IF(ISNUMBER(SEARCH("ot", LOWER(INDEX(Paste_Here!AN$2:AN$850, MATCH(B544, Paste_Here!A$2:A$850, 0))))), "OT", "")))), ""), "")</f>
        <v/>
      </c>
      <c r="DI544" s="66"/>
      <c r="DJ544" s="66"/>
      <c r="DK544" s="75" t="str">
        <f t="shared" si="109"/>
        <v/>
      </c>
      <c r="DL544" s="66"/>
      <c r="DM544" s="75" t="str">
        <f>IFERROR(IF(B544&lt;&gt;"", IF(AND(INDEX(Paste_Here!Q$2:Q$850, MATCH(B544, Paste_Here!A$2:A$850, 0))&lt;&gt;"", ISNUMBER(VALUE(INDEX(Paste_Here!Q$2:Q$850, MATCH(B544, Paste_Here!A$2:A$850, 0))))), INDEX(Paste_Here!Q$2:Q$850, MATCH(B544, Paste_Here!A$2:A$850, 0)), ""), ""), "")</f>
        <v/>
      </c>
      <c r="DN544" s="66"/>
      <c r="DO544" s="75" t="str">
        <f>IFERROR(IF(B544&lt;&gt;"", IF(ISNUMBER(SEARCH("highrisk", LOWER(INDEX(Paste_Here!R$2:R$850, MATCH(B544, Paste_Here!A$2:A$850, 0))))), "High Risk", IF(ISNUMBER(SEARCH("lowrisk", LOWER(INDEX(Paste_Here!R$2:R$850, MATCH(B544, Paste_Here!A$2:A$850, 0))))), "Low Risk", IF(ISNUMBER(SEARCH("somerisk", LOWER(INDEX(Paste_Here!R$2:R$850, MATCH(B544, Paste_Here!A$2:A$850, 0))))), "Some Risk", IF(ISNUMBER(SEARCH("ot", LOWER(INDEX(Paste_Here!R$2:R$850, MATCH(B544, Paste_Here!A$2:A$850, 0))))), "OT", "")))), ""), "")</f>
        <v/>
      </c>
      <c r="DP544" s="66"/>
      <c r="DQ544" s="93" t="str">
        <f>IFERROR(IF(B544&lt;&gt;"", IF(AND(INDEX(Paste_Here!S$2:S$850, MATCH(B544, Paste_Here!A$2:A$850, 0))&lt;&gt;"", ISNUMBER(VALUE(INDEX(Paste_Here!S$2:S$850, MATCH(B544, Paste_Here!A$2:A$850, 0))))), INDEX(Paste_Here!S$2:S$850, MATCH(B544, Paste_Here!A$2:A$850, 0)), ""), ""), "")</f>
        <v/>
      </c>
      <c r="DR544" s="66"/>
      <c r="DS544" s="75"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IF(ISNUMBER(SEARCH("ot", LOWER(INDEX(Paste_Here!T$2:T$850, MATCH(B544, Paste_Here!A$2:A$850, 0))))), "OT", "")))), ""), "")</f>
        <v/>
      </c>
      <c r="DT544" s="66"/>
      <c r="DU544" s="75" t="str">
        <f>IFERROR(IF(B544&lt;&gt;"", IF(AND(INDEX(Paste_Here!U$2:U$850, MATCH(B544, Paste_Here!A$2:A$850, 0))&lt;&gt;"", ISNUMBER(VALUE(INDEX(Paste_Here!U$2:U$850, MATCH(B544, Paste_Here!A$2:A$850, 0))))), INDEX(Paste_Here!U$2:U$850, MATCH(B544, Paste_Here!A$2:A$850, 0)), ""), ""), "")</f>
        <v/>
      </c>
      <c r="DV544" s="66"/>
      <c r="DW544" s="93" t="str">
        <f>IFERROR(IF(B544&lt;&gt;"", IF(ISNUMBER(SEARCH("highrisk", LOWER(INDEX(Paste_Here!V$2:V$850, MATCH(B544, Paste_Here!A$2:A$850, 0))))), "High Risk", IF(ISNUMBER(SEARCH("lowrisk", LOWER(INDEX(Paste_Here!V$2:V$850, MATCH(B544, Paste_Here!A$2:A$850, 0))))), "Low Risk", IF(ISNUMBER(SEARCH("somerisk", LOWER(INDEX(Paste_Here!V$2:V$850, MATCH(B544, Paste_Here!A$2:A$850, 0))))), "Some Risk", IF(ISNUMBER(SEARCH("ot", LOWER(INDEX(Paste_Here!V$2:V$850, MATCH(B544, Paste_Here!A$2:A$850, 0))))), "OT", "")))), ""), "")</f>
        <v/>
      </c>
      <c r="DX544" s="66"/>
      <c r="DY544" s="75" t="str">
        <f>IFERROR(IF(B544&lt;&gt;"", IF(AND(INDEX(Paste_Here!W$2:W$850, MATCH(B544, Paste_Here!A$2:A$850, 0))&lt;&gt;"", ISNUMBER(VALUE(INDEX(Paste_Here!W$2:W$850, MATCH(B544, Paste_Here!A$2:A$850, 0))))), INDEX(Paste_Here!W$2:W$850, MATCH(B544, Paste_Here!A$2:A$850, 0)), ""), ""), "")</f>
        <v/>
      </c>
      <c r="DZ544" s="66"/>
      <c r="EA544" s="75" t="str">
        <f>IFERROR(IF(B544&lt;&gt;"", IF(ISNUMBER(SEARCH("highrisk", LOWER(INDEX(Paste_Here!X$2:X$850, MATCH(B544, Paste_Here!A$2:A$850, 0))))), "High Risk", IF(ISNUMBER(SEARCH("lowrisk", LOWER(INDEX(Paste_Here!X$2:X$850, MATCH(B544, Paste_Here!A$2:A$850, 0))))), "Low Risk", IF(ISNUMBER(SEARCH("somerisk", LOWER(INDEX(Paste_Here!X$2:X$850, MATCH(B544, Paste_Here!A$2:A$850, 0))))), "Some Risk", IF(ISNUMBER(SEARCH("ot", LOWER(INDEX(Paste_Here!X$2:X$850, MATCH(B544, Paste_Here!A$2:A$850, 0))))), "OT", "")))), ""), "")</f>
        <v/>
      </c>
      <c r="EB544" s="66"/>
      <c r="EC544" s="66"/>
      <c r="ED544" s="75" t="str">
        <f t="shared" si="114"/>
        <v/>
      </c>
      <c r="EE544" s="66"/>
      <c r="EF544" s="75" t="str">
        <f>IFERROR(IF(B544&lt;&gt;"", IF(AND(INDEX(Paste_Here!AO$2:AO$850, MATCH(B544, Paste_Here!A$2:A$850, 0))&lt;&gt;"", ISNUMBER(VALUE(INDEX(Paste_Here!AO$2:AO$850, MATCH(B544, Paste_Here!A$2:A$850, 0))))), INDEX(Paste_Here!AO$2:AO$850, MATCH(B544, Paste_Here!A$2:A$850, 0)), ""), ""), "")</f>
        <v/>
      </c>
      <c r="EG544" s="66"/>
      <c r="EH544" s="75" t="str">
        <f>IFERROR(IF(B544&lt;&gt;"", IF(ISNUMBER(SEARCH("highrisk", LOWER(INDEX(Paste_Here!AP$2:AP$850, MATCH(B544, Paste_Here!A$2:A$850, 0))))), "High Risk", IF(ISNUMBER(SEARCH("lowrisk", LOWER(INDEX(Paste_Here!AP$2:AP$850, MATCH(B544, Paste_Here!A$2:A$850, 0))))), "Low Risk", IF(ISNUMBER(SEARCH("somerisk", LOWER(INDEX(Paste_Here!AP$2:AP$850, MATCH(B544, Paste_Here!A$2:A$850, 0))))), "Some Risk", IF(ISNUMBER(SEARCH("ot", LOWER(INDEX(Paste_Here!AP$2:AP$850, MATCH(B544, Paste_Here!A$2:A$850, 0))))), "OT", "")))), ""), "")</f>
        <v/>
      </c>
      <c r="EI544" s="66"/>
      <c r="EJ544" s="93"/>
      <c r="EK544" s="66"/>
      <c r="EL544" s="75" t="str">
        <f>IFERROR(IF(B544&lt;&gt;"", IF(AND(INDEX(Paste_Here!AQ$2:AQ$850, MATCH(B544, Paste_Here!A$2:A$850, 0))&lt;&gt;"", ISNUMBER(VALUE(INDEX(Paste_Here!AQ$2:AQ$850, MATCH(B544, Paste_Here!A$2:A$850, 0))))), INDEX(Paste_Here!AQ$2:AQ$850, MATCH(B544, Paste_Here!A$2:A$850, 0)), ""), ""), "")</f>
        <v/>
      </c>
      <c r="EM544" s="66"/>
      <c r="EN544" s="75" t="str">
        <f>IFERROR(IF(B544&lt;&gt;"", IF(ISNUMBER(SEARCH("highrisk", LOWER(INDEX(Paste_Here!AR$2:AR$850, MATCH(B544, Paste_Here!A$2:A$850, 0))))), "High Risk", IF(ISNUMBER(SEARCH("lowrisk", LOWER(INDEX(Paste_Here!AR$2:AR$850, MATCH(B544, Paste_Here!A$2:A$850, 0))))), "Low Risk", IF(ISNUMBER(SEARCH("somerisk", LOWER(INDEX(Paste_Here!AR$2:AR$850, MATCH(B544, Paste_Here!A$2:A$850, 0))))), "Some Risk", IF(ISNUMBER(SEARCH("ot", LOWER(INDEX(Paste_Here!AR$2:AR$850, MATCH(B544, Paste_Here!A$2:A$850, 0))))), "OT", "")))), ""), "")</f>
        <v/>
      </c>
      <c r="EO544" s="66"/>
      <c r="EP544" s="93"/>
      <c r="EQ544" s="66"/>
      <c r="ER544" s="75"/>
      <c r="ES544" s="66"/>
      <c r="ET544" s="75"/>
      <c r="EU544" s="66"/>
      <c r="EV544" s="66"/>
      <c r="EW544" s="75" t="str">
        <f t="shared" si="115"/>
        <v/>
      </c>
      <c r="EX544" s="66"/>
      <c r="EY544" s="75" t="str">
        <f>IFERROR(IF(B544&lt;&gt;"", IF(AND(INDEX(Paste_Here!Y$2:Y$850, MATCH(B544, Paste_Here!A$2:A$850, 0))&lt;&gt;"", ISNUMBER(VALUE(INDEX(Paste_Here!Y$2:Y$850, MATCH(B544, Paste_Here!A$2:A$850, 0))))), INDEX(Paste_Here!Y$2:Y$850, MATCH(B544, Paste_Here!A$2:A$850, 0)), ""), ""), "")</f>
        <v/>
      </c>
      <c r="EZ544" s="66"/>
      <c r="FA544" s="75" t="str">
        <f>IFERROR(IF(B544&lt;&gt;"", IF(ISNUMBER(SEARCH("highrisk", LOWER(INDEX(Paste_Here!Z$2:Z$850, MATCH(B544, Paste_Here!A$2:A$850, 0))))), "High Risk", IF(ISNUMBER(SEARCH("lowrisk", LOWER(INDEX(Paste_Here!Z$2:Z$850, MATCH(B544, Paste_Here!A$2:A$850, 0))))), "Low Risk", IF(ISNUMBER(SEARCH("somerisk", LOWER(INDEX(Paste_Here!Z$2:Z$850, MATCH(B544, Paste_Here!A$2:A$850, 0))))), "Some Risk", IF(ISNUMBER(SEARCH("ot", LOWER(INDEX(Paste_Here!Z$2:Z$850, MATCH(B544, Paste_Here!A$2:A$850, 0))))), "OT", "")))), ""), "")</f>
        <v/>
      </c>
      <c r="FB544" s="66"/>
      <c r="FC544" s="93"/>
      <c r="FD544" s="66"/>
      <c r="FE544" s="75" t="str">
        <f>IFERROR(IF(B544&lt;&gt;"", IF(AND(INDEX(Paste_Here!AA$2:AA$850, MATCH(B544, Paste_Here!A$2:A$850, 0))&lt;&gt;"", ISNUMBER(VALUE(INDEX(Paste_Here!AA$2:AA$850, MATCH(B544, Paste_Here!A$2:A$850, 0))))), INDEX(Paste_Here!AA$2:AA$850, MATCH(B544, Paste_Here!A$2:A$850, 0)), ""), ""), "")</f>
        <v/>
      </c>
      <c r="FF544" s="66"/>
      <c r="FG544" s="75" t="str">
        <f>IFERROR(IF(B544&lt;&gt;"", IF(ISNUMBER(SEARCH("highrisk", LOWER(INDEX(Paste_Here!AB$2:AB$850, MATCH(B544, Paste_Here!A$2:A$850, 0))))), "High Risk", IF(ISNUMBER(SEARCH("lowrisk", LOWER(INDEX(Paste_Here!AB$2:AB$850, MATCH(B544, Paste_Here!A$2:A$850, 0))))), "Low Risk", IF(ISNUMBER(SEARCH("somerisk", LOWER(INDEX(Paste_Here!AB$2:AB$850, MATCH(B544, Paste_Here!A$2:A$850, 0))))), "Some Risk", IF(ISNUMBER(SEARCH("ot", LOWER(INDEX(Paste_Here!AB$2:AB$850, MATCH(B544, Paste_Here!A$2:A$850, 0))))), "OT", "")))), ""), "")</f>
        <v/>
      </c>
      <c r="FH544" s="66"/>
      <c r="FI544" s="93"/>
      <c r="FJ544" s="66"/>
      <c r="FK544" s="75"/>
      <c r="FL544" s="66"/>
      <c r="FM544" s="75"/>
      <c r="FN544" s="66"/>
      <c r="FO544" s="66"/>
      <c r="FP544" s="75" t="str">
        <f t="shared" si="110"/>
        <v/>
      </c>
      <c r="FQ544" s="66"/>
      <c r="FR544" s="75" t="str">
        <f>IFERROR(IF(B544&lt;&gt;"", IF(ISNUMBER(SEARCH("s", LOWER(INDEX(Paste_Here!L$2:L$850, MATCH(B544, Paste_Here!A$2:A$850, 0))))), "Yes", IF(INDEX(Paste_Here!L$2:L$850, MATCH(B544, Paste_Here!A$2:A$850, 0))&lt;&gt;"", "No", "")), ""), "")</f>
        <v/>
      </c>
      <c r="FS544" s="66"/>
      <c r="FT544" s="75" t="str">
        <f>IFERROR(IF(B544&lt;&gt;"", IF(ISNUMBER(SEARCH("yes", LOWER(INDEX(Paste_Here!F$2:F$850, MATCH(B544, Paste_Here!A$2:A$850, 0))))), "Yes", IF(ISNUMBER(SEARCH("no", LOWER(INDEX(Paste_Here!F$2:F$850, MATCH(B544, Paste_Here!A$2:A$850, 0))))), "No", "")), ""), "")</f>
        <v/>
      </c>
      <c r="FU544" s="66"/>
      <c r="FV544" s="75" t="str">
        <f>IFERROR(IF(B544&lt;&gt;"", IF(ISNUMBER(SEARCH("english language learner", LOWER(INDEX(Paste_Here!C$2:C$850, MATCH(B544, Paste_Here!A$2:A$850, 0))))), "Yes", ""), ""), "")</f>
        <v/>
      </c>
      <c r="FW544" s="66"/>
      <c r="FX544" s="75" t="str">
        <f>IFERROR(IF(B544&lt;&gt;"", IF(OR(ISNUMBER(SEARCH("b", LOWER(INDEX(Paste_Here!J$2:J$850, MATCH(B544, Paste_Here!A$2:A$850, 0))))), ISNUMBER(SEARCH("h", LOWER(INDEX(Paste_Here!J$2:J$850, MATCH(B544, Paste_Here!A$2:A$850, 0))))), ISNUMBER(SEARCH("i", LOWER(INDEX(Paste_Here!J$2:J$850, MATCH(B544, Paste_Here!A$2:A$850, 0)))))), "Yes", IF(INDEX(Paste_Here!J$2:J$850, MATCH(B544, Paste_Here!A$2:A$850, 0))&lt;&gt;"", "No", "")), ""), "")</f>
        <v/>
      </c>
      <c r="FY544" s="66"/>
      <c r="FZ544" s="75" t="str">
        <f>IFERROR(IF(B544&lt;&gt;"", IF(ISNUMBER(SEARCH("yes", LOWER(INDEX(Paste_Here!K$2:K$850, MATCH(B544, Paste_Here!A$2:A$850, 0))))), "Yes", IF(ISNUMBER(SEARCH("no", LOWER(INDEX(Paste_Here!K$2:K$850, MATCH(B544, Paste_Here!A$2:A$850, 0))))), "No", "")), ""), "")</f>
        <v/>
      </c>
      <c r="GA544" s="66"/>
      <c r="GB544" s="75" t="str">
        <f>IFERROR(IF(B544&lt;&gt;"", IF(ISNUMBER(SEARCH("transitional 2", LOWER(INDEX(Paste_Here!C$2:C$850, MATCH(B544, Paste_Here!A$2:A$850, 0))))), "T2",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GC544" s="66"/>
      <c r="GD544" s="75"/>
      <c r="GE544" s="66"/>
      <c r="GF544" s="75"/>
      <c r="GG544" s="66"/>
      <c r="GH544" s="75"/>
      <c r="GI544" s="66"/>
      <c r="GK544" s="1" t="str" cm="1">
        <f t="array" ref="GK544">IFERROR(INDEX(Paste_Here!$B$2:$B$850, MATCH(0, COUNTIF(GK$4:GK543, Paste_Here!$B$2:$B$850) + IF(Paste_Here!$B$2:$B$850="", 1, 0), 0)), "")</f>
        <v/>
      </c>
      <c r="GL544" s="1" t="str">
        <f>IF(GK544&lt;&gt;"", INDEX(Paste_Here!$A$2:$A$850, MATCH(GK544, Paste_Here!$B$2:$B$850, 0)), "")</f>
        <v/>
      </c>
      <c r="GM544" s="1" t="str">
        <f t="shared" si="116"/>
        <v/>
      </c>
      <c r="GN544" s="1" t="str" cm="1">
        <f t="array" ref="GN544">IFERROR(INDEX($GM$5:$GM$850, MATCH(SMALL(IF($GM$5:$GM$850&lt;&gt;"", COUNTIF($GM$5:$GM$850, "&lt;"&amp;$GM$5:$GM$850)+1), ROW()-ROW($GN$5)+1), COUNTIF($GM$5:$GM$850, "&lt;"&amp;$GM$5:$GM$850)+1, 0)), "")</f>
        <v/>
      </c>
    </row>
    <row r="545" spans="1:196">
      <c r="A545" s="66"/>
      <c r="B545" s="75" t="str">
        <f t="shared" si="104"/>
        <v/>
      </c>
      <c r="C545" s="66"/>
      <c r="D545" s="75" t="str">
        <f>IFERROR(IF(AND(INDEX(Paste_Here!N$2:N$850, MATCH(B545, Paste_Here!A$2:A$850, 0)) = ""), "", IF(UPPER(INDEX(Paste_Here!N$2:N$850, MATCH(B545, Paste_Here!A$2:A$850, 0))) = "YES", "Yes", IF(UPPER(INDEX(Paste_Here!N$2:N$850, MATCH(B545, Paste_Here!A$2:A$850, 0))) = "NO", "No", ""))), "")</f>
        <v/>
      </c>
      <c r="E545" s="66"/>
      <c r="F545" s="75" t="str">
        <f t="shared" si="111"/>
        <v/>
      </c>
      <c r="G545" s="66"/>
      <c r="H545" s="75" t="str">
        <f t="shared" si="112"/>
        <v/>
      </c>
      <c r="I545" s="66"/>
      <c r="J545" s="75" t="str">
        <f t="shared" si="113"/>
        <v/>
      </c>
      <c r="K545" s="66"/>
      <c r="L545" s="75"/>
      <c r="M545" s="66"/>
      <c r="N545" s="75" t="str">
        <f>IFERROR(IF(B545&lt;&gt;"", IF(AND(INDEX(Paste_Here!AW$2:AW$850, MATCH(B545, Paste_Here!A$2:A$850, 0))&lt;&gt;"", ISNUMBER(VALUE(INDEX(Paste_Here!AW$2:AW$850, MATCH(B545, Paste_Here!A$2:A$850, 0))))), INDEX(Paste_Here!AW$2:AW$850, MATCH(B545, Paste_Here!A$2:A$850, 0)), ""), ""), "")</f>
        <v/>
      </c>
      <c r="O545" s="66"/>
      <c r="P545" s="75" t="str">
        <f>IFERROR(IF(B545&lt;&gt;"", IF(AND(INDEX(Paste_Here!AX$2:AX$850, MATCH(B545, Paste_Here!A$2:A$850, 0))&lt;&gt;"", ISNUMBER(VALUE(INDEX(Paste_Here!AX$2:AX$850, MATCH(B545, Paste_Here!A$2:A$850, 0))))), INDEX(Paste_Here!AX$2:AX$850, MATCH(B545, Paste_Here!A$2:A$850, 0)), ""), ""), "")</f>
        <v/>
      </c>
      <c r="Q545" s="66"/>
      <c r="R545" s="75" t="str">
        <f>IFERROR(IF(B545&lt;&gt;"", IF(AND(INDEX(Paste_Here!AU$2:AU$850, MATCH(B545, Paste_Here!A$2:A$850, 0))&lt;&gt;"", ISNUMBER(VALUE(INDEX(Paste_Here!AU$2:AU$850, MATCH(B545, Paste_Here!A$2:A$850, 0))))), INDEX(Paste_Here!AU$2:AU$850, MATCH(B545, Paste_Here!A$2:A$850, 0)), ""), ""), "")</f>
        <v/>
      </c>
      <c r="S545" s="66"/>
      <c r="T545" s="75" t="str">
        <f>IFERROR(IF(B545&lt;&gt;"", IF(AND(INDEX(Paste_Here!AV$2:AV$850, MATCH(B545, Paste_Here!A$2:A$850, 0))&lt;&gt;"", ISNUMBER(VALUE(INDEX(Paste_Here!AV$2:AV$850, MATCH(B545, Paste_Here!A$2:A$850, 0))))), INDEX(Paste_Here!AV$2:AV$850, MATCH(B545, Paste_Here!A$2:A$850, 0)), ""), ""), "")</f>
        <v/>
      </c>
      <c r="U545" s="66"/>
      <c r="W545" s="66"/>
      <c r="Y545" s="66"/>
      <c r="Z545" s="66"/>
      <c r="AA545" s="75" t="str">
        <f t="shared" si="105"/>
        <v/>
      </c>
      <c r="AB545" s="66"/>
      <c r="AC545" s="75"/>
      <c r="AD545" s="66"/>
      <c r="AE545" s="98"/>
      <c r="AF545" s="66"/>
      <c r="AG545" s="75"/>
      <c r="AH545" s="66"/>
      <c r="AI545" s="75" t="str">
        <f>IFERROR(IF(B545&lt;&gt;"", IF(AND(INDEX(Paste_Here!AC$2:AC$850, MATCH(B545, Paste_Here!A$2:A$850, 0))&lt;&gt;"", ISNUMBER(VALUE(INDEX(Paste_Here!AC$2:AC$850, MATCH(B545, Paste_Here!A$2:A$850, 0))))), INDEX(Paste_Here!AC$2:AC$850, MATCH(B545, Paste_Here!A$2:A$850, 0)), ""), ""), "")</f>
        <v/>
      </c>
      <c r="AJ545" s="66"/>
      <c r="AK545" s="75" t="str">
        <f>IFERROR(IF(B545&lt;&gt;"", IF(ISNUMBER(SEARCH("highrisk", LOWER(INDEX(Paste_Here!AD$2:AD$850, MATCH(B545, Paste_Here!A$2:A$850, 0))))), "High Risk", IF(ISNUMBER(SEARCH("lowrisk", LOWER(INDEX(Paste_Here!AD$2:AD$850, MATCH(B545, Paste_Here!A$2:A$850, 0))))), "Low Risk", IF(ISNUMBER(SEARCH("somerisk", LOWER(INDEX(Paste_Here!AD$2:AD$850, MATCH(B545, Paste_Here!A$2:A$850, 0))))), "Some Risk", IF(ISNUMBER(SEARCH("ot", LOWER(INDEX(Paste_Here!AD$2:AD$850, MATCH(B545, Paste_Here!A$2:A$850, 0))))), "OT", "")))), ""), "")</f>
        <v/>
      </c>
      <c r="AL545" s="66"/>
      <c r="AM545" s="75"/>
      <c r="AN545" s="66"/>
      <c r="AO545" s="75" t="str">
        <f>IFERROR(IF(B545&lt;&gt;"", IF(AND(INDEX(Paste_Here!M$2:M$850, MATCH(B545, Paste_Here!A$2:A$850, 0))&lt;&gt;"", ISNUMBER(VALUE(INDEX(Paste_Here!M$2:M$850, MATCH(B545, Paste_Here!A$2:A$850, 0))))), INDEX(Paste_Here!M$2:M$850, MATCH(B545, Paste_Here!A$2:A$850, 0)), ""), ""), "")</f>
        <v/>
      </c>
      <c r="AP545" s="66"/>
      <c r="AQ545" s="75" t="str">
        <f>IFERROR(IF(B545&lt;&gt;"", IF(ISNUMBER(SEARCH("highrisk", LOWER(INDEX(Paste_Here!N$2:N$850, MATCH(B545, Paste_Here!A$2:A$850, 0))))), "High Risk", IF(ISNUMBER(SEARCH("lowrisk", LOWER(INDEX(Paste_Here!N$2:N$850, MATCH(B545, Paste_Here!A$2:A$850, 0))))), "Low Risk", IF(ISNUMBER(SEARCH("somerisk", LOWER(INDEX(Paste_Here!N$2:N$850, MATCH(B545, Paste_Here!A$2:A$850, 0))))), "Some Risk", IF(ISNUMBER(SEARCH("ot", LOWER(INDEX(Paste_Here!N$2:N$850, MATCH(B545, Paste_Here!A$2:A$850, 0))))), "OT", "")))), ""), "")</f>
        <v/>
      </c>
      <c r="AT545" s="66"/>
      <c r="AU545" s="103"/>
      <c r="AV545" s="66"/>
      <c r="AW545" s="66"/>
      <c r="AX545" s="75" t="str">
        <f t="shared" si="106"/>
        <v/>
      </c>
      <c r="AY545" s="66"/>
      <c r="AZ545" s="75"/>
      <c r="BA545" s="66"/>
      <c r="BB545" s="75"/>
      <c r="BC545" s="66"/>
      <c r="BD545" s="75"/>
      <c r="BE545" s="66"/>
      <c r="BF545" s="75" t="str">
        <f>IFERROR(IF(B545&lt;&gt;"", IF(AND(INDEX(Paste_Here!AE$2:AE$850, MATCH(B545, Paste_Here!A$2:A$850, 0))&lt;&gt;"", ISNUMBER(VALUE(INDEX(Paste_Here!AE$2:AE$850, MATCH(B545, Paste_Here!A$2:A$850, 0))))), INDEX(Paste_Here!AE$2:AE$850, MATCH(B545, Paste_Here!A$2:A$850, 0)), ""), ""), "")</f>
        <v/>
      </c>
      <c r="BG545" s="66"/>
      <c r="BH545" s="75" t="str">
        <f>IFERROR(IF(B545&lt;&gt;"", IF(ISNUMBER(SEARCH("highrisk", LOWER(INDEX(Paste_Here!AF$2:AF$850, MATCH(B545, Paste_Here!A$2:A$850, 0))))), "High Risk", IF(ISNUMBER(SEARCH("lowrisk", LOWER(INDEX(Paste_Here!AF$2:AF$850, MATCH(B545, Paste_Here!A$2:A$850, 0))))), "Low Risk", IF(ISNUMBER(SEARCH("somerisk", LOWER(INDEX(Paste_Here!AF$2:AF$850, MATCH(B545, Paste_Here!A$2:A$850, 0))))), "Some Risk", IF(ISNUMBER(SEARCH("ot", LOWER(INDEX(Paste_Here!AF$2:AF$850, MATCH(B545, Paste_Here!A$2:A$850, 0))))), "OT", "")))), ""), "")</f>
        <v/>
      </c>
      <c r="BI545" s="66"/>
      <c r="BJ545" s="75"/>
      <c r="BK545" s="66"/>
      <c r="BL545" s="75" t="str">
        <f>IFERROR(IF(B545&lt;&gt;"", IF(AND(INDEX(Paste_Here!O$2:O$850, MATCH(B545, Paste_Here!A$2:A$850, 0))&lt;&gt;"", ISNUMBER(VALUE(INDEX(Paste_Here!O$2:O$850, MATCH(B545, Paste_Here!A$2:A$850, 0))))), INDEX(Paste_Here!O$2:O$850, MATCH(B545, Paste_Here!A$2:A$850, 0)), ""), ""), "")</f>
        <v/>
      </c>
      <c r="BM545" s="66"/>
      <c r="BN545" s="75" t="str">
        <f>IFERROR(IF(B545&lt;&gt;"", IF(ISNUMBER(SEARCH("highrisk", LOWER(INDEX(Paste_Here!P$2:P$850, MATCH(B545, Paste_Here!A$2:A$850, 0))))), "High Risk", IF(ISNUMBER(SEARCH("lowrisk", LOWER(INDEX(Paste_Here!P$2:P$850, MATCH(B545, Paste_Here!A$2:A$850, 0))))), "Low Risk", IF(ISNUMBER(SEARCH("somerisk", LOWER(INDEX(Paste_Here!P$2:P$850, MATCH(B545, Paste_Here!A$2:A$850, 0))))), "Some Risk", IF(ISNUMBER(SEARCH("ot", LOWER(INDEX(Paste_Here!P$2:P$850, MATCH(B545, Paste_Here!A$2:A$850, 0))))), "OT", "")))), ""), "")</f>
        <v/>
      </c>
      <c r="BQ545" s="66"/>
      <c r="BR545" s="75"/>
      <c r="BS545" s="66"/>
      <c r="BT545" s="66"/>
      <c r="BU545" s="75" t="str">
        <f t="shared" si="107"/>
        <v/>
      </c>
      <c r="BV545" s="66"/>
      <c r="BW545" s="75"/>
      <c r="BX545" s="66"/>
      <c r="BY545" s="75"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BZ545" s="66"/>
      <c r="CA545" s="75"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CB545" s="66"/>
      <c r="CC545" s="75"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CD545" s="66"/>
      <c r="CE545" s="75"/>
      <c r="CF545" s="66"/>
      <c r="CK545" s="75"/>
      <c r="CL545" s="66"/>
      <c r="CM545" s="75"/>
      <c r="CN545" s="66"/>
      <c r="CO545" s="75"/>
      <c r="CP545" s="66"/>
      <c r="CQ545" s="66"/>
      <c r="CR545" s="75" t="str">
        <f t="shared" si="108"/>
        <v/>
      </c>
      <c r="CS545" s="66"/>
      <c r="CT545" s="75"/>
      <c r="CU545" s="66"/>
      <c r="CV545" s="75"/>
      <c r="CW545" s="66"/>
      <c r="CX545" s="75"/>
      <c r="CY545" s="66"/>
      <c r="CZ545" s="75"/>
      <c r="DA545" s="66"/>
      <c r="DB545" s="75" t="str">
        <f>IFERROR(IF(B545&lt;&gt;"", IF(AND(INDEX(Paste_Here!AK$2:AK$850, MATCH(B545, Paste_Here!A$2:A$850, 0))&lt;&gt;"", ISNUMBER(VALUE(INDEX(Paste_Here!AK$2:AK$850, MATCH(B545, Paste_Here!A$2:A$850, 0))))), INDEX(Paste_Here!AK$2:AK$850, MATCH(B545, Paste_Here!A$2:A$850, 0)), ""), ""), "")</f>
        <v/>
      </c>
      <c r="DC545" s="66"/>
      <c r="DD545" s="75" t="str">
        <f>IFERROR(IF(B545&lt;&gt;"", IF(ISNUMBER(SEARCH("highrisk", LOWER(INDEX(Paste_Here!AL$2:AL$850, MATCH(B545, Paste_Here!A$2:A$850, 0))))), "High Risk", IF(ISNUMBER(SEARCH("lowrisk", LOWER(INDEX(Paste_Here!AL$2:AL$850, MATCH(B545, Paste_Here!A$2:A$850, 0))))), "Low Risk", IF(ISNUMBER(SEARCH("somerisk", LOWER(INDEX(Paste_Here!AL$2:AL$850, MATCH(B545, Paste_Here!A$2:A$850, 0))))), "Some Risk", IF(ISNUMBER(SEARCH("ot", LOWER(INDEX(Paste_Here!AL$2:AL$850, MATCH(B545, Paste_Here!A$2:A$850, 0))))), "OT", "")))), ""), "")</f>
        <v/>
      </c>
      <c r="DE545" s="66"/>
      <c r="DF545" s="75" t="str">
        <f>IFERROR(IF(B545&lt;&gt;"", IF(AND(INDEX(Paste_Here!AM$2:AM$850, MATCH(B545, Paste_Here!A$2:A$850, 0))&lt;&gt;"", ISNUMBER(VALUE(INDEX(Paste_Here!AM$2:AM$850, MATCH(B545, Paste_Here!A$2:A$850, 0))))), INDEX(Paste_Here!AM$2:AM$850, MATCH(B545, Paste_Here!A$2:A$850, 0)), ""), ""), "")</f>
        <v/>
      </c>
      <c r="DG545" s="66"/>
      <c r="DH545" s="75" t="str">
        <f>IFERROR(IF(B545&lt;&gt;"", IF(ISNUMBER(SEARCH("highrisk", LOWER(INDEX(Paste_Here!AN$2:AN$850, MATCH(B545, Paste_Here!A$2:A$850, 0))))), "High Risk", IF(ISNUMBER(SEARCH("lowrisk", LOWER(INDEX(Paste_Here!AN$2:AN$850, MATCH(B545, Paste_Here!A$2:A$850, 0))))), "Low Risk", IF(ISNUMBER(SEARCH("somerisk", LOWER(INDEX(Paste_Here!AN$2:AN$850, MATCH(B545, Paste_Here!A$2:A$850, 0))))), "Some Risk", IF(ISNUMBER(SEARCH("ot", LOWER(INDEX(Paste_Here!AN$2:AN$850, MATCH(B545, Paste_Here!A$2:A$850, 0))))), "OT", "")))), ""), "")</f>
        <v/>
      </c>
      <c r="DI545" s="66"/>
      <c r="DJ545" s="66"/>
      <c r="DK545" s="75" t="str">
        <f t="shared" si="109"/>
        <v/>
      </c>
      <c r="DL545" s="66"/>
      <c r="DM545" s="75" t="str">
        <f>IFERROR(IF(B545&lt;&gt;"", IF(AND(INDEX(Paste_Here!Q$2:Q$850, MATCH(B545, Paste_Here!A$2:A$850, 0))&lt;&gt;"", ISNUMBER(VALUE(INDEX(Paste_Here!Q$2:Q$850, MATCH(B545, Paste_Here!A$2:A$850, 0))))), INDEX(Paste_Here!Q$2:Q$850, MATCH(B545, Paste_Here!A$2:A$850, 0)), ""), ""), "")</f>
        <v/>
      </c>
      <c r="DN545" s="66"/>
      <c r="DO545" s="75" t="str">
        <f>IFERROR(IF(B545&lt;&gt;"", IF(ISNUMBER(SEARCH("highrisk", LOWER(INDEX(Paste_Here!R$2:R$850, MATCH(B545, Paste_Here!A$2:A$850, 0))))), "High Risk", IF(ISNUMBER(SEARCH("lowrisk", LOWER(INDEX(Paste_Here!R$2:R$850, MATCH(B545, Paste_Here!A$2:A$850, 0))))), "Low Risk", IF(ISNUMBER(SEARCH("somerisk", LOWER(INDEX(Paste_Here!R$2:R$850, MATCH(B545, Paste_Here!A$2:A$850, 0))))), "Some Risk", IF(ISNUMBER(SEARCH("ot", LOWER(INDEX(Paste_Here!R$2:R$850, MATCH(B545, Paste_Here!A$2:A$850, 0))))), "OT", "")))), ""), "")</f>
        <v/>
      </c>
      <c r="DP545" s="66"/>
      <c r="DQ545" s="93" t="str">
        <f>IFERROR(IF(B545&lt;&gt;"", IF(AND(INDEX(Paste_Here!S$2:S$850, MATCH(B545, Paste_Here!A$2:A$850, 0))&lt;&gt;"", ISNUMBER(VALUE(INDEX(Paste_Here!S$2:S$850, MATCH(B545, Paste_Here!A$2:A$850, 0))))), INDEX(Paste_Here!S$2:S$850, MATCH(B545, Paste_Here!A$2:A$850, 0)), ""), ""), "")</f>
        <v/>
      </c>
      <c r="DR545" s="66"/>
      <c r="DS545" s="75"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IF(ISNUMBER(SEARCH("ot", LOWER(INDEX(Paste_Here!T$2:T$850, MATCH(B545, Paste_Here!A$2:A$850, 0))))), "OT", "")))), ""), "")</f>
        <v/>
      </c>
      <c r="DT545" s="66"/>
      <c r="DU545" s="75" t="str">
        <f>IFERROR(IF(B545&lt;&gt;"", IF(AND(INDEX(Paste_Here!U$2:U$850, MATCH(B545, Paste_Here!A$2:A$850, 0))&lt;&gt;"", ISNUMBER(VALUE(INDEX(Paste_Here!U$2:U$850, MATCH(B545, Paste_Here!A$2:A$850, 0))))), INDEX(Paste_Here!U$2:U$850, MATCH(B545, Paste_Here!A$2:A$850, 0)), ""), ""), "")</f>
        <v/>
      </c>
      <c r="DV545" s="66"/>
      <c r="DW545" s="93" t="str">
        <f>IFERROR(IF(B545&lt;&gt;"", IF(ISNUMBER(SEARCH("highrisk", LOWER(INDEX(Paste_Here!V$2:V$850, MATCH(B545, Paste_Here!A$2:A$850, 0))))), "High Risk", IF(ISNUMBER(SEARCH("lowrisk", LOWER(INDEX(Paste_Here!V$2:V$850, MATCH(B545, Paste_Here!A$2:A$850, 0))))), "Low Risk", IF(ISNUMBER(SEARCH("somerisk", LOWER(INDEX(Paste_Here!V$2:V$850, MATCH(B545, Paste_Here!A$2:A$850, 0))))), "Some Risk", IF(ISNUMBER(SEARCH("ot", LOWER(INDEX(Paste_Here!V$2:V$850, MATCH(B545, Paste_Here!A$2:A$850, 0))))), "OT", "")))), ""), "")</f>
        <v/>
      </c>
      <c r="DX545" s="66"/>
      <c r="DY545" s="75" t="str">
        <f>IFERROR(IF(B545&lt;&gt;"", IF(AND(INDEX(Paste_Here!W$2:W$850, MATCH(B545, Paste_Here!A$2:A$850, 0))&lt;&gt;"", ISNUMBER(VALUE(INDEX(Paste_Here!W$2:W$850, MATCH(B545, Paste_Here!A$2:A$850, 0))))), INDEX(Paste_Here!W$2:W$850, MATCH(B545, Paste_Here!A$2:A$850, 0)), ""), ""), "")</f>
        <v/>
      </c>
      <c r="DZ545" s="66"/>
      <c r="EA545" s="75" t="str">
        <f>IFERROR(IF(B545&lt;&gt;"", IF(ISNUMBER(SEARCH("highrisk", LOWER(INDEX(Paste_Here!X$2:X$850, MATCH(B545, Paste_Here!A$2:A$850, 0))))), "High Risk", IF(ISNUMBER(SEARCH("lowrisk", LOWER(INDEX(Paste_Here!X$2:X$850, MATCH(B545, Paste_Here!A$2:A$850, 0))))), "Low Risk", IF(ISNUMBER(SEARCH("somerisk", LOWER(INDEX(Paste_Here!X$2:X$850, MATCH(B545, Paste_Here!A$2:A$850, 0))))), "Some Risk", IF(ISNUMBER(SEARCH("ot", LOWER(INDEX(Paste_Here!X$2:X$850, MATCH(B545, Paste_Here!A$2:A$850, 0))))), "OT", "")))), ""), "")</f>
        <v/>
      </c>
      <c r="EB545" s="66"/>
      <c r="EC545" s="66"/>
      <c r="ED545" s="75" t="str">
        <f t="shared" si="114"/>
        <v/>
      </c>
      <c r="EE545" s="66"/>
      <c r="EF545" s="75" t="str">
        <f>IFERROR(IF(B545&lt;&gt;"", IF(AND(INDEX(Paste_Here!AO$2:AO$850, MATCH(B545, Paste_Here!A$2:A$850, 0))&lt;&gt;"", ISNUMBER(VALUE(INDEX(Paste_Here!AO$2:AO$850, MATCH(B545, Paste_Here!A$2:A$850, 0))))), INDEX(Paste_Here!AO$2:AO$850, MATCH(B545, Paste_Here!A$2:A$850, 0)), ""), ""), "")</f>
        <v/>
      </c>
      <c r="EG545" s="66"/>
      <c r="EH545" s="75" t="str">
        <f>IFERROR(IF(B545&lt;&gt;"", IF(ISNUMBER(SEARCH("highrisk", LOWER(INDEX(Paste_Here!AP$2:AP$850, MATCH(B545, Paste_Here!A$2:A$850, 0))))), "High Risk", IF(ISNUMBER(SEARCH("lowrisk", LOWER(INDEX(Paste_Here!AP$2:AP$850, MATCH(B545, Paste_Here!A$2:A$850, 0))))), "Low Risk", IF(ISNUMBER(SEARCH("somerisk", LOWER(INDEX(Paste_Here!AP$2:AP$850, MATCH(B545, Paste_Here!A$2:A$850, 0))))), "Some Risk", IF(ISNUMBER(SEARCH("ot", LOWER(INDEX(Paste_Here!AP$2:AP$850, MATCH(B545, Paste_Here!A$2:A$850, 0))))), "OT", "")))), ""), "")</f>
        <v/>
      </c>
      <c r="EI545" s="66"/>
      <c r="EJ545" s="93"/>
      <c r="EK545" s="66"/>
      <c r="EL545" s="75" t="str">
        <f>IFERROR(IF(B545&lt;&gt;"", IF(AND(INDEX(Paste_Here!AQ$2:AQ$850, MATCH(B545, Paste_Here!A$2:A$850, 0))&lt;&gt;"", ISNUMBER(VALUE(INDEX(Paste_Here!AQ$2:AQ$850, MATCH(B545, Paste_Here!A$2:A$850, 0))))), INDEX(Paste_Here!AQ$2:AQ$850, MATCH(B545, Paste_Here!A$2:A$850, 0)), ""), ""), "")</f>
        <v/>
      </c>
      <c r="EM545" s="66"/>
      <c r="EN545" s="75" t="str">
        <f>IFERROR(IF(B545&lt;&gt;"", IF(ISNUMBER(SEARCH("highrisk", LOWER(INDEX(Paste_Here!AR$2:AR$850, MATCH(B545, Paste_Here!A$2:A$850, 0))))), "High Risk", IF(ISNUMBER(SEARCH("lowrisk", LOWER(INDEX(Paste_Here!AR$2:AR$850, MATCH(B545, Paste_Here!A$2:A$850, 0))))), "Low Risk", IF(ISNUMBER(SEARCH("somerisk", LOWER(INDEX(Paste_Here!AR$2:AR$850, MATCH(B545, Paste_Here!A$2:A$850, 0))))), "Some Risk", IF(ISNUMBER(SEARCH("ot", LOWER(INDEX(Paste_Here!AR$2:AR$850, MATCH(B545, Paste_Here!A$2:A$850, 0))))), "OT", "")))), ""), "")</f>
        <v/>
      </c>
      <c r="EO545" s="66"/>
      <c r="EP545" s="93"/>
      <c r="EQ545" s="66"/>
      <c r="ER545" s="75"/>
      <c r="ES545" s="66"/>
      <c r="ET545" s="75"/>
      <c r="EU545" s="66"/>
      <c r="EV545" s="66"/>
      <c r="EW545" s="75" t="str">
        <f t="shared" si="115"/>
        <v/>
      </c>
      <c r="EX545" s="66"/>
      <c r="EY545" s="75" t="str">
        <f>IFERROR(IF(B545&lt;&gt;"", IF(AND(INDEX(Paste_Here!Y$2:Y$850, MATCH(B545, Paste_Here!A$2:A$850, 0))&lt;&gt;"", ISNUMBER(VALUE(INDEX(Paste_Here!Y$2:Y$850, MATCH(B545, Paste_Here!A$2:A$850, 0))))), INDEX(Paste_Here!Y$2:Y$850, MATCH(B545, Paste_Here!A$2:A$850, 0)), ""), ""), "")</f>
        <v/>
      </c>
      <c r="EZ545" s="66"/>
      <c r="FA545" s="75" t="str">
        <f>IFERROR(IF(B545&lt;&gt;"", IF(ISNUMBER(SEARCH("highrisk", LOWER(INDEX(Paste_Here!Z$2:Z$850, MATCH(B545, Paste_Here!A$2:A$850, 0))))), "High Risk", IF(ISNUMBER(SEARCH("lowrisk", LOWER(INDEX(Paste_Here!Z$2:Z$850, MATCH(B545, Paste_Here!A$2:A$850, 0))))), "Low Risk", IF(ISNUMBER(SEARCH("somerisk", LOWER(INDEX(Paste_Here!Z$2:Z$850, MATCH(B545, Paste_Here!A$2:A$850, 0))))), "Some Risk", IF(ISNUMBER(SEARCH("ot", LOWER(INDEX(Paste_Here!Z$2:Z$850, MATCH(B545, Paste_Here!A$2:A$850, 0))))), "OT", "")))), ""), "")</f>
        <v/>
      </c>
      <c r="FB545" s="66"/>
      <c r="FC545" s="93"/>
      <c r="FD545" s="66"/>
      <c r="FE545" s="75" t="str">
        <f>IFERROR(IF(B545&lt;&gt;"", IF(AND(INDEX(Paste_Here!AA$2:AA$850, MATCH(B545, Paste_Here!A$2:A$850, 0))&lt;&gt;"", ISNUMBER(VALUE(INDEX(Paste_Here!AA$2:AA$850, MATCH(B545, Paste_Here!A$2:A$850, 0))))), INDEX(Paste_Here!AA$2:AA$850, MATCH(B545, Paste_Here!A$2:A$850, 0)), ""), ""), "")</f>
        <v/>
      </c>
      <c r="FF545" s="66"/>
      <c r="FG545" s="75" t="str">
        <f>IFERROR(IF(B545&lt;&gt;"", IF(ISNUMBER(SEARCH("highrisk", LOWER(INDEX(Paste_Here!AB$2:AB$850, MATCH(B545, Paste_Here!A$2:A$850, 0))))), "High Risk", IF(ISNUMBER(SEARCH("lowrisk", LOWER(INDEX(Paste_Here!AB$2:AB$850, MATCH(B545, Paste_Here!A$2:A$850, 0))))), "Low Risk", IF(ISNUMBER(SEARCH("somerisk", LOWER(INDEX(Paste_Here!AB$2:AB$850, MATCH(B545, Paste_Here!A$2:A$850, 0))))), "Some Risk", IF(ISNUMBER(SEARCH("ot", LOWER(INDEX(Paste_Here!AB$2:AB$850, MATCH(B545, Paste_Here!A$2:A$850, 0))))), "OT", "")))), ""), "")</f>
        <v/>
      </c>
      <c r="FH545" s="66"/>
      <c r="FI545" s="93"/>
      <c r="FJ545" s="66"/>
      <c r="FK545" s="75"/>
      <c r="FL545" s="66"/>
      <c r="FM545" s="75"/>
      <c r="FN545" s="66"/>
      <c r="FO545" s="66"/>
      <c r="FP545" s="75" t="str">
        <f t="shared" si="110"/>
        <v/>
      </c>
      <c r="FQ545" s="66"/>
      <c r="FR545" s="75" t="str">
        <f>IFERROR(IF(B545&lt;&gt;"", IF(ISNUMBER(SEARCH("s", LOWER(INDEX(Paste_Here!L$2:L$850, MATCH(B545, Paste_Here!A$2:A$850, 0))))), "Yes", IF(INDEX(Paste_Here!L$2:L$850, MATCH(B545, Paste_Here!A$2:A$850, 0))&lt;&gt;"", "No", "")), ""), "")</f>
        <v/>
      </c>
      <c r="FS545" s="66"/>
      <c r="FT545" s="75" t="str">
        <f>IFERROR(IF(B545&lt;&gt;"", IF(ISNUMBER(SEARCH("yes", LOWER(INDEX(Paste_Here!F$2:F$850, MATCH(B545, Paste_Here!A$2:A$850, 0))))), "Yes", IF(ISNUMBER(SEARCH("no", LOWER(INDEX(Paste_Here!F$2:F$850, MATCH(B545, Paste_Here!A$2:A$850, 0))))), "No", "")), ""), "")</f>
        <v/>
      </c>
      <c r="FU545" s="66"/>
      <c r="FV545" s="75" t="str">
        <f>IFERROR(IF(B545&lt;&gt;"", IF(ISNUMBER(SEARCH("english language learner", LOWER(INDEX(Paste_Here!C$2:C$850, MATCH(B545, Paste_Here!A$2:A$850, 0))))), "Yes", ""), ""), "")</f>
        <v/>
      </c>
      <c r="FW545" s="66"/>
      <c r="FX545" s="75" t="str">
        <f>IFERROR(IF(B545&lt;&gt;"", IF(OR(ISNUMBER(SEARCH("b", LOWER(INDEX(Paste_Here!J$2:J$850, MATCH(B545, Paste_Here!A$2:A$850, 0))))), ISNUMBER(SEARCH("h", LOWER(INDEX(Paste_Here!J$2:J$850, MATCH(B545, Paste_Here!A$2:A$850, 0))))), ISNUMBER(SEARCH("i", LOWER(INDEX(Paste_Here!J$2:J$850, MATCH(B545, Paste_Here!A$2:A$850, 0)))))), "Yes", IF(INDEX(Paste_Here!J$2:J$850, MATCH(B545, Paste_Here!A$2:A$850, 0))&lt;&gt;"", "No", "")), ""), "")</f>
        <v/>
      </c>
      <c r="FY545" s="66"/>
      <c r="FZ545" s="75" t="str">
        <f>IFERROR(IF(B545&lt;&gt;"", IF(ISNUMBER(SEARCH("yes", LOWER(INDEX(Paste_Here!K$2:K$850, MATCH(B545, Paste_Here!A$2:A$850, 0))))), "Yes", IF(ISNUMBER(SEARCH("no", LOWER(INDEX(Paste_Here!K$2:K$850, MATCH(B545, Paste_Here!A$2:A$850, 0))))), "No", "")), ""), "")</f>
        <v/>
      </c>
      <c r="GA545" s="66"/>
      <c r="GB545" s="75" t="str">
        <f>IFERROR(IF(B545&lt;&gt;"", IF(ISNUMBER(SEARCH("transitional 2", LOWER(INDEX(Paste_Here!C$2:C$850, MATCH(B545, Paste_Here!A$2:A$850, 0))))), "T2",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GC545" s="66"/>
      <c r="GD545" s="75"/>
      <c r="GE545" s="66"/>
      <c r="GF545" s="75"/>
      <c r="GG545" s="66"/>
      <c r="GH545" s="75"/>
      <c r="GI545" s="66"/>
      <c r="GK545" s="1" t="str" cm="1">
        <f t="array" ref="GK545">IFERROR(INDEX(Paste_Here!$B$2:$B$850, MATCH(0, COUNTIF(GK$4:GK544, Paste_Here!$B$2:$B$850) + IF(Paste_Here!$B$2:$B$850="", 1, 0), 0)), "")</f>
        <v/>
      </c>
      <c r="GL545" s="1" t="str">
        <f>IF(GK545&lt;&gt;"", INDEX(Paste_Here!$A$2:$A$850, MATCH(GK545, Paste_Here!$B$2:$B$850, 0)), "")</f>
        <v/>
      </c>
      <c r="GM545" s="1" t="str">
        <f t="shared" si="116"/>
        <v/>
      </c>
      <c r="GN545" s="1" t="str" cm="1">
        <f t="array" ref="GN545">IFERROR(INDEX($GM$5:$GM$850, MATCH(SMALL(IF($GM$5:$GM$850&lt;&gt;"", COUNTIF($GM$5:$GM$850, "&lt;"&amp;$GM$5:$GM$850)+1), ROW()-ROW($GN$5)+1), COUNTIF($GM$5:$GM$850, "&lt;"&amp;$GM$5:$GM$850)+1, 0)), "")</f>
        <v/>
      </c>
    </row>
    <row r="546" spans="1:196">
      <c r="A546" s="66"/>
      <c r="B546" s="75" t="str">
        <f t="shared" si="104"/>
        <v/>
      </c>
      <c r="C546" s="66"/>
      <c r="D546" s="75" t="str">
        <f>IFERROR(IF(AND(INDEX(Paste_Here!N$2:N$850, MATCH(B546, Paste_Here!A$2:A$850, 0)) = ""), "", IF(UPPER(INDEX(Paste_Here!N$2:N$850, MATCH(B546, Paste_Here!A$2:A$850, 0))) = "YES", "Yes", IF(UPPER(INDEX(Paste_Here!N$2:N$850, MATCH(B546, Paste_Here!A$2:A$850, 0))) = "NO", "No", ""))), "")</f>
        <v/>
      </c>
      <c r="E546" s="66"/>
      <c r="F546" s="75" t="str">
        <f t="shared" si="111"/>
        <v/>
      </c>
      <c r="G546" s="66"/>
      <c r="H546" s="75" t="str">
        <f t="shared" si="112"/>
        <v/>
      </c>
      <c r="I546" s="66"/>
      <c r="J546" s="75" t="str">
        <f t="shared" si="113"/>
        <v/>
      </c>
      <c r="K546" s="66"/>
      <c r="L546" s="75"/>
      <c r="M546" s="66"/>
      <c r="N546" s="75" t="str">
        <f>IFERROR(IF(B546&lt;&gt;"", IF(AND(INDEX(Paste_Here!AW$2:AW$850, MATCH(B546, Paste_Here!A$2:A$850, 0))&lt;&gt;"", ISNUMBER(VALUE(INDEX(Paste_Here!AW$2:AW$850, MATCH(B546, Paste_Here!A$2:A$850, 0))))), INDEX(Paste_Here!AW$2:AW$850, MATCH(B546, Paste_Here!A$2:A$850, 0)), ""), ""), "")</f>
        <v/>
      </c>
      <c r="O546" s="66"/>
      <c r="P546" s="75" t="str">
        <f>IFERROR(IF(B546&lt;&gt;"", IF(AND(INDEX(Paste_Here!AX$2:AX$850, MATCH(B546, Paste_Here!A$2:A$850, 0))&lt;&gt;"", ISNUMBER(VALUE(INDEX(Paste_Here!AX$2:AX$850, MATCH(B546, Paste_Here!A$2:A$850, 0))))), INDEX(Paste_Here!AX$2:AX$850, MATCH(B546, Paste_Here!A$2:A$850, 0)), ""), ""), "")</f>
        <v/>
      </c>
      <c r="Q546" s="66"/>
      <c r="R546" s="75" t="str">
        <f>IFERROR(IF(B546&lt;&gt;"", IF(AND(INDEX(Paste_Here!AU$2:AU$850, MATCH(B546, Paste_Here!A$2:A$850, 0))&lt;&gt;"", ISNUMBER(VALUE(INDEX(Paste_Here!AU$2:AU$850, MATCH(B546, Paste_Here!A$2:A$850, 0))))), INDEX(Paste_Here!AU$2:AU$850, MATCH(B546, Paste_Here!A$2:A$850, 0)), ""), ""), "")</f>
        <v/>
      </c>
      <c r="S546" s="66"/>
      <c r="T546" s="75" t="str">
        <f>IFERROR(IF(B546&lt;&gt;"", IF(AND(INDEX(Paste_Here!AV$2:AV$850, MATCH(B546, Paste_Here!A$2:A$850, 0))&lt;&gt;"", ISNUMBER(VALUE(INDEX(Paste_Here!AV$2:AV$850, MATCH(B546, Paste_Here!A$2:A$850, 0))))), INDEX(Paste_Here!AV$2:AV$850, MATCH(B546, Paste_Here!A$2:A$850, 0)), ""), ""), "")</f>
        <v/>
      </c>
      <c r="U546" s="66"/>
      <c r="W546" s="66"/>
      <c r="Y546" s="66"/>
      <c r="Z546" s="66"/>
      <c r="AA546" s="75" t="str">
        <f t="shared" si="105"/>
        <v/>
      </c>
      <c r="AB546" s="66"/>
      <c r="AC546" s="75"/>
      <c r="AD546" s="66"/>
      <c r="AE546" s="98"/>
      <c r="AF546" s="66"/>
      <c r="AG546" s="75"/>
      <c r="AH546" s="66"/>
      <c r="AI546" s="75" t="str">
        <f>IFERROR(IF(B546&lt;&gt;"", IF(AND(INDEX(Paste_Here!AC$2:AC$850, MATCH(B546, Paste_Here!A$2:A$850, 0))&lt;&gt;"", ISNUMBER(VALUE(INDEX(Paste_Here!AC$2:AC$850, MATCH(B546, Paste_Here!A$2:A$850, 0))))), INDEX(Paste_Here!AC$2:AC$850, MATCH(B546, Paste_Here!A$2:A$850, 0)), ""), ""), "")</f>
        <v/>
      </c>
      <c r="AJ546" s="66"/>
      <c r="AK546" s="75" t="str">
        <f>IFERROR(IF(B546&lt;&gt;"", IF(ISNUMBER(SEARCH("highrisk", LOWER(INDEX(Paste_Here!AD$2:AD$850, MATCH(B546, Paste_Here!A$2:A$850, 0))))), "High Risk", IF(ISNUMBER(SEARCH("lowrisk", LOWER(INDEX(Paste_Here!AD$2:AD$850, MATCH(B546, Paste_Here!A$2:A$850, 0))))), "Low Risk", IF(ISNUMBER(SEARCH("somerisk", LOWER(INDEX(Paste_Here!AD$2:AD$850, MATCH(B546, Paste_Here!A$2:A$850, 0))))), "Some Risk", IF(ISNUMBER(SEARCH("ot", LOWER(INDEX(Paste_Here!AD$2:AD$850, MATCH(B546, Paste_Here!A$2:A$850, 0))))), "OT", "")))), ""), "")</f>
        <v/>
      </c>
      <c r="AL546" s="66"/>
      <c r="AM546" s="75"/>
      <c r="AN546" s="66"/>
      <c r="AO546" s="75" t="str">
        <f>IFERROR(IF(B546&lt;&gt;"", IF(AND(INDEX(Paste_Here!M$2:M$850, MATCH(B546, Paste_Here!A$2:A$850, 0))&lt;&gt;"", ISNUMBER(VALUE(INDEX(Paste_Here!M$2:M$850, MATCH(B546, Paste_Here!A$2:A$850, 0))))), INDEX(Paste_Here!M$2:M$850, MATCH(B546, Paste_Here!A$2:A$850, 0)), ""), ""), "")</f>
        <v/>
      </c>
      <c r="AP546" s="66"/>
      <c r="AQ546" s="75" t="str">
        <f>IFERROR(IF(B546&lt;&gt;"", IF(ISNUMBER(SEARCH("highrisk", LOWER(INDEX(Paste_Here!N$2:N$850, MATCH(B546, Paste_Here!A$2:A$850, 0))))), "High Risk", IF(ISNUMBER(SEARCH("lowrisk", LOWER(INDEX(Paste_Here!N$2:N$850, MATCH(B546, Paste_Here!A$2:A$850, 0))))), "Low Risk", IF(ISNUMBER(SEARCH("somerisk", LOWER(INDEX(Paste_Here!N$2:N$850, MATCH(B546, Paste_Here!A$2:A$850, 0))))), "Some Risk", IF(ISNUMBER(SEARCH("ot", LOWER(INDEX(Paste_Here!N$2:N$850, MATCH(B546, Paste_Here!A$2:A$850, 0))))), "OT", "")))), ""), "")</f>
        <v/>
      </c>
      <c r="AT546" s="66"/>
      <c r="AU546" s="103"/>
      <c r="AV546" s="66"/>
      <c r="AW546" s="66"/>
      <c r="AX546" s="75" t="str">
        <f t="shared" si="106"/>
        <v/>
      </c>
      <c r="AY546" s="66"/>
      <c r="AZ546" s="75"/>
      <c r="BA546" s="66"/>
      <c r="BB546" s="75"/>
      <c r="BC546" s="66"/>
      <c r="BD546" s="75"/>
      <c r="BE546" s="66"/>
      <c r="BF546" s="75" t="str">
        <f>IFERROR(IF(B546&lt;&gt;"", IF(AND(INDEX(Paste_Here!AE$2:AE$850, MATCH(B546, Paste_Here!A$2:A$850, 0))&lt;&gt;"", ISNUMBER(VALUE(INDEX(Paste_Here!AE$2:AE$850, MATCH(B546, Paste_Here!A$2:A$850, 0))))), INDEX(Paste_Here!AE$2:AE$850, MATCH(B546, Paste_Here!A$2:A$850, 0)), ""), ""), "")</f>
        <v/>
      </c>
      <c r="BG546" s="66"/>
      <c r="BH546" s="75" t="str">
        <f>IFERROR(IF(B546&lt;&gt;"", IF(ISNUMBER(SEARCH("highrisk", LOWER(INDEX(Paste_Here!AF$2:AF$850, MATCH(B546, Paste_Here!A$2:A$850, 0))))), "High Risk", IF(ISNUMBER(SEARCH("lowrisk", LOWER(INDEX(Paste_Here!AF$2:AF$850, MATCH(B546, Paste_Here!A$2:A$850, 0))))), "Low Risk", IF(ISNUMBER(SEARCH("somerisk", LOWER(INDEX(Paste_Here!AF$2:AF$850, MATCH(B546, Paste_Here!A$2:A$850, 0))))), "Some Risk", IF(ISNUMBER(SEARCH("ot", LOWER(INDEX(Paste_Here!AF$2:AF$850, MATCH(B546, Paste_Here!A$2:A$850, 0))))), "OT", "")))), ""), "")</f>
        <v/>
      </c>
      <c r="BI546" s="66"/>
      <c r="BJ546" s="75"/>
      <c r="BK546" s="66"/>
      <c r="BL546" s="75" t="str">
        <f>IFERROR(IF(B546&lt;&gt;"", IF(AND(INDEX(Paste_Here!O$2:O$850, MATCH(B546, Paste_Here!A$2:A$850, 0))&lt;&gt;"", ISNUMBER(VALUE(INDEX(Paste_Here!O$2:O$850, MATCH(B546, Paste_Here!A$2:A$850, 0))))), INDEX(Paste_Here!O$2:O$850, MATCH(B546, Paste_Here!A$2:A$850, 0)), ""), ""), "")</f>
        <v/>
      </c>
      <c r="BM546" s="66"/>
      <c r="BN546" s="75" t="str">
        <f>IFERROR(IF(B546&lt;&gt;"", IF(ISNUMBER(SEARCH("highrisk", LOWER(INDEX(Paste_Here!P$2:P$850, MATCH(B546, Paste_Here!A$2:A$850, 0))))), "High Risk", IF(ISNUMBER(SEARCH("lowrisk", LOWER(INDEX(Paste_Here!P$2:P$850, MATCH(B546, Paste_Here!A$2:A$850, 0))))), "Low Risk", IF(ISNUMBER(SEARCH("somerisk", LOWER(INDEX(Paste_Here!P$2:P$850, MATCH(B546, Paste_Here!A$2:A$850, 0))))), "Some Risk", IF(ISNUMBER(SEARCH("ot", LOWER(INDEX(Paste_Here!P$2:P$850, MATCH(B546, Paste_Here!A$2:A$850, 0))))), "OT", "")))), ""), "")</f>
        <v/>
      </c>
      <c r="BQ546" s="66"/>
      <c r="BR546" s="75"/>
      <c r="BS546" s="66"/>
      <c r="BT546" s="66"/>
      <c r="BU546" s="75" t="str">
        <f t="shared" si="107"/>
        <v/>
      </c>
      <c r="BV546" s="66"/>
      <c r="BW546" s="75"/>
      <c r="BX546" s="66"/>
      <c r="BY546" s="75"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BZ546" s="66"/>
      <c r="CA546" s="75"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CB546" s="66"/>
      <c r="CC546" s="75"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CD546" s="66"/>
      <c r="CE546" s="75"/>
      <c r="CF546" s="66"/>
      <c r="CK546" s="75"/>
      <c r="CL546" s="66"/>
      <c r="CM546" s="75"/>
      <c r="CN546" s="66"/>
      <c r="CO546" s="75"/>
      <c r="CP546" s="66"/>
      <c r="CQ546" s="66"/>
      <c r="CR546" s="75" t="str">
        <f t="shared" si="108"/>
        <v/>
      </c>
      <c r="CS546" s="66"/>
      <c r="CT546" s="75"/>
      <c r="CU546" s="66"/>
      <c r="CV546" s="75"/>
      <c r="CW546" s="66"/>
      <c r="CX546" s="75"/>
      <c r="CY546" s="66"/>
      <c r="CZ546" s="75"/>
      <c r="DA546" s="66"/>
      <c r="DB546" s="75" t="str">
        <f>IFERROR(IF(B546&lt;&gt;"", IF(AND(INDEX(Paste_Here!AK$2:AK$850, MATCH(B546, Paste_Here!A$2:A$850, 0))&lt;&gt;"", ISNUMBER(VALUE(INDEX(Paste_Here!AK$2:AK$850, MATCH(B546, Paste_Here!A$2:A$850, 0))))), INDEX(Paste_Here!AK$2:AK$850, MATCH(B546, Paste_Here!A$2:A$850, 0)), ""), ""), "")</f>
        <v/>
      </c>
      <c r="DC546" s="66"/>
      <c r="DD546" s="75" t="str">
        <f>IFERROR(IF(B546&lt;&gt;"", IF(ISNUMBER(SEARCH("highrisk", LOWER(INDEX(Paste_Here!AL$2:AL$850, MATCH(B546, Paste_Here!A$2:A$850, 0))))), "High Risk", IF(ISNUMBER(SEARCH("lowrisk", LOWER(INDEX(Paste_Here!AL$2:AL$850, MATCH(B546, Paste_Here!A$2:A$850, 0))))), "Low Risk", IF(ISNUMBER(SEARCH("somerisk", LOWER(INDEX(Paste_Here!AL$2:AL$850, MATCH(B546, Paste_Here!A$2:A$850, 0))))), "Some Risk", IF(ISNUMBER(SEARCH("ot", LOWER(INDEX(Paste_Here!AL$2:AL$850, MATCH(B546, Paste_Here!A$2:A$850, 0))))), "OT", "")))), ""), "")</f>
        <v/>
      </c>
      <c r="DE546" s="66"/>
      <c r="DF546" s="75" t="str">
        <f>IFERROR(IF(B546&lt;&gt;"", IF(AND(INDEX(Paste_Here!AM$2:AM$850, MATCH(B546, Paste_Here!A$2:A$850, 0))&lt;&gt;"", ISNUMBER(VALUE(INDEX(Paste_Here!AM$2:AM$850, MATCH(B546, Paste_Here!A$2:A$850, 0))))), INDEX(Paste_Here!AM$2:AM$850, MATCH(B546, Paste_Here!A$2:A$850, 0)), ""), ""), "")</f>
        <v/>
      </c>
      <c r="DG546" s="66"/>
      <c r="DH546" s="75" t="str">
        <f>IFERROR(IF(B546&lt;&gt;"", IF(ISNUMBER(SEARCH("highrisk", LOWER(INDEX(Paste_Here!AN$2:AN$850, MATCH(B546, Paste_Here!A$2:A$850, 0))))), "High Risk", IF(ISNUMBER(SEARCH("lowrisk", LOWER(INDEX(Paste_Here!AN$2:AN$850, MATCH(B546, Paste_Here!A$2:A$850, 0))))), "Low Risk", IF(ISNUMBER(SEARCH("somerisk", LOWER(INDEX(Paste_Here!AN$2:AN$850, MATCH(B546, Paste_Here!A$2:A$850, 0))))), "Some Risk", IF(ISNUMBER(SEARCH("ot", LOWER(INDEX(Paste_Here!AN$2:AN$850, MATCH(B546, Paste_Here!A$2:A$850, 0))))), "OT", "")))), ""), "")</f>
        <v/>
      </c>
      <c r="DI546" s="66"/>
      <c r="DJ546" s="66"/>
      <c r="DK546" s="75" t="str">
        <f t="shared" si="109"/>
        <v/>
      </c>
      <c r="DL546" s="66"/>
      <c r="DM546" s="75" t="str">
        <f>IFERROR(IF(B546&lt;&gt;"", IF(AND(INDEX(Paste_Here!Q$2:Q$850, MATCH(B546, Paste_Here!A$2:A$850, 0))&lt;&gt;"", ISNUMBER(VALUE(INDEX(Paste_Here!Q$2:Q$850, MATCH(B546, Paste_Here!A$2:A$850, 0))))), INDEX(Paste_Here!Q$2:Q$850, MATCH(B546, Paste_Here!A$2:A$850, 0)), ""), ""), "")</f>
        <v/>
      </c>
      <c r="DN546" s="66"/>
      <c r="DO546" s="75" t="str">
        <f>IFERROR(IF(B546&lt;&gt;"", IF(ISNUMBER(SEARCH("highrisk", LOWER(INDEX(Paste_Here!R$2:R$850, MATCH(B546, Paste_Here!A$2:A$850, 0))))), "High Risk", IF(ISNUMBER(SEARCH("lowrisk", LOWER(INDEX(Paste_Here!R$2:R$850, MATCH(B546, Paste_Here!A$2:A$850, 0))))), "Low Risk", IF(ISNUMBER(SEARCH("somerisk", LOWER(INDEX(Paste_Here!R$2:R$850, MATCH(B546, Paste_Here!A$2:A$850, 0))))), "Some Risk", IF(ISNUMBER(SEARCH("ot", LOWER(INDEX(Paste_Here!R$2:R$850, MATCH(B546, Paste_Here!A$2:A$850, 0))))), "OT", "")))), ""), "")</f>
        <v/>
      </c>
      <c r="DP546" s="66"/>
      <c r="DQ546" s="93" t="str">
        <f>IFERROR(IF(B546&lt;&gt;"", IF(AND(INDEX(Paste_Here!S$2:S$850, MATCH(B546, Paste_Here!A$2:A$850, 0))&lt;&gt;"", ISNUMBER(VALUE(INDEX(Paste_Here!S$2:S$850, MATCH(B546, Paste_Here!A$2:A$850, 0))))), INDEX(Paste_Here!S$2:S$850, MATCH(B546, Paste_Here!A$2:A$850, 0)), ""), ""), "")</f>
        <v/>
      </c>
      <c r="DR546" s="66"/>
      <c r="DS546" s="75"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IF(ISNUMBER(SEARCH("ot", LOWER(INDEX(Paste_Here!T$2:T$850, MATCH(B546, Paste_Here!A$2:A$850, 0))))), "OT", "")))), ""), "")</f>
        <v/>
      </c>
      <c r="DT546" s="66"/>
      <c r="DU546" s="75" t="str">
        <f>IFERROR(IF(B546&lt;&gt;"", IF(AND(INDEX(Paste_Here!U$2:U$850, MATCH(B546, Paste_Here!A$2:A$850, 0))&lt;&gt;"", ISNUMBER(VALUE(INDEX(Paste_Here!U$2:U$850, MATCH(B546, Paste_Here!A$2:A$850, 0))))), INDEX(Paste_Here!U$2:U$850, MATCH(B546, Paste_Here!A$2:A$850, 0)), ""), ""), "")</f>
        <v/>
      </c>
      <c r="DV546" s="66"/>
      <c r="DW546" s="93" t="str">
        <f>IFERROR(IF(B546&lt;&gt;"", IF(ISNUMBER(SEARCH("highrisk", LOWER(INDEX(Paste_Here!V$2:V$850, MATCH(B546, Paste_Here!A$2:A$850, 0))))), "High Risk", IF(ISNUMBER(SEARCH("lowrisk", LOWER(INDEX(Paste_Here!V$2:V$850, MATCH(B546, Paste_Here!A$2:A$850, 0))))), "Low Risk", IF(ISNUMBER(SEARCH("somerisk", LOWER(INDEX(Paste_Here!V$2:V$850, MATCH(B546, Paste_Here!A$2:A$850, 0))))), "Some Risk", IF(ISNUMBER(SEARCH("ot", LOWER(INDEX(Paste_Here!V$2:V$850, MATCH(B546, Paste_Here!A$2:A$850, 0))))), "OT", "")))), ""), "")</f>
        <v/>
      </c>
      <c r="DX546" s="66"/>
      <c r="DY546" s="75" t="str">
        <f>IFERROR(IF(B546&lt;&gt;"", IF(AND(INDEX(Paste_Here!W$2:W$850, MATCH(B546, Paste_Here!A$2:A$850, 0))&lt;&gt;"", ISNUMBER(VALUE(INDEX(Paste_Here!W$2:W$850, MATCH(B546, Paste_Here!A$2:A$850, 0))))), INDEX(Paste_Here!W$2:W$850, MATCH(B546, Paste_Here!A$2:A$850, 0)), ""), ""), "")</f>
        <v/>
      </c>
      <c r="DZ546" s="66"/>
      <c r="EA546" s="75" t="str">
        <f>IFERROR(IF(B546&lt;&gt;"", IF(ISNUMBER(SEARCH("highrisk", LOWER(INDEX(Paste_Here!X$2:X$850, MATCH(B546, Paste_Here!A$2:A$850, 0))))), "High Risk", IF(ISNUMBER(SEARCH("lowrisk", LOWER(INDEX(Paste_Here!X$2:X$850, MATCH(B546, Paste_Here!A$2:A$850, 0))))), "Low Risk", IF(ISNUMBER(SEARCH("somerisk", LOWER(INDEX(Paste_Here!X$2:X$850, MATCH(B546, Paste_Here!A$2:A$850, 0))))), "Some Risk", IF(ISNUMBER(SEARCH("ot", LOWER(INDEX(Paste_Here!X$2:X$850, MATCH(B546, Paste_Here!A$2:A$850, 0))))), "OT", "")))), ""), "")</f>
        <v/>
      </c>
      <c r="EB546" s="66"/>
      <c r="EC546" s="66"/>
      <c r="ED546" s="75" t="str">
        <f t="shared" si="114"/>
        <v/>
      </c>
      <c r="EE546" s="66"/>
      <c r="EF546" s="75" t="str">
        <f>IFERROR(IF(B546&lt;&gt;"", IF(AND(INDEX(Paste_Here!AO$2:AO$850, MATCH(B546, Paste_Here!A$2:A$850, 0))&lt;&gt;"", ISNUMBER(VALUE(INDEX(Paste_Here!AO$2:AO$850, MATCH(B546, Paste_Here!A$2:A$850, 0))))), INDEX(Paste_Here!AO$2:AO$850, MATCH(B546, Paste_Here!A$2:A$850, 0)), ""), ""), "")</f>
        <v/>
      </c>
      <c r="EG546" s="66"/>
      <c r="EH546" s="75" t="str">
        <f>IFERROR(IF(B546&lt;&gt;"", IF(ISNUMBER(SEARCH("highrisk", LOWER(INDEX(Paste_Here!AP$2:AP$850, MATCH(B546, Paste_Here!A$2:A$850, 0))))), "High Risk", IF(ISNUMBER(SEARCH("lowrisk", LOWER(INDEX(Paste_Here!AP$2:AP$850, MATCH(B546, Paste_Here!A$2:A$850, 0))))), "Low Risk", IF(ISNUMBER(SEARCH("somerisk", LOWER(INDEX(Paste_Here!AP$2:AP$850, MATCH(B546, Paste_Here!A$2:A$850, 0))))), "Some Risk", IF(ISNUMBER(SEARCH("ot", LOWER(INDEX(Paste_Here!AP$2:AP$850, MATCH(B546, Paste_Here!A$2:A$850, 0))))), "OT", "")))), ""), "")</f>
        <v/>
      </c>
      <c r="EI546" s="66"/>
      <c r="EJ546" s="93"/>
      <c r="EK546" s="66"/>
      <c r="EL546" s="75" t="str">
        <f>IFERROR(IF(B546&lt;&gt;"", IF(AND(INDEX(Paste_Here!AQ$2:AQ$850, MATCH(B546, Paste_Here!A$2:A$850, 0))&lt;&gt;"", ISNUMBER(VALUE(INDEX(Paste_Here!AQ$2:AQ$850, MATCH(B546, Paste_Here!A$2:A$850, 0))))), INDEX(Paste_Here!AQ$2:AQ$850, MATCH(B546, Paste_Here!A$2:A$850, 0)), ""), ""), "")</f>
        <v/>
      </c>
      <c r="EM546" s="66"/>
      <c r="EN546" s="75" t="str">
        <f>IFERROR(IF(B546&lt;&gt;"", IF(ISNUMBER(SEARCH("highrisk", LOWER(INDEX(Paste_Here!AR$2:AR$850, MATCH(B546, Paste_Here!A$2:A$850, 0))))), "High Risk", IF(ISNUMBER(SEARCH("lowrisk", LOWER(INDEX(Paste_Here!AR$2:AR$850, MATCH(B546, Paste_Here!A$2:A$850, 0))))), "Low Risk", IF(ISNUMBER(SEARCH("somerisk", LOWER(INDEX(Paste_Here!AR$2:AR$850, MATCH(B546, Paste_Here!A$2:A$850, 0))))), "Some Risk", IF(ISNUMBER(SEARCH("ot", LOWER(INDEX(Paste_Here!AR$2:AR$850, MATCH(B546, Paste_Here!A$2:A$850, 0))))), "OT", "")))), ""), "")</f>
        <v/>
      </c>
      <c r="EO546" s="66"/>
      <c r="EP546" s="93"/>
      <c r="EQ546" s="66"/>
      <c r="ER546" s="75"/>
      <c r="ES546" s="66"/>
      <c r="ET546" s="75"/>
      <c r="EU546" s="66"/>
      <c r="EV546" s="66"/>
      <c r="EW546" s="75" t="str">
        <f t="shared" si="115"/>
        <v/>
      </c>
      <c r="EX546" s="66"/>
      <c r="EY546" s="75" t="str">
        <f>IFERROR(IF(B546&lt;&gt;"", IF(AND(INDEX(Paste_Here!Y$2:Y$850, MATCH(B546, Paste_Here!A$2:A$850, 0))&lt;&gt;"", ISNUMBER(VALUE(INDEX(Paste_Here!Y$2:Y$850, MATCH(B546, Paste_Here!A$2:A$850, 0))))), INDEX(Paste_Here!Y$2:Y$850, MATCH(B546, Paste_Here!A$2:A$850, 0)), ""), ""), "")</f>
        <v/>
      </c>
      <c r="EZ546" s="66"/>
      <c r="FA546" s="75" t="str">
        <f>IFERROR(IF(B546&lt;&gt;"", IF(ISNUMBER(SEARCH("highrisk", LOWER(INDEX(Paste_Here!Z$2:Z$850, MATCH(B546, Paste_Here!A$2:A$850, 0))))), "High Risk", IF(ISNUMBER(SEARCH("lowrisk", LOWER(INDEX(Paste_Here!Z$2:Z$850, MATCH(B546, Paste_Here!A$2:A$850, 0))))), "Low Risk", IF(ISNUMBER(SEARCH("somerisk", LOWER(INDEX(Paste_Here!Z$2:Z$850, MATCH(B546, Paste_Here!A$2:A$850, 0))))), "Some Risk", IF(ISNUMBER(SEARCH("ot", LOWER(INDEX(Paste_Here!Z$2:Z$850, MATCH(B546, Paste_Here!A$2:A$850, 0))))), "OT", "")))), ""), "")</f>
        <v/>
      </c>
      <c r="FB546" s="66"/>
      <c r="FC546" s="93"/>
      <c r="FD546" s="66"/>
      <c r="FE546" s="75" t="str">
        <f>IFERROR(IF(B546&lt;&gt;"", IF(AND(INDEX(Paste_Here!AA$2:AA$850, MATCH(B546, Paste_Here!A$2:A$850, 0))&lt;&gt;"", ISNUMBER(VALUE(INDEX(Paste_Here!AA$2:AA$850, MATCH(B546, Paste_Here!A$2:A$850, 0))))), INDEX(Paste_Here!AA$2:AA$850, MATCH(B546, Paste_Here!A$2:A$850, 0)), ""), ""), "")</f>
        <v/>
      </c>
      <c r="FF546" s="66"/>
      <c r="FG546" s="75" t="str">
        <f>IFERROR(IF(B546&lt;&gt;"", IF(ISNUMBER(SEARCH("highrisk", LOWER(INDEX(Paste_Here!AB$2:AB$850, MATCH(B546, Paste_Here!A$2:A$850, 0))))), "High Risk", IF(ISNUMBER(SEARCH("lowrisk", LOWER(INDEX(Paste_Here!AB$2:AB$850, MATCH(B546, Paste_Here!A$2:A$850, 0))))), "Low Risk", IF(ISNUMBER(SEARCH("somerisk", LOWER(INDEX(Paste_Here!AB$2:AB$850, MATCH(B546, Paste_Here!A$2:A$850, 0))))), "Some Risk", IF(ISNUMBER(SEARCH("ot", LOWER(INDEX(Paste_Here!AB$2:AB$850, MATCH(B546, Paste_Here!A$2:A$850, 0))))), "OT", "")))), ""), "")</f>
        <v/>
      </c>
      <c r="FH546" s="66"/>
      <c r="FI546" s="93"/>
      <c r="FJ546" s="66"/>
      <c r="FK546" s="75"/>
      <c r="FL546" s="66"/>
      <c r="FM546" s="75"/>
      <c r="FN546" s="66"/>
      <c r="FO546" s="66"/>
      <c r="FP546" s="75" t="str">
        <f t="shared" si="110"/>
        <v/>
      </c>
      <c r="FQ546" s="66"/>
      <c r="FR546" s="75" t="str">
        <f>IFERROR(IF(B546&lt;&gt;"", IF(ISNUMBER(SEARCH("s", LOWER(INDEX(Paste_Here!L$2:L$850, MATCH(B546, Paste_Here!A$2:A$850, 0))))), "Yes", IF(INDEX(Paste_Here!L$2:L$850, MATCH(B546, Paste_Here!A$2:A$850, 0))&lt;&gt;"", "No", "")), ""), "")</f>
        <v/>
      </c>
      <c r="FS546" s="66"/>
      <c r="FT546" s="75" t="str">
        <f>IFERROR(IF(B546&lt;&gt;"", IF(ISNUMBER(SEARCH("yes", LOWER(INDEX(Paste_Here!F$2:F$850, MATCH(B546, Paste_Here!A$2:A$850, 0))))), "Yes", IF(ISNUMBER(SEARCH("no", LOWER(INDEX(Paste_Here!F$2:F$850, MATCH(B546, Paste_Here!A$2:A$850, 0))))), "No", "")), ""), "")</f>
        <v/>
      </c>
      <c r="FU546" s="66"/>
      <c r="FV546" s="75" t="str">
        <f>IFERROR(IF(B546&lt;&gt;"", IF(ISNUMBER(SEARCH("english language learner", LOWER(INDEX(Paste_Here!C$2:C$850, MATCH(B546, Paste_Here!A$2:A$850, 0))))), "Yes", ""), ""), "")</f>
        <v/>
      </c>
      <c r="FW546" s="66"/>
      <c r="FX546" s="75" t="str">
        <f>IFERROR(IF(B546&lt;&gt;"", IF(OR(ISNUMBER(SEARCH("b", LOWER(INDEX(Paste_Here!J$2:J$850, MATCH(B546, Paste_Here!A$2:A$850, 0))))), ISNUMBER(SEARCH("h", LOWER(INDEX(Paste_Here!J$2:J$850, MATCH(B546, Paste_Here!A$2:A$850, 0))))), ISNUMBER(SEARCH("i", LOWER(INDEX(Paste_Here!J$2:J$850, MATCH(B546, Paste_Here!A$2:A$850, 0)))))), "Yes", IF(INDEX(Paste_Here!J$2:J$850, MATCH(B546, Paste_Here!A$2:A$850, 0))&lt;&gt;"", "No", "")), ""), "")</f>
        <v/>
      </c>
      <c r="FY546" s="66"/>
      <c r="FZ546" s="75" t="str">
        <f>IFERROR(IF(B546&lt;&gt;"", IF(ISNUMBER(SEARCH("yes", LOWER(INDEX(Paste_Here!K$2:K$850, MATCH(B546, Paste_Here!A$2:A$850, 0))))), "Yes", IF(ISNUMBER(SEARCH("no", LOWER(INDEX(Paste_Here!K$2:K$850, MATCH(B546, Paste_Here!A$2:A$850, 0))))), "No", "")), ""), "")</f>
        <v/>
      </c>
      <c r="GA546" s="66"/>
      <c r="GB546" s="75" t="str">
        <f>IFERROR(IF(B546&lt;&gt;"", IF(ISNUMBER(SEARCH("transitional 2", LOWER(INDEX(Paste_Here!C$2:C$850, MATCH(B546, Paste_Here!A$2:A$850, 0))))), "T2",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GC546" s="66"/>
      <c r="GD546" s="75"/>
      <c r="GE546" s="66"/>
      <c r="GF546" s="75"/>
      <c r="GG546" s="66"/>
      <c r="GH546" s="75"/>
      <c r="GI546" s="66"/>
      <c r="GK546" s="1" t="str" cm="1">
        <f t="array" ref="GK546">IFERROR(INDEX(Paste_Here!$B$2:$B$850, MATCH(0, COUNTIF(GK$4:GK545, Paste_Here!$B$2:$B$850) + IF(Paste_Here!$B$2:$B$850="", 1, 0), 0)), "")</f>
        <v/>
      </c>
      <c r="GL546" s="1" t="str">
        <f>IF(GK546&lt;&gt;"", INDEX(Paste_Here!$A$2:$A$850, MATCH(GK546, Paste_Here!$B$2:$B$850, 0)), "")</f>
        <v/>
      </c>
      <c r="GM546" s="1" t="str">
        <f t="shared" si="116"/>
        <v/>
      </c>
      <c r="GN546" s="1" t="str" cm="1">
        <f t="array" ref="GN546">IFERROR(INDEX($GM$5:$GM$850, MATCH(SMALL(IF($GM$5:$GM$850&lt;&gt;"", COUNTIF($GM$5:$GM$850, "&lt;"&amp;$GM$5:$GM$850)+1), ROW()-ROW($GN$5)+1), COUNTIF($GM$5:$GM$850, "&lt;"&amp;$GM$5:$GM$850)+1, 0)), "")</f>
        <v/>
      </c>
    </row>
    <row r="547" spans="1:196">
      <c r="A547" s="66"/>
      <c r="B547" s="75" t="str">
        <f t="shared" si="104"/>
        <v/>
      </c>
      <c r="C547" s="66"/>
      <c r="D547" s="75" t="str">
        <f>IFERROR(IF(AND(INDEX(Paste_Here!N$2:N$850, MATCH(B547, Paste_Here!A$2:A$850, 0)) = ""), "", IF(UPPER(INDEX(Paste_Here!N$2:N$850, MATCH(B547, Paste_Here!A$2:A$850, 0))) = "YES", "Yes", IF(UPPER(INDEX(Paste_Here!N$2:N$850, MATCH(B547, Paste_Here!A$2:A$850, 0))) = "NO", "No", ""))), "")</f>
        <v/>
      </c>
      <c r="E547" s="66"/>
      <c r="F547" s="75" t="str">
        <f t="shared" si="111"/>
        <v/>
      </c>
      <c r="G547" s="66"/>
      <c r="H547" s="75" t="str">
        <f t="shared" si="112"/>
        <v/>
      </c>
      <c r="I547" s="66"/>
      <c r="J547" s="75" t="str">
        <f t="shared" si="113"/>
        <v/>
      </c>
      <c r="K547" s="66"/>
      <c r="L547" s="75"/>
      <c r="M547" s="66"/>
      <c r="N547" s="75" t="str">
        <f>IFERROR(IF(B547&lt;&gt;"", IF(AND(INDEX(Paste_Here!AW$2:AW$850, MATCH(B547, Paste_Here!A$2:A$850, 0))&lt;&gt;"", ISNUMBER(VALUE(INDEX(Paste_Here!AW$2:AW$850, MATCH(B547, Paste_Here!A$2:A$850, 0))))), INDEX(Paste_Here!AW$2:AW$850, MATCH(B547, Paste_Here!A$2:A$850, 0)), ""), ""), "")</f>
        <v/>
      </c>
      <c r="O547" s="66"/>
      <c r="P547" s="75" t="str">
        <f>IFERROR(IF(B547&lt;&gt;"", IF(AND(INDEX(Paste_Here!AX$2:AX$850, MATCH(B547, Paste_Here!A$2:A$850, 0))&lt;&gt;"", ISNUMBER(VALUE(INDEX(Paste_Here!AX$2:AX$850, MATCH(B547, Paste_Here!A$2:A$850, 0))))), INDEX(Paste_Here!AX$2:AX$850, MATCH(B547, Paste_Here!A$2:A$850, 0)), ""), ""), "")</f>
        <v/>
      </c>
      <c r="Q547" s="66"/>
      <c r="R547" s="75" t="str">
        <f>IFERROR(IF(B547&lt;&gt;"", IF(AND(INDEX(Paste_Here!AU$2:AU$850, MATCH(B547, Paste_Here!A$2:A$850, 0))&lt;&gt;"", ISNUMBER(VALUE(INDEX(Paste_Here!AU$2:AU$850, MATCH(B547, Paste_Here!A$2:A$850, 0))))), INDEX(Paste_Here!AU$2:AU$850, MATCH(B547, Paste_Here!A$2:A$850, 0)), ""), ""), "")</f>
        <v/>
      </c>
      <c r="S547" s="66"/>
      <c r="T547" s="75" t="str">
        <f>IFERROR(IF(B547&lt;&gt;"", IF(AND(INDEX(Paste_Here!AV$2:AV$850, MATCH(B547, Paste_Here!A$2:A$850, 0))&lt;&gt;"", ISNUMBER(VALUE(INDEX(Paste_Here!AV$2:AV$850, MATCH(B547, Paste_Here!A$2:A$850, 0))))), INDEX(Paste_Here!AV$2:AV$850, MATCH(B547, Paste_Here!A$2:A$850, 0)), ""), ""), "")</f>
        <v/>
      </c>
      <c r="U547" s="66"/>
      <c r="W547" s="66"/>
      <c r="Y547" s="66"/>
      <c r="Z547" s="66"/>
      <c r="AA547" s="75" t="str">
        <f t="shared" si="105"/>
        <v/>
      </c>
      <c r="AB547" s="66"/>
      <c r="AC547" s="75"/>
      <c r="AD547" s="66"/>
      <c r="AE547" s="98"/>
      <c r="AF547" s="66"/>
      <c r="AG547" s="75"/>
      <c r="AH547" s="66"/>
      <c r="AI547" s="75" t="str">
        <f>IFERROR(IF(B547&lt;&gt;"", IF(AND(INDEX(Paste_Here!AC$2:AC$850, MATCH(B547, Paste_Here!A$2:A$850, 0))&lt;&gt;"", ISNUMBER(VALUE(INDEX(Paste_Here!AC$2:AC$850, MATCH(B547, Paste_Here!A$2:A$850, 0))))), INDEX(Paste_Here!AC$2:AC$850, MATCH(B547, Paste_Here!A$2:A$850, 0)), ""), ""), "")</f>
        <v/>
      </c>
      <c r="AJ547" s="66"/>
      <c r="AK547" s="75" t="str">
        <f>IFERROR(IF(B547&lt;&gt;"", IF(ISNUMBER(SEARCH("highrisk", LOWER(INDEX(Paste_Here!AD$2:AD$850, MATCH(B547, Paste_Here!A$2:A$850, 0))))), "High Risk", IF(ISNUMBER(SEARCH("lowrisk", LOWER(INDEX(Paste_Here!AD$2:AD$850, MATCH(B547, Paste_Here!A$2:A$850, 0))))), "Low Risk", IF(ISNUMBER(SEARCH("somerisk", LOWER(INDEX(Paste_Here!AD$2:AD$850, MATCH(B547, Paste_Here!A$2:A$850, 0))))), "Some Risk", IF(ISNUMBER(SEARCH("ot", LOWER(INDEX(Paste_Here!AD$2:AD$850, MATCH(B547, Paste_Here!A$2:A$850, 0))))), "OT", "")))), ""), "")</f>
        <v/>
      </c>
      <c r="AL547" s="66"/>
      <c r="AM547" s="75"/>
      <c r="AN547" s="66"/>
      <c r="AO547" s="75" t="str">
        <f>IFERROR(IF(B547&lt;&gt;"", IF(AND(INDEX(Paste_Here!M$2:M$850, MATCH(B547, Paste_Here!A$2:A$850, 0))&lt;&gt;"", ISNUMBER(VALUE(INDEX(Paste_Here!M$2:M$850, MATCH(B547, Paste_Here!A$2:A$850, 0))))), INDEX(Paste_Here!M$2:M$850, MATCH(B547, Paste_Here!A$2:A$850, 0)), ""), ""), "")</f>
        <v/>
      </c>
      <c r="AP547" s="66"/>
      <c r="AQ547" s="75" t="str">
        <f>IFERROR(IF(B547&lt;&gt;"", IF(ISNUMBER(SEARCH("highrisk", LOWER(INDEX(Paste_Here!N$2:N$850, MATCH(B547, Paste_Here!A$2:A$850, 0))))), "High Risk", IF(ISNUMBER(SEARCH("lowrisk", LOWER(INDEX(Paste_Here!N$2:N$850, MATCH(B547, Paste_Here!A$2:A$850, 0))))), "Low Risk", IF(ISNUMBER(SEARCH("somerisk", LOWER(INDEX(Paste_Here!N$2:N$850, MATCH(B547, Paste_Here!A$2:A$850, 0))))), "Some Risk", IF(ISNUMBER(SEARCH("ot", LOWER(INDEX(Paste_Here!N$2:N$850, MATCH(B547, Paste_Here!A$2:A$850, 0))))), "OT", "")))), ""), "")</f>
        <v/>
      </c>
      <c r="AT547" s="66"/>
      <c r="AU547" s="103"/>
      <c r="AV547" s="66"/>
      <c r="AW547" s="66"/>
      <c r="AX547" s="75" t="str">
        <f t="shared" si="106"/>
        <v/>
      </c>
      <c r="AY547" s="66"/>
      <c r="AZ547" s="75"/>
      <c r="BA547" s="66"/>
      <c r="BB547" s="75"/>
      <c r="BC547" s="66"/>
      <c r="BD547" s="75"/>
      <c r="BE547" s="66"/>
      <c r="BF547" s="75" t="str">
        <f>IFERROR(IF(B547&lt;&gt;"", IF(AND(INDEX(Paste_Here!AE$2:AE$850, MATCH(B547, Paste_Here!A$2:A$850, 0))&lt;&gt;"", ISNUMBER(VALUE(INDEX(Paste_Here!AE$2:AE$850, MATCH(B547, Paste_Here!A$2:A$850, 0))))), INDEX(Paste_Here!AE$2:AE$850, MATCH(B547, Paste_Here!A$2:A$850, 0)), ""), ""), "")</f>
        <v/>
      </c>
      <c r="BG547" s="66"/>
      <c r="BH547" s="75" t="str">
        <f>IFERROR(IF(B547&lt;&gt;"", IF(ISNUMBER(SEARCH("highrisk", LOWER(INDEX(Paste_Here!AF$2:AF$850, MATCH(B547, Paste_Here!A$2:A$850, 0))))), "High Risk", IF(ISNUMBER(SEARCH("lowrisk", LOWER(INDEX(Paste_Here!AF$2:AF$850, MATCH(B547, Paste_Here!A$2:A$850, 0))))), "Low Risk", IF(ISNUMBER(SEARCH("somerisk", LOWER(INDEX(Paste_Here!AF$2:AF$850, MATCH(B547, Paste_Here!A$2:A$850, 0))))), "Some Risk", IF(ISNUMBER(SEARCH("ot", LOWER(INDEX(Paste_Here!AF$2:AF$850, MATCH(B547, Paste_Here!A$2:A$850, 0))))), "OT", "")))), ""), "")</f>
        <v/>
      </c>
      <c r="BI547" s="66"/>
      <c r="BJ547" s="75"/>
      <c r="BK547" s="66"/>
      <c r="BL547" s="75" t="str">
        <f>IFERROR(IF(B547&lt;&gt;"", IF(AND(INDEX(Paste_Here!O$2:O$850, MATCH(B547, Paste_Here!A$2:A$850, 0))&lt;&gt;"", ISNUMBER(VALUE(INDEX(Paste_Here!O$2:O$850, MATCH(B547, Paste_Here!A$2:A$850, 0))))), INDEX(Paste_Here!O$2:O$850, MATCH(B547, Paste_Here!A$2:A$850, 0)), ""), ""), "")</f>
        <v/>
      </c>
      <c r="BM547" s="66"/>
      <c r="BN547" s="75" t="str">
        <f>IFERROR(IF(B547&lt;&gt;"", IF(ISNUMBER(SEARCH("highrisk", LOWER(INDEX(Paste_Here!P$2:P$850, MATCH(B547, Paste_Here!A$2:A$850, 0))))), "High Risk", IF(ISNUMBER(SEARCH("lowrisk", LOWER(INDEX(Paste_Here!P$2:P$850, MATCH(B547, Paste_Here!A$2:A$850, 0))))), "Low Risk", IF(ISNUMBER(SEARCH("somerisk", LOWER(INDEX(Paste_Here!P$2:P$850, MATCH(B547, Paste_Here!A$2:A$850, 0))))), "Some Risk", IF(ISNUMBER(SEARCH("ot", LOWER(INDEX(Paste_Here!P$2:P$850, MATCH(B547, Paste_Here!A$2:A$850, 0))))), "OT", "")))), ""), "")</f>
        <v/>
      </c>
      <c r="BQ547" s="66"/>
      <c r="BR547" s="75"/>
      <c r="BS547" s="66"/>
      <c r="BT547" s="66"/>
      <c r="BU547" s="75" t="str">
        <f t="shared" si="107"/>
        <v/>
      </c>
      <c r="BV547" s="66"/>
      <c r="BW547" s="75"/>
      <c r="BX547" s="66"/>
      <c r="BY547" s="75"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BZ547" s="66"/>
      <c r="CA547" s="75"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CB547" s="66"/>
      <c r="CC547" s="75"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CD547" s="66"/>
      <c r="CE547" s="75"/>
      <c r="CF547" s="66"/>
      <c r="CK547" s="75"/>
      <c r="CL547" s="66"/>
      <c r="CM547" s="75"/>
      <c r="CN547" s="66"/>
      <c r="CO547" s="75"/>
      <c r="CP547" s="66"/>
      <c r="CQ547" s="66"/>
      <c r="CR547" s="75" t="str">
        <f t="shared" si="108"/>
        <v/>
      </c>
      <c r="CS547" s="66"/>
      <c r="CT547" s="75"/>
      <c r="CU547" s="66"/>
      <c r="CV547" s="75"/>
      <c r="CW547" s="66"/>
      <c r="CX547" s="75"/>
      <c r="CY547" s="66"/>
      <c r="CZ547" s="75"/>
      <c r="DA547" s="66"/>
      <c r="DB547" s="75" t="str">
        <f>IFERROR(IF(B547&lt;&gt;"", IF(AND(INDEX(Paste_Here!AK$2:AK$850, MATCH(B547, Paste_Here!A$2:A$850, 0))&lt;&gt;"", ISNUMBER(VALUE(INDEX(Paste_Here!AK$2:AK$850, MATCH(B547, Paste_Here!A$2:A$850, 0))))), INDEX(Paste_Here!AK$2:AK$850, MATCH(B547, Paste_Here!A$2:A$850, 0)), ""), ""), "")</f>
        <v/>
      </c>
      <c r="DC547" s="66"/>
      <c r="DD547" s="75" t="str">
        <f>IFERROR(IF(B547&lt;&gt;"", IF(ISNUMBER(SEARCH("highrisk", LOWER(INDEX(Paste_Here!AL$2:AL$850, MATCH(B547, Paste_Here!A$2:A$850, 0))))), "High Risk", IF(ISNUMBER(SEARCH("lowrisk", LOWER(INDEX(Paste_Here!AL$2:AL$850, MATCH(B547, Paste_Here!A$2:A$850, 0))))), "Low Risk", IF(ISNUMBER(SEARCH("somerisk", LOWER(INDEX(Paste_Here!AL$2:AL$850, MATCH(B547, Paste_Here!A$2:A$850, 0))))), "Some Risk", IF(ISNUMBER(SEARCH("ot", LOWER(INDEX(Paste_Here!AL$2:AL$850, MATCH(B547, Paste_Here!A$2:A$850, 0))))), "OT", "")))), ""), "")</f>
        <v/>
      </c>
      <c r="DE547" s="66"/>
      <c r="DF547" s="75" t="str">
        <f>IFERROR(IF(B547&lt;&gt;"", IF(AND(INDEX(Paste_Here!AM$2:AM$850, MATCH(B547, Paste_Here!A$2:A$850, 0))&lt;&gt;"", ISNUMBER(VALUE(INDEX(Paste_Here!AM$2:AM$850, MATCH(B547, Paste_Here!A$2:A$850, 0))))), INDEX(Paste_Here!AM$2:AM$850, MATCH(B547, Paste_Here!A$2:A$850, 0)), ""), ""), "")</f>
        <v/>
      </c>
      <c r="DG547" s="66"/>
      <c r="DH547" s="75" t="str">
        <f>IFERROR(IF(B547&lt;&gt;"", IF(ISNUMBER(SEARCH("highrisk", LOWER(INDEX(Paste_Here!AN$2:AN$850, MATCH(B547, Paste_Here!A$2:A$850, 0))))), "High Risk", IF(ISNUMBER(SEARCH("lowrisk", LOWER(INDEX(Paste_Here!AN$2:AN$850, MATCH(B547, Paste_Here!A$2:A$850, 0))))), "Low Risk", IF(ISNUMBER(SEARCH("somerisk", LOWER(INDEX(Paste_Here!AN$2:AN$850, MATCH(B547, Paste_Here!A$2:A$850, 0))))), "Some Risk", IF(ISNUMBER(SEARCH("ot", LOWER(INDEX(Paste_Here!AN$2:AN$850, MATCH(B547, Paste_Here!A$2:A$850, 0))))), "OT", "")))), ""), "")</f>
        <v/>
      </c>
      <c r="DI547" s="66"/>
      <c r="DJ547" s="66"/>
      <c r="DK547" s="75" t="str">
        <f t="shared" si="109"/>
        <v/>
      </c>
      <c r="DL547" s="66"/>
      <c r="DM547" s="75" t="str">
        <f>IFERROR(IF(B547&lt;&gt;"", IF(AND(INDEX(Paste_Here!Q$2:Q$850, MATCH(B547, Paste_Here!A$2:A$850, 0))&lt;&gt;"", ISNUMBER(VALUE(INDEX(Paste_Here!Q$2:Q$850, MATCH(B547, Paste_Here!A$2:A$850, 0))))), INDEX(Paste_Here!Q$2:Q$850, MATCH(B547, Paste_Here!A$2:A$850, 0)), ""), ""), "")</f>
        <v/>
      </c>
      <c r="DN547" s="66"/>
      <c r="DO547" s="75" t="str">
        <f>IFERROR(IF(B547&lt;&gt;"", IF(ISNUMBER(SEARCH("highrisk", LOWER(INDEX(Paste_Here!R$2:R$850, MATCH(B547, Paste_Here!A$2:A$850, 0))))), "High Risk", IF(ISNUMBER(SEARCH("lowrisk", LOWER(INDEX(Paste_Here!R$2:R$850, MATCH(B547, Paste_Here!A$2:A$850, 0))))), "Low Risk", IF(ISNUMBER(SEARCH("somerisk", LOWER(INDEX(Paste_Here!R$2:R$850, MATCH(B547, Paste_Here!A$2:A$850, 0))))), "Some Risk", IF(ISNUMBER(SEARCH("ot", LOWER(INDEX(Paste_Here!R$2:R$850, MATCH(B547, Paste_Here!A$2:A$850, 0))))), "OT", "")))), ""), "")</f>
        <v/>
      </c>
      <c r="DP547" s="66"/>
      <c r="DQ547" s="93" t="str">
        <f>IFERROR(IF(B547&lt;&gt;"", IF(AND(INDEX(Paste_Here!S$2:S$850, MATCH(B547, Paste_Here!A$2:A$850, 0))&lt;&gt;"", ISNUMBER(VALUE(INDEX(Paste_Here!S$2:S$850, MATCH(B547, Paste_Here!A$2:A$850, 0))))), INDEX(Paste_Here!S$2:S$850, MATCH(B547, Paste_Here!A$2:A$850, 0)), ""), ""), "")</f>
        <v/>
      </c>
      <c r="DR547" s="66"/>
      <c r="DS547" s="75"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IF(ISNUMBER(SEARCH("ot", LOWER(INDEX(Paste_Here!T$2:T$850, MATCH(B547, Paste_Here!A$2:A$850, 0))))), "OT", "")))), ""), "")</f>
        <v/>
      </c>
      <c r="DT547" s="66"/>
      <c r="DU547" s="75" t="str">
        <f>IFERROR(IF(B547&lt;&gt;"", IF(AND(INDEX(Paste_Here!U$2:U$850, MATCH(B547, Paste_Here!A$2:A$850, 0))&lt;&gt;"", ISNUMBER(VALUE(INDEX(Paste_Here!U$2:U$850, MATCH(B547, Paste_Here!A$2:A$850, 0))))), INDEX(Paste_Here!U$2:U$850, MATCH(B547, Paste_Here!A$2:A$850, 0)), ""), ""), "")</f>
        <v/>
      </c>
      <c r="DV547" s="66"/>
      <c r="DW547" s="93" t="str">
        <f>IFERROR(IF(B547&lt;&gt;"", IF(ISNUMBER(SEARCH("highrisk", LOWER(INDEX(Paste_Here!V$2:V$850, MATCH(B547, Paste_Here!A$2:A$850, 0))))), "High Risk", IF(ISNUMBER(SEARCH("lowrisk", LOWER(INDEX(Paste_Here!V$2:V$850, MATCH(B547, Paste_Here!A$2:A$850, 0))))), "Low Risk", IF(ISNUMBER(SEARCH("somerisk", LOWER(INDEX(Paste_Here!V$2:V$850, MATCH(B547, Paste_Here!A$2:A$850, 0))))), "Some Risk", IF(ISNUMBER(SEARCH("ot", LOWER(INDEX(Paste_Here!V$2:V$850, MATCH(B547, Paste_Here!A$2:A$850, 0))))), "OT", "")))), ""), "")</f>
        <v/>
      </c>
      <c r="DX547" s="66"/>
      <c r="DY547" s="75" t="str">
        <f>IFERROR(IF(B547&lt;&gt;"", IF(AND(INDEX(Paste_Here!W$2:W$850, MATCH(B547, Paste_Here!A$2:A$850, 0))&lt;&gt;"", ISNUMBER(VALUE(INDEX(Paste_Here!W$2:W$850, MATCH(B547, Paste_Here!A$2:A$850, 0))))), INDEX(Paste_Here!W$2:W$850, MATCH(B547, Paste_Here!A$2:A$850, 0)), ""), ""), "")</f>
        <v/>
      </c>
      <c r="DZ547" s="66"/>
      <c r="EA547" s="75" t="str">
        <f>IFERROR(IF(B547&lt;&gt;"", IF(ISNUMBER(SEARCH("highrisk", LOWER(INDEX(Paste_Here!X$2:X$850, MATCH(B547, Paste_Here!A$2:A$850, 0))))), "High Risk", IF(ISNUMBER(SEARCH("lowrisk", LOWER(INDEX(Paste_Here!X$2:X$850, MATCH(B547, Paste_Here!A$2:A$850, 0))))), "Low Risk", IF(ISNUMBER(SEARCH("somerisk", LOWER(INDEX(Paste_Here!X$2:X$850, MATCH(B547, Paste_Here!A$2:A$850, 0))))), "Some Risk", IF(ISNUMBER(SEARCH("ot", LOWER(INDEX(Paste_Here!X$2:X$850, MATCH(B547, Paste_Here!A$2:A$850, 0))))), "OT", "")))), ""), "")</f>
        <v/>
      </c>
      <c r="EB547" s="66"/>
      <c r="EC547" s="66"/>
      <c r="ED547" s="75" t="str">
        <f t="shared" si="114"/>
        <v/>
      </c>
      <c r="EE547" s="66"/>
      <c r="EF547" s="75" t="str">
        <f>IFERROR(IF(B547&lt;&gt;"", IF(AND(INDEX(Paste_Here!AO$2:AO$850, MATCH(B547, Paste_Here!A$2:A$850, 0))&lt;&gt;"", ISNUMBER(VALUE(INDEX(Paste_Here!AO$2:AO$850, MATCH(B547, Paste_Here!A$2:A$850, 0))))), INDEX(Paste_Here!AO$2:AO$850, MATCH(B547, Paste_Here!A$2:A$850, 0)), ""), ""), "")</f>
        <v/>
      </c>
      <c r="EG547" s="66"/>
      <c r="EH547" s="75" t="str">
        <f>IFERROR(IF(B547&lt;&gt;"", IF(ISNUMBER(SEARCH("highrisk", LOWER(INDEX(Paste_Here!AP$2:AP$850, MATCH(B547, Paste_Here!A$2:A$850, 0))))), "High Risk", IF(ISNUMBER(SEARCH("lowrisk", LOWER(INDEX(Paste_Here!AP$2:AP$850, MATCH(B547, Paste_Here!A$2:A$850, 0))))), "Low Risk", IF(ISNUMBER(SEARCH("somerisk", LOWER(INDEX(Paste_Here!AP$2:AP$850, MATCH(B547, Paste_Here!A$2:A$850, 0))))), "Some Risk", IF(ISNUMBER(SEARCH("ot", LOWER(INDEX(Paste_Here!AP$2:AP$850, MATCH(B547, Paste_Here!A$2:A$850, 0))))), "OT", "")))), ""), "")</f>
        <v/>
      </c>
      <c r="EI547" s="66"/>
      <c r="EJ547" s="93"/>
      <c r="EK547" s="66"/>
      <c r="EL547" s="75" t="str">
        <f>IFERROR(IF(B547&lt;&gt;"", IF(AND(INDEX(Paste_Here!AQ$2:AQ$850, MATCH(B547, Paste_Here!A$2:A$850, 0))&lt;&gt;"", ISNUMBER(VALUE(INDEX(Paste_Here!AQ$2:AQ$850, MATCH(B547, Paste_Here!A$2:A$850, 0))))), INDEX(Paste_Here!AQ$2:AQ$850, MATCH(B547, Paste_Here!A$2:A$850, 0)), ""), ""), "")</f>
        <v/>
      </c>
      <c r="EM547" s="66"/>
      <c r="EN547" s="75" t="str">
        <f>IFERROR(IF(B547&lt;&gt;"", IF(ISNUMBER(SEARCH("highrisk", LOWER(INDEX(Paste_Here!AR$2:AR$850, MATCH(B547, Paste_Here!A$2:A$850, 0))))), "High Risk", IF(ISNUMBER(SEARCH("lowrisk", LOWER(INDEX(Paste_Here!AR$2:AR$850, MATCH(B547, Paste_Here!A$2:A$850, 0))))), "Low Risk", IF(ISNUMBER(SEARCH("somerisk", LOWER(INDEX(Paste_Here!AR$2:AR$850, MATCH(B547, Paste_Here!A$2:A$850, 0))))), "Some Risk", IF(ISNUMBER(SEARCH("ot", LOWER(INDEX(Paste_Here!AR$2:AR$850, MATCH(B547, Paste_Here!A$2:A$850, 0))))), "OT", "")))), ""), "")</f>
        <v/>
      </c>
      <c r="EO547" s="66"/>
      <c r="EP547" s="93"/>
      <c r="EQ547" s="66"/>
      <c r="ER547" s="75"/>
      <c r="ES547" s="66"/>
      <c r="ET547" s="75"/>
      <c r="EU547" s="66"/>
      <c r="EV547" s="66"/>
      <c r="EW547" s="75" t="str">
        <f t="shared" si="115"/>
        <v/>
      </c>
      <c r="EX547" s="66"/>
      <c r="EY547" s="75" t="str">
        <f>IFERROR(IF(B547&lt;&gt;"", IF(AND(INDEX(Paste_Here!Y$2:Y$850, MATCH(B547, Paste_Here!A$2:A$850, 0))&lt;&gt;"", ISNUMBER(VALUE(INDEX(Paste_Here!Y$2:Y$850, MATCH(B547, Paste_Here!A$2:A$850, 0))))), INDEX(Paste_Here!Y$2:Y$850, MATCH(B547, Paste_Here!A$2:A$850, 0)), ""), ""), "")</f>
        <v/>
      </c>
      <c r="EZ547" s="66"/>
      <c r="FA547" s="75" t="str">
        <f>IFERROR(IF(B547&lt;&gt;"", IF(ISNUMBER(SEARCH("highrisk", LOWER(INDEX(Paste_Here!Z$2:Z$850, MATCH(B547, Paste_Here!A$2:A$850, 0))))), "High Risk", IF(ISNUMBER(SEARCH("lowrisk", LOWER(INDEX(Paste_Here!Z$2:Z$850, MATCH(B547, Paste_Here!A$2:A$850, 0))))), "Low Risk", IF(ISNUMBER(SEARCH("somerisk", LOWER(INDEX(Paste_Here!Z$2:Z$850, MATCH(B547, Paste_Here!A$2:A$850, 0))))), "Some Risk", IF(ISNUMBER(SEARCH("ot", LOWER(INDEX(Paste_Here!Z$2:Z$850, MATCH(B547, Paste_Here!A$2:A$850, 0))))), "OT", "")))), ""), "")</f>
        <v/>
      </c>
      <c r="FB547" s="66"/>
      <c r="FC547" s="93"/>
      <c r="FD547" s="66"/>
      <c r="FE547" s="75" t="str">
        <f>IFERROR(IF(B547&lt;&gt;"", IF(AND(INDEX(Paste_Here!AA$2:AA$850, MATCH(B547, Paste_Here!A$2:A$850, 0))&lt;&gt;"", ISNUMBER(VALUE(INDEX(Paste_Here!AA$2:AA$850, MATCH(B547, Paste_Here!A$2:A$850, 0))))), INDEX(Paste_Here!AA$2:AA$850, MATCH(B547, Paste_Here!A$2:A$850, 0)), ""), ""), "")</f>
        <v/>
      </c>
      <c r="FF547" s="66"/>
      <c r="FG547" s="75" t="str">
        <f>IFERROR(IF(B547&lt;&gt;"", IF(ISNUMBER(SEARCH("highrisk", LOWER(INDEX(Paste_Here!AB$2:AB$850, MATCH(B547, Paste_Here!A$2:A$850, 0))))), "High Risk", IF(ISNUMBER(SEARCH("lowrisk", LOWER(INDEX(Paste_Here!AB$2:AB$850, MATCH(B547, Paste_Here!A$2:A$850, 0))))), "Low Risk", IF(ISNUMBER(SEARCH("somerisk", LOWER(INDEX(Paste_Here!AB$2:AB$850, MATCH(B547, Paste_Here!A$2:A$850, 0))))), "Some Risk", IF(ISNUMBER(SEARCH("ot", LOWER(INDEX(Paste_Here!AB$2:AB$850, MATCH(B547, Paste_Here!A$2:A$850, 0))))), "OT", "")))), ""), "")</f>
        <v/>
      </c>
      <c r="FH547" s="66"/>
      <c r="FI547" s="93"/>
      <c r="FJ547" s="66"/>
      <c r="FK547" s="75"/>
      <c r="FL547" s="66"/>
      <c r="FM547" s="75"/>
      <c r="FN547" s="66"/>
      <c r="FO547" s="66"/>
      <c r="FP547" s="75" t="str">
        <f t="shared" si="110"/>
        <v/>
      </c>
      <c r="FQ547" s="66"/>
      <c r="FR547" s="75" t="str">
        <f>IFERROR(IF(B547&lt;&gt;"", IF(ISNUMBER(SEARCH("s", LOWER(INDEX(Paste_Here!L$2:L$850, MATCH(B547, Paste_Here!A$2:A$850, 0))))), "Yes", IF(INDEX(Paste_Here!L$2:L$850, MATCH(B547, Paste_Here!A$2:A$850, 0))&lt;&gt;"", "No", "")), ""), "")</f>
        <v/>
      </c>
      <c r="FS547" s="66"/>
      <c r="FT547" s="75" t="str">
        <f>IFERROR(IF(B547&lt;&gt;"", IF(ISNUMBER(SEARCH("yes", LOWER(INDEX(Paste_Here!F$2:F$850, MATCH(B547, Paste_Here!A$2:A$850, 0))))), "Yes", IF(ISNUMBER(SEARCH("no", LOWER(INDEX(Paste_Here!F$2:F$850, MATCH(B547, Paste_Here!A$2:A$850, 0))))), "No", "")), ""), "")</f>
        <v/>
      </c>
      <c r="FU547" s="66"/>
      <c r="FV547" s="75" t="str">
        <f>IFERROR(IF(B547&lt;&gt;"", IF(ISNUMBER(SEARCH("english language learner", LOWER(INDEX(Paste_Here!C$2:C$850, MATCH(B547, Paste_Here!A$2:A$850, 0))))), "Yes", ""), ""), "")</f>
        <v/>
      </c>
      <c r="FW547" s="66"/>
      <c r="FX547" s="75" t="str">
        <f>IFERROR(IF(B547&lt;&gt;"", IF(OR(ISNUMBER(SEARCH("b", LOWER(INDEX(Paste_Here!J$2:J$850, MATCH(B547, Paste_Here!A$2:A$850, 0))))), ISNUMBER(SEARCH("h", LOWER(INDEX(Paste_Here!J$2:J$850, MATCH(B547, Paste_Here!A$2:A$850, 0))))), ISNUMBER(SEARCH("i", LOWER(INDEX(Paste_Here!J$2:J$850, MATCH(B547, Paste_Here!A$2:A$850, 0)))))), "Yes", IF(INDEX(Paste_Here!J$2:J$850, MATCH(B547, Paste_Here!A$2:A$850, 0))&lt;&gt;"", "No", "")), ""), "")</f>
        <v/>
      </c>
      <c r="FY547" s="66"/>
      <c r="FZ547" s="75" t="str">
        <f>IFERROR(IF(B547&lt;&gt;"", IF(ISNUMBER(SEARCH("yes", LOWER(INDEX(Paste_Here!K$2:K$850, MATCH(B547, Paste_Here!A$2:A$850, 0))))), "Yes", IF(ISNUMBER(SEARCH("no", LOWER(INDEX(Paste_Here!K$2:K$850, MATCH(B547, Paste_Here!A$2:A$850, 0))))), "No", "")), ""), "")</f>
        <v/>
      </c>
      <c r="GA547" s="66"/>
      <c r="GB547" s="75" t="str">
        <f>IFERROR(IF(B547&lt;&gt;"", IF(ISNUMBER(SEARCH("transitional 2", LOWER(INDEX(Paste_Here!C$2:C$850, MATCH(B547, Paste_Here!A$2:A$850, 0))))), "T2",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GC547" s="66"/>
      <c r="GD547" s="75"/>
      <c r="GE547" s="66"/>
      <c r="GF547" s="75"/>
      <c r="GG547" s="66"/>
      <c r="GH547" s="75"/>
      <c r="GI547" s="66"/>
      <c r="GK547" s="1" t="str" cm="1">
        <f t="array" ref="GK547">IFERROR(INDEX(Paste_Here!$B$2:$B$850, MATCH(0, COUNTIF(GK$4:GK546, Paste_Here!$B$2:$B$850) + IF(Paste_Here!$B$2:$B$850="", 1, 0), 0)), "")</f>
        <v/>
      </c>
      <c r="GL547" s="1" t="str">
        <f>IF(GK547&lt;&gt;"", INDEX(Paste_Here!$A$2:$A$850, MATCH(GK547, Paste_Here!$B$2:$B$850, 0)), "")</f>
        <v/>
      </c>
      <c r="GM547" s="1" t="str">
        <f t="shared" si="116"/>
        <v/>
      </c>
      <c r="GN547" s="1" t="str" cm="1">
        <f t="array" ref="GN547">IFERROR(INDEX($GM$5:$GM$850, MATCH(SMALL(IF($GM$5:$GM$850&lt;&gt;"", COUNTIF($GM$5:$GM$850, "&lt;"&amp;$GM$5:$GM$850)+1), ROW()-ROW($GN$5)+1), COUNTIF($GM$5:$GM$850, "&lt;"&amp;$GM$5:$GM$850)+1, 0)), "")</f>
        <v/>
      </c>
    </row>
    <row r="548" spans="1:196">
      <c r="A548" s="66"/>
      <c r="B548" s="75" t="str">
        <f t="shared" si="104"/>
        <v/>
      </c>
      <c r="C548" s="66"/>
      <c r="D548" s="75" t="str">
        <f>IFERROR(IF(AND(INDEX(Paste_Here!N$2:N$850, MATCH(B548, Paste_Here!A$2:A$850, 0)) = ""), "", IF(UPPER(INDEX(Paste_Here!N$2:N$850, MATCH(B548, Paste_Here!A$2:A$850, 0))) = "YES", "Yes", IF(UPPER(INDEX(Paste_Here!N$2:N$850, MATCH(B548, Paste_Here!A$2:A$850, 0))) = "NO", "No", ""))), "")</f>
        <v/>
      </c>
      <c r="E548" s="66"/>
      <c r="F548" s="75" t="str">
        <f t="shared" si="111"/>
        <v/>
      </c>
      <c r="G548" s="66"/>
      <c r="H548" s="75" t="str">
        <f t="shared" si="112"/>
        <v/>
      </c>
      <c r="I548" s="66"/>
      <c r="J548" s="75" t="str">
        <f t="shared" si="113"/>
        <v/>
      </c>
      <c r="K548" s="66"/>
      <c r="L548" s="75"/>
      <c r="M548" s="66"/>
      <c r="N548" s="75" t="str">
        <f>IFERROR(IF(B548&lt;&gt;"", IF(AND(INDEX(Paste_Here!AW$2:AW$850, MATCH(B548, Paste_Here!A$2:A$850, 0))&lt;&gt;"", ISNUMBER(VALUE(INDEX(Paste_Here!AW$2:AW$850, MATCH(B548, Paste_Here!A$2:A$850, 0))))), INDEX(Paste_Here!AW$2:AW$850, MATCH(B548, Paste_Here!A$2:A$850, 0)), ""), ""), "")</f>
        <v/>
      </c>
      <c r="O548" s="66"/>
      <c r="P548" s="75" t="str">
        <f>IFERROR(IF(B548&lt;&gt;"", IF(AND(INDEX(Paste_Here!AX$2:AX$850, MATCH(B548, Paste_Here!A$2:A$850, 0))&lt;&gt;"", ISNUMBER(VALUE(INDEX(Paste_Here!AX$2:AX$850, MATCH(B548, Paste_Here!A$2:A$850, 0))))), INDEX(Paste_Here!AX$2:AX$850, MATCH(B548, Paste_Here!A$2:A$850, 0)), ""), ""), "")</f>
        <v/>
      </c>
      <c r="Q548" s="66"/>
      <c r="R548" s="75" t="str">
        <f>IFERROR(IF(B548&lt;&gt;"", IF(AND(INDEX(Paste_Here!AU$2:AU$850, MATCH(B548, Paste_Here!A$2:A$850, 0))&lt;&gt;"", ISNUMBER(VALUE(INDEX(Paste_Here!AU$2:AU$850, MATCH(B548, Paste_Here!A$2:A$850, 0))))), INDEX(Paste_Here!AU$2:AU$850, MATCH(B548, Paste_Here!A$2:A$850, 0)), ""), ""), "")</f>
        <v/>
      </c>
      <c r="S548" s="66"/>
      <c r="T548" s="75" t="str">
        <f>IFERROR(IF(B548&lt;&gt;"", IF(AND(INDEX(Paste_Here!AV$2:AV$850, MATCH(B548, Paste_Here!A$2:A$850, 0))&lt;&gt;"", ISNUMBER(VALUE(INDEX(Paste_Here!AV$2:AV$850, MATCH(B548, Paste_Here!A$2:A$850, 0))))), INDEX(Paste_Here!AV$2:AV$850, MATCH(B548, Paste_Here!A$2:A$850, 0)), ""), ""), "")</f>
        <v/>
      </c>
      <c r="U548" s="66"/>
      <c r="W548" s="66"/>
      <c r="Y548" s="66"/>
      <c r="Z548" s="66"/>
      <c r="AA548" s="75" t="str">
        <f t="shared" si="105"/>
        <v/>
      </c>
      <c r="AB548" s="66"/>
      <c r="AC548" s="75"/>
      <c r="AD548" s="66"/>
      <c r="AE548" s="98"/>
      <c r="AF548" s="66"/>
      <c r="AG548" s="75"/>
      <c r="AH548" s="66"/>
      <c r="AI548" s="75" t="str">
        <f>IFERROR(IF(B548&lt;&gt;"", IF(AND(INDEX(Paste_Here!AC$2:AC$850, MATCH(B548, Paste_Here!A$2:A$850, 0))&lt;&gt;"", ISNUMBER(VALUE(INDEX(Paste_Here!AC$2:AC$850, MATCH(B548, Paste_Here!A$2:A$850, 0))))), INDEX(Paste_Here!AC$2:AC$850, MATCH(B548, Paste_Here!A$2:A$850, 0)), ""), ""), "")</f>
        <v/>
      </c>
      <c r="AJ548" s="66"/>
      <c r="AK548" s="75" t="str">
        <f>IFERROR(IF(B548&lt;&gt;"", IF(ISNUMBER(SEARCH("highrisk", LOWER(INDEX(Paste_Here!AD$2:AD$850, MATCH(B548, Paste_Here!A$2:A$850, 0))))), "High Risk", IF(ISNUMBER(SEARCH("lowrisk", LOWER(INDEX(Paste_Here!AD$2:AD$850, MATCH(B548, Paste_Here!A$2:A$850, 0))))), "Low Risk", IF(ISNUMBER(SEARCH("somerisk", LOWER(INDEX(Paste_Here!AD$2:AD$850, MATCH(B548, Paste_Here!A$2:A$850, 0))))), "Some Risk", IF(ISNUMBER(SEARCH("ot", LOWER(INDEX(Paste_Here!AD$2:AD$850, MATCH(B548, Paste_Here!A$2:A$850, 0))))), "OT", "")))), ""), "")</f>
        <v/>
      </c>
      <c r="AL548" s="66"/>
      <c r="AM548" s="75"/>
      <c r="AN548" s="66"/>
      <c r="AO548" s="75" t="str">
        <f>IFERROR(IF(B548&lt;&gt;"", IF(AND(INDEX(Paste_Here!M$2:M$850, MATCH(B548, Paste_Here!A$2:A$850, 0))&lt;&gt;"", ISNUMBER(VALUE(INDEX(Paste_Here!M$2:M$850, MATCH(B548, Paste_Here!A$2:A$850, 0))))), INDEX(Paste_Here!M$2:M$850, MATCH(B548, Paste_Here!A$2:A$850, 0)), ""), ""), "")</f>
        <v/>
      </c>
      <c r="AP548" s="66"/>
      <c r="AQ548" s="75" t="str">
        <f>IFERROR(IF(B548&lt;&gt;"", IF(ISNUMBER(SEARCH("highrisk", LOWER(INDEX(Paste_Here!N$2:N$850, MATCH(B548, Paste_Here!A$2:A$850, 0))))), "High Risk", IF(ISNUMBER(SEARCH("lowrisk", LOWER(INDEX(Paste_Here!N$2:N$850, MATCH(B548, Paste_Here!A$2:A$850, 0))))), "Low Risk", IF(ISNUMBER(SEARCH("somerisk", LOWER(INDEX(Paste_Here!N$2:N$850, MATCH(B548, Paste_Here!A$2:A$850, 0))))), "Some Risk", IF(ISNUMBER(SEARCH("ot", LOWER(INDEX(Paste_Here!N$2:N$850, MATCH(B548, Paste_Here!A$2:A$850, 0))))), "OT", "")))), ""), "")</f>
        <v/>
      </c>
      <c r="AT548" s="66"/>
      <c r="AU548" s="103"/>
      <c r="AV548" s="66"/>
      <c r="AW548" s="66"/>
      <c r="AX548" s="75" t="str">
        <f t="shared" si="106"/>
        <v/>
      </c>
      <c r="AY548" s="66"/>
      <c r="AZ548" s="75"/>
      <c r="BA548" s="66"/>
      <c r="BB548" s="75"/>
      <c r="BC548" s="66"/>
      <c r="BD548" s="75"/>
      <c r="BE548" s="66"/>
      <c r="BF548" s="75" t="str">
        <f>IFERROR(IF(B548&lt;&gt;"", IF(AND(INDEX(Paste_Here!AE$2:AE$850, MATCH(B548, Paste_Here!A$2:A$850, 0))&lt;&gt;"", ISNUMBER(VALUE(INDEX(Paste_Here!AE$2:AE$850, MATCH(B548, Paste_Here!A$2:A$850, 0))))), INDEX(Paste_Here!AE$2:AE$850, MATCH(B548, Paste_Here!A$2:A$850, 0)), ""), ""), "")</f>
        <v/>
      </c>
      <c r="BG548" s="66"/>
      <c r="BH548" s="75" t="str">
        <f>IFERROR(IF(B548&lt;&gt;"", IF(ISNUMBER(SEARCH("highrisk", LOWER(INDEX(Paste_Here!AF$2:AF$850, MATCH(B548, Paste_Here!A$2:A$850, 0))))), "High Risk", IF(ISNUMBER(SEARCH("lowrisk", LOWER(INDEX(Paste_Here!AF$2:AF$850, MATCH(B548, Paste_Here!A$2:A$850, 0))))), "Low Risk", IF(ISNUMBER(SEARCH("somerisk", LOWER(INDEX(Paste_Here!AF$2:AF$850, MATCH(B548, Paste_Here!A$2:A$850, 0))))), "Some Risk", IF(ISNUMBER(SEARCH("ot", LOWER(INDEX(Paste_Here!AF$2:AF$850, MATCH(B548, Paste_Here!A$2:A$850, 0))))), "OT", "")))), ""), "")</f>
        <v/>
      </c>
      <c r="BI548" s="66"/>
      <c r="BJ548" s="75"/>
      <c r="BK548" s="66"/>
      <c r="BL548" s="75" t="str">
        <f>IFERROR(IF(B548&lt;&gt;"", IF(AND(INDEX(Paste_Here!O$2:O$850, MATCH(B548, Paste_Here!A$2:A$850, 0))&lt;&gt;"", ISNUMBER(VALUE(INDEX(Paste_Here!O$2:O$850, MATCH(B548, Paste_Here!A$2:A$850, 0))))), INDEX(Paste_Here!O$2:O$850, MATCH(B548, Paste_Here!A$2:A$850, 0)), ""), ""), "")</f>
        <v/>
      </c>
      <c r="BM548" s="66"/>
      <c r="BN548" s="75" t="str">
        <f>IFERROR(IF(B548&lt;&gt;"", IF(ISNUMBER(SEARCH("highrisk", LOWER(INDEX(Paste_Here!P$2:P$850, MATCH(B548, Paste_Here!A$2:A$850, 0))))), "High Risk", IF(ISNUMBER(SEARCH("lowrisk", LOWER(INDEX(Paste_Here!P$2:P$850, MATCH(B548, Paste_Here!A$2:A$850, 0))))), "Low Risk", IF(ISNUMBER(SEARCH("somerisk", LOWER(INDEX(Paste_Here!P$2:P$850, MATCH(B548, Paste_Here!A$2:A$850, 0))))), "Some Risk", IF(ISNUMBER(SEARCH("ot", LOWER(INDEX(Paste_Here!P$2:P$850, MATCH(B548, Paste_Here!A$2:A$850, 0))))), "OT", "")))), ""), "")</f>
        <v/>
      </c>
      <c r="BQ548" s="66"/>
      <c r="BR548" s="75"/>
      <c r="BS548" s="66"/>
      <c r="BT548" s="66"/>
      <c r="BU548" s="75" t="str">
        <f t="shared" si="107"/>
        <v/>
      </c>
      <c r="BV548" s="66"/>
      <c r="BW548" s="75"/>
      <c r="BX548" s="66"/>
      <c r="BY548" s="75"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BZ548" s="66"/>
      <c r="CA548" s="75"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CB548" s="66"/>
      <c r="CC548" s="75"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CD548" s="66"/>
      <c r="CE548" s="75"/>
      <c r="CF548" s="66"/>
      <c r="CK548" s="75"/>
      <c r="CL548" s="66"/>
      <c r="CM548" s="75"/>
      <c r="CN548" s="66"/>
      <c r="CO548" s="75"/>
      <c r="CP548" s="66"/>
      <c r="CQ548" s="66"/>
      <c r="CR548" s="75" t="str">
        <f t="shared" si="108"/>
        <v/>
      </c>
      <c r="CS548" s="66"/>
      <c r="CT548" s="75"/>
      <c r="CU548" s="66"/>
      <c r="CV548" s="75"/>
      <c r="CW548" s="66"/>
      <c r="CX548" s="75"/>
      <c r="CY548" s="66"/>
      <c r="CZ548" s="75"/>
      <c r="DA548" s="66"/>
      <c r="DB548" s="75" t="str">
        <f>IFERROR(IF(B548&lt;&gt;"", IF(AND(INDEX(Paste_Here!AK$2:AK$850, MATCH(B548, Paste_Here!A$2:A$850, 0))&lt;&gt;"", ISNUMBER(VALUE(INDEX(Paste_Here!AK$2:AK$850, MATCH(B548, Paste_Here!A$2:A$850, 0))))), INDEX(Paste_Here!AK$2:AK$850, MATCH(B548, Paste_Here!A$2:A$850, 0)), ""), ""), "")</f>
        <v/>
      </c>
      <c r="DC548" s="66"/>
      <c r="DD548" s="75" t="str">
        <f>IFERROR(IF(B548&lt;&gt;"", IF(ISNUMBER(SEARCH("highrisk", LOWER(INDEX(Paste_Here!AL$2:AL$850, MATCH(B548, Paste_Here!A$2:A$850, 0))))), "High Risk", IF(ISNUMBER(SEARCH("lowrisk", LOWER(INDEX(Paste_Here!AL$2:AL$850, MATCH(B548, Paste_Here!A$2:A$850, 0))))), "Low Risk", IF(ISNUMBER(SEARCH("somerisk", LOWER(INDEX(Paste_Here!AL$2:AL$850, MATCH(B548, Paste_Here!A$2:A$850, 0))))), "Some Risk", IF(ISNUMBER(SEARCH("ot", LOWER(INDEX(Paste_Here!AL$2:AL$850, MATCH(B548, Paste_Here!A$2:A$850, 0))))), "OT", "")))), ""), "")</f>
        <v/>
      </c>
      <c r="DE548" s="66"/>
      <c r="DF548" s="75" t="str">
        <f>IFERROR(IF(B548&lt;&gt;"", IF(AND(INDEX(Paste_Here!AM$2:AM$850, MATCH(B548, Paste_Here!A$2:A$850, 0))&lt;&gt;"", ISNUMBER(VALUE(INDEX(Paste_Here!AM$2:AM$850, MATCH(B548, Paste_Here!A$2:A$850, 0))))), INDEX(Paste_Here!AM$2:AM$850, MATCH(B548, Paste_Here!A$2:A$850, 0)), ""), ""), "")</f>
        <v/>
      </c>
      <c r="DG548" s="66"/>
      <c r="DH548" s="75" t="str">
        <f>IFERROR(IF(B548&lt;&gt;"", IF(ISNUMBER(SEARCH("highrisk", LOWER(INDEX(Paste_Here!AN$2:AN$850, MATCH(B548, Paste_Here!A$2:A$850, 0))))), "High Risk", IF(ISNUMBER(SEARCH("lowrisk", LOWER(INDEX(Paste_Here!AN$2:AN$850, MATCH(B548, Paste_Here!A$2:A$850, 0))))), "Low Risk", IF(ISNUMBER(SEARCH("somerisk", LOWER(INDEX(Paste_Here!AN$2:AN$850, MATCH(B548, Paste_Here!A$2:A$850, 0))))), "Some Risk", IF(ISNUMBER(SEARCH("ot", LOWER(INDEX(Paste_Here!AN$2:AN$850, MATCH(B548, Paste_Here!A$2:A$850, 0))))), "OT", "")))), ""), "")</f>
        <v/>
      </c>
      <c r="DI548" s="66"/>
      <c r="DJ548" s="66"/>
      <c r="DK548" s="75" t="str">
        <f t="shared" si="109"/>
        <v/>
      </c>
      <c r="DL548" s="66"/>
      <c r="DM548" s="75" t="str">
        <f>IFERROR(IF(B548&lt;&gt;"", IF(AND(INDEX(Paste_Here!Q$2:Q$850, MATCH(B548, Paste_Here!A$2:A$850, 0))&lt;&gt;"", ISNUMBER(VALUE(INDEX(Paste_Here!Q$2:Q$850, MATCH(B548, Paste_Here!A$2:A$850, 0))))), INDEX(Paste_Here!Q$2:Q$850, MATCH(B548, Paste_Here!A$2:A$850, 0)), ""), ""), "")</f>
        <v/>
      </c>
      <c r="DN548" s="66"/>
      <c r="DO548" s="75" t="str">
        <f>IFERROR(IF(B548&lt;&gt;"", IF(ISNUMBER(SEARCH("highrisk", LOWER(INDEX(Paste_Here!R$2:R$850, MATCH(B548, Paste_Here!A$2:A$850, 0))))), "High Risk", IF(ISNUMBER(SEARCH("lowrisk", LOWER(INDEX(Paste_Here!R$2:R$850, MATCH(B548, Paste_Here!A$2:A$850, 0))))), "Low Risk", IF(ISNUMBER(SEARCH("somerisk", LOWER(INDEX(Paste_Here!R$2:R$850, MATCH(B548, Paste_Here!A$2:A$850, 0))))), "Some Risk", IF(ISNUMBER(SEARCH("ot", LOWER(INDEX(Paste_Here!R$2:R$850, MATCH(B548, Paste_Here!A$2:A$850, 0))))), "OT", "")))), ""), "")</f>
        <v/>
      </c>
      <c r="DP548" s="66"/>
      <c r="DQ548" s="93" t="str">
        <f>IFERROR(IF(B548&lt;&gt;"", IF(AND(INDEX(Paste_Here!S$2:S$850, MATCH(B548, Paste_Here!A$2:A$850, 0))&lt;&gt;"", ISNUMBER(VALUE(INDEX(Paste_Here!S$2:S$850, MATCH(B548, Paste_Here!A$2:A$850, 0))))), INDEX(Paste_Here!S$2:S$850, MATCH(B548, Paste_Here!A$2:A$850, 0)), ""), ""), "")</f>
        <v/>
      </c>
      <c r="DR548" s="66"/>
      <c r="DS548" s="75"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IF(ISNUMBER(SEARCH("ot", LOWER(INDEX(Paste_Here!T$2:T$850, MATCH(B548, Paste_Here!A$2:A$850, 0))))), "OT", "")))), ""), "")</f>
        <v/>
      </c>
      <c r="DT548" s="66"/>
      <c r="DU548" s="75" t="str">
        <f>IFERROR(IF(B548&lt;&gt;"", IF(AND(INDEX(Paste_Here!U$2:U$850, MATCH(B548, Paste_Here!A$2:A$850, 0))&lt;&gt;"", ISNUMBER(VALUE(INDEX(Paste_Here!U$2:U$850, MATCH(B548, Paste_Here!A$2:A$850, 0))))), INDEX(Paste_Here!U$2:U$850, MATCH(B548, Paste_Here!A$2:A$850, 0)), ""), ""), "")</f>
        <v/>
      </c>
      <c r="DV548" s="66"/>
      <c r="DW548" s="93" t="str">
        <f>IFERROR(IF(B548&lt;&gt;"", IF(ISNUMBER(SEARCH("highrisk", LOWER(INDEX(Paste_Here!V$2:V$850, MATCH(B548, Paste_Here!A$2:A$850, 0))))), "High Risk", IF(ISNUMBER(SEARCH("lowrisk", LOWER(INDEX(Paste_Here!V$2:V$850, MATCH(B548, Paste_Here!A$2:A$850, 0))))), "Low Risk", IF(ISNUMBER(SEARCH("somerisk", LOWER(INDEX(Paste_Here!V$2:V$850, MATCH(B548, Paste_Here!A$2:A$850, 0))))), "Some Risk", IF(ISNUMBER(SEARCH("ot", LOWER(INDEX(Paste_Here!V$2:V$850, MATCH(B548, Paste_Here!A$2:A$850, 0))))), "OT", "")))), ""), "")</f>
        <v/>
      </c>
      <c r="DX548" s="66"/>
      <c r="DY548" s="75" t="str">
        <f>IFERROR(IF(B548&lt;&gt;"", IF(AND(INDEX(Paste_Here!W$2:W$850, MATCH(B548, Paste_Here!A$2:A$850, 0))&lt;&gt;"", ISNUMBER(VALUE(INDEX(Paste_Here!W$2:W$850, MATCH(B548, Paste_Here!A$2:A$850, 0))))), INDEX(Paste_Here!W$2:W$850, MATCH(B548, Paste_Here!A$2:A$850, 0)), ""), ""), "")</f>
        <v/>
      </c>
      <c r="DZ548" s="66"/>
      <c r="EA548" s="75" t="str">
        <f>IFERROR(IF(B548&lt;&gt;"", IF(ISNUMBER(SEARCH("highrisk", LOWER(INDEX(Paste_Here!X$2:X$850, MATCH(B548, Paste_Here!A$2:A$850, 0))))), "High Risk", IF(ISNUMBER(SEARCH("lowrisk", LOWER(INDEX(Paste_Here!X$2:X$850, MATCH(B548, Paste_Here!A$2:A$850, 0))))), "Low Risk", IF(ISNUMBER(SEARCH("somerisk", LOWER(INDEX(Paste_Here!X$2:X$850, MATCH(B548, Paste_Here!A$2:A$850, 0))))), "Some Risk", IF(ISNUMBER(SEARCH("ot", LOWER(INDEX(Paste_Here!X$2:X$850, MATCH(B548, Paste_Here!A$2:A$850, 0))))), "OT", "")))), ""), "")</f>
        <v/>
      </c>
      <c r="EB548" s="66"/>
      <c r="EC548" s="66"/>
      <c r="ED548" s="75" t="str">
        <f t="shared" si="114"/>
        <v/>
      </c>
      <c r="EE548" s="66"/>
      <c r="EF548" s="75" t="str">
        <f>IFERROR(IF(B548&lt;&gt;"", IF(AND(INDEX(Paste_Here!AO$2:AO$850, MATCH(B548, Paste_Here!A$2:A$850, 0))&lt;&gt;"", ISNUMBER(VALUE(INDEX(Paste_Here!AO$2:AO$850, MATCH(B548, Paste_Here!A$2:A$850, 0))))), INDEX(Paste_Here!AO$2:AO$850, MATCH(B548, Paste_Here!A$2:A$850, 0)), ""), ""), "")</f>
        <v/>
      </c>
      <c r="EG548" s="66"/>
      <c r="EH548" s="75" t="str">
        <f>IFERROR(IF(B548&lt;&gt;"", IF(ISNUMBER(SEARCH("highrisk", LOWER(INDEX(Paste_Here!AP$2:AP$850, MATCH(B548, Paste_Here!A$2:A$850, 0))))), "High Risk", IF(ISNUMBER(SEARCH("lowrisk", LOWER(INDEX(Paste_Here!AP$2:AP$850, MATCH(B548, Paste_Here!A$2:A$850, 0))))), "Low Risk", IF(ISNUMBER(SEARCH("somerisk", LOWER(INDEX(Paste_Here!AP$2:AP$850, MATCH(B548, Paste_Here!A$2:A$850, 0))))), "Some Risk", IF(ISNUMBER(SEARCH("ot", LOWER(INDEX(Paste_Here!AP$2:AP$850, MATCH(B548, Paste_Here!A$2:A$850, 0))))), "OT", "")))), ""), "")</f>
        <v/>
      </c>
      <c r="EI548" s="66"/>
      <c r="EJ548" s="93"/>
      <c r="EK548" s="66"/>
      <c r="EL548" s="75" t="str">
        <f>IFERROR(IF(B548&lt;&gt;"", IF(AND(INDEX(Paste_Here!AQ$2:AQ$850, MATCH(B548, Paste_Here!A$2:A$850, 0))&lt;&gt;"", ISNUMBER(VALUE(INDEX(Paste_Here!AQ$2:AQ$850, MATCH(B548, Paste_Here!A$2:A$850, 0))))), INDEX(Paste_Here!AQ$2:AQ$850, MATCH(B548, Paste_Here!A$2:A$850, 0)), ""), ""), "")</f>
        <v/>
      </c>
      <c r="EM548" s="66"/>
      <c r="EN548" s="75" t="str">
        <f>IFERROR(IF(B548&lt;&gt;"", IF(ISNUMBER(SEARCH("highrisk", LOWER(INDEX(Paste_Here!AR$2:AR$850, MATCH(B548, Paste_Here!A$2:A$850, 0))))), "High Risk", IF(ISNUMBER(SEARCH("lowrisk", LOWER(INDEX(Paste_Here!AR$2:AR$850, MATCH(B548, Paste_Here!A$2:A$850, 0))))), "Low Risk", IF(ISNUMBER(SEARCH("somerisk", LOWER(INDEX(Paste_Here!AR$2:AR$850, MATCH(B548, Paste_Here!A$2:A$850, 0))))), "Some Risk", IF(ISNUMBER(SEARCH("ot", LOWER(INDEX(Paste_Here!AR$2:AR$850, MATCH(B548, Paste_Here!A$2:A$850, 0))))), "OT", "")))), ""), "")</f>
        <v/>
      </c>
      <c r="EO548" s="66"/>
      <c r="EP548" s="93"/>
      <c r="EQ548" s="66"/>
      <c r="ER548" s="75"/>
      <c r="ES548" s="66"/>
      <c r="ET548" s="75"/>
      <c r="EU548" s="66"/>
      <c r="EV548" s="66"/>
      <c r="EW548" s="75" t="str">
        <f t="shared" si="115"/>
        <v/>
      </c>
      <c r="EX548" s="66"/>
      <c r="EY548" s="75" t="str">
        <f>IFERROR(IF(B548&lt;&gt;"", IF(AND(INDEX(Paste_Here!Y$2:Y$850, MATCH(B548, Paste_Here!A$2:A$850, 0))&lt;&gt;"", ISNUMBER(VALUE(INDEX(Paste_Here!Y$2:Y$850, MATCH(B548, Paste_Here!A$2:A$850, 0))))), INDEX(Paste_Here!Y$2:Y$850, MATCH(B548, Paste_Here!A$2:A$850, 0)), ""), ""), "")</f>
        <v/>
      </c>
      <c r="EZ548" s="66"/>
      <c r="FA548" s="75" t="str">
        <f>IFERROR(IF(B548&lt;&gt;"", IF(ISNUMBER(SEARCH("highrisk", LOWER(INDEX(Paste_Here!Z$2:Z$850, MATCH(B548, Paste_Here!A$2:A$850, 0))))), "High Risk", IF(ISNUMBER(SEARCH("lowrisk", LOWER(INDEX(Paste_Here!Z$2:Z$850, MATCH(B548, Paste_Here!A$2:A$850, 0))))), "Low Risk", IF(ISNUMBER(SEARCH("somerisk", LOWER(INDEX(Paste_Here!Z$2:Z$850, MATCH(B548, Paste_Here!A$2:A$850, 0))))), "Some Risk", IF(ISNUMBER(SEARCH("ot", LOWER(INDEX(Paste_Here!Z$2:Z$850, MATCH(B548, Paste_Here!A$2:A$850, 0))))), "OT", "")))), ""), "")</f>
        <v/>
      </c>
      <c r="FB548" s="66"/>
      <c r="FC548" s="93"/>
      <c r="FD548" s="66"/>
      <c r="FE548" s="75" t="str">
        <f>IFERROR(IF(B548&lt;&gt;"", IF(AND(INDEX(Paste_Here!AA$2:AA$850, MATCH(B548, Paste_Here!A$2:A$850, 0))&lt;&gt;"", ISNUMBER(VALUE(INDEX(Paste_Here!AA$2:AA$850, MATCH(B548, Paste_Here!A$2:A$850, 0))))), INDEX(Paste_Here!AA$2:AA$850, MATCH(B548, Paste_Here!A$2:A$850, 0)), ""), ""), "")</f>
        <v/>
      </c>
      <c r="FF548" s="66"/>
      <c r="FG548" s="75" t="str">
        <f>IFERROR(IF(B548&lt;&gt;"", IF(ISNUMBER(SEARCH("highrisk", LOWER(INDEX(Paste_Here!AB$2:AB$850, MATCH(B548, Paste_Here!A$2:A$850, 0))))), "High Risk", IF(ISNUMBER(SEARCH("lowrisk", LOWER(INDEX(Paste_Here!AB$2:AB$850, MATCH(B548, Paste_Here!A$2:A$850, 0))))), "Low Risk", IF(ISNUMBER(SEARCH("somerisk", LOWER(INDEX(Paste_Here!AB$2:AB$850, MATCH(B548, Paste_Here!A$2:A$850, 0))))), "Some Risk", IF(ISNUMBER(SEARCH("ot", LOWER(INDEX(Paste_Here!AB$2:AB$850, MATCH(B548, Paste_Here!A$2:A$850, 0))))), "OT", "")))), ""), "")</f>
        <v/>
      </c>
      <c r="FH548" s="66"/>
      <c r="FI548" s="93"/>
      <c r="FJ548" s="66"/>
      <c r="FK548" s="75"/>
      <c r="FL548" s="66"/>
      <c r="FM548" s="75"/>
      <c r="FN548" s="66"/>
      <c r="FO548" s="66"/>
      <c r="FP548" s="75" t="str">
        <f t="shared" si="110"/>
        <v/>
      </c>
      <c r="FQ548" s="66"/>
      <c r="FR548" s="75" t="str">
        <f>IFERROR(IF(B548&lt;&gt;"", IF(ISNUMBER(SEARCH("s", LOWER(INDEX(Paste_Here!L$2:L$850, MATCH(B548, Paste_Here!A$2:A$850, 0))))), "Yes", IF(INDEX(Paste_Here!L$2:L$850, MATCH(B548, Paste_Here!A$2:A$850, 0))&lt;&gt;"", "No", "")), ""), "")</f>
        <v/>
      </c>
      <c r="FS548" s="66"/>
      <c r="FT548" s="75" t="str">
        <f>IFERROR(IF(B548&lt;&gt;"", IF(ISNUMBER(SEARCH("yes", LOWER(INDEX(Paste_Here!F$2:F$850, MATCH(B548, Paste_Here!A$2:A$850, 0))))), "Yes", IF(ISNUMBER(SEARCH("no", LOWER(INDEX(Paste_Here!F$2:F$850, MATCH(B548, Paste_Here!A$2:A$850, 0))))), "No", "")), ""), "")</f>
        <v/>
      </c>
      <c r="FU548" s="66"/>
      <c r="FV548" s="75" t="str">
        <f>IFERROR(IF(B548&lt;&gt;"", IF(ISNUMBER(SEARCH("english language learner", LOWER(INDEX(Paste_Here!C$2:C$850, MATCH(B548, Paste_Here!A$2:A$850, 0))))), "Yes", ""), ""), "")</f>
        <v/>
      </c>
      <c r="FW548" s="66"/>
      <c r="FX548" s="75" t="str">
        <f>IFERROR(IF(B548&lt;&gt;"", IF(OR(ISNUMBER(SEARCH("b", LOWER(INDEX(Paste_Here!J$2:J$850, MATCH(B548, Paste_Here!A$2:A$850, 0))))), ISNUMBER(SEARCH("h", LOWER(INDEX(Paste_Here!J$2:J$850, MATCH(B548, Paste_Here!A$2:A$850, 0))))), ISNUMBER(SEARCH("i", LOWER(INDEX(Paste_Here!J$2:J$850, MATCH(B548, Paste_Here!A$2:A$850, 0)))))), "Yes", IF(INDEX(Paste_Here!J$2:J$850, MATCH(B548, Paste_Here!A$2:A$850, 0))&lt;&gt;"", "No", "")), ""), "")</f>
        <v/>
      </c>
      <c r="FY548" s="66"/>
      <c r="FZ548" s="75" t="str">
        <f>IFERROR(IF(B548&lt;&gt;"", IF(ISNUMBER(SEARCH("yes", LOWER(INDEX(Paste_Here!K$2:K$850, MATCH(B548, Paste_Here!A$2:A$850, 0))))), "Yes", IF(ISNUMBER(SEARCH("no", LOWER(INDEX(Paste_Here!K$2:K$850, MATCH(B548, Paste_Here!A$2:A$850, 0))))), "No", "")), ""), "")</f>
        <v/>
      </c>
      <c r="GA548" s="66"/>
      <c r="GB548" s="75" t="str">
        <f>IFERROR(IF(B548&lt;&gt;"", IF(ISNUMBER(SEARCH("transitional 2", LOWER(INDEX(Paste_Here!C$2:C$850, MATCH(B548, Paste_Here!A$2:A$850, 0))))), "T2",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GC548" s="66"/>
      <c r="GD548" s="75"/>
      <c r="GE548" s="66"/>
      <c r="GF548" s="75"/>
      <c r="GG548" s="66"/>
      <c r="GH548" s="75"/>
      <c r="GI548" s="66"/>
      <c r="GK548" s="1" t="str" cm="1">
        <f t="array" ref="GK548">IFERROR(INDEX(Paste_Here!$B$2:$B$850, MATCH(0, COUNTIF(GK$4:GK547, Paste_Here!$B$2:$B$850) + IF(Paste_Here!$B$2:$B$850="", 1, 0), 0)), "")</f>
        <v/>
      </c>
      <c r="GL548" s="1" t="str">
        <f>IF(GK548&lt;&gt;"", INDEX(Paste_Here!$A$2:$A$850, MATCH(GK548, Paste_Here!$B$2:$B$850, 0)), "")</f>
        <v/>
      </c>
      <c r="GM548" s="1" t="str">
        <f t="shared" si="116"/>
        <v/>
      </c>
      <c r="GN548" s="1" t="str" cm="1">
        <f t="array" ref="GN548">IFERROR(INDEX($GM$5:$GM$850, MATCH(SMALL(IF($GM$5:$GM$850&lt;&gt;"", COUNTIF($GM$5:$GM$850, "&lt;"&amp;$GM$5:$GM$850)+1), ROW()-ROW($GN$5)+1), COUNTIF($GM$5:$GM$850, "&lt;"&amp;$GM$5:$GM$850)+1, 0)), "")</f>
        <v/>
      </c>
    </row>
    <row r="549" spans="1:196">
      <c r="A549" s="66"/>
      <c r="B549" s="75" t="str">
        <f t="shared" si="104"/>
        <v/>
      </c>
      <c r="C549" s="66"/>
      <c r="D549" s="75" t="str">
        <f>IFERROR(IF(AND(INDEX(Paste_Here!N$2:N$850, MATCH(B549, Paste_Here!A$2:A$850, 0)) = ""), "", IF(UPPER(INDEX(Paste_Here!N$2:N$850, MATCH(B549, Paste_Here!A$2:A$850, 0))) = "YES", "Yes", IF(UPPER(INDEX(Paste_Here!N$2:N$850, MATCH(B549, Paste_Here!A$2:A$850, 0))) = "NO", "No", ""))), "")</f>
        <v/>
      </c>
      <c r="E549" s="66"/>
      <c r="F549" s="75" t="str">
        <f t="shared" si="111"/>
        <v/>
      </c>
      <c r="G549" s="66"/>
      <c r="H549" s="75" t="str">
        <f t="shared" si="112"/>
        <v/>
      </c>
      <c r="I549" s="66"/>
      <c r="J549" s="75" t="str">
        <f t="shared" si="113"/>
        <v/>
      </c>
      <c r="K549" s="66"/>
      <c r="L549" s="75"/>
      <c r="M549" s="66"/>
      <c r="N549" s="75" t="str">
        <f>IFERROR(IF(B549&lt;&gt;"", IF(AND(INDEX(Paste_Here!AW$2:AW$850, MATCH(B549, Paste_Here!A$2:A$850, 0))&lt;&gt;"", ISNUMBER(VALUE(INDEX(Paste_Here!AW$2:AW$850, MATCH(B549, Paste_Here!A$2:A$850, 0))))), INDEX(Paste_Here!AW$2:AW$850, MATCH(B549, Paste_Here!A$2:A$850, 0)), ""), ""), "")</f>
        <v/>
      </c>
      <c r="O549" s="66"/>
      <c r="P549" s="75" t="str">
        <f>IFERROR(IF(B549&lt;&gt;"", IF(AND(INDEX(Paste_Here!AX$2:AX$850, MATCH(B549, Paste_Here!A$2:A$850, 0))&lt;&gt;"", ISNUMBER(VALUE(INDEX(Paste_Here!AX$2:AX$850, MATCH(B549, Paste_Here!A$2:A$850, 0))))), INDEX(Paste_Here!AX$2:AX$850, MATCH(B549, Paste_Here!A$2:A$850, 0)), ""), ""), "")</f>
        <v/>
      </c>
      <c r="Q549" s="66"/>
      <c r="R549" s="75" t="str">
        <f>IFERROR(IF(B549&lt;&gt;"", IF(AND(INDEX(Paste_Here!AU$2:AU$850, MATCH(B549, Paste_Here!A$2:A$850, 0))&lt;&gt;"", ISNUMBER(VALUE(INDEX(Paste_Here!AU$2:AU$850, MATCH(B549, Paste_Here!A$2:A$850, 0))))), INDEX(Paste_Here!AU$2:AU$850, MATCH(B549, Paste_Here!A$2:A$850, 0)), ""), ""), "")</f>
        <v/>
      </c>
      <c r="S549" s="66"/>
      <c r="T549" s="75" t="str">
        <f>IFERROR(IF(B549&lt;&gt;"", IF(AND(INDEX(Paste_Here!AV$2:AV$850, MATCH(B549, Paste_Here!A$2:A$850, 0))&lt;&gt;"", ISNUMBER(VALUE(INDEX(Paste_Here!AV$2:AV$850, MATCH(B549, Paste_Here!A$2:A$850, 0))))), INDEX(Paste_Here!AV$2:AV$850, MATCH(B549, Paste_Here!A$2:A$850, 0)), ""), ""), "")</f>
        <v/>
      </c>
      <c r="U549" s="66"/>
      <c r="W549" s="66"/>
      <c r="Y549" s="66"/>
      <c r="Z549" s="66"/>
      <c r="AA549" s="75" t="str">
        <f t="shared" si="105"/>
        <v/>
      </c>
      <c r="AB549" s="66"/>
      <c r="AC549" s="75"/>
      <c r="AD549" s="66"/>
      <c r="AE549" s="98"/>
      <c r="AF549" s="66"/>
      <c r="AG549" s="75"/>
      <c r="AH549" s="66"/>
      <c r="AI549" s="75" t="str">
        <f>IFERROR(IF(B549&lt;&gt;"", IF(AND(INDEX(Paste_Here!AC$2:AC$850, MATCH(B549, Paste_Here!A$2:A$850, 0))&lt;&gt;"", ISNUMBER(VALUE(INDEX(Paste_Here!AC$2:AC$850, MATCH(B549, Paste_Here!A$2:A$850, 0))))), INDEX(Paste_Here!AC$2:AC$850, MATCH(B549, Paste_Here!A$2:A$850, 0)), ""), ""), "")</f>
        <v/>
      </c>
      <c r="AJ549" s="66"/>
      <c r="AK549" s="75" t="str">
        <f>IFERROR(IF(B549&lt;&gt;"", IF(ISNUMBER(SEARCH("highrisk", LOWER(INDEX(Paste_Here!AD$2:AD$850, MATCH(B549, Paste_Here!A$2:A$850, 0))))), "High Risk", IF(ISNUMBER(SEARCH("lowrisk", LOWER(INDEX(Paste_Here!AD$2:AD$850, MATCH(B549, Paste_Here!A$2:A$850, 0))))), "Low Risk", IF(ISNUMBER(SEARCH("somerisk", LOWER(INDEX(Paste_Here!AD$2:AD$850, MATCH(B549, Paste_Here!A$2:A$850, 0))))), "Some Risk", IF(ISNUMBER(SEARCH("ot", LOWER(INDEX(Paste_Here!AD$2:AD$850, MATCH(B549, Paste_Here!A$2:A$850, 0))))), "OT", "")))), ""), "")</f>
        <v/>
      </c>
      <c r="AL549" s="66"/>
      <c r="AM549" s="75"/>
      <c r="AN549" s="66"/>
      <c r="AO549" s="75" t="str">
        <f>IFERROR(IF(B549&lt;&gt;"", IF(AND(INDEX(Paste_Here!M$2:M$850, MATCH(B549, Paste_Here!A$2:A$850, 0))&lt;&gt;"", ISNUMBER(VALUE(INDEX(Paste_Here!M$2:M$850, MATCH(B549, Paste_Here!A$2:A$850, 0))))), INDEX(Paste_Here!M$2:M$850, MATCH(B549, Paste_Here!A$2:A$850, 0)), ""), ""), "")</f>
        <v/>
      </c>
      <c r="AP549" s="66"/>
      <c r="AQ549" s="75" t="str">
        <f>IFERROR(IF(B549&lt;&gt;"", IF(ISNUMBER(SEARCH("highrisk", LOWER(INDEX(Paste_Here!N$2:N$850, MATCH(B549, Paste_Here!A$2:A$850, 0))))), "High Risk", IF(ISNUMBER(SEARCH("lowrisk", LOWER(INDEX(Paste_Here!N$2:N$850, MATCH(B549, Paste_Here!A$2:A$850, 0))))), "Low Risk", IF(ISNUMBER(SEARCH("somerisk", LOWER(INDEX(Paste_Here!N$2:N$850, MATCH(B549, Paste_Here!A$2:A$850, 0))))), "Some Risk", IF(ISNUMBER(SEARCH("ot", LOWER(INDEX(Paste_Here!N$2:N$850, MATCH(B549, Paste_Here!A$2:A$850, 0))))), "OT", "")))), ""), "")</f>
        <v/>
      </c>
      <c r="AT549" s="66"/>
      <c r="AU549" s="103"/>
      <c r="AV549" s="66"/>
      <c r="AW549" s="66"/>
      <c r="AX549" s="75" t="str">
        <f t="shared" si="106"/>
        <v/>
      </c>
      <c r="AY549" s="66"/>
      <c r="AZ549" s="75"/>
      <c r="BA549" s="66"/>
      <c r="BB549" s="75"/>
      <c r="BC549" s="66"/>
      <c r="BD549" s="75"/>
      <c r="BE549" s="66"/>
      <c r="BF549" s="75" t="str">
        <f>IFERROR(IF(B549&lt;&gt;"", IF(AND(INDEX(Paste_Here!AE$2:AE$850, MATCH(B549, Paste_Here!A$2:A$850, 0))&lt;&gt;"", ISNUMBER(VALUE(INDEX(Paste_Here!AE$2:AE$850, MATCH(B549, Paste_Here!A$2:A$850, 0))))), INDEX(Paste_Here!AE$2:AE$850, MATCH(B549, Paste_Here!A$2:A$850, 0)), ""), ""), "")</f>
        <v/>
      </c>
      <c r="BG549" s="66"/>
      <c r="BH549" s="75" t="str">
        <f>IFERROR(IF(B549&lt;&gt;"", IF(ISNUMBER(SEARCH("highrisk", LOWER(INDEX(Paste_Here!AF$2:AF$850, MATCH(B549, Paste_Here!A$2:A$850, 0))))), "High Risk", IF(ISNUMBER(SEARCH("lowrisk", LOWER(INDEX(Paste_Here!AF$2:AF$850, MATCH(B549, Paste_Here!A$2:A$850, 0))))), "Low Risk", IF(ISNUMBER(SEARCH("somerisk", LOWER(INDEX(Paste_Here!AF$2:AF$850, MATCH(B549, Paste_Here!A$2:A$850, 0))))), "Some Risk", IF(ISNUMBER(SEARCH("ot", LOWER(INDEX(Paste_Here!AF$2:AF$850, MATCH(B549, Paste_Here!A$2:A$850, 0))))), "OT", "")))), ""), "")</f>
        <v/>
      </c>
      <c r="BI549" s="66"/>
      <c r="BJ549" s="75"/>
      <c r="BK549" s="66"/>
      <c r="BL549" s="75" t="str">
        <f>IFERROR(IF(B549&lt;&gt;"", IF(AND(INDEX(Paste_Here!O$2:O$850, MATCH(B549, Paste_Here!A$2:A$850, 0))&lt;&gt;"", ISNUMBER(VALUE(INDEX(Paste_Here!O$2:O$850, MATCH(B549, Paste_Here!A$2:A$850, 0))))), INDEX(Paste_Here!O$2:O$850, MATCH(B549, Paste_Here!A$2:A$850, 0)), ""), ""), "")</f>
        <v/>
      </c>
      <c r="BM549" s="66"/>
      <c r="BN549" s="75" t="str">
        <f>IFERROR(IF(B549&lt;&gt;"", IF(ISNUMBER(SEARCH("highrisk", LOWER(INDEX(Paste_Here!P$2:P$850, MATCH(B549, Paste_Here!A$2:A$850, 0))))), "High Risk", IF(ISNUMBER(SEARCH("lowrisk", LOWER(INDEX(Paste_Here!P$2:P$850, MATCH(B549, Paste_Here!A$2:A$850, 0))))), "Low Risk", IF(ISNUMBER(SEARCH("somerisk", LOWER(INDEX(Paste_Here!P$2:P$850, MATCH(B549, Paste_Here!A$2:A$850, 0))))), "Some Risk", IF(ISNUMBER(SEARCH("ot", LOWER(INDEX(Paste_Here!P$2:P$850, MATCH(B549, Paste_Here!A$2:A$850, 0))))), "OT", "")))), ""), "")</f>
        <v/>
      </c>
      <c r="BQ549" s="66"/>
      <c r="BR549" s="75"/>
      <c r="BS549" s="66"/>
      <c r="BT549" s="66"/>
      <c r="BU549" s="75" t="str">
        <f t="shared" si="107"/>
        <v/>
      </c>
      <c r="BV549" s="66"/>
      <c r="BW549" s="75"/>
      <c r="BX549" s="66"/>
      <c r="BY549" s="75"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BZ549" s="66"/>
      <c r="CA549" s="75"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CB549" s="66"/>
      <c r="CC549" s="75"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CD549" s="66"/>
      <c r="CE549" s="75"/>
      <c r="CF549" s="66"/>
      <c r="CK549" s="75"/>
      <c r="CL549" s="66"/>
      <c r="CM549" s="75"/>
      <c r="CN549" s="66"/>
      <c r="CO549" s="75"/>
      <c r="CP549" s="66"/>
      <c r="CQ549" s="66"/>
      <c r="CR549" s="75" t="str">
        <f t="shared" si="108"/>
        <v/>
      </c>
      <c r="CS549" s="66"/>
      <c r="CT549" s="75"/>
      <c r="CU549" s="66"/>
      <c r="CV549" s="75"/>
      <c r="CW549" s="66"/>
      <c r="CX549" s="75"/>
      <c r="CY549" s="66"/>
      <c r="CZ549" s="75"/>
      <c r="DA549" s="66"/>
      <c r="DB549" s="75" t="str">
        <f>IFERROR(IF(B549&lt;&gt;"", IF(AND(INDEX(Paste_Here!AK$2:AK$850, MATCH(B549, Paste_Here!A$2:A$850, 0))&lt;&gt;"", ISNUMBER(VALUE(INDEX(Paste_Here!AK$2:AK$850, MATCH(B549, Paste_Here!A$2:A$850, 0))))), INDEX(Paste_Here!AK$2:AK$850, MATCH(B549, Paste_Here!A$2:A$850, 0)), ""), ""), "")</f>
        <v/>
      </c>
      <c r="DC549" s="66"/>
      <c r="DD549" s="75" t="str">
        <f>IFERROR(IF(B549&lt;&gt;"", IF(ISNUMBER(SEARCH("highrisk", LOWER(INDEX(Paste_Here!AL$2:AL$850, MATCH(B549, Paste_Here!A$2:A$850, 0))))), "High Risk", IF(ISNUMBER(SEARCH("lowrisk", LOWER(INDEX(Paste_Here!AL$2:AL$850, MATCH(B549, Paste_Here!A$2:A$850, 0))))), "Low Risk", IF(ISNUMBER(SEARCH("somerisk", LOWER(INDEX(Paste_Here!AL$2:AL$850, MATCH(B549, Paste_Here!A$2:A$850, 0))))), "Some Risk", IF(ISNUMBER(SEARCH("ot", LOWER(INDEX(Paste_Here!AL$2:AL$850, MATCH(B549, Paste_Here!A$2:A$850, 0))))), "OT", "")))), ""), "")</f>
        <v/>
      </c>
      <c r="DE549" s="66"/>
      <c r="DF549" s="75" t="str">
        <f>IFERROR(IF(B549&lt;&gt;"", IF(AND(INDEX(Paste_Here!AM$2:AM$850, MATCH(B549, Paste_Here!A$2:A$850, 0))&lt;&gt;"", ISNUMBER(VALUE(INDEX(Paste_Here!AM$2:AM$850, MATCH(B549, Paste_Here!A$2:A$850, 0))))), INDEX(Paste_Here!AM$2:AM$850, MATCH(B549, Paste_Here!A$2:A$850, 0)), ""), ""), "")</f>
        <v/>
      </c>
      <c r="DG549" s="66"/>
      <c r="DH549" s="75" t="str">
        <f>IFERROR(IF(B549&lt;&gt;"", IF(ISNUMBER(SEARCH("highrisk", LOWER(INDEX(Paste_Here!AN$2:AN$850, MATCH(B549, Paste_Here!A$2:A$850, 0))))), "High Risk", IF(ISNUMBER(SEARCH("lowrisk", LOWER(INDEX(Paste_Here!AN$2:AN$850, MATCH(B549, Paste_Here!A$2:A$850, 0))))), "Low Risk", IF(ISNUMBER(SEARCH("somerisk", LOWER(INDEX(Paste_Here!AN$2:AN$850, MATCH(B549, Paste_Here!A$2:A$850, 0))))), "Some Risk", IF(ISNUMBER(SEARCH("ot", LOWER(INDEX(Paste_Here!AN$2:AN$850, MATCH(B549, Paste_Here!A$2:A$850, 0))))), "OT", "")))), ""), "")</f>
        <v/>
      </c>
      <c r="DI549" s="66"/>
      <c r="DJ549" s="66"/>
      <c r="DK549" s="75" t="str">
        <f t="shared" si="109"/>
        <v/>
      </c>
      <c r="DL549" s="66"/>
      <c r="DM549" s="75" t="str">
        <f>IFERROR(IF(B549&lt;&gt;"", IF(AND(INDEX(Paste_Here!Q$2:Q$850, MATCH(B549, Paste_Here!A$2:A$850, 0))&lt;&gt;"", ISNUMBER(VALUE(INDEX(Paste_Here!Q$2:Q$850, MATCH(B549, Paste_Here!A$2:A$850, 0))))), INDEX(Paste_Here!Q$2:Q$850, MATCH(B549, Paste_Here!A$2:A$850, 0)), ""), ""), "")</f>
        <v/>
      </c>
      <c r="DN549" s="66"/>
      <c r="DO549" s="75" t="str">
        <f>IFERROR(IF(B549&lt;&gt;"", IF(ISNUMBER(SEARCH("highrisk", LOWER(INDEX(Paste_Here!R$2:R$850, MATCH(B549, Paste_Here!A$2:A$850, 0))))), "High Risk", IF(ISNUMBER(SEARCH("lowrisk", LOWER(INDEX(Paste_Here!R$2:R$850, MATCH(B549, Paste_Here!A$2:A$850, 0))))), "Low Risk", IF(ISNUMBER(SEARCH("somerisk", LOWER(INDEX(Paste_Here!R$2:R$850, MATCH(B549, Paste_Here!A$2:A$850, 0))))), "Some Risk", IF(ISNUMBER(SEARCH("ot", LOWER(INDEX(Paste_Here!R$2:R$850, MATCH(B549, Paste_Here!A$2:A$850, 0))))), "OT", "")))), ""), "")</f>
        <v/>
      </c>
      <c r="DP549" s="66"/>
      <c r="DQ549" s="93" t="str">
        <f>IFERROR(IF(B549&lt;&gt;"", IF(AND(INDEX(Paste_Here!S$2:S$850, MATCH(B549, Paste_Here!A$2:A$850, 0))&lt;&gt;"", ISNUMBER(VALUE(INDEX(Paste_Here!S$2:S$850, MATCH(B549, Paste_Here!A$2:A$850, 0))))), INDEX(Paste_Here!S$2:S$850, MATCH(B549, Paste_Here!A$2:A$850, 0)), ""), ""), "")</f>
        <v/>
      </c>
      <c r="DR549" s="66"/>
      <c r="DS549" s="75"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IF(ISNUMBER(SEARCH("ot", LOWER(INDEX(Paste_Here!T$2:T$850, MATCH(B549, Paste_Here!A$2:A$850, 0))))), "OT", "")))), ""), "")</f>
        <v/>
      </c>
      <c r="DT549" s="66"/>
      <c r="DU549" s="75" t="str">
        <f>IFERROR(IF(B549&lt;&gt;"", IF(AND(INDEX(Paste_Here!U$2:U$850, MATCH(B549, Paste_Here!A$2:A$850, 0))&lt;&gt;"", ISNUMBER(VALUE(INDEX(Paste_Here!U$2:U$850, MATCH(B549, Paste_Here!A$2:A$850, 0))))), INDEX(Paste_Here!U$2:U$850, MATCH(B549, Paste_Here!A$2:A$850, 0)), ""), ""), "")</f>
        <v/>
      </c>
      <c r="DV549" s="66"/>
      <c r="DW549" s="93" t="str">
        <f>IFERROR(IF(B549&lt;&gt;"", IF(ISNUMBER(SEARCH("highrisk", LOWER(INDEX(Paste_Here!V$2:V$850, MATCH(B549, Paste_Here!A$2:A$850, 0))))), "High Risk", IF(ISNUMBER(SEARCH("lowrisk", LOWER(INDEX(Paste_Here!V$2:V$850, MATCH(B549, Paste_Here!A$2:A$850, 0))))), "Low Risk", IF(ISNUMBER(SEARCH("somerisk", LOWER(INDEX(Paste_Here!V$2:V$850, MATCH(B549, Paste_Here!A$2:A$850, 0))))), "Some Risk", IF(ISNUMBER(SEARCH("ot", LOWER(INDEX(Paste_Here!V$2:V$850, MATCH(B549, Paste_Here!A$2:A$850, 0))))), "OT", "")))), ""), "")</f>
        <v/>
      </c>
      <c r="DX549" s="66"/>
      <c r="DY549" s="75" t="str">
        <f>IFERROR(IF(B549&lt;&gt;"", IF(AND(INDEX(Paste_Here!W$2:W$850, MATCH(B549, Paste_Here!A$2:A$850, 0))&lt;&gt;"", ISNUMBER(VALUE(INDEX(Paste_Here!W$2:W$850, MATCH(B549, Paste_Here!A$2:A$850, 0))))), INDEX(Paste_Here!W$2:W$850, MATCH(B549, Paste_Here!A$2:A$850, 0)), ""), ""), "")</f>
        <v/>
      </c>
      <c r="DZ549" s="66"/>
      <c r="EA549" s="75" t="str">
        <f>IFERROR(IF(B549&lt;&gt;"", IF(ISNUMBER(SEARCH("highrisk", LOWER(INDEX(Paste_Here!X$2:X$850, MATCH(B549, Paste_Here!A$2:A$850, 0))))), "High Risk", IF(ISNUMBER(SEARCH("lowrisk", LOWER(INDEX(Paste_Here!X$2:X$850, MATCH(B549, Paste_Here!A$2:A$850, 0))))), "Low Risk", IF(ISNUMBER(SEARCH("somerisk", LOWER(INDEX(Paste_Here!X$2:X$850, MATCH(B549, Paste_Here!A$2:A$850, 0))))), "Some Risk", IF(ISNUMBER(SEARCH("ot", LOWER(INDEX(Paste_Here!X$2:X$850, MATCH(B549, Paste_Here!A$2:A$850, 0))))), "OT", "")))), ""), "")</f>
        <v/>
      </c>
      <c r="EB549" s="66"/>
      <c r="EC549" s="66"/>
      <c r="ED549" s="75" t="str">
        <f t="shared" si="114"/>
        <v/>
      </c>
      <c r="EE549" s="66"/>
      <c r="EF549" s="75" t="str">
        <f>IFERROR(IF(B549&lt;&gt;"", IF(AND(INDEX(Paste_Here!AO$2:AO$850, MATCH(B549, Paste_Here!A$2:A$850, 0))&lt;&gt;"", ISNUMBER(VALUE(INDEX(Paste_Here!AO$2:AO$850, MATCH(B549, Paste_Here!A$2:A$850, 0))))), INDEX(Paste_Here!AO$2:AO$850, MATCH(B549, Paste_Here!A$2:A$850, 0)), ""), ""), "")</f>
        <v/>
      </c>
      <c r="EG549" s="66"/>
      <c r="EH549" s="75" t="str">
        <f>IFERROR(IF(B549&lt;&gt;"", IF(ISNUMBER(SEARCH("highrisk", LOWER(INDEX(Paste_Here!AP$2:AP$850, MATCH(B549, Paste_Here!A$2:A$850, 0))))), "High Risk", IF(ISNUMBER(SEARCH("lowrisk", LOWER(INDEX(Paste_Here!AP$2:AP$850, MATCH(B549, Paste_Here!A$2:A$850, 0))))), "Low Risk", IF(ISNUMBER(SEARCH("somerisk", LOWER(INDEX(Paste_Here!AP$2:AP$850, MATCH(B549, Paste_Here!A$2:A$850, 0))))), "Some Risk", IF(ISNUMBER(SEARCH("ot", LOWER(INDEX(Paste_Here!AP$2:AP$850, MATCH(B549, Paste_Here!A$2:A$850, 0))))), "OT", "")))), ""), "")</f>
        <v/>
      </c>
      <c r="EI549" s="66"/>
      <c r="EJ549" s="93"/>
      <c r="EK549" s="66"/>
      <c r="EL549" s="75" t="str">
        <f>IFERROR(IF(B549&lt;&gt;"", IF(AND(INDEX(Paste_Here!AQ$2:AQ$850, MATCH(B549, Paste_Here!A$2:A$850, 0))&lt;&gt;"", ISNUMBER(VALUE(INDEX(Paste_Here!AQ$2:AQ$850, MATCH(B549, Paste_Here!A$2:A$850, 0))))), INDEX(Paste_Here!AQ$2:AQ$850, MATCH(B549, Paste_Here!A$2:A$850, 0)), ""), ""), "")</f>
        <v/>
      </c>
      <c r="EM549" s="66"/>
      <c r="EN549" s="75" t="str">
        <f>IFERROR(IF(B549&lt;&gt;"", IF(ISNUMBER(SEARCH("highrisk", LOWER(INDEX(Paste_Here!AR$2:AR$850, MATCH(B549, Paste_Here!A$2:A$850, 0))))), "High Risk", IF(ISNUMBER(SEARCH("lowrisk", LOWER(INDEX(Paste_Here!AR$2:AR$850, MATCH(B549, Paste_Here!A$2:A$850, 0))))), "Low Risk", IF(ISNUMBER(SEARCH("somerisk", LOWER(INDEX(Paste_Here!AR$2:AR$850, MATCH(B549, Paste_Here!A$2:A$850, 0))))), "Some Risk", IF(ISNUMBER(SEARCH("ot", LOWER(INDEX(Paste_Here!AR$2:AR$850, MATCH(B549, Paste_Here!A$2:A$850, 0))))), "OT", "")))), ""), "")</f>
        <v/>
      </c>
      <c r="EO549" s="66"/>
      <c r="EP549" s="93"/>
      <c r="EQ549" s="66"/>
      <c r="ER549" s="75"/>
      <c r="ES549" s="66"/>
      <c r="ET549" s="75"/>
      <c r="EU549" s="66"/>
      <c r="EV549" s="66"/>
      <c r="EW549" s="75" t="str">
        <f t="shared" si="115"/>
        <v/>
      </c>
      <c r="EX549" s="66"/>
      <c r="EY549" s="75" t="str">
        <f>IFERROR(IF(B549&lt;&gt;"", IF(AND(INDEX(Paste_Here!Y$2:Y$850, MATCH(B549, Paste_Here!A$2:A$850, 0))&lt;&gt;"", ISNUMBER(VALUE(INDEX(Paste_Here!Y$2:Y$850, MATCH(B549, Paste_Here!A$2:A$850, 0))))), INDEX(Paste_Here!Y$2:Y$850, MATCH(B549, Paste_Here!A$2:A$850, 0)), ""), ""), "")</f>
        <v/>
      </c>
      <c r="EZ549" s="66"/>
      <c r="FA549" s="75" t="str">
        <f>IFERROR(IF(B549&lt;&gt;"", IF(ISNUMBER(SEARCH("highrisk", LOWER(INDEX(Paste_Here!Z$2:Z$850, MATCH(B549, Paste_Here!A$2:A$850, 0))))), "High Risk", IF(ISNUMBER(SEARCH("lowrisk", LOWER(INDEX(Paste_Here!Z$2:Z$850, MATCH(B549, Paste_Here!A$2:A$850, 0))))), "Low Risk", IF(ISNUMBER(SEARCH("somerisk", LOWER(INDEX(Paste_Here!Z$2:Z$850, MATCH(B549, Paste_Here!A$2:A$850, 0))))), "Some Risk", IF(ISNUMBER(SEARCH("ot", LOWER(INDEX(Paste_Here!Z$2:Z$850, MATCH(B549, Paste_Here!A$2:A$850, 0))))), "OT", "")))), ""), "")</f>
        <v/>
      </c>
      <c r="FB549" s="66"/>
      <c r="FC549" s="93"/>
      <c r="FD549" s="66"/>
      <c r="FE549" s="75" t="str">
        <f>IFERROR(IF(B549&lt;&gt;"", IF(AND(INDEX(Paste_Here!AA$2:AA$850, MATCH(B549, Paste_Here!A$2:A$850, 0))&lt;&gt;"", ISNUMBER(VALUE(INDEX(Paste_Here!AA$2:AA$850, MATCH(B549, Paste_Here!A$2:A$850, 0))))), INDEX(Paste_Here!AA$2:AA$850, MATCH(B549, Paste_Here!A$2:A$850, 0)), ""), ""), "")</f>
        <v/>
      </c>
      <c r="FF549" s="66"/>
      <c r="FG549" s="75" t="str">
        <f>IFERROR(IF(B549&lt;&gt;"", IF(ISNUMBER(SEARCH("highrisk", LOWER(INDEX(Paste_Here!AB$2:AB$850, MATCH(B549, Paste_Here!A$2:A$850, 0))))), "High Risk", IF(ISNUMBER(SEARCH("lowrisk", LOWER(INDEX(Paste_Here!AB$2:AB$850, MATCH(B549, Paste_Here!A$2:A$850, 0))))), "Low Risk", IF(ISNUMBER(SEARCH("somerisk", LOWER(INDEX(Paste_Here!AB$2:AB$850, MATCH(B549, Paste_Here!A$2:A$850, 0))))), "Some Risk", IF(ISNUMBER(SEARCH("ot", LOWER(INDEX(Paste_Here!AB$2:AB$850, MATCH(B549, Paste_Here!A$2:A$850, 0))))), "OT", "")))), ""), "")</f>
        <v/>
      </c>
      <c r="FH549" s="66"/>
      <c r="FI549" s="93"/>
      <c r="FJ549" s="66"/>
      <c r="FK549" s="75"/>
      <c r="FL549" s="66"/>
      <c r="FM549" s="75"/>
      <c r="FN549" s="66"/>
      <c r="FO549" s="66"/>
      <c r="FP549" s="75" t="str">
        <f t="shared" si="110"/>
        <v/>
      </c>
      <c r="FQ549" s="66"/>
      <c r="FR549" s="75" t="str">
        <f>IFERROR(IF(B549&lt;&gt;"", IF(ISNUMBER(SEARCH("s", LOWER(INDEX(Paste_Here!L$2:L$850, MATCH(B549, Paste_Here!A$2:A$850, 0))))), "Yes", IF(INDEX(Paste_Here!L$2:L$850, MATCH(B549, Paste_Here!A$2:A$850, 0))&lt;&gt;"", "No", "")), ""), "")</f>
        <v/>
      </c>
      <c r="FS549" s="66"/>
      <c r="FT549" s="75" t="str">
        <f>IFERROR(IF(B549&lt;&gt;"", IF(ISNUMBER(SEARCH("yes", LOWER(INDEX(Paste_Here!F$2:F$850, MATCH(B549, Paste_Here!A$2:A$850, 0))))), "Yes", IF(ISNUMBER(SEARCH("no", LOWER(INDEX(Paste_Here!F$2:F$850, MATCH(B549, Paste_Here!A$2:A$850, 0))))), "No", "")), ""), "")</f>
        <v/>
      </c>
      <c r="FU549" s="66"/>
      <c r="FV549" s="75" t="str">
        <f>IFERROR(IF(B549&lt;&gt;"", IF(ISNUMBER(SEARCH("english language learner", LOWER(INDEX(Paste_Here!C$2:C$850, MATCH(B549, Paste_Here!A$2:A$850, 0))))), "Yes", ""), ""), "")</f>
        <v/>
      </c>
      <c r="FW549" s="66"/>
      <c r="FX549" s="75" t="str">
        <f>IFERROR(IF(B549&lt;&gt;"", IF(OR(ISNUMBER(SEARCH("b", LOWER(INDEX(Paste_Here!J$2:J$850, MATCH(B549, Paste_Here!A$2:A$850, 0))))), ISNUMBER(SEARCH("h", LOWER(INDEX(Paste_Here!J$2:J$850, MATCH(B549, Paste_Here!A$2:A$850, 0))))), ISNUMBER(SEARCH("i", LOWER(INDEX(Paste_Here!J$2:J$850, MATCH(B549, Paste_Here!A$2:A$850, 0)))))), "Yes", IF(INDEX(Paste_Here!J$2:J$850, MATCH(B549, Paste_Here!A$2:A$850, 0))&lt;&gt;"", "No", "")), ""), "")</f>
        <v/>
      </c>
      <c r="FY549" s="66"/>
      <c r="FZ549" s="75" t="str">
        <f>IFERROR(IF(B549&lt;&gt;"", IF(ISNUMBER(SEARCH("yes", LOWER(INDEX(Paste_Here!K$2:K$850, MATCH(B549, Paste_Here!A$2:A$850, 0))))), "Yes", IF(ISNUMBER(SEARCH("no", LOWER(INDEX(Paste_Here!K$2:K$850, MATCH(B549, Paste_Here!A$2:A$850, 0))))), "No", "")), ""), "")</f>
        <v/>
      </c>
      <c r="GA549" s="66"/>
      <c r="GB549" s="75" t="str">
        <f>IFERROR(IF(B549&lt;&gt;"", IF(ISNUMBER(SEARCH("transitional 2", LOWER(INDEX(Paste_Here!C$2:C$850, MATCH(B549, Paste_Here!A$2:A$850, 0))))), "T2",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GC549" s="66"/>
      <c r="GD549" s="75"/>
      <c r="GE549" s="66"/>
      <c r="GF549" s="75"/>
      <c r="GG549" s="66"/>
      <c r="GH549" s="75"/>
      <c r="GI549" s="66"/>
      <c r="GK549" s="1" t="str" cm="1">
        <f t="array" ref="GK549">IFERROR(INDEX(Paste_Here!$B$2:$B$850, MATCH(0, COUNTIF(GK$4:GK548, Paste_Here!$B$2:$B$850) + IF(Paste_Here!$B$2:$B$850="", 1, 0), 0)), "")</f>
        <v/>
      </c>
      <c r="GL549" s="1" t="str">
        <f>IF(GK549&lt;&gt;"", INDEX(Paste_Here!$A$2:$A$850, MATCH(GK549, Paste_Here!$B$2:$B$850, 0)), "")</f>
        <v/>
      </c>
      <c r="GM549" s="1" t="str">
        <f t="shared" si="116"/>
        <v/>
      </c>
      <c r="GN549" s="1" t="str" cm="1">
        <f t="array" ref="GN549">IFERROR(INDEX($GM$5:$GM$850, MATCH(SMALL(IF($GM$5:$GM$850&lt;&gt;"", COUNTIF($GM$5:$GM$850, "&lt;"&amp;$GM$5:$GM$850)+1), ROW()-ROW($GN$5)+1), COUNTIF($GM$5:$GM$850, "&lt;"&amp;$GM$5:$GM$850)+1, 0)), "")</f>
        <v/>
      </c>
    </row>
    <row r="550" spans="1:196">
      <c r="A550" s="66"/>
      <c r="B550" s="75" t="str">
        <f t="shared" si="104"/>
        <v/>
      </c>
      <c r="C550" s="66"/>
      <c r="D550" s="75" t="str">
        <f>IFERROR(IF(AND(INDEX(Paste_Here!N$2:N$850, MATCH(B550, Paste_Here!A$2:A$850, 0)) = ""), "", IF(UPPER(INDEX(Paste_Here!N$2:N$850, MATCH(B550, Paste_Here!A$2:A$850, 0))) = "YES", "Yes", IF(UPPER(INDEX(Paste_Here!N$2:N$850, MATCH(B550, Paste_Here!A$2:A$850, 0))) = "NO", "No", ""))), "")</f>
        <v/>
      </c>
      <c r="E550" s="66"/>
      <c r="F550" s="75" t="str">
        <f t="shared" si="111"/>
        <v/>
      </c>
      <c r="G550" s="66"/>
      <c r="H550" s="75" t="str">
        <f t="shared" si="112"/>
        <v/>
      </c>
      <c r="I550" s="66"/>
      <c r="J550" s="75" t="str">
        <f t="shared" si="113"/>
        <v/>
      </c>
      <c r="K550" s="66"/>
      <c r="L550" s="75"/>
      <c r="M550" s="66"/>
      <c r="N550" s="75" t="str">
        <f>IFERROR(IF(B550&lt;&gt;"", IF(AND(INDEX(Paste_Here!AW$2:AW$850, MATCH(B550, Paste_Here!A$2:A$850, 0))&lt;&gt;"", ISNUMBER(VALUE(INDEX(Paste_Here!AW$2:AW$850, MATCH(B550, Paste_Here!A$2:A$850, 0))))), INDEX(Paste_Here!AW$2:AW$850, MATCH(B550, Paste_Here!A$2:A$850, 0)), ""), ""), "")</f>
        <v/>
      </c>
      <c r="O550" s="66"/>
      <c r="P550" s="75" t="str">
        <f>IFERROR(IF(B550&lt;&gt;"", IF(AND(INDEX(Paste_Here!AX$2:AX$850, MATCH(B550, Paste_Here!A$2:A$850, 0))&lt;&gt;"", ISNUMBER(VALUE(INDEX(Paste_Here!AX$2:AX$850, MATCH(B550, Paste_Here!A$2:A$850, 0))))), INDEX(Paste_Here!AX$2:AX$850, MATCH(B550, Paste_Here!A$2:A$850, 0)), ""), ""), "")</f>
        <v/>
      </c>
      <c r="Q550" s="66"/>
      <c r="R550" s="75" t="str">
        <f>IFERROR(IF(B550&lt;&gt;"", IF(AND(INDEX(Paste_Here!AU$2:AU$850, MATCH(B550, Paste_Here!A$2:A$850, 0))&lt;&gt;"", ISNUMBER(VALUE(INDEX(Paste_Here!AU$2:AU$850, MATCH(B550, Paste_Here!A$2:A$850, 0))))), INDEX(Paste_Here!AU$2:AU$850, MATCH(B550, Paste_Here!A$2:A$850, 0)), ""), ""), "")</f>
        <v/>
      </c>
      <c r="S550" s="66"/>
      <c r="T550" s="75" t="str">
        <f>IFERROR(IF(B550&lt;&gt;"", IF(AND(INDEX(Paste_Here!AV$2:AV$850, MATCH(B550, Paste_Here!A$2:A$850, 0))&lt;&gt;"", ISNUMBER(VALUE(INDEX(Paste_Here!AV$2:AV$850, MATCH(B550, Paste_Here!A$2:A$850, 0))))), INDEX(Paste_Here!AV$2:AV$850, MATCH(B550, Paste_Here!A$2:A$850, 0)), ""), ""), "")</f>
        <v/>
      </c>
      <c r="U550" s="66"/>
      <c r="W550" s="66"/>
      <c r="Y550" s="66"/>
      <c r="Z550" s="66"/>
      <c r="AA550" s="75" t="str">
        <f t="shared" si="105"/>
        <v/>
      </c>
      <c r="AB550" s="66"/>
      <c r="AC550" s="75"/>
      <c r="AD550" s="66"/>
      <c r="AE550" s="98"/>
      <c r="AF550" s="66"/>
      <c r="AG550" s="75"/>
      <c r="AH550" s="66"/>
      <c r="AI550" s="75" t="str">
        <f>IFERROR(IF(B550&lt;&gt;"", IF(AND(INDEX(Paste_Here!AC$2:AC$850, MATCH(B550, Paste_Here!A$2:A$850, 0))&lt;&gt;"", ISNUMBER(VALUE(INDEX(Paste_Here!AC$2:AC$850, MATCH(B550, Paste_Here!A$2:A$850, 0))))), INDEX(Paste_Here!AC$2:AC$850, MATCH(B550, Paste_Here!A$2:A$850, 0)), ""), ""), "")</f>
        <v/>
      </c>
      <c r="AJ550" s="66"/>
      <c r="AK550" s="75" t="str">
        <f>IFERROR(IF(B550&lt;&gt;"", IF(ISNUMBER(SEARCH("highrisk", LOWER(INDEX(Paste_Here!AD$2:AD$850, MATCH(B550, Paste_Here!A$2:A$850, 0))))), "High Risk", IF(ISNUMBER(SEARCH("lowrisk", LOWER(INDEX(Paste_Here!AD$2:AD$850, MATCH(B550, Paste_Here!A$2:A$850, 0))))), "Low Risk", IF(ISNUMBER(SEARCH("somerisk", LOWER(INDEX(Paste_Here!AD$2:AD$850, MATCH(B550, Paste_Here!A$2:A$850, 0))))), "Some Risk", IF(ISNUMBER(SEARCH("ot", LOWER(INDEX(Paste_Here!AD$2:AD$850, MATCH(B550, Paste_Here!A$2:A$850, 0))))), "OT", "")))), ""), "")</f>
        <v/>
      </c>
      <c r="AL550" s="66"/>
      <c r="AM550" s="75"/>
      <c r="AN550" s="66"/>
      <c r="AO550" s="75" t="str">
        <f>IFERROR(IF(B550&lt;&gt;"", IF(AND(INDEX(Paste_Here!M$2:M$850, MATCH(B550, Paste_Here!A$2:A$850, 0))&lt;&gt;"", ISNUMBER(VALUE(INDEX(Paste_Here!M$2:M$850, MATCH(B550, Paste_Here!A$2:A$850, 0))))), INDEX(Paste_Here!M$2:M$850, MATCH(B550, Paste_Here!A$2:A$850, 0)), ""), ""), "")</f>
        <v/>
      </c>
      <c r="AP550" s="66"/>
      <c r="AQ550" s="75" t="str">
        <f>IFERROR(IF(B550&lt;&gt;"", IF(ISNUMBER(SEARCH("highrisk", LOWER(INDEX(Paste_Here!N$2:N$850, MATCH(B550, Paste_Here!A$2:A$850, 0))))), "High Risk", IF(ISNUMBER(SEARCH("lowrisk", LOWER(INDEX(Paste_Here!N$2:N$850, MATCH(B550, Paste_Here!A$2:A$850, 0))))), "Low Risk", IF(ISNUMBER(SEARCH("somerisk", LOWER(INDEX(Paste_Here!N$2:N$850, MATCH(B550, Paste_Here!A$2:A$850, 0))))), "Some Risk", IF(ISNUMBER(SEARCH("ot", LOWER(INDEX(Paste_Here!N$2:N$850, MATCH(B550, Paste_Here!A$2:A$850, 0))))), "OT", "")))), ""), "")</f>
        <v/>
      </c>
      <c r="AT550" s="66"/>
      <c r="AU550" s="103"/>
      <c r="AV550" s="66"/>
      <c r="AW550" s="66"/>
      <c r="AX550" s="75" t="str">
        <f t="shared" si="106"/>
        <v/>
      </c>
      <c r="AY550" s="66"/>
      <c r="AZ550" s="75"/>
      <c r="BA550" s="66"/>
      <c r="BB550" s="75"/>
      <c r="BC550" s="66"/>
      <c r="BD550" s="75"/>
      <c r="BE550" s="66"/>
      <c r="BF550" s="75" t="str">
        <f>IFERROR(IF(B550&lt;&gt;"", IF(AND(INDEX(Paste_Here!AE$2:AE$850, MATCH(B550, Paste_Here!A$2:A$850, 0))&lt;&gt;"", ISNUMBER(VALUE(INDEX(Paste_Here!AE$2:AE$850, MATCH(B550, Paste_Here!A$2:A$850, 0))))), INDEX(Paste_Here!AE$2:AE$850, MATCH(B550, Paste_Here!A$2:A$850, 0)), ""), ""), "")</f>
        <v/>
      </c>
      <c r="BG550" s="66"/>
      <c r="BH550" s="75" t="str">
        <f>IFERROR(IF(B550&lt;&gt;"", IF(ISNUMBER(SEARCH("highrisk", LOWER(INDEX(Paste_Here!AF$2:AF$850, MATCH(B550, Paste_Here!A$2:A$850, 0))))), "High Risk", IF(ISNUMBER(SEARCH("lowrisk", LOWER(INDEX(Paste_Here!AF$2:AF$850, MATCH(B550, Paste_Here!A$2:A$850, 0))))), "Low Risk", IF(ISNUMBER(SEARCH("somerisk", LOWER(INDEX(Paste_Here!AF$2:AF$850, MATCH(B550, Paste_Here!A$2:A$850, 0))))), "Some Risk", IF(ISNUMBER(SEARCH("ot", LOWER(INDEX(Paste_Here!AF$2:AF$850, MATCH(B550, Paste_Here!A$2:A$850, 0))))), "OT", "")))), ""), "")</f>
        <v/>
      </c>
      <c r="BI550" s="66"/>
      <c r="BJ550" s="75"/>
      <c r="BK550" s="66"/>
      <c r="BL550" s="75" t="str">
        <f>IFERROR(IF(B550&lt;&gt;"", IF(AND(INDEX(Paste_Here!O$2:O$850, MATCH(B550, Paste_Here!A$2:A$850, 0))&lt;&gt;"", ISNUMBER(VALUE(INDEX(Paste_Here!O$2:O$850, MATCH(B550, Paste_Here!A$2:A$850, 0))))), INDEX(Paste_Here!O$2:O$850, MATCH(B550, Paste_Here!A$2:A$850, 0)), ""), ""), "")</f>
        <v/>
      </c>
      <c r="BM550" s="66"/>
      <c r="BN550" s="75" t="str">
        <f>IFERROR(IF(B550&lt;&gt;"", IF(ISNUMBER(SEARCH("highrisk", LOWER(INDEX(Paste_Here!P$2:P$850, MATCH(B550, Paste_Here!A$2:A$850, 0))))), "High Risk", IF(ISNUMBER(SEARCH("lowrisk", LOWER(INDEX(Paste_Here!P$2:P$850, MATCH(B550, Paste_Here!A$2:A$850, 0))))), "Low Risk", IF(ISNUMBER(SEARCH("somerisk", LOWER(INDEX(Paste_Here!P$2:P$850, MATCH(B550, Paste_Here!A$2:A$850, 0))))), "Some Risk", IF(ISNUMBER(SEARCH("ot", LOWER(INDEX(Paste_Here!P$2:P$850, MATCH(B550, Paste_Here!A$2:A$850, 0))))), "OT", "")))), ""), "")</f>
        <v/>
      </c>
      <c r="BQ550" s="66"/>
      <c r="BR550" s="75"/>
      <c r="BS550" s="66"/>
      <c r="BT550" s="66"/>
      <c r="BU550" s="75" t="str">
        <f t="shared" si="107"/>
        <v/>
      </c>
      <c r="BV550" s="66"/>
      <c r="BW550" s="75"/>
      <c r="BX550" s="66"/>
      <c r="BY550" s="75"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BZ550" s="66"/>
      <c r="CA550" s="75"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CB550" s="66"/>
      <c r="CC550" s="75"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CD550" s="66"/>
      <c r="CE550" s="75"/>
      <c r="CF550" s="66"/>
      <c r="CK550" s="75"/>
      <c r="CL550" s="66"/>
      <c r="CM550" s="75"/>
      <c r="CN550" s="66"/>
      <c r="CO550" s="75"/>
      <c r="CP550" s="66"/>
      <c r="CQ550" s="66"/>
      <c r="CR550" s="75" t="str">
        <f t="shared" si="108"/>
        <v/>
      </c>
      <c r="CS550" s="66"/>
      <c r="CT550" s="75"/>
      <c r="CU550" s="66"/>
      <c r="CV550" s="75"/>
      <c r="CW550" s="66"/>
      <c r="CX550" s="75"/>
      <c r="CY550" s="66"/>
      <c r="CZ550" s="75"/>
      <c r="DA550" s="66"/>
      <c r="DB550" s="75" t="str">
        <f>IFERROR(IF(B550&lt;&gt;"", IF(AND(INDEX(Paste_Here!AK$2:AK$850, MATCH(B550, Paste_Here!A$2:A$850, 0))&lt;&gt;"", ISNUMBER(VALUE(INDEX(Paste_Here!AK$2:AK$850, MATCH(B550, Paste_Here!A$2:A$850, 0))))), INDEX(Paste_Here!AK$2:AK$850, MATCH(B550, Paste_Here!A$2:A$850, 0)), ""), ""), "")</f>
        <v/>
      </c>
      <c r="DC550" s="66"/>
      <c r="DD550" s="75" t="str">
        <f>IFERROR(IF(B550&lt;&gt;"", IF(ISNUMBER(SEARCH("highrisk", LOWER(INDEX(Paste_Here!AL$2:AL$850, MATCH(B550, Paste_Here!A$2:A$850, 0))))), "High Risk", IF(ISNUMBER(SEARCH("lowrisk", LOWER(INDEX(Paste_Here!AL$2:AL$850, MATCH(B550, Paste_Here!A$2:A$850, 0))))), "Low Risk", IF(ISNUMBER(SEARCH("somerisk", LOWER(INDEX(Paste_Here!AL$2:AL$850, MATCH(B550, Paste_Here!A$2:A$850, 0))))), "Some Risk", IF(ISNUMBER(SEARCH("ot", LOWER(INDEX(Paste_Here!AL$2:AL$850, MATCH(B550, Paste_Here!A$2:A$850, 0))))), "OT", "")))), ""), "")</f>
        <v/>
      </c>
      <c r="DE550" s="66"/>
      <c r="DF550" s="75" t="str">
        <f>IFERROR(IF(B550&lt;&gt;"", IF(AND(INDEX(Paste_Here!AM$2:AM$850, MATCH(B550, Paste_Here!A$2:A$850, 0))&lt;&gt;"", ISNUMBER(VALUE(INDEX(Paste_Here!AM$2:AM$850, MATCH(B550, Paste_Here!A$2:A$850, 0))))), INDEX(Paste_Here!AM$2:AM$850, MATCH(B550, Paste_Here!A$2:A$850, 0)), ""), ""), "")</f>
        <v/>
      </c>
      <c r="DG550" s="66"/>
      <c r="DH550" s="75" t="str">
        <f>IFERROR(IF(B550&lt;&gt;"", IF(ISNUMBER(SEARCH("highrisk", LOWER(INDEX(Paste_Here!AN$2:AN$850, MATCH(B550, Paste_Here!A$2:A$850, 0))))), "High Risk", IF(ISNUMBER(SEARCH("lowrisk", LOWER(INDEX(Paste_Here!AN$2:AN$850, MATCH(B550, Paste_Here!A$2:A$850, 0))))), "Low Risk", IF(ISNUMBER(SEARCH("somerisk", LOWER(INDEX(Paste_Here!AN$2:AN$850, MATCH(B550, Paste_Here!A$2:A$850, 0))))), "Some Risk", IF(ISNUMBER(SEARCH("ot", LOWER(INDEX(Paste_Here!AN$2:AN$850, MATCH(B550, Paste_Here!A$2:A$850, 0))))), "OT", "")))), ""), "")</f>
        <v/>
      </c>
      <c r="DI550" s="66"/>
      <c r="DJ550" s="66"/>
      <c r="DK550" s="75" t="str">
        <f t="shared" si="109"/>
        <v/>
      </c>
      <c r="DL550" s="66"/>
      <c r="DM550" s="75" t="str">
        <f>IFERROR(IF(B550&lt;&gt;"", IF(AND(INDEX(Paste_Here!Q$2:Q$850, MATCH(B550, Paste_Here!A$2:A$850, 0))&lt;&gt;"", ISNUMBER(VALUE(INDEX(Paste_Here!Q$2:Q$850, MATCH(B550, Paste_Here!A$2:A$850, 0))))), INDEX(Paste_Here!Q$2:Q$850, MATCH(B550, Paste_Here!A$2:A$850, 0)), ""), ""), "")</f>
        <v/>
      </c>
      <c r="DN550" s="66"/>
      <c r="DO550" s="75" t="str">
        <f>IFERROR(IF(B550&lt;&gt;"", IF(ISNUMBER(SEARCH("highrisk", LOWER(INDEX(Paste_Here!R$2:R$850, MATCH(B550, Paste_Here!A$2:A$850, 0))))), "High Risk", IF(ISNUMBER(SEARCH("lowrisk", LOWER(INDEX(Paste_Here!R$2:R$850, MATCH(B550, Paste_Here!A$2:A$850, 0))))), "Low Risk", IF(ISNUMBER(SEARCH("somerisk", LOWER(INDEX(Paste_Here!R$2:R$850, MATCH(B550, Paste_Here!A$2:A$850, 0))))), "Some Risk", IF(ISNUMBER(SEARCH("ot", LOWER(INDEX(Paste_Here!R$2:R$850, MATCH(B550, Paste_Here!A$2:A$850, 0))))), "OT", "")))), ""), "")</f>
        <v/>
      </c>
      <c r="DP550" s="66"/>
      <c r="DQ550" s="93" t="str">
        <f>IFERROR(IF(B550&lt;&gt;"", IF(AND(INDEX(Paste_Here!S$2:S$850, MATCH(B550, Paste_Here!A$2:A$850, 0))&lt;&gt;"", ISNUMBER(VALUE(INDEX(Paste_Here!S$2:S$850, MATCH(B550, Paste_Here!A$2:A$850, 0))))), INDEX(Paste_Here!S$2:S$850, MATCH(B550, Paste_Here!A$2:A$850, 0)), ""), ""), "")</f>
        <v/>
      </c>
      <c r="DR550" s="66"/>
      <c r="DS550" s="75"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IF(ISNUMBER(SEARCH("ot", LOWER(INDEX(Paste_Here!T$2:T$850, MATCH(B550, Paste_Here!A$2:A$850, 0))))), "OT", "")))), ""), "")</f>
        <v/>
      </c>
      <c r="DT550" s="66"/>
      <c r="DU550" s="75" t="str">
        <f>IFERROR(IF(B550&lt;&gt;"", IF(AND(INDEX(Paste_Here!U$2:U$850, MATCH(B550, Paste_Here!A$2:A$850, 0))&lt;&gt;"", ISNUMBER(VALUE(INDEX(Paste_Here!U$2:U$850, MATCH(B550, Paste_Here!A$2:A$850, 0))))), INDEX(Paste_Here!U$2:U$850, MATCH(B550, Paste_Here!A$2:A$850, 0)), ""), ""), "")</f>
        <v/>
      </c>
      <c r="DV550" s="66"/>
      <c r="DW550" s="93" t="str">
        <f>IFERROR(IF(B550&lt;&gt;"", IF(ISNUMBER(SEARCH("highrisk", LOWER(INDEX(Paste_Here!V$2:V$850, MATCH(B550, Paste_Here!A$2:A$850, 0))))), "High Risk", IF(ISNUMBER(SEARCH("lowrisk", LOWER(INDEX(Paste_Here!V$2:V$850, MATCH(B550, Paste_Here!A$2:A$850, 0))))), "Low Risk", IF(ISNUMBER(SEARCH("somerisk", LOWER(INDEX(Paste_Here!V$2:V$850, MATCH(B550, Paste_Here!A$2:A$850, 0))))), "Some Risk", IF(ISNUMBER(SEARCH("ot", LOWER(INDEX(Paste_Here!V$2:V$850, MATCH(B550, Paste_Here!A$2:A$850, 0))))), "OT", "")))), ""), "")</f>
        <v/>
      </c>
      <c r="DX550" s="66"/>
      <c r="DY550" s="75" t="str">
        <f>IFERROR(IF(B550&lt;&gt;"", IF(AND(INDEX(Paste_Here!W$2:W$850, MATCH(B550, Paste_Here!A$2:A$850, 0))&lt;&gt;"", ISNUMBER(VALUE(INDEX(Paste_Here!W$2:W$850, MATCH(B550, Paste_Here!A$2:A$850, 0))))), INDEX(Paste_Here!W$2:W$850, MATCH(B550, Paste_Here!A$2:A$850, 0)), ""), ""), "")</f>
        <v/>
      </c>
      <c r="DZ550" s="66"/>
      <c r="EA550" s="75" t="str">
        <f>IFERROR(IF(B550&lt;&gt;"", IF(ISNUMBER(SEARCH("highrisk", LOWER(INDEX(Paste_Here!X$2:X$850, MATCH(B550, Paste_Here!A$2:A$850, 0))))), "High Risk", IF(ISNUMBER(SEARCH("lowrisk", LOWER(INDEX(Paste_Here!X$2:X$850, MATCH(B550, Paste_Here!A$2:A$850, 0))))), "Low Risk", IF(ISNUMBER(SEARCH("somerisk", LOWER(INDEX(Paste_Here!X$2:X$850, MATCH(B550, Paste_Here!A$2:A$850, 0))))), "Some Risk", IF(ISNUMBER(SEARCH("ot", LOWER(INDEX(Paste_Here!X$2:X$850, MATCH(B550, Paste_Here!A$2:A$850, 0))))), "OT", "")))), ""), "")</f>
        <v/>
      </c>
      <c r="EB550" s="66"/>
      <c r="EC550" s="66"/>
      <c r="ED550" s="75" t="str">
        <f t="shared" si="114"/>
        <v/>
      </c>
      <c r="EE550" s="66"/>
      <c r="EF550" s="75" t="str">
        <f>IFERROR(IF(B550&lt;&gt;"", IF(AND(INDEX(Paste_Here!AO$2:AO$850, MATCH(B550, Paste_Here!A$2:A$850, 0))&lt;&gt;"", ISNUMBER(VALUE(INDEX(Paste_Here!AO$2:AO$850, MATCH(B550, Paste_Here!A$2:A$850, 0))))), INDEX(Paste_Here!AO$2:AO$850, MATCH(B550, Paste_Here!A$2:A$850, 0)), ""), ""), "")</f>
        <v/>
      </c>
      <c r="EG550" s="66"/>
      <c r="EH550" s="75" t="str">
        <f>IFERROR(IF(B550&lt;&gt;"", IF(ISNUMBER(SEARCH("highrisk", LOWER(INDEX(Paste_Here!AP$2:AP$850, MATCH(B550, Paste_Here!A$2:A$850, 0))))), "High Risk", IF(ISNUMBER(SEARCH("lowrisk", LOWER(INDEX(Paste_Here!AP$2:AP$850, MATCH(B550, Paste_Here!A$2:A$850, 0))))), "Low Risk", IF(ISNUMBER(SEARCH("somerisk", LOWER(INDEX(Paste_Here!AP$2:AP$850, MATCH(B550, Paste_Here!A$2:A$850, 0))))), "Some Risk", IF(ISNUMBER(SEARCH("ot", LOWER(INDEX(Paste_Here!AP$2:AP$850, MATCH(B550, Paste_Here!A$2:A$850, 0))))), "OT", "")))), ""), "")</f>
        <v/>
      </c>
      <c r="EI550" s="66"/>
      <c r="EJ550" s="93"/>
      <c r="EK550" s="66"/>
      <c r="EL550" s="75" t="str">
        <f>IFERROR(IF(B550&lt;&gt;"", IF(AND(INDEX(Paste_Here!AQ$2:AQ$850, MATCH(B550, Paste_Here!A$2:A$850, 0))&lt;&gt;"", ISNUMBER(VALUE(INDEX(Paste_Here!AQ$2:AQ$850, MATCH(B550, Paste_Here!A$2:A$850, 0))))), INDEX(Paste_Here!AQ$2:AQ$850, MATCH(B550, Paste_Here!A$2:A$850, 0)), ""), ""), "")</f>
        <v/>
      </c>
      <c r="EM550" s="66"/>
      <c r="EN550" s="75" t="str">
        <f>IFERROR(IF(B550&lt;&gt;"", IF(ISNUMBER(SEARCH("highrisk", LOWER(INDEX(Paste_Here!AR$2:AR$850, MATCH(B550, Paste_Here!A$2:A$850, 0))))), "High Risk", IF(ISNUMBER(SEARCH("lowrisk", LOWER(INDEX(Paste_Here!AR$2:AR$850, MATCH(B550, Paste_Here!A$2:A$850, 0))))), "Low Risk", IF(ISNUMBER(SEARCH("somerisk", LOWER(INDEX(Paste_Here!AR$2:AR$850, MATCH(B550, Paste_Here!A$2:A$850, 0))))), "Some Risk", IF(ISNUMBER(SEARCH("ot", LOWER(INDEX(Paste_Here!AR$2:AR$850, MATCH(B550, Paste_Here!A$2:A$850, 0))))), "OT", "")))), ""), "")</f>
        <v/>
      </c>
      <c r="EO550" s="66"/>
      <c r="EP550" s="93"/>
      <c r="EQ550" s="66"/>
      <c r="ER550" s="75"/>
      <c r="ES550" s="66"/>
      <c r="ET550" s="75"/>
      <c r="EU550" s="66"/>
      <c r="EV550" s="66"/>
      <c r="EW550" s="75" t="str">
        <f t="shared" si="115"/>
        <v/>
      </c>
      <c r="EX550" s="66"/>
      <c r="EY550" s="75" t="str">
        <f>IFERROR(IF(B550&lt;&gt;"", IF(AND(INDEX(Paste_Here!Y$2:Y$850, MATCH(B550, Paste_Here!A$2:A$850, 0))&lt;&gt;"", ISNUMBER(VALUE(INDEX(Paste_Here!Y$2:Y$850, MATCH(B550, Paste_Here!A$2:A$850, 0))))), INDEX(Paste_Here!Y$2:Y$850, MATCH(B550, Paste_Here!A$2:A$850, 0)), ""), ""), "")</f>
        <v/>
      </c>
      <c r="EZ550" s="66"/>
      <c r="FA550" s="75" t="str">
        <f>IFERROR(IF(B550&lt;&gt;"", IF(ISNUMBER(SEARCH("highrisk", LOWER(INDEX(Paste_Here!Z$2:Z$850, MATCH(B550, Paste_Here!A$2:A$850, 0))))), "High Risk", IF(ISNUMBER(SEARCH("lowrisk", LOWER(INDEX(Paste_Here!Z$2:Z$850, MATCH(B550, Paste_Here!A$2:A$850, 0))))), "Low Risk", IF(ISNUMBER(SEARCH("somerisk", LOWER(INDEX(Paste_Here!Z$2:Z$850, MATCH(B550, Paste_Here!A$2:A$850, 0))))), "Some Risk", IF(ISNUMBER(SEARCH("ot", LOWER(INDEX(Paste_Here!Z$2:Z$850, MATCH(B550, Paste_Here!A$2:A$850, 0))))), "OT", "")))), ""), "")</f>
        <v/>
      </c>
      <c r="FB550" s="66"/>
      <c r="FC550" s="93"/>
      <c r="FD550" s="66"/>
      <c r="FE550" s="75" t="str">
        <f>IFERROR(IF(B550&lt;&gt;"", IF(AND(INDEX(Paste_Here!AA$2:AA$850, MATCH(B550, Paste_Here!A$2:A$850, 0))&lt;&gt;"", ISNUMBER(VALUE(INDEX(Paste_Here!AA$2:AA$850, MATCH(B550, Paste_Here!A$2:A$850, 0))))), INDEX(Paste_Here!AA$2:AA$850, MATCH(B550, Paste_Here!A$2:A$850, 0)), ""), ""), "")</f>
        <v/>
      </c>
      <c r="FF550" s="66"/>
      <c r="FG550" s="75" t="str">
        <f>IFERROR(IF(B550&lt;&gt;"", IF(ISNUMBER(SEARCH("highrisk", LOWER(INDEX(Paste_Here!AB$2:AB$850, MATCH(B550, Paste_Here!A$2:A$850, 0))))), "High Risk", IF(ISNUMBER(SEARCH("lowrisk", LOWER(INDEX(Paste_Here!AB$2:AB$850, MATCH(B550, Paste_Here!A$2:A$850, 0))))), "Low Risk", IF(ISNUMBER(SEARCH("somerisk", LOWER(INDEX(Paste_Here!AB$2:AB$850, MATCH(B550, Paste_Here!A$2:A$850, 0))))), "Some Risk", IF(ISNUMBER(SEARCH("ot", LOWER(INDEX(Paste_Here!AB$2:AB$850, MATCH(B550, Paste_Here!A$2:A$850, 0))))), "OT", "")))), ""), "")</f>
        <v/>
      </c>
      <c r="FH550" s="66"/>
      <c r="FI550" s="93"/>
      <c r="FJ550" s="66"/>
      <c r="FK550" s="75"/>
      <c r="FL550" s="66"/>
      <c r="FM550" s="75"/>
      <c r="FN550" s="66"/>
      <c r="FO550" s="66"/>
      <c r="FP550" s="75" t="str">
        <f t="shared" si="110"/>
        <v/>
      </c>
      <c r="FQ550" s="66"/>
      <c r="FR550" s="75" t="str">
        <f>IFERROR(IF(B550&lt;&gt;"", IF(ISNUMBER(SEARCH("s", LOWER(INDEX(Paste_Here!L$2:L$850, MATCH(B550, Paste_Here!A$2:A$850, 0))))), "Yes", IF(INDEX(Paste_Here!L$2:L$850, MATCH(B550, Paste_Here!A$2:A$850, 0))&lt;&gt;"", "No", "")), ""), "")</f>
        <v/>
      </c>
      <c r="FS550" s="66"/>
      <c r="FT550" s="75" t="str">
        <f>IFERROR(IF(B550&lt;&gt;"", IF(ISNUMBER(SEARCH("yes", LOWER(INDEX(Paste_Here!F$2:F$850, MATCH(B550, Paste_Here!A$2:A$850, 0))))), "Yes", IF(ISNUMBER(SEARCH("no", LOWER(INDEX(Paste_Here!F$2:F$850, MATCH(B550, Paste_Here!A$2:A$850, 0))))), "No", "")), ""), "")</f>
        <v/>
      </c>
      <c r="FU550" s="66"/>
      <c r="FV550" s="75" t="str">
        <f>IFERROR(IF(B550&lt;&gt;"", IF(ISNUMBER(SEARCH("english language learner", LOWER(INDEX(Paste_Here!C$2:C$850, MATCH(B550, Paste_Here!A$2:A$850, 0))))), "Yes", ""), ""), "")</f>
        <v/>
      </c>
      <c r="FW550" s="66"/>
      <c r="FX550" s="75" t="str">
        <f>IFERROR(IF(B550&lt;&gt;"", IF(OR(ISNUMBER(SEARCH("b", LOWER(INDEX(Paste_Here!J$2:J$850, MATCH(B550, Paste_Here!A$2:A$850, 0))))), ISNUMBER(SEARCH("h", LOWER(INDEX(Paste_Here!J$2:J$850, MATCH(B550, Paste_Here!A$2:A$850, 0))))), ISNUMBER(SEARCH("i", LOWER(INDEX(Paste_Here!J$2:J$850, MATCH(B550, Paste_Here!A$2:A$850, 0)))))), "Yes", IF(INDEX(Paste_Here!J$2:J$850, MATCH(B550, Paste_Here!A$2:A$850, 0))&lt;&gt;"", "No", "")), ""), "")</f>
        <v/>
      </c>
      <c r="FY550" s="66"/>
      <c r="FZ550" s="75" t="str">
        <f>IFERROR(IF(B550&lt;&gt;"", IF(ISNUMBER(SEARCH("yes", LOWER(INDEX(Paste_Here!K$2:K$850, MATCH(B550, Paste_Here!A$2:A$850, 0))))), "Yes", IF(ISNUMBER(SEARCH("no", LOWER(INDEX(Paste_Here!K$2:K$850, MATCH(B550, Paste_Here!A$2:A$850, 0))))), "No", "")), ""), "")</f>
        <v/>
      </c>
      <c r="GA550" s="66"/>
      <c r="GB550" s="75" t="str">
        <f>IFERROR(IF(B550&lt;&gt;"", IF(ISNUMBER(SEARCH("transitional 2", LOWER(INDEX(Paste_Here!C$2:C$850, MATCH(B550, Paste_Here!A$2:A$850, 0))))), "T2",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GC550" s="66"/>
      <c r="GD550" s="75"/>
      <c r="GE550" s="66"/>
      <c r="GF550" s="75"/>
      <c r="GG550" s="66"/>
      <c r="GH550" s="75"/>
      <c r="GI550" s="66"/>
      <c r="GK550" s="1" t="str" cm="1">
        <f t="array" ref="GK550">IFERROR(INDEX(Paste_Here!$B$2:$B$850, MATCH(0, COUNTIF(GK$4:GK549, Paste_Here!$B$2:$B$850) + IF(Paste_Here!$B$2:$B$850="", 1, 0), 0)), "")</f>
        <v/>
      </c>
      <c r="GL550" s="1" t="str">
        <f>IF(GK550&lt;&gt;"", INDEX(Paste_Here!$A$2:$A$850, MATCH(GK550, Paste_Here!$B$2:$B$850, 0)), "")</f>
        <v/>
      </c>
      <c r="GM550" s="1" t="str">
        <f t="shared" si="116"/>
        <v/>
      </c>
      <c r="GN550" s="1" t="str" cm="1">
        <f t="array" ref="GN550">IFERROR(INDEX($GM$5:$GM$850, MATCH(SMALL(IF($GM$5:$GM$850&lt;&gt;"", COUNTIF($GM$5:$GM$850, "&lt;"&amp;$GM$5:$GM$850)+1), ROW()-ROW($GN$5)+1), COUNTIF($GM$5:$GM$850, "&lt;"&amp;$GM$5:$GM$850)+1, 0)), "")</f>
        <v/>
      </c>
    </row>
    <row r="551" spans="1:196">
      <c r="A551" s="66"/>
      <c r="B551" s="75" t="str">
        <f t="shared" si="104"/>
        <v/>
      </c>
      <c r="C551" s="66"/>
      <c r="D551" s="75" t="str">
        <f>IFERROR(IF(AND(INDEX(Paste_Here!N$2:N$850, MATCH(B551, Paste_Here!A$2:A$850, 0)) = ""), "", IF(UPPER(INDEX(Paste_Here!N$2:N$850, MATCH(B551, Paste_Here!A$2:A$850, 0))) = "YES", "Yes", IF(UPPER(INDEX(Paste_Here!N$2:N$850, MATCH(B551, Paste_Here!A$2:A$850, 0))) = "NO", "No", ""))), "")</f>
        <v/>
      </c>
      <c r="E551" s="66"/>
      <c r="F551" s="75" t="str">
        <f t="shared" si="111"/>
        <v/>
      </c>
      <c r="G551" s="66"/>
      <c r="H551" s="75" t="str">
        <f t="shared" si="112"/>
        <v/>
      </c>
      <c r="I551" s="66"/>
      <c r="J551" s="75" t="str">
        <f t="shared" si="113"/>
        <v/>
      </c>
      <c r="K551" s="66"/>
      <c r="L551" s="75"/>
      <c r="M551" s="66"/>
      <c r="N551" s="75" t="str">
        <f>IFERROR(IF(B551&lt;&gt;"", IF(AND(INDEX(Paste_Here!AW$2:AW$850, MATCH(B551, Paste_Here!A$2:A$850, 0))&lt;&gt;"", ISNUMBER(VALUE(INDEX(Paste_Here!AW$2:AW$850, MATCH(B551, Paste_Here!A$2:A$850, 0))))), INDEX(Paste_Here!AW$2:AW$850, MATCH(B551, Paste_Here!A$2:A$850, 0)), ""), ""), "")</f>
        <v/>
      </c>
      <c r="O551" s="66"/>
      <c r="P551" s="75" t="str">
        <f>IFERROR(IF(B551&lt;&gt;"", IF(AND(INDEX(Paste_Here!AX$2:AX$850, MATCH(B551, Paste_Here!A$2:A$850, 0))&lt;&gt;"", ISNUMBER(VALUE(INDEX(Paste_Here!AX$2:AX$850, MATCH(B551, Paste_Here!A$2:A$850, 0))))), INDEX(Paste_Here!AX$2:AX$850, MATCH(B551, Paste_Here!A$2:A$850, 0)), ""), ""), "")</f>
        <v/>
      </c>
      <c r="Q551" s="66"/>
      <c r="R551" s="75" t="str">
        <f>IFERROR(IF(B551&lt;&gt;"", IF(AND(INDEX(Paste_Here!AU$2:AU$850, MATCH(B551, Paste_Here!A$2:A$850, 0))&lt;&gt;"", ISNUMBER(VALUE(INDEX(Paste_Here!AU$2:AU$850, MATCH(B551, Paste_Here!A$2:A$850, 0))))), INDEX(Paste_Here!AU$2:AU$850, MATCH(B551, Paste_Here!A$2:A$850, 0)), ""), ""), "")</f>
        <v/>
      </c>
      <c r="S551" s="66"/>
      <c r="T551" s="75" t="str">
        <f>IFERROR(IF(B551&lt;&gt;"", IF(AND(INDEX(Paste_Here!AV$2:AV$850, MATCH(B551, Paste_Here!A$2:A$850, 0))&lt;&gt;"", ISNUMBER(VALUE(INDEX(Paste_Here!AV$2:AV$850, MATCH(B551, Paste_Here!A$2:A$850, 0))))), INDEX(Paste_Here!AV$2:AV$850, MATCH(B551, Paste_Here!A$2:A$850, 0)), ""), ""), "")</f>
        <v/>
      </c>
      <c r="U551" s="66"/>
      <c r="W551" s="66"/>
      <c r="Y551" s="66"/>
      <c r="Z551" s="66"/>
      <c r="AA551" s="75" t="str">
        <f t="shared" si="105"/>
        <v/>
      </c>
      <c r="AB551" s="66"/>
      <c r="AC551" s="75"/>
      <c r="AD551" s="66"/>
      <c r="AE551" s="98"/>
      <c r="AF551" s="66"/>
      <c r="AG551" s="75"/>
      <c r="AH551" s="66"/>
      <c r="AI551" s="75" t="str">
        <f>IFERROR(IF(B551&lt;&gt;"", IF(AND(INDEX(Paste_Here!AC$2:AC$850, MATCH(B551, Paste_Here!A$2:A$850, 0))&lt;&gt;"", ISNUMBER(VALUE(INDEX(Paste_Here!AC$2:AC$850, MATCH(B551, Paste_Here!A$2:A$850, 0))))), INDEX(Paste_Here!AC$2:AC$850, MATCH(B551, Paste_Here!A$2:A$850, 0)), ""), ""), "")</f>
        <v/>
      </c>
      <c r="AJ551" s="66"/>
      <c r="AK551" s="75" t="str">
        <f>IFERROR(IF(B551&lt;&gt;"", IF(ISNUMBER(SEARCH("highrisk", LOWER(INDEX(Paste_Here!AD$2:AD$850, MATCH(B551, Paste_Here!A$2:A$850, 0))))), "High Risk", IF(ISNUMBER(SEARCH("lowrisk", LOWER(INDEX(Paste_Here!AD$2:AD$850, MATCH(B551, Paste_Here!A$2:A$850, 0))))), "Low Risk", IF(ISNUMBER(SEARCH("somerisk", LOWER(INDEX(Paste_Here!AD$2:AD$850, MATCH(B551, Paste_Here!A$2:A$850, 0))))), "Some Risk", IF(ISNUMBER(SEARCH("ot", LOWER(INDEX(Paste_Here!AD$2:AD$850, MATCH(B551, Paste_Here!A$2:A$850, 0))))), "OT", "")))), ""), "")</f>
        <v/>
      </c>
      <c r="AL551" s="66"/>
      <c r="AM551" s="75"/>
      <c r="AN551" s="66"/>
      <c r="AO551" s="75" t="str">
        <f>IFERROR(IF(B551&lt;&gt;"", IF(AND(INDEX(Paste_Here!M$2:M$850, MATCH(B551, Paste_Here!A$2:A$850, 0))&lt;&gt;"", ISNUMBER(VALUE(INDEX(Paste_Here!M$2:M$850, MATCH(B551, Paste_Here!A$2:A$850, 0))))), INDEX(Paste_Here!M$2:M$850, MATCH(B551, Paste_Here!A$2:A$850, 0)), ""), ""), "")</f>
        <v/>
      </c>
      <c r="AP551" s="66"/>
      <c r="AQ551" s="75" t="str">
        <f>IFERROR(IF(B551&lt;&gt;"", IF(ISNUMBER(SEARCH("highrisk", LOWER(INDEX(Paste_Here!N$2:N$850, MATCH(B551, Paste_Here!A$2:A$850, 0))))), "High Risk", IF(ISNUMBER(SEARCH("lowrisk", LOWER(INDEX(Paste_Here!N$2:N$850, MATCH(B551, Paste_Here!A$2:A$850, 0))))), "Low Risk", IF(ISNUMBER(SEARCH("somerisk", LOWER(INDEX(Paste_Here!N$2:N$850, MATCH(B551, Paste_Here!A$2:A$850, 0))))), "Some Risk", IF(ISNUMBER(SEARCH("ot", LOWER(INDEX(Paste_Here!N$2:N$850, MATCH(B551, Paste_Here!A$2:A$850, 0))))), "OT", "")))), ""), "")</f>
        <v/>
      </c>
      <c r="AT551" s="66"/>
      <c r="AU551" s="103"/>
      <c r="AV551" s="66"/>
      <c r="AW551" s="66"/>
      <c r="AX551" s="75" t="str">
        <f t="shared" si="106"/>
        <v/>
      </c>
      <c r="AY551" s="66"/>
      <c r="AZ551" s="75"/>
      <c r="BA551" s="66"/>
      <c r="BB551" s="75"/>
      <c r="BC551" s="66"/>
      <c r="BD551" s="75"/>
      <c r="BE551" s="66"/>
      <c r="BF551" s="75" t="str">
        <f>IFERROR(IF(B551&lt;&gt;"", IF(AND(INDEX(Paste_Here!AE$2:AE$850, MATCH(B551, Paste_Here!A$2:A$850, 0))&lt;&gt;"", ISNUMBER(VALUE(INDEX(Paste_Here!AE$2:AE$850, MATCH(B551, Paste_Here!A$2:A$850, 0))))), INDEX(Paste_Here!AE$2:AE$850, MATCH(B551, Paste_Here!A$2:A$850, 0)), ""), ""), "")</f>
        <v/>
      </c>
      <c r="BG551" s="66"/>
      <c r="BH551" s="75" t="str">
        <f>IFERROR(IF(B551&lt;&gt;"", IF(ISNUMBER(SEARCH("highrisk", LOWER(INDEX(Paste_Here!AF$2:AF$850, MATCH(B551, Paste_Here!A$2:A$850, 0))))), "High Risk", IF(ISNUMBER(SEARCH("lowrisk", LOWER(INDEX(Paste_Here!AF$2:AF$850, MATCH(B551, Paste_Here!A$2:A$850, 0))))), "Low Risk", IF(ISNUMBER(SEARCH("somerisk", LOWER(INDEX(Paste_Here!AF$2:AF$850, MATCH(B551, Paste_Here!A$2:A$850, 0))))), "Some Risk", IF(ISNUMBER(SEARCH("ot", LOWER(INDEX(Paste_Here!AF$2:AF$850, MATCH(B551, Paste_Here!A$2:A$850, 0))))), "OT", "")))), ""), "")</f>
        <v/>
      </c>
      <c r="BI551" s="66"/>
      <c r="BJ551" s="75"/>
      <c r="BK551" s="66"/>
      <c r="BL551" s="75" t="str">
        <f>IFERROR(IF(B551&lt;&gt;"", IF(AND(INDEX(Paste_Here!O$2:O$850, MATCH(B551, Paste_Here!A$2:A$850, 0))&lt;&gt;"", ISNUMBER(VALUE(INDEX(Paste_Here!O$2:O$850, MATCH(B551, Paste_Here!A$2:A$850, 0))))), INDEX(Paste_Here!O$2:O$850, MATCH(B551, Paste_Here!A$2:A$850, 0)), ""), ""), "")</f>
        <v/>
      </c>
      <c r="BM551" s="66"/>
      <c r="BN551" s="75" t="str">
        <f>IFERROR(IF(B551&lt;&gt;"", IF(ISNUMBER(SEARCH("highrisk", LOWER(INDEX(Paste_Here!P$2:P$850, MATCH(B551, Paste_Here!A$2:A$850, 0))))), "High Risk", IF(ISNUMBER(SEARCH("lowrisk", LOWER(INDEX(Paste_Here!P$2:P$850, MATCH(B551, Paste_Here!A$2:A$850, 0))))), "Low Risk", IF(ISNUMBER(SEARCH("somerisk", LOWER(INDEX(Paste_Here!P$2:P$850, MATCH(B551, Paste_Here!A$2:A$850, 0))))), "Some Risk", IF(ISNUMBER(SEARCH("ot", LOWER(INDEX(Paste_Here!P$2:P$850, MATCH(B551, Paste_Here!A$2:A$850, 0))))), "OT", "")))), ""), "")</f>
        <v/>
      </c>
      <c r="BQ551" s="66"/>
      <c r="BR551" s="75"/>
      <c r="BS551" s="66"/>
      <c r="BT551" s="66"/>
      <c r="BU551" s="75" t="str">
        <f t="shared" si="107"/>
        <v/>
      </c>
      <c r="BV551" s="66"/>
      <c r="BW551" s="75"/>
      <c r="BX551" s="66"/>
      <c r="BY551" s="75"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BZ551" s="66"/>
      <c r="CA551" s="75"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CB551" s="66"/>
      <c r="CC551" s="75"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CD551" s="66"/>
      <c r="CE551" s="75"/>
      <c r="CF551" s="66"/>
      <c r="CK551" s="75"/>
      <c r="CL551" s="66"/>
      <c r="CM551" s="75"/>
      <c r="CN551" s="66"/>
      <c r="CO551" s="75"/>
      <c r="CP551" s="66"/>
      <c r="CQ551" s="66"/>
      <c r="CR551" s="75" t="str">
        <f t="shared" si="108"/>
        <v/>
      </c>
      <c r="CS551" s="66"/>
      <c r="CT551" s="75"/>
      <c r="CU551" s="66"/>
      <c r="CV551" s="75"/>
      <c r="CW551" s="66"/>
      <c r="CX551" s="75"/>
      <c r="CY551" s="66"/>
      <c r="CZ551" s="75"/>
      <c r="DA551" s="66"/>
      <c r="DB551" s="75" t="str">
        <f>IFERROR(IF(B551&lt;&gt;"", IF(AND(INDEX(Paste_Here!AK$2:AK$850, MATCH(B551, Paste_Here!A$2:A$850, 0))&lt;&gt;"", ISNUMBER(VALUE(INDEX(Paste_Here!AK$2:AK$850, MATCH(B551, Paste_Here!A$2:A$850, 0))))), INDEX(Paste_Here!AK$2:AK$850, MATCH(B551, Paste_Here!A$2:A$850, 0)), ""), ""), "")</f>
        <v/>
      </c>
      <c r="DC551" s="66"/>
      <c r="DD551" s="75" t="str">
        <f>IFERROR(IF(B551&lt;&gt;"", IF(ISNUMBER(SEARCH("highrisk", LOWER(INDEX(Paste_Here!AL$2:AL$850, MATCH(B551, Paste_Here!A$2:A$850, 0))))), "High Risk", IF(ISNUMBER(SEARCH("lowrisk", LOWER(INDEX(Paste_Here!AL$2:AL$850, MATCH(B551, Paste_Here!A$2:A$850, 0))))), "Low Risk", IF(ISNUMBER(SEARCH("somerisk", LOWER(INDEX(Paste_Here!AL$2:AL$850, MATCH(B551, Paste_Here!A$2:A$850, 0))))), "Some Risk", IF(ISNUMBER(SEARCH("ot", LOWER(INDEX(Paste_Here!AL$2:AL$850, MATCH(B551, Paste_Here!A$2:A$850, 0))))), "OT", "")))), ""), "")</f>
        <v/>
      </c>
      <c r="DE551" s="66"/>
      <c r="DF551" s="75" t="str">
        <f>IFERROR(IF(B551&lt;&gt;"", IF(AND(INDEX(Paste_Here!AM$2:AM$850, MATCH(B551, Paste_Here!A$2:A$850, 0))&lt;&gt;"", ISNUMBER(VALUE(INDEX(Paste_Here!AM$2:AM$850, MATCH(B551, Paste_Here!A$2:A$850, 0))))), INDEX(Paste_Here!AM$2:AM$850, MATCH(B551, Paste_Here!A$2:A$850, 0)), ""), ""), "")</f>
        <v/>
      </c>
      <c r="DG551" s="66"/>
      <c r="DH551" s="75" t="str">
        <f>IFERROR(IF(B551&lt;&gt;"", IF(ISNUMBER(SEARCH("highrisk", LOWER(INDEX(Paste_Here!AN$2:AN$850, MATCH(B551, Paste_Here!A$2:A$850, 0))))), "High Risk", IF(ISNUMBER(SEARCH("lowrisk", LOWER(INDEX(Paste_Here!AN$2:AN$850, MATCH(B551, Paste_Here!A$2:A$850, 0))))), "Low Risk", IF(ISNUMBER(SEARCH("somerisk", LOWER(INDEX(Paste_Here!AN$2:AN$850, MATCH(B551, Paste_Here!A$2:A$850, 0))))), "Some Risk", IF(ISNUMBER(SEARCH("ot", LOWER(INDEX(Paste_Here!AN$2:AN$850, MATCH(B551, Paste_Here!A$2:A$850, 0))))), "OT", "")))), ""), "")</f>
        <v/>
      </c>
      <c r="DI551" s="66"/>
      <c r="DJ551" s="66"/>
      <c r="DK551" s="75" t="str">
        <f t="shared" si="109"/>
        <v/>
      </c>
      <c r="DL551" s="66"/>
      <c r="DM551" s="75" t="str">
        <f>IFERROR(IF(B551&lt;&gt;"", IF(AND(INDEX(Paste_Here!Q$2:Q$850, MATCH(B551, Paste_Here!A$2:A$850, 0))&lt;&gt;"", ISNUMBER(VALUE(INDEX(Paste_Here!Q$2:Q$850, MATCH(B551, Paste_Here!A$2:A$850, 0))))), INDEX(Paste_Here!Q$2:Q$850, MATCH(B551, Paste_Here!A$2:A$850, 0)), ""), ""), "")</f>
        <v/>
      </c>
      <c r="DN551" s="66"/>
      <c r="DO551" s="75" t="str">
        <f>IFERROR(IF(B551&lt;&gt;"", IF(ISNUMBER(SEARCH("highrisk", LOWER(INDEX(Paste_Here!R$2:R$850, MATCH(B551, Paste_Here!A$2:A$850, 0))))), "High Risk", IF(ISNUMBER(SEARCH("lowrisk", LOWER(INDEX(Paste_Here!R$2:R$850, MATCH(B551, Paste_Here!A$2:A$850, 0))))), "Low Risk", IF(ISNUMBER(SEARCH("somerisk", LOWER(INDEX(Paste_Here!R$2:R$850, MATCH(B551, Paste_Here!A$2:A$850, 0))))), "Some Risk", IF(ISNUMBER(SEARCH("ot", LOWER(INDEX(Paste_Here!R$2:R$850, MATCH(B551, Paste_Here!A$2:A$850, 0))))), "OT", "")))), ""), "")</f>
        <v/>
      </c>
      <c r="DP551" s="66"/>
      <c r="DQ551" s="93" t="str">
        <f>IFERROR(IF(B551&lt;&gt;"", IF(AND(INDEX(Paste_Here!S$2:S$850, MATCH(B551, Paste_Here!A$2:A$850, 0))&lt;&gt;"", ISNUMBER(VALUE(INDEX(Paste_Here!S$2:S$850, MATCH(B551, Paste_Here!A$2:A$850, 0))))), INDEX(Paste_Here!S$2:S$850, MATCH(B551, Paste_Here!A$2:A$850, 0)), ""), ""), "")</f>
        <v/>
      </c>
      <c r="DR551" s="66"/>
      <c r="DS551" s="75"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IF(ISNUMBER(SEARCH("ot", LOWER(INDEX(Paste_Here!T$2:T$850, MATCH(B551, Paste_Here!A$2:A$850, 0))))), "OT", "")))), ""), "")</f>
        <v/>
      </c>
      <c r="DT551" s="66"/>
      <c r="DU551" s="75" t="str">
        <f>IFERROR(IF(B551&lt;&gt;"", IF(AND(INDEX(Paste_Here!U$2:U$850, MATCH(B551, Paste_Here!A$2:A$850, 0))&lt;&gt;"", ISNUMBER(VALUE(INDEX(Paste_Here!U$2:U$850, MATCH(B551, Paste_Here!A$2:A$850, 0))))), INDEX(Paste_Here!U$2:U$850, MATCH(B551, Paste_Here!A$2:A$850, 0)), ""), ""), "")</f>
        <v/>
      </c>
      <c r="DV551" s="66"/>
      <c r="DW551" s="93" t="str">
        <f>IFERROR(IF(B551&lt;&gt;"", IF(ISNUMBER(SEARCH("highrisk", LOWER(INDEX(Paste_Here!V$2:V$850, MATCH(B551, Paste_Here!A$2:A$850, 0))))), "High Risk", IF(ISNUMBER(SEARCH("lowrisk", LOWER(INDEX(Paste_Here!V$2:V$850, MATCH(B551, Paste_Here!A$2:A$850, 0))))), "Low Risk", IF(ISNUMBER(SEARCH("somerisk", LOWER(INDEX(Paste_Here!V$2:V$850, MATCH(B551, Paste_Here!A$2:A$850, 0))))), "Some Risk", IF(ISNUMBER(SEARCH("ot", LOWER(INDEX(Paste_Here!V$2:V$850, MATCH(B551, Paste_Here!A$2:A$850, 0))))), "OT", "")))), ""), "")</f>
        <v/>
      </c>
      <c r="DX551" s="66"/>
      <c r="DY551" s="75" t="str">
        <f>IFERROR(IF(B551&lt;&gt;"", IF(AND(INDEX(Paste_Here!W$2:W$850, MATCH(B551, Paste_Here!A$2:A$850, 0))&lt;&gt;"", ISNUMBER(VALUE(INDEX(Paste_Here!W$2:W$850, MATCH(B551, Paste_Here!A$2:A$850, 0))))), INDEX(Paste_Here!W$2:W$850, MATCH(B551, Paste_Here!A$2:A$850, 0)), ""), ""), "")</f>
        <v/>
      </c>
      <c r="DZ551" s="66"/>
      <c r="EA551" s="75" t="str">
        <f>IFERROR(IF(B551&lt;&gt;"", IF(ISNUMBER(SEARCH("highrisk", LOWER(INDEX(Paste_Here!X$2:X$850, MATCH(B551, Paste_Here!A$2:A$850, 0))))), "High Risk", IF(ISNUMBER(SEARCH("lowrisk", LOWER(INDEX(Paste_Here!X$2:X$850, MATCH(B551, Paste_Here!A$2:A$850, 0))))), "Low Risk", IF(ISNUMBER(SEARCH("somerisk", LOWER(INDEX(Paste_Here!X$2:X$850, MATCH(B551, Paste_Here!A$2:A$850, 0))))), "Some Risk", IF(ISNUMBER(SEARCH("ot", LOWER(INDEX(Paste_Here!X$2:X$850, MATCH(B551, Paste_Here!A$2:A$850, 0))))), "OT", "")))), ""), "")</f>
        <v/>
      </c>
      <c r="EB551" s="66"/>
      <c r="EC551" s="66"/>
      <c r="ED551" s="75" t="str">
        <f t="shared" si="114"/>
        <v/>
      </c>
      <c r="EE551" s="66"/>
      <c r="EF551" s="75" t="str">
        <f>IFERROR(IF(B551&lt;&gt;"", IF(AND(INDEX(Paste_Here!AO$2:AO$850, MATCH(B551, Paste_Here!A$2:A$850, 0))&lt;&gt;"", ISNUMBER(VALUE(INDEX(Paste_Here!AO$2:AO$850, MATCH(B551, Paste_Here!A$2:A$850, 0))))), INDEX(Paste_Here!AO$2:AO$850, MATCH(B551, Paste_Here!A$2:A$850, 0)), ""), ""), "")</f>
        <v/>
      </c>
      <c r="EG551" s="66"/>
      <c r="EH551" s="75" t="str">
        <f>IFERROR(IF(B551&lt;&gt;"", IF(ISNUMBER(SEARCH("highrisk", LOWER(INDEX(Paste_Here!AP$2:AP$850, MATCH(B551, Paste_Here!A$2:A$850, 0))))), "High Risk", IF(ISNUMBER(SEARCH("lowrisk", LOWER(INDEX(Paste_Here!AP$2:AP$850, MATCH(B551, Paste_Here!A$2:A$850, 0))))), "Low Risk", IF(ISNUMBER(SEARCH("somerisk", LOWER(INDEX(Paste_Here!AP$2:AP$850, MATCH(B551, Paste_Here!A$2:A$850, 0))))), "Some Risk", IF(ISNUMBER(SEARCH("ot", LOWER(INDEX(Paste_Here!AP$2:AP$850, MATCH(B551, Paste_Here!A$2:A$850, 0))))), "OT", "")))), ""), "")</f>
        <v/>
      </c>
      <c r="EI551" s="66"/>
      <c r="EJ551" s="93"/>
      <c r="EK551" s="66"/>
      <c r="EL551" s="75" t="str">
        <f>IFERROR(IF(B551&lt;&gt;"", IF(AND(INDEX(Paste_Here!AQ$2:AQ$850, MATCH(B551, Paste_Here!A$2:A$850, 0))&lt;&gt;"", ISNUMBER(VALUE(INDEX(Paste_Here!AQ$2:AQ$850, MATCH(B551, Paste_Here!A$2:A$850, 0))))), INDEX(Paste_Here!AQ$2:AQ$850, MATCH(B551, Paste_Here!A$2:A$850, 0)), ""), ""), "")</f>
        <v/>
      </c>
      <c r="EM551" s="66"/>
      <c r="EN551" s="75" t="str">
        <f>IFERROR(IF(B551&lt;&gt;"", IF(ISNUMBER(SEARCH("highrisk", LOWER(INDEX(Paste_Here!AR$2:AR$850, MATCH(B551, Paste_Here!A$2:A$850, 0))))), "High Risk", IF(ISNUMBER(SEARCH("lowrisk", LOWER(INDEX(Paste_Here!AR$2:AR$850, MATCH(B551, Paste_Here!A$2:A$850, 0))))), "Low Risk", IF(ISNUMBER(SEARCH("somerisk", LOWER(INDEX(Paste_Here!AR$2:AR$850, MATCH(B551, Paste_Here!A$2:A$850, 0))))), "Some Risk", IF(ISNUMBER(SEARCH("ot", LOWER(INDEX(Paste_Here!AR$2:AR$850, MATCH(B551, Paste_Here!A$2:A$850, 0))))), "OT", "")))), ""), "")</f>
        <v/>
      </c>
      <c r="EO551" s="66"/>
      <c r="EP551" s="93"/>
      <c r="EQ551" s="66"/>
      <c r="ER551" s="75"/>
      <c r="ES551" s="66"/>
      <c r="ET551" s="75"/>
      <c r="EU551" s="66"/>
      <c r="EV551" s="66"/>
      <c r="EW551" s="75" t="str">
        <f t="shared" si="115"/>
        <v/>
      </c>
      <c r="EX551" s="66"/>
      <c r="EY551" s="75" t="str">
        <f>IFERROR(IF(B551&lt;&gt;"", IF(AND(INDEX(Paste_Here!Y$2:Y$850, MATCH(B551, Paste_Here!A$2:A$850, 0))&lt;&gt;"", ISNUMBER(VALUE(INDEX(Paste_Here!Y$2:Y$850, MATCH(B551, Paste_Here!A$2:A$850, 0))))), INDEX(Paste_Here!Y$2:Y$850, MATCH(B551, Paste_Here!A$2:A$850, 0)), ""), ""), "")</f>
        <v/>
      </c>
      <c r="EZ551" s="66"/>
      <c r="FA551" s="75" t="str">
        <f>IFERROR(IF(B551&lt;&gt;"", IF(ISNUMBER(SEARCH("highrisk", LOWER(INDEX(Paste_Here!Z$2:Z$850, MATCH(B551, Paste_Here!A$2:A$850, 0))))), "High Risk", IF(ISNUMBER(SEARCH("lowrisk", LOWER(INDEX(Paste_Here!Z$2:Z$850, MATCH(B551, Paste_Here!A$2:A$850, 0))))), "Low Risk", IF(ISNUMBER(SEARCH("somerisk", LOWER(INDEX(Paste_Here!Z$2:Z$850, MATCH(B551, Paste_Here!A$2:A$850, 0))))), "Some Risk", IF(ISNUMBER(SEARCH("ot", LOWER(INDEX(Paste_Here!Z$2:Z$850, MATCH(B551, Paste_Here!A$2:A$850, 0))))), "OT", "")))), ""), "")</f>
        <v/>
      </c>
      <c r="FB551" s="66"/>
      <c r="FC551" s="93"/>
      <c r="FD551" s="66"/>
      <c r="FE551" s="75" t="str">
        <f>IFERROR(IF(B551&lt;&gt;"", IF(AND(INDEX(Paste_Here!AA$2:AA$850, MATCH(B551, Paste_Here!A$2:A$850, 0))&lt;&gt;"", ISNUMBER(VALUE(INDEX(Paste_Here!AA$2:AA$850, MATCH(B551, Paste_Here!A$2:A$850, 0))))), INDEX(Paste_Here!AA$2:AA$850, MATCH(B551, Paste_Here!A$2:A$850, 0)), ""), ""), "")</f>
        <v/>
      </c>
      <c r="FF551" s="66"/>
      <c r="FG551" s="75" t="str">
        <f>IFERROR(IF(B551&lt;&gt;"", IF(ISNUMBER(SEARCH("highrisk", LOWER(INDEX(Paste_Here!AB$2:AB$850, MATCH(B551, Paste_Here!A$2:A$850, 0))))), "High Risk", IF(ISNUMBER(SEARCH("lowrisk", LOWER(INDEX(Paste_Here!AB$2:AB$850, MATCH(B551, Paste_Here!A$2:A$850, 0))))), "Low Risk", IF(ISNUMBER(SEARCH("somerisk", LOWER(INDEX(Paste_Here!AB$2:AB$850, MATCH(B551, Paste_Here!A$2:A$850, 0))))), "Some Risk", IF(ISNUMBER(SEARCH("ot", LOWER(INDEX(Paste_Here!AB$2:AB$850, MATCH(B551, Paste_Here!A$2:A$850, 0))))), "OT", "")))), ""), "")</f>
        <v/>
      </c>
      <c r="FH551" s="66"/>
      <c r="FI551" s="93"/>
      <c r="FJ551" s="66"/>
      <c r="FK551" s="75"/>
      <c r="FL551" s="66"/>
      <c r="FM551" s="75"/>
      <c r="FN551" s="66"/>
      <c r="FO551" s="66"/>
      <c r="FP551" s="75" t="str">
        <f t="shared" si="110"/>
        <v/>
      </c>
      <c r="FQ551" s="66"/>
      <c r="FR551" s="75" t="str">
        <f>IFERROR(IF(B551&lt;&gt;"", IF(ISNUMBER(SEARCH("s", LOWER(INDEX(Paste_Here!L$2:L$850, MATCH(B551, Paste_Here!A$2:A$850, 0))))), "Yes", IF(INDEX(Paste_Here!L$2:L$850, MATCH(B551, Paste_Here!A$2:A$850, 0))&lt;&gt;"", "No", "")), ""), "")</f>
        <v/>
      </c>
      <c r="FS551" s="66"/>
      <c r="FT551" s="75" t="str">
        <f>IFERROR(IF(B551&lt;&gt;"", IF(ISNUMBER(SEARCH("yes", LOWER(INDEX(Paste_Here!F$2:F$850, MATCH(B551, Paste_Here!A$2:A$850, 0))))), "Yes", IF(ISNUMBER(SEARCH("no", LOWER(INDEX(Paste_Here!F$2:F$850, MATCH(B551, Paste_Here!A$2:A$850, 0))))), "No", "")), ""), "")</f>
        <v/>
      </c>
      <c r="FU551" s="66"/>
      <c r="FV551" s="75" t="str">
        <f>IFERROR(IF(B551&lt;&gt;"", IF(ISNUMBER(SEARCH("english language learner", LOWER(INDEX(Paste_Here!C$2:C$850, MATCH(B551, Paste_Here!A$2:A$850, 0))))), "Yes", ""), ""), "")</f>
        <v/>
      </c>
      <c r="FW551" s="66"/>
      <c r="FX551" s="75" t="str">
        <f>IFERROR(IF(B551&lt;&gt;"", IF(OR(ISNUMBER(SEARCH("b", LOWER(INDEX(Paste_Here!J$2:J$850, MATCH(B551, Paste_Here!A$2:A$850, 0))))), ISNUMBER(SEARCH("h", LOWER(INDEX(Paste_Here!J$2:J$850, MATCH(B551, Paste_Here!A$2:A$850, 0))))), ISNUMBER(SEARCH("i", LOWER(INDEX(Paste_Here!J$2:J$850, MATCH(B551, Paste_Here!A$2:A$850, 0)))))), "Yes", IF(INDEX(Paste_Here!J$2:J$850, MATCH(B551, Paste_Here!A$2:A$850, 0))&lt;&gt;"", "No", "")), ""), "")</f>
        <v/>
      </c>
      <c r="FY551" s="66"/>
      <c r="FZ551" s="75" t="str">
        <f>IFERROR(IF(B551&lt;&gt;"", IF(ISNUMBER(SEARCH("yes", LOWER(INDEX(Paste_Here!K$2:K$850, MATCH(B551, Paste_Here!A$2:A$850, 0))))), "Yes", IF(ISNUMBER(SEARCH("no", LOWER(INDEX(Paste_Here!K$2:K$850, MATCH(B551, Paste_Here!A$2:A$850, 0))))), "No", "")), ""), "")</f>
        <v/>
      </c>
      <c r="GA551" s="66"/>
      <c r="GB551" s="75" t="str">
        <f>IFERROR(IF(B551&lt;&gt;"", IF(ISNUMBER(SEARCH("transitional 2", LOWER(INDEX(Paste_Here!C$2:C$850, MATCH(B551, Paste_Here!A$2:A$850, 0))))), "T2",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GC551" s="66"/>
      <c r="GD551" s="75"/>
      <c r="GE551" s="66"/>
      <c r="GF551" s="75"/>
      <c r="GG551" s="66"/>
      <c r="GH551" s="75"/>
      <c r="GI551" s="66"/>
      <c r="GK551" s="1" t="str" cm="1">
        <f t="array" ref="GK551">IFERROR(INDEX(Paste_Here!$B$2:$B$850, MATCH(0, COUNTIF(GK$4:GK550, Paste_Here!$B$2:$B$850) + IF(Paste_Here!$B$2:$B$850="", 1, 0), 0)), "")</f>
        <v/>
      </c>
      <c r="GL551" s="1" t="str">
        <f>IF(GK551&lt;&gt;"", INDEX(Paste_Here!$A$2:$A$850, MATCH(GK551, Paste_Here!$B$2:$B$850, 0)), "")</f>
        <v/>
      </c>
      <c r="GM551" s="1" t="str">
        <f t="shared" si="116"/>
        <v/>
      </c>
      <c r="GN551" s="1" t="str" cm="1">
        <f t="array" ref="GN551">IFERROR(INDEX($GM$5:$GM$850, MATCH(SMALL(IF($GM$5:$GM$850&lt;&gt;"", COUNTIF($GM$5:$GM$850, "&lt;"&amp;$GM$5:$GM$850)+1), ROW()-ROW($GN$5)+1), COUNTIF($GM$5:$GM$850, "&lt;"&amp;$GM$5:$GM$850)+1, 0)), "")</f>
        <v/>
      </c>
    </row>
    <row r="552" spans="1:196">
      <c r="A552" s="66"/>
      <c r="B552" s="75" t="str">
        <f t="shared" si="104"/>
        <v/>
      </c>
      <c r="C552" s="66"/>
      <c r="D552" s="75" t="str">
        <f>IFERROR(IF(AND(INDEX(Paste_Here!N$2:N$850, MATCH(B552, Paste_Here!A$2:A$850, 0)) = ""), "", IF(UPPER(INDEX(Paste_Here!N$2:N$850, MATCH(B552, Paste_Here!A$2:A$850, 0))) = "YES", "Yes", IF(UPPER(INDEX(Paste_Here!N$2:N$850, MATCH(B552, Paste_Here!A$2:A$850, 0))) = "NO", "No", ""))), "")</f>
        <v/>
      </c>
      <c r="E552" s="66"/>
      <c r="F552" s="75" t="str">
        <f t="shared" si="111"/>
        <v/>
      </c>
      <c r="G552" s="66"/>
      <c r="H552" s="75" t="str">
        <f t="shared" si="112"/>
        <v/>
      </c>
      <c r="I552" s="66"/>
      <c r="J552" s="75" t="str">
        <f t="shared" si="113"/>
        <v/>
      </c>
      <c r="K552" s="66"/>
      <c r="L552" s="75"/>
      <c r="M552" s="66"/>
      <c r="N552" s="75" t="str">
        <f>IFERROR(IF(B552&lt;&gt;"", IF(AND(INDEX(Paste_Here!AW$2:AW$850, MATCH(B552, Paste_Here!A$2:A$850, 0))&lt;&gt;"", ISNUMBER(VALUE(INDEX(Paste_Here!AW$2:AW$850, MATCH(B552, Paste_Here!A$2:A$850, 0))))), INDEX(Paste_Here!AW$2:AW$850, MATCH(B552, Paste_Here!A$2:A$850, 0)), ""), ""), "")</f>
        <v/>
      </c>
      <c r="O552" s="66"/>
      <c r="P552" s="75" t="str">
        <f>IFERROR(IF(B552&lt;&gt;"", IF(AND(INDEX(Paste_Here!AX$2:AX$850, MATCH(B552, Paste_Here!A$2:A$850, 0))&lt;&gt;"", ISNUMBER(VALUE(INDEX(Paste_Here!AX$2:AX$850, MATCH(B552, Paste_Here!A$2:A$850, 0))))), INDEX(Paste_Here!AX$2:AX$850, MATCH(B552, Paste_Here!A$2:A$850, 0)), ""), ""), "")</f>
        <v/>
      </c>
      <c r="Q552" s="66"/>
      <c r="R552" s="75" t="str">
        <f>IFERROR(IF(B552&lt;&gt;"", IF(AND(INDEX(Paste_Here!AU$2:AU$850, MATCH(B552, Paste_Here!A$2:A$850, 0))&lt;&gt;"", ISNUMBER(VALUE(INDEX(Paste_Here!AU$2:AU$850, MATCH(B552, Paste_Here!A$2:A$850, 0))))), INDEX(Paste_Here!AU$2:AU$850, MATCH(B552, Paste_Here!A$2:A$850, 0)), ""), ""), "")</f>
        <v/>
      </c>
      <c r="S552" s="66"/>
      <c r="T552" s="75" t="str">
        <f>IFERROR(IF(B552&lt;&gt;"", IF(AND(INDEX(Paste_Here!AV$2:AV$850, MATCH(B552, Paste_Here!A$2:A$850, 0))&lt;&gt;"", ISNUMBER(VALUE(INDEX(Paste_Here!AV$2:AV$850, MATCH(B552, Paste_Here!A$2:A$850, 0))))), INDEX(Paste_Here!AV$2:AV$850, MATCH(B552, Paste_Here!A$2:A$850, 0)), ""), ""), "")</f>
        <v/>
      </c>
      <c r="U552" s="66"/>
      <c r="W552" s="66"/>
      <c r="Y552" s="66"/>
      <c r="Z552" s="66"/>
      <c r="AA552" s="75" t="str">
        <f t="shared" si="105"/>
        <v/>
      </c>
      <c r="AB552" s="66"/>
      <c r="AC552" s="75"/>
      <c r="AD552" s="66"/>
      <c r="AE552" s="98"/>
      <c r="AF552" s="66"/>
      <c r="AG552" s="75"/>
      <c r="AH552" s="66"/>
      <c r="AI552" s="75" t="str">
        <f>IFERROR(IF(B552&lt;&gt;"", IF(AND(INDEX(Paste_Here!AC$2:AC$850, MATCH(B552, Paste_Here!A$2:A$850, 0))&lt;&gt;"", ISNUMBER(VALUE(INDEX(Paste_Here!AC$2:AC$850, MATCH(B552, Paste_Here!A$2:A$850, 0))))), INDEX(Paste_Here!AC$2:AC$850, MATCH(B552, Paste_Here!A$2:A$850, 0)), ""), ""), "")</f>
        <v/>
      </c>
      <c r="AJ552" s="66"/>
      <c r="AK552" s="75" t="str">
        <f>IFERROR(IF(B552&lt;&gt;"", IF(ISNUMBER(SEARCH("highrisk", LOWER(INDEX(Paste_Here!AD$2:AD$850, MATCH(B552, Paste_Here!A$2:A$850, 0))))), "High Risk", IF(ISNUMBER(SEARCH("lowrisk", LOWER(INDEX(Paste_Here!AD$2:AD$850, MATCH(B552, Paste_Here!A$2:A$850, 0))))), "Low Risk", IF(ISNUMBER(SEARCH("somerisk", LOWER(INDEX(Paste_Here!AD$2:AD$850, MATCH(B552, Paste_Here!A$2:A$850, 0))))), "Some Risk", IF(ISNUMBER(SEARCH("ot", LOWER(INDEX(Paste_Here!AD$2:AD$850, MATCH(B552, Paste_Here!A$2:A$850, 0))))), "OT", "")))), ""), "")</f>
        <v/>
      </c>
      <c r="AL552" s="66"/>
      <c r="AM552" s="75"/>
      <c r="AN552" s="66"/>
      <c r="AO552" s="75" t="str">
        <f>IFERROR(IF(B552&lt;&gt;"", IF(AND(INDEX(Paste_Here!M$2:M$850, MATCH(B552, Paste_Here!A$2:A$850, 0))&lt;&gt;"", ISNUMBER(VALUE(INDEX(Paste_Here!M$2:M$850, MATCH(B552, Paste_Here!A$2:A$850, 0))))), INDEX(Paste_Here!M$2:M$850, MATCH(B552, Paste_Here!A$2:A$850, 0)), ""), ""), "")</f>
        <v/>
      </c>
      <c r="AP552" s="66"/>
      <c r="AQ552" s="75" t="str">
        <f>IFERROR(IF(B552&lt;&gt;"", IF(ISNUMBER(SEARCH("highrisk", LOWER(INDEX(Paste_Here!N$2:N$850, MATCH(B552, Paste_Here!A$2:A$850, 0))))), "High Risk", IF(ISNUMBER(SEARCH("lowrisk", LOWER(INDEX(Paste_Here!N$2:N$850, MATCH(B552, Paste_Here!A$2:A$850, 0))))), "Low Risk", IF(ISNUMBER(SEARCH("somerisk", LOWER(INDEX(Paste_Here!N$2:N$850, MATCH(B552, Paste_Here!A$2:A$850, 0))))), "Some Risk", IF(ISNUMBER(SEARCH("ot", LOWER(INDEX(Paste_Here!N$2:N$850, MATCH(B552, Paste_Here!A$2:A$850, 0))))), "OT", "")))), ""), "")</f>
        <v/>
      </c>
      <c r="AT552" s="66"/>
      <c r="AU552" s="103"/>
      <c r="AV552" s="66"/>
      <c r="AW552" s="66"/>
      <c r="AX552" s="75" t="str">
        <f t="shared" si="106"/>
        <v/>
      </c>
      <c r="AY552" s="66"/>
      <c r="AZ552" s="75"/>
      <c r="BA552" s="66"/>
      <c r="BB552" s="75"/>
      <c r="BC552" s="66"/>
      <c r="BD552" s="75"/>
      <c r="BE552" s="66"/>
      <c r="BF552" s="75" t="str">
        <f>IFERROR(IF(B552&lt;&gt;"", IF(AND(INDEX(Paste_Here!AE$2:AE$850, MATCH(B552, Paste_Here!A$2:A$850, 0))&lt;&gt;"", ISNUMBER(VALUE(INDEX(Paste_Here!AE$2:AE$850, MATCH(B552, Paste_Here!A$2:A$850, 0))))), INDEX(Paste_Here!AE$2:AE$850, MATCH(B552, Paste_Here!A$2:A$850, 0)), ""), ""), "")</f>
        <v/>
      </c>
      <c r="BG552" s="66"/>
      <c r="BH552" s="75" t="str">
        <f>IFERROR(IF(B552&lt;&gt;"", IF(ISNUMBER(SEARCH("highrisk", LOWER(INDEX(Paste_Here!AF$2:AF$850, MATCH(B552, Paste_Here!A$2:A$850, 0))))), "High Risk", IF(ISNUMBER(SEARCH("lowrisk", LOWER(INDEX(Paste_Here!AF$2:AF$850, MATCH(B552, Paste_Here!A$2:A$850, 0))))), "Low Risk", IF(ISNUMBER(SEARCH("somerisk", LOWER(INDEX(Paste_Here!AF$2:AF$850, MATCH(B552, Paste_Here!A$2:A$850, 0))))), "Some Risk", IF(ISNUMBER(SEARCH("ot", LOWER(INDEX(Paste_Here!AF$2:AF$850, MATCH(B552, Paste_Here!A$2:A$850, 0))))), "OT", "")))), ""), "")</f>
        <v/>
      </c>
      <c r="BI552" s="66"/>
      <c r="BJ552" s="75"/>
      <c r="BK552" s="66"/>
      <c r="BL552" s="75" t="str">
        <f>IFERROR(IF(B552&lt;&gt;"", IF(AND(INDEX(Paste_Here!O$2:O$850, MATCH(B552, Paste_Here!A$2:A$850, 0))&lt;&gt;"", ISNUMBER(VALUE(INDEX(Paste_Here!O$2:O$850, MATCH(B552, Paste_Here!A$2:A$850, 0))))), INDEX(Paste_Here!O$2:O$850, MATCH(B552, Paste_Here!A$2:A$850, 0)), ""), ""), "")</f>
        <v/>
      </c>
      <c r="BM552" s="66"/>
      <c r="BN552" s="75" t="str">
        <f>IFERROR(IF(B552&lt;&gt;"", IF(ISNUMBER(SEARCH("highrisk", LOWER(INDEX(Paste_Here!P$2:P$850, MATCH(B552, Paste_Here!A$2:A$850, 0))))), "High Risk", IF(ISNUMBER(SEARCH("lowrisk", LOWER(INDEX(Paste_Here!P$2:P$850, MATCH(B552, Paste_Here!A$2:A$850, 0))))), "Low Risk", IF(ISNUMBER(SEARCH("somerisk", LOWER(INDEX(Paste_Here!P$2:P$850, MATCH(B552, Paste_Here!A$2:A$850, 0))))), "Some Risk", IF(ISNUMBER(SEARCH("ot", LOWER(INDEX(Paste_Here!P$2:P$850, MATCH(B552, Paste_Here!A$2:A$850, 0))))), "OT", "")))), ""), "")</f>
        <v/>
      </c>
      <c r="BQ552" s="66"/>
      <c r="BR552" s="75"/>
      <c r="BS552" s="66"/>
      <c r="BT552" s="66"/>
      <c r="BU552" s="75" t="str">
        <f t="shared" si="107"/>
        <v/>
      </c>
      <c r="BV552" s="66"/>
      <c r="BW552" s="75"/>
      <c r="BX552" s="66"/>
      <c r="BY552" s="75"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BZ552" s="66"/>
      <c r="CA552" s="75"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CB552" s="66"/>
      <c r="CC552" s="75"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CD552" s="66"/>
      <c r="CE552" s="75"/>
      <c r="CF552" s="66"/>
      <c r="CK552" s="75"/>
      <c r="CL552" s="66"/>
      <c r="CM552" s="75"/>
      <c r="CN552" s="66"/>
      <c r="CO552" s="75"/>
      <c r="CP552" s="66"/>
      <c r="CQ552" s="66"/>
      <c r="CR552" s="75" t="str">
        <f t="shared" si="108"/>
        <v/>
      </c>
      <c r="CS552" s="66"/>
      <c r="CT552" s="75"/>
      <c r="CU552" s="66"/>
      <c r="CV552" s="75"/>
      <c r="CW552" s="66"/>
      <c r="CX552" s="75"/>
      <c r="CY552" s="66"/>
      <c r="CZ552" s="75"/>
      <c r="DA552" s="66"/>
      <c r="DB552" s="75" t="str">
        <f>IFERROR(IF(B552&lt;&gt;"", IF(AND(INDEX(Paste_Here!AK$2:AK$850, MATCH(B552, Paste_Here!A$2:A$850, 0))&lt;&gt;"", ISNUMBER(VALUE(INDEX(Paste_Here!AK$2:AK$850, MATCH(B552, Paste_Here!A$2:A$850, 0))))), INDEX(Paste_Here!AK$2:AK$850, MATCH(B552, Paste_Here!A$2:A$850, 0)), ""), ""), "")</f>
        <v/>
      </c>
      <c r="DC552" s="66"/>
      <c r="DD552" s="75" t="str">
        <f>IFERROR(IF(B552&lt;&gt;"", IF(ISNUMBER(SEARCH("highrisk", LOWER(INDEX(Paste_Here!AL$2:AL$850, MATCH(B552, Paste_Here!A$2:A$850, 0))))), "High Risk", IF(ISNUMBER(SEARCH("lowrisk", LOWER(INDEX(Paste_Here!AL$2:AL$850, MATCH(B552, Paste_Here!A$2:A$850, 0))))), "Low Risk", IF(ISNUMBER(SEARCH("somerisk", LOWER(INDEX(Paste_Here!AL$2:AL$850, MATCH(B552, Paste_Here!A$2:A$850, 0))))), "Some Risk", IF(ISNUMBER(SEARCH("ot", LOWER(INDEX(Paste_Here!AL$2:AL$850, MATCH(B552, Paste_Here!A$2:A$850, 0))))), "OT", "")))), ""), "")</f>
        <v/>
      </c>
      <c r="DE552" s="66"/>
      <c r="DF552" s="75" t="str">
        <f>IFERROR(IF(B552&lt;&gt;"", IF(AND(INDEX(Paste_Here!AM$2:AM$850, MATCH(B552, Paste_Here!A$2:A$850, 0))&lt;&gt;"", ISNUMBER(VALUE(INDEX(Paste_Here!AM$2:AM$850, MATCH(B552, Paste_Here!A$2:A$850, 0))))), INDEX(Paste_Here!AM$2:AM$850, MATCH(B552, Paste_Here!A$2:A$850, 0)), ""), ""), "")</f>
        <v/>
      </c>
      <c r="DG552" s="66"/>
      <c r="DH552" s="75" t="str">
        <f>IFERROR(IF(B552&lt;&gt;"", IF(ISNUMBER(SEARCH("highrisk", LOWER(INDEX(Paste_Here!AN$2:AN$850, MATCH(B552, Paste_Here!A$2:A$850, 0))))), "High Risk", IF(ISNUMBER(SEARCH("lowrisk", LOWER(INDEX(Paste_Here!AN$2:AN$850, MATCH(B552, Paste_Here!A$2:A$850, 0))))), "Low Risk", IF(ISNUMBER(SEARCH("somerisk", LOWER(INDEX(Paste_Here!AN$2:AN$850, MATCH(B552, Paste_Here!A$2:A$850, 0))))), "Some Risk", IF(ISNUMBER(SEARCH("ot", LOWER(INDEX(Paste_Here!AN$2:AN$850, MATCH(B552, Paste_Here!A$2:A$850, 0))))), "OT", "")))), ""), "")</f>
        <v/>
      </c>
      <c r="DI552" s="66"/>
      <c r="DJ552" s="66"/>
      <c r="DK552" s="75" t="str">
        <f t="shared" si="109"/>
        <v/>
      </c>
      <c r="DL552" s="66"/>
      <c r="DM552" s="75" t="str">
        <f>IFERROR(IF(B552&lt;&gt;"", IF(AND(INDEX(Paste_Here!Q$2:Q$850, MATCH(B552, Paste_Here!A$2:A$850, 0))&lt;&gt;"", ISNUMBER(VALUE(INDEX(Paste_Here!Q$2:Q$850, MATCH(B552, Paste_Here!A$2:A$850, 0))))), INDEX(Paste_Here!Q$2:Q$850, MATCH(B552, Paste_Here!A$2:A$850, 0)), ""), ""), "")</f>
        <v/>
      </c>
      <c r="DN552" s="66"/>
      <c r="DO552" s="75" t="str">
        <f>IFERROR(IF(B552&lt;&gt;"", IF(ISNUMBER(SEARCH("highrisk", LOWER(INDEX(Paste_Here!R$2:R$850, MATCH(B552, Paste_Here!A$2:A$850, 0))))), "High Risk", IF(ISNUMBER(SEARCH("lowrisk", LOWER(INDEX(Paste_Here!R$2:R$850, MATCH(B552, Paste_Here!A$2:A$850, 0))))), "Low Risk", IF(ISNUMBER(SEARCH("somerisk", LOWER(INDEX(Paste_Here!R$2:R$850, MATCH(B552, Paste_Here!A$2:A$850, 0))))), "Some Risk", IF(ISNUMBER(SEARCH("ot", LOWER(INDEX(Paste_Here!R$2:R$850, MATCH(B552, Paste_Here!A$2:A$850, 0))))), "OT", "")))), ""), "")</f>
        <v/>
      </c>
      <c r="DP552" s="66"/>
      <c r="DQ552" s="93" t="str">
        <f>IFERROR(IF(B552&lt;&gt;"", IF(AND(INDEX(Paste_Here!S$2:S$850, MATCH(B552, Paste_Here!A$2:A$850, 0))&lt;&gt;"", ISNUMBER(VALUE(INDEX(Paste_Here!S$2:S$850, MATCH(B552, Paste_Here!A$2:A$850, 0))))), INDEX(Paste_Here!S$2:S$850, MATCH(B552, Paste_Here!A$2:A$850, 0)), ""), ""), "")</f>
        <v/>
      </c>
      <c r="DR552" s="66"/>
      <c r="DS552" s="75"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IF(ISNUMBER(SEARCH("ot", LOWER(INDEX(Paste_Here!T$2:T$850, MATCH(B552, Paste_Here!A$2:A$850, 0))))), "OT", "")))), ""), "")</f>
        <v/>
      </c>
      <c r="DT552" s="66"/>
      <c r="DU552" s="75" t="str">
        <f>IFERROR(IF(B552&lt;&gt;"", IF(AND(INDEX(Paste_Here!U$2:U$850, MATCH(B552, Paste_Here!A$2:A$850, 0))&lt;&gt;"", ISNUMBER(VALUE(INDEX(Paste_Here!U$2:U$850, MATCH(B552, Paste_Here!A$2:A$850, 0))))), INDEX(Paste_Here!U$2:U$850, MATCH(B552, Paste_Here!A$2:A$850, 0)), ""), ""), "")</f>
        <v/>
      </c>
      <c r="DV552" s="66"/>
      <c r="DW552" s="93" t="str">
        <f>IFERROR(IF(B552&lt;&gt;"", IF(ISNUMBER(SEARCH("highrisk", LOWER(INDEX(Paste_Here!V$2:V$850, MATCH(B552, Paste_Here!A$2:A$850, 0))))), "High Risk", IF(ISNUMBER(SEARCH("lowrisk", LOWER(INDEX(Paste_Here!V$2:V$850, MATCH(B552, Paste_Here!A$2:A$850, 0))))), "Low Risk", IF(ISNUMBER(SEARCH("somerisk", LOWER(INDEX(Paste_Here!V$2:V$850, MATCH(B552, Paste_Here!A$2:A$850, 0))))), "Some Risk", IF(ISNUMBER(SEARCH("ot", LOWER(INDEX(Paste_Here!V$2:V$850, MATCH(B552, Paste_Here!A$2:A$850, 0))))), "OT", "")))), ""), "")</f>
        <v/>
      </c>
      <c r="DX552" s="66"/>
      <c r="DY552" s="75" t="str">
        <f>IFERROR(IF(B552&lt;&gt;"", IF(AND(INDEX(Paste_Here!W$2:W$850, MATCH(B552, Paste_Here!A$2:A$850, 0))&lt;&gt;"", ISNUMBER(VALUE(INDEX(Paste_Here!W$2:W$850, MATCH(B552, Paste_Here!A$2:A$850, 0))))), INDEX(Paste_Here!W$2:W$850, MATCH(B552, Paste_Here!A$2:A$850, 0)), ""), ""), "")</f>
        <v/>
      </c>
      <c r="DZ552" s="66"/>
      <c r="EA552" s="75" t="str">
        <f>IFERROR(IF(B552&lt;&gt;"", IF(ISNUMBER(SEARCH("highrisk", LOWER(INDEX(Paste_Here!X$2:X$850, MATCH(B552, Paste_Here!A$2:A$850, 0))))), "High Risk", IF(ISNUMBER(SEARCH("lowrisk", LOWER(INDEX(Paste_Here!X$2:X$850, MATCH(B552, Paste_Here!A$2:A$850, 0))))), "Low Risk", IF(ISNUMBER(SEARCH("somerisk", LOWER(INDEX(Paste_Here!X$2:X$850, MATCH(B552, Paste_Here!A$2:A$850, 0))))), "Some Risk", IF(ISNUMBER(SEARCH("ot", LOWER(INDEX(Paste_Here!X$2:X$850, MATCH(B552, Paste_Here!A$2:A$850, 0))))), "OT", "")))), ""), "")</f>
        <v/>
      </c>
      <c r="EB552" s="66"/>
      <c r="EC552" s="66"/>
      <c r="ED552" s="75" t="str">
        <f t="shared" si="114"/>
        <v/>
      </c>
      <c r="EE552" s="66"/>
      <c r="EF552" s="75" t="str">
        <f>IFERROR(IF(B552&lt;&gt;"", IF(AND(INDEX(Paste_Here!AO$2:AO$850, MATCH(B552, Paste_Here!A$2:A$850, 0))&lt;&gt;"", ISNUMBER(VALUE(INDEX(Paste_Here!AO$2:AO$850, MATCH(B552, Paste_Here!A$2:A$850, 0))))), INDEX(Paste_Here!AO$2:AO$850, MATCH(B552, Paste_Here!A$2:A$850, 0)), ""), ""), "")</f>
        <v/>
      </c>
      <c r="EG552" s="66"/>
      <c r="EH552" s="75" t="str">
        <f>IFERROR(IF(B552&lt;&gt;"", IF(ISNUMBER(SEARCH("highrisk", LOWER(INDEX(Paste_Here!AP$2:AP$850, MATCH(B552, Paste_Here!A$2:A$850, 0))))), "High Risk", IF(ISNUMBER(SEARCH("lowrisk", LOWER(INDEX(Paste_Here!AP$2:AP$850, MATCH(B552, Paste_Here!A$2:A$850, 0))))), "Low Risk", IF(ISNUMBER(SEARCH("somerisk", LOWER(INDEX(Paste_Here!AP$2:AP$850, MATCH(B552, Paste_Here!A$2:A$850, 0))))), "Some Risk", IF(ISNUMBER(SEARCH("ot", LOWER(INDEX(Paste_Here!AP$2:AP$850, MATCH(B552, Paste_Here!A$2:A$850, 0))))), "OT", "")))), ""), "")</f>
        <v/>
      </c>
      <c r="EI552" s="66"/>
      <c r="EJ552" s="93"/>
      <c r="EK552" s="66"/>
      <c r="EL552" s="75" t="str">
        <f>IFERROR(IF(B552&lt;&gt;"", IF(AND(INDEX(Paste_Here!AQ$2:AQ$850, MATCH(B552, Paste_Here!A$2:A$850, 0))&lt;&gt;"", ISNUMBER(VALUE(INDEX(Paste_Here!AQ$2:AQ$850, MATCH(B552, Paste_Here!A$2:A$850, 0))))), INDEX(Paste_Here!AQ$2:AQ$850, MATCH(B552, Paste_Here!A$2:A$850, 0)), ""), ""), "")</f>
        <v/>
      </c>
      <c r="EM552" s="66"/>
      <c r="EN552" s="75" t="str">
        <f>IFERROR(IF(B552&lt;&gt;"", IF(ISNUMBER(SEARCH("highrisk", LOWER(INDEX(Paste_Here!AR$2:AR$850, MATCH(B552, Paste_Here!A$2:A$850, 0))))), "High Risk", IF(ISNUMBER(SEARCH("lowrisk", LOWER(INDEX(Paste_Here!AR$2:AR$850, MATCH(B552, Paste_Here!A$2:A$850, 0))))), "Low Risk", IF(ISNUMBER(SEARCH("somerisk", LOWER(INDEX(Paste_Here!AR$2:AR$850, MATCH(B552, Paste_Here!A$2:A$850, 0))))), "Some Risk", IF(ISNUMBER(SEARCH("ot", LOWER(INDEX(Paste_Here!AR$2:AR$850, MATCH(B552, Paste_Here!A$2:A$850, 0))))), "OT", "")))), ""), "")</f>
        <v/>
      </c>
      <c r="EO552" s="66"/>
      <c r="EP552" s="93"/>
      <c r="EQ552" s="66"/>
      <c r="ER552" s="75"/>
      <c r="ES552" s="66"/>
      <c r="ET552" s="75"/>
      <c r="EU552" s="66"/>
      <c r="EV552" s="66"/>
      <c r="EW552" s="75" t="str">
        <f t="shared" si="115"/>
        <v/>
      </c>
      <c r="EX552" s="66"/>
      <c r="EY552" s="75" t="str">
        <f>IFERROR(IF(B552&lt;&gt;"", IF(AND(INDEX(Paste_Here!Y$2:Y$850, MATCH(B552, Paste_Here!A$2:A$850, 0))&lt;&gt;"", ISNUMBER(VALUE(INDEX(Paste_Here!Y$2:Y$850, MATCH(B552, Paste_Here!A$2:A$850, 0))))), INDEX(Paste_Here!Y$2:Y$850, MATCH(B552, Paste_Here!A$2:A$850, 0)), ""), ""), "")</f>
        <v/>
      </c>
      <c r="EZ552" s="66"/>
      <c r="FA552" s="75" t="str">
        <f>IFERROR(IF(B552&lt;&gt;"", IF(ISNUMBER(SEARCH("highrisk", LOWER(INDEX(Paste_Here!Z$2:Z$850, MATCH(B552, Paste_Here!A$2:A$850, 0))))), "High Risk", IF(ISNUMBER(SEARCH("lowrisk", LOWER(INDEX(Paste_Here!Z$2:Z$850, MATCH(B552, Paste_Here!A$2:A$850, 0))))), "Low Risk", IF(ISNUMBER(SEARCH("somerisk", LOWER(INDEX(Paste_Here!Z$2:Z$850, MATCH(B552, Paste_Here!A$2:A$850, 0))))), "Some Risk", IF(ISNUMBER(SEARCH("ot", LOWER(INDEX(Paste_Here!Z$2:Z$850, MATCH(B552, Paste_Here!A$2:A$850, 0))))), "OT", "")))), ""), "")</f>
        <v/>
      </c>
      <c r="FB552" s="66"/>
      <c r="FC552" s="93"/>
      <c r="FD552" s="66"/>
      <c r="FE552" s="75" t="str">
        <f>IFERROR(IF(B552&lt;&gt;"", IF(AND(INDEX(Paste_Here!AA$2:AA$850, MATCH(B552, Paste_Here!A$2:A$850, 0))&lt;&gt;"", ISNUMBER(VALUE(INDEX(Paste_Here!AA$2:AA$850, MATCH(B552, Paste_Here!A$2:A$850, 0))))), INDEX(Paste_Here!AA$2:AA$850, MATCH(B552, Paste_Here!A$2:A$850, 0)), ""), ""), "")</f>
        <v/>
      </c>
      <c r="FF552" s="66"/>
      <c r="FG552" s="75" t="str">
        <f>IFERROR(IF(B552&lt;&gt;"", IF(ISNUMBER(SEARCH("highrisk", LOWER(INDEX(Paste_Here!AB$2:AB$850, MATCH(B552, Paste_Here!A$2:A$850, 0))))), "High Risk", IF(ISNUMBER(SEARCH("lowrisk", LOWER(INDEX(Paste_Here!AB$2:AB$850, MATCH(B552, Paste_Here!A$2:A$850, 0))))), "Low Risk", IF(ISNUMBER(SEARCH("somerisk", LOWER(INDEX(Paste_Here!AB$2:AB$850, MATCH(B552, Paste_Here!A$2:A$850, 0))))), "Some Risk", IF(ISNUMBER(SEARCH("ot", LOWER(INDEX(Paste_Here!AB$2:AB$850, MATCH(B552, Paste_Here!A$2:A$850, 0))))), "OT", "")))), ""), "")</f>
        <v/>
      </c>
      <c r="FH552" s="66"/>
      <c r="FI552" s="93"/>
      <c r="FJ552" s="66"/>
      <c r="FK552" s="75"/>
      <c r="FL552" s="66"/>
      <c r="FM552" s="75"/>
      <c r="FN552" s="66"/>
      <c r="FO552" s="66"/>
      <c r="FP552" s="75" t="str">
        <f t="shared" si="110"/>
        <v/>
      </c>
      <c r="FQ552" s="66"/>
      <c r="FR552" s="75" t="str">
        <f>IFERROR(IF(B552&lt;&gt;"", IF(ISNUMBER(SEARCH("s", LOWER(INDEX(Paste_Here!L$2:L$850, MATCH(B552, Paste_Here!A$2:A$850, 0))))), "Yes", IF(INDEX(Paste_Here!L$2:L$850, MATCH(B552, Paste_Here!A$2:A$850, 0))&lt;&gt;"", "No", "")), ""), "")</f>
        <v/>
      </c>
      <c r="FS552" s="66"/>
      <c r="FT552" s="75" t="str">
        <f>IFERROR(IF(B552&lt;&gt;"", IF(ISNUMBER(SEARCH("yes", LOWER(INDEX(Paste_Here!F$2:F$850, MATCH(B552, Paste_Here!A$2:A$850, 0))))), "Yes", IF(ISNUMBER(SEARCH("no", LOWER(INDEX(Paste_Here!F$2:F$850, MATCH(B552, Paste_Here!A$2:A$850, 0))))), "No", "")), ""), "")</f>
        <v/>
      </c>
      <c r="FU552" s="66"/>
      <c r="FV552" s="75" t="str">
        <f>IFERROR(IF(B552&lt;&gt;"", IF(ISNUMBER(SEARCH("english language learner", LOWER(INDEX(Paste_Here!C$2:C$850, MATCH(B552, Paste_Here!A$2:A$850, 0))))), "Yes", ""), ""), "")</f>
        <v/>
      </c>
      <c r="FW552" s="66"/>
      <c r="FX552" s="75" t="str">
        <f>IFERROR(IF(B552&lt;&gt;"", IF(OR(ISNUMBER(SEARCH("b", LOWER(INDEX(Paste_Here!J$2:J$850, MATCH(B552, Paste_Here!A$2:A$850, 0))))), ISNUMBER(SEARCH("h", LOWER(INDEX(Paste_Here!J$2:J$850, MATCH(B552, Paste_Here!A$2:A$850, 0))))), ISNUMBER(SEARCH("i", LOWER(INDEX(Paste_Here!J$2:J$850, MATCH(B552, Paste_Here!A$2:A$850, 0)))))), "Yes", IF(INDEX(Paste_Here!J$2:J$850, MATCH(B552, Paste_Here!A$2:A$850, 0))&lt;&gt;"", "No", "")), ""), "")</f>
        <v/>
      </c>
      <c r="FY552" s="66"/>
      <c r="FZ552" s="75" t="str">
        <f>IFERROR(IF(B552&lt;&gt;"", IF(ISNUMBER(SEARCH("yes", LOWER(INDEX(Paste_Here!K$2:K$850, MATCH(B552, Paste_Here!A$2:A$850, 0))))), "Yes", IF(ISNUMBER(SEARCH("no", LOWER(INDEX(Paste_Here!K$2:K$850, MATCH(B552, Paste_Here!A$2:A$850, 0))))), "No", "")), ""), "")</f>
        <v/>
      </c>
      <c r="GA552" s="66"/>
      <c r="GB552" s="75" t="str">
        <f>IFERROR(IF(B552&lt;&gt;"", IF(ISNUMBER(SEARCH("transitional 2", LOWER(INDEX(Paste_Here!C$2:C$850, MATCH(B552, Paste_Here!A$2:A$850, 0))))), "T2",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GC552" s="66"/>
      <c r="GD552" s="75"/>
      <c r="GE552" s="66"/>
      <c r="GF552" s="75"/>
      <c r="GG552" s="66"/>
      <c r="GH552" s="75"/>
      <c r="GI552" s="66"/>
      <c r="GK552" s="1" t="str" cm="1">
        <f t="array" ref="GK552">IFERROR(INDEX(Paste_Here!$B$2:$B$850, MATCH(0, COUNTIF(GK$4:GK551, Paste_Here!$B$2:$B$850) + IF(Paste_Here!$B$2:$B$850="", 1, 0), 0)), "")</f>
        <v/>
      </c>
      <c r="GL552" s="1" t="str">
        <f>IF(GK552&lt;&gt;"", INDEX(Paste_Here!$A$2:$A$850, MATCH(GK552, Paste_Here!$B$2:$B$850, 0)), "")</f>
        <v/>
      </c>
      <c r="GM552" s="1" t="str">
        <f t="shared" si="116"/>
        <v/>
      </c>
      <c r="GN552" s="1" t="str" cm="1">
        <f t="array" ref="GN552">IFERROR(INDEX($GM$5:$GM$850, MATCH(SMALL(IF($GM$5:$GM$850&lt;&gt;"", COUNTIF($GM$5:$GM$850, "&lt;"&amp;$GM$5:$GM$850)+1), ROW()-ROW($GN$5)+1), COUNTIF($GM$5:$GM$850, "&lt;"&amp;$GM$5:$GM$850)+1, 0)), "")</f>
        <v/>
      </c>
    </row>
    <row r="553" spans="1:196">
      <c r="A553" s="66"/>
      <c r="B553" s="75" t="str">
        <f t="shared" si="104"/>
        <v/>
      </c>
      <c r="C553" s="66"/>
      <c r="D553" s="75" t="str">
        <f>IFERROR(IF(AND(INDEX(Paste_Here!N$2:N$850, MATCH(B553, Paste_Here!A$2:A$850, 0)) = ""), "", IF(UPPER(INDEX(Paste_Here!N$2:N$850, MATCH(B553, Paste_Here!A$2:A$850, 0))) = "YES", "Yes", IF(UPPER(INDEX(Paste_Here!N$2:N$850, MATCH(B553, Paste_Here!A$2:A$850, 0))) = "NO", "No", ""))), "")</f>
        <v/>
      </c>
      <c r="E553" s="66"/>
      <c r="F553" s="75" t="str">
        <f t="shared" si="111"/>
        <v/>
      </c>
      <c r="G553" s="66"/>
      <c r="H553" s="75" t="str">
        <f t="shared" si="112"/>
        <v/>
      </c>
      <c r="I553" s="66"/>
      <c r="J553" s="75" t="str">
        <f t="shared" si="113"/>
        <v/>
      </c>
      <c r="K553" s="66"/>
      <c r="L553" s="75"/>
      <c r="M553" s="66"/>
      <c r="N553" s="75" t="str">
        <f>IFERROR(IF(B553&lt;&gt;"", IF(AND(INDEX(Paste_Here!AW$2:AW$850, MATCH(B553, Paste_Here!A$2:A$850, 0))&lt;&gt;"", ISNUMBER(VALUE(INDEX(Paste_Here!AW$2:AW$850, MATCH(B553, Paste_Here!A$2:A$850, 0))))), INDEX(Paste_Here!AW$2:AW$850, MATCH(B553, Paste_Here!A$2:A$850, 0)), ""), ""), "")</f>
        <v/>
      </c>
      <c r="O553" s="66"/>
      <c r="P553" s="75" t="str">
        <f>IFERROR(IF(B553&lt;&gt;"", IF(AND(INDEX(Paste_Here!AX$2:AX$850, MATCH(B553, Paste_Here!A$2:A$850, 0))&lt;&gt;"", ISNUMBER(VALUE(INDEX(Paste_Here!AX$2:AX$850, MATCH(B553, Paste_Here!A$2:A$850, 0))))), INDEX(Paste_Here!AX$2:AX$850, MATCH(B553, Paste_Here!A$2:A$850, 0)), ""), ""), "")</f>
        <v/>
      </c>
      <c r="Q553" s="66"/>
      <c r="R553" s="75" t="str">
        <f>IFERROR(IF(B553&lt;&gt;"", IF(AND(INDEX(Paste_Here!AU$2:AU$850, MATCH(B553, Paste_Here!A$2:A$850, 0))&lt;&gt;"", ISNUMBER(VALUE(INDEX(Paste_Here!AU$2:AU$850, MATCH(B553, Paste_Here!A$2:A$850, 0))))), INDEX(Paste_Here!AU$2:AU$850, MATCH(B553, Paste_Here!A$2:A$850, 0)), ""), ""), "")</f>
        <v/>
      </c>
      <c r="S553" s="66"/>
      <c r="T553" s="75" t="str">
        <f>IFERROR(IF(B553&lt;&gt;"", IF(AND(INDEX(Paste_Here!AV$2:AV$850, MATCH(B553, Paste_Here!A$2:A$850, 0))&lt;&gt;"", ISNUMBER(VALUE(INDEX(Paste_Here!AV$2:AV$850, MATCH(B553, Paste_Here!A$2:A$850, 0))))), INDEX(Paste_Here!AV$2:AV$850, MATCH(B553, Paste_Here!A$2:A$850, 0)), ""), ""), "")</f>
        <v/>
      </c>
      <c r="U553" s="66"/>
      <c r="W553" s="66"/>
      <c r="Y553" s="66"/>
      <c r="Z553" s="66"/>
      <c r="AA553" s="75" t="str">
        <f t="shared" si="105"/>
        <v/>
      </c>
      <c r="AB553" s="66"/>
      <c r="AC553" s="75"/>
      <c r="AD553" s="66"/>
      <c r="AE553" s="98"/>
      <c r="AF553" s="66"/>
      <c r="AG553" s="75"/>
      <c r="AH553" s="66"/>
      <c r="AI553" s="75" t="str">
        <f>IFERROR(IF(B553&lt;&gt;"", IF(AND(INDEX(Paste_Here!AC$2:AC$850, MATCH(B553, Paste_Here!A$2:A$850, 0))&lt;&gt;"", ISNUMBER(VALUE(INDEX(Paste_Here!AC$2:AC$850, MATCH(B553, Paste_Here!A$2:A$850, 0))))), INDEX(Paste_Here!AC$2:AC$850, MATCH(B553, Paste_Here!A$2:A$850, 0)), ""), ""), "")</f>
        <v/>
      </c>
      <c r="AJ553" s="66"/>
      <c r="AK553" s="75" t="str">
        <f>IFERROR(IF(B553&lt;&gt;"", IF(ISNUMBER(SEARCH("highrisk", LOWER(INDEX(Paste_Here!AD$2:AD$850, MATCH(B553, Paste_Here!A$2:A$850, 0))))), "High Risk", IF(ISNUMBER(SEARCH("lowrisk", LOWER(INDEX(Paste_Here!AD$2:AD$850, MATCH(B553, Paste_Here!A$2:A$850, 0))))), "Low Risk", IF(ISNUMBER(SEARCH("somerisk", LOWER(INDEX(Paste_Here!AD$2:AD$850, MATCH(B553, Paste_Here!A$2:A$850, 0))))), "Some Risk", IF(ISNUMBER(SEARCH("ot", LOWER(INDEX(Paste_Here!AD$2:AD$850, MATCH(B553, Paste_Here!A$2:A$850, 0))))), "OT", "")))), ""), "")</f>
        <v/>
      </c>
      <c r="AL553" s="66"/>
      <c r="AM553" s="75"/>
      <c r="AN553" s="66"/>
      <c r="AO553" s="75" t="str">
        <f>IFERROR(IF(B553&lt;&gt;"", IF(AND(INDEX(Paste_Here!M$2:M$850, MATCH(B553, Paste_Here!A$2:A$850, 0))&lt;&gt;"", ISNUMBER(VALUE(INDEX(Paste_Here!M$2:M$850, MATCH(B553, Paste_Here!A$2:A$850, 0))))), INDEX(Paste_Here!M$2:M$850, MATCH(B553, Paste_Here!A$2:A$850, 0)), ""), ""), "")</f>
        <v/>
      </c>
      <c r="AP553" s="66"/>
      <c r="AQ553" s="75" t="str">
        <f>IFERROR(IF(B553&lt;&gt;"", IF(ISNUMBER(SEARCH("highrisk", LOWER(INDEX(Paste_Here!N$2:N$850, MATCH(B553, Paste_Here!A$2:A$850, 0))))), "High Risk", IF(ISNUMBER(SEARCH("lowrisk", LOWER(INDEX(Paste_Here!N$2:N$850, MATCH(B553, Paste_Here!A$2:A$850, 0))))), "Low Risk", IF(ISNUMBER(SEARCH("somerisk", LOWER(INDEX(Paste_Here!N$2:N$850, MATCH(B553, Paste_Here!A$2:A$850, 0))))), "Some Risk", IF(ISNUMBER(SEARCH("ot", LOWER(INDEX(Paste_Here!N$2:N$850, MATCH(B553, Paste_Here!A$2:A$850, 0))))), "OT", "")))), ""), "")</f>
        <v/>
      </c>
      <c r="AT553" s="66"/>
      <c r="AU553" s="103"/>
      <c r="AV553" s="66"/>
      <c r="AW553" s="66"/>
      <c r="AX553" s="75" t="str">
        <f t="shared" si="106"/>
        <v/>
      </c>
      <c r="AY553" s="66"/>
      <c r="AZ553" s="75"/>
      <c r="BA553" s="66"/>
      <c r="BB553" s="75"/>
      <c r="BC553" s="66"/>
      <c r="BD553" s="75"/>
      <c r="BE553" s="66"/>
      <c r="BF553" s="75" t="str">
        <f>IFERROR(IF(B553&lt;&gt;"", IF(AND(INDEX(Paste_Here!AE$2:AE$850, MATCH(B553, Paste_Here!A$2:A$850, 0))&lt;&gt;"", ISNUMBER(VALUE(INDEX(Paste_Here!AE$2:AE$850, MATCH(B553, Paste_Here!A$2:A$850, 0))))), INDEX(Paste_Here!AE$2:AE$850, MATCH(B553, Paste_Here!A$2:A$850, 0)), ""), ""), "")</f>
        <v/>
      </c>
      <c r="BG553" s="66"/>
      <c r="BH553" s="75" t="str">
        <f>IFERROR(IF(B553&lt;&gt;"", IF(ISNUMBER(SEARCH("highrisk", LOWER(INDEX(Paste_Here!AF$2:AF$850, MATCH(B553, Paste_Here!A$2:A$850, 0))))), "High Risk", IF(ISNUMBER(SEARCH("lowrisk", LOWER(INDEX(Paste_Here!AF$2:AF$850, MATCH(B553, Paste_Here!A$2:A$850, 0))))), "Low Risk", IF(ISNUMBER(SEARCH("somerisk", LOWER(INDEX(Paste_Here!AF$2:AF$850, MATCH(B553, Paste_Here!A$2:A$850, 0))))), "Some Risk", IF(ISNUMBER(SEARCH("ot", LOWER(INDEX(Paste_Here!AF$2:AF$850, MATCH(B553, Paste_Here!A$2:A$850, 0))))), "OT", "")))), ""), "")</f>
        <v/>
      </c>
      <c r="BI553" s="66"/>
      <c r="BJ553" s="75"/>
      <c r="BK553" s="66"/>
      <c r="BL553" s="75" t="str">
        <f>IFERROR(IF(B553&lt;&gt;"", IF(AND(INDEX(Paste_Here!O$2:O$850, MATCH(B553, Paste_Here!A$2:A$850, 0))&lt;&gt;"", ISNUMBER(VALUE(INDEX(Paste_Here!O$2:O$850, MATCH(B553, Paste_Here!A$2:A$850, 0))))), INDEX(Paste_Here!O$2:O$850, MATCH(B553, Paste_Here!A$2:A$850, 0)), ""), ""), "")</f>
        <v/>
      </c>
      <c r="BM553" s="66"/>
      <c r="BN553" s="75" t="str">
        <f>IFERROR(IF(B553&lt;&gt;"", IF(ISNUMBER(SEARCH("highrisk", LOWER(INDEX(Paste_Here!P$2:P$850, MATCH(B553, Paste_Here!A$2:A$850, 0))))), "High Risk", IF(ISNUMBER(SEARCH("lowrisk", LOWER(INDEX(Paste_Here!P$2:P$850, MATCH(B553, Paste_Here!A$2:A$850, 0))))), "Low Risk", IF(ISNUMBER(SEARCH("somerisk", LOWER(INDEX(Paste_Here!P$2:P$850, MATCH(B553, Paste_Here!A$2:A$850, 0))))), "Some Risk", IF(ISNUMBER(SEARCH("ot", LOWER(INDEX(Paste_Here!P$2:P$850, MATCH(B553, Paste_Here!A$2:A$850, 0))))), "OT", "")))), ""), "")</f>
        <v/>
      </c>
      <c r="BQ553" s="66"/>
      <c r="BR553" s="75"/>
      <c r="BS553" s="66"/>
      <c r="BT553" s="66"/>
      <c r="BU553" s="75" t="str">
        <f t="shared" si="107"/>
        <v/>
      </c>
      <c r="BV553" s="66"/>
      <c r="BW553" s="75"/>
      <c r="BX553" s="66"/>
      <c r="BY553" s="75"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BZ553" s="66"/>
      <c r="CA553" s="75"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CB553" s="66"/>
      <c r="CC553" s="75"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CD553" s="66"/>
      <c r="CE553" s="75"/>
      <c r="CF553" s="66"/>
      <c r="CK553" s="75"/>
      <c r="CL553" s="66"/>
      <c r="CM553" s="75"/>
      <c r="CN553" s="66"/>
      <c r="CO553" s="75"/>
      <c r="CP553" s="66"/>
      <c r="CQ553" s="66"/>
      <c r="CR553" s="75" t="str">
        <f t="shared" si="108"/>
        <v/>
      </c>
      <c r="CS553" s="66"/>
      <c r="CT553" s="75"/>
      <c r="CU553" s="66"/>
      <c r="CV553" s="75"/>
      <c r="CW553" s="66"/>
      <c r="CX553" s="75"/>
      <c r="CY553" s="66"/>
      <c r="CZ553" s="75"/>
      <c r="DA553" s="66"/>
      <c r="DB553" s="75" t="str">
        <f>IFERROR(IF(B553&lt;&gt;"", IF(AND(INDEX(Paste_Here!AK$2:AK$850, MATCH(B553, Paste_Here!A$2:A$850, 0))&lt;&gt;"", ISNUMBER(VALUE(INDEX(Paste_Here!AK$2:AK$850, MATCH(B553, Paste_Here!A$2:A$850, 0))))), INDEX(Paste_Here!AK$2:AK$850, MATCH(B553, Paste_Here!A$2:A$850, 0)), ""), ""), "")</f>
        <v/>
      </c>
      <c r="DC553" s="66"/>
      <c r="DD553" s="75" t="str">
        <f>IFERROR(IF(B553&lt;&gt;"", IF(ISNUMBER(SEARCH("highrisk", LOWER(INDEX(Paste_Here!AL$2:AL$850, MATCH(B553, Paste_Here!A$2:A$850, 0))))), "High Risk", IF(ISNUMBER(SEARCH("lowrisk", LOWER(INDEX(Paste_Here!AL$2:AL$850, MATCH(B553, Paste_Here!A$2:A$850, 0))))), "Low Risk", IF(ISNUMBER(SEARCH("somerisk", LOWER(INDEX(Paste_Here!AL$2:AL$850, MATCH(B553, Paste_Here!A$2:A$850, 0))))), "Some Risk", IF(ISNUMBER(SEARCH("ot", LOWER(INDEX(Paste_Here!AL$2:AL$850, MATCH(B553, Paste_Here!A$2:A$850, 0))))), "OT", "")))), ""), "")</f>
        <v/>
      </c>
      <c r="DE553" s="66"/>
      <c r="DF553" s="75" t="str">
        <f>IFERROR(IF(B553&lt;&gt;"", IF(AND(INDEX(Paste_Here!AM$2:AM$850, MATCH(B553, Paste_Here!A$2:A$850, 0))&lt;&gt;"", ISNUMBER(VALUE(INDEX(Paste_Here!AM$2:AM$850, MATCH(B553, Paste_Here!A$2:A$850, 0))))), INDEX(Paste_Here!AM$2:AM$850, MATCH(B553, Paste_Here!A$2:A$850, 0)), ""), ""), "")</f>
        <v/>
      </c>
      <c r="DG553" s="66"/>
      <c r="DH553" s="75" t="str">
        <f>IFERROR(IF(B553&lt;&gt;"", IF(ISNUMBER(SEARCH("highrisk", LOWER(INDEX(Paste_Here!AN$2:AN$850, MATCH(B553, Paste_Here!A$2:A$850, 0))))), "High Risk", IF(ISNUMBER(SEARCH("lowrisk", LOWER(INDEX(Paste_Here!AN$2:AN$850, MATCH(B553, Paste_Here!A$2:A$850, 0))))), "Low Risk", IF(ISNUMBER(SEARCH("somerisk", LOWER(INDEX(Paste_Here!AN$2:AN$850, MATCH(B553, Paste_Here!A$2:A$850, 0))))), "Some Risk", IF(ISNUMBER(SEARCH("ot", LOWER(INDEX(Paste_Here!AN$2:AN$850, MATCH(B553, Paste_Here!A$2:A$850, 0))))), "OT", "")))), ""), "")</f>
        <v/>
      </c>
      <c r="DI553" s="66"/>
      <c r="DJ553" s="66"/>
      <c r="DK553" s="75" t="str">
        <f t="shared" si="109"/>
        <v/>
      </c>
      <c r="DL553" s="66"/>
      <c r="DM553" s="75" t="str">
        <f>IFERROR(IF(B553&lt;&gt;"", IF(AND(INDEX(Paste_Here!Q$2:Q$850, MATCH(B553, Paste_Here!A$2:A$850, 0))&lt;&gt;"", ISNUMBER(VALUE(INDEX(Paste_Here!Q$2:Q$850, MATCH(B553, Paste_Here!A$2:A$850, 0))))), INDEX(Paste_Here!Q$2:Q$850, MATCH(B553, Paste_Here!A$2:A$850, 0)), ""), ""), "")</f>
        <v/>
      </c>
      <c r="DN553" s="66"/>
      <c r="DO553" s="75" t="str">
        <f>IFERROR(IF(B553&lt;&gt;"", IF(ISNUMBER(SEARCH("highrisk", LOWER(INDEX(Paste_Here!R$2:R$850, MATCH(B553, Paste_Here!A$2:A$850, 0))))), "High Risk", IF(ISNUMBER(SEARCH("lowrisk", LOWER(INDEX(Paste_Here!R$2:R$850, MATCH(B553, Paste_Here!A$2:A$850, 0))))), "Low Risk", IF(ISNUMBER(SEARCH("somerisk", LOWER(INDEX(Paste_Here!R$2:R$850, MATCH(B553, Paste_Here!A$2:A$850, 0))))), "Some Risk", IF(ISNUMBER(SEARCH("ot", LOWER(INDEX(Paste_Here!R$2:R$850, MATCH(B553, Paste_Here!A$2:A$850, 0))))), "OT", "")))), ""), "")</f>
        <v/>
      </c>
      <c r="DP553" s="66"/>
      <c r="DQ553" s="93" t="str">
        <f>IFERROR(IF(B553&lt;&gt;"", IF(AND(INDEX(Paste_Here!S$2:S$850, MATCH(B553, Paste_Here!A$2:A$850, 0))&lt;&gt;"", ISNUMBER(VALUE(INDEX(Paste_Here!S$2:S$850, MATCH(B553, Paste_Here!A$2:A$850, 0))))), INDEX(Paste_Here!S$2:S$850, MATCH(B553, Paste_Here!A$2:A$850, 0)), ""), ""), "")</f>
        <v/>
      </c>
      <c r="DR553" s="66"/>
      <c r="DS553" s="75"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IF(ISNUMBER(SEARCH("ot", LOWER(INDEX(Paste_Here!T$2:T$850, MATCH(B553, Paste_Here!A$2:A$850, 0))))), "OT", "")))), ""), "")</f>
        <v/>
      </c>
      <c r="DT553" s="66"/>
      <c r="DU553" s="75" t="str">
        <f>IFERROR(IF(B553&lt;&gt;"", IF(AND(INDEX(Paste_Here!U$2:U$850, MATCH(B553, Paste_Here!A$2:A$850, 0))&lt;&gt;"", ISNUMBER(VALUE(INDEX(Paste_Here!U$2:U$850, MATCH(B553, Paste_Here!A$2:A$850, 0))))), INDEX(Paste_Here!U$2:U$850, MATCH(B553, Paste_Here!A$2:A$850, 0)), ""), ""), "")</f>
        <v/>
      </c>
      <c r="DV553" s="66"/>
      <c r="DW553" s="93" t="str">
        <f>IFERROR(IF(B553&lt;&gt;"", IF(ISNUMBER(SEARCH("highrisk", LOWER(INDEX(Paste_Here!V$2:V$850, MATCH(B553, Paste_Here!A$2:A$850, 0))))), "High Risk", IF(ISNUMBER(SEARCH("lowrisk", LOWER(INDEX(Paste_Here!V$2:V$850, MATCH(B553, Paste_Here!A$2:A$850, 0))))), "Low Risk", IF(ISNUMBER(SEARCH("somerisk", LOWER(INDEX(Paste_Here!V$2:V$850, MATCH(B553, Paste_Here!A$2:A$850, 0))))), "Some Risk", IF(ISNUMBER(SEARCH("ot", LOWER(INDEX(Paste_Here!V$2:V$850, MATCH(B553, Paste_Here!A$2:A$850, 0))))), "OT", "")))), ""), "")</f>
        <v/>
      </c>
      <c r="DX553" s="66"/>
      <c r="DY553" s="75" t="str">
        <f>IFERROR(IF(B553&lt;&gt;"", IF(AND(INDEX(Paste_Here!W$2:W$850, MATCH(B553, Paste_Here!A$2:A$850, 0))&lt;&gt;"", ISNUMBER(VALUE(INDEX(Paste_Here!W$2:W$850, MATCH(B553, Paste_Here!A$2:A$850, 0))))), INDEX(Paste_Here!W$2:W$850, MATCH(B553, Paste_Here!A$2:A$850, 0)), ""), ""), "")</f>
        <v/>
      </c>
      <c r="DZ553" s="66"/>
      <c r="EA553" s="75" t="str">
        <f>IFERROR(IF(B553&lt;&gt;"", IF(ISNUMBER(SEARCH("highrisk", LOWER(INDEX(Paste_Here!X$2:X$850, MATCH(B553, Paste_Here!A$2:A$850, 0))))), "High Risk", IF(ISNUMBER(SEARCH("lowrisk", LOWER(INDEX(Paste_Here!X$2:X$850, MATCH(B553, Paste_Here!A$2:A$850, 0))))), "Low Risk", IF(ISNUMBER(SEARCH("somerisk", LOWER(INDEX(Paste_Here!X$2:X$850, MATCH(B553, Paste_Here!A$2:A$850, 0))))), "Some Risk", IF(ISNUMBER(SEARCH("ot", LOWER(INDEX(Paste_Here!X$2:X$850, MATCH(B553, Paste_Here!A$2:A$850, 0))))), "OT", "")))), ""), "")</f>
        <v/>
      </c>
      <c r="EB553" s="66"/>
      <c r="EC553" s="66"/>
      <c r="ED553" s="75" t="str">
        <f t="shared" si="114"/>
        <v/>
      </c>
      <c r="EE553" s="66"/>
      <c r="EF553" s="75" t="str">
        <f>IFERROR(IF(B553&lt;&gt;"", IF(AND(INDEX(Paste_Here!AO$2:AO$850, MATCH(B553, Paste_Here!A$2:A$850, 0))&lt;&gt;"", ISNUMBER(VALUE(INDEX(Paste_Here!AO$2:AO$850, MATCH(B553, Paste_Here!A$2:A$850, 0))))), INDEX(Paste_Here!AO$2:AO$850, MATCH(B553, Paste_Here!A$2:A$850, 0)), ""), ""), "")</f>
        <v/>
      </c>
      <c r="EG553" s="66"/>
      <c r="EH553" s="75" t="str">
        <f>IFERROR(IF(B553&lt;&gt;"", IF(ISNUMBER(SEARCH("highrisk", LOWER(INDEX(Paste_Here!AP$2:AP$850, MATCH(B553, Paste_Here!A$2:A$850, 0))))), "High Risk", IF(ISNUMBER(SEARCH("lowrisk", LOWER(INDEX(Paste_Here!AP$2:AP$850, MATCH(B553, Paste_Here!A$2:A$850, 0))))), "Low Risk", IF(ISNUMBER(SEARCH("somerisk", LOWER(INDEX(Paste_Here!AP$2:AP$850, MATCH(B553, Paste_Here!A$2:A$850, 0))))), "Some Risk", IF(ISNUMBER(SEARCH("ot", LOWER(INDEX(Paste_Here!AP$2:AP$850, MATCH(B553, Paste_Here!A$2:A$850, 0))))), "OT", "")))), ""), "")</f>
        <v/>
      </c>
      <c r="EI553" s="66"/>
      <c r="EJ553" s="93"/>
      <c r="EK553" s="66"/>
      <c r="EL553" s="75" t="str">
        <f>IFERROR(IF(B553&lt;&gt;"", IF(AND(INDEX(Paste_Here!AQ$2:AQ$850, MATCH(B553, Paste_Here!A$2:A$850, 0))&lt;&gt;"", ISNUMBER(VALUE(INDEX(Paste_Here!AQ$2:AQ$850, MATCH(B553, Paste_Here!A$2:A$850, 0))))), INDEX(Paste_Here!AQ$2:AQ$850, MATCH(B553, Paste_Here!A$2:A$850, 0)), ""), ""), "")</f>
        <v/>
      </c>
      <c r="EM553" s="66"/>
      <c r="EN553" s="75" t="str">
        <f>IFERROR(IF(B553&lt;&gt;"", IF(ISNUMBER(SEARCH("highrisk", LOWER(INDEX(Paste_Here!AR$2:AR$850, MATCH(B553, Paste_Here!A$2:A$850, 0))))), "High Risk", IF(ISNUMBER(SEARCH("lowrisk", LOWER(INDEX(Paste_Here!AR$2:AR$850, MATCH(B553, Paste_Here!A$2:A$850, 0))))), "Low Risk", IF(ISNUMBER(SEARCH("somerisk", LOWER(INDEX(Paste_Here!AR$2:AR$850, MATCH(B553, Paste_Here!A$2:A$850, 0))))), "Some Risk", IF(ISNUMBER(SEARCH("ot", LOWER(INDEX(Paste_Here!AR$2:AR$850, MATCH(B553, Paste_Here!A$2:A$850, 0))))), "OT", "")))), ""), "")</f>
        <v/>
      </c>
      <c r="EO553" s="66"/>
      <c r="EP553" s="93"/>
      <c r="EQ553" s="66"/>
      <c r="ER553" s="75"/>
      <c r="ES553" s="66"/>
      <c r="ET553" s="75"/>
      <c r="EU553" s="66"/>
      <c r="EV553" s="66"/>
      <c r="EW553" s="75" t="str">
        <f t="shared" si="115"/>
        <v/>
      </c>
      <c r="EX553" s="66"/>
      <c r="EY553" s="75" t="str">
        <f>IFERROR(IF(B553&lt;&gt;"", IF(AND(INDEX(Paste_Here!Y$2:Y$850, MATCH(B553, Paste_Here!A$2:A$850, 0))&lt;&gt;"", ISNUMBER(VALUE(INDEX(Paste_Here!Y$2:Y$850, MATCH(B553, Paste_Here!A$2:A$850, 0))))), INDEX(Paste_Here!Y$2:Y$850, MATCH(B553, Paste_Here!A$2:A$850, 0)), ""), ""), "")</f>
        <v/>
      </c>
      <c r="EZ553" s="66"/>
      <c r="FA553" s="75" t="str">
        <f>IFERROR(IF(B553&lt;&gt;"", IF(ISNUMBER(SEARCH("highrisk", LOWER(INDEX(Paste_Here!Z$2:Z$850, MATCH(B553, Paste_Here!A$2:A$850, 0))))), "High Risk", IF(ISNUMBER(SEARCH("lowrisk", LOWER(INDEX(Paste_Here!Z$2:Z$850, MATCH(B553, Paste_Here!A$2:A$850, 0))))), "Low Risk", IF(ISNUMBER(SEARCH("somerisk", LOWER(INDEX(Paste_Here!Z$2:Z$850, MATCH(B553, Paste_Here!A$2:A$850, 0))))), "Some Risk", IF(ISNUMBER(SEARCH("ot", LOWER(INDEX(Paste_Here!Z$2:Z$850, MATCH(B553, Paste_Here!A$2:A$850, 0))))), "OT", "")))), ""), "")</f>
        <v/>
      </c>
      <c r="FB553" s="66"/>
      <c r="FC553" s="93"/>
      <c r="FD553" s="66"/>
      <c r="FE553" s="75" t="str">
        <f>IFERROR(IF(B553&lt;&gt;"", IF(AND(INDEX(Paste_Here!AA$2:AA$850, MATCH(B553, Paste_Here!A$2:A$850, 0))&lt;&gt;"", ISNUMBER(VALUE(INDEX(Paste_Here!AA$2:AA$850, MATCH(B553, Paste_Here!A$2:A$850, 0))))), INDEX(Paste_Here!AA$2:AA$850, MATCH(B553, Paste_Here!A$2:A$850, 0)), ""), ""), "")</f>
        <v/>
      </c>
      <c r="FF553" s="66"/>
      <c r="FG553" s="75" t="str">
        <f>IFERROR(IF(B553&lt;&gt;"", IF(ISNUMBER(SEARCH("highrisk", LOWER(INDEX(Paste_Here!AB$2:AB$850, MATCH(B553, Paste_Here!A$2:A$850, 0))))), "High Risk", IF(ISNUMBER(SEARCH("lowrisk", LOWER(INDEX(Paste_Here!AB$2:AB$850, MATCH(B553, Paste_Here!A$2:A$850, 0))))), "Low Risk", IF(ISNUMBER(SEARCH("somerisk", LOWER(INDEX(Paste_Here!AB$2:AB$850, MATCH(B553, Paste_Here!A$2:A$850, 0))))), "Some Risk", IF(ISNUMBER(SEARCH("ot", LOWER(INDEX(Paste_Here!AB$2:AB$850, MATCH(B553, Paste_Here!A$2:A$850, 0))))), "OT", "")))), ""), "")</f>
        <v/>
      </c>
      <c r="FH553" s="66"/>
      <c r="FI553" s="93"/>
      <c r="FJ553" s="66"/>
      <c r="FK553" s="75"/>
      <c r="FL553" s="66"/>
      <c r="FM553" s="75"/>
      <c r="FN553" s="66"/>
      <c r="FO553" s="66"/>
      <c r="FP553" s="75" t="str">
        <f t="shared" si="110"/>
        <v/>
      </c>
      <c r="FQ553" s="66"/>
      <c r="FR553" s="75" t="str">
        <f>IFERROR(IF(B553&lt;&gt;"", IF(ISNUMBER(SEARCH("s", LOWER(INDEX(Paste_Here!L$2:L$850, MATCH(B553, Paste_Here!A$2:A$850, 0))))), "Yes", IF(INDEX(Paste_Here!L$2:L$850, MATCH(B553, Paste_Here!A$2:A$850, 0))&lt;&gt;"", "No", "")), ""), "")</f>
        <v/>
      </c>
      <c r="FS553" s="66"/>
      <c r="FT553" s="75" t="str">
        <f>IFERROR(IF(B553&lt;&gt;"", IF(ISNUMBER(SEARCH("yes", LOWER(INDEX(Paste_Here!F$2:F$850, MATCH(B553, Paste_Here!A$2:A$850, 0))))), "Yes", IF(ISNUMBER(SEARCH("no", LOWER(INDEX(Paste_Here!F$2:F$850, MATCH(B553, Paste_Here!A$2:A$850, 0))))), "No", "")), ""), "")</f>
        <v/>
      </c>
      <c r="FU553" s="66"/>
      <c r="FV553" s="75" t="str">
        <f>IFERROR(IF(B553&lt;&gt;"", IF(ISNUMBER(SEARCH("english language learner", LOWER(INDEX(Paste_Here!C$2:C$850, MATCH(B553, Paste_Here!A$2:A$850, 0))))), "Yes", ""), ""), "")</f>
        <v/>
      </c>
      <c r="FW553" s="66"/>
      <c r="FX553" s="75" t="str">
        <f>IFERROR(IF(B553&lt;&gt;"", IF(OR(ISNUMBER(SEARCH("b", LOWER(INDEX(Paste_Here!J$2:J$850, MATCH(B553, Paste_Here!A$2:A$850, 0))))), ISNUMBER(SEARCH("h", LOWER(INDEX(Paste_Here!J$2:J$850, MATCH(B553, Paste_Here!A$2:A$850, 0))))), ISNUMBER(SEARCH("i", LOWER(INDEX(Paste_Here!J$2:J$850, MATCH(B553, Paste_Here!A$2:A$850, 0)))))), "Yes", IF(INDEX(Paste_Here!J$2:J$850, MATCH(B553, Paste_Here!A$2:A$850, 0))&lt;&gt;"", "No", "")), ""), "")</f>
        <v/>
      </c>
      <c r="FY553" s="66"/>
      <c r="FZ553" s="75" t="str">
        <f>IFERROR(IF(B553&lt;&gt;"", IF(ISNUMBER(SEARCH("yes", LOWER(INDEX(Paste_Here!K$2:K$850, MATCH(B553, Paste_Here!A$2:A$850, 0))))), "Yes", IF(ISNUMBER(SEARCH("no", LOWER(INDEX(Paste_Here!K$2:K$850, MATCH(B553, Paste_Here!A$2:A$850, 0))))), "No", "")), ""), "")</f>
        <v/>
      </c>
      <c r="GA553" s="66"/>
      <c r="GB553" s="75" t="str">
        <f>IFERROR(IF(B553&lt;&gt;"", IF(ISNUMBER(SEARCH("transitional 2", LOWER(INDEX(Paste_Here!C$2:C$850, MATCH(B553, Paste_Here!A$2:A$850, 0))))), "T2",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GC553" s="66"/>
      <c r="GD553" s="75"/>
      <c r="GE553" s="66"/>
      <c r="GF553" s="75"/>
      <c r="GG553" s="66"/>
      <c r="GH553" s="75"/>
      <c r="GI553" s="66"/>
      <c r="GK553" s="1" t="str" cm="1">
        <f t="array" ref="GK553">IFERROR(INDEX(Paste_Here!$B$2:$B$850, MATCH(0, COUNTIF(GK$4:GK552, Paste_Here!$B$2:$B$850) + IF(Paste_Here!$B$2:$B$850="", 1, 0), 0)), "")</f>
        <v/>
      </c>
      <c r="GL553" s="1" t="str">
        <f>IF(GK553&lt;&gt;"", INDEX(Paste_Here!$A$2:$A$850, MATCH(GK553, Paste_Here!$B$2:$B$850, 0)), "")</f>
        <v/>
      </c>
      <c r="GM553" s="1" t="str">
        <f t="shared" si="116"/>
        <v/>
      </c>
      <c r="GN553" s="1" t="str" cm="1">
        <f t="array" ref="GN553">IFERROR(INDEX($GM$5:$GM$850, MATCH(SMALL(IF($GM$5:$GM$850&lt;&gt;"", COUNTIF($GM$5:$GM$850, "&lt;"&amp;$GM$5:$GM$850)+1), ROW()-ROW($GN$5)+1), COUNTIF($GM$5:$GM$850, "&lt;"&amp;$GM$5:$GM$850)+1, 0)), "")</f>
        <v/>
      </c>
    </row>
    <row r="554" spans="1:196">
      <c r="A554" s="66"/>
      <c r="B554" s="75" t="str">
        <f t="shared" si="104"/>
        <v/>
      </c>
      <c r="C554" s="66"/>
      <c r="D554" s="75" t="str">
        <f>IFERROR(IF(AND(INDEX(Paste_Here!N$2:N$850, MATCH(B554, Paste_Here!A$2:A$850, 0)) = ""), "", IF(UPPER(INDEX(Paste_Here!N$2:N$850, MATCH(B554, Paste_Here!A$2:A$850, 0))) = "YES", "Yes", IF(UPPER(INDEX(Paste_Here!N$2:N$850, MATCH(B554, Paste_Here!A$2:A$850, 0))) = "NO", "No", ""))), "")</f>
        <v/>
      </c>
      <c r="E554" s="66"/>
      <c r="F554" s="75" t="str">
        <f t="shared" si="111"/>
        <v/>
      </c>
      <c r="G554" s="66"/>
      <c r="H554" s="75" t="str">
        <f t="shared" si="112"/>
        <v/>
      </c>
      <c r="I554" s="66"/>
      <c r="J554" s="75" t="str">
        <f t="shared" si="113"/>
        <v/>
      </c>
      <c r="K554" s="66"/>
      <c r="L554" s="75"/>
      <c r="M554" s="66"/>
      <c r="N554" s="75" t="str">
        <f>IFERROR(IF(B554&lt;&gt;"", IF(AND(INDEX(Paste_Here!AW$2:AW$850, MATCH(B554, Paste_Here!A$2:A$850, 0))&lt;&gt;"", ISNUMBER(VALUE(INDEX(Paste_Here!AW$2:AW$850, MATCH(B554, Paste_Here!A$2:A$850, 0))))), INDEX(Paste_Here!AW$2:AW$850, MATCH(B554, Paste_Here!A$2:A$850, 0)), ""), ""), "")</f>
        <v/>
      </c>
      <c r="O554" s="66"/>
      <c r="P554" s="75" t="str">
        <f>IFERROR(IF(B554&lt;&gt;"", IF(AND(INDEX(Paste_Here!AX$2:AX$850, MATCH(B554, Paste_Here!A$2:A$850, 0))&lt;&gt;"", ISNUMBER(VALUE(INDEX(Paste_Here!AX$2:AX$850, MATCH(B554, Paste_Here!A$2:A$850, 0))))), INDEX(Paste_Here!AX$2:AX$850, MATCH(B554, Paste_Here!A$2:A$850, 0)), ""), ""), "")</f>
        <v/>
      </c>
      <c r="Q554" s="66"/>
      <c r="R554" s="75" t="str">
        <f>IFERROR(IF(B554&lt;&gt;"", IF(AND(INDEX(Paste_Here!AU$2:AU$850, MATCH(B554, Paste_Here!A$2:A$850, 0))&lt;&gt;"", ISNUMBER(VALUE(INDEX(Paste_Here!AU$2:AU$850, MATCH(B554, Paste_Here!A$2:A$850, 0))))), INDEX(Paste_Here!AU$2:AU$850, MATCH(B554, Paste_Here!A$2:A$850, 0)), ""), ""), "")</f>
        <v/>
      </c>
      <c r="S554" s="66"/>
      <c r="T554" s="75" t="str">
        <f>IFERROR(IF(B554&lt;&gt;"", IF(AND(INDEX(Paste_Here!AV$2:AV$850, MATCH(B554, Paste_Here!A$2:A$850, 0))&lt;&gt;"", ISNUMBER(VALUE(INDEX(Paste_Here!AV$2:AV$850, MATCH(B554, Paste_Here!A$2:A$850, 0))))), INDEX(Paste_Here!AV$2:AV$850, MATCH(B554, Paste_Here!A$2:A$850, 0)), ""), ""), "")</f>
        <v/>
      </c>
      <c r="U554" s="66"/>
      <c r="W554" s="66"/>
      <c r="Y554" s="66"/>
      <c r="Z554" s="66"/>
      <c r="AA554" s="75" t="str">
        <f t="shared" si="105"/>
        <v/>
      </c>
      <c r="AB554" s="66"/>
      <c r="AC554" s="75"/>
      <c r="AD554" s="66"/>
      <c r="AE554" s="98"/>
      <c r="AF554" s="66"/>
      <c r="AG554" s="75"/>
      <c r="AH554" s="66"/>
      <c r="AI554" s="75" t="str">
        <f>IFERROR(IF(B554&lt;&gt;"", IF(AND(INDEX(Paste_Here!AC$2:AC$850, MATCH(B554, Paste_Here!A$2:A$850, 0))&lt;&gt;"", ISNUMBER(VALUE(INDEX(Paste_Here!AC$2:AC$850, MATCH(B554, Paste_Here!A$2:A$850, 0))))), INDEX(Paste_Here!AC$2:AC$850, MATCH(B554, Paste_Here!A$2:A$850, 0)), ""), ""), "")</f>
        <v/>
      </c>
      <c r="AJ554" s="66"/>
      <c r="AK554" s="75" t="str">
        <f>IFERROR(IF(B554&lt;&gt;"", IF(ISNUMBER(SEARCH("highrisk", LOWER(INDEX(Paste_Here!AD$2:AD$850, MATCH(B554, Paste_Here!A$2:A$850, 0))))), "High Risk", IF(ISNUMBER(SEARCH("lowrisk", LOWER(INDEX(Paste_Here!AD$2:AD$850, MATCH(B554, Paste_Here!A$2:A$850, 0))))), "Low Risk", IF(ISNUMBER(SEARCH("somerisk", LOWER(INDEX(Paste_Here!AD$2:AD$850, MATCH(B554, Paste_Here!A$2:A$850, 0))))), "Some Risk", IF(ISNUMBER(SEARCH("ot", LOWER(INDEX(Paste_Here!AD$2:AD$850, MATCH(B554, Paste_Here!A$2:A$850, 0))))), "OT", "")))), ""), "")</f>
        <v/>
      </c>
      <c r="AL554" s="66"/>
      <c r="AM554" s="75"/>
      <c r="AN554" s="66"/>
      <c r="AO554" s="75" t="str">
        <f>IFERROR(IF(B554&lt;&gt;"", IF(AND(INDEX(Paste_Here!M$2:M$850, MATCH(B554, Paste_Here!A$2:A$850, 0))&lt;&gt;"", ISNUMBER(VALUE(INDEX(Paste_Here!M$2:M$850, MATCH(B554, Paste_Here!A$2:A$850, 0))))), INDEX(Paste_Here!M$2:M$850, MATCH(B554, Paste_Here!A$2:A$850, 0)), ""), ""), "")</f>
        <v/>
      </c>
      <c r="AP554" s="66"/>
      <c r="AQ554" s="75" t="str">
        <f>IFERROR(IF(B554&lt;&gt;"", IF(ISNUMBER(SEARCH("highrisk", LOWER(INDEX(Paste_Here!N$2:N$850, MATCH(B554, Paste_Here!A$2:A$850, 0))))), "High Risk", IF(ISNUMBER(SEARCH("lowrisk", LOWER(INDEX(Paste_Here!N$2:N$850, MATCH(B554, Paste_Here!A$2:A$850, 0))))), "Low Risk", IF(ISNUMBER(SEARCH("somerisk", LOWER(INDEX(Paste_Here!N$2:N$850, MATCH(B554, Paste_Here!A$2:A$850, 0))))), "Some Risk", IF(ISNUMBER(SEARCH("ot", LOWER(INDEX(Paste_Here!N$2:N$850, MATCH(B554, Paste_Here!A$2:A$850, 0))))), "OT", "")))), ""), "")</f>
        <v/>
      </c>
      <c r="AT554" s="66"/>
      <c r="AU554" s="103"/>
      <c r="AV554" s="66"/>
      <c r="AW554" s="66"/>
      <c r="AX554" s="75" t="str">
        <f t="shared" si="106"/>
        <v/>
      </c>
      <c r="AY554" s="66"/>
      <c r="AZ554" s="75"/>
      <c r="BA554" s="66"/>
      <c r="BB554" s="75"/>
      <c r="BC554" s="66"/>
      <c r="BD554" s="75"/>
      <c r="BE554" s="66"/>
      <c r="BF554" s="75" t="str">
        <f>IFERROR(IF(B554&lt;&gt;"", IF(AND(INDEX(Paste_Here!AE$2:AE$850, MATCH(B554, Paste_Here!A$2:A$850, 0))&lt;&gt;"", ISNUMBER(VALUE(INDEX(Paste_Here!AE$2:AE$850, MATCH(B554, Paste_Here!A$2:A$850, 0))))), INDEX(Paste_Here!AE$2:AE$850, MATCH(B554, Paste_Here!A$2:A$850, 0)), ""), ""), "")</f>
        <v/>
      </c>
      <c r="BG554" s="66"/>
      <c r="BH554" s="75" t="str">
        <f>IFERROR(IF(B554&lt;&gt;"", IF(ISNUMBER(SEARCH("highrisk", LOWER(INDEX(Paste_Here!AF$2:AF$850, MATCH(B554, Paste_Here!A$2:A$850, 0))))), "High Risk", IF(ISNUMBER(SEARCH("lowrisk", LOWER(INDEX(Paste_Here!AF$2:AF$850, MATCH(B554, Paste_Here!A$2:A$850, 0))))), "Low Risk", IF(ISNUMBER(SEARCH("somerisk", LOWER(INDEX(Paste_Here!AF$2:AF$850, MATCH(B554, Paste_Here!A$2:A$850, 0))))), "Some Risk", IF(ISNUMBER(SEARCH("ot", LOWER(INDEX(Paste_Here!AF$2:AF$850, MATCH(B554, Paste_Here!A$2:A$850, 0))))), "OT", "")))), ""), "")</f>
        <v/>
      </c>
      <c r="BI554" s="66"/>
      <c r="BJ554" s="75"/>
      <c r="BK554" s="66"/>
      <c r="BL554" s="75" t="str">
        <f>IFERROR(IF(B554&lt;&gt;"", IF(AND(INDEX(Paste_Here!O$2:O$850, MATCH(B554, Paste_Here!A$2:A$850, 0))&lt;&gt;"", ISNUMBER(VALUE(INDEX(Paste_Here!O$2:O$850, MATCH(B554, Paste_Here!A$2:A$850, 0))))), INDEX(Paste_Here!O$2:O$850, MATCH(B554, Paste_Here!A$2:A$850, 0)), ""), ""), "")</f>
        <v/>
      </c>
      <c r="BM554" s="66"/>
      <c r="BN554" s="75" t="str">
        <f>IFERROR(IF(B554&lt;&gt;"", IF(ISNUMBER(SEARCH("highrisk", LOWER(INDEX(Paste_Here!P$2:P$850, MATCH(B554, Paste_Here!A$2:A$850, 0))))), "High Risk", IF(ISNUMBER(SEARCH("lowrisk", LOWER(INDEX(Paste_Here!P$2:P$850, MATCH(B554, Paste_Here!A$2:A$850, 0))))), "Low Risk", IF(ISNUMBER(SEARCH("somerisk", LOWER(INDEX(Paste_Here!P$2:P$850, MATCH(B554, Paste_Here!A$2:A$850, 0))))), "Some Risk", IF(ISNUMBER(SEARCH("ot", LOWER(INDEX(Paste_Here!P$2:P$850, MATCH(B554, Paste_Here!A$2:A$850, 0))))), "OT", "")))), ""), "")</f>
        <v/>
      </c>
      <c r="BQ554" s="66"/>
      <c r="BR554" s="75"/>
      <c r="BS554" s="66"/>
      <c r="BT554" s="66"/>
      <c r="BU554" s="75" t="str">
        <f t="shared" si="107"/>
        <v/>
      </c>
      <c r="BV554" s="66"/>
      <c r="BW554" s="75"/>
      <c r="BX554" s="66"/>
      <c r="BY554" s="75"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BZ554" s="66"/>
      <c r="CA554" s="75"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CB554" s="66"/>
      <c r="CC554" s="75"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CD554" s="66"/>
      <c r="CE554" s="75"/>
      <c r="CF554" s="66"/>
      <c r="CK554" s="75"/>
      <c r="CL554" s="66"/>
      <c r="CM554" s="75"/>
      <c r="CN554" s="66"/>
      <c r="CO554" s="75"/>
      <c r="CP554" s="66"/>
      <c r="CQ554" s="66"/>
      <c r="CR554" s="75" t="str">
        <f t="shared" si="108"/>
        <v/>
      </c>
      <c r="CS554" s="66"/>
      <c r="CT554" s="75"/>
      <c r="CU554" s="66"/>
      <c r="CV554" s="75"/>
      <c r="CW554" s="66"/>
      <c r="CX554" s="75"/>
      <c r="CY554" s="66"/>
      <c r="CZ554" s="75"/>
      <c r="DA554" s="66"/>
      <c r="DB554" s="75" t="str">
        <f>IFERROR(IF(B554&lt;&gt;"", IF(AND(INDEX(Paste_Here!AK$2:AK$850, MATCH(B554, Paste_Here!A$2:A$850, 0))&lt;&gt;"", ISNUMBER(VALUE(INDEX(Paste_Here!AK$2:AK$850, MATCH(B554, Paste_Here!A$2:A$850, 0))))), INDEX(Paste_Here!AK$2:AK$850, MATCH(B554, Paste_Here!A$2:A$850, 0)), ""), ""), "")</f>
        <v/>
      </c>
      <c r="DC554" s="66"/>
      <c r="DD554" s="75" t="str">
        <f>IFERROR(IF(B554&lt;&gt;"", IF(ISNUMBER(SEARCH("highrisk", LOWER(INDEX(Paste_Here!AL$2:AL$850, MATCH(B554, Paste_Here!A$2:A$850, 0))))), "High Risk", IF(ISNUMBER(SEARCH("lowrisk", LOWER(INDEX(Paste_Here!AL$2:AL$850, MATCH(B554, Paste_Here!A$2:A$850, 0))))), "Low Risk", IF(ISNUMBER(SEARCH("somerisk", LOWER(INDEX(Paste_Here!AL$2:AL$850, MATCH(B554, Paste_Here!A$2:A$850, 0))))), "Some Risk", IF(ISNUMBER(SEARCH("ot", LOWER(INDEX(Paste_Here!AL$2:AL$850, MATCH(B554, Paste_Here!A$2:A$850, 0))))), "OT", "")))), ""), "")</f>
        <v/>
      </c>
      <c r="DE554" s="66"/>
      <c r="DF554" s="75" t="str">
        <f>IFERROR(IF(B554&lt;&gt;"", IF(AND(INDEX(Paste_Here!AM$2:AM$850, MATCH(B554, Paste_Here!A$2:A$850, 0))&lt;&gt;"", ISNUMBER(VALUE(INDEX(Paste_Here!AM$2:AM$850, MATCH(B554, Paste_Here!A$2:A$850, 0))))), INDEX(Paste_Here!AM$2:AM$850, MATCH(B554, Paste_Here!A$2:A$850, 0)), ""), ""), "")</f>
        <v/>
      </c>
      <c r="DG554" s="66"/>
      <c r="DH554" s="75" t="str">
        <f>IFERROR(IF(B554&lt;&gt;"", IF(ISNUMBER(SEARCH("highrisk", LOWER(INDEX(Paste_Here!AN$2:AN$850, MATCH(B554, Paste_Here!A$2:A$850, 0))))), "High Risk", IF(ISNUMBER(SEARCH("lowrisk", LOWER(INDEX(Paste_Here!AN$2:AN$850, MATCH(B554, Paste_Here!A$2:A$850, 0))))), "Low Risk", IF(ISNUMBER(SEARCH("somerisk", LOWER(INDEX(Paste_Here!AN$2:AN$850, MATCH(B554, Paste_Here!A$2:A$850, 0))))), "Some Risk", IF(ISNUMBER(SEARCH("ot", LOWER(INDEX(Paste_Here!AN$2:AN$850, MATCH(B554, Paste_Here!A$2:A$850, 0))))), "OT", "")))), ""), "")</f>
        <v/>
      </c>
      <c r="DI554" s="66"/>
      <c r="DJ554" s="66"/>
      <c r="DK554" s="75" t="str">
        <f t="shared" si="109"/>
        <v/>
      </c>
      <c r="DL554" s="66"/>
      <c r="DM554" s="75" t="str">
        <f>IFERROR(IF(B554&lt;&gt;"", IF(AND(INDEX(Paste_Here!Q$2:Q$850, MATCH(B554, Paste_Here!A$2:A$850, 0))&lt;&gt;"", ISNUMBER(VALUE(INDEX(Paste_Here!Q$2:Q$850, MATCH(B554, Paste_Here!A$2:A$850, 0))))), INDEX(Paste_Here!Q$2:Q$850, MATCH(B554, Paste_Here!A$2:A$850, 0)), ""), ""), "")</f>
        <v/>
      </c>
      <c r="DN554" s="66"/>
      <c r="DO554" s="75" t="str">
        <f>IFERROR(IF(B554&lt;&gt;"", IF(ISNUMBER(SEARCH("highrisk", LOWER(INDEX(Paste_Here!R$2:R$850, MATCH(B554, Paste_Here!A$2:A$850, 0))))), "High Risk", IF(ISNUMBER(SEARCH("lowrisk", LOWER(INDEX(Paste_Here!R$2:R$850, MATCH(B554, Paste_Here!A$2:A$850, 0))))), "Low Risk", IF(ISNUMBER(SEARCH("somerisk", LOWER(INDEX(Paste_Here!R$2:R$850, MATCH(B554, Paste_Here!A$2:A$850, 0))))), "Some Risk", IF(ISNUMBER(SEARCH("ot", LOWER(INDEX(Paste_Here!R$2:R$850, MATCH(B554, Paste_Here!A$2:A$850, 0))))), "OT", "")))), ""), "")</f>
        <v/>
      </c>
      <c r="DP554" s="66"/>
      <c r="DQ554" s="93" t="str">
        <f>IFERROR(IF(B554&lt;&gt;"", IF(AND(INDEX(Paste_Here!S$2:S$850, MATCH(B554, Paste_Here!A$2:A$850, 0))&lt;&gt;"", ISNUMBER(VALUE(INDEX(Paste_Here!S$2:S$850, MATCH(B554, Paste_Here!A$2:A$850, 0))))), INDEX(Paste_Here!S$2:S$850, MATCH(B554, Paste_Here!A$2:A$850, 0)), ""), ""), "")</f>
        <v/>
      </c>
      <c r="DR554" s="66"/>
      <c r="DS554" s="75"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IF(ISNUMBER(SEARCH("ot", LOWER(INDEX(Paste_Here!T$2:T$850, MATCH(B554, Paste_Here!A$2:A$850, 0))))), "OT", "")))), ""), "")</f>
        <v/>
      </c>
      <c r="DT554" s="66"/>
      <c r="DU554" s="75" t="str">
        <f>IFERROR(IF(B554&lt;&gt;"", IF(AND(INDEX(Paste_Here!U$2:U$850, MATCH(B554, Paste_Here!A$2:A$850, 0))&lt;&gt;"", ISNUMBER(VALUE(INDEX(Paste_Here!U$2:U$850, MATCH(B554, Paste_Here!A$2:A$850, 0))))), INDEX(Paste_Here!U$2:U$850, MATCH(B554, Paste_Here!A$2:A$850, 0)), ""), ""), "")</f>
        <v/>
      </c>
      <c r="DV554" s="66"/>
      <c r="DW554" s="93" t="str">
        <f>IFERROR(IF(B554&lt;&gt;"", IF(ISNUMBER(SEARCH("highrisk", LOWER(INDEX(Paste_Here!V$2:V$850, MATCH(B554, Paste_Here!A$2:A$850, 0))))), "High Risk", IF(ISNUMBER(SEARCH("lowrisk", LOWER(INDEX(Paste_Here!V$2:V$850, MATCH(B554, Paste_Here!A$2:A$850, 0))))), "Low Risk", IF(ISNUMBER(SEARCH("somerisk", LOWER(INDEX(Paste_Here!V$2:V$850, MATCH(B554, Paste_Here!A$2:A$850, 0))))), "Some Risk", IF(ISNUMBER(SEARCH("ot", LOWER(INDEX(Paste_Here!V$2:V$850, MATCH(B554, Paste_Here!A$2:A$850, 0))))), "OT", "")))), ""), "")</f>
        <v/>
      </c>
      <c r="DX554" s="66"/>
      <c r="DY554" s="75" t="str">
        <f>IFERROR(IF(B554&lt;&gt;"", IF(AND(INDEX(Paste_Here!W$2:W$850, MATCH(B554, Paste_Here!A$2:A$850, 0))&lt;&gt;"", ISNUMBER(VALUE(INDEX(Paste_Here!W$2:W$850, MATCH(B554, Paste_Here!A$2:A$850, 0))))), INDEX(Paste_Here!W$2:W$850, MATCH(B554, Paste_Here!A$2:A$850, 0)), ""), ""), "")</f>
        <v/>
      </c>
      <c r="DZ554" s="66"/>
      <c r="EA554" s="75" t="str">
        <f>IFERROR(IF(B554&lt;&gt;"", IF(ISNUMBER(SEARCH("highrisk", LOWER(INDEX(Paste_Here!X$2:X$850, MATCH(B554, Paste_Here!A$2:A$850, 0))))), "High Risk", IF(ISNUMBER(SEARCH("lowrisk", LOWER(INDEX(Paste_Here!X$2:X$850, MATCH(B554, Paste_Here!A$2:A$850, 0))))), "Low Risk", IF(ISNUMBER(SEARCH("somerisk", LOWER(INDEX(Paste_Here!X$2:X$850, MATCH(B554, Paste_Here!A$2:A$850, 0))))), "Some Risk", IF(ISNUMBER(SEARCH("ot", LOWER(INDEX(Paste_Here!X$2:X$850, MATCH(B554, Paste_Here!A$2:A$850, 0))))), "OT", "")))), ""), "")</f>
        <v/>
      </c>
      <c r="EB554" s="66"/>
      <c r="EC554" s="66"/>
      <c r="ED554" s="75" t="str">
        <f t="shared" si="114"/>
        <v/>
      </c>
      <c r="EE554" s="66"/>
      <c r="EF554" s="75" t="str">
        <f>IFERROR(IF(B554&lt;&gt;"", IF(AND(INDEX(Paste_Here!AO$2:AO$850, MATCH(B554, Paste_Here!A$2:A$850, 0))&lt;&gt;"", ISNUMBER(VALUE(INDEX(Paste_Here!AO$2:AO$850, MATCH(B554, Paste_Here!A$2:A$850, 0))))), INDEX(Paste_Here!AO$2:AO$850, MATCH(B554, Paste_Here!A$2:A$850, 0)), ""), ""), "")</f>
        <v/>
      </c>
      <c r="EG554" s="66"/>
      <c r="EH554" s="75" t="str">
        <f>IFERROR(IF(B554&lt;&gt;"", IF(ISNUMBER(SEARCH("highrisk", LOWER(INDEX(Paste_Here!AP$2:AP$850, MATCH(B554, Paste_Here!A$2:A$850, 0))))), "High Risk", IF(ISNUMBER(SEARCH("lowrisk", LOWER(INDEX(Paste_Here!AP$2:AP$850, MATCH(B554, Paste_Here!A$2:A$850, 0))))), "Low Risk", IF(ISNUMBER(SEARCH("somerisk", LOWER(INDEX(Paste_Here!AP$2:AP$850, MATCH(B554, Paste_Here!A$2:A$850, 0))))), "Some Risk", IF(ISNUMBER(SEARCH("ot", LOWER(INDEX(Paste_Here!AP$2:AP$850, MATCH(B554, Paste_Here!A$2:A$850, 0))))), "OT", "")))), ""), "")</f>
        <v/>
      </c>
      <c r="EI554" s="66"/>
      <c r="EJ554" s="93"/>
      <c r="EK554" s="66"/>
      <c r="EL554" s="75" t="str">
        <f>IFERROR(IF(B554&lt;&gt;"", IF(AND(INDEX(Paste_Here!AQ$2:AQ$850, MATCH(B554, Paste_Here!A$2:A$850, 0))&lt;&gt;"", ISNUMBER(VALUE(INDEX(Paste_Here!AQ$2:AQ$850, MATCH(B554, Paste_Here!A$2:A$850, 0))))), INDEX(Paste_Here!AQ$2:AQ$850, MATCH(B554, Paste_Here!A$2:A$850, 0)), ""), ""), "")</f>
        <v/>
      </c>
      <c r="EM554" s="66"/>
      <c r="EN554" s="75" t="str">
        <f>IFERROR(IF(B554&lt;&gt;"", IF(ISNUMBER(SEARCH("highrisk", LOWER(INDEX(Paste_Here!AR$2:AR$850, MATCH(B554, Paste_Here!A$2:A$850, 0))))), "High Risk", IF(ISNUMBER(SEARCH("lowrisk", LOWER(INDEX(Paste_Here!AR$2:AR$850, MATCH(B554, Paste_Here!A$2:A$850, 0))))), "Low Risk", IF(ISNUMBER(SEARCH("somerisk", LOWER(INDEX(Paste_Here!AR$2:AR$850, MATCH(B554, Paste_Here!A$2:A$850, 0))))), "Some Risk", IF(ISNUMBER(SEARCH("ot", LOWER(INDEX(Paste_Here!AR$2:AR$850, MATCH(B554, Paste_Here!A$2:A$850, 0))))), "OT", "")))), ""), "")</f>
        <v/>
      </c>
      <c r="EO554" s="66"/>
      <c r="EP554" s="93"/>
      <c r="EQ554" s="66"/>
      <c r="ER554" s="75"/>
      <c r="ES554" s="66"/>
      <c r="ET554" s="75"/>
      <c r="EU554" s="66"/>
      <c r="EV554" s="66"/>
      <c r="EW554" s="75" t="str">
        <f t="shared" si="115"/>
        <v/>
      </c>
      <c r="EX554" s="66"/>
      <c r="EY554" s="75" t="str">
        <f>IFERROR(IF(B554&lt;&gt;"", IF(AND(INDEX(Paste_Here!Y$2:Y$850, MATCH(B554, Paste_Here!A$2:A$850, 0))&lt;&gt;"", ISNUMBER(VALUE(INDEX(Paste_Here!Y$2:Y$850, MATCH(B554, Paste_Here!A$2:A$850, 0))))), INDEX(Paste_Here!Y$2:Y$850, MATCH(B554, Paste_Here!A$2:A$850, 0)), ""), ""), "")</f>
        <v/>
      </c>
      <c r="EZ554" s="66"/>
      <c r="FA554" s="75" t="str">
        <f>IFERROR(IF(B554&lt;&gt;"", IF(ISNUMBER(SEARCH("highrisk", LOWER(INDEX(Paste_Here!Z$2:Z$850, MATCH(B554, Paste_Here!A$2:A$850, 0))))), "High Risk", IF(ISNUMBER(SEARCH("lowrisk", LOWER(INDEX(Paste_Here!Z$2:Z$850, MATCH(B554, Paste_Here!A$2:A$850, 0))))), "Low Risk", IF(ISNUMBER(SEARCH("somerisk", LOWER(INDEX(Paste_Here!Z$2:Z$850, MATCH(B554, Paste_Here!A$2:A$850, 0))))), "Some Risk", IF(ISNUMBER(SEARCH("ot", LOWER(INDEX(Paste_Here!Z$2:Z$850, MATCH(B554, Paste_Here!A$2:A$850, 0))))), "OT", "")))), ""), "")</f>
        <v/>
      </c>
      <c r="FB554" s="66"/>
      <c r="FC554" s="93"/>
      <c r="FD554" s="66"/>
      <c r="FE554" s="75" t="str">
        <f>IFERROR(IF(B554&lt;&gt;"", IF(AND(INDEX(Paste_Here!AA$2:AA$850, MATCH(B554, Paste_Here!A$2:A$850, 0))&lt;&gt;"", ISNUMBER(VALUE(INDEX(Paste_Here!AA$2:AA$850, MATCH(B554, Paste_Here!A$2:A$850, 0))))), INDEX(Paste_Here!AA$2:AA$850, MATCH(B554, Paste_Here!A$2:A$850, 0)), ""), ""), "")</f>
        <v/>
      </c>
      <c r="FF554" s="66"/>
      <c r="FG554" s="75" t="str">
        <f>IFERROR(IF(B554&lt;&gt;"", IF(ISNUMBER(SEARCH("highrisk", LOWER(INDEX(Paste_Here!AB$2:AB$850, MATCH(B554, Paste_Here!A$2:A$850, 0))))), "High Risk", IF(ISNUMBER(SEARCH("lowrisk", LOWER(INDEX(Paste_Here!AB$2:AB$850, MATCH(B554, Paste_Here!A$2:A$850, 0))))), "Low Risk", IF(ISNUMBER(SEARCH("somerisk", LOWER(INDEX(Paste_Here!AB$2:AB$850, MATCH(B554, Paste_Here!A$2:A$850, 0))))), "Some Risk", IF(ISNUMBER(SEARCH("ot", LOWER(INDEX(Paste_Here!AB$2:AB$850, MATCH(B554, Paste_Here!A$2:A$850, 0))))), "OT", "")))), ""), "")</f>
        <v/>
      </c>
      <c r="FH554" s="66"/>
      <c r="FI554" s="93"/>
      <c r="FJ554" s="66"/>
      <c r="FK554" s="75"/>
      <c r="FL554" s="66"/>
      <c r="FM554" s="75"/>
      <c r="FN554" s="66"/>
      <c r="FO554" s="66"/>
      <c r="FP554" s="75" t="str">
        <f t="shared" si="110"/>
        <v/>
      </c>
      <c r="FQ554" s="66"/>
      <c r="FR554" s="75" t="str">
        <f>IFERROR(IF(B554&lt;&gt;"", IF(ISNUMBER(SEARCH("s", LOWER(INDEX(Paste_Here!L$2:L$850, MATCH(B554, Paste_Here!A$2:A$850, 0))))), "Yes", IF(INDEX(Paste_Here!L$2:L$850, MATCH(B554, Paste_Here!A$2:A$850, 0))&lt;&gt;"", "No", "")), ""), "")</f>
        <v/>
      </c>
      <c r="FS554" s="66"/>
      <c r="FT554" s="75" t="str">
        <f>IFERROR(IF(B554&lt;&gt;"", IF(ISNUMBER(SEARCH("yes", LOWER(INDEX(Paste_Here!F$2:F$850, MATCH(B554, Paste_Here!A$2:A$850, 0))))), "Yes", IF(ISNUMBER(SEARCH("no", LOWER(INDEX(Paste_Here!F$2:F$850, MATCH(B554, Paste_Here!A$2:A$850, 0))))), "No", "")), ""), "")</f>
        <v/>
      </c>
      <c r="FU554" s="66"/>
      <c r="FV554" s="75" t="str">
        <f>IFERROR(IF(B554&lt;&gt;"", IF(ISNUMBER(SEARCH("english language learner", LOWER(INDEX(Paste_Here!C$2:C$850, MATCH(B554, Paste_Here!A$2:A$850, 0))))), "Yes", ""), ""), "")</f>
        <v/>
      </c>
      <c r="FW554" s="66"/>
      <c r="FX554" s="75" t="str">
        <f>IFERROR(IF(B554&lt;&gt;"", IF(OR(ISNUMBER(SEARCH("b", LOWER(INDEX(Paste_Here!J$2:J$850, MATCH(B554, Paste_Here!A$2:A$850, 0))))), ISNUMBER(SEARCH("h", LOWER(INDEX(Paste_Here!J$2:J$850, MATCH(B554, Paste_Here!A$2:A$850, 0))))), ISNUMBER(SEARCH("i", LOWER(INDEX(Paste_Here!J$2:J$850, MATCH(B554, Paste_Here!A$2:A$850, 0)))))), "Yes", IF(INDEX(Paste_Here!J$2:J$850, MATCH(B554, Paste_Here!A$2:A$850, 0))&lt;&gt;"", "No", "")), ""), "")</f>
        <v/>
      </c>
      <c r="FY554" s="66"/>
      <c r="FZ554" s="75" t="str">
        <f>IFERROR(IF(B554&lt;&gt;"", IF(ISNUMBER(SEARCH("yes", LOWER(INDEX(Paste_Here!K$2:K$850, MATCH(B554, Paste_Here!A$2:A$850, 0))))), "Yes", IF(ISNUMBER(SEARCH("no", LOWER(INDEX(Paste_Here!K$2:K$850, MATCH(B554, Paste_Here!A$2:A$850, 0))))), "No", "")), ""), "")</f>
        <v/>
      </c>
      <c r="GA554" s="66"/>
      <c r="GB554" s="75" t="str">
        <f>IFERROR(IF(B554&lt;&gt;"", IF(ISNUMBER(SEARCH("transitional 2", LOWER(INDEX(Paste_Here!C$2:C$850, MATCH(B554, Paste_Here!A$2:A$850, 0))))), "T2",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GC554" s="66"/>
      <c r="GD554" s="75"/>
      <c r="GE554" s="66"/>
      <c r="GF554" s="75"/>
      <c r="GG554" s="66"/>
      <c r="GH554" s="75"/>
      <c r="GI554" s="66"/>
      <c r="GK554" s="1" t="str" cm="1">
        <f t="array" ref="GK554">IFERROR(INDEX(Paste_Here!$B$2:$B$850, MATCH(0, COUNTIF(GK$4:GK553, Paste_Here!$B$2:$B$850) + IF(Paste_Here!$B$2:$B$850="", 1, 0), 0)), "")</f>
        <v/>
      </c>
      <c r="GL554" s="1" t="str">
        <f>IF(GK554&lt;&gt;"", INDEX(Paste_Here!$A$2:$A$850, MATCH(GK554, Paste_Here!$B$2:$B$850, 0)), "")</f>
        <v/>
      </c>
      <c r="GM554" s="1" t="str">
        <f t="shared" si="116"/>
        <v/>
      </c>
      <c r="GN554" s="1" t="str" cm="1">
        <f t="array" ref="GN554">IFERROR(INDEX($GM$5:$GM$850, MATCH(SMALL(IF($GM$5:$GM$850&lt;&gt;"", COUNTIF($GM$5:$GM$850, "&lt;"&amp;$GM$5:$GM$850)+1), ROW()-ROW($GN$5)+1), COUNTIF($GM$5:$GM$850, "&lt;"&amp;$GM$5:$GM$850)+1, 0)), "")</f>
        <v/>
      </c>
    </row>
    <row r="555" spans="1:196">
      <c r="A555" s="66"/>
      <c r="B555" s="75" t="str">
        <f t="shared" si="104"/>
        <v/>
      </c>
      <c r="C555" s="66"/>
      <c r="D555" s="75" t="str">
        <f>IFERROR(IF(AND(INDEX(Paste_Here!N$2:N$850, MATCH(B555, Paste_Here!A$2:A$850, 0)) = ""), "", IF(UPPER(INDEX(Paste_Here!N$2:N$850, MATCH(B555, Paste_Here!A$2:A$850, 0))) = "YES", "Yes", IF(UPPER(INDEX(Paste_Here!N$2:N$850, MATCH(B555, Paste_Here!A$2:A$850, 0))) = "NO", "No", ""))), "")</f>
        <v/>
      </c>
      <c r="E555" s="66"/>
      <c r="F555" s="75" t="str">
        <f t="shared" si="111"/>
        <v/>
      </c>
      <c r="G555" s="66"/>
      <c r="H555" s="75" t="str">
        <f t="shared" si="112"/>
        <v/>
      </c>
      <c r="I555" s="66"/>
      <c r="J555" s="75" t="str">
        <f t="shared" si="113"/>
        <v/>
      </c>
      <c r="K555" s="66"/>
      <c r="L555" s="75"/>
      <c r="M555" s="66"/>
      <c r="N555" s="75" t="str">
        <f>IFERROR(IF(B555&lt;&gt;"", IF(AND(INDEX(Paste_Here!AW$2:AW$850, MATCH(B555, Paste_Here!A$2:A$850, 0))&lt;&gt;"", ISNUMBER(VALUE(INDEX(Paste_Here!AW$2:AW$850, MATCH(B555, Paste_Here!A$2:A$850, 0))))), INDEX(Paste_Here!AW$2:AW$850, MATCH(B555, Paste_Here!A$2:A$850, 0)), ""), ""), "")</f>
        <v/>
      </c>
      <c r="O555" s="66"/>
      <c r="P555" s="75" t="str">
        <f>IFERROR(IF(B555&lt;&gt;"", IF(AND(INDEX(Paste_Here!AX$2:AX$850, MATCH(B555, Paste_Here!A$2:A$850, 0))&lt;&gt;"", ISNUMBER(VALUE(INDEX(Paste_Here!AX$2:AX$850, MATCH(B555, Paste_Here!A$2:A$850, 0))))), INDEX(Paste_Here!AX$2:AX$850, MATCH(B555, Paste_Here!A$2:A$850, 0)), ""), ""), "")</f>
        <v/>
      </c>
      <c r="Q555" s="66"/>
      <c r="R555" s="75" t="str">
        <f>IFERROR(IF(B555&lt;&gt;"", IF(AND(INDEX(Paste_Here!AU$2:AU$850, MATCH(B555, Paste_Here!A$2:A$850, 0))&lt;&gt;"", ISNUMBER(VALUE(INDEX(Paste_Here!AU$2:AU$850, MATCH(B555, Paste_Here!A$2:A$850, 0))))), INDEX(Paste_Here!AU$2:AU$850, MATCH(B555, Paste_Here!A$2:A$850, 0)), ""), ""), "")</f>
        <v/>
      </c>
      <c r="S555" s="66"/>
      <c r="T555" s="75" t="str">
        <f>IFERROR(IF(B555&lt;&gt;"", IF(AND(INDEX(Paste_Here!AV$2:AV$850, MATCH(B555, Paste_Here!A$2:A$850, 0))&lt;&gt;"", ISNUMBER(VALUE(INDEX(Paste_Here!AV$2:AV$850, MATCH(B555, Paste_Here!A$2:A$850, 0))))), INDEX(Paste_Here!AV$2:AV$850, MATCH(B555, Paste_Here!A$2:A$850, 0)), ""), ""), "")</f>
        <v/>
      </c>
      <c r="U555" s="66"/>
      <c r="W555" s="66"/>
      <c r="Y555" s="66"/>
      <c r="Z555" s="66"/>
      <c r="AA555" s="75" t="str">
        <f t="shared" si="105"/>
        <v/>
      </c>
      <c r="AB555" s="66"/>
      <c r="AC555" s="75"/>
      <c r="AD555" s="66"/>
      <c r="AE555" s="98"/>
      <c r="AF555" s="66"/>
      <c r="AG555" s="75"/>
      <c r="AH555" s="66"/>
      <c r="AI555" s="75" t="str">
        <f>IFERROR(IF(B555&lt;&gt;"", IF(AND(INDEX(Paste_Here!AC$2:AC$850, MATCH(B555, Paste_Here!A$2:A$850, 0))&lt;&gt;"", ISNUMBER(VALUE(INDEX(Paste_Here!AC$2:AC$850, MATCH(B555, Paste_Here!A$2:A$850, 0))))), INDEX(Paste_Here!AC$2:AC$850, MATCH(B555, Paste_Here!A$2:A$850, 0)), ""), ""), "")</f>
        <v/>
      </c>
      <c r="AJ555" s="66"/>
      <c r="AK555" s="75" t="str">
        <f>IFERROR(IF(B555&lt;&gt;"", IF(ISNUMBER(SEARCH("highrisk", LOWER(INDEX(Paste_Here!AD$2:AD$850, MATCH(B555, Paste_Here!A$2:A$850, 0))))), "High Risk", IF(ISNUMBER(SEARCH("lowrisk", LOWER(INDEX(Paste_Here!AD$2:AD$850, MATCH(B555, Paste_Here!A$2:A$850, 0))))), "Low Risk", IF(ISNUMBER(SEARCH("somerisk", LOWER(INDEX(Paste_Here!AD$2:AD$850, MATCH(B555, Paste_Here!A$2:A$850, 0))))), "Some Risk", IF(ISNUMBER(SEARCH("ot", LOWER(INDEX(Paste_Here!AD$2:AD$850, MATCH(B555, Paste_Here!A$2:A$850, 0))))), "OT", "")))), ""), "")</f>
        <v/>
      </c>
      <c r="AL555" s="66"/>
      <c r="AM555" s="75"/>
      <c r="AN555" s="66"/>
      <c r="AO555" s="75" t="str">
        <f>IFERROR(IF(B555&lt;&gt;"", IF(AND(INDEX(Paste_Here!M$2:M$850, MATCH(B555, Paste_Here!A$2:A$850, 0))&lt;&gt;"", ISNUMBER(VALUE(INDEX(Paste_Here!M$2:M$850, MATCH(B555, Paste_Here!A$2:A$850, 0))))), INDEX(Paste_Here!M$2:M$850, MATCH(B555, Paste_Here!A$2:A$850, 0)), ""), ""), "")</f>
        <v/>
      </c>
      <c r="AP555" s="66"/>
      <c r="AQ555" s="75" t="str">
        <f>IFERROR(IF(B555&lt;&gt;"", IF(ISNUMBER(SEARCH("highrisk", LOWER(INDEX(Paste_Here!N$2:N$850, MATCH(B555, Paste_Here!A$2:A$850, 0))))), "High Risk", IF(ISNUMBER(SEARCH("lowrisk", LOWER(INDEX(Paste_Here!N$2:N$850, MATCH(B555, Paste_Here!A$2:A$850, 0))))), "Low Risk", IF(ISNUMBER(SEARCH("somerisk", LOWER(INDEX(Paste_Here!N$2:N$850, MATCH(B555, Paste_Here!A$2:A$850, 0))))), "Some Risk", IF(ISNUMBER(SEARCH("ot", LOWER(INDEX(Paste_Here!N$2:N$850, MATCH(B555, Paste_Here!A$2:A$850, 0))))), "OT", "")))), ""), "")</f>
        <v/>
      </c>
      <c r="AT555" s="66"/>
      <c r="AU555" s="103"/>
      <c r="AV555" s="66"/>
      <c r="AW555" s="66"/>
      <c r="AX555" s="75" t="str">
        <f t="shared" si="106"/>
        <v/>
      </c>
      <c r="AY555" s="66"/>
      <c r="AZ555" s="75"/>
      <c r="BA555" s="66"/>
      <c r="BB555" s="75"/>
      <c r="BC555" s="66"/>
      <c r="BD555" s="75"/>
      <c r="BE555" s="66"/>
      <c r="BF555" s="75" t="str">
        <f>IFERROR(IF(B555&lt;&gt;"", IF(AND(INDEX(Paste_Here!AE$2:AE$850, MATCH(B555, Paste_Here!A$2:A$850, 0))&lt;&gt;"", ISNUMBER(VALUE(INDEX(Paste_Here!AE$2:AE$850, MATCH(B555, Paste_Here!A$2:A$850, 0))))), INDEX(Paste_Here!AE$2:AE$850, MATCH(B555, Paste_Here!A$2:A$850, 0)), ""), ""), "")</f>
        <v/>
      </c>
      <c r="BG555" s="66"/>
      <c r="BH555" s="75" t="str">
        <f>IFERROR(IF(B555&lt;&gt;"", IF(ISNUMBER(SEARCH("highrisk", LOWER(INDEX(Paste_Here!AF$2:AF$850, MATCH(B555, Paste_Here!A$2:A$850, 0))))), "High Risk", IF(ISNUMBER(SEARCH("lowrisk", LOWER(INDEX(Paste_Here!AF$2:AF$850, MATCH(B555, Paste_Here!A$2:A$850, 0))))), "Low Risk", IF(ISNUMBER(SEARCH("somerisk", LOWER(INDEX(Paste_Here!AF$2:AF$850, MATCH(B555, Paste_Here!A$2:A$850, 0))))), "Some Risk", IF(ISNUMBER(SEARCH("ot", LOWER(INDEX(Paste_Here!AF$2:AF$850, MATCH(B555, Paste_Here!A$2:A$850, 0))))), "OT", "")))), ""), "")</f>
        <v/>
      </c>
      <c r="BI555" s="66"/>
      <c r="BJ555" s="75"/>
      <c r="BK555" s="66"/>
      <c r="BL555" s="75" t="str">
        <f>IFERROR(IF(B555&lt;&gt;"", IF(AND(INDEX(Paste_Here!O$2:O$850, MATCH(B555, Paste_Here!A$2:A$850, 0))&lt;&gt;"", ISNUMBER(VALUE(INDEX(Paste_Here!O$2:O$850, MATCH(B555, Paste_Here!A$2:A$850, 0))))), INDEX(Paste_Here!O$2:O$850, MATCH(B555, Paste_Here!A$2:A$850, 0)), ""), ""), "")</f>
        <v/>
      </c>
      <c r="BM555" s="66"/>
      <c r="BN555" s="75" t="str">
        <f>IFERROR(IF(B555&lt;&gt;"", IF(ISNUMBER(SEARCH("highrisk", LOWER(INDEX(Paste_Here!P$2:P$850, MATCH(B555, Paste_Here!A$2:A$850, 0))))), "High Risk", IF(ISNUMBER(SEARCH("lowrisk", LOWER(INDEX(Paste_Here!P$2:P$850, MATCH(B555, Paste_Here!A$2:A$850, 0))))), "Low Risk", IF(ISNUMBER(SEARCH("somerisk", LOWER(INDEX(Paste_Here!P$2:P$850, MATCH(B555, Paste_Here!A$2:A$850, 0))))), "Some Risk", IF(ISNUMBER(SEARCH("ot", LOWER(INDEX(Paste_Here!P$2:P$850, MATCH(B555, Paste_Here!A$2:A$850, 0))))), "OT", "")))), ""), "")</f>
        <v/>
      </c>
      <c r="BQ555" s="66"/>
      <c r="BR555" s="75"/>
      <c r="BS555" s="66"/>
      <c r="BT555" s="66"/>
      <c r="BU555" s="75" t="str">
        <f t="shared" si="107"/>
        <v/>
      </c>
      <c r="BV555" s="66"/>
      <c r="BW555" s="75"/>
      <c r="BX555" s="66"/>
      <c r="BY555" s="75"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BZ555" s="66"/>
      <c r="CA555" s="75"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CB555" s="66"/>
      <c r="CC555" s="75"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CD555" s="66"/>
      <c r="CE555" s="75"/>
      <c r="CF555" s="66"/>
      <c r="CK555" s="75"/>
      <c r="CL555" s="66"/>
      <c r="CM555" s="75"/>
      <c r="CN555" s="66"/>
      <c r="CO555" s="75"/>
      <c r="CP555" s="66"/>
      <c r="CQ555" s="66"/>
      <c r="CR555" s="75" t="str">
        <f t="shared" si="108"/>
        <v/>
      </c>
      <c r="CS555" s="66"/>
      <c r="CT555" s="75"/>
      <c r="CU555" s="66"/>
      <c r="CV555" s="75"/>
      <c r="CW555" s="66"/>
      <c r="CX555" s="75"/>
      <c r="CY555" s="66"/>
      <c r="CZ555" s="75"/>
      <c r="DA555" s="66"/>
      <c r="DB555" s="75" t="str">
        <f>IFERROR(IF(B555&lt;&gt;"", IF(AND(INDEX(Paste_Here!AK$2:AK$850, MATCH(B555, Paste_Here!A$2:A$850, 0))&lt;&gt;"", ISNUMBER(VALUE(INDEX(Paste_Here!AK$2:AK$850, MATCH(B555, Paste_Here!A$2:A$850, 0))))), INDEX(Paste_Here!AK$2:AK$850, MATCH(B555, Paste_Here!A$2:A$850, 0)), ""), ""), "")</f>
        <v/>
      </c>
      <c r="DC555" s="66"/>
      <c r="DD555" s="75" t="str">
        <f>IFERROR(IF(B555&lt;&gt;"", IF(ISNUMBER(SEARCH("highrisk", LOWER(INDEX(Paste_Here!AL$2:AL$850, MATCH(B555, Paste_Here!A$2:A$850, 0))))), "High Risk", IF(ISNUMBER(SEARCH("lowrisk", LOWER(INDEX(Paste_Here!AL$2:AL$850, MATCH(B555, Paste_Here!A$2:A$850, 0))))), "Low Risk", IF(ISNUMBER(SEARCH("somerisk", LOWER(INDEX(Paste_Here!AL$2:AL$850, MATCH(B555, Paste_Here!A$2:A$850, 0))))), "Some Risk", IF(ISNUMBER(SEARCH("ot", LOWER(INDEX(Paste_Here!AL$2:AL$850, MATCH(B555, Paste_Here!A$2:A$850, 0))))), "OT", "")))), ""), "")</f>
        <v/>
      </c>
      <c r="DE555" s="66"/>
      <c r="DF555" s="75" t="str">
        <f>IFERROR(IF(B555&lt;&gt;"", IF(AND(INDEX(Paste_Here!AM$2:AM$850, MATCH(B555, Paste_Here!A$2:A$850, 0))&lt;&gt;"", ISNUMBER(VALUE(INDEX(Paste_Here!AM$2:AM$850, MATCH(B555, Paste_Here!A$2:A$850, 0))))), INDEX(Paste_Here!AM$2:AM$850, MATCH(B555, Paste_Here!A$2:A$850, 0)), ""), ""), "")</f>
        <v/>
      </c>
      <c r="DG555" s="66"/>
      <c r="DH555" s="75" t="str">
        <f>IFERROR(IF(B555&lt;&gt;"", IF(ISNUMBER(SEARCH("highrisk", LOWER(INDEX(Paste_Here!AN$2:AN$850, MATCH(B555, Paste_Here!A$2:A$850, 0))))), "High Risk", IF(ISNUMBER(SEARCH("lowrisk", LOWER(INDEX(Paste_Here!AN$2:AN$850, MATCH(B555, Paste_Here!A$2:A$850, 0))))), "Low Risk", IF(ISNUMBER(SEARCH("somerisk", LOWER(INDEX(Paste_Here!AN$2:AN$850, MATCH(B555, Paste_Here!A$2:A$850, 0))))), "Some Risk", IF(ISNUMBER(SEARCH("ot", LOWER(INDEX(Paste_Here!AN$2:AN$850, MATCH(B555, Paste_Here!A$2:A$850, 0))))), "OT", "")))), ""), "")</f>
        <v/>
      </c>
      <c r="DI555" s="66"/>
      <c r="DJ555" s="66"/>
      <c r="DK555" s="75" t="str">
        <f t="shared" si="109"/>
        <v/>
      </c>
      <c r="DL555" s="66"/>
      <c r="DM555" s="75" t="str">
        <f>IFERROR(IF(B555&lt;&gt;"", IF(AND(INDEX(Paste_Here!Q$2:Q$850, MATCH(B555, Paste_Here!A$2:A$850, 0))&lt;&gt;"", ISNUMBER(VALUE(INDEX(Paste_Here!Q$2:Q$850, MATCH(B555, Paste_Here!A$2:A$850, 0))))), INDEX(Paste_Here!Q$2:Q$850, MATCH(B555, Paste_Here!A$2:A$850, 0)), ""), ""), "")</f>
        <v/>
      </c>
      <c r="DN555" s="66"/>
      <c r="DO555" s="75" t="str">
        <f>IFERROR(IF(B555&lt;&gt;"", IF(ISNUMBER(SEARCH("highrisk", LOWER(INDEX(Paste_Here!R$2:R$850, MATCH(B555, Paste_Here!A$2:A$850, 0))))), "High Risk", IF(ISNUMBER(SEARCH("lowrisk", LOWER(INDEX(Paste_Here!R$2:R$850, MATCH(B555, Paste_Here!A$2:A$850, 0))))), "Low Risk", IF(ISNUMBER(SEARCH("somerisk", LOWER(INDEX(Paste_Here!R$2:R$850, MATCH(B555, Paste_Here!A$2:A$850, 0))))), "Some Risk", IF(ISNUMBER(SEARCH("ot", LOWER(INDEX(Paste_Here!R$2:R$850, MATCH(B555, Paste_Here!A$2:A$850, 0))))), "OT", "")))), ""), "")</f>
        <v/>
      </c>
      <c r="DP555" s="66"/>
      <c r="DQ555" s="93" t="str">
        <f>IFERROR(IF(B555&lt;&gt;"", IF(AND(INDEX(Paste_Here!S$2:S$850, MATCH(B555, Paste_Here!A$2:A$850, 0))&lt;&gt;"", ISNUMBER(VALUE(INDEX(Paste_Here!S$2:S$850, MATCH(B555, Paste_Here!A$2:A$850, 0))))), INDEX(Paste_Here!S$2:S$850, MATCH(B555, Paste_Here!A$2:A$850, 0)), ""), ""), "")</f>
        <v/>
      </c>
      <c r="DR555" s="66"/>
      <c r="DS555" s="75"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IF(ISNUMBER(SEARCH("ot", LOWER(INDEX(Paste_Here!T$2:T$850, MATCH(B555, Paste_Here!A$2:A$850, 0))))), "OT", "")))), ""), "")</f>
        <v/>
      </c>
      <c r="DT555" s="66"/>
      <c r="DU555" s="75" t="str">
        <f>IFERROR(IF(B555&lt;&gt;"", IF(AND(INDEX(Paste_Here!U$2:U$850, MATCH(B555, Paste_Here!A$2:A$850, 0))&lt;&gt;"", ISNUMBER(VALUE(INDEX(Paste_Here!U$2:U$850, MATCH(B555, Paste_Here!A$2:A$850, 0))))), INDEX(Paste_Here!U$2:U$850, MATCH(B555, Paste_Here!A$2:A$850, 0)), ""), ""), "")</f>
        <v/>
      </c>
      <c r="DV555" s="66"/>
      <c r="DW555" s="93" t="str">
        <f>IFERROR(IF(B555&lt;&gt;"", IF(ISNUMBER(SEARCH("highrisk", LOWER(INDEX(Paste_Here!V$2:V$850, MATCH(B555, Paste_Here!A$2:A$850, 0))))), "High Risk", IF(ISNUMBER(SEARCH("lowrisk", LOWER(INDEX(Paste_Here!V$2:V$850, MATCH(B555, Paste_Here!A$2:A$850, 0))))), "Low Risk", IF(ISNUMBER(SEARCH("somerisk", LOWER(INDEX(Paste_Here!V$2:V$850, MATCH(B555, Paste_Here!A$2:A$850, 0))))), "Some Risk", IF(ISNUMBER(SEARCH("ot", LOWER(INDEX(Paste_Here!V$2:V$850, MATCH(B555, Paste_Here!A$2:A$850, 0))))), "OT", "")))), ""), "")</f>
        <v/>
      </c>
      <c r="DX555" s="66"/>
      <c r="DY555" s="75" t="str">
        <f>IFERROR(IF(B555&lt;&gt;"", IF(AND(INDEX(Paste_Here!W$2:W$850, MATCH(B555, Paste_Here!A$2:A$850, 0))&lt;&gt;"", ISNUMBER(VALUE(INDEX(Paste_Here!W$2:W$850, MATCH(B555, Paste_Here!A$2:A$850, 0))))), INDEX(Paste_Here!W$2:W$850, MATCH(B555, Paste_Here!A$2:A$850, 0)), ""), ""), "")</f>
        <v/>
      </c>
      <c r="DZ555" s="66"/>
      <c r="EA555" s="75" t="str">
        <f>IFERROR(IF(B555&lt;&gt;"", IF(ISNUMBER(SEARCH("highrisk", LOWER(INDEX(Paste_Here!X$2:X$850, MATCH(B555, Paste_Here!A$2:A$850, 0))))), "High Risk", IF(ISNUMBER(SEARCH("lowrisk", LOWER(INDEX(Paste_Here!X$2:X$850, MATCH(B555, Paste_Here!A$2:A$850, 0))))), "Low Risk", IF(ISNUMBER(SEARCH("somerisk", LOWER(INDEX(Paste_Here!X$2:X$850, MATCH(B555, Paste_Here!A$2:A$850, 0))))), "Some Risk", IF(ISNUMBER(SEARCH("ot", LOWER(INDEX(Paste_Here!X$2:X$850, MATCH(B555, Paste_Here!A$2:A$850, 0))))), "OT", "")))), ""), "")</f>
        <v/>
      </c>
      <c r="EB555" s="66"/>
      <c r="EC555" s="66"/>
      <c r="ED555" s="75" t="str">
        <f t="shared" si="114"/>
        <v/>
      </c>
      <c r="EE555" s="66"/>
      <c r="EF555" s="75" t="str">
        <f>IFERROR(IF(B555&lt;&gt;"", IF(AND(INDEX(Paste_Here!AO$2:AO$850, MATCH(B555, Paste_Here!A$2:A$850, 0))&lt;&gt;"", ISNUMBER(VALUE(INDEX(Paste_Here!AO$2:AO$850, MATCH(B555, Paste_Here!A$2:A$850, 0))))), INDEX(Paste_Here!AO$2:AO$850, MATCH(B555, Paste_Here!A$2:A$850, 0)), ""), ""), "")</f>
        <v/>
      </c>
      <c r="EG555" s="66"/>
      <c r="EH555" s="75" t="str">
        <f>IFERROR(IF(B555&lt;&gt;"", IF(ISNUMBER(SEARCH("highrisk", LOWER(INDEX(Paste_Here!AP$2:AP$850, MATCH(B555, Paste_Here!A$2:A$850, 0))))), "High Risk", IF(ISNUMBER(SEARCH("lowrisk", LOWER(INDEX(Paste_Here!AP$2:AP$850, MATCH(B555, Paste_Here!A$2:A$850, 0))))), "Low Risk", IF(ISNUMBER(SEARCH("somerisk", LOWER(INDEX(Paste_Here!AP$2:AP$850, MATCH(B555, Paste_Here!A$2:A$850, 0))))), "Some Risk", IF(ISNUMBER(SEARCH("ot", LOWER(INDEX(Paste_Here!AP$2:AP$850, MATCH(B555, Paste_Here!A$2:A$850, 0))))), "OT", "")))), ""), "")</f>
        <v/>
      </c>
      <c r="EI555" s="66"/>
      <c r="EJ555" s="93"/>
      <c r="EK555" s="66"/>
      <c r="EL555" s="75" t="str">
        <f>IFERROR(IF(B555&lt;&gt;"", IF(AND(INDEX(Paste_Here!AQ$2:AQ$850, MATCH(B555, Paste_Here!A$2:A$850, 0))&lt;&gt;"", ISNUMBER(VALUE(INDEX(Paste_Here!AQ$2:AQ$850, MATCH(B555, Paste_Here!A$2:A$850, 0))))), INDEX(Paste_Here!AQ$2:AQ$850, MATCH(B555, Paste_Here!A$2:A$850, 0)), ""), ""), "")</f>
        <v/>
      </c>
      <c r="EM555" s="66"/>
      <c r="EN555" s="75" t="str">
        <f>IFERROR(IF(B555&lt;&gt;"", IF(ISNUMBER(SEARCH("highrisk", LOWER(INDEX(Paste_Here!AR$2:AR$850, MATCH(B555, Paste_Here!A$2:A$850, 0))))), "High Risk", IF(ISNUMBER(SEARCH("lowrisk", LOWER(INDEX(Paste_Here!AR$2:AR$850, MATCH(B555, Paste_Here!A$2:A$850, 0))))), "Low Risk", IF(ISNUMBER(SEARCH("somerisk", LOWER(INDEX(Paste_Here!AR$2:AR$850, MATCH(B555, Paste_Here!A$2:A$850, 0))))), "Some Risk", IF(ISNUMBER(SEARCH("ot", LOWER(INDEX(Paste_Here!AR$2:AR$850, MATCH(B555, Paste_Here!A$2:A$850, 0))))), "OT", "")))), ""), "")</f>
        <v/>
      </c>
      <c r="EO555" s="66"/>
      <c r="EP555" s="93"/>
      <c r="EQ555" s="66"/>
      <c r="ER555" s="75"/>
      <c r="ES555" s="66"/>
      <c r="ET555" s="75"/>
      <c r="EU555" s="66"/>
      <c r="EV555" s="66"/>
      <c r="EW555" s="75" t="str">
        <f t="shared" si="115"/>
        <v/>
      </c>
      <c r="EX555" s="66"/>
      <c r="EY555" s="75" t="str">
        <f>IFERROR(IF(B555&lt;&gt;"", IF(AND(INDEX(Paste_Here!Y$2:Y$850, MATCH(B555, Paste_Here!A$2:A$850, 0))&lt;&gt;"", ISNUMBER(VALUE(INDEX(Paste_Here!Y$2:Y$850, MATCH(B555, Paste_Here!A$2:A$850, 0))))), INDEX(Paste_Here!Y$2:Y$850, MATCH(B555, Paste_Here!A$2:A$850, 0)), ""), ""), "")</f>
        <v/>
      </c>
      <c r="EZ555" s="66"/>
      <c r="FA555" s="75" t="str">
        <f>IFERROR(IF(B555&lt;&gt;"", IF(ISNUMBER(SEARCH("highrisk", LOWER(INDEX(Paste_Here!Z$2:Z$850, MATCH(B555, Paste_Here!A$2:A$850, 0))))), "High Risk", IF(ISNUMBER(SEARCH("lowrisk", LOWER(INDEX(Paste_Here!Z$2:Z$850, MATCH(B555, Paste_Here!A$2:A$850, 0))))), "Low Risk", IF(ISNUMBER(SEARCH("somerisk", LOWER(INDEX(Paste_Here!Z$2:Z$850, MATCH(B555, Paste_Here!A$2:A$850, 0))))), "Some Risk", IF(ISNUMBER(SEARCH("ot", LOWER(INDEX(Paste_Here!Z$2:Z$850, MATCH(B555, Paste_Here!A$2:A$850, 0))))), "OT", "")))), ""), "")</f>
        <v/>
      </c>
      <c r="FB555" s="66"/>
      <c r="FC555" s="93"/>
      <c r="FD555" s="66"/>
      <c r="FE555" s="75" t="str">
        <f>IFERROR(IF(B555&lt;&gt;"", IF(AND(INDEX(Paste_Here!AA$2:AA$850, MATCH(B555, Paste_Here!A$2:A$850, 0))&lt;&gt;"", ISNUMBER(VALUE(INDEX(Paste_Here!AA$2:AA$850, MATCH(B555, Paste_Here!A$2:A$850, 0))))), INDEX(Paste_Here!AA$2:AA$850, MATCH(B555, Paste_Here!A$2:A$850, 0)), ""), ""), "")</f>
        <v/>
      </c>
      <c r="FF555" s="66"/>
      <c r="FG555" s="75" t="str">
        <f>IFERROR(IF(B555&lt;&gt;"", IF(ISNUMBER(SEARCH("highrisk", LOWER(INDEX(Paste_Here!AB$2:AB$850, MATCH(B555, Paste_Here!A$2:A$850, 0))))), "High Risk", IF(ISNUMBER(SEARCH("lowrisk", LOWER(INDEX(Paste_Here!AB$2:AB$850, MATCH(B555, Paste_Here!A$2:A$850, 0))))), "Low Risk", IF(ISNUMBER(SEARCH("somerisk", LOWER(INDEX(Paste_Here!AB$2:AB$850, MATCH(B555, Paste_Here!A$2:A$850, 0))))), "Some Risk", IF(ISNUMBER(SEARCH("ot", LOWER(INDEX(Paste_Here!AB$2:AB$850, MATCH(B555, Paste_Here!A$2:A$850, 0))))), "OT", "")))), ""), "")</f>
        <v/>
      </c>
      <c r="FH555" s="66"/>
      <c r="FI555" s="93"/>
      <c r="FJ555" s="66"/>
      <c r="FK555" s="75"/>
      <c r="FL555" s="66"/>
      <c r="FM555" s="75"/>
      <c r="FN555" s="66"/>
      <c r="FO555" s="66"/>
      <c r="FP555" s="75" t="str">
        <f t="shared" si="110"/>
        <v/>
      </c>
      <c r="FQ555" s="66"/>
      <c r="FR555" s="75" t="str">
        <f>IFERROR(IF(B555&lt;&gt;"", IF(ISNUMBER(SEARCH("s", LOWER(INDEX(Paste_Here!L$2:L$850, MATCH(B555, Paste_Here!A$2:A$850, 0))))), "Yes", IF(INDEX(Paste_Here!L$2:L$850, MATCH(B555, Paste_Here!A$2:A$850, 0))&lt;&gt;"", "No", "")), ""), "")</f>
        <v/>
      </c>
      <c r="FS555" s="66"/>
      <c r="FT555" s="75" t="str">
        <f>IFERROR(IF(B555&lt;&gt;"", IF(ISNUMBER(SEARCH("yes", LOWER(INDEX(Paste_Here!F$2:F$850, MATCH(B555, Paste_Here!A$2:A$850, 0))))), "Yes", IF(ISNUMBER(SEARCH("no", LOWER(INDEX(Paste_Here!F$2:F$850, MATCH(B555, Paste_Here!A$2:A$850, 0))))), "No", "")), ""), "")</f>
        <v/>
      </c>
      <c r="FU555" s="66"/>
      <c r="FV555" s="75" t="str">
        <f>IFERROR(IF(B555&lt;&gt;"", IF(ISNUMBER(SEARCH("english language learner", LOWER(INDEX(Paste_Here!C$2:C$850, MATCH(B555, Paste_Here!A$2:A$850, 0))))), "Yes", ""), ""), "")</f>
        <v/>
      </c>
      <c r="FW555" s="66"/>
      <c r="FX555" s="75" t="str">
        <f>IFERROR(IF(B555&lt;&gt;"", IF(OR(ISNUMBER(SEARCH("b", LOWER(INDEX(Paste_Here!J$2:J$850, MATCH(B555, Paste_Here!A$2:A$850, 0))))), ISNUMBER(SEARCH("h", LOWER(INDEX(Paste_Here!J$2:J$850, MATCH(B555, Paste_Here!A$2:A$850, 0))))), ISNUMBER(SEARCH("i", LOWER(INDEX(Paste_Here!J$2:J$850, MATCH(B555, Paste_Here!A$2:A$850, 0)))))), "Yes", IF(INDEX(Paste_Here!J$2:J$850, MATCH(B555, Paste_Here!A$2:A$850, 0))&lt;&gt;"", "No", "")), ""), "")</f>
        <v/>
      </c>
      <c r="FY555" s="66"/>
      <c r="FZ555" s="75" t="str">
        <f>IFERROR(IF(B555&lt;&gt;"", IF(ISNUMBER(SEARCH("yes", LOWER(INDEX(Paste_Here!K$2:K$850, MATCH(B555, Paste_Here!A$2:A$850, 0))))), "Yes", IF(ISNUMBER(SEARCH("no", LOWER(INDEX(Paste_Here!K$2:K$850, MATCH(B555, Paste_Here!A$2:A$850, 0))))), "No", "")), ""), "")</f>
        <v/>
      </c>
      <c r="GA555" s="66"/>
      <c r="GB555" s="75" t="str">
        <f>IFERROR(IF(B555&lt;&gt;"", IF(ISNUMBER(SEARCH("transitional 2", LOWER(INDEX(Paste_Here!C$2:C$850, MATCH(B555, Paste_Here!A$2:A$850, 0))))), "T2",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GC555" s="66"/>
      <c r="GD555" s="75"/>
      <c r="GE555" s="66"/>
      <c r="GF555" s="75"/>
      <c r="GG555" s="66"/>
      <c r="GH555" s="75"/>
      <c r="GI555" s="66"/>
      <c r="GK555" s="1" t="str" cm="1">
        <f t="array" ref="GK555">IFERROR(INDEX(Paste_Here!$B$2:$B$850, MATCH(0, COUNTIF(GK$4:GK554, Paste_Here!$B$2:$B$850) + IF(Paste_Here!$B$2:$B$850="", 1, 0), 0)), "")</f>
        <v/>
      </c>
      <c r="GL555" s="1" t="str">
        <f>IF(GK555&lt;&gt;"", INDEX(Paste_Here!$A$2:$A$850, MATCH(GK555, Paste_Here!$B$2:$B$850, 0)), "")</f>
        <v/>
      </c>
      <c r="GM555" s="1" t="str">
        <f t="shared" si="116"/>
        <v/>
      </c>
      <c r="GN555" s="1" t="str" cm="1">
        <f t="array" ref="GN555">IFERROR(INDEX($GM$5:$GM$850, MATCH(SMALL(IF($GM$5:$GM$850&lt;&gt;"", COUNTIF($GM$5:$GM$850, "&lt;"&amp;$GM$5:$GM$850)+1), ROW()-ROW($GN$5)+1), COUNTIF($GM$5:$GM$850, "&lt;"&amp;$GM$5:$GM$850)+1, 0)), "")</f>
        <v/>
      </c>
    </row>
    <row r="556" spans="1:196">
      <c r="A556" s="66"/>
      <c r="B556" s="75" t="str">
        <f t="shared" si="104"/>
        <v/>
      </c>
      <c r="C556" s="66"/>
      <c r="D556" s="75" t="str">
        <f>IFERROR(IF(AND(INDEX(Paste_Here!N$2:N$850, MATCH(B556, Paste_Here!A$2:A$850, 0)) = ""), "", IF(UPPER(INDEX(Paste_Here!N$2:N$850, MATCH(B556, Paste_Here!A$2:A$850, 0))) = "YES", "Yes", IF(UPPER(INDEX(Paste_Here!N$2:N$850, MATCH(B556, Paste_Here!A$2:A$850, 0))) = "NO", "No", ""))), "")</f>
        <v/>
      </c>
      <c r="E556" s="66"/>
      <c r="F556" s="75" t="str">
        <f t="shared" si="111"/>
        <v/>
      </c>
      <c r="G556" s="66"/>
      <c r="H556" s="75" t="str">
        <f t="shared" si="112"/>
        <v/>
      </c>
      <c r="I556" s="66"/>
      <c r="J556" s="75" t="str">
        <f t="shared" si="113"/>
        <v/>
      </c>
      <c r="K556" s="66"/>
      <c r="L556" s="75"/>
      <c r="M556" s="66"/>
      <c r="N556" s="75" t="str">
        <f>IFERROR(IF(B556&lt;&gt;"", IF(AND(INDEX(Paste_Here!AW$2:AW$850, MATCH(B556, Paste_Here!A$2:A$850, 0))&lt;&gt;"", ISNUMBER(VALUE(INDEX(Paste_Here!AW$2:AW$850, MATCH(B556, Paste_Here!A$2:A$850, 0))))), INDEX(Paste_Here!AW$2:AW$850, MATCH(B556, Paste_Here!A$2:A$850, 0)), ""), ""), "")</f>
        <v/>
      </c>
      <c r="O556" s="66"/>
      <c r="P556" s="75" t="str">
        <f>IFERROR(IF(B556&lt;&gt;"", IF(AND(INDEX(Paste_Here!AX$2:AX$850, MATCH(B556, Paste_Here!A$2:A$850, 0))&lt;&gt;"", ISNUMBER(VALUE(INDEX(Paste_Here!AX$2:AX$850, MATCH(B556, Paste_Here!A$2:A$850, 0))))), INDEX(Paste_Here!AX$2:AX$850, MATCH(B556, Paste_Here!A$2:A$850, 0)), ""), ""), "")</f>
        <v/>
      </c>
      <c r="Q556" s="66"/>
      <c r="R556" s="75" t="str">
        <f>IFERROR(IF(B556&lt;&gt;"", IF(AND(INDEX(Paste_Here!AU$2:AU$850, MATCH(B556, Paste_Here!A$2:A$850, 0))&lt;&gt;"", ISNUMBER(VALUE(INDEX(Paste_Here!AU$2:AU$850, MATCH(B556, Paste_Here!A$2:A$850, 0))))), INDEX(Paste_Here!AU$2:AU$850, MATCH(B556, Paste_Here!A$2:A$850, 0)), ""), ""), "")</f>
        <v/>
      </c>
      <c r="S556" s="66"/>
      <c r="T556" s="75" t="str">
        <f>IFERROR(IF(B556&lt;&gt;"", IF(AND(INDEX(Paste_Here!AV$2:AV$850, MATCH(B556, Paste_Here!A$2:A$850, 0))&lt;&gt;"", ISNUMBER(VALUE(INDEX(Paste_Here!AV$2:AV$850, MATCH(B556, Paste_Here!A$2:A$850, 0))))), INDEX(Paste_Here!AV$2:AV$850, MATCH(B556, Paste_Here!A$2:A$850, 0)), ""), ""), "")</f>
        <v/>
      </c>
      <c r="U556" s="66"/>
      <c r="W556" s="66"/>
      <c r="Y556" s="66"/>
      <c r="Z556" s="66"/>
      <c r="AA556" s="75" t="str">
        <f t="shared" si="105"/>
        <v/>
      </c>
      <c r="AB556" s="66"/>
      <c r="AC556" s="75"/>
      <c r="AD556" s="66"/>
      <c r="AE556" s="98"/>
      <c r="AF556" s="66"/>
      <c r="AG556" s="75"/>
      <c r="AH556" s="66"/>
      <c r="AI556" s="75" t="str">
        <f>IFERROR(IF(B556&lt;&gt;"", IF(AND(INDEX(Paste_Here!AC$2:AC$850, MATCH(B556, Paste_Here!A$2:A$850, 0))&lt;&gt;"", ISNUMBER(VALUE(INDEX(Paste_Here!AC$2:AC$850, MATCH(B556, Paste_Here!A$2:A$850, 0))))), INDEX(Paste_Here!AC$2:AC$850, MATCH(B556, Paste_Here!A$2:A$850, 0)), ""), ""), "")</f>
        <v/>
      </c>
      <c r="AJ556" s="66"/>
      <c r="AK556" s="75" t="str">
        <f>IFERROR(IF(B556&lt;&gt;"", IF(ISNUMBER(SEARCH("highrisk", LOWER(INDEX(Paste_Here!AD$2:AD$850, MATCH(B556, Paste_Here!A$2:A$850, 0))))), "High Risk", IF(ISNUMBER(SEARCH("lowrisk", LOWER(INDEX(Paste_Here!AD$2:AD$850, MATCH(B556, Paste_Here!A$2:A$850, 0))))), "Low Risk", IF(ISNUMBER(SEARCH("somerisk", LOWER(INDEX(Paste_Here!AD$2:AD$850, MATCH(B556, Paste_Here!A$2:A$850, 0))))), "Some Risk", IF(ISNUMBER(SEARCH("ot", LOWER(INDEX(Paste_Here!AD$2:AD$850, MATCH(B556, Paste_Here!A$2:A$850, 0))))), "OT", "")))), ""), "")</f>
        <v/>
      </c>
      <c r="AL556" s="66"/>
      <c r="AM556" s="75"/>
      <c r="AN556" s="66"/>
      <c r="AO556" s="75" t="str">
        <f>IFERROR(IF(B556&lt;&gt;"", IF(AND(INDEX(Paste_Here!M$2:M$850, MATCH(B556, Paste_Here!A$2:A$850, 0))&lt;&gt;"", ISNUMBER(VALUE(INDEX(Paste_Here!M$2:M$850, MATCH(B556, Paste_Here!A$2:A$850, 0))))), INDEX(Paste_Here!M$2:M$850, MATCH(B556, Paste_Here!A$2:A$850, 0)), ""), ""), "")</f>
        <v/>
      </c>
      <c r="AP556" s="66"/>
      <c r="AQ556" s="75" t="str">
        <f>IFERROR(IF(B556&lt;&gt;"", IF(ISNUMBER(SEARCH("highrisk", LOWER(INDEX(Paste_Here!N$2:N$850, MATCH(B556, Paste_Here!A$2:A$850, 0))))), "High Risk", IF(ISNUMBER(SEARCH("lowrisk", LOWER(INDEX(Paste_Here!N$2:N$850, MATCH(B556, Paste_Here!A$2:A$850, 0))))), "Low Risk", IF(ISNUMBER(SEARCH("somerisk", LOWER(INDEX(Paste_Here!N$2:N$850, MATCH(B556, Paste_Here!A$2:A$850, 0))))), "Some Risk", IF(ISNUMBER(SEARCH("ot", LOWER(INDEX(Paste_Here!N$2:N$850, MATCH(B556, Paste_Here!A$2:A$850, 0))))), "OT", "")))), ""), "")</f>
        <v/>
      </c>
      <c r="AT556" s="66"/>
      <c r="AU556" s="103"/>
      <c r="AV556" s="66"/>
      <c r="AW556" s="66"/>
      <c r="AX556" s="75" t="str">
        <f t="shared" si="106"/>
        <v/>
      </c>
      <c r="AY556" s="66"/>
      <c r="AZ556" s="75"/>
      <c r="BA556" s="66"/>
      <c r="BB556" s="75"/>
      <c r="BC556" s="66"/>
      <c r="BD556" s="75"/>
      <c r="BE556" s="66"/>
      <c r="BF556" s="75" t="str">
        <f>IFERROR(IF(B556&lt;&gt;"", IF(AND(INDEX(Paste_Here!AE$2:AE$850, MATCH(B556, Paste_Here!A$2:A$850, 0))&lt;&gt;"", ISNUMBER(VALUE(INDEX(Paste_Here!AE$2:AE$850, MATCH(B556, Paste_Here!A$2:A$850, 0))))), INDEX(Paste_Here!AE$2:AE$850, MATCH(B556, Paste_Here!A$2:A$850, 0)), ""), ""), "")</f>
        <v/>
      </c>
      <c r="BG556" s="66"/>
      <c r="BH556" s="75" t="str">
        <f>IFERROR(IF(B556&lt;&gt;"", IF(ISNUMBER(SEARCH("highrisk", LOWER(INDEX(Paste_Here!AF$2:AF$850, MATCH(B556, Paste_Here!A$2:A$850, 0))))), "High Risk", IF(ISNUMBER(SEARCH("lowrisk", LOWER(INDEX(Paste_Here!AF$2:AF$850, MATCH(B556, Paste_Here!A$2:A$850, 0))))), "Low Risk", IF(ISNUMBER(SEARCH("somerisk", LOWER(INDEX(Paste_Here!AF$2:AF$850, MATCH(B556, Paste_Here!A$2:A$850, 0))))), "Some Risk", IF(ISNUMBER(SEARCH("ot", LOWER(INDEX(Paste_Here!AF$2:AF$850, MATCH(B556, Paste_Here!A$2:A$850, 0))))), "OT", "")))), ""), "")</f>
        <v/>
      </c>
      <c r="BI556" s="66"/>
      <c r="BJ556" s="75"/>
      <c r="BK556" s="66"/>
      <c r="BL556" s="75" t="str">
        <f>IFERROR(IF(B556&lt;&gt;"", IF(AND(INDEX(Paste_Here!O$2:O$850, MATCH(B556, Paste_Here!A$2:A$850, 0))&lt;&gt;"", ISNUMBER(VALUE(INDEX(Paste_Here!O$2:O$850, MATCH(B556, Paste_Here!A$2:A$850, 0))))), INDEX(Paste_Here!O$2:O$850, MATCH(B556, Paste_Here!A$2:A$850, 0)), ""), ""), "")</f>
        <v/>
      </c>
      <c r="BM556" s="66"/>
      <c r="BN556" s="75" t="str">
        <f>IFERROR(IF(B556&lt;&gt;"", IF(ISNUMBER(SEARCH("highrisk", LOWER(INDEX(Paste_Here!P$2:P$850, MATCH(B556, Paste_Here!A$2:A$850, 0))))), "High Risk", IF(ISNUMBER(SEARCH("lowrisk", LOWER(INDEX(Paste_Here!P$2:P$850, MATCH(B556, Paste_Here!A$2:A$850, 0))))), "Low Risk", IF(ISNUMBER(SEARCH("somerisk", LOWER(INDEX(Paste_Here!P$2:P$850, MATCH(B556, Paste_Here!A$2:A$850, 0))))), "Some Risk", IF(ISNUMBER(SEARCH("ot", LOWER(INDEX(Paste_Here!P$2:P$850, MATCH(B556, Paste_Here!A$2:A$850, 0))))), "OT", "")))), ""), "")</f>
        <v/>
      </c>
      <c r="BQ556" s="66"/>
      <c r="BR556" s="75"/>
      <c r="BS556" s="66"/>
      <c r="BT556" s="66"/>
      <c r="BU556" s="75" t="str">
        <f t="shared" si="107"/>
        <v/>
      </c>
      <c r="BV556" s="66"/>
      <c r="BW556" s="75"/>
      <c r="BX556" s="66"/>
      <c r="BY556" s="75"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BZ556" s="66"/>
      <c r="CA556" s="75"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CB556" s="66"/>
      <c r="CC556" s="75"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CD556" s="66"/>
      <c r="CE556" s="75"/>
      <c r="CF556" s="66"/>
      <c r="CK556" s="75"/>
      <c r="CL556" s="66"/>
      <c r="CM556" s="75"/>
      <c r="CN556" s="66"/>
      <c r="CO556" s="75"/>
      <c r="CP556" s="66"/>
      <c r="CQ556" s="66"/>
      <c r="CR556" s="75" t="str">
        <f t="shared" si="108"/>
        <v/>
      </c>
      <c r="CS556" s="66"/>
      <c r="CT556" s="75"/>
      <c r="CU556" s="66"/>
      <c r="CV556" s="75"/>
      <c r="CW556" s="66"/>
      <c r="CX556" s="75"/>
      <c r="CY556" s="66"/>
      <c r="CZ556" s="75"/>
      <c r="DA556" s="66"/>
      <c r="DB556" s="75" t="str">
        <f>IFERROR(IF(B556&lt;&gt;"", IF(AND(INDEX(Paste_Here!AK$2:AK$850, MATCH(B556, Paste_Here!A$2:A$850, 0))&lt;&gt;"", ISNUMBER(VALUE(INDEX(Paste_Here!AK$2:AK$850, MATCH(B556, Paste_Here!A$2:A$850, 0))))), INDEX(Paste_Here!AK$2:AK$850, MATCH(B556, Paste_Here!A$2:A$850, 0)), ""), ""), "")</f>
        <v/>
      </c>
      <c r="DC556" s="66"/>
      <c r="DD556" s="75" t="str">
        <f>IFERROR(IF(B556&lt;&gt;"", IF(ISNUMBER(SEARCH("highrisk", LOWER(INDEX(Paste_Here!AL$2:AL$850, MATCH(B556, Paste_Here!A$2:A$850, 0))))), "High Risk", IF(ISNUMBER(SEARCH("lowrisk", LOWER(INDEX(Paste_Here!AL$2:AL$850, MATCH(B556, Paste_Here!A$2:A$850, 0))))), "Low Risk", IF(ISNUMBER(SEARCH("somerisk", LOWER(INDEX(Paste_Here!AL$2:AL$850, MATCH(B556, Paste_Here!A$2:A$850, 0))))), "Some Risk", IF(ISNUMBER(SEARCH("ot", LOWER(INDEX(Paste_Here!AL$2:AL$850, MATCH(B556, Paste_Here!A$2:A$850, 0))))), "OT", "")))), ""), "")</f>
        <v/>
      </c>
      <c r="DE556" s="66"/>
      <c r="DF556" s="75" t="str">
        <f>IFERROR(IF(B556&lt;&gt;"", IF(AND(INDEX(Paste_Here!AM$2:AM$850, MATCH(B556, Paste_Here!A$2:A$850, 0))&lt;&gt;"", ISNUMBER(VALUE(INDEX(Paste_Here!AM$2:AM$850, MATCH(B556, Paste_Here!A$2:A$850, 0))))), INDEX(Paste_Here!AM$2:AM$850, MATCH(B556, Paste_Here!A$2:A$850, 0)), ""), ""), "")</f>
        <v/>
      </c>
      <c r="DG556" s="66"/>
      <c r="DH556" s="75" t="str">
        <f>IFERROR(IF(B556&lt;&gt;"", IF(ISNUMBER(SEARCH("highrisk", LOWER(INDEX(Paste_Here!AN$2:AN$850, MATCH(B556, Paste_Here!A$2:A$850, 0))))), "High Risk", IF(ISNUMBER(SEARCH("lowrisk", LOWER(INDEX(Paste_Here!AN$2:AN$850, MATCH(B556, Paste_Here!A$2:A$850, 0))))), "Low Risk", IF(ISNUMBER(SEARCH("somerisk", LOWER(INDEX(Paste_Here!AN$2:AN$850, MATCH(B556, Paste_Here!A$2:A$850, 0))))), "Some Risk", IF(ISNUMBER(SEARCH("ot", LOWER(INDEX(Paste_Here!AN$2:AN$850, MATCH(B556, Paste_Here!A$2:A$850, 0))))), "OT", "")))), ""), "")</f>
        <v/>
      </c>
      <c r="DI556" s="66"/>
      <c r="DJ556" s="66"/>
      <c r="DK556" s="75" t="str">
        <f t="shared" si="109"/>
        <v/>
      </c>
      <c r="DL556" s="66"/>
      <c r="DM556" s="75" t="str">
        <f>IFERROR(IF(B556&lt;&gt;"", IF(AND(INDEX(Paste_Here!Q$2:Q$850, MATCH(B556, Paste_Here!A$2:A$850, 0))&lt;&gt;"", ISNUMBER(VALUE(INDEX(Paste_Here!Q$2:Q$850, MATCH(B556, Paste_Here!A$2:A$850, 0))))), INDEX(Paste_Here!Q$2:Q$850, MATCH(B556, Paste_Here!A$2:A$850, 0)), ""), ""), "")</f>
        <v/>
      </c>
      <c r="DN556" s="66"/>
      <c r="DO556" s="75" t="str">
        <f>IFERROR(IF(B556&lt;&gt;"", IF(ISNUMBER(SEARCH("highrisk", LOWER(INDEX(Paste_Here!R$2:R$850, MATCH(B556, Paste_Here!A$2:A$850, 0))))), "High Risk", IF(ISNUMBER(SEARCH("lowrisk", LOWER(INDEX(Paste_Here!R$2:R$850, MATCH(B556, Paste_Here!A$2:A$850, 0))))), "Low Risk", IF(ISNUMBER(SEARCH("somerisk", LOWER(INDEX(Paste_Here!R$2:R$850, MATCH(B556, Paste_Here!A$2:A$850, 0))))), "Some Risk", IF(ISNUMBER(SEARCH("ot", LOWER(INDEX(Paste_Here!R$2:R$850, MATCH(B556, Paste_Here!A$2:A$850, 0))))), "OT", "")))), ""), "")</f>
        <v/>
      </c>
      <c r="DP556" s="66"/>
      <c r="DQ556" s="93" t="str">
        <f>IFERROR(IF(B556&lt;&gt;"", IF(AND(INDEX(Paste_Here!S$2:S$850, MATCH(B556, Paste_Here!A$2:A$850, 0))&lt;&gt;"", ISNUMBER(VALUE(INDEX(Paste_Here!S$2:S$850, MATCH(B556, Paste_Here!A$2:A$850, 0))))), INDEX(Paste_Here!S$2:S$850, MATCH(B556, Paste_Here!A$2:A$850, 0)), ""), ""), "")</f>
        <v/>
      </c>
      <c r="DR556" s="66"/>
      <c r="DS556" s="75"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IF(ISNUMBER(SEARCH("ot", LOWER(INDEX(Paste_Here!T$2:T$850, MATCH(B556, Paste_Here!A$2:A$850, 0))))), "OT", "")))), ""), "")</f>
        <v/>
      </c>
      <c r="DT556" s="66"/>
      <c r="DU556" s="75" t="str">
        <f>IFERROR(IF(B556&lt;&gt;"", IF(AND(INDEX(Paste_Here!U$2:U$850, MATCH(B556, Paste_Here!A$2:A$850, 0))&lt;&gt;"", ISNUMBER(VALUE(INDEX(Paste_Here!U$2:U$850, MATCH(B556, Paste_Here!A$2:A$850, 0))))), INDEX(Paste_Here!U$2:U$850, MATCH(B556, Paste_Here!A$2:A$850, 0)), ""), ""), "")</f>
        <v/>
      </c>
      <c r="DV556" s="66"/>
      <c r="DW556" s="93" t="str">
        <f>IFERROR(IF(B556&lt;&gt;"", IF(ISNUMBER(SEARCH("highrisk", LOWER(INDEX(Paste_Here!V$2:V$850, MATCH(B556, Paste_Here!A$2:A$850, 0))))), "High Risk", IF(ISNUMBER(SEARCH("lowrisk", LOWER(INDEX(Paste_Here!V$2:V$850, MATCH(B556, Paste_Here!A$2:A$850, 0))))), "Low Risk", IF(ISNUMBER(SEARCH("somerisk", LOWER(INDEX(Paste_Here!V$2:V$850, MATCH(B556, Paste_Here!A$2:A$850, 0))))), "Some Risk", IF(ISNUMBER(SEARCH("ot", LOWER(INDEX(Paste_Here!V$2:V$850, MATCH(B556, Paste_Here!A$2:A$850, 0))))), "OT", "")))), ""), "")</f>
        <v/>
      </c>
      <c r="DX556" s="66"/>
      <c r="DY556" s="75" t="str">
        <f>IFERROR(IF(B556&lt;&gt;"", IF(AND(INDEX(Paste_Here!W$2:W$850, MATCH(B556, Paste_Here!A$2:A$850, 0))&lt;&gt;"", ISNUMBER(VALUE(INDEX(Paste_Here!W$2:W$850, MATCH(B556, Paste_Here!A$2:A$850, 0))))), INDEX(Paste_Here!W$2:W$850, MATCH(B556, Paste_Here!A$2:A$850, 0)), ""), ""), "")</f>
        <v/>
      </c>
      <c r="DZ556" s="66"/>
      <c r="EA556" s="75" t="str">
        <f>IFERROR(IF(B556&lt;&gt;"", IF(ISNUMBER(SEARCH("highrisk", LOWER(INDEX(Paste_Here!X$2:X$850, MATCH(B556, Paste_Here!A$2:A$850, 0))))), "High Risk", IF(ISNUMBER(SEARCH("lowrisk", LOWER(INDEX(Paste_Here!X$2:X$850, MATCH(B556, Paste_Here!A$2:A$850, 0))))), "Low Risk", IF(ISNUMBER(SEARCH("somerisk", LOWER(INDEX(Paste_Here!X$2:X$850, MATCH(B556, Paste_Here!A$2:A$850, 0))))), "Some Risk", IF(ISNUMBER(SEARCH("ot", LOWER(INDEX(Paste_Here!X$2:X$850, MATCH(B556, Paste_Here!A$2:A$850, 0))))), "OT", "")))), ""), "")</f>
        <v/>
      </c>
      <c r="EB556" s="66"/>
      <c r="EC556" s="66"/>
      <c r="ED556" s="75" t="str">
        <f t="shared" si="114"/>
        <v/>
      </c>
      <c r="EE556" s="66"/>
      <c r="EF556" s="75" t="str">
        <f>IFERROR(IF(B556&lt;&gt;"", IF(AND(INDEX(Paste_Here!AO$2:AO$850, MATCH(B556, Paste_Here!A$2:A$850, 0))&lt;&gt;"", ISNUMBER(VALUE(INDEX(Paste_Here!AO$2:AO$850, MATCH(B556, Paste_Here!A$2:A$850, 0))))), INDEX(Paste_Here!AO$2:AO$850, MATCH(B556, Paste_Here!A$2:A$850, 0)), ""), ""), "")</f>
        <v/>
      </c>
      <c r="EG556" s="66"/>
      <c r="EH556" s="75" t="str">
        <f>IFERROR(IF(B556&lt;&gt;"", IF(ISNUMBER(SEARCH("highrisk", LOWER(INDEX(Paste_Here!AP$2:AP$850, MATCH(B556, Paste_Here!A$2:A$850, 0))))), "High Risk", IF(ISNUMBER(SEARCH("lowrisk", LOWER(INDEX(Paste_Here!AP$2:AP$850, MATCH(B556, Paste_Here!A$2:A$850, 0))))), "Low Risk", IF(ISNUMBER(SEARCH("somerisk", LOWER(INDEX(Paste_Here!AP$2:AP$850, MATCH(B556, Paste_Here!A$2:A$850, 0))))), "Some Risk", IF(ISNUMBER(SEARCH("ot", LOWER(INDEX(Paste_Here!AP$2:AP$850, MATCH(B556, Paste_Here!A$2:A$850, 0))))), "OT", "")))), ""), "")</f>
        <v/>
      </c>
      <c r="EI556" s="66"/>
      <c r="EJ556" s="93"/>
      <c r="EK556" s="66"/>
      <c r="EL556" s="75" t="str">
        <f>IFERROR(IF(B556&lt;&gt;"", IF(AND(INDEX(Paste_Here!AQ$2:AQ$850, MATCH(B556, Paste_Here!A$2:A$850, 0))&lt;&gt;"", ISNUMBER(VALUE(INDEX(Paste_Here!AQ$2:AQ$850, MATCH(B556, Paste_Here!A$2:A$850, 0))))), INDEX(Paste_Here!AQ$2:AQ$850, MATCH(B556, Paste_Here!A$2:A$850, 0)), ""), ""), "")</f>
        <v/>
      </c>
      <c r="EM556" s="66"/>
      <c r="EN556" s="75" t="str">
        <f>IFERROR(IF(B556&lt;&gt;"", IF(ISNUMBER(SEARCH("highrisk", LOWER(INDEX(Paste_Here!AR$2:AR$850, MATCH(B556, Paste_Here!A$2:A$850, 0))))), "High Risk", IF(ISNUMBER(SEARCH("lowrisk", LOWER(INDEX(Paste_Here!AR$2:AR$850, MATCH(B556, Paste_Here!A$2:A$850, 0))))), "Low Risk", IF(ISNUMBER(SEARCH("somerisk", LOWER(INDEX(Paste_Here!AR$2:AR$850, MATCH(B556, Paste_Here!A$2:A$850, 0))))), "Some Risk", IF(ISNUMBER(SEARCH("ot", LOWER(INDEX(Paste_Here!AR$2:AR$850, MATCH(B556, Paste_Here!A$2:A$850, 0))))), "OT", "")))), ""), "")</f>
        <v/>
      </c>
      <c r="EO556" s="66"/>
      <c r="EP556" s="93"/>
      <c r="EQ556" s="66"/>
      <c r="ER556" s="75"/>
      <c r="ES556" s="66"/>
      <c r="ET556" s="75"/>
      <c r="EU556" s="66"/>
      <c r="EV556" s="66"/>
      <c r="EW556" s="75" t="str">
        <f t="shared" si="115"/>
        <v/>
      </c>
      <c r="EX556" s="66"/>
      <c r="EY556" s="75" t="str">
        <f>IFERROR(IF(B556&lt;&gt;"", IF(AND(INDEX(Paste_Here!Y$2:Y$850, MATCH(B556, Paste_Here!A$2:A$850, 0))&lt;&gt;"", ISNUMBER(VALUE(INDEX(Paste_Here!Y$2:Y$850, MATCH(B556, Paste_Here!A$2:A$850, 0))))), INDEX(Paste_Here!Y$2:Y$850, MATCH(B556, Paste_Here!A$2:A$850, 0)), ""), ""), "")</f>
        <v/>
      </c>
      <c r="EZ556" s="66"/>
      <c r="FA556" s="75" t="str">
        <f>IFERROR(IF(B556&lt;&gt;"", IF(ISNUMBER(SEARCH("highrisk", LOWER(INDEX(Paste_Here!Z$2:Z$850, MATCH(B556, Paste_Here!A$2:A$850, 0))))), "High Risk", IF(ISNUMBER(SEARCH("lowrisk", LOWER(INDEX(Paste_Here!Z$2:Z$850, MATCH(B556, Paste_Here!A$2:A$850, 0))))), "Low Risk", IF(ISNUMBER(SEARCH("somerisk", LOWER(INDEX(Paste_Here!Z$2:Z$850, MATCH(B556, Paste_Here!A$2:A$850, 0))))), "Some Risk", IF(ISNUMBER(SEARCH("ot", LOWER(INDEX(Paste_Here!Z$2:Z$850, MATCH(B556, Paste_Here!A$2:A$850, 0))))), "OT", "")))), ""), "")</f>
        <v/>
      </c>
      <c r="FB556" s="66"/>
      <c r="FC556" s="93"/>
      <c r="FD556" s="66"/>
      <c r="FE556" s="75" t="str">
        <f>IFERROR(IF(B556&lt;&gt;"", IF(AND(INDEX(Paste_Here!AA$2:AA$850, MATCH(B556, Paste_Here!A$2:A$850, 0))&lt;&gt;"", ISNUMBER(VALUE(INDEX(Paste_Here!AA$2:AA$850, MATCH(B556, Paste_Here!A$2:A$850, 0))))), INDEX(Paste_Here!AA$2:AA$850, MATCH(B556, Paste_Here!A$2:A$850, 0)), ""), ""), "")</f>
        <v/>
      </c>
      <c r="FF556" s="66"/>
      <c r="FG556" s="75" t="str">
        <f>IFERROR(IF(B556&lt;&gt;"", IF(ISNUMBER(SEARCH("highrisk", LOWER(INDEX(Paste_Here!AB$2:AB$850, MATCH(B556, Paste_Here!A$2:A$850, 0))))), "High Risk", IF(ISNUMBER(SEARCH("lowrisk", LOWER(INDEX(Paste_Here!AB$2:AB$850, MATCH(B556, Paste_Here!A$2:A$850, 0))))), "Low Risk", IF(ISNUMBER(SEARCH("somerisk", LOWER(INDEX(Paste_Here!AB$2:AB$850, MATCH(B556, Paste_Here!A$2:A$850, 0))))), "Some Risk", IF(ISNUMBER(SEARCH("ot", LOWER(INDEX(Paste_Here!AB$2:AB$850, MATCH(B556, Paste_Here!A$2:A$850, 0))))), "OT", "")))), ""), "")</f>
        <v/>
      </c>
      <c r="FH556" s="66"/>
      <c r="FI556" s="93"/>
      <c r="FJ556" s="66"/>
      <c r="FK556" s="75"/>
      <c r="FL556" s="66"/>
      <c r="FM556" s="75"/>
      <c r="FN556" s="66"/>
      <c r="FO556" s="66"/>
      <c r="FP556" s="75" t="str">
        <f t="shared" si="110"/>
        <v/>
      </c>
      <c r="FQ556" s="66"/>
      <c r="FR556" s="75" t="str">
        <f>IFERROR(IF(B556&lt;&gt;"", IF(ISNUMBER(SEARCH("s", LOWER(INDEX(Paste_Here!L$2:L$850, MATCH(B556, Paste_Here!A$2:A$850, 0))))), "Yes", IF(INDEX(Paste_Here!L$2:L$850, MATCH(B556, Paste_Here!A$2:A$850, 0))&lt;&gt;"", "No", "")), ""), "")</f>
        <v/>
      </c>
      <c r="FS556" s="66"/>
      <c r="FT556" s="75" t="str">
        <f>IFERROR(IF(B556&lt;&gt;"", IF(ISNUMBER(SEARCH("yes", LOWER(INDEX(Paste_Here!F$2:F$850, MATCH(B556, Paste_Here!A$2:A$850, 0))))), "Yes", IF(ISNUMBER(SEARCH("no", LOWER(INDEX(Paste_Here!F$2:F$850, MATCH(B556, Paste_Here!A$2:A$850, 0))))), "No", "")), ""), "")</f>
        <v/>
      </c>
      <c r="FU556" s="66"/>
      <c r="FV556" s="75" t="str">
        <f>IFERROR(IF(B556&lt;&gt;"", IF(ISNUMBER(SEARCH("english language learner", LOWER(INDEX(Paste_Here!C$2:C$850, MATCH(B556, Paste_Here!A$2:A$850, 0))))), "Yes", ""), ""), "")</f>
        <v/>
      </c>
      <c r="FW556" s="66"/>
      <c r="FX556" s="75" t="str">
        <f>IFERROR(IF(B556&lt;&gt;"", IF(OR(ISNUMBER(SEARCH("b", LOWER(INDEX(Paste_Here!J$2:J$850, MATCH(B556, Paste_Here!A$2:A$850, 0))))), ISNUMBER(SEARCH("h", LOWER(INDEX(Paste_Here!J$2:J$850, MATCH(B556, Paste_Here!A$2:A$850, 0))))), ISNUMBER(SEARCH("i", LOWER(INDEX(Paste_Here!J$2:J$850, MATCH(B556, Paste_Here!A$2:A$850, 0)))))), "Yes", IF(INDEX(Paste_Here!J$2:J$850, MATCH(B556, Paste_Here!A$2:A$850, 0))&lt;&gt;"", "No", "")), ""), "")</f>
        <v/>
      </c>
      <c r="FY556" s="66"/>
      <c r="FZ556" s="75" t="str">
        <f>IFERROR(IF(B556&lt;&gt;"", IF(ISNUMBER(SEARCH("yes", LOWER(INDEX(Paste_Here!K$2:K$850, MATCH(B556, Paste_Here!A$2:A$850, 0))))), "Yes", IF(ISNUMBER(SEARCH("no", LOWER(INDEX(Paste_Here!K$2:K$850, MATCH(B556, Paste_Here!A$2:A$850, 0))))), "No", "")), ""), "")</f>
        <v/>
      </c>
      <c r="GA556" s="66"/>
      <c r="GB556" s="75" t="str">
        <f>IFERROR(IF(B556&lt;&gt;"", IF(ISNUMBER(SEARCH("transitional 2", LOWER(INDEX(Paste_Here!C$2:C$850, MATCH(B556, Paste_Here!A$2:A$850, 0))))), "T2",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GC556" s="66"/>
      <c r="GD556" s="75"/>
      <c r="GE556" s="66"/>
      <c r="GF556" s="75"/>
      <c r="GG556" s="66"/>
      <c r="GH556" s="75"/>
      <c r="GI556" s="66"/>
      <c r="GK556" s="1" t="str" cm="1">
        <f t="array" ref="GK556">IFERROR(INDEX(Paste_Here!$B$2:$B$850, MATCH(0, COUNTIF(GK$4:GK555, Paste_Here!$B$2:$B$850) + IF(Paste_Here!$B$2:$B$850="", 1, 0), 0)), "")</f>
        <v/>
      </c>
      <c r="GL556" s="1" t="str">
        <f>IF(GK556&lt;&gt;"", INDEX(Paste_Here!$A$2:$A$850, MATCH(GK556, Paste_Here!$B$2:$B$850, 0)), "")</f>
        <v/>
      </c>
      <c r="GM556" s="1" t="str">
        <f t="shared" si="116"/>
        <v/>
      </c>
      <c r="GN556" s="1" t="str" cm="1">
        <f t="array" ref="GN556">IFERROR(INDEX($GM$5:$GM$850, MATCH(SMALL(IF($GM$5:$GM$850&lt;&gt;"", COUNTIF($GM$5:$GM$850, "&lt;"&amp;$GM$5:$GM$850)+1), ROW()-ROW($GN$5)+1), COUNTIF($GM$5:$GM$850, "&lt;"&amp;$GM$5:$GM$850)+1, 0)), "")</f>
        <v/>
      </c>
    </row>
    <row r="557" spans="1:196">
      <c r="A557" s="66"/>
      <c r="B557" s="75" t="str">
        <f t="shared" si="104"/>
        <v/>
      </c>
      <c r="C557" s="66"/>
      <c r="D557" s="75" t="str">
        <f>IFERROR(IF(AND(INDEX(Paste_Here!N$2:N$850, MATCH(B557, Paste_Here!A$2:A$850, 0)) = ""), "", IF(UPPER(INDEX(Paste_Here!N$2:N$850, MATCH(B557, Paste_Here!A$2:A$850, 0))) = "YES", "Yes", IF(UPPER(INDEX(Paste_Here!N$2:N$850, MATCH(B557, Paste_Here!A$2:A$850, 0))) = "NO", "No", ""))), "")</f>
        <v/>
      </c>
      <c r="E557" s="66"/>
      <c r="F557" s="75" t="str">
        <f t="shared" si="111"/>
        <v/>
      </c>
      <c r="G557" s="66"/>
      <c r="H557" s="75" t="str">
        <f t="shared" si="112"/>
        <v/>
      </c>
      <c r="I557" s="66"/>
      <c r="J557" s="75" t="str">
        <f t="shared" si="113"/>
        <v/>
      </c>
      <c r="K557" s="66"/>
      <c r="L557" s="75"/>
      <c r="M557" s="66"/>
      <c r="N557" s="75" t="str">
        <f>IFERROR(IF(B557&lt;&gt;"", IF(AND(INDEX(Paste_Here!AW$2:AW$850, MATCH(B557, Paste_Here!A$2:A$850, 0))&lt;&gt;"", ISNUMBER(VALUE(INDEX(Paste_Here!AW$2:AW$850, MATCH(B557, Paste_Here!A$2:A$850, 0))))), INDEX(Paste_Here!AW$2:AW$850, MATCH(B557, Paste_Here!A$2:A$850, 0)), ""), ""), "")</f>
        <v/>
      </c>
      <c r="O557" s="66"/>
      <c r="P557" s="75" t="str">
        <f>IFERROR(IF(B557&lt;&gt;"", IF(AND(INDEX(Paste_Here!AX$2:AX$850, MATCH(B557, Paste_Here!A$2:A$850, 0))&lt;&gt;"", ISNUMBER(VALUE(INDEX(Paste_Here!AX$2:AX$850, MATCH(B557, Paste_Here!A$2:A$850, 0))))), INDEX(Paste_Here!AX$2:AX$850, MATCH(B557, Paste_Here!A$2:A$850, 0)), ""), ""), "")</f>
        <v/>
      </c>
      <c r="Q557" s="66"/>
      <c r="R557" s="75" t="str">
        <f>IFERROR(IF(B557&lt;&gt;"", IF(AND(INDEX(Paste_Here!AU$2:AU$850, MATCH(B557, Paste_Here!A$2:A$850, 0))&lt;&gt;"", ISNUMBER(VALUE(INDEX(Paste_Here!AU$2:AU$850, MATCH(B557, Paste_Here!A$2:A$850, 0))))), INDEX(Paste_Here!AU$2:AU$850, MATCH(B557, Paste_Here!A$2:A$850, 0)), ""), ""), "")</f>
        <v/>
      </c>
      <c r="S557" s="66"/>
      <c r="T557" s="75" t="str">
        <f>IFERROR(IF(B557&lt;&gt;"", IF(AND(INDEX(Paste_Here!AV$2:AV$850, MATCH(B557, Paste_Here!A$2:A$850, 0))&lt;&gt;"", ISNUMBER(VALUE(INDEX(Paste_Here!AV$2:AV$850, MATCH(B557, Paste_Here!A$2:A$850, 0))))), INDEX(Paste_Here!AV$2:AV$850, MATCH(B557, Paste_Here!A$2:A$850, 0)), ""), ""), "")</f>
        <v/>
      </c>
      <c r="U557" s="66"/>
      <c r="W557" s="66"/>
      <c r="Y557" s="66"/>
      <c r="Z557" s="66"/>
      <c r="AA557" s="75" t="str">
        <f t="shared" si="105"/>
        <v/>
      </c>
      <c r="AB557" s="66"/>
      <c r="AC557" s="75"/>
      <c r="AD557" s="66"/>
      <c r="AE557" s="98"/>
      <c r="AF557" s="66"/>
      <c r="AG557" s="75"/>
      <c r="AH557" s="66"/>
      <c r="AI557" s="75" t="str">
        <f>IFERROR(IF(B557&lt;&gt;"", IF(AND(INDEX(Paste_Here!AC$2:AC$850, MATCH(B557, Paste_Here!A$2:A$850, 0))&lt;&gt;"", ISNUMBER(VALUE(INDEX(Paste_Here!AC$2:AC$850, MATCH(B557, Paste_Here!A$2:A$850, 0))))), INDEX(Paste_Here!AC$2:AC$850, MATCH(B557, Paste_Here!A$2:A$850, 0)), ""), ""), "")</f>
        <v/>
      </c>
      <c r="AJ557" s="66"/>
      <c r="AK557" s="75" t="str">
        <f>IFERROR(IF(B557&lt;&gt;"", IF(ISNUMBER(SEARCH("highrisk", LOWER(INDEX(Paste_Here!AD$2:AD$850, MATCH(B557, Paste_Here!A$2:A$850, 0))))), "High Risk", IF(ISNUMBER(SEARCH("lowrisk", LOWER(INDEX(Paste_Here!AD$2:AD$850, MATCH(B557, Paste_Here!A$2:A$850, 0))))), "Low Risk", IF(ISNUMBER(SEARCH("somerisk", LOWER(INDEX(Paste_Here!AD$2:AD$850, MATCH(B557, Paste_Here!A$2:A$850, 0))))), "Some Risk", IF(ISNUMBER(SEARCH("ot", LOWER(INDEX(Paste_Here!AD$2:AD$850, MATCH(B557, Paste_Here!A$2:A$850, 0))))), "OT", "")))), ""), "")</f>
        <v/>
      </c>
      <c r="AL557" s="66"/>
      <c r="AM557" s="75"/>
      <c r="AN557" s="66"/>
      <c r="AO557" s="75" t="str">
        <f>IFERROR(IF(B557&lt;&gt;"", IF(AND(INDEX(Paste_Here!M$2:M$850, MATCH(B557, Paste_Here!A$2:A$850, 0))&lt;&gt;"", ISNUMBER(VALUE(INDEX(Paste_Here!M$2:M$850, MATCH(B557, Paste_Here!A$2:A$850, 0))))), INDEX(Paste_Here!M$2:M$850, MATCH(B557, Paste_Here!A$2:A$850, 0)), ""), ""), "")</f>
        <v/>
      </c>
      <c r="AP557" s="66"/>
      <c r="AQ557" s="75" t="str">
        <f>IFERROR(IF(B557&lt;&gt;"", IF(ISNUMBER(SEARCH("highrisk", LOWER(INDEX(Paste_Here!N$2:N$850, MATCH(B557, Paste_Here!A$2:A$850, 0))))), "High Risk", IF(ISNUMBER(SEARCH("lowrisk", LOWER(INDEX(Paste_Here!N$2:N$850, MATCH(B557, Paste_Here!A$2:A$850, 0))))), "Low Risk", IF(ISNUMBER(SEARCH("somerisk", LOWER(INDEX(Paste_Here!N$2:N$850, MATCH(B557, Paste_Here!A$2:A$850, 0))))), "Some Risk", IF(ISNUMBER(SEARCH("ot", LOWER(INDEX(Paste_Here!N$2:N$850, MATCH(B557, Paste_Here!A$2:A$850, 0))))), "OT", "")))), ""), "")</f>
        <v/>
      </c>
      <c r="AT557" s="66"/>
      <c r="AU557" s="103"/>
      <c r="AV557" s="66"/>
      <c r="AW557" s="66"/>
      <c r="AX557" s="75" t="str">
        <f t="shared" si="106"/>
        <v/>
      </c>
      <c r="AY557" s="66"/>
      <c r="AZ557" s="75"/>
      <c r="BA557" s="66"/>
      <c r="BB557" s="75"/>
      <c r="BC557" s="66"/>
      <c r="BD557" s="75"/>
      <c r="BE557" s="66"/>
      <c r="BF557" s="75" t="str">
        <f>IFERROR(IF(B557&lt;&gt;"", IF(AND(INDEX(Paste_Here!AE$2:AE$850, MATCH(B557, Paste_Here!A$2:A$850, 0))&lt;&gt;"", ISNUMBER(VALUE(INDEX(Paste_Here!AE$2:AE$850, MATCH(B557, Paste_Here!A$2:A$850, 0))))), INDEX(Paste_Here!AE$2:AE$850, MATCH(B557, Paste_Here!A$2:A$850, 0)), ""), ""), "")</f>
        <v/>
      </c>
      <c r="BG557" s="66"/>
      <c r="BH557" s="75" t="str">
        <f>IFERROR(IF(B557&lt;&gt;"", IF(ISNUMBER(SEARCH("highrisk", LOWER(INDEX(Paste_Here!AF$2:AF$850, MATCH(B557, Paste_Here!A$2:A$850, 0))))), "High Risk", IF(ISNUMBER(SEARCH("lowrisk", LOWER(INDEX(Paste_Here!AF$2:AF$850, MATCH(B557, Paste_Here!A$2:A$850, 0))))), "Low Risk", IF(ISNUMBER(SEARCH("somerisk", LOWER(INDEX(Paste_Here!AF$2:AF$850, MATCH(B557, Paste_Here!A$2:A$850, 0))))), "Some Risk", IF(ISNUMBER(SEARCH("ot", LOWER(INDEX(Paste_Here!AF$2:AF$850, MATCH(B557, Paste_Here!A$2:A$850, 0))))), "OT", "")))), ""), "")</f>
        <v/>
      </c>
      <c r="BI557" s="66"/>
      <c r="BJ557" s="75"/>
      <c r="BK557" s="66"/>
      <c r="BL557" s="75" t="str">
        <f>IFERROR(IF(B557&lt;&gt;"", IF(AND(INDEX(Paste_Here!O$2:O$850, MATCH(B557, Paste_Here!A$2:A$850, 0))&lt;&gt;"", ISNUMBER(VALUE(INDEX(Paste_Here!O$2:O$850, MATCH(B557, Paste_Here!A$2:A$850, 0))))), INDEX(Paste_Here!O$2:O$850, MATCH(B557, Paste_Here!A$2:A$850, 0)), ""), ""), "")</f>
        <v/>
      </c>
      <c r="BM557" s="66"/>
      <c r="BN557" s="75" t="str">
        <f>IFERROR(IF(B557&lt;&gt;"", IF(ISNUMBER(SEARCH("highrisk", LOWER(INDEX(Paste_Here!P$2:P$850, MATCH(B557, Paste_Here!A$2:A$850, 0))))), "High Risk", IF(ISNUMBER(SEARCH("lowrisk", LOWER(INDEX(Paste_Here!P$2:P$850, MATCH(B557, Paste_Here!A$2:A$850, 0))))), "Low Risk", IF(ISNUMBER(SEARCH("somerisk", LOWER(INDEX(Paste_Here!P$2:P$850, MATCH(B557, Paste_Here!A$2:A$850, 0))))), "Some Risk", IF(ISNUMBER(SEARCH("ot", LOWER(INDEX(Paste_Here!P$2:P$850, MATCH(B557, Paste_Here!A$2:A$850, 0))))), "OT", "")))), ""), "")</f>
        <v/>
      </c>
      <c r="BQ557" s="66"/>
      <c r="BR557" s="75"/>
      <c r="BS557" s="66"/>
      <c r="BT557" s="66"/>
      <c r="BU557" s="75" t="str">
        <f t="shared" si="107"/>
        <v/>
      </c>
      <c r="BV557" s="66"/>
      <c r="BW557" s="75"/>
      <c r="BX557" s="66"/>
      <c r="BY557" s="75"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BZ557" s="66"/>
      <c r="CA557" s="75"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CB557" s="66"/>
      <c r="CC557" s="75"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CD557" s="66"/>
      <c r="CE557" s="75"/>
      <c r="CF557" s="66"/>
      <c r="CK557" s="75"/>
      <c r="CL557" s="66"/>
      <c r="CM557" s="75"/>
      <c r="CN557" s="66"/>
      <c r="CO557" s="75"/>
      <c r="CP557" s="66"/>
      <c r="CQ557" s="66"/>
      <c r="CR557" s="75" t="str">
        <f t="shared" si="108"/>
        <v/>
      </c>
      <c r="CS557" s="66"/>
      <c r="CT557" s="75"/>
      <c r="CU557" s="66"/>
      <c r="CV557" s="75"/>
      <c r="CW557" s="66"/>
      <c r="CX557" s="75"/>
      <c r="CY557" s="66"/>
      <c r="CZ557" s="75"/>
      <c r="DA557" s="66"/>
      <c r="DB557" s="75" t="str">
        <f>IFERROR(IF(B557&lt;&gt;"", IF(AND(INDEX(Paste_Here!AK$2:AK$850, MATCH(B557, Paste_Here!A$2:A$850, 0))&lt;&gt;"", ISNUMBER(VALUE(INDEX(Paste_Here!AK$2:AK$850, MATCH(B557, Paste_Here!A$2:A$850, 0))))), INDEX(Paste_Here!AK$2:AK$850, MATCH(B557, Paste_Here!A$2:A$850, 0)), ""), ""), "")</f>
        <v/>
      </c>
      <c r="DC557" s="66"/>
      <c r="DD557" s="75" t="str">
        <f>IFERROR(IF(B557&lt;&gt;"", IF(ISNUMBER(SEARCH("highrisk", LOWER(INDEX(Paste_Here!AL$2:AL$850, MATCH(B557, Paste_Here!A$2:A$850, 0))))), "High Risk", IF(ISNUMBER(SEARCH("lowrisk", LOWER(INDEX(Paste_Here!AL$2:AL$850, MATCH(B557, Paste_Here!A$2:A$850, 0))))), "Low Risk", IF(ISNUMBER(SEARCH("somerisk", LOWER(INDEX(Paste_Here!AL$2:AL$850, MATCH(B557, Paste_Here!A$2:A$850, 0))))), "Some Risk", IF(ISNUMBER(SEARCH("ot", LOWER(INDEX(Paste_Here!AL$2:AL$850, MATCH(B557, Paste_Here!A$2:A$850, 0))))), "OT", "")))), ""), "")</f>
        <v/>
      </c>
      <c r="DE557" s="66"/>
      <c r="DF557" s="75" t="str">
        <f>IFERROR(IF(B557&lt;&gt;"", IF(AND(INDEX(Paste_Here!AM$2:AM$850, MATCH(B557, Paste_Here!A$2:A$850, 0))&lt;&gt;"", ISNUMBER(VALUE(INDEX(Paste_Here!AM$2:AM$850, MATCH(B557, Paste_Here!A$2:A$850, 0))))), INDEX(Paste_Here!AM$2:AM$850, MATCH(B557, Paste_Here!A$2:A$850, 0)), ""), ""), "")</f>
        <v/>
      </c>
      <c r="DG557" s="66"/>
      <c r="DH557" s="75" t="str">
        <f>IFERROR(IF(B557&lt;&gt;"", IF(ISNUMBER(SEARCH("highrisk", LOWER(INDEX(Paste_Here!AN$2:AN$850, MATCH(B557, Paste_Here!A$2:A$850, 0))))), "High Risk", IF(ISNUMBER(SEARCH("lowrisk", LOWER(INDEX(Paste_Here!AN$2:AN$850, MATCH(B557, Paste_Here!A$2:A$850, 0))))), "Low Risk", IF(ISNUMBER(SEARCH("somerisk", LOWER(INDEX(Paste_Here!AN$2:AN$850, MATCH(B557, Paste_Here!A$2:A$850, 0))))), "Some Risk", IF(ISNUMBER(SEARCH("ot", LOWER(INDEX(Paste_Here!AN$2:AN$850, MATCH(B557, Paste_Here!A$2:A$850, 0))))), "OT", "")))), ""), "")</f>
        <v/>
      </c>
      <c r="DI557" s="66"/>
      <c r="DJ557" s="66"/>
      <c r="DK557" s="75" t="str">
        <f t="shared" si="109"/>
        <v/>
      </c>
      <c r="DL557" s="66"/>
      <c r="DM557" s="75" t="str">
        <f>IFERROR(IF(B557&lt;&gt;"", IF(AND(INDEX(Paste_Here!Q$2:Q$850, MATCH(B557, Paste_Here!A$2:A$850, 0))&lt;&gt;"", ISNUMBER(VALUE(INDEX(Paste_Here!Q$2:Q$850, MATCH(B557, Paste_Here!A$2:A$850, 0))))), INDEX(Paste_Here!Q$2:Q$850, MATCH(B557, Paste_Here!A$2:A$850, 0)), ""), ""), "")</f>
        <v/>
      </c>
      <c r="DN557" s="66"/>
      <c r="DO557" s="75" t="str">
        <f>IFERROR(IF(B557&lt;&gt;"", IF(ISNUMBER(SEARCH("highrisk", LOWER(INDEX(Paste_Here!R$2:R$850, MATCH(B557, Paste_Here!A$2:A$850, 0))))), "High Risk", IF(ISNUMBER(SEARCH("lowrisk", LOWER(INDEX(Paste_Here!R$2:R$850, MATCH(B557, Paste_Here!A$2:A$850, 0))))), "Low Risk", IF(ISNUMBER(SEARCH("somerisk", LOWER(INDEX(Paste_Here!R$2:R$850, MATCH(B557, Paste_Here!A$2:A$850, 0))))), "Some Risk", IF(ISNUMBER(SEARCH("ot", LOWER(INDEX(Paste_Here!R$2:R$850, MATCH(B557, Paste_Here!A$2:A$850, 0))))), "OT", "")))), ""), "")</f>
        <v/>
      </c>
      <c r="DP557" s="66"/>
      <c r="DQ557" s="93" t="str">
        <f>IFERROR(IF(B557&lt;&gt;"", IF(AND(INDEX(Paste_Here!S$2:S$850, MATCH(B557, Paste_Here!A$2:A$850, 0))&lt;&gt;"", ISNUMBER(VALUE(INDEX(Paste_Here!S$2:S$850, MATCH(B557, Paste_Here!A$2:A$850, 0))))), INDEX(Paste_Here!S$2:S$850, MATCH(B557, Paste_Here!A$2:A$850, 0)), ""), ""), "")</f>
        <v/>
      </c>
      <c r="DR557" s="66"/>
      <c r="DS557" s="75"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IF(ISNUMBER(SEARCH("ot", LOWER(INDEX(Paste_Here!T$2:T$850, MATCH(B557, Paste_Here!A$2:A$850, 0))))), "OT", "")))), ""), "")</f>
        <v/>
      </c>
      <c r="DT557" s="66"/>
      <c r="DU557" s="75" t="str">
        <f>IFERROR(IF(B557&lt;&gt;"", IF(AND(INDEX(Paste_Here!U$2:U$850, MATCH(B557, Paste_Here!A$2:A$850, 0))&lt;&gt;"", ISNUMBER(VALUE(INDEX(Paste_Here!U$2:U$850, MATCH(B557, Paste_Here!A$2:A$850, 0))))), INDEX(Paste_Here!U$2:U$850, MATCH(B557, Paste_Here!A$2:A$850, 0)), ""), ""), "")</f>
        <v/>
      </c>
      <c r="DV557" s="66"/>
      <c r="DW557" s="93" t="str">
        <f>IFERROR(IF(B557&lt;&gt;"", IF(ISNUMBER(SEARCH("highrisk", LOWER(INDEX(Paste_Here!V$2:V$850, MATCH(B557, Paste_Here!A$2:A$850, 0))))), "High Risk", IF(ISNUMBER(SEARCH("lowrisk", LOWER(INDEX(Paste_Here!V$2:V$850, MATCH(B557, Paste_Here!A$2:A$850, 0))))), "Low Risk", IF(ISNUMBER(SEARCH("somerisk", LOWER(INDEX(Paste_Here!V$2:V$850, MATCH(B557, Paste_Here!A$2:A$850, 0))))), "Some Risk", IF(ISNUMBER(SEARCH("ot", LOWER(INDEX(Paste_Here!V$2:V$850, MATCH(B557, Paste_Here!A$2:A$850, 0))))), "OT", "")))), ""), "")</f>
        <v/>
      </c>
      <c r="DX557" s="66"/>
      <c r="DY557" s="75" t="str">
        <f>IFERROR(IF(B557&lt;&gt;"", IF(AND(INDEX(Paste_Here!W$2:W$850, MATCH(B557, Paste_Here!A$2:A$850, 0))&lt;&gt;"", ISNUMBER(VALUE(INDEX(Paste_Here!W$2:W$850, MATCH(B557, Paste_Here!A$2:A$850, 0))))), INDEX(Paste_Here!W$2:W$850, MATCH(B557, Paste_Here!A$2:A$850, 0)), ""), ""), "")</f>
        <v/>
      </c>
      <c r="DZ557" s="66"/>
      <c r="EA557" s="75" t="str">
        <f>IFERROR(IF(B557&lt;&gt;"", IF(ISNUMBER(SEARCH("highrisk", LOWER(INDEX(Paste_Here!X$2:X$850, MATCH(B557, Paste_Here!A$2:A$850, 0))))), "High Risk", IF(ISNUMBER(SEARCH("lowrisk", LOWER(INDEX(Paste_Here!X$2:X$850, MATCH(B557, Paste_Here!A$2:A$850, 0))))), "Low Risk", IF(ISNUMBER(SEARCH("somerisk", LOWER(INDEX(Paste_Here!X$2:X$850, MATCH(B557, Paste_Here!A$2:A$850, 0))))), "Some Risk", IF(ISNUMBER(SEARCH("ot", LOWER(INDEX(Paste_Here!X$2:X$850, MATCH(B557, Paste_Here!A$2:A$850, 0))))), "OT", "")))), ""), "")</f>
        <v/>
      </c>
      <c r="EB557" s="66"/>
      <c r="EC557" s="66"/>
      <c r="ED557" s="75" t="str">
        <f t="shared" si="114"/>
        <v/>
      </c>
      <c r="EE557" s="66"/>
      <c r="EF557" s="75" t="str">
        <f>IFERROR(IF(B557&lt;&gt;"", IF(AND(INDEX(Paste_Here!AO$2:AO$850, MATCH(B557, Paste_Here!A$2:A$850, 0))&lt;&gt;"", ISNUMBER(VALUE(INDEX(Paste_Here!AO$2:AO$850, MATCH(B557, Paste_Here!A$2:A$850, 0))))), INDEX(Paste_Here!AO$2:AO$850, MATCH(B557, Paste_Here!A$2:A$850, 0)), ""), ""), "")</f>
        <v/>
      </c>
      <c r="EG557" s="66"/>
      <c r="EH557" s="75" t="str">
        <f>IFERROR(IF(B557&lt;&gt;"", IF(ISNUMBER(SEARCH("highrisk", LOWER(INDEX(Paste_Here!AP$2:AP$850, MATCH(B557, Paste_Here!A$2:A$850, 0))))), "High Risk", IF(ISNUMBER(SEARCH("lowrisk", LOWER(INDEX(Paste_Here!AP$2:AP$850, MATCH(B557, Paste_Here!A$2:A$850, 0))))), "Low Risk", IF(ISNUMBER(SEARCH("somerisk", LOWER(INDEX(Paste_Here!AP$2:AP$850, MATCH(B557, Paste_Here!A$2:A$850, 0))))), "Some Risk", IF(ISNUMBER(SEARCH("ot", LOWER(INDEX(Paste_Here!AP$2:AP$850, MATCH(B557, Paste_Here!A$2:A$850, 0))))), "OT", "")))), ""), "")</f>
        <v/>
      </c>
      <c r="EI557" s="66"/>
      <c r="EJ557" s="93"/>
      <c r="EK557" s="66"/>
      <c r="EL557" s="75" t="str">
        <f>IFERROR(IF(B557&lt;&gt;"", IF(AND(INDEX(Paste_Here!AQ$2:AQ$850, MATCH(B557, Paste_Here!A$2:A$850, 0))&lt;&gt;"", ISNUMBER(VALUE(INDEX(Paste_Here!AQ$2:AQ$850, MATCH(B557, Paste_Here!A$2:A$850, 0))))), INDEX(Paste_Here!AQ$2:AQ$850, MATCH(B557, Paste_Here!A$2:A$850, 0)), ""), ""), "")</f>
        <v/>
      </c>
      <c r="EM557" s="66"/>
      <c r="EN557" s="75" t="str">
        <f>IFERROR(IF(B557&lt;&gt;"", IF(ISNUMBER(SEARCH("highrisk", LOWER(INDEX(Paste_Here!AR$2:AR$850, MATCH(B557, Paste_Here!A$2:A$850, 0))))), "High Risk", IF(ISNUMBER(SEARCH("lowrisk", LOWER(INDEX(Paste_Here!AR$2:AR$850, MATCH(B557, Paste_Here!A$2:A$850, 0))))), "Low Risk", IF(ISNUMBER(SEARCH("somerisk", LOWER(INDEX(Paste_Here!AR$2:AR$850, MATCH(B557, Paste_Here!A$2:A$850, 0))))), "Some Risk", IF(ISNUMBER(SEARCH("ot", LOWER(INDEX(Paste_Here!AR$2:AR$850, MATCH(B557, Paste_Here!A$2:A$850, 0))))), "OT", "")))), ""), "")</f>
        <v/>
      </c>
      <c r="EO557" s="66"/>
      <c r="EP557" s="93"/>
      <c r="EQ557" s="66"/>
      <c r="ER557" s="75"/>
      <c r="ES557" s="66"/>
      <c r="ET557" s="75"/>
      <c r="EU557" s="66"/>
      <c r="EV557" s="66"/>
      <c r="EW557" s="75" t="str">
        <f t="shared" si="115"/>
        <v/>
      </c>
      <c r="EX557" s="66"/>
      <c r="EY557" s="75" t="str">
        <f>IFERROR(IF(B557&lt;&gt;"", IF(AND(INDEX(Paste_Here!Y$2:Y$850, MATCH(B557, Paste_Here!A$2:A$850, 0))&lt;&gt;"", ISNUMBER(VALUE(INDEX(Paste_Here!Y$2:Y$850, MATCH(B557, Paste_Here!A$2:A$850, 0))))), INDEX(Paste_Here!Y$2:Y$850, MATCH(B557, Paste_Here!A$2:A$850, 0)), ""), ""), "")</f>
        <v/>
      </c>
      <c r="EZ557" s="66"/>
      <c r="FA557" s="75" t="str">
        <f>IFERROR(IF(B557&lt;&gt;"", IF(ISNUMBER(SEARCH("highrisk", LOWER(INDEX(Paste_Here!Z$2:Z$850, MATCH(B557, Paste_Here!A$2:A$850, 0))))), "High Risk", IF(ISNUMBER(SEARCH("lowrisk", LOWER(INDEX(Paste_Here!Z$2:Z$850, MATCH(B557, Paste_Here!A$2:A$850, 0))))), "Low Risk", IF(ISNUMBER(SEARCH("somerisk", LOWER(INDEX(Paste_Here!Z$2:Z$850, MATCH(B557, Paste_Here!A$2:A$850, 0))))), "Some Risk", IF(ISNUMBER(SEARCH("ot", LOWER(INDEX(Paste_Here!Z$2:Z$850, MATCH(B557, Paste_Here!A$2:A$850, 0))))), "OT", "")))), ""), "")</f>
        <v/>
      </c>
      <c r="FB557" s="66"/>
      <c r="FC557" s="93"/>
      <c r="FD557" s="66"/>
      <c r="FE557" s="75" t="str">
        <f>IFERROR(IF(B557&lt;&gt;"", IF(AND(INDEX(Paste_Here!AA$2:AA$850, MATCH(B557, Paste_Here!A$2:A$850, 0))&lt;&gt;"", ISNUMBER(VALUE(INDEX(Paste_Here!AA$2:AA$850, MATCH(B557, Paste_Here!A$2:A$850, 0))))), INDEX(Paste_Here!AA$2:AA$850, MATCH(B557, Paste_Here!A$2:A$850, 0)), ""), ""), "")</f>
        <v/>
      </c>
      <c r="FF557" s="66"/>
      <c r="FG557" s="75" t="str">
        <f>IFERROR(IF(B557&lt;&gt;"", IF(ISNUMBER(SEARCH("highrisk", LOWER(INDEX(Paste_Here!AB$2:AB$850, MATCH(B557, Paste_Here!A$2:A$850, 0))))), "High Risk", IF(ISNUMBER(SEARCH("lowrisk", LOWER(INDEX(Paste_Here!AB$2:AB$850, MATCH(B557, Paste_Here!A$2:A$850, 0))))), "Low Risk", IF(ISNUMBER(SEARCH("somerisk", LOWER(INDEX(Paste_Here!AB$2:AB$850, MATCH(B557, Paste_Here!A$2:A$850, 0))))), "Some Risk", IF(ISNUMBER(SEARCH("ot", LOWER(INDEX(Paste_Here!AB$2:AB$850, MATCH(B557, Paste_Here!A$2:A$850, 0))))), "OT", "")))), ""), "")</f>
        <v/>
      </c>
      <c r="FH557" s="66"/>
      <c r="FI557" s="93"/>
      <c r="FJ557" s="66"/>
      <c r="FK557" s="75"/>
      <c r="FL557" s="66"/>
      <c r="FM557" s="75"/>
      <c r="FN557" s="66"/>
      <c r="FO557" s="66"/>
      <c r="FP557" s="75" t="str">
        <f t="shared" si="110"/>
        <v/>
      </c>
      <c r="FQ557" s="66"/>
      <c r="FR557" s="75" t="str">
        <f>IFERROR(IF(B557&lt;&gt;"", IF(ISNUMBER(SEARCH("s", LOWER(INDEX(Paste_Here!L$2:L$850, MATCH(B557, Paste_Here!A$2:A$850, 0))))), "Yes", IF(INDEX(Paste_Here!L$2:L$850, MATCH(B557, Paste_Here!A$2:A$850, 0))&lt;&gt;"", "No", "")), ""), "")</f>
        <v/>
      </c>
      <c r="FS557" s="66"/>
      <c r="FT557" s="75" t="str">
        <f>IFERROR(IF(B557&lt;&gt;"", IF(ISNUMBER(SEARCH("yes", LOWER(INDEX(Paste_Here!F$2:F$850, MATCH(B557, Paste_Here!A$2:A$850, 0))))), "Yes", IF(ISNUMBER(SEARCH("no", LOWER(INDEX(Paste_Here!F$2:F$850, MATCH(B557, Paste_Here!A$2:A$850, 0))))), "No", "")), ""), "")</f>
        <v/>
      </c>
      <c r="FU557" s="66"/>
      <c r="FV557" s="75" t="str">
        <f>IFERROR(IF(B557&lt;&gt;"", IF(ISNUMBER(SEARCH("english language learner", LOWER(INDEX(Paste_Here!C$2:C$850, MATCH(B557, Paste_Here!A$2:A$850, 0))))), "Yes", ""), ""), "")</f>
        <v/>
      </c>
      <c r="FW557" s="66"/>
      <c r="FX557" s="75" t="str">
        <f>IFERROR(IF(B557&lt;&gt;"", IF(OR(ISNUMBER(SEARCH("b", LOWER(INDEX(Paste_Here!J$2:J$850, MATCH(B557, Paste_Here!A$2:A$850, 0))))), ISNUMBER(SEARCH("h", LOWER(INDEX(Paste_Here!J$2:J$850, MATCH(B557, Paste_Here!A$2:A$850, 0))))), ISNUMBER(SEARCH("i", LOWER(INDEX(Paste_Here!J$2:J$850, MATCH(B557, Paste_Here!A$2:A$850, 0)))))), "Yes", IF(INDEX(Paste_Here!J$2:J$850, MATCH(B557, Paste_Here!A$2:A$850, 0))&lt;&gt;"", "No", "")), ""), "")</f>
        <v/>
      </c>
      <c r="FY557" s="66"/>
      <c r="FZ557" s="75" t="str">
        <f>IFERROR(IF(B557&lt;&gt;"", IF(ISNUMBER(SEARCH("yes", LOWER(INDEX(Paste_Here!K$2:K$850, MATCH(B557, Paste_Here!A$2:A$850, 0))))), "Yes", IF(ISNUMBER(SEARCH("no", LOWER(INDEX(Paste_Here!K$2:K$850, MATCH(B557, Paste_Here!A$2:A$850, 0))))), "No", "")), ""), "")</f>
        <v/>
      </c>
      <c r="GA557" s="66"/>
      <c r="GB557" s="75" t="str">
        <f>IFERROR(IF(B557&lt;&gt;"", IF(ISNUMBER(SEARCH("transitional 2", LOWER(INDEX(Paste_Here!C$2:C$850, MATCH(B557, Paste_Here!A$2:A$850, 0))))), "T2",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GC557" s="66"/>
      <c r="GD557" s="75"/>
      <c r="GE557" s="66"/>
      <c r="GF557" s="75"/>
      <c r="GG557" s="66"/>
      <c r="GH557" s="75"/>
      <c r="GI557" s="66"/>
      <c r="GK557" s="1" t="str" cm="1">
        <f t="array" ref="GK557">IFERROR(INDEX(Paste_Here!$B$2:$B$850, MATCH(0, COUNTIF(GK$4:GK556, Paste_Here!$B$2:$B$850) + IF(Paste_Here!$B$2:$B$850="", 1, 0), 0)), "")</f>
        <v/>
      </c>
      <c r="GL557" s="1" t="str">
        <f>IF(GK557&lt;&gt;"", INDEX(Paste_Here!$A$2:$A$850, MATCH(GK557, Paste_Here!$B$2:$B$850, 0)), "")</f>
        <v/>
      </c>
      <c r="GM557" s="1" t="str">
        <f t="shared" si="116"/>
        <v/>
      </c>
      <c r="GN557" s="1" t="str" cm="1">
        <f t="array" ref="GN557">IFERROR(INDEX($GM$5:$GM$850, MATCH(SMALL(IF($GM$5:$GM$850&lt;&gt;"", COUNTIF($GM$5:$GM$850, "&lt;"&amp;$GM$5:$GM$850)+1), ROW()-ROW($GN$5)+1), COUNTIF($GM$5:$GM$850, "&lt;"&amp;$GM$5:$GM$850)+1, 0)), "")</f>
        <v/>
      </c>
    </row>
    <row r="558" spans="1:196">
      <c r="A558" s="66"/>
      <c r="B558" s="75" t="str">
        <f t="shared" si="104"/>
        <v/>
      </c>
      <c r="C558" s="66"/>
      <c r="D558" s="75" t="str">
        <f>IFERROR(IF(AND(INDEX(Paste_Here!N$2:N$850, MATCH(B558, Paste_Here!A$2:A$850, 0)) = ""), "", IF(UPPER(INDEX(Paste_Here!N$2:N$850, MATCH(B558, Paste_Here!A$2:A$850, 0))) = "YES", "Yes", IF(UPPER(INDEX(Paste_Here!N$2:N$850, MATCH(B558, Paste_Here!A$2:A$850, 0))) = "NO", "No", ""))), "")</f>
        <v/>
      </c>
      <c r="E558" s="66"/>
      <c r="F558" s="75" t="str">
        <f t="shared" si="111"/>
        <v/>
      </c>
      <c r="G558" s="66"/>
      <c r="H558" s="75" t="str">
        <f t="shared" si="112"/>
        <v/>
      </c>
      <c r="I558" s="66"/>
      <c r="J558" s="75" t="str">
        <f t="shared" si="113"/>
        <v/>
      </c>
      <c r="K558" s="66"/>
      <c r="L558" s="75"/>
      <c r="M558" s="66"/>
      <c r="N558" s="75" t="str">
        <f>IFERROR(IF(B558&lt;&gt;"", IF(AND(INDEX(Paste_Here!AW$2:AW$850, MATCH(B558, Paste_Here!A$2:A$850, 0))&lt;&gt;"", ISNUMBER(VALUE(INDEX(Paste_Here!AW$2:AW$850, MATCH(B558, Paste_Here!A$2:A$850, 0))))), INDEX(Paste_Here!AW$2:AW$850, MATCH(B558, Paste_Here!A$2:A$850, 0)), ""), ""), "")</f>
        <v/>
      </c>
      <c r="O558" s="66"/>
      <c r="P558" s="75" t="str">
        <f>IFERROR(IF(B558&lt;&gt;"", IF(AND(INDEX(Paste_Here!AX$2:AX$850, MATCH(B558, Paste_Here!A$2:A$850, 0))&lt;&gt;"", ISNUMBER(VALUE(INDEX(Paste_Here!AX$2:AX$850, MATCH(B558, Paste_Here!A$2:A$850, 0))))), INDEX(Paste_Here!AX$2:AX$850, MATCH(B558, Paste_Here!A$2:A$850, 0)), ""), ""), "")</f>
        <v/>
      </c>
      <c r="Q558" s="66"/>
      <c r="R558" s="75" t="str">
        <f>IFERROR(IF(B558&lt;&gt;"", IF(AND(INDEX(Paste_Here!AU$2:AU$850, MATCH(B558, Paste_Here!A$2:A$850, 0))&lt;&gt;"", ISNUMBER(VALUE(INDEX(Paste_Here!AU$2:AU$850, MATCH(B558, Paste_Here!A$2:A$850, 0))))), INDEX(Paste_Here!AU$2:AU$850, MATCH(B558, Paste_Here!A$2:A$850, 0)), ""), ""), "")</f>
        <v/>
      </c>
      <c r="S558" s="66"/>
      <c r="T558" s="75" t="str">
        <f>IFERROR(IF(B558&lt;&gt;"", IF(AND(INDEX(Paste_Here!AV$2:AV$850, MATCH(B558, Paste_Here!A$2:A$850, 0))&lt;&gt;"", ISNUMBER(VALUE(INDEX(Paste_Here!AV$2:AV$850, MATCH(B558, Paste_Here!A$2:A$850, 0))))), INDEX(Paste_Here!AV$2:AV$850, MATCH(B558, Paste_Here!A$2:A$850, 0)), ""), ""), "")</f>
        <v/>
      </c>
      <c r="U558" s="66"/>
      <c r="W558" s="66"/>
      <c r="Y558" s="66"/>
      <c r="Z558" s="66"/>
      <c r="AA558" s="75" t="str">
        <f t="shared" si="105"/>
        <v/>
      </c>
      <c r="AB558" s="66"/>
      <c r="AC558" s="75"/>
      <c r="AD558" s="66"/>
      <c r="AE558" s="98"/>
      <c r="AF558" s="66"/>
      <c r="AG558" s="75"/>
      <c r="AH558" s="66"/>
      <c r="AI558" s="75" t="str">
        <f>IFERROR(IF(B558&lt;&gt;"", IF(AND(INDEX(Paste_Here!AC$2:AC$850, MATCH(B558, Paste_Here!A$2:A$850, 0))&lt;&gt;"", ISNUMBER(VALUE(INDEX(Paste_Here!AC$2:AC$850, MATCH(B558, Paste_Here!A$2:A$850, 0))))), INDEX(Paste_Here!AC$2:AC$850, MATCH(B558, Paste_Here!A$2:A$850, 0)), ""), ""), "")</f>
        <v/>
      </c>
      <c r="AJ558" s="66"/>
      <c r="AK558" s="75" t="str">
        <f>IFERROR(IF(B558&lt;&gt;"", IF(ISNUMBER(SEARCH("highrisk", LOWER(INDEX(Paste_Here!AD$2:AD$850, MATCH(B558, Paste_Here!A$2:A$850, 0))))), "High Risk", IF(ISNUMBER(SEARCH("lowrisk", LOWER(INDEX(Paste_Here!AD$2:AD$850, MATCH(B558, Paste_Here!A$2:A$850, 0))))), "Low Risk", IF(ISNUMBER(SEARCH("somerisk", LOWER(INDEX(Paste_Here!AD$2:AD$850, MATCH(B558, Paste_Here!A$2:A$850, 0))))), "Some Risk", IF(ISNUMBER(SEARCH("ot", LOWER(INDEX(Paste_Here!AD$2:AD$850, MATCH(B558, Paste_Here!A$2:A$850, 0))))), "OT", "")))), ""), "")</f>
        <v/>
      </c>
      <c r="AL558" s="66"/>
      <c r="AM558" s="75"/>
      <c r="AN558" s="66"/>
      <c r="AO558" s="75" t="str">
        <f>IFERROR(IF(B558&lt;&gt;"", IF(AND(INDEX(Paste_Here!M$2:M$850, MATCH(B558, Paste_Here!A$2:A$850, 0))&lt;&gt;"", ISNUMBER(VALUE(INDEX(Paste_Here!M$2:M$850, MATCH(B558, Paste_Here!A$2:A$850, 0))))), INDEX(Paste_Here!M$2:M$850, MATCH(B558, Paste_Here!A$2:A$850, 0)), ""), ""), "")</f>
        <v/>
      </c>
      <c r="AP558" s="66"/>
      <c r="AQ558" s="75" t="str">
        <f>IFERROR(IF(B558&lt;&gt;"", IF(ISNUMBER(SEARCH("highrisk", LOWER(INDEX(Paste_Here!N$2:N$850, MATCH(B558, Paste_Here!A$2:A$850, 0))))), "High Risk", IF(ISNUMBER(SEARCH("lowrisk", LOWER(INDEX(Paste_Here!N$2:N$850, MATCH(B558, Paste_Here!A$2:A$850, 0))))), "Low Risk", IF(ISNUMBER(SEARCH("somerisk", LOWER(INDEX(Paste_Here!N$2:N$850, MATCH(B558, Paste_Here!A$2:A$850, 0))))), "Some Risk", IF(ISNUMBER(SEARCH("ot", LOWER(INDEX(Paste_Here!N$2:N$850, MATCH(B558, Paste_Here!A$2:A$850, 0))))), "OT", "")))), ""), "")</f>
        <v/>
      </c>
      <c r="AT558" s="66"/>
      <c r="AU558" s="103"/>
      <c r="AV558" s="66"/>
      <c r="AW558" s="66"/>
      <c r="AX558" s="75" t="str">
        <f t="shared" si="106"/>
        <v/>
      </c>
      <c r="AY558" s="66"/>
      <c r="AZ558" s="75"/>
      <c r="BA558" s="66"/>
      <c r="BB558" s="75"/>
      <c r="BC558" s="66"/>
      <c r="BD558" s="75"/>
      <c r="BE558" s="66"/>
      <c r="BF558" s="75" t="str">
        <f>IFERROR(IF(B558&lt;&gt;"", IF(AND(INDEX(Paste_Here!AE$2:AE$850, MATCH(B558, Paste_Here!A$2:A$850, 0))&lt;&gt;"", ISNUMBER(VALUE(INDEX(Paste_Here!AE$2:AE$850, MATCH(B558, Paste_Here!A$2:A$850, 0))))), INDEX(Paste_Here!AE$2:AE$850, MATCH(B558, Paste_Here!A$2:A$850, 0)), ""), ""), "")</f>
        <v/>
      </c>
      <c r="BG558" s="66"/>
      <c r="BH558" s="75" t="str">
        <f>IFERROR(IF(B558&lt;&gt;"", IF(ISNUMBER(SEARCH("highrisk", LOWER(INDEX(Paste_Here!AF$2:AF$850, MATCH(B558, Paste_Here!A$2:A$850, 0))))), "High Risk", IF(ISNUMBER(SEARCH("lowrisk", LOWER(INDEX(Paste_Here!AF$2:AF$850, MATCH(B558, Paste_Here!A$2:A$850, 0))))), "Low Risk", IF(ISNUMBER(SEARCH("somerisk", LOWER(INDEX(Paste_Here!AF$2:AF$850, MATCH(B558, Paste_Here!A$2:A$850, 0))))), "Some Risk", IF(ISNUMBER(SEARCH("ot", LOWER(INDEX(Paste_Here!AF$2:AF$850, MATCH(B558, Paste_Here!A$2:A$850, 0))))), "OT", "")))), ""), "")</f>
        <v/>
      </c>
      <c r="BI558" s="66"/>
      <c r="BJ558" s="75"/>
      <c r="BK558" s="66"/>
      <c r="BL558" s="75" t="str">
        <f>IFERROR(IF(B558&lt;&gt;"", IF(AND(INDEX(Paste_Here!O$2:O$850, MATCH(B558, Paste_Here!A$2:A$850, 0))&lt;&gt;"", ISNUMBER(VALUE(INDEX(Paste_Here!O$2:O$850, MATCH(B558, Paste_Here!A$2:A$850, 0))))), INDEX(Paste_Here!O$2:O$850, MATCH(B558, Paste_Here!A$2:A$850, 0)), ""), ""), "")</f>
        <v/>
      </c>
      <c r="BM558" s="66"/>
      <c r="BN558" s="75" t="str">
        <f>IFERROR(IF(B558&lt;&gt;"", IF(ISNUMBER(SEARCH("highrisk", LOWER(INDEX(Paste_Here!P$2:P$850, MATCH(B558, Paste_Here!A$2:A$850, 0))))), "High Risk", IF(ISNUMBER(SEARCH("lowrisk", LOWER(INDEX(Paste_Here!P$2:P$850, MATCH(B558, Paste_Here!A$2:A$850, 0))))), "Low Risk", IF(ISNUMBER(SEARCH("somerisk", LOWER(INDEX(Paste_Here!P$2:P$850, MATCH(B558, Paste_Here!A$2:A$850, 0))))), "Some Risk", IF(ISNUMBER(SEARCH("ot", LOWER(INDEX(Paste_Here!P$2:P$850, MATCH(B558, Paste_Here!A$2:A$850, 0))))), "OT", "")))), ""), "")</f>
        <v/>
      </c>
      <c r="BQ558" s="66"/>
      <c r="BR558" s="75"/>
      <c r="BS558" s="66"/>
      <c r="BT558" s="66"/>
      <c r="BU558" s="75" t="str">
        <f t="shared" si="107"/>
        <v/>
      </c>
      <c r="BV558" s="66"/>
      <c r="BW558" s="75"/>
      <c r="BX558" s="66"/>
      <c r="BY558" s="75"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BZ558" s="66"/>
      <c r="CA558" s="75"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CB558" s="66"/>
      <c r="CC558" s="75"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CD558" s="66"/>
      <c r="CE558" s="75"/>
      <c r="CF558" s="66"/>
      <c r="CK558" s="75"/>
      <c r="CL558" s="66"/>
      <c r="CM558" s="75"/>
      <c r="CN558" s="66"/>
      <c r="CO558" s="75"/>
      <c r="CP558" s="66"/>
      <c r="CQ558" s="66"/>
      <c r="CR558" s="75" t="str">
        <f t="shared" si="108"/>
        <v/>
      </c>
      <c r="CS558" s="66"/>
      <c r="CT558" s="75"/>
      <c r="CU558" s="66"/>
      <c r="CV558" s="75"/>
      <c r="CW558" s="66"/>
      <c r="CX558" s="75"/>
      <c r="CY558" s="66"/>
      <c r="CZ558" s="75"/>
      <c r="DA558" s="66"/>
      <c r="DB558" s="75" t="str">
        <f>IFERROR(IF(B558&lt;&gt;"", IF(AND(INDEX(Paste_Here!AK$2:AK$850, MATCH(B558, Paste_Here!A$2:A$850, 0))&lt;&gt;"", ISNUMBER(VALUE(INDEX(Paste_Here!AK$2:AK$850, MATCH(B558, Paste_Here!A$2:A$850, 0))))), INDEX(Paste_Here!AK$2:AK$850, MATCH(B558, Paste_Here!A$2:A$850, 0)), ""), ""), "")</f>
        <v/>
      </c>
      <c r="DC558" s="66"/>
      <c r="DD558" s="75" t="str">
        <f>IFERROR(IF(B558&lt;&gt;"", IF(ISNUMBER(SEARCH("highrisk", LOWER(INDEX(Paste_Here!AL$2:AL$850, MATCH(B558, Paste_Here!A$2:A$850, 0))))), "High Risk", IF(ISNUMBER(SEARCH("lowrisk", LOWER(INDEX(Paste_Here!AL$2:AL$850, MATCH(B558, Paste_Here!A$2:A$850, 0))))), "Low Risk", IF(ISNUMBER(SEARCH("somerisk", LOWER(INDEX(Paste_Here!AL$2:AL$850, MATCH(B558, Paste_Here!A$2:A$850, 0))))), "Some Risk", IF(ISNUMBER(SEARCH("ot", LOWER(INDEX(Paste_Here!AL$2:AL$850, MATCH(B558, Paste_Here!A$2:A$850, 0))))), "OT", "")))), ""), "")</f>
        <v/>
      </c>
      <c r="DE558" s="66"/>
      <c r="DF558" s="75" t="str">
        <f>IFERROR(IF(B558&lt;&gt;"", IF(AND(INDEX(Paste_Here!AM$2:AM$850, MATCH(B558, Paste_Here!A$2:A$850, 0))&lt;&gt;"", ISNUMBER(VALUE(INDEX(Paste_Here!AM$2:AM$850, MATCH(B558, Paste_Here!A$2:A$850, 0))))), INDEX(Paste_Here!AM$2:AM$850, MATCH(B558, Paste_Here!A$2:A$850, 0)), ""), ""), "")</f>
        <v/>
      </c>
      <c r="DG558" s="66"/>
      <c r="DH558" s="75" t="str">
        <f>IFERROR(IF(B558&lt;&gt;"", IF(ISNUMBER(SEARCH("highrisk", LOWER(INDEX(Paste_Here!AN$2:AN$850, MATCH(B558, Paste_Here!A$2:A$850, 0))))), "High Risk", IF(ISNUMBER(SEARCH("lowrisk", LOWER(INDEX(Paste_Here!AN$2:AN$850, MATCH(B558, Paste_Here!A$2:A$850, 0))))), "Low Risk", IF(ISNUMBER(SEARCH("somerisk", LOWER(INDEX(Paste_Here!AN$2:AN$850, MATCH(B558, Paste_Here!A$2:A$850, 0))))), "Some Risk", IF(ISNUMBER(SEARCH("ot", LOWER(INDEX(Paste_Here!AN$2:AN$850, MATCH(B558, Paste_Here!A$2:A$850, 0))))), "OT", "")))), ""), "")</f>
        <v/>
      </c>
      <c r="DI558" s="66"/>
      <c r="DJ558" s="66"/>
      <c r="DK558" s="75" t="str">
        <f t="shared" si="109"/>
        <v/>
      </c>
      <c r="DL558" s="66"/>
      <c r="DM558" s="75" t="str">
        <f>IFERROR(IF(B558&lt;&gt;"", IF(AND(INDEX(Paste_Here!Q$2:Q$850, MATCH(B558, Paste_Here!A$2:A$850, 0))&lt;&gt;"", ISNUMBER(VALUE(INDEX(Paste_Here!Q$2:Q$850, MATCH(B558, Paste_Here!A$2:A$850, 0))))), INDEX(Paste_Here!Q$2:Q$850, MATCH(B558, Paste_Here!A$2:A$850, 0)), ""), ""), "")</f>
        <v/>
      </c>
      <c r="DN558" s="66"/>
      <c r="DO558" s="75" t="str">
        <f>IFERROR(IF(B558&lt;&gt;"", IF(ISNUMBER(SEARCH("highrisk", LOWER(INDEX(Paste_Here!R$2:R$850, MATCH(B558, Paste_Here!A$2:A$850, 0))))), "High Risk", IF(ISNUMBER(SEARCH("lowrisk", LOWER(INDEX(Paste_Here!R$2:R$850, MATCH(B558, Paste_Here!A$2:A$850, 0))))), "Low Risk", IF(ISNUMBER(SEARCH("somerisk", LOWER(INDEX(Paste_Here!R$2:R$850, MATCH(B558, Paste_Here!A$2:A$850, 0))))), "Some Risk", IF(ISNUMBER(SEARCH("ot", LOWER(INDEX(Paste_Here!R$2:R$850, MATCH(B558, Paste_Here!A$2:A$850, 0))))), "OT", "")))), ""), "")</f>
        <v/>
      </c>
      <c r="DP558" s="66"/>
      <c r="DQ558" s="93" t="str">
        <f>IFERROR(IF(B558&lt;&gt;"", IF(AND(INDEX(Paste_Here!S$2:S$850, MATCH(B558, Paste_Here!A$2:A$850, 0))&lt;&gt;"", ISNUMBER(VALUE(INDEX(Paste_Here!S$2:S$850, MATCH(B558, Paste_Here!A$2:A$850, 0))))), INDEX(Paste_Here!S$2:S$850, MATCH(B558, Paste_Here!A$2:A$850, 0)), ""), ""), "")</f>
        <v/>
      </c>
      <c r="DR558" s="66"/>
      <c r="DS558" s="75"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IF(ISNUMBER(SEARCH("ot", LOWER(INDEX(Paste_Here!T$2:T$850, MATCH(B558, Paste_Here!A$2:A$850, 0))))), "OT", "")))), ""), "")</f>
        <v/>
      </c>
      <c r="DT558" s="66"/>
      <c r="DU558" s="75" t="str">
        <f>IFERROR(IF(B558&lt;&gt;"", IF(AND(INDEX(Paste_Here!U$2:U$850, MATCH(B558, Paste_Here!A$2:A$850, 0))&lt;&gt;"", ISNUMBER(VALUE(INDEX(Paste_Here!U$2:U$850, MATCH(B558, Paste_Here!A$2:A$850, 0))))), INDEX(Paste_Here!U$2:U$850, MATCH(B558, Paste_Here!A$2:A$850, 0)), ""), ""), "")</f>
        <v/>
      </c>
      <c r="DV558" s="66"/>
      <c r="DW558" s="93" t="str">
        <f>IFERROR(IF(B558&lt;&gt;"", IF(ISNUMBER(SEARCH("highrisk", LOWER(INDEX(Paste_Here!V$2:V$850, MATCH(B558, Paste_Here!A$2:A$850, 0))))), "High Risk", IF(ISNUMBER(SEARCH("lowrisk", LOWER(INDEX(Paste_Here!V$2:V$850, MATCH(B558, Paste_Here!A$2:A$850, 0))))), "Low Risk", IF(ISNUMBER(SEARCH("somerisk", LOWER(INDEX(Paste_Here!V$2:V$850, MATCH(B558, Paste_Here!A$2:A$850, 0))))), "Some Risk", IF(ISNUMBER(SEARCH("ot", LOWER(INDEX(Paste_Here!V$2:V$850, MATCH(B558, Paste_Here!A$2:A$850, 0))))), "OT", "")))), ""), "")</f>
        <v/>
      </c>
      <c r="DX558" s="66"/>
      <c r="DY558" s="75" t="str">
        <f>IFERROR(IF(B558&lt;&gt;"", IF(AND(INDEX(Paste_Here!W$2:W$850, MATCH(B558, Paste_Here!A$2:A$850, 0))&lt;&gt;"", ISNUMBER(VALUE(INDEX(Paste_Here!W$2:W$850, MATCH(B558, Paste_Here!A$2:A$850, 0))))), INDEX(Paste_Here!W$2:W$850, MATCH(B558, Paste_Here!A$2:A$850, 0)), ""), ""), "")</f>
        <v/>
      </c>
      <c r="DZ558" s="66"/>
      <c r="EA558" s="75" t="str">
        <f>IFERROR(IF(B558&lt;&gt;"", IF(ISNUMBER(SEARCH("highrisk", LOWER(INDEX(Paste_Here!X$2:X$850, MATCH(B558, Paste_Here!A$2:A$850, 0))))), "High Risk", IF(ISNUMBER(SEARCH("lowrisk", LOWER(INDEX(Paste_Here!X$2:X$850, MATCH(B558, Paste_Here!A$2:A$850, 0))))), "Low Risk", IF(ISNUMBER(SEARCH("somerisk", LOWER(INDEX(Paste_Here!X$2:X$850, MATCH(B558, Paste_Here!A$2:A$850, 0))))), "Some Risk", IF(ISNUMBER(SEARCH("ot", LOWER(INDEX(Paste_Here!X$2:X$850, MATCH(B558, Paste_Here!A$2:A$850, 0))))), "OT", "")))), ""), "")</f>
        <v/>
      </c>
      <c r="EB558" s="66"/>
      <c r="EC558" s="66"/>
      <c r="ED558" s="75" t="str">
        <f t="shared" si="114"/>
        <v/>
      </c>
      <c r="EE558" s="66"/>
      <c r="EF558" s="75" t="str">
        <f>IFERROR(IF(B558&lt;&gt;"", IF(AND(INDEX(Paste_Here!AO$2:AO$850, MATCH(B558, Paste_Here!A$2:A$850, 0))&lt;&gt;"", ISNUMBER(VALUE(INDEX(Paste_Here!AO$2:AO$850, MATCH(B558, Paste_Here!A$2:A$850, 0))))), INDEX(Paste_Here!AO$2:AO$850, MATCH(B558, Paste_Here!A$2:A$850, 0)), ""), ""), "")</f>
        <v/>
      </c>
      <c r="EG558" s="66"/>
      <c r="EH558" s="75" t="str">
        <f>IFERROR(IF(B558&lt;&gt;"", IF(ISNUMBER(SEARCH("highrisk", LOWER(INDEX(Paste_Here!AP$2:AP$850, MATCH(B558, Paste_Here!A$2:A$850, 0))))), "High Risk", IF(ISNUMBER(SEARCH("lowrisk", LOWER(INDEX(Paste_Here!AP$2:AP$850, MATCH(B558, Paste_Here!A$2:A$850, 0))))), "Low Risk", IF(ISNUMBER(SEARCH("somerisk", LOWER(INDEX(Paste_Here!AP$2:AP$850, MATCH(B558, Paste_Here!A$2:A$850, 0))))), "Some Risk", IF(ISNUMBER(SEARCH("ot", LOWER(INDEX(Paste_Here!AP$2:AP$850, MATCH(B558, Paste_Here!A$2:A$850, 0))))), "OT", "")))), ""), "")</f>
        <v/>
      </c>
      <c r="EI558" s="66"/>
      <c r="EJ558" s="93"/>
      <c r="EK558" s="66"/>
      <c r="EL558" s="75" t="str">
        <f>IFERROR(IF(B558&lt;&gt;"", IF(AND(INDEX(Paste_Here!AQ$2:AQ$850, MATCH(B558, Paste_Here!A$2:A$850, 0))&lt;&gt;"", ISNUMBER(VALUE(INDEX(Paste_Here!AQ$2:AQ$850, MATCH(B558, Paste_Here!A$2:A$850, 0))))), INDEX(Paste_Here!AQ$2:AQ$850, MATCH(B558, Paste_Here!A$2:A$850, 0)), ""), ""), "")</f>
        <v/>
      </c>
      <c r="EM558" s="66"/>
      <c r="EN558" s="75" t="str">
        <f>IFERROR(IF(B558&lt;&gt;"", IF(ISNUMBER(SEARCH("highrisk", LOWER(INDEX(Paste_Here!AR$2:AR$850, MATCH(B558, Paste_Here!A$2:A$850, 0))))), "High Risk", IF(ISNUMBER(SEARCH("lowrisk", LOWER(INDEX(Paste_Here!AR$2:AR$850, MATCH(B558, Paste_Here!A$2:A$850, 0))))), "Low Risk", IF(ISNUMBER(SEARCH("somerisk", LOWER(INDEX(Paste_Here!AR$2:AR$850, MATCH(B558, Paste_Here!A$2:A$850, 0))))), "Some Risk", IF(ISNUMBER(SEARCH("ot", LOWER(INDEX(Paste_Here!AR$2:AR$850, MATCH(B558, Paste_Here!A$2:A$850, 0))))), "OT", "")))), ""), "")</f>
        <v/>
      </c>
      <c r="EO558" s="66"/>
      <c r="EP558" s="93"/>
      <c r="EQ558" s="66"/>
      <c r="ER558" s="75"/>
      <c r="ES558" s="66"/>
      <c r="ET558" s="75"/>
      <c r="EU558" s="66"/>
      <c r="EV558" s="66"/>
      <c r="EW558" s="75" t="str">
        <f t="shared" si="115"/>
        <v/>
      </c>
      <c r="EX558" s="66"/>
      <c r="EY558" s="75" t="str">
        <f>IFERROR(IF(B558&lt;&gt;"", IF(AND(INDEX(Paste_Here!Y$2:Y$850, MATCH(B558, Paste_Here!A$2:A$850, 0))&lt;&gt;"", ISNUMBER(VALUE(INDEX(Paste_Here!Y$2:Y$850, MATCH(B558, Paste_Here!A$2:A$850, 0))))), INDEX(Paste_Here!Y$2:Y$850, MATCH(B558, Paste_Here!A$2:A$850, 0)), ""), ""), "")</f>
        <v/>
      </c>
      <c r="EZ558" s="66"/>
      <c r="FA558" s="75" t="str">
        <f>IFERROR(IF(B558&lt;&gt;"", IF(ISNUMBER(SEARCH("highrisk", LOWER(INDEX(Paste_Here!Z$2:Z$850, MATCH(B558, Paste_Here!A$2:A$850, 0))))), "High Risk", IF(ISNUMBER(SEARCH("lowrisk", LOWER(INDEX(Paste_Here!Z$2:Z$850, MATCH(B558, Paste_Here!A$2:A$850, 0))))), "Low Risk", IF(ISNUMBER(SEARCH("somerisk", LOWER(INDEX(Paste_Here!Z$2:Z$850, MATCH(B558, Paste_Here!A$2:A$850, 0))))), "Some Risk", IF(ISNUMBER(SEARCH("ot", LOWER(INDEX(Paste_Here!Z$2:Z$850, MATCH(B558, Paste_Here!A$2:A$850, 0))))), "OT", "")))), ""), "")</f>
        <v/>
      </c>
      <c r="FB558" s="66"/>
      <c r="FC558" s="93"/>
      <c r="FD558" s="66"/>
      <c r="FE558" s="75" t="str">
        <f>IFERROR(IF(B558&lt;&gt;"", IF(AND(INDEX(Paste_Here!AA$2:AA$850, MATCH(B558, Paste_Here!A$2:A$850, 0))&lt;&gt;"", ISNUMBER(VALUE(INDEX(Paste_Here!AA$2:AA$850, MATCH(B558, Paste_Here!A$2:A$850, 0))))), INDEX(Paste_Here!AA$2:AA$850, MATCH(B558, Paste_Here!A$2:A$850, 0)), ""), ""), "")</f>
        <v/>
      </c>
      <c r="FF558" s="66"/>
      <c r="FG558" s="75" t="str">
        <f>IFERROR(IF(B558&lt;&gt;"", IF(ISNUMBER(SEARCH("highrisk", LOWER(INDEX(Paste_Here!AB$2:AB$850, MATCH(B558, Paste_Here!A$2:A$850, 0))))), "High Risk", IF(ISNUMBER(SEARCH("lowrisk", LOWER(INDEX(Paste_Here!AB$2:AB$850, MATCH(B558, Paste_Here!A$2:A$850, 0))))), "Low Risk", IF(ISNUMBER(SEARCH("somerisk", LOWER(INDEX(Paste_Here!AB$2:AB$850, MATCH(B558, Paste_Here!A$2:A$850, 0))))), "Some Risk", IF(ISNUMBER(SEARCH("ot", LOWER(INDEX(Paste_Here!AB$2:AB$850, MATCH(B558, Paste_Here!A$2:A$850, 0))))), "OT", "")))), ""), "")</f>
        <v/>
      </c>
      <c r="FH558" s="66"/>
      <c r="FI558" s="93"/>
      <c r="FJ558" s="66"/>
      <c r="FK558" s="75"/>
      <c r="FL558" s="66"/>
      <c r="FM558" s="75"/>
      <c r="FN558" s="66"/>
      <c r="FO558" s="66"/>
      <c r="FP558" s="75" t="str">
        <f t="shared" si="110"/>
        <v/>
      </c>
      <c r="FQ558" s="66"/>
      <c r="FR558" s="75" t="str">
        <f>IFERROR(IF(B558&lt;&gt;"", IF(ISNUMBER(SEARCH("s", LOWER(INDEX(Paste_Here!L$2:L$850, MATCH(B558, Paste_Here!A$2:A$850, 0))))), "Yes", IF(INDEX(Paste_Here!L$2:L$850, MATCH(B558, Paste_Here!A$2:A$850, 0))&lt;&gt;"", "No", "")), ""), "")</f>
        <v/>
      </c>
      <c r="FS558" s="66"/>
      <c r="FT558" s="75" t="str">
        <f>IFERROR(IF(B558&lt;&gt;"", IF(ISNUMBER(SEARCH("yes", LOWER(INDEX(Paste_Here!F$2:F$850, MATCH(B558, Paste_Here!A$2:A$850, 0))))), "Yes", IF(ISNUMBER(SEARCH("no", LOWER(INDEX(Paste_Here!F$2:F$850, MATCH(B558, Paste_Here!A$2:A$850, 0))))), "No", "")), ""), "")</f>
        <v/>
      </c>
      <c r="FU558" s="66"/>
      <c r="FV558" s="75" t="str">
        <f>IFERROR(IF(B558&lt;&gt;"", IF(ISNUMBER(SEARCH("english language learner", LOWER(INDEX(Paste_Here!C$2:C$850, MATCH(B558, Paste_Here!A$2:A$850, 0))))), "Yes", ""), ""), "")</f>
        <v/>
      </c>
      <c r="FW558" s="66"/>
      <c r="FX558" s="75" t="str">
        <f>IFERROR(IF(B558&lt;&gt;"", IF(OR(ISNUMBER(SEARCH("b", LOWER(INDEX(Paste_Here!J$2:J$850, MATCH(B558, Paste_Here!A$2:A$850, 0))))), ISNUMBER(SEARCH("h", LOWER(INDEX(Paste_Here!J$2:J$850, MATCH(B558, Paste_Here!A$2:A$850, 0))))), ISNUMBER(SEARCH("i", LOWER(INDEX(Paste_Here!J$2:J$850, MATCH(B558, Paste_Here!A$2:A$850, 0)))))), "Yes", IF(INDEX(Paste_Here!J$2:J$850, MATCH(B558, Paste_Here!A$2:A$850, 0))&lt;&gt;"", "No", "")), ""), "")</f>
        <v/>
      </c>
      <c r="FY558" s="66"/>
      <c r="FZ558" s="75" t="str">
        <f>IFERROR(IF(B558&lt;&gt;"", IF(ISNUMBER(SEARCH("yes", LOWER(INDEX(Paste_Here!K$2:K$850, MATCH(B558, Paste_Here!A$2:A$850, 0))))), "Yes", IF(ISNUMBER(SEARCH("no", LOWER(INDEX(Paste_Here!K$2:K$850, MATCH(B558, Paste_Here!A$2:A$850, 0))))), "No", "")), ""), "")</f>
        <v/>
      </c>
      <c r="GA558" s="66"/>
      <c r="GB558" s="75" t="str">
        <f>IFERROR(IF(B558&lt;&gt;"", IF(ISNUMBER(SEARCH("transitional 2", LOWER(INDEX(Paste_Here!C$2:C$850, MATCH(B558, Paste_Here!A$2:A$850, 0))))), "T2",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GC558" s="66"/>
      <c r="GD558" s="75"/>
      <c r="GE558" s="66"/>
      <c r="GF558" s="75"/>
      <c r="GG558" s="66"/>
      <c r="GH558" s="75"/>
      <c r="GI558" s="66"/>
      <c r="GK558" s="1" t="str" cm="1">
        <f t="array" ref="GK558">IFERROR(INDEX(Paste_Here!$B$2:$B$850, MATCH(0, COUNTIF(GK$4:GK557, Paste_Here!$B$2:$B$850) + IF(Paste_Here!$B$2:$B$850="", 1, 0), 0)), "")</f>
        <v/>
      </c>
      <c r="GL558" s="1" t="str">
        <f>IF(GK558&lt;&gt;"", INDEX(Paste_Here!$A$2:$A$850, MATCH(GK558, Paste_Here!$B$2:$B$850, 0)), "")</f>
        <v/>
      </c>
      <c r="GM558" s="1" t="str">
        <f t="shared" si="116"/>
        <v/>
      </c>
      <c r="GN558" s="1" t="str" cm="1">
        <f t="array" ref="GN558">IFERROR(INDEX($GM$5:$GM$850, MATCH(SMALL(IF($GM$5:$GM$850&lt;&gt;"", COUNTIF($GM$5:$GM$850, "&lt;"&amp;$GM$5:$GM$850)+1), ROW()-ROW($GN$5)+1), COUNTIF($GM$5:$GM$850, "&lt;"&amp;$GM$5:$GM$850)+1, 0)), "")</f>
        <v/>
      </c>
    </row>
    <row r="559" spans="1:196">
      <c r="A559" s="66"/>
      <c r="B559" s="75" t="str">
        <f t="shared" si="104"/>
        <v/>
      </c>
      <c r="C559" s="66"/>
      <c r="D559" s="75" t="str">
        <f>IFERROR(IF(AND(INDEX(Paste_Here!N$2:N$850, MATCH(B559, Paste_Here!A$2:A$850, 0)) = ""), "", IF(UPPER(INDEX(Paste_Here!N$2:N$850, MATCH(B559, Paste_Here!A$2:A$850, 0))) = "YES", "Yes", IF(UPPER(INDEX(Paste_Here!N$2:N$850, MATCH(B559, Paste_Here!A$2:A$850, 0))) = "NO", "No", ""))), "")</f>
        <v/>
      </c>
      <c r="E559" s="66"/>
      <c r="F559" s="75" t="str">
        <f t="shared" si="111"/>
        <v/>
      </c>
      <c r="G559" s="66"/>
      <c r="H559" s="75" t="str">
        <f t="shared" si="112"/>
        <v/>
      </c>
      <c r="I559" s="66"/>
      <c r="J559" s="75" t="str">
        <f t="shared" si="113"/>
        <v/>
      </c>
      <c r="K559" s="66"/>
      <c r="L559" s="75"/>
      <c r="M559" s="66"/>
      <c r="N559" s="75" t="str">
        <f>IFERROR(IF(B559&lt;&gt;"", IF(AND(INDEX(Paste_Here!AW$2:AW$850, MATCH(B559, Paste_Here!A$2:A$850, 0))&lt;&gt;"", ISNUMBER(VALUE(INDEX(Paste_Here!AW$2:AW$850, MATCH(B559, Paste_Here!A$2:A$850, 0))))), INDEX(Paste_Here!AW$2:AW$850, MATCH(B559, Paste_Here!A$2:A$850, 0)), ""), ""), "")</f>
        <v/>
      </c>
      <c r="O559" s="66"/>
      <c r="P559" s="75" t="str">
        <f>IFERROR(IF(B559&lt;&gt;"", IF(AND(INDEX(Paste_Here!AX$2:AX$850, MATCH(B559, Paste_Here!A$2:A$850, 0))&lt;&gt;"", ISNUMBER(VALUE(INDEX(Paste_Here!AX$2:AX$850, MATCH(B559, Paste_Here!A$2:A$850, 0))))), INDEX(Paste_Here!AX$2:AX$850, MATCH(B559, Paste_Here!A$2:A$850, 0)), ""), ""), "")</f>
        <v/>
      </c>
      <c r="Q559" s="66"/>
      <c r="R559" s="75" t="str">
        <f>IFERROR(IF(B559&lt;&gt;"", IF(AND(INDEX(Paste_Here!AU$2:AU$850, MATCH(B559, Paste_Here!A$2:A$850, 0))&lt;&gt;"", ISNUMBER(VALUE(INDEX(Paste_Here!AU$2:AU$850, MATCH(B559, Paste_Here!A$2:A$850, 0))))), INDEX(Paste_Here!AU$2:AU$850, MATCH(B559, Paste_Here!A$2:A$850, 0)), ""), ""), "")</f>
        <v/>
      </c>
      <c r="S559" s="66"/>
      <c r="T559" s="75" t="str">
        <f>IFERROR(IF(B559&lt;&gt;"", IF(AND(INDEX(Paste_Here!AV$2:AV$850, MATCH(B559, Paste_Here!A$2:A$850, 0))&lt;&gt;"", ISNUMBER(VALUE(INDEX(Paste_Here!AV$2:AV$850, MATCH(B559, Paste_Here!A$2:A$850, 0))))), INDEX(Paste_Here!AV$2:AV$850, MATCH(B559, Paste_Here!A$2:A$850, 0)), ""), ""), "")</f>
        <v/>
      </c>
      <c r="U559" s="66"/>
      <c r="W559" s="66"/>
      <c r="Y559" s="66"/>
      <c r="Z559" s="66"/>
      <c r="AA559" s="75" t="str">
        <f t="shared" si="105"/>
        <v/>
      </c>
      <c r="AB559" s="66"/>
      <c r="AC559" s="75"/>
      <c r="AD559" s="66"/>
      <c r="AE559" s="98"/>
      <c r="AF559" s="66"/>
      <c r="AG559" s="75"/>
      <c r="AH559" s="66"/>
      <c r="AI559" s="75" t="str">
        <f>IFERROR(IF(B559&lt;&gt;"", IF(AND(INDEX(Paste_Here!AC$2:AC$850, MATCH(B559, Paste_Here!A$2:A$850, 0))&lt;&gt;"", ISNUMBER(VALUE(INDEX(Paste_Here!AC$2:AC$850, MATCH(B559, Paste_Here!A$2:A$850, 0))))), INDEX(Paste_Here!AC$2:AC$850, MATCH(B559, Paste_Here!A$2:A$850, 0)), ""), ""), "")</f>
        <v/>
      </c>
      <c r="AJ559" s="66"/>
      <c r="AK559" s="75" t="str">
        <f>IFERROR(IF(B559&lt;&gt;"", IF(ISNUMBER(SEARCH("highrisk", LOWER(INDEX(Paste_Here!AD$2:AD$850, MATCH(B559, Paste_Here!A$2:A$850, 0))))), "High Risk", IF(ISNUMBER(SEARCH("lowrisk", LOWER(INDEX(Paste_Here!AD$2:AD$850, MATCH(B559, Paste_Here!A$2:A$850, 0))))), "Low Risk", IF(ISNUMBER(SEARCH("somerisk", LOWER(INDEX(Paste_Here!AD$2:AD$850, MATCH(B559, Paste_Here!A$2:A$850, 0))))), "Some Risk", IF(ISNUMBER(SEARCH("ot", LOWER(INDEX(Paste_Here!AD$2:AD$850, MATCH(B559, Paste_Here!A$2:A$850, 0))))), "OT", "")))), ""), "")</f>
        <v/>
      </c>
      <c r="AL559" s="66"/>
      <c r="AM559" s="75"/>
      <c r="AN559" s="66"/>
      <c r="AO559" s="75" t="str">
        <f>IFERROR(IF(B559&lt;&gt;"", IF(AND(INDEX(Paste_Here!M$2:M$850, MATCH(B559, Paste_Here!A$2:A$850, 0))&lt;&gt;"", ISNUMBER(VALUE(INDEX(Paste_Here!M$2:M$850, MATCH(B559, Paste_Here!A$2:A$850, 0))))), INDEX(Paste_Here!M$2:M$850, MATCH(B559, Paste_Here!A$2:A$850, 0)), ""), ""), "")</f>
        <v/>
      </c>
      <c r="AP559" s="66"/>
      <c r="AQ559" s="75" t="str">
        <f>IFERROR(IF(B559&lt;&gt;"", IF(ISNUMBER(SEARCH("highrisk", LOWER(INDEX(Paste_Here!N$2:N$850, MATCH(B559, Paste_Here!A$2:A$850, 0))))), "High Risk", IF(ISNUMBER(SEARCH("lowrisk", LOWER(INDEX(Paste_Here!N$2:N$850, MATCH(B559, Paste_Here!A$2:A$850, 0))))), "Low Risk", IF(ISNUMBER(SEARCH("somerisk", LOWER(INDEX(Paste_Here!N$2:N$850, MATCH(B559, Paste_Here!A$2:A$850, 0))))), "Some Risk", IF(ISNUMBER(SEARCH("ot", LOWER(INDEX(Paste_Here!N$2:N$850, MATCH(B559, Paste_Here!A$2:A$850, 0))))), "OT", "")))), ""), "")</f>
        <v/>
      </c>
      <c r="AT559" s="66"/>
      <c r="AU559" s="103"/>
      <c r="AV559" s="66"/>
      <c r="AW559" s="66"/>
      <c r="AX559" s="75" t="str">
        <f t="shared" si="106"/>
        <v/>
      </c>
      <c r="AY559" s="66"/>
      <c r="AZ559" s="75"/>
      <c r="BA559" s="66"/>
      <c r="BB559" s="75"/>
      <c r="BC559" s="66"/>
      <c r="BD559" s="75"/>
      <c r="BE559" s="66"/>
      <c r="BF559" s="75" t="str">
        <f>IFERROR(IF(B559&lt;&gt;"", IF(AND(INDEX(Paste_Here!AE$2:AE$850, MATCH(B559, Paste_Here!A$2:A$850, 0))&lt;&gt;"", ISNUMBER(VALUE(INDEX(Paste_Here!AE$2:AE$850, MATCH(B559, Paste_Here!A$2:A$850, 0))))), INDEX(Paste_Here!AE$2:AE$850, MATCH(B559, Paste_Here!A$2:A$850, 0)), ""), ""), "")</f>
        <v/>
      </c>
      <c r="BG559" s="66"/>
      <c r="BH559" s="75" t="str">
        <f>IFERROR(IF(B559&lt;&gt;"", IF(ISNUMBER(SEARCH("highrisk", LOWER(INDEX(Paste_Here!AF$2:AF$850, MATCH(B559, Paste_Here!A$2:A$850, 0))))), "High Risk", IF(ISNUMBER(SEARCH("lowrisk", LOWER(INDEX(Paste_Here!AF$2:AF$850, MATCH(B559, Paste_Here!A$2:A$850, 0))))), "Low Risk", IF(ISNUMBER(SEARCH("somerisk", LOWER(INDEX(Paste_Here!AF$2:AF$850, MATCH(B559, Paste_Here!A$2:A$850, 0))))), "Some Risk", IF(ISNUMBER(SEARCH("ot", LOWER(INDEX(Paste_Here!AF$2:AF$850, MATCH(B559, Paste_Here!A$2:A$850, 0))))), "OT", "")))), ""), "")</f>
        <v/>
      </c>
      <c r="BI559" s="66"/>
      <c r="BJ559" s="75"/>
      <c r="BK559" s="66"/>
      <c r="BL559" s="75" t="str">
        <f>IFERROR(IF(B559&lt;&gt;"", IF(AND(INDEX(Paste_Here!O$2:O$850, MATCH(B559, Paste_Here!A$2:A$850, 0))&lt;&gt;"", ISNUMBER(VALUE(INDEX(Paste_Here!O$2:O$850, MATCH(B559, Paste_Here!A$2:A$850, 0))))), INDEX(Paste_Here!O$2:O$850, MATCH(B559, Paste_Here!A$2:A$850, 0)), ""), ""), "")</f>
        <v/>
      </c>
      <c r="BM559" s="66"/>
      <c r="BN559" s="75" t="str">
        <f>IFERROR(IF(B559&lt;&gt;"", IF(ISNUMBER(SEARCH("highrisk", LOWER(INDEX(Paste_Here!P$2:P$850, MATCH(B559, Paste_Here!A$2:A$850, 0))))), "High Risk", IF(ISNUMBER(SEARCH("lowrisk", LOWER(INDEX(Paste_Here!P$2:P$850, MATCH(B559, Paste_Here!A$2:A$850, 0))))), "Low Risk", IF(ISNUMBER(SEARCH("somerisk", LOWER(INDEX(Paste_Here!P$2:P$850, MATCH(B559, Paste_Here!A$2:A$850, 0))))), "Some Risk", IF(ISNUMBER(SEARCH("ot", LOWER(INDEX(Paste_Here!P$2:P$850, MATCH(B559, Paste_Here!A$2:A$850, 0))))), "OT", "")))), ""), "")</f>
        <v/>
      </c>
      <c r="BQ559" s="66"/>
      <c r="BR559" s="75"/>
      <c r="BS559" s="66"/>
      <c r="BT559" s="66"/>
      <c r="BU559" s="75" t="str">
        <f t="shared" si="107"/>
        <v/>
      </c>
      <c r="BV559" s="66"/>
      <c r="BW559" s="75"/>
      <c r="BX559" s="66"/>
      <c r="BY559" s="75"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BZ559" s="66"/>
      <c r="CA559" s="75"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CB559" s="66"/>
      <c r="CC559" s="75"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CD559" s="66"/>
      <c r="CE559" s="75"/>
      <c r="CF559" s="66"/>
      <c r="CK559" s="75"/>
      <c r="CL559" s="66"/>
      <c r="CM559" s="75"/>
      <c r="CN559" s="66"/>
      <c r="CO559" s="75"/>
      <c r="CP559" s="66"/>
      <c r="CQ559" s="66"/>
      <c r="CR559" s="75" t="str">
        <f t="shared" si="108"/>
        <v/>
      </c>
      <c r="CS559" s="66"/>
      <c r="CT559" s="75"/>
      <c r="CU559" s="66"/>
      <c r="CV559" s="75"/>
      <c r="CW559" s="66"/>
      <c r="CX559" s="75"/>
      <c r="CY559" s="66"/>
      <c r="CZ559" s="75"/>
      <c r="DA559" s="66"/>
      <c r="DB559" s="75" t="str">
        <f>IFERROR(IF(B559&lt;&gt;"", IF(AND(INDEX(Paste_Here!AK$2:AK$850, MATCH(B559, Paste_Here!A$2:A$850, 0))&lt;&gt;"", ISNUMBER(VALUE(INDEX(Paste_Here!AK$2:AK$850, MATCH(B559, Paste_Here!A$2:A$850, 0))))), INDEX(Paste_Here!AK$2:AK$850, MATCH(B559, Paste_Here!A$2:A$850, 0)), ""), ""), "")</f>
        <v/>
      </c>
      <c r="DC559" s="66"/>
      <c r="DD559" s="75" t="str">
        <f>IFERROR(IF(B559&lt;&gt;"", IF(ISNUMBER(SEARCH("highrisk", LOWER(INDEX(Paste_Here!AL$2:AL$850, MATCH(B559, Paste_Here!A$2:A$850, 0))))), "High Risk", IF(ISNUMBER(SEARCH("lowrisk", LOWER(INDEX(Paste_Here!AL$2:AL$850, MATCH(B559, Paste_Here!A$2:A$850, 0))))), "Low Risk", IF(ISNUMBER(SEARCH("somerisk", LOWER(INDEX(Paste_Here!AL$2:AL$850, MATCH(B559, Paste_Here!A$2:A$850, 0))))), "Some Risk", IF(ISNUMBER(SEARCH("ot", LOWER(INDEX(Paste_Here!AL$2:AL$850, MATCH(B559, Paste_Here!A$2:A$850, 0))))), "OT", "")))), ""), "")</f>
        <v/>
      </c>
      <c r="DE559" s="66"/>
      <c r="DF559" s="75" t="str">
        <f>IFERROR(IF(B559&lt;&gt;"", IF(AND(INDEX(Paste_Here!AM$2:AM$850, MATCH(B559, Paste_Here!A$2:A$850, 0))&lt;&gt;"", ISNUMBER(VALUE(INDEX(Paste_Here!AM$2:AM$850, MATCH(B559, Paste_Here!A$2:A$850, 0))))), INDEX(Paste_Here!AM$2:AM$850, MATCH(B559, Paste_Here!A$2:A$850, 0)), ""), ""), "")</f>
        <v/>
      </c>
      <c r="DG559" s="66"/>
      <c r="DH559" s="75" t="str">
        <f>IFERROR(IF(B559&lt;&gt;"", IF(ISNUMBER(SEARCH("highrisk", LOWER(INDEX(Paste_Here!AN$2:AN$850, MATCH(B559, Paste_Here!A$2:A$850, 0))))), "High Risk", IF(ISNUMBER(SEARCH("lowrisk", LOWER(INDEX(Paste_Here!AN$2:AN$850, MATCH(B559, Paste_Here!A$2:A$850, 0))))), "Low Risk", IF(ISNUMBER(SEARCH("somerisk", LOWER(INDEX(Paste_Here!AN$2:AN$850, MATCH(B559, Paste_Here!A$2:A$850, 0))))), "Some Risk", IF(ISNUMBER(SEARCH("ot", LOWER(INDEX(Paste_Here!AN$2:AN$850, MATCH(B559, Paste_Here!A$2:A$850, 0))))), "OT", "")))), ""), "")</f>
        <v/>
      </c>
      <c r="DI559" s="66"/>
      <c r="DJ559" s="66"/>
      <c r="DK559" s="75" t="str">
        <f t="shared" si="109"/>
        <v/>
      </c>
      <c r="DL559" s="66"/>
      <c r="DM559" s="75" t="str">
        <f>IFERROR(IF(B559&lt;&gt;"", IF(AND(INDEX(Paste_Here!Q$2:Q$850, MATCH(B559, Paste_Here!A$2:A$850, 0))&lt;&gt;"", ISNUMBER(VALUE(INDEX(Paste_Here!Q$2:Q$850, MATCH(B559, Paste_Here!A$2:A$850, 0))))), INDEX(Paste_Here!Q$2:Q$850, MATCH(B559, Paste_Here!A$2:A$850, 0)), ""), ""), "")</f>
        <v/>
      </c>
      <c r="DN559" s="66"/>
      <c r="DO559" s="75" t="str">
        <f>IFERROR(IF(B559&lt;&gt;"", IF(ISNUMBER(SEARCH("highrisk", LOWER(INDEX(Paste_Here!R$2:R$850, MATCH(B559, Paste_Here!A$2:A$850, 0))))), "High Risk", IF(ISNUMBER(SEARCH("lowrisk", LOWER(INDEX(Paste_Here!R$2:R$850, MATCH(B559, Paste_Here!A$2:A$850, 0))))), "Low Risk", IF(ISNUMBER(SEARCH("somerisk", LOWER(INDEX(Paste_Here!R$2:R$850, MATCH(B559, Paste_Here!A$2:A$850, 0))))), "Some Risk", IF(ISNUMBER(SEARCH("ot", LOWER(INDEX(Paste_Here!R$2:R$850, MATCH(B559, Paste_Here!A$2:A$850, 0))))), "OT", "")))), ""), "")</f>
        <v/>
      </c>
      <c r="DP559" s="66"/>
      <c r="DQ559" s="93" t="str">
        <f>IFERROR(IF(B559&lt;&gt;"", IF(AND(INDEX(Paste_Here!S$2:S$850, MATCH(B559, Paste_Here!A$2:A$850, 0))&lt;&gt;"", ISNUMBER(VALUE(INDEX(Paste_Here!S$2:S$850, MATCH(B559, Paste_Here!A$2:A$850, 0))))), INDEX(Paste_Here!S$2:S$850, MATCH(B559, Paste_Here!A$2:A$850, 0)), ""), ""), "")</f>
        <v/>
      </c>
      <c r="DR559" s="66"/>
      <c r="DS559" s="75"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IF(ISNUMBER(SEARCH("ot", LOWER(INDEX(Paste_Here!T$2:T$850, MATCH(B559, Paste_Here!A$2:A$850, 0))))), "OT", "")))), ""), "")</f>
        <v/>
      </c>
      <c r="DT559" s="66"/>
      <c r="DU559" s="75" t="str">
        <f>IFERROR(IF(B559&lt;&gt;"", IF(AND(INDEX(Paste_Here!U$2:U$850, MATCH(B559, Paste_Here!A$2:A$850, 0))&lt;&gt;"", ISNUMBER(VALUE(INDEX(Paste_Here!U$2:U$850, MATCH(B559, Paste_Here!A$2:A$850, 0))))), INDEX(Paste_Here!U$2:U$850, MATCH(B559, Paste_Here!A$2:A$850, 0)), ""), ""), "")</f>
        <v/>
      </c>
      <c r="DV559" s="66"/>
      <c r="DW559" s="93" t="str">
        <f>IFERROR(IF(B559&lt;&gt;"", IF(ISNUMBER(SEARCH("highrisk", LOWER(INDEX(Paste_Here!V$2:V$850, MATCH(B559, Paste_Here!A$2:A$850, 0))))), "High Risk", IF(ISNUMBER(SEARCH("lowrisk", LOWER(INDEX(Paste_Here!V$2:V$850, MATCH(B559, Paste_Here!A$2:A$850, 0))))), "Low Risk", IF(ISNUMBER(SEARCH("somerisk", LOWER(INDEX(Paste_Here!V$2:V$850, MATCH(B559, Paste_Here!A$2:A$850, 0))))), "Some Risk", IF(ISNUMBER(SEARCH("ot", LOWER(INDEX(Paste_Here!V$2:V$850, MATCH(B559, Paste_Here!A$2:A$850, 0))))), "OT", "")))), ""), "")</f>
        <v/>
      </c>
      <c r="DX559" s="66"/>
      <c r="DY559" s="75" t="str">
        <f>IFERROR(IF(B559&lt;&gt;"", IF(AND(INDEX(Paste_Here!W$2:W$850, MATCH(B559, Paste_Here!A$2:A$850, 0))&lt;&gt;"", ISNUMBER(VALUE(INDEX(Paste_Here!W$2:W$850, MATCH(B559, Paste_Here!A$2:A$850, 0))))), INDEX(Paste_Here!W$2:W$850, MATCH(B559, Paste_Here!A$2:A$850, 0)), ""), ""), "")</f>
        <v/>
      </c>
      <c r="DZ559" s="66"/>
      <c r="EA559" s="75" t="str">
        <f>IFERROR(IF(B559&lt;&gt;"", IF(ISNUMBER(SEARCH("highrisk", LOWER(INDEX(Paste_Here!X$2:X$850, MATCH(B559, Paste_Here!A$2:A$850, 0))))), "High Risk", IF(ISNUMBER(SEARCH("lowrisk", LOWER(INDEX(Paste_Here!X$2:X$850, MATCH(B559, Paste_Here!A$2:A$850, 0))))), "Low Risk", IF(ISNUMBER(SEARCH("somerisk", LOWER(INDEX(Paste_Here!X$2:X$850, MATCH(B559, Paste_Here!A$2:A$850, 0))))), "Some Risk", IF(ISNUMBER(SEARCH("ot", LOWER(INDEX(Paste_Here!X$2:X$850, MATCH(B559, Paste_Here!A$2:A$850, 0))))), "OT", "")))), ""), "")</f>
        <v/>
      </c>
      <c r="EB559" s="66"/>
      <c r="EC559" s="66"/>
      <c r="ED559" s="75" t="str">
        <f t="shared" si="114"/>
        <v/>
      </c>
      <c r="EE559" s="66"/>
      <c r="EF559" s="75" t="str">
        <f>IFERROR(IF(B559&lt;&gt;"", IF(AND(INDEX(Paste_Here!AO$2:AO$850, MATCH(B559, Paste_Here!A$2:A$850, 0))&lt;&gt;"", ISNUMBER(VALUE(INDEX(Paste_Here!AO$2:AO$850, MATCH(B559, Paste_Here!A$2:A$850, 0))))), INDEX(Paste_Here!AO$2:AO$850, MATCH(B559, Paste_Here!A$2:A$850, 0)), ""), ""), "")</f>
        <v/>
      </c>
      <c r="EG559" s="66"/>
      <c r="EH559" s="75" t="str">
        <f>IFERROR(IF(B559&lt;&gt;"", IF(ISNUMBER(SEARCH("highrisk", LOWER(INDEX(Paste_Here!AP$2:AP$850, MATCH(B559, Paste_Here!A$2:A$850, 0))))), "High Risk", IF(ISNUMBER(SEARCH("lowrisk", LOWER(INDEX(Paste_Here!AP$2:AP$850, MATCH(B559, Paste_Here!A$2:A$850, 0))))), "Low Risk", IF(ISNUMBER(SEARCH("somerisk", LOWER(INDEX(Paste_Here!AP$2:AP$850, MATCH(B559, Paste_Here!A$2:A$850, 0))))), "Some Risk", IF(ISNUMBER(SEARCH("ot", LOWER(INDEX(Paste_Here!AP$2:AP$850, MATCH(B559, Paste_Here!A$2:A$850, 0))))), "OT", "")))), ""), "")</f>
        <v/>
      </c>
      <c r="EI559" s="66"/>
      <c r="EJ559" s="93"/>
      <c r="EK559" s="66"/>
      <c r="EL559" s="75" t="str">
        <f>IFERROR(IF(B559&lt;&gt;"", IF(AND(INDEX(Paste_Here!AQ$2:AQ$850, MATCH(B559, Paste_Here!A$2:A$850, 0))&lt;&gt;"", ISNUMBER(VALUE(INDEX(Paste_Here!AQ$2:AQ$850, MATCH(B559, Paste_Here!A$2:A$850, 0))))), INDEX(Paste_Here!AQ$2:AQ$850, MATCH(B559, Paste_Here!A$2:A$850, 0)), ""), ""), "")</f>
        <v/>
      </c>
      <c r="EM559" s="66"/>
      <c r="EN559" s="75" t="str">
        <f>IFERROR(IF(B559&lt;&gt;"", IF(ISNUMBER(SEARCH("highrisk", LOWER(INDEX(Paste_Here!AR$2:AR$850, MATCH(B559, Paste_Here!A$2:A$850, 0))))), "High Risk", IF(ISNUMBER(SEARCH("lowrisk", LOWER(INDEX(Paste_Here!AR$2:AR$850, MATCH(B559, Paste_Here!A$2:A$850, 0))))), "Low Risk", IF(ISNUMBER(SEARCH("somerisk", LOWER(INDEX(Paste_Here!AR$2:AR$850, MATCH(B559, Paste_Here!A$2:A$850, 0))))), "Some Risk", IF(ISNUMBER(SEARCH("ot", LOWER(INDEX(Paste_Here!AR$2:AR$850, MATCH(B559, Paste_Here!A$2:A$850, 0))))), "OT", "")))), ""), "")</f>
        <v/>
      </c>
      <c r="EO559" s="66"/>
      <c r="EP559" s="93"/>
      <c r="EQ559" s="66"/>
      <c r="ER559" s="75"/>
      <c r="ES559" s="66"/>
      <c r="ET559" s="75"/>
      <c r="EU559" s="66"/>
      <c r="EV559" s="66"/>
      <c r="EW559" s="75" t="str">
        <f t="shared" si="115"/>
        <v/>
      </c>
      <c r="EX559" s="66"/>
      <c r="EY559" s="75" t="str">
        <f>IFERROR(IF(B559&lt;&gt;"", IF(AND(INDEX(Paste_Here!Y$2:Y$850, MATCH(B559, Paste_Here!A$2:A$850, 0))&lt;&gt;"", ISNUMBER(VALUE(INDEX(Paste_Here!Y$2:Y$850, MATCH(B559, Paste_Here!A$2:A$850, 0))))), INDEX(Paste_Here!Y$2:Y$850, MATCH(B559, Paste_Here!A$2:A$850, 0)), ""), ""), "")</f>
        <v/>
      </c>
      <c r="EZ559" s="66"/>
      <c r="FA559" s="75" t="str">
        <f>IFERROR(IF(B559&lt;&gt;"", IF(ISNUMBER(SEARCH("highrisk", LOWER(INDEX(Paste_Here!Z$2:Z$850, MATCH(B559, Paste_Here!A$2:A$850, 0))))), "High Risk", IF(ISNUMBER(SEARCH("lowrisk", LOWER(INDEX(Paste_Here!Z$2:Z$850, MATCH(B559, Paste_Here!A$2:A$850, 0))))), "Low Risk", IF(ISNUMBER(SEARCH("somerisk", LOWER(INDEX(Paste_Here!Z$2:Z$850, MATCH(B559, Paste_Here!A$2:A$850, 0))))), "Some Risk", IF(ISNUMBER(SEARCH("ot", LOWER(INDEX(Paste_Here!Z$2:Z$850, MATCH(B559, Paste_Here!A$2:A$850, 0))))), "OT", "")))), ""), "")</f>
        <v/>
      </c>
      <c r="FB559" s="66"/>
      <c r="FC559" s="93"/>
      <c r="FD559" s="66"/>
      <c r="FE559" s="75" t="str">
        <f>IFERROR(IF(B559&lt;&gt;"", IF(AND(INDEX(Paste_Here!AA$2:AA$850, MATCH(B559, Paste_Here!A$2:A$850, 0))&lt;&gt;"", ISNUMBER(VALUE(INDEX(Paste_Here!AA$2:AA$850, MATCH(B559, Paste_Here!A$2:A$850, 0))))), INDEX(Paste_Here!AA$2:AA$850, MATCH(B559, Paste_Here!A$2:A$850, 0)), ""), ""), "")</f>
        <v/>
      </c>
      <c r="FF559" s="66"/>
      <c r="FG559" s="75" t="str">
        <f>IFERROR(IF(B559&lt;&gt;"", IF(ISNUMBER(SEARCH("highrisk", LOWER(INDEX(Paste_Here!AB$2:AB$850, MATCH(B559, Paste_Here!A$2:A$850, 0))))), "High Risk", IF(ISNUMBER(SEARCH("lowrisk", LOWER(INDEX(Paste_Here!AB$2:AB$850, MATCH(B559, Paste_Here!A$2:A$850, 0))))), "Low Risk", IF(ISNUMBER(SEARCH("somerisk", LOWER(INDEX(Paste_Here!AB$2:AB$850, MATCH(B559, Paste_Here!A$2:A$850, 0))))), "Some Risk", IF(ISNUMBER(SEARCH("ot", LOWER(INDEX(Paste_Here!AB$2:AB$850, MATCH(B559, Paste_Here!A$2:A$850, 0))))), "OT", "")))), ""), "")</f>
        <v/>
      </c>
      <c r="FH559" s="66"/>
      <c r="FI559" s="93"/>
      <c r="FJ559" s="66"/>
      <c r="FK559" s="75"/>
      <c r="FL559" s="66"/>
      <c r="FM559" s="75"/>
      <c r="FN559" s="66"/>
      <c r="FO559" s="66"/>
      <c r="FP559" s="75" t="str">
        <f t="shared" si="110"/>
        <v/>
      </c>
      <c r="FQ559" s="66"/>
      <c r="FR559" s="75" t="str">
        <f>IFERROR(IF(B559&lt;&gt;"", IF(ISNUMBER(SEARCH("s", LOWER(INDEX(Paste_Here!L$2:L$850, MATCH(B559, Paste_Here!A$2:A$850, 0))))), "Yes", IF(INDEX(Paste_Here!L$2:L$850, MATCH(B559, Paste_Here!A$2:A$850, 0))&lt;&gt;"", "No", "")), ""), "")</f>
        <v/>
      </c>
      <c r="FS559" s="66"/>
      <c r="FT559" s="75" t="str">
        <f>IFERROR(IF(B559&lt;&gt;"", IF(ISNUMBER(SEARCH("yes", LOWER(INDEX(Paste_Here!F$2:F$850, MATCH(B559, Paste_Here!A$2:A$850, 0))))), "Yes", IF(ISNUMBER(SEARCH("no", LOWER(INDEX(Paste_Here!F$2:F$850, MATCH(B559, Paste_Here!A$2:A$850, 0))))), "No", "")), ""), "")</f>
        <v/>
      </c>
      <c r="FU559" s="66"/>
      <c r="FV559" s="75" t="str">
        <f>IFERROR(IF(B559&lt;&gt;"", IF(ISNUMBER(SEARCH("english language learner", LOWER(INDEX(Paste_Here!C$2:C$850, MATCH(B559, Paste_Here!A$2:A$850, 0))))), "Yes", ""), ""), "")</f>
        <v/>
      </c>
      <c r="FW559" s="66"/>
      <c r="FX559" s="75" t="str">
        <f>IFERROR(IF(B559&lt;&gt;"", IF(OR(ISNUMBER(SEARCH("b", LOWER(INDEX(Paste_Here!J$2:J$850, MATCH(B559, Paste_Here!A$2:A$850, 0))))), ISNUMBER(SEARCH("h", LOWER(INDEX(Paste_Here!J$2:J$850, MATCH(B559, Paste_Here!A$2:A$850, 0))))), ISNUMBER(SEARCH("i", LOWER(INDEX(Paste_Here!J$2:J$850, MATCH(B559, Paste_Here!A$2:A$850, 0)))))), "Yes", IF(INDEX(Paste_Here!J$2:J$850, MATCH(B559, Paste_Here!A$2:A$850, 0))&lt;&gt;"", "No", "")), ""), "")</f>
        <v/>
      </c>
      <c r="FY559" s="66"/>
      <c r="FZ559" s="75" t="str">
        <f>IFERROR(IF(B559&lt;&gt;"", IF(ISNUMBER(SEARCH("yes", LOWER(INDEX(Paste_Here!K$2:K$850, MATCH(B559, Paste_Here!A$2:A$850, 0))))), "Yes", IF(ISNUMBER(SEARCH("no", LOWER(INDEX(Paste_Here!K$2:K$850, MATCH(B559, Paste_Here!A$2:A$850, 0))))), "No", "")), ""), "")</f>
        <v/>
      </c>
      <c r="GA559" s="66"/>
      <c r="GB559" s="75" t="str">
        <f>IFERROR(IF(B559&lt;&gt;"", IF(ISNUMBER(SEARCH("transitional 2", LOWER(INDEX(Paste_Here!C$2:C$850, MATCH(B559, Paste_Here!A$2:A$850, 0))))), "T2",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GC559" s="66"/>
      <c r="GD559" s="75"/>
      <c r="GE559" s="66"/>
      <c r="GF559" s="75"/>
      <c r="GG559" s="66"/>
      <c r="GH559" s="75"/>
      <c r="GI559" s="66"/>
      <c r="GK559" s="1" t="str" cm="1">
        <f t="array" ref="GK559">IFERROR(INDEX(Paste_Here!$B$2:$B$850, MATCH(0, COUNTIF(GK$4:GK558, Paste_Here!$B$2:$B$850) + IF(Paste_Here!$B$2:$B$850="", 1, 0), 0)), "")</f>
        <v/>
      </c>
      <c r="GL559" s="1" t="str">
        <f>IF(GK559&lt;&gt;"", INDEX(Paste_Here!$A$2:$A$850, MATCH(GK559, Paste_Here!$B$2:$B$850, 0)), "")</f>
        <v/>
      </c>
      <c r="GM559" s="1" t="str">
        <f t="shared" si="116"/>
        <v/>
      </c>
      <c r="GN559" s="1" t="str" cm="1">
        <f t="array" ref="GN559">IFERROR(INDEX($GM$5:$GM$850, MATCH(SMALL(IF($GM$5:$GM$850&lt;&gt;"", COUNTIF($GM$5:$GM$850, "&lt;"&amp;$GM$5:$GM$850)+1), ROW()-ROW($GN$5)+1), COUNTIF($GM$5:$GM$850, "&lt;"&amp;$GM$5:$GM$850)+1, 0)), "")</f>
        <v/>
      </c>
    </row>
    <row r="560" spans="1:196">
      <c r="A560" s="66"/>
      <c r="B560" s="75" t="str">
        <f t="shared" si="104"/>
        <v/>
      </c>
      <c r="C560" s="66"/>
      <c r="D560" s="75" t="str">
        <f>IFERROR(IF(AND(INDEX(Paste_Here!N$2:N$850, MATCH(B560, Paste_Here!A$2:A$850, 0)) = ""), "", IF(UPPER(INDEX(Paste_Here!N$2:N$850, MATCH(B560, Paste_Here!A$2:A$850, 0))) = "YES", "Yes", IF(UPPER(INDEX(Paste_Here!N$2:N$850, MATCH(B560, Paste_Here!A$2:A$850, 0))) = "NO", "No", ""))), "")</f>
        <v/>
      </c>
      <c r="E560" s="66"/>
      <c r="F560" s="75" t="str">
        <f t="shared" si="111"/>
        <v/>
      </c>
      <c r="G560" s="66"/>
      <c r="H560" s="75" t="str">
        <f t="shared" si="112"/>
        <v/>
      </c>
      <c r="I560" s="66"/>
      <c r="J560" s="75" t="str">
        <f t="shared" si="113"/>
        <v/>
      </c>
      <c r="K560" s="66"/>
      <c r="L560" s="75"/>
      <c r="M560" s="66"/>
      <c r="N560" s="75" t="str">
        <f>IFERROR(IF(B560&lt;&gt;"", IF(AND(INDEX(Paste_Here!AW$2:AW$850, MATCH(B560, Paste_Here!A$2:A$850, 0))&lt;&gt;"", ISNUMBER(VALUE(INDEX(Paste_Here!AW$2:AW$850, MATCH(B560, Paste_Here!A$2:A$850, 0))))), INDEX(Paste_Here!AW$2:AW$850, MATCH(B560, Paste_Here!A$2:A$850, 0)), ""), ""), "")</f>
        <v/>
      </c>
      <c r="O560" s="66"/>
      <c r="P560" s="75" t="str">
        <f>IFERROR(IF(B560&lt;&gt;"", IF(AND(INDEX(Paste_Here!AX$2:AX$850, MATCH(B560, Paste_Here!A$2:A$850, 0))&lt;&gt;"", ISNUMBER(VALUE(INDEX(Paste_Here!AX$2:AX$850, MATCH(B560, Paste_Here!A$2:A$850, 0))))), INDEX(Paste_Here!AX$2:AX$850, MATCH(B560, Paste_Here!A$2:A$850, 0)), ""), ""), "")</f>
        <v/>
      </c>
      <c r="Q560" s="66"/>
      <c r="R560" s="75" t="str">
        <f>IFERROR(IF(B560&lt;&gt;"", IF(AND(INDEX(Paste_Here!AU$2:AU$850, MATCH(B560, Paste_Here!A$2:A$850, 0))&lt;&gt;"", ISNUMBER(VALUE(INDEX(Paste_Here!AU$2:AU$850, MATCH(B560, Paste_Here!A$2:A$850, 0))))), INDEX(Paste_Here!AU$2:AU$850, MATCH(B560, Paste_Here!A$2:A$850, 0)), ""), ""), "")</f>
        <v/>
      </c>
      <c r="S560" s="66"/>
      <c r="T560" s="75" t="str">
        <f>IFERROR(IF(B560&lt;&gt;"", IF(AND(INDEX(Paste_Here!AV$2:AV$850, MATCH(B560, Paste_Here!A$2:A$850, 0))&lt;&gt;"", ISNUMBER(VALUE(INDEX(Paste_Here!AV$2:AV$850, MATCH(B560, Paste_Here!A$2:A$850, 0))))), INDEX(Paste_Here!AV$2:AV$850, MATCH(B560, Paste_Here!A$2:A$850, 0)), ""), ""), "")</f>
        <v/>
      </c>
      <c r="U560" s="66"/>
      <c r="W560" s="66"/>
      <c r="Y560" s="66"/>
      <c r="Z560" s="66"/>
      <c r="AA560" s="75" t="str">
        <f t="shared" si="105"/>
        <v/>
      </c>
      <c r="AB560" s="66"/>
      <c r="AC560" s="75"/>
      <c r="AD560" s="66"/>
      <c r="AE560" s="98"/>
      <c r="AF560" s="66"/>
      <c r="AG560" s="75"/>
      <c r="AH560" s="66"/>
      <c r="AI560" s="75" t="str">
        <f>IFERROR(IF(B560&lt;&gt;"", IF(AND(INDEX(Paste_Here!AC$2:AC$850, MATCH(B560, Paste_Here!A$2:A$850, 0))&lt;&gt;"", ISNUMBER(VALUE(INDEX(Paste_Here!AC$2:AC$850, MATCH(B560, Paste_Here!A$2:A$850, 0))))), INDEX(Paste_Here!AC$2:AC$850, MATCH(B560, Paste_Here!A$2:A$850, 0)), ""), ""), "")</f>
        <v/>
      </c>
      <c r="AJ560" s="66"/>
      <c r="AK560" s="75" t="str">
        <f>IFERROR(IF(B560&lt;&gt;"", IF(ISNUMBER(SEARCH("highrisk", LOWER(INDEX(Paste_Here!AD$2:AD$850, MATCH(B560, Paste_Here!A$2:A$850, 0))))), "High Risk", IF(ISNUMBER(SEARCH("lowrisk", LOWER(INDEX(Paste_Here!AD$2:AD$850, MATCH(B560, Paste_Here!A$2:A$850, 0))))), "Low Risk", IF(ISNUMBER(SEARCH("somerisk", LOWER(INDEX(Paste_Here!AD$2:AD$850, MATCH(B560, Paste_Here!A$2:A$850, 0))))), "Some Risk", IF(ISNUMBER(SEARCH("ot", LOWER(INDEX(Paste_Here!AD$2:AD$850, MATCH(B560, Paste_Here!A$2:A$850, 0))))), "OT", "")))), ""), "")</f>
        <v/>
      </c>
      <c r="AL560" s="66"/>
      <c r="AM560" s="75"/>
      <c r="AN560" s="66"/>
      <c r="AO560" s="75" t="str">
        <f>IFERROR(IF(B560&lt;&gt;"", IF(AND(INDEX(Paste_Here!M$2:M$850, MATCH(B560, Paste_Here!A$2:A$850, 0))&lt;&gt;"", ISNUMBER(VALUE(INDEX(Paste_Here!M$2:M$850, MATCH(B560, Paste_Here!A$2:A$850, 0))))), INDEX(Paste_Here!M$2:M$850, MATCH(B560, Paste_Here!A$2:A$850, 0)), ""), ""), "")</f>
        <v/>
      </c>
      <c r="AP560" s="66"/>
      <c r="AQ560" s="75" t="str">
        <f>IFERROR(IF(B560&lt;&gt;"", IF(ISNUMBER(SEARCH("highrisk", LOWER(INDEX(Paste_Here!N$2:N$850, MATCH(B560, Paste_Here!A$2:A$850, 0))))), "High Risk", IF(ISNUMBER(SEARCH("lowrisk", LOWER(INDEX(Paste_Here!N$2:N$850, MATCH(B560, Paste_Here!A$2:A$850, 0))))), "Low Risk", IF(ISNUMBER(SEARCH("somerisk", LOWER(INDEX(Paste_Here!N$2:N$850, MATCH(B560, Paste_Here!A$2:A$850, 0))))), "Some Risk", IF(ISNUMBER(SEARCH("ot", LOWER(INDEX(Paste_Here!N$2:N$850, MATCH(B560, Paste_Here!A$2:A$850, 0))))), "OT", "")))), ""), "")</f>
        <v/>
      </c>
      <c r="AT560" s="66"/>
      <c r="AU560" s="103"/>
      <c r="AV560" s="66"/>
      <c r="AW560" s="66"/>
      <c r="AX560" s="75" t="str">
        <f t="shared" si="106"/>
        <v/>
      </c>
      <c r="AY560" s="66"/>
      <c r="AZ560" s="75"/>
      <c r="BA560" s="66"/>
      <c r="BB560" s="75"/>
      <c r="BC560" s="66"/>
      <c r="BD560" s="75"/>
      <c r="BE560" s="66"/>
      <c r="BF560" s="75" t="str">
        <f>IFERROR(IF(B560&lt;&gt;"", IF(AND(INDEX(Paste_Here!AE$2:AE$850, MATCH(B560, Paste_Here!A$2:A$850, 0))&lt;&gt;"", ISNUMBER(VALUE(INDEX(Paste_Here!AE$2:AE$850, MATCH(B560, Paste_Here!A$2:A$850, 0))))), INDEX(Paste_Here!AE$2:AE$850, MATCH(B560, Paste_Here!A$2:A$850, 0)), ""), ""), "")</f>
        <v/>
      </c>
      <c r="BG560" s="66"/>
      <c r="BH560" s="75" t="str">
        <f>IFERROR(IF(B560&lt;&gt;"", IF(ISNUMBER(SEARCH("highrisk", LOWER(INDEX(Paste_Here!AF$2:AF$850, MATCH(B560, Paste_Here!A$2:A$850, 0))))), "High Risk", IF(ISNUMBER(SEARCH("lowrisk", LOWER(INDEX(Paste_Here!AF$2:AF$850, MATCH(B560, Paste_Here!A$2:A$850, 0))))), "Low Risk", IF(ISNUMBER(SEARCH("somerisk", LOWER(INDEX(Paste_Here!AF$2:AF$850, MATCH(B560, Paste_Here!A$2:A$850, 0))))), "Some Risk", IF(ISNUMBER(SEARCH("ot", LOWER(INDEX(Paste_Here!AF$2:AF$850, MATCH(B560, Paste_Here!A$2:A$850, 0))))), "OT", "")))), ""), "")</f>
        <v/>
      </c>
      <c r="BI560" s="66"/>
      <c r="BJ560" s="75"/>
      <c r="BK560" s="66"/>
      <c r="BL560" s="75" t="str">
        <f>IFERROR(IF(B560&lt;&gt;"", IF(AND(INDEX(Paste_Here!O$2:O$850, MATCH(B560, Paste_Here!A$2:A$850, 0))&lt;&gt;"", ISNUMBER(VALUE(INDEX(Paste_Here!O$2:O$850, MATCH(B560, Paste_Here!A$2:A$850, 0))))), INDEX(Paste_Here!O$2:O$850, MATCH(B560, Paste_Here!A$2:A$850, 0)), ""), ""), "")</f>
        <v/>
      </c>
      <c r="BM560" s="66"/>
      <c r="BN560" s="75" t="str">
        <f>IFERROR(IF(B560&lt;&gt;"", IF(ISNUMBER(SEARCH("highrisk", LOWER(INDEX(Paste_Here!P$2:P$850, MATCH(B560, Paste_Here!A$2:A$850, 0))))), "High Risk", IF(ISNUMBER(SEARCH("lowrisk", LOWER(INDEX(Paste_Here!P$2:P$850, MATCH(B560, Paste_Here!A$2:A$850, 0))))), "Low Risk", IF(ISNUMBER(SEARCH("somerisk", LOWER(INDEX(Paste_Here!P$2:P$850, MATCH(B560, Paste_Here!A$2:A$850, 0))))), "Some Risk", IF(ISNUMBER(SEARCH("ot", LOWER(INDEX(Paste_Here!P$2:P$850, MATCH(B560, Paste_Here!A$2:A$850, 0))))), "OT", "")))), ""), "")</f>
        <v/>
      </c>
      <c r="BQ560" s="66"/>
      <c r="BR560" s="75"/>
      <c r="BS560" s="66"/>
      <c r="BT560" s="66"/>
      <c r="BU560" s="75" t="str">
        <f t="shared" si="107"/>
        <v/>
      </c>
      <c r="BV560" s="66"/>
      <c r="BW560" s="75"/>
      <c r="BX560" s="66"/>
      <c r="BY560" s="75"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BZ560" s="66"/>
      <c r="CA560" s="75"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CB560" s="66"/>
      <c r="CC560" s="75"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CD560" s="66"/>
      <c r="CE560" s="75"/>
      <c r="CF560" s="66"/>
      <c r="CK560" s="75"/>
      <c r="CL560" s="66"/>
      <c r="CM560" s="75"/>
      <c r="CN560" s="66"/>
      <c r="CO560" s="75"/>
      <c r="CP560" s="66"/>
      <c r="CQ560" s="66"/>
      <c r="CR560" s="75" t="str">
        <f t="shared" si="108"/>
        <v/>
      </c>
      <c r="CS560" s="66"/>
      <c r="CT560" s="75"/>
      <c r="CU560" s="66"/>
      <c r="CV560" s="75"/>
      <c r="CW560" s="66"/>
      <c r="CX560" s="75"/>
      <c r="CY560" s="66"/>
      <c r="CZ560" s="75"/>
      <c r="DA560" s="66"/>
      <c r="DB560" s="75" t="str">
        <f>IFERROR(IF(B560&lt;&gt;"", IF(AND(INDEX(Paste_Here!AK$2:AK$850, MATCH(B560, Paste_Here!A$2:A$850, 0))&lt;&gt;"", ISNUMBER(VALUE(INDEX(Paste_Here!AK$2:AK$850, MATCH(B560, Paste_Here!A$2:A$850, 0))))), INDEX(Paste_Here!AK$2:AK$850, MATCH(B560, Paste_Here!A$2:A$850, 0)), ""), ""), "")</f>
        <v/>
      </c>
      <c r="DC560" s="66"/>
      <c r="DD560" s="75" t="str">
        <f>IFERROR(IF(B560&lt;&gt;"", IF(ISNUMBER(SEARCH("highrisk", LOWER(INDEX(Paste_Here!AL$2:AL$850, MATCH(B560, Paste_Here!A$2:A$850, 0))))), "High Risk", IF(ISNUMBER(SEARCH("lowrisk", LOWER(INDEX(Paste_Here!AL$2:AL$850, MATCH(B560, Paste_Here!A$2:A$850, 0))))), "Low Risk", IF(ISNUMBER(SEARCH("somerisk", LOWER(INDEX(Paste_Here!AL$2:AL$850, MATCH(B560, Paste_Here!A$2:A$850, 0))))), "Some Risk", IF(ISNUMBER(SEARCH("ot", LOWER(INDEX(Paste_Here!AL$2:AL$850, MATCH(B560, Paste_Here!A$2:A$850, 0))))), "OT", "")))), ""), "")</f>
        <v/>
      </c>
      <c r="DE560" s="66"/>
      <c r="DF560" s="75" t="str">
        <f>IFERROR(IF(B560&lt;&gt;"", IF(AND(INDEX(Paste_Here!AM$2:AM$850, MATCH(B560, Paste_Here!A$2:A$850, 0))&lt;&gt;"", ISNUMBER(VALUE(INDEX(Paste_Here!AM$2:AM$850, MATCH(B560, Paste_Here!A$2:A$850, 0))))), INDEX(Paste_Here!AM$2:AM$850, MATCH(B560, Paste_Here!A$2:A$850, 0)), ""), ""), "")</f>
        <v/>
      </c>
      <c r="DG560" s="66"/>
      <c r="DH560" s="75" t="str">
        <f>IFERROR(IF(B560&lt;&gt;"", IF(ISNUMBER(SEARCH("highrisk", LOWER(INDEX(Paste_Here!AN$2:AN$850, MATCH(B560, Paste_Here!A$2:A$850, 0))))), "High Risk", IF(ISNUMBER(SEARCH("lowrisk", LOWER(INDEX(Paste_Here!AN$2:AN$850, MATCH(B560, Paste_Here!A$2:A$850, 0))))), "Low Risk", IF(ISNUMBER(SEARCH("somerisk", LOWER(INDEX(Paste_Here!AN$2:AN$850, MATCH(B560, Paste_Here!A$2:A$850, 0))))), "Some Risk", IF(ISNUMBER(SEARCH("ot", LOWER(INDEX(Paste_Here!AN$2:AN$850, MATCH(B560, Paste_Here!A$2:A$850, 0))))), "OT", "")))), ""), "")</f>
        <v/>
      </c>
      <c r="DI560" s="66"/>
      <c r="DJ560" s="66"/>
      <c r="DK560" s="75" t="str">
        <f t="shared" si="109"/>
        <v/>
      </c>
      <c r="DL560" s="66"/>
      <c r="DM560" s="75" t="str">
        <f>IFERROR(IF(B560&lt;&gt;"", IF(AND(INDEX(Paste_Here!Q$2:Q$850, MATCH(B560, Paste_Here!A$2:A$850, 0))&lt;&gt;"", ISNUMBER(VALUE(INDEX(Paste_Here!Q$2:Q$850, MATCH(B560, Paste_Here!A$2:A$850, 0))))), INDEX(Paste_Here!Q$2:Q$850, MATCH(B560, Paste_Here!A$2:A$850, 0)), ""), ""), "")</f>
        <v/>
      </c>
      <c r="DN560" s="66"/>
      <c r="DO560" s="75" t="str">
        <f>IFERROR(IF(B560&lt;&gt;"", IF(ISNUMBER(SEARCH("highrisk", LOWER(INDEX(Paste_Here!R$2:R$850, MATCH(B560, Paste_Here!A$2:A$850, 0))))), "High Risk", IF(ISNUMBER(SEARCH("lowrisk", LOWER(INDEX(Paste_Here!R$2:R$850, MATCH(B560, Paste_Here!A$2:A$850, 0))))), "Low Risk", IF(ISNUMBER(SEARCH("somerisk", LOWER(INDEX(Paste_Here!R$2:R$850, MATCH(B560, Paste_Here!A$2:A$850, 0))))), "Some Risk", IF(ISNUMBER(SEARCH("ot", LOWER(INDEX(Paste_Here!R$2:R$850, MATCH(B560, Paste_Here!A$2:A$850, 0))))), "OT", "")))), ""), "")</f>
        <v/>
      </c>
      <c r="DP560" s="66"/>
      <c r="DQ560" s="93" t="str">
        <f>IFERROR(IF(B560&lt;&gt;"", IF(AND(INDEX(Paste_Here!S$2:S$850, MATCH(B560, Paste_Here!A$2:A$850, 0))&lt;&gt;"", ISNUMBER(VALUE(INDEX(Paste_Here!S$2:S$850, MATCH(B560, Paste_Here!A$2:A$850, 0))))), INDEX(Paste_Here!S$2:S$850, MATCH(B560, Paste_Here!A$2:A$850, 0)), ""), ""), "")</f>
        <v/>
      </c>
      <c r="DR560" s="66"/>
      <c r="DS560" s="75"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IF(ISNUMBER(SEARCH("ot", LOWER(INDEX(Paste_Here!T$2:T$850, MATCH(B560, Paste_Here!A$2:A$850, 0))))), "OT", "")))), ""), "")</f>
        <v/>
      </c>
      <c r="DT560" s="66"/>
      <c r="DU560" s="75" t="str">
        <f>IFERROR(IF(B560&lt;&gt;"", IF(AND(INDEX(Paste_Here!U$2:U$850, MATCH(B560, Paste_Here!A$2:A$850, 0))&lt;&gt;"", ISNUMBER(VALUE(INDEX(Paste_Here!U$2:U$850, MATCH(B560, Paste_Here!A$2:A$850, 0))))), INDEX(Paste_Here!U$2:U$850, MATCH(B560, Paste_Here!A$2:A$850, 0)), ""), ""), "")</f>
        <v/>
      </c>
      <c r="DV560" s="66"/>
      <c r="DW560" s="93" t="str">
        <f>IFERROR(IF(B560&lt;&gt;"", IF(ISNUMBER(SEARCH("highrisk", LOWER(INDEX(Paste_Here!V$2:V$850, MATCH(B560, Paste_Here!A$2:A$850, 0))))), "High Risk", IF(ISNUMBER(SEARCH("lowrisk", LOWER(INDEX(Paste_Here!V$2:V$850, MATCH(B560, Paste_Here!A$2:A$850, 0))))), "Low Risk", IF(ISNUMBER(SEARCH("somerisk", LOWER(INDEX(Paste_Here!V$2:V$850, MATCH(B560, Paste_Here!A$2:A$850, 0))))), "Some Risk", IF(ISNUMBER(SEARCH("ot", LOWER(INDEX(Paste_Here!V$2:V$850, MATCH(B560, Paste_Here!A$2:A$850, 0))))), "OT", "")))), ""), "")</f>
        <v/>
      </c>
      <c r="DX560" s="66"/>
      <c r="DY560" s="75" t="str">
        <f>IFERROR(IF(B560&lt;&gt;"", IF(AND(INDEX(Paste_Here!W$2:W$850, MATCH(B560, Paste_Here!A$2:A$850, 0))&lt;&gt;"", ISNUMBER(VALUE(INDEX(Paste_Here!W$2:W$850, MATCH(B560, Paste_Here!A$2:A$850, 0))))), INDEX(Paste_Here!W$2:W$850, MATCH(B560, Paste_Here!A$2:A$850, 0)), ""), ""), "")</f>
        <v/>
      </c>
      <c r="DZ560" s="66"/>
      <c r="EA560" s="75" t="str">
        <f>IFERROR(IF(B560&lt;&gt;"", IF(ISNUMBER(SEARCH("highrisk", LOWER(INDEX(Paste_Here!X$2:X$850, MATCH(B560, Paste_Here!A$2:A$850, 0))))), "High Risk", IF(ISNUMBER(SEARCH("lowrisk", LOWER(INDEX(Paste_Here!X$2:X$850, MATCH(B560, Paste_Here!A$2:A$850, 0))))), "Low Risk", IF(ISNUMBER(SEARCH("somerisk", LOWER(INDEX(Paste_Here!X$2:X$850, MATCH(B560, Paste_Here!A$2:A$850, 0))))), "Some Risk", IF(ISNUMBER(SEARCH("ot", LOWER(INDEX(Paste_Here!X$2:X$850, MATCH(B560, Paste_Here!A$2:A$850, 0))))), "OT", "")))), ""), "")</f>
        <v/>
      </c>
      <c r="EB560" s="66"/>
      <c r="EC560" s="66"/>
      <c r="ED560" s="75" t="str">
        <f t="shared" si="114"/>
        <v/>
      </c>
      <c r="EE560" s="66"/>
      <c r="EF560" s="75" t="str">
        <f>IFERROR(IF(B560&lt;&gt;"", IF(AND(INDEX(Paste_Here!AO$2:AO$850, MATCH(B560, Paste_Here!A$2:A$850, 0))&lt;&gt;"", ISNUMBER(VALUE(INDEX(Paste_Here!AO$2:AO$850, MATCH(B560, Paste_Here!A$2:A$850, 0))))), INDEX(Paste_Here!AO$2:AO$850, MATCH(B560, Paste_Here!A$2:A$850, 0)), ""), ""), "")</f>
        <v/>
      </c>
      <c r="EG560" s="66"/>
      <c r="EH560" s="75" t="str">
        <f>IFERROR(IF(B560&lt;&gt;"", IF(ISNUMBER(SEARCH("highrisk", LOWER(INDEX(Paste_Here!AP$2:AP$850, MATCH(B560, Paste_Here!A$2:A$850, 0))))), "High Risk", IF(ISNUMBER(SEARCH("lowrisk", LOWER(INDEX(Paste_Here!AP$2:AP$850, MATCH(B560, Paste_Here!A$2:A$850, 0))))), "Low Risk", IF(ISNUMBER(SEARCH("somerisk", LOWER(INDEX(Paste_Here!AP$2:AP$850, MATCH(B560, Paste_Here!A$2:A$850, 0))))), "Some Risk", IF(ISNUMBER(SEARCH("ot", LOWER(INDEX(Paste_Here!AP$2:AP$850, MATCH(B560, Paste_Here!A$2:A$850, 0))))), "OT", "")))), ""), "")</f>
        <v/>
      </c>
      <c r="EI560" s="66"/>
      <c r="EJ560" s="93"/>
      <c r="EK560" s="66"/>
      <c r="EL560" s="75" t="str">
        <f>IFERROR(IF(B560&lt;&gt;"", IF(AND(INDEX(Paste_Here!AQ$2:AQ$850, MATCH(B560, Paste_Here!A$2:A$850, 0))&lt;&gt;"", ISNUMBER(VALUE(INDEX(Paste_Here!AQ$2:AQ$850, MATCH(B560, Paste_Here!A$2:A$850, 0))))), INDEX(Paste_Here!AQ$2:AQ$850, MATCH(B560, Paste_Here!A$2:A$850, 0)), ""), ""), "")</f>
        <v/>
      </c>
      <c r="EM560" s="66"/>
      <c r="EN560" s="75" t="str">
        <f>IFERROR(IF(B560&lt;&gt;"", IF(ISNUMBER(SEARCH("highrisk", LOWER(INDEX(Paste_Here!AR$2:AR$850, MATCH(B560, Paste_Here!A$2:A$850, 0))))), "High Risk", IF(ISNUMBER(SEARCH("lowrisk", LOWER(INDEX(Paste_Here!AR$2:AR$850, MATCH(B560, Paste_Here!A$2:A$850, 0))))), "Low Risk", IF(ISNUMBER(SEARCH("somerisk", LOWER(INDEX(Paste_Here!AR$2:AR$850, MATCH(B560, Paste_Here!A$2:A$850, 0))))), "Some Risk", IF(ISNUMBER(SEARCH("ot", LOWER(INDEX(Paste_Here!AR$2:AR$850, MATCH(B560, Paste_Here!A$2:A$850, 0))))), "OT", "")))), ""), "")</f>
        <v/>
      </c>
      <c r="EO560" s="66"/>
      <c r="EP560" s="93"/>
      <c r="EQ560" s="66"/>
      <c r="ER560" s="75"/>
      <c r="ES560" s="66"/>
      <c r="ET560" s="75"/>
      <c r="EU560" s="66"/>
      <c r="EV560" s="66"/>
      <c r="EW560" s="75" t="str">
        <f t="shared" si="115"/>
        <v/>
      </c>
      <c r="EX560" s="66"/>
      <c r="EY560" s="75" t="str">
        <f>IFERROR(IF(B560&lt;&gt;"", IF(AND(INDEX(Paste_Here!Y$2:Y$850, MATCH(B560, Paste_Here!A$2:A$850, 0))&lt;&gt;"", ISNUMBER(VALUE(INDEX(Paste_Here!Y$2:Y$850, MATCH(B560, Paste_Here!A$2:A$850, 0))))), INDEX(Paste_Here!Y$2:Y$850, MATCH(B560, Paste_Here!A$2:A$850, 0)), ""), ""), "")</f>
        <v/>
      </c>
      <c r="EZ560" s="66"/>
      <c r="FA560" s="75" t="str">
        <f>IFERROR(IF(B560&lt;&gt;"", IF(ISNUMBER(SEARCH("highrisk", LOWER(INDEX(Paste_Here!Z$2:Z$850, MATCH(B560, Paste_Here!A$2:A$850, 0))))), "High Risk", IF(ISNUMBER(SEARCH("lowrisk", LOWER(INDEX(Paste_Here!Z$2:Z$850, MATCH(B560, Paste_Here!A$2:A$850, 0))))), "Low Risk", IF(ISNUMBER(SEARCH("somerisk", LOWER(INDEX(Paste_Here!Z$2:Z$850, MATCH(B560, Paste_Here!A$2:A$850, 0))))), "Some Risk", IF(ISNUMBER(SEARCH("ot", LOWER(INDEX(Paste_Here!Z$2:Z$850, MATCH(B560, Paste_Here!A$2:A$850, 0))))), "OT", "")))), ""), "")</f>
        <v/>
      </c>
      <c r="FB560" s="66"/>
      <c r="FC560" s="93"/>
      <c r="FD560" s="66"/>
      <c r="FE560" s="75" t="str">
        <f>IFERROR(IF(B560&lt;&gt;"", IF(AND(INDEX(Paste_Here!AA$2:AA$850, MATCH(B560, Paste_Here!A$2:A$850, 0))&lt;&gt;"", ISNUMBER(VALUE(INDEX(Paste_Here!AA$2:AA$850, MATCH(B560, Paste_Here!A$2:A$850, 0))))), INDEX(Paste_Here!AA$2:AA$850, MATCH(B560, Paste_Here!A$2:A$850, 0)), ""), ""), "")</f>
        <v/>
      </c>
      <c r="FF560" s="66"/>
      <c r="FG560" s="75" t="str">
        <f>IFERROR(IF(B560&lt;&gt;"", IF(ISNUMBER(SEARCH("highrisk", LOWER(INDEX(Paste_Here!AB$2:AB$850, MATCH(B560, Paste_Here!A$2:A$850, 0))))), "High Risk", IF(ISNUMBER(SEARCH("lowrisk", LOWER(INDEX(Paste_Here!AB$2:AB$850, MATCH(B560, Paste_Here!A$2:A$850, 0))))), "Low Risk", IF(ISNUMBER(SEARCH("somerisk", LOWER(INDEX(Paste_Here!AB$2:AB$850, MATCH(B560, Paste_Here!A$2:A$850, 0))))), "Some Risk", IF(ISNUMBER(SEARCH("ot", LOWER(INDEX(Paste_Here!AB$2:AB$850, MATCH(B560, Paste_Here!A$2:A$850, 0))))), "OT", "")))), ""), "")</f>
        <v/>
      </c>
      <c r="FH560" s="66"/>
      <c r="FI560" s="93"/>
      <c r="FJ560" s="66"/>
      <c r="FK560" s="75"/>
      <c r="FL560" s="66"/>
      <c r="FM560" s="75"/>
      <c r="FN560" s="66"/>
      <c r="FO560" s="66"/>
      <c r="FP560" s="75" t="str">
        <f t="shared" si="110"/>
        <v/>
      </c>
      <c r="FQ560" s="66"/>
      <c r="FR560" s="75" t="str">
        <f>IFERROR(IF(B560&lt;&gt;"", IF(ISNUMBER(SEARCH("s", LOWER(INDEX(Paste_Here!L$2:L$850, MATCH(B560, Paste_Here!A$2:A$850, 0))))), "Yes", IF(INDEX(Paste_Here!L$2:L$850, MATCH(B560, Paste_Here!A$2:A$850, 0))&lt;&gt;"", "No", "")), ""), "")</f>
        <v/>
      </c>
      <c r="FS560" s="66"/>
      <c r="FT560" s="75" t="str">
        <f>IFERROR(IF(B560&lt;&gt;"", IF(ISNUMBER(SEARCH("yes", LOWER(INDEX(Paste_Here!F$2:F$850, MATCH(B560, Paste_Here!A$2:A$850, 0))))), "Yes", IF(ISNUMBER(SEARCH("no", LOWER(INDEX(Paste_Here!F$2:F$850, MATCH(B560, Paste_Here!A$2:A$850, 0))))), "No", "")), ""), "")</f>
        <v/>
      </c>
      <c r="FU560" s="66"/>
      <c r="FV560" s="75" t="str">
        <f>IFERROR(IF(B560&lt;&gt;"", IF(ISNUMBER(SEARCH("english language learner", LOWER(INDEX(Paste_Here!C$2:C$850, MATCH(B560, Paste_Here!A$2:A$850, 0))))), "Yes", ""), ""), "")</f>
        <v/>
      </c>
      <c r="FW560" s="66"/>
      <c r="FX560" s="75" t="str">
        <f>IFERROR(IF(B560&lt;&gt;"", IF(OR(ISNUMBER(SEARCH("b", LOWER(INDEX(Paste_Here!J$2:J$850, MATCH(B560, Paste_Here!A$2:A$850, 0))))), ISNUMBER(SEARCH("h", LOWER(INDEX(Paste_Here!J$2:J$850, MATCH(B560, Paste_Here!A$2:A$850, 0))))), ISNUMBER(SEARCH("i", LOWER(INDEX(Paste_Here!J$2:J$850, MATCH(B560, Paste_Here!A$2:A$850, 0)))))), "Yes", IF(INDEX(Paste_Here!J$2:J$850, MATCH(B560, Paste_Here!A$2:A$850, 0))&lt;&gt;"", "No", "")), ""), "")</f>
        <v/>
      </c>
      <c r="FY560" s="66"/>
      <c r="FZ560" s="75" t="str">
        <f>IFERROR(IF(B560&lt;&gt;"", IF(ISNUMBER(SEARCH("yes", LOWER(INDEX(Paste_Here!K$2:K$850, MATCH(B560, Paste_Here!A$2:A$850, 0))))), "Yes", IF(ISNUMBER(SEARCH("no", LOWER(INDEX(Paste_Here!K$2:K$850, MATCH(B560, Paste_Here!A$2:A$850, 0))))), "No", "")), ""), "")</f>
        <v/>
      </c>
      <c r="GA560" s="66"/>
      <c r="GB560" s="75" t="str">
        <f>IFERROR(IF(B560&lt;&gt;"", IF(ISNUMBER(SEARCH("transitional 2", LOWER(INDEX(Paste_Here!C$2:C$850, MATCH(B560, Paste_Here!A$2:A$850, 0))))), "T2",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GC560" s="66"/>
      <c r="GD560" s="75"/>
      <c r="GE560" s="66"/>
      <c r="GF560" s="75"/>
      <c r="GG560" s="66"/>
      <c r="GH560" s="75"/>
      <c r="GI560" s="66"/>
      <c r="GK560" s="1" t="str" cm="1">
        <f t="array" ref="GK560">IFERROR(INDEX(Paste_Here!$B$2:$B$850, MATCH(0, COUNTIF(GK$4:GK559, Paste_Here!$B$2:$B$850) + IF(Paste_Here!$B$2:$B$850="", 1, 0), 0)), "")</f>
        <v/>
      </c>
      <c r="GL560" s="1" t="str">
        <f>IF(GK560&lt;&gt;"", INDEX(Paste_Here!$A$2:$A$850, MATCH(GK560, Paste_Here!$B$2:$B$850, 0)), "")</f>
        <v/>
      </c>
      <c r="GM560" s="1" t="str">
        <f t="shared" si="116"/>
        <v/>
      </c>
      <c r="GN560" s="1" t="str" cm="1">
        <f t="array" ref="GN560">IFERROR(INDEX($GM$5:$GM$850, MATCH(SMALL(IF($GM$5:$GM$850&lt;&gt;"", COUNTIF($GM$5:$GM$850, "&lt;"&amp;$GM$5:$GM$850)+1), ROW()-ROW($GN$5)+1), COUNTIF($GM$5:$GM$850, "&lt;"&amp;$GM$5:$GM$850)+1, 0)), "")</f>
        <v/>
      </c>
    </row>
    <row r="561" spans="1:196">
      <c r="A561" s="66"/>
      <c r="B561" s="75" t="str">
        <f t="shared" si="104"/>
        <v/>
      </c>
      <c r="C561" s="66"/>
      <c r="D561" s="75" t="str">
        <f>IFERROR(IF(AND(INDEX(Paste_Here!N$2:N$850, MATCH(B561, Paste_Here!A$2:A$850, 0)) = ""), "", IF(UPPER(INDEX(Paste_Here!N$2:N$850, MATCH(B561, Paste_Here!A$2:A$850, 0))) = "YES", "Yes", IF(UPPER(INDEX(Paste_Here!N$2:N$850, MATCH(B561, Paste_Here!A$2:A$850, 0))) = "NO", "No", ""))), "")</f>
        <v/>
      </c>
      <c r="E561" s="66"/>
      <c r="F561" s="75" t="str">
        <f t="shared" si="111"/>
        <v/>
      </c>
      <c r="G561" s="66"/>
      <c r="H561" s="75" t="str">
        <f t="shared" si="112"/>
        <v/>
      </c>
      <c r="I561" s="66"/>
      <c r="J561" s="75" t="str">
        <f t="shared" si="113"/>
        <v/>
      </c>
      <c r="K561" s="66"/>
      <c r="L561" s="75"/>
      <c r="M561" s="66"/>
      <c r="N561" s="75" t="str">
        <f>IFERROR(IF(B561&lt;&gt;"", IF(AND(INDEX(Paste_Here!AW$2:AW$850, MATCH(B561, Paste_Here!A$2:A$850, 0))&lt;&gt;"", ISNUMBER(VALUE(INDEX(Paste_Here!AW$2:AW$850, MATCH(B561, Paste_Here!A$2:A$850, 0))))), INDEX(Paste_Here!AW$2:AW$850, MATCH(B561, Paste_Here!A$2:A$850, 0)), ""), ""), "")</f>
        <v/>
      </c>
      <c r="O561" s="66"/>
      <c r="P561" s="75" t="str">
        <f>IFERROR(IF(B561&lt;&gt;"", IF(AND(INDEX(Paste_Here!AX$2:AX$850, MATCH(B561, Paste_Here!A$2:A$850, 0))&lt;&gt;"", ISNUMBER(VALUE(INDEX(Paste_Here!AX$2:AX$850, MATCH(B561, Paste_Here!A$2:A$850, 0))))), INDEX(Paste_Here!AX$2:AX$850, MATCH(B561, Paste_Here!A$2:A$850, 0)), ""), ""), "")</f>
        <v/>
      </c>
      <c r="Q561" s="66"/>
      <c r="R561" s="75" t="str">
        <f>IFERROR(IF(B561&lt;&gt;"", IF(AND(INDEX(Paste_Here!AU$2:AU$850, MATCH(B561, Paste_Here!A$2:A$850, 0))&lt;&gt;"", ISNUMBER(VALUE(INDEX(Paste_Here!AU$2:AU$850, MATCH(B561, Paste_Here!A$2:A$850, 0))))), INDEX(Paste_Here!AU$2:AU$850, MATCH(B561, Paste_Here!A$2:A$850, 0)), ""), ""), "")</f>
        <v/>
      </c>
      <c r="S561" s="66"/>
      <c r="T561" s="75" t="str">
        <f>IFERROR(IF(B561&lt;&gt;"", IF(AND(INDEX(Paste_Here!AV$2:AV$850, MATCH(B561, Paste_Here!A$2:A$850, 0))&lt;&gt;"", ISNUMBER(VALUE(INDEX(Paste_Here!AV$2:AV$850, MATCH(B561, Paste_Here!A$2:A$850, 0))))), INDEX(Paste_Here!AV$2:AV$850, MATCH(B561, Paste_Here!A$2:A$850, 0)), ""), ""), "")</f>
        <v/>
      </c>
      <c r="U561" s="66"/>
      <c r="W561" s="66"/>
      <c r="Y561" s="66"/>
      <c r="Z561" s="66"/>
      <c r="AA561" s="75" t="str">
        <f t="shared" si="105"/>
        <v/>
      </c>
      <c r="AB561" s="66"/>
      <c r="AC561" s="75"/>
      <c r="AD561" s="66"/>
      <c r="AE561" s="98"/>
      <c r="AF561" s="66"/>
      <c r="AG561" s="75"/>
      <c r="AH561" s="66"/>
      <c r="AI561" s="75" t="str">
        <f>IFERROR(IF(B561&lt;&gt;"", IF(AND(INDEX(Paste_Here!AC$2:AC$850, MATCH(B561, Paste_Here!A$2:A$850, 0))&lt;&gt;"", ISNUMBER(VALUE(INDEX(Paste_Here!AC$2:AC$850, MATCH(B561, Paste_Here!A$2:A$850, 0))))), INDEX(Paste_Here!AC$2:AC$850, MATCH(B561, Paste_Here!A$2:A$850, 0)), ""), ""), "")</f>
        <v/>
      </c>
      <c r="AJ561" s="66"/>
      <c r="AK561" s="75" t="str">
        <f>IFERROR(IF(B561&lt;&gt;"", IF(ISNUMBER(SEARCH("highrisk", LOWER(INDEX(Paste_Here!AD$2:AD$850, MATCH(B561, Paste_Here!A$2:A$850, 0))))), "High Risk", IF(ISNUMBER(SEARCH("lowrisk", LOWER(INDEX(Paste_Here!AD$2:AD$850, MATCH(B561, Paste_Here!A$2:A$850, 0))))), "Low Risk", IF(ISNUMBER(SEARCH("somerisk", LOWER(INDEX(Paste_Here!AD$2:AD$850, MATCH(B561, Paste_Here!A$2:A$850, 0))))), "Some Risk", IF(ISNUMBER(SEARCH("ot", LOWER(INDEX(Paste_Here!AD$2:AD$850, MATCH(B561, Paste_Here!A$2:A$850, 0))))), "OT", "")))), ""), "")</f>
        <v/>
      </c>
      <c r="AL561" s="66"/>
      <c r="AM561" s="75"/>
      <c r="AN561" s="66"/>
      <c r="AO561" s="75" t="str">
        <f>IFERROR(IF(B561&lt;&gt;"", IF(AND(INDEX(Paste_Here!M$2:M$850, MATCH(B561, Paste_Here!A$2:A$850, 0))&lt;&gt;"", ISNUMBER(VALUE(INDEX(Paste_Here!M$2:M$850, MATCH(B561, Paste_Here!A$2:A$850, 0))))), INDEX(Paste_Here!M$2:M$850, MATCH(B561, Paste_Here!A$2:A$850, 0)), ""), ""), "")</f>
        <v/>
      </c>
      <c r="AP561" s="66"/>
      <c r="AQ561" s="75" t="str">
        <f>IFERROR(IF(B561&lt;&gt;"", IF(ISNUMBER(SEARCH("highrisk", LOWER(INDEX(Paste_Here!N$2:N$850, MATCH(B561, Paste_Here!A$2:A$850, 0))))), "High Risk", IF(ISNUMBER(SEARCH("lowrisk", LOWER(INDEX(Paste_Here!N$2:N$850, MATCH(B561, Paste_Here!A$2:A$850, 0))))), "Low Risk", IF(ISNUMBER(SEARCH("somerisk", LOWER(INDEX(Paste_Here!N$2:N$850, MATCH(B561, Paste_Here!A$2:A$850, 0))))), "Some Risk", IF(ISNUMBER(SEARCH("ot", LOWER(INDEX(Paste_Here!N$2:N$850, MATCH(B561, Paste_Here!A$2:A$850, 0))))), "OT", "")))), ""), "")</f>
        <v/>
      </c>
      <c r="AT561" s="66"/>
      <c r="AU561" s="103"/>
      <c r="AV561" s="66"/>
      <c r="AW561" s="66"/>
      <c r="AX561" s="75" t="str">
        <f t="shared" si="106"/>
        <v/>
      </c>
      <c r="AY561" s="66"/>
      <c r="AZ561" s="75"/>
      <c r="BA561" s="66"/>
      <c r="BB561" s="75"/>
      <c r="BC561" s="66"/>
      <c r="BD561" s="75"/>
      <c r="BE561" s="66"/>
      <c r="BF561" s="75" t="str">
        <f>IFERROR(IF(B561&lt;&gt;"", IF(AND(INDEX(Paste_Here!AE$2:AE$850, MATCH(B561, Paste_Here!A$2:A$850, 0))&lt;&gt;"", ISNUMBER(VALUE(INDEX(Paste_Here!AE$2:AE$850, MATCH(B561, Paste_Here!A$2:A$850, 0))))), INDEX(Paste_Here!AE$2:AE$850, MATCH(B561, Paste_Here!A$2:A$850, 0)), ""), ""), "")</f>
        <v/>
      </c>
      <c r="BG561" s="66"/>
      <c r="BH561" s="75" t="str">
        <f>IFERROR(IF(B561&lt;&gt;"", IF(ISNUMBER(SEARCH("highrisk", LOWER(INDEX(Paste_Here!AF$2:AF$850, MATCH(B561, Paste_Here!A$2:A$850, 0))))), "High Risk", IF(ISNUMBER(SEARCH("lowrisk", LOWER(INDEX(Paste_Here!AF$2:AF$850, MATCH(B561, Paste_Here!A$2:A$850, 0))))), "Low Risk", IF(ISNUMBER(SEARCH("somerisk", LOWER(INDEX(Paste_Here!AF$2:AF$850, MATCH(B561, Paste_Here!A$2:A$850, 0))))), "Some Risk", IF(ISNUMBER(SEARCH("ot", LOWER(INDEX(Paste_Here!AF$2:AF$850, MATCH(B561, Paste_Here!A$2:A$850, 0))))), "OT", "")))), ""), "")</f>
        <v/>
      </c>
      <c r="BI561" s="66"/>
      <c r="BJ561" s="75"/>
      <c r="BK561" s="66"/>
      <c r="BL561" s="75" t="str">
        <f>IFERROR(IF(B561&lt;&gt;"", IF(AND(INDEX(Paste_Here!O$2:O$850, MATCH(B561, Paste_Here!A$2:A$850, 0))&lt;&gt;"", ISNUMBER(VALUE(INDEX(Paste_Here!O$2:O$850, MATCH(B561, Paste_Here!A$2:A$850, 0))))), INDEX(Paste_Here!O$2:O$850, MATCH(B561, Paste_Here!A$2:A$850, 0)), ""), ""), "")</f>
        <v/>
      </c>
      <c r="BM561" s="66"/>
      <c r="BN561" s="75" t="str">
        <f>IFERROR(IF(B561&lt;&gt;"", IF(ISNUMBER(SEARCH("highrisk", LOWER(INDEX(Paste_Here!P$2:P$850, MATCH(B561, Paste_Here!A$2:A$850, 0))))), "High Risk", IF(ISNUMBER(SEARCH("lowrisk", LOWER(INDEX(Paste_Here!P$2:P$850, MATCH(B561, Paste_Here!A$2:A$850, 0))))), "Low Risk", IF(ISNUMBER(SEARCH("somerisk", LOWER(INDEX(Paste_Here!P$2:P$850, MATCH(B561, Paste_Here!A$2:A$850, 0))))), "Some Risk", IF(ISNUMBER(SEARCH("ot", LOWER(INDEX(Paste_Here!P$2:P$850, MATCH(B561, Paste_Here!A$2:A$850, 0))))), "OT", "")))), ""), "")</f>
        <v/>
      </c>
      <c r="BQ561" s="66"/>
      <c r="BR561" s="75"/>
      <c r="BS561" s="66"/>
      <c r="BT561" s="66"/>
      <c r="BU561" s="75" t="str">
        <f t="shared" si="107"/>
        <v/>
      </c>
      <c r="BV561" s="66"/>
      <c r="BW561" s="75"/>
      <c r="BX561" s="66"/>
      <c r="BY561" s="75"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BZ561" s="66"/>
      <c r="CA561" s="75"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CB561" s="66"/>
      <c r="CC561" s="75"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CD561" s="66"/>
      <c r="CE561" s="75"/>
      <c r="CF561" s="66"/>
      <c r="CK561" s="75"/>
      <c r="CL561" s="66"/>
      <c r="CM561" s="75"/>
      <c r="CN561" s="66"/>
      <c r="CO561" s="75"/>
      <c r="CP561" s="66"/>
      <c r="CQ561" s="66"/>
      <c r="CR561" s="75" t="str">
        <f t="shared" si="108"/>
        <v/>
      </c>
      <c r="CS561" s="66"/>
      <c r="CT561" s="75"/>
      <c r="CU561" s="66"/>
      <c r="CV561" s="75"/>
      <c r="CW561" s="66"/>
      <c r="CX561" s="75"/>
      <c r="CY561" s="66"/>
      <c r="CZ561" s="75"/>
      <c r="DA561" s="66"/>
      <c r="DB561" s="75" t="str">
        <f>IFERROR(IF(B561&lt;&gt;"", IF(AND(INDEX(Paste_Here!AK$2:AK$850, MATCH(B561, Paste_Here!A$2:A$850, 0))&lt;&gt;"", ISNUMBER(VALUE(INDEX(Paste_Here!AK$2:AK$850, MATCH(B561, Paste_Here!A$2:A$850, 0))))), INDEX(Paste_Here!AK$2:AK$850, MATCH(B561, Paste_Here!A$2:A$850, 0)), ""), ""), "")</f>
        <v/>
      </c>
      <c r="DC561" s="66"/>
      <c r="DD561" s="75" t="str">
        <f>IFERROR(IF(B561&lt;&gt;"", IF(ISNUMBER(SEARCH("highrisk", LOWER(INDEX(Paste_Here!AL$2:AL$850, MATCH(B561, Paste_Here!A$2:A$850, 0))))), "High Risk", IF(ISNUMBER(SEARCH("lowrisk", LOWER(INDEX(Paste_Here!AL$2:AL$850, MATCH(B561, Paste_Here!A$2:A$850, 0))))), "Low Risk", IF(ISNUMBER(SEARCH("somerisk", LOWER(INDEX(Paste_Here!AL$2:AL$850, MATCH(B561, Paste_Here!A$2:A$850, 0))))), "Some Risk", IF(ISNUMBER(SEARCH("ot", LOWER(INDEX(Paste_Here!AL$2:AL$850, MATCH(B561, Paste_Here!A$2:A$850, 0))))), "OT", "")))), ""), "")</f>
        <v/>
      </c>
      <c r="DE561" s="66"/>
      <c r="DF561" s="75" t="str">
        <f>IFERROR(IF(B561&lt;&gt;"", IF(AND(INDEX(Paste_Here!AM$2:AM$850, MATCH(B561, Paste_Here!A$2:A$850, 0))&lt;&gt;"", ISNUMBER(VALUE(INDEX(Paste_Here!AM$2:AM$850, MATCH(B561, Paste_Here!A$2:A$850, 0))))), INDEX(Paste_Here!AM$2:AM$850, MATCH(B561, Paste_Here!A$2:A$850, 0)), ""), ""), "")</f>
        <v/>
      </c>
      <c r="DG561" s="66"/>
      <c r="DH561" s="75" t="str">
        <f>IFERROR(IF(B561&lt;&gt;"", IF(ISNUMBER(SEARCH("highrisk", LOWER(INDEX(Paste_Here!AN$2:AN$850, MATCH(B561, Paste_Here!A$2:A$850, 0))))), "High Risk", IF(ISNUMBER(SEARCH("lowrisk", LOWER(INDEX(Paste_Here!AN$2:AN$850, MATCH(B561, Paste_Here!A$2:A$850, 0))))), "Low Risk", IF(ISNUMBER(SEARCH("somerisk", LOWER(INDEX(Paste_Here!AN$2:AN$850, MATCH(B561, Paste_Here!A$2:A$850, 0))))), "Some Risk", IF(ISNUMBER(SEARCH("ot", LOWER(INDEX(Paste_Here!AN$2:AN$850, MATCH(B561, Paste_Here!A$2:A$850, 0))))), "OT", "")))), ""), "")</f>
        <v/>
      </c>
      <c r="DI561" s="66"/>
      <c r="DJ561" s="66"/>
      <c r="DK561" s="75" t="str">
        <f t="shared" si="109"/>
        <v/>
      </c>
      <c r="DL561" s="66"/>
      <c r="DM561" s="75" t="str">
        <f>IFERROR(IF(B561&lt;&gt;"", IF(AND(INDEX(Paste_Here!Q$2:Q$850, MATCH(B561, Paste_Here!A$2:A$850, 0))&lt;&gt;"", ISNUMBER(VALUE(INDEX(Paste_Here!Q$2:Q$850, MATCH(B561, Paste_Here!A$2:A$850, 0))))), INDEX(Paste_Here!Q$2:Q$850, MATCH(B561, Paste_Here!A$2:A$850, 0)), ""), ""), "")</f>
        <v/>
      </c>
      <c r="DN561" s="66"/>
      <c r="DO561" s="75" t="str">
        <f>IFERROR(IF(B561&lt;&gt;"", IF(ISNUMBER(SEARCH("highrisk", LOWER(INDEX(Paste_Here!R$2:R$850, MATCH(B561, Paste_Here!A$2:A$850, 0))))), "High Risk", IF(ISNUMBER(SEARCH("lowrisk", LOWER(INDEX(Paste_Here!R$2:R$850, MATCH(B561, Paste_Here!A$2:A$850, 0))))), "Low Risk", IF(ISNUMBER(SEARCH("somerisk", LOWER(INDEX(Paste_Here!R$2:R$850, MATCH(B561, Paste_Here!A$2:A$850, 0))))), "Some Risk", IF(ISNUMBER(SEARCH("ot", LOWER(INDEX(Paste_Here!R$2:R$850, MATCH(B561, Paste_Here!A$2:A$850, 0))))), "OT", "")))), ""), "")</f>
        <v/>
      </c>
      <c r="DP561" s="66"/>
      <c r="DQ561" s="93" t="str">
        <f>IFERROR(IF(B561&lt;&gt;"", IF(AND(INDEX(Paste_Here!S$2:S$850, MATCH(B561, Paste_Here!A$2:A$850, 0))&lt;&gt;"", ISNUMBER(VALUE(INDEX(Paste_Here!S$2:S$850, MATCH(B561, Paste_Here!A$2:A$850, 0))))), INDEX(Paste_Here!S$2:S$850, MATCH(B561, Paste_Here!A$2:A$850, 0)), ""), ""), "")</f>
        <v/>
      </c>
      <c r="DR561" s="66"/>
      <c r="DS561" s="75"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IF(ISNUMBER(SEARCH("ot", LOWER(INDEX(Paste_Here!T$2:T$850, MATCH(B561, Paste_Here!A$2:A$850, 0))))), "OT", "")))), ""), "")</f>
        <v/>
      </c>
      <c r="DT561" s="66"/>
      <c r="DU561" s="75" t="str">
        <f>IFERROR(IF(B561&lt;&gt;"", IF(AND(INDEX(Paste_Here!U$2:U$850, MATCH(B561, Paste_Here!A$2:A$850, 0))&lt;&gt;"", ISNUMBER(VALUE(INDEX(Paste_Here!U$2:U$850, MATCH(B561, Paste_Here!A$2:A$850, 0))))), INDEX(Paste_Here!U$2:U$850, MATCH(B561, Paste_Here!A$2:A$850, 0)), ""), ""), "")</f>
        <v/>
      </c>
      <c r="DV561" s="66"/>
      <c r="DW561" s="93" t="str">
        <f>IFERROR(IF(B561&lt;&gt;"", IF(ISNUMBER(SEARCH("highrisk", LOWER(INDEX(Paste_Here!V$2:V$850, MATCH(B561, Paste_Here!A$2:A$850, 0))))), "High Risk", IF(ISNUMBER(SEARCH("lowrisk", LOWER(INDEX(Paste_Here!V$2:V$850, MATCH(B561, Paste_Here!A$2:A$850, 0))))), "Low Risk", IF(ISNUMBER(SEARCH("somerisk", LOWER(INDEX(Paste_Here!V$2:V$850, MATCH(B561, Paste_Here!A$2:A$850, 0))))), "Some Risk", IF(ISNUMBER(SEARCH("ot", LOWER(INDEX(Paste_Here!V$2:V$850, MATCH(B561, Paste_Here!A$2:A$850, 0))))), "OT", "")))), ""), "")</f>
        <v/>
      </c>
      <c r="DX561" s="66"/>
      <c r="DY561" s="75" t="str">
        <f>IFERROR(IF(B561&lt;&gt;"", IF(AND(INDEX(Paste_Here!W$2:W$850, MATCH(B561, Paste_Here!A$2:A$850, 0))&lt;&gt;"", ISNUMBER(VALUE(INDEX(Paste_Here!W$2:W$850, MATCH(B561, Paste_Here!A$2:A$850, 0))))), INDEX(Paste_Here!W$2:W$850, MATCH(B561, Paste_Here!A$2:A$850, 0)), ""), ""), "")</f>
        <v/>
      </c>
      <c r="DZ561" s="66"/>
      <c r="EA561" s="75" t="str">
        <f>IFERROR(IF(B561&lt;&gt;"", IF(ISNUMBER(SEARCH("highrisk", LOWER(INDEX(Paste_Here!X$2:X$850, MATCH(B561, Paste_Here!A$2:A$850, 0))))), "High Risk", IF(ISNUMBER(SEARCH("lowrisk", LOWER(INDEX(Paste_Here!X$2:X$850, MATCH(B561, Paste_Here!A$2:A$850, 0))))), "Low Risk", IF(ISNUMBER(SEARCH("somerisk", LOWER(INDEX(Paste_Here!X$2:X$850, MATCH(B561, Paste_Here!A$2:A$850, 0))))), "Some Risk", IF(ISNUMBER(SEARCH("ot", LOWER(INDEX(Paste_Here!X$2:X$850, MATCH(B561, Paste_Here!A$2:A$850, 0))))), "OT", "")))), ""), "")</f>
        <v/>
      </c>
      <c r="EB561" s="66"/>
      <c r="EC561" s="66"/>
      <c r="ED561" s="75" t="str">
        <f t="shared" si="114"/>
        <v/>
      </c>
      <c r="EE561" s="66"/>
      <c r="EF561" s="75" t="str">
        <f>IFERROR(IF(B561&lt;&gt;"", IF(AND(INDEX(Paste_Here!AO$2:AO$850, MATCH(B561, Paste_Here!A$2:A$850, 0))&lt;&gt;"", ISNUMBER(VALUE(INDEX(Paste_Here!AO$2:AO$850, MATCH(B561, Paste_Here!A$2:A$850, 0))))), INDEX(Paste_Here!AO$2:AO$850, MATCH(B561, Paste_Here!A$2:A$850, 0)), ""), ""), "")</f>
        <v/>
      </c>
      <c r="EG561" s="66"/>
      <c r="EH561" s="75" t="str">
        <f>IFERROR(IF(B561&lt;&gt;"", IF(ISNUMBER(SEARCH("highrisk", LOWER(INDEX(Paste_Here!AP$2:AP$850, MATCH(B561, Paste_Here!A$2:A$850, 0))))), "High Risk", IF(ISNUMBER(SEARCH("lowrisk", LOWER(INDEX(Paste_Here!AP$2:AP$850, MATCH(B561, Paste_Here!A$2:A$850, 0))))), "Low Risk", IF(ISNUMBER(SEARCH("somerisk", LOWER(INDEX(Paste_Here!AP$2:AP$850, MATCH(B561, Paste_Here!A$2:A$850, 0))))), "Some Risk", IF(ISNUMBER(SEARCH("ot", LOWER(INDEX(Paste_Here!AP$2:AP$850, MATCH(B561, Paste_Here!A$2:A$850, 0))))), "OT", "")))), ""), "")</f>
        <v/>
      </c>
      <c r="EI561" s="66"/>
      <c r="EJ561" s="93"/>
      <c r="EK561" s="66"/>
      <c r="EL561" s="75" t="str">
        <f>IFERROR(IF(B561&lt;&gt;"", IF(AND(INDEX(Paste_Here!AQ$2:AQ$850, MATCH(B561, Paste_Here!A$2:A$850, 0))&lt;&gt;"", ISNUMBER(VALUE(INDEX(Paste_Here!AQ$2:AQ$850, MATCH(B561, Paste_Here!A$2:A$850, 0))))), INDEX(Paste_Here!AQ$2:AQ$850, MATCH(B561, Paste_Here!A$2:A$850, 0)), ""), ""), "")</f>
        <v/>
      </c>
      <c r="EM561" s="66"/>
      <c r="EN561" s="75" t="str">
        <f>IFERROR(IF(B561&lt;&gt;"", IF(ISNUMBER(SEARCH("highrisk", LOWER(INDEX(Paste_Here!AR$2:AR$850, MATCH(B561, Paste_Here!A$2:A$850, 0))))), "High Risk", IF(ISNUMBER(SEARCH("lowrisk", LOWER(INDEX(Paste_Here!AR$2:AR$850, MATCH(B561, Paste_Here!A$2:A$850, 0))))), "Low Risk", IF(ISNUMBER(SEARCH("somerisk", LOWER(INDEX(Paste_Here!AR$2:AR$850, MATCH(B561, Paste_Here!A$2:A$850, 0))))), "Some Risk", IF(ISNUMBER(SEARCH("ot", LOWER(INDEX(Paste_Here!AR$2:AR$850, MATCH(B561, Paste_Here!A$2:A$850, 0))))), "OT", "")))), ""), "")</f>
        <v/>
      </c>
      <c r="EO561" s="66"/>
      <c r="EP561" s="93"/>
      <c r="EQ561" s="66"/>
      <c r="ER561" s="75"/>
      <c r="ES561" s="66"/>
      <c r="ET561" s="75"/>
      <c r="EU561" s="66"/>
      <c r="EV561" s="66"/>
      <c r="EW561" s="75" t="str">
        <f t="shared" si="115"/>
        <v/>
      </c>
      <c r="EX561" s="66"/>
      <c r="EY561" s="75" t="str">
        <f>IFERROR(IF(B561&lt;&gt;"", IF(AND(INDEX(Paste_Here!Y$2:Y$850, MATCH(B561, Paste_Here!A$2:A$850, 0))&lt;&gt;"", ISNUMBER(VALUE(INDEX(Paste_Here!Y$2:Y$850, MATCH(B561, Paste_Here!A$2:A$850, 0))))), INDEX(Paste_Here!Y$2:Y$850, MATCH(B561, Paste_Here!A$2:A$850, 0)), ""), ""), "")</f>
        <v/>
      </c>
      <c r="EZ561" s="66"/>
      <c r="FA561" s="75" t="str">
        <f>IFERROR(IF(B561&lt;&gt;"", IF(ISNUMBER(SEARCH("highrisk", LOWER(INDEX(Paste_Here!Z$2:Z$850, MATCH(B561, Paste_Here!A$2:A$850, 0))))), "High Risk", IF(ISNUMBER(SEARCH("lowrisk", LOWER(INDEX(Paste_Here!Z$2:Z$850, MATCH(B561, Paste_Here!A$2:A$850, 0))))), "Low Risk", IF(ISNUMBER(SEARCH("somerisk", LOWER(INDEX(Paste_Here!Z$2:Z$850, MATCH(B561, Paste_Here!A$2:A$850, 0))))), "Some Risk", IF(ISNUMBER(SEARCH("ot", LOWER(INDEX(Paste_Here!Z$2:Z$850, MATCH(B561, Paste_Here!A$2:A$850, 0))))), "OT", "")))), ""), "")</f>
        <v/>
      </c>
      <c r="FB561" s="66"/>
      <c r="FC561" s="93"/>
      <c r="FD561" s="66"/>
      <c r="FE561" s="75" t="str">
        <f>IFERROR(IF(B561&lt;&gt;"", IF(AND(INDEX(Paste_Here!AA$2:AA$850, MATCH(B561, Paste_Here!A$2:A$850, 0))&lt;&gt;"", ISNUMBER(VALUE(INDEX(Paste_Here!AA$2:AA$850, MATCH(B561, Paste_Here!A$2:A$850, 0))))), INDEX(Paste_Here!AA$2:AA$850, MATCH(B561, Paste_Here!A$2:A$850, 0)), ""), ""), "")</f>
        <v/>
      </c>
      <c r="FF561" s="66"/>
      <c r="FG561" s="75" t="str">
        <f>IFERROR(IF(B561&lt;&gt;"", IF(ISNUMBER(SEARCH("highrisk", LOWER(INDEX(Paste_Here!AB$2:AB$850, MATCH(B561, Paste_Here!A$2:A$850, 0))))), "High Risk", IF(ISNUMBER(SEARCH("lowrisk", LOWER(INDEX(Paste_Here!AB$2:AB$850, MATCH(B561, Paste_Here!A$2:A$850, 0))))), "Low Risk", IF(ISNUMBER(SEARCH("somerisk", LOWER(INDEX(Paste_Here!AB$2:AB$850, MATCH(B561, Paste_Here!A$2:A$850, 0))))), "Some Risk", IF(ISNUMBER(SEARCH("ot", LOWER(INDEX(Paste_Here!AB$2:AB$850, MATCH(B561, Paste_Here!A$2:A$850, 0))))), "OT", "")))), ""), "")</f>
        <v/>
      </c>
      <c r="FH561" s="66"/>
      <c r="FI561" s="93"/>
      <c r="FJ561" s="66"/>
      <c r="FK561" s="75"/>
      <c r="FL561" s="66"/>
      <c r="FM561" s="75"/>
      <c r="FN561" s="66"/>
      <c r="FO561" s="66"/>
      <c r="FP561" s="75" t="str">
        <f t="shared" si="110"/>
        <v/>
      </c>
      <c r="FQ561" s="66"/>
      <c r="FR561" s="75" t="str">
        <f>IFERROR(IF(B561&lt;&gt;"", IF(ISNUMBER(SEARCH("s", LOWER(INDEX(Paste_Here!L$2:L$850, MATCH(B561, Paste_Here!A$2:A$850, 0))))), "Yes", IF(INDEX(Paste_Here!L$2:L$850, MATCH(B561, Paste_Here!A$2:A$850, 0))&lt;&gt;"", "No", "")), ""), "")</f>
        <v/>
      </c>
      <c r="FS561" s="66"/>
      <c r="FT561" s="75" t="str">
        <f>IFERROR(IF(B561&lt;&gt;"", IF(ISNUMBER(SEARCH("yes", LOWER(INDEX(Paste_Here!F$2:F$850, MATCH(B561, Paste_Here!A$2:A$850, 0))))), "Yes", IF(ISNUMBER(SEARCH("no", LOWER(INDEX(Paste_Here!F$2:F$850, MATCH(B561, Paste_Here!A$2:A$850, 0))))), "No", "")), ""), "")</f>
        <v/>
      </c>
      <c r="FU561" s="66"/>
      <c r="FV561" s="75" t="str">
        <f>IFERROR(IF(B561&lt;&gt;"", IF(ISNUMBER(SEARCH("english language learner", LOWER(INDEX(Paste_Here!C$2:C$850, MATCH(B561, Paste_Here!A$2:A$850, 0))))), "Yes", ""), ""), "")</f>
        <v/>
      </c>
      <c r="FW561" s="66"/>
      <c r="FX561" s="75" t="str">
        <f>IFERROR(IF(B561&lt;&gt;"", IF(OR(ISNUMBER(SEARCH("b", LOWER(INDEX(Paste_Here!J$2:J$850, MATCH(B561, Paste_Here!A$2:A$850, 0))))), ISNUMBER(SEARCH("h", LOWER(INDEX(Paste_Here!J$2:J$850, MATCH(B561, Paste_Here!A$2:A$850, 0))))), ISNUMBER(SEARCH("i", LOWER(INDEX(Paste_Here!J$2:J$850, MATCH(B561, Paste_Here!A$2:A$850, 0)))))), "Yes", IF(INDEX(Paste_Here!J$2:J$850, MATCH(B561, Paste_Here!A$2:A$850, 0))&lt;&gt;"", "No", "")), ""), "")</f>
        <v/>
      </c>
      <c r="FY561" s="66"/>
      <c r="FZ561" s="75" t="str">
        <f>IFERROR(IF(B561&lt;&gt;"", IF(ISNUMBER(SEARCH("yes", LOWER(INDEX(Paste_Here!K$2:K$850, MATCH(B561, Paste_Here!A$2:A$850, 0))))), "Yes", IF(ISNUMBER(SEARCH("no", LOWER(INDEX(Paste_Here!K$2:K$850, MATCH(B561, Paste_Here!A$2:A$850, 0))))), "No", "")), ""), "")</f>
        <v/>
      </c>
      <c r="GA561" s="66"/>
      <c r="GB561" s="75" t="str">
        <f>IFERROR(IF(B561&lt;&gt;"", IF(ISNUMBER(SEARCH("transitional 2", LOWER(INDEX(Paste_Here!C$2:C$850, MATCH(B561, Paste_Here!A$2:A$850, 0))))), "T2",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GC561" s="66"/>
      <c r="GD561" s="75"/>
      <c r="GE561" s="66"/>
      <c r="GF561" s="75"/>
      <c r="GG561" s="66"/>
      <c r="GH561" s="75"/>
      <c r="GI561" s="66"/>
      <c r="GK561" s="1" t="str" cm="1">
        <f t="array" ref="GK561">IFERROR(INDEX(Paste_Here!$B$2:$B$850, MATCH(0, COUNTIF(GK$4:GK560, Paste_Here!$B$2:$B$850) + IF(Paste_Here!$B$2:$B$850="", 1, 0), 0)), "")</f>
        <v/>
      </c>
      <c r="GL561" s="1" t="str">
        <f>IF(GK561&lt;&gt;"", INDEX(Paste_Here!$A$2:$A$850, MATCH(GK561, Paste_Here!$B$2:$B$850, 0)), "")</f>
        <v/>
      </c>
      <c r="GM561" s="1" t="str">
        <f t="shared" si="116"/>
        <v/>
      </c>
      <c r="GN561" s="1" t="str" cm="1">
        <f t="array" ref="GN561">IFERROR(INDEX($GM$5:$GM$850, MATCH(SMALL(IF($GM$5:$GM$850&lt;&gt;"", COUNTIF($GM$5:$GM$850, "&lt;"&amp;$GM$5:$GM$850)+1), ROW()-ROW($GN$5)+1), COUNTIF($GM$5:$GM$850, "&lt;"&amp;$GM$5:$GM$850)+1, 0)), "")</f>
        <v/>
      </c>
    </row>
    <row r="562" spans="1:196">
      <c r="A562" s="66"/>
      <c r="B562" s="75" t="str">
        <f t="shared" si="104"/>
        <v/>
      </c>
      <c r="C562" s="66"/>
      <c r="D562" s="75" t="str">
        <f>IFERROR(IF(AND(INDEX(Paste_Here!N$2:N$850, MATCH(B562, Paste_Here!A$2:A$850, 0)) = ""), "", IF(UPPER(INDEX(Paste_Here!N$2:N$850, MATCH(B562, Paste_Here!A$2:A$850, 0))) = "YES", "Yes", IF(UPPER(INDEX(Paste_Here!N$2:N$850, MATCH(B562, Paste_Here!A$2:A$850, 0))) = "NO", "No", ""))), "")</f>
        <v/>
      </c>
      <c r="E562" s="66"/>
      <c r="F562" s="75" t="str">
        <f t="shared" si="111"/>
        <v/>
      </c>
      <c r="G562" s="66"/>
      <c r="H562" s="75" t="str">
        <f t="shared" si="112"/>
        <v/>
      </c>
      <c r="I562" s="66"/>
      <c r="J562" s="75" t="str">
        <f t="shared" si="113"/>
        <v/>
      </c>
      <c r="K562" s="66"/>
      <c r="L562" s="75"/>
      <c r="M562" s="66"/>
      <c r="N562" s="75" t="str">
        <f>IFERROR(IF(B562&lt;&gt;"", IF(AND(INDEX(Paste_Here!AW$2:AW$850, MATCH(B562, Paste_Here!A$2:A$850, 0))&lt;&gt;"", ISNUMBER(VALUE(INDEX(Paste_Here!AW$2:AW$850, MATCH(B562, Paste_Here!A$2:A$850, 0))))), INDEX(Paste_Here!AW$2:AW$850, MATCH(B562, Paste_Here!A$2:A$850, 0)), ""), ""), "")</f>
        <v/>
      </c>
      <c r="O562" s="66"/>
      <c r="P562" s="75" t="str">
        <f>IFERROR(IF(B562&lt;&gt;"", IF(AND(INDEX(Paste_Here!AX$2:AX$850, MATCH(B562, Paste_Here!A$2:A$850, 0))&lt;&gt;"", ISNUMBER(VALUE(INDEX(Paste_Here!AX$2:AX$850, MATCH(B562, Paste_Here!A$2:A$850, 0))))), INDEX(Paste_Here!AX$2:AX$850, MATCH(B562, Paste_Here!A$2:A$850, 0)), ""), ""), "")</f>
        <v/>
      </c>
      <c r="Q562" s="66"/>
      <c r="R562" s="75" t="str">
        <f>IFERROR(IF(B562&lt;&gt;"", IF(AND(INDEX(Paste_Here!AU$2:AU$850, MATCH(B562, Paste_Here!A$2:A$850, 0))&lt;&gt;"", ISNUMBER(VALUE(INDEX(Paste_Here!AU$2:AU$850, MATCH(B562, Paste_Here!A$2:A$850, 0))))), INDEX(Paste_Here!AU$2:AU$850, MATCH(B562, Paste_Here!A$2:A$850, 0)), ""), ""), "")</f>
        <v/>
      </c>
      <c r="S562" s="66"/>
      <c r="T562" s="75" t="str">
        <f>IFERROR(IF(B562&lt;&gt;"", IF(AND(INDEX(Paste_Here!AV$2:AV$850, MATCH(B562, Paste_Here!A$2:A$850, 0))&lt;&gt;"", ISNUMBER(VALUE(INDEX(Paste_Here!AV$2:AV$850, MATCH(B562, Paste_Here!A$2:A$850, 0))))), INDEX(Paste_Here!AV$2:AV$850, MATCH(B562, Paste_Here!A$2:A$850, 0)), ""), ""), "")</f>
        <v/>
      </c>
      <c r="U562" s="66"/>
      <c r="W562" s="66"/>
      <c r="Y562" s="66"/>
      <c r="Z562" s="66"/>
      <c r="AA562" s="75" t="str">
        <f t="shared" si="105"/>
        <v/>
      </c>
      <c r="AB562" s="66"/>
      <c r="AC562" s="75"/>
      <c r="AD562" s="66"/>
      <c r="AE562" s="98"/>
      <c r="AF562" s="66"/>
      <c r="AG562" s="75"/>
      <c r="AH562" s="66"/>
      <c r="AI562" s="75" t="str">
        <f>IFERROR(IF(B562&lt;&gt;"", IF(AND(INDEX(Paste_Here!AC$2:AC$850, MATCH(B562, Paste_Here!A$2:A$850, 0))&lt;&gt;"", ISNUMBER(VALUE(INDEX(Paste_Here!AC$2:AC$850, MATCH(B562, Paste_Here!A$2:A$850, 0))))), INDEX(Paste_Here!AC$2:AC$850, MATCH(B562, Paste_Here!A$2:A$850, 0)), ""), ""), "")</f>
        <v/>
      </c>
      <c r="AJ562" s="66"/>
      <c r="AK562" s="75" t="str">
        <f>IFERROR(IF(B562&lt;&gt;"", IF(ISNUMBER(SEARCH("highrisk", LOWER(INDEX(Paste_Here!AD$2:AD$850, MATCH(B562, Paste_Here!A$2:A$850, 0))))), "High Risk", IF(ISNUMBER(SEARCH("lowrisk", LOWER(INDEX(Paste_Here!AD$2:AD$850, MATCH(B562, Paste_Here!A$2:A$850, 0))))), "Low Risk", IF(ISNUMBER(SEARCH("somerisk", LOWER(INDEX(Paste_Here!AD$2:AD$850, MATCH(B562, Paste_Here!A$2:A$850, 0))))), "Some Risk", IF(ISNUMBER(SEARCH("ot", LOWER(INDEX(Paste_Here!AD$2:AD$850, MATCH(B562, Paste_Here!A$2:A$850, 0))))), "OT", "")))), ""), "")</f>
        <v/>
      </c>
      <c r="AL562" s="66"/>
      <c r="AM562" s="75"/>
      <c r="AN562" s="66"/>
      <c r="AO562" s="75" t="str">
        <f>IFERROR(IF(B562&lt;&gt;"", IF(AND(INDEX(Paste_Here!M$2:M$850, MATCH(B562, Paste_Here!A$2:A$850, 0))&lt;&gt;"", ISNUMBER(VALUE(INDEX(Paste_Here!M$2:M$850, MATCH(B562, Paste_Here!A$2:A$850, 0))))), INDEX(Paste_Here!M$2:M$850, MATCH(B562, Paste_Here!A$2:A$850, 0)), ""), ""), "")</f>
        <v/>
      </c>
      <c r="AP562" s="66"/>
      <c r="AQ562" s="75" t="str">
        <f>IFERROR(IF(B562&lt;&gt;"", IF(ISNUMBER(SEARCH("highrisk", LOWER(INDEX(Paste_Here!N$2:N$850, MATCH(B562, Paste_Here!A$2:A$850, 0))))), "High Risk", IF(ISNUMBER(SEARCH("lowrisk", LOWER(INDEX(Paste_Here!N$2:N$850, MATCH(B562, Paste_Here!A$2:A$850, 0))))), "Low Risk", IF(ISNUMBER(SEARCH("somerisk", LOWER(INDEX(Paste_Here!N$2:N$850, MATCH(B562, Paste_Here!A$2:A$850, 0))))), "Some Risk", IF(ISNUMBER(SEARCH("ot", LOWER(INDEX(Paste_Here!N$2:N$850, MATCH(B562, Paste_Here!A$2:A$850, 0))))), "OT", "")))), ""), "")</f>
        <v/>
      </c>
      <c r="AT562" s="66"/>
      <c r="AU562" s="103"/>
      <c r="AV562" s="66"/>
      <c r="AW562" s="66"/>
      <c r="AX562" s="75" t="str">
        <f t="shared" si="106"/>
        <v/>
      </c>
      <c r="AY562" s="66"/>
      <c r="AZ562" s="75"/>
      <c r="BA562" s="66"/>
      <c r="BB562" s="75"/>
      <c r="BC562" s="66"/>
      <c r="BD562" s="75"/>
      <c r="BE562" s="66"/>
      <c r="BF562" s="75" t="str">
        <f>IFERROR(IF(B562&lt;&gt;"", IF(AND(INDEX(Paste_Here!AE$2:AE$850, MATCH(B562, Paste_Here!A$2:A$850, 0))&lt;&gt;"", ISNUMBER(VALUE(INDEX(Paste_Here!AE$2:AE$850, MATCH(B562, Paste_Here!A$2:A$850, 0))))), INDEX(Paste_Here!AE$2:AE$850, MATCH(B562, Paste_Here!A$2:A$850, 0)), ""), ""), "")</f>
        <v/>
      </c>
      <c r="BG562" s="66"/>
      <c r="BH562" s="75" t="str">
        <f>IFERROR(IF(B562&lt;&gt;"", IF(ISNUMBER(SEARCH("highrisk", LOWER(INDEX(Paste_Here!AF$2:AF$850, MATCH(B562, Paste_Here!A$2:A$850, 0))))), "High Risk", IF(ISNUMBER(SEARCH("lowrisk", LOWER(INDEX(Paste_Here!AF$2:AF$850, MATCH(B562, Paste_Here!A$2:A$850, 0))))), "Low Risk", IF(ISNUMBER(SEARCH("somerisk", LOWER(INDEX(Paste_Here!AF$2:AF$850, MATCH(B562, Paste_Here!A$2:A$850, 0))))), "Some Risk", IF(ISNUMBER(SEARCH("ot", LOWER(INDEX(Paste_Here!AF$2:AF$850, MATCH(B562, Paste_Here!A$2:A$850, 0))))), "OT", "")))), ""), "")</f>
        <v/>
      </c>
      <c r="BI562" s="66"/>
      <c r="BJ562" s="75"/>
      <c r="BK562" s="66"/>
      <c r="BL562" s="75" t="str">
        <f>IFERROR(IF(B562&lt;&gt;"", IF(AND(INDEX(Paste_Here!O$2:O$850, MATCH(B562, Paste_Here!A$2:A$850, 0))&lt;&gt;"", ISNUMBER(VALUE(INDEX(Paste_Here!O$2:O$850, MATCH(B562, Paste_Here!A$2:A$850, 0))))), INDEX(Paste_Here!O$2:O$850, MATCH(B562, Paste_Here!A$2:A$850, 0)), ""), ""), "")</f>
        <v/>
      </c>
      <c r="BM562" s="66"/>
      <c r="BN562" s="75" t="str">
        <f>IFERROR(IF(B562&lt;&gt;"", IF(ISNUMBER(SEARCH("highrisk", LOWER(INDEX(Paste_Here!P$2:P$850, MATCH(B562, Paste_Here!A$2:A$850, 0))))), "High Risk", IF(ISNUMBER(SEARCH("lowrisk", LOWER(INDEX(Paste_Here!P$2:P$850, MATCH(B562, Paste_Here!A$2:A$850, 0))))), "Low Risk", IF(ISNUMBER(SEARCH("somerisk", LOWER(INDEX(Paste_Here!P$2:P$850, MATCH(B562, Paste_Here!A$2:A$850, 0))))), "Some Risk", IF(ISNUMBER(SEARCH("ot", LOWER(INDEX(Paste_Here!P$2:P$850, MATCH(B562, Paste_Here!A$2:A$850, 0))))), "OT", "")))), ""), "")</f>
        <v/>
      </c>
      <c r="BQ562" s="66"/>
      <c r="BR562" s="75"/>
      <c r="BS562" s="66"/>
      <c r="BT562" s="66"/>
      <c r="BU562" s="75" t="str">
        <f t="shared" si="107"/>
        <v/>
      </c>
      <c r="BV562" s="66"/>
      <c r="BW562" s="75"/>
      <c r="BX562" s="66"/>
      <c r="BY562" s="75"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BZ562" s="66"/>
      <c r="CA562" s="75"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CB562" s="66"/>
      <c r="CC562" s="75"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CD562" s="66"/>
      <c r="CE562" s="75"/>
      <c r="CF562" s="66"/>
      <c r="CK562" s="75"/>
      <c r="CL562" s="66"/>
      <c r="CM562" s="75"/>
      <c r="CN562" s="66"/>
      <c r="CO562" s="75"/>
      <c r="CP562" s="66"/>
      <c r="CQ562" s="66"/>
      <c r="CR562" s="75" t="str">
        <f t="shared" si="108"/>
        <v/>
      </c>
      <c r="CS562" s="66"/>
      <c r="CT562" s="75"/>
      <c r="CU562" s="66"/>
      <c r="CV562" s="75"/>
      <c r="CW562" s="66"/>
      <c r="CX562" s="75"/>
      <c r="CY562" s="66"/>
      <c r="CZ562" s="75"/>
      <c r="DA562" s="66"/>
      <c r="DB562" s="75" t="str">
        <f>IFERROR(IF(B562&lt;&gt;"", IF(AND(INDEX(Paste_Here!AK$2:AK$850, MATCH(B562, Paste_Here!A$2:A$850, 0))&lt;&gt;"", ISNUMBER(VALUE(INDEX(Paste_Here!AK$2:AK$850, MATCH(B562, Paste_Here!A$2:A$850, 0))))), INDEX(Paste_Here!AK$2:AK$850, MATCH(B562, Paste_Here!A$2:A$850, 0)), ""), ""), "")</f>
        <v/>
      </c>
      <c r="DC562" s="66"/>
      <c r="DD562" s="75" t="str">
        <f>IFERROR(IF(B562&lt;&gt;"", IF(ISNUMBER(SEARCH("highrisk", LOWER(INDEX(Paste_Here!AL$2:AL$850, MATCH(B562, Paste_Here!A$2:A$850, 0))))), "High Risk", IF(ISNUMBER(SEARCH("lowrisk", LOWER(INDEX(Paste_Here!AL$2:AL$850, MATCH(B562, Paste_Here!A$2:A$850, 0))))), "Low Risk", IF(ISNUMBER(SEARCH("somerisk", LOWER(INDEX(Paste_Here!AL$2:AL$850, MATCH(B562, Paste_Here!A$2:A$850, 0))))), "Some Risk", IF(ISNUMBER(SEARCH("ot", LOWER(INDEX(Paste_Here!AL$2:AL$850, MATCH(B562, Paste_Here!A$2:A$850, 0))))), "OT", "")))), ""), "")</f>
        <v/>
      </c>
      <c r="DE562" s="66"/>
      <c r="DF562" s="75" t="str">
        <f>IFERROR(IF(B562&lt;&gt;"", IF(AND(INDEX(Paste_Here!AM$2:AM$850, MATCH(B562, Paste_Here!A$2:A$850, 0))&lt;&gt;"", ISNUMBER(VALUE(INDEX(Paste_Here!AM$2:AM$850, MATCH(B562, Paste_Here!A$2:A$850, 0))))), INDEX(Paste_Here!AM$2:AM$850, MATCH(B562, Paste_Here!A$2:A$850, 0)), ""), ""), "")</f>
        <v/>
      </c>
      <c r="DG562" s="66"/>
      <c r="DH562" s="75" t="str">
        <f>IFERROR(IF(B562&lt;&gt;"", IF(ISNUMBER(SEARCH("highrisk", LOWER(INDEX(Paste_Here!AN$2:AN$850, MATCH(B562, Paste_Here!A$2:A$850, 0))))), "High Risk", IF(ISNUMBER(SEARCH("lowrisk", LOWER(INDEX(Paste_Here!AN$2:AN$850, MATCH(B562, Paste_Here!A$2:A$850, 0))))), "Low Risk", IF(ISNUMBER(SEARCH("somerisk", LOWER(INDEX(Paste_Here!AN$2:AN$850, MATCH(B562, Paste_Here!A$2:A$850, 0))))), "Some Risk", IF(ISNUMBER(SEARCH("ot", LOWER(INDEX(Paste_Here!AN$2:AN$850, MATCH(B562, Paste_Here!A$2:A$850, 0))))), "OT", "")))), ""), "")</f>
        <v/>
      </c>
      <c r="DI562" s="66"/>
      <c r="DJ562" s="66"/>
      <c r="DK562" s="75" t="str">
        <f t="shared" si="109"/>
        <v/>
      </c>
      <c r="DL562" s="66"/>
      <c r="DM562" s="75" t="str">
        <f>IFERROR(IF(B562&lt;&gt;"", IF(AND(INDEX(Paste_Here!Q$2:Q$850, MATCH(B562, Paste_Here!A$2:A$850, 0))&lt;&gt;"", ISNUMBER(VALUE(INDEX(Paste_Here!Q$2:Q$850, MATCH(B562, Paste_Here!A$2:A$850, 0))))), INDEX(Paste_Here!Q$2:Q$850, MATCH(B562, Paste_Here!A$2:A$850, 0)), ""), ""), "")</f>
        <v/>
      </c>
      <c r="DN562" s="66"/>
      <c r="DO562" s="75" t="str">
        <f>IFERROR(IF(B562&lt;&gt;"", IF(ISNUMBER(SEARCH("highrisk", LOWER(INDEX(Paste_Here!R$2:R$850, MATCH(B562, Paste_Here!A$2:A$850, 0))))), "High Risk", IF(ISNUMBER(SEARCH("lowrisk", LOWER(INDEX(Paste_Here!R$2:R$850, MATCH(B562, Paste_Here!A$2:A$850, 0))))), "Low Risk", IF(ISNUMBER(SEARCH("somerisk", LOWER(INDEX(Paste_Here!R$2:R$850, MATCH(B562, Paste_Here!A$2:A$850, 0))))), "Some Risk", IF(ISNUMBER(SEARCH("ot", LOWER(INDEX(Paste_Here!R$2:R$850, MATCH(B562, Paste_Here!A$2:A$850, 0))))), "OT", "")))), ""), "")</f>
        <v/>
      </c>
      <c r="DP562" s="66"/>
      <c r="DQ562" s="93" t="str">
        <f>IFERROR(IF(B562&lt;&gt;"", IF(AND(INDEX(Paste_Here!S$2:S$850, MATCH(B562, Paste_Here!A$2:A$850, 0))&lt;&gt;"", ISNUMBER(VALUE(INDEX(Paste_Here!S$2:S$850, MATCH(B562, Paste_Here!A$2:A$850, 0))))), INDEX(Paste_Here!S$2:S$850, MATCH(B562, Paste_Here!A$2:A$850, 0)), ""), ""), "")</f>
        <v/>
      </c>
      <c r="DR562" s="66"/>
      <c r="DS562" s="75"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IF(ISNUMBER(SEARCH("ot", LOWER(INDEX(Paste_Here!T$2:T$850, MATCH(B562, Paste_Here!A$2:A$850, 0))))), "OT", "")))), ""), "")</f>
        <v/>
      </c>
      <c r="DT562" s="66"/>
      <c r="DU562" s="75" t="str">
        <f>IFERROR(IF(B562&lt;&gt;"", IF(AND(INDEX(Paste_Here!U$2:U$850, MATCH(B562, Paste_Here!A$2:A$850, 0))&lt;&gt;"", ISNUMBER(VALUE(INDEX(Paste_Here!U$2:U$850, MATCH(B562, Paste_Here!A$2:A$850, 0))))), INDEX(Paste_Here!U$2:U$850, MATCH(B562, Paste_Here!A$2:A$850, 0)), ""), ""), "")</f>
        <v/>
      </c>
      <c r="DV562" s="66"/>
      <c r="DW562" s="93" t="str">
        <f>IFERROR(IF(B562&lt;&gt;"", IF(ISNUMBER(SEARCH("highrisk", LOWER(INDEX(Paste_Here!V$2:V$850, MATCH(B562, Paste_Here!A$2:A$850, 0))))), "High Risk", IF(ISNUMBER(SEARCH("lowrisk", LOWER(INDEX(Paste_Here!V$2:V$850, MATCH(B562, Paste_Here!A$2:A$850, 0))))), "Low Risk", IF(ISNUMBER(SEARCH("somerisk", LOWER(INDEX(Paste_Here!V$2:V$850, MATCH(B562, Paste_Here!A$2:A$850, 0))))), "Some Risk", IF(ISNUMBER(SEARCH("ot", LOWER(INDEX(Paste_Here!V$2:V$850, MATCH(B562, Paste_Here!A$2:A$850, 0))))), "OT", "")))), ""), "")</f>
        <v/>
      </c>
      <c r="DX562" s="66"/>
      <c r="DY562" s="75" t="str">
        <f>IFERROR(IF(B562&lt;&gt;"", IF(AND(INDEX(Paste_Here!W$2:W$850, MATCH(B562, Paste_Here!A$2:A$850, 0))&lt;&gt;"", ISNUMBER(VALUE(INDEX(Paste_Here!W$2:W$850, MATCH(B562, Paste_Here!A$2:A$850, 0))))), INDEX(Paste_Here!W$2:W$850, MATCH(B562, Paste_Here!A$2:A$850, 0)), ""), ""), "")</f>
        <v/>
      </c>
      <c r="DZ562" s="66"/>
      <c r="EA562" s="75" t="str">
        <f>IFERROR(IF(B562&lt;&gt;"", IF(ISNUMBER(SEARCH("highrisk", LOWER(INDEX(Paste_Here!X$2:X$850, MATCH(B562, Paste_Here!A$2:A$850, 0))))), "High Risk", IF(ISNUMBER(SEARCH("lowrisk", LOWER(INDEX(Paste_Here!X$2:X$850, MATCH(B562, Paste_Here!A$2:A$850, 0))))), "Low Risk", IF(ISNUMBER(SEARCH("somerisk", LOWER(INDEX(Paste_Here!X$2:X$850, MATCH(B562, Paste_Here!A$2:A$850, 0))))), "Some Risk", IF(ISNUMBER(SEARCH("ot", LOWER(INDEX(Paste_Here!X$2:X$850, MATCH(B562, Paste_Here!A$2:A$850, 0))))), "OT", "")))), ""), "")</f>
        <v/>
      </c>
      <c r="EB562" s="66"/>
      <c r="EC562" s="66"/>
      <c r="ED562" s="75" t="str">
        <f t="shared" si="114"/>
        <v/>
      </c>
      <c r="EE562" s="66"/>
      <c r="EF562" s="75" t="str">
        <f>IFERROR(IF(B562&lt;&gt;"", IF(AND(INDEX(Paste_Here!AO$2:AO$850, MATCH(B562, Paste_Here!A$2:A$850, 0))&lt;&gt;"", ISNUMBER(VALUE(INDEX(Paste_Here!AO$2:AO$850, MATCH(B562, Paste_Here!A$2:A$850, 0))))), INDEX(Paste_Here!AO$2:AO$850, MATCH(B562, Paste_Here!A$2:A$850, 0)), ""), ""), "")</f>
        <v/>
      </c>
      <c r="EG562" s="66"/>
      <c r="EH562" s="75" t="str">
        <f>IFERROR(IF(B562&lt;&gt;"", IF(ISNUMBER(SEARCH("highrisk", LOWER(INDEX(Paste_Here!AP$2:AP$850, MATCH(B562, Paste_Here!A$2:A$850, 0))))), "High Risk", IF(ISNUMBER(SEARCH("lowrisk", LOWER(INDEX(Paste_Here!AP$2:AP$850, MATCH(B562, Paste_Here!A$2:A$850, 0))))), "Low Risk", IF(ISNUMBER(SEARCH("somerisk", LOWER(INDEX(Paste_Here!AP$2:AP$850, MATCH(B562, Paste_Here!A$2:A$850, 0))))), "Some Risk", IF(ISNUMBER(SEARCH("ot", LOWER(INDEX(Paste_Here!AP$2:AP$850, MATCH(B562, Paste_Here!A$2:A$850, 0))))), "OT", "")))), ""), "")</f>
        <v/>
      </c>
      <c r="EI562" s="66"/>
      <c r="EJ562" s="93"/>
      <c r="EK562" s="66"/>
      <c r="EL562" s="75" t="str">
        <f>IFERROR(IF(B562&lt;&gt;"", IF(AND(INDEX(Paste_Here!AQ$2:AQ$850, MATCH(B562, Paste_Here!A$2:A$850, 0))&lt;&gt;"", ISNUMBER(VALUE(INDEX(Paste_Here!AQ$2:AQ$850, MATCH(B562, Paste_Here!A$2:A$850, 0))))), INDEX(Paste_Here!AQ$2:AQ$850, MATCH(B562, Paste_Here!A$2:A$850, 0)), ""), ""), "")</f>
        <v/>
      </c>
      <c r="EM562" s="66"/>
      <c r="EN562" s="75" t="str">
        <f>IFERROR(IF(B562&lt;&gt;"", IF(ISNUMBER(SEARCH("highrisk", LOWER(INDEX(Paste_Here!AR$2:AR$850, MATCH(B562, Paste_Here!A$2:A$850, 0))))), "High Risk", IF(ISNUMBER(SEARCH("lowrisk", LOWER(INDEX(Paste_Here!AR$2:AR$850, MATCH(B562, Paste_Here!A$2:A$850, 0))))), "Low Risk", IF(ISNUMBER(SEARCH("somerisk", LOWER(INDEX(Paste_Here!AR$2:AR$850, MATCH(B562, Paste_Here!A$2:A$850, 0))))), "Some Risk", IF(ISNUMBER(SEARCH("ot", LOWER(INDEX(Paste_Here!AR$2:AR$850, MATCH(B562, Paste_Here!A$2:A$850, 0))))), "OT", "")))), ""), "")</f>
        <v/>
      </c>
      <c r="EO562" s="66"/>
      <c r="EP562" s="93"/>
      <c r="EQ562" s="66"/>
      <c r="ER562" s="75"/>
      <c r="ES562" s="66"/>
      <c r="ET562" s="75"/>
      <c r="EU562" s="66"/>
      <c r="EV562" s="66"/>
      <c r="EW562" s="75" t="str">
        <f t="shared" si="115"/>
        <v/>
      </c>
      <c r="EX562" s="66"/>
      <c r="EY562" s="75" t="str">
        <f>IFERROR(IF(B562&lt;&gt;"", IF(AND(INDEX(Paste_Here!Y$2:Y$850, MATCH(B562, Paste_Here!A$2:A$850, 0))&lt;&gt;"", ISNUMBER(VALUE(INDEX(Paste_Here!Y$2:Y$850, MATCH(B562, Paste_Here!A$2:A$850, 0))))), INDEX(Paste_Here!Y$2:Y$850, MATCH(B562, Paste_Here!A$2:A$850, 0)), ""), ""), "")</f>
        <v/>
      </c>
      <c r="EZ562" s="66"/>
      <c r="FA562" s="75" t="str">
        <f>IFERROR(IF(B562&lt;&gt;"", IF(ISNUMBER(SEARCH("highrisk", LOWER(INDEX(Paste_Here!Z$2:Z$850, MATCH(B562, Paste_Here!A$2:A$850, 0))))), "High Risk", IF(ISNUMBER(SEARCH("lowrisk", LOWER(INDEX(Paste_Here!Z$2:Z$850, MATCH(B562, Paste_Here!A$2:A$850, 0))))), "Low Risk", IF(ISNUMBER(SEARCH("somerisk", LOWER(INDEX(Paste_Here!Z$2:Z$850, MATCH(B562, Paste_Here!A$2:A$850, 0))))), "Some Risk", IF(ISNUMBER(SEARCH("ot", LOWER(INDEX(Paste_Here!Z$2:Z$850, MATCH(B562, Paste_Here!A$2:A$850, 0))))), "OT", "")))), ""), "")</f>
        <v/>
      </c>
      <c r="FB562" s="66"/>
      <c r="FC562" s="93"/>
      <c r="FD562" s="66"/>
      <c r="FE562" s="75" t="str">
        <f>IFERROR(IF(B562&lt;&gt;"", IF(AND(INDEX(Paste_Here!AA$2:AA$850, MATCH(B562, Paste_Here!A$2:A$850, 0))&lt;&gt;"", ISNUMBER(VALUE(INDEX(Paste_Here!AA$2:AA$850, MATCH(B562, Paste_Here!A$2:A$850, 0))))), INDEX(Paste_Here!AA$2:AA$850, MATCH(B562, Paste_Here!A$2:A$850, 0)), ""), ""), "")</f>
        <v/>
      </c>
      <c r="FF562" s="66"/>
      <c r="FG562" s="75" t="str">
        <f>IFERROR(IF(B562&lt;&gt;"", IF(ISNUMBER(SEARCH("highrisk", LOWER(INDEX(Paste_Here!AB$2:AB$850, MATCH(B562, Paste_Here!A$2:A$850, 0))))), "High Risk", IF(ISNUMBER(SEARCH("lowrisk", LOWER(INDEX(Paste_Here!AB$2:AB$850, MATCH(B562, Paste_Here!A$2:A$850, 0))))), "Low Risk", IF(ISNUMBER(SEARCH("somerisk", LOWER(INDEX(Paste_Here!AB$2:AB$850, MATCH(B562, Paste_Here!A$2:A$850, 0))))), "Some Risk", IF(ISNUMBER(SEARCH("ot", LOWER(INDEX(Paste_Here!AB$2:AB$850, MATCH(B562, Paste_Here!A$2:A$850, 0))))), "OT", "")))), ""), "")</f>
        <v/>
      </c>
      <c r="FH562" s="66"/>
      <c r="FI562" s="93"/>
      <c r="FJ562" s="66"/>
      <c r="FK562" s="75"/>
      <c r="FL562" s="66"/>
      <c r="FM562" s="75"/>
      <c r="FN562" s="66"/>
      <c r="FO562" s="66"/>
      <c r="FP562" s="75" t="str">
        <f t="shared" si="110"/>
        <v/>
      </c>
      <c r="FQ562" s="66"/>
      <c r="FR562" s="75" t="str">
        <f>IFERROR(IF(B562&lt;&gt;"", IF(ISNUMBER(SEARCH("s", LOWER(INDEX(Paste_Here!L$2:L$850, MATCH(B562, Paste_Here!A$2:A$850, 0))))), "Yes", IF(INDEX(Paste_Here!L$2:L$850, MATCH(B562, Paste_Here!A$2:A$850, 0))&lt;&gt;"", "No", "")), ""), "")</f>
        <v/>
      </c>
      <c r="FS562" s="66"/>
      <c r="FT562" s="75" t="str">
        <f>IFERROR(IF(B562&lt;&gt;"", IF(ISNUMBER(SEARCH("yes", LOWER(INDEX(Paste_Here!F$2:F$850, MATCH(B562, Paste_Here!A$2:A$850, 0))))), "Yes", IF(ISNUMBER(SEARCH("no", LOWER(INDEX(Paste_Here!F$2:F$850, MATCH(B562, Paste_Here!A$2:A$850, 0))))), "No", "")), ""), "")</f>
        <v/>
      </c>
      <c r="FU562" s="66"/>
      <c r="FV562" s="75" t="str">
        <f>IFERROR(IF(B562&lt;&gt;"", IF(ISNUMBER(SEARCH("english language learner", LOWER(INDEX(Paste_Here!C$2:C$850, MATCH(B562, Paste_Here!A$2:A$850, 0))))), "Yes", ""), ""), "")</f>
        <v/>
      </c>
      <c r="FW562" s="66"/>
      <c r="FX562" s="75" t="str">
        <f>IFERROR(IF(B562&lt;&gt;"", IF(OR(ISNUMBER(SEARCH("b", LOWER(INDEX(Paste_Here!J$2:J$850, MATCH(B562, Paste_Here!A$2:A$850, 0))))), ISNUMBER(SEARCH("h", LOWER(INDEX(Paste_Here!J$2:J$850, MATCH(B562, Paste_Here!A$2:A$850, 0))))), ISNUMBER(SEARCH("i", LOWER(INDEX(Paste_Here!J$2:J$850, MATCH(B562, Paste_Here!A$2:A$850, 0)))))), "Yes", IF(INDEX(Paste_Here!J$2:J$850, MATCH(B562, Paste_Here!A$2:A$850, 0))&lt;&gt;"", "No", "")), ""), "")</f>
        <v/>
      </c>
      <c r="FY562" s="66"/>
      <c r="FZ562" s="75" t="str">
        <f>IFERROR(IF(B562&lt;&gt;"", IF(ISNUMBER(SEARCH("yes", LOWER(INDEX(Paste_Here!K$2:K$850, MATCH(B562, Paste_Here!A$2:A$850, 0))))), "Yes", IF(ISNUMBER(SEARCH("no", LOWER(INDEX(Paste_Here!K$2:K$850, MATCH(B562, Paste_Here!A$2:A$850, 0))))), "No", "")), ""), "")</f>
        <v/>
      </c>
      <c r="GA562" s="66"/>
      <c r="GB562" s="75" t="str">
        <f>IFERROR(IF(B562&lt;&gt;"", IF(ISNUMBER(SEARCH("transitional 2", LOWER(INDEX(Paste_Here!C$2:C$850, MATCH(B562, Paste_Here!A$2:A$850, 0))))), "T2",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GC562" s="66"/>
      <c r="GD562" s="75"/>
      <c r="GE562" s="66"/>
      <c r="GF562" s="75"/>
      <c r="GG562" s="66"/>
      <c r="GH562" s="75"/>
      <c r="GI562" s="66"/>
      <c r="GK562" s="1" t="str" cm="1">
        <f t="array" ref="GK562">IFERROR(INDEX(Paste_Here!$B$2:$B$850, MATCH(0, COUNTIF(GK$4:GK561, Paste_Here!$B$2:$B$850) + IF(Paste_Here!$B$2:$B$850="", 1, 0), 0)), "")</f>
        <v/>
      </c>
      <c r="GL562" s="1" t="str">
        <f>IF(GK562&lt;&gt;"", INDEX(Paste_Here!$A$2:$A$850, MATCH(GK562, Paste_Here!$B$2:$B$850, 0)), "")</f>
        <v/>
      </c>
      <c r="GM562" s="1" t="str">
        <f t="shared" si="116"/>
        <v/>
      </c>
      <c r="GN562" s="1" t="str" cm="1">
        <f t="array" ref="GN562">IFERROR(INDEX($GM$5:$GM$850, MATCH(SMALL(IF($GM$5:$GM$850&lt;&gt;"", COUNTIF($GM$5:$GM$850, "&lt;"&amp;$GM$5:$GM$850)+1), ROW()-ROW($GN$5)+1), COUNTIF($GM$5:$GM$850, "&lt;"&amp;$GM$5:$GM$850)+1, 0)), "")</f>
        <v/>
      </c>
    </row>
    <row r="563" spans="1:196">
      <c r="A563" s="66"/>
      <c r="B563" s="75" t="str">
        <f t="shared" si="104"/>
        <v/>
      </c>
      <c r="C563" s="66"/>
      <c r="D563" s="75" t="str">
        <f>IFERROR(IF(AND(INDEX(Paste_Here!N$2:N$850, MATCH(B563, Paste_Here!A$2:A$850, 0)) = ""), "", IF(UPPER(INDEX(Paste_Here!N$2:N$850, MATCH(B563, Paste_Here!A$2:A$850, 0))) = "YES", "Yes", IF(UPPER(INDEX(Paste_Here!N$2:N$850, MATCH(B563, Paste_Here!A$2:A$850, 0))) = "NO", "No", ""))), "")</f>
        <v/>
      </c>
      <c r="E563" s="66"/>
      <c r="F563" s="75" t="str">
        <f t="shared" si="111"/>
        <v/>
      </c>
      <c r="G563" s="66"/>
      <c r="H563" s="75" t="str">
        <f t="shared" si="112"/>
        <v/>
      </c>
      <c r="I563" s="66"/>
      <c r="J563" s="75" t="str">
        <f t="shared" si="113"/>
        <v/>
      </c>
      <c r="K563" s="66"/>
      <c r="L563" s="75"/>
      <c r="M563" s="66"/>
      <c r="N563" s="75" t="str">
        <f>IFERROR(IF(B563&lt;&gt;"", IF(AND(INDEX(Paste_Here!AW$2:AW$850, MATCH(B563, Paste_Here!A$2:A$850, 0))&lt;&gt;"", ISNUMBER(VALUE(INDEX(Paste_Here!AW$2:AW$850, MATCH(B563, Paste_Here!A$2:A$850, 0))))), INDEX(Paste_Here!AW$2:AW$850, MATCH(B563, Paste_Here!A$2:A$850, 0)), ""), ""), "")</f>
        <v/>
      </c>
      <c r="O563" s="66"/>
      <c r="P563" s="75" t="str">
        <f>IFERROR(IF(B563&lt;&gt;"", IF(AND(INDEX(Paste_Here!AX$2:AX$850, MATCH(B563, Paste_Here!A$2:A$850, 0))&lt;&gt;"", ISNUMBER(VALUE(INDEX(Paste_Here!AX$2:AX$850, MATCH(B563, Paste_Here!A$2:A$850, 0))))), INDEX(Paste_Here!AX$2:AX$850, MATCH(B563, Paste_Here!A$2:A$850, 0)), ""), ""), "")</f>
        <v/>
      </c>
      <c r="Q563" s="66"/>
      <c r="R563" s="75" t="str">
        <f>IFERROR(IF(B563&lt;&gt;"", IF(AND(INDEX(Paste_Here!AU$2:AU$850, MATCH(B563, Paste_Here!A$2:A$850, 0))&lt;&gt;"", ISNUMBER(VALUE(INDEX(Paste_Here!AU$2:AU$850, MATCH(B563, Paste_Here!A$2:A$850, 0))))), INDEX(Paste_Here!AU$2:AU$850, MATCH(B563, Paste_Here!A$2:A$850, 0)), ""), ""), "")</f>
        <v/>
      </c>
      <c r="S563" s="66"/>
      <c r="T563" s="75" t="str">
        <f>IFERROR(IF(B563&lt;&gt;"", IF(AND(INDEX(Paste_Here!AV$2:AV$850, MATCH(B563, Paste_Here!A$2:A$850, 0))&lt;&gt;"", ISNUMBER(VALUE(INDEX(Paste_Here!AV$2:AV$850, MATCH(B563, Paste_Here!A$2:A$850, 0))))), INDEX(Paste_Here!AV$2:AV$850, MATCH(B563, Paste_Here!A$2:A$850, 0)), ""), ""), "")</f>
        <v/>
      </c>
      <c r="U563" s="66"/>
      <c r="W563" s="66"/>
      <c r="Y563" s="66"/>
      <c r="Z563" s="66"/>
      <c r="AA563" s="75" t="str">
        <f t="shared" si="105"/>
        <v/>
      </c>
      <c r="AB563" s="66"/>
      <c r="AC563" s="75"/>
      <c r="AD563" s="66"/>
      <c r="AE563" s="98"/>
      <c r="AF563" s="66"/>
      <c r="AG563" s="75"/>
      <c r="AH563" s="66"/>
      <c r="AI563" s="75" t="str">
        <f>IFERROR(IF(B563&lt;&gt;"", IF(AND(INDEX(Paste_Here!AC$2:AC$850, MATCH(B563, Paste_Here!A$2:A$850, 0))&lt;&gt;"", ISNUMBER(VALUE(INDEX(Paste_Here!AC$2:AC$850, MATCH(B563, Paste_Here!A$2:A$850, 0))))), INDEX(Paste_Here!AC$2:AC$850, MATCH(B563, Paste_Here!A$2:A$850, 0)), ""), ""), "")</f>
        <v/>
      </c>
      <c r="AJ563" s="66"/>
      <c r="AK563" s="75" t="str">
        <f>IFERROR(IF(B563&lt;&gt;"", IF(ISNUMBER(SEARCH("highrisk", LOWER(INDEX(Paste_Here!AD$2:AD$850, MATCH(B563, Paste_Here!A$2:A$850, 0))))), "High Risk", IF(ISNUMBER(SEARCH("lowrisk", LOWER(INDEX(Paste_Here!AD$2:AD$850, MATCH(B563, Paste_Here!A$2:A$850, 0))))), "Low Risk", IF(ISNUMBER(SEARCH("somerisk", LOWER(INDEX(Paste_Here!AD$2:AD$850, MATCH(B563, Paste_Here!A$2:A$850, 0))))), "Some Risk", IF(ISNUMBER(SEARCH("ot", LOWER(INDEX(Paste_Here!AD$2:AD$850, MATCH(B563, Paste_Here!A$2:A$850, 0))))), "OT", "")))), ""), "")</f>
        <v/>
      </c>
      <c r="AL563" s="66"/>
      <c r="AM563" s="75"/>
      <c r="AN563" s="66"/>
      <c r="AO563" s="75" t="str">
        <f>IFERROR(IF(B563&lt;&gt;"", IF(AND(INDEX(Paste_Here!M$2:M$850, MATCH(B563, Paste_Here!A$2:A$850, 0))&lt;&gt;"", ISNUMBER(VALUE(INDEX(Paste_Here!M$2:M$850, MATCH(B563, Paste_Here!A$2:A$850, 0))))), INDEX(Paste_Here!M$2:M$850, MATCH(B563, Paste_Here!A$2:A$850, 0)), ""), ""), "")</f>
        <v/>
      </c>
      <c r="AP563" s="66"/>
      <c r="AQ563" s="75" t="str">
        <f>IFERROR(IF(B563&lt;&gt;"", IF(ISNUMBER(SEARCH("highrisk", LOWER(INDEX(Paste_Here!N$2:N$850, MATCH(B563, Paste_Here!A$2:A$850, 0))))), "High Risk", IF(ISNUMBER(SEARCH("lowrisk", LOWER(INDEX(Paste_Here!N$2:N$850, MATCH(B563, Paste_Here!A$2:A$850, 0))))), "Low Risk", IF(ISNUMBER(SEARCH("somerisk", LOWER(INDEX(Paste_Here!N$2:N$850, MATCH(B563, Paste_Here!A$2:A$850, 0))))), "Some Risk", IF(ISNUMBER(SEARCH("ot", LOWER(INDEX(Paste_Here!N$2:N$850, MATCH(B563, Paste_Here!A$2:A$850, 0))))), "OT", "")))), ""), "")</f>
        <v/>
      </c>
      <c r="AT563" s="66"/>
      <c r="AU563" s="103"/>
      <c r="AV563" s="66"/>
      <c r="AW563" s="66"/>
      <c r="AX563" s="75" t="str">
        <f t="shared" si="106"/>
        <v/>
      </c>
      <c r="AY563" s="66"/>
      <c r="AZ563" s="75"/>
      <c r="BA563" s="66"/>
      <c r="BB563" s="75"/>
      <c r="BC563" s="66"/>
      <c r="BD563" s="75"/>
      <c r="BE563" s="66"/>
      <c r="BF563" s="75" t="str">
        <f>IFERROR(IF(B563&lt;&gt;"", IF(AND(INDEX(Paste_Here!AE$2:AE$850, MATCH(B563, Paste_Here!A$2:A$850, 0))&lt;&gt;"", ISNUMBER(VALUE(INDEX(Paste_Here!AE$2:AE$850, MATCH(B563, Paste_Here!A$2:A$850, 0))))), INDEX(Paste_Here!AE$2:AE$850, MATCH(B563, Paste_Here!A$2:A$850, 0)), ""), ""), "")</f>
        <v/>
      </c>
      <c r="BG563" s="66"/>
      <c r="BH563" s="75" t="str">
        <f>IFERROR(IF(B563&lt;&gt;"", IF(ISNUMBER(SEARCH("highrisk", LOWER(INDEX(Paste_Here!AF$2:AF$850, MATCH(B563, Paste_Here!A$2:A$850, 0))))), "High Risk", IF(ISNUMBER(SEARCH("lowrisk", LOWER(INDEX(Paste_Here!AF$2:AF$850, MATCH(B563, Paste_Here!A$2:A$850, 0))))), "Low Risk", IF(ISNUMBER(SEARCH("somerisk", LOWER(INDEX(Paste_Here!AF$2:AF$850, MATCH(B563, Paste_Here!A$2:A$850, 0))))), "Some Risk", IF(ISNUMBER(SEARCH("ot", LOWER(INDEX(Paste_Here!AF$2:AF$850, MATCH(B563, Paste_Here!A$2:A$850, 0))))), "OT", "")))), ""), "")</f>
        <v/>
      </c>
      <c r="BI563" s="66"/>
      <c r="BJ563" s="75"/>
      <c r="BK563" s="66"/>
      <c r="BL563" s="75" t="str">
        <f>IFERROR(IF(B563&lt;&gt;"", IF(AND(INDEX(Paste_Here!O$2:O$850, MATCH(B563, Paste_Here!A$2:A$850, 0))&lt;&gt;"", ISNUMBER(VALUE(INDEX(Paste_Here!O$2:O$850, MATCH(B563, Paste_Here!A$2:A$850, 0))))), INDEX(Paste_Here!O$2:O$850, MATCH(B563, Paste_Here!A$2:A$850, 0)), ""), ""), "")</f>
        <v/>
      </c>
      <c r="BM563" s="66"/>
      <c r="BN563" s="75" t="str">
        <f>IFERROR(IF(B563&lt;&gt;"", IF(ISNUMBER(SEARCH("highrisk", LOWER(INDEX(Paste_Here!P$2:P$850, MATCH(B563, Paste_Here!A$2:A$850, 0))))), "High Risk", IF(ISNUMBER(SEARCH("lowrisk", LOWER(INDEX(Paste_Here!P$2:P$850, MATCH(B563, Paste_Here!A$2:A$850, 0))))), "Low Risk", IF(ISNUMBER(SEARCH("somerisk", LOWER(INDEX(Paste_Here!P$2:P$850, MATCH(B563, Paste_Here!A$2:A$850, 0))))), "Some Risk", IF(ISNUMBER(SEARCH("ot", LOWER(INDEX(Paste_Here!P$2:P$850, MATCH(B563, Paste_Here!A$2:A$850, 0))))), "OT", "")))), ""), "")</f>
        <v/>
      </c>
      <c r="BQ563" s="66"/>
      <c r="BR563" s="75"/>
      <c r="BS563" s="66"/>
      <c r="BT563" s="66"/>
      <c r="BU563" s="75" t="str">
        <f t="shared" si="107"/>
        <v/>
      </c>
      <c r="BV563" s="66"/>
      <c r="BW563" s="75"/>
      <c r="BX563" s="66"/>
      <c r="BY563" s="75"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BZ563" s="66"/>
      <c r="CA563" s="75"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CB563" s="66"/>
      <c r="CC563" s="75"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CD563" s="66"/>
      <c r="CE563" s="75"/>
      <c r="CF563" s="66"/>
      <c r="CK563" s="75"/>
      <c r="CL563" s="66"/>
      <c r="CM563" s="75"/>
      <c r="CN563" s="66"/>
      <c r="CO563" s="75"/>
      <c r="CP563" s="66"/>
      <c r="CQ563" s="66"/>
      <c r="CR563" s="75" t="str">
        <f t="shared" si="108"/>
        <v/>
      </c>
      <c r="CS563" s="66"/>
      <c r="CT563" s="75"/>
      <c r="CU563" s="66"/>
      <c r="CV563" s="75"/>
      <c r="CW563" s="66"/>
      <c r="CX563" s="75"/>
      <c r="CY563" s="66"/>
      <c r="CZ563" s="75"/>
      <c r="DA563" s="66"/>
      <c r="DB563" s="75" t="str">
        <f>IFERROR(IF(B563&lt;&gt;"", IF(AND(INDEX(Paste_Here!AK$2:AK$850, MATCH(B563, Paste_Here!A$2:A$850, 0))&lt;&gt;"", ISNUMBER(VALUE(INDEX(Paste_Here!AK$2:AK$850, MATCH(B563, Paste_Here!A$2:A$850, 0))))), INDEX(Paste_Here!AK$2:AK$850, MATCH(B563, Paste_Here!A$2:A$850, 0)), ""), ""), "")</f>
        <v/>
      </c>
      <c r="DC563" s="66"/>
      <c r="DD563" s="75" t="str">
        <f>IFERROR(IF(B563&lt;&gt;"", IF(ISNUMBER(SEARCH("highrisk", LOWER(INDEX(Paste_Here!AL$2:AL$850, MATCH(B563, Paste_Here!A$2:A$850, 0))))), "High Risk", IF(ISNUMBER(SEARCH("lowrisk", LOWER(INDEX(Paste_Here!AL$2:AL$850, MATCH(B563, Paste_Here!A$2:A$850, 0))))), "Low Risk", IF(ISNUMBER(SEARCH("somerisk", LOWER(INDEX(Paste_Here!AL$2:AL$850, MATCH(B563, Paste_Here!A$2:A$850, 0))))), "Some Risk", IF(ISNUMBER(SEARCH("ot", LOWER(INDEX(Paste_Here!AL$2:AL$850, MATCH(B563, Paste_Here!A$2:A$850, 0))))), "OT", "")))), ""), "")</f>
        <v/>
      </c>
      <c r="DE563" s="66"/>
      <c r="DF563" s="75" t="str">
        <f>IFERROR(IF(B563&lt;&gt;"", IF(AND(INDEX(Paste_Here!AM$2:AM$850, MATCH(B563, Paste_Here!A$2:A$850, 0))&lt;&gt;"", ISNUMBER(VALUE(INDEX(Paste_Here!AM$2:AM$850, MATCH(B563, Paste_Here!A$2:A$850, 0))))), INDEX(Paste_Here!AM$2:AM$850, MATCH(B563, Paste_Here!A$2:A$850, 0)), ""), ""), "")</f>
        <v/>
      </c>
      <c r="DG563" s="66"/>
      <c r="DH563" s="75" t="str">
        <f>IFERROR(IF(B563&lt;&gt;"", IF(ISNUMBER(SEARCH("highrisk", LOWER(INDEX(Paste_Here!AN$2:AN$850, MATCH(B563, Paste_Here!A$2:A$850, 0))))), "High Risk", IF(ISNUMBER(SEARCH("lowrisk", LOWER(INDEX(Paste_Here!AN$2:AN$850, MATCH(B563, Paste_Here!A$2:A$850, 0))))), "Low Risk", IF(ISNUMBER(SEARCH("somerisk", LOWER(INDEX(Paste_Here!AN$2:AN$850, MATCH(B563, Paste_Here!A$2:A$850, 0))))), "Some Risk", IF(ISNUMBER(SEARCH("ot", LOWER(INDEX(Paste_Here!AN$2:AN$850, MATCH(B563, Paste_Here!A$2:A$850, 0))))), "OT", "")))), ""), "")</f>
        <v/>
      </c>
      <c r="DI563" s="66"/>
      <c r="DJ563" s="66"/>
      <c r="DK563" s="75" t="str">
        <f t="shared" si="109"/>
        <v/>
      </c>
      <c r="DL563" s="66"/>
      <c r="DM563" s="75" t="str">
        <f>IFERROR(IF(B563&lt;&gt;"", IF(AND(INDEX(Paste_Here!Q$2:Q$850, MATCH(B563, Paste_Here!A$2:A$850, 0))&lt;&gt;"", ISNUMBER(VALUE(INDEX(Paste_Here!Q$2:Q$850, MATCH(B563, Paste_Here!A$2:A$850, 0))))), INDEX(Paste_Here!Q$2:Q$850, MATCH(B563, Paste_Here!A$2:A$850, 0)), ""), ""), "")</f>
        <v/>
      </c>
      <c r="DN563" s="66"/>
      <c r="DO563" s="75" t="str">
        <f>IFERROR(IF(B563&lt;&gt;"", IF(ISNUMBER(SEARCH("highrisk", LOWER(INDEX(Paste_Here!R$2:R$850, MATCH(B563, Paste_Here!A$2:A$850, 0))))), "High Risk", IF(ISNUMBER(SEARCH("lowrisk", LOWER(INDEX(Paste_Here!R$2:R$850, MATCH(B563, Paste_Here!A$2:A$850, 0))))), "Low Risk", IF(ISNUMBER(SEARCH("somerisk", LOWER(INDEX(Paste_Here!R$2:R$850, MATCH(B563, Paste_Here!A$2:A$850, 0))))), "Some Risk", IF(ISNUMBER(SEARCH("ot", LOWER(INDEX(Paste_Here!R$2:R$850, MATCH(B563, Paste_Here!A$2:A$850, 0))))), "OT", "")))), ""), "")</f>
        <v/>
      </c>
      <c r="DP563" s="66"/>
      <c r="DQ563" s="93" t="str">
        <f>IFERROR(IF(B563&lt;&gt;"", IF(AND(INDEX(Paste_Here!S$2:S$850, MATCH(B563, Paste_Here!A$2:A$850, 0))&lt;&gt;"", ISNUMBER(VALUE(INDEX(Paste_Here!S$2:S$850, MATCH(B563, Paste_Here!A$2:A$850, 0))))), INDEX(Paste_Here!S$2:S$850, MATCH(B563, Paste_Here!A$2:A$850, 0)), ""), ""), "")</f>
        <v/>
      </c>
      <c r="DR563" s="66"/>
      <c r="DS563" s="75"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IF(ISNUMBER(SEARCH("ot", LOWER(INDEX(Paste_Here!T$2:T$850, MATCH(B563, Paste_Here!A$2:A$850, 0))))), "OT", "")))), ""), "")</f>
        <v/>
      </c>
      <c r="DT563" s="66"/>
      <c r="DU563" s="75" t="str">
        <f>IFERROR(IF(B563&lt;&gt;"", IF(AND(INDEX(Paste_Here!U$2:U$850, MATCH(B563, Paste_Here!A$2:A$850, 0))&lt;&gt;"", ISNUMBER(VALUE(INDEX(Paste_Here!U$2:U$850, MATCH(B563, Paste_Here!A$2:A$850, 0))))), INDEX(Paste_Here!U$2:U$850, MATCH(B563, Paste_Here!A$2:A$850, 0)), ""), ""), "")</f>
        <v/>
      </c>
      <c r="DV563" s="66"/>
      <c r="DW563" s="93" t="str">
        <f>IFERROR(IF(B563&lt;&gt;"", IF(ISNUMBER(SEARCH("highrisk", LOWER(INDEX(Paste_Here!V$2:V$850, MATCH(B563, Paste_Here!A$2:A$850, 0))))), "High Risk", IF(ISNUMBER(SEARCH("lowrisk", LOWER(INDEX(Paste_Here!V$2:V$850, MATCH(B563, Paste_Here!A$2:A$850, 0))))), "Low Risk", IF(ISNUMBER(SEARCH("somerisk", LOWER(INDEX(Paste_Here!V$2:V$850, MATCH(B563, Paste_Here!A$2:A$850, 0))))), "Some Risk", IF(ISNUMBER(SEARCH("ot", LOWER(INDEX(Paste_Here!V$2:V$850, MATCH(B563, Paste_Here!A$2:A$850, 0))))), "OT", "")))), ""), "")</f>
        <v/>
      </c>
      <c r="DX563" s="66"/>
      <c r="DY563" s="75" t="str">
        <f>IFERROR(IF(B563&lt;&gt;"", IF(AND(INDEX(Paste_Here!W$2:W$850, MATCH(B563, Paste_Here!A$2:A$850, 0))&lt;&gt;"", ISNUMBER(VALUE(INDEX(Paste_Here!W$2:W$850, MATCH(B563, Paste_Here!A$2:A$850, 0))))), INDEX(Paste_Here!W$2:W$850, MATCH(B563, Paste_Here!A$2:A$850, 0)), ""), ""), "")</f>
        <v/>
      </c>
      <c r="DZ563" s="66"/>
      <c r="EA563" s="75" t="str">
        <f>IFERROR(IF(B563&lt;&gt;"", IF(ISNUMBER(SEARCH("highrisk", LOWER(INDEX(Paste_Here!X$2:X$850, MATCH(B563, Paste_Here!A$2:A$850, 0))))), "High Risk", IF(ISNUMBER(SEARCH("lowrisk", LOWER(INDEX(Paste_Here!X$2:X$850, MATCH(B563, Paste_Here!A$2:A$850, 0))))), "Low Risk", IF(ISNUMBER(SEARCH("somerisk", LOWER(INDEX(Paste_Here!X$2:X$850, MATCH(B563, Paste_Here!A$2:A$850, 0))))), "Some Risk", IF(ISNUMBER(SEARCH("ot", LOWER(INDEX(Paste_Here!X$2:X$850, MATCH(B563, Paste_Here!A$2:A$850, 0))))), "OT", "")))), ""), "")</f>
        <v/>
      </c>
      <c r="EB563" s="66"/>
      <c r="EC563" s="66"/>
      <c r="ED563" s="75" t="str">
        <f t="shared" si="114"/>
        <v/>
      </c>
      <c r="EE563" s="66"/>
      <c r="EF563" s="75" t="str">
        <f>IFERROR(IF(B563&lt;&gt;"", IF(AND(INDEX(Paste_Here!AO$2:AO$850, MATCH(B563, Paste_Here!A$2:A$850, 0))&lt;&gt;"", ISNUMBER(VALUE(INDEX(Paste_Here!AO$2:AO$850, MATCH(B563, Paste_Here!A$2:A$850, 0))))), INDEX(Paste_Here!AO$2:AO$850, MATCH(B563, Paste_Here!A$2:A$850, 0)), ""), ""), "")</f>
        <v/>
      </c>
      <c r="EG563" s="66"/>
      <c r="EH563" s="75" t="str">
        <f>IFERROR(IF(B563&lt;&gt;"", IF(ISNUMBER(SEARCH("highrisk", LOWER(INDEX(Paste_Here!AP$2:AP$850, MATCH(B563, Paste_Here!A$2:A$850, 0))))), "High Risk", IF(ISNUMBER(SEARCH("lowrisk", LOWER(INDEX(Paste_Here!AP$2:AP$850, MATCH(B563, Paste_Here!A$2:A$850, 0))))), "Low Risk", IF(ISNUMBER(SEARCH("somerisk", LOWER(INDEX(Paste_Here!AP$2:AP$850, MATCH(B563, Paste_Here!A$2:A$850, 0))))), "Some Risk", IF(ISNUMBER(SEARCH("ot", LOWER(INDEX(Paste_Here!AP$2:AP$850, MATCH(B563, Paste_Here!A$2:A$850, 0))))), "OT", "")))), ""), "")</f>
        <v/>
      </c>
      <c r="EI563" s="66"/>
      <c r="EJ563" s="93"/>
      <c r="EK563" s="66"/>
      <c r="EL563" s="75" t="str">
        <f>IFERROR(IF(B563&lt;&gt;"", IF(AND(INDEX(Paste_Here!AQ$2:AQ$850, MATCH(B563, Paste_Here!A$2:A$850, 0))&lt;&gt;"", ISNUMBER(VALUE(INDEX(Paste_Here!AQ$2:AQ$850, MATCH(B563, Paste_Here!A$2:A$850, 0))))), INDEX(Paste_Here!AQ$2:AQ$850, MATCH(B563, Paste_Here!A$2:A$850, 0)), ""), ""), "")</f>
        <v/>
      </c>
      <c r="EM563" s="66"/>
      <c r="EN563" s="75" t="str">
        <f>IFERROR(IF(B563&lt;&gt;"", IF(ISNUMBER(SEARCH("highrisk", LOWER(INDEX(Paste_Here!AR$2:AR$850, MATCH(B563, Paste_Here!A$2:A$850, 0))))), "High Risk", IF(ISNUMBER(SEARCH("lowrisk", LOWER(INDEX(Paste_Here!AR$2:AR$850, MATCH(B563, Paste_Here!A$2:A$850, 0))))), "Low Risk", IF(ISNUMBER(SEARCH("somerisk", LOWER(INDEX(Paste_Here!AR$2:AR$850, MATCH(B563, Paste_Here!A$2:A$850, 0))))), "Some Risk", IF(ISNUMBER(SEARCH("ot", LOWER(INDEX(Paste_Here!AR$2:AR$850, MATCH(B563, Paste_Here!A$2:A$850, 0))))), "OT", "")))), ""), "")</f>
        <v/>
      </c>
      <c r="EO563" s="66"/>
      <c r="EP563" s="93"/>
      <c r="EQ563" s="66"/>
      <c r="ER563" s="75"/>
      <c r="ES563" s="66"/>
      <c r="ET563" s="75"/>
      <c r="EU563" s="66"/>
      <c r="EV563" s="66"/>
      <c r="EW563" s="75" t="str">
        <f t="shared" si="115"/>
        <v/>
      </c>
      <c r="EX563" s="66"/>
      <c r="EY563" s="75" t="str">
        <f>IFERROR(IF(B563&lt;&gt;"", IF(AND(INDEX(Paste_Here!Y$2:Y$850, MATCH(B563, Paste_Here!A$2:A$850, 0))&lt;&gt;"", ISNUMBER(VALUE(INDEX(Paste_Here!Y$2:Y$850, MATCH(B563, Paste_Here!A$2:A$850, 0))))), INDEX(Paste_Here!Y$2:Y$850, MATCH(B563, Paste_Here!A$2:A$850, 0)), ""), ""), "")</f>
        <v/>
      </c>
      <c r="EZ563" s="66"/>
      <c r="FA563" s="75" t="str">
        <f>IFERROR(IF(B563&lt;&gt;"", IF(ISNUMBER(SEARCH("highrisk", LOWER(INDEX(Paste_Here!Z$2:Z$850, MATCH(B563, Paste_Here!A$2:A$850, 0))))), "High Risk", IF(ISNUMBER(SEARCH("lowrisk", LOWER(INDEX(Paste_Here!Z$2:Z$850, MATCH(B563, Paste_Here!A$2:A$850, 0))))), "Low Risk", IF(ISNUMBER(SEARCH("somerisk", LOWER(INDEX(Paste_Here!Z$2:Z$850, MATCH(B563, Paste_Here!A$2:A$850, 0))))), "Some Risk", IF(ISNUMBER(SEARCH("ot", LOWER(INDEX(Paste_Here!Z$2:Z$850, MATCH(B563, Paste_Here!A$2:A$850, 0))))), "OT", "")))), ""), "")</f>
        <v/>
      </c>
      <c r="FB563" s="66"/>
      <c r="FC563" s="93"/>
      <c r="FD563" s="66"/>
      <c r="FE563" s="75" t="str">
        <f>IFERROR(IF(B563&lt;&gt;"", IF(AND(INDEX(Paste_Here!AA$2:AA$850, MATCH(B563, Paste_Here!A$2:A$850, 0))&lt;&gt;"", ISNUMBER(VALUE(INDEX(Paste_Here!AA$2:AA$850, MATCH(B563, Paste_Here!A$2:A$850, 0))))), INDEX(Paste_Here!AA$2:AA$850, MATCH(B563, Paste_Here!A$2:A$850, 0)), ""), ""), "")</f>
        <v/>
      </c>
      <c r="FF563" s="66"/>
      <c r="FG563" s="75" t="str">
        <f>IFERROR(IF(B563&lt;&gt;"", IF(ISNUMBER(SEARCH("highrisk", LOWER(INDEX(Paste_Here!AB$2:AB$850, MATCH(B563, Paste_Here!A$2:A$850, 0))))), "High Risk", IF(ISNUMBER(SEARCH("lowrisk", LOWER(INDEX(Paste_Here!AB$2:AB$850, MATCH(B563, Paste_Here!A$2:A$850, 0))))), "Low Risk", IF(ISNUMBER(SEARCH("somerisk", LOWER(INDEX(Paste_Here!AB$2:AB$850, MATCH(B563, Paste_Here!A$2:A$850, 0))))), "Some Risk", IF(ISNUMBER(SEARCH("ot", LOWER(INDEX(Paste_Here!AB$2:AB$850, MATCH(B563, Paste_Here!A$2:A$850, 0))))), "OT", "")))), ""), "")</f>
        <v/>
      </c>
      <c r="FH563" s="66"/>
      <c r="FI563" s="93"/>
      <c r="FJ563" s="66"/>
      <c r="FK563" s="75"/>
      <c r="FL563" s="66"/>
      <c r="FM563" s="75"/>
      <c r="FN563" s="66"/>
      <c r="FO563" s="66"/>
      <c r="FP563" s="75" t="str">
        <f t="shared" si="110"/>
        <v/>
      </c>
      <c r="FQ563" s="66"/>
      <c r="FR563" s="75" t="str">
        <f>IFERROR(IF(B563&lt;&gt;"", IF(ISNUMBER(SEARCH("s", LOWER(INDEX(Paste_Here!L$2:L$850, MATCH(B563, Paste_Here!A$2:A$850, 0))))), "Yes", IF(INDEX(Paste_Here!L$2:L$850, MATCH(B563, Paste_Here!A$2:A$850, 0))&lt;&gt;"", "No", "")), ""), "")</f>
        <v/>
      </c>
      <c r="FS563" s="66"/>
      <c r="FT563" s="75" t="str">
        <f>IFERROR(IF(B563&lt;&gt;"", IF(ISNUMBER(SEARCH("yes", LOWER(INDEX(Paste_Here!F$2:F$850, MATCH(B563, Paste_Here!A$2:A$850, 0))))), "Yes", IF(ISNUMBER(SEARCH("no", LOWER(INDEX(Paste_Here!F$2:F$850, MATCH(B563, Paste_Here!A$2:A$850, 0))))), "No", "")), ""), "")</f>
        <v/>
      </c>
      <c r="FU563" s="66"/>
      <c r="FV563" s="75" t="str">
        <f>IFERROR(IF(B563&lt;&gt;"", IF(ISNUMBER(SEARCH("english language learner", LOWER(INDEX(Paste_Here!C$2:C$850, MATCH(B563, Paste_Here!A$2:A$850, 0))))), "Yes", ""), ""), "")</f>
        <v/>
      </c>
      <c r="FW563" s="66"/>
      <c r="FX563" s="75" t="str">
        <f>IFERROR(IF(B563&lt;&gt;"", IF(OR(ISNUMBER(SEARCH("b", LOWER(INDEX(Paste_Here!J$2:J$850, MATCH(B563, Paste_Here!A$2:A$850, 0))))), ISNUMBER(SEARCH("h", LOWER(INDEX(Paste_Here!J$2:J$850, MATCH(B563, Paste_Here!A$2:A$850, 0))))), ISNUMBER(SEARCH("i", LOWER(INDEX(Paste_Here!J$2:J$850, MATCH(B563, Paste_Here!A$2:A$850, 0)))))), "Yes", IF(INDEX(Paste_Here!J$2:J$850, MATCH(B563, Paste_Here!A$2:A$850, 0))&lt;&gt;"", "No", "")), ""), "")</f>
        <v/>
      </c>
      <c r="FY563" s="66"/>
      <c r="FZ563" s="75" t="str">
        <f>IFERROR(IF(B563&lt;&gt;"", IF(ISNUMBER(SEARCH("yes", LOWER(INDEX(Paste_Here!K$2:K$850, MATCH(B563, Paste_Here!A$2:A$850, 0))))), "Yes", IF(ISNUMBER(SEARCH("no", LOWER(INDEX(Paste_Here!K$2:K$850, MATCH(B563, Paste_Here!A$2:A$850, 0))))), "No", "")), ""), "")</f>
        <v/>
      </c>
      <c r="GA563" s="66"/>
      <c r="GB563" s="75" t="str">
        <f>IFERROR(IF(B563&lt;&gt;"", IF(ISNUMBER(SEARCH("transitional 2", LOWER(INDEX(Paste_Here!C$2:C$850, MATCH(B563, Paste_Here!A$2:A$850, 0))))), "T2",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GC563" s="66"/>
      <c r="GD563" s="75"/>
      <c r="GE563" s="66"/>
      <c r="GF563" s="75"/>
      <c r="GG563" s="66"/>
      <c r="GH563" s="75"/>
      <c r="GI563" s="66"/>
      <c r="GK563" s="1" t="str" cm="1">
        <f t="array" ref="GK563">IFERROR(INDEX(Paste_Here!$B$2:$B$850, MATCH(0, COUNTIF(GK$4:GK562, Paste_Here!$B$2:$B$850) + IF(Paste_Here!$B$2:$B$850="", 1, 0), 0)), "")</f>
        <v/>
      </c>
      <c r="GL563" s="1" t="str">
        <f>IF(GK563&lt;&gt;"", INDEX(Paste_Here!$A$2:$A$850, MATCH(GK563, Paste_Here!$B$2:$B$850, 0)), "")</f>
        <v/>
      </c>
      <c r="GM563" s="1" t="str">
        <f t="shared" si="116"/>
        <v/>
      </c>
      <c r="GN563" s="1" t="str" cm="1">
        <f t="array" ref="GN563">IFERROR(INDEX($GM$5:$GM$850, MATCH(SMALL(IF($GM$5:$GM$850&lt;&gt;"", COUNTIF($GM$5:$GM$850, "&lt;"&amp;$GM$5:$GM$850)+1), ROW()-ROW($GN$5)+1), COUNTIF($GM$5:$GM$850, "&lt;"&amp;$GM$5:$GM$850)+1, 0)), "")</f>
        <v/>
      </c>
    </row>
    <row r="564" spans="1:196">
      <c r="A564" s="66"/>
      <c r="B564" s="75" t="str">
        <f t="shared" si="104"/>
        <v/>
      </c>
      <c r="C564" s="66"/>
      <c r="D564" s="75" t="str">
        <f>IFERROR(IF(AND(INDEX(Paste_Here!N$2:N$850, MATCH(B564, Paste_Here!A$2:A$850, 0)) = ""), "", IF(UPPER(INDEX(Paste_Here!N$2:N$850, MATCH(B564, Paste_Here!A$2:A$850, 0))) = "YES", "Yes", IF(UPPER(INDEX(Paste_Here!N$2:N$850, MATCH(B564, Paste_Here!A$2:A$850, 0))) = "NO", "No", ""))), "")</f>
        <v/>
      </c>
      <c r="E564" s="66"/>
      <c r="F564" s="75" t="str">
        <f t="shared" si="111"/>
        <v/>
      </c>
      <c r="G564" s="66"/>
      <c r="H564" s="75" t="str">
        <f t="shared" si="112"/>
        <v/>
      </c>
      <c r="I564" s="66"/>
      <c r="J564" s="75" t="str">
        <f t="shared" si="113"/>
        <v/>
      </c>
      <c r="K564" s="66"/>
      <c r="L564" s="75"/>
      <c r="M564" s="66"/>
      <c r="N564" s="75" t="str">
        <f>IFERROR(IF(B564&lt;&gt;"", IF(AND(INDEX(Paste_Here!AW$2:AW$850, MATCH(B564, Paste_Here!A$2:A$850, 0))&lt;&gt;"", ISNUMBER(VALUE(INDEX(Paste_Here!AW$2:AW$850, MATCH(B564, Paste_Here!A$2:A$850, 0))))), INDEX(Paste_Here!AW$2:AW$850, MATCH(B564, Paste_Here!A$2:A$850, 0)), ""), ""), "")</f>
        <v/>
      </c>
      <c r="O564" s="66"/>
      <c r="P564" s="75" t="str">
        <f>IFERROR(IF(B564&lt;&gt;"", IF(AND(INDEX(Paste_Here!AX$2:AX$850, MATCH(B564, Paste_Here!A$2:A$850, 0))&lt;&gt;"", ISNUMBER(VALUE(INDEX(Paste_Here!AX$2:AX$850, MATCH(B564, Paste_Here!A$2:A$850, 0))))), INDEX(Paste_Here!AX$2:AX$850, MATCH(B564, Paste_Here!A$2:A$850, 0)), ""), ""), "")</f>
        <v/>
      </c>
      <c r="Q564" s="66"/>
      <c r="R564" s="75" t="str">
        <f>IFERROR(IF(B564&lt;&gt;"", IF(AND(INDEX(Paste_Here!AU$2:AU$850, MATCH(B564, Paste_Here!A$2:A$850, 0))&lt;&gt;"", ISNUMBER(VALUE(INDEX(Paste_Here!AU$2:AU$850, MATCH(B564, Paste_Here!A$2:A$850, 0))))), INDEX(Paste_Here!AU$2:AU$850, MATCH(B564, Paste_Here!A$2:A$850, 0)), ""), ""), "")</f>
        <v/>
      </c>
      <c r="S564" s="66"/>
      <c r="T564" s="75" t="str">
        <f>IFERROR(IF(B564&lt;&gt;"", IF(AND(INDEX(Paste_Here!AV$2:AV$850, MATCH(B564, Paste_Here!A$2:A$850, 0))&lt;&gt;"", ISNUMBER(VALUE(INDEX(Paste_Here!AV$2:AV$850, MATCH(B564, Paste_Here!A$2:A$850, 0))))), INDEX(Paste_Here!AV$2:AV$850, MATCH(B564, Paste_Here!A$2:A$850, 0)), ""), ""), "")</f>
        <v/>
      </c>
      <c r="U564" s="66"/>
      <c r="W564" s="66"/>
      <c r="Y564" s="66"/>
      <c r="Z564" s="66"/>
      <c r="AA564" s="75" t="str">
        <f t="shared" si="105"/>
        <v/>
      </c>
      <c r="AB564" s="66"/>
      <c r="AC564" s="75"/>
      <c r="AD564" s="66"/>
      <c r="AE564" s="98"/>
      <c r="AF564" s="66"/>
      <c r="AG564" s="75"/>
      <c r="AH564" s="66"/>
      <c r="AI564" s="75" t="str">
        <f>IFERROR(IF(B564&lt;&gt;"", IF(AND(INDEX(Paste_Here!AC$2:AC$850, MATCH(B564, Paste_Here!A$2:A$850, 0))&lt;&gt;"", ISNUMBER(VALUE(INDEX(Paste_Here!AC$2:AC$850, MATCH(B564, Paste_Here!A$2:A$850, 0))))), INDEX(Paste_Here!AC$2:AC$850, MATCH(B564, Paste_Here!A$2:A$850, 0)), ""), ""), "")</f>
        <v/>
      </c>
      <c r="AJ564" s="66"/>
      <c r="AK564" s="75" t="str">
        <f>IFERROR(IF(B564&lt;&gt;"", IF(ISNUMBER(SEARCH("highrisk", LOWER(INDEX(Paste_Here!AD$2:AD$850, MATCH(B564, Paste_Here!A$2:A$850, 0))))), "High Risk", IF(ISNUMBER(SEARCH("lowrisk", LOWER(INDEX(Paste_Here!AD$2:AD$850, MATCH(B564, Paste_Here!A$2:A$850, 0))))), "Low Risk", IF(ISNUMBER(SEARCH("somerisk", LOWER(INDEX(Paste_Here!AD$2:AD$850, MATCH(B564, Paste_Here!A$2:A$850, 0))))), "Some Risk", IF(ISNUMBER(SEARCH("ot", LOWER(INDEX(Paste_Here!AD$2:AD$850, MATCH(B564, Paste_Here!A$2:A$850, 0))))), "OT", "")))), ""), "")</f>
        <v/>
      </c>
      <c r="AL564" s="66"/>
      <c r="AM564" s="75"/>
      <c r="AN564" s="66"/>
      <c r="AO564" s="75" t="str">
        <f>IFERROR(IF(B564&lt;&gt;"", IF(AND(INDEX(Paste_Here!M$2:M$850, MATCH(B564, Paste_Here!A$2:A$850, 0))&lt;&gt;"", ISNUMBER(VALUE(INDEX(Paste_Here!M$2:M$850, MATCH(B564, Paste_Here!A$2:A$850, 0))))), INDEX(Paste_Here!M$2:M$850, MATCH(B564, Paste_Here!A$2:A$850, 0)), ""), ""), "")</f>
        <v/>
      </c>
      <c r="AP564" s="66"/>
      <c r="AQ564" s="75" t="str">
        <f>IFERROR(IF(B564&lt;&gt;"", IF(ISNUMBER(SEARCH("highrisk", LOWER(INDEX(Paste_Here!N$2:N$850, MATCH(B564, Paste_Here!A$2:A$850, 0))))), "High Risk", IF(ISNUMBER(SEARCH("lowrisk", LOWER(INDEX(Paste_Here!N$2:N$850, MATCH(B564, Paste_Here!A$2:A$850, 0))))), "Low Risk", IF(ISNUMBER(SEARCH("somerisk", LOWER(INDEX(Paste_Here!N$2:N$850, MATCH(B564, Paste_Here!A$2:A$850, 0))))), "Some Risk", IF(ISNUMBER(SEARCH("ot", LOWER(INDEX(Paste_Here!N$2:N$850, MATCH(B564, Paste_Here!A$2:A$850, 0))))), "OT", "")))), ""), "")</f>
        <v/>
      </c>
      <c r="AT564" s="66"/>
      <c r="AU564" s="103"/>
      <c r="AV564" s="66"/>
      <c r="AW564" s="66"/>
      <c r="AX564" s="75" t="str">
        <f t="shared" si="106"/>
        <v/>
      </c>
      <c r="AY564" s="66"/>
      <c r="AZ564" s="75"/>
      <c r="BA564" s="66"/>
      <c r="BB564" s="75"/>
      <c r="BC564" s="66"/>
      <c r="BD564" s="75"/>
      <c r="BE564" s="66"/>
      <c r="BF564" s="75" t="str">
        <f>IFERROR(IF(B564&lt;&gt;"", IF(AND(INDEX(Paste_Here!AE$2:AE$850, MATCH(B564, Paste_Here!A$2:A$850, 0))&lt;&gt;"", ISNUMBER(VALUE(INDEX(Paste_Here!AE$2:AE$850, MATCH(B564, Paste_Here!A$2:A$850, 0))))), INDEX(Paste_Here!AE$2:AE$850, MATCH(B564, Paste_Here!A$2:A$850, 0)), ""), ""), "")</f>
        <v/>
      </c>
      <c r="BG564" s="66"/>
      <c r="BH564" s="75" t="str">
        <f>IFERROR(IF(B564&lt;&gt;"", IF(ISNUMBER(SEARCH("highrisk", LOWER(INDEX(Paste_Here!AF$2:AF$850, MATCH(B564, Paste_Here!A$2:A$850, 0))))), "High Risk", IF(ISNUMBER(SEARCH("lowrisk", LOWER(INDEX(Paste_Here!AF$2:AF$850, MATCH(B564, Paste_Here!A$2:A$850, 0))))), "Low Risk", IF(ISNUMBER(SEARCH("somerisk", LOWER(INDEX(Paste_Here!AF$2:AF$850, MATCH(B564, Paste_Here!A$2:A$850, 0))))), "Some Risk", IF(ISNUMBER(SEARCH("ot", LOWER(INDEX(Paste_Here!AF$2:AF$850, MATCH(B564, Paste_Here!A$2:A$850, 0))))), "OT", "")))), ""), "")</f>
        <v/>
      </c>
      <c r="BI564" s="66"/>
      <c r="BJ564" s="75"/>
      <c r="BK564" s="66"/>
      <c r="BL564" s="75" t="str">
        <f>IFERROR(IF(B564&lt;&gt;"", IF(AND(INDEX(Paste_Here!O$2:O$850, MATCH(B564, Paste_Here!A$2:A$850, 0))&lt;&gt;"", ISNUMBER(VALUE(INDEX(Paste_Here!O$2:O$850, MATCH(B564, Paste_Here!A$2:A$850, 0))))), INDEX(Paste_Here!O$2:O$850, MATCH(B564, Paste_Here!A$2:A$850, 0)), ""), ""), "")</f>
        <v/>
      </c>
      <c r="BM564" s="66"/>
      <c r="BN564" s="75" t="str">
        <f>IFERROR(IF(B564&lt;&gt;"", IF(ISNUMBER(SEARCH("highrisk", LOWER(INDEX(Paste_Here!P$2:P$850, MATCH(B564, Paste_Here!A$2:A$850, 0))))), "High Risk", IF(ISNUMBER(SEARCH("lowrisk", LOWER(INDEX(Paste_Here!P$2:P$850, MATCH(B564, Paste_Here!A$2:A$850, 0))))), "Low Risk", IF(ISNUMBER(SEARCH("somerisk", LOWER(INDEX(Paste_Here!P$2:P$850, MATCH(B564, Paste_Here!A$2:A$850, 0))))), "Some Risk", IF(ISNUMBER(SEARCH("ot", LOWER(INDEX(Paste_Here!P$2:P$850, MATCH(B564, Paste_Here!A$2:A$850, 0))))), "OT", "")))), ""), "")</f>
        <v/>
      </c>
      <c r="BQ564" s="66"/>
      <c r="BR564" s="75"/>
      <c r="BS564" s="66"/>
      <c r="BT564" s="66"/>
      <c r="BU564" s="75" t="str">
        <f t="shared" si="107"/>
        <v/>
      </c>
      <c r="BV564" s="66"/>
      <c r="BW564" s="75"/>
      <c r="BX564" s="66"/>
      <c r="BY564" s="75"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BZ564" s="66"/>
      <c r="CA564" s="75"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CB564" s="66"/>
      <c r="CC564" s="75"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CD564" s="66"/>
      <c r="CE564" s="75"/>
      <c r="CF564" s="66"/>
      <c r="CK564" s="75"/>
      <c r="CL564" s="66"/>
      <c r="CM564" s="75"/>
      <c r="CN564" s="66"/>
      <c r="CO564" s="75"/>
      <c r="CP564" s="66"/>
      <c r="CQ564" s="66"/>
      <c r="CR564" s="75" t="str">
        <f t="shared" si="108"/>
        <v/>
      </c>
      <c r="CS564" s="66"/>
      <c r="CT564" s="75"/>
      <c r="CU564" s="66"/>
      <c r="CV564" s="75"/>
      <c r="CW564" s="66"/>
      <c r="CX564" s="75"/>
      <c r="CY564" s="66"/>
      <c r="CZ564" s="75"/>
      <c r="DA564" s="66"/>
      <c r="DB564" s="75" t="str">
        <f>IFERROR(IF(B564&lt;&gt;"", IF(AND(INDEX(Paste_Here!AK$2:AK$850, MATCH(B564, Paste_Here!A$2:A$850, 0))&lt;&gt;"", ISNUMBER(VALUE(INDEX(Paste_Here!AK$2:AK$850, MATCH(B564, Paste_Here!A$2:A$850, 0))))), INDEX(Paste_Here!AK$2:AK$850, MATCH(B564, Paste_Here!A$2:A$850, 0)), ""), ""), "")</f>
        <v/>
      </c>
      <c r="DC564" s="66"/>
      <c r="DD564" s="75" t="str">
        <f>IFERROR(IF(B564&lt;&gt;"", IF(ISNUMBER(SEARCH("highrisk", LOWER(INDEX(Paste_Here!AL$2:AL$850, MATCH(B564, Paste_Here!A$2:A$850, 0))))), "High Risk", IF(ISNUMBER(SEARCH("lowrisk", LOWER(INDEX(Paste_Here!AL$2:AL$850, MATCH(B564, Paste_Here!A$2:A$850, 0))))), "Low Risk", IF(ISNUMBER(SEARCH("somerisk", LOWER(INDEX(Paste_Here!AL$2:AL$850, MATCH(B564, Paste_Here!A$2:A$850, 0))))), "Some Risk", IF(ISNUMBER(SEARCH("ot", LOWER(INDEX(Paste_Here!AL$2:AL$850, MATCH(B564, Paste_Here!A$2:A$850, 0))))), "OT", "")))), ""), "")</f>
        <v/>
      </c>
      <c r="DE564" s="66"/>
      <c r="DF564" s="75" t="str">
        <f>IFERROR(IF(B564&lt;&gt;"", IF(AND(INDEX(Paste_Here!AM$2:AM$850, MATCH(B564, Paste_Here!A$2:A$850, 0))&lt;&gt;"", ISNUMBER(VALUE(INDEX(Paste_Here!AM$2:AM$850, MATCH(B564, Paste_Here!A$2:A$850, 0))))), INDEX(Paste_Here!AM$2:AM$850, MATCH(B564, Paste_Here!A$2:A$850, 0)), ""), ""), "")</f>
        <v/>
      </c>
      <c r="DG564" s="66"/>
      <c r="DH564" s="75" t="str">
        <f>IFERROR(IF(B564&lt;&gt;"", IF(ISNUMBER(SEARCH("highrisk", LOWER(INDEX(Paste_Here!AN$2:AN$850, MATCH(B564, Paste_Here!A$2:A$850, 0))))), "High Risk", IF(ISNUMBER(SEARCH("lowrisk", LOWER(INDEX(Paste_Here!AN$2:AN$850, MATCH(B564, Paste_Here!A$2:A$850, 0))))), "Low Risk", IF(ISNUMBER(SEARCH("somerisk", LOWER(INDEX(Paste_Here!AN$2:AN$850, MATCH(B564, Paste_Here!A$2:A$850, 0))))), "Some Risk", IF(ISNUMBER(SEARCH("ot", LOWER(INDEX(Paste_Here!AN$2:AN$850, MATCH(B564, Paste_Here!A$2:A$850, 0))))), "OT", "")))), ""), "")</f>
        <v/>
      </c>
      <c r="DI564" s="66"/>
      <c r="DJ564" s="66"/>
      <c r="DK564" s="75" t="str">
        <f t="shared" si="109"/>
        <v/>
      </c>
      <c r="DL564" s="66"/>
      <c r="DM564" s="75" t="str">
        <f>IFERROR(IF(B564&lt;&gt;"", IF(AND(INDEX(Paste_Here!Q$2:Q$850, MATCH(B564, Paste_Here!A$2:A$850, 0))&lt;&gt;"", ISNUMBER(VALUE(INDEX(Paste_Here!Q$2:Q$850, MATCH(B564, Paste_Here!A$2:A$850, 0))))), INDEX(Paste_Here!Q$2:Q$850, MATCH(B564, Paste_Here!A$2:A$850, 0)), ""), ""), "")</f>
        <v/>
      </c>
      <c r="DN564" s="66"/>
      <c r="DO564" s="75" t="str">
        <f>IFERROR(IF(B564&lt;&gt;"", IF(ISNUMBER(SEARCH("highrisk", LOWER(INDEX(Paste_Here!R$2:R$850, MATCH(B564, Paste_Here!A$2:A$850, 0))))), "High Risk", IF(ISNUMBER(SEARCH("lowrisk", LOWER(INDEX(Paste_Here!R$2:R$850, MATCH(B564, Paste_Here!A$2:A$850, 0))))), "Low Risk", IF(ISNUMBER(SEARCH("somerisk", LOWER(INDEX(Paste_Here!R$2:R$850, MATCH(B564, Paste_Here!A$2:A$850, 0))))), "Some Risk", IF(ISNUMBER(SEARCH("ot", LOWER(INDEX(Paste_Here!R$2:R$850, MATCH(B564, Paste_Here!A$2:A$850, 0))))), "OT", "")))), ""), "")</f>
        <v/>
      </c>
      <c r="DP564" s="66"/>
      <c r="DQ564" s="93" t="str">
        <f>IFERROR(IF(B564&lt;&gt;"", IF(AND(INDEX(Paste_Here!S$2:S$850, MATCH(B564, Paste_Here!A$2:A$850, 0))&lt;&gt;"", ISNUMBER(VALUE(INDEX(Paste_Here!S$2:S$850, MATCH(B564, Paste_Here!A$2:A$850, 0))))), INDEX(Paste_Here!S$2:S$850, MATCH(B564, Paste_Here!A$2:A$850, 0)), ""), ""), "")</f>
        <v/>
      </c>
      <c r="DR564" s="66"/>
      <c r="DS564" s="75"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IF(ISNUMBER(SEARCH("ot", LOWER(INDEX(Paste_Here!T$2:T$850, MATCH(B564, Paste_Here!A$2:A$850, 0))))), "OT", "")))), ""), "")</f>
        <v/>
      </c>
      <c r="DT564" s="66"/>
      <c r="DU564" s="75" t="str">
        <f>IFERROR(IF(B564&lt;&gt;"", IF(AND(INDEX(Paste_Here!U$2:U$850, MATCH(B564, Paste_Here!A$2:A$850, 0))&lt;&gt;"", ISNUMBER(VALUE(INDEX(Paste_Here!U$2:U$850, MATCH(B564, Paste_Here!A$2:A$850, 0))))), INDEX(Paste_Here!U$2:U$850, MATCH(B564, Paste_Here!A$2:A$850, 0)), ""), ""), "")</f>
        <v/>
      </c>
      <c r="DV564" s="66"/>
      <c r="DW564" s="93" t="str">
        <f>IFERROR(IF(B564&lt;&gt;"", IF(ISNUMBER(SEARCH("highrisk", LOWER(INDEX(Paste_Here!V$2:V$850, MATCH(B564, Paste_Here!A$2:A$850, 0))))), "High Risk", IF(ISNUMBER(SEARCH("lowrisk", LOWER(INDEX(Paste_Here!V$2:V$850, MATCH(B564, Paste_Here!A$2:A$850, 0))))), "Low Risk", IF(ISNUMBER(SEARCH("somerisk", LOWER(INDEX(Paste_Here!V$2:V$850, MATCH(B564, Paste_Here!A$2:A$850, 0))))), "Some Risk", IF(ISNUMBER(SEARCH("ot", LOWER(INDEX(Paste_Here!V$2:V$850, MATCH(B564, Paste_Here!A$2:A$850, 0))))), "OT", "")))), ""), "")</f>
        <v/>
      </c>
      <c r="DX564" s="66"/>
      <c r="DY564" s="75" t="str">
        <f>IFERROR(IF(B564&lt;&gt;"", IF(AND(INDEX(Paste_Here!W$2:W$850, MATCH(B564, Paste_Here!A$2:A$850, 0))&lt;&gt;"", ISNUMBER(VALUE(INDEX(Paste_Here!W$2:W$850, MATCH(B564, Paste_Here!A$2:A$850, 0))))), INDEX(Paste_Here!W$2:W$850, MATCH(B564, Paste_Here!A$2:A$850, 0)), ""), ""), "")</f>
        <v/>
      </c>
      <c r="DZ564" s="66"/>
      <c r="EA564" s="75" t="str">
        <f>IFERROR(IF(B564&lt;&gt;"", IF(ISNUMBER(SEARCH("highrisk", LOWER(INDEX(Paste_Here!X$2:X$850, MATCH(B564, Paste_Here!A$2:A$850, 0))))), "High Risk", IF(ISNUMBER(SEARCH("lowrisk", LOWER(INDEX(Paste_Here!X$2:X$850, MATCH(B564, Paste_Here!A$2:A$850, 0))))), "Low Risk", IF(ISNUMBER(SEARCH("somerisk", LOWER(INDEX(Paste_Here!X$2:X$850, MATCH(B564, Paste_Here!A$2:A$850, 0))))), "Some Risk", IF(ISNUMBER(SEARCH("ot", LOWER(INDEX(Paste_Here!X$2:X$850, MATCH(B564, Paste_Here!A$2:A$850, 0))))), "OT", "")))), ""), "")</f>
        <v/>
      </c>
      <c r="EB564" s="66"/>
      <c r="EC564" s="66"/>
      <c r="ED564" s="75" t="str">
        <f t="shared" si="114"/>
        <v/>
      </c>
      <c r="EE564" s="66"/>
      <c r="EF564" s="75" t="str">
        <f>IFERROR(IF(B564&lt;&gt;"", IF(AND(INDEX(Paste_Here!AO$2:AO$850, MATCH(B564, Paste_Here!A$2:A$850, 0))&lt;&gt;"", ISNUMBER(VALUE(INDEX(Paste_Here!AO$2:AO$850, MATCH(B564, Paste_Here!A$2:A$850, 0))))), INDEX(Paste_Here!AO$2:AO$850, MATCH(B564, Paste_Here!A$2:A$850, 0)), ""), ""), "")</f>
        <v/>
      </c>
      <c r="EG564" s="66"/>
      <c r="EH564" s="75" t="str">
        <f>IFERROR(IF(B564&lt;&gt;"", IF(ISNUMBER(SEARCH("highrisk", LOWER(INDEX(Paste_Here!AP$2:AP$850, MATCH(B564, Paste_Here!A$2:A$850, 0))))), "High Risk", IF(ISNUMBER(SEARCH("lowrisk", LOWER(INDEX(Paste_Here!AP$2:AP$850, MATCH(B564, Paste_Here!A$2:A$850, 0))))), "Low Risk", IF(ISNUMBER(SEARCH("somerisk", LOWER(INDEX(Paste_Here!AP$2:AP$850, MATCH(B564, Paste_Here!A$2:A$850, 0))))), "Some Risk", IF(ISNUMBER(SEARCH("ot", LOWER(INDEX(Paste_Here!AP$2:AP$850, MATCH(B564, Paste_Here!A$2:A$850, 0))))), "OT", "")))), ""), "")</f>
        <v/>
      </c>
      <c r="EI564" s="66"/>
      <c r="EJ564" s="93"/>
      <c r="EK564" s="66"/>
      <c r="EL564" s="75" t="str">
        <f>IFERROR(IF(B564&lt;&gt;"", IF(AND(INDEX(Paste_Here!AQ$2:AQ$850, MATCH(B564, Paste_Here!A$2:A$850, 0))&lt;&gt;"", ISNUMBER(VALUE(INDEX(Paste_Here!AQ$2:AQ$850, MATCH(B564, Paste_Here!A$2:A$850, 0))))), INDEX(Paste_Here!AQ$2:AQ$850, MATCH(B564, Paste_Here!A$2:A$850, 0)), ""), ""), "")</f>
        <v/>
      </c>
      <c r="EM564" s="66"/>
      <c r="EN564" s="75" t="str">
        <f>IFERROR(IF(B564&lt;&gt;"", IF(ISNUMBER(SEARCH("highrisk", LOWER(INDEX(Paste_Here!AR$2:AR$850, MATCH(B564, Paste_Here!A$2:A$850, 0))))), "High Risk", IF(ISNUMBER(SEARCH("lowrisk", LOWER(INDEX(Paste_Here!AR$2:AR$850, MATCH(B564, Paste_Here!A$2:A$850, 0))))), "Low Risk", IF(ISNUMBER(SEARCH("somerisk", LOWER(INDEX(Paste_Here!AR$2:AR$850, MATCH(B564, Paste_Here!A$2:A$850, 0))))), "Some Risk", IF(ISNUMBER(SEARCH("ot", LOWER(INDEX(Paste_Here!AR$2:AR$850, MATCH(B564, Paste_Here!A$2:A$850, 0))))), "OT", "")))), ""), "")</f>
        <v/>
      </c>
      <c r="EO564" s="66"/>
      <c r="EP564" s="93"/>
      <c r="EQ564" s="66"/>
      <c r="ER564" s="75"/>
      <c r="ES564" s="66"/>
      <c r="ET564" s="75"/>
      <c r="EU564" s="66"/>
      <c r="EV564" s="66"/>
      <c r="EW564" s="75" t="str">
        <f t="shared" si="115"/>
        <v/>
      </c>
      <c r="EX564" s="66"/>
      <c r="EY564" s="75" t="str">
        <f>IFERROR(IF(B564&lt;&gt;"", IF(AND(INDEX(Paste_Here!Y$2:Y$850, MATCH(B564, Paste_Here!A$2:A$850, 0))&lt;&gt;"", ISNUMBER(VALUE(INDEX(Paste_Here!Y$2:Y$850, MATCH(B564, Paste_Here!A$2:A$850, 0))))), INDEX(Paste_Here!Y$2:Y$850, MATCH(B564, Paste_Here!A$2:A$850, 0)), ""), ""), "")</f>
        <v/>
      </c>
      <c r="EZ564" s="66"/>
      <c r="FA564" s="75" t="str">
        <f>IFERROR(IF(B564&lt;&gt;"", IF(ISNUMBER(SEARCH("highrisk", LOWER(INDEX(Paste_Here!Z$2:Z$850, MATCH(B564, Paste_Here!A$2:A$850, 0))))), "High Risk", IF(ISNUMBER(SEARCH("lowrisk", LOWER(INDEX(Paste_Here!Z$2:Z$850, MATCH(B564, Paste_Here!A$2:A$850, 0))))), "Low Risk", IF(ISNUMBER(SEARCH("somerisk", LOWER(INDEX(Paste_Here!Z$2:Z$850, MATCH(B564, Paste_Here!A$2:A$850, 0))))), "Some Risk", IF(ISNUMBER(SEARCH("ot", LOWER(INDEX(Paste_Here!Z$2:Z$850, MATCH(B564, Paste_Here!A$2:A$850, 0))))), "OT", "")))), ""), "")</f>
        <v/>
      </c>
      <c r="FB564" s="66"/>
      <c r="FC564" s="93"/>
      <c r="FD564" s="66"/>
      <c r="FE564" s="75" t="str">
        <f>IFERROR(IF(B564&lt;&gt;"", IF(AND(INDEX(Paste_Here!AA$2:AA$850, MATCH(B564, Paste_Here!A$2:A$850, 0))&lt;&gt;"", ISNUMBER(VALUE(INDEX(Paste_Here!AA$2:AA$850, MATCH(B564, Paste_Here!A$2:A$850, 0))))), INDEX(Paste_Here!AA$2:AA$850, MATCH(B564, Paste_Here!A$2:A$850, 0)), ""), ""), "")</f>
        <v/>
      </c>
      <c r="FF564" s="66"/>
      <c r="FG564" s="75" t="str">
        <f>IFERROR(IF(B564&lt;&gt;"", IF(ISNUMBER(SEARCH("highrisk", LOWER(INDEX(Paste_Here!AB$2:AB$850, MATCH(B564, Paste_Here!A$2:A$850, 0))))), "High Risk", IF(ISNUMBER(SEARCH("lowrisk", LOWER(INDEX(Paste_Here!AB$2:AB$850, MATCH(B564, Paste_Here!A$2:A$850, 0))))), "Low Risk", IF(ISNUMBER(SEARCH("somerisk", LOWER(INDEX(Paste_Here!AB$2:AB$850, MATCH(B564, Paste_Here!A$2:A$850, 0))))), "Some Risk", IF(ISNUMBER(SEARCH("ot", LOWER(INDEX(Paste_Here!AB$2:AB$850, MATCH(B564, Paste_Here!A$2:A$850, 0))))), "OT", "")))), ""), "")</f>
        <v/>
      </c>
      <c r="FH564" s="66"/>
      <c r="FI564" s="93"/>
      <c r="FJ564" s="66"/>
      <c r="FK564" s="75"/>
      <c r="FL564" s="66"/>
      <c r="FM564" s="75"/>
      <c r="FN564" s="66"/>
      <c r="FO564" s="66"/>
      <c r="FP564" s="75" t="str">
        <f t="shared" si="110"/>
        <v/>
      </c>
      <c r="FQ564" s="66"/>
      <c r="FR564" s="75" t="str">
        <f>IFERROR(IF(B564&lt;&gt;"", IF(ISNUMBER(SEARCH("s", LOWER(INDEX(Paste_Here!L$2:L$850, MATCH(B564, Paste_Here!A$2:A$850, 0))))), "Yes", IF(INDEX(Paste_Here!L$2:L$850, MATCH(B564, Paste_Here!A$2:A$850, 0))&lt;&gt;"", "No", "")), ""), "")</f>
        <v/>
      </c>
      <c r="FS564" s="66"/>
      <c r="FT564" s="75" t="str">
        <f>IFERROR(IF(B564&lt;&gt;"", IF(ISNUMBER(SEARCH("yes", LOWER(INDEX(Paste_Here!F$2:F$850, MATCH(B564, Paste_Here!A$2:A$850, 0))))), "Yes", IF(ISNUMBER(SEARCH("no", LOWER(INDEX(Paste_Here!F$2:F$850, MATCH(B564, Paste_Here!A$2:A$850, 0))))), "No", "")), ""), "")</f>
        <v/>
      </c>
      <c r="FU564" s="66"/>
      <c r="FV564" s="75" t="str">
        <f>IFERROR(IF(B564&lt;&gt;"", IF(ISNUMBER(SEARCH("english language learner", LOWER(INDEX(Paste_Here!C$2:C$850, MATCH(B564, Paste_Here!A$2:A$850, 0))))), "Yes", ""), ""), "")</f>
        <v/>
      </c>
      <c r="FW564" s="66"/>
      <c r="FX564" s="75" t="str">
        <f>IFERROR(IF(B564&lt;&gt;"", IF(OR(ISNUMBER(SEARCH("b", LOWER(INDEX(Paste_Here!J$2:J$850, MATCH(B564, Paste_Here!A$2:A$850, 0))))), ISNUMBER(SEARCH("h", LOWER(INDEX(Paste_Here!J$2:J$850, MATCH(B564, Paste_Here!A$2:A$850, 0))))), ISNUMBER(SEARCH("i", LOWER(INDEX(Paste_Here!J$2:J$850, MATCH(B564, Paste_Here!A$2:A$850, 0)))))), "Yes", IF(INDEX(Paste_Here!J$2:J$850, MATCH(B564, Paste_Here!A$2:A$850, 0))&lt;&gt;"", "No", "")), ""), "")</f>
        <v/>
      </c>
      <c r="FY564" s="66"/>
      <c r="FZ564" s="75" t="str">
        <f>IFERROR(IF(B564&lt;&gt;"", IF(ISNUMBER(SEARCH("yes", LOWER(INDEX(Paste_Here!K$2:K$850, MATCH(B564, Paste_Here!A$2:A$850, 0))))), "Yes", IF(ISNUMBER(SEARCH("no", LOWER(INDEX(Paste_Here!K$2:K$850, MATCH(B564, Paste_Here!A$2:A$850, 0))))), "No", "")), ""), "")</f>
        <v/>
      </c>
      <c r="GA564" s="66"/>
      <c r="GB564" s="75" t="str">
        <f>IFERROR(IF(B564&lt;&gt;"", IF(ISNUMBER(SEARCH("transitional 2", LOWER(INDEX(Paste_Here!C$2:C$850, MATCH(B564, Paste_Here!A$2:A$850, 0))))), "T2",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GC564" s="66"/>
      <c r="GD564" s="75"/>
      <c r="GE564" s="66"/>
      <c r="GF564" s="75"/>
      <c r="GG564" s="66"/>
      <c r="GH564" s="75"/>
      <c r="GI564" s="66"/>
      <c r="GK564" s="1" t="str" cm="1">
        <f t="array" ref="GK564">IFERROR(INDEX(Paste_Here!$B$2:$B$850, MATCH(0, COUNTIF(GK$4:GK563, Paste_Here!$B$2:$B$850) + IF(Paste_Here!$B$2:$B$850="", 1, 0), 0)), "")</f>
        <v/>
      </c>
      <c r="GL564" s="1" t="str">
        <f>IF(GK564&lt;&gt;"", INDEX(Paste_Here!$A$2:$A$850, MATCH(GK564, Paste_Here!$B$2:$B$850, 0)), "")</f>
        <v/>
      </c>
      <c r="GM564" s="1" t="str">
        <f t="shared" si="116"/>
        <v/>
      </c>
      <c r="GN564" s="1" t="str" cm="1">
        <f t="array" ref="GN564">IFERROR(INDEX($GM$5:$GM$850, MATCH(SMALL(IF($GM$5:$GM$850&lt;&gt;"", COUNTIF($GM$5:$GM$850, "&lt;"&amp;$GM$5:$GM$850)+1), ROW()-ROW($GN$5)+1), COUNTIF($GM$5:$GM$850, "&lt;"&amp;$GM$5:$GM$850)+1, 0)), "")</f>
        <v/>
      </c>
    </row>
    <row r="565" spans="1:196">
      <c r="A565" s="66"/>
      <c r="B565" s="75" t="str">
        <f t="shared" si="104"/>
        <v/>
      </c>
      <c r="C565" s="66"/>
      <c r="D565" s="75" t="str">
        <f>IFERROR(IF(AND(INDEX(Paste_Here!N$2:N$850, MATCH(B565, Paste_Here!A$2:A$850, 0)) = ""), "", IF(UPPER(INDEX(Paste_Here!N$2:N$850, MATCH(B565, Paste_Here!A$2:A$850, 0))) = "YES", "Yes", IF(UPPER(INDEX(Paste_Here!N$2:N$850, MATCH(B565, Paste_Here!A$2:A$850, 0))) = "NO", "No", ""))), "")</f>
        <v/>
      </c>
      <c r="E565" s="66"/>
      <c r="F565" s="75" t="str">
        <f t="shared" si="111"/>
        <v/>
      </c>
      <c r="G565" s="66"/>
      <c r="H565" s="75" t="str">
        <f t="shared" si="112"/>
        <v/>
      </c>
      <c r="I565" s="66"/>
      <c r="J565" s="75" t="str">
        <f t="shared" si="113"/>
        <v/>
      </c>
      <c r="K565" s="66"/>
      <c r="L565" s="75"/>
      <c r="M565" s="66"/>
      <c r="N565" s="75" t="str">
        <f>IFERROR(IF(B565&lt;&gt;"", IF(AND(INDEX(Paste_Here!AW$2:AW$850, MATCH(B565, Paste_Here!A$2:A$850, 0))&lt;&gt;"", ISNUMBER(VALUE(INDEX(Paste_Here!AW$2:AW$850, MATCH(B565, Paste_Here!A$2:A$850, 0))))), INDEX(Paste_Here!AW$2:AW$850, MATCH(B565, Paste_Here!A$2:A$850, 0)), ""), ""), "")</f>
        <v/>
      </c>
      <c r="O565" s="66"/>
      <c r="P565" s="75" t="str">
        <f>IFERROR(IF(B565&lt;&gt;"", IF(AND(INDEX(Paste_Here!AX$2:AX$850, MATCH(B565, Paste_Here!A$2:A$850, 0))&lt;&gt;"", ISNUMBER(VALUE(INDEX(Paste_Here!AX$2:AX$850, MATCH(B565, Paste_Here!A$2:A$850, 0))))), INDEX(Paste_Here!AX$2:AX$850, MATCH(B565, Paste_Here!A$2:A$850, 0)), ""), ""), "")</f>
        <v/>
      </c>
      <c r="Q565" s="66"/>
      <c r="R565" s="75" t="str">
        <f>IFERROR(IF(B565&lt;&gt;"", IF(AND(INDEX(Paste_Here!AU$2:AU$850, MATCH(B565, Paste_Here!A$2:A$850, 0))&lt;&gt;"", ISNUMBER(VALUE(INDEX(Paste_Here!AU$2:AU$850, MATCH(B565, Paste_Here!A$2:A$850, 0))))), INDEX(Paste_Here!AU$2:AU$850, MATCH(B565, Paste_Here!A$2:A$850, 0)), ""), ""), "")</f>
        <v/>
      </c>
      <c r="S565" s="66"/>
      <c r="T565" s="75" t="str">
        <f>IFERROR(IF(B565&lt;&gt;"", IF(AND(INDEX(Paste_Here!AV$2:AV$850, MATCH(B565, Paste_Here!A$2:A$850, 0))&lt;&gt;"", ISNUMBER(VALUE(INDEX(Paste_Here!AV$2:AV$850, MATCH(B565, Paste_Here!A$2:A$850, 0))))), INDEX(Paste_Here!AV$2:AV$850, MATCH(B565, Paste_Here!A$2:A$850, 0)), ""), ""), "")</f>
        <v/>
      </c>
      <c r="U565" s="66"/>
      <c r="W565" s="66"/>
      <c r="Y565" s="66"/>
      <c r="Z565" s="66"/>
      <c r="AA565" s="75" t="str">
        <f t="shared" si="105"/>
        <v/>
      </c>
      <c r="AB565" s="66"/>
      <c r="AC565" s="75"/>
      <c r="AD565" s="66"/>
      <c r="AE565" s="98"/>
      <c r="AF565" s="66"/>
      <c r="AG565" s="75"/>
      <c r="AH565" s="66"/>
      <c r="AI565" s="75" t="str">
        <f>IFERROR(IF(B565&lt;&gt;"", IF(AND(INDEX(Paste_Here!AC$2:AC$850, MATCH(B565, Paste_Here!A$2:A$850, 0))&lt;&gt;"", ISNUMBER(VALUE(INDEX(Paste_Here!AC$2:AC$850, MATCH(B565, Paste_Here!A$2:A$850, 0))))), INDEX(Paste_Here!AC$2:AC$850, MATCH(B565, Paste_Here!A$2:A$850, 0)), ""), ""), "")</f>
        <v/>
      </c>
      <c r="AJ565" s="66"/>
      <c r="AK565" s="75" t="str">
        <f>IFERROR(IF(B565&lt;&gt;"", IF(ISNUMBER(SEARCH("highrisk", LOWER(INDEX(Paste_Here!AD$2:AD$850, MATCH(B565, Paste_Here!A$2:A$850, 0))))), "High Risk", IF(ISNUMBER(SEARCH("lowrisk", LOWER(INDEX(Paste_Here!AD$2:AD$850, MATCH(B565, Paste_Here!A$2:A$850, 0))))), "Low Risk", IF(ISNUMBER(SEARCH("somerisk", LOWER(INDEX(Paste_Here!AD$2:AD$850, MATCH(B565, Paste_Here!A$2:A$850, 0))))), "Some Risk", IF(ISNUMBER(SEARCH("ot", LOWER(INDEX(Paste_Here!AD$2:AD$850, MATCH(B565, Paste_Here!A$2:A$850, 0))))), "OT", "")))), ""), "")</f>
        <v/>
      </c>
      <c r="AL565" s="66"/>
      <c r="AM565" s="75"/>
      <c r="AN565" s="66"/>
      <c r="AO565" s="75" t="str">
        <f>IFERROR(IF(B565&lt;&gt;"", IF(AND(INDEX(Paste_Here!M$2:M$850, MATCH(B565, Paste_Here!A$2:A$850, 0))&lt;&gt;"", ISNUMBER(VALUE(INDEX(Paste_Here!M$2:M$850, MATCH(B565, Paste_Here!A$2:A$850, 0))))), INDEX(Paste_Here!M$2:M$850, MATCH(B565, Paste_Here!A$2:A$850, 0)), ""), ""), "")</f>
        <v/>
      </c>
      <c r="AP565" s="66"/>
      <c r="AQ565" s="75" t="str">
        <f>IFERROR(IF(B565&lt;&gt;"", IF(ISNUMBER(SEARCH("highrisk", LOWER(INDEX(Paste_Here!N$2:N$850, MATCH(B565, Paste_Here!A$2:A$850, 0))))), "High Risk", IF(ISNUMBER(SEARCH("lowrisk", LOWER(INDEX(Paste_Here!N$2:N$850, MATCH(B565, Paste_Here!A$2:A$850, 0))))), "Low Risk", IF(ISNUMBER(SEARCH("somerisk", LOWER(INDEX(Paste_Here!N$2:N$850, MATCH(B565, Paste_Here!A$2:A$850, 0))))), "Some Risk", IF(ISNUMBER(SEARCH("ot", LOWER(INDEX(Paste_Here!N$2:N$850, MATCH(B565, Paste_Here!A$2:A$850, 0))))), "OT", "")))), ""), "")</f>
        <v/>
      </c>
      <c r="AT565" s="66"/>
      <c r="AU565" s="103"/>
      <c r="AV565" s="66"/>
      <c r="AW565" s="66"/>
      <c r="AX565" s="75" t="str">
        <f t="shared" si="106"/>
        <v/>
      </c>
      <c r="AY565" s="66"/>
      <c r="AZ565" s="75"/>
      <c r="BA565" s="66"/>
      <c r="BB565" s="75"/>
      <c r="BC565" s="66"/>
      <c r="BD565" s="75"/>
      <c r="BE565" s="66"/>
      <c r="BF565" s="75" t="str">
        <f>IFERROR(IF(B565&lt;&gt;"", IF(AND(INDEX(Paste_Here!AE$2:AE$850, MATCH(B565, Paste_Here!A$2:A$850, 0))&lt;&gt;"", ISNUMBER(VALUE(INDEX(Paste_Here!AE$2:AE$850, MATCH(B565, Paste_Here!A$2:A$850, 0))))), INDEX(Paste_Here!AE$2:AE$850, MATCH(B565, Paste_Here!A$2:A$850, 0)), ""), ""), "")</f>
        <v/>
      </c>
      <c r="BG565" s="66"/>
      <c r="BH565" s="75" t="str">
        <f>IFERROR(IF(B565&lt;&gt;"", IF(ISNUMBER(SEARCH("highrisk", LOWER(INDEX(Paste_Here!AF$2:AF$850, MATCH(B565, Paste_Here!A$2:A$850, 0))))), "High Risk", IF(ISNUMBER(SEARCH("lowrisk", LOWER(INDEX(Paste_Here!AF$2:AF$850, MATCH(B565, Paste_Here!A$2:A$850, 0))))), "Low Risk", IF(ISNUMBER(SEARCH("somerisk", LOWER(INDEX(Paste_Here!AF$2:AF$850, MATCH(B565, Paste_Here!A$2:A$850, 0))))), "Some Risk", IF(ISNUMBER(SEARCH("ot", LOWER(INDEX(Paste_Here!AF$2:AF$850, MATCH(B565, Paste_Here!A$2:A$850, 0))))), "OT", "")))), ""), "")</f>
        <v/>
      </c>
      <c r="BI565" s="66"/>
      <c r="BJ565" s="75"/>
      <c r="BK565" s="66"/>
      <c r="BL565" s="75" t="str">
        <f>IFERROR(IF(B565&lt;&gt;"", IF(AND(INDEX(Paste_Here!O$2:O$850, MATCH(B565, Paste_Here!A$2:A$850, 0))&lt;&gt;"", ISNUMBER(VALUE(INDEX(Paste_Here!O$2:O$850, MATCH(B565, Paste_Here!A$2:A$850, 0))))), INDEX(Paste_Here!O$2:O$850, MATCH(B565, Paste_Here!A$2:A$850, 0)), ""), ""), "")</f>
        <v/>
      </c>
      <c r="BM565" s="66"/>
      <c r="BN565" s="75" t="str">
        <f>IFERROR(IF(B565&lt;&gt;"", IF(ISNUMBER(SEARCH("highrisk", LOWER(INDEX(Paste_Here!P$2:P$850, MATCH(B565, Paste_Here!A$2:A$850, 0))))), "High Risk", IF(ISNUMBER(SEARCH("lowrisk", LOWER(INDEX(Paste_Here!P$2:P$850, MATCH(B565, Paste_Here!A$2:A$850, 0))))), "Low Risk", IF(ISNUMBER(SEARCH("somerisk", LOWER(INDEX(Paste_Here!P$2:P$850, MATCH(B565, Paste_Here!A$2:A$850, 0))))), "Some Risk", IF(ISNUMBER(SEARCH("ot", LOWER(INDEX(Paste_Here!P$2:P$850, MATCH(B565, Paste_Here!A$2:A$850, 0))))), "OT", "")))), ""), "")</f>
        <v/>
      </c>
      <c r="BQ565" s="66"/>
      <c r="BR565" s="75"/>
      <c r="BS565" s="66"/>
      <c r="BT565" s="66"/>
      <c r="BU565" s="75" t="str">
        <f t="shared" si="107"/>
        <v/>
      </c>
      <c r="BV565" s="66"/>
      <c r="BW565" s="75"/>
      <c r="BX565" s="66"/>
      <c r="BY565" s="75"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BZ565" s="66"/>
      <c r="CA565" s="75"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CB565" s="66"/>
      <c r="CC565" s="75"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CD565" s="66"/>
      <c r="CE565" s="75"/>
      <c r="CF565" s="66"/>
      <c r="CK565" s="75"/>
      <c r="CL565" s="66"/>
      <c r="CM565" s="75"/>
      <c r="CN565" s="66"/>
      <c r="CO565" s="75"/>
      <c r="CP565" s="66"/>
      <c r="CQ565" s="66"/>
      <c r="CR565" s="75" t="str">
        <f t="shared" si="108"/>
        <v/>
      </c>
      <c r="CS565" s="66"/>
      <c r="CT565" s="75"/>
      <c r="CU565" s="66"/>
      <c r="CV565" s="75"/>
      <c r="CW565" s="66"/>
      <c r="CX565" s="75"/>
      <c r="CY565" s="66"/>
      <c r="CZ565" s="75"/>
      <c r="DA565" s="66"/>
      <c r="DB565" s="75" t="str">
        <f>IFERROR(IF(B565&lt;&gt;"", IF(AND(INDEX(Paste_Here!AK$2:AK$850, MATCH(B565, Paste_Here!A$2:A$850, 0))&lt;&gt;"", ISNUMBER(VALUE(INDEX(Paste_Here!AK$2:AK$850, MATCH(B565, Paste_Here!A$2:A$850, 0))))), INDEX(Paste_Here!AK$2:AK$850, MATCH(B565, Paste_Here!A$2:A$850, 0)), ""), ""), "")</f>
        <v/>
      </c>
      <c r="DC565" s="66"/>
      <c r="DD565" s="75" t="str">
        <f>IFERROR(IF(B565&lt;&gt;"", IF(ISNUMBER(SEARCH("highrisk", LOWER(INDEX(Paste_Here!AL$2:AL$850, MATCH(B565, Paste_Here!A$2:A$850, 0))))), "High Risk", IF(ISNUMBER(SEARCH("lowrisk", LOWER(INDEX(Paste_Here!AL$2:AL$850, MATCH(B565, Paste_Here!A$2:A$850, 0))))), "Low Risk", IF(ISNUMBER(SEARCH("somerisk", LOWER(INDEX(Paste_Here!AL$2:AL$850, MATCH(B565, Paste_Here!A$2:A$850, 0))))), "Some Risk", IF(ISNUMBER(SEARCH("ot", LOWER(INDEX(Paste_Here!AL$2:AL$850, MATCH(B565, Paste_Here!A$2:A$850, 0))))), "OT", "")))), ""), "")</f>
        <v/>
      </c>
      <c r="DE565" s="66"/>
      <c r="DF565" s="75" t="str">
        <f>IFERROR(IF(B565&lt;&gt;"", IF(AND(INDEX(Paste_Here!AM$2:AM$850, MATCH(B565, Paste_Here!A$2:A$850, 0))&lt;&gt;"", ISNUMBER(VALUE(INDEX(Paste_Here!AM$2:AM$850, MATCH(B565, Paste_Here!A$2:A$850, 0))))), INDEX(Paste_Here!AM$2:AM$850, MATCH(B565, Paste_Here!A$2:A$850, 0)), ""), ""), "")</f>
        <v/>
      </c>
      <c r="DG565" s="66"/>
      <c r="DH565" s="75" t="str">
        <f>IFERROR(IF(B565&lt;&gt;"", IF(ISNUMBER(SEARCH("highrisk", LOWER(INDEX(Paste_Here!AN$2:AN$850, MATCH(B565, Paste_Here!A$2:A$850, 0))))), "High Risk", IF(ISNUMBER(SEARCH("lowrisk", LOWER(INDEX(Paste_Here!AN$2:AN$850, MATCH(B565, Paste_Here!A$2:A$850, 0))))), "Low Risk", IF(ISNUMBER(SEARCH("somerisk", LOWER(INDEX(Paste_Here!AN$2:AN$850, MATCH(B565, Paste_Here!A$2:A$850, 0))))), "Some Risk", IF(ISNUMBER(SEARCH("ot", LOWER(INDEX(Paste_Here!AN$2:AN$850, MATCH(B565, Paste_Here!A$2:A$850, 0))))), "OT", "")))), ""), "")</f>
        <v/>
      </c>
      <c r="DI565" s="66"/>
      <c r="DJ565" s="66"/>
      <c r="DK565" s="75" t="str">
        <f t="shared" si="109"/>
        <v/>
      </c>
      <c r="DL565" s="66"/>
      <c r="DM565" s="75" t="str">
        <f>IFERROR(IF(B565&lt;&gt;"", IF(AND(INDEX(Paste_Here!Q$2:Q$850, MATCH(B565, Paste_Here!A$2:A$850, 0))&lt;&gt;"", ISNUMBER(VALUE(INDEX(Paste_Here!Q$2:Q$850, MATCH(B565, Paste_Here!A$2:A$850, 0))))), INDEX(Paste_Here!Q$2:Q$850, MATCH(B565, Paste_Here!A$2:A$850, 0)), ""), ""), "")</f>
        <v/>
      </c>
      <c r="DN565" s="66"/>
      <c r="DO565" s="75" t="str">
        <f>IFERROR(IF(B565&lt;&gt;"", IF(ISNUMBER(SEARCH("highrisk", LOWER(INDEX(Paste_Here!R$2:R$850, MATCH(B565, Paste_Here!A$2:A$850, 0))))), "High Risk", IF(ISNUMBER(SEARCH("lowrisk", LOWER(INDEX(Paste_Here!R$2:R$850, MATCH(B565, Paste_Here!A$2:A$850, 0))))), "Low Risk", IF(ISNUMBER(SEARCH("somerisk", LOWER(INDEX(Paste_Here!R$2:R$850, MATCH(B565, Paste_Here!A$2:A$850, 0))))), "Some Risk", IF(ISNUMBER(SEARCH("ot", LOWER(INDEX(Paste_Here!R$2:R$850, MATCH(B565, Paste_Here!A$2:A$850, 0))))), "OT", "")))), ""), "")</f>
        <v/>
      </c>
      <c r="DP565" s="66"/>
      <c r="DQ565" s="93" t="str">
        <f>IFERROR(IF(B565&lt;&gt;"", IF(AND(INDEX(Paste_Here!S$2:S$850, MATCH(B565, Paste_Here!A$2:A$850, 0))&lt;&gt;"", ISNUMBER(VALUE(INDEX(Paste_Here!S$2:S$850, MATCH(B565, Paste_Here!A$2:A$850, 0))))), INDEX(Paste_Here!S$2:S$850, MATCH(B565, Paste_Here!A$2:A$850, 0)), ""), ""), "")</f>
        <v/>
      </c>
      <c r="DR565" s="66"/>
      <c r="DS565" s="75"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IF(ISNUMBER(SEARCH("ot", LOWER(INDEX(Paste_Here!T$2:T$850, MATCH(B565, Paste_Here!A$2:A$850, 0))))), "OT", "")))), ""), "")</f>
        <v/>
      </c>
      <c r="DT565" s="66"/>
      <c r="DU565" s="75" t="str">
        <f>IFERROR(IF(B565&lt;&gt;"", IF(AND(INDEX(Paste_Here!U$2:U$850, MATCH(B565, Paste_Here!A$2:A$850, 0))&lt;&gt;"", ISNUMBER(VALUE(INDEX(Paste_Here!U$2:U$850, MATCH(B565, Paste_Here!A$2:A$850, 0))))), INDEX(Paste_Here!U$2:U$850, MATCH(B565, Paste_Here!A$2:A$850, 0)), ""), ""), "")</f>
        <v/>
      </c>
      <c r="DV565" s="66"/>
      <c r="DW565" s="93" t="str">
        <f>IFERROR(IF(B565&lt;&gt;"", IF(ISNUMBER(SEARCH("highrisk", LOWER(INDEX(Paste_Here!V$2:V$850, MATCH(B565, Paste_Here!A$2:A$850, 0))))), "High Risk", IF(ISNUMBER(SEARCH("lowrisk", LOWER(INDEX(Paste_Here!V$2:V$850, MATCH(B565, Paste_Here!A$2:A$850, 0))))), "Low Risk", IF(ISNUMBER(SEARCH("somerisk", LOWER(INDEX(Paste_Here!V$2:V$850, MATCH(B565, Paste_Here!A$2:A$850, 0))))), "Some Risk", IF(ISNUMBER(SEARCH("ot", LOWER(INDEX(Paste_Here!V$2:V$850, MATCH(B565, Paste_Here!A$2:A$850, 0))))), "OT", "")))), ""), "")</f>
        <v/>
      </c>
      <c r="DX565" s="66"/>
      <c r="DY565" s="75" t="str">
        <f>IFERROR(IF(B565&lt;&gt;"", IF(AND(INDEX(Paste_Here!W$2:W$850, MATCH(B565, Paste_Here!A$2:A$850, 0))&lt;&gt;"", ISNUMBER(VALUE(INDEX(Paste_Here!W$2:W$850, MATCH(B565, Paste_Here!A$2:A$850, 0))))), INDEX(Paste_Here!W$2:W$850, MATCH(B565, Paste_Here!A$2:A$850, 0)), ""), ""), "")</f>
        <v/>
      </c>
      <c r="DZ565" s="66"/>
      <c r="EA565" s="75" t="str">
        <f>IFERROR(IF(B565&lt;&gt;"", IF(ISNUMBER(SEARCH("highrisk", LOWER(INDEX(Paste_Here!X$2:X$850, MATCH(B565, Paste_Here!A$2:A$850, 0))))), "High Risk", IF(ISNUMBER(SEARCH("lowrisk", LOWER(INDEX(Paste_Here!X$2:X$850, MATCH(B565, Paste_Here!A$2:A$850, 0))))), "Low Risk", IF(ISNUMBER(SEARCH("somerisk", LOWER(INDEX(Paste_Here!X$2:X$850, MATCH(B565, Paste_Here!A$2:A$850, 0))))), "Some Risk", IF(ISNUMBER(SEARCH("ot", LOWER(INDEX(Paste_Here!X$2:X$850, MATCH(B565, Paste_Here!A$2:A$850, 0))))), "OT", "")))), ""), "")</f>
        <v/>
      </c>
      <c r="EB565" s="66"/>
      <c r="EC565" s="66"/>
      <c r="ED565" s="75" t="str">
        <f t="shared" si="114"/>
        <v/>
      </c>
      <c r="EE565" s="66"/>
      <c r="EF565" s="75" t="str">
        <f>IFERROR(IF(B565&lt;&gt;"", IF(AND(INDEX(Paste_Here!AO$2:AO$850, MATCH(B565, Paste_Here!A$2:A$850, 0))&lt;&gt;"", ISNUMBER(VALUE(INDEX(Paste_Here!AO$2:AO$850, MATCH(B565, Paste_Here!A$2:A$850, 0))))), INDEX(Paste_Here!AO$2:AO$850, MATCH(B565, Paste_Here!A$2:A$850, 0)), ""), ""), "")</f>
        <v/>
      </c>
      <c r="EG565" s="66"/>
      <c r="EH565" s="75" t="str">
        <f>IFERROR(IF(B565&lt;&gt;"", IF(ISNUMBER(SEARCH("highrisk", LOWER(INDEX(Paste_Here!AP$2:AP$850, MATCH(B565, Paste_Here!A$2:A$850, 0))))), "High Risk", IF(ISNUMBER(SEARCH("lowrisk", LOWER(INDEX(Paste_Here!AP$2:AP$850, MATCH(B565, Paste_Here!A$2:A$850, 0))))), "Low Risk", IF(ISNUMBER(SEARCH("somerisk", LOWER(INDEX(Paste_Here!AP$2:AP$850, MATCH(B565, Paste_Here!A$2:A$850, 0))))), "Some Risk", IF(ISNUMBER(SEARCH("ot", LOWER(INDEX(Paste_Here!AP$2:AP$850, MATCH(B565, Paste_Here!A$2:A$850, 0))))), "OT", "")))), ""), "")</f>
        <v/>
      </c>
      <c r="EI565" s="66"/>
      <c r="EJ565" s="93"/>
      <c r="EK565" s="66"/>
      <c r="EL565" s="75" t="str">
        <f>IFERROR(IF(B565&lt;&gt;"", IF(AND(INDEX(Paste_Here!AQ$2:AQ$850, MATCH(B565, Paste_Here!A$2:A$850, 0))&lt;&gt;"", ISNUMBER(VALUE(INDEX(Paste_Here!AQ$2:AQ$850, MATCH(B565, Paste_Here!A$2:A$850, 0))))), INDEX(Paste_Here!AQ$2:AQ$850, MATCH(B565, Paste_Here!A$2:A$850, 0)), ""), ""), "")</f>
        <v/>
      </c>
      <c r="EM565" s="66"/>
      <c r="EN565" s="75" t="str">
        <f>IFERROR(IF(B565&lt;&gt;"", IF(ISNUMBER(SEARCH("highrisk", LOWER(INDEX(Paste_Here!AR$2:AR$850, MATCH(B565, Paste_Here!A$2:A$850, 0))))), "High Risk", IF(ISNUMBER(SEARCH("lowrisk", LOWER(INDEX(Paste_Here!AR$2:AR$850, MATCH(B565, Paste_Here!A$2:A$850, 0))))), "Low Risk", IF(ISNUMBER(SEARCH("somerisk", LOWER(INDEX(Paste_Here!AR$2:AR$850, MATCH(B565, Paste_Here!A$2:A$850, 0))))), "Some Risk", IF(ISNUMBER(SEARCH("ot", LOWER(INDEX(Paste_Here!AR$2:AR$850, MATCH(B565, Paste_Here!A$2:A$850, 0))))), "OT", "")))), ""), "")</f>
        <v/>
      </c>
      <c r="EO565" s="66"/>
      <c r="EP565" s="93"/>
      <c r="EQ565" s="66"/>
      <c r="ER565" s="75"/>
      <c r="ES565" s="66"/>
      <c r="ET565" s="75"/>
      <c r="EU565" s="66"/>
      <c r="EV565" s="66"/>
      <c r="EW565" s="75" t="str">
        <f t="shared" si="115"/>
        <v/>
      </c>
      <c r="EX565" s="66"/>
      <c r="EY565" s="75" t="str">
        <f>IFERROR(IF(B565&lt;&gt;"", IF(AND(INDEX(Paste_Here!Y$2:Y$850, MATCH(B565, Paste_Here!A$2:A$850, 0))&lt;&gt;"", ISNUMBER(VALUE(INDEX(Paste_Here!Y$2:Y$850, MATCH(B565, Paste_Here!A$2:A$850, 0))))), INDEX(Paste_Here!Y$2:Y$850, MATCH(B565, Paste_Here!A$2:A$850, 0)), ""), ""), "")</f>
        <v/>
      </c>
      <c r="EZ565" s="66"/>
      <c r="FA565" s="75" t="str">
        <f>IFERROR(IF(B565&lt;&gt;"", IF(ISNUMBER(SEARCH("highrisk", LOWER(INDEX(Paste_Here!Z$2:Z$850, MATCH(B565, Paste_Here!A$2:A$850, 0))))), "High Risk", IF(ISNUMBER(SEARCH("lowrisk", LOWER(INDEX(Paste_Here!Z$2:Z$850, MATCH(B565, Paste_Here!A$2:A$850, 0))))), "Low Risk", IF(ISNUMBER(SEARCH("somerisk", LOWER(INDEX(Paste_Here!Z$2:Z$850, MATCH(B565, Paste_Here!A$2:A$850, 0))))), "Some Risk", IF(ISNUMBER(SEARCH("ot", LOWER(INDEX(Paste_Here!Z$2:Z$850, MATCH(B565, Paste_Here!A$2:A$850, 0))))), "OT", "")))), ""), "")</f>
        <v/>
      </c>
      <c r="FB565" s="66"/>
      <c r="FC565" s="93"/>
      <c r="FD565" s="66"/>
      <c r="FE565" s="75" t="str">
        <f>IFERROR(IF(B565&lt;&gt;"", IF(AND(INDEX(Paste_Here!AA$2:AA$850, MATCH(B565, Paste_Here!A$2:A$850, 0))&lt;&gt;"", ISNUMBER(VALUE(INDEX(Paste_Here!AA$2:AA$850, MATCH(B565, Paste_Here!A$2:A$850, 0))))), INDEX(Paste_Here!AA$2:AA$850, MATCH(B565, Paste_Here!A$2:A$850, 0)), ""), ""), "")</f>
        <v/>
      </c>
      <c r="FF565" s="66"/>
      <c r="FG565" s="75" t="str">
        <f>IFERROR(IF(B565&lt;&gt;"", IF(ISNUMBER(SEARCH("highrisk", LOWER(INDEX(Paste_Here!AB$2:AB$850, MATCH(B565, Paste_Here!A$2:A$850, 0))))), "High Risk", IF(ISNUMBER(SEARCH("lowrisk", LOWER(INDEX(Paste_Here!AB$2:AB$850, MATCH(B565, Paste_Here!A$2:A$850, 0))))), "Low Risk", IF(ISNUMBER(SEARCH("somerisk", LOWER(INDEX(Paste_Here!AB$2:AB$850, MATCH(B565, Paste_Here!A$2:A$850, 0))))), "Some Risk", IF(ISNUMBER(SEARCH("ot", LOWER(INDEX(Paste_Here!AB$2:AB$850, MATCH(B565, Paste_Here!A$2:A$850, 0))))), "OT", "")))), ""), "")</f>
        <v/>
      </c>
      <c r="FH565" s="66"/>
      <c r="FI565" s="93"/>
      <c r="FJ565" s="66"/>
      <c r="FK565" s="75"/>
      <c r="FL565" s="66"/>
      <c r="FM565" s="75"/>
      <c r="FN565" s="66"/>
      <c r="FO565" s="66"/>
      <c r="FP565" s="75" t="str">
        <f t="shared" si="110"/>
        <v/>
      </c>
      <c r="FQ565" s="66"/>
      <c r="FR565" s="75" t="str">
        <f>IFERROR(IF(B565&lt;&gt;"", IF(ISNUMBER(SEARCH("s", LOWER(INDEX(Paste_Here!L$2:L$850, MATCH(B565, Paste_Here!A$2:A$850, 0))))), "Yes", IF(INDEX(Paste_Here!L$2:L$850, MATCH(B565, Paste_Here!A$2:A$850, 0))&lt;&gt;"", "No", "")), ""), "")</f>
        <v/>
      </c>
      <c r="FS565" s="66"/>
      <c r="FT565" s="75" t="str">
        <f>IFERROR(IF(B565&lt;&gt;"", IF(ISNUMBER(SEARCH("yes", LOWER(INDEX(Paste_Here!F$2:F$850, MATCH(B565, Paste_Here!A$2:A$850, 0))))), "Yes", IF(ISNUMBER(SEARCH("no", LOWER(INDEX(Paste_Here!F$2:F$850, MATCH(B565, Paste_Here!A$2:A$850, 0))))), "No", "")), ""), "")</f>
        <v/>
      </c>
      <c r="FU565" s="66"/>
      <c r="FV565" s="75" t="str">
        <f>IFERROR(IF(B565&lt;&gt;"", IF(ISNUMBER(SEARCH("english language learner", LOWER(INDEX(Paste_Here!C$2:C$850, MATCH(B565, Paste_Here!A$2:A$850, 0))))), "Yes", ""), ""), "")</f>
        <v/>
      </c>
      <c r="FW565" s="66"/>
      <c r="FX565" s="75" t="str">
        <f>IFERROR(IF(B565&lt;&gt;"", IF(OR(ISNUMBER(SEARCH("b", LOWER(INDEX(Paste_Here!J$2:J$850, MATCH(B565, Paste_Here!A$2:A$850, 0))))), ISNUMBER(SEARCH("h", LOWER(INDEX(Paste_Here!J$2:J$850, MATCH(B565, Paste_Here!A$2:A$850, 0))))), ISNUMBER(SEARCH("i", LOWER(INDEX(Paste_Here!J$2:J$850, MATCH(B565, Paste_Here!A$2:A$850, 0)))))), "Yes", IF(INDEX(Paste_Here!J$2:J$850, MATCH(B565, Paste_Here!A$2:A$850, 0))&lt;&gt;"", "No", "")), ""), "")</f>
        <v/>
      </c>
      <c r="FY565" s="66"/>
      <c r="FZ565" s="75" t="str">
        <f>IFERROR(IF(B565&lt;&gt;"", IF(ISNUMBER(SEARCH("yes", LOWER(INDEX(Paste_Here!K$2:K$850, MATCH(B565, Paste_Here!A$2:A$850, 0))))), "Yes", IF(ISNUMBER(SEARCH("no", LOWER(INDEX(Paste_Here!K$2:K$850, MATCH(B565, Paste_Here!A$2:A$850, 0))))), "No", "")), ""), "")</f>
        <v/>
      </c>
      <c r="GA565" s="66"/>
      <c r="GB565" s="75" t="str">
        <f>IFERROR(IF(B565&lt;&gt;"", IF(ISNUMBER(SEARCH("transitional 2", LOWER(INDEX(Paste_Here!C$2:C$850, MATCH(B565, Paste_Here!A$2:A$850, 0))))), "T2",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GC565" s="66"/>
      <c r="GD565" s="75"/>
      <c r="GE565" s="66"/>
      <c r="GF565" s="75"/>
      <c r="GG565" s="66"/>
      <c r="GH565" s="75"/>
      <c r="GI565" s="66"/>
      <c r="GK565" s="1" t="str" cm="1">
        <f t="array" ref="GK565">IFERROR(INDEX(Paste_Here!$B$2:$B$850, MATCH(0, COUNTIF(GK$4:GK564, Paste_Here!$B$2:$B$850) + IF(Paste_Here!$B$2:$B$850="", 1, 0), 0)), "")</f>
        <v/>
      </c>
      <c r="GL565" s="1" t="str">
        <f>IF(GK565&lt;&gt;"", INDEX(Paste_Here!$A$2:$A$850, MATCH(GK565, Paste_Here!$B$2:$B$850, 0)), "")</f>
        <v/>
      </c>
      <c r="GM565" s="1" t="str">
        <f t="shared" si="116"/>
        <v/>
      </c>
      <c r="GN565" s="1" t="str" cm="1">
        <f t="array" ref="GN565">IFERROR(INDEX($GM$5:$GM$850, MATCH(SMALL(IF($GM$5:$GM$850&lt;&gt;"", COUNTIF($GM$5:$GM$850, "&lt;"&amp;$GM$5:$GM$850)+1), ROW()-ROW($GN$5)+1), COUNTIF($GM$5:$GM$850, "&lt;"&amp;$GM$5:$GM$850)+1, 0)), "")</f>
        <v/>
      </c>
    </row>
    <row r="566" spans="1:196">
      <c r="A566" s="66"/>
      <c r="B566" s="75" t="str">
        <f t="shared" si="104"/>
        <v/>
      </c>
      <c r="C566" s="66"/>
      <c r="D566" s="75" t="str">
        <f>IFERROR(IF(AND(INDEX(Paste_Here!N$2:N$850, MATCH(B566, Paste_Here!A$2:A$850, 0)) = ""), "", IF(UPPER(INDEX(Paste_Here!N$2:N$850, MATCH(B566, Paste_Here!A$2:A$850, 0))) = "YES", "Yes", IF(UPPER(INDEX(Paste_Here!N$2:N$850, MATCH(B566, Paste_Here!A$2:A$850, 0))) = "NO", "No", ""))), "")</f>
        <v/>
      </c>
      <c r="E566" s="66"/>
      <c r="F566" s="75" t="str">
        <f t="shared" si="111"/>
        <v/>
      </c>
      <c r="G566" s="66"/>
      <c r="H566" s="75" t="str">
        <f t="shared" si="112"/>
        <v/>
      </c>
      <c r="I566" s="66"/>
      <c r="J566" s="75" t="str">
        <f t="shared" si="113"/>
        <v/>
      </c>
      <c r="K566" s="66"/>
      <c r="L566" s="75"/>
      <c r="M566" s="66"/>
      <c r="N566" s="75" t="str">
        <f>IFERROR(IF(B566&lt;&gt;"", IF(AND(INDEX(Paste_Here!AW$2:AW$850, MATCH(B566, Paste_Here!A$2:A$850, 0))&lt;&gt;"", ISNUMBER(VALUE(INDEX(Paste_Here!AW$2:AW$850, MATCH(B566, Paste_Here!A$2:A$850, 0))))), INDEX(Paste_Here!AW$2:AW$850, MATCH(B566, Paste_Here!A$2:A$850, 0)), ""), ""), "")</f>
        <v/>
      </c>
      <c r="O566" s="66"/>
      <c r="P566" s="75" t="str">
        <f>IFERROR(IF(B566&lt;&gt;"", IF(AND(INDEX(Paste_Here!AX$2:AX$850, MATCH(B566, Paste_Here!A$2:A$850, 0))&lt;&gt;"", ISNUMBER(VALUE(INDEX(Paste_Here!AX$2:AX$850, MATCH(B566, Paste_Here!A$2:A$850, 0))))), INDEX(Paste_Here!AX$2:AX$850, MATCH(B566, Paste_Here!A$2:A$850, 0)), ""), ""), "")</f>
        <v/>
      </c>
      <c r="Q566" s="66"/>
      <c r="R566" s="75" t="str">
        <f>IFERROR(IF(B566&lt;&gt;"", IF(AND(INDEX(Paste_Here!AU$2:AU$850, MATCH(B566, Paste_Here!A$2:A$850, 0))&lt;&gt;"", ISNUMBER(VALUE(INDEX(Paste_Here!AU$2:AU$850, MATCH(B566, Paste_Here!A$2:A$850, 0))))), INDEX(Paste_Here!AU$2:AU$850, MATCH(B566, Paste_Here!A$2:A$850, 0)), ""), ""), "")</f>
        <v/>
      </c>
      <c r="S566" s="66"/>
      <c r="T566" s="75" t="str">
        <f>IFERROR(IF(B566&lt;&gt;"", IF(AND(INDEX(Paste_Here!AV$2:AV$850, MATCH(B566, Paste_Here!A$2:A$850, 0))&lt;&gt;"", ISNUMBER(VALUE(INDEX(Paste_Here!AV$2:AV$850, MATCH(B566, Paste_Here!A$2:A$850, 0))))), INDEX(Paste_Here!AV$2:AV$850, MATCH(B566, Paste_Here!A$2:A$850, 0)), ""), ""), "")</f>
        <v/>
      </c>
      <c r="U566" s="66"/>
      <c r="W566" s="66"/>
      <c r="Y566" s="66"/>
      <c r="Z566" s="66"/>
      <c r="AA566" s="75" t="str">
        <f t="shared" si="105"/>
        <v/>
      </c>
      <c r="AB566" s="66"/>
      <c r="AC566" s="75"/>
      <c r="AD566" s="66"/>
      <c r="AE566" s="98"/>
      <c r="AF566" s="66"/>
      <c r="AG566" s="75"/>
      <c r="AH566" s="66"/>
      <c r="AI566" s="75" t="str">
        <f>IFERROR(IF(B566&lt;&gt;"", IF(AND(INDEX(Paste_Here!AC$2:AC$850, MATCH(B566, Paste_Here!A$2:A$850, 0))&lt;&gt;"", ISNUMBER(VALUE(INDEX(Paste_Here!AC$2:AC$850, MATCH(B566, Paste_Here!A$2:A$850, 0))))), INDEX(Paste_Here!AC$2:AC$850, MATCH(B566, Paste_Here!A$2:A$850, 0)), ""), ""), "")</f>
        <v/>
      </c>
      <c r="AJ566" s="66"/>
      <c r="AK566" s="75" t="str">
        <f>IFERROR(IF(B566&lt;&gt;"", IF(ISNUMBER(SEARCH("highrisk", LOWER(INDEX(Paste_Here!AD$2:AD$850, MATCH(B566, Paste_Here!A$2:A$850, 0))))), "High Risk", IF(ISNUMBER(SEARCH("lowrisk", LOWER(INDEX(Paste_Here!AD$2:AD$850, MATCH(B566, Paste_Here!A$2:A$850, 0))))), "Low Risk", IF(ISNUMBER(SEARCH("somerisk", LOWER(INDEX(Paste_Here!AD$2:AD$850, MATCH(B566, Paste_Here!A$2:A$850, 0))))), "Some Risk", IF(ISNUMBER(SEARCH("ot", LOWER(INDEX(Paste_Here!AD$2:AD$850, MATCH(B566, Paste_Here!A$2:A$850, 0))))), "OT", "")))), ""), "")</f>
        <v/>
      </c>
      <c r="AL566" s="66"/>
      <c r="AM566" s="75"/>
      <c r="AN566" s="66"/>
      <c r="AO566" s="75" t="str">
        <f>IFERROR(IF(B566&lt;&gt;"", IF(AND(INDEX(Paste_Here!M$2:M$850, MATCH(B566, Paste_Here!A$2:A$850, 0))&lt;&gt;"", ISNUMBER(VALUE(INDEX(Paste_Here!M$2:M$850, MATCH(B566, Paste_Here!A$2:A$850, 0))))), INDEX(Paste_Here!M$2:M$850, MATCH(B566, Paste_Here!A$2:A$850, 0)), ""), ""), "")</f>
        <v/>
      </c>
      <c r="AP566" s="66"/>
      <c r="AQ566" s="75" t="str">
        <f>IFERROR(IF(B566&lt;&gt;"", IF(ISNUMBER(SEARCH("highrisk", LOWER(INDEX(Paste_Here!N$2:N$850, MATCH(B566, Paste_Here!A$2:A$850, 0))))), "High Risk", IF(ISNUMBER(SEARCH("lowrisk", LOWER(INDEX(Paste_Here!N$2:N$850, MATCH(B566, Paste_Here!A$2:A$850, 0))))), "Low Risk", IF(ISNUMBER(SEARCH("somerisk", LOWER(INDEX(Paste_Here!N$2:N$850, MATCH(B566, Paste_Here!A$2:A$850, 0))))), "Some Risk", IF(ISNUMBER(SEARCH("ot", LOWER(INDEX(Paste_Here!N$2:N$850, MATCH(B566, Paste_Here!A$2:A$850, 0))))), "OT", "")))), ""), "")</f>
        <v/>
      </c>
      <c r="AT566" s="66"/>
      <c r="AU566" s="103"/>
      <c r="AV566" s="66"/>
      <c r="AW566" s="66"/>
      <c r="AX566" s="75" t="str">
        <f t="shared" si="106"/>
        <v/>
      </c>
      <c r="AY566" s="66"/>
      <c r="AZ566" s="75"/>
      <c r="BA566" s="66"/>
      <c r="BB566" s="75"/>
      <c r="BC566" s="66"/>
      <c r="BD566" s="75"/>
      <c r="BE566" s="66"/>
      <c r="BF566" s="75" t="str">
        <f>IFERROR(IF(B566&lt;&gt;"", IF(AND(INDEX(Paste_Here!AE$2:AE$850, MATCH(B566, Paste_Here!A$2:A$850, 0))&lt;&gt;"", ISNUMBER(VALUE(INDEX(Paste_Here!AE$2:AE$850, MATCH(B566, Paste_Here!A$2:A$850, 0))))), INDEX(Paste_Here!AE$2:AE$850, MATCH(B566, Paste_Here!A$2:A$850, 0)), ""), ""), "")</f>
        <v/>
      </c>
      <c r="BG566" s="66"/>
      <c r="BH566" s="75" t="str">
        <f>IFERROR(IF(B566&lt;&gt;"", IF(ISNUMBER(SEARCH("highrisk", LOWER(INDEX(Paste_Here!AF$2:AF$850, MATCH(B566, Paste_Here!A$2:A$850, 0))))), "High Risk", IF(ISNUMBER(SEARCH("lowrisk", LOWER(INDEX(Paste_Here!AF$2:AF$850, MATCH(B566, Paste_Here!A$2:A$850, 0))))), "Low Risk", IF(ISNUMBER(SEARCH("somerisk", LOWER(INDEX(Paste_Here!AF$2:AF$850, MATCH(B566, Paste_Here!A$2:A$850, 0))))), "Some Risk", IF(ISNUMBER(SEARCH("ot", LOWER(INDEX(Paste_Here!AF$2:AF$850, MATCH(B566, Paste_Here!A$2:A$850, 0))))), "OT", "")))), ""), "")</f>
        <v/>
      </c>
      <c r="BI566" s="66"/>
      <c r="BJ566" s="75"/>
      <c r="BK566" s="66"/>
      <c r="BL566" s="75" t="str">
        <f>IFERROR(IF(B566&lt;&gt;"", IF(AND(INDEX(Paste_Here!O$2:O$850, MATCH(B566, Paste_Here!A$2:A$850, 0))&lt;&gt;"", ISNUMBER(VALUE(INDEX(Paste_Here!O$2:O$850, MATCH(B566, Paste_Here!A$2:A$850, 0))))), INDEX(Paste_Here!O$2:O$850, MATCH(B566, Paste_Here!A$2:A$850, 0)), ""), ""), "")</f>
        <v/>
      </c>
      <c r="BM566" s="66"/>
      <c r="BN566" s="75" t="str">
        <f>IFERROR(IF(B566&lt;&gt;"", IF(ISNUMBER(SEARCH("highrisk", LOWER(INDEX(Paste_Here!P$2:P$850, MATCH(B566, Paste_Here!A$2:A$850, 0))))), "High Risk", IF(ISNUMBER(SEARCH("lowrisk", LOWER(INDEX(Paste_Here!P$2:P$850, MATCH(B566, Paste_Here!A$2:A$850, 0))))), "Low Risk", IF(ISNUMBER(SEARCH("somerisk", LOWER(INDEX(Paste_Here!P$2:P$850, MATCH(B566, Paste_Here!A$2:A$850, 0))))), "Some Risk", IF(ISNUMBER(SEARCH("ot", LOWER(INDEX(Paste_Here!P$2:P$850, MATCH(B566, Paste_Here!A$2:A$850, 0))))), "OT", "")))), ""), "")</f>
        <v/>
      </c>
      <c r="BQ566" s="66"/>
      <c r="BR566" s="75"/>
      <c r="BS566" s="66"/>
      <c r="BT566" s="66"/>
      <c r="BU566" s="75" t="str">
        <f t="shared" si="107"/>
        <v/>
      </c>
      <c r="BV566" s="66"/>
      <c r="BW566" s="75"/>
      <c r="BX566" s="66"/>
      <c r="BY566" s="75"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BZ566" s="66"/>
      <c r="CA566" s="75"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CB566" s="66"/>
      <c r="CC566" s="75"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CD566" s="66"/>
      <c r="CE566" s="75"/>
      <c r="CF566" s="66"/>
      <c r="CK566" s="75"/>
      <c r="CL566" s="66"/>
      <c r="CM566" s="75"/>
      <c r="CN566" s="66"/>
      <c r="CO566" s="75"/>
      <c r="CP566" s="66"/>
      <c r="CQ566" s="66"/>
      <c r="CR566" s="75" t="str">
        <f t="shared" si="108"/>
        <v/>
      </c>
      <c r="CS566" s="66"/>
      <c r="CT566" s="75"/>
      <c r="CU566" s="66"/>
      <c r="CV566" s="75"/>
      <c r="CW566" s="66"/>
      <c r="CX566" s="75"/>
      <c r="CY566" s="66"/>
      <c r="CZ566" s="75"/>
      <c r="DA566" s="66"/>
      <c r="DB566" s="75" t="str">
        <f>IFERROR(IF(B566&lt;&gt;"", IF(AND(INDEX(Paste_Here!AK$2:AK$850, MATCH(B566, Paste_Here!A$2:A$850, 0))&lt;&gt;"", ISNUMBER(VALUE(INDEX(Paste_Here!AK$2:AK$850, MATCH(B566, Paste_Here!A$2:A$850, 0))))), INDEX(Paste_Here!AK$2:AK$850, MATCH(B566, Paste_Here!A$2:A$850, 0)), ""), ""), "")</f>
        <v/>
      </c>
      <c r="DC566" s="66"/>
      <c r="DD566" s="75" t="str">
        <f>IFERROR(IF(B566&lt;&gt;"", IF(ISNUMBER(SEARCH("highrisk", LOWER(INDEX(Paste_Here!AL$2:AL$850, MATCH(B566, Paste_Here!A$2:A$850, 0))))), "High Risk", IF(ISNUMBER(SEARCH("lowrisk", LOWER(INDEX(Paste_Here!AL$2:AL$850, MATCH(B566, Paste_Here!A$2:A$850, 0))))), "Low Risk", IF(ISNUMBER(SEARCH("somerisk", LOWER(INDEX(Paste_Here!AL$2:AL$850, MATCH(B566, Paste_Here!A$2:A$850, 0))))), "Some Risk", IF(ISNUMBER(SEARCH("ot", LOWER(INDEX(Paste_Here!AL$2:AL$850, MATCH(B566, Paste_Here!A$2:A$850, 0))))), "OT", "")))), ""), "")</f>
        <v/>
      </c>
      <c r="DE566" s="66"/>
      <c r="DF566" s="75" t="str">
        <f>IFERROR(IF(B566&lt;&gt;"", IF(AND(INDEX(Paste_Here!AM$2:AM$850, MATCH(B566, Paste_Here!A$2:A$850, 0))&lt;&gt;"", ISNUMBER(VALUE(INDEX(Paste_Here!AM$2:AM$850, MATCH(B566, Paste_Here!A$2:A$850, 0))))), INDEX(Paste_Here!AM$2:AM$850, MATCH(B566, Paste_Here!A$2:A$850, 0)), ""), ""), "")</f>
        <v/>
      </c>
      <c r="DG566" s="66"/>
      <c r="DH566" s="75" t="str">
        <f>IFERROR(IF(B566&lt;&gt;"", IF(ISNUMBER(SEARCH("highrisk", LOWER(INDEX(Paste_Here!AN$2:AN$850, MATCH(B566, Paste_Here!A$2:A$850, 0))))), "High Risk", IF(ISNUMBER(SEARCH("lowrisk", LOWER(INDEX(Paste_Here!AN$2:AN$850, MATCH(B566, Paste_Here!A$2:A$850, 0))))), "Low Risk", IF(ISNUMBER(SEARCH("somerisk", LOWER(INDEX(Paste_Here!AN$2:AN$850, MATCH(B566, Paste_Here!A$2:A$850, 0))))), "Some Risk", IF(ISNUMBER(SEARCH("ot", LOWER(INDEX(Paste_Here!AN$2:AN$850, MATCH(B566, Paste_Here!A$2:A$850, 0))))), "OT", "")))), ""), "")</f>
        <v/>
      </c>
      <c r="DI566" s="66"/>
      <c r="DJ566" s="66"/>
      <c r="DK566" s="75" t="str">
        <f t="shared" si="109"/>
        <v/>
      </c>
      <c r="DL566" s="66"/>
      <c r="DM566" s="75" t="str">
        <f>IFERROR(IF(B566&lt;&gt;"", IF(AND(INDEX(Paste_Here!Q$2:Q$850, MATCH(B566, Paste_Here!A$2:A$850, 0))&lt;&gt;"", ISNUMBER(VALUE(INDEX(Paste_Here!Q$2:Q$850, MATCH(B566, Paste_Here!A$2:A$850, 0))))), INDEX(Paste_Here!Q$2:Q$850, MATCH(B566, Paste_Here!A$2:A$850, 0)), ""), ""), "")</f>
        <v/>
      </c>
      <c r="DN566" s="66"/>
      <c r="DO566" s="75" t="str">
        <f>IFERROR(IF(B566&lt;&gt;"", IF(ISNUMBER(SEARCH("highrisk", LOWER(INDEX(Paste_Here!R$2:R$850, MATCH(B566, Paste_Here!A$2:A$850, 0))))), "High Risk", IF(ISNUMBER(SEARCH("lowrisk", LOWER(INDEX(Paste_Here!R$2:R$850, MATCH(B566, Paste_Here!A$2:A$850, 0))))), "Low Risk", IF(ISNUMBER(SEARCH("somerisk", LOWER(INDEX(Paste_Here!R$2:R$850, MATCH(B566, Paste_Here!A$2:A$850, 0))))), "Some Risk", IF(ISNUMBER(SEARCH("ot", LOWER(INDEX(Paste_Here!R$2:R$850, MATCH(B566, Paste_Here!A$2:A$850, 0))))), "OT", "")))), ""), "")</f>
        <v/>
      </c>
      <c r="DP566" s="66"/>
      <c r="DQ566" s="93" t="str">
        <f>IFERROR(IF(B566&lt;&gt;"", IF(AND(INDEX(Paste_Here!S$2:S$850, MATCH(B566, Paste_Here!A$2:A$850, 0))&lt;&gt;"", ISNUMBER(VALUE(INDEX(Paste_Here!S$2:S$850, MATCH(B566, Paste_Here!A$2:A$850, 0))))), INDEX(Paste_Here!S$2:S$850, MATCH(B566, Paste_Here!A$2:A$850, 0)), ""), ""), "")</f>
        <v/>
      </c>
      <c r="DR566" s="66"/>
      <c r="DS566" s="75"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IF(ISNUMBER(SEARCH("ot", LOWER(INDEX(Paste_Here!T$2:T$850, MATCH(B566, Paste_Here!A$2:A$850, 0))))), "OT", "")))), ""), "")</f>
        <v/>
      </c>
      <c r="DT566" s="66"/>
      <c r="DU566" s="75" t="str">
        <f>IFERROR(IF(B566&lt;&gt;"", IF(AND(INDEX(Paste_Here!U$2:U$850, MATCH(B566, Paste_Here!A$2:A$850, 0))&lt;&gt;"", ISNUMBER(VALUE(INDEX(Paste_Here!U$2:U$850, MATCH(B566, Paste_Here!A$2:A$850, 0))))), INDEX(Paste_Here!U$2:U$850, MATCH(B566, Paste_Here!A$2:A$850, 0)), ""), ""), "")</f>
        <v/>
      </c>
      <c r="DV566" s="66"/>
      <c r="DW566" s="93" t="str">
        <f>IFERROR(IF(B566&lt;&gt;"", IF(ISNUMBER(SEARCH("highrisk", LOWER(INDEX(Paste_Here!V$2:V$850, MATCH(B566, Paste_Here!A$2:A$850, 0))))), "High Risk", IF(ISNUMBER(SEARCH("lowrisk", LOWER(INDEX(Paste_Here!V$2:V$850, MATCH(B566, Paste_Here!A$2:A$850, 0))))), "Low Risk", IF(ISNUMBER(SEARCH("somerisk", LOWER(INDEX(Paste_Here!V$2:V$850, MATCH(B566, Paste_Here!A$2:A$850, 0))))), "Some Risk", IF(ISNUMBER(SEARCH("ot", LOWER(INDEX(Paste_Here!V$2:V$850, MATCH(B566, Paste_Here!A$2:A$850, 0))))), "OT", "")))), ""), "")</f>
        <v/>
      </c>
      <c r="DX566" s="66"/>
      <c r="DY566" s="75" t="str">
        <f>IFERROR(IF(B566&lt;&gt;"", IF(AND(INDEX(Paste_Here!W$2:W$850, MATCH(B566, Paste_Here!A$2:A$850, 0))&lt;&gt;"", ISNUMBER(VALUE(INDEX(Paste_Here!W$2:W$850, MATCH(B566, Paste_Here!A$2:A$850, 0))))), INDEX(Paste_Here!W$2:W$850, MATCH(B566, Paste_Here!A$2:A$850, 0)), ""), ""), "")</f>
        <v/>
      </c>
      <c r="DZ566" s="66"/>
      <c r="EA566" s="75" t="str">
        <f>IFERROR(IF(B566&lt;&gt;"", IF(ISNUMBER(SEARCH("highrisk", LOWER(INDEX(Paste_Here!X$2:X$850, MATCH(B566, Paste_Here!A$2:A$850, 0))))), "High Risk", IF(ISNUMBER(SEARCH("lowrisk", LOWER(INDEX(Paste_Here!X$2:X$850, MATCH(B566, Paste_Here!A$2:A$850, 0))))), "Low Risk", IF(ISNUMBER(SEARCH("somerisk", LOWER(INDEX(Paste_Here!X$2:X$850, MATCH(B566, Paste_Here!A$2:A$850, 0))))), "Some Risk", IF(ISNUMBER(SEARCH("ot", LOWER(INDEX(Paste_Here!X$2:X$850, MATCH(B566, Paste_Here!A$2:A$850, 0))))), "OT", "")))), ""), "")</f>
        <v/>
      </c>
      <c r="EB566" s="66"/>
      <c r="EC566" s="66"/>
      <c r="ED566" s="75" t="str">
        <f t="shared" si="114"/>
        <v/>
      </c>
      <c r="EE566" s="66"/>
      <c r="EF566" s="75" t="str">
        <f>IFERROR(IF(B566&lt;&gt;"", IF(AND(INDEX(Paste_Here!AO$2:AO$850, MATCH(B566, Paste_Here!A$2:A$850, 0))&lt;&gt;"", ISNUMBER(VALUE(INDEX(Paste_Here!AO$2:AO$850, MATCH(B566, Paste_Here!A$2:A$850, 0))))), INDEX(Paste_Here!AO$2:AO$850, MATCH(B566, Paste_Here!A$2:A$850, 0)), ""), ""), "")</f>
        <v/>
      </c>
      <c r="EG566" s="66"/>
      <c r="EH566" s="75" t="str">
        <f>IFERROR(IF(B566&lt;&gt;"", IF(ISNUMBER(SEARCH("highrisk", LOWER(INDEX(Paste_Here!AP$2:AP$850, MATCH(B566, Paste_Here!A$2:A$850, 0))))), "High Risk", IF(ISNUMBER(SEARCH("lowrisk", LOWER(INDEX(Paste_Here!AP$2:AP$850, MATCH(B566, Paste_Here!A$2:A$850, 0))))), "Low Risk", IF(ISNUMBER(SEARCH("somerisk", LOWER(INDEX(Paste_Here!AP$2:AP$850, MATCH(B566, Paste_Here!A$2:A$850, 0))))), "Some Risk", IF(ISNUMBER(SEARCH("ot", LOWER(INDEX(Paste_Here!AP$2:AP$850, MATCH(B566, Paste_Here!A$2:A$850, 0))))), "OT", "")))), ""), "")</f>
        <v/>
      </c>
      <c r="EI566" s="66"/>
      <c r="EJ566" s="93"/>
      <c r="EK566" s="66"/>
      <c r="EL566" s="75" t="str">
        <f>IFERROR(IF(B566&lt;&gt;"", IF(AND(INDEX(Paste_Here!AQ$2:AQ$850, MATCH(B566, Paste_Here!A$2:A$850, 0))&lt;&gt;"", ISNUMBER(VALUE(INDEX(Paste_Here!AQ$2:AQ$850, MATCH(B566, Paste_Here!A$2:A$850, 0))))), INDEX(Paste_Here!AQ$2:AQ$850, MATCH(B566, Paste_Here!A$2:A$850, 0)), ""), ""), "")</f>
        <v/>
      </c>
      <c r="EM566" s="66"/>
      <c r="EN566" s="75" t="str">
        <f>IFERROR(IF(B566&lt;&gt;"", IF(ISNUMBER(SEARCH("highrisk", LOWER(INDEX(Paste_Here!AR$2:AR$850, MATCH(B566, Paste_Here!A$2:A$850, 0))))), "High Risk", IF(ISNUMBER(SEARCH("lowrisk", LOWER(INDEX(Paste_Here!AR$2:AR$850, MATCH(B566, Paste_Here!A$2:A$850, 0))))), "Low Risk", IF(ISNUMBER(SEARCH("somerisk", LOWER(INDEX(Paste_Here!AR$2:AR$850, MATCH(B566, Paste_Here!A$2:A$850, 0))))), "Some Risk", IF(ISNUMBER(SEARCH("ot", LOWER(INDEX(Paste_Here!AR$2:AR$850, MATCH(B566, Paste_Here!A$2:A$850, 0))))), "OT", "")))), ""), "")</f>
        <v/>
      </c>
      <c r="EO566" s="66"/>
      <c r="EP566" s="93"/>
      <c r="EQ566" s="66"/>
      <c r="ER566" s="75"/>
      <c r="ES566" s="66"/>
      <c r="ET566" s="75"/>
      <c r="EU566" s="66"/>
      <c r="EV566" s="66"/>
      <c r="EW566" s="75" t="str">
        <f t="shared" si="115"/>
        <v/>
      </c>
      <c r="EX566" s="66"/>
      <c r="EY566" s="75" t="str">
        <f>IFERROR(IF(B566&lt;&gt;"", IF(AND(INDEX(Paste_Here!Y$2:Y$850, MATCH(B566, Paste_Here!A$2:A$850, 0))&lt;&gt;"", ISNUMBER(VALUE(INDEX(Paste_Here!Y$2:Y$850, MATCH(B566, Paste_Here!A$2:A$850, 0))))), INDEX(Paste_Here!Y$2:Y$850, MATCH(B566, Paste_Here!A$2:A$850, 0)), ""), ""), "")</f>
        <v/>
      </c>
      <c r="EZ566" s="66"/>
      <c r="FA566" s="75" t="str">
        <f>IFERROR(IF(B566&lt;&gt;"", IF(ISNUMBER(SEARCH("highrisk", LOWER(INDEX(Paste_Here!Z$2:Z$850, MATCH(B566, Paste_Here!A$2:A$850, 0))))), "High Risk", IF(ISNUMBER(SEARCH("lowrisk", LOWER(INDEX(Paste_Here!Z$2:Z$850, MATCH(B566, Paste_Here!A$2:A$850, 0))))), "Low Risk", IF(ISNUMBER(SEARCH("somerisk", LOWER(INDEX(Paste_Here!Z$2:Z$850, MATCH(B566, Paste_Here!A$2:A$850, 0))))), "Some Risk", IF(ISNUMBER(SEARCH("ot", LOWER(INDEX(Paste_Here!Z$2:Z$850, MATCH(B566, Paste_Here!A$2:A$850, 0))))), "OT", "")))), ""), "")</f>
        <v/>
      </c>
      <c r="FB566" s="66"/>
      <c r="FC566" s="93"/>
      <c r="FD566" s="66"/>
      <c r="FE566" s="75" t="str">
        <f>IFERROR(IF(B566&lt;&gt;"", IF(AND(INDEX(Paste_Here!AA$2:AA$850, MATCH(B566, Paste_Here!A$2:A$850, 0))&lt;&gt;"", ISNUMBER(VALUE(INDEX(Paste_Here!AA$2:AA$850, MATCH(B566, Paste_Here!A$2:A$850, 0))))), INDEX(Paste_Here!AA$2:AA$850, MATCH(B566, Paste_Here!A$2:A$850, 0)), ""), ""), "")</f>
        <v/>
      </c>
      <c r="FF566" s="66"/>
      <c r="FG566" s="75" t="str">
        <f>IFERROR(IF(B566&lt;&gt;"", IF(ISNUMBER(SEARCH("highrisk", LOWER(INDEX(Paste_Here!AB$2:AB$850, MATCH(B566, Paste_Here!A$2:A$850, 0))))), "High Risk", IF(ISNUMBER(SEARCH("lowrisk", LOWER(INDEX(Paste_Here!AB$2:AB$850, MATCH(B566, Paste_Here!A$2:A$850, 0))))), "Low Risk", IF(ISNUMBER(SEARCH("somerisk", LOWER(INDEX(Paste_Here!AB$2:AB$850, MATCH(B566, Paste_Here!A$2:A$850, 0))))), "Some Risk", IF(ISNUMBER(SEARCH("ot", LOWER(INDEX(Paste_Here!AB$2:AB$850, MATCH(B566, Paste_Here!A$2:A$850, 0))))), "OT", "")))), ""), "")</f>
        <v/>
      </c>
      <c r="FH566" s="66"/>
      <c r="FI566" s="93"/>
      <c r="FJ566" s="66"/>
      <c r="FK566" s="75"/>
      <c r="FL566" s="66"/>
      <c r="FM566" s="75"/>
      <c r="FN566" s="66"/>
      <c r="FO566" s="66"/>
      <c r="FP566" s="75" t="str">
        <f t="shared" si="110"/>
        <v/>
      </c>
      <c r="FQ566" s="66"/>
      <c r="FR566" s="75" t="str">
        <f>IFERROR(IF(B566&lt;&gt;"", IF(ISNUMBER(SEARCH("s", LOWER(INDEX(Paste_Here!L$2:L$850, MATCH(B566, Paste_Here!A$2:A$850, 0))))), "Yes", IF(INDEX(Paste_Here!L$2:L$850, MATCH(B566, Paste_Here!A$2:A$850, 0))&lt;&gt;"", "No", "")), ""), "")</f>
        <v/>
      </c>
      <c r="FS566" s="66"/>
      <c r="FT566" s="75" t="str">
        <f>IFERROR(IF(B566&lt;&gt;"", IF(ISNUMBER(SEARCH("yes", LOWER(INDEX(Paste_Here!F$2:F$850, MATCH(B566, Paste_Here!A$2:A$850, 0))))), "Yes", IF(ISNUMBER(SEARCH("no", LOWER(INDEX(Paste_Here!F$2:F$850, MATCH(B566, Paste_Here!A$2:A$850, 0))))), "No", "")), ""), "")</f>
        <v/>
      </c>
      <c r="FU566" s="66"/>
      <c r="FV566" s="75" t="str">
        <f>IFERROR(IF(B566&lt;&gt;"", IF(ISNUMBER(SEARCH("english language learner", LOWER(INDEX(Paste_Here!C$2:C$850, MATCH(B566, Paste_Here!A$2:A$850, 0))))), "Yes", ""), ""), "")</f>
        <v/>
      </c>
      <c r="FW566" s="66"/>
      <c r="FX566" s="75" t="str">
        <f>IFERROR(IF(B566&lt;&gt;"", IF(OR(ISNUMBER(SEARCH("b", LOWER(INDEX(Paste_Here!J$2:J$850, MATCH(B566, Paste_Here!A$2:A$850, 0))))), ISNUMBER(SEARCH("h", LOWER(INDEX(Paste_Here!J$2:J$850, MATCH(B566, Paste_Here!A$2:A$850, 0))))), ISNUMBER(SEARCH("i", LOWER(INDEX(Paste_Here!J$2:J$850, MATCH(B566, Paste_Here!A$2:A$850, 0)))))), "Yes", IF(INDEX(Paste_Here!J$2:J$850, MATCH(B566, Paste_Here!A$2:A$850, 0))&lt;&gt;"", "No", "")), ""), "")</f>
        <v/>
      </c>
      <c r="FY566" s="66"/>
      <c r="FZ566" s="75" t="str">
        <f>IFERROR(IF(B566&lt;&gt;"", IF(ISNUMBER(SEARCH("yes", LOWER(INDEX(Paste_Here!K$2:K$850, MATCH(B566, Paste_Here!A$2:A$850, 0))))), "Yes", IF(ISNUMBER(SEARCH("no", LOWER(INDEX(Paste_Here!K$2:K$850, MATCH(B566, Paste_Here!A$2:A$850, 0))))), "No", "")), ""), "")</f>
        <v/>
      </c>
      <c r="GA566" s="66"/>
      <c r="GB566" s="75" t="str">
        <f>IFERROR(IF(B566&lt;&gt;"", IF(ISNUMBER(SEARCH("transitional 2", LOWER(INDEX(Paste_Here!C$2:C$850, MATCH(B566, Paste_Here!A$2:A$850, 0))))), "T2",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GC566" s="66"/>
      <c r="GD566" s="75"/>
      <c r="GE566" s="66"/>
      <c r="GF566" s="75"/>
      <c r="GG566" s="66"/>
      <c r="GH566" s="75"/>
      <c r="GI566" s="66"/>
      <c r="GK566" s="1" t="str" cm="1">
        <f t="array" ref="GK566">IFERROR(INDEX(Paste_Here!$B$2:$B$850, MATCH(0, COUNTIF(GK$4:GK565, Paste_Here!$B$2:$B$850) + IF(Paste_Here!$B$2:$B$850="", 1, 0), 0)), "")</f>
        <v/>
      </c>
      <c r="GL566" s="1" t="str">
        <f>IF(GK566&lt;&gt;"", INDEX(Paste_Here!$A$2:$A$850, MATCH(GK566, Paste_Here!$B$2:$B$850, 0)), "")</f>
        <v/>
      </c>
      <c r="GM566" s="1" t="str">
        <f t="shared" si="116"/>
        <v/>
      </c>
      <c r="GN566" s="1" t="str" cm="1">
        <f t="array" ref="GN566">IFERROR(INDEX($GM$5:$GM$850, MATCH(SMALL(IF($GM$5:$GM$850&lt;&gt;"", COUNTIF($GM$5:$GM$850, "&lt;"&amp;$GM$5:$GM$850)+1), ROW()-ROW($GN$5)+1), COUNTIF($GM$5:$GM$850, "&lt;"&amp;$GM$5:$GM$850)+1, 0)), "")</f>
        <v/>
      </c>
    </row>
    <row r="567" spans="1:196">
      <c r="A567" s="66"/>
      <c r="B567" s="75" t="str">
        <f t="shared" si="104"/>
        <v/>
      </c>
      <c r="C567" s="66"/>
      <c r="D567" s="75" t="str">
        <f>IFERROR(IF(AND(INDEX(Paste_Here!N$2:N$850, MATCH(B567, Paste_Here!A$2:A$850, 0)) = ""), "", IF(UPPER(INDEX(Paste_Here!N$2:N$850, MATCH(B567, Paste_Here!A$2:A$850, 0))) = "YES", "Yes", IF(UPPER(INDEX(Paste_Here!N$2:N$850, MATCH(B567, Paste_Here!A$2:A$850, 0))) = "NO", "No", ""))), "")</f>
        <v/>
      </c>
      <c r="E567" s="66"/>
      <c r="F567" s="75" t="str">
        <f t="shared" si="111"/>
        <v/>
      </c>
      <c r="G567" s="66"/>
      <c r="H567" s="75" t="str">
        <f t="shared" si="112"/>
        <v/>
      </c>
      <c r="I567" s="66"/>
      <c r="J567" s="75" t="str">
        <f t="shared" si="113"/>
        <v/>
      </c>
      <c r="K567" s="66"/>
      <c r="L567" s="75"/>
      <c r="M567" s="66"/>
      <c r="N567" s="75" t="str">
        <f>IFERROR(IF(B567&lt;&gt;"", IF(AND(INDEX(Paste_Here!AW$2:AW$850, MATCH(B567, Paste_Here!A$2:A$850, 0))&lt;&gt;"", ISNUMBER(VALUE(INDEX(Paste_Here!AW$2:AW$850, MATCH(B567, Paste_Here!A$2:A$850, 0))))), INDEX(Paste_Here!AW$2:AW$850, MATCH(B567, Paste_Here!A$2:A$850, 0)), ""), ""), "")</f>
        <v/>
      </c>
      <c r="O567" s="66"/>
      <c r="P567" s="75" t="str">
        <f>IFERROR(IF(B567&lt;&gt;"", IF(AND(INDEX(Paste_Here!AX$2:AX$850, MATCH(B567, Paste_Here!A$2:A$850, 0))&lt;&gt;"", ISNUMBER(VALUE(INDEX(Paste_Here!AX$2:AX$850, MATCH(B567, Paste_Here!A$2:A$850, 0))))), INDEX(Paste_Here!AX$2:AX$850, MATCH(B567, Paste_Here!A$2:A$850, 0)), ""), ""), "")</f>
        <v/>
      </c>
      <c r="Q567" s="66"/>
      <c r="R567" s="75" t="str">
        <f>IFERROR(IF(B567&lt;&gt;"", IF(AND(INDEX(Paste_Here!AU$2:AU$850, MATCH(B567, Paste_Here!A$2:A$850, 0))&lt;&gt;"", ISNUMBER(VALUE(INDEX(Paste_Here!AU$2:AU$850, MATCH(B567, Paste_Here!A$2:A$850, 0))))), INDEX(Paste_Here!AU$2:AU$850, MATCH(B567, Paste_Here!A$2:A$850, 0)), ""), ""), "")</f>
        <v/>
      </c>
      <c r="S567" s="66"/>
      <c r="T567" s="75" t="str">
        <f>IFERROR(IF(B567&lt;&gt;"", IF(AND(INDEX(Paste_Here!AV$2:AV$850, MATCH(B567, Paste_Here!A$2:A$850, 0))&lt;&gt;"", ISNUMBER(VALUE(INDEX(Paste_Here!AV$2:AV$850, MATCH(B567, Paste_Here!A$2:A$850, 0))))), INDEX(Paste_Here!AV$2:AV$850, MATCH(B567, Paste_Here!A$2:A$850, 0)), ""), ""), "")</f>
        <v/>
      </c>
      <c r="U567" s="66"/>
      <c r="W567" s="66"/>
      <c r="Y567" s="66"/>
      <c r="Z567" s="66"/>
      <c r="AA567" s="75" t="str">
        <f t="shared" si="105"/>
        <v/>
      </c>
      <c r="AB567" s="66"/>
      <c r="AC567" s="75"/>
      <c r="AD567" s="66"/>
      <c r="AE567" s="98"/>
      <c r="AF567" s="66"/>
      <c r="AG567" s="75"/>
      <c r="AH567" s="66"/>
      <c r="AI567" s="75" t="str">
        <f>IFERROR(IF(B567&lt;&gt;"", IF(AND(INDEX(Paste_Here!AC$2:AC$850, MATCH(B567, Paste_Here!A$2:A$850, 0))&lt;&gt;"", ISNUMBER(VALUE(INDEX(Paste_Here!AC$2:AC$850, MATCH(B567, Paste_Here!A$2:A$850, 0))))), INDEX(Paste_Here!AC$2:AC$850, MATCH(B567, Paste_Here!A$2:A$850, 0)), ""), ""), "")</f>
        <v/>
      </c>
      <c r="AJ567" s="66"/>
      <c r="AK567" s="75" t="str">
        <f>IFERROR(IF(B567&lt;&gt;"", IF(ISNUMBER(SEARCH("highrisk", LOWER(INDEX(Paste_Here!AD$2:AD$850, MATCH(B567, Paste_Here!A$2:A$850, 0))))), "High Risk", IF(ISNUMBER(SEARCH("lowrisk", LOWER(INDEX(Paste_Here!AD$2:AD$850, MATCH(B567, Paste_Here!A$2:A$850, 0))))), "Low Risk", IF(ISNUMBER(SEARCH("somerisk", LOWER(INDEX(Paste_Here!AD$2:AD$850, MATCH(B567, Paste_Here!A$2:A$850, 0))))), "Some Risk", IF(ISNUMBER(SEARCH("ot", LOWER(INDEX(Paste_Here!AD$2:AD$850, MATCH(B567, Paste_Here!A$2:A$850, 0))))), "OT", "")))), ""), "")</f>
        <v/>
      </c>
      <c r="AL567" s="66"/>
      <c r="AM567" s="75"/>
      <c r="AN567" s="66"/>
      <c r="AO567" s="75" t="str">
        <f>IFERROR(IF(B567&lt;&gt;"", IF(AND(INDEX(Paste_Here!M$2:M$850, MATCH(B567, Paste_Here!A$2:A$850, 0))&lt;&gt;"", ISNUMBER(VALUE(INDEX(Paste_Here!M$2:M$850, MATCH(B567, Paste_Here!A$2:A$850, 0))))), INDEX(Paste_Here!M$2:M$850, MATCH(B567, Paste_Here!A$2:A$850, 0)), ""), ""), "")</f>
        <v/>
      </c>
      <c r="AP567" s="66"/>
      <c r="AQ567" s="75" t="str">
        <f>IFERROR(IF(B567&lt;&gt;"", IF(ISNUMBER(SEARCH("highrisk", LOWER(INDEX(Paste_Here!N$2:N$850, MATCH(B567, Paste_Here!A$2:A$850, 0))))), "High Risk", IF(ISNUMBER(SEARCH("lowrisk", LOWER(INDEX(Paste_Here!N$2:N$850, MATCH(B567, Paste_Here!A$2:A$850, 0))))), "Low Risk", IF(ISNUMBER(SEARCH("somerisk", LOWER(INDEX(Paste_Here!N$2:N$850, MATCH(B567, Paste_Here!A$2:A$850, 0))))), "Some Risk", IF(ISNUMBER(SEARCH("ot", LOWER(INDEX(Paste_Here!N$2:N$850, MATCH(B567, Paste_Here!A$2:A$850, 0))))), "OT", "")))), ""), "")</f>
        <v/>
      </c>
      <c r="AT567" s="66"/>
      <c r="AU567" s="103"/>
      <c r="AV567" s="66"/>
      <c r="AW567" s="66"/>
      <c r="AX567" s="75" t="str">
        <f t="shared" si="106"/>
        <v/>
      </c>
      <c r="AY567" s="66"/>
      <c r="AZ567" s="75"/>
      <c r="BA567" s="66"/>
      <c r="BB567" s="75"/>
      <c r="BC567" s="66"/>
      <c r="BD567" s="75"/>
      <c r="BE567" s="66"/>
      <c r="BF567" s="75" t="str">
        <f>IFERROR(IF(B567&lt;&gt;"", IF(AND(INDEX(Paste_Here!AE$2:AE$850, MATCH(B567, Paste_Here!A$2:A$850, 0))&lt;&gt;"", ISNUMBER(VALUE(INDEX(Paste_Here!AE$2:AE$850, MATCH(B567, Paste_Here!A$2:A$850, 0))))), INDEX(Paste_Here!AE$2:AE$850, MATCH(B567, Paste_Here!A$2:A$850, 0)), ""), ""), "")</f>
        <v/>
      </c>
      <c r="BG567" s="66"/>
      <c r="BH567" s="75" t="str">
        <f>IFERROR(IF(B567&lt;&gt;"", IF(ISNUMBER(SEARCH("highrisk", LOWER(INDEX(Paste_Here!AF$2:AF$850, MATCH(B567, Paste_Here!A$2:A$850, 0))))), "High Risk", IF(ISNUMBER(SEARCH("lowrisk", LOWER(INDEX(Paste_Here!AF$2:AF$850, MATCH(B567, Paste_Here!A$2:A$850, 0))))), "Low Risk", IF(ISNUMBER(SEARCH("somerisk", LOWER(INDEX(Paste_Here!AF$2:AF$850, MATCH(B567, Paste_Here!A$2:A$850, 0))))), "Some Risk", IF(ISNUMBER(SEARCH("ot", LOWER(INDEX(Paste_Here!AF$2:AF$850, MATCH(B567, Paste_Here!A$2:A$850, 0))))), "OT", "")))), ""), "")</f>
        <v/>
      </c>
      <c r="BI567" s="66"/>
      <c r="BJ567" s="75"/>
      <c r="BK567" s="66"/>
      <c r="BL567" s="75" t="str">
        <f>IFERROR(IF(B567&lt;&gt;"", IF(AND(INDEX(Paste_Here!O$2:O$850, MATCH(B567, Paste_Here!A$2:A$850, 0))&lt;&gt;"", ISNUMBER(VALUE(INDEX(Paste_Here!O$2:O$850, MATCH(B567, Paste_Here!A$2:A$850, 0))))), INDEX(Paste_Here!O$2:O$850, MATCH(B567, Paste_Here!A$2:A$850, 0)), ""), ""), "")</f>
        <v/>
      </c>
      <c r="BM567" s="66"/>
      <c r="BN567" s="75" t="str">
        <f>IFERROR(IF(B567&lt;&gt;"", IF(ISNUMBER(SEARCH("highrisk", LOWER(INDEX(Paste_Here!P$2:P$850, MATCH(B567, Paste_Here!A$2:A$850, 0))))), "High Risk", IF(ISNUMBER(SEARCH("lowrisk", LOWER(INDEX(Paste_Here!P$2:P$850, MATCH(B567, Paste_Here!A$2:A$850, 0))))), "Low Risk", IF(ISNUMBER(SEARCH("somerisk", LOWER(INDEX(Paste_Here!P$2:P$850, MATCH(B567, Paste_Here!A$2:A$850, 0))))), "Some Risk", IF(ISNUMBER(SEARCH("ot", LOWER(INDEX(Paste_Here!P$2:P$850, MATCH(B567, Paste_Here!A$2:A$850, 0))))), "OT", "")))), ""), "")</f>
        <v/>
      </c>
      <c r="BQ567" s="66"/>
      <c r="BR567" s="75"/>
      <c r="BS567" s="66"/>
      <c r="BT567" s="66"/>
      <c r="BU567" s="75" t="str">
        <f t="shared" si="107"/>
        <v/>
      </c>
      <c r="BV567" s="66"/>
      <c r="BW567" s="75"/>
      <c r="BX567" s="66"/>
      <c r="BY567" s="75"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BZ567" s="66"/>
      <c r="CA567" s="75"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CB567" s="66"/>
      <c r="CC567" s="75"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CD567" s="66"/>
      <c r="CE567" s="75"/>
      <c r="CF567" s="66"/>
      <c r="CK567" s="75"/>
      <c r="CL567" s="66"/>
      <c r="CM567" s="75"/>
      <c r="CN567" s="66"/>
      <c r="CO567" s="75"/>
      <c r="CP567" s="66"/>
      <c r="CQ567" s="66"/>
      <c r="CR567" s="75" t="str">
        <f t="shared" si="108"/>
        <v/>
      </c>
      <c r="CS567" s="66"/>
      <c r="CT567" s="75"/>
      <c r="CU567" s="66"/>
      <c r="CV567" s="75"/>
      <c r="CW567" s="66"/>
      <c r="CX567" s="75"/>
      <c r="CY567" s="66"/>
      <c r="CZ567" s="75"/>
      <c r="DA567" s="66"/>
      <c r="DB567" s="75" t="str">
        <f>IFERROR(IF(B567&lt;&gt;"", IF(AND(INDEX(Paste_Here!AK$2:AK$850, MATCH(B567, Paste_Here!A$2:A$850, 0))&lt;&gt;"", ISNUMBER(VALUE(INDEX(Paste_Here!AK$2:AK$850, MATCH(B567, Paste_Here!A$2:A$850, 0))))), INDEX(Paste_Here!AK$2:AK$850, MATCH(B567, Paste_Here!A$2:A$850, 0)), ""), ""), "")</f>
        <v/>
      </c>
      <c r="DC567" s="66"/>
      <c r="DD567" s="75" t="str">
        <f>IFERROR(IF(B567&lt;&gt;"", IF(ISNUMBER(SEARCH("highrisk", LOWER(INDEX(Paste_Here!AL$2:AL$850, MATCH(B567, Paste_Here!A$2:A$850, 0))))), "High Risk", IF(ISNUMBER(SEARCH("lowrisk", LOWER(INDEX(Paste_Here!AL$2:AL$850, MATCH(B567, Paste_Here!A$2:A$850, 0))))), "Low Risk", IF(ISNUMBER(SEARCH("somerisk", LOWER(INDEX(Paste_Here!AL$2:AL$850, MATCH(B567, Paste_Here!A$2:A$850, 0))))), "Some Risk", IF(ISNUMBER(SEARCH("ot", LOWER(INDEX(Paste_Here!AL$2:AL$850, MATCH(B567, Paste_Here!A$2:A$850, 0))))), "OT", "")))), ""), "")</f>
        <v/>
      </c>
      <c r="DE567" s="66"/>
      <c r="DF567" s="75" t="str">
        <f>IFERROR(IF(B567&lt;&gt;"", IF(AND(INDEX(Paste_Here!AM$2:AM$850, MATCH(B567, Paste_Here!A$2:A$850, 0))&lt;&gt;"", ISNUMBER(VALUE(INDEX(Paste_Here!AM$2:AM$850, MATCH(B567, Paste_Here!A$2:A$850, 0))))), INDEX(Paste_Here!AM$2:AM$850, MATCH(B567, Paste_Here!A$2:A$850, 0)), ""), ""), "")</f>
        <v/>
      </c>
      <c r="DG567" s="66"/>
      <c r="DH567" s="75" t="str">
        <f>IFERROR(IF(B567&lt;&gt;"", IF(ISNUMBER(SEARCH("highrisk", LOWER(INDEX(Paste_Here!AN$2:AN$850, MATCH(B567, Paste_Here!A$2:A$850, 0))))), "High Risk", IF(ISNUMBER(SEARCH("lowrisk", LOWER(INDEX(Paste_Here!AN$2:AN$850, MATCH(B567, Paste_Here!A$2:A$850, 0))))), "Low Risk", IF(ISNUMBER(SEARCH("somerisk", LOWER(INDEX(Paste_Here!AN$2:AN$850, MATCH(B567, Paste_Here!A$2:A$850, 0))))), "Some Risk", IF(ISNUMBER(SEARCH("ot", LOWER(INDEX(Paste_Here!AN$2:AN$850, MATCH(B567, Paste_Here!A$2:A$850, 0))))), "OT", "")))), ""), "")</f>
        <v/>
      </c>
      <c r="DI567" s="66"/>
      <c r="DJ567" s="66"/>
      <c r="DK567" s="75" t="str">
        <f t="shared" si="109"/>
        <v/>
      </c>
      <c r="DL567" s="66"/>
      <c r="DM567" s="75" t="str">
        <f>IFERROR(IF(B567&lt;&gt;"", IF(AND(INDEX(Paste_Here!Q$2:Q$850, MATCH(B567, Paste_Here!A$2:A$850, 0))&lt;&gt;"", ISNUMBER(VALUE(INDEX(Paste_Here!Q$2:Q$850, MATCH(B567, Paste_Here!A$2:A$850, 0))))), INDEX(Paste_Here!Q$2:Q$850, MATCH(B567, Paste_Here!A$2:A$850, 0)), ""), ""), "")</f>
        <v/>
      </c>
      <c r="DN567" s="66"/>
      <c r="DO567" s="75" t="str">
        <f>IFERROR(IF(B567&lt;&gt;"", IF(ISNUMBER(SEARCH("highrisk", LOWER(INDEX(Paste_Here!R$2:R$850, MATCH(B567, Paste_Here!A$2:A$850, 0))))), "High Risk", IF(ISNUMBER(SEARCH("lowrisk", LOWER(INDEX(Paste_Here!R$2:R$850, MATCH(B567, Paste_Here!A$2:A$850, 0))))), "Low Risk", IF(ISNUMBER(SEARCH("somerisk", LOWER(INDEX(Paste_Here!R$2:R$850, MATCH(B567, Paste_Here!A$2:A$850, 0))))), "Some Risk", IF(ISNUMBER(SEARCH("ot", LOWER(INDEX(Paste_Here!R$2:R$850, MATCH(B567, Paste_Here!A$2:A$850, 0))))), "OT", "")))), ""), "")</f>
        <v/>
      </c>
      <c r="DP567" s="66"/>
      <c r="DQ567" s="93" t="str">
        <f>IFERROR(IF(B567&lt;&gt;"", IF(AND(INDEX(Paste_Here!S$2:S$850, MATCH(B567, Paste_Here!A$2:A$850, 0))&lt;&gt;"", ISNUMBER(VALUE(INDEX(Paste_Here!S$2:S$850, MATCH(B567, Paste_Here!A$2:A$850, 0))))), INDEX(Paste_Here!S$2:S$850, MATCH(B567, Paste_Here!A$2:A$850, 0)), ""), ""), "")</f>
        <v/>
      </c>
      <c r="DR567" s="66"/>
      <c r="DS567" s="75"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IF(ISNUMBER(SEARCH("ot", LOWER(INDEX(Paste_Here!T$2:T$850, MATCH(B567, Paste_Here!A$2:A$850, 0))))), "OT", "")))), ""), "")</f>
        <v/>
      </c>
      <c r="DT567" s="66"/>
      <c r="DU567" s="75" t="str">
        <f>IFERROR(IF(B567&lt;&gt;"", IF(AND(INDEX(Paste_Here!U$2:U$850, MATCH(B567, Paste_Here!A$2:A$850, 0))&lt;&gt;"", ISNUMBER(VALUE(INDEX(Paste_Here!U$2:U$850, MATCH(B567, Paste_Here!A$2:A$850, 0))))), INDEX(Paste_Here!U$2:U$850, MATCH(B567, Paste_Here!A$2:A$850, 0)), ""), ""), "")</f>
        <v/>
      </c>
      <c r="DV567" s="66"/>
      <c r="DW567" s="93" t="str">
        <f>IFERROR(IF(B567&lt;&gt;"", IF(ISNUMBER(SEARCH("highrisk", LOWER(INDEX(Paste_Here!V$2:V$850, MATCH(B567, Paste_Here!A$2:A$850, 0))))), "High Risk", IF(ISNUMBER(SEARCH("lowrisk", LOWER(INDEX(Paste_Here!V$2:V$850, MATCH(B567, Paste_Here!A$2:A$850, 0))))), "Low Risk", IF(ISNUMBER(SEARCH("somerisk", LOWER(INDEX(Paste_Here!V$2:V$850, MATCH(B567, Paste_Here!A$2:A$850, 0))))), "Some Risk", IF(ISNUMBER(SEARCH("ot", LOWER(INDEX(Paste_Here!V$2:V$850, MATCH(B567, Paste_Here!A$2:A$850, 0))))), "OT", "")))), ""), "")</f>
        <v/>
      </c>
      <c r="DX567" s="66"/>
      <c r="DY567" s="75" t="str">
        <f>IFERROR(IF(B567&lt;&gt;"", IF(AND(INDEX(Paste_Here!W$2:W$850, MATCH(B567, Paste_Here!A$2:A$850, 0))&lt;&gt;"", ISNUMBER(VALUE(INDEX(Paste_Here!W$2:W$850, MATCH(B567, Paste_Here!A$2:A$850, 0))))), INDEX(Paste_Here!W$2:W$850, MATCH(B567, Paste_Here!A$2:A$850, 0)), ""), ""), "")</f>
        <v/>
      </c>
      <c r="DZ567" s="66"/>
      <c r="EA567" s="75" t="str">
        <f>IFERROR(IF(B567&lt;&gt;"", IF(ISNUMBER(SEARCH("highrisk", LOWER(INDEX(Paste_Here!X$2:X$850, MATCH(B567, Paste_Here!A$2:A$850, 0))))), "High Risk", IF(ISNUMBER(SEARCH("lowrisk", LOWER(INDEX(Paste_Here!X$2:X$850, MATCH(B567, Paste_Here!A$2:A$850, 0))))), "Low Risk", IF(ISNUMBER(SEARCH("somerisk", LOWER(INDEX(Paste_Here!X$2:X$850, MATCH(B567, Paste_Here!A$2:A$850, 0))))), "Some Risk", IF(ISNUMBER(SEARCH("ot", LOWER(INDEX(Paste_Here!X$2:X$850, MATCH(B567, Paste_Here!A$2:A$850, 0))))), "OT", "")))), ""), "")</f>
        <v/>
      </c>
      <c r="EB567" s="66"/>
      <c r="EC567" s="66"/>
      <c r="ED567" s="75" t="str">
        <f t="shared" si="114"/>
        <v/>
      </c>
      <c r="EE567" s="66"/>
      <c r="EF567" s="75" t="str">
        <f>IFERROR(IF(B567&lt;&gt;"", IF(AND(INDEX(Paste_Here!AO$2:AO$850, MATCH(B567, Paste_Here!A$2:A$850, 0))&lt;&gt;"", ISNUMBER(VALUE(INDEX(Paste_Here!AO$2:AO$850, MATCH(B567, Paste_Here!A$2:A$850, 0))))), INDEX(Paste_Here!AO$2:AO$850, MATCH(B567, Paste_Here!A$2:A$850, 0)), ""), ""), "")</f>
        <v/>
      </c>
      <c r="EG567" s="66"/>
      <c r="EH567" s="75" t="str">
        <f>IFERROR(IF(B567&lt;&gt;"", IF(ISNUMBER(SEARCH("highrisk", LOWER(INDEX(Paste_Here!AP$2:AP$850, MATCH(B567, Paste_Here!A$2:A$850, 0))))), "High Risk", IF(ISNUMBER(SEARCH("lowrisk", LOWER(INDEX(Paste_Here!AP$2:AP$850, MATCH(B567, Paste_Here!A$2:A$850, 0))))), "Low Risk", IF(ISNUMBER(SEARCH("somerisk", LOWER(INDEX(Paste_Here!AP$2:AP$850, MATCH(B567, Paste_Here!A$2:A$850, 0))))), "Some Risk", IF(ISNUMBER(SEARCH("ot", LOWER(INDEX(Paste_Here!AP$2:AP$850, MATCH(B567, Paste_Here!A$2:A$850, 0))))), "OT", "")))), ""), "")</f>
        <v/>
      </c>
      <c r="EI567" s="66"/>
      <c r="EJ567" s="93"/>
      <c r="EK567" s="66"/>
      <c r="EL567" s="75" t="str">
        <f>IFERROR(IF(B567&lt;&gt;"", IF(AND(INDEX(Paste_Here!AQ$2:AQ$850, MATCH(B567, Paste_Here!A$2:A$850, 0))&lt;&gt;"", ISNUMBER(VALUE(INDEX(Paste_Here!AQ$2:AQ$850, MATCH(B567, Paste_Here!A$2:A$850, 0))))), INDEX(Paste_Here!AQ$2:AQ$850, MATCH(B567, Paste_Here!A$2:A$850, 0)), ""), ""), "")</f>
        <v/>
      </c>
      <c r="EM567" s="66"/>
      <c r="EN567" s="75" t="str">
        <f>IFERROR(IF(B567&lt;&gt;"", IF(ISNUMBER(SEARCH("highrisk", LOWER(INDEX(Paste_Here!AR$2:AR$850, MATCH(B567, Paste_Here!A$2:A$850, 0))))), "High Risk", IF(ISNUMBER(SEARCH("lowrisk", LOWER(INDEX(Paste_Here!AR$2:AR$850, MATCH(B567, Paste_Here!A$2:A$850, 0))))), "Low Risk", IF(ISNUMBER(SEARCH("somerisk", LOWER(INDEX(Paste_Here!AR$2:AR$850, MATCH(B567, Paste_Here!A$2:A$850, 0))))), "Some Risk", IF(ISNUMBER(SEARCH("ot", LOWER(INDEX(Paste_Here!AR$2:AR$850, MATCH(B567, Paste_Here!A$2:A$850, 0))))), "OT", "")))), ""), "")</f>
        <v/>
      </c>
      <c r="EO567" s="66"/>
      <c r="EP567" s="93"/>
      <c r="EQ567" s="66"/>
      <c r="ER567" s="75"/>
      <c r="ES567" s="66"/>
      <c r="ET567" s="75"/>
      <c r="EU567" s="66"/>
      <c r="EV567" s="66"/>
      <c r="EW567" s="75" t="str">
        <f t="shared" si="115"/>
        <v/>
      </c>
      <c r="EX567" s="66"/>
      <c r="EY567" s="75" t="str">
        <f>IFERROR(IF(B567&lt;&gt;"", IF(AND(INDEX(Paste_Here!Y$2:Y$850, MATCH(B567, Paste_Here!A$2:A$850, 0))&lt;&gt;"", ISNUMBER(VALUE(INDEX(Paste_Here!Y$2:Y$850, MATCH(B567, Paste_Here!A$2:A$850, 0))))), INDEX(Paste_Here!Y$2:Y$850, MATCH(B567, Paste_Here!A$2:A$850, 0)), ""), ""), "")</f>
        <v/>
      </c>
      <c r="EZ567" s="66"/>
      <c r="FA567" s="75" t="str">
        <f>IFERROR(IF(B567&lt;&gt;"", IF(ISNUMBER(SEARCH("highrisk", LOWER(INDEX(Paste_Here!Z$2:Z$850, MATCH(B567, Paste_Here!A$2:A$850, 0))))), "High Risk", IF(ISNUMBER(SEARCH("lowrisk", LOWER(INDEX(Paste_Here!Z$2:Z$850, MATCH(B567, Paste_Here!A$2:A$850, 0))))), "Low Risk", IF(ISNUMBER(SEARCH("somerisk", LOWER(INDEX(Paste_Here!Z$2:Z$850, MATCH(B567, Paste_Here!A$2:A$850, 0))))), "Some Risk", IF(ISNUMBER(SEARCH("ot", LOWER(INDEX(Paste_Here!Z$2:Z$850, MATCH(B567, Paste_Here!A$2:A$850, 0))))), "OT", "")))), ""), "")</f>
        <v/>
      </c>
      <c r="FB567" s="66"/>
      <c r="FC567" s="93"/>
      <c r="FD567" s="66"/>
      <c r="FE567" s="75" t="str">
        <f>IFERROR(IF(B567&lt;&gt;"", IF(AND(INDEX(Paste_Here!AA$2:AA$850, MATCH(B567, Paste_Here!A$2:A$850, 0))&lt;&gt;"", ISNUMBER(VALUE(INDEX(Paste_Here!AA$2:AA$850, MATCH(B567, Paste_Here!A$2:A$850, 0))))), INDEX(Paste_Here!AA$2:AA$850, MATCH(B567, Paste_Here!A$2:A$850, 0)), ""), ""), "")</f>
        <v/>
      </c>
      <c r="FF567" s="66"/>
      <c r="FG567" s="75" t="str">
        <f>IFERROR(IF(B567&lt;&gt;"", IF(ISNUMBER(SEARCH("highrisk", LOWER(INDEX(Paste_Here!AB$2:AB$850, MATCH(B567, Paste_Here!A$2:A$850, 0))))), "High Risk", IF(ISNUMBER(SEARCH("lowrisk", LOWER(INDEX(Paste_Here!AB$2:AB$850, MATCH(B567, Paste_Here!A$2:A$850, 0))))), "Low Risk", IF(ISNUMBER(SEARCH("somerisk", LOWER(INDEX(Paste_Here!AB$2:AB$850, MATCH(B567, Paste_Here!A$2:A$850, 0))))), "Some Risk", IF(ISNUMBER(SEARCH("ot", LOWER(INDEX(Paste_Here!AB$2:AB$850, MATCH(B567, Paste_Here!A$2:A$850, 0))))), "OT", "")))), ""), "")</f>
        <v/>
      </c>
      <c r="FH567" s="66"/>
      <c r="FI567" s="93"/>
      <c r="FJ567" s="66"/>
      <c r="FK567" s="75"/>
      <c r="FL567" s="66"/>
      <c r="FM567" s="75"/>
      <c r="FN567" s="66"/>
      <c r="FO567" s="66"/>
      <c r="FP567" s="75" t="str">
        <f t="shared" si="110"/>
        <v/>
      </c>
      <c r="FQ567" s="66"/>
      <c r="FR567" s="75" t="str">
        <f>IFERROR(IF(B567&lt;&gt;"", IF(ISNUMBER(SEARCH("s", LOWER(INDEX(Paste_Here!L$2:L$850, MATCH(B567, Paste_Here!A$2:A$850, 0))))), "Yes", IF(INDEX(Paste_Here!L$2:L$850, MATCH(B567, Paste_Here!A$2:A$850, 0))&lt;&gt;"", "No", "")), ""), "")</f>
        <v/>
      </c>
      <c r="FS567" s="66"/>
      <c r="FT567" s="75" t="str">
        <f>IFERROR(IF(B567&lt;&gt;"", IF(ISNUMBER(SEARCH("yes", LOWER(INDEX(Paste_Here!F$2:F$850, MATCH(B567, Paste_Here!A$2:A$850, 0))))), "Yes", IF(ISNUMBER(SEARCH("no", LOWER(INDEX(Paste_Here!F$2:F$850, MATCH(B567, Paste_Here!A$2:A$850, 0))))), "No", "")), ""), "")</f>
        <v/>
      </c>
      <c r="FU567" s="66"/>
      <c r="FV567" s="75" t="str">
        <f>IFERROR(IF(B567&lt;&gt;"", IF(ISNUMBER(SEARCH("english language learner", LOWER(INDEX(Paste_Here!C$2:C$850, MATCH(B567, Paste_Here!A$2:A$850, 0))))), "Yes", ""), ""), "")</f>
        <v/>
      </c>
      <c r="FW567" s="66"/>
      <c r="FX567" s="75" t="str">
        <f>IFERROR(IF(B567&lt;&gt;"", IF(OR(ISNUMBER(SEARCH("b", LOWER(INDEX(Paste_Here!J$2:J$850, MATCH(B567, Paste_Here!A$2:A$850, 0))))), ISNUMBER(SEARCH("h", LOWER(INDEX(Paste_Here!J$2:J$850, MATCH(B567, Paste_Here!A$2:A$850, 0))))), ISNUMBER(SEARCH("i", LOWER(INDEX(Paste_Here!J$2:J$850, MATCH(B567, Paste_Here!A$2:A$850, 0)))))), "Yes", IF(INDEX(Paste_Here!J$2:J$850, MATCH(B567, Paste_Here!A$2:A$850, 0))&lt;&gt;"", "No", "")), ""), "")</f>
        <v/>
      </c>
      <c r="FY567" s="66"/>
      <c r="FZ567" s="75" t="str">
        <f>IFERROR(IF(B567&lt;&gt;"", IF(ISNUMBER(SEARCH("yes", LOWER(INDEX(Paste_Here!K$2:K$850, MATCH(B567, Paste_Here!A$2:A$850, 0))))), "Yes", IF(ISNUMBER(SEARCH("no", LOWER(INDEX(Paste_Here!K$2:K$850, MATCH(B567, Paste_Here!A$2:A$850, 0))))), "No", "")), ""), "")</f>
        <v/>
      </c>
      <c r="GA567" s="66"/>
      <c r="GB567" s="75" t="str">
        <f>IFERROR(IF(B567&lt;&gt;"", IF(ISNUMBER(SEARCH("transitional 2", LOWER(INDEX(Paste_Here!C$2:C$850, MATCH(B567, Paste_Here!A$2:A$850, 0))))), "T2",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GC567" s="66"/>
      <c r="GD567" s="75"/>
      <c r="GE567" s="66"/>
      <c r="GF567" s="75"/>
      <c r="GG567" s="66"/>
      <c r="GH567" s="75"/>
      <c r="GI567" s="66"/>
      <c r="GK567" s="1" t="str" cm="1">
        <f t="array" ref="GK567">IFERROR(INDEX(Paste_Here!$B$2:$B$850, MATCH(0, COUNTIF(GK$4:GK566, Paste_Here!$B$2:$B$850) + IF(Paste_Here!$B$2:$B$850="", 1, 0), 0)), "")</f>
        <v/>
      </c>
      <c r="GL567" s="1" t="str">
        <f>IF(GK567&lt;&gt;"", INDEX(Paste_Here!$A$2:$A$850, MATCH(GK567, Paste_Here!$B$2:$B$850, 0)), "")</f>
        <v/>
      </c>
      <c r="GM567" s="1" t="str">
        <f t="shared" si="116"/>
        <v/>
      </c>
      <c r="GN567" s="1" t="str" cm="1">
        <f t="array" ref="GN567">IFERROR(INDEX($GM$5:$GM$850, MATCH(SMALL(IF($GM$5:$GM$850&lt;&gt;"", COUNTIF($GM$5:$GM$850, "&lt;"&amp;$GM$5:$GM$850)+1), ROW()-ROW($GN$5)+1), COUNTIF($GM$5:$GM$850, "&lt;"&amp;$GM$5:$GM$850)+1, 0)), "")</f>
        <v/>
      </c>
    </row>
    <row r="568" spans="1:196">
      <c r="A568" s="66"/>
      <c r="B568" s="75" t="str">
        <f t="shared" si="104"/>
        <v/>
      </c>
      <c r="C568" s="66"/>
      <c r="D568" s="75" t="str">
        <f>IFERROR(IF(AND(INDEX(Paste_Here!N$2:N$850, MATCH(B568, Paste_Here!A$2:A$850, 0)) = ""), "", IF(UPPER(INDEX(Paste_Here!N$2:N$850, MATCH(B568, Paste_Here!A$2:A$850, 0))) = "YES", "Yes", IF(UPPER(INDEX(Paste_Here!N$2:N$850, MATCH(B568, Paste_Here!A$2:A$850, 0))) = "NO", "No", ""))), "")</f>
        <v/>
      </c>
      <c r="E568" s="66"/>
      <c r="F568" s="75" t="str">
        <f t="shared" si="111"/>
        <v/>
      </c>
      <c r="G568" s="66"/>
      <c r="H568" s="75" t="str">
        <f t="shared" si="112"/>
        <v/>
      </c>
      <c r="I568" s="66"/>
      <c r="J568" s="75" t="str">
        <f t="shared" si="113"/>
        <v/>
      </c>
      <c r="K568" s="66"/>
      <c r="L568" s="75"/>
      <c r="M568" s="66"/>
      <c r="N568" s="75" t="str">
        <f>IFERROR(IF(B568&lt;&gt;"", IF(AND(INDEX(Paste_Here!AW$2:AW$850, MATCH(B568, Paste_Here!A$2:A$850, 0))&lt;&gt;"", ISNUMBER(VALUE(INDEX(Paste_Here!AW$2:AW$850, MATCH(B568, Paste_Here!A$2:A$850, 0))))), INDEX(Paste_Here!AW$2:AW$850, MATCH(B568, Paste_Here!A$2:A$850, 0)), ""), ""), "")</f>
        <v/>
      </c>
      <c r="O568" s="66"/>
      <c r="P568" s="75" t="str">
        <f>IFERROR(IF(B568&lt;&gt;"", IF(AND(INDEX(Paste_Here!AX$2:AX$850, MATCH(B568, Paste_Here!A$2:A$850, 0))&lt;&gt;"", ISNUMBER(VALUE(INDEX(Paste_Here!AX$2:AX$850, MATCH(B568, Paste_Here!A$2:A$850, 0))))), INDEX(Paste_Here!AX$2:AX$850, MATCH(B568, Paste_Here!A$2:A$850, 0)), ""), ""), "")</f>
        <v/>
      </c>
      <c r="Q568" s="66"/>
      <c r="R568" s="75" t="str">
        <f>IFERROR(IF(B568&lt;&gt;"", IF(AND(INDEX(Paste_Here!AU$2:AU$850, MATCH(B568, Paste_Here!A$2:A$850, 0))&lt;&gt;"", ISNUMBER(VALUE(INDEX(Paste_Here!AU$2:AU$850, MATCH(B568, Paste_Here!A$2:A$850, 0))))), INDEX(Paste_Here!AU$2:AU$850, MATCH(B568, Paste_Here!A$2:A$850, 0)), ""), ""), "")</f>
        <v/>
      </c>
      <c r="S568" s="66"/>
      <c r="T568" s="75" t="str">
        <f>IFERROR(IF(B568&lt;&gt;"", IF(AND(INDEX(Paste_Here!AV$2:AV$850, MATCH(B568, Paste_Here!A$2:A$850, 0))&lt;&gt;"", ISNUMBER(VALUE(INDEX(Paste_Here!AV$2:AV$850, MATCH(B568, Paste_Here!A$2:A$850, 0))))), INDEX(Paste_Here!AV$2:AV$850, MATCH(B568, Paste_Here!A$2:A$850, 0)), ""), ""), "")</f>
        <v/>
      </c>
      <c r="U568" s="66"/>
      <c r="W568" s="66"/>
      <c r="Y568" s="66"/>
      <c r="Z568" s="66"/>
      <c r="AA568" s="75" t="str">
        <f t="shared" si="105"/>
        <v/>
      </c>
      <c r="AB568" s="66"/>
      <c r="AC568" s="75"/>
      <c r="AD568" s="66"/>
      <c r="AE568" s="98"/>
      <c r="AF568" s="66"/>
      <c r="AG568" s="75"/>
      <c r="AH568" s="66"/>
      <c r="AI568" s="75" t="str">
        <f>IFERROR(IF(B568&lt;&gt;"", IF(AND(INDEX(Paste_Here!AC$2:AC$850, MATCH(B568, Paste_Here!A$2:A$850, 0))&lt;&gt;"", ISNUMBER(VALUE(INDEX(Paste_Here!AC$2:AC$850, MATCH(B568, Paste_Here!A$2:A$850, 0))))), INDEX(Paste_Here!AC$2:AC$850, MATCH(B568, Paste_Here!A$2:A$850, 0)), ""), ""), "")</f>
        <v/>
      </c>
      <c r="AJ568" s="66"/>
      <c r="AK568" s="75" t="str">
        <f>IFERROR(IF(B568&lt;&gt;"", IF(ISNUMBER(SEARCH("highrisk", LOWER(INDEX(Paste_Here!AD$2:AD$850, MATCH(B568, Paste_Here!A$2:A$850, 0))))), "High Risk", IF(ISNUMBER(SEARCH("lowrisk", LOWER(INDEX(Paste_Here!AD$2:AD$850, MATCH(B568, Paste_Here!A$2:A$850, 0))))), "Low Risk", IF(ISNUMBER(SEARCH("somerisk", LOWER(INDEX(Paste_Here!AD$2:AD$850, MATCH(B568, Paste_Here!A$2:A$850, 0))))), "Some Risk", IF(ISNUMBER(SEARCH("ot", LOWER(INDEX(Paste_Here!AD$2:AD$850, MATCH(B568, Paste_Here!A$2:A$850, 0))))), "OT", "")))), ""), "")</f>
        <v/>
      </c>
      <c r="AL568" s="66"/>
      <c r="AM568" s="75"/>
      <c r="AN568" s="66"/>
      <c r="AO568" s="75" t="str">
        <f>IFERROR(IF(B568&lt;&gt;"", IF(AND(INDEX(Paste_Here!M$2:M$850, MATCH(B568, Paste_Here!A$2:A$850, 0))&lt;&gt;"", ISNUMBER(VALUE(INDEX(Paste_Here!M$2:M$850, MATCH(B568, Paste_Here!A$2:A$850, 0))))), INDEX(Paste_Here!M$2:M$850, MATCH(B568, Paste_Here!A$2:A$850, 0)), ""), ""), "")</f>
        <v/>
      </c>
      <c r="AP568" s="66"/>
      <c r="AQ568" s="75" t="str">
        <f>IFERROR(IF(B568&lt;&gt;"", IF(ISNUMBER(SEARCH("highrisk", LOWER(INDEX(Paste_Here!N$2:N$850, MATCH(B568, Paste_Here!A$2:A$850, 0))))), "High Risk", IF(ISNUMBER(SEARCH("lowrisk", LOWER(INDEX(Paste_Here!N$2:N$850, MATCH(B568, Paste_Here!A$2:A$850, 0))))), "Low Risk", IF(ISNUMBER(SEARCH("somerisk", LOWER(INDEX(Paste_Here!N$2:N$850, MATCH(B568, Paste_Here!A$2:A$850, 0))))), "Some Risk", IF(ISNUMBER(SEARCH("ot", LOWER(INDEX(Paste_Here!N$2:N$850, MATCH(B568, Paste_Here!A$2:A$850, 0))))), "OT", "")))), ""), "")</f>
        <v/>
      </c>
      <c r="AT568" s="66"/>
      <c r="AU568" s="103"/>
      <c r="AV568" s="66"/>
      <c r="AW568" s="66"/>
      <c r="AX568" s="75" t="str">
        <f t="shared" si="106"/>
        <v/>
      </c>
      <c r="AY568" s="66"/>
      <c r="AZ568" s="75"/>
      <c r="BA568" s="66"/>
      <c r="BB568" s="75"/>
      <c r="BC568" s="66"/>
      <c r="BD568" s="75"/>
      <c r="BE568" s="66"/>
      <c r="BF568" s="75" t="str">
        <f>IFERROR(IF(B568&lt;&gt;"", IF(AND(INDEX(Paste_Here!AE$2:AE$850, MATCH(B568, Paste_Here!A$2:A$850, 0))&lt;&gt;"", ISNUMBER(VALUE(INDEX(Paste_Here!AE$2:AE$850, MATCH(B568, Paste_Here!A$2:A$850, 0))))), INDEX(Paste_Here!AE$2:AE$850, MATCH(B568, Paste_Here!A$2:A$850, 0)), ""), ""), "")</f>
        <v/>
      </c>
      <c r="BG568" s="66"/>
      <c r="BH568" s="75" t="str">
        <f>IFERROR(IF(B568&lt;&gt;"", IF(ISNUMBER(SEARCH("highrisk", LOWER(INDEX(Paste_Here!AF$2:AF$850, MATCH(B568, Paste_Here!A$2:A$850, 0))))), "High Risk", IF(ISNUMBER(SEARCH("lowrisk", LOWER(INDEX(Paste_Here!AF$2:AF$850, MATCH(B568, Paste_Here!A$2:A$850, 0))))), "Low Risk", IF(ISNUMBER(SEARCH("somerisk", LOWER(INDEX(Paste_Here!AF$2:AF$850, MATCH(B568, Paste_Here!A$2:A$850, 0))))), "Some Risk", IF(ISNUMBER(SEARCH("ot", LOWER(INDEX(Paste_Here!AF$2:AF$850, MATCH(B568, Paste_Here!A$2:A$850, 0))))), "OT", "")))), ""), "")</f>
        <v/>
      </c>
      <c r="BI568" s="66"/>
      <c r="BJ568" s="75"/>
      <c r="BK568" s="66"/>
      <c r="BL568" s="75" t="str">
        <f>IFERROR(IF(B568&lt;&gt;"", IF(AND(INDEX(Paste_Here!O$2:O$850, MATCH(B568, Paste_Here!A$2:A$850, 0))&lt;&gt;"", ISNUMBER(VALUE(INDEX(Paste_Here!O$2:O$850, MATCH(B568, Paste_Here!A$2:A$850, 0))))), INDEX(Paste_Here!O$2:O$850, MATCH(B568, Paste_Here!A$2:A$850, 0)), ""), ""), "")</f>
        <v/>
      </c>
      <c r="BM568" s="66"/>
      <c r="BN568" s="75" t="str">
        <f>IFERROR(IF(B568&lt;&gt;"", IF(ISNUMBER(SEARCH("highrisk", LOWER(INDEX(Paste_Here!P$2:P$850, MATCH(B568, Paste_Here!A$2:A$850, 0))))), "High Risk", IF(ISNUMBER(SEARCH("lowrisk", LOWER(INDEX(Paste_Here!P$2:P$850, MATCH(B568, Paste_Here!A$2:A$850, 0))))), "Low Risk", IF(ISNUMBER(SEARCH("somerisk", LOWER(INDEX(Paste_Here!P$2:P$850, MATCH(B568, Paste_Here!A$2:A$850, 0))))), "Some Risk", IF(ISNUMBER(SEARCH("ot", LOWER(INDEX(Paste_Here!P$2:P$850, MATCH(B568, Paste_Here!A$2:A$850, 0))))), "OT", "")))), ""), "")</f>
        <v/>
      </c>
      <c r="BQ568" s="66"/>
      <c r="BR568" s="75"/>
      <c r="BS568" s="66"/>
      <c r="BT568" s="66"/>
      <c r="BU568" s="75" t="str">
        <f t="shared" si="107"/>
        <v/>
      </c>
      <c r="BV568" s="66"/>
      <c r="BW568" s="75"/>
      <c r="BX568" s="66"/>
      <c r="BY568" s="75"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BZ568" s="66"/>
      <c r="CA568" s="75"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CB568" s="66"/>
      <c r="CC568" s="75"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CD568" s="66"/>
      <c r="CE568" s="75"/>
      <c r="CF568" s="66"/>
      <c r="CK568" s="75"/>
      <c r="CL568" s="66"/>
      <c r="CM568" s="75"/>
      <c r="CN568" s="66"/>
      <c r="CO568" s="75"/>
      <c r="CP568" s="66"/>
      <c r="CQ568" s="66"/>
      <c r="CR568" s="75" t="str">
        <f t="shared" si="108"/>
        <v/>
      </c>
      <c r="CS568" s="66"/>
      <c r="CT568" s="75"/>
      <c r="CU568" s="66"/>
      <c r="CV568" s="75"/>
      <c r="CW568" s="66"/>
      <c r="CX568" s="75"/>
      <c r="CY568" s="66"/>
      <c r="CZ568" s="75"/>
      <c r="DA568" s="66"/>
      <c r="DB568" s="75" t="str">
        <f>IFERROR(IF(B568&lt;&gt;"", IF(AND(INDEX(Paste_Here!AK$2:AK$850, MATCH(B568, Paste_Here!A$2:A$850, 0))&lt;&gt;"", ISNUMBER(VALUE(INDEX(Paste_Here!AK$2:AK$850, MATCH(B568, Paste_Here!A$2:A$850, 0))))), INDEX(Paste_Here!AK$2:AK$850, MATCH(B568, Paste_Here!A$2:A$850, 0)), ""), ""), "")</f>
        <v/>
      </c>
      <c r="DC568" s="66"/>
      <c r="DD568" s="75" t="str">
        <f>IFERROR(IF(B568&lt;&gt;"", IF(ISNUMBER(SEARCH("highrisk", LOWER(INDEX(Paste_Here!AL$2:AL$850, MATCH(B568, Paste_Here!A$2:A$850, 0))))), "High Risk", IF(ISNUMBER(SEARCH("lowrisk", LOWER(INDEX(Paste_Here!AL$2:AL$850, MATCH(B568, Paste_Here!A$2:A$850, 0))))), "Low Risk", IF(ISNUMBER(SEARCH("somerisk", LOWER(INDEX(Paste_Here!AL$2:AL$850, MATCH(B568, Paste_Here!A$2:A$850, 0))))), "Some Risk", IF(ISNUMBER(SEARCH("ot", LOWER(INDEX(Paste_Here!AL$2:AL$850, MATCH(B568, Paste_Here!A$2:A$850, 0))))), "OT", "")))), ""), "")</f>
        <v/>
      </c>
      <c r="DE568" s="66"/>
      <c r="DF568" s="75" t="str">
        <f>IFERROR(IF(B568&lt;&gt;"", IF(AND(INDEX(Paste_Here!AM$2:AM$850, MATCH(B568, Paste_Here!A$2:A$850, 0))&lt;&gt;"", ISNUMBER(VALUE(INDEX(Paste_Here!AM$2:AM$850, MATCH(B568, Paste_Here!A$2:A$850, 0))))), INDEX(Paste_Here!AM$2:AM$850, MATCH(B568, Paste_Here!A$2:A$850, 0)), ""), ""), "")</f>
        <v/>
      </c>
      <c r="DG568" s="66"/>
      <c r="DH568" s="75" t="str">
        <f>IFERROR(IF(B568&lt;&gt;"", IF(ISNUMBER(SEARCH("highrisk", LOWER(INDEX(Paste_Here!AN$2:AN$850, MATCH(B568, Paste_Here!A$2:A$850, 0))))), "High Risk", IF(ISNUMBER(SEARCH("lowrisk", LOWER(INDEX(Paste_Here!AN$2:AN$850, MATCH(B568, Paste_Here!A$2:A$850, 0))))), "Low Risk", IF(ISNUMBER(SEARCH("somerisk", LOWER(INDEX(Paste_Here!AN$2:AN$850, MATCH(B568, Paste_Here!A$2:A$850, 0))))), "Some Risk", IF(ISNUMBER(SEARCH("ot", LOWER(INDEX(Paste_Here!AN$2:AN$850, MATCH(B568, Paste_Here!A$2:A$850, 0))))), "OT", "")))), ""), "")</f>
        <v/>
      </c>
      <c r="DI568" s="66"/>
      <c r="DJ568" s="66"/>
      <c r="DK568" s="75" t="str">
        <f t="shared" si="109"/>
        <v/>
      </c>
      <c r="DL568" s="66"/>
      <c r="DM568" s="75" t="str">
        <f>IFERROR(IF(B568&lt;&gt;"", IF(AND(INDEX(Paste_Here!Q$2:Q$850, MATCH(B568, Paste_Here!A$2:A$850, 0))&lt;&gt;"", ISNUMBER(VALUE(INDEX(Paste_Here!Q$2:Q$850, MATCH(B568, Paste_Here!A$2:A$850, 0))))), INDEX(Paste_Here!Q$2:Q$850, MATCH(B568, Paste_Here!A$2:A$850, 0)), ""), ""), "")</f>
        <v/>
      </c>
      <c r="DN568" s="66"/>
      <c r="DO568" s="75" t="str">
        <f>IFERROR(IF(B568&lt;&gt;"", IF(ISNUMBER(SEARCH("highrisk", LOWER(INDEX(Paste_Here!R$2:R$850, MATCH(B568, Paste_Here!A$2:A$850, 0))))), "High Risk", IF(ISNUMBER(SEARCH("lowrisk", LOWER(INDEX(Paste_Here!R$2:R$850, MATCH(B568, Paste_Here!A$2:A$850, 0))))), "Low Risk", IF(ISNUMBER(SEARCH("somerisk", LOWER(INDEX(Paste_Here!R$2:R$850, MATCH(B568, Paste_Here!A$2:A$850, 0))))), "Some Risk", IF(ISNUMBER(SEARCH("ot", LOWER(INDEX(Paste_Here!R$2:R$850, MATCH(B568, Paste_Here!A$2:A$850, 0))))), "OT", "")))), ""), "")</f>
        <v/>
      </c>
      <c r="DP568" s="66"/>
      <c r="DQ568" s="93" t="str">
        <f>IFERROR(IF(B568&lt;&gt;"", IF(AND(INDEX(Paste_Here!S$2:S$850, MATCH(B568, Paste_Here!A$2:A$850, 0))&lt;&gt;"", ISNUMBER(VALUE(INDEX(Paste_Here!S$2:S$850, MATCH(B568, Paste_Here!A$2:A$850, 0))))), INDEX(Paste_Here!S$2:S$850, MATCH(B568, Paste_Here!A$2:A$850, 0)), ""), ""), "")</f>
        <v/>
      </c>
      <c r="DR568" s="66"/>
      <c r="DS568" s="75"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IF(ISNUMBER(SEARCH("ot", LOWER(INDEX(Paste_Here!T$2:T$850, MATCH(B568, Paste_Here!A$2:A$850, 0))))), "OT", "")))), ""), "")</f>
        <v/>
      </c>
      <c r="DT568" s="66"/>
      <c r="DU568" s="75" t="str">
        <f>IFERROR(IF(B568&lt;&gt;"", IF(AND(INDEX(Paste_Here!U$2:U$850, MATCH(B568, Paste_Here!A$2:A$850, 0))&lt;&gt;"", ISNUMBER(VALUE(INDEX(Paste_Here!U$2:U$850, MATCH(B568, Paste_Here!A$2:A$850, 0))))), INDEX(Paste_Here!U$2:U$850, MATCH(B568, Paste_Here!A$2:A$850, 0)), ""), ""), "")</f>
        <v/>
      </c>
      <c r="DV568" s="66"/>
      <c r="DW568" s="93" t="str">
        <f>IFERROR(IF(B568&lt;&gt;"", IF(ISNUMBER(SEARCH("highrisk", LOWER(INDEX(Paste_Here!V$2:V$850, MATCH(B568, Paste_Here!A$2:A$850, 0))))), "High Risk", IF(ISNUMBER(SEARCH("lowrisk", LOWER(INDEX(Paste_Here!V$2:V$850, MATCH(B568, Paste_Here!A$2:A$850, 0))))), "Low Risk", IF(ISNUMBER(SEARCH("somerisk", LOWER(INDEX(Paste_Here!V$2:V$850, MATCH(B568, Paste_Here!A$2:A$850, 0))))), "Some Risk", IF(ISNUMBER(SEARCH("ot", LOWER(INDEX(Paste_Here!V$2:V$850, MATCH(B568, Paste_Here!A$2:A$850, 0))))), "OT", "")))), ""), "")</f>
        <v/>
      </c>
      <c r="DX568" s="66"/>
      <c r="DY568" s="75" t="str">
        <f>IFERROR(IF(B568&lt;&gt;"", IF(AND(INDEX(Paste_Here!W$2:W$850, MATCH(B568, Paste_Here!A$2:A$850, 0))&lt;&gt;"", ISNUMBER(VALUE(INDEX(Paste_Here!W$2:W$850, MATCH(B568, Paste_Here!A$2:A$850, 0))))), INDEX(Paste_Here!W$2:W$850, MATCH(B568, Paste_Here!A$2:A$850, 0)), ""), ""), "")</f>
        <v/>
      </c>
      <c r="DZ568" s="66"/>
      <c r="EA568" s="75" t="str">
        <f>IFERROR(IF(B568&lt;&gt;"", IF(ISNUMBER(SEARCH("highrisk", LOWER(INDEX(Paste_Here!X$2:X$850, MATCH(B568, Paste_Here!A$2:A$850, 0))))), "High Risk", IF(ISNUMBER(SEARCH("lowrisk", LOWER(INDEX(Paste_Here!X$2:X$850, MATCH(B568, Paste_Here!A$2:A$850, 0))))), "Low Risk", IF(ISNUMBER(SEARCH("somerisk", LOWER(INDEX(Paste_Here!X$2:X$850, MATCH(B568, Paste_Here!A$2:A$850, 0))))), "Some Risk", IF(ISNUMBER(SEARCH("ot", LOWER(INDEX(Paste_Here!X$2:X$850, MATCH(B568, Paste_Here!A$2:A$850, 0))))), "OT", "")))), ""), "")</f>
        <v/>
      </c>
      <c r="EB568" s="66"/>
      <c r="EC568" s="66"/>
      <c r="ED568" s="75" t="str">
        <f t="shared" si="114"/>
        <v/>
      </c>
      <c r="EE568" s="66"/>
      <c r="EF568" s="75" t="str">
        <f>IFERROR(IF(B568&lt;&gt;"", IF(AND(INDEX(Paste_Here!AO$2:AO$850, MATCH(B568, Paste_Here!A$2:A$850, 0))&lt;&gt;"", ISNUMBER(VALUE(INDEX(Paste_Here!AO$2:AO$850, MATCH(B568, Paste_Here!A$2:A$850, 0))))), INDEX(Paste_Here!AO$2:AO$850, MATCH(B568, Paste_Here!A$2:A$850, 0)), ""), ""), "")</f>
        <v/>
      </c>
      <c r="EG568" s="66"/>
      <c r="EH568" s="75" t="str">
        <f>IFERROR(IF(B568&lt;&gt;"", IF(ISNUMBER(SEARCH("highrisk", LOWER(INDEX(Paste_Here!AP$2:AP$850, MATCH(B568, Paste_Here!A$2:A$850, 0))))), "High Risk", IF(ISNUMBER(SEARCH("lowrisk", LOWER(INDEX(Paste_Here!AP$2:AP$850, MATCH(B568, Paste_Here!A$2:A$850, 0))))), "Low Risk", IF(ISNUMBER(SEARCH("somerisk", LOWER(INDEX(Paste_Here!AP$2:AP$850, MATCH(B568, Paste_Here!A$2:A$850, 0))))), "Some Risk", IF(ISNUMBER(SEARCH("ot", LOWER(INDEX(Paste_Here!AP$2:AP$850, MATCH(B568, Paste_Here!A$2:A$850, 0))))), "OT", "")))), ""), "")</f>
        <v/>
      </c>
      <c r="EI568" s="66"/>
      <c r="EJ568" s="93"/>
      <c r="EK568" s="66"/>
      <c r="EL568" s="75" t="str">
        <f>IFERROR(IF(B568&lt;&gt;"", IF(AND(INDEX(Paste_Here!AQ$2:AQ$850, MATCH(B568, Paste_Here!A$2:A$850, 0))&lt;&gt;"", ISNUMBER(VALUE(INDEX(Paste_Here!AQ$2:AQ$850, MATCH(B568, Paste_Here!A$2:A$850, 0))))), INDEX(Paste_Here!AQ$2:AQ$850, MATCH(B568, Paste_Here!A$2:A$850, 0)), ""), ""), "")</f>
        <v/>
      </c>
      <c r="EM568" s="66"/>
      <c r="EN568" s="75" t="str">
        <f>IFERROR(IF(B568&lt;&gt;"", IF(ISNUMBER(SEARCH("highrisk", LOWER(INDEX(Paste_Here!AR$2:AR$850, MATCH(B568, Paste_Here!A$2:A$850, 0))))), "High Risk", IF(ISNUMBER(SEARCH("lowrisk", LOWER(INDEX(Paste_Here!AR$2:AR$850, MATCH(B568, Paste_Here!A$2:A$850, 0))))), "Low Risk", IF(ISNUMBER(SEARCH("somerisk", LOWER(INDEX(Paste_Here!AR$2:AR$850, MATCH(B568, Paste_Here!A$2:A$850, 0))))), "Some Risk", IF(ISNUMBER(SEARCH("ot", LOWER(INDEX(Paste_Here!AR$2:AR$850, MATCH(B568, Paste_Here!A$2:A$850, 0))))), "OT", "")))), ""), "")</f>
        <v/>
      </c>
      <c r="EO568" s="66"/>
      <c r="EP568" s="93"/>
      <c r="EQ568" s="66"/>
      <c r="ER568" s="75"/>
      <c r="ES568" s="66"/>
      <c r="ET568" s="75"/>
      <c r="EU568" s="66"/>
      <c r="EV568" s="66"/>
      <c r="EW568" s="75" t="str">
        <f t="shared" si="115"/>
        <v/>
      </c>
      <c r="EX568" s="66"/>
      <c r="EY568" s="75" t="str">
        <f>IFERROR(IF(B568&lt;&gt;"", IF(AND(INDEX(Paste_Here!Y$2:Y$850, MATCH(B568, Paste_Here!A$2:A$850, 0))&lt;&gt;"", ISNUMBER(VALUE(INDEX(Paste_Here!Y$2:Y$850, MATCH(B568, Paste_Here!A$2:A$850, 0))))), INDEX(Paste_Here!Y$2:Y$850, MATCH(B568, Paste_Here!A$2:A$850, 0)), ""), ""), "")</f>
        <v/>
      </c>
      <c r="EZ568" s="66"/>
      <c r="FA568" s="75" t="str">
        <f>IFERROR(IF(B568&lt;&gt;"", IF(ISNUMBER(SEARCH("highrisk", LOWER(INDEX(Paste_Here!Z$2:Z$850, MATCH(B568, Paste_Here!A$2:A$850, 0))))), "High Risk", IF(ISNUMBER(SEARCH("lowrisk", LOWER(INDEX(Paste_Here!Z$2:Z$850, MATCH(B568, Paste_Here!A$2:A$850, 0))))), "Low Risk", IF(ISNUMBER(SEARCH("somerisk", LOWER(INDEX(Paste_Here!Z$2:Z$850, MATCH(B568, Paste_Here!A$2:A$850, 0))))), "Some Risk", IF(ISNUMBER(SEARCH("ot", LOWER(INDEX(Paste_Here!Z$2:Z$850, MATCH(B568, Paste_Here!A$2:A$850, 0))))), "OT", "")))), ""), "")</f>
        <v/>
      </c>
      <c r="FB568" s="66"/>
      <c r="FC568" s="93"/>
      <c r="FD568" s="66"/>
      <c r="FE568" s="75" t="str">
        <f>IFERROR(IF(B568&lt;&gt;"", IF(AND(INDEX(Paste_Here!AA$2:AA$850, MATCH(B568, Paste_Here!A$2:A$850, 0))&lt;&gt;"", ISNUMBER(VALUE(INDEX(Paste_Here!AA$2:AA$850, MATCH(B568, Paste_Here!A$2:A$850, 0))))), INDEX(Paste_Here!AA$2:AA$850, MATCH(B568, Paste_Here!A$2:A$850, 0)), ""), ""), "")</f>
        <v/>
      </c>
      <c r="FF568" s="66"/>
      <c r="FG568" s="75" t="str">
        <f>IFERROR(IF(B568&lt;&gt;"", IF(ISNUMBER(SEARCH("highrisk", LOWER(INDEX(Paste_Here!AB$2:AB$850, MATCH(B568, Paste_Here!A$2:A$850, 0))))), "High Risk", IF(ISNUMBER(SEARCH("lowrisk", LOWER(INDEX(Paste_Here!AB$2:AB$850, MATCH(B568, Paste_Here!A$2:A$850, 0))))), "Low Risk", IF(ISNUMBER(SEARCH("somerisk", LOWER(INDEX(Paste_Here!AB$2:AB$850, MATCH(B568, Paste_Here!A$2:A$850, 0))))), "Some Risk", IF(ISNUMBER(SEARCH("ot", LOWER(INDEX(Paste_Here!AB$2:AB$850, MATCH(B568, Paste_Here!A$2:A$850, 0))))), "OT", "")))), ""), "")</f>
        <v/>
      </c>
      <c r="FH568" s="66"/>
      <c r="FI568" s="93"/>
      <c r="FJ568" s="66"/>
      <c r="FK568" s="75"/>
      <c r="FL568" s="66"/>
      <c r="FM568" s="75"/>
      <c r="FN568" s="66"/>
      <c r="FO568" s="66"/>
      <c r="FP568" s="75" t="str">
        <f t="shared" si="110"/>
        <v/>
      </c>
      <c r="FQ568" s="66"/>
      <c r="FR568" s="75" t="str">
        <f>IFERROR(IF(B568&lt;&gt;"", IF(ISNUMBER(SEARCH("s", LOWER(INDEX(Paste_Here!L$2:L$850, MATCH(B568, Paste_Here!A$2:A$850, 0))))), "Yes", IF(INDEX(Paste_Here!L$2:L$850, MATCH(B568, Paste_Here!A$2:A$850, 0))&lt;&gt;"", "No", "")), ""), "")</f>
        <v/>
      </c>
      <c r="FS568" s="66"/>
      <c r="FT568" s="75" t="str">
        <f>IFERROR(IF(B568&lt;&gt;"", IF(ISNUMBER(SEARCH("yes", LOWER(INDEX(Paste_Here!F$2:F$850, MATCH(B568, Paste_Here!A$2:A$850, 0))))), "Yes", IF(ISNUMBER(SEARCH("no", LOWER(INDEX(Paste_Here!F$2:F$850, MATCH(B568, Paste_Here!A$2:A$850, 0))))), "No", "")), ""), "")</f>
        <v/>
      </c>
      <c r="FU568" s="66"/>
      <c r="FV568" s="75" t="str">
        <f>IFERROR(IF(B568&lt;&gt;"", IF(ISNUMBER(SEARCH("english language learner", LOWER(INDEX(Paste_Here!C$2:C$850, MATCH(B568, Paste_Here!A$2:A$850, 0))))), "Yes", ""), ""), "")</f>
        <v/>
      </c>
      <c r="FW568" s="66"/>
      <c r="FX568" s="75" t="str">
        <f>IFERROR(IF(B568&lt;&gt;"", IF(OR(ISNUMBER(SEARCH("b", LOWER(INDEX(Paste_Here!J$2:J$850, MATCH(B568, Paste_Here!A$2:A$850, 0))))), ISNUMBER(SEARCH("h", LOWER(INDEX(Paste_Here!J$2:J$850, MATCH(B568, Paste_Here!A$2:A$850, 0))))), ISNUMBER(SEARCH("i", LOWER(INDEX(Paste_Here!J$2:J$850, MATCH(B568, Paste_Here!A$2:A$850, 0)))))), "Yes", IF(INDEX(Paste_Here!J$2:J$850, MATCH(B568, Paste_Here!A$2:A$850, 0))&lt;&gt;"", "No", "")), ""), "")</f>
        <v/>
      </c>
      <c r="FY568" s="66"/>
      <c r="FZ568" s="75" t="str">
        <f>IFERROR(IF(B568&lt;&gt;"", IF(ISNUMBER(SEARCH("yes", LOWER(INDEX(Paste_Here!K$2:K$850, MATCH(B568, Paste_Here!A$2:A$850, 0))))), "Yes", IF(ISNUMBER(SEARCH("no", LOWER(INDEX(Paste_Here!K$2:K$850, MATCH(B568, Paste_Here!A$2:A$850, 0))))), "No", "")), ""), "")</f>
        <v/>
      </c>
      <c r="GA568" s="66"/>
      <c r="GB568" s="75" t="str">
        <f>IFERROR(IF(B568&lt;&gt;"", IF(ISNUMBER(SEARCH("transitional 2", LOWER(INDEX(Paste_Here!C$2:C$850, MATCH(B568, Paste_Here!A$2:A$850, 0))))), "T2",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GC568" s="66"/>
      <c r="GD568" s="75"/>
      <c r="GE568" s="66"/>
      <c r="GF568" s="75"/>
      <c r="GG568" s="66"/>
      <c r="GH568" s="75"/>
      <c r="GI568" s="66"/>
      <c r="GK568" s="1" t="str" cm="1">
        <f t="array" ref="GK568">IFERROR(INDEX(Paste_Here!$B$2:$B$850, MATCH(0, COUNTIF(GK$4:GK567, Paste_Here!$B$2:$B$850) + IF(Paste_Here!$B$2:$B$850="", 1, 0), 0)), "")</f>
        <v/>
      </c>
      <c r="GL568" s="1" t="str">
        <f>IF(GK568&lt;&gt;"", INDEX(Paste_Here!$A$2:$A$850, MATCH(GK568, Paste_Here!$B$2:$B$850, 0)), "")</f>
        <v/>
      </c>
      <c r="GM568" s="1" t="str">
        <f t="shared" si="116"/>
        <v/>
      </c>
      <c r="GN568" s="1" t="str" cm="1">
        <f t="array" ref="GN568">IFERROR(INDEX($GM$5:$GM$850, MATCH(SMALL(IF($GM$5:$GM$850&lt;&gt;"", COUNTIF($GM$5:$GM$850, "&lt;"&amp;$GM$5:$GM$850)+1), ROW()-ROW($GN$5)+1), COUNTIF($GM$5:$GM$850, "&lt;"&amp;$GM$5:$GM$850)+1, 0)), "")</f>
        <v/>
      </c>
    </row>
    <row r="569" spans="1:196">
      <c r="A569" s="66"/>
      <c r="B569" s="75" t="str">
        <f t="shared" si="104"/>
        <v/>
      </c>
      <c r="C569" s="66"/>
      <c r="D569" s="75" t="str">
        <f>IFERROR(IF(AND(INDEX(Paste_Here!N$2:N$850, MATCH(B569, Paste_Here!A$2:A$850, 0)) = ""), "", IF(UPPER(INDEX(Paste_Here!N$2:N$850, MATCH(B569, Paste_Here!A$2:A$850, 0))) = "YES", "Yes", IF(UPPER(INDEX(Paste_Here!N$2:N$850, MATCH(B569, Paste_Here!A$2:A$850, 0))) = "NO", "No", ""))), "")</f>
        <v/>
      </c>
      <c r="E569" s="66"/>
      <c r="F569" s="75" t="str">
        <f t="shared" si="111"/>
        <v/>
      </c>
      <c r="G569" s="66"/>
      <c r="H569" s="75" t="str">
        <f t="shared" si="112"/>
        <v/>
      </c>
      <c r="I569" s="66"/>
      <c r="J569" s="75" t="str">
        <f t="shared" si="113"/>
        <v/>
      </c>
      <c r="K569" s="66"/>
      <c r="L569" s="75"/>
      <c r="M569" s="66"/>
      <c r="N569" s="75" t="str">
        <f>IFERROR(IF(B569&lt;&gt;"", IF(AND(INDEX(Paste_Here!AW$2:AW$850, MATCH(B569, Paste_Here!A$2:A$850, 0))&lt;&gt;"", ISNUMBER(VALUE(INDEX(Paste_Here!AW$2:AW$850, MATCH(B569, Paste_Here!A$2:A$850, 0))))), INDEX(Paste_Here!AW$2:AW$850, MATCH(B569, Paste_Here!A$2:A$850, 0)), ""), ""), "")</f>
        <v/>
      </c>
      <c r="O569" s="66"/>
      <c r="P569" s="75" t="str">
        <f>IFERROR(IF(B569&lt;&gt;"", IF(AND(INDEX(Paste_Here!AX$2:AX$850, MATCH(B569, Paste_Here!A$2:A$850, 0))&lt;&gt;"", ISNUMBER(VALUE(INDEX(Paste_Here!AX$2:AX$850, MATCH(B569, Paste_Here!A$2:A$850, 0))))), INDEX(Paste_Here!AX$2:AX$850, MATCH(B569, Paste_Here!A$2:A$850, 0)), ""), ""), "")</f>
        <v/>
      </c>
      <c r="Q569" s="66"/>
      <c r="R569" s="75" t="str">
        <f>IFERROR(IF(B569&lt;&gt;"", IF(AND(INDEX(Paste_Here!AU$2:AU$850, MATCH(B569, Paste_Here!A$2:A$850, 0))&lt;&gt;"", ISNUMBER(VALUE(INDEX(Paste_Here!AU$2:AU$850, MATCH(B569, Paste_Here!A$2:A$850, 0))))), INDEX(Paste_Here!AU$2:AU$850, MATCH(B569, Paste_Here!A$2:A$850, 0)), ""), ""), "")</f>
        <v/>
      </c>
      <c r="S569" s="66"/>
      <c r="T569" s="75" t="str">
        <f>IFERROR(IF(B569&lt;&gt;"", IF(AND(INDEX(Paste_Here!AV$2:AV$850, MATCH(B569, Paste_Here!A$2:A$850, 0))&lt;&gt;"", ISNUMBER(VALUE(INDEX(Paste_Here!AV$2:AV$850, MATCH(B569, Paste_Here!A$2:A$850, 0))))), INDEX(Paste_Here!AV$2:AV$850, MATCH(B569, Paste_Here!A$2:A$850, 0)), ""), ""), "")</f>
        <v/>
      </c>
      <c r="U569" s="66"/>
      <c r="W569" s="66"/>
      <c r="Y569" s="66"/>
      <c r="Z569" s="66"/>
      <c r="AA569" s="75" t="str">
        <f t="shared" si="105"/>
        <v/>
      </c>
      <c r="AB569" s="66"/>
      <c r="AC569" s="75"/>
      <c r="AD569" s="66"/>
      <c r="AE569" s="98"/>
      <c r="AF569" s="66"/>
      <c r="AG569" s="75"/>
      <c r="AH569" s="66"/>
      <c r="AI569" s="75" t="str">
        <f>IFERROR(IF(B569&lt;&gt;"", IF(AND(INDEX(Paste_Here!AC$2:AC$850, MATCH(B569, Paste_Here!A$2:A$850, 0))&lt;&gt;"", ISNUMBER(VALUE(INDEX(Paste_Here!AC$2:AC$850, MATCH(B569, Paste_Here!A$2:A$850, 0))))), INDEX(Paste_Here!AC$2:AC$850, MATCH(B569, Paste_Here!A$2:A$850, 0)), ""), ""), "")</f>
        <v/>
      </c>
      <c r="AJ569" s="66"/>
      <c r="AK569" s="75" t="str">
        <f>IFERROR(IF(B569&lt;&gt;"", IF(ISNUMBER(SEARCH("highrisk", LOWER(INDEX(Paste_Here!AD$2:AD$850, MATCH(B569, Paste_Here!A$2:A$850, 0))))), "High Risk", IF(ISNUMBER(SEARCH("lowrisk", LOWER(INDEX(Paste_Here!AD$2:AD$850, MATCH(B569, Paste_Here!A$2:A$850, 0))))), "Low Risk", IF(ISNUMBER(SEARCH("somerisk", LOWER(INDEX(Paste_Here!AD$2:AD$850, MATCH(B569, Paste_Here!A$2:A$850, 0))))), "Some Risk", IF(ISNUMBER(SEARCH("ot", LOWER(INDEX(Paste_Here!AD$2:AD$850, MATCH(B569, Paste_Here!A$2:A$850, 0))))), "OT", "")))), ""), "")</f>
        <v/>
      </c>
      <c r="AL569" s="66"/>
      <c r="AM569" s="75"/>
      <c r="AN569" s="66"/>
      <c r="AO569" s="75" t="str">
        <f>IFERROR(IF(B569&lt;&gt;"", IF(AND(INDEX(Paste_Here!M$2:M$850, MATCH(B569, Paste_Here!A$2:A$850, 0))&lt;&gt;"", ISNUMBER(VALUE(INDEX(Paste_Here!M$2:M$850, MATCH(B569, Paste_Here!A$2:A$850, 0))))), INDEX(Paste_Here!M$2:M$850, MATCH(B569, Paste_Here!A$2:A$850, 0)), ""), ""), "")</f>
        <v/>
      </c>
      <c r="AP569" s="66"/>
      <c r="AQ569" s="75" t="str">
        <f>IFERROR(IF(B569&lt;&gt;"", IF(ISNUMBER(SEARCH("highrisk", LOWER(INDEX(Paste_Here!N$2:N$850, MATCH(B569, Paste_Here!A$2:A$850, 0))))), "High Risk", IF(ISNUMBER(SEARCH("lowrisk", LOWER(INDEX(Paste_Here!N$2:N$850, MATCH(B569, Paste_Here!A$2:A$850, 0))))), "Low Risk", IF(ISNUMBER(SEARCH("somerisk", LOWER(INDEX(Paste_Here!N$2:N$850, MATCH(B569, Paste_Here!A$2:A$850, 0))))), "Some Risk", IF(ISNUMBER(SEARCH("ot", LOWER(INDEX(Paste_Here!N$2:N$850, MATCH(B569, Paste_Here!A$2:A$850, 0))))), "OT", "")))), ""), "")</f>
        <v/>
      </c>
      <c r="AT569" s="66"/>
      <c r="AU569" s="103"/>
      <c r="AV569" s="66"/>
      <c r="AW569" s="66"/>
      <c r="AX569" s="75" t="str">
        <f t="shared" si="106"/>
        <v/>
      </c>
      <c r="AY569" s="66"/>
      <c r="AZ569" s="75"/>
      <c r="BA569" s="66"/>
      <c r="BB569" s="75"/>
      <c r="BC569" s="66"/>
      <c r="BD569" s="75"/>
      <c r="BE569" s="66"/>
      <c r="BF569" s="75" t="str">
        <f>IFERROR(IF(B569&lt;&gt;"", IF(AND(INDEX(Paste_Here!AE$2:AE$850, MATCH(B569, Paste_Here!A$2:A$850, 0))&lt;&gt;"", ISNUMBER(VALUE(INDEX(Paste_Here!AE$2:AE$850, MATCH(B569, Paste_Here!A$2:A$850, 0))))), INDEX(Paste_Here!AE$2:AE$850, MATCH(B569, Paste_Here!A$2:A$850, 0)), ""), ""), "")</f>
        <v/>
      </c>
      <c r="BG569" s="66"/>
      <c r="BH569" s="75" t="str">
        <f>IFERROR(IF(B569&lt;&gt;"", IF(ISNUMBER(SEARCH("highrisk", LOWER(INDEX(Paste_Here!AF$2:AF$850, MATCH(B569, Paste_Here!A$2:A$850, 0))))), "High Risk", IF(ISNUMBER(SEARCH("lowrisk", LOWER(INDEX(Paste_Here!AF$2:AF$850, MATCH(B569, Paste_Here!A$2:A$850, 0))))), "Low Risk", IF(ISNUMBER(SEARCH("somerisk", LOWER(INDEX(Paste_Here!AF$2:AF$850, MATCH(B569, Paste_Here!A$2:A$850, 0))))), "Some Risk", IF(ISNUMBER(SEARCH("ot", LOWER(INDEX(Paste_Here!AF$2:AF$850, MATCH(B569, Paste_Here!A$2:A$850, 0))))), "OT", "")))), ""), "")</f>
        <v/>
      </c>
      <c r="BI569" s="66"/>
      <c r="BJ569" s="75"/>
      <c r="BK569" s="66"/>
      <c r="BL569" s="75" t="str">
        <f>IFERROR(IF(B569&lt;&gt;"", IF(AND(INDEX(Paste_Here!O$2:O$850, MATCH(B569, Paste_Here!A$2:A$850, 0))&lt;&gt;"", ISNUMBER(VALUE(INDEX(Paste_Here!O$2:O$850, MATCH(B569, Paste_Here!A$2:A$850, 0))))), INDEX(Paste_Here!O$2:O$850, MATCH(B569, Paste_Here!A$2:A$850, 0)), ""), ""), "")</f>
        <v/>
      </c>
      <c r="BM569" s="66"/>
      <c r="BN569" s="75" t="str">
        <f>IFERROR(IF(B569&lt;&gt;"", IF(ISNUMBER(SEARCH("highrisk", LOWER(INDEX(Paste_Here!P$2:P$850, MATCH(B569, Paste_Here!A$2:A$850, 0))))), "High Risk", IF(ISNUMBER(SEARCH("lowrisk", LOWER(INDEX(Paste_Here!P$2:P$850, MATCH(B569, Paste_Here!A$2:A$850, 0))))), "Low Risk", IF(ISNUMBER(SEARCH("somerisk", LOWER(INDEX(Paste_Here!P$2:P$850, MATCH(B569, Paste_Here!A$2:A$850, 0))))), "Some Risk", IF(ISNUMBER(SEARCH("ot", LOWER(INDEX(Paste_Here!P$2:P$850, MATCH(B569, Paste_Here!A$2:A$850, 0))))), "OT", "")))), ""), "")</f>
        <v/>
      </c>
      <c r="BQ569" s="66"/>
      <c r="BR569" s="75"/>
      <c r="BS569" s="66"/>
      <c r="BT569" s="66"/>
      <c r="BU569" s="75" t="str">
        <f t="shared" si="107"/>
        <v/>
      </c>
      <c r="BV569" s="66"/>
      <c r="BW569" s="75"/>
      <c r="BX569" s="66"/>
      <c r="BY569" s="75"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BZ569" s="66"/>
      <c r="CA569" s="75"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CB569" s="66"/>
      <c r="CC569" s="75"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CD569" s="66"/>
      <c r="CE569" s="75"/>
      <c r="CF569" s="66"/>
      <c r="CK569" s="75"/>
      <c r="CL569" s="66"/>
      <c r="CM569" s="75"/>
      <c r="CN569" s="66"/>
      <c r="CO569" s="75"/>
      <c r="CP569" s="66"/>
      <c r="CQ569" s="66"/>
      <c r="CR569" s="75" t="str">
        <f t="shared" si="108"/>
        <v/>
      </c>
      <c r="CS569" s="66"/>
      <c r="CT569" s="75"/>
      <c r="CU569" s="66"/>
      <c r="CV569" s="75"/>
      <c r="CW569" s="66"/>
      <c r="CX569" s="75"/>
      <c r="CY569" s="66"/>
      <c r="CZ569" s="75"/>
      <c r="DA569" s="66"/>
      <c r="DB569" s="75" t="str">
        <f>IFERROR(IF(B569&lt;&gt;"", IF(AND(INDEX(Paste_Here!AK$2:AK$850, MATCH(B569, Paste_Here!A$2:A$850, 0))&lt;&gt;"", ISNUMBER(VALUE(INDEX(Paste_Here!AK$2:AK$850, MATCH(B569, Paste_Here!A$2:A$850, 0))))), INDEX(Paste_Here!AK$2:AK$850, MATCH(B569, Paste_Here!A$2:A$850, 0)), ""), ""), "")</f>
        <v/>
      </c>
      <c r="DC569" s="66"/>
      <c r="DD569" s="75" t="str">
        <f>IFERROR(IF(B569&lt;&gt;"", IF(ISNUMBER(SEARCH("highrisk", LOWER(INDEX(Paste_Here!AL$2:AL$850, MATCH(B569, Paste_Here!A$2:A$850, 0))))), "High Risk", IF(ISNUMBER(SEARCH("lowrisk", LOWER(INDEX(Paste_Here!AL$2:AL$850, MATCH(B569, Paste_Here!A$2:A$850, 0))))), "Low Risk", IF(ISNUMBER(SEARCH("somerisk", LOWER(INDEX(Paste_Here!AL$2:AL$850, MATCH(B569, Paste_Here!A$2:A$850, 0))))), "Some Risk", IF(ISNUMBER(SEARCH("ot", LOWER(INDEX(Paste_Here!AL$2:AL$850, MATCH(B569, Paste_Here!A$2:A$850, 0))))), "OT", "")))), ""), "")</f>
        <v/>
      </c>
      <c r="DE569" s="66"/>
      <c r="DF569" s="75" t="str">
        <f>IFERROR(IF(B569&lt;&gt;"", IF(AND(INDEX(Paste_Here!AM$2:AM$850, MATCH(B569, Paste_Here!A$2:A$850, 0))&lt;&gt;"", ISNUMBER(VALUE(INDEX(Paste_Here!AM$2:AM$850, MATCH(B569, Paste_Here!A$2:A$850, 0))))), INDEX(Paste_Here!AM$2:AM$850, MATCH(B569, Paste_Here!A$2:A$850, 0)), ""), ""), "")</f>
        <v/>
      </c>
      <c r="DG569" s="66"/>
      <c r="DH569" s="75" t="str">
        <f>IFERROR(IF(B569&lt;&gt;"", IF(ISNUMBER(SEARCH("highrisk", LOWER(INDEX(Paste_Here!AN$2:AN$850, MATCH(B569, Paste_Here!A$2:A$850, 0))))), "High Risk", IF(ISNUMBER(SEARCH("lowrisk", LOWER(INDEX(Paste_Here!AN$2:AN$850, MATCH(B569, Paste_Here!A$2:A$850, 0))))), "Low Risk", IF(ISNUMBER(SEARCH("somerisk", LOWER(INDEX(Paste_Here!AN$2:AN$850, MATCH(B569, Paste_Here!A$2:A$850, 0))))), "Some Risk", IF(ISNUMBER(SEARCH("ot", LOWER(INDEX(Paste_Here!AN$2:AN$850, MATCH(B569, Paste_Here!A$2:A$850, 0))))), "OT", "")))), ""), "")</f>
        <v/>
      </c>
      <c r="DI569" s="66"/>
      <c r="DJ569" s="66"/>
      <c r="DK569" s="75" t="str">
        <f t="shared" si="109"/>
        <v/>
      </c>
      <c r="DL569" s="66"/>
      <c r="DM569" s="75" t="str">
        <f>IFERROR(IF(B569&lt;&gt;"", IF(AND(INDEX(Paste_Here!Q$2:Q$850, MATCH(B569, Paste_Here!A$2:A$850, 0))&lt;&gt;"", ISNUMBER(VALUE(INDEX(Paste_Here!Q$2:Q$850, MATCH(B569, Paste_Here!A$2:A$850, 0))))), INDEX(Paste_Here!Q$2:Q$850, MATCH(B569, Paste_Here!A$2:A$850, 0)), ""), ""), "")</f>
        <v/>
      </c>
      <c r="DN569" s="66"/>
      <c r="DO569" s="75" t="str">
        <f>IFERROR(IF(B569&lt;&gt;"", IF(ISNUMBER(SEARCH("highrisk", LOWER(INDEX(Paste_Here!R$2:R$850, MATCH(B569, Paste_Here!A$2:A$850, 0))))), "High Risk", IF(ISNUMBER(SEARCH("lowrisk", LOWER(INDEX(Paste_Here!R$2:R$850, MATCH(B569, Paste_Here!A$2:A$850, 0))))), "Low Risk", IF(ISNUMBER(SEARCH("somerisk", LOWER(INDEX(Paste_Here!R$2:R$850, MATCH(B569, Paste_Here!A$2:A$850, 0))))), "Some Risk", IF(ISNUMBER(SEARCH("ot", LOWER(INDEX(Paste_Here!R$2:R$850, MATCH(B569, Paste_Here!A$2:A$850, 0))))), "OT", "")))), ""), "")</f>
        <v/>
      </c>
      <c r="DP569" s="66"/>
      <c r="DQ569" s="93" t="str">
        <f>IFERROR(IF(B569&lt;&gt;"", IF(AND(INDEX(Paste_Here!S$2:S$850, MATCH(B569, Paste_Here!A$2:A$850, 0))&lt;&gt;"", ISNUMBER(VALUE(INDEX(Paste_Here!S$2:S$850, MATCH(B569, Paste_Here!A$2:A$850, 0))))), INDEX(Paste_Here!S$2:S$850, MATCH(B569, Paste_Here!A$2:A$850, 0)), ""), ""), "")</f>
        <v/>
      </c>
      <c r="DR569" s="66"/>
      <c r="DS569" s="75"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IF(ISNUMBER(SEARCH("ot", LOWER(INDEX(Paste_Here!T$2:T$850, MATCH(B569, Paste_Here!A$2:A$850, 0))))), "OT", "")))), ""), "")</f>
        <v/>
      </c>
      <c r="DT569" s="66"/>
      <c r="DU569" s="75" t="str">
        <f>IFERROR(IF(B569&lt;&gt;"", IF(AND(INDEX(Paste_Here!U$2:U$850, MATCH(B569, Paste_Here!A$2:A$850, 0))&lt;&gt;"", ISNUMBER(VALUE(INDEX(Paste_Here!U$2:U$850, MATCH(B569, Paste_Here!A$2:A$850, 0))))), INDEX(Paste_Here!U$2:U$850, MATCH(B569, Paste_Here!A$2:A$850, 0)), ""), ""), "")</f>
        <v/>
      </c>
      <c r="DV569" s="66"/>
      <c r="DW569" s="93" t="str">
        <f>IFERROR(IF(B569&lt;&gt;"", IF(ISNUMBER(SEARCH("highrisk", LOWER(INDEX(Paste_Here!V$2:V$850, MATCH(B569, Paste_Here!A$2:A$850, 0))))), "High Risk", IF(ISNUMBER(SEARCH("lowrisk", LOWER(INDEX(Paste_Here!V$2:V$850, MATCH(B569, Paste_Here!A$2:A$850, 0))))), "Low Risk", IF(ISNUMBER(SEARCH("somerisk", LOWER(INDEX(Paste_Here!V$2:V$850, MATCH(B569, Paste_Here!A$2:A$850, 0))))), "Some Risk", IF(ISNUMBER(SEARCH("ot", LOWER(INDEX(Paste_Here!V$2:V$850, MATCH(B569, Paste_Here!A$2:A$850, 0))))), "OT", "")))), ""), "")</f>
        <v/>
      </c>
      <c r="DX569" s="66"/>
      <c r="DY569" s="75" t="str">
        <f>IFERROR(IF(B569&lt;&gt;"", IF(AND(INDEX(Paste_Here!W$2:W$850, MATCH(B569, Paste_Here!A$2:A$850, 0))&lt;&gt;"", ISNUMBER(VALUE(INDEX(Paste_Here!W$2:W$850, MATCH(B569, Paste_Here!A$2:A$850, 0))))), INDEX(Paste_Here!W$2:W$850, MATCH(B569, Paste_Here!A$2:A$850, 0)), ""), ""), "")</f>
        <v/>
      </c>
      <c r="DZ569" s="66"/>
      <c r="EA569" s="75" t="str">
        <f>IFERROR(IF(B569&lt;&gt;"", IF(ISNUMBER(SEARCH("highrisk", LOWER(INDEX(Paste_Here!X$2:X$850, MATCH(B569, Paste_Here!A$2:A$850, 0))))), "High Risk", IF(ISNUMBER(SEARCH("lowrisk", LOWER(INDEX(Paste_Here!X$2:X$850, MATCH(B569, Paste_Here!A$2:A$850, 0))))), "Low Risk", IF(ISNUMBER(SEARCH("somerisk", LOWER(INDEX(Paste_Here!X$2:X$850, MATCH(B569, Paste_Here!A$2:A$850, 0))))), "Some Risk", IF(ISNUMBER(SEARCH("ot", LOWER(INDEX(Paste_Here!X$2:X$850, MATCH(B569, Paste_Here!A$2:A$850, 0))))), "OT", "")))), ""), "")</f>
        <v/>
      </c>
      <c r="EB569" s="66"/>
      <c r="EC569" s="66"/>
      <c r="ED569" s="75" t="str">
        <f t="shared" si="114"/>
        <v/>
      </c>
      <c r="EE569" s="66"/>
      <c r="EF569" s="75" t="str">
        <f>IFERROR(IF(B569&lt;&gt;"", IF(AND(INDEX(Paste_Here!AO$2:AO$850, MATCH(B569, Paste_Here!A$2:A$850, 0))&lt;&gt;"", ISNUMBER(VALUE(INDEX(Paste_Here!AO$2:AO$850, MATCH(B569, Paste_Here!A$2:A$850, 0))))), INDEX(Paste_Here!AO$2:AO$850, MATCH(B569, Paste_Here!A$2:A$850, 0)), ""), ""), "")</f>
        <v/>
      </c>
      <c r="EG569" s="66"/>
      <c r="EH569" s="75" t="str">
        <f>IFERROR(IF(B569&lt;&gt;"", IF(ISNUMBER(SEARCH("highrisk", LOWER(INDEX(Paste_Here!AP$2:AP$850, MATCH(B569, Paste_Here!A$2:A$850, 0))))), "High Risk", IF(ISNUMBER(SEARCH("lowrisk", LOWER(INDEX(Paste_Here!AP$2:AP$850, MATCH(B569, Paste_Here!A$2:A$850, 0))))), "Low Risk", IF(ISNUMBER(SEARCH("somerisk", LOWER(INDEX(Paste_Here!AP$2:AP$850, MATCH(B569, Paste_Here!A$2:A$850, 0))))), "Some Risk", IF(ISNUMBER(SEARCH("ot", LOWER(INDEX(Paste_Here!AP$2:AP$850, MATCH(B569, Paste_Here!A$2:A$850, 0))))), "OT", "")))), ""), "")</f>
        <v/>
      </c>
      <c r="EI569" s="66"/>
      <c r="EJ569" s="93"/>
      <c r="EK569" s="66"/>
      <c r="EL569" s="75" t="str">
        <f>IFERROR(IF(B569&lt;&gt;"", IF(AND(INDEX(Paste_Here!AQ$2:AQ$850, MATCH(B569, Paste_Here!A$2:A$850, 0))&lt;&gt;"", ISNUMBER(VALUE(INDEX(Paste_Here!AQ$2:AQ$850, MATCH(B569, Paste_Here!A$2:A$850, 0))))), INDEX(Paste_Here!AQ$2:AQ$850, MATCH(B569, Paste_Here!A$2:A$850, 0)), ""), ""), "")</f>
        <v/>
      </c>
      <c r="EM569" s="66"/>
      <c r="EN569" s="75" t="str">
        <f>IFERROR(IF(B569&lt;&gt;"", IF(ISNUMBER(SEARCH("highrisk", LOWER(INDEX(Paste_Here!AR$2:AR$850, MATCH(B569, Paste_Here!A$2:A$850, 0))))), "High Risk", IF(ISNUMBER(SEARCH("lowrisk", LOWER(INDEX(Paste_Here!AR$2:AR$850, MATCH(B569, Paste_Here!A$2:A$850, 0))))), "Low Risk", IF(ISNUMBER(SEARCH("somerisk", LOWER(INDEX(Paste_Here!AR$2:AR$850, MATCH(B569, Paste_Here!A$2:A$850, 0))))), "Some Risk", IF(ISNUMBER(SEARCH("ot", LOWER(INDEX(Paste_Here!AR$2:AR$850, MATCH(B569, Paste_Here!A$2:A$850, 0))))), "OT", "")))), ""), "")</f>
        <v/>
      </c>
      <c r="EO569" s="66"/>
      <c r="EP569" s="93"/>
      <c r="EQ569" s="66"/>
      <c r="ER569" s="75"/>
      <c r="ES569" s="66"/>
      <c r="ET569" s="75"/>
      <c r="EU569" s="66"/>
      <c r="EV569" s="66"/>
      <c r="EW569" s="75" t="str">
        <f t="shared" si="115"/>
        <v/>
      </c>
      <c r="EX569" s="66"/>
      <c r="EY569" s="75" t="str">
        <f>IFERROR(IF(B569&lt;&gt;"", IF(AND(INDEX(Paste_Here!Y$2:Y$850, MATCH(B569, Paste_Here!A$2:A$850, 0))&lt;&gt;"", ISNUMBER(VALUE(INDEX(Paste_Here!Y$2:Y$850, MATCH(B569, Paste_Here!A$2:A$850, 0))))), INDEX(Paste_Here!Y$2:Y$850, MATCH(B569, Paste_Here!A$2:A$850, 0)), ""), ""), "")</f>
        <v/>
      </c>
      <c r="EZ569" s="66"/>
      <c r="FA569" s="75" t="str">
        <f>IFERROR(IF(B569&lt;&gt;"", IF(ISNUMBER(SEARCH("highrisk", LOWER(INDEX(Paste_Here!Z$2:Z$850, MATCH(B569, Paste_Here!A$2:A$850, 0))))), "High Risk", IF(ISNUMBER(SEARCH("lowrisk", LOWER(INDEX(Paste_Here!Z$2:Z$850, MATCH(B569, Paste_Here!A$2:A$850, 0))))), "Low Risk", IF(ISNUMBER(SEARCH("somerisk", LOWER(INDEX(Paste_Here!Z$2:Z$850, MATCH(B569, Paste_Here!A$2:A$850, 0))))), "Some Risk", IF(ISNUMBER(SEARCH("ot", LOWER(INDEX(Paste_Here!Z$2:Z$850, MATCH(B569, Paste_Here!A$2:A$850, 0))))), "OT", "")))), ""), "")</f>
        <v/>
      </c>
      <c r="FB569" s="66"/>
      <c r="FC569" s="93"/>
      <c r="FD569" s="66"/>
      <c r="FE569" s="75" t="str">
        <f>IFERROR(IF(B569&lt;&gt;"", IF(AND(INDEX(Paste_Here!AA$2:AA$850, MATCH(B569, Paste_Here!A$2:A$850, 0))&lt;&gt;"", ISNUMBER(VALUE(INDEX(Paste_Here!AA$2:AA$850, MATCH(B569, Paste_Here!A$2:A$850, 0))))), INDEX(Paste_Here!AA$2:AA$850, MATCH(B569, Paste_Here!A$2:A$850, 0)), ""), ""), "")</f>
        <v/>
      </c>
      <c r="FF569" s="66"/>
      <c r="FG569" s="75" t="str">
        <f>IFERROR(IF(B569&lt;&gt;"", IF(ISNUMBER(SEARCH("highrisk", LOWER(INDEX(Paste_Here!AB$2:AB$850, MATCH(B569, Paste_Here!A$2:A$850, 0))))), "High Risk", IF(ISNUMBER(SEARCH("lowrisk", LOWER(INDEX(Paste_Here!AB$2:AB$850, MATCH(B569, Paste_Here!A$2:A$850, 0))))), "Low Risk", IF(ISNUMBER(SEARCH("somerisk", LOWER(INDEX(Paste_Here!AB$2:AB$850, MATCH(B569, Paste_Here!A$2:A$850, 0))))), "Some Risk", IF(ISNUMBER(SEARCH("ot", LOWER(INDEX(Paste_Here!AB$2:AB$850, MATCH(B569, Paste_Here!A$2:A$850, 0))))), "OT", "")))), ""), "")</f>
        <v/>
      </c>
      <c r="FH569" s="66"/>
      <c r="FI569" s="93"/>
      <c r="FJ569" s="66"/>
      <c r="FK569" s="75"/>
      <c r="FL569" s="66"/>
      <c r="FM569" s="75"/>
      <c r="FN569" s="66"/>
      <c r="FO569" s="66"/>
      <c r="FP569" s="75" t="str">
        <f t="shared" si="110"/>
        <v/>
      </c>
      <c r="FQ569" s="66"/>
      <c r="FR569" s="75" t="str">
        <f>IFERROR(IF(B569&lt;&gt;"", IF(ISNUMBER(SEARCH("s", LOWER(INDEX(Paste_Here!L$2:L$850, MATCH(B569, Paste_Here!A$2:A$850, 0))))), "Yes", IF(INDEX(Paste_Here!L$2:L$850, MATCH(B569, Paste_Here!A$2:A$850, 0))&lt;&gt;"", "No", "")), ""), "")</f>
        <v/>
      </c>
      <c r="FS569" s="66"/>
      <c r="FT569" s="75" t="str">
        <f>IFERROR(IF(B569&lt;&gt;"", IF(ISNUMBER(SEARCH("yes", LOWER(INDEX(Paste_Here!F$2:F$850, MATCH(B569, Paste_Here!A$2:A$850, 0))))), "Yes", IF(ISNUMBER(SEARCH("no", LOWER(INDEX(Paste_Here!F$2:F$850, MATCH(B569, Paste_Here!A$2:A$850, 0))))), "No", "")), ""), "")</f>
        <v/>
      </c>
      <c r="FU569" s="66"/>
      <c r="FV569" s="75" t="str">
        <f>IFERROR(IF(B569&lt;&gt;"", IF(ISNUMBER(SEARCH("english language learner", LOWER(INDEX(Paste_Here!C$2:C$850, MATCH(B569, Paste_Here!A$2:A$850, 0))))), "Yes", ""), ""), "")</f>
        <v/>
      </c>
      <c r="FW569" s="66"/>
      <c r="FX569" s="75" t="str">
        <f>IFERROR(IF(B569&lt;&gt;"", IF(OR(ISNUMBER(SEARCH("b", LOWER(INDEX(Paste_Here!J$2:J$850, MATCH(B569, Paste_Here!A$2:A$850, 0))))), ISNUMBER(SEARCH("h", LOWER(INDEX(Paste_Here!J$2:J$850, MATCH(B569, Paste_Here!A$2:A$850, 0))))), ISNUMBER(SEARCH("i", LOWER(INDEX(Paste_Here!J$2:J$850, MATCH(B569, Paste_Here!A$2:A$850, 0)))))), "Yes", IF(INDEX(Paste_Here!J$2:J$850, MATCH(B569, Paste_Here!A$2:A$850, 0))&lt;&gt;"", "No", "")), ""), "")</f>
        <v/>
      </c>
      <c r="FY569" s="66"/>
      <c r="FZ569" s="75" t="str">
        <f>IFERROR(IF(B569&lt;&gt;"", IF(ISNUMBER(SEARCH("yes", LOWER(INDEX(Paste_Here!K$2:K$850, MATCH(B569, Paste_Here!A$2:A$850, 0))))), "Yes", IF(ISNUMBER(SEARCH("no", LOWER(INDEX(Paste_Here!K$2:K$850, MATCH(B569, Paste_Here!A$2:A$850, 0))))), "No", "")), ""), "")</f>
        <v/>
      </c>
      <c r="GA569" s="66"/>
      <c r="GB569" s="75" t="str">
        <f>IFERROR(IF(B569&lt;&gt;"", IF(ISNUMBER(SEARCH("transitional 2", LOWER(INDEX(Paste_Here!C$2:C$850, MATCH(B569, Paste_Here!A$2:A$850, 0))))), "T2",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GC569" s="66"/>
      <c r="GD569" s="75"/>
      <c r="GE569" s="66"/>
      <c r="GF569" s="75"/>
      <c r="GG569" s="66"/>
      <c r="GH569" s="75"/>
      <c r="GI569" s="66"/>
      <c r="GK569" s="1" t="str" cm="1">
        <f t="array" ref="GK569">IFERROR(INDEX(Paste_Here!$B$2:$B$850, MATCH(0, COUNTIF(GK$4:GK568, Paste_Here!$B$2:$B$850) + IF(Paste_Here!$B$2:$B$850="", 1, 0), 0)), "")</f>
        <v/>
      </c>
      <c r="GL569" s="1" t="str">
        <f>IF(GK569&lt;&gt;"", INDEX(Paste_Here!$A$2:$A$850, MATCH(GK569, Paste_Here!$B$2:$B$850, 0)), "")</f>
        <v/>
      </c>
      <c r="GM569" s="1" t="str">
        <f t="shared" si="116"/>
        <v/>
      </c>
      <c r="GN569" s="1" t="str" cm="1">
        <f t="array" ref="GN569">IFERROR(INDEX($GM$5:$GM$850, MATCH(SMALL(IF($GM$5:$GM$850&lt;&gt;"", COUNTIF($GM$5:$GM$850, "&lt;"&amp;$GM$5:$GM$850)+1), ROW()-ROW($GN$5)+1), COUNTIF($GM$5:$GM$850, "&lt;"&amp;$GM$5:$GM$850)+1, 0)), "")</f>
        <v/>
      </c>
    </row>
    <row r="570" spans="1:196">
      <c r="A570" s="66"/>
      <c r="B570" s="75" t="str">
        <f t="shared" si="104"/>
        <v/>
      </c>
      <c r="C570" s="66"/>
      <c r="D570" s="75" t="str">
        <f>IFERROR(IF(AND(INDEX(Paste_Here!N$2:N$850, MATCH(B570, Paste_Here!A$2:A$850, 0)) = ""), "", IF(UPPER(INDEX(Paste_Here!N$2:N$850, MATCH(B570, Paste_Here!A$2:A$850, 0))) = "YES", "Yes", IF(UPPER(INDEX(Paste_Here!N$2:N$850, MATCH(B570, Paste_Here!A$2:A$850, 0))) = "NO", "No", ""))), "")</f>
        <v/>
      </c>
      <c r="E570" s="66"/>
      <c r="F570" s="75" t="str">
        <f t="shared" si="111"/>
        <v/>
      </c>
      <c r="G570" s="66"/>
      <c r="H570" s="75" t="str">
        <f t="shared" si="112"/>
        <v/>
      </c>
      <c r="I570" s="66"/>
      <c r="J570" s="75" t="str">
        <f t="shared" si="113"/>
        <v/>
      </c>
      <c r="K570" s="66"/>
      <c r="L570" s="75"/>
      <c r="M570" s="66"/>
      <c r="N570" s="75" t="str">
        <f>IFERROR(IF(B570&lt;&gt;"", IF(AND(INDEX(Paste_Here!AW$2:AW$850, MATCH(B570, Paste_Here!A$2:A$850, 0))&lt;&gt;"", ISNUMBER(VALUE(INDEX(Paste_Here!AW$2:AW$850, MATCH(B570, Paste_Here!A$2:A$850, 0))))), INDEX(Paste_Here!AW$2:AW$850, MATCH(B570, Paste_Here!A$2:A$850, 0)), ""), ""), "")</f>
        <v/>
      </c>
      <c r="O570" s="66"/>
      <c r="P570" s="75" t="str">
        <f>IFERROR(IF(B570&lt;&gt;"", IF(AND(INDEX(Paste_Here!AX$2:AX$850, MATCH(B570, Paste_Here!A$2:A$850, 0))&lt;&gt;"", ISNUMBER(VALUE(INDEX(Paste_Here!AX$2:AX$850, MATCH(B570, Paste_Here!A$2:A$850, 0))))), INDEX(Paste_Here!AX$2:AX$850, MATCH(B570, Paste_Here!A$2:A$850, 0)), ""), ""), "")</f>
        <v/>
      </c>
      <c r="Q570" s="66"/>
      <c r="R570" s="75" t="str">
        <f>IFERROR(IF(B570&lt;&gt;"", IF(AND(INDEX(Paste_Here!AU$2:AU$850, MATCH(B570, Paste_Here!A$2:A$850, 0))&lt;&gt;"", ISNUMBER(VALUE(INDEX(Paste_Here!AU$2:AU$850, MATCH(B570, Paste_Here!A$2:A$850, 0))))), INDEX(Paste_Here!AU$2:AU$850, MATCH(B570, Paste_Here!A$2:A$850, 0)), ""), ""), "")</f>
        <v/>
      </c>
      <c r="S570" s="66"/>
      <c r="T570" s="75" t="str">
        <f>IFERROR(IF(B570&lt;&gt;"", IF(AND(INDEX(Paste_Here!AV$2:AV$850, MATCH(B570, Paste_Here!A$2:A$850, 0))&lt;&gt;"", ISNUMBER(VALUE(INDEX(Paste_Here!AV$2:AV$850, MATCH(B570, Paste_Here!A$2:A$850, 0))))), INDEX(Paste_Here!AV$2:AV$850, MATCH(B570, Paste_Here!A$2:A$850, 0)), ""), ""), "")</f>
        <v/>
      </c>
      <c r="U570" s="66"/>
      <c r="W570" s="66"/>
      <c r="Y570" s="66"/>
      <c r="Z570" s="66"/>
      <c r="AA570" s="75" t="str">
        <f t="shared" si="105"/>
        <v/>
      </c>
      <c r="AB570" s="66"/>
      <c r="AC570" s="75"/>
      <c r="AD570" s="66"/>
      <c r="AE570" s="98"/>
      <c r="AF570" s="66"/>
      <c r="AG570" s="75"/>
      <c r="AH570" s="66"/>
      <c r="AI570" s="75" t="str">
        <f>IFERROR(IF(B570&lt;&gt;"", IF(AND(INDEX(Paste_Here!AC$2:AC$850, MATCH(B570, Paste_Here!A$2:A$850, 0))&lt;&gt;"", ISNUMBER(VALUE(INDEX(Paste_Here!AC$2:AC$850, MATCH(B570, Paste_Here!A$2:A$850, 0))))), INDEX(Paste_Here!AC$2:AC$850, MATCH(B570, Paste_Here!A$2:A$850, 0)), ""), ""), "")</f>
        <v/>
      </c>
      <c r="AJ570" s="66"/>
      <c r="AK570" s="75" t="str">
        <f>IFERROR(IF(B570&lt;&gt;"", IF(ISNUMBER(SEARCH("highrisk", LOWER(INDEX(Paste_Here!AD$2:AD$850, MATCH(B570, Paste_Here!A$2:A$850, 0))))), "High Risk", IF(ISNUMBER(SEARCH("lowrisk", LOWER(INDEX(Paste_Here!AD$2:AD$850, MATCH(B570, Paste_Here!A$2:A$850, 0))))), "Low Risk", IF(ISNUMBER(SEARCH("somerisk", LOWER(INDEX(Paste_Here!AD$2:AD$850, MATCH(B570, Paste_Here!A$2:A$850, 0))))), "Some Risk", IF(ISNUMBER(SEARCH("ot", LOWER(INDEX(Paste_Here!AD$2:AD$850, MATCH(B570, Paste_Here!A$2:A$850, 0))))), "OT", "")))), ""), "")</f>
        <v/>
      </c>
      <c r="AL570" s="66"/>
      <c r="AM570" s="75"/>
      <c r="AN570" s="66"/>
      <c r="AO570" s="75" t="str">
        <f>IFERROR(IF(B570&lt;&gt;"", IF(AND(INDEX(Paste_Here!M$2:M$850, MATCH(B570, Paste_Here!A$2:A$850, 0))&lt;&gt;"", ISNUMBER(VALUE(INDEX(Paste_Here!M$2:M$850, MATCH(B570, Paste_Here!A$2:A$850, 0))))), INDEX(Paste_Here!M$2:M$850, MATCH(B570, Paste_Here!A$2:A$850, 0)), ""), ""), "")</f>
        <v/>
      </c>
      <c r="AP570" s="66"/>
      <c r="AQ570" s="75" t="str">
        <f>IFERROR(IF(B570&lt;&gt;"", IF(ISNUMBER(SEARCH("highrisk", LOWER(INDEX(Paste_Here!N$2:N$850, MATCH(B570, Paste_Here!A$2:A$850, 0))))), "High Risk", IF(ISNUMBER(SEARCH("lowrisk", LOWER(INDEX(Paste_Here!N$2:N$850, MATCH(B570, Paste_Here!A$2:A$850, 0))))), "Low Risk", IF(ISNUMBER(SEARCH("somerisk", LOWER(INDEX(Paste_Here!N$2:N$850, MATCH(B570, Paste_Here!A$2:A$850, 0))))), "Some Risk", IF(ISNUMBER(SEARCH("ot", LOWER(INDEX(Paste_Here!N$2:N$850, MATCH(B570, Paste_Here!A$2:A$850, 0))))), "OT", "")))), ""), "")</f>
        <v/>
      </c>
      <c r="AT570" s="66"/>
      <c r="AU570" s="103"/>
      <c r="AV570" s="66"/>
      <c r="AW570" s="66"/>
      <c r="AX570" s="75" t="str">
        <f t="shared" si="106"/>
        <v/>
      </c>
      <c r="AY570" s="66"/>
      <c r="AZ570" s="75"/>
      <c r="BA570" s="66"/>
      <c r="BB570" s="75"/>
      <c r="BC570" s="66"/>
      <c r="BD570" s="75"/>
      <c r="BE570" s="66"/>
      <c r="BF570" s="75" t="str">
        <f>IFERROR(IF(B570&lt;&gt;"", IF(AND(INDEX(Paste_Here!AE$2:AE$850, MATCH(B570, Paste_Here!A$2:A$850, 0))&lt;&gt;"", ISNUMBER(VALUE(INDEX(Paste_Here!AE$2:AE$850, MATCH(B570, Paste_Here!A$2:A$850, 0))))), INDEX(Paste_Here!AE$2:AE$850, MATCH(B570, Paste_Here!A$2:A$850, 0)), ""), ""), "")</f>
        <v/>
      </c>
      <c r="BG570" s="66"/>
      <c r="BH570" s="75" t="str">
        <f>IFERROR(IF(B570&lt;&gt;"", IF(ISNUMBER(SEARCH("highrisk", LOWER(INDEX(Paste_Here!AF$2:AF$850, MATCH(B570, Paste_Here!A$2:A$850, 0))))), "High Risk", IF(ISNUMBER(SEARCH("lowrisk", LOWER(INDEX(Paste_Here!AF$2:AF$850, MATCH(B570, Paste_Here!A$2:A$850, 0))))), "Low Risk", IF(ISNUMBER(SEARCH("somerisk", LOWER(INDEX(Paste_Here!AF$2:AF$850, MATCH(B570, Paste_Here!A$2:A$850, 0))))), "Some Risk", IF(ISNUMBER(SEARCH("ot", LOWER(INDEX(Paste_Here!AF$2:AF$850, MATCH(B570, Paste_Here!A$2:A$850, 0))))), "OT", "")))), ""), "")</f>
        <v/>
      </c>
      <c r="BI570" s="66"/>
      <c r="BJ570" s="75"/>
      <c r="BK570" s="66"/>
      <c r="BL570" s="75" t="str">
        <f>IFERROR(IF(B570&lt;&gt;"", IF(AND(INDEX(Paste_Here!O$2:O$850, MATCH(B570, Paste_Here!A$2:A$850, 0))&lt;&gt;"", ISNUMBER(VALUE(INDEX(Paste_Here!O$2:O$850, MATCH(B570, Paste_Here!A$2:A$850, 0))))), INDEX(Paste_Here!O$2:O$850, MATCH(B570, Paste_Here!A$2:A$850, 0)), ""), ""), "")</f>
        <v/>
      </c>
      <c r="BM570" s="66"/>
      <c r="BN570" s="75" t="str">
        <f>IFERROR(IF(B570&lt;&gt;"", IF(ISNUMBER(SEARCH("highrisk", LOWER(INDEX(Paste_Here!P$2:P$850, MATCH(B570, Paste_Here!A$2:A$850, 0))))), "High Risk", IF(ISNUMBER(SEARCH("lowrisk", LOWER(INDEX(Paste_Here!P$2:P$850, MATCH(B570, Paste_Here!A$2:A$850, 0))))), "Low Risk", IF(ISNUMBER(SEARCH("somerisk", LOWER(INDEX(Paste_Here!P$2:P$850, MATCH(B570, Paste_Here!A$2:A$850, 0))))), "Some Risk", IF(ISNUMBER(SEARCH("ot", LOWER(INDEX(Paste_Here!P$2:P$850, MATCH(B570, Paste_Here!A$2:A$850, 0))))), "OT", "")))), ""), "")</f>
        <v/>
      </c>
      <c r="BQ570" s="66"/>
      <c r="BR570" s="75"/>
      <c r="BS570" s="66"/>
      <c r="BT570" s="66"/>
      <c r="BU570" s="75" t="str">
        <f t="shared" si="107"/>
        <v/>
      </c>
      <c r="BV570" s="66"/>
      <c r="BW570" s="75"/>
      <c r="BX570" s="66"/>
      <c r="BY570" s="75"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BZ570" s="66"/>
      <c r="CA570" s="75"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CB570" s="66"/>
      <c r="CC570" s="75"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CD570" s="66"/>
      <c r="CE570" s="75"/>
      <c r="CF570" s="66"/>
      <c r="CK570" s="75"/>
      <c r="CL570" s="66"/>
      <c r="CM570" s="75"/>
      <c r="CN570" s="66"/>
      <c r="CO570" s="75"/>
      <c r="CP570" s="66"/>
      <c r="CQ570" s="66"/>
      <c r="CR570" s="75" t="str">
        <f t="shared" si="108"/>
        <v/>
      </c>
      <c r="CS570" s="66"/>
      <c r="CT570" s="75"/>
      <c r="CU570" s="66"/>
      <c r="CV570" s="75"/>
      <c r="CW570" s="66"/>
      <c r="CX570" s="75"/>
      <c r="CY570" s="66"/>
      <c r="CZ570" s="75"/>
      <c r="DA570" s="66"/>
      <c r="DB570" s="75" t="str">
        <f>IFERROR(IF(B570&lt;&gt;"", IF(AND(INDEX(Paste_Here!AK$2:AK$850, MATCH(B570, Paste_Here!A$2:A$850, 0))&lt;&gt;"", ISNUMBER(VALUE(INDEX(Paste_Here!AK$2:AK$850, MATCH(B570, Paste_Here!A$2:A$850, 0))))), INDEX(Paste_Here!AK$2:AK$850, MATCH(B570, Paste_Here!A$2:A$850, 0)), ""), ""), "")</f>
        <v/>
      </c>
      <c r="DC570" s="66"/>
      <c r="DD570" s="75" t="str">
        <f>IFERROR(IF(B570&lt;&gt;"", IF(ISNUMBER(SEARCH("highrisk", LOWER(INDEX(Paste_Here!AL$2:AL$850, MATCH(B570, Paste_Here!A$2:A$850, 0))))), "High Risk", IF(ISNUMBER(SEARCH("lowrisk", LOWER(INDEX(Paste_Here!AL$2:AL$850, MATCH(B570, Paste_Here!A$2:A$850, 0))))), "Low Risk", IF(ISNUMBER(SEARCH("somerisk", LOWER(INDEX(Paste_Here!AL$2:AL$850, MATCH(B570, Paste_Here!A$2:A$850, 0))))), "Some Risk", IF(ISNUMBER(SEARCH("ot", LOWER(INDEX(Paste_Here!AL$2:AL$850, MATCH(B570, Paste_Here!A$2:A$850, 0))))), "OT", "")))), ""), "")</f>
        <v/>
      </c>
      <c r="DE570" s="66"/>
      <c r="DF570" s="75" t="str">
        <f>IFERROR(IF(B570&lt;&gt;"", IF(AND(INDEX(Paste_Here!AM$2:AM$850, MATCH(B570, Paste_Here!A$2:A$850, 0))&lt;&gt;"", ISNUMBER(VALUE(INDEX(Paste_Here!AM$2:AM$850, MATCH(B570, Paste_Here!A$2:A$850, 0))))), INDEX(Paste_Here!AM$2:AM$850, MATCH(B570, Paste_Here!A$2:A$850, 0)), ""), ""), "")</f>
        <v/>
      </c>
      <c r="DG570" s="66"/>
      <c r="DH570" s="75" t="str">
        <f>IFERROR(IF(B570&lt;&gt;"", IF(ISNUMBER(SEARCH("highrisk", LOWER(INDEX(Paste_Here!AN$2:AN$850, MATCH(B570, Paste_Here!A$2:A$850, 0))))), "High Risk", IF(ISNUMBER(SEARCH("lowrisk", LOWER(INDEX(Paste_Here!AN$2:AN$850, MATCH(B570, Paste_Here!A$2:A$850, 0))))), "Low Risk", IF(ISNUMBER(SEARCH("somerisk", LOWER(INDEX(Paste_Here!AN$2:AN$850, MATCH(B570, Paste_Here!A$2:A$850, 0))))), "Some Risk", IF(ISNUMBER(SEARCH("ot", LOWER(INDEX(Paste_Here!AN$2:AN$850, MATCH(B570, Paste_Here!A$2:A$850, 0))))), "OT", "")))), ""), "")</f>
        <v/>
      </c>
      <c r="DI570" s="66"/>
      <c r="DJ570" s="66"/>
      <c r="DK570" s="75" t="str">
        <f t="shared" si="109"/>
        <v/>
      </c>
      <c r="DL570" s="66"/>
      <c r="DM570" s="75" t="str">
        <f>IFERROR(IF(B570&lt;&gt;"", IF(AND(INDEX(Paste_Here!Q$2:Q$850, MATCH(B570, Paste_Here!A$2:A$850, 0))&lt;&gt;"", ISNUMBER(VALUE(INDEX(Paste_Here!Q$2:Q$850, MATCH(B570, Paste_Here!A$2:A$850, 0))))), INDEX(Paste_Here!Q$2:Q$850, MATCH(B570, Paste_Here!A$2:A$850, 0)), ""), ""), "")</f>
        <v/>
      </c>
      <c r="DN570" s="66"/>
      <c r="DO570" s="75" t="str">
        <f>IFERROR(IF(B570&lt;&gt;"", IF(ISNUMBER(SEARCH("highrisk", LOWER(INDEX(Paste_Here!R$2:R$850, MATCH(B570, Paste_Here!A$2:A$850, 0))))), "High Risk", IF(ISNUMBER(SEARCH("lowrisk", LOWER(INDEX(Paste_Here!R$2:R$850, MATCH(B570, Paste_Here!A$2:A$850, 0))))), "Low Risk", IF(ISNUMBER(SEARCH("somerisk", LOWER(INDEX(Paste_Here!R$2:R$850, MATCH(B570, Paste_Here!A$2:A$850, 0))))), "Some Risk", IF(ISNUMBER(SEARCH("ot", LOWER(INDEX(Paste_Here!R$2:R$850, MATCH(B570, Paste_Here!A$2:A$850, 0))))), "OT", "")))), ""), "")</f>
        <v/>
      </c>
      <c r="DP570" s="66"/>
      <c r="DQ570" s="93" t="str">
        <f>IFERROR(IF(B570&lt;&gt;"", IF(AND(INDEX(Paste_Here!S$2:S$850, MATCH(B570, Paste_Here!A$2:A$850, 0))&lt;&gt;"", ISNUMBER(VALUE(INDEX(Paste_Here!S$2:S$850, MATCH(B570, Paste_Here!A$2:A$850, 0))))), INDEX(Paste_Here!S$2:S$850, MATCH(B570, Paste_Here!A$2:A$850, 0)), ""), ""), "")</f>
        <v/>
      </c>
      <c r="DR570" s="66"/>
      <c r="DS570" s="75"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IF(ISNUMBER(SEARCH("ot", LOWER(INDEX(Paste_Here!T$2:T$850, MATCH(B570, Paste_Here!A$2:A$850, 0))))), "OT", "")))), ""), "")</f>
        <v/>
      </c>
      <c r="DT570" s="66"/>
      <c r="DU570" s="75" t="str">
        <f>IFERROR(IF(B570&lt;&gt;"", IF(AND(INDEX(Paste_Here!U$2:U$850, MATCH(B570, Paste_Here!A$2:A$850, 0))&lt;&gt;"", ISNUMBER(VALUE(INDEX(Paste_Here!U$2:U$850, MATCH(B570, Paste_Here!A$2:A$850, 0))))), INDEX(Paste_Here!U$2:U$850, MATCH(B570, Paste_Here!A$2:A$850, 0)), ""), ""), "")</f>
        <v/>
      </c>
      <c r="DV570" s="66"/>
      <c r="DW570" s="93" t="str">
        <f>IFERROR(IF(B570&lt;&gt;"", IF(ISNUMBER(SEARCH("highrisk", LOWER(INDEX(Paste_Here!V$2:V$850, MATCH(B570, Paste_Here!A$2:A$850, 0))))), "High Risk", IF(ISNUMBER(SEARCH("lowrisk", LOWER(INDEX(Paste_Here!V$2:V$850, MATCH(B570, Paste_Here!A$2:A$850, 0))))), "Low Risk", IF(ISNUMBER(SEARCH("somerisk", LOWER(INDEX(Paste_Here!V$2:V$850, MATCH(B570, Paste_Here!A$2:A$850, 0))))), "Some Risk", IF(ISNUMBER(SEARCH("ot", LOWER(INDEX(Paste_Here!V$2:V$850, MATCH(B570, Paste_Here!A$2:A$850, 0))))), "OT", "")))), ""), "")</f>
        <v/>
      </c>
      <c r="DX570" s="66"/>
      <c r="DY570" s="75" t="str">
        <f>IFERROR(IF(B570&lt;&gt;"", IF(AND(INDEX(Paste_Here!W$2:W$850, MATCH(B570, Paste_Here!A$2:A$850, 0))&lt;&gt;"", ISNUMBER(VALUE(INDEX(Paste_Here!W$2:W$850, MATCH(B570, Paste_Here!A$2:A$850, 0))))), INDEX(Paste_Here!W$2:W$850, MATCH(B570, Paste_Here!A$2:A$850, 0)), ""), ""), "")</f>
        <v/>
      </c>
      <c r="DZ570" s="66"/>
      <c r="EA570" s="75" t="str">
        <f>IFERROR(IF(B570&lt;&gt;"", IF(ISNUMBER(SEARCH("highrisk", LOWER(INDEX(Paste_Here!X$2:X$850, MATCH(B570, Paste_Here!A$2:A$850, 0))))), "High Risk", IF(ISNUMBER(SEARCH("lowrisk", LOWER(INDEX(Paste_Here!X$2:X$850, MATCH(B570, Paste_Here!A$2:A$850, 0))))), "Low Risk", IF(ISNUMBER(SEARCH("somerisk", LOWER(INDEX(Paste_Here!X$2:X$850, MATCH(B570, Paste_Here!A$2:A$850, 0))))), "Some Risk", IF(ISNUMBER(SEARCH("ot", LOWER(INDEX(Paste_Here!X$2:X$850, MATCH(B570, Paste_Here!A$2:A$850, 0))))), "OT", "")))), ""), "")</f>
        <v/>
      </c>
      <c r="EB570" s="66"/>
      <c r="EC570" s="66"/>
      <c r="ED570" s="75" t="str">
        <f t="shared" si="114"/>
        <v/>
      </c>
      <c r="EE570" s="66"/>
      <c r="EF570" s="75" t="str">
        <f>IFERROR(IF(B570&lt;&gt;"", IF(AND(INDEX(Paste_Here!AO$2:AO$850, MATCH(B570, Paste_Here!A$2:A$850, 0))&lt;&gt;"", ISNUMBER(VALUE(INDEX(Paste_Here!AO$2:AO$850, MATCH(B570, Paste_Here!A$2:A$850, 0))))), INDEX(Paste_Here!AO$2:AO$850, MATCH(B570, Paste_Here!A$2:A$850, 0)), ""), ""), "")</f>
        <v/>
      </c>
      <c r="EG570" s="66"/>
      <c r="EH570" s="75" t="str">
        <f>IFERROR(IF(B570&lt;&gt;"", IF(ISNUMBER(SEARCH("highrisk", LOWER(INDEX(Paste_Here!AP$2:AP$850, MATCH(B570, Paste_Here!A$2:A$850, 0))))), "High Risk", IF(ISNUMBER(SEARCH("lowrisk", LOWER(INDEX(Paste_Here!AP$2:AP$850, MATCH(B570, Paste_Here!A$2:A$850, 0))))), "Low Risk", IF(ISNUMBER(SEARCH("somerisk", LOWER(INDEX(Paste_Here!AP$2:AP$850, MATCH(B570, Paste_Here!A$2:A$850, 0))))), "Some Risk", IF(ISNUMBER(SEARCH("ot", LOWER(INDEX(Paste_Here!AP$2:AP$850, MATCH(B570, Paste_Here!A$2:A$850, 0))))), "OT", "")))), ""), "")</f>
        <v/>
      </c>
      <c r="EI570" s="66"/>
      <c r="EJ570" s="93"/>
      <c r="EK570" s="66"/>
      <c r="EL570" s="75" t="str">
        <f>IFERROR(IF(B570&lt;&gt;"", IF(AND(INDEX(Paste_Here!AQ$2:AQ$850, MATCH(B570, Paste_Here!A$2:A$850, 0))&lt;&gt;"", ISNUMBER(VALUE(INDEX(Paste_Here!AQ$2:AQ$850, MATCH(B570, Paste_Here!A$2:A$850, 0))))), INDEX(Paste_Here!AQ$2:AQ$850, MATCH(B570, Paste_Here!A$2:A$850, 0)), ""), ""), "")</f>
        <v/>
      </c>
      <c r="EM570" s="66"/>
      <c r="EN570" s="75" t="str">
        <f>IFERROR(IF(B570&lt;&gt;"", IF(ISNUMBER(SEARCH("highrisk", LOWER(INDEX(Paste_Here!AR$2:AR$850, MATCH(B570, Paste_Here!A$2:A$850, 0))))), "High Risk", IF(ISNUMBER(SEARCH("lowrisk", LOWER(INDEX(Paste_Here!AR$2:AR$850, MATCH(B570, Paste_Here!A$2:A$850, 0))))), "Low Risk", IF(ISNUMBER(SEARCH("somerisk", LOWER(INDEX(Paste_Here!AR$2:AR$850, MATCH(B570, Paste_Here!A$2:A$850, 0))))), "Some Risk", IF(ISNUMBER(SEARCH("ot", LOWER(INDEX(Paste_Here!AR$2:AR$850, MATCH(B570, Paste_Here!A$2:A$850, 0))))), "OT", "")))), ""), "")</f>
        <v/>
      </c>
      <c r="EO570" s="66"/>
      <c r="EP570" s="93"/>
      <c r="EQ570" s="66"/>
      <c r="ER570" s="75"/>
      <c r="ES570" s="66"/>
      <c r="ET570" s="75"/>
      <c r="EU570" s="66"/>
      <c r="EV570" s="66"/>
      <c r="EW570" s="75" t="str">
        <f t="shared" si="115"/>
        <v/>
      </c>
      <c r="EX570" s="66"/>
      <c r="EY570" s="75" t="str">
        <f>IFERROR(IF(B570&lt;&gt;"", IF(AND(INDEX(Paste_Here!Y$2:Y$850, MATCH(B570, Paste_Here!A$2:A$850, 0))&lt;&gt;"", ISNUMBER(VALUE(INDEX(Paste_Here!Y$2:Y$850, MATCH(B570, Paste_Here!A$2:A$850, 0))))), INDEX(Paste_Here!Y$2:Y$850, MATCH(B570, Paste_Here!A$2:A$850, 0)), ""), ""), "")</f>
        <v/>
      </c>
      <c r="EZ570" s="66"/>
      <c r="FA570" s="75" t="str">
        <f>IFERROR(IF(B570&lt;&gt;"", IF(ISNUMBER(SEARCH("highrisk", LOWER(INDEX(Paste_Here!Z$2:Z$850, MATCH(B570, Paste_Here!A$2:A$850, 0))))), "High Risk", IF(ISNUMBER(SEARCH("lowrisk", LOWER(INDEX(Paste_Here!Z$2:Z$850, MATCH(B570, Paste_Here!A$2:A$850, 0))))), "Low Risk", IF(ISNUMBER(SEARCH("somerisk", LOWER(INDEX(Paste_Here!Z$2:Z$850, MATCH(B570, Paste_Here!A$2:A$850, 0))))), "Some Risk", IF(ISNUMBER(SEARCH("ot", LOWER(INDEX(Paste_Here!Z$2:Z$850, MATCH(B570, Paste_Here!A$2:A$850, 0))))), "OT", "")))), ""), "")</f>
        <v/>
      </c>
      <c r="FB570" s="66"/>
      <c r="FC570" s="93"/>
      <c r="FD570" s="66"/>
      <c r="FE570" s="75" t="str">
        <f>IFERROR(IF(B570&lt;&gt;"", IF(AND(INDEX(Paste_Here!AA$2:AA$850, MATCH(B570, Paste_Here!A$2:A$850, 0))&lt;&gt;"", ISNUMBER(VALUE(INDEX(Paste_Here!AA$2:AA$850, MATCH(B570, Paste_Here!A$2:A$850, 0))))), INDEX(Paste_Here!AA$2:AA$850, MATCH(B570, Paste_Here!A$2:A$850, 0)), ""), ""), "")</f>
        <v/>
      </c>
      <c r="FF570" s="66"/>
      <c r="FG570" s="75" t="str">
        <f>IFERROR(IF(B570&lt;&gt;"", IF(ISNUMBER(SEARCH("highrisk", LOWER(INDEX(Paste_Here!AB$2:AB$850, MATCH(B570, Paste_Here!A$2:A$850, 0))))), "High Risk", IF(ISNUMBER(SEARCH("lowrisk", LOWER(INDEX(Paste_Here!AB$2:AB$850, MATCH(B570, Paste_Here!A$2:A$850, 0))))), "Low Risk", IF(ISNUMBER(SEARCH("somerisk", LOWER(INDEX(Paste_Here!AB$2:AB$850, MATCH(B570, Paste_Here!A$2:A$850, 0))))), "Some Risk", IF(ISNUMBER(SEARCH("ot", LOWER(INDEX(Paste_Here!AB$2:AB$850, MATCH(B570, Paste_Here!A$2:A$850, 0))))), "OT", "")))), ""), "")</f>
        <v/>
      </c>
      <c r="FH570" s="66"/>
      <c r="FI570" s="93"/>
      <c r="FJ570" s="66"/>
      <c r="FK570" s="75"/>
      <c r="FL570" s="66"/>
      <c r="FM570" s="75"/>
      <c r="FN570" s="66"/>
      <c r="FO570" s="66"/>
      <c r="FP570" s="75" t="str">
        <f t="shared" si="110"/>
        <v/>
      </c>
      <c r="FQ570" s="66"/>
      <c r="FR570" s="75" t="str">
        <f>IFERROR(IF(B570&lt;&gt;"", IF(ISNUMBER(SEARCH("s", LOWER(INDEX(Paste_Here!L$2:L$850, MATCH(B570, Paste_Here!A$2:A$850, 0))))), "Yes", IF(INDEX(Paste_Here!L$2:L$850, MATCH(B570, Paste_Here!A$2:A$850, 0))&lt;&gt;"", "No", "")), ""), "")</f>
        <v/>
      </c>
      <c r="FS570" s="66"/>
      <c r="FT570" s="75" t="str">
        <f>IFERROR(IF(B570&lt;&gt;"", IF(ISNUMBER(SEARCH("yes", LOWER(INDEX(Paste_Here!F$2:F$850, MATCH(B570, Paste_Here!A$2:A$850, 0))))), "Yes", IF(ISNUMBER(SEARCH("no", LOWER(INDEX(Paste_Here!F$2:F$850, MATCH(B570, Paste_Here!A$2:A$850, 0))))), "No", "")), ""), "")</f>
        <v/>
      </c>
      <c r="FU570" s="66"/>
      <c r="FV570" s="75" t="str">
        <f>IFERROR(IF(B570&lt;&gt;"", IF(ISNUMBER(SEARCH("english language learner", LOWER(INDEX(Paste_Here!C$2:C$850, MATCH(B570, Paste_Here!A$2:A$850, 0))))), "Yes", ""), ""), "")</f>
        <v/>
      </c>
      <c r="FW570" s="66"/>
      <c r="FX570" s="75" t="str">
        <f>IFERROR(IF(B570&lt;&gt;"", IF(OR(ISNUMBER(SEARCH("b", LOWER(INDEX(Paste_Here!J$2:J$850, MATCH(B570, Paste_Here!A$2:A$850, 0))))), ISNUMBER(SEARCH("h", LOWER(INDEX(Paste_Here!J$2:J$850, MATCH(B570, Paste_Here!A$2:A$850, 0))))), ISNUMBER(SEARCH("i", LOWER(INDEX(Paste_Here!J$2:J$850, MATCH(B570, Paste_Here!A$2:A$850, 0)))))), "Yes", IF(INDEX(Paste_Here!J$2:J$850, MATCH(B570, Paste_Here!A$2:A$850, 0))&lt;&gt;"", "No", "")), ""), "")</f>
        <v/>
      </c>
      <c r="FY570" s="66"/>
      <c r="FZ570" s="75" t="str">
        <f>IFERROR(IF(B570&lt;&gt;"", IF(ISNUMBER(SEARCH("yes", LOWER(INDEX(Paste_Here!K$2:K$850, MATCH(B570, Paste_Here!A$2:A$850, 0))))), "Yes", IF(ISNUMBER(SEARCH("no", LOWER(INDEX(Paste_Here!K$2:K$850, MATCH(B570, Paste_Here!A$2:A$850, 0))))), "No", "")), ""), "")</f>
        <v/>
      </c>
      <c r="GA570" s="66"/>
      <c r="GB570" s="75" t="str">
        <f>IFERROR(IF(B570&lt;&gt;"", IF(ISNUMBER(SEARCH("transitional 2", LOWER(INDEX(Paste_Here!C$2:C$850, MATCH(B570, Paste_Here!A$2:A$850, 0))))), "T2",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GC570" s="66"/>
      <c r="GD570" s="75"/>
      <c r="GE570" s="66"/>
      <c r="GF570" s="75"/>
      <c r="GG570" s="66"/>
      <c r="GH570" s="75"/>
      <c r="GI570" s="66"/>
      <c r="GK570" s="1" t="str" cm="1">
        <f t="array" ref="GK570">IFERROR(INDEX(Paste_Here!$B$2:$B$850, MATCH(0, COUNTIF(GK$4:GK569, Paste_Here!$B$2:$B$850) + IF(Paste_Here!$B$2:$B$850="", 1, 0), 0)), "")</f>
        <v/>
      </c>
      <c r="GL570" s="1" t="str">
        <f>IF(GK570&lt;&gt;"", INDEX(Paste_Here!$A$2:$A$850, MATCH(GK570, Paste_Here!$B$2:$B$850, 0)), "")</f>
        <v/>
      </c>
      <c r="GM570" s="1" t="str">
        <f t="shared" si="116"/>
        <v/>
      </c>
      <c r="GN570" s="1" t="str" cm="1">
        <f t="array" ref="GN570">IFERROR(INDEX($GM$5:$GM$850, MATCH(SMALL(IF($GM$5:$GM$850&lt;&gt;"", COUNTIF($GM$5:$GM$850, "&lt;"&amp;$GM$5:$GM$850)+1), ROW()-ROW($GN$5)+1), COUNTIF($GM$5:$GM$850, "&lt;"&amp;$GM$5:$GM$850)+1, 0)), "")</f>
        <v/>
      </c>
    </row>
    <row r="571" spans="1:196">
      <c r="A571" s="66"/>
      <c r="B571" s="75" t="str">
        <f t="shared" si="104"/>
        <v/>
      </c>
      <c r="C571" s="66"/>
      <c r="D571" s="75" t="str">
        <f>IFERROR(IF(AND(INDEX(Paste_Here!N$2:N$850, MATCH(B571, Paste_Here!A$2:A$850, 0)) = ""), "", IF(UPPER(INDEX(Paste_Here!N$2:N$850, MATCH(B571, Paste_Here!A$2:A$850, 0))) = "YES", "Yes", IF(UPPER(INDEX(Paste_Here!N$2:N$850, MATCH(B571, Paste_Here!A$2:A$850, 0))) = "NO", "No", ""))), "")</f>
        <v/>
      </c>
      <c r="E571" s="66"/>
      <c r="F571" s="75" t="str">
        <f t="shared" si="111"/>
        <v/>
      </c>
      <c r="G571" s="66"/>
      <c r="H571" s="75" t="str">
        <f t="shared" si="112"/>
        <v/>
      </c>
      <c r="I571" s="66"/>
      <c r="J571" s="75" t="str">
        <f t="shared" si="113"/>
        <v/>
      </c>
      <c r="K571" s="66"/>
      <c r="L571" s="75"/>
      <c r="M571" s="66"/>
      <c r="N571" s="75" t="str">
        <f>IFERROR(IF(B571&lt;&gt;"", IF(AND(INDEX(Paste_Here!AW$2:AW$850, MATCH(B571, Paste_Here!A$2:A$850, 0))&lt;&gt;"", ISNUMBER(VALUE(INDEX(Paste_Here!AW$2:AW$850, MATCH(B571, Paste_Here!A$2:A$850, 0))))), INDEX(Paste_Here!AW$2:AW$850, MATCH(B571, Paste_Here!A$2:A$850, 0)), ""), ""), "")</f>
        <v/>
      </c>
      <c r="O571" s="66"/>
      <c r="P571" s="75" t="str">
        <f>IFERROR(IF(B571&lt;&gt;"", IF(AND(INDEX(Paste_Here!AX$2:AX$850, MATCH(B571, Paste_Here!A$2:A$850, 0))&lt;&gt;"", ISNUMBER(VALUE(INDEX(Paste_Here!AX$2:AX$850, MATCH(B571, Paste_Here!A$2:A$850, 0))))), INDEX(Paste_Here!AX$2:AX$850, MATCH(B571, Paste_Here!A$2:A$850, 0)), ""), ""), "")</f>
        <v/>
      </c>
      <c r="Q571" s="66"/>
      <c r="R571" s="75" t="str">
        <f>IFERROR(IF(B571&lt;&gt;"", IF(AND(INDEX(Paste_Here!AU$2:AU$850, MATCH(B571, Paste_Here!A$2:A$850, 0))&lt;&gt;"", ISNUMBER(VALUE(INDEX(Paste_Here!AU$2:AU$850, MATCH(B571, Paste_Here!A$2:A$850, 0))))), INDEX(Paste_Here!AU$2:AU$850, MATCH(B571, Paste_Here!A$2:A$850, 0)), ""), ""), "")</f>
        <v/>
      </c>
      <c r="S571" s="66"/>
      <c r="T571" s="75" t="str">
        <f>IFERROR(IF(B571&lt;&gt;"", IF(AND(INDEX(Paste_Here!AV$2:AV$850, MATCH(B571, Paste_Here!A$2:A$850, 0))&lt;&gt;"", ISNUMBER(VALUE(INDEX(Paste_Here!AV$2:AV$850, MATCH(B571, Paste_Here!A$2:A$850, 0))))), INDEX(Paste_Here!AV$2:AV$850, MATCH(B571, Paste_Here!A$2:A$850, 0)), ""), ""), "")</f>
        <v/>
      </c>
      <c r="U571" s="66"/>
      <c r="W571" s="66"/>
      <c r="Y571" s="66"/>
      <c r="Z571" s="66"/>
      <c r="AA571" s="75" t="str">
        <f t="shared" si="105"/>
        <v/>
      </c>
      <c r="AB571" s="66"/>
      <c r="AC571" s="75"/>
      <c r="AD571" s="66"/>
      <c r="AE571" s="98"/>
      <c r="AF571" s="66"/>
      <c r="AG571" s="75"/>
      <c r="AH571" s="66"/>
      <c r="AI571" s="75" t="str">
        <f>IFERROR(IF(B571&lt;&gt;"", IF(AND(INDEX(Paste_Here!AC$2:AC$850, MATCH(B571, Paste_Here!A$2:A$850, 0))&lt;&gt;"", ISNUMBER(VALUE(INDEX(Paste_Here!AC$2:AC$850, MATCH(B571, Paste_Here!A$2:A$850, 0))))), INDEX(Paste_Here!AC$2:AC$850, MATCH(B571, Paste_Here!A$2:A$850, 0)), ""), ""), "")</f>
        <v/>
      </c>
      <c r="AJ571" s="66"/>
      <c r="AK571" s="75" t="str">
        <f>IFERROR(IF(B571&lt;&gt;"", IF(ISNUMBER(SEARCH("highrisk", LOWER(INDEX(Paste_Here!AD$2:AD$850, MATCH(B571, Paste_Here!A$2:A$850, 0))))), "High Risk", IF(ISNUMBER(SEARCH("lowrisk", LOWER(INDEX(Paste_Here!AD$2:AD$850, MATCH(B571, Paste_Here!A$2:A$850, 0))))), "Low Risk", IF(ISNUMBER(SEARCH("somerisk", LOWER(INDEX(Paste_Here!AD$2:AD$850, MATCH(B571, Paste_Here!A$2:A$850, 0))))), "Some Risk", IF(ISNUMBER(SEARCH("ot", LOWER(INDEX(Paste_Here!AD$2:AD$850, MATCH(B571, Paste_Here!A$2:A$850, 0))))), "OT", "")))), ""), "")</f>
        <v/>
      </c>
      <c r="AL571" s="66"/>
      <c r="AM571" s="75"/>
      <c r="AN571" s="66"/>
      <c r="AO571" s="75" t="str">
        <f>IFERROR(IF(B571&lt;&gt;"", IF(AND(INDEX(Paste_Here!M$2:M$850, MATCH(B571, Paste_Here!A$2:A$850, 0))&lt;&gt;"", ISNUMBER(VALUE(INDEX(Paste_Here!M$2:M$850, MATCH(B571, Paste_Here!A$2:A$850, 0))))), INDEX(Paste_Here!M$2:M$850, MATCH(B571, Paste_Here!A$2:A$850, 0)), ""), ""), "")</f>
        <v/>
      </c>
      <c r="AP571" s="66"/>
      <c r="AQ571" s="75" t="str">
        <f>IFERROR(IF(B571&lt;&gt;"", IF(ISNUMBER(SEARCH("highrisk", LOWER(INDEX(Paste_Here!N$2:N$850, MATCH(B571, Paste_Here!A$2:A$850, 0))))), "High Risk", IF(ISNUMBER(SEARCH("lowrisk", LOWER(INDEX(Paste_Here!N$2:N$850, MATCH(B571, Paste_Here!A$2:A$850, 0))))), "Low Risk", IF(ISNUMBER(SEARCH("somerisk", LOWER(INDEX(Paste_Here!N$2:N$850, MATCH(B571, Paste_Here!A$2:A$850, 0))))), "Some Risk", IF(ISNUMBER(SEARCH("ot", LOWER(INDEX(Paste_Here!N$2:N$850, MATCH(B571, Paste_Here!A$2:A$850, 0))))), "OT", "")))), ""), "")</f>
        <v/>
      </c>
      <c r="AT571" s="66"/>
      <c r="AU571" s="103"/>
      <c r="AV571" s="66"/>
      <c r="AW571" s="66"/>
      <c r="AX571" s="75" t="str">
        <f t="shared" si="106"/>
        <v/>
      </c>
      <c r="AY571" s="66"/>
      <c r="AZ571" s="75"/>
      <c r="BA571" s="66"/>
      <c r="BB571" s="75"/>
      <c r="BC571" s="66"/>
      <c r="BD571" s="75"/>
      <c r="BE571" s="66"/>
      <c r="BF571" s="75" t="str">
        <f>IFERROR(IF(B571&lt;&gt;"", IF(AND(INDEX(Paste_Here!AE$2:AE$850, MATCH(B571, Paste_Here!A$2:A$850, 0))&lt;&gt;"", ISNUMBER(VALUE(INDEX(Paste_Here!AE$2:AE$850, MATCH(B571, Paste_Here!A$2:A$850, 0))))), INDEX(Paste_Here!AE$2:AE$850, MATCH(B571, Paste_Here!A$2:A$850, 0)), ""), ""), "")</f>
        <v/>
      </c>
      <c r="BG571" s="66"/>
      <c r="BH571" s="75" t="str">
        <f>IFERROR(IF(B571&lt;&gt;"", IF(ISNUMBER(SEARCH("highrisk", LOWER(INDEX(Paste_Here!AF$2:AF$850, MATCH(B571, Paste_Here!A$2:A$850, 0))))), "High Risk", IF(ISNUMBER(SEARCH("lowrisk", LOWER(INDEX(Paste_Here!AF$2:AF$850, MATCH(B571, Paste_Here!A$2:A$850, 0))))), "Low Risk", IF(ISNUMBER(SEARCH("somerisk", LOWER(INDEX(Paste_Here!AF$2:AF$850, MATCH(B571, Paste_Here!A$2:A$850, 0))))), "Some Risk", IF(ISNUMBER(SEARCH("ot", LOWER(INDEX(Paste_Here!AF$2:AF$850, MATCH(B571, Paste_Here!A$2:A$850, 0))))), "OT", "")))), ""), "")</f>
        <v/>
      </c>
      <c r="BI571" s="66"/>
      <c r="BJ571" s="75"/>
      <c r="BK571" s="66"/>
      <c r="BL571" s="75" t="str">
        <f>IFERROR(IF(B571&lt;&gt;"", IF(AND(INDEX(Paste_Here!O$2:O$850, MATCH(B571, Paste_Here!A$2:A$850, 0))&lt;&gt;"", ISNUMBER(VALUE(INDEX(Paste_Here!O$2:O$850, MATCH(B571, Paste_Here!A$2:A$850, 0))))), INDEX(Paste_Here!O$2:O$850, MATCH(B571, Paste_Here!A$2:A$850, 0)), ""), ""), "")</f>
        <v/>
      </c>
      <c r="BM571" s="66"/>
      <c r="BN571" s="75" t="str">
        <f>IFERROR(IF(B571&lt;&gt;"", IF(ISNUMBER(SEARCH("highrisk", LOWER(INDEX(Paste_Here!P$2:P$850, MATCH(B571, Paste_Here!A$2:A$850, 0))))), "High Risk", IF(ISNUMBER(SEARCH("lowrisk", LOWER(INDEX(Paste_Here!P$2:P$850, MATCH(B571, Paste_Here!A$2:A$850, 0))))), "Low Risk", IF(ISNUMBER(SEARCH("somerisk", LOWER(INDEX(Paste_Here!P$2:P$850, MATCH(B571, Paste_Here!A$2:A$850, 0))))), "Some Risk", IF(ISNUMBER(SEARCH("ot", LOWER(INDEX(Paste_Here!P$2:P$850, MATCH(B571, Paste_Here!A$2:A$850, 0))))), "OT", "")))), ""), "")</f>
        <v/>
      </c>
      <c r="BQ571" s="66"/>
      <c r="BR571" s="75"/>
      <c r="BS571" s="66"/>
      <c r="BT571" s="66"/>
      <c r="BU571" s="75" t="str">
        <f t="shared" si="107"/>
        <v/>
      </c>
      <c r="BV571" s="66"/>
      <c r="BW571" s="75"/>
      <c r="BX571" s="66"/>
      <c r="BY571" s="75"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BZ571" s="66"/>
      <c r="CA571" s="75"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CB571" s="66"/>
      <c r="CC571" s="75"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CD571" s="66"/>
      <c r="CE571" s="75"/>
      <c r="CF571" s="66"/>
      <c r="CK571" s="75"/>
      <c r="CL571" s="66"/>
      <c r="CM571" s="75"/>
      <c r="CN571" s="66"/>
      <c r="CO571" s="75"/>
      <c r="CP571" s="66"/>
      <c r="CQ571" s="66"/>
      <c r="CR571" s="75" t="str">
        <f t="shared" si="108"/>
        <v/>
      </c>
      <c r="CS571" s="66"/>
      <c r="CT571" s="75"/>
      <c r="CU571" s="66"/>
      <c r="CV571" s="75"/>
      <c r="CW571" s="66"/>
      <c r="CX571" s="75"/>
      <c r="CY571" s="66"/>
      <c r="CZ571" s="75"/>
      <c r="DA571" s="66"/>
      <c r="DB571" s="75" t="str">
        <f>IFERROR(IF(B571&lt;&gt;"", IF(AND(INDEX(Paste_Here!AK$2:AK$850, MATCH(B571, Paste_Here!A$2:A$850, 0))&lt;&gt;"", ISNUMBER(VALUE(INDEX(Paste_Here!AK$2:AK$850, MATCH(B571, Paste_Here!A$2:A$850, 0))))), INDEX(Paste_Here!AK$2:AK$850, MATCH(B571, Paste_Here!A$2:A$850, 0)), ""), ""), "")</f>
        <v/>
      </c>
      <c r="DC571" s="66"/>
      <c r="DD571" s="75" t="str">
        <f>IFERROR(IF(B571&lt;&gt;"", IF(ISNUMBER(SEARCH("highrisk", LOWER(INDEX(Paste_Here!AL$2:AL$850, MATCH(B571, Paste_Here!A$2:A$850, 0))))), "High Risk", IF(ISNUMBER(SEARCH("lowrisk", LOWER(INDEX(Paste_Here!AL$2:AL$850, MATCH(B571, Paste_Here!A$2:A$850, 0))))), "Low Risk", IF(ISNUMBER(SEARCH("somerisk", LOWER(INDEX(Paste_Here!AL$2:AL$850, MATCH(B571, Paste_Here!A$2:A$850, 0))))), "Some Risk", IF(ISNUMBER(SEARCH("ot", LOWER(INDEX(Paste_Here!AL$2:AL$850, MATCH(B571, Paste_Here!A$2:A$850, 0))))), "OT", "")))), ""), "")</f>
        <v/>
      </c>
      <c r="DE571" s="66"/>
      <c r="DF571" s="75" t="str">
        <f>IFERROR(IF(B571&lt;&gt;"", IF(AND(INDEX(Paste_Here!AM$2:AM$850, MATCH(B571, Paste_Here!A$2:A$850, 0))&lt;&gt;"", ISNUMBER(VALUE(INDEX(Paste_Here!AM$2:AM$850, MATCH(B571, Paste_Here!A$2:A$850, 0))))), INDEX(Paste_Here!AM$2:AM$850, MATCH(B571, Paste_Here!A$2:A$850, 0)), ""), ""), "")</f>
        <v/>
      </c>
      <c r="DG571" s="66"/>
      <c r="DH571" s="75" t="str">
        <f>IFERROR(IF(B571&lt;&gt;"", IF(ISNUMBER(SEARCH("highrisk", LOWER(INDEX(Paste_Here!AN$2:AN$850, MATCH(B571, Paste_Here!A$2:A$850, 0))))), "High Risk", IF(ISNUMBER(SEARCH("lowrisk", LOWER(INDEX(Paste_Here!AN$2:AN$850, MATCH(B571, Paste_Here!A$2:A$850, 0))))), "Low Risk", IF(ISNUMBER(SEARCH("somerisk", LOWER(INDEX(Paste_Here!AN$2:AN$850, MATCH(B571, Paste_Here!A$2:A$850, 0))))), "Some Risk", IF(ISNUMBER(SEARCH("ot", LOWER(INDEX(Paste_Here!AN$2:AN$850, MATCH(B571, Paste_Here!A$2:A$850, 0))))), "OT", "")))), ""), "")</f>
        <v/>
      </c>
      <c r="DI571" s="66"/>
      <c r="DJ571" s="66"/>
      <c r="DK571" s="75" t="str">
        <f t="shared" si="109"/>
        <v/>
      </c>
      <c r="DL571" s="66"/>
      <c r="DM571" s="75" t="str">
        <f>IFERROR(IF(B571&lt;&gt;"", IF(AND(INDEX(Paste_Here!Q$2:Q$850, MATCH(B571, Paste_Here!A$2:A$850, 0))&lt;&gt;"", ISNUMBER(VALUE(INDEX(Paste_Here!Q$2:Q$850, MATCH(B571, Paste_Here!A$2:A$850, 0))))), INDEX(Paste_Here!Q$2:Q$850, MATCH(B571, Paste_Here!A$2:A$850, 0)), ""), ""), "")</f>
        <v/>
      </c>
      <c r="DN571" s="66"/>
      <c r="DO571" s="75" t="str">
        <f>IFERROR(IF(B571&lt;&gt;"", IF(ISNUMBER(SEARCH("highrisk", LOWER(INDEX(Paste_Here!R$2:R$850, MATCH(B571, Paste_Here!A$2:A$850, 0))))), "High Risk", IF(ISNUMBER(SEARCH("lowrisk", LOWER(INDEX(Paste_Here!R$2:R$850, MATCH(B571, Paste_Here!A$2:A$850, 0))))), "Low Risk", IF(ISNUMBER(SEARCH("somerisk", LOWER(INDEX(Paste_Here!R$2:R$850, MATCH(B571, Paste_Here!A$2:A$850, 0))))), "Some Risk", IF(ISNUMBER(SEARCH("ot", LOWER(INDEX(Paste_Here!R$2:R$850, MATCH(B571, Paste_Here!A$2:A$850, 0))))), "OT", "")))), ""), "")</f>
        <v/>
      </c>
      <c r="DP571" s="66"/>
      <c r="DQ571" s="93" t="str">
        <f>IFERROR(IF(B571&lt;&gt;"", IF(AND(INDEX(Paste_Here!S$2:S$850, MATCH(B571, Paste_Here!A$2:A$850, 0))&lt;&gt;"", ISNUMBER(VALUE(INDEX(Paste_Here!S$2:S$850, MATCH(B571, Paste_Here!A$2:A$850, 0))))), INDEX(Paste_Here!S$2:S$850, MATCH(B571, Paste_Here!A$2:A$850, 0)), ""), ""), "")</f>
        <v/>
      </c>
      <c r="DR571" s="66"/>
      <c r="DS571" s="75"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IF(ISNUMBER(SEARCH("ot", LOWER(INDEX(Paste_Here!T$2:T$850, MATCH(B571, Paste_Here!A$2:A$850, 0))))), "OT", "")))), ""), "")</f>
        <v/>
      </c>
      <c r="DT571" s="66"/>
      <c r="DU571" s="75" t="str">
        <f>IFERROR(IF(B571&lt;&gt;"", IF(AND(INDEX(Paste_Here!U$2:U$850, MATCH(B571, Paste_Here!A$2:A$850, 0))&lt;&gt;"", ISNUMBER(VALUE(INDEX(Paste_Here!U$2:U$850, MATCH(B571, Paste_Here!A$2:A$850, 0))))), INDEX(Paste_Here!U$2:U$850, MATCH(B571, Paste_Here!A$2:A$850, 0)), ""), ""), "")</f>
        <v/>
      </c>
      <c r="DV571" s="66"/>
      <c r="DW571" s="93" t="str">
        <f>IFERROR(IF(B571&lt;&gt;"", IF(ISNUMBER(SEARCH("highrisk", LOWER(INDEX(Paste_Here!V$2:V$850, MATCH(B571, Paste_Here!A$2:A$850, 0))))), "High Risk", IF(ISNUMBER(SEARCH("lowrisk", LOWER(INDEX(Paste_Here!V$2:V$850, MATCH(B571, Paste_Here!A$2:A$850, 0))))), "Low Risk", IF(ISNUMBER(SEARCH("somerisk", LOWER(INDEX(Paste_Here!V$2:V$850, MATCH(B571, Paste_Here!A$2:A$850, 0))))), "Some Risk", IF(ISNUMBER(SEARCH("ot", LOWER(INDEX(Paste_Here!V$2:V$850, MATCH(B571, Paste_Here!A$2:A$850, 0))))), "OT", "")))), ""), "")</f>
        <v/>
      </c>
      <c r="DX571" s="66"/>
      <c r="DY571" s="75" t="str">
        <f>IFERROR(IF(B571&lt;&gt;"", IF(AND(INDEX(Paste_Here!W$2:W$850, MATCH(B571, Paste_Here!A$2:A$850, 0))&lt;&gt;"", ISNUMBER(VALUE(INDEX(Paste_Here!W$2:W$850, MATCH(B571, Paste_Here!A$2:A$850, 0))))), INDEX(Paste_Here!W$2:W$850, MATCH(B571, Paste_Here!A$2:A$850, 0)), ""), ""), "")</f>
        <v/>
      </c>
      <c r="DZ571" s="66"/>
      <c r="EA571" s="75" t="str">
        <f>IFERROR(IF(B571&lt;&gt;"", IF(ISNUMBER(SEARCH("highrisk", LOWER(INDEX(Paste_Here!X$2:X$850, MATCH(B571, Paste_Here!A$2:A$850, 0))))), "High Risk", IF(ISNUMBER(SEARCH("lowrisk", LOWER(INDEX(Paste_Here!X$2:X$850, MATCH(B571, Paste_Here!A$2:A$850, 0))))), "Low Risk", IF(ISNUMBER(SEARCH("somerisk", LOWER(INDEX(Paste_Here!X$2:X$850, MATCH(B571, Paste_Here!A$2:A$850, 0))))), "Some Risk", IF(ISNUMBER(SEARCH("ot", LOWER(INDEX(Paste_Here!X$2:X$850, MATCH(B571, Paste_Here!A$2:A$850, 0))))), "OT", "")))), ""), "")</f>
        <v/>
      </c>
      <c r="EB571" s="66"/>
      <c r="EC571" s="66"/>
      <c r="ED571" s="75" t="str">
        <f t="shared" si="114"/>
        <v/>
      </c>
      <c r="EE571" s="66"/>
      <c r="EF571" s="75" t="str">
        <f>IFERROR(IF(B571&lt;&gt;"", IF(AND(INDEX(Paste_Here!AO$2:AO$850, MATCH(B571, Paste_Here!A$2:A$850, 0))&lt;&gt;"", ISNUMBER(VALUE(INDEX(Paste_Here!AO$2:AO$850, MATCH(B571, Paste_Here!A$2:A$850, 0))))), INDEX(Paste_Here!AO$2:AO$850, MATCH(B571, Paste_Here!A$2:A$850, 0)), ""), ""), "")</f>
        <v/>
      </c>
      <c r="EG571" s="66"/>
      <c r="EH571" s="75" t="str">
        <f>IFERROR(IF(B571&lt;&gt;"", IF(ISNUMBER(SEARCH("highrisk", LOWER(INDEX(Paste_Here!AP$2:AP$850, MATCH(B571, Paste_Here!A$2:A$850, 0))))), "High Risk", IF(ISNUMBER(SEARCH("lowrisk", LOWER(INDEX(Paste_Here!AP$2:AP$850, MATCH(B571, Paste_Here!A$2:A$850, 0))))), "Low Risk", IF(ISNUMBER(SEARCH("somerisk", LOWER(INDEX(Paste_Here!AP$2:AP$850, MATCH(B571, Paste_Here!A$2:A$850, 0))))), "Some Risk", IF(ISNUMBER(SEARCH("ot", LOWER(INDEX(Paste_Here!AP$2:AP$850, MATCH(B571, Paste_Here!A$2:A$850, 0))))), "OT", "")))), ""), "")</f>
        <v/>
      </c>
      <c r="EI571" s="66"/>
      <c r="EJ571" s="93"/>
      <c r="EK571" s="66"/>
      <c r="EL571" s="75" t="str">
        <f>IFERROR(IF(B571&lt;&gt;"", IF(AND(INDEX(Paste_Here!AQ$2:AQ$850, MATCH(B571, Paste_Here!A$2:A$850, 0))&lt;&gt;"", ISNUMBER(VALUE(INDEX(Paste_Here!AQ$2:AQ$850, MATCH(B571, Paste_Here!A$2:A$850, 0))))), INDEX(Paste_Here!AQ$2:AQ$850, MATCH(B571, Paste_Here!A$2:A$850, 0)), ""), ""), "")</f>
        <v/>
      </c>
      <c r="EM571" s="66"/>
      <c r="EN571" s="75" t="str">
        <f>IFERROR(IF(B571&lt;&gt;"", IF(ISNUMBER(SEARCH("highrisk", LOWER(INDEX(Paste_Here!AR$2:AR$850, MATCH(B571, Paste_Here!A$2:A$850, 0))))), "High Risk", IF(ISNUMBER(SEARCH("lowrisk", LOWER(INDEX(Paste_Here!AR$2:AR$850, MATCH(B571, Paste_Here!A$2:A$850, 0))))), "Low Risk", IF(ISNUMBER(SEARCH("somerisk", LOWER(INDEX(Paste_Here!AR$2:AR$850, MATCH(B571, Paste_Here!A$2:A$850, 0))))), "Some Risk", IF(ISNUMBER(SEARCH("ot", LOWER(INDEX(Paste_Here!AR$2:AR$850, MATCH(B571, Paste_Here!A$2:A$850, 0))))), "OT", "")))), ""), "")</f>
        <v/>
      </c>
      <c r="EO571" s="66"/>
      <c r="EP571" s="93"/>
      <c r="EQ571" s="66"/>
      <c r="ER571" s="75"/>
      <c r="ES571" s="66"/>
      <c r="ET571" s="75"/>
      <c r="EU571" s="66"/>
      <c r="EV571" s="66"/>
      <c r="EW571" s="75" t="str">
        <f t="shared" si="115"/>
        <v/>
      </c>
      <c r="EX571" s="66"/>
      <c r="EY571" s="75" t="str">
        <f>IFERROR(IF(B571&lt;&gt;"", IF(AND(INDEX(Paste_Here!Y$2:Y$850, MATCH(B571, Paste_Here!A$2:A$850, 0))&lt;&gt;"", ISNUMBER(VALUE(INDEX(Paste_Here!Y$2:Y$850, MATCH(B571, Paste_Here!A$2:A$850, 0))))), INDEX(Paste_Here!Y$2:Y$850, MATCH(B571, Paste_Here!A$2:A$850, 0)), ""), ""), "")</f>
        <v/>
      </c>
      <c r="EZ571" s="66"/>
      <c r="FA571" s="75" t="str">
        <f>IFERROR(IF(B571&lt;&gt;"", IF(ISNUMBER(SEARCH("highrisk", LOWER(INDEX(Paste_Here!Z$2:Z$850, MATCH(B571, Paste_Here!A$2:A$850, 0))))), "High Risk", IF(ISNUMBER(SEARCH("lowrisk", LOWER(INDEX(Paste_Here!Z$2:Z$850, MATCH(B571, Paste_Here!A$2:A$850, 0))))), "Low Risk", IF(ISNUMBER(SEARCH("somerisk", LOWER(INDEX(Paste_Here!Z$2:Z$850, MATCH(B571, Paste_Here!A$2:A$850, 0))))), "Some Risk", IF(ISNUMBER(SEARCH("ot", LOWER(INDEX(Paste_Here!Z$2:Z$850, MATCH(B571, Paste_Here!A$2:A$850, 0))))), "OT", "")))), ""), "")</f>
        <v/>
      </c>
      <c r="FB571" s="66"/>
      <c r="FC571" s="93"/>
      <c r="FD571" s="66"/>
      <c r="FE571" s="75" t="str">
        <f>IFERROR(IF(B571&lt;&gt;"", IF(AND(INDEX(Paste_Here!AA$2:AA$850, MATCH(B571, Paste_Here!A$2:A$850, 0))&lt;&gt;"", ISNUMBER(VALUE(INDEX(Paste_Here!AA$2:AA$850, MATCH(B571, Paste_Here!A$2:A$850, 0))))), INDEX(Paste_Here!AA$2:AA$850, MATCH(B571, Paste_Here!A$2:A$850, 0)), ""), ""), "")</f>
        <v/>
      </c>
      <c r="FF571" s="66"/>
      <c r="FG571" s="75" t="str">
        <f>IFERROR(IF(B571&lt;&gt;"", IF(ISNUMBER(SEARCH("highrisk", LOWER(INDEX(Paste_Here!AB$2:AB$850, MATCH(B571, Paste_Here!A$2:A$850, 0))))), "High Risk", IF(ISNUMBER(SEARCH("lowrisk", LOWER(INDEX(Paste_Here!AB$2:AB$850, MATCH(B571, Paste_Here!A$2:A$850, 0))))), "Low Risk", IF(ISNUMBER(SEARCH("somerisk", LOWER(INDEX(Paste_Here!AB$2:AB$850, MATCH(B571, Paste_Here!A$2:A$850, 0))))), "Some Risk", IF(ISNUMBER(SEARCH("ot", LOWER(INDEX(Paste_Here!AB$2:AB$850, MATCH(B571, Paste_Here!A$2:A$850, 0))))), "OT", "")))), ""), "")</f>
        <v/>
      </c>
      <c r="FH571" s="66"/>
      <c r="FI571" s="93"/>
      <c r="FJ571" s="66"/>
      <c r="FK571" s="75"/>
      <c r="FL571" s="66"/>
      <c r="FM571" s="75"/>
      <c r="FN571" s="66"/>
      <c r="FO571" s="66"/>
      <c r="FP571" s="75" t="str">
        <f t="shared" si="110"/>
        <v/>
      </c>
      <c r="FQ571" s="66"/>
      <c r="FR571" s="75" t="str">
        <f>IFERROR(IF(B571&lt;&gt;"", IF(ISNUMBER(SEARCH("s", LOWER(INDEX(Paste_Here!L$2:L$850, MATCH(B571, Paste_Here!A$2:A$850, 0))))), "Yes", IF(INDEX(Paste_Here!L$2:L$850, MATCH(B571, Paste_Here!A$2:A$850, 0))&lt;&gt;"", "No", "")), ""), "")</f>
        <v/>
      </c>
      <c r="FS571" s="66"/>
      <c r="FT571" s="75" t="str">
        <f>IFERROR(IF(B571&lt;&gt;"", IF(ISNUMBER(SEARCH("yes", LOWER(INDEX(Paste_Here!F$2:F$850, MATCH(B571, Paste_Here!A$2:A$850, 0))))), "Yes", IF(ISNUMBER(SEARCH("no", LOWER(INDEX(Paste_Here!F$2:F$850, MATCH(B571, Paste_Here!A$2:A$850, 0))))), "No", "")), ""), "")</f>
        <v/>
      </c>
      <c r="FU571" s="66"/>
      <c r="FV571" s="75" t="str">
        <f>IFERROR(IF(B571&lt;&gt;"", IF(ISNUMBER(SEARCH("english language learner", LOWER(INDEX(Paste_Here!C$2:C$850, MATCH(B571, Paste_Here!A$2:A$850, 0))))), "Yes", ""), ""), "")</f>
        <v/>
      </c>
      <c r="FW571" s="66"/>
      <c r="FX571" s="75" t="str">
        <f>IFERROR(IF(B571&lt;&gt;"", IF(OR(ISNUMBER(SEARCH("b", LOWER(INDEX(Paste_Here!J$2:J$850, MATCH(B571, Paste_Here!A$2:A$850, 0))))), ISNUMBER(SEARCH("h", LOWER(INDEX(Paste_Here!J$2:J$850, MATCH(B571, Paste_Here!A$2:A$850, 0))))), ISNUMBER(SEARCH("i", LOWER(INDEX(Paste_Here!J$2:J$850, MATCH(B571, Paste_Here!A$2:A$850, 0)))))), "Yes", IF(INDEX(Paste_Here!J$2:J$850, MATCH(B571, Paste_Here!A$2:A$850, 0))&lt;&gt;"", "No", "")), ""), "")</f>
        <v/>
      </c>
      <c r="FY571" s="66"/>
      <c r="FZ571" s="75" t="str">
        <f>IFERROR(IF(B571&lt;&gt;"", IF(ISNUMBER(SEARCH("yes", LOWER(INDEX(Paste_Here!K$2:K$850, MATCH(B571, Paste_Here!A$2:A$850, 0))))), "Yes", IF(ISNUMBER(SEARCH("no", LOWER(INDEX(Paste_Here!K$2:K$850, MATCH(B571, Paste_Here!A$2:A$850, 0))))), "No", "")), ""), "")</f>
        <v/>
      </c>
      <c r="GA571" s="66"/>
      <c r="GB571" s="75" t="str">
        <f>IFERROR(IF(B571&lt;&gt;"", IF(ISNUMBER(SEARCH("transitional 2", LOWER(INDEX(Paste_Here!C$2:C$850, MATCH(B571, Paste_Here!A$2:A$850, 0))))), "T2",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GC571" s="66"/>
      <c r="GD571" s="75"/>
      <c r="GE571" s="66"/>
      <c r="GF571" s="75"/>
      <c r="GG571" s="66"/>
      <c r="GH571" s="75"/>
      <c r="GI571" s="66"/>
      <c r="GK571" s="1" t="str" cm="1">
        <f t="array" ref="GK571">IFERROR(INDEX(Paste_Here!$B$2:$B$850, MATCH(0, COUNTIF(GK$4:GK570, Paste_Here!$B$2:$B$850) + IF(Paste_Here!$B$2:$B$850="", 1, 0), 0)), "")</f>
        <v/>
      </c>
      <c r="GL571" s="1" t="str">
        <f>IF(GK571&lt;&gt;"", INDEX(Paste_Here!$A$2:$A$850, MATCH(GK571, Paste_Here!$B$2:$B$850, 0)), "")</f>
        <v/>
      </c>
      <c r="GM571" s="1" t="str">
        <f t="shared" si="116"/>
        <v/>
      </c>
      <c r="GN571" s="1" t="str" cm="1">
        <f t="array" ref="GN571">IFERROR(INDEX($GM$5:$GM$850, MATCH(SMALL(IF($GM$5:$GM$850&lt;&gt;"", COUNTIF($GM$5:$GM$850, "&lt;"&amp;$GM$5:$GM$850)+1), ROW()-ROW($GN$5)+1), COUNTIF($GM$5:$GM$850, "&lt;"&amp;$GM$5:$GM$850)+1, 0)), "")</f>
        <v/>
      </c>
    </row>
    <row r="572" spans="1:196">
      <c r="A572" s="66"/>
      <c r="B572" s="75" t="str">
        <f t="shared" si="104"/>
        <v/>
      </c>
      <c r="C572" s="66"/>
      <c r="D572" s="75" t="str">
        <f>IFERROR(IF(AND(INDEX(Paste_Here!N$2:N$850, MATCH(B572, Paste_Here!A$2:A$850, 0)) = ""), "", IF(UPPER(INDEX(Paste_Here!N$2:N$850, MATCH(B572, Paste_Here!A$2:A$850, 0))) = "YES", "Yes", IF(UPPER(INDEX(Paste_Here!N$2:N$850, MATCH(B572, Paste_Here!A$2:A$850, 0))) = "NO", "No", ""))), "")</f>
        <v/>
      </c>
      <c r="E572" s="66"/>
      <c r="F572" s="75" t="str">
        <f t="shared" si="111"/>
        <v/>
      </c>
      <c r="G572" s="66"/>
      <c r="H572" s="75" t="str">
        <f t="shared" si="112"/>
        <v/>
      </c>
      <c r="I572" s="66"/>
      <c r="J572" s="75" t="str">
        <f t="shared" si="113"/>
        <v/>
      </c>
      <c r="K572" s="66"/>
      <c r="L572" s="75"/>
      <c r="M572" s="66"/>
      <c r="N572" s="75" t="str">
        <f>IFERROR(IF(B572&lt;&gt;"", IF(AND(INDEX(Paste_Here!AW$2:AW$850, MATCH(B572, Paste_Here!A$2:A$850, 0))&lt;&gt;"", ISNUMBER(VALUE(INDEX(Paste_Here!AW$2:AW$850, MATCH(B572, Paste_Here!A$2:A$850, 0))))), INDEX(Paste_Here!AW$2:AW$850, MATCH(B572, Paste_Here!A$2:A$850, 0)), ""), ""), "")</f>
        <v/>
      </c>
      <c r="O572" s="66"/>
      <c r="P572" s="75" t="str">
        <f>IFERROR(IF(B572&lt;&gt;"", IF(AND(INDEX(Paste_Here!AX$2:AX$850, MATCH(B572, Paste_Here!A$2:A$850, 0))&lt;&gt;"", ISNUMBER(VALUE(INDEX(Paste_Here!AX$2:AX$850, MATCH(B572, Paste_Here!A$2:A$850, 0))))), INDEX(Paste_Here!AX$2:AX$850, MATCH(B572, Paste_Here!A$2:A$850, 0)), ""), ""), "")</f>
        <v/>
      </c>
      <c r="Q572" s="66"/>
      <c r="R572" s="75" t="str">
        <f>IFERROR(IF(B572&lt;&gt;"", IF(AND(INDEX(Paste_Here!AU$2:AU$850, MATCH(B572, Paste_Here!A$2:A$850, 0))&lt;&gt;"", ISNUMBER(VALUE(INDEX(Paste_Here!AU$2:AU$850, MATCH(B572, Paste_Here!A$2:A$850, 0))))), INDEX(Paste_Here!AU$2:AU$850, MATCH(B572, Paste_Here!A$2:A$850, 0)), ""), ""), "")</f>
        <v/>
      </c>
      <c r="S572" s="66"/>
      <c r="T572" s="75" t="str">
        <f>IFERROR(IF(B572&lt;&gt;"", IF(AND(INDEX(Paste_Here!AV$2:AV$850, MATCH(B572, Paste_Here!A$2:A$850, 0))&lt;&gt;"", ISNUMBER(VALUE(INDEX(Paste_Here!AV$2:AV$850, MATCH(B572, Paste_Here!A$2:A$850, 0))))), INDEX(Paste_Here!AV$2:AV$850, MATCH(B572, Paste_Here!A$2:A$850, 0)), ""), ""), "")</f>
        <v/>
      </c>
      <c r="U572" s="66"/>
      <c r="W572" s="66"/>
      <c r="Y572" s="66"/>
      <c r="Z572" s="66"/>
      <c r="AA572" s="75" t="str">
        <f t="shared" si="105"/>
        <v/>
      </c>
      <c r="AB572" s="66"/>
      <c r="AC572" s="75"/>
      <c r="AD572" s="66"/>
      <c r="AE572" s="98"/>
      <c r="AF572" s="66"/>
      <c r="AG572" s="75"/>
      <c r="AH572" s="66"/>
      <c r="AI572" s="75" t="str">
        <f>IFERROR(IF(B572&lt;&gt;"", IF(AND(INDEX(Paste_Here!AC$2:AC$850, MATCH(B572, Paste_Here!A$2:A$850, 0))&lt;&gt;"", ISNUMBER(VALUE(INDEX(Paste_Here!AC$2:AC$850, MATCH(B572, Paste_Here!A$2:A$850, 0))))), INDEX(Paste_Here!AC$2:AC$850, MATCH(B572, Paste_Here!A$2:A$850, 0)), ""), ""), "")</f>
        <v/>
      </c>
      <c r="AJ572" s="66"/>
      <c r="AK572" s="75" t="str">
        <f>IFERROR(IF(B572&lt;&gt;"", IF(ISNUMBER(SEARCH("highrisk", LOWER(INDEX(Paste_Here!AD$2:AD$850, MATCH(B572, Paste_Here!A$2:A$850, 0))))), "High Risk", IF(ISNUMBER(SEARCH("lowrisk", LOWER(INDEX(Paste_Here!AD$2:AD$850, MATCH(B572, Paste_Here!A$2:A$850, 0))))), "Low Risk", IF(ISNUMBER(SEARCH("somerisk", LOWER(INDEX(Paste_Here!AD$2:AD$850, MATCH(B572, Paste_Here!A$2:A$850, 0))))), "Some Risk", IF(ISNUMBER(SEARCH("ot", LOWER(INDEX(Paste_Here!AD$2:AD$850, MATCH(B572, Paste_Here!A$2:A$850, 0))))), "OT", "")))), ""), "")</f>
        <v/>
      </c>
      <c r="AL572" s="66"/>
      <c r="AM572" s="75"/>
      <c r="AN572" s="66"/>
      <c r="AO572" s="75" t="str">
        <f>IFERROR(IF(B572&lt;&gt;"", IF(AND(INDEX(Paste_Here!M$2:M$850, MATCH(B572, Paste_Here!A$2:A$850, 0))&lt;&gt;"", ISNUMBER(VALUE(INDEX(Paste_Here!M$2:M$850, MATCH(B572, Paste_Here!A$2:A$850, 0))))), INDEX(Paste_Here!M$2:M$850, MATCH(B572, Paste_Here!A$2:A$850, 0)), ""), ""), "")</f>
        <v/>
      </c>
      <c r="AP572" s="66"/>
      <c r="AQ572" s="75" t="str">
        <f>IFERROR(IF(B572&lt;&gt;"", IF(ISNUMBER(SEARCH("highrisk", LOWER(INDEX(Paste_Here!N$2:N$850, MATCH(B572, Paste_Here!A$2:A$850, 0))))), "High Risk", IF(ISNUMBER(SEARCH("lowrisk", LOWER(INDEX(Paste_Here!N$2:N$850, MATCH(B572, Paste_Here!A$2:A$850, 0))))), "Low Risk", IF(ISNUMBER(SEARCH("somerisk", LOWER(INDEX(Paste_Here!N$2:N$850, MATCH(B572, Paste_Here!A$2:A$850, 0))))), "Some Risk", IF(ISNUMBER(SEARCH("ot", LOWER(INDEX(Paste_Here!N$2:N$850, MATCH(B572, Paste_Here!A$2:A$850, 0))))), "OT", "")))), ""), "")</f>
        <v/>
      </c>
      <c r="AT572" s="66"/>
      <c r="AU572" s="103"/>
      <c r="AV572" s="66"/>
      <c r="AW572" s="66"/>
      <c r="AX572" s="75" t="str">
        <f t="shared" si="106"/>
        <v/>
      </c>
      <c r="AY572" s="66"/>
      <c r="AZ572" s="75"/>
      <c r="BA572" s="66"/>
      <c r="BB572" s="75"/>
      <c r="BC572" s="66"/>
      <c r="BD572" s="75"/>
      <c r="BE572" s="66"/>
      <c r="BF572" s="75" t="str">
        <f>IFERROR(IF(B572&lt;&gt;"", IF(AND(INDEX(Paste_Here!AE$2:AE$850, MATCH(B572, Paste_Here!A$2:A$850, 0))&lt;&gt;"", ISNUMBER(VALUE(INDEX(Paste_Here!AE$2:AE$850, MATCH(B572, Paste_Here!A$2:A$850, 0))))), INDEX(Paste_Here!AE$2:AE$850, MATCH(B572, Paste_Here!A$2:A$850, 0)), ""), ""), "")</f>
        <v/>
      </c>
      <c r="BG572" s="66"/>
      <c r="BH572" s="75" t="str">
        <f>IFERROR(IF(B572&lt;&gt;"", IF(ISNUMBER(SEARCH("highrisk", LOWER(INDEX(Paste_Here!AF$2:AF$850, MATCH(B572, Paste_Here!A$2:A$850, 0))))), "High Risk", IF(ISNUMBER(SEARCH("lowrisk", LOWER(INDEX(Paste_Here!AF$2:AF$850, MATCH(B572, Paste_Here!A$2:A$850, 0))))), "Low Risk", IF(ISNUMBER(SEARCH("somerisk", LOWER(INDEX(Paste_Here!AF$2:AF$850, MATCH(B572, Paste_Here!A$2:A$850, 0))))), "Some Risk", IF(ISNUMBER(SEARCH("ot", LOWER(INDEX(Paste_Here!AF$2:AF$850, MATCH(B572, Paste_Here!A$2:A$850, 0))))), "OT", "")))), ""), "")</f>
        <v/>
      </c>
      <c r="BI572" s="66"/>
      <c r="BJ572" s="75"/>
      <c r="BK572" s="66"/>
      <c r="BL572" s="75" t="str">
        <f>IFERROR(IF(B572&lt;&gt;"", IF(AND(INDEX(Paste_Here!O$2:O$850, MATCH(B572, Paste_Here!A$2:A$850, 0))&lt;&gt;"", ISNUMBER(VALUE(INDEX(Paste_Here!O$2:O$850, MATCH(B572, Paste_Here!A$2:A$850, 0))))), INDEX(Paste_Here!O$2:O$850, MATCH(B572, Paste_Here!A$2:A$850, 0)), ""), ""), "")</f>
        <v/>
      </c>
      <c r="BM572" s="66"/>
      <c r="BN572" s="75" t="str">
        <f>IFERROR(IF(B572&lt;&gt;"", IF(ISNUMBER(SEARCH("highrisk", LOWER(INDEX(Paste_Here!P$2:P$850, MATCH(B572, Paste_Here!A$2:A$850, 0))))), "High Risk", IF(ISNUMBER(SEARCH("lowrisk", LOWER(INDEX(Paste_Here!P$2:P$850, MATCH(B572, Paste_Here!A$2:A$850, 0))))), "Low Risk", IF(ISNUMBER(SEARCH("somerisk", LOWER(INDEX(Paste_Here!P$2:P$850, MATCH(B572, Paste_Here!A$2:A$850, 0))))), "Some Risk", IF(ISNUMBER(SEARCH("ot", LOWER(INDEX(Paste_Here!P$2:P$850, MATCH(B572, Paste_Here!A$2:A$850, 0))))), "OT", "")))), ""), "")</f>
        <v/>
      </c>
      <c r="BQ572" s="66"/>
      <c r="BR572" s="75"/>
      <c r="BS572" s="66"/>
      <c r="BT572" s="66"/>
      <c r="BU572" s="75" t="str">
        <f t="shared" si="107"/>
        <v/>
      </c>
      <c r="BV572" s="66"/>
      <c r="BW572" s="75"/>
      <c r="BX572" s="66"/>
      <c r="BY572" s="75"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BZ572" s="66"/>
      <c r="CA572" s="75"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CB572" s="66"/>
      <c r="CC572" s="75"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CD572" s="66"/>
      <c r="CE572" s="75"/>
      <c r="CF572" s="66"/>
      <c r="CK572" s="75"/>
      <c r="CL572" s="66"/>
      <c r="CM572" s="75"/>
      <c r="CN572" s="66"/>
      <c r="CO572" s="75"/>
      <c r="CP572" s="66"/>
      <c r="CQ572" s="66"/>
      <c r="CR572" s="75" t="str">
        <f t="shared" si="108"/>
        <v/>
      </c>
      <c r="CS572" s="66"/>
      <c r="CT572" s="75"/>
      <c r="CU572" s="66"/>
      <c r="CV572" s="75"/>
      <c r="CW572" s="66"/>
      <c r="CX572" s="75"/>
      <c r="CY572" s="66"/>
      <c r="CZ572" s="75"/>
      <c r="DA572" s="66"/>
      <c r="DB572" s="75" t="str">
        <f>IFERROR(IF(B572&lt;&gt;"", IF(AND(INDEX(Paste_Here!AK$2:AK$850, MATCH(B572, Paste_Here!A$2:A$850, 0))&lt;&gt;"", ISNUMBER(VALUE(INDEX(Paste_Here!AK$2:AK$850, MATCH(B572, Paste_Here!A$2:A$850, 0))))), INDEX(Paste_Here!AK$2:AK$850, MATCH(B572, Paste_Here!A$2:A$850, 0)), ""), ""), "")</f>
        <v/>
      </c>
      <c r="DC572" s="66"/>
      <c r="DD572" s="75" t="str">
        <f>IFERROR(IF(B572&lt;&gt;"", IF(ISNUMBER(SEARCH("highrisk", LOWER(INDEX(Paste_Here!AL$2:AL$850, MATCH(B572, Paste_Here!A$2:A$850, 0))))), "High Risk", IF(ISNUMBER(SEARCH("lowrisk", LOWER(INDEX(Paste_Here!AL$2:AL$850, MATCH(B572, Paste_Here!A$2:A$850, 0))))), "Low Risk", IF(ISNUMBER(SEARCH("somerisk", LOWER(INDEX(Paste_Here!AL$2:AL$850, MATCH(B572, Paste_Here!A$2:A$850, 0))))), "Some Risk", IF(ISNUMBER(SEARCH("ot", LOWER(INDEX(Paste_Here!AL$2:AL$850, MATCH(B572, Paste_Here!A$2:A$850, 0))))), "OT", "")))), ""), "")</f>
        <v/>
      </c>
      <c r="DE572" s="66"/>
      <c r="DF572" s="75" t="str">
        <f>IFERROR(IF(B572&lt;&gt;"", IF(AND(INDEX(Paste_Here!AM$2:AM$850, MATCH(B572, Paste_Here!A$2:A$850, 0))&lt;&gt;"", ISNUMBER(VALUE(INDEX(Paste_Here!AM$2:AM$850, MATCH(B572, Paste_Here!A$2:A$850, 0))))), INDEX(Paste_Here!AM$2:AM$850, MATCH(B572, Paste_Here!A$2:A$850, 0)), ""), ""), "")</f>
        <v/>
      </c>
      <c r="DG572" s="66"/>
      <c r="DH572" s="75" t="str">
        <f>IFERROR(IF(B572&lt;&gt;"", IF(ISNUMBER(SEARCH("highrisk", LOWER(INDEX(Paste_Here!AN$2:AN$850, MATCH(B572, Paste_Here!A$2:A$850, 0))))), "High Risk", IF(ISNUMBER(SEARCH("lowrisk", LOWER(INDEX(Paste_Here!AN$2:AN$850, MATCH(B572, Paste_Here!A$2:A$850, 0))))), "Low Risk", IF(ISNUMBER(SEARCH("somerisk", LOWER(INDEX(Paste_Here!AN$2:AN$850, MATCH(B572, Paste_Here!A$2:A$850, 0))))), "Some Risk", IF(ISNUMBER(SEARCH("ot", LOWER(INDEX(Paste_Here!AN$2:AN$850, MATCH(B572, Paste_Here!A$2:A$850, 0))))), "OT", "")))), ""), "")</f>
        <v/>
      </c>
      <c r="DI572" s="66"/>
      <c r="DJ572" s="66"/>
      <c r="DK572" s="75" t="str">
        <f t="shared" si="109"/>
        <v/>
      </c>
      <c r="DL572" s="66"/>
      <c r="DM572" s="75" t="str">
        <f>IFERROR(IF(B572&lt;&gt;"", IF(AND(INDEX(Paste_Here!Q$2:Q$850, MATCH(B572, Paste_Here!A$2:A$850, 0))&lt;&gt;"", ISNUMBER(VALUE(INDEX(Paste_Here!Q$2:Q$850, MATCH(B572, Paste_Here!A$2:A$850, 0))))), INDEX(Paste_Here!Q$2:Q$850, MATCH(B572, Paste_Here!A$2:A$850, 0)), ""), ""), "")</f>
        <v/>
      </c>
      <c r="DN572" s="66"/>
      <c r="DO572" s="75" t="str">
        <f>IFERROR(IF(B572&lt;&gt;"", IF(ISNUMBER(SEARCH("highrisk", LOWER(INDEX(Paste_Here!R$2:R$850, MATCH(B572, Paste_Here!A$2:A$850, 0))))), "High Risk", IF(ISNUMBER(SEARCH("lowrisk", LOWER(INDEX(Paste_Here!R$2:R$850, MATCH(B572, Paste_Here!A$2:A$850, 0))))), "Low Risk", IF(ISNUMBER(SEARCH("somerisk", LOWER(INDEX(Paste_Here!R$2:R$850, MATCH(B572, Paste_Here!A$2:A$850, 0))))), "Some Risk", IF(ISNUMBER(SEARCH("ot", LOWER(INDEX(Paste_Here!R$2:R$850, MATCH(B572, Paste_Here!A$2:A$850, 0))))), "OT", "")))), ""), "")</f>
        <v/>
      </c>
      <c r="DP572" s="66"/>
      <c r="DQ572" s="93" t="str">
        <f>IFERROR(IF(B572&lt;&gt;"", IF(AND(INDEX(Paste_Here!S$2:S$850, MATCH(B572, Paste_Here!A$2:A$850, 0))&lt;&gt;"", ISNUMBER(VALUE(INDEX(Paste_Here!S$2:S$850, MATCH(B572, Paste_Here!A$2:A$850, 0))))), INDEX(Paste_Here!S$2:S$850, MATCH(B572, Paste_Here!A$2:A$850, 0)), ""), ""), "")</f>
        <v/>
      </c>
      <c r="DR572" s="66"/>
      <c r="DS572" s="75"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IF(ISNUMBER(SEARCH("ot", LOWER(INDEX(Paste_Here!T$2:T$850, MATCH(B572, Paste_Here!A$2:A$850, 0))))), "OT", "")))), ""), "")</f>
        <v/>
      </c>
      <c r="DT572" s="66"/>
      <c r="DU572" s="75" t="str">
        <f>IFERROR(IF(B572&lt;&gt;"", IF(AND(INDEX(Paste_Here!U$2:U$850, MATCH(B572, Paste_Here!A$2:A$850, 0))&lt;&gt;"", ISNUMBER(VALUE(INDEX(Paste_Here!U$2:U$850, MATCH(B572, Paste_Here!A$2:A$850, 0))))), INDEX(Paste_Here!U$2:U$850, MATCH(B572, Paste_Here!A$2:A$850, 0)), ""), ""), "")</f>
        <v/>
      </c>
      <c r="DV572" s="66"/>
      <c r="DW572" s="93" t="str">
        <f>IFERROR(IF(B572&lt;&gt;"", IF(ISNUMBER(SEARCH("highrisk", LOWER(INDEX(Paste_Here!V$2:V$850, MATCH(B572, Paste_Here!A$2:A$850, 0))))), "High Risk", IF(ISNUMBER(SEARCH("lowrisk", LOWER(INDEX(Paste_Here!V$2:V$850, MATCH(B572, Paste_Here!A$2:A$850, 0))))), "Low Risk", IF(ISNUMBER(SEARCH("somerisk", LOWER(INDEX(Paste_Here!V$2:V$850, MATCH(B572, Paste_Here!A$2:A$850, 0))))), "Some Risk", IF(ISNUMBER(SEARCH("ot", LOWER(INDEX(Paste_Here!V$2:V$850, MATCH(B572, Paste_Here!A$2:A$850, 0))))), "OT", "")))), ""), "")</f>
        <v/>
      </c>
      <c r="DX572" s="66"/>
      <c r="DY572" s="75" t="str">
        <f>IFERROR(IF(B572&lt;&gt;"", IF(AND(INDEX(Paste_Here!W$2:W$850, MATCH(B572, Paste_Here!A$2:A$850, 0))&lt;&gt;"", ISNUMBER(VALUE(INDEX(Paste_Here!W$2:W$850, MATCH(B572, Paste_Here!A$2:A$850, 0))))), INDEX(Paste_Here!W$2:W$850, MATCH(B572, Paste_Here!A$2:A$850, 0)), ""), ""), "")</f>
        <v/>
      </c>
      <c r="DZ572" s="66"/>
      <c r="EA572" s="75" t="str">
        <f>IFERROR(IF(B572&lt;&gt;"", IF(ISNUMBER(SEARCH("highrisk", LOWER(INDEX(Paste_Here!X$2:X$850, MATCH(B572, Paste_Here!A$2:A$850, 0))))), "High Risk", IF(ISNUMBER(SEARCH("lowrisk", LOWER(INDEX(Paste_Here!X$2:X$850, MATCH(B572, Paste_Here!A$2:A$850, 0))))), "Low Risk", IF(ISNUMBER(SEARCH("somerisk", LOWER(INDEX(Paste_Here!X$2:X$850, MATCH(B572, Paste_Here!A$2:A$850, 0))))), "Some Risk", IF(ISNUMBER(SEARCH("ot", LOWER(INDEX(Paste_Here!X$2:X$850, MATCH(B572, Paste_Here!A$2:A$850, 0))))), "OT", "")))), ""), "")</f>
        <v/>
      </c>
      <c r="EB572" s="66"/>
      <c r="EC572" s="66"/>
      <c r="ED572" s="75" t="str">
        <f t="shared" si="114"/>
        <v/>
      </c>
      <c r="EE572" s="66"/>
      <c r="EF572" s="75" t="str">
        <f>IFERROR(IF(B572&lt;&gt;"", IF(AND(INDEX(Paste_Here!AO$2:AO$850, MATCH(B572, Paste_Here!A$2:A$850, 0))&lt;&gt;"", ISNUMBER(VALUE(INDEX(Paste_Here!AO$2:AO$850, MATCH(B572, Paste_Here!A$2:A$850, 0))))), INDEX(Paste_Here!AO$2:AO$850, MATCH(B572, Paste_Here!A$2:A$850, 0)), ""), ""), "")</f>
        <v/>
      </c>
      <c r="EG572" s="66"/>
      <c r="EH572" s="75" t="str">
        <f>IFERROR(IF(B572&lt;&gt;"", IF(ISNUMBER(SEARCH("highrisk", LOWER(INDEX(Paste_Here!AP$2:AP$850, MATCH(B572, Paste_Here!A$2:A$850, 0))))), "High Risk", IF(ISNUMBER(SEARCH("lowrisk", LOWER(INDEX(Paste_Here!AP$2:AP$850, MATCH(B572, Paste_Here!A$2:A$850, 0))))), "Low Risk", IF(ISNUMBER(SEARCH("somerisk", LOWER(INDEX(Paste_Here!AP$2:AP$850, MATCH(B572, Paste_Here!A$2:A$850, 0))))), "Some Risk", IF(ISNUMBER(SEARCH("ot", LOWER(INDEX(Paste_Here!AP$2:AP$850, MATCH(B572, Paste_Here!A$2:A$850, 0))))), "OT", "")))), ""), "")</f>
        <v/>
      </c>
      <c r="EI572" s="66"/>
      <c r="EJ572" s="93"/>
      <c r="EK572" s="66"/>
      <c r="EL572" s="75" t="str">
        <f>IFERROR(IF(B572&lt;&gt;"", IF(AND(INDEX(Paste_Here!AQ$2:AQ$850, MATCH(B572, Paste_Here!A$2:A$850, 0))&lt;&gt;"", ISNUMBER(VALUE(INDEX(Paste_Here!AQ$2:AQ$850, MATCH(B572, Paste_Here!A$2:A$850, 0))))), INDEX(Paste_Here!AQ$2:AQ$850, MATCH(B572, Paste_Here!A$2:A$850, 0)), ""), ""), "")</f>
        <v/>
      </c>
      <c r="EM572" s="66"/>
      <c r="EN572" s="75" t="str">
        <f>IFERROR(IF(B572&lt;&gt;"", IF(ISNUMBER(SEARCH("highrisk", LOWER(INDEX(Paste_Here!AR$2:AR$850, MATCH(B572, Paste_Here!A$2:A$850, 0))))), "High Risk", IF(ISNUMBER(SEARCH("lowrisk", LOWER(INDEX(Paste_Here!AR$2:AR$850, MATCH(B572, Paste_Here!A$2:A$850, 0))))), "Low Risk", IF(ISNUMBER(SEARCH("somerisk", LOWER(INDEX(Paste_Here!AR$2:AR$850, MATCH(B572, Paste_Here!A$2:A$850, 0))))), "Some Risk", IF(ISNUMBER(SEARCH("ot", LOWER(INDEX(Paste_Here!AR$2:AR$850, MATCH(B572, Paste_Here!A$2:A$850, 0))))), "OT", "")))), ""), "")</f>
        <v/>
      </c>
      <c r="EO572" s="66"/>
      <c r="EP572" s="93"/>
      <c r="EQ572" s="66"/>
      <c r="ER572" s="75"/>
      <c r="ES572" s="66"/>
      <c r="ET572" s="75"/>
      <c r="EU572" s="66"/>
      <c r="EV572" s="66"/>
      <c r="EW572" s="75" t="str">
        <f t="shared" si="115"/>
        <v/>
      </c>
      <c r="EX572" s="66"/>
      <c r="EY572" s="75" t="str">
        <f>IFERROR(IF(B572&lt;&gt;"", IF(AND(INDEX(Paste_Here!Y$2:Y$850, MATCH(B572, Paste_Here!A$2:A$850, 0))&lt;&gt;"", ISNUMBER(VALUE(INDEX(Paste_Here!Y$2:Y$850, MATCH(B572, Paste_Here!A$2:A$850, 0))))), INDEX(Paste_Here!Y$2:Y$850, MATCH(B572, Paste_Here!A$2:A$850, 0)), ""), ""), "")</f>
        <v/>
      </c>
      <c r="EZ572" s="66"/>
      <c r="FA572" s="75" t="str">
        <f>IFERROR(IF(B572&lt;&gt;"", IF(ISNUMBER(SEARCH("highrisk", LOWER(INDEX(Paste_Here!Z$2:Z$850, MATCH(B572, Paste_Here!A$2:A$850, 0))))), "High Risk", IF(ISNUMBER(SEARCH("lowrisk", LOWER(INDEX(Paste_Here!Z$2:Z$850, MATCH(B572, Paste_Here!A$2:A$850, 0))))), "Low Risk", IF(ISNUMBER(SEARCH("somerisk", LOWER(INDEX(Paste_Here!Z$2:Z$850, MATCH(B572, Paste_Here!A$2:A$850, 0))))), "Some Risk", IF(ISNUMBER(SEARCH("ot", LOWER(INDEX(Paste_Here!Z$2:Z$850, MATCH(B572, Paste_Here!A$2:A$850, 0))))), "OT", "")))), ""), "")</f>
        <v/>
      </c>
      <c r="FB572" s="66"/>
      <c r="FC572" s="93"/>
      <c r="FD572" s="66"/>
      <c r="FE572" s="75" t="str">
        <f>IFERROR(IF(B572&lt;&gt;"", IF(AND(INDEX(Paste_Here!AA$2:AA$850, MATCH(B572, Paste_Here!A$2:A$850, 0))&lt;&gt;"", ISNUMBER(VALUE(INDEX(Paste_Here!AA$2:AA$850, MATCH(B572, Paste_Here!A$2:A$850, 0))))), INDEX(Paste_Here!AA$2:AA$850, MATCH(B572, Paste_Here!A$2:A$850, 0)), ""), ""), "")</f>
        <v/>
      </c>
      <c r="FF572" s="66"/>
      <c r="FG572" s="75" t="str">
        <f>IFERROR(IF(B572&lt;&gt;"", IF(ISNUMBER(SEARCH("highrisk", LOWER(INDEX(Paste_Here!AB$2:AB$850, MATCH(B572, Paste_Here!A$2:A$850, 0))))), "High Risk", IF(ISNUMBER(SEARCH("lowrisk", LOWER(INDEX(Paste_Here!AB$2:AB$850, MATCH(B572, Paste_Here!A$2:A$850, 0))))), "Low Risk", IF(ISNUMBER(SEARCH("somerisk", LOWER(INDEX(Paste_Here!AB$2:AB$850, MATCH(B572, Paste_Here!A$2:A$850, 0))))), "Some Risk", IF(ISNUMBER(SEARCH("ot", LOWER(INDEX(Paste_Here!AB$2:AB$850, MATCH(B572, Paste_Here!A$2:A$850, 0))))), "OT", "")))), ""), "")</f>
        <v/>
      </c>
      <c r="FH572" s="66"/>
      <c r="FI572" s="93"/>
      <c r="FJ572" s="66"/>
      <c r="FK572" s="75"/>
      <c r="FL572" s="66"/>
      <c r="FM572" s="75"/>
      <c r="FN572" s="66"/>
      <c r="FO572" s="66"/>
      <c r="FP572" s="75" t="str">
        <f t="shared" si="110"/>
        <v/>
      </c>
      <c r="FQ572" s="66"/>
      <c r="FR572" s="75" t="str">
        <f>IFERROR(IF(B572&lt;&gt;"", IF(ISNUMBER(SEARCH("s", LOWER(INDEX(Paste_Here!L$2:L$850, MATCH(B572, Paste_Here!A$2:A$850, 0))))), "Yes", IF(INDEX(Paste_Here!L$2:L$850, MATCH(B572, Paste_Here!A$2:A$850, 0))&lt;&gt;"", "No", "")), ""), "")</f>
        <v/>
      </c>
      <c r="FS572" s="66"/>
      <c r="FT572" s="75" t="str">
        <f>IFERROR(IF(B572&lt;&gt;"", IF(ISNUMBER(SEARCH("yes", LOWER(INDEX(Paste_Here!F$2:F$850, MATCH(B572, Paste_Here!A$2:A$850, 0))))), "Yes", IF(ISNUMBER(SEARCH("no", LOWER(INDEX(Paste_Here!F$2:F$850, MATCH(B572, Paste_Here!A$2:A$850, 0))))), "No", "")), ""), "")</f>
        <v/>
      </c>
      <c r="FU572" s="66"/>
      <c r="FV572" s="75" t="str">
        <f>IFERROR(IF(B572&lt;&gt;"", IF(ISNUMBER(SEARCH("english language learner", LOWER(INDEX(Paste_Here!C$2:C$850, MATCH(B572, Paste_Here!A$2:A$850, 0))))), "Yes", ""), ""), "")</f>
        <v/>
      </c>
      <c r="FW572" s="66"/>
      <c r="FX572" s="75" t="str">
        <f>IFERROR(IF(B572&lt;&gt;"", IF(OR(ISNUMBER(SEARCH("b", LOWER(INDEX(Paste_Here!J$2:J$850, MATCH(B572, Paste_Here!A$2:A$850, 0))))), ISNUMBER(SEARCH("h", LOWER(INDEX(Paste_Here!J$2:J$850, MATCH(B572, Paste_Here!A$2:A$850, 0))))), ISNUMBER(SEARCH("i", LOWER(INDEX(Paste_Here!J$2:J$850, MATCH(B572, Paste_Here!A$2:A$850, 0)))))), "Yes", IF(INDEX(Paste_Here!J$2:J$850, MATCH(B572, Paste_Here!A$2:A$850, 0))&lt;&gt;"", "No", "")), ""), "")</f>
        <v/>
      </c>
      <c r="FY572" s="66"/>
      <c r="FZ572" s="75" t="str">
        <f>IFERROR(IF(B572&lt;&gt;"", IF(ISNUMBER(SEARCH("yes", LOWER(INDEX(Paste_Here!K$2:K$850, MATCH(B572, Paste_Here!A$2:A$850, 0))))), "Yes", IF(ISNUMBER(SEARCH("no", LOWER(INDEX(Paste_Here!K$2:K$850, MATCH(B572, Paste_Here!A$2:A$850, 0))))), "No", "")), ""), "")</f>
        <v/>
      </c>
      <c r="GA572" s="66"/>
      <c r="GB572" s="75" t="str">
        <f>IFERROR(IF(B572&lt;&gt;"", IF(ISNUMBER(SEARCH("transitional 2", LOWER(INDEX(Paste_Here!C$2:C$850, MATCH(B572, Paste_Here!A$2:A$850, 0))))), "T2",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GC572" s="66"/>
      <c r="GD572" s="75"/>
      <c r="GE572" s="66"/>
      <c r="GF572" s="75"/>
      <c r="GG572" s="66"/>
      <c r="GH572" s="75"/>
      <c r="GI572" s="66"/>
      <c r="GK572" s="1" t="str" cm="1">
        <f t="array" ref="GK572">IFERROR(INDEX(Paste_Here!$B$2:$B$850, MATCH(0, COUNTIF(GK$4:GK571, Paste_Here!$B$2:$B$850) + IF(Paste_Here!$B$2:$B$850="", 1, 0), 0)), "")</f>
        <v/>
      </c>
      <c r="GL572" s="1" t="str">
        <f>IF(GK572&lt;&gt;"", INDEX(Paste_Here!$A$2:$A$850, MATCH(GK572, Paste_Here!$B$2:$B$850, 0)), "")</f>
        <v/>
      </c>
      <c r="GM572" s="1" t="str">
        <f t="shared" si="116"/>
        <v/>
      </c>
      <c r="GN572" s="1" t="str" cm="1">
        <f t="array" ref="GN572">IFERROR(INDEX($GM$5:$GM$850, MATCH(SMALL(IF($GM$5:$GM$850&lt;&gt;"", COUNTIF($GM$5:$GM$850, "&lt;"&amp;$GM$5:$GM$850)+1), ROW()-ROW($GN$5)+1), COUNTIF($GM$5:$GM$850, "&lt;"&amp;$GM$5:$GM$850)+1, 0)), "")</f>
        <v/>
      </c>
    </row>
    <row r="573" spans="1:196">
      <c r="A573" s="66"/>
      <c r="B573" s="75" t="str">
        <f t="shared" si="104"/>
        <v/>
      </c>
      <c r="C573" s="66"/>
      <c r="D573" s="75" t="str">
        <f>IFERROR(IF(AND(INDEX(Paste_Here!N$2:N$850, MATCH(B573, Paste_Here!A$2:A$850, 0)) = ""), "", IF(UPPER(INDEX(Paste_Here!N$2:N$850, MATCH(B573, Paste_Here!A$2:A$850, 0))) = "YES", "Yes", IF(UPPER(INDEX(Paste_Here!N$2:N$850, MATCH(B573, Paste_Here!A$2:A$850, 0))) = "NO", "No", ""))), "")</f>
        <v/>
      </c>
      <c r="E573" s="66"/>
      <c r="F573" s="75" t="str">
        <f t="shared" si="111"/>
        <v/>
      </c>
      <c r="G573" s="66"/>
      <c r="H573" s="75" t="str">
        <f t="shared" si="112"/>
        <v/>
      </c>
      <c r="I573" s="66"/>
      <c r="J573" s="75" t="str">
        <f t="shared" si="113"/>
        <v/>
      </c>
      <c r="K573" s="66"/>
      <c r="L573" s="75"/>
      <c r="M573" s="66"/>
      <c r="N573" s="75" t="str">
        <f>IFERROR(IF(B573&lt;&gt;"", IF(AND(INDEX(Paste_Here!AW$2:AW$850, MATCH(B573, Paste_Here!A$2:A$850, 0))&lt;&gt;"", ISNUMBER(VALUE(INDEX(Paste_Here!AW$2:AW$850, MATCH(B573, Paste_Here!A$2:A$850, 0))))), INDEX(Paste_Here!AW$2:AW$850, MATCH(B573, Paste_Here!A$2:A$850, 0)), ""), ""), "")</f>
        <v/>
      </c>
      <c r="O573" s="66"/>
      <c r="P573" s="75" t="str">
        <f>IFERROR(IF(B573&lt;&gt;"", IF(AND(INDEX(Paste_Here!AX$2:AX$850, MATCH(B573, Paste_Here!A$2:A$850, 0))&lt;&gt;"", ISNUMBER(VALUE(INDEX(Paste_Here!AX$2:AX$850, MATCH(B573, Paste_Here!A$2:A$850, 0))))), INDEX(Paste_Here!AX$2:AX$850, MATCH(B573, Paste_Here!A$2:A$850, 0)), ""), ""), "")</f>
        <v/>
      </c>
      <c r="Q573" s="66"/>
      <c r="R573" s="75" t="str">
        <f>IFERROR(IF(B573&lt;&gt;"", IF(AND(INDEX(Paste_Here!AU$2:AU$850, MATCH(B573, Paste_Here!A$2:A$850, 0))&lt;&gt;"", ISNUMBER(VALUE(INDEX(Paste_Here!AU$2:AU$850, MATCH(B573, Paste_Here!A$2:A$850, 0))))), INDEX(Paste_Here!AU$2:AU$850, MATCH(B573, Paste_Here!A$2:A$850, 0)), ""), ""), "")</f>
        <v/>
      </c>
      <c r="S573" s="66"/>
      <c r="T573" s="75" t="str">
        <f>IFERROR(IF(B573&lt;&gt;"", IF(AND(INDEX(Paste_Here!AV$2:AV$850, MATCH(B573, Paste_Here!A$2:A$850, 0))&lt;&gt;"", ISNUMBER(VALUE(INDEX(Paste_Here!AV$2:AV$850, MATCH(B573, Paste_Here!A$2:A$850, 0))))), INDEX(Paste_Here!AV$2:AV$850, MATCH(B573, Paste_Here!A$2:A$850, 0)), ""), ""), "")</f>
        <v/>
      </c>
      <c r="U573" s="66"/>
      <c r="W573" s="66"/>
      <c r="Y573" s="66"/>
      <c r="Z573" s="66"/>
      <c r="AA573" s="75" t="str">
        <f t="shared" si="105"/>
        <v/>
      </c>
      <c r="AB573" s="66"/>
      <c r="AC573" s="75"/>
      <c r="AD573" s="66"/>
      <c r="AE573" s="98"/>
      <c r="AF573" s="66"/>
      <c r="AG573" s="75"/>
      <c r="AH573" s="66"/>
      <c r="AI573" s="75" t="str">
        <f>IFERROR(IF(B573&lt;&gt;"", IF(AND(INDEX(Paste_Here!AC$2:AC$850, MATCH(B573, Paste_Here!A$2:A$850, 0))&lt;&gt;"", ISNUMBER(VALUE(INDEX(Paste_Here!AC$2:AC$850, MATCH(B573, Paste_Here!A$2:A$850, 0))))), INDEX(Paste_Here!AC$2:AC$850, MATCH(B573, Paste_Here!A$2:A$850, 0)), ""), ""), "")</f>
        <v/>
      </c>
      <c r="AJ573" s="66"/>
      <c r="AK573" s="75" t="str">
        <f>IFERROR(IF(B573&lt;&gt;"", IF(ISNUMBER(SEARCH("highrisk", LOWER(INDEX(Paste_Here!AD$2:AD$850, MATCH(B573, Paste_Here!A$2:A$850, 0))))), "High Risk", IF(ISNUMBER(SEARCH("lowrisk", LOWER(INDEX(Paste_Here!AD$2:AD$850, MATCH(B573, Paste_Here!A$2:A$850, 0))))), "Low Risk", IF(ISNUMBER(SEARCH("somerisk", LOWER(INDEX(Paste_Here!AD$2:AD$850, MATCH(B573, Paste_Here!A$2:A$850, 0))))), "Some Risk", IF(ISNUMBER(SEARCH("ot", LOWER(INDEX(Paste_Here!AD$2:AD$850, MATCH(B573, Paste_Here!A$2:A$850, 0))))), "OT", "")))), ""), "")</f>
        <v/>
      </c>
      <c r="AL573" s="66"/>
      <c r="AM573" s="75"/>
      <c r="AN573" s="66"/>
      <c r="AO573" s="75" t="str">
        <f>IFERROR(IF(B573&lt;&gt;"", IF(AND(INDEX(Paste_Here!M$2:M$850, MATCH(B573, Paste_Here!A$2:A$850, 0))&lt;&gt;"", ISNUMBER(VALUE(INDEX(Paste_Here!M$2:M$850, MATCH(B573, Paste_Here!A$2:A$850, 0))))), INDEX(Paste_Here!M$2:M$850, MATCH(B573, Paste_Here!A$2:A$850, 0)), ""), ""), "")</f>
        <v/>
      </c>
      <c r="AP573" s="66"/>
      <c r="AQ573" s="75" t="str">
        <f>IFERROR(IF(B573&lt;&gt;"", IF(ISNUMBER(SEARCH("highrisk", LOWER(INDEX(Paste_Here!N$2:N$850, MATCH(B573, Paste_Here!A$2:A$850, 0))))), "High Risk", IF(ISNUMBER(SEARCH("lowrisk", LOWER(INDEX(Paste_Here!N$2:N$850, MATCH(B573, Paste_Here!A$2:A$850, 0))))), "Low Risk", IF(ISNUMBER(SEARCH("somerisk", LOWER(INDEX(Paste_Here!N$2:N$850, MATCH(B573, Paste_Here!A$2:A$850, 0))))), "Some Risk", IF(ISNUMBER(SEARCH("ot", LOWER(INDEX(Paste_Here!N$2:N$850, MATCH(B573, Paste_Here!A$2:A$850, 0))))), "OT", "")))), ""), "")</f>
        <v/>
      </c>
      <c r="AT573" s="66"/>
      <c r="AU573" s="103"/>
      <c r="AV573" s="66"/>
      <c r="AW573" s="66"/>
      <c r="AX573" s="75" t="str">
        <f t="shared" si="106"/>
        <v/>
      </c>
      <c r="AY573" s="66"/>
      <c r="AZ573" s="75"/>
      <c r="BA573" s="66"/>
      <c r="BB573" s="75"/>
      <c r="BC573" s="66"/>
      <c r="BD573" s="75"/>
      <c r="BE573" s="66"/>
      <c r="BF573" s="75" t="str">
        <f>IFERROR(IF(B573&lt;&gt;"", IF(AND(INDEX(Paste_Here!AE$2:AE$850, MATCH(B573, Paste_Here!A$2:A$850, 0))&lt;&gt;"", ISNUMBER(VALUE(INDEX(Paste_Here!AE$2:AE$850, MATCH(B573, Paste_Here!A$2:A$850, 0))))), INDEX(Paste_Here!AE$2:AE$850, MATCH(B573, Paste_Here!A$2:A$850, 0)), ""), ""), "")</f>
        <v/>
      </c>
      <c r="BG573" s="66"/>
      <c r="BH573" s="75" t="str">
        <f>IFERROR(IF(B573&lt;&gt;"", IF(ISNUMBER(SEARCH("highrisk", LOWER(INDEX(Paste_Here!AF$2:AF$850, MATCH(B573, Paste_Here!A$2:A$850, 0))))), "High Risk", IF(ISNUMBER(SEARCH("lowrisk", LOWER(INDEX(Paste_Here!AF$2:AF$850, MATCH(B573, Paste_Here!A$2:A$850, 0))))), "Low Risk", IF(ISNUMBER(SEARCH("somerisk", LOWER(INDEX(Paste_Here!AF$2:AF$850, MATCH(B573, Paste_Here!A$2:A$850, 0))))), "Some Risk", IF(ISNUMBER(SEARCH("ot", LOWER(INDEX(Paste_Here!AF$2:AF$850, MATCH(B573, Paste_Here!A$2:A$850, 0))))), "OT", "")))), ""), "")</f>
        <v/>
      </c>
      <c r="BI573" s="66"/>
      <c r="BJ573" s="75"/>
      <c r="BK573" s="66"/>
      <c r="BL573" s="75" t="str">
        <f>IFERROR(IF(B573&lt;&gt;"", IF(AND(INDEX(Paste_Here!O$2:O$850, MATCH(B573, Paste_Here!A$2:A$850, 0))&lt;&gt;"", ISNUMBER(VALUE(INDEX(Paste_Here!O$2:O$850, MATCH(B573, Paste_Here!A$2:A$850, 0))))), INDEX(Paste_Here!O$2:O$850, MATCH(B573, Paste_Here!A$2:A$850, 0)), ""), ""), "")</f>
        <v/>
      </c>
      <c r="BM573" s="66"/>
      <c r="BN573" s="75" t="str">
        <f>IFERROR(IF(B573&lt;&gt;"", IF(ISNUMBER(SEARCH("highrisk", LOWER(INDEX(Paste_Here!P$2:P$850, MATCH(B573, Paste_Here!A$2:A$850, 0))))), "High Risk", IF(ISNUMBER(SEARCH("lowrisk", LOWER(INDEX(Paste_Here!P$2:P$850, MATCH(B573, Paste_Here!A$2:A$850, 0))))), "Low Risk", IF(ISNUMBER(SEARCH("somerisk", LOWER(INDEX(Paste_Here!P$2:P$850, MATCH(B573, Paste_Here!A$2:A$850, 0))))), "Some Risk", IF(ISNUMBER(SEARCH("ot", LOWER(INDEX(Paste_Here!P$2:P$850, MATCH(B573, Paste_Here!A$2:A$850, 0))))), "OT", "")))), ""), "")</f>
        <v/>
      </c>
      <c r="BQ573" s="66"/>
      <c r="BR573" s="75"/>
      <c r="BS573" s="66"/>
      <c r="BT573" s="66"/>
      <c r="BU573" s="75" t="str">
        <f t="shared" si="107"/>
        <v/>
      </c>
      <c r="BV573" s="66"/>
      <c r="BW573" s="75"/>
      <c r="BX573" s="66"/>
      <c r="BY573" s="75"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BZ573" s="66"/>
      <c r="CA573" s="75"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CB573" s="66"/>
      <c r="CC573" s="75"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CD573" s="66"/>
      <c r="CE573" s="75"/>
      <c r="CF573" s="66"/>
      <c r="CK573" s="75"/>
      <c r="CL573" s="66"/>
      <c r="CM573" s="75"/>
      <c r="CN573" s="66"/>
      <c r="CO573" s="75"/>
      <c r="CP573" s="66"/>
      <c r="CQ573" s="66"/>
      <c r="CR573" s="75" t="str">
        <f t="shared" si="108"/>
        <v/>
      </c>
      <c r="CS573" s="66"/>
      <c r="CT573" s="75"/>
      <c r="CU573" s="66"/>
      <c r="CV573" s="75"/>
      <c r="CW573" s="66"/>
      <c r="CX573" s="75"/>
      <c r="CY573" s="66"/>
      <c r="CZ573" s="75"/>
      <c r="DA573" s="66"/>
      <c r="DB573" s="75" t="str">
        <f>IFERROR(IF(B573&lt;&gt;"", IF(AND(INDEX(Paste_Here!AK$2:AK$850, MATCH(B573, Paste_Here!A$2:A$850, 0))&lt;&gt;"", ISNUMBER(VALUE(INDEX(Paste_Here!AK$2:AK$850, MATCH(B573, Paste_Here!A$2:A$850, 0))))), INDEX(Paste_Here!AK$2:AK$850, MATCH(B573, Paste_Here!A$2:A$850, 0)), ""), ""), "")</f>
        <v/>
      </c>
      <c r="DC573" s="66"/>
      <c r="DD573" s="75" t="str">
        <f>IFERROR(IF(B573&lt;&gt;"", IF(ISNUMBER(SEARCH("highrisk", LOWER(INDEX(Paste_Here!AL$2:AL$850, MATCH(B573, Paste_Here!A$2:A$850, 0))))), "High Risk", IF(ISNUMBER(SEARCH("lowrisk", LOWER(INDEX(Paste_Here!AL$2:AL$850, MATCH(B573, Paste_Here!A$2:A$850, 0))))), "Low Risk", IF(ISNUMBER(SEARCH("somerisk", LOWER(INDEX(Paste_Here!AL$2:AL$850, MATCH(B573, Paste_Here!A$2:A$850, 0))))), "Some Risk", IF(ISNUMBER(SEARCH("ot", LOWER(INDEX(Paste_Here!AL$2:AL$850, MATCH(B573, Paste_Here!A$2:A$850, 0))))), "OT", "")))), ""), "")</f>
        <v/>
      </c>
      <c r="DE573" s="66"/>
      <c r="DF573" s="75" t="str">
        <f>IFERROR(IF(B573&lt;&gt;"", IF(AND(INDEX(Paste_Here!AM$2:AM$850, MATCH(B573, Paste_Here!A$2:A$850, 0))&lt;&gt;"", ISNUMBER(VALUE(INDEX(Paste_Here!AM$2:AM$850, MATCH(B573, Paste_Here!A$2:A$850, 0))))), INDEX(Paste_Here!AM$2:AM$850, MATCH(B573, Paste_Here!A$2:A$850, 0)), ""), ""), "")</f>
        <v/>
      </c>
      <c r="DG573" s="66"/>
      <c r="DH573" s="75" t="str">
        <f>IFERROR(IF(B573&lt;&gt;"", IF(ISNUMBER(SEARCH("highrisk", LOWER(INDEX(Paste_Here!AN$2:AN$850, MATCH(B573, Paste_Here!A$2:A$850, 0))))), "High Risk", IF(ISNUMBER(SEARCH("lowrisk", LOWER(INDEX(Paste_Here!AN$2:AN$850, MATCH(B573, Paste_Here!A$2:A$850, 0))))), "Low Risk", IF(ISNUMBER(SEARCH("somerisk", LOWER(INDEX(Paste_Here!AN$2:AN$850, MATCH(B573, Paste_Here!A$2:A$850, 0))))), "Some Risk", IF(ISNUMBER(SEARCH("ot", LOWER(INDEX(Paste_Here!AN$2:AN$850, MATCH(B573, Paste_Here!A$2:A$850, 0))))), "OT", "")))), ""), "")</f>
        <v/>
      </c>
      <c r="DI573" s="66"/>
      <c r="DJ573" s="66"/>
      <c r="DK573" s="75" t="str">
        <f t="shared" si="109"/>
        <v/>
      </c>
      <c r="DL573" s="66"/>
      <c r="DM573" s="75" t="str">
        <f>IFERROR(IF(B573&lt;&gt;"", IF(AND(INDEX(Paste_Here!Q$2:Q$850, MATCH(B573, Paste_Here!A$2:A$850, 0))&lt;&gt;"", ISNUMBER(VALUE(INDEX(Paste_Here!Q$2:Q$850, MATCH(B573, Paste_Here!A$2:A$850, 0))))), INDEX(Paste_Here!Q$2:Q$850, MATCH(B573, Paste_Here!A$2:A$850, 0)), ""), ""), "")</f>
        <v/>
      </c>
      <c r="DN573" s="66"/>
      <c r="DO573" s="75" t="str">
        <f>IFERROR(IF(B573&lt;&gt;"", IF(ISNUMBER(SEARCH("highrisk", LOWER(INDEX(Paste_Here!R$2:R$850, MATCH(B573, Paste_Here!A$2:A$850, 0))))), "High Risk", IF(ISNUMBER(SEARCH("lowrisk", LOWER(INDEX(Paste_Here!R$2:R$850, MATCH(B573, Paste_Here!A$2:A$850, 0))))), "Low Risk", IF(ISNUMBER(SEARCH("somerisk", LOWER(INDEX(Paste_Here!R$2:R$850, MATCH(B573, Paste_Here!A$2:A$850, 0))))), "Some Risk", IF(ISNUMBER(SEARCH("ot", LOWER(INDEX(Paste_Here!R$2:R$850, MATCH(B573, Paste_Here!A$2:A$850, 0))))), "OT", "")))), ""), "")</f>
        <v/>
      </c>
      <c r="DP573" s="66"/>
      <c r="DQ573" s="93" t="str">
        <f>IFERROR(IF(B573&lt;&gt;"", IF(AND(INDEX(Paste_Here!S$2:S$850, MATCH(B573, Paste_Here!A$2:A$850, 0))&lt;&gt;"", ISNUMBER(VALUE(INDEX(Paste_Here!S$2:S$850, MATCH(B573, Paste_Here!A$2:A$850, 0))))), INDEX(Paste_Here!S$2:S$850, MATCH(B573, Paste_Here!A$2:A$850, 0)), ""), ""), "")</f>
        <v/>
      </c>
      <c r="DR573" s="66"/>
      <c r="DS573" s="75"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IF(ISNUMBER(SEARCH("ot", LOWER(INDEX(Paste_Here!T$2:T$850, MATCH(B573, Paste_Here!A$2:A$850, 0))))), "OT", "")))), ""), "")</f>
        <v/>
      </c>
      <c r="DT573" s="66"/>
      <c r="DU573" s="75" t="str">
        <f>IFERROR(IF(B573&lt;&gt;"", IF(AND(INDEX(Paste_Here!U$2:U$850, MATCH(B573, Paste_Here!A$2:A$850, 0))&lt;&gt;"", ISNUMBER(VALUE(INDEX(Paste_Here!U$2:U$850, MATCH(B573, Paste_Here!A$2:A$850, 0))))), INDEX(Paste_Here!U$2:U$850, MATCH(B573, Paste_Here!A$2:A$850, 0)), ""), ""), "")</f>
        <v/>
      </c>
      <c r="DV573" s="66"/>
      <c r="DW573" s="93" t="str">
        <f>IFERROR(IF(B573&lt;&gt;"", IF(ISNUMBER(SEARCH("highrisk", LOWER(INDEX(Paste_Here!V$2:V$850, MATCH(B573, Paste_Here!A$2:A$850, 0))))), "High Risk", IF(ISNUMBER(SEARCH("lowrisk", LOWER(INDEX(Paste_Here!V$2:V$850, MATCH(B573, Paste_Here!A$2:A$850, 0))))), "Low Risk", IF(ISNUMBER(SEARCH("somerisk", LOWER(INDEX(Paste_Here!V$2:V$850, MATCH(B573, Paste_Here!A$2:A$850, 0))))), "Some Risk", IF(ISNUMBER(SEARCH("ot", LOWER(INDEX(Paste_Here!V$2:V$850, MATCH(B573, Paste_Here!A$2:A$850, 0))))), "OT", "")))), ""), "")</f>
        <v/>
      </c>
      <c r="DX573" s="66"/>
      <c r="DY573" s="75" t="str">
        <f>IFERROR(IF(B573&lt;&gt;"", IF(AND(INDEX(Paste_Here!W$2:W$850, MATCH(B573, Paste_Here!A$2:A$850, 0))&lt;&gt;"", ISNUMBER(VALUE(INDEX(Paste_Here!W$2:W$850, MATCH(B573, Paste_Here!A$2:A$850, 0))))), INDEX(Paste_Here!W$2:W$850, MATCH(B573, Paste_Here!A$2:A$850, 0)), ""), ""), "")</f>
        <v/>
      </c>
      <c r="DZ573" s="66"/>
      <c r="EA573" s="75" t="str">
        <f>IFERROR(IF(B573&lt;&gt;"", IF(ISNUMBER(SEARCH("highrisk", LOWER(INDEX(Paste_Here!X$2:X$850, MATCH(B573, Paste_Here!A$2:A$850, 0))))), "High Risk", IF(ISNUMBER(SEARCH("lowrisk", LOWER(INDEX(Paste_Here!X$2:X$850, MATCH(B573, Paste_Here!A$2:A$850, 0))))), "Low Risk", IF(ISNUMBER(SEARCH("somerisk", LOWER(INDEX(Paste_Here!X$2:X$850, MATCH(B573, Paste_Here!A$2:A$850, 0))))), "Some Risk", IF(ISNUMBER(SEARCH("ot", LOWER(INDEX(Paste_Here!X$2:X$850, MATCH(B573, Paste_Here!A$2:A$850, 0))))), "OT", "")))), ""), "")</f>
        <v/>
      </c>
      <c r="EB573" s="66"/>
      <c r="EC573" s="66"/>
      <c r="ED573" s="75" t="str">
        <f t="shared" si="114"/>
        <v/>
      </c>
      <c r="EE573" s="66"/>
      <c r="EF573" s="75" t="str">
        <f>IFERROR(IF(B573&lt;&gt;"", IF(AND(INDEX(Paste_Here!AO$2:AO$850, MATCH(B573, Paste_Here!A$2:A$850, 0))&lt;&gt;"", ISNUMBER(VALUE(INDEX(Paste_Here!AO$2:AO$850, MATCH(B573, Paste_Here!A$2:A$850, 0))))), INDEX(Paste_Here!AO$2:AO$850, MATCH(B573, Paste_Here!A$2:A$850, 0)), ""), ""), "")</f>
        <v/>
      </c>
      <c r="EG573" s="66"/>
      <c r="EH573" s="75" t="str">
        <f>IFERROR(IF(B573&lt;&gt;"", IF(ISNUMBER(SEARCH("highrisk", LOWER(INDEX(Paste_Here!AP$2:AP$850, MATCH(B573, Paste_Here!A$2:A$850, 0))))), "High Risk", IF(ISNUMBER(SEARCH("lowrisk", LOWER(INDEX(Paste_Here!AP$2:AP$850, MATCH(B573, Paste_Here!A$2:A$850, 0))))), "Low Risk", IF(ISNUMBER(SEARCH("somerisk", LOWER(INDEX(Paste_Here!AP$2:AP$850, MATCH(B573, Paste_Here!A$2:A$850, 0))))), "Some Risk", IF(ISNUMBER(SEARCH("ot", LOWER(INDEX(Paste_Here!AP$2:AP$850, MATCH(B573, Paste_Here!A$2:A$850, 0))))), "OT", "")))), ""), "")</f>
        <v/>
      </c>
      <c r="EI573" s="66"/>
      <c r="EJ573" s="93"/>
      <c r="EK573" s="66"/>
      <c r="EL573" s="75" t="str">
        <f>IFERROR(IF(B573&lt;&gt;"", IF(AND(INDEX(Paste_Here!AQ$2:AQ$850, MATCH(B573, Paste_Here!A$2:A$850, 0))&lt;&gt;"", ISNUMBER(VALUE(INDEX(Paste_Here!AQ$2:AQ$850, MATCH(B573, Paste_Here!A$2:A$850, 0))))), INDEX(Paste_Here!AQ$2:AQ$850, MATCH(B573, Paste_Here!A$2:A$850, 0)), ""), ""), "")</f>
        <v/>
      </c>
      <c r="EM573" s="66"/>
      <c r="EN573" s="75" t="str">
        <f>IFERROR(IF(B573&lt;&gt;"", IF(ISNUMBER(SEARCH("highrisk", LOWER(INDEX(Paste_Here!AR$2:AR$850, MATCH(B573, Paste_Here!A$2:A$850, 0))))), "High Risk", IF(ISNUMBER(SEARCH("lowrisk", LOWER(INDEX(Paste_Here!AR$2:AR$850, MATCH(B573, Paste_Here!A$2:A$850, 0))))), "Low Risk", IF(ISNUMBER(SEARCH("somerisk", LOWER(INDEX(Paste_Here!AR$2:AR$850, MATCH(B573, Paste_Here!A$2:A$850, 0))))), "Some Risk", IF(ISNUMBER(SEARCH("ot", LOWER(INDEX(Paste_Here!AR$2:AR$850, MATCH(B573, Paste_Here!A$2:A$850, 0))))), "OT", "")))), ""), "")</f>
        <v/>
      </c>
      <c r="EO573" s="66"/>
      <c r="EP573" s="93"/>
      <c r="EQ573" s="66"/>
      <c r="ER573" s="75"/>
      <c r="ES573" s="66"/>
      <c r="ET573" s="75"/>
      <c r="EU573" s="66"/>
      <c r="EV573" s="66"/>
      <c r="EW573" s="75" t="str">
        <f t="shared" si="115"/>
        <v/>
      </c>
      <c r="EX573" s="66"/>
      <c r="EY573" s="75" t="str">
        <f>IFERROR(IF(B573&lt;&gt;"", IF(AND(INDEX(Paste_Here!Y$2:Y$850, MATCH(B573, Paste_Here!A$2:A$850, 0))&lt;&gt;"", ISNUMBER(VALUE(INDEX(Paste_Here!Y$2:Y$850, MATCH(B573, Paste_Here!A$2:A$850, 0))))), INDEX(Paste_Here!Y$2:Y$850, MATCH(B573, Paste_Here!A$2:A$850, 0)), ""), ""), "")</f>
        <v/>
      </c>
      <c r="EZ573" s="66"/>
      <c r="FA573" s="75" t="str">
        <f>IFERROR(IF(B573&lt;&gt;"", IF(ISNUMBER(SEARCH("highrisk", LOWER(INDEX(Paste_Here!Z$2:Z$850, MATCH(B573, Paste_Here!A$2:A$850, 0))))), "High Risk", IF(ISNUMBER(SEARCH("lowrisk", LOWER(INDEX(Paste_Here!Z$2:Z$850, MATCH(B573, Paste_Here!A$2:A$850, 0))))), "Low Risk", IF(ISNUMBER(SEARCH("somerisk", LOWER(INDEX(Paste_Here!Z$2:Z$850, MATCH(B573, Paste_Here!A$2:A$850, 0))))), "Some Risk", IF(ISNUMBER(SEARCH("ot", LOWER(INDEX(Paste_Here!Z$2:Z$850, MATCH(B573, Paste_Here!A$2:A$850, 0))))), "OT", "")))), ""), "")</f>
        <v/>
      </c>
      <c r="FB573" s="66"/>
      <c r="FC573" s="93"/>
      <c r="FD573" s="66"/>
      <c r="FE573" s="75" t="str">
        <f>IFERROR(IF(B573&lt;&gt;"", IF(AND(INDEX(Paste_Here!AA$2:AA$850, MATCH(B573, Paste_Here!A$2:A$850, 0))&lt;&gt;"", ISNUMBER(VALUE(INDEX(Paste_Here!AA$2:AA$850, MATCH(B573, Paste_Here!A$2:A$850, 0))))), INDEX(Paste_Here!AA$2:AA$850, MATCH(B573, Paste_Here!A$2:A$850, 0)), ""), ""), "")</f>
        <v/>
      </c>
      <c r="FF573" s="66"/>
      <c r="FG573" s="75" t="str">
        <f>IFERROR(IF(B573&lt;&gt;"", IF(ISNUMBER(SEARCH("highrisk", LOWER(INDEX(Paste_Here!AB$2:AB$850, MATCH(B573, Paste_Here!A$2:A$850, 0))))), "High Risk", IF(ISNUMBER(SEARCH("lowrisk", LOWER(INDEX(Paste_Here!AB$2:AB$850, MATCH(B573, Paste_Here!A$2:A$850, 0))))), "Low Risk", IF(ISNUMBER(SEARCH("somerisk", LOWER(INDEX(Paste_Here!AB$2:AB$850, MATCH(B573, Paste_Here!A$2:A$850, 0))))), "Some Risk", IF(ISNUMBER(SEARCH("ot", LOWER(INDEX(Paste_Here!AB$2:AB$850, MATCH(B573, Paste_Here!A$2:A$850, 0))))), "OT", "")))), ""), "")</f>
        <v/>
      </c>
      <c r="FH573" s="66"/>
      <c r="FI573" s="93"/>
      <c r="FJ573" s="66"/>
      <c r="FK573" s="75"/>
      <c r="FL573" s="66"/>
      <c r="FM573" s="75"/>
      <c r="FN573" s="66"/>
      <c r="FO573" s="66"/>
      <c r="FP573" s="75" t="str">
        <f t="shared" si="110"/>
        <v/>
      </c>
      <c r="FQ573" s="66"/>
      <c r="FR573" s="75" t="str">
        <f>IFERROR(IF(B573&lt;&gt;"", IF(ISNUMBER(SEARCH("s", LOWER(INDEX(Paste_Here!L$2:L$850, MATCH(B573, Paste_Here!A$2:A$850, 0))))), "Yes", IF(INDEX(Paste_Here!L$2:L$850, MATCH(B573, Paste_Here!A$2:A$850, 0))&lt;&gt;"", "No", "")), ""), "")</f>
        <v/>
      </c>
      <c r="FS573" s="66"/>
      <c r="FT573" s="75" t="str">
        <f>IFERROR(IF(B573&lt;&gt;"", IF(ISNUMBER(SEARCH("yes", LOWER(INDEX(Paste_Here!F$2:F$850, MATCH(B573, Paste_Here!A$2:A$850, 0))))), "Yes", IF(ISNUMBER(SEARCH("no", LOWER(INDEX(Paste_Here!F$2:F$850, MATCH(B573, Paste_Here!A$2:A$850, 0))))), "No", "")), ""), "")</f>
        <v/>
      </c>
      <c r="FU573" s="66"/>
      <c r="FV573" s="75" t="str">
        <f>IFERROR(IF(B573&lt;&gt;"", IF(ISNUMBER(SEARCH("english language learner", LOWER(INDEX(Paste_Here!C$2:C$850, MATCH(B573, Paste_Here!A$2:A$850, 0))))), "Yes", ""), ""), "")</f>
        <v/>
      </c>
      <c r="FW573" s="66"/>
      <c r="FX573" s="75" t="str">
        <f>IFERROR(IF(B573&lt;&gt;"", IF(OR(ISNUMBER(SEARCH("b", LOWER(INDEX(Paste_Here!J$2:J$850, MATCH(B573, Paste_Here!A$2:A$850, 0))))), ISNUMBER(SEARCH("h", LOWER(INDEX(Paste_Here!J$2:J$850, MATCH(B573, Paste_Here!A$2:A$850, 0))))), ISNUMBER(SEARCH("i", LOWER(INDEX(Paste_Here!J$2:J$850, MATCH(B573, Paste_Here!A$2:A$850, 0)))))), "Yes", IF(INDEX(Paste_Here!J$2:J$850, MATCH(B573, Paste_Here!A$2:A$850, 0))&lt;&gt;"", "No", "")), ""), "")</f>
        <v/>
      </c>
      <c r="FY573" s="66"/>
      <c r="FZ573" s="75" t="str">
        <f>IFERROR(IF(B573&lt;&gt;"", IF(ISNUMBER(SEARCH("yes", LOWER(INDEX(Paste_Here!K$2:K$850, MATCH(B573, Paste_Here!A$2:A$850, 0))))), "Yes", IF(ISNUMBER(SEARCH("no", LOWER(INDEX(Paste_Here!K$2:K$850, MATCH(B573, Paste_Here!A$2:A$850, 0))))), "No", "")), ""), "")</f>
        <v/>
      </c>
      <c r="GA573" s="66"/>
      <c r="GB573" s="75" t="str">
        <f>IFERROR(IF(B573&lt;&gt;"", IF(ISNUMBER(SEARCH("transitional 2", LOWER(INDEX(Paste_Here!C$2:C$850, MATCH(B573, Paste_Here!A$2:A$850, 0))))), "T2",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GC573" s="66"/>
      <c r="GD573" s="75"/>
      <c r="GE573" s="66"/>
      <c r="GF573" s="75"/>
      <c r="GG573" s="66"/>
      <c r="GH573" s="75"/>
      <c r="GI573" s="66"/>
      <c r="GK573" s="1" t="str" cm="1">
        <f t="array" ref="GK573">IFERROR(INDEX(Paste_Here!$B$2:$B$850, MATCH(0, COUNTIF(GK$4:GK572, Paste_Here!$B$2:$B$850) + IF(Paste_Here!$B$2:$B$850="", 1, 0), 0)), "")</f>
        <v/>
      </c>
      <c r="GL573" s="1" t="str">
        <f>IF(GK573&lt;&gt;"", INDEX(Paste_Here!$A$2:$A$850, MATCH(GK573, Paste_Here!$B$2:$B$850, 0)), "")</f>
        <v/>
      </c>
      <c r="GM573" s="1" t="str">
        <f t="shared" si="116"/>
        <v/>
      </c>
      <c r="GN573" s="1" t="str" cm="1">
        <f t="array" ref="GN573">IFERROR(INDEX($GM$5:$GM$850, MATCH(SMALL(IF($GM$5:$GM$850&lt;&gt;"", COUNTIF($GM$5:$GM$850, "&lt;"&amp;$GM$5:$GM$850)+1), ROW()-ROW($GN$5)+1), COUNTIF($GM$5:$GM$850, "&lt;"&amp;$GM$5:$GM$850)+1, 0)), "")</f>
        <v/>
      </c>
    </row>
    <row r="574" spans="1:196">
      <c r="A574" s="66"/>
      <c r="B574" s="75" t="str">
        <f t="shared" si="104"/>
        <v/>
      </c>
      <c r="C574" s="66"/>
      <c r="D574" s="75" t="str">
        <f>IFERROR(IF(AND(INDEX(Paste_Here!N$2:N$850, MATCH(B574, Paste_Here!A$2:A$850, 0)) = ""), "", IF(UPPER(INDEX(Paste_Here!N$2:N$850, MATCH(B574, Paste_Here!A$2:A$850, 0))) = "YES", "Yes", IF(UPPER(INDEX(Paste_Here!N$2:N$850, MATCH(B574, Paste_Here!A$2:A$850, 0))) = "NO", "No", ""))), "")</f>
        <v/>
      </c>
      <c r="E574" s="66"/>
      <c r="F574" s="75" t="str">
        <f t="shared" si="111"/>
        <v/>
      </c>
      <c r="G574" s="66"/>
      <c r="H574" s="75" t="str">
        <f t="shared" si="112"/>
        <v/>
      </c>
      <c r="I574" s="66"/>
      <c r="J574" s="75" t="str">
        <f t="shared" si="113"/>
        <v/>
      </c>
      <c r="K574" s="66"/>
      <c r="L574" s="75"/>
      <c r="M574" s="66"/>
      <c r="N574" s="75" t="str">
        <f>IFERROR(IF(B574&lt;&gt;"", IF(AND(INDEX(Paste_Here!AW$2:AW$850, MATCH(B574, Paste_Here!A$2:A$850, 0))&lt;&gt;"", ISNUMBER(VALUE(INDEX(Paste_Here!AW$2:AW$850, MATCH(B574, Paste_Here!A$2:A$850, 0))))), INDEX(Paste_Here!AW$2:AW$850, MATCH(B574, Paste_Here!A$2:A$850, 0)), ""), ""), "")</f>
        <v/>
      </c>
      <c r="O574" s="66"/>
      <c r="P574" s="75" t="str">
        <f>IFERROR(IF(B574&lt;&gt;"", IF(AND(INDEX(Paste_Here!AX$2:AX$850, MATCH(B574, Paste_Here!A$2:A$850, 0))&lt;&gt;"", ISNUMBER(VALUE(INDEX(Paste_Here!AX$2:AX$850, MATCH(B574, Paste_Here!A$2:A$850, 0))))), INDEX(Paste_Here!AX$2:AX$850, MATCH(B574, Paste_Here!A$2:A$850, 0)), ""), ""), "")</f>
        <v/>
      </c>
      <c r="Q574" s="66"/>
      <c r="R574" s="75" t="str">
        <f>IFERROR(IF(B574&lt;&gt;"", IF(AND(INDEX(Paste_Here!AU$2:AU$850, MATCH(B574, Paste_Here!A$2:A$850, 0))&lt;&gt;"", ISNUMBER(VALUE(INDEX(Paste_Here!AU$2:AU$850, MATCH(B574, Paste_Here!A$2:A$850, 0))))), INDEX(Paste_Here!AU$2:AU$850, MATCH(B574, Paste_Here!A$2:A$850, 0)), ""), ""), "")</f>
        <v/>
      </c>
      <c r="S574" s="66"/>
      <c r="T574" s="75" t="str">
        <f>IFERROR(IF(B574&lt;&gt;"", IF(AND(INDEX(Paste_Here!AV$2:AV$850, MATCH(B574, Paste_Here!A$2:A$850, 0))&lt;&gt;"", ISNUMBER(VALUE(INDEX(Paste_Here!AV$2:AV$850, MATCH(B574, Paste_Here!A$2:A$850, 0))))), INDEX(Paste_Here!AV$2:AV$850, MATCH(B574, Paste_Here!A$2:A$850, 0)), ""), ""), "")</f>
        <v/>
      </c>
      <c r="U574" s="66"/>
      <c r="W574" s="66"/>
      <c r="Y574" s="66"/>
      <c r="Z574" s="66"/>
      <c r="AA574" s="75" t="str">
        <f t="shared" si="105"/>
        <v/>
      </c>
      <c r="AB574" s="66"/>
      <c r="AC574" s="75"/>
      <c r="AD574" s="66"/>
      <c r="AE574" s="98"/>
      <c r="AF574" s="66"/>
      <c r="AG574" s="75"/>
      <c r="AH574" s="66"/>
      <c r="AI574" s="75" t="str">
        <f>IFERROR(IF(B574&lt;&gt;"", IF(AND(INDEX(Paste_Here!AC$2:AC$850, MATCH(B574, Paste_Here!A$2:A$850, 0))&lt;&gt;"", ISNUMBER(VALUE(INDEX(Paste_Here!AC$2:AC$850, MATCH(B574, Paste_Here!A$2:A$850, 0))))), INDEX(Paste_Here!AC$2:AC$850, MATCH(B574, Paste_Here!A$2:A$850, 0)), ""), ""), "")</f>
        <v/>
      </c>
      <c r="AJ574" s="66"/>
      <c r="AK574" s="75" t="str">
        <f>IFERROR(IF(B574&lt;&gt;"", IF(ISNUMBER(SEARCH("highrisk", LOWER(INDEX(Paste_Here!AD$2:AD$850, MATCH(B574, Paste_Here!A$2:A$850, 0))))), "High Risk", IF(ISNUMBER(SEARCH("lowrisk", LOWER(INDEX(Paste_Here!AD$2:AD$850, MATCH(B574, Paste_Here!A$2:A$850, 0))))), "Low Risk", IF(ISNUMBER(SEARCH("somerisk", LOWER(INDEX(Paste_Here!AD$2:AD$850, MATCH(B574, Paste_Here!A$2:A$850, 0))))), "Some Risk", IF(ISNUMBER(SEARCH("ot", LOWER(INDEX(Paste_Here!AD$2:AD$850, MATCH(B574, Paste_Here!A$2:A$850, 0))))), "OT", "")))), ""), "")</f>
        <v/>
      </c>
      <c r="AL574" s="66"/>
      <c r="AM574" s="75"/>
      <c r="AN574" s="66"/>
      <c r="AO574" s="75" t="str">
        <f>IFERROR(IF(B574&lt;&gt;"", IF(AND(INDEX(Paste_Here!M$2:M$850, MATCH(B574, Paste_Here!A$2:A$850, 0))&lt;&gt;"", ISNUMBER(VALUE(INDEX(Paste_Here!M$2:M$850, MATCH(B574, Paste_Here!A$2:A$850, 0))))), INDEX(Paste_Here!M$2:M$850, MATCH(B574, Paste_Here!A$2:A$850, 0)), ""), ""), "")</f>
        <v/>
      </c>
      <c r="AP574" s="66"/>
      <c r="AQ574" s="75" t="str">
        <f>IFERROR(IF(B574&lt;&gt;"", IF(ISNUMBER(SEARCH("highrisk", LOWER(INDEX(Paste_Here!N$2:N$850, MATCH(B574, Paste_Here!A$2:A$850, 0))))), "High Risk", IF(ISNUMBER(SEARCH("lowrisk", LOWER(INDEX(Paste_Here!N$2:N$850, MATCH(B574, Paste_Here!A$2:A$850, 0))))), "Low Risk", IF(ISNUMBER(SEARCH("somerisk", LOWER(INDEX(Paste_Here!N$2:N$850, MATCH(B574, Paste_Here!A$2:A$850, 0))))), "Some Risk", IF(ISNUMBER(SEARCH("ot", LOWER(INDEX(Paste_Here!N$2:N$850, MATCH(B574, Paste_Here!A$2:A$850, 0))))), "OT", "")))), ""), "")</f>
        <v/>
      </c>
      <c r="AT574" s="66"/>
      <c r="AU574" s="103"/>
      <c r="AV574" s="66"/>
      <c r="AW574" s="66"/>
      <c r="AX574" s="75" t="str">
        <f t="shared" si="106"/>
        <v/>
      </c>
      <c r="AY574" s="66"/>
      <c r="AZ574" s="75"/>
      <c r="BA574" s="66"/>
      <c r="BB574" s="75"/>
      <c r="BC574" s="66"/>
      <c r="BD574" s="75"/>
      <c r="BE574" s="66"/>
      <c r="BF574" s="75" t="str">
        <f>IFERROR(IF(B574&lt;&gt;"", IF(AND(INDEX(Paste_Here!AE$2:AE$850, MATCH(B574, Paste_Here!A$2:A$850, 0))&lt;&gt;"", ISNUMBER(VALUE(INDEX(Paste_Here!AE$2:AE$850, MATCH(B574, Paste_Here!A$2:A$850, 0))))), INDEX(Paste_Here!AE$2:AE$850, MATCH(B574, Paste_Here!A$2:A$850, 0)), ""), ""), "")</f>
        <v/>
      </c>
      <c r="BG574" s="66"/>
      <c r="BH574" s="75" t="str">
        <f>IFERROR(IF(B574&lt;&gt;"", IF(ISNUMBER(SEARCH("highrisk", LOWER(INDEX(Paste_Here!AF$2:AF$850, MATCH(B574, Paste_Here!A$2:A$850, 0))))), "High Risk", IF(ISNUMBER(SEARCH("lowrisk", LOWER(INDEX(Paste_Here!AF$2:AF$850, MATCH(B574, Paste_Here!A$2:A$850, 0))))), "Low Risk", IF(ISNUMBER(SEARCH("somerisk", LOWER(INDEX(Paste_Here!AF$2:AF$850, MATCH(B574, Paste_Here!A$2:A$850, 0))))), "Some Risk", IF(ISNUMBER(SEARCH("ot", LOWER(INDEX(Paste_Here!AF$2:AF$850, MATCH(B574, Paste_Here!A$2:A$850, 0))))), "OT", "")))), ""), "")</f>
        <v/>
      </c>
      <c r="BI574" s="66"/>
      <c r="BJ574" s="75"/>
      <c r="BK574" s="66"/>
      <c r="BL574" s="75" t="str">
        <f>IFERROR(IF(B574&lt;&gt;"", IF(AND(INDEX(Paste_Here!O$2:O$850, MATCH(B574, Paste_Here!A$2:A$850, 0))&lt;&gt;"", ISNUMBER(VALUE(INDEX(Paste_Here!O$2:O$850, MATCH(B574, Paste_Here!A$2:A$850, 0))))), INDEX(Paste_Here!O$2:O$850, MATCH(B574, Paste_Here!A$2:A$850, 0)), ""), ""), "")</f>
        <v/>
      </c>
      <c r="BM574" s="66"/>
      <c r="BN574" s="75" t="str">
        <f>IFERROR(IF(B574&lt;&gt;"", IF(ISNUMBER(SEARCH("highrisk", LOWER(INDEX(Paste_Here!P$2:P$850, MATCH(B574, Paste_Here!A$2:A$850, 0))))), "High Risk", IF(ISNUMBER(SEARCH("lowrisk", LOWER(INDEX(Paste_Here!P$2:P$850, MATCH(B574, Paste_Here!A$2:A$850, 0))))), "Low Risk", IF(ISNUMBER(SEARCH("somerisk", LOWER(INDEX(Paste_Here!P$2:P$850, MATCH(B574, Paste_Here!A$2:A$850, 0))))), "Some Risk", IF(ISNUMBER(SEARCH("ot", LOWER(INDEX(Paste_Here!P$2:P$850, MATCH(B574, Paste_Here!A$2:A$850, 0))))), "OT", "")))), ""), "")</f>
        <v/>
      </c>
      <c r="BQ574" s="66"/>
      <c r="BR574" s="75"/>
      <c r="BS574" s="66"/>
      <c r="BT574" s="66"/>
      <c r="BU574" s="75" t="str">
        <f t="shared" si="107"/>
        <v/>
      </c>
      <c r="BV574" s="66"/>
      <c r="BW574" s="75"/>
      <c r="BX574" s="66"/>
      <c r="BY574" s="75"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BZ574" s="66"/>
      <c r="CA574" s="75"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CB574" s="66"/>
      <c r="CC574" s="75"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CD574" s="66"/>
      <c r="CE574" s="75"/>
      <c r="CF574" s="66"/>
      <c r="CK574" s="75"/>
      <c r="CL574" s="66"/>
      <c r="CM574" s="75"/>
      <c r="CN574" s="66"/>
      <c r="CO574" s="75"/>
      <c r="CP574" s="66"/>
      <c r="CQ574" s="66"/>
      <c r="CR574" s="75" t="str">
        <f t="shared" si="108"/>
        <v/>
      </c>
      <c r="CS574" s="66"/>
      <c r="CT574" s="75"/>
      <c r="CU574" s="66"/>
      <c r="CV574" s="75"/>
      <c r="CW574" s="66"/>
      <c r="CX574" s="75"/>
      <c r="CY574" s="66"/>
      <c r="CZ574" s="75"/>
      <c r="DA574" s="66"/>
      <c r="DB574" s="75" t="str">
        <f>IFERROR(IF(B574&lt;&gt;"", IF(AND(INDEX(Paste_Here!AK$2:AK$850, MATCH(B574, Paste_Here!A$2:A$850, 0))&lt;&gt;"", ISNUMBER(VALUE(INDEX(Paste_Here!AK$2:AK$850, MATCH(B574, Paste_Here!A$2:A$850, 0))))), INDEX(Paste_Here!AK$2:AK$850, MATCH(B574, Paste_Here!A$2:A$850, 0)), ""), ""), "")</f>
        <v/>
      </c>
      <c r="DC574" s="66"/>
      <c r="DD574" s="75" t="str">
        <f>IFERROR(IF(B574&lt;&gt;"", IF(ISNUMBER(SEARCH("highrisk", LOWER(INDEX(Paste_Here!AL$2:AL$850, MATCH(B574, Paste_Here!A$2:A$850, 0))))), "High Risk", IF(ISNUMBER(SEARCH("lowrisk", LOWER(INDEX(Paste_Here!AL$2:AL$850, MATCH(B574, Paste_Here!A$2:A$850, 0))))), "Low Risk", IF(ISNUMBER(SEARCH("somerisk", LOWER(INDEX(Paste_Here!AL$2:AL$850, MATCH(B574, Paste_Here!A$2:A$850, 0))))), "Some Risk", IF(ISNUMBER(SEARCH("ot", LOWER(INDEX(Paste_Here!AL$2:AL$850, MATCH(B574, Paste_Here!A$2:A$850, 0))))), "OT", "")))), ""), "")</f>
        <v/>
      </c>
      <c r="DE574" s="66"/>
      <c r="DF574" s="75" t="str">
        <f>IFERROR(IF(B574&lt;&gt;"", IF(AND(INDEX(Paste_Here!AM$2:AM$850, MATCH(B574, Paste_Here!A$2:A$850, 0))&lt;&gt;"", ISNUMBER(VALUE(INDEX(Paste_Here!AM$2:AM$850, MATCH(B574, Paste_Here!A$2:A$850, 0))))), INDEX(Paste_Here!AM$2:AM$850, MATCH(B574, Paste_Here!A$2:A$850, 0)), ""), ""), "")</f>
        <v/>
      </c>
      <c r="DG574" s="66"/>
      <c r="DH574" s="75" t="str">
        <f>IFERROR(IF(B574&lt;&gt;"", IF(ISNUMBER(SEARCH("highrisk", LOWER(INDEX(Paste_Here!AN$2:AN$850, MATCH(B574, Paste_Here!A$2:A$850, 0))))), "High Risk", IF(ISNUMBER(SEARCH("lowrisk", LOWER(INDEX(Paste_Here!AN$2:AN$850, MATCH(B574, Paste_Here!A$2:A$850, 0))))), "Low Risk", IF(ISNUMBER(SEARCH("somerisk", LOWER(INDEX(Paste_Here!AN$2:AN$850, MATCH(B574, Paste_Here!A$2:A$850, 0))))), "Some Risk", IF(ISNUMBER(SEARCH("ot", LOWER(INDEX(Paste_Here!AN$2:AN$850, MATCH(B574, Paste_Here!A$2:A$850, 0))))), "OT", "")))), ""), "")</f>
        <v/>
      </c>
      <c r="DI574" s="66"/>
      <c r="DJ574" s="66"/>
      <c r="DK574" s="75" t="str">
        <f t="shared" si="109"/>
        <v/>
      </c>
      <c r="DL574" s="66"/>
      <c r="DM574" s="75" t="str">
        <f>IFERROR(IF(B574&lt;&gt;"", IF(AND(INDEX(Paste_Here!Q$2:Q$850, MATCH(B574, Paste_Here!A$2:A$850, 0))&lt;&gt;"", ISNUMBER(VALUE(INDEX(Paste_Here!Q$2:Q$850, MATCH(B574, Paste_Here!A$2:A$850, 0))))), INDEX(Paste_Here!Q$2:Q$850, MATCH(B574, Paste_Here!A$2:A$850, 0)), ""), ""), "")</f>
        <v/>
      </c>
      <c r="DN574" s="66"/>
      <c r="DO574" s="75" t="str">
        <f>IFERROR(IF(B574&lt;&gt;"", IF(ISNUMBER(SEARCH("highrisk", LOWER(INDEX(Paste_Here!R$2:R$850, MATCH(B574, Paste_Here!A$2:A$850, 0))))), "High Risk", IF(ISNUMBER(SEARCH("lowrisk", LOWER(INDEX(Paste_Here!R$2:R$850, MATCH(B574, Paste_Here!A$2:A$850, 0))))), "Low Risk", IF(ISNUMBER(SEARCH("somerisk", LOWER(INDEX(Paste_Here!R$2:R$850, MATCH(B574, Paste_Here!A$2:A$850, 0))))), "Some Risk", IF(ISNUMBER(SEARCH("ot", LOWER(INDEX(Paste_Here!R$2:R$850, MATCH(B574, Paste_Here!A$2:A$850, 0))))), "OT", "")))), ""), "")</f>
        <v/>
      </c>
      <c r="DP574" s="66"/>
      <c r="DQ574" s="93" t="str">
        <f>IFERROR(IF(B574&lt;&gt;"", IF(AND(INDEX(Paste_Here!S$2:S$850, MATCH(B574, Paste_Here!A$2:A$850, 0))&lt;&gt;"", ISNUMBER(VALUE(INDEX(Paste_Here!S$2:S$850, MATCH(B574, Paste_Here!A$2:A$850, 0))))), INDEX(Paste_Here!S$2:S$850, MATCH(B574, Paste_Here!A$2:A$850, 0)), ""), ""), "")</f>
        <v/>
      </c>
      <c r="DR574" s="66"/>
      <c r="DS574" s="75"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IF(ISNUMBER(SEARCH("ot", LOWER(INDEX(Paste_Here!T$2:T$850, MATCH(B574, Paste_Here!A$2:A$850, 0))))), "OT", "")))), ""), "")</f>
        <v/>
      </c>
      <c r="DT574" s="66"/>
      <c r="DU574" s="75" t="str">
        <f>IFERROR(IF(B574&lt;&gt;"", IF(AND(INDEX(Paste_Here!U$2:U$850, MATCH(B574, Paste_Here!A$2:A$850, 0))&lt;&gt;"", ISNUMBER(VALUE(INDEX(Paste_Here!U$2:U$850, MATCH(B574, Paste_Here!A$2:A$850, 0))))), INDEX(Paste_Here!U$2:U$850, MATCH(B574, Paste_Here!A$2:A$850, 0)), ""), ""), "")</f>
        <v/>
      </c>
      <c r="DV574" s="66"/>
      <c r="DW574" s="93" t="str">
        <f>IFERROR(IF(B574&lt;&gt;"", IF(ISNUMBER(SEARCH("highrisk", LOWER(INDEX(Paste_Here!V$2:V$850, MATCH(B574, Paste_Here!A$2:A$850, 0))))), "High Risk", IF(ISNUMBER(SEARCH("lowrisk", LOWER(INDEX(Paste_Here!V$2:V$850, MATCH(B574, Paste_Here!A$2:A$850, 0))))), "Low Risk", IF(ISNUMBER(SEARCH("somerisk", LOWER(INDEX(Paste_Here!V$2:V$850, MATCH(B574, Paste_Here!A$2:A$850, 0))))), "Some Risk", IF(ISNUMBER(SEARCH("ot", LOWER(INDEX(Paste_Here!V$2:V$850, MATCH(B574, Paste_Here!A$2:A$850, 0))))), "OT", "")))), ""), "")</f>
        <v/>
      </c>
      <c r="DX574" s="66"/>
      <c r="DY574" s="75" t="str">
        <f>IFERROR(IF(B574&lt;&gt;"", IF(AND(INDEX(Paste_Here!W$2:W$850, MATCH(B574, Paste_Here!A$2:A$850, 0))&lt;&gt;"", ISNUMBER(VALUE(INDEX(Paste_Here!W$2:W$850, MATCH(B574, Paste_Here!A$2:A$850, 0))))), INDEX(Paste_Here!W$2:W$850, MATCH(B574, Paste_Here!A$2:A$850, 0)), ""), ""), "")</f>
        <v/>
      </c>
      <c r="DZ574" s="66"/>
      <c r="EA574" s="75" t="str">
        <f>IFERROR(IF(B574&lt;&gt;"", IF(ISNUMBER(SEARCH("highrisk", LOWER(INDEX(Paste_Here!X$2:X$850, MATCH(B574, Paste_Here!A$2:A$850, 0))))), "High Risk", IF(ISNUMBER(SEARCH("lowrisk", LOWER(INDEX(Paste_Here!X$2:X$850, MATCH(B574, Paste_Here!A$2:A$850, 0))))), "Low Risk", IF(ISNUMBER(SEARCH("somerisk", LOWER(INDEX(Paste_Here!X$2:X$850, MATCH(B574, Paste_Here!A$2:A$850, 0))))), "Some Risk", IF(ISNUMBER(SEARCH("ot", LOWER(INDEX(Paste_Here!X$2:X$850, MATCH(B574, Paste_Here!A$2:A$850, 0))))), "OT", "")))), ""), "")</f>
        <v/>
      </c>
      <c r="EB574" s="66"/>
      <c r="EC574" s="66"/>
      <c r="ED574" s="75" t="str">
        <f t="shared" si="114"/>
        <v/>
      </c>
      <c r="EE574" s="66"/>
      <c r="EF574" s="75" t="str">
        <f>IFERROR(IF(B574&lt;&gt;"", IF(AND(INDEX(Paste_Here!AO$2:AO$850, MATCH(B574, Paste_Here!A$2:A$850, 0))&lt;&gt;"", ISNUMBER(VALUE(INDEX(Paste_Here!AO$2:AO$850, MATCH(B574, Paste_Here!A$2:A$850, 0))))), INDEX(Paste_Here!AO$2:AO$850, MATCH(B574, Paste_Here!A$2:A$850, 0)), ""), ""), "")</f>
        <v/>
      </c>
      <c r="EG574" s="66"/>
      <c r="EH574" s="75" t="str">
        <f>IFERROR(IF(B574&lt;&gt;"", IF(ISNUMBER(SEARCH("highrisk", LOWER(INDEX(Paste_Here!AP$2:AP$850, MATCH(B574, Paste_Here!A$2:A$850, 0))))), "High Risk", IF(ISNUMBER(SEARCH("lowrisk", LOWER(INDEX(Paste_Here!AP$2:AP$850, MATCH(B574, Paste_Here!A$2:A$850, 0))))), "Low Risk", IF(ISNUMBER(SEARCH("somerisk", LOWER(INDEX(Paste_Here!AP$2:AP$850, MATCH(B574, Paste_Here!A$2:A$850, 0))))), "Some Risk", IF(ISNUMBER(SEARCH("ot", LOWER(INDEX(Paste_Here!AP$2:AP$850, MATCH(B574, Paste_Here!A$2:A$850, 0))))), "OT", "")))), ""), "")</f>
        <v/>
      </c>
      <c r="EI574" s="66"/>
      <c r="EJ574" s="93"/>
      <c r="EK574" s="66"/>
      <c r="EL574" s="75" t="str">
        <f>IFERROR(IF(B574&lt;&gt;"", IF(AND(INDEX(Paste_Here!AQ$2:AQ$850, MATCH(B574, Paste_Here!A$2:A$850, 0))&lt;&gt;"", ISNUMBER(VALUE(INDEX(Paste_Here!AQ$2:AQ$850, MATCH(B574, Paste_Here!A$2:A$850, 0))))), INDEX(Paste_Here!AQ$2:AQ$850, MATCH(B574, Paste_Here!A$2:A$850, 0)), ""), ""), "")</f>
        <v/>
      </c>
      <c r="EM574" s="66"/>
      <c r="EN574" s="75" t="str">
        <f>IFERROR(IF(B574&lt;&gt;"", IF(ISNUMBER(SEARCH("highrisk", LOWER(INDEX(Paste_Here!AR$2:AR$850, MATCH(B574, Paste_Here!A$2:A$850, 0))))), "High Risk", IF(ISNUMBER(SEARCH("lowrisk", LOWER(INDEX(Paste_Here!AR$2:AR$850, MATCH(B574, Paste_Here!A$2:A$850, 0))))), "Low Risk", IF(ISNUMBER(SEARCH("somerisk", LOWER(INDEX(Paste_Here!AR$2:AR$850, MATCH(B574, Paste_Here!A$2:A$850, 0))))), "Some Risk", IF(ISNUMBER(SEARCH("ot", LOWER(INDEX(Paste_Here!AR$2:AR$850, MATCH(B574, Paste_Here!A$2:A$850, 0))))), "OT", "")))), ""), "")</f>
        <v/>
      </c>
      <c r="EO574" s="66"/>
      <c r="EP574" s="93"/>
      <c r="EQ574" s="66"/>
      <c r="ER574" s="75"/>
      <c r="ES574" s="66"/>
      <c r="ET574" s="75"/>
      <c r="EU574" s="66"/>
      <c r="EV574" s="66"/>
      <c r="EW574" s="75" t="str">
        <f t="shared" si="115"/>
        <v/>
      </c>
      <c r="EX574" s="66"/>
      <c r="EY574" s="75" t="str">
        <f>IFERROR(IF(B574&lt;&gt;"", IF(AND(INDEX(Paste_Here!Y$2:Y$850, MATCH(B574, Paste_Here!A$2:A$850, 0))&lt;&gt;"", ISNUMBER(VALUE(INDEX(Paste_Here!Y$2:Y$850, MATCH(B574, Paste_Here!A$2:A$850, 0))))), INDEX(Paste_Here!Y$2:Y$850, MATCH(B574, Paste_Here!A$2:A$850, 0)), ""), ""), "")</f>
        <v/>
      </c>
      <c r="EZ574" s="66"/>
      <c r="FA574" s="75" t="str">
        <f>IFERROR(IF(B574&lt;&gt;"", IF(ISNUMBER(SEARCH("highrisk", LOWER(INDEX(Paste_Here!Z$2:Z$850, MATCH(B574, Paste_Here!A$2:A$850, 0))))), "High Risk", IF(ISNUMBER(SEARCH("lowrisk", LOWER(INDEX(Paste_Here!Z$2:Z$850, MATCH(B574, Paste_Here!A$2:A$850, 0))))), "Low Risk", IF(ISNUMBER(SEARCH("somerisk", LOWER(INDEX(Paste_Here!Z$2:Z$850, MATCH(B574, Paste_Here!A$2:A$850, 0))))), "Some Risk", IF(ISNUMBER(SEARCH("ot", LOWER(INDEX(Paste_Here!Z$2:Z$850, MATCH(B574, Paste_Here!A$2:A$850, 0))))), "OT", "")))), ""), "")</f>
        <v/>
      </c>
      <c r="FB574" s="66"/>
      <c r="FC574" s="93"/>
      <c r="FD574" s="66"/>
      <c r="FE574" s="75" t="str">
        <f>IFERROR(IF(B574&lt;&gt;"", IF(AND(INDEX(Paste_Here!AA$2:AA$850, MATCH(B574, Paste_Here!A$2:A$850, 0))&lt;&gt;"", ISNUMBER(VALUE(INDEX(Paste_Here!AA$2:AA$850, MATCH(B574, Paste_Here!A$2:A$850, 0))))), INDEX(Paste_Here!AA$2:AA$850, MATCH(B574, Paste_Here!A$2:A$850, 0)), ""), ""), "")</f>
        <v/>
      </c>
      <c r="FF574" s="66"/>
      <c r="FG574" s="75" t="str">
        <f>IFERROR(IF(B574&lt;&gt;"", IF(ISNUMBER(SEARCH("highrisk", LOWER(INDEX(Paste_Here!AB$2:AB$850, MATCH(B574, Paste_Here!A$2:A$850, 0))))), "High Risk", IF(ISNUMBER(SEARCH("lowrisk", LOWER(INDEX(Paste_Here!AB$2:AB$850, MATCH(B574, Paste_Here!A$2:A$850, 0))))), "Low Risk", IF(ISNUMBER(SEARCH("somerisk", LOWER(INDEX(Paste_Here!AB$2:AB$850, MATCH(B574, Paste_Here!A$2:A$850, 0))))), "Some Risk", IF(ISNUMBER(SEARCH("ot", LOWER(INDEX(Paste_Here!AB$2:AB$850, MATCH(B574, Paste_Here!A$2:A$850, 0))))), "OT", "")))), ""), "")</f>
        <v/>
      </c>
      <c r="FH574" s="66"/>
      <c r="FI574" s="93"/>
      <c r="FJ574" s="66"/>
      <c r="FK574" s="75"/>
      <c r="FL574" s="66"/>
      <c r="FM574" s="75"/>
      <c r="FN574" s="66"/>
      <c r="FO574" s="66"/>
      <c r="FP574" s="75" t="str">
        <f t="shared" si="110"/>
        <v/>
      </c>
      <c r="FQ574" s="66"/>
      <c r="FR574" s="75" t="str">
        <f>IFERROR(IF(B574&lt;&gt;"", IF(ISNUMBER(SEARCH("s", LOWER(INDEX(Paste_Here!L$2:L$850, MATCH(B574, Paste_Here!A$2:A$850, 0))))), "Yes", IF(INDEX(Paste_Here!L$2:L$850, MATCH(B574, Paste_Here!A$2:A$850, 0))&lt;&gt;"", "No", "")), ""), "")</f>
        <v/>
      </c>
      <c r="FS574" s="66"/>
      <c r="FT574" s="75" t="str">
        <f>IFERROR(IF(B574&lt;&gt;"", IF(ISNUMBER(SEARCH("yes", LOWER(INDEX(Paste_Here!F$2:F$850, MATCH(B574, Paste_Here!A$2:A$850, 0))))), "Yes", IF(ISNUMBER(SEARCH("no", LOWER(INDEX(Paste_Here!F$2:F$850, MATCH(B574, Paste_Here!A$2:A$850, 0))))), "No", "")), ""), "")</f>
        <v/>
      </c>
      <c r="FU574" s="66"/>
      <c r="FV574" s="75" t="str">
        <f>IFERROR(IF(B574&lt;&gt;"", IF(ISNUMBER(SEARCH("english language learner", LOWER(INDEX(Paste_Here!C$2:C$850, MATCH(B574, Paste_Here!A$2:A$850, 0))))), "Yes", ""), ""), "")</f>
        <v/>
      </c>
      <c r="FW574" s="66"/>
      <c r="FX574" s="75" t="str">
        <f>IFERROR(IF(B574&lt;&gt;"", IF(OR(ISNUMBER(SEARCH("b", LOWER(INDEX(Paste_Here!J$2:J$850, MATCH(B574, Paste_Here!A$2:A$850, 0))))), ISNUMBER(SEARCH("h", LOWER(INDEX(Paste_Here!J$2:J$850, MATCH(B574, Paste_Here!A$2:A$850, 0))))), ISNUMBER(SEARCH("i", LOWER(INDEX(Paste_Here!J$2:J$850, MATCH(B574, Paste_Here!A$2:A$850, 0)))))), "Yes", IF(INDEX(Paste_Here!J$2:J$850, MATCH(B574, Paste_Here!A$2:A$850, 0))&lt;&gt;"", "No", "")), ""), "")</f>
        <v/>
      </c>
      <c r="FY574" s="66"/>
      <c r="FZ574" s="75" t="str">
        <f>IFERROR(IF(B574&lt;&gt;"", IF(ISNUMBER(SEARCH("yes", LOWER(INDEX(Paste_Here!K$2:K$850, MATCH(B574, Paste_Here!A$2:A$850, 0))))), "Yes", IF(ISNUMBER(SEARCH("no", LOWER(INDEX(Paste_Here!K$2:K$850, MATCH(B574, Paste_Here!A$2:A$850, 0))))), "No", "")), ""), "")</f>
        <v/>
      </c>
      <c r="GA574" s="66"/>
      <c r="GB574" s="75" t="str">
        <f>IFERROR(IF(B574&lt;&gt;"", IF(ISNUMBER(SEARCH("transitional 2", LOWER(INDEX(Paste_Here!C$2:C$850, MATCH(B574, Paste_Here!A$2:A$850, 0))))), "T2",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GC574" s="66"/>
      <c r="GD574" s="75"/>
      <c r="GE574" s="66"/>
      <c r="GF574" s="75"/>
      <c r="GG574" s="66"/>
      <c r="GH574" s="75"/>
      <c r="GI574" s="66"/>
      <c r="GK574" s="1" t="str" cm="1">
        <f t="array" ref="GK574">IFERROR(INDEX(Paste_Here!$B$2:$B$850, MATCH(0, COUNTIF(GK$4:GK573, Paste_Here!$B$2:$B$850) + IF(Paste_Here!$B$2:$B$850="", 1, 0), 0)), "")</f>
        <v/>
      </c>
      <c r="GL574" s="1" t="str">
        <f>IF(GK574&lt;&gt;"", INDEX(Paste_Here!$A$2:$A$850, MATCH(GK574, Paste_Here!$B$2:$B$850, 0)), "")</f>
        <v/>
      </c>
      <c r="GM574" s="1" t="str">
        <f t="shared" si="116"/>
        <v/>
      </c>
      <c r="GN574" s="1" t="str" cm="1">
        <f t="array" ref="GN574">IFERROR(INDEX($GM$5:$GM$850, MATCH(SMALL(IF($GM$5:$GM$850&lt;&gt;"", COUNTIF($GM$5:$GM$850, "&lt;"&amp;$GM$5:$GM$850)+1), ROW()-ROW($GN$5)+1), COUNTIF($GM$5:$GM$850, "&lt;"&amp;$GM$5:$GM$850)+1, 0)), "")</f>
        <v/>
      </c>
    </row>
    <row r="575" spans="1:196">
      <c r="A575" s="66"/>
      <c r="B575" s="75" t="str">
        <f t="shared" si="104"/>
        <v/>
      </c>
      <c r="C575" s="66"/>
      <c r="D575" s="75" t="str">
        <f>IFERROR(IF(AND(INDEX(Paste_Here!N$2:N$850, MATCH(B575, Paste_Here!A$2:A$850, 0)) = ""), "", IF(UPPER(INDEX(Paste_Here!N$2:N$850, MATCH(B575, Paste_Here!A$2:A$850, 0))) = "YES", "Yes", IF(UPPER(INDEX(Paste_Here!N$2:N$850, MATCH(B575, Paste_Here!A$2:A$850, 0))) = "NO", "No", ""))), "")</f>
        <v/>
      </c>
      <c r="E575" s="66"/>
      <c r="F575" s="75" t="str">
        <f t="shared" si="111"/>
        <v/>
      </c>
      <c r="G575" s="66"/>
      <c r="H575" s="75" t="str">
        <f t="shared" si="112"/>
        <v/>
      </c>
      <c r="I575" s="66"/>
      <c r="J575" s="75" t="str">
        <f t="shared" si="113"/>
        <v/>
      </c>
      <c r="K575" s="66"/>
      <c r="L575" s="75"/>
      <c r="M575" s="66"/>
      <c r="N575" s="75" t="str">
        <f>IFERROR(IF(B575&lt;&gt;"", IF(AND(INDEX(Paste_Here!AW$2:AW$850, MATCH(B575, Paste_Here!A$2:A$850, 0))&lt;&gt;"", ISNUMBER(VALUE(INDEX(Paste_Here!AW$2:AW$850, MATCH(B575, Paste_Here!A$2:A$850, 0))))), INDEX(Paste_Here!AW$2:AW$850, MATCH(B575, Paste_Here!A$2:A$850, 0)), ""), ""), "")</f>
        <v/>
      </c>
      <c r="O575" s="66"/>
      <c r="P575" s="75" t="str">
        <f>IFERROR(IF(B575&lt;&gt;"", IF(AND(INDEX(Paste_Here!AX$2:AX$850, MATCH(B575, Paste_Here!A$2:A$850, 0))&lt;&gt;"", ISNUMBER(VALUE(INDEX(Paste_Here!AX$2:AX$850, MATCH(B575, Paste_Here!A$2:A$850, 0))))), INDEX(Paste_Here!AX$2:AX$850, MATCH(B575, Paste_Here!A$2:A$850, 0)), ""), ""), "")</f>
        <v/>
      </c>
      <c r="Q575" s="66"/>
      <c r="R575" s="75" t="str">
        <f>IFERROR(IF(B575&lt;&gt;"", IF(AND(INDEX(Paste_Here!AU$2:AU$850, MATCH(B575, Paste_Here!A$2:A$850, 0))&lt;&gt;"", ISNUMBER(VALUE(INDEX(Paste_Here!AU$2:AU$850, MATCH(B575, Paste_Here!A$2:A$850, 0))))), INDEX(Paste_Here!AU$2:AU$850, MATCH(B575, Paste_Here!A$2:A$850, 0)), ""), ""), "")</f>
        <v/>
      </c>
      <c r="S575" s="66"/>
      <c r="T575" s="75" t="str">
        <f>IFERROR(IF(B575&lt;&gt;"", IF(AND(INDEX(Paste_Here!AV$2:AV$850, MATCH(B575, Paste_Here!A$2:A$850, 0))&lt;&gt;"", ISNUMBER(VALUE(INDEX(Paste_Here!AV$2:AV$850, MATCH(B575, Paste_Here!A$2:A$850, 0))))), INDEX(Paste_Here!AV$2:AV$850, MATCH(B575, Paste_Here!A$2:A$850, 0)), ""), ""), "")</f>
        <v/>
      </c>
      <c r="U575" s="66"/>
      <c r="W575" s="66"/>
      <c r="Y575" s="66"/>
      <c r="Z575" s="66"/>
      <c r="AA575" s="75" t="str">
        <f t="shared" si="105"/>
        <v/>
      </c>
      <c r="AB575" s="66"/>
      <c r="AC575" s="75"/>
      <c r="AD575" s="66"/>
      <c r="AE575" s="98"/>
      <c r="AF575" s="66"/>
      <c r="AG575" s="75"/>
      <c r="AH575" s="66"/>
      <c r="AI575" s="75" t="str">
        <f>IFERROR(IF(B575&lt;&gt;"", IF(AND(INDEX(Paste_Here!AC$2:AC$850, MATCH(B575, Paste_Here!A$2:A$850, 0))&lt;&gt;"", ISNUMBER(VALUE(INDEX(Paste_Here!AC$2:AC$850, MATCH(B575, Paste_Here!A$2:A$850, 0))))), INDEX(Paste_Here!AC$2:AC$850, MATCH(B575, Paste_Here!A$2:A$850, 0)), ""), ""), "")</f>
        <v/>
      </c>
      <c r="AJ575" s="66"/>
      <c r="AK575" s="75" t="str">
        <f>IFERROR(IF(B575&lt;&gt;"", IF(ISNUMBER(SEARCH("highrisk", LOWER(INDEX(Paste_Here!AD$2:AD$850, MATCH(B575, Paste_Here!A$2:A$850, 0))))), "High Risk", IF(ISNUMBER(SEARCH("lowrisk", LOWER(INDEX(Paste_Here!AD$2:AD$850, MATCH(B575, Paste_Here!A$2:A$850, 0))))), "Low Risk", IF(ISNUMBER(SEARCH("somerisk", LOWER(INDEX(Paste_Here!AD$2:AD$850, MATCH(B575, Paste_Here!A$2:A$850, 0))))), "Some Risk", IF(ISNUMBER(SEARCH("ot", LOWER(INDEX(Paste_Here!AD$2:AD$850, MATCH(B575, Paste_Here!A$2:A$850, 0))))), "OT", "")))), ""), "")</f>
        <v/>
      </c>
      <c r="AL575" s="66"/>
      <c r="AM575" s="75"/>
      <c r="AN575" s="66"/>
      <c r="AO575" s="75" t="str">
        <f>IFERROR(IF(B575&lt;&gt;"", IF(AND(INDEX(Paste_Here!M$2:M$850, MATCH(B575, Paste_Here!A$2:A$850, 0))&lt;&gt;"", ISNUMBER(VALUE(INDEX(Paste_Here!M$2:M$850, MATCH(B575, Paste_Here!A$2:A$850, 0))))), INDEX(Paste_Here!M$2:M$850, MATCH(B575, Paste_Here!A$2:A$850, 0)), ""), ""), "")</f>
        <v/>
      </c>
      <c r="AP575" s="66"/>
      <c r="AQ575" s="75" t="str">
        <f>IFERROR(IF(B575&lt;&gt;"", IF(ISNUMBER(SEARCH("highrisk", LOWER(INDEX(Paste_Here!N$2:N$850, MATCH(B575, Paste_Here!A$2:A$850, 0))))), "High Risk", IF(ISNUMBER(SEARCH("lowrisk", LOWER(INDEX(Paste_Here!N$2:N$850, MATCH(B575, Paste_Here!A$2:A$850, 0))))), "Low Risk", IF(ISNUMBER(SEARCH("somerisk", LOWER(INDEX(Paste_Here!N$2:N$850, MATCH(B575, Paste_Here!A$2:A$850, 0))))), "Some Risk", IF(ISNUMBER(SEARCH("ot", LOWER(INDEX(Paste_Here!N$2:N$850, MATCH(B575, Paste_Here!A$2:A$850, 0))))), "OT", "")))), ""), "")</f>
        <v/>
      </c>
      <c r="AT575" s="66"/>
      <c r="AU575" s="103"/>
      <c r="AV575" s="66"/>
      <c r="AW575" s="66"/>
      <c r="AX575" s="75" t="str">
        <f t="shared" si="106"/>
        <v/>
      </c>
      <c r="AY575" s="66"/>
      <c r="AZ575" s="75"/>
      <c r="BA575" s="66"/>
      <c r="BB575" s="75"/>
      <c r="BC575" s="66"/>
      <c r="BD575" s="75"/>
      <c r="BE575" s="66"/>
      <c r="BF575" s="75" t="str">
        <f>IFERROR(IF(B575&lt;&gt;"", IF(AND(INDEX(Paste_Here!AE$2:AE$850, MATCH(B575, Paste_Here!A$2:A$850, 0))&lt;&gt;"", ISNUMBER(VALUE(INDEX(Paste_Here!AE$2:AE$850, MATCH(B575, Paste_Here!A$2:A$850, 0))))), INDEX(Paste_Here!AE$2:AE$850, MATCH(B575, Paste_Here!A$2:A$850, 0)), ""), ""), "")</f>
        <v/>
      </c>
      <c r="BG575" s="66"/>
      <c r="BH575" s="75" t="str">
        <f>IFERROR(IF(B575&lt;&gt;"", IF(ISNUMBER(SEARCH("highrisk", LOWER(INDEX(Paste_Here!AF$2:AF$850, MATCH(B575, Paste_Here!A$2:A$850, 0))))), "High Risk", IF(ISNUMBER(SEARCH("lowrisk", LOWER(INDEX(Paste_Here!AF$2:AF$850, MATCH(B575, Paste_Here!A$2:A$850, 0))))), "Low Risk", IF(ISNUMBER(SEARCH("somerisk", LOWER(INDEX(Paste_Here!AF$2:AF$850, MATCH(B575, Paste_Here!A$2:A$850, 0))))), "Some Risk", IF(ISNUMBER(SEARCH("ot", LOWER(INDEX(Paste_Here!AF$2:AF$850, MATCH(B575, Paste_Here!A$2:A$850, 0))))), "OT", "")))), ""), "")</f>
        <v/>
      </c>
      <c r="BI575" s="66"/>
      <c r="BJ575" s="75"/>
      <c r="BK575" s="66"/>
      <c r="BL575" s="75" t="str">
        <f>IFERROR(IF(B575&lt;&gt;"", IF(AND(INDEX(Paste_Here!O$2:O$850, MATCH(B575, Paste_Here!A$2:A$850, 0))&lt;&gt;"", ISNUMBER(VALUE(INDEX(Paste_Here!O$2:O$850, MATCH(B575, Paste_Here!A$2:A$850, 0))))), INDEX(Paste_Here!O$2:O$850, MATCH(B575, Paste_Here!A$2:A$850, 0)), ""), ""), "")</f>
        <v/>
      </c>
      <c r="BM575" s="66"/>
      <c r="BN575" s="75" t="str">
        <f>IFERROR(IF(B575&lt;&gt;"", IF(ISNUMBER(SEARCH("highrisk", LOWER(INDEX(Paste_Here!P$2:P$850, MATCH(B575, Paste_Here!A$2:A$850, 0))))), "High Risk", IF(ISNUMBER(SEARCH("lowrisk", LOWER(INDEX(Paste_Here!P$2:P$850, MATCH(B575, Paste_Here!A$2:A$850, 0))))), "Low Risk", IF(ISNUMBER(SEARCH("somerisk", LOWER(INDEX(Paste_Here!P$2:P$850, MATCH(B575, Paste_Here!A$2:A$850, 0))))), "Some Risk", IF(ISNUMBER(SEARCH("ot", LOWER(INDEX(Paste_Here!P$2:P$850, MATCH(B575, Paste_Here!A$2:A$850, 0))))), "OT", "")))), ""), "")</f>
        <v/>
      </c>
      <c r="BQ575" s="66"/>
      <c r="BR575" s="75"/>
      <c r="BS575" s="66"/>
      <c r="BT575" s="66"/>
      <c r="BU575" s="75" t="str">
        <f t="shared" si="107"/>
        <v/>
      </c>
      <c r="BV575" s="66"/>
      <c r="BW575" s="75"/>
      <c r="BX575" s="66"/>
      <c r="BY575" s="75"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BZ575" s="66"/>
      <c r="CA575" s="75"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CB575" s="66"/>
      <c r="CC575" s="75"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CD575" s="66"/>
      <c r="CE575" s="75"/>
      <c r="CF575" s="66"/>
      <c r="CK575" s="75"/>
      <c r="CL575" s="66"/>
      <c r="CM575" s="75"/>
      <c r="CN575" s="66"/>
      <c r="CO575" s="75"/>
      <c r="CP575" s="66"/>
      <c r="CQ575" s="66"/>
      <c r="CR575" s="75" t="str">
        <f t="shared" si="108"/>
        <v/>
      </c>
      <c r="CS575" s="66"/>
      <c r="CT575" s="75"/>
      <c r="CU575" s="66"/>
      <c r="CV575" s="75"/>
      <c r="CW575" s="66"/>
      <c r="CX575" s="75"/>
      <c r="CY575" s="66"/>
      <c r="CZ575" s="75"/>
      <c r="DA575" s="66"/>
      <c r="DB575" s="75" t="str">
        <f>IFERROR(IF(B575&lt;&gt;"", IF(AND(INDEX(Paste_Here!AK$2:AK$850, MATCH(B575, Paste_Here!A$2:A$850, 0))&lt;&gt;"", ISNUMBER(VALUE(INDEX(Paste_Here!AK$2:AK$850, MATCH(B575, Paste_Here!A$2:A$850, 0))))), INDEX(Paste_Here!AK$2:AK$850, MATCH(B575, Paste_Here!A$2:A$850, 0)), ""), ""), "")</f>
        <v/>
      </c>
      <c r="DC575" s="66"/>
      <c r="DD575" s="75" t="str">
        <f>IFERROR(IF(B575&lt;&gt;"", IF(ISNUMBER(SEARCH("highrisk", LOWER(INDEX(Paste_Here!AL$2:AL$850, MATCH(B575, Paste_Here!A$2:A$850, 0))))), "High Risk", IF(ISNUMBER(SEARCH("lowrisk", LOWER(INDEX(Paste_Here!AL$2:AL$850, MATCH(B575, Paste_Here!A$2:A$850, 0))))), "Low Risk", IF(ISNUMBER(SEARCH("somerisk", LOWER(INDEX(Paste_Here!AL$2:AL$850, MATCH(B575, Paste_Here!A$2:A$850, 0))))), "Some Risk", IF(ISNUMBER(SEARCH("ot", LOWER(INDEX(Paste_Here!AL$2:AL$850, MATCH(B575, Paste_Here!A$2:A$850, 0))))), "OT", "")))), ""), "")</f>
        <v/>
      </c>
      <c r="DE575" s="66"/>
      <c r="DF575" s="75" t="str">
        <f>IFERROR(IF(B575&lt;&gt;"", IF(AND(INDEX(Paste_Here!AM$2:AM$850, MATCH(B575, Paste_Here!A$2:A$850, 0))&lt;&gt;"", ISNUMBER(VALUE(INDEX(Paste_Here!AM$2:AM$850, MATCH(B575, Paste_Here!A$2:A$850, 0))))), INDEX(Paste_Here!AM$2:AM$850, MATCH(B575, Paste_Here!A$2:A$850, 0)), ""), ""), "")</f>
        <v/>
      </c>
      <c r="DG575" s="66"/>
      <c r="DH575" s="75" t="str">
        <f>IFERROR(IF(B575&lt;&gt;"", IF(ISNUMBER(SEARCH("highrisk", LOWER(INDEX(Paste_Here!AN$2:AN$850, MATCH(B575, Paste_Here!A$2:A$850, 0))))), "High Risk", IF(ISNUMBER(SEARCH("lowrisk", LOWER(INDEX(Paste_Here!AN$2:AN$850, MATCH(B575, Paste_Here!A$2:A$850, 0))))), "Low Risk", IF(ISNUMBER(SEARCH("somerisk", LOWER(INDEX(Paste_Here!AN$2:AN$850, MATCH(B575, Paste_Here!A$2:A$850, 0))))), "Some Risk", IF(ISNUMBER(SEARCH("ot", LOWER(INDEX(Paste_Here!AN$2:AN$850, MATCH(B575, Paste_Here!A$2:A$850, 0))))), "OT", "")))), ""), "")</f>
        <v/>
      </c>
      <c r="DI575" s="66"/>
      <c r="DJ575" s="66"/>
      <c r="DK575" s="75" t="str">
        <f t="shared" si="109"/>
        <v/>
      </c>
      <c r="DL575" s="66"/>
      <c r="DM575" s="75" t="str">
        <f>IFERROR(IF(B575&lt;&gt;"", IF(AND(INDEX(Paste_Here!Q$2:Q$850, MATCH(B575, Paste_Here!A$2:A$850, 0))&lt;&gt;"", ISNUMBER(VALUE(INDEX(Paste_Here!Q$2:Q$850, MATCH(B575, Paste_Here!A$2:A$850, 0))))), INDEX(Paste_Here!Q$2:Q$850, MATCH(B575, Paste_Here!A$2:A$850, 0)), ""), ""), "")</f>
        <v/>
      </c>
      <c r="DN575" s="66"/>
      <c r="DO575" s="75" t="str">
        <f>IFERROR(IF(B575&lt;&gt;"", IF(ISNUMBER(SEARCH("highrisk", LOWER(INDEX(Paste_Here!R$2:R$850, MATCH(B575, Paste_Here!A$2:A$850, 0))))), "High Risk", IF(ISNUMBER(SEARCH("lowrisk", LOWER(INDEX(Paste_Here!R$2:R$850, MATCH(B575, Paste_Here!A$2:A$850, 0))))), "Low Risk", IF(ISNUMBER(SEARCH("somerisk", LOWER(INDEX(Paste_Here!R$2:R$850, MATCH(B575, Paste_Here!A$2:A$850, 0))))), "Some Risk", IF(ISNUMBER(SEARCH("ot", LOWER(INDEX(Paste_Here!R$2:R$850, MATCH(B575, Paste_Here!A$2:A$850, 0))))), "OT", "")))), ""), "")</f>
        <v/>
      </c>
      <c r="DP575" s="66"/>
      <c r="DQ575" s="93" t="str">
        <f>IFERROR(IF(B575&lt;&gt;"", IF(AND(INDEX(Paste_Here!S$2:S$850, MATCH(B575, Paste_Here!A$2:A$850, 0))&lt;&gt;"", ISNUMBER(VALUE(INDEX(Paste_Here!S$2:S$850, MATCH(B575, Paste_Here!A$2:A$850, 0))))), INDEX(Paste_Here!S$2:S$850, MATCH(B575, Paste_Here!A$2:A$850, 0)), ""), ""), "")</f>
        <v/>
      </c>
      <c r="DR575" s="66"/>
      <c r="DS575" s="75"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IF(ISNUMBER(SEARCH("ot", LOWER(INDEX(Paste_Here!T$2:T$850, MATCH(B575, Paste_Here!A$2:A$850, 0))))), "OT", "")))), ""), "")</f>
        <v/>
      </c>
      <c r="DT575" s="66"/>
      <c r="DU575" s="75" t="str">
        <f>IFERROR(IF(B575&lt;&gt;"", IF(AND(INDEX(Paste_Here!U$2:U$850, MATCH(B575, Paste_Here!A$2:A$850, 0))&lt;&gt;"", ISNUMBER(VALUE(INDEX(Paste_Here!U$2:U$850, MATCH(B575, Paste_Here!A$2:A$850, 0))))), INDEX(Paste_Here!U$2:U$850, MATCH(B575, Paste_Here!A$2:A$850, 0)), ""), ""), "")</f>
        <v/>
      </c>
      <c r="DV575" s="66"/>
      <c r="DW575" s="93" t="str">
        <f>IFERROR(IF(B575&lt;&gt;"", IF(ISNUMBER(SEARCH("highrisk", LOWER(INDEX(Paste_Here!V$2:V$850, MATCH(B575, Paste_Here!A$2:A$850, 0))))), "High Risk", IF(ISNUMBER(SEARCH("lowrisk", LOWER(INDEX(Paste_Here!V$2:V$850, MATCH(B575, Paste_Here!A$2:A$850, 0))))), "Low Risk", IF(ISNUMBER(SEARCH("somerisk", LOWER(INDEX(Paste_Here!V$2:V$850, MATCH(B575, Paste_Here!A$2:A$850, 0))))), "Some Risk", IF(ISNUMBER(SEARCH("ot", LOWER(INDEX(Paste_Here!V$2:V$850, MATCH(B575, Paste_Here!A$2:A$850, 0))))), "OT", "")))), ""), "")</f>
        <v/>
      </c>
      <c r="DX575" s="66"/>
      <c r="DY575" s="75" t="str">
        <f>IFERROR(IF(B575&lt;&gt;"", IF(AND(INDEX(Paste_Here!W$2:W$850, MATCH(B575, Paste_Here!A$2:A$850, 0))&lt;&gt;"", ISNUMBER(VALUE(INDEX(Paste_Here!W$2:W$850, MATCH(B575, Paste_Here!A$2:A$850, 0))))), INDEX(Paste_Here!W$2:W$850, MATCH(B575, Paste_Here!A$2:A$850, 0)), ""), ""), "")</f>
        <v/>
      </c>
      <c r="DZ575" s="66"/>
      <c r="EA575" s="75" t="str">
        <f>IFERROR(IF(B575&lt;&gt;"", IF(ISNUMBER(SEARCH("highrisk", LOWER(INDEX(Paste_Here!X$2:X$850, MATCH(B575, Paste_Here!A$2:A$850, 0))))), "High Risk", IF(ISNUMBER(SEARCH("lowrisk", LOWER(INDEX(Paste_Here!X$2:X$850, MATCH(B575, Paste_Here!A$2:A$850, 0))))), "Low Risk", IF(ISNUMBER(SEARCH("somerisk", LOWER(INDEX(Paste_Here!X$2:X$850, MATCH(B575, Paste_Here!A$2:A$850, 0))))), "Some Risk", IF(ISNUMBER(SEARCH("ot", LOWER(INDEX(Paste_Here!X$2:X$850, MATCH(B575, Paste_Here!A$2:A$850, 0))))), "OT", "")))), ""), "")</f>
        <v/>
      </c>
      <c r="EB575" s="66"/>
      <c r="EC575" s="66"/>
      <c r="ED575" s="75" t="str">
        <f t="shared" si="114"/>
        <v/>
      </c>
      <c r="EE575" s="66"/>
      <c r="EF575" s="75" t="str">
        <f>IFERROR(IF(B575&lt;&gt;"", IF(AND(INDEX(Paste_Here!AO$2:AO$850, MATCH(B575, Paste_Here!A$2:A$850, 0))&lt;&gt;"", ISNUMBER(VALUE(INDEX(Paste_Here!AO$2:AO$850, MATCH(B575, Paste_Here!A$2:A$850, 0))))), INDEX(Paste_Here!AO$2:AO$850, MATCH(B575, Paste_Here!A$2:A$850, 0)), ""), ""), "")</f>
        <v/>
      </c>
      <c r="EG575" s="66"/>
      <c r="EH575" s="75" t="str">
        <f>IFERROR(IF(B575&lt;&gt;"", IF(ISNUMBER(SEARCH("highrisk", LOWER(INDEX(Paste_Here!AP$2:AP$850, MATCH(B575, Paste_Here!A$2:A$850, 0))))), "High Risk", IF(ISNUMBER(SEARCH("lowrisk", LOWER(INDEX(Paste_Here!AP$2:AP$850, MATCH(B575, Paste_Here!A$2:A$850, 0))))), "Low Risk", IF(ISNUMBER(SEARCH("somerisk", LOWER(INDEX(Paste_Here!AP$2:AP$850, MATCH(B575, Paste_Here!A$2:A$850, 0))))), "Some Risk", IF(ISNUMBER(SEARCH("ot", LOWER(INDEX(Paste_Here!AP$2:AP$850, MATCH(B575, Paste_Here!A$2:A$850, 0))))), "OT", "")))), ""), "")</f>
        <v/>
      </c>
      <c r="EI575" s="66"/>
      <c r="EJ575" s="93"/>
      <c r="EK575" s="66"/>
      <c r="EL575" s="75" t="str">
        <f>IFERROR(IF(B575&lt;&gt;"", IF(AND(INDEX(Paste_Here!AQ$2:AQ$850, MATCH(B575, Paste_Here!A$2:A$850, 0))&lt;&gt;"", ISNUMBER(VALUE(INDEX(Paste_Here!AQ$2:AQ$850, MATCH(B575, Paste_Here!A$2:A$850, 0))))), INDEX(Paste_Here!AQ$2:AQ$850, MATCH(B575, Paste_Here!A$2:A$850, 0)), ""), ""), "")</f>
        <v/>
      </c>
      <c r="EM575" s="66"/>
      <c r="EN575" s="75" t="str">
        <f>IFERROR(IF(B575&lt;&gt;"", IF(ISNUMBER(SEARCH("highrisk", LOWER(INDEX(Paste_Here!AR$2:AR$850, MATCH(B575, Paste_Here!A$2:A$850, 0))))), "High Risk", IF(ISNUMBER(SEARCH("lowrisk", LOWER(INDEX(Paste_Here!AR$2:AR$850, MATCH(B575, Paste_Here!A$2:A$850, 0))))), "Low Risk", IF(ISNUMBER(SEARCH("somerisk", LOWER(INDEX(Paste_Here!AR$2:AR$850, MATCH(B575, Paste_Here!A$2:A$850, 0))))), "Some Risk", IF(ISNUMBER(SEARCH("ot", LOWER(INDEX(Paste_Here!AR$2:AR$850, MATCH(B575, Paste_Here!A$2:A$850, 0))))), "OT", "")))), ""), "")</f>
        <v/>
      </c>
      <c r="EO575" s="66"/>
      <c r="EP575" s="93"/>
      <c r="EQ575" s="66"/>
      <c r="ER575" s="75"/>
      <c r="ES575" s="66"/>
      <c r="ET575" s="75"/>
      <c r="EU575" s="66"/>
      <c r="EV575" s="66"/>
      <c r="EW575" s="75" t="str">
        <f t="shared" si="115"/>
        <v/>
      </c>
      <c r="EX575" s="66"/>
      <c r="EY575" s="75" t="str">
        <f>IFERROR(IF(B575&lt;&gt;"", IF(AND(INDEX(Paste_Here!Y$2:Y$850, MATCH(B575, Paste_Here!A$2:A$850, 0))&lt;&gt;"", ISNUMBER(VALUE(INDEX(Paste_Here!Y$2:Y$850, MATCH(B575, Paste_Here!A$2:A$850, 0))))), INDEX(Paste_Here!Y$2:Y$850, MATCH(B575, Paste_Here!A$2:A$850, 0)), ""), ""), "")</f>
        <v/>
      </c>
      <c r="EZ575" s="66"/>
      <c r="FA575" s="75" t="str">
        <f>IFERROR(IF(B575&lt;&gt;"", IF(ISNUMBER(SEARCH("highrisk", LOWER(INDEX(Paste_Here!Z$2:Z$850, MATCH(B575, Paste_Here!A$2:A$850, 0))))), "High Risk", IF(ISNUMBER(SEARCH("lowrisk", LOWER(INDEX(Paste_Here!Z$2:Z$850, MATCH(B575, Paste_Here!A$2:A$850, 0))))), "Low Risk", IF(ISNUMBER(SEARCH("somerisk", LOWER(INDEX(Paste_Here!Z$2:Z$850, MATCH(B575, Paste_Here!A$2:A$850, 0))))), "Some Risk", IF(ISNUMBER(SEARCH("ot", LOWER(INDEX(Paste_Here!Z$2:Z$850, MATCH(B575, Paste_Here!A$2:A$850, 0))))), "OT", "")))), ""), "")</f>
        <v/>
      </c>
      <c r="FB575" s="66"/>
      <c r="FC575" s="93"/>
      <c r="FD575" s="66"/>
      <c r="FE575" s="75" t="str">
        <f>IFERROR(IF(B575&lt;&gt;"", IF(AND(INDEX(Paste_Here!AA$2:AA$850, MATCH(B575, Paste_Here!A$2:A$850, 0))&lt;&gt;"", ISNUMBER(VALUE(INDEX(Paste_Here!AA$2:AA$850, MATCH(B575, Paste_Here!A$2:A$850, 0))))), INDEX(Paste_Here!AA$2:AA$850, MATCH(B575, Paste_Here!A$2:A$850, 0)), ""), ""), "")</f>
        <v/>
      </c>
      <c r="FF575" s="66"/>
      <c r="FG575" s="75" t="str">
        <f>IFERROR(IF(B575&lt;&gt;"", IF(ISNUMBER(SEARCH("highrisk", LOWER(INDEX(Paste_Here!AB$2:AB$850, MATCH(B575, Paste_Here!A$2:A$850, 0))))), "High Risk", IF(ISNUMBER(SEARCH("lowrisk", LOWER(INDEX(Paste_Here!AB$2:AB$850, MATCH(B575, Paste_Here!A$2:A$850, 0))))), "Low Risk", IF(ISNUMBER(SEARCH("somerisk", LOWER(INDEX(Paste_Here!AB$2:AB$850, MATCH(B575, Paste_Here!A$2:A$850, 0))))), "Some Risk", IF(ISNUMBER(SEARCH("ot", LOWER(INDEX(Paste_Here!AB$2:AB$850, MATCH(B575, Paste_Here!A$2:A$850, 0))))), "OT", "")))), ""), "")</f>
        <v/>
      </c>
      <c r="FH575" s="66"/>
      <c r="FI575" s="93"/>
      <c r="FJ575" s="66"/>
      <c r="FK575" s="75"/>
      <c r="FL575" s="66"/>
      <c r="FM575" s="75"/>
      <c r="FN575" s="66"/>
      <c r="FO575" s="66"/>
      <c r="FP575" s="75" t="str">
        <f t="shared" si="110"/>
        <v/>
      </c>
      <c r="FQ575" s="66"/>
      <c r="FR575" s="75" t="str">
        <f>IFERROR(IF(B575&lt;&gt;"", IF(ISNUMBER(SEARCH("s", LOWER(INDEX(Paste_Here!L$2:L$850, MATCH(B575, Paste_Here!A$2:A$850, 0))))), "Yes", IF(INDEX(Paste_Here!L$2:L$850, MATCH(B575, Paste_Here!A$2:A$850, 0))&lt;&gt;"", "No", "")), ""), "")</f>
        <v/>
      </c>
      <c r="FS575" s="66"/>
      <c r="FT575" s="75" t="str">
        <f>IFERROR(IF(B575&lt;&gt;"", IF(ISNUMBER(SEARCH("yes", LOWER(INDEX(Paste_Here!F$2:F$850, MATCH(B575, Paste_Here!A$2:A$850, 0))))), "Yes", IF(ISNUMBER(SEARCH("no", LOWER(INDEX(Paste_Here!F$2:F$850, MATCH(B575, Paste_Here!A$2:A$850, 0))))), "No", "")), ""), "")</f>
        <v/>
      </c>
      <c r="FU575" s="66"/>
      <c r="FV575" s="75" t="str">
        <f>IFERROR(IF(B575&lt;&gt;"", IF(ISNUMBER(SEARCH("english language learner", LOWER(INDEX(Paste_Here!C$2:C$850, MATCH(B575, Paste_Here!A$2:A$850, 0))))), "Yes", ""), ""), "")</f>
        <v/>
      </c>
      <c r="FW575" s="66"/>
      <c r="FX575" s="75" t="str">
        <f>IFERROR(IF(B575&lt;&gt;"", IF(OR(ISNUMBER(SEARCH("b", LOWER(INDEX(Paste_Here!J$2:J$850, MATCH(B575, Paste_Here!A$2:A$850, 0))))), ISNUMBER(SEARCH("h", LOWER(INDEX(Paste_Here!J$2:J$850, MATCH(B575, Paste_Here!A$2:A$850, 0))))), ISNUMBER(SEARCH("i", LOWER(INDEX(Paste_Here!J$2:J$850, MATCH(B575, Paste_Here!A$2:A$850, 0)))))), "Yes", IF(INDEX(Paste_Here!J$2:J$850, MATCH(B575, Paste_Here!A$2:A$850, 0))&lt;&gt;"", "No", "")), ""), "")</f>
        <v/>
      </c>
      <c r="FY575" s="66"/>
      <c r="FZ575" s="75" t="str">
        <f>IFERROR(IF(B575&lt;&gt;"", IF(ISNUMBER(SEARCH("yes", LOWER(INDEX(Paste_Here!K$2:K$850, MATCH(B575, Paste_Here!A$2:A$850, 0))))), "Yes", IF(ISNUMBER(SEARCH("no", LOWER(INDEX(Paste_Here!K$2:K$850, MATCH(B575, Paste_Here!A$2:A$850, 0))))), "No", "")), ""), "")</f>
        <v/>
      </c>
      <c r="GA575" s="66"/>
      <c r="GB575" s="75" t="str">
        <f>IFERROR(IF(B575&lt;&gt;"", IF(ISNUMBER(SEARCH("transitional 2", LOWER(INDEX(Paste_Here!C$2:C$850, MATCH(B575, Paste_Here!A$2:A$850, 0))))), "T2",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GC575" s="66"/>
      <c r="GD575" s="75"/>
      <c r="GE575" s="66"/>
      <c r="GF575" s="75"/>
      <c r="GG575" s="66"/>
      <c r="GH575" s="75"/>
      <c r="GI575" s="66"/>
      <c r="GK575" s="1" t="str" cm="1">
        <f t="array" ref="GK575">IFERROR(INDEX(Paste_Here!$B$2:$B$850, MATCH(0, COUNTIF(GK$4:GK574, Paste_Here!$B$2:$B$850) + IF(Paste_Here!$B$2:$B$850="", 1, 0), 0)), "")</f>
        <v/>
      </c>
      <c r="GL575" s="1" t="str">
        <f>IF(GK575&lt;&gt;"", INDEX(Paste_Here!$A$2:$A$850, MATCH(GK575, Paste_Here!$B$2:$B$850, 0)), "")</f>
        <v/>
      </c>
      <c r="GM575" s="1" t="str">
        <f t="shared" si="116"/>
        <v/>
      </c>
      <c r="GN575" s="1" t="str" cm="1">
        <f t="array" ref="GN575">IFERROR(INDEX($GM$5:$GM$850, MATCH(SMALL(IF($GM$5:$GM$850&lt;&gt;"", COUNTIF($GM$5:$GM$850, "&lt;"&amp;$GM$5:$GM$850)+1), ROW()-ROW($GN$5)+1), COUNTIF($GM$5:$GM$850, "&lt;"&amp;$GM$5:$GM$850)+1, 0)), "")</f>
        <v/>
      </c>
    </row>
    <row r="576" spans="1:196">
      <c r="A576" s="66"/>
      <c r="B576" s="75" t="str">
        <f t="shared" si="104"/>
        <v/>
      </c>
      <c r="C576" s="66"/>
      <c r="D576" s="75" t="str">
        <f>IFERROR(IF(AND(INDEX(Paste_Here!N$2:N$850, MATCH(B576, Paste_Here!A$2:A$850, 0)) = ""), "", IF(UPPER(INDEX(Paste_Here!N$2:N$850, MATCH(B576, Paste_Here!A$2:A$850, 0))) = "YES", "Yes", IF(UPPER(INDEX(Paste_Here!N$2:N$850, MATCH(B576, Paste_Here!A$2:A$850, 0))) = "NO", "No", ""))), "")</f>
        <v/>
      </c>
      <c r="E576" s="66"/>
      <c r="F576" s="75" t="str">
        <f t="shared" si="111"/>
        <v/>
      </c>
      <c r="G576" s="66"/>
      <c r="H576" s="75" t="str">
        <f t="shared" si="112"/>
        <v/>
      </c>
      <c r="I576" s="66"/>
      <c r="J576" s="75" t="str">
        <f t="shared" si="113"/>
        <v/>
      </c>
      <c r="K576" s="66"/>
      <c r="L576" s="75"/>
      <c r="M576" s="66"/>
      <c r="N576" s="75" t="str">
        <f>IFERROR(IF(B576&lt;&gt;"", IF(AND(INDEX(Paste_Here!AW$2:AW$850, MATCH(B576, Paste_Here!A$2:A$850, 0))&lt;&gt;"", ISNUMBER(VALUE(INDEX(Paste_Here!AW$2:AW$850, MATCH(B576, Paste_Here!A$2:A$850, 0))))), INDEX(Paste_Here!AW$2:AW$850, MATCH(B576, Paste_Here!A$2:A$850, 0)), ""), ""), "")</f>
        <v/>
      </c>
      <c r="O576" s="66"/>
      <c r="P576" s="75" t="str">
        <f>IFERROR(IF(B576&lt;&gt;"", IF(AND(INDEX(Paste_Here!AX$2:AX$850, MATCH(B576, Paste_Here!A$2:A$850, 0))&lt;&gt;"", ISNUMBER(VALUE(INDEX(Paste_Here!AX$2:AX$850, MATCH(B576, Paste_Here!A$2:A$850, 0))))), INDEX(Paste_Here!AX$2:AX$850, MATCH(B576, Paste_Here!A$2:A$850, 0)), ""), ""), "")</f>
        <v/>
      </c>
      <c r="Q576" s="66"/>
      <c r="R576" s="75" t="str">
        <f>IFERROR(IF(B576&lt;&gt;"", IF(AND(INDEX(Paste_Here!AU$2:AU$850, MATCH(B576, Paste_Here!A$2:A$850, 0))&lt;&gt;"", ISNUMBER(VALUE(INDEX(Paste_Here!AU$2:AU$850, MATCH(B576, Paste_Here!A$2:A$850, 0))))), INDEX(Paste_Here!AU$2:AU$850, MATCH(B576, Paste_Here!A$2:A$850, 0)), ""), ""), "")</f>
        <v/>
      </c>
      <c r="S576" s="66"/>
      <c r="T576" s="75" t="str">
        <f>IFERROR(IF(B576&lt;&gt;"", IF(AND(INDEX(Paste_Here!AV$2:AV$850, MATCH(B576, Paste_Here!A$2:A$850, 0))&lt;&gt;"", ISNUMBER(VALUE(INDEX(Paste_Here!AV$2:AV$850, MATCH(B576, Paste_Here!A$2:A$850, 0))))), INDEX(Paste_Here!AV$2:AV$850, MATCH(B576, Paste_Here!A$2:A$850, 0)), ""), ""), "")</f>
        <v/>
      </c>
      <c r="U576" s="66"/>
      <c r="W576" s="66"/>
      <c r="Y576" s="66"/>
      <c r="Z576" s="66"/>
      <c r="AA576" s="75" t="str">
        <f t="shared" si="105"/>
        <v/>
      </c>
      <c r="AB576" s="66"/>
      <c r="AC576" s="75"/>
      <c r="AD576" s="66"/>
      <c r="AE576" s="98"/>
      <c r="AF576" s="66"/>
      <c r="AG576" s="75"/>
      <c r="AH576" s="66"/>
      <c r="AI576" s="75" t="str">
        <f>IFERROR(IF(B576&lt;&gt;"", IF(AND(INDEX(Paste_Here!AC$2:AC$850, MATCH(B576, Paste_Here!A$2:A$850, 0))&lt;&gt;"", ISNUMBER(VALUE(INDEX(Paste_Here!AC$2:AC$850, MATCH(B576, Paste_Here!A$2:A$850, 0))))), INDEX(Paste_Here!AC$2:AC$850, MATCH(B576, Paste_Here!A$2:A$850, 0)), ""), ""), "")</f>
        <v/>
      </c>
      <c r="AJ576" s="66"/>
      <c r="AK576" s="75" t="str">
        <f>IFERROR(IF(B576&lt;&gt;"", IF(ISNUMBER(SEARCH("highrisk", LOWER(INDEX(Paste_Here!AD$2:AD$850, MATCH(B576, Paste_Here!A$2:A$850, 0))))), "High Risk", IF(ISNUMBER(SEARCH("lowrisk", LOWER(INDEX(Paste_Here!AD$2:AD$850, MATCH(B576, Paste_Here!A$2:A$850, 0))))), "Low Risk", IF(ISNUMBER(SEARCH("somerisk", LOWER(INDEX(Paste_Here!AD$2:AD$850, MATCH(B576, Paste_Here!A$2:A$850, 0))))), "Some Risk", IF(ISNUMBER(SEARCH("ot", LOWER(INDEX(Paste_Here!AD$2:AD$850, MATCH(B576, Paste_Here!A$2:A$850, 0))))), "OT", "")))), ""), "")</f>
        <v/>
      </c>
      <c r="AL576" s="66"/>
      <c r="AM576" s="75"/>
      <c r="AN576" s="66"/>
      <c r="AO576" s="75" t="str">
        <f>IFERROR(IF(B576&lt;&gt;"", IF(AND(INDEX(Paste_Here!M$2:M$850, MATCH(B576, Paste_Here!A$2:A$850, 0))&lt;&gt;"", ISNUMBER(VALUE(INDEX(Paste_Here!M$2:M$850, MATCH(B576, Paste_Here!A$2:A$850, 0))))), INDEX(Paste_Here!M$2:M$850, MATCH(B576, Paste_Here!A$2:A$850, 0)), ""), ""), "")</f>
        <v/>
      </c>
      <c r="AP576" s="66"/>
      <c r="AQ576" s="75" t="str">
        <f>IFERROR(IF(B576&lt;&gt;"", IF(ISNUMBER(SEARCH("highrisk", LOWER(INDEX(Paste_Here!N$2:N$850, MATCH(B576, Paste_Here!A$2:A$850, 0))))), "High Risk", IF(ISNUMBER(SEARCH("lowrisk", LOWER(INDEX(Paste_Here!N$2:N$850, MATCH(B576, Paste_Here!A$2:A$850, 0))))), "Low Risk", IF(ISNUMBER(SEARCH("somerisk", LOWER(INDEX(Paste_Here!N$2:N$850, MATCH(B576, Paste_Here!A$2:A$850, 0))))), "Some Risk", IF(ISNUMBER(SEARCH("ot", LOWER(INDEX(Paste_Here!N$2:N$850, MATCH(B576, Paste_Here!A$2:A$850, 0))))), "OT", "")))), ""), "")</f>
        <v/>
      </c>
      <c r="AT576" s="66"/>
      <c r="AU576" s="103"/>
      <c r="AV576" s="66"/>
      <c r="AW576" s="66"/>
      <c r="AX576" s="75" t="str">
        <f t="shared" si="106"/>
        <v/>
      </c>
      <c r="AY576" s="66"/>
      <c r="AZ576" s="75"/>
      <c r="BA576" s="66"/>
      <c r="BB576" s="75"/>
      <c r="BC576" s="66"/>
      <c r="BD576" s="75"/>
      <c r="BE576" s="66"/>
      <c r="BF576" s="75" t="str">
        <f>IFERROR(IF(B576&lt;&gt;"", IF(AND(INDEX(Paste_Here!AE$2:AE$850, MATCH(B576, Paste_Here!A$2:A$850, 0))&lt;&gt;"", ISNUMBER(VALUE(INDEX(Paste_Here!AE$2:AE$850, MATCH(B576, Paste_Here!A$2:A$850, 0))))), INDEX(Paste_Here!AE$2:AE$850, MATCH(B576, Paste_Here!A$2:A$850, 0)), ""), ""), "")</f>
        <v/>
      </c>
      <c r="BG576" s="66"/>
      <c r="BH576" s="75" t="str">
        <f>IFERROR(IF(B576&lt;&gt;"", IF(ISNUMBER(SEARCH("highrisk", LOWER(INDEX(Paste_Here!AF$2:AF$850, MATCH(B576, Paste_Here!A$2:A$850, 0))))), "High Risk", IF(ISNUMBER(SEARCH("lowrisk", LOWER(INDEX(Paste_Here!AF$2:AF$850, MATCH(B576, Paste_Here!A$2:A$850, 0))))), "Low Risk", IF(ISNUMBER(SEARCH("somerisk", LOWER(INDEX(Paste_Here!AF$2:AF$850, MATCH(B576, Paste_Here!A$2:A$850, 0))))), "Some Risk", IF(ISNUMBER(SEARCH("ot", LOWER(INDEX(Paste_Here!AF$2:AF$850, MATCH(B576, Paste_Here!A$2:A$850, 0))))), "OT", "")))), ""), "")</f>
        <v/>
      </c>
      <c r="BI576" s="66"/>
      <c r="BJ576" s="75"/>
      <c r="BK576" s="66"/>
      <c r="BL576" s="75" t="str">
        <f>IFERROR(IF(B576&lt;&gt;"", IF(AND(INDEX(Paste_Here!O$2:O$850, MATCH(B576, Paste_Here!A$2:A$850, 0))&lt;&gt;"", ISNUMBER(VALUE(INDEX(Paste_Here!O$2:O$850, MATCH(B576, Paste_Here!A$2:A$850, 0))))), INDEX(Paste_Here!O$2:O$850, MATCH(B576, Paste_Here!A$2:A$850, 0)), ""), ""), "")</f>
        <v/>
      </c>
      <c r="BM576" s="66"/>
      <c r="BN576" s="75" t="str">
        <f>IFERROR(IF(B576&lt;&gt;"", IF(ISNUMBER(SEARCH("highrisk", LOWER(INDEX(Paste_Here!P$2:P$850, MATCH(B576, Paste_Here!A$2:A$850, 0))))), "High Risk", IF(ISNUMBER(SEARCH("lowrisk", LOWER(INDEX(Paste_Here!P$2:P$850, MATCH(B576, Paste_Here!A$2:A$850, 0))))), "Low Risk", IF(ISNUMBER(SEARCH("somerisk", LOWER(INDEX(Paste_Here!P$2:P$850, MATCH(B576, Paste_Here!A$2:A$850, 0))))), "Some Risk", IF(ISNUMBER(SEARCH("ot", LOWER(INDEX(Paste_Here!P$2:P$850, MATCH(B576, Paste_Here!A$2:A$850, 0))))), "OT", "")))), ""), "")</f>
        <v/>
      </c>
      <c r="BQ576" s="66"/>
      <c r="BR576" s="75"/>
      <c r="BS576" s="66"/>
      <c r="BT576" s="66"/>
      <c r="BU576" s="75" t="str">
        <f t="shared" si="107"/>
        <v/>
      </c>
      <c r="BV576" s="66"/>
      <c r="BW576" s="75"/>
      <c r="BX576" s="66"/>
      <c r="BY576" s="75"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BZ576" s="66"/>
      <c r="CA576" s="75"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CB576" s="66"/>
      <c r="CC576" s="75"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CD576" s="66"/>
      <c r="CE576" s="75"/>
      <c r="CF576" s="66"/>
      <c r="CK576" s="75"/>
      <c r="CL576" s="66"/>
      <c r="CM576" s="75"/>
      <c r="CN576" s="66"/>
      <c r="CO576" s="75"/>
      <c r="CP576" s="66"/>
      <c r="CQ576" s="66"/>
      <c r="CR576" s="75" t="str">
        <f t="shared" si="108"/>
        <v/>
      </c>
      <c r="CS576" s="66"/>
      <c r="CT576" s="75"/>
      <c r="CU576" s="66"/>
      <c r="CV576" s="75"/>
      <c r="CW576" s="66"/>
      <c r="CX576" s="75"/>
      <c r="CY576" s="66"/>
      <c r="CZ576" s="75"/>
      <c r="DA576" s="66"/>
      <c r="DB576" s="75" t="str">
        <f>IFERROR(IF(B576&lt;&gt;"", IF(AND(INDEX(Paste_Here!AK$2:AK$850, MATCH(B576, Paste_Here!A$2:A$850, 0))&lt;&gt;"", ISNUMBER(VALUE(INDEX(Paste_Here!AK$2:AK$850, MATCH(B576, Paste_Here!A$2:A$850, 0))))), INDEX(Paste_Here!AK$2:AK$850, MATCH(B576, Paste_Here!A$2:A$850, 0)), ""), ""), "")</f>
        <v/>
      </c>
      <c r="DC576" s="66"/>
      <c r="DD576" s="75" t="str">
        <f>IFERROR(IF(B576&lt;&gt;"", IF(ISNUMBER(SEARCH("highrisk", LOWER(INDEX(Paste_Here!AL$2:AL$850, MATCH(B576, Paste_Here!A$2:A$850, 0))))), "High Risk", IF(ISNUMBER(SEARCH("lowrisk", LOWER(INDEX(Paste_Here!AL$2:AL$850, MATCH(B576, Paste_Here!A$2:A$850, 0))))), "Low Risk", IF(ISNUMBER(SEARCH("somerisk", LOWER(INDEX(Paste_Here!AL$2:AL$850, MATCH(B576, Paste_Here!A$2:A$850, 0))))), "Some Risk", IF(ISNUMBER(SEARCH("ot", LOWER(INDEX(Paste_Here!AL$2:AL$850, MATCH(B576, Paste_Here!A$2:A$850, 0))))), "OT", "")))), ""), "")</f>
        <v/>
      </c>
      <c r="DE576" s="66"/>
      <c r="DF576" s="75" t="str">
        <f>IFERROR(IF(B576&lt;&gt;"", IF(AND(INDEX(Paste_Here!AM$2:AM$850, MATCH(B576, Paste_Here!A$2:A$850, 0))&lt;&gt;"", ISNUMBER(VALUE(INDEX(Paste_Here!AM$2:AM$850, MATCH(B576, Paste_Here!A$2:A$850, 0))))), INDEX(Paste_Here!AM$2:AM$850, MATCH(B576, Paste_Here!A$2:A$850, 0)), ""), ""), "")</f>
        <v/>
      </c>
      <c r="DG576" s="66"/>
      <c r="DH576" s="75" t="str">
        <f>IFERROR(IF(B576&lt;&gt;"", IF(ISNUMBER(SEARCH("highrisk", LOWER(INDEX(Paste_Here!AN$2:AN$850, MATCH(B576, Paste_Here!A$2:A$850, 0))))), "High Risk", IF(ISNUMBER(SEARCH("lowrisk", LOWER(INDEX(Paste_Here!AN$2:AN$850, MATCH(B576, Paste_Here!A$2:A$850, 0))))), "Low Risk", IF(ISNUMBER(SEARCH("somerisk", LOWER(INDEX(Paste_Here!AN$2:AN$850, MATCH(B576, Paste_Here!A$2:A$850, 0))))), "Some Risk", IF(ISNUMBER(SEARCH("ot", LOWER(INDEX(Paste_Here!AN$2:AN$850, MATCH(B576, Paste_Here!A$2:A$850, 0))))), "OT", "")))), ""), "")</f>
        <v/>
      </c>
      <c r="DI576" s="66"/>
      <c r="DJ576" s="66"/>
      <c r="DK576" s="75" t="str">
        <f t="shared" si="109"/>
        <v/>
      </c>
      <c r="DL576" s="66"/>
      <c r="DM576" s="75" t="str">
        <f>IFERROR(IF(B576&lt;&gt;"", IF(AND(INDEX(Paste_Here!Q$2:Q$850, MATCH(B576, Paste_Here!A$2:A$850, 0))&lt;&gt;"", ISNUMBER(VALUE(INDEX(Paste_Here!Q$2:Q$850, MATCH(B576, Paste_Here!A$2:A$850, 0))))), INDEX(Paste_Here!Q$2:Q$850, MATCH(B576, Paste_Here!A$2:A$850, 0)), ""), ""), "")</f>
        <v/>
      </c>
      <c r="DN576" s="66"/>
      <c r="DO576" s="75" t="str">
        <f>IFERROR(IF(B576&lt;&gt;"", IF(ISNUMBER(SEARCH("highrisk", LOWER(INDEX(Paste_Here!R$2:R$850, MATCH(B576, Paste_Here!A$2:A$850, 0))))), "High Risk", IF(ISNUMBER(SEARCH("lowrisk", LOWER(INDEX(Paste_Here!R$2:R$850, MATCH(B576, Paste_Here!A$2:A$850, 0))))), "Low Risk", IF(ISNUMBER(SEARCH("somerisk", LOWER(INDEX(Paste_Here!R$2:R$850, MATCH(B576, Paste_Here!A$2:A$850, 0))))), "Some Risk", IF(ISNUMBER(SEARCH("ot", LOWER(INDEX(Paste_Here!R$2:R$850, MATCH(B576, Paste_Here!A$2:A$850, 0))))), "OT", "")))), ""), "")</f>
        <v/>
      </c>
      <c r="DP576" s="66"/>
      <c r="DQ576" s="93" t="str">
        <f>IFERROR(IF(B576&lt;&gt;"", IF(AND(INDEX(Paste_Here!S$2:S$850, MATCH(B576, Paste_Here!A$2:A$850, 0))&lt;&gt;"", ISNUMBER(VALUE(INDEX(Paste_Here!S$2:S$850, MATCH(B576, Paste_Here!A$2:A$850, 0))))), INDEX(Paste_Here!S$2:S$850, MATCH(B576, Paste_Here!A$2:A$850, 0)), ""), ""), "")</f>
        <v/>
      </c>
      <c r="DR576" s="66"/>
      <c r="DS576" s="75"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IF(ISNUMBER(SEARCH("ot", LOWER(INDEX(Paste_Here!T$2:T$850, MATCH(B576, Paste_Here!A$2:A$850, 0))))), "OT", "")))), ""), "")</f>
        <v/>
      </c>
      <c r="DT576" s="66"/>
      <c r="DU576" s="75" t="str">
        <f>IFERROR(IF(B576&lt;&gt;"", IF(AND(INDEX(Paste_Here!U$2:U$850, MATCH(B576, Paste_Here!A$2:A$850, 0))&lt;&gt;"", ISNUMBER(VALUE(INDEX(Paste_Here!U$2:U$850, MATCH(B576, Paste_Here!A$2:A$850, 0))))), INDEX(Paste_Here!U$2:U$850, MATCH(B576, Paste_Here!A$2:A$850, 0)), ""), ""), "")</f>
        <v/>
      </c>
      <c r="DV576" s="66"/>
      <c r="DW576" s="93" t="str">
        <f>IFERROR(IF(B576&lt;&gt;"", IF(ISNUMBER(SEARCH("highrisk", LOWER(INDEX(Paste_Here!V$2:V$850, MATCH(B576, Paste_Here!A$2:A$850, 0))))), "High Risk", IF(ISNUMBER(SEARCH("lowrisk", LOWER(INDEX(Paste_Here!V$2:V$850, MATCH(B576, Paste_Here!A$2:A$850, 0))))), "Low Risk", IF(ISNUMBER(SEARCH("somerisk", LOWER(INDEX(Paste_Here!V$2:V$850, MATCH(B576, Paste_Here!A$2:A$850, 0))))), "Some Risk", IF(ISNUMBER(SEARCH("ot", LOWER(INDEX(Paste_Here!V$2:V$850, MATCH(B576, Paste_Here!A$2:A$850, 0))))), "OT", "")))), ""), "")</f>
        <v/>
      </c>
      <c r="DX576" s="66"/>
      <c r="DY576" s="75" t="str">
        <f>IFERROR(IF(B576&lt;&gt;"", IF(AND(INDEX(Paste_Here!W$2:W$850, MATCH(B576, Paste_Here!A$2:A$850, 0))&lt;&gt;"", ISNUMBER(VALUE(INDEX(Paste_Here!W$2:W$850, MATCH(B576, Paste_Here!A$2:A$850, 0))))), INDEX(Paste_Here!W$2:W$850, MATCH(B576, Paste_Here!A$2:A$850, 0)), ""), ""), "")</f>
        <v/>
      </c>
      <c r="DZ576" s="66"/>
      <c r="EA576" s="75" t="str">
        <f>IFERROR(IF(B576&lt;&gt;"", IF(ISNUMBER(SEARCH("highrisk", LOWER(INDEX(Paste_Here!X$2:X$850, MATCH(B576, Paste_Here!A$2:A$850, 0))))), "High Risk", IF(ISNUMBER(SEARCH("lowrisk", LOWER(INDEX(Paste_Here!X$2:X$850, MATCH(B576, Paste_Here!A$2:A$850, 0))))), "Low Risk", IF(ISNUMBER(SEARCH("somerisk", LOWER(INDEX(Paste_Here!X$2:X$850, MATCH(B576, Paste_Here!A$2:A$850, 0))))), "Some Risk", IF(ISNUMBER(SEARCH("ot", LOWER(INDEX(Paste_Here!X$2:X$850, MATCH(B576, Paste_Here!A$2:A$850, 0))))), "OT", "")))), ""), "")</f>
        <v/>
      </c>
      <c r="EB576" s="66"/>
      <c r="EC576" s="66"/>
      <c r="ED576" s="75" t="str">
        <f t="shared" si="114"/>
        <v/>
      </c>
      <c r="EE576" s="66"/>
      <c r="EF576" s="75" t="str">
        <f>IFERROR(IF(B576&lt;&gt;"", IF(AND(INDEX(Paste_Here!AO$2:AO$850, MATCH(B576, Paste_Here!A$2:A$850, 0))&lt;&gt;"", ISNUMBER(VALUE(INDEX(Paste_Here!AO$2:AO$850, MATCH(B576, Paste_Here!A$2:A$850, 0))))), INDEX(Paste_Here!AO$2:AO$850, MATCH(B576, Paste_Here!A$2:A$850, 0)), ""), ""), "")</f>
        <v/>
      </c>
      <c r="EG576" s="66"/>
      <c r="EH576" s="75" t="str">
        <f>IFERROR(IF(B576&lt;&gt;"", IF(ISNUMBER(SEARCH("highrisk", LOWER(INDEX(Paste_Here!AP$2:AP$850, MATCH(B576, Paste_Here!A$2:A$850, 0))))), "High Risk", IF(ISNUMBER(SEARCH("lowrisk", LOWER(INDEX(Paste_Here!AP$2:AP$850, MATCH(B576, Paste_Here!A$2:A$850, 0))))), "Low Risk", IF(ISNUMBER(SEARCH("somerisk", LOWER(INDEX(Paste_Here!AP$2:AP$850, MATCH(B576, Paste_Here!A$2:A$850, 0))))), "Some Risk", IF(ISNUMBER(SEARCH("ot", LOWER(INDEX(Paste_Here!AP$2:AP$850, MATCH(B576, Paste_Here!A$2:A$850, 0))))), "OT", "")))), ""), "")</f>
        <v/>
      </c>
      <c r="EI576" s="66"/>
      <c r="EJ576" s="93"/>
      <c r="EK576" s="66"/>
      <c r="EL576" s="75" t="str">
        <f>IFERROR(IF(B576&lt;&gt;"", IF(AND(INDEX(Paste_Here!AQ$2:AQ$850, MATCH(B576, Paste_Here!A$2:A$850, 0))&lt;&gt;"", ISNUMBER(VALUE(INDEX(Paste_Here!AQ$2:AQ$850, MATCH(B576, Paste_Here!A$2:A$850, 0))))), INDEX(Paste_Here!AQ$2:AQ$850, MATCH(B576, Paste_Here!A$2:A$850, 0)), ""), ""), "")</f>
        <v/>
      </c>
      <c r="EM576" s="66"/>
      <c r="EN576" s="75" t="str">
        <f>IFERROR(IF(B576&lt;&gt;"", IF(ISNUMBER(SEARCH("highrisk", LOWER(INDEX(Paste_Here!AR$2:AR$850, MATCH(B576, Paste_Here!A$2:A$850, 0))))), "High Risk", IF(ISNUMBER(SEARCH("lowrisk", LOWER(INDEX(Paste_Here!AR$2:AR$850, MATCH(B576, Paste_Here!A$2:A$850, 0))))), "Low Risk", IF(ISNUMBER(SEARCH("somerisk", LOWER(INDEX(Paste_Here!AR$2:AR$850, MATCH(B576, Paste_Here!A$2:A$850, 0))))), "Some Risk", IF(ISNUMBER(SEARCH("ot", LOWER(INDEX(Paste_Here!AR$2:AR$850, MATCH(B576, Paste_Here!A$2:A$850, 0))))), "OT", "")))), ""), "")</f>
        <v/>
      </c>
      <c r="EO576" s="66"/>
      <c r="EP576" s="93"/>
      <c r="EQ576" s="66"/>
      <c r="ER576" s="75"/>
      <c r="ES576" s="66"/>
      <c r="ET576" s="75"/>
      <c r="EU576" s="66"/>
      <c r="EV576" s="66"/>
      <c r="EW576" s="75" t="str">
        <f t="shared" si="115"/>
        <v/>
      </c>
      <c r="EX576" s="66"/>
      <c r="EY576" s="75" t="str">
        <f>IFERROR(IF(B576&lt;&gt;"", IF(AND(INDEX(Paste_Here!Y$2:Y$850, MATCH(B576, Paste_Here!A$2:A$850, 0))&lt;&gt;"", ISNUMBER(VALUE(INDEX(Paste_Here!Y$2:Y$850, MATCH(B576, Paste_Here!A$2:A$850, 0))))), INDEX(Paste_Here!Y$2:Y$850, MATCH(B576, Paste_Here!A$2:A$850, 0)), ""), ""), "")</f>
        <v/>
      </c>
      <c r="EZ576" s="66"/>
      <c r="FA576" s="75" t="str">
        <f>IFERROR(IF(B576&lt;&gt;"", IF(ISNUMBER(SEARCH("highrisk", LOWER(INDEX(Paste_Here!Z$2:Z$850, MATCH(B576, Paste_Here!A$2:A$850, 0))))), "High Risk", IF(ISNUMBER(SEARCH("lowrisk", LOWER(INDEX(Paste_Here!Z$2:Z$850, MATCH(B576, Paste_Here!A$2:A$850, 0))))), "Low Risk", IF(ISNUMBER(SEARCH("somerisk", LOWER(INDEX(Paste_Here!Z$2:Z$850, MATCH(B576, Paste_Here!A$2:A$850, 0))))), "Some Risk", IF(ISNUMBER(SEARCH("ot", LOWER(INDEX(Paste_Here!Z$2:Z$850, MATCH(B576, Paste_Here!A$2:A$850, 0))))), "OT", "")))), ""), "")</f>
        <v/>
      </c>
      <c r="FB576" s="66"/>
      <c r="FC576" s="93"/>
      <c r="FD576" s="66"/>
      <c r="FE576" s="75" t="str">
        <f>IFERROR(IF(B576&lt;&gt;"", IF(AND(INDEX(Paste_Here!AA$2:AA$850, MATCH(B576, Paste_Here!A$2:A$850, 0))&lt;&gt;"", ISNUMBER(VALUE(INDEX(Paste_Here!AA$2:AA$850, MATCH(B576, Paste_Here!A$2:A$850, 0))))), INDEX(Paste_Here!AA$2:AA$850, MATCH(B576, Paste_Here!A$2:A$850, 0)), ""), ""), "")</f>
        <v/>
      </c>
      <c r="FF576" s="66"/>
      <c r="FG576" s="75" t="str">
        <f>IFERROR(IF(B576&lt;&gt;"", IF(ISNUMBER(SEARCH("highrisk", LOWER(INDEX(Paste_Here!AB$2:AB$850, MATCH(B576, Paste_Here!A$2:A$850, 0))))), "High Risk", IF(ISNUMBER(SEARCH("lowrisk", LOWER(INDEX(Paste_Here!AB$2:AB$850, MATCH(B576, Paste_Here!A$2:A$850, 0))))), "Low Risk", IF(ISNUMBER(SEARCH("somerisk", LOWER(INDEX(Paste_Here!AB$2:AB$850, MATCH(B576, Paste_Here!A$2:A$850, 0))))), "Some Risk", IF(ISNUMBER(SEARCH("ot", LOWER(INDEX(Paste_Here!AB$2:AB$850, MATCH(B576, Paste_Here!A$2:A$850, 0))))), "OT", "")))), ""), "")</f>
        <v/>
      </c>
      <c r="FH576" s="66"/>
      <c r="FI576" s="93"/>
      <c r="FJ576" s="66"/>
      <c r="FK576" s="75"/>
      <c r="FL576" s="66"/>
      <c r="FM576" s="75"/>
      <c r="FN576" s="66"/>
      <c r="FO576" s="66"/>
      <c r="FP576" s="75" t="str">
        <f t="shared" si="110"/>
        <v/>
      </c>
      <c r="FQ576" s="66"/>
      <c r="FR576" s="75" t="str">
        <f>IFERROR(IF(B576&lt;&gt;"", IF(ISNUMBER(SEARCH("s", LOWER(INDEX(Paste_Here!L$2:L$850, MATCH(B576, Paste_Here!A$2:A$850, 0))))), "Yes", IF(INDEX(Paste_Here!L$2:L$850, MATCH(B576, Paste_Here!A$2:A$850, 0))&lt;&gt;"", "No", "")), ""), "")</f>
        <v/>
      </c>
      <c r="FS576" s="66"/>
      <c r="FT576" s="75" t="str">
        <f>IFERROR(IF(B576&lt;&gt;"", IF(ISNUMBER(SEARCH("yes", LOWER(INDEX(Paste_Here!F$2:F$850, MATCH(B576, Paste_Here!A$2:A$850, 0))))), "Yes", IF(ISNUMBER(SEARCH("no", LOWER(INDEX(Paste_Here!F$2:F$850, MATCH(B576, Paste_Here!A$2:A$850, 0))))), "No", "")), ""), "")</f>
        <v/>
      </c>
      <c r="FU576" s="66"/>
      <c r="FV576" s="75" t="str">
        <f>IFERROR(IF(B576&lt;&gt;"", IF(ISNUMBER(SEARCH("english language learner", LOWER(INDEX(Paste_Here!C$2:C$850, MATCH(B576, Paste_Here!A$2:A$850, 0))))), "Yes", ""), ""), "")</f>
        <v/>
      </c>
      <c r="FW576" s="66"/>
      <c r="FX576" s="75" t="str">
        <f>IFERROR(IF(B576&lt;&gt;"", IF(OR(ISNUMBER(SEARCH("b", LOWER(INDEX(Paste_Here!J$2:J$850, MATCH(B576, Paste_Here!A$2:A$850, 0))))), ISNUMBER(SEARCH("h", LOWER(INDEX(Paste_Here!J$2:J$850, MATCH(B576, Paste_Here!A$2:A$850, 0))))), ISNUMBER(SEARCH("i", LOWER(INDEX(Paste_Here!J$2:J$850, MATCH(B576, Paste_Here!A$2:A$850, 0)))))), "Yes", IF(INDEX(Paste_Here!J$2:J$850, MATCH(B576, Paste_Here!A$2:A$850, 0))&lt;&gt;"", "No", "")), ""), "")</f>
        <v/>
      </c>
      <c r="FY576" s="66"/>
      <c r="FZ576" s="75" t="str">
        <f>IFERROR(IF(B576&lt;&gt;"", IF(ISNUMBER(SEARCH("yes", LOWER(INDEX(Paste_Here!K$2:K$850, MATCH(B576, Paste_Here!A$2:A$850, 0))))), "Yes", IF(ISNUMBER(SEARCH("no", LOWER(INDEX(Paste_Here!K$2:K$850, MATCH(B576, Paste_Here!A$2:A$850, 0))))), "No", "")), ""), "")</f>
        <v/>
      </c>
      <c r="GA576" s="66"/>
      <c r="GB576" s="75" t="str">
        <f>IFERROR(IF(B576&lt;&gt;"", IF(ISNUMBER(SEARCH("transitional 2", LOWER(INDEX(Paste_Here!C$2:C$850, MATCH(B576, Paste_Here!A$2:A$850, 0))))), "T2",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GC576" s="66"/>
      <c r="GD576" s="75"/>
      <c r="GE576" s="66"/>
      <c r="GF576" s="75"/>
      <c r="GG576" s="66"/>
      <c r="GH576" s="75"/>
      <c r="GI576" s="66"/>
      <c r="GK576" s="1" t="str" cm="1">
        <f t="array" ref="GK576">IFERROR(INDEX(Paste_Here!$B$2:$B$850, MATCH(0, COUNTIF(GK$4:GK575, Paste_Here!$B$2:$B$850) + IF(Paste_Here!$B$2:$B$850="", 1, 0), 0)), "")</f>
        <v/>
      </c>
      <c r="GL576" s="1" t="str">
        <f>IF(GK576&lt;&gt;"", INDEX(Paste_Here!$A$2:$A$850, MATCH(GK576, Paste_Here!$B$2:$B$850, 0)), "")</f>
        <v/>
      </c>
      <c r="GM576" s="1" t="str">
        <f t="shared" si="116"/>
        <v/>
      </c>
      <c r="GN576" s="1" t="str" cm="1">
        <f t="array" ref="GN576">IFERROR(INDEX($GM$5:$GM$850, MATCH(SMALL(IF($GM$5:$GM$850&lt;&gt;"", COUNTIF($GM$5:$GM$850, "&lt;"&amp;$GM$5:$GM$850)+1), ROW()-ROW($GN$5)+1), COUNTIF($GM$5:$GM$850, "&lt;"&amp;$GM$5:$GM$850)+1, 0)), "")</f>
        <v/>
      </c>
    </row>
    <row r="577" spans="1:196">
      <c r="A577" s="66"/>
      <c r="B577" s="75" t="str">
        <f t="shared" si="104"/>
        <v/>
      </c>
      <c r="C577" s="66"/>
      <c r="D577" s="75" t="str">
        <f>IFERROR(IF(AND(INDEX(Paste_Here!N$2:N$850, MATCH(B577, Paste_Here!A$2:A$850, 0)) = ""), "", IF(UPPER(INDEX(Paste_Here!N$2:N$850, MATCH(B577, Paste_Here!A$2:A$850, 0))) = "YES", "Yes", IF(UPPER(INDEX(Paste_Here!N$2:N$850, MATCH(B577, Paste_Here!A$2:A$850, 0))) = "NO", "No", ""))), "")</f>
        <v/>
      </c>
      <c r="E577" s="66"/>
      <c r="F577" s="75" t="str">
        <f t="shared" si="111"/>
        <v/>
      </c>
      <c r="G577" s="66"/>
      <c r="H577" s="75" t="str">
        <f t="shared" si="112"/>
        <v/>
      </c>
      <c r="I577" s="66"/>
      <c r="J577" s="75" t="str">
        <f t="shared" si="113"/>
        <v/>
      </c>
      <c r="K577" s="66"/>
      <c r="L577" s="75"/>
      <c r="M577" s="66"/>
      <c r="N577" s="75" t="str">
        <f>IFERROR(IF(B577&lt;&gt;"", IF(AND(INDEX(Paste_Here!AW$2:AW$850, MATCH(B577, Paste_Here!A$2:A$850, 0))&lt;&gt;"", ISNUMBER(VALUE(INDEX(Paste_Here!AW$2:AW$850, MATCH(B577, Paste_Here!A$2:A$850, 0))))), INDEX(Paste_Here!AW$2:AW$850, MATCH(B577, Paste_Here!A$2:A$850, 0)), ""), ""), "")</f>
        <v/>
      </c>
      <c r="O577" s="66"/>
      <c r="P577" s="75" t="str">
        <f>IFERROR(IF(B577&lt;&gt;"", IF(AND(INDEX(Paste_Here!AX$2:AX$850, MATCH(B577, Paste_Here!A$2:A$850, 0))&lt;&gt;"", ISNUMBER(VALUE(INDEX(Paste_Here!AX$2:AX$850, MATCH(B577, Paste_Here!A$2:A$850, 0))))), INDEX(Paste_Here!AX$2:AX$850, MATCH(B577, Paste_Here!A$2:A$850, 0)), ""), ""), "")</f>
        <v/>
      </c>
      <c r="Q577" s="66"/>
      <c r="R577" s="75" t="str">
        <f>IFERROR(IF(B577&lt;&gt;"", IF(AND(INDEX(Paste_Here!AU$2:AU$850, MATCH(B577, Paste_Here!A$2:A$850, 0))&lt;&gt;"", ISNUMBER(VALUE(INDEX(Paste_Here!AU$2:AU$850, MATCH(B577, Paste_Here!A$2:A$850, 0))))), INDEX(Paste_Here!AU$2:AU$850, MATCH(B577, Paste_Here!A$2:A$850, 0)), ""), ""), "")</f>
        <v/>
      </c>
      <c r="S577" s="66"/>
      <c r="T577" s="75" t="str">
        <f>IFERROR(IF(B577&lt;&gt;"", IF(AND(INDEX(Paste_Here!AV$2:AV$850, MATCH(B577, Paste_Here!A$2:A$850, 0))&lt;&gt;"", ISNUMBER(VALUE(INDEX(Paste_Here!AV$2:AV$850, MATCH(B577, Paste_Here!A$2:A$850, 0))))), INDEX(Paste_Here!AV$2:AV$850, MATCH(B577, Paste_Here!A$2:A$850, 0)), ""), ""), "")</f>
        <v/>
      </c>
      <c r="U577" s="66"/>
      <c r="W577" s="66"/>
      <c r="Y577" s="66"/>
      <c r="Z577" s="66"/>
      <c r="AA577" s="75" t="str">
        <f t="shared" si="105"/>
        <v/>
      </c>
      <c r="AB577" s="66"/>
      <c r="AC577" s="75"/>
      <c r="AD577" s="66"/>
      <c r="AE577" s="98"/>
      <c r="AF577" s="66"/>
      <c r="AG577" s="75"/>
      <c r="AH577" s="66"/>
      <c r="AI577" s="75" t="str">
        <f>IFERROR(IF(B577&lt;&gt;"", IF(AND(INDEX(Paste_Here!AC$2:AC$850, MATCH(B577, Paste_Here!A$2:A$850, 0))&lt;&gt;"", ISNUMBER(VALUE(INDEX(Paste_Here!AC$2:AC$850, MATCH(B577, Paste_Here!A$2:A$850, 0))))), INDEX(Paste_Here!AC$2:AC$850, MATCH(B577, Paste_Here!A$2:A$850, 0)), ""), ""), "")</f>
        <v/>
      </c>
      <c r="AJ577" s="66"/>
      <c r="AK577" s="75" t="str">
        <f>IFERROR(IF(B577&lt;&gt;"", IF(ISNUMBER(SEARCH("highrisk", LOWER(INDEX(Paste_Here!AD$2:AD$850, MATCH(B577, Paste_Here!A$2:A$850, 0))))), "High Risk", IF(ISNUMBER(SEARCH("lowrisk", LOWER(INDEX(Paste_Here!AD$2:AD$850, MATCH(B577, Paste_Here!A$2:A$850, 0))))), "Low Risk", IF(ISNUMBER(SEARCH("somerisk", LOWER(INDEX(Paste_Here!AD$2:AD$850, MATCH(B577, Paste_Here!A$2:A$850, 0))))), "Some Risk", IF(ISNUMBER(SEARCH("ot", LOWER(INDEX(Paste_Here!AD$2:AD$850, MATCH(B577, Paste_Here!A$2:A$850, 0))))), "OT", "")))), ""), "")</f>
        <v/>
      </c>
      <c r="AL577" s="66"/>
      <c r="AM577" s="75"/>
      <c r="AN577" s="66"/>
      <c r="AO577" s="75" t="str">
        <f>IFERROR(IF(B577&lt;&gt;"", IF(AND(INDEX(Paste_Here!M$2:M$850, MATCH(B577, Paste_Here!A$2:A$850, 0))&lt;&gt;"", ISNUMBER(VALUE(INDEX(Paste_Here!M$2:M$850, MATCH(B577, Paste_Here!A$2:A$850, 0))))), INDEX(Paste_Here!M$2:M$850, MATCH(B577, Paste_Here!A$2:A$850, 0)), ""), ""), "")</f>
        <v/>
      </c>
      <c r="AP577" s="66"/>
      <c r="AQ577" s="75" t="str">
        <f>IFERROR(IF(B577&lt;&gt;"", IF(ISNUMBER(SEARCH("highrisk", LOWER(INDEX(Paste_Here!N$2:N$850, MATCH(B577, Paste_Here!A$2:A$850, 0))))), "High Risk", IF(ISNUMBER(SEARCH("lowrisk", LOWER(INDEX(Paste_Here!N$2:N$850, MATCH(B577, Paste_Here!A$2:A$850, 0))))), "Low Risk", IF(ISNUMBER(SEARCH("somerisk", LOWER(INDEX(Paste_Here!N$2:N$850, MATCH(B577, Paste_Here!A$2:A$850, 0))))), "Some Risk", IF(ISNUMBER(SEARCH("ot", LOWER(INDEX(Paste_Here!N$2:N$850, MATCH(B577, Paste_Here!A$2:A$850, 0))))), "OT", "")))), ""), "")</f>
        <v/>
      </c>
      <c r="AT577" s="66"/>
      <c r="AU577" s="103"/>
      <c r="AV577" s="66"/>
      <c r="AW577" s="66"/>
      <c r="AX577" s="75" t="str">
        <f t="shared" si="106"/>
        <v/>
      </c>
      <c r="AY577" s="66"/>
      <c r="AZ577" s="75"/>
      <c r="BA577" s="66"/>
      <c r="BB577" s="75"/>
      <c r="BC577" s="66"/>
      <c r="BD577" s="75"/>
      <c r="BE577" s="66"/>
      <c r="BF577" s="75" t="str">
        <f>IFERROR(IF(B577&lt;&gt;"", IF(AND(INDEX(Paste_Here!AE$2:AE$850, MATCH(B577, Paste_Here!A$2:A$850, 0))&lt;&gt;"", ISNUMBER(VALUE(INDEX(Paste_Here!AE$2:AE$850, MATCH(B577, Paste_Here!A$2:A$850, 0))))), INDEX(Paste_Here!AE$2:AE$850, MATCH(B577, Paste_Here!A$2:A$850, 0)), ""), ""), "")</f>
        <v/>
      </c>
      <c r="BG577" s="66"/>
      <c r="BH577" s="75" t="str">
        <f>IFERROR(IF(B577&lt;&gt;"", IF(ISNUMBER(SEARCH("highrisk", LOWER(INDEX(Paste_Here!AF$2:AF$850, MATCH(B577, Paste_Here!A$2:A$850, 0))))), "High Risk", IF(ISNUMBER(SEARCH("lowrisk", LOWER(INDEX(Paste_Here!AF$2:AF$850, MATCH(B577, Paste_Here!A$2:A$850, 0))))), "Low Risk", IF(ISNUMBER(SEARCH("somerisk", LOWER(INDEX(Paste_Here!AF$2:AF$850, MATCH(B577, Paste_Here!A$2:A$850, 0))))), "Some Risk", IF(ISNUMBER(SEARCH("ot", LOWER(INDEX(Paste_Here!AF$2:AF$850, MATCH(B577, Paste_Here!A$2:A$850, 0))))), "OT", "")))), ""), "")</f>
        <v/>
      </c>
      <c r="BI577" s="66"/>
      <c r="BJ577" s="75"/>
      <c r="BK577" s="66"/>
      <c r="BL577" s="75" t="str">
        <f>IFERROR(IF(B577&lt;&gt;"", IF(AND(INDEX(Paste_Here!O$2:O$850, MATCH(B577, Paste_Here!A$2:A$850, 0))&lt;&gt;"", ISNUMBER(VALUE(INDEX(Paste_Here!O$2:O$850, MATCH(B577, Paste_Here!A$2:A$850, 0))))), INDEX(Paste_Here!O$2:O$850, MATCH(B577, Paste_Here!A$2:A$850, 0)), ""), ""), "")</f>
        <v/>
      </c>
      <c r="BM577" s="66"/>
      <c r="BN577" s="75" t="str">
        <f>IFERROR(IF(B577&lt;&gt;"", IF(ISNUMBER(SEARCH("highrisk", LOWER(INDEX(Paste_Here!P$2:P$850, MATCH(B577, Paste_Here!A$2:A$850, 0))))), "High Risk", IF(ISNUMBER(SEARCH("lowrisk", LOWER(INDEX(Paste_Here!P$2:P$850, MATCH(B577, Paste_Here!A$2:A$850, 0))))), "Low Risk", IF(ISNUMBER(SEARCH("somerisk", LOWER(INDEX(Paste_Here!P$2:P$850, MATCH(B577, Paste_Here!A$2:A$850, 0))))), "Some Risk", IF(ISNUMBER(SEARCH("ot", LOWER(INDEX(Paste_Here!P$2:P$850, MATCH(B577, Paste_Here!A$2:A$850, 0))))), "OT", "")))), ""), "")</f>
        <v/>
      </c>
      <c r="BQ577" s="66"/>
      <c r="BR577" s="75"/>
      <c r="BS577" s="66"/>
      <c r="BT577" s="66"/>
      <c r="BU577" s="75" t="str">
        <f t="shared" si="107"/>
        <v/>
      </c>
      <c r="BV577" s="66"/>
      <c r="BW577" s="75"/>
      <c r="BX577" s="66"/>
      <c r="BY577" s="75"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BZ577" s="66"/>
      <c r="CA577" s="75"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CB577" s="66"/>
      <c r="CC577" s="75"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CD577" s="66"/>
      <c r="CE577" s="75"/>
      <c r="CF577" s="66"/>
      <c r="CK577" s="75"/>
      <c r="CL577" s="66"/>
      <c r="CM577" s="75"/>
      <c r="CN577" s="66"/>
      <c r="CO577" s="75"/>
      <c r="CP577" s="66"/>
      <c r="CQ577" s="66"/>
      <c r="CR577" s="75" t="str">
        <f t="shared" si="108"/>
        <v/>
      </c>
      <c r="CS577" s="66"/>
      <c r="CT577" s="75"/>
      <c r="CU577" s="66"/>
      <c r="CV577" s="75"/>
      <c r="CW577" s="66"/>
      <c r="CX577" s="75"/>
      <c r="CY577" s="66"/>
      <c r="CZ577" s="75"/>
      <c r="DA577" s="66"/>
      <c r="DB577" s="75" t="str">
        <f>IFERROR(IF(B577&lt;&gt;"", IF(AND(INDEX(Paste_Here!AK$2:AK$850, MATCH(B577, Paste_Here!A$2:A$850, 0))&lt;&gt;"", ISNUMBER(VALUE(INDEX(Paste_Here!AK$2:AK$850, MATCH(B577, Paste_Here!A$2:A$850, 0))))), INDEX(Paste_Here!AK$2:AK$850, MATCH(B577, Paste_Here!A$2:A$850, 0)), ""), ""), "")</f>
        <v/>
      </c>
      <c r="DC577" s="66"/>
      <c r="DD577" s="75" t="str">
        <f>IFERROR(IF(B577&lt;&gt;"", IF(ISNUMBER(SEARCH("highrisk", LOWER(INDEX(Paste_Here!AL$2:AL$850, MATCH(B577, Paste_Here!A$2:A$850, 0))))), "High Risk", IF(ISNUMBER(SEARCH("lowrisk", LOWER(INDEX(Paste_Here!AL$2:AL$850, MATCH(B577, Paste_Here!A$2:A$850, 0))))), "Low Risk", IF(ISNUMBER(SEARCH("somerisk", LOWER(INDEX(Paste_Here!AL$2:AL$850, MATCH(B577, Paste_Here!A$2:A$850, 0))))), "Some Risk", IF(ISNUMBER(SEARCH("ot", LOWER(INDEX(Paste_Here!AL$2:AL$850, MATCH(B577, Paste_Here!A$2:A$850, 0))))), "OT", "")))), ""), "")</f>
        <v/>
      </c>
      <c r="DE577" s="66"/>
      <c r="DF577" s="75" t="str">
        <f>IFERROR(IF(B577&lt;&gt;"", IF(AND(INDEX(Paste_Here!AM$2:AM$850, MATCH(B577, Paste_Here!A$2:A$850, 0))&lt;&gt;"", ISNUMBER(VALUE(INDEX(Paste_Here!AM$2:AM$850, MATCH(B577, Paste_Here!A$2:A$850, 0))))), INDEX(Paste_Here!AM$2:AM$850, MATCH(B577, Paste_Here!A$2:A$850, 0)), ""), ""), "")</f>
        <v/>
      </c>
      <c r="DG577" s="66"/>
      <c r="DH577" s="75" t="str">
        <f>IFERROR(IF(B577&lt;&gt;"", IF(ISNUMBER(SEARCH("highrisk", LOWER(INDEX(Paste_Here!AN$2:AN$850, MATCH(B577, Paste_Here!A$2:A$850, 0))))), "High Risk", IF(ISNUMBER(SEARCH("lowrisk", LOWER(INDEX(Paste_Here!AN$2:AN$850, MATCH(B577, Paste_Here!A$2:A$850, 0))))), "Low Risk", IF(ISNUMBER(SEARCH("somerisk", LOWER(INDEX(Paste_Here!AN$2:AN$850, MATCH(B577, Paste_Here!A$2:A$850, 0))))), "Some Risk", IF(ISNUMBER(SEARCH("ot", LOWER(INDEX(Paste_Here!AN$2:AN$850, MATCH(B577, Paste_Here!A$2:A$850, 0))))), "OT", "")))), ""), "")</f>
        <v/>
      </c>
      <c r="DI577" s="66"/>
      <c r="DJ577" s="66"/>
      <c r="DK577" s="75" t="str">
        <f t="shared" si="109"/>
        <v/>
      </c>
      <c r="DL577" s="66"/>
      <c r="DM577" s="75" t="str">
        <f>IFERROR(IF(B577&lt;&gt;"", IF(AND(INDEX(Paste_Here!Q$2:Q$850, MATCH(B577, Paste_Here!A$2:A$850, 0))&lt;&gt;"", ISNUMBER(VALUE(INDEX(Paste_Here!Q$2:Q$850, MATCH(B577, Paste_Here!A$2:A$850, 0))))), INDEX(Paste_Here!Q$2:Q$850, MATCH(B577, Paste_Here!A$2:A$850, 0)), ""), ""), "")</f>
        <v/>
      </c>
      <c r="DN577" s="66"/>
      <c r="DO577" s="75" t="str">
        <f>IFERROR(IF(B577&lt;&gt;"", IF(ISNUMBER(SEARCH("highrisk", LOWER(INDEX(Paste_Here!R$2:R$850, MATCH(B577, Paste_Here!A$2:A$850, 0))))), "High Risk", IF(ISNUMBER(SEARCH("lowrisk", LOWER(INDEX(Paste_Here!R$2:R$850, MATCH(B577, Paste_Here!A$2:A$850, 0))))), "Low Risk", IF(ISNUMBER(SEARCH("somerisk", LOWER(INDEX(Paste_Here!R$2:R$850, MATCH(B577, Paste_Here!A$2:A$850, 0))))), "Some Risk", IF(ISNUMBER(SEARCH("ot", LOWER(INDEX(Paste_Here!R$2:R$850, MATCH(B577, Paste_Here!A$2:A$850, 0))))), "OT", "")))), ""), "")</f>
        <v/>
      </c>
      <c r="DP577" s="66"/>
      <c r="DQ577" s="93" t="str">
        <f>IFERROR(IF(B577&lt;&gt;"", IF(AND(INDEX(Paste_Here!S$2:S$850, MATCH(B577, Paste_Here!A$2:A$850, 0))&lt;&gt;"", ISNUMBER(VALUE(INDEX(Paste_Here!S$2:S$850, MATCH(B577, Paste_Here!A$2:A$850, 0))))), INDEX(Paste_Here!S$2:S$850, MATCH(B577, Paste_Here!A$2:A$850, 0)), ""), ""), "")</f>
        <v/>
      </c>
      <c r="DR577" s="66"/>
      <c r="DS577" s="75"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IF(ISNUMBER(SEARCH("ot", LOWER(INDEX(Paste_Here!T$2:T$850, MATCH(B577, Paste_Here!A$2:A$850, 0))))), "OT", "")))), ""), "")</f>
        <v/>
      </c>
      <c r="DT577" s="66"/>
      <c r="DU577" s="75" t="str">
        <f>IFERROR(IF(B577&lt;&gt;"", IF(AND(INDEX(Paste_Here!U$2:U$850, MATCH(B577, Paste_Here!A$2:A$850, 0))&lt;&gt;"", ISNUMBER(VALUE(INDEX(Paste_Here!U$2:U$850, MATCH(B577, Paste_Here!A$2:A$850, 0))))), INDEX(Paste_Here!U$2:U$850, MATCH(B577, Paste_Here!A$2:A$850, 0)), ""), ""), "")</f>
        <v/>
      </c>
      <c r="DV577" s="66"/>
      <c r="DW577" s="93" t="str">
        <f>IFERROR(IF(B577&lt;&gt;"", IF(ISNUMBER(SEARCH("highrisk", LOWER(INDEX(Paste_Here!V$2:V$850, MATCH(B577, Paste_Here!A$2:A$850, 0))))), "High Risk", IF(ISNUMBER(SEARCH("lowrisk", LOWER(INDEX(Paste_Here!V$2:V$850, MATCH(B577, Paste_Here!A$2:A$850, 0))))), "Low Risk", IF(ISNUMBER(SEARCH("somerisk", LOWER(INDEX(Paste_Here!V$2:V$850, MATCH(B577, Paste_Here!A$2:A$850, 0))))), "Some Risk", IF(ISNUMBER(SEARCH("ot", LOWER(INDEX(Paste_Here!V$2:V$850, MATCH(B577, Paste_Here!A$2:A$850, 0))))), "OT", "")))), ""), "")</f>
        <v/>
      </c>
      <c r="DX577" s="66"/>
      <c r="DY577" s="75" t="str">
        <f>IFERROR(IF(B577&lt;&gt;"", IF(AND(INDEX(Paste_Here!W$2:W$850, MATCH(B577, Paste_Here!A$2:A$850, 0))&lt;&gt;"", ISNUMBER(VALUE(INDEX(Paste_Here!W$2:W$850, MATCH(B577, Paste_Here!A$2:A$850, 0))))), INDEX(Paste_Here!W$2:W$850, MATCH(B577, Paste_Here!A$2:A$850, 0)), ""), ""), "")</f>
        <v/>
      </c>
      <c r="DZ577" s="66"/>
      <c r="EA577" s="75" t="str">
        <f>IFERROR(IF(B577&lt;&gt;"", IF(ISNUMBER(SEARCH("highrisk", LOWER(INDEX(Paste_Here!X$2:X$850, MATCH(B577, Paste_Here!A$2:A$850, 0))))), "High Risk", IF(ISNUMBER(SEARCH("lowrisk", LOWER(INDEX(Paste_Here!X$2:X$850, MATCH(B577, Paste_Here!A$2:A$850, 0))))), "Low Risk", IF(ISNUMBER(SEARCH("somerisk", LOWER(INDEX(Paste_Here!X$2:X$850, MATCH(B577, Paste_Here!A$2:A$850, 0))))), "Some Risk", IF(ISNUMBER(SEARCH("ot", LOWER(INDEX(Paste_Here!X$2:X$850, MATCH(B577, Paste_Here!A$2:A$850, 0))))), "OT", "")))), ""), "")</f>
        <v/>
      </c>
      <c r="EB577" s="66"/>
      <c r="EC577" s="66"/>
      <c r="ED577" s="75" t="str">
        <f t="shared" si="114"/>
        <v/>
      </c>
      <c r="EE577" s="66"/>
      <c r="EF577" s="75" t="str">
        <f>IFERROR(IF(B577&lt;&gt;"", IF(AND(INDEX(Paste_Here!AO$2:AO$850, MATCH(B577, Paste_Here!A$2:A$850, 0))&lt;&gt;"", ISNUMBER(VALUE(INDEX(Paste_Here!AO$2:AO$850, MATCH(B577, Paste_Here!A$2:A$850, 0))))), INDEX(Paste_Here!AO$2:AO$850, MATCH(B577, Paste_Here!A$2:A$850, 0)), ""), ""), "")</f>
        <v/>
      </c>
      <c r="EG577" s="66"/>
      <c r="EH577" s="75" t="str">
        <f>IFERROR(IF(B577&lt;&gt;"", IF(ISNUMBER(SEARCH("highrisk", LOWER(INDEX(Paste_Here!AP$2:AP$850, MATCH(B577, Paste_Here!A$2:A$850, 0))))), "High Risk", IF(ISNUMBER(SEARCH("lowrisk", LOWER(INDEX(Paste_Here!AP$2:AP$850, MATCH(B577, Paste_Here!A$2:A$850, 0))))), "Low Risk", IF(ISNUMBER(SEARCH("somerisk", LOWER(INDEX(Paste_Here!AP$2:AP$850, MATCH(B577, Paste_Here!A$2:A$850, 0))))), "Some Risk", IF(ISNUMBER(SEARCH("ot", LOWER(INDEX(Paste_Here!AP$2:AP$850, MATCH(B577, Paste_Here!A$2:A$850, 0))))), "OT", "")))), ""), "")</f>
        <v/>
      </c>
      <c r="EI577" s="66"/>
      <c r="EJ577" s="93"/>
      <c r="EK577" s="66"/>
      <c r="EL577" s="75" t="str">
        <f>IFERROR(IF(B577&lt;&gt;"", IF(AND(INDEX(Paste_Here!AQ$2:AQ$850, MATCH(B577, Paste_Here!A$2:A$850, 0))&lt;&gt;"", ISNUMBER(VALUE(INDEX(Paste_Here!AQ$2:AQ$850, MATCH(B577, Paste_Here!A$2:A$850, 0))))), INDEX(Paste_Here!AQ$2:AQ$850, MATCH(B577, Paste_Here!A$2:A$850, 0)), ""), ""), "")</f>
        <v/>
      </c>
      <c r="EM577" s="66"/>
      <c r="EN577" s="75" t="str">
        <f>IFERROR(IF(B577&lt;&gt;"", IF(ISNUMBER(SEARCH("highrisk", LOWER(INDEX(Paste_Here!AR$2:AR$850, MATCH(B577, Paste_Here!A$2:A$850, 0))))), "High Risk", IF(ISNUMBER(SEARCH("lowrisk", LOWER(INDEX(Paste_Here!AR$2:AR$850, MATCH(B577, Paste_Here!A$2:A$850, 0))))), "Low Risk", IF(ISNUMBER(SEARCH("somerisk", LOWER(INDEX(Paste_Here!AR$2:AR$850, MATCH(B577, Paste_Here!A$2:A$850, 0))))), "Some Risk", IF(ISNUMBER(SEARCH("ot", LOWER(INDEX(Paste_Here!AR$2:AR$850, MATCH(B577, Paste_Here!A$2:A$850, 0))))), "OT", "")))), ""), "")</f>
        <v/>
      </c>
      <c r="EO577" s="66"/>
      <c r="EP577" s="93"/>
      <c r="EQ577" s="66"/>
      <c r="ER577" s="75"/>
      <c r="ES577" s="66"/>
      <c r="ET577" s="75"/>
      <c r="EU577" s="66"/>
      <c r="EV577" s="66"/>
      <c r="EW577" s="75" t="str">
        <f t="shared" si="115"/>
        <v/>
      </c>
      <c r="EX577" s="66"/>
      <c r="EY577" s="75" t="str">
        <f>IFERROR(IF(B577&lt;&gt;"", IF(AND(INDEX(Paste_Here!Y$2:Y$850, MATCH(B577, Paste_Here!A$2:A$850, 0))&lt;&gt;"", ISNUMBER(VALUE(INDEX(Paste_Here!Y$2:Y$850, MATCH(B577, Paste_Here!A$2:A$850, 0))))), INDEX(Paste_Here!Y$2:Y$850, MATCH(B577, Paste_Here!A$2:A$850, 0)), ""), ""), "")</f>
        <v/>
      </c>
      <c r="EZ577" s="66"/>
      <c r="FA577" s="75" t="str">
        <f>IFERROR(IF(B577&lt;&gt;"", IF(ISNUMBER(SEARCH("highrisk", LOWER(INDEX(Paste_Here!Z$2:Z$850, MATCH(B577, Paste_Here!A$2:A$850, 0))))), "High Risk", IF(ISNUMBER(SEARCH("lowrisk", LOWER(INDEX(Paste_Here!Z$2:Z$850, MATCH(B577, Paste_Here!A$2:A$850, 0))))), "Low Risk", IF(ISNUMBER(SEARCH("somerisk", LOWER(INDEX(Paste_Here!Z$2:Z$850, MATCH(B577, Paste_Here!A$2:A$850, 0))))), "Some Risk", IF(ISNUMBER(SEARCH("ot", LOWER(INDEX(Paste_Here!Z$2:Z$850, MATCH(B577, Paste_Here!A$2:A$850, 0))))), "OT", "")))), ""), "")</f>
        <v/>
      </c>
      <c r="FB577" s="66"/>
      <c r="FC577" s="93"/>
      <c r="FD577" s="66"/>
      <c r="FE577" s="75" t="str">
        <f>IFERROR(IF(B577&lt;&gt;"", IF(AND(INDEX(Paste_Here!AA$2:AA$850, MATCH(B577, Paste_Here!A$2:A$850, 0))&lt;&gt;"", ISNUMBER(VALUE(INDEX(Paste_Here!AA$2:AA$850, MATCH(B577, Paste_Here!A$2:A$850, 0))))), INDEX(Paste_Here!AA$2:AA$850, MATCH(B577, Paste_Here!A$2:A$850, 0)), ""), ""), "")</f>
        <v/>
      </c>
      <c r="FF577" s="66"/>
      <c r="FG577" s="75" t="str">
        <f>IFERROR(IF(B577&lt;&gt;"", IF(ISNUMBER(SEARCH("highrisk", LOWER(INDEX(Paste_Here!AB$2:AB$850, MATCH(B577, Paste_Here!A$2:A$850, 0))))), "High Risk", IF(ISNUMBER(SEARCH("lowrisk", LOWER(INDEX(Paste_Here!AB$2:AB$850, MATCH(B577, Paste_Here!A$2:A$850, 0))))), "Low Risk", IF(ISNUMBER(SEARCH("somerisk", LOWER(INDEX(Paste_Here!AB$2:AB$850, MATCH(B577, Paste_Here!A$2:A$850, 0))))), "Some Risk", IF(ISNUMBER(SEARCH("ot", LOWER(INDEX(Paste_Here!AB$2:AB$850, MATCH(B577, Paste_Here!A$2:A$850, 0))))), "OT", "")))), ""), "")</f>
        <v/>
      </c>
      <c r="FH577" s="66"/>
      <c r="FI577" s="93"/>
      <c r="FJ577" s="66"/>
      <c r="FK577" s="75"/>
      <c r="FL577" s="66"/>
      <c r="FM577" s="75"/>
      <c r="FN577" s="66"/>
      <c r="FO577" s="66"/>
      <c r="FP577" s="75" t="str">
        <f t="shared" si="110"/>
        <v/>
      </c>
      <c r="FQ577" s="66"/>
      <c r="FR577" s="75" t="str">
        <f>IFERROR(IF(B577&lt;&gt;"", IF(ISNUMBER(SEARCH("s", LOWER(INDEX(Paste_Here!L$2:L$850, MATCH(B577, Paste_Here!A$2:A$850, 0))))), "Yes", IF(INDEX(Paste_Here!L$2:L$850, MATCH(B577, Paste_Here!A$2:A$850, 0))&lt;&gt;"", "No", "")), ""), "")</f>
        <v/>
      </c>
      <c r="FS577" s="66"/>
      <c r="FT577" s="75" t="str">
        <f>IFERROR(IF(B577&lt;&gt;"", IF(ISNUMBER(SEARCH("yes", LOWER(INDEX(Paste_Here!F$2:F$850, MATCH(B577, Paste_Here!A$2:A$850, 0))))), "Yes", IF(ISNUMBER(SEARCH("no", LOWER(INDEX(Paste_Here!F$2:F$850, MATCH(B577, Paste_Here!A$2:A$850, 0))))), "No", "")), ""), "")</f>
        <v/>
      </c>
      <c r="FU577" s="66"/>
      <c r="FV577" s="75" t="str">
        <f>IFERROR(IF(B577&lt;&gt;"", IF(ISNUMBER(SEARCH("english language learner", LOWER(INDEX(Paste_Here!C$2:C$850, MATCH(B577, Paste_Here!A$2:A$850, 0))))), "Yes", ""), ""), "")</f>
        <v/>
      </c>
      <c r="FW577" s="66"/>
      <c r="FX577" s="75" t="str">
        <f>IFERROR(IF(B577&lt;&gt;"", IF(OR(ISNUMBER(SEARCH("b", LOWER(INDEX(Paste_Here!J$2:J$850, MATCH(B577, Paste_Here!A$2:A$850, 0))))), ISNUMBER(SEARCH("h", LOWER(INDEX(Paste_Here!J$2:J$850, MATCH(B577, Paste_Here!A$2:A$850, 0))))), ISNUMBER(SEARCH("i", LOWER(INDEX(Paste_Here!J$2:J$850, MATCH(B577, Paste_Here!A$2:A$850, 0)))))), "Yes", IF(INDEX(Paste_Here!J$2:J$850, MATCH(B577, Paste_Here!A$2:A$850, 0))&lt;&gt;"", "No", "")), ""), "")</f>
        <v/>
      </c>
      <c r="FY577" s="66"/>
      <c r="FZ577" s="75" t="str">
        <f>IFERROR(IF(B577&lt;&gt;"", IF(ISNUMBER(SEARCH("yes", LOWER(INDEX(Paste_Here!K$2:K$850, MATCH(B577, Paste_Here!A$2:A$850, 0))))), "Yes", IF(ISNUMBER(SEARCH("no", LOWER(INDEX(Paste_Here!K$2:K$850, MATCH(B577, Paste_Here!A$2:A$850, 0))))), "No", "")), ""), "")</f>
        <v/>
      </c>
      <c r="GA577" s="66"/>
      <c r="GB577" s="75" t="str">
        <f>IFERROR(IF(B577&lt;&gt;"", IF(ISNUMBER(SEARCH("transitional 2", LOWER(INDEX(Paste_Here!C$2:C$850, MATCH(B577, Paste_Here!A$2:A$850, 0))))), "T2",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GC577" s="66"/>
      <c r="GD577" s="75"/>
      <c r="GE577" s="66"/>
      <c r="GF577" s="75"/>
      <c r="GG577" s="66"/>
      <c r="GH577" s="75"/>
      <c r="GI577" s="66"/>
      <c r="GK577" s="1" t="str" cm="1">
        <f t="array" ref="GK577">IFERROR(INDEX(Paste_Here!$B$2:$B$850, MATCH(0, COUNTIF(GK$4:GK576, Paste_Here!$B$2:$B$850) + IF(Paste_Here!$B$2:$B$850="", 1, 0), 0)), "")</f>
        <v/>
      </c>
      <c r="GL577" s="1" t="str">
        <f>IF(GK577&lt;&gt;"", INDEX(Paste_Here!$A$2:$A$850, MATCH(GK577, Paste_Here!$B$2:$B$850, 0)), "")</f>
        <v/>
      </c>
      <c r="GM577" s="1" t="str">
        <f t="shared" si="116"/>
        <v/>
      </c>
      <c r="GN577" s="1" t="str" cm="1">
        <f t="array" ref="GN577">IFERROR(INDEX($GM$5:$GM$850, MATCH(SMALL(IF($GM$5:$GM$850&lt;&gt;"", COUNTIF($GM$5:$GM$850, "&lt;"&amp;$GM$5:$GM$850)+1), ROW()-ROW($GN$5)+1), COUNTIF($GM$5:$GM$850, "&lt;"&amp;$GM$5:$GM$850)+1, 0)), "")</f>
        <v/>
      </c>
    </row>
    <row r="578" spans="1:196">
      <c r="A578" s="66"/>
      <c r="B578" s="75" t="str">
        <f t="shared" si="104"/>
        <v/>
      </c>
      <c r="C578" s="66"/>
      <c r="D578" s="75" t="str">
        <f>IFERROR(IF(AND(INDEX(Paste_Here!N$2:N$850, MATCH(B578, Paste_Here!A$2:A$850, 0)) = ""), "", IF(UPPER(INDEX(Paste_Here!N$2:N$850, MATCH(B578, Paste_Here!A$2:A$850, 0))) = "YES", "Yes", IF(UPPER(INDEX(Paste_Here!N$2:N$850, MATCH(B578, Paste_Here!A$2:A$850, 0))) = "NO", "No", ""))), "")</f>
        <v/>
      </c>
      <c r="E578" s="66"/>
      <c r="F578" s="75" t="str">
        <f t="shared" si="111"/>
        <v/>
      </c>
      <c r="G578" s="66"/>
      <c r="H578" s="75" t="str">
        <f t="shared" si="112"/>
        <v/>
      </c>
      <c r="I578" s="66"/>
      <c r="J578" s="75" t="str">
        <f t="shared" si="113"/>
        <v/>
      </c>
      <c r="K578" s="66"/>
      <c r="L578" s="75"/>
      <c r="M578" s="66"/>
      <c r="N578" s="75" t="str">
        <f>IFERROR(IF(B578&lt;&gt;"", IF(AND(INDEX(Paste_Here!AW$2:AW$850, MATCH(B578, Paste_Here!A$2:A$850, 0))&lt;&gt;"", ISNUMBER(VALUE(INDEX(Paste_Here!AW$2:AW$850, MATCH(B578, Paste_Here!A$2:A$850, 0))))), INDEX(Paste_Here!AW$2:AW$850, MATCH(B578, Paste_Here!A$2:A$850, 0)), ""), ""), "")</f>
        <v/>
      </c>
      <c r="O578" s="66"/>
      <c r="P578" s="75" t="str">
        <f>IFERROR(IF(B578&lt;&gt;"", IF(AND(INDEX(Paste_Here!AX$2:AX$850, MATCH(B578, Paste_Here!A$2:A$850, 0))&lt;&gt;"", ISNUMBER(VALUE(INDEX(Paste_Here!AX$2:AX$850, MATCH(B578, Paste_Here!A$2:A$850, 0))))), INDEX(Paste_Here!AX$2:AX$850, MATCH(B578, Paste_Here!A$2:A$850, 0)), ""), ""), "")</f>
        <v/>
      </c>
      <c r="Q578" s="66"/>
      <c r="R578" s="75" t="str">
        <f>IFERROR(IF(B578&lt;&gt;"", IF(AND(INDEX(Paste_Here!AU$2:AU$850, MATCH(B578, Paste_Here!A$2:A$850, 0))&lt;&gt;"", ISNUMBER(VALUE(INDEX(Paste_Here!AU$2:AU$850, MATCH(B578, Paste_Here!A$2:A$850, 0))))), INDEX(Paste_Here!AU$2:AU$850, MATCH(B578, Paste_Here!A$2:A$850, 0)), ""), ""), "")</f>
        <v/>
      </c>
      <c r="S578" s="66"/>
      <c r="T578" s="75" t="str">
        <f>IFERROR(IF(B578&lt;&gt;"", IF(AND(INDEX(Paste_Here!AV$2:AV$850, MATCH(B578, Paste_Here!A$2:A$850, 0))&lt;&gt;"", ISNUMBER(VALUE(INDEX(Paste_Here!AV$2:AV$850, MATCH(B578, Paste_Here!A$2:A$850, 0))))), INDEX(Paste_Here!AV$2:AV$850, MATCH(B578, Paste_Here!A$2:A$850, 0)), ""), ""), "")</f>
        <v/>
      </c>
      <c r="U578" s="66"/>
      <c r="W578" s="66"/>
      <c r="Y578" s="66"/>
      <c r="Z578" s="66"/>
      <c r="AA578" s="75" t="str">
        <f t="shared" si="105"/>
        <v/>
      </c>
      <c r="AB578" s="66"/>
      <c r="AC578" s="75"/>
      <c r="AD578" s="66"/>
      <c r="AE578" s="98"/>
      <c r="AF578" s="66"/>
      <c r="AG578" s="75"/>
      <c r="AH578" s="66"/>
      <c r="AI578" s="75" t="str">
        <f>IFERROR(IF(B578&lt;&gt;"", IF(AND(INDEX(Paste_Here!AC$2:AC$850, MATCH(B578, Paste_Here!A$2:A$850, 0))&lt;&gt;"", ISNUMBER(VALUE(INDEX(Paste_Here!AC$2:AC$850, MATCH(B578, Paste_Here!A$2:A$850, 0))))), INDEX(Paste_Here!AC$2:AC$850, MATCH(B578, Paste_Here!A$2:A$850, 0)), ""), ""), "")</f>
        <v/>
      </c>
      <c r="AJ578" s="66"/>
      <c r="AK578" s="75" t="str">
        <f>IFERROR(IF(B578&lt;&gt;"", IF(ISNUMBER(SEARCH("highrisk", LOWER(INDEX(Paste_Here!AD$2:AD$850, MATCH(B578, Paste_Here!A$2:A$850, 0))))), "High Risk", IF(ISNUMBER(SEARCH("lowrisk", LOWER(INDEX(Paste_Here!AD$2:AD$850, MATCH(B578, Paste_Here!A$2:A$850, 0))))), "Low Risk", IF(ISNUMBER(SEARCH("somerisk", LOWER(INDEX(Paste_Here!AD$2:AD$850, MATCH(B578, Paste_Here!A$2:A$850, 0))))), "Some Risk", IF(ISNUMBER(SEARCH("ot", LOWER(INDEX(Paste_Here!AD$2:AD$850, MATCH(B578, Paste_Here!A$2:A$850, 0))))), "OT", "")))), ""), "")</f>
        <v/>
      </c>
      <c r="AL578" s="66"/>
      <c r="AM578" s="75"/>
      <c r="AN578" s="66"/>
      <c r="AO578" s="75" t="str">
        <f>IFERROR(IF(B578&lt;&gt;"", IF(AND(INDEX(Paste_Here!M$2:M$850, MATCH(B578, Paste_Here!A$2:A$850, 0))&lt;&gt;"", ISNUMBER(VALUE(INDEX(Paste_Here!M$2:M$850, MATCH(B578, Paste_Here!A$2:A$850, 0))))), INDEX(Paste_Here!M$2:M$850, MATCH(B578, Paste_Here!A$2:A$850, 0)), ""), ""), "")</f>
        <v/>
      </c>
      <c r="AP578" s="66"/>
      <c r="AQ578" s="75" t="str">
        <f>IFERROR(IF(B578&lt;&gt;"", IF(ISNUMBER(SEARCH("highrisk", LOWER(INDEX(Paste_Here!N$2:N$850, MATCH(B578, Paste_Here!A$2:A$850, 0))))), "High Risk", IF(ISNUMBER(SEARCH("lowrisk", LOWER(INDEX(Paste_Here!N$2:N$850, MATCH(B578, Paste_Here!A$2:A$850, 0))))), "Low Risk", IF(ISNUMBER(SEARCH("somerisk", LOWER(INDEX(Paste_Here!N$2:N$850, MATCH(B578, Paste_Here!A$2:A$850, 0))))), "Some Risk", IF(ISNUMBER(SEARCH("ot", LOWER(INDEX(Paste_Here!N$2:N$850, MATCH(B578, Paste_Here!A$2:A$850, 0))))), "OT", "")))), ""), "")</f>
        <v/>
      </c>
      <c r="AT578" s="66"/>
      <c r="AU578" s="103"/>
      <c r="AV578" s="66"/>
      <c r="AW578" s="66"/>
      <c r="AX578" s="75" t="str">
        <f t="shared" si="106"/>
        <v/>
      </c>
      <c r="AY578" s="66"/>
      <c r="AZ578" s="75"/>
      <c r="BA578" s="66"/>
      <c r="BB578" s="75"/>
      <c r="BC578" s="66"/>
      <c r="BD578" s="75"/>
      <c r="BE578" s="66"/>
      <c r="BF578" s="75" t="str">
        <f>IFERROR(IF(B578&lt;&gt;"", IF(AND(INDEX(Paste_Here!AE$2:AE$850, MATCH(B578, Paste_Here!A$2:A$850, 0))&lt;&gt;"", ISNUMBER(VALUE(INDEX(Paste_Here!AE$2:AE$850, MATCH(B578, Paste_Here!A$2:A$850, 0))))), INDEX(Paste_Here!AE$2:AE$850, MATCH(B578, Paste_Here!A$2:A$850, 0)), ""), ""), "")</f>
        <v/>
      </c>
      <c r="BG578" s="66"/>
      <c r="BH578" s="75" t="str">
        <f>IFERROR(IF(B578&lt;&gt;"", IF(ISNUMBER(SEARCH("highrisk", LOWER(INDEX(Paste_Here!AF$2:AF$850, MATCH(B578, Paste_Here!A$2:A$850, 0))))), "High Risk", IF(ISNUMBER(SEARCH("lowrisk", LOWER(INDEX(Paste_Here!AF$2:AF$850, MATCH(B578, Paste_Here!A$2:A$850, 0))))), "Low Risk", IF(ISNUMBER(SEARCH("somerisk", LOWER(INDEX(Paste_Here!AF$2:AF$850, MATCH(B578, Paste_Here!A$2:A$850, 0))))), "Some Risk", IF(ISNUMBER(SEARCH("ot", LOWER(INDEX(Paste_Here!AF$2:AF$850, MATCH(B578, Paste_Here!A$2:A$850, 0))))), "OT", "")))), ""), "")</f>
        <v/>
      </c>
      <c r="BI578" s="66"/>
      <c r="BJ578" s="75"/>
      <c r="BK578" s="66"/>
      <c r="BL578" s="75" t="str">
        <f>IFERROR(IF(B578&lt;&gt;"", IF(AND(INDEX(Paste_Here!O$2:O$850, MATCH(B578, Paste_Here!A$2:A$850, 0))&lt;&gt;"", ISNUMBER(VALUE(INDEX(Paste_Here!O$2:O$850, MATCH(B578, Paste_Here!A$2:A$850, 0))))), INDEX(Paste_Here!O$2:O$850, MATCH(B578, Paste_Here!A$2:A$850, 0)), ""), ""), "")</f>
        <v/>
      </c>
      <c r="BM578" s="66"/>
      <c r="BN578" s="75" t="str">
        <f>IFERROR(IF(B578&lt;&gt;"", IF(ISNUMBER(SEARCH("highrisk", LOWER(INDEX(Paste_Here!P$2:P$850, MATCH(B578, Paste_Here!A$2:A$850, 0))))), "High Risk", IF(ISNUMBER(SEARCH("lowrisk", LOWER(INDEX(Paste_Here!P$2:P$850, MATCH(B578, Paste_Here!A$2:A$850, 0))))), "Low Risk", IF(ISNUMBER(SEARCH("somerisk", LOWER(INDEX(Paste_Here!P$2:P$850, MATCH(B578, Paste_Here!A$2:A$850, 0))))), "Some Risk", IF(ISNUMBER(SEARCH("ot", LOWER(INDEX(Paste_Here!P$2:P$850, MATCH(B578, Paste_Here!A$2:A$850, 0))))), "OT", "")))), ""), "")</f>
        <v/>
      </c>
      <c r="BQ578" s="66"/>
      <c r="BR578" s="75"/>
      <c r="BS578" s="66"/>
      <c r="BT578" s="66"/>
      <c r="BU578" s="75" t="str">
        <f t="shared" si="107"/>
        <v/>
      </c>
      <c r="BV578" s="66"/>
      <c r="BW578" s="75"/>
      <c r="BX578" s="66"/>
      <c r="BY578" s="75"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BZ578" s="66"/>
      <c r="CA578" s="75"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CB578" s="66"/>
      <c r="CC578" s="75"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CD578" s="66"/>
      <c r="CE578" s="75"/>
      <c r="CF578" s="66"/>
      <c r="CK578" s="75"/>
      <c r="CL578" s="66"/>
      <c r="CM578" s="75"/>
      <c r="CN578" s="66"/>
      <c r="CO578" s="75"/>
      <c r="CP578" s="66"/>
      <c r="CQ578" s="66"/>
      <c r="CR578" s="75" t="str">
        <f t="shared" si="108"/>
        <v/>
      </c>
      <c r="CS578" s="66"/>
      <c r="CT578" s="75"/>
      <c r="CU578" s="66"/>
      <c r="CV578" s="75"/>
      <c r="CW578" s="66"/>
      <c r="CX578" s="75"/>
      <c r="CY578" s="66"/>
      <c r="CZ578" s="75"/>
      <c r="DA578" s="66"/>
      <c r="DB578" s="75" t="str">
        <f>IFERROR(IF(B578&lt;&gt;"", IF(AND(INDEX(Paste_Here!AK$2:AK$850, MATCH(B578, Paste_Here!A$2:A$850, 0))&lt;&gt;"", ISNUMBER(VALUE(INDEX(Paste_Here!AK$2:AK$850, MATCH(B578, Paste_Here!A$2:A$850, 0))))), INDEX(Paste_Here!AK$2:AK$850, MATCH(B578, Paste_Here!A$2:A$850, 0)), ""), ""), "")</f>
        <v/>
      </c>
      <c r="DC578" s="66"/>
      <c r="DD578" s="75" t="str">
        <f>IFERROR(IF(B578&lt;&gt;"", IF(ISNUMBER(SEARCH("highrisk", LOWER(INDEX(Paste_Here!AL$2:AL$850, MATCH(B578, Paste_Here!A$2:A$850, 0))))), "High Risk", IF(ISNUMBER(SEARCH("lowrisk", LOWER(INDEX(Paste_Here!AL$2:AL$850, MATCH(B578, Paste_Here!A$2:A$850, 0))))), "Low Risk", IF(ISNUMBER(SEARCH("somerisk", LOWER(INDEX(Paste_Here!AL$2:AL$850, MATCH(B578, Paste_Here!A$2:A$850, 0))))), "Some Risk", IF(ISNUMBER(SEARCH("ot", LOWER(INDEX(Paste_Here!AL$2:AL$850, MATCH(B578, Paste_Here!A$2:A$850, 0))))), "OT", "")))), ""), "")</f>
        <v/>
      </c>
      <c r="DE578" s="66"/>
      <c r="DF578" s="75" t="str">
        <f>IFERROR(IF(B578&lt;&gt;"", IF(AND(INDEX(Paste_Here!AM$2:AM$850, MATCH(B578, Paste_Here!A$2:A$850, 0))&lt;&gt;"", ISNUMBER(VALUE(INDEX(Paste_Here!AM$2:AM$850, MATCH(B578, Paste_Here!A$2:A$850, 0))))), INDEX(Paste_Here!AM$2:AM$850, MATCH(B578, Paste_Here!A$2:A$850, 0)), ""), ""), "")</f>
        <v/>
      </c>
      <c r="DG578" s="66"/>
      <c r="DH578" s="75" t="str">
        <f>IFERROR(IF(B578&lt;&gt;"", IF(ISNUMBER(SEARCH("highrisk", LOWER(INDEX(Paste_Here!AN$2:AN$850, MATCH(B578, Paste_Here!A$2:A$850, 0))))), "High Risk", IF(ISNUMBER(SEARCH("lowrisk", LOWER(INDEX(Paste_Here!AN$2:AN$850, MATCH(B578, Paste_Here!A$2:A$850, 0))))), "Low Risk", IF(ISNUMBER(SEARCH("somerisk", LOWER(INDEX(Paste_Here!AN$2:AN$850, MATCH(B578, Paste_Here!A$2:A$850, 0))))), "Some Risk", IF(ISNUMBER(SEARCH("ot", LOWER(INDEX(Paste_Here!AN$2:AN$850, MATCH(B578, Paste_Here!A$2:A$850, 0))))), "OT", "")))), ""), "")</f>
        <v/>
      </c>
      <c r="DI578" s="66"/>
      <c r="DJ578" s="66"/>
      <c r="DK578" s="75" t="str">
        <f t="shared" si="109"/>
        <v/>
      </c>
      <c r="DL578" s="66"/>
      <c r="DM578" s="75" t="str">
        <f>IFERROR(IF(B578&lt;&gt;"", IF(AND(INDEX(Paste_Here!Q$2:Q$850, MATCH(B578, Paste_Here!A$2:A$850, 0))&lt;&gt;"", ISNUMBER(VALUE(INDEX(Paste_Here!Q$2:Q$850, MATCH(B578, Paste_Here!A$2:A$850, 0))))), INDEX(Paste_Here!Q$2:Q$850, MATCH(B578, Paste_Here!A$2:A$850, 0)), ""), ""), "")</f>
        <v/>
      </c>
      <c r="DN578" s="66"/>
      <c r="DO578" s="75" t="str">
        <f>IFERROR(IF(B578&lt;&gt;"", IF(ISNUMBER(SEARCH("highrisk", LOWER(INDEX(Paste_Here!R$2:R$850, MATCH(B578, Paste_Here!A$2:A$850, 0))))), "High Risk", IF(ISNUMBER(SEARCH("lowrisk", LOWER(INDEX(Paste_Here!R$2:R$850, MATCH(B578, Paste_Here!A$2:A$850, 0))))), "Low Risk", IF(ISNUMBER(SEARCH("somerisk", LOWER(INDEX(Paste_Here!R$2:R$850, MATCH(B578, Paste_Here!A$2:A$850, 0))))), "Some Risk", IF(ISNUMBER(SEARCH("ot", LOWER(INDEX(Paste_Here!R$2:R$850, MATCH(B578, Paste_Here!A$2:A$850, 0))))), "OT", "")))), ""), "")</f>
        <v/>
      </c>
      <c r="DP578" s="66"/>
      <c r="DQ578" s="93" t="str">
        <f>IFERROR(IF(B578&lt;&gt;"", IF(AND(INDEX(Paste_Here!S$2:S$850, MATCH(B578, Paste_Here!A$2:A$850, 0))&lt;&gt;"", ISNUMBER(VALUE(INDEX(Paste_Here!S$2:S$850, MATCH(B578, Paste_Here!A$2:A$850, 0))))), INDEX(Paste_Here!S$2:S$850, MATCH(B578, Paste_Here!A$2:A$850, 0)), ""), ""), "")</f>
        <v/>
      </c>
      <c r="DR578" s="66"/>
      <c r="DS578" s="75"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IF(ISNUMBER(SEARCH("ot", LOWER(INDEX(Paste_Here!T$2:T$850, MATCH(B578, Paste_Here!A$2:A$850, 0))))), "OT", "")))), ""), "")</f>
        <v/>
      </c>
      <c r="DT578" s="66"/>
      <c r="DU578" s="75" t="str">
        <f>IFERROR(IF(B578&lt;&gt;"", IF(AND(INDEX(Paste_Here!U$2:U$850, MATCH(B578, Paste_Here!A$2:A$850, 0))&lt;&gt;"", ISNUMBER(VALUE(INDEX(Paste_Here!U$2:U$850, MATCH(B578, Paste_Here!A$2:A$850, 0))))), INDEX(Paste_Here!U$2:U$850, MATCH(B578, Paste_Here!A$2:A$850, 0)), ""), ""), "")</f>
        <v/>
      </c>
      <c r="DV578" s="66"/>
      <c r="DW578" s="93" t="str">
        <f>IFERROR(IF(B578&lt;&gt;"", IF(ISNUMBER(SEARCH("highrisk", LOWER(INDEX(Paste_Here!V$2:V$850, MATCH(B578, Paste_Here!A$2:A$850, 0))))), "High Risk", IF(ISNUMBER(SEARCH("lowrisk", LOWER(INDEX(Paste_Here!V$2:V$850, MATCH(B578, Paste_Here!A$2:A$850, 0))))), "Low Risk", IF(ISNUMBER(SEARCH("somerisk", LOWER(INDEX(Paste_Here!V$2:V$850, MATCH(B578, Paste_Here!A$2:A$850, 0))))), "Some Risk", IF(ISNUMBER(SEARCH("ot", LOWER(INDEX(Paste_Here!V$2:V$850, MATCH(B578, Paste_Here!A$2:A$850, 0))))), "OT", "")))), ""), "")</f>
        <v/>
      </c>
      <c r="DX578" s="66"/>
      <c r="DY578" s="75" t="str">
        <f>IFERROR(IF(B578&lt;&gt;"", IF(AND(INDEX(Paste_Here!W$2:W$850, MATCH(B578, Paste_Here!A$2:A$850, 0))&lt;&gt;"", ISNUMBER(VALUE(INDEX(Paste_Here!W$2:W$850, MATCH(B578, Paste_Here!A$2:A$850, 0))))), INDEX(Paste_Here!W$2:W$850, MATCH(B578, Paste_Here!A$2:A$850, 0)), ""), ""), "")</f>
        <v/>
      </c>
      <c r="DZ578" s="66"/>
      <c r="EA578" s="75" t="str">
        <f>IFERROR(IF(B578&lt;&gt;"", IF(ISNUMBER(SEARCH("highrisk", LOWER(INDEX(Paste_Here!X$2:X$850, MATCH(B578, Paste_Here!A$2:A$850, 0))))), "High Risk", IF(ISNUMBER(SEARCH("lowrisk", LOWER(INDEX(Paste_Here!X$2:X$850, MATCH(B578, Paste_Here!A$2:A$850, 0))))), "Low Risk", IF(ISNUMBER(SEARCH("somerisk", LOWER(INDEX(Paste_Here!X$2:X$850, MATCH(B578, Paste_Here!A$2:A$850, 0))))), "Some Risk", IF(ISNUMBER(SEARCH("ot", LOWER(INDEX(Paste_Here!X$2:X$850, MATCH(B578, Paste_Here!A$2:A$850, 0))))), "OT", "")))), ""), "")</f>
        <v/>
      </c>
      <c r="EB578" s="66"/>
      <c r="EC578" s="66"/>
      <c r="ED578" s="75" t="str">
        <f t="shared" si="114"/>
        <v/>
      </c>
      <c r="EE578" s="66"/>
      <c r="EF578" s="75" t="str">
        <f>IFERROR(IF(B578&lt;&gt;"", IF(AND(INDEX(Paste_Here!AO$2:AO$850, MATCH(B578, Paste_Here!A$2:A$850, 0))&lt;&gt;"", ISNUMBER(VALUE(INDEX(Paste_Here!AO$2:AO$850, MATCH(B578, Paste_Here!A$2:A$850, 0))))), INDEX(Paste_Here!AO$2:AO$850, MATCH(B578, Paste_Here!A$2:A$850, 0)), ""), ""), "")</f>
        <v/>
      </c>
      <c r="EG578" s="66"/>
      <c r="EH578" s="75" t="str">
        <f>IFERROR(IF(B578&lt;&gt;"", IF(ISNUMBER(SEARCH("highrisk", LOWER(INDEX(Paste_Here!AP$2:AP$850, MATCH(B578, Paste_Here!A$2:A$850, 0))))), "High Risk", IF(ISNUMBER(SEARCH("lowrisk", LOWER(INDEX(Paste_Here!AP$2:AP$850, MATCH(B578, Paste_Here!A$2:A$850, 0))))), "Low Risk", IF(ISNUMBER(SEARCH("somerisk", LOWER(INDEX(Paste_Here!AP$2:AP$850, MATCH(B578, Paste_Here!A$2:A$850, 0))))), "Some Risk", IF(ISNUMBER(SEARCH("ot", LOWER(INDEX(Paste_Here!AP$2:AP$850, MATCH(B578, Paste_Here!A$2:A$850, 0))))), "OT", "")))), ""), "")</f>
        <v/>
      </c>
      <c r="EI578" s="66"/>
      <c r="EJ578" s="93"/>
      <c r="EK578" s="66"/>
      <c r="EL578" s="75" t="str">
        <f>IFERROR(IF(B578&lt;&gt;"", IF(AND(INDEX(Paste_Here!AQ$2:AQ$850, MATCH(B578, Paste_Here!A$2:A$850, 0))&lt;&gt;"", ISNUMBER(VALUE(INDEX(Paste_Here!AQ$2:AQ$850, MATCH(B578, Paste_Here!A$2:A$850, 0))))), INDEX(Paste_Here!AQ$2:AQ$850, MATCH(B578, Paste_Here!A$2:A$850, 0)), ""), ""), "")</f>
        <v/>
      </c>
      <c r="EM578" s="66"/>
      <c r="EN578" s="75" t="str">
        <f>IFERROR(IF(B578&lt;&gt;"", IF(ISNUMBER(SEARCH("highrisk", LOWER(INDEX(Paste_Here!AR$2:AR$850, MATCH(B578, Paste_Here!A$2:A$850, 0))))), "High Risk", IF(ISNUMBER(SEARCH("lowrisk", LOWER(INDEX(Paste_Here!AR$2:AR$850, MATCH(B578, Paste_Here!A$2:A$850, 0))))), "Low Risk", IF(ISNUMBER(SEARCH("somerisk", LOWER(INDEX(Paste_Here!AR$2:AR$850, MATCH(B578, Paste_Here!A$2:A$850, 0))))), "Some Risk", IF(ISNUMBER(SEARCH("ot", LOWER(INDEX(Paste_Here!AR$2:AR$850, MATCH(B578, Paste_Here!A$2:A$850, 0))))), "OT", "")))), ""), "")</f>
        <v/>
      </c>
      <c r="EO578" s="66"/>
      <c r="EP578" s="93"/>
      <c r="EQ578" s="66"/>
      <c r="ER578" s="75"/>
      <c r="ES578" s="66"/>
      <c r="ET578" s="75"/>
      <c r="EU578" s="66"/>
      <c r="EV578" s="66"/>
      <c r="EW578" s="75" t="str">
        <f t="shared" si="115"/>
        <v/>
      </c>
      <c r="EX578" s="66"/>
      <c r="EY578" s="75" t="str">
        <f>IFERROR(IF(B578&lt;&gt;"", IF(AND(INDEX(Paste_Here!Y$2:Y$850, MATCH(B578, Paste_Here!A$2:A$850, 0))&lt;&gt;"", ISNUMBER(VALUE(INDEX(Paste_Here!Y$2:Y$850, MATCH(B578, Paste_Here!A$2:A$850, 0))))), INDEX(Paste_Here!Y$2:Y$850, MATCH(B578, Paste_Here!A$2:A$850, 0)), ""), ""), "")</f>
        <v/>
      </c>
      <c r="EZ578" s="66"/>
      <c r="FA578" s="75" t="str">
        <f>IFERROR(IF(B578&lt;&gt;"", IF(ISNUMBER(SEARCH("highrisk", LOWER(INDEX(Paste_Here!Z$2:Z$850, MATCH(B578, Paste_Here!A$2:A$850, 0))))), "High Risk", IF(ISNUMBER(SEARCH("lowrisk", LOWER(INDEX(Paste_Here!Z$2:Z$850, MATCH(B578, Paste_Here!A$2:A$850, 0))))), "Low Risk", IF(ISNUMBER(SEARCH("somerisk", LOWER(INDEX(Paste_Here!Z$2:Z$850, MATCH(B578, Paste_Here!A$2:A$850, 0))))), "Some Risk", IF(ISNUMBER(SEARCH("ot", LOWER(INDEX(Paste_Here!Z$2:Z$850, MATCH(B578, Paste_Here!A$2:A$850, 0))))), "OT", "")))), ""), "")</f>
        <v/>
      </c>
      <c r="FB578" s="66"/>
      <c r="FC578" s="93"/>
      <c r="FD578" s="66"/>
      <c r="FE578" s="75" t="str">
        <f>IFERROR(IF(B578&lt;&gt;"", IF(AND(INDEX(Paste_Here!AA$2:AA$850, MATCH(B578, Paste_Here!A$2:A$850, 0))&lt;&gt;"", ISNUMBER(VALUE(INDEX(Paste_Here!AA$2:AA$850, MATCH(B578, Paste_Here!A$2:A$850, 0))))), INDEX(Paste_Here!AA$2:AA$850, MATCH(B578, Paste_Here!A$2:A$850, 0)), ""), ""), "")</f>
        <v/>
      </c>
      <c r="FF578" s="66"/>
      <c r="FG578" s="75" t="str">
        <f>IFERROR(IF(B578&lt;&gt;"", IF(ISNUMBER(SEARCH("highrisk", LOWER(INDEX(Paste_Here!AB$2:AB$850, MATCH(B578, Paste_Here!A$2:A$850, 0))))), "High Risk", IF(ISNUMBER(SEARCH("lowrisk", LOWER(INDEX(Paste_Here!AB$2:AB$850, MATCH(B578, Paste_Here!A$2:A$850, 0))))), "Low Risk", IF(ISNUMBER(SEARCH("somerisk", LOWER(INDEX(Paste_Here!AB$2:AB$850, MATCH(B578, Paste_Here!A$2:A$850, 0))))), "Some Risk", IF(ISNUMBER(SEARCH("ot", LOWER(INDEX(Paste_Here!AB$2:AB$850, MATCH(B578, Paste_Here!A$2:A$850, 0))))), "OT", "")))), ""), "")</f>
        <v/>
      </c>
      <c r="FH578" s="66"/>
      <c r="FI578" s="93"/>
      <c r="FJ578" s="66"/>
      <c r="FK578" s="75"/>
      <c r="FL578" s="66"/>
      <c r="FM578" s="75"/>
      <c r="FN578" s="66"/>
      <c r="FO578" s="66"/>
      <c r="FP578" s="75" t="str">
        <f t="shared" si="110"/>
        <v/>
      </c>
      <c r="FQ578" s="66"/>
      <c r="FR578" s="75" t="str">
        <f>IFERROR(IF(B578&lt;&gt;"", IF(ISNUMBER(SEARCH("s", LOWER(INDEX(Paste_Here!L$2:L$850, MATCH(B578, Paste_Here!A$2:A$850, 0))))), "Yes", IF(INDEX(Paste_Here!L$2:L$850, MATCH(B578, Paste_Here!A$2:A$850, 0))&lt;&gt;"", "No", "")), ""), "")</f>
        <v/>
      </c>
      <c r="FS578" s="66"/>
      <c r="FT578" s="75" t="str">
        <f>IFERROR(IF(B578&lt;&gt;"", IF(ISNUMBER(SEARCH("yes", LOWER(INDEX(Paste_Here!F$2:F$850, MATCH(B578, Paste_Here!A$2:A$850, 0))))), "Yes", IF(ISNUMBER(SEARCH("no", LOWER(INDEX(Paste_Here!F$2:F$850, MATCH(B578, Paste_Here!A$2:A$850, 0))))), "No", "")), ""), "")</f>
        <v/>
      </c>
      <c r="FU578" s="66"/>
      <c r="FV578" s="75" t="str">
        <f>IFERROR(IF(B578&lt;&gt;"", IF(ISNUMBER(SEARCH("english language learner", LOWER(INDEX(Paste_Here!C$2:C$850, MATCH(B578, Paste_Here!A$2:A$850, 0))))), "Yes", ""), ""), "")</f>
        <v/>
      </c>
      <c r="FW578" s="66"/>
      <c r="FX578" s="75" t="str">
        <f>IFERROR(IF(B578&lt;&gt;"", IF(OR(ISNUMBER(SEARCH("b", LOWER(INDEX(Paste_Here!J$2:J$850, MATCH(B578, Paste_Here!A$2:A$850, 0))))), ISNUMBER(SEARCH("h", LOWER(INDEX(Paste_Here!J$2:J$850, MATCH(B578, Paste_Here!A$2:A$850, 0))))), ISNUMBER(SEARCH("i", LOWER(INDEX(Paste_Here!J$2:J$850, MATCH(B578, Paste_Here!A$2:A$850, 0)))))), "Yes", IF(INDEX(Paste_Here!J$2:J$850, MATCH(B578, Paste_Here!A$2:A$850, 0))&lt;&gt;"", "No", "")), ""), "")</f>
        <v/>
      </c>
      <c r="FY578" s="66"/>
      <c r="FZ578" s="75" t="str">
        <f>IFERROR(IF(B578&lt;&gt;"", IF(ISNUMBER(SEARCH("yes", LOWER(INDEX(Paste_Here!K$2:K$850, MATCH(B578, Paste_Here!A$2:A$850, 0))))), "Yes", IF(ISNUMBER(SEARCH("no", LOWER(INDEX(Paste_Here!K$2:K$850, MATCH(B578, Paste_Here!A$2:A$850, 0))))), "No", "")), ""), "")</f>
        <v/>
      </c>
      <c r="GA578" s="66"/>
      <c r="GB578" s="75" t="str">
        <f>IFERROR(IF(B578&lt;&gt;"", IF(ISNUMBER(SEARCH("transitional 2", LOWER(INDEX(Paste_Here!C$2:C$850, MATCH(B578, Paste_Here!A$2:A$850, 0))))), "T2",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GC578" s="66"/>
      <c r="GD578" s="75"/>
      <c r="GE578" s="66"/>
      <c r="GF578" s="75"/>
      <c r="GG578" s="66"/>
      <c r="GH578" s="75"/>
      <c r="GI578" s="66"/>
      <c r="GK578" s="1" t="str" cm="1">
        <f t="array" ref="GK578">IFERROR(INDEX(Paste_Here!$B$2:$B$850, MATCH(0, COUNTIF(GK$4:GK577, Paste_Here!$B$2:$B$850) + IF(Paste_Here!$B$2:$B$850="", 1, 0), 0)), "")</f>
        <v/>
      </c>
      <c r="GL578" s="1" t="str">
        <f>IF(GK578&lt;&gt;"", INDEX(Paste_Here!$A$2:$A$850, MATCH(GK578, Paste_Here!$B$2:$B$850, 0)), "")</f>
        <v/>
      </c>
      <c r="GM578" s="1" t="str">
        <f t="shared" si="116"/>
        <v/>
      </c>
      <c r="GN578" s="1" t="str" cm="1">
        <f t="array" ref="GN578">IFERROR(INDEX($GM$5:$GM$850, MATCH(SMALL(IF($GM$5:$GM$850&lt;&gt;"", COUNTIF($GM$5:$GM$850, "&lt;"&amp;$GM$5:$GM$850)+1), ROW()-ROW($GN$5)+1), COUNTIF($GM$5:$GM$850, "&lt;"&amp;$GM$5:$GM$850)+1, 0)), "")</f>
        <v/>
      </c>
    </row>
    <row r="579" spans="1:196">
      <c r="A579" s="66"/>
      <c r="B579" s="75" t="str">
        <f t="shared" si="104"/>
        <v/>
      </c>
      <c r="C579" s="66"/>
      <c r="D579" s="75" t="str">
        <f>IFERROR(IF(AND(INDEX(Paste_Here!N$2:N$850, MATCH(B579, Paste_Here!A$2:A$850, 0)) = ""), "", IF(UPPER(INDEX(Paste_Here!N$2:N$850, MATCH(B579, Paste_Here!A$2:A$850, 0))) = "YES", "Yes", IF(UPPER(INDEX(Paste_Here!N$2:N$850, MATCH(B579, Paste_Here!A$2:A$850, 0))) = "NO", "No", ""))), "")</f>
        <v/>
      </c>
      <c r="E579" s="66"/>
      <c r="F579" s="75" t="str">
        <f t="shared" si="111"/>
        <v/>
      </c>
      <c r="G579" s="66"/>
      <c r="H579" s="75" t="str">
        <f t="shared" si="112"/>
        <v/>
      </c>
      <c r="I579" s="66"/>
      <c r="J579" s="75" t="str">
        <f t="shared" si="113"/>
        <v/>
      </c>
      <c r="K579" s="66"/>
      <c r="L579" s="75"/>
      <c r="M579" s="66"/>
      <c r="N579" s="75" t="str">
        <f>IFERROR(IF(B579&lt;&gt;"", IF(AND(INDEX(Paste_Here!AW$2:AW$850, MATCH(B579, Paste_Here!A$2:A$850, 0))&lt;&gt;"", ISNUMBER(VALUE(INDEX(Paste_Here!AW$2:AW$850, MATCH(B579, Paste_Here!A$2:A$850, 0))))), INDEX(Paste_Here!AW$2:AW$850, MATCH(B579, Paste_Here!A$2:A$850, 0)), ""), ""), "")</f>
        <v/>
      </c>
      <c r="O579" s="66"/>
      <c r="P579" s="75" t="str">
        <f>IFERROR(IF(B579&lt;&gt;"", IF(AND(INDEX(Paste_Here!AX$2:AX$850, MATCH(B579, Paste_Here!A$2:A$850, 0))&lt;&gt;"", ISNUMBER(VALUE(INDEX(Paste_Here!AX$2:AX$850, MATCH(B579, Paste_Here!A$2:A$850, 0))))), INDEX(Paste_Here!AX$2:AX$850, MATCH(B579, Paste_Here!A$2:A$850, 0)), ""), ""), "")</f>
        <v/>
      </c>
      <c r="Q579" s="66"/>
      <c r="R579" s="75" t="str">
        <f>IFERROR(IF(B579&lt;&gt;"", IF(AND(INDEX(Paste_Here!AU$2:AU$850, MATCH(B579, Paste_Here!A$2:A$850, 0))&lt;&gt;"", ISNUMBER(VALUE(INDEX(Paste_Here!AU$2:AU$850, MATCH(B579, Paste_Here!A$2:A$850, 0))))), INDEX(Paste_Here!AU$2:AU$850, MATCH(B579, Paste_Here!A$2:A$850, 0)), ""), ""), "")</f>
        <v/>
      </c>
      <c r="S579" s="66"/>
      <c r="T579" s="75" t="str">
        <f>IFERROR(IF(B579&lt;&gt;"", IF(AND(INDEX(Paste_Here!AV$2:AV$850, MATCH(B579, Paste_Here!A$2:A$850, 0))&lt;&gt;"", ISNUMBER(VALUE(INDEX(Paste_Here!AV$2:AV$850, MATCH(B579, Paste_Here!A$2:A$850, 0))))), INDEX(Paste_Here!AV$2:AV$850, MATCH(B579, Paste_Here!A$2:A$850, 0)), ""), ""), "")</f>
        <v/>
      </c>
      <c r="U579" s="66"/>
      <c r="W579" s="66"/>
      <c r="Y579" s="66"/>
      <c r="Z579" s="66"/>
      <c r="AA579" s="75" t="str">
        <f t="shared" si="105"/>
        <v/>
      </c>
      <c r="AB579" s="66"/>
      <c r="AC579" s="75"/>
      <c r="AD579" s="66"/>
      <c r="AE579" s="98"/>
      <c r="AF579" s="66"/>
      <c r="AG579" s="75"/>
      <c r="AH579" s="66"/>
      <c r="AI579" s="75" t="str">
        <f>IFERROR(IF(B579&lt;&gt;"", IF(AND(INDEX(Paste_Here!AC$2:AC$850, MATCH(B579, Paste_Here!A$2:A$850, 0))&lt;&gt;"", ISNUMBER(VALUE(INDEX(Paste_Here!AC$2:AC$850, MATCH(B579, Paste_Here!A$2:A$850, 0))))), INDEX(Paste_Here!AC$2:AC$850, MATCH(B579, Paste_Here!A$2:A$850, 0)), ""), ""), "")</f>
        <v/>
      </c>
      <c r="AJ579" s="66"/>
      <c r="AK579" s="75" t="str">
        <f>IFERROR(IF(B579&lt;&gt;"", IF(ISNUMBER(SEARCH("highrisk", LOWER(INDEX(Paste_Here!AD$2:AD$850, MATCH(B579, Paste_Here!A$2:A$850, 0))))), "High Risk", IF(ISNUMBER(SEARCH("lowrisk", LOWER(INDEX(Paste_Here!AD$2:AD$850, MATCH(B579, Paste_Here!A$2:A$850, 0))))), "Low Risk", IF(ISNUMBER(SEARCH("somerisk", LOWER(INDEX(Paste_Here!AD$2:AD$850, MATCH(B579, Paste_Here!A$2:A$850, 0))))), "Some Risk", IF(ISNUMBER(SEARCH("ot", LOWER(INDEX(Paste_Here!AD$2:AD$850, MATCH(B579, Paste_Here!A$2:A$850, 0))))), "OT", "")))), ""), "")</f>
        <v/>
      </c>
      <c r="AL579" s="66"/>
      <c r="AM579" s="75"/>
      <c r="AN579" s="66"/>
      <c r="AO579" s="75" t="str">
        <f>IFERROR(IF(B579&lt;&gt;"", IF(AND(INDEX(Paste_Here!M$2:M$850, MATCH(B579, Paste_Here!A$2:A$850, 0))&lt;&gt;"", ISNUMBER(VALUE(INDEX(Paste_Here!M$2:M$850, MATCH(B579, Paste_Here!A$2:A$850, 0))))), INDEX(Paste_Here!M$2:M$850, MATCH(B579, Paste_Here!A$2:A$850, 0)), ""), ""), "")</f>
        <v/>
      </c>
      <c r="AP579" s="66"/>
      <c r="AQ579" s="75" t="str">
        <f>IFERROR(IF(B579&lt;&gt;"", IF(ISNUMBER(SEARCH("highrisk", LOWER(INDEX(Paste_Here!N$2:N$850, MATCH(B579, Paste_Here!A$2:A$850, 0))))), "High Risk", IF(ISNUMBER(SEARCH("lowrisk", LOWER(INDEX(Paste_Here!N$2:N$850, MATCH(B579, Paste_Here!A$2:A$850, 0))))), "Low Risk", IF(ISNUMBER(SEARCH("somerisk", LOWER(INDEX(Paste_Here!N$2:N$850, MATCH(B579, Paste_Here!A$2:A$850, 0))))), "Some Risk", IF(ISNUMBER(SEARCH("ot", LOWER(INDEX(Paste_Here!N$2:N$850, MATCH(B579, Paste_Here!A$2:A$850, 0))))), "OT", "")))), ""), "")</f>
        <v/>
      </c>
      <c r="AT579" s="66"/>
      <c r="AU579" s="103"/>
      <c r="AV579" s="66"/>
      <c r="AW579" s="66"/>
      <c r="AX579" s="75" t="str">
        <f t="shared" si="106"/>
        <v/>
      </c>
      <c r="AY579" s="66"/>
      <c r="AZ579" s="75"/>
      <c r="BA579" s="66"/>
      <c r="BB579" s="75"/>
      <c r="BC579" s="66"/>
      <c r="BD579" s="75"/>
      <c r="BE579" s="66"/>
      <c r="BF579" s="75" t="str">
        <f>IFERROR(IF(B579&lt;&gt;"", IF(AND(INDEX(Paste_Here!AE$2:AE$850, MATCH(B579, Paste_Here!A$2:A$850, 0))&lt;&gt;"", ISNUMBER(VALUE(INDEX(Paste_Here!AE$2:AE$850, MATCH(B579, Paste_Here!A$2:A$850, 0))))), INDEX(Paste_Here!AE$2:AE$850, MATCH(B579, Paste_Here!A$2:A$850, 0)), ""), ""), "")</f>
        <v/>
      </c>
      <c r="BG579" s="66"/>
      <c r="BH579" s="75" t="str">
        <f>IFERROR(IF(B579&lt;&gt;"", IF(ISNUMBER(SEARCH("highrisk", LOWER(INDEX(Paste_Here!AF$2:AF$850, MATCH(B579, Paste_Here!A$2:A$850, 0))))), "High Risk", IF(ISNUMBER(SEARCH("lowrisk", LOWER(INDEX(Paste_Here!AF$2:AF$850, MATCH(B579, Paste_Here!A$2:A$850, 0))))), "Low Risk", IF(ISNUMBER(SEARCH("somerisk", LOWER(INDEX(Paste_Here!AF$2:AF$850, MATCH(B579, Paste_Here!A$2:A$850, 0))))), "Some Risk", IF(ISNUMBER(SEARCH("ot", LOWER(INDEX(Paste_Here!AF$2:AF$850, MATCH(B579, Paste_Here!A$2:A$850, 0))))), "OT", "")))), ""), "")</f>
        <v/>
      </c>
      <c r="BI579" s="66"/>
      <c r="BJ579" s="75"/>
      <c r="BK579" s="66"/>
      <c r="BL579" s="75" t="str">
        <f>IFERROR(IF(B579&lt;&gt;"", IF(AND(INDEX(Paste_Here!O$2:O$850, MATCH(B579, Paste_Here!A$2:A$850, 0))&lt;&gt;"", ISNUMBER(VALUE(INDEX(Paste_Here!O$2:O$850, MATCH(B579, Paste_Here!A$2:A$850, 0))))), INDEX(Paste_Here!O$2:O$850, MATCH(B579, Paste_Here!A$2:A$850, 0)), ""), ""), "")</f>
        <v/>
      </c>
      <c r="BM579" s="66"/>
      <c r="BN579" s="75" t="str">
        <f>IFERROR(IF(B579&lt;&gt;"", IF(ISNUMBER(SEARCH("highrisk", LOWER(INDEX(Paste_Here!P$2:P$850, MATCH(B579, Paste_Here!A$2:A$850, 0))))), "High Risk", IF(ISNUMBER(SEARCH("lowrisk", LOWER(INDEX(Paste_Here!P$2:P$850, MATCH(B579, Paste_Here!A$2:A$850, 0))))), "Low Risk", IF(ISNUMBER(SEARCH("somerisk", LOWER(INDEX(Paste_Here!P$2:P$850, MATCH(B579, Paste_Here!A$2:A$850, 0))))), "Some Risk", IF(ISNUMBER(SEARCH("ot", LOWER(INDEX(Paste_Here!P$2:P$850, MATCH(B579, Paste_Here!A$2:A$850, 0))))), "OT", "")))), ""), "")</f>
        <v/>
      </c>
      <c r="BQ579" s="66"/>
      <c r="BR579" s="75"/>
      <c r="BS579" s="66"/>
      <c r="BT579" s="66"/>
      <c r="BU579" s="75" t="str">
        <f t="shared" si="107"/>
        <v/>
      </c>
      <c r="BV579" s="66"/>
      <c r="BW579" s="75"/>
      <c r="BX579" s="66"/>
      <c r="BY579" s="75"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BZ579" s="66"/>
      <c r="CA579" s="75"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CB579" s="66"/>
      <c r="CC579" s="75"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CD579" s="66"/>
      <c r="CE579" s="75"/>
      <c r="CF579" s="66"/>
      <c r="CK579" s="75"/>
      <c r="CL579" s="66"/>
      <c r="CM579" s="75"/>
      <c r="CN579" s="66"/>
      <c r="CO579" s="75"/>
      <c r="CP579" s="66"/>
      <c r="CQ579" s="66"/>
      <c r="CR579" s="75" t="str">
        <f t="shared" si="108"/>
        <v/>
      </c>
      <c r="CS579" s="66"/>
      <c r="CT579" s="75"/>
      <c r="CU579" s="66"/>
      <c r="CV579" s="75"/>
      <c r="CW579" s="66"/>
      <c r="CX579" s="75"/>
      <c r="CY579" s="66"/>
      <c r="CZ579" s="75"/>
      <c r="DA579" s="66"/>
      <c r="DB579" s="75" t="str">
        <f>IFERROR(IF(B579&lt;&gt;"", IF(AND(INDEX(Paste_Here!AK$2:AK$850, MATCH(B579, Paste_Here!A$2:A$850, 0))&lt;&gt;"", ISNUMBER(VALUE(INDEX(Paste_Here!AK$2:AK$850, MATCH(B579, Paste_Here!A$2:A$850, 0))))), INDEX(Paste_Here!AK$2:AK$850, MATCH(B579, Paste_Here!A$2:A$850, 0)), ""), ""), "")</f>
        <v/>
      </c>
      <c r="DC579" s="66"/>
      <c r="DD579" s="75" t="str">
        <f>IFERROR(IF(B579&lt;&gt;"", IF(ISNUMBER(SEARCH("highrisk", LOWER(INDEX(Paste_Here!AL$2:AL$850, MATCH(B579, Paste_Here!A$2:A$850, 0))))), "High Risk", IF(ISNUMBER(SEARCH("lowrisk", LOWER(INDEX(Paste_Here!AL$2:AL$850, MATCH(B579, Paste_Here!A$2:A$850, 0))))), "Low Risk", IF(ISNUMBER(SEARCH("somerisk", LOWER(INDEX(Paste_Here!AL$2:AL$850, MATCH(B579, Paste_Here!A$2:A$850, 0))))), "Some Risk", IF(ISNUMBER(SEARCH("ot", LOWER(INDEX(Paste_Here!AL$2:AL$850, MATCH(B579, Paste_Here!A$2:A$850, 0))))), "OT", "")))), ""), "")</f>
        <v/>
      </c>
      <c r="DE579" s="66"/>
      <c r="DF579" s="75" t="str">
        <f>IFERROR(IF(B579&lt;&gt;"", IF(AND(INDEX(Paste_Here!AM$2:AM$850, MATCH(B579, Paste_Here!A$2:A$850, 0))&lt;&gt;"", ISNUMBER(VALUE(INDEX(Paste_Here!AM$2:AM$850, MATCH(B579, Paste_Here!A$2:A$850, 0))))), INDEX(Paste_Here!AM$2:AM$850, MATCH(B579, Paste_Here!A$2:A$850, 0)), ""), ""), "")</f>
        <v/>
      </c>
      <c r="DG579" s="66"/>
      <c r="DH579" s="75" t="str">
        <f>IFERROR(IF(B579&lt;&gt;"", IF(ISNUMBER(SEARCH("highrisk", LOWER(INDEX(Paste_Here!AN$2:AN$850, MATCH(B579, Paste_Here!A$2:A$850, 0))))), "High Risk", IF(ISNUMBER(SEARCH("lowrisk", LOWER(INDEX(Paste_Here!AN$2:AN$850, MATCH(B579, Paste_Here!A$2:A$850, 0))))), "Low Risk", IF(ISNUMBER(SEARCH("somerisk", LOWER(INDEX(Paste_Here!AN$2:AN$850, MATCH(B579, Paste_Here!A$2:A$850, 0))))), "Some Risk", IF(ISNUMBER(SEARCH("ot", LOWER(INDEX(Paste_Here!AN$2:AN$850, MATCH(B579, Paste_Here!A$2:A$850, 0))))), "OT", "")))), ""), "")</f>
        <v/>
      </c>
      <c r="DI579" s="66"/>
      <c r="DJ579" s="66"/>
      <c r="DK579" s="75" t="str">
        <f t="shared" si="109"/>
        <v/>
      </c>
      <c r="DL579" s="66"/>
      <c r="DM579" s="75" t="str">
        <f>IFERROR(IF(B579&lt;&gt;"", IF(AND(INDEX(Paste_Here!Q$2:Q$850, MATCH(B579, Paste_Here!A$2:A$850, 0))&lt;&gt;"", ISNUMBER(VALUE(INDEX(Paste_Here!Q$2:Q$850, MATCH(B579, Paste_Here!A$2:A$850, 0))))), INDEX(Paste_Here!Q$2:Q$850, MATCH(B579, Paste_Here!A$2:A$850, 0)), ""), ""), "")</f>
        <v/>
      </c>
      <c r="DN579" s="66"/>
      <c r="DO579" s="75" t="str">
        <f>IFERROR(IF(B579&lt;&gt;"", IF(ISNUMBER(SEARCH("highrisk", LOWER(INDEX(Paste_Here!R$2:R$850, MATCH(B579, Paste_Here!A$2:A$850, 0))))), "High Risk", IF(ISNUMBER(SEARCH("lowrisk", LOWER(INDEX(Paste_Here!R$2:R$850, MATCH(B579, Paste_Here!A$2:A$850, 0))))), "Low Risk", IF(ISNUMBER(SEARCH("somerisk", LOWER(INDEX(Paste_Here!R$2:R$850, MATCH(B579, Paste_Here!A$2:A$850, 0))))), "Some Risk", IF(ISNUMBER(SEARCH("ot", LOWER(INDEX(Paste_Here!R$2:R$850, MATCH(B579, Paste_Here!A$2:A$850, 0))))), "OT", "")))), ""), "")</f>
        <v/>
      </c>
      <c r="DP579" s="66"/>
      <c r="DQ579" s="93" t="str">
        <f>IFERROR(IF(B579&lt;&gt;"", IF(AND(INDEX(Paste_Here!S$2:S$850, MATCH(B579, Paste_Here!A$2:A$850, 0))&lt;&gt;"", ISNUMBER(VALUE(INDEX(Paste_Here!S$2:S$850, MATCH(B579, Paste_Here!A$2:A$850, 0))))), INDEX(Paste_Here!S$2:S$850, MATCH(B579, Paste_Here!A$2:A$850, 0)), ""), ""), "")</f>
        <v/>
      </c>
      <c r="DR579" s="66"/>
      <c r="DS579" s="75"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IF(ISNUMBER(SEARCH("ot", LOWER(INDEX(Paste_Here!T$2:T$850, MATCH(B579, Paste_Here!A$2:A$850, 0))))), "OT", "")))), ""), "")</f>
        <v/>
      </c>
      <c r="DT579" s="66"/>
      <c r="DU579" s="75" t="str">
        <f>IFERROR(IF(B579&lt;&gt;"", IF(AND(INDEX(Paste_Here!U$2:U$850, MATCH(B579, Paste_Here!A$2:A$850, 0))&lt;&gt;"", ISNUMBER(VALUE(INDEX(Paste_Here!U$2:U$850, MATCH(B579, Paste_Here!A$2:A$850, 0))))), INDEX(Paste_Here!U$2:U$850, MATCH(B579, Paste_Here!A$2:A$850, 0)), ""), ""), "")</f>
        <v/>
      </c>
      <c r="DV579" s="66"/>
      <c r="DW579" s="93" t="str">
        <f>IFERROR(IF(B579&lt;&gt;"", IF(ISNUMBER(SEARCH("highrisk", LOWER(INDEX(Paste_Here!V$2:V$850, MATCH(B579, Paste_Here!A$2:A$850, 0))))), "High Risk", IF(ISNUMBER(SEARCH("lowrisk", LOWER(INDEX(Paste_Here!V$2:V$850, MATCH(B579, Paste_Here!A$2:A$850, 0))))), "Low Risk", IF(ISNUMBER(SEARCH("somerisk", LOWER(INDEX(Paste_Here!V$2:V$850, MATCH(B579, Paste_Here!A$2:A$850, 0))))), "Some Risk", IF(ISNUMBER(SEARCH("ot", LOWER(INDEX(Paste_Here!V$2:V$850, MATCH(B579, Paste_Here!A$2:A$850, 0))))), "OT", "")))), ""), "")</f>
        <v/>
      </c>
      <c r="DX579" s="66"/>
      <c r="DY579" s="75" t="str">
        <f>IFERROR(IF(B579&lt;&gt;"", IF(AND(INDEX(Paste_Here!W$2:W$850, MATCH(B579, Paste_Here!A$2:A$850, 0))&lt;&gt;"", ISNUMBER(VALUE(INDEX(Paste_Here!W$2:W$850, MATCH(B579, Paste_Here!A$2:A$850, 0))))), INDEX(Paste_Here!W$2:W$850, MATCH(B579, Paste_Here!A$2:A$850, 0)), ""), ""), "")</f>
        <v/>
      </c>
      <c r="DZ579" s="66"/>
      <c r="EA579" s="75" t="str">
        <f>IFERROR(IF(B579&lt;&gt;"", IF(ISNUMBER(SEARCH("highrisk", LOWER(INDEX(Paste_Here!X$2:X$850, MATCH(B579, Paste_Here!A$2:A$850, 0))))), "High Risk", IF(ISNUMBER(SEARCH("lowrisk", LOWER(INDEX(Paste_Here!X$2:X$850, MATCH(B579, Paste_Here!A$2:A$850, 0))))), "Low Risk", IF(ISNUMBER(SEARCH("somerisk", LOWER(INDEX(Paste_Here!X$2:X$850, MATCH(B579, Paste_Here!A$2:A$850, 0))))), "Some Risk", IF(ISNUMBER(SEARCH("ot", LOWER(INDEX(Paste_Here!X$2:X$850, MATCH(B579, Paste_Here!A$2:A$850, 0))))), "OT", "")))), ""), "")</f>
        <v/>
      </c>
      <c r="EB579" s="66"/>
      <c r="EC579" s="66"/>
      <c r="ED579" s="75" t="str">
        <f t="shared" si="114"/>
        <v/>
      </c>
      <c r="EE579" s="66"/>
      <c r="EF579" s="75" t="str">
        <f>IFERROR(IF(B579&lt;&gt;"", IF(AND(INDEX(Paste_Here!AO$2:AO$850, MATCH(B579, Paste_Here!A$2:A$850, 0))&lt;&gt;"", ISNUMBER(VALUE(INDEX(Paste_Here!AO$2:AO$850, MATCH(B579, Paste_Here!A$2:A$850, 0))))), INDEX(Paste_Here!AO$2:AO$850, MATCH(B579, Paste_Here!A$2:A$850, 0)), ""), ""), "")</f>
        <v/>
      </c>
      <c r="EG579" s="66"/>
      <c r="EH579" s="75" t="str">
        <f>IFERROR(IF(B579&lt;&gt;"", IF(ISNUMBER(SEARCH("highrisk", LOWER(INDEX(Paste_Here!AP$2:AP$850, MATCH(B579, Paste_Here!A$2:A$850, 0))))), "High Risk", IF(ISNUMBER(SEARCH("lowrisk", LOWER(INDEX(Paste_Here!AP$2:AP$850, MATCH(B579, Paste_Here!A$2:A$850, 0))))), "Low Risk", IF(ISNUMBER(SEARCH("somerisk", LOWER(INDEX(Paste_Here!AP$2:AP$850, MATCH(B579, Paste_Here!A$2:A$850, 0))))), "Some Risk", IF(ISNUMBER(SEARCH("ot", LOWER(INDEX(Paste_Here!AP$2:AP$850, MATCH(B579, Paste_Here!A$2:A$850, 0))))), "OT", "")))), ""), "")</f>
        <v/>
      </c>
      <c r="EI579" s="66"/>
      <c r="EJ579" s="93"/>
      <c r="EK579" s="66"/>
      <c r="EL579" s="75" t="str">
        <f>IFERROR(IF(B579&lt;&gt;"", IF(AND(INDEX(Paste_Here!AQ$2:AQ$850, MATCH(B579, Paste_Here!A$2:A$850, 0))&lt;&gt;"", ISNUMBER(VALUE(INDEX(Paste_Here!AQ$2:AQ$850, MATCH(B579, Paste_Here!A$2:A$850, 0))))), INDEX(Paste_Here!AQ$2:AQ$850, MATCH(B579, Paste_Here!A$2:A$850, 0)), ""), ""), "")</f>
        <v/>
      </c>
      <c r="EM579" s="66"/>
      <c r="EN579" s="75" t="str">
        <f>IFERROR(IF(B579&lt;&gt;"", IF(ISNUMBER(SEARCH("highrisk", LOWER(INDEX(Paste_Here!AR$2:AR$850, MATCH(B579, Paste_Here!A$2:A$850, 0))))), "High Risk", IF(ISNUMBER(SEARCH("lowrisk", LOWER(INDEX(Paste_Here!AR$2:AR$850, MATCH(B579, Paste_Here!A$2:A$850, 0))))), "Low Risk", IF(ISNUMBER(SEARCH("somerisk", LOWER(INDEX(Paste_Here!AR$2:AR$850, MATCH(B579, Paste_Here!A$2:A$850, 0))))), "Some Risk", IF(ISNUMBER(SEARCH("ot", LOWER(INDEX(Paste_Here!AR$2:AR$850, MATCH(B579, Paste_Here!A$2:A$850, 0))))), "OT", "")))), ""), "")</f>
        <v/>
      </c>
      <c r="EO579" s="66"/>
      <c r="EP579" s="93"/>
      <c r="EQ579" s="66"/>
      <c r="ER579" s="75"/>
      <c r="ES579" s="66"/>
      <c r="ET579" s="75"/>
      <c r="EU579" s="66"/>
      <c r="EV579" s="66"/>
      <c r="EW579" s="75" t="str">
        <f t="shared" si="115"/>
        <v/>
      </c>
      <c r="EX579" s="66"/>
      <c r="EY579" s="75" t="str">
        <f>IFERROR(IF(B579&lt;&gt;"", IF(AND(INDEX(Paste_Here!Y$2:Y$850, MATCH(B579, Paste_Here!A$2:A$850, 0))&lt;&gt;"", ISNUMBER(VALUE(INDEX(Paste_Here!Y$2:Y$850, MATCH(B579, Paste_Here!A$2:A$850, 0))))), INDEX(Paste_Here!Y$2:Y$850, MATCH(B579, Paste_Here!A$2:A$850, 0)), ""), ""), "")</f>
        <v/>
      </c>
      <c r="EZ579" s="66"/>
      <c r="FA579" s="75" t="str">
        <f>IFERROR(IF(B579&lt;&gt;"", IF(ISNUMBER(SEARCH("highrisk", LOWER(INDEX(Paste_Here!Z$2:Z$850, MATCH(B579, Paste_Here!A$2:A$850, 0))))), "High Risk", IF(ISNUMBER(SEARCH("lowrisk", LOWER(INDEX(Paste_Here!Z$2:Z$850, MATCH(B579, Paste_Here!A$2:A$850, 0))))), "Low Risk", IF(ISNUMBER(SEARCH("somerisk", LOWER(INDEX(Paste_Here!Z$2:Z$850, MATCH(B579, Paste_Here!A$2:A$850, 0))))), "Some Risk", IF(ISNUMBER(SEARCH("ot", LOWER(INDEX(Paste_Here!Z$2:Z$850, MATCH(B579, Paste_Here!A$2:A$850, 0))))), "OT", "")))), ""), "")</f>
        <v/>
      </c>
      <c r="FB579" s="66"/>
      <c r="FC579" s="93"/>
      <c r="FD579" s="66"/>
      <c r="FE579" s="75" t="str">
        <f>IFERROR(IF(B579&lt;&gt;"", IF(AND(INDEX(Paste_Here!AA$2:AA$850, MATCH(B579, Paste_Here!A$2:A$850, 0))&lt;&gt;"", ISNUMBER(VALUE(INDEX(Paste_Here!AA$2:AA$850, MATCH(B579, Paste_Here!A$2:A$850, 0))))), INDEX(Paste_Here!AA$2:AA$850, MATCH(B579, Paste_Here!A$2:A$850, 0)), ""), ""), "")</f>
        <v/>
      </c>
      <c r="FF579" s="66"/>
      <c r="FG579" s="75" t="str">
        <f>IFERROR(IF(B579&lt;&gt;"", IF(ISNUMBER(SEARCH("highrisk", LOWER(INDEX(Paste_Here!AB$2:AB$850, MATCH(B579, Paste_Here!A$2:A$850, 0))))), "High Risk", IF(ISNUMBER(SEARCH("lowrisk", LOWER(INDEX(Paste_Here!AB$2:AB$850, MATCH(B579, Paste_Here!A$2:A$850, 0))))), "Low Risk", IF(ISNUMBER(SEARCH("somerisk", LOWER(INDEX(Paste_Here!AB$2:AB$850, MATCH(B579, Paste_Here!A$2:A$850, 0))))), "Some Risk", IF(ISNUMBER(SEARCH("ot", LOWER(INDEX(Paste_Here!AB$2:AB$850, MATCH(B579, Paste_Here!A$2:A$850, 0))))), "OT", "")))), ""), "")</f>
        <v/>
      </c>
      <c r="FH579" s="66"/>
      <c r="FI579" s="93"/>
      <c r="FJ579" s="66"/>
      <c r="FK579" s="75"/>
      <c r="FL579" s="66"/>
      <c r="FM579" s="75"/>
      <c r="FN579" s="66"/>
      <c r="FO579" s="66"/>
      <c r="FP579" s="75" t="str">
        <f t="shared" si="110"/>
        <v/>
      </c>
      <c r="FQ579" s="66"/>
      <c r="FR579" s="75" t="str">
        <f>IFERROR(IF(B579&lt;&gt;"", IF(ISNUMBER(SEARCH("s", LOWER(INDEX(Paste_Here!L$2:L$850, MATCH(B579, Paste_Here!A$2:A$850, 0))))), "Yes", IF(INDEX(Paste_Here!L$2:L$850, MATCH(B579, Paste_Here!A$2:A$850, 0))&lt;&gt;"", "No", "")), ""), "")</f>
        <v/>
      </c>
      <c r="FS579" s="66"/>
      <c r="FT579" s="75" t="str">
        <f>IFERROR(IF(B579&lt;&gt;"", IF(ISNUMBER(SEARCH("yes", LOWER(INDEX(Paste_Here!F$2:F$850, MATCH(B579, Paste_Here!A$2:A$850, 0))))), "Yes", IF(ISNUMBER(SEARCH("no", LOWER(INDEX(Paste_Here!F$2:F$850, MATCH(B579, Paste_Here!A$2:A$850, 0))))), "No", "")), ""), "")</f>
        <v/>
      </c>
      <c r="FU579" s="66"/>
      <c r="FV579" s="75" t="str">
        <f>IFERROR(IF(B579&lt;&gt;"", IF(ISNUMBER(SEARCH("english language learner", LOWER(INDEX(Paste_Here!C$2:C$850, MATCH(B579, Paste_Here!A$2:A$850, 0))))), "Yes", ""), ""), "")</f>
        <v/>
      </c>
      <c r="FW579" s="66"/>
      <c r="FX579" s="75" t="str">
        <f>IFERROR(IF(B579&lt;&gt;"", IF(OR(ISNUMBER(SEARCH("b", LOWER(INDEX(Paste_Here!J$2:J$850, MATCH(B579, Paste_Here!A$2:A$850, 0))))), ISNUMBER(SEARCH("h", LOWER(INDEX(Paste_Here!J$2:J$850, MATCH(B579, Paste_Here!A$2:A$850, 0))))), ISNUMBER(SEARCH("i", LOWER(INDEX(Paste_Here!J$2:J$850, MATCH(B579, Paste_Here!A$2:A$850, 0)))))), "Yes", IF(INDEX(Paste_Here!J$2:J$850, MATCH(B579, Paste_Here!A$2:A$850, 0))&lt;&gt;"", "No", "")), ""), "")</f>
        <v/>
      </c>
      <c r="FY579" s="66"/>
      <c r="FZ579" s="75" t="str">
        <f>IFERROR(IF(B579&lt;&gt;"", IF(ISNUMBER(SEARCH("yes", LOWER(INDEX(Paste_Here!K$2:K$850, MATCH(B579, Paste_Here!A$2:A$850, 0))))), "Yes", IF(ISNUMBER(SEARCH("no", LOWER(INDEX(Paste_Here!K$2:K$850, MATCH(B579, Paste_Here!A$2:A$850, 0))))), "No", "")), ""), "")</f>
        <v/>
      </c>
      <c r="GA579" s="66"/>
      <c r="GB579" s="75" t="str">
        <f>IFERROR(IF(B579&lt;&gt;"", IF(ISNUMBER(SEARCH("transitional 2", LOWER(INDEX(Paste_Here!C$2:C$850, MATCH(B579, Paste_Here!A$2:A$850, 0))))), "T2",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GC579" s="66"/>
      <c r="GD579" s="75"/>
      <c r="GE579" s="66"/>
      <c r="GF579" s="75"/>
      <c r="GG579" s="66"/>
      <c r="GH579" s="75"/>
      <c r="GI579" s="66"/>
      <c r="GK579" s="1" t="str" cm="1">
        <f t="array" ref="GK579">IFERROR(INDEX(Paste_Here!$B$2:$B$850, MATCH(0, COUNTIF(GK$4:GK578, Paste_Here!$B$2:$B$850) + IF(Paste_Here!$B$2:$B$850="", 1, 0), 0)), "")</f>
        <v/>
      </c>
      <c r="GL579" s="1" t="str">
        <f>IF(GK579&lt;&gt;"", INDEX(Paste_Here!$A$2:$A$850, MATCH(GK579, Paste_Here!$B$2:$B$850, 0)), "")</f>
        <v/>
      </c>
      <c r="GM579" s="1" t="str">
        <f t="shared" si="116"/>
        <v/>
      </c>
      <c r="GN579" s="1" t="str" cm="1">
        <f t="array" ref="GN579">IFERROR(INDEX($GM$5:$GM$850, MATCH(SMALL(IF($GM$5:$GM$850&lt;&gt;"", COUNTIF($GM$5:$GM$850, "&lt;"&amp;$GM$5:$GM$850)+1), ROW()-ROW($GN$5)+1), COUNTIF($GM$5:$GM$850, "&lt;"&amp;$GM$5:$GM$850)+1, 0)), "")</f>
        <v/>
      </c>
    </row>
    <row r="580" spans="1:196">
      <c r="A580" s="66"/>
      <c r="B580" s="75" t="str">
        <f t="shared" si="104"/>
        <v/>
      </c>
      <c r="C580" s="66"/>
      <c r="D580" s="75" t="str">
        <f>IFERROR(IF(AND(INDEX(Paste_Here!N$2:N$850, MATCH(B580, Paste_Here!A$2:A$850, 0)) = ""), "", IF(UPPER(INDEX(Paste_Here!N$2:N$850, MATCH(B580, Paste_Here!A$2:A$850, 0))) = "YES", "Yes", IF(UPPER(INDEX(Paste_Here!N$2:N$850, MATCH(B580, Paste_Here!A$2:A$850, 0))) = "NO", "No", ""))), "")</f>
        <v/>
      </c>
      <c r="E580" s="66"/>
      <c r="F580" s="75" t="str">
        <f t="shared" si="111"/>
        <v/>
      </c>
      <c r="G580" s="66"/>
      <c r="H580" s="75" t="str">
        <f t="shared" si="112"/>
        <v/>
      </c>
      <c r="I580" s="66"/>
      <c r="J580" s="75" t="str">
        <f t="shared" si="113"/>
        <v/>
      </c>
      <c r="K580" s="66"/>
      <c r="L580" s="75"/>
      <c r="M580" s="66"/>
      <c r="N580" s="75" t="str">
        <f>IFERROR(IF(B580&lt;&gt;"", IF(AND(INDEX(Paste_Here!AW$2:AW$850, MATCH(B580, Paste_Here!A$2:A$850, 0))&lt;&gt;"", ISNUMBER(VALUE(INDEX(Paste_Here!AW$2:AW$850, MATCH(B580, Paste_Here!A$2:A$850, 0))))), INDEX(Paste_Here!AW$2:AW$850, MATCH(B580, Paste_Here!A$2:A$850, 0)), ""), ""), "")</f>
        <v/>
      </c>
      <c r="O580" s="66"/>
      <c r="P580" s="75" t="str">
        <f>IFERROR(IF(B580&lt;&gt;"", IF(AND(INDEX(Paste_Here!AX$2:AX$850, MATCH(B580, Paste_Here!A$2:A$850, 0))&lt;&gt;"", ISNUMBER(VALUE(INDEX(Paste_Here!AX$2:AX$850, MATCH(B580, Paste_Here!A$2:A$850, 0))))), INDEX(Paste_Here!AX$2:AX$850, MATCH(B580, Paste_Here!A$2:A$850, 0)), ""), ""), "")</f>
        <v/>
      </c>
      <c r="Q580" s="66"/>
      <c r="R580" s="75" t="str">
        <f>IFERROR(IF(B580&lt;&gt;"", IF(AND(INDEX(Paste_Here!AU$2:AU$850, MATCH(B580, Paste_Here!A$2:A$850, 0))&lt;&gt;"", ISNUMBER(VALUE(INDEX(Paste_Here!AU$2:AU$850, MATCH(B580, Paste_Here!A$2:A$850, 0))))), INDEX(Paste_Here!AU$2:AU$850, MATCH(B580, Paste_Here!A$2:A$850, 0)), ""), ""), "")</f>
        <v/>
      </c>
      <c r="S580" s="66"/>
      <c r="T580" s="75" t="str">
        <f>IFERROR(IF(B580&lt;&gt;"", IF(AND(INDEX(Paste_Here!AV$2:AV$850, MATCH(B580, Paste_Here!A$2:A$850, 0))&lt;&gt;"", ISNUMBER(VALUE(INDEX(Paste_Here!AV$2:AV$850, MATCH(B580, Paste_Here!A$2:A$850, 0))))), INDEX(Paste_Here!AV$2:AV$850, MATCH(B580, Paste_Here!A$2:A$850, 0)), ""), ""), "")</f>
        <v/>
      </c>
      <c r="U580" s="66"/>
      <c r="W580" s="66"/>
      <c r="Y580" s="66"/>
      <c r="Z580" s="66"/>
      <c r="AA580" s="75" t="str">
        <f t="shared" si="105"/>
        <v/>
      </c>
      <c r="AB580" s="66"/>
      <c r="AC580" s="75"/>
      <c r="AD580" s="66"/>
      <c r="AE580" s="98"/>
      <c r="AF580" s="66"/>
      <c r="AG580" s="75"/>
      <c r="AH580" s="66"/>
      <c r="AI580" s="75" t="str">
        <f>IFERROR(IF(B580&lt;&gt;"", IF(AND(INDEX(Paste_Here!AC$2:AC$850, MATCH(B580, Paste_Here!A$2:A$850, 0))&lt;&gt;"", ISNUMBER(VALUE(INDEX(Paste_Here!AC$2:AC$850, MATCH(B580, Paste_Here!A$2:A$850, 0))))), INDEX(Paste_Here!AC$2:AC$850, MATCH(B580, Paste_Here!A$2:A$850, 0)), ""), ""), "")</f>
        <v/>
      </c>
      <c r="AJ580" s="66"/>
      <c r="AK580" s="75" t="str">
        <f>IFERROR(IF(B580&lt;&gt;"", IF(ISNUMBER(SEARCH("highrisk", LOWER(INDEX(Paste_Here!AD$2:AD$850, MATCH(B580, Paste_Here!A$2:A$850, 0))))), "High Risk", IF(ISNUMBER(SEARCH("lowrisk", LOWER(INDEX(Paste_Here!AD$2:AD$850, MATCH(B580, Paste_Here!A$2:A$850, 0))))), "Low Risk", IF(ISNUMBER(SEARCH("somerisk", LOWER(INDEX(Paste_Here!AD$2:AD$850, MATCH(B580, Paste_Here!A$2:A$850, 0))))), "Some Risk", IF(ISNUMBER(SEARCH("ot", LOWER(INDEX(Paste_Here!AD$2:AD$850, MATCH(B580, Paste_Here!A$2:A$850, 0))))), "OT", "")))), ""), "")</f>
        <v/>
      </c>
      <c r="AL580" s="66"/>
      <c r="AM580" s="75"/>
      <c r="AN580" s="66"/>
      <c r="AO580" s="75" t="str">
        <f>IFERROR(IF(B580&lt;&gt;"", IF(AND(INDEX(Paste_Here!M$2:M$850, MATCH(B580, Paste_Here!A$2:A$850, 0))&lt;&gt;"", ISNUMBER(VALUE(INDEX(Paste_Here!M$2:M$850, MATCH(B580, Paste_Here!A$2:A$850, 0))))), INDEX(Paste_Here!M$2:M$850, MATCH(B580, Paste_Here!A$2:A$850, 0)), ""), ""), "")</f>
        <v/>
      </c>
      <c r="AP580" s="66"/>
      <c r="AQ580" s="75" t="str">
        <f>IFERROR(IF(B580&lt;&gt;"", IF(ISNUMBER(SEARCH("highrisk", LOWER(INDEX(Paste_Here!N$2:N$850, MATCH(B580, Paste_Here!A$2:A$850, 0))))), "High Risk", IF(ISNUMBER(SEARCH("lowrisk", LOWER(INDEX(Paste_Here!N$2:N$850, MATCH(B580, Paste_Here!A$2:A$850, 0))))), "Low Risk", IF(ISNUMBER(SEARCH("somerisk", LOWER(INDEX(Paste_Here!N$2:N$850, MATCH(B580, Paste_Here!A$2:A$850, 0))))), "Some Risk", IF(ISNUMBER(SEARCH("ot", LOWER(INDEX(Paste_Here!N$2:N$850, MATCH(B580, Paste_Here!A$2:A$850, 0))))), "OT", "")))), ""), "")</f>
        <v/>
      </c>
      <c r="AT580" s="66"/>
      <c r="AU580" s="103"/>
      <c r="AV580" s="66"/>
      <c r="AW580" s="66"/>
      <c r="AX580" s="75" t="str">
        <f t="shared" si="106"/>
        <v/>
      </c>
      <c r="AY580" s="66"/>
      <c r="AZ580" s="75"/>
      <c r="BA580" s="66"/>
      <c r="BB580" s="75"/>
      <c r="BC580" s="66"/>
      <c r="BD580" s="75"/>
      <c r="BE580" s="66"/>
      <c r="BF580" s="75" t="str">
        <f>IFERROR(IF(B580&lt;&gt;"", IF(AND(INDEX(Paste_Here!AE$2:AE$850, MATCH(B580, Paste_Here!A$2:A$850, 0))&lt;&gt;"", ISNUMBER(VALUE(INDEX(Paste_Here!AE$2:AE$850, MATCH(B580, Paste_Here!A$2:A$850, 0))))), INDEX(Paste_Here!AE$2:AE$850, MATCH(B580, Paste_Here!A$2:A$850, 0)), ""), ""), "")</f>
        <v/>
      </c>
      <c r="BG580" s="66"/>
      <c r="BH580" s="75" t="str">
        <f>IFERROR(IF(B580&lt;&gt;"", IF(ISNUMBER(SEARCH("highrisk", LOWER(INDEX(Paste_Here!AF$2:AF$850, MATCH(B580, Paste_Here!A$2:A$850, 0))))), "High Risk", IF(ISNUMBER(SEARCH("lowrisk", LOWER(INDEX(Paste_Here!AF$2:AF$850, MATCH(B580, Paste_Here!A$2:A$850, 0))))), "Low Risk", IF(ISNUMBER(SEARCH("somerisk", LOWER(INDEX(Paste_Here!AF$2:AF$850, MATCH(B580, Paste_Here!A$2:A$850, 0))))), "Some Risk", IF(ISNUMBER(SEARCH("ot", LOWER(INDEX(Paste_Here!AF$2:AF$850, MATCH(B580, Paste_Here!A$2:A$850, 0))))), "OT", "")))), ""), "")</f>
        <v/>
      </c>
      <c r="BI580" s="66"/>
      <c r="BJ580" s="75"/>
      <c r="BK580" s="66"/>
      <c r="BL580" s="75" t="str">
        <f>IFERROR(IF(B580&lt;&gt;"", IF(AND(INDEX(Paste_Here!O$2:O$850, MATCH(B580, Paste_Here!A$2:A$850, 0))&lt;&gt;"", ISNUMBER(VALUE(INDEX(Paste_Here!O$2:O$850, MATCH(B580, Paste_Here!A$2:A$850, 0))))), INDEX(Paste_Here!O$2:O$850, MATCH(B580, Paste_Here!A$2:A$850, 0)), ""), ""), "")</f>
        <v/>
      </c>
      <c r="BM580" s="66"/>
      <c r="BN580" s="75" t="str">
        <f>IFERROR(IF(B580&lt;&gt;"", IF(ISNUMBER(SEARCH("highrisk", LOWER(INDEX(Paste_Here!P$2:P$850, MATCH(B580, Paste_Here!A$2:A$850, 0))))), "High Risk", IF(ISNUMBER(SEARCH("lowrisk", LOWER(INDEX(Paste_Here!P$2:P$850, MATCH(B580, Paste_Here!A$2:A$850, 0))))), "Low Risk", IF(ISNUMBER(SEARCH("somerisk", LOWER(INDEX(Paste_Here!P$2:P$850, MATCH(B580, Paste_Here!A$2:A$850, 0))))), "Some Risk", IF(ISNUMBER(SEARCH("ot", LOWER(INDEX(Paste_Here!P$2:P$850, MATCH(B580, Paste_Here!A$2:A$850, 0))))), "OT", "")))), ""), "")</f>
        <v/>
      </c>
      <c r="BQ580" s="66"/>
      <c r="BR580" s="75"/>
      <c r="BS580" s="66"/>
      <c r="BT580" s="66"/>
      <c r="BU580" s="75" t="str">
        <f t="shared" si="107"/>
        <v/>
      </c>
      <c r="BV580" s="66"/>
      <c r="BW580" s="75"/>
      <c r="BX580" s="66"/>
      <c r="BY580" s="75"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BZ580" s="66"/>
      <c r="CA580" s="75"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CB580" s="66"/>
      <c r="CC580" s="75"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CD580" s="66"/>
      <c r="CE580" s="75"/>
      <c r="CF580" s="66"/>
      <c r="CK580" s="75"/>
      <c r="CL580" s="66"/>
      <c r="CM580" s="75"/>
      <c r="CN580" s="66"/>
      <c r="CO580" s="75"/>
      <c r="CP580" s="66"/>
      <c r="CQ580" s="66"/>
      <c r="CR580" s="75" t="str">
        <f t="shared" si="108"/>
        <v/>
      </c>
      <c r="CS580" s="66"/>
      <c r="CT580" s="75"/>
      <c r="CU580" s="66"/>
      <c r="CV580" s="75"/>
      <c r="CW580" s="66"/>
      <c r="CX580" s="75"/>
      <c r="CY580" s="66"/>
      <c r="CZ580" s="75"/>
      <c r="DA580" s="66"/>
      <c r="DB580" s="75" t="str">
        <f>IFERROR(IF(B580&lt;&gt;"", IF(AND(INDEX(Paste_Here!AK$2:AK$850, MATCH(B580, Paste_Here!A$2:A$850, 0))&lt;&gt;"", ISNUMBER(VALUE(INDEX(Paste_Here!AK$2:AK$850, MATCH(B580, Paste_Here!A$2:A$850, 0))))), INDEX(Paste_Here!AK$2:AK$850, MATCH(B580, Paste_Here!A$2:A$850, 0)), ""), ""), "")</f>
        <v/>
      </c>
      <c r="DC580" s="66"/>
      <c r="DD580" s="75" t="str">
        <f>IFERROR(IF(B580&lt;&gt;"", IF(ISNUMBER(SEARCH("highrisk", LOWER(INDEX(Paste_Here!AL$2:AL$850, MATCH(B580, Paste_Here!A$2:A$850, 0))))), "High Risk", IF(ISNUMBER(SEARCH("lowrisk", LOWER(INDEX(Paste_Here!AL$2:AL$850, MATCH(B580, Paste_Here!A$2:A$850, 0))))), "Low Risk", IF(ISNUMBER(SEARCH("somerisk", LOWER(INDEX(Paste_Here!AL$2:AL$850, MATCH(B580, Paste_Here!A$2:A$850, 0))))), "Some Risk", IF(ISNUMBER(SEARCH("ot", LOWER(INDEX(Paste_Here!AL$2:AL$850, MATCH(B580, Paste_Here!A$2:A$850, 0))))), "OT", "")))), ""), "")</f>
        <v/>
      </c>
      <c r="DE580" s="66"/>
      <c r="DF580" s="75" t="str">
        <f>IFERROR(IF(B580&lt;&gt;"", IF(AND(INDEX(Paste_Here!AM$2:AM$850, MATCH(B580, Paste_Here!A$2:A$850, 0))&lt;&gt;"", ISNUMBER(VALUE(INDEX(Paste_Here!AM$2:AM$850, MATCH(B580, Paste_Here!A$2:A$850, 0))))), INDEX(Paste_Here!AM$2:AM$850, MATCH(B580, Paste_Here!A$2:A$850, 0)), ""), ""), "")</f>
        <v/>
      </c>
      <c r="DG580" s="66"/>
      <c r="DH580" s="75" t="str">
        <f>IFERROR(IF(B580&lt;&gt;"", IF(ISNUMBER(SEARCH("highrisk", LOWER(INDEX(Paste_Here!AN$2:AN$850, MATCH(B580, Paste_Here!A$2:A$850, 0))))), "High Risk", IF(ISNUMBER(SEARCH("lowrisk", LOWER(INDEX(Paste_Here!AN$2:AN$850, MATCH(B580, Paste_Here!A$2:A$850, 0))))), "Low Risk", IF(ISNUMBER(SEARCH("somerisk", LOWER(INDEX(Paste_Here!AN$2:AN$850, MATCH(B580, Paste_Here!A$2:A$850, 0))))), "Some Risk", IF(ISNUMBER(SEARCH("ot", LOWER(INDEX(Paste_Here!AN$2:AN$850, MATCH(B580, Paste_Here!A$2:A$850, 0))))), "OT", "")))), ""), "")</f>
        <v/>
      </c>
      <c r="DI580" s="66"/>
      <c r="DJ580" s="66"/>
      <c r="DK580" s="75" t="str">
        <f t="shared" si="109"/>
        <v/>
      </c>
      <c r="DL580" s="66"/>
      <c r="DM580" s="75" t="str">
        <f>IFERROR(IF(B580&lt;&gt;"", IF(AND(INDEX(Paste_Here!Q$2:Q$850, MATCH(B580, Paste_Here!A$2:A$850, 0))&lt;&gt;"", ISNUMBER(VALUE(INDEX(Paste_Here!Q$2:Q$850, MATCH(B580, Paste_Here!A$2:A$850, 0))))), INDEX(Paste_Here!Q$2:Q$850, MATCH(B580, Paste_Here!A$2:A$850, 0)), ""), ""), "")</f>
        <v/>
      </c>
      <c r="DN580" s="66"/>
      <c r="DO580" s="75" t="str">
        <f>IFERROR(IF(B580&lt;&gt;"", IF(ISNUMBER(SEARCH("highrisk", LOWER(INDEX(Paste_Here!R$2:R$850, MATCH(B580, Paste_Here!A$2:A$850, 0))))), "High Risk", IF(ISNUMBER(SEARCH("lowrisk", LOWER(INDEX(Paste_Here!R$2:R$850, MATCH(B580, Paste_Here!A$2:A$850, 0))))), "Low Risk", IF(ISNUMBER(SEARCH("somerisk", LOWER(INDEX(Paste_Here!R$2:R$850, MATCH(B580, Paste_Here!A$2:A$850, 0))))), "Some Risk", IF(ISNUMBER(SEARCH("ot", LOWER(INDEX(Paste_Here!R$2:R$850, MATCH(B580, Paste_Here!A$2:A$850, 0))))), "OT", "")))), ""), "")</f>
        <v/>
      </c>
      <c r="DP580" s="66"/>
      <c r="DQ580" s="93" t="str">
        <f>IFERROR(IF(B580&lt;&gt;"", IF(AND(INDEX(Paste_Here!S$2:S$850, MATCH(B580, Paste_Here!A$2:A$850, 0))&lt;&gt;"", ISNUMBER(VALUE(INDEX(Paste_Here!S$2:S$850, MATCH(B580, Paste_Here!A$2:A$850, 0))))), INDEX(Paste_Here!S$2:S$850, MATCH(B580, Paste_Here!A$2:A$850, 0)), ""), ""), "")</f>
        <v/>
      </c>
      <c r="DR580" s="66"/>
      <c r="DS580" s="75"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IF(ISNUMBER(SEARCH("ot", LOWER(INDEX(Paste_Here!T$2:T$850, MATCH(B580, Paste_Here!A$2:A$850, 0))))), "OT", "")))), ""), "")</f>
        <v/>
      </c>
      <c r="DT580" s="66"/>
      <c r="DU580" s="75" t="str">
        <f>IFERROR(IF(B580&lt;&gt;"", IF(AND(INDEX(Paste_Here!U$2:U$850, MATCH(B580, Paste_Here!A$2:A$850, 0))&lt;&gt;"", ISNUMBER(VALUE(INDEX(Paste_Here!U$2:U$850, MATCH(B580, Paste_Here!A$2:A$850, 0))))), INDEX(Paste_Here!U$2:U$850, MATCH(B580, Paste_Here!A$2:A$850, 0)), ""), ""), "")</f>
        <v/>
      </c>
      <c r="DV580" s="66"/>
      <c r="DW580" s="93" t="str">
        <f>IFERROR(IF(B580&lt;&gt;"", IF(ISNUMBER(SEARCH("highrisk", LOWER(INDEX(Paste_Here!V$2:V$850, MATCH(B580, Paste_Here!A$2:A$850, 0))))), "High Risk", IF(ISNUMBER(SEARCH("lowrisk", LOWER(INDEX(Paste_Here!V$2:V$850, MATCH(B580, Paste_Here!A$2:A$850, 0))))), "Low Risk", IF(ISNUMBER(SEARCH("somerisk", LOWER(INDEX(Paste_Here!V$2:V$850, MATCH(B580, Paste_Here!A$2:A$850, 0))))), "Some Risk", IF(ISNUMBER(SEARCH("ot", LOWER(INDEX(Paste_Here!V$2:V$850, MATCH(B580, Paste_Here!A$2:A$850, 0))))), "OT", "")))), ""), "")</f>
        <v/>
      </c>
      <c r="DX580" s="66"/>
      <c r="DY580" s="75" t="str">
        <f>IFERROR(IF(B580&lt;&gt;"", IF(AND(INDEX(Paste_Here!W$2:W$850, MATCH(B580, Paste_Here!A$2:A$850, 0))&lt;&gt;"", ISNUMBER(VALUE(INDEX(Paste_Here!W$2:W$850, MATCH(B580, Paste_Here!A$2:A$850, 0))))), INDEX(Paste_Here!W$2:W$850, MATCH(B580, Paste_Here!A$2:A$850, 0)), ""), ""), "")</f>
        <v/>
      </c>
      <c r="DZ580" s="66"/>
      <c r="EA580" s="75" t="str">
        <f>IFERROR(IF(B580&lt;&gt;"", IF(ISNUMBER(SEARCH("highrisk", LOWER(INDEX(Paste_Here!X$2:X$850, MATCH(B580, Paste_Here!A$2:A$850, 0))))), "High Risk", IF(ISNUMBER(SEARCH("lowrisk", LOWER(INDEX(Paste_Here!X$2:X$850, MATCH(B580, Paste_Here!A$2:A$850, 0))))), "Low Risk", IF(ISNUMBER(SEARCH("somerisk", LOWER(INDEX(Paste_Here!X$2:X$850, MATCH(B580, Paste_Here!A$2:A$850, 0))))), "Some Risk", IF(ISNUMBER(SEARCH("ot", LOWER(INDEX(Paste_Here!X$2:X$850, MATCH(B580, Paste_Here!A$2:A$850, 0))))), "OT", "")))), ""), "")</f>
        <v/>
      </c>
      <c r="EB580" s="66"/>
      <c r="EC580" s="66"/>
      <c r="ED580" s="75" t="str">
        <f t="shared" si="114"/>
        <v/>
      </c>
      <c r="EE580" s="66"/>
      <c r="EF580" s="75" t="str">
        <f>IFERROR(IF(B580&lt;&gt;"", IF(AND(INDEX(Paste_Here!AO$2:AO$850, MATCH(B580, Paste_Here!A$2:A$850, 0))&lt;&gt;"", ISNUMBER(VALUE(INDEX(Paste_Here!AO$2:AO$850, MATCH(B580, Paste_Here!A$2:A$850, 0))))), INDEX(Paste_Here!AO$2:AO$850, MATCH(B580, Paste_Here!A$2:A$850, 0)), ""), ""), "")</f>
        <v/>
      </c>
      <c r="EG580" s="66"/>
      <c r="EH580" s="75" t="str">
        <f>IFERROR(IF(B580&lt;&gt;"", IF(ISNUMBER(SEARCH("highrisk", LOWER(INDEX(Paste_Here!AP$2:AP$850, MATCH(B580, Paste_Here!A$2:A$850, 0))))), "High Risk", IF(ISNUMBER(SEARCH("lowrisk", LOWER(INDEX(Paste_Here!AP$2:AP$850, MATCH(B580, Paste_Here!A$2:A$850, 0))))), "Low Risk", IF(ISNUMBER(SEARCH("somerisk", LOWER(INDEX(Paste_Here!AP$2:AP$850, MATCH(B580, Paste_Here!A$2:A$850, 0))))), "Some Risk", IF(ISNUMBER(SEARCH("ot", LOWER(INDEX(Paste_Here!AP$2:AP$850, MATCH(B580, Paste_Here!A$2:A$850, 0))))), "OT", "")))), ""), "")</f>
        <v/>
      </c>
      <c r="EI580" s="66"/>
      <c r="EJ580" s="93"/>
      <c r="EK580" s="66"/>
      <c r="EL580" s="75" t="str">
        <f>IFERROR(IF(B580&lt;&gt;"", IF(AND(INDEX(Paste_Here!AQ$2:AQ$850, MATCH(B580, Paste_Here!A$2:A$850, 0))&lt;&gt;"", ISNUMBER(VALUE(INDEX(Paste_Here!AQ$2:AQ$850, MATCH(B580, Paste_Here!A$2:A$850, 0))))), INDEX(Paste_Here!AQ$2:AQ$850, MATCH(B580, Paste_Here!A$2:A$850, 0)), ""), ""), "")</f>
        <v/>
      </c>
      <c r="EM580" s="66"/>
      <c r="EN580" s="75" t="str">
        <f>IFERROR(IF(B580&lt;&gt;"", IF(ISNUMBER(SEARCH("highrisk", LOWER(INDEX(Paste_Here!AR$2:AR$850, MATCH(B580, Paste_Here!A$2:A$850, 0))))), "High Risk", IF(ISNUMBER(SEARCH("lowrisk", LOWER(INDEX(Paste_Here!AR$2:AR$850, MATCH(B580, Paste_Here!A$2:A$850, 0))))), "Low Risk", IF(ISNUMBER(SEARCH("somerisk", LOWER(INDEX(Paste_Here!AR$2:AR$850, MATCH(B580, Paste_Here!A$2:A$850, 0))))), "Some Risk", IF(ISNUMBER(SEARCH("ot", LOWER(INDEX(Paste_Here!AR$2:AR$850, MATCH(B580, Paste_Here!A$2:A$850, 0))))), "OT", "")))), ""), "")</f>
        <v/>
      </c>
      <c r="EO580" s="66"/>
      <c r="EP580" s="93"/>
      <c r="EQ580" s="66"/>
      <c r="ER580" s="75"/>
      <c r="ES580" s="66"/>
      <c r="ET580" s="75"/>
      <c r="EU580" s="66"/>
      <c r="EV580" s="66"/>
      <c r="EW580" s="75" t="str">
        <f t="shared" si="115"/>
        <v/>
      </c>
      <c r="EX580" s="66"/>
      <c r="EY580" s="75" t="str">
        <f>IFERROR(IF(B580&lt;&gt;"", IF(AND(INDEX(Paste_Here!Y$2:Y$850, MATCH(B580, Paste_Here!A$2:A$850, 0))&lt;&gt;"", ISNUMBER(VALUE(INDEX(Paste_Here!Y$2:Y$850, MATCH(B580, Paste_Here!A$2:A$850, 0))))), INDEX(Paste_Here!Y$2:Y$850, MATCH(B580, Paste_Here!A$2:A$850, 0)), ""), ""), "")</f>
        <v/>
      </c>
      <c r="EZ580" s="66"/>
      <c r="FA580" s="75" t="str">
        <f>IFERROR(IF(B580&lt;&gt;"", IF(ISNUMBER(SEARCH("highrisk", LOWER(INDEX(Paste_Here!Z$2:Z$850, MATCH(B580, Paste_Here!A$2:A$850, 0))))), "High Risk", IF(ISNUMBER(SEARCH("lowrisk", LOWER(INDEX(Paste_Here!Z$2:Z$850, MATCH(B580, Paste_Here!A$2:A$850, 0))))), "Low Risk", IF(ISNUMBER(SEARCH("somerisk", LOWER(INDEX(Paste_Here!Z$2:Z$850, MATCH(B580, Paste_Here!A$2:A$850, 0))))), "Some Risk", IF(ISNUMBER(SEARCH("ot", LOWER(INDEX(Paste_Here!Z$2:Z$850, MATCH(B580, Paste_Here!A$2:A$850, 0))))), "OT", "")))), ""), "")</f>
        <v/>
      </c>
      <c r="FB580" s="66"/>
      <c r="FC580" s="93"/>
      <c r="FD580" s="66"/>
      <c r="FE580" s="75" t="str">
        <f>IFERROR(IF(B580&lt;&gt;"", IF(AND(INDEX(Paste_Here!AA$2:AA$850, MATCH(B580, Paste_Here!A$2:A$850, 0))&lt;&gt;"", ISNUMBER(VALUE(INDEX(Paste_Here!AA$2:AA$850, MATCH(B580, Paste_Here!A$2:A$850, 0))))), INDEX(Paste_Here!AA$2:AA$850, MATCH(B580, Paste_Here!A$2:A$850, 0)), ""), ""), "")</f>
        <v/>
      </c>
      <c r="FF580" s="66"/>
      <c r="FG580" s="75" t="str">
        <f>IFERROR(IF(B580&lt;&gt;"", IF(ISNUMBER(SEARCH("highrisk", LOWER(INDEX(Paste_Here!AB$2:AB$850, MATCH(B580, Paste_Here!A$2:A$850, 0))))), "High Risk", IF(ISNUMBER(SEARCH("lowrisk", LOWER(INDEX(Paste_Here!AB$2:AB$850, MATCH(B580, Paste_Here!A$2:A$850, 0))))), "Low Risk", IF(ISNUMBER(SEARCH("somerisk", LOWER(INDEX(Paste_Here!AB$2:AB$850, MATCH(B580, Paste_Here!A$2:A$850, 0))))), "Some Risk", IF(ISNUMBER(SEARCH("ot", LOWER(INDEX(Paste_Here!AB$2:AB$850, MATCH(B580, Paste_Here!A$2:A$850, 0))))), "OT", "")))), ""), "")</f>
        <v/>
      </c>
      <c r="FH580" s="66"/>
      <c r="FI580" s="93"/>
      <c r="FJ580" s="66"/>
      <c r="FK580" s="75"/>
      <c r="FL580" s="66"/>
      <c r="FM580" s="75"/>
      <c r="FN580" s="66"/>
      <c r="FO580" s="66"/>
      <c r="FP580" s="75" t="str">
        <f t="shared" si="110"/>
        <v/>
      </c>
      <c r="FQ580" s="66"/>
      <c r="FR580" s="75" t="str">
        <f>IFERROR(IF(B580&lt;&gt;"", IF(ISNUMBER(SEARCH("s", LOWER(INDEX(Paste_Here!L$2:L$850, MATCH(B580, Paste_Here!A$2:A$850, 0))))), "Yes", IF(INDEX(Paste_Here!L$2:L$850, MATCH(B580, Paste_Here!A$2:A$850, 0))&lt;&gt;"", "No", "")), ""), "")</f>
        <v/>
      </c>
      <c r="FS580" s="66"/>
      <c r="FT580" s="75" t="str">
        <f>IFERROR(IF(B580&lt;&gt;"", IF(ISNUMBER(SEARCH("yes", LOWER(INDEX(Paste_Here!F$2:F$850, MATCH(B580, Paste_Here!A$2:A$850, 0))))), "Yes", IF(ISNUMBER(SEARCH("no", LOWER(INDEX(Paste_Here!F$2:F$850, MATCH(B580, Paste_Here!A$2:A$850, 0))))), "No", "")), ""), "")</f>
        <v/>
      </c>
      <c r="FU580" s="66"/>
      <c r="FV580" s="75" t="str">
        <f>IFERROR(IF(B580&lt;&gt;"", IF(ISNUMBER(SEARCH("english language learner", LOWER(INDEX(Paste_Here!C$2:C$850, MATCH(B580, Paste_Here!A$2:A$850, 0))))), "Yes", ""), ""), "")</f>
        <v/>
      </c>
      <c r="FW580" s="66"/>
      <c r="FX580" s="75" t="str">
        <f>IFERROR(IF(B580&lt;&gt;"", IF(OR(ISNUMBER(SEARCH("b", LOWER(INDEX(Paste_Here!J$2:J$850, MATCH(B580, Paste_Here!A$2:A$850, 0))))), ISNUMBER(SEARCH("h", LOWER(INDEX(Paste_Here!J$2:J$850, MATCH(B580, Paste_Here!A$2:A$850, 0))))), ISNUMBER(SEARCH("i", LOWER(INDEX(Paste_Here!J$2:J$850, MATCH(B580, Paste_Here!A$2:A$850, 0)))))), "Yes", IF(INDEX(Paste_Here!J$2:J$850, MATCH(B580, Paste_Here!A$2:A$850, 0))&lt;&gt;"", "No", "")), ""), "")</f>
        <v/>
      </c>
      <c r="FY580" s="66"/>
      <c r="FZ580" s="75" t="str">
        <f>IFERROR(IF(B580&lt;&gt;"", IF(ISNUMBER(SEARCH("yes", LOWER(INDEX(Paste_Here!K$2:K$850, MATCH(B580, Paste_Here!A$2:A$850, 0))))), "Yes", IF(ISNUMBER(SEARCH("no", LOWER(INDEX(Paste_Here!K$2:K$850, MATCH(B580, Paste_Here!A$2:A$850, 0))))), "No", "")), ""), "")</f>
        <v/>
      </c>
      <c r="GA580" s="66"/>
      <c r="GB580" s="75" t="str">
        <f>IFERROR(IF(B580&lt;&gt;"", IF(ISNUMBER(SEARCH("transitional 2", LOWER(INDEX(Paste_Here!C$2:C$850, MATCH(B580, Paste_Here!A$2:A$850, 0))))), "T2",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GC580" s="66"/>
      <c r="GD580" s="75"/>
      <c r="GE580" s="66"/>
      <c r="GF580" s="75"/>
      <c r="GG580" s="66"/>
      <c r="GH580" s="75"/>
      <c r="GI580" s="66"/>
      <c r="GK580" s="1" t="str" cm="1">
        <f t="array" ref="GK580">IFERROR(INDEX(Paste_Here!$B$2:$B$850, MATCH(0, COUNTIF(GK$4:GK579, Paste_Here!$B$2:$B$850) + IF(Paste_Here!$B$2:$B$850="", 1, 0), 0)), "")</f>
        <v/>
      </c>
      <c r="GL580" s="1" t="str">
        <f>IF(GK580&lt;&gt;"", INDEX(Paste_Here!$A$2:$A$850, MATCH(GK580, Paste_Here!$B$2:$B$850, 0)), "")</f>
        <v/>
      </c>
      <c r="GM580" s="1" t="str">
        <f t="shared" si="116"/>
        <v/>
      </c>
      <c r="GN580" s="1" t="str" cm="1">
        <f t="array" ref="GN580">IFERROR(INDEX($GM$5:$GM$850, MATCH(SMALL(IF($GM$5:$GM$850&lt;&gt;"", COUNTIF($GM$5:$GM$850, "&lt;"&amp;$GM$5:$GM$850)+1), ROW()-ROW($GN$5)+1), COUNTIF($GM$5:$GM$850, "&lt;"&amp;$GM$5:$GM$850)+1, 0)), "")</f>
        <v/>
      </c>
    </row>
    <row r="581" spans="1:196">
      <c r="A581" s="66"/>
      <c r="B581" s="75" t="str">
        <f t="shared" ref="B581:B644" si="117">GN581</f>
        <v/>
      </c>
      <c r="C581" s="66"/>
      <c r="D581" s="75" t="str">
        <f>IFERROR(IF(AND(INDEX(Paste_Here!N$2:N$850, MATCH(B581, Paste_Here!A$2:A$850, 0)) = ""), "", IF(UPPER(INDEX(Paste_Here!N$2:N$850, MATCH(B581, Paste_Here!A$2:A$850, 0))) = "YES", "Yes", IF(UPPER(INDEX(Paste_Here!N$2:N$850, MATCH(B581, Paste_Here!A$2:A$850, 0))) = "NO", "No", ""))), "")</f>
        <v/>
      </c>
      <c r="E581" s="66"/>
      <c r="F581" s="75" t="str">
        <f t="shared" si="111"/>
        <v/>
      </c>
      <c r="G581" s="66"/>
      <c r="H581" s="75" t="str">
        <f t="shared" si="112"/>
        <v/>
      </c>
      <c r="I581" s="66"/>
      <c r="J581" s="75" t="str">
        <f t="shared" si="113"/>
        <v/>
      </c>
      <c r="K581" s="66"/>
      <c r="L581" s="75"/>
      <c r="M581" s="66"/>
      <c r="N581" s="75" t="str">
        <f>IFERROR(IF(B581&lt;&gt;"", IF(AND(INDEX(Paste_Here!AW$2:AW$850, MATCH(B581, Paste_Here!A$2:A$850, 0))&lt;&gt;"", ISNUMBER(VALUE(INDEX(Paste_Here!AW$2:AW$850, MATCH(B581, Paste_Here!A$2:A$850, 0))))), INDEX(Paste_Here!AW$2:AW$850, MATCH(B581, Paste_Here!A$2:A$850, 0)), ""), ""), "")</f>
        <v/>
      </c>
      <c r="O581" s="66"/>
      <c r="P581" s="75" t="str">
        <f>IFERROR(IF(B581&lt;&gt;"", IF(AND(INDEX(Paste_Here!AX$2:AX$850, MATCH(B581, Paste_Here!A$2:A$850, 0))&lt;&gt;"", ISNUMBER(VALUE(INDEX(Paste_Here!AX$2:AX$850, MATCH(B581, Paste_Here!A$2:A$850, 0))))), INDEX(Paste_Here!AX$2:AX$850, MATCH(B581, Paste_Here!A$2:A$850, 0)), ""), ""), "")</f>
        <v/>
      </c>
      <c r="Q581" s="66"/>
      <c r="R581" s="75" t="str">
        <f>IFERROR(IF(B581&lt;&gt;"", IF(AND(INDEX(Paste_Here!AU$2:AU$850, MATCH(B581, Paste_Here!A$2:A$850, 0))&lt;&gt;"", ISNUMBER(VALUE(INDEX(Paste_Here!AU$2:AU$850, MATCH(B581, Paste_Here!A$2:A$850, 0))))), INDEX(Paste_Here!AU$2:AU$850, MATCH(B581, Paste_Here!A$2:A$850, 0)), ""), ""), "")</f>
        <v/>
      </c>
      <c r="S581" s="66"/>
      <c r="T581" s="75" t="str">
        <f>IFERROR(IF(B581&lt;&gt;"", IF(AND(INDEX(Paste_Here!AV$2:AV$850, MATCH(B581, Paste_Here!A$2:A$850, 0))&lt;&gt;"", ISNUMBER(VALUE(INDEX(Paste_Here!AV$2:AV$850, MATCH(B581, Paste_Here!A$2:A$850, 0))))), INDEX(Paste_Here!AV$2:AV$850, MATCH(B581, Paste_Here!A$2:A$850, 0)), ""), ""), "")</f>
        <v/>
      </c>
      <c r="U581" s="66"/>
      <c r="W581" s="66"/>
      <c r="Y581" s="66"/>
      <c r="Z581" s="66"/>
      <c r="AA581" s="75" t="str">
        <f t="shared" ref="AA581:AA644" si="118">B581</f>
        <v/>
      </c>
      <c r="AB581" s="66"/>
      <c r="AC581" s="75"/>
      <c r="AD581" s="66"/>
      <c r="AE581" s="98"/>
      <c r="AF581" s="66"/>
      <c r="AG581" s="75"/>
      <c r="AH581" s="66"/>
      <c r="AI581" s="75" t="str">
        <f>IFERROR(IF(B581&lt;&gt;"", IF(AND(INDEX(Paste_Here!AC$2:AC$850, MATCH(B581, Paste_Here!A$2:A$850, 0))&lt;&gt;"", ISNUMBER(VALUE(INDEX(Paste_Here!AC$2:AC$850, MATCH(B581, Paste_Here!A$2:A$850, 0))))), INDEX(Paste_Here!AC$2:AC$850, MATCH(B581, Paste_Here!A$2:A$850, 0)), ""), ""), "")</f>
        <v/>
      </c>
      <c r="AJ581" s="66"/>
      <c r="AK581" s="75" t="str">
        <f>IFERROR(IF(B581&lt;&gt;"", IF(ISNUMBER(SEARCH("highrisk", LOWER(INDEX(Paste_Here!AD$2:AD$850, MATCH(B581, Paste_Here!A$2:A$850, 0))))), "High Risk", IF(ISNUMBER(SEARCH("lowrisk", LOWER(INDEX(Paste_Here!AD$2:AD$850, MATCH(B581, Paste_Here!A$2:A$850, 0))))), "Low Risk", IF(ISNUMBER(SEARCH("somerisk", LOWER(INDEX(Paste_Here!AD$2:AD$850, MATCH(B581, Paste_Here!A$2:A$850, 0))))), "Some Risk", IF(ISNUMBER(SEARCH("ot", LOWER(INDEX(Paste_Here!AD$2:AD$850, MATCH(B581, Paste_Here!A$2:A$850, 0))))), "OT", "")))), ""), "")</f>
        <v/>
      </c>
      <c r="AL581" s="66"/>
      <c r="AM581" s="75"/>
      <c r="AN581" s="66"/>
      <c r="AO581" s="75" t="str">
        <f>IFERROR(IF(B581&lt;&gt;"", IF(AND(INDEX(Paste_Here!M$2:M$850, MATCH(B581, Paste_Here!A$2:A$850, 0))&lt;&gt;"", ISNUMBER(VALUE(INDEX(Paste_Here!M$2:M$850, MATCH(B581, Paste_Here!A$2:A$850, 0))))), INDEX(Paste_Here!M$2:M$850, MATCH(B581, Paste_Here!A$2:A$850, 0)), ""), ""), "")</f>
        <v/>
      </c>
      <c r="AP581" s="66"/>
      <c r="AQ581" s="75" t="str">
        <f>IFERROR(IF(B581&lt;&gt;"", IF(ISNUMBER(SEARCH("highrisk", LOWER(INDEX(Paste_Here!N$2:N$850, MATCH(B581, Paste_Here!A$2:A$850, 0))))), "High Risk", IF(ISNUMBER(SEARCH("lowrisk", LOWER(INDEX(Paste_Here!N$2:N$850, MATCH(B581, Paste_Here!A$2:A$850, 0))))), "Low Risk", IF(ISNUMBER(SEARCH("somerisk", LOWER(INDEX(Paste_Here!N$2:N$850, MATCH(B581, Paste_Here!A$2:A$850, 0))))), "Some Risk", IF(ISNUMBER(SEARCH("ot", LOWER(INDEX(Paste_Here!N$2:N$850, MATCH(B581, Paste_Here!A$2:A$850, 0))))), "OT", "")))), ""), "")</f>
        <v/>
      </c>
      <c r="AT581" s="66"/>
      <c r="AU581" s="103"/>
      <c r="AV581" s="66"/>
      <c r="AW581" s="66"/>
      <c r="AX581" s="75" t="str">
        <f t="shared" ref="AX581:AX644" si="119">AA581</f>
        <v/>
      </c>
      <c r="AY581" s="66"/>
      <c r="AZ581" s="75"/>
      <c r="BA581" s="66"/>
      <c r="BB581" s="75"/>
      <c r="BC581" s="66"/>
      <c r="BD581" s="75"/>
      <c r="BE581" s="66"/>
      <c r="BF581" s="75" t="str">
        <f>IFERROR(IF(B581&lt;&gt;"", IF(AND(INDEX(Paste_Here!AE$2:AE$850, MATCH(B581, Paste_Here!A$2:A$850, 0))&lt;&gt;"", ISNUMBER(VALUE(INDEX(Paste_Here!AE$2:AE$850, MATCH(B581, Paste_Here!A$2:A$850, 0))))), INDEX(Paste_Here!AE$2:AE$850, MATCH(B581, Paste_Here!A$2:A$850, 0)), ""), ""), "")</f>
        <v/>
      </c>
      <c r="BG581" s="66"/>
      <c r="BH581" s="75" t="str">
        <f>IFERROR(IF(B581&lt;&gt;"", IF(ISNUMBER(SEARCH("highrisk", LOWER(INDEX(Paste_Here!AF$2:AF$850, MATCH(B581, Paste_Here!A$2:A$850, 0))))), "High Risk", IF(ISNUMBER(SEARCH("lowrisk", LOWER(INDEX(Paste_Here!AF$2:AF$850, MATCH(B581, Paste_Here!A$2:A$850, 0))))), "Low Risk", IF(ISNUMBER(SEARCH("somerisk", LOWER(INDEX(Paste_Here!AF$2:AF$850, MATCH(B581, Paste_Here!A$2:A$850, 0))))), "Some Risk", IF(ISNUMBER(SEARCH("ot", LOWER(INDEX(Paste_Here!AF$2:AF$850, MATCH(B581, Paste_Here!A$2:A$850, 0))))), "OT", "")))), ""), "")</f>
        <v/>
      </c>
      <c r="BI581" s="66"/>
      <c r="BJ581" s="75"/>
      <c r="BK581" s="66"/>
      <c r="BL581" s="75" t="str">
        <f>IFERROR(IF(B581&lt;&gt;"", IF(AND(INDEX(Paste_Here!O$2:O$850, MATCH(B581, Paste_Here!A$2:A$850, 0))&lt;&gt;"", ISNUMBER(VALUE(INDEX(Paste_Here!O$2:O$850, MATCH(B581, Paste_Here!A$2:A$850, 0))))), INDEX(Paste_Here!O$2:O$850, MATCH(B581, Paste_Here!A$2:A$850, 0)), ""), ""), "")</f>
        <v/>
      </c>
      <c r="BM581" s="66"/>
      <c r="BN581" s="75" t="str">
        <f>IFERROR(IF(B581&lt;&gt;"", IF(ISNUMBER(SEARCH("highrisk", LOWER(INDEX(Paste_Here!P$2:P$850, MATCH(B581, Paste_Here!A$2:A$850, 0))))), "High Risk", IF(ISNUMBER(SEARCH("lowrisk", LOWER(INDEX(Paste_Here!P$2:P$850, MATCH(B581, Paste_Here!A$2:A$850, 0))))), "Low Risk", IF(ISNUMBER(SEARCH("somerisk", LOWER(INDEX(Paste_Here!P$2:P$850, MATCH(B581, Paste_Here!A$2:A$850, 0))))), "Some Risk", IF(ISNUMBER(SEARCH("ot", LOWER(INDEX(Paste_Here!P$2:P$850, MATCH(B581, Paste_Here!A$2:A$850, 0))))), "OT", "")))), ""), "")</f>
        <v/>
      </c>
      <c r="BQ581" s="66"/>
      <c r="BR581" s="75"/>
      <c r="BS581" s="66"/>
      <c r="BT581" s="66"/>
      <c r="BU581" s="75" t="str">
        <f t="shared" ref="BU581:BU644" si="120">B581</f>
        <v/>
      </c>
      <c r="BV581" s="66"/>
      <c r="BW581" s="75"/>
      <c r="BX581" s="66"/>
      <c r="BY581" s="75"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BZ581" s="66"/>
      <c r="CA581" s="75"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CB581" s="66"/>
      <c r="CC581" s="75"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CD581" s="66"/>
      <c r="CE581" s="75"/>
      <c r="CF581" s="66"/>
      <c r="CK581" s="75"/>
      <c r="CL581" s="66"/>
      <c r="CM581" s="75"/>
      <c r="CN581" s="66"/>
      <c r="CO581" s="75"/>
      <c r="CP581" s="66"/>
      <c r="CQ581" s="66"/>
      <c r="CR581" s="75" t="str">
        <f t="shared" ref="CR581:CR644" si="121">B581</f>
        <v/>
      </c>
      <c r="CS581" s="66"/>
      <c r="CT581" s="75"/>
      <c r="CU581" s="66"/>
      <c r="CV581" s="75"/>
      <c r="CW581" s="66"/>
      <c r="CX581" s="75"/>
      <c r="CY581" s="66"/>
      <c r="CZ581" s="75"/>
      <c r="DA581" s="66"/>
      <c r="DB581" s="75" t="str">
        <f>IFERROR(IF(B581&lt;&gt;"", IF(AND(INDEX(Paste_Here!AK$2:AK$850, MATCH(B581, Paste_Here!A$2:A$850, 0))&lt;&gt;"", ISNUMBER(VALUE(INDEX(Paste_Here!AK$2:AK$850, MATCH(B581, Paste_Here!A$2:A$850, 0))))), INDEX(Paste_Here!AK$2:AK$850, MATCH(B581, Paste_Here!A$2:A$850, 0)), ""), ""), "")</f>
        <v/>
      </c>
      <c r="DC581" s="66"/>
      <c r="DD581" s="75" t="str">
        <f>IFERROR(IF(B581&lt;&gt;"", IF(ISNUMBER(SEARCH("highrisk", LOWER(INDEX(Paste_Here!AL$2:AL$850, MATCH(B581, Paste_Here!A$2:A$850, 0))))), "High Risk", IF(ISNUMBER(SEARCH("lowrisk", LOWER(INDEX(Paste_Here!AL$2:AL$850, MATCH(B581, Paste_Here!A$2:A$850, 0))))), "Low Risk", IF(ISNUMBER(SEARCH("somerisk", LOWER(INDEX(Paste_Here!AL$2:AL$850, MATCH(B581, Paste_Here!A$2:A$850, 0))))), "Some Risk", IF(ISNUMBER(SEARCH("ot", LOWER(INDEX(Paste_Here!AL$2:AL$850, MATCH(B581, Paste_Here!A$2:A$850, 0))))), "OT", "")))), ""), "")</f>
        <v/>
      </c>
      <c r="DE581" s="66"/>
      <c r="DF581" s="75" t="str">
        <f>IFERROR(IF(B581&lt;&gt;"", IF(AND(INDEX(Paste_Here!AM$2:AM$850, MATCH(B581, Paste_Here!A$2:A$850, 0))&lt;&gt;"", ISNUMBER(VALUE(INDEX(Paste_Here!AM$2:AM$850, MATCH(B581, Paste_Here!A$2:A$850, 0))))), INDEX(Paste_Here!AM$2:AM$850, MATCH(B581, Paste_Here!A$2:A$850, 0)), ""), ""), "")</f>
        <v/>
      </c>
      <c r="DG581" s="66"/>
      <c r="DH581" s="75" t="str">
        <f>IFERROR(IF(B581&lt;&gt;"", IF(ISNUMBER(SEARCH("highrisk", LOWER(INDEX(Paste_Here!AN$2:AN$850, MATCH(B581, Paste_Here!A$2:A$850, 0))))), "High Risk", IF(ISNUMBER(SEARCH("lowrisk", LOWER(INDEX(Paste_Here!AN$2:AN$850, MATCH(B581, Paste_Here!A$2:A$850, 0))))), "Low Risk", IF(ISNUMBER(SEARCH("somerisk", LOWER(INDEX(Paste_Here!AN$2:AN$850, MATCH(B581, Paste_Here!A$2:A$850, 0))))), "Some Risk", IF(ISNUMBER(SEARCH("ot", LOWER(INDEX(Paste_Here!AN$2:AN$850, MATCH(B581, Paste_Here!A$2:A$850, 0))))), "OT", "")))), ""), "")</f>
        <v/>
      </c>
      <c r="DI581" s="66"/>
      <c r="DJ581" s="66"/>
      <c r="DK581" s="75" t="str">
        <f t="shared" ref="DK581:DK644" si="122">B581</f>
        <v/>
      </c>
      <c r="DL581" s="66"/>
      <c r="DM581" s="75" t="str">
        <f>IFERROR(IF(B581&lt;&gt;"", IF(AND(INDEX(Paste_Here!Q$2:Q$850, MATCH(B581, Paste_Here!A$2:A$850, 0))&lt;&gt;"", ISNUMBER(VALUE(INDEX(Paste_Here!Q$2:Q$850, MATCH(B581, Paste_Here!A$2:A$850, 0))))), INDEX(Paste_Here!Q$2:Q$850, MATCH(B581, Paste_Here!A$2:A$850, 0)), ""), ""), "")</f>
        <v/>
      </c>
      <c r="DN581" s="66"/>
      <c r="DO581" s="75" t="str">
        <f>IFERROR(IF(B581&lt;&gt;"", IF(ISNUMBER(SEARCH("highrisk", LOWER(INDEX(Paste_Here!R$2:R$850, MATCH(B581, Paste_Here!A$2:A$850, 0))))), "High Risk", IF(ISNUMBER(SEARCH("lowrisk", LOWER(INDEX(Paste_Here!R$2:R$850, MATCH(B581, Paste_Here!A$2:A$850, 0))))), "Low Risk", IF(ISNUMBER(SEARCH("somerisk", LOWER(INDEX(Paste_Here!R$2:R$850, MATCH(B581, Paste_Here!A$2:A$850, 0))))), "Some Risk", IF(ISNUMBER(SEARCH("ot", LOWER(INDEX(Paste_Here!R$2:R$850, MATCH(B581, Paste_Here!A$2:A$850, 0))))), "OT", "")))), ""), "")</f>
        <v/>
      </c>
      <c r="DP581" s="66"/>
      <c r="DQ581" s="93" t="str">
        <f>IFERROR(IF(B581&lt;&gt;"", IF(AND(INDEX(Paste_Here!S$2:S$850, MATCH(B581, Paste_Here!A$2:A$850, 0))&lt;&gt;"", ISNUMBER(VALUE(INDEX(Paste_Here!S$2:S$850, MATCH(B581, Paste_Here!A$2:A$850, 0))))), INDEX(Paste_Here!S$2:S$850, MATCH(B581, Paste_Here!A$2:A$850, 0)), ""), ""), "")</f>
        <v/>
      </c>
      <c r="DR581" s="66"/>
      <c r="DS581" s="75"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IF(ISNUMBER(SEARCH("ot", LOWER(INDEX(Paste_Here!T$2:T$850, MATCH(B581, Paste_Here!A$2:A$850, 0))))), "OT", "")))), ""), "")</f>
        <v/>
      </c>
      <c r="DT581" s="66"/>
      <c r="DU581" s="75" t="str">
        <f>IFERROR(IF(B581&lt;&gt;"", IF(AND(INDEX(Paste_Here!U$2:U$850, MATCH(B581, Paste_Here!A$2:A$850, 0))&lt;&gt;"", ISNUMBER(VALUE(INDEX(Paste_Here!U$2:U$850, MATCH(B581, Paste_Here!A$2:A$850, 0))))), INDEX(Paste_Here!U$2:U$850, MATCH(B581, Paste_Here!A$2:A$850, 0)), ""), ""), "")</f>
        <v/>
      </c>
      <c r="DV581" s="66"/>
      <c r="DW581" s="93" t="str">
        <f>IFERROR(IF(B581&lt;&gt;"", IF(ISNUMBER(SEARCH("highrisk", LOWER(INDEX(Paste_Here!V$2:V$850, MATCH(B581, Paste_Here!A$2:A$850, 0))))), "High Risk", IF(ISNUMBER(SEARCH("lowrisk", LOWER(INDEX(Paste_Here!V$2:V$850, MATCH(B581, Paste_Here!A$2:A$850, 0))))), "Low Risk", IF(ISNUMBER(SEARCH("somerisk", LOWER(INDEX(Paste_Here!V$2:V$850, MATCH(B581, Paste_Here!A$2:A$850, 0))))), "Some Risk", IF(ISNUMBER(SEARCH("ot", LOWER(INDEX(Paste_Here!V$2:V$850, MATCH(B581, Paste_Here!A$2:A$850, 0))))), "OT", "")))), ""), "")</f>
        <v/>
      </c>
      <c r="DX581" s="66"/>
      <c r="DY581" s="75" t="str">
        <f>IFERROR(IF(B581&lt;&gt;"", IF(AND(INDEX(Paste_Here!W$2:W$850, MATCH(B581, Paste_Here!A$2:A$850, 0))&lt;&gt;"", ISNUMBER(VALUE(INDEX(Paste_Here!W$2:W$850, MATCH(B581, Paste_Here!A$2:A$850, 0))))), INDEX(Paste_Here!W$2:W$850, MATCH(B581, Paste_Here!A$2:A$850, 0)), ""), ""), "")</f>
        <v/>
      </c>
      <c r="DZ581" s="66"/>
      <c r="EA581" s="75" t="str">
        <f>IFERROR(IF(B581&lt;&gt;"", IF(ISNUMBER(SEARCH("highrisk", LOWER(INDEX(Paste_Here!X$2:X$850, MATCH(B581, Paste_Here!A$2:A$850, 0))))), "High Risk", IF(ISNUMBER(SEARCH("lowrisk", LOWER(INDEX(Paste_Here!X$2:X$850, MATCH(B581, Paste_Here!A$2:A$850, 0))))), "Low Risk", IF(ISNUMBER(SEARCH("somerisk", LOWER(INDEX(Paste_Here!X$2:X$850, MATCH(B581, Paste_Here!A$2:A$850, 0))))), "Some Risk", IF(ISNUMBER(SEARCH("ot", LOWER(INDEX(Paste_Here!X$2:X$850, MATCH(B581, Paste_Here!A$2:A$850, 0))))), "OT", "")))), ""), "")</f>
        <v/>
      </c>
      <c r="EB581" s="66"/>
      <c r="EC581" s="66"/>
      <c r="ED581" s="75" t="str">
        <f t="shared" si="114"/>
        <v/>
      </c>
      <c r="EE581" s="66"/>
      <c r="EF581" s="75" t="str">
        <f>IFERROR(IF(B581&lt;&gt;"", IF(AND(INDEX(Paste_Here!AO$2:AO$850, MATCH(B581, Paste_Here!A$2:A$850, 0))&lt;&gt;"", ISNUMBER(VALUE(INDEX(Paste_Here!AO$2:AO$850, MATCH(B581, Paste_Here!A$2:A$850, 0))))), INDEX(Paste_Here!AO$2:AO$850, MATCH(B581, Paste_Here!A$2:A$850, 0)), ""), ""), "")</f>
        <v/>
      </c>
      <c r="EG581" s="66"/>
      <c r="EH581" s="75" t="str">
        <f>IFERROR(IF(B581&lt;&gt;"", IF(ISNUMBER(SEARCH("highrisk", LOWER(INDEX(Paste_Here!AP$2:AP$850, MATCH(B581, Paste_Here!A$2:A$850, 0))))), "High Risk", IF(ISNUMBER(SEARCH("lowrisk", LOWER(INDEX(Paste_Here!AP$2:AP$850, MATCH(B581, Paste_Here!A$2:A$850, 0))))), "Low Risk", IF(ISNUMBER(SEARCH("somerisk", LOWER(INDEX(Paste_Here!AP$2:AP$850, MATCH(B581, Paste_Here!A$2:A$850, 0))))), "Some Risk", IF(ISNUMBER(SEARCH("ot", LOWER(INDEX(Paste_Here!AP$2:AP$850, MATCH(B581, Paste_Here!A$2:A$850, 0))))), "OT", "")))), ""), "")</f>
        <v/>
      </c>
      <c r="EI581" s="66"/>
      <c r="EJ581" s="93"/>
      <c r="EK581" s="66"/>
      <c r="EL581" s="75" t="str">
        <f>IFERROR(IF(B581&lt;&gt;"", IF(AND(INDEX(Paste_Here!AQ$2:AQ$850, MATCH(B581, Paste_Here!A$2:A$850, 0))&lt;&gt;"", ISNUMBER(VALUE(INDEX(Paste_Here!AQ$2:AQ$850, MATCH(B581, Paste_Here!A$2:A$850, 0))))), INDEX(Paste_Here!AQ$2:AQ$850, MATCH(B581, Paste_Here!A$2:A$850, 0)), ""), ""), "")</f>
        <v/>
      </c>
      <c r="EM581" s="66"/>
      <c r="EN581" s="75" t="str">
        <f>IFERROR(IF(B581&lt;&gt;"", IF(ISNUMBER(SEARCH("highrisk", LOWER(INDEX(Paste_Here!AR$2:AR$850, MATCH(B581, Paste_Here!A$2:A$850, 0))))), "High Risk", IF(ISNUMBER(SEARCH("lowrisk", LOWER(INDEX(Paste_Here!AR$2:AR$850, MATCH(B581, Paste_Here!A$2:A$850, 0))))), "Low Risk", IF(ISNUMBER(SEARCH("somerisk", LOWER(INDEX(Paste_Here!AR$2:AR$850, MATCH(B581, Paste_Here!A$2:A$850, 0))))), "Some Risk", IF(ISNUMBER(SEARCH("ot", LOWER(INDEX(Paste_Here!AR$2:AR$850, MATCH(B581, Paste_Here!A$2:A$850, 0))))), "OT", "")))), ""), "")</f>
        <v/>
      </c>
      <c r="EO581" s="66"/>
      <c r="EP581" s="93"/>
      <c r="EQ581" s="66"/>
      <c r="ER581" s="75"/>
      <c r="ES581" s="66"/>
      <c r="ET581" s="75"/>
      <c r="EU581" s="66"/>
      <c r="EV581" s="66"/>
      <c r="EW581" s="75" t="str">
        <f t="shared" si="115"/>
        <v/>
      </c>
      <c r="EX581" s="66"/>
      <c r="EY581" s="75" t="str">
        <f>IFERROR(IF(B581&lt;&gt;"", IF(AND(INDEX(Paste_Here!Y$2:Y$850, MATCH(B581, Paste_Here!A$2:A$850, 0))&lt;&gt;"", ISNUMBER(VALUE(INDEX(Paste_Here!Y$2:Y$850, MATCH(B581, Paste_Here!A$2:A$850, 0))))), INDEX(Paste_Here!Y$2:Y$850, MATCH(B581, Paste_Here!A$2:A$850, 0)), ""), ""), "")</f>
        <v/>
      </c>
      <c r="EZ581" s="66"/>
      <c r="FA581" s="75" t="str">
        <f>IFERROR(IF(B581&lt;&gt;"", IF(ISNUMBER(SEARCH("highrisk", LOWER(INDEX(Paste_Here!Z$2:Z$850, MATCH(B581, Paste_Here!A$2:A$850, 0))))), "High Risk", IF(ISNUMBER(SEARCH("lowrisk", LOWER(INDEX(Paste_Here!Z$2:Z$850, MATCH(B581, Paste_Here!A$2:A$850, 0))))), "Low Risk", IF(ISNUMBER(SEARCH("somerisk", LOWER(INDEX(Paste_Here!Z$2:Z$850, MATCH(B581, Paste_Here!A$2:A$850, 0))))), "Some Risk", IF(ISNUMBER(SEARCH("ot", LOWER(INDEX(Paste_Here!Z$2:Z$850, MATCH(B581, Paste_Here!A$2:A$850, 0))))), "OT", "")))), ""), "")</f>
        <v/>
      </c>
      <c r="FB581" s="66"/>
      <c r="FC581" s="93"/>
      <c r="FD581" s="66"/>
      <c r="FE581" s="75" t="str">
        <f>IFERROR(IF(B581&lt;&gt;"", IF(AND(INDEX(Paste_Here!AA$2:AA$850, MATCH(B581, Paste_Here!A$2:A$850, 0))&lt;&gt;"", ISNUMBER(VALUE(INDEX(Paste_Here!AA$2:AA$850, MATCH(B581, Paste_Here!A$2:A$850, 0))))), INDEX(Paste_Here!AA$2:AA$850, MATCH(B581, Paste_Here!A$2:A$850, 0)), ""), ""), "")</f>
        <v/>
      </c>
      <c r="FF581" s="66"/>
      <c r="FG581" s="75" t="str">
        <f>IFERROR(IF(B581&lt;&gt;"", IF(ISNUMBER(SEARCH("highrisk", LOWER(INDEX(Paste_Here!AB$2:AB$850, MATCH(B581, Paste_Here!A$2:A$850, 0))))), "High Risk", IF(ISNUMBER(SEARCH("lowrisk", LOWER(INDEX(Paste_Here!AB$2:AB$850, MATCH(B581, Paste_Here!A$2:A$850, 0))))), "Low Risk", IF(ISNUMBER(SEARCH("somerisk", LOWER(INDEX(Paste_Here!AB$2:AB$850, MATCH(B581, Paste_Here!A$2:A$850, 0))))), "Some Risk", IF(ISNUMBER(SEARCH("ot", LOWER(INDEX(Paste_Here!AB$2:AB$850, MATCH(B581, Paste_Here!A$2:A$850, 0))))), "OT", "")))), ""), "")</f>
        <v/>
      </c>
      <c r="FH581" s="66"/>
      <c r="FI581" s="93"/>
      <c r="FJ581" s="66"/>
      <c r="FK581" s="75"/>
      <c r="FL581" s="66"/>
      <c r="FM581" s="75"/>
      <c r="FN581" s="66"/>
      <c r="FO581" s="66"/>
      <c r="FP581" s="75" t="str">
        <f t="shared" ref="FP581:FP644" si="123">B581</f>
        <v/>
      </c>
      <c r="FQ581" s="66"/>
      <c r="FR581" s="75" t="str">
        <f>IFERROR(IF(B581&lt;&gt;"", IF(ISNUMBER(SEARCH("s", LOWER(INDEX(Paste_Here!L$2:L$850, MATCH(B581, Paste_Here!A$2:A$850, 0))))), "Yes", IF(INDEX(Paste_Here!L$2:L$850, MATCH(B581, Paste_Here!A$2:A$850, 0))&lt;&gt;"", "No", "")), ""), "")</f>
        <v/>
      </c>
      <c r="FS581" s="66"/>
      <c r="FT581" s="75" t="str">
        <f>IFERROR(IF(B581&lt;&gt;"", IF(ISNUMBER(SEARCH("yes", LOWER(INDEX(Paste_Here!F$2:F$850, MATCH(B581, Paste_Here!A$2:A$850, 0))))), "Yes", IF(ISNUMBER(SEARCH("no", LOWER(INDEX(Paste_Here!F$2:F$850, MATCH(B581, Paste_Here!A$2:A$850, 0))))), "No", "")), ""), "")</f>
        <v/>
      </c>
      <c r="FU581" s="66"/>
      <c r="FV581" s="75" t="str">
        <f>IFERROR(IF(B581&lt;&gt;"", IF(ISNUMBER(SEARCH("english language learner", LOWER(INDEX(Paste_Here!C$2:C$850, MATCH(B581, Paste_Here!A$2:A$850, 0))))), "Yes", ""), ""), "")</f>
        <v/>
      </c>
      <c r="FW581" s="66"/>
      <c r="FX581" s="75" t="str">
        <f>IFERROR(IF(B581&lt;&gt;"", IF(OR(ISNUMBER(SEARCH("b", LOWER(INDEX(Paste_Here!J$2:J$850, MATCH(B581, Paste_Here!A$2:A$850, 0))))), ISNUMBER(SEARCH("h", LOWER(INDEX(Paste_Here!J$2:J$850, MATCH(B581, Paste_Here!A$2:A$850, 0))))), ISNUMBER(SEARCH("i", LOWER(INDEX(Paste_Here!J$2:J$850, MATCH(B581, Paste_Here!A$2:A$850, 0)))))), "Yes", IF(INDEX(Paste_Here!J$2:J$850, MATCH(B581, Paste_Here!A$2:A$850, 0))&lt;&gt;"", "No", "")), ""), "")</f>
        <v/>
      </c>
      <c r="FY581" s="66"/>
      <c r="FZ581" s="75" t="str">
        <f>IFERROR(IF(B581&lt;&gt;"", IF(ISNUMBER(SEARCH("yes", LOWER(INDEX(Paste_Here!K$2:K$850, MATCH(B581, Paste_Here!A$2:A$850, 0))))), "Yes", IF(ISNUMBER(SEARCH("no", LOWER(INDEX(Paste_Here!K$2:K$850, MATCH(B581, Paste_Here!A$2:A$850, 0))))), "No", "")), ""), "")</f>
        <v/>
      </c>
      <c r="GA581" s="66"/>
      <c r="GB581" s="75" t="str">
        <f>IFERROR(IF(B581&lt;&gt;"", IF(ISNUMBER(SEARCH("transitional 2", LOWER(INDEX(Paste_Here!C$2:C$850, MATCH(B581, Paste_Here!A$2:A$850, 0))))), "T2",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GC581" s="66"/>
      <c r="GD581" s="75"/>
      <c r="GE581" s="66"/>
      <c r="GF581" s="75"/>
      <c r="GG581" s="66"/>
      <c r="GH581" s="75"/>
      <c r="GI581" s="66"/>
      <c r="GK581" s="1" t="str" cm="1">
        <f t="array" ref="GK581">IFERROR(INDEX(Paste_Here!$B$2:$B$850, MATCH(0, COUNTIF(GK$4:GK580, Paste_Here!$B$2:$B$850) + IF(Paste_Here!$B$2:$B$850="", 1, 0), 0)), "")</f>
        <v/>
      </c>
      <c r="GL581" s="1" t="str">
        <f>IF(GK581&lt;&gt;"", INDEX(Paste_Here!$A$2:$A$850, MATCH(GK581, Paste_Here!$B$2:$B$850, 0)), "")</f>
        <v/>
      </c>
      <c r="GM581" s="1" t="str">
        <f t="shared" si="116"/>
        <v/>
      </c>
      <c r="GN581" s="1" t="str" cm="1">
        <f t="array" ref="GN581">IFERROR(INDEX($GM$5:$GM$850, MATCH(SMALL(IF($GM$5:$GM$850&lt;&gt;"", COUNTIF($GM$5:$GM$850, "&lt;"&amp;$GM$5:$GM$850)+1), ROW()-ROW($GN$5)+1), COUNTIF($GM$5:$GM$850, "&lt;"&amp;$GM$5:$GM$850)+1, 0)), "")</f>
        <v/>
      </c>
    </row>
    <row r="582" spans="1:196">
      <c r="A582" s="66"/>
      <c r="B582" s="75" t="str">
        <f t="shared" si="117"/>
        <v/>
      </c>
      <c r="C582" s="66"/>
      <c r="D582" s="75" t="str">
        <f>IFERROR(IF(AND(INDEX(Paste_Here!N$2:N$850, MATCH(B582, Paste_Here!A$2:A$850, 0)) = ""), "", IF(UPPER(INDEX(Paste_Here!N$2:N$850, MATCH(B582, Paste_Here!A$2:A$850, 0))) = "YES", "Yes", IF(UPPER(INDEX(Paste_Here!N$2:N$850, MATCH(B582, Paste_Here!A$2:A$850, 0))) = "NO", "No", ""))), "")</f>
        <v/>
      </c>
      <c r="E582" s="66"/>
      <c r="F582" s="75" t="str">
        <f t="shared" ref="F582:F645" si="124">IF(OR(AO582="", AI582=""), "", IF(OR(AO582*1&gt;=40, AI582*1&gt;=40), "Yes", "No"))</f>
        <v/>
      </c>
      <c r="G582" s="66"/>
      <c r="H582" s="75" t="str">
        <f t="shared" ref="H582:H645" si="125">IF(AO582="", "", IF(AO582*1&lt;40, "--", IF(AI582="", "", IF(AI582*1&lt;AO582*1, "No", "Yes"))))</f>
        <v/>
      </c>
      <c r="I582" s="66"/>
      <c r="J582" s="75" t="str">
        <f t="shared" ref="J582:J645" si="126">IF(AO582="", "", IF(AO582*1&gt;=40, "--", IF(AI582="", "", IF(AI582*1&lt;AO582*1, "No", "Yes"))))</f>
        <v/>
      </c>
      <c r="K582" s="66"/>
      <c r="L582" s="75"/>
      <c r="M582" s="66"/>
      <c r="N582" s="75" t="str">
        <f>IFERROR(IF(B582&lt;&gt;"", IF(AND(INDEX(Paste_Here!AW$2:AW$850, MATCH(B582, Paste_Here!A$2:A$850, 0))&lt;&gt;"", ISNUMBER(VALUE(INDEX(Paste_Here!AW$2:AW$850, MATCH(B582, Paste_Here!A$2:A$850, 0))))), INDEX(Paste_Here!AW$2:AW$850, MATCH(B582, Paste_Here!A$2:A$850, 0)), ""), ""), "")</f>
        <v/>
      </c>
      <c r="O582" s="66"/>
      <c r="P582" s="75" t="str">
        <f>IFERROR(IF(B582&lt;&gt;"", IF(AND(INDEX(Paste_Here!AX$2:AX$850, MATCH(B582, Paste_Here!A$2:A$850, 0))&lt;&gt;"", ISNUMBER(VALUE(INDEX(Paste_Here!AX$2:AX$850, MATCH(B582, Paste_Here!A$2:A$850, 0))))), INDEX(Paste_Here!AX$2:AX$850, MATCH(B582, Paste_Here!A$2:A$850, 0)), ""), ""), "")</f>
        <v/>
      </c>
      <c r="Q582" s="66"/>
      <c r="R582" s="75" t="str">
        <f>IFERROR(IF(B582&lt;&gt;"", IF(AND(INDEX(Paste_Here!AU$2:AU$850, MATCH(B582, Paste_Here!A$2:A$850, 0))&lt;&gt;"", ISNUMBER(VALUE(INDEX(Paste_Here!AU$2:AU$850, MATCH(B582, Paste_Here!A$2:A$850, 0))))), INDEX(Paste_Here!AU$2:AU$850, MATCH(B582, Paste_Here!A$2:A$850, 0)), ""), ""), "")</f>
        <v/>
      </c>
      <c r="S582" s="66"/>
      <c r="T582" s="75" t="str">
        <f>IFERROR(IF(B582&lt;&gt;"", IF(AND(INDEX(Paste_Here!AV$2:AV$850, MATCH(B582, Paste_Here!A$2:A$850, 0))&lt;&gt;"", ISNUMBER(VALUE(INDEX(Paste_Here!AV$2:AV$850, MATCH(B582, Paste_Here!A$2:A$850, 0))))), INDEX(Paste_Here!AV$2:AV$850, MATCH(B582, Paste_Here!A$2:A$850, 0)), ""), ""), "")</f>
        <v/>
      </c>
      <c r="U582" s="66"/>
      <c r="W582" s="66"/>
      <c r="Y582" s="66"/>
      <c r="Z582" s="66"/>
      <c r="AA582" s="75" t="str">
        <f t="shared" si="118"/>
        <v/>
      </c>
      <c r="AB582" s="66"/>
      <c r="AC582" s="75"/>
      <c r="AD582" s="66"/>
      <c r="AE582" s="98"/>
      <c r="AF582" s="66"/>
      <c r="AG582" s="75"/>
      <c r="AH582" s="66"/>
      <c r="AI582" s="75" t="str">
        <f>IFERROR(IF(B582&lt;&gt;"", IF(AND(INDEX(Paste_Here!AC$2:AC$850, MATCH(B582, Paste_Here!A$2:A$850, 0))&lt;&gt;"", ISNUMBER(VALUE(INDEX(Paste_Here!AC$2:AC$850, MATCH(B582, Paste_Here!A$2:A$850, 0))))), INDEX(Paste_Here!AC$2:AC$850, MATCH(B582, Paste_Here!A$2:A$850, 0)), ""), ""), "")</f>
        <v/>
      </c>
      <c r="AJ582" s="66"/>
      <c r="AK582" s="75" t="str">
        <f>IFERROR(IF(B582&lt;&gt;"", IF(ISNUMBER(SEARCH("highrisk", LOWER(INDEX(Paste_Here!AD$2:AD$850, MATCH(B582, Paste_Here!A$2:A$850, 0))))), "High Risk", IF(ISNUMBER(SEARCH("lowrisk", LOWER(INDEX(Paste_Here!AD$2:AD$850, MATCH(B582, Paste_Here!A$2:A$850, 0))))), "Low Risk", IF(ISNUMBER(SEARCH("somerisk", LOWER(INDEX(Paste_Here!AD$2:AD$850, MATCH(B582, Paste_Here!A$2:A$850, 0))))), "Some Risk", IF(ISNUMBER(SEARCH("ot", LOWER(INDEX(Paste_Here!AD$2:AD$850, MATCH(B582, Paste_Here!A$2:A$850, 0))))), "OT", "")))), ""), "")</f>
        <v/>
      </c>
      <c r="AL582" s="66"/>
      <c r="AM582" s="75"/>
      <c r="AN582" s="66"/>
      <c r="AO582" s="75" t="str">
        <f>IFERROR(IF(B582&lt;&gt;"", IF(AND(INDEX(Paste_Here!M$2:M$850, MATCH(B582, Paste_Here!A$2:A$850, 0))&lt;&gt;"", ISNUMBER(VALUE(INDEX(Paste_Here!M$2:M$850, MATCH(B582, Paste_Here!A$2:A$850, 0))))), INDEX(Paste_Here!M$2:M$850, MATCH(B582, Paste_Here!A$2:A$850, 0)), ""), ""), "")</f>
        <v/>
      </c>
      <c r="AP582" s="66"/>
      <c r="AQ582" s="75" t="str">
        <f>IFERROR(IF(B582&lt;&gt;"", IF(ISNUMBER(SEARCH("highrisk", LOWER(INDEX(Paste_Here!N$2:N$850, MATCH(B582, Paste_Here!A$2:A$850, 0))))), "High Risk", IF(ISNUMBER(SEARCH("lowrisk", LOWER(INDEX(Paste_Here!N$2:N$850, MATCH(B582, Paste_Here!A$2:A$850, 0))))), "Low Risk", IF(ISNUMBER(SEARCH("somerisk", LOWER(INDEX(Paste_Here!N$2:N$850, MATCH(B582, Paste_Here!A$2:A$850, 0))))), "Some Risk", IF(ISNUMBER(SEARCH("ot", LOWER(INDEX(Paste_Here!N$2:N$850, MATCH(B582, Paste_Here!A$2:A$850, 0))))), "OT", "")))), ""), "")</f>
        <v/>
      </c>
      <c r="AT582" s="66"/>
      <c r="AU582" s="103"/>
      <c r="AV582" s="66"/>
      <c r="AW582" s="66"/>
      <c r="AX582" s="75" t="str">
        <f t="shared" si="119"/>
        <v/>
      </c>
      <c r="AY582" s="66"/>
      <c r="AZ582" s="75"/>
      <c r="BA582" s="66"/>
      <c r="BB582" s="75"/>
      <c r="BC582" s="66"/>
      <c r="BD582" s="75"/>
      <c r="BE582" s="66"/>
      <c r="BF582" s="75" t="str">
        <f>IFERROR(IF(B582&lt;&gt;"", IF(AND(INDEX(Paste_Here!AE$2:AE$850, MATCH(B582, Paste_Here!A$2:A$850, 0))&lt;&gt;"", ISNUMBER(VALUE(INDEX(Paste_Here!AE$2:AE$850, MATCH(B582, Paste_Here!A$2:A$850, 0))))), INDEX(Paste_Here!AE$2:AE$850, MATCH(B582, Paste_Here!A$2:A$850, 0)), ""), ""), "")</f>
        <v/>
      </c>
      <c r="BG582" s="66"/>
      <c r="BH582" s="75" t="str">
        <f>IFERROR(IF(B582&lt;&gt;"", IF(ISNUMBER(SEARCH("highrisk", LOWER(INDEX(Paste_Here!AF$2:AF$850, MATCH(B582, Paste_Here!A$2:A$850, 0))))), "High Risk", IF(ISNUMBER(SEARCH("lowrisk", LOWER(INDEX(Paste_Here!AF$2:AF$850, MATCH(B582, Paste_Here!A$2:A$850, 0))))), "Low Risk", IF(ISNUMBER(SEARCH("somerisk", LOWER(INDEX(Paste_Here!AF$2:AF$850, MATCH(B582, Paste_Here!A$2:A$850, 0))))), "Some Risk", IF(ISNUMBER(SEARCH("ot", LOWER(INDEX(Paste_Here!AF$2:AF$850, MATCH(B582, Paste_Here!A$2:A$850, 0))))), "OT", "")))), ""), "")</f>
        <v/>
      </c>
      <c r="BI582" s="66"/>
      <c r="BJ582" s="75"/>
      <c r="BK582" s="66"/>
      <c r="BL582" s="75" t="str">
        <f>IFERROR(IF(B582&lt;&gt;"", IF(AND(INDEX(Paste_Here!O$2:O$850, MATCH(B582, Paste_Here!A$2:A$850, 0))&lt;&gt;"", ISNUMBER(VALUE(INDEX(Paste_Here!O$2:O$850, MATCH(B582, Paste_Here!A$2:A$850, 0))))), INDEX(Paste_Here!O$2:O$850, MATCH(B582, Paste_Here!A$2:A$850, 0)), ""), ""), "")</f>
        <v/>
      </c>
      <c r="BM582" s="66"/>
      <c r="BN582" s="75" t="str">
        <f>IFERROR(IF(B582&lt;&gt;"", IF(ISNUMBER(SEARCH("highrisk", LOWER(INDEX(Paste_Here!P$2:P$850, MATCH(B582, Paste_Here!A$2:A$850, 0))))), "High Risk", IF(ISNUMBER(SEARCH("lowrisk", LOWER(INDEX(Paste_Here!P$2:P$850, MATCH(B582, Paste_Here!A$2:A$850, 0))))), "Low Risk", IF(ISNUMBER(SEARCH("somerisk", LOWER(INDEX(Paste_Here!P$2:P$850, MATCH(B582, Paste_Here!A$2:A$850, 0))))), "Some Risk", IF(ISNUMBER(SEARCH("ot", LOWER(INDEX(Paste_Here!P$2:P$850, MATCH(B582, Paste_Here!A$2:A$850, 0))))), "OT", "")))), ""), "")</f>
        <v/>
      </c>
      <c r="BQ582" s="66"/>
      <c r="BR582" s="75"/>
      <c r="BS582" s="66"/>
      <c r="BT582" s="66"/>
      <c r="BU582" s="75" t="str">
        <f t="shared" si="120"/>
        <v/>
      </c>
      <c r="BV582" s="66"/>
      <c r="BW582" s="75"/>
      <c r="BX582" s="66"/>
      <c r="BY582" s="75"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BZ582" s="66"/>
      <c r="CA582" s="75"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CB582" s="66"/>
      <c r="CC582" s="75"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CD582" s="66"/>
      <c r="CE582" s="75"/>
      <c r="CF582" s="66"/>
      <c r="CK582" s="75"/>
      <c r="CL582" s="66"/>
      <c r="CM582" s="75"/>
      <c r="CN582" s="66"/>
      <c r="CO582" s="75"/>
      <c r="CP582" s="66"/>
      <c r="CQ582" s="66"/>
      <c r="CR582" s="75" t="str">
        <f t="shared" si="121"/>
        <v/>
      </c>
      <c r="CS582" s="66"/>
      <c r="CT582" s="75"/>
      <c r="CU582" s="66"/>
      <c r="CV582" s="75"/>
      <c r="CW582" s="66"/>
      <c r="CX582" s="75"/>
      <c r="CY582" s="66"/>
      <c r="CZ582" s="75"/>
      <c r="DA582" s="66"/>
      <c r="DB582" s="75" t="str">
        <f>IFERROR(IF(B582&lt;&gt;"", IF(AND(INDEX(Paste_Here!AK$2:AK$850, MATCH(B582, Paste_Here!A$2:A$850, 0))&lt;&gt;"", ISNUMBER(VALUE(INDEX(Paste_Here!AK$2:AK$850, MATCH(B582, Paste_Here!A$2:A$850, 0))))), INDEX(Paste_Here!AK$2:AK$850, MATCH(B582, Paste_Here!A$2:A$850, 0)), ""), ""), "")</f>
        <v/>
      </c>
      <c r="DC582" s="66"/>
      <c r="DD582" s="75" t="str">
        <f>IFERROR(IF(B582&lt;&gt;"", IF(ISNUMBER(SEARCH("highrisk", LOWER(INDEX(Paste_Here!AL$2:AL$850, MATCH(B582, Paste_Here!A$2:A$850, 0))))), "High Risk", IF(ISNUMBER(SEARCH("lowrisk", LOWER(INDEX(Paste_Here!AL$2:AL$850, MATCH(B582, Paste_Here!A$2:A$850, 0))))), "Low Risk", IF(ISNUMBER(SEARCH("somerisk", LOWER(INDEX(Paste_Here!AL$2:AL$850, MATCH(B582, Paste_Here!A$2:A$850, 0))))), "Some Risk", IF(ISNUMBER(SEARCH("ot", LOWER(INDEX(Paste_Here!AL$2:AL$850, MATCH(B582, Paste_Here!A$2:A$850, 0))))), "OT", "")))), ""), "")</f>
        <v/>
      </c>
      <c r="DE582" s="66"/>
      <c r="DF582" s="75" t="str">
        <f>IFERROR(IF(B582&lt;&gt;"", IF(AND(INDEX(Paste_Here!AM$2:AM$850, MATCH(B582, Paste_Here!A$2:A$850, 0))&lt;&gt;"", ISNUMBER(VALUE(INDEX(Paste_Here!AM$2:AM$850, MATCH(B582, Paste_Here!A$2:A$850, 0))))), INDEX(Paste_Here!AM$2:AM$850, MATCH(B582, Paste_Here!A$2:A$850, 0)), ""), ""), "")</f>
        <v/>
      </c>
      <c r="DG582" s="66"/>
      <c r="DH582" s="75" t="str">
        <f>IFERROR(IF(B582&lt;&gt;"", IF(ISNUMBER(SEARCH("highrisk", LOWER(INDEX(Paste_Here!AN$2:AN$850, MATCH(B582, Paste_Here!A$2:A$850, 0))))), "High Risk", IF(ISNUMBER(SEARCH("lowrisk", LOWER(INDEX(Paste_Here!AN$2:AN$850, MATCH(B582, Paste_Here!A$2:A$850, 0))))), "Low Risk", IF(ISNUMBER(SEARCH("somerisk", LOWER(INDEX(Paste_Here!AN$2:AN$850, MATCH(B582, Paste_Here!A$2:A$850, 0))))), "Some Risk", IF(ISNUMBER(SEARCH("ot", LOWER(INDEX(Paste_Here!AN$2:AN$850, MATCH(B582, Paste_Here!A$2:A$850, 0))))), "OT", "")))), ""), "")</f>
        <v/>
      </c>
      <c r="DI582" s="66"/>
      <c r="DJ582" s="66"/>
      <c r="DK582" s="75" t="str">
        <f t="shared" si="122"/>
        <v/>
      </c>
      <c r="DL582" s="66"/>
      <c r="DM582" s="75" t="str">
        <f>IFERROR(IF(B582&lt;&gt;"", IF(AND(INDEX(Paste_Here!Q$2:Q$850, MATCH(B582, Paste_Here!A$2:A$850, 0))&lt;&gt;"", ISNUMBER(VALUE(INDEX(Paste_Here!Q$2:Q$850, MATCH(B582, Paste_Here!A$2:A$850, 0))))), INDEX(Paste_Here!Q$2:Q$850, MATCH(B582, Paste_Here!A$2:A$850, 0)), ""), ""), "")</f>
        <v/>
      </c>
      <c r="DN582" s="66"/>
      <c r="DO582" s="75" t="str">
        <f>IFERROR(IF(B582&lt;&gt;"", IF(ISNUMBER(SEARCH("highrisk", LOWER(INDEX(Paste_Here!R$2:R$850, MATCH(B582, Paste_Here!A$2:A$850, 0))))), "High Risk", IF(ISNUMBER(SEARCH("lowrisk", LOWER(INDEX(Paste_Here!R$2:R$850, MATCH(B582, Paste_Here!A$2:A$850, 0))))), "Low Risk", IF(ISNUMBER(SEARCH("somerisk", LOWER(INDEX(Paste_Here!R$2:R$850, MATCH(B582, Paste_Here!A$2:A$850, 0))))), "Some Risk", IF(ISNUMBER(SEARCH("ot", LOWER(INDEX(Paste_Here!R$2:R$850, MATCH(B582, Paste_Here!A$2:A$850, 0))))), "OT", "")))), ""), "")</f>
        <v/>
      </c>
      <c r="DP582" s="66"/>
      <c r="DQ582" s="93" t="str">
        <f>IFERROR(IF(B582&lt;&gt;"", IF(AND(INDEX(Paste_Here!S$2:S$850, MATCH(B582, Paste_Here!A$2:A$850, 0))&lt;&gt;"", ISNUMBER(VALUE(INDEX(Paste_Here!S$2:S$850, MATCH(B582, Paste_Here!A$2:A$850, 0))))), INDEX(Paste_Here!S$2:S$850, MATCH(B582, Paste_Here!A$2:A$850, 0)), ""), ""), "")</f>
        <v/>
      </c>
      <c r="DR582" s="66"/>
      <c r="DS582" s="75"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IF(ISNUMBER(SEARCH("ot", LOWER(INDEX(Paste_Here!T$2:T$850, MATCH(B582, Paste_Here!A$2:A$850, 0))))), "OT", "")))), ""), "")</f>
        <v/>
      </c>
      <c r="DT582" s="66"/>
      <c r="DU582" s="75" t="str">
        <f>IFERROR(IF(B582&lt;&gt;"", IF(AND(INDEX(Paste_Here!U$2:U$850, MATCH(B582, Paste_Here!A$2:A$850, 0))&lt;&gt;"", ISNUMBER(VALUE(INDEX(Paste_Here!U$2:U$850, MATCH(B582, Paste_Here!A$2:A$850, 0))))), INDEX(Paste_Here!U$2:U$850, MATCH(B582, Paste_Here!A$2:A$850, 0)), ""), ""), "")</f>
        <v/>
      </c>
      <c r="DV582" s="66"/>
      <c r="DW582" s="93" t="str">
        <f>IFERROR(IF(B582&lt;&gt;"", IF(ISNUMBER(SEARCH("highrisk", LOWER(INDEX(Paste_Here!V$2:V$850, MATCH(B582, Paste_Here!A$2:A$850, 0))))), "High Risk", IF(ISNUMBER(SEARCH("lowrisk", LOWER(INDEX(Paste_Here!V$2:V$850, MATCH(B582, Paste_Here!A$2:A$850, 0))))), "Low Risk", IF(ISNUMBER(SEARCH("somerisk", LOWER(INDEX(Paste_Here!V$2:V$850, MATCH(B582, Paste_Here!A$2:A$850, 0))))), "Some Risk", IF(ISNUMBER(SEARCH("ot", LOWER(INDEX(Paste_Here!V$2:V$850, MATCH(B582, Paste_Here!A$2:A$850, 0))))), "OT", "")))), ""), "")</f>
        <v/>
      </c>
      <c r="DX582" s="66"/>
      <c r="DY582" s="75" t="str">
        <f>IFERROR(IF(B582&lt;&gt;"", IF(AND(INDEX(Paste_Here!W$2:W$850, MATCH(B582, Paste_Here!A$2:A$850, 0))&lt;&gt;"", ISNUMBER(VALUE(INDEX(Paste_Here!W$2:W$850, MATCH(B582, Paste_Here!A$2:A$850, 0))))), INDEX(Paste_Here!W$2:W$850, MATCH(B582, Paste_Here!A$2:A$850, 0)), ""), ""), "")</f>
        <v/>
      </c>
      <c r="DZ582" s="66"/>
      <c r="EA582" s="75" t="str">
        <f>IFERROR(IF(B582&lt;&gt;"", IF(ISNUMBER(SEARCH("highrisk", LOWER(INDEX(Paste_Here!X$2:X$850, MATCH(B582, Paste_Here!A$2:A$850, 0))))), "High Risk", IF(ISNUMBER(SEARCH("lowrisk", LOWER(INDEX(Paste_Here!X$2:X$850, MATCH(B582, Paste_Here!A$2:A$850, 0))))), "Low Risk", IF(ISNUMBER(SEARCH("somerisk", LOWER(INDEX(Paste_Here!X$2:X$850, MATCH(B582, Paste_Here!A$2:A$850, 0))))), "Some Risk", IF(ISNUMBER(SEARCH("ot", LOWER(INDEX(Paste_Here!X$2:X$850, MATCH(B582, Paste_Here!A$2:A$850, 0))))), "OT", "")))), ""), "")</f>
        <v/>
      </c>
      <c r="EB582" s="66"/>
      <c r="EC582" s="66"/>
      <c r="ED582" s="75" t="str">
        <f t="shared" ref="ED582:ED645" si="127">B582</f>
        <v/>
      </c>
      <c r="EE582" s="66"/>
      <c r="EF582" s="75" t="str">
        <f>IFERROR(IF(B582&lt;&gt;"", IF(AND(INDEX(Paste_Here!AO$2:AO$850, MATCH(B582, Paste_Here!A$2:A$850, 0))&lt;&gt;"", ISNUMBER(VALUE(INDEX(Paste_Here!AO$2:AO$850, MATCH(B582, Paste_Here!A$2:A$850, 0))))), INDEX(Paste_Here!AO$2:AO$850, MATCH(B582, Paste_Here!A$2:A$850, 0)), ""), ""), "")</f>
        <v/>
      </c>
      <c r="EG582" s="66"/>
      <c r="EH582" s="75" t="str">
        <f>IFERROR(IF(B582&lt;&gt;"", IF(ISNUMBER(SEARCH("highrisk", LOWER(INDEX(Paste_Here!AP$2:AP$850, MATCH(B582, Paste_Here!A$2:A$850, 0))))), "High Risk", IF(ISNUMBER(SEARCH("lowrisk", LOWER(INDEX(Paste_Here!AP$2:AP$850, MATCH(B582, Paste_Here!A$2:A$850, 0))))), "Low Risk", IF(ISNUMBER(SEARCH("somerisk", LOWER(INDEX(Paste_Here!AP$2:AP$850, MATCH(B582, Paste_Here!A$2:A$850, 0))))), "Some Risk", IF(ISNUMBER(SEARCH("ot", LOWER(INDEX(Paste_Here!AP$2:AP$850, MATCH(B582, Paste_Here!A$2:A$850, 0))))), "OT", "")))), ""), "")</f>
        <v/>
      </c>
      <c r="EI582" s="66"/>
      <c r="EJ582" s="93"/>
      <c r="EK582" s="66"/>
      <c r="EL582" s="75" t="str">
        <f>IFERROR(IF(B582&lt;&gt;"", IF(AND(INDEX(Paste_Here!AQ$2:AQ$850, MATCH(B582, Paste_Here!A$2:A$850, 0))&lt;&gt;"", ISNUMBER(VALUE(INDEX(Paste_Here!AQ$2:AQ$850, MATCH(B582, Paste_Here!A$2:A$850, 0))))), INDEX(Paste_Here!AQ$2:AQ$850, MATCH(B582, Paste_Here!A$2:A$850, 0)), ""), ""), "")</f>
        <v/>
      </c>
      <c r="EM582" s="66"/>
      <c r="EN582" s="75" t="str">
        <f>IFERROR(IF(B582&lt;&gt;"", IF(ISNUMBER(SEARCH("highrisk", LOWER(INDEX(Paste_Here!AR$2:AR$850, MATCH(B582, Paste_Here!A$2:A$850, 0))))), "High Risk", IF(ISNUMBER(SEARCH("lowrisk", LOWER(INDEX(Paste_Here!AR$2:AR$850, MATCH(B582, Paste_Here!A$2:A$850, 0))))), "Low Risk", IF(ISNUMBER(SEARCH("somerisk", LOWER(INDEX(Paste_Here!AR$2:AR$850, MATCH(B582, Paste_Here!A$2:A$850, 0))))), "Some Risk", IF(ISNUMBER(SEARCH("ot", LOWER(INDEX(Paste_Here!AR$2:AR$850, MATCH(B582, Paste_Here!A$2:A$850, 0))))), "OT", "")))), ""), "")</f>
        <v/>
      </c>
      <c r="EO582" s="66"/>
      <c r="EP582" s="93"/>
      <c r="EQ582" s="66"/>
      <c r="ER582" s="75"/>
      <c r="ES582" s="66"/>
      <c r="ET582" s="75"/>
      <c r="EU582" s="66"/>
      <c r="EV582" s="66"/>
      <c r="EW582" s="75" t="str">
        <f t="shared" ref="EW582:EW645" si="128">B582</f>
        <v/>
      </c>
      <c r="EX582" s="66"/>
      <c r="EY582" s="75" t="str">
        <f>IFERROR(IF(B582&lt;&gt;"", IF(AND(INDEX(Paste_Here!Y$2:Y$850, MATCH(B582, Paste_Here!A$2:A$850, 0))&lt;&gt;"", ISNUMBER(VALUE(INDEX(Paste_Here!Y$2:Y$850, MATCH(B582, Paste_Here!A$2:A$850, 0))))), INDEX(Paste_Here!Y$2:Y$850, MATCH(B582, Paste_Here!A$2:A$850, 0)), ""), ""), "")</f>
        <v/>
      </c>
      <c r="EZ582" s="66"/>
      <c r="FA582" s="75" t="str">
        <f>IFERROR(IF(B582&lt;&gt;"", IF(ISNUMBER(SEARCH("highrisk", LOWER(INDEX(Paste_Here!Z$2:Z$850, MATCH(B582, Paste_Here!A$2:A$850, 0))))), "High Risk", IF(ISNUMBER(SEARCH("lowrisk", LOWER(INDEX(Paste_Here!Z$2:Z$850, MATCH(B582, Paste_Here!A$2:A$850, 0))))), "Low Risk", IF(ISNUMBER(SEARCH("somerisk", LOWER(INDEX(Paste_Here!Z$2:Z$850, MATCH(B582, Paste_Here!A$2:A$850, 0))))), "Some Risk", IF(ISNUMBER(SEARCH("ot", LOWER(INDEX(Paste_Here!Z$2:Z$850, MATCH(B582, Paste_Here!A$2:A$850, 0))))), "OT", "")))), ""), "")</f>
        <v/>
      </c>
      <c r="FB582" s="66"/>
      <c r="FC582" s="93"/>
      <c r="FD582" s="66"/>
      <c r="FE582" s="75" t="str">
        <f>IFERROR(IF(B582&lt;&gt;"", IF(AND(INDEX(Paste_Here!AA$2:AA$850, MATCH(B582, Paste_Here!A$2:A$850, 0))&lt;&gt;"", ISNUMBER(VALUE(INDEX(Paste_Here!AA$2:AA$850, MATCH(B582, Paste_Here!A$2:A$850, 0))))), INDEX(Paste_Here!AA$2:AA$850, MATCH(B582, Paste_Here!A$2:A$850, 0)), ""), ""), "")</f>
        <v/>
      </c>
      <c r="FF582" s="66"/>
      <c r="FG582" s="75" t="str">
        <f>IFERROR(IF(B582&lt;&gt;"", IF(ISNUMBER(SEARCH("highrisk", LOWER(INDEX(Paste_Here!AB$2:AB$850, MATCH(B582, Paste_Here!A$2:A$850, 0))))), "High Risk", IF(ISNUMBER(SEARCH("lowrisk", LOWER(INDEX(Paste_Here!AB$2:AB$850, MATCH(B582, Paste_Here!A$2:A$850, 0))))), "Low Risk", IF(ISNUMBER(SEARCH("somerisk", LOWER(INDEX(Paste_Here!AB$2:AB$850, MATCH(B582, Paste_Here!A$2:A$850, 0))))), "Some Risk", IF(ISNUMBER(SEARCH("ot", LOWER(INDEX(Paste_Here!AB$2:AB$850, MATCH(B582, Paste_Here!A$2:A$850, 0))))), "OT", "")))), ""), "")</f>
        <v/>
      </c>
      <c r="FH582" s="66"/>
      <c r="FI582" s="93"/>
      <c r="FJ582" s="66"/>
      <c r="FK582" s="75"/>
      <c r="FL582" s="66"/>
      <c r="FM582" s="75"/>
      <c r="FN582" s="66"/>
      <c r="FO582" s="66"/>
      <c r="FP582" s="75" t="str">
        <f t="shared" si="123"/>
        <v/>
      </c>
      <c r="FQ582" s="66"/>
      <c r="FR582" s="75" t="str">
        <f>IFERROR(IF(B582&lt;&gt;"", IF(ISNUMBER(SEARCH("s", LOWER(INDEX(Paste_Here!L$2:L$850, MATCH(B582, Paste_Here!A$2:A$850, 0))))), "Yes", IF(INDEX(Paste_Here!L$2:L$850, MATCH(B582, Paste_Here!A$2:A$850, 0))&lt;&gt;"", "No", "")), ""), "")</f>
        <v/>
      </c>
      <c r="FS582" s="66"/>
      <c r="FT582" s="75" t="str">
        <f>IFERROR(IF(B582&lt;&gt;"", IF(ISNUMBER(SEARCH("yes", LOWER(INDEX(Paste_Here!F$2:F$850, MATCH(B582, Paste_Here!A$2:A$850, 0))))), "Yes", IF(ISNUMBER(SEARCH("no", LOWER(INDEX(Paste_Here!F$2:F$850, MATCH(B582, Paste_Here!A$2:A$850, 0))))), "No", "")), ""), "")</f>
        <v/>
      </c>
      <c r="FU582" s="66"/>
      <c r="FV582" s="75" t="str">
        <f>IFERROR(IF(B582&lt;&gt;"", IF(ISNUMBER(SEARCH("english language learner", LOWER(INDEX(Paste_Here!C$2:C$850, MATCH(B582, Paste_Here!A$2:A$850, 0))))), "Yes", ""), ""), "")</f>
        <v/>
      </c>
      <c r="FW582" s="66"/>
      <c r="FX582" s="75" t="str">
        <f>IFERROR(IF(B582&lt;&gt;"", IF(OR(ISNUMBER(SEARCH("b", LOWER(INDEX(Paste_Here!J$2:J$850, MATCH(B582, Paste_Here!A$2:A$850, 0))))), ISNUMBER(SEARCH("h", LOWER(INDEX(Paste_Here!J$2:J$850, MATCH(B582, Paste_Here!A$2:A$850, 0))))), ISNUMBER(SEARCH("i", LOWER(INDEX(Paste_Here!J$2:J$850, MATCH(B582, Paste_Here!A$2:A$850, 0)))))), "Yes", IF(INDEX(Paste_Here!J$2:J$850, MATCH(B582, Paste_Here!A$2:A$850, 0))&lt;&gt;"", "No", "")), ""), "")</f>
        <v/>
      </c>
      <c r="FY582" s="66"/>
      <c r="FZ582" s="75" t="str">
        <f>IFERROR(IF(B582&lt;&gt;"", IF(ISNUMBER(SEARCH("yes", LOWER(INDEX(Paste_Here!K$2:K$850, MATCH(B582, Paste_Here!A$2:A$850, 0))))), "Yes", IF(ISNUMBER(SEARCH("no", LOWER(INDEX(Paste_Here!K$2:K$850, MATCH(B582, Paste_Here!A$2:A$850, 0))))), "No", "")), ""), "")</f>
        <v/>
      </c>
      <c r="GA582" s="66"/>
      <c r="GB582" s="75" t="str">
        <f>IFERROR(IF(B582&lt;&gt;"", IF(ISNUMBER(SEARCH("transitional 2", LOWER(INDEX(Paste_Here!C$2:C$850, MATCH(B582, Paste_Here!A$2:A$850, 0))))), "T2",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GC582" s="66"/>
      <c r="GD582" s="75"/>
      <c r="GE582" s="66"/>
      <c r="GF582" s="75"/>
      <c r="GG582" s="66"/>
      <c r="GH582" s="75"/>
      <c r="GI582" s="66"/>
      <c r="GK582" s="1" t="str" cm="1">
        <f t="array" ref="GK582">IFERROR(INDEX(Paste_Here!$B$2:$B$850, MATCH(0, COUNTIF(GK$4:GK581, Paste_Here!$B$2:$B$850) + IF(Paste_Here!$B$2:$B$850="", 1, 0), 0)), "")</f>
        <v/>
      </c>
      <c r="GL582" s="1" t="str">
        <f>IF(GK582&lt;&gt;"", INDEX(Paste_Here!$A$2:$A$850, MATCH(GK582, Paste_Here!$B$2:$B$850, 0)), "")</f>
        <v/>
      </c>
      <c r="GM582" s="1" t="str">
        <f t="shared" ref="GM582:GM645" si="129">GL582</f>
        <v/>
      </c>
      <c r="GN582" s="1" t="str" cm="1">
        <f t="array" ref="GN582">IFERROR(INDEX($GM$5:$GM$850, MATCH(SMALL(IF($GM$5:$GM$850&lt;&gt;"", COUNTIF($GM$5:$GM$850, "&lt;"&amp;$GM$5:$GM$850)+1), ROW()-ROW($GN$5)+1), COUNTIF($GM$5:$GM$850, "&lt;"&amp;$GM$5:$GM$850)+1, 0)), "")</f>
        <v/>
      </c>
    </row>
    <row r="583" spans="1:196">
      <c r="A583" s="66"/>
      <c r="B583" s="75" t="str">
        <f t="shared" si="117"/>
        <v/>
      </c>
      <c r="C583" s="66"/>
      <c r="D583" s="75" t="str">
        <f>IFERROR(IF(AND(INDEX(Paste_Here!N$2:N$850, MATCH(B583, Paste_Here!A$2:A$850, 0)) = ""), "", IF(UPPER(INDEX(Paste_Here!N$2:N$850, MATCH(B583, Paste_Here!A$2:A$850, 0))) = "YES", "Yes", IF(UPPER(INDEX(Paste_Here!N$2:N$850, MATCH(B583, Paste_Here!A$2:A$850, 0))) = "NO", "No", ""))), "")</f>
        <v/>
      </c>
      <c r="E583" s="66"/>
      <c r="F583" s="75" t="str">
        <f t="shared" si="124"/>
        <v/>
      </c>
      <c r="G583" s="66"/>
      <c r="H583" s="75" t="str">
        <f t="shared" si="125"/>
        <v/>
      </c>
      <c r="I583" s="66"/>
      <c r="J583" s="75" t="str">
        <f t="shared" si="126"/>
        <v/>
      </c>
      <c r="K583" s="66"/>
      <c r="L583" s="75"/>
      <c r="M583" s="66"/>
      <c r="N583" s="75" t="str">
        <f>IFERROR(IF(B583&lt;&gt;"", IF(AND(INDEX(Paste_Here!AW$2:AW$850, MATCH(B583, Paste_Here!A$2:A$850, 0))&lt;&gt;"", ISNUMBER(VALUE(INDEX(Paste_Here!AW$2:AW$850, MATCH(B583, Paste_Here!A$2:A$850, 0))))), INDEX(Paste_Here!AW$2:AW$850, MATCH(B583, Paste_Here!A$2:A$850, 0)), ""), ""), "")</f>
        <v/>
      </c>
      <c r="O583" s="66"/>
      <c r="P583" s="75" t="str">
        <f>IFERROR(IF(B583&lt;&gt;"", IF(AND(INDEX(Paste_Here!AX$2:AX$850, MATCH(B583, Paste_Here!A$2:A$850, 0))&lt;&gt;"", ISNUMBER(VALUE(INDEX(Paste_Here!AX$2:AX$850, MATCH(B583, Paste_Here!A$2:A$850, 0))))), INDEX(Paste_Here!AX$2:AX$850, MATCH(B583, Paste_Here!A$2:A$850, 0)), ""), ""), "")</f>
        <v/>
      </c>
      <c r="Q583" s="66"/>
      <c r="R583" s="75" t="str">
        <f>IFERROR(IF(B583&lt;&gt;"", IF(AND(INDEX(Paste_Here!AU$2:AU$850, MATCH(B583, Paste_Here!A$2:A$850, 0))&lt;&gt;"", ISNUMBER(VALUE(INDEX(Paste_Here!AU$2:AU$850, MATCH(B583, Paste_Here!A$2:A$850, 0))))), INDEX(Paste_Here!AU$2:AU$850, MATCH(B583, Paste_Here!A$2:A$850, 0)), ""), ""), "")</f>
        <v/>
      </c>
      <c r="S583" s="66"/>
      <c r="T583" s="75" t="str">
        <f>IFERROR(IF(B583&lt;&gt;"", IF(AND(INDEX(Paste_Here!AV$2:AV$850, MATCH(B583, Paste_Here!A$2:A$850, 0))&lt;&gt;"", ISNUMBER(VALUE(INDEX(Paste_Here!AV$2:AV$850, MATCH(B583, Paste_Here!A$2:A$850, 0))))), INDEX(Paste_Here!AV$2:AV$850, MATCH(B583, Paste_Here!A$2:A$850, 0)), ""), ""), "")</f>
        <v/>
      </c>
      <c r="U583" s="66"/>
      <c r="W583" s="66"/>
      <c r="Y583" s="66"/>
      <c r="Z583" s="66"/>
      <c r="AA583" s="75" t="str">
        <f t="shared" si="118"/>
        <v/>
      </c>
      <c r="AB583" s="66"/>
      <c r="AC583" s="75"/>
      <c r="AD583" s="66"/>
      <c r="AE583" s="98"/>
      <c r="AF583" s="66"/>
      <c r="AG583" s="75"/>
      <c r="AH583" s="66"/>
      <c r="AI583" s="75" t="str">
        <f>IFERROR(IF(B583&lt;&gt;"", IF(AND(INDEX(Paste_Here!AC$2:AC$850, MATCH(B583, Paste_Here!A$2:A$850, 0))&lt;&gt;"", ISNUMBER(VALUE(INDEX(Paste_Here!AC$2:AC$850, MATCH(B583, Paste_Here!A$2:A$850, 0))))), INDEX(Paste_Here!AC$2:AC$850, MATCH(B583, Paste_Here!A$2:A$850, 0)), ""), ""), "")</f>
        <v/>
      </c>
      <c r="AJ583" s="66"/>
      <c r="AK583" s="75" t="str">
        <f>IFERROR(IF(B583&lt;&gt;"", IF(ISNUMBER(SEARCH("highrisk", LOWER(INDEX(Paste_Here!AD$2:AD$850, MATCH(B583, Paste_Here!A$2:A$850, 0))))), "High Risk", IF(ISNUMBER(SEARCH("lowrisk", LOWER(INDEX(Paste_Here!AD$2:AD$850, MATCH(B583, Paste_Here!A$2:A$850, 0))))), "Low Risk", IF(ISNUMBER(SEARCH("somerisk", LOWER(INDEX(Paste_Here!AD$2:AD$850, MATCH(B583, Paste_Here!A$2:A$850, 0))))), "Some Risk", IF(ISNUMBER(SEARCH("ot", LOWER(INDEX(Paste_Here!AD$2:AD$850, MATCH(B583, Paste_Here!A$2:A$850, 0))))), "OT", "")))), ""), "")</f>
        <v/>
      </c>
      <c r="AL583" s="66"/>
      <c r="AM583" s="75"/>
      <c r="AN583" s="66"/>
      <c r="AO583" s="75" t="str">
        <f>IFERROR(IF(B583&lt;&gt;"", IF(AND(INDEX(Paste_Here!M$2:M$850, MATCH(B583, Paste_Here!A$2:A$850, 0))&lt;&gt;"", ISNUMBER(VALUE(INDEX(Paste_Here!M$2:M$850, MATCH(B583, Paste_Here!A$2:A$850, 0))))), INDEX(Paste_Here!M$2:M$850, MATCH(B583, Paste_Here!A$2:A$850, 0)), ""), ""), "")</f>
        <v/>
      </c>
      <c r="AP583" s="66"/>
      <c r="AQ583" s="75" t="str">
        <f>IFERROR(IF(B583&lt;&gt;"", IF(ISNUMBER(SEARCH("highrisk", LOWER(INDEX(Paste_Here!N$2:N$850, MATCH(B583, Paste_Here!A$2:A$850, 0))))), "High Risk", IF(ISNUMBER(SEARCH("lowrisk", LOWER(INDEX(Paste_Here!N$2:N$850, MATCH(B583, Paste_Here!A$2:A$850, 0))))), "Low Risk", IF(ISNUMBER(SEARCH("somerisk", LOWER(INDEX(Paste_Here!N$2:N$850, MATCH(B583, Paste_Here!A$2:A$850, 0))))), "Some Risk", IF(ISNUMBER(SEARCH("ot", LOWER(INDEX(Paste_Here!N$2:N$850, MATCH(B583, Paste_Here!A$2:A$850, 0))))), "OT", "")))), ""), "")</f>
        <v/>
      </c>
      <c r="AT583" s="66"/>
      <c r="AU583" s="103"/>
      <c r="AV583" s="66"/>
      <c r="AW583" s="66"/>
      <c r="AX583" s="75" t="str">
        <f t="shared" si="119"/>
        <v/>
      </c>
      <c r="AY583" s="66"/>
      <c r="AZ583" s="75"/>
      <c r="BA583" s="66"/>
      <c r="BB583" s="75"/>
      <c r="BC583" s="66"/>
      <c r="BD583" s="75"/>
      <c r="BE583" s="66"/>
      <c r="BF583" s="75" t="str">
        <f>IFERROR(IF(B583&lt;&gt;"", IF(AND(INDEX(Paste_Here!AE$2:AE$850, MATCH(B583, Paste_Here!A$2:A$850, 0))&lt;&gt;"", ISNUMBER(VALUE(INDEX(Paste_Here!AE$2:AE$850, MATCH(B583, Paste_Here!A$2:A$850, 0))))), INDEX(Paste_Here!AE$2:AE$850, MATCH(B583, Paste_Here!A$2:A$850, 0)), ""), ""), "")</f>
        <v/>
      </c>
      <c r="BG583" s="66"/>
      <c r="BH583" s="75" t="str">
        <f>IFERROR(IF(B583&lt;&gt;"", IF(ISNUMBER(SEARCH("highrisk", LOWER(INDEX(Paste_Here!AF$2:AF$850, MATCH(B583, Paste_Here!A$2:A$850, 0))))), "High Risk", IF(ISNUMBER(SEARCH("lowrisk", LOWER(INDEX(Paste_Here!AF$2:AF$850, MATCH(B583, Paste_Here!A$2:A$850, 0))))), "Low Risk", IF(ISNUMBER(SEARCH("somerisk", LOWER(INDEX(Paste_Here!AF$2:AF$850, MATCH(B583, Paste_Here!A$2:A$850, 0))))), "Some Risk", IF(ISNUMBER(SEARCH("ot", LOWER(INDEX(Paste_Here!AF$2:AF$850, MATCH(B583, Paste_Here!A$2:A$850, 0))))), "OT", "")))), ""), "")</f>
        <v/>
      </c>
      <c r="BI583" s="66"/>
      <c r="BJ583" s="75"/>
      <c r="BK583" s="66"/>
      <c r="BL583" s="75" t="str">
        <f>IFERROR(IF(B583&lt;&gt;"", IF(AND(INDEX(Paste_Here!O$2:O$850, MATCH(B583, Paste_Here!A$2:A$850, 0))&lt;&gt;"", ISNUMBER(VALUE(INDEX(Paste_Here!O$2:O$850, MATCH(B583, Paste_Here!A$2:A$850, 0))))), INDEX(Paste_Here!O$2:O$850, MATCH(B583, Paste_Here!A$2:A$850, 0)), ""), ""), "")</f>
        <v/>
      </c>
      <c r="BM583" s="66"/>
      <c r="BN583" s="75" t="str">
        <f>IFERROR(IF(B583&lt;&gt;"", IF(ISNUMBER(SEARCH("highrisk", LOWER(INDEX(Paste_Here!P$2:P$850, MATCH(B583, Paste_Here!A$2:A$850, 0))))), "High Risk", IF(ISNUMBER(SEARCH("lowrisk", LOWER(INDEX(Paste_Here!P$2:P$850, MATCH(B583, Paste_Here!A$2:A$850, 0))))), "Low Risk", IF(ISNUMBER(SEARCH("somerisk", LOWER(INDEX(Paste_Here!P$2:P$850, MATCH(B583, Paste_Here!A$2:A$850, 0))))), "Some Risk", IF(ISNUMBER(SEARCH("ot", LOWER(INDEX(Paste_Here!P$2:P$850, MATCH(B583, Paste_Here!A$2:A$850, 0))))), "OT", "")))), ""), "")</f>
        <v/>
      </c>
      <c r="BQ583" s="66"/>
      <c r="BR583" s="75"/>
      <c r="BS583" s="66"/>
      <c r="BT583" s="66"/>
      <c r="BU583" s="75" t="str">
        <f t="shared" si="120"/>
        <v/>
      </c>
      <c r="BV583" s="66"/>
      <c r="BW583" s="75"/>
      <c r="BX583" s="66"/>
      <c r="BY583" s="75"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BZ583" s="66"/>
      <c r="CA583" s="75"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CB583" s="66"/>
      <c r="CC583" s="75"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CD583" s="66"/>
      <c r="CE583" s="75"/>
      <c r="CF583" s="66"/>
      <c r="CK583" s="75"/>
      <c r="CL583" s="66"/>
      <c r="CM583" s="75"/>
      <c r="CN583" s="66"/>
      <c r="CO583" s="75"/>
      <c r="CP583" s="66"/>
      <c r="CQ583" s="66"/>
      <c r="CR583" s="75" t="str">
        <f t="shared" si="121"/>
        <v/>
      </c>
      <c r="CS583" s="66"/>
      <c r="CT583" s="75"/>
      <c r="CU583" s="66"/>
      <c r="CV583" s="75"/>
      <c r="CW583" s="66"/>
      <c r="CX583" s="75"/>
      <c r="CY583" s="66"/>
      <c r="CZ583" s="75"/>
      <c r="DA583" s="66"/>
      <c r="DB583" s="75" t="str">
        <f>IFERROR(IF(B583&lt;&gt;"", IF(AND(INDEX(Paste_Here!AK$2:AK$850, MATCH(B583, Paste_Here!A$2:A$850, 0))&lt;&gt;"", ISNUMBER(VALUE(INDEX(Paste_Here!AK$2:AK$850, MATCH(B583, Paste_Here!A$2:A$850, 0))))), INDEX(Paste_Here!AK$2:AK$850, MATCH(B583, Paste_Here!A$2:A$850, 0)), ""), ""), "")</f>
        <v/>
      </c>
      <c r="DC583" s="66"/>
      <c r="DD583" s="75" t="str">
        <f>IFERROR(IF(B583&lt;&gt;"", IF(ISNUMBER(SEARCH("highrisk", LOWER(INDEX(Paste_Here!AL$2:AL$850, MATCH(B583, Paste_Here!A$2:A$850, 0))))), "High Risk", IF(ISNUMBER(SEARCH("lowrisk", LOWER(INDEX(Paste_Here!AL$2:AL$850, MATCH(B583, Paste_Here!A$2:A$850, 0))))), "Low Risk", IF(ISNUMBER(SEARCH("somerisk", LOWER(INDEX(Paste_Here!AL$2:AL$850, MATCH(B583, Paste_Here!A$2:A$850, 0))))), "Some Risk", IF(ISNUMBER(SEARCH("ot", LOWER(INDEX(Paste_Here!AL$2:AL$850, MATCH(B583, Paste_Here!A$2:A$850, 0))))), "OT", "")))), ""), "")</f>
        <v/>
      </c>
      <c r="DE583" s="66"/>
      <c r="DF583" s="75" t="str">
        <f>IFERROR(IF(B583&lt;&gt;"", IF(AND(INDEX(Paste_Here!AM$2:AM$850, MATCH(B583, Paste_Here!A$2:A$850, 0))&lt;&gt;"", ISNUMBER(VALUE(INDEX(Paste_Here!AM$2:AM$850, MATCH(B583, Paste_Here!A$2:A$850, 0))))), INDEX(Paste_Here!AM$2:AM$850, MATCH(B583, Paste_Here!A$2:A$850, 0)), ""), ""), "")</f>
        <v/>
      </c>
      <c r="DG583" s="66"/>
      <c r="DH583" s="75" t="str">
        <f>IFERROR(IF(B583&lt;&gt;"", IF(ISNUMBER(SEARCH("highrisk", LOWER(INDEX(Paste_Here!AN$2:AN$850, MATCH(B583, Paste_Here!A$2:A$850, 0))))), "High Risk", IF(ISNUMBER(SEARCH("lowrisk", LOWER(INDEX(Paste_Here!AN$2:AN$850, MATCH(B583, Paste_Here!A$2:A$850, 0))))), "Low Risk", IF(ISNUMBER(SEARCH("somerisk", LOWER(INDEX(Paste_Here!AN$2:AN$850, MATCH(B583, Paste_Here!A$2:A$850, 0))))), "Some Risk", IF(ISNUMBER(SEARCH("ot", LOWER(INDEX(Paste_Here!AN$2:AN$850, MATCH(B583, Paste_Here!A$2:A$850, 0))))), "OT", "")))), ""), "")</f>
        <v/>
      </c>
      <c r="DI583" s="66"/>
      <c r="DJ583" s="66"/>
      <c r="DK583" s="75" t="str">
        <f t="shared" si="122"/>
        <v/>
      </c>
      <c r="DL583" s="66"/>
      <c r="DM583" s="75" t="str">
        <f>IFERROR(IF(B583&lt;&gt;"", IF(AND(INDEX(Paste_Here!Q$2:Q$850, MATCH(B583, Paste_Here!A$2:A$850, 0))&lt;&gt;"", ISNUMBER(VALUE(INDEX(Paste_Here!Q$2:Q$850, MATCH(B583, Paste_Here!A$2:A$850, 0))))), INDEX(Paste_Here!Q$2:Q$850, MATCH(B583, Paste_Here!A$2:A$850, 0)), ""), ""), "")</f>
        <v/>
      </c>
      <c r="DN583" s="66"/>
      <c r="DO583" s="75" t="str">
        <f>IFERROR(IF(B583&lt;&gt;"", IF(ISNUMBER(SEARCH("highrisk", LOWER(INDEX(Paste_Here!R$2:R$850, MATCH(B583, Paste_Here!A$2:A$850, 0))))), "High Risk", IF(ISNUMBER(SEARCH("lowrisk", LOWER(INDEX(Paste_Here!R$2:R$850, MATCH(B583, Paste_Here!A$2:A$850, 0))))), "Low Risk", IF(ISNUMBER(SEARCH("somerisk", LOWER(INDEX(Paste_Here!R$2:R$850, MATCH(B583, Paste_Here!A$2:A$850, 0))))), "Some Risk", IF(ISNUMBER(SEARCH("ot", LOWER(INDEX(Paste_Here!R$2:R$850, MATCH(B583, Paste_Here!A$2:A$850, 0))))), "OT", "")))), ""), "")</f>
        <v/>
      </c>
      <c r="DP583" s="66"/>
      <c r="DQ583" s="93" t="str">
        <f>IFERROR(IF(B583&lt;&gt;"", IF(AND(INDEX(Paste_Here!S$2:S$850, MATCH(B583, Paste_Here!A$2:A$850, 0))&lt;&gt;"", ISNUMBER(VALUE(INDEX(Paste_Here!S$2:S$850, MATCH(B583, Paste_Here!A$2:A$850, 0))))), INDEX(Paste_Here!S$2:S$850, MATCH(B583, Paste_Here!A$2:A$850, 0)), ""), ""), "")</f>
        <v/>
      </c>
      <c r="DR583" s="66"/>
      <c r="DS583" s="75"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IF(ISNUMBER(SEARCH("ot", LOWER(INDEX(Paste_Here!T$2:T$850, MATCH(B583, Paste_Here!A$2:A$850, 0))))), "OT", "")))), ""), "")</f>
        <v/>
      </c>
      <c r="DT583" s="66"/>
      <c r="DU583" s="75" t="str">
        <f>IFERROR(IF(B583&lt;&gt;"", IF(AND(INDEX(Paste_Here!U$2:U$850, MATCH(B583, Paste_Here!A$2:A$850, 0))&lt;&gt;"", ISNUMBER(VALUE(INDEX(Paste_Here!U$2:U$850, MATCH(B583, Paste_Here!A$2:A$850, 0))))), INDEX(Paste_Here!U$2:U$850, MATCH(B583, Paste_Here!A$2:A$850, 0)), ""), ""), "")</f>
        <v/>
      </c>
      <c r="DV583" s="66"/>
      <c r="DW583" s="93" t="str">
        <f>IFERROR(IF(B583&lt;&gt;"", IF(ISNUMBER(SEARCH("highrisk", LOWER(INDEX(Paste_Here!V$2:V$850, MATCH(B583, Paste_Here!A$2:A$850, 0))))), "High Risk", IF(ISNUMBER(SEARCH("lowrisk", LOWER(INDEX(Paste_Here!V$2:V$850, MATCH(B583, Paste_Here!A$2:A$850, 0))))), "Low Risk", IF(ISNUMBER(SEARCH("somerisk", LOWER(INDEX(Paste_Here!V$2:V$850, MATCH(B583, Paste_Here!A$2:A$850, 0))))), "Some Risk", IF(ISNUMBER(SEARCH("ot", LOWER(INDEX(Paste_Here!V$2:V$850, MATCH(B583, Paste_Here!A$2:A$850, 0))))), "OT", "")))), ""), "")</f>
        <v/>
      </c>
      <c r="DX583" s="66"/>
      <c r="DY583" s="75" t="str">
        <f>IFERROR(IF(B583&lt;&gt;"", IF(AND(INDEX(Paste_Here!W$2:W$850, MATCH(B583, Paste_Here!A$2:A$850, 0))&lt;&gt;"", ISNUMBER(VALUE(INDEX(Paste_Here!W$2:W$850, MATCH(B583, Paste_Here!A$2:A$850, 0))))), INDEX(Paste_Here!W$2:W$850, MATCH(B583, Paste_Here!A$2:A$850, 0)), ""), ""), "")</f>
        <v/>
      </c>
      <c r="DZ583" s="66"/>
      <c r="EA583" s="75" t="str">
        <f>IFERROR(IF(B583&lt;&gt;"", IF(ISNUMBER(SEARCH("highrisk", LOWER(INDEX(Paste_Here!X$2:X$850, MATCH(B583, Paste_Here!A$2:A$850, 0))))), "High Risk", IF(ISNUMBER(SEARCH("lowrisk", LOWER(INDEX(Paste_Here!X$2:X$850, MATCH(B583, Paste_Here!A$2:A$850, 0))))), "Low Risk", IF(ISNUMBER(SEARCH("somerisk", LOWER(INDEX(Paste_Here!X$2:X$850, MATCH(B583, Paste_Here!A$2:A$850, 0))))), "Some Risk", IF(ISNUMBER(SEARCH("ot", LOWER(INDEX(Paste_Here!X$2:X$850, MATCH(B583, Paste_Here!A$2:A$850, 0))))), "OT", "")))), ""), "")</f>
        <v/>
      </c>
      <c r="EB583" s="66"/>
      <c r="EC583" s="66"/>
      <c r="ED583" s="75" t="str">
        <f t="shared" si="127"/>
        <v/>
      </c>
      <c r="EE583" s="66"/>
      <c r="EF583" s="75" t="str">
        <f>IFERROR(IF(B583&lt;&gt;"", IF(AND(INDEX(Paste_Here!AO$2:AO$850, MATCH(B583, Paste_Here!A$2:A$850, 0))&lt;&gt;"", ISNUMBER(VALUE(INDEX(Paste_Here!AO$2:AO$850, MATCH(B583, Paste_Here!A$2:A$850, 0))))), INDEX(Paste_Here!AO$2:AO$850, MATCH(B583, Paste_Here!A$2:A$850, 0)), ""), ""), "")</f>
        <v/>
      </c>
      <c r="EG583" s="66"/>
      <c r="EH583" s="75" t="str">
        <f>IFERROR(IF(B583&lt;&gt;"", IF(ISNUMBER(SEARCH("highrisk", LOWER(INDEX(Paste_Here!AP$2:AP$850, MATCH(B583, Paste_Here!A$2:A$850, 0))))), "High Risk", IF(ISNUMBER(SEARCH("lowrisk", LOWER(INDEX(Paste_Here!AP$2:AP$850, MATCH(B583, Paste_Here!A$2:A$850, 0))))), "Low Risk", IF(ISNUMBER(SEARCH("somerisk", LOWER(INDEX(Paste_Here!AP$2:AP$850, MATCH(B583, Paste_Here!A$2:A$850, 0))))), "Some Risk", IF(ISNUMBER(SEARCH("ot", LOWER(INDEX(Paste_Here!AP$2:AP$850, MATCH(B583, Paste_Here!A$2:A$850, 0))))), "OT", "")))), ""), "")</f>
        <v/>
      </c>
      <c r="EI583" s="66"/>
      <c r="EJ583" s="93"/>
      <c r="EK583" s="66"/>
      <c r="EL583" s="75" t="str">
        <f>IFERROR(IF(B583&lt;&gt;"", IF(AND(INDEX(Paste_Here!AQ$2:AQ$850, MATCH(B583, Paste_Here!A$2:A$850, 0))&lt;&gt;"", ISNUMBER(VALUE(INDEX(Paste_Here!AQ$2:AQ$850, MATCH(B583, Paste_Here!A$2:A$850, 0))))), INDEX(Paste_Here!AQ$2:AQ$850, MATCH(B583, Paste_Here!A$2:A$850, 0)), ""), ""), "")</f>
        <v/>
      </c>
      <c r="EM583" s="66"/>
      <c r="EN583" s="75" t="str">
        <f>IFERROR(IF(B583&lt;&gt;"", IF(ISNUMBER(SEARCH("highrisk", LOWER(INDEX(Paste_Here!AR$2:AR$850, MATCH(B583, Paste_Here!A$2:A$850, 0))))), "High Risk", IF(ISNUMBER(SEARCH("lowrisk", LOWER(INDEX(Paste_Here!AR$2:AR$850, MATCH(B583, Paste_Here!A$2:A$850, 0))))), "Low Risk", IF(ISNUMBER(SEARCH("somerisk", LOWER(INDEX(Paste_Here!AR$2:AR$850, MATCH(B583, Paste_Here!A$2:A$850, 0))))), "Some Risk", IF(ISNUMBER(SEARCH("ot", LOWER(INDEX(Paste_Here!AR$2:AR$850, MATCH(B583, Paste_Here!A$2:A$850, 0))))), "OT", "")))), ""), "")</f>
        <v/>
      </c>
      <c r="EO583" s="66"/>
      <c r="EP583" s="93"/>
      <c r="EQ583" s="66"/>
      <c r="ER583" s="75"/>
      <c r="ES583" s="66"/>
      <c r="ET583" s="75"/>
      <c r="EU583" s="66"/>
      <c r="EV583" s="66"/>
      <c r="EW583" s="75" t="str">
        <f t="shared" si="128"/>
        <v/>
      </c>
      <c r="EX583" s="66"/>
      <c r="EY583" s="75" t="str">
        <f>IFERROR(IF(B583&lt;&gt;"", IF(AND(INDEX(Paste_Here!Y$2:Y$850, MATCH(B583, Paste_Here!A$2:A$850, 0))&lt;&gt;"", ISNUMBER(VALUE(INDEX(Paste_Here!Y$2:Y$850, MATCH(B583, Paste_Here!A$2:A$850, 0))))), INDEX(Paste_Here!Y$2:Y$850, MATCH(B583, Paste_Here!A$2:A$850, 0)), ""), ""), "")</f>
        <v/>
      </c>
      <c r="EZ583" s="66"/>
      <c r="FA583" s="75" t="str">
        <f>IFERROR(IF(B583&lt;&gt;"", IF(ISNUMBER(SEARCH("highrisk", LOWER(INDEX(Paste_Here!Z$2:Z$850, MATCH(B583, Paste_Here!A$2:A$850, 0))))), "High Risk", IF(ISNUMBER(SEARCH("lowrisk", LOWER(INDEX(Paste_Here!Z$2:Z$850, MATCH(B583, Paste_Here!A$2:A$850, 0))))), "Low Risk", IF(ISNUMBER(SEARCH("somerisk", LOWER(INDEX(Paste_Here!Z$2:Z$850, MATCH(B583, Paste_Here!A$2:A$850, 0))))), "Some Risk", IF(ISNUMBER(SEARCH("ot", LOWER(INDEX(Paste_Here!Z$2:Z$850, MATCH(B583, Paste_Here!A$2:A$850, 0))))), "OT", "")))), ""), "")</f>
        <v/>
      </c>
      <c r="FB583" s="66"/>
      <c r="FC583" s="93"/>
      <c r="FD583" s="66"/>
      <c r="FE583" s="75" t="str">
        <f>IFERROR(IF(B583&lt;&gt;"", IF(AND(INDEX(Paste_Here!AA$2:AA$850, MATCH(B583, Paste_Here!A$2:A$850, 0))&lt;&gt;"", ISNUMBER(VALUE(INDEX(Paste_Here!AA$2:AA$850, MATCH(B583, Paste_Here!A$2:A$850, 0))))), INDEX(Paste_Here!AA$2:AA$850, MATCH(B583, Paste_Here!A$2:A$850, 0)), ""), ""), "")</f>
        <v/>
      </c>
      <c r="FF583" s="66"/>
      <c r="FG583" s="75" t="str">
        <f>IFERROR(IF(B583&lt;&gt;"", IF(ISNUMBER(SEARCH("highrisk", LOWER(INDEX(Paste_Here!AB$2:AB$850, MATCH(B583, Paste_Here!A$2:A$850, 0))))), "High Risk", IF(ISNUMBER(SEARCH("lowrisk", LOWER(INDEX(Paste_Here!AB$2:AB$850, MATCH(B583, Paste_Here!A$2:A$850, 0))))), "Low Risk", IF(ISNUMBER(SEARCH("somerisk", LOWER(INDEX(Paste_Here!AB$2:AB$850, MATCH(B583, Paste_Here!A$2:A$850, 0))))), "Some Risk", IF(ISNUMBER(SEARCH("ot", LOWER(INDEX(Paste_Here!AB$2:AB$850, MATCH(B583, Paste_Here!A$2:A$850, 0))))), "OT", "")))), ""), "")</f>
        <v/>
      </c>
      <c r="FH583" s="66"/>
      <c r="FI583" s="93"/>
      <c r="FJ583" s="66"/>
      <c r="FK583" s="75"/>
      <c r="FL583" s="66"/>
      <c r="FM583" s="75"/>
      <c r="FN583" s="66"/>
      <c r="FO583" s="66"/>
      <c r="FP583" s="75" t="str">
        <f t="shared" si="123"/>
        <v/>
      </c>
      <c r="FQ583" s="66"/>
      <c r="FR583" s="75" t="str">
        <f>IFERROR(IF(B583&lt;&gt;"", IF(ISNUMBER(SEARCH("s", LOWER(INDEX(Paste_Here!L$2:L$850, MATCH(B583, Paste_Here!A$2:A$850, 0))))), "Yes", IF(INDEX(Paste_Here!L$2:L$850, MATCH(B583, Paste_Here!A$2:A$850, 0))&lt;&gt;"", "No", "")), ""), "")</f>
        <v/>
      </c>
      <c r="FS583" s="66"/>
      <c r="FT583" s="75" t="str">
        <f>IFERROR(IF(B583&lt;&gt;"", IF(ISNUMBER(SEARCH("yes", LOWER(INDEX(Paste_Here!F$2:F$850, MATCH(B583, Paste_Here!A$2:A$850, 0))))), "Yes", IF(ISNUMBER(SEARCH("no", LOWER(INDEX(Paste_Here!F$2:F$850, MATCH(B583, Paste_Here!A$2:A$850, 0))))), "No", "")), ""), "")</f>
        <v/>
      </c>
      <c r="FU583" s="66"/>
      <c r="FV583" s="75" t="str">
        <f>IFERROR(IF(B583&lt;&gt;"", IF(ISNUMBER(SEARCH("english language learner", LOWER(INDEX(Paste_Here!C$2:C$850, MATCH(B583, Paste_Here!A$2:A$850, 0))))), "Yes", ""), ""), "")</f>
        <v/>
      </c>
      <c r="FW583" s="66"/>
      <c r="FX583" s="75" t="str">
        <f>IFERROR(IF(B583&lt;&gt;"", IF(OR(ISNUMBER(SEARCH("b", LOWER(INDEX(Paste_Here!J$2:J$850, MATCH(B583, Paste_Here!A$2:A$850, 0))))), ISNUMBER(SEARCH("h", LOWER(INDEX(Paste_Here!J$2:J$850, MATCH(B583, Paste_Here!A$2:A$850, 0))))), ISNUMBER(SEARCH("i", LOWER(INDEX(Paste_Here!J$2:J$850, MATCH(B583, Paste_Here!A$2:A$850, 0)))))), "Yes", IF(INDEX(Paste_Here!J$2:J$850, MATCH(B583, Paste_Here!A$2:A$850, 0))&lt;&gt;"", "No", "")), ""), "")</f>
        <v/>
      </c>
      <c r="FY583" s="66"/>
      <c r="FZ583" s="75" t="str">
        <f>IFERROR(IF(B583&lt;&gt;"", IF(ISNUMBER(SEARCH("yes", LOWER(INDEX(Paste_Here!K$2:K$850, MATCH(B583, Paste_Here!A$2:A$850, 0))))), "Yes", IF(ISNUMBER(SEARCH("no", LOWER(INDEX(Paste_Here!K$2:K$850, MATCH(B583, Paste_Here!A$2:A$850, 0))))), "No", "")), ""), "")</f>
        <v/>
      </c>
      <c r="GA583" s="66"/>
      <c r="GB583" s="75" t="str">
        <f>IFERROR(IF(B583&lt;&gt;"", IF(ISNUMBER(SEARCH("transitional 2", LOWER(INDEX(Paste_Here!C$2:C$850, MATCH(B583, Paste_Here!A$2:A$850, 0))))), "T2",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GC583" s="66"/>
      <c r="GD583" s="75"/>
      <c r="GE583" s="66"/>
      <c r="GF583" s="75"/>
      <c r="GG583" s="66"/>
      <c r="GH583" s="75"/>
      <c r="GI583" s="66"/>
      <c r="GK583" s="1" t="str" cm="1">
        <f t="array" ref="GK583">IFERROR(INDEX(Paste_Here!$B$2:$B$850, MATCH(0, COUNTIF(GK$4:GK582, Paste_Here!$B$2:$B$850) + IF(Paste_Here!$B$2:$B$850="", 1, 0), 0)), "")</f>
        <v/>
      </c>
      <c r="GL583" s="1" t="str">
        <f>IF(GK583&lt;&gt;"", INDEX(Paste_Here!$A$2:$A$850, MATCH(GK583, Paste_Here!$B$2:$B$850, 0)), "")</f>
        <v/>
      </c>
      <c r="GM583" s="1" t="str">
        <f t="shared" si="129"/>
        <v/>
      </c>
      <c r="GN583" s="1" t="str" cm="1">
        <f t="array" ref="GN583">IFERROR(INDEX($GM$5:$GM$850, MATCH(SMALL(IF($GM$5:$GM$850&lt;&gt;"", COUNTIF($GM$5:$GM$850, "&lt;"&amp;$GM$5:$GM$850)+1), ROW()-ROW($GN$5)+1), COUNTIF($GM$5:$GM$850, "&lt;"&amp;$GM$5:$GM$850)+1, 0)), "")</f>
        <v/>
      </c>
    </row>
    <row r="584" spans="1:196">
      <c r="A584" s="66"/>
      <c r="B584" s="75" t="str">
        <f t="shared" si="117"/>
        <v/>
      </c>
      <c r="C584" s="66"/>
      <c r="D584" s="75" t="str">
        <f>IFERROR(IF(AND(INDEX(Paste_Here!N$2:N$850, MATCH(B584, Paste_Here!A$2:A$850, 0)) = ""), "", IF(UPPER(INDEX(Paste_Here!N$2:N$850, MATCH(B584, Paste_Here!A$2:A$850, 0))) = "YES", "Yes", IF(UPPER(INDEX(Paste_Here!N$2:N$850, MATCH(B584, Paste_Here!A$2:A$850, 0))) = "NO", "No", ""))), "")</f>
        <v/>
      </c>
      <c r="E584" s="66"/>
      <c r="F584" s="75" t="str">
        <f t="shared" si="124"/>
        <v/>
      </c>
      <c r="G584" s="66"/>
      <c r="H584" s="75" t="str">
        <f t="shared" si="125"/>
        <v/>
      </c>
      <c r="I584" s="66"/>
      <c r="J584" s="75" t="str">
        <f t="shared" si="126"/>
        <v/>
      </c>
      <c r="K584" s="66"/>
      <c r="L584" s="75"/>
      <c r="M584" s="66"/>
      <c r="N584" s="75" t="str">
        <f>IFERROR(IF(B584&lt;&gt;"", IF(AND(INDEX(Paste_Here!AW$2:AW$850, MATCH(B584, Paste_Here!A$2:A$850, 0))&lt;&gt;"", ISNUMBER(VALUE(INDEX(Paste_Here!AW$2:AW$850, MATCH(B584, Paste_Here!A$2:A$850, 0))))), INDEX(Paste_Here!AW$2:AW$850, MATCH(B584, Paste_Here!A$2:A$850, 0)), ""), ""), "")</f>
        <v/>
      </c>
      <c r="O584" s="66"/>
      <c r="P584" s="75" t="str">
        <f>IFERROR(IF(B584&lt;&gt;"", IF(AND(INDEX(Paste_Here!AX$2:AX$850, MATCH(B584, Paste_Here!A$2:A$850, 0))&lt;&gt;"", ISNUMBER(VALUE(INDEX(Paste_Here!AX$2:AX$850, MATCH(B584, Paste_Here!A$2:A$850, 0))))), INDEX(Paste_Here!AX$2:AX$850, MATCH(B584, Paste_Here!A$2:A$850, 0)), ""), ""), "")</f>
        <v/>
      </c>
      <c r="Q584" s="66"/>
      <c r="R584" s="75" t="str">
        <f>IFERROR(IF(B584&lt;&gt;"", IF(AND(INDEX(Paste_Here!AU$2:AU$850, MATCH(B584, Paste_Here!A$2:A$850, 0))&lt;&gt;"", ISNUMBER(VALUE(INDEX(Paste_Here!AU$2:AU$850, MATCH(B584, Paste_Here!A$2:A$850, 0))))), INDEX(Paste_Here!AU$2:AU$850, MATCH(B584, Paste_Here!A$2:A$850, 0)), ""), ""), "")</f>
        <v/>
      </c>
      <c r="S584" s="66"/>
      <c r="T584" s="75" t="str">
        <f>IFERROR(IF(B584&lt;&gt;"", IF(AND(INDEX(Paste_Here!AV$2:AV$850, MATCH(B584, Paste_Here!A$2:A$850, 0))&lt;&gt;"", ISNUMBER(VALUE(INDEX(Paste_Here!AV$2:AV$850, MATCH(B584, Paste_Here!A$2:A$850, 0))))), INDEX(Paste_Here!AV$2:AV$850, MATCH(B584, Paste_Here!A$2:A$850, 0)), ""), ""), "")</f>
        <v/>
      </c>
      <c r="U584" s="66"/>
      <c r="W584" s="66"/>
      <c r="Y584" s="66"/>
      <c r="Z584" s="66"/>
      <c r="AA584" s="75" t="str">
        <f t="shared" si="118"/>
        <v/>
      </c>
      <c r="AB584" s="66"/>
      <c r="AC584" s="75"/>
      <c r="AD584" s="66"/>
      <c r="AE584" s="98"/>
      <c r="AF584" s="66"/>
      <c r="AG584" s="75"/>
      <c r="AH584" s="66"/>
      <c r="AI584" s="75" t="str">
        <f>IFERROR(IF(B584&lt;&gt;"", IF(AND(INDEX(Paste_Here!AC$2:AC$850, MATCH(B584, Paste_Here!A$2:A$850, 0))&lt;&gt;"", ISNUMBER(VALUE(INDEX(Paste_Here!AC$2:AC$850, MATCH(B584, Paste_Here!A$2:A$850, 0))))), INDEX(Paste_Here!AC$2:AC$850, MATCH(B584, Paste_Here!A$2:A$850, 0)), ""), ""), "")</f>
        <v/>
      </c>
      <c r="AJ584" s="66"/>
      <c r="AK584" s="75" t="str">
        <f>IFERROR(IF(B584&lt;&gt;"", IF(ISNUMBER(SEARCH("highrisk", LOWER(INDEX(Paste_Here!AD$2:AD$850, MATCH(B584, Paste_Here!A$2:A$850, 0))))), "High Risk", IF(ISNUMBER(SEARCH("lowrisk", LOWER(INDEX(Paste_Here!AD$2:AD$850, MATCH(B584, Paste_Here!A$2:A$850, 0))))), "Low Risk", IF(ISNUMBER(SEARCH("somerisk", LOWER(INDEX(Paste_Here!AD$2:AD$850, MATCH(B584, Paste_Here!A$2:A$850, 0))))), "Some Risk", IF(ISNUMBER(SEARCH("ot", LOWER(INDEX(Paste_Here!AD$2:AD$850, MATCH(B584, Paste_Here!A$2:A$850, 0))))), "OT", "")))), ""), "")</f>
        <v/>
      </c>
      <c r="AL584" s="66"/>
      <c r="AM584" s="75"/>
      <c r="AN584" s="66"/>
      <c r="AO584" s="75" t="str">
        <f>IFERROR(IF(B584&lt;&gt;"", IF(AND(INDEX(Paste_Here!M$2:M$850, MATCH(B584, Paste_Here!A$2:A$850, 0))&lt;&gt;"", ISNUMBER(VALUE(INDEX(Paste_Here!M$2:M$850, MATCH(B584, Paste_Here!A$2:A$850, 0))))), INDEX(Paste_Here!M$2:M$850, MATCH(B584, Paste_Here!A$2:A$850, 0)), ""), ""), "")</f>
        <v/>
      </c>
      <c r="AP584" s="66"/>
      <c r="AQ584" s="75" t="str">
        <f>IFERROR(IF(B584&lt;&gt;"", IF(ISNUMBER(SEARCH("highrisk", LOWER(INDEX(Paste_Here!N$2:N$850, MATCH(B584, Paste_Here!A$2:A$850, 0))))), "High Risk", IF(ISNUMBER(SEARCH("lowrisk", LOWER(INDEX(Paste_Here!N$2:N$850, MATCH(B584, Paste_Here!A$2:A$850, 0))))), "Low Risk", IF(ISNUMBER(SEARCH("somerisk", LOWER(INDEX(Paste_Here!N$2:N$850, MATCH(B584, Paste_Here!A$2:A$850, 0))))), "Some Risk", IF(ISNUMBER(SEARCH("ot", LOWER(INDEX(Paste_Here!N$2:N$850, MATCH(B584, Paste_Here!A$2:A$850, 0))))), "OT", "")))), ""), "")</f>
        <v/>
      </c>
      <c r="AT584" s="66"/>
      <c r="AU584" s="103"/>
      <c r="AV584" s="66"/>
      <c r="AW584" s="66"/>
      <c r="AX584" s="75" t="str">
        <f t="shared" si="119"/>
        <v/>
      </c>
      <c r="AY584" s="66"/>
      <c r="AZ584" s="75"/>
      <c r="BA584" s="66"/>
      <c r="BB584" s="75"/>
      <c r="BC584" s="66"/>
      <c r="BD584" s="75"/>
      <c r="BE584" s="66"/>
      <c r="BF584" s="75" t="str">
        <f>IFERROR(IF(B584&lt;&gt;"", IF(AND(INDEX(Paste_Here!AE$2:AE$850, MATCH(B584, Paste_Here!A$2:A$850, 0))&lt;&gt;"", ISNUMBER(VALUE(INDEX(Paste_Here!AE$2:AE$850, MATCH(B584, Paste_Here!A$2:A$850, 0))))), INDEX(Paste_Here!AE$2:AE$850, MATCH(B584, Paste_Here!A$2:A$850, 0)), ""), ""), "")</f>
        <v/>
      </c>
      <c r="BG584" s="66"/>
      <c r="BH584" s="75" t="str">
        <f>IFERROR(IF(B584&lt;&gt;"", IF(ISNUMBER(SEARCH("highrisk", LOWER(INDEX(Paste_Here!AF$2:AF$850, MATCH(B584, Paste_Here!A$2:A$850, 0))))), "High Risk", IF(ISNUMBER(SEARCH("lowrisk", LOWER(INDEX(Paste_Here!AF$2:AF$850, MATCH(B584, Paste_Here!A$2:A$850, 0))))), "Low Risk", IF(ISNUMBER(SEARCH("somerisk", LOWER(INDEX(Paste_Here!AF$2:AF$850, MATCH(B584, Paste_Here!A$2:A$850, 0))))), "Some Risk", IF(ISNUMBER(SEARCH("ot", LOWER(INDEX(Paste_Here!AF$2:AF$850, MATCH(B584, Paste_Here!A$2:A$850, 0))))), "OT", "")))), ""), "")</f>
        <v/>
      </c>
      <c r="BI584" s="66"/>
      <c r="BJ584" s="75"/>
      <c r="BK584" s="66"/>
      <c r="BL584" s="75" t="str">
        <f>IFERROR(IF(B584&lt;&gt;"", IF(AND(INDEX(Paste_Here!O$2:O$850, MATCH(B584, Paste_Here!A$2:A$850, 0))&lt;&gt;"", ISNUMBER(VALUE(INDEX(Paste_Here!O$2:O$850, MATCH(B584, Paste_Here!A$2:A$850, 0))))), INDEX(Paste_Here!O$2:O$850, MATCH(B584, Paste_Here!A$2:A$850, 0)), ""), ""), "")</f>
        <v/>
      </c>
      <c r="BM584" s="66"/>
      <c r="BN584" s="75" t="str">
        <f>IFERROR(IF(B584&lt;&gt;"", IF(ISNUMBER(SEARCH("highrisk", LOWER(INDEX(Paste_Here!P$2:P$850, MATCH(B584, Paste_Here!A$2:A$850, 0))))), "High Risk", IF(ISNUMBER(SEARCH("lowrisk", LOWER(INDEX(Paste_Here!P$2:P$850, MATCH(B584, Paste_Here!A$2:A$850, 0))))), "Low Risk", IF(ISNUMBER(SEARCH("somerisk", LOWER(INDEX(Paste_Here!P$2:P$850, MATCH(B584, Paste_Here!A$2:A$850, 0))))), "Some Risk", IF(ISNUMBER(SEARCH("ot", LOWER(INDEX(Paste_Here!P$2:P$850, MATCH(B584, Paste_Here!A$2:A$850, 0))))), "OT", "")))), ""), "")</f>
        <v/>
      </c>
      <c r="BQ584" s="66"/>
      <c r="BR584" s="75"/>
      <c r="BS584" s="66"/>
      <c r="BT584" s="66"/>
      <c r="BU584" s="75" t="str">
        <f t="shared" si="120"/>
        <v/>
      </c>
      <c r="BV584" s="66"/>
      <c r="BW584" s="75"/>
      <c r="BX584" s="66"/>
      <c r="BY584" s="75"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BZ584" s="66"/>
      <c r="CA584" s="75"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CB584" s="66"/>
      <c r="CC584" s="75"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CD584" s="66"/>
      <c r="CE584" s="75"/>
      <c r="CF584" s="66"/>
      <c r="CK584" s="75"/>
      <c r="CL584" s="66"/>
      <c r="CM584" s="75"/>
      <c r="CN584" s="66"/>
      <c r="CO584" s="75"/>
      <c r="CP584" s="66"/>
      <c r="CQ584" s="66"/>
      <c r="CR584" s="75" t="str">
        <f t="shared" si="121"/>
        <v/>
      </c>
      <c r="CS584" s="66"/>
      <c r="CT584" s="75"/>
      <c r="CU584" s="66"/>
      <c r="CV584" s="75"/>
      <c r="CW584" s="66"/>
      <c r="CX584" s="75"/>
      <c r="CY584" s="66"/>
      <c r="CZ584" s="75"/>
      <c r="DA584" s="66"/>
      <c r="DB584" s="75" t="str">
        <f>IFERROR(IF(B584&lt;&gt;"", IF(AND(INDEX(Paste_Here!AK$2:AK$850, MATCH(B584, Paste_Here!A$2:A$850, 0))&lt;&gt;"", ISNUMBER(VALUE(INDEX(Paste_Here!AK$2:AK$850, MATCH(B584, Paste_Here!A$2:A$850, 0))))), INDEX(Paste_Here!AK$2:AK$850, MATCH(B584, Paste_Here!A$2:A$850, 0)), ""), ""), "")</f>
        <v/>
      </c>
      <c r="DC584" s="66"/>
      <c r="DD584" s="75" t="str">
        <f>IFERROR(IF(B584&lt;&gt;"", IF(ISNUMBER(SEARCH("highrisk", LOWER(INDEX(Paste_Here!AL$2:AL$850, MATCH(B584, Paste_Here!A$2:A$850, 0))))), "High Risk", IF(ISNUMBER(SEARCH("lowrisk", LOWER(INDEX(Paste_Here!AL$2:AL$850, MATCH(B584, Paste_Here!A$2:A$850, 0))))), "Low Risk", IF(ISNUMBER(SEARCH("somerisk", LOWER(INDEX(Paste_Here!AL$2:AL$850, MATCH(B584, Paste_Here!A$2:A$850, 0))))), "Some Risk", IF(ISNUMBER(SEARCH("ot", LOWER(INDEX(Paste_Here!AL$2:AL$850, MATCH(B584, Paste_Here!A$2:A$850, 0))))), "OT", "")))), ""), "")</f>
        <v/>
      </c>
      <c r="DE584" s="66"/>
      <c r="DF584" s="75" t="str">
        <f>IFERROR(IF(B584&lt;&gt;"", IF(AND(INDEX(Paste_Here!AM$2:AM$850, MATCH(B584, Paste_Here!A$2:A$850, 0))&lt;&gt;"", ISNUMBER(VALUE(INDEX(Paste_Here!AM$2:AM$850, MATCH(B584, Paste_Here!A$2:A$850, 0))))), INDEX(Paste_Here!AM$2:AM$850, MATCH(B584, Paste_Here!A$2:A$850, 0)), ""), ""), "")</f>
        <v/>
      </c>
      <c r="DG584" s="66"/>
      <c r="DH584" s="75" t="str">
        <f>IFERROR(IF(B584&lt;&gt;"", IF(ISNUMBER(SEARCH("highrisk", LOWER(INDEX(Paste_Here!AN$2:AN$850, MATCH(B584, Paste_Here!A$2:A$850, 0))))), "High Risk", IF(ISNUMBER(SEARCH("lowrisk", LOWER(INDEX(Paste_Here!AN$2:AN$850, MATCH(B584, Paste_Here!A$2:A$850, 0))))), "Low Risk", IF(ISNUMBER(SEARCH("somerisk", LOWER(INDEX(Paste_Here!AN$2:AN$850, MATCH(B584, Paste_Here!A$2:A$850, 0))))), "Some Risk", IF(ISNUMBER(SEARCH("ot", LOWER(INDEX(Paste_Here!AN$2:AN$850, MATCH(B584, Paste_Here!A$2:A$850, 0))))), "OT", "")))), ""), "")</f>
        <v/>
      </c>
      <c r="DI584" s="66"/>
      <c r="DJ584" s="66"/>
      <c r="DK584" s="75" t="str">
        <f t="shared" si="122"/>
        <v/>
      </c>
      <c r="DL584" s="66"/>
      <c r="DM584" s="75" t="str">
        <f>IFERROR(IF(B584&lt;&gt;"", IF(AND(INDEX(Paste_Here!Q$2:Q$850, MATCH(B584, Paste_Here!A$2:A$850, 0))&lt;&gt;"", ISNUMBER(VALUE(INDEX(Paste_Here!Q$2:Q$850, MATCH(B584, Paste_Here!A$2:A$850, 0))))), INDEX(Paste_Here!Q$2:Q$850, MATCH(B584, Paste_Here!A$2:A$850, 0)), ""), ""), "")</f>
        <v/>
      </c>
      <c r="DN584" s="66"/>
      <c r="DO584" s="75" t="str">
        <f>IFERROR(IF(B584&lt;&gt;"", IF(ISNUMBER(SEARCH("highrisk", LOWER(INDEX(Paste_Here!R$2:R$850, MATCH(B584, Paste_Here!A$2:A$850, 0))))), "High Risk", IF(ISNUMBER(SEARCH("lowrisk", LOWER(INDEX(Paste_Here!R$2:R$850, MATCH(B584, Paste_Here!A$2:A$850, 0))))), "Low Risk", IF(ISNUMBER(SEARCH("somerisk", LOWER(INDEX(Paste_Here!R$2:R$850, MATCH(B584, Paste_Here!A$2:A$850, 0))))), "Some Risk", IF(ISNUMBER(SEARCH("ot", LOWER(INDEX(Paste_Here!R$2:R$850, MATCH(B584, Paste_Here!A$2:A$850, 0))))), "OT", "")))), ""), "")</f>
        <v/>
      </c>
      <c r="DP584" s="66"/>
      <c r="DQ584" s="93" t="str">
        <f>IFERROR(IF(B584&lt;&gt;"", IF(AND(INDEX(Paste_Here!S$2:S$850, MATCH(B584, Paste_Here!A$2:A$850, 0))&lt;&gt;"", ISNUMBER(VALUE(INDEX(Paste_Here!S$2:S$850, MATCH(B584, Paste_Here!A$2:A$850, 0))))), INDEX(Paste_Here!S$2:S$850, MATCH(B584, Paste_Here!A$2:A$850, 0)), ""), ""), "")</f>
        <v/>
      </c>
      <c r="DR584" s="66"/>
      <c r="DS584" s="75"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IF(ISNUMBER(SEARCH("ot", LOWER(INDEX(Paste_Here!T$2:T$850, MATCH(B584, Paste_Here!A$2:A$850, 0))))), "OT", "")))), ""), "")</f>
        <v/>
      </c>
      <c r="DT584" s="66"/>
      <c r="DU584" s="75" t="str">
        <f>IFERROR(IF(B584&lt;&gt;"", IF(AND(INDEX(Paste_Here!U$2:U$850, MATCH(B584, Paste_Here!A$2:A$850, 0))&lt;&gt;"", ISNUMBER(VALUE(INDEX(Paste_Here!U$2:U$850, MATCH(B584, Paste_Here!A$2:A$850, 0))))), INDEX(Paste_Here!U$2:U$850, MATCH(B584, Paste_Here!A$2:A$850, 0)), ""), ""), "")</f>
        <v/>
      </c>
      <c r="DV584" s="66"/>
      <c r="DW584" s="93" t="str">
        <f>IFERROR(IF(B584&lt;&gt;"", IF(ISNUMBER(SEARCH("highrisk", LOWER(INDEX(Paste_Here!V$2:V$850, MATCH(B584, Paste_Here!A$2:A$850, 0))))), "High Risk", IF(ISNUMBER(SEARCH("lowrisk", LOWER(INDEX(Paste_Here!V$2:V$850, MATCH(B584, Paste_Here!A$2:A$850, 0))))), "Low Risk", IF(ISNUMBER(SEARCH("somerisk", LOWER(INDEX(Paste_Here!V$2:V$850, MATCH(B584, Paste_Here!A$2:A$850, 0))))), "Some Risk", IF(ISNUMBER(SEARCH("ot", LOWER(INDEX(Paste_Here!V$2:V$850, MATCH(B584, Paste_Here!A$2:A$850, 0))))), "OT", "")))), ""), "")</f>
        <v/>
      </c>
      <c r="DX584" s="66"/>
      <c r="DY584" s="75" t="str">
        <f>IFERROR(IF(B584&lt;&gt;"", IF(AND(INDEX(Paste_Here!W$2:W$850, MATCH(B584, Paste_Here!A$2:A$850, 0))&lt;&gt;"", ISNUMBER(VALUE(INDEX(Paste_Here!W$2:W$850, MATCH(B584, Paste_Here!A$2:A$850, 0))))), INDEX(Paste_Here!W$2:W$850, MATCH(B584, Paste_Here!A$2:A$850, 0)), ""), ""), "")</f>
        <v/>
      </c>
      <c r="DZ584" s="66"/>
      <c r="EA584" s="75" t="str">
        <f>IFERROR(IF(B584&lt;&gt;"", IF(ISNUMBER(SEARCH("highrisk", LOWER(INDEX(Paste_Here!X$2:X$850, MATCH(B584, Paste_Here!A$2:A$850, 0))))), "High Risk", IF(ISNUMBER(SEARCH("lowrisk", LOWER(INDEX(Paste_Here!X$2:X$850, MATCH(B584, Paste_Here!A$2:A$850, 0))))), "Low Risk", IF(ISNUMBER(SEARCH("somerisk", LOWER(INDEX(Paste_Here!X$2:X$850, MATCH(B584, Paste_Here!A$2:A$850, 0))))), "Some Risk", IF(ISNUMBER(SEARCH("ot", LOWER(INDEX(Paste_Here!X$2:X$850, MATCH(B584, Paste_Here!A$2:A$850, 0))))), "OT", "")))), ""), "")</f>
        <v/>
      </c>
      <c r="EB584" s="66"/>
      <c r="EC584" s="66"/>
      <c r="ED584" s="75" t="str">
        <f t="shared" si="127"/>
        <v/>
      </c>
      <c r="EE584" s="66"/>
      <c r="EF584" s="75" t="str">
        <f>IFERROR(IF(B584&lt;&gt;"", IF(AND(INDEX(Paste_Here!AO$2:AO$850, MATCH(B584, Paste_Here!A$2:A$850, 0))&lt;&gt;"", ISNUMBER(VALUE(INDEX(Paste_Here!AO$2:AO$850, MATCH(B584, Paste_Here!A$2:A$850, 0))))), INDEX(Paste_Here!AO$2:AO$850, MATCH(B584, Paste_Here!A$2:A$850, 0)), ""), ""), "")</f>
        <v/>
      </c>
      <c r="EG584" s="66"/>
      <c r="EH584" s="75" t="str">
        <f>IFERROR(IF(B584&lt;&gt;"", IF(ISNUMBER(SEARCH("highrisk", LOWER(INDEX(Paste_Here!AP$2:AP$850, MATCH(B584, Paste_Here!A$2:A$850, 0))))), "High Risk", IF(ISNUMBER(SEARCH("lowrisk", LOWER(INDEX(Paste_Here!AP$2:AP$850, MATCH(B584, Paste_Here!A$2:A$850, 0))))), "Low Risk", IF(ISNUMBER(SEARCH("somerisk", LOWER(INDEX(Paste_Here!AP$2:AP$850, MATCH(B584, Paste_Here!A$2:A$850, 0))))), "Some Risk", IF(ISNUMBER(SEARCH("ot", LOWER(INDEX(Paste_Here!AP$2:AP$850, MATCH(B584, Paste_Here!A$2:A$850, 0))))), "OT", "")))), ""), "")</f>
        <v/>
      </c>
      <c r="EI584" s="66"/>
      <c r="EJ584" s="93"/>
      <c r="EK584" s="66"/>
      <c r="EL584" s="75" t="str">
        <f>IFERROR(IF(B584&lt;&gt;"", IF(AND(INDEX(Paste_Here!AQ$2:AQ$850, MATCH(B584, Paste_Here!A$2:A$850, 0))&lt;&gt;"", ISNUMBER(VALUE(INDEX(Paste_Here!AQ$2:AQ$850, MATCH(B584, Paste_Here!A$2:A$850, 0))))), INDEX(Paste_Here!AQ$2:AQ$850, MATCH(B584, Paste_Here!A$2:A$850, 0)), ""), ""), "")</f>
        <v/>
      </c>
      <c r="EM584" s="66"/>
      <c r="EN584" s="75" t="str">
        <f>IFERROR(IF(B584&lt;&gt;"", IF(ISNUMBER(SEARCH("highrisk", LOWER(INDEX(Paste_Here!AR$2:AR$850, MATCH(B584, Paste_Here!A$2:A$850, 0))))), "High Risk", IF(ISNUMBER(SEARCH("lowrisk", LOWER(INDEX(Paste_Here!AR$2:AR$850, MATCH(B584, Paste_Here!A$2:A$850, 0))))), "Low Risk", IF(ISNUMBER(SEARCH("somerisk", LOWER(INDEX(Paste_Here!AR$2:AR$850, MATCH(B584, Paste_Here!A$2:A$850, 0))))), "Some Risk", IF(ISNUMBER(SEARCH("ot", LOWER(INDEX(Paste_Here!AR$2:AR$850, MATCH(B584, Paste_Here!A$2:A$850, 0))))), "OT", "")))), ""), "")</f>
        <v/>
      </c>
      <c r="EO584" s="66"/>
      <c r="EP584" s="93"/>
      <c r="EQ584" s="66"/>
      <c r="ER584" s="75"/>
      <c r="ES584" s="66"/>
      <c r="ET584" s="75"/>
      <c r="EU584" s="66"/>
      <c r="EV584" s="66"/>
      <c r="EW584" s="75" t="str">
        <f t="shared" si="128"/>
        <v/>
      </c>
      <c r="EX584" s="66"/>
      <c r="EY584" s="75" t="str">
        <f>IFERROR(IF(B584&lt;&gt;"", IF(AND(INDEX(Paste_Here!Y$2:Y$850, MATCH(B584, Paste_Here!A$2:A$850, 0))&lt;&gt;"", ISNUMBER(VALUE(INDEX(Paste_Here!Y$2:Y$850, MATCH(B584, Paste_Here!A$2:A$850, 0))))), INDEX(Paste_Here!Y$2:Y$850, MATCH(B584, Paste_Here!A$2:A$850, 0)), ""), ""), "")</f>
        <v/>
      </c>
      <c r="EZ584" s="66"/>
      <c r="FA584" s="75" t="str">
        <f>IFERROR(IF(B584&lt;&gt;"", IF(ISNUMBER(SEARCH("highrisk", LOWER(INDEX(Paste_Here!Z$2:Z$850, MATCH(B584, Paste_Here!A$2:A$850, 0))))), "High Risk", IF(ISNUMBER(SEARCH("lowrisk", LOWER(INDEX(Paste_Here!Z$2:Z$850, MATCH(B584, Paste_Here!A$2:A$850, 0))))), "Low Risk", IF(ISNUMBER(SEARCH("somerisk", LOWER(INDEX(Paste_Here!Z$2:Z$850, MATCH(B584, Paste_Here!A$2:A$850, 0))))), "Some Risk", IF(ISNUMBER(SEARCH("ot", LOWER(INDEX(Paste_Here!Z$2:Z$850, MATCH(B584, Paste_Here!A$2:A$850, 0))))), "OT", "")))), ""), "")</f>
        <v/>
      </c>
      <c r="FB584" s="66"/>
      <c r="FC584" s="93"/>
      <c r="FD584" s="66"/>
      <c r="FE584" s="75" t="str">
        <f>IFERROR(IF(B584&lt;&gt;"", IF(AND(INDEX(Paste_Here!AA$2:AA$850, MATCH(B584, Paste_Here!A$2:A$850, 0))&lt;&gt;"", ISNUMBER(VALUE(INDEX(Paste_Here!AA$2:AA$850, MATCH(B584, Paste_Here!A$2:A$850, 0))))), INDEX(Paste_Here!AA$2:AA$850, MATCH(B584, Paste_Here!A$2:A$850, 0)), ""), ""), "")</f>
        <v/>
      </c>
      <c r="FF584" s="66"/>
      <c r="FG584" s="75" t="str">
        <f>IFERROR(IF(B584&lt;&gt;"", IF(ISNUMBER(SEARCH("highrisk", LOWER(INDEX(Paste_Here!AB$2:AB$850, MATCH(B584, Paste_Here!A$2:A$850, 0))))), "High Risk", IF(ISNUMBER(SEARCH("lowrisk", LOWER(INDEX(Paste_Here!AB$2:AB$850, MATCH(B584, Paste_Here!A$2:A$850, 0))))), "Low Risk", IF(ISNUMBER(SEARCH("somerisk", LOWER(INDEX(Paste_Here!AB$2:AB$850, MATCH(B584, Paste_Here!A$2:A$850, 0))))), "Some Risk", IF(ISNUMBER(SEARCH("ot", LOWER(INDEX(Paste_Here!AB$2:AB$850, MATCH(B584, Paste_Here!A$2:A$850, 0))))), "OT", "")))), ""), "")</f>
        <v/>
      </c>
      <c r="FH584" s="66"/>
      <c r="FI584" s="93"/>
      <c r="FJ584" s="66"/>
      <c r="FK584" s="75"/>
      <c r="FL584" s="66"/>
      <c r="FM584" s="75"/>
      <c r="FN584" s="66"/>
      <c r="FO584" s="66"/>
      <c r="FP584" s="75" t="str">
        <f t="shared" si="123"/>
        <v/>
      </c>
      <c r="FQ584" s="66"/>
      <c r="FR584" s="75" t="str">
        <f>IFERROR(IF(B584&lt;&gt;"", IF(ISNUMBER(SEARCH("s", LOWER(INDEX(Paste_Here!L$2:L$850, MATCH(B584, Paste_Here!A$2:A$850, 0))))), "Yes", IF(INDEX(Paste_Here!L$2:L$850, MATCH(B584, Paste_Here!A$2:A$850, 0))&lt;&gt;"", "No", "")), ""), "")</f>
        <v/>
      </c>
      <c r="FS584" s="66"/>
      <c r="FT584" s="75" t="str">
        <f>IFERROR(IF(B584&lt;&gt;"", IF(ISNUMBER(SEARCH("yes", LOWER(INDEX(Paste_Here!F$2:F$850, MATCH(B584, Paste_Here!A$2:A$850, 0))))), "Yes", IF(ISNUMBER(SEARCH("no", LOWER(INDEX(Paste_Here!F$2:F$850, MATCH(B584, Paste_Here!A$2:A$850, 0))))), "No", "")), ""), "")</f>
        <v/>
      </c>
      <c r="FU584" s="66"/>
      <c r="FV584" s="75" t="str">
        <f>IFERROR(IF(B584&lt;&gt;"", IF(ISNUMBER(SEARCH("english language learner", LOWER(INDEX(Paste_Here!C$2:C$850, MATCH(B584, Paste_Here!A$2:A$850, 0))))), "Yes", ""), ""), "")</f>
        <v/>
      </c>
      <c r="FW584" s="66"/>
      <c r="FX584" s="75" t="str">
        <f>IFERROR(IF(B584&lt;&gt;"", IF(OR(ISNUMBER(SEARCH("b", LOWER(INDEX(Paste_Here!J$2:J$850, MATCH(B584, Paste_Here!A$2:A$850, 0))))), ISNUMBER(SEARCH("h", LOWER(INDEX(Paste_Here!J$2:J$850, MATCH(B584, Paste_Here!A$2:A$850, 0))))), ISNUMBER(SEARCH("i", LOWER(INDEX(Paste_Here!J$2:J$850, MATCH(B584, Paste_Here!A$2:A$850, 0)))))), "Yes", IF(INDEX(Paste_Here!J$2:J$850, MATCH(B584, Paste_Here!A$2:A$850, 0))&lt;&gt;"", "No", "")), ""), "")</f>
        <v/>
      </c>
      <c r="FY584" s="66"/>
      <c r="FZ584" s="75" t="str">
        <f>IFERROR(IF(B584&lt;&gt;"", IF(ISNUMBER(SEARCH("yes", LOWER(INDEX(Paste_Here!K$2:K$850, MATCH(B584, Paste_Here!A$2:A$850, 0))))), "Yes", IF(ISNUMBER(SEARCH("no", LOWER(INDEX(Paste_Here!K$2:K$850, MATCH(B584, Paste_Here!A$2:A$850, 0))))), "No", "")), ""), "")</f>
        <v/>
      </c>
      <c r="GA584" s="66"/>
      <c r="GB584" s="75" t="str">
        <f>IFERROR(IF(B584&lt;&gt;"", IF(ISNUMBER(SEARCH("transitional 2", LOWER(INDEX(Paste_Here!C$2:C$850, MATCH(B584, Paste_Here!A$2:A$850, 0))))), "T2",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GC584" s="66"/>
      <c r="GD584" s="75"/>
      <c r="GE584" s="66"/>
      <c r="GF584" s="75"/>
      <c r="GG584" s="66"/>
      <c r="GH584" s="75"/>
      <c r="GI584" s="66"/>
      <c r="GK584" s="1" t="str" cm="1">
        <f t="array" ref="GK584">IFERROR(INDEX(Paste_Here!$B$2:$B$850, MATCH(0, COUNTIF(GK$4:GK583, Paste_Here!$B$2:$B$850) + IF(Paste_Here!$B$2:$B$850="", 1, 0), 0)), "")</f>
        <v/>
      </c>
      <c r="GL584" s="1" t="str">
        <f>IF(GK584&lt;&gt;"", INDEX(Paste_Here!$A$2:$A$850, MATCH(GK584, Paste_Here!$B$2:$B$850, 0)), "")</f>
        <v/>
      </c>
      <c r="GM584" s="1" t="str">
        <f t="shared" si="129"/>
        <v/>
      </c>
      <c r="GN584" s="1" t="str" cm="1">
        <f t="array" ref="GN584">IFERROR(INDEX($GM$5:$GM$850, MATCH(SMALL(IF($GM$5:$GM$850&lt;&gt;"", COUNTIF($GM$5:$GM$850, "&lt;"&amp;$GM$5:$GM$850)+1), ROW()-ROW($GN$5)+1), COUNTIF($GM$5:$GM$850, "&lt;"&amp;$GM$5:$GM$850)+1, 0)), "")</f>
        <v/>
      </c>
    </row>
    <row r="585" spans="1:196">
      <c r="A585" s="66"/>
      <c r="B585" s="75" t="str">
        <f t="shared" si="117"/>
        <v/>
      </c>
      <c r="C585" s="66"/>
      <c r="D585" s="75" t="str">
        <f>IFERROR(IF(AND(INDEX(Paste_Here!N$2:N$850, MATCH(B585, Paste_Here!A$2:A$850, 0)) = ""), "", IF(UPPER(INDEX(Paste_Here!N$2:N$850, MATCH(B585, Paste_Here!A$2:A$850, 0))) = "YES", "Yes", IF(UPPER(INDEX(Paste_Here!N$2:N$850, MATCH(B585, Paste_Here!A$2:A$850, 0))) = "NO", "No", ""))), "")</f>
        <v/>
      </c>
      <c r="E585" s="66"/>
      <c r="F585" s="75" t="str">
        <f t="shared" si="124"/>
        <v/>
      </c>
      <c r="G585" s="66"/>
      <c r="H585" s="75" t="str">
        <f t="shared" si="125"/>
        <v/>
      </c>
      <c r="I585" s="66"/>
      <c r="J585" s="75" t="str">
        <f t="shared" si="126"/>
        <v/>
      </c>
      <c r="K585" s="66"/>
      <c r="L585" s="75"/>
      <c r="M585" s="66"/>
      <c r="N585" s="75" t="str">
        <f>IFERROR(IF(B585&lt;&gt;"", IF(AND(INDEX(Paste_Here!AW$2:AW$850, MATCH(B585, Paste_Here!A$2:A$850, 0))&lt;&gt;"", ISNUMBER(VALUE(INDEX(Paste_Here!AW$2:AW$850, MATCH(B585, Paste_Here!A$2:A$850, 0))))), INDEX(Paste_Here!AW$2:AW$850, MATCH(B585, Paste_Here!A$2:A$850, 0)), ""), ""), "")</f>
        <v/>
      </c>
      <c r="O585" s="66"/>
      <c r="P585" s="75" t="str">
        <f>IFERROR(IF(B585&lt;&gt;"", IF(AND(INDEX(Paste_Here!AX$2:AX$850, MATCH(B585, Paste_Here!A$2:A$850, 0))&lt;&gt;"", ISNUMBER(VALUE(INDEX(Paste_Here!AX$2:AX$850, MATCH(B585, Paste_Here!A$2:A$850, 0))))), INDEX(Paste_Here!AX$2:AX$850, MATCH(B585, Paste_Here!A$2:A$850, 0)), ""), ""), "")</f>
        <v/>
      </c>
      <c r="Q585" s="66"/>
      <c r="R585" s="75" t="str">
        <f>IFERROR(IF(B585&lt;&gt;"", IF(AND(INDEX(Paste_Here!AU$2:AU$850, MATCH(B585, Paste_Here!A$2:A$850, 0))&lt;&gt;"", ISNUMBER(VALUE(INDEX(Paste_Here!AU$2:AU$850, MATCH(B585, Paste_Here!A$2:A$850, 0))))), INDEX(Paste_Here!AU$2:AU$850, MATCH(B585, Paste_Here!A$2:A$850, 0)), ""), ""), "")</f>
        <v/>
      </c>
      <c r="S585" s="66"/>
      <c r="T585" s="75" t="str">
        <f>IFERROR(IF(B585&lt;&gt;"", IF(AND(INDEX(Paste_Here!AV$2:AV$850, MATCH(B585, Paste_Here!A$2:A$850, 0))&lt;&gt;"", ISNUMBER(VALUE(INDEX(Paste_Here!AV$2:AV$850, MATCH(B585, Paste_Here!A$2:A$850, 0))))), INDEX(Paste_Here!AV$2:AV$850, MATCH(B585, Paste_Here!A$2:A$850, 0)), ""), ""), "")</f>
        <v/>
      </c>
      <c r="U585" s="66"/>
      <c r="W585" s="66"/>
      <c r="Y585" s="66"/>
      <c r="Z585" s="66"/>
      <c r="AA585" s="75" t="str">
        <f t="shared" si="118"/>
        <v/>
      </c>
      <c r="AB585" s="66"/>
      <c r="AC585" s="75"/>
      <c r="AD585" s="66"/>
      <c r="AE585" s="98"/>
      <c r="AF585" s="66"/>
      <c r="AG585" s="75"/>
      <c r="AH585" s="66"/>
      <c r="AI585" s="75" t="str">
        <f>IFERROR(IF(B585&lt;&gt;"", IF(AND(INDEX(Paste_Here!AC$2:AC$850, MATCH(B585, Paste_Here!A$2:A$850, 0))&lt;&gt;"", ISNUMBER(VALUE(INDEX(Paste_Here!AC$2:AC$850, MATCH(B585, Paste_Here!A$2:A$850, 0))))), INDEX(Paste_Here!AC$2:AC$850, MATCH(B585, Paste_Here!A$2:A$850, 0)), ""), ""), "")</f>
        <v/>
      </c>
      <c r="AJ585" s="66"/>
      <c r="AK585" s="75" t="str">
        <f>IFERROR(IF(B585&lt;&gt;"", IF(ISNUMBER(SEARCH("highrisk", LOWER(INDEX(Paste_Here!AD$2:AD$850, MATCH(B585, Paste_Here!A$2:A$850, 0))))), "High Risk", IF(ISNUMBER(SEARCH("lowrisk", LOWER(INDEX(Paste_Here!AD$2:AD$850, MATCH(B585, Paste_Here!A$2:A$850, 0))))), "Low Risk", IF(ISNUMBER(SEARCH("somerisk", LOWER(INDEX(Paste_Here!AD$2:AD$850, MATCH(B585, Paste_Here!A$2:A$850, 0))))), "Some Risk", IF(ISNUMBER(SEARCH("ot", LOWER(INDEX(Paste_Here!AD$2:AD$850, MATCH(B585, Paste_Here!A$2:A$850, 0))))), "OT", "")))), ""), "")</f>
        <v/>
      </c>
      <c r="AL585" s="66"/>
      <c r="AM585" s="75"/>
      <c r="AN585" s="66"/>
      <c r="AO585" s="75" t="str">
        <f>IFERROR(IF(B585&lt;&gt;"", IF(AND(INDEX(Paste_Here!M$2:M$850, MATCH(B585, Paste_Here!A$2:A$850, 0))&lt;&gt;"", ISNUMBER(VALUE(INDEX(Paste_Here!M$2:M$850, MATCH(B585, Paste_Here!A$2:A$850, 0))))), INDEX(Paste_Here!M$2:M$850, MATCH(B585, Paste_Here!A$2:A$850, 0)), ""), ""), "")</f>
        <v/>
      </c>
      <c r="AP585" s="66"/>
      <c r="AQ585" s="75" t="str">
        <f>IFERROR(IF(B585&lt;&gt;"", IF(ISNUMBER(SEARCH("highrisk", LOWER(INDEX(Paste_Here!N$2:N$850, MATCH(B585, Paste_Here!A$2:A$850, 0))))), "High Risk", IF(ISNUMBER(SEARCH("lowrisk", LOWER(INDEX(Paste_Here!N$2:N$850, MATCH(B585, Paste_Here!A$2:A$850, 0))))), "Low Risk", IF(ISNUMBER(SEARCH("somerisk", LOWER(INDEX(Paste_Here!N$2:N$850, MATCH(B585, Paste_Here!A$2:A$850, 0))))), "Some Risk", IF(ISNUMBER(SEARCH("ot", LOWER(INDEX(Paste_Here!N$2:N$850, MATCH(B585, Paste_Here!A$2:A$850, 0))))), "OT", "")))), ""), "")</f>
        <v/>
      </c>
      <c r="AT585" s="66"/>
      <c r="AU585" s="103"/>
      <c r="AV585" s="66"/>
      <c r="AW585" s="66"/>
      <c r="AX585" s="75" t="str">
        <f t="shared" si="119"/>
        <v/>
      </c>
      <c r="AY585" s="66"/>
      <c r="AZ585" s="75"/>
      <c r="BA585" s="66"/>
      <c r="BB585" s="75"/>
      <c r="BC585" s="66"/>
      <c r="BD585" s="75"/>
      <c r="BE585" s="66"/>
      <c r="BF585" s="75" t="str">
        <f>IFERROR(IF(B585&lt;&gt;"", IF(AND(INDEX(Paste_Here!AE$2:AE$850, MATCH(B585, Paste_Here!A$2:A$850, 0))&lt;&gt;"", ISNUMBER(VALUE(INDEX(Paste_Here!AE$2:AE$850, MATCH(B585, Paste_Here!A$2:A$850, 0))))), INDEX(Paste_Here!AE$2:AE$850, MATCH(B585, Paste_Here!A$2:A$850, 0)), ""), ""), "")</f>
        <v/>
      </c>
      <c r="BG585" s="66"/>
      <c r="BH585" s="75" t="str">
        <f>IFERROR(IF(B585&lt;&gt;"", IF(ISNUMBER(SEARCH("highrisk", LOWER(INDEX(Paste_Here!AF$2:AF$850, MATCH(B585, Paste_Here!A$2:A$850, 0))))), "High Risk", IF(ISNUMBER(SEARCH("lowrisk", LOWER(INDEX(Paste_Here!AF$2:AF$850, MATCH(B585, Paste_Here!A$2:A$850, 0))))), "Low Risk", IF(ISNUMBER(SEARCH("somerisk", LOWER(INDEX(Paste_Here!AF$2:AF$850, MATCH(B585, Paste_Here!A$2:A$850, 0))))), "Some Risk", IF(ISNUMBER(SEARCH("ot", LOWER(INDEX(Paste_Here!AF$2:AF$850, MATCH(B585, Paste_Here!A$2:A$850, 0))))), "OT", "")))), ""), "")</f>
        <v/>
      </c>
      <c r="BI585" s="66"/>
      <c r="BJ585" s="75"/>
      <c r="BK585" s="66"/>
      <c r="BL585" s="75" t="str">
        <f>IFERROR(IF(B585&lt;&gt;"", IF(AND(INDEX(Paste_Here!O$2:O$850, MATCH(B585, Paste_Here!A$2:A$850, 0))&lt;&gt;"", ISNUMBER(VALUE(INDEX(Paste_Here!O$2:O$850, MATCH(B585, Paste_Here!A$2:A$850, 0))))), INDEX(Paste_Here!O$2:O$850, MATCH(B585, Paste_Here!A$2:A$850, 0)), ""), ""), "")</f>
        <v/>
      </c>
      <c r="BM585" s="66"/>
      <c r="BN585" s="75" t="str">
        <f>IFERROR(IF(B585&lt;&gt;"", IF(ISNUMBER(SEARCH("highrisk", LOWER(INDEX(Paste_Here!P$2:P$850, MATCH(B585, Paste_Here!A$2:A$850, 0))))), "High Risk", IF(ISNUMBER(SEARCH("lowrisk", LOWER(INDEX(Paste_Here!P$2:P$850, MATCH(B585, Paste_Here!A$2:A$850, 0))))), "Low Risk", IF(ISNUMBER(SEARCH("somerisk", LOWER(INDEX(Paste_Here!P$2:P$850, MATCH(B585, Paste_Here!A$2:A$850, 0))))), "Some Risk", IF(ISNUMBER(SEARCH("ot", LOWER(INDEX(Paste_Here!P$2:P$850, MATCH(B585, Paste_Here!A$2:A$850, 0))))), "OT", "")))), ""), "")</f>
        <v/>
      </c>
      <c r="BQ585" s="66"/>
      <c r="BR585" s="75"/>
      <c r="BS585" s="66"/>
      <c r="BT585" s="66"/>
      <c r="BU585" s="75" t="str">
        <f t="shared" si="120"/>
        <v/>
      </c>
      <c r="BV585" s="66"/>
      <c r="BW585" s="75"/>
      <c r="BX585" s="66"/>
      <c r="BY585" s="75"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BZ585" s="66"/>
      <c r="CA585" s="75"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CB585" s="66"/>
      <c r="CC585" s="75"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CD585" s="66"/>
      <c r="CE585" s="75"/>
      <c r="CF585" s="66"/>
      <c r="CK585" s="75"/>
      <c r="CL585" s="66"/>
      <c r="CM585" s="75"/>
      <c r="CN585" s="66"/>
      <c r="CO585" s="75"/>
      <c r="CP585" s="66"/>
      <c r="CQ585" s="66"/>
      <c r="CR585" s="75" t="str">
        <f t="shared" si="121"/>
        <v/>
      </c>
      <c r="CS585" s="66"/>
      <c r="CT585" s="75"/>
      <c r="CU585" s="66"/>
      <c r="CV585" s="75"/>
      <c r="CW585" s="66"/>
      <c r="CX585" s="75"/>
      <c r="CY585" s="66"/>
      <c r="CZ585" s="75"/>
      <c r="DA585" s="66"/>
      <c r="DB585" s="75" t="str">
        <f>IFERROR(IF(B585&lt;&gt;"", IF(AND(INDEX(Paste_Here!AK$2:AK$850, MATCH(B585, Paste_Here!A$2:A$850, 0))&lt;&gt;"", ISNUMBER(VALUE(INDEX(Paste_Here!AK$2:AK$850, MATCH(B585, Paste_Here!A$2:A$850, 0))))), INDEX(Paste_Here!AK$2:AK$850, MATCH(B585, Paste_Here!A$2:A$850, 0)), ""), ""), "")</f>
        <v/>
      </c>
      <c r="DC585" s="66"/>
      <c r="DD585" s="75" t="str">
        <f>IFERROR(IF(B585&lt;&gt;"", IF(ISNUMBER(SEARCH("highrisk", LOWER(INDEX(Paste_Here!AL$2:AL$850, MATCH(B585, Paste_Here!A$2:A$850, 0))))), "High Risk", IF(ISNUMBER(SEARCH("lowrisk", LOWER(INDEX(Paste_Here!AL$2:AL$850, MATCH(B585, Paste_Here!A$2:A$850, 0))))), "Low Risk", IF(ISNUMBER(SEARCH("somerisk", LOWER(INDEX(Paste_Here!AL$2:AL$850, MATCH(B585, Paste_Here!A$2:A$850, 0))))), "Some Risk", IF(ISNUMBER(SEARCH("ot", LOWER(INDEX(Paste_Here!AL$2:AL$850, MATCH(B585, Paste_Here!A$2:A$850, 0))))), "OT", "")))), ""), "")</f>
        <v/>
      </c>
      <c r="DE585" s="66"/>
      <c r="DF585" s="75" t="str">
        <f>IFERROR(IF(B585&lt;&gt;"", IF(AND(INDEX(Paste_Here!AM$2:AM$850, MATCH(B585, Paste_Here!A$2:A$850, 0))&lt;&gt;"", ISNUMBER(VALUE(INDEX(Paste_Here!AM$2:AM$850, MATCH(B585, Paste_Here!A$2:A$850, 0))))), INDEX(Paste_Here!AM$2:AM$850, MATCH(B585, Paste_Here!A$2:A$850, 0)), ""), ""), "")</f>
        <v/>
      </c>
      <c r="DG585" s="66"/>
      <c r="DH585" s="75" t="str">
        <f>IFERROR(IF(B585&lt;&gt;"", IF(ISNUMBER(SEARCH("highrisk", LOWER(INDEX(Paste_Here!AN$2:AN$850, MATCH(B585, Paste_Here!A$2:A$850, 0))))), "High Risk", IF(ISNUMBER(SEARCH("lowrisk", LOWER(INDEX(Paste_Here!AN$2:AN$850, MATCH(B585, Paste_Here!A$2:A$850, 0))))), "Low Risk", IF(ISNUMBER(SEARCH("somerisk", LOWER(INDEX(Paste_Here!AN$2:AN$850, MATCH(B585, Paste_Here!A$2:A$850, 0))))), "Some Risk", IF(ISNUMBER(SEARCH("ot", LOWER(INDEX(Paste_Here!AN$2:AN$850, MATCH(B585, Paste_Here!A$2:A$850, 0))))), "OT", "")))), ""), "")</f>
        <v/>
      </c>
      <c r="DI585" s="66"/>
      <c r="DJ585" s="66"/>
      <c r="DK585" s="75" t="str">
        <f t="shared" si="122"/>
        <v/>
      </c>
      <c r="DL585" s="66"/>
      <c r="DM585" s="75" t="str">
        <f>IFERROR(IF(B585&lt;&gt;"", IF(AND(INDEX(Paste_Here!Q$2:Q$850, MATCH(B585, Paste_Here!A$2:A$850, 0))&lt;&gt;"", ISNUMBER(VALUE(INDEX(Paste_Here!Q$2:Q$850, MATCH(B585, Paste_Here!A$2:A$850, 0))))), INDEX(Paste_Here!Q$2:Q$850, MATCH(B585, Paste_Here!A$2:A$850, 0)), ""), ""), "")</f>
        <v/>
      </c>
      <c r="DN585" s="66"/>
      <c r="DO585" s="75" t="str">
        <f>IFERROR(IF(B585&lt;&gt;"", IF(ISNUMBER(SEARCH("highrisk", LOWER(INDEX(Paste_Here!R$2:R$850, MATCH(B585, Paste_Here!A$2:A$850, 0))))), "High Risk", IF(ISNUMBER(SEARCH("lowrisk", LOWER(INDEX(Paste_Here!R$2:R$850, MATCH(B585, Paste_Here!A$2:A$850, 0))))), "Low Risk", IF(ISNUMBER(SEARCH("somerisk", LOWER(INDEX(Paste_Here!R$2:R$850, MATCH(B585, Paste_Here!A$2:A$850, 0))))), "Some Risk", IF(ISNUMBER(SEARCH("ot", LOWER(INDEX(Paste_Here!R$2:R$850, MATCH(B585, Paste_Here!A$2:A$850, 0))))), "OT", "")))), ""), "")</f>
        <v/>
      </c>
      <c r="DP585" s="66"/>
      <c r="DQ585" s="93" t="str">
        <f>IFERROR(IF(B585&lt;&gt;"", IF(AND(INDEX(Paste_Here!S$2:S$850, MATCH(B585, Paste_Here!A$2:A$850, 0))&lt;&gt;"", ISNUMBER(VALUE(INDEX(Paste_Here!S$2:S$850, MATCH(B585, Paste_Here!A$2:A$850, 0))))), INDEX(Paste_Here!S$2:S$850, MATCH(B585, Paste_Here!A$2:A$850, 0)), ""), ""), "")</f>
        <v/>
      </c>
      <c r="DR585" s="66"/>
      <c r="DS585" s="75"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IF(ISNUMBER(SEARCH("ot", LOWER(INDEX(Paste_Here!T$2:T$850, MATCH(B585, Paste_Here!A$2:A$850, 0))))), "OT", "")))), ""), "")</f>
        <v/>
      </c>
      <c r="DT585" s="66"/>
      <c r="DU585" s="75" t="str">
        <f>IFERROR(IF(B585&lt;&gt;"", IF(AND(INDEX(Paste_Here!U$2:U$850, MATCH(B585, Paste_Here!A$2:A$850, 0))&lt;&gt;"", ISNUMBER(VALUE(INDEX(Paste_Here!U$2:U$850, MATCH(B585, Paste_Here!A$2:A$850, 0))))), INDEX(Paste_Here!U$2:U$850, MATCH(B585, Paste_Here!A$2:A$850, 0)), ""), ""), "")</f>
        <v/>
      </c>
      <c r="DV585" s="66"/>
      <c r="DW585" s="93" t="str">
        <f>IFERROR(IF(B585&lt;&gt;"", IF(ISNUMBER(SEARCH("highrisk", LOWER(INDEX(Paste_Here!V$2:V$850, MATCH(B585, Paste_Here!A$2:A$850, 0))))), "High Risk", IF(ISNUMBER(SEARCH("lowrisk", LOWER(INDEX(Paste_Here!V$2:V$850, MATCH(B585, Paste_Here!A$2:A$850, 0))))), "Low Risk", IF(ISNUMBER(SEARCH("somerisk", LOWER(INDEX(Paste_Here!V$2:V$850, MATCH(B585, Paste_Here!A$2:A$850, 0))))), "Some Risk", IF(ISNUMBER(SEARCH("ot", LOWER(INDEX(Paste_Here!V$2:V$850, MATCH(B585, Paste_Here!A$2:A$850, 0))))), "OT", "")))), ""), "")</f>
        <v/>
      </c>
      <c r="DX585" s="66"/>
      <c r="DY585" s="75" t="str">
        <f>IFERROR(IF(B585&lt;&gt;"", IF(AND(INDEX(Paste_Here!W$2:W$850, MATCH(B585, Paste_Here!A$2:A$850, 0))&lt;&gt;"", ISNUMBER(VALUE(INDEX(Paste_Here!W$2:W$850, MATCH(B585, Paste_Here!A$2:A$850, 0))))), INDEX(Paste_Here!W$2:W$850, MATCH(B585, Paste_Here!A$2:A$850, 0)), ""), ""), "")</f>
        <v/>
      </c>
      <c r="DZ585" s="66"/>
      <c r="EA585" s="75" t="str">
        <f>IFERROR(IF(B585&lt;&gt;"", IF(ISNUMBER(SEARCH("highrisk", LOWER(INDEX(Paste_Here!X$2:X$850, MATCH(B585, Paste_Here!A$2:A$850, 0))))), "High Risk", IF(ISNUMBER(SEARCH("lowrisk", LOWER(INDEX(Paste_Here!X$2:X$850, MATCH(B585, Paste_Here!A$2:A$850, 0))))), "Low Risk", IF(ISNUMBER(SEARCH("somerisk", LOWER(INDEX(Paste_Here!X$2:X$850, MATCH(B585, Paste_Here!A$2:A$850, 0))))), "Some Risk", IF(ISNUMBER(SEARCH("ot", LOWER(INDEX(Paste_Here!X$2:X$850, MATCH(B585, Paste_Here!A$2:A$850, 0))))), "OT", "")))), ""), "")</f>
        <v/>
      </c>
      <c r="EB585" s="66"/>
      <c r="EC585" s="66"/>
      <c r="ED585" s="75" t="str">
        <f t="shared" si="127"/>
        <v/>
      </c>
      <c r="EE585" s="66"/>
      <c r="EF585" s="75" t="str">
        <f>IFERROR(IF(B585&lt;&gt;"", IF(AND(INDEX(Paste_Here!AO$2:AO$850, MATCH(B585, Paste_Here!A$2:A$850, 0))&lt;&gt;"", ISNUMBER(VALUE(INDEX(Paste_Here!AO$2:AO$850, MATCH(B585, Paste_Here!A$2:A$850, 0))))), INDEX(Paste_Here!AO$2:AO$850, MATCH(B585, Paste_Here!A$2:A$850, 0)), ""), ""), "")</f>
        <v/>
      </c>
      <c r="EG585" s="66"/>
      <c r="EH585" s="75" t="str">
        <f>IFERROR(IF(B585&lt;&gt;"", IF(ISNUMBER(SEARCH("highrisk", LOWER(INDEX(Paste_Here!AP$2:AP$850, MATCH(B585, Paste_Here!A$2:A$850, 0))))), "High Risk", IF(ISNUMBER(SEARCH("lowrisk", LOWER(INDEX(Paste_Here!AP$2:AP$850, MATCH(B585, Paste_Here!A$2:A$850, 0))))), "Low Risk", IF(ISNUMBER(SEARCH("somerisk", LOWER(INDEX(Paste_Here!AP$2:AP$850, MATCH(B585, Paste_Here!A$2:A$850, 0))))), "Some Risk", IF(ISNUMBER(SEARCH("ot", LOWER(INDEX(Paste_Here!AP$2:AP$850, MATCH(B585, Paste_Here!A$2:A$850, 0))))), "OT", "")))), ""), "")</f>
        <v/>
      </c>
      <c r="EI585" s="66"/>
      <c r="EJ585" s="93"/>
      <c r="EK585" s="66"/>
      <c r="EL585" s="75" t="str">
        <f>IFERROR(IF(B585&lt;&gt;"", IF(AND(INDEX(Paste_Here!AQ$2:AQ$850, MATCH(B585, Paste_Here!A$2:A$850, 0))&lt;&gt;"", ISNUMBER(VALUE(INDEX(Paste_Here!AQ$2:AQ$850, MATCH(B585, Paste_Here!A$2:A$850, 0))))), INDEX(Paste_Here!AQ$2:AQ$850, MATCH(B585, Paste_Here!A$2:A$850, 0)), ""), ""), "")</f>
        <v/>
      </c>
      <c r="EM585" s="66"/>
      <c r="EN585" s="75" t="str">
        <f>IFERROR(IF(B585&lt;&gt;"", IF(ISNUMBER(SEARCH("highrisk", LOWER(INDEX(Paste_Here!AR$2:AR$850, MATCH(B585, Paste_Here!A$2:A$850, 0))))), "High Risk", IF(ISNUMBER(SEARCH("lowrisk", LOWER(INDEX(Paste_Here!AR$2:AR$850, MATCH(B585, Paste_Here!A$2:A$850, 0))))), "Low Risk", IF(ISNUMBER(SEARCH("somerisk", LOWER(INDEX(Paste_Here!AR$2:AR$850, MATCH(B585, Paste_Here!A$2:A$850, 0))))), "Some Risk", IF(ISNUMBER(SEARCH("ot", LOWER(INDEX(Paste_Here!AR$2:AR$850, MATCH(B585, Paste_Here!A$2:A$850, 0))))), "OT", "")))), ""), "")</f>
        <v/>
      </c>
      <c r="EO585" s="66"/>
      <c r="EP585" s="93"/>
      <c r="EQ585" s="66"/>
      <c r="ER585" s="75"/>
      <c r="ES585" s="66"/>
      <c r="ET585" s="75"/>
      <c r="EU585" s="66"/>
      <c r="EV585" s="66"/>
      <c r="EW585" s="75" t="str">
        <f t="shared" si="128"/>
        <v/>
      </c>
      <c r="EX585" s="66"/>
      <c r="EY585" s="75" t="str">
        <f>IFERROR(IF(B585&lt;&gt;"", IF(AND(INDEX(Paste_Here!Y$2:Y$850, MATCH(B585, Paste_Here!A$2:A$850, 0))&lt;&gt;"", ISNUMBER(VALUE(INDEX(Paste_Here!Y$2:Y$850, MATCH(B585, Paste_Here!A$2:A$850, 0))))), INDEX(Paste_Here!Y$2:Y$850, MATCH(B585, Paste_Here!A$2:A$850, 0)), ""), ""), "")</f>
        <v/>
      </c>
      <c r="EZ585" s="66"/>
      <c r="FA585" s="75" t="str">
        <f>IFERROR(IF(B585&lt;&gt;"", IF(ISNUMBER(SEARCH("highrisk", LOWER(INDEX(Paste_Here!Z$2:Z$850, MATCH(B585, Paste_Here!A$2:A$850, 0))))), "High Risk", IF(ISNUMBER(SEARCH("lowrisk", LOWER(INDEX(Paste_Here!Z$2:Z$850, MATCH(B585, Paste_Here!A$2:A$850, 0))))), "Low Risk", IF(ISNUMBER(SEARCH("somerisk", LOWER(INDEX(Paste_Here!Z$2:Z$850, MATCH(B585, Paste_Here!A$2:A$850, 0))))), "Some Risk", IF(ISNUMBER(SEARCH("ot", LOWER(INDEX(Paste_Here!Z$2:Z$850, MATCH(B585, Paste_Here!A$2:A$850, 0))))), "OT", "")))), ""), "")</f>
        <v/>
      </c>
      <c r="FB585" s="66"/>
      <c r="FC585" s="93"/>
      <c r="FD585" s="66"/>
      <c r="FE585" s="75" t="str">
        <f>IFERROR(IF(B585&lt;&gt;"", IF(AND(INDEX(Paste_Here!AA$2:AA$850, MATCH(B585, Paste_Here!A$2:A$850, 0))&lt;&gt;"", ISNUMBER(VALUE(INDEX(Paste_Here!AA$2:AA$850, MATCH(B585, Paste_Here!A$2:A$850, 0))))), INDEX(Paste_Here!AA$2:AA$850, MATCH(B585, Paste_Here!A$2:A$850, 0)), ""), ""), "")</f>
        <v/>
      </c>
      <c r="FF585" s="66"/>
      <c r="FG585" s="75" t="str">
        <f>IFERROR(IF(B585&lt;&gt;"", IF(ISNUMBER(SEARCH("highrisk", LOWER(INDEX(Paste_Here!AB$2:AB$850, MATCH(B585, Paste_Here!A$2:A$850, 0))))), "High Risk", IF(ISNUMBER(SEARCH("lowrisk", LOWER(INDEX(Paste_Here!AB$2:AB$850, MATCH(B585, Paste_Here!A$2:A$850, 0))))), "Low Risk", IF(ISNUMBER(SEARCH("somerisk", LOWER(INDEX(Paste_Here!AB$2:AB$850, MATCH(B585, Paste_Here!A$2:A$850, 0))))), "Some Risk", IF(ISNUMBER(SEARCH("ot", LOWER(INDEX(Paste_Here!AB$2:AB$850, MATCH(B585, Paste_Here!A$2:A$850, 0))))), "OT", "")))), ""), "")</f>
        <v/>
      </c>
      <c r="FH585" s="66"/>
      <c r="FI585" s="93"/>
      <c r="FJ585" s="66"/>
      <c r="FK585" s="75"/>
      <c r="FL585" s="66"/>
      <c r="FM585" s="75"/>
      <c r="FN585" s="66"/>
      <c r="FO585" s="66"/>
      <c r="FP585" s="75" t="str">
        <f t="shared" si="123"/>
        <v/>
      </c>
      <c r="FQ585" s="66"/>
      <c r="FR585" s="75" t="str">
        <f>IFERROR(IF(B585&lt;&gt;"", IF(ISNUMBER(SEARCH("s", LOWER(INDEX(Paste_Here!L$2:L$850, MATCH(B585, Paste_Here!A$2:A$850, 0))))), "Yes", IF(INDEX(Paste_Here!L$2:L$850, MATCH(B585, Paste_Here!A$2:A$850, 0))&lt;&gt;"", "No", "")), ""), "")</f>
        <v/>
      </c>
      <c r="FS585" s="66"/>
      <c r="FT585" s="75" t="str">
        <f>IFERROR(IF(B585&lt;&gt;"", IF(ISNUMBER(SEARCH("yes", LOWER(INDEX(Paste_Here!F$2:F$850, MATCH(B585, Paste_Here!A$2:A$850, 0))))), "Yes", IF(ISNUMBER(SEARCH("no", LOWER(INDEX(Paste_Here!F$2:F$850, MATCH(B585, Paste_Here!A$2:A$850, 0))))), "No", "")), ""), "")</f>
        <v/>
      </c>
      <c r="FU585" s="66"/>
      <c r="FV585" s="75" t="str">
        <f>IFERROR(IF(B585&lt;&gt;"", IF(ISNUMBER(SEARCH("english language learner", LOWER(INDEX(Paste_Here!C$2:C$850, MATCH(B585, Paste_Here!A$2:A$850, 0))))), "Yes", ""), ""), "")</f>
        <v/>
      </c>
      <c r="FW585" s="66"/>
      <c r="FX585" s="75" t="str">
        <f>IFERROR(IF(B585&lt;&gt;"", IF(OR(ISNUMBER(SEARCH("b", LOWER(INDEX(Paste_Here!J$2:J$850, MATCH(B585, Paste_Here!A$2:A$850, 0))))), ISNUMBER(SEARCH("h", LOWER(INDEX(Paste_Here!J$2:J$850, MATCH(B585, Paste_Here!A$2:A$850, 0))))), ISNUMBER(SEARCH("i", LOWER(INDEX(Paste_Here!J$2:J$850, MATCH(B585, Paste_Here!A$2:A$850, 0)))))), "Yes", IF(INDEX(Paste_Here!J$2:J$850, MATCH(B585, Paste_Here!A$2:A$850, 0))&lt;&gt;"", "No", "")), ""), "")</f>
        <v/>
      </c>
      <c r="FY585" s="66"/>
      <c r="FZ585" s="75" t="str">
        <f>IFERROR(IF(B585&lt;&gt;"", IF(ISNUMBER(SEARCH("yes", LOWER(INDEX(Paste_Here!K$2:K$850, MATCH(B585, Paste_Here!A$2:A$850, 0))))), "Yes", IF(ISNUMBER(SEARCH("no", LOWER(INDEX(Paste_Here!K$2:K$850, MATCH(B585, Paste_Here!A$2:A$850, 0))))), "No", "")), ""), "")</f>
        <v/>
      </c>
      <c r="GA585" s="66"/>
      <c r="GB585" s="75" t="str">
        <f>IFERROR(IF(B585&lt;&gt;"", IF(ISNUMBER(SEARCH("transitional 2", LOWER(INDEX(Paste_Here!C$2:C$850, MATCH(B585, Paste_Here!A$2:A$850, 0))))), "T2",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GC585" s="66"/>
      <c r="GD585" s="75"/>
      <c r="GE585" s="66"/>
      <c r="GF585" s="75"/>
      <c r="GG585" s="66"/>
      <c r="GH585" s="75"/>
      <c r="GI585" s="66"/>
      <c r="GK585" s="1" t="str" cm="1">
        <f t="array" ref="GK585">IFERROR(INDEX(Paste_Here!$B$2:$B$850, MATCH(0, COUNTIF(GK$4:GK584, Paste_Here!$B$2:$B$850) + IF(Paste_Here!$B$2:$B$850="", 1, 0), 0)), "")</f>
        <v/>
      </c>
      <c r="GL585" s="1" t="str">
        <f>IF(GK585&lt;&gt;"", INDEX(Paste_Here!$A$2:$A$850, MATCH(GK585, Paste_Here!$B$2:$B$850, 0)), "")</f>
        <v/>
      </c>
      <c r="GM585" s="1" t="str">
        <f t="shared" si="129"/>
        <v/>
      </c>
      <c r="GN585" s="1" t="str" cm="1">
        <f t="array" ref="GN585">IFERROR(INDEX($GM$5:$GM$850, MATCH(SMALL(IF($GM$5:$GM$850&lt;&gt;"", COUNTIF($GM$5:$GM$850, "&lt;"&amp;$GM$5:$GM$850)+1), ROW()-ROW($GN$5)+1), COUNTIF($GM$5:$GM$850, "&lt;"&amp;$GM$5:$GM$850)+1, 0)), "")</f>
        <v/>
      </c>
    </row>
    <row r="586" spans="1:196">
      <c r="A586" s="66"/>
      <c r="B586" s="75" t="str">
        <f t="shared" si="117"/>
        <v/>
      </c>
      <c r="C586" s="66"/>
      <c r="D586" s="75" t="str">
        <f>IFERROR(IF(AND(INDEX(Paste_Here!N$2:N$850, MATCH(B586, Paste_Here!A$2:A$850, 0)) = ""), "", IF(UPPER(INDEX(Paste_Here!N$2:N$850, MATCH(B586, Paste_Here!A$2:A$850, 0))) = "YES", "Yes", IF(UPPER(INDEX(Paste_Here!N$2:N$850, MATCH(B586, Paste_Here!A$2:A$850, 0))) = "NO", "No", ""))), "")</f>
        <v/>
      </c>
      <c r="E586" s="66"/>
      <c r="F586" s="75" t="str">
        <f t="shared" si="124"/>
        <v/>
      </c>
      <c r="G586" s="66"/>
      <c r="H586" s="75" t="str">
        <f t="shared" si="125"/>
        <v/>
      </c>
      <c r="I586" s="66"/>
      <c r="J586" s="75" t="str">
        <f t="shared" si="126"/>
        <v/>
      </c>
      <c r="K586" s="66"/>
      <c r="L586" s="75"/>
      <c r="M586" s="66"/>
      <c r="N586" s="75" t="str">
        <f>IFERROR(IF(B586&lt;&gt;"", IF(AND(INDEX(Paste_Here!AW$2:AW$850, MATCH(B586, Paste_Here!A$2:A$850, 0))&lt;&gt;"", ISNUMBER(VALUE(INDEX(Paste_Here!AW$2:AW$850, MATCH(B586, Paste_Here!A$2:A$850, 0))))), INDEX(Paste_Here!AW$2:AW$850, MATCH(B586, Paste_Here!A$2:A$850, 0)), ""), ""), "")</f>
        <v/>
      </c>
      <c r="O586" s="66"/>
      <c r="P586" s="75" t="str">
        <f>IFERROR(IF(B586&lt;&gt;"", IF(AND(INDEX(Paste_Here!AX$2:AX$850, MATCH(B586, Paste_Here!A$2:A$850, 0))&lt;&gt;"", ISNUMBER(VALUE(INDEX(Paste_Here!AX$2:AX$850, MATCH(B586, Paste_Here!A$2:A$850, 0))))), INDEX(Paste_Here!AX$2:AX$850, MATCH(B586, Paste_Here!A$2:A$850, 0)), ""), ""), "")</f>
        <v/>
      </c>
      <c r="Q586" s="66"/>
      <c r="R586" s="75" t="str">
        <f>IFERROR(IF(B586&lt;&gt;"", IF(AND(INDEX(Paste_Here!AU$2:AU$850, MATCH(B586, Paste_Here!A$2:A$850, 0))&lt;&gt;"", ISNUMBER(VALUE(INDEX(Paste_Here!AU$2:AU$850, MATCH(B586, Paste_Here!A$2:A$850, 0))))), INDEX(Paste_Here!AU$2:AU$850, MATCH(B586, Paste_Here!A$2:A$850, 0)), ""), ""), "")</f>
        <v/>
      </c>
      <c r="S586" s="66"/>
      <c r="T586" s="75" t="str">
        <f>IFERROR(IF(B586&lt;&gt;"", IF(AND(INDEX(Paste_Here!AV$2:AV$850, MATCH(B586, Paste_Here!A$2:A$850, 0))&lt;&gt;"", ISNUMBER(VALUE(INDEX(Paste_Here!AV$2:AV$850, MATCH(B586, Paste_Here!A$2:A$850, 0))))), INDEX(Paste_Here!AV$2:AV$850, MATCH(B586, Paste_Here!A$2:A$850, 0)), ""), ""), "")</f>
        <v/>
      </c>
      <c r="U586" s="66"/>
      <c r="W586" s="66"/>
      <c r="Y586" s="66"/>
      <c r="Z586" s="66"/>
      <c r="AA586" s="75" t="str">
        <f t="shared" si="118"/>
        <v/>
      </c>
      <c r="AB586" s="66"/>
      <c r="AC586" s="75"/>
      <c r="AD586" s="66"/>
      <c r="AE586" s="98"/>
      <c r="AF586" s="66"/>
      <c r="AG586" s="75"/>
      <c r="AH586" s="66"/>
      <c r="AI586" s="75" t="str">
        <f>IFERROR(IF(B586&lt;&gt;"", IF(AND(INDEX(Paste_Here!AC$2:AC$850, MATCH(B586, Paste_Here!A$2:A$850, 0))&lt;&gt;"", ISNUMBER(VALUE(INDEX(Paste_Here!AC$2:AC$850, MATCH(B586, Paste_Here!A$2:A$850, 0))))), INDEX(Paste_Here!AC$2:AC$850, MATCH(B586, Paste_Here!A$2:A$850, 0)), ""), ""), "")</f>
        <v/>
      </c>
      <c r="AJ586" s="66"/>
      <c r="AK586" s="75" t="str">
        <f>IFERROR(IF(B586&lt;&gt;"", IF(ISNUMBER(SEARCH("highrisk", LOWER(INDEX(Paste_Here!AD$2:AD$850, MATCH(B586, Paste_Here!A$2:A$850, 0))))), "High Risk", IF(ISNUMBER(SEARCH("lowrisk", LOWER(INDEX(Paste_Here!AD$2:AD$850, MATCH(B586, Paste_Here!A$2:A$850, 0))))), "Low Risk", IF(ISNUMBER(SEARCH("somerisk", LOWER(INDEX(Paste_Here!AD$2:AD$850, MATCH(B586, Paste_Here!A$2:A$850, 0))))), "Some Risk", IF(ISNUMBER(SEARCH("ot", LOWER(INDEX(Paste_Here!AD$2:AD$850, MATCH(B586, Paste_Here!A$2:A$850, 0))))), "OT", "")))), ""), "")</f>
        <v/>
      </c>
      <c r="AL586" s="66"/>
      <c r="AM586" s="75"/>
      <c r="AN586" s="66"/>
      <c r="AO586" s="75" t="str">
        <f>IFERROR(IF(B586&lt;&gt;"", IF(AND(INDEX(Paste_Here!M$2:M$850, MATCH(B586, Paste_Here!A$2:A$850, 0))&lt;&gt;"", ISNUMBER(VALUE(INDEX(Paste_Here!M$2:M$850, MATCH(B586, Paste_Here!A$2:A$850, 0))))), INDEX(Paste_Here!M$2:M$850, MATCH(B586, Paste_Here!A$2:A$850, 0)), ""), ""), "")</f>
        <v/>
      </c>
      <c r="AP586" s="66"/>
      <c r="AQ586" s="75" t="str">
        <f>IFERROR(IF(B586&lt;&gt;"", IF(ISNUMBER(SEARCH("highrisk", LOWER(INDEX(Paste_Here!N$2:N$850, MATCH(B586, Paste_Here!A$2:A$850, 0))))), "High Risk", IF(ISNUMBER(SEARCH("lowrisk", LOWER(INDEX(Paste_Here!N$2:N$850, MATCH(B586, Paste_Here!A$2:A$850, 0))))), "Low Risk", IF(ISNUMBER(SEARCH("somerisk", LOWER(INDEX(Paste_Here!N$2:N$850, MATCH(B586, Paste_Here!A$2:A$850, 0))))), "Some Risk", IF(ISNUMBER(SEARCH("ot", LOWER(INDEX(Paste_Here!N$2:N$850, MATCH(B586, Paste_Here!A$2:A$850, 0))))), "OT", "")))), ""), "")</f>
        <v/>
      </c>
      <c r="AT586" s="66"/>
      <c r="AU586" s="103"/>
      <c r="AV586" s="66"/>
      <c r="AW586" s="66"/>
      <c r="AX586" s="75" t="str">
        <f t="shared" si="119"/>
        <v/>
      </c>
      <c r="AY586" s="66"/>
      <c r="AZ586" s="75"/>
      <c r="BA586" s="66"/>
      <c r="BB586" s="75"/>
      <c r="BC586" s="66"/>
      <c r="BD586" s="75"/>
      <c r="BE586" s="66"/>
      <c r="BF586" s="75" t="str">
        <f>IFERROR(IF(B586&lt;&gt;"", IF(AND(INDEX(Paste_Here!AE$2:AE$850, MATCH(B586, Paste_Here!A$2:A$850, 0))&lt;&gt;"", ISNUMBER(VALUE(INDEX(Paste_Here!AE$2:AE$850, MATCH(B586, Paste_Here!A$2:A$850, 0))))), INDEX(Paste_Here!AE$2:AE$850, MATCH(B586, Paste_Here!A$2:A$850, 0)), ""), ""), "")</f>
        <v/>
      </c>
      <c r="BG586" s="66"/>
      <c r="BH586" s="75" t="str">
        <f>IFERROR(IF(B586&lt;&gt;"", IF(ISNUMBER(SEARCH("highrisk", LOWER(INDEX(Paste_Here!AF$2:AF$850, MATCH(B586, Paste_Here!A$2:A$850, 0))))), "High Risk", IF(ISNUMBER(SEARCH("lowrisk", LOWER(INDEX(Paste_Here!AF$2:AF$850, MATCH(B586, Paste_Here!A$2:A$850, 0))))), "Low Risk", IF(ISNUMBER(SEARCH("somerisk", LOWER(INDEX(Paste_Here!AF$2:AF$850, MATCH(B586, Paste_Here!A$2:A$850, 0))))), "Some Risk", IF(ISNUMBER(SEARCH("ot", LOWER(INDEX(Paste_Here!AF$2:AF$850, MATCH(B586, Paste_Here!A$2:A$850, 0))))), "OT", "")))), ""), "")</f>
        <v/>
      </c>
      <c r="BI586" s="66"/>
      <c r="BJ586" s="75"/>
      <c r="BK586" s="66"/>
      <c r="BL586" s="75" t="str">
        <f>IFERROR(IF(B586&lt;&gt;"", IF(AND(INDEX(Paste_Here!O$2:O$850, MATCH(B586, Paste_Here!A$2:A$850, 0))&lt;&gt;"", ISNUMBER(VALUE(INDEX(Paste_Here!O$2:O$850, MATCH(B586, Paste_Here!A$2:A$850, 0))))), INDEX(Paste_Here!O$2:O$850, MATCH(B586, Paste_Here!A$2:A$850, 0)), ""), ""), "")</f>
        <v/>
      </c>
      <c r="BM586" s="66"/>
      <c r="BN586" s="75" t="str">
        <f>IFERROR(IF(B586&lt;&gt;"", IF(ISNUMBER(SEARCH("highrisk", LOWER(INDEX(Paste_Here!P$2:P$850, MATCH(B586, Paste_Here!A$2:A$850, 0))))), "High Risk", IF(ISNUMBER(SEARCH("lowrisk", LOWER(INDEX(Paste_Here!P$2:P$850, MATCH(B586, Paste_Here!A$2:A$850, 0))))), "Low Risk", IF(ISNUMBER(SEARCH("somerisk", LOWER(INDEX(Paste_Here!P$2:P$850, MATCH(B586, Paste_Here!A$2:A$850, 0))))), "Some Risk", IF(ISNUMBER(SEARCH("ot", LOWER(INDEX(Paste_Here!P$2:P$850, MATCH(B586, Paste_Here!A$2:A$850, 0))))), "OT", "")))), ""), "")</f>
        <v/>
      </c>
      <c r="BQ586" s="66"/>
      <c r="BR586" s="75"/>
      <c r="BS586" s="66"/>
      <c r="BT586" s="66"/>
      <c r="BU586" s="75" t="str">
        <f t="shared" si="120"/>
        <v/>
      </c>
      <c r="BV586" s="66"/>
      <c r="BW586" s="75"/>
      <c r="BX586" s="66"/>
      <c r="BY586" s="75"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BZ586" s="66"/>
      <c r="CA586" s="75"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CB586" s="66"/>
      <c r="CC586" s="75"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CD586" s="66"/>
      <c r="CE586" s="75"/>
      <c r="CF586" s="66"/>
      <c r="CK586" s="75"/>
      <c r="CL586" s="66"/>
      <c r="CM586" s="75"/>
      <c r="CN586" s="66"/>
      <c r="CO586" s="75"/>
      <c r="CP586" s="66"/>
      <c r="CQ586" s="66"/>
      <c r="CR586" s="75" t="str">
        <f t="shared" si="121"/>
        <v/>
      </c>
      <c r="CS586" s="66"/>
      <c r="CT586" s="75"/>
      <c r="CU586" s="66"/>
      <c r="CV586" s="75"/>
      <c r="CW586" s="66"/>
      <c r="CX586" s="75"/>
      <c r="CY586" s="66"/>
      <c r="CZ586" s="75"/>
      <c r="DA586" s="66"/>
      <c r="DB586" s="75" t="str">
        <f>IFERROR(IF(B586&lt;&gt;"", IF(AND(INDEX(Paste_Here!AK$2:AK$850, MATCH(B586, Paste_Here!A$2:A$850, 0))&lt;&gt;"", ISNUMBER(VALUE(INDEX(Paste_Here!AK$2:AK$850, MATCH(B586, Paste_Here!A$2:A$850, 0))))), INDEX(Paste_Here!AK$2:AK$850, MATCH(B586, Paste_Here!A$2:A$850, 0)), ""), ""), "")</f>
        <v/>
      </c>
      <c r="DC586" s="66"/>
      <c r="DD586" s="75" t="str">
        <f>IFERROR(IF(B586&lt;&gt;"", IF(ISNUMBER(SEARCH("highrisk", LOWER(INDEX(Paste_Here!AL$2:AL$850, MATCH(B586, Paste_Here!A$2:A$850, 0))))), "High Risk", IF(ISNUMBER(SEARCH("lowrisk", LOWER(INDEX(Paste_Here!AL$2:AL$850, MATCH(B586, Paste_Here!A$2:A$850, 0))))), "Low Risk", IF(ISNUMBER(SEARCH("somerisk", LOWER(INDEX(Paste_Here!AL$2:AL$850, MATCH(B586, Paste_Here!A$2:A$850, 0))))), "Some Risk", IF(ISNUMBER(SEARCH("ot", LOWER(INDEX(Paste_Here!AL$2:AL$850, MATCH(B586, Paste_Here!A$2:A$850, 0))))), "OT", "")))), ""), "")</f>
        <v/>
      </c>
      <c r="DE586" s="66"/>
      <c r="DF586" s="75" t="str">
        <f>IFERROR(IF(B586&lt;&gt;"", IF(AND(INDEX(Paste_Here!AM$2:AM$850, MATCH(B586, Paste_Here!A$2:A$850, 0))&lt;&gt;"", ISNUMBER(VALUE(INDEX(Paste_Here!AM$2:AM$850, MATCH(B586, Paste_Here!A$2:A$850, 0))))), INDEX(Paste_Here!AM$2:AM$850, MATCH(B586, Paste_Here!A$2:A$850, 0)), ""), ""), "")</f>
        <v/>
      </c>
      <c r="DG586" s="66"/>
      <c r="DH586" s="75" t="str">
        <f>IFERROR(IF(B586&lt;&gt;"", IF(ISNUMBER(SEARCH("highrisk", LOWER(INDEX(Paste_Here!AN$2:AN$850, MATCH(B586, Paste_Here!A$2:A$850, 0))))), "High Risk", IF(ISNUMBER(SEARCH("lowrisk", LOWER(INDEX(Paste_Here!AN$2:AN$850, MATCH(B586, Paste_Here!A$2:A$850, 0))))), "Low Risk", IF(ISNUMBER(SEARCH("somerisk", LOWER(INDEX(Paste_Here!AN$2:AN$850, MATCH(B586, Paste_Here!A$2:A$850, 0))))), "Some Risk", IF(ISNUMBER(SEARCH("ot", LOWER(INDEX(Paste_Here!AN$2:AN$850, MATCH(B586, Paste_Here!A$2:A$850, 0))))), "OT", "")))), ""), "")</f>
        <v/>
      </c>
      <c r="DI586" s="66"/>
      <c r="DJ586" s="66"/>
      <c r="DK586" s="75" t="str">
        <f t="shared" si="122"/>
        <v/>
      </c>
      <c r="DL586" s="66"/>
      <c r="DM586" s="75" t="str">
        <f>IFERROR(IF(B586&lt;&gt;"", IF(AND(INDEX(Paste_Here!Q$2:Q$850, MATCH(B586, Paste_Here!A$2:A$850, 0))&lt;&gt;"", ISNUMBER(VALUE(INDEX(Paste_Here!Q$2:Q$850, MATCH(B586, Paste_Here!A$2:A$850, 0))))), INDEX(Paste_Here!Q$2:Q$850, MATCH(B586, Paste_Here!A$2:A$850, 0)), ""), ""), "")</f>
        <v/>
      </c>
      <c r="DN586" s="66"/>
      <c r="DO586" s="75" t="str">
        <f>IFERROR(IF(B586&lt;&gt;"", IF(ISNUMBER(SEARCH("highrisk", LOWER(INDEX(Paste_Here!R$2:R$850, MATCH(B586, Paste_Here!A$2:A$850, 0))))), "High Risk", IF(ISNUMBER(SEARCH("lowrisk", LOWER(INDEX(Paste_Here!R$2:R$850, MATCH(B586, Paste_Here!A$2:A$850, 0))))), "Low Risk", IF(ISNUMBER(SEARCH("somerisk", LOWER(INDEX(Paste_Here!R$2:R$850, MATCH(B586, Paste_Here!A$2:A$850, 0))))), "Some Risk", IF(ISNUMBER(SEARCH("ot", LOWER(INDEX(Paste_Here!R$2:R$850, MATCH(B586, Paste_Here!A$2:A$850, 0))))), "OT", "")))), ""), "")</f>
        <v/>
      </c>
      <c r="DP586" s="66"/>
      <c r="DQ586" s="93" t="str">
        <f>IFERROR(IF(B586&lt;&gt;"", IF(AND(INDEX(Paste_Here!S$2:S$850, MATCH(B586, Paste_Here!A$2:A$850, 0))&lt;&gt;"", ISNUMBER(VALUE(INDEX(Paste_Here!S$2:S$850, MATCH(B586, Paste_Here!A$2:A$850, 0))))), INDEX(Paste_Here!S$2:S$850, MATCH(B586, Paste_Here!A$2:A$850, 0)), ""), ""), "")</f>
        <v/>
      </c>
      <c r="DR586" s="66"/>
      <c r="DS586" s="75"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IF(ISNUMBER(SEARCH("ot", LOWER(INDEX(Paste_Here!T$2:T$850, MATCH(B586, Paste_Here!A$2:A$850, 0))))), "OT", "")))), ""), "")</f>
        <v/>
      </c>
      <c r="DT586" s="66"/>
      <c r="DU586" s="75" t="str">
        <f>IFERROR(IF(B586&lt;&gt;"", IF(AND(INDEX(Paste_Here!U$2:U$850, MATCH(B586, Paste_Here!A$2:A$850, 0))&lt;&gt;"", ISNUMBER(VALUE(INDEX(Paste_Here!U$2:U$850, MATCH(B586, Paste_Here!A$2:A$850, 0))))), INDEX(Paste_Here!U$2:U$850, MATCH(B586, Paste_Here!A$2:A$850, 0)), ""), ""), "")</f>
        <v/>
      </c>
      <c r="DV586" s="66"/>
      <c r="DW586" s="93" t="str">
        <f>IFERROR(IF(B586&lt;&gt;"", IF(ISNUMBER(SEARCH("highrisk", LOWER(INDEX(Paste_Here!V$2:V$850, MATCH(B586, Paste_Here!A$2:A$850, 0))))), "High Risk", IF(ISNUMBER(SEARCH("lowrisk", LOWER(INDEX(Paste_Here!V$2:V$850, MATCH(B586, Paste_Here!A$2:A$850, 0))))), "Low Risk", IF(ISNUMBER(SEARCH("somerisk", LOWER(INDEX(Paste_Here!V$2:V$850, MATCH(B586, Paste_Here!A$2:A$850, 0))))), "Some Risk", IF(ISNUMBER(SEARCH("ot", LOWER(INDEX(Paste_Here!V$2:V$850, MATCH(B586, Paste_Here!A$2:A$850, 0))))), "OT", "")))), ""), "")</f>
        <v/>
      </c>
      <c r="DX586" s="66"/>
      <c r="DY586" s="75" t="str">
        <f>IFERROR(IF(B586&lt;&gt;"", IF(AND(INDEX(Paste_Here!W$2:W$850, MATCH(B586, Paste_Here!A$2:A$850, 0))&lt;&gt;"", ISNUMBER(VALUE(INDEX(Paste_Here!W$2:W$850, MATCH(B586, Paste_Here!A$2:A$850, 0))))), INDEX(Paste_Here!W$2:W$850, MATCH(B586, Paste_Here!A$2:A$850, 0)), ""), ""), "")</f>
        <v/>
      </c>
      <c r="DZ586" s="66"/>
      <c r="EA586" s="75" t="str">
        <f>IFERROR(IF(B586&lt;&gt;"", IF(ISNUMBER(SEARCH("highrisk", LOWER(INDEX(Paste_Here!X$2:X$850, MATCH(B586, Paste_Here!A$2:A$850, 0))))), "High Risk", IF(ISNUMBER(SEARCH("lowrisk", LOWER(INDEX(Paste_Here!X$2:X$850, MATCH(B586, Paste_Here!A$2:A$850, 0))))), "Low Risk", IF(ISNUMBER(SEARCH("somerisk", LOWER(INDEX(Paste_Here!X$2:X$850, MATCH(B586, Paste_Here!A$2:A$850, 0))))), "Some Risk", IF(ISNUMBER(SEARCH("ot", LOWER(INDEX(Paste_Here!X$2:X$850, MATCH(B586, Paste_Here!A$2:A$850, 0))))), "OT", "")))), ""), "")</f>
        <v/>
      </c>
      <c r="EB586" s="66"/>
      <c r="EC586" s="66"/>
      <c r="ED586" s="75" t="str">
        <f t="shared" si="127"/>
        <v/>
      </c>
      <c r="EE586" s="66"/>
      <c r="EF586" s="75" t="str">
        <f>IFERROR(IF(B586&lt;&gt;"", IF(AND(INDEX(Paste_Here!AO$2:AO$850, MATCH(B586, Paste_Here!A$2:A$850, 0))&lt;&gt;"", ISNUMBER(VALUE(INDEX(Paste_Here!AO$2:AO$850, MATCH(B586, Paste_Here!A$2:A$850, 0))))), INDEX(Paste_Here!AO$2:AO$850, MATCH(B586, Paste_Here!A$2:A$850, 0)), ""), ""), "")</f>
        <v/>
      </c>
      <c r="EG586" s="66"/>
      <c r="EH586" s="75" t="str">
        <f>IFERROR(IF(B586&lt;&gt;"", IF(ISNUMBER(SEARCH("highrisk", LOWER(INDEX(Paste_Here!AP$2:AP$850, MATCH(B586, Paste_Here!A$2:A$850, 0))))), "High Risk", IF(ISNUMBER(SEARCH("lowrisk", LOWER(INDEX(Paste_Here!AP$2:AP$850, MATCH(B586, Paste_Here!A$2:A$850, 0))))), "Low Risk", IF(ISNUMBER(SEARCH("somerisk", LOWER(INDEX(Paste_Here!AP$2:AP$850, MATCH(B586, Paste_Here!A$2:A$850, 0))))), "Some Risk", IF(ISNUMBER(SEARCH("ot", LOWER(INDEX(Paste_Here!AP$2:AP$850, MATCH(B586, Paste_Here!A$2:A$850, 0))))), "OT", "")))), ""), "")</f>
        <v/>
      </c>
      <c r="EI586" s="66"/>
      <c r="EJ586" s="93"/>
      <c r="EK586" s="66"/>
      <c r="EL586" s="75" t="str">
        <f>IFERROR(IF(B586&lt;&gt;"", IF(AND(INDEX(Paste_Here!AQ$2:AQ$850, MATCH(B586, Paste_Here!A$2:A$850, 0))&lt;&gt;"", ISNUMBER(VALUE(INDEX(Paste_Here!AQ$2:AQ$850, MATCH(B586, Paste_Here!A$2:A$850, 0))))), INDEX(Paste_Here!AQ$2:AQ$850, MATCH(B586, Paste_Here!A$2:A$850, 0)), ""), ""), "")</f>
        <v/>
      </c>
      <c r="EM586" s="66"/>
      <c r="EN586" s="75" t="str">
        <f>IFERROR(IF(B586&lt;&gt;"", IF(ISNUMBER(SEARCH("highrisk", LOWER(INDEX(Paste_Here!AR$2:AR$850, MATCH(B586, Paste_Here!A$2:A$850, 0))))), "High Risk", IF(ISNUMBER(SEARCH("lowrisk", LOWER(INDEX(Paste_Here!AR$2:AR$850, MATCH(B586, Paste_Here!A$2:A$850, 0))))), "Low Risk", IF(ISNUMBER(SEARCH("somerisk", LOWER(INDEX(Paste_Here!AR$2:AR$850, MATCH(B586, Paste_Here!A$2:A$850, 0))))), "Some Risk", IF(ISNUMBER(SEARCH("ot", LOWER(INDEX(Paste_Here!AR$2:AR$850, MATCH(B586, Paste_Here!A$2:A$850, 0))))), "OT", "")))), ""), "")</f>
        <v/>
      </c>
      <c r="EO586" s="66"/>
      <c r="EP586" s="93"/>
      <c r="EQ586" s="66"/>
      <c r="ER586" s="75"/>
      <c r="ES586" s="66"/>
      <c r="ET586" s="75"/>
      <c r="EU586" s="66"/>
      <c r="EV586" s="66"/>
      <c r="EW586" s="75" t="str">
        <f t="shared" si="128"/>
        <v/>
      </c>
      <c r="EX586" s="66"/>
      <c r="EY586" s="75" t="str">
        <f>IFERROR(IF(B586&lt;&gt;"", IF(AND(INDEX(Paste_Here!Y$2:Y$850, MATCH(B586, Paste_Here!A$2:A$850, 0))&lt;&gt;"", ISNUMBER(VALUE(INDEX(Paste_Here!Y$2:Y$850, MATCH(B586, Paste_Here!A$2:A$850, 0))))), INDEX(Paste_Here!Y$2:Y$850, MATCH(B586, Paste_Here!A$2:A$850, 0)), ""), ""), "")</f>
        <v/>
      </c>
      <c r="EZ586" s="66"/>
      <c r="FA586" s="75" t="str">
        <f>IFERROR(IF(B586&lt;&gt;"", IF(ISNUMBER(SEARCH("highrisk", LOWER(INDEX(Paste_Here!Z$2:Z$850, MATCH(B586, Paste_Here!A$2:A$850, 0))))), "High Risk", IF(ISNUMBER(SEARCH("lowrisk", LOWER(INDEX(Paste_Here!Z$2:Z$850, MATCH(B586, Paste_Here!A$2:A$850, 0))))), "Low Risk", IF(ISNUMBER(SEARCH("somerisk", LOWER(INDEX(Paste_Here!Z$2:Z$850, MATCH(B586, Paste_Here!A$2:A$850, 0))))), "Some Risk", IF(ISNUMBER(SEARCH("ot", LOWER(INDEX(Paste_Here!Z$2:Z$850, MATCH(B586, Paste_Here!A$2:A$850, 0))))), "OT", "")))), ""), "")</f>
        <v/>
      </c>
      <c r="FB586" s="66"/>
      <c r="FC586" s="93"/>
      <c r="FD586" s="66"/>
      <c r="FE586" s="75" t="str">
        <f>IFERROR(IF(B586&lt;&gt;"", IF(AND(INDEX(Paste_Here!AA$2:AA$850, MATCH(B586, Paste_Here!A$2:A$850, 0))&lt;&gt;"", ISNUMBER(VALUE(INDEX(Paste_Here!AA$2:AA$850, MATCH(B586, Paste_Here!A$2:A$850, 0))))), INDEX(Paste_Here!AA$2:AA$850, MATCH(B586, Paste_Here!A$2:A$850, 0)), ""), ""), "")</f>
        <v/>
      </c>
      <c r="FF586" s="66"/>
      <c r="FG586" s="75" t="str">
        <f>IFERROR(IF(B586&lt;&gt;"", IF(ISNUMBER(SEARCH("highrisk", LOWER(INDEX(Paste_Here!AB$2:AB$850, MATCH(B586, Paste_Here!A$2:A$850, 0))))), "High Risk", IF(ISNUMBER(SEARCH("lowrisk", LOWER(INDEX(Paste_Here!AB$2:AB$850, MATCH(B586, Paste_Here!A$2:A$850, 0))))), "Low Risk", IF(ISNUMBER(SEARCH("somerisk", LOWER(INDEX(Paste_Here!AB$2:AB$850, MATCH(B586, Paste_Here!A$2:A$850, 0))))), "Some Risk", IF(ISNUMBER(SEARCH("ot", LOWER(INDEX(Paste_Here!AB$2:AB$850, MATCH(B586, Paste_Here!A$2:A$850, 0))))), "OT", "")))), ""), "")</f>
        <v/>
      </c>
      <c r="FH586" s="66"/>
      <c r="FI586" s="93"/>
      <c r="FJ586" s="66"/>
      <c r="FK586" s="75"/>
      <c r="FL586" s="66"/>
      <c r="FM586" s="75"/>
      <c r="FN586" s="66"/>
      <c r="FO586" s="66"/>
      <c r="FP586" s="75" t="str">
        <f t="shared" si="123"/>
        <v/>
      </c>
      <c r="FQ586" s="66"/>
      <c r="FR586" s="75" t="str">
        <f>IFERROR(IF(B586&lt;&gt;"", IF(ISNUMBER(SEARCH("s", LOWER(INDEX(Paste_Here!L$2:L$850, MATCH(B586, Paste_Here!A$2:A$850, 0))))), "Yes", IF(INDEX(Paste_Here!L$2:L$850, MATCH(B586, Paste_Here!A$2:A$850, 0))&lt;&gt;"", "No", "")), ""), "")</f>
        <v/>
      </c>
      <c r="FS586" s="66"/>
      <c r="FT586" s="75" t="str">
        <f>IFERROR(IF(B586&lt;&gt;"", IF(ISNUMBER(SEARCH("yes", LOWER(INDEX(Paste_Here!F$2:F$850, MATCH(B586, Paste_Here!A$2:A$850, 0))))), "Yes", IF(ISNUMBER(SEARCH("no", LOWER(INDEX(Paste_Here!F$2:F$850, MATCH(B586, Paste_Here!A$2:A$850, 0))))), "No", "")), ""), "")</f>
        <v/>
      </c>
      <c r="FU586" s="66"/>
      <c r="FV586" s="75" t="str">
        <f>IFERROR(IF(B586&lt;&gt;"", IF(ISNUMBER(SEARCH("english language learner", LOWER(INDEX(Paste_Here!C$2:C$850, MATCH(B586, Paste_Here!A$2:A$850, 0))))), "Yes", ""), ""), "")</f>
        <v/>
      </c>
      <c r="FW586" s="66"/>
      <c r="FX586" s="75" t="str">
        <f>IFERROR(IF(B586&lt;&gt;"", IF(OR(ISNUMBER(SEARCH("b", LOWER(INDEX(Paste_Here!J$2:J$850, MATCH(B586, Paste_Here!A$2:A$850, 0))))), ISNUMBER(SEARCH("h", LOWER(INDEX(Paste_Here!J$2:J$850, MATCH(B586, Paste_Here!A$2:A$850, 0))))), ISNUMBER(SEARCH("i", LOWER(INDEX(Paste_Here!J$2:J$850, MATCH(B586, Paste_Here!A$2:A$850, 0)))))), "Yes", IF(INDEX(Paste_Here!J$2:J$850, MATCH(B586, Paste_Here!A$2:A$850, 0))&lt;&gt;"", "No", "")), ""), "")</f>
        <v/>
      </c>
      <c r="FY586" s="66"/>
      <c r="FZ586" s="75" t="str">
        <f>IFERROR(IF(B586&lt;&gt;"", IF(ISNUMBER(SEARCH("yes", LOWER(INDEX(Paste_Here!K$2:K$850, MATCH(B586, Paste_Here!A$2:A$850, 0))))), "Yes", IF(ISNUMBER(SEARCH("no", LOWER(INDEX(Paste_Here!K$2:K$850, MATCH(B586, Paste_Here!A$2:A$850, 0))))), "No", "")), ""), "")</f>
        <v/>
      </c>
      <c r="GA586" s="66"/>
      <c r="GB586" s="75" t="str">
        <f>IFERROR(IF(B586&lt;&gt;"", IF(ISNUMBER(SEARCH("transitional 2", LOWER(INDEX(Paste_Here!C$2:C$850, MATCH(B586, Paste_Here!A$2:A$850, 0))))), "T2",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GC586" s="66"/>
      <c r="GD586" s="75"/>
      <c r="GE586" s="66"/>
      <c r="GF586" s="75"/>
      <c r="GG586" s="66"/>
      <c r="GH586" s="75"/>
      <c r="GI586" s="66"/>
      <c r="GK586" s="1" t="str" cm="1">
        <f t="array" ref="GK586">IFERROR(INDEX(Paste_Here!$B$2:$B$850, MATCH(0, COUNTIF(GK$4:GK585, Paste_Here!$B$2:$B$850) + IF(Paste_Here!$B$2:$B$850="", 1, 0), 0)), "")</f>
        <v/>
      </c>
      <c r="GL586" s="1" t="str">
        <f>IF(GK586&lt;&gt;"", INDEX(Paste_Here!$A$2:$A$850, MATCH(GK586, Paste_Here!$B$2:$B$850, 0)), "")</f>
        <v/>
      </c>
      <c r="GM586" s="1" t="str">
        <f t="shared" si="129"/>
        <v/>
      </c>
      <c r="GN586" s="1" t="str" cm="1">
        <f t="array" ref="GN586">IFERROR(INDEX($GM$5:$GM$850, MATCH(SMALL(IF($GM$5:$GM$850&lt;&gt;"", COUNTIF($GM$5:$GM$850, "&lt;"&amp;$GM$5:$GM$850)+1), ROW()-ROW($GN$5)+1), COUNTIF($GM$5:$GM$850, "&lt;"&amp;$GM$5:$GM$850)+1, 0)), "")</f>
        <v/>
      </c>
    </row>
    <row r="587" spans="1:196">
      <c r="A587" s="66"/>
      <c r="B587" s="75" t="str">
        <f t="shared" si="117"/>
        <v/>
      </c>
      <c r="C587" s="66"/>
      <c r="D587" s="75" t="str">
        <f>IFERROR(IF(AND(INDEX(Paste_Here!N$2:N$850, MATCH(B587, Paste_Here!A$2:A$850, 0)) = ""), "", IF(UPPER(INDEX(Paste_Here!N$2:N$850, MATCH(B587, Paste_Here!A$2:A$850, 0))) = "YES", "Yes", IF(UPPER(INDEX(Paste_Here!N$2:N$850, MATCH(B587, Paste_Here!A$2:A$850, 0))) = "NO", "No", ""))), "")</f>
        <v/>
      </c>
      <c r="E587" s="66"/>
      <c r="F587" s="75" t="str">
        <f t="shared" si="124"/>
        <v/>
      </c>
      <c r="G587" s="66"/>
      <c r="H587" s="75" t="str">
        <f t="shared" si="125"/>
        <v/>
      </c>
      <c r="I587" s="66"/>
      <c r="J587" s="75" t="str">
        <f t="shared" si="126"/>
        <v/>
      </c>
      <c r="K587" s="66"/>
      <c r="L587" s="75"/>
      <c r="M587" s="66"/>
      <c r="N587" s="75" t="str">
        <f>IFERROR(IF(B587&lt;&gt;"", IF(AND(INDEX(Paste_Here!AW$2:AW$850, MATCH(B587, Paste_Here!A$2:A$850, 0))&lt;&gt;"", ISNUMBER(VALUE(INDEX(Paste_Here!AW$2:AW$850, MATCH(B587, Paste_Here!A$2:A$850, 0))))), INDEX(Paste_Here!AW$2:AW$850, MATCH(B587, Paste_Here!A$2:A$850, 0)), ""), ""), "")</f>
        <v/>
      </c>
      <c r="O587" s="66"/>
      <c r="P587" s="75" t="str">
        <f>IFERROR(IF(B587&lt;&gt;"", IF(AND(INDEX(Paste_Here!AX$2:AX$850, MATCH(B587, Paste_Here!A$2:A$850, 0))&lt;&gt;"", ISNUMBER(VALUE(INDEX(Paste_Here!AX$2:AX$850, MATCH(B587, Paste_Here!A$2:A$850, 0))))), INDEX(Paste_Here!AX$2:AX$850, MATCH(B587, Paste_Here!A$2:A$850, 0)), ""), ""), "")</f>
        <v/>
      </c>
      <c r="Q587" s="66"/>
      <c r="R587" s="75" t="str">
        <f>IFERROR(IF(B587&lt;&gt;"", IF(AND(INDEX(Paste_Here!AU$2:AU$850, MATCH(B587, Paste_Here!A$2:A$850, 0))&lt;&gt;"", ISNUMBER(VALUE(INDEX(Paste_Here!AU$2:AU$850, MATCH(B587, Paste_Here!A$2:A$850, 0))))), INDEX(Paste_Here!AU$2:AU$850, MATCH(B587, Paste_Here!A$2:A$850, 0)), ""), ""), "")</f>
        <v/>
      </c>
      <c r="S587" s="66"/>
      <c r="T587" s="75" t="str">
        <f>IFERROR(IF(B587&lt;&gt;"", IF(AND(INDEX(Paste_Here!AV$2:AV$850, MATCH(B587, Paste_Here!A$2:A$850, 0))&lt;&gt;"", ISNUMBER(VALUE(INDEX(Paste_Here!AV$2:AV$850, MATCH(B587, Paste_Here!A$2:A$850, 0))))), INDEX(Paste_Here!AV$2:AV$850, MATCH(B587, Paste_Here!A$2:A$850, 0)), ""), ""), "")</f>
        <v/>
      </c>
      <c r="U587" s="66"/>
      <c r="W587" s="66"/>
      <c r="Y587" s="66"/>
      <c r="Z587" s="66"/>
      <c r="AA587" s="75" t="str">
        <f t="shared" si="118"/>
        <v/>
      </c>
      <c r="AB587" s="66"/>
      <c r="AC587" s="75"/>
      <c r="AD587" s="66"/>
      <c r="AE587" s="98"/>
      <c r="AF587" s="66"/>
      <c r="AG587" s="75"/>
      <c r="AH587" s="66"/>
      <c r="AI587" s="75" t="str">
        <f>IFERROR(IF(B587&lt;&gt;"", IF(AND(INDEX(Paste_Here!AC$2:AC$850, MATCH(B587, Paste_Here!A$2:A$850, 0))&lt;&gt;"", ISNUMBER(VALUE(INDEX(Paste_Here!AC$2:AC$850, MATCH(B587, Paste_Here!A$2:A$850, 0))))), INDEX(Paste_Here!AC$2:AC$850, MATCH(B587, Paste_Here!A$2:A$850, 0)), ""), ""), "")</f>
        <v/>
      </c>
      <c r="AJ587" s="66"/>
      <c r="AK587" s="75" t="str">
        <f>IFERROR(IF(B587&lt;&gt;"", IF(ISNUMBER(SEARCH("highrisk", LOWER(INDEX(Paste_Here!AD$2:AD$850, MATCH(B587, Paste_Here!A$2:A$850, 0))))), "High Risk", IF(ISNUMBER(SEARCH("lowrisk", LOWER(INDEX(Paste_Here!AD$2:AD$850, MATCH(B587, Paste_Here!A$2:A$850, 0))))), "Low Risk", IF(ISNUMBER(SEARCH("somerisk", LOWER(INDEX(Paste_Here!AD$2:AD$850, MATCH(B587, Paste_Here!A$2:A$850, 0))))), "Some Risk", IF(ISNUMBER(SEARCH("ot", LOWER(INDEX(Paste_Here!AD$2:AD$850, MATCH(B587, Paste_Here!A$2:A$850, 0))))), "OT", "")))), ""), "")</f>
        <v/>
      </c>
      <c r="AL587" s="66"/>
      <c r="AM587" s="75"/>
      <c r="AN587" s="66"/>
      <c r="AO587" s="75" t="str">
        <f>IFERROR(IF(B587&lt;&gt;"", IF(AND(INDEX(Paste_Here!M$2:M$850, MATCH(B587, Paste_Here!A$2:A$850, 0))&lt;&gt;"", ISNUMBER(VALUE(INDEX(Paste_Here!M$2:M$850, MATCH(B587, Paste_Here!A$2:A$850, 0))))), INDEX(Paste_Here!M$2:M$850, MATCH(B587, Paste_Here!A$2:A$850, 0)), ""), ""), "")</f>
        <v/>
      </c>
      <c r="AP587" s="66"/>
      <c r="AQ587" s="75" t="str">
        <f>IFERROR(IF(B587&lt;&gt;"", IF(ISNUMBER(SEARCH("highrisk", LOWER(INDEX(Paste_Here!N$2:N$850, MATCH(B587, Paste_Here!A$2:A$850, 0))))), "High Risk", IF(ISNUMBER(SEARCH("lowrisk", LOWER(INDEX(Paste_Here!N$2:N$850, MATCH(B587, Paste_Here!A$2:A$850, 0))))), "Low Risk", IF(ISNUMBER(SEARCH("somerisk", LOWER(INDEX(Paste_Here!N$2:N$850, MATCH(B587, Paste_Here!A$2:A$850, 0))))), "Some Risk", IF(ISNUMBER(SEARCH("ot", LOWER(INDEX(Paste_Here!N$2:N$850, MATCH(B587, Paste_Here!A$2:A$850, 0))))), "OT", "")))), ""), "")</f>
        <v/>
      </c>
      <c r="AT587" s="66"/>
      <c r="AU587" s="103"/>
      <c r="AV587" s="66"/>
      <c r="AW587" s="66"/>
      <c r="AX587" s="75" t="str">
        <f t="shared" si="119"/>
        <v/>
      </c>
      <c r="AY587" s="66"/>
      <c r="AZ587" s="75"/>
      <c r="BA587" s="66"/>
      <c r="BB587" s="75"/>
      <c r="BC587" s="66"/>
      <c r="BD587" s="75"/>
      <c r="BE587" s="66"/>
      <c r="BF587" s="75" t="str">
        <f>IFERROR(IF(B587&lt;&gt;"", IF(AND(INDEX(Paste_Here!AE$2:AE$850, MATCH(B587, Paste_Here!A$2:A$850, 0))&lt;&gt;"", ISNUMBER(VALUE(INDEX(Paste_Here!AE$2:AE$850, MATCH(B587, Paste_Here!A$2:A$850, 0))))), INDEX(Paste_Here!AE$2:AE$850, MATCH(B587, Paste_Here!A$2:A$850, 0)), ""), ""), "")</f>
        <v/>
      </c>
      <c r="BG587" s="66"/>
      <c r="BH587" s="75" t="str">
        <f>IFERROR(IF(B587&lt;&gt;"", IF(ISNUMBER(SEARCH("highrisk", LOWER(INDEX(Paste_Here!AF$2:AF$850, MATCH(B587, Paste_Here!A$2:A$850, 0))))), "High Risk", IF(ISNUMBER(SEARCH("lowrisk", LOWER(INDEX(Paste_Here!AF$2:AF$850, MATCH(B587, Paste_Here!A$2:A$850, 0))))), "Low Risk", IF(ISNUMBER(SEARCH("somerisk", LOWER(INDEX(Paste_Here!AF$2:AF$850, MATCH(B587, Paste_Here!A$2:A$850, 0))))), "Some Risk", IF(ISNUMBER(SEARCH("ot", LOWER(INDEX(Paste_Here!AF$2:AF$850, MATCH(B587, Paste_Here!A$2:A$850, 0))))), "OT", "")))), ""), "")</f>
        <v/>
      </c>
      <c r="BI587" s="66"/>
      <c r="BJ587" s="75"/>
      <c r="BK587" s="66"/>
      <c r="BL587" s="75" t="str">
        <f>IFERROR(IF(B587&lt;&gt;"", IF(AND(INDEX(Paste_Here!O$2:O$850, MATCH(B587, Paste_Here!A$2:A$850, 0))&lt;&gt;"", ISNUMBER(VALUE(INDEX(Paste_Here!O$2:O$850, MATCH(B587, Paste_Here!A$2:A$850, 0))))), INDEX(Paste_Here!O$2:O$850, MATCH(B587, Paste_Here!A$2:A$850, 0)), ""), ""), "")</f>
        <v/>
      </c>
      <c r="BM587" s="66"/>
      <c r="BN587" s="75" t="str">
        <f>IFERROR(IF(B587&lt;&gt;"", IF(ISNUMBER(SEARCH("highrisk", LOWER(INDEX(Paste_Here!P$2:P$850, MATCH(B587, Paste_Here!A$2:A$850, 0))))), "High Risk", IF(ISNUMBER(SEARCH("lowrisk", LOWER(INDEX(Paste_Here!P$2:P$850, MATCH(B587, Paste_Here!A$2:A$850, 0))))), "Low Risk", IF(ISNUMBER(SEARCH("somerisk", LOWER(INDEX(Paste_Here!P$2:P$850, MATCH(B587, Paste_Here!A$2:A$850, 0))))), "Some Risk", IF(ISNUMBER(SEARCH("ot", LOWER(INDEX(Paste_Here!P$2:P$850, MATCH(B587, Paste_Here!A$2:A$850, 0))))), "OT", "")))), ""), "")</f>
        <v/>
      </c>
      <c r="BQ587" s="66"/>
      <c r="BR587" s="75"/>
      <c r="BS587" s="66"/>
      <c r="BT587" s="66"/>
      <c r="BU587" s="75" t="str">
        <f t="shared" si="120"/>
        <v/>
      </c>
      <c r="BV587" s="66"/>
      <c r="BW587" s="75"/>
      <c r="BX587" s="66"/>
      <c r="BY587" s="75"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BZ587" s="66"/>
      <c r="CA587" s="75"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CB587" s="66"/>
      <c r="CC587" s="75"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CD587" s="66"/>
      <c r="CE587" s="75"/>
      <c r="CF587" s="66"/>
      <c r="CK587" s="75"/>
      <c r="CL587" s="66"/>
      <c r="CM587" s="75"/>
      <c r="CN587" s="66"/>
      <c r="CO587" s="75"/>
      <c r="CP587" s="66"/>
      <c r="CQ587" s="66"/>
      <c r="CR587" s="75" t="str">
        <f t="shared" si="121"/>
        <v/>
      </c>
      <c r="CS587" s="66"/>
      <c r="CT587" s="75"/>
      <c r="CU587" s="66"/>
      <c r="CV587" s="75"/>
      <c r="CW587" s="66"/>
      <c r="CX587" s="75"/>
      <c r="CY587" s="66"/>
      <c r="CZ587" s="75"/>
      <c r="DA587" s="66"/>
      <c r="DB587" s="75" t="str">
        <f>IFERROR(IF(B587&lt;&gt;"", IF(AND(INDEX(Paste_Here!AK$2:AK$850, MATCH(B587, Paste_Here!A$2:A$850, 0))&lt;&gt;"", ISNUMBER(VALUE(INDEX(Paste_Here!AK$2:AK$850, MATCH(B587, Paste_Here!A$2:A$850, 0))))), INDEX(Paste_Here!AK$2:AK$850, MATCH(B587, Paste_Here!A$2:A$850, 0)), ""), ""), "")</f>
        <v/>
      </c>
      <c r="DC587" s="66"/>
      <c r="DD587" s="75" t="str">
        <f>IFERROR(IF(B587&lt;&gt;"", IF(ISNUMBER(SEARCH("highrisk", LOWER(INDEX(Paste_Here!AL$2:AL$850, MATCH(B587, Paste_Here!A$2:A$850, 0))))), "High Risk", IF(ISNUMBER(SEARCH("lowrisk", LOWER(INDEX(Paste_Here!AL$2:AL$850, MATCH(B587, Paste_Here!A$2:A$850, 0))))), "Low Risk", IF(ISNUMBER(SEARCH("somerisk", LOWER(INDEX(Paste_Here!AL$2:AL$850, MATCH(B587, Paste_Here!A$2:A$850, 0))))), "Some Risk", IF(ISNUMBER(SEARCH("ot", LOWER(INDEX(Paste_Here!AL$2:AL$850, MATCH(B587, Paste_Here!A$2:A$850, 0))))), "OT", "")))), ""), "")</f>
        <v/>
      </c>
      <c r="DE587" s="66"/>
      <c r="DF587" s="75" t="str">
        <f>IFERROR(IF(B587&lt;&gt;"", IF(AND(INDEX(Paste_Here!AM$2:AM$850, MATCH(B587, Paste_Here!A$2:A$850, 0))&lt;&gt;"", ISNUMBER(VALUE(INDEX(Paste_Here!AM$2:AM$850, MATCH(B587, Paste_Here!A$2:A$850, 0))))), INDEX(Paste_Here!AM$2:AM$850, MATCH(B587, Paste_Here!A$2:A$850, 0)), ""), ""), "")</f>
        <v/>
      </c>
      <c r="DG587" s="66"/>
      <c r="DH587" s="75" t="str">
        <f>IFERROR(IF(B587&lt;&gt;"", IF(ISNUMBER(SEARCH("highrisk", LOWER(INDEX(Paste_Here!AN$2:AN$850, MATCH(B587, Paste_Here!A$2:A$850, 0))))), "High Risk", IF(ISNUMBER(SEARCH("lowrisk", LOWER(INDEX(Paste_Here!AN$2:AN$850, MATCH(B587, Paste_Here!A$2:A$850, 0))))), "Low Risk", IF(ISNUMBER(SEARCH("somerisk", LOWER(INDEX(Paste_Here!AN$2:AN$850, MATCH(B587, Paste_Here!A$2:A$850, 0))))), "Some Risk", IF(ISNUMBER(SEARCH("ot", LOWER(INDEX(Paste_Here!AN$2:AN$850, MATCH(B587, Paste_Here!A$2:A$850, 0))))), "OT", "")))), ""), "")</f>
        <v/>
      </c>
      <c r="DI587" s="66"/>
      <c r="DJ587" s="66"/>
      <c r="DK587" s="75" t="str">
        <f t="shared" si="122"/>
        <v/>
      </c>
      <c r="DL587" s="66"/>
      <c r="DM587" s="75" t="str">
        <f>IFERROR(IF(B587&lt;&gt;"", IF(AND(INDEX(Paste_Here!Q$2:Q$850, MATCH(B587, Paste_Here!A$2:A$850, 0))&lt;&gt;"", ISNUMBER(VALUE(INDEX(Paste_Here!Q$2:Q$850, MATCH(B587, Paste_Here!A$2:A$850, 0))))), INDEX(Paste_Here!Q$2:Q$850, MATCH(B587, Paste_Here!A$2:A$850, 0)), ""), ""), "")</f>
        <v/>
      </c>
      <c r="DN587" s="66"/>
      <c r="DO587" s="75" t="str">
        <f>IFERROR(IF(B587&lt;&gt;"", IF(ISNUMBER(SEARCH("highrisk", LOWER(INDEX(Paste_Here!R$2:R$850, MATCH(B587, Paste_Here!A$2:A$850, 0))))), "High Risk", IF(ISNUMBER(SEARCH("lowrisk", LOWER(INDEX(Paste_Here!R$2:R$850, MATCH(B587, Paste_Here!A$2:A$850, 0))))), "Low Risk", IF(ISNUMBER(SEARCH("somerisk", LOWER(INDEX(Paste_Here!R$2:R$850, MATCH(B587, Paste_Here!A$2:A$850, 0))))), "Some Risk", IF(ISNUMBER(SEARCH("ot", LOWER(INDEX(Paste_Here!R$2:R$850, MATCH(B587, Paste_Here!A$2:A$850, 0))))), "OT", "")))), ""), "")</f>
        <v/>
      </c>
      <c r="DP587" s="66"/>
      <c r="DQ587" s="93" t="str">
        <f>IFERROR(IF(B587&lt;&gt;"", IF(AND(INDEX(Paste_Here!S$2:S$850, MATCH(B587, Paste_Here!A$2:A$850, 0))&lt;&gt;"", ISNUMBER(VALUE(INDEX(Paste_Here!S$2:S$850, MATCH(B587, Paste_Here!A$2:A$850, 0))))), INDEX(Paste_Here!S$2:S$850, MATCH(B587, Paste_Here!A$2:A$850, 0)), ""), ""), "")</f>
        <v/>
      </c>
      <c r="DR587" s="66"/>
      <c r="DS587" s="75"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IF(ISNUMBER(SEARCH("ot", LOWER(INDEX(Paste_Here!T$2:T$850, MATCH(B587, Paste_Here!A$2:A$850, 0))))), "OT", "")))), ""), "")</f>
        <v/>
      </c>
      <c r="DT587" s="66"/>
      <c r="DU587" s="75" t="str">
        <f>IFERROR(IF(B587&lt;&gt;"", IF(AND(INDEX(Paste_Here!U$2:U$850, MATCH(B587, Paste_Here!A$2:A$850, 0))&lt;&gt;"", ISNUMBER(VALUE(INDEX(Paste_Here!U$2:U$850, MATCH(B587, Paste_Here!A$2:A$850, 0))))), INDEX(Paste_Here!U$2:U$850, MATCH(B587, Paste_Here!A$2:A$850, 0)), ""), ""), "")</f>
        <v/>
      </c>
      <c r="DV587" s="66"/>
      <c r="DW587" s="93" t="str">
        <f>IFERROR(IF(B587&lt;&gt;"", IF(ISNUMBER(SEARCH("highrisk", LOWER(INDEX(Paste_Here!V$2:V$850, MATCH(B587, Paste_Here!A$2:A$850, 0))))), "High Risk", IF(ISNUMBER(SEARCH("lowrisk", LOWER(INDEX(Paste_Here!V$2:V$850, MATCH(B587, Paste_Here!A$2:A$850, 0))))), "Low Risk", IF(ISNUMBER(SEARCH("somerisk", LOWER(INDEX(Paste_Here!V$2:V$850, MATCH(B587, Paste_Here!A$2:A$850, 0))))), "Some Risk", IF(ISNUMBER(SEARCH("ot", LOWER(INDEX(Paste_Here!V$2:V$850, MATCH(B587, Paste_Here!A$2:A$850, 0))))), "OT", "")))), ""), "")</f>
        <v/>
      </c>
      <c r="DX587" s="66"/>
      <c r="DY587" s="75" t="str">
        <f>IFERROR(IF(B587&lt;&gt;"", IF(AND(INDEX(Paste_Here!W$2:W$850, MATCH(B587, Paste_Here!A$2:A$850, 0))&lt;&gt;"", ISNUMBER(VALUE(INDEX(Paste_Here!W$2:W$850, MATCH(B587, Paste_Here!A$2:A$850, 0))))), INDEX(Paste_Here!W$2:W$850, MATCH(B587, Paste_Here!A$2:A$850, 0)), ""), ""), "")</f>
        <v/>
      </c>
      <c r="DZ587" s="66"/>
      <c r="EA587" s="75" t="str">
        <f>IFERROR(IF(B587&lt;&gt;"", IF(ISNUMBER(SEARCH("highrisk", LOWER(INDEX(Paste_Here!X$2:X$850, MATCH(B587, Paste_Here!A$2:A$850, 0))))), "High Risk", IF(ISNUMBER(SEARCH("lowrisk", LOWER(INDEX(Paste_Here!X$2:X$850, MATCH(B587, Paste_Here!A$2:A$850, 0))))), "Low Risk", IF(ISNUMBER(SEARCH("somerisk", LOWER(INDEX(Paste_Here!X$2:X$850, MATCH(B587, Paste_Here!A$2:A$850, 0))))), "Some Risk", IF(ISNUMBER(SEARCH("ot", LOWER(INDEX(Paste_Here!X$2:X$850, MATCH(B587, Paste_Here!A$2:A$850, 0))))), "OT", "")))), ""), "")</f>
        <v/>
      </c>
      <c r="EB587" s="66"/>
      <c r="EC587" s="66"/>
      <c r="ED587" s="75" t="str">
        <f t="shared" si="127"/>
        <v/>
      </c>
      <c r="EE587" s="66"/>
      <c r="EF587" s="75" t="str">
        <f>IFERROR(IF(B587&lt;&gt;"", IF(AND(INDEX(Paste_Here!AO$2:AO$850, MATCH(B587, Paste_Here!A$2:A$850, 0))&lt;&gt;"", ISNUMBER(VALUE(INDEX(Paste_Here!AO$2:AO$850, MATCH(B587, Paste_Here!A$2:A$850, 0))))), INDEX(Paste_Here!AO$2:AO$850, MATCH(B587, Paste_Here!A$2:A$850, 0)), ""), ""), "")</f>
        <v/>
      </c>
      <c r="EG587" s="66"/>
      <c r="EH587" s="75" t="str">
        <f>IFERROR(IF(B587&lt;&gt;"", IF(ISNUMBER(SEARCH("highrisk", LOWER(INDEX(Paste_Here!AP$2:AP$850, MATCH(B587, Paste_Here!A$2:A$850, 0))))), "High Risk", IF(ISNUMBER(SEARCH("lowrisk", LOWER(INDEX(Paste_Here!AP$2:AP$850, MATCH(B587, Paste_Here!A$2:A$850, 0))))), "Low Risk", IF(ISNUMBER(SEARCH("somerisk", LOWER(INDEX(Paste_Here!AP$2:AP$850, MATCH(B587, Paste_Here!A$2:A$850, 0))))), "Some Risk", IF(ISNUMBER(SEARCH("ot", LOWER(INDEX(Paste_Here!AP$2:AP$850, MATCH(B587, Paste_Here!A$2:A$850, 0))))), "OT", "")))), ""), "")</f>
        <v/>
      </c>
      <c r="EI587" s="66"/>
      <c r="EJ587" s="93"/>
      <c r="EK587" s="66"/>
      <c r="EL587" s="75" t="str">
        <f>IFERROR(IF(B587&lt;&gt;"", IF(AND(INDEX(Paste_Here!AQ$2:AQ$850, MATCH(B587, Paste_Here!A$2:A$850, 0))&lt;&gt;"", ISNUMBER(VALUE(INDEX(Paste_Here!AQ$2:AQ$850, MATCH(B587, Paste_Here!A$2:A$850, 0))))), INDEX(Paste_Here!AQ$2:AQ$850, MATCH(B587, Paste_Here!A$2:A$850, 0)), ""), ""), "")</f>
        <v/>
      </c>
      <c r="EM587" s="66"/>
      <c r="EN587" s="75" t="str">
        <f>IFERROR(IF(B587&lt;&gt;"", IF(ISNUMBER(SEARCH("highrisk", LOWER(INDEX(Paste_Here!AR$2:AR$850, MATCH(B587, Paste_Here!A$2:A$850, 0))))), "High Risk", IF(ISNUMBER(SEARCH("lowrisk", LOWER(INDEX(Paste_Here!AR$2:AR$850, MATCH(B587, Paste_Here!A$2:A$850, 0))))), "Low Risk", IF(ISNUMBER(SEARCH("somerisk", LOWER(INDEX(Paste_Here!AR$2:AR$850, MATCH(B587, Paste_Here!A$2:A$850, 0))))), "Some Risk", IF(ISNUMBER(SEARCH("ot", LOWER(INDEX(Paste_Here!AR$2:AR$850, MATCH(B587, Paste_Here!A$2:A$850, 0))))), "OT", "")))), ""), "")</f>
        <v/>
      </c>
      <c r="EO587" s="66"/>
      <c r="EP587" s="93"/>
      <c r="EQ587" s="66"/>
      <c r="ER587" s="75"/>
      <c r="ES587" s="66"/>
      <c r="ET587" s="75"/>
      <c r="EU587" s="66"/>
      <c r="EV587" s="66"/>
      <c r="EW587" s="75" t="str">
        <f t="shared" si="128"/>
        <v/>
      </c>
      <c r="EX587" s="66"/>
      <c r="EY587" s="75" t="str">
        <f>IFERROR(IF(B587&lt;&gt;"", IF(AND(INDEX(Paste_Here!Y$2:Y$850, MATCH(B587, Paste_Here!A$2:A$850, 0))&lt;&gt;"", ISNUMBER(VALUE(INDEX(Paste_Here!Y$2:Y$850, MATCH(B587, Paste_Here!A$2:A$850, 0))))), INDEX(Paste_Here!Y$2:Y$850, MATCH(B587, Paste_Here!A$2:A$850, 0)), ""), ""), "")</f>
        <v/>
      </c>
      <c r="EZ587" s="66"/>
      <c r="FA587" s="75" t="str">
        <f>IFERROR(IF(B587&lt;&gt;"", IF(ISNUMBER(SEARCH("highrisk", LOWER(INDEX(Paste_Here!Z$2:Z$850, MATCH(B587, Paste_Here!A$2:A$850, 0))))), "High Risk", IF(ISNUMBER(SEARCH("lowrisk", LOWER(INDEX(Paste_Here!Z$2:Z$850, MATCH(B587, Paste_Here!A$2:A$850, 0))))), "Low Risk", IF(ISNUMBER(SEARCH("somerisk", LOWER(INDEX(Paste_Here!Z$2:Z$850, MATCH(B587, Paste_Here!A$2:A$850, 0))))), "Some Risk", IF(ISNUMBER(SEARCH("ot", LOWER(INDEX(Paste_Here!Z$2:Z$850, MATCH(B587, Paste_Here!A$2:A$850, 0))))), "OT", "")))), ""), "")</f>
        <v/>
      </c>
      <c r="FB587" s="66"/>
      <c r="FC587" s="93"/>
      <c r="FD587" s="66"/>
      <c r="FE587" s="75" t="str">
        <f>IFERROR(IF(B587&lt;&gt;"", IF(AND(INDEX(Paste_Here!AA$2:AA$850, MATCH(B587, Paste_Here!A$2:A$850, 0))&lt;&gt;"", ISNUMBER(VALUE(INDEX(Paste_Here!AA$2:AA$850, MATCH(B587, Paste_Here!A$2:A$850, 0))))), INDEX(Paste_Here!AA$2:AA$850, MATCH(B587, Paste_Here!A$2:A$850, 0)), ""), ""), "")</f>
        <v/>
      </c>
      <c r="FF587" s="66"/>
      <c r="FG587" s="75" t="str">
        <f>IFERROR(IF(B587&lt;&gt;"", IF(ISNUMBER(SEARCH("highrisk", LOWER(INDEX(Paste_Here!AB$2:AB$850, MATCH(B587, Paste_Here!A$2:A$850, 0))))), "High Risk", IF(ISNUMBER(SEARCH("lowrisk", LOWER(INDEX(Paste_Here!AB$2:AB$850, MATCH(B587, Paste_Here!A$2:A$850, 0))))), "Low Risk", IF(ISNUMBER(SEARCH("somerisk", LOWER(INDEX(Paste_Here!AB$2:AB$850, MATCH(B587, Paste_Here!A$2:A$850, 0))))), "Some Risk", IF(ISNUMBER(SEARCH("ot", LOWER(INDEX(Paste_Here!AB$2:AB$850, MATCH(B587, Paste_Here!A$2:A$850, 0))))), "OT", "")))), ""), "")</f>
        <v/>
      </c>
      <c r="FH587" s="66"/>
      <c r="FI587" s="93"/>
      <c r="FJ587" s="66"/>
      <c r="FK587" s="75"/>
      <c r="FL587" s="66"/>
      <c r="FM587" s="75"/>
      <c r="FN587" s="66"/>
      <c r="FO587" s="66"/>
      <c r="FP587" s="75" t="str">
        <f t="shared" si="123"/>
        <v/>
      </c>
      <c r="FQ587" s="66"/>
      <c r="FR587" s="75" t="str">
        <f>IFERROR(IF(B587&lt;&gt;"", IF(ISNUMBER(SEARCH("s", LOWER(INDEX(Paste_Here!L$2:L$850, MATCH(B587, Paste_Here!A$2:A$850, 0))))), "Yes", IF(INDEX(Paste_Here!L$2:L$850, MATCH(B587, Paste_Here!A$2:A$850, 0))&lt;&gt;"", "No", "")), ""), "")</f>
        <v/>
      </c>
      <c r="FS587" s="66"/>
      <c r="FT587" s="75" t="str">
        <f>IFERROR(IF(B587&lt;&gt;"", IF(ISNUMBER(SEARCH("yes", LOWER(INDEX(Paste_Here!F$2:F$850, MATCH(B587, Paste_Here!A$2:A$850, 0))))), "Yes", IF(ISNUMBER(SEARCH("no", LOWER(INDEX(Paste_Here!F$2:F$850, MATCH(B587, Paste_Here!A$2:A$850, 0))))), "No", "")), ""), "")</f>
        <v/>
      </c>
      <c r="FU587" s="66"/>
      <c r="FV587" s="75" t="str">
        <f>IFERROR(IF(B587&lt;&gt;"", IF(ISNUMBER(SEARCH("english language learner", LOWER(INDEX(Paste_Here!C$2:C$850, MATCH(B587, Paste_Here!A$2:A$850, 0))))), "Yes", ""), ""), "")</f>
        <v/>
      </c>
      <c r="FW587" s="66"/>
      <c r="FX587" s="75" t="str">
        <f>IFERROR(IF(B587&lt;&gt;"", IF(OR(ISNUMBER(SEARCH("b", LOWER(INDEX(Paste_Here!J$2:J$850, MATCH(B587, Paste_Here!A$2:A$850, 0))))), ISNUMBER(SEARCH("h", LOWER(INDEX(Paste_Here!J$2:J$850, MATCH(B587, Paste_Here!A$2:A$850, 0))))), ISNUMBER(SEARCH("i", LOWER(INDEX(Paste_Here!J$2:J$850, MATCH(B587, Paste_Here!A$2:A$850, 0)))))), "Yes", IF(INDEX(Paste_Here!J$2:J$850, MATCH(B587, Paste_Here!A$2:A$850, 0))&lt;&gt;"", "No", "")), ""), "")</f>
        <v/>
      </c>
      <c r="FY587" s="66"/>
      <c r="FZ587" s="75" t="str">
        <f>IFERROR(IF(B587&lt;&gt;"", IF(ISNUMBER(SEARCH("yes", LOWER(INDEX(Paste_Here!K$2:K$850, MATCH(B587, Paste_Here!A$2:A$850, 0))))), "Yes", IF(ISNUMBER(SEARCH("no", LOWER(INDEX(Paste_Here!K$2:K$850, MATCH(B587, Paste_Here!A$2:A$850, 0))))), "No", "")), ""), "")</f>
        <v/>
      </c>
      <c r="GA587" s="66"/>
      <c r="GB587" s="75" t="str">
        <f>IFERROR(IF(B587&lt;&gt;"", IF(ISNUMBER(SEARCH("transitional 2", LOWER(INDEX(Paste_Here!C$2:C$850, MATCH(B587, Paste_Here!A$2:A$850, 0))))), "T2",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GC587" s="66"/>
      <c r="GD587" s="75"/>
      <c r="GE587" s="66"/>
      <c r="GF587" s="75"/>
      <c r="GG587" s="66"/>
      <c r="GH587" s="75"/>
      <c r="GI587" s="66"/>
      <c r="GK587" s="1" t="str" cm="1">
        <f t="array" ref="GK587">IFERROR(INDEX(Paste_Here!$B$2:$B$850, MATCH(0, COUNTIF(GK$4:GK586, Paste_Here!$B$2:$B$850) + IF(Paste_Here!$B$2:$B$850="", 1, 0), 0)), "")</f>
        <v/>
      </c>
      <c r="GL587" s="1" t="str">
        <f>IF(GK587&lt;&gt;"", INDEX(Paste_Here!$A$2:$A$850, MATCH(GK587, Paste_Here!$B$2:$B$850, 0)), "")</f>
        <v/>
      </c>
      <c r="GM587" s="1" t="str">
        <f t="shared" si="129"/>
        <v/>
      </c>
      <c r="GN587" s="1" t="str" cm="1">
        <f t="array" ref="GN587">IFERROR(INDEX($GM$5:$GM$850, MATCH(SMALL(IF($GM$5:$GM$850&lt;&gt;"", COUNTIF($GM$5:$GM$850, "&lt;"&amp;$GM$5:$GM$850)+1), ROW()-ROW($GN$5)+1), COUNTIF($GM$5:$GM$850, "&lt;"&amp;$GM$5:$GM$850)+1, 0)), "")</f>
        <v/>
      </c>
    </row>
    <row r="588" spans="1:196">
      <c r="A588" s="66"/>
      <c r="B588" s="75" t="str">
        <f t="shared" si="117"/>
        <v/>
      </c>
      <c r="C588" s="66"/>
      <c r="D588" s="75" t="str">
        <f>IFERROR(IF(AND(INDEX(Paste_Here!N$2:N$850, MATCH(B588, Paste_Here!A$2:A$850, 0)) = ""), "", IF(UPPER(INDEX(Paste_Here!N$2:N$850, MATCH(B588, Paste_Here!A$2:A$850, 0))) = "YES", "Yes", IF(UPPER(INDEX(Paste_Here!N$2:N$850, MATCH(B588, Paste_Here!A$2:A$850, 0))) = "NO", "No", ""))), "")</f>
        <v/>
      </c>
      <c r="E588" s="66"/>
      <c r="F588" s="75" t="str">
        <f t="shared" si="124"/>
        <v/>
      </c>
      <c r="G588" s="66"/>
      <c r="H588" s="75" t="str">
        <f t="shared" si="125"/>
        <v/>
      </c>
      <c r="I588" s="66"/>
      <c r="J588" s="75" t="str">
        <f t="shared" si="126"/>
        <v/>
      </c>
      <c r="K588" s="66"/>
      <c r="L588" s="75"/>
      <c r="M588" s="66"/>
      <c r="N588" s="75" t="str">
        <f>IFERROR(IF(B588&lt;&gt;"", IF(AND(INDEX(Paste_Here!AW$2:AW$850, MATCH(B588, Paste_Here!A$2:A$850, 0))&lt;&gt;"", ISNUMBER(VALUE(INDEX(Paste_Here!AW$2:AW$850, MATCH(B588, Paste_Here!A$2:A$850, 0))))), INDEX(Paste_Here!AW$2:AW$850, MATCH(B588, Paste_Here!A$2:A$850, 0)), ""), ""), "")</f>
        <v/>
      </c>
      <c r="O588" s="66"/>
      <c r="P588" s="75" t="str">
        <f>IFERROR(IF(B588&lt;&gt;"", IF(AND(INDEX(Paste_Here!AX$2:AX$850, MATCH(B588, Paste_Here!A$2:A$850, 0))&lt;&gt;"", ISNUMBER(VALUE(INDEX(Paste_Here!AX$2:AX$850, MATCH(B588, Paste_Here!A$2:A$850, 0))))), INDEX(Paste_Here!AX$2:AX$850, MATCH(B588, Paste_Here!A$2:A$850, 0)), ""), ""), "")</f>
        <v/>
      </c>
      <c r="Q588" s="66"/>
      <c r="R588" s="75" t="str">
        <f>IFERROR(IF(B588&lt;&gt;"", IF(AND(INDEX(Paste_Here!AU$2:AU$850, MATCH(B588, Paste_Here!A$2:A$850, 0))&lt;&gt;"", ISNUMBER(VALUE(INDEX(Paste_Here!AU$2:AU$850, MATCH(B588, Paste_Here!A$2:A$850, 0))))), INDEX(Paste_Here!AU$2:AU$850, MATCH(B588, Paste_Here!A$2:A$850, 0)), ""), ""), "")</f>
        <v/>
      </c>
      <c r="S588" s="66"/>
      <c r="T588" s="75" t="str">
        <f>IFERROR(IF(B588&lt;&gt;"", IF(AND(INDEX(Paste_Here!AV$2:AV$850, MATCH(B588, Paste_Here!A$2:A$850, 0))&lt;&gt;"", ISNUMBER(VALUE(INDEX(Paste_Here!AV$2:AV$850, MATCH(B588, Paste_Here!A$2:A$850, 0))))), INDEX(Paste_Here!AV$2:AV$850, MATCH(B588, Paste_Here!A$2:A$850, 0)), ""), ""), "")</f>
        <v/>
      </c>
      <c r="U588" s="66"/>
      <c r="W588" s="66"/>
      <c r="Y588" s="66"/>
      <c r="Z588" s="66"/>
      <c r="AA588" s="75" t="str">
        <f t="shared" si="118"/>
        <v/>
      </c>
      <c r="AB588" s="66"/>
      <c r="AC588" s="75"/>
      <c r="AD588" s="66"/>
      <c r="AE588" s="98"/>
      <c r="AF588" s="66"/>
      <c r="AG588" s="75"/>
      <c r="AH588" s="66"/>
      <c r="AI588" s="75" t="str">
        <f>IFERROR(IF(B588&lt;&gt;"", IF(AND(INDEX(Paste_Here!AC$2:AC$850, MATCH(B588, Paste_Here!A$2:A$850, 0))&lt;&gt;"", ISNUMBER(VALUE(INDEX(Paste_Here!AC$2:AC$850, MATCH(B588, Paste_Here!A$2:A$850, 0))))), INDEX(Paste_Here!AC$2:AC$850, MATCH(B588, Paste_Here!A$2:A$850, 0)), ""), ""), "")</f>
        <v/>
      </c>
      <c r="AJ588" s="66"/>
      <c r="AK588" s="75" t="str">
        <f>IFERROR(IF(B588&lt;&gt;"", IF(ISNUMBER(SEARCH("highrisk", LOWER(INDEX(Paste_Here!AD$2:AD$850, MATCH(B588, Paste_Here!A$2:A$850, 0))))), "High Risk", IF(ISNUMBER(SEARCH("lowrisk", LOWER(INDEX(Paste_Here!AD$2:AD$850, MATCH(B588, Paste_Here!A$2:A$850, 0))))), "Low Risk", IF(ISNUMBER(SEARCH("somerisk", LOWER(INDEX(Paste_Here!AD$2:AD$850, MATCH(B588, Paste_Here!A$2:A$850, 0))))), "Some Risk", IF(ISNUMBER(SEARCH("ot", LOWER(INDEX(Paste_Here!AD$2:AD$850, MATCH(B588, Paste_Here!A$2:A$850, 0))))), "OT", "")))), ""), "")</f>
        <v/>
      </c>
      <c r="AL588" s="66"/>
      <c r="AM588" s="75"/>
      <c r="AN588" s="66"/>
      <c r="AO588" s="75" t="str">
        <f>IFERROR(IF(B588&lt;&gt;"", IF(AND(INDEX(Paste_Here!M$2:M$850, MATCH(B588, Paste_Here!A$2:A$850, 0))&lt;&gt;"", ISNUMBER(VALUE(INDEX(Paste_Here!M$2:M$850, MATCH(B588, Paste_Here!A$2:A$850, 0))))), INDEX(Paste_Here!M$2:M$850, MATCH(B588, Paste_Here!A$2:A$850, 0)), ""), ""), "")</f>
        <v/>
      </c>
      <c r="AP588" s="66"/>
      <c r="AQ588" s="75" t="str">
        <f>IFERROR(IF(B588&lt;&gt;"", IF(ISNUMBER(SEARCH("highrisk", LOWER(INDEX(Paste_Here!N$2:N$850, MATCH(B588, Paste_Here!A$2:A$850, 0))))), "High Risk", IF(ISNUMBER(SEARCH("lowrisk", LOWER(INDEX(Paste_Here!N$2:N$850, MATCH(B588, Paste_Here!A$2:A$850, 0))))), "Low Risk", IF(ISNUMBER(SEARCH("somerisk", LOWER(INDEX(Paste_Here!N$2:N$850, MATCH(B588, Paste_Here!A$2:A$850, 0))))), "Some Risk", IF(ISNUMBER(SEARCH("ot", LOWER(INDEX(Paste_Here!N$2:N$850, MATCH(B588, Paste_Here!A$2:A$850, 0))))), "OT", "")))), ""), "")</f>
        <v/>
      </c>
      <c r="AT588" s="66"/>
      <c r="AU588" s="103"/>
      <c r="AV588" s="66"/>
      <c r="AW588" s="66"/>
      <c r="AX588" s="75" t="str">
        <f t="shared" si="119"/>
        <v/>
      </c>
      <c r="AY588" s="66"/>
      <c r="AZ588" s="75"/>
      <c r="BA588" s="66"/>
      <c r="BB588" s="75"/>
      <c r="BC588" s="66"/>
      <c r="BD588" s="75"/>
      <c r="BE588" s="66"/>
      <c r="BF588" s="75" t="str">
        <f>IFERROR(IF(B588&lt;&gt;"", IF(AND(INDEX(Paste_Here!AE$2:AE$850, MATCH(B588, Paste_Here!A$2:A$850, 0))&lt;&gt;"", ISNUMBER(VALUE(INDEX(Paste_Here!AE$2:AE$850, MATCH(B588, Paste_Here!A$2:A$850, 0))))), INDEX(Paste_Here!AE$2:AE$850, MATCH(B588, Paste_Here!A$2:A$850, 0)), ""), ""), "")</f>
        <v/>
      </c>
      <c r="BG588" s="66"/>
      <c r="BH588" s="75" t="str">
        <f>IFERROR(IF(B588&lt;&gt;"", IF(ISNUMBER(SEARCH("highrisk", LOWER(INDEX(Paste_Here!AF$2:AF$850, MATCH(B588, Paste_Here!A$2:A$850, 0))))), "High Risk", IF(ISNUMBER(SEARCH("lowrisk", LOWER(INDEX(Paste_Here!AF$2:AF$850, MATCH(B588, Paste_Here!A$2:A$850, 0))))), "Low Risk", IF(ISNUMBER(SEARCH("somerisk", LOWER(INDEX(Paste_Here!AF$2:AF$850, MATCH(B588, Paste_Here!A$2:A$850, 0))))), "Some Risk", IF(ISNUMBER(SEARCH("ot", LOWER(INDEX(Paste_Here!AF$2:AF$850, MATCH(B588, Paste_Here!A$2:A$850, 0))))), "OT", "")))), ""), "")</f>
        <v/>
      </c>
      <c r="BI588" s="66"/>
      <c r="BJ588" s="75"/>
      <c r="BK588" s="66"/>
      <c r="BL588" s="75" t="str">
        <f>IFERROR(IF(B588&lt;&gt;"", IF(AND(INDEX(Paste_Here!O$2:O$850, MATCH(B588, Paste_Here!A$2:A$850, 0))&lt;&gt;"", ISNUMBER(VALUE(INDEX(Paste_Here!O$2:O$850, MATCH(B588, Paste_Here!A$2:A$850, 0))))), INDEX(Paste_Here!O$2:O$850, MATCH(B588, Paste_Here!A$2:A$850, 0)), ""), ""), "")</f>
        <v/>
      </c>
      <c r="BM588" s="66"/>
      <c r="BN588" s="75" t="str">
        <f>IFERROR(IF(B588&lt;&gt;"", IF(ISNUMBER(SEARCH("highrisk", LOWER(INDEX(Paste_Here!P$2:P$850, MATCH(B588, Paste_Here!A$2:A$850, 0))))), "High Risk", IF(ISNUMBER(SEARCH("lowrisk", LOWER(INDEX(Paste_Here!P$2:P$850, MATCH(B588, Paste_Here!A$2:A$850, 0))))), "Low Risk", IF(ISNUMBER(SEARCH("somerisk", LOWER(INDEX(Paste_Here!P$2:P$850, MATCH(B588, Paste_Here!A$2:A$850, 0))))), "Some Risk", IF(ISNUMBER(SEARCH("ot", LOWER(INDEX(Paste_Here!P$2:P$850, MATCH(B588, Paste_Here!A$2:A$850, 0))))), "OT", "")))), ""), "")</f>
        <v/>
      </c>
      <c r="BQ588" s="66"/>
      <c r="BR588" s="75"/>
      <c r="BS588" s="66"/>
      <c r="BT588" s="66"/>
      <c r="BU588" s="75" t="str">
        <f t="shared" si="120"/>
        <v/>
      </c>
      <c r="BV588" s="66"/>
      <c r="BW588" s="75"/>
      <c r="BX588" s="66"/>
      <c r="BY588" s="75"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BZ588" s="66"/>
      <c r="CA588" s="75"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CB588" s="66"/>
      <c r="CC588" s="75"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CD588" s="66"/>
      <c r="CE588" s="75"/>
      <c r="CF588" s="66"/>
      <c r="CK588" s="75"/>
      <c r="CL588" s="66"/>
      <c r="CM588" s="75"/>
      <c r="CN588" s="66"/>
      <c r="CO588" s="75"/>
      <c r="CP588" s="66"/>
      <c r="CQ588" s="66"/>
      <c r="CR588" s="75" t="str">
        <f t="shared" si="121"/>
        <v/>
      </c>
      <c r="CS588" s="66"/>
      <c r="CT588" s="75"/>
      <c r="CU588" s="66"/>
      <c r="CV588" s="75"/>
      <c r="CW588" s="66"/>
      <c r="CX588" s="75"/>
      <c r="CY588" s="66"/>
      <c r="CZ588" s="75"/>
      <c r="DA588" s="66"/>
      <c r="DB588" s="75" t="str">
        <f>IFERROR(IF(B588&lt;&gt;"", IF(AND(INDEX(Paste_Here!AK$2:AK$850, MATCH(B588, Paste_Here!A$2:A$850, 0))&lt;&gt;"", ISNUMBER(VALUE(INDEX(Paste_Here!AK$2:AK$850, MATCH(B588, Paste_Here!A$2:A$850, 0))))), INDEX(Paste_Here!AK$2:AK$850, MATCH(B588, Paste_Here!A$2:A$850, 0)), ""), ""), "")</f>
        <v/>
      </c>
      <c r="DC588" s="66"/>
      <c r="DD588" s="75" t="str">
        <f>IFERROR(IF(B588&lt;&gt;"", IF(ISNUMBER(SEARCH("highrisk", LOWER(INDEX(Paste_Here!AL$2:AL$850, MATCH(B588, Paste_Here!A$2:A$850, 0))))), "High Risk", IF(ISNUMBER(SEARCH("lowrisk", LOWER(INDEX(Paste_Here!AL$2:AL$850, MATCH(B588, Paste_Here!A$2:A$850, 0))))), "Low Risk", IF(ISNUMBER(SEARCH("somerisk", LOWER(INDEX(Paste_Here!AL$2:AL$850, MATCH(B588, Paste_Here!A$2:A$850, 0))))), "Some Risk", IF(ISNUMBER(SEARCH("ot", LOWER(INDEX(Paste_Here!AL$2:AL$850, MATCH(B588, Paste_Here!A$2:A$850, 0))))), "OT", "")))), ""), "")</f>
        <v/>
      </c>
      <c r="DE588" s="66"/>
      <c r="DF588" s="75" t="str">
        <f>IFERROR(IF(B588&lt;&gt;"", IF(AND(INDEX(Paste_Here!AM$2:AM$850, MATCH(B588, Paste_Here!A$2:A$850, 0))&lt;&gt;"", ISNUMBER(VALUE(INDEX(Paste_Here!AM$2:AM$850, MATCH(B588, Paste_Here!A$2:A$850, 0))))), INDEX(Paste_Here!AM$2:AM$850, MATCH(B588, Paste_Here!A$2:A$850, 0)), ""), ""), "")</f>
        <v/>
      </c>
      <c r="DG588" s="66"/>
      <c r="DH588" s="75" t="str">
        <f>IFERROR(IF(B588&lt;&gt;"", IF(ISNUMBER(SEARCH("highrisk", LOWER(INDEX(Paste_Here!AN$2:AN$850, MATCH(B588, Paste_Here!A$2:A$850, 0))))), "High Risk", IF(ISNUMBER(SEARCH("lowrisk", LOWER(INDEX(Paste_Here!AN$2:AN$850, MATCH(B588, Paste_Here!A$2:A$850, 0))))), "Low Risk", IF(ISNUMBER(SEARCH("somerisk", LOWER(INDEX(Paste_Here!AN$2:AN$850, MATCH(B588, Paste_Here!A$2:A$850, 0))))), "Some Risk", IF(ISNUMBER(SEARCH("ot", LOWER(INDEX(Paste_Here!AN$2:AN$850, MATCH(B588, Paste_Here!A$2:A$850, 0))))), "OT", "")))), ""), "")</f>
        <v/>
      </c>
      <c r="DI588" s="66"/>
      <c r="DJ588" s="66"/>
      <c r="DK588" s="75" t="str">
        <f t="shared" si="122"/>
        <v/>
      </c>
      <c r="DL588" s="66"/>
      <c r="DM588" s="75" t="str">
        <f>IFERROR(IF(B588&lt;&gt;"", IF(AND(INDEX(Paste_Here!Q$2:Q$850, MATCH(B588, Paste_Here!A$2:A$850, 0))&lt;&gt;"", ISNUMBER(VALUE(INDEX(Paste_Here!Q$2:Q$850, MATCH(B588, Paste_Here!A$2:A$850, 0))))), INDEX(Paste_Here!Q$2:Q$850, MATCH(B588, Paste_Here!A$2:A$850, 0)), ""), ""), "")</f>
        <v/>
      </c>
      <c r="DN588" s="66"/>
      <c r="DO588" s="75" t="str">
        <f>IFERROR(IF(B588&lt;&gt;"", IF(ISNUMBER(SEARCH("highrisk", LOWER(INDEX(Paste_Here!R$2:R$850, MATCH(B588, Paste_Here!A$2:A$850, 0))))), "High Risk", IF(ISNUMBER(SEARCH("lowrisk", LOWER(INDEX(Paste_Here!R$2:R$850, MATCH(B588, Paste_Here!A$2:A$850, 0))))), "Low Risk", IF(ISNUMBER(SEARCH("somerisk", LOWER(INDEX(Paste_Here!R$2:R$850, MATCH(B588, Paste_Here!A$2:A$850, 0))))), "Some Risk", IF(ISNUMBER(SEARCH("ot", LOWER(INDEX(Paste_Here!R$2:R$850, MATCH(B588, Paste_Here!A$2:A$850, 0))))), "OT", "")))), ""), "")</f>
        <v/>
      </c>
      <c r="DP588" s="66"/>
      <c r="DQ588" s="93" t="str">
        <f>IFERROR(IF(B588&lt;&gt;"", IF(AND(INDEX(Paste_Here!S$2:S$850, MATCH(B588, Paste_Here!A$2:A$850, 0))&lt;&gt;"", ISNUMBER(VALUE(INDEX(Paste_Here!S$2:S$850, MATCH(B588, Paste_Here!A$2:A$850, 0))))), INDEX(Paste_Here!S$2:S$850, MATCH(B588, Paste_Here!A$2:A$850, 0)), ""), ""), "")</f>
        <v/>
      </c>
      <c r="DR588" s="66"/>
      <c r="DS588" s="75"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IF(ISNUMBER(SEARCH("ot", LOWER(INDEX(Paste_Here!T$2:T$850, MATCH(B588, Paste_Here!A$2:A$850, 0))))), "OT", "")))), ""), "")</f>
        <v/>
      </c>
      <c r="DT588" s="66"/>
      <c r="DU588" s="75" t="str">
        <f>IFERROR(IF(B588&lt;&gt;"", IF(AND(INDEX(Paste_Here!U$2:U$850, MATCH(B588, Paste_Here!A$2:A$850, 0))&lt;&gt;"", ISNUMBER(VALUE(INDEX(Paste_Here!U$2:U$850, MATCH(B588, Paste_Here!A$2:A$850, 0))))), INDEX(Paste_Here!U$2:U$850, MATCH(B588, Paste_Here!A$2:A$850, 0)), ""), ""), "")</f>
        <v/>
      </c>
      <c r="DV588" s="66"/>
      <c r="DW588" s="93" t="str">
        <f>IFERROR(IF(B588&lt;&gt;"", IF(ISNUMBER(SEARCH("highrisk", LOWER(INDEX(Paste_Here!V$2:V$850, MATCH(B588, Paste_Here!A$2:A$850, 0))))), "High Risk", IF(ISNUMBER(SEARCH("lowrisk", LOWER(INDEX(Paste_Here!V$2:V$850, MATCH(B588, Paste_Here!A$2:A$850, 0))))), "Low Risk", IF(ISNUMBER(SEARCH("somerisk", LOWER(INDEX(Paste_Here!V$2:V$850, MATCH(B588, Paste_Here!A$2:A$850, 0))))), "Some Risk", IF(ISNUMBER(SEARCH("ot", LOWER(INDEX(Paste_Here!V$2:V$850, MATCH(B588, Paste_Here!A$2:A$850, 0))))), "OT", "")))), ""), "")</f>
        <v/>
      </c>
      <c r="DX588" s="66"/>
      <c r="DY588" s="75" t="str">
        <f>IFERROR(IF(B588&lt;&gt;"", IF(AND(INDEX(Paste_Here!W$2:W$850, MATCH(B588, Paste_Here!A$2:A$850, 0))&lt;&gt;"", ISNUMBER(VALUE(INDEX(Paste_Here!W$2:W$850, MATCH(B588, Paste_Here!A$2:A$850, 0))))), INDEX(Paste_Here!W$2:W$850, MATCH(B588, Paste_Here!A$2:A$850, 0)), ""), ""), "")</f>
        <v/>
      </c>
      <c r="DZ588" s="66"/>
      <c r="EA588" s="75" t="str">
        <f>IFERROR(IF(B588&lt;&gt;"", IF(ISNUMBER(SEARCH("highrisk", LOWER(INDEX(Paste_Here!X$2:X$850, MATCH(B588, Paste_Here!A$2:A$850, 0))))), "High Risk", IF(ISNUMBER(SEARCH("lowrisk", LOWER(INDEX(Paste_Here!X$2:X$850, MATCH(B588, Paste_Here!A$2:A$850, 0))))), "Low Risk", IF(ISNUMBER(SEARCH("somerisk", LOWER(INDEX(Paste_Here!X$2:X$850, MATCH(B588, Paste_Here!A$2:A$850, 0))))), "Some Risk", IF(ISNUMBER(SEARCH("ot", LOWER(INDEX(Paste_Here!X$2:X$850, MATCH(B588, Paste_Here!A$2:A$850, 0))))), "OT", "")))), ""), "")</f>
        <v/>
      </c>
      <c r="EB588" s="66"/>
      <c r="EC588" s="66"/>
      <c r="ED588" s="75" t="str">
        <f t="shared" si="127"/>
        <v/>
      </c>
      <c r="EE588" s="66"/>
      <c r="EF588" s="75" t="str">
        <f>IFERROR(IF(B588&lt;&gt;"", IF(AND(INDEX(Paste_Here!AO$2:AO$850, MATCH(B588, Paste_Here!A$2:A$850, 0))&lt;&gt;"", ISNUMBER(VALUE(INDEX(Paste_Here!AO$2:AO$850, MATCH(B588, Paste_Here!A$2:A$850, 0))))), INDEX(Paste_Here!AO$2:AO$850, MATCH(B588, Paste_Here!A$2:A$850, 0)), ""), ""), "")</f>
        <v/>
      </c>
      <c r="EG588" s="66"/>
      <c r="EH588" s="75" t="str">
        <f>IFERROR(IF(B588&lt;&gt;"", IF(ISNUMBER(SEARCH("highrisk", LOWER(INDEX(Paste_Here!AP$2:AP$850, MATCH(B588, Paste_Here!A$2:A$850, 0))))), "High Risk", IF(ISNUMBER(SEARCH("lowrisk", LOWER(INDEX(Paste_Here!AP$2:AP$850, MATCH(B588, Paste_Here!A$2:A$850, 0))))), "Low Risk", IF(ISNUMBER(SEARCH("somerisk", LOWER(INDEX(Paste_Here!AP$2:AP$850, MATCH(B588, Paste_Here!A$2:A$850, 0))))), "Some Risk", IF(ISNUMBER(SEARCH("ot", LOWER(INDEX(Paste_Here!AP$2:AP$850, MATCH(B588, Paste_Here!A$2:A$850, 0))))), "OT", "")))), ""), "")</f>
        <v/>
      </c>
      <c r="EI588" s="66"/>
      <c r="EJ588" s="93"/>
      <c r="EK588" s="66"/>
      <c r="EL588" s="75" t="str">
        <f>IFERROR(IF(B588&lt;&gt;"", IF(AND(INDEX(Paste_Here!AQ$2:AQ$850, MATCH(B588, Paste_Here!A$2:A$850, 0))&lt;&gt;"", ISNUMBER(VALUE(INDEX(Paste_Here!AQ$2:AQ$850, MATCH(B588, Paste_Here!A$2:A$850, 0))))), INDEX(Paste_Here!AQ$2:AQ$850, MATCH(B588, Paste_Here!A$2:A$850, 0)), ""), ""), "")</f>
        <v/>
      </c>
      <c r="EM588" s="66"/>
      <c r="EN588" s="75" t="str">
        <f>IFERROR(IF(B588&lt;&gt;"", IF(ISNUMBER(SEARCH("highrisk", LOWER(INDEX(Paste_Here!AR$2:AR$850, MATCH(B588, Paste_Here!A$2:A$850, 0))))), "High Risk", IF(ISNUMBER(SEARCH("lowrisk", LOWER(INDEX(Paste_Here!AR$2:AR$850, MATCH(B588, Paste_Here!A$2:A$850, 0))))), "Low Risk", IF(ISNUMBER(SEARCH("somerisk", LOWER(INDEX(Paste_Here!AR$2:AR$850, MATCH(B588, Paste_Here!A$2:A$850, 0))))), "Some Risk", IF(ISNUMBER(SEARCH("ot", LOWER(INDEX(Paste_Here!AR$2:AR$850, MATCH(B588, Paste_Here!A$2:A$850, 0))))), "OT", "")))), ""), "")</f>
        <v/>
      </c>
      <c r="EO588" s="66"/>
      <c r="EP588" s="93"/>
      <c r="EQ588" s="66"/>
      <c r="ER588" s="75"/>
      <c r="ES588" s="66"/>
      <c r="ET588" s="75"/>
      <c r="EU588" s="66"/>
      <c r="EV588" s="66"/>
      <c r="EW588" s="75" t="str">
        <f t="shared" si="128"/>
        <v/>
      </c>
      <c r="EX588" s="66"/>
      <c r="EY588" s="75" t="str">
        <f>IFERROR(IF(B588&lt;&gt;"", IF(AND(INDEX(Paste_Here!Y$2:Y$850, MATCH(B588, Paste_Here!A$2:A$850, 0))&lt;&gt;"", ISNUMBER(VALUE(INDEX(Paste_Here!Y$2:Y$850, MATCH(B588, Paste_Here!A$2:A$850, 0))))), INDEX(Paste_Here!Y$2:Y$850, MATCH(B588, Paste_Here!A$2:A$850, 0)), ""), ""), "")</f>
        <v/>
      </c>
      <c r="EZ588" s="66"/>
      <c r="FA588" s="75" t="str">
        <f>IFERROR(IF(B588&lt;&gt;"", IF(ISNUMBER(SEARCH("highrisk", LOWER(INDEX(Paste_Here!Z$2:Z$850, MATCH(B588, Paste_Here!A$2:A$850, 0))))), "High Risk", IF(ISNUMBER(SEARCH("lowrisk", LOWER(INDEX(Paste_Here!Z$2:Z$850, MATCH(B588, Paste_Here!A$2:A$850, 0))))), "Low Risk", IF(ISNUMBER(SEARCH("somerisk", LOWER(INDEX(Paste_Here!Z$2:Z$850, MATCH(B588, Paste_Here!A$2:A$850, 0))))), "Some Risk", IF(ISNUMBER(SEARCH("ot", LOWER(INDEX(Paste_Here!Z$2:Z$850, MATCH(B588, Paste_Here!A$2:A$850, 0))))), "OT", "")))), ""), "")</f>
        <v/>
      </c>
      <c r="FB588" s="66"/>
      <c r="FC588" s="93"/>
      <c r="FD588" s="66"/>
      <c r="FE588" s="75" t="str">
        <f>IFERROR(IF(B588&lt;&gt;"", IF(AND(INDEX(Paste_Here!AA$2:AA$850, MATCH(B588, Paste_Here!A$2:A$850, 0))&lt;&gt;"", ISNUMBER(VALUE(INDEX(Paste_Here!AA$2:AA$850, MATCH(B588, Paste_Here!A$2:A$850, 0))))), INDEX(Paste_Here!AA$2:AA$850, MATCH(B588, Paste_Here!A$2:A$850, 0)), ""), ""), "")</f>
        <v/>
      </c>
      <c r="FF588" s="66"/>
      <c r="FG588" s="75" t="str">
        <f>IFERROR(IF(B588&lt;&gt;"", IF(ISNUMBER(SEARCH("highrisk", LOWER(INDEX(Paste_Here!AB$2:AB$850, MATCH(B588, Paste_Here!A$2:A$850, 0))))), "High Risk", IF(ISNUMBER(SEARCH("lowrisk", LOWER(INDEX(Paste_Here!AB$2:AB$850, MATCH(B588, Paste_Here!A$2:A$850, 0))))), "Low Risk", IF(ISNUMBER(SEARCH("somerisk", LOWER(INDEX(Paste_Here!AB$2:AB$850, MATCH(B588, Paste_Here!A$2:A$850, 0))))), "Some Risk", IF(ISNUMBER(SEARCH("ot", LOWER(INDEX(Paste_Here!AB$2:AB$850, MATCH(B588, Paste_Here!A$2:A$850, 0))))), "OT", "")))), ""), "")</f>
        <v/>
      </c>
      <c r="FH588" s="66"/>
      <c r="FI588" s="93"/>
      <c r="FJ588" s="66"/>
      <c r="FK588" s="75"/>
      <c r="FL588" s="66"/>
      <c r="FM588" s="75"/>
      <c r="FN588" s="66"/>
      <c r="FO588" s="66"/>
      <c r="FP588" s="75" t="str">
        <f t="shared" si="123"/>
        <v/>
      </c>
      <c r="FQ588" s="66"/>
      <c r="FR588" s="75" t="str">
        <f>IFERROR(IF(B588&lt;&gt;"", IF(ISNUMBER(SEARCH("s", LOWER(INDEX(Paste_Here!L$2:L$850, MATCH(B588, Paste_Here!A$2:A$850, 0))))), "Yes", IF(INDEX(Paste_Here!L$2:L$850, MATCH(B588, Paste_Here!A$2:A$850, 0))&lt;&gt;"", "No", "")), ""), "")</f>
        <v/>
      </c>
      <c r="FS588" s="66"/>
      <c r="FT588" s="75" t="str">
        <f>IFERROR(IF(B588&lt;&gt;"", IF(ISNUMBER(SEARCH("yes", LOWER(INDEX(Paste_Here!F$2:F$850, MATCH(B588, Paste_Here!A$2:A$850, 0))))), "Yes", IF(ISNUMBER(SEARCH("no", LOWER(INDEX(Paste_Here!F$2:F$850, MATCH(B588, Paste_Here!A$2:A$850, 0))))), "No", "")), ""), "")</f>
        <v/>
      </c>
      <c r="FU588" s="66"/>
      <c r="FV588" s="75" t="str">
        <f>IFERROR(IF(B588&lt;&gt;"", IF(ISNUMBER(SEARCH("english language learner", LOWER(INDEX(Paste_Here!C$2:C$850, MATCH(B588, Paste_Here!A$2:A$850, 0))))), "Yes", ""), ""), "")</f>
        <v/>
      </c>
      <c r="FW588" s="66"/>
      <c r="FX588" s="75" t="str">
        <f>IFERROR(IF(B588&lt;&gt;"", IF(OR(ISNUMBER(SEARCH("b", LOWER(INDEX(Paste_Here!J$2:J$850, MATCH(B588, Paste_Here!A$2:A$850, 0))))), ISNUMBER(SEARCH("h", LOWER(INDEX(Paste_Here!J$2:J$850, MATCH(B588, Paste_Here!A$2:A$850, 0))))), ISNUMBER(SEARCH("i", LOWER(INDEX(Paste_Here!J$2:J$850, MATCH(B588, Paste_Here!A$2:A$850, 0)))))), "Yes", IF(INDEX(Paste_Here!J$2:J$850, MATCH(B588, Paste_Here!A$2:A$850, 0))&lt;&gt;"", "No", "")), ""), "")</f>
        <v/>
      </c>
      <c r="FY588" s="66"/>
      <c r="FZ588" s="75" t="str">
        <f>IFERROR(IF(B588&lt;&gt;"", IF(ISNUMBER(SEARCH("yes", LOWER(INDEX(Paste_Here!K$2:K$850, MATCH(B588, Paste_Here!A$2:A$850, 0))))), "Yes", IF(ISNUMBER(SEARCH("no", LOWER(INDEX(Paste_Here!K$2:K$850, MATCH(B588, Paste_Here!A$2:A$850, 0))))), "No", "")), ""), "")</f>
        <v/>
      </c>
      <c r="GA588" s="66"/>
      <c r="GB588" s="75" t="str">
        <f>IFERROR(IF(B588&lt;&gt;"", IF(ISNUMBER(SEARCH("transitional 2", LOWER(INDEX(Paste_Here!C$2:C$850, MATCH(B588, Paste_Here!A$2:A$850, 0))))), "T2",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GC588" s="66"/>
      <c r="GD588" s="75"/>
      <c r="GE588" s="66"/>
      <c r="GF588" s="75"/>
      <c r="GG588" s="66"/>
      <c r="GH588" s="75"/>
      <c r="GI588" s="66"/>
      <c r="GK588" s="1" t="str" cm="1">
        <f t="array" ref="GK588">IFERROR(INDEX(Paste_Here!$B$2:$B$850, MATCH(0, COUNTIF(GK$4:GK587, Paste_Here!$B$2:$B$850) + IF(Paste_Here!$B$2:$B$850="", 1, 0), 0)), "")</f>
        <v/>
      </c>
      <c r="GL588" s="1" t="str">
        <f>IF(GK588&lt;&gt;"", INDEX(Paste_Here!$A$2:$A$850, MATCH(GK588, Paste_Here!$B$2:$B$850, 0)), "")</f>
        <v/>
      </c>
      <c r="GM588" s="1" t="str">
        <f t="shared" si="129"/>
        <v/>
      </c>
      <c r="GN588" s="1" t="str" cm="1">
        <f t="array" ref="GN588">IFERROR(INDEX($GM$5:$GM$850, MATCH(SMALL(IF($GM$5:$GM$850&lt;&gt;"", COUNTIF($GM$5:$GM$850, "&lt;"&amp;$GM$5:$GM$850)+1), ROW()-ROW($GN$5)+1), COUNTIF($GM$5:$GM$850, "&lt;"&amp;$GM$5:$GM$850)+1, 0)), "")</f>
        <v/>
      </c>
    </row>
    <row r="589" spans="1:196">
      <c r="A589" s="66"/>
      <c r="B589" s="75" t="str">
        <f t="shared" si="117"/>
        <v/>
      </c>
      <c r="C589" s="66"/>
      <c r="D589" s="75" t="str">
        <f>IFERROR(IF(AND(INDEX(Paste_Here!N$2:N$850, MATCH(B589, Paste_Here!A$2:A$850, 0)) = ""), "", IF(UPPER(INDEX(Paste_Here!N$2:N$850, MATCH(B589, Paste_Here!A$2:A$850, 0))) = "YES", "Yes", IF(UPPER(INDEX(Paste_Here!N$2:N$850, MATCH(B589, Paste_Here!A$2:A$850, 0))) = "NO", "No", ""))), "")</f>
        <v/>
      </c>
      <c r="E589" s="66"/>
      <c r="F589" s="75" t="str">
        <f t="shared" si="124"/>
        <v/>
      </c>
      <c r="G589" s="66"/>
      <c r="H589" s="75" t="str">
        <f t="shared" si="125"/>
        <v/>
      </c>
      <c r="I589" s="66"/>
      <c r="J589" s="75" t="str">
        <f t="shared" si="126"/>
        <v/>
      </c>
      <c r="K589" s="66"/>
      <c r="L589" s="75"/>
      <c r="M589" s="66"/>
      <c r="N589" s="75" t="str">
        <f>IFERROR(IF(B589&lt;&gt;"", IF(AND(INDEX(Paste_Here!AW$2:AW$850, MATCH(B589, Paste_Here!A$2:A$850, 0))&lt;&gt;"", ISNUMBER(VALUE(INDEX(Paste_Here!AW$2:AW$850, MATCH(B589, Paste_Here!A$2:A$850, 0))))), INDEX(Paste_Here!AW$2:AW$850, MATCH(B589, Paste_Here!A$2:A$850, 0)), ""), ""), "")</f>
        <v/>
      </c>
      <c r="O589" s="66"/>
      <c r="P589" s="75" t="str">
        <f>IFERROR(IF(B589&lt;&gt;"", IF(AND(INDEX(Paste_Here!AX$2:AX$850, MATCH(B589, Paste_Here!A$2:A$850, 0))&lt;&gt;"", ISNUMBER(VALUE(INDEX(Paste_Here!AX$2:AX$850, MATCH(B589, Paste_Here!A$2:A$850, 0))))), INDEX(Paste_Here!AX$2:AX$850, MATCH(B589, Paste_Here!A$2:A$850, 0)), ""), ""), "")</f>
        <v/>
      </c>
      <c r="Q589" s="66"/>
      <c r="R589" s="75" t="str">
        <f>IFERROR(IF(B589&lt;&gt;"", IF(AND(INDEX(Paste_Here!AU$2:AU$850, MATCH(B589, Paste_Here!A$2:A$850, 0))&lt;&gt;"", ISNUMBER(VALUE(INDEX(Paste_Here!AU$2:AU$850, MATCH(B589, Paste_Here!A$2:A$850, 0))))), INDEX(Paste_Here!AU$2:AU$850, MATCH(B589, Paste_Here!A$2:A$850, 0)), ""), ""), "")</f>
        <v/>
      </c>
      <c r="S589" s="66"/>
      <c r="T589" s="75" t="str">
        <f>IFERROR(IF(B589&lt;&gt;"", IF(AND(INDEX(Paste_Here!AV$2:AV$850, MATCH(B589, Paste_Here!A$2:A$850, 0))&lt;&gt;"", ISNUMBER(VALUE(INDEX(Paste_Here!AV$2:AV$850, MATCH(B589, Paste_Here!A$2:A$850, 0))))), INDEX(Paste_Here!AV$2:AV$850, MATCH(B589, Paste_Here!A$2:A$850, 0)), ""), ""), "")</f>
        <v/>
      </c>
      <c r="U589" s="66"/>
      <c r="W589" s="66"/>
      <c r="Y589" s="66"/>
      <c r="Z589" s="66"/>
      <c r="AA589" s="75" t="str">
        <f t="shared" si="118"/>
        <v/>
      </c>
      <c r="AB589" s="66"/>
      <c r="AC589" s="75"/>
      <c r="AD589" s="66"/>
      <c r="AE589" s="98"/>
      <c r="AF589" s="66"/>
      <c r="AG589" s="75"/>
      <c r="AH589" s="66"/>
      <c r="AI589" s="75" t="str">
        <f>IFERROR(IF(B589&lt;&gt;"", IF(AND(INDEX(Paste_Here!AC$2:AC$850, MATCH(B589, Paste_Here!A$2:A$850, 0))&lt;&gt;"", ISNUMBER(VALUE(INDEX(Paste_Here!AC$2:AC$850, MATCH(B589, Paste_Here!A$2:A$850, 0))))), INDEX(Paste_Here!AC$2:AC$850, MATCH(B589, Paste_Here!A$2:A$850, 0)), ""), ""), "")</f>
        <v/>
      </c>
      <c r="AJ589" s="66"/>
      <c r="AK589" s="75" t="str">
        <f>IFERROR(IF(B589&lt;&gt;"", IF(ISNUMBER(SEARCH("highrisk", LOWER(INDEX(Paste_Here!AD$2:AD$850, MATCH(B589, Paste_Here!A$2:A$850, 0))))), "High Risk", IF(ISNUMBER(SEARCH("lowrisk", LOWER(INDEX(Paste_Here!AD$2:AD$850, MATCH(B589, Paste_Here!A$2:A$850, 0))))), "Low Risk", IF(ISNUMBER(SEARCH("somerisk", LOWER(INDEX(Paste_Here!AD$2:AD$850, MATCH(B589, Paste_Here!A$2:A$850, 0))))), "Some Risk", IF(ISNUMBER(SEARCH("ot", LOWER(INDEX(Paste_Here!AD$2:AD$850, MATCH(B589, Paste_Here!A$2:A$850, 0))))), "OT", "")))), ""), "")</f>
        <v/>
      </c>
      <c r="AL589" s="66"/>
      <c r="AM589" s="75"/>
      <c r="AN589" s="66"/>
      <c r="AO589" s="75" t="str">
        <f>IFERROR(IF(B589&lt;&gt;"", IF(AND(INDEX(Paste_Here!M$2:M$850, MATCH(B589, Paste_Here!A$2:A$850, 0))&lt;&gt;"", ISNUMBER(VALUE(INDEX(Paste_Here!M$2:M$850, MATCH(B589, Paste_Here!A$2:A$850, 0))))), INDEX(Paste_Here!M$2:M$850, MATCH(B589, Paste_Here!A$2:A$850, 0)), ""), ""), "")</f>
        <v/>
      </c>
      <c r="AP589" s="66"/>
      <c r="AQ589" s="75" t="str">
        <f>IFERROR(IF(B589&lt;&gt;"", IF(ISNUMBER(SEARCH("highrisk", LOWER(INDEX(Paste_Here!N$2:N$850, MATCH(B589, Paste_Here!A$2:A$850, 0))))), "High Risk", IF(ISNUMBER(SEARCH("lowrisk", LOWER(INDEX(Paste_Here!N$2:N$850, MATCH(B589, Paste_Here!A$2:A$850, 0))))), "Low Risk", IF(ISNUMBER(SEARCH("somerisk", LOWER(INDEX(Paste_Here!N$2:N$850, MATCH(B589, Paste_Here!A$2:A$850, 0))))), "Some Risk", IF(ISNUMBER(SEARCH("ot", LOWER(INDEX(Paste_Here!N$2:N$850, MATCH(B589, Paste_Here!A$2:A$850, 0))))), "OT", "")))), ""), "")</f>
        <v/>
      </c>
      <c r="AT589" s="66"/>
      <c r="AU589" s="103"/>
      <c r="AV589" s="66"/>
      <c r="AW589" s="66"/>
      <c r="AX589" s="75" t="str">
        <f t="shared" si="119"/>
        <v/>
      </c>
      <c r="AY589" s="66"/>
      <c r="AZ589" s="75"/>
      <c r="BA589" s="66"/>
      <c r="BB589" s="75"/>
      <c r="BC589" s="66"/>
      <c r="BD589" s="75"/>
      <c r="BE589" s="66"/>
      <c r="BF589" s="75" t="str">
        <f>IFERROR(IF(B589&lt;&gt;"", IF(AND(INDEX(Paste_Here!AE$2:AE$850, MATCH(B589, Paste_Here!A$2:A$850, 0))&lt;&gt;"", ISNUMBER(VALUE(INDEX(Paste_Here!AE$2:AE$850, MATCH(B589, Paste_Here!A$2:A$850, 0))))), INDEX(Paste_Here!AE$2:AE$850, MATCH(B589, Paste_Here!A$2:A$850, 0)), ""), ""), "")</f>
        <v/>
      </c>
      <c r="BG589" s="66"/>
      <c r="BH589" s="75" t="str">
        <f>IFERROR(IF(B589&lt;&gt;"", IF(ISNUMBER(SEARCH("highrisk", LOWER(INDEX(Paste_Here!AF$2:AF$850, MATCH(B589, Paste_Here!A$2:A$850, 0))))), "High Risk", IF(ISNUMBER(SEARCH("lowrisk", LOWER(INDEX(Paste_Here!AF$2:AF$850, MATCH(B589, Paste_Here!A$2:A$850, 0))))), "Low Risk", IF(ISNUMBER(SEARCH("somerisk", LOWER(INDEX(Paste_Here!AF$2:AF$850, MATCH(B589, Paste_Here!A$2:A$850, 0))))), "Some Risk", IF(ISNUMBER(SEARCH("ot", LOWER(INDEX(Paste_Here!AF$2:AF$850, MATCH(B589, Paste_Here!A$2:A$850, 0))))), "OT", "")))), ""), "")</f>
        <v/>
      </c>
      <c r="BI589" s="66"/>
      <c r="BJ589" s="75"/>
      <c r="BK589" s="66"/>
      <c r="BL589" s="75" t="str">
        <f>IFERROR(IF(B589&lt;&gt;"", IF(AND(INDEX(Paste_Here!O$2:O$850, MATCH(B589, Paste_Here!A$2:A$850, 0))&lt;&gt;"", ISNUMBER(VALUE(INDEX(Paste_Here!O$2:O$850, MATCH(B589, Paste_Here!A$2:A$850, 0))))), INDEX(Paste_Here!O$2:O$850, MATCH(B589, Paste_Here!A$2:A$850, 0)), ""), ""), "")</f>
        <v/>
      </c>
      <c r="BM589" s="66"/>
      <c r="BN589" s="75" t="str">
        <f>IFERROR(IF(B589&lt;&gt;"", IF(ISNUMBER(SEARCH("highrisk", LOWER(INDEX(Paste_Here!P$2:P$850, MATCH(B589, Paste_Here!A$2:A$850, 0))))), "High Risk", IF(ISNUMBER(SEARCH("lowrisk", LOWER(INDEX(Paste_Here!P$2:P$850, MATCH(B589, Paste_Here!A$2:A$850, 0))))), "Low Risk", IF(ISNUMBER(SEARCH("somerisk", LOWER(INDEX(Paste_Here!P$2:P$850, MATCH(B589, Paste_Here!A$2:A$850, 0))))), "Some Risk", IF(ISNUMBER(SEARCH("ot", LOWER(INDEX(Paste_Here!P$2:P$850, MATCH(B589, Paste_Here!A$2:A$850, 0))))), "OT", "")))), ""), "")</f>
        <v/>
      </c>
      <c r="BQ589" s="66"/>
      <c r="BR589" s="75"/>
      <c r="BS589" s="66"/>
      <c r="BT589" s="66"/>
      <c r="BU589" s="75" t="str">
        <f t="shared" si="120"/>
        <v/>
      </c>
      <c r="BV589" s="66"/>
      <c r="BW589" s="75"/>
      <c r="BX589" s="66"/>
      <c r="BY589" s="75"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BZ589" s="66"/>
      <c r="CA589" s="75"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CB589" s="66"/>
      <c r="CC589" s="75"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CD589" s="66"/>
      <c r="CE589" s="75"/>
      <c r="CF589" s="66"/>
      <c r="CK589" s="75"/>
      <c r="CL589" s="66"/>
      <c r="CM589" s="75"/>
      <c r="CN589" s="66"/>
      <c r="CO589" s="75"/>
      <c r="CP589" s="66"/>
      <c r="CQ589" s="66"/>
      <c r="CR589" s="75" t="str">
        <f t="shared" si="121"/>
        <v/>
      </c>
      <c r="CS589" s="66"/>
      <c r="CT589" s="75"/>
      <c r="CU589" s="66"/>
      <c r="CV589" s="75"/>
      <c r="CW589" s="66"/>
      <c r="CX589" s="75"/>
      <c r="CY589" s="66"/>
      <c r="CZ589" s="75"/>
      <c r="DA589" s="66"/>
      <c r="DB589" s="75" t="str">
        <f>IFERROR(IF(B589&lt;&gt;"", IF(AND(INDEX(Paste_Here!AK$2:AK$850, MATCH(B589, Paste_Here!A$2:A$850, 0))&lt;&gt;"", ISNUMBER(VALUE(INDEX(Paste_Here!AK$2:AK$850, MATCH(B589, Paste_Here!A$2:A$850, 0))))), INDEX(Paste_Here!AK$2:AK$850, MATCH(B589, Paste_Here!A$2:A$850, 0)), ""), ""), "")</f>
        <v/>
      </c>
      <c r="DC589" s="66"/>
      <c r="DD589" s="75" t="str">
        <f>IFERROR(IF(B589&lt;&gt;"", IF(ISNUMBER(SEARCH("highrisk", LOWER(INDEX(Paste_Here!AL$2:AL$850, MATCH(B589, Paste_Here!A$2:A$850, 0))))), "High Risk", IF(ISNUMBER(SEARCH("lowrisk", LOWER(INDEX(Paste_Here!AL$2:AL$850, MATCH(B589, Paste_Here!A$2:A$850, 0))))), "Low Risk", IF(ISNUMBER(SEARCH("somerisk", LOWER(INDEX(Paste_Here!AL$2:AL$850, MATCH(B589, Paste_Here!A$2:A$850, 0))))), "Some Risk", IF(ISNUMBER(SEARCH("ot", LOWER(INDEX(Paste_Here!AL$2:AL$850, MATCH(B589, Paste_Here!A$2:A$850, 0))))), "OT", "")))), ""), "")</f>
        <v/>
      </c>
      <c r="DE589" s="66"/>
      <c r="DF589" s="75" t="str">
        <f>IFERROR(IF(B589&lt;&gt;"", IF(AND(INDEX(Paste_Here!AM$2:AM$850, MATCH(B589, Paste_Here!A$2:A$850, 0))&lt;&gt;"", ISNUMBER(VALUE(INDEX(Paste_Here!AM$2:AM$850, MATCH(B589, Paste_Here!A$2:A$850, 0))))), INDEX(Paste_Here!AM$2:AM$850, MATCH(B589, Paste_Here!A$2:A$850, 0)), ""), ""), "")</f>
        <v/>
      </c>
      <c r="DG589" s="66"/>
      <c r="DH589" s="75" t="str">
        <f>IFERROR(IF(B589&lt;&gt;"", IF(ISNUMBER(SEARCH("highrisk", LOWER(INDEX(Paste_Here!AN$2:AN$850, MATCH(B589, Paste_Here!A$2:A$850, 0))))), "High Risk", IF(ISNUMBER(SEARCH("lowrisk", LOWER(INDEX(Paste_Here!AN$2:AN$850, MATCH(B589, Paste_Here!A$2:A$850, 0))))), "Low Risk", IF(ISNUMBER(SEARCH("somerisk", LOWER(INDEX(Paste_Here!AN$2:AN$850, MATCH(B589, Paste_Here!A$2:A$850, 0))))), "Some Risk", IF(ISNUMBER(SEARCH("ot", LOWER(INDEX(Paste_Here!AN$2:AN$850, MATCH(B589, Paste_Here!A$2:A$850, 0))))), "OT", "")))), ""), "")</f>
        <v/>
      </c>
      <c r="DI589" s="66"/>
      <c r="DJ589" s="66"/>
      <c r="DK589" s="75" t="str">
        <f t="shared" si="122"/>
        <v/>
      </c>
      <c r="DL589" s="66"/>
      <c r="DM589" s="75" t="str">
        <f>IFERROR(IF(B589&lt;&gt;"", IF(AND(INDEX(Paste_Here!Q$2:Q$850, MATCH(B589, Paste_Here!A$2:A$850, 0))&lt;&gt;"", ISNUMBER(VALUE(INDEX(Paste_Here!Q$2:Q$850, MATCH(B589, Paste_Here!A$2:A$850, 0))))), INDEX(Paste_Here!Q$2:Q$850, MATCH(B589, Paste_Here!A$2:A$850, 0)), ""), ""), "")</f>
        <v/>
      </c>
      <c r="DN589" s="66"/>
      <c r="DO589" s="75" t="str">
        <f>IFERROR(IF(B589&lt;&gt;"", IF(ISNUMBER(SEARCH("highrisk", LOWER(INDEX(Paste_Here!R$2:R$850, MATCH(B589, Paste_Here!A$2:A$850, 0))))), "High Risk", IF(ISNUMBER(SEARCH("lowrisk", LOWER(INDEX(Paste_Here!R$2:R$850, MATCH(B589, Paste_Here!A$2:A$850, 0))))), "Low Risk", IF(ISNUMBER(SEARCH("somerisk", LOWER(INDEX(Paste_Here!R$2:R$850, MATCH(B589, Paste_Here!A$2:A$850, 0))))), "Some Risk", IF(ISNUMBER(SEARCH("ot", LOWER(INDEX(Paste_Here!R$2:R$850, MATCH(B589, Paste_Here!A$2:A$850, 0))))), "OT", "")))), ""), "")</f>
        <v/>
      </c>
      <c r="DP589" s="66"/>
      <c r="DQ589" s="93" t="str">
        <f>IFERROR(IF(B589&lt;&gt;"", IF(AND(INDEX(Paste_Here!S$2:S$850, MATCH(B589, Paste_Here!A$2:A$850, 0))&lt;&gt;"", ISNUMBER(VALUE(INDEX(Paste_Here!S$2:S$850, MATCH(B589, Paste_Here!A$2:A$850, 0))))), INDEX(Paste_Here!S$2:S$850, MATCH(B589, Paste_Here!A$2:A$850, 0)), ""), ""), "")</f>
        <v/>
      </c>
      <c r="DR589" s="66"/>
      <c r="DS589" s="75"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IF(ISNUMBER(SEARCH("ot", LOWER(INDEX(Paste_Here!T$2:T$850, MATCH(B589, Paste_Here!A$2:A$850, 0))))), "OT", "")))), ""), "")</f>
        <v/>
      </c>
      <c r="DT589" s="66"/>
      <c r="DU589" s="75" t="str">
        <f>IFERROR(IF(B589&lt;&gt;"", IF(AND(INDEX(Paste_Here!U$2:U$850, MATCH(B589, Paste_Here!A$2:A$850, 0))&lt;&gt;"", ISNUMBER(VALUE(INDEX(Paste_Here!U$2:U$850, MATCH(B589, Paste_Here!A$2:A$850, 0))))), INDEX(Paste_Here!U$2:U$850, MATCH(B589, Paste_Here!A$2:A$850, 0)), ""), ""), "")</f>
        <v/>
      </c>
      <c r="DV589" s="66"/>
      <c r="DW589" s="93" t="str">
        <f>IFERROR(IF(B589&lt;&gt;"", IF(ISNUMBER(SEARCH("highrisk", LOWER(INDEX(Paste_Here!V$2:V$850, MATCH(B589, Paste_Here!A$2:A$850, 0))))), "High Risk", IF(ISNUMBER(SEARCH("lowrisk", LOWER(INDEX(Paste_Here!V$2:V$850, MATCH(B589, Paste_Here!A$2:A$850, 0))))), "Low Risk", IF(ISNUMBER(SEARCH("somerisk", LOWER(INDEX(Paste_Here!V$2:V$850, MATCH(B589, Paste_Here!A$2:A$850, 0))))), "Some Risk", IF(ISNUMBER(SEARCH("ot", LOWER(INDEX(Paste_Here!V$2:V$850, MATCH(B589, Paste_Here!A$2:A$850, 0))))), "OT", "")))), ""), "")</f>
        <v/>
      </c>
      <c r="DX589" s="66"/>
      <c r="DY589" s="75" t="str">
        <f>IFERROR(IF(B589&lt;&gt;"", IF(AND(INDEX(Paste_Here!W$2:W$850, MATCH(B589, Paste_Here!A$2:A$850, 0))&lt;&gt;"", ISNUMBER(VALUE(INDEX(Paste_Here!W$2:W$850, MATCH(B589, Paste_Here!A$2:A$850, 0))))), INDEX(Paste_Here!W$2:W$850, MATCH(B589, Paste_Here!A$2:A$850, 0)), ""), ""), "")</f>
        <v/>
      </c>
      <c r="DZ589" s="66"/>
      <c r="EA589" s="75" t="str">
        <f>IFERROR(IF(B589&lt;&gt;"", IF(ISNUMBER(SEARCH("highrisk", LOWER(INDEX(Paste_Here!X$2:X$850, MATCH(B589, Paste_Here!A$2:A$850, 0))))), "High Risk", IF(ISNUMBER(SEARCH("lowrisk", LOWER(INDEX(Paste_Here!X$2:X$850, MATCH(B589, Paste_Here!A$2:A$850, 0))))), "Low Risk", IF(ISNUMBER(SEARCH("somerisk", LOWER(INDEX(Paste_Here!X$2:X$850, MATCH(B589, Paste_Here!A$2:A$850, 0))))), "Some Risk", IF(ISNUMBER(SEARCH("ot", LOWER(INDEX(Paste_Here!X$2:X$850, MATCH(B589, Paste_Here!A$2:A$850, 0))))), "OT", "")))), ""), "")</f>
        <v/>
      </c>
      <c r="EB589" s="66"/>
      <c r="EC589" s="66"/>
      <c r="ED589" s="75" t="str">
        <f t="shared" si="127"/>
        <v/>
      </c>
      <c r="EE589" s="66"/>
      <c r="EF589" s="75" t="str">
        <f>IFERROR(IF(B589&lt;&gt;"", IF(AND(INDEX(Paste_Here!AO$2:AO$850, MATCH(B589, Paste_Here!A$2:A$850, 0))&lt;&gt;"", ISNUMBER(VALUE(INDEX(Paste_Here!AO$2:AO$850, MATCH(B589, Paste_Here!A$2:A$850, 0))))), INDEX(Paste_Here!AO$2:AO$850, MATCH(B589, Paste_Here!A$2:A$850, 0)), ""), ""), "")</f>
        <v/>
      </c>
      <c r="EG589" s="66"/>
      <c r="EH589" s="75" t="str">
        <f>IFERROR(IF(B589&lt;&gt;"", IF(ISNUMBER(SEARCH("highrisk", LOWER(INDEX(Paste_Here!AP$2:AP$850, MATCH(B589, Paste_Here!A$2:A$850, 0))))), "High Risk", IF(ISNUMBER(SEARCH("lowrisk", LOWER(INDEX(Paste_Here!AP$2:AP$850, MATCH(B589, Paste_Here!A$2:A$850, 0))))), "Low Risk", IF(ISNUMBER(SEARCH("somerisk", LOWER(INDEX(Paste_Here!AP$2:AP$850, MATCH(B589, Paste_Here!A$2:A$850, 0))))), "Some Risk", IF(ISNUMBER(SEARCH("ot", LOWER(INDEX(Paste_Here!AP$2:AP$850, MATCH(B589, Paste_Here!A$2:A$850, 0))))), "OT", "")))), ""), "")</f>
        <v/>
      </c>
      <c r="EI589" s="66"/>
      <c r="EJ589" s="93"/>
      <c r="EK589" s="66"/>
      <c r="EL589" s="75" t="str">
        <f>IFERROR(IF(B589&lt;&gt;"", IF(AND(INDEX(Paste_Here!AQ$2:AQ$850, MATCH(B589, Paste_Here!A$2:A$850, 0))&lt;&gt;"", ISNUMBER(VALUE(INDEX(Paste_Here!AQ$2:AQ$850, MATCH(B589, Paste_Here!A$2:A$850, 0))))), INDEX(Paste_Here!AQ$2:AQ$850, MATCH(B589, Paste_Here!A$2:A$850, 0)), ""), ""), "")</f>
        <v/>
      </c>
      <c r="EM589" s="66"/>
      <c r="EN589" s="75" t="str">
        <f>IFERROR(IF(B589&lt;&gt;"", IF(ISNUMBER(SEARCH("highrisk", LOWER(INDEX(Paste_Here!AR$2:AR$850, MATCH(B589, Paste_Here!A$2:A$850, 0))))), "High Risk", IF(ISNUMBER(SEARCH("lowrisk", LOWER(INDEX(Paste_Here!AR$2:AR$850, MATCH(B589, Paste_Here!A$2:A$850, 0))))), "Low Risk", IF(ISNUMBER(SEARCH("somerisk", LOWER(INDEX(Paste_Here!AR$2:AR$850, MATCH(B589, Paste_Here!A$2:A$850, 0))))), "Some Risk", IF(ISNUMBER(SEARCH("ot", LOWER(INDEX(Paste_Here!AR$2:AR$850, MATCH(B589, Paste_Here!A$2:A$850, 0))))), "OT", "")))), ""), "")</f>
        <v/>
      </c>
      <c r="EO589" s="66"/>
      <c r="EP589" s="93"/>
      <c r="EQ589" s="66"/>
      <c r="ER589" s="75"/>
      <c r="ES589" s="66"/>
      <c r="ET589" s="75"/>
      <c r="EU589" s="66"/>
      <c r="EV589" s="66"/>
      <c r="EW589" s="75" t="str">
        <f t="shared" si="128"/>
        <v/>
      </c>
      <c r="EX589" s="66"/>
      <c r="EY589" s="75" t="str">
        <f>IFERROR(IF(B589&lt;&gt;"", IF(AND(INDEX(Paste_Here!Y$2:Y$850, MATCH(B589, Paste_Here!A$2:A$850, 0))&lt;&gt;"", ISNUMBER(VALUE(INDEX(Paste_Here!Y$2:Y$850, MATCH(B589, Paste_Here!A$2:A$850, 0))))), INDEX(Paste_Here!Y$2:Y$850, MATCH(B589, Paste_Here!A$2:A$850, 0)), ""), ""), "")</f>
        <v/>
      </c>
      <c r="EZ589" s="66"/>
      <c r="FA589" s="75" t="str">
        <f>IFERROR(IF(B589&lt;&gt;"", IF(ISNUMBER(SEARCH("highrisk", LOWER(INDEX(Paste_Here!Z$2:Z$850, MATCH(B589, Paste_Here!A$2:A$850, 0))))), "High Risk", IF(ISNUMBER(SEARCH("lowrisk", LOWER(INDEX(Paste_Here!Z$2:Z$850, MATCH(B589, Paste_Here!A$2:A$850, 0))))), "Low Risk", IF(ISNUMBER(SEARCH("somerisk", LOWER(INDEX(Paste_Here!Z$2:Z$850, MATCH(B589, Paste_Here!A$2:A$850, 0))))), "Some Risk", IF(ISNUMBER(SEARCH("ot", LOWER(INDEX(Paste_Here!Z$2:Z$850, MATCH(B589, Paste_Here!A$2:A$850, 0))))), "OT", "")))), ""), "")</f>
        <v/>
      </c>
      <c r="FB589" s="66"/>
      <c r="FC589" s="93"/>
      <c r="FD589" s="66"/>
      <c r="FE589" s="75" t="str">
        <f>IFERROR(IF(B589&lt;&gt;"", IF(AND(INDEX(Paste_Here!AA$2:AA$850, MATCH(B589, Paste_Here!A$2:A$850, 0))&lt;&gt;"", ISNUMBER(VALUE(INDEX(Paste_Here!AA$2:AA$850, MATCH(B589, Paste_Here!A$2:A$850, 0))))), INDEX(Paste_Here!AA$2:AA$850, MATCH(B589, Paste_Here!A$2:A$850, 0)), ""), ""), "")</f>
        <v/>
      </c>
      <c r="FF589" s="66"/>
      <c r="FG589" s="75" t="str">
        <f>IFERROR(IF(B589&lt;&gt;"", IF(ISNUMBER(SEARCH("highrisk", LOWER(INDEX(Paste_Here!AB$2:AB$850, MATCH(B589, Paste_Here!A$2:A$850, 0))))), "High Risk", IF(ISNUMBER(SEARCH("lowrisk", LOWER(INDEX(Paste_Here!AB$2:AB$850, MATCH(B589, Paste_Here!A$2:A$850, 0))))), "Low Risk", IF(ISNUMBER(SEARCH("somerisk", LOWER(INDEX(Paste_Here!AB$2:AB$850, MATCH(B589, Paste_Here!A$2:A$850, 0))))), "Some Risk", IF(ISNUMBER(SEARCH("ot", LOWER(INDEX(Paste_Here!AB$2:AB$850, MATCH(B589, Paste_Here!A$2:A$850, 0))))), "OT", "")))), ""), "")</f>
        <v/>
      </c>
      <c r="FH589" s="66"/>
      <c r="FI589" s="93"/>
      <c r="FJ589" s="66"/>
      <c r="FK589" s="75"/>
      <c r="FL589" s="66"/>
      <c r="FM589" s="75"/>
      <c r="FN589" s="66"/>
      <c r="FO589" s="66"/>
      <c r="FP589" s="75" t="str">
        <f t="shared" si="123"/>
        <v/>
      </c>
      <c r="FQ589" s="66"/>
      <c r="FR589" s="75" t="str">
        <f>IFERROR(IF(B589&lt;&gt;"", IF(ISNUMBER(SEARCH("s", LOWER(INDEX(Paste_Here!L$2:L$850, MATCH(B589, Paste_Here!A$2:A$850, 0))))), "Yes", IF(INDEX(Paste_Here!L$2:L$850, MATCH(B589, Paste_Here!A$2:A$850, 0))&lt;&gt;"", "No", "")), ""), "")</f>
        <v/>
      </c>
      <c r="FS589" s="66"/>
      <c r="FT589" s="75" t="str">
        <f>IFERROR(IF(B589&lt;&gt;"", IF(ISNUMBER(SEARCH("yes", LOWER(INDEX(Paste_Here!F$2:F$850, MATCH(B589, Paste_Here!A$2:A$850, 0))))), "Yes", IF(ISNUMBER(SEARCH("no", LOWER(INDEX(Paste_Here!F$2:F$850, MATCH(B589, Paste_Here!A$2:A$850, 0))))), "No", "")), ""), "")</f>
        <v/>
      </c>
      <c r="FU589" s="66"/>
      <c r="FV589" s="75" t="str">
        <f>IFERROR(IF(B589&lt;&gt;"", IF(ISNUMBER(SEARCH("english language learner", LOWER(INDEX(Paste_Here!C$2:C$850, MATCH(B589, Paste_Here!A$2:A$850, 0))))), "Yes", ""), ""), "")</f>
        <v/>
      </c>
      <c r="FW589" s="66"/>
      <c r="FX589" s="75" t="str">
        <f>IFERROR(IF(B589&lt;&gt;"", IF(OR(ISNUMBER(SEARCH("b", LOWER(INDEX(Paste_Here!J$2:J$850, MATCH(B589, Paste_Here!A$2:A$850, 0))))), ISNUMBER(SEARCH("h", LOWER(INDEX(Paste_Here!J$2:J$850, MATCH(B589, Paste_Here!A$2:A$850, 0))))), ISNUMBER(SEARCH("i", LOWER(INDEX(Paste_Here!J$2:J$850, MATCH(B589, Paste_Here!A$2:A$850, 0)))))), "Yes", IF(INDEX(Paste_Here!J$2:J$850, MATCH(B589, Paste_Here!A$2:A$850, 0))&lt;&gt;"", "No", "")), ""), "")</f>
        <v/>
      </c>
      <c r="FY589" s="66"/>
      <c r="FZ589" s="75" t="str">
        <f>IFERROR(IF(B589&lt;&gt;"", IF(ISNUMBER(SEARCH("yes", LOWER(INDEX(Paste_Here!K$2:K$850, MATCH(B589, Paste_Here!A$2:A$850, 0))))), "Yes", IF(ISNUMBER(SEARCH("no", LOWER(INDEX(Paste_Here!K$2:K$850, MATCH(B589, Paste_Here!A$2:A$850, 0))))), "No", "")), ""), "")</f>
        <v/>
      </c>
      <c r="GA589" s="66"/>
      <c r="GB589" s="75" t="str">
        <f>IFERROR(IF(B589&lt;&gt;"", IF(ISNUMBER(SEARCH("transitional 2", LOWER(INDEX(Paste_Here!C$2:C$850, MATCH(B589, Paste_Here!A$2:A$850, 0))))), "T2",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GC589" s="66"/>
      <c r="GD589" s="75"/>
      <c r="GE589" s="66"/>
      <c r="GF589" s="75"/>
      <c r="GG589" s="66"/>
      <c r="GH589" s="75"/>
      <c r="GI589" s="66"/>
      <c r="GK589" s="1" t="str" cm="1">
        <f t="array" ref="GK589">IFERROR(INDEX(Paste_Here!$B$2:$B$850, MATCH(0, COUNTIF(GK$4:GK588, Paste_Here!$B$2:$B$850) + IF(Paste_Here!$B$2:$B$850="", 1, 0), 0)), "")</f>
        <v/>
      </c>
      <c r="GL589" s="1" t="str">
        <f>IF(GK589&lt;&gt;"", INDEX(Paste_Here!$A$2:$A$850, MATCH(GK589, Paste_Here!$B$2:$B$850, 0)), "")</f>
        <v/>
      </c>
      <c r="GM589" s="1" t="str">
        <f t="shared" si="129"/>
        <v/>
      </c>
      <c r="GN589" s="1" t="str" cm="1">
        <f t="array" ref="GN589">IFERROR(INDEX($GM$5:$GM$850, MATCH(SMALL(IF($GM$5:$GM$850&lt;&gt;"", COUNTIF($GM$5:$GM$850, "&lt;"&amp;$GM$5:$GM$850)+1), ROW()-ROW($GN$5)+1), COUNTIF($GM$5:$GM$850, "&lt;"&amp;$GM$5:$GM$850)+1, 0)), "")</f>
        <v/>
      </c>
    </row>
    <row r="590" spans="1:196">
      <c r="A590" s="66"/>
      <c r="B590" s="75" t="str">
        <f t="shared" si="117"/>
        <v/>
      </c>
      <c r="C590" s="66"/>
      <c r="D590" s="75" t="str">
        <f>IFERROR(IF(AND(INDEX(Paste_Here!N$2:N$850, MATCH(B590, Paste_Here!A$2:A$850, 0)) = ""), "", IF(UPPER(INDEX(Paste_Here!N$2:N$850, MATCH(B590, Paste_Here!A$2:A$850, 0))) = "YES", "Yes", IF(UPPER(INDEX(Paste_Here!N$2:N$850, MATCH(B590, Paste_Here!A$2:A$850, 0))) = "NO", "No", ""))), "")</f>
        <v/>
      </c>
      <c r="E590" s="66"/>
      <c r="F590" s="75" t="str">
        <f t="shared" si="124"/>
        <v/>
      </c>
      <c r="G590" s="66"/>
      <c r="H590" s="75" t="str">
        <f t="shared" si="125"/>
        <v/>
      </c>
      <c r="I590" s="66"/>
      <c r="J590" s="75" t="str">
        <f t="shared" si="126"/>
        <v/>
      </c>
      <c r="K590" s="66"/>
      <c r="L590" s="75"/>
      <c r="M590" s="66"/>
      <c r="N590" s="75" t="str">
        <f>IFERROR(IF(B590&lt;&gt;"", IF(AND(INDEX(Paste_Here!AW$2:AW$850, MATCH(B590, Paste_Here!A$2:A$850, 0))&lt;&gt;"", ISNUMBER(VALUE(INDEX(Paste_Here!AW$2:AW$850, MATCH(B590, Paste_Here!A$2:A$850, 0))))), INDEX(Paste_Here!AW$2:AW$850, MATCH(B590, Paste_Here!A$2:A$850, 0)), ""), ""), "")</f>
        <v/>
      </c>
      <c r="O590" s="66"/>
      <c r="P590" s="75" t="str">
        <f>IFERROR(IF(B590&lt;&gt;"", IF(AND(INDEX(Paste_Here!AX$2:AX$850, MATCH(B590, Paste_Here!A$2:A$850, 0))&lt;&gt;"", ISNUMBER(VALUE(INDEX(Paste_Here!AX$2:AX$850, MATCH(B590, Paste_Here!A$2:A$850, 0))))), INDEX(Paste_Here!AX$2:AX$850, MATCH(B590, Paste_Here!A$2:A$850, 0)), ""), ""), "")</f>
        <v/>
      </c>
      <c r="Q590" s="66"/>
      <c r="R590" s="75" t="str">
        <f>IFERROR(IF(B590&lt;&gt;"", IF(AND(INDEX(Paste_Here!AU$2:AU$850, MATCH(B590, Paste_Here!A$2:A$850, 0))&lt;&gt;"", ISNUMBER(VALUE(INDEX(Paste_Here!AU$2:AU$850, MATCH(B590, Paste_Here!A$2:A$850, 0))))), INDEX(Paste_Here!AU$2:AU$850, MATCH(B590, Paste_Here!A$2:A$850, 0)), ""), ""), "")</f>
        <v/>
      </c>
      <c r="S590" s="66"/>
      <c r="T590" s="75" t="str">
        <f>IFERROR(IF(B590&lt;&gt;"", IF(AND(INDEX(Paste_Here!AV$2:AV$850, MATCH(B590, Paste_Here!A$2:A$850, 0))&lt;&gt;"", ISNUMBER(VALUE(INDEX(Paste_Here!AV$2:AV$850, MATCH(B590, Paste_Here!A$2:A$850, 0))))), INDEX(Paste_Here!AV$2:AV$850, MATCH(B590, Paste_Here!A$2:A$850, 0)), ""), ""), "")</f>
        <v/>
      </c>
      <c r="U590" s="66"/>
      <c r="W590" s="66"/>
      <c r="Y590" s="66"/>
      <c r="Z590" s="66"/>
      <c r="AA590" s="75" t="str">
        <f t="shared" si="118"/>
        <v/>
      </c>
      <c r="AB590" s="66"/>
      <c r="AC590" s="75"/>
      <c r="AD590" s="66"/>
      <c r="AE590" s="98"/>
      <c r="AF590" s="66"/>
      <c r="AG590" s="75"/>
      <c r="AH590" s="66"/>
      <c r="AI590" s="75" t="str">
        <f>IFERROR(IF(B590&lt;&gt;"", IF(AND(INDEX(Paste_Here!AC$2:AC$850, MATCH(B590, Paste_Here!A$2:A$850, 0))&lt;&gt;"", ISNUMBER(VALUE(INDEX(Paste_Here!AC$2:AC$850, MATCH(B590, Paste_Here!A$2:A$850, 0))))), INDEX(Paste_Here!AC$2:AC$850, MATCH(B590, Paste_Here!A$2:A$850, 0)), ""), ""), "")</f>
        <v/>
      </c>
      <c r="AJ590" s="66"/>
      <c r="AK590" s="75" t="str">
        <f>IFERROR(IF(B590&lt;&gt;"", IF(ISNUMBER(SEARCH("highrisk", LOWER(INDEX(Paste_Here!AD$2:AD$850, MATCH(B590, Paste_Here!A$2:A$850, 0))))), "High Risk", IF(ISNUMBER(SEARCH("lowrisk", LOWER(INDEX(Paste_Here!AD$2:AD$850, MATCH(B590, Paste_Here!A$2:A$850, 0))))), "Low Risk", IF(ISNUMBER(SEARCH("somerisk", LOWER(INDEX(Paste_Here!AD$2:AD$850, MATCH(B590, Paste_Here!A$2:A$850, 0))))), "Some Risk", IF(ISNUMBER(SEARCH("ot", LOWER(INDEX(Paste_Here!AD$2:AD$850, MATCH(B590, Paste_Here!A$2:A$850, 0))))), "OT", "")))), ""), "")</f>
        <v/>
      </c>
      <c r="AL590" s="66"/>
      <c r="AM590" s="75"/>
      <c r="AN590" s="66"/>
      <c r="AO590" s="75" t="str">
        <f>IFERROR(IF(B590&lt;&gt;"", IF(AND(INDEX(Paste_Here!M$2:M$850, MATCH(B590, Paste_Here!A$2:A$850, 0))&lt;&gt;"", ISNUMBER(VALUE(INDEX(Paste_Here!M$2:M$850, MATCH(B590, Paste_Here!A$2:A$850, 0))))), INDEX(Paste_Here!M$2:M$850, MATCH(B590, Paste_Here!A$2:A$850, 0)), ""), ""), "")</f>
        <v/>
      </c>
      <c r="AP590" s="66"/>
      <c r="AQ590" s="75" t="str">
        <f>IFERROR(IF(B590&lt;&gt;"", IF(ISNUMBER(SEARCH("highrisk", LOWER(INDEX(Paste_Here!N$2:N$850, MATCH(B590, Paste_Here!A$2:A$850, 0))))), "High Risk", IF(ISNUMBER(SEARCH("lowrisk", LOWER(INDEX(Paste_Here!N$2:N$850, MATCH(B590, Paste_Here!A$2:A$850, 0))))), "Low Risk", IF(ISNUMBER(SEARCH("somerisk", LOWER(INDEX(Paste_Here!N$2:N$850, MATCH(B590, Paste_Here!A$2:A$850, 0))))), "Some Risk", IF(ISNUMBER(SEARCH("ot", LOWER(INDEX(Paste_Here!N$2:N$850, MATCH(B590, Paste_Here!A$2:A$850, 0))))), "OT", "")))), ""), "")</f>
        <v/>
      </c>
      <c r="AT590" s="66"/>
      <c r="AU590" s="103"/>
      <c r="AV590" s="66"/>
      <c r="AW590" s="66"/>
      <c r="AX590" s="75" t="str">
        <f t="shared" si="119"/>
        <v/>
      </c>
      <c r="AY590" s="66"/>
      <c r="AZ590" s="75"/>
      <c r="BA590" s="66"/>
      <c r="BB590" s="75"/>
      <c r="BC590" s="66"/>
      <c r="BD590" s="75"/>
      <c r="BE590" s="66"/>
      <c r="BF590" s="75" t="str">
        <f>IFERROR(IF(B590&lt;&gt;"", IF(AND(INDEX(Paste_Here!AE$2:AE$850, MATCH(B590, Paste_Here!A$2:A$850, 0))&lt;&gt;"", ISNUMBER(VALUE(INDEX(Paste_Here!AE$2:AE$850, MATCH(B590, Paste_Here!A$2:A$850, 0))))), INDEX(Paste_Here!AE$2:AE$850, MATCH(B590, Paste_Here!A$2:A$850, 0)), ""), ""), "")</f>
        <v/>
      </c>
      <c r="BG590" s="66"/>
      <c r="BH590" s="75" t="str">
        <f>IFERROR(IF(B590&lt;&gt;"", IF(ISNUMBER(SEARCH("highrisk", LOWER(INDEX(Paste_Here!AF$2:AF$850, MATCH(B590, Paste_Here!A$2:A$850, 0))))), "High Risk", IF(ISNUMBER(SEARCH("lowrisk", LOWER(INDEX(Paste_Here!AF$2:AF$850, MATCH(B590, Paste_Here!A$2:A$850, 0))))), "Low Risk", IF(ISNUMBER(SEARCH("somerisk", LOWER(INDEX(Paste_Here!AF$2:AF$850, MATCH(B590, Paste_Here!A$2:A$850, 0))))), "Some Risk", IF(ISNUMBER(SEARCH("ot", LOWER(INDEX(Paste_Here!AF$2:AF$850, MATCH(B590, Paste_Here!A$2:A$850, 0))))), "OT", "")))), ""), "")</f>
        <v/>
      </c>
      <c r="BI590" s="66"/>
      <c r="BJ590" s="75"/>
      <c r="BK590" s="66"/>
      <c r="BL590" s="75" t="str">
        <f>IFERROR(IF(B590&lt;&gt;"", IF(AND(INDEX(Paste_Here!O$2:O$850, MATCH(B590, Paste_Here!A$2:A$850, 0))&lt;&gt;"", ISNUMBER(VALUE(INDEX(Paste_Here!O$2:O$850, MATCH(B590, Paste_Here!A$2:A$850, 0))))), INDEX(Paste_Here!O$2:O$850, MATCH(B590, Paste_Here!A$2:A$850, 0)), ""), ""), "")</f>
        <v/>
      </c>
      <c r="BM590" s="66"/>
      <c r="BN590" s="75" t="str">
        <f>IFERROR(IF(B590&lt;&gt;"", IF(ISNUMBER(SEARCH("highrisk", LOWER(INDEX(Paste_Here!P$2:P$850, MATCH(B590, Paste_Here!A$2:A$850, 0))))), "High Risk", IF(ISNUMBER(SEARCH("lowrisk", LOWER(INDEX(Paste_Here!P$2:P$850, MATCH(B590, Paste_Here!A$2:A$850, 0))))), "Low Risk", IF(ISNUMBER(SEARCH("somerisk", LOWER(INDEX(Paste_Here!P$2:P$850, MATCH(B590, Paste_Here!A$2:A$850, 0))))), "Some Risk", IF(ISNUMBER(SEARCH("ot", LOWER(INDEX(Paste_Here!P$2:P$850, MATCH(B590, Paste_Here!A$2:A$850, 0))))), "OT", "")))), ""), "")</f>
        <v/>
      </c>
      <c r="BQ590" s="66"/>
      <c r="BR590" s="75"/>
      <c r="BS590" s="66"/>
      <c r="BT590" s="66"/>
      <c r="BU590" s="75" t="str">
        <f t="shared" si="120"/>
        <v/>
      </c>
      <c r="BV590" s="66"/>
      <c r="BW590" s="75"/>
      <c r="BX590" s="66"/>
      <c r="BY590" s="75"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BZ590" s="66"/>
      <c r="CA590" s="75"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CB590" s="66"/>
      <c r="CC590" s="75"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CD590" s="66"/>
      <c r="CE590" s="75"/>
      <c r="CF590" s="66"/>
      <c r="CK590" s="75"/>
      <c r="CL590" s="66"/>
      <c r="CM590" s="75"/>
      <c r="CN590" s="66"/>
      <c r="CO590" s="75"/>
      <c r="CP590" s="66"/>
      <c r="CQ590" s="66"/>
      <c r="CR590" s="75" t="str">
        <f t="shared" si="121"/>
        <v/>
      </c>
      <c r="CS590" s="66"/>
      <c r="CT590" s="75"/>
      <c r="CU590" s="66"/>
      <c r="CV590" s="75"/>
      <c r="CW590" s="66"/>
      <c r="CX590" s="75"/>
      <c r="CY590" s="66"/>
      <c r="CZ590" s="75"/>
      <c r="DA590" s="66"/>
      <c r="DB590" s="75" t="str">
        <f>IFERROR(IF(B590&lt;&gt;"", IF(AND(INDEX(Paste_Here!AK$2:AK$850, MATCH(B590, Paste_Here!A$2:A$850, 0))&lt;&gt;"", ISNUMBER(VALUE(INDEX(Paste_Here!AK$2:AK$850, MATCH(B590, Paste_Here!A$2:A$850, 0))))), INDEX(Paste_Here!AK$2:AK$850, MATCH(B590, Paste_Here!A$2:A$850, 0)), ""), ""), "")</f>
        <v/>
      </c>
      <c r="DC590" s="66"/>
      <c r="DD590" s="75" t="str">
        <f>IFERROR(IF(B590&lt;&gt;"", IF(ISNUMBER(SEARCH("highrisk", LOWER(INDEX(Paste_Here!AL$2:AL$850, MATCH(B590, Paste_Here!A$2:A$850, 0))))), "High Risk", IF(ISNUMBER(SEARCH("lowrisk", LOWER(INDEX(Paste_Here!AL$2:AL$850, MATCH(B590, Paste_Here!A$2:A$850, 0))))), "Low Risk", IF(ISNUMBER(SEARCH("somerisk", LOWER(INDEX(Paste_Here!AL$2:AL$850, MATCH(B590, Paste_Here!A$2:A$850, 0))))), "Some Risk", IF(ISNUMBER(SEARCH("ot", LOWER(INDEX(Paste_Here!AL$2:AL$850, MATCH(B590, Paste_Here!A$2:A$850, 0))))), "OT", "")))), ""), "")</f>
        <v/>
      </c>
      <c r="DE590" s="66"/>
      <c r="DF590" s="75" t="str">
        <f>IFERROR(IF(B590&lt;&gt;"", IF(AND(INDEX(Paste_Here!AM$2:AM$850, MATCH(B590, Paste_Here!A$2:A$850, 0))&lt;&gt;"", ISNUMBER(VALUE(INDEX(Paste_Here!AM$2:AM$850, MATCH(B590, Paste_Here!A$2:A$850, 0))))), INDEX(Paste_Here!AM$2:AM$850, MATCH(B590, Paste_Here!A$2:A$850, 0)), ""), ""), "")</f>
        <v/>
      </c>
      <c r="DG590" s="66"/>
      <c r="DH590" s="75" t="str">
        <f>IFERROR(IF(B590&lt;&gt;"", IF(ISNUMBER(SEARCH("highrisk", LOWER(INDEX(Paste_Here!AN$2:AN$850, MATCH(B590, Paste_Here!A$2:A$850, 0))))), "High Risk", IF(ISNUMBER(SEARCH("lowrisk", LOWER(INDEX(Paste_Here!AN$2:AN$850, MATCH(B590, Paste_Here!A$2:A$850, 0))))), "Low Risk", IF(ISNUMBER(SEARCH("somerisk", LOWER(INDEX(Paste_Here!AN$2:AN$850, MATCH(B590, Paste_Here!A$2:A$850, 0))))), "Some Risk", IF(ISNUMBER(SEARCH("ot", LOWER(INDEX(Paste_Here!AN$2:AN$850, MATCH(B590, Paste_Here!A$2:A$850, 0))))), "OT", "")))), ""), "")</f>
        <v/>
      </c>
      <c r="DI590" s="66"/>
      <c r="DJ590" s="66"/>
      <c r="DK590" s="75" t="str">
        <f t="shared" si="122"/>
        <v/>
      </c>
      <c r="DL590" s="66"/>
      <c r="DM590" s="75" t="str">
        <f>IFERROR(IF(B590&lt;&gt;"", IF(AND(INDEX(Paste_Here!Q$2:Q$850, MATCH(B590, Paste_Here!A$2:A$850, 0))&lt;&gt;"", ISNUMBER(VALUE(INDEX(Paste_Here!Q$2:Q$850, MATCH(B590, Paste_Here!A$2:A$850, 0))))), INDEX(Paste_Here!Q$2:Q$850, MATCH(B590, Paste_Here!A$2:A$850, 0)), ""), ""), "")</f>
        <v/>
      </c>
      <c r="DN590" s="66"/>
      <c r="DO590" s="75" t="str">
        <f>IFERROR(IF(B590&lt;&gt;"", IF(ISNUMBER(SEARCH("highrisk", LOWER(INDEX(Paste_Here!R$2:R$850, MATCH(B590, Paste_Here!A$2:A$850, 0))))), "High Risk", IF(ISNUMBER(SEARCH("lowrisk", LOWER(INDEX(Paste_Here!R$2:R$850, MATCH(B590, Paste_Here!A$2:A$850, 0))))), "Low Risk", IF(ISNUMBER(SEARCH("somerisk", LOWER(INDEX(Paste_Here!R$2:R$850, MATCH(B590, Paste_Here!A$2:A$850, 0))))), "Some Risk", IF(ISNUMBER(SEARCH("ot", LOWER(INDEX(Paste_Here!R$2:R$850, MATCH(B590, Paste_Here!A$2:A$850, 0))))), "OT", "")))), ""), "")</f>
        <v/>
      </c>
      <c r="DP590" s="66"/>
      <c r="DQ590" s="93" t="str">
        <f>IFERROR(IF(B590&lt;&gt;"", IF(AND(INDEX(Paste_Here!S$2:S$850, MATCH(B590, Paste_Here!A$2:A$850, 0))&lt;&gt;"", ISNUMBER(VALUE(INDEX(Paste_Here!S$2:S$850, MATCH(B590, Paste_Here!A$2:A$850, 0))))), INDEX(Paste_Here!S$2:S$850, MATCH(B590, Paste_Here!A$2:A$850, 0)), ""), ""), "")</f>
        <v/>
      </c>
      <c r="DR590" s="66"/>
      <c r="DS590" s="75"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IF(ISNUMBER(SEARCH("ot", LOWER(INDEX(Paste_Here!T$2:T$850, MATCH(B590, Paste_Here!A$2:A$850, 0))))), "OT", "")))), ""), "")</f>
        <v/>
      </c>
      <c r="DT590" s="66"/>
      <c r="DU590" s="75" t="str">
        <f>IFERROR(IF(B590&lt;&gt;"", IF(AND(INDEX(Paste_Here!U$2:U$850, MATCH(B590, Paste_Here!A$2:A$850, 0))&lt;&gt;"", ISNUMBER(VALUE(INDEX(Paste_Here!U$2:U$850, MATCH(B590, Paste_Here!A$2:A$850, 0))))), INDEX(Paste_Here!U$2:U$850, MATCH(B590, Paste_Here!A$2:A$850, 0)), ""), ""), "")</f>
        <v/>
      </c>
      <c r="DV590" s="66"/>
      <c r="DW590" s="93" t="str">
        <f>IFERROR(IF(B590&lt;&gt;"", IF(ISNUMBER(SEARCH("highrisk", LOWER(INDEX(Paste_Here!V$2:V$850, MATCH(B590, Paste_Here!A$2:A$850, 0))))), "High Risk", IF(ISNUMBER(SEARCH("lowrisk", LOWER(INDEX(Paste_Here!V$2:V$850, MATCH(B590, Paste_Here!A$2:A$850, 0))))), "Low Risk", IF(ISNUMBER(SEARCH("somerisk", LOWER(INDEX(Paste_Here!V$2:V$850, MATCH(B590, Paste_Here!A$2:A$850, 0))))), "Some Risk", IF(ISNUMBER(SEARCH("ot", LOWER(INDEX(Paste_Here!V$2:V$850, MATCH(B590, Paste_Here!A$2:A$850, 0))))), "OT", "")))), ""), "")</f>
        <v/>
      </c>
      <c r="DX590" s="66"/>
      <c r="DY590" s="75" t="str">
        <f>IFERROR(IF(B590&lt;&gt;"", IF(AND(INDEX(Paste_Here!W$2:W$850, MATCH(B590, Paste_Here!A$2:A$850, 0))&lt;&gt;"", ISNUMBER(VALUE(INDEX(Paste_Here!W$2:W$850, MATCH(B590, Paste_Here!A$2:A$850, 0))))), INDEX(Paste_Here!W$2:W$850, MATCH(B590, Paste_Here!A$2:A$850, 0)), ""), ""), "")</f>
        <v/>
      </c>
      <c r="DZ590" s="66"/>
      <c r="EA590" s="75" t="str">
        <f>IFERROR(IF(B590&lt;&gt;"", IF(ISNUMBER(SEARCH("highrisk", LOWER(INDEX(Paste_Here!X$2:X$850, MATCH(B590, Paste_Here!A$2:A$850, 0))))), "High Risk", IF(ISNUMBER(SEARCH("lowrisk", LOWER(INDEX(Paste_Here!X$2:X$850, MATCH(B590, Paste_Here!A$2:A$850, 0))))), "Low Risk", IF(ISNUMBER(SEARCH("somerisk", LOWER(INDEX(Paste_Here!X$2:X$850, MATCH(B590, Paste_Here!A$2:A$850, 0))))), "Some Risk", IF(ISNUMBER(SEARCH("ot", LOWER(INDEX(Paste_Here!X$2:X$850, MATCH(B590, Paste_Here!A$2:A$850, 0))))), "OT", "")))), ""), "")</f>
        <v/>
      </c>
      <c r="EB590" s="66"/>
      <c r="EC590" s="66"/>
      <c r="ED590" s="75" t="str">
        <f t="shared" si="127"/>
        <v/>
      </c>
      <c r="EE590" s="66"/>
      <c r="EF590" s="75" t="str">
        <f>IFERROR(IF(B590&lt;&gt;"", IF(AND(INDEX(Paste_Here!AO$2:AO$850, MATCH(B590, Paste_Here!A$2:A$850, 0))&lt;&gt;"", ISNUMBER(VALUE(INDEX(Paste_Here!AO$2:AO$850, MATCH(B590, Paste_Here!A$2:A$850, 0))))), INDEX(Paste_Here!AO$2:AO$850, MATCH(B590, Paste_Here!A$2:A$850, 0)), ""), ""), "")</f>
        <v/>
      </c>
      <c r="EG590" s="66"/>
      <c r="EH590" s="75" t="str">
        <f>IFERROR(IF(B590&lt;&gt;"", IF(ISNUMBER(SEARCH("highrisk", LOWER(INDEX(Paste_Here!AP$2:AP$850, MATCH(B590, Paste_Here!A$2:A$850, 0))))), "High Risk", IF(ISNUMBER(SEARCH("lowrisk", LOWER(INDEX(Paste_Here!AP$2:AP$850, MATCH(B590, Paste_Here!A$2:A$850, 0))))), "Low Risk", IF(ISNUMBER(SEARCH("somerisk", LOWER(INDEX(Paste_Here!AP$2:AP$850, MATCH(B590, Paste_Here!A$2:A$850, 0))))), "Some Risk", IF(ISNUMBER(SEARCH("ot", LOWER(INDEX(Paste_Here!AP$2:AP$850, MATCH(B590, Paste_Here!A$2:A$850, 0))))), "OT", "")))), ""), "")</f>
        <v/>
      </c>
      <c r="EI590" s="66"/>
      <c r="EJ590" s="93"/>
      <c r="EK590" s="66"/>
      <c r="EL590" s="75" t="str">
        <f>IFERROR(IF(B590&lt;&gt;"", IF(AND(INDEX(Paste_Here!AQ$2:AQ$850, MATCH(B590, Paste_Here!A$2:A$850, 0))&lt;&gt;"", ISNUMBER(VALUE(INDEX(Paste_Here!AQ$2:AQ$850, MATCH(B590, Paste_Here!A$2:A$850, 0))))), INDEX(Paste_Here!AQ$2:AQ$850, MATCH(B590, Paste_Here!A$2:A$850, 0)), ""), ""), "")</f>
        <v/>
      </c>
      <c r="EM590" s="66"/>
      <c r="EN590" s="75" t="str">
        <f>IFERROR(IF(B590&lt;&gt;"", IF(ISNUMBER(SEARCH("highrisk", LOWER(INDEX(Paste_Here!AR$2:AR$850, MATCH(B590, Paste_Here!A$2:A$850, 0))))), "High Risk", IF(ISNUMBER(SEARCH("lowrisk", LOWER(INDEX(Paste_Here!AR$2:AR$850, MATCH(B590, Paste_Here!A$2:A$850, 0))))), "Low Risk", IF(ISNUMBER(SEARCH("somerisk", LOWER(INDEX(Paste_Here!AR$2:AR$850, MATCH(B590, Paste_Here!A$2:A$850, 0))))), "Some Risk", IF(ISNUMBER(SEARCH("ot", LOWER(INDEX(Paste_Here!AR$2:AR$850, MATCH(B590, Paste_Here!A$2:A$850, 0))))), "OT", "")))), ""), "")</f>
        <v/>
      </c>
      <c r="EO590" s="66"/>
      <c r="EP590" s="93"/>
      <c r="EQ590" s="66"/>
      <c r="ER590" s="75"/>
      <c r="ES590" s="66"/>
      <c r="ET590" s="75"/>
      <c r="EU590" s="66"/>
      <c r="EV590" s="66"/>
      <c r="EW590" s="75" t="str">
        <f t="shared" si="128"/>
        <v/>
      </c>
      <c r="EX590" s="66"/>
      <c r="EY590" s="75" t="str">
        <f>IFERROR(IF(B590&lt;&gt;"", IF(AND(INDEX(Paste_Here!Y$2:Y$850, MATCH(B590, Paste_Here!A$2:A$850, 0))&lt;&gt;"", ISNUMBER(VALUE(INDEX(Paste_Here!Y$2:Y$850, MATCH(B590, Paste_Here!A$2:A$850, 0))))), INDEX(Paste_Here!Y$2:Y$850, MATCH(B590, Paste_Here!A$2:A$850, 0)), ""), ""), "")</f>
        <v/>
      </c>
      <c r="EZ590" s="66"/>
      <c r="FA590" s="75" t="str">
        <f>IFERROR(IF(B590&lt;&gt;"", IF(ISNUMBER(SEARCH("highrisk", LOWER(INDEX(Paste_Here!Z$2:Z$850, MATCH(B590, Paste_Here!A$2:A$850, 0))))), "High Risk", IF(ISNUMBER(SEARCH("lowrisk", LOWER(INDEX(Paste_Here!Z$2:Z$850, MATCH(B590, Paste_Here!A$2:A$850, 0))))), "Low Risk", IF(ISNUMBER(SEARCH("somerisk", LOWER(INDEX(Paste_Here!Z$2:Z$850, MATCH(B590, Paste_Here!A$2:A$850, 0))))), "Some Risk", IF(ISNUMBER(SEARCH("ot", LOWER(INDEX(Paste_Here!Z$2:Z$850, MATCH(B590, Paste_Here!A$2:A$850, 0))))), "OT", "")))), ""), "")</f>
        <v/>
      </c>
      <c r="FB590" s="66"/>
      <c r="FC590" s="93"/>
      <c r="FD590" s="66"/>
      <c r="FE590" s="75" t="str">
        <f>IFERROR(IF(B590&lt;&gt;"", IF(AND(INDEX(Paste_Here!AA$2:AA$850, MATCH(B590, Paste_Here!A$2:A$850, 0))&lt;&gt;"", ISNUMBER(VALUE(INDEX(Paste_Here!AA$2:AA$850, MATCH(B590, Paste_Here!A$2:A$850, 0))))), INDEX(Paste_Here!AA$2:AA$850, MATCH(B590, Paste_Here!A$2:A$850, 0)), ""), ""), "")</f>
        <v/>
      </c>
      <c r="FF590" s="66"/>
      <c r="FG590" s="75" t="str">
        <f>IFERROR(IF(B590&lt;&gt;"", IF(ISNUMBER(SEARCH("highrisk", LOWER(INDEX(Paste_Here!AB$2:AB$850, MATCH(B590, Paste_Here!A$2:A$850, 0))))), "High Risk", IF(ISNUMBER(SEARCH("lowrisk", LOWER(INDEX(Paste_Here!AB$2:AB$850, MATCH(B590, Paste_Here!A$2:A$850, 0))))), "Low Risk", IF(ISNUMBER(SEARCH("somerisk", LOWER(INDEX(Paste_Here!AB$2:AB$850, MATCH(B590, Paste_Here!A$2:A$850, 0))))), "Some Risk", IF(ISNUMBER(SEARCH("ot", LOWER(INDEX(Paste_Here!AB$2:AB$850, MATCH(B590, Paste_Here!A$2:A$850, 0))))), "OT", "")))), ""), "")</f>
        <v/>
      </c>
      <c r="FH590" s="66"/>
      <c r="FI590" s="93"/>
      <c r="FJ590" s="66"/>
      <c r="FK590" s="75"/>
      <c r="FL590" s="66"/>
      <c r="FM590" s="75"/>
      <c r="FN590" s="66"/>
      <c r="FO590" s="66"/>
      <c r="FP590" s="75" t="str">
        <f t="shared" si="123"/>
        <v/>
      </c>
      <c r="FQ590" s="66"/>
      <c r="FR590" s="75" t="str">
        <f>IFERROR(IF(B590&lt;&gt;"", IF(ISNUMBER(SEARCH("s", LOWER(INDEX(Paste_Here!L$2:L$850, MATCH(B590, Paste_Here!A$2:A$850, 0))))), "Yes", IF(INDEX(Paste_Here!L$2:L$850, MATCH(B590, Paste_Here!A$2:A$850, 0))&lt;&gt;"", "No", "")), ""), "")</f>
        <v/>
      </c>
      <c r="FS590" s="66"/>
      <c r="FT590" s="75" t="str">
        <f>IFERROR(IF(B590&lt;&gt;"", IF(ISNUMBER(SEARCH("yes", LOWER(INDEX(Paste_Here!F$2:F$850, MATCH(B590, Paste_Here!A$2:A$850, 0))))), "Yes", IF(ISNUMBER(SEARCH("no", LOWER(INDEX(Paste_Here!F$2:F$850, MATCH(B590, Paste_Here!A$2:A$850, 0))))), "No", "")), ""), "")</f>
        <v/>
      </c>
      <c r="FU590" s="66"/>
      <c r="FV590" s="75" t="str">
        <f>IFERROR(IF(B590&lt;&gt;"", IF(ISNUMBER(SEARCH("english language learner", LOWER(INDEX(Paste_Here!C$2:C$850, MATCH(B590, Paste_Here!A$2:A$850, 0))))), "Yes", ""), ""), "")</f>
        <v/>
      </c>
      <c r="FW590" s="66"/>
      <c r="FX590" s="75" t="str">
        <f>IFERROR(IF(B590&lt;&gt;"", IF(OR(ISNUMBER(SEARCH("b", LOWER(INDEX(Paste_Here!J$2:J$850, MATCH(B590, Paste_Here!A$2:A$850, 0))))), ISNUMBER(SEARCH("h", LOWER(INDEX(Paste_Here!J$2:J$850, MATCH(B590, Paste_Here!A$2:A$850, 0))))), ISNUMBER(SEARCH("i", LOWER(INDEX(Paste_Here!J$2:J$850, MATCH(B590, Paste_Here!A$2:A$850, 0)))))), "Yes", IF(INDEX(Paste_Here!J$2:J$850, MATCH(B590, Paste_Here!A$2:A$850, 0))&lt;&gt;"", "No", "")), ""), "")</f>
        <v/>
      </c>
      <c r="FY590" s="66"/>
      <c r="FZ590" s="75" t="str">
        <f>IFERROR(IF(B590&lt;&gt;"", IF(ISNUMBER(SEARCH("yes", LOWER(INDEX(Paste_Here!K$2:K$850, MATCH(B590, Paste_Here!A$2:A$850, 0))))), "Yes", IF(ISNUMBER(SEARCH("no", LOWER(INDEX(Paste_Here!K$2:K$850, MATCH(B590, Paste_Here!A$2:A$850, 0))))), "No", "")), ""), "")</f>
        <v/>
      </c>
      <c r="GA590" s="66"/>
      <c r="GB590" s="75" t="str">
        <f>IFERROR(IF(B590&lt;&gt;"", IF(ISNUMBER(SEARCH("transitional 2", LOWER(INDEX(Paste_Here!C$2:C$850, MATCH(B590, Paste_Here!A$2:A$850, 0))))), "T2",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GC590" s="66"/>
      <c r="GD590" s="75"/>
      <c r="GE590" s="66"/>
      <c r="GF590" s="75"/>
      <c r="GG590" s="66"/>
      <c r="GH590" s="75"/>
      <c r="GI590" s="66"/>
      <c r="GK590" s="1" t="str" cm="1">
        <f t="array" ref="GK590">IFERROR(INDEX(Paste_Here!$B$2:$B$850, MATCH(0, COUNTIF(GK$4:GK589, Paste_Here!$B$2:$B$850) + IF(Paste_Here!$B$2:$B$850="", 1, 0), 0)), "")</f>
        <v/>
      </c>
      <c r="GL590" s="1" t="str">
        <f>IF(GK590&lt;&gt;"", INDEX(Paste_Here!$A$2:$A$850, MATCH(GK590, Paste_Here!$B$2:$B$850, 0)), "")</f>
        <v/>
      </c>
      <c r="GM590" s="1" t="str">
        <f t="shared" si="129"/>
        <v/>
      </c>
      <c r="GN590" s="1" t="str" cm="1">
        <f t="array" ref="GN590">IFERROR(INDEX($GM$5:$GM$850, MATCH(SMALL(IF($GM$5:$GM$850&lt;&gt;"", COUNTIF($GM$5:$GM$850, "&lt;"&amp;$GM$5:$GM$850)+1), ROW()-ROW($GN$5)+1), COUNTIF($GM$5:$GM$850, "&lt;"&amp;$GM$5:$GM$850)+1, 0)), "")</f>
        <v/>
      </c>
    </row>
    <row r="591" spans="1:196">
      <c r="A591" s="66"/>
      <c r="B591" s="75" t="str">
        <f t="shared" si="117"/>
        <v/>
      </c>
      <c r="C591" s="66"/>
      <c r="D591" s="75" t="str">
        <f>IFERROR(IF(AND(INDEX(Paste_Here!N$2:N$850, MATCH(B591, Paste_Here!A$2:A$850, 0)) = ""), "", IF(UPPER(INDEX(Paste_Here!N$2:N$850, MATCH(B591, Paste_Here!A$2:A$850, 0))) = "YES", "Yes", IF(UPPER(INDEX(Paste_Here!N$2:N$850, MATCH(B591, Paste_Here!A$2:A$850, 0))) = "NO", "No", ""))), "")</f>
        <v/>
      </c>
      <c r="E591" s="66"/>
      <c r="F591" s="75" t="str">
        <f t="shared" si="124"/>
        <v/>
      </c>
      <c r="G591" s="66"/>
      <c r="H591" s="75" t="str">
        <f t="shared" si="125"/>
        <v/>
      </c>
      <c r="I591" s="66"/>
      <c r="J591" s="75" t="str">
        <f t="shared" si="126"/>
        <v/>
      </c>
      <c r="K591" s="66"/>
      <c r="L591" s="75"/>
      <c r="M591" s="66"/>
      <c r="N591" s="75" t="str">
        <f>IFERROR(IF(B591&lt;&gt;"", IF(AND(INDEX(Paste_Here!AW$2:AW$850, MATCH(B591, Paste_Here!A$2:A$850, 0))&lt;&gt;"", ISNUMBER(VALUE(INDEX(Paste_Here!AW$2:AW$850, MATCH(B591, Paste_Here!A$2:A$850, 0))))), INDEX(Paste_Here!AW$2:AW$850, MATCH(B591, Paste_Here!A$2:A$850, 0)), ""), ""), "")</f>
        <v/>
      </c>
      <c r="O591" s="66"/>
      <c r="P591" s="75" t="str">
        <f>IFERROR(IF(B591&lt;&gt;"", IF(AND(INDEX(Paste_Here!AX$2:AX$850, MATCH(B591, Paste_Here!A$2:A$850, 0))&lt;&gt;"", ISNUMBER(VALUE(INDEX(Paste_Here!AX$2:AX$850, MATCH(B591, Paste_Here!A$2:A$850, 0))))), INDEX(Paste_Here!AX$2:AX$850, MATCH(B591, Paste_Here!A$2:A$850, 0)), ""), ""), "")</f>
        <v/>
      </c>
      <c r="Q591" s="66"/>
      <c r="R591" s="75" t="str">
        <f>IFERROR(IF(B591&lt;&gt;"", IF(AND(INDEX(Paste_Here!AU$2:AU$850, MATCH(B591, Paste_Here!A$2:A$850, 0))&lt;&gt;"", ISNUMBER(VALUE(INDEX(Paste_Here!AU$2:AU$850, MATCH(B591, Paste_Here!A$2:A$850, 0))))), INDEX(Paste_Here!AU$2:AU$850, MATCH(B591, Paste_Here!A$2:A$850, 0)), ""), ""), "")</f>
        <v/>
      </c>
      <c r="S591" s="66"/>
      <c r="T591" s="75" t="str">
        <f>IFERROR(IF(B591&lt;&gt;"", IF(AND(INDEX(Paste_Here!AV$2:AV$850, MATCH(B591, Paste_Here!A$2:A$850, 0))&lt;&gt;"", ISNUMBER(VALUE(INDEX(Paste_Here!AV$2:AV$850, MATCH(B591, Paste_Here!A$2:A$850, 0))))), INDEX(Paste_Here!AV$2:AV$850, MATCH(B591, Paste_Here!A$2:A$850, 0)), ""), ""), "")</f>
        <v/>
      </c>
      <c r="U591" s="66"/>
      <c r="W591" s="66"/>
      <c r="Y591" s="66"/>
      <c r="Z591" s="66"/>
      <c r="AA591" s="75" t="str">
        <f t="shared" si="118"/>
        <v/>
      </c>
      <c r="AB591" s="66"/>
      <c r="AC591" s="75"/>
      <c r="AD591" s="66"/>
      <c r="AE591" s="98"/>
      <c r="AF591" s="66"/>
      <c r="AG591" s="75"/>
      <c r="AH591" s="66"/>
      <c r="AI591" s="75" t="str">
        <f>IFERROR(IF(B591&lt;&gt;"", IF(AND(INDEX(Paste_Here!AC$2:AC$850, MATCH(B591, Paste_Here!A$2:A$850, 0))&lt;&gt;"", ISNUMBER(VALUE(INDEX(Paste_Here!AC$2:AC$850, MATCH(B591, Paste_Here!A$2:A$850, 0))))), INDEX(Paste_Here!AC$2:AC$850, MATCH(B591, Paste_Here!A$2:A$850, 0)), ""), ""), "")</f>
        <v/>
      </c>
      <c r="AJ591" s="66"/>
      <c r="AK591" s="75" t="str">
        <f>IFERROR(IF(B591&lt;&gt;"", IF(ISNUMBER(SEARCH("highrisk", LOWER(INDEX(Paste_Here!AD$2:AD$850, MATCH(B591, Paste_Here!A$2:A$850, 0))))), "High Risk", IF(ISNUMBER(SEARCH("lowrisk", LOWER(INDEX(Paste_Here!AD$2:AD$850, MATCH(B591, Paste_Here!A$2:A$850, 0))))), "Low Risk", IF(ISNUMBER(SEARCH("somerisk", LOWER(INDEX(Paste_Here!AD$2:AD$850, MATCH(B591, Paste_Here!A$2:A$850, 0))))), "Some Risk", IF(ISNUMBER(SEARCH("ot", LOWER(INDEX(Paste_Here!AD$2:AD$850, MATCH(B591, Paste_Here!A$2:A$850, 0))))), "OT", "")))), ""), "")</f>
        <v/>
      </c>
      <c r="AL591" s="66"/>
      <c r="AM591" s="75"/>
      <c r="AN591" s="66"/>
      <c r="AO591" s="75" t="str">
        <f>IFERROR(IF(B591&lt;&gt;"", IF(AND(INDEX(Paste_Here!M$2:M$850, MATCH(B591, Paste_Here!A$2:A$850, 0))&lt;&gt;"", ISNUMBER(VALUE(INDEX(Paste_Here!M$2:M$850, MATCH(B591, Paste_Here!A$2:A$850, 0))))), INDEX(Paste_Here!M$2:M$850, MATCH(B591, Paste_Here!A$2:A$850, 0)), ""), ""), "")</f>
        <v/>
      </c>
      <c r="AP591" s="66"/>
      <c r="AQ591" s="75" t="str">
        <f>IFERROR(IF(B591&lt;&gt;"", IF(ISNUMBER(SEARCH("highrisk", LOWER(INDEX(Paste_Here!N$2:N$850, MATCH(B591, Paste_Here!A$2:A$850, 0))))), "High Risk", IF(ISNUMBER(SEARCH("lowrisk", LOWER(INDEX(Paste_Here!N$2:N$850, MATCH(B591, Paste_Here!A$2:A$850, 0))))), "Low Risk", IF(ISNUMBER(SEARCH("somerisk", LOWER(INDEX(Paste_Here!N$2:N$850, MATCH(B591, Paste_Here!A$2:A$850, 0))))), "Some Risk", IF(ISNUMBER(SEARCH("ot", LOWER(INDEX(Paste_Here!N$2:N$850, MATCH(B591, Paste_Here!A$2:A$850, 0))))), "OT", "")))), ""), "")</f>
        <v/>
      </c>
      <c r="AT591" s="66"/>
      <c r="AU591" s="103"/>
      <c r="AV591" s="66"/>
      <c r="AW591" s="66"/>
      <c r="AX591" s="75" t="str">
        <f t="shared" si="119"/>
        <v/>
      </c>
      <c r="AY591" s="66"/>
      <c r="AZ591" s="75"/>
      <c r="BA591" s="66"/>
      <c r="BB591" s="75"/>
      <c r="BC591" s="66"/>
      <c r="BD591" s="75"/>
      <c r="BE591" s="66"/>
      <c r="BF591" s="75" t="str">
        <f>IFERROR(IF(B591&lt;&gt;"", IF(AND(INDEX(Paste_Here!AE$2:AE$850, MATCH(B591, Paste_Here!A$2:A$850, 0))&lt;&gt;"", ISNUMBER(VALUE(INDEX(Paste_Here!AE$2:AE$850, MATCH(B591, Paste_Here!A$2:A$850, 0))))), INDEX(Paste_Here!AE$2:AE$850, MATCH(B591, Paste_Here!A$2:A$850, 0)), ""), ""), "")</f>
        <v/>
      </c>
      <c r="BG591" s="66"/>
      <c r="BH591" s="75" t="str">
        <f>IFERROR(IF(B591&lt;&gt;"", IF(ISNUMBER(SEARCH("highrisk", LOWER(INDEX(Paste_Here!AF$2:AF$850, MATCH(B591, Paste_Here!A$2:A$850, 0))))), "High Risk", IF(ISNUMBER(SEARCH("lowrisk", LOWER(INDEX(Paste_Here!AF$2:AF$850, MATCH(B591, Paste_Here!A$2:A$850, 0))))), "Low Risk", IF(ISNUMBER(SEARCH("somerisk", LOWER(INDEX(Paste_Here!AF$2:AF$850, MATCH(B591, Paste_Here!A$2:A$850, 0))))), "Some Risk", IF(ISNUMBER(SEARCH("ot", LOWER(INDEX(Paste_Here!AF$2:AF$850, MATCH(B591, Paste_Here!A$2:A$850, 0))))), "OT", "")))), ""), "")</f>
        <v/>
      </c>
      <c r="BI591" s="66"/>
      <c r="BJ591" s="75"/>
      <c r="BK591" s="66"/>
      <c r="BL591" s="75" t="str">
        <f>IFERROR(IF(B591&lt;&gt;"", IF(AND(INDEX(Paste_Here!O$2:O$850, MATCH(B591, Paste_Here!A$2:A$850, 0))&lt;&gt;"", ISNUMBER(VALUE(INDEX(Paste_Here!O$2:O$850, MATCH(B591, Paste_Here!A$2:A$850, 0))))), INDEX(Paste_Here!O$2:O$850, MATCH(B591, Paste_Here!A$2:A$850, 0)), ""), ""), "")</f>
        <v/>
      </c>
      <c r="BM591" s="66"/>
      <c r="BN591" s="75" t="str">
        <f>IFERROR(IF(B591&lt;&gt;"", IF(ISNUMBER(SEARCH("highrisk", LOWER(INDEX(Paste_Here!P$2:P$850, MATCH(B591, Paste_Here!A$2:A$850, 0))))), "High Risk", IF(ISNUMBER(SEARCH("lowrisk", LOWER(INDEX(Paste_Here!P$2:P$850, MATCH(B591, Paste_Here!A$2:A$850, 0))))), "Low Risk", IF(ISNUMBER(SEARCH("somerisk", LOWER(INDEX(Paste_Here!P$2:P$850, MATCH(B591, Paste_Here!A$2:A$850, 0))))), "Some Risk", IF(ISNUMBER(SEARCH("ot", LOWER(INDEX(Paste_Here!P$2:P$850, MATCH(B591, Paste_Here!A$2:A$850, 0))))), "OT", "")))), ""), "")</f>
        <v/>
      </c>
      <c r="BQ591" s="66"/>
      <c r="BR591" s="75"/>
      <c r="BS591" s="66"/>
      <c r="BT591" s="66"/>
      <c r="BU591" s="75" t="str">
        <f t="shared" si="120"/>
        <v/>
      </c>
      <c r="BV591" s="66"/>
      <c r="BW591" s="75"/>
      <c r="BX591" s="66"/>
      <c r="BY591" s="75"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BZ591" s="66"/>
      <c r="CA591" s="75"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CB591" s="66"/>
      <c r="CC591" s="75"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CD591" s="66"/>
      <c r="CE591" s="75"/>
      <c r="CF591" s="66"/>
      <c r="CK591" s="75"/>
      <c r="CL591" s="66"/>
      <c r="CM591" s="75"/>
      <c r="CN591" s="66"/>
      <c r="CO591" s="75"/>
      <c r="CP591" s="66"/>
      <c r="CQ591" s="66"/>
      <c r="CR591" s="75" t="str">
        <f t="shared" si="121"/>
        <v/>
      </c>
      <c r="CS591" s="66"/>
      <c r="CT591" s="75"/>
      <c r="CU591" s="66"/>
      <c r="CV591" s="75"/>
      <c r="CW591" s="66"/>
      <c r="CX591" s="75"/>
      <c r="CY591" s="66"/>
      <c r="CZ591" s="75"/>
      <c r="DA591" s="66"/>
      <c r="DB591" s="75" t="str">
        <f>IFERROR(IF(B591&lt;&gt;"", IF(AND(INDEX(Paste_Here!AK$2:AK$850, MATCH(B591, Paste_Here!A$2:A$850, 0))&lt;&gt;"", ISNUMBER(VALUE(INDEX(Paste_Here!AK$2:AK$850, MATCH(B591, Paste_Here!A$2:A$850, 0))))), INDEX(Paste_Here!AK$2:AK$850, MATCH(B591, Paste_Here!A$2:A$850, 0)), ""), ""), "")</f>
        <v/>
      </c>
      <c r="DC591" s="66"/>
      <c r="DD591" s="75" t="str">
        <f>IFERROR(IF(B591&lt;&gt;"", IF(ISNUMBER(SEARCH("highrisk", LOWER(INDEX(Paste_Here!AL$2:AL$850, MATCH(B591, Paste_Here!A$2:A$850, 0))))), "High Risk", IF(ISNUMBER(SEARCH("lowrisk", LOWER(INDEX(Paste_Here!AL$2:AL$850, MATCH(B591, Paste_Here!A$2:A$850, 0))))), "Low Risk", IF(ISNUMBER(SEARCH("somerisk", LOWER(INDEX(Paste_Here!AL$2:AL$850, MATCH(B591, Paste_Here!A$2:A$850, 0))))), "Some Risk", IF(ISNUMBER(SEARCH("ot", LOWER(INDEX(Paste_Here!AL$2:AL$850, MATCH(B591, Paste_Here!A$2:A$850, 0))))), "OT", "")))), ""), "")</f>
        <v/>
      </c>
      <c r="DE591" s="66"/>
      <c r="DF591" s="75" t="str">
        <f>IFERROR(IF(B591&lt;&gt;"", IF(AND(INDEX(Paste_Here!AM$2:AM$850, MATCH(B591, Paste_Here!A$2:A$850, 0))&lt;&gt;"", ISNUMBER(VALUE(INDEX(Paste_Here!AM$2:AM$850, MATCH(B591, Paste_Here!A$2:A$850, 0))))), INDEX(Paste_Here!AM$2:AM$850, MATCH(B591, Paste_Here!A$2:A$850, 0)), ""), ""), "")</f>
        <v/>
      </c>
      <c r="DG591" s="66"/>
      <c r="DH591" s="75" t="str">
        <f>IFERROR(IF(B591&lt;&gt;"", IF(ISNUMBER(SEARCH("highrisk", LOWER(INDEX(Paste_Here!AN$2:AN$850, MATCH(B591, Paste_Here!A$2:A$850, 0))))), "High Risk", IF(ISNUMBER(SEARCH("lowrisk", LOWER(INDEX(Paste_Here!AN$2:AN$850, MATCH(B591, Paste_Here!A$2:A$850, 0))))), "Low Risk", IF(ISNUMBER(SEARCH("somerisk", LOWER(INDEX(Paste_Here!AN$2:AN$850, MATCH(B591, Paste_Here!A$2:A$850, 0))))), "Some Risk", IF(ISNUMBER(SEARCH("ot", LOWER(INDEX(Paste_Here!AN$2:AN$850, MATCH(B591, Paste_Here!A$2:A$850, 0))))), "OT", "")))), ""), "")</f>
        <v/>
      </c>
      <c r="DI591" s="66"/>
      <c r="DJ591" s="66"/>
      <c r="DK591" s="75" t="str">
        <f t="shared" si="122"/>
        <v/>
      </c>
      <c r="DL591" s="66"/>
      <c r="DM591" s="75" t="str">
        <f>IFERROR(IF(B591&lt;&gt;"", IF(AND(INDEX(Paste_Here!Q$2:Q$850, MATCH(B591, Paste_Here!A$2:A$850, 0))&lt;&gt;"", ISNUMBER(VALUE(INDEX(Paste_Here!Q$2:Q$850, MATCH(B591, Paste_Here!A$2:A$850, 0))))), INDEX(Paste_Here!Q$2:Q$850, MATCH(B591, Paste_Here!A$2:A$850, 0)), ""), ""), "")</f>
        <v/>
      </c>
      <c r="DN591" s="66"/>
      <c r="DO591" s="75" t="str">
        <f>IFERROR(IF(B591&lt;&gt;"", IF(ISNUMBER(SEARCH("highrisk", LOWER(INDEX(Paste_Here!R$2:R$850, MATCH(B591, Paste_Here!A$2:A$850, 0))))), "High Risk", IF(ISNUMBER(SEARCH("lowrisk", LOWER(INDEX(Paste_Here!R$2:R$850, MATCH(B591, Paste_Here!A$2:A$850, 0))))), "Low Risk", IF(ISNUMBER(SEARCH("somerisk", LOWER(INDEX(Paste_Here!R$2:R$850, MATCH(B591, Paste_Here!A$2:A$850, 0))))), "Some Risk", IF(ISNUMBER(SEARCH("ot", LOWER(INDEX(Paste_Here!R$2:R$850, MATCH(B591, Paste_Here!A$2:A$850, 0))))), "OT", "")))), ""), "")</f>
        <v/>
      </c>
      <c r="DP591" s="66"/>
      <c r="DQ591" s="93" t="str">
        <f>IFERROR(IF(B591&lt;&gt;"", IF(AND(INDEX(Paste_Here!S$2:S$850, MATCH(B591, Paste_Here!A$2:A$850, 0))&lt;&gt;"", ISNUMBER(VALUE(INDEX(Paste_Here!S$2:S$850, MATCH(B591, Paste_Here!A$2:A$850, 0))))), INDEX(Paste_Here!S$2:S$850, MATCH(B591, Paste_Here!A$2:A$850, 0)), ""), ""), "")</f>
        <v/>
      </c>
      <c r="DR591" s="66"/>
      <c r="DS591" s="75"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IF(ISNUMBER(SEARCH("ot", LOWER(INDEX(Paste_Here!T$2:T$850, MATCH(B591, Paste_Here!A$2:A$850, 0))))), "OT", "")))), ""), "")</f>
        <v/>
      </c>
      <c r="DT591" s="66"/>
      <c r="DU591" s="75" t="str">
        <f>IFERROR(IF(B591&lt;&gt;"", IF(AND(INDEX(Paste_Here!U$2:U$850, MATCH(B591, Paste_Here!A$2:A$850, 0))&lt;&gt;"", ISNUMBER(VALUE(INDEX(Paste_Here!U$2:U$850, MATCH(B591, Paste_Here!A$2:A$850, 0))))), INDEX(Paste_Here!U$2:U$850, MATCH(B591, Paste_Here!A$2:A$850, 0)), ""), ""), "")</f>
        <v/>
      </c>
      <c r="DV591" s="66"/>
      <c r="DW591" s="93" t="str">
        <f>IFERROR(IF(B591&lt;&gt;"", IF(ISNUMBER(SEARCH("highrisk", LOWER(INDEX(Paste_Here!V$2:V$850, MATCH(B591, Paste_Here!A$2:A$850, 0))))), "High Risk", IF(ISNUMBER(SEARCH("lowrisk", LOWER(INDEX(Paste_Here!V$2:V$850, MATCH(B591, Paste_Here!A$2:A$850, 0))))), "Low Risk", IF(ISNUMBER(SEARCH("somerisk", LOWER(INDEX(Paste_Here!V$2:V$850, MATCH(B591, Paste_Here!A$2:A$850, 0))))), "Some Risk", IF(ISNUMBER(SEARCH("ot", LOWER(INDEX(Paste_Here!V$2:V$850, MATCH(B591, Paste_Here!A$2:A$850, 0))))), "OT", "")))), ""), "")</f>
        <v/>
      </c>
      <c r="DX591" s="66"/>
      <c r="DY591" s="75" t="str">
        <f>IFERROR(IF(B591&lt;&gt;"", IF(AND(INDEX(Paste_Here!W$2:W$850, MATCH(B591, Paste_Here!A$2:A$850, 0))&lt;&gt;"", ISNUMBER(VALUE(INDEX(Paste_Here!W$2:W$850, MATCH(B591, Paste_Here!A$2:A$850, 0))))), INDEX(Paste_Here!W$2:W$850, MATCH(B591, Paste_Here!A$2:A$850, 0)), ""), ""), "")</f>
        <v/>
      </c>
      <c r="DZ591" s="66"/>
      <c r="EA591" s="75" t="str">
        <f>IFERROR(IF(B591&lt;&gt;"", IF(ISNUMBER(SEARCH("highrisk", LOWER(INDEX(Paste_Here!X$2:X$850, MATCH(B591, Paste_Here!A$2:A$850, 0))))), "High Risk", IF(ISNUMBER(SEARCH("lowrisk", LOWER(INDEX(Paste_Here!X$2:X$850, MATCH(B591, Paste_Here!A$2:A$850, 0))))), "Low Risk", IF(ISNUMBER(SEARCH("somerisk", LOWER(INDEX(Paste_Here!X$2:X$850, MATCH(B591, Paste_Here!A$2:A$850, 0))))), "Some Risk", IF(ISNUMBER(SEARCH("ot", LOWER(INDEX(Paste_Here!X$2:X$850, MATCH(B591, Paste_Here!A$2:A$850, 0))))), "OT", "")))), ""), "")</f>
        <v/>
      </c>
      <c r="EB591" s="66"/>
      <c r="EC591" s="66"/>
      <c r="ED591" s="75" t="str">
        <f t="shared" si="127"/>
        <v/>
      </c>
      <c r="EE591" s="66"/>
      <c r="EF591" s="75" t="str">
        <f>IFERROR(IF(B591&lt;&gt;"", IF(AND(INDEX(Paste_Here!AO$2:AO$850, MATCH(B591, Paste_Here!A$2:A$850, 0))&lt;&gt;"", ISNUMBER(VALUE(INDEX(Paste_Here!AO$2:AO$850, MATCH(B591, Paste_Here!A$2:A$850, 0))))), INDEX(Paste_Here!AO$2:AO$850, MATCH(B591, Paste_Here!A$2:A$850, 0)), ""), ""), "")</f>
        <v/>
      </c>
      <c r="EG591" s="66"/>
      <c r="EH591" s="75" t="str">
        <f>IFERROR(IF(B591&lt;&gt;"", IF(ISNUMBER(SEARCH("highrisk", LOWER(INDEX(Paste_Here!AP$2:AP$850, MATCH(B591, Paste_Here!A$2:A$850, 0))))), "High Risk", IF(ISNUMBER(SEARCH("lowrisk", LOWER(INDEX(Paste_Here!AP$2:AP$850, MATCH(B591, Paste_Here!A$2:A$850, 0))))), "Low Risk", IF(ISNUMBER(SEARCH("somerisk", LOWER(INDEX(Paste_Here!AP$2:AP$850, MATCH(B591, Paste_Here!A$2:A$850, 0))))), "Some Risk", IF(ISNUMBER(SEARCH("ot", LOWER(INDEX(Paste_Here!AP$2:AP$850, MATCH(B591, Paste_Here!A$2:A$850, 0))))), "OT", "")))), ""), "")</f>
        <v/>
      </c>
      <c r="EI591" s="66"/>
      <c r="EJ591" s="93"/>
      <c r="EK591" s="66"/>
      <c r="EL591" s="75" t="str">
        <f>IFERROR(IF(B591&lt;&gt;"", IF(AND(INDEX(Paste_Here!AQ$2:AQ$850, MATCH(B591, Paste_Here!A$2:A$850, 0))&lt;&gt;"", ISNUMBER(VALUE(INDEX(Paste_Here!AQ$2:AQ$850, MATCH(B591, Paste_Here!A$2:A$850, 0))))), INDEX(Paste_Here!AQ$2:AQ$850, MATCH(B591, Paste_Here!A$2:A$850, 0)), ""), ""), "")</f>
        <v/>
      </c>
      <c r="EM591" s="66"/>
      <c r="EN591" s="75" t="str">
        <f>IFERROR(IF(B591&lt;&gt;"", IF(ISNUMBER(SEARCH("highrisk", LOWER(INDEX(Paste_Here!AR$2:AR$850, MATCH(B591, Paste_Here!A$2:A$850, 0))))), "High Risk", IF(ISNUMBER(SEARCH("lowrisk", LOWER(INDEX(Paste_Here!AR$2:AR$850, MATCH(B591, Paste_Here!A$2:A$850, 0))))), "Low Risk", IF(ISNUMBER(SEARCH("somerisk", LOWER(INDEX(Paste_Here!AR$2:AR$850, MATCH(B591, Paste_Here!A$2:A$850, 0))))), "Some Risk", IF(ISNUMBER(SEARCH("ot", LOWER(INDEX(Paste_Here!AR$2:AR$850, MATCH(B591, Paste_Here!A$2:A$850, 0))))), "OT", "")))), ""), "")</f>
        <v/>
      </c>
      <c r="EO591" s="66"/>
      <c r="EP591" s="93"/>
      <c r="EQ591" s="66"/>
      <c r="ER591" s="75"/>
      <c r="ES591" s="66"/>
      <c r="ET591" s="75"/>
      <c r="EU591" s="66"/>
      <c r="EV591" s="66"/>
      <c r="EW591" s="75" t="str">
        <f t="shared" si="128"/>
        <v/>
      </c>
      <c r="EX591" s="66"/>
      <c r="EY591" s="75" t="str">
        <f>IFERROR(IF(B591&lt;&gt;"", IF(AND(INDEX(Paste_Here!Y$2:Y$850, MATCH(B591, Paste_Here!A$2:A$850, 0))&lt;&gt;"", ISNUMBER(VALUE(INDEX(Paste_Here!Y$2:Y$850, MATCH(B591, Paste_Here!A$2:A$850, 0))))), INDEX(Paste_Here!Y$2:Y$850, MATCH(B591, Paste_Here!A$2:A$850, 0)), ""), ""), "")</f>
        <v/>
      </c>
      <c r="EZ591" s="66"/>
      <c r="FA591" s="75" t="str">
        <f>IFERROR(IF(B591&lt;&gt;"", IF(ISNUMBER(SEARCH("highrisk", LOWER(INDEX(Paste_Here!Z$2:Z$850, MATCH(B591, Paste_Here!A$2:A$850, 0))))), "High Risk", IF(ISNUMBER(SEARCH("lowrisk", LOWER(INDEX(Paste_Here!Z$2:Z$850, MATCH(B591, Paste_Here!A$2:A$850, 0))))), "Low Risk", IF(ISNUMBER(SEARCH("somerisk", LOWER(INDEX(Paste_Here!Z$2:Z$850, MATCH(B591, Paste_Here!A$2:A$850, 0))))), "Some Risk", IF(ISNUMBER(SEARCH("ot", LOWER(INDEX(Paste_Here!Z$2:Z$850, MATCH(B591, Paste_Here!A$2:A$850, 0))))), "OT", "")))), ""), "")</f>
        <v/>
      </c>
      <c r="FB591" s="66"/>
      <c r="FC591" s="93"/>
      <c r="FD591" s="66"/>
      <c r="FE591" s="75" t="str">
        <f>IFERROR(IF(B591&lt;&gt;"", IF(AND(INDEX(Paste_Here!AA$2:AA$850, MATCH(B591, Paste_Here!A$2:A$850, 0))&lt;&gt;"", ISNUMBER(VALUE(INDEX(Paste_Here!AA$2:AA$850, MATCH(B591, Paste_Here!A$2:A$850, 0))))), INDEX(Paste_Here!AA$2:AA$850, MATCH(B591, Paste_Here!A$2:A$850, 0)), ""), ""), "")</f>
        <v/>
      </c>
      <c r="FF591" s="66"/>
      <c r="FG591" s="75" t="str">
        <f>IFERROR(IF(B591&lt;&gt;"", IF(ISNUMBER(SEARCH("highrisk", LOWER(INDEX(Paste_Here!AB$2:AB$850, MATCH(B591, Paste_Here!A$2:A$850, 0))))), "High Risk", IF(ISNUMBER(SEARCH("lowrisk", LOWER(INDEX(Paste_Here!AB$2:AB$850, MATCH(B591, Paste_Here!A$2:A$850, 0))))), "Low Risk", IF(ISNUMBER(SEARCH("somerisk", LOWER(INDEX(Paste_Here!AB$2:AB$850, MATCH(B591, Paste_Here!A$2:A$850, 0))))), "Some Risk", IF(ISNUMBER(SEARCH("ot", LOWER(INDEX(Paste_Here!AB$2:AB$850, MATCH(B591, Paste_Here!A$2:A$850, 0))))), "OT", "")))), ""), "")</f>
        <v/>
      </c>
      <c r="FH591" s="66"/>
      <c r="FI591" s="93"/>
      <c r="FJ591" s="66"/>
      <c r="FK591" s="75"/>
      <c r="FL591" s="66"/>
      <c r="FM591" s="75"/>
      <c r="FN591" s="66"/>
      <c r="FO591" s="66"/>
      <c r="FP591" s="75" t="str">
        <f t="shared" si="123"/>
        <v/>
      </c>
      <c r="FQ591" s="66"/>
      <c r="FR591" s="75" t="str">
        <f>IFERROR(IF(B591&lt;&gt;"", IF(ISNUMBER(SEARCH("s", LOWER(INDEX(Paste_Here!L$2:L$850, MATCH(B591, Paste_Here!A$2:A$850, 0))))), "Yes", IF(INDEX(Paste_Here!L$2:L$850, MATCH(B591, Paste_Here!A$2:A$850, 0))&lt;&gt;"", "No", "")), ""), "")</f>
        <v/>
      </c>
      <c r="FS591" s="66"/>
      <c r="FT591" s="75" t="str">
        <f>IFERROR(IF(B591&lt;&gt;"", IF(ISNUMBER(SEARCH("yes", LOWER(INDEX(Paste_Here!F$2:F$850, MATCH(B591, Paste_Here!A$2:A$850, 0))))), "Yes", IF(ISNUMBER(SEARCH("no", LOWER(INDEX(Paste_Here!F$2:F$850, MATCH(B591, Paste_Here!A$2:A$850, 0))))), "No", "")), ""), "")</f>
        <v/>
      </c>
      <c r="FU591" s="66"/>
      <c r="FV591" s="75" t="str">
        <f>IFERROR(IF(B591&lt;&gt;"", IF(ISNUMBER(SEARCH("english language learner", LOWER(INDEX(Paste_Here!C$2:C$850, MATCH(B591, Paste_Here!A$2:A$850, 0))))), "Yes", ""), ""), "")</f>
        <v/>
      </c>
      <c r="FW591" s="66"/>
      <c r="FX591" s="75" t="str">
        <f>IFERROR(IF(B591&lt;&gt;"", IF(OR(ISNUMBER(SEARCH("b", LOWER(INDEX(Paste_Here!J$2:J$850, MATCH(B591, Paste_Here!A$2:A$850, 0))))), ISNUMBER(SEARCH("h", LOWER(INDEX(Paste_Here!J$2:J$850, MATCH(B591, Paste_Here!A$2:A$850, 0))))), ISNUMBER(SEARCH("i", LOWER(INDEX(Paste_Here!J$2:J$850, MATCH(B591, Paste_Here!A$2:A$850, 0)))))), "Yes", IF(INDEX(Paste_Here!J$2:J$850, MATCH(B591, Paste_Here!A$2:A$850, 0))&lt;&gt;"", "No", "")), ""), "")</f>
        <v/>
      </c>
      <c r="FY591" s="66"/>
      <c r="FZ591" s="75" t="str">
        <f>IFERROR(IF(B591&lt;&gt;"", IF(ISNUMBER(SEARCH("yes", LOWER(INDEX(Paste_Here!K$2:K$850, MATCH(B591, Paste_Here!A$2:A$850, 0))))), "Yes", IF(ISNUMBER(SEARCH("no", LOWER(INDEX(Paste_Here!K$2:K$850, MATCH(B591, Paste_Here!A$2:A$850, 0))))), "No", "")), ""), "")</f>
        <v/>
      </c>
      <c r="GA591" s="66"/>
      <c r="GB591" s="75" t="str">
        <f>IFERROR(IF(B591&lt;&gt;"", IF(ISNUMBER(SEARCH("transitional 2", LOWER(INDEX(Paste_Here!C$2:C$850, MATCH(B591, Paste_Here!A$2:A$850, 0))))), "T2",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GC591" s="66"/>
      <c r="GD591" s="75"/>
      <c r="GE591" s="66"/>
      <c r="GF591" s="75"/>
      <c r="GG591" s="66"/>
      <c r="GH591" s="75"/>
      <c r="GI591" s="66"/>
      <c r="GK591" s="1" t="str" cm="1">
        <f t="array" ref="GK591">IFERROR(INDEX(Paste_Here!$B$2:$B$850, MATCH(0, COUNTIF(GK$4:GK590, Paste_Here!$B$2:$B$850) + IF(Paste_Here!$B$2:$B$850="", 1, 0), 0)), "")</f>
        <v/>
      </c>
      <c r="GL591" s="1" t="str">
        <f>IF(GK591&lt;&gt;"", INDEX(Paste_Here!$A$2:$A$850, MATCH(GK591, Paste_Here!$B$2:$B$850, 0)), "")</f>
        <v/>
      </c>
      <c r="GM591" s="1" t="str">
        <f t="shared" si="129"/>
        <v/>
      </c>
      <c r="GN591" s="1" t="str" cm="1">
        <f t="array" ref="GN591">IFERROR(INDEX($GM$5:$GM$850, MATCH(SMALL(IF($GM$5:$GM$850&lt;&gt;"", COUNTIF($GM$5:$GM$850, "&lt;"&amp;$GM$5:$GM$850)+1), ROW()-ROW($GN$5)+1), COUNTIF($GM$5:$GM$850, "&lt;"&amp;$GM$5:$GM$850)+1, 0)), "")</f>
        <v/>
      </c>
    </row>
    <row r="592" spans="1:196">
      <c r="A592" s="66"/>
      <c r="B592" s="75" t="str">
        <f t="shared" si="117"/>
        <v/>
      </c>
      <c r="C592" s="66"/>
      <c r="D592" s="75" t="str">
        <f>IFERROR(IF(AND(INDEX(Paste_Here!N$2:N$850, MATCH(B592, Paste_Here!A$2:A$850, 0)) = ""), "", IF(UPPER(INDEX(Paste_Here!N$2:N$850, MATCH(B592, Paste_Here!A$2:A$850, 0))) = "YES", "Yes", IF(UPPER(INDEX(Paste_Here!N$2:N$850, MATCH(B592, Paste_Here!A$2:A$850, 0))) = "NO", "No", ""))), "")</f>
        <v/>
      </c>
      <c r="E592" s="66"/>
      <c r="F592" s="75" t="str">
        <f t="shared" si="124"/>
        <v/>
      </c>
      <c r="G592" s="66"/>
      <c r="H592" s="75" t="str">
        <f t="shared" si="125"/>
        <v/>
      </c>
      <c r="I592" s="66"/>
      <c r="J592" s="75" t="str">
        <f t="shared" si="126"/>
        <v/>
      </c>
      <c r="K592" s="66"/>
      <c r="L592" s="75"/>
      <c r="M592" s="66"/>
      <c r="N592" s="75" t="str">
        <f>IFERROR(IF(B592&lt;&gt;"", IF(AND(INDEX(Paste_Here!AW$2:AW$850, MATCH(B592, Paste_Here!A$2:A$850, 0))&lt;&gt;"", ISNUMBER(VALUE(INDEX(Paste_Here!AW$2:AW$850, MATCH(B592, Paste_Here!A$2:A$850, 0))))), INDEX(Paste_Here!AW$2:AW$850, MATCH(B592, Paste_Here!A$2:A$850, 0)), ""), ""), "")</f>
        <v/>
      </c>
      <c r="O592" s="66"/>
      <c r="P592" s="75" t="str">
        <f>IFERROR(IF(B592&lt;&gt;"", IF(AND(INDEX(Paste_Here!AX$2:AX$850, MATCH(B592, Paste_Here!A$2:A$850, 0))&lt;&gt;"", ISNUMBER(VALUE(INDEX(Paste_Here!AX$2:AX$850, MATCH(B592, Paste_Here!A$2:A$850, 0))))), INDEX(Paste_Here!AX$2:AX$850, MATCH(B592, Paste_Here!A$2:A$850, 0)), ""), ""), "")</f>
        <v/>
      </c>
      <c r="Q592" s="66"/>
      <c r="R592" s="75" t="str">
        <f>IFERROR(IF(B592&lt;&gt;"", IF(AND(INDEX(Paste_Here!AU$2:AU$850, MATCH(B592, Paste_Here!A$2:A$850, 0))&lt;&gt;"", ISNUMBER(VALUE(INDEX(Paste_Here!AU$2:AU$850, MATCH(B592, Paste_Here!A$2:A$850, 0))))), INDEX(Paste_Here!AU$2:AU$850, MATCH(B592, Paste_Here!A$2:A$850, 0)), ""), ""), "")</f>
        <v/>
      </c>
      <c r="S592" s="66"/>
      <c r="T592" s="75" t="str">
        <f>IFERROR(IF(B592&lt;&gt;"", IF(AND(INDEX(Paste_Here!AV$2:AV$850, MATCH(B592, Paste_Here!A$2:A$850, 0))&lt;&gt;"", ISNUMBER(VALUE(INDEX(Paste_Here!AV$2:AV$850, MATCH(B592, Paste_Here!A$2:A$850, 0))))), INDEX(Paste_Here!AV$2:AV$850, MATCH(B592, Paste_Here!A$2:A$850, 0)), ""), ""), "")</f>
        <v/>
      </c>
      <c r="U592" s="66"/>
      <c r="W592" s="66"/>
      <c r="Y592" s="66"/>
      <c r="Z592" s="66"/>
      <c r="AA592" s="75" t="str">
        <f t="shared" si="118"/>
        <v/>
      </c>
      <c r="AB592" s="66"/>
      <c r="AC592" s="75"/>
      <c r="AD592" s="66"/>
      <c r="AE592" s="98"/>
      <c r="AF592" s="66"/>
      <c r="AG592" s="75"/>
      <c r="AH592" s="66"/>
      <c r="AI592" s="75" t="str">
        <f>IFERROR(IF(B592&lt;&gt;"", IF(AND(INDEX(Paste_Here!AC$2:AC$850, MATCH(B592, Paste_Here!A$2:A$850, 0))&lt;&gt;"", ISNUMBER(VALUE(INDEX(Paste_Here!AC$2:AC$850, MATCH(B592, Paste_Here!A$2:A$850, 0))))), INDEX(Paste_Here!AC$2:AC$850, MATCH(B592, Paste_Here!A$2:A$850, 0)), ""), ""), "")</f>
        <v/>
      </c>
      <c r="AJ592" s="66"/>
      <c r="AK592" s="75" t="str">
        <f>IFERROR(IF(B592&lt;&gt;"", IF(ISNUMBER(SEARCH("highrisk", LOWER(INDEX(Paste_Here!AD$2:AD$850, MATCH(B592, Paste_Here!A$2:A$850, 0))))), "High Risk", IF(ISNUMBER(SEARCH("lowrisk", LOWER(INDEX(Paste_Here!AD$2:AD$850, MATCH(B592, Paste_Here!A$2:A$850, 0))))), "Low Risk", IF(ISNUMBER(SEARCH("somerisk", LOWER(INDEX(Paste_Here!AD$2:AD$850, MATCH(B592, Paste_Here!A$2:A$850, 0))))), "Some Risk", IF(ISNUMBER(SEARCH("ot", LOWER(INDEX(Paste_Here!AD$2:AD$850, MATCH(B592, Paste_Here!A$2:A$850, 0))))), "OT", "")))), ""), "")</f>
        <v/>
      </c>
      <c r="AL592" s="66"/>
      <c r="AM592" s="75"/>
      <c r="AN592" s="66"/>
      <c r="AO592" s="75" t="str">
        <f>IFERROR(IF(B592&lt;&gt;"", IF(AND(INDEX(Paste_Here!M$2:M$850, MATCH(B592, Paste_Here!A$2:A$850, 0))&lt;&gt;"", ISNUMBER(VALUE(INDEX(Paste_Here!M$2:M$850, MATCH(B592, Paste_Here!A$2:A$850, 0))))), INDEX(Paste_Here!M$2:M$850, MATCH(B592, Paste_Here!A$2:A$850, 0)), ""), ""), "")</f>
        <v/>
      </c>
      <c r="AP592" s="66"/>
      <c r="AQ592" s="75" t="str">
        <f>IFERROR(IF(B592&lt;&gt;"", IF(ISNUMBER(SEARCH("highrisk", LOWER(INDEX(Paste_Here!N$2:N$850, MATCH(B592, Paste_Here!A$2:A$850, 0))))), "High Risk", IF(ISNUMBER(SEARCH("lowrisk", LOWER(INDEX(Paste_Here!N$2:N$850, MATCH(B592, Paste_Here!A$2:A$850, 0))))), "Low Risk", IF(ISNUMBER(SEARCH("somerisk", LOWER(INDEX(Paste_Here!N$2:N$850, MATCH(B592, Paste_Here!A$2:A$850, 0))))), "Some Risk", IF(ISNUMBER(SEARCH("ot", LOWER(INDEX(Paste_Here!N$2:N$850, MATCH(B592, Paste_Here!A$2:A$850, 0))))), "OT", "")))), ""), "")</f>
        <v/>
      </c>
      <c r="AT592" s="66"/>
      <c r="AU592" s="103"/>
      <c r="AV592" s="66"/>
      <c r="AW592" s="66"/>
      <c r="AX592" s="75" t="str">
        <f t="shared" si="119"/>
        <v/>
      </c>
      <c r="AY592" s="66"/>
      <c r="AZ592" s="75"/>
      <c r="BA592" s="66"/>
      <c r="BB592" s="75"/>
      <c r="BC592" s="66"/>
      <c r="BD592" s="75"/>
      <c r="BE592" s="66"/>
      <c r="BF592" s="75" t="str">
        <f>IFERROR(IF(B592&lt;&gt;"", IF(AND(INDEX(Paste_Here!AE$2:AE$850, MATCH(B592, Paste_Here!A$2:A$850, 0))&lt;&gt;"", ISNUMBER(VALUE(INDEX(Paste_Here!AE$2:AE$850, MATCH(B592, Paste_Here!A$2:A$850, 0))))), INDEX(Paste_Here!AE$2:AE$850, MATCH(B592, Paste_Here!A$2:A$850, 0)), ""), ""), "")</f>
        <v/>
      </c>
      <c r="BG592" s="66"/>
      <c r="BH592" s="75" t="str">
        <f>IFERROR(IF(B592&lt;&gt;"", IF(ISNUMBER(SEARCH("highrisk", LOWER(INDEX(Paste_Here!AF$2:AF$850, MATCH(B592, Paste_Here!A$2:A$850, 0))))), "High Risk", IF(ISNUMBER(SEARCH("lowrisk", LOWER(INDEX(Paste_Here!AF$2:AF$850, MATCH(B592, Paste_Here!A$2:A$850, 0))))), "Low Risk", IF(ISNUMBER(SEARCH("somerisk", LOWER(INDEX(Paste_Here!AF$2:AF$850, MATCH(B592, Paste_Here!A$2:A$850, 0))))), "Some Risk", IF(ISNUMBER(SEARCH("ot", LOWER(INDEX(Paste_Here!AF$2:AF$850, MATCH(B592, Paste_Here!A$2:A$850, 0))))), "OT", "")))), ""), "")</f>
        <v/>
      </c>
      <c r="BI592" s="66"/>
      <c r="BJ592" s="75"/>
      <c r="BK592" s="66"/>
      <c r="BL592" s="75" t="str">
        <f>IFERROR(IF(B592&lt;&gt;"", IF(AND(INDEX(Paste_Here!O$2:O$850, MATCH(B592, Paste_Here!A$2:A$850, 0))&lt;&gt;"", ISNUMBER(VALUE(INDEX(Paste_Here!O$2:O$850, MATCH(B592, Paste_Here!A$2:A$850, 0))))), INDEX(Paste_Here!O$2:O$850, MATCH(B592, Paste_Here!A$2:A$850, 0)), ""), ""), "")</f>
        <v/>
      </c>
      <c r="BM592" s="66"/>
      <c r="BN592" s="75" t="str">
        <f>IFERROR(IF(B592&lt;&gt;"", IF(ISNUMBER(SEARCH("highrisk", LOWER(INDEX(Paste_Here!P$2:P$850, MATCH(B592, Paste_Here!A$2:A$850, 0))))), "High Risk", IF(ISNUMBER(SEARCH("lowrisk", LOWER(INDEX(Paste_Here!P$2:P$850, MATCH(B592, Paste_Here!A$2:A$850, 0))))), "Low Risk", IF(ISNUMBER(SEARCH("somerisk", LOWER(INDEX(Paste_Here!P$2:P$850, MATCH(B592, Paste_Here!A$2:A$850, 0))))), "Some Risk", IF(ISNUMBER(SEARCH("ot", LOWER(INDEX(Paste_Here!P$2:P$850, MATCH(B592, Paste_Here!A$2:A$850, 0))))), "OT", "")))), ""), "")</f>
        <v/>
      </c>
      <c r="BQ592" s="66"/>
      <c r="BR592" s="75"/>
      <c r="BS592" s="66"/>
      <c r="BT592" s="66"/>
      <c r="BU592" s="75" t="str">
        <f t="shared" si="120"/>
        <v/>
      </c>
      <c r="BV592" s="66"/>
      <c r="BW592" s="75"/>
      <c r="BX592" s="66"/>
      <c r="BY592" s="75"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BZ592" s="66"/>
      <c r="CA592" s="75"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CB592" s="66"/>
      <c r="CC592" s="75"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CD592" s="66"/>
      <c r="CE592" s="75"/>
      <c r="CF592" s="66"/>
      <c r="CK592" s="75"/>
      <c r="CL592" s="66"/>
      <c r="CM592" s="75"/>
      <c r="CN592" s="66"/>
      <c r="CO592" s="75"/>
      <c r="CP592" s="66"/>
      <c r="CQ592" s="66"/>
      <c r="CR592" s="75" t="str">
        <f t="shared" si="121"/>
        <v/>
      </c>
      <c r="CS592" s="66"/>
      <c r="CT592" s="75"/>
      <c r="CU592" s="66"/>
      <c r="CV592" s="75"/>
      <c r="CW592" s="66"/>
      <c r="CX592" s="75"/>
      <c r="CY592" s="66"/>
      <c r="CZ592" s="75"/>
      <c r="DA592" s="66"/>
      <c r="DB592" s="75" t="str">
        <f>IFERROR(IF(B592&lt;&gt;"", IF(AND(INDEX(Paste_Here!AK$2:AK$850, MATCH(B592, Paste_Here!A$2:A$850, 0))&lt;&gt;"", ISNUMBER(VALUE(INDEX(Paste_Here!AK$2:AK$850, MATCH(B592, Paste_Here!A$2:A$850, 0))))), INDEX(Paste_Here!AK$2:AK$850, MATCH(B592, Paste_Here!A$2:A$850, 0)), ""), ""), "")</f>
        <v/>
      </c>
      <c r="DC592" s="66"/>
      <c r="DD592" s="75" t="str">
        <f>IFERROR(IF(B592&lt;&gt;"", IF(ISNUMBER(SEARCH("highrisk", LOWER(INDEX(Paste_Here!AL$2:AL$850, MATCH(B592, Paste_Here!A$2:A$850, 0))))), "High Risk", IF(ISNUMBER(SEARCH("lowrisk", LOWER(INDEX(Paste_Here!AL$2:AL$850, MATCH(B592, Paste_Here!A$2:A$850, 0))))), "Low Risk", IF(ISNUMBER(SEARCH("somerisk", LOWER(INDEX(Paste_Here!AL$2:AL$850, MATCH(B592, Paste_Here!A$2:A$850, 0))))), "Some Risk", IF(ISNUMBER(SEARCH("ot", LOWER(INDEX(Paste_Here!AL$2:AL$850, MATCH(B592, Paste_Here!A$2:A$850, 0))))), "OT", "")))), ""), "")</f>
        <v/>
      </c>
      <c r="DE592" s="66"/>
      <c r="DF592" s="75" t="str">
        <f>IFERROR(IF(B592&lt;&gt;"", IF(AND(INDEX(Paste_Here!AM$2:AM$850, MATCH(B592, Paste_Here!A$2:A$850, 0))&lt;&gt;"", ISNUMBER(VALUE(INDEX(Paste_Here!AM$2:AM$850, MATCH(B592, Paste_Here!A$2:A$850, 0))))), INDEX(Paste_Here!AM$2:AM$850, MATCH(B592, Paste_Here!A$2:A$850, 0)), ""), ""), "")</f>
        <v/>
      </c>
      <c r="DG592" s="66"/>
      <c r="DH592" s="75" t="str">
        <f>IFERROR(IF(B592&lt;&gt;"", IF(ISNUMBER(SEARCH("highrisk", LOWER(INDEX(Paste_Here!AN$2:AN$850, MATCH(B592, Paste_Here!A$2:A$850, 0))))), "High Risk", IF(ISNUMBER(SEARCH("lowrisk", LOWER(INDEX(Paste_Here!AN$2:AN$850, MATCH(B592, Paste_Here!A$2:A$850, 0))))), "Low Risk", IF(ISNUMBER(SEARCH("somerisk", LOWER(INDEX(Paste_Here!AN$2:AN$850, MATCH(B592, Paste_Here!A$2:A$850, 0))))), "Some Risk", IF(ISNUMBER(SEARCH("ot", LOWER(INDEX(Paste_Here!AN$2:AN$850, MATCH(B592, Paste_Here!A$2:A$850, 0))))), "OT", "")))), ""), "")</f>
        <v/>
      </c>
      <c r="DI592" s="66"/>
      <c r="DJ592" s="66"/>
      <c r="DK592" s="75" t="str">
        <f t="shared" si="122"/>
        <v/>
      </c>
      <c r="DL592" s="66"/>
      <c r="DM592" s="75" t="str">
        <f>IFERROR(IF(B592&lt;&gt;"", IF(AND(INDEX(Paste_Here!Q$2:Q$850, MATCH(B592, Paste_Here!A$2:A$850, 0))&lt;&gt;"", ISNUMBER(VALUE(INDEX(Paste_Here!Q$2:Q$850, MATCH(B592, Paste_Here!A$2:A$850, 0))))), INDEX(Paste_Here!Q$2:Q$850, MATCH(B592, Paste_Here!A$2:A$850, 0)), ""), ""), "")</f>
        <v/>
      </c>
      <c r="DN592" s="66"/>
      <c r="DO592" s="75" t="str">
        <f>IFERROR(IF(B592&lt;&gt;"", IF(ISNUMBER(SEARCH("highrisk", LOWER(INDEX(Paste_Here!R$2:R$850, MATCH(B592, Paste_Here!A$2:A$850, 0))))), "High Risk", IF(ISNUMBER(SEARCH("lowrisk", LOWER(INDEX(Paste_Here!R$2:R$850, MATCH(B592, Paste_Here!A$2:A$850, 0))))), "Low Risk", IF(ISNUMBER(SEARCH("somerisk", LOWER(INDEX(Paste_Here!R$2:R$850, MATCH(B592, Paste_Here!A$2:A$850, 0))))), "Some Risk", IF(ISNUMBER(SEARCH("ot", LOWER(INDEX(Paste_Here!R$2:R$850, MATCH(B592, Paste_Here!A$2:A$850, 0))))), "OT", "")))), ""), "")</f>
        <v/>
      </c>
      <c r="DP592" s="66"/>
      <c r="DQ592" s="93" t="str">
        <f>IFERROR(IF(B592&lt;&gt;"", IF(AND(INDEX(Paste_Here!S$2:S$850, MATCH(B592, Paste_Here!A$2:A$850, 0))&lt;&gt;"", ISNUMBER(VALUE(INDEX(Paste_Here!S$2:S$850, MATCH(B592, Paste_Here!A$2:A$850, 0))))), INDEX(Paste_Here!S$2:S$850, MATCH(B592, Paste_Here!A$2:A$850, 0)), ""), ""), "")</f>
        <v/>
      </c>
      <c r="DR592" s="66"/>
      <c r="DS592" s="75"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IF(ISNUMBER(SEARCH("ot", LOWER(INDEX(Paste_Here!T$2:T$850, MATCH(B592, Paste_Here!A$2:A$850, 0))))), "OT", "")))), ""), "")</f>
        <v/>
      </c>
      <c r="DT592" s="66"/>
      <c r="DU592" s="75" t="str">
        <f>IFERROR(IF(B592&lt;&gt;"", IF(AND(INDEX(Paste_Here!U$2:U$850, MATCH(B592, Paste_Here!A$2:A$850, 0))&lt;&gt;"", ISNUMBER(VALUE(INDEX(Paste_Here!U$2:U$850, MATCH(B592, Paste_Here!A$2:A$850, 0))))), INDEX(Paste_Here!U$2:U$850, MATCH(B592, Paste_Here!A$2:A$850, 0)), ""), ""), "")</f>
        <v/>
      </c>
      <c r="DV592" s="66"/>
      <c r="DW592" s="93" t="str">
        <f>IFERROR(IF(B592&lt;&gt;"", IF(ISNUMBER(SEARCH("highrisk", LOWER(INDEX(Paste_Here!V$2:V$850, MATCH(B592, Paste_Here!A$2:A$850, 0))))), "High Risk", IF(ISNUMBER(SEARCH("lowrisk", LOWER(INDEX(Paste_Here!V$2:V$850, MATCH(B592, Paste_Here!A$2:A$850, 0))))), "Low Risk", IF(ISNUMBER(SEARCH("somerisk", LOWER(INDEX(Paste_Here!V$2:V$850, MATCH(B592, Paste_Here!A$2:A$850, 0))))), "Some Risk", IF(ISNUMBER(SEARCH("ot", LOWER(INDEX(Paste_Here!V$2:V$850, MATCH(B592, Paste_Here!A$2:A$850, 0))))), "OT", "")))), ""), "")</f>
        <v/>
      </c>
      <c r="DX592" s="66"/>
      <c r="DY592" s="75" t="str">
        <f>IFERROR(IF(B592&lt;&gt;"", IF(AND(INDEX(Paste_Here!W$2:W$850, MATCH(B592, Paste_Here!A$2:A$850, 0))&lt;&gt;"", ISNUMBER(VALUE(INDEX(Paste_Here!W$2:W$850, MATCH(B592, Paste_Here!A$2:A$850, 0))))), INDEX(Paste_Here!W$2:W$850, MATCH(B592, Paste_Here!A$2:A$850, 0)), ""), ""), "")</f>
        <v/>
      </c>
      <c r="DZ592" s="66"/>
      <c r="EA592" s="75" t="str">
        <f>IFERROR(IF(B592&lt;&gt;"", IF(ISNUMBER(SEARCH("highrisk", LOWER(INDEX(Paste_Here!X$2:X$850, MATCH(B592, Paste_Here!A$2:A$850, 0))))), "High Risk", IF(ISNUMBER(SEARCH("lowrisk", LOWER(INDEX(Paste_Here!X$2:X$850, MATCH(B592, Paste_Here!A$2:A$850, 0))))), "Low Risk", IF(ISNUMBER(SEARCH("somerisk", LOWER(INDEX(Paste_Here!X$2:X$850, MATCH(B592, Paste_Here!A$2:A$850, 0))))), "Some Risk", IF(ISNUMBER(SEARCH("ot", LOWER(INDEX(Paste_Here!X$2:X$850, MATCH(B592, Paste_Here!A$2:A$850, 0))))), "OT", "")))), ""), "")</f>
        <v/>
      </c>
      <c r="EB592" s="66"/>
      <c r="EC592" s="66"/>
      <c r="ED592" s="75" t="str">
        <f t="shared" si="127"/>
        <v/>
      </c>
      <c r="EE592" s="66"/>
      <c r="EF592" s="75" t="str">
        <f>IFERROR(IF(B592&lt;&gt;"", IF(AND(INDEX(Paste_Here!AO$2:AO$850, MATCH(B592, Paste_Here!A$2:A$850, 0))&lt;&gt;"", ISNUMBER(VALUE(INDEX(Paste_Here!AO$2:AO$850, MATCH(B592, Paste_Here!A$2:A$850, 0))))), INDEX(Paste_Here!AO$2:AO$850, MATCH(B592, Paste_Here!A$2:A$850, 0)), ""), ""), "")</f>
        <v/>
      </c>
      <c r="EG592" s="66"/>
      <c r="EH592" s="75" t="str">
        <f>IFERROR(IF(B592&lt;&gt;"", IF(ISNUMBER(SEARCH("highrisk", LOWER(INDEX(Paste_Here!AP$2:AP$850, MATCH(B592, Paste_Here!A$2:A$850, 0))))), "High Risk", IF(ISNUMBER(SEARCH("lowrisk", LOWER(INDEX(Paste_Here!AP$2:AP$850, MATCH(B592, Paste_Here!A$2:A$850, 0))))), "Low Risk", IF(ISNUMBER(SEARCH("somerisk", LOWER(INDEX(Paste_Here!AP$2:AP$850, MATCH(B592, Paste_Here!A$2:A$850, 0))))), "Some Risk", IF(ISNUMBER(SEARCH("ot", LOWER(INDEX(Paste_Here!AP$2:AP$850, MATCH(B592, Paste_Here!A$2:A$850, 0))))), "OT", "")))), ""), "")</f>
        <v/>
      </c>
      <c r="EI592" s="66"/>
      <c r="EJ592" s="93"/>
      <c r="EK592" s="66"/>
      <c r="EL592" s="75" t="str">
        <f>IFERROR(IF(B592&lt;&gt;"", IF(AND(INDEX(Paste_Here!AQ$2:AQ$850, MATCH(B592, Paste_Here!A$2:A$850, 0))&lt;&gt;"", ISNUMBER(VALUE(INDEX(Paste_Here!AQ$2:AQ$850, MATCH(B592, Paste_Here!A$2:A$850, 0))))), INDEX(Paste_Here!AQ$2:AQ$850, MATCH(B592, Paste_Here!A$2:A$850, 0)), ""), ""), "")</f>
        <v/>
      </c>
      <c r="EM592" s="66"/>
      <c r="EN592" s="75" t="str">
        <f>IFERROR(IF(B592&lt;&gt;"", IF(ISNUMBER(SEARCH("highrisk", LOWER(INDEX(Paste_Here!AR$2:AR$850, MATCH(B592, Paste_Here!A$2:A$850, 0))))), "High Risk", IF(ISNUMBER(SEARCH("lowrisk", LOWER(INDEX(Paste_Here!AR$2:AR$850, MATCH(B592, Paste_Here!A$2:A$850, 0))))), "Low Risk", IF(ISNUMBER(SEARCH("somerisk", LOWER(INDEX(Paste_Here!AR$2:AR$850, MATCH(B592, Paste_Here!A$2:A$850, 0))))), "Some Risk", IF(ISNUMBER(SEARCH("ot", LOWER(INDEX(Paste_Here!AR$2:AR$850, MATCH(B592, Paste_Here!A$2:A$850, 0))))), "OT", "")))), ""), "")</f>
        <v/>
      </c>
      <c r="EO592" s="66"/>
      <c r="EP592" s="93"/>
      <c r="EQ592" s="66"/>
      <c r="ER592" s="75"/>
      <c r="ES592" s="66"/>
      <c r="ET592" s="75"/>
      <c r="EU592" s="66"/>
      <c r="EV592" s="66"/>
      <c r="EW592" s="75" t="str">
        <f t="shared" si="128"/>
        <v/>
      </c>
      <c r="EX592" s="66"/>
      <c r="EY592" s="75" t="str">
        <f>IFERROR(IF(B592&lt;&gt;"", IF(AND(INDEX(Paste_Here!Y$2:Y$850, MATCH(B592, Paste_Here!A$2:A$850, 0))&lt;&gt;"", ISNUMBER(VALUE(INDEX(Paste_Here!Y$2:Y$850, MATCH(B592, Paste_Here!A$2:A$850, 0))))), INDEX(Paste_Here!Y$2:Y$850, MATCH(B592, Paste_Here!A$2:A$850, 0)), ""), ""), "")</f>
        <v/>
      </c>
      <c r="EZ592" s="66"/>
      <c r="FA592" s="75" t="str">
        <f>IFERROR(IF(B592&lt;&gt;"", IF(ISNUMBER(SEARCH("highrisk", LOWER(INDEX(Paste_Here!Z$2:Z$850, MATCH(B592, Paste_Here!A$2:A$850, 0))))), "High Risk", IF(ISNUMBER(SEARCH("lowrisk", LOWER(INDEX(Paste_Here!Z$2:Z$850, MATCH(B592, Paste_Here!A$2:A$850, 0))))), "Low Risk", IF(ISNUMBER(SEARCH("somerisk", LOWER(INDEX(Paste_Here!Z$2:Z$850, MATCH(B592, Paste_Here!A$2:A$850, 0))))), "Some Risk", IF(ISNUMBER(SEARCH("ot", LOWER(INDEX(Paste_Here!Z$2:Z$850, MATCH(B592, Paste_Here!A$2:A$850, 0))))), "OT", "")))), ""), "")</f>
        <v/>
      </c>
      <c r="FB592" s="66"/>
      <c r="FC592" s="93"/>
      <c r="FD592" s="66"/>
      <c r="FE592" s="75" t="str">
        <f>IFERROR(IF(B592&lt;&gt;"", IF(AND(INDEX(Paste_Here!AA$2:AA$850, MATCH(B592, Paste_Here!A$2:A$850, 0))&lt;&gt;"", ISNUMBER(VALUE(INDEX(Paste_Here!AA$2:AA$850, MATCH(B592, Paste_Here!A$2:A$850, 0))))), INDEX(Paste_Here!AA$2:AA$850, MATCH(B592, Paste_Here!A$2:A$850, 0)), ""), ""), "")</f>
        <v/>
      </c>
      <c r="FF592" s="66"/>
      <c r="FG592" s="75" t="str">
        <f>IFERROR(IF(B592&lt;&gt;"", IF(ISNUMBER(SEARCH("highrisk", LOWER(INDEX(Paste_Here!AB$2:AB$850, MATCH(B592, Paste_Here!A$2:A$850, 0))))), "High Risk", IF(ISNUMBER(SEARCH("lowrisk", LOWER(INDEX(Paste_Here!AB$2:AB$850, MATCH(B592, Paste_Here!A$2:A$850, 0))))), "Low Risk", IF(ISNUMBER(SEARCH("somerisk", LOWER(INDEX(Paste_Here!AB$2:AB$850, MATCH(B592, Paste_Here!A$2:A$850, 0))))), "Some Risk", IF(ISNUMBER(SEARCH("ot", LOWER(INDEX(Paste_Here!AB$2:AB$850, MATCH(B592, Paste_Here!A$2:A$850, 0))))), "OT", "")))), ""), "")</f>
        <v/>
      </c>
      <c r="FH592" s="66"/>
      <c r="FI592" s="93"/>
      <c r="FJ592" s="66"/>
      <c r="FK592" s="75"/>
      <c r="FL592" s="66"/>
      <c r="FM592" s="75"/>
      <c r="FN592" s="66"/>
      <c r="FO592" s="66"/>
      <c r="FP592" s="75" t="str">
        <f t="shared" si="123"/>
        <v/>
      </c>
      <c r="FQ592" s="66"/>
      <c r="FR592" s="75" t="str">
        <f>IFERROR(IF(B592&lt;&gt;"", IF(ISNUMBER(SEARCH("s", LOWER(INDEX(Paste_Here!L$2:L$850, MATCH(B592, Paste_Here!A$2:A$850, 0))))), "Yes", IF(INDEX(Paste_Here!L$2:L$850, MATCH(B592, Paste_Here!A$2:A$850, 0))&lt;&gt;"", "No", "")), ""), "")</f>
        <v/>
      </c>
      <c r="FS592" s="66"/>
      <c r="FT592" s="75" t="str">
        <f>IFERROR(IF(B592&lt;&gt;"", IF(ISNUMBER(SEARCH("yes", LOWER(INDEX(Paste_Here!F$2:F$850, MATCH(B592, Paste_Here!A$2:A$850, 0))))), "Yes", IF(ISNUMBER(SEARCH("no", LOWER(INDEX(Paste_Here!F$2:F$850, MATCH(B592, Paste_Here!A$2:A$850, 0))))), "No", "")), ""), "")</f>
        <v/>
      </c>
      <c r="FU592" s="66"/>
      <c r="FV592" s="75" t="str">
        <f>IFERROR(IF(B592&lt;&gt;"", IF(ISNUMBER(SEARCH("english language learner", LOWER(INDEX(Paste_Here!C$2:C$850, MATCH(B592, Paste_Here!A$2:A$850, 0))))), "Yes", ""), ""), "")</f>
        <v/>
      </c>
      <c r="FW592" s="66"/>
      <c r="FX592" s="75" t="str">
        <f>IFERROR(IF(B592&lt;&gt;"", IF(OR(ISNUMBER(SEARCH("b", LOWER(INDEX(Paste_Here!J$2:J$850, MATCH(B592, Paste_Here!A$2:A$850, 0))))), ISNUMBER(SEARCH("h", LOWER(INDEX(Paste_Here!J$2:J$850, MATCH(B592, Paste_Here!A$2:A$850, 0))))), ISNUMBER(SEARCH("i", LOWER(INDEX(Paste_Here!J$2:J$850, MATCH(B592, Paste_Here!A$2:A$850, 0)))))), "Yes", IF(INDEX(Paste_Here!J$2:J$850, MATCH(B592, Paste_Here!A$2:A$850, 0))&lt;&gt;"", "No", "")), ""), "")</f>
        <v/>
      </c>
      <c r="FY592" s="66"/>
      <c r="FZ592" s="75" t="str">
        <f>IFERROR(IF(B592&lt;&gt;"", IF(ISNUMBER(SEARCH("yes", LOWER(INDEX(Paste_Here!K$2:K$850, MATCH(B592, Paste_Here!A$2:A$850, 0))))), "Yes", IF(ISNUMBER(SEARCH("no", LOWER(INDEX(Paste_Here!K$2:K$850, MATCH(B592, Paste_Here!A$2:A$850, 0))))), "No", "")), ""), "")</f>
        <v/>
      </c>
      <c r="GA592" s="66"/>
      <c r="GB592" s="75" t="str">
        <f>IFERROR(IF(B592&lt;&gt;"", IF(ISNUMBER(SEARCH("transitional 2", LOWER(INDEX(Paste_Here!C$2:C$850, MATCH(B592, Paste_Here!A$2:A$850, 0))))), "T2",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GC592" s="66"/>
      <c r="GD592" s="75"/>
      <c r="GE592" s="66"/>
      <c r="GF592" s="75"/>
      <c r="GG592" s="66"/>
      <c r="GH592" s="75"/>
      <c r="GI592" s="66"/>
      <c r="GK592" s="1" t="str" cm="1">
        <f t="array" ref="GK592">IFERROR(INDEX(Paste_Here!$B$2:$B$850, MATCH(0, COUNTIF(GK$4:GK591, Paste_Here!$B$2:$B$850) + IF(Paste_Here!$B$2:$B$850="", 1, 0), 0)), "")</f>
        <v/>
      </c>
      <c r="GL592" s="1" t="str">
        <f>IF(GK592&lt;&gt;"", INDEX(Paste_Here!$A$2:$A$850, MATCH(GK592, Paste_Here!$B$2:$B$850, 0)), "")</f>
        <v/>
      </c>
      <c r="GM592" s="1" t="str">
        <f t="shared" si="129"/>
        <v/>
      </c>
      <c r="GN592" s="1" t="str" cm="1">
        <f t="array" ref="GN592">IFERROR(INDEX($GM$5:$GM$850, MATCH(SMALL(IF($GM$5:$GM$850&lt;&gt;"", COUNTIF($GM$5:$GM$850, "&lt;"&amp;$GM$5:$GM$850)+1), ROW()-ROW($GN$5)+1), COUNTIF($GM$5:$GM$850, "&lt;"&amp;$GM$5:$GM$850)+1, 0)), "")</f>
        <v/>
      </c>
    </row>
    <row r="593" spans="1:196">
      <c r="A593" s="66"/>
      <c r="B593" s="75" t="str">
        <f t="shared" si="117"/>
        <v/>
      </c>
      <c r="C593" s="66"/>
      <c r="D593" s="75" t="str">
        <f>IFERROR(IF(AND(INDEX(Paste_Here!N$2:N$850, MATCH(B593, Paste_Here!A$2:A$850, 0)) = ""), "", IF(UPPER(INDEX(Paste_Here!N$2:N$850, MATCH(B593, Paste_Here!A$2:A$850, 0))) = "YES", "Yes", IF(UPPER(INDEX(Paste_Here!N$2:N$850, MATCH(B593, Paste_Here!A$2:A$850, 0))) = "NO", "No", ""))), "")</f>
        <v/>
      </c>
      <c r="E593" s="66"/>
      <c r="F593" s="75" t="str">
        <f t="shared" si="124"/>
        <v/>
      </c>
      <c r="G593" s="66"/>
      <c r="H593" s="75" t="str">
        <f t="shared" si="125"/>
        <v/>
      </c>
      <c r="I593" s="66"/>
      <c r="J593" s="75" t="str">
        <f t="shared" si="126"/>
        <v/>
      </c>
      <c r="K593" s="66"/>
      <c r="L593" s="75"/>
      <c r="M593" s="66"/>
      <c r="N593" s="75" t="str">
        <f>IFERROR(IF(B593&lt;&gt;"", IF(AND(INDEX(Paste_Here!AW$2:AW$850, MATCH(B593, Paste_Here!A$2:A$850, 0))&lt;&gt;"", ISNUMBER(VALUE(INDEX(Paste_Here!AW$2:AW$850, MATCH(B593, Paste_Here!A$2:A$850, 0))))), INDEX(Paste_Here!AW$2:AW$850, MATCH(B593, Paste_Here!A$2:A$850, 0)), ""), ""), "")</f>
        <v/>
      </c>
      <c r="O593" s="66"/>
      <c r="P593" s="75" t="str">
        <f>IFERROR(IF(B593&lt;&gt;"", IF(AND(INDEX(Paste_Here!AX$2:AX$850, MATCH(B593, Paste_Here!A$2:A$850, 0))&lt;&gt;"", ISNUMBER(VALUE(INDEX(Paste_Here!AX$2:AX$850, MATCH(B593, Paste_Here!A$2:A$850, 0))))), INDEX(Paste_Here!AX$2:AX$850, MATCH(B593, Paste_Here!A$2:A$850, 0)), ""), ""), "")</f>
        <v/>
      </c>
      <c r="Q593" s="66"/>
      <c r="R593" s="75" t="str">
        <f>IFERROR(IF(B593&lt;&gt;"", IF(AND(INDEX(Paste_Here!AU$2:AU$850, MATCH(B593, Paste_Here!A$2:A$850, 0))&lt;&gt;"", ISNUMBER(VALUE(INDEX(Paste_Here!AU$2:AU$850, MATCH(B593, Paste_Here!A$2:A$850, 0))))), INDEX(Paste_Here!AU$2:AU$850, MATCH(B593, Paste_Here!A$2:A$850, 0)), ""), ""), "")</f>
        <v/>
      </c>
      <c r="S593" s="66"/>
      <c r="T593" s="75" t="str">
        <f>IFERROR(IF(B593&lt;&gt;"", IF(AND(INDEX(Paste_Here!AV$2:AV$850, MATCH(B593, Paste_Here!A$2:A$850, 0))&lt;&gt;"", ISNUMBER(VALUE(INDEX(Paste_Here!AV$2:AV$850, MATCH(B593, Paste_Here!A$2:A$850, 0))))), INDEX(Paste_Here!AV$2:AV$850, MATCH(B593, Paste_Here!A$2:A$850, 0)), ""), ""), "")</f>
        <v/>
      </c>
      <c r="U593" s="66"/>
      <c r="W593" s="66"/>
      <c r="Y593" s="66"/>
      <c r="Z593" s="66"/>
      <c r="AA593" s="75" t="str">
        <f t="shared" si="118"/>
        <v/>
      </c>
      <c r="AB593" s="66"/>
      <c r="AC593" s="75"/>
      <c r="AD593" s="66"/>
      <c r="AE593" s="98"/>
      <c r="AF593" s="66"/>
      <c r="AG593" s="75"/>
      <c r="AH593" s="66"/>
      <c r="AI593" s="75" t="str">
        <f>IFERROR(IF(B593&lt;&gt;"", IF(AND(INDEX(Paste_Here!AC$2:AC$850, MATCH(B593, Paste_Here!A$2:A$850, 0))&lt;&gt;"", ISNUMBER(VALUE(INDEX(Paste_Here!AC$2:AC$850, MATCH(B593, Paste_Here!A$2:A$850, 0))))), INDEX(Paste_Here!AC$2:AC$850, MATCH(B593, Paste_Here!A$2:A$850, 0)), ""), ""), "")</f>
        <v/>
      </c>
      <c r="AJ593" s="66"/>
      <c r="AK593" s="75" t="str">
        <f>IFERROR(IF(B593&lt;&gt;"", IF(ISNUMBER(SEARCH("highrisk", LOWER(INDEX(Paste_Here!AD$2:AD$850, MATCH(B593, Paste_Here!A$2:A$850, 0))))), "High Risk", IF(ISNUMBER(SEARCH("lowrisk", LOWER(INDEX(Paste_Here!AD$2:AD$850, MATCH(B593, Paste_Here!A$2:A$850, 0))))), "Low Risk", IF(ISNUMBER(SEARCH("somerisk", LOWER(INDEX(Paste_Here!AD$2:AD$850, MATCH(B593, Paste_Here!A$2:A$850, 0))))), "Some Risk", IF(ISNUMBER(SEARCH("ot", LOWER(INDEX(Paste_Here!AD$2:AD$850, MATCH(B593, Paste_Here!A$2:A$850, 0))))), "OT", "")))), ""), "")</f>
        <v/>
      </c>
      <c r="AL593" s="66"/>
      <c r="AM593" s="75"/>
      <c r="AN593" s="66"/>
      <c r="AO593" s="75" t="str">
        <f>IFERROR(IF(B593&lt;&gt;"", IF(AND(INDEX(Paste_Here!M$2:M$850, MATCH(B593, Paste_Here!A$2:A$850, 0))&lt;&gt;"", ISNUMBER(VALUE(INDEX(Paste_Here!M$2:M$850, MATCH(B593, Paste_Here!A$2:A$850, 0))))), INDEX(Paste_Here!M$2:M$850, MATCH(B593, Paste_Here!A$2:A$850, 0)), ""), ""), "")</f>
        <v/>
      </c>
      <c r="AP593" s="66"/>
      <c r="AQ593" s="75" t="str">
        <f>IFERROR(IF(B593&lt;&gt;"", IF(ISNUMBER(SEARCH("highrisk", LOWER(INDEX(Paste_Here!N$2:N$850, MATCH(B593, Paste_Here!A$2:A$850, 0))))), "High Risk", IF(ISNUMBER(SEARCH("lowrisk", LOWER(INDEX(Paste_Here!N$2:N$850, MATCH(B593, Paste_Here!A$2:A$850, 0))))), "Low Risk", IF(ISNUMBER(SEARCH("somerisk", LOWER(INDEX(Paste_Here!N$2:N$850, MATCH(B593, Paste_Here!A$2:A$850, 0))))), "Some Risk", IF(ISNUMBER(SEARCH("ot", LOWER(INDEX(Paste_Here!N$2:N$850, MATCH(B593, Paste_Here!A$2:A$850, 0))))), "OT", "")))), ""), "")</f>
        <v/>
      </c>
      <c r="AT593" s="66"/>
      <c r="AU593" s="103"/>
      <c r="AV593" s="66"/>
      <c r="AW593" s="66"/>
      <c r="AX593" s="75" t="str">
        <f t="shared" si="119"/>
        <v/>
      </c>
      <c r="AY593" s="66"/>
      <c r="AZ593" s="75"/>
      <c r="BA593" s="66"/>
      <c r="BB593" s="75"/>
      <c r="BC593" s="66"/>
      <c r="BD593" s="75"/>
      <c r="BE593" s="66"/>
      <c r="BF593" s="75" t="str">
        <f>IFERROR(IF(B593&lt;&gt;"", IF(AND(INDEX(Paste_Here!AE$2:AE$850, MATCH(B593, Paste_Here!A$2:A$850, 0))&lt;&gt;"", ISNUMBER(VALUE(INDEX(Paste_Here!AE$2:AE$850, MATCH(B593, Paste_Here!A$2:A$850, 0))))), INDEX(Paste_Here!AE$2:AE$850, MATCH(B593, Paste_Here!A$2:A$850, 0)), ""), ""), "")</f>
        <v/>
      </c>
      <c r="BG593" s="66"/>
      <c r="BH593" s="75" t="str">
        <f>IFERROR(IF(B593&lt;&gt;"", IF(ISNUMBER(SEARCH("highrisk", LOWER(INDEX(Paste_Here!AF$2:AF$850, MATCH(B593, Paste_Here!A$2:A$850, 0))))), "High Risk", IF(ISNUMBER(SEARCH("lowrisk", LOWER(INDEX(Paste_Here!AF$2:AF$850, MATCH(B593, Paste_Here!A$2:A$850, 0))))), "Low Risk", IF(ISNUMBER(SEARCH("somerisk", LOWER(INDEX(Paste_Here!AF$2:AF$850, MATCH(B593, Paste_Here!A$2:A$850, 0))))), "Some Risk", IF(ISNUMBER(SEARCH("ot", LOWER(INDEX(Paste_Here!AF$2:AF$850, MATCH(B593, Paste_Here!A$2:A$850, 0))))), "OT", "")))), ""), "")</f>
        <v/>
      </c>
      <c r="BI593" s="66"/>
      <c r="BJ593" s="75"/>
      <c r="BK593" s="66"/>
      <c r="BL593" s="75" t="str">
        <f>IFERROR(IF(B593&lt;&gt;"", IF(AND(INDEX(Paste_Here!O$2:O$850, MATCH(B593, Paste_Here!A$2:A$850, 0))&lt;&gt;"", ISNUMBER(VALUE(INDEX(Paste_Here!O$2:O$850, MATCH(B593, Paste_Here!A$2:A$850, 0))))), INDEX(Paste_Here!O$2:O$850, MATCH(B593, Paste_Here!A$2:A$850, 0)), ""), ""), "")</f>
        <v/>
      </c>
      <c r="BM593" s="66"/>
      <c r="BN593" s="75" t="str">
        <f>IFERROR(IF(B593&lt;&gt;"", IF(ISNUMBER(SEARCH("highrisk", LOWER(INDEX(Paste_Here!P$2:P$850, MATCH(B593, Paste_Here!A$2:A$850, 0))))), "High Risk", IF(ISNUMBER(SEARCH("lowrisk", LOWER(INDEX(Paste_Here!P$2:P$850, MATCH(B593, Paste_Here!A$2:A$850, 0))))), "Low Risk", IF(ISNUMBER(SEARCH("somerisk", LOWER(INDEX(Paste_Here!P$2:P$850, MATCH(B593, Paste_Here!A$2:A$850, 0))))), "Some Risk", IF(ISNUMBER(SEARCH("ot", LOWER(INDEX(Paste_Here!P$2:P$850, MATCH(B593, Paste_Here!A$2:A$850, 0))))), "OT", "")))), ""), "")</f>
        <v/>
      </c>
      <c r="BQ593" s="66"/>
      <c r="BR593" s="75"/>
      <c r="BS593" s="66"/>
      <c r="BT593" s="66"/>
      <c r="BU593" s="75" t="str">
        <f t="shared" si="120"/>
        <v/>
      </c>
      <c r="BV593" s="66"/>
      <c r="BW593" s="75"/>
      <c r="BX593" s="66"/>
      <c r="BY593" s="75"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BZ593" s="66"/>
      <c r="CA593" s="75"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CB593" s="66"/>
      <c r="CC593" s="75"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CD593" s="66"/>
      <c r="CE593" s="75"/>
      <c r="CF593" s="66"/>
      <c r="CK593" s="75"/>
      <c r="CL593" s="66"/>
      <c r="CM593" s="75"/>
      <c r="CN593" s="66"/>
      <c r="CO593" s="75"/>
      <c r="CP593" s="66"/>
      <c r="CQ593" s="66"/>
      <c r="CR593" s="75" t="str">
        <f t="shared" si="121"/>
        <v/>
      </c>
      <c r="CS593" s="66"/>
      <c r="CT593" s="75"/>
      <c r="CU593" s="66"/>
      <c r="CV593" s="75"/>
      <c r="CW593" s="66"/>
      <c r="CX593" s="75"/>
      <c r="CY593" s="66"/>
      <c r="CZ593" s="75"/>
      <c r="DA593" s="66"/>
      <c r="DB593" s="75" t="str">
        <f>IFERROR(IF(B593&lt;&gt;"", IF(AND(INDEX(Paste_Here!AK$2:AK$850, MATCH(B593, Paste_Here!A$2:A$850, 0))&lt;&gt;"", ISNUMBER(VALUE(INDEX(Paste_Here!AK$2:AK$850, MATCH(B593, Paste_Here!A$2:A$850, 0))))), INDEX(Paste_Here!AK$2:AK$850, MATCH(B593, Paste_Here!A$2:A$850, 0)), ""), ""), "")</f>
        <v/>
      </c>
      <c r="DC593" s="66"/>
      <c r="DD593" s="75" t="str">
        <f>IFERROR(IF(B593&lt;&gt;"", IF(ISNUMBER(SEARCH("highrisk", LOWER(INDEX(Paste_Here!AL$2:AL$850, MATCH(B593, Paste_Here!A$2:A$850, 0))))), "High Risk", IF(ISNUMBER(SEARCH("lowrisk", LOWER(INDEX(Paste_Here!AL$2:AL$850, MATCH(B593, Paste_Here!A$2:A$850, 0))))), "Low Risk", IF(ISNUMBER(SEARCH("somerisk", LOWER(INDEX(Paste_Here!AL$2:AL$850, MATCH(B593, Paste_Here!A$2:A$850, 0))))), "Some Risk", IF(ISNUMBER(SEARCH("ot", LOWER(INDEX(Paste_Here!AL$2:AL$850, MATCH(B593, Paste_Here!A$2:A$850, 0))))), "OT", "")))), ""), "")</f>
        <v/>
      </c>
      <c r="DE593" s="66"/>
      <c r="DF593" s="75" t="str">
        <f>IFERROR(IF(B593&lt;&gt;"", IF(AND(INDEX(Paste_Here!AM$2:AM$850, MATCH(B593, Paste_Here!A$2:A$850, 0))&lt;&gt;"", ISNUMBER(VALUE(INDEX(Paste_Here!AM$2:AM$850, MATCH(B593, Paste_Here!A$2:A$850, 0))))), INDEX(Paste_Here!AM$2:AM$850, MATCH(B593, Paste_Here!A$2:A$850, 0)), ""), ""), "")</f>
        <v/>
      </c>
      <c r="DG593" s="66"/>
      <c r="DH593" s="75" t="str">
        <f>IFERROR(IF(B593&lt;&gt;"", IF(ISNUMBER(SEARCH("highrisk", LOWER(INDEX(Paste_Here!AN$2:AN$850, MATCH(B593, Paste_Here!A$2:A$850, 0))))), "High Risk", IF(ISNUMBER(SEARCH("lowrisk", LOWER(INDEX(Paste_Here!AN$2:AN$850, MATCH(B593, Paste_Here!A$2:A$850, 0))))), "Low Risk", IF(ISNUMBER(SEARCH("somerisk", LOWER(INDEX(Paste_Here!AN$2:AN$850, MATCH(B593, Paste_Here!A$2:A$850, 0))))), "Some Risk", IF(ISNUMBER(SEARCH("ot", LOWER(INDEX(Paste_Here!AN$2:AN$850, MATCH(B593, Paste_Here!A$2:A$850, 0))))), "OT", "")))), ""), "")</f>
        <v/>
      </c>
      <c r="DI593" s="66"/>
      <c r="DJ593" s="66"/>
      <c r="DK593" s="75" t="str">
        <f t="shared" si="122"/>
        <v/>
      </c>
      <c r="DL593" s="66"/>
      <c r="DM593" s="75" t="str">
        <f>IFERROR(IF(B593&lt;&gt;"", IF(AND(INDEX(Paste_Here!Q$2:Q$850, MATCH(B593, Paste_Here!A$2:A$850, 0))&lt;&gt;"", ISNUMBER(VALUE(INDEX(Paste_Here!Q$2:Q$850, MATCH(B593, Paste_Here!A$2:A$850, 0))))), INDEX(Paste_Here!Q$2:Q$850, MATCH(B593, Paste_Here!A$2:A$850, 0)), ""), ""), "")</f>
        <v/>
      </c>
      <c r="DN593" s="66"/>
      <c r="DO593" s="75" t="str">
        <f>IFERROR(IF(B593&lt;&gt;"", IF(ISNUMBER(SEARCH("highrisk", LOWER(INDEX(Paste_Here!R$2:R$850, MATCH(B593, Paste_Here!A$2:A$850, 0))))), "High Risk", IF(ISNUMBER(SEARCH("lowrisk", LOWER(INDEX(Paste_Here!R$2:R$850, MATCH(B593, Paste_Here!A$2:A$850, 0))))), "Low Risk", IF(ISNUMBER(SEARCH("somerisk", LOWER(INDEX(Paste_Here!R$2:R$850, MATCH(B593, Paste_Here!A$2:A$850, 0))))), "Some Risk", IF(ISNUMBER(SEARCH("ot", LOWER(INDEX(Paste_Here!R$2:R$850, MATCH(B593, Paste_Here!A$2:A$850, 0))))), "OT", "")))), ""), "")</f>
        <v/>
      </c>
      <c r="DP593" s="66"/>
      <c r="DQ593" s="93" t="str">
        <f>IFERROR(IF(B593&lt;&gt;"", IF(AND(INDEX(Paste_Here!S$2:S$850, MATCH(B593, Paste_Here!A$2:A$850, 0))&lt;&gt;"", ISNUMBER(VALUE(INDEX(Paste_Here!S$2:S$850, MATCH(B593, Paste_Here!A$2:A$850, 0))))), INDEX(Paste_Here!S$2:S$850, MATCH(B593, Paste_Here!A$2:A$850, 0)), ""), ""), "")</f>
        <v/>
      </c>
      <c r="DR593" s="66"/>
      <c r="DS593" s="75"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IF(ISNUMBER(SEARCH("ot", LOWER(INDEX(Paste_Here!T$2:T$850, MATCH(B593, Paste_Here!A$2:A$850, 0))))), "OT", "")))), ""), "")</f>
        <v/>
      </c>
      <c r="DT593" s="66"/>
      <c r="DU593" s="75" t="str">
        <f>IFERROR(IF(B593&lt;&gt;"", IF(AND(INDEX(Paste_Here!U$2:U$850, MATCH(B593, Paste_Here!A$2:A$850, 0))&lt;&gt;"", ISNUMBER(VALUE(INDEX(Paste_Here!U$2:U$850, MATCH(B593, Paste_Here!A$2:A$850, 0))))), INDEX(Paste_Here!U$2:U$850, MATCH(B593, Paste_Here!A$2:A$850, 0)), ""), ""), "")</f>
        <v/>
      </c>
      <c r="DV593" s="66"/>
      <c r="DW593" s="93" t="str">
        <f>IFERROR(IF(B593&lt;&gt;"", IF(ISNUMBER(SEARCH("highrisk", LOWER(INDEX(Paste_Here!V$2:V$850, MATCH(B593, Paste_Here!A$2:A$850, 0))))), "High Risk", IF(ISNUMBER(SEARCH("lowrisk", LOWER(INDEX(Paste_Here!V$2:V$850, MATCH(B593, Paste_Here!A$2:A$850, 0))))), "Low Risk", IF(ISNUMBER(SEARCH("somerisk", LOWER(INDEX(Paste_Here!V$2:V$850, MATCH(B593, Paste_Here!A$2:A$850, 0))))), "Some Risk", IF(ISNUMBER(SEARCH("ot", LOWER(INDEX(Paste_Here!V$2:V$850, MATCH(B593, Paste_Here!A$2:A$850, 0))))), "OT", "")))), ""), "")</f>
        <v/>
      </c>
      <c r="DX593" s="66"/>
      <c r="DY593" s="75" t="str">
        <f>IFERROR(IF(B593&lt;&gt;"", IF(AND(INDEX(Paste_Here!W$2:W$850, MATCH(B593, Paste_Here!A$2:A$850, 0))&lt;&gt;"", ISNUMBER(VALUE(INDEX(Paste_Here!W$2:W$850, MATCH(B593, Paste_Here!A$2:A$850, 0))))), INDEX(Paste_Here!W$2:W$850, MATCH(B593, Paste_Here!A$2:A$850, 0)), ""), ""), "")</f>
        <v/>
      </c>
      <c r="DZ593" s="66"/>
      <c r="EA593" s="75" t="str">
        <f>IFERROR(IF(B593&lt;&gt;"", IF(ISNUMBER(SEARCH("highrisk", LOWER(INDEX(Paste_Here!X$2:X$850, MATCH(B593, Paste_Here!A$2:A$850, 0))))), "High Risk", IF(ISNUMBER(SEARCH("lowrisk", LOWER(INDEX(Paste_Here!X$2:X$850, MATCH(B593, Paste_Here!A$2:A$850, 0))))), "Low Risk", IF(ISNUMBER(SEARCH("somerisk", LOWER(INDEX(Paste_Here!X$2:X$850, MATCH(B593, Paste_Here!A$2:A$850, 0))))), "Some Risk", IF(ISNUMBER(SEARCH("ot", LOWER(INDEX(Paste_Here!X$2:X$850, MATCH(B593, Paste_Here!A$2:A$850, 0))))), "OT", "")))), ""), "")</f>
        <v/>
      </c>
      <c r="EB593" s="66"/>
      <c r="EC593" s="66"/>
      <c r="ED593" s="75" t="str">
        <f t="shared" si="127"/>
        <v/>
      </c>
      <c r="EE593" s="66"/>
      <c r="EF593" s="75" t="str">
        <f>IFERROR(IF(B593&lt;&gt;"", IF(AND(INDEX(Paste_Here!AO$2:AO$850, MATCH(B593, Paste_Here!A$2:A$850, 0))&lt;&gt;"", ISNUMBER(VALUE(INDEX(Paste_Here!AO$2:AO$850, MATCH(B593, Paste_Here!A$2:A$850, 0))))), INDEX(Paste_Here!AO$2:AO$850, MATCH(B593, Paste_Here!A$2:A$850, 0)), ""), ""), "")</f>
        <v/>
      </c>
      <c r="EG593" s="66"/>
      <c r="EH593" s="75" t="str">
        <f>IFERROR(IF(B593&lt;&gt;"", IF(ISNUMBER(SEARCH("highrisk", LOWER(INDEX(Paste_Here!AP$2:AP$850, MATCH(B593, Paste_Here!A$2:A$850, 0))))), "High Risk", IF(ISNUMBER(SEARCH("lowrisk", LOWER(INDEX(Paste_Here!AP$2:AP$850, MATCH(B593, Paste_Here!A$2:A$850, 0))))), "Low Risk", IF(ISNUMBER(SEARCH("somerisk", LOWER(INDEX(Paste_Here!AP$2:AP$850, MATCH(B593, Paste_Here!A$2:A$850, 0))))), "Some Risk", IF(ISNUMBER(SEARCH("ot", LOWER(INDEX(Paste_Here!AP$2:AP$850, MATCH(B593, Paste_Here!A$2:A$850, 0))))), "OT", "")))), ""), "")</f>
        <v/>
      </c>
      <c r="EI593" s="66"/>
      <c r="EJ593" s="93"/>
      <c r="EK593" s="66"/>
      <c r="EL593" s="75" t="str">
        <f>IFERROR(IF(B593&lt;&gt;"", IF(AND(INDEX(Paste_Here!AQ$2:AQ$850, MATCH(B593, Paste_Here!A$2:A$850, 0))&lt;&gt;"", ISNUMBER(VALUE(INDEX(Paste_Here!AQ$2:AQ$850, MATCH(B593, Paste_Here!A$2:A$850, 0))))), INDEX(Paste_Here!AQ$2:AQ$850, MATCH(B593, Paste_Here!A$2:A$850, 0)), ""), ""), "")</f>
        <v/>
      </c>
      <c r="EM593" s="66"/>
      <c r="EN593" s="75" t="str">
        <f>IFERROR(IF(B593&lt;&gt;"", IF(ISNUMBER(SEARCH("highrisk", LOWER(INDEX(Paste_Here!AR$2:AR$850, MATCH(B593, Paste_Here!A$2:A$850, 0))))), "High Risk", IF(ISNUMBER(SEARCH("lowrisk", LOWER(INDEX(Paste_Here!AR$2:AR$850, MATCH(B593, Paste_Here!A$2:A$850, 0))))), "Low Risk", IF(ISNUMBER(SEARCH("somerisk", LOWER(INDEX(Paste_Here!AR$2:AR$850, MATCH(B593, Paste_Here!A$2:A$850, 0))))), "Some Risk", IF(ISNUMBER(SEARCH("ot", LOWER(INDEX(Paste_Here!AR$2:AR$850, MATCH(B593, Paste_Here!A$2:A$850, 0))))), "OT", "")))), ""), "")</f>
        <v/>
      </c>
      <c r="EO593" s="66"/>
      <c r="EP593" s="93"/>
      <c r="EQ593" s="66"/>
      <c r="ER593" s="75"/>
      <c r="ES593" s="66"/>
      <c r="ET593" s="75"/>
      <c r="EU593" s="66"/>
      <c r="EV593" s="66"/>
      <c r="EW593" s="75" t="str">
        <f t="shared" si="128"/>
        <v/>
      </c>
      <c r="EX593" s="66"/>
      <c r="EY593" s="75" t="str">
        <f>IFERROR(IF(B593&lt;&gt;"", IF(AND(INDEX(Paste_Here!Y$2:Y$850, MATCH(B593, Paste_Here!A$2:A$850, 0))&lt;&gt;"", ISNUMBER(VALUE(INDEX(Paste_Here!Y$2:Y$850, MATCH(B593, Paste_Here!A$2:A$850, 0))))), INDEX(Paste_Here!Y$2:Y$850, MATCH(B593, Paste_Here!A$2:A$850, 0)), ""), ""), "")</f>
        <v/>
      </c>
      <c r="EZ593" s="66"/>
      <c r="FA593" s="75" t="str">
        <f>IFERROR(IF(B593&lt;&gt;"", IF(ISNUMBER(SEARCH("highrisk", LOWER(INDEX(Paste_Here!Z$2:Z$850, MATCH(B593, Paste_Here!A$2:A$850, 0))))), "High Risk", IF(ISNUMBER(SEARCH("lowrisk", LOWER(INDEX(Paste_Here!Z$2:Z$850, MATCH(B593, Paste_Here!A$2:A$850, 0))))), "Low Risk", IF(ISNUMBER(SEARCH("somerisk", LOWER(INDEX(Paste_Here!Z$2:Z$850, MATCH(B593, Paste_Here!A$2:A$850, 0))))), "Some Risk", IF(ISNUMBER(SEARCH("ot", LOWER(INDEX(Paste_Here!Z$2:Z$850, MATCH(B593, Paste_Here!A$2:A$850, 0))))), "OT", "")))), ""), "")</f>
        <v/>
      </c>
      <c r="FB593" s="66"/>
      <c r="FC593" s="93"/>
      <c r="FD593" s="66"/>
      <c r="FE593" s="75" t="str">
        <f>IFERROR(IF(B593&lt;&gt;"", IF(AND(INDEX(Paste_Here!AA$2:AA$850, MATCH(B593, Paste_Here!A$2:A$850, 0))&lt;&gt;"", ISNUMBER(VALUE(INDEX(Paste_Here!AA$2:AA$850, MATCH(B593, Paste_Here!A$2:A$850, 0))))), INDEX(Paste_Here!AA$2:AA$850, MATCH(B593, Paste_Here!A$2:A$850, 0)), ""), ""), "")</f>
        <v/>
      </c>
      <c r="FF593" s="66"/>
      <c r="FG593" s="75" t="str">
        <f>IFERROR(IF(B593&lt;&gt;"", IF(ISNUMBER(SEARCH("highrisk", LOWER(INDEX(Paste_Here!AB$2:AB$850, MATCH(B593, Paste_Here!A$2:A$850, 0))))), "High Risk", IF(ISNUMBER(SEARCH("lowrisk", LOWER(INDEX(Paste_Here!AB$2:AB$850, MATCH(B593, Paste_Here!A$2:A$850, 0))))), "Low Risk", IF(ISNUMBER(SEARCH("somerisk", LOWER(INDEX(Paste_Here!AB$2:AB$850, MATCH(B593, Paste_Here!A$2:A$850, 0))))), "Some Risk", IF(ISNUMBER(SEARCH("ot", LOWER(INDEX(Paste_Here!AB$2:AB$850, MATCH(B593, Paste_Here!A$2:A$850, 0))))), "OT", "")))), ""), "")</f>
        <v/>
      </c>
      <c r="FH593" s="66"/>
      <c r="FI593" s="93"/>
      <c r="FJ593" s="66"/>
      <c r="FK593" s="75"/>
      <c r="FL593" s="66"/>
      <c r="FM593" s="75"/>
      <c r="FN593" s="66"/>
      <c r="FO593" s="66"/>
      <c r="FP593" s="75" t="str">
        <f t="shared" si="123"/>
        <v/>
      </c>
      <c r="FQ593" s="66"/>
      <c r="FR593" s="75" t="str">
        <f>IFERROR(IF(B593&lt;&gt;"", IF(ISNUMBER(SEARCH("s", LOWER(INDEX(Paste_Here!L$2:L$850, MATCH(B593, Paste_Here!A$2:A$850, 0))))), "Yes", IF(INDEX(Paste_Here!L$2:L$850, MATCH(B593, Paste_Here!A$2:A$850, 0))&lt;&gt;"", "No", "")), ""), "")</f>
        <v/>
      </c>
      <c r="FS593" s="66"/>
      <c r="FT593" s="75" t="str">
        <f>IFERROR(IF(B593&lt;&gt;"", IF(ISNUMBER(SEARCH("yes", LOWER(INDEX(Paste_Here!F$2:F$850, MATCH(B593, Paste_Here!A$2:A$850, 0))))), "Yes", IF(ISNUMBER(SEARCH("no", LOWER(INDEX(Paste_Here!F$2:F$850, MATCH(B593, Paste_Here!A$2:A$850, 0))))), "No", "")), ""), "")</f>
        <v/>
      </c>
      <c r="FU593" s="66"/>
      <c r="FV593" s="75" t="str">
        <f>IFERROR(IF(B593&lt;&gt;"", IF(ISNUMBER(SEARCH("english language learner", LOWER(INDEX(Paste_Here!C$2:C$850, MATCH(B593, Paste_Here!A$2:A$850, 0))))), "Yes", ""), ""), "")</f>
        <v/>
      </c>
      <c r="FW593" s="66"/>
      <c r="FX593" s="75" t="str">
        <f>IFERROR(IF(B593&lt;&gt;"", IF(OR(ISNUMBER(SEARCH("b", LOWER(INDEX(Paste_Here!J$2:J$850, MATCH(B593, Paste_Here!A$2:A$850, 0))))), ISNUMBER(SEARCH("h", LOWER(INDEX(Paste_Here!J$2:J$850, MATCH(B593, Paste_Here!A$2:A$850, 0))))), ISNUMBER(SEARCH("i", LOWER(INDEX(Paste_Here!J$2:J$850, MATCH(B593, Paste_Here!A$2:A$850, 0)))))), "Yes", IF(INDEX(Paste_Here!J$2:J$850, MATCH(B593, Paste_Here!A$2:A$850, 0))&lt;&gt;"", "No", "")), ""), "")</f>
        <v/>
      </c>
      <c r="FY593" s="66"/>
      <c r="FZ593" s="75" t="str">
        <f>IFERROR(IF(B593&lt;&gt;"", IF(ISNUMBER(SEARCH("yes", LOWER(INDEX(Paste_Here!K$2:K$850, MATCH(B593, Paste_Here!A$2:A$850, 0))))), "Yes", IF(ISNUMBER(SEARCH("no", LOWER(INDEX(Paste_Here!K$2:K$850, MATCH(B593, Paste_Here!A$2:A$850, 0))))), "No", "")), ""), "")</f>
        <v/>
      </c>
      <c r="GA593" s="66"/>
      <c r="GB593" s="75" t="str">
        <f>IFERROR(IF(B593&lt;&gt;"", IF(ISNUMBER(SEARCH("transitional 2", LOWER(INDEX(Paste_Here!C$2:C$850, MATCH(B593, Paste_Here!A$2:A$850, 0))))), "T2",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GC593" s="66"/>
      <c r="GD593" s="75"/>
      <c r="GE593" s="66"/>
      <c r="GF593" s="75"/>
      <c r="GG593" s="66"/>
      <c r="GH593" s="75"/>
      <c r="GI593" s="66"/>
      <c r="GK593" s="1" t="str" cm="1">
        <f t="array" ref="GK593">IFERROR(INDEX(Paste_Here!$B$2:$B$850, MATCH(0, COUNTIF(GK$4:GK592, Paste_Here!$B$2:$B$850) + IF(Paste_Here!$B$2:$B$850="", 1, 0), 0)), "")</f>
        <v/>
      </c>
      <c r="GL593" s="1" t="str">
        <f>IF(GK593&lt;&gt;"", INDEX(Paste_Here!$A$2:$A$850, MATCH(GK593, Paste_Here!$B$2:$B$850, 0)), "")</f>
        <v/>
      </c>
      <c r="GM593" s="1" t="str">
        <f t="shared" si="129"/>
        <v/>
      </c>
      <c r="GN593" s="1" t="str" cm="1">
        <f t="array" ref="GN593">IFERROR(INDEX($GM$5:$GM$850, MATCH(SMALL(IF($GM$5:$GM$850&lt;&gt;"", COUNTIF($GM$5:$GM$850, "&lt;"&amp;$GM$5:$GM$850)+1), ROW()-ROW($GN$5)+1), COUNTIF($GM$5:$GM$850, "&lt;"&amp;$GM$5:$GM$850)+1, 0)), "")</f>
        <v/>
      </c>
    </row>
    <row r="594" spans="1:196">
      <c r="A594" s="66"/>
      <c r="B594" s="75" t="str">
        <f t="shared" si="117"/>
        <v/>
      </c>
      <c r="C594" s="66"/>
      <c r="D594" s="75" t="str">
        <f>IFERROR(IF(AND(INDEX(Paste_Here!N$2:N$850, MATCH(B594, Paste_Here!A$2:A$850, 0)) = ""), "", IF(UPPER(INDEX(Paste_Here!N$2:N$850, MATCH(B594, Paste_Here!A$2:A$850, 0))) = "YES", "Yes", IF(UPPER(INDEX(Paste_Here!N$2:N$850, MATCH(B594, Paste_Here!A$2:A$850, 0))) = "NO", "No", ""))), "")</f>
        <v/>
      </c>
      <c r="E594" s="66"/>
      <c r="F594" s="75" t="str">
        <f t="shared" si="124"/>
        <v/>
      </c>
      <c r="G594" s="66"/>
      <c r="H594" s="75" t="str">
        <f t="shared" si="125"/>
        <v/>
      </c>
      <c r="I594" s="66"/>
      <c r="J594" s="75" t="str">
        <f t="shared" si="126"/>
        <v/>
      </c>
      <c r="K594" s="66"/>
      <c r="L594" s="75"/>
      <c r="M594" s="66"/>
      <c r="N594" s="75" t="str">
        <f>IFERROR(IF(B594&lt;&gt;"", IF(AND(INDEX(Paste_Here!AW$2:AW$850, MATCH(B594, Paste_Here!A$2:A$850, 0))&lt;&gt;"", ISNUMBER(VALUE(INDEX(Paste_Here!AW$2:AW$850, MATCH(B594, Paste_Here!A$2:A$850, 0))))), INDEX(Paste_Here!AW$2:AW$850, MATCH(B594, Paste_Here!A$2:A$850, 0)), ""), ""), "")</f>
        <v/>
      </c>
      <c r="O594" s="66"/>
      <c r="P594" s="75" t="str">
        <f>IFERROR(IF(B594&lt;&gt;"", IF(AND(INDEX(Paste_Here!AX$2:AX$850, MATCH(B594, Paste_Here!A$2:A$850, 0))&lt;&gt;"", ISNUMBER(VALUE(INDEX(Paste_Here!AX$2:AX$850, MATCH(B594, Paste_Here!A$2:A$850, 0))))), INDEX(Paste_Here!AX$2:AX$850, MATCH(B594, Paste_Here!A$2:A$850, 0)), ""), ""), "")</f>
        <v/>
      </c>
      <c r="Q594" s="66"/>
      <c r="R594" s="75" t="str">
        <f>IFERROR(IF(B594&lt;&gt;"", IF(AND(INDEX(Paste_Here!AU$2:AU$850, MATCH(B594, Paste_Here!A$2:A$850, 0))&lt;&gt;"", ISNUMBER(VALUE(INDEX(Paste_Here!AU$2:AU$850, MATCH(B594, Paste_Here!A$2:A$850, 0))))), INDEX(Paste_Here!AU$2:AU$850, MATCH(B594, Paste_Here!A$2:A$850, 0)), ""), ""), "")</f>
        <v/>
      </c>
      <c r="S594" s="66"/>
      <c r="T594" s="75" t="str">
        <f>IFERROR(IF(B594&lt;&gt;"", IF(AND(INDEX(Paste_Here!AV$2:AV$850, MATCH(B594, Paste_Here!A$2:A$850, 0))&lt;&gt;"", ISNUMBER(VALUE(INDEX(Paste_Here!AV$2:AV$850, MATCH(B594, Paste_Here!A$2:A$850, 0))))), INDEX(Paste_Here!AV$2:AV$850, MATCH(B594, Paste_Here!A$2:A$850, 0)), ""), ""), "")</f>
        <v/>
      </c>
      <c r="U594" s="66"/>
      <c r="W594" s="66"/>
      <c r="Y594" s="66"/>
      <c r="Z594" s="66"/>
      <c r="AA594" s="75" t="str">
        <f t="shared" si="118"/>
        <v/>
      </c>
      <c r="AB594" s="66"/>
      <c r="AC594" s="75"/>
      <c r="AD594" s="66"/>
      <c r="AE594" s="98"/>
      <c r="AF594" s="66"/>
      <c r="AG594" s="75"/>
      <c r="AH594" s="66"/>
      <c r="AI594" s="75" t="str">
        <f>IFERROR(IF(B594&lt;&gt;"", IF(AND(INDEX(Paste_Here!AC$2:AC$850, MATCH(B594, Paste_Here!A$2:A$850, 0))&lt;&gt;"", ISNUMBER(VALUE(INDEX(Paste_Here!AC$2:AC$850, MATCH(B594, Paste_Here!A$2:A$850, 0))))), INDEX(Paste_Here!AC$2:AC$850, MATCH(B594, Paste_Here!A$2:A$850, 0)), ""), ""), "")</f>
        <v/>
      </c>
      <c r="AJ594" s="66"/>
      <c r="AK594" s="75" t="str">
        <f>IFERROR(IF(B594&lt;&gt;"", IF(ISNUMBER(SEARCH("highrisk", LOWER(INDEX(Paste_Here!AD$2:AD$850, MATCH(B594, Paste_Here!A$2:A$850, 0))))), "High Risk", IF(ISNUMBER(SEARCH("lowrisk", LOWER(INDEX(Paste_Here!AD$2:AD$850, MATCH(B594, Paste_Here!A$2:A$850, 0))))), "Low Risk", IF(ISNUMBER(SEARCH("somerisk", LOWER(INDEX(Paste_Here!AD$2:AD$850, MATCH(B594, Paste_Here!A$2:A$850, 0))))), "Some Risk", IF(ISNUMBER(SEARCH("ot", LOWER(INDEX(Paste_Here!AD$2:AD$850, MATCH(B594, Paste_Here!A$2:A$850, 0))))), "OT", "")))), ""), "")</f>
        <v/>
      </c>
      <c r="AL594" s="66"/>
      <c r="AM594" s="75"/>
      <c r="AN594" s="66"/>
      <c r="AO594" s="75" t="str">
        <f>IFERROR(IF(B594&lt;&gt;"", IF(AND(INDEX(Paste_Here!M$2:M$850, MATCH(B594, Paste_Here!A$2:A$850, 0))&lt;&gt;"", ISNUMBER(VALUE(INDEX(Paste_Here!M$2:M$850, MATCH(B594, Paste_Here!A$2:A$850, 0))))), INDEX(Paste_Here!M$2:M$850, MATCH(B594, Paste_Here!A$2:A$850, 0)), ""), ""), "")</f>
        <v/>
      </c>
      <c r="AP594" s="66"/>
      <c r="AQ594" s="75" t="str">
        <f>IFERROR(IF(B594&lt;&gt;"", IF(ISNUMBER(SEARCH("highrisk", LOWER(INDEX(Paste_Here!N$2:N$850, MATCH(B594, Paste_Here!A$2:A$850, 0))))), "High Risk", IF(ISNUMBER(SEARCH("lowrisk", LOWER(INDEX(Paste_Here!N$2:N$850, MATCH(B594, Paste_Here!A$2:A$850, 0))))), "Low Risk", IF(ISNUMBER(SEARCH("somerisk", LOWER(INDEX(Paste_Here!N$2:N$850, MATCH(B594, Paste_Here!A$2:A$850, 0))))), "Some Risk", IF(ISNUMBER(SEARCH("ot", LOWER(INDEX(Paste_Here!N$2:N$850, MATCH(B594, Paste_Here!A$2:A$850, 0))))), "OT", "")))), ""), "")</f>
        <v/>
      </c>
      <c r="AT594" s="66"/>
      <c r="AU594" s="103"/>
      <c r="AV594" s="66"/>
      <c r="AW594" s="66"/>
      <c r="AX594" s="75" t="str">
        <f t="shared" si="119"/>
        <v/>
      </c>
      <c r="AY594" s="66"/>
      <c r="AZ594" s="75"/>
      <c r="BA594" s="66"/>
      <c r="BB594" s="75"/>
      <c r="BC594" s="66"/>
      <c r="BD594" s="75"/>
      <c r="BE594" s="66"/>
      <c r="BF594" s="75" t="str">
        <f>IFERROR(IF(B594&lt;&gt;"", IF(AND(INDEX(Paste_Here!AE$2:AE$850, MATCH(B594, Paste_Here!A$2:A$850, 0))&lt;&gt;"", ISNUMBER(VALUE(INDEX(Paste_Here!AE$2:AE$850, MATCH(B594, Paste_Here!A$2:A$850, 0))))), INDEX(Paste_Here!AE$2:AE$850, MATCH(B594, Paste_Here!A$2:A$850, 0)), ""), ""), "")</f>
        <v/>
      </c>
      <c r="BG594" s="66"/>
      <c r="BH594" s="75" t="str">
        <f>IFERROR(IF(B594&lt;&gt;"", IF(ISNUMBER(SEARCH("highrisk", LOWER(INDEX(Paste_Here!AF$2:AF$850, MATCH(B594, Paste_Here!A$2:A$850, 0))))), "High Risk", IF(ISNUMBER(SEARCH("lowrisk", LOWER(INDEX(Paste_Here!AF$2:AF$850, MATCH(B594, Paste_Here!A$2:A$850, 0))))), "Low Risk", IF(ISNUMBER(SEARCH("somerisk", LOWER(INDEX(Paste_Here!AF$2:AF$850, MATCH(B594, Paste_Here!A$2:A$850, 0))))), "Some Risk", IF(ISNUMBER(SEARCH("ot", LOWER(INDEX(Paste_Here!AF$2:AF$850, MATCH(B594, Paste_Here!A$2:A$850, 0))))), "OT", "")))), ""), "")</f>
        <v/>
      </c>
      <c r="BI594" s="66"/>
      <c r="BJ594" s="75"/>
      <c r="BK594" s="66"/>
      <c r="BL594" s="75" t="str">
        <f>IFERROR(IF(B594&lt;&gt;"", IF(AND(INDEX(Paste_Here!O$2:O$850, MATCH(B594, Paste_Here!A$2:A$850, 0))&lt;&gt;"", ISNUMBER(VALUE(INDEX(Paste_Here!O$2:O$850, MATCH(B594, Paste_Here!A$2:A$850, 0))))), INDEX(Paste_Here!O$2:O$850, MATCH(B594, Paste_Here!A$2:A$850, 0)), ""), ""), "")</f>
        <v/>
      </c>
      <c r="BM594" s="66"/>
      <c r="BN594" s="75" t="str">
        <f>IFERROR(IF(B594&lt;&gt;"", IF(ISNUMBER(SEARCH("highrisk", LOWER(INDEX(Paste_Here!P$2:P$850, MATCH(B594, Paste_Here!A$2:A$850, 0))))), "High Risk", IF(ISNUMBER(SEARCH("lowrisk", LOWER(INDEX(Paste_Here!P$2:P$850, MATCH(B594, Paste_Here!A$2:A$850, 0))))), "Low Risk", IF(ISNUMBER(SEARCH("somerisk", LOWER(INDEX(Paste_Here!P$2:P$850, MATCH(B594, Paste_Here!A$2:A$850, 0))))), "Some Risk", IF(ISNUMBER(SEARCH("ot", LOWER(INDEX(Paste_Here!P$2:P$850, MATCH(B594, Paste_Here!A$2:A$850, 0))))), "OT", "")))), ""), "")</f>
        <v/>
      </c>
      <c r="BQ594" s="66"/>
      <c r="BR594" s="75"/>
      <c r="BS594" s="66"/>
      <c r="BT594" s="66"/>
      <c r="BU594" s="75" t="str">
        <f t="shared" si="120"/>
        <v/>
      </c>
      <c r="BV594" s="66"/>
      <c r="BW594" s="75"/>
      <c r="BX594" s="66"/>
      <c r="BY594" s="75"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BZ594" s="66"/>
      <c r="CA594" s="75"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CB594" s="66"/>
      <c r="CC594" s="75"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CD594" s="66"/>
      <c r="CE594" s="75"/>
      <c r="CF594" s="66"/>
      <c r="CK594" s="75"/>
      <c r="CL594" s="66"/>
      <c r="CM594" s="75"/>
      <c r="CN594" s="66"/>
      <c r="CO594" s="75"/>
      <c r="CP594" s="66"/>
      <c r="CQ594" s="66"/>
      <c r="CR594" s="75" t="str">
        <f t="shared" si="121"/>
        <v/>
      </c>
      <c r="CS594" s="66"/>
      <c r="CT594" s="75"/>
      <c r="CU594" s="66"/>
      <c r="CV594" s="75"/>
      <c r="CW594" s="66"/>
      <c r="CX594" s="75"/>
      <c r="CY594" s="66"/>
      <c r="CZ594" s="75"/>
      <c r="DA594" s="66"/>
      <c r="DB594" s="75" t="str">
        <f>IFERROR(IF(B594&lt;&gt;"", IF(AND(INDEX(Paste_Here!AK$2:AK$850, MATCH(B594, Paste_Here!A$2:A$850, 0))&lt;&gt;"", ISNUMBER(VALUE(INDEX(Paste_Here!AK$2:AK$850, MATCH(B594, Paste_Here!A$2:A$850, 0))))), INDEX(Paste_Here!AK$2:AK$850, MATCH(B594, Paste_Here!A$2:A$850, 0)), ""), ""), "")</f>
        <v/>
      </c>
      <c r="DC594" s="66"/>
      <c r="DD594" s="75" t="str">
        <f>IFERROR(IF(B594&lt;&gt;"", IF(ISNUMBER(SEARCH("highrisk", LOWER(INDEX(Paste_Here!AL$2:AL$850, MATCH(B594, Paste_Here!A$2:A$850, 0))))), "High Risk", IF(ISNUMBER(SEARCH("lowrisk", LOWER(INDEX(Paste_Here!AL$2:AL$850, MATCH(B594, Paste_Here!A$2:A$850, 0))))), "Low Risk", IF(ISNUMBER(SEARCH("somerisk", LOWER(INDEX(Paste_Here!AL$2:AL$850, MATCH(B594, Paste_Here!A$2:A$850, 0))))), "Some Risk", IF(ISNUMBER(SEARCH("ot", LOWER(INDEX(Paste_Here!AL$2:AL$850, MATCH(B594, Paste_Here!A$2:A$850, 0))))), "OT", "")))), ""), "")</f>
        <v/>
      </c>
      <c r="DE594" s="66"/>
      <c r="DF594" s="75" t="str">
        <f>IFERROR(IF(B594&lt;&gt;"", IF(AND(INDEX(Paste_Here!AM$2:AM$850, MATCH(B594, Paste_Here!A$2:A$850, 0))&lt;&gt;"", ISNUMBER(VALUE(INDEX(Paste_Here!AM$2:AM$850, MATCH(B594, Paste_Here!A$2:A$850, 0))))), INDEX(Paste_Here!AM$2:AM$850, MATCH(B594, Paste_Here!A$2:A$850, 0)), ""), ""), "")</f>
        <v/>
      </c>
      <c r="DG594" s="66"/>
      <c r="DH594" s="75" t="str">
        <f>IFERROR(IF(B594&lt;&gt;"", IF(ISNUMBER(SEARCH("highrisk", LOWER(INDEX(Paste_Here!AN$2:AN$850, MATCH(B594, Paste_Here!A$2:A$850, 0))))), "High Risk", IF(ISNUMBER(SEARCH("lowrisk", LOWER(INDEX(Paste_Here!AN$2:AN$850, MATCH(B594, Paste_Here!A$2:A$850, 0))))), "Low Risk", IF(ISNUMBER(SEARCH("somerisk", LOWER(INDEX(Paste_Here!AN$2:AN$850, MATCH(B594, Paste_Here!A$2:A$850, 0))))), "Some Risk", IF(ISNUMBER(SEARCH("ot", LOWER(INDEX(Paste_Here!AN$2:AN$850, MATCH(B594, Paste_Here!A$2:A$850, 0))))), "OT", "")))), ""), "")</f>
        <v/>
      </c>
      <c r="DI594" s="66"/>
      <c r="DJ594" s="66"/>
      <c r="DK594" s="75" t="str">
        <f t="shared" si="122"/>
        <v/>
      </c>
      <c r="DL594" s="66"/>
      <c r="DM594" s="75" t="str">
        <f>IFERROR(IF(B594&lt;&gt;"", IF(AND(INDEX(Paste_Here!Q$2:Q$850, MATCH(B594, Paste_Here!A$2:A$850, 0))&lt;&gt;"", ISNUMBER(VALUE(INDEX(Paste_Here!Q$2:Q$850, MATCH(B594, Paste_Here!A$2:A$850, 0))))), INDEX(Paste_Here!Q$2:Q$850, MATCH(B594, Paste_Here!A$2:A$850, 0)), ""), ""), "")</f>
        <v/>
      </c>
      <c r="DN594" s="66"/>
      <c r="DO594" s="75" t="str">
        <f>IFERROR(IF(B594&lt;&gt;"", IF(ISNUMBER(SEARCH("highrisk", LOWER(INDEX(Paste_Here!R$2:R$850, MATCH(B594, Paste_Here!A$2:A$850, 0))))), "High Risk", IF(ISNUMBER(SEARCH("lowrisk", LOWER(INDEX(Paste_Here!R$2:R$850, MATCH(B594, Paste_Here!A$2:A$850, 0))))), "Low Risk", IF(ISNUMBER(SEARCH("somerisk", LOWER(INDEX(Paste_Here!R$2:R$850, MATCH(B594, Paste_Here!A$2:A$850, 0))))), "Some Risk", IF(ISNUMBER(SEARCH("ot", LOWER(INDEX(Paste_Here!R$2:R$850, MATCH(B594, Paste_Here!A$2:A$850, 0))))), "OT", "")))), ""), "")</f>
        <v/>
      </c>
      <c r="DP594" s="66"/>
      <c r="DQ594" s="93" t="str">
        <f>IFERROR(IF(B594&lt;&gt;"", IF(AND(INDEX(Paste_Here!S$2:S$850, MATCH(B594, Paste_Here!A$2:A$850, 0))&lt;&gt;"", ISNUMBER(VALUE(INDEX(Paste_Here!S$2:S$850, MATCH(B594, Paste_Here!A$2:A$850, 0))))), INDEX(Paste_Here!S$2:S$850, MATCH(B594, Paste_Here!A$2:A$850, 0)), ""), ""), "")</f>
        <v/>
      </c>
      <c r="DR594" s="66"/>
      <c r="DS594" s="75"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IF(ISNUMBER(SEARCH("ot", LOWER(INDEX(Paste_Here!T$2:T$850, MATCH(B594, Paste_Here!A$2:A$850, 0))))), "OT", "")))), ""), "")</f>
        <v/>
      </c>
      <c r="DT594" s="66"/>
      <c r="DU594" s="75" t="str">
        <f>IFERROR(IF(B594&lt;&gt;"", IF(AND(INDEX(Paste_Here!U$2:U$850, MATCH(B594, Paste_Here!A$2:A$850, 0))&lt;&gt;"", ISNUMBER(VALUE(INDEX(Paste_Here!U$2:U$850, MATCH(B594, Paste_Here!A$2:A$850, 0))))), INDEX(Paste_Here!U$2:U$850, MATCH(B594, Paste_Here!A$2:A$850, 0)), ""), ""), "")</f>
        <v/>
      </c>
      <c r="DV594" s="66"/>
      <c r="DW594" s="93" t="str">
        <f>IFERROR(IF(B594&lt;&gt;"", IF(ISNUMBER(SEARCH("highrisk", LOWER(INDEX(Paste_Here!V$2:V$850, MATCH(B594, Paste_Here!A$2:A$850, 0))))), "High Risk", IF(ISNUMBER(SEARCH("lowrisk", LOWER(INDEX(Paste_Here!V$2:V$850, MATCH(B594, Paste_Here!A$2:A$850, 0))))), "Low Risk", IF(ISNUMBER(SEARCH("somerisk", LOWER(INDEX(Paste_Here!V$2:V$850, MATCH(B594, Paste_Here!A$2:A$850, 0))))), "Some Risk", IF(ISNUMBER(SEARCH("ot", LOWER(INDEX(Paste_Here!V$2:V$850, MATCH(B594, Paste_Here!A$2:A$850, 0))))), "OT", "")))), ""), "")</f>
        <v/>
      </c>
      <c r="DX594" s="66"/>
      <c r="DY594" s="75" t="str">
        <f>IFERROR(IF(B594&lt;&gt;"", IF(AND(INDEX(Paste_Here!W$2:W$850, MATCH(B594, Paste_Here!A$2:A$850, 0))&lt;&gt;"", ISNUMBER(VALUE(INDEX(Paste_Here!W$2:W$850, MATCH(B594, Paste_Here!A$2:A$850, 0))))), INDEX(Paste_Here!W$2:W$850, MATCH(B594, Paste_Here!A$2:A$850, 0)), ""), ""), "")</f>
        <v/>
      </c>
      <c r="DZ594" s="66"/>
      <c r="EA594" s="75" t="str">
        <f>IFERROR(IF(B594&lt;&gt;"", IF(ISNUMBER(SEARCH("highrisk", LOWER(INDEX(Paste_Here!X$2:X$850, MATCH(B594, Paste_Here!A$2:A$850, 0))))), "High Risk", IF(ISNUMBER(SEARCH("lowrisk", LOWER(INDEX(Paste_Here!X$2:X$850, MATCH(B594, Paste_Here!A$2:A$850, 0))))), "Low Risk", IF(ISNUMBER(SEARCH("somerisk", LOWER(INDEX(Paste_Here!X$2:X$850, MATCH(B594, Paste_Here!A$2:A$850, 0))))), "Some Risk", IF(ISNUMBER(SEARCH("ot", LOWER(INDEX(Paste_Here!X$2:X$850, MATCH(B594, Paste_Here!A$2:A$850, 0))))), "OT", "")))), ""), "")</f>
        <v/>
      </c>
      <c r="EB594" s="66"/>
      <c r="EC594" s="66"/>
      <c r="ED594" s="75" t="str">
        <f t="shared" si="127"/>
        <v/>
      </c>
      <c r="EE594" s="66"/>
      <c r="EF594" s="75" t="str">
        <f>IFERROR(IF(B594&lt;&gt;"", IF(AND(INDEX(Paste_Here!AO$2:AO$850, MATCH(B594, Paste_Here!A$2:A$850, 0))&lt;&gt;"", ISNUMBER(VALUE(INDEX(Paste_Here!AO$2:AO$850, MATCH(B594, Paste_Here!A$2:A$850, 0))))), INDEX(Paste_Here!AO$2:AO$850, MATCH(B594, Paste_Here!A$2:A$850, 0)), ""), ""), "")</f>
        <v/>
      </c>
      <c r="EG594" s="66"/>
      <c r="EH594" s="75" t="str">
        <f>IFERROR(IF(B594&lt;&gt;"", IF(ISNUMBER(SEARCH("highrisk", LOWER(INDEX(Paste_Here!AP$2:AP$850, MATCH(B594, Paste_Here!A$2:A$850, 0))))), "High Risk", IF(ISNUMBER(SEARCH("lowrisk", LOWER(INDEX(Paste_Here!AP$2:AP$850, MATCH(B594, Paste_Here!A$2:A$850, 0))))), "Low Risk", IF(ISNUMBER(SEARCH("somerisk", LOWER(INDEX(Paste_Here!AP$2:AP$850, MATCH(B594, Paste_Here!A$2:A$850, 0))))), "Some Risk", IF(ISNUMBER(SEARCH("ot", LOWER(INDEX(Paste_Here!AP$2:AP$850, MATCH(B594, Paste_Here!A$2:A$850, 0))))), "OT", "")))), ""), "")</f>
        <v/>
      </c>
      <c r="EI594" s="66"/>
      <c r="EJ594" s="93"/>
      <c r="EK594" s="66"/>
      <c r="EL594" s="75" t="str">
        <f>IFERROR(IF(B594&lt;&gt;"", IF(AND(INDEX(Paste_Here!AQ$2:AQ$850, MATCH(B594, Paste_Here!A$2:A$850, 0))&lt;&gt;"", ISNUMBER(VALUE(INDEX(Paste_Here!AQ$2:AQ$850, MATCH(B594, Paste_Here!A$2:A$850, 0))))), INDEX(Paste_Here!AQ$2:AQ$850, MATCH(B594, Paste_Here!A$2:A$850, 0)), ""), ""), "")</f>
        <v/>
      </c>
      <c r="EM594" s="66"/>
      <c r="EN594" s="75" t="str">
        <f>IFERROR(IF(B594&lt;&gt;"", IF(ISNUMBER(SEARCH("highrisk", LOWER(INDEX(Paste_Here!AR$2:AR$850, MATCH(B594, Paste_Here!A$2:A$850, 0))))), "High Risk", IF(ISNUMBER(SEARCH("lowrisk", LOWER(INDEX(Paste_Here!AR$2:AR$850, MATCH(B594, Paste_Here!A$2:A$850, 0))))), "Low Risk", IF(ISNUMBER(SEARCH("somerisk", LOWER(INDEX(Paste_Here!AR$2:AR$850, MATCH(B594, Paste_Here!A$2:A$850, 0))))), "Some Risk", IF(ISNUMBER(SEARCH("ot", LOWER(INDEX(Paste_Here!AR$2:AR$850, MATCH(B594, Paste_Here!A$2:A$850, 0))))), "OT", "")))), ""), "")</f>
        <v/>
      </c>
      <c r="EO594" s="66"/>
      <c r="EP594" s="93"/>
      <c r="EQ594" s="66"/>
      <c r="ER594" s="75"/>
      <c r="ES594" s="66"/>
      <c r="ET594" s="75"/>
      <c r="EU594" s="66"/>
      <c r="EV594" s="66"/>
      <c r="EW594" s="75" t="str">
        <f t="shared" si="128"/>
        <v/>
      </c>
      <c r="EX594" s="66"/>
      <c r="EY594" s="75" t="str">
        <f>IFERROR(IF(B594&lt;&gt;"", IF(AND(INDEX(Paste_Here!Y$2:Y$850, MATCH(B594, Paste_Here!A$2:A$850, 0))&lt;&gt;"", ISNUMBER(VALUE(INDEX(Paste_Here!Y$2:Y$850, MATCH(B594, Paste_Here!A$2:A$850, 0))))), INDEX(Paste_Here!Y$2:Y$850, MATCH(B594, Paste_Here!A$2:A$850, 0)), ""), ""), "")</f>
        <v/>
      </c>
      <c r="EZ594" s="66"/>
      <c r="FA594" s="75" t="str">
        <f>IFERROR(IF(B594&lt;&gt;"", IF(ISNUMBER(SEARCH("highrisk", LOWER(INDEX(Paste_Here!Z$2:Z$850, MATCH(B594, Paste_Here!A$2:A$850, 0))))), "High Risk", IF(ISNUMBER(SEARCH("lowrisk", LOWER(INDEX(Paste_Here!Z$2:Z$850, MATCH(B594, Paste_Here!A$2:A$850, 0))))), "Low Risk", IF(ISNUMBER(SEARCH("somerisk", LOWER(INDEX(Paste_Here!Z$2:Z$850, MATCH(B594, Paste_Here!A$2:A$850, 0))))), "Some Risk", IF(ISNUMBER(SEARCH("ot", LOWER(INDEX(Paste_Here!Z$2:Z$850, MATCH(B594, Paste_Here!A$2:A$850, 0))))), "OT", "")))), ""), "")</f>
        <v/>
      </c>
      <c r="FB594" s="66"/>
      <c r="FC594" s="93"/>
      <c r="FD594" s="66"/>
      <c r="FE594" s="75" t="str">
        <f>IFERROR(IF(B594&lt;&gt;"", IF(AND(INDEX(Paste_Here!AA$2:AA$850, MATCH(B594, Paste_Here!A$2:A$850, 0))&lt;&gt;"", ISNUMBER(VALUE(INDEX(Paste_Here!AA$2:AA$850, MATCH(B594, Paste_Here!A$2:A$850, 0))))), INDEX(Paste_Here!AA$2:AA$850, MATCH(B594, Paste_Here!A$2:A$850, 0)), ""), ""), "")</f>
        <v/>
      </c>
      <c r="FF594" s="66"/>
      <c r="FG594" s="75" t="str">
        <f>IFERROR(IF(B594&lt;&gt;"", IF(ISNUMBER(SEARCH("highrisk", LOWER(INDEX(Paste_Here!AB$2:AB$850, MATCH(B594, Paste_Here!A$2:A$850, 0))))), "High Risk", IF(ISNUMBER(SEARCH("lowrisk", LOWER(INDEX(Paste_Here!AB$2:AB$850, MATCH(B594, Paste_Here!A$2:A$850, 0))))), "Low Risk", IF(ISNUMBER(SEARCH("somerisk", LOWER(INDEX(Paste_Here!AB$2:AB$850, MATCH(B594, Paste_Here!A$2:A$850, 0))))), "Some Risk", IF(ISNUMBER(SEARCH("ot", LOWER(INDEX(Paste_Here!AB$2:AB$850, MATCH(B594, Paste_Here!A$2:A$850, 0))))), "OT", "")))), ""), "")</f>
        <v/>
      </c>
      <c r="FH594" s="66"/>
      <c r="FI594" s="93"/>
      <c r="FJ594" s="66"/>
      <c r="FK594" s="75"/>
      <c r="FL594" s="66"/>
      <c r="FM594" s="75"/>
      <c r="FN594" s="66"/>
      <c r="FO594" s="66"/>
      <c r="FP594" s="75" t="str">
        <f t="shared" si="123"/>
        <v/>
      </c>
      <c r="FQ594" s="66"/>
      <c r="FR594" s="75" t="str">
        <f>IFERROR(IF(B594&lt;&gt;"", IF(ISNUMBER(SEARCH("s", LOWER(INDEX(Paste_Here!L$2:L$850, MATCH(B594, Paste_Here!A$2:A$850, 0))))), "Yes", IF(INDEX(Paste_Here!L$2:L$850, MATCH(B594, Paste_Here!A$2:A$850, 0))&lt;&gt;"", "No", "")), ""), "")</f>
        <v/>
      </c>
      <c r="FS594" s="66"/>
      <c r="FT594" s="75" t="str">
        <f>IFERROR(IF(B594&lt;&gt;"", IF(ISNUMBER(SEARCH("yes", LOWER(INDEX(Paste_Here!F$2:F$850, MATCH(B594, Paste_Here!A$2:A$850, 0))))), "Yes", IF(ISNUMBER(SEARCH("no", LOWER(INDEX(Paste_Here!F$2:F$850, MATCH(B594, Paste_Here!A$2:A$850, 0))))), "No", "")), ""), "")</f>
        <v/>
      </c>
      <c r="FU594" s="66"/>
      <c r="FV594" s="75" t="str">
        <f>IFERROR(IF(B594&lt;&gt;"", IF(ISNUMBER(SEARCH("english language learner", LOWER(INDEX(Paste_Here!C$2:C$850, MATCH(B594, Paste_Here!A$2:A$850, 0))))), "Yes", ""), ""), "")</f>
        <v/>
      </c>
      <c r="FW594" s="66"/>
      <c r="FX594" s="75" t="str">
        <f>IFERROR(IF(B594&lt;&gt;"", IF(OR(ISNUMBER(SEARCH("b", LOWER(INDEX(Paste_Here!J$2:J$850, MATCH(B594, Paste_Here!A$2:A$850, 0))))), ISNUMBER(SEARCH("h", LOWER(INDEX(Paste_Here!J$2:J$850, MATCH(B594, Paste_Here!A$2:A$850, 0))))), ISNUMBER(SEARCH("i", LOWER(INDEX(Paste_Here!J$2:J$850, MATCH(B594, Paste_Here!A$2:A$850, 0)))))), "Yes", IF(INDEX(Paste_Here!J$2:J$850, MATCH(B594, Paste_Here!A$2:A$850, 0))&lt;&gt;"", "No", "")), ""), "")</f>
        <v/>
      </c>
      <c r="FY594" s="66"/>
      <c r="FZ594" s="75" t="str">
        <f>IFERROR(IF(B594&lt;&gt;"", IF(ISNUMBER(SEARCH("yes", LOWER(INDEX(Paste_Here!K$2:K$850, MATCH(B594, Paste_Here!A$2:A$850, 0))))), "Yes", IF(ISNUMBER(SEARCH("no", LOWER(INDEX(Paste_Here!K$2:K$850, MATCH(B594, Paste_Here!A$2:A$850, 0))))), "No", "")), ""), "")</f>
        <v/>
      </c>
      <c r="GA594" s="66"/>
      <c r="GB594" s="75" t="str">
        <f>IFERROR(IF(B594&lt;&gt;"", IF(ISNUMBER(SEARCH("transitional 2", LOWER(INDEX(Paste_Here!C$2:C$850, MATCH(B594, Paste_Here!A$2:A$850, 0))))), "T2",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GC594" s="66"/>
      <c r="GD594" s="75"/>
      <c r="GE594" s="66"/>
      <c r="GF594" s="75"/>
      <c r="GG594" s="66"/>
      <c r="GH594" s="75"/>
      <c r="GI594" s="66"/>
      <c r="GK594" s="1" t="str" cm="1">
        <f t="array" ref="GK594">IFERROR(INDEX(Paste_Here!$B$2:$B$850, MATCH(0, COUNTIF(GK$4:GK593, Paste_Here!$B$2:$B$850) + IF(Paste_Here!$B$2:$B$850="", 1, 0), 0)), "")</f>
        <v/>
      </c>
      <c r="GL594" s="1" t="str">
        <f>IF(GK594&lt;&gt;"", INDEX(Paste_Here!$A$2:$A$850, MATCH(GK594, Paste_Here!$B$2:$B$850, 0)), "")</f>
        <v/>
      </c>
      <c r="GM594" s="1" t="str">
        <f t="shared" si="129"/>
        <v/>
      </c>
      <c r="GN594" s="1" t="str" cm="1">
        <f t="array" ref="GN594">IFERROR(INDEX($GM$5:$GM$850, MATCH(SMALL(IF($GM$5:$GM$850&lt;&gt;"", COUNTIF($GM$5:$GM$850, "&lt;"&amp;$GM$5:$GM$850)+1), ROW()-ROW($GN$5)+1), COUNTIF($GM$5:$GM$850, "&lt;"&amp;$GM$5:$GM$850)+1, 0)), "")</f>
        <v/>
      </c>
    </row>
    <row r="595" spans="1:196">
      <c r="A595" s="66"/>
      <c r="B595" s="75" t="str">
        <f t="shared" si="117"/>
        <v/>
      </c>
      <c r="C595" s="66"/>
      <c r="D595" s="75" t="str">
        <f>IFERROR(IF(AND(INDEX(Paste_Here!N$2:N$850, MATCH(B595, Paste_Here!A$2:A$850, 0)) = ""), "", IF(UPPER(INDEX(Paste_Here!N$2:N$850, MATCH(B595, Paste_Here!A$2:A$850, 0))) = "YES", "Yes", IF(UPPER(INDEX(Paste_Here!N$2:N$850, MATCH(B595, Paste_Here!A$2:A$850, 0))) = "NO", "No", ""))), "")</f>
        <v/>
      </c>
      <c r="E595" s="66"/>
      <c r="F595" s="75" t="str">
        <f t="shared" si="124"/>
        <v/>
      </c>
      <c r="G595" s="66"/>
      <c r="H595" s="75" t="str">
        <f t="shared" si="125"/>
        <v/>
      </c>
      <c r="I595" s="66"/>
      <c r="J595" s="75" t="str">
        <f t="shared" si="126"/>
        <v/>
      </c>
      <c r="K595" s="66"/>
      <c r="L595" s="75"/>
      <c r="M595" s="66"/>
      <c r="N595" s="75" t="str">
        <f>IFERROR(IF(B595&lt;&gt;"", IF(AND(INDEX(Paste_Here!AW$2:AW$850, MATCH(B595, Paste_Here!A$2:A$850, 0))&lt;&gt;"", ISNUMBER(VALUE(INDEX(Paste_Here!AW$2:AW$850, MATCH(B595, Paste_Here!A$2:A$850, 0))))), INDEX(Paste_Here!AW$2:AW$850, MATCH(B595, Paste_Here!A$2:A$850, 0)), ""), ""), "")</f>
        <v/>
      </c>
      <c r="O595" s="66"/>
      <c r="P595" s="75" t="str">
        <f>IFERROR(IF(B595&lt;&gt;"", IF(AND(INDEX(Paste_Here!AX$2:AX$850, MATCH(B595, Paste_Here!A$2:A$850, 0))&lt;&gt;"", ISNUMBER(VALUE(INDEX(Paste_Here!AX$2:AX$850, MATCH(B595, Paste_Here!A$2:A$850, 0))))), INDEX(Paste_Here!AX$2:AX$850, MATCH(B595, Paste_Here!A$2:A$850, 0)), ""), ""), "")</f>
        <v/>
      </c>
      <c r="Q595" s="66"/>
      <c r="R595" s="75" t="str">
        <f>IFERROR(IF(B595&lt;&gt;"", IF(AND(INDEX(Paste_Here!AU$2:AU$850, MATCH(B595, Paste_Here!A$2:A$850, 0))&lt;&gt;"", ISNUMBER(VALUE(INDEX(Paste_Here!AU$2:AU$850, MATCH(B595, Paste_Here!A$2:A$850, 0))))), INDEX(Paste_Here!AU$2:AU$850, MATCH(B595, Paste_Here!A$2:A$850, 0)), ""), ""), "")</f>
        <v/>
      </c>
      <c r="S595" s="66"/>
      <c r="T595" s="75" t="str">
        <f>IFERROR(IF(B595&lt;&gt;"", IF(AND(INDEX(Paste_Here!AV$2:AV$850, MATCH(B595, Paste_Here!A$2:A$850, 0))&lt;&gt;"", ISNUMBER(VALUE(INDEX(Paste_Here!AV$2:AV$850, MATCH(B595, Paste_Here!A$2:A$850, 0))))), INDEX(Paste_Here!AV$2:AV$850, MATCH(B595, Paste_Here!A$2:A$850, 0)), ""), ""), "")</f>
        <v/>
      </c>
      <c r="U595" s="66"/>
      <c r="W595" s="66"/>
      <c r="Y595" s="66"/>
      <c r="Z595" s="66"/>
      <c r="AA595" s="75" t="str">
        <f t="shared" si="118"/>
        <v/>
      </c>
      <c r="AB595" s="66"/>
      <c r="AC595" s="75"/>
      <c r="AD595" s="66"/>
      <c r="AE595" s="98"/>
      <c r="AF595" s="66"/>
      <c r="AG595" s="75"/>
      <c r="AH595" s="66"/>
      <c r="AI595" s="75" t="str">
        <f>IFERROR(IF(B595&lt;&gt;"", IF(AND(INDEX(Paste_Here!AC$2:AC$850, MATCH(B595, Paste_Here!A$2:A$850, 0))&lt;&gt;"", ISNUMBER(VALUE(INDEX(Paste_Here!AC$2:AC$850, MATCH(B595, Paste_Here!A$2:A$850, 0))))), INDEX(Paste_Here!AC$2:AC$850, MATCH(B595, Paste_Here!A$2:A$850, 0)), ""), ""), "")</f>
        <v/>
      </c>
      <c r="AJ595" s="66"/>
      <c r="AK595" s="75" t="str">
        <f>IFERROR(IF(B595&lt;&gt;"", IF(ISNUMBER(SEARCH("highrisk", LOWER(INDEX(Paste_Here!AD$2:AD$850, MATCH(B595, Paste_Here!A$2:A$850, 0))))), "High Risk", IF(ISNUMBER(SEARCH("lowrisk", LOWER(INDEX(Paste_Here!AD$2:AD$850, MATCH(B595, Paste_Here!A$2:A$850, 0))))), "Low Risk", IF(ISNUMBER(SEARCH("somerisk", LOWER(INDEX(Paste_Here!AD$2:AD$850, MATCH(B595, Paste_Here!A$2:A$850, 0))))), "Some Risk", IF(ISNUMBER(SEARCH("ot", LOWER(INDEX(Paste_Here!AD$2:AD$850, MATCH(B595, Paste_Here!A$2:A$850, 0))))), "OT", "")))), ""), "")</f>
        <v/>
      </c>
      <c r="AL595" s="66"/>
      <c r="AM595" s="75"/>
      <c r="AN595" s="66"/>
      <c r="AO595" s="75" t="str">
        <f>IFERROR(IF(B595&lt;&gt;"", IF(AND(INDEX(Paste_Here!M$2:M$850, MATCH(B595, Paste_Here!A$2:A$850, 0))&lt;&gt;"", ISNUMBER(VALUE(INDEX(Paste_Here!M$2:M$850, MATCH(B595, Paste_Here!A$2:A$850, 0))))), INDEX(Paste_Here!M$2:M$850, MATCH(B595, Paste_Here!A$2:A$850, 0)), ""), ""), "")</f>
        <v/>
      </c>
      <c r="AP595" s="66"/>
      <c r="AQ595" s="75" t="str">
        <f>IFERROR(IF(B595&lt;&gt;"", IF(ISNUMBER(SEARCH("highrisk", LOWER(INDEX(Paste_Here!N$2:N$850, MATCH(B595, Paste_Here!A$2:A$850, 0))))), "High Risk", IF(ISNUMBER(SEARCH("lowrisk", LOWER(INDEX(Paste_Here!N$2:N$850, MATCH(B595, Paste_Here!A$2:A$850, 0))))), "Low Risk", IF(ISNUMBER(SEARCH("somerisk", LOWER(INDEX(Paste_Here!N$2:N$850, MATCH(B595, Paste_Here!A$2:A$850, 0))))), "Some Risk", IF(ISNUMBER(SEARCH("ot", LOWER(INDEX(Paste_Here!N$2:N$850, MATCH(B595, Paste_Here!A$2:A$850, 0))))), "OT", "")))), ""), "")</f>
        <v/>
      </c>
      <c r="AT595" s="66"/>
      <c r="AU595" s="103"/>
      <c r="AV595" s="66"/>
      <c r="AW595" s="66"/>
      <c r="AX595" s="75" t="str">
        <f t="shared" si="119"/>
        <v/>
      </c>
      <c r="AY595" s="66"/>
      <c r="AZ595" s="75"/>
      <c r="BA595" s="66"/>
      <c r="BB595" s="75"/>
      <c r="BC595" s="66"/>
      <c r="BD595" s="75"/>
      <c r="BE595" s="66"/>
      <c r="BF595" s="75" t="str">
        <f>IFERROR(IF(B595&lt;&gt;"", IF(AND(INDEX(Paste_Here!AE$2:AE$850, MATCH(B595, Paste_Here!A$2:A$850, 0))&lt;&gt;"", ISNUMBER(VALUE(INDEX(Paste_Here!AE$2:AE$850, MATCH(B595, Paste_Here!A$2:A$850, 0))))), INDEX(Paste_Here!AE$2:AE$850, MATCH(B595, Paste_Here!A$2:A$850, 0)), ""), ""), "")</f>
        <v/>
      </c>
      <c r="BG595" s="66"/>
      <c r="BH595" s="75" t="str">
        <f>IFERROR(IF(B595&lt;&gt;"", IF(ISNUMBER(SEARCH("highrisk", LOWER(INDEX(Paste_Here!AF$2:AF$850, MATCH(B595, Paste_Here!A$2:A$850, 0))))), "High Risk", IF(ISNUMBER(SEARCH("lowrisk", LOWER(INDEX(Paste_Here!AF$2:AF$850, MATCH(B595, Paste_Here!A$2:A$850, 0))))), "Low Risk", IF(ISNUMBER(SEARCH("somerisk", LOWER(INDEX(Paste_Here!AF$2:AF$850, MATCH(B595, Paste_Here!A$2:A$850, 0))))), "Some Risk", IF(ISNUMBER(SEARCH("ot", LOWER(INDEX(Paste_Here!AF$2:AF$850, MATCH(B595, Paste_Here!A$2:A$850, 0))))), "OT", "")))), ""), "")</f>
        <v/>
      </c>
      <c r="BI595" s="66"/>
      <c r="BJ595" s="75"/>
      <c r="BK595" s="66"/>
      <c r="BL595" s="75" t="str">
        <f>IFERROR(IF(B595&lt;&gt;"", IF(AND(INDEX(Paste_Here!O$2:O$850, MATCH(B595, Paste_Here!A$2:A$850, 0))&lt;&gt;"", ISNUMBER(VALUE(INDEX(Paste_Here!O$2:O$850, MATCH(B595, Paste_Here!A$2:A$850, 0))))), INDEX(Paste_Here!O$2:O$850, MATCH(B595, Paste_Here!A$2:A$850, 0)), ""), ""), "")</f>
        <v/>
      </c>
      <c r="BM595" s="66"/>
      <c r="BN595" s="75" t="str">
        <f>IFERROR(IF(B595&lt;&gt;"", IF(ISNUMBER(SEARCH("highrisk", LOWER(INDEX(Paste_Here!P$2:P$850, MATCH(B595, Paste_Here!A$2:A$850, 0))))), "High Risk", IF(ISNUMBER(SEARCH("lowrisk", LOWER(INDEX(Paste_Here!P$2:P$850, MATCH(B595, Paste_Here!A$2:A$850, 0))))), "Low Risk", IF(ISNUMBER(SEARCH("somerisk", LOWER(INDEX(Paste_Here!P$2:P$850, MATCH(B595, Paste_Here!A$2:A$850, 0))))), "Some Risk", IF(ISNUMBER(SEARCH("ot", LOWER(INDEX(Paste_Here!P$2:P$850, MATCH(B595, Paste_Here!A$2:A$850, 0))))), "OT", "")))), ""), "")</f>
        <v/>
      </c>
      <c r="BQ595" s="66"/>
      <c r="BR595" s="75"/>
      <c r="BS595" s="66"/>
      <c r="BT595" s="66"/>
      <c r="BU595" s="75" t="str">
        <f t="shared" si="120"/>
        <v/>
      </c>
      <c r="BV595" s="66"/>
      <c r="BW595" s="75"/>
      <c r="BX595" s="66"/>
      <c r="BY595" s="75"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BZ595" s="66"/>
      <c r="CA595" s="75"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CB595" s="66"/>
      <c r="CC595" s="75"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CD595" s="66"/>
      <c r="CE595" s="75"/>
      <c r="CF595" s="66"/>
      <c r="CK595" s="75"/>
      <c r="CL595" s="66"/>
      <c r="CM595" s="75"/>
      <c r="CN595" s="66"/>
      <c r="CO595" s="75"/>
      <c r="CP595" s="66"/>
      <c r="CQ595" s="66"/>
      <c r="CR595" s="75" t="str">
        <f t="shared" si="121"/>
        <v/>
      </c>
      <c r="CS595" s="66"/>
      <c r="CT595" s="75"/>
      <c r="CU595" s="66"/>
      <c r="CV595" s="75"/>
      <c r="CW595" s="66"/>
      <c r="CX595" s="75"/>
      <c r="CY595" s="66"/>
      <c r="CZ595" s="75"/>
      <c r="DA595" s="66"/>
      <c r="DB595" s="75" t="str">
        <f>IFERROR(IF(B595&lt;&gt;"", IF(AND(INDEX(Paste_Here!AK$2:AK$850, MATCH(B595, Paste_Here!A$2:A$850, 0))&lt;&gt;"", ISNUMBER(VALUE(INDEX(Paste_Here!AK$2:AK$850, MATCH(B595, Paste_Here!A$2:A$850, 0))))), INDEX(Paste_Here!AK$2:AK$850, MATCH(B595, Paste_Here!A$2:A$850, 0)), ""), ""), "")</f>
        <v/>
      </c>
      <c r="DC595" s="66"/>
      <c r="DD595" s="75" t="str">
        <f>IFERROR(IF(B595&lt;&gt;"", IF(ISNUMBER(SEARCH("highrisk", LOWER(INDEX(Paste_Here!AL$2:AL$850, MATCH(B595, Paste_Here!A$2:A$850, 0))))), "High Risk", IF(ISNUMBER(SEARCH("lowrisk", LOWER(INDEX(Paste_Here!AL$2:AL$850, MATCH(B595, Paste_Here!A$2:A$850, 0))))), "Low Risk", IF(ISNUMBER(SEARCH("somerisk", LOWER(INDEX(Paste_Here!AL$2:AL$850, MATCH(B595, Paste_Here!A$2:A$850, 0))))), "Some Risk", IF(ISNUMBER(SEARCH("ot", LOWER(INDEX(Paste_Here!AL$2:AL$850, MATCH(B595, Paste_Here!A$2:A$850, 0))))), "OT", "")))), ""), "")</f>
        <v/>
      </c>
      <c r="DE595" s="66"/>
      <c r="DF595" s="75" t="str">
        <f>IFERROR(IF(B595&lt;&gt;"", IF(AND(INDEX(Paste_Here!AM$2:AM$850, MATCH(B595, Paste_Here!A$2:A$850, 0))&lt;&gt;"", ISNUMBER(VALUE(INDEX(Paste_Here!AM$2:AM$850, MATCH(B595, Paste_Here!A$2:A$850, 0))))), INDEX(Paste_Here!AM$2:AM$850, MATCH(B595, Paste_Here!A$2:A$850, 0)), ""), ""), "")</f>
        <v/>
      </c>
      <c r="DG595" s="66"/>
      <c r="DH595" s="75" t="str">
        <f>IFERROR(IF(B595&lt;&gt;"", IF(ISNUMBER(SEARCH("highrisk", LOWER(INDEX(Paste_Here!AN$2:AN$850, MATCH(B595, Paste_Here!A$2:A$850, 0))))), "High Risk", IF(ISNUMBER(SEARCH("lowrisk", LOWER(INDEX(Paste_Here!AN$2:AN$850, MATCH(B595, Paste_Here!A$2:A$850, 0))))), "Low Risk", IF(ISNUMBER(SEARCH("somerisk", LOWER(INDEX(Paste_Here!AN$2:AN$850, MATCH(B595, Paste_Here!A$2:A$850, 0))))), "Some Risk", IF(ISNUMBER(SEARCH("ot", LOWER(INDEX(Paste_Here!AN$2:AN$850, MATCH(B595, Paste_Here!A$2:A$850, 0))))), "OT", "")))), ""), "")</f>
        <v/>
      </c>
      <c r="DI595" s="66"/>
      <c r="DJ595" s="66"/>
      <c r="DK595" s="75" t="str">
        <f t="shared" si="122"/>
        <v/>
      </c>
      <c r="DL595" s="66"/>
      <c r="DM595" s="75" t="str">
        <f>IFERROR(IF(B595&lt;&gt;"", IF(AND(INDEX(Paste_Here!Q$2:Q$850, MATCH(B595, Paste_Here!A$2:A$850, 0))&lt;&gt;"", ISNUMBER(VALUE(INDEX(Paste_Here!Q$2:Q$850, MATCH(B595, Paste_Here!A$2:A$850, 0))))), INDEX(Paste_Here!Q$2:Q$850, MATCH(B595, Paste_Here!A$2:A$850, 0)), ""), ""), "")</f>
        <v/>
      </c>
      <c r="DN595" s="66"/>
      <c r="DO595" s="75" t="str">
        <f>IFERROR(IF(B595&lt;&gt;"", IF(ISNUMBER(SEARCH("highrisk", LOWER(INDEX(Paste_Here!R$2:R$850, MATCH(B595, Paste_Here!A$2:A$850, 0))))), "High Risk", IF(ISNUMBER(SEARCH("lowrisk", LOWER(INDEX(Paste_Here!R$2:R$850, MATCH(B595, Paste_Here!A$2:A$850, 0))))), "Low Risk", IF(ISNUMBER(SEARCH("somerisk", LOWER(INDEX(Paste_Here!R$2:R$850, MATCH(B595, Paste_Here!A$2:A$850, 0))))), "Some Risk", IF(ISNUMBER(SEARCH("ot", LOWER(INDEX(Paste_Here!R$2:R$850, MATCH(B595, Paste_Here!A$2:A$850, 0))))), "OT", "")))), ""), "")</f>
        <v/>
      </c>
      <c r="DP595" s="66"/>
      <c r="DQ595" s="93" t="str">
        <f>IFERROR(IF(B595&lt;&gt;"", IF(AND(INDEX(Paste_Here!S$2:S$850, MATCH(B595, Paste_Here!A$2:A$850, 0))&lt;&gt;"", ISNUMBER(VALUE(INDEX(Paste_Here!S$2:S$850, MATCH(B595, Paste_Here!A$2:A$850, 0))))), INDEX(Paste_Here!S$2:S$850, MATCH(B595, Paste_Here!A$2:A$850, 0)), ""), ""), "")</f>
        <v/>
      </c>
      <c r="DR595" s="66"/>
      <c r="DS595" s="75"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IF(ISNUMBER(SEARCH("ot", LOWER(INDEX(Paste_Here!T$2:T$850, MATCH(B595, Paste_Here!A$2:A$850, 0))))), "OT", "")))), ""), "")</f>
        <v/>
      </c>
      <c r="DT595" s="66"/>
      <c r="DU595" s="75" t="str">
        <f>IFERROR(IF(B595&lt;&gt;"", IF(AND(INDEX(Paste_Here!U$2:U$850, MATCH(B595, Paste_Here!A$2:A$850, 0))&lt;&gt;"", ISNUMBER(VALUE(INDEX(Paste_Here!U$2:U$850, MATCH(B595, Paste_Here!A$2:A$850, 0))))), INDEX(Paste_Here!U$2:U$850, MATCH(B595, Paste_Here!A$2:A$850, 0)), ""), ""), "")</f>
        <v/>
      </c>
      <c r="DV595" s="66"/>
      <c r="DW595" s="93" t="str">
        <f>IFERROR(IF(B595&lt;&gt;"", IF(ISNUMBER(SEARCH("highrisk", LOWER(INDEX(Paste_Here!V$2:V$850, MATCH(B595, Paste_Here!A$2:A$850, 0))))), "High Risk", IF(ISNUMBER(SEARCH("lowrisk", LOWER(INDEX(Paste_Here!V$2:V$850, MATCH(B595, Paste_Here!A$2:A$850, 0))))), "Low Risk", IF(ISNUMBER(SEARCH("somerisk", LOWER(INDEX(Paste_Here!V$2:V$850, MATCH(B595, Paste_Here!A$2:A$850, 0))))), "Some Risk", IF(ISNUMBER(SEARCH("ot", LOWER(INDEX(Paste_Here!V$2:V$850, MATCH(B595, Paste_Here!A$2:A$850, 0))))), "OT", "")))), ""), "")</f>
        <v/>
      </c>
      <c r="DX595" s="66"/>
      <c r="DY595" s="75" t="str">
        <f>IFERROR(IF(B595&lt;&gt;"", IF(AND(INDEX(Paste_Here!W$2:W$850, MATCH(B595, Paste_Here!A$2:A$850, 0))&lt;&gt;"", ISNUMBER(VALUE(INDEX(Paste_Here!W$2:W$850, MATCH(B595, Paste_Here!A$2:A$850, 0))))), INDEX(Paste_Here!W$2:W$850, MATCH(B595, Paste_Here!A$2:A$850, 0)), ""), ""), "")</f>
        <v/>
      </c>
      <c r="DZ595" s="66"/>
      <c r="EA595" s="75" t="str">
        <f>IFERROR(IF(B595&lt;&gt;"", IF(ISNUMBER(SEARCH("highrisk", LOWER(INDEX(Paste_Here!X$2:X$850, MATCH(B595, Paste_Here!A$2:A$850, 0))))), "High Risk", IF(ISNUMBER(SEARCH("lowrisk", LOWER(INDEX(Paste_Here!X$2:X$850, MATCH(B595, Paste_Here!A$2:A$850, 0))))), "Low Risk", IF(ISNUMBER(SEARCH("somerisk", LOWER(INDEX(Paste_Here!X$2:X$850, MATCH(B595, Paste_Here!A$2:A$850, 0))))), "Some Risk", IF(ISNUMBER(SEARCH("ot", LOWER(INDEX(Paste_Here!X$2:X$850, MATCH(B595, Paste_Here!A$2:A$850, 0))))), "OT", "")))), ""), "")</f>
        <v/>
      </c>
      <c r="EB595" s="66"/>
      <c r="EC595" s="66"/>
      <c r="ED595" s="75" t="str">
        <f t="shared" si="127"/>
        <v/>
      </c>
      <c r="EE595" s="66"/>
      <c r="EF595" s="75" t="str">
        <f>IFERROR(IF(B595&lt;&gt;"", IF(AND(INDEX(Paste_Here!AO$2:AO$850, MATCH(B595, Paste_Here!A$2:A$850, 0))&lt;&gt;"", ISNUMBER(VALUE(INDEX(Paste_Here!AO$2:AO$850, MATCH(B595, Paste_Here!A$2:A$850, 0))))), INDEX(Paste_Here!AO$2:AO$850, MATCH(B595, Paste_Here!A$2:A$850, 0)), ""), ""), "")</f>
        <v/>
      </c>
      <c r="EG595" s="66"/>
      <c r="EH595" s="75" t="str">
        <f>IFERROR(IF(B595&lt;&gt;"", IF(ISNUMBER(SEARCH("highrisk", LOWER(INDEX(Paste_Here!AP$2:AP$850, MATCH(B595, Paste_Here!A$2:A$850, 0))))), "High Risk", IF(ISNUMBER(SEARCH("lowrisk", LOWER(INDEX(Paste_Here!AP$2:AP$850, MATCH(B595, Paste_Here!A$2:A$850, 0))))), "Low Risk", IF(ISNUMBER(SEARCH("somerisk", LOWER(INDEX(Paste_Here!AP$2:AP$850, MATCH(B595, Paste_Here!A$2:A$850, 0))))), "Some Risk", IF(ISNUMBER(SEARCH("ot", LOWER(INDEX(Paste_Here!AP$2:AP$850, MATCH(B595, Paste_Here!A$2:A$850, 0))))), "OT", "")))), ""), "")</f>
        <v/>
      </c>
      <c r="EI595" s="66"/>
      <c r="EJ595" s="93"/>
      <c r="EK595" s="66"/>
      <c r="EL595" s="75" t="str">
        <f>IFERROR(IF(B595&lt;&gt;"", IF(AND(INDEX(Paste_Here!AQ$2:AQ$850, MATCH(B595, Paste_Here!A$2:A$850, 0))&lt;&gt;"", ISNUMBER(VALUE(INDEX(Paste_Here!AQ$2:AQ$850, MATCH(B595, Paste_Here!A$2:A$850, 0))))), INDEX(Paste_Here!AQ$2:AQ$850, MATCH(B595, Paste_Here!A$2:A$850, 0)), ""), ""), "")</f>
        <v/>
      </c>
      <c r="EM595" s="66"/>
      <c r="EN595" s="75" t="str">
        <f>IFERROR(IF(B595&lt;&gt;"", IF(ISNUMBER(SEARCH("highrisk", LOWER(INDEX(Paste_Here!AR$2:AR$850, MATCH(B595, Paste_Here!A$2:A$850, 0))))), "High Risk", IF(ISNUMBER(SEARCH("lowrisk", LOWER(INDEX(Paste_Here!AR$2:AR$850, MATCH(B595, Paste_Here!A$2:A$850, 0))))), "Low Risk", IF(ISNUMBER(SEARCH("somerisk", LOWER(INDEX(Paste_Here!AR$2:AR$850, MATCH(B595, Paste_Here!A$2:A$850, 0))))), "Some Risk", IF(ISNUMBER(SEARCH("ot", LOWER(INDEX(Paste_Here!AR$2:AR$850, MATCH(B595, Paste_Here!A$2:A$850, 0))))), "OT", "")))), ""), "")</f>
        <v/>
      </c>
      <c r="EO595" s="66"/>
      <c r="EP595" s="93"/>
      <c r="EQ595" s="66"/>
      <c r="ER595" s="75"/>
      <c r="ES595" s="66"/>
      <c r="ET595" s="75"/>
      <c r="EU595" s="66"/>
      <c r="EV595" s="66"/>
      <c r="EW595" s="75" t="str">
        <f t="shared" si="128"/>
        <v/>
      </c>
      <c r="EX595" s="66"/>
      <c r="EY595" s="75" t="str">
        <f>IFERROR(IF(B595&lt;&gt;"", IF(AND(INDEX(Paste_Here!Y$2:Y$850, MATCH(B595, Paste_Here!A$2:A$850, 0))&lt;&gt;"", ISNUMBER(VALUE(INDEX(Paste_Here!Y$2:Y$850, MATCH(B595, Paste_Here!A$2:A$850, 0))))), INDEX(Paste_Here!Y$2:Y$850, MATCH(B595, Paste_Here!A$2:A$850, 0)), ""), ""), "")</f>
        <v/>
      </c>
      <c r="EZ595" s="66"/>
      <c r="FA595" s="75" t="str">
        <f>IFERROR(IF(B595&lt;&gt;"", IF(ISNUMBER(SEARCH("highrisk", LOWER(INDEX(Paste_Here!Z$2:Z$850, MATCH(B595, Paste_Here!A$2:A$850, 0))))), "High Risk", IF(ISNUMBER(SEARCH("lowrisk", LOWER(INDEX(Paste_Here!Z$2:Z$850, MATCH(B595, Paste_Here!A$2:A$850, 0))))), "Low Risk", IF(ISNUMBER(SEARCH("somerisk", LOWER(INDEX(Paste_Here!Z$2:Z$850, MATCH(B595, Paste_Here!A$2:A$850, 0))))), "Some Risk", IF(ISNUMBER(SEARCH("ot", LOWER(INDEX(Paste_Here!Z$2:Z$850, MATCH(B595, Paste_Here!A$2:A$850, 0))))), "OT", "")))), ""), "")</f>
        <v/>
      </c>
      <c r="FB595" s="66"/>
      <c r="FC595" s="93"/>
      <c r="FD595" s="66"/>
      <c r="FE595" s="75" t="str">
        <f>IFERROR(IF(B595&lt;&gt;"", IF(AND(INDEX(Paste_Here!AA$2:AA$850, MATCH(B595, Paste_Here!A$2:A$850, 0))&lt;&gt;"", ISNUMBER(VALUE(INDEX(Paste_Here!AA$2:AA$850, MATCH(B595, Paste_Here!A$2:A$850, 0))))), INDEX(Paste_Here!AA$2:AA$850, MATCH(B595, Paste_Here!A$2:A$850, 0)), ""), ""), "")</f>
        <v/>
      </c>
      <c r="FF595" s="66"/>
      <c r="FG595" s="75" t="str">
        <f>IFERROR(IF(B595&lt;&gt;"", IF(ISNUMBER(SEARCH("highrisk", LOWER(INDEX(Paste_Here!AB$2:AB$850, MATCH(B595, Paste_Here!A$2:A$850, 0))))), "High Risk", IF(ISNUMBER(SEARCH("lowrisk", LOWER(INDEX(Paste_Here!AB$2:AB$850, MATCH(B595, Paste_Here!A$2:A$850, 0))))), "Low Risk", IF(ISNUMBER(SEARCH("somerisk", LOWER(INDEX(Paste_Here!AB$2:AB$850, MATCH(B595, Paste_Here!A$2:A$850, 0))))), "Some Risk", IF(ISNUMBER(SEARCH("ot", LOWER(INDEX(Paste_Here!AB$2:AB$850, MATCH(B595, Paste_Here!A$2:A$850, 0))))), "OT", "")))), ""), "")</f>
        <v/>
      </c>
      <c r="FH595" s="66"/>
      <c r="FI595" s="93"/>
      <c r="FJ595" s="66"/>
      <c r="FK595" s="75"/>
      <c r="FL595" s="66"/>
      <c r="FM595" s="75"/>
      <c r="FN595" s="66"/>
      <c r="FO595" s="66"/>
      <c r="FP595" s="75" t="str">
        <f t="shared" si="123"/>
        <v/>
      </c>
      <c r="FQ595" s="66"/>
      <c r="FR595" s="75" t="str">
        <f>IFERROR(IF(B595&lt;&gt;"", IF(ISNUMBER(SEARCH("s", LOWER(INDEX(Paste_Here!L$2:L$850, MATCH(B595, Paste_Here!A$2:A$850, 0))))), "Yes", IF(INDEX(Paste_Here!L$2:L$850, MATCH(B595, Paste_Here!A$2:A$850, 0))&lt;&gt;"", "No", "")), ""), "")</f>
        <v/>
      </c>
      <c r="FS595" s="66"/>
      <c r="FT595" s="75" t="str">
        <f>IFERROR(IF(B595&lt;&gt;"", IF(ISNUMBER(SEARCH("yes", LOWER(INDEX(Paste_Here!F$2:F$850, MATCH(B595, Paste_Here!A$2:A$850, 0))))), "Yes", IF(ISNUMBER(SEARCH("no", LOWER(INDEX(Paste_Here!F$2:F$850, MATCH(B595, Paste_Here!A$2:A$850, 0))))), "No", "")), ""), "")</f>
        <v/>
      </c>
      <c r="FU595" s="66"/>
      <c r="FV595" s="75" t="str">
        <f>IFERROR(IF(B595&lt;&gt;"", IF(ISNUMBER(SEARCH("english language learner", LOWER(INDEX(Paste_Here!C$2:C$850, MATCH(B595, Paste_Here!A$2:A$850, 0))))), "Yes", ""), ""), "")</f>
        <v/>
      </c>
      <c r="FW595" s="66"/>
      <c r="FX595" s="75" t="str">
        <f>IFERROR(IF(B595&lt;&gt;"", IF(OR(ISNUMBER(SEARCH("b", LOWER(INDEX(Paste_Here!J$2:J$850, MATCH(B595, Paste_Here!A$2:A$850, 0))))), ISNUMBER(SEARCH("h", LOWER(INDEX(Paste_Here!J$2:J$850, MATCH(B595, Paste_Here!A$2:A$850, 0))))), ISNUMBER(SEARCH("i", LOWER(INDEX(Paste_Here!J$2:J$850, MATCH(B595, Paste_Here!A$2:A$850, 0)))))), "Yes", IF(INDEX(Paste_Here!J$2:J$850, MATCH(B595, Paste_Here!A$2:A$850, 0))&lt;&gt;"", "No", "")), ""), "")</f>
        <v/>
      </c>
      <c r="FY595" s="66"/>
      <c r="FZ595" s="75" t="str">
        <f>IFERROR(IF(B595&lt;&gt;"", IF(ISNUMBER(SEARCH("yes", LOWER(INDEX(Paste_Here!K$2:K$850, MATCH(B595, Paste_Here!A$2:A$850, 0))))), "Yes", IF(ISNUMBER(SEARCH("no", LOWER(INDEX(Paste_Here!K$2:K$850, MATCH(B595, Paste_Here!A$2:A$850, 0))))), "No", "")), ""), "")</f>
        <v/>
      </c>
      <c r="GA595" s="66"/>
      <c r="GB595" s="75" t="str">
        <f>IFERROR(IF(B595&lt;&gt;"", IF(ISNUMBER(SEARCH("transitional 2", LOWER(INDEX(Paste_Here!C$2:C$850, MATCH(B595, Paste_Here!A$2:A$850, 0))))), "T2",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GC595" s="66"/>
      <c r="GD595" s="75"/>
      <c r="GE595" s="66"/>
      <c r="GF595" s="75"/>
      <c r="GG595" s="66"/>
      <c r="GH595" s="75"/>
      <c r="GI595" s="66"/>
      <c r="GK595" s="1" t="str" cm="1">
        <f t="array" ref="GK595">IFERROR(INDEX(Paste_Here!$B$2:$B$850, MATCH(0, COUNTIF(GK$4:GK594, Paste_Here!$B$2:$B$850) + IF(Paste_Here!$B$2:$B$850="", 1, 0), 0)), "")</f>
        <v/>
      </c>
      <c r="GL595" s="1" t="str">
        <f>IF(GK595&lt;&gt;"", INDEX(Paste_Here!$A$2:$A$850, MATCH(GK595, Paste_Here!$B$2:$B$850, 0)), "")</f>
        <v/>
      </c>
      <c r="GM595" s="1" t="str">
        <f t="shared" si="129"/>
        <v/>
      </c>
      <c r="GN595" s="1" t="str" cm="1">
        <f t="array" ref="GN595">IFERROR(INDEX($GM$5:$GM$850, MATCH(SMALL(IF($GM$5:$GM$850&lt;&gt;"", COUNTIF($GM$5:$GM$850, "&lt;"&amp;$GM$5:$GM$850)+1), ROW()-ROW($GN$5)+1), COUNTIF($GM$5:$GM$850, "&lt;"&amp;$GM$5:$GM$850)+1, 0)), "")</f>
        <v/>
      </c>
    </row>
    <row r="596" spans="1:196">
      <c r="A596" s="66"/>
      <c r="B596" s="75" t="str">
        <f t="shared" si="117"/>
        <v/>
      </c>
      <c r="C596" s="66"/>
      <c r="D596" s="75" t="str">
        <f>IFERROR(IF(AND(INDEX(Paste_Here!N$2:N$850, MATCH(B596, Paste_Here!A$2:A$850, 0)) = ""), "", IF(UPPER(INDEX(Paste_Here!N$2:N$850, MATCH(B596, Paste_Here!A$2:A$850, 0))) = "YES", "Yes", IF(UPPER(INDEX(Paste_Here!N$2:N$850, MATCH(B596, Paste_Here!A$2:A$850, 0))) = "NO", "No", ""))), "")</f>
        <v/>
      </c>
      <c r="E596" s="66"/>
      <c r="F596" s="75" t="str">
        <f t="shared" si="124"/>
        <v/>
      </c>
      <c r="G596" s="66"/>
      <c r="H596" s="75" t="str">
        <f t="shared" si="125"/>
        <v/>
      </c>
      <c r="I596" s="66"/>
      <c r="J596" s="75" t="str">
        <f t="shared" si="126"/>
        <v/>
      </c>
      <c r="K596" s="66"/>
      <c r="L596" s="75"/>
      <c r="M596" s="66"/>
      <c r="N596" s="75" t="str">
        <f>IFERROR(IF(B596&lt;&gt;"", IF(AND(INDEX(Paste_Here!AW$2:AW$850, MATCH(B596, Paste_Here!A$2:A$850, 0))&lt;&gt;"", ISNUMBER(VALUE(INDEX(Paste_Here!AW$2:AW$850, MATCH(B596, Paste_Here!A$2:A$850, 0))))), INDEX(Paste_Here!AW$2:AW$850, MATCH(B596, Paste_Here!A$2:A$850, 0)), ""), ""), "")</f>
        <v/>
      </c>
      <c r="O596" s="66"/>
      <c r="P596" s="75" t="str">
        <f>IFERROR(IF(B596&lt;&gt;"", IF(AND(INDEX(Paste_Here!AX$2:AX$850, MATCH(B596, Paste_Here!A$2:A$850, 0))&lt;&gt;"", ISNUMBER(VALUE(INDEX(Paste_Here!AX$2:AX$850, MATCH(B596, Paste_Here!A$2:A$850, 0))))), INDEX(Paste_Here!AX$2:AX$850, MATCH(B596, Paste_Here!A$2:A$850, 0)), ""), ""), "")</f>
        <v/>
      </c>
      <c r="Q596" s="66"/>
      <c r="R596" s="75" t="str">
        <f>IFERROR(IF(B596&lt;&gt;"", IF(AND(INDEX(Paste_Here!AU$2:AU$850, MATCH(B596, Paste_Here!A$2:A$850, 0))&lt;&gt;"", ISNUMBER(VALUE(INDEX(Paste_Here!AU$2:AU$850, MATCH(B596, Paste_Here!A$2:A$850, 0))))), INDEX(Paste_Here!AU$2:AU$850, MATCH(B596, Paste_Here!A$2:A$850, 0)), ""), ""), "")</f>
        <v/>
      </c>
      <c r="S596" s="66"/>
      <c r="T596" s="75" t="str">
        <f>IFERROR(IF(B596&lt;&gt;"", IF(AND(INDEX(Paste_Here!AV$2:AV$850, MATCH(B596, Paste_Here!A$2:A$850, 0))&lt;&gt;"", ISNUMBER(VALUE(INDEX(Paste_Here!AV$2:AV$850, MATCH(B596, Paste_Here!A$2:A$850, 0))))), INDEX(Paste_Here!AV$2:AV$850, MATCH(B596, Paste_Here!A$2:A$850, 0)), ""), ""), "")</f>
        <v/>
      </c>
      <c r="U596" s="66"/>
      <c r="W596" s="66"/>
      <c r="Y596" s="66"/>
      <c r="Z596" s="66"/>
      <c r="AA596" s="75" t="str">
        <f t="shared" si="118"/>
        <v/>
      </c>
      <c r="AB596" s="66"/>
      <c r="AC596" s="75"/>
      <c r="AD596" s="66"/>
      <c r="AE596" s="98"/>
      <c r="AF596" s="66"/>
      <c r="AG596" s="75"/>
      <c r="AH596" s="66"/>
      <c r="AI596" s="75" t="str">
        <f>IFERROR(IF(B596&lt;&gt;"", IF(AND(INDEX(Paste_Here!AC$2:AC$850, MATCH(B596, Paste_Here!A$2:A$850, 0))&lt;&gt;"", ISNUMBER(VALUE(INDEX(Paste_Here!AC$2:AC$850, MATCH(B596, Paste_Here!A$2:A$850, 0))))), INDEX(Paste_Here!AC$2:AC$850, MATCH(B596, Paste_Here!A$2:A$850, 0)), ""), ""), "")</f>
        <v/>
      </c>
      <c r="AJ596" s="66"/>
      <c r="AK596" s="75" t="str">
        <f>IFERROR(IF(B596&lt;&gt;"", IF(ISNUMBER(SEARCH("highrisk", LOWER(INDEX(Paste_Here!AD$2:AD$850, MATCH(B596, Paste_Here!A$2:A$850, 0))))), "High Risk", IF(ISNUMBER(SEARCH("lowrisk", LOWER(INDEX(Paste_Here!AD$2:AD$850, MATCH(B596, Paste_Here!A$2:A$850, 0))))), "Low Risk", IF(ISNUMBER(SEARCH("somerisk", LOWER(INDEX(Paste_Here!AD$2:AD$850, MATCH(B596, Paste_Here!A$2:A$850, 0))))), "Some Risk", IF(ISNUMBER(SEARCH("ot", LOWER(INDEX(Paste_Here!AD$2:AD$850, MATCH(B596, Paste_Here!A$2:A$850, 0))))), "OT", "")))), ""), "")</f>
        <v/>
      </c>
      <c r="AL596" s="66"/>
      <c r="AM596" s="75"/>
      <c r="AN596" s="66"/>
      <c r="AO596" s="75" t="str">
        <f>IFERROR(IF(B596&lt;&gt;"", IF(AND(INDEX(Paste_Here!M$2:M$850, MATCH(B596, Paste_Here!A$2:A$850, 0))&lt;&gt;"", ISNUMBER(VALUE(INDEX(Paste_Here!M$2:M$850, MATCH(B596, Paste_Here!A$2:A$850, 0))))), INDEX(Paste_Here!M$2:M$850, MATCH(B596, Paste_Here!A$2:A$850, 0)), ""), ""), "")</f>
        <v/>
      </c>
      <c r="AP596" s="66"/>
      <c r="AQ596" s="75" t="str">
        <f>IFERROR(IF(B596&lt;&gt;"", IF(ISNUMBER(SEARCH("highrisk", LOWER(INDEX(Paste_Here!N$2:N$850, MATCH(B596, Paste_Here!A$2:A$850, 0))))), "High Risk", IF(ISNUMBER(SEARCH("lowrisk", LOWER(INDEX(Paste_Here!N$2:N$850, MATCH(B596, Paste_Here!A$2:A$850, 0))))), "Low Risk", IF(ISNUMBER(SEARCH("somerisk", LOWER(INDEX(Paste_Here!N$2:N$850, MATCH(B596, Paste_Here!A$2:A$850, 0))))), "Some Risk", IF(ISNUMBER(SEARCH("ot", LOWER(INDEX(Paste_Here!N$2:N$850, MATCH(B596, Paste_Here!A$2:A$850, 0))))), "OT", "")))), ""), "")</f>
        <v/>
      </c>
      <c r="AT596" s="66"/>
      <c r="AU596" s="103"/>
      <c r="AV596" s="66"/>
      <c r="AW596" s="66"/>
      <c r="AX596" s="75" t="str">
        <f t="shared" si="119"/>
        <v/>
      </c>
      <c r="AY596" s="66"/>
      <c r="AZ596" s="75"/>
      <c r="BA596" s="66"/>
      <c r="BB596" s="75"/>
      <c r="BC596" s="66"/>
      <c r="BD596" s="75"/>
      <c r="BE596" s="66"/>
      <c r="BF596" s="75" t="str">
        <f>IFERROR(IF(B596&lt;&gt;"", IF(AND(INDEX(Paste_Here!AE$2:AE$850, MATCH(B596, Paste_Here!A$2:A$850, 0))&lt;&gt;"", ISNUMBER(VALUE(INDEX(Paste_Here!AE$2:AE$850, MATCH(B596, Paste_Here!A$2:A$850, 0))))), INDEX(Paste_Here!AE$2:AE$850, MATCH(B596, Paste_Here!A$2:A$850, 0)), ""), ""), "")</f>
        <v/>
      </c>
      <c r="BG596" s="66"/>
      <c r="BH596" s="75" t="str">
        <f>IFERROR(IF(B596&lt;&gt;"", IF(ISNUMBER(SEARCH("highrisk", LOWER(INDEX(Paste_Here!AF$2:AF$850, MATCH(B596, Paste_Here!A$2:A$850, 0))))), "High Risk", IF(ISNUMBER(SEARCH("lowrisk", LOWER(INDEX(Paste_Here!AF$2:AF$850, MATCH(B596, Paste_Here!A$2:A$850, 0))))), "Low Risk", IF(ISNUMBER(SEARCH("somerisk", LOWER(INDEX(Paste_Here!AF$2:AF$850, MATCH(B596, Paste_Here!A$2:A$850, 0))))), "Some Risk", IF(ISNUMBER(SEARCH("ot", LOWER(INDEX(Paste_Here!AF$2:AF$850, MATCH(B596, Paste_Here!A$2:A$850, 0))))), "OT", "")))), ""), "")</f>
        <v/>
      </c>
      <c r="BI596" s="66"/>
      <c r="BJ596" s="75"/>
      <c r="BK596" s="66"/>
      <c r="BL596" s="75" t="str">
        <f>IFERROR(IF(B596&lt;&gt;"", IF(AND(INDEX(Paste_Here!O$2:O$850, MATCH(B596, Paste_Here!A$2:A$850, 0))&lt;&gt;"", ISNUMBER(VALUE(INDEX(Paste_Here!O$2:O$850, MATCH(B596, Paste_Here!A$2:A$850, 0))))), INDEX(Paste_Here!O$2:O$850, MATCH(B596, Paste_Here!A$2:A$850, 0)), ""), ""), "")</f>
        <v/>
      </c>
      <c r="BM596" s="66"/>
      <c r="BN596" s="75" t="str">
        <f>IFERROR(IF(B596&lt;&gt;"", IF(ISNUMBER(SEARCH("highrisk", LOWER(INDEX(Paste_Here!P$2:P$850, MATCH(B596, Paste_Here!A$2:A$850, 0))))), "High Risk", IF(ISNUMBER(SEARCH("lowrisk", LOWER(INDEX(Paste_Here!P$2:P$850, MATCH(B596, Paste_Here!A$2:A$850, 0))))), "Low Risk", IF(ISNUMBER(SEARCH("somerisk", LOWER(INDEX(Paste_Here!P$2:P$850, MATCH(B596, Paste_Here!A$2:A$850, 0))))), "Some Risk", IF(ISNUMBER(SEARCH("ot", LOWER(INDEX(Paste_Here!P$2:P$850, MATCH(B596, Paste_Here!A$2:A$850, 0))))), "OT", "")))), ""), "")</f>
        <v/>
      </c>
      <c r="BQ596" s="66"/>
      <c r="BR596" s="75"/>
      <c r="BS596" s="66"/>
      <c r="BT596" s="66"/>
      <c r="BU596" s="75" t="str">
        <f t="shared" si="120"/>
        <v/>
      </c>
      <c r="BV596" s="66"/>
      <c r="BW596" s="75"/>
      <c r="BX596" s="66"/>
      <c r="BY596" s="75"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BZ596" s="66"/>
      <c r="CA596" s="75"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CB596" s="66"/>
      <c r="CC596" s="75"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CD596" s="66"/>
      <c r="CE596" s="75"/>
      <c r="CF596" s="66"/>
      <c r="CK596" s="75"/>
      <c r="CL596" s="66"/>
      <c r="CM596" s="75"/>
      <c r="CN596" s="66"/>
      <c r="CO596" s="75"/>
      <c r="CP596" s="66"/>
      <c r="CQ596" s="66"/>
      <c r="CR596" s="75" t="str">
        <f t="shared" si="121"/>
        <v/>
      </c>
      <c r="CS596" s="66"/>
      <c r="CT596" s="75"/>
      <c r="CU596" s="66"/>
      <c r="CV596" s="75"/>
      <c r="CW596" s="66"/>
      <c r="CX596" s="75"/>
      <c r="CY596" s="66"/>
      <c r="CZ596" s="75"/>
      <c r="DA596" s="66"/>
      <c r="DB596" s="75" t="str">
        <f>IFERROR(IF(B596&lt;&gt;"", IF(AND(INDEX(Paste_Here!AK$2:AK$850, MATCH(B596, Paste_Here!A$2:A$850, 0))&lt;&gt;"", ISNUMBER(VALUE(INDEX(Paste_Here!AK$2:AK$850, MATCH(B596, Paste_Here!A$2:A$850, 0))))), INDEX(Paste_Here!AK$2:AK$850, MATCH(B596, Paste_Here!A$2:A$850, 0)), ""), ""), "")</f>
        <v/>
      </c>
      <c r="DC596" s="66"/>
      <c r="DD596" s="75" t="str">
        <f>IFERROR(IF(B596&lt;&gt;"", IF(ISNUMBER(SEARCH("highrisk", LOWER(INDEX(Paste_Here!AL$2:AL$850, MATCH(B596, Paste_Here!A$2:A$850, 0))))), "High Risk", IF(ISNUMBER(SEARCH("lowrisk", LOWER(INDEX(Paste_Here!AL$2:AL$850, MATCH(B596, Paste_Here!A$2:A$850, 0))))), "Low Risk", IF(ISNUMBER(SEARCH("somerisk", LOWER(INDEX(Paste_Here!AL$2:AL$850, MATCH(B596, Paste_Here!A$2:A$850, 0))))), "Some Risk", IF(ISNUMBER(SEARCH("ot", LOWER(INDEX(Paste_Here!AL$2:AL$850, MATCH(B596, Paste_Here!A$2:A$850, 0))))), "OT", "")))), ""), "")</f>
        <v/>
      </c>
      <c r="DE596" s="66"/>
      <c r="DF596" s="75" t="str">
        <f>IFERROR(IF(B596&lt;&gt;"", IF(AND(INDEX(Paste_Here!AM$2:AM$850, MATCH(B596, Paste_Here!A$2:A$850, 0))&lt;&gt;"", ISNUMBER(VALUE(INDEX(Paste_Here!AM$2:AM$850, MATCH(B596, Paste_Here!A$2:A$850, 0))))), INDEX(Paste_Here!AM$2:AM$850, MATCH(B596, Paste_Here!A$2:A$850, 0)), ""), ""), "")</f>
        <v/>
      </c>
      <c r="DG596" s="66"/>
      <c r="DH596" s="75" t="str">
        <f>IFERROR(IF(B596&lt;&gt;"", IF(ISNUMBER(SEARCH("highrisk", LOWER(INDEX(Paste_Here!AN$2:AN$850, MATCH(B596, Paste_Here!A$2:A$850, 0))))), "High Risk", IF(ISNUMBER(SEARCH("lowrisk", LOWER(INDEX(Paste_Here!AN$2:AN$850, MATCH(B596, Paste_Here!A$2:A$850, 0))))), "Low Risk", IF(ISNUMBER(SEARCH("somerisk", LOWER(INDEX(Paste_Here!AN$2:AN$850, MATCH(B596, Paste_Here!A$2:A$850, 0))))), "Some Risk", IF(ISNUMBER(SEARCH("ot", LOWER(INDEX(Paste_Here!AN$2:AN$850, MATCH(B596, Paste_Here!A$2:A$850, 0))))), "OT", "")))), ""), "")</f>
        <v/>
      </c>
      <c r="DI596" s="66"/>
      <c r="DJ596" s="66"/>
      <c r="DK596" s="75" t="str">
        <f t="shared" si="122"/>
        <v/>
      </c>
      <c r="DL596" s="66"/>
      <c r="DM596" s="75" t="str">
        <f>IFERROR(IF(B596&lt;&gt;"", IF(AND(INDEX(Paste_Here!Q$2:Q$850, MATCH(B596, Paste_Here!A$2:A$850, 0))&lt;&gt;"", ISNUMBER(VALUE(INDEX(Paste_Here!Q$2:Q$850, MATCH(B596, Paste_Here!A$2:A$850, 0))))), INDEX(Paste_Here!Q$2:Q$850, MATCH(B596, Paste_Here!A$2:A$850, 0)), ""), ""), "")</f>
        <v/>
      </c>
      <c r="DN596" s="66"/>
      <c r="DO596" s="75" t="str">
        <f>IFERROR(IF(B596&lt;&gt;"", IF(ISNUMBER(SEARCH("highrisk", LOWER(INDEX(Paste_Here!R$2:R$850, MATCH(B596, Paste_Here!A$2:A$850, 0))))), "High Risk", IF(ISNUMBER(SEARCH("lowrisk", LOWER(INDEX(Paste_Here!R$2:R$850, MATCH(B596, Paste_Here!A$2:A$850, 0))))), "Low Risk", IF(ISNUMBER(SEARCH("somerisk", LOWER(INDEX(Paste_Here!R$2:R$850, MATCH(B596, Paste_Here!A$2:A$850, 0))))), "Some Risk", IF(ISNUMBER(SEARCH("ot", LOWER(INDEX(Paste_Here!R$2:R$850, MATCH(B596, Paste_Here!A$2:A$850, 0))))), "OT", "")))), ""), "")</f>
        <v/>
      </c>
      <c r="DP596" s="66"/>
      <c r="DQ596" s="93" t="str">
        <f>IFERROR(IF(B596&lt;&gt;"", IF(AND(INDEX(Paste_Here!S$2:S$850, MATCH(B596, Paste_Here!A$2:A$850, 0))&lt;&gt;"", ISNUMBER(VALUE(INDEX(Paste_Here!S$2:S$850, MATCH(B596, Paste_Here!A$2:A$850, 0))))), INDEX(Paste_Here!S$2:S$850, MATCH(B596, Paste_Here!A$2:A$850, 0)), ""), ""), "")</f>
        <v/>
      </c>
      <c r="DR596" s="66"/>
      <c r="DS596" s="75"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IF(ISNUMBER(SEARCH("ot", LOWER(INDEX(Paste_Here!T$2:T$850, MATCH(B596, Paste_Here!A$2:A$850, 0))))), "OT", "")))), ""), "")</f>
        <v/>
      </c>
      <c r="DT596" s="66"/>
      <c r="DU596" s="75" t="str">
        <f>IFERROR(IF(B596&lt;&gt;"", IF(AND(INDEX(Paste_Here!U$2:U$850, MATCH(B596, Paste_Here!A$2:A$850, 0))&lt;&gt;"", ISNUMBER(VALUE(INDEX(Paste_Here!U$2:U$850, MATCH(B596, Paste_Here!A$2:A$850, 0))))), INDEX(Paste_Here!U$2:U$850, MATCH(B596, Paste_Here!A$2:A$850, 0)), ""), ""), "")</f>
        <v/>
      </c>
      <c r="DV596" s="66"/>
      <c r="DW596" s="93" t="str">
        <f>IFERROR(IF(B596&lt;&gt;"", IF(ISNUMBER(SEARCH("highrisk", LOWER(INDEX(Paste_Here!V$2:V$850, MATCH(B596, Paste_Here!A$2:A$850, 0))))), "High Risk", IF(ISNUMBER(SEARCH("lowrisk", LOWER(INDEX(Paste_Here!V$2:V$850, MATCH(B596, Paste_Here!A$2:A$850, 0))))), "Low Risk", IF(ISNUMBER(SEARCH("somerisk", LOWER(INDEX(Paste_Here!V$2:V$850, MATCH(B596, Paste_Here!A$2:A$850, 0))))), "Some Risk", IF(ISNUMBER(SEARCH("ot", LOWER(INDEX(Paste_Here!V$2:V$850, MATCH(B596, Paste_Here!A$2:A$850, 0))))), "OT", "")))), ""), "")</f>
        <v/>
      </c>
      <c r="DX596" s="66"/>
      <c r="DY596" s="75" t="str">
        <f>IFERROR(IF(B596&lt;&gt;"", IF(AND(INDEX(Paste_Here!W$2:W$850, MATCH(B596, Paste_Here!A$2:A$850, 0))&lt;&gt;"", ISNUMBER(VALUE(INDEX(Paste_Here!W$2:W$850, MATCH(B596, Paste_Here!A$2:A$850, 0))))), INDEX(Paste_Here!W$2:W$850, MATCH(B596, Paste_Here!A$2:A$850, 0)), ""), ""), "")</f>
        <v/>
      </c>
      <c r="DZ596" s="66"/>
      <c r="EA596" s="75" t="str">
        <f>IFERROR(IF(B596&lt;&gt;"", IF(ISNUMBER(SEARCH("highrisk", LOWER(INDEX(Paste_Here!X$2:X$850, MATCH(B596, Paste_Here!A$2:A$850, 0))))), "High Risk", IF(ISNUMBER(SEARCH("lowrisk", LOWER(INDEX(Paste_Here!X$2:X$850, MATCH(B596, Paste_Here!A$2:A$850, 0))))), "Low Risk", IF(ISNUMBER(SEARCH("somerisk", LOWER(INDEX(Paste_Here!X$2:X$850, MATCH(B596, Paste_Here!A$2:A$850, 0))))), "Some Risk", IF(ISNUMBER(SEARCH("ot", LOWER(INDEX(Paste_Here!X$2:X$850, MATCH(B596, Paste_Here!A$2:A$850, 0))))), "OT", "")))), ""), "")</f>
        <v/>
      </c>
      <c r="EB596" s="66"/>
      <c r="EC596" s="66"/>
      <c r="ED596" s="75" t="str">
        <f t="shared" si="127"/>
        <v/>
      </c>
      <c r="EE596" s="66"/>
      <c r="EF596" s="75" t="str">
        <f>IFERROR(IF(B596&lt;&gt;"", IF(AND(INDEX(Paste_Here!AO$2:AO$850, MATCH(B596, Paste_Here!A$2:A$850, 0))&lt;&gt;"", ISNUMBER(VALUE(INDEX(Paste_Here!AO$2:AO$850, MATCH(B596, Paste_Here!A$2:A$850, 0))))), INDEX(Paste_Here!AO$2:AO$850, MATCH(B596, Paste_Here!A$2:A$850, 0)), ""), ""), "")</f>
        <v/>
      </c>
      <c r="EG596" s="66"/>
      <c r="EH596" s="75" t="str">
        <f>IFERROR(IF(B596&lt;&gt;"", IF(ISNUMBER(SEARCH("highrisk", LOWER(INDEX(Paste_Here!AP$2:AP$850, MATCH(B596, Paste_Here!A$2:A$850, 0))))), "High Risk", IF(ISNUMBER(SEARCH("lowrisk", LOWER(INDEX(Paste_Here!AP$2:AP$850, MATCH(B596, Paste_Here!A$2:A$850, 0))))), "Low Risk", IF(ISNUMBER(SEARCH("somerisk", LOWER(INDEX(Paste_Here!AP$2:AP$850, MATCH(B596, Paste_Here!A$2:A$850, 0))))), "Some Risk", IF(ISNUMBER(SEARCH("ot", LOWER(INDEX(Paste_Here!AP$2:AP$850, MATCH(B596, Paste_Here!A$2:A$850, 0))))), "OT", "")))), ""), "")</f>
        <v/>
      </c>
      <c r="EI596" s="66"/>
      <c r="EJ596" s="93"/>
      <c r="EK596" s="66"/>
      <c r="EL596" s="75" t="str">
        <f>IFERROR(IF(B596&lt;&gt;"", IF(AND(INDEX(Paste_Here!AQ$2:AQ$850, MATCH(B596, Paste_Here!A$2:A$850, 0))&lt;&gt;"", ISNUMBER(VALUE(INDEX(Paste_Here!AQ$2:AQ$850, MATCH(B596, Paste_Here!A$2:A$850, 0))))), INDEX(Paste_Here!AQ$2:AQ$850, MATCH(B596, Paste_Here!A$2:A$850, 0)), ""), ""), "")</f>
        <v/>
      </c>
      <c r="EM596" s="66"/>
      <c r="EN596" s="75" t="str">
        <f>IFERROR(IF(B596&lt;&gt;"", IF(ISNUMBER(SEARCH("highrisk", LOWER(INDEX(Paste_Here!AR$2:AR$850, MATCH(B596, Paste_Here!A$2:A$850, 0))))), "High Risk", IF(ISNUMBER(SEARCH("lowrisk", LOWER(INDEX(Paste_Here!AR$2:AR$850, MATCH(B596, Paste_Here!A$2:A$850, 0))))), "Low Risk", IF(ISNUMBER(SEARCH("somerisk", LOWER(INDEX(Paste_Here!AR$2:AR$850, MATCH(B596, Paste_Here!A$2:A$850, 0))))), "Some Risk", IF(ISNUMBER(SEARCH("ot", LOWER(INDEX(Paste_Here!AR$2:AR$850, MATCH(B596, Paste_Here!A$2:A$850, 0))))), "OT", "")))), ""), "")</f>
        <v/>
      </c>
      <c r="EO596" s="66"/>
      <c r="EP596" s="93"/>
      <c r="EQ596" s="66"/>
      <c r="ER596" s="75"/>
      <c r="ES596" s="66"/>
      <c r="ET596" s="75"/>
      <c r="EU596" s="66"/>
      <c r="EV596" s="66"/>
      <c r="EW596" s="75" t="str">
        <f t="shared" si="128"/>
        <v/>
      </c>
      <c r="EX596" s="66"/>
      <c r="EY596" s="75" t="str">
        <f>IFERROR(IF(B596&lt;&gt;"", IF(AND(INDEX(Paste_Here!Y$2:Y$850, MATCH(B596, Paste_Here!A$2:A$850, 0))&lt;&gt;"", ISNUMBER(VALUE(INDEX(Paste_Here!Y$2:Y$850, MATCH(B596, Paste_Here!A$2:A$850, 0))))), INDEX(Paste_Here!Y$2:Y$850, MATCH(B596, Paste_Here!A$2:A$850, 0)), ""), ""), "")</f>
        <v/>
      </c>
      <c r="EZ596" s="66"/>
      <c r="FA596" s="75" t="str">
        <f>IFERROR(IF(B596&lt;&gt;"", IF(ISNUMBER(SEARCH("highrisk", LOWER(INDEX(Paste_Here!Z$2:Z$850, MATCH(B596, Paste_Here!A$2:A$850, 0))))), "High Risk", IF(ISNUMBER(SEARCH("lowrisk", LOWER(INDEX(Paste_Here!Z$2:Z$850, MATCH(B596, Paste_Here!A$2:A$850, 0))))), "Low Risk", IF(ISNUMBER(SEARCH("somerisk", LOWER(INDEX(Paste_Here!Z$2:Z$850, MATCH(B596, Paste_Here!A$2:A$850, 0))))), "Some Risk", IF(ISNUMBER(SEARCH("ot", LOWER(INDEX(Paste_Here!Z$2:Z$850, MATCH(B596, Paste_Here!A$2:A$850, 0))))), "OT", "")))), ""), "")</f>
        <v/>
      </c>
      <c r="FB596" s="66"/>
      <c r="FC596" s="93"/>
      <c r="FD596" s="66"/>
      <c r="FE596" s="75" t="str">
        <f>IFERROR(IF(B596&lt;&gt;"", IF(AND(INDEX(Paste_Here!AA$2:AA$850, MATCH(B596, Paste_Here!A$2:A$850, 0))&lt;&gt;"", ISNUMBER(VALUE(INDEX(Paste_Here!AA$2:AA$850, MATCH(B596, Paste_Here!A$2:A$850, 0))))), INDEX(Paste_Here!AA$2:AA$850, MATCH(B596, Paste_Here!A$2:A$850, 0)), ""), ""), "")</f>
        <v/>
      </c>
      <c r="FF596" s="66"/>
      <c r="FG596" s="75" t="str">
        <f>IFERROR(IF(B596&lt;&gt;"", IF(ISNUMBER(SEARCH("highrisk", LOWER(INDEX(Paste_Here!AB$2:AB$850, MATCH(B596, Paste_Here!A$2:A$850, 0))))), "High Risk", IF(ISNUMBER(SEARCH("lowrisk", LOWER(INDEX(Paste_Here!AB$2:AB$850, MATCH(B596, Paste_Here!A$2:A$850, 0))))), "Low Risk", IF(ISNUMBER(SEARCH("somerisk", LOWER(INDEX(Paste_Here!AB$2:AB$850, MATCH(B596, Paste_Here!A$2:A$850, 0))))), "Some Risk", IF(ISNUMBER(SEARCH("ot", LOWER(INDEX(Paste_Here!AB$2:AB$850, MATCH(B596, Paste_Here!A$2:A$850, 0))))), "OT", "")))), ""), "")</f>
        <v/>
      </c>
      <c r="FH596" s="66"/>
      <c r="FI596" s="93"/>
      <c r="FJ596" s="66"/>
      <c r="FK596" s="75"/>
      <c r="FL596" s="66"/>
      <c r="FM596" s="75"/>
      <c r="FN596" s="66"/>
      <c r="FO596" s="66"/>
      <c r="FP596" s="75" t="str">
        <f t="shared" si="123"/>
        <v/>
      </c>
      <c r="FQ596" s="66"/>
      <c r="FR596" s="75" t="str">
        <f>IFERROR(IF(B596&lt;&gt;"", IF(ISNUMBER(SEARCH("s", LOWER(INDEX(Paste_Here!L$2:L$850, MATCH(B596, Paste_Here!A$2:A$850, 0))))), "Yes", IF(INDEX(Paste_Here!L$2:L$850, MATCH(B596, Paste_Here!A$2:A$850, 0))&lt;&gt;"", "No", "")), ""), "")</f>
        <v/>
      </c>
      <c r="FS596" s="66"/>
      <c r="FT596" s="75" t="str">
        <f>IFERROR(IF(B596&lt;&gt;"", IF(ISNUMBER(SEARCH("yes", LOWER(INDEX(Paste_Here!F$2:F$850, MATCH(B596, Paste_Here!A$2:A$850, 0))))), "Yes", IF(ISNUMBER(SEARCH("no", LOWER(INDEX(Paste_Here!F$2:F$850, MATCH(B596, Paste_Here!A$2:A$850, 0))))), "No", "")), ""), "")</f>
        <v/>
      </c>
      <c r="FU596" s="66"/>
      <c r="FV596" s="75" t="str">
        <f>IFERROR(IF(B596&lt;&gt;"", IF(ISNUMBER(SEARCH("english language learner", LOWER(INDEX(Paste_Here!C$2:C$850, MATCH(B596, Paste_Here!A$2:A$850, 0))))), "Yes", ""), ""), "")</f>
        <v/>
      </c>
      <c r="FW596" s="66"/>
      <c r="FX596" s="75" t="str">
        <f>IFERROR(IF(B596&lt;&gt;"", IF(OR(ISNUMBER(SEARCH("b", LOWER(INDEX(Paste_Here!J$2:J$850, MATCH(B596, Paste_Here!A$2:A$850, 0))))), ISNUMBER(SEARCH("h", LOWER(INDEX(Paste_Here!J$2:J$850, MATCH(B596, Paste_Here!A$2:A$850, 0))))), ISNUMBER(SEARCH("i", LOWER(INDEX(Paste_Here!J$2:J$850, MATCH(B596, Paste_Here!A$2:A$850, 0)))))), "Yes", IF(INDEX(Paste_Here!J$2:J$850, MATCH(B596, Paste_Here!A$2:A$850, 0))&lt;&gt;"", "No", "")), ""), "")</f>
        <v/>
      </c>
      <c r="FY596" s="66"/>
      <c r="FZ596" s="75" t="str">
        <f>IFERROR(IF(B596&lt;&gt;"", IF(ISNUMBER(SEARCH("yes", LOWER(INDEX(Paste_Here!K$2:K$850, MATCH(B596, Paste_Here!A$2:A$850, 0))))), "Yes", IF(ISNUMBER(SEARCH("no", LOWER(INDEX(Paste_Here!K$2:K$850, MATCH(B596, Paste_Here!A$2:A$850, 0))))), "No", "")), ""), "")</f>
        <v/>
      </c>
      <c r="GA596" s="66"/>
      <c r="GB596" s="75" t="str">
        <f>IFERROR(IF(B596&lt;&gt;"", IF(ISNUMBER(SEARCH("transitional 2", LOWER(INDEX(Paste_Here!C$2:C$850, MATCH(B596, Paste_Here!A$2:A$850, 0))))), "T2",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GC596" s="66"/>
      <c r="GD596" s="75"/>
      <c r="GE596" s="66"/>
      <c r="GF596" s="75"/>
      <c r="GG596" s="66"/>
      <c r="GH596" s="75"/>
      <c r="GI596" s="66"/>
      <c r="GK596" s="1" t="str" cm="1">
        <f t="array" ref="GK596">IFERROR(INDEX(Paste_Here!$B$2:$B$850, MATCH(0, COUNTIF(GK$4:GK595, Paste_Here!$B$2:$B$850) + IF(Paste_Here!$B$2:$B$850="", 1, 0), 0)), "")</f>
        <v/>
      </c>
      <c r="GL596" s="1" t="str">
        <f>IF(GK596&lt;&gt;"", INDEX(Paste_Here!$A$2:$A$850, MATCH(GK596, Paste_Here!$B$2:$B$850, 0)), "")</f>
        <v/>
      </c>
      <c r="GM596" s="1" t="str">
        <f t="shared" si="129"/>
        <v/>
      </c>
      <c r="GN596" s="1" t="str" cm="1">
        <f t="array" ref="GN596">IFERROR(INDEX($GM$5:$GM$850, MATCH(SMALL(IF($GM$5:$GM$850&lt;&gt;"", COUNTIF($GM$5:$GM$850, "&lt;"&amp;$GM$5:$GM$850)+1), ROW()-ROW($GN$5)+1), COUNTIF($GM$5:$GM$850, "&lt;"&amp;$GM$5:$GM$850)+1, 0)), "")</f>
        <v/>
      </c>
    </row>
    <row r="597" spans="1:196">
      <c r="A597" s="66"/>
      <c r="B597" s="75" t="str">
        <f t="shared" si="117"/>
        <v/>
      </c>
      <c r="C597" s="66"/>
      <c r="D597" s="75" t="str">
        <f>IFERROR(IF(AND(INDEX(Paste_Here!N$2:N$850, MATCH(B597, Paste_Here!A$2:A$850, 0)) = ""), "", IF(UPPER(INDEX(Paste_Here!N$2:N$850, MATCH(B597, Paste_Here!A$2:A$850, 0))) = "YES", "Yes", IF(UPPER(INDEX(Paste_Here!N$2:N$850, MATCH(B597, Paste_Here!A$2:A$850, 0))) = "NO", "No", ""))), "")</f>
        <v/>
      </c>
      <c r="E597" s="66"/>
      <c r="F597" s="75" t="str">
        <f t="shared" si="124"/>
        <v/>
      </c>
      <c r="G597" s="66"/>
      <c r="H597" s="75" t="str">
        <f t="shared" si="125"/>
        <v/>
      </c>
      <c r="I597" s="66"/>
      <c r="J597" s="75" t="str">
        <f t="shared" si="126"/>
        <v/>
      </c>
      <c r="K597" s="66"/>
      <c r="L597" s="75"/>
      <c r="M597" s="66"/>
      <c r="N597" s="75" t="str">
        <f>IFERROR(IF(B597&lt;&gt;"", IF(AND(INDEX(Paste_Here!AW$2:AW$850, MATCH(B597, Paste_Here!A$2:A$850, 0))&lt;&gt;"", ISNUMBER(VALUE(INDEX(Paste_Here!AW$2:AW$850, MATCH(B597, Paste_Here!A$2:A$850, 0))))), INDEX(Paste_Here!AW$2:AW$850, MATCH(B597, Paste_Here!A$2:A$850, 0)), ""), ""), "")</f>
        <v/>
      </c>
      <c r="O597" s="66"/>
      <c r="P597" s="75" t="str">
        <f>IFERROR(IF(B597&lt;&gt;"", IF(AND(INDEX(Paste_Here!AX$2:AX$850, MATCH(B597, Paste_Here!A$2:A$850, 0))&lt;&gt;"", ISNUMBER(VALUE(INDEX(Paste_Here!AX$2:AX$850, MATCH(B597, Paste_Here!A$2:A$850, 0))))), INDEX(Paste_Here!AX$2:AX$850, MATCH(B597, Paste_Here!A$2:A$850, 0)), ""), ""), "")</f>
        <v/>
      </c>
      <c r="Q597" s="66"/>
      <c r="R597" s="75" t="str">
        <f>IFERROR(IF(B597&lt;&gt;"", IF(AND(INDEX(Paste_Here!AU$2:AU$850, MATCH(B597, Paste_Here!A$2:A$850, 0))&lt;&gt;"", ISNUMBER(VALUE(INDEX(Paste_Here!AU$2:AU$850, MATCH(B597, Paste_Here!A$2:A$850, 0))))), INDEX(Paste_Here!AU$2:AU$850, MATCH(B597, Paste_Here!A$2:A$850, 0)), ""), ""), "")</f>
        <v/>
      </c>
      <c r="S597" s="66"/>
      <c r="T597" s="75" t="str">
        <f>IFERROR(IF(B597&lt;&gt;"", IF(AND(INDEX(Paste_Here!AV$2:AV$850, MATCH(B597, Paste_Here!A$2:A$850, 0))&lt;&gt;"", ISNUMBER(VALUE(INDEX(Paste_Here!AV$2:AV$850, MATCH(B597, Paste_Here!A$2:A$850, 0))))), INDEX(Paste_Here!AV$2:AV$850, MATCH(B597, Paste_Here!A$2:A$850, 0)), ""), ""), "")</f>
        <v/>
      </c>
      <c r="U597" s="66"/>
      <c r="W597" s="66"/>
      <c r="Y597" s="66"/>
      <c r="Z597" s="66"/>
      <c r="AA597" s="75" t="str">
        <f t="shared" si="118"/>
        <v/>
      </c>
      <c r="AB597" s="66"/>
      <c r="AC597" s="75"/>
      <c r="AD597" s="66"/>
      <c r="AE597" s="98"/>
      <c r="AF597" s="66"/>
      <c r="AG597" s="75"/>
      <c r="AH597" s="66"/>
      <c r="AI597" s="75" t="str">
        <f>IFERROR(IF(B597&lt;&gt;"", IF(AND(INDEX(Paste_Here!AC$2:AC$850, MATCH(B597, Paste_Here!A$2:A$850, 0))&lt;&gt;"", ISNUMBER(VALUE(INDEX(Paste_Here!AC$2:AC$850, MATCH(B597, Paste_Here!A$2:A$850, 0))))), INDEX(Paste_Here!AC$2:AC$850, MATCH(B597, Paste_Here!A$2:A$850, 0)), ""), ""), "")</f>
        <v/>
      </c>
      <c r="AJ597" s="66"/>
      <c r="AK597" s="75" t="str">
        <f>IFERROR(IF(B597&lt;&gt;"", IF(ISNUMBER(SEARCH("highrisk", LOWER(INDEX(Paste_Here!AD$2:AD$850, MATCH(B597, Paste_Here!A$2:A$850, 0))))), "High Risk", IF(ISNUMBER(SEARCH("lowrisk", LOWER(INDEX(Paste_Here!AD$2:AD$850, MATCH(B597, Paste_Here!A$2:A$850, 0))))), "Low Risk", IF(ISNUMBER(SEARCH("somerisk", LOWER(INDEX(Paste_Here!AD$2:AD$850, MATCH(B597, Paste_Here!A$2:A$850, 0))))), "Some Risk", IF(ISNUMBER(SEARCH("ot", LOWER(INDEX(Paste_Here!AD$2:AD$850, MATCH(B597, Paste_Here!A$2:A$850, 0))))), "OT", "")))), ""), "")</f>
        <v/>
      </c>
      <c r="AL597" s="66"/>
      <c r="AM597" s="75"/>
      <c r="AN597" s="66"/>
      <c r="AO597" s="75" t="str">
        <f>IFERROR(IF(B597&lt;&gt;"", IF(AND(INDEX(Paste_Here!M$2:M$850, MATCH(B597, Paste_Here!A$2:A$850, 0))&lt;&gt;"", ISNUMBER(VALUE(INDEX(Paste_Here!M$2:M$850, MATCH(B597, Paste_Here!A$2:A$850, 0))))), INDEX(Paste_Here!M$2:M$850, MATCH(B597, Paste_Here!A$2:A$850, 0)), ""), ""), "")</f>
        <v/>
      </c>
      <c r="AP597" s="66"/>
      <c r="AQ597" s="75" t="str">
        <f>IFERROR(IF(B597&lt;&gt;"", IF(ISNUMBER(SEARCH("highrisk", LOWER(INDEX(Paste_Here!N$2:N$850, MATCH(B597, Paste_Here!A$2:A$850, 0))))), "High Risk", IF(ISNUMBER(SEARCH("lowrisk", LOWER(INDEX(Paste_Here!N$2:N$850, MATCH(B597, Paste_Here!A$2:A$850, 0))))), "Low Risk", IF(ISNUMBER(SEARCH("somerisk", LOWER(INDEX(Paste_Here!N$2:N$850, MATCH(B597, Paste_Here!A$2:A$850, 0))))), "Some Risk", IF(ISNUMBER(SEARCH("ot", LOWER(INDEX(Paste_Here!N$2:N$850, MATCH(B597, Paste_Here!A$2:A$850, 0))))), "OT", "")))), ""), "")</f>
        <v/>
      </c>
      <c r="AT597" s="66"/>
      <c r="AU597" s="103"/>
      <c r="AV597" s="66"/>
      <c r="AW597" s="66"/>
      <c r="AX597" s="75" t="str">
        <f t="shared" si="119"/>
        <v/>
      </c>
      <c r="AY597" s="66"/>
      <c r="AZ597" s="75"/>
      <c r="BA597" s="66"/>
      <c r="BB597" s="75"/>
      <c r="BC597" s="66"/>
      <c r="BD597" s="75"/>
      <c r="BE597" s="66"/>
      <c r="BF597" s="75" t="str">
        <f>IFERROR(IF(B597&lt;&gt;"", IF(AND(INDEX(Paste_Here!AE$2:AE$850, MATCH(B597, Paste_Here!A$2:A$850, 0))&lt;&gt;"", ISNUMBER(VALUE(INDEX(Paste_Here!AE$2:AE$850, MATCH(B597, Paste_Here!A$2:A$850, 0))))), INDEX(Paste_Here!AE$2:AE$850, MATCH(B597, Paste_Here!A$2:A$850, 0)), ""), ""), "")</f>
        <v/>
      </c>
      <c r="BG597" s="66"/>
      <c r="BH597" s="75" t="str">
        <f>IFERROR(IF(B597&lt;&gt;"", IF(ISNUMBER(SEARCH("highrisk", LOWER(INDEX(Paste_Here!AF$2:AF$850, MATCH(B597, Paste_Here!A$2:A$850, 0))))), "High Risk", IF(ISNUMBER(SEARCH("lowrisk", LOWER(INDEX(Paste_Here!AF$2:AF$850, MATCH(B597, Paste_Here!A$2:A$850, 0))))), "Low Risk", IF(ISNUMBER(SEARCH("somerisk", LOWER(INDEX(Paste_Here!AF$2:AF$850, MATCH(B597, Paste_Here!A$2:A$850, 0))))), "Some Risk", IF(ISNUMBER(SEARCH("ot", LOWER(INDEX(Paste_Here!AF$2:AF$850, MATCH(B597, Paste_Here!A$2:A$850, 0))))), "OT", "")))), ""), "")</f>
        <v/>
      </c>
      <c r="BI597" s="66"/>
      <c r="BJ597" s="75"/>
      <c r="BK597" s="66"/>
      <c r="BL597" s="75" t="str">
        <f>IFERROR(IF(B597&lt;&gt;"", IF(AND(INDEX(Paste_Here!O$2:O$850, MATCH(B597, Paste_Here!A$2:A$850, 0))&lt;&gt;"", ISNUMBER(VALUE(INDEX(Paste_Here!O$2:O$850, MATCH(B597, Paste_Here!A$2:A$850, 0))))), INDEX(Paste_Here!O$2:O$850, MATCH(B597, Paste_Here!A$2:A$850, 0)), ""), ""), "")</f>
        <v/>
      </c>
      <c r="BM597" s="66"/>
      <c r="BN597" s="75" t="str">
        <f>IFERROR(IF(B597&lt;&gt;"", IF(ISNUMBER(SEARCH("highrisk", LOWER(INDEX(Paste_Here!P$2:P$850, MATCH(B597, Paste_Here!A$2:A$850, 0))))), "High Risk", IF(ISNUMBER(SEARCH("lowrisk", LOWER(INDEX(Paste_Here!P$2:P$850, MATCH(B597, Paste_Here!A$2:A$850, 0))))), "Low Risk", IF(ISNUMBER(SEARCH("somerisk", LOWER(INDEX(Paste_Here!P$2:P$850, MATCH(B597, Paste_Here!A$2:A$850, 0))))), "Some Risk", IF(ISNUMBER(SEARCH("ot", LOWER(INDEX(Paste_Here!P$2:P$850, MATCH(B597, Paste_Here!A$2:A$850, 0))))), "OT", "")))), ""), "")</f>
        <v/>
      </c>
      <c r="BQ597" s="66"/>
      <c r="BR597" s="75"/>
      <c r="BS597" s="66"/>
      <c r="BT597" s="66"/>
      <c r="BU597" s="75" t="str">
        <f t="shared" si="120"/>
        <v/>
      </c>
      <c r="BV597" s="66"/>
      <c r="BW597" s="75"/>
      <c r="BX597" s="66"/>
      <c r="BY597" s="75"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BZ597" s="66"/>
      <c r="CA597" s="75"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CB597" s="66"/>
      <c r="CC597" s="75"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CD597" s="66"/>
      <c r="CE597" s="75"/>
      <c r="CF597" s="66"/>
      <c r="CK597" s="75"/>
      <c r="CL597" s="66"/>
      <c r="CM597" s="75"/>
      <c r="CN597" s="66"/>
      <c r="CO597" s="75"/>
      <c r="CP597" s="66"/>
      <c r="CQ597" s="66"/>
      <c r="CR597" s="75" t="str">
        <f t="shared" si="121"/>
        <v/>
      </c>
      <c r="CS597" s="66"/>
      <c r="CT597" s="75"/>
      <c r="CU597" s="66"/>
      <c r="CV597" s="75"/>
      <c r="CW597" s="66"/>
      <c r="CX597" s="75"/>
      <c r="CY597" s="66"/>
      <c r="CZ597" s="75"/>
      <c r="DA597" s="66"/>
      <c r="DB597" s="75" t="str">
        <f>IFERROR(IF(B597&lt;&gt;"", IF(AND(INDEX(Paste_Here!AK$2:AK$850, MATCH(B597, Paste_Here!A$2:A$850, 0))&lt;&gt;"", ISNUMBER(VALUE(INDEX(Paste_Here!AK$2:AK$850, MATCH(B597, Paste_Here!A$2:A$850, 0))))), INDEX(Paste_Here!AK$2:AK$850, MATCH(B597, Paste_Here!A$2:A$850, 0)), ""), ""), "")</f>
        <v/>
      </c>
      <c r="DC597" s="66"/>
      <c r="DD597" s="75" t="str">
        <f>IFERROR(IF(B597&lt;&gt;"", IF(ISNUMBER(SEARCH("highrisk", LOWER(INDEX(Paste_Here!AL$2:AL$850, MATCH(B597, Paste_Here!A$2:A$850, 0))))), "High Risk", IF(ISNUMBER(SEARCH("lowrisk", LOWER(INDEX(Paste_Here!AL$2:AL$850, MATCH(B597, Paste_Here!A$2:A$850, 0))))), "Low Risk", IF(ISNUMBER(SEARCH("somerisk", LOWER(INDEX(Paste_Here!AL$2:AL$850, MATCH(B597, Paste_Here!A$2:A$850, 0))))), "Some Risk", IF(ISNUMBER(SEARCH("ot", LOWER(INDEX(Paste_Here!AL$2:AL$850, MATCH(B597, Paste_Here!A$2:A$850, 0))))), "OT", "")))), ""), "")</f>
        <v/>
      </c>
      <c r="DE597" s="66"/>
      <c r="DF597" s="75" t="str">
        <f>IFERROR(IF(B597&lt;&gt;"", IF(AND(INDEX(Paste_Here!AM$2:AM$850, MATCH(B597, Paste_Here!A$2:A$850, 0))&lt;&gt;"", ISNUMBER(VALUE(INDEX(Paste_Here!AM$2:AM$850, MATCH(B597, Paste_Here!A$2:A$850, 0))))), INDEX(Paste_Here!AM$2:AM$850, MATCH(B597, Paste_Here!A$2:A$850, 0)), ""), ""), "")</f>
        <v/>
      </c>
      <c r="DG597" s="66"/>
      <c r="DH597" s="75" t="str">
        <f>IFERROR(IF(B597&lt;&gt;"", IF(ISNUMBER(SEARCH("highrisk", LOWER(INDEX(Paste_Here!AN$2:AN$850, MATCH(B597, Paste_Here!A$2:A$850, 0))))), "High Risk", IF(ISNUMBER(SEARCH("lowrisk", LOWER(INDEX(Paste_Here!AN$2:AN$850, MATCH(B597, Paste_Here!A$2:A$850, 0))))), "Low Risk", IF(ISNUMBER(SEARCH("somerisk", LOWER(INDEX(Paste_Here!AN$2:AN$850, MATCH(B597, Paste_Here!A$2:A$850, 0))))), "Some Risk", IF(ISNUMBER(SEARCH("ot", LOWER(INDEX(Paste_Here!AN$2:AN$850, MATCH(B597, Paste_Here!A$2:A$850, 0))))), "OT", "")))), ""), "")</f>
        <v/>
      </c>
      <c r="DI597" s="66"/>
      <c r="DJ597" s="66"/>
      <c r="DK597" s="75" t="str">
        <f t="shared" si="122"/>
        <v/>
      </c>
      <c r="DL597" s="66"/>
      <c r="DM597" s="75" t="str">
        <f>IFERROR(IF(B597&lt;&gt;"", IF(AND(INDEX(Paste_Here!Q$2:Q$850, MATCH(B597, Paste_Here!A$2:A$850, 0))&lt;&gt;"", ISNUMBER(VALUE(INDEX(Paste_Here!Q$2:Q$850, MATCH(B597, Paste_Here!A$2:A$850, 0))))), INDEX(Paste_Here!Q$2:Q$850, MATCH(B597, Paste_Here!A$2:A$850, 0)), ""), ""), "")</f>
        <v/>
      </c>
      <c r="DN597" s="66"/>
      <c r="DO597" s="75" t="str">
        <f>IFERROR(IF(B597&lt;&gt;"", IF(ISNUMBER(SEARCH("highrisk", LOWER(INDEX(Paste_Here!R$2:R$850, MATCH(B597, Paste_Here!A$2:A$850, 0))))), "High Risk", IF(ISNUMBER(SEARCH("lowrisk", LOWER(INDEX(Paste_Here!R$2:R$850, MATCH(B597, Paste_Here!A$2:A$850, 0))))), "Low Risk", IF(ISNUMBER(SEARCH("somerisk", LOWER(INDEX(Paste_Here!R$2:R$850, MATCH(B597, Paste_Here!A$2:A$850, 0))))), "Some Risk", IF(ISNUMBER(SEARCH("ot", LOWER(INDEX(Paste_Here!R$2:R$850, MATCH(B597, Paste_Here!A$2:A$850, 0))))), "OT", "")))), ""), "")</f>
        <v/>
      </c>
      <c r="DP597" s="66"/>
      <c r="DQ597" s="93" t="str">
        <f>IFERROR(IF(B597&lt;&gt;"", IF(AND(INDEX(Paste_Here!S$2:S$850, MATCH(B597, Paste_Here!A$2:A$850, 0))&lt;&gt;"", ISNUMBER(VALUE(INDEX(Paste_Here!S$2:S$850, MATCH(B597, Paste_Here!A$2:A$850, 0))))), INDEX(Paste_Here!S$2:S$850, MATCH(B597, Paste_Here!A$2:A$850, 0)), ""), ""), "")</f>
        <v/>
      </c>
      <c r="DR597" s="66"/>
      <c r="DS597" s="75"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IF(ISNUMBER(SEARCH("ot", LOWER(INDEX(Paste_Here!T$2:T$850, MATCH(B597, Paste_Here!A$2:A$850, 0))))), "OT", "")))), ""), "")</f>
        <v/>
      </c>
      <c r="DT597" s="66"/>
      <c r="DU597" s="75" t="str">
        <f>IFERROR(IF(B597&lt;&gt;"", IF(AND(INDEX(Paste_Here!U$2:U$850, MATCH(B597, Paste_Here!A$2:A$850, 0))&lt;&gt;"", ISNUMBER(VALUE(INDEX(Paste_Here!U$2:U$850, MATCH(B597, Paste_Here!A$2:A$850, 0))))), INDEX(Paste_Here!U$2:U$850, MATCH(B597, Paste_Here!A$2:A$850, 0)), ""), ""), "")</f>
        <v/>
      </c>
      <c r="DV597" s="66"/>
      <c r="DW597" s="93" t="str">
        <f>IFERROR(IF(B597&lt;&gt;"", IF(ISNUMBER(SEARCH("highrisk", LOWER(INDEX(Paste_Here!V$2:V$850, MATCH(B597, Paste_Here!A$2:A$850, 0))))), "High Risk", IF(ISNUMBER(SEARCH("lowrisk", LOWER(INDEX(Paste_Here!V$2:V$850, MATCH(B597, Paste_Here!A$2:A$850, 0))))), "Low Risk", IF(ISNUMBER(SEARCH("somerisk", LOWER(INDEX(Paste_Here!V$2:V$850, MATCH(B597, Paste_Here!A$2:A$850, 0))))), "Some Risk", IF(ISNUMBER(SEARCH("ot", LOWER(INDEX(Paste_Here!V$2:V$850, MATCH(B597, Paste_Here!A$2:A$850, 0))))), "OT", "")))), ""), "")</f>
        <v/>
      </c>
      <c r="DX597" s="66"/>
      <c r="DY597" s="75" t="str">
        <f>IFERROR(IF(B597&lt;&gt;"", IF(AND(INDEX(Paste_Here!W$2:W$850, MATCH(B597, Paste_Here!A$2:A$850, 0))&lt;&gt;"", ISNUMBER(VALUE(INDEX(Paste_Here!W$2:W$850, MATCH(B597, Paste_Here!A$2:A$850, 0))))), INDEX(Paste_Here!W$2:W$850, MATCH(B597, Paste_Here!A$2:A$850, 0)), ""), ""), "")</f>
        <v/>
      </c>
      <c r="DZ597" s="66"/>
      <c r="EA597" s="75" t="str">
        <f>IFERROR(IF(B597&lt;&gt;"", IF(ISNUMBER(SEARCH("highrisk", LOWER(INDEX(Paste_Here!X$2:X$850, MATCH(B597, Paste_Here!A$2:A$850, 0))))), "High Risk", IF(ISNUMBER(SEARCH("lowrisk", LOWER(INDEX(Paste_Here!X$2:X$850, MATCH(B597, Paste_Here!A$2:A$850, 0))))), "Low Risk", IF(ISNUMBER(SEARCH("somerisk", LOWER(INDEX(Paste_Here!X$2:X$850, MATCH(B597, Paste_Here!A$2:A$850, 0))))), "Some Risk", IF(ISNUMBER(SEARCH("ot", LOWER(INDEX(Paste_Here!X$2:X$850, MATCH(B597, Paste_Here!A$2:A$850, 0))))), "OT", "")))), ""), "")</f>
        <v/>
      </c>
      <c r="EB597" s="66"/>
      <c r="EC597" s="66"/>
      <c r="ED597" s="75" t="str">
        <f t="shared" si="127"/>
        <v/>
      </c>
      <c r="EE597" s="66"/>
      <c r="EF597" s="75" t="str">
        <f>IFERROR(IF(B597&lt;&gt;"", IF(AND(INDEX(Paste_Here!AO$2:AO$850, MATCH(B597, Paste_Here!A$2:A$850, 0))&lt;&gt;"", ISNUMBER(VALUE(INDEX(Paste_Here!AO$2:AO$850, MATCH(B597, Paste_Here!A$2:A$850, 0))))), INDEX(Paste_Here!AO$2:AO$850, MATCH(B597, Paste_Here!A$2:A$850, 0)), ""), ""), "")</f>
        <v/>
      </c>
      <c r="EG597" s="66"/>
      <c r="EH597" s="75" t="str">
        <f>IFERROR(IF(B597&lt;&gt;"", IF(ISNUMBER(SEARCH("highrisk", LOWER(INDEX(Paste_Here!AP$2:AP$850, MATCH(B597, Paste_Here!A$2:A$850, 0))))), "High Risk", IF(ISNUMBER(SEARCH("lowrisk", LOWER(INDEX(Paste_Here!AP$2:AP$850, MATCH(B597, Paste_Here!A$2:A$850, 0))))), "Low Risk", IF(ISNUMBER(SEARCH("somerisk", LOWER(INDEX(Paste_Here!AP$2:AP$850, MATCH(B597, Paste_Here!A$2:A$850, 0))))), "Some Risk", IF(ISNUMBER(SEARCH("ot", LOWER(INDEX(Paste_Here!AP$2:AP$850, MATCH(B597, Paste_Here!A$2:A$850, 0))))), "OT", "")))), ""), "")</f>
        <v/>
      </c>
      <c r="EI597" s="66"/>
      <c r="EJ597" s="93"/>
      <c r="EK597" s="66"/>
      <c r="EL597" s="75" t="str">
        <f>IFERROR(IF(B597&lt;&gt;"", IF(AND(INDEX(Paste_Here!AQ$2:AQ$850, MATCH(B597, Paste_Here!A$2:A$850, 0))&lt;&gt;"", ISNUMBER(VALUE(INDEX(Paste_Here!AQ$2:AQ$850, MATCH(B597, Paste_Here!A$2:A$850, 0))))), INDEX(Paste_Here!AQ$2:AQ$850, MATCH(B597, Paste_Here!A$2:A$850, 0)), ""), ""), "")</f>
        <v/>
      </c>
      <c r="EM597" s="66"/>
      <c r="EN597" s="75" t="str">
        <f>IFERROR(IF(B597&lt;&gt;"", IF(ISNUMBER(SEARCH("highrisk", LOWER(INDEX(Paste_Here!AR$2:AR$850, MATCH(B597, Paste_Here!A$2:A$850, 0))))), "High Risk", IF(ISNUMBER(SEARCH("lowrisk", LOWER(INDEX(Paste_Here!AR$2:AR$850, MATCH(B597, Paste_Here!A$2:A$850, 0))))), "Low Risk", IF(ISNUMBER(SEARCH("somerisk", LOWER(INDEX(Paste_Here!AR$2:AR$850, MATCH(B597, Paste_Here!A$2:A$850, 0))))), "Some Risk", IF(ISNUMBER(SEARCH("ot", LOWER(INDEX(Paste_Here!AR$2:AR$850, MATCH(B597, Paste_Here!A$2:A$850, 0))))), "OT", "")))), ""), "")</f>
        <v/>
      </c>
      <c r="EO597" s="66"/>
      <c r="EP597" s="93"/>
      <c r="EQ597" s="66"/>
      <c r="ER597" s="75"/>
      <c r="ES597" s="66"/>
      <c r="ET597" s="75"/>
      <c r="EU597" s="66"/>
      <c r="EV597" s="66"/>
      <c r="EW597" s="75" t="str">
        <f t="shared" si="128"/>
        <v/>
      </c>
      <c r="EX597" s="66"/>
      <c r="EY597" s="75" t="str">
        <f>IFERROR(IF(B597&lt;&gt;"", IF(AND(INDEX(Paste_Here!Y$2:Y$850, MATCH(B597, Paste_Here!A$2:A$850, 0))&lt;&gt;"", ISNUMBER(VALUE(INDEX(Paste_Here!Y$2:Y$850, MATCH(B597, Paste_Here!A$2:A$850, 0))))), INDEX(Paste_Here!Y$2:Y$850, MATCH(B597, Paste_Here!A$2:A$850, 0)), ""), ""), "")</f>
        <v/>
      </c>
      <c r="EZ597" s="66"/>
      <c r="FA597" s="75" t="str">
        <f>IFERROR(IF(B597&lt;&gt;"", IF(ISNUMBER(SEARCH("highrisk", LOWER(INDEX(Paste_Here!Z$2:Z$850, MATCH(B597, Paste_Here!A$2:A$850, 0))))), "High Risk", IF(ISNUMBER(SEARCH("lowrisk", LOWER(INDEX(Paste_Here!Z$2:Z$850, MATCH(B597, Paste_Here!A$2:A$850, 0))))), "Low Risk", IF(ISNUMBER(SEARCH("somerisk", LOWER(INDEX(Paste_Here!Z$2:Z$850, MATCH(B597, Paste_Here!A$2:A$850, 0))))), "Some Risk", IF(ISNUMBER(SEARCH("ot", LOWER(INDEX(Paste_Here!Z$2:Z$850, MATCH(B597, Paste_Here!A$2:A$850, 0))))), "OT", "")))), ""), "")</f>
        <v/>
      </c>
      <c r="FB597" s="66"/>
      <c r="FC597" s="93"/>
      <c r="FD597" s="66"/>
      <c r="FE597" s="75" t="str">
        <f>IFERROR(IF(B597&lt;&gt;"", IF(AND(INDEX(Paste_Here!AA$2:AA$850, MATCH(B597, Paste_Here!A$2:A$850, 0))&lt;&gt;"", ISNUMBER(VALUE(INDEX(Paste_Here!AA$2:AA$850, MATCH(B597, Paste_Here!A$2:A$850, 0))))), INDEX(Paste_Here!AA$2:AA$850, MATCH(B597, Paste_Here!A$2:A$850, 0)), ""), ""), "")</f>
        <v/>
      </c>
      <c r="FF597" s="66"/>
      <c r="FG597" s="75" t="str">
        <f>IFERROR(IF(B597&lt;&gt;"", IF(ISNUMBER(SEARCH("highrisk", LOWER(INDEX(Paste_Here!AB$2:AB$850, MATCH(B597, Paste_Here!A$2:A$850, 0))))), "High Risk", IF(ISNUMBER(SEARCH("lowrisk", LOWER(INDEX(Paste_Here!AB$2:AB$850, MATCH(B597, Paste_Here!A$2:A$850, 0))))), "Low Risk", IF(ISNUMBER(SEARCH("somerisk", LOWER(INDEX(Paste_Here!AB$2:AB$850, MATCH(B597, Paste_Here!A$2:A$850, 0))))), "Some Risk", IF(ISNUMBER(SEARCH("ot", LOWER(INDEX(Paste_Here!AB$2:AB$850, MATCH(B597, Paste_Here!A$2:A$850, 0))))), "OT", "")))), ""), "")</f>
        <v/>
      </c>
      <c r="FH597" s="66"/>
      <c r="FI597" s="93"/>
      <c r="FJ597" s="66"/>
      <c r="FK597" s="75"/>
      <c r="FL597" s="66"/>
      <c r="FM597" s="75"/>
      <c r="FN597" s="66"/>
      <c r="FO597" s="66"/>
      <c r="FP597" s="75" t="str">
        <f t="shared" si="123"/>
        <v/>
      </c>
      <c r="FQ597" s="66"/>
      <c r="FR597" s="75" t="str">
        <f>IFERROR(IF(B597&lt;&gt;"", IF(ISNUMBER(SEARCH("s", LOWER(INDEX(Paste_Here!L$2:L$850, MATCH(B597, Paste_Here!A$2:A$850, 0))))), "Yes", IF(INDEX(Paste_Here!L$2:L$850, MATCH(B597, Paste_Here!A$2:A$850, 0))&lt;&gt;"", "No", "")), ""), "")</f>
        <v/>
      </c>
      <c r="FS597" s="66"/>
      <c r="FT597" s="75" t="str">
        <f>IFERROR(IF(B597&lt;&gt;"", IF(ISNUMBER(SEARCH("yes", LOWER(INDEX(Paste_Here!F$2:F$850, MATCH(B597, Paste_Here!A$2:A$850, 0))))), "Yes", IF(ISNUMBER(SEARCH("no", LOWER(INDEX(Paste_Here!F$2:F$850, MATCH(B597, Paste_Here!A$2:A$850, 0))))), "No", "")), ""), "")</f>
        <v/>
      </c>
      <c r="FU597" s="66"/>
      <c r="FV597" s="75" t="str">
        <f>IFERROR(IF(B597&lt;&gt;"", IF(ISNUMBER(SEARCH("english language learner", LOWER(INDEX(Paste_Here!C$2:C$850, MATCH(B597, Paste_Here!A$2:A$850, 0))))), "Yes", ""), ""), "")</f>
        <v/>
      </c>
      <c r="FW597" s="66"/>
      <c r="FX597" s="75" t="str">
        <f>IFERROR(IF(B597&lt;&gt;"", IF(OR(ISNUMBER(SEARCH("b", LOWER(INDEX(Paste_Here!J$2:J$850, MATCH(B597, Paste_Here!A$2:A$850, 0))))), ISNUMBER(SEARCH("h", LOWER(INDEX(Paste_Here!J$2:J$850, MATCH(B597, Paste_Here!A$2:A$850, 0))))), ISNUMBER(SEARCH("i", LOWER(INDEX(Paste_Here!J$2:J$850, MATCH(B597, Paste_Here!A$2:A$850, 0)))))), "Yes", IF(INDEX(Paste_Here!J$2:J$850, MATCH(B597, Paste_Here!A$2:A$850, 0))&lt;&gt;"", "No", "")), ""), "")</f>
        <v/>
      </c>
      <c r="FY597" s="66"/>
      <c r="FZ597" s="75" t="str">
        <f>IFERROR(IF(B597&lt;&gt;"", IF(ISNUMBER(SEARCH("yes", LOWER(INDEX(Paste_Here!K$2:K$850, MATCH(B597, Paste_Here!A$2:A$850, 0))))), "Yes", IF(ISNUMBER(SEARCH("no", LOWER(INDEX(Paste_Here!K$2:K$850, MATCH(B597, Paste_Here!A$2:A$850, 0))))), "No", "")), ""), "")</f>
        <v/>
      </c>
      <c r="GA597" s="66"/>
      <c r="GB597" s="75" t="str">
        <f>IFERROR(IF(B597&lt;&gt;"", IF(ISNUMBER(SEARCH("transitional 2", LOWER(INDEX(Paste_Here!C$2:C$850, MATCH(B597, Paste_Here!A$2:A$850, 0))))), "T2",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GC597" s="66"/>
      <c r="GD597" s="75"/>
      <c r="GE597" s="66"/>
      <c r="GF597" s="75"/>
      <c r="GG597" s="66"/>
      <c r="GH597" s="75"/>
      <c r="GI597" s="66"/>
      <c r="GK597" s="1" t="str" cm="1">
        <f t="array" ref="GK597">IFERROR(INDEX(Paste_Here!$B$2:$B$850, MATCH(0, COUNTIF(GK$4:GK596, Paste_Here!$B$2:$B$850) + IF(Paste_Here!$B$2:$B$850="", 1, 0), 0)), "")</f>
        <v/>
      </c>
      <c r="GL597" s="1" t="str">
        <f>IF(GK597&lt;&gt;"", INDEX(Paste_Here!$A$2:$A$850, MATCH(GK597, Paste_Here!$B$2:$B$850, 0)), "")</f>
        <v/>
      </c>
      <c r="GM597" s="1" t="str">
        <f t="shared" si="129"/>
        <v/>
      </c>
      <c r="GN597" s="1" t="str" cm="1">
        <f t="array" ref="GN597">IFERROR(INDEX($GM$5:$GM$850, MATCH(SMALL(IF($GM$5:$GM$850&lt;&gt;"", COUNTIF($GM$5:$GM$850, "&lt;"&amp;$GM$5:$GM$850)+1), ROW()-ROW($GN$5)+1), COUNTIF($GM$5:$GM$850, "&lt;"&amp;$GM$5:$GM$850)+1, 0)), "")</f>
        <v/>
      </c>
    </row>
    <row r="598" spans="1:196">
      <c r="A598" s="66"/>
      <c r="B598" s="75" t="str">
        <f t="shared" si="117"/>
        <v/>
      </c>
      <c r="C598" s="66"/>
      <c r="D598" s="75" t="str">
        <f>IFERROR(IF(AND(INDEX(Paste_Here!N$2:N$850, MATCH(B598, Paste_Here!A$2:A$850, 0)) = ""), "", IF(UPPER(INDEX(Paste_Here!N$2:N$850, MATCH(B598, Paste_Here!A$2:A$850, 0))) = "YES", "Yes", IF(UPPER(INDEX(Paste_Here!N$2:N$850, MATCH(B598, Paste_Here!A$2:A$850, 0))) = "NO", "No", ""))), "")</f>
        <v/>
      </c>
      <c r="E598" s="66"/>
      <c r="F598" s="75" t="str">
        <f t="shared" si="124"/>
        <v/>
      </c>
      <c r="G598" s="66"/>
      <c r="H598" s="75" t="str">
        <f t="shared" si="125"/>
        <v/>
      </c>
      <c r="I598" s="66"/>
      <c r="J598" s="75" t="str">
        <f t="shared" si="126"/>
        <v/>
      </c>
      <c r="K598" s="66"/>
      <c r="L598" s="75"/>
      <c r="M598" s="66"/>
      <c r="N598" s="75" t="str">
        <f>IFERROR(IF(B598&lt;&gt;"", IF(AND(INDEX(Paste_Here!AW$2:AW$850, MATCH(B598, Paste_Here!A$2:A$850, 0))&lt;&gt;"", ISNUMBER(VALUE(INDEX(Paste_Here!AW$2:AW$850, MATCH(B598, Paste_Here!A$2:A$850, 0))))), INDEX(Paste_Here!AW$2:AW$850, MATCH(B598, Paste_Here!A$2:A$850, 0)), ""), ""), "")</f>
        <v/>
      </c>
      <c r="O598" s="66"/>
      <c r="P598" s="75" t="str">
        <f>IFERROR(IF(B598&lt;&gt;"", IF(AND(INDEX(Paste_Here!AX$2:AX$850, MATCH(B598, Paste_Here!A$2:A$850, 0))&lt;&gt;"", ISNUMBER(VALUE(INDEX(Paste_Here!AX$2:AX$850, MATCH(B598, Paste_Here!A$2:A$850, 0))))), INDEX(Paste_Here!AX$2:AX$850, MATCH(B598, Paste_Here!A$2:A$850, 0)), ""), ""), "")</f>
        <v/>
      </c>
      <c r="Q598" s="66"/>
      <c r="R598" s="75" t="str">
        <f>IFERROR(IF(B598&lt;&gt;"", IF(AND(INDEX(Paste_Here!AU$2:AU$850, MATCH(B598, Paste_Here!A$2:A$850, 0))&lt;&gt;"", ISNUMBER(VALUE(INDEX(Paste_Here!AU$2:AU$850, MATCH(B598, Paste_Here!A$2:A$850, 0))))), INDEX(Paste_Here!AU$2:AU$850, MATCH(B598, Paste_Here!A$2:A$850, 0)), ""), ""), "")</f>
        <v/>
      </c>
      <c r="S598" s="66"/>
      <c r="T598" s="75" t="str">
        <f>IFERROR(IF(B598&lt;&gt;"", IF(AND(INDEX(Paste_Here!AV$2:AV$850, MATCH(B598, Paste_Here!A$2:A$850, 0))&lt;&gt;"", ISNUMBER(VALUE(INDEX(Paste_Here!AV$2:AV$850, MATCH(B598, Paste_Here!A$2:A$850, 0))))), INDEX(Paste_Here!AV$2:AV$850, MATCH(B598, Paste_Here!A$2:A$850, 0)), ""), ""), "")</f>
        <v/>
      </c>
      <c r="U598" s="66"/>
      <c r="W598" s="66"/>
      <c r="Y598" s="66"/>
      <c r="Z598" s="66"/>
      <c r="AA598" s="75" t="str">
        <f t="shared" si="118"/>
        <v/>
      </c>
      <c r="AB598" s="66"/>
      <c r="AC598" s="75"/>
      <c r="AD598" s="66"/>
      <c r="AE598" s="98"/>
      <c r="AF598" s="66"/>
      <c r="AG598" s="75"/>
      <c r="AH598" s="66"/>
      <c r="AI598" s="75" t="str">
        <f>IFERROR(IF(B598&lt;&gt;"", IF(AND(INDEX(Paste_Here!AC$2:AC$850, MATCH(B598, Paste_Here!A$2:A$850, 0))&lt;&gt;"", ISNUMBER(VALUE(INDEX(Paste_Here!AC$2:AC$850, MATCH(B598, Paste_Here!A$2:A$850, 0))))), INDEX(Paste_Here!AC$2:AC$850, MATCH(B598, Paste_Here!A$2:A$850, 0)), ""), ""), "")</f>
        <v/>
      </c>
      <c r="AJ598" s="66"/>
      <c r="AK598" s="75" t="str">
        <f>IFERROR(IF(B598&lt;&gt;"", IF(ISNUMBER(SEARCH("highrisk", LOWER(INDEX(Paste_Here!AD$2:AD$850, MATCH(B598, Paste_Here!A$2:A$850, 0))))), "High Risk", IF(ISNUMBER(SEARCH("lowrisk", LOWER(INDEX(Paste_Here!AD$2:AD$850, MATCH(B598, Paste_Here!A$2:A$850, 0))))), "Low Risk", IF(ISNUMBER(SEARCH("somerisk", LOWER(INDEX(Paste_Here!AD$2:AD$850, MATCH(B598, Paste_Here!A$2:A$850, 0))))), "Some Risk", IF(ISNUMBER(SEARCH("ot", LOWER(INDEX(Paste_Here!AD$2:AD$850, MATCH(B598, Paste_Here!A$2:A$850, 0))))), "OT", "")))), ""), "")</f>
        <v/>
      </c>
      <c r="AL598" s="66"/>
      <c r="AM598" s="75"/>
      <c r="AN598" s="66"/>
      <c r="AO598" s="75" t="str">
        <f>IFERROR(IF(B598&lt;&gt;"", IF(AND(INDEX(Paste_Here!M$2:M$850, MATCH(B598, Paste_Here!A$2:A$850, 0))&lt;&gt;"", ISNUMBER(VALUE(INDEX(Paste_Here!M$2:M$850, MATCH(B598, Paste_Here!A$2:A$850, 0))))), INDEX(Paste_Here!M$2:M$850, MATCH(B598, Paste_Here!A$2:A$850, 0)), ""), ""), "")</f>
        <v/>
      </c>
      <c r="AP598" s="66"/>
      <c r="AQ598" s="75" t="str">
        <f>IFERROR(IF(B598&lt;&gt;"", IF(ISNUMBER(SEARCH("highrisk", LOWER(INDEX(Paste_Here!N$2:N$850, MATCH(B598, Paste_Here!A$2:A$850, 0))))), "High Risk", IF(ISNUMBER(SEARCH("lowrisk", LOWER(INDEX(Paste_Here!N$2:N$850, MATCH(B598, Paste_Here!A$2:A$850, 0))))), "Low Risk", IF(ISNUMBER(SEARCH("somerisk", LOWER(INDEX(Paste_Here!N$2:N$850, MATCH(B598, Paste_Here!A$2:A$850, 0))))), "Some Risk", IF(ISNUMBER(SEARCH("ot", LOWER(INDEX(Paste_Here!N$2:N$850, MATCH(B598, Paste_Here!A$2:A$850, 0))))), "OT", "")))), ""), "")</f>
        <v/>
      </c>
      <c r="AT598" s="66"/>
      <c r="AU598" s="103"/>
      <c r="AV598" s="66"/>
      <c r="AW598" s="66"/>
      <c r="AX598" s="75" t="str">
        <f t="shared" si="119"/>
        <v/>
      </c>
      <c r="AY598" s="66"/>
      <c r="AZ598" s="75"/>
      <c r="BA598" s="66"/>
      <c r="BB598" s="75"/>
      <c r="BC598" s="66"/>
      <c r="BD598" s="75"/>
      <c r="BE598" s="66"/>
      <c r="BF598" s="75" t="str">
        <f>IFERROR(IF(B598&lt;&gt;"", IF(AND(INDEX(Paste_Here!AE$2:AE$850, MATCH(B598, Paste_Here!A$2:A$850, 0))&lt;&gt;"", ISNUMBER(VALUE(INDEX(Paste_Here!AE$2:AE$850, MATCH(B598, Paste_Here!A$2:A$850, 0))))), INDEX(Paste_Here!AE$2:AE$850, MATCH(B598, Paste_Here!A$2:A$850, 0)), ""), ""), "")</f>
        <v/>
      </c>
      <c r="BG598" s="66"/>
      <c r="BH598" s="75" t="str">
        <f>IFERROR(IF(B598&lt;&gt;"", IF(ISNUMBER(SEARCH("highrisk", LOWER(INDEX(Paste_Here!AF$2:AF$850, MATCH(B598, Paste_Here!A$2:A$850, 0))))), "High Risk", IF(ISNUMBER(SEARCH("lowrisk", LOWER(INDEX(Paste_Here!AF$2:AF$850, MATCH(B598, Paste_Here!A$2:A$850, 0))))), "Low Risk", IF(ISNUMBER(SEARCH("somerisk", LOWER(INDEX(Paste_Here!AF$2:AF$850, MATCH(B598, Paste_Here!A$2:A$850, 0))))), "Some Risk", IF(ISNUMBER(SEARCH("ot", LOWER(INDEX(Paste_Here!AF$2:AF$850, MATCH(B598, Paste_Here!A$2:A$850, 0))))), "OT", "")))), ""), "")</f>
        <v/>
      </c>
      <c r="BI598" s="66"/>
      <c r="BJ598" s="75"/>
      <c r="BK598" s="66"/>
      <c r="BL598" s="75" t="str">
        <f>IFERROR(IF(B598&lt;&gt;"", IF(AND(INDEX(Paste_Here!O$2:O$850, MATCH(B598, Paste_Here!A$2:A$850, 0))&lt;&gt;"", ISNUMBER(VALUE(INDEX(Paste_Here!O$2:O$850, MATCH(B598, Paste_Here!A$2:A$850, 0))))), INDEX(Paste_Here!O$2:O$850, MATCH(B598, Paste_Here!A$2:A$850, 0)), ""), ""), "")</f>
        <v/>
      </c>
      <c r="BM598" s="66"/>
      <c r="BN598" s="75" t="str">
        <f>IFERROR(IF(B598&lt;&gt;"", IF(ISNUMBER(SEARCH("highrisk", LOWER(INDEX(Paste_Here!P$2:P$850, MATCH(B598, Paste_Here!A$2:A$850, 0))))), "High Risk", IF(ISNUMBER(SEARCH("lowrisk", LOWER(INDEX(Paste_Here!P$2:P$850, MATCH(B598, Paste_Here!A$2:A$850, 0))))), "Low Risk", IF(ISNUMBER(SEARCH("somerisk", LOWER(INDEX(Paste_Here!P$2:P$850, MATCH(B598, Paste_Here!A$2:A$850, 0))))), "Some Risk", IF(ISNUMBER(SEARCH("ot", LOWER(INDEX(Paste_Here!P$2:P$850, MATCH(B598, Paste_Here!A$2:A$850, 0))))), "OT", "")))), ""), "")</f>
        <v/>
      </c>
      <c r="BQ598" s="66"/>
      <c r="BR598" s="75"/>
      <c r="BS598" s="66"/>
      <c r="BT598" s="66"/>
      <c r="BU598" s="75" t="str">
        <f t="shared" si="120"/>
        <v/>
      </c>
      <c r="BV598" s="66"/>
      <c r="BW598" s="75"/>
      <c r="BX598" s="66"/>
      <c r="BY598" s="75"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BZ598" s="66"/>
      <c r="CA598" s="75"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CB598" s="66"/>
      <c r="CC598" s="75"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CD598" s="66"/>
      <c r="CE598" s="75"/>
      <c r="CF598" s="66"/>
      <c r="CK598" s="75"/>
      <c r="CL598" s="66"/>
      <c r="CM598" s="75"/>
      <c r="CN598" s="66"/>
      <c r="CO598" s="75"/>
      <c r="CP598" s="66"/>
      <c r="CQ598" s="66"/>
      <c r="CR598" s="75" t="str">
        <f t="shared" si="121"/>
        <v/>
      </c>
      <c r="CS598" s="66"/>
      <c r="CT598" s="75"/>
      <c r="CU598" s="66"/>
      <c r="CV598" s="75"/>
      <c r="CW598" s="66"/>
      <c r="CX598" s="75"/>
      <c r="CY598" s="66"/>
      <c r="CZ598" s="75"/>
      <c r="DA598" s="66"/>
      <c r="DB598" s="75" t="str">
        <f>IFERROR(IF(B598&lt;&gt;"", IF(AND(INDEX(Paste_Here!AK$2:AK$850, MATCH(B598, Paste_Here!A$2:A$850, 0))&lt;&gt;"", ISNUMBER(VALUE(INDEX(Paste_Here!AK$2:AK$850, MATCH(B598, Paste_Here!A$2:A$850, 0))))), INDEX(Paste_Here!AK$2:AK$850, MATCH(B598, Paste_Here!A$2:A$850, 0)), ""), ""), "")</f>
        <v/>
      </c>
      <c r="DC598" s="66"/>
      <c r="DD598" s="75" t="str">
        <f>IFERROR(IF(B598&lt;&gt;"", IF(ISNUMBER(SEARCH("highrisk", LOWER(INDEX(Paste_Here!AL$2:AL$850, MATCH(B598, Paste_Here!A$2:A$850, 0))))), "High Risk", IF(ISNUMBER(SEARCH("lowrisk", LOWER(INDEX(Paste_Here!AL$2:AL$850, MATCH(B598, Paste_Here!A$2:A$850, 0))))), "Low Risk", IF(ISNUMBER(SEARCH("somerisk", LOWER(INDEX(Paste_Here!AL$2:AL$850, MATCH(B598, Paste_Here!A$2:A$850, 0))))), "Some Risk", IF(ISNUMBER(SEARCH("ot", LOWER(INDEX(Paste_Here!AL$2:AL$850, MATCH(B598, Paste_Here!A$2:A$850, 0))))), "OT", "")))), ""), "")</f>
        <v/>
      </c>
      <c r="DE598" s="66"/>
      <c r="DF598" s="75" t="str">
        <f>IFERROR(IF(B598&lt;&gt;"", IF(AND(INDEX(Paste_Here!AM$2:AM$850, MATCH(B598, Paste_Here!A$2:A$850, 0))&lt;&gt;"", ISNUMBER(VALUE(INDEX(Paste_Here!AM$2:AM$850, MATCH(B598, Paste_Here!A$2:A$850, 0))))), INDEX(Paste_Here!AM$2:AM$850, MATCH(B598, Paste_Here!A$2:A$850, 0)), ""), ""), "")</f>
        <v/>
      </c>
      <c r="DG598" s="66"/>
      <c r="DH598" s="75" t="str">
        <f>IFERROR(IF(B598&lt;&gt;"", IF(ISNUMBER(SEARCH("highrisk", LOWER(INDEX(Paste_Here!AN$2:AN$850, MATCH(B598, Paste_Here!A$2:A$850, 0))))), "High Risk", IF(ISNUMBER(SEARCH("lowrisk", LOWER(INDEX(Paste_Here!AN$2:AN$850, MATCH(B598, Paste_Here!A$2:A$850, 0))))), "Low Risk", IF(ISNUMBER(SEARCH("somerisk", LOWER(INDEX(Paste_Here!AN$2:AN$850, MATCH(B598, Paste_Here!A$2:A$850, 0))))), "Some Risk", IF(ISNUMBER(SEARCH("ot", LOWER(INDEX(Paste_Here!AN$2:AN$850, MATCH(B598, Paste_Here!A$2:A$850, 0))))), "OT", "")))), ""), "")</f>
        <v/>
      </c>
      <c r="DI598" s="66"/>
      <c r="DJ598" s="66"/>
      <c r="DK598" s="75" t="str">
        <f t="shared" si="122"/>
        <v/>
      </c>
      <c r="DL598" s="66"/>
      <c r="DM598" s="75" t="str">
        <f>IFERROR(IF(B598&lt;&gt;"", IF(AND(INDEX(Paste_Here!Q$2:Q$850, MATCH(B598, Paste_Here!A$2:A$850, 0))&lt;&gt;"", ISNUMBER(VALUE(INDEX(Paste_Here!Q$2:Q$850, MATCH(B598, Paste_Here!A$2:A$850, 0))))), INDEX(Paste_Here!Q$2:Q$850, MATCH(B598, Paste_Here!A$2:A$850, 0)), ""), ""), "")</f>
        <v/>
      </c>
      <c r="DN598" s="66"/>
      <c r="DO598" s="75" t="str">
        <f>IFERROR(IF(B598&lt;&gt;"", IF(ISNUMBER(SEARCH("highrisk", LOWER(INDEX(Paste_Here!R$2:R$850, MATCH(B598, Paste_Here!A$2:A$850, 0))))), "High Risk", IF(ISNUMBER(SEARCH("lowrisk", LOWER(INDEX(Paste_Here!R$2:R$850, MATCH(B598, Paste_Here!A$2:A$850, 0))))), "Low Risk", IF(ISNUMBER(SEARCH("somerisk", LOWER(INDEX(Paste_Here!R$2:R$850, MATCH(B598, Paste_Here!A$2:A$850, 0))))), "Some Risk", IF(ISNUMBER(SEARCH("ot", LOWER(INDEX(Paste_Here!R$2:R$850, MATCH(B598, Paste_Here!A$2:A$850, 0))))), "OT", "")))), ""), "")</f>
        <v/>
      </c>
      <c r="DP598" s="66"/>
      <c r="DQ598" s="93" t="str">
        <f>IFERROR(IF(B598&lt;&gt;"", IF(AND(INDEX(Paste_Here!S$2:S$850, MATCH(B598, Paste_Here!A$2:A$850, 0))&lt;&gt;"", ISNUMBER(VALUE(INDEX(Paste_Here!S$2:S$850, MATCH(B598, Paste_Here!A$2:A$850, 0))))), INDEX(Paste_Here!S$2:S$850, MATCH(B598, Paste_Here!A$2:A$850, 0)), ""), ""), "")</f>
        <v/>
      </c>
      <c r="DR598" s="66"/>
      <c r="DS598" s="75"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IF(ISNUMBER(SEARCH("ot", LOWER(INDEX(Paste_Here!T$2:T$850, MATCH(B598, Paste_Here!A$2:A$850, 0))))), "OT", "")))), ""), "")</f>
        <v/>
      </c>
      <c r="DT598" s="66"/>
      <c r="DU598" s="75" t="str">
        <f>IFERROR(IF(B598&lt;&gt;"", IF(AND(INDEX(Paste_Here!U$2:U$850, MATCH(B598, Paste_Here!A$2:A$850, 0))&lt;&gt;"", ISNUMBER(VALUE(INDEX(Paste_Here!U$2:U$850, MATCH(B598, Paste_Here!A$2:A$850, 0))))), INDEX(Paste_Here!U$2:U$850, MATCH(B598, Paste_Here!A$2:A$850, 0)), ""), ""), "")</f>
        <v/>
      </c>
      <c r="DV598" s="66"/>
      <c r="DW598" s="93" t="str">
        <f>IFERROR(IF(B598&lt;&gt;"", IF(ISNUMBER(SEARCH("highrisk", LOWER(INDEX(Paste_Here!V$2:V$850, MATCH(B598, Paste_Here!A$2:A$850, 0))))), "High Risk", IF(ISNUMBER(SEARCH("lowrisk", LOWER(INDEX(Paste_Here!V$2:V$850, MATCH(B598, Paste_Here!A$2:A$850, 0))))), "Low Risk", IF(ISNUMBER(SEARCH("somerisk", LOWER(INDEX(Paste_Here!V$2:V$850, MATCH(B598, Paste_Here!A$2:A$850, 0))))), "Some Risk", IF(ISNUMBER(SEARCH("ot", LOWER(INDEX(Paste_Here!V$2:V$850, MATCH(B598, Paste_Here!A$2:A$850, 0))))), "OT", "")))), ""), "")</f>
        <v/>
      </c>
      <c r="DX598" s="66"/>
      <c r="DY598" s="75" t="str">
        <f>IFERROR(IF(B598&lt;&gt;"", IF(AND(INDEX(Paste_Here!W$2:W$850, MATCH(B598, Paste_Here!A$2:A$850, 0))&lt;&gt;"", ISNUMBER(VALUE(INDEX(Paste_Here!W$2:W$850, MATCH(B598, Paste_Here!A$2:A$850, 0))))), INDEX(Paste_Here!W$2:W$850, MATCH(B598, Paste_Here!A$2:A$850, 0)), ""), ""), "")</f>
        <v/>
      </c>
      <c r="DZ598" s="66"/>
      <c r="EA598" s="75" t="str">
        <f>IFERROR(IF(B598&lt;&gt;"", IF(ISNUMBER(SEARCH("highrisk", LOWER(INDEX(Paste_Here!X$2:X$850, MATCH(B598, Paste_Here!A$2:A$850, 0))))), "High Risk", IF(ISNUMBER(SEARCH("lowrisk", LOWER(INDEX(Paste_Here!X$2:X$850, MATCH(B598, Paste_Here!A$2:A$850, 0))))), "Low Risk", IF(ISNUMBER(SEARCH("somerisk", LOWER(INDEX(Paste_Here!X$2:X$850, MATCH(B598, Paste_Here!A$2:A$850, 0))))), "Some Risk", IF(ISNUMBER(SEARCH("ot", LOWER(INDEX(Paste_Here!X$2:X$850, MATCH(B598, Paste_Here!A$2:A$850, 0))))), "OT", "")))), ""), "")</f>
        <v/>
      </c>
      <c r="EB598" s="66"/>
      <c r="EC598" s="66"/>
      <c r="ED598" s="75" t="str">
        <f t="shared" si="127"/>
        <v/>
      </c>
      <c r="EE598" s="66"/>
      <c r="EF598" s="75" t="str">
        <f>IFERROR(IF(B598&lt;&gt;"", IF(AND(INDEX(Paste_Here!AO$2:AO$850, MATCH(B598, Paste_Here!A$2:A$850, 0))&lt;&gt;"", ISNUMBER(VALUE(INDEX(Paste_Here!AO$2:AO$850, MATCH(B598, Paste_Here!A$2:A$850, 0))))), INDEX(Paste_Here!AO$2:AO$850, MATCH(B598, Paste_Here!A$2:A$850, 0)), ""), ""), "")</f>
        <v/>
      </c>
      <c r="EG598" s="66"/>
      <c r="EH598" s="75" t="str">
        <f>IFERROR(IF(B598&lt;&gt;"", IF(ISNUMBER(SEARCH("highrisk", LOWER(INDEX(Paste_Here!AP$2:AP$850, MATCH(B598, Paste_Here!A$2:A$850, 0))))), "High Risk", IF(ISNUMBER(SEARCH("lowrisk", LOWER(INDEX(Paste_Here!AP$2:AP$850, MATCH(B598, Paste_Here!A$2:A$850, 0))))), "Low Risk", IF(ISNUMBER(SEARCH("somerisk", LOWER(INDEX(Paste_Here!AP$2:AP$850, MATCH(B598, Paste_Here!A$2:A$850, 0))))), "Some Risk", IF(ISNUMBER(SEARCH("ot", LOWER(INDEX(Paste_Here!AP$2:AP$850, MATCH(B598, Paste_Here!A$2:A$850, 0))))), "OT", "")))), ""), "")</f>
        <v/>
      </c>
      <c r="EI598" s="66"/>
      <c r="EJ598" s="93"/>
      <c r="EK598" s="66"/>
      <c r="EL598" s="75" t="str">
        <f>IFERROR(IF(B598&lt;&gt;"", IF(AND(INDEX(Paste_Here!AQ$2:AQ$850, MATCH(B598, Paste_Here!A$2:A$850, 0))&lt;&gt;"", ISNUMBER(VALUE(INDEX(Paste_Here!AQ$2:AQ$850, MATCH(B598, Paste_Here!A$2:A$850, 0))))), INDEX(Paste_Here!AQ$2:AQ$850, MATCH(B598, Paste_Here!A$2:A$850, 0)), ""), ""), "")</f>
        <v/>
      </c>
      <c r="EM598" s="66"/>
      <c r="EN598" s="75" t="str">
        <f>IFERROR(IF(B598&lt;&gt;"", IF(ISNUMBER(SEARCH("highrisk", LOWER(INDEX(Paste_Here!AR$2:AR$850, MATCH(B598, Paste_Here!A$2:A$850, 0))))), "High Risk", IF(ISNUMBER(SEARCH("lowrisk", LOWER(INDEX(Paste_Here!AR$2:AR$850, MATCH(B598, Paste_Here!A$2:A$850, 0))))), "Low Risk", IF(ISNUMBER(SEARCH("somerisk", LOWER(INDEX(Paste_Here!AR$2:AR$850, MATCH(B598, Paste_Here!A$2:A$850, 0))))), "Some Risk", IF(ISNUMBER(SEARCH("ot", LOWER(INDEX(Paste_Here!AR$2:AR$850, MATCH(B598, Paste_Here!A$2:A$850, 0))))), "OT", "")))), ""), "")</f>
        <v/>
      </c>
      <c r="EO598" s="66"/>
      <c r="EP598" s="93"/>
      <c r="EQ598" s="66"/>
      <c r="ER598" s="75"/>
      <c r="ES598" s="66"/>
      <c r="ET598" s="75"/>
      <c r="EU598" s="66"/>
      <c r="EV598" s="66"/>
      <c r="EW598" s="75" t="str">
        <f t="shared" si="128"/>
        <v/>
      </c>
      <c r="EX598" s="66"/>
      <c r="EY598" s="75" t="str">
        <f>IFERROR(IF(B598&lt;&gt;"", IF(AND(INDEX(Paste_Here!Y$2:Y$850, MATCH(B598, Paste_Here!A$2:A$850, 0))&lt;&gt;"", ISNUMBER(VALUE(INDEX(Paste_Here!Y$2:Y$850, MATCH(B598, Paste_Here!A$2:A$850, 0))))), INDEX(Paste_Here!Y$2:Y$850, MATCH(B598, Paste_Here!A$2:A$850, 0)), ""), ""), "")</f>
        <v/>
      </c>
      <c r="EZ598" s="66"/>
      <c r="FA598" s="75" t="str">
        <f>IFERROR(IF(B598&lt;&gt;"", IF(ISNUMBER(SEARCH("highrisk", LOWER(INDEX(Paste_Here!Z$2:Z$850, MATCH(B598, Paste_Here!A$2:A$850, 0))))), "High Risk", IF(ISNUMBER(SEARCH("lowrisk", LOWER(INDEX(Paste_Here!Z$2:Z$850, MATCH(B598, Paste_Here!A$2:A$850, 0))))), "Low Risk", IF(ISNUMBER(SEARCH("somerisk", LOWER(INDEX(Paste_Here!Z$2:Z$850, MATCH(B598, Paste_Here!A$2:A$850, 0))))), "Some Risk", IF(ISNUMBER(SEARCH("ot", LOWER(INDEX(Paste_Here!Z$2:Z$850, MATCH(B598, Paste_Here!A$2:A$850, 0))))), "OT", "")))), ""), "")</f>
        <v/>
      </c>
      <c r="FB598" s="66"/>
      <c r="FC598" s="93"/>
      <c r="FD598" s="66"/>
      <c r="FE598" s="75" t="str">
        <f>IFERROR(IF(B598&lt;&gt;"", IF(AND(INDEX(Paste_Here!AA$2:AA$850, MATCH(B598, Paste_Here!A$2:A$850, 0))&lt;&gt;"", ISNUMBER(VALUE(INDEX(Paste_Here!AA$2:AA$850, MATCH(B598, Paste_Here!A$2:A$850, 0))))), INDEX(Paste_Here!AA$2:AA$850, MATCH(B598, Paste_Here!A$2:A$850, 0)), ""), ""), "")</f>
        <v/>
      </c>
      <c r="FF598" s="66"/>
      <c r="FG598" s="75" t="str">
        <f>IFERROR(IF(B598&lt;&gt;"", IF(ISNUMBER(SEARCH("highrisk", LOWER(INDEX(Paste_Here!AB$2:AB$850, MATCH(B598, Paste_Here!A$2:A$850, 0))))), "High Risk", IF(ISNUMBER(SEARCH("lowrisk", LOWER(INDEX(Paste_Here!AB$2:AB$850, MATCH(B598, Paste_Here!A$2:A$850, 0))))), "Low Risk", IF(ISNUMBER(SEARCH("somerisk", LOWER(INDEX(Paste_Here!AB$2:AB$850, MATCH(B598, Paste_Here!A$2:A$850, 0))))), "Some Risk", IF(ISNUMBER(SEARCH("ot", LOWER(INDEX(Paste_Here!AB$2:AB$850, MATCH(B598, Paste_Here!A$2:A$850, 0))))), "OT", "")))), ""), "")</f>
        <v/>
      </c>
      <c r="FH598" s="66"/>
      <c r="FI598" s="93"/>
      <c r="FJ598" s="66"/>
      <c r="FK598" s="75"/>
      <c r="FL598" s="66"/>
      <c r="FM598" s="75"/>
      <c r="FN598" s="66"/>
      <c r="FO598" s="66"/>
      <c r="FP598" s="75" t="str">
        <f t="shared" si="123"/>
        <v/>
      </c>
      <c r="FQ598" s="66"/>
      <c r="FR598" s="75" t="str">
        <f>IFERROR(IF(B598&lt;&gt;"", IF(ISNUMBER(SEARCH("s", LOWER(INDEX(Paste_Here!L$2:L$850, MATCH(B598, Paste_Here!A$2:A$850, 0))))), "Yes", IF(INDEX(Paste_Here!L$2:L$850, MATCH(B598, Paste_Here!A$2:A$850, 0))&lt;&gt;"", "No", "")), ""), "")</f>
        <v/>
      </c>
      <c r="FS598" s="66"/>
      <c r="FT598" s="75" t="str">
        <f>IFERROR(IF(B598&lt;&gt;"", IF(ISNUMBER(SEARCH("yes", LOWER(INDEX(Paste_Here!F$2:F$850, MATCH(B598, Paste_Here!A$2:A$850, 0))))), "Yes", IF(ISNUMBER(SEARCH("no", LOWER(INDEX(Paste_Here!F$2:F$850, MATCH(B598, Paste_Here!A$2:A$850, 0))))), "No", "")), ""), "")</f>
        <v/>
      </c>
      <c r="FU598" s="66"/>
      <c r="FV598" s="75" t="str">
        <f>IFERROR(IF(B598&lt;&gt;"", IF(ISNUMBER(SEARCH("english language learner", LOWER(INDEX(Paste_Here!C$2:C$850, MATCH(B598, Paste_Here!A$2:A$850, 0))))), "Yes", ""), ""), "")</f>
        <v/>
      </c>
      <c r="FW598" s="66"/>
      <c r="FX598" s="75" t="str">
        <f>IFERROR(IF(B598&lt;&gt;"", IF(OR(ISNUMBER(SEARCH("b", LOWER(INDEX(Paste_Here!J$2:J$850, MATCH(B598, Paste_Here!A$2:A$850, 0))))), ISNUMBER(SEARCH("h", LOWER(INDEX(Paste_Here!J$2:J$850, MATCH(B598, Paste_Here!A$2:A$850, 0))))), ISNUMBER(SEARCH("i", LOWER(INDEX(Paste_Here!J$2:J$850, MATCH(B598, Paste_Here!A$2:A$850, 0)))))), "Yes", IF(INDEX(Paste_Here!J$2:J$850, MATCH(B598, Paste_Here!A$2:A$850, 0))&lt;&gt;"", "No", "")), ""), "")</f>
        <v/>
      </c>
      <c r="FY598" s="66"/>
      <c r="FZ598" s="75" t="str">
        <f>IFERROR(IF(B598&lt;&gt;"", IF(ISNUMBER(SEARCH("yes", LOWER(INDEX(Paste_Here!K$2:K$850, MATCH(B598, Paste_Here!A$2:A$850, 0))))), "Yes", IF(ISNUMBER(SEARCH("no", LOWER(INDEX(Paste_Here!K$2:K$850, MATCH(B598, Paste_Here!A$2:A$850, 0))))), "No", "")), ""), "")</f>
        <v/>
      </c>
      <c r="GA598" s="66"/>
      <c r="GB598" s="75" t="str">
        <f>IFERROR(IF(B598&lt;&gt;"", IF(ISNUMBER(SEARCH("transitional 2", LOWER(INDEX(Paste_Here!C$2:C$850, MATCH(B598, Paste_Here!A$2:A$850, 0))))), "T2",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GC598" s="66"/>
      <c r="GD598" s="75"/>
      <c r="GE598" s="66"/>
      <c r="GF598" s="75"/>
      <c r="GG598" s="66"/>
      <c r="GH598" s="75"/>
      <c r="GI598" s="66"/>
      <c r="GK598" s="1" t="str" cm="1">
        <f t="array" ref="GK598">IFERROR(INDEX(Paste_Here!$B$2:$B$850, MATCH(0, COUNTIF(GK$4:GK597, Paste_Here!$B$2:$B$850) + IF(Paste_Here!$B$2:$B$850="", 1, 0), 0)), "")</f>
        <v/>
      </c>
      <c r="GL598" s="1" t="str">
        <f>IF(GK598&lt;&gt;"", INDEX(Paste_Here!$A$2:$A$850, MATCH(GK598, Paste_Here!$B$2:$B$850, 0)), "")</f>
        <v/>
      </c>
      <c r="GM598" s="1" t="str">
        <f t="shared" si="129"/>
        <v/>
      </c>
      <c r="GN598" s="1" t="str" cm="1">
        <f t="array" ref="GN598">IFERROR(INDEX($GM$5:$GM$850, MATCH(SMALL(IF($GM$5:$GM$850&lt;&gt;"", COUNTIF($GM$5:$GM$850, "&lt;"&amp;$GM$5:$GM$850)+1), ROW()-ROW($GN$5)+1), COUNTIF($GM$5:$GM$850, "&lt;"&amp;$GM$5:$GM$850)+1, 0)), "")</f>
        <v/>
      </c>
    </row>
    <row r="599" spans="1:196">
      <c r="A599" s="66"/>
      <c r="B599" s="75" t="str">
        <f t="shared" si="117"/>
        <v/>
      </c>
      <c r="C599" s="66"/>
      <c r="D599" s="75" t="str">
        <f>IFERROR(IF(AND(INDEX(Paste_Here!N$2:N$850, MATCH(B599, Paste_Here!A$2:A$850, 0)) = ""), "", IF(UPPER(INDEX(Paste_Here!N$2:N$850, MATCH(B599, Paste_Here!A$2:A$850, 0))) = "YES", "Yes", IF(UPPER(INDEX(Paste_Here!N$2:N$850, MATCH(B599, Paste_Here!A$2:A$850, 0))) = "NO", "No", ""))), "")</f>
        <v/>
      </c>
      <c r="E599" s="66"/>
      <c r="F599" s="75" t="str">
        <f t="shared" si="124"/>
        <v/>
      </c>
      <c r="G599" s="66"/>
      <c r="H599" s="75" t="str">
        <f t="shared" si="125"/>
        <v/>
      </c>
      <c r="I599" s="66"/>
      <c r="J599" s="75" t="str">
        <f t="shared" si="126"/>
        <v/>
      </c>
      <c r="K599" s="66"/>
      <c r="L599" s="75"/>
      <c r="M599" s="66"/>
      <c r="N599" s="75" t="str">
        <f>IFERROR(IF(B599&lt;&gt;"", IF(AND(INDEX(Paste_Here!AW$2:AW$850, MATCH(B599, Paste_Here!A$2:A$850, 0))&lt;&gt;"", ISNUMBER(VALUE(INDEX(Paste_Here!AW$2:AW$850, MATCH(B599, Paste_Here!A$2:A$850, 0))))), INDEX(Paste_Here!AW$2:AW$850, MATCH(B599, Paste_Here!A$2:A$850, 0)), ""), ""), "")</f>
        <v/>
      </c>
      <c r="O599" s="66"/>
      <c r="P599" s="75" t="str">
        <f>IFERROR(IF(B599&lt;&gt;"", IF(AND(INDEX(Paste_Here!AX$2:AX$850, MATCH(B599, Paste_Here!A$2:A$850, 0))&lt;&gt;"", ISNUMBER(VALUE(INDEX(Paste_Here!AX$2:AX$850, MATCH(B599, Paste_Here!A$2:A$850, 0))))), INDEX(Paste_Here!AX$2:AX$850, MATCH(B599, Paste_Here!A$2:A$850, 0)), ""), ""), "")</f>
        <v/>
      </c>
      <c r="Q599" s="66"/>
      <c r="R599" s="75" t="str">
        <f>IFERROR(IF(B599&lt;&gt;"", IF(AND(INDEX(Paste_Here!AU$2:AU$850, MATCH(B599, Paste_Here!A$2:A$850, 0))&lt;&gt;"", ISNUMBER(VALUE(INDEX(Paste_Here!AU$2:AU$850, MATCH(B599, Paste_Here!A$2:A$850, 0))))), INDEX(Paste_Here!AU$2:AU$850, MATCH(B599, Paste_Here!A$2:A$850, 0)), ""), ""), "")</f>
        <v/>
      </c>
      <c r="S599" s="66"/>
      <c r="T599" s="75" t="str">
        <f>IFERROR(IF(B599&lt;&gt;"", IF(AND(INDEX(Paste_Here!AV$2:AV$850, MATCH(B599, Paste_Here!A$2:A$850, 0))&lt;&gt;"", ISNUMBER(VALUE(INDEX(Paste_Here!AV$2:AV$850, MATCH(B599, Paste_Here!A$2:A$850, 0))))), INDEX(Paste_Here!AV$2:AV$850, MATCH(B599, Paste_Here!A$2:A$850, 0)), ""), ""), "")</f>
        <v/>
      </c>
      <c r="U599" s="66"/>
      <c r="W599" s="66"/>
      <c r="Y599" s="66"/>
      <c r="Z599" s="66"/>
      <c r="AA599" s="75" t="str">
        <f t="shared" si="118"/>
        <v/>
      </c>
      <c r="AB599" s="66"/>
      <c r="AC599" s="75"/>
      <c r="AD599" s="66"/>
      <c r="AE599" s="98"/>
      <c r="AF599" s="66"/>
      <c r="AG599" s="75"/>
      <c r="AH599" s="66"/>
      <c r="AI599" s="75" t="str">
        <f>IFERROR(IF(B599&lt;&gt;"", IF(AND(INDEX(Paste_Here!AC$2:AC$850, MATCH(B599, Paste_Here!A$2:A$850, 0))&lt;&gt;"", ISNUMBER(VALUE(INDEX(Paste_Here!AC$2:AC$850, MATCH(B599, Paste_Here!A$2:A$850, 0))))), INDEX(Paste_Here!AC$2:AC$850, MATCH(B599, Paste_Here!A$2:A$850, 0)), ""), ""), "")</f>
        <v/>
      </c>
      <c r="AJ599" s="66"/>
      <c r="AK599" s="75" t="str">
        <f>IFERROR(IF(B599&lt;&gt;"", IF(ISNUMBER(SEARCH("highrisk", LOWER(INDEX(Paste_Here!AD$2:AD$850, MATCH(B599, Paste_Here!A$2:A$850, 0))))), "High Risk", IF(ISNUMBER(SEARCH("lowrisk", LOWER(INDEX(Paste_Here!AD$2:AD$850, MATCH(B599, Paste_Here!A$2:A$850, 0))))), "Low Risk", IF(ISNUMBER(SEARCH("somerisk", LOWER(INDEX(Paste_Here!AD$2:AD$850, MATCH(B599, Paste_Here!A$2:A$850, 0))))), "Some Risk", IF(ISNUMBER(SEARCH("ot", LOWER(INDEX(Paste_Here!AD$2:AD$850, MATCH(B599, Paste_Here!A$2:A$850, 0))))), "OT", "")))), ""), "")</f>
        <v/>
      </c>
      <c r="AL599" s="66"/>
      <c r="AM599" s="75"/>
      <c r="AN599" s="66"/>
      <c r="AO599" s="75" t="str">
        <f>IFERROR(IF(B599&lt;&gt;"", IF(AND(INDEX(Paste_Here!M$2:M$850, MATCH(B599, Paste_Here!A$2:A$850, 0))&lt;&gt;"", ISNUMBER(VALUE(INDEX(Paste_Here!M$2:M$850, MATCH(B599, Paste_Here!A$2:A$850, 0))))), INDEX(Paste_Here!M$2:M$850, MATCH(B599, Paste_Here!A$2:A$850, 0)), ""), ""), "")</f>
        <v/>
      </c>
      <c r="AP599" s="66"/>
      <c r="AQ599" s="75" t="str">
        <f>IFERROR(IF(B599&lt;&gt;"", IF(ISNUMBER(SEARCH("highrisk", LOWER(INDEX(Paste_Here!N$2:N$850, MATCH(B599, Paste_Here!A$2:A$850, 0))))), "High Risk", IF(ISNUMBER(SEARCH("lowrisk", LOWER(INDEX(Paste_Here!N$2:N$850, MATCH(B599, Paste_Here!A$2:A$850, 0))))), "Low Risk", IF(ISNUMBER(SEARCH("somerisk", LOWER(INDEX(Paste_Here!N$2:N$850, MATCH(B599, Paste_Here!A$2:A$850, 0))))), "Some Risk", IF(ISNUMBER(SEARCH("ot", LOWER(INDEX(Paste_Here!N$2:N$850, MATCH(B599, Paste_Here!A$2:A$850, 0))))), "OT", "")))), ""), "")</f>
        <v/>
      </c>
      <c r="AT599" s="66"/>
      <c r="AU599" s="103"/>
      <c r="AV599" s="66"/>
      <c r="AW599" s="66"/>
      <c r="AX599" s="75" t="str">
        <f t="shared" si="119"/>
        <v/>
      </c>
      <c r="AY599" s="66"/>
      <c r="AZ599" s="75"/>
      <c r="BA599" s="66"/>
      <c r="BB599" s="75"/>
      <c r="BC599" s="66"/>
      <c r="BD599" s="75"/>
      <c r="BE599" s="66"/>
      <c r="BF599" s="75" t="str">
        <f>IFERROR(IF(B599&lt;&gt;"", IF(AND(INDEX(Paste_Here!AE$2:AE$850, MATCH(B599, Paste_Here!A$2:A$850, 0))&lt;&gt;"", ISNUMBER(VALUE(INDEX(Paste_Here!AE$2:AE$850, MATCH(B599, Paste_Here!A$2:A$850, 0))))), INDEX(Paste_Here!AE$2:AE$850, MATCH(B599, Paste_Here!A$2:A$850, 0)), ""), ""), "")</f>
        <v/>
      </c>
      <c r="BG599" s="66"/>
      <c r="BH599" s="75" t="str">
        <f>IFERROR(IF(B599&lt;&gt;"", IF(ISNUMBER(SEARCH("highrisk", LOWER(INDEX(Paste_Here!AF$2:AF$850, MATCH(B599, Paste_Here!A$2:A$850, 0))))), "High Risk", IF(ISNUMBER(SEARCH("lowrisk", LOWER(INDEX(Paste_Here!AF$2:AF$850, MATCH(B599, Paste_Here!A$2:A$850, 0))))), "Low Risk", IF(ISNUMBER(SEARCH("somerisk", LOWER(INDEX(Paste_Here!AF$2:AF$850, MATCH(B599, Paste_Here!A$2:A$850, 0))))), "Some Risk", IF(ISNUMBER(SEARCH("ot", LOWER(INDEX(Paste_Here!AF$2:AF$850, MATCH(B599, Paste_Here!A$2:A$850, 0))))), "OT", "")))), ""), "")</f>
        <v/>
      </c>
      <c r="BI599" s="66"/>
      <c r="BJ599" s="75"/>
      <c r="BK599" s="66"/>
      <c r="BL599" s="75" t="str">
        <f>IFERROR(IF(B599&lt;&gt;"", IF(AND(INDEX(Paste_Here!O$2:O$850, MATCH(B599, Paste_Here!A$2:A$850, 0))&lt;&gt;"", ISNUMBER(VALUE(INDEX(Paste_Here!O$2:O$850, MATCH(B599, Paste_Here!A$2:A$850, 0))))), INDEX(Paste_Here!O$2:O$850, MATCH(B599, Paste_Here!A$2:A$850, 0)), ""), ""), "")</f>
        <v/>
      </c>
      <c r="BM599" s="66"/>
      <c r="BN599" s="75" t="str">
        <f>IFERROR(IF(B599&lt;&gt;"", IF(ISNUMBER(SEARCH("highrisk", LOWER(INDEX(Paste_Here!P$2:P$850, MATCH(B599, Paste_Here!A$2:A$850, 0))))), "High Risk", IF(ISNUMBER(SEARCH("lowrisk", LOWER(INDEX(Paste_Here!P$2:P$850, MATCH(B599, Paste_Here!A$2:A$850, 0))))), "Low Risk", IF(ISNUMBER(SEARCH("somerisk", LOWER(INDEX(Paste_Here!P$2:P$850, MATCH(B599, Paste_Here!A$2:A$850, 0))))), "Some Risk", IF(ISNUMBER(SEARCH("ot", LOWER(INDEX(Paste_Here!P$2:P$850, MATCH(B599, Paste_Here!A$2:A$850, 0))))), "OT", "")))), ""), "")</f>
        <v/>
      </c>
      <c r="BQ599" s="66"/>
      <c r="BR599" s="75"/>
      <c r="BS599" s="66"/>
      <c r="BT599" s="66"/>
      <c r="BU599" s="75" t="str">
        <f t="shared" si="120"/>
        <v/>
      </c>
      <c r="BV599" s="66"/>
      <c r="BW599" s="75"/>
      <c r="BX599" s="66"/>
      <c r="BY599" s="75"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BZ599" s="66"/>
      <c r="CA599" s="75"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CB599" s="66"/>
      <c r="CC599" s="75"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CD599" s="66"/>
      <c r="CE599" s="75"/>
      <c r="CF599" s="66"/>
      <c r="CK599" s="75"/>
      <c r="CL599" s="66"/>
      <c r="CM599" s="75"/>
      <c r="CN599" s="66"/>
      <c r="CO599" s="75"/>
      <c r="CP599" s="66"/>
      <c r="CQ599" s="66"/>
      <c r="CR599" s="75" t="str">
        <f t="shared" si="121"/>
        <v/>
      </c>
      <c r="CS599" s="66"/>
      <c r="CT599" s="75"/>
      <c r="CU599" s="66"/>
      <c r="CV599" s="75"/>
      <c r="CW599" s="66"/>
      <c r="CX599" s="75"/>
      <c r="CY599" s="66"/>
      <c r="CZ599" s="75"/>
      <c r="DA599" s="66"/>
      <c r="DB599" s="75" t="str">
        <f>IFERROR(IF(B599&lt;&gt;"", IF(AND(INDEX(Paste_Here!AK$2:AK$850, MATCH(B599, Paste_Here!A$2:A$850, 0))&lt;&gt;"", ISNUMBER(VALUE(INDEX(Paste_Here!AK$2:AK$850, MATCH(B599, Paste_Here!A$2:A$850, 0))))), INDEX(Paste_Here!AK$2:AK$850, MATCH(B599, Paste_Here!A$2:A$850, 0)), ""), ""), "")</f>
        <v/>
      </c>
      <c r="DC599" s="66"/>
      <c r="DD599" s="75" t="str">
        <f>IFERROR(IF(B599&lt;&gt;"", IF(ISNUMBER(SEARCH("highrisk", LOWER(INDEX(Paste_Here!AL$2:AL$850, MATCH(B599, Paste_Here!A$2:A$850, 0))))), "High Risk", IF(ISNUMBER(SEARCH("lowrisk", LOWER(INDEX(Paste_Here!AL$2:AL$850, MATCH(B599, Paste_Here!A$2:A$850, 0))))), "Low Risk", IF(ISNUMBER(SEARCH("somerisk", LOWER(INDEX(Paste_Here!AL$2:AL$850, MATCH(B599, Paste_Here!A$2:A$850, 0))))), "Some Risk", IF(ISNUMBER(SEARCH("ot", LOWER(INDEX(Paste_Here!AL$2:AL$850, MATCH(B599, Paste_Here!A$2:A$850, 0))))), "OT", "")))), ""), "")</f>
        <v/>
      </c>
      <c r="DE599" s="66"/>
      <c r="DF599" s="75" t="str">
        <f>IFERROR(IF(B599&lt;&gt;"", IF(AND(INDEX(Paste_Here!AM$2:AM$850, MATCH(B599, Paste_Here!A$2:A$850, 0))&lt;&gt;"", ISNUMBER(VALUE(INDEX(Paste_Here!AM$2:AM$850, MATCH(B599, Paste_Here!A$2:A$850, 0))))), INDEX(Paste_Here!AM$2:AM$850, MATCH(B599, Paste_Here!A$2:A$850, 0)), ""), ""), "")</f>
        <v/>
      </c>
      <c r="DG599" s="66"/>
      <c r="DH599" s="75" t="str">
        <f>IFERROR(IF(B599&lt;&gt;"", IF(ISNUMBER(SEARCH("highrisk", LOWER(INDEX(Paste_Here!AN$2:AN$850, MATCH(B599, Paste_Here!A$2:A$850, 0))))), "High Risk", IF(ISNUMBER(SEARCH("lowrisk", LOWER(INDEX(Paste_Here!AN$2:AN$850, MATCH(B599, Paste_Here!A$2:A$850, 0))))), "Low Risk", IF(ISNUMBER(SEARCH("somerisk", LOWER(INDEX(Paste_Here!AN$2:AN$850, MATCH(B599, Paste_Here!A$2:A$850, 0))))), "Some Risk", IF(ISNUMBER(SEARCH("ot", LOWER(INDEX(Paste_Here!AN$2:AN$850, MATCH(B599, Paste_Here!A$2:A$850, 0))))), "OT", "")))), ""), "")</f>
        <v/>
      </c>
      <c r="DI599" s="66"/>
      <c r="DJ599" s="66"/>
      <c r="DK599" s="75" t="str">
        <f t="shared" si="122"/>
        <v/>
      </c>
      <c r="DL599" s="66"/>
      <c r="DM599" s="75" t="str">
        <f>IFERROR(IF(B599&lt;&gt;"", IF(AND(INDEX(Paste_Here!Q$2:Q$850, MATCH(B599, Paste_Here!A$2:A$850, 0))&lt;&gt;"", ISNUMBER(VALUE(INDEX(Paste_Here!Q$2:Q$850, MATCH(B599, Paste_Here!A$2:A$850, 0))))), INDEX(Paste_Here!Q$2:Q$850, MATCH(B599, Paste_Here!A$2:A$850, 0)), ""), ""), "")</f>
        <v/>
      </c>
      <c r="DN599" s="66"/>
      <c r="DO599" s="75" t="str">
        <f>IFERROR(IF(B599&lt;&gt;"", IF(ISNUMBER(SEARCH("highrisk", LOWER(INDEX(Paste_Here!R$2:R$850, MATCH(B599, Paste_Here!A$2:A$850, 0))))), "High Risk", IF(ISNUMBER(SEARCH("lowrisk", LOWER(INDEX(Paste_Here!R$2:R$850, MATCH(B599, Paste_Here!A$2:A$850, 0))))), "Low Risk", IF(ISNUMBER(SEARCH("somerisk", LOWER(INDEX(Paste_Here!R$2:R$850, MATCH(B599, Paste_Here!A$2:A$850, 0))))), "Some Risk", IF(ISNUMBER(SEARCH("ot", LOWER(INDEX(Paste_Here!R$2:R$850, MATCH(B599, Paste_Here!A$2:A$850, 0))))), "OT", "")))), ""), "")</f>
        <v/>
      </c>
      <c r="DP599" s="66"/>
      <c r="DQ599" s="93" t="str">
        <f>IFERROR(IF(B599&lt;&gt;"", IF(AND(INDEX(Paste_Here!S$2:S$850, MATCH(B599, Paste_Here!A$2:A$850, 0))&lt;&gt;"", ISNUMBER(VALUE(INDEX(Paste_Here!S$2:S$850, MATCH(B599, Paste_Here!A$2:A$850, 0))))), INDEX(Paste_Here!S$2:S$850, MATCH(B599, Paste_Here!A$2:A$850, 0)), ""), ""), "")</f>
        <v/>
      </c>
      <c r="DR599" s="66"/>
      <c r="DS599" s="75"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IF(ISNUMBER(SEARCH("ot", LOWER(INDEX(Paste_Here!T$2:T$850, MATCH(B599, Paste_Here!A$2:A$850, 0))))), "OT", "")))), ""), "")</f>
        <v/>
      </c>
      <c r="DT599" s="66"/>
      <c r="DU599" s="75" t="str">
        <f>IFERROR(IF(B599&lt;&gt;"", IF(AND(INDEX(Paste_Here!U$2:U$850, MATCH(B599, Paste_Here!A$2:A$850, 0))&lt;&gt;"", ISNUMBER(VALUE(INDEX(Paste_Here!U$2:U$850, MATCH(B599, Paste_Here!A$2:A$850, 0))))), INDEX(Paste_Here!U$2:U$850, MATCH(B599, Paste_Here!A$2:A$850, 0)), ""), ""), "")</f>
        <v/>
      </c>
      <c r="DV599" s="66"/>
      <c r="DW599" s="93" t="str">
        <f>IFERROR(IF(B599&lt;&gt;"", IF(ISNUMBER(SEARCH("highrisk", LOWER(INDEX(Paste_Here!V$2:V$850, MATCH(B599, Paste_Here!A$2:A$850, 0))))), "High Risk", IF(ISNUMBER(SEARCH("lowrisk", LOWER(INDEX(Paste_Here!V$2:V$850, MATCH(B599, Paste_Here!A$2:A$850, 0))))), "Low Risk", IF(ISNUMBER(SEARCH("somerisk", LOWER(INDEX(Paste_Here!V$2:V$850, MATCH(B599, Paste_Here!A$2:A$850, 0))))), "Some Risk", IF(ISNUMBER(SEARCH("ot", LOWER(INDEX(Paste_Here!V$2:V$850, MATCH(B599, Paste_Here!A$2:A$850, 0))))), "OT", "")))), ""), "")</f>
        <v/>
      </c>
      <c r="DX599" s="66"/>
      <c r="DY599" s="75" t="str">
        <f>IFERROR(IF(B599&lt;&gt;"", IF(AND(INDEX(Paste_Here!W$2:W$850, MATCH(B599, Paste_Here!A$2:A$850, 0))&lt;&gt;"", ISNUMBER(VALUE(INDEX(Paste_Here!W$2:W$850, MATCH(B599, Paste_Here!A$2:A$850, 0))))), INDEX(Paste_Here!W$2:W$850, MATCH(B599, Paste_Here!A$2:A$850, 0)), ""), ""), "")</f>
        <v/>
      </c>
      <c r="DZ599" s="66"/>
      <c r="EA599" s="75" t="str">
        <f>IFERROR(IF(B599&lt;&gt;"", IF(ISNUMBER(SEARCH("highrisk", LOWER(INDEX(Paste_Here!X$2:X$850, MATCH(B599, Paste_Here!A$2:A$850, 0))))), "High Risk", IF(ISNUMBER(SEARCH("lowrisk", LOWER(INDEX(Paste_Here!X$2:X$850, MATCH(B599, Paste_Here!A$2:A$850, 0))))), "Low Risk", IF(ISNUMBER(SEARCH("somerisk", LOWER(INDEX(Paste_Here!X$2:X$850, MATCH(B599, Paste_Here!A$2:A$850, 0))))), "Some Risk", IF(ISNUMBER(SEARCH("ot", LOWER(INDEX(Paste_Here!X$2:X$850, MATCH(B599, Paste_Here!A$2:A$850, 0))))), "OT", "")))), ""), "")</f>
        <v/>
      </c>
      <c r="EB599" s="66"/>
      <c r="EC599" s="66"/>
      <c r="ED599" s="75" t="str">
        <f t="shared" si="127"/>
        <v/>
      </c>
      <c r="EE599" s="66"/>
      <c r="EF599" s="75" t="str">
        <f>IFERROR(IF(B599&lt;&gt;"", IF(AND(INDEX(Paste_Here!AO$2:AO$850, MATCH(B599, Paste_Here!A$2:A$850, 0))&lt;&gt;"", ISNUMBER(VALUE(INDEX(Paste_Here!AO$2:AO$850, MATCH(B599, Paste_Here!A$2:A$850, 0))))), INDEX(Paste_Here!AO$2:AO$850, MATCH(B599, Paste_Here!A$2:A$850, 0)), ""), ""), "")</f>
        <v/>
      </c>
      <c r="EG599" s="66"/>
      <c r="EH599" s="75" t="str">
        <f>IFERROR(IF(B599&lt;&gt;"", IF(ISNUMBER(SEARCH("highrisk", LOWER(INDEX(Paste_Here!AP$2:AP$850, MATCH(B599, Paste_Here!A$2:A$850, 0))))), "High Risk", IF(ISNUMBER(SEARCH("lowrisk", LOWER(INDEX(Paste_Here!AP$2:AP$850, MATCH(B599, Paste_Here!A$2:A$850, 0))))), "Low Risk", IF(ISNUMBER(SEARCH("somerisk", LOWER(INDEX(Paste_Here!AP$2:AP$850, MATCH(B599, Paste_Here!A$2:A$850, 0))))), "Some Risk", IF(ISNUMBER(SEARCH("ot", LOWER(INDEX(Paste_Here!AP$2:AP$850, MATCH(B599, Paste_Here!A$2:A$850, 0))))), "OT", "")))), ""), "")</f>
        <v/>
      </c>
      <c r="EI599" s="66"/>
      <c r="EJ599" s="93"/>
      <c r="EK599" s="66"/>
      <c r="EL599" s="75" t="str">
        <f>IFERROR(IF(B599&lt;&gt;"", IF(AND(INDEX(Paste_Here!AQ$2:AQ$850, MATCH(B599, Paste_Here!A$2:A$850, 0))&lt;&gt;"", ISNUMBER(VALUE(INDEX(Paste_Here!AQ$2:AQ$850, MATCH(B599, Paste_Here!A$2:A$850, 0))))), INDEX(Paste_Here!AQ$2:AQ$850, MATCH(B599, Paste_Here!A$2:A$850, 0)), ""), ""), "")</f>
        <v/>
      </c>
      <c r="EM599" s="66"/>
      <c r="EN599" s="75" t="str">
        <f>IFERROR(IF(B599&lt;&gt;"", IF(ISNUMBER(SEARCH("highrisk", LOWER(INDEX(Paste_Here!AR$2:AR$850, MATCH(B599, Paste_Here!A$2:A$850, 0))))), "High Risk", IF(ISNUMBER(SEARCH("lowrisk", LOWER(INDEX(Paste_Here!AR$2:AR$850, MATCH(B599, Paste_Here!A$2:A$850, 0))))), "Low Risk", IF(ISNUMBER(SEARCH("somerisk", LOWER(INDEX(Paste_Here!AR$2:AR$850, MATCH(B599, Paste_Here!A$2:A$850, 0))))), "Some Risk", IF(ISNUMBER(SEARCH("ot", LOWER(INDEX(Paste_Here!AR$2:AR$850, MATCH(B599, Paste_Here!A$2:A$850, 0))))), "OT", "")))), ""), "")</f>
        <v/>
      </c>
      <c r="EO599" s="66"/>
      <c r="EP599" s="93"/>
      <c r="EQ599" s="66"/>
      <c r="ER599" s="75"/>
      <c r="ES599" s="66"/>
      <c r="ET599" s="75"/>
      <c r="EU599" s="66"/>
      <c r="EV599" s="66"/>
      <c r="EW599" s="75" t="str">
        <f t="shared" si="128"/>
        <v/>
      </c>
      <c r="EX599" s="66"/>
      <c r="EY599" s="75" t="str">
        <f>IFERROR(IF(B599&lt;&gt;"", IF(AND(INDEX(Paste_Here!Y$2:Y$850, MATCH(B599, Paste_Here!A$2:A$850, 0))&lt;&gt;"", ISNUMBER(VALUE(INDEX(Paste_Here!Y$2:Y$850, MATCH(B599, Paste_Here!A$2:A$850, 0))))), INDEX(Paste_Here!Y$2:Y$850, MATCH(B599, Paste_Here!A$2:A$850, 0)), ""), ""), "")</f>
        <v/>
      </c>
      <c r="EZ599" s="66"/>
      <c r="FA599" s="75" t="str">
        <f>IFERROR(IF(B599&lt;&gt;"", IF(ISNUMBER(SEARCH("highrisk", LOWER(INDEX(Paste_Here!Z$2:Z$850, MATCH(B599, Paste_Here!A$2:A$850, 0))))), "High Risk", IF(ISNUMBER(SEARCH("lowrisk", LOWER(INDEX(Paste_Here!Z$2:Z$850, MATCH(B599, Paste_Here!A$2:A$850, 0))))), "Low Risk", IF(ISNUMBER(SEARCH("somerisk", LOWER(INDEX(Paste_Here!Z$2:Z$850, MATCH(B599, Paste_Here!A$2:A$850, 0))))), "Some Risk", IF(ISNUMBER(SEARCH("ot", LOWER(INDEX(Paste_Here!Z$2:Z$850, MATCH(B599, Paste_Here!A$2:A$850, 0))))), "OT", "")))), ""), "")</f>
        <v/>
      </c>
      <c r="FB599" s="66"/>
      <c r="FC599" s="93"/>
      <c r="FD599" s="66"/>
      <c r="FE599" s="75" t="str">
        <f>IFERROR(IF(B599&lt;&gt;"", IF(AND(INDEX(Paste_Here!AA$2:AA$850, MATCH(B599, Paste_Here!A$2:A$850, 0))&lt;&gt;"", ISNUMBER(VALUE(INDEX(Paste_Here!AA$2:AA$850, MATCH(B599, Paste_Here!A$2:A$850, 0))))), INDEX(Paste_Here!AA$2:AA$850, MATCH(B599, Paste_Here!A$2:A$850, 0)), ""), ""), "")</f>
        <v/>
      </c>
      <c r="FF599" s="66"/>
      <c r="FG599" s="75" t="str">
        <f>IFERROR(IF(B599&lt;&gt;"", IF(ISNUMBER(SEARCH("highrisk", LOWER(INDEX(Paste_Here!AB$2:AB$850, MATCH(B599, Paste_Here!A$2:A$850, 0))))), "High Risk", IF(ISNUMBER(SEARCH("lowrisk", LOWER(INDEX(Paste_Here!AB$2:AB$850, MATCH(B599, Paste_Here!A$2:A$850, 0))))), "Low Risk", IF(ISNUMBER(SEARCH("somerisk", LOWER(INDEX(Paste_Here!AB$2:AB$850, MATCH(B599, Paste_Here!A$2:A$850, 0))))), "Some Risk", IF(ISNUMBER(SEARCH("ot", LOWER(INDEX(Paste_Here!AB$2:AB$850, MATCH(B599, Paste_Here!A$2:A$850, 0))))), "OT", "")))), ""), "")</f>
        <v/>
      </c>
      <c r="FH599" s="66"/>
      <c r="FI599" s="93"/>
      <c r="FJ599" s="66"/>
      <c r="FK599" s="75"/>
      <c r="FL599" s="66"/>
      <c r="FM599" s="75"/>
      <c r="FN599" s="66"/>
      <c r="FO599" s="66"/>
      <c r="FP599" s="75" t="str">
        <f t="shared" si="123"/>
        <v/>
      </c>
      <c r="FQ599" s="66"/>
      <c r="FR599" s="75" t="str">
        <f>IFERROR(IF(B599&lt;&gt;"", IF(ISNUMBER(SEARCH("s", LOWER(INDEX(Paste_Here!L$2:L$850, MATCH(B599, Paste_Here!A$2:A$850, 0))))), "Yes", IF(INDEX(Paste_Here!L$2:L$850, MATCH(B599, Paste_Here!A$2:A$850, 0))&lt;&gt;"", "No", "")), ""), "")</f>
        <v/>
      </c>
      <c r="FS599" s="66"/>
      <c r="FT599" s="75" t="str">
        <f>IFERROR(IF(B599&lt;&gt;"", IF(ISNUMBER(SEARCH("yes", LOWER(INDEX(Paste_Here!F$2:F$850, MATCH(B599, Paste_Here!A$2:A$850, 0))))), "Yes", IF(ISNUMBER(SEARCH("no", LOWER(INDEX(Paste_Here!F$2:F$850, MATCH(B599, Paste_Here!A$2:A$850, 0))))), "No", "")), ""), "")</f>
        <v/>
      </c>
      <c r="FU599" s="66"/>
      <c r="FV599" s="75" t="str">
        <f>IFERROR(IF(B599&lt;&gt;"", IF(ISNUMBER(SEARCH("english language learner", LOWER(INDEX(Paste_Here!C$2:C$850, MATCH(B599, Paste_Here!A$2:A$850, 0))))), "Yes", ""), ""), "")</f>
        <v/>
      </c>
      <c r="FW599" s="66"/>
      <c r="FX599" s="75" t="str">
        <f>IFERROR(IF(B599&lt;&gt;"", IF(OR(ISNUMBER(SEARCH("b", LOWER(INDEX(Paste_Here!J$2:J$850, MATCH(B599, Paste_Here!A$2:A$850, 0))))), ISNUMBER(SEARCH("h", LOWER(INDEX(Paste_Here!J$2:J$850, MATCH(B599, Paste_Here!A$2:A$850, 0))))), ISNUMBER(SEARCH("i", LOWER(INDEX(Paste_Here!J$2:J$850, MATCH(B599, Paste_Here!A$2:A$850, 0)))))), "Yes", IF(INDEX(Paste_Here!J$2:J$850, MATCH(B599, Paste_Here!A$2:A$850, 0))&lt;&gt;"", "No", "")), ""), "")</f>
        <v/>
      </c>
      <c r="FY599" s="66"/>
      <c r="FZ599" s="75" t="str">
        <f>IFERROR(IF(B599&lt;&gt;"", IF(ISNUMBER(SEARCH("yes", LOWER(INDEX(Paste_Here!K$2:K$850, MATCH(B599, Paste_Here!A$2:A$850, 0))))), "Yes", IF(ISNUMBER(SEARCH("no", LOWER(INDEX(Paste_Here!K$2:K$850, MATCH(B599, Paste_Here!A$2:A$850, 0))))), "No", "")), ""), "")</f>
        <v/>
      </c>
      <c r="GA599" s="66"/>
      <c r="GB599" s="75" t="str">
        <f>IFERROR(IF(B599&lt;&gt;"", IF(ISNUMBER(SEARCH("transitional 2", LOWER(INDEX(Paste_Here!C$2:C$850, MATCH(B599, Paste_Here!A$2:A$850, 0))))), "T2",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GC599" s="66"/>
      <c r="GD599" s="75"/>
      <c r="GE599" s="66"/>
      <c r="GF599" s="75"/>
      <c r="GG599" s="66"/>
      <c r="GH599" s="75"/>
      <c r="GI599" s="66"/>
      <c r="GK599" s="1" t="str" cm="1">
        <f t="array" ref="GK599">IFERROR(INDEX(Paste_Here!$B$2:$B$850, MATCH(0, COUNTIF(GK$4:GK598, Paste_Here!$B$2:$B$850) + IF(Paste_Here!$B$2:$B$850="", 1, 0), 0)), "")</f>
        <v/>
      </c>
      <c r="GL599" s="1" t="str">
        <f>IF(GK599&lt;&gt;"", INDEX(Paste_Here!$A$2:$A$850, MATCH(GK599, Paste_Here!$B$2:$B$850, 0)), "")</f>
        <v/>
      </c>
      <c r="GM599" s="1" t="str">
        <f t="shared" si="129"/>
        <v/>
      </c>
      <c r="GN599" s="1" t="str" cm="1">
        <f t="array" ref="GN599">IFERROR(INDEX($GM$5:$GM$850, MATCH(SMALL(IF($GM$5:$GM$850&lt;&gt;"", COUNTIF($GM$5:$GM$850, "&lt;"&amp;$GM$5:$GM$850)+1), ROW()-ROW($GN$5)+1), COUNTIF($GM$5:$GM$850, "&lt;"&amp;$GM$5:$GM$850)+1, 0)), "")</f>
        <v/>
      </c>
    </row>
    <row r="600" spans="1:196">
      <c r="A600" s="66"/>
      <c r="B600" s="75" t="str">
        <f t="shared" si="117"/>
        <v/>
      </c>
      <c r="C600" s="66"/>
      <c r="D600" s="75" t="str">
        <f>IFERROR(IF(AND(INDEX(Paste_Here!N$2:N$850, MATCH(B600, Paste_Here!A$2:A$850, 0)) = ""), "", IF(UPPER(INDEX(Paste_Here!N$2:N$850, MATCH(B600, Paste_Here!A$2:A$850, 0))) = "YES", "Yes", IF(UPPER(INDEX(Paste_Here!N$2:N$850, MATCH(B600, Paste_Here!A$2:A$850, 0))) = "NO", "No", ""))), "")</f>
        <v/>
      </c>
      <c r="E600" s="66"/>
      <c r="F600" s="75" t="str">
        <f t="shared" si="124"/>
        <v/>
      </c>
      <c r="G600" s="66"/>
      <c r="H600" s="75" t="str">
        <f t="shared" si="125"/>
        <v/>
      </c>
      <c r="I600" s="66"/>
      <c r="J600" s="75" t="str">
        <f t="shared" si="126"/>
        <v/>
      </c>
      <c r="K600" s="66"/>
      <c r="L600" s="75"/>
      <c r="M600" s="66"/>
      <c r="N600" s="75" t="str">
        <f>IFERROR(IF(B600&lt;&gt;"", IF(AND(INDEX(Paste_Here!AW$2:AW$850, MATCH(B600, Paste_Here!A$2:A$850, 0))&lt;&gt;"", ISNUMBER(VALUE(INDEX(Paste_Here!AW$2:AW$850, MATCH(B600, Paste_Here!A$2:A$850, 0))))), INDEX(Paste_Here!AW$2:AW$850, MATCH(B600, Paste_Here!A$2:A$850, 0)), ""), ""), "")</f>
        <v/>
      </c>
      <c r="O600" s="66"/>
      <c r="P600" s="75" t="str">
        <f>IFERROR(IF(B600&lt;&gt;"", IF(AND(INDEX(Paste_Here!AX$2:AX$850, MATCH(B600, Paste_Here!A$2:A$850, 0))&lt;&gt;"", ISNUMBER(VALUE(INDEX(Paste_Here!AX$2:AX$850, MATCH(B600, Paste_Here!A$2:A$850, 0))))), INDEX(Paste_Here!AX$2:AX$850, MATCH(B600, Paste_Here!A$2:A$850, 0)), ""), ""), "")</f>
        <v/>
      </c>
      <c r="Q600" s="66"/>
      <c r="R600" s="75" t="str">
        <f>IFERROR(IF(B600&lt;&gt;"", IF(AND(INDEX(Paste_Here!AU$2:AU$850, MATCH(B600, Paste_Here!A$2:A$850, 0))&lt;&gt;"", ISNUMBER(VALUE(INDEX(Paste_Here!AU$2:AU$850, MATCH(B600, Paste_Here!A$2:A$850, 0))))), INDEX(Paste_Here!AU$2:AU$850, MATCH(B600, Paste_Here!A$2:A$850, 0)), ""), ""), "")</f>
        <v/>
      </c>
      <c r="S600" s="66"/>
      <c r="T600" s="75" t="str">
        <f>IFERROR(IF(B600&lt;&gt;"", IF(AND(INDEX(Paste_Here!AV$2:AV$850, MATCH(B600, Paste_Here!A$2:A$850, 0))&lt;&gt;"", ISNUMBER(VALUE(INDEX(Paste_Here!AV$2:AV$850, MATCH(B600, Paste_Here!A$2:A$850, 0))))), INDEX(Paste_Here!AV$2:AV$850, MATCH(B600, Paste_Here!A$2:A$850, 0)), ""), ""), "")</f>
        <v/>
      </c>
      <c r="U600" s="66"/>
      <c r="W600" s="66"/>
      <c r="Y600" s="66"/>
      <c r="Z600" s="66"/>
      <c r="AA600" s="75" t="str">
        <f t="shared" si="118"/>
        <v/>
      </c>
      <c r="AB600" s="66"/>
      <c r="AC600" s="75"/>
      <c r="AD600" s="66"/>
      <c r="AE600" s="98"/>
      <c r="AF600" s="66"/>
      <c r="AG600" s="75"/>
      <c r="AH600" s="66"/>
      <c r="AI600" s="75" t="str">
        <f>IFERROR(IF(B600&lt;&gt;"", IF(AND(INDEX(Paste_Here!AC$2:AC$850, MATCH(B600, Paste_Here!A$2:A$850, 0))&lt;&gt;"", ISNUMBER(VALUE(INDEX(Paste_Here!AC$2:AC$850, MATCH(B600, Paste_Here!A$2:A$850, 0))))), INDEX(Paste_Here!AC$2:AC$850, MATCH(B600, Paste_Here!A$2:A$850, 0)), ""), ""), "")</f>
        <v/>
      </c>
      <c r="AJ600" s="66"/>
      <c r="AK600" s="75" t="str">
        <f>IFERROR(IF(B600&lt;&gt;"", IF(ISNUMBER(SEARCH("highrisk", LOWER(INDEX(Paste_Here!AD$2:AD$850, MATCH(B600, Paste_Here!A$2:A$850, 0))))), "High Risk", IF(ISNUMBER(SEARCH("lowrisk", LOWER(INDEX(Paste_Here!AD$2:AD$850, MATCH(B600, Paste_Here!A$2:A$850, 0))))), "Low Risk", IF(ISNUMBER(SEARCH("somerisk", LOWER(INDEX(Paste_Here!AD$2:AD$850, MATCH(B600, Paste_Here!A$2:A$850, 0))))), "Some Risk", IF(ISNUMBER(SEARCH("ot", LOWER(INDEX(Paste_Here!AD$2:AD$850, MATCH(B600, Paste_Here!A$2:A$850, 0))))), "OT", "")))), ""), "")</f>
        <v/>
      </c>
      <c r="AL600" s="66"/>
      <c r="AM600" s="75"/>
      <c r="AN600" s="66"/>
      <c r="AO600" s="75" t="str">
        <f>IFERROR(IF(B600&lt;&gt;"", IF(AND(INDEX(Paste_Here!M$2:M$850, MATCH(B600, Paste_Here!A$2:A$850, 0))&lt;&gt;"", ISNUMBER(VALUE(INDEX(Paste_Here!M$2:M$850, MATCH(B600, Paste_Here!A$2:A$850, 0))))), INDEX(Paste_Here!M$2:M$850, MATCH(B600, Paste_Here!A$2:A$850, 0)), ""), ""), "")</f>
        <v/>
      </c>
      <c r="AP600" s="66"/>
      <c r="AQ600" s="75" t="str">
        <f>IFERROR(IF(B600&lt;&gt;"", IF(ISNUMBER(SEARCH("highrisk", LOWER(INDEX(Paste_Here!N$2:N$850, MATCH(B600, Paste_Here!A$2:A$850, 0))))), "High Risk", IF(ISNUMBER(SEARCH("lowrisk", LOWER(INDEX(Paste_Here!N$2:N$850, MATCH(B600, Paste_Here!A$2:A$850, 0))))), "Low Risk", IF(ISNUMBER(SEARCH("somerisk", LOWER(INDEX(Paste_Here!N$2:N$850, MATCH(B600, Paste_Here!A$2:A$850, 0))))), "Some Risk", IF(ISNUMBER(SEARCH("ot", LOWER(INDEX(Paste_Here!N$2:N$850, MATCH(B600, Paste_Here!A$2:A$850, 0))))), "OT", "")))), ""), "")</f>
        <v/>
      </c>
      <c r="AT600" s="66"/>
      <c r="AU600" s="103"/>
      <c r="AV600" s="66"/>
      <c r="AW600" s="66"/>
      <c r="AX600" s="75" t="str">
        <f t="shared" si="119"/>
        <v/>
      </c>
      <c r="AY600" s="66"/>
      <c r="AZ600" s="75"/>
      <c r="BA600" s="66"/>
      <c r="BB600" s="75"/>
      <c r="BC600" s="66"/>
      <c r="BD600" s="75"/>
      <c r="BE600" s="66"/>
      <c r="BF600" s="75" t="str">
        <f>IFERROR(IF(B600&lt;&gt;"", IF(AND(INDEX(Paste_Here!AE$2:AE$850, MATCH(B600, Paste_Here!A$2:A$850, 0))&lt;&gt;"", ISNUMBER(VALUE(INDEX(Paste_Here!AE$2:AE$850, MATCH(B600, Paste_Here!A$2:A$850, 0))))), INDEX(Paste_Here!AE$2:AE$850, MATCH(B600, Paste_Here!A$2:A$850, 0)), ""), ""), "")</f>
        <v/>
      </c>
      <c r="BG600" s="66"/>
      <c r="BH600" s="75" t="str">
        <f>IFERROR(IF(B600&lt;&gt;"", IF(ISNUMBER(SEARCH("highrisk", LOWER(INDEX(Paste_Here!AF$2:AF$850, MATCH(B600, Paste_Here!A$2:A$850, 0))))), "High Risk", IF(ISNUMBER(SEARCH("lowrisk", LOWER(INDEX(Paste_Here!AF$2:AF$850, MATCH(B600, Paste_Here!A$2:A$850, 0))))), "Low Risk", IF(ISNUMBER(SEARCH("somerisk", LOWER(INDEX(Paste_Here!AF$2:AF$850, MATCH(B600, Paste_Here!A$2:A$850, 0))))), "Some Risk", IF(ISNUMBER(SEARCH("ot", LOWER(INDEX(Paste_Here!AF$2:AF$850, MATCH(B600, Paste_Here!A$2:A$850, 0))))), "OT", "")))), ""), "")</f>
        <v/>
      </c>
      <c r="BI600" s="66"/>
      <c r="BJ600" s="75"/>
      <c r="BK600" s="66"/>
      <c r="BL600" s="75" t="str">
        <f>IFERROR(IF(B600&lt;&gt;"", IF(AND(INDEX(Paste_Here!O$2:O$850, MATCH(B600, Paste_Here!A$2:A$850, 0))&lt;&gt;"", ISNUMBER(VALUE(INDEX(Paste_Here!O$2:O$850, MATCH(B600, Paste_Here!A$2:A$850, 0))))), INDEX(Paste_Here!O$2:O$850, MATCH(B600, Paste_Here!A$2:A$850, 0)), ""), ""), "")</f>
        <v/>
      </c>
      <c r="BM600" s="66"/>
      <c r="BN600" s="75" t="str">
        <f>IFERROR(IF(B600&lt;&gt;"", IF(ISNUMBER(SEARCH("highrisk", LOWER(INDEX(Paste_Here!P$2:P$850, MATCH(B600, Paste_Here!A$2:A$850, 0))))), "High Risk", IF(ISNUMBER(SEARCH("lowrisk", LOWER(INDEX(Paste_Here!P$2:P$850, MATCH(B600, Paste_Here!A$2:A$850, 0))))), "Low Risk", IF(ISNUMBER(SEARCH("somerisk", LOWER(INDEX(Paste_Here!P$2:P$850, MATCH(B600, Paste_Here!A$2:A$850, 0))))), "Some Risk", IF(ISNUMBER(SEARCH("ot", LOWER(INDEX(Paste_Here!P$2:P$850, MATCH(B600, Paste_Here!A$2:A$850, 0))))), "OT", "")))), ""), "")</f>
        <v/>
      </c>
      <c r="BQ600" s="66"/>
      <c r="BR600" s="75"/>
      <c r="BS600" s="66"/>
      <c r="BT600" s="66"/>
      <c r="BU600" s="75" t="str">
        <f t="shared" si="120"/>
        <v/>
      </c>
      <c r="BV600" s="66"/>
      <c r="BW600" s="75"/>
      <c r="BX600" s="66"/>
      <c r="BY600" s="75"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BZ600" s="66"/>
      <c r="CA600" s="75"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CB600" s="66"/>
      <c r="CC600" s="75"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CD600" s="66"/>
      <c r="CE600" s="75"/>
      <c r="CF600" s="66"/>
      <c r="CK600" s="75"/>
      <c r="CL600" s="66"/>
      <c r="CM600" s="75"/>
      <c r="CN600" s="66"/>
      <c r="CO600" s="75"/>
      <c r="CP600" s="66"/>
      <c r="CQ600" s="66"/>
      <c r="CR600" s="75" t="str">
        <f t="shared" si="121"/>
        <v/>
      </c>
      <c r="CS600" s="66"/>
      <c r="CT600" s="75"/>
      <c r="CU600" s="66"/>
      <c r="CV600" s="75"/>
      <c r="CW600" s="66"/>
      <c r="CX600" s="75"/>
      <c r="CY600" s="66"/>
      <c r="CZ600" s="75"/>
      <c r="DA600" s="66"/>
      <c r="DB600" s="75" t="str">
        <f>IFERROR(IF(B600&lt;&gt;"", IF(AND(INDEX(Paste_Here!AK$2:AK$850, MATCH(B600, Paste_Here!A$2:A$850, 0))&lt;&gt;"", ISNUMBER(VALUE(INDEX(Paste_Here!AK$2:AK$850, MATCH(B600, Paste_Here!A$2:A$850, 0))))), INDEX(Paste_Here!AK$2:AK$850, MATCH(B600, Paste_Here!A$2:A$850, 0)), ""), ""), "")</f>
        <v/>
      </c>
      <c r="DC600" s="66"/>
      <c r="DD600" s="75" t="str">
        <f>IFERROR(IF(B600&lt;&gt;"", IF(ISNUMBER(SEARCH("highrisk", LOWER(INDEX(Paste_Here!AL$2:AL$850, MATCH(B600, Paste_Here!A$2:A$850, 0))))), "High Risk", IF(ISNUMBER(SEARCH("lowrisk", LOWER(INDEX(Paste_Here!AL$2:AL$850, MATCH(B600, Paste_Here!A$2:A$850, 0))))), "Low Risk", IF(ISNUMBER(SEARCH("somerisk", LOWER(INDEX(Paste_Here!AL$2:AL$850, MATCH(B600, Paste_Here!A$2:A$850, 0))))), "Some Risk", IF(ISNUMBER(SEARCH("ot", LOWER(INDEX(Paste_Here!AL$2:AL$850, MATCH(B600, Paste_Here!A$2:A$850, 0))))), "OT", "")))), ""), "")</f>
        <v/>
      </c>
      <c r="DE600" s="66"/>
      <c r="DF600" s="75" t="str">
        <f>IFERROR(IF(B600&lt;&gt;"", IF(AND(INDEX(Paste_Here!AM$2:AM$850, MATCH(B600, Paste_Here!A$2:A$850, 0))&lt;&gt;"", ISNUMBER(VALUE(INDEX(Paste_Here!AM$2:AM$850, MATCH(B600, Paste_Here!A$2:A$850, 0))))), INDEX(Paste_Here!AM$2:AM$850, MATCH(B600, Paste_Here!A$2:A$850, 0)), ""), ""), "")</f>
        <v/>
      </c>
      <c r="DG600" s="66"/>
      <c r="DH600" s="75" t="str">
        <f>IFERROR(IF(B600&lt;&gt;"", IF(ISNUMBER(SEARCH("highrisk", LOWER(INDEX(Paste_Here!AN$2:AN$850, MATCH(B600, Paste_Here!A$2:A$850, 0))))), "High Risk", IF(ISNUMBER(SEARCH("lowrisk", LOWER(INDEX(Paste_Here!AN$2:AN$850, MATCH(B600, Paste_Here!A$2:A$850, 0))))), "Low Risk", IF(ISNUMBER(SEARCH("somerisk", LOWER(INDEX(Paste_Here!AN$2:AN$850, MATCH(B600, Paste_Here!A$2:A$850, 0))))), "Some Risk", IF(ISNUMBER(SEARCH("ot", LOWER(INDEX(Paste_Here!AN$2:AN$850, MATCH(B600, Paste_Here!A$2:A$850, 0))))), "OT", "")))), ""), "")</f>
        <v/>
      </c>
      <c r="DI600" s="66"/>
      <c r="DJ600" s="66"/>
      <c r="DK600" s="75" t="str">
        <f t="shared" si="122"/>
        <v/>
      </c>
      <c r="DL600" s="66"/>
      <c r="DM600" s="75" t="str">
        <f>IFERROR(IF(B600&lt;&gt;"", IF(AND(INDEX(Paste_Here!Q$2:Q$850, MATCH(B600, Paste_Here!A$2:A$850, 0))&lt;&gt;"", ISNUMBER(VALUE(INDEX(Paste_Here!Q$2:Q$850, MATCH(B600, Paste_Here!A$2:A$850, 0))))), INDEX(Paste_Here!Q$2:Q$850, MATCH(B600, Paste_Here!A$2:A$850, 0)), ""), ""), "")</f>
        <v/>
      </c>
      <c r="DN600" s="66"/>
      <c r="DO600" s="75" t="str">
        <f>IFERROR(IF(B600&lt;&gt;"", IF(ISNUMBER(SEARCH("highrisk", LOWER(INDEX(Paste_Here!R$2:R$850, MATCH(B600, Paste_Here!A$2:A$850, 0))))), "High Risk", IF(ISNUMBER(SEARCH("lowrisk", LOWER(INDEX(Paste_Here!R$2:R$850, MATCH(B600, Paste_Here!A$2:A$850, 0))))), "Low Risk", IF(ISNUMBER(SEARCH("somerisk", LOWER(INDEX(Paste_Here!R$2:R$850, MATCH(B600, Paste_Here!A$2:A$850, 0))))), "Some Risk", IF(ISNUMBER(SEARCH("ot", LOWER(INDEX(Paste_Here!R$2:R$850, MATCH(B600, Paste_Here!A$2:A$850, 0))))), "OT", "")))), ""), "")</f>
        <v/>
      </c>
      <c r="DP600" s="66"/>
      <c r="DQ600" s="93" t="str">
        <f>IFERROR(IF(B600&lt;&gt;"", IF(AND(INDEX(Paste_Here!S$2:S$850, MATCH(B600, Paste_Here!A$2:A$850, 0))&lt;&gt;"", ISNUMBER(VALUE(INDEX(Paste_Here!S$2:S$850, MATCH(B600, Paste_Here!A$2:A$850, 0))))), INDEX(Paste_Here!S$2:S$850, MATCH(B600, Paste_Here!A$2:A$850, 0)), ""), ""), "")</f>
        <v/>
      </c>
      <c r="DR600" s="66"/>
      <c r="DS600" s="75"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IF(ISNUMBER(SEARCH("ot", LOWER(INDEX(Paste_Here!T$2:T$850, MATCH(B600, Paste_Here!A$2:A$850, 0))))), "OT", "")))), ""), "")</f>
        <v/>
      </c>
      <c r="DT600" s="66"/>
      <c r="DU600" s="75" t="str">
        <f>IFERROR(IF(B600&lt;&gt;"", IF(AND(INDEX(Paste_Here!U$2:U$850, MATCH(B600, Paste_Here!A$2:A$850, 0))&lt;&gt;"", ISNUMBER(VALUE(INDEX(Paste_Here!U$2:U$850, MATCH(B600, Paste_Here!A$2:A$850, 0))))), INDEX(Paste_Here!U$2:U$850, MATCH(B600, Paste_Here!A$2:A$850, 0)), ""), ""), "")</f>
        <v/>
      </c>
      <c r="DV600" s="66"/>
      <c r="DW600" s="93" t="str">
        <f>IFERROR(IF(B600&lt;&gt;"", IF(ISNUMBER(SEARCH("highrisk", LOWER(INDEX(Paste_Here!V$2:V$850, MATCH(B600, Paste_Here!A$2:A$850, 0))))), "High Risk", IF(ISNUMBER(SEARCH("lowrisk", LOWER(INDEX(Paste_Here!V$2:V$850, MATCH(B600, Paste_Here!A$2:A$850, 0))))), "Low Risk", IF(ISNUMBER(SEARCH("somerisk", LOWER(INDEX(Paste_Here!V$2:V$850, MATCH(B600, Paste_Here!A$2:A$850, 0))))), "Some Risk", IF(ISNUMBER(SEARCH("ot", LOWER(INDEX(Paste_Here!V$2:V$850, MATCH(B600, Paste_Here!A$2:A$850, 0))))), "OT", "")))), ""), "")</f>
        <v/>
      </c>
      <c r="DX600" s="66"/>
      <c r="DY600" s="75" t="str">
        <f>IFERROR(IF(B600&lt;&gt;"", IF(AND(INDEX(Paste_Here!W$2:W$850, MATCH(B600, Paste_Here!A$2:A$850, 0))&lt;&gt;"", ISNUMBER(VALUE(INDEX(Paste_Here!W$2:W$850, MATCH(B600, Paste_Here!A$2:A$850, 0))))), INDEX(Paste_Here!W$2:W$850, MATCH(B600, Paste_Here!A$2:A$850, 0)), ""), ""), "")</f>
        <v/>
      </c>
      <c r="DZ600" s="66"/>
      <c r="EA600" s="75" t="str">
        <f>IFERROR(IF(B600&lt;&gt;"", IF(ISNUMBER(SEARCH("highrisk", LOWER(INDEX(Paste_Here!X$2:X$850, MATCH(B600, Paste_Here!A$2:A$850, 0))))), "High Risk", IF(ISNUMBER(SEARCH("lowrisk", LOWER(INDEX(Paste_Here!X$2:X$850, MATCH(B600, Paste_Here!A$2:A$850, 0))))), "Low Risk", IF(ISNUMBER(SEARCH("somerisk", LOWER(INDEX(Paste_Here!X$2:X$850, MATCH(B600, Paste_Here!A$2:A$850, 0))))), "Some Risk", IF(ISNUMBER(SEARCH("ot", LOWER(INDEX(Paste_Here!X$2:X$850, MATCH(B600, Paste_Here!A$2:A$850, 0))))), "OT", "")))), ""), "")</f>
        <v/>
      </c>
      <c r="EB600" s="66"/>
      <c r="EC600" s="66"/>
      <c r="ED600" s="75" t="str">
        <f t="shared" si="127"/>
        <v/>
      </c>
      <c r="EE600" s="66"/>
      <c r="EF600" s="75" t="str">
        <f>IFERROR(IF(B600&lt;&gt;"", IF(AND(INDEX(Paste_Here!AO$2:AO$850, MATCH(B600, Paste_Here!A$2:A$850, 0))&lt;&gt;"", ISNUMBER(VALUE(INDEX(Paste_Here!AO$2:AO$850, MATCH(B600, Paste_Here!A$2:A$850, 0))))), INDEX(Paste_Here!AO$2:AO$850, MATCH(B600, Paste_Here!A$2:A$850, 0)), ""), ""), "")</f>
        <v/>
      </c>
      <c r="EG600" s="66"/>
      <c r="EH600" s="75" t="str">
        <f>IFERROR(IF(B600&lt;&gt;"", IF(ISNUMBER(SEARCH("highrisk", LOWER(INDEX(Paste_Here!AP$2:AP$850, MATCH(B600, Paste_Here!A$2:A$850, 0))))), "High Risk", IF(ISNUMBER(SEARCH("lowrisk", LOWER(INDEX(Paste_Here!AP$2:AP$850, MATCH(B600, Paste_Here!A$2:A$850, 0))))), "Low Risk", IF(ISNUMBER(SEARCH("somerisk", LOWER(INDEX(Paste_Here!AP$2:AP$850, MATCH(B600, Paste_Here!A$2:A$850, 0))))), "Some Risk", IF(ISNUMBER(SEARCH("ot", LOWER(INDEX(Paste_Here!AP$2:AP$850, MATCH(B600, Paste_Here!A$2:A$850, 0))))), "OT", "")))), ""), "")</f>
        <v/>
      </c>
      <c r="EI600" s="66"/>
      <c r="EJ600" s="93"/>
      <c r="EK600" s="66"/>
      <c r="EL600" s="75" t="str">
        <f>IFERROR(IF(B600&lt;&gt;"", IF(AND(INDEX(Paste_Here!AQ$2:AQ$850, MATCH(B600, Paste_Here!A$2:A$850, 0))&lt;&gt;"", ISNUMBER(VALUE(INDEX(Paste_Here!AQ$2:AQ$850, MATCH(B600, Paste_Here!A$2:A$850, 0))))), INDEX(Paste_Here!AQ$2:AQ$850, MATCH(B600, Paste_Here!A$2:A$850, 0)), ""), ""), "")</f>
        <v/>
      </c>
      <c r="EM600" s="66"/>
      <c r="EN600" s="75" t="str">
        <f>IFERROR(IF(B600&lt;&gt;"", IF(ISNUMBER(SEARCH("highrisk", LOWER(INDEX(Paste_Here!AR$2:AR$850, MATCH(B600, Paste_Here!A$2:A$850, 0))))), "High Risk", IF(ISNUMBER(SEARCH("lowrisk", LOWER(INDEX(Paste_Here!AR$2:AR$850, MATCH(B600, Paste_Here!A$2:A$850, 0))))), "Low Risk", IF(ISNUMBER(SEARCH("somerisk", LOWER(INDEX(Paste_Here!AR$2:AR$850, MATCH(B600, Paste_Here!A$2:A$850, 0))))), "Some Risk", IF(ISNUMBER(SEARCH("ot", LOWER(INDEX(Paste_Here!AR$2:AR$850, MATCH(B600, Paste_Here!A$2:A$850, 0))))), "OT", "")))), ""), "")</f>
        <v/>
      </c>
      <c r="EO600" s="66"/>
      <c r="EP600" s="93"/>
      <c r="EQ600" s="66"/>
      <c r="ER600" s="75"/>
      <c r="ES600" s="66"/>
      <c r="ET600" s="75"/>
      <c r="EU600" s="66"/>
      <c r="EV600" s="66"/>
      <c r="EW600" s="75" t="str">
        <f t="shared" si="128"/>
        <v/>
      </c>
      <c r="EX600" s="66"/>
      <c r="EY600" s="75" t="str">
        <f>IFERROR(IF(B600&lt;&gt;"", IF(AND(INDEX(Paste_Here!Y$2:Y$850, MATCH(B600, Paste_Here!A$2:A$850, 0))&lt;&gt;"", ISNUMBER(VALUE(INDEX(Paste_Here!Y$2:Y$850, MATCH(B600, Paste_Here!A$2:A$850, 0))))), INDEX(Paste_Here!Y$2:Y$850, MATCH(B600, Paste_Here!A$2:A$850, 0)), ""), ""), "")</f>
        <v/>
      </c>
      <c r="EZ600" s="66"/>
      <c r="FA600" s="75" t="str">
        <f>IFERROR(IF(B600&lt;&gt;"", IF(ISNUMBER(SEARCH("highrisk", LOWER(INDEX(Paste_Here!Z$2:Z$850, MATCH(B600, Paste_Here!A$2:A$850, 0))))), "High Risk", IF(ISNUMBER(SEARCH("lowrisk", LOWER(INDEX(Paste_Here!Z$2:Z$850, MATCH(B600, Paste_Here!A$2:A$850, 0))))), "Low Risk", IF(ISNUMBER(SEARCH("somerisk", LOWER(INDEX(Paste_Here!Z$2:Z$850, MATCH(B600, Paste_Here!A$2:A$850, 0))))), "Some Risk", IF(ISNUMBER(SEARCH("ot", LOWER(INDEX(Paste_Here!Z$2:Z$850, MATCH(B600, Paste_Here!A$2:A$850, 0))))), "OT", "")))), ""), "")</f>
        <v/>
      </c>
      <c r="FB600" s="66"/>
      <c r="FC600" s="93"/>
      <c r="FD600" s="66"/>
      <c r="FE600" s="75" t="str">
        <f>IFERROR(IF(B600&lt;&gt;"", IF(AND(INDEX(Paste_Here!AA$2:AA$850, MATCH(B600, Paste_Here!A$2:A$850, 0))&lt;&gt;"", ISNUMBER(VALUE(INDEX(Paste_Here!AA$2:AA$850, MATCH(B600, Paste_Here!A$2:A$850, 0))))), INDEX(Paste_Here!AA$2:AA$850, MATCH(B600, Paste_Here!A$2:A$850, 0)), ""), ""), "")</f>
        <v/>
      </c>
      <c r="FF600" s="66"/>
      <c r="FG600" s="75" t="str">
        <f>IFERROR(IF(B600&lt;&gt;"", IF(ISNUMBER(SEARCH("highrisk", LOWER(INDEX(Paste_Here!AB$2:AB$850, MATCH(B600, Paste_Here!A$2:A$850, 0))))), "High Risk", IF(ISNUMBER(SEARCH("lowrisk", LOWER(INDEX(Paste_Here!AB$2:AB$850, MATCH(B600, Paste_Here!A$2:A$850, 0))))), "Low Risk", IF(ISNUMBER(SEARCH("somerisk", LOWER(INDEX(Paste_Here!AB$2:AB$850, MATCH(B600, Paste_Here!A$2:A$850, 0))))), "Some Risk", IF(ISNUMBER(SEARCH("ot", LOWER(INDEX(Paste_Here!AB$2:AB$850, MATCH(B600, Paste_Here!A$2:A$850, 0))))), "OT", "")))), ""), "")</f>
        <v/>
      </c>
      <c r="FH600" s="66"/>
      <c r="FI600" s="93"/>
      <c r="FJ600" s="66"/>
      <c r="FK600" s="75"/>
      <c r="FL600" s="66"/>
      <c r="FM600" s="75"/>
      <c r="FN600" s="66"/>
      <c r="FO600" s="66"/>
      <c r="FP600" s="75" t="str">
        <f t="shared" si="123"/>
        <v/>
      </c>
      <c r="FQ600" s="66"/>
      <c r="FR600" s="75" t="str">
        <f>IFERROR(IF(B600&lt;&gt;"", IF(ISNUMBER(SEARCH("s", LOWER(INDEX(Paste_Here!L$2:L$850, MATCH(B600, Paste_Here!A$2:A$850, 0))))), "Yes", IF(INDEX(Paste_Here!L$2:L$850, MATCH(B600, Paste_Here!A$2:A$850, 0))&lt;&gt;"", "No", "")), ""), "")</f>
        <v/>
      </c>
      <c r="FS600" s="66"/>
      <c r="FT600" s="75" t="str">
        <f>IFERROR(IF(B600&lt;&gt;"", IF(ISNUMBER(SEARCH("yes", LOWER(INDEX(Paste_Here!F$2:F$850, MATCH(B600, Paste_Here!A$2:A$850, 0))))), "Yes", IF(ISNUMBER(SEARCH("no", LOWER(INDEX(Paste_Here!F$2:F$850, MATCH(B600, Paste_Here!A$2:A$850, 0))))), "No", "")), ""), "")</f>
        <v/>
      </c>
      <c r="FU600" s="66"/>
      <c r="FV600" s="75" t="str">
        <f>IFERROR(IF(B600&lt;&gt;"", IF(ISNUMBER(SEARCH("english language learner", LOWER(INDEX(Paste_Here!C$2:C$850, MATCH(B600, Paste_Here!A$2:A$850, 0))))), "Yes", ""), ""), "")</f>
        <v/>
      </c>
      <c r="FW600" s="66"/>
      <c r="FX600" s="75" t="str">
        <f>IFERROR(IF(B600&lt;&gt;"", IF(OR(ISNUMBER(SEARCH("b", LOWER(INDEX(Paste_Here!J$2:J$850, MATCH(B600, Paste_Here!A$2:A$850, 0))))), ISNUMBER(SEARCH("h", LOWER(INDEX(Paste_Here!J$2:J$850, MATCH(B600, Paste_Here!A$2:A$850, 0))))), ISNUMBER(SEARCH("i", LOWER(INDEX(Paste_Here!J$2:J$850, MATCH(B600, Paste_Here!A$2:A$850, 0)))))), "Yes", IF(INDEX(Paste_Here!J$2:J$850, MATCH(B600, Paste_Here!A$2:A$850, 0))&lt;&gt;"", "No", "")), ""), "")</f>
        <v/>
      </c>
      <c r="FY600" s="66"/>
      <c r="FZ600" s="75" t="str">
        <f>IFERROR(IF(B600&lt;&gt;"", IF(ISNUMBER(SEARCH("yes", LOWER(INDEX(Paste_Here!K$2:K$850, MATCH(B600, Paste_Here!A$2:A$850, 0))))), "Yes", IF(ISNUMBER(SEARCH("no", LOWER(INDEX(Paste_Here!K$2:K$850, MATCH(B600, Paste_Here!A$2:A$850, 0))))), "No", "")), ""), "")</f>
        <v/>
      </c>
      <c r="GA600" s="66"/>
      <c r="GB600" s="75" t="str">
        <f>IFERROR(IF(B600&lt;&gt;"", IF(ISNUMBER(SEARCH("transitional 2", LOWER(INDEX(Paste_Here!C$2:C$850, MATCH(B600, Paste_Here!A$2:A$850, 0))))), "T2",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GC600" s="66"/>
      <c r="GD600" s="75"/>
      <c r="GE600" s="66"/>
      <c r="GF600" s="75"/>
      <c r="GG600" s="66"/>
      <c r="GH600" s="75"/>
      <c r="GI600" s="66"/>
      <c r="GK600" s="1" t="str" cm="1">
        <f t="array" ref="GK600">IFERROR(INDEX(Paste_Here!$B$2:$B$850, MATCH(0, COUNTIF(GK$4:GK599, Paste_Here!$B$2:$B$850) + IF(Paste_Here!$B$2:$B$850="", 1, 0), 0)), "")</f>
        <v/>
      </c>
      <c r="GL600" s="1" t="str">
        <f>IF(GK600&lt;&gt;"", INDEX(Paste_Here!$A$2:$A$850, MATCH(GK600, Paste_Here!$B$2:$B$850, 0)), "")</f>
        <v/>
      </c>
      <c r="GM600" s="1" t="str">
        <f t="shared" si="129"/>
        <v/>
      </c>
      <c r="GN600" s="1" t="str" cm="1">
        <f t="array" ref="GN600">IFERROR(INDEX($GM$5:$GM$850, MATCH(SMALL(IF($GM$5:$GM$850&lt;&gt;"", COUNTIF($GM$5:$GM$850, "&lt;"&amp;$GM$5:$GM$850)+1), ROW()-ROW($GN$5)+1), COUNTIF($GM$5:$GM$850, "&lt;"&amp;$GM$5:$GM$850)+1, 0)), "")</f>
        <v/>
      </c>
    </row>
    <row r="601" spans="1:196">
      <c r="A601" s="66"/>
      <c r="B601" s="75" t="str">
        <f t="shared" si="117"/>
        <v/>
      </c>
      <c r="C601" s="66"/>
      <c r="D601" s="75" t="str">
        <f>IFERROR(IF(AND(INDEX(Paste_Here!N$2:N$850, MATCH(B601, Paste_Here!A$2:A$850, 0)) = ""), "", IF(UPPER(INDEX(Paste_Here!N$2:N$850, MATCH(B601, Paste_Here!A$2:A$850, 0))) = "YES", "Yes", IF(UPPER(INDEX(Paste_Here!N$2:N$850, MATCH(B601, Paste_Here!A$2:A$850, 0))) = "NO", "No", ""))), "")</f>
        <v/>
      </c>
      <c r="E601" s="66"/>
      <c r="F601" s="75" t="str">
        <f t="shared" si="124"/>
        <v/>
      </c>
      <c r="G601" s="66"/>
      <c r="H601" s="75" t="str">
        <f t="shared" si="125"/>
        <v/>
      </c>
      <c r="I601" s="66"/>
      <c r="J601" s="75" t="str">
        <f t="shared" si="126"/>
        <v/>
      </c>
      <c r="K601" s="66"/>
      <c r="L601" s="75"/>
      <c r="M601" s="66"/>
      <c r="N601" s="75" t="str">
        <f>IFERROR(IF(B601&lt;&gt;"", IF(AND(INDEX(Paste_Here!AW$2:AW$850, MATCH(B601, Paste_Here!A$2:A$850, 0))&lt;&gt;"", ISNUMBER(VALUE(INDEX(Paste_Here!AW$2:AW$850, MATCH(B601, Paste_Here!A$2:A$850, 0))))), INDEX(Paste_Here!AW$2:AW$850, MATCH(B601, Paste_Here!A$2:A$850, 0)), ""), ""), "")</f>
        <v/>
      </c>
      <c r="O601" s="66"/>
      <c r="P601" s="75" t="str">
        <f>IFERROR(IF(B601&lt;&gt;"", IF(AND(INDEX(Paste_Here!AX$2:AX$850, MATCH(B601, Paste_Here!A$2:A$850, 0))&lt;&gt;"", ISNUMBER(VALUE(INDEX(Paste_Here!AX$2:AX$850, MATCH(B601, Paste_Here!A$2:A$850, 0))))), INDEX(Paste_Here!AX$2:AX$850, MATCH(B601, Paste_Here!A$2:A$850, 0)), ""), ""), "")</f>
        <v/>
      </c>
      <c r="Q601" s="66"/>
      <c r="R601" s="75" t="str">
        <f>IFERROR(IF(B601&lt;&gt;"", IF(AND(INDEX(Paste_Here!AU$2:AU$850, MATCH(B601, Paste_Here!A$2:A$850, 0))&lt;&gt;"", ISNUMBER(VALUE(INDEX(Paste_Here!AU$2:AU$850, MATCH(B601, Paste_Here!A$2:A$850, 0))))), INDEX(Paste_Here!AU$2:AU$850, MATCH(B601, Paste_Here!A$2:A$850, 0)), ""), ""), "")</f>
        <v/>
      </c>
      <c r="S601" s="66"/>
      <c r="T601" s="75" t="str">
        <f>IFERROR(IF(B601&lt;&gt;"", IF(AND(INDEX(Paste_Here!AV$2:AV$850, MATCH(B601, Paste_Here!A$2:A$850, 0))&lt;&gt;"", ISNUMBER(VALUE(INDEX(Paste_Here!AV$2:AV$850, MATCH(B601, Paste_Here!A$2:A$850, 0))))), INDEX(Paste_Here!AV$2:AV$850, MATCH(B601, Paste_Here!A$2:A$850, 0)), ""), ""), "")</f>
        <v/>
      </c>
      <c r="U601" s="66"/>
      <c r="W601" s="66"/>
      <c r="Y601" s="66"/>
      <c r="Z601" s="66"/>
      <c r="AA601" s="75" t="str">
        <f t="shared" si="118"/>
        <v/>
      </c>
      <c r="AB601" s="66"/>
      <c r="AC601" s="75"/>
      <c r="AD601" s="66"/>
      <c r="AE601" s="98"/>
      <c r="AF601" s="66"/>
      <c r="AG601" s="75"/>
      <c r="AH601" s="66"/>
      <c r="AI601" s="75" t="str">
        <f>IFERROR(IF(B601&lt;&gt;"", IF(AND(INDEX(Paste_Here!AC$2:AC$850, MATCH(B601, Paste_Here!A$2:A$850, 0))&lt;&gt;"", ISNUMBER(VALUE(INDEX(Paste_Here!AC$2:AC$850, MATCH(B601, Paste_Here!A$2:A$850, 0))))), INDEX(Paste_Here!AC$2:AC$850, MATCH(B601, Paste_Here!A$2:A$850, 0)), ""), ""), "")</f>
        <v/>
      </c>
      <c r="AJ601" s="66"/>
      <c r="AK601" s="75" t="str">
        <f>IFERROR(IF(B601&lt;&gt;"", IF(ISNUMBER(SEARCH("highrisk", LOWER(INDEX(Paste_Here!AD$2:AD$850, MATCH(B601, Paste_Here!A$2:A$850, 0))))), "High Risk", IF(ISNUMBER(SEARCH("lowrisk", LOWER(INDEX(Paste_Here!AD$2:AD$850, MATCH(B601, Paste_Here!A$2:A$850, 0))))), "Low Risk", IF(ISNUMBER(SEARCH("somerisk", LOWER(INDEX(Paste_Here!AD$2:AD$850, MATCH(B601, Paste_Here!A$2:A$850, 0))))), "Some Risk", IF(ISNUMBER(SEARCH("ot", LOWER(INDEX(Paste_Here!AD$2:AD$850, MATCH(B601, Paste_Here!A$2:A$850, 0))))), "OT", "")))), ""), "")</f>
        <v/>
      </c>
      <c r="AL601" s="66"/>
      <c r="AM601" s="75"/>
      <c r="AN601" s="66"/>
      <c r="AO601" s="75" t="str">
        <f>IFERROR(IF(B601&lt;&gt;"", IF(AND(INDEX(Paste_Here!M$2:M$850, MATCH(B601, Paste_Here!A$2:A$850, 0))&lt;&gt;"", ISNUMBER(VALUE(INDEX(Paste_Here!M$2:M$850, MATCH(B601, Paste_Here!A$2:A$850, 0))))), INDEX(Paste_Here!M$2:M$850, MATCH(B601, Paste_Here!A$2:A$850, 0)), ""), ""), "")</f>
        <v/>
      </c>
      <c r="AP601" s="66"/>
      <c r="AQ601" s="75" t="str">
        <f>IFERROR(IF(B601&lt;&gt;"", IF(ISNUMBER(SEARCH("highrisk", LOWER(INDEX(Paste_Here!N$2:N$850, MATCH(B601, Paste_Here!A$2:A$850, 0))))), "High Risk", IF(ISNUMBER(SEARCH("lowrisk", LOWER(INDEX(Paste_Here!N$2:N$850, MATCH(B601, Paste_Here!A$2:A$850, 0))))), "Low Risk", IF(ISNUMBER(SEARCH("somerisk", LOWER(INDEX(Paste_Here!N$2:N$850, MATCH(B601, Paste_Here!A$2:A$850, 0))))), "Some Risk", IF(ISNUMBER(SEARCH("ot", LOWER(INDEX(Paste_Here!N$2:N$850, MATCH(B601, Paste_Here!A$2:A$850, 0))))), "OT", "")))), ""), "")</f>
        <v/>
      </c>
      <c r="AT601" s="66"/>
      <c r="AU601" s="103"/>
      <c r="AV601" s="66"/>
      <c r="AW601" s="66"/>
      <c r="AX601" s="75" t="str">
        <f t="shared" si="119"/>
        <v/>
      </c>
      <c r="AY601" s="66"/>
      <c r="AZ601" s="75"/>
      <c r="BA601" s="66"/>
      <c r="BB601" s="75"/>
      <c r="BC601" s="66"/>
      <c r="BD601" s="75"/>
      <c r="BE601" s="66"/>
      <c r="BF601" s="75" t="str">
        <f>IFERROR(IF(B601&lt;&gt;"", IF(AND(INDEX(Paste_Here!AE$2:AE$850, MATCH(B601, Paste_Here!A$2:A$850, 0))&lt;&gt;"", ISNUMBER(VALUE(INDEX(Paste_Here!AE$2:AE$850, MATCH(B601, Paste_Here!A$2:A$850, 0))))), INDEX(Paste_Here!AE$2:AE$850, MATCH(B601, Paste_Here!A$2:A$850, 0)), ""), ""), "")</f>
        <v/>
      </c>
      <c r="BG601" s="66"/>
      <c r="BH601" s="75" t="str">
        <f>IFERROR(IF(B601&lt;&gt;"", IF(ISNUMBER(SEARCH("highrisk", LOWER(INDEX(Paste_Here!AF$2:AF$850, MATCH(B601, Paste_Here!A$2:A$850, 0))))), "High Risk", IF(ISNUMBER(SEARCH("lowrisk", LOWER(INDEX(Paste_Here!AF$2:AF$850, MATCH(B601, Paste_Here!A$2:A$850, 0))))), "Low Risk", IF(ISNUMBER(SEARCH("somerisk", LOWER(INDEX(Paste_Here!AF$2:AF$850, MATCH(B601, Paste_Here!A$2:A$850, 0))))), "Some Risk", IF(ISNUMBER(SEARCH("ot", LOWER(INDEX(Paste_Here!AF$2:AF$850, MATCH(B601, Paste_Here!A$2:A$850, 0))))), "OT", "")))), ""), "")</f>
        <v/>
      </c>
      <c r="BI601" s="66"/>
      <c r="BJ601" s="75"/>
      <c r="BK601" s="66"/>
      <c r="BL601" s="75" t="str">
        <f>IFERROR(IF(B601&lt;&gt;"", IF(AND(INDEX(Paste_Here!O$2:O$850, MATCH(B601, Paste_Here!A$2:A$850, 0))&lt;&gt;"", ISNUMBER(VALUE(INDEX(Paste_Here!O$2:O$850, MATCH(B601, Paste_Here!A$2:A$850, 0))))), INDEX(Paste_Here!O$2:O$850, MATCH(B601, Paste_Here!A$2:A$850, 0)), ""), ""), "")</f>
        <v/>
      </c>
      <c r="BM601" s="66"/>
      <c r="BN601" s="75" t="str">
        <f>IFERROR(IF(B601&lt;&gt;"", IF(ISNUMBER(SEARCH("highrisk", LOWER(INDEX(Paste_Here!P$2:P$850, MATCH(B601, Paste_Here!A$2:A$850, 0))))), "High Risk", IF(ISNUMBER(SEARCH("lowrisk", LOWER(INDEX(Paste_Here!P$2:P$850, MATCH(B601, Paste_Here!A$2:A$850, 0))))), "Low Risk", IF(ISNUMBER(SEARCH("somerisk", LOWER(INDEX(Paste_Here!P$2:P$850, MATCH(B601, Paste_Here!A$2:A$850, 0))))), "Some Risk", IF(ISNUMBER(SEARCH("ot", LOWER(INDEX(Paste_Here!P$2:P$850, MATCH(B601, Paste_Here!A$2:A$850, 0))))), "OT", "")))), ""), "")</f>
        <v/>
      </c>
      <c r="BQ601" s="66"/>
      <c r="BR601" s="75"/>
      <c r="BS601" s="66"/>
      <c r="BT601" s="66"/>
      <c r="BU601" s="75" t="str">
        <f t="shared" si="120"/>
        <v/>
      </c>
      <c r="BV601" s="66"/>
      <c r="BW601" s="75"/>
      <c r="BX601" s="66"/>
      <c r="BY601" s="75"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BZ601" s="66"/>
      <c r="CA601" s="75"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CB601" s="66"/>
      <c r="CC601" s="75"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CD601" s="66"/>
      <c r="CE601" s="75"/>
      <c r="CF601" s="66"/>
      <c r="CK601" s="75"/>
      <c r="CL601" s="66"/>
      <c r="CM601" s="75"/>
      <c r="CN601" s="66"/>
      <c r="CO601" s="75"/>
      <c r="CP601" s="66"/>
      <c r="CQ601" s="66"/>
      <c r="CR601" s="75" t="str">
        <f t="shared" si="121"/>
        <v/>
      </c>
      <c r="CS601" s="66"/>
      <c r="CT601" s="75"/>
      <c r="CU601" s="66"/>
      <c r="CV601" s="75"/>
      <c r="CW601" s="66"/>
      <c r="CX601" s="75"/>
      <c r="CY601" s="66"/>
      <c r="CZ601" s="75"/>
      <c r="DA601" s="66"/>
      <c r="DB601" s="75" t="str">
        <f>IFERROR(IF(B601&lt;&gt;"", IF(AND(INDEX(Paste_Here!AK$2:AK$850, MATCH(B601, Paste_Here!A$2:A$850, 0))&lt;&gt;"", ISNUMBER(VALUE(INDEX(Paste_Here!AK$2:AK$850, MATCH(B601, Paste_Here!A$2:A$850, 0))))), INDEX(Paste_Here!AK$2:AK$850, MATCH(B601, Paste_Here!A$2:A$850, 0)), ""), ""), "")</f>
        <v/>
      </c>
      <c r="DC601" s="66"/>
      <c r="DD601" s="75" t="str">
        <f>IFERROR(IF(B601&lt;&gt;"", IF(ISNUMBER(SEARCH("highrisk", LOWER(INDEX(Paste_Here!AL$2:AL$850, MATCH(B601, Paste_Here!A$2:A$850, 0))))), "High Risk", IF(ISNUMBER(SEARCH("lowrisk", LOWER(INDEX(Paste_Here!AL$2:AL$850, MATCH(B601, Paste_Here!A$2:A$850, 0))))), "Low Risk", IF(ISNUMBER(SEARCH("somerisk", LOWER(INDEX(Paste_Here!AL$2:AL$850, MATCH(B601, Paste_Here!A$2:A$850, 0))))), "Some Risk", IF(ISNUMBER(SEARCH("ot", LOWER(INDEX(Paste_Here!AL$2:AL$850, MATCH(B601, Paste_Here!A$2:A$850, 0))))), "OT", "")))), ""), "")</f>
        <v/>
      </c>
      <c r="DE601" s="66"/>
      <c r="DF601" s="75" t="str">
        <f>IFERROR(IF(B601&lt;&gt;"", IF(AND(INDEX(Paste_Here!AM$2:AM$850, MATCH(B601, Paste_Here!A$2:A$850, 0))&lt;&gt;"", ISNUMBER(VALUE(INDEX(Paste_Here!AM$2:AM$850, MATCH(B601, Paste_Here!A$2:A$850, 0))))), INDEX(Paste_Here!AM$2:AM$850, MATCH(B601, Paste_Here!A$2:A$850, 0)), ""), ""), "")</f>
        <v/>
      </c>
      <c r="DG601" s="66"/>
      <c r="DH601" s="75" t="str">
        <f>IFERROR(IF(B601&lt;&gt;"", IF(ISNUMBER(SEARCH("highrisk", LOWER(INDEX(Paste_Here!AN$2:AN$850, MATCH(B601, Paste_Here!A$2:A$850, 0))))), "High Risk", IF(ISNUMBER(SEARCH("lowrisk", LOWER(INDEX(Paste_Here!AN$2:AN$850, MATCH(B601, Paste_Here!A$2:A$850, 0))))), "Low Risk", IF(ISNUMBER(SEARCH("somerisk", LOWER(INDEX(Paste_Here!AN$2:AN$850, MATCH(B601, Paste_Here!A$2:A$850, 0))))), "Some Risk", IF(ISNUMBER(SEARCH("ot", LOWER(INDEX(Paste_Here!AN$2:AN$850, MATCH(B601, Paste_Here!A$2:A$850, 0))))), "OT", "")))), ""), "")</f>
        <v/>
      </c>
      <c r="DI601" s="66"/>
      <c r="DJ601" s="66"/>
      <c r="DK601" s="75" t="str">
        <f t="shared" si="122"/>
        <v/>
      </c>
      <c r="DL601" s="66"/>
      <c r="DM601" s="75" t="str">
        <f>IFERROR(IF(B601&lt;&gt;"", IF(AND(INDEX(Paste_Here!Q$2:Q$850, MATCH(B601, Paste_Here!A$2:A$850, 0))&lt;&gt;"", ISNUMBER(VALUE(INDEX(Paste_Here!Q$2:Q$850, MATCH(B601, Paste_Here!A$2:A$850, 0))))), INDEX(Paste_Here!Q$2:Q$850, MATCH(B601, Paste_Here!A$2:A$850, 0)), ""), ""), "")</f>
        <v/>
      </c>
      <c r="DN601" s="66"/>
      <c r="DO601" s="75" t="str">
        <f>IFERROR(IF(B601&lt;&gt;"", IF(ISNUMBER(SEARCH("highrisk", LOWER(INDEX(Paste_Here!R$2:R$850, MATCH(B601, Paste_Here!A$2:A$850, 0))))), "High Risk", IF(ISNUMBER(SEARCH("lowrisk", LOWER(INDEX(Paste_Here!R$2:R$850, MATCH(B601, Paste_Here!A$2:A$850, 0))))), "Low Risk", IF(ISNUMBER(SEARCH("somerisk", LOWER(INDEX(Paste_Here!R$2:R$850, MATCH(B601, Paste_Here!A$2:A$850, 0))))), "Some Risk", IF(ISNUMBER(SEARCH("ot", LOWER(INDEX(Paste_Here!R$2:R$850, MATCH(B601, Paste_Here!A$2:A$850, 0))))), "OT", "")))), ""), "")</f>
        <v/>
      </c>
      <c r="DP601" s="66"/>
      <c r="DQ601" s="93" t="str">
        <f>IFERROR(IF(B601&lt;&gt;"", IF(AND(INDEX(Paste_Here!S$2:S$850, MATCH(B601, Paste_Here!A$2:A$850, 0))&lt;&gt;"", ISNUMBER(VALUE(INDEX(Paste_Here!S$2:S$850, MATCH(B601, Paste_Here!A$2:A$850, 0))))), INDEX(Paste_Here!S$2:S$850, MATCH(B601, Paste_Here!A$2:A$850, 0)), ""), ""), "")</f>
        <v/>
      </c>
      <c r="DR601" s="66"/>
      <c r="DS601" s="75"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IF(ISNUMBER(SEARCH("ot", LOWER(INDEX(Paste_Here!T$2:T$850, MATCH(B601, Paste_Here!A$2:A$850, 0))))), "OT", "")))), ""), "")</f>
        <v/>
      </c>
      <c r="DT601" s="66"/>
      <c r="DU601" s="75" t="str">
        <f>IFERROR(IF(B601&lt;&gt;"", IF(AND(INDEX(Paste_Here!U$2:U$850, MATCH(B601, Paste_Here!A$2:A$850, 0))&lt;&gt;"", ISNUMBER(VALUE(INDEX(Paste_Here!U$2:U$850, MATCH(B601, Paste_Here!A$2:A$850, 0))))), INDEX(Paste_Here!U$2:U$850, MATCH(B601, Paste_Here!A$2:A$850, 0)), ""), ""), "")</f>
        <v/>
      </c>
      <c r="DV601" s="66"/>
      <c r="DW601" s="93" t="str">
        <f>IFERROR(IF(B601&lt;&gt;"", IF(ISNUMBER(SEARCH("highrisk", LOWER(INDEX(Paste_Here!V$2:V$850, MATCH(B601, Paste_Here!A$2:A$850, 0))))), "High Risk", IF(ISNUMBER(SEARCH("lowrisk", LOWER(INDEX(Paste_Here!V$2:V$850, MATCH(B601, Paste_Here!A$2:A$850, 0))))), "Low Risk", IF(ISNUMBER(SEARCH("somerisk", LOWER(INDEX(Paste_Here!V$2:V$850, MATCH(B601, Paste_Here!A$2:A$850, 0))))), "Some Risk", IF(ISNUMBER(SEARCH("ot", LOWER(INDEX(Paste_Here!V$2:V$850, MATCH(B601, Paste_Here!A$2:A$850, 0))))), "OT", "")))), ""), "")</f>
        <v/>
      </c>
      <c r="DX601" s="66"/>
      <c r="DY601" s="75" t="str">
        <f>IFERROR(IF(B601&lt;&gt;"", IF(AND(INDEX(Paste_Here!W$2:W$850, MATCH(B601, Paste_Here!A$2:A$850, 0))&lt;&gt;"", ISNUMBER(VALUE(INDEX(Paste_Here!W$2:W$850, MATCH(B601, Paste_Here!A$2:A$850, 0))))), INDEX(Paste_Here!W$2:W$850, MATCH(B601, Paste_Here!A$2:A$850, 0)), ""), ""), "")</f>
        <v/>
      </c>
      <c r="DZ601" s="66"/>
      <c r="EA601" s="75" t="str">
        <f>IFERROR(IF(B601&lt;&gt;"", IF(ISNUMBER(SEARCH("highrisk", LOWER(INDEX(Paste_Here!X$2:X$850, MATCH(B601, Paste_Here!A$2:A$850, 0))))), "High Risk", IF(ISNUMBER(SEARCH("lowrisk", LOWER(INDEX(Paste_Here!X$2:X$850, MATCH(B601, Paste_Here!A$2:A$850, 0))))), "Low Risk", IF(ISNUMBER(SEARCH("somerisk", LOWER(INDEX(Paste_Here!X$2:X$850, MATCH(B601, Paste_Here!A$2:A$850, 0))))), "Some Risk", IF(ISNUMBER(SEARCH("ot", LOWER(INDEX(Paste_Here!X$2:X$850, MATCH(B601, Paste_Here!A$2:A$850, 0))))), "OT", "")))), ""), "")</f>
        <v/>
      </c>
      <c r="EB601" s="66"/>
      <c r="EC601" s="66"/>
      <c r="ED601" s="75" t="str">
        <f t="shared" si="127"/>
        <v/>
      </c>
      <c r="EE601" s="66"/>
      <c r="EF601" s="75" t="str">
        <f>IFERROR(IF(B601&lt;&gt;"", IF(AND(INDEX(Paste_Here!AO$2:AO$850, MATCH(B601, Paste_Here!A$2:A$850, 0))&lt;&gt;"", ISNUMBER(VALUE(INDEX(Paste_Here!AO$2:AO$850, MATCH(B601, Paste_Here!A$2:A$850, 0))))), INDEX(Paste_Here!AO$2:AO$850, MATCH(B601, Paste_Here!A$2:A$850, 0)), ""), ""), "")</f>
        <v/>
      </c>
      <c r="EG601" s="66"/>
      <c r="EH601" s="75" t="str">
        <f>IFERROR(IF(B601&lt;&gt;"", IF(ISNUMBER(SEARCH("highrisk", LOWER(INDEX(Paste_Here!AP$2:AP$850, MATCH(B601, Paste_Here!A$2:A$850, 0))))), "High Risk", IF(ISNUMBER(SEARCH("lowrisk", LOWER(INDEX(Paste_Here!AP$2:AP$850, MATCH(B601, Paste_Here!A$2:A$850, 0))))), "Low Risk", IF(ISNUMBER(SEARCH("somerisk", LOWER(INDEX(Paste_Here!AP$2:AP$850, MATCH(B601, Paste_Here!A$2:A$850, 0))))), "Some Risk", IF(ISNUMBER(SEARCH("ot", LOWER(INDEX(Paste_Here!AP$2:AP$850, MATCH(B601, Paste_Here!A$2:A$850, 0))))), "OT", "")))), ""), "")</f>
        <v/>
      </c>
      <c r="EI601" s="66"/>
      <c r="EJ601" s="93"/>
      <c r="EK601" s="66"/>
      <c r="EL601" s="75" t="str">
        <f>IFERROR(IF(B601&lt;&gt;"", IF(AND(INDEX(Paste_Here!AQ$2:AQ$850, MATCH(B601, Paste_Here!A$2:A$850, 0))&lt;&gt;"", ISNUMBER(VALUE(INDEX(Paste_Here!AQ$2:AQ$850, MATCH(B601, Paste_Here!A$2:A$850, 0))))), INDEX(Paste_Here!AQ$2:AQ$850, MATCH(B601, Paste_Here!A$2:A$850, 0)), ""), ""), "")</f>
        <v/>
      </c>
      <c r="EM601" s="66"/>
      <c r="EN601" s="75" t="str">
        <f>IFERROR(IF(B601&lt;&gt;"", IF(ISNUMBER(SEARCH("highrisk", LOWER(INDEX(Paste_Here!AR$2:AR$850, MATCH(B601, Paste_Here!A$2:A$850, 0))))), "High Risk", IF(ISNUMBER(SEARCH("lowrisk", LOWER(INDEX(Paste_Here!AR$2:AR$850, MATCH(B601, Paste_Here!A$2:A$850, 0))))), "Low Risk", IF(ISNUMBER(SEARCH("somerisk", LOWER(INDEX(Paste_Here!AR$2:AR$850, MATCH(B601, Paste_Here!A$2:A$850, 0))))), "Some Risk", IF(ISNUMBER(SEARCH("ot", LOWER(INDEX(Paste_Here!AR$2:AR$850, MATCH(B601, Paste_Here!A$2:A$850, 0))))), "OT", "")))), ""), "")</f>
        <v/>
      </c>
      <c r="EO601" s="66"/>
      <c r="EP601" s="93"/>
      <c r="EQ601" s="66"/>
      <c r="ER601" s="75"/>
      <c r="ES601" s="66"/>
      <c r="ET601" s="75"/>
      <c r="EU601" s="66"/>
      <c r="EV601" s="66"/>
      <c r="EW601" s="75" t="str">
        <f t="shared" si="128"/>
        <v/>
      </c>
      <c r="EX601" s="66"/>
      <c r="EY601" s="75" t="str">
        <f>IFERROR(IF(B601&lt;&gt;"", IF(AND(INDEX(Paste_Here!Y$2:Y$850, MATCH(B601, Paste_Here!A$2:A$850, 0))&lt;&gt;"", ISNUMBER(VALUE(INDEX(Paste_Here!Y$2:Y$850, MATCH(B601, Paste_Here!A$2:A$850, 0))))), INDEX(Paste_Here!Y$2:Y$850, MATCH(B601, Paste_Here!A$2:A$850, 0)), ""), ""), "")</f>
        <v/>
      </c>
      <c r="EZ601" s="66"/>
      <c r="FA601" s="75" t="str">
        <f>IFERROR(IF(B601&lt;&gt;"", IF(ISNUMBER(SEARCH("highrisk", LOWER(INDEX(Paste_Here!Z$2:Z$850, MATCH(B601, Paste_Here!A$2:A$850, 0))))), "High Risk", IF(ISNUMBER(SEARCH("lowrisk", LOWER(INDEX(Paste_Here!Z$2:Z$850, MATCH(B601, Paste_Here!A$2:A$850, 0))))), "Low Risk", IF(ISNUMBER(SEARCH("somerisk", LOWER(INDEX(Paste_Here!Z$2:Z$850, MATCH(B601, Paste_Here!A$2:A$850, 0))))), "Some Risk", IF(ISNUMBER(SEARCH("ot", LOWER(INDEX(Paste_Here!Z$2:Z$850, MATCH(B601, Paste_Here!A$2:A$850, 0))))), "OT", "")))), ""), "")</f>
        <v/>
      </c>
      <c r="FB601" s="66"/>
      <c r="FC601" s="93"/>
      <c r="FD601" s="66"/>
      <c r="FE601" s="75" t="str">
        <f>IFERROR(IF(B601&lt;&gt;"", IF(AND(INDEX(Paste_Here!AA$2:AA$850, MATCH(B601, Paste_Here!A$2:A$850, 0))&lt;&gt;"", ISNUMBER(VALUE(INDEX(Paste_Here!AA$2:AA$850, MATCH(B601, Paste_Here!A$2:A$850, 0))))), INDEX(Paste_Here!AA$2:AA$850, MATCH(B601, Paste_Here!A$2:A$850, 0)), ""), ""), "")</f>
        <v/>
      </c>
      <c r="FF601" s="66"/>
      <c r="FG601" s="75" t="str">
        <f>IFERROR(IF(B601&lt;&gt;"", IF(ISNUMBER(SEARCH("highrisk", LOWER(INDEX(Paste_Here!AB$2:AB$850, MATCH(B601, Paste_Here!A$2:A$850, 0))))), "High Risk", IF(ISNUMBER(SEARCH("lowrisk", LOWER(INDEX(Paste_Here!AB$2:AB$850, MATCH(B601, Paste_Here!A$2:A$850, 0))))), "Low Risk", IF(ISNUMBER(SEARCH("somerisk", LOWER(INDEX(Paste_Here!AB$2:AB$850, MATCH(B601, Paste_Here!A$2:A$850, 0))))), "Some Risk", IF(ISNUMBER(SEARCH("ot", LOWER(INDEX(Paste_Here!AB$2:AB$850, MATCH(B601, Paste_Here!A$2:A$850, 0))))), "OT", "")))), ""), "")</f>
        <v/>
      </c>
      <c r="FH601" s="66"/>
      <c r="FI601" s="93"/>
      <c r="FJ601" s="66"/>
      <c r="FK601" s="75"/>
      <c r="FL601" s="66"/>
      <c r="FM601" s="75"/>
      <c r="FN601" s="66"/>
      <c r="FO601" s="66"/>
      <c r="FP601" s="75" t="str">
        <f t="shared" si="123"/>
        <v/>
      </c>
      <c r="FQ601" s="66"/>
      <c r="FR601" s="75" t="str">
        <f>IFERROR(IF(B601&lt;&gt;"", IF(ISNUMBER(SEARCH("s", LOWER(INDEX(Paste_Here!L$2:L$850, MATCH(B601, Paste_Here!A$2:A$850, 0))))), "Yes", IF(INDEX(Paste_Here!L$2:L$850, MATCH(B601, Paste_Here!A$2:A$850, 0))&lt;&gt;"", "No", "")), ""), "")</f>
        <v/>
      </c>
      <c r="FS601" s="66"/>
      <c r="FT601" s="75" t="str">
        <f>IFERROR(IF(B601&lt;&gt;"", IF(ISNUMBER(SEARCH("yes", LOWER(INDEX(Paste_Here!F$2:F$850, MATCH(B601, Paste_Here!A$2:A$850, 0))))), "Yes", IF(ISNUMBER(SEARCH("no", LOWER(INDEX(Paste_Here!F$2:F$850, MATCH(B601, Paste_Here!A$2:A$850, 0))))), "No", "")), ""), "")</f>
        <v/>
      </c>
      <c r="FU601" s="66"/>
      <c r="FV601" s="75" t="str">
        <f>IFERROR(IF(B601&lt;&gt;"", IF(ISNUMBER(SEARCH("english language learner", LOWER(INDEX(Paste_Here!C$2:C$850, MATCH(B601, Paste_Here!A$2:A$850, 0))))), "Yes", ""), ""), "")</f>
        <v/>
      </c>
      <c r="FW601" s="66"/>
      <c r="FX601" s="75" t="str">
        <f>IFERROR(IF(B601&lt;&gt;"", IF(OR(ISNUMBER(SEARCH("b", LOWER(INDEX(Paste_Here!J$2:J$850, MATCH(B601, Paste_Here!A$2:A$850, 0))))), ISNUMBER(SEARCH("h", LOWER(INDEX(Paste_Here!J$2:J$850, MATCH(B601, Paste_Here!A$2:A$850, 0))))), ISNUMBER(SEARCH("i", LOWER(INDEX(Paste_Here!J$2:J$850, MATCH(B601, Paste_Here!A$2:A$850, 0)))))), "Yes", IF(INDEX(Paste_Here!J$2:J$850, MATCH(B601, Paste_Here!A$2:A$850, 0))&lt;&gt;"", "No", "")), ""), "")</f>
        <v/>
      </c>
      <c r="FY601" s="66"/>
      <c r="FZ601" s="75" t="str">
        <f>IFERROR(IF(B601&lt;&gt;"", IF(ISNUMBER(SEARCH("yes", LOWER(INDEX(Paste_Here!K$2:K$850, MATCH(B601, Paste_Here!A$2:A$850, 0))))), "Yes", IF(ISNUMBER(SEARCH("no", LOWER(INDEX(Paste_Here!K$2:K$850, MATCH(B601, Paste_Here!A$2:A$850, 0))))), "No", "")), ""), "")</f>
        <v/>
      </c>
      <c r="GA601" s="66"/>
      <c r="GB601" s="75" t="str">
        <f>IFERROR(IF(B601&lt;&gt;"", IF(ISNUMBER(SEARCH("transitional 2", LOWER(INDEX(Paste_Here!C$2:C$850, MATCH(B601, Paste_Here!A$2:A$850, 0))))), "T2",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GC601" s="66"/>
      <c r="GD601" s="75"/>
      <c r="GE601" s="66"/>
      <c r="GF601" s="75"/>
      <c r="GG601" s="66"/>
      <c r="GH601" s="75"/>
      <c r="GI601" s="66"/>
      <c r="GK601" s="1" t="str" cm="1">
        <f t="array" ref="GK601">IFERROR(INDEX(Paste_Here!$B$2:$B$850, MATCH(0, COUNTIF(GK$4:GK600, Paste_Here!$B$2:$B$850) + IF(Paste_Here!$B$2:$B$850="", 1, 0), 0)), "")</f>
        <v/>
      </c>
      <c r="GL601" s="1" t="str">
        <f>IF(GK601&lt;&gt;"", INDEX(Paste_Here!$A$2:$A$850, MATCH(GK601, Paste_Here!$B$2:$B$850, 0)), "")</f>
        <v/>
      </c>
      <c r="GM601" s="1" t="str">
        <f t="shared" si="129"/>
        <v/>
      </c>
      <c r="GN601" s="1" t="str" cm="1">
        <f t="array" ref="GN601">IFERROR(INDEX($GM$5:$GM$850, MATCH(SMALL(IF($GM$5:$GM$850&lt;&gt;"", COUNTIF($GM$5:$GM$850, "&lt;"&amp;$GM$5:$GM$850)+1), ROW()-ROW($GN$5)+1), COUNTIF($GM$5:$GM$850, "&lt;"&amp;$GM$5:$GM$850)+1, 0)), "")</f>
        <v/>
      </c>
    </row>
    <row r="602" spans="1:196">
      <c r="A602" s="66"/>
      <c r="B602" s="75" t="str">
        <f t="shared" si="117"/>
        <v/>
      </c>
      <c r="C602" s="66"/>
      <c r="D602" s="75" t="str">
        <f>IFERROR(IF(AND(INDEX(Paste_Here!N$2:N$850, MATCH(B602, Paste_Here!A$2:A$850, 0)) = ""), "", IF(UPPER(INDEX(Paste_Here!N$2:N$850, MATCH(B602, Paste_Here!A$2:A$850, 0))) = "YES", "Yes", IF(UPPER(INDEX(Paste_Here!N$2:N$850, MATCH(B602, Paste_Here!A$2:A$850, 0))) = "NO", "No", ""))), "")</f>
        <v/>
      </c>
      <c r="E602" s="66"/>
      <c r="F602" s="75" t="str">
        <f t="shared" si="124"/>
        <v/>
      </c>
      <c r="G602" s="66"/>
      <c r="H602" s="75" t="str">
        <f t="shared" si="125"/>
        <v/>
      </c>
      <c r="I602" s="66"/>
      <c r="J602" s="75" t="str">
        <f t="shared" si="126"/>
        <v/>
      </c>
      <c r="K602" s="66"/>
      <c r="L602" s="75"/>
      <c r="M602" s="66"/>
      <c r="N602" s="75" t="str">
        <f>IFERROR(IF(B602&lt;&gt;"", IF(AND(INDEX(Paste_Here!AW$2:AW$850, MATCH(B602, Paste_Here!A$2:A$850, 0))&lt;&gt;"", ISNUMBER(VALUE(INDEX(Paste_Here!AW$2:AW$850, MATCH(B602, Paste_Here!A$2:A$850, 0))))), INDEX(Paste_Here!AW$2:AW$850, MATCH(B602, Paste_Here!A$2:A$850, 0)), ""), ""), "")</f>
        <v/>
      </c>
      <c r="O602" s="66"/>
      <c r="P602" s="75" t="str">
        <f>IFERROR(IF(B602&lt;&gt;"", IF(AND(INDEX(Paste_Here!AX$2:AX$850, MATCH(B602, Paste_Here!A$2:A$850, 0))&lt;&gt;"", ISNUMBER(VALUE(INDEX(Paste_Here!AX$2:AX$850, MATCH(B602, Paste_Here!A$2:A$850, 0))))), INDEX(Paste_Here!AX$2:AX$850, MATCH(B602, Paste_Here!A$2:A$850, 0)), ""), ""), "")</f>
        <v/>
      </c>
      <c r="Q602" s="66"/>
      <c r="R602" s="75" t="str">
        <f>IFERROR(IF(B602&lt;&gt;"", IF(AND(INDEX(Paste_Here!AU$2:AU$850, MATCH(B602, Paste_Here!A$2:A$850, 0))&lt;&gt;"", ISNUMBER(VALUE(INDEX(Paste_Here!AU$2:AU$850, MATCH(B602, Paste_Here!A$2:A$850, 0))))), INDEX(Paste_Here!AU$2:AU$850, MATCH(B602, Paste_Here!A$2:A$850, 0)), ""), ""), "")</f>
        <v/>
      </c>
      <c r="S602" s="66"/>
      <c r="T602" s="75" t="str">
        <f>IFERROR(IF(B602&lt;&gt;"", IF(AND(INDEX(Paste_Here!AV$2:AV$850, MATCH(B602, Paste_Here!A$2:A$850, 0))&lt;&gt;"", ISNUMBER(VALUE(INDEX(Paste_Here!AV$2:AV$850, MATCH(B602, Paste_Here!A$2:A$850, 0))))), INDEX(Paste_Here!AV$2:AV$850, MATCH(B602, Paste_Here!A$2:A$850, 0)), ""), ""), "")</f>
        <v/>
      </c>
      <c r="U602" s="66"/>
      <c r="W602" s="66"/>
      <c r="Y602" s="66"/>
      <c r="Z602" s="66"/>
      <c r="AA602" s="75" t="str">
        <f t="shared" si="118"/>
        <v/>
      </c>
      <c r="AB602" s="66"/>
      <c r="AC602" s="75"/>
      <c r="AD602" s="66"/>
      <c r="AE602" s="98"/>
      <c r="AF602" s="66"/>
      <c r="AG602" s="75"/>
      <c r="AH602" s="66"/>
      <c r="AI602" s="75" t="str">
        <f>IFERROR(IF(B602&lt;&gt;"", IF(AND(INDEX(Paste_Here!AC$2:AC$850, MATCH(B602, Paste_Here!A$2:A$850, 0))&lt;&gt;"", ISNUMBER(VALUE(INDEX(Paste_Here!AC$2:AC$850, MATCH(B602, Paste_Here!A$2:A$850, 0))))), INDEX(Paste_Here!AC$2:AC$850, MATCH(B602, Paste_Here!A$2:A$850, 0)), ""), ""), "")</f>
        <v/>
      </c>
      <c r="AJ602" s="66"/>
      <c r="AK602" s="75" t="str">
        <f>IFERROR(IF(B602&lt;&gt;"", IF(ISNUMBER(SEARCH("highrisk", LOWER(INDEX(Paste_Here!AD$2:AD$850, MATCH(B602, Paste_Here!A$2:A$850, 0))))), "High Risk", IF(ISNUMBER(SEARCH("lowrisk", LOWER(INDEX(Paste_Here!AD$2:AD$850, MATCH(B602, Paste_Here!A$2:A$850, 0))))), "Low Risk", IF(ISNUMBER(SEARCH("somerisk", LOWER(INDEX(Paste_Here!AD$2:AD$850, MATCH(B602, Paste_Here!A$2:A$850, 0))))), "Some Risk", IF(ISNUMBER(SEARCH("ot", LOWER(INDEX(Paste_Here!AD$2:AD$850, MATCH(B602, Paste_Here!A$2:A$850, 0))))), "OT", "")))), ""), "")</f>
        <v/>
      </c>
      <c r="AL602" s="66"/>
      <c r="AM602" s="75"/>
      <c r="AN602" s="66"/>
      <c r="AO602" s="75" t="str">
        <f>IFERROR(IF(B602&lt;&gt;"", IF(AND(INDEX(Paste_Here!M$2:M$850, MATCH(B602, Paste_Here!A$2:A$850, 0))&lt;&gt;"", ISNUMBER(VALUE(INDEX(Paste_Here!M$2:M$850, MATCH(B602, Paste_Here!A$2:A$850, 0))))), INDEX(Paste_Here!M$2:M$850, MATCH(B602, Paste_Here!A$2:A$850, 0)), ""), ""), "")</f>
        <v/>
      </c>
      <c r="AP602" s="66"/>
      <c r="AQ602" s="75" t="str">
        <f>IFERROR(IF(B602&lt;&gt;"", IF(ISNUMBER(SEARCH("highrisk", LOWER(INDEX(Paste_Here!N$2:N$850, MATCH(B602, Paste_Here!A$2:A$850, 0))))), "High Risk", IF(ISNUMBER(SEARCH("lowrisk", LOWER(INDEX(Paste_Here!N$2:N$850, MATCH(B602, Paste_Here!A$2:A$850, 0))))), "Low Risk", IF(ISNUMBER(SEARCH("somerisk", LOWER(INDEX(Paste_Here!N$2:N$850, MATCH(B602, Paste_Here!A$2:A$850, 0))))), "Some Risk", IF(ISNUMBER(SEARCH("ot", LOWER(INDEX(Paste_Here!N$2:N$850, MATCH(B602, Paste_Here!A$2:A$850, 0))))), "OT", "")))), ""), "")</f>
        <v/>
      </c>
      <c r="AT602" s="66"/>
      <c r="AU602" s="103"/>
      <c r="AV602" s="66"/>
      <c r="AW602" s="66"/>
      <c r="AX602" s="75" t="str">
        <f t="shared" si="119"/>
        <v/>
      </c>
      <c r="AY602" s="66"/>
      <c r="AZ602" s="75"/>
      <c r="BA602" s="66"/>
      <c r="BB602" s="75"/>
      <c r="BC602" s="66"/>
      <c r="BD602" s="75"/>
      <c r="BE602" s="66"/>
      <c r="BF602" s="75" t="str">
        <f>IFERROR(IF(B602&lt;&gt;"", IF(AND(INDEX(Paste_Here!AE$2:AE$850, MATCH(B602, Paste_Here!A$2:A$850, 0))&lt;&gt;"", ISNUMBER(VALUE(INDEX(Paste_Here!AE$2:AE$850, MATCH(B602, Paste_Here!A$2:A$850, 0))))), INDEX(Paste_Here!AE$2:AE$850, MATCH(B602, Paste_Here!A$2:A$850, 0)), ""), ""), "")</f>
        <v/>
      </c>
      <c r="BG602" s="66"/>
      <c r="BH602" s="75" t="str">
        <f>IFERROR(IF(B602&lt;&gt;"", IF(ISNUMBER(SEARCH("highrisk", LOWER(INDEX(Paste_Here!AF$2:AF$850, MATCH(B602, Paste_Here!A$2:A$850, 0))))), "High Risk", IF(ISNUMBER(SEARCH("lowrisk", LOWER(INDEX(Paste_Here!AF$2:AF$850, MATCH(B602, Paste_Here!A$2:A$850, 0))))), "Low Risk", IF(ISNUMBER(SEARCH("somerisk", LOWER(INDEX(Paste_Here!AF$2:AF$850, MATCH(B602, Paste_Here!A$2:A$850, 0))))), "Some Risk", IF(ISNUMBER(SEARCH("ot", LOWER(INDEX(Paste_Here!AF$2:AF$850, MATCH(B602, Paste_Here!A$2:A$850, 0))))), "OT", "")))), ""), "")</f>
        <v/>
      </c>
      <c r="BI602" s="66"/>
      <c r="BJ602" s="75"/>
      <c r="BK602" s="66"/>
      <c r="BL602" s="75" t="str">
        <f>IFERROR(IF(B602&lt;&gt;"", IF(AND(INDEX(Paste_Here!O$2:O$850, MATCH(B602, Paste_Here!A$2:A$850, 0))&lt;&gt;"", ISNUMBER(VALUE(INDEX(Paste_Here!O$2:O$850, MATCH(B602, Paste_Here!A$2:A$850, 0))))), INDEX(Paste_Here!O$2:O$850, MATCH(B602, Paste_Here!A$2:A$850, 0)), ""), ""), "")</f>
        <v/>
      </c>
      <c r="BM602" s="66"/>
      <c r="BN602" s="75" t="str">
        <f>IFERROR(IF(B602&lt;&gt;"", IF(ISNUMBER(SEARCH("highrisk", LOWER(INDEX(Paste_Here!P$2:P$850, MATCH(B602, Paste_Here!A$2:A$850, 0))))), "High Risk", IF(ISNUMBER(SEARCH("lowrisk", LOWER(INDEX(Paste_Here!P$2:P$850, MATCH(B602, Paste_Here!A$2:A$850, 0))))), "Low Risk", IF(ISNUMBER(SEARCH("somerisk", LOWER(INDEX(Paste_Here!P$2:P$850, MATCH(B602, Paste_Here!A$2:A$850, 0))))), "Some Risk", IF(ISNUMBER(SEARCH("ot", LOWER(INDEX(Paste_Here!P$2:P$850, MATCH(B602, Paste_Here!A$2:A$850, 0))))), "OT", "")))), ""), "")</f>
        <v/>
      </c>
      <c r="BQ602" s="66"/>
      <c r="BR602" s="75"/>
      <c r="BS602" s="66"/>
      <c r="BT602" s="66"/>
      <c r="BU602" s="75" t="str">
        <f t="shared" si="120"/>
        <v/>
      </c>
      <c r="BV602" s="66"/>
      <c r="BW602" s="75"/>
      <c r="BX602" s="66"/>
      <c r="BY602" s="75"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BZ602" s="66"/>
      <c r="CA602" s="75"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CB602" s="66"/>
      <c r="CC602" s="75"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CD602" s="66"/>
      <c r="CE602" s="75"/>
      <c r="CF602" s="66"/>
      <c r="CK602" s="75"/>
      <c r="CL602" s="66"/>
      <c r="CM602" s="75"/>
      <c r="CN602" s="66"/>
      <c r="CO602" s="75"/>
      <c r="CP602" s="66"/>
      <c r="CQ602" s="66"/>
      <c r="CR602" s="75" t="str">
        <f t="shared" si="121"/>
        <v/>
      </c>
      <c r="CS602" s="66"/>
      <c r="CT602" s="75"/>
      <c r="CU602" s="66"/>
      <c r="CV602" s="75"/>
      <c r="CW602" s="66"/>
      <c r="CX602" s="75"/>
      <c r="CY602" s="66"/>
      <c r="CZ602" s="75"/>
      <c r="DA602" s="66"/>
      <c r="DB602" s="75" t="str">
        <f>IFERROR(IF(B602&lt;&gt;"", IF(AND(INDEX(Paste_Here!AK$2:AK$850, MATCH(B602, Paste_Here!A$2:A$850, 0))&lt;&gt;"", ISNUMBER(VALUE(INDEX(Paste_Here!AK$2:AK$850, MATCH(B602, Paste_Here!A$2:A$850, 0))))), INDEX(Paste_Here!AK$2:AK$850, MATCH(B602, Paste_Here!A$2:A$850, 0)), ""), ""), "")</f>
        <v/>
      </c>
      <c r="DC602" s="66"/>
      <c r="DD602" s="75" t="str">
        <f>IFERROR(IF(B602&lt;&gt;"", IF(ISNUMBER(SEARCH("highrisk", LOWER(INDEX(Paste_Here!AL$2:AL$850, MATCH(B602, Paste_Here!A$2:A$850, 0))))), "High Risk", IF(ISNUMBER(SEARCH("lowrisk", LOWER(INDEX(Paste_Here!AL$2:AL$850, MATCH(B602, Paste_Here!A$2:A$850, 0))))), "Low Risk", IF(ISNUMBER(SEARCH("somerisk", LOWER(INDEX(Paste_Here!AL$2:AL$850, MATCH(B602, Paste_Here!A$2:A$850, 0))))), "Some Risk", IF(ISNUMBER(SEARCH("ot", LOWER(INDEX(Paste_Here!AL$2:AL$850, MATCH(B602, Paste_Here!A$2:A$850, 0))))), "OT", "")))), ""), "")</f>
        <v/>
      </c>
      <c r="DE602" s="66"/>
      <c r="DF602" s="75" t="str">
        <f>IFERROR(IF(B602&lt;&gt;"", IF(AND(INDEX(Paste_Here!AM$2:AM$850, MATCH(B602, Paste_Here!A$2:A$850, 0))&lt;&gt;"", ISNUMBER(VALUE(INDEX(Paste_Here!AM$2:AM$850, MATCH(B602, Paste_Here!A$2:A$850, 0))))), INDEX(Paste_Here!AM$2:AM$850, MATCH(B602, Paste_Here!A$2:A$850, 0)), ""), ""), "")</f>
        <v/>
      </c>
      <c r="DG602" s="66"/>
      <c r="DH602" s="75" t="str">
        <f>IFERROR(IF(B602&lt;&gt;"", IF(ISNUMBER(SEARCH("highrisk", LOWER(INDEX(Paste_Here!AN$2:AN$850, MATCH(B602, Paste_Here!A$2:A$850, 0))))), "High Risk", IF(ISNUMBER(SEARCH("lowrisk", LOWER(INDEX(Paste_Here!AN$2:AN$850, MATCH(B602, Paste_Here!A$2:A$850, 0))))), "Low Risk", IF(ISNUMBER(SEARCH("somerisk", LOWER(INDEX(Paste_Here!AN$2:AN$850, MATCH(B602, Paste_Here!A$2:A$850, 0))))), "Some Risk", IF(ISNUMBER(SEARCH("ot", LOWER(INDEX(Paste_Here!AN$2:AN$850, MATCH(B602, Paste_Here!A$2:A$850, 0))))), "OT", "")))), ""), "")</f>
        <v/>
      </c>
      <c r="DI602" s="66"/>
      <c r="DJ602" s="66"/>
      <c r="DK602" s="75" t="str">
        <f t="shared" si="122"/>
        <v/>
      </c>
      <c r="DL602" s="66"/>
      <c r="DM602" s="75" t="str">
        <f>IFERROR(IF(B602&lt;&gt;"", IF(AND(INDEX(Paste_Here!Q$2:Q$850, MATCH(B602, Paste_Here!A$2:A$850, 0))&lt;&gt;"", ISNUMBER(VALUE(INDEX(Paste_Here!Q$2:Q$850, MATCH(B602, Paste_Here!A$2:A$850, 0))))), INDEX(Paste_Here!Q$2:Q$850, MATCH(B602, Paste_Here!A$2:A$850, 0)), ""), ""), "")</f>
        <v/>
      </c>
      <c r="DN602" s="66"/>
      <c r="DO602" s="75" t="str">
        <f>IFERROR(IF(B602&lt;&gt;"", IF(ISNUMBER(SEARCH("highrisk", LOWER(INDEX(Paste_Here!R$2:R$850, MATCH(B602, Paste_Here!A$2:A$850, 0))))), "High Risk", IF(ISNUMBER(SEARCH("lowrisk", LOWER(INDEX(Paste_Here!R$2:R$850, MATCH(B602, Paste_Here!A$2:A$850, 0))))), "Low Risk", IF(ISNUMBER(SEARCH("somerisk", LOWER(INDEX(Paste_Here!R$2:R$850, MATCH(B602, Paste_Here!A$2:A$850, 0))))), "Some Risk", IF(ISNUMBER(SEARCH("ot", LOWER(INDEX(Paste_Here!R$2:R$850, MATCH(B602, Paste_Here!A$2:A$850, 0))))), "OT", "")))), ""), "")</f>
        <v/>
      </c>
      <c r="DP602" s="66"/>
      <c r="DQ602" s="93" t="str">
        <f>IFERROR(IF(B602&lt;&gt;"", IF(AND(INDEX(Paste_Here!S$2:S$850, MATCH(B602, Paste_Here!A$2:A$850, 0))&lt;&gt;"", ISNUMBER(VALUE(INDEX(Paste_Here!S$2:S$850, MATCH(B602, Paste_Here!A$2:A$850, 0))))), INDEX(Paste_Here!S$2:S$850, MATCH(B602, Paste_Here!A$2:A$850, 0)), ""), ""), "")</f>
        <v/>
      </c>
      <c r="DR602" s="66"/>
      <c r="DS602" s="75"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IF(ISNUMBER(SEARCH("ot", LOWER(INDEX(Paste_Here!T$2:T$850, MATCH(B602, Paste_Here!A$2:A$850, 0))))), "OT", "")))), ""), "")</f>
        <v/>
      </c>
      <c r="DT602" s="66"/>
      <c r="DU602" s="75" t="str">
        <f>IFERROR(IF(B602&lt;&gt;"", IF(AND(INDEX(Paste_Here!U$2:U$850, MATCH(B602, Paste_Here!A$2:A$850, 0))&lt;&gt;"", ISNUMBER(VALUE(INDEX(Paste_Here!U$2:U$850, MATCH(B602, Paste_Here!A$2:A$850, 0))))), INDEX(Paste_Here!U$2:U$850, MATCH(B602, Paste_Here!A$2:A$850, 0)), ""), ""), "")</f>
        <v/>
      </c>
      <c r="DV602" s="66"/>
      <c r="DW602" s="93" t="str">
        <f>IFERROR(IF(B602&lt;&gt;"", IF(ISNUMBER(SEARCH("highrisk", LOWER(INDEX(Paste_Here!V$2:V$850, MATCH(B602, Paste_Here!A$2:A$850, 0))))), "High Risk", IF(ISNUMBER(SEARCH("lowrisk", LOWER(INDEX(Paste_Here!V$2:V$850, MATCH(B602, Paste_Here!A$2:A$850, 0))))), "Low Risk", IF(ISNUMBER(SEARCH("somerisk", LOWER(INDEX(Paste_Here!V$2:V$850, MATCH(B602, Paste_Here!A$2:A$850, 0))))), "Some Risk", IF(ISNUMBER(SEARCH("ot", LOWER(INDEX(Paste_Here!V$2:V$850, MATCH(B602, Paste_Here!A$2:A$850, 0))))), "OT", "")))), ""), "")</f>
        <v/>
      </c>
      <c r="DX602" s="66"/>
      <c r="DY602" s="75" t="str">
        <f>IFERROR(IF(B602&lt;&gt;"", IF(AND(INDEX(Paste_Here!W$2:W$850, MATCH(B602, Paste_Here!A$2:A$850, 0))&lt;&gt;"", ISNUMBER(VALUE(INDEX(Paste_Here!W$2:W$850, MATCH(B602, Paste_Here!A$2:A$850, 0))))), INDEX(Paste_Here!W$2:W$850, MATCH(B602, Paste_Here!A$2:A$850, 0)), ""), ""), "")</f>
        <v/>
      </c>
      <c r="DZ602" s="66"/>
      <c r="EA602" s="75" t="str">
        <f>IFERROR(IF(B602&lt;&gt;"", IF(ISNUMBER(SEARCH("highrisk", LOWER(INDEX(Paste_Here!X$2:X$850, MATCH(B602, Paste_Here!A$2:A$850, 0))))), "High Risk", IF(ISNUMBER(SEARCH("lowrisk", LOWER(INDEX(Paste_Here!X$2:X$850, MATCH(B602, Paste_Here!A$2:A$850, 0))))), "Low Risk", IF(ISNUMBER(SEARCH("somerisk", LOWER(INDEX(Paste_Here!X$2:X$850, MATCH(B602, Paste_Here!A$2:A$850, 0))))), "Some Risk", IF(ISNUMBER(SEARCH("ot", LOWER(INDEX(Paste_Here!X$2:X$850, MATCH(B602, Paste_Here!A$2:A$850, 0))))), "OT", "")))), ""), "")</f>
        <v/>
      </c>
      <c r="EB602" s="66"/>
      <c r="EC602" s="66"/>
      <c r="ED602" s="75" t="str">
        <f t="shared" si="127"/>
        <v/>
      </c>
      <c r="EE602" s="66"/>
      <c r="EF602" s="75" t="str">
        <f>IFERROR(IF(B602&lt;&gt;"", IF(AND(INDEX(Paste_Here!AO$2:AO$850, MATCH(B602, Paste_Here!A$2:A$850, 0))&lt;&gt;"", ISNUMBER(VALUE(INDEX(Paste_Here!AO$2:AO$850, MATCH(B602, Paste_Here!A$2:A$850, 0))))), INDEX(Paste_Here!AO$2:AO$850, MATCH(B602, Paste_Here!A$2:A$850, 0)), ""), ""), "")</f>
        <v/>
      </c>
      <c r="EG602" s="66"/>
      <c r="EH602" s="75" t="str">
        <f>IFERROR(IF(B602&lt;&gt;"", IF(ISNUMBER(SEARCH("highrisk", LOWER(INDEX(Paste_Here!AP$2:AP$850, MATCH(B602, Paste_Here!A$2:A$850, 0))))), "High Risk", IF(ISNUMBER(SEARCH("lowrisk", LOWER(INDEX(Paste_Here!AP$2:AP$850, MATCH(B602, Paste_Here!A$2:A$850, 0))))), "Low Risk", IF(ISNUMBER(SEARCH("somerisk", LOWER(INDEX(Paste_Here!AP$2:AP$850, MATCH(B602, Paste_Here!A$2:A$850, 0))))), "Some Risk", IF(ISNUMBER(SEARCH("ot", LOWER(INDEX(Paste_Here!AP$2:AP$850, MATCH(B602, Paste_Here!A$2:A$850, 0))))), "OT", "")))), ""), "")</f>
        <v/>
      </c>
      <c r="EI602" s="66"/>
      <c r="EJ602" s="93"/>
      <c r="EK602" s="66"/>
      <c r="EL602" s="75" t="str">
        <f>IFERROR(IF(B602&lt;&gt;"", IF(AND(INDEX(Paste_Here!AQ$2:AQ$850, MATCH(B602, Paste_Here!A$2:A$850, 0))&lt;&gt;"", ISNUMBER(VALUE(INDEX(Paste_Here!AQ$2:AQ$850, MATCH(B602, Paste_Here!A$2:A$850, 0))))), INDEX(Paste_Here!AQ$2:AQ$850, MATCH(B602, Paste_Here!A$2:A$850, 0)), ""), ""), "")</f>
        <v/>
      </c>
      <c r="EM602" s="66"/>
      <c r="EN602" s="75" t="str">
        <f>IFERROR(IF(B602&lt;&gt;"", IF(ISNUMBER(SEARCH("highrisk", LOWER(INDEX(Paste_Here!AR$2:AR$850, MATCH(B602, Paste_Here!A$2:A$850, 0))))), "High Risk", IF(ISNUMBER(SEARCH("lowrisk", LOWER(INDEX(Paste_Here!AR$2:AR$850, MATCH(B602, Paste_Here!A$2:A$850, 0))))), "Low Risk", IF(ISNUMBER(SEARCH("somerisk", LOWER(INDEX(Paste_Here!AR$2:AR$850, MATCH(B602, Paste_Here!A$2:A$850, 0))))), "Some Risk", IF(ISNUMBER(SEARCH("ot", LOWER(INDEX(Paste_Here!AR$2:AR$850, MATCH(B602, Paste_Here!A$2:A$850, 0))))), "OT", "")))), ""), "")</f>
        <v/>
      </c>
      <c r="EO602" s="66"/>
      <c r="EP602" s="93"/>
      <c r="EQ602" s="66"/>
      <c r="ER602" s="75"/>
      <c r="ES602" s="66"/>
      <c r="ET602" s="75"/>
      <c r="EU602" s="66"/>
      <c r="EV602" s="66"/>
      <c r="EW602" s="75" t="str">
        <f t="shared" si="128"/>
        <v/>
      </c>
      <c r="EX602" s="66"/>
      <c r="EY602" s="75" t="str">
        <f>IFERROR(IF(B602&lt;&gt;"", IF(AND(INDEX(Paste_Here!Y$2:Y$850, MATCH(B602, Paste_Here!A$2:A$850, 0))&lt;&gt;"", ISNUMBER(VALUE(INDEX(Paste_Here!Y$2:Y$850, MATCH(B602, Paste_Here!A$2:A$850, 0))))), INDEX(Paste_Here!Y$2:Y$850, MATCH(B602, Paste_Here!A$2:A$850, 0)), ""), ""), "")</f>
        <v/>
      </c>
      <c r="EZ602" s="66"/>
      <c r="FA602" s="75" t="str">
        <f>IFERROR(IF(B602&lt;&gt;"", IF(ISNUMBER(SEARCH("highrisk", LOWER(INDEX(Paste_Here!Z$2:Z$850, MATCH(B602, Paste_Here!A$2:A$850, 0))))), "High Risk", IF(ISNUMBER(SEARCH("lowrisk", LOWER(INDEX(Paste_Here!Z$2:Z$850, MATCH(B602, Paste_Here!A$2:A$850, 0))))), "Low Risk", IF(ISNUMBER(SEARCH("somerisk", LOWER(INDEX(Paste_Here!Z$2:Z$850, MATCH(B602, Paste_Here!A$2:A$850, 0))))), "Some Risk", IF(ISNUMBER(SEARCH("ot", LOWER(INDEX(Paste_Here!Z$2:Z$850, MATCH(B602, Paste_Here!A$2:A$850, 0))))), "OT", "")))), ""), "")</f>
        <v/>
      </c>
      <c r="FB602" s="66"/>
      <c r="FC602" s="93"/>
      <c r="FD602" s="66"/>
      <c r="FE602" s="75" t="str">
        <f>IFERROR(IF(B602&lt;&gt;"", IF(AND(INDEX(Paste_Here!AA$2:AA$850, MATCH(B602, Paste_Here!A$2:A$850, 0))&lt;&gt;"", ISNUMBER(VALUE(INDEX(Paste_Here!AA$2:AA$850, MATCH(B602, Paste_Here!A$2:A$850, 0))))), INDEX(Paste_Here!AA$2:AA$850, MATCH(B602, Paste_Here!A$2:A$850, 0)), ""), ""), "")</f>
        <v/>
      </c>
      <c r="FF602" s="66"/>
      <c r="FG602" s="75" t="str">
        <f>IFERROR(IF(B602&lt;&gt;"", IF(ISNUMBER(SEARCH("highrisk", LOWER(INDEX(Paste_Here!AB$2:AB$850, MATCH(B602, Paste_Here!A$2:A$850, 0))))), "High Risk", IF(ISNUMBER(SEARCH("lowrisk", LOWER(INDEX(Paste_Here!AB$2:AB$850, MATCH(B602, Paste_Here!A$2:A$850, 0))))), "Low Risk", IF(ISNUMBER(SEARCH("somerisk", LOWER(INDEX(Paste_Here!AB$2:AB$850, MATCH(B602, Paste_Here!A$2:A$850, 0))))), "Some Risk", IF(ISNUMBER(SEARCH("ot", LOWER(INDEX(Paste_Here!AB$2:AB$850, MATCH(B602, Paste_Here!A$2:A$850, 0))))), "OT", "")))), ""), "")</f>
        <v/>
      </c>
      <c r="FH602" s="66"/>
      <c r="FI602" s="93"/>
      <c r="FJ602" s="66"/>
      <c r="FK602" s="75"/>
      <c r="FL602" s="66"/>
      <c r="FM602" s="75"/>
      <c r="FN602" s="66"/>
      <c r="FO602" s="66"/>
      <c r="FP602" s="75" t="str">
        <f t="shared" si="123"/>
        <v/>
      </c>
      <c r="FQ602" s="66"/>
      <c r="FR602" s="75" t="str">
        <f>IFERROR(IF(B602&lt;&gt;"", IF(ISNUMBER(SEARCH("s", LOWER(INDEX(Paste_Here!L$2:L$850, MATCH(B602, Paste_Here!A$2:A$850, 0))))), "Yes", IF(INDEX(Paste_Here!L$2:L$850, MATCH(B602, Paste_Here!A$2:A$850, 0))&lt;&gt;"", "No", "")), ""), "")</f>
        <v/>
      </c>
      <c r="FS602" s="66"/>
      <c r="FT602" s="75" t="str">
        <f>IFERROR(IF(B602&lt;&gt;"", IF(ISNUMBER(SEARCH("yes", LOWER(INDEX(Paste_Here!F$2:F$850, MATCH(B602, Paste_Here!A$2:A$850, 0))))), "Yes", IF(ISNUMBER(SEARCH("no", LOWER(INDEX(Paste_Here!F$2:F$850, MATCH(B602, Paste_Here!A$2:A$850, 0))))), "No", "")), ""), "")</f>
        <v/>
      </c>
      <c r="FU602" s="66"/>
      <c r="FV602" s="75" t="str">
        <f>IFERROR(IF(B602&lt;&gt;"", IF(ISNUMBER(SEARCH("english language learner", LOWER(INDEX(Paste_Here!C$2:C$850, MATCH(B602, Paste_Here!A$2:A$850, 0))))), "Yes", ""), ""), "")</f>
        <v/>
      </c>
      <c r="FW602" s="66"/>
      <c r="FX602" s="75" t="str">
        <f>IFERROR(IF(B602&lt;&gt;"", IF(OR(ISNUMBER(SEARCH("b", LOWER(INDEX(Paste_Here!J$2:J$850, MATCH(B602, Paste_Here!A$2:A$850, 0))))), ISNUMBER(SEARCH("h", LOWER(INDEX(Paste_Here!J$2:J$850, MATCH(B602, Paste_Here!A$2:A$850, 0))))), ISNUMBER(SEARCH("i", LOWER(INDEX(Paste_Here!J$2:J$850, MATCH(B602, Paste_Here!A$2:A$850, 0)))))), "Yes", IF(INDEX(Paste_Here!J$2:J$850, MATCH(B602, Paste_Here!A$2:A$850, 0))&lt;&gt;"", "No", "")), ""), "")</f>
        <v/>
      </c>
      <c r="FY602" s="66"/>
      <c r="FZ602" s="75" t="str">
        <f>IFERROR(IF(B602&lt;&gt;"", IF(ISNUMBER(SEARCH("yes", LOWER(INDEX(Paste_Here!K$2:K$850, MATCH(B602, Paste_Here!A$2:A$850, 0))))), "Yes", IF(ISNUMBER(SEARCH("no", LOWER(INDEX(Paste_Here!K$2:K$850, MATCH(B602, Paste_Here!A$2:A$850, 0))))), "No", "")), ""), "")</f>
        <v/>
      </c>
      <c r="GA602" s="66"/>
      <c r="GB602" s="75" t="str">
        <f>IFERROR(IF(B602&lt;&gt;"", IF(ISNUMBER(SEARCH("transitional 2", LOWER(INDEX(Paste_Here!C$2:C$850, MATCH(B602, Paste_Here!A$2:A$850, 0))))), "T2",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GC602" s="66"/>
      <c r="GD602" s="75"/>
      <c r="GE602" s="66"/>
      <c r="GF602" s="75"/>
      <c r="GG602" s="66"/>
      <c r="GH602" s="75"/>
      <c r="GI602" s="66"/>
      <c r="GK602" s="1" t="str" cm="1">
        <f t="array" ref="GK602">IFERROR(INDEX(Paste_Here!$B$2:$B$850, MATCH(0, COUNTIF(GK$4:GK601, Paste_Here!$B$2:$B$850) + IF(Paste_Here!$B$2:$B$850="", 1, 0), 0)), "")</f>
        <v/>
      </c>
      <c r="GL602" s="1" t="str">
        <f>IF(GK602&lt;&gt;"", INDEX(Paste_Here!$A$2:$A$850, MATCH(GK602, Paste_Here!$B$2:$B$850, 0)), "")</f>
        <v/>
      </c>
      <c r="GM602" s="1" t="str">
        <f t="shared" si="129"/>
        <v/>
      </c>
      <c r="GN602" s="1" t="str" cm="1">
        <f t="array" ref="GN602">IFERROR(INDEX($GM$5:$GM$850, MATCH(SMALL(IF($GM$5:$GM$850&lt;&gt;"", COUNTIF($GM$5:$GM$850, "&lt;"&amp;$GM$5:$GM$850)+1), ROW()-ROW($GN$5)+1), COUNTIF($GM$5:$GM$850, "&lt;"&amp;$GM$5:$GM$850)+1, 0)), "")</f>
        <v/>
      </c>
    </row>
    <row r="603" spans="1:196">
      <c r="A603" s="66"/>
      <c r="B603" s="75" t="str">
        <f t="shared" si="117"/>
        <v/>
      </c>
      <c r="C603" s="66"/>
      <c r="D603" s="75" t="str">
        <f>IFERROR(IF(AND(INDEX(Paste_Here!N$2:N$850, MATCH(B603, Paste_Here!A$2:A$850, 0)) = ""), "", IF(UPPER(INDEX(Paste_Here!N$2:N$850, MATCH(B603, Paste_Here!A$2:A$850, 0))) = "YES", "Yes", IF(UPPER(INDEX(Paste_Here!N$2:N$850, MATCH(B603, Paste_Here!A$2:A$850, 0))) = "NO", "No", ""))), "")</f>
        <v/>
      </c>
      <c r="E603" s="66"/>
      <c r="F603" s="75" t="str">
        <f t="shared" si="124"/>
        <v/>
      </c>
      <c r="G603" s="66"/>
      <c r="H603" s="75" t="str">
        <f t="shared" si="125"/>
        <v/>
      </c>
      <c r="I603" s="66"/>
      <c r="J603" s="75" t="str">
        <f t="shared" si="126"/>
        <v/>
      </c>
      <c r="K603" s="66"/>
      <c r="L603" s="75"/>
      <c r="M603" s="66"/>
      <c r="N603" s="75" t="str">
        <f>IFERROR(IF(B603&lt;&gt;"", IF(AND(INDEX(Paste_Here!AW$2:AW$850, MATCH(B603, Paste_Here!A$2:A$850, 0))&lt;&gt;"", ISNUMBER(VALUE(INDEX(Paste_Here!AW$2:AW$850, MATCH(B603, Paste_Here!A$2:A$850, 0))))), INDEX(Paste_Here!AW$2:AW$850, MATCH(B603, Paste_Here!A$2:A$850, 0)), ""), ""), "")</f>
        <v/>
      </c>
      <c r="O603" s="66"/>
      <c r="P603" s="75" t="str">
        <f>IFERROR(IF(B603&lt;&gt;"", IF(AND(INDEX(Paste_Here!AX$2:AX$850, MATCH(B603, Paste_Here!A$2:A$850, 0))&lt;&gt;"", ISNUMBER(VALUE(INDEX(Paste_Here!AX$2:AX$850, MATCH(B603, Paste_Here!A$2:A$850, 0))))), INDEX(Paste_Here!AX$2:AX$850, MATCH(B603, Paste_Here!A$2:A$850, 0)), ""), ""), "")</f>
        <v/>
      </c>
      <c r="Q603" s="66"/>
      <c r="R603" s="75" t="str">
        <f>IFERROR(IF(B603&lt;&gt;"", IF(AND(INDEX(Paste_Here!AU$2:AU$850, MATCH(B603, Paste_Here!A$2:A$850, 0))&lt;&gt;"", ISNUMBER(VALUE(INDEX(Paste_Here!AU$2:AU$850, MATCH(B603, Paste_Here!A$2:A$850, 0))))), INDEX(Paste_Here!AU$2:AU$850, MATCH(B603, Paste_Here!A$2:A$850, 0)), ""), ""), "")</f>
        <v/>
      </c>
      <c r="S603" s="66"/>
      <c r="T603" s="75" t="str">
        <f>IFERROR(IF(B603&lt;&gt;"", IF(AND(INDEX(Paste_Here!AV$2:AV$850, MATCH(B603, Paste_Here!A$2:A$850, 0))&lt;&gt;"", ISNUMBER(VALUE(INDEX(Paste_Here!AV$2:AV$850, MATCH(B603, Paste_Here!A$2:A$850, 0))))), INDEX(Paste_Here!AV$2:AV$850, MATCH(B603, Paste_Here!A$2:A$850, 0)), ""), ""), "")</f>
        <v/>
      </c>
      <c r="U603" s="66"/>
      <c r="W603" s="66"/>
      <c r="Y603" s="66"/>
      <c r="Z603" s="66"/>
      <c r="AA603" s="75" t="str">
        <f t="shared" si="118"/>
        <v/>
      </c>
      <c r="AB603" s="66"/>
      <c r="AC603" s="75"/>
      <c r="AD603" s="66"/>
      <c r="AE603" s="98"/>
      <c r="AF603" s="66"/>
      <c r="AG603" s="75"/>
      <c r="AH603" s="66"/>
      <c r="AI603" s="75" t="str">
        <f>IFERROR(IF(B603&lt;&gt;"", IF(AND(INDEX(Paste_Here!AC$2:AC$850, MATCH(B603, Paste_Here!A$2:A$850, 0))&lt;&gt;"", ISNUMBER(VALUE(INDEX(Paste_Here!AC$2:AC$850, MATCH(B603, Paste_Here!A$2:A$850, 0))))), INDEX(Paste_Here!AC$2:AC$850, MATCH(B603, Paste_Here!A$2:A$850, 0)), ""), ""), "")</f>
        <v/>
      </c>
      <c r="AJ603" s="66"/>
      <c r="AK603" s="75" t="str">
        <f>IFERROR(IF(B603&lt;&gt;"", IF(ISNUMBER(SEARCH("highrisk", LOWER(INDEX(Paste_Here!AD$2:AD$850, MATCH(B603, Paste_Here!A$2:A$850, 0))))), "High Risk", IF(ISNUMBER(SEARCH("lowrisk", LOWER(INDEX(Paste_Here!AD$2:AD$850, MATCH(B603, Paste_Here!A$2:A$850, 0))))), "Low Risk", IF(ISNUMBER(SEARCH("somerisk", LOWER(INDEX(Paste_Here!AD$2:AD$850, MATCH(B603, Paste_Here!A$2:A$850, 0))))), "Some Risk", IF(ISNUMBER(SEARCH("ot", LOWER(INDEX(Paste_Here!AD$2:AD$850, MATCH(B603, Paste_Here!A$2:A$850, 0))))), "OT", "")))), ""), "")</f>
        <v/>
      </c>
      <c r="AL603" s="66"/>
      <c r="AM603" s="75"/>
      <c r="AN603" s="66"/>
      <c r="AO603" s="75" t="str">
        <f>IFERROR(IF(B603&lt;&gt;"", IF(AND(INDEX(Paste_Here!M$2:M$850, MATCH(B603, Paste_Here!A$2:A$850, 0))&lt;&gt;"", ISNUMBER(VALUE(INDEX(Paste_Here!M$2:M$850, MATCH(B603, Paste_Here!A$2:A$850, 0))))), INDEX(Paste_Here!M$2:M$850, MATCH(B603, Paste_Here!A$2:A$850, 0)), ""), ""), "")</f>
        <v/>
      </c>
      <c r="AP603" s="66"/>
      <c r="AQ603" s="75" t="str">
        <f>IFERROR(IF(B603&lt;&gt;"", IF(ISNUMBER(SEARCH("highrisk", LOWER(INDEX(Paste_Here!N$2:N$850, MATCH(B603, Paste_Here!A$2:A$850, 0))))), "High Risk", IF(ISNUMBER(SEARCH("lowrisk", LOWER(INDEX(Paste_Here!N$2:N$850, MATCH(B603, Paste_Here!A$2:A$850, 0))))), "Low Risk", IF(ISNUMBER(SEARCH("somerisk", LOWER(INDEX(Paste_Here!N$2:N$850, MATCH(B603, Paste_Here!A$2:A$850, 0))))), "Some Risk", IF(ISNUMBER(SEARCH("ot", LOWER(INDEX(Paste_Here!N$2:N$850, MATCH(B603, Paste_Here!A$2:A$850, 0))))), "OT", "")))), ""), "")</f>
        <v/>
      </c>
      <c r="AT603" s="66"/>
      <c r="AU603" s="103"/>
      <c r="AV603" s="66"/>
      <c r="AW603" s="66"/>
      <c r="AX603" s="75" t="str">
        <f t="shared" si="119"/>
        <v/>
      </c>
      <c r="AY603" s="66"/>
      <c r="AZ603" s="75"/>
      <c r="BA603" s="66"/>
      <c r="BB603" s="75"/>
      <c r="BC603" s="66"/>
      <c r="BD603" s="75"/>
      <c r="BE603" s="66"/>
      <c r="BF603" s="75" t="str">
        <f>IFERROR(IF(B603&lt;&gt;"", IF(AND(INDEX(Paste_Here!AE$2:AE$850, MATCH(B603, Paste_Here!A$2:A$850, 0))&lt;&gt;"", ISNUMBER(VALUE(INDEX(Paste_Here!AE$2:AE$850, MATCH(B603, Paste_Here!A$2:A$850, 0))))), INDEX(Paste_Here!AE$2:AE$850, MATCH(B603, Paste_Here!A$2:A$850, 0)), ""), ""), "")</f>
        <v/>
      </c>
      <c r="BG603" s="66"/>
      <c r="BH603" s="75" t="str">
        <f>IFERROR(IF(B603&lt;&gt;"", IF(ISNUMBER(SEARCH("highrisk", LOWER(INDEX(Paste_Here!AF$2:AF$850, MATCH(B603, Paste_Here!A$2:A$850, 0))))), "High Risk", IF(ISNUMBER(SEARCH("lowrisk", LOWER(INDEX(Paste_Here!AF$2:AF$850, MATCH(B603, Paste_Here!A$2:A$850, 0))))), "Low Risk", IF(ISNUMBER(SEARCH("somerisk", LOWER(INDEX(Paste_Here!AF$2:AF$850, MATCH(B603, Paste_Here!A$2:A$850, 0))))), "Some Risk", IF(ISNUMBER(SEARCH("ot", LOWER(INDEX(Paste_Here!AF$2:AF$850, MATCH(B603, Paste_Here!A$2:A$850, 0))))), "OT", "")))), ""), "")</f>
        <v/>
      </c>
      <c r="BI603" s="66"/>
      <c r="BJ603" s="75"/>
      <c r="BK603" s="66"/>
      <c r="BL603" s="75" t="str">
        <f>IFERROR(IF(B603&lt;&gt;"", IF(AND(INDEX(Paste_Here!O$2:O$850, MATCH(B603, Paste_Here!A$2:A$850, 0))&lt;&gt;"", ISNUMBER(VALUE(INDEX(Paste_Here!O$2:O$850, MATCH(B603, Paste_Here!A$2:A$850, 0))))), INDEX(Paste_Here!O$2:O$850, MATCH(B603, Paste_Here!A$2:A$850, 0)), ""), ""), "")</f>
        <v/>
      </c>
      <c r="BM603" s="66"/>
      <c r="BN603" s="75" t="str">
        <f>IFERROR(IF(B603&lt;&gt;"", IF(ISNUMBER(SEARCH("highrisk", LOWER(INDEX(Paste_Here!P$2:P$850, MATCH(B603, Paste_Here!A$2:A$850, 0))))), "High Risk", IF(ISNUMBER(SEARCH("lowrisk", LOWER(INDEX(Paste_Here!P$2:P$850, MATCH(B603, Paste_Here!A$2:A$850, 0))))), "Low Risk", IF(ISNUMBER(SEARCH("somerisk", LOWER(INDEX(Paste_Here!P$2:P$850, MATCH(B603, Paste_Here!A$2:A$850, 0))))), "Some Risk", IF(ISNUMBER(SEARCH("ot", LOWER(INDEX(Paste_Here!P$2:P$850, MATCH(B603, Paste_Here!A$2:A$850, 0))))), "OT", "")))), ""), "")</f>
        <v/>
      </c>
      <c r="BQ603" s="66"/>
      <c r="BR603" s="75"/>
      <c r="BS603" s="66"/>
      <c r="BT603" s="66"/>
      <c r="BU603" s="75" t="str">
        <f t="shared" si="120"/>
        <v/>
      </c>
      <c r="BV603" s="66"/>
      <c r="BW603" s="75"/>
      <c r="BX603" s="66"/>
      <c r="BY603" s="75"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BZ603" s="66"/>
      <c r="CA603" s="75"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CB603" s="66"/>
      <c r="CC603" s="75"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CD603" s="66"/>
      <c r="CE603" s="75"/>
      <c r="CF603" s="66"/>
      <c r="CK603" s="75"/>
      <c r="CL603" s="66"/>
      <c r="CM603" s="75"/>
      <c r="CN603" s="66"/>
      <c r="CO603" s="75"/>
      <c r="CP603" s="66"/>
      <c r="CQ603" s="66"/>
      <c r="CR603" s="75" t="str">
        <f t="shared" si="121"/>
        <v/>
      </c>
      <c r="CS603" s="66"/>
      <c r="CT603" s="75"/>
      <c r="CU603" s="66"/>
      <c r="CV603" s="75"/>
      <c r="CW603" s="66"/>
      <c r="CX603" s="75"/>
      <c r="CY603" s="66"/>
      <c r="CZ603" s="75"/>
      <c r="DA603" s="66"/>
      <c r="DB603" s="75" t="str">
        <f>IFERROR(IF(B603&lt;&gt;"", IF(AND(INDEX(Paste_Here!AK$2:AK$850, MATCH(B603, Paste_Here!A$2:A$850, 0))&lt;&gt;"", ISNUMBER(VALUE(INDEX(Paste_Here!AK$2:AK$850, MATCH(B603, Paste_Here!A$2:A$850, 0))))), INDEX(Paste_Here!AK$2:AK$850, MATCH(B603, Paste_Here!A$2:A$850, 0)), ""), ""), "")</f>
        <v/>
      </c>
      <c r="DC603" s="66"/>
      <c r="DD603" s="75" t="str">
        <f>IFERROR(IF(B603&lt;&gt;"", IF(ISNUMBER(SEARCH("highrisk", LOWER(INDEX(Paste_Here!AL$2:AL$850, MATCH(B603, Paste_Here!A$2:A$850, 0))))), "High Risk", IF(ISNUMBER(SEARCH("lowrisk", LOWER(INDEX(Paste_Here!AL$2:AL$850, MATCH(B603, Paste_Here!A$2:A$850, 0))))), "Low Risk", IF(ISNUMBER(SEARCH("somerisk", LOWER(INDEX(Paste_Here!AL$2:AL$850, MATCH(B603, Paste_Here!A$2:A$850, 0))))), "Some Risk", IF(ISNUMBER(SEARCH("ot", LOWER(INDEX(Paste_Here!AL$2:AL$850, MATCH(B603, Paste_Here!A$2:A$850, 0))))), "OT", "")))), ""), "")</f>
        <v/>
      </c>
      <c r="DE603" s="66"/>
      <c r="DF603" s="75" t="str">
        <f>IFERROR(IF(B603&lt;&gt;"", IF(AND(INDEX(Paste_Here!AM$2:AM$850, MATCH(B603, Paste_Here!A$2:A$850, 0))&lt;&gt;"", ISNUMBER(VALUE(INDEX(Paste_Here!AM$2:AM$850, MATCH(B603, Paste_Here!A$2:A$850, 0))))), INDEX(Paste_Here!AM$2:AM$850, MATCH(B603, Paste_Here!A$2:A$850, 0)), ""), ""), "")</f>
        <v/>
      </c>
      <c r="DG603" s="66"/>
      <c r="DH603" s="75" t="str">
        <f>IFERROR(IF(B603&lt;&gt;"", IF(ISNUMBER(SEARCH("highrisk", LOWER(INDEX(Paste_Here!AN$2:AN$850, MATCH(B603, Paste_Here!A$2:A$850, 0))))), "High Risk", IF(ISNUMBER(SEARCH("lowrisk", LOWER(INDEX(Paste_Here!AN$2:AN$850, MATCH(B603, Paste_Here!A$2:A$850, 0))))), "Low Risk", IF(ISNUMBER(SEARCH("somerisk", LOWER(INDEX(Paste_Here!AN$2:AN$850, MATCH(B603, Paste_Here!A$2:A$850, 0))))), "Some Risk", IF(ISNUMBER(SEARCH("ot", LOWER(INDEX(Paste_Here!AN$2:AN$850, MATCH(B603, Paste_Here!A$2:A$850, 0))))), "OT", "")))), ""), "")</f>
        <v/>
      </c>
      <c r="DI603" s="66"/>
      <c r="DJ603" s="66"/>
      <c r="DK603" s="75" t="str">
        <f t="shared" si="122"/>
        <v/>
      </c>
      <c r="DL603" s="66"/>
      <c r="DM603" s="75" t="str">
        <f>IFERROR(IF(B603&lt;&gt;"", IF(AND(INDEX(Paste_Here!Q$2:Q$850, MATCH(B603, Paste_Here!A$2:A$850, 0))&lt;&gt;"", ISNUMBER(VALUE(INDEX(Paste_Here!Q$2:Q$850, MATCH(B603, Paste_Here!A$2:A$850, 0))))), INDEX(Paste_Here!Q$2:Q$850, MATCH(B603, Paste_Here!A$2:A$850, 0)), ""), ""), "")</f>
        <v/>
      </c>
      <c r="DN603" s="66"/>
      <c r="DO603" s="75" t="str">
        <f>IFERROR(IF(B603&lt;&gt;"", IF(ISNUMBER(SEARCH("highrisk", LOWER(INDEX(Paste_Here!R$2:R$850, MATCH(B603, Paste_Here!A$2:A$850, 0))))), "High Risk", IF(ISNUMBER(SEARCH("lowrisk", LOWER(INDEX(Paste_Here!R$2:R$850, MATCH(B603, Paste_Here!A$2:A$850, 0))))), "Low Risk", IF(ISNUMBER(SEARCH("somerisk", LOWER(INDEX(Paste_Here!R$2:R$850, MATCH(B603, Paste_Here!A$2:A$850, 0))))), "Some Risk", IF(ISNUMBER(SEARCH("ot", LOWER(INDEX(Paste_Here!R$2:R$850, MATCH(B603, Paste_Here!A$2:A$850, 0))))), "OT", "")))), ""), "")</f>
        <v/>
      </c>
      <c r="DP603" s="66"/>
      <c r="DQ603" s="93" t="str">
        <f>IFERROR(IF(B603&lt;&gt;"", IF(AND(INDEX(Paste_Here!S$2:S$850, MATCH(B603, Paste_Here!A$2:A$850, 0))&lt;&gt;"", ISNUMBER(VALUE(INDEX(Paste_Here!S$2:S$850, MATCH(B603, Paste_Here!A$2:A$850, 0))))), INDEX(Paste_Here!S$2:S$850, MATCH(B603, Paste_Here!A$2:A$850, 0)), ""), ""), "")</f>
        <v/>
      </c>
      <c r="DR603" s="66"/>
      <c r="DS603" s="75"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IF(ISNUMBER(SEARCH("ot", LOWER(INDEX(Paste_Here!T$2:T$850, MATCH(B603, Paste_Here!A$2:A$850, 0))))), "OT", "")))), ""), "")</f>
        <v/>
      </c>
      <c r="DT603" s="66"/>
      <c r="DU603" s="75" t="str">
        <f>IFERROR(IF(B603&lt;&gt;"", IF(AND(INDEX(Paste_Here!U$2:U$850, MATCH(B603, Paste_Here!A$2:A$850, 0))&lt;&gt;"", ISNUMBER(VALUE(INDEX(Paste_Here!U$2:U$850, MATCH(B603, Paste_Here!A$2:A$850, 0))))), INDEX(Paste_Here!U$2:U$850, MATCH(B603, Paste_Here!A$2:A$850, 0)), ""), ""), "")</f>
        <v/>
      </c>
      <c r="DV603" s="66"/>
      <c r="DW603" s="93" t="str">
        <f>IFERROR(IF(B603&lt;&gt;"", IF(ISNUMBER(SEARCH("highrisk", LOWER(INDEX(Paste_Here!V$2:V$850, MATCH(B603, Paste_Here!A$2:A$850, 0))))), "High Risk", IF(ISNUMBER(SEARCH("lowrisk", LOWER(INDEX(Paste_Here!V$2:V$850, MATCH(B603, Paste_Here!A$2:A$850, 0))))), "Low Risk", IF(ISNUMBER(SEARCH("somerisk", LOWER(INDEX(Paste_Here!V$2:V$850, MATCH(B603, Paste_Here!A$2:A$850, 0))))), "Some Risk", IF(ISNUMBER(SEARCH("ot", LOWER(INDEX(Paste_Here!V$2:V$850, MATCH(B603, Paste_Here!A$2:A$850, 0))))), "OT", "")))), ""), "")</f>
        <v/>
      </c>
      <c r="DX603" s="66"/>
      <c r="DY603" s="75" t="str">
        <f>IFERROR(IF(B603&lt;&gt;"", IF(AND(INDEX(Paste_Here!W$2:W$850, MATCH(B603, Paste_Here!A$2:A$850, 0))&lt;&gt;"", ISNUMBER(VALUE(INDEX(Paste_Here!W$2:W$850, MATCH(B603, Paste_Here!A$2:A$850, 0))))), INDEX(Paste_Here!W$2:W$850, MATCH(B603, Paste_Here!A$2:A$850, 0)), ""), ""), "")</f>
        <v/>
      </c>
      <c r="DZ603" s="66"/>
      <c r="EA603" s="75" t="str">
        <f>IFERROR(IF(B603&lt;&gt;"", IF(ISNUMBER(SEARCH("highrisk", LOWER(INDEX(Paste_Here!X$2:X$850, MATCH(B603, Paste_Here!A$2:A$850, 0))))), "High Risk", IF(ISNUMBER(SEARCH("lowrisk", LOWER(INDEX(Paste_Here!X$2:X$850, MATCH(B603, Paste_Here!A$2:A$850, 0))))), "Low Risk", IF(ISNUMBER(SEARCH("somerisk", LOWER(INDEX(Paste_Here!X$2:X$850, MATCH(B603, Paste_Here!A$2:A$850, 0))))), "Some Risk", IF(ISNUMBER(SEARCH("ot", LOWER(INDEX(Paste_Here!X$2:X$850, MATCH(B603, Paste_Here!A$2:A$850, 0))))), "OT", "")))), ""), "")</f>
        <v/>
      </c>
      <c r="EB603" s="66"/>
      <c r="EC603" s="66"/>
      <c r="ED603" s="75" t="str">
        <f t="shared" si="127"/>
        <v/>
      </c>
      <c r="EE603" s="66"/>
      <c r="EF603" s="75" t="str">
        <f>IFERROR(IF(B603&lt;&gt;"", IF(AND(INDEX(Paste_Here!AO$2:AO$850, MATCH(B603, Paste_Here!A$2:A$850, 0))&lt;&gt;"", ISNUMBER(VALUE(INDEX(Paste_Here!AO$2:AO$850, MATCH(B603, Paste_Here!A$2:A$850, 0))))), INDEX(Paste_Here!AO$2:AO$850, MATCH(B603, Paste_Here!A$2:A$850, 0)), ""), ""), "")</f>
        <v/>
      </c>
      <c r="EG603" s="66"/>
      <c r="EH603" s="75" t="str">
        <f>IFERROR(IF(B603&lt;&gt;"", IF(ISNUMBER(SEARCH("highrisk", LOWER(INDEX(Paste_Here!AP$2:AP$850, MATCH(B603, Paste_Here!A$2:A$850, 0))))), "High Risk", IF(ISNUMBER(SEARCH("lowrisk", LOWER(INDEX(Paste_Here!AP$2:AP$850, MATCH(B603, Paste_Here!A$2:A$850, 0))))), "Low Risk", IF(ISNUMBER(SEARCH("somerisk", LOWER(INDEX(Paste_Here!AP$2:AP$850, MATCH(B603, Paste_Here!A$2:A$850, 0))))), "Some Risk", IF(ISNUMBER(SEARCH("ot", LOWER(INDEX(Paste_Here!AP$2:AP$850, MATCH(B603, Paste_Here!A$2:A$850, 0))))), "OT", "")))), ""), "")</f>
        <v/>
      </c>
      <c r="EI603" s="66"/>
      <c r="EJ603" s="93"/>
      <c r="EK603" s="66"/>
      <c r="EL603" s="75" t="str">
        <f>IFERROR(IF(B603&lt;&gt;"", IF(AND(INDEX(Paste_Here!AQ$2:AQ$850, MATCH(B603, Paste_Here!A$2:A$850, 0))&lt;&gt;"", ISNUMBER(VALUE(INDEX(Paste_Here!AQ$2:AQ$850, MATCH(B603, Paste_Here!A$2:A$850, 0))))), INDEX(Paste_Here!AQ$2:AQ$850, MATCH(B603, Paste_Here!A$2:A$850, 0)), ""), ""), "")</f>
        <v/>
      </c>
      <c r="EM603" s="66"/>
      <c r="EN603" s="75" t="str">
        <f>IFERROR(IF(B603&lt;&gt;"", IF(ISNUMBER(SEARCH("highrisk", LOWER(INDEX(Paste_Here!AR$2:AR$850, MATCH(B603, Paste_Here!A$2:A$850, 0))))), "High Risk", IF(ISNUMBER(SEARCH("lowrisk", LOWER(INDEX(Paste_Here!AR$2:AR$850, MATCH(B603, Paste_Here!A$2:A$850, 0))))), "Low Risk", IF(ISNUMBER(SEARCH("somerisk", LOWER(INDEX(Paste_Here!AR$2:AR$850, MATCH(B603, Paste_Here!A$2:A$850, 0))))), "Some Risk", IF(ISNUMBER(SEARCH("ot", LOWER(INDEX(Paste_Here!AR$2:AR$850, MATCH(B603, Paste_Here!A$2:A$850, 0))))), "OT", "")))), ""), "")</f>
        <v/>
      </c>
      <c r="EO603" s="66"/>
      <c r="EP603" s="93"/>
      <c r="EQ603" s="66"/>
      <c r="ER603" s="75"/>
      <c r="ES603" s="66"/>
      <c r="ET603" s="75"/>
      <c r="EU603" s="66"/>
      <c r="EV603" s="66"/>
      <c r="EW603" s="75" t="str">
        <f t="shared" si="128"/>
        <v/>
      </c>
      <c r="EX603" s="66"/>
      <c r="EY603" s="75" t="str">
        <f>IFERROR(IF(B603&lt;&gt;"", IF(AND(INDEX(Paste_Here!Y$2:Y$850, MATCH(B603, Paste_Here!A$2:A$850, 0))&lt;&gt;"", ISNUMBER(VALUE(INDEX(Paste_Here!Y$2:Y$850, MATCH(B603, Paste_Here!A$2:A$850, 0))))), INDEX(Paste_Here!Y$2:Y$850, MATCH(B603, Paste_Here!A$2:A$850, 0)), ""), ""), "")</f>
        <v/>
      </c>
      <c r="EZ603" s="66"/>
      <c r="FA603" s="75" t="str">
        <f>IFERROR(IF(B603&lt;&gt;"", IF(ISNUMBER(SEARCH("highrisk", LOWER(INDEX(Paste_Here!Z$2:Z$850, MATCH(B603, Paste_Here!A$2:A$850, 0))))), "High Risk", IF(ISNUMBER(SEARCH("lowrisk", LOWER(INDEX(Paste_Here!Z$2:Z$850, MATCH(B603, Paste_Here!A$2:A$850, 0))))), "Low Risk", IF(ISNUMBER(SEARCH("somerisk", LOWER(INDEX(Paste_Here!Z$2:Z$850, MATCH(B603, Paste_Here!A$2:A$850, 0))))), "Some Risk", IF(ISNUMBER(SEARCH("ot", LOWER(INDEX(Paste_Here!Z$2:Z$850, MATCH(B603, Paste_Here!A$2:A$850, 0))))), "OT", "")))), ""), "")</f>
        <v/>
      </c>
      <c r="FB603" s="66"/>
      <c r="FC603" s="93"/>
      <c r="FD603" s="66"/>
      <c r="FE603" s="75" t="str">
        <f>IFERROR(IF(B603&lt;&gt;"", IF(AND(INDEX(Paste_Here!AA$2:AA$850, MATCH(B603, Paste_Here!A$2:A$850, 0))&lt;&gt;"", ISNUMBER(VALUE(INDEX(Paste_Here!AA$2:AA$850, MATCH(B603, Paste_Here!A$2:A$850, 0))))), INDEX(Paste_Here!AA$2:AA$850, MATCH(B603, Paste_Here!A$2:A$850, 0)), ""), ""), "")</f>
        <v/>
      </c>
      <c r="FF603" s="66"/>
      <c r="FG603" s="75" t="str">
        <f>IFERROR(IF(B603&lt;&gt;"", IF(ISNUMBER(SEARCH("highrisk", LOWER(INDEX(Paste_Here!AB$2:AB$850, MATCH(B603, Paste_Here!A$2:A$850, 0))))), "High Risk", IF(ISNUMBER(SEARCH("lowrisk", LOWER(INDEX(Paste_Here!AB$2:AB$850, MATCH(B603, Paste_Here!A$2:A$850, 0))))), "Low Risk", IF(ISNUMBER(SEARCH("somerisk", LOWER(INDEX(Paste_Here!AB$2:AB$850, MATCH(B603, Paste_Here!A$2:A$850, 0))))), "Some Risk", IF(ISNUMBER(SEARCH("ot", LOWER(INDEX(Paste_Here!AB$2:AB$850, MATCH(B603, Paste_Here!A$2:A$850, 0))))), "OT", "")))), ""), "")</f>
        <v/>
      </c>
      <c r="FH603" s="66"/>
      <c r="FI603" s="93"/>
      <c r="FJ603" s="66"/>
      <c r="FK603" s="75"/>
      <c r="FL603" s="66"/>
      <c r="FM603" s="75"/>
      <c r="FN603" s="66"/>
      <c r="FO603" s="66"/>
      <c r="FP603" s="75" t="str">
        <f t="shared" si="123"/>
        <v/>
      </c>
      <c r="FQ603" s="66"/>
      <c r="FR603" s="75" t="str">
        <f>IFERROR(IF(B603&lt;&gt;"", IF(ISNUMBER(SEARCH("s", LOWER(INDEX(Paste_Here!L$2:L$850, MATCH(B603, Paste_Here!A$2:A$850, 0))))), "Yes", IF(INDEX(Paste_Here!L$2:L$850, MATCH(B603, Paste_Here!A$2:A$850, 0))&lt;&gt;"", "No", "")), ""), "")</f>
        <v/>
      </c>
      <c r="FS603" s="66"/>
      <c r="FT603" s="75" t="str">
        <f>IFERROR(IF(B603&lt;&gt;"", IF(ISNUMBER(SEARCH("yes", LOWER(INDEX(Paste_Here!F$2:F$850, MATCH(B603, Paste_Here!A$2:A$850, 0))))), "Yes", IF(ISNUMBER(SEARCH("no", LOWER(INDEX(Paste_Here!F$2:F$850, MATCH(B603, Paste_Here!A$2:A$850, 0))))), "No", "")), ""), "")</f>
        <v/>
      </c>
      <c r="FU603" s="66"/>
      <c r="FV603" s="75" t="str">
        <f>IFERROR(IF(B603&lt;&gt;"", IF(ISNUMBER(SEARCH("english language learner", LOWER(INDEX(Paste_Here!C$2:C$850, MATCH(B603, Paste_Here!A$2:A$850, 0))))), "Yes", ""), ""), "")</f>
        <v/>
      </c>
      <c r="FW603" s="66"/>
      <c r="FX603" s="75" t="str">
        <f>IFERROR(IF(B603&lt;&gt;"", IF(OR(ISNUMBER(SEARCH("b", LOWER(INDEX(Paste_Here!J$2:J$850, MATCH(B603, Paste_Here!A$2:A$850, 0))))), ISNUMBER(SEARCH("h", LOWER(INDEX(Paste_Here!J$2:J$850, MATCH(B603, Paste_Here!A$2:A$850, 0))))), ISNUMBER(SEARCH("i", LOWER(INDEX(Paste_Here!J$2:J$850, MATCH(B603, Paste_Here!A$2:A$850, 0)))))), "Yes", IF(INDEX(Paste_Here!J$2:J$850, MATCH(B603, Paste_Here!A$2:A$850, 0))&lt;&gt;"", "No", "")), ""), "")</f>
        <v/>
      </c>
      <c r="FY603" s="66"/>
      <c r="FZ603" s="75" t="str">
        <f>IFERROR(IF(B603&lt;&gt;"", IF(ISNUMBER(SEARCH("yes", LOWER(INDEX(Paste_Here!K$2:K$850, MATCH(B603, Paste_Here!A$2:A$850, 0))))), "Yes", IF(ISNUMBER(SEARCH("no", LOWER(INDEX(Paste_Here!K$2:K$850, MATCH(B603, Paste_Here!A$2:A$850, 0))))), "No", "")), ""), "")</f>
        <v/>
      </c>
      <c r="GA603" s="66"/>
      <c r="GB603" s="75" t="str">
        <f>IFERROR(IF(B603&lt;&gt;"", IF(ISNUMBER(SEARCH("transitional 2", LOWER(INDEX(Paste_Here!C$2:C$850, MATCH(B603, Paste_Here!A$2:A$850, 0))))), "T2",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GC603" s="66"/>
      <c r="GD603" s="75"/>
      <c r="GE603" s="66"/>
      <c r="GF603" s="75"/>
      <c r="GG603" s="66"/>
      <c r="GH603" s="75"/>
      <c r="GI603" s="66"/>
      <c r="GK603" s="1" t="str" cm="1">
        <f t="array" ref="GK603">IFERROR(INDEX(Paste_Here!$B$2:$B$850, MATCH(0, COUNTIF(GK$4:GK602, Paste_Here!$B$2:$B$850) + IF(Paste_Here!$B$2:$B$850="", 1, 0), 0)), "")</f>
        <v/>
      </c>
      <c r="GL603" s="1" t="str">
        <f>IF(GK603&lt;&gt;"", INDEX(Paste_Here!$A$2:$A$850, MATCH(GK603, Paste_Here!$B$2:$B$850, 0)), "")</f>
        <v/>
      </c>
      <c r="GM603" s="1" t="str">
        <f t="shared" si="129"/>
        <v/>
      </c>
      <c r="GN603" s="1" t="str" cm="1">
        <f t="array" ref="GN603">IFERROR(INDEX($GM$5:$GM$850, MATCH(SMALL(IF($GM$5:$GM$850&lt;&gt;"", COUNTIF($GM$5:$GM$850, "&lt;"&amp;$GM$5:$GM$850)+1), ROW()-ROW($GN$5)+1), COUNTIF($GM$5:$GM$850, "&lt;"&amp;$GM$5:$GM$850)+1, 0)), "")</f>
        <v/>
      </c>
    </row>
    <row r="604" spans="1:196">
      <c r="A604" s="66"/>
      <c r="B604" s="75" t="str">
        <f t="shared" si="117"/>
        <v/>
      </c>
      <c r="C604" s="66"/>
      <c r="D604" s="75" t="str">
        <f>IFERROR(IF(AND(INDEX(Paste_Here!N$2:N$850, MATCH(B604, Paste_Here!A$2:A$850, 0)) = ""), "", IF(UPPER(INDEX(Paste_Here!N$2:N$850, MATCH(B604, Paste_Here!A$2:A$850, 0))) = "YES", "Yes", IF(UPPER(INDEX(Paste_Here!N$2:N$850, MATCH(B604, Paste_Here!A$2:A$850, 0))) = "NO", "No", ""))), "")</f>
        <v/>
      </c>
      <c r="E604" s="66"/>
      <c r="F604" s="75" t="str">
        <f t="shared" si="124"/>
        <v/>
      </c>
      <c r="G604" s="66"/>
      <c r="H604" s="75" t="str">
        <f t="shared" si="125"/>
        <v/>
      </c>
      <c r="I604" s="66"/>
      <c r="J604" s="75" t="str">
        <f t="shared" si="126"/>
        <v/>
      </c>
      <c r="K604" s="66"/>
      <c r="L604" s="75"/>
      <c r="M604" s="66"/>
      <c r="N604" s="75" t="str">
        <f>IFERROR(IF(B604&lt;&gt;"", IF(AND(INDEX(Paste_Here!AW$2:AW$850, MATCH(B604, Paste_Here!A$2:A$850, 0))&lt;&gt;"", ISNUMBER(VALUE(INDEX(Paste_Here!AW$2:AW$850, MATCH(B604, Paste_Here!A$2:A$850, 0))))), INDEX(Paste_Here!AW$2:AW$850, MATCH(B604, Paste_Here!A$2:A$850, 0)), ""), ""), "")</f>
        <v/>
      </c>
      <c r="O604" s="66"/>
      <c r="P604" s="75" t="str">
        <f>IFERROR(IF(B604&lt;&gt;"", IF(AND(INDEX(Paste_Here!AX$2:AX$850, MATCH(B604, Paste_Here!A$2:A$850, 0))&lt;&gt;"", ISNUMBER(VALUE(INDEX(Paste_Here!AX$2:AX$850, MATCH(B604, Paste_Here!A$2:A$850, 0))))), INDEX(Paste_Here!AX$2:AX$850, MATCH(B604, Paste_Here!A$2:A$850, 0)), ""), ""), "")</f>
        <v/>
      </c>
      <c r="Q604" s="66"/>
      <c r="R604" s="75" t="str">
        <f>IFERROR(IF(B604&lt;&gt;"", IF(AND(INDEX(Paste_Here!AU$2:AU$850, MATCH(B604, Paste_Here!A$2:A$850, 0))&lt;&gt;"", ISNUMBER(VALUE(INDEX(Paste_Here!AU$2:AU$850, MATCH(B604, Paste_Here!A$2:A$850, 0))))), INDEX(Paste_Here!AU$2:AU$850, MATCH(B604, Paste_Here!A$2:A$850, 0)), ""), ""), "")</f>
        <v/>
      </c>
      <c r="S604" s="66"/>
      <c r="T604" s="75" t="str">
        <f>IFERROR(IF(B604&lt;&gt;"", IF(AND(INDEX(Paste_Here!AV$2:AV$850, MATCH(B604, Paste_Here!A$2:A$850, 0))&lt;&gt;"", ISNUMBER(VALUE(INDEX(Paste_Here!AV$2:AV$850, MATCH(B604, Paste_Here!A$2:A$850, 0))))), INDEX(Paste_Here!AV$2:AV$850, MATCH(B604, Paste_Here!A$2:A$850, 0)), ""), ""), "")</f>
        <v/>
      </c>
      <c r="U604" s="66"/>
      <c r="W604" s="66"/>
      <c r="Y604" s="66"/>
      <c r="Z604" s="66"/>
      <c r="AA604" s="75" t="str">
        <f t="shared" si="118"/>
        <v/>
      </c>
      <c r="AB604" s="66"/>
      <c r="AC604" s="75"/>
      <c r="AD604" s="66"/>
      <c r="AE604" s="98"/>
      <c r="AF604" s="66"/>
      <c r="AG604" s="75"/>
      <c r="AH604" s="66"/>
      <c r="AI604" s="75" t="str">
        <f>IFERROR(IF(B604&lt;&gt;"", IF(AND(INDEX(Paste_Here!AC$2:AC$850, MATCH(B604, Paste_Here!A$2:A$850, 0))&lt;&gt;"", ISNUMBER(VALUE(INDEX(Paste_Here!AC$2:AC$850, MATCH(B604, Paste_Here!A$2:A$850, 0))))), INDEX(Paste_Here!AC$2:AC$850, MATCH(B604, Paste_Here!A$2:A$850, 0)), ""), ""), "")</f>
        <v/>
      </c>
      <c r="AJ604" s="66"/>
      <c r="AK604" s="75" t="str">
        <f>IFERROR(IF(B604&lt;&gt;"", IF(ISNUMBER(SEARCH("highrisk", LOWER(INDEX(Paste_Here!AD$2:AD$850, MATCH(B604, Paste_Here!A$2:A$850, 0))))), "High Risk", IF(ISNUMBER(SEARCH("lowrisk", LOWER(INDEX(Paste_Here!AD$2:AD$850, MATCH(B604, Paste_Here!A$2:A$850, 0))))), "Low Risk", IF(ISNUMBER(SEARCH("somerisk", LOWER(INDEX(Paste_Here!AD$2:AD$850, MATCH(B604, Paste_Here!A$2:A$850, 0))))), "Some Risk", IF(ISNUMBER(SEARCH("ot", LOWER(INDEX(Paste_Here!AD$2:AD$850, MATCH(B604, Paste_Here!A$2:A$850, 0))))), "OT", "")))), ""), "")</f>
        <v/>
      </c>
      <c r="AL604" s="66"/>
      <c r="AM604" s="75"/>
      <c r="AN604" s="66"/>
      <c r="AO604" s="75" t="str">
        <f>IFERROR(IF(B604&lt;&gt;"", IF(AND(INDEX(Paste_Here!M$2:M$850, MATCH(B604, Paste_Here!A$2:A$850, 0))&lt;&gt;"", ISNUMBER(VALUE(INDEX(Paste_Here!M$2:M$850, MATCH(B604, Paste_Here!A$2:A$850, 0))))), INDEX(Paste_Here!M$2:M$850, MATCH(B604, Paste_Here!A$2:A$850, 0)), ""), ""), "")</f>
        <v/>
      </c>
      <c r="AP604" s="66"/>
      <c r="AQ604" s="75" t="str">
        <f>IFERROR(IF(B604&lt;&gt;"", IF(ISNUMBER(SEARCH("highrisk", LOWER(INDEX(Paste_Here!N$2:N$850, MATCH(B604, Paste_Here!A$2:A$850, 0))))), "High Risk", IF(ISNUMBER(SEARCH("lowrisk", LOWER(INDEX(Paste_Here!N$2:N$850, MATCH(B604, Paste_Here!A$2:A$850, 0))))), "Low Risk", IF(ISNUMBER(SEARCH("somerisk", LOWER(INDEX(Paste_Here!N$2:N$850, MATCH(B604, Paste_Here!A$2:A$850, 0))))), "Some Risk", IF(ISNUMBER(SEARCH("ot", LOWER(INDEX(Paste_Here!N$2:N$850, MATCH(B604, Paste_Here!A$2:A$850, 0))))), "OT", "")))), ""), "")</f>
        <v/>
      </c>
      <c r="AT604" s="66"/>
      <c r="AU604" s="103"/>
      <c r="AV604" s="66"/>
      <c r="AW604" s="66"/>
      <c r="AX604" s="75" t="str">
        <f t="shared" si="119"/>
        <v/>
      </c>
      <c r="AY604" s="66"/>
      <c r="AZ604" s="75"/>
      <c r="BA604" s="66"/>
      <c r="BB604" s="75"/>
      <c r="BC604" s="66"/>
      <c r="BD604" s="75"/>
      <c r="BE604" s="66"/>
      <c r="BF604" s="75" t="str">
        <f>IFERROR(IF(B604&lt;&gt;"", IF(AND(INDEX(Paste_Here!AE$2:AE$850, MATCH(B604, Paste_Here!A$2:A$850, 0))&lt;&gt;"", ISNUMBER(VALUE(INDEX(Paste_Here!AE$2:AE$850, MATCH(B604, Paste_Here!A$2:A$850, 0))))), INDEX(Paste_Here!AE$2:AE$850, MATCH(B604, Paste_Here!A$2:A$850, 0)), ""), ""), "")</f>
        <v/>
      </c>
      <c r="BG604" s="66"/>
      <c r="BH604" s="75" t="str">
        <f>IFERROR(IF(B604&lt;&gt;"", IF(ISNUMBER(SEARCH("highrisk", LOWER(INDEX(Paste_Here!AF$2:AF$850, MATCH(B604, Paste_Here!A$2:A$850, 0))))), "High Risk", IF(ISNUMBER(SEARCH("lowrisk", LOWER(INDEX(Paste_Here!AF$2:AF$850, MATCH(B604, Paste_Here!A$2:A$850, 0))))), "Low Risk", IF(ISNUMBER(SEARCH("somerisk", LOWER(INDEX(Paste_Here!AF$2:AF$850, MATCH(B604, Paste_Here!A$2:A$850, 0))))), "Some Risk", IF(ISNUMBER(SEARCH("ot", LOWER(INDEX(Paste_Here!AF$2:AF$850, MATCH(B604, Paste_Here!A$2:A$850, 0))))), "OT", "")))), ""), "")</f>
        <v/>
      </c>
      <c r="BI604" s="66"/>
      <c r="BJ604" s="75"/>
      <c r="BK604" s="66"/>
      <c r="BL604" s="75" t="str">
        <f>IFERROR(IF(B604&lt;&gt;"", IF(AND(INDEX(Paste_Here!O$2:O$850, MATCH(B604, Paste_Here!A$2:A$850, 0))&lt;&gt;"", ISNUMBER(VALUE(INDEX(Paste_Here!O$2:O$850, MATCH(B604, Paste_Here!A$2:A$850, 0))))), INDEX(Paste_Here!O$2:O$850, MATCH(B604, Paste_Here!A$2:A$850, 0)), ""), ""), "")</f>
        <v/>
      </c>
      <c r="BM604" s="66"/>
      <c r="BN604" s="75" t="str">
        <f>IFERROR(IF(B604&lt;&gt;"", IF(ISNUMBER(SEARCH("highrisk", LOWER(INDEX(Paste_Here!P$2:P$850, MATCH(B604, Paste_Here!A$2:A$850, 0))))), "High Risk", IF(ISNUMBER(SEARCH("lowrisk", LOWER(INDEX(Paste_Here!P$2:P$850, MATCH(B604, Paste_Here!A$2:A$850, 0))))), "Low Risk", IF(ISNUMBER(SEARCH("somerisk", LOWER(INDEX(Paste_Here!P$2:P$850, MATCH(B604, Paste_Here!A$2:A$850, 0))))), "Some Risk", IF(ISNUMBER(SEARCH("ot", LOWER(INDEX(Paste_Here!P$2:P$850, MATCH(B604, Paste_Here!A$2:A$850, 0))))), "OT", "")))), ""), "")</f>
        <v/>
      </c>
      <c r="BQ604" s="66"/>
      <c r="BR604" s="75"/>
      <c r="BS604" s="66"/>
      <c r="BT604" s="66"/>
      <c r="BU604" s="75" t="str">
        <f t="shared" si="120"/>
        <v/>
      </c>
      <c r="BV604" s="66"/>
      <c r="BW604" s="75"/>
      <c r="BX604" s="66"/>
      <c r="BY604" s="75"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BZ604" s="66"/>
      <c r="CA604" s="75"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CB604" s="66"/>
      <c r="CC604" s="75"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CD604" s="66"/>
      <c r="CE604" s="75"/>
      <c r="CF604" s="66"/>
      <c r="CK604" s="75"/>
      <c r="CL604" s="66"/>
      <c r="CM604" s="75"/>
      <c r="CN604" s="66"/>
      <c r="CO604" s="75"/>
      <c r="CP604" s="66"/>
      <c r="CQ604" s="66"/>
      <c r="CR604" s="75" t="str">
        <f t="shared" si="121"/>
        <v/>
      </c>
      <c r="CS604" s="66"/>
      <c r="CT604" s="75"/>
      <c r="CU604" s="66"/>
      <c r="CV604" s="75"/>
      <c r="CW604" s="66"/>
      <c r="CX604" s="75"/>
      <c r="CY604" s="66"/>
      <c r="CZ604" s="75"/>
      <c r="DA604" s="66"/>
      <c r="DB604" s="75" t="str">
        <f>IFERROR(IF(B604&lt;&gt;"", IF(AND(INDEX(Paste_Here!AK$2:AK$850, MATCH(B604, Paste_Here!A$2:A$850, 0))&lt;&gt;"", ISNUMBER(VALUE(INDEX(Paste_Here!AK$2:AK$850, MATCH(B604, Paste_Here!A$2:A$850, 0))))), INDEX(Paste_Here!AK$2:AK$850, MATCH(B604, Paste_Here!A$2:A$850, 0)), ""), ""), "")</f>
        <v/>
      </c>
      <c r="DC604" s="66"/>
      <c r="DD604" s="75" t="str">
        <f>IFERROR(IF(B604&lt;&gt;"", IF(ISNUMBER(SEARCH("highrisk", LOWER(INDEX(Paste_Here!AL$2:AL$850, MATCH(B604, Paste_Here!A$2:A$850, 0))))), "High Risk", IF(ISNUMBER(SEARCH("lowrisk", LOWER(INDEX(Paste_Here!AL$2:AL$850, MATCH(B604, Paste_Here!A$2:A$850, 0))))), "Low Risk", IF(ISNUMBER(SEARCH("somerisk", LOWER(INDEX(Paste_Here!AL$2:AL$850, MATCH(B604, Paste_Here!A$2:A$850, 0))))), "Some Risk", IF(ISNUMBER(SEARCH("ot", LOWER(INDEX(Paste_Here!AL$2:AL$850, MATCH(B604, Paste_Here!A$2:A$850, 0))))), "OT", "")))), ""), "")</f>
        <v/>
      </c>
      <c r="DE604" s="66"/>
      <c r="DF604" s="75" t="str">
        <f>IFERROR(IF(B604&lt;&gt;"", IF(AND(INDEX(Paste_Here!AM$2:AM$850, MATCH(B604, Paste_Here!A$2:A$850, 0))&lt;&gt;"", ISNUMBER(VALUE(INDEX(Paste_Here!AM$2:AM$850, MATCH(B604, Paste_Here!A$2:A$850, 0))))), INDEX(Paste_Here!AM$2:AM$850, MATCH(B604, Paste_Here!A$2:A$850, 0)), ""), ""), "")</f>
        <v/>
      </c>
      <c r="DG604" s="66"/>
      <c r="DH604" s="75" t="str">
        <f>IFERROR(IF(B604&lt;&gt;"", IF(ISNUMBER(SEARCH("highrisk", LOWER(INDEX(Paste_Here!AN$2:AN$850, MATCH(B604, Paste_Here!A$2:A$850, 0))))), "High Risk", IF(ISNUMBER(SEARCH("lowrisk", LOWER(INDEX(Paste_Here!AN$2:AN$850, MATCH(B604, Paste_Here!A$2:A$850, 0))))), "Low Risk", IF(ISNUMBER(SEARCH("somerisk", LOWER(INDEX(Paste_Here!AN$2:AN$850, MATCH(B604, Paste_Here!A$2:A$850, 0))))), "Some Risk", IF(ISNUMBER(SEARCH("ot", LOWER(INDEX(Paste_Here!AN$2:AN$850, MATCH(B604, Paste_Here!A$2:A$850, 0))))), "OT", "")))), ""), "")</f>
        <v/>
      </c>
      <c r="DI604" s="66"/>
      <c r="DJ604" s="66"/>
      <c r="DK604" s="75" t="str">
        <f t="shared" si="122"/>
        <v/>
      </c>
      <c r="DL604" s="66"/>
      <c r="DM604" s="75" t="str">
        <f>IFERROR(IF(B604&lt;&gt;"", IF(AND(INDEX(Paste_Here!Q$2:Q$850, MATCH(B604, Paste_Here!A$2:A$850, 0))&lt;&gt;"", ISNUMBER(VALUE(INDEX(Paste_Here!Q$2:Q$850, MATCH(B604, Paste_Here!A$2:A$850, 0))))), INDEX(Paste_Here!Q$2:Q$850, MATCH(B604, Paste_Here!A$2:A$850, 0)), ""), ""), "")</f>
        <v/>
      </c>
      <c r="DN604" s="66"/>
      <c r="DO604" s="75" t="str">
        <f>IFERROR(IF(B604&lt;&gt;"", IF(ISNUMBER(SEARCH("highrisk", LOWER(INDEX(Paste_Here!R$2:R$850, MATCH(B604, Paste_Here!A$2:A$850, 0))))), "High Risk", IF(ISNUMBER(SEARCH("lowrisk", LOWER(INDEX(Paste_Here!R$2:R$850, MATCH(B604, Paste_Here!A$2:A$850, 0))))), "Low Risk", IF(ISNUMBER(SEARCH("somerisk", LOWER(INDEX(Paste_Here!R$2:R$850, MATCH(B604, Paste_Here!A$2:A$850, 0))))), "Some Risk", IF(ISNUMBER(SEARCH("ot", LOWER(INDEX(Paste_Here!R$2:R$850, MATCH(B604, Paste_Here!A$2:A$850, 0))))), "OT", "")))), ""), "")</f>
        <v/>
      </c>
      <c r="DP604" s="66"/>
      <c r="DQ604" s="93" t="str">
        <f>IFERROR(IF(B604&lt;&gt;"", IF(AND(INDEX(Paste_Here!S$2:S$850, MATCH(B604, Paste_Here!A$2:A$850, 0))&lt;&gt;"", ISNUMBER(VALUE(INDEX(Paste_Here!S$2:S$850, MATCH(B604, Paste_Here!A$2:A$850, 0))))), INDEX(Paste_Here!S$2:S$850, MATCH(B604, Paste_Here!A$2:A$850, 0)), ""), ""), "")</f>
        <v/>
      </c>
      <c r="DR604" s="66"/>
      <c r="DS604" s="75"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IF(ISNUMBER(SEARCH("ot", LOWER(INDEX(Paste_Here!T$2:T$850, MATCH(B604, Paste_Here!A$2:A$850, 0))))), "OT", "")))), ""), "")</f>
        <v/>
      </c>
      <c r="DT604" s="66"/>
      <c r="DU604" s="75" t="str">
        <f>IFERROR(IF(B604&lt;&gt;"", IF(AND(INDEX(Paste_Here!U$2:U$850, MATCH(B604, Paste_Here!A$2:A$850, 0))&lt;&gt;"", ISNUMBER(VALUE(INDEX(Paste_Here!U$2:U$850, MATCH(B604, Paste_Here!A$2:A$850, 0))))), INDEX(Paste_Here!U$2:U$850, MATCH(B604, Paste_Here!A$2:A$850, 0)), ""), ""), "")</f>
        <v/>
      </c>
      <c r="DV604" s="66"/>
      <c r="DW604" s="93" t="str">
        <f>IFERROR(IF(B604&lt;&gt;"", IF(ISNUMBER(SEARCH("highrisk", LOWER(INDEX(Paste_Here!V$2:V$850, MATCH(B604, Paste_Here!A$2:A$850, 0))))), "High Risk", IF(ISNUMBER(SEARCH("lowrisk", LOWER(INDEX(Paste_Here!V$2:V$850, MATCH(B604, Paste_Here!A$2:A$850, 0))))), "Low Risk", IF(ISNUMBER(SEARCH("somerisk", LOWER(INDEX(Paste_Here!V$2:V$850, MATCH(B604, Paste_Here!A$2:A$850, 0))))), "Some Risk", IF(ISNUMBER(SEARCH("ot", LOWER(INDEX(Paste_Here!V$2:V$850, MATCH(B604, Paste_Here!A$2:A$850, 0))))), "OT", "")))), ""), "")</f>
        <v/>
      </c>
      <c r="DX604" s="66"/>
      <c r="DY604" s="75" t="str">
        <f>IFERROR(IF(B604&lt;&gt;"", IF(AND(INDEX(Paste_Here!W$2:W$850, MATCH(B604, Paste_Here!A$2:A$850, 0))&lt;&gt;"", ISNUMBER(VALUE(INDEX(Paste_Here!W$2:W$850, MATCH(B604, Paste_Here!A$2:A$850, 0))))), INDEX(Paste_Here!W$2:W$850, MATCH(B604, Paste_Here!A$2:A$850, 0)), ""), ""), "")</f>
        <v/>
      </c>
      <c r="DZ604" s="66"/>
      <c r="EA604" s="75" t="str">
        <f>IFERROR(IF(B604&lt;&gt;"", IF(ISNUMBER(SEARCH("highrisk", LOWER(INDEX(Paste_Here!X$2:X$850, MATCH(B604, Paste_Here!A$2:A$850, 0))))), "High Risk", IF(ISNUMBER(SEARCH("lowrisk", LOWER(INDEX(Paste_Here!X$2:X$850, MATCH(B604, Paste_Here!A$2:A$850, 0))))), "Low Risk", IF(ISNUMBER(SEARCH("somerisk", LOWER(INDEX(Paste_Here!X$2:X$850, MATCH(B604, Paste_Here!A$2:A$850, 0))))), "Some Risk", IF(ISNUMBER(SEARCH("ot", LOWER(INDEX(Paste_Here!X$2:X$850, MATCH(B604, Paste_Here!A$2:A$850, 0))))), "OT", "")))), ""), "")</f>
        <v/>
      </c>
      <c r="EB604" s="66"/>
      <c r="EC604" s="66"/>
      <c r="ED604" s="75" t="str">
        <f t="shared" si="127"/>
        <v/>
      </c>
      <c r="EE604" s="66"/>
      <c r="EF604" s="75" t="str">
        <f>IFERROR(IF(B604&lt;&gt;"", IF(AND(INDEX(Paste_Here!AO$2:AO$850, MATCH(B604, Paste_Here!A$2:A$850, 0))&lt;&gt;"", ISNUMBER(VALUE(INDEX(Paste_Here!AO$2:AO$850, MATCH(B604, Paste_Here!A$2:A$850, 0))))), INDEX(Paste_Here!AO$2:AO$850, MATCH(B604, Paste_Here!A$2:A$850, 0)), ""), ""), "")</f>
        <v/>
      </c>
      <c r="EG604" s="66"/>
      <c r="EH604" s="75" t="str">
        <f>IFERROR(IF(B604&lt;&gt;"", IF(ISNUMBER(SEARCH("highrisk", LOWER(INDEX(Paste_Here!AP$2:AP$850, MATCH(B604, Paste_Here!A$2:A$850, 0))))), "High Risk", IF(ISNUMBER(SEARCH("lowrisk", LOWER(INDEX(Paste_Here!AP$2:AP$850, MATCH(B604, Paste_Here!A$2:A$850, 0))))), "Low Risk", IF(ISNUMBER(SEARCH("somerisk", LOWER(INDEX(Paste_Here!AP$2:AP$850, MATCH(B604, Paste_Here!A$2:A$850, 0))))), "Some Risk", IF(ISNUMBER(SEARCH("ot", LOWER(INDEX(Paste_Here!AP$2:AP$850, MATCH(B604, Paste_Here!A$2:A$850, 0))))), "OT", "")))), ""), "")</f>
        <v/>
      </c>
      <c r="EI604" s="66"/>
      <c r="EJ604" s="93"/>
      <c r="EK604" s="66"/>
      <c r="EL604" s="75" t="str">
        <f>IFERROR(IF(B604&lt;&gt;"", IF(AND(INDEX(Paste_Here!AQ$2:AQ$850, MATCH(B604, Paste_Here!A$2:A$850, 0))&lt;&gt;"", ISNUMBER(VALUE(INDEX(Paste_Here!AQ$2:AQ$850, MATCH(B604, Paste_Here!A$2:A$850, 0))))), INDEX(Paste_Here!AQ$2:AQ$850, MATCH(B604, Paste_Here!A$2:A$850, 0)), ""), ""), "")</f>
        <v/>
      </c>
      <c r="EM604" s="66"/>
      <c r="EN604" s="75" t="str">
        <f>IFERROR(IF(B604&lt;&gt;"", IF(ISNUMBER(SEARCH("highrisk", LOWER(INDEX(Paste_Here!AR$2:AR$850, MATCH(B604, Paste_Here!A$2:A$850, 0))))), "High Risk", IF(ISNUMBER(SEARCH("lowrisk", LOWER(INDEX(Paste_Here!AR$2:AR$850, MATCH(B604, Paste_Here!A$2:A$850, 0))))), "Low Risk", IF(ISNUMBER(SEARCH("somerisk", LOWER(INDEX(Paste_Here!AR$2:AR$850, MATCH(B604, Paste_Here!A$2:A$850, 0))))), "Some Risk", IF(ISNUMBER(SEARCH("ot", LOWER(INDEX(Paste_Here!AR$2:AR$850, MATCH(B604, Paste_Here!A$2:A$850, 0))))), "OT", "")))), ""), "")</f>
        <v/>
      </c>
      <c r="EO604" s="66"/>
      <c r="EP604" s="93"/>
      <c r="EQ604" s="66"/>
      <c r="ER604" s="75"/>
      <c r="ES604" s="66"/>
      <c r="ET604" s="75"/>
      <c r="EU604" s="66"/>
      <c r="EV604" s="66"/>
      <c r="EW604" s="75" t="str">
        <f t="shared" si="128"/>
        <v/>
      </c>
      <c r="EX604" s="66"/>
      <c r="EY604" s="75" t="str">
        <f>IFERROR(IF(B604&lt;&gt;"", IF(AND(INDEX(Paste_Here!Y$2:Y$850, MATCH(B604, Paste_Here!A$2:A$850, 0))&lt;&gt;"", ISNUMBER(VALUE(INDEX(Paste_Here!Y$2:Y$850, MATCH(B604, Paste_Here!A$2:A$850, 0))))), INDEX(Paste_Here!Y$2:Y$850, MATCH(B604, Paste_Here!A$2:A$850, 0)), ""), ""), "")</f>
        <v/>
      </c>
      <c r="EZ604" s="66"/>
      <c r="FA604" s="75" t="str">
        <f>IFERROR(IF(B604&lt;&gt;"", IF(ISNUMBER(SEARCH("highrisk", LOWER(INDEX(Paste_Here!Z$2:Z$850, MATCH(B604, Paste_Here!A$2:A$850, 0))))), "High Risk", IF(ISNUMBER(SEARCH("lowrisk", LOWER(INDEX(Paste_Here!Z$2:Z$850, MATCH(B604, Paste_Here!A$2:A$850, 0))))), "Low Risk", IF(ISNUMBER(SEARCH("somerisk", LOWER(INDEX(Paste_Here!Z$2:Z$850, MATCH(B604, Paste_Here!A$2:A$850, 0))))), "Some Risk", IF(ISNUMBER(SEARCH("ot", LOWER(INDEX(Paste_Here!Z$2:Z$850, MATCH(B604, Paste_Here!A$2:A$850, 0))))), "OT", "")))), ""), "")</f>
        <v/>
      </c>
      <c r="FB604" s="66"/>
      <c r="FC604" s="93"/>
      <c r="FD604" s="66"/>
      <c r="FE604" s="75" t="str">
        <f>IFERROR(IF(B604&lt;&gt;"", IF(AND(INDEX(Paste_Here!AA$2:AA$850, MATCH(B604, Paste_Here!A$2:A$850, 0))&lt;&gt;"", ISNUMBER(VALUE(INDEX(Paste_Here!AA$2:AA$850, MATCH(B604, Paste_Here!A$2:A$850, 0))))), INDEX(Paste_Here!AA$2:AA$850, MATCH(B604, Paste_Here!A$2:A$850, 0)), ""), ""), "")</f>
        <v/>
      </c>
      <c r="FF604" s="66"/>
      <c r="FG604" s="75" t="str">
        <f>IFERROR(IF(B604&lt;&gt;"", IF(ISNUMBER(SEARCH("highrisk", LOWER(INDEX(Paste_Here!AB$2:AB$850, MATCH(B604, Paste_Here!A$2:A$850, 0))))), "High Risk", IF(ISNUMBER(SEARCH("lowrisk", LOWER(INDEX(Paste_Here!AB$2:AB$850, MATCH(B604, Paste_Here!A$2:A$850, 0))))), "Low Risk", IF(ISNUMBER(SEARCH("somerisk", LOWER(INDEX(Paste_Here!AB$2:AB$850, MATCH(B604, Paste_Here!A$2:A$850, 0))))), "Some Risk", IF(ISNUMBER(SEARCH("ot", LOWER(INDEX(Paste_Here!AB$2:AB$850, MATCH(B604, Paste_Here!A$2:A$850, 0))))), "OT", "")))), ""), "")</f>
        <v/>
      </c>
      <c r="FH604" s="66"/>
      <c r="FI604" s="93"/>
      <c r="FJ604" s="66"/>
      <c r="FK604" s="75"/>
      <c r="FL604" s="66"/>
      <c r="FM604" s="75"/>
      <c r="FN604" s="66"/>
      <c r="FO604" s="66"/>
      <c r="FP604" s="75" t="str">
        <f t="shared" si="123"/>
        <v/>
      </c>
      <c r="FQ604" s="66"/>
      <c r="FR604" s="75" t="str">
        <f>IFERROR(IF(B604&lt;&gt;"", IF(ISNUMBER(SEARCH("s", LOWER(INDEX(Paste_Here!L$2:L$850, MATCH(B604, Paste_Here!A$2:A$850, 0))))), "Yes", IF(INDEX(Paste_Here!L$2:L$850, MATCH(B604, Paste_Here!A$2:A$850, 0))&lt;&gt;"", "No", "")), ""), "")</f>
        <v/>
      </c>
      <c r="FS604" s="66"/>
      <c r="FT604" s="75" t="str">
        <f>IFERROR(IF(B604&lt;&gt;"", IF(ISNUMBER(SEARCH("yes", LOWER(INDEX(Paste_Here!F$2:F$850, MATCH(B604, Paste_Here!A$2:A$850, 0))))), "Yes", IF(ISNUMBER(SEARCH("no", LOWER(INDEX(Paste_Here!F$2:F$850, MATCH(B604, Paste_Here!A$2:A$850, 0))))), "No", "")), ""), "")</f>
        <v/>
      </c>
      <c r="FU604" s="66"/>
      <c r="FV604" s="75" t="str">
        <f>IFERROR(IF(B604&lt;&gt;"", IF(ISNUMBER(SEARCH("english language learner", LOWER(INDEX(Paste_Here!C$2:C$850, MATCH(B604, Paste_Here!A$2:A$850, 0))))), "Yes", ""), ""), "")</f>
        <v/>
      </c>
      <c r="FW604" s="66"/>
      <c r="FX604" s="75" t="str">
        <f>IFERROR(IF(B604&lt;&gt;"", IF(OR(ISNUMBER(SEARCH("b", LOWER(INDEX(Paste_Here!J$2:J$850, MATCH(B604, Paste_Here!A$2:A$850, 0))))), ISNUMBER(SEARCH("h", LOWER(INDEX(Paste_Here!J$2:J$850, MATCH(B604, Paste_Here!A$2:A$850, 0))))), ISNUMBER(SEARCH("i", LOWER(INDEX(Paste_Here!J$2:J$850, MATCH(B604, Paste_Here!A$2:A$850, 0)))))), "Yes", IF(INDEX(Paste_Here!J$2:J$850, MATCH(B604, Paste_Here!A$2:A$850, 0))&lt;&gt;"", "No", "")), ""), "")</f>
        <v/>
      </c>
      <c r="FY604" s="66"/>
      <c r="FZ604" s="75" t="str">
        <f>IFERROR(IF(B604&lt;&gt;"", IF(ISNUMBER(SEARCH("yes", LOWER(INDEX(Paste_Here!K$2:K$850, MATCH(B604, Paste_Here!A$2:A$850, 0))))), "Yes", IF(ISNUMBER(SEARCH("no", LOWER(INDEX(Paste_Here!K$2:K$850, MATCH(B604, Paste_Here!A$2:A$850, 0))))), "No", "")), ""), "")</f>
        <v/>
      </c>
      <c r="GA604" s="66"/>
      <c r="GB604" s="75" t="str">
        <f>IFERROR(IF(B604&lt;&gt;"", IF(ISNUMBER(SEARCH("transitional 2", LOWER(INDEX(Paste_Here!C$2:C$850, MATCH(B604, Paste_Here!A$2:A$850, 0))))), "T2",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GC604" s="66"/>
      <c r="GD604" s="75"/>
      <c r="GE604" s="66"/>
      <c r="GF604" s="75"/>
      <c r="GG604" s="66"/>
      <c r="GH604" s="75"/>
      <c r="GI604" s="66"/>
      <c r="GK604" s="1" t="str" cm="1">
        <f t="array" ref="GK604">IFERROR(INDEX(Paste_Here!$B$2:$B$850, MATCH(0, COUNTIF(GK$4:GK603, Paste_Here!$B$2:$B$850) + IF(Paste_Here!$B$2:$B$850="", 1, 0), 0)), "")</f>
        <v/>
      </c>
      <c r="GL604" s="1" t="str">
        <f>IF(GK604&lt;&gt;"", INDEX(Paste_Here!$A$2:$A$850, MATCH(GK604, Paste_Here!$B$2:$B$850, 0)), "")</f>
        <v/>
      </c>
      <c r="GM604" s="1" t="str">
        <f t="shared" si="129"/>
        <v/>
      </c>
      <c r="GN604" s="1" t="str" cm="1">
        <f t="array" ref="GN604">IFERROR(INDEX($GM$5:$GM$850, MATCH(SMALL(IF($GM$5:$GM$850&lt;&gt;"", COUNTIF($GM$5:$GM$850, "&lt;"&amp;$GM$5:$GM$850)+1), ROW()-ROW($GN$5)+1), COUNTIF($GM$5:$GM$850, "&lt;"&amp;$GM$5:$GM$850)+1, 0)), "")</f>
        <v/>
      </c>
    </row>
    <row r="605" spans="1:196">
      <c r="A605" s="66"/>
      <c r="B605" s="75" t="str">
        <f t="shared" si="117"/>
        <v/>
      </c>
      <c r="C605" s="66"/>
      <c r="D605" s="75" t="str">
        <f>IFERROR(IF(AND(INDEX(Paste_Here!N$2:N$850, MATCH(B605, Paste_Here!A$2:A$850, 0)) = ""), "", IF(UPPER(INDEX(Paste_Here!N$2:N$850, MATCH(B605, Paste_Here!A$2:A$850, 0))) = "YES", "Yes", IF(UPPER(INDEX(Paste_Here!N$2:N$850, MATCH(B605, Paste_Here!A$2:A$850, 0))) = "NO", "No", ""))), "")</f>
        <v/>
      </c>
      <c r="E605" s="66"/>
      <c r="F605" s="75" t="str">
        <f t="shared" si="124"/>
        <v/>
      </c>
      <c r="G605" s="66"/>
      <c r="H605" s="75" t="str">
        <f t="shared" si="125"/>
        <v/>
      </c>
      <c r="I605" s="66"/>
      <c r="J605" s="75" t="str">
        <f t="shared" si="126"/>
        <v/>
      </c>
      <c r="K605" s="66"/>
      <c r="L605" s="75"/>
      <c r="M605" s="66"/>
      <c r="N605" s="75" t="str">
        <f>IFERROR(IF(B605&lt;&gt;"", IF(AND(INDEX(Paste_Here!AW$2:AW$850, MATCH(B605, Paste_Here!A$2:A$850, 0))&lt;&gt;"", ISNUMBER(VALUE(INDEX(Paste_Here!AW$2:AW$850, MATCH(B605, Paste_Here!A$2:A$850, 0))))), INDEX(Paste_Here!AW$2:AW$850, MATCH(B605, Paste_Here!A$2:A$850, 0)), ""), ""), "")</f>
        <v/>
      </c>
      <c r="O605" s="66"/>
      <c r="P605" s="75" t="str">
        <f>IFERROR(IF(B605&lt;&gt;"", IF(AND(INDEX(Paste_Here!AX$2:AX$850, MATCH(B605, Paste_Here!A$2:A$850, 0))&lt;&gt;"", ISNUMBER(VALUE(INDEX(Paste_Here!AX$2:AX$850, MATCH(B605, Paste_Here!A$2:A$850, 0))))), INDEX(Paste_Here!AX$2:AX$850, MATCH(B605, Paste_Here!A$2:A$850, 0)), ""), ""), "")</f>
        <v/>
      </c>
      <c r="Q605" s="66"/>
      <c r="R605" s="75" t="str">
        <f>IFERROR(IF(B605&lt;&gt;"", IF(AND(INDEX(Paste_Here!AU$2:AU$850, MATCH(B605, Paste_Here!A$2:A$850, 0))&lt;&gt;"", ISNUMBER(VALUE(INDEX(Paste_Here!AU$2:AU$850, MATCH(B605, Paste_Here!A$2:A$850, 0))))), INDEX(Paste_Here!AU$2:AU$850, MATCH(B605, Paste_Here!A$2:A$850, 0)), ""), ""), "")</f>
        <v/>
      </c>
      <c r="S605" s="66"/>
      <c r="T605" s="75" t="str">
        <f>IFERROR(IF(B605&lt;&gt;"", IF(AND(INDEX(Paste_Here!AV$2:AV$850, MATCH(B605, Paste_Here!A$2:A$850, 0))&lt;&gt;"", ISNUMBER(VALUE(INDEX(Paste_Here!AV$2:AV$850, MATCH(B605, Paste_Here!A$2:A$850, 0))))), INDEX(Paste_Here!AV$2:AV$850, MATCH(B605, Paste_Here!A$2:A$850, 0)), ""), ""), "")</f>
        <v/>
      </c>
      <c r="U605" s="66"/>
      <c r="W605" s="66"/>
      <c r="Y605" s="66"/>
      <c r="Z605" s="66"/>
      <c r="AA605" s="75" t="str">
        <f t="shared" si="118"/>
        <v/>
      </c>
      <c r="AB605" s="66"/>
      <c r="AC605" s="75"/>
      <c r="AD605" s="66"/>
      <c r="AE605" s="98"/>
      <c r="AF605" s="66"/>
      <c r="AG605" s="75"/>
      <c r="AH605" s="66"/>
      <c r="AI605" s="75" t="str">
        <f>IFERROR(IF(B605&lt;&gt;"", IF(AND(INDEX(Paste_Here!AC$2:AC$850, MATCH(B605, Paste_Here!A$2:A$850, 0))&lt;&gt;"", ISNUMBER(VALUE(INDEX(Paste_Here!AC$2:AC$850, MATCH(B605, Paste_Here!A$2:A$850, 0))))), INDEX(Paste_Here!AC$2:AC$850, MATCH(B605, Paste_Here!A$2:A$850, 0)), ""), ""), "")</f>
        <v/>
      </c>
      <c r="AJ605" s="66"/>
      <c r="AK605" s="75" t="str">
        <f>IFERROR(IF(B605&lt;&gt;"", IF(ISNUMBER(SEARCH("highrisk", LOWER(INDEX(Paste_Here!AD$2:AD$850, MATCH(B605, Paste_Here!A$2:A$850, 0))))), "High Risk", IF(ISNUMBER(SEARCH("lowrisk", LOWER(INDEX(Paste_Here!AD$2:AD$850, MATCH(B605, Paste_Here!A$2:A$850, 0))))), "Low Risk", IF(ISNUMBER(SEARCH("somerisk", LOWER(INDEX(Paste_Here!AD$2:AD$850, MATCH(B605, Paste_Here!A$2:A$850, 0))))), "Some Risk", IF(ISNUMBER(SEARCH("ot", LOWER(INDEX(Paste_Here!AD$2:AD$850, MATCH(B605, Paste_Here!A$2:A$850, 0))))), "OT", "")))), ""), "")</f>
        <v/>
      </c>
      <c r="AL605" s="66"/>
      <c r="AM605" s="75"/>
      <c r="AN605" s="66"/>
      <c r="AO605" s="75" t="str">
        <f>IFERROR(IF(B605&lt;&gt;"", IF(AND(INDEX(Paste_Here!M$2:M$850, MATCH(B605, Paste_Here!A$2:A$850, 0))&lt;&gt;"", ISNUMBER(VALUE(INDEX(Paste_Here!M$2:M$850, MATCH(B605, Paste_Here!A$2:A$850, 0))))), INDEX(Paste_Here!M$2:M$850, MATCH(B605, Paste_Here!A$2:A$850, 0)), ""), ""), "")</f>
        <v/>
      </c>
      <c r="AP605" s="66"/>
      <c r="AQ605" s="75" t="str">
        <f>IFERROR(IF(B605&lt;&gt;"", IF(ISNUMBER(SEARCH("highrisk", LOWER(INDEX(Paste_Here!N$2:N$850, MATCH(B605, Paste_Here!A$2:A$850, 0))))), "High Risk", IF(ISNUMBER(SEARCH("lowrisk", LOWER(INDEX(Paste_Here!N$2:N$850, MATCH(B605, Paste_Here!A$2:A$850, 0))))), "Low Risk", IF(ISNUMBER(SEARCH("somerisk", LOWER(INDEX(Paste_Here!N$2:N$850, MATCH(B605, Paste_Here!A$2:A$850, 0))))), "Some Risk", IF(ISNUMBER(SEARCH("ot", LOWER(INDEX(Paste_Here!N$2:N$850, MATCH(B605, Paste_Here!A$2:A$850, 0))))), "OT", "")))), ""), "")</f>
        <v/>
      </c>
      <c r="AT605" s="66"/>
      <c r="AU605" s="103"/>
      <c r="AV605" s="66"/>
      <c r="AW605" s="66"/>
      <c r="AX605" s="75" t="str">
        <f t="shared" si="119"/>
        <v/>
      </c>
      <c r="AY605" s="66"/>
      <c r="AZ605" s="75"/>
      <c r="BA605" s="66"/>
      <c r="BB605" s="75"/>
      <c r="BC605" s="66"/>
      <c r="BD605" s="75"/>
      <c r="BE605" s="66"/>
      <c r="BF605" s="75" t="str">
        <f>IFERROR(IF(B605&lt;&gt;"", IF(AND(INDEX(Paste_Here!AE$2:AE$850, MATCH(B605, Paste_Here!A$2:A$850, 0))&lt;&gt;"", ISNUMBER(VALUE(INDEX(Paste_Here!AE$2:AE$850, MATCH(B605, Paste_Here!A$2:A$850, 0))))), INDEX(Paste_Here!AE$2:AE$850, MATCH(B605, Paste_Here!A$2:A$850, 0)), ""), ""), "")</f>
        <v/>
      </c>
      <c r="BG605" s="66"/>
      <c r="BH605" s="75" t="str">
        <f>IFERROR(IF(B605&lt;&gt;"", IF(ISNUMBER(SEARCH("highrisk", LOWER(INDEX(Paste_Here!AF$2:AF$850, MATCH(B605, Paste_Here!A$2:A$850, 0))))), "High Risk", IF(ISNUMBER(SEARCH("lowrisk", LOWER(INDEX(Paste_Here!AF$2:AF$850, MATCH(B605, Paste_Here!A$2:A$850, 0))))), "Low Risk", IF(ISNUMBER(SEARCH("somerisk", LOWER(INDEX(Paste_Here!AF$2:AF$850, MATCH(B605, Paste_Here!A$2:A$850, 0))))), "Some Risk", IF(ISNUMBER(SEARCH("ot", LOWER(INDEX(Paste_Here!AF$2:AF$850, MATCH(B605, Paste_Here!A$2:A$850, 0))))), "OT", "")))), ""), "")</f>
        <v/>
      </c>
      <c r="BI605" s="66"/>
      <c r="BJ605" s="75"/>
      <c r="BK605" s="66"/>
      <c r="BL605" s="75" t="str">
        <f>IFERROR(IF(B605&lt;&gt;"", IF(AND(INDEX(Paste_Here!O$2:O$850, MATCH(B605, Paste_Here!A$2:A$850, 0))&lt;&gt;"", ISNUMBER(VALUE(INDEX(Paste_Here!O$2:O$850, MATCH(B605, Paste_Here!A$2:A$850, 0))))), INDEX(Paste_Here!O$2:O$850, MATCH(B605, Paste_Here!A$2:A$850, 0)), ""), ""), "")</f>
        <v/>
      </c>
      <c r="BM605" s="66"/>
      <c r="BN605" s="75" t="str">
        <f>IFERROR(IF(B605&lt;&gt;"", IF(ISNUMBER(SEARCH("highrisk", LOWER(INDEX(Paste_Here!P$2:P$850, MATCH(B605, Paste_Here!A$2:A$850, 0))))), "High Risk", IF(ISNUMBER(SEARCH("lowrisk", LOWER(INDEX(Paste_Here!P$2:P$850, MATCH(B605, Paste_Here!A$2:A$850, 0))))), "Low Risk", IF(ISNUMBER(SEARCH("somerisk", LOWER(INDEX(Paste_Here!P$2:P$850, MATCH(B605, Paste_Here!A$2:A$850, 0))))), "Some Risk", IF(ISNUMBER(SEARCH("ot", LOWER(INDEX(Paste_Here!P$2:P$850, MATCH(B605, Paste_Here!A$2:A$850, 0))))), "OT", "")))), ""), "")</f>
        <v/>
      </c>
      <c r="BQ605" s="66"/>
      <c r="BR605" s="75"/>
      <c r="BS605" s="66"/>
      <c r="BT605" s="66"/>
      <c r="BU605" s="75" t="str">
        <f t="shared" si="120"/>
        <v/>
      </c>
      <c r="BV605" s="66"/>
      <c r="BW605" s="75"/>
      <c r="BX605" s="66"/>
      <c r="BY605" s="75"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BZ605" s="66"/>
      <c r="CA605" s="75"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CB605" s="66"/>
      <c r="CC605" s="75"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CD605" s="66"/>
      <c r="CE605" s="75"/>
      <c r="CF605" s="66"/>
      <c r="CK605" s="75"/>
      <c r="CL605" s="66"/>
      <c r="CM605" s="75"/>
      <c r="CN605" s="66"/>
      <c r="CO605" s="75"/>
      <c r="CP605" s="66"/>
      <c r="CQ605" s="66"/>
      <c r="CR605" s="75" t="str">
        <f t="shared" si="121"/>
        <v/>
      </c>
      <c r="CS605" s="66"/>
      <c r="CT605" s="75"/>
      <c r="CU605" s="66"/>
      <c r="CV605" s="75"/>
      <c r="CW605" s="66"/>
      <c r="CX605" s="75"/>
      <c r="CY605" s="66"/>
      <c r="CZ605" s="75"/>
      <c r="DA605" s="66"/>
      <c r="DB605" s="75" t="str">
        <f>IFERROR(IF(B605&lt;&gt;"", IF(AND(INDEX(Paste_Here!AK$2:AK$850, MATCH(B605, Paste_Here!A$2:A$850, 0))&lt;&gt;"", ISNUMBER(VALUE(INDEX(Paste_Here!AK$2:AK$850, MATCH(B605, Paste_Here!A$2:A$850, 0))))), INDEX(Paste_Here!AK$2:AK$850, MATCH(B605, Paste_Here!A$2:A$850, 0)), ""), ""), "")</f>
        <v/>
      </c>
      <c r="DC605" s="66"/>
      <c r="DD605" s="75" t="str">
        <f>IFERROR(IF(B605&lt;&gt;"", IF(ISNUMBER(SEARCH("highrisk", LOWER(INDEX(Paste_Here!AL$2:AL$850, MATCH(B605, Paste_Here!A$2:A$850, 0))))), "High Risk", IF(ISNUMBER(SEARCH("lowrisk", LOWER(INDEX(Paste_Here!AL$2:AL$850, MATCH(B605, Paste_Here!A$2:A$850, 0))))), "Low Risk", IF(ISNUMBER(SEARCH("somerisk", LOWER(INDEX(Paste_Here!AL$2:AL$850, MATCH(B605, Paste_Here!A$2:A$850, 0))))), "Some Risk", IF(ISNUMBER(SEARCH("ot", LOWER(INDEX(Paste_Here!AL$2:AL$850, MATCH(B605, Paste_Here!A$2:A$850, 0))))), "OT", "")))), ""), "")</f>
        <v/>
      </c>
      <c r="DE605" s="66"/>
      <c r="DF605" s="75" t="str">
        <f>IFERROR(IF(B605&lt;&gt;"", IF(AND(INDEX(Paste_Here!AM$2:AM$850, MATCH(B605, Paste_Here!A$2:A$850, 0))&lt;&gt;"", ISNUMBER(VALUE(INDEX(Paste_Here!AM$2:AM$850, MATCH(B605, Paste_Here!A$2:A$850, 0))))), INDEX(Paste_Here!AM$2:AM$850, MATCH(B605, Paste_Here!A$2:A$850, 0)), ""), ""), "")</f>
        <v/>
      </c>
      <c r="DG605" s="66"/>
      <c r="DH605" s="75" t="str">
        <f>IFERROR(IF(B605&lt;&gt;"", IF(ISNUMBER(SEARCH("highrisk", LOWER(INDEX(Paste_Here!AN$2:AN$850, MATCH(B605, Paste_Here!A$2:A$850, 0))))), "High Risk", IF(ISNUMBER(SEARCH("lowrisk", LOWER(INDEX(Paste_Here!AN$2:AN$850, MATCH(B605, Paste_Here!A$2:A$850, 0))))), "Low Risk", IF(ISNUMBER(SEARCH("somerisk", LOWER(INDEX(Paste_Here!AN$2:AN$850, MATCH(B605, Paste_Here!A$2:A$850, 0))))), "Some Risk", IF(ISNUMBER(SEARCH("ot", LOWER(INDEX(Paste_Here!AN$2:AN$850, MATCH(B605, Paste_Here!A$2:A$850, 0))))), "OT", "")))), ""), "")</f>
        <v/>
      </c>
      <c r="DI605" s="66"/>
      <c r="DJ605" s="66"/>
      <c r="DK605" s="75" t="str">
        <f t="shared" si="122"/>
        <v/>
      </c>
      <c r="DL605" s="66"/>
      <c r="DM605" s="75" t="str">
        <f>IFERROR(IF(B605&lt;&gt;"", IF(AND(INDEX(Paste_Here!Q$2:Q$850, MATCH(B605, Paste_Here!A$2:A$850, 0))&lt;&gt;"", ISNUMBER(VALUE(INDEX(Paste_Here!Q$2:Q$850, MATCH(B605, Paste_Here!A$2:A$850, 0))))), INDEX(Paste_Here!Q$2:Q$850, MATCH(B605, Paste_Here!A$2:A$850, 0)), ""), ""), "")</f>
        <v/>
      </c>
      <c r="DN605" s="66"/>
      <c r="DO605" s="75" t="str">
        <f>IFERROR(IF(B605&lt;&gt;"", IF(ISNUMBER(SEARCH("highrisk", LOWER(INDEX(Paste_Here!R$2:R$850, MATCH(B605, Paste_Here!A$2:A$850, 0))))), "High Risk", IF(ISNUMBER(SEARCH("lowrisk", LOWER(INDEX(Paste_Here!R$2:R$850, MATCH(B605, Paste_Here!A$2:A$850, 0))))), "Low Risk", IF(ISNUMBER(SEARCH("somerisk", LOWER(INDEX(Paste_Here!R$2:R$850, MATCH(B605, Paste_Here!A$2:A$850, 0))))), "Some Risk", IF(ISNUMBER(SEARCH("ot", LOWER(INDEX(Paste_Here!R$2:R$850, MATCH(B605, Paste_Here!A$2:A$850, 0))))), "OT", "")))), ""), "")</f>
        <v/>
      </c>
      <c r="DP605" s="66"/>
      <c r="DQ605" s="93" t="str">
        <f>IFERROR(IF(B605&lt;&gt;"", IF(AND(INDEX(Paste_Here!S$2:S$850, MATCH(B605, Paste_Here!A$2:A$850, 0))&lt;&gt;"", ISNUMBER(VALUE(INDEX(Paste_Here!S$2:S$850, MATCH(B605, Paste_Here!A$2:A$850, 0))))), INDEX(Paste_Here!S$2:S$850, MATCH(B605, Paste_Here!A$2:A$850, 0)), ""), ""), "")</f>
        <v/>
      </c>
      <c r="DR605" s="66"/>
      <c r="DS605" s="75"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IF(ISNUMBER(SEARCH("ot", LOWER(INDEX(Paste_Here!T$2:T$850, MATCH(B605, Paste_Here!A$2:A$850, 0))))), "OT", "")))), ""), "")</f>
        <v/>
      </c>
      <c r="DT605" s="66"/>
      <c r="DU605" s="75" t="str">
        <f>IFERROR(IF(B605&lt;&gt;"", IF(AND(INDEX(Paste_Here!U$2:U$850, MATCH(B605, Paste_Here!A$2:A$850, 0))&lt;&gt;"", ISNUMBER(VALUE(INDEX(Paste_Here!U$2:U$850, MATCH(B605, Paste_Here!A$2:A$850, 0))))), INDEX(Paste_Here!U$2:U$850, MATCH(B605, Paste_Here!A$2:A$850, 0)), ""), ""), "")</f>
        <v/>
      </c>
      <c r="DV605" s="66"/>
      <c r="DW605" s="93" t="str">
        <f>IFERROR(IF(B605&lt;&gt;"", IF(ISNUMBER(SEARCH("highrisk", LOWER(INDEX(Paste_Here!V$2:V$850, MATCH(B605, Paste_Here!A$2:A$850, 0))))), "High Risk", IF(ISNUMBER(SEARCH("lowrisk", LOWER(INDEX(Paste_Here!V$2:V$850, MATCH(B605, Paste_Here!A$2:A$850, 0))))), "Low Risk", IF(ISNUMBER(SEARCH("somerisk", LOWER(INDEX(Paste_Here!V$2:V$850, MATCH(B605, Paste_Here!A$2:A$850, 0))))), "Some Risk", IF(ISNUMBER(SEARCH("ot", LOWER(INDEX(Paste_Here!V$2:V$850, MATCH(B605, Paste_Here!A$2:A$850, 0))))), "OT", "")))), ""), "")</f>
        <v/>
      </c>
      <c r="DX605" s="66"/>
      <c r="DY605" s="75" t="str">
        <f>IFERROR(IF(B605&lt;&gt;"", IF(AND(INDEX(Paste_Here!W$2:W$850, MATCH(B605, Paste_Here!A$2:A$850, 0))&lt;&gt;"", ISNUMBER(VALUE(INDEX(Paste_Here!W$2:W$850, MATCH(B605, Paste_Here!A$2:A$850, 0))))), INDEX(Paste_Here!W$2:W$850, MATCH(B605, Paste_Here!A$2:A$850, 0)), ""), ""), "")</f>
        <v/>
      </c>
      <c r="DZ605" s="66"/>
      <c r="EA605" s="75" t="str">
        <f>IFERROR(IF(B605&lt;&gt;"", IF(ISNUMBER(SEARCH("highrisk", LOWER(INDEX(Paste_Here!X$2:X$850, MATCH(B605, Paste_Here!A$2:A$850, 0))))), "High Risk", IF(ISNUMBER(SEARCH("lowrisk", LOWER(INDEX(Paste_Here!X$2:X$850, MATCH(B605, Paste_Here!A$2:A$850, 0))))), "Low Risk", IF(ISNUMBER(SEARCH("somerisk", LOWER(INDEX(Paste_Here!X$2:X$850, MATCH(B605, Paste_Here!A$2:A$850, 0))))), "Some Risk", IF(ISNUMBER(SEARCH("ot", LOWER(INDEX(Paste_Here!X$2:X$850, MATCH(B605, Paste_Here!A$2:A$850, 0))))), "OT", "")))), ""), "")</f>
        <v/>
      </c>
      <c r="EB605" s="66"/>
      <c r="EC605" s="66"/>
      <c r="ED605" s="75" t="str">
        <f t="shared" si="127"/>
        <v/>
      </c>
      <c r="EE605" s="66"/>
      <c r="EF605" s="75" t="str">
        <f>IFERROR(IF(B605&lt;&gt;"", IF(AND(INDEX(Paste_Here!AO$2:AO$850, MATCH(B605, Paste_Here!A$2:A$850, 0))&lt;&gt;"", ISNUMBER(VALUE(INDEX(Paste_Here!AO$2:AO$850, MATCH(B605, Paste_Here!A$2:A$850, 0))))), INDEX(Paste_Here!AO$2:AO$850, MATCH(B605, Paste_Here!A$2:A$850, 0)), ""), ""), "")</f>
        <v/>
      </c>
      <c r="EG605" s="66"/>
      <c r="EH605" s="75" t="str">
        <f>IFERROR(IF(B605&lt;&gt;"", IF(ISNUMBER(SEARCH("highrisk", LOWER(INDEX(Paste_Here!AP$2:AP$850, MATCH(B605, Paste_Here!A$2:A$850, 0))))), "High Risk", IF(ISNUMBER(SEARCH("lowrisk", LOWER(INDEX(Paste_Here!AP$2:AP$850, MATCH(B605, Paste_Here!A$2:A$850, 0))))), "Low Risk", IF(ISNUMBER(SEARCH("somerisk", LOWER(INDEX(Paste_Here!AP$2:AP$850, MATCH(B605, Paste_Here!A$2:A$850, 0))))), "Some Risk", IF(ISNUMBER(SEARCH("ot", LOWER(INDEX(Paste_Here!AP$2:AP$850, MATCH(B605, Paste_Here!A$2:A$850, 0))))), "OT", "")))), ""), "")</f>
        <v/>
      </c>
      <c r="EI605" s="66"/>
      <c r="EJ605" s="93"/>
      <c r="EK605" s="66"/>
      <c r="EL605" s="75" t="str">
        <f>IFERROR(IF(B605&lt;&gt;"", IF(AND(INDEX(Paste_Here!AQ$2:AQ$850, MATCH(B605, Paste_Here!A$2:A$850, 0))&lt;&gt;"", ISNUMBER(VALUE(INDEX(Paste_Here!AQ$2:AQ$850, MATCH(B605, Paste_Here!A$2:A$850, 0))))), INDEX(Paste_Here!AQ$2:AQ$850, MATCH(B605, Paste_Here!A$2:A$850, 0)), ""), ""), "")</f>
        <v/>
      </c>
      <c r="EM605" s="66"/>
      <c r="EN605" s="75" t="str">
        <f>IFERROR(IF(B605&lt;&gt;"", IF(ISNUMBER(SEARCH("highrisk", LOWER(INDEX(Paste_Here!AR$2:AR$850, MATCH(B605, Paste_Here!A$2:A$850, 0))))), "High Risk", IF(ISNUMBER(SEARCH("lowrisk", LOWER(INDEX(Paste_Here!AR$2:AR$850, MATCH(B605, Paste_Here!A$2:A$850, 0))))), "Low Risk", IF(ISNUMBER(SEARCH("somerisk", LOWER(INDEX(Paste_Here!AR$2:AR$850, MATCH(B605, Paste_Here!A$2:A$850, 0))))), "Some Risk", IF(ISNUMBER(SEARCH("ot", LOWER(INDEX(Paste_Here!AR$2:AR$850, MATCH(B605, Paste_Here!A$2:A$850, 0))))), "OT", "")))), ""), "")</f>
        <v/>
      </c>
      <c r="EO605" s="66"/>
      <c r="EP605" s="93"/>
      <c r="EQ605" s="66"/>
      <c r="ER605" s="75"/>
      <c r="ES605" s="66"/>
      <c r="ET605" s="75"/>
      <c r="EU605" s="66"/>
      <c r="EV605" s="66"/>
      <c r="EW605" s="75" t="str">
        <f t="shared" si="128"/>
        <v/>
      </c>
      <c r="EX605" s="66"/>
      <c r="EY605" s="75" t="str">
        <f>IFERROR(IF(B605&lt;&gt;"", IF(AND(INDEX(Paste_Here!Y$2:Y$850, MATCH(B605, Paste_Here!A$2:A$850, 0))&lt;&gt;"", ISNUMBER(VALUE(INDEX(Paste_Here!Y$2:Y$850, MATCH(B605, Paste_Here!A$2:A$850, 0))))), INDEX(Paste_Here!Y$2:Y$850, MATCH(B605, Paste_Here!A$2:A$850, 0)), ""), ""), "")</f>
        <v/>
      </c>
      <c r="EZ605" s="66"/>
      <c r="FA605" s="75" t="str">
        <f>IFERROR(IF(B605&lt;&gt;"", IF(ISNUMBER(SEARCH("highrisk", LOWER(INDEX(Paste_Here!Z$2:Z$850, MATCH(B605, Paste_Here!A$2:A$850, 0))))), "High Risk", IF(ISNUMBER(SEARCH("lowrisk", LOWER(INDEX(Paste_Here!Z$2:Z$850, MATCH(B605, Paste_Here!A$2:A$850, 0))))), "Low Risk", IF(ISNUMBER(SEARCH("somerisk", LOWER(INDEX(Paste_Here!Z$2:Z$850, MATCH(B605, Paste_Here!A$2:A$850, 0))))), "Some Risk", IF(ISNUMBER(SEARCH("ot", LOWER(INDEX(Paste_Here!Z$2:Z$850, MATCH(B605, Paste_Here!A$2:A$850, 0))))), "OT", "")))), ""), "")</f>
        <v/>
      </c>
      <c r="FB605" s="66"/>
      <c r="FC605" s="93"/>
      <c r="FD605" s="66"/>
      <c r="FE605" s="75" t="str">
        <f>IFERROR(IF(B605&lt;&gt;"", IF(AND(INDEX(Paste_Here!AA$2:AA$850, MATCH(B605, Paste_Here!A$2:A$850, 0))&lt;&gt;"", ISNUMBER(VALUE(INDEX(Paste_Here!AA$2:AA$850, MATCH(B605, Paste_Here!A$2:A$850, 0))))), INDEX(Paste_Here!AA$2:AA$850, MATCH(B605, Paste_Here!A$2:A$850, 0)), ""), ""), "")</f>
        <v/>
      </c>
      <c r="FF605" s="66"/>
      <c r="FG605" s="75" t="str">
        <f>IFERROR(IF(B605&lt;&gt;"", IF(ISNUMBER(SEARCH("highrisk", LOWER(INDEX(Paste_Here!AB$2:AB$850, MATCH(B605, Paste_Here!A$2:A$850, 0))))), "High Risk", IF(ISNUMBER(SEARCH("lowrisk", LOWER(INDEX(Paste_Here!AB$2:AB$850, MATCH(B605, Paste_Here!A$2:A$850, 0))))), "Low Risk", IF(ISNUMBER(SEARCH("somerisk", LOWER(INDEX(Paste_Here!AB$2:AB$850, MATCH(B605, Paste_Here!A$2:A$850, 0))))), "Some Risk", IF(ISNUMBER(SEARCH("ot", LOWER(INDEX(Paste_Here!AB$2:AB$850, MATCH(B605, Paste_Here!A$2:A$850, 0))))), "OT", "")))), ""), "")</f>
        <v/>
      </c>
      <c r="FH605" s="66"/>
      <c r="FI605" s="93"/>
      <c r="FJ605" s="66"/>
      <c r="FK605" s="75"/>
      <c r="FL605" s="66"/>
      <c r="FM605" s="75"/>
      <c r="FN605" s="66"/>
      <c r="FO605" s="66"/>
      <c r="FP605" s="75" t="str">
        <f t="shared" si="123"/>
        <v/>
      </c>
      <c r="FQ605" s="66"/>
      <c r="FR605" s="75" t="str">
        <f>IFERROR(IF(B605&lt;&gt;"", IF(ISNUMBER(SEARCH("s", LOWER(INDEX(Paste_Here!L$2:L$850, MATCH(B605, Paste_Here!A$2:A$850, 0))))), "Yes", IF(INDEX(Paste_Here!L$2:L$850, MATCH(B605, Paste_Here!A$2:A$850, 0))&lt;&gt;"", "No", "")), ""), "")</f>
        <v/>
      </c>
      <c r="FS605" s="66"/>
      <c r="FT605" s="75" t="str">
        <f>IFERROR(IF(B605&lt;&gt;"", IF(ISNUMBER(SEARCH("yes", LOWER(INDEX(Paste_Here!F$2:F$850, MATCH(B605, Paste_Here!A$2:A$850, 0))))), "Yes", IF(ISNUMBER(SEARCH("no", LOWER(INDEX(Paste_Here!F$2:F$850, MATCH(B605, Paste_Here!A$2:A$850, 0))))), "No", "")), ""), "")</f>
        <v/>
      </c>
      <c r="FU605" s="66"/>
      <c r="FV605" s="75" t="str">
        <f>IFERROR(IF(B605&lt;&gt;"", IF(ISNUMBER(SEARCH("english language learner", LOWER(INDEX(Paste_Here!C$2:C$850, MATCH(B605, Paste_Here!A$2:A$850, 0))))), "Yes", ""), ""), "")</f>
        <v/>
      </c>
      <c r="FW605" s="66"/>
      <c r="FX605" s="75" t="str">
        <f>IFERROR(IF(B605&lt;&gt;"", IF(OR(ISNUMBER(SEARCH("b", LOWER(INDEX(Paste_Here!J$2:J$850, MATCH(B605, Paste_Here!A$2:A$850, 0))))), ISNUMBER(SEARCH("h", LOWER(INDEX(Paste_Here!J$2:J$850, MATCH(B605, Paste_Here!A$2:A$850, 0))))), ISNUMBER(SEARCH("i", LOWER(INDEX(Paste_Here!J$2:J$850, MATCH(B605, Paste_Here!A$2:A$850, 0)))))), "Yes", IF(INDEX(Paste_Here!J$2:J$850, MATCH(B605, Paste_Here!A$2:A$850, 0))&lt;&gt;"", "No", "")), ""), "")</f>
        <v/>
      </c>
      <c r="FY605" s="66"/>
      <c r="FZ605" s="75" t="str">
        <f>IFERROR(IF(B605&lt;&gt;"", IF(ISNUMBER(SEARCH("yes", LOWER(INDEX(Paste_Here!K$2:K$850, MATCH(B605, Paste_Here!A$2:A$850, 0))))), "Yes", IF(ISNUMBER(SEARCH("no", LOWER(INDEX(Paste_Here!K$2:K$850, MATCH(B605, Paste_Here!A$2:A$850, 0))))), "No", "")), ""), "")</f>
        <v/>
      </c>
      <c r="GA605" s="66"/>
      <c r="GB605" s="75" t="str">
        <f>IFERROR(IF(B605&lt;&gt;"", IF(ISNUMBER(SEARCH("transitional 2", LOWER(INDEX(Paste_Here!C$2:C$850, MATCH(B605, Paste_Here!A$2:A$850, 0))))), "T2",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GC605" s="66"/>
      <c r="GD605" s="75"/>
      <c r="GE605" s="66"/>
      <c r="GF605" s="75"/>
      <c r="GG605" s="66"/>
      <c r="GH605" s="75"/>
      <c r="GI605" s="66"/>
      <c r="GK605" s="1" t="str" cm="1">
        <f t="array" ref="GK605">IFERROR(INDEX(Paste_Here!$B$2:$B$850, MATCH(0, COUNTIF(GK$4:GK604, Paste_Here!$B$2:$B$850) + IF(Paste_Here!$B$2:$B$850="", 1, 0), 0)), "")</f>
        <v/>
      </c>
      <c r="GL605" s="1" t="str">
        <f>IF(GK605&lt;&gt;"", INDEX(Paste_Here!$A$2:$A$850, MATCH(GK605, Paste_Here!$B$2:$B$850, 0)), "")</f>
        <v/>
      </c>
      <c r="GM605" s="1" t="str">
        <f t="shared" si="129"/>
        <v/>
      </c>
      <c r="GN605" s="1" t="str" cm="1">
        <f t="array" ref="GN605">IFERROR(INDEX($GM$5:$GM$850, MATCH(SMALL(IF($GM$5:$GM$850&lt;&gt;"", COUNTIF($GM$5:$GM$850, "&lt;"&amp;$GM$5:$GM$850)+1), ROW()-ROW($GN$5)+1), COUNTIF($GM$5:$GM$850, "&lt;"&amp;$GM$5:$GM$850)+1, 0)), "")</f>
        <v/>
      </c>
    </row>
    <row r="606" spans="1:196">
      <c r="A606" s="66"/>
      <c r="B606" s="75" t="str">
        <f t="shared" si="117"/>
        <v/>
      </c>
      <c r="C606" s="66"/>
      <c r="D606" s="75" t="str">
        <f>IFERROR(IF(AND(INDEX(Paste_Here!N$2:N$850, MATCH(B606, Paste_Here!A$2:A$850, 0)) = ""), "", IF(UPPER(INDEX(Paste_Here!N$2:N$850, MATCH(B606, Paste_Here!A$2:A$850, 0))) = "YES", "Yes", IF(UPPER(INDEX(Paste_Here!N$2:N$850, MATCH(B606, Paste_Here!A$2:A$850, 0))) = "NO", "No", ""))), "")</f>
        <v/>
      </c>
      <c r="E606" s="66"/>
      <c r="F606" s="75" t="str">
        <f t="shared" si="124"/>
        <v/>
      </c>
      <c r="G606" s="66"/>
      <c r="H606" s="75" t="str">
        <f t="shared" si="125"/>
        <v/>
      </c>
      <c r="I606" s="66"/>
      <c r="J606" s="75" t="str">
        <f t="shared" si="126"/>
        <v/>
      </c>
      <c r="K606" s="66"/>
      <c r="L606" s="75"/>
      <c r="M606" s="66"/>
      <c r="N606" s="75" t="str">
        <f>IFERROR(IF(B606&lt;&gt;"", IF(AND(INDEX(Paste_Here!AW$2:AW$850, MATCH(B606, Paste_Here!A$2:A$850, 0))&lt;&gt;"", ISNUMBER(VALUE(INDEX(Paste_Here!AW$2:AW$850, MATCH(B606, Paste_Here!A$2:A$850, 0))))), INDEX(Paste_Here!AW$2:AW$850, MATCH(B606, Paste_Here!A$2:A$850, 0)), ""), ""), "")</f>
        <v/>
      </c>
      <c r="O606" s="66"/>
      <c r="P606" s="75" t="str">
        <f>IFERROR(IF(B606&lt;&gt;"", IF(AND(INDEX(Paste_Here!AX$2:AX$850, MATCH(B606, Paste_Here!A$2:A$850, 0))&lt;&gt;"", ISNUMBER(VALUE(INDEX(Paste_Here!AX$2:AX$850, MATCH(B606, Paste_Here!A$2:A$850, 0))))), INDEX(Paste_Here!AX$2:AX$850, MATCH(B606, Paste_Here!A$2:A$850, 0)), ""), ""), "")</f>
        <v/>
      </c>
      <c r="Q606" s="66"/>
      <c r="R606" s="75" t="str">
        <f>IFERROR(IF(B606&lt;&gt;"", IF(AND(INDEX(Paste_Here!AU$2:AU$850, MATCH(B606, Paste_Here!A$2:A$850, 0))&lt;&gt;"", ISNUMBER(VALUE(INDEX(Paste_Here!AU$2:AU$850, MATCH(B606, Paste_Here!A$2:A$850, 0))))), INDEX(Paste_Here!AU$2:AU$850, MATCH(B606, Paste_Here!A$2:A$850, 0)), ""), ""), "")</f>
        <v/>
      </c>
      <c r="S606" s="66"/>
      <c r="T606" s="75" t="str">
        <f>IFERROR(IF(B606&lt;&gt;"", IF(AND(INDEX(Paste_Here!AV$2:AV$850, MATCH(B606, Paste_Here!A$2:A$850, 0))&lt;&gt;"", ISNUMBER(VALUE(INDEX(Paste_Here!AV$2:AV$850, MATCH(B606, Paste_Here!A$2:A$850, 0))))), INDEX(Paste_Here!AV$2:AV$850, MATCH(B606, Paste_Here!A$2:A$850, 0)), ""), ""), "")</f>
        <v/>
      </c>
      <c r="U606" s="66"/>
      <c r="W606" s="66"/>
      <c r="Y606" s="66"/>
      <c r="Z606" s="66"/>
      <c r="AA606" s="75" t="str">
        <f t="shared" si="118"/>
        <v/>
      </c>
      <c r="AB606" s="66"/>
      <c r="AC606" s="75"/>
      <c r="AD606" s="66"/>
      <c r="AE606" s="98"/>
      <c r="AF606" s="66"/>
      <c r="AG606" s="75"/>
      <c r="AH606" s="66"/>
      <c r="AI606" s="75" t="str">
        <f>IFERROR(IF(B606&lt;&gt;"", IF(AND(INDEX(Paste_Here!AC$2:AC$850, MATCH(B606, Paste_Here!A$2:A$850, 0))&lt;&gt;"", ISNUMBER(VALUE(INDEX(Paste_Here!AC$2:AC$850, MATCH(B606, Paste_Here!A$2:A$850, 0))))), INDEX(Paste_Here!AC$2:AC$850, MATCH(B606, Paste_Here!A$2:A$850, 0)), ""), ""), "")</f>
        <v/>
      </c>
      <c r="AJ606" s="66"/>
      <c r="AK606" s="75" t="str">
        <f>IFERROR(IF(B606&lt;&gt;"", IF(ISNUMBER(SEARCH("highrisk", LOWER(INDEX(Paste_Here!AD$2:AD$850, MATCH(B606, Paste_Here!A$2:A$850, 0))))), "High Risk", IF(ISNUMBER(SEARCH("lowrisk", LOWER(INDEX(Paste_Here!AD$2:AD$850, MATCH(B606, Paste_Here!A$2:A$850, 0))))), "Low Risk", IF(ISNUMBER(SEARCH("somerisk", LOWER(INDEX(Paste_Here!AD$2:AD$850, MATCH(B606, Paste_Here!A$2:A$850, 0))))), "Some Risk", IF(ISNUMBER(SEARCH("ot", LOWER(INDEX(Paste_Here!AD$2:AD$850, MATCH(B606, Paste_Here!A$2:A$850, 0))))), "OT", "")))), ""), "")</f>
        <v/>
      </c>
      <c r="AL606" s="66"/>
      <c r="AM606" s="75"/>
      <c r="AN606" s="66"/>
      <c r="AO606" s="75" t="str">
        <f>IFERROR(IF(B606&lt;&gt;"", IF(AND(INDEX(Paste_Here!M$2:M$850, MATCH(B606, Paste_Here!A$2:A$850, 0))&lt;&gt;"", ISNUMBER(VALUE(INDEX(Paste_Here!M$2:M$850, MATCH(B606, Paste_Here!A$2:A$850, 0))))), INDEX(Paste_Here!M$2:M$850, MATCH(B606, Paste_Here!A$2:A$850, 0)), ""), ""), "")</f>
        <v/>
      </c>
      <c r="AP606" s="66"/>
      <c r="AQ606" s="75" t="str">
        <f>IFERROR(IF(B606&lt;&gt;"", IF(ISNUMBER(SEARCH("highrisk", LOWER(INDEX(Paste_Here!N$2:N$850, MATCH(B606, Paste_Here!A$2:A$850, 0))))), "High Risk", IF(ISNUMBER(SEARCH("lowrisk", LOWER(INDEX(Paste_Here!N$2:N$850, MATCH(B606, Paste_Here!A$2:A$850, 0))))), "Low Risk", IF(ISNUMBER(SEARCH("somerisk", LOWER(INDEX(Paste_Here!N$2:N$850, MATCH(B606, Paste_Here!A$2:A$850, 0))))), "Some Risk", IF(ISNUMBER(SEARCH("ot", LOWER(INDEX(Paste_Here!N$2:N$850, MATCH(B606, Paste_Here!A$2:A$850, 0))))), "OT", "")))), ""), "")</f>
        <v/>
      </c>
      <c r="AT606" s="66"/>
      <c r="AU606" s="103"/>
      <c r="AV606" s="66"/>
      <c r="AW606" s="66"/>
      <c r="AX606" s="75" t="str">
        <f t="shared" si="119"/>
        <v/>
      </c>
      <c r="AY606" s="66"/>
      <c r="AZ606" s="75"/>
      <c r="BA606" s="66"/>
      <c r="BB606" s="75"/>
      <c r="BC606" s="66"/>
      <c r="BD606" s="75"/>
      <c r="BE606" s="66"/>
      <c r="BF606" s="75" t="str">
        <f>IFERROR(IF(B606&lt;&gt;"", IF(AND(INDEX(Paste_Here!AE$2:AE$850, MATCH(B606, Paste_Here!A$2:A$850, 0))&lt;&gt;"", ISNUMBER(VALUE(INDEX(Paste_Here!AE$2:AE$850, MATCH(B606, Paste_Here!A$2:A$850, 0))))), INDEX(Paste_Here!AE$2:AE$850, MATCH(B606, Paste_Here!A$2:A$850, 0)), ""), ""), "")</f>
        <v/>
      </c>
      <c r="BG606" s="66"/>
      <c r="BH606" s="75" t="str">
        <f>IFERROR(IF(B606&lt;&gt;"", IF(ISNUMBER(SEARCH("highrisk", LOWER(INDEX(Paste_Here!AF$2:AF$850, MATCH(B606, Paste_Here!A$2:A$850, 0))))), "High Risk", IF(ISNUMBER(SEARCH("lowrisk", LOWER(INDEX(Paste_Here!AF$2:AF$850, MATCH(B606, Paste_Here!A$2:A$850, 0))))), "Low Risk", IF(ISNUMBER(SEARCH("somerisk", LOWER(INDEX(Paste_Here!AF$2:AF$850, MATCH(B606, Paste_Here!A$2:A$850, 0))))), "Some Risk", IF(ISNUMBER(SEARCH("ot", LOWER(INDEX(Paste_Here!AF$2:AF$850, MATCH(B606, Paste_Here!A$2:A$850, 0))))), "OT", "")))), ""), "")</f>
        <v/>
      </c>
      <c r="BI606" s="66"/>
      <c r="BJ606" s="75"/>
      <c r="BK606" s="66"/>
      <c r="BL606" s="75" t="str">
        <f>IFERROR(IF(B606&lt;&gt;"", IF(AND(INDEX(Paste_Here!O$2:O$850, MATCH(B606, Paste_Here!A$2:A$850, 0))&lt;&gt;"", ISNUMBER(VALUE(INDEX(Paste_Here!O$2:O$850, MATCH(B606, Paste_Here!A$2:A$850, 0))))), INDEX(Paste_Here!O$2:O$850, MATCH(B606, Paste_Here!A$2:A$850, 0)), ""), ""), "")</f>
        <v/>
      </c>
      <c r="BM606" s="66"/>
      <c r="BN606" s="75" t="str">
        <f>IFERROR(IF(B606&lt;&gt;"", IF(ISNUMBER(SEARCH("highrisk", LOWER(INDEX(Paste_Here!P$2:P$850, MATCH(B606, Paste_Here!A$2:A$850, 0))))), "High Risk", IF(ISNUMBER(SEARCH("lowrisk", LOWER(INDEX(Paste_Here!P$2:P$850, MATCH(B606, Paste_Here!A$2:A$850, 0))))), "Low Risk", IF(ISNUMBER(SEARCH("somerisk", LOWER(INDEX(Paste_Here!P$2:P$850, MATCH(B606, Paste_Here!A$2:A$850, 0))))), "Some Risk", IF(ISNUMBER(SEARCH("ot", LOWER(INDEX(Paste_Here!P$2:P$850, MATCH(B606, Paste_Here!A$2:A$850, 0))))), "OT", "")))), ""), "")</f>
        <v/>
      </c>
      <c r="BQ606" s="66"/>
      <c r="BR606" s="75"/>
      <c r="BS606" s="66"/>
      <c r="BT606" s="66"/>
      <c r="BU606" s="75" t="str">
        <f t="shared" si="120"/>
        <v/>
      </c>
      <c r="BV606" s="66"/>
      <c r="BW606" s="75"/>
      <c r="BX606" s="66"/>
      <c r="BY606" s="75"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BZ606" s="66"/>
      <c r="CA606" s="75"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CB606" s="66"/>
      <c r="CC606" s="75"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CD606" s="66"/>
      <c r="CE606" s="75"/>
      <c r="CF606" s="66"/>
      <c r="CK606" s="75"/>
      <c r="CL606" s="66"/>
      <c r="CM606" s="75"/>
      <c r="CN606" s="66"/>
      <c r="CO606" s="75"/>
      <c r="CP606" s="66"/>
      <c r="CQ606" s="66"/>
      <c r="CR606" s="75" t="str">
        <f t="shared" si="121"/>
        <v/>
      </c>
      <c r="CS606" s="66"/>
      <c r="CT606" s="75"/>
      <c r="CU606" s="66"/>
      <c r="CV606" s="75"/>
      <c r="CW606" s="66"/>
      <c r="CX606" s="75"/>
      <c r="CY606" s="66"/>
      <c r="CZ606" s="75"/>
      <c r="DA606" s="66"/>
      <c r="DB606" s="75" t="str">
        <f>IFERROR(IF(B606&lt;&gt;"", IF(AND(INDEX(Paste_Here!AK$2:AK$850, MATCH(B606, Paste_Here!A$2:A$850, 0))&lt;&gt;"", ISNUMBER(VALUE(INDEX(Paste_Here!AK$2:AK$850, MATCH(B606, Paste_Here!A$2:A$850, 0))))), INDEX(Paste_Here!AK$2:AK$850, MATCH(B606, Paste_Here!A$2:A$850, 0)), ""), ""), "")</f>
        <v/>
      </c>
      <c r="DC606" s="66"/>
      <c r="DD606" s="75" t="str">
        <f>IFERROR(IF(B606&lt;&gt;"", IF(ISNUMBER(SEARCH("highrisk", LOWER(INDEX(Paste_Here!AL$2:AL$850, MATCH(B606, Paste_Here!A$2:A$850, 0))))), "High Risk", IF(ISNUMBER(SEARCH("lowrisk", LOWER(INDEX(Paste_Here!AL$2:AL$850, MATCH(B606, Paste_Here!A$2:A$850, 0))))), "Low Risk", IF(ISNUMBER(SEARCH("somerisk", LOWER(INDEX(Paste_Here!AL$2:AL$850, MATCH(B606, Paste_Here!A$2:A$850, 0))))), "Some Risk", IF(ISNUMBER(SEARCH("ot", LOWER(INDEX(Paste_Here!AL$2:AL$850, MATCH(B606, Paste_Here!A$2:A$850, 0))))), "OT", "")))), ""), "")</f>
        <v/>
      </c>
      <c r="DE606" s="66"/>
      <c r="DF606" s="75" t="str">
        <f>IFERROR(IF(B606&lt;&gt;"", IF(AND(INDEX(Paste_Here!AM$2:AM$850, MATCH(B606, Paste_Here!A$2:A$850, 0))&lt;&gt;"", ISNUMBER(VALUE(INDEX(Paste_Here!AM$2:AM$850, MATCH(B606, Paste_Here!A$2:A$850, 0))))), INDEX(Paste_Here!AM$2:AM$850, MATCH(B606, Paste_Here!A$2:A$850, 0)), ""), ""), "")</f>
        <v/>
      </c>
      <c r="DG606" s="66"/>
      <c r="DH606" s="75" t="str">
        <f>IFERROR(IF(B606&lt;&gt;"", IF(ISNUMBER(SEARCH("highrisk", LOWER(INDEX(Paste_Here!AN$2:AN$850, MATCH(B606, Paste_Here!A$2:A$850, 0))))), "High Risk", IF(ISNUMBER(SEARCH("lowrisk", LOWER(INDEX(Paste_Here!AN$2:AN$850, MATCH(B606, Paste_Here!A$2:A$850, 0))))), "Low Risk", IF(ISNUMBER(SEARCH("somerisk", LOWER(INDEX(Paste_Here!AN$2:AN$850, MATCH(B606, Paste_Here!A$2:A$850, 0))))), "Some Risk", IF(ISNUMBER(SEARCH("ot", LOWER(INDEX(Paste_Here!AN$2:AN$850, MATCH(B606, Paste_Here!A$2:A$850, 0))))), "OT", "")))), ""), "")</f>
        <v/>
      </c>
      <c r="DI606" s="66"/>
      <c r="DJ606" s="66"/>
      <c r="DK606" s="75" t="str">
        <f t="shared" si="122"/>
        <v/>
      </c>
      <c r="DL606" s="66"/>
      <c r="DM606" s="75" t="str">
        <f>IFERROR(IF(B606&lt;&gt;"", IF(AND(INDEX(Paste_Here!Q$2:Q$850, MATCH(B606, Paste_Here!A$2:A$850, 0))&lt;&gt;"", ISNUMBER(VALUE(INDEX(Paste_Here!Q$2:Q$850, MATCH(B606, Paste_Here!A$2:A$850, 0))))), INDEX(Paste_Here!Q$2:Q$850, MATCH(B606, Paste_Here!A$2:A$850, 0)), ""), ""), "")</f>
        <v/>
      </c>
      <c r="DN606" s="66"/>
      <c r="DO606" s="75" t="str">
        <f>IFERROR(IF(B606&lt;&gt;"", IF(ISNUMBER(SEARCH("highrisk", LOWER(INDEX(Paste_Here!R$2:R$850, MATCH(B606, Paste_Here!A$2:A$850, 0))))), "High Risk", IF(ISNUMBER(SEARCH("lowrisk", LOWER(INDEX(Paste_Here!R$2:R$850, MATCH(B606, Paste_Here!A$2:A$850, 0))))), "Low Risk", IF(ISNUMBER(SEARCH("somerisk", LOWER(INDEX(Paste_Here!R$2:R$850, MATCH(B606, Paste_Here!A$2:A$850, 0))))), "Some Risk", IF(ISNUMBER(SEARCH("ot", LOWER(INDEX(Paste_Here!R$2:R$850, MATCH(B606, Paste_Here!A$2:A$850, 0))))), "OT", "")))), ""), "")</f>
        <v/>
      </c>
      <c r="DP606" s="66"/>
      <c r="DQ606" s="93" t="str">
        <f>IFERROR(IF(B606&lt;&gt;"", IF(AND(INDEX(Paste_Here!S$2:S$850, MATCH(B606, Paste_Here!A$2:A$850, 0))&lt;&gt;"", ISNUMBER(VALUE(INDEX(Paste_Here!S$2:S$850, MATCH(B606, Paste_Here!A$2:A$850, 0))))), INDEX(Paste_Here!S$2:S$850, MATCH(B606, Paste_Here!A$2:A$850, 0)), ""), ""), "")</f>
        <v/>
      </c>
      <c r="DR606" s="66"/>
      <c r="DS606" s="75"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IF(ISNUMBER(SEARCH("ot", LOWER(INDEX(Paste_Here!T$2:T$850, MATCH(B606, Paste_Here!A$2:A$850, 0))))), "OT", "")))), ""), "")</f>
        <v/>
      </c>
      <c r="DT606" s="66"/>
      <c r="DU606" s="75" t="str">
        <f>IFERROR(IF(B606&lt;&gt;"", IF(AND(INDEX(Paste_Here!U$2:U$850, MATCH(B606, Paste_Here!A$2:A$850, 0))&lt;&gt;"", ISNUMBER(VALUE(INDEX(Paste_Here!U$2:U$850, MATCH(B606, Paste_Here!A$2:A$850, 0))))), INDEX(Paste_Here!U$2:U$850, MATCH(B606, Paste_Here!A$2:A$850, 0)), ""), ""), "")</f>
        <v/>
      </c>
      <c r="DV606" s="66"/>
      <c r="DW606" s="93" t="str">
        <f>IFERROR(IF(B606&lt;&gt;"", IF(ISNUMBER(SEARCH("highrisk", LOWER(INDEX(Paste_Here!V$2:V$850, MATCH(B606, Paste_Here!A$2:A$850, 0))))), "High Risk", IF(ISNUMBER(SEARCH("lowrisk", LOWER(INDEX(Paste_Here!V$2:V$850, MATCH(B606, Paste_Here!A$2:A$850, 0))))), "Low Risk", IF(ISNUMBER(SEARCH("somerisk", LOWER(INDEX(Paste_Here!V$2:V$850, MATCH(B606, Paste_Here!A$2:A$850, 0))))), "Some Risk", IF(ISNUMBER(SEARCH("ot", LOWER(INDEX(Paste_Here!V$2:V$850, MATCH(B606, Paste_Here!A$2:A$850, 0))))), "OT", "")))), ""), "")</f>
        <v/>
      </c>
      <c r="DX606" s="66"/>
      <c r="DY606" s="75" t="str">
        <f>IFERROR(IF(B606&lt;&gt;"", IF(AND(INDEX(Paste_Here!W$2:W$850, MATCH(B606, Paste_Here!A$2:A$850, 0))&lt;&gt;"", ISNUMBER(VALUE(INDEX(Paste_Here!W$2:W$850, MATCH(B606, Paste_Here!A$2:A$850, 0))))), INDEX(Paste_Here!W$2:W$850, MATCH(B606, Paste_Here!A$2:A$850, 0)), ""), ""), "")</f>
        <v/>
      </c>
      <c r="DZ606" s="66"/>
      <c r="EA606" s="75" t="str">
        <f>IFERROR(IF(B606&lt;&gt;"", IF(ISNUMBER(SEARCH("highrisk", LOWER(INDEX(Paste_Here!X$2:X$850, MATCH(B606, Paste_Here!A$2:A$850, 0))))), "High Risk", IF(ISNUMBER(SEARCH("lowrisk", LOWER(INDEX(Paste_Here!X$2:X$850, MATCH(B606, Paste_Here!A$2:A$850, 0))))), "Low Risk", IF(ISNUMBER(SEARCH("somerisk", LOWER(INDEX(Paste_Here!X$2:X$850, MATCH(B606, Paste_Here!A$2:A$850, 0))))), "Some Risk", IF(ISNUMBER(SEARCH("ot", LOWER(INDEX(Paste_Here!X$2:X$850, MATCH(B606, Paste_Here!A$2:A$850, 0))))), "OT", "")))), ""), "")</f>
        <v/>
      </c>
      <c r="EB606" s="66"/>
      <c r="EC606" s="66"/>
      <c r="ED606" s="75" t="str">
        <f t="shared" si="127"/>
        <v/>
      </c>
      <c r="EE606" s="66"/>
      <c r="EF606" s="75" t="str">
        <f>IFERROR(IF(B606&lt;&gt;"", IF(AND(INDEX(Paste_Here!AO$2:AO$850, MATCH(B606, Paste_Here!A$2:A$850, 0))&lt;&gt;"", ISNUMBER(VALUE(INDEX(Paste_Here!AO$2:AO$850, MATCH(B606, Paste_Here!A$2:A$850, 0))))), INDEX(Paste_Here!AO$2:AO$850, MATCH(B606, Paste_Here!A$2:A$850, 0)), ""), ""), "")</f>
        <v/>
      </c>
      <c r="EG606" s="66"/>
      <c r="EH606" s="75" t="str">
        <f>IFERROR(IF(B606&lt;&gt;"", IF(ISNUMBER(SEARCH("highrisk", LOWER(INDEX(Paste_Here!AP$2:AP$850, MATCH(B606, Paste_Here!A$2:A$850, 0))))), "High Risk", IF(ISNUMBER(SEARCH("lowrisk", LOWER(INDEX(Paste_Here!AP$2:AP$850, MATCH(B606, Paste_Here!A$2:A$850, 0))))), "Low Risk", IF(ISNUMBER(SEARCH("somerisk", LOWER(INDEX(Paste_Here!AP$2:AP$850, MATCH(B606, Paste_Here!A$2:A$850, 0))))), "Some Risk", IF(ISNUMBER(SEARCH("ot", LOWER(INDEX(Paste_Here!AP$2:AP$850, MATCH(B606, Paste_Here!A$2:A$850, 0))))), "OT", "")))), ""), "")</f>
        <v/>
      </c>
      <c r="EI606" s="66"/>
      <c r="EJ606" s="93"/>
      <c r="EK606" s="66"/>
      <c r="EL606" s="75" t="str">
        <f>IFERROR(IF(B606&lt;&gt;"", IF(AND(INDEX(Paste_Here!AQ$2:AQ$850, MATCH(B606, Paste_Here!A$2:A$850, 0))&lt;&gt;"", ISNUMBER(VALUE(INDEX(Paste_Here!AQ$2:AQ$850, MATCH(B606, Paste_Here!A$2:A$850, 0))))), INDEX(Paste_Here!AQ$2:AQ$850, MATCH(B606, Paste_Here!A$2:A$850, 0)), ""), ""), "")</f>
        <v/>
      </c>
      <c r="EM606" s="66"/>
      <c r="EN606" s="75" t="str">
        <f>IFERROR(IF(B606&lt;&gt;"", IF(ISNUMBER(SEARCH("highrisk", LOWER(INDEX(Paste_Here!AR$2:AR$850, MATCH(B606, Paste_Here!A$2:A$850, 0))))), "High Risk", IF(ISNUMBER(SEARCH("lowrisk", LOWER(INDEX(Paste_Here!AR$2:AR$850, MATCH(B606, Paste_Here!A$2:A$850, 0))))), "Low Risk", IF(ISNUMBER(SEARCH("somerisk", LOWER(INDEX(Paste_Here!AR$2:AR$850, MATCH(B606, Paste_Here!A$2:A$850, 0))))), "Some Risk", IF(ISNUMBER(SEARCH("ot", LOWER(INDEX(Paste_Here!AR$2:AR$850, MATCH(B606, Paste_Here!A$2:A$850, 0))))), "OT", "")))), ""), "")</f>
        <v/>
      </c>
      <c r="EO606" s="66"/>
      <c r="EP606" s="93"/>
      <c r="EQ606" s="66"/>
      <c r="ER606" s="75"/>
      <c r="ES606" s="66"/>
      <c r="ET606" s="75"/>
      <c r="EU606" s="66"/>
      <c r="EV606" s="66"/>
      <c r="EW606" s="75" t="str">
        <f t="shared" si="128"/>
        <v/>
      </c>
      <c r="EX606" s="66"/>
      <c r="EY606" s="75" t="str">
        <f>IFERROR(IF(B606&lt;&gt;"", IF(AND(INDEX(Paste_Here!Y$2:Y$850, MATCH(B606, Paste_Here!A$2:A$850, 0))&lt;&gt;"", ISNUMBER(VALUE(INDEX(Paste_Here!Y$2:Y$850, MATCH(B606, Paste_Here!A$2:A$850, 0))))), INDEX(Paste_Here!Y$2:Y$850, MATCH(B606, Paste_Here!A$2:A$850, 0)), ""), ""), "")</f>
        <v/>
      </c>
      <c r="EZ606" s="66"/>
      <c r="FA606" s="75" t="str">
        <f>IFERROR(IF(B606&lt;&gt;"", IF(ISNUMBER(SEARCH("highrisk", LOWER(INDEX(Paste_Here!Z$2:Z$850, MATCH(B606, Paste_Here!A$2:A$850, 0))))), "High Risk", IF(ISNUMBER(SEARCH("lowrisk", LOWER(INDEX(Paste_Here!Z$2:Z$850, MATCH(B606, Paste_Here!A$2:A$850, 0))))), "Low Risk", IF(ISNUMBER(SEARCH("somerisk", LOWER(INDEX(Paste_Here!Z$2:Z$850, MATCH(B606, Paste_Here!A$2:A$850, 0))))), "Some Risk", IF(ISNUMBER(SEARCH("ot", LOWER(INDEX(Paste_Here!Z$2:Z$850, MATCH(B606, Paste_Here!A$2:A$850, 0))))), "OT", "")))), ""), "")</f>
        <v/>
      </c>
      <c r="FB606" s="66"/>
      <c r="FC606" s="93"/>
      <c r="FD606" s="66"/>
      <c r="FE606" s="75" t="str">
        <f>IFERROR(IF(B606&lt;&gt;"", IF(AND(INDEX(Paste_Here!AA$2:AA$850, MATCH(B606, Paste_Here!A$2:A$850, 0))&lt;&gt;"", ISNUMBER(VALUE(INDEX(Paste_Here!AA$2:AA$850, MATCH(B606, Paste_Here!A$2:A$850, 0))))), INDEX(Paste_Here!AA$2:AA$850, MATCH(B606, Paste_Here!A$2:A$850, 0)), ""), ""), "")</f>
        <v/>
      </c>
      <c r="FF606" s="66"/>
      <c r="FG606" s="75" t="str">
        <f>IFERROR(IF(B606&lt;&gt;"", IF(ISNUMBER(SEARCH("highrisk", LOWER(INDEX(Paste_Here!AB$2:AB$850, MATCH(B606, Paste_Here!A$2:A$850, 0))))), "High Risk", IF(ISNUMBER(SEARCH("lowrisk", LOWER(INDEX(Paste_Here!AB$2:AB$850, MATCH(B606, Paste_Here!A$2:A$850, 0))))), "Low Risk", IF(ISNUMBER(SEARCH("somerisk", LOWER(INDEX(Paste_Here!AB$2:AB$850, MATCH(B606, Paste_Here!A$2:A$850, 0))))), "Some Risk", IF(ISNUMBER(SEARCH("ot", LOWER(INDEX(Paste_Here!AB$2:AB$850, MATCH(B606, Paste_Here!A$2:A$850, 0))))), "OT", "")))), ""), "")</f>
        <v/>
      </c>
      <c r="FH606" s="66"/>
      <c r="FI606" s="93"/>
      <c r="FJ606" s="66"/>
      <c r="FK606" s="75"/>
      <c r="FL606" s="66"/>
      <c r="FM606" s="75"/>
      <c r="FN606" s="66"/>
      <c r="FO606" s="66"/>
      <c r="FP606" s="75" t="str">
        <f t="shared" si="123"/>
        <v/>
      </c>
      <c r="FQ606" s="66"/>
      <c r="FR606" s="75" t="str">
        <f>IFERROR(IF(B606&lt;&gt;"", IF(ISNUMBER(SEARCH("s", LOWER(INDEX(Paste_Here!L$2:L$850, MATCH(B606, Paste_Here!A$2:A$850, 0))))), "Yes", IF(INDEX(Paste_Here!L$2:L$850, MATCH(B606, Paste_Here!A$2:A$850, 0))&lt;&gt;"", "No", "")), ""), "")</f>
        <v/>
      </c>
      <c r="FS606" s="66"/>
      <c r="FT606" s="75" t="str">
        <f>IFERROR(IF(B606&lt;&gt;"", IF(ISNUMBER(SEARCH("yes", LOWER(INDEX(Paste_Here!F$2:F$850, MATCH(B606, Paste_Here!A$2:A$850, 0))))), "Yes", IF(ISNUMBER(SEARCH("no", LOWER(INDEX(Paste_Here!F$2:F$850, MATCH(B606, Paste_Here!A$2:A$850, 0))))), "No", "")), ""), "")</f>
        <v/>
      </c>
      <c r="FU606" s="66"/>
      <c r="FV606" s="75" t="str">
        <f>IFERROR(IF(B606&lt;&gt;"", IF(ISNUMBER(SEARCH("english language learner", LOWER(INDEX(Paste_Here!C$2:C$850, MATCH(B606, Paste_Here!A$2:A$850, 0))))), "Yes", ""), ""), "")</f>
        <v/>
      </c>
      <c r="FW606" s="66"/>
      <c r="FX606" s="75" t="str">
        <f>IFERROR(IF(B606&lt;&gt;"", IF(OR(ISNUMBER(SEARCH("b", LOWER(INDEX(Paste_Here!J$2:J$850, MATCH(B606, Paste_Here!A$2:A$850, 0))))), ISNUMBER(SEARCH("h", LOWER(INDEX(Paste_Here!J$2:J$850, MATCH(B606, Paste_Here!A$2:A$850, 0))))), ISNUMBER(SEARCH("i", LOWER(INDEX(Paste_Here!J$2:J$850, MATCH(B606, Paste_Here!A$2:A$850, 0)))))), "Yes", IF(INDEX(Paste_Here!J$2:J$850, MATCH(B606, Paste_Here!A$2:A$850, 0))&lt;&gt;"", "No", "")), ""), "")</f>
        <v/>
      </c>
      <c r="FY606" s="66"/>
      <c r="FZ606" s="75" t="str">
        <f>IFERROR(IF(B606&lt;&gt;"", IF(ISNUMBER(SEARCH("yes", LOWER(INDEX(Paste_Here!K$2:K$850, MATCH(B606, Paste_Here!A$2:A$850, 0))))), "Yes", IF(ISNUMBER(SEARCH("no", LOWER(INDEX(Paste_Here!K$2:K$850, MATCH(B606, Paste_Here!A$2:A$850, 0))))), "No", "")), ""), "")</f>
        <v/>
      </c>
      <c r="GA606" s="66"/>
      <c r="GB606" s="75" t="str">
        <f>IFERROR(IF(B606&lt;&gt;"", IF(ISNUMBER(SEARCH("transitional 2", LOWER(INDEX(Paste_Here!C$2:C$850, MATCH(B606, Paste_Here!A$2:A$850, 0))))), "T2",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GC606" s="66"/>
      <c r="GD606" s="75"/>
      <c r="GE606" s="66"/>
      <c r="GF606" s="75"/>
      <c r="GG606" s="66"/>
      <c r="GH606" s="75"/>
      <c r="GI606" s="66"/>
      <c r="GK606" s="1" t="str" cm="1">
        <f t="array" ref="GK606">IFERROR(INDEX(Paste_Here!$B$2:$B$850, MATCH(0, COUNTIF(GK$4:GK605, Paste_Here!$B$2:$B$850) + IF(Paste_Here!$B$2:$B$850="", 1, 0), 0)), "")</f>
        <v/>
      </c>
      <c r="GL606" s="1" t="str">
        <f>IF(GK606&lt;&gt;"", INDEX(Paste_Here!$A$2:$A$850, MATCH(GK606, Paste_Here!$B$2:$B$850, 0)), "")</f>
        <v/>
      </c>
      <c r="GM606" s="1" t="str">
        <f t="shared" si="129"/>
        <v/>
      </c>
      <c r="GN606" s="1" t="str" cm="1">
        <f t="array" ref="GN606">IFERROR(INDEX($GM$5:$GM$850, MATCH(SMALL(IF($GM$5:$GM$850&lt;&gt;"", COUNTIF($GM$5:$GM$850, "&lt;"&amp;$GM$5:$GM$850)+1), ROW()-ROW($GN$5)+1), COUNTIF($GM$5:$GM$850, "&lt;"&amp;$GM$5:$GM$850)+1, 0)), "")</f>
        <v/>
      </c>
    </row>
    <row r="607" spans="1:196">
      <c r="A607" s="66"/>
      <c r="B607" s="75" t="str">
        <f t="shared" si="117"/>
        <v/>
      </c>
      <c r="C607" s="66"/>
      <c r="D607" s="75" t="str">
        <f>IFERROR(IF(AND(INDEX(Paste_Here!N$2:N$850, MATCH(B607, Paste_Here!A$2:A$850, 0)) = ""), "", IF(UPPER(INDEX(Paste_Here!N$2:N$850, MATCH(B607, Paste_Here!A$2:A$850, 0))) = "YES", "Yes", IF(UPPER(INDEX(Paste_Here!N$2:N$850, MATCH(B607, Paste_Here!A$2:A$850, 0))) = "NO", "No", ""))), "")</f>
        <v/>
      </c>
      <c r="E607" s="66"/>
      <c r="F607" s="75" t="str">
        <f t="shared" si="124"/>
        <v/>
      </c>
      <c r="G607" s="66"/>
      <c r="H607" s="75" t="str">
        <f t="shared" si="125"/>
        <v/>
      </c>
      <c r="I607" s="66"/>
      <c r="J607" s="75" t="str">
        <f t="shared" si="126"/>
        <v/>
      </c>
      <c r="K607" s="66"/>
      <c r="L607" s="75"/>
      <c r="M607" s="66"/>
      <c r="N607" s="75" t="str">
        <f>IFERROR(IF(B607&lt;&gt;"", IF(AND(INDEX(Paste_Here!AW$2:AW$850, MATCH(B607, Paste_Here!A$2:A$850, 0))&lt;&gt;"", ISNUMBER(VALUE(INDEX(Paste_Here!AW$2:AW$850, MATCH(B607, Paste_Here!A$2:A$850, 0))))), INDEX(Paste_Here!AW$2:AW$850, MATCH(B607, Paste_Here!A$2:A$850, 0)), ""), ""), "")</f>
        <v/>
      </c>
      <c r="O607" s="66"/>
      <c r="P607" s="75" t="str">
        <f>IFERROR(IF(B607&lt;&gt;"", IF(AND(INDEX(Paste_Here!AX$2:AX$850, MATCH(B607, Paste_Here!A$2:A$850, 0))&lt;&gt;"", ISNUMBER(VALUE(INDEX(Paste_Here!AX$2:AX$850, MATCH(B607, Paste_Here!A$2:A$850, 0))))), INDEX(Paste_Here!AX$2:AX$850, MATCH(B607, Paste_Here!A$2:A$850, 0)), ""), ""), "")</f>
        <v/>
      </c>
      <c r="Q607" s="66"/>
      <c r="R607" s="75" t="str">
        <f>IFERROR(IF(B607&lt;&gt;"", IF(AND(INDEX(Paste_Here!AU$2:AU$850, MATCH(B607, Paste_Here!A$2:A$850, 0))&lt;&gt;"", ISNUMBER(VALUE(INDEX(Paste_Here!AU$2:AU$850, MATCH(B607, Paste_Here!A$2:A$850, 0))))), INDEX(Paste_Here!AU$2:AU$850, MATCH(B607, Paste_Here!A$2:A$850, 0)), ""), ""), "")</f>
        <v/>
      </c>
      <c r="S607" s="66"/>
      <c r="T607" s="75" t="str">
        <f>IFERROR(IF(B607&lt;&gt;"", IF(AND(INDEX(Paste_Here!AV$2:AV$850, MATCH(B607, Paste_Here!A$2:A$850, 0))&lt;&gt;"", ISNUMBER(VALUE(INDEX(Paste_Here!AV$2:AV$850, MATCH(B607, Paste_Here!A$2:A$850, 0))))), INDEX(Paste_Here!AV$2:AV$850, MATCH(B607, Paste_Here!A$2:A$850, 0)), ""), ""), "")</f>
        <v/>
      </c>
      <c r="U607" s="66"/>
      <c r="W607" s="66"/>
      <c r="Y607" s="66"/>
      <c r="Z607" s="66"/>
      <c r="AA607" s="75" t="str">
        <f t="shared" si="118"/>
        <v/>
      </c>
      <c r="AB607" s="66"/>
      <c r="AC607" s="75"/>
      <c r="AD607" s="66"/>
      <c r="AE607" s="98"/>
      <c r="AF607" s="66"/>
      <c r="AG607" s="75"/>
      <c r="AH607" s="66"/>
      <c r="AI607" s="75" t="str">
        <f>IFERROR(IF(B607&lt;&gt;"", IF(AND(INDEX(Paste_Here!AC$2:AC$850, MATCH(B607, Paste_Here!A$2:A$850, 0))&lt;&gt;"", ISNUMBER(VALUE(INDEX(Paste_Here!AC$2:AC$850, MATCH(B607, Paste_Here!A$2:A$850, 0))))), INDEX(Paste_Here!AC$2:AC$850, MATCH(B607, Paste_Here!A$2:A$850, 0)), ""), ""), "")</f>
        <v/>
      </c>
      <c r="AJ607" s="66"/>
      <c r="AK607" s="75" t="str">
        <f>IFERROR(IF(B607&lt;&gt;"", IF(ISNUMBER(SEARCH("highrisk", LOWER(INDEX(Paste_Here!AD$2:AD$850, MATCH(B607, Paste_Here!A$2:A$850, 0))))), "High Risk", IF(ISNUMBER(SEARCH("lowrisk", LOWER(INDEX(Paste_Here!AD$2:AD$850, MATCH(B607, Paste_Here!A$2:A$850, 0))))), "Low Risk", IF(ISNUMBER(SEARCH("somerisk", LOWER(INDEX(Paste_Here!AD$2:AD$850, MATCH(B607, Paste_Here!A$2:A$850, 0))))), "Some Risk", IF(ISNUMBER(SEARCH("ot", LOWER(INDEX(Paste_Here!AD$2:AD$850, MATCH(B607, Paste_Here!A$2:A$850, 0))))), "OT", "")))), ""), "")</f>
        <v/>
      </c>
      <c r="AL607" s="66"/>
      <c r="AM607" s="75"/>
      <c r="AN607" s="66"/>
      <c r="AO607" s="75" t="str">
        <f>IFERROR(IF(B607&lt;&gt;"", IF(AND(INDEX(Paste_Here!M$2:M$850, MATCH(B607, Paste_Here!A$2:A$850, 0))&lt;&gt;"", ISNUMBER(VALUE(INDEX(Paste_Here!M$2:M$850, MATCH(B607, Paste_Here!A$2:A$850, 0))))), INDEX(Paste_Here!M$2:M$850, MATCH(B607, Paste_Here!A$2:A$850, 0)), ""), ""), "")</f>
        <v/>
      </c>
      <c r="AP607" s="66"/>
      <c r="AQ607" s="75" t="str">
        <f>IFERROR(IF(B607&lt;&gt;"", IF(ISNUMBER(SEARCH("highrisk", LOWER(INDEX(Paste_Here!N$2:N$850, MATCH(B607, Paste_Here!A$2:A$850, 0))))), "High Risk", IF(ISNUMBER(SEARCH("lowrisk", LOWER(INDEX(Paste_Here!N$2:N$850, MATCH(B607, Paste_Here!A$2:A$850, 0))))), "Low Risk", IF(ISNUMBER(SEARCH("somerisk", LOWER(INDEX(Paste_Here!N$2:N$850, MATCH(B607, Paste_Here!A$2:A$850, 0))))), "Some Risk", IF(ISNUMBER(SEARCH("ot", LOWER(INDEX(Paste_Here!N$2:N$850, MATCH(B607, Paste_Here!A$2:A$850, 0))))), "OT", "")))), ""), "")</f>
        <v/>
      </c>
      <c r="AT607" s="66"/>
      <c r="AU607" s="103"/>
      <c r="AV607" s="66"/>
      <c r="AW607" s="66"/>
      <c r="AX607" s="75" t="str">
        <f t="shared" si="119"/>
        <v/>
      </c>
      <c r="AY607" s="66"/>
      <c r="AZ607" s="75"/>
      <c r="BA607" s="66"/>
      <c r="BB607" s="75"/>
      <c r="BC607" s="66"/>
      <c r="BD607" s="75"/>
      <c r="BE607" s="66"/>
      <c r="BF607" s="75" t="str">
        <f>IFERROR(IF(B607&lt;&gt;"", IF(AND(INDEX(Paste_Here!AE$2:AE$850, MATCH(B607, Paste_Here!A$2:A$850, 0))&lt;&gt;"", ISNUMBER(VALUE(INDEX(Paste_Here!AE$2:AE$850, MATCH(B607, Paste_Here!A$2:A$850, 0))))), INDEX(Paste_Here!AE$2:AE$850, MATCH(B607, Paste_Here!A$2:A$850, 0)), ""), ""), "")</f>
        <v/>
      </c>
      <c r="BG607" s="66"/>
      <c r="BH607" s="75" t="str">
        <f>IFERROR(IF(B607&lt;&gt;"", IF(ISNUMBER(SEARCH("highrisk", LOWER(INDEX(Paste_Here!AF$2:AF$850, MATCH(B607, Paste_Here!A$2:A$850, 0))))), "High Risk", IF(ISNUMBER(SEARCH("lowrisk", LOWER(INDEX(Paste_Here!AF$2:AF$850, MATCH(B607, Paste_Here!A$2:A$850, 0))))), "Low Risk", IF(ISNUMBER(SEARCH("somerisk", LOWER(INDEX(Paste_Here!AF$2:AF$850, MATCH(B607, Paste_Here!A$2:A$850, 0))))), "Some Risk", IF(ISNUMBER(SEARCH("ot", LOWER(INDEX(Paste_Here!AF$2:AF$850, MATCH(B607, Paste_Here!A$2:A$850, 0))))), "OT", "")))), ""), "")</f>
        <v/>
      </c>
      <c r="BI607" s="66"/>
      <c r="BJ607" s="75"/>
      <c r="BK607" s="66"/>
      <c r="BL607" s="75" t="str">
        <f>IFERROR(IF(B607&lt;&gt;"", IF(AND(INDEX(Paste_Here!O$2:O$850, MATCH(B607, Paste_Here!A$2:A$850, 0))&lt;&gt;"", ISNUMBER(VALUE(INDEX(Paste_Here!O$2:O$850, MATCH(B607, Paste_Here!A$2:A$850, 0))))), INDEX(Paste_Here!O$2:O$850, MATCH(B607, Paste_Here!A$2:A$850, 0)), ""), ""), "")</f>
        <v/>
      </c>
      <c r="BM607" s="66"/>
      <c r="BN607" s="75" t="str">
        <f>IFERROR(IF(B607&lt;&gt;"", IF(ISNUMBER(SEARCH("highrisk", LOWER(INDEX(Paste_Here!P$2:P$850, MATCH(B607, Paste_Here!A$2:A$850, 0))))), "High Risk", IF(ISNUMBER(SEARCH("lowrisk", LOWER(INDEX(Paste_Here!P$2:P$850, MATCH(B607, Paste_Here!A$2:A$850, 0))))), "Low Risk", IF(ISNUMBER(SEARCH("somerisk", LOWER(INDEX(Paste_Here!P$2:P$850, MATCH(B607, Paste_Here!A$2:A$850, 0))))), "Some Risk", IF(ISNUMBER(SEARCH("ot", LOWER(INDEX(Paste_Here!P$2:P$850, MATCH(B607, Paste_Here!A$2:A$850, 0))))), "OT", "")))), ""), "")</f>
        <v/>
      </c>
      <c r="BQ607" s="66"/>
      <c r="BR607" s="75"/>
      <c r="BS607" s="66"/>
      <c r="BT607" s="66"/>
      <c r="BU607" s="75" t="str">
        <f t="shared" si="120"/>
        <v/>
      </c>
      <c r="BV607" s="66"/>
      <c r="BW607" s="75"/>
      <c r="BX607" s="66"/>
      <c r="BY607" s="75"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BZ607" s="66"/>
      <c r="CA607" s="75"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CB607" s="66"/>
      <c r="CC607" s="75"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CD607" s="66"/>
      <c r="CE607" s="75"/>
      <c r="CF607" s="66"/>
      <c r="CK607" s="75"/>
      <c r="CL607" s="66"/>
      <c r="CM607" s="75"/>
      <c r="CN607" s="66"/>
      <c r="CO607" s="75"/>
      <c r="CP607" s="66"/>
      <c r="CQ607" s="66"/>
      <c r="CR607" s="75" t="str">
        <f t="shared" si="121"/>
        <v/>
      </c>
      <c r="CS607" s="66"/>
      <c r="CT607" s="75"/>
      <c r="CU607" s="66"/>
      <c r="CV607" s="75"/>
      <c r="CW607" s="66"/>
      <c r="CX607" s="75"/>
      <c r="CY607" s="66"/>
      <c r="CZ607" s="75"/>
      <c r="DA607" s="66"/>
      <c r="DB607" s="75" t="str">
        <f>IFERROR(IF(B607&lt;&gt;"", IF(AND(INDEX(Paste_Here!AK$2:AK$850, MATCH(B607, Paste_Here!A$2:A$850, 0))&lt;&gt;"", ISNUMBER(VALUE(INDEX(Paste_Here!AK$2:AK$850, MATCH(B607, Paste_Here!A$2:A$850, 0))))), INDEX(Paste_Here!AK$2:AK$850, MATCH(B607, Paste_Here!A$2:A$850, 0)), ""), ""), "")</f>
        <v/>
      </c>
      <c r="DC607" s="66"/>
      <c r="DD607" s="75" t="str">
        <f>IFERROR(IF(B607&lt;&gt;"", IF(ISNUMBER(SEARCH("highrisk", LOWER(INDEX(Paste_Here!AL$2:AL$850, MATCH(B607, Paste_Here!A$2:A$850, 0))))), "High Risk", IF(ISNUMBER(SEARCH("lowrisk", LOWER(INDEX(Paste_Here!AL$2:AL$850, MATCH(B607, Paste_Here!A$2:A$850, 0))))), "Low Risk", IF(ISNUMBER(SEARCH("somerisk", LOWER(INDEX(Paste_Here!AL$2:AL$850, MATCH(B607, Paste_Here!A$2:A$850, 0))))), "Some Risk", IF(ISNUMBER(SEARCH("ot", LOWER(INDEX(Paste_Here!AL$2:AL$850, MATCH(B607, Paste_Here!A$2:A$850, 0))))), "OT", "")))), ""), "")</f>
        <v/>
      </c>
      <c r="DE607" s="66"/>
      <c r="DF607" s="75" t="str">
        <f>IFERROR(IF(B607&lt;&gt;"", IF(AND(INDEX(Paste_Here!AM$2:AM$850, MATCH(B607, Paste_Here!A$2:A$850, 0))&lt;&gt;"", ISNUMBER(VALUE(INDEX(Paste_Here!AM$2:AM$850, MATCH(B607, Paste_Here!A$2:A$850, 0))))), INDEX(Paste_Here!AM$2:AM$850, MATCH(B607, Paste_Here!A$2:A$850, 0)), ""), ""), "")</f>
        <v/>
      </c>
      <c r="DG607" s="66"/>
      <c r="DH607" s="75" t="str">
        <f>IFERROR(IF(B607&lt;&gt;"", IF(ISNUMBER(SEARCH("highrisk", LOWER(INDEX(Paste_Here!AN$2:AN$850, MATCH(B607, Paste_Here!A$2:A$850, 0))))), "High Risk", IF(ISNUMBER(SEARCH("lowrisk", LOWER(INDEX(Paste_Here!AN$2:AN$850, MATCH(B607, Paste_Here!A$2:A$850, 0))))), "Low Risk", IF(ISNUMBER(SEARCH("somerisk", LOWER(INDEX(Paste_Here!AN$2:AN$850, MATCH(B607, Paste_Here!A$2:A$850, 0))))), "Some Risk", IF(ISNUMBER(SEARCH("ot", LOWER(INDEX(Paste_Here!AN$2:AN$850, MATCH(B607, Paste_Here!A$2:A$850, 0))))), "OT", "")))), ""), "")</f>
        <v/>
      </c>
      <c r="DI607" s="66"/>
      <c r="DJ607" s="66"/>
      <c r="DK607" s="75" t="str">
        <f t="shared" si="122"/>
        <v/>
      </c>
      <c r="DL607" s="66"/>
      <c r="DM607" s="75" t="str">
        <f>IFERROR(IF(B607&lt;&gt;"", IF(AND(INDEX(Paste_Here!Q$2:Q$850, MATCH(B607, Paste_Here!A$2:A$850, 0))&lt;&gt;"", ISNUMBER(VALUE(INDEX(Paste_Here!Q$2:Q$850, MATCH(B607, Paste_Here!A$2:A$850, 0))))), INDEX(Paste_Here!Q$2:Q$850, MATCH(B607, Paste_Here!A$2:A$850, 0)), ""), ""), "")</f>
        <v/>
      </c>
      <c r="DN607" s="66"/>
      <c r="DO607" s="75" t="str">
        <f>IFERROR(IF(B607&lt;&gt;"", IF(ISNUMBER(SEARCH("highrisk", LOWER(INDEX(Paste_Here!R$2:R$850, MATCH(B607, Paste_Here!A$2:A$850, 0))))), "High Risk", IF(ISNUMBER(SEARCH("lowrisk", LOWER(INDEX(Paste_Here!R$2:R$850, MATCH(B607, Paste_Here!A$2:A$850, 0))))), "Low Risk", IF(ISNUMBER(SEARCH("somerisk", LOWER(INDEX(Paste_Here!R$2:R$850, MATCH(B607, Paste_Here!A$2:A$850, 0))))), "Some Risk", IF(ISNUMBER(SEARCH("ot", LOWER(INDEX(Paste_Here!R$2:R$850, MATCH(B607, Paste_Here!A$2:A$850, 0))))), "OT", "")))), ""), "")</f>
        <v/>
      </c>
      <c r="DP607" s="66"/>
      <c r="DQ607" s="93" t="str">
        <f>IFERROR(IF(B607&lt;&gt;"", IF(AND(INDEX(Paste_Here!S$2:S$850, MATCH(B607, Paste_Here!A$2:A$850, 0))&lt;&gt;"", ISNUMBER(VALUE(INDEX(Paste_Here!S$2:S$850, MATCH(B607, Paste_Here!A$2:A$850, 0))))), INDEX(Paste_Here!S$2:S$850, MATCH(B607, Paste_Here!A$2:A$850, 0)), ""), ""), "")</f>
        <v/>
      </c>
      <c r="DR607" s="66"/>
      <c r="DS607" s="75"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IF(ISNUMBER(SEARCH("ot", LOWER(INDEX(Paste_Here!T$2:T$850, MATCH(B607, Paste_Here!A$2:A$850, 0))))), "OT", "")))), ""), "")</f>
        <v/>
      </c>
      <c r="DT607" s="66"/>
      <c r="DU607" s="75" t="str">
        <f>IFERROR(IF(B607&lt;&gt;"", IF(AND(INDEX(Paste_Here!U$2:U$850, MATCH(B607, Paste_Here!A$2:A$850, 0))&lt;&gt;"", ISNUMBER(VALUE(INDEX(Paste_Here!U$2:U$850, MATCH(B607, Paste_Here!A$2:A$850, 0))))), INDEX(Paste_Here!U$2:U$850, MATCH(B607, Paste_Here!A$2:A$850, 0)), ""), ""), "")</f>
        <v/>
      </c>
      <c r="DV607" s="66"/>
      <c r="DW607" s="93" t="str">
        <f>IFERROR(IF(B607&lt;&gt;"", IF(ISNUMBER(SEARCH("highrisk", LOWER(INDEX(Paste_Here!V$2:V$850, MATCH(B607, Paste_Here!A$2:A$850, 0))))), "High Risk", IF(ISNUMBER(SEARCH("lowrisk", LOWER(INDEX(Paste_Here!V$2:V$850, MATCH(B607, Paste_Here!A$2:A$850, 0))))), "Low Risk", IF(ISNUMBER(SEARCH("somerisk", LOWER(INDEX(Paste_Here!V$2:V$850, MATCH(B607, Paste_Here!A$2:A$850, 0))))), "Some Risk", IF(ISNUMBER(SEARCH("ot", LOWER(INDEX(Paste_Here!V$2:V$850, MATCH(B607, Paste_Here!A$2:A$850, 0))))), "OT", "")))), ""), "")</f>
        <v/>
      </c>
      <c r="DX607" s="66"/>
      <c r="DY607" s="75" t="str">
        <f>IFERROR(IF(B607&lt;&gt;"", IF(AND(INDEX(Paste_Here!W$2:W$850, MATCH(B607, Paste_Here!A$2:A$850, 0))&lt;&gt;"", ISNUMBER(VALUE(INDEX(Paste_Here!W$2:W$850, MATCH(B607, Paste_Here!A$2:A$850, 0))))), INDEX(Paste_Here!W$2:W$850, MATCH(B607, Paste_Here!A$2:A$850, 0)), ""), ""), "")</f>
        <v/>
      </c>
      <c r="DZ607" s="66"/>
      <c r="EA607" s="75" t="str">
        <f>IFERROR(IF(B607&lt;&gt;"", IF(ISNUMBER(SEARCH("highrisk", LOWER(INDEX(Paste_Here!X$2:X$850, MATCH(B607, Paste_Here!A$2:A$850, 0))))), "High Risk", IF(ISNUMBER(SEARCH("lowrisk", LOWER(INDEX(Paste_Here!X$2:X$850, MATCH(B607, Paste_Here!A$2:A$850, 0))))), "Low Risk", IF(ISNUMBER(SEARCH("somerisk", LOWER(INDEX(Paste_Here!X$2:X$850, MATCH(B607, Paste_Here!A$2:A$850, 0))))), "Some Risk", IF(ISNUMBER(SEARCH("ot", LOWER(INDEX(Paste_Here!X$2:X$850, MATCH(B607, Paste_Here!A$2:A$850, 0))))), "OT", "")))), ""), "")</f>
        <v/>
      </c>
      <c r="EB607" s="66"/>
      <c r="EC607" s="66"/>
      <c r="ED607" s="75" t="str">
        <f t="shared" si="127"/>
        <v/>
      </c>
      <c r="EE607" s="66"/>
      <c r="EF607" s="75" t="str">
        <f>IFERROR(IF(B607&lt;&gt;"", IF(AND(INDEX(Paste_Here!AO$2:AO$850, MATCH(B607, Paste_Here!A$2:A$850, 0))&lt;&gt;"", ISNUMBER(VALUE(INDEX(Paste_Here!AO$2:AO$850, MATCH(B607, Paste_Here!A$2:A$850, 0))))), INDEX(Paste_Here!AO$2:AO$850, MATCH(B607, Paste_Here!A$2:A$850, 0)), ""), ""), "")</f>
        <v/>
      </c>
      <c r="EG607" s="66"/>
      <c r="EH607" s="75" t="str">
        <f>IFERROR(IF(B607&lt;&gt;"", IF(ISNUMBER(SEARCH("highrisk", LOWER(INDEX(Paste_Here!AP$2:AP$850, MATCH(B607, Paste_Here!A$2:A$850, 0))))), "High Risk", IF(ISNUMBER(SEARCH("lowrisk", LOWER(INDEX(Paste_Here!AP$2:AP$850, MATCH(B607, Paste_Here!A$2:A$850, 0))))), "Low Risk", IF(ISNUMBER(SEARCH("somerisk", LOWER(INDEX(Paste_Here!AP$2:AP$850, MATCH(B607, Paste_Here!A$2:A$850, 0))))), "Some Risk", IF(ISNUMBER(SEARCH("ot", LOWER(INDEX(Paste_Here!AP$2:AP$850, MATCH(B607, Paste_Here!A$2:A$850, 0))))), "OT", "")))), ""), "")</f>
        <v/>
      </c>
      <c r="EI607" s="66"/>
      <c r="EJ607" s="93"/>
      <c r="EK607" s="66"/>
      <c r="EL607" s="75" t="str">
        <f>IFERROR(IF(B607&lt;&gt;"", IF(AND(INDEX(Paste_Here!AQ$2:AQ$850, MATCH(B607, Paste_Here!A$2:A$850, 0))&lt;&gt;"", ISNUMBER(VALUE(INDEX(Paste_Here!AQ$2:AQ$850, MATCH(B607, Paste_Here!A$2:A$850, 0))))), INDEX(Paste_Here!AQ$2:AQ$850, MATCH(B607, Paste_Here!A$2:A$850, 0)), ""), ""), "")</f>
        <v/>
      </c>
      <c r="EM607" s="66"/>
      <c r="EN607" s="75" t="str">
        <f>IFERROR(IF(B607&lt;&gt;"", IF(ISNUMBER(SEARCH("highrisk", LOWER(INDEX(Paste_Here!AR$2:AR$850, MATCH(B607, Paste_Here!A$2:A$850, 0))))), "High Risk", IF(ISNUMBER(SEARCH("lowrisk", LOWER(INDEX(Paste_Here!AR$2:AR$850, MATCH(B607, Paste_Here!A$2:A$850, 0))))), "Low Risk", IF(ISNUMBER(SEARCH("somerisk", LOWER(INDEX(Paste_Here!AR$2:AR$850, MATCH(B607, Paste_Here!A$2:A$850, 0))))), "Some Risk", IF(ISNUMBER(SEARCH("ot", LOWER(INDEX(Paste_Here!AR$2:AR$850, MATCH(B607, Paste_Here!A$2:A$850, 0))))), "OT", "")))), ""), "")</f>
        <v/>
      </c>
      <c r="EO607" s="66"/>
      <c r="EP607" s="93"/>
      <c r="EQ607" s="66"/>
      <c r="ER607" s="75"/>
      <c r="ES607" s="66"/>
      <c r="ET607" s="75"/>
      <c r="EU607" s="66"/>
      <c r="EV607" s="66"/>
      <c r="EW607" s="75" t="str">
        <f t="shared" si="128"/>
        <v/>
      </c>
      <c r="EX607" s="66"/>
      <c r="EY607" s="75" t="str">
        <f>IFERROR(IF(B607&lt;&gt;"", IF(AND(INDEX(Paste_Here!Y$2:Y$850, MATCH(B607, Paste_Here!A$2:A$850, 0))&lt;&gt;"", ISNUMBER(VALUE(INDEX(Paste_Here!Y$2:Y$850, MATCH(B607, Paste_Here!A$2:A$850, 0))))), INDEX(Paste_Here!Y$2:Y$850, MATCH(B607, Paste_Here!A$2:A$850, 0)), ""), ""), "")</f>
        <v/>
      </c>
      <c r="EZ607" s="66"/>
      <c r="FA607" s="75" t="str">
        <f>IFERROR(IF(B607&lt;&gt;"", IF(ISNUMBER(SEARCH("highrisk", LOWER(INDEX(Paste_Here!Z$2:Z$850, MATCH(B607, Paste_Here!A$2:A$850, 0))))), "High Risk", IF(ISNUMBER(SEARCH("lowrisk", LOWER(INDEX(Paste_Here!Z$2:Z$850, MATCH(B607, Paste_Here!A$2:A$850, 0))))), "Low Risk", IF(ISNUMBER(SEARCH("somerisk", LOWER(INDEX(Paste_Here!Z$2:Z$850, MATCH(B607, Paste_Here!A$2:A$850, 0))))), "Some Risk", IF(ISNUMBER(SEARCH("ot", LOWER(INDEX(Paste_Here!Z$2:Z$850, MATCH(B607, Paste_Here!A$2:A$850, 0))))), "OT", "")))), ""), "")</f>
        <v/>
      </c>
      <c r="FB607" s="66"/>
      <c r="FC607" s="93"/>
      <c r="FD607" s="66"/>
      <c r="FE607" s="75" t="str">
        <f>IFERROR(IF(B607&lt;&gt;"", IF(AND(INDEX(Paste_Here!AA$2:AA$850, MATCH(B607, Paste_Here!A$2:A$850, 0))&lt;&gt;"", ISNUMBER(VALUE(INDEX(Paste_Here!AA$2:AA$850, MATCH(B607, Paste_Here!A$2:A$850, 0))))), INDEX(Paste_Here!AA$2:AA$850, MATCH(B607, Paste_Here!A$2:A$850, 0)), ""), ""), "")</f>
        <v/>
      </c>
      <c r="FF607" s="66"/>
      <c r="FG607" s="75" t="str">
        <f>IFERROR(IF(B607&lt;&gt;"", IF(ISNUMBER(SEARCH("highrisk", LOWER(INDEX(Paste_Here!AB$2:AB$850, MATCH(B607, Paste_Here!A$2:A$850, 0))))), "High Risk", IF(ISNUMBER(SEARCH("lowrisk", LOWER(INDEX(Paste_Here!AB$2:AB$850, MATCH(B607, Paste_Here!A$2:A$850, 0))))), "Low Risk", IF(ISNUMBER(SEARCH("somerisk", LOWER(INDEX(Paste_Here!AB$2:AB$850, MATCH(B607, Paste_Here!A$2:A$850, 0))))), "Some Risk", IF(ISNUMBER(SEARCH("ot", LOWER(INDEX(Paste_Here!AB$2:AB$850, MATCH(B607, Paste_Here!A$2:A$850, 0))))), "OT", "")))), ""), "")</f>
        <v/>
      </c>
      <c r="FH607" s="66"/>
      <c r="FI607" s="93"/>
      <c r="FJ607" s="66"/>
      <c r="FK607" s="75"/>
      <c r="FL607" s="66"/>
      <c r="FM607" s="75"/>
      <c r="FN607" s="66"/>
      <c r="FO607" s="66"/>
      <c r="FP607" s="75" t="str">
        <f t="shared" si="123"/>
        <v/>
      </c>
      <c r="FQ607" s="66"/>
      <c r="FR607" s="75" t="str">
        <f>IFERROR(IF(B607&lt;&gt;"", IF(ISNUMBER(SEARCH("s", LOWER(INDEX(Paste_Here!L$2:L$850, MATCH(B607, Paste_Here!A$2:A$850, 0))))), "Yes", IF(INDEX(Paste_Here!L$2:L$850, MATCH(B607, Paste_Here!A$2:A$850, 0))&lt;&gt;"", "No", "")), ""), "")</f>
        <v/>
      </c>
      <c r="FS607" s="66"/>
      <c r="FT607" s="75" t="str">
        <f>IFERROR(IF(B607&lt;&gt;"", IF(ISNUMBER(SEARCH("yes", LOWER(INDEX(Paste_Here!F$2:F$850, MATCH(B607, Paste_Here!A$2:A$850, 0))))), "Yes", IF(ISNUMBER(SEARCH("no", LOWER(INDEX(Paste_Here!F$2:F$850, MATCH(B607, Paste_Here!A$2:A$850, 0))))), "No", "")), ""), "")</f>
        <v/>
      </c>
      <c r="FU607" s="66"/>
      <c r="FV607" s="75" t="str">
        <f>IFERROR(IF(B607&lt;&gt;"", IF(ISNUMBER(SEARCH("english language learner", LOWER(INDEX(Paste_Here!C$2:C$850, MATCH(B607, Paste_Here!A$2:A$850, 0))))), "Yes", ""), ""), "")</f>
        <v/>
      </c>
      <c r="FW607" s="66"/>
      <c r="FX607" s="75" t="str">
        <f>IFERROR(IF(B607&lt;&gt;"", IF(OR(ISNUMBER(SEARCH("b", LOWER(INDEX(Paste_Here!J$2:J$850, MATCH(B607, Paste_Here!A$2:A$850, 0))))), ISNUMBER(SEARCH("h", LOWER(INDEX(Paste_Here!J$2:J$850, MATCH(B607, Paste_Here!A$2:A$850, 0))))), ISNUMBER(SEARCH("i", LOWER(INDEX(Paste_Here!J$2:J$850, MATCH(B607, Paste_Here!A$2:A$850, 0)))))), "Yes", IF(INDEX(Paste_Here!J$2:J$850, MATCH(B607, Paste_Here!A$2:A$850, 0))&lt;&gt;"", "No", "")), ""), "")</f>
        <v/>
      </c>
      <c r="FY607" s="66"/>
      <c r="FZ607" s="75" t="str">
        <f>IFERROR(IF(B607&lt;&gt;"", IF(ISNUMBER(SEARCH("yes", LOWER(INDEX(Paste_Here!K$2:K$850, MATCH(B607, Paste_Here!A$2:A$850, 0))))), "Yes", IF(ISNUMBER(SEARCH("no", LOWER(INDEX(Paste_Here!K$2:K$850, MATCH(B607, Paste_Here!A$2:A$850, 0))))), "No", "")), ""), "")</f>
        <v/>
      </c>
      <c r="GA607" s="66"/>
      <c r="GB607" s="75" t="str">
        <f>IFERROR(IF(B607&lt;&gt;"", IF(ISNUMBER(SEARCH("transitional 2", LOWER(INDEX(Paste_Here!C$2:C$850, MATCH(B607, Paste_Here!A$2:A$850, 0))))), "T2",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GC607" s="66"/>
      <c r="GD607" s="75"/>
      <c r="GE607" s="66"/>
      <c r="GF607" s="75"/>
      <c r="GG607" s="66"/>
      <c r="GH607" s="75"/>
      <c r="GI607" s="66"/>
      <c r="GK607" s="1" t="str" cm="1">
        <f t="array" ref="GK607">IFERROR(INDEX(Paste_Here!$B$2:$B$850, MATCH(0, COUNTIF(GK$4:GK606, Paste_Here!$B$2:$B$850) + IF(Paste_Here!$B$2:$B$850="", 1, 0), 0)), "")</f>
        <v/>
      </c>
      <c r="GL607" s="1" t="str">
        <f>IF(GK607&lt;&gt;"", INDEX(Paste_Here!$A$2:$A$850, MATCH(GK607, Paste_Here!$B$2:$B$850, 0)), "")</f>
        <v/>
      </c>
      <c r="GM607" s="1" t="str">
        <f t="shared" si="129"/>
        <v/>
      </c>
      <c r="GN607" s="1" t="str" cm="1">
        <f t="array" ref="GN607">IFERROR(INDEX($GM$5:$GM$850, MATCH(SMALL(IF($GM$5:$GM$850&lt;&gt;"", COUNTIF($GM$5:$GM$850, "&lt;"&amp;$GM$5:$GM$850)+1), ROW()-ROW($GN$5)+1), COUNTIF($GM$5:$GM$850, "&lt;"&amp;$GM$5:$GM$850)+1, 0)), "")</f>
        <v/>
      </c>
    </row>
    <row r="608" spans="1:196">
      <c r="A608" s="66"/>
      <c r="B608" s="75" t="str">
        <f t="shared" si="117"/>
        <v/>
      </c>
      <c r="C608" s="66"/>
      <c r="D608" s="75" t="str">
        <f>IFERROR(IF(AND(INDEX(Paste_Here!N$2:N$850, MATCH(B608, Paste_Here!A$2:A$850, 0)) = ""), "", IF(UPPER(INDEX(Paste_Here!N$2:N$850, MATCH(B608, Paste_Here!A$2:A$850, 0))) = "YES", "Yes", IF(UPPER(INDEX(Paste_Here!N$2:N$850, MATCH(B608, Paste_Here!A$2:A$850, 0))) = "NO", "No", ""))), "")</f>
        <v/>
      </c>
      <c r="E608" s="66"/>
      <c r="F608" s="75" t="str">
        <f t="shared" si="124"/>
        <v/>
      </c>
      <c r="G608" s="66"/>
      <c r="H608" s="75" t="str">
        <f t="shared" si="125"/>
        <v/>
      </c>
      <c r="I608" s="66"/>
      <c r="J608" s="75" t="str">
        <f t="shared" si="126"/>
        <v/>
      </c>
      <c r="K608" s="66"/>
      <c r="L608" s="75"/>
      <c r="M608" s="66"/>
      <c r="N608" s="75" t="str">
        <f>IFERROR(IF(B608&lt;&gt;"", IF(AND(INDEX(Paste_Here!AW$2:AW$850, MATCH(B608, Paste_Here!A$2:A$850, 0))&lt;&gt;"", ISNUMBER(VALUE(INDEX(Paste_Here!AW$2:AW$850, MATCH(B608, Paste_Here!A$2:A$850, 0))))), INDEX(Paste_Here!AW$2:AW$850, MATCH(B608, Paste_Here!A$2:A$850, 0)), ""), ""), "")</f>
        <v/>
      </c>
      <c r="O608" s="66"/>
      <c r="P608" s="75" t="str">
        <f>IFERROR(IF(B608&lt;&gt;"", IF(AND(INDEX(Paste_Here!AX$2:AX$850, MATCH(B608, Paste_Here!A$2:A$850, 0))&lt;&gt;"", ISNUMBER(VALUE(INDEX(Paste_Here!AX$2:AX$850, MATCH(B608, Paste_Here!A$2:A$850, 0))))), INDEX(Paste_Here!AX$2:AX$850, MATCH(B608, Paste_Here!A$2:A$850, 0)), ""), ""), "")</f>
        <v/>
      </c>
      <c r="Q608" s="66"/>
      <c r="R608" s="75" t="str">
        <f>IFERROR(IF(B608&lt;&gt;"", IF(AND(INDEX(Paste_Here!AU$2:AU$850, MATCH(B608, Paste_Here!A$2:A$850, 0))&lt;&gt;"", ISNUMBER(VALUE(INDEX(Paste_Here!AU$2:AU$850, MATCH(B608, Paste_Here!A$2:A$850, 0))))), INDEX(Paste_Here!AU$2:AU$850, MATCH(B608, Paste_Here!A$2:A$850, 0)), ""), ""), "")</f>
        <v/>
      </c>
      <c r="S608" s="66"/>
      <c r="T608" s="75" t="str">
        <f>IFERROR(IF(B608&lt;&gt;"", IF(AND(INDEX(Paste_Here!AV$2:AV$850, MATCH(B608, Paste_Here!A$2:A$850, 0))&lt;&gt;"", ISNUMBER(VALUE(INDEX(Paste_Here!AV$2:AV$850, MATCH(B608, Paste_Here!A$2:A$850, 0))))), INDEX(Paste_Here!AV$2:AV$850, MATCH(B608, Paste_Here!A$2:A$850, 0)), ""), ""), "")</f>
        <v/>
      </c>
      <c r="U608" s="66"/>
      <c r="W608" s="66"/>
      <c r="Y608" s="66"/>
      <c r="Z608" s="66"/>
      <c r="AA608" s="75" t="str">
        <f t="shared" si="118"/>
        <v/>
      </c>
      <c r="AB608" s="66"/>
      <c r="AC608" s="75"/>
      <c r="AD608" s="66"/>
      <c r="AE608" s="98"/>
      <c r="AF608" s="66"/>
      <c r="AG608" s="75"/>
      <c r="AH608" s="66"/>
      <c r="AI608" s="75" t="str">
        <f>IFERROR(IF(B608&lt;&gt;"", IF(AND(INDEX(Paste_Here!AC$2:AC$850, MATCH(B608, Paste_Here!A$2:A$850, 0))&lt;&gt;"", ISNUMBER(VALUE(INDEX(Paste_Here!AC$2:AC$850, MATCH(B608, Paste_Here!A$2:A$850, 0))))), INDEX(Paste_Here!AC$2:AC$850, MATCH(B608, Paste_Here!A$2:A$850, 0)), ""), ""), "")</f>
        <v/>
      </c>
      <c r="AJ608" s="66"/>
      <c r="AK608" s="75" t="str">
        <f>IFERROR(IF(B608&lt;&gt;"", IF(ISNUMBER(SEARCH("highrisk", LOWER(INDEX(Paste_Here!AD$2:AD$850, MATCH(B608, Paste_Here!A$2:A$850, 0))))), "High Risk", IF(ISNUMBER(SEARCH("lowrisk", LOWER(INDEX(Paste_Here!AD$2:AD$850, MATCH(B608, Paste_Here!A$2:A$850, 0))))), "Low Risk", IF(ISNUMBER(SEARCH("somerisk", LOWER(INDEX(Paste_Here!AD$2:AD$850, MATCH(B608, Paste_Here!A$2:A$850, 0))))), "Some Risk", IF(ISNUMBER(SEARCH("ot", LOWER(INDEX(Paste_Here!AD$2:AD$850, MATCH(B608, Paste_Here!A$2:A$850, 0))))), "OT", "")))), ""), "")</f>
        <v/>
      </c>
      <c r="AL608" s="66"/>
      <c r="AM608" s="75"/>
      <c r="AN608" s="66"/>
      <c r="AO608" s="75" t="str">
        <f>IFERROR(IF(B608&lt;&gt;"", IF(AND(INDEX(Paste_Here!M$2:M$850, MATCH(B608, Paste_Here!A$2:A$850, 0))&lt;&gt;"", ISNUMBER(VALUE(INDEX(Paste_Here!M$2:M$850, MATCH(B608, Paste_Here!A$2:A$850, 0))))), INDEX(Paste_Here!M$2:M$850, MATCH(B608, Paste_Here!A$2:A$850, 0)), ""), ""), "")</f>
        <v/>
      </c>
      <c r="AP608" s="66"/>
      <c r="AQ608" s="75" t="str">
        <f>IFERROR(IF(B608&lt;&gt;"", IF(ISNUMBER(SEARCH("highrisk", LOWER(INDEX(Paste_Here!N$2:N$850, MATCH(B608, Paste_Here!A$2:A$850, 0))))), "High Risk", IF(ISNUMBER(SEARCH("lowrisk", LOWER(INDEX(Paste_Here!N$2:N$850, MATCH(B608, Paste_Here!A$2:A$850, 0))))), "Low Risk", IF(ISNUMBER(SEARCH("somerisk", LOWER(INDEX(Paste_Here!N$2:N$850, MATCH(B608, Paste_Here!A$2:A$850, 0))))), "Some Risk", IF(ISNUMBER(SEARCH("ot", LOWER(INDEX(Paste_Here!N$2:N$850, MATCH(B608, Paste_Here!A$2:A$850, 0))))), "OT", "")))), ""), "")</f>
        <v/>
      </c>
      <c r="AT608" s="66"/>
      <c r="AU608" s="103"/>
      <c r="AV608" s="66"/>
      <c r="AW608" s="66"/>
      <c r="AX608" s="75" t="str">
        <f t="shared" si="119"/>
        <v/>
      </c>
      <c r="AY608" s="66"/>
      <c r="AZ608" s="75"/>
      <c r="BA608" s="66"/>
      <c r="BB608" s="75"/>
      <c r="BC608" s="66"/>
      <c r="BD608" s="75"/>
      <c r="BE608" s="66"/>
      <c r="BF608" s="75" t="str">
        <f>IFERROR(IF(B608&lt;&gt;"", IF(AND(INDEX(Paste_Here!AE$2:AE$850, MATCH(B608, Paste_Here!A$2:A$850, 0))&lt;&gt;"", ISNUMBER(VALUE(INDEX(Paste_Here!AE$2:AE$850, MATCH(B608, Paste_Here!A$2:A$850, 0))))), INDEX(Paste_Here!AE$2:AE$850, MATCH(B608, Paste_Here!A$2:A$850, 0)), ""), ""), "")</f>
        <v/>
      </c>
      <c r="BG608" s="66"/>
      <c r="BH608" s="75" t="str">
        <f>IFERROR(IF(B608&lt;&gt;"", IF(ISNUMBER(SEARCH("highrisk", LOWER(INDEX(Paste_Here!AF$2:AF$850, MATCH(B608, Paste_Here!A$2:A$850, 0))))), "High Risk", IF(ISNUMBER(SEARCH("lowrisk", LOWER(INDEX(Paste_Here!AF$2:AF$850, MATCH(B608, Paste_Here!A$2:A$850, 0))))), "Low Risk", IF(ISNUMBER(SEARCH("somerisk", LOWER(INDEX(Paste_Here!AF$2:AF$850, MATCH(B608, Paste_Here!A$2:A$850, 0))))), "Some Risk", IF(ISNUMBER(SEARCH("ot", LOWER(INDEX(Paste_Here!AF$2:AF$850, MATCH(B608, Paste_Here!A$2:A$850, 0))))), "OT", "")))), ""), "")</f>
        <v/>
      </c>
      <c r="BI608" s="66"/>
      <c r="BJ608" s="75"/>
      <c r="BK608" s="66"/>
      <c r="BL608" s="75" t="str">
        <f>IFERROR(IF(B608&lt;&gt;"", IF(AND(INDEX(Paste_Here!O$2:O$850, MATCH(B608, Paste_Here!A$2:A$850, 0))&lt;&gt;"", ISNUMBER(VALUE(INDEX(Paste_Here!O$2:O$850, MATCH(B608, Paste_Here!A$2:A$850, 0))))), INDEX(Paste_Here!O$2:O$850, MATCH(B608, Paste_Here!A$2:A$850, 0)), ""), ""), "")</f>
        <v/>
      </c>
      <c r="BM608" s="66"/>
      <c r="BN608" s="75" t="str">
        <f>IFERROR(IF(B608&lt;&gt;"", IF(ISNUMBER(SEARCH("highrisk", LOWER(INDEX(Paste_Here!P$2:P$850, MATCH(B608, Paste_Here!A$2:A$850, 0))))), "High Risk", IF(ISNUMBER(SEARCH("lowrisk", LOWER(INDEX(Paste_Here!P$2:P$850, MATCH(B608, Paste_Here!A$2:A$850, 0))))), "Low Risk", IF(ISNUMBER(SEARCH("somerisk", LOWER(INDEX(Paste_Here!P$2:P$850, MATCH(B608, Paste_Here!A$2:A$850, 0))))), "Some Risk", IF(ISNUMBER(SEARCH("ot", LOWER(INDEX(Paste_Here!P$2:P$850, MATCH(B608, Paste_Here!A$2:A$850, 0))))), "OT", "")))), ""), "")</f>
        <v/>
      </c>
      <c r="BQ608" s="66"/>
      <c r="BR608" s="75"/>
      <c r="BS608" s="66"/>
      <c r="BT608" s="66"/>
      <c r="BU608" s="75" t="str">
        <f t="shared" si="120"/>
        <v/>
      </c>
      <c r="BV608" s="66"/>
      <c r="BW608" s="75"/>
      <c r="BX608" s="66"/>
      <c r="BY608" s="75"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BZ608" s="66"/>
      <c r="CA608" s="75"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CB608" s="66"/>
      <c r="CC608" s="75"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CD608" s="66"/>
      <c r="CE608" s="75"/>
      <c r="CF608" s="66"/>
      <c r="CK608" s="75"/>
      <c r="CL608" s="66"/>
      <c r="CM608" s="75"/>
      <c r="CN608" s="66"/>
      <c r="CO608" s="75"/>
      <c r="CP608" s="66"/>
      <c r="CQ608" s="66"/>
      <c r="CR608" s="75" t="str">
        <f t="shared" si="121"/>
        <v/>
      </c>
      <c r="CS608" s="66"/>
      <c r="CT608" s="75"/>
      <c r="CU608" s="66"/>
      <c r="CV608" s="75"/>
      <c r="CW608" s="66"/>
      <c r="CX608" s="75"/>
      <c r="CY608" s="66"/>
      <c r="CZ608" s="75"/>
      <c r="DA608" s="66"/>
      <c r="DB608" s="75" t="str">
        <f>IFERROR(IF(B608&lt;&gt;"", IF(AND(INDEX(Paste_Here!AK$2:AK$850, MATCH(B608, Paste_Here!A$2:A$850, 0))&lt;&gt;"", ISNUMBER(VALUE(INDEX(Paste_Here!AK$2:AK$850, MATCH(B608, Paste_Here!A$2:A$850, 0))))), INDEX(Paste_Here!AK$2:AK$850, MATCH(B608, Paste_Here!A$2:A$850, 0)), ""), ""), "")</f>
        <v/>
      </c>
      <c r="DC608" s="66"/>
      <c r="DD608" s="75" t="str">
        <f>IFERROR(IF(B608&lt;&gt;"", IF(ISNUMBER(SEARCH("highrisk", LOWER(INDEX(Paste_Here!AL$2:AL$850, MATCH(B608, Paste_Here!A$2:A$850, 0))))), "High Risk", IF(ISNUMBER(SEARCH("lowrisk", LOWER(INDEX(Paste_Here!AL$2:AL$850, MATCH(B608, Paste_Here!A$2:A$850, 0))))), "Low Risk", IF(ISNUMBER(SEARCH("somerisk", LOWER(INDEX(Paste_Here!AL$2:AL$850, MATCH(B608, Paste_Here!A$2:A$850, 0))))), "Some Risk", IF(ISNUMBER(SEARCH("ot", LOWER(INDEX(Paste_Here!AL$2:AL$850, MATCH(B608, Paste_Here!A$2:A$850, 0))))), "OT", "")))), ""), "")</f>
        <v/>
      </c>
      <c r="DE608" s="66"/>
      <c r="DF608" s="75" t="str">
        <f>IFERROR(IF(B608&lt;&gt;"", IF(AND(INDEX(Paste_Here!AM$2:AM$850, MATCH(B608, Paste_Here!A$2:A$850, 0))&lt;&gt;"", ISNUMBER(VALUE(INDEX(Paste_Here!AM$2:AM$850, MATCH(B608, Paste_Here!A$2:A$850, 0))))), INDEX(Paste_Here!AM$2:AM$850, MATCH(B608, Paste_Here!A$2:A$850, 0)), ""), ""), "")</f>
        <v/>
      </c>
      <c r="DG608" s="66"/>
      <c r="DH608" s="75" t="str">
        <f>IFERROR(IF(B608&lt;&gt;"", IF(ISNUMBER(SEARCH("highrisk", LOWER(INDEX(Paste_Here!AN$2:AN$850, MATCH(B608, Paste_Here!A$2:A$850, 0))))), "High Risk", IF(ISNUMBER(SEARCH("lowrisk", LOWER(INDEX(Paste_Here!AN$2:AN$850, MATCH(B608, Paste_Here!A$2:A$850, 0))))), "Low Risk", IF(ISNUMBER(SEARCH("somerisk", LOWER(INDEX(Paste_Here!AN$2:AN$850, MATCH(B608, Paste_Here!A$2:A$850, 0))))), "Some Risk", IF(ISNUMBER(SEARCH("ot", LOWER(INDEX(Paste_Here!AN$2:AN$850, MATCH(B608, Paste_Here!A$2:A$850, 0))))), "OT", "")))), ""), "")</f>
        <v/>
      </c>
      <c r="DI608" s="66"/>
      <c r="DJ608" s="66"/>
      <c r="DK608" s="75" t="str">
        <f t="shared" si="122"/>
        <v/>
      </c>
      <c r="DL608" s="66"/>
      <c r="DM608" s="75" t="str">
        <f>IFERROR(IF(B608&lt;&gt;"", IF(AND(INDEX(Paste_Here!Q$2:Q$850, MATCH(B608, Paste_Here!A$2:A$850, 0))&lt;&gt;"", ISNUMBER(VALUE(INDEX(Paste_Here!Q$2:Q$850, MATCH(B608, Paste_Here!A$2:A$850, 0))))), INDEX(Paste_Here!Q$2:Q$850, MATCH(B608, Paste_Here!A$2:A$850, 0)), ""), ""), "")</f>
        <v/>
      </c>
      <c r="DN608" s="66"/>
      <c r="DO608" s="75" t="str">
        <f>IFERROR(IF(B608&lt;&gt;"", IF(ISNUMBER(SEARCH("highrisk", LOWER(INDEX(Paste_Here!R$2:R$850, MATCH(B608, Paste_Here!A$2:A$850, 0))))), "High Risk", IF(ISNUMBER(SEARCH("lowrisk", LOWER(INDEX(Paste_Here!R$2:R$850, MATCH(B608, Paste_Here!A$2:A$850, 0))))), "Low Risk", IF(ISNUMBER(SEARCH("somerisk", LOWER(INDEX(Paste_Here!R$2:R$850, MATCH(B608, Paste_Here!A$2:A$850, 0))))), "Some Risk", IF(ISNUMBER(SEARCH("ot", LOWER(INDEX(Paste_Here!R$2:R$850, MATCH(B608, Paste_Here!A$2:A$850, 0))))), "OT", "")))), ""), "")</f>
        <v/>
      </c>
      <c r="DP608" s="66"/>
      <c r="DQ608" s="93" t="str">
        <f>IFERROR(IF(B608&lt;&gt;"", IF(AND(INDEX(Paste_Here!S$2:S$850, MATCH(B608, Paste_Here!A$2:A$850, 0))&lt;&gt;"", ISNUMBER(VALUE(INDEX(Paste_Here!S$2:S$850, MATCH(B608, Paste_Here!A$2:A$850, 0))))), INDEX(Paste_Here!S$2:S$850, MATCH(B608, Paste_Here!A$2:A$850, 0)), ""), ""), "")</f>
        <v/>
      </c>
      <c r="DR608" s="66"/>
      <c r="DS608" s="75"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IF(ISNUMBER(SEARCH("ot", LOWER(INDEX(Paste_Here!T$2:T$850, MATCH(B608, Paste_Here!A$2:A$850, 0))))), "OT", "")))), ""), "")</f>
        <v/>
      </c>
      <c r="DT608" s="66"/>
      <c r="DU608" s="75" t="str">
        <f>IFERROR(IF(B608&lt;&gt;"", IF(AND(INDEX(Paste_Here!U$2:U$850, MATCH(B608, Paste_Here!A$2:A$850, 0))&lt;&gt;"", ISNUMBER(VALUE(INDEX(Paste_Here!U$2:U$850, MATCH(B608, Paste_Here!A$2:A$850, 0))))), INDEX(Paste_Here!U$2:U$850, MATCH(B608, Paste_Here!A$2:A$850, 0)), ""), ""), "")</f>
        <v/>
      </c>
      <c r="DV608" s="66"/>
      <c r="DW608" s="93" t="str">
        <f>IFERROR(IF(B608&lt;&gt;"", IF(ISNUMBER(SEARCH("highrisk", LOWER(INDEX(Paste_Here!V$2:V$850, MATCH(B608, Paste_Here!A$2:A$850, 0))))), "High Risk", IF(ISNUMBER(SEARCH("lowrisk", LOWER(INDEX(Paste_Here!V$2:V$850, MATCH(B608, Paste_Here!A$2:A$850, 0))))), "Low Risk", IF(ISNUMBER(SEARCH("somerisk", LOWER(INDEX(Paste_Here!V$2:V$850, MATCH(B608, Paste_Here!A$2:A$850, 0))))), "Some Risk", IF(ISNUMBER(SEARCH("ot", LOWER(INDEX(Paste_Here!V$2:V$850, MATCH(B608, Paste_Here!A$2:A$850, 0))))), "OT", "")))), ""), "")</f>
        <v/>
      </c>
      <c r="DX608" s="66"/>
      <c r="DY608" s="75" t="str">
        <f>IFERROR(IF(B608&lt;&gt;"", IF(AND(INDEX(Paste_Here!W$2:W$850, MATCH(B608, Paste_Here!A$2:A$850, 0))&lt;&gt;"", ISNUMBER(VALUE(INDEX(Paste_Here!W$2:W$850, MATCH(B608, Paste_Here!A$2:A$850, 0))))), INDEX(Paste_Here!W$2:W$850, MATCH(B608, Paste_Here!A$2:A$850, 0)), ""), ""), "")</f>
        <v/>
      </c>
      <c r="DZ608" s="66"/>
      <c r="EA608" s="75" t="str">
        <f>IFERROR(IF(B608&lt;&gt;"", IF(ISNUMBER(SEARCH("highrisk", LOWER(INDEX(Paste_Here!X$2:X$850, MATCH(B608, Paste_Here!A$2:A$850, 0))))), "High Risk", IF(ISNUMBER(SEARCH("lowrisk", LOWER(INDEX(Paste_Here!X$2:X$850, MATCH(B608, Paste_Here!A$2:A$850, 0))))), "Low Risk", IF(ISNUMBER(SEARCH("somerisk", LOWER(INDEX(Paste_Here!X$2:X$850, MATCH(B608, Paste_Here!A$2:A$850, 0))))), "Some Risk", IF(ISNUMBER(SEARCH("ot", LOWER(INDEX(Paste_Here!X$2:X$850, MATCH(B608, Paste_Here!A$2:A$850, 0))))), "OT", "")))), ""), "")</f>
        <v/>
      </c>
      <c r="EB608" s="66"/>
      <c r="EC608" s="66"/>
      <c r="ED608" s="75" t="str">
        <f t="shared" si="127"/>
        <v/>
      </c>
      <c r="EE608" s="66"/>
      <c r="EF608" s="75" t="str">
        <f>IFERROR(IF(B608&lt;&gt;"", IF(AND(INDEX(Paste_Here!AO$2:AO$850, MATCH(B608, Paste_Here!A$2:A$850, 0))&lt;&gt;"", ISNUMBER(VALUE(INDEX(Paste_Here!AO$2:AO$850, MATCH(B608, Paste_Here!A$2:A$850, 0))))), INDEX(Paste_Here!AO$2:AO$850, MATCH(B608, Paste_Here!A$2:A$850, 0)), ""), ""), "")</f>
        <v/>
      </c>
      <c r="EG608" s="66"/>
      <c r="EH608" s="75" t="str">
        <f>IFERROR(IF(B608&lt;&gt;"", IF(ISNUMBER(SEARCH("highrisk", LOWER(INDEX(Paste_Here!AP$2:AP$850, MATCH(B608, Paste_Here!A$2:A$850, 0))))), "High Risk", IF(ISNUMBER(SEARCH("lowrisk", LOWER(INDEX(Paste_Here!AP$2:AP$850, MATCH(B608, Paste_Here!A$2:A$850, 0))))), "Low Risk", IF(ISNUMBER(SEARCH("somerisk", LOWER(INDEX(Paste_Here!AP$2:AP$850, MATCH(B608, Paste_Here!A$2:A$850, 0))))), "Some Risk", IF(ISNUMBER(SEARCH("ot", LOWER(INDEX(Paste_Here!AP$2:AP$850, MATCH(B608, Paste_Here!A$2:A$850, 0))))), "OT", "")))), ""), "")</f>
        <v/>
      </c>
      <c r="EI608" s="66"/>
      <c r="EJ608" s="93"/>
      <c r="EK608" s="66"/>
      <c r="EL608" s="75" t="str">
        <f>IFERROR(IF(B608&lt;&gt;"", IF(AND(INDEX(Paste_Here!AQ$2:AQ$850, MATCH(B608, Paste_Here!A$2:A$850, 0))&lt;&gt;"", ISNUMBER(VALUE(INDEX(Paste_Here!AQ$2:AQ$850, MATCH(B608, Paste_Here!A$2:A$850, 0))))), INDEX(Paste_Here!AQ$2:AQ$850, MATCH(B608, Paste_Here!A$2:A$850, 0)), ""), ""), "")</f>
        <v/>
      </c>
      <c r="EM608" s="66"/>
      <c r="EN608" s="75" t="str">
        <f>IFERROR(IF(B608&lt;&gt;"", IF(ISNUMBER(SEARCH("highrisk", LOWER(INDEX(Paste_Here!AR$2:AR$850, MATCH(B608, Paste_Here!A$2:A$850, 0))))), "High Risk", IF(ISNUMBER(SEARCH("lowrisk", LOWER(INDEX(Paste_Here!AR$2:AR$850, MATCH(B608, Paste_Here!A$2:A$850, 0))))), "Low Risk", IF(ISNUMBER(SEARCH("somerisk", LOWER(INDEX(Paste_Here!AR$2:AR$850, MATCH(B608, Paste_Here!A$2:A$850, 0))))), "Some Risk", IF(ISNUMBER(SEARCH("ot", LOWER(INDEX(Paste_Here!AR$2:AR$850, MATCH(B608, Paste_Here!A$2:A$850, 0))))), "OT", "")))), ""), "")</f>
        <v/>
      </c>
      <c r="EO608" s="66"/>
      <c r="EP608" s="93"/>
      <c r="EQ608" s="66"/>
      <c r="ER608" s="75"/>
      <c r="ES608" s="66"/>
      <c r="ET608" s="75"/>
      <c r="EU608" s="66"/>
      <c r="EV608" s="66"/>
      <c r="EW608" s="75" t="str">
        <f t="shared" si="128"/>
        <v/>
      </c>
      <c r="EX608" s="66"/>
      <c r="EY608" s="75" t="str">
        <f>IFERROR(IF(B608&lt;&gt;"", IF(AND(INDEX(Paste_Here!Y$2:Y$850, MATCH(B608, Paste_Here!A$2:A$850, 0))&lt;&gt;"", ISNUMBER(VALUE(INDEX(Paste_Here!Y$2:Y$850, MATCH(B608, Paste_Here!A$2:A$850, 0))))), INDEX(Paste_Here!Y$2:Y$850, MATCH(B608, Paste_Here!A$2:A$850, 0)), ""), ""), "")</f>
        <v/>
      </c>
      <c r="EZ608" s="66"/>
      <c r="FA608" s="75" t="str">
        <f>IFERROR(IF(B608&lt;&gt;"", IF(ISNUMBER(SEARCH("highrisk", LOWER(INDEX(Paste_Here!Z$2:Z$850, MATCH(B608, Paste_Here!A$2:A$850, 0))))), "High Risk", IF(ISNUMBER(SEARCH("lowrisk", LOWER(INDEX(Paste_Here!Z$2:Z$850, MATCH(B608, Paste_Here!A$2:A$850, 0))))), "Low Risk", IF(ISNUMBER(SEARCH("somerisk", LOWER(INDEX(Paste_Here!Z$2:Z$850, MATCH(B608, Paste_Here!A$2:A$850, 0))))), "Some Risk", IF(ISNUMBER(SEARCH("ot", LOWER(INDEX(Paste_Here!Z$2:Z$850, MATCH(B608, Paste_Here!A$2:A$850, 0))))), "OT", "")))), ""), "")</f>
        <v/>
      </c>
      <c r="FB608" s="66"/>
      <c r="FC608" s="93"/>
      <c r="FD608" s="66"/>
      <c r="FE608" s="75" t="str">
        <f>IFERROR(IF(B608&lt;&gt;"", IF(AND(INDEX(Paste_Here!AA$2:AA$850, MATCH(B608, Paste_Here!A$2:A$850, 0))&lt;&gt;"", ISNUMBER(VALUE(INDEX(Paste_Here!AA$2:AA$850, MATCH(B608, Paste_Here!A$2:A$850, 0))))), INDEX(Paste_Here!AA$2:AA$850, MATCH(B608, Paste_Here!A$2:A$850, 0)), ""), ""), "")</f>
        <v/>
      </c>
      <c r="FF608" s="66"/>
      <c r="FG608" s="75" t="str">
        <f>IFERROR(IF(B608&lt;&gt;"", IF(ISNUMBER(SEARCH("highrisk", LOWER(INDEX(Paste_Here!AB$2:AB$850, MATCH(B608, Paste_Here!A$2:A$850, 0))))), "High Risk", IF(ISNUMBER(SEARCH("lowrisk", LOWER(INDEX(Paste_Here!AB$2:AB$850, MATCH(B608, Paste_Here!A$2:A$850, 0))))), "Low Risk", IF(ISNUMBER(SEARCH("somerisk", LOWER(INDEX(Paste_Here!AB$2:AB$850, MATCH(B608, Paste_Here!A$2:A$850, 0))))), "Some Risk", IF(ISNUMBER(SEARCH("ot", LOWER(INDEX(Paste_Here!AB$2:AB$850, MATCH(B608, Paste_Here!A$2:A$850, 0))))), "OT", "")))), ""), "")</f>
        <v/>
      </c>
      <c r="FH608" s="66"/>
      <c r="FI608" s="93"/>
      <c r="FJ608" s="66"/>
      <c r="FK608" s="75"/>
      <c r="FL608" s="66"/>
      <c r="FM608" s="75"/>
      <c r="FN608" s="66"/>
      <c r="FO608" s="66"/>
      <c r="FP608" s="75" t="str">
        <f t="shared" si="123"/>
        <v/>
      </c>
      <c r="FQ608" s="66"/>
      <c r="FR608" s="75" t="str">
        <f>IFERROR(IF(B608&lt;&gt;"", IF(ISNUMBER(SEARCH("s", LOWER(INDEX(Paste_Here!L$2:L$850, MATCH(B608, Paste_Here!A$2:A$850, 0))))), "Yes", IF(INDEX(Paste_Here!L$2:L$850, MATCH(B608, Paste_Here!A$2:A$850, 0))&lt;&gt;"", "No", "")), ""), "")</f>
        <v/>
      </c>
      <c r="FS608" s="66"/>
      <c r="FT608" s="75" t="str">
        <f>IFERROR(IF(B608&lt;&gt;"", IF(ISNUMBER(SEARCH("yes", LOWER(INDEX(Paste_Here!F$2:F$850, MATCH(B608, Paste_Here!A$2:A$850, 0))))), "Yes", IF(ISNUMBER(SEARCH("no", LOWER(INDEX(Paste_Here!F$2:F$850, MATCH(B608, Paste_Here!A$2:A$850, 0))))), "No", "")), ""), "")</f>
        <v/>
      </c>
      <c r="FU608" s="66"/>
      <c r="FV608" s="75" t="str">
        <f>IFERROR(IF(B608&lt;&gt;"", IF(ISNUMBER(SEARCH("english language learner", LOWER(INDEX(Paste_Here!C$2:C$850, MATCH(B608, Paste_Here!A$2:A$850, 0))))), "Yes", ""), ""), "")</f>
        <v/>
      </c>
      <c r="FW608" s="66"/>
      <c r="FX608" s="75" t="str">
        <f>IFERROR(IF(B608&lt;&gt;"", IF(OR(ISNUMBER(SEARCH("b", LOWER(INDEX(Paste_Here!J$2:J$850, MATCH(B608, Paste_Here!A$2:A$850, 0))))), ISNUMBER(SEARCH("h", LOWER(INDEX(Paste_Here!J$2:J$850, MATCH(B608, Paste_Here!A$2:A$850, 0))))), ISNUMBER(SEARCH("i", LOWER(INDEX(Paste_Here!J$2:J$850, MATCH(B608, Paste_Here!A$2:A$850, 0)))))), "Yes", IF(INDEX(Paste_Here!J$2:J$850, MATCH(B608, Paste_Here!A$2:A$850, 0))&lt;&gt;"", "No", "")), ""), "")</f>
        <v/>
      </c>
      <c r="FY608" s="66"/>
      <c r="FZ608" s="75" t="str">
        <f>IFERROR(IF(B608&lt;&gt;"", IF(ISNUMBER(SEARCH("yes", LOWER(INDEX(Paste_Here!K$2:K$850, MATCH(B608, Paste_Here!A$2:A$850, 0))))), "Yes", IF(ISNUMBER(SEARCH("no", LOWER(INDEX(Paste_Here!K$2:K$850, MATCH(B608, Paste_Here!A$2:A$850, 0))))), "No", "")), ""), "")</f>
        <v/>
      </c>
      <c r="GA608" s="66"/>
      <c r="GB608" s="75" t="str">
        <f>IFERROR(IF(B608&lt;&gt;"", IF(ISNUMBER(SEARCH("transitional 2", LOWER(INDEX(Paste_Here!C$2:C$850, MATCH(B608, Paste_Here!A$2:A$850, 0))))), "T2",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GC608" s="66"/>
      <c r="GD608" s="75"/>
      <c r="GE608" s="66"/>
      <c r="GF608" s="75"/>
      <c r="GG608" s="66"/>
      <c r="GH608" s="75"/>
      <c r="GI608" s="66"/>
      <c r="GK608" s="1" t="str" cm="1">
        <f t="array" ref="GK608">IFERROR(INDEX(Paste_Here!$B$2:$B$850, MATCH(0, COUNTIF(GK$4:GK607, Paste_Here!$B$2:$B$850) + IF(Paste_Here!$B$2:$B$850="", 1, 0), 0)), "")</f>
        <v/>
      </c>
      <c r="GL608" s="1" t="str">
        <f>IF(GK608&lt;&gt;"", INDEX(Paste_Here!$A$2:$A$850, MATCH(GK608, Paste_Here!$B$2:$B$850, 0)), "")</f>
        <v/>
      </c>
      <c r="GM608" s="1" t="str">
        <f t="shared" si="129"/>
        <v/>
      </c>
      <c r="GN608" s="1" t="str" cm="1">
        <f t="array" ref="GN608">IFERROR(INDEX($GM$5:$GM$850, MATCH(SMALL(IF($GM$5:$GM$850&lt;&gt;"", COUNTIF($GM$5:$GM$850, "&lt;"&amp;$GM$5:$GM$850)+1), ROW()-ROW($GN$5)+1), COUNTIF($GM$5:$GM$850, "&lt;"&amp;$GM$5:$GM$850)+1, 0)), "")</f>
        <v/>
      </c>
    </row>
    <row r="609" spans="1:196">
      <c r="A609" s="66"/>
      <c r="B609" s="75" t="str">
        <f t="shared" si="117"/>
        <v/>
      </c>
      <c r="C609" s="66"/>
      <c r="D609" s="75" t="str">
        <f>IFERROR(IF(AND(INDEX(Paste_Here!N$2:N$850, MATCH(B609, Paste_Here!A$2:A$850, 0)) = ""), "", IF(UPPER(INDEX(Paste_Here!N$2:N$850, MATCH(B609, Paste_Here!A$2:A$850, 0))) = "YES", "Yes", IF(UPPER(INDEX(Paste_Here!N$2:N$850, MATCH(B609, Paste_Here!A$2:A$850, 0))) = "NO", "No", ""))), "")</f>
        <v/>
      </c>
      <c r="E609" s="66"/>
      <c r="F609" s="75" t="str">
        <f t="shared" si="124"/>
        <v/>
      </c>
      <c r="G609" s="66"/>
      <c r="H609" s="75" t="str">
        <f t="shared" si="125"/>
        <v/>
      </c>
      <c r="I609" s="66"/>
      <c r="J609" s="75" t="str">
        <f t="shared" si="126"/>
        <v/>
      </c>
      <c r="K609" s="66"/>
      <c r="L609" s="75"/>
      <c r="M609" s="66"/>
      <c r="N609" s="75" t="str">
        <f>IFERROR(IF(B609&lt;&gt;"", IF(AND(INDEX(Paste_Here!AW$2:AW$850, MATCH(B609, Paste_Here!A$2:A$850, 0))&lt;&gt;"", ISNUMBER(VALUE(INDEX(Paste_Here!AW$2:AW$850, MATCH(B609, Paste_Here!A$2:A$850, 0))))), INDEX(Paste_Here!AW$2:AW$850, MATCH(B609, Paste_Here!A$2:A$850, 0)), ""), ""), "")</f>
        <v/>
      </c>
      <c r="O609" s="66"/>
      <c r="P609" s="75" t="str">
        <f>IFERROR(IF(B609&lt;&gt;"", IF(AND(INDEX(Paste_Here!AX$2:AX$850, MATCH(B609, Paste_Here!A$2:A$850, 0))&lt;&gt;"", ISNUMBER(VALUE(INDEX(Paste_Here!AX$2:AX$850, MATCH(B609, Paste_Here!A$2:A$850, 0))))), INDEX(Paste_Here!AX$2:AX$850, MATCH(B609, Paste_Here!A$2:A$850, 0)), ""), ""), "")</f>
        <v/>
      </c>
      <c r="Q609" s="66"/>
      <c r="R609" s="75" t="str">
        <f>IFERROR(IF(B609&lt;&gt;"", IF(AND(INDEX(Paste_Here!AU$2:AU$850, MATCH(B609, Paste_Here!A$2:A$850, 0))&lt;&gt;"", ISNUMBER(VALUE(INDEX(Paste_Here!AU$2:AU$850, MATCH(B609, Paste_Here!A$2:A$850, 0))))), INDEX(Paste_Here!AU$2:AU$850, MATCH(B609, Paste_Here!A$2:A$850, 0)), ""), ""), "")</f>
        <v/>
      </c>
      <c r="S609" s="66"/>
      <c r="T609" s="75" t="str">
        <f>IFERROR(IF(B609&lt;&gt;"", IF(AND(INDEX(Paste_Here!AV$2:AV$850, MATCH(B609, Paste_Here!A$2:A$850, 0))&lt;&gt;"", ISNUMBER(VALUE(INDEX(Paste_Here!AV$2:AV$850, MATCH(B609, Paste_Here!A$2:A$850, 0))))), INDEX(Paste_Here!AV$2:AV$850, MATCH(B609, Paste_Here!A$2:A$850, 0)), ""), ""), "")</f>
        <v/>
      </c>
      <c r="U609" s="66"/>
      <c r="W609" s="66"/>
      <c r="Y609" s="66"/>
      <c r="Z609" s="66"/>
      <c r="AA609" s="75" t="str">
        <f t="shared" si="118"/>
        <v/>
      </c>
      <c r="AB609" s="66"/>
      <c r="AC609" s="75"/>
      <c r="AD609" s="66"/>
      <c r="AE609" s="98"/>
      <c r="AF609" s="66"/>
      <c r="AG609" s="75"/>
      <c r="AH609" s="66"/>
      <c r="AI609" s="75" t="str">
        <f>IFERROR(IF(B609&lt;&gt;"", IF(AND(INDEX(Paste_Here!AC$2:AC$850, MATCH(B609, Paste_Here!A$2:A$850, 0))&lt;&gt;"", ISNUMBER(VALUE(INDEX(Paste_Here!AC$2:AC$850, MATCH(B609, Paste_Here!A$2:A$850, 0))))), INDEX(Paste_Here!AC$2:AC$850, MATCH(B609, Paste_Here!A$2:A$850, 0)), ""), ""), "")</f>
        <v/>
      </c>
      <c r="AJ609" s="66"/>
      <c r="AK609" s="75" t="str">
        <f>IFERROR(IF(B609&lt;&gt;"", IF(ISNUMBER(SEARCH("highrisk", LOWER(INDEX(Paste_Here!AD$2:AD$850, MATCH(B609, Paste_Here!A$2:A$850, 0))))), "High Risk", IF(ISNUMBER(SEARCH("lowrisk", LOWER(INDEX(Paste_Here!AD$2:AD$850, MATCH(B609, Paste_Here!A$2:A$850, 0))))), "Low Risk", IF(ISNUMBER(SEARCH("somerisk", LOWER(INDEX(Paste_Here!AD$2:AD$850, MATCH(B609, Paste_Here!A$2:A$850, 0))))), "Some Risk", IF(ISNUMBER(SEARCH("ot", LOWER(INDEX(Paste_Here!AD$2:AD$850, MATCH(B609, Paste_Here!A$2:A$850, 0))))), "OT", "")))), ""), "")</f>
        <v/>
      </c>
      <c r="AL609" s="66"/>
      <c r="AM609" s="75"/>
      <c r="AN609" s="66"/>
      <c r="AO609" s="75" t="str">
        <f>IFERROR(IF(B609&lt;&gt;"", IF(AND(INDEX(Paste_Here!M$2:M$850, MATCH(B609, Paste_Here!A$2:A$850, 0))&lt;&gt;"", ISNUMBER(VALUE(INDEX(Paste_Here!M$2:M$850, MATCH(B609, Paste_Here!A$2:A$850, 0))))), INDEX(Paste_Here!M$2:M$850, MATCH(B609, Paste_Here!A$2:A$850, 0)), ""), ""), "")</f>
        <v/>
      </c>
      <c r="AP609" s="66"/>
      <c r="AQ609" s="75" t="str">
        <f>IFERROR(IF(B609&lt;&gt;"", IF(ISNUMBER(SEARCH("highrisk", LOWER(INDEX(Paste_Here!N$2:N$850, MATCH(B609, Paste_Here!A$2:A$850, 0))))), "High Risk", IF(ISNUMBER(SEARCH("lowrisk", LOWER(INDEX(Paste_Here!N$2:N$850, MATCH(B609, Paste_Here!A$2:A$850, 0))))), "Low Risk", IF(ISNUMBER(SEARCH("somerisk", LOWER(INDEX(Paste_Here!N$2:N$850, MATCH(B609, Paste_Here!A$2:A$850, 0))))), "Some Risk", IF(ISNUMBER(SEARCH("ot", LOWER(INDEX(Paste_Here!N$2:N$850, MATCH(B609, Paste_Here!A$2:A$850, 0))))), "OT", "")))), ""), "")</f>
        <v/>
      </c>
      <c r="AT609" s="66"/>
      <c r="AU609" s="103"/>
      <c r="AV609" s="66"/>
      <c r="AW609" s="66"/>
      <c r="AX609" s="75" t="str">
        <f t="shared" si="119"/>
        <v/>
      </c>
      <c r="AY609" s="66"/>
      <c r="AZ609" s="75"/>
      <c r="BA609" s="66"/>
      <c r="BB609" s="75"/>
      <c r="BC609" s="66"/>
      <c r="BD609" s="75"/>
      <c r="BE609" s="66"/>
      <c r="BF609" s="75" t="str">
        <f>IFERROR(IF(B609&lt;&gt;"", IF(AND(INDEX(Paste_Here!AE$2:AE$850, MATCH(B609, Paste_Here!A$2:A$850, 0))&lt;&gt;"", ISNUMBER(VALUE(INDEX(Paste_Here!AE$2:AE$850, MATCH(B609, Paste_Here!A$2:A$850, 0))))), INDEX(Paste_Here!AE$2:AE$850, MATCH(B609, Paste_Here!A$2:A$850, 0)), ""), ""), "")</f>
        <v/>
      </c>
      <c r="BG609" s="66"/>
      <c r="BH609" s="75" t="str">
        <f>IFERROR(IF(B609&lt;&gt;"", IF(ISNUMBER(SEARCH("highrisk", LOWER(INDEX(Paste_Here!AF$2:AF$850, MATCH(B609, Paste_Here!A$2:A$850, 0))))), "High Risk", IF(ISNUMBER(SEARCH("lowrisk", LOWER(INDEX(Paste_Here!AF$2:AF$850, MATCH(B609, Paste_Here!A$2:A$850, 0))))), "Low Risk", IF(ISNUMBER(SEARCH("somerisk", LOWER(INDEX(Paste_Here!AF$2:AF$850, MATCH(B609, Paste_Here!A$2:A$850, 0))))), "Some Risk", IF(ISNUMBER(SEARCH("ot", LOWER(INDEX(Paste_Here!AF$2:AF$850, MATCH(B609, Paste_Here!A$2:A$850, 0))))), "OT", "")))), ""), "")</f>
        <v/>
      </c>
      <c r="BI609" s="66"/>
      <c r="BJ609" s="75"/>
      <c r="BK609" s="66"/>
      <c r="BL609" s="75" t="str">
        <f>IFERROR(IF(B609&lt;&gt;"", IF(AND(INDEX(Paste_Here!O$2:O$850, MATCH(B609, Paste_Here!A$2:A$850, 0))&lt;&gt;"", ISNUMBER(VALUE(INDEX(Paste_Here!O$2:O$850, MATCH(B609, Paste_Here!A$2:A$850, 0))))), INDEX(Paste_Here!O$2:O$850, MATCH(B609, Paste_Here!A$2:A$850, 0)), ""), ""), "")</f>
        <v/>
      </c>
      <c r="BM609" s="66"/>
      <c r="BN609" s="75" t="str">
        <f>IFERROR(IF(B609&lt;&gt;"", IF(ISNUMBER(SEARCH("highrisk", LOWER(INDEX(Paste_Here!P$2:P$850, MATCH(B609, Paste_Here!A$2:A$850, 0))))), "High Risk", IF(ISNUMBER(SEARCH("lowrisk", LOWER(INDEX(Paste_Here!P$2:P$850, MATCH(B609, Paste_Here!A$2:A$850, 0))))), "Low Risk", IF(ISNUMBER(SEARCH("somerisk", LOWER(INDEX(Paste_Here!P$2:P$850, MATCH(B609, Paste_Here!A$2:A$850, 0))))), "Some Risk", IF(ISNUMBER(SEARCH("ot", LOWER(INDEX(Paste_Here!P$2:P$850, MATCH(B609, Paste_Here!A$2:A$850, 0))))), "OT", "")))), ""), "")</f>
        <v/>
      </c>
      <c r="BQ609" s="66"/>
      <c r="BR609" s="75"/>
      <c r="BS609" s="66"/>
      <c r="BT609" s="66"/>
      <c r="BU609" s="75" t="str">
        <f t="shared" si="120"/>
        <v/>
      </c>
      <c r="BV609" s="66"/>
      <c r="BW609" s="75"/>
      <c r="BX609" s="66"/>
      <c r="BY609" s="75"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BZ609" s="66"/>
      <c r="CA609" s="75"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CB609" s="66"/>
      <c r="CC609" s="75"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CD609" s="66"/>
      <c r="CE609" s="75"/>
      <c r="CF609" s="66"/>
      <c r="CK609" s="75"/>
      <c r="CL609" s="66"/>
      <c r="CM609" s="75"/>
      <c r="CN609" s="66"/>
      <c r="CO609" s="75"/>
      <c r="CP609" s="66"/>
      <c r="CQ609" s="66"/>
      <c r="CR609" s="75" t="str">
        <f t="shared" si="121"/>
        <v/>
      </c>
      <c r="CS609" s="66"/>
      <c r="CT609" s="75"/>
      <c r="CU609" s="66"/>
      <c r="CV609" s="75"/>
      <c r="CW609" s="66"/>
      <c r="CX609" s="75"/>
      <c r="CY609" s="66"/>
      <c r="CZ609" s="75"/>
      <c r="DA609" s="66"/>
      <c r="DB609" s="75" t="str">
        <f>IFERROR(IF(B609&lt;&gt;"", IF(AND(INDEX(Paste_Here!AK$2:AK$850, MATCH(B609, Paste_Here!A$2:A$850, 0))&lt;&gt;"", ISNUMBER(VALUE(INDEX(Paste_Here!AK$2:AK$850, MATCH(B609, Paste_Here!A$2:A$850, 0))))), INDEX(Paste_Here!AK$2:AK$850, MATCH(B609, Paste_Here!A$2:A$850, 0)), ""), ""), "")</f>
        <v/>
      </c>
      <c r="DC609" s="66"/>
      <c r="DD609" s="75" t="str">
        <f>IFERROR(IF(B609&lt;&gt;"", IF(ISNUMBER(SEARCH("highrisk", LOWER(INDEX(Paste_Here!AL$2:AL$850, MATCH(B609, Paste_Here!A$2:A$850, 0))))), "High Risk", IF(ISNUMBER(SEARCH("lowrisk", LOWER(INDEX(Paste_Here!AL$2:AL$850, MATCH(B609, Paste_Here!A$2:A$850, 0))))), "Low Risk", IF(ISNUMBER(SEARCH("somerisk", LOWER(INDEX(Paste_Here!AL$2:AL$850, MATCH(B609, Paste_Here!A$2:A$850, 0))))), "Some Risk", IF(ISNUMBER(SEARCH("ot", LOWER(INDEX(Paste_Here!AL$2:AL$850, MATCH(B609, Paste_Here!A$2:A$850, 0))))), "OT", "")))), ""), "")</f>
        <v/>
      </c>
      <c r="DE609" s="66"/>
      <c r="DF609" s="75" t="str">
        <f>IFERROR(IF(B609&lt;&gt;"", IF(AND(INDEX(Paste_Here!AM$2:AM$850, MATCH(B609, Paste_Here!A$2:A$850, 0))&lt;&gt;"", ISNUMBER(VALUE(INDEX(Paste_Here!AM$2:AM$850, MATCH(B609, Paste_Here!A$2:A$850, 0))))), INDEX(Paste_Here!AM$2:AM$850, MATCH(B609, Paste_Here!A$2:A$850, 0)), ""), ""), "")</f>
        <v/>
      </c>
      <c r="DG609" s="66"/>
      <c r="DH609" s="75" t="str">
        <f>IFERROR(IF(B609&lt;&gt;"", IF(ISNUMBER(SEARCH("highrisk", LOWER(INDEX(Paste_Here!AN$2:AN$850, MATCH(B609, Paste_Here!A$2:A$850, 0))))), "High Risk", IF(ISNUMBER(SEARCH("lowrisk", LOWER(INDEX(Paste_Here!AN$2:AN$850, MATCH(B609, Paste_Here!A$2:A$850, 0))))), "Low Risk", IF(ISNUMBER(SEARCH("somerisk", LOWER(INDEX(Paste_Here!AN$2:AN$850, MATCH(B609, Paste_Here!A$2:A$850, 0))))), "Some Risk", IF(ISNUMBER(SEARCH("ot", LOWER(INDEX(Paste_Here!AN$2:AN$850, MATCH(B609, Paste_Here!A$2:A$850, 0))))), "OT", "")))), ""), "")</f>
        <v/>
      </c>
      <c r="DI609" s="66"/>
      <c r="DJ609" s="66"/>
      <c r="DK609" s="75" t="str">
        <f t="shared" si="122"/>
        <v/>
      </c>
      <c r="DL609" s="66"/>
      <c r="DM609" s="75" t="str">
        <f>IFERROR(IF(B609&lt;&gt;"", IF(AND(INDEX(Paste_Here!Q$2:Q$850, MATCH(B609, Paste_Here!A$2:A$850, 0))&lt;&gt;"", ISNUMBER(VALUE(INDEX(Paste_Here!Q$2:Q$850, MATCH(B609, Paste_Here!A$2:A$850, 0))))), INDEX(Paste_Here!Q$2:Q$850, MATCH(B609, Paste_Here!A$2:A$850, 0)), ""), ""), "")</f>
        <v/>
      </c>
      <c r="DN609" s="66"/>
      <c r="DO609" s="75" t="str">
        <f>IFERROR(IF(B609&lt;&gt;"", IF(ISNUMBER(SEARCH("highrisk", LOWER(INDEX(Paste_Here!R$2:R$850, MATCH(B609, Paste_Here!A$2:A$850, 0))))), "High Risk", IF(ISNUMBER(SEARCH("lowrisk", LOWER(INDEX(Paste_Here!R$2:R$850, MATCH(B609, Paste_Here!A$2:A$850, 0))))), "Low Risk", IF(ISNUMBER(SEARCH("somerisk", LOWER(INDEX(Paste_Here!R$2:R$850, MATCH(B609, Paste_Here!A$2:A$850, 0))))), "Some Risk", IF(ISNUMBER(SEARCH("ot", LOWER(INDEX(Paste_Here!R$2:R$850, MATCH(B609, Paste_Here!A$2:A$850, 0))))), "OT", "")))), ""), "")</f>
        <v/>
      </c>
      <c r="DP609" s="66"/>
      <c r="DQ609" s="93" t="str">
        <f>IFERROR(IF(B609&lt;&gt;"", IF(AND(INDEX(Paste_Here!S$2:S$850, MATCH(B609, Paste_Here!A$2:A$850, 0))&lt;&gt;"", ISNUMBER(VALUE(INDEX(Paste_Here!S$2:S$850, MATCH(B609, Paste_Here!A$2:A$850, 0))))), INDEX(Paste_Here!S$2:S$850, MATCH(B609, Paste_Here!A$2:A$850, 0)), ""), ""), "")</f>
        <v/>
      </c>
      <c r="DR609" s="66"/>
      <c r="DS609" s="75"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IF(ISNUMBER(SEARCH("ot", LOWER(INDEX(Paste_Here!T$2:T$850, MATCH(B609, Paste_Here!A$2:A$850, 0))))), "OT", "")))), ""), "")</f>
        <v/>
      </c>
      <c r="DT609" s="66"/>
      <c r="DU609" s="75" t="str">
        <f>IFERROR(IF(B609&lt;&gt;"", IF(AND(INDEX(Paste_Here!U$2:U$850, MATCH(B609, Paste_Here!A$2:A$850, 0))&lt;&gt;"", ISNUMBER(VALUE(INDEX(Paste_Here!U$2:U$850, MATCH(B609, Paste_Here!A$2:A$850, 0))))), INDEX(Paste_Here!U$2:U$850, MATCH(B609, Paste_Here!A$2:A$850, 0)), ""), ""), "")</f>
        <v/>
      </c>
      <c r="DV609" s="66"/>
      <c r="DW609" s="93" t="str">
        <f>IFERROR(IF(B609&lt;&gt;"", IF(ISNUMBER(SEARCH("highrisk", LOWER(INDEX(Paste_Here!V$2:V$850, MATCH(B609, Paste_Here!A$2:A$850, 0))))), "High Risk", IF(ISNUMBER(SEARCH("lowrisk", LOWER(INDEX(Paste_Here!V$2:V$850, MATCH(B609, Paste_Here!A$2:A$850, 0))))), "Low Risk", IF(ISNUMBER(SEARCH("somerisk", LOWER(INDEX(Paste_Here!V$2:V$850, MATCH(B609, Paste_Here!A$2:A$850, 0))))), "Some Risk", IF(ISNUMBER(SEARCH("ot", LOWER(INDEX(Paste_Here!V$2:V$850, MATCH(B609, Paste_Here!A$2:A$850, 0))))), "OT", "")))), ""), "")</f>
        <v/>
      </c>
      <c r="DX609" s="66"/>
      <c r="DY609" s="75" t="str">
        <f>IFERROR(IF(B609&lt;&gt;"", IF(AND(INDEX(Paste_Here!W$2:W$850, MATCH(B609, Paste_Here!A$2:A$850, 0))&lt;&gt;"", ISNUMBER(VALUE(INDEX(Paste_Here!W$2:W$850, MATCH(B609, Paste_Here!A$2:A$850, 0))))), INDEX(Paste_Here!W$2:W$850, MATCH(B609, Paste_Here!A$2:A$850, 0)), ""), ""), "")</f>
        <v/>
      </c>
      <c r="DZ609" s="66"/>
      <c r="EA609" s="75" t="str">
        <f>IFERROR(IF(B609&lt;&gt;"", IF(ISNUMBER(SEARCH("highrisk", LOWER(INDEX(Paste_Here!X$2:X$850, MATCH(B609, Paste_Here!A$2:A$850, 0))))), "High Risk", IF(ISNUMBER(SEARCH("lowrisk", LOWER(INDEX(Paste_Here!X$2:X$850, MATCH(B609, Paste_Here!A$2:A$850, 0))))), "Low Risk", IF(ISNUMBER(SEARCH("somerisk", LOWER(INDEX(Paste_Here!X$2:X$850, MATCH(B609, Paste_Here!A$2:A$850, 0))))), "Some Risk", IF(ISNUMBER(SEARCH("ot", LOWER(INDEX(Paste_Here!X$2:X$850, MATCH(B609, Paste_Here!A$2:A$850, 0))))), "OT", "")))), ""), "")</f>
        <v/>
      </c>
      <c r="EB609" s="66"/>
      <c r="EC609" s="66"/>
      <c r="ED609" s="75" t="str">
        <f t="shared" si="127"/>
        <v/>
      </c>
      <c r="EE609" s="66"/>
      <c r="EF609" s="75" t="str">
        <f>IFERROR(IF(B609&lt;&gt;"", IF(AND(INDEX(Paste_Here!AO$2:AO$850, MATCH(B609, Paste_Here!A$2:A$850, 0))&lt;&gt;"", ISNUMBER(VALUE(INDEX(Paste_Here!AO$2:AO$850, MATCH(B609, Paste_Here!A$2:A$850, 0))))), INDEX(Paste_Here!AO$2:AO$850, MATCH(B609, Paste_Here!A$2:A$850, 0)), ""), ""), "")</f>
        <v/>
      </c>
      <c r="EG609" s="66"/>
      <c r="EH609" s="75" t="str">
        <f>IFERROR(IF(B609&lt;&gt;"", IF(ISNUMBER(SEARCH("highrisk", LOWER(INDEX(Paste_Here!AP$2:AP$850, MATCH(B609, Paste_Here!A$2:A$850, 0))))), "High Risk", IF(ISNUMBER(SEARCH("lowrisk", LOWER(INDEX(Paste_Here!AP$2:AP$850, MATCH(B609, Paste_Here!A$2:A$850, 0))))), "Low Risk", IF(ISNUMBER(SEARCH("somerisk", LOWER(INDEX(Paste_Here!AP$2:AP$850, MATCH(B609, Paste_Here!A$2:A$850, 0))))), "Some Risk", IF(ISNUMBER(SEARCH("ot", LOWER(INDEX(Paste_Here!AP$2:AP$850, MATCH(B609, Paste_Here!A$2:A$850, 0))))), "OT", "")))), ""), "")</f>
        <v/>
      </c>
      <c r="EI609" s="66"/>
      <c r="EJ609" s="93"/>
      <c r="EK609" s="66"/>
      <c r="EL609" s="75" t="str">
        <f>IFERROR(IF(B609&lt;&gt;"", IF(AND(INDEX(Paste_Here!AQ$2:AQ$850, MATCH(B609, Paste_Here!A$2:A$850, 0))&lt;&gt;"", ISNUMBER(VALUE(INDEX(Paste_Here!AQ$2:AQ$850, MATCH(B609, Paste_Here!A$2:A$850, 0))))), INDEX(Paste_Here!AQ$2:AQ$850, MATCH(B609, Paste_Here!A$2:A$850, 0)), ""), ""), "")</f>
        <v/>
      </c>
      <c r="EM609" s="66"/>
      <c r="EN609" s="75" t="str">
        <f>IFERROR(IF(B609&lt;&gt;"", IF(ISNUMBER(SEARCH("highrisk", LOWER(INDEX(Paste_Here!AR$2:AR$850, MATCH(B609, Paste_Here!A$2:A$850, 0))))), "High Risk", IF(ISNUMBER(SEARCH("lowrisk", LOWER(INDEX(Paste_Here!AR$2:AR$850, MATCH(B609, Paste_Here!A$2:A$850, 0))))), "Low Risk", IF(ISNUMBER(SEARCH("somerisk", LOWER(INDEX(Paste_Here!AR$2:AR$850, MATCH(B609, Paste_Here!A$2:A$850, 0))))), "Some Risk", IF(ISNUMBER(SEARCH("ot", LOWER(INDEX(Paste_Here!AR$2:AR$850, MATCH(B609, Paste_Here!A$2:A$850, 0))))), "OT", "")))), ""), "")</f>
        <v/>
      </c>
      <c r="EO609" s="66"/>
      <c r="EP609" s="93"/>
      <c r="EQ609" s="66"/>
      <c r="ER609" s="75"/>
      <c r="ES609" s="66"/>
      <c r="ET609" s="75"/>
      <c r="EU609" s="66"/>
      <c r="EV609" s="66"/>
      <c r="EW609" s="75" t="str">
        <f t="shared" si="128"/>
        <v/>
      </c>
      <c r="EX609" s="66"/>
      <c r="EY609" s="75" t="str">
        <f>IFERROR(IF(B609&lt;&gt;"", IF(AND(INDEX(Paste_Here!Y$2:Y$850, MATCH(B609, Paste_Here!A$2:A$850, 0))&lt;&gt;"", ISNUMBER(VALUE(INDEX(Paste_Here!Y$2:Y$850, MATCH(B609, Paste_Here!A$2:A$850, 0))))), INDEX(Paste_Here!Y$2:Y$850, MATCH(B609, Paste_Here!A$2:A$850, 0)), ""), ""), "")</f>
        <v/>
      </c>
      <c r="EZ609" s="66"/>
      <c r="FA609" s="75" t="str">
        <f>IFERROR(IF(B609&lt;&gt;"", IF(ISNUMBER(SEARCH("highrisk", LOWER(INDEX(Paste_Here!Z$2:Z$850, MATCH(B609, Paste_Here!A$2:A$850, 0))))), "High Risk", IF(ISNUMBER(SEARCH("lowrisk", LOWER(INDEX(Paste_Here!Z$2:Z$850, MATCH(B609, Paste_Here!A$2:A$850, 0))))), "Low Risk", IF(ISNUMBER(SEARCH("somerisk", LOWER(INDEX(Paste_Here!Z$2:Z$850, MATCH(B609, Paste_Here!A$2:A$850, 0))))), "Some Risk", IF(ISNUMBER(SEARCH("ot", LOWER(INDEX(Paste_Here!Z$2:Z$850, MATCH(B609, Paste_Here!A$2:A$850, 0))))), "OT", "")))), ""), "")</f>
        <v/>
      </c>
      <c r="FB609" s="66"/>
      <c r="FC609" s="93"/>
      <c r="FD609" s="66"/>
      <c r="FE609" s="75" t="str">
        <f>IFERROR(IF(B609&lt;&gt;"", IF(AND(INDEX(Paste_Here!AA$2:AA$850, MATCH(B609, Paste_Here!A$2:A$850, 0))&lt;&gt;"", ISNUMBER(VALUE(INDEX(Paste_Here!AA$2:AA$850, MATCH(B609, Paste_Here!A$2:A$850, 0))))), INDEX(Paste_Here!AA$2:AA$850, MATCH(B609, Paste_Here!A$2:A$850, 0)), ""), ""), "")</f>
        <v/>
      </c>
      <c r="FF609" s="66"/>
      <c r="FG609" s="75" t="str">
        <f>IFERROR(IF(B609&lt;&gt;"", IF(ISNUMBER(SEARCH("highrisk", LOWER(INDEX(Paste_Here!AB$2:AB$850, MATCH(B609, Paste_Here!A$2:A$850, 0))))), "High Risk", IF(ISNUMBER(SEARCH("lowrisk", LOWER(INDEX(Paste_Here!AB$2:AB$850, MATCH(B609, Paste_Here!A$2:A$850, 0))))), "Low Risk", IF(ISNUMBER(SEARCH("somerisk", LOWER(INDEX(Paste_Here!AB$2:AB$850, MATCH(B609, Paste_Here!A$2:A$850, 0))))), "Some Risk", IF(ISNUMBER(SEARCH("ot", LOWER(INDEX(Paste_Here!AB$2:AB$850, MATCH(B609, Paste_Here!A$2:A$850, 0))))), "OT", "")))), ""), "")</f>
        <v/>
      </c>
      <c r="FH609" s="66"/>
      <c r="FI609" s="93"/>
      <c r="FJ609" s="66"/>
      <c r="FK609" s="75"/>
      <c r="FL609" s="66"/>
      <c r="FM609" s="75"/>
      <c r="FN609" s="66"/>
      <c r="FO609" s="66"/>
      <c r="FP609" s="75" t="str">
        <f t="shared" si="123"/>
        <v/>
      </c>
      <c r="FQ609" s="66"/>
      <c r="FR609" s="75" t="str">
        <f>IFERROR(IF(B609&lt;&gt;"", IF(ISNUMBER(SEARCH("s", LOWER(INDEX(Paste_Here!L$2:L$850, MATCH(B609, Paste_Here!A$2:A$850, 0))))), "Yes", IF(INDEX(Paste_Here!L$2:L$850, MATCH(B609, Paste_Here!A$2:A$850, 0))&lt;&gt;"", "No", "")), ""), "")</f>
        <v/>
      </c>
      <c r="FS609" s="66"/>
      <c r="FT609" s="75" t="str">
        <f>IFERROR(IF(B609&lt;&gt;"", IF(ISNUMBER(SEARCH("yes", LOWER(INDEX(Paste_Here!F$2:F$850, MATCH(B609, Paste_Here!A$2:A$850, 0))))), "Yes", IF(ISNUMBER(SEARCH("no", LOWER(INDEX(Paste_Here!F$2:F$850, MATCH(B609, Paste_Here!A$2:A$850, 0))))), "No", "")), ""), "")</f>
        <v/>
      </c>
      <c r="FU609" s="66"/>
      <c r="FV609" s="75" t="str">
        <f>IFERROR(IF(B609&lt;&gt;"", IF(ISNUMBER(SEARCH("english language learner", LOWER(INDEX(Paste_Here!C$2:C$850, MATCH(B609, Paste_Here!A$2:A$850, 0))))), "Yes", ""), ""), "")</f>
        <v/>
      </c>
      <c r="FW609" s="66"/>
      <c r="FX609" s="75" t="str">
        <f>IFERROR(IF(B609&lt;&gt;"", IF(OR(ISNUMBER(SEARCH("b", LOWER(INDEX(Paste_Here!J$2:J$850, MATCH(B609, Paste_Here!A$2:A$850, 0))))), ISNUMBER(SEARCH("h", LOWER(INDEX(Paste_Here!J$2:J$850, MATCH(B609, Paste_Here!A$2:A$850, 0))))), ISNUMBER(SEARCH("i", LOWER(INDEX(Paste_Here!J$2:J$850, MATCH(B609, Paste_Here!A$2:A$850, 0)))))), "Yes", IF(INDEX(Paste_Here!J$2:J$850, MATCH(B609, Paste_Here!A$2:A$850, 0))&lt;&gt;"", "No", "")), ""), "")</f>
        <v/>
      </c>
      <c r="FY609" s="66"/>
      <c r="FZ609" s="75" t="str">
        <f>IFERROR(IF(B609&lt;&gt;"", IF(ISNUMBER(SEARCH("yes", LOWER(INDEX(Paste_Here!K$2:K$850, MATCH(B609, Paste_Here!A$2:A$850, 0))))), "Yes", IF(ISNUMBER(SEARCH("no", LOWER(INDEX(Paste_Here!K$2:K$850, MATCH(B609, Paste_Here!A$2:A$850, 0))))), "No", "")), ""), "")</f>
        <v/>
      </c>
      <c r="GA609" s="66"/>
      <c r="GB609" s="75" t="str">
        <f>IFERROR(IF(B609&lt;&gt;"", IF(ISNUMBER(SEARCH("transitional 2", LOWER(INDEX(Paste_Here!C$2:C$850, MATCH(B609, Paste_Here!A$2:A$850, 0))))), "T2",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GC609" s="66"/>
      <c r="GD609" s="75"/>
      <c r="GE609" s="66"/>
      <c r="GF609" s="75"/>
      <c r="GG609" s="66"/>
      <c r="GH609" s="75"/>
      <c r="GI609" s="66"/>
      <c r="GK609" s="1" t="str" cm="1">
        <f t="array" ref="GK609">IFERROR(INDEX(Paste_Here!$B$2:$B$850, MATCH(0, COUNTIF(GK$4:GK608, Paste_Here!$B$2:$B$850) + IF(Paste_Here!$B$2:$B$850="", 1, 0), 0)), "")</f>
        <v/>
      </c>
      <c r="GL609" s="1" t="str">
        <f>IF(GK609&lt;&gt;"", INDEX(Paste_Here!$A$2:$A$850, MATCH(GK609, Paste_Here!$B$2:$B$850, 0)), "")</f>
        <v/>
      </c>
      <c r="GM609" s="1" t="str">
        <f t="shared" si="129"/>
        <v/>
      </c>
      <c r="GN609" s="1" t="str" cm="1">
        <f t="array" ref="GN609">IFERROR(INDEX($GM$5:$GM$850, MATCH(SMALL(IF($GM$5:$GM$850&lt;&gt;"", COUNTIF($GM$5:$GM$850, "&lt;"&amp;$GM$5:$GM$850)+1), ROW()-ROW($GN$5)+1), COUNTIF($GM$5:$GM$850, "&lt;"&amp;$GM$5:$GM$850)+1, 0)), "")</f>
        <v/>
      </c>
    </row>
    <row r="610" spans="1:196">
      <c r="A610" s="66"/>
      <c r="B610" s="75" t="str">
        <f t="shared" si="117"/>
        <v/>
      </c>
      <c r="C610" s="66"/>
      <c r="D610" s="75" t="str">
        <f>IFERROR(IF(AND(INDEX(Paste_Here!N$2:N$850, MATCH(B610, Paste_Here!A$2:A$850, 0)) = ""), "", IF(UPPER(INDEX(Paste_Here!N$2:N$850, MATCH(B610, Paste_Here!A$2:A$850, 0))) = "YES", "Yes", IF(UPPER(INDEX(Paste_Here!N$2:N$850, MATCH(B610, Paste_Here!A$2:A$850, 0))) = "NO", "No", ""))), "")</f>
        <v/>
      </c>
      <c r="E610" s="66"/>
      <c r="F610" s="75" t="str">
        <f t="shared" si="124"/>
        <v/>
      </c>
      <c r="G610" s="66"/>
      <c r="H610" s="75" t="str">
        <f t="shared" si="125"/>
        <v/>
      </c>
      <c r="I610" s="66"/>
      <c r="J610" s="75" t="str">
        <f t="shared" si="126"/>
        <v/>
      </c>
      <c r="K610" s="66"/>
      <c r="L610" s="75"/>
      <c r="M610" s="66"/>
      <c r="N610" s="75" t="str">
        <f>IFERROR(IF(B610&lt;&gt;"", IF(AND(INDEX(Paste_Here!AW$2:AW$850, MATCH(B610, Paste_Here!A$2:A$850, 0))&lt;&gt;"", ISNUMBER(VALUE(INDEX(Paste_Here!AW$2:AW$850, MATCH(B610, Paste_Here!A$2:A$850, 0))))), INDEX(Paste_Here!AW$2:AW$850, MATCH(B610, Paste_Here!A$2:A$850, 0)), ""), ""), "")</f>
        <v/>
      </c>
      <c r="O610" s="66"/>
      <c r="P610" s="75" t="str">
        <f>IFERROR(IF(B610&lt;&gt;"", IF(AND(INDEX(Paste_Here!AX$2:AX$850, MATCH(B610, Paste_Here!A$2:A$850, 0))&lt;&gt;"", ISNUMBER(VALUE(INDEX(Paste_Here!AX$2:AX$850, MATCH(B610, Paste_Here!A$2:A$850, 0))))), INDEX(Paste_Here!AX$2:AX$850, MATCH(B610, Paste_Here!A$2:A$850, 0)), ""), ""), "")</f>
        <v/>
      </c>
      <c r="Q610" s="66"/>
      <c r="R610" s="75" t="str">
        <f>IFERROR(IF(B610&lt;&gt;"", IF(AND(INDEX(Paste_Here!AU$2:AU$850, MATCH(B610, Paste_Here!A$2:A$850, 0))&lt;&gt;"", ISNUMBER(VALUE(INDEX(Paste_Here!AU$2:AU$850, MATCH(B610, Paste_Here!A$2:A$850, 0))))), INDEX(Paste_Here!AU$2:AU$850, MATCH(B610, Paste_Here!A$2:A$850, 0)), ""), ""), "")</f>
        <v/>
      </c>
      <c r="S610" s="66"/>
      <c r="T610" s="75" t="str">
        <f>IFERROR(IF(B610&lt;&gt;"", IF(AND(INDEX(Paste_Here!AV$2:AV$850, MATCH(B610, Paste_Here!A$2:A$850, 0))&lt;&gt;"", ISNUMBER(VALUE(INDEX(Paste_Here!AV$2:AV$850, MATCH(B610, Paste_Here!A$2:A$850, 0))))), INDEX(Paste_Here!AV$2:AV$850, MATCH(B610, Paste_Here!A$2:A$850, 0)), ""), ""), "")</f>
        <v/>
      </c>
      <c r="U610" s="66"/>
      <c r="W610" s="66"/>
      <c r="Y610" s="66"/>
      <c r="Z610" s="66"/>
      <c r="AA610" s="75" t="str">
        <f t="shared" si="118"/>
        <v/>
      </c>
      <c r="AB610" s="66"/>
      <c r="AC610" s="75"/>
      <c r="AD610" s="66"/>
      <c r="AE610" s="98"/>
      <c r="AF610" s="66"/>
      <c r="AG610" s="75"/>
      <c r="AH610" s="66"/>
      <c r="AI610" s="75" t="str">
        <f>IFERROR(IF(B610&lt;&gt;"", IF(AND(INDEX(Paste_Here!AC$2:AC$850, MATCH(B610, Paste_Here!A$2:A$850, 0))&lt;&gt;"", ISNUMBER(VALUE(INDEX(Paste_Here!AC$2:AC$850, MATCH(B610, Paste_Here!A$2:A$850, 0))))), INDEX(Paste_Here!AC$2:AC$850, MATCH(B610, Paste_Here!A$2:A$850, 0)), ""), ""), "")</f>
        <v/>
      </c>
      <c r="AJ610" s="66"/>
      <c r="AK610" s="75" t="str">
        <f>IFERROR(IF(B610&lt;&gt;"", IF(ISNUMBER(SEARCH("highrisk", LOWER(INDEX(Paste_Here!AD$2:AD$850, MATCH(B610, Paste_Here!A$2:A$850, 0))))), "High Risk", IF(ISNUMBER(SEARCH("lowrisk", LOWER(INDEX(Paste_Here!AD$2:AD$850, MATCH(B610, Paste_Here!A$2:A$850, 0))))), "Low Risk", IF(ISNUMBER(SEARCH("somerisk", LOWER(INDEX(Paste_Here!AD$2:AD$850, MATCH(B610, Paste_Here!A$2:A$850, 0))))), "Some Risk", IF(ISNUMBER(SEARCH("ot", LOWER(INDEX(Paste_Here!AD$2:AD$850, MATCH(B610, Paste_Here!A$2:A$850, 0))))), "OT", "")))), ""), "")</f>
        <v/>
      </c>
      <c r="AL610" s="66"/>
      <c r="AM610" s="75"/>
      <c r="AN610" s="66"/>
      <c r="AO610" s="75" t="str">
        <f>IFERROR(IF(B610&lt;&gt;"", IF(AND(INDEX(Paste_Here!M$2:M$850, MATCH(B610, Paste_Here!A$2:A$850, 0))&lt;&gt;"", ISNUMBER(VALUE(INDEX(Paste_Here!M$2:M$850, MATCH(B610, Paste_Here!A$2:A$850, 0))))), INDEX(Paste_Here!M$2:M$850, MATCH(B610, Paste_Here!A$2:A$850, 0)), ""), ""), "")</f>
        <v/>
      </c>
      <c r="AP610" s="66"/>
      <c r="AQ610" s="75" t="str">
        <f>IFERROR(IF(B610&lt;&gt;"", IF(ISNUMBER(SEARCH("highrisk", LOWER(INDEX(Paste_Here!N$2:N$850, MATCH(B610, Paste_Here!A$2:A$850, 0))))), "High Risk", IF(ISNUMBER(SEARCH("lowrisk", LOWER(INDEX(Paste_Here!N$2:N$850, MATCH(B610, Paste_Here!A$2:A$850, 0))))), "Low Risk", IF(ISNUMBER(SEARCH("somerisk", LOWER(INDEX(Paste_Here!N$2:N$850, MATCH(B610, Paste_Here!A$2:A$850, 0))))), "Some Risk", IF(ISNUMBER(SEARCH("ot", LOWER(INDEX(Paste_Here!N$2:N$850, MATCH(B610, Paste_Here!A$2:A$850, 0))))), "OT", "")))), ""), "")</f>
        <v/>
      </c>
      <c r="AT610" s="66"/>
      <c r="AU610" s="103"/>
      <c r="AV610" s="66"/>
      <c r="AW610" s="66"/>
      <c r="AX610" s="75" t="str">
        <f t="shared" si="119"/>
        <v/>
      </c>
      <c r="AY610" s="66"/>
      <c r="AZ610" s="75"/>
      <c r="BA610" s="66"/>
      <c r="BB610" s="75"/>
      <c r="BC610" s="66"/>
      <c r="BD610" s="75"/>
      <c r="BE610" s="66"/>
      <c r="BF610" s="75" t="str">
        <f>IFERROR(IF(B610&lt;&gt;"", IF(AND(INDEX(Paste_Here!AE$2:AE$850, MATCH(B610, Paste_Here!A$2:A$850, 0))&lt;&gt;"", ISNUMBER(VALUE(INDEX(Paste_Here!AE$2:AE$850, MATCH(B610, Paste_Here!A$2:A$850, 0))))), INDEX(Paste_Here!AE$2:AE$850, MATCH(B610, Paste_Here!A$2:A$850, 0)), ""), ""), "")</f>
        <v/>
      </c>
      <c r="BG610" s="66"/>
      <c r="BH610" s="75" t="str">
        <f>IFERROR(IF(B610&lt;&gt;"", IF(ISNUMBER(SEARCH("highrisk", LOWER(INDEX(Paste_Here!AF$2:AF$850, MATCH(B610, Paste_Here!A$2:A$850, 0))))), "High Risk", IF(ISNUMBER(SEARCH("lowrisk", LOWER(INDEX(Paste_Here!AF$2:AF$850, MATCH(B610, Paste_Here!A$2:A$850, 0))))), "Low Risk", IF(ISNUMBER(SEARCH("somerisk", LOWER(INDEX(Paste_Here!AF$2:AF$850, MATCH(B610, Paste_Here!A$2:A$850, 0))))), "Some Risk", IF(ISNUMBER(SEARCH("ot", LOWER(INDEX(Paste_Here!AF$2:AF$850, MATCH(B610, Paste_Here!A$2:A$850, 0))))), "OT", "")))), ""), "")</f>
        <v/>
      </c>
      <c r="BI610" s="66"/>
      <c r="BJ610" s="75"/>
      <c r="BK610" s="66"/>
      <c r="BL610" s="75" t="str">
        <f>IFERROR(IF(B610&lt;&gt;"", IF(AND(INDEX(Paste_Here!O$2:O$850, MATCH(B610, Paste_Here!A$2:A$850, 0))&lt;&gt;"", ISNUMBER(VALUE(INDEX(Paste_Here!O$2:O$850, MATCH(B610, Paste_Here!A$2:A$850, 0))))), INDEX(Paste_Here!O$2:O$850, MATCH(B610, Paste_Here!A$2:A$850, 0)), ""), ""), "")</f>
        <v/>
      </c>
      <c r="BM610" s="66"/>
      <c r="BN610" s="75" t="str">
        <f>IFERROR(IF(B610&lt;&gt;"", IF(ISNUMBER(SEARCH("highrisk", LOWER(INDEX(Paste_Here!P$2:P$850, MATCH(B610, Paste_Here!A$2:A$850, 0))))), "High Risk", IF(ISNUMBER(SEARCH("lowrisk", LOWER(INDEX(Paste_Here!P$2:P$850, MATCH(B610, Paste_Here!A$2:A$850, 0))))), "Low Risk", IF(ISNUMBER(SEARCH("somerisk", LOWER(INDEX(Paste_Here!P$2:P$850, MATCH(B610, Paste_Here!A$2:A$850, 0))))), "Some Risk", IF(ISNUMBER(SEARCH("ot", LOWER(INDEX(Paste_Here!P$2:P$850, MATCH(B610, Paste_Here!A$2:A$850, 0))))), "OT", "")))), ""), "")</f>
        <v/>
      </c>
      <c r="BQ610" s="66"/>
      <c r="BR610" s="75"/>
      <c r="BS610" s="66"/>
      <c r="BT610" s="66"/>
      <c r="BU610" s="75" t="str">
        <f t="shared" si="120"/>
        <v/>
      </c>
      <c r="BV610" s="66"/>
      <c r="BW610" s="75"/>
      <c r="BX610" s="66"/>
      <c r="BY610" s="75"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BZ610" s="66"/>
      <c r="CA610" s="75"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CB610" s="66"/>
      <c r="CC610" s="75"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CD610" s="66"/>
      <c r="CE610" s="75"/>
      <c r="CF610" s="66"/>
      <c r="CK610" s="75"/>
      <c r="CL610" s="66"/>
      <c r="CM610" s="75"/>
      <c r="CN610" s="66"/>
      <c r="CO610" s="75"/>
      <c r="CP610" s="66"/>
      <c r="CQ610" s="66"/>
      <c r="CR610" s="75" t="str">
        <f t="shared" si="121"/>
        <v/>
      </c>
      <c r="CS610" s="66"/>
      <c r="CT610" s="75"/>
      <c r="CU610" s="66"/>
      <c r="CV610" s="75"/>
      <c r="CW610" s="66"/>
      <c r="CX610" s="75"/>
      <c r="CY610" s="66"/>
      <c r="CZ610" s="75"/>
      <c r="DA610" s="66"/>
      <c r="DB610" s="75" t="str">
        <f>IFERROR(IF(B610&lt;&gt;"", IF(AND(INDEX(Paste_Here!AK$2:AK$850, MATCH(B610, Paste_Here!A$2:A$850, 0))&lt;&gt;"", ISNUMBER(VALUE(INDEX(Paste_Here!AK$2:AK$850, MATCH(B610, Paste_Here!A$2:A$850, 0))))), INDEX(Paste_Here!AK$2:AK$850, MATCH(B610, Paste_Here!A$2:A$850, 0)), ""), ""), "")</f>
        <v/>
      </c>
      <c r="DC610" s="66"/>
      <c r="DD610" s="75" t="str">
        <f>IFERROR(IF(B610&lt;&gt;"", IF(ISNUMBER(SEARCH("highrisk", LOWER(INDEX(Paste_Here!AL$2:AL$850, MATCH(B610, Paste_Here!A$2:A$850, 0))))), "High Risk", IF(ISNUMBER(SEARCH("lowrisk", LOWER(INDEX(Paste_Here!AL$2:AL$850, MATCH(B610, Paste_Here!A$2:A$850, 0))))), "Low Risk", IF(ISNUMBER(SEARCH("somerisk", LOWER(INDEX(Paste_Here!AL$2:AL$850, MATCH(B610, Paste_Here!A$2:A$850, 0))))), "Some Risk", IF(ISNUMBER(SEARCH("ot", LOWER(INDEX(Paste_Here!AL$2:AL$850, MATCH(B610, Paste_Here!A$2:A$850, 0))))), "OT", "")))), ""), "")</f>
        <v/>
      </c>
      <c r="DE610" s="66"/>
      <c r="DF610" s="75" t="str">
        <f>IFERROR(IF(B610&lt;&gt;"", IF(AND(INDEX(Paste_Here!AM$2:AM$850, MATCH(B610, Paste_Here!A$2:A$850, 0))&lt;&gt;"", ISNUMBER(VALUE(INDEX(Paste_Here!AM$2:AM$850, MATCH(B610, Paste_Here!A$2:A$850, 0))))), INDEX(Paste_Here!AM$2:AM$850, MATCH(B610, Paste_Here!A$2:A$850, 0)), ""), ""), "")</f>
        <v/>
      </c>
      <c r="DG610" s="66"/>
      <c r="DH610" s="75" t="str">
        <f>IFERROR(IF(B610&lt;&gt;"", IF(ISNUMBER(SEARCH("highrisk", LOWER(INDEX(Paste_Here!AN$2:AN$850, MATCH(B610, Paste_Here!A$2:A$850, 0))))), "High Risk", IF(ISNUMBER(SEARCH("lowrisk", LOWER(INDEX(Paste_Here!AN$2:AN$850, MATCH(B610, Paste_Here!A$2:A$850, 0))))), "Low Risk", IF(ISNUMBER(SEARCH("somerisk", LOWER(INDEX(Paste_Here!AN$2:AN$850, MATCH(B610, Paste_Here!A$2:A$850, 0))))), "Some Risk", IF(ISNUMBER(SEARCH("ot", LOWER(INDEX(Paste_Here!AN$2:AN$850, MATCH(B610, Paste_Here!A$2:A$850, 0))))), "OT", "")))), ""), "")</f>
        <v/>
      </c>
      <c r="DI610" s="66"/>
      <c r="DJ610" s="66"/>
      <c r="DK610" s="75" t="str">
        <f t="shared" si="122"/>
        <v/>
      </c>
      <c r="DL610" s="66"/>
      <c r="DM610" s="75" t="str">
        <f>IFERROR(IF(B610&lt;&gt;"", IF(AND(INDEX(Paste_Here!Q$2:Q$850, MATCH(B610, Paste_Here!A$2:A$850, 0))&lt;&gt;"", ISNUMBER(VALUE(INDEX(Paste_Here!Q$2:Q$850, MATCH(B610, Paste_Here!A$2:A$850, 0))))), INDEX(Paste_Here!Q$2:Q$850, MATCH(B610, Paste_Here!A$2:A$850, 0)), ""), ""), "")</f>
        <v/>
      </c>
      <c r="DN610" s="66"/>
      <c r="DO610" s="75" t="str">
        <f>IFERROR(IF(B610&lt;&gt;"", IF(ISNUMBER(SEARCH("highrisk", LOWER(INDEX(Paste_Here!R$2:R$850, MATCH(B610, Paste_Here!A$2:A$850, 0))))), "High Risk", IF(ISNUMBER(SEARCH("lowrisk", LOWER(INDEX(Paste_Here!R$2:R$850, MATCH(B610, Paste_Here!A$2:A$850, 0))))), "Low Risk", IF(ISNUMBER(SEARCH("somerisk", LOWER(INDEX(Paste_Here!R$2:R$850, MATCH(B610, Paste_Here!A$2:A$850, 0))))), "Some Risk", IF(ISNUMBER(SEARCH("ot", LOWER(INDEX(Paste_Here!R$2:R$850, MATCH(B610, Paste_Here!A$2:A$850, 0))))), "OT", "")))), ""), "")</f>
        <v/>
      </c>
      <c r="DP610" s="66"/>
      <c r="DQ610" s="93" t="str">
        <f>IFERROR(IF(B610&lt;&gt;"", IF(AND(INDEX(Paste_Here!S$2:S$850, MATCH(B610, Paste_Here!A$2:A$850, 0))&lt;&gt;"", ISNUMBER(VALUE(INDEX(Paste_Here!S$2:S$850, MATCH(B610, Paste_Here!A$2:A$850, 0))))), INDEX(Paste_Here!S$2:S$850, MATCH(B610, Paste_Here!A$2:A$850, 0)), ""), ""), "")</f>
        <v/>
      </c>
      <c r="DR610" s="66"/>
      <c r="DS610" s="75"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IF(ISNUMBER(SEARCH("ot", LOWER(INDEX(Paste_Here!T$2:T$850, MATCH(B610, Paste_Here!A$2:A$850, 0))))), "OT", "")))), ""), "")</f>
        <v/>
      </c>
      <c r="DT610" s="66"/>
      <c r="DU610" s="75" t="str">
        <f>IFERROR(IF(B610&lt;&gt;"", IF(AND(INDEX(Paste_Here!U$2:U$850, MATCH(B610, Paste_Here!A$2:A$850, 0))&lt;&gt;"", ISNUMBER(VALUE(INDEX(Paste_Here!U$2:U$850, MATCH(B610, Paste_Here!A$2:A$850, 0))))), INDEX(Paste_Here!U$2:U$850, MATCH(B610, Paste_Here!A$2:A$850, 0)), ""), ""), "")</f>
        <v/>
      </c>
      <c r="DV610" s="66"/>
      <c r="DW610" s="93" t="str">
        <f>IFERROR(IF(B610&lt;&gt;"", IF(ISNUMBER(SEARCH("highrisk", LOWER(INDEX(Paste_Here!V$2:V$850, MATCH(B610, Paste_Here!A$2:A$850, 0))))), "High Risk", IF(ISNUMBER(SEARCH("lowrisk", LOWER(INDEX(Paste_Here!V$2:V$850, MATCH(B610, Paste_Here!A$2:A$850, 0))))), "Low Risk", IF(ISNUMBER(SEARCH("somerisk", LOWER(INDEX(Paste_Here!V$2:V$850, MATCH(B610, Paste_Here!A$2:A$850, 0))))), "Some Risk", IF(ISNUMBER(SEARCH("ot", LOWER(INDEX(Paste_Here!V$2:V$850, MATCH(B610, Paste_Here!A$2:A$850, 0))))), "OT", "")))), ""), "")</f>
        <v/>
      </c>
      <c r="DX610" s="66"/>
      <c r="DY610" s="75" t="str">
        <f>IFERROR(IF(B610&lt;&gt;"", IF(AND(INDEX(Paste_Here!W$2:W$850, MATCH(B610, Paste_Here!A$2:A$850, 0))&lt;&gt;"", ISNUMBER(VALUE(INDEX(Paste_Here!W$2:W$850, MATCH(B610, Paste_Here!A$2:A$850, 0))))), INDEX(Paste_Here!W$2:W$850, MATCH(B610, Paste_Here!A$2:A$850, 0)), ""), ""), "")</f>
        <v/>
      </c>
      <c r="DZ610" s="66"/>
      <c r="EA610" s="75" t="str">
        <f>IFERROR(IF(B610&lt;&gt;"", IF(ISNUMBER(SEARCH("highrisk", LOWER(INDEX(Paste_Here!X$2:X$850, MATCH(B610, Paste_Here!A$2:A$850, 0))))), "High Risk", IF(ISNUMBER(SEARCH("lowrisk", LOWER(INDEX(Paste_Here!X$2:X$850, MATCH(B610, Paste_Here!A$2:A$850, 0))))), "Low Risk", IF(ISNUMBER(SEARCH("somerisk", LOWER(INDEX(Paste_Here!X$2:X$850, MATCH(B610, Paste_Here!A$2:A$850, 0))))), "Some Risk", IF(ISNUMBER(SEARCH("ot", LOWER(INDEX(Paste_Here!X$2:X$850, MATCH(B610, Paste_Here!A$2:A$850, 0))))), "OT", "")))), ""), "")</f>
        <v/>
      </c>
      <c r="EB610" s="66"/>
      <c r="EC610" s="66"/>
      <c r="ED610" s="75" t="str">
        <f t="shared" si="127"/>
        <v/>
      </c>
      <c r="EE610" s="66"/>
      <c r="EF610" s="75" t="str">
        <f>IFERROR(IF(B610&lt;&gt;"", IF(AND(INDEX(Paste_Here!AO$2:AO$850, MATCH(B610, Paste_Here!A$2:A$850, 0))&lt;&gt;"", ISNUMBER(VALUE(INDEX(Paste_Here!AO$2:AO$850, MATCH(B610, Paste_Here!A$2:A$850, 0))))), INDEX(Paste_Here!AO$2:AO$850, MATCH(B610, Paste_Here!A$2:A$850, 0)), ""), ""), "")</f>
        <v/>
      </c>
      <c r="EG610" s="66"/>
      <c r="EH610" s="75" t="str">
        <f>IFERROR(IF(B610&lt;&gt;"", IF(ISNUMBER(SEARCH("highrisk", LOWER(INDEX(Paste_Here!AP$2:AP$850, MATCH(B610, Paste_Here!A$2:A$850, 0))))), "High Risk", IF(ISNUMBER(SEARCH("lowrisk", LOWER(INDEX(Paste_Here!AP$2:AP$850, MATCH(B610, Paste_Here!A$2:A$850, 0))))), "Low Risk", IF(ISNUMBER(SEARCH("somerisk", LOWER(INDEX(Paste_Here!AP$2:AP$850, MATCH(B610, Paste_Here!A$2:A$850, 0))))), "Some Risk", IF(ISNUMBER(SEARCH("ot", LOWER(INDEX(Paste_Here!AP$2:AP$850, MATCH(B610, Paste_Here!A$2:A$850, 0))))), "OT", "")))), ""), "")</f>
        <v/>
      </c>
      <c r="EI610" s="66"/>
      <c r="EJ610" s="93"/>
      <c r="EK610" s="66"/>
      <c r="EL610" s="75" t="str">
        <f>IFERROR(IF(B610&lt;&gt;"", IF(AND(INDEX(Paste_Here!AQ$2:AQ$850, MATCH(B610, Paste_Here!A$2:A$850, 0))&lt;&gt;"", ISNUMBER(VALUE(INDEX(Paste_Here!AQ$2:AQ$850, MATCH(B610, Paste_Here!A$2:A$850, 0))))), INDEX(Paste_Here!AQ$2:AQ$850, MATCH(B610, Paste_Here!A$2:A$850, 0)), ""), ""), "")</f>
        <v/>
      </c>
      <c r="EM610" s="66"/>
      <c r="EN610" s="75" t="str">
        <f>IFERROR(IF(B610&lt;&gt;"", IF(ISNUMBER(SEARCH("highrisk", LOWER(INDEX(Paste_Here!AR$2:AR$850, MATCH(B610, Paste_Here!A$2:A$850, 0))))), "High Risk", IF(ISNUMBER(SEARCH("lowrisk", LOWER(INDEX(Paste_Here!AR$2:AR$850, MATCH(B610, Paste_Here!A$2:A$850, 0))))), "Low Risk", IF(ISNUMBER(SEARCH("somerisk", LOWER(INDEX(Paste_Here!AR$2:AR$850, MATCH(B610, Paste_Here!A$2:A$850, 0))))), "Some Risk", IF(ISNUMBER(SEARCH("ot", LOWER(INDEX(Paste_Here!AR$2:AR$850, MATCH(B610, Paste_Here!A$2:A$850, 0))))), "OT", "")))), ""), "")</f>
        <v/>
      </c>
      <c r="EO610" s="66"/>
      <c r="EP610" s="93"/>
      <c r="EQ610" s="66"/>
      <c r="ER610" s="75"/>
      <c r="ES610" s="66"/>
      <c r="ET610" s="75"/>
      <c r="EU610" s="66"/>
      <c r="EV610" s="66"/>
      <c r="EW610" s="75" t="str">
        <f t="shared" si="128"/>
        <v/>
      </c>
      <c r="EX610" s="66"/>
      <c r="EY610" s="75" t="str">
        <f>IFERROR(IF(B610&lt;&gt;"", IF(AND(INDEX(Paste_Here!Y$2:Y$850, MATCH(B610, Paste_Here!A$2:A$850, 0))&lt;&gt;"", ISNUMBER(VALUE(INDEX(Paste_Here!Y$2:Y$850, MATCH(B610, Paste_Here!A$2:A$850, 0))))), INDEX(Paste_Here!Y$2:Y$850, MATCH(B610, Paste_Here!A$2:A$850, 0)), ""), ""), "")</f>
        <v/>
      </c>
      <c r="EZ610" s="66"/>
      <c r="FA610" s="75" t="str">
        <f>IFERROR(IF(B610&lt;&gt;"", IF(ISNUMBER(SEARCH("highrisk", LOWER(INDEX(Paste_Here!Z$2:Z$850, MATCH(B610, Paste_Here!A$2:A$850, 0))))), "High Risk", IF(ISNUMBER(SEARCH("lowrisk", LOWER(INDEX(Paste_Here!Z$2:Z$850, MATCH(B610, Paste_Here!A$2:A$850, 0))))), "Low Risk", IF(ISNUMBER(SEARCH("somerisk", LOWER(INDEX(Paste_Here!Z$2:Z$850, MATCH(B610, Paste_Here!A$2:A$850, 0))))), "Some Risk", IF(ISNUMBER(SEARCH("ot", LOWER(INDEX(Paste_Here!Z$2:Z$850, MATCH(B610, Paste_Here!A$2:A$850, 0))))), "OT", "")))), ""), "")</f>
        <v/>
      </c>
      <c r="FB610" s="66"/>
      <c r="FC610" s="93"/>
      <c r="FD610" s="66"/>
      <c r="FE610" s="75" t="str">
        <f>IFERROR(IF(B610&lt;&gt;"", IF(AND(INDEX(Paste_Here!AA$2:AA$850, MATCH(B610, Paste_Here!A$2:A$850, 0))&lt;&gt;"", ISNUMBER(VALUE(INDEX(Paste_Here!AA$2:AA$850, MATCH(B610, Paste_Here!A$2:A$850, 0))))), INDEX(Paste_Here!AA$2:AA$850, MATCH(B610, Paste_Here!A$2:A$850, 0)), ""), ""), "")</f>
        <v/>
      </c>
      <c r="FF610" s="66"/>
      <c r="FG610" s="75" t="str">
        <f>IFERROR(IF(B610&lt;&gt;"", IF(ISNUMBER(SEARCH("highrisk", LOWER(INDEX(Paste_Here!AB$2:AB$850, MATCH(B610, Paste_Here!A$2:A$850, 0))))), "High Risk", IF(ISNUMBER(SEARCH("lowrisk", LOWER(INDEX(Paste_Here!AB$2:AB$850, MATCH(B610, Paste_Here!A$2:A$850, 0))))), "Low Risk", IF(ISNUMBER(SEARCH("somerisk", LOWER(INDEX(Paste_Here!AB$2:AB$850, MATCH(B610, Paste_Here!A$2:A$850, 0))))), "Some Risk", IF(ISNUMBER(SEARCH("ot", LOWER(INDEX(Paste_Here!AB$2:AB$850, MATCH(B610, Paste_Here!A$2:A$850, 0))))), "OT", "")))), ""), "")</f>
        <v/>
      </c>
      <c r="FH610" s="66"/>
      <c r="FI610" s="93"/>
      <c r="FJ610" s="66"/>
      <c r="FK610" s="75"/>
      <c r="FL610" s="66"/>
      <c r="FM610" s="75"/>
      <c r="FN610" s="66"/>
      <c r="FO610" s="66"/>
      <c r="FP610" s="75" t="str">
        <f t="shared" si="123"/>
        <v/>
      </c>
      <c r="FQ610" s="66"/>
      <c r="FR610" s="75" t="str">
        <f>IFERROR(IF(B610&lt;&gt;"", IF(ISNUMBER(SEARCH("s", LOWER(INDEX(Paste_Here!L$2:L$850, MATCH(B610, Paste_Here!A$2:A$850, 0))))), "Yes", IF(INDEX(Paste_Here!L$2:L$850, MATCH(B610, Paste_Here!A$2:A$850, 0))&lt;&gt;"", "No", "")), ""), "")</f>
        <v/>
      </c>
      <c r="FS610" s="66"/>
      <c r="FT610" s="75" t="str">
        <f>IFERROR(IF(B610&lt;&gt;"", IF(ISNUMBER(SEARCH("yes", LOWER(INDEX(Paste_Here!F$2:F$850, MATCH(B610, Paste_Here!A$2:A$850, 0))))), "Yes", IF(ISNUMBER(SEARCH("no", LOWER(INDEX(Paste_Here!F$2:F$850, MATCH(B610, Paste_Here!A$2:A$850, 0))))), "No", "")), ""), "")</f>
        <v/>
      </c>
      <c r="FU610" s="66"/>
      <c r="FV610" s="75" t="str">
        <f>IFERROR(IF(B610&lt;&gt;"", IF(ISNUMBER(SEARCH("english language learner", LOWER(INDEX(Paste_Here!C$2:C$850, MATCH(B610, Paste_Here!A$2:A$850, 0))))), "Yes", ""), ""), "")</f>
        <v/>
      </c>
      <c r="FW610" s="66"/>
      <c r="FX610" s="75" t="str">
        <f>IFERROR(IF(B610&lt;&gt;"", IF(OR(ISNUMBER(SEARCH("b", LOWER(INDEX(Paste_Here!J$2:J$850, MATCH(B610, Paste_Here!A$2:A$850, 0))))), ISNUMBER(SEARCH("h", LOWER(INDEX(Paste_Here!J$2:J$850, MATCH(B610, Paste_Here!A$2:A$850, 0))))), ISNUMBER(SEARCH("i", LOWER(INDEX(Paste_Here!J$2:J$850, MATCH(B610, Paste_Here!A$2:A$850, 0)))))), "Yes", IF(INDEX(Paste_Here!J$2:J$850, MATCH(B610, Paste_Here!A$2:A$850, 0))&lt;&gt;"", "No", "")), ""), "")</f>
        <v/>
      </c>
      <c r="FY610" s="66"/>
      <c r="FZ610" s="75" t="str">
        <f>IFERROR(IF(B610&lt;&gt;"", IF(ISNUMBER(SEARCH("yes", LOWER(INDEX(Paste_Here!K$2:K$850, MATCH(B610, Paste_Here!A$2:A$850, 0))))), "Yes", IF(ISNUMBER(SEARCH("no", LOWER(INDEX(Paste_Here!K$2:K$850, MATCH(B610, Paste_Here!A$2:A$850, 0))))), "No", "")), ""), "")</f>
        <v/>
      </c>
      <c r="GA610" s="66"/>
      <c r="GB610" s="75" t="str">
        <f>IFERROR(IF(B610&lt;&gt;"", IF(ISNUMBER(SEARCH("transitional 2", LOWER(INDEX(Paste_Here!C$2:C$850, MATCH(B610, Paste_Here!A$2:A$850, 0))))), "T2",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GC610" s="66"/>
      <c r="GD610" s="75"/>
      <c r="GE610" s="66"/>
      <c r="GF610" s="75"/>
      <c r="GG610" s="66"/>
      <c r="GH610" s="75"/>
      <c r="GI610" s="66"/>
      <c r="GK610" s="1" t="str" cm="1">
        <f t="array" ref="GK610">IFERROR(INDEX(Paste_Here!$B$2:$B$850, MATCH(0, COUNTIF(GK$4:GK609, Paste_Here!$B$2:$B$850) + IF(Paste_Here!$B$2:$B$850="", 1, 0), 0)), "")</f>
        <v/>
      </c>
      <c r="GL610" s="1" t="str">
        <f>IF(GK610&lt;&gt;"", INDEX(Paste_Here!$A$2:$A$850, MATCH(GK610, Paste_Here!$B$2:$B$850, 0)), "")</f>
        <v/>
      </c>
      <c r="GM610" s="1" t="str">
        <f t="shared" si="129"/>
        <v/>
      </c>
      <c r="GN610" s="1" t="str" cm="1">
        <f t="array" ref="GN610">IFERROR(INDEX($GM$5:$GM$850, MATCH(SMALL(IF($GM$5:$GM$850&lt;&gt;"", COUNTIF($GM$5:$GM$850, "&lt;"&amp;$GM$5:$GM$850)+1), ROW()-ROW($GN$5)+1), COUNTIF($GM$5:$GM$850, "&lt;"&amp;$GM$5:$GM$850)+1, 0)), "")</f>
        <v/>
      </c>
    </row>
    <row r="611" spans="1:196">
      <c r="A611" s="66"/>
      <c r="B611" s="75" t="str">
        <f t="shared" si="117"/>
        <v/>
      </c>
      <c r="C611" s="66"/>
      <c r="D611" s="75" t="str">
        <f>IFERROR(IF(AND(INDEX(Paste_Here!N$2:N$850, MATCH(B611, Paste_Here!A$2:A$850, 0)) = ""), "", IF(UPPER(INDEX(Paste_Here!N$2:N$850, MATCH(B611, Paste_Here!A$2:A$850, 0))) = "YES", "Yes", IF(UPPER(INDEX(Paste_Here!N$2:N$850, MATCH(B611, Paste_Here!A$2:A$850, 0))) = "NO", "No", ""))), "")</f>
        <v/>
      </c>
      <c r="E611" s="66"/>
      <c r="F611" s="75" t="str">
        <f t="shared" si="124"/>
        <v/>
      </c>
      <c r="G611" s="66"/>
      <c r="H611" s="75" t="str">
        <f t="shared" si="125"/>
        <v/>
      </c>
      <c r="I611" s="66"/>
      <c r="J611" s="75" t="str">
        <f t="shared" si="126"/>
        <v/>
      </c>
      <c r="K611" s="66"/>
      <c r="L611" s="75"/>
      <c r="M611" s="66"/>
      <c r="N611" s="75" t="str">
        <f>IFERROR(IF(B611&lt;&gt;"", IF(AND(INDEX(Paste_Here!AW$2:AW$850, MATCH(B611, Paste_Here!A$2:A$850, 0))&lt;&gt;"", ISNUMBER(VALUE(INDEX(Paste_Here!AW$2:AW$850, MATCH(B611, Paste_Here!A$2:A$850, 0))))), INDEX(Paste_Here!AW$2:AW$850, MATCH(B611, Paste_Here!A$2:A$850, 0)), ""), ""), "")</f>
        <v/>
      </c>
      <c r="O611" s="66"/>
      <c r="P611" s="75" t="str">
        <f>IFERROR(IF(B611&lt;&gt;"", IF(AND(INDEX(Paste_Here!AX$2:AX$850, MATCH(B611, Paste_Here!A$2:A$850, 0))&lt;&gt;"", ISNUMBER(VALUE(INDEX(Paste_Here!AX$2:AX$850, MATCH(B611, Paste_Here!A$2:A$850, 0))))), INDEX(Paste_Here!AX$2:AX$850, MATCH(B611, Paste_Here!A$2:A$850, 0)), ""), ""), "")</f>
        <v/>
      </c>
      <c r="Q611" s="66"/>
      <c r="R611" s="75" t="str">
        <f>IFERROR(IF(B611&lt;&gt;"", IF(AND(INDEX(Paste_Here!AU$2:AU$850, MATCH(B611, Paste_Here!A$2:A$850, 0))&lt;&gt;"", ISNUMBER(VALUE(INDEX(Paste_Here!AU$2:AU$850, MATCH(B611, Paste_Here!A$2:A$850, 0))))), INDEX(Paste_Here!AU$2:AU$850, MATCH(B611, Paste_Here!A$2:A$850, 0)), ""), ""), "")</f>
        <v/>
      </c>
      <c r="S611" s="66"/>
      <c r="T611" s="75" t="str">
        <f>IFERROR(IF(B611&lt;&gt;"", IF(AND(INDEX(Paste_Here!AV$2:AV$850, MATCH(B611, Paste_Here!A$2:A$850, 0))&lt;&gt;"", ISNUMBER(VALUE(INDEX(Paste_Here!AV$2:AV$850, MATCH(B611, Paste_Here!A$2:A$850, 0))))), INDEX(Paste_Here!AV$2:AV$850, MATCH(B611, Paste_Here!A$2:A$850, 0)), ""), ""), "")</f>
        <v/>
      </c>
      <c r="U611" s="66"/>
      <c r="W611" s="66"/>
      <c r="Y611" s="66"/>
      <c r="Z611" s="66"/>
      <c r="AA611" s="75" t="str">
        <f t="shared" si="118"/>
        <v/>
      </c>
      <c r="AB611" s="66"/>
      <c r="AC611" s="75"/>
      <c r="AD611" s="66"/>
      <c r="AE611" s="98"/>
      <c r="AF611" s="66"/>
      <c r="AG611" s="75"/>
      <c r="AH611" s="66"/>
      <c r="AI611" s="75" t="str">
        <f>IFERROR(IF(B611&lt;&gt;"", IF(AND(INDEX(Paste_Here!AC$2:AC$850, MATCH(B611, Paste_Here!A$2:A$850, 0))&lt;&gt;"", ISNUMBER(VALUE(INDEX(Paste_Here!AC$2:AC$850, MATCH(B611, Paste_Here!A$2:A$850, 0))))), INDEX(Paste_Here!AC$2:AC$850, MATCH(B611, Paste_Here!A$2:A$850, 0)), ""), ""), "")</f>
        <v/>
      </c>
      <c r="AJ611" s="66"/>
      <c r="AK611" s="75" t="str">
        <f>IFERROR(IF(B611&lt;&gt;"", IF(ISNUMBER(SEARCH("highrisk", LOWER(INDEX(Paste_Here!AD$2:AD$850, MATCH(B611, Paste_Here!A$2:A$850, 0))))), "High Risk", IF(ISNUMBER(SEARCH("lowrisk", LOWER(INDEX(Paste_Here!AD$2:AD$850, MATCH(B611, Paste_Here!A$2:A$850, 0))))), "Low Risk", IF(ISNUMBER(SEARCH("somerisk", LOWER(INDEX(Paste_Here!AD$2:AD$850, MATCH(B611, Paste_Here!A$2:A$850, 0))))), "Some Risk", IF(ISNUMBER(SEARCH("ot", LOWER(INDEX(Paste_Here!AD$2:AD$850, MATCH(B611, Paste_Here!A$2:A$850, 0))))), "OT", "")))), ""), "")</f>
        <v/>
      </c>
      <c r="AL611" s="66"/>
      <c r="AM611" s="75"/>
      <c r="AN611" s="66"/>
      <c r="AO611" s="75" t="str">
        <f>IFERROR(IF(B611&lt;&gt;"", IF(AND(INDEX(Paste_Here!M$2:M$850, MATCH(B611, Paste_Here!A$2:A$850, 0))&lt;&gt;"", ISNUMBER(VALUE(INDEX(Paste_Here!M$2:M$850, MATCH(B611, Paste_Here!A$2:A$850, 0))))), INDEX(Paste_Here!M$2:M$850, MATCH(B611, Paste_Here!A$2:A$850, 0)), ""), ""), "")</f>
        <v/>
      </c>
      <c r="AP611" s="66"/>
      <c r="AQ611" s="75" t="str">
        <f>IFERROR(IF(B611&lt;&gt;"", IF(ISNUMBER(SEARCH("highrisk", LOWER(INDEX(Paste_Here!N$2:N$850, MATCH(B611, Paste_Here!A$2:A$850, 0))))), "High Risk", IF(ISNUMBER(SEARCH("lowrisk", LOWER(INDEX(Paste_Here!N$2:N$850, MATCH(B611, Paste_Here!A$2:A$850, 0))))), "Low Risk", IF(ISNUMBER(SEARCH("somerisk", LOWER(INDEX(Paste_Here!N$2:N$850, MATCH(B611, Paste_Here!A$2:A$850, 0))))), "Some Risk", IF(ISNUMBER(SEARCH("ot", LOWER(INDEX(Paste_Here!N$2:N$850, MATCH(B611, Paste_Here!A$2:A$850, 0))))), "OT", "")))), ""), "")</f>
        <v/>
      </c>
      <c r="AT611" s="66"/>
      <c r="AU611" s="103"/>
      <c r="AV611" s="66"/>
      <c r="AW611" s="66"/>
      <c r="AX611" s="75" t="str">
        <f t="shared" si="119"/>
        <v/>
      </c>
      <c r="AY611" s="66"/>
      <c r="AZ611" s="75"/>
      <c r="BA611" s="66"/>
      <c r="BB611" s="75"/>
      <c r="BC611" s="66"/>
      <c r="BD611" s="75"/>
      <c r="BE611" s="66"/>
      <c r="BF611" s="75" t="str">
        <f>IFERROR(IF(B611&lt;&gt;"", IF(AND(INDEX(Paste_Here!AE$2:AE$850, MATCH(B611, Paste_Here!A$2:A$850, 0))&lt;&gt;"", ISNUMBER(VALUE(INDEX(Paste_Here!AE$2:AE$850, MATCH(B611, Paste_Here!A$2:A$850, 0))))), INDEX(Paste_Here!AE$2:AE$850, MATCH(B611, Paste_Here!A$2:A$850, 0)), ""), ""), "")</f>
        <v/>
      </c>
      <c r="BG611" s="66"/>
      <c r="BH611" s="75" t="str">
        <f>IFERROR(IF(B611&lt;&gt;"", IF(ISNUMBER(SEARCH("highrisk", LOWER(INDEX(Paste_Here!AF$2:AF$850, MATCH(B611, Paste_Here!A$2:A$850, 0))))), "High Risk", IF(ISNUMBER(SEARCH("lowrisk", LOWER(INDEX(Paste_Here!AF$2:AF$850, MATCH(B611, Paste_Here!A$2:A$850, 0))))), "Low Risk", IF(ISNUMBER(SEARCH("somerisk", LOWER(INDEX(Paste_Here!AF$2:AF$850, MATCH(B611, Paste_Here!A$2:A$850, 0))))), "Some Risk", IF(ISNUMBER(SEARCH("ot", LOWER(INDEX(Paste_Here!AF$2:AF$850, MATCH(B611, Paste_Here!A$2:A$850, 0))))), "OT", "")))), ""), "")</f>
        <v/>
      </c>
      <c r="BI611" s="66"/>
      <c r="BJ611" s="75"/>
      <c r="BK611" s="66"/>
      <c r="BL611" s="75" t="str">
        <f>IFERROR(IF(B611&lt;&gt;"", IF(AND(INDEX(Paste_Here!O$2:O$850, MATCH(B611, Paste_Here!A$2:A$850, 0))&lt;&gt;"", ISNUMBER(VALUE(INDEX(Paste_Here!O$2:O$850, MATCH(B611, Paste_Here!A$2:A$850, 0))))), INDEX(Paste_Here!O$2:O$850, MATCH(B611, Paste_Here!A$2:A$850, 0)), ""), ""), "")</f>
        <v/>
      </c>
      <c r="BM611" s="66"/>
      <c r="BN611" s="75" t="str">
        <f>IFERROR(IF(B611&lt;&gt;"", IF(ISNUMBER(SEARCH("highrisk", LOWER(INDEX(Paste_Here!P$2:P$850, MATCH(B611, Paste_Here!A$2:A$850, 0))))), "High Risk", IF(ISNUMBER(SEARCH("lowrisk", LOWER(INDEX(Paste_Here!P$2:P$850, MATCH(B611, Paste_Here!A$2:A$850, 0))))), "Low Risk", IF(ISNUMBER(SEARCH("somerisk", LOWER(INDEX(Paste_Here!P$2:P$850, MATCH(B611, Paste_Here!A$2:A$850, 0))))), "Some Risk", IF(ISNUMBER(SEARCH("ot", LOWER(INDEX(Paste_Here!P$2:P$850, MATCH(B611, Paste_Here!A$2:A$850, 0))))), "OT", "")))), ""), "")</f>
        <v/>
      </c>
      <c r="BQ611" s="66"/>
      <c r="BR611" s="75"/>
      <c r="BS611" s="66"/>
      <c r="BT611" s="66"/>
      <c r="BU611" s="75" t="str">
        <f t="shared" si="120"/>
        <v/>
      </c>
      <c r="BV611" s="66"/>
      <c r="BW611" s="75"/>
      <c r="BX611" s="66"/>
      <c r="BY611" s="75"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BZ611" s="66"/>
      <c r="CA611" s="75"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CB611" s="66"/>
      <c r="CC611" s="75"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CD611" s="66"/>
      <c r="CE611" s="75"/>
      <c r="CF611" s="66"/>
      <c r="CK611" s="75"/>
      <c r="CL611" s="66"/>
      <c r="CM611" s="75"/>
      <c r="CN611" s="66"/>
      <c r="CO611" s="75"/>
      <c r="CP611" s="66"/>
      <c r="CQ611" s="66"/>
      <c r="CR611" s="75" t="str">
        <f t="shared" si="121"/>
        <v/>
      </c>
      <c r="CS611" s="66"/>
      <c r="CT611" s="75"/>
      <c r="CU611" s="66"/>
      <c r="CV611" s="75"/>
      <c r="CW611" s="66"/>
      <c r="CX611" s="75"/>
      <c r="CY611" s="66"/>
      <c r="CZ611" s="75"/>
      <c r="DA611" s="66"/>
      <c r="DB611" s="75" t="str">
        <f>IFERROR(IF(B611&lt;&gt;"", IF(AND(INDEX(Paste_Here!AK$2:AK$850, MATCH(B611, Paste_Here!A$2:A$850, 0))&lt;&gt;"", ISNUMBER(VALUE(INDEX(Paste_Here!AK$2:AK$850, MATCH(B611, Paste_Here!A$2:A$850, 0))))), INDEX(Paste_Here!AK$2:AK$850, MATCH(B611, Paste_Here!A$2:A$850, 0)), ""), ""), "")</f>
        <v/>
      </c>
      <c r="DC611" s="66"/>
      <c r="DD611" s="75" t="str">
        <f>IFERROR(IF(B611&lt;&gt;"", IF(ISNUMBER(SEARCH("highrisk", LOWER(INDEX(Paste_Here!AL$2:AL$850, MATCH(B611, Paste_Here!A$2:A$850, 0))))), "High Risk", IF(ISNUMBER(SEARCH("lowrisk", LOWER(INDEX(Paste_Here!AL$2:AL$850, MATCH(B611, Paste_Here!A$2:A$850, 0))))), "Low Risk", IF(ISNUMBER(SEARCH("somerisk", LOWER(INDEX(Paste_Here!AL$2:AL$850, MATCH(B611, Paste_Here!A$2:A$850, 0))))), "Some Risk", IF(ISNUMBER(SEARCH("ot", LOWER(INDEX(Paste_Here!AL$2:AL$850, MATCH(B611, Paste_Here!A$2:A$850, 0))))), "OT", "")))), ""), "")</f>
        <v/>
      </c>
      <c r="DE611" s="66"/>
      <c r="DF611" s="75" t="str">
        <f>IFERROR(IF(B611&lt;&gt;"", IF(AND(INDEX(Paste_Here!AM$2:AM$850, MATCH(B611, Paste_Here!A$2:A$850, 0))&lt;&gt;"", ISNUMBER(VALUE(INDEX(Paste_Here!AM$2:AM$850, MATCH(B611, Paste_Here!A$2:A$850, 0))))), INDEX(Paste_Here!AM$2:AM$850, MATCH(B611, Paste_Here!A$2:A$850, 0)), ""), ""), "")</f>
        <v/>
      </c>
      <c r="DG611" s="66"/>
      <c r="DH611" s="75" t="str">
        <f>IFERROR(IF(B611&lt;&gt;"", IF(ISNUMBER(SEARCH("highrisk", LOWER(INDEX(Paste_Here!AN$2:AN$850, MATCH(B611, Paste_Here!A$2:A$850, 0))))), "High Risk", IF(ISNUMBER(SEARCH("lowrisk", LOWER(INDEX(Paste_Here!AN$2:AN$850, MATCH(B611, Paste_Here!A$2:A$850, 0))))), "Low Risk", IF(ISNUMBER(SEARCH("somerisk", LOWER(INDEX(Paste_Here!AN$2:AN$850, MATCH(B611, Paste_Here!A$2:A$850, 0))))), "Some Risk", IF(ISNUMBER(SEARCH("ot", LOWER(INDEX(Paste_Here!AN$2:AN$850, MATCH(B611, Paste_Here!A$2:A$850, 0))))), "OT", "")))), ""), "")</f>
        <v/>
      </c>
      <c r="DI611" s="66"/>
      <c r="DJ611" s="66"/>
      <c r="DK611" s="75" t="str">
        <f t="shared" si="122"/>
        <v/>
      </c>
      <c r="DL611" s="66"/>
      <c r="DM611" s="75" t="str">
        <f>IFERROR(IF(B611&lt;&gt;"", IF(AND(INDEX(Paste_Here!Q$2:Q$850, MATCH(B611, Paste_Here!A$2:A$850, 0))&lt;&gt;"", ISNUMBER(VALUE(INDEX(Paste_Here!Q$2:Q$850, MATCH(B611, Paste_Here!A$2:A$850, 0))))), INDEX(Paste_Here!Q$2:Q$850, MATCH(B611, Paste_Here!A$2:A$850, 0)), ""), ""), "")</f>
        <v/>
      </c>
      <c r="DN611" s="66"/>
      <c r="DO611" s="75" t="str">
        <f>IFERROR(IF(B611&lt;&gt;"", IF(ISNUMBER(SEARCH("highrisk", LOWER(INDEX(Paste_Here!R$2:R$850, MATCH(B611, Paste_Here!A$2:A$850, 0))))), "High Risk", IF(ISNUMBER(SEARCH("lowrisk", LOWER(INDEX(Paste_Here!R$2:R$850, MATCH(B611, Paste_Here!A$2:A$850, 0))))), "Low Risk", IF(ISNUMBER(SEARCH("somerisk", LOWER(INDEX(Paste_Here!R$2:R$850, MATCH(B611, Paste_Here!A$2:A$850, 0))))), "Some Risk", IF(ISNUMBER(SEARCH("ot", LOWER(INDEX(Paste_Here!R$2:R$850, MATCH(B611, Paste_Here!A$2:A$850, 0))))), "OT", "")))), ""), "")</f>
        <v/>
      </c>
      <c r="DP611" s="66"/>
      <c r="DQ611" s="93" t="str">
        <f>IFERROR(IF(B611&lt;&gt;"", IF(AND(INDEX(Paste_Here!S$2:S$850, MATCH(B611, Paste_Here!A$2:A$850, 0))&lt;&gt;"", ISNUMBER(VALUE(INDEX(Paste_Here!S$2:S$850, MATCH(B611, Paste_Here!A$2:A$850, 0))))), INDEX(Paste_Here!S$2:S$850, MATCH(B611, Paste_Here!A$2:A$850, 0)), ""), ""), "")</f>
        <v/>
      </c>
      <c r="DR611" s="66"/>
      <c r="DS611" s="75"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IF(ISNUMBER(SEARCH("ot", LOWER(INDEX(Paste_Here!T$2:T$850, MATCH(B611, Paste_Here!A$2:A$850, 0))))), "OT", "")))), ""), "")</f>
        <v/>
      </c>
      <c r="DT611" s="66"/>
      <c r="DU611" s="75" t="str">
        <f>IFERROR(IF(B611&lt;&gt;"", IF(AND(INDEX(Paste_Here!U$2:U$850, MATCH(B611, Paste_Here!A$2:A$850, 0))&lt;&gt;"", ISNUMBER(VALUE(INDEX(Paste_Here!U$2:U$850, MATCH(B611, Paste_Here!A$2:A$850, 0))))), INDEX(Paste_Here!U$2:U$850, MATCH(B611, Paste_Here!A$2:A$850, 0)), ""), ""), "")</f>
        <v/>
      </c>
      <c r="DV611" s="66"/>
      <c r="DW611" s="93" t="str">
        <f>IFERROR(IF(B611&lt;&gt;"", IF(ISNUMBER(SEARCH("highrisk", LOWER(INDEX(Paste_Here!V$2:V$850, MATCH(B611, Paste_Here!A$2:A$850, 0))))), "High Risk", IF(ISNUMBER(SEARCH("lowrisk", LOWER(INDEX(Paste_Here!V$2:V$850, MATCH(B611, Paste_Here!A$2:A$850, 0))))), "Low Risk", IF(ISNUMBER(SEARCH("somerisk", LOWER(INDEX(Paste_Here!V$2:V$850, MATCH(B611, Paste_Here!A$2:A$850, 0))))), "Some Risk", IF(ISNUMBER(SEARCH("ot", LOWER(INDEX(Paste_Here!V$2:V$850, MATCH(B611, Paste_Here!A$2:A$850, 0))))), "OT", "")))), ""), "")</f>
        <v/>
      </c>
      <c r="DX611" s="66"/>
      <c r="DY611" s="75" t="str">
        <f>IFERROR(IF(B611&lt;&gt;"", IF(AND(INDEX(Paste_Here!W$2:W$850, MATCH(B611, Paste_Here!A$2:A$850, 0))&lt;&gt;"", ISNUMBER(VALUE(INDEX(Paste_Here!W$2:W$850, MATCH(B611, Paste_Here!A$2:A$850, 0))))), INDEX(Paste_Here!W$2:W$850, MATCH(B611, Paste_Here!A$2:A$850, 0)), ""), ""), "")</f>
        <v/>
      </c>
      <c r="DZ611" s="66"/>
      <c r="EA611" s="75" t="str">
        <f>IFERROR(IF(B611&lt;&gt;"", IF(ISNUMBER(SEARCH("highrisk", LOWER(INDEX(Paste_Here!X$2:X$850, MATCH(B611, Paste_Here!A$2:A$850, 0))))), "High Risk", IF(ISNUMBER(SEARCH("lowrisk", LOWER(INDEX(Paste_Here!X$2:X$850, MATCH(B611, Paste_Here!A$2:A$850, 0))))), "Low Risk", IF(ISNUMBER(SEARCH("somerisk", LOWER(INDEX(Paste_Here!X$2:X$850, MATCH(B611, Paste_Here!A$2:A$850, 0))))), "Some Risk", IF(ISNUMBER(SEARCH("ot", LOWER(INDEX(Paste_Here!X$2:X$850, MATCH(B611, Paste_Here!A$2:A$850, 0))))), "OT", "")))), ""), "")</f>
        <v/>
      </c>
      <c r="EB611" s="66"/>
      <c r="EC611" s="66"/>
      <c r="ED611" s="75" t="str">
        <f t="shared" si="127"/>
        <v/>
      </c>
      <c r="EE611" s="66"/>
      <c r="EF611" s="75" t="str">
        <f>IFERROR(IF(B611&lt;&gt;"", IF(AND(INDEX(Paste_Here!AO$2:AO$850, MATCH(B611, Paste_Here!A$2:A$850, 0))&lt;&gt;"", ISNUMBER(VALUE(INDEX(Paste_Here!AO$2:AO$850, MATCH(B611, Paste_Here!A$2:A$850, 0))))), INDEX(Paste_Here!AO$2:AO$850, MATCH(B611, Paste_Here!A$2:A$850, 0)), ""), ""), "")</f>
        <v/>
      </c>
      <c r="EG611" s="66"/>
      <c r="EH611" s="75" t="str">
        <f>IFERROR(IF(B611&lt;&gt;"", IF(ISNUMBER(SEARCH("highrisk", LOWER(INDEX(Paste_Here!AP$2:AP$850, MATCH(B611, Paste_Here!A$2:A$850, 0))))), "High Risk", IF(ISNUMBER(SEARCH("lowrisk", LOWER(INDEX(Paste_Here!AP$2:AP$850, MATCH(B611, Paste_Here!A$2:A$850, 0))))), "Low Risk", IF(ISNUMBER(SEARCH("somerisk", LOWER(INDEX(Paste_Here!AP$2:AP$850, MATCH(B611, Paste_Here!A$2:A$850, 0))))), "Some Risk", IF(ISNUMBER(SEARCH("ot", LOWER(INDEX(Paste_Here!AP$2:AP$850, MATCH(B611, Paste_Here!A$2:A$850, 0))))), "OT", "")))), ""), "")</f>
        <v/>
      </c>
      <c r="EI611" s="66"/>
      <c r="EJ611" s="93"/>
      <c r="EK611" s="66"/>
      <c r="EL611" s="75" t="str">
        <f>IFERROR(IF(B611&lt;&gt;"", IF(AND(INDEX(Paste_Here!AQ$2:AQ$850, MATCH(B611, Paste_Here!A$2:A$850, 0))&lt;&gt;"", ISNUMBER(VALUE(INDEX(Paste_Here!AQ$2:AQ$850, MATCH(B611, Paste_Here!A$2:A$850, 0))))), INDEX(Paste_Here!AQ$2:AQ$850, MATCH(B611, Paste_Here!A$2:A$850, 0)), ""), ""), "")</f>
        <v/>
      </c>
      <c r="EM611" s="66"/>
      <c r="EN611" s="75" t="str">
        <f>IFERROR(IF(B611&lt;&gt;"", IF(ISNUMBER(SEARCH("highrisk", LOWER(INDEX(Paste_Here!AR$2:AR$850, MATCH(B611, Paste_Here!A$2:A$850, 0))))), "High Risk", IF(ISNUMBER(SEARCH("lowrisk", LOWER(INDEX(Paste_Here!AR$2:AR$850, MATCH(B611, Paste_Here!A$2:A$850, 0))))), "Low Risk", IF(ISNUMBER(SEARCH("somerisk", LOWER(INDEX(Paste_Here!AR$2:AR$850, MATCH(B611, Paste_Here!A$2:A$850, 0))))), "Some Risk", IF(ISNUMBER(SEARCH("ot", LOWER(INDEX(Paste_Here!AR$2:AR$850, MATCH(B611, Paste_Here!A$2:A$850, 0))))), "OT", "")))), ""), "")</f>
        <v/>
      </c>
      <c r="EO611" s="66"/>
      <c r="EP611" s="93"/>
      <c r="EQ611" s="66"/>
      <c r="ER611" s="75"/>
      <c r="ES611" s="66"/>
      <c r="ET611" s="75"/>
      <c r="EU611" s="66"/>
      <c r="EV611" s="66"/>
      <c r="EW611" s="75" t="str">
        <f t="shared" si="128"/>
        <v/>
      </c>
      <c r="EX611" s="66"/>
      <c r="EY611" s="75" t="str">
        <f>IFERROR(IF(B611&lt;&gt;"", IF(AND(INDEX(Paste_Here!Y$2:Y$850, MATCH(B611, Paste_Here!A$2:A$850, 0))&lt;&gt;"", ISNUMBER(VALUE(INDEX(Paste_Here!Y$2:Y$850, MATCH(B611, Paste_Here!A$2:A$850, 0))))), INDEX(Paste_Here!Y$2:Y$850, MATCH(B611, Paste_Here!A$2:A$850, 0)), ""), ""), "")</f>
        <v/>
      </c>
      <c r="EZ611" s="66"/>
      <c r="FA611" s="75" t="str">
        <f>IFERROR(IF(B611&lt;&gt;"", IF(ISNUMBER(SEARCH("highrisk", LOWER(INDEX(Paste_Here!Z$2:Z$850, MATCH(B611, Paste_Here!A$2:A$850, 0))))), "High Risk", IF(ISNUMBER(SEARCH("lowrisk", LOWER(INDEX(Paste_Here!Z$2:Z$850, MATCH(B611, Paste_Here!A$2:A$850, 0))))), "Low Risk", IF(ISNUMBER(SEARCH("somerisk", LOWER(INDEX(Paste_Here!Z$2:Z$850, MATCH(B611, Paste_Here!A$2:A$850, 0))))), "Some Risk", IF(ISNUMBER(SEARCH("ot", LOWER(INDEX(Paste_Here!Z$2:Z$850, MATCH(B611, Paste_Here!A$2:A$850, 0))))), "OT", "")))), ""), "")</f>
        <v/>
      </c>
      <c r="FB611" s="66"/>
      <c r="FC611" s="93"/>
      <c r="FD611" s="66"/>
      <c r="FE611" s="75" t="str">
        <f>IFERROR(IF(B611&lt;&gt;"", IF(AND(INDEX(Paste_Here!AA$2:AA$850, MATCH(B611, Paste_Here!A$2:A$850, 0))&lt;&gt;"", ISNUMBER(VALUE(INDEX(Paste_Here!AA$2:AA$850, MATCH(B611, Paste_Here!A$2:A$850, 0))))), INDEX(Paste_Here!AA$2:AA$850, MATCH(B611, Paste_Here!A$2:A$850, 0)), ""), ""), "")</f>
        <v/>
      </c>
      <c r="FF611" s="66"/>
      <c r="FG611" s="75" t="str">
        <f>IFERROR(IF(B611&lt;&gt;"", IF(ISNUMBER(SEARCH("highrisk", LOWER(INDEX(Paste_Here!AB$2:AB$850, MATCH(B611, Paste_Here!A$2:A$850, 0))))), "High Risk", IF(ISNUMBER(SEARCH("lowrisk", LOWER(INDEX(Paste_Here!AB$2:AB$850, MATCH(B611, Paste_Here!A$2:A$850, 0))))), "Low Risk", IF(ISNUMBER(SEARCH("somerisk", LOWER(INDEX(Paste_Here!AB$2:AB$850, MATCH(B611, Paste_Here!A$2:A$850, 0))))), "Some Risk", IF(ISNUMBER(SEARCH("ot", LOWER(INDEX(Paste_Here!AB$2:AB$850, MATCH(B611, Paste_Here!A$2:A$850, 0))))), "OT", "")))), ""), "")</f>
        <v/>
      </c>
      <c r="FH611" s="66"/>
      <c r="FI611" s="93"/>
      <c r="FJ611" s="66"/>
      <c r="FK611" s="75"/>
      <c r="FL611" s="66"/>
      <c r="FM611" s="75"/>
      <c r="FN611" s="66"/>
      <c r="FO611" s="66"/>
      <c r="FP611" s="75" t="str">
        <f t="shared" si="123"/>
        <v/>
      </c>
      <c r="FQ611" s="66"/>
      <c r="FR611" s="75" t="str">
        <f>IFERROR(IF(B611&lt;&gt;"", IF(ISNUMBER(SEARCH("s", LOWER(INDEX(Paste_Here!L$2:L$850, MATCH(B611, Paste_Here!A$2:A$850, 0))))), "Yes", IF(INDEX(Paste_Here!L$2:L$850, MATCH(B611, Paste_Here!A$2:A$850, 0))&lt;&gt;"", "No", "")), ""), "")</f>
        <v/>
      </c>
      <c r="FS611" s="66"/>
      <c r="FT611" s="75" t="str">
        <f>IFERROR(IF(B611&lt;&gt;"", IF(ISNUMBER(SEARCH("yes", LOWER(INDEX(Paste_Here!F$2:F$850, MATCH(B611, Paste_Here!A$2:A$850, 0))))), "Yes", IF(ISNUMBER(SEARCH("no", LOWER(INDEX(Paste_Here!F$2:F$850, MATCH(B611, Paste_Here!A$2:A$850, 0))))), "No", "")), ""), "")</f>
        <v/>
      </c>
      <c r="FU611" s="66"/>
      <c r="FV611" s="75" t="str">
        <f>IFERROR(IF(B611&lt;&gt;"", IF(ISNUMBER(SEARCH("english language learner", LOWER(INDEX(Paste_Here!C$2:C$850, MATCH(B611, Paste_Here!A$2:A$850, 0))))), "Yes", ""), ""), "")</f>
        <v/>
      </c>
      <c r="FW611" s="66"/>
      <c r="FX611" s="75" t="str">
        <f>IFERROR(IF(B611&lt;&gt;"", IF(OR(ISNUMBER(SEARCH("b", LOWER(INDEX(Paste_Here!J$2:J$850, MATCH(B611, Paste_Here!A$2:A$850, 0))))), ISNUMBER(SEARCH("h", LOWER(INDEX(Paste_Here!J$2:J$850, MATCH(B611, Paste_Here!A$2:A$850, 0))))), ISNUMBER(SEARCH("i", LOWER(INDEX(Paste_Here!J$2:J$850, MATCH(B611, Paste_Here!A$2:A$850, 0)))))), "Yes", IF(INDEX(Paste_Here!J$2:J$850, MATCH(B611, Paste_Here!A$2:A$850, 0))&lt;&gt;"", "No", "")), ""), "")</f>
        <v/>
      </c>
      <c r="FY611" s="66"/>
      <c r="FZ611" s="75" t="str">
        <f>IFERROR(IF(B611&lt;&gt;"", IF(ISNUMBER(SEARCH("yes", LOWER(INDEX(Paste_Here!K$2:K$850, MATCH(B611, Paste_Here!A$2:A$850, 0))))), "Yes", IF(ISNUMBER(SEARCH("no", LOWER(INDEX(Paste_Here!K$2:K$850, MATCH(B611, Paste_Here!A$2:A$850, 0))))), "No", "")), ""), "")</f>
        <v/>
      </c>
      <c r="GA611" s="66"/>
      <c r="GB611" s="75" t="str">
        <f>IFERROR(IF(B611&lt;&gt;"", IF(ISNUMBER(SEARCH("transitional 2", LOWER(INDEX(Paste_Here!C$2:C$850, MATCH(B611, Paste_Here!A$2:A$850, 0))))), "T2",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GC611" s="66"/>
      <c r="GD611" s="75"/>
      <c r="GE611" s="66"/>
      <c r="GF611" s="75"/>
      <c r="GG611" s="66"/>
      <c r="GH611" s="75"/>
      <c r="GI611" s="66"/>
      <c r="GK611" s="1" t="str" cm="1">
        <f t="array" ref="GK611">IFERROR(INDEX(Paste_Here!$B$2:$B$850, MATCH(0, COUNTIF(GK$4:GK610, Paste_Here!$B$2:$B$850) + IF(Paste_Here!$B$2:$B$850="", 1, 0), 0)), "")</f>
        <v/>
      </c>
      <c r="GL611" s="1" t="str">
        <f>IF(GK611&lt;&gt;"", INDEX(Paste_Here!$A$2:$A$850, MATCH(GK611, Paste_Here!$B$2:$B$850, 0)), "")</f>
        <v/>
      </c>
      <c r="GM611" s="1" t="str">
        <f t="shared" si="129"/>
        <v/>
      </c>
      <c r="GN611" s="1" t="str" cm="1">
        <f t="array" ref="GN611">IFERROR(INDEX($GM$5:$GM$850, MATCH(SMALL(IF($GM$5:$GM$850&lt;&gt;"", COUNTIF($GM$5:$GM$850, "&lt;"&amp;$GM$5:$GM$850)+1), ROW()-ROW($GN$5)+1), COUNTIF($GM$5:$GM$850, "&lt;"&amp;$GM$5:$GM$850)+1, 0)), "")</f>
        <v/>
      </c>
    </row>
    <row r="612" spans="1:196">
      <c r="A612" s="66"/>
      <c r="B612" s="75" t="str">
        <f t="shared" si="117"/>
        <v/>
      </c>
      <c r="C612" s="66"/>
      <c r="D612" s="75" t="str">
        <f>IFERROR(IF(AND(INDEX(Paste_Here!N$2:N$850, MATCH(B612, Paste_Here!A$2:A$850, 0)) = ""), "", IF(UPPER(INDEX(Paste_Here!N$2:N$850, MATCH(B612, Paste_Here!A$2:A$850, 0))) = "YES", "Yes", IF(UPPER(INDEX(Paste_Here!N$2:N$850, MATCH(B612, Paste_Here!A$2:A$850, 0))) = "NO", "No", ""))), "")</f>
        <v/>
      </c>
      <c r="E612" s="66"/>
      <c r="F612" s="75" t="str">
        <f t="shared" si="124"/>
        <v/>
      </c>
      <c r="G612" s="66"/>
      <c r="H612" s="75" t="str">
        <f t="shared" si="125"/>
        <v/>
      </c>
      <c r="I612" s="66"/>
      <c r="J612" s="75" t="str">
        <f t="shared" si="126"/>
        <v/>
      </c>
      <c r="K612" s="66"/>
      <c r="L612" s="75"/>
      <c r="M612" s="66"/>
      <c r="N612" s="75" t="str">
        <f>IFERROR(IF(B612&lt;&gt;"", IF(AND(INDEX(Paste_Here!AW$2:AW$850, MATCH(B612, Paste_Here!A$2:A$850, 0))&lt;&gt;"", ISNUMBER(VALUE(INDEX(Paste_Here!AW$2:AW$850, MATCH(B612, Paste_Here!A$2:A$850, 0))))), INDEX(Paste_Here!AW$2:AW$850, MATCH(B612, Paste_Here!A$2:A$850, 0)), ""), ""), "")</f>
        <v/>
      </c>
      <c r="O612" s="66"/>
      <c r="P612" s="75" t="str">
        <f>IFERROR(IF(B612&lt;&gt;"", IF(AND(INDEX(Paste_Here!AX$2:AX$850, MATCH(B612, Paste_Here!A$2:A$850, 0))&lt;&gt;"", ISNUMBER(VALUE(INDEX(Paste_Here!AX$2:AX$850, MATCH(B612, Paste_Here!A$2:A$850, 0))))), INDEX(Paste_Here!AX$2:AX$850, MATCH(B612, Paste_Here!A$2:A$850, 0)), ""), ""), "")</f>
        <v/>
      </c>
      <c r="Q612" s="66"/>
      <c r="R612" s="75" t="str">
        <f>IFERROR(IF(B612&lt;&gt;"", IF(AND(INDEX(Paste_Here!AU$2:AU$850, MATCH(B612, Paste_Here!A$2:A$850, 0))&lt;&gt;"", ISNUMBER(VALUE(INDEX(Paste_Here!AU$2:AU$850, MATCH(B612, Paste_Here!A$2:A$850, 0))))), INDEX(Paste_Here!AU$2:AU$850, MATCH(B612, Paste_Here!A$2:A$850, 0)), ""), ""), "")</f>
        <v/>
      </c>
      <c r="S612" s="66"/>
      <c r="T612" s="75" t="str">
        <f>IFERROR(IF(B612&lt;&gt;"", IF(AND(INDEX(Paste_Here!AV$2:AV$850, MATCH(B612, Paste_Here!A$2:A$850, 0))&lt;&gt;"", ISNUMBER(VALUE(INDEX(Paste_Here!AV$2:AV$850, MATCH(B612, Paste_Here!A$2:A$850, 0))))), INDEX(Paste_Here!AV$2:AV$850, MATCH(B612, Paste_Here!A$2:A$850, 0)), ""), ""), "")</f>
        <v/>
      </c>
      <c r="U612" s="66"/>
      <c r="W612" s="66"/>
      <c r="Y612" s="66"/>
      <c r="Z612" s="66"/>
      <c r="AA612" s="75" t="str">
        <f t="shared" si="118"/>
        <v/>
      </c>
      <c r="AB612" s="66"/>
      <c r="AC612" s="75"/>
      <c r="AD612" s="66"/>
      <c r="AE612" s="98"/>
      <c r="AF612" s="66"/>
      <c r="AG612" s="75"/>
      <c r="AH612" s="66"/>
      <c r="AI612" s="75" t="str">
        <f>IFERROR(IF(B612&lt;&gt;"", IF(AND(INDEX(Paste_Here!AC$2:AC$850, MATCH(B612, Paste_Here!A$2:A$850, 0))&lt;&gt;"", ISNUMBER(VALUE(INDEX(Paste_Here!AC$2:AC$850, MATCH(B612, Paste_Here!A$2:A$850, 0))))), INDEX(Paste_Here!AC$2:AC$850, MATCH(B612, Paste_Here!A$2:A$850, 0)), ""), ""), "")</f>
        <v/>
      </c>
      <c r="AJ612" s="66"/>
      <c r="AK612" s="75" t="str">
        <f>IFERROR(IF(B612&lt;&gt;"", IF(ISNUMBER(SEARCH("highrisk", LOWER(INDEX(Paste_Here!AD$2:AD$850, MATCH(B612, Paste_Here!A$2:A$850, 0))))), "High Risk", IF(ISNUMBER(SEARCH("lowrisk", LOWER(INDEX(Paste_Here!AD$2:AD$850, MATCH(B612, Paste_Here!A$2:A$850, 0))))), "Low Risk", IF(ISNUMBER(SEARCH("somerisk", LOWER(INDEX(Paste_Here!AD$2:AD$850, MATCH(B612, Paste_Here!A$2:A$850, 0))))), "Some Risk", IF(ISNUMBER(SEARCH("ot", LOWER(INDEX(Paste_Here!AD$2:AD$850, MATCH(B612, Paste_Here!A$2:A$850, 0))))), "OT", "")))), ""), "")</f>
        <v/>
      </c>
      <c r="AL612" s="66"/>
      <c r="AM612" s="75"/>
      <c r="AN612" s="66"/>
      <c r="AO612" s="75" t="str">
        <f>IFERROR(IF(B612&lt;&gt;"", IF(AND(INDEX(Paste_Here!M$2:M$850, MATCH(B612, Paste_Here!A$2:A$850, 0))&lt;&gt;"", ISNUMBER(VALUE(INDEX(Paste_Here!M$2:M$850, MATCH(B612, Paste_Here!A$2:A$850, 0))))), INDEX(Paste_Here!M$2:M$850, MATCH(B612, Paste_Here!A$2:A$850, 0)), ""), ""), "")</f>
        <v/>
      </c>
      <c r="AP612" s="66"/>
      <c r="AQ612" s="75" t="str">
        <f>IFERROR(IF(B612&lt;&gt;"", IF(ISNUMBER(SEARCH("highrisk", LOWER(INDEX(Paste_Here!N$2:N$850, MATCH(B612, Paste_Here!A$2:A$850, 0))))), "High Risk", IF(ISNUMBER(SEARCH("lowrisk", LOWER(INDEX(Paste_Here!N$2:N$850, MATCH(B612, Paste_Here!A$2:A$850, 0))))), "Low Risk", IF(ISNUMBER(SEARCH("somerisk", LOWER(INDEX(Paste_Here!N$2:N$850, MATCH(B612, Paste_Here!A$2:A$850, 0))))), "Some Risk", IF(ISNUMBER(SEARCH("ot", LOWER(INDEX(Paste_Here!N$2:N$850, MATCH(B612, Paste_Here!A$2:A$850, 0))))), "OT", "")))), ""), "")</f>
        <v/>
      </c>
      <c r="AT612" s="66"/>
      <c r="AU612" s="103"/>
      <c r="AV612" s="66"/>
      <c r="AW612" s="66"/>
      <c r="AX612" s="75" t="str">
        <f t="shared" si="119"/>
        <v/>
      </c>
      <c r="AY612" s="66"/>
      <c r="AZ612" s="75"/>
      <c r="BA612" s="66"/>
      <c r="BB612" s="75"/>
      <c r="BC612" s="66"/>
      <c r="BD612" s="75"/>
      <c r="BE612" s="66"/>
      <c r="BF612" s="75" t="str">
        <f>IFERROR(IF(B612&lt;&gt;"", IF(AND(INDEX(Paste_Here!AE$2:AE$850, MATCH(B612, Paste_Here!A$2:A$850, 0))&lt;&gt;"", ISNUMBER(VALUE(INDEX(Paste_Here!AE$2:AE$850, MATCH(B612, Paste_Here!A$2:A$850, 0))))), INDEX(Paste_Here!AE$2:AE$850, MATCH(B612, Paste_Here!A$2:A$850, 0)), ""), ""), "")</f>
        <v/>
      </c>
      <c r="BG612" s="66"/>
      <c r="BH612" s="75" t="str">
        <f>IFERROR(IF(B612&lt;&gt;"", IF(ISNUMBER(SEARCH("highrisk", LOWER(INDEX(Paste_Here!AF$2:AF$850, MATCH(B612, Paste_Here!A$2:A$850, 0))))), "High Risk", IF(ISNUMBER(SEARCH("lowrisk", LOWER(INDEX(Paste_Here!AF$2:AF$850, MATCH(B612, Paste_Here!A$2:A$850, 0))))), "Low Risk", IF(ISNUMBER(SEARCH("somerisk", LOWER(INDEX(Paste_Here!AF$2:AF$850, MATCH(B612, Paste_Here!A$2:A$850, 0))))), "Some Risk", IF(ISNUMBER(SEARCH("ot", LOWER(INDEX(Paste_Here!AF$2:AF$850, MATCH(B612, Paste_Here!A$2:A$850, 0))))), "OT", "")))), ""), "")</f>
        <v/>
      </c>
      <c r="BI612" s="66"/>
      <c r="BJ612" s="75"/>
      <c r="BK612" s="66"/>
      <c r="BL612" s="75" t="str">
        <f>IFERROR(IF(B612&lt;&gt;"", IF(AND(INDEX(Paste_Here!O$2:O$850, MATCH(B612, Paste_Here!A$2:A$850, 0))&lt;&gt;"", ISNUMBER(VALUE(INDEX(Paste_Here!O$2:O$850, MATCH(B612, Paste_Here!A$2:A$850, 0))))), INDEX(Paste_Here!O$2:O$850, MATCH(B612, Paste_Here!A$2:A$850, 0)), ""), ""), "")</f>
        <v/>
      </c>
      <c r="BM612" s="66"/>
      <c r="BN612" s="75" t="str">
        <f>IFERROR(IF(B612&lt;&gt;"", IF(ISNUMBER(SEARCH("highrisk", LOWER(INDEX(Paste_Here!P$2:P$850, MATCH(B612, Paste_Here!A$2:A$850, 0))))), "High Risk", IF(ISNUMBER(SEARCH("lowrisk", LOWER(INDEX(Paste_Here!P$2:P$850, MATCH(B612, Paste_Here!A$2:A$850, 0))))), "Low Risk", IF(ISNUMBER(SEARCH("somerisk", LOWER(INDEX(Paste_Here!P$2:P$850, MATCH(B612, Paste_Here!A$2:A$850, 0))))), "Some Risk", IF(ISNUMBER(SEARCH("ot", LOWER(INDEX(Paste_Here!P$2:P$850, MATCH(B612, Paste_Here!A$2:A$850, 0))))), "OT", "")))), ""), "")</f>
        <v/>
      </c>
      <c r="BQ612" s="66"/>
      <c r="BR612" s="75"/>
      <c r="BS612" s="66"/>
      <c r="BT612" s="66"/>
      <c r="BU612" s="75" t="str">
        <f t="shared" si="120"/>
        <v/>
      </c>
      <c r="BV612" s="66"/>
      <c r="BW612" s="75"/>
      <c r="BX612" s="66"/>
      <c r="BY612" s="75"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BZ612" s="66"/>
      <c r="CA612" s="75"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CB612" s="66"/>
      <c r="CC612" s="75"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CD612" s="66"/>
      <c r="CE612" s="75"/>
      <c r="CF612" s="66"/>
      <c r="CK612" s="75"/>
      <c r="CL612" s="66"/>
      <c r="CM612" s="75"/>
      <c r="CN612" s="66"/>
      <c r="CO612" s="75"/>
      <c r="CP612" s="66"/>
      <c r="CQ612" s="66"/>
      <c r="CR612" s="75" t="str">
        <f t="shared" si="121"/>
        <v/>
      </c>
      <c r="CS612" s="66"/>
      <c r="CT612" s="75"/>
      <c r="CU612" s="66"/>
      <c r="CV612" s="75"/>
      <c r="CW612" s="66"/>
      <c r="CX612" s="75"/>
      <c r="CY612" s="66"/>
      <c r="CZ612" s="75"/>
      <c r="DA612" s="66"/>
      <c r="DB612" s="75" t="str">
        <f>IFERROR(IF(B612&lt;&gt;"", IF(AND(INDEX(Paste_Here!AK$2:AK$850, MATCH(B612, Paste_Here!A$2:A$850, 0))&lt;&gt;"", ISNUMBER(VALUE(INDEX(Paste_Here!AK$2:AK$850, MATCH(B612, Paste_Here!A$2:A$850, 0))))), INDEX(Paste_Here!AK$2:AK$850, MATCH(B612, Paste_Here!A$2:A$850, 0)), ""), ""), "")</f>
        <v/>
      </c>
      <c r="DC612" s="66"/>
      <c r="DD612" s="75" t="str">
        <f>IFERROR(IF(B612&lt;&gt;"", IF(ISNUMBER(SEARCH("highrisk", LOWER(INDEX(Paste_Here!AL$2:AL$850, MATCH(B612, Paste_Here!A$2:A$850, 0))))), "High Risk", IF(ISNUMBER(SEARCH("lowrisk", LOWER(INDEX(Paste_Here!AL$2:AL$850, MATCH(B612, Paste_Here!A$2:A$850, 0))))), "Low Risk", IF(ISNUMBER(SEARCH("somerisk", LOWER(INDEX(Paste_Here!AL$2:AL$850, MATCH(B612, Paste_Here!A$2:A$850, 0))))), "Some Risk", IF(ISNUMBER(SEARCH("ot", LOWER(INDEX(Paste_Here!AL$2:AL$850, MATCH(B612, Paste_Here!A$2:A$850, 0))))), "OT", "")))), ""), "")</f>
        <v/>
      </c>
      <c r="DE612" s="66"/>
      <c r="DF612" s="75" t="str">
        <f>IFERROR(IF(B612&lt;&gt;"", IF(AND(INDEX(Paste_Here!AM$2:AM$850, MATCH(B612, Paste_Here!A$2:A$850, 0))&lt;&gt;"", ISNUMBER(VALUE(INDEX(Paste_Here!AM$2:AM$850, MATCH(B612, Paste_Here!A$2:A$850, 0))))), INDEX(Paste_Here!AM$2:AM$850, MATCH(B612, Paste_Here!A$2:A$850, 0)), ""), ""), "")</f>
        <v/>
      </c>
      <c r="DG612" s="66"/>
      <c r="DH612" s="75" t="str">
        <f>IFERROR(IF(B612&lt;&gt;"", IF(ISNUMBER(SEARCH("highrisk", LOWER(INDEX(Paste_Here!AN$2:AN$850, MATCH(B612, Paste_Here!A$2:A$850, 0))))), "High Risk", IF(ISNUMBER(SEARCH("lowrisk", LOWER(INDEX(Paste_Here!AN$2:AN$850, MATCH(B612, Paste_Here!A$2:A$850, 0))))), "Low Risk", IF(ISNUMBER(SEARCH("somerisk", LOWER(INDEX(Paste_Here!AN$2:AN$850, MATCH(B612, Paste_Here!A$2:A$850, 0))))), "Some Risk", IF(ISNUMBER(SEARCH("ot", LOWER(INDEX(Paste_Here!AN$2:AN$850, MATCH(B612, Paste_Here!A$2:A$850, 0))))), "OT", "")))), ""), "")</f>
        <v/>
      </c>
      <c r="DI612" s="66"/>
      <c r="DJ612" s="66"/>
      <c r="DK612" s="75" t="str">
        <f t="shared" si="122"/>
        <v/>
      </c>
      <c r="DL612" s="66"/>
      <c r="DM612" s="75" t="str">
        <f>IFERROR(IF(B612&lt;&gt;"", IF(AND(INDEX(Paste_Here!Q$2:Q$850, MATCH(B612, Paste_Here!A$2:A$850, 0))&lt;&gt;"", ISNUMBER(VALUE(INDEX(Paste_Here!Q$2:Q$850, MATCH(B612, Paste_Here!A$2:A$850, 0))))), INDEX(Paste_Here!Q$2:Q$850, MATCH(B612, Paste_Here!A$2:A$850, 0)), ""), ""), "")</f>
        <v/>
      </c>
      <c r="DN612" s="66"/>
      <c r="DO612" s="75" t="str">
        <f>IFERROR(IF(B612&lt;&gt;"", IF(ISNUMBER(SEARCH("highrisk", LOWER(INDEX(Paste_Here!R$2:R$850, MATCH(B612, Paste_Here!A$2:A$850, 0))))), "High Risk", IF(ISNUMBER(SEARCH("lowrisk", LOWER(INDEX(Paste_Here!R$2:R$850, MATCH(B612, Paste_Here!A$2:A$850, 0))))), "Low Risk", IF(ISNUMBER(SEARCH("somerisk", LOWER(INDEX(Paste_Here!R$2:R$850, MATCH(B612, Paste_Here!A$2:A$850, 0))))), "Some Risk", IF(ISNUMBER(SEARCH("ot", LOWER(INDEX(Paste_Here!R$2:R$850, MATCH(B612, Paste_Here!A$2:A$850, 0))))), "OT", "")))), ""), "")</f>
        <v/>
      </c>
      <c r="DP612" s="66"/>
      <c r="DQ612" s="93" t="str">
        <f>IFERROR(IF(B612&lt;&gt;"", IF(AND(INDEX(Paste_Here!S$2:S$850, MATCH(B612, Paste_Here!A$2:A$850, 0))&lt;&gt;"", ISNUMBER(VALUE(INDEX(Paste_Here!S$2:S$850, MATCH(B612, Paste_Here!A$2:A$850, 0))))), INDEX(Paste_Here!S$2:S$850, MATCH(B612, Paste_Here!A$2:A$850, 0)), ""), ""), "")</f>
        <v/>
      </c>
      <c r="DR612" s="66"/>
      <c r="DS612" s="75"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IF(ISNUMBER(SEARCH("ot", LOWER(INDEX(Paste_Here!T$2:T$850, MATCH(B612, Paste_Here!A$2:A$850, 0))))), "OT", "")))), ""), "")</f>
        <v/>
      </c>
      <c r="DT612" s="66"/>
      <c r="DU612" s="75" t="str">
        <f>IFERROR(IF(B612&lt;&gt;"", IF(AND(INDEX(Paste_Here!U$2:U$850, MATCH(B612, Paste_Here!A$2:A$850, 0))&lt;&gt;"", ISNUMBER(VALUE(INDEX(Paste_Here!U$2:U$850, MATCH(B612, Paste_Here!A$2:A$850, 0))))), INDEX(Paste_Here!U$2:U$850, MATCH(B612, Paste_Here!A$2:A$850, 0)), ""), ""), "")</f>
        <v/>
      </c>
      <c r="DV612" s="66"/>
      <c r="DW612" s="93" t="str">
        <f>IFERROR(IF(B612&lt;&gt;"", IF(ISNUMBER(SEARCH("highrisk", LOWER(INDEX(Paste_Here!V$2:V$850, MATCH(B612, Paste_Here!A$2:A$850, 0))))), "High Risk", IF(ISNUMBER(SEARCH("lowrisk", LOWER(INDEX(Paste_Here!V$2:V$850, MATCH(B612, Paste_Here!A$2:A$850, 0))))), "Low Risk", IF(ISNUMBER(SEARCH("somerisk", LOWER(INDEX(Paste_Here!V$2:V$850, MATCH(B612, Paste_Here!A$2:A$850, 0))))), "Some Risk", IF(ISNUMBER(SEARCH("ot", LOWER(INDEX(Paste_Here!V$2:V$850, MATCH(B612, Paste_Here!A$2:A$850, 0))))), "OT", "")))), ""), "")</f>
        <v/>
      </c>
      <c r="DX612" s="66"/>
      <c r="DY612" s="75" t="str">
        <f>IFERROR(IF(B612&lt;&gt;"", IF(AND(INDEX(Paste_Here!W$2:W$850, MATCH(B612, Paste_Here!A$2:A$850, 0))&lt;&gt;"", ISNUMBER(VALUE(INDEX(Paste_Here!W$2:W$850, MATCH(B612, Paste_Here!A$2:A$850, 0))))), INDEX(Paste_Here!W$2:W$850, MATCH(B612, Paste_Here!A$2:A$850, 0)), ""), ""), "")</f>
        <v/>
      </c>
      <c r="DZ612" s="66"/>
      <c r="EA612" s="75" t="str">
        <f>IFERROR(IF(B612&lt;&gt;"", IF(ISNUMBER(SEARCH("highrisk", LOWER(INDEX(Paste_Here!X$2:X$850, MATCH(B612, Paste_Here!A$2:A$850, 0))))), "High Risk", IF(ISNUMBER(SEARCH("lowrisk", LOWER(INDEX(Paste_Here!X$2:X$850, MATCH(B612, Paste_Here!A$2:A$850, 0))))), "Low Risk", IF(ISNUMBER(SEARCH("somerisk", LOWER(INDEX(Paste_Here!X$2:X$850, MATCH(B612, Paste_Here!A$2:A$850, 0))))), "Some Risk", IF(ISNUMBER(SEARCH("ot", LOWER(INDEX(Paste_Here!X$2:X$850, MATCH(B612, Paste_Here!A$2:A$850, 0))))), "OT", "")))), ""), "")</f>
        <v/>
      </c>
      <c r="EB612" s="66"/>
      <c r="EC612" s="66"/>
      <c r="ED612" s="75" t="str">
        <f t="shared" si="127"/>
        <v/>
      </c>
      <c r="EE612" s="66"/>
      <c r="EF612" s="75" t="str">
        <f>IFERROR(IF(B612&lt;&gt;"", IF(AND(INDEX(Paste_Here!AO$2:AO$850, MATCH(B612, Paste_Here!A$2:A$850, 0))&lt;&gt;"", ISNUMBER(VALUE(INDEX(Paste_Here!AO$2:AO$850, MATCH(B612, Paste_Here!A$2:A$850, 0))))), INDEX(Paste_Here!AO$2:AO$850, MATCH(B612, Paste_Here!A$2:A$850, 0)), ""), ""), "")</f>
        <v/>
      </c>
      <c r="EG612" s="66"/>
      <c r="EH612" s="75" t="str">
        <f>IFERROR(IF(B612&lt;&gt;"", IF(ISNUMBER(SEARCH("highrisk", LOWER(INDEX(Paste_Here!AP$2:AP$850, MATCH(B612, Paste_Here!A$2:A$850, 0))))), "High Risk", IF(ISNUMBER(SEARCH("lowrisk", LOWER(INDEX(Paste_Here!AP$2:AP$850, MATCH(B612, Paste_Here!A$2:A$850, 0))))), "Low Risk", IF(ISNUMBER(SEARCH("somerisk", LOWER(INDEX(Paste_Here!AP$2:AP$850, MATCH(B612, Paste_Here!A$2:A$850, 0))))), "Some Risk", IF(ISNUMBER(SEARCH("ot", LOWER(INDEX(Paste_Here!AP$2:AP$850, MATCH(B612, Paste_Here!A$2:A$850, 0))))), "OT", "")))), ""), "")</f>
        <v/>
      </c>
      <c r="EI612" s="66"/>
      <c r="EJ612" s="93"/>
      <c r="EK612" s="66"/>
      <c r="EL612" s="75" t="str">
        <f>IFERROR(IF(B612&lt;&gt;"", IF(AND(INDEX(Paste_Here!AQ$2:AQ$850, MATCH(B612, Paste_Here!A$2:A$850, 0))&lt;&gt;"", ISNUMBER(VALUE(INDEX(Paste_Here!AQ$2:AQ$850, MATCH(B612, Paste_Here!A$2:A$850, 0))))), INDEX(Paste_Here!AQ$2:AQ$850, MATCH(B612, Paste_Here!A$2:A$850, 0)), ""), ""), "")</f>
        <v/>
      </c>
      <c r="EM612" s="66"/>
      <c r="EN612" s="75" t="str">
        <f>IFERROR(IF(B612&lt;&gt;"", IF(ISNUMBER(SEARCH("highrisk", LOWER(INDEX(Paste_Here!AR$2:AR$850, MATCH(B612, Paste_Here!A$2:A$850, 0))))), "High Risk", IF(ISNUMBER(SEARCH("lowrisk", LOWER(INDEX(Paste_Here!AR$2:AR$850, MATCH(B612, Paste_Here!A$2:A$850, 0))))), "Low Risk", IF(ISNUMBER(SEARCH("somerisk", LOWER(INDEX(Paste_Here!AR$2:AR$850, MATCH(B612, Paste_Here!A$2:A$850, 0))))), "Some Risk", IF(ISNUMBER(SEARCH("ot", LOWER(INDEX(Paste_Here!AR$2:AR$850, MATCH(B612, Paste_Here!A$2:A$850, 0))))), "OT", "")))), ""), "")</f>
        <v/>
      </c>
      <c r="EO612" s="66"/>
      <c r="EP612" s="93"/>
      <c r="EQ612" s="66"/>
      <c r="ER612" s="75"/>
      <c r="ES612" s="66"/>
      <c r="ET612" s="75"/>
      <c r="EU612" s="66"/>
      <c r="EV612" s="66"/>
      <c r="EW612" s="75" t="str">
        <f t="shared" si="128"/>
        <v/>
      </c>
      <c r="EX612" s="66"/>
      <c r="EY612" s="75" t="str">
        <f>IFERROR(IF(B612&lt;&gt;"", IF(AND(INDEX(Paste_Here!Y$2:Y$850, MATCH(B612, Paste_Here!A$2:A$850, 0))&lt;&gt;"", ISNUMBER(VALUE(INDEX(Paste_Here!Y$2:Y$850, MATCH(B612, Paste_Here!A$2:A$850, 0))))), INDEX(Paste_Here!Y$2:Y$850, MATCH(B612, Paste_Here!A$2:A$850, 0)), ""), ""), "")</f>
        <v/>
      </c>
      <c r="EZ612" s="66"/>
      <c r="FA612" s="75" t="str">
        <f>IFERROR(IF(B612&lt;&gt;"", IF(ISNUMBER(SEARCH("highrisk", LOWER(INDEX(Paste_Here!Z$2:Z$850, MATCH(B612, Paste_Here!A$2:A$850, 0))))), "High Risk", IF(ISNUMBER(SEARCH("lowrisk", LOWER(INDEX(Paste_Here!Z$2:Z$850, MATCH(B612, Paste_Here!A$2:A$850, 0))))), "Low Risk", IF(ISNUMBER(SEARCH("somerisk", LOWER(INDEX(Paste_Here!Z$2:Z$850, MATCH(B612, Paste_Here!A$2:A$850, 0))))), "Some Risk", IF(ISNUMBER(SEARCH("ot", LOWER(INDEX(Paste_Here!Z$2:Z$850, MATCH(B612, Paste_Here!A$2:A$850, 0))))), "OT", "")))), ""), "")</f>
        <v/>
      </c>
      <c r="FB612" s="66"/>
      <c r="FC612" s="93"/>
      <c r="FD612" s="66"/>
      <c r="FE612" s="75" t="str">
        <f>IFERROR(IF(B612&lt;&gt;"", IF(AND(INDEX(Paste_Here!AA$2:AA$850, MATCH(B612, Paste_Here!A$2:A$850, 0))&lt;&gt;"", ISNUMBER(VALUE(INDEX(Paste_Here!AA$2:AA$850, MATCH(B612, Paste_Here!A$2:A$850, 0))))), INDEX(Paste_Here!AA$2:AA$850, MATCH(B612, Paste_Here!A$2:A$850, 0)), ""), ""), "")</f>
        <v/>
      </c>
      <c r="FF612" s="66"/>
      <c r="FG612" s="75" t="str">
        <f>IFERROR(IF(B612&lt;&gt;"", IF(ISNUMBER(SEARCH("highrisk", LOWER(INDEX(Paste_Here!AB$2:AB$850, MATCH(B612, Paste_Here!A$2:A$850, 0))))), "High Risk", IF(ISNUMBER(SEARCH("lowrisk", LOWER(INDEX(Paste_Here!AB$2:AB$850, MATCH(B612, Paste_Here!A$2:A$850, 0))))), "Low Risk", IF(ISNUMBER(SEARCH("somerisk", LOWER(INDEX(Paste_Here!AB$2:AB$850, MATCH(B612, Paste_Here!A$2:A$850, 0))))), "Some Risk", IF(ISNUMBER(SEARCH("ot", LOWER(INDEX(Paste_Here!AB$2:AB$850, MATCH(B612, Paste_Here!A$2:A$850, 0))))), "OT", "")))), ""), "")</f>
        <v/>
      </c>
      <c r="FH612" s="66"/>
      <c r="FI612" s="93"/>
      <c r="FJ612" s="66"/>
      <c r="FK612" s="75"/>
      <c r="FL612" s="66"/>
      <c r="FM612" s="75"/>
      <c r="FN612" s="66"/>
      <c r="FO612" s="66"/>
      <c r="FP612" s="75" t="str">
        <f t="shared" si="123"/>
        <v/>
      </c>
      <c r="FQ612" s="66"/>
      <c r="FR612" s="75" t="str">
        <f>IFERROR(IF(B612&lt;&gt;"", IF(ISNUMBER(SEARCH("s", LOWER(INDEX(Paste_Here!L$2:L$850, MATCH(B612, Paste_Here!A$2:A$850, 0))))), "Yes", IF(INDEX(Paste_Here!L$2:L$850, MATCH(B612, Paste_Here!A$2:A$850, 0))&lt;&gt;"", "No", "")), ""), "")</f>
        <v/>
      </c>
      <c r="FS612" s="66"/>
      <c r="FT612" s="75" t="str">
        <f>IFERROR(IF(B612&lt;&gt;"", IF(ISNUMBER(SEARCH("yes", LOWER(INDEX(Paste_Here!F$2:F$850, MATCH(B612, Paste_Here!A$2:A$850, 0))))), "Yes", IF(ISNUMBER(SEARCH("no", LOWER(INDEX(Paste_Here!F$2:F$850, MATCH(B612, Paste_Here!A$2:A$850, 0))))), "No", "")), ""), "")</f>
        <v/>
      </c>
      <c r="FU612" s="66"/>
      <c r="FV612" s="75" t="str">
        <f>IFERROR(IF(B612&lt;&gt;"", IF(ISNUMBER(SEARCH("english language learner", LOWER(INDEX(Paste_Here!C$2:C$850, MATCH(B612, Paste_Here!A$2:A$850, 0))))), "Yes", ""), ""), "")</f>
        <v/>
      </c>
      <c r="FW612" s="66"/>
      <c r="FX612" s="75" t="str">
        <f>IFERROR(IF(B612&lt;&gt;"", IF(OR(ISNUMBER(SEARCH("b", LOWER(INDEX(Paste_Here!J$2:J$850, MATCH(B612, Paste_Here!A$2:A$850, 0))))), ISNUMBER(SEARCH("h", LOWER(INDEX(Paste_Here!J$2:J$850, MATCH(B612, Paste_Here!A$2:A$850, 0))))), ISNUMBER(SEARCH("i", LOWER(INDEX(Paste_Here!J$2:J$850, MATCH(B612, Paste_Here!A$2:A$850, 0)))))), "Yes", IF(INDEX(Paste_Here!J$2:J$850, MATCH(B612, Paste_Here!A$2:A$850, 0))&lt;&gt;"", "No", "")), ""), "")</f>
        <v/>
      </c>
      <c r="FY612" s="66"/>
      <c r="FZ612" s="75" t="str">
        <f>IFERROR(IF(B612&lt;&gt;"", IF(ISNUMBER(SEARCH("yes", LOWER(INDEX(Paste_Here!K$2:K$850, MATCH(B612, Paste_Here!A$2:A$850, 0))))), "Yes", IF(ISNUMBER(SEARCH("no", LOWER(INDEX(Paste_Here!K$2:K$850, MATCH(B612, Paste_Here!A$2:A$850, 0))))), "No", "")), ""), "")</f>
        <v/>
      </c>
      <c r="GA612" s="66"/>
      <c r="GB612" s="75" t="str">
        <f>IFERROR(IF(B612&lt;&gt;"", IF(ISNUMBER(SEARCH("transitional 2", LOWER(INDEX(Paste_Here!C$2:C$850, MATCH(B612, Paste_Here!A$2:A$850, 0))))), "T2",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GC612" s="66"/>
      <c r="GD612" s="75"/>
      <c r="GE612" s="66"/>
      <c r="GF612" s="75"/>
      <c r="GG612" s="66"/>
      <c r="GH612" s="75"/>
      <c r="GI612" s="66"/>
      <c r="GK612" s="1" t="str" cm="1">
        <f t="array" ref="GK612">IFERROR(INDEX(Paste_Here!$B$2:$B$850, MATCH(0, COUNTIF(GK$4:GK611, Paste_Here!$B$2:$B$850) + IF(Paste_Here!$B$2:$B$850="", 1, 0), 0)), "")</f>
        <v/>
      </c>
      <c r="GL612" s="1" t="str">
        <f>IF(GK612&lt;&gt;"", INDEX(Paste_Here!$A$2:$A$850, MATCH(GK612, Paste_Here!$B$2:$B$850, 0)), "")</f>
        <v/>
      </c>
      <c r="GM612" s="1" t="str">
        <f t="shared" si="129"/>
        <v/>
      </c>
      <c r="GN612" s="1" t="str" cm="1">
        <f t="array" ref="GN612">IFERROR(INDEX($GM$5:$GM$850, MATCH(SMALL(IF($GM$5:$GM$850&lt;&gt;"", COUNTIF($GM$5:$GM$850, "&lt;"&amp;$GM$5:$GM$850)+1), ROW()-ROW($GN$5)+1), COUNTIF($GM$5:$GM$850, "&lt;"&amp;$GM$5:$GM$850)+1, 0)), "")</f>
        <v/>
      </c>
    </row>
    <row r="613" spans="1:196">
      <c r="A613" s="66"/>
      <c r="B613" s="75" t="str">
        <f t="shared" si="117"/>
        <v/>
      </c>
      <c r="C613" s="66"/>
      <c r="D613" s="75" t="str">
        <f>IFERROR(IF(AND(INDEX(Paste_Here!N$2:N$850, MATCH(B613, Paste_Here!A$2:A$850, 0)) = ""), "", IF(UPPER(INDEX(Paste_Here!N$2:N$850, MATCH(B613, Paste_Here!A$2:A$850, 0))) = "YES", "Yes", IF(UPPER(INDEX(Paste_Here!N$2:N$850, MATCH(B613, Paste_Here!A$2:A$850, 0))) = "NO", "No", ""))), "")</f>
        <v/>
      </c>
      <c r="E613" s="66"/>
      <c r="F613" s="75" t="str">
        <f t="shared" si="124"/>
        <v/>
      </c>
      <c r="G613" s="66"/>
      <c r="H613" s="75" t="str">
        <f t="shared" si="125"/>
        <v/>
      </c>
      <c r="I613" s="66"/>
      <c r="J613" s="75" t="str">
        <f t="shared" si="126"/>
        <v/>
      </c>
      <c r="K613" s="66"/>
      <c r="L613" s="75"/>
      <c r="M613" s="66"/>
      <c r="N613" s="75" t="str">
        <f>IFERROR(IF(B613&lt;&gt;"", IF(AND(INDEX(Paste_Here!AW$2:AW$850, MATCH(B613, Paste_Here!A$2:A$850, 0))&lt;&gt;"", ISNUMBER(VALUE(INDEX(Paste_Here!AW$2:AW$850, MATCH(B613, Paste_Here!A$2:A$850, 0))))), INDEX(Paste_Here!AW$2:AW$850, MATCH(B613, Paste_Here!A$2:A$850, 0)), ""), ""), "")</f>
        <v/>
      </c>
      <c r="O613" s="66"/>
      <c r="P613" s="75" t="str">
        <f>IFERROR(IF(B613&lt;&gt;"", IF(AND(INDEX(Paste_Here!AX$2:AX$850, MATCH(B613, Paste_Here!A$2:A$850, 0))&lt;&gt;"", ISNUMBER(VALUE(INDEX(Paste_Here!AX$2:AX$850, MATCH(B613, Paste_Here!A$2:A$850, 0))))), INDEX(Paste_Here!AX$2:AX$850, MATCH(B613, Paste_Here!A$2:A$850, 0)), ""), ""), "")</f>
        <v/>
      </c>
      <c r="Q613" s="66"/>
      <c r="R613" s="75" t="str">
        <f>IFERROR(IF(B613&lt;&gt;"", IF(AND(INDEX(Paste_Here!AU$2:AU$850, MATCH(B613, Paste_Here!A$2:A$850, 0))&lt;&gt;"", ISNUMBER(VALUE(INDEX(Paste_Here!AU$2:AU$850, MATCH(B613, Paste_Here!A$2:A$850, 0))))), INDEX(Paste_Here!AU$2:AU$850, MATCH(B613, Paste_Here!A$2:A$850, 0)), ""), ""), "")</f>
        <v/>
      </c>
      <c r="S613" s="66"/>
      <c r="T613" s="75" t="str">
        <f>IFERROR(IF(B613&lt;&gt;"", IF(AND(INDEX(Paste_Here!AV$2:AV$850, MATCH(B613, Paste_Here!A$2:A$850, 0))&lt;&gt;"", ISNUMBER(VALUE(INDEX(Paste_Here!AV$2:AV$850, MATCH(B613, Paste_Here!A$2:A$850, 0))))), INDEX(Paste_Here!AV$2:AV$850, MATCH(B613, Paste_Here!A$2:A$850, 0)), ""), ""), "")</f>
        <v/>
      </c>
      <c r="U613" s="66"/>
      <c r="W613" s="66"/>
      <c r="Y613" s="66"/>
      <c r="Z613" s="66"/>
      <c r="AA613" s="75" t="str">
        <f t="shared" si="118"/>
        <v/>
      </c>
      <c r="AB613" s="66"/>
      <c r="AC613" s="75"/>
      <c r="AD613" s="66"/>
      <c r="AE613" s="98"/>
      <c r="AF613" s="66"/>
      <c r="AG613" s="75"/>
      <c r="AH613" s="66"/>
      <c r="AI613" s="75" t="str">
        <f>IFERROR(IF(B613&lt;&gt;"", IF(AND(INDEX(Paste_Here!AC$2:AC$850, MATCH(B613, Paste_Here!A$2:A$850, 0))&lt;&gt;"", ISNUMBER(VALUE(INDEX(Paste_Here!AC$2:AC$850, MATCH(B613, Paste_Here!A$2:A$850, 0))))), INDEX(Paste_Here!AC$2:AC$850, MATCH(B613, Paste_Here!A$2:A$850, 0)), ""), ""), "")</f>
        <v/>
      </c>
      <c r="AJ613" s="66"/>
      <c r="AK613" s="75" t="str">
        <f>IFERROR(IF(B613&lt;&gt;"", IF(ISNUMBER(SEARCH("highrisk", LOWER(INDEX(Paste_Here!AD$2:AD$850, MATCH(B613, Paste_Here!A$2:A$850, 0))))), "High Risk", IF(ISNUMBER(SEARCH("lowrisk", LOWER(INDEX(Paste_Here!AD$2:AD$850, MATCH(B613, Paste_Here!A$2:A$850, 0))))), "Low Risk", IF(ISNUMBER(SEARCH("somerisk", LOWER(INDEX(Paste_Here!AD$2:AD$850, MATCH(B613, Paste_Here!A$2:A$850, 0))))), "Some Risk", IF(ISNUMBER(SEARCH("ot", LOWER(INDEX(Paste_Here!AD$2:AD$850, MATCH(B613, Paste_Here!A$2:A$850, 0))))), "OT", "")))), ""), "")</f>
        <v/>
      </c>
      <c r="AL613" s="66"/>
      <c r="AM613" s="75"/>
      <c r="AN613" s="66"/>
      <c r="AO613" s="75" t="str">
        <f>IFERROR(IF(B613&lt;&gt;"", IF(AND(INDEX(Paste_Here!M$2:M$850, MATCH(B613, Paste_Here!A$2:A$850, 0))&lt;&gt;"", ISNUMBER(VALUE(INDEX(Paste_Here!M$2:M$850, MATCH(B613, Paste_Here!A$2:A$850, 0))))), INDEX(Paste_Here!M$2:M$850, MATCH(B613, Paste_Here!A$2:A$850, 0)), ""), ""), "")</f>
        <v/>
      </c>
      <c r="AP613" s="66"/>
      <c r="AQ613" s="75" t="str">
        <f>IFERROR(IF(B613&lt;&gt;"", IF(ISNUMBER(SEARCH("highrisk", LOWER(INDEX(Paste_Here!N$2:N$850, MATCH(B613, Paste_Here!A$2:A$850, 0))))), "High Risk", IF(ISNUMBER(SEARCH("lowrisk", LOWER(INDEX(Paste_Here!N$2:N$850, MATCH(B613, Paste_Here!A$2:A$850, 0))))), "Low Risk", IF(ISNUMBER(SEARCH("somerisk", LOWER(INDEX(Paste_Here!N$2:N$850, MATCH(B613, Paste_Here!A$2:A$850, 0))))), "Some Risk", IF(ISNUMBER(SEARCH("ot", LOWER(INDEX(Paste_Here!N$2:N$850, MATCH(B613, Paste_Here!A$2:A$850, 0))))), "OT", "")))), ""), "")</f>
        <v/>
      </c>
      <c r="AT613" s="66"/>
      <c r="AU613" s="103"/>
      <c r="AV613" s="66"/>
      <c r="AW613" s="66"/>
      <c r="AX613" s="75" t="str">
        <f t="shared" si="119"/>
        <v/>
      </c>
      <c r="AY613" s="66"/>
      <c r="AZ613" s="75"/>
      <c r="BA613" s="66"/>
      <c r="BB613" s="75"/>
      <c r="BC613" s="66"/>
      <c r="BD613" s="75"/>
      <c r="BE613" s="66"/>
      <c r="BF613" s="75" t="str">
        <f>IFERROR(IF(B613&lt;&gt;"", IF(AND(INDEX(Paste_Here!AE$2:AE$850, MATCH(B613, Paste_Here!A$2:A$850, 0))&lt;&gt;"", ISNUMBER(VALUE(INDEX(Paste_Here!AE$2:AE$850, MATCH(B613, Paste_Here!A$2:A$850, 0))))), INDEX(Paste_Here!AE$2:AE$850, MATCH(B613, Paste_Here!A$2:A$850, 0)), ""), ""), "")</f>
        <v/>
      </c>
      <c r="BG613" s="66"/>
      <c r="BH613" s="75" t="str">
        <f>IFERROR(IF(B613&lt;&gt;"", IF(ISNUMBER(SEARCH("highrisk", LOWER(INDEX(Paste_Here!AF$2:AF$850, MATCH(B613, Paste_Here!A$2:A$850, 0))))), "High Risk", IF(ISNUMBER(SEARCH("lowrisk", LOWER(INDEX(Paste_Here!AF$2:AF$850, MATCH(B613, Paste_Here!A$2:A$850, 0))))), "Low Risk", IF(ISNUMBER(SEARCH("somerisk", LOWER(INDEX(Paste_Here!AF$2:AF$850, MATCH(B613, Paste_Here!A$2:A$850, 0))))), "Some Risk", IF(ISNUMBER(SEARCH("ot", LOWER(INDEX(Paste_Here!AF$2:AF$850, MATCH(B613, Paste_Here!A$2:A$850, 0))))), "OT", "")))), ""), "")</f>
        <v/>
      </c>
      <c r="BI613" s="66"/>
      <c r="BJ613" s="75"/>
      <c r="BK613" s="66"/>
      <c r="BL613" s="75" t="str">
        <f>IFERROR(IF(B613&lt;&gt;"", IF(AND(INDEX(Paste_Here!O$2:O$850, MATCH(B613, Paste_Here!A$2:A$850, 0))&lt;&gt;"", ISNUMBER(VALUE(INDEX(Paste_Here!O$2:O$850, MATCH(B613, Paste_Here!A$2:A$850, 0))))), INDEX(Paste_Here!O$2:O$850, MATCH(B613, Paste_Here!A$2:A$850, 0)), ""), ""), "")</f>
        <v/>
      </c>
      <c r="BM613" s="66"/>
      <c r="BN613" s="75" t="str">
        <f>IFERROR(IF(B613&lt;&gt;"", IF(ISNUMBER(SEARCH("highrisk", LOWER(INDEX(Paste_Here!P$2:P$850, MATCH(B613, Paste_Here!A$2:A$850, 0))))), "High Risk", IF(ISNUMBER(SEARCH("lowrisk", LOWER(INDEX(Paste_Here!P$2:P$850, MATCH(B613, Paste_Here!A$2:A$850, 0))))), "Low Risk", IF(ISNUMBER(SEARCH("somerisk", LOWER(INDEX(Paste_Here!P$2:P$850, MATCH(B613, Paste_Here!A$2:A$850, 0))))), "Some Risk", IF(ISNUMBER(SEARCH("ot", LOWER(INDEX(Paste_Here!P$2:P$850, MATCH(B613, Paste_Here!A$2:A$850, 0))))), "OT", "")))), ""), "")</f>
        <v/>
      </c>
      <c r="BQ613" s="66"/>
      <c r="BR613" s="75"/>
      <c r="BS613" s="66"/>
      <c r="BT613" s="66"/>
      <c r="BU613" s="75" t="str">
        <f t="shared" si="120"/>
        <v/>
      </c>
      <c r="BV613" s="66"/>
      <c r="BW613" s="75"/>
      <c r="BX613" s="66"/>
      <c r="BY613" s="75"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BZ613" s="66"/>
      <c r="CA613" s="75"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CB613" s="66"/>
      <c r="CC613" s="75"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CD613" s="66"/>
      <c r="CE613" s="75"/>
      <c r="CF613" s="66"/>
      <c r="CK613" s="75"/>
      <c r="CL613" s="66"/>
      <c r="CM613" s="75"/>
      <c r="CN613" s="66"/>
      <c r="CO613" s="75"/>
      <c r="CP613" s="66"/>
      <c r="CQ613" s="66"/>
      <c r="CR613" s="75" t="str">
        <f t="shared" si="121"/>
        <v/>
      </c>
      <c r="CS613" s="66"/>
      <c r="CT613" s="75"/>
      <c r="CU613" s="66"/>
      <c r="CV613" s="75"/>
      <c r="CW613" s="66"/>
      <c r="CX613" s="75"/>
      <c r="CY613" s="66"/>
      <c r="CZ613" s="75"/>
      <c r="DA613" s="66"/>
      <c r="DB613" s="75" t="str">
        <f>IFERROR(IF(B613&lt;&gt;"", IF(AND(INDEX(Paste_Here!AK$2:AK$850, MATCH(B613, Paste_Here!A$2:A$850, 0))&lt;&gt;"", ISNUMBER(VALUE(INDEX(Paste_Here!AK$2:AK$850, MATCH(B613, Paste_Here!A$2:A$850, 0))))), INDEX(Paste_Here!AK$2:AK$850, MATCH(B613, Paste_Here!A$2:A$850, 0)), ""), ""), "")</f>
        <v/>
      </c>
      <c r="DC613" s="66"/>
      <c r="DD613" s="75" t="str">
        <f>IFERROR(IF(B613&lt;&gt;"", IF(ISNUMBER(SEARCH("highrisk", LOWER(INDEX(Paste_Here!AL$2:AL$850, MATCH(B613, Paste_Here!A$2:A$850, 0))))), "High Risk", IF(ISNUMBER(SEARCH("lowrisk", LOWER(INDEX(Paste_Here!AL$2:AL$850, MATCH(B613, Paste_Here!A$2:A$850, 0))))), "Low Risk", IF(ISNUMBER(SEARCH("somerisk", LOWER(INDEX(Paste_Here!AL$2:AL$850, MATCH(B613, Paste_Here!A$2:A$850, 0))))), "Some Risk", IF(ISNUMBER(SEARCH("ot", LOWER(INDEX(Paste_Here!AL$2:AL$850, MATCH(B613, Paste_Here!A$2:A$850, 0))))), "OT", "")))), ""), "")</f>
        <v/>
      </c>
      <c r="DE613" s="66"/>
      <c r="DF613" s="75" t="str">
        <f>IFERROR(IF(B613&lt;&gt;"", IF(AND(INDEX(Paste_Here!AM$2:AM$850, MATCH(B613, Paste_Here!A$2:A$850, 0))&lt;&gt;"", ISNUMBER(VALUE(INDEX(Paste_Here!AM$2:AM$850, MATCH(B613, Paste_Here!A$2:A$850, 0))))), INDEX(Paste_Here!AM$2:AM$850, MATCH(B613, Paste_Here!A$2:A$850, 0)), ""), ""), "")</f>
        <v/>
      </c>
      <c r="DG613" s="66"/>
      <c r="DH613" s="75" t="str">
        <f>IFERROR(IF(B613&lt;&gt;"", IF(ISNUMBER(SEARCH("highrisk", LOWER(INDEX(Paste_Here!AN$2:AN$850, MATCH(B613, Paste_Here!A$2:A$850, 0))))), "High Risk", IF(ISNUMBER(SEARCH("lowrisk", LOWER(INDEX(Paste_Here!AN$2:AN$850, MATCH(B613, Paste_Here!A$2:A$850, 0))))), "Low Risk", IF(ISNUMBER(SEARCH("somerisk", LOWER(INDEX(Paste_Here!AN$2:AN$850, MATCH(B613, Paste_Here!A$2:A$850, 0))))), "Some Risk", IF(ISNUMBER(SEARCH("ot", LOWER(INDEX(Paste_Here!AN$2:AN$850, MATCH(B613, Paste_Here!A$2:A$850, 0))))), "OT", "")))), ""), "")</f>
        <v/>
      </c>
      <c r="DI613" s="66"/>
      <c r="DJ613" s="66"/>
      <c r="DK613" s="75" t="str">
        <f t="shared" si="122"/>
        <v/>
      </c>
      <c r="DL613" s="66"/>
      <c r="DM613" s="75" t="str">
        <f>IFERROR(IF(B613&lt;&gt;"", IF(AND(INDEX(Paste_Here!Q$2:Q$850, MATCH(B613, Paste_Here!A$2:A$850, 0))&lt;&gt;"", ISNUMBER(VALUE(INDEX(Paste_Here!Q$2:Q$850, MATCH(B613, Paste_Here!A$2:A$850, 0))))), INDEX(Paste_Here!Q$2:Q$850, MATCH(B613, Paste_Here!A$2:A$850, 0)), ""), ""), "")</f>
        <v/>
      </c>
      <c r="DN613" s="66"/>
      <c r="DO613" s="75" t="str">
        <f>IFERROR(IF(B613&lt;&gt;"", IF(ISNUMBER(SEARCH("highrisk", LOWER(INDEX(Paste_Here!R$2:R$850, MATCH(B613, Paste_Here!A$2:A$850, 0))))), "High Risk", IF(ISNUMBER(SEARCH("lowrisk", LOWER(INDEX(Paste_Here!R$2:R$850, MATCH(B613, Paste_Here!A$2:A$850, 0))))), "Low Risk", IF(ISNUMBER(SEARCH("somerisk", LOWER(INDEX(Paste_Here!R$2:R$850, MATCH(B613, Paste_Here!A$2:A$850, 0))))), "Some Risk", IF(ISNUMBER(SEARCH("ot", LOWER(INDEX(Paste_Here!R$2:R$850, MATCH(B613, Paste_Here!A$2:A$850, 0))))), "OT", "")))), ""), "")</f>
        <v/>
      </c>
      <c r="DP613" s="66"/>
      <c r="DQ613" s="93" t="str">
        <f>IFERROR(IF(B613&lt;&gt;"", IF(AND(INDEX(Paste_Here!S$2:S$850, MATCH(B613, Paste_Here!A$2:A$850, 0))&lt;&gt;"", ISNUMBER(VALUE(INDEX(Paste_Here!S$2:S$850, MATCH(B613, Paste_Here!A$2:A$850, 0))))), INDEX(Paste_Here!S$2:S$850, MATCH(B613, Paste_Here!A$2:A$850, 0)), ""), ""), "")</f>
        <v/>
      </c>
      <c r="DR613" s="66"/>
      <c r="DS613" s="75"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IF(ISNUMBER(SEARCH("ot", LOWER(INDEX(Paste_Here!T$2:T$850, MATCH(B613, Paste_Here!A$2:A$850, 0))))), "OT", "")))), ""), "")</f>
        <v/>
      </c>
      <c r="DT613" s="66"/>
      <c r="DU613" s="75" t="str">
        <f>IFERROR(IF(B613&lt;&gt;"", IF(AND(INDEX(Paste_Here!U$2:U$850, MATCH(B613, Paste_Here!A$2:A$850, 0))&lt;&gt;"", ISNUMBER(VALUE(INDEX(Paste_Here!U$2:U$850, MATCH(B613, Paste_Here!A$2:A$850, 0))))), INDEX(Paste_Here!U$2:U$850, MATCH(B613, Paste_Here!A$2:A$850, 0)), ""), ""), "")</f>
        <v/>
      </c>
      <c r="DV613" s="66"/>
      <c r="DW613" s="93" t="str">
        <f>IFERROR(IF(B613&lt;&gt;"", IF(ISNUMBER(SEARCH("highrisk", LOWER(INDEX(Paste_Here!V$2:V$850, MATCH(B613, Paste_Here!A$2:A$850, 0))))), "High Risk", IF(ISNUMBER(SEARCH("lowrisk", LOWER(INDEX(Paste_Here!V$2:V$850, MATCH(B613, Paste_Here!A$2:A$850, 0))))), "Low Risk", IF(ISNUMBER(SEARCH("somerisk", LOWER(INDEX(Paste_Here!V$2:V$850, MATCH(B613, Paste_Here!A$2:A$850, 0))))), "Some Risk", IF(ISNUMBER(SEARCH("ot", LOWER(INDEX(Paste_Here!V$2:V$850, MATCH(B613, Paste_Here!A$2:A$850, 0))))), "OT", "")))), ""), "")</f>
        <v/>
      </c>
      <c r="DX613" s="66"/>
      <c r="DY613" s="75" t="str">
        <f>IFERROR(IF(B613&lt;&gt;"", IF(AND(INDEX(Paste_Here!W$2:W$850, MATCH(B613, Paste_Here!A$2:A$850, 0))&lt;&gt;"", ISNUMBER(VALUE(INDEX(Paste_Here!W$2:W$850, MATCH(B613, Paste_Here!A$2:A$850, 0))))), INDEX(Paste_Here!W$2:W$850, MATCH(B613, Paste_Here!A$2:A$850, 0)), ""), ""), "")</f>
        <v/>
      </c>
      <c r="DZ613" s="66"/>
      <c r="EA613" s="75" t="str">
        <f>IFERROR(IF(B613&lt;&gt;"", IF(ISNUMBER(SEARCH("highrisk", LOWER(INDEX(Paste_Here!X$2:X$850, MATCH(B613, Paste_Here!A$2:A$850, 0))))), "High Risk", IF(ISNUMBER(SEARCH("lowrisk", LOWER(INDEX(Paste_Here!X$2:X$850, MATCH(B613, Paste_Here!A$2:A$850, 0))))), "Low Risk", IF(ISNUMBER(SEARCH("somerisk", LOWER(INDEX(Paste_Here!X$2:X$850, MATCH(B613, Paste_Here!A$2:A$850, 0))))), "Some Risk", IF(ISNUMBER(SEARCH("ot", LOWER(INDEX(Paste_Here!X$2:X$850, MATCH(B613, Paste_Here!A$2:A$850, 0))))), "OT", "")))), ""), "")</f>
        <v/>
      </c>
      <c r="EB613" s="66"/>
      <c r="EC613" s="66"/>
      <c r="ED613" s="75" t="str">
        <f t="shared" si="127"/>
        <v/>
      </c>
      <c r="EE613" s="66"/>
      <c r="EF613" s="75" t="str">
        <f>IFERROR(IF(B613&lt;&gt;"", IF(AND(INDEX(Paste_Here!AO$2:AO$850, MATCH(B613, Paste_Here!A$2:A$850, 0))&lt;&gt;"", ISNUMBER(VALUE(INDEX(Paste_Here!AO$2:AO$850, MATCH(B613, Paste_Here!A$2:A$850, 0))))), INDEX(Paste_Here!AO$2:AO$850, MATCH(B613, Paste_Here!A$2:A$850, 0)), ""), ""), "")</f>
        <v/>
      </c>
      <c r="EG613" s="66"/>
      <c r="EH613" s="75" t="str">
        <f>IFERROR(IF(B613&lt;&gt;"", IF(ISNUMBER(SEARCH("highrisk", LOWER(INDEX(Paste_Here!AP$2:AP$850, MATCH(B613, Paste_Here!A$2:A$850, 0))))), "High Risk", IF(ISNUMBER(SEARCH("lowrisk", LOWER(INDEX(Paste_Here!AP$2:AP$850, MATCH(B613, Paste_Here!A$2:A$850, 0))))), "Low Risk", IF(ISNUMBER(SEARCH("somerisk", LOWER(INDEX(Paste_Here!AP$2:AP$850, MATCH(B613, Paste_Here!A$2:A$850, 0))))), "Some Risk", IF(ISNUMBER(SEARCH("ot", LOWER(INDEX(Paste_Here!AP$2:AP$850, MATCH(B613, Paste_Here!A$2:A$850, 0))))), "OT", "")))), ""), "")</f>
        <v/>
      </c>
      <c r="EI613" s="66"/>
      <c r="EJ613" s="93"/>
      <c r="EK613" s="66"/>
      <c r="EL613" s="75" t="str">
        <f>IFERROR(IF(B613&lt;&gt;"", IF(AND(INDEX(Paste_Here!AQ$2:AQ$850, MATCH(B613, Paste_Here!A$2:A$850, 0))&lt;&gt;"", ISNUMBER(VALUE(INDEX(Paste_Here!AQ$2:AQ$850, MATCH(B613, Paste_Here!A$2:A$850, 0))))), INDEX(Paste_Here!AQ$2:AQ$850, MATCH(B613, Paste_Here!A$2:A$850, 0)), ""), ""), "")</f>
        <v/>
      </c>
      <c r="EM613" s="66"/>
      <c r="EN613" s="75" t="str">
        <f>IFERROR(IF(B613&lt;&gt;"", IF(ISNUMBER(SEARCH("highrisk", LOWER(INDEX(Paste_Here!AR$2:AR$850, MATCH(B613, Paste_Here!A$2:A$850, 0))))), "High Risk", IF(ISNUMBER(SEARCH("lowrisk", LOWER(INDEX(Paste_Here!AR$2:AR$850, MATCH(B613, Paste_Here!A$2:A$850, 0))))), "Low Risk", IF(ISNUMBER(SEARCH("somerisk", LOWER(INDEX(Paste_Here!AR$2:AR$850, MATCH(B613, Paste_Here!A$2:A$850, 0))))), "Some Risk", IF(ISNUMBER(SEARCH("ot", LOWER(INDEX(Paste_Here!AR$2:AR$850, MATCH(B613, Paste_Here!A$2:A$850, 0))))), "OT", "")))), ""), "")</f>
        <v/>
      </c>
      <c r="EO613" s="66"/>
      <c r="EP613" s="93"/>
      <c r="EQ613" s="66"/>
      <c r="ER613" s="75"/>
      <c r="ES613" s="66"/>
      <c r="ET613" s="75"/>
      <c r="EU613" s="66"/>
      <c r="EV613" s="66"/>
      <c r="EW613" s="75" t="str">
        <f t="shared" si="128"/>
        <v/>
      </c>
      <c r="EX613" s="66"/>
      <c r="EY613" s="75" t="str">
        <f>IFERROR(IF(B613&lt;&gt;"", IF(AND(INDEX(Paste_Here!Y$2:Y$850, MATCH(B613, Paste_Here!A$2:A$850, 0))&lt;&gt;"", ISNUMBER(VALUE(INDEX(Paste_Here!Y$2:Y$850, MATCH(B613, Paste_Here!A$2:A$850, 0))))), INDEX(Paste_Here!Y$2:Y$850, MATCH(B613, Paste_Here!A$2:A$850, 0)), ""), ""), "")</f>
        <v/>
      </c>
      <c r="EZ613" s="66"/>
      <c r="FA613" s="75" t="str">
        <f>IFERROR(IF(B613&lt;&gt;"", IF(ISNUMBER(SEARCH("highrisk", LOWER(INDEX(Paste_Here!Z$2:Z$850, MATCH(B613, Paste_Here!A$2:A$850, 0))))), "High Risk", IF(ISNUMBER(SEARCH("lowrisk", LOWER(INDEX(Paste_Here!Z$2:Z$850, MATCH(B613, Paste_Here!A$2:A$850, 0))))), "Low Risk", IF(ISNUMBER(SEARCH("somerisk", LOWER(INDEX(Paste_Here!Z$2:Z$850, MATCH(B613, Paste_Here!A$2:A$850, 0))))), "Some Risk", IF(ISNUMBER(SEARCH("ot", LOWER(INDEX(Paste_Here!Z$2:Z$850, MATCH(B613, Paste_Here!A$2:A$850, 0))))), "OT", "")))), ""), "")</f>
        <v/>
      </c>
      <c r="FB613" s="66"/>
      <c r="FC613" s="93"/>
      <c r="FD613" s="66"/>
      <c r="FE613" s="75" t="str">
        <f>IFERROR(IF(B613&lt;&gt;"", IF(AND(INDEX(Paste_Here!AA$2:AA$850, MATCH(B613, Paste_Here!A$2:A$850, 0))&lt;&gt;"", ISNUMBER(VALUE(INDEX(Paste_Here!AA$2:AA$850, MATCH(B613, Paste_Here!A$2:A$850, 0))))), INDEX(Paste_Here!AA$2:AA$850, MATCH(B613, Paste_Here!A$2:A$850, 0)), ""), ""), "")</f>
        <v/>
      </c>
      <c r="FF613" s="66"/>
      <c r="FG613" s="75" t="str">
        <f>IFERROR(IF(B613&lt;&gt;"", IF(ISNUMBER(SEARCH("highrisk", LOWER(INDEX(Paste_Here!AB$2:AB$850, MATCH(B613, Paste_Here!A$2:A$850, 0))))), "High Risk", IF(ISNUMBER(SEARCH("lowrisk", LOWER(INDEX(Paste_Here!AB$2:AB$850, MATCH(B613, Paste_Here!A$2:A$850, 0))))), "Low Risk", IF(ISNUMBER(SEARCH("somerisk", LOWER(INDEX(Paste_Here!AB$2:AB$850, MATCH(B613, Paste_Here!A$2:A$850, 0))))), "Some Risk", IF(ISNUMBER(SEARCH("ot", LOWER(INDEX(Paste_Here!AB$2:AB$850, MATCH(B613, Paste_Here!A$2:A$850, 0))))), "OT", "")))), ""), "")</f>
        <v/>
      </c>
      <c r="FH613" s="66"/>
      <c r="FI613" s="93"/>
      <c r="FJ613" s="66"/>
      <c r="FK613" s="75"/>
      <c r="FL613" s="66"/>
      <c r="FM613" s="75"/>
      <c r="FN613" s="66"/>
      <c r="FO613" s="66"/>
      <c r="FP613" s="75" t="str">
        <f t="shared" si="123"/>
        <v/>
      </c>
      <c r="FQ613" s="66"/>
      <c r="FR613" s="75" t="str">
        <f>IFERROR(IF(B613&lt;&gt;"", IF(ISNUMBER(SEARCH("s", LOWER(INDEX(Paste_Here!L$2:L$850, MATCH(B613, Paste_Here!A$2:A$850, 0))))), "Yes", IF(INDEX(Paste_Here!L$2:L$850, MATCH(B613, Paste_Here!A$2:A$850, 0))&lt;&gt;"", "No", "")), ""), "")</f>
        <v/>
      </c>
      <c r="FS613" s="66"/>
      <c r="FT613" s="75" t="str">
        <f>IFERROR(IF(B613&lt;&gt;"", IF(ISNUMBER(SEARCH("yes", LOWER(INDEX(Paste_Here!F$2:F$850, MATCH(B613, Paste_Here!A$2:A$850, 0))))), "Yes", IF(ISNUMBER(SEARCH("no", LOWER(INDEX(Paste_Here!F$2:F$850, MATCH(B613, Paste_Here!A$2:A$850, 0))))), "No", "")), ""), "")</f>
        <v/>
      </c>
      <c r="FU613" s="66"/>
      <c r="FV613" s="75" t="str">
        <f>IFERROR(IF(B613&lt;&gt;"", IF(ISNUMBER(SEARCH("english language learner", LOWER(INDEX(Paste_Here!C$2:C$850, MATCH(B613, Paste_Here!A$2:A$850, 0))))), "Yes", ""), ""), "")</f>
        <v/>
      </c>
      <c r="FW613" s="66"/>
      <c r="FX613" s="75" t="str">
        <f>IFERROR(IF(B613&lt;&gt;"", IF(OR(ISNUMBER(SEARCH("b", LOWER(INDEX(Paste_Here!J$2:J$850, MATCH(B613, Paste_Here!A$2:A$850, 0))))), ISNUMBER(SEARCH("h", LOWER(INDEX(Paste_Here!J$2:J$850, MATCH(B613, Paste_Here!A$2:A$850, 0))))), ISNUMBER(SEARCH("i", LOWER(INDEX(Paste_Here!J$2:J$850, MATCH(B613, Paste_Here!A$2:A$850, 0)))))), "Yes", IF(INDEX(Paste_Here!J$2:J$850, MATCH(B613, Paste_Here!A$2:A$850, 0))&lt;&gt;"", "No", "")), ""), "")</f>
        <v/>
      </c>
      <c r="FY613" s="66"/>
      <c r="FZ613" s="75" t="str">
        <f>IFERROR(IF(B613&lt;&gt;"", IF(ISNUMBER(SEARCH("yes", LOWER(INDEX(Paste_Here!K$2:K$850, MATCH(B613, Paste_Here!A$2:A$850, 0))))), "Yes", IF(ISNUMBER(SEARCH("no", LOWER(INDEX(Paste_Here!K$2:K$850, MATCH(B613, Paste_Here!A$2:A$850, 0))))), "No", "")), ""), "")</f>
        <v/>
      </c>
      <c r="GA613" s="66"/>
      <c r="GB613" s="75" t="str">
        <f>IFERROR(IF(B613&lt;&gt;"", IF(ISNUMBER(SEARCH("transitional 2", LOWER(INDEX(Paste_Here!C$2:C$850, MATCH(B613, Paste_Here!A$2:A$850, 0))))), "T2",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GC613" s="66"/>
      <c r="GD613" s="75"/>
      <c r="GE613" s="66"/>
      <c r="GF613" s="75"/>
      <c r="GG613" s="66"/>
      <c r="GH613" s="75"/>
      <c r="GI613" s="66"/>
      <c r="GK613" s="1" t="str" cm="1">
        <f t="array" ref="GK613">IFERROR(INDEX(Paste_Here!$B$2:$B$850, MATCH(0, COUNTIF(GK$4:GK612, Paste_Here!$B$2:$B$850) + IF(Paste_Here!$B$2:$B$850="", 1, 0), 0)), "")</f>
        <v/>
      </c>
      <c r="GL613" s="1" t="str">
        <f>IF(GK613&lt;&gt;"", INDEX(Paste_Here!$A$2:$A$850, MATCH(GK613, Paste_Here!$B$2:$B$850, 0)), "")</f>
        <v/>
      </c>
      <c r="GM613" s="1" t="str">
        <f t="shared" si="129"/>
        <v/>
      </c>
      <c r="GN613" s="1" t="str" cm="1">
        <f t="array" ref="GN613">IFERROR(INDEX($GM$5:$GM$850, MATCH(SMALL(IF($GM$5:$GM$850&lt;&gt;"", COUNTIF($GM$5:$GM$850, "&lt;"&amp;$GM$5:$GM$850)+1), ROW()-ROW($GN$5)+1), COUNTIF($GM$5:$GM$850, "&lt;"&amp;$GM$5:$GM$850)+1, 0)), "")</f>
        <v/>
      </c>
    </row>
    <row r="614" spans="1:196">
      <c r="A614" s="66"/>
      <c r="B614" s="75" t="str">
        <f t="shared" si="117"/>
        <v/>
      </c>
      <c r="C614" s="66"/>
      <c r="D614" s="75" t="str">
        <f>IFERROR(IF(AND(INDEX(Paste_Here!N$2:N$850, MATCH(B614, Paste_Here!A$2:A$850, 0)) = ""), "", IF(UPPER(INDEX(Paste_Here!N$2:N$850, MATCH(B614, Paste_Here!A$2:A$850, 0))) = "YES", "Yes", IF(UPPER(INDEX(Paste_Here!N$2:N$850, MATCH(B614, Paste_Here!A$2:A$850, 0))) = "NO", "No", ""))), "")</f>
        <v/>
      </c>
      <c r="E614" s="66"/>
      <c r="F614" s="75" t="str">
        <f t="shared" si="124"/>
        <v/>
      </c>
      <c r="G614" s="66"/>
      <c r="H614" s="75" t="str">
        <f t="shared" si="125"/>
        <v/>
      </c>
      <c r="I614" s="66"/>
      <c r="J614" s="75" t="str">
        <f t="shared" si="126"/>
        <v/>
      </c>
      <c r="K614" s="66"/>
      <c r="L614" s="75"/>
      <c r="M614" s="66"/>
      <c r="N614" s="75" t="str">
        <f>IFERROR(IF(B614&lt;&gt;"", IF(AND(INDEX(Paste_Here!AW$2:AW$850, MATCH(B614, Paste_Here!A$2:A$850, 0))&lt;&gt;"", ISNUMBER(VALUE(INDEX(Paste_Here!AW$2:AW$850, MATCH(B614, Paste_Here!A$2:A$850, 0))))), INDEX(Paste_Here!AW$2:AW$850, MATCH(B614, Paste_Here!A$2:A$850, 0)), ""), ""), "")</f>
        <v/>
      </c>
      <c r="O614" s="66"/>
      <c r="P614" s="75" t="str">
        <f>IFERROR(IF(B614&lt;&gt;"", IF(AND(INDEX(Paste_Here!AX$2:AX$850, MATCH(B614, Paste_Here!A$2:A$850, 0))&lt;&gt;"", ISNUMBER(VALUE(INDEX(Paste_Here!AX$2:AX$850, MATCH(B614, Paste_Here!A$2:A$850, 0))))), INDEX(Paste_Here!AX$2:AX$850, MATCH(B614, Paste_Here!A$2:A$850, 0)), ""), ""), "")</f>
        <v/>
      </c>
      <c r="Q614" s="66"/>
      <c r="R614" s="75" t="str">
        <f>IFERROR(IF(B614&lt;&gt;"", IF(AND(INDEX(Paste_Here!AU$2:AU$850, MATCH(B614, Paste_Here!A$2:A$850, 0))&lt;&gt;"", ISNUMBER(VALUE(INDEX(Paste_Here!AU$2:AU$850, MATCH(B614, Paste_Here!A$2:A$850, 0))))), INDEX(Paste_Here!AU$2:AU$850, MATCH(B614, Paste_Here!A$2:A$850, 0)), ""), ""), "")</f>
        <v/>
      </c>
      <c r="S614" s="66"/>
      <c r="T614" s="75" t="str">
        <f>IFERROR(IF(B614&lt;&gt;"", IF(AND(INDEX(Paste_Here!AV$2:AV$850, MATCH(B614, Paste_Here!A$2:A$850, 0))&lt;&gt;"", ISNUMBER(VALUE(INDEX(Paste_Here!AV$2:AV$850, MATCH(B614, Paste_Here!A$2:A$850, 0))))), INDEX(Paste_Here!AV$2:AV$850, MATCH(B614, Paste_Here!A$2:A$850, 0)), ""), ""), "")</f>
        <v/>
      </c>
      <c r="U614" s="66"/>
      <c r="W614" s="66"/>
      <c r="Y614" s="66"/>
      <c r="Z614" s="66"/>
      <c r="AA614" s="75" t="str">
        <f t="shared" si="118"/>
        <v/>
      </c>
      <c r="AB614" s="66"/>
      <c r="AC614" s="75"/>
      <c r="AD614" s="66"/>
      <c r="AE614" s="98"/>
      <c r="AF614" s="66"/>
      <c r="AG614" s="75"/>
      <c r="AH614" s="66"/>
      <c r="AI614" s="75" t="str">
        <f>IFERROR(IF(B614&lt;&gt;"", IF(AND(INDEX(Paste_Here!AC$2:AC$850, MATCH(B614, Paste_Here!A$2:A$850, 0))&lt;&gt;"", ISNUMBER(VALUE(INDEX(Paste_Here!AC$2:AC$850, MATCH(B614, Paste_Here!A$2:A$850, 0))))), INDEX(Paste_Here!AC$2:AC$850, MATCH(B614, Paste_Here!A$2:A$850, 0)), ""), ""), "")</f>
        <v/>
      </c>
      <c r="AJ614" s="66"/>
      <c r="AK614" s="75" t="str">
        <f>IFERROR(IF(B614&lt;&gt;"", IF(ISNUMBER(SEARCH("highrisk", LOWER(INDEX(Paste_Here!AD$2:AD$850, MATCH(B614, Paste_Here!A$2:A$850, 0))))), "High Risk", IF(ISNUMBER(SEARCH("lowrisk", LOWER(INDEX(Paste_Here!AD$2:AD$850, MATCH(B614, Paste_Here!A$2:A$850, 0))))), "Low Risk", IF(ISNUMBER(SEARCH("somerisk", LOWER(INDEX(Paste_Here!AD$2:AD$850, MATCH(B614, Paste_Here!A$2:A$850, 0))))), "Some Risk", IF(ISNUMBER(SEARCH("ot", LOWER(INDEX(Paste_Here!AD$2:AD$850, MATCH(B614, Paste_Here!A$2:A$850, 0))))), "OT", "")))), ""), "")</f>
        <v/>
      </c>
      <c r="AL614" s="66"/>
      <c r="AM614" s="75"/>
      <c r="AN614" s="66"/>
      <c r="AO614" s="75" t="str">
        <f>IFERROR(IF(B614&lt;&gt;"", IF(AND(INDEX(Paste_Here!M$2:M$850, MATCH(B614, Paste_Here!A$2:A$850, 0))&lt;&gt;"", ISNUMBER(VALUE(INDEX(Paste_Here!M$2:M$850, MATCH(B614, Paste_Here!A$2:A$850, 0))))), INDEX(Paste_Here!M$2:M$850, MATCH(B614, Paste_Here!A$2:A$850, 0)), ""), ""), "")</f>
        <v/>
      </c>
      <c r="AP614" s="66"/>
      <c r="AQ614" s="75" t="str">
        <f>IFERROR(IF(B614&lt;&gt;"", IF(ISNUMBER(SEARCH("highrisk", LOWER(INDEX(Paste_Here!N$2:N$850, MATCH(B614, Paste_Here!A$2:A$850, 0))))), "High Risk", IF(ISNUMBER(SEARCH("lowrisk", LOWER(INDEX(Paste_Here!N$2:N$850, MATCH(B614, Paste_Here!A$2:A$850, 0))))), "Low Risk", IF(ISNUMBER(SEARCH("somerisk", LOWER(INDEX(Paste_Here!N$2:N$850, MATCH(B614, Paste_Here!A$2:A$850, 0))))), "Some Risk", IF(ISNUMBER(SEARCH("ot", LOWER(INDEX(Paste_Here!N$2:N$850, MATCH(B614, Paste_Here!A$2:A$850, 0))))), "OT", "")))), ""), "")</f>
        <v/>
      </c>
      <c r="AT614" s="66"/>
      <c r="AU614" s="103"/>
      <c r="AV614" s="66"/>
      <c r="AW614" s="66"/>
      <c r="AX614" s="75" t="str">
        <f t="shared" si="119"/>
        <v/>
      </c>
      <c r="AY614" s="66"/>
      <c r="AZ614" s="75"/>
      <c r="BA614" s="66"/>
      <c r="BB614" s="75"/>
      <c r="BC614" s="66"/>
      <c r="BD614" s="75"/>
      <c r="BE614" s="66"/>
      <c r="BF614" s="75" t="str">
        <f>IFERROR(IF(B614&lt;&gt;"", IF(AND(INDEX(Paste_Here!AE$2:AE$850, MATCH(B614, Paste_Here!A$2:A$850, 0))&lt;&gt;"", ISNUMBER(VALUE(INDEX(Paste_Here!AE$2:AE$850, MATCH(B614, Paste_Here!A$2:A$850, 0))))), INDEX(Paste_Here!AE$2:AE$850, MATCH(B614, Paste_Here!A$2:A$850, 0)), ""), ""), "")</f>
        <v/>
      </c>
      <c r="BG614" s="66"/>
      <c r="BH614" s="75" t="str">
        <f>IFERROR(IF(B614&lt;&gt;"", IF(ISNUMBER(SEARCH("highrisk", LOWER(INDEX(Paste_Here!AF$2:AF$850, MATCH(B614, Paste_Here!A$2:A$850, 0))))), "High Risk", IF(ISNUMBER(SEARCH("lowrisk", LOWER(INDEX(Paste_Here!AF$2:AF$850, MATCH(B614, Paste_Here!A$2:A$850, 0))))), "Low Risk", IF(ISNUMBER(SEARCH("somerisk", LOWER(INDEX(Paste_Here!AF$2:AF$850, MATCH(B614, Paste_Here!A$2:A$850, 0))))), "Some Risk", IF(ISNUMBER(SEARCH("ot", LOWER(INDEX(Paste_Here!AF$2:AF$850, MATCH(B614, Paste_Here!A$2:A$850, 0))))), "OT", "")))), ""), "")</f>
        <v/>
      </c>
      <c r="BI614" s="66"/>
      <c r="BJ614" s="75"/>
      <c r="BK614" s="66"/>
      <c r="BL614" s="75" t="str">
        <f>IFERROR(IF(B614&lt;&gt;"", IF(AND(INDEX(Paste_Here!O$2:O$850, MATCH(B614, Paste_Here!A$2:A$850, 0))&lt;&gt;"", ISNUMBER(VALUE(INDEX(Paste_Here!O$2:O$850, MATCH(B614, Paste_Here!A$2:A$850, 0))))), INDEX(Paste_Here!O$2:O$850, MATCH(B614, Paste_Here!A$2:A$850, 0)), ""), ""), "")</f>
        <v/>
      </c>
      <c r="BM614" s="66"/>
      <c r="BN614" s="75" t="str">
        <f>IFERROR(IF(B614&lt;&gt;"", IF(ISNUMBER(SEARCH("highrisk", LOWER(INDEX(Paste_Here!P$2:P$850, MATCH(B614, Paste_Here!A$2:A$850, 0))))), "High Risk", IF(ISNUMBER(SEARCH("lowrisk", LOWER(INDEX(Paste_Here!P$2:P$850, MATCH(B614, Paste_Here!A$2:A$850, 0))))), "Low Risk", IF(ISNUMBER(SEARCH("somerisk", LOWER(INDEX(Paste_Here!P$2:P$850, MATCH(B614, Paste_Here!A$2:A$850, 0))))), "Some Risk", IF(ISNUMBER(SEARCH("ot", LOWER(INDEX(Paste_Here!P$2:P$850, MATCH(B614, Paste_Here!A$2:A$850, 0))))), "OT", "")))), ""), "")</f>
        <v/>
      </c>
      <c r="BQ614" s="66"/>
      <c r="BR614" s="75"/>
      <c r="BS614" s="66"/>
      <c r="BT614" s="66"/>
      <c r="BU614" s="75" t="str">
        <f t="shared" si="120"/>
        <v/>
      </c>
      <c r="BV614" s="66"/>
      <c r="BW614" s="75"/>
      <c r="BX614" s="66"/>
      <c r="BY614" s="75"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BZ614" s="66"/>
      <c r="CA614" s="75"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CB614" s="66"/>
      <c r="CC614" s="75"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CD614" s="66"/>
      <c r="CE614" s="75"/>
      <c r="CF614" s="66"/>
      <c r="CK614" s="75"/>
      <c r="CL614" s="66"/>
      <c r="CM614" s="75"/>
      <c r="CN614" s="66"/>
      <c r="CO614" s="75"/>
      <c r="CP614" s="66"/>
      <c r="CQ614" s="66"/>
      <c r="CR614" s="75" t="str">
        <f t="shared" si="121"/>
        <v/>
      </c>
      <c r="CS614" s="66"/>
      <c r="CT614" s="75"/>
      <c r="CU614" s="66"/>
      <c r="CV614" s="75"/>
      <c r="CW614" s="66"/>
      <c r="CX614" s="75"/>
      <c r="CY614" s="66"/>
      <c r="CZ614" s="75"/>
      <c r="DA614" s="66"/>
      <c r="DB614" s="75" t="str">
        <f>IFERROR(IF(B614&lt;&gt;"", IF(AND(INDEX(Paste_Here!AK$2:AK$850, MATCH(B614, Paste_Here!A$2:A$850, 0))&lt;&gt;"", ISNUMBER(VALUE(INDEX(Paste_Here!AK$2:AK$850, MATCH(B614, Paste_Here!A$2:A$850, 0))))), INDEX(Paste_Here!AK$2:AK$850, MATCH(B614, Paste_Here!A$2:A$850, 0)), ""), ""), "")</f>
        <v/>
      </c>
      <c r="DC614" s="66"/>
      <c r="DD614" s="75" t="str">
        <f>IFERROR(IF(B614&lt;&gt;"", IF(ISNUMBER(SEARCH("highrisk", LOWER(INDEX(Paste_Here!AL$2:AL$850, MATCH(B614, Paste_Here!A$2:A$850, 0))))), "High Risk", IF(ISNUMBER(SEARCH("lowrisk", LOWER(INDEX(Paste_Here!AL$2:AL$850, MATCH(B614, Paste_Here!A$2:A$850, 0))))), "Low Risk", IF(ISNUMBER(SEARCH("somerisk", LOWER(INDEX(Paste_Here!AL$2:AL$850, MATCH(B614, Paste_Here!A$2:A$850, 0))))), "Some Risk", IF(ISNUMBER(SEARCH("ot", LOWER(INDEX(Paste_Here!AL$2:AL$850, MATCH(B614, Paste_Here!A$2:A$850, 0))))), "OT", "")))), ""), "")</f>
        <v/>
      </c>
      <c r="DE614" s="66"/>
      <c r="DF614" s="75" t="str">
        <f>IFERROR(IF(B614&lt;&gt;"", IF(AND(INDEX(Paste_Here!AM$2:AM$850, MATCH(B614, Paste_Here!A$2:A$850, 0))&lt;&gt;"", ISNUMBER(VALUE(INDEX(Paste_Here!AM$2:AM$850, MATCH(B614, Paste_Here!A$2:A$850, 0))))), INDEX(Paste_Here!AM$2:AM$850, MATCH(B614, Paste_Here!A$2:A$850, 0)), ""), ""), "")</f>
        <v/>
      </c>
      <c r="DG614" s="66"/>
      <c r="DH614" s="75" t="str">
        <f>IFERROR(IF(B614&lt;&gt;"", IF(ISNUMBER(SEARCH("highrisk", LOWER(INDEX(Paste_Here!AN$2:AN$850, MATCH(B614, Paste_Here!A$2:A$850, 0))))), "High Risk", IF(ISNUMBER(SEARCH("lowrisk", LOWER(INDEX(Paste_Here!AN$2:AN$850, MATCH(B614, Paste_Here!A$2:A$850, 0))))), "Low Risk", IF(ISNUMBER(SEARCH("somerisk", LOWER(INDEX(Paste_Here!AN$2:AN$850, MATCH(B614, Paste_Here!A$2:A$850, 0))))), "Some Risk", IF(ISNUMBER(SEARCH("ot", LOWER(INDEX(Paste_Here!AN$2:AN$850, MATCH(B614, Paste_Here!A$2:A$850, 0))))), "OT", "")))), ""), "")</f>
        <v/>
      </c>
      <c r="DI614" s="66"/>
      <c r="DJ614" s="66"/>
      <c r="DK614" s="75" t="str">
        <f t="shared" si="122"/>
        <v/>
      </c>
      <c r="DL614" s="66"/>
      <c r="DM614" s="75" t="str">
        <f>IFERROR(IF(B614&lt;&gt;"", IF(AND(INDEX(Paste_Here!Q$2:Q$850, MATCH(B614, Paste_Here!A$2:A$850, 0))&lt;&gt;"", ISNUMBER(VALUE(INDEX(Paste_Here!Q$2:Q$850, MATCH(B614, Paste_Here!A$2:A$850, 0))))), INDEX(Paste_Here!Q$2:Q$850, MATCH(B614, Paste_Here!A$2:A$850, 0)), ""), ""), "")</f>
        <v/>
      </c>
      <c r="DN614" s="66"/>
      <c r="DO614" s="75" t="str">
        <f>IFERROR(IF(B614&lt;&gt;"", IF(ISNUMBER(SEARCH("highrisk", LOWER(INDEX(Paste_Here!R$2:R$850, MATCH(B614, Paste_Here!A$2:A$850, 0))))), "High Risk", IF(ISNUMBER(SEARCH("lowrisk", LOWER(INDEX(Paste_Here!R$2:R$850, MATCH(B614, Paste_Here!A$2:A$850, 0))))), "Low Risk", IF(ISNUMBER(SEARCH("somerisk", LOWER(INDEX(Paste_Here!R$2:R$850, MATCH(B614, Paste_Here!A$2:A$850, 0))))), "Some Risk", IF(ISNUMBER(SEARCH("ot", LOWER(INDEX(Paste_Here!R$2:R$850, MATCH(B614, Paste_Here!A$2:A$850, 0))))), "OT", "")))), ""), "")</f>
        <v/>
      </c>
      <c r="DP614" s="66"/>
      <c r="DQ614" s="93" t="str">
        <f>IFERROR(IF(B614&lt;&gt;"", IF(AND(INDEX(Paste_Here!S$2:S$850, MATCH(B614, Paste_Here!A$2:A$850, 0))&lt;&gt;"", ISNUMBER(VALUE(INDEX(Paste_Here!S$2:S$850, MATCH(B614, Paste_Here!A$2:A$850, 0))))), INDEX(Paste_Here!S$2:S$850, MATCH(B614, Paste_Here!A$2:A$850, 0)), ""), ""), "")</f>
        <v/>
      </c>
      <c r="DR614" s="66"/>
      <c r="DS614" s="75"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IF(ISNUMBER(SEARCH("ot", LOWER(INDEX(Paste_Here!T$2:T$850, MATCH(B614, Paste_Here!A$2:A$850, 0))))), "OT", "")))), ""), "")</f>
        <v/>
      </c>
      <c r="DT614" s="66"/>
      <c r="DU614" s="75" t="str">
        <f>IFERROR(IF(B614&lt;&gt;"", IF(AND(INDEX(Paste_Here!U$2:U$850, MATCH(B614, Paste_Here!A$2:A$850, 0))&lt;&gt;"", ISNUMBER(VALUE(INDEX(Paste_Here!U$2:U$850, MATCH(B614, Paste_Here!A$2:A$850, 0))))), INDEX(Paste_Here!U$2:U$850, MATCH(B614, Paste_Here!A$2:A$850, 0)), ""), ""), "")</f>
        <v/>
      </c>
      <c r="DV614" s="66"/>
      <c r="DW614" s="93" t="str">
        <f>IFERROR(IF(B614&lt;&gt;"", IF(ISNUMBER(SEARCH("highrisk", LOWER(INDEX(Paste_Here!V$2:V$850, MATCH(B614, Paste_Here!A$2:A$850, 0))))), "High Risk", IF(ISNUMBER(SEARCH("lowrisk", LOWER(INDEX(Paste_Here!V$2:V$850, MATCH(B614, Paste_Here!A$2:A$850, 0))))), "Low Risk", IF(ISNUMBER(SEARCH("somerisk", LOWER(INDEX(Paste_Here!V$2:V$850, MATCH(B614, Paste_Here!A$2:A$850, 0))))), "Some Risk", IF(ISNUMBER(SEARCH("ot", LOWER(INDEX(Paste_Here!V$2:V$850, MATCH(B614, Paste_Here!A$2:A$850, 0))))), "OT", "")))), ""), "")</f>
        <v/>
      </c>
      <c r="DX614" s="66"/>
      <c r="DY614" s="75" t="str">
        <f>IFERROR(IF(B614&lt;&gt;"", IF(AND(INDEX(Paste_Here!W$2:W$850, MATCH(B614, Paste_Here!A$2:A$850, 0))&lt;&gt;"", ISNUMBER(VALUE(INDEX(Paste_Here!W$2:W$850, MATCH(B614, Paste_Here!A$2:A$850, 0))))), INDEX(Paste_Here!W$2:W$850, MATCH(B614, Paste_Here!A$2:A$850, 0)), ""), ""), "")</f>
        <v/>
      </c>
      <c r="DZ614" s="66"/>
      <c r="EA614" s="75" t="str">
        <f>IFERROR(IF(B614&lt;&gt;"", IF(ISNUMBER(SEARCH("highrisk", LOWER(INDEX(Paste_Here!X$2:X$850, MATCH(B614, Paste_Here!A$2:A$850, 0))))), "High Risk", IF(ISNUMBER(SEARCH("lowrisk", LOWER(INDEX(Paste_Here!X$2:X$850, MATCH(B614, Paste_Here!A$2:A$850, 0))))), "Low Risk", IF(ISNUMBER(SEARCH("somerisk", LOWER(INDEX(Paste_Here!X$2:X$850, MATCH(B614, Paste_Here!A$2:A$850, 0))))), "Some Risk", IF(ISNUMBER(SEARCH("ot", LOWER(INDEX(Paste_Here!X$2:X$850, MATCH(B614, Paste_Here!A$2:A$850, 0))))), "OT", "")))), ""), "")</f>
        <v/>
      </c>
      <c r="EB614" s="66"/>
      <c r="EC614" s="66"/>
      <c r="ED614" s="75" t="str">
        <f t="shared" si="127"/>
        <v/>
      </c>
      <c r="EE614" s="66"/>
      <c r="EF614" s="75" t="str">
        <f>IFERROR(IF(B614&lt;&gt;"", IF(AND(INDEX(Paste_Here!AO$2:AO$850, MATCH(B614, Paste_Here!A$2:A$850, 0))&lt;&gt;"", ISNUMBER(VALUE(INDEX(Paste_Here!AO$2:AO$850, MATCH(B614, Paste_Here!A$2:A$850, 0))))), INDEX(Paste_Here!AO$2:AO$850, MATCH(B614, Paste_Here!A$2:A$850, 0)), ""), ""), "")</f>
        <v/>
      </c>
      <c r="EG614" s="66"/>
      <c r="EH614" s="75" t="str">
        <f>IFERROR(IF(B614&lt;&gt;"", IF(ISNUMBER(SEARCH("highrisk", LOWER(INDEX(Paste_Here!AP$2:AP$850, MATCH(B614, Paste_Here!A$2:A$850, 0))))), "High Risk", IF(ISNUMBER(SEARCH("lowrisk", LOWER(INDEX(Paste_Here!AP$2:AP$850, MATCH(B614, Paste_Here!A$2:A$850, 0))))), "Low Risk", IF(ISNUMBER(SEARCH("somerisk", LOWER(INDEX(Paste_Here!AP$2:AP$850, MATCH(B614, Paste_Here!A$2:A$850, 0))))), "Some Risk", IF(ISNUMBER(SEARCH("ot", LOWER(INDEX(Paste_Here!AP$2:AP$850, MATCH(B614, Paste_Here!A$2:A$850, 0))))), "OT", "")))), ""), "")</f>
        <v/>
      </c>
      <c r="EI614" s="66"/>
      <c r="EJ614" s="93"/>
      <c r="EK614" s="66"/>
      <c r="EL614" s="75" t="str">
        <f>IFERROR(IF(B614&lt;&gt;"", IF(AND(INDEX(Paste_Here!AQ$2:AQ$850, MATCH(B614, Paste_Here!A$2:A$850, 0))&lt;&gt;"", ISNUMBER(VALUE(INDEX(Paste_Here!AQ$2:AQ$850, MATCH(B614, Paste_Here!A$2:A$850, 0))))), INDEX(Paste_Here!AQ$2:AQ$850, MATCH(B614, Paste_Here!A$2:A$850, 0)), ""), ""), "")</f>
        <v/>
      </c>
      <c r="EM614" s="66"/>
      <c r="EN614" s="75" t="str">
        <f>IFERROR(IF(B614&lt;&gt;"", IF(ISNUMBER(SEARCH("highrisk", LOWER(INDEX(Paste_Here!AR$2:AR$850, MATCH(B614, Paste_Here!A$2:A$850, 0))))), "High Risk", IF(ISNUMBER(SEARCH("lowrisk", LOWER(INDEX(Paste_Here!AR$2:AR$850, MATCH(B614, Paste_Here!A$2:A$850, 0))))), "Low Risk", IF(ISNUMBER(SEARCH("somerisk", LOWER(INDEX(Paste_Here!AR$2:AR$850, MATCH(B614, Paste_Here!A$2:A$850, 0))))), "Some Risk", IF(ISNUMBER(SEARCH("ot", LOWER(INDEX(Paste_Here!AR$2:AR$850, MATCH(B614, Paste_Here!A$2:A$850, 0))))), "OT", "")))), ""), "")</f>
        <v/>
      </c>
      <c r="EO614" s="66"/>
      <c r="EP614" s="93"/>
      <c r="EQ614" s="66"/>
      <c r="ER614" s="75"/>
      <c r="ES614" s="66"/>
      <c r="ET614" s="75"/>
      <c r="EU614" s="66"/>
      <c r="EV614" s="66"/>
      <c r="EW614" s="75" t="str">
        <f t="shared" si="128"/>
        <v/>
      </c>
      <c r="EX614" s="66"/>
      <c r="EY614" s="75" t="str">
        <f>IFERROR(IF(B614&lt;&gt;"", IF(AND(INDEX(Paste_Here!Y$2:Y$850, MATCH(B614, Paste_Here!A$2:A$850, 0))&lt;&gt;"", ISNUMBER(VALUE(INDEX(Paste_Here!Y$2:Y$850, MATCH(B614, Paste_Here!A$2:A$850, 0))))), INDEX(Paste_Here!Y$2:Y$850, MATCH(B614, Paste_Here!A$2:A$850, 0)), ""), ""), "")</f>
        <v/>
      </c>
      <c r="EZ614" s="66"/>
      <c r="FA614" s="75" t="str">
        <f>IFERROR(IF(B614&lt;&gt;"", IF(ISNUMBER(SEARCH("highrisk", LOWER(INDEX(Paste_Here!Z$2:Z$850, MATCH(B614, Paste_Here!A$2:A$850, 0))))), "High Risk", IF(ISNUMBER(SEARCH("lowrisk", LOWER(INDEX(Paste_Here!Z$2:Z$850, MATCH(B614, Paste_Here!A$2:A$850, 0))))), "Low Risk", IF(ISNUMBER(SEARCH("somerisk", LOWER(INDEX(Paste_Here!Z$2:Z$850, MATCH(B614, Paste_Here!A$2:A$850, 0))))), "Some Risk", IF(ISNUMBER(SEARCH("ot", LOWER(INDEX(Paste_Here!Z$2:Z$850, MATCH(B614, Paste_Here!A$2:A$850, 0))))), "OT", "")))), ""), "")</f>
        <v/>
      </c>
      <c r="FB614" s="66"/>
      <c r="FC614" s="93"/>
      <c r="FD614" s="66"/>
      <c r="FE614" s="75" t="str">
        <f>IFERROR(IF(B614&lt;&gt;"", IF(AND(INDEX(Paste_Here!AA$2:AA$850, MATCH(B614, Paste_Here!A$2:A$850, 0))&lt;&gt;"", ISNUMBER(VALUE(INDEX(Paste_Here!AA$2:AA$850, MATCH(B614, Paste_Here!A$2:A$850, 0))))), INDEX(Paste_Here!AA$2:AA$850, MATCH(B614, Paste_Here!A$2:A$850, 0)), ""), ""), "")</f>
        <v/>
      </c>
      <c r="FF614" s="66"/>
      <c r="FG614" s="75" t="str">
        <f>IFERROR(IF(B614&lt;&gt;"", IF(ISNUMBER(SEARCH("highrisk", LOWER(INDEX(Paste_Here!AB$2:AB$850, MATCH(B614, Paste_Here!A$2:A$850, 0))))), "High Risk", IF(ISNUMBER(SEARCH("lowrisk", LOWER(INDEX(Paste_Here!AB$2:AB$850, MATCH(B614, Paste_Here!A$2:A$850, 0))))), "Low Risk", IF(ISNUMBER(SEARCH("somerisk", LOWER(INDEX(Paste_Here!AB$2:AB$850, MATCH(B614, Paste_Here!A$2:A$850, 0))))), "Some Risk", IF(ISNUMBER(SEARCH("ot", LOWER(INDEX(Paste_Here!AB$2:AB$850, MATCH(B614, Paste_Here!A$2:A$850, 0))))), "OT", "")))), ""), "")</f>
        <v/>
      </c>
      <c r="FH614" s="66"/>
      <c r="FI614" s="93"/>
      <c r="FJ614" s="66"/>
      <c r="FK614" s="75"/>
      <c r="FL614" s="66"/>
      <c r="FM614" s="75"/>
      <c r="FN614" s="66"/>
      <c r="FO614" s="66"/>
      <c r="FP614" s="75" t="str">
        <f t="shared" si="123"/>
        <v/>
      </c>
      <c r="FQ614" s="66"/>
      <c r="FR614" s="75" t="str">
        <f>IFERROR(IF(B614&lt;&gt;"", IF(ISNUMBER(SEARCH("s", LOWER(INDEX(Paste_Here!L$2:L$850, MATCH(B614, Paste_Here!A$2:A$850, 0))))), "Yes", IF(INDEX(Paste_Here!L$2:L$850, MATCH(B614, Paste_Here!A$2:A$850, 0))&lt;&gt;"", "No", "")), ""), "")</f>
        <v/>
      </c>
      <c r="FS614" s="66"/>
      <c r="FT614" s="75" t="str">
        <f>IFERROR(IF(B614&lt;&gt;"", IF(ISNUMBER(SEARCH("yes", LOWER(INDEX(Paste_Here!F$2:F$850, MATCH(B614, Paste_Here!A$2:A$850, 0))))), "Yes", IF(ISNUMBER(SEARCH("no", LOWER(INDEX(Paste_Here!F$2:F$850, MATCH(B614, Paste_Here!A$2:A$850, 0))))), "No", "")), ""), "")</f>
        <v/>
      </c>
      <c r="FU614" s="66"/>
      <c r="FV614" s="75" t="str">
        <f>IFERROR(IF(B614&lt;&gt;"", IF(ISNUMBER(SEARCH("english language learner", LOWER(INDEX(Paste_Here!C$2:C$850, MATCH(B614, Paste_Here!A$2:A$850, 0))))), "Yes", ""), ""), "")</f>
        <v/>
      </c>
      <c r="FW614" s="66"/>
      <c r="FX614" s="75" t="str">
        <f>IFERROR(IF(B614&lt;&gt;"", IF(OR(ISNUMBER(SEARCH("b", LOWER(INDEX(Paste_Here!J$2:J$850, MATCH(B614, Paste_Here!A$2:A$850, 0))))), ISNUMBER(SEARCH("h", LOWER(INDEX(Paste_Here!J$2:J$850, MATCH(B614, Paste_Here!A$2:A$850, 0))))), ISNUMBER(SEARCH("i", LOWER(INDEX(Paste_Here!J$2:J$850, MATCH(B614, Paste_Here!A$2:A$850, 0)))))), "Yes", IF(INDEX(Paste_Here!J$2:J$850, MATCH(B614, Paste_Here!A$2:A$850, 0))&lt;&gt;"", "No", "")), ""), "")</f>
        <v/>
      </c>
      <c r="FY614" s="66"/>
      <c r="FZ614" s="75" t="str">
        <f>IFERROR(IF(B614&lt;&gt;"", IF(ISNUMBER(SEARCH("yes", LOWER(INDEX(Paste_Here!K$2:K$850, MATCH(B614, Paste_Here!A$2:A$850, 0))))), "Yes", IF(ISNUMBER(SEARCH("no", LOWER(INDEX(Paste_Here!K$2:K$850, MATCH(B614, Paste_Here!A$2:A$850, 0))))), "No", "")), ""), "")</f>
        <v/>
      </c>
      <c r="GA614" s="66"/>
      <c r="GB614" s="75" t="str">
        <f>IFERROR(IF(B614&lt;&gt;"", IF(ISNUMBER(SEARCH("transitional 2", LOWER(INDEX(Paste_Here!C$2:C$850, MATCH(B614, Paste_Here!A$2:A$850, 0))))), "T2",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GC614" s="66"/>
      <c r="GD614" s="75"/>
      <c r="GE614" s="66"/>
      <c r="GF614" s="75"/>
      <c r="GG614" s="66"/>
      <c r="GH614" s="75"/>
      <c r="GI614" s="66"/>
      <c r="GK614" s="1" t="str" cm="1">
        <f t="array" ref="GK614">IFERROR(INDEX(Paste_Here!$B$2:$B$850, MATCH(0, COUNTIF(GK$4:GK613, Paste_Here!$B$2:$B$850) + IF(Paste_Here!$B$2:$B$850="", 1, 0), 0)), "")</f>
        <v/>
      </c>
      <c r="GL614" s="1" t="str">
        <f>IF(GK614&lt;&gt;"", INDEX(Paste_Here!$A$2:$A$850, MATCH(GK614, Paste_Here!$B$2:$B$850, 0)), "")</f>
        <v/>
      </c>
      <c r="GM614" s="1" t="str">
        <f t="shared" si="129"/>
        <v/>
      </c>
      <c r="GN614" s="1" t="str" cm="1">
        <f t="array" ref="GN614">IFERROR(INDEX($GM$5:$GM$850, MATCH(SMALL(IF($GM$5:$GM$850&lt;&gt;"", COUNTIF($GM$5:$GM$850, "&lt;"&amp;$GM$5:$GM$850)+1), ROW()-ROW($GN$5)+1), COUNTIF($GM$5:$GM$850, "&lt;"&amp;$GM$5:$GM$850)+1, 0)), "")</f>
        <v/>
      </c>
    </row>
    <row r="615" spans="1:196">
      <c r="A615" s="66"/>
      <c r="B615" s="75" t="str">
        <f t="shared" si="117"/>
        <v/>
      </c>
      <c r="C615" s="66"/>
      <c r="D615" s="75" t="str">
        <f>IFERROR(IF(AND(INDEX(Paste_Here!N$2:N$850, MATCH(B615, Paste_Here!A$2:A$850, 0)) = ""), "", IF(UPPER(INDEX(Paste_Here!N$2:N$850, MATCH(B615, Paste_Here!A$2:A$850, 0))) = "YES", "Yes", IF(UPPER(INDEX(Paste_Here!N$2:N$850, MATCH(B615, Paste_Here!A$2:A$850, 0))) = "NO", "No", ""))), "")</f>
        <v/>
      </c>
      <c r="E615" s="66"/>
      <c r="F615" s="75" t="str">
        <f t="shared" si="124"/>
        <v/>
      </c>
      <c r="G615" s="66"/>
      <c r="H615" s="75" t="str">
        <f t="shared" si="125"/>
        <v/>
      </c>
      <c r="I615" s="66"/>
      <c r="J615" s="75" t="str">
        <f t="shared" si="126"/>
        <v/>
      </c>
      <c r="K615" s="66"/>
      <c r="L615" s="75"/>
      <c r="M615" s="66"/>
      <c r="N615" s="75" t="str">
        <f>IFERROR(IF(B615&lt;&gt;"", IF(AND(INDEX(Paste_Here!AW$2:AW$850, MATCH(B615, Paste_Here!A$2:A$850, 0))&lt;&gt;"", ISNUMBER(VALUE(INDEX(Paste_Here!AW$2:AW$850, MATCH(B615, Paste_Here!A$2:A$850, 0))))), INDEX(Paste_Here!AW$2:AW$850, MATCH(B615, Paste_Here!A$2:A$850, 0)), ""), ""), "")</f>
        <v/>
      </c>
      <c r="O615" s="66"/>
      <c r="P615" s="75" t="str">
        <f>IFERROR(IF(B615&lt;&gt;"", IF(AND(INDEX(Paste_Here!AX$2:AX$850, MATCH(B615, Paste_Here!A$2:A$850, 0))&lt;&gt;"", ISNUMBER(VALUE(INDEX(Paste_Here!AX$2:AX$850, MATCH(B615, Paste_Here!A$2:A$850, 0))))), INDEX(Paste_Here!AX$2:AX$850, MATCH(B615, Paste_Here!A$2:A$850, 0)), ""), ""), "")</f>
        <v/>
      </c>
      <c r="Q615" s="66"/>
      <c r="R615" s="75" t="str">
        <f>IFERROR(IF(B615&lt;&gt;"", IF(AND(INDEX(Paste_Here!AU$2:AU$850, MATCH(B615, Paste_Here!A$2:A$850, 0))&lt;&gt;"", ISNUMBER(VALUE(INDEX(Paste_Here!AU$2:AU$850, MATCH(B615, Paste_Here!A$2:A$850, 0))))), INDEX(Paste_Here!AU$2:AU$850, MATCH(B615, Paste_Here!A$2:A$850, 0)), ""), ""), "")</f>
        <v/>
      </c>
      <c r="S615" s="66"/>
      <c r="T615" s="75" t="str">
        <f>IFERROR(IF(B615&lt;&gt;"", IF(AND(INDEX(Paste_Here!AV$2:AV$850, MATCH(B615, Paste_Here!A$2:A$850, 0))&lt;&gt;"", ISNUMBER(VALUE(INDEX(Paste_Here!AV$2:AV$850, MATCH(B615, Paste_Here!A$2:A$850, 0))))), INDEX(Paste_Here!AV$2:AV$850, MATCH(B615, Paste_Here!A$2:A$850, 0)), ""), ""), "")</f>
        <v/>
      </c>
      <c r="U615" s="66"/>
      <c r="W615" s="66"/>
      <c r="Y615" s="66"/>
      <c r="Z615" s="66"/>
      <c r="AA615" s="75" t="str">
        <f t="shared" si="118"/>
        <v/>
      </c>
      <c r="AB615" s="66"/>
      <c r="AC615" s="75"/>
      <c r="AD615" s="66"/>
      <c r="AE615" s="98"/>
      <c r="AF615" s="66"/>
      <c r="AG615" s="75"/>
      <c r="AH615" s="66"/>
      <c r="AI615" s="75" t="str">
        <f>IFERROR(IF(B615&lt;&gt;"", IF(AND(INDEX(Paste_Here!AC$2:AC$850, MATCH(B615, Paste_Here!A$2:A$850, 0))&lt;&gt;"", ISNUMBER(VALUE(INDEX(Paste_Here!AC$2:AC$850, MATCH(B615, Paste_Here!A$2:A$850, 0))))), INDEX(Paste_Here!AC$2:AC$850, MATCH(B615, Paste_Here!A$2:A$850, 0)), ""), ""), "")</f>
        <v/>
      </c>
      <c r="AJ615" s="66"/>
      <c r="AK615" s="75" t="str">
        <f>IFERROR(IF(B615&lt;&gt;"", IF(ISNUMBER(SEARCH("highrisk", LOWER(INDEX(Paste_Here!AD$2:AD$850, MATCH(B615, Paste_Here!A$2:A$850, 0))))), "High Risk", IF(ISNUMBER(SEARCH("lowrisk", LOWER(INDEX(Paste_Here!AD$2:AD$850, MATCH(B615, Paste_Here!A$2:A$850, 0))))), "Low Risk", IF(ISNUMBER(SEARCH("somerisk", LOWER(INDEX(Paste_Here!AD$2:AD$850, MATCH(B615, Paste_Here!A$2:A$850, 0))))), "Some Risk", IF(ISNUMBER(SEARCH("ot", LOWER(INDEX(Paste_Here!AD$2:AD$850, MATCH(B615, Paste_Here!A$2:A$850, 0))))), "OT", "")))), ""), "")</f>
        <v/>
      </c>
      <c r="AL615" s="66"/>
      <c r="AM615" s="75"/>
      <c r="AN615" s="66"/>
      <c r="AO615" s="75" t="str">
        <f>IFERROR(IF(B615&lt;&gt;"", IF(AND(INDEX(Paste_Here!M$2:M$850, MATCH(B615, Paste_Here!A$2:A$850, 0))&lt;&gt;"", ISNUMBER(VALUE(INDEX(Paste_Here!M$2:M$850, MATCH(B615, Paste_Here!A$2:A$850, 0))))), INDEX(Paste_Here!M$2:M$850, MATCH(B615, Paste_Here!A$2:A$850, 0)), ""), ""), "")</f>
        <v/>
      </c>
      <c r="AP615" s="66"/>
      <c r="AQ615" s="75" t="str">
        <f>IFERROR(IF(B615&lt;&gt;"", IF(ISNUMBER(SEARCH("highrisk", LOWER(INDEX(Paste_Here!N$2:N$850, MATCH(B615, Paste_Here!A$2:A$850, 0))))), "High Risk", IF(ISNUMBER(SEARCH("lowrisk", LOWER(INDEX(Paste_Here!N$2:N$850, MATCH(B615, Paste_Here!A$2:A$850, 0))))), "Low Risk", IF(ISNUMBER(SEARCH("somerisk", LOWER(INDEX(Paste_Here!N$2:N$850, MATCH(B615, Paste_Here!A$2:A$850, 0))))), "Some Risk", IF(ISNUMBER(SEARCH("ot", LOWER(INDEX(Paste_Here!N$2:N$850, MATCH(B615, Paste_Here!A$2:A$850, 0))))), "OT", "")))), ""), "")</f>
        <v/>
      </c>
      <c r="AT615" s="66"/>
      <c r="AU615" s="103"/>
      <c r="AV615" s="66"/>
      <c r="AW615" s="66"/>
      <c r="AX615" s="75" t="str">
        <f t="shared" si="119"/>
        <v/>
      </c>
      <c r="AY615" s="66"/>
      <c r="AZ615" s="75"/>
      <c r="BA615" s="66"/>
      <c r="BB615" s="75"/>
      <c r="BC615" s="66"/>
      <c r="BD615" s="75"/>
      <c r="BE615" s="66"/>
      <c r="BF615" s="75" t="str">
        <f>IFERROR(IF(B615&lt;&gt;"", IF(AND(INDEX(Paste_Here!AE$2:AE$850, MATCH(B615, Paste_Here!A$2:A$850, 0))&lt;&gt;"", ISNUMBER(VALUE(INDEX(Paste_Here!AE$2:AE$850, MATCH(B615, Paste_Here!A$2:A$850, 0))))), INDEX(Paste_Here!AE$2:AE$850, MATCH(B615, Paste_Here!A$2:A$850, 0)), ""), ""), "")</f>
        <v/>
      </c>
      <c r="BG615" s="66"/>
      <c r="BH615" s="75" t="str">
        <f>IFERROR(IF(B615&lt;&gt;"", IF(ISNUMBER(SEARCH("highrisk", LOWER(INDEX(Paste_Here!AF$2:AF$850, MATCH(B615, Paste_Here!A$2:A$850, 0))))), "High Risk", IF(ISNUMBER(SEARCH("lowrisk", LOWER(INDEX(Paste_Here!AF$2:AF$850, MATCH(B615, Paste_Here!A$2:A$850, 0))))), "Low Risk", IF(ISNUMBER(SEARCH("somerisk", LOWER(INDEX(Paste_Here!AF$2:AF$850, MATCH(B615, Paste_Here!A$2:A$850, 0))))), "Some Risk", IF(ISNUMBER(SEARCH("ot", LOWER(INDEX(Paste_Here!AF$2:AF$850, MATCH(B615, Paste_Here!A$2:A$850, 0))))), "OT", "")))), ""), "")</f>
        <v/>
      </c>
      <c r="BI615" s="66"/>
      <c r="BJ615" s="75"/>
      <c r="BK615" s="66"/>
      <c r="BL615" s="75" t="str">
        <f>IFERROR(IF(B615&lt;&gt;"", IF(AND(INDEX(Paste_Here!O$2:O$850, MATCH(B615, Paste_Here!A$2:A$850, 0))&lt;&gt;"", ISNUMBER(VALUE(INDEX(Paste_Here!O$2:O$850, MATCH(B615, Paste_Here!A$2:A$850, 0))))), INDEX(Paste_Here!O$2:O$850, MATCH(B615, Paste_Here!A$2:A$850, 0)), ""), ""), "")</f>
        <v/>
      </c>
      <c r="BM615" s="66"/>
      <c r="BN615" s="75" t="str">
        <f>IFERROR(IF(B615&lt;&gt;"", IF(ISNUMBER(SEARCH("highrisk", LOWER(INDEX(Paste_Here!P$2:P$850, MATCH(B615, Paste_Here!A$2:A$850, 0))))), "High Risk", IF(ISNUMBER(SEARCH("lowrisk", LOWER(INDEX(Paste_Here!P$2:P$850, MATCH(B615, Paste_Here!A$2:A$850, 0))))), "Low Risk", IF(ISNUMBER(SEARCH("somerisk", LOWER(INDEX(Paste_Here!P$2:P$850, MATCH(B615, Paste_Here!A$2:A$850, 0))))), "Some Risk", IF(ISNUMBER(SEARCH("ot", LOWER(INDEX(Paste_Here!P$2:P$850, MATCH(B615, Paste_Here!A$2:A$850, 0))))), "OT", "")))), ""), "")</f>
        <v/>
      </c>
      <c r="BQ615" s="66"/>
      <c r="BR615" s="75"/>
      <c r="BS615" s="66"/>
      <c r="BT615" s="66"/>
      <c r="BU615" s="75" t="str">
        <f t="shared" si="120"/>
        <v/>
      </c>
      <c r="BV615" s="66"/>
      <c r="BW615" s="75"/>
      <c r="BX615" s="66"/>
      <c r="BY615" s="75"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BZ615" s="66"/>
      <c r="CA615" s="75"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CB615" s="66"/>
      <c r="CC615" s="75"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CD615" s="66"/>
      <c r="CE615" s="75"/>
      <c r="CF615" s="66"/>
      <c r="CK615" s="75"/>
      <c r="CL615" s="66"/>
      <c r="CM615" s="75"/>
      <c r="CN615" s="66"/>
      <c r="CO615" s="75"/>
      <c r="CP615" s="66"/>
      <c r="CQ615" s="66"/>
      <c r="CR615" s="75" t="str">
        <f t="shared" si="121"/>
        <v/>
      </c>
      <c r="CS615" s="66"/>
      <c r="CT615" s="75"/>
      <c r="CU615" s="66"/>
      <c r="CV615" s="75"/>
      <c r="CW615" s="66"/>
      <c r="CX615" s="75"/>
      <c r="CY615" s="66"/>
      <c r="CZ615" s="75"/>
      <c r="DA615" s="66"/>
      <c r="DB615" s="75" t="str">
        <f>IFERROR(IF(B615&lt;&gt;"", IF(AND(INDEX(Paste_Here!AK$2:AK$850, MATCH(B615, Paste_Here!A$2:A$850, 0))&lt;&gt;"", ISNUMBER(VALUE(INDEX(Paste_Here!AK$2:AK$850, MATCH(B615, Paste_Here!A$2:A$850, 0))))), INDEX(Paste_Here!AK$2:AK$850, MATCH(B615, Paste_Here!A$2:A$850, 0)), ""), ""), "")</f>
        <v/>
      </c>
      <c r="DC615" s="66"/>
      <c r="DD615" s="75" t="str">
        <f>IFERROR(IF(B615&lt;&gt;"", IF(ISNUMBER(SEARCH("highrisk", LOWER(INDEX(Paste_Here!AL$2:AL$850, MATCH(B615, Paste_Here!A$2:A$850, 0))))), "High Risk", IF(ISNUMBER(SEARCH("lowrisk", LOWER(INDEX(Paste_Here!AL$2:AL$850, MATCH(B615, Paste_Here!A$2:A$850, 0))))), "Low Risk", IF(ISNUMBER(SEARCH("somerisk", LOWER(INDEX(Paste_Here!AL$2:AL$850, MATCH(B615, Paste_Here!A$2:A$850, 0))))), "Some Risk", IF(ISNUMBER(SEARCH("ot", LOWER(INDEX(Paste_Here!AL$2:AL$850, MATCH(B615, Paste_Here!A$2:A$850, 0))))), "OT", "")))), ""), "")</f>
        <v/>
      </c>
      <c r="DE615" s="66"/>
      <c r="DF615" s="75" t="str">
        <f>IFERROR(IF(B615&lt;&gt;"", IF(AND(INDEX(Paste_Here!AM$2:AM$850, MATCH(B615, Paste_Here!A$2:A$850, 0))&lt;&gt;"", ISNUMBER(VALUE(INDEX(Paste_Here!AM$2:AM$850, MATCH(B615, Paste_Here!A$2:A$850, 0))))), INDEX(Paste_Here!AM$2:AM$850, MATCH(B615, Paste_Here!A$2:A$850, 0)), ""), ""), "")</f>
        <v/>
      </c>
      <c r="DG615" s="66"/>
      <c r="DH615" s="75" t="str">
        <f>IFERROR(IF(B615&lt;&gt;"", IF(ISNUMBER(SEARCH("highrisk", LOWER(INDEX(Paste_Here!AN$2:AN$850, MATCH(B615, Paste_Here!A$2:A$850, 0))))), "High Risk", IF(ISNUMBER(SEARCH("lowrisk", LOWER(INDEX(Paste_Here!AN$2:AN$850, MATCH(B615, Paste_Here!A$2:A$850, 0))))), "Low Risk", IF(ISNUMBER(SEARCH("somerisk", LOWER(INDEX(Paste_Here!AN$2:AN$850, MATCH(B615, Paste_Here!A$2:A$850, 0))))), "Some Risk", IF(ISNUMBER(SEARCH("ot", LOWER(INDEX(Paste_Here!AN$2:AN$850, MATCH(B615, Paste_Here!A$2:A$850, 0))))), "OT", "")))), ""), "")</f>
        <v/>
      </c>
      <c r="DI615" s="66"/>
      <c r="DJ615" s="66"/>
      <c r="DK615" s="75" t="str">
        <f t="shared" si="122"/>
        <v/>
      </c>
      <c r="DL615" s="66"/>
      <c r="DM615" s="75" t="str">
        <f>IFERROR(IF(B615&lt;&gt;"", IF(AND(INDEX(Paste_Here!Q$2:Q$850, MATCH(B615, Paste_Here!A$2:A$850, 0))&lt;&gt;"", ISNUMBER(VALUE(INDEX(Paste_Here!Q$2:Q$850, MATCH(B615, Paste_Here!A$2:A$850, 0))))), INDEX(Paste_Here!Q$2:Q$850, MATCH(B615, Paste_Here!A$2:A$850, 0)), ""), ""), "")</f>
        <v/>
      </c>
      <c r="DN615" s="66"/>
      <c r="DO615" s="75" t="str">
        <f>IFERROR(IF(B615&lt;&gt;"", IF(ISNUMBER(SEARCH("highrisk", LOWER(INDEX(Paste_Here!R$2:R$850, MATCH(B615, Paste_Here!A$2:A$850, 0))))), "High Risk", IF(ISNUMBER(SEARCH("lowrisk", LOWER(INDEX(Paste_Here!R$2:R$850, MATCH(B615, Paste_Here!A$2:A$850, 0))))), "Low Risk", IF(ISNUMBER(SEARCH("somerisk", LOWER(INDEX(Paste_Here!R$2:R$850, MATCH(B615, Paste_Here!A$2:A$850, 0))))), "Some Risk", IF(ISNUMBER(SEARCH("ot", LOWER(INDEX(Paste_Here!R$2:R$850, MATCH(B615, Paste_Here!A$2:A$850, 0))))), "OT", "")))), ""), "")</f>
        <v/>
      </c>
      <c r="DP615" s="66"/>
      <c r="DQ615" s="93" t="str">
        <f>IFERROR(IF(B615&lt;&gt;"", IF(AND(INDEX(Paste_Here!S$2:S$850, MATCH(B615, Paste_Here!A$2:A$850, 0))&lt;&gt;"", ISNUMBER(VALUE(INDEX(Paste_Here!S$2:S$850, MATCH(B615, Paste_Here!A$2:A$850, 0))))), INDEX(Paste_Here!S$2:S$850, MATCH(B615, Paste_Here!A$2:A$850, 0)), ""), ""), "")</f>
        <v/>
      </c>
      <c r="DR615" s="66"/>
      <c r="DS615" s="75"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IF(ISNUMBER(SEARCH("ot", LOWER(INDEX(Paste_Here!T$2:T$850, MATCH(B615, Paste_Here!A$2:A$850, 0))))), "OT", "")))), ""), "")</f>
        <v/>
      </c>
      <c r="DT615" s="66"/>
      <c r="DU615" s="75" t="str">
        <f>IFERROR(IF(B615&lt;&gt;"", IF(AND(INDEX(Paste_Here!U$2:U$850, MATCH(B615, Paste_Here!A$2:A$850, 0))&lt;&gt;"", ISNUMBER(VALUE(INDEX(Paste_Here!U$2:U$850, MATCH(B615, Paste_Here!A$2:A$850, 0))))), INDEX(Paste_Here!U$2:U$850, MATCH(B615, Paste_Here!A$2:A$850, 0)), ""), ""), "")</f>
        <v/>
      </c>
      <c r="DV615" s="66"/>
      <c r="DW615" s="93" t="str">
        <f>IFERROR(IF(B615&lt;&gt;"", IF(ISNUMBER(SEARCH("highrisk", LOWER(INDEX(Paste_Here!V$2:V$850, MATCH(B615, Paste_Here!A$2:A$850, 0))))), "High Risk", IF(ISNUMBER(SEARCH("lowrisk", LOWER(INDEX(Paste_Here!V$2:V$850, MATCH(B615, Paste_Here!A$2:A$850, 0))))), "Low Risk", IF(ISNUMBER(SEARCH("somerisk", LOWER(INDEX(Paste_Here!V$2:V$850, MATCH(B615, Paste_Here!A$2:A$850, 0))))), "Some Risk", IF(ISNUMBER(SEARCH("ot", LOWER(INDEX(Paste_Here!V$2:V$850, MATCH(B615, Paste_Here!A$2:A$850, 0))))), "OT", "")))), ""), "")</f>
        <v/>
      </c>
      <c r="DX615" s="66"/>
      <c r="DY615" s="75" t="str">
        <f>IFERROR(IF(B615&lt;&gt;"", IF(AND(INDEX(Paste_Here!W$2:W$850, MATCH(B615, Paste_Here!A$2:A$850, 0))&lt;&gt;"", ISNUMBER(VALUE(INDEX(Paste_Here!W$2:W$850, MATCH(B615, Paste_Here!A$2:A$850, 0))))), INDEX(Paste_Here!W$2:W$850, MATCH(B615, Paste_Here!A$2:A$850, 0)), ""), ""), "")</f>
        <v/>
      </c>
      <c r="DZ615" s="66"/>
      <c r="EA615" s="75" t="str">
        <f>IFERROR(IF(B615&lt;&gt;"", IF(ISNUMBER(SEARCH("highrisk", LOWER(INDEX(Paste_Here!X$2:X$850, MATCH(B615, Paste_Here!A$2:A$850, 0))))), "High Risk", IF(ISNUMBER(SEARCH("lowrisk", LOWER(INDEX(Paste_Here!X$2:X$850, MATCH(B615, Paste_Here!A$2:A$850, 0))))), "Low Risk", IF(ISNUMBER(SEARCH("somerisk", LOWER(INDEX(Paste_Here!X$2:X$850, MATCH(B615, Paste_Here!A$2:A$850, 0))))), "Some Risk", IF(ISNUMBER(SEARCH("ot", LOWER(INDEX(Paste_Here!X$2:X$850, MATCH(B615, Paste_Here!A$2:A$850, 0))))), "OT", "")))), ""), "")</f>
        <v/>
      </c>
      <c r="EB615" s="66"/>
      <c r="EC615" s="66"/>
      <c r="ED615" s="75" t="str">
        <f t="shared" si="127"/>
        <v/>
      </c>
      <c r="EE615" s="66"/>
      <c r="EF615" s="75" t="str">
        <f>IFERROR(IF(B615&lt;&gt;"", IF(AND(INDEX(Paste_Here!AO$2:AO$850, MATCH(B615, Paste_Here!A$2:A$850, 0))&lt;&gt;"", ISNUMBER(VALUE(INDEX(Paste_Here!AO$2:AO$850, MATCH(B615, Paste_Here!A$2:A$850, 0))))), INDEX(Paste_Here!AO$2:AO$850, MATCH(B615, Paste_Here!A$2:A$850, 0)), ""), ""), "")</f>
        <v/>
      </c>
      <c r="EG615" s="66"/>
      <c r="EH615" s="75" t="str">
        <f>IFERROR(IF(B615&lt;&gt;"", IF(ISNUMBER(SEARCH("highrisk", LOWER(INDEX(Paste_Here!AP$2:AP$850, MATCH(B615, Paste_Here!A$2:A$850, 0))))), "High Risk", IF(ISNUMBER(SEARCH("lowrisk", LOWER(INDEX(Paste_Here!AP$2:AP$850, MATCH(B615, Paste_Here!A$2:A$850, 0))))), "Low Risk", IF(ISNUMBER(SEARCH("somerisk", LOWER(INDEX(Paste_Here!AP$2:AP$850, MATCH(B615, Paste_Here!A$2:A$850, 0))))), "Some Risk", IF(ISNUMBER(SEARCH("ot", LOWER(INDEX(Paste_Here!AP$2:AP$850, MATCH(B615, Paste_Here!A$2:A$850, 0))))), "OT", "")))), ""), "")</f>
        <v/>
      </c>
      <c r="EI615" s="66"/>
      <c r="EJ615" s="93"/>
      <c r="EK615" s="66"/>
      <c r="EL615" s="75" t="str">
        <f>IFERROR(IF(B615&lt;&gt;"", IF(AND(INDEX(Paste_Here!AQ$2:AQ$850, MATCH(B615, Paste_Here!A$2:A$850, 0))&lt;&gt;"", ISNUMBER(VALUE(INDEX(Paste_Here!AQ$2:AQ$850, MATCH(B615, Paste_Here!A$2:A$850, 0))))), INDEX(Paste_Here!AQ$2:AQ$850, MATCH(B615, Paste_Here!A$2:A$850, 0)), ""), ""), "")</f>
        <v/>
      </c>
      <c r="EM615" s="66"/>
      <c r="EN615" s="75" t="str">
        <f>IFERROR(IF(B615&lt;&gt;"", IF(ISNUMBER(SEARCH("highrisk", LOWER(INDEX(Paste_Here!AR$2:AR$850, MATCH(B615, Paste_Here!A$2:A$850, 0))))), "High Risk", IF(ISNUMBER(SEARCH("lowrisk", LOWER(INDEX(Paste_Here!AR$2:AR$850, MATCH(B615, Paste_Here!A$2:A$850, 0))))), "Low Risk", IF(ISNUMBER(SEARCH("somerisk", LOWER(INDEX(Paste_Here!AR$2:AR$850, MATCH(B615, Paste_Here!A$2:A$850, 0))))), "Some Risk", IF(ISNUMBER(SEARCH("ot", LOWER(INDEX(Paste_Here!AR$2:AR$850, MATCH(B615, Paste_Here!A$2:A$850, 0))))), "OT", "")))), ""), "")</f>
        <v/>
      </c>
      <c r="EO615" s="66"/>
      <c r="EP615" s="93"/>
      <c r="EQ615" s="66"/>
      <c r="ER615" s="75"/>
      <c r="ES615" s="66"/>
      <c r="ET615" s="75"/>
      <c r="EU615" s="66"/>
      <c r="EV615" s="66"/>
      <c r="EW615" s="75" t="str">
        <f t="shared" si="128"/>
        <v/>
      </c>
      <c r="EX615" s="66"/>
      <c r="EY615" s="75" t="str">
        <f>IFERROR(IF(B615&lt;&gt;"", IF(AND(INDEX(Paste_Here!Y$2:Y$850, MATCH(B615, Paste_Here!A$2:A$850, 0))&lt;&gt;"", ISNUMBER(VALUE(INDEX(Paste_Here!Y$2:Y$850, MATCH(B615, Paste_Here!A$2:A$850, 0))))), INDEX(Paste_Here!Y$2:Y$850, MATCH(B615, Paste_Here!A$2:A$850, 0)), ""), ""), "")</f>
        <v/>
      </c>
      <c r="EZ615" s="66"/>
      <c r="FA615" s="75" t="str">
        <f>IFERROR(IF(B615&lt;&gt;"", IF(ISNUMBER(SEARCH("highrisk", LOWER(INDEX(Paste_Here!Z$2:Z$850, MATCH(B615, Paste_Here!A$2:A$850, 0))))), "High Risk", IF(ISNUMBER(SEARCH("lowrisk", LOWER(INDEX(Paste_Here!Z$2:Z$850, MATCH(B615, Paste_Here!A$2:A$850, 0))))), "Low Risk", IF(ISNUMBER(SEARCH("somerisk", LOWER(INDEX(Paste_Here!Z$2:Z$850, MATCH(B615, Paste_Here!A$2:A$850, 0))))), "Some Risk", IF(ISNUMBER(SEARCH("ot", LOWER(INDEX(Paste_Here!Z$2:Z$850, MATCH(B615, Paste_Here!A$2:A$850, 0))))), "OT", "")))), ""), "")</f>
        <v/>
      </c>
      <c r="FB615" s="66"/>
      <c r="FC615" s="93"/>
      <c r="FD615" s="66"/>
      <c r="FE615" s="75" t="str">
        <f>IFERROR(IF(B615&lt;&gt;"", IF(AND(INDEX(Paste_Here!AA$2:AA$850, MATCH(B615, Paste_Here!A$2:A$850, 0))&lt;&gt;"", ISNUMBER(VALUE(INDEX(Paste_Here!AA$2:AA$850, MATCH(B615, Paste_Here!A$2:A$850, 0))))), INDEX(Paste_Here!AA$2:AA$850, MATCH(B615, Paste_Here!A$2:A$850, 0)), ""), ""), "")</f>
        <v/>
      </c>
      <c r="FF615" s="66"/>
      <c r="FG615" s="75" t="str">
        <f>IFERROR(IF(B615&lt;&gt;"", IF(ISNUMBER(SEARCH("highrisk", LOWER(INDEX(Paste_Here!AB$2:AB$850, MATCH(B615, Paste_Here!A$2:A$850, 0))))), "High Risk", IF(ISNUMBER(SEARCH("lowrisk", LOWER(INDEX(Paste_Here!AB$2:AB$850, MATCH(B615, Paste_Here!A$2:A$850, 0))))), "Low Risk", IF(ISNUMBER(SEARCH("somerisk", LOWER(INDEX(Paste_Here!AB$2:AB$850, MATCH(B615, Paste_Here!A$2:A$850, 0))))), "Some Risk", IF(ISNUMBER(SEARCH("ot", LOWER(INDEX(Paste_Here!AB$2:AB$850, MATCH(B615, Paste_Here!A$2:A$850, 0))))), "OT", "")))), ""), "")</f>
        <v/>
      </c>
      <c r="FH615" s="66"/>
      <c r="FI615" s="93"/>
      <c r="FJ615" s="66"/>
      <c r="FK615" s="75"/>
      <c r="FL615" s="66"/>
      <c r="FM615" s="75"/>
      <c r="FN615" s="66"/>
      <c r="FO615" s="66"/>
      <c r="FP615" s="75" t="str">
        <f t="shared" si="123"/>
        <v/>
      </c>
      <c r="FQ615" s="66"/>
      <c r="FR615" s="75" t="str">
        <f>IFERROR(IF(B615&lt;&gt;"", IF(ISNUMBER(SEARCH("s", LOWER(INDEX(Paste_Here!L$2:L$850, MATCH(B615, Paste_Here!A$2:A$850, 0))))), "Yes", IF(INDEX(Paste_Here!L$2:L$850, MATCH(B615, Paste_Here!A$2:A$850, 0))&lt;&gt;"", "No", "")), ""), "")</f>
        <v/>
      </c>
      <c r="FS615" s="66"/>
      <c r="FT615" s="75" t="str">
        <f>IFERROR(IF(B615&lt;&gt;"", IF(ISNUMBER(SEARCH("yes", LOWER(INDEX(Paste_Here!F$2:F$850, MATCH(B615, Paste_Here!A$2:A$850, 0))))), "Yes", IF(ISNUMBER(SEARCH("no", LOWER(INDEX(Paste_Here!F$2:F$850, MATCH(B615, Paste_Here!A$2:A$850, 0))))), "No", "")), ""), "")</f>
        <v/>
      </c>
      <c r="FU615" s="66"/>
      <c r="FV615" s="75" t="str">
        <f>IFERROR(IF(B615&lt;&gt;"", IF(ISNUMBER(SEARCH("english language learner", LOWER(INDEX(Paste_Here!C$2:C$850, MATCH(B615, Paste_Here!A$2:A$850, 0))))), "Yes", ""), ""), "")</f>
        <v/>
      </c>
      <c r="FW615" s="66"/>
      <c r="FX615" s="75" t="str">
        <f>IFERROR(IF(B615&lt;&gt;"", IF(OR(ISNUMBER(SEARCH("b", LOWER(INDEX(Paste_Here!J$2:J$850, MATCH(B615, Paste_Here!A$2:A$850, 0))))), ISNUMBER(SEARCH("h", LOWER(INDEX(Paste_Here!J$2:J$850, MATCH(B615, Paste_Here!A$2:A$850, 0))))), ISNUMBER(SEARCH("i", LOWER(INDEX(Paste_Here!J$2:J$850, MATCH(B615, Paste_Here!A$2:A$850, 0)))))), "Yes", IF(INDEX(Paste_Here!J$2:J$850, MATCH(B615, Paste_Here!A$2:A$850, 0))&lt;&gt;"", "No", "")), ""), "")</f>
        <v/>
      </c>
      <c r="FY615" s="66"/>
      <c r="FZ615" s="75" t="str">
        <f>IFERROR(IF(B615&lt;&gt;"", IF(ISNUMBER(SEARCH("yes", LOWER(INDEX(Paste_Here!K$2:K$850, MATCH(B615, Paste_Here!A$2:A$850, 0))))), "Yes", IF(ISNUMBER(SEARCH("no", LOWER(INDEX(Paste_Here!K$2:K$850, MATCH(B615, Paste_Here!A$2:A$850, 0))))), "No", "")), ""), "")</f>
        <v/>
      </c>
      <c r="GA615" s="66"/>
      <c r="GB615" s="75" t="str">
        <f>IFERROR(IF(B615&lt;&gt;"", IF(ISNUMBER(SEARCH("transitional 2", LOWER(INDEX(Paste_Here!C$2:C$850, MATCH(B615, Paste_Here!A$2:A$850, 0))))), "T2",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GC615" s="66"/>
      <c r="GD615" s="75"/>
      <c r="GE615" s="66"/>
      <c r="GF615" s="75"/>
      <c r="GG615" s="66"/>
      <c r="GH615" s="75"/>
      <c r="GI615" s="66"/>
      <c r="GK615" s="1" t="str" cm="1">
        <f t="array" ref="GK615">IFERROR(INDEX(Paste_Here!$B$2:$B$850, MATCH(0, COUNTIF(GK$4:GK614, Paste_Here!$B$2:$B$850) + IF(Paste_Here!$B$2:$B$850="", 1, 0), 0)), "")</f>
        <v/>
      </c>
      <c r="GL615" s="1" t="str">
        <f>IF(GK615&lt;&gt;"", INDEX(Paste_Here!$A$2:$A$850, MATCH(GK615, Paste_Here!$B$2:$B$850, 0)), "")</f>
        <v/>
      </c>
      <c r="GM615" s="1" t="str">
        <f t="shared" si="129"/>
        <v/>
      </c>
      <c r="GN615" s="1" t="str" cm="1">
        <f t="array" ref="GN615">IFERROR(INDEX($GM$5:$GM$850, MATCH(SMALL(IF($GM$5:$GM$850&lt;&gt;"", COUNTIF($GM$5:$GM$850, "&lt;"&amp;$GM$5:$GM$850)+1), ROW()-ROW($GN$5)+1), COUNTIF($GM$5:$GM$850, "&lt;"&amp;$GM$5:$GM$850)+1, 0)), "")</f>
        <v/>
      </c>
    </row>
    <row r="616" spans="1:196">
      <c r="A616" s="66"/>
      <c r="B616" s="75" t="str">
        <f t="shared" si="117"/>
        <v/>
      </c>
      <c r="C616" s="66"/>
      <c r="D616" s="75" t="str">
        <f>IFERROR(IF(AND(INDEX(Paste_Here!N$2:N$850, MATCH(B616, Paste_Here!A$2:A$850, 0)) = ""), "", IF(UPPER(INDEX(Paste_Here!N$2:N$850, MATCH(B616, Paste_Here!A$2:A$850, 0))) = "YES", "Yes", IF(UPPER(INDEX(Paste_Here!N$2:N$850, MATCH(B616, Paste_Here!A$2:A$850, 0))) = "NO", "No", ""))), "")</f>
        <v/>
      </c>
      <c r="E616" s="66"/>
      <c r="F616" s="75" t="str">
        <f t="shared" si="124"/>
        <v/>
      </c>
      <c r="G616" s="66"/>
      <c r="H616" s="75" t="str">
        <f t="shared" si="125"/>
        <v/>
      </c>
      <c r="I616" s="66"/>
      <c r="J616" s="75" t="str">
        <f t="shared" si="126"/>
        <v/>
      </c>
      <c r="K616" s="66"/>
      <c r="L616" s="75"/>
      <c r="M616" s="66"/>
      <c r="N616" s="75" t="str">
        <f>IFERROR(IF(B616&lt;&gt;"", IF(AND(INDEX(Paste_Here!AW$2:AW$850, MATCH(B616, Paste_Here!A$2:A$850, 0))&lt;&gt;"", ISNUMBER(VALUE(INDEX(Paste_Here!AW$2:AW$850, MATCH(B616, Paste_Here!A$2:A$850, 0))))), INDEX(Paste_Here!AW$2:AW$850, MATCH(B616, Paste_Here!A$2:A$850, 0)), ""), ""), "")</f>
        <v/>
      </c>
      <c r="O616" s="66"/>
      <c r="P616" s="75" t="str">
        <f>IFERROR(IF(B616&lt;&gt;"", IF(AND(INDEX(Paste_Here!AX$2:AX$850, MATCH(B616, Paste_Here!A$2:A$850, 0))&lt;&gt;"", ISNUMBER(VALUE(INDEX(Paste_Here!AX$2:AX$850, MATCH(B616, Paste_Here!A$2:A$850, 0))))), INDEX(Paste_Here!AX$2:AX$850, MATCH(B616, Paste_Here!A$2:A$850, 0)), ""), ""), "")</f>
        <v/>
      </c>
      <c r="Q616" s="66"/>
      <c r="R616" s="75" t="str">
        <f>IFERROR(IF(B616&lt;&gt;"", IF(AND(INDEX(Paste_Here!AU$2:AU$850, MATCH(B616, Paste_Here!A$2:A$850, 0))&lt;&gt;"", ISNUMBER(VALUE(INDEX(Paste_Here!AU$2:AU$850, MATCH(B616, Paste_Here!A$2:A$850, 0))))), INDEX(Paste_Here!AU$2:AU$850, MATCH(B616, Paste_Here!A$2:A$850, 0)), ""), ""), "")</f>
        <v/>
      </c>
      <c r="S616" s="66"/>
      <c r="T616" s="75" t="str">
        <f>IFERROR(IF(B616&lt;&gt;"", IF(AND(INDEX(Paste_Here!AV$2:AV$850, MATCH(B616, Paste_Here!A$2:A$850, 0))&lt;&gt;"", ISNUMBER(VALUE(INDEX(Paste_Here!AV$2:AV$850, MATCH(B616, Paste_Here!A$2:A$850, 0))))), INDEX(Paste_Here!AV$2:AV$850, MATCH(B616, Paste_Here!A$2:A$850, 0)), ""), ""), "")</f>
        <v/>
      </c>
      <c r="U616" s="66"/>
      <c r="W616" s="66"/>
      <c r="Y616" s="66"/>
      <c r="Z616" s="66"/>
      <c r="AA616" s="75" t="str">
        <f t="shared" si="118"/>
        <v/>
      </c>
      <c r="AB616" s="66"/>
      <c r="AC616" s="75"/>
      <c r="AD616" s="66"/>
      <c r="AE616" s="98"/>
      <c r="AF616" s="66"/>
      <c r="AG616" s="75"/>
      <c r="AH616" s="66"/>
      <c r="AI616" s="75" t="str">
        <f>IFERROR(IF(B616&lt;&gt;"", IF(AND(INDEX(Paste_Here!AC$2:AC$850, MATCH(B616, Paste_Here!A$2:A$850, 0))&lt;&gt;"", ISNUMBER(VALUE(INDEX(Paste_Here!AC$2:AC$850, MATCH(B616, Paste_Here!A$2:A$850, 0))))), INDEX(Paste_Here!AC$2:AC$850, MATCH(B616, Paste_Here!A$2:A$850, 0)), ""), ""), "")</f>
        <v/>
      </c>
      <c r="AJ616" s="66"/>
      <c r="AK616" s="75" t="str">
        <f>IFERROR(IF(B616&lt;&gt;"", IF(ISNUMBER(SEARCH("highrisk", LOWER(INDEX(Paste_Here!AD$2:AD$850, MATCH(B616, Paste_Here!A$2:A$850, 0))))), "High Risk", IF(ISNUMBER(SEARCH("lowrisk", LOWER(INDEX(Paste_Here!AD$2:AD$850, MATCH(B616, Paste_Here!A$2:A$850, 0))))), "Low Risk", IF(ISNUMBER(SEARCH("somerisk", LOWER(INDEX(Paste_Here!AD$2:AD$850, MATCH(B616, Paste_Here!A$2:A$850, 0))))), "Some Risk", IF(ISNUMBER(SEARCH("ot", LOWER(INDEX(Paste_Here!AD$2:AD$850, MATCH(B616, Paste_Here!A$2:A$850, 0))))), "OT", "")))), ""), "")</f>
        <v/>
      </c>
      <c r="AL616" s="66"/>
      <c r="AM616" s="75"/>
      <c r="AN616" s="66"/>
      <c r="AO616" s="75" t="str">
        <f>IFERROR(IF(B616&lt;&gt;"", IF(AND(INDEX(Paste_Here!M$2:M$850, MATCH(B616, Paste_Here!A$2:A$850, 0))&lt;&gt;"", ISNUMBER(VALUE(INDEX(Paste_Here!M$2:M$850, MATCH(B616, Paste_Here!A$2:A$850, 0))))), INDEX(Paste_Here!M$2:M$850, MATCH(B616, Paste_Here!A$2:A$850, 0)), ""), ""), "")</f>
        <v/>
      </c>
      <c r="AP616" s="66"/>
      <c r="AQ616" s="75" t="str">
        <f>IFERROR(IF(B616&lt;&gt;"", IF(ISNUMBER(SEARCH("highrisk", LOWER(INDEX(Paste_Here!N$2:N$850, MATCH(B616, Paste_Here!A$2:A$850, 0))))), "High Risk", IF(ISNUMBER(SEARCH("lowrisk", LOWER(INDEX(Paste_Here!N$2:N$850, MATCH(B616, Paste_Here!A$2:A$850, 0))))), "Low Risk", IF(ISNUMBER(SEARCH("somerisk", LOWER(INDEX(Paste_Here!N$2:N$850, MATCH(B616, Paste_Here!A$2:A$850, 0))))), "Some Risk", IF(ISNUMBER(SEARCH("ot", LOWER(INDEX(Paste_Here!N$2:N$850, MATCH(B616, Paste_Here!A$2:A$850, 0))))), "OT", "")))), ""), "")</f>
        <v/>
      </c>
      <c r="AT616" s="66"/>
      <c r="AU616" s="103"/>
      <c r="AV616" s="66"/>
      <c r="AW616" s="66"/>
      <c r="AX616" s="75" t="str">
        <f t="shared" si="119"/>
        <v/>
      </c>
      <c r="AY616" s="66"/>
      <c r="AZ616" s="75"/>
      <c r="BA616" s="66"/>
      <c r="BB616" s="75"/>
      <c r="BC616" s="66"/>
      <c r="BD616" s="75"/>
      <c r="BE616" s="66"/>
      <c r="BF616" s="75" t="str">
        <f>IFERROR(IF(B616&lt;&gt;"", IF(AND(INDEX(Paste_Here!AE$2:AE$850, MATCH(B616, Paste_Here!A$2:A$850, 0))&lt;&gt;"", ISNUMBER(VALUE(INDEX(Paste_Here!AE$2:AE$850, MATCH(B616, Paste_Here!A$2:A$850, 0))))), INDEX(Paste_Here!AE$2:AE$850, MATCH(B616, Paste_Here!A$2:A$850, 0)), ""), ""), "")</f>
        <v/>
      </c>
      <c r="BG616" s="66"/>
      <c r="BH616" s="75" t="str">
        <f>IFERROR(IF(B616&lt;&gt;"", IF(ISNUMBER(SEARCH("highrisk", LOWER(INDEX(Paste_Here!AF$2:AF$850, MATCH(B616, Paste_Here!A$2:A$850, 0))))), "High Risk", IF(ISNUMBER(SEARCH("lowrisk", LOWER(INDEX(Paste_Here!AF$2:AF$850, MATCH(B616, Paste_Here!A$2:A$850, 0))))), "Low Risk", IF(ISNUMBER(SEARCH("somerisk", LOWER(INDEX(Paste_Here!AF$2:AF$850, MATCH(B616, Paste_Here!A$2:A$850, 0))))), "Some Risk", IF(ISNUMBER(SEARCH("ot", LOWER(INDEX(Paste_Here!AF$2:AF$850, MATCH(B616, Paste_Here!A$2:A$850, 0))))), "OT", "")))), ""), "")</f>
        <v/>
      </c>
      <c r="BI616" s="66"/>
      <c r="BJ616" s="75"/>
      <c r="BK616" s="66"/>
      <c r="BL616" s="75" t="str">
        <f>IFERROR(IF(B616&lt;&gt;"", IF(AND(INDEX(Paste_Here!O$2:O$850, MATCH(B616, Paste_Here!A$2:A$850, 0))&lt;&gt;"", ISNUMBER(VALUE(INDEX(Paste_Here!O$2:O$850, MATCH(B616, Paste_Here!A$2:A$850, 0))))), INDEX(Paste_Here!O$2:O$850, MATCH(B616, Paste_Here!A$2:A$850, 0)), ""), ""), "")</f>
        <v/>
      </c>
      <c r="BM616" s="66"/>
      <c r="BN616" s="75" t="str">
        <f>IFERROR(IF(B616&lt;&gt;"", IF(ISNUMBER(SEARCH("highrisk", LOWER(INDEX(Paste_Here!P$2:P$850, MATCH(B616, Paste_Here!A$2:A$850, 0))))), "High Risk", IF(ISNUMBER(SEARCH("lowrisk", LOWER(INDEX(Paste_Here!P$2:P$850, MATCH(B616, Paste_Here!A$2:A$850, 0))))), "Low Risk", IF(ISNUMBER(SEARCH("somerisk", LOWER(INDEX(Paste_Here!P$2:P$850, MATCH(B616, Paste_Here!A$2:A$850, 0))))), "Some Risk", IF(ISNUMBER(SEARCH("ot", LOWER(INDEX(Paste_Here!P$2:P$850, MATCH(B616, Paste_Here!A$2:A$850, 0))))), "OT", "")))), ""), "")</f>
        <v/>
      </c>
      <c r="BQ616" s="66"/>
      <c r="BR616" s="75"/>
      <c r="BS616" s="66"/>
      <c r="BT616" s="66"/>
      <c r="BU616" s="75" t="str">
        <f t="shared" si="120"/>
        <v/>
      </c>
      <c r="BV616" s="66"/>
      <c r="BW616" s="75"/>
      <c r="BX616" s="66"/>
      <c r="BY616" s="75"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BZ616" s="66"/>
      <c r="CA616" s="75"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CB616" s="66"/>
      <c r="CC616" s="75"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CD616" s="66"/>
      <c r="CE616" s="75"/>
      <c r="CF616" s="66"/>
      <c r="CK616" s="75"/>
      <c r="CL616" s="66"/>
      <c r="CM616" s="75"/>
      <c r="CN616" s="66"/>
      <c r="CO616" s="75"/>
      <c r="CP616" s="66"/>
      <c r="CQ616" s="66"/>
      <c r="CR616" s="75" t="str">
        <f t="shared" si="121"/>
        <v/>
      </c>
      <c r="CS616" s="66"/>
      <c r="CT616" s="75"/>
      <c r="CU616" s="66"/>
      <c r="CV616" s="75"/>
      <c r="CW616" s="66"/>
      <c r="CX616" s="75"/>
      <c r="CY616" s="66"/>
      <c r="CZ616" s="75"/>
      <c r="DA616" s="66"/>
      <c r="DB616" s="75" t="str">
        <f>IFERROR(IF(B616&lt;&gt;"", IF(AND(INDEX(Paste_Here!AK$2:AK$850, MATCH(B616, Paste_Here!A$2:A$850, 0))&lt;&gt;"", ISNUMBER(VALUE(INDEX(Paste_Here!AK$2:AK$850, MATCH(B616, Paste_Here!A$2:A$850, 0))))), INDEX(Paste_Here!AK$2:AK$850, MATCH(B616, Paste_Here!A$2:A$850, 0)), ""), ""), "")</f>
        <v/>
      </c>
      <c r="DC616" s="66"/>
      <c r="DD616" s="75" t="str">
        <f>IFERROR(IF(B616&lt;&gt;"", IF(ISNUMBER(SEARCH("highrisk", LOWER(INDEX(Paste_Here!AL$2:AL$850, MATCH(B616, Paste_Here!A$2:A$850, 0))))), "High Risk", IF(ISNUMBER(SEARCH("lowrisk", LOWER(INDEX(Paste_Here!AL$2:AL$850, MATCH(B616, Paste_Here!A$2:A$850, 0))))), "Low Risk", IF(ISNUMBER(SEARCH("somerisk", LOWER(INDEX(Paste_Here!AL$2:AL$850, MATCH(B616, Paste_Here!A$2:A$850, 0))))), "Some Risk", IF(ISNUMBER(SEARCH("ot", LOWER(INDEX(Paste_Here!AL$2:AL$850, MATCH(B616, Paste_Here!A$2:A$850, 0))))), "OT", "")))), ""), "")</f>
        <v/>
      </c>
      <c r="DE616" s="66"/>
      <c r="DF616" s="75" t="str">
        <f>IFERROR(IF(B616&lt;&gt;"", IF(AND(INDEX(Paste_Here!AM$2:AM$850, MATCH(B616, Paste_Here!A$2:A$850, 0))&lt;&gt;"", ISNUMBER(VALUE(INDEX(Paste_Here!AM$2:AM$850, MATCH(B616, Paste_Here!A$2:A$850, 0))))), INDEX(Paste_Here!AM$2:AM$850, MATCH(B616, Paste_Here!A$2:A$850, 0)), ""), ""), "")</f>
        <v/>
      </c>
      <c r="DG616" s="66"/>
      <c r="DH616" s="75" t="str">
        <f>IFERROR(IF(B616&lt;&gt;"", IF(ISNUMBER(SEARCH("highrisk", LOWER(INDEX(Paste_Here!AN$2:AN$850, MATCH(B616, Paste_Here!A$2:A$850, 0))))), "High Risk", IF(ISNUMBER(SEARCH("lowrisk", LOWER(INDEX(Paste_Here!AN$2:AN$850, MATCH(B616, Paste_Here!A$2:A$850, 0))))), "Low Risk", IF(ISNUMBER(SEARCH("somerisk", LOWER(INDEX(Paste_Here!AN$2:AN$850, MATCH(B616, Paste_Here!A$2:A$850, 0))))), "Some Risk", IF(ISNUMBER(SEARCH("ot", LOWER(INDEX(Paste_Here!AN$2:AN$850, MATCH(B616, Paste_Here!A$2:A$850, 0))))), "OT", "")))), ""), "")</f>
        <v/>
      </c>
      <c r="DI616" s="66"/>
      <c r="DJ616" s="66"/>
      <c r="DK616" s="75" t="str">
        <f t="shared" si="122"/>
        <v/>
      </c>
      <c r="DL616" s="66"/>
      <c r="DM616" s="75" t="str">
        <f>IFERROR(IF(B616&lt;&gt;"", IF(AND(INDEX(Paste_Here!Q$2:Q$850, MATCH(B616, Paste_Here!A$2:A$850, 0))&lt;&gt;"", ISNUMBER(VALUE(INDEX(Paste_Here!Q$2:Q$850, MATCH(B616, Paste_Here!A$2:A$850, 0))))), INDEX(Paste_Here!Q$2:Q$850, MATCH(B616, Paste_Here!A$2:A$850, 0)), ""), ""), "")</f>
        <v/>
      </c>
      <c r="DN616" s="66"/>
      <c r="DO616" s="75" t="str">
        <f>IFERROR(IF(B616&lt;&gt;"", IF(ISNUMBER(SEARCH("highrisk", LOWER(INDEX(Paste_Here!R$2:R$850, MATCH(B616, Paste_Here!A$2:A$850, 0))))), "High Risk", IF(ISNUMBER(SEARCH("lowrisk", LOWER(INDEX(Paste_Here!R$2:R$850, MATCH(B616, Paste_Here!A$2:A$850, 0))))), "Low Risk", IF(ISNUMBER(SEARCH("somerisk", LOWER(INDEX(Paste_Here!R$2:R$850, MATCH(B616, Paste_Here!A$2:A$850, 0))))), "Some Risk", IF(ISNUMBER(SEARCH("ot", LOWER(INDEX(Paste_Here!R$2:R$850, MATCH(B616, Paste_Here!A$2:A$850, 0))))), "OT", "")))), ""), "")</f>
        <v/>
      </c>
      <c r="DP616" s="66"/>
      <c r="DQ616" s="93" t="str">
        <f>IFERROR(IF(B616&lt;&gt;"", IF(AND(INDEX(Paste_Here!S$2:S$850, MATCH(B616, Paste_Here!A$2:A$850, 0))&lt;&gt;"", ISNUMBER(VALUE(INDEX(Paste_Here!S$2:S$850, MATCH(B616, Paste_Here!A$2:A$850, 0))))), INDEX(Paste_Here!S$2:S$850, MATCH(B616, Paste_Here!A$2:A$850, 0)), ""), ""), "")</f>
        <v/>
      </c>
      <c r="DR616" s="66"/>
      <c r="DS616" s="75"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IF(ISNUMBER(SEARCH("ot", LOWER(INDEX(Paste_Here!T$2:T$850, MATCH(B616, Paste_Here!A$2:A$850, 0))))), "OT", "")))), ""), "")</f>
        <v/>
      </c>
      <c r="DT616" s="66"/>
      <c r="DU616" s="75" t="str">
        <f>IFERROR(IF(B616&lt;&gt;"", IF(AND(INDEX(Paste_Here!U$2:U$850, MATCH(B616, Paste_Here!A$2:A$850, 0))&lt;&gt;"", ISNUMBER(VALUE(INDEX(Paste_Here!U$2:U$850, MATCH(B616, Paste_Here!A$2:A$850, 0))))), INDEX(Paste_Here!U$2:U$850, MATCH(B616, Paste_Here!A$2:A$850, 0)), ""), ""), "")</f>
        <v/>
      </c>
      <c r="DV616" s="66"/>
      <c r="DW616" s="93" t="str">
        <f>IFERROR(IF(B616&lt;&gt;"", IF(ISNUMBER(SEARCH("highrisk", LOWER(INDEX(Paste_Here!V$2:V$850, MATCH(B616, Paste_Here!A$2:A$850, 0))))), "High Risk", IF(ISNUMBER(SEARCH("lowrisk", LOWER(INDEX(Paste_Here!V$2:V$850, MATCH(B616, Paste_Here!A$2:A$850, 0))))), "Low Risk", IF(ISNUMBER(SEARCH("somerisk", LOWER(INDEX(Paste_Here!V$2:V$850, MATCH(B616, Paste_Here!A$2:A$850, 0))))), "Some Risk", IF(ISNUMBER(SEARCH("ot", LOWER(INDEX(Paste_Here!V$2:V$850, MATCH(B616, Paste_Here!A$2:A$850, 0))))), "OT", "")))), ""), "")</f>
        <v/>
      </c>
      <c r="DX616" s="66"/>
      <c r="DY616" s="75" t="str">
        <f>IFERROR(IF(B616&lt;&gt;"", IF(AND(INDEX(Paste_Here!W$2:W$850, MATCH(B616, Paste_Here!A$2:A$850, 0))&lt;&gt;"", ISNUMBER(VALUE(INDEX(Paste_Here!W$2:W$850, MATCH(B616, Paste_Here!A$2:A$850, 0))))), INDEX(Paste_Here!W$2:W$850, MATCH(B616, Paste_Here!A$2:A$850, 0)), ""), ""), "")</f>
        <v/>
      </c>
      <c r="DZ616" s="66"/>
      <c r="EA616" s="75" t="str">
        <f>IFERROR(IF(B616&lt;&gt;"", IF(ISNUMBER(SEARCH("highrisk", LOWER(INDEX(Paste_Here!X$2:X$850, MATCH(B616, Paste_Here!A$2:A$850, 0))))), "High Risk", IF(ISNUMBER(SEARCH("lowrisk", LOWER(INDEX(Paste_Here!X$2:X$850, MATCH(B616, Paste_Here!A$2:A$850, 0))))), "Low Risk", IF(ISNUMBER(SEARCH("somerisk", LOWER(INDEX(Paste_Here!X$2:X$850, MATCH(B616, Paste_Here!A$2:A$850, 0))))), "Some Risk", IF(ISNUMBER(SEARCH("ot", LOWER(INDEX(Paste_Here!X$2:X$850, MATCH(B616, Paste_Here!A$2:A$850, 0))))), "OT", "")))), ""), "")</f>
        <v/>
      </c>
      <c r="EB616" s="66"/>
      <c r="EC616" s="66"/>
      <c r="ED616" s="75" t="str">
        <f t="shared" si="127"/>
        <v/>
      </c>
      <c r="EE616" s="66"/>
      <c r="EF616" s="75" t="str">
        <f>IFERROR(IF(B616&lt;&gt;"", IF(AND(INDEX(Paste_Here!AO$2:AO$850, MATCH(B616, Paste_Here!A$2:A$850, 0))&lt;&gt;"", ISNUMBER(VALUE(INDEX(Paste_Here!AO$2:AO$850, MATCH(B616, Paste_Here!A$2:A$850, 0))))), INDEX(Paste_Here!AO$2:AO$850, MATCH(B616, Paste_Here!A$2:A$850, 0)), ""), ""), "")</f>
        <v/>
      </c>
      <c r="EG616" s="66"/>
      <c r="EH616" s="75" t="str">
        <f>IFERROR(IF(B616&lt;&gt;"", IF(ISNUMBER(SEARCH("highrisk", LOWER(INDEX(Paste_Here!AP$2:AP$850, MATCH(B616, Paste_Here!A$2:A$850, 0))))), "High Risk", IF(ISNUMBER(SEARCH("lowrisk", LOWER(INDEX(Paste_Here!AP$2:AP$850, MATCH(B616, Paste_Here!A$2:A$850, 0))))), "Low Risk", IF(ISNUMBER(SEARCH("somerisk", LOWER(INDEX(Paste_Here!AP$2:AP$850, MATCH(B616, Paste_Here!A$2:A$850, 0))))), "Some Risk", IF(ISNUMBER(SEARCH("ot", LOWER(INDEX(Paste_Here!AP$2:AP$850, MATCH(B616, Paste_Here!A$2:A$850, 0))))), "OT", "")))), ""), "")</f>
        <v/>
      </c>
      <c r="EI616" s="66"/>
      <c r="EJ616" s="93"/>
      <c r="EK616" s="66"/>
      <c r="EL616" s="75" t="str">
        <f>IFERROR(IF(B616&lt;&gt;"", IF(AND(INDEX(Paste_Here!AQ$2:AQ$850, MATCH(B616, Paste_Here!A$2:A$850, 0))&lt;&gt;"", ISNUMBER(VALUE(INDEX(Paste_Here!AQ$2:AQ$850, MATCH(B616, Paste_Here!A$2:A$850, 0))))), INDEX(Paste_Here!AQ$2:AQ$850, MATCH(B616, Paste_Here!A$2:A$850, 0)), ""), ""), "")</f>
        <v/>
      </c>
      <c r="EM616" s="66"/>
      <c r="EN616" s="75" t="str">
        <f>IFERROR(IF(B616&lt;&gt;"", IF(ISNUMBER(SEARCH("highrisk", LOWER(INDEX(Paste_Here!AR$2:AR$850, MATCH(B616, Paste_Here!A$2:A$850, 0))))), "High Risk", IF(ISNUMBER(SEARCH("lowrisk", LOWER(INDEX(Paste_Here!AR$2:AR$850, MATCH(B616, Paste_Here!A$2:A$850, 0))))), "Low Risk", IF(ISNUMBER(SEARCH("somerisk", LOWER(INDEX(Paste_Here!AR$2:AR$850, MATCH(B616, Paste_Here!A$2:A$850, 0))))), "Some Risk", IF(ISNUMBER(SEARCH("ot", LOWER(INDEX(Paste_Here!AR$2:AR$850, MATCH(B616, Paste_Here!A$2:A$850, 0))))), "OT", "")))), ""), "")</f>
        <v/>
      </c>
      <c r="EO616" s="66"/>
      <c r="EP616" s="93"/>
      <c r="EQ616" s="66"/>
      <c r="ER616" s="75"/>
      <c r="ES616" s="66"/>
      <c r="ET616" s="75"/>
      <c r="EU616" s="66"/>
      <c r="EV616" s="66"/>
      <c r="EW616" s="75" t="str">
        <f t="shared" si="128"/>
        <v/>
      </c>
      <c r="EX616" s="66"/>
      <c r="EY616" s="75" t="str">
        <f>IFERROR(IF(B616&lt;&gt;"", IF(AND(INDEX(Paste_Here!Y$2:Y$850, MATCH(B616, Paste_Here!A$2:A$850, 0))&lt;&gt;"", ISNUMBER(VALUE(INDEX(Paste_Here!Y$2:Y$850, MATCH(B616, Paste_Here!A$2:A$850, 0))))), INDEX(Paste_Here!Y$2:Y$850, MATCH(B616, Paste_Here!A$2:A$850, 0)), ""), ""), "")</f>
        <v/>
      </c>
      <c r="EZ616" s="66"/>
      <c r="FA616" s="75" t="str">
        <f>IFERROR(IF(B616&lt;&gt;"", IF(ISNUMBER(SEARCH("highrisk", LOWER(INDEX(Paste_Here!Z$2:Z$850, MATCH(B616, Paste_Here!A$2:A$850, 0))))), "High Risk", IF(ISNUMBER(SEARCH("lowrisk", LOWER(INDEX(Paste_Here!Z$2:Z$850, MATCH(B616, Paste_Here!A$2:A$850, 0))))), "Low Risk", IF(ISNUMBER(SEARCH("somerisk", LOWER(INDEX(Paste_Here!Z$2:Z$850, MATCH(B616, Paste_Here!A$2:A$850, 0))))), "Some Risk", IF(ISNUMBER(SEARCH("ot", LOWER(INDEX(Paste_Here!Z$2:Z$850, MATCH(B616, Paste_Here!A$2:A$850, 0))))), "OT", "")))), ""), "")</f>
        <v/>
      </c>
      <c r="FB616" s="66"/>
      <c r="FC616" s="93"/>
      <c r="FD616" s="66"/>
      <c r="FE616" s="75" t="str">
        <f>IFERROR(IF(B616&lt;&gt;"", IF(AND(INDEX(Paste_Here!AA$2:AA$850, MATCH(B616, Paste_Here!A$2:A$850, 0))&lt;&gt;"", ISNUMBER(VALUE(INDEX(Paste_Here!AA$2:AA$850, MATCH(B616, Paste_Here!A$2:A$850, 0))))), INDEX(Paste_Here!AA$2:AA$850, MATCH(B616, Paste_Here!A$2:A$850, 0)), ""), ""), "")</f>
        <v/>
      </c>
      <c r="FF616" s="66"/>
      <c r="FG616" s="75" t="str">
        <f>IFERROR(IF(B616&lt;&gt;"", IF(ISNUMBER(SEARCH("highrisk", LOWER(INDEX(Paste_Here!AB$2:AB$850, MATCH(B616, Paste_Here!A$2:A$850, 0))))), "High Risk", IF(ISNUMBER(SEARCH("lowrisk", LOWER(INDEX(Paste_Here!AB$2:AB$850, MATCH(B616, Paste_Here!A$2:A$850, 0))))), "Low Risk", IF(ISNUMBER(SEARCH("somerisk", LOWER(INDEX(Paste_Here!AB$2:AB$850, MATCH(B616, Paste_Here!A$2:A$850, 0))))), "Some Risk", IF(ISNUMBER(SEARCH("ot", LOWER(INDEX(Paste_Here!AB$2:AB$850, MATCH(B616, Paste_Here!A$2:A$850, 0))))), "OT", "")))), ""), "")</f>
        <v/>
      </c>
      <c r="FH616" s="66"/>
      <c r="FI616" s="93"/>
      <c r="FJ616" s="66"/>
      <c r="FK616" s="75"/>
      <c r="FL616" s="66"/>
      <c r="FM616" s="75"/>
      <c r="FN616" s="66"/>
      <c r="FO616" s="66"/>
      <c r="FP616" s="75" t="str">
        <f t="shared" si="123"/>
        <v/>
      </c>
      <c r="FQ616" s="66"/>
      <c r="FR616" s="75" t="str">
        <f>IFERROR(IF(B616&lt;&gt;"", IF(ISNUMBER(SEARCH("s", LOWER(INDEX(Paste_Here!L$2:L$850, MATCH(B616, Paste_Here!A$2:A$850, 0))))), "Yes", IF(INDEX(Paste_Here!L$2:L$850, MATCH(B616, Paste_Here!A$2:A$850, 0))&lt;&gt;"", "No", "")), ""), "")</f>
        <v/>
      </c>
      <c r="FS616" s="66"/>
      <c r="FT616" s="75" t="str">
        <f>IFERROR(IF(B616&lt;&gt;"", IF(ISNUMBER(SEARCH("yes", LOWER(INDEX(Paste_Here!F$2:F$850, MATCH(B616, Paste_Here!A$2:A$850, 0))))), "Yes", IF(ISNUMBER(SEARCH("no", LOWER(INDEX(Paste_Here!F$2:F$850, MATCH(B616, Paste_Here!A$2:A$850, 0))))), "No", "")), ""), "")</f>
        <v/>
      </c>
      <c r="FU616" s="66"/>
      <c r="FV616" s="75" t="str">
        <f>IFERROR(IF(B616&lt;&gt;"", IF(ISNUMBER(SEARCH("english language learner", LOWER(INDEX(Paste_Here!C$2:C$850, MATCH(B616, Paste_Here!A$2:A$850, 0))))), "Yes", ""), ""), "")</f>
        <v/>
      </c>
      <c r="FW616" s="66"/>
      <c r="FX616" s="75" t="str">
        <f>IFERROR(IF(B616&lt;&gt;"", IF(OR(ISNUMBER(SEARCH("b", LOWER(INDEX(Paste_Here!J$2:J$850, MATCH(B616, Paste_Here!A$2:A$850, 0))))), ISNUMBER(SEARCH("h", LOWER(INDEX(Paste_Here!J$2:J$850, MATCH(B616, Paste_Here!A$2:A$850, 0))))), ISNUMBER(SEARCH("i", LOWER(INDEX(Paste_Here!J$2:J$850, MATCH(B616, Paste_Here!A$2:A$850, 0)))))), "Yes", IF(INDEX(Paste_Here!J$2:J$850, MATCH(B616, Paste_Here!A$2:A$850, 0))&lt;&gt;"", "No", "")), ""), "")</f>
        <v/>
      </c>
      <c r="FY616" s="66"/>
      <c r="FZ616" s="75" t="str">
        <f>IFERROR(IF(B616&lt;&gt;"", IF(ISNUMBER(SEARCH("yes", LOWER(INDEX(Paste_Here!K$2:K$850, MATCH(B616, Paste_Here!A$2:A$850, 0))))), "Yes", IF(ISNUMBER(SEARCH("no", LOWER(INDEX(Paste_Here!K$2:K$850, MATCH(B616, Paste_Here!A$2:A$850, 0))))), "No", "")), ""), "")</f>
        <v/>
      </c>
      <c r="GA616" s="66"/>
      <c r="GB616" s="75" t="str">
        <f>IFERROR(IF(B616&lt;&gt;"", IF(ISNUMBER(SEARCH("transitional 2", LOWER(INDEX(Paste_Here!C$2:C$850, MATCH(B616, Paste_Here!A$2:A$850, 0))))), "T2",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GC616" s="66"/>
      <c r="GD616" s="75"/>
      <c r="GE616" s="66"/>
      <c r="GF616" s="75"/>
      <c r="GG616" s="66"/>
      <c r="GH616" s="75"/>
      <c r="GI616" s="66"/>
      <c r="GK616" s="1" t="str" cm="1">
        <f t="array" ref="GK616">IFERROR(INDEX(Paste_Here!$B$2:$B$850, MATCH(0, COUNTIF(GK$4:GK615, Paste_Here!$B$2:$B$850) + IF(Paste_Here!$B$2:$B$850="", 1, 0), 0)), "")</f>
        <v/>
      </c>
      <c r="GL616" s="1" t="str">
        <f>IF(GK616&lt;&gt;"", INDEX(Paste_Here!$A$2:$A$850, MATCH(GK616, Paste_Here!$B$2:$B$850, 0)), "")</f>
        <v/>
      </c>
      <c r="GM616" s="1" t="str">
        <f t="shared" si="129"/>
        <v/>
      </c>
      <c r="GN616" s="1" t="str" cm="1">
        <f t="array" ref="GN616">IFERROR(INDEX($GM$5:$GM$850, MATCH(SMALL(IF($GM$5:$GM$850&lt;&gt;"", COUNTIF($GM$5:$GM$850, "&lt;"&amp;$GM$5:$GM$850)+1), ROW()-ROW($GN$5)+1), COUNTIF($GM$5:$GM$850, "&lt;"&amp;$GM$5:$GM$850)+1, 0)), "")</f>
        <v/>
      </c>
    </row>
    <row r="617" spans="1:196">
      <c r="A617" s="66"/>
      <c r="B617" s="75" t="str">
        <f t="shared" si="117"/>
        <v/>
      </c>
      <c r="C617" s="66"/>
      <c r="D617" s="75" t="str">
        <f>IFERROR(IF(AND(INDEX(Paste_Here!N$2:N$850, MATCH(B617, Paste_Here!A$2:A$850, 0)) = ""), "", IF(UPPER(INDEX(Paste_Here!N$2:N$850, MATCH(B617, Paste_Here!A$2:A$850, 0))) = "YES", "Yes", IF(UPPER(INDEX(Paste_Here!N$2:N$850, MATCH(B617, Paste_Here!A$2:A$850, 0))) = "NO", "No", ""))), "")</f>
        <v/>
      </c>
      <c r="E617" s="66"/>
      <c r="F617" s="75" t="str">
        <f t="shared" si="124"/>
        <v/>
      </c>
      <c r="G617" s="66"/>
      <c r="H617" s="75" t="str">
        <f t="shared" si="125"/>
        <v/>
      </c>
      <c r="I617" s="66"/>
      <c r="J617" s="75" t="str">
        <f t="shared" si="126"/>
        <v/>
      </c>
      <c r="K617" s="66"/>
      <c r="L617" s="75"/>
      <c r="M617" s="66"/>
      <c r="N617" s="75" t="str">
        <f>IFERROR(IF(B617&lt;&gt;"", IF(AND(INDEX(Paste_Here!AW$2:AW$850, MATCH(B617, Paste_Here!A$2:A$850, 0))&lt;&gt;"", ISNUMBER(VALUE(INDEX(Paste_Here!AW$2:AW$850, MATCH(B617, Paste_Here!A$2:A$850, 0))))), INDEX(Paste_Here!AW$2:AW$850, MATCH(B617, Paste_Here!A$2:A$850, 0)), ""), ""), "")</f>
        <v/>
      </c>
      <c r="O617" s="66"/>
      <c r="P617" s="75" t="str">
        <f>IFERROR(IF(B617&lt;&gt;"", IF(AND(INDEX(Paste_Here!AX$2:AX$850, MATCH(B617, Paste_Here!A$2:A$850, 0))&lt;&gt;"", ISNUMBER(VALUE(INDEX(Paste_Here!AX$2:AX$850, MATCH(B617, Paste_Here!A$2:A$850, 0))))), INDEX(Paste_Here!AX$2:AX$850, MATCH(B617, Paste_Here!A$2:A$850, 0)), ""), ""), "")</f>
        <v/>
      </c>
      <c r="Q617" s="66"/>
      <c r="R617" s="75" t="str">
        <f>IFERROR(IF(B617&lt;&gt;"", IF(AND(INDEX(Paste_Here!AU$2:AU$850, MATCH(B617, Paste_Here!A$2:A$850, 0))&lt;&gt;"", ISNUMBER(VALUE(INDEX(Paste_Here!AU$2:AU$850, MATCH(B617, Paste_Here!A$2:A$850, 0))))), INDEX(Paste_Here!AU$2:AU$850, MATCH(B617, Paste_Here!A$2:A$850, 0)), ""), ""), "")</f>
        <v/>
      </c>
      <c r="S617" s="66"/>
      <c r="T617" s="75" t="str">
        <f>IFERROR(IF(B617&lt;&gt;"", IF(AND(INDEX(Paste_Here!AV$2:AV$850, MATCH(B617, Paste_Here!A$2:A$850, 0))&lt;&gt;"", ISNUMBER(VALUE(INDEX(Paste_Here!AV$2:AV$850, MATCH(B617, Paste_Here!A$2:A$850, 0))))), INDEX(Paste_Here!AV$2:AV$850, MATCH(B617, Paste_Here!A$2:A$850, 0)), ""), ""), "")</f>
        <v/>
      </c>
      <c r="U617" s="66"/>
      <c r="W617" s="66"/>
      <c r="Y617" s="66"/>
      <c r="Z617" s="66"/>
      <c r="AA617" s="75" t="str">
        <f t="shared" si="118"/>
        <v/>
      </c>
      <c r="AB617" s="66"/>
      <c r="AC617" s="75"/>
      <c r="AD617" s="66"/>
      <c r="AE617" s="98"/>
      <c r="AF617" s="66"/>
      <c r="AG617" s="75"/>
      <c r="AH617" s="66"/>
      <c r="AI617" s="75" t="str">
        <f>IFERROR(IF(B617&lt;&gt;"", IF(AND(INDEX(Paste_Here!AC$2:AC$850, MATCH(B617, Paste_Here!A$2:A$850, 0))&lt;&gt;"", ISNUMBER(VALUE(INDEX(Paste_Here!AC$2:AC$850, MATCH(B617, Paste_Here!A$2:A$850, 0))))), INDEX(Paste_Here!AC$2:AC$850, MATCH(B617, Paste_Here!A$2:A$850, 0)), ""), ""), "")</f>
        <v/>
      </c>
      <c r="AJ617" s="66"/>
      <c r="AK617" s="75" t="str">
        <f>IFERROR(IF(B617&lt;&gt;"", IF(ISNUMBER(SEARCH("highrisk", LOWER(INDEX(Paste_Here!AD$2:AD$850, MATCH(B617, Paste_Here!A$2:A$850, 0))))), "High Risk", IF(ISNUMBER(SEARCH("lowrisk", LOWER(INDEX(Paste_Here!AD$2:AD$850, MATCH(B617, Paste_Here!A$2:A$850, 0))))), "Low Risk", IF(ISNUMBER(SEARCH("somerisk", LOWER(INDEX(Paste_Here!AD$2:AD$850, MATCH(B617, Paste_Here!A$2:A$850, 0))))), "Some Risk", IF(ISNUMBER(SEARCH("ot", LOWER(INDEX(Paste_Here!AD$2:AD$850, MATCH(B617, Paste_Here!A$2:A$850, 0))))), "OT", "")))), ""), "")</f>
        <v/>
      </c>
      <c r="AL617" s="66"/>
      <c r="AM617" s="75"/>
      <c r="AN617" s="66"/>
      <c r="AO617" s="75" t="str">
        <f>IFERROR(IF(B617&lt;&gt;"", IF(AND(INDEX(Paste_Here!M$2:M$850, MATCH(B617, Paste_Here!A$2:A$850, 0))&lt;&gt;"", ISNUMBER(VALUE(INDEX(Paste_Here!M$2:M$850, MATCH(B617, Paste_Here!A$2:A$850, 0))))), INDEX(Paste_Here!M$2:M$850, MATCH(B617, Paste_Here!A$2:A$850, 0)), ""), ""), "")</f>
        <v/>
      </c>
      <c r="AP617" s="66"/>
      <c r="AQ617" s="75" t="str">
        <f>IFERROR(IF(B617&lt;&gt;"", IF(ISNUMBER(SEARCH("highrisk", LOWER(INDEX(Paste_Here!N$2:N$850, MATCH(B617, Paste_Here!A$2:A$850, 0))))), "High Risk", IF(ISNUMBER(SEARCH("lowrisk", LOWER(INDEX(Paste_Here!N$2:N$850, MATCH(B617, Paste_Here!A$2:A$850, 0))))), "Low Risk", IF(ISNUMBER(SEARCH("somerisk", LOWER(INDEX(Paste_Here!N$2:N$850, MATCH(B617, Paste_Here!A$2:A$850, 0))))), "Some Risk", IF(ISNUMBER(SEARCH("ot", LOWER(INDEX(Paste_Here!N$2:N$850, MATCH(B617, Paste_Here!A$2:A$850, 0))))), "OT", "")))), ""), "")</f>
        <v/>
      </c>
      <c r="AT617" s="66"/>
      <c r="AU617" s="103"/>
      <c r="AV617" s="66"/>
      <c r="AW617" s="66"/>
      <c r="AX617" s="75" t="str">
        <f t="shared" si="119"/>
        <v/>
      </c>
      <c r="AY617" s="66"/>
      <c r="AZ617" s="75"/>
      <c r="BA617" s="66"/>
      <c r="BB617" s="75"/>
      <c r="BC617" s="66"/>
      <c r="BD617" s="75"/>
      <c r="BE617" s="66"/>
      <c r="BF617" s="75" t="str">
        <f>IFERROR(IF(B617&lt;&gt;"", IF(AND(INDEX(Paste_Here!AE$2:AE$850, MATCH(B617, Paste_Here!A$2:A$850, 0))&lt;&gt;"", ISNUMBER(VALUE(INDEX(Paste_Here!AE$2:AE$850, MATCH(B617, Paste_Here!A$2:A$850, 0))))), INDEX(Paste_Here!AE$2:AE$850, MATCH(B617, Paste_Here!A$2:A$850, 0)), ""), ""), "")</f>
        <v/>
      </c>
      <c r="BG617" s="66"/>
      <c r="BH617" s="75" t="str">
        <f>IFERROR(IF(B617&lt;&gt;"", IF(ISNUMBER(SEARCH("highrisk", LOWER(INDEX(Paste_Here!AF$2:AF$850, MATCH(B617, Paste_Here!A$2:A$850, 0))))), "High Risk", IF(ISNUMBER(SEARCH("lowrisk", LOWER(INDEX(Paste_Here!AF$2:AF$850, MATCH(B617, Paste_Here!A$2:A$850, 0))))), "Low Risk", IF(ISNUMBER(SEARCH("somerisk", LOWER(INDEX(Paste_Here!AF$2:AF$850, MATCH(B617, Paste_Here!A$2:A$850, 0))))), "Some Risk", IF(ISNUMBER(SEARCH("ot", LOWER(INDEX(Paste_Here!AF$2:AF$850, MATCH(B617, Paste_Here!A$2:A$850, 0))))), "OT", "")))), ""), "")</f>
        <v/>
      </c>
      <c r="BI617" s="66"/>
      <c r="BJ617" s="75"/>
      <c r="BK617" s="66"/>
      <c r="BL617" s="75" t="str">
        <f>IFERROR(IF(B617&lt;&gt;"", IF(AND(INDEX(Paste_Here!O$2:O$850, MATCH(B617, Paste_Here!A$2:A$850, 0))&lt;&gt;"", ISNUMBER(VALUE(INDEX(Paste_Here!O$2:O$850, MATCH(B617, Paste_Here!A$2:A$850, 0))))), INDEX(Paste_Here!O$2:O$850, MATCH(B617, Paste_Here!A$2:A$850, 0)), ""), ""), "")</f>
        <v/>
      </c>
      <c r="BM617" s="66"/>
      <c r="BN617" s="75" t="str">
        <f>IFERROR(IF(B617&lt;&gt;"", IF(ISNUMBER(SEARCH("highrisk", LOWER(INDEX(Paste_Here!P$2:P$850, MATCH(B617, Paste_Here!A$2:A$850, 0))))), "High Risk", IF(ISNUMBER(SEARCH("lowrisk", LOWER(INDEX(Paste_Here!P$2:P$850, MATCH(B617, Paste_Here!A$2:A$850, 0))))), "Low Risk", IF(ISNUMBER(SEARCH("somerisk", LOWER(INDEX(Paste_Here!P$2:P$850, MATCH(B617, Paste_Here!A$2:A$850, 0))))), "Some Risk", IF(ISNUMBER(SEARCH("ot", LOWER(INDEX(Paste_Here!P$2:P$850, MATCH(B617, Paste_Here!A$2:A$850, 0))))), "OT", "")))), ""), "")</f>
        <v/>
      </c>
      <c r="BQ617" s="66"/>
      <c r="BR617" s="75"/>
      <c r="BS617" s="66"/>
      <c r="BT617" s="66"/>
      <c r="BU617" s="75" t="str">
        <f t="shared" si="120"/>
        <v/>
      </c>
      <c r="BV617" s="66"/>
      <c r="BW617" s="75"/>
      <c r="BX617" s="66"/>
      <c r="BY617" s="75"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BZ617" s="66"/>
      <c r="CA617" s="75"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CB617" s="66"/>
      <c r="CC617" s="75"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CD617" s="66"/>
      <c r="CE617" s="75"/>
      <c r="CF617" s="66"/>
      <c r="CK617" s="75"/>
      <c r="CL617" s="66"/>
      <c r="CM617" s="75"/>
      <c r="CN617" s="66"/>
      <c r="CO617" s="75"/>
      <c r="CP617" s="66"/>
      <c r="CQ617" s="66"/>
      <c r="CR617" s="75" t="str">
        <f t="shared" si="121"/>
        <v/>
      </c>
      <c r="CS617" s="66"/>
      <c r="CT617" s="75"/>
      <c r="CU617" s="66"/>
      <c r="CV617" s="75"/>
      <c r="CW617" s="66"/>
      <c r="CX617" s="75"/>
      <c r="CY617" s="66"/>
      <c r="CZ617" s="75"/>
      <c r="DA617" s="66"/>
      <c r="DB617" s="75" t="str">
        <f>IFERROR(IF(B617&lt;&gt;"", IF(AND(INDEX(Paste_Here!AK$2:AK$850, MATCH(B617, Paste_Here!A$2:A$850, 0))&lt;&gt;"", ISNUMBER(VALUE(INDEX(Paste_Here!AK$2:AK$850, MATCH(B617, Paste_Here!A$2:A$850, 0))))), INDEX(Paste_Here!AK$2:AK$850, MATCH(B617, Paste_Here!A$2:A$850, 0)), ""), ""), "")</f>
        <v/>
      </c>
      <c r="DC617" s="66"/>
      <c r="DD617" s="75" t="str">
        <f>IFERROR(IF(B617&lt;&gt;"", IF(ISNUMBER(SEARCH("highrisk", LOWER(INDEX(Paste_Here!AL$2:AL$850, MATCH(B617, Paste_Here!A$2:A$850, 0))))), "High Risk", IF(ISNUMBER(SEARCH("lowrisk", LOWER(INDEX(Paste_Here!AL$2:AL$850, MATCH(B617, Paste_Here!A$2:A$850, 0))))), "Low Risk", IF(ISNUMBER(SEARCH("somerisk", LOWER(INDEX(Paste_Here!AL$2:AL$850, MATCH(B617, Paste_Here!A$2:A$850, 0))))), "Some Risk", IF(ISNUMBER(SEARCH("ot", LOWER(INDEX(Paste_Here!AL$2:AL$850, MATCH(B617, Paste_Here!A$2:A$850, 0))))), "OT", "")))), ""), "")</f>
        <v/>
      </c>
      <c r="DE617" s="66"/>
      <c r="DF617" s="75" t="str">
        <f>IFERROR(IF(B617&lt;&gt;"", IF(AND(INDEX(Paste_Here!AM$2:AM$850, MATCH(B617, Paste_Here!A$2:A$850, 0))&lt;&gt;"", ISNUMBER(VALUE(INDEX(Paste_Here!AM$2:AM$850, MATCH(B617, Paste_Here!A$2:A$850, 0))))), INDEX(Paste_Here!AM$2:AM$850, MATCH(B617, Paste_Here!A$2:A$850, 0)), ""), ""), "")</f>
        <v/>
      </c>
      <c r="DG617" s="66"/>
      <c r="DH617" s="75" t="str">
        <f>IFERROR(IF(B617&lt;&gt;"", IF(ISNUMBER(SEARCH("highrisk", LOWER(INDEX(Paste_Here!AN$2:AN$850, MATCH(B617, Paste_Here!A$2:A$850, 0))))), "High Risk", IF(ISNUMBER(SEARCH("lowrisk", LOWER(INDEX(Paste_Here!AN$2:AN$850, MATCH(B617, Paste_Here!A$2:A$850, 0))))), "Low Risk", IF(ISNUMBER(SEARCH("somerisk", LOWER(INDEX(Paste_Here!AN$2:AN$850, MATCH(B617, Paste_Here!A$2:A$850, 0))))), "Some Risk", IF(ISNUMBER(SEARCH("ot", LOWER(INDEX(Paste_Here!AN$2:AN$850, MATCH(B617, Paste_Here!A$2:A$850, 0))))), "OT", "")))), ""), "")</f>
        <v/>
      </c>
      <c r="DI617" s="66"/>
      <c r="DJ617" s="66"/>
      <c r="DK617" s="75" t="str">
        <f t="shared" si="122"/>
        <v/>
      </c>
      <c r="DL617" s="66"/>
      <c r="DM617" s="75" t="str">
        <f>IFERROR(IF(B617&lt;&gt;"", IF(AND(INDEX(Paste_Here!Q$2:Q$850, MATCH(B617, Paste_Here!A$2:A$850, 0))&lt;&gt;"", ISNUMBER(VALUE(INDEX(Paste_Here!Q$2:Q$850, MATCH(B617, Paste_Here!A$2:A$850, 0))))), INDEX(Paste_Here!Q$2:Q$850, MATCH(B617, Paste_Here!A$2:A$850, 0)), ""), ""), "")</f>
        <v/>
      </c>
      <c r="DN617" s="66"/>
      <c r="DO617" s="75" t="str">
        <f>IFERROR(IF(B617&lt;&gt;"", IF(ISNUMBER(SEARCH("highrisk", LOWER(INDEX(Paste_Here!R$2:R$850, MATCH(B617, Paste_Here!A$2:A$850, 0))))), "High Risk", IF(ISNUMBER(SEARCH("lowrisk", LOWER(INDEX(Paste_Here!R$2:R$850, MATCH(B617, Paste_Here!A$2:A$850, 0))))), "Low Risk", IF(ISNUMBER(SEARCH("somerisk", LOWER(INDEX(Paste_Here!R$2:R$850, MATCH(B617, Paste_Here!A$2:A$850, 0))))), "Some Risk", IF(ISNUMBER(SEARCH("ot", LOWER(INDEX(Paste_Here!R$2:R$850, MATCH(B617, Paste_Here!A$2:A$850, 0))))), "OT", "")))), ""), "")</f>
        <v/>
      </c>
      <c r="DP617" s="66"/>
      <c r="DQ617" s="93" t="str">
        <f>IFERROR(IF(B617&lt;&gt;"", IF(AND(INDEX(Paste_Here!S$2:S$850, MATCH(B617, Paste_Here!A$2:A$850, 0))&lt;&gt;"", ISNUMBER(VALUE(INDEX(Paste_Here!S$2:S$850, MATCH(B617, Paste_Here!A$2:A$850, 0))))), INDEX(Paste_Here!S$2:S$850, MATCH(B617, Paste_Here!A$2:A$850, 0)), ""), ""), "")</f>
        <v/>
      </c>
      <c r="DR617" s="66"/>
      <c r="DS617" s="75"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IF(ISNUMBER(SEARCH("ot", LOWER(INDEX(Paste_Here!T$2:T$850, MATCH(B617, Paste_Here!A$2:A$850, 0))))), "OT", "")))), ""), "")</f>
        <v/>
      </c>
      <c r="DT617" s="66"/>
      <c r="DU617" s="75" t="str">
        <f>IFERROR(IF(B617&lt;&gt;"", IF(AND(INDEX(Paste_Here!U$2:U$850, MATCH(B617, Paste_Here!A$2:A$850, 0))&lt;&gt;"", ISNUMBER(VALUE(INDEX(Paste_Here!U$2:U$850, MATCH(B617, Paste_Here!A$2:A$850, 0))))), INDEX(Paste_Here!U$2:U$850, MATCH(B617, Paste_Here!A$2:A$850, 0)), ""), ""), "")</f>
        <v/>
      </c>
      <c r="DV617" s="66"/>
      <c r="DW617" s="93" t="str">
        <f>IFERROR(IF(B617&lt;&gt;"", IF(ISNUMBER(SEARCH("highrisk", LOWER(INDEX(Paste_Here!V$2:V$850, MATCH(B617, Paste_Here!A$2:A$850, 0))))), "High Risk", IF(ISNUMBER(SEARCH("lowrisk", LOWER(INDEX(Paste_Here!V$2:V$850, MATCH(B617, Paste_Here!A$2:A$850, 0))))), "Low Risk", IF(ISNUMBER(SEARCH("somerisk", LOWER(INDEX(Paste_Here!V$2:V$850, MATCH(B617, Paste_Here!A$2:A$850, 0))))), "Some Risk", IF(ISNUMBER(SEARCH("ot", LOWER(INDEX(Paste_Here!V$2:V$850, MATCH(B617, Paste_Here!A$2:A$850, 0))))), "OT", "")))), ""), "")</f>
        <v/>
      </c>
      <c r="DX617" s="66"/>
      <c r="DY617" s="75" t="str">
        <f>IFERROR(IF(B617&lt;&gt;"", IF(AND(INDEX(Paste_Here!W$2:W$850, MATCH(B617, Paste_Here!A$2:A$850, 0))&lt;&gt;"", ISNUMBER(VALUE(INDEX(Paste_Here!W$2:W$850, MATCH(B617, Paste_Here!A$2:A$850, 0))))), INDEX(Paste_Here!W$2:W$850, MATCH(B617, Paste_Here!A$2:A$850, 0)), ""), ""), "")</f>
        <v/>
      </c>
      <c r="DZ617" s="66"/>
      <c r="EA617" s="75" t="str">
        <f>IFERROR(IF(B617&lt;&gt;"", IF(ISNUMBER(SEARCH("highrisk", LOWER(INDEX(Paste_Here!X$2:X$850, MATCH(B617, Paste_Here!A$2:A$850, 0))))), "High Risk", IF(ISNUMBER(SEARCH("lowrisk", LOWER(INDEX(Paste_Here!X$2:X$850, MATCH(B617, Paste_Here!A$2:A$850, 0))))), "Low Risk", IF(ISNUMBER(SEARCH("somerisk", LOWER(INDEX(Paste_Here!X$2:X$850, MATCH(B617, Paste_Here!A$2:A$850, 0))))), "Some Risk", IF(ISNUMBER(SEARCH("ot", LOWER(INDEX(Paste_Here!X$2:X$850, MATCH(B617, Paste_Here!A$2:A$850, 0))))), "OT", "")))), ""), "")</f>
        <v/>
      </c>
      <c r="EB617" s="66"/>
      <c r="EC617" s="66"/>
      <c r="ED617" s="75" t="str">
        <f t="shared" si="127"/>
        <v/>
      </c>
      <c r="EE617" s="66"/>
      <c r="EF617" s="75" t="str">
        <f>IFERROR(IF(B617&lt;&gt;"", IF(AND(INDEX(Paste_Here!AO$2:AO$850, MATCH(B617, Paste_Here!A$2:A$850, 0))&lt;&gt;"", ISNUMBER(VALUE(INDEX(Paste_Here!AO$2:AO$850, MATCH(B617, Paste_Here!A$2:A$850, 0))))), INDEX(Paste_Here!AO$2:AO$850, MATCH(B617, Paste_Here!A$2:A$850, 0)), ""), ""), "")</f>
        <v/>
      </c>
      <c r="EG617" s="66"/>
      <c r="EH617" s="75" t="str">
        <f>IFERROR(IF(B617&lt;&gt;"", IF(ISNUMBER(SEARCH("highrisk", LOWER(INDEX(Paste_Here!AP$2:AP$850, MATCH(B617, Paste_Here!A$2:A$850, 0))))), "High Risk", IF(ISNUMBER(SEARCH("lowrisk", LOWER(INDEX(Paste_Here!AP$2:AP$850, MATCH(B617, Paste_Here!A$2:A$850, 0))))), "Low Risk", IF(ISNUMBER(SEARCH("somerisk", LOWER(INDEX(Paste_Here!AP$2:AP$850, MATCH(B617, Paste_Here!A$2:A$850, 0))))), "Some Risk", IF(ISNUMBER(SEARCH("ot", LOWER(INDEX(Paste_Here!AP$2:AP$850, MATCH(B617, Paste_Here!A$2:A$850, 0))))), "OT", "")))), ""), "")</f>
        <v/>
      </c>
      <c r="EI617" s="66"/>
      <c r="EJ617" s="93"/>
      <c r="EK617" s="66"/>
      <c r="EL617" s="75" t="str">
        <f>IFERROR(IF(B617&lt;&gt;"", IF(AND(INDEX(Paste_Here!AQ$2:AQ$850, MATCH(B617, Paste_Here!A$2:A$850, 0))&lt;&gt;"", ISNUMBER(VALUE(INDEX(Paste_Here!AQ$2:AQ$850, MATCH(B617, Paste_Here!A$2:A$850, 0))))), INDEX(Paste_Here!AQ$2:AQ$850, MATCH(B617, Paste_Here!A$2:A$850, 0)), ""), ""), "")</f>
        <v/>
      </c>
      <c r="EM617" s="66"/>
      <c r="EN617" s="75" t="str">
        <f>IFERROR(IF(B617&lt;&gt;"", IF(ISNUMBER(SEARCH("highrisk", LOWER(INDEX(Paste_Here!AR$2:AR$850, MATCH(B617, Paste_Here!A$2:A$850, 0))))), "High Risk", IF(ISNUMBER(SEARCH("lowrisk", LOWER(INDEX(Paste_Here!AR$2:AR$850, MATCH(B617, Paste_Here!A$2:A$850, 0))))), "Low Risk", IF(ISNUMBER(SEARCH("somerisk", LOWER(INDEX(Paste_Here!AR$2:AR$850, MATCH(B617, Paste_Here!A$2:A$850, 0))))), "Some Risk", IF(ISNUMBER(SEARCH("ot", LOWER(INDEX(Paste_Here!AR$2:AR$850, MATCH(B617, Paste_Here!A$2:A$850, 0))))), "OT", "")))), ""), "")</f>
        <v/>
      </c>
      <c r="EO617" s="66"/>
      <c r="EP617" s="93"/>
      <c r="EQ617" s="66"/>
      <c r="ER617" s="75"/>
      <c r="ES617" s="66"/>
      <c r="ET617" s="75"/>
      <c r="EU617" s="66"/>
      <c r="EV617" s="66"/>
      <c r="EW617" s="75" t="str">
        <f t="shared" si="128"/>
        <v/>
      </c>
      <c r="EX617" s="66"/>
      <c r="EY617" s="75" t="str">
        <f>IFERROR(IF(B617&lt;&gt;"", IF(AND(INDEX(Paste_Here!Y$2:Y$850, MATCH(B617, Paste_Here!A$2:A$850, 0))&lt;&gt;"", ISNUMBER(VALUE(INDEX(Paste_Here!Y$2:Y$850, MATCH(B617, Paste_Here!A$2:A$850, 0))))), INDEX(Paste_Here!Y$2:Y$850, MATCH(B617, Paste_Here!A$2:A$850, 0)), ""), ""), "")</f>
        <v/>
      </c>
      <c r="EZ617" s="66"/>
      <c r="FA617" s="75" t="str">
        <f>IFERROR(IF(B617&lt;&gt;"", IF(ISNUMBER(SEARCH("highrisk", LOWER(INDEX(Paste_Here!Z$2:Z$850, MATCH(B617, Paste_Here!A$2:A$850, 0))))), "High Risk", IF(ISNUMBER(SEARCH("lowrisk", LOWER(INDEX(Paste_Here!Z$2:Z$850, MATCH(B617, Paste_Here!A$2:A$850, 0))))), "Low Risk", IF(ISNUMBER(SEARCH("somerisk", LOWER(INDEX(Paste_Here!Z$2:Z$850, MATCH(B617, Paste_Here!A$2:A$850, 0))))), "Some Risk", IF(ISNUMBER(SEARCH("ot", LOWER(INDEX(Paste_Here!Z$2:Z$850, MATCH(B617, Paste_Here!A$2:A$850, 0))))), "OT", "")))), ""), "")</f>
        <v/>
      </c>
      <c r="FB617" s="66"/>
      <c r="FC617" s="93"/>
      <c r="FD617" s="66"/>
      <c r="FE617" s="75" t="str">
        <f>IFERROR(IF(B617&lt;&gt;"", IF(AND(INDEX(Paste_Here!AA$2:AA$850, MATCH(B617, Paste_Here!A$2:A$850, 0))&lt;&gt;"", ISNUMBER(VALUE(INDEX(Paste_Here!AA$2:AA$850, MATCH(B617, Paste_Here!A$2:A$850, 0))))), INDEX(Paste_Here!AA$2:AA$850, MATCH(B617, Paste_Here!A$2:A$850, 0)), ""), ""), "")</f>
        <v/>
      </c>
      <c r="FF617" s="66"/>
      <c r="FG617" s="75" t="str">
        <f>IFERROR(IF(B617&lt;&gt;"", IF(ISNUMBER(SEARCH("highrisk", LOWER(INDEX(Paste_Here!AB$2:AB$850, MATCH(B617, Paste_Here!A$2:A$850, 0))))), "High Risk", IF(ISNUMBER(SEARCH("lowrisk", LOWER(INDEX(Paste_Here!AB$2:AB$850, MATCH(B617, Paste_Here!A$2:A$850, 0))))), "Low Risk", IF(ISNUMBER(SEARCH("somerisk", LOWER(INDEX(Paste_Here!AB$2:AB$850, MATCH(B617, Paste_Here!A$2:A$850, 0))))), "Some Risk", IF(ISNUMBER(SEARCH("ot", LOWER(INDEX(Paste_Here!AB$2:AB$850, MATCH(B617, Paste_Here!A$2:A$850, 0))))), "OT", "")))), ""), "")</f>
        <v/>
      </c>
      <c r="FH617" s="66"/>
      <c r="FI617" s="93"/>
      <c r="FJ617" s="66"/>
      <c r="FK617" s="75"/>
      <c r="FL617" s="66"/>
      <c r="FM617" s="75"/>
      <c r="FN617" s="66"/>
      <c r="FO617" s="66"/>
      <c r="FP617" s="75" t="str">
        <f t="shared" si="123"/>
        <v/>
      </c>
      <c r="FQ617" s="66"/>
      <c r="FR617" s="75" t="str">
        <f>IFERROR(IF(B617&lt;&gt;"", IF(ISNUMBER(SEARCH("s", LOWER(INDEX(Paste_Here!L$2:L$850, MATCH(B617, Paste_Here!A$2:A$850, 0))))), "Yes", IF(INDEX(Paste_Here!L$2:L$850, MATCH(B617, Paste_Here!A$2:A$850, 0))&lt;&gt;"", "No", "")), ""), "")</f>
        <v/>
      </c>
      <c r="FS617" s="66"/>
      <c r="FT617" s="75" t="str">
        <f>IFERROR(IF(B617&lt;&gt;"", IF(ISNUMBER(SEARCH("yes", LOWER(INDEX(Paste_Here!F$2:F$850, MATCH(B617, Paste_Here!A$2:A$850, 0))))), "Yes", IF(ISNUMBER(SEARCH("no", LOWER(INDEX(Paste_Here!F$2:F$850, MATCH(B617, Paste_Here!A$2:A$850, 0))))), "No", "")), ""), "")</f>
        <v/>
      </c>
      <c r="FU617" s="66"/>
      <c r="FV617" s="75" t="str">
        <f>IFERROR(IF(B617&lt;&gt;"", IF(ISNUMBER(SEARCH("english language learner", LOWER(INDEX(Paste_Here!C$2:C$850, MATCH(B617, Paste_Here!A$2:A$850, 0))))), "Yes", ""), ""), "")</f>
        <v/>
      </c>
      <c r="FW617" s="66"/>
      <c r="FX617" s="75" t="str">
        <f>IFERROR(IF(B617&lt;&gt;"", IF(OR(ISNUMBER(SEARCH("b", LOWER(INDEX(Paste_Here!J$2:J$850, MATCH(B617, Paste_Here!A$2:A$850, 0))))), ISNUMBER(SEARCH("h", LOWER(INDEX(Paste_Here!J$2:J$850, MATCH(B617, Paste_Here!A$2:A$850, 0))))), ISNUMBER(SEARCH("i", LOWER(INDEX(Paste_Here!J$2:J$850, MATCH(B617, Paste_Here!A$2:A$850, 0)))))), "Yes", IF(INDEX(Paste_Here!J$2:J$850, MATCH(B617, Paste_Here!A$2:A$850, 0))&lt;&gt;"", "No", "")), ""), "")</f>
        <v/>
      </c>
      <c r="FY617" s="66"/>
      <c r="FZ617" s="75" t="str">
        <f>IFERROR(IF(B617&lt;&gt;"", IF(ISNUMBER(SEARCH("yes", LOWER(INDEX(Paste_Here!K$2:K$850, MATCH(B617, Paste_Here!A$2:A$850, 0))))), "Yes", IF(ISNUMBER(SEARCH("no", LOWER(INDEX(Paste_Here!K$2:K$850, MATCH(B617, Paste_Here!A$2:A$850, 0))))), "No", "")), ""), "")</f>
        <v/>
      </c>
      <c r="GA617" s="66"/>
      <c r="GB617" s="75" t="str">
        <f>IFERROR(IF(B617&lt;&gt;"", IF(ISNUMBER(SEARCH("transitional 2", LOWER(INDEX(Paste_Here!C$2:C$850, MATCH(B617, Paste_Here!A$2:A$850, 0))))), "T2",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GC617" s="66"/>
      <c r="GD617" s="75"/>
      <c r="GE617" s="66"/>
      <c r="GF617" s="75"/>
      <c r="GG617" s="66"/>
      <c r="GH617" s="75"/>
      <c r="GI617" s="66"/>
      <c r="GK617" s="1" t="str" cm="1">
        <f t="array" ref="GK617">IFERROR(INDEX(Paste_Here!$B$2:$B$850, MATCH(0, COUNTIF(GK$4:GK616, Paste_Here!$B$2:$B$850) + IF(Paste_Here!$B$2:$B$850="", 1, 0), 0)), "")</f>
        <v/>
      </c>
      <c r="GL617" s="1" t="str">
        <f>IF(GK617&lt;&gt;"", INDEX(Paste_Here!$A$2:$A$850, MATCH(GK617, Paste_Here!$B$2:$B$850, 0)), "")</f>
        <v/>
      </c>
      <c r="GM617" s="1" t="str">
        <f t="shared" si="129"/>
        <v/>
      </c>
      <c r="GN617" s="1" t="str" cm="1">
        <f t="array" ref="GN617">IFERROR(INDEX($GM$5:$GM$850, MATCH(SMALL(IF($GM$5:$GM$850&lt;&gt;"", COUNTIF($GM$5:$GM$850, "&lt;"&amp;$GM$5:$GM$850)+1), ROW()-ROW($GN$5)+1), COUNTIF($GM$5:$GM$850, "&lt;"&amp;$GM$5:$GM$850)+1, 0)), "")</f>
        <v/>
      </c>
    </row>
    <row r="618" spans="1:196">
      <c r="A618" s="66"/>
      <c r="B618" s="75" t="str">
        <f t="shared" si="117"/>
        <v/>
      </c>
      <c r="C618" s="66"/>
      <c r="D618" s="75" t="str">
        <f>IFERROR(IF(AND(INDEX(Paste_Here!N$2:N$850, MATCH(B618, Paste_Here!A$2:A$850, 0)) = ""), "", IF(UPPER(INDEX(Paste_Here!N$2:N$850, MATCH(B618, Paste_Here!A$2:A$850, 0))) = "YES", "Yes", IF(UPPER(INDEX(Paste_Here!N$2:N$850, MATCH(B618, Paste_Here!A$2:A$850, 0))) = "NO", "No", ""))), "")</f>
        <v/>
      </c>
      <c r="E618" s="66"/>
      <c r="F618" s="75" t="str">
        <f t="shared" si="124"/>
        <v/>
      </c>
      <c r="G618" s="66"/>
      <c r="H618" s="75" t="str">
        <f t="shared" si="125"/>
        <v/>
      </c>
      <c r="I618" s="66"/>
      <c r="J618" s="75" t="str">
        <f t="shared" si="126"/>
        <v/>
      </c>
      <c r="K618" s="66"/>
      <c r="L618" s="75"/>
      <c r="M618" s="66"/>
      <c r="N618" s="75" t="str">
        <f>IFERROR(IF(B618&lt;&gt;"", IF(AND(INDEX(Paste_Here!AW$2:AW$850, MATCH(B618, Paste_Here!A$2:A$850, 0))&lt;&gt;"", ISNUMBER(VALUE(INDEX(Paste_Here!AW$2:AW$850, MATCH(B618, Paste_Here!A$2:A$850, 0))))), INDEX(Paste_Here!AW$2:AW$850, MATCH(B618, Paste_Here!A$2:A$850, 0)), ""), ""), "")</f>
        <v/>
      </c>
      <c r="O618" s="66"/>
      <c r="P618" s="75" t="str">
        <f>IFERROR(IF(B618&lt;&gt;"", IF(AND(INDEX(Paste_Here!AX$2:AX$850, MATCH(B618, Paste_Here!A$2:A$850, 0))&lt;&gt;"", ISNUMBER(VALUE(INDEX(Paste_Here!AX$2:AX$850, MATCH(B618, Paste_Here!A$2:A$850, 0))))), INDEX(Paste_Here!AX$2:AX$850, MATCH(B618, Paste_Here!A$2:A$850, 0)), ""), ""), "")</f>
        <v/>
      </c>
      <c r="Q618" s="66"/>
      <c r="R618" s="75" t="str">
        <f>IFERROR(IF(B618&lt;&gt;"", IF(AND(INDEX(Paste_Here!AU$2:AU$850, MATCH(B618, Paste_Here!A$2:A$850, 0))&lt;&gt;"", ISNUMBER(VALUE(INDEX(Paste_Here!AU$2:AU$850, MATCH(B618, Paste_Here!A$2:A$850, 0))))), INDEX(Paste_Here!AU$2:AU$850, MATCH(B618, Paste_Here!A$2:A$850, 0)), ""), ""), "")</f>
        <v/>
      </c>
      <c r="S618" s="66"/>
      <c r="T618" s="75" t="str">
        <f>IFERROR(IF(B618&lt;&gt;"", IF(AND(INDEX(Paste_Here!AV$2:AV$850, MATCH(B618, Paste_Here!A$2:A$850, 0))&lt;&gt;"", ISNUMBER(VALUE(INDEX(Paste_Here!AV$2:AV$850, MATCH(B618, Paste_Here!A$2:A$850, 0))))), INDEX(Paste_Here!AV$2:AV$850, MATCH(B618, Paste_Here!A$2:A$850, 0)), ""), ""), "")</f>
        <v/>
      </c>
      <c r="U618" s="66"/>
      <c r="W618" s="66"/>
      <c r="Y618" s="66"/>
      <c r="Z618" s="66"/>
      <c r="AA618" s="75" t="str">
        <f t="shared" si="118"/>
        <v/>
      </c>
      <c r="AB618" s="66"/>
      <c r="AC618" s="75"/>
      <c r="AD618" s="66"/>
      <c r="AE618" s="98"/>
      <c r="AF618" s="66"/>
      <c r="AG618" s="75"/>
      <c r="AH618" s="66"/>
      <c r="AI618" s="75" t="str">
        <f>IFERROR(IF(B618&lt;&gt;"", IF(AND(INDEX(Paste_Here!AC$2:AC$850, MATCH(B618, Paste_Here!A$2:A$850, 0))&lt;&gt;"", ISNUMBER(VALUE(INDEX(Paste_Here!AC$2:AC$850, MATCH(B618, Paste_Here!A$2:A$850, 0))))), INDEX(Paste_Here!AC$2:AC$850, MATCH(B618, Paste_Here!A$2:A$850, 0)), ""), ""), "")</f>
        <v/>
      </c>
      <c r="AJ618" s="66"/>
      <c r="AK618" s="75" t="str">
        <f>IFERROR(IF(B618&lt;&gt;"", IF(ISNUMBER(SEARCH("highrisk", LOWER(INDEX(Paste_Here!AD$2:AD$850, MATCH(B618, Paste_Here!A$2:A$850, 0))))), "High Risk", IF(ISNUMBER(SEARCH("lowrisk", LOWER(INDEX(Paste_Here!AD$2:AD$850, MATCH(B618, Paste_Here!A$2:A$850, 0))))), "Low Risk", IF(ISNUMBER(SEARCH("somerisk", LOWER(INDEX(Paste_Here!AD$2:AD$850, MATCH(B618, Paste_Here!A$2:A$850, 0))))), "Some Risk", IF(ISNUMBER(SEARCH("ot", LOWER(INDEX(Paste_Here!AD$2:AD$850, MATCH(B618, Paste_Here!A$2:A$850, 0))))), "OT", "")))), ""), "")</f>
        <v/>
      </c>
      <c r="AL618" s="66"/>
      <c r="AM618" s="75"/>
      <c r="AN618" s="66"/>
      <c r="AO618" s="75" t="str">
        <f>IFERROR(IF(B618&lt;&gt;"", IF(AND(INDEX(Paste_Here!M$2:M$850, MATCH(B618, Paste_Here!A$2:A$850, 0))&lt;&gt;"", ISNUMBER(VALUE(INDEX(Paste_Here!M$2:M$850, MATCH(B618, Paste_Here!A$2:A$850, 0))))), INDEX(Paste_Here!M$2:M$850, MATCH(B618, Paste_Here!A$2:A$850, 0)), ""), ""), "")</f>
        <v/>
      </c>
      <c r="AP618" s="66"/>
      <c r="AQ618" s="75" t="str">
        <f>IFERROR(IF(B618&lt;&gt;"", IF(ISNUMBER(SEARCH("highrisk", LOWER(INDEX(Paste_Here!N$2:N$850, MATCH(B618, Paste_Here!A$2:A$850, 0))))), "High Risk", IF(ISNUMBER(SEARCH("lowrisk", LOWER(INDEX(Paste_Here!N$2:N$850, MATCH(B618, Paste_Here!A$2:A$850, 0))))), "Low Risk", IF(ISNUMBER(SEARCH("somerisk", LOWER(INDEX(Paste_Here!N$2:N$850, MATCH(B618, Paste_Here!A$2:A$850, 0))))), "Some Risk", IF(ISNUMBER(SEARCH("ot", LOWER(INDEX(Paste_Here!N$2:N$850, MATCH(B618, Paste_Here!A$2:A$850, 0))))), "OT", "")))), ""), "")</f>
        <v/>
      </c>
      <c r="AT618" s="66"/>
      <c r="AU618" s="103"/>
      <c r="AV618" s="66"/>
      <c r="AW618" s="66"/>
      <c r="AX618" s="75" t="str">
        <f t="shared" si="119"/>
        <v/>
      </c>
      <c r="AY618" s="66"/>
      <c r="AZ618" s="75"/>
      <c r="BA618" s="66"/>
      <c r="BB618" s="75"/>
      <c r="BC618" s="66"/>
      <c r="BD618" s="75"/>
      <c r="BE618" s="66"/>
      <c r="BF618" s="75" t="str">
        <f>IFERROR(IF(B618&lt;&gt;"", IF(AND(INDEX(Paste_Here!AE$2:AE$850, MATCH(B618, Paste_Here!A$2:A$850, 0))&lt;&gt;"", ISNUMBER(VALUE(INDEX(Paste_Here!AE$2:AE$850, MATCH(B618, Paste_Here!A$2:A$850, 0))))), INDEX(Paste_Here!AE$2:AE$850, MATCH(B618, Paste_Here!A$2:A$850, 0)), ""), ""), "")</f>
        <v/>
      </c>
      <c r="BG618" s="66"/>
      <c r="BH618" s="75" t="str">
        <f>IFERROR(IF(B618&lt;&gt;"", IF(ISNUMBER(SEARCH("highrisk", LOWER(INDEX(Paste_Here!AF$2:AF$850, MATCH(B618, Paste_Here!A$2:A$850, 0))))), "High Risk", IF(ISNUMBER(SEARCH("lowrisk", LOWER(INDEX(Paste_Here!AF$2:AF$850, MATCH(B618, Paste_Here!A$2:A$850, 0))))), "Low Risk", IF(ISNUMBER(SEARCH("somerisk", LOWER(INDEX(Paste_Here!AF$2:AF$850, MATCH(B618, Paste_Here!A$2:A$850, 0))))), "Some Risk", IF(ISNUMBER(SEARCH("ot", LOWER(INDEX(Paste_Here!AF$2:AF$850, MATCH(B618, Paste_Here!A$2:A$850, 0))))), "OT", "")))), ""), "")</f>
        <v/>
      </c>
      <c r="BI618" s="66"/>
      <c r="BJ618" s="75"/>
      <c r="BK618" s="66"/>
      <c r="BL618" s="75" t="str">
        <f>IFERROR(IF(B618&lt;&gt;"", IF(AND(INDEX(Paste_Here!O$2:O$850, MATCH(B618, Paste_Here!A$2:A$850, 0))&lt;&gt;"", ISNUMBER(VALUE(INDEX(Paste_Here!O$2:O$850, MATCH(B618, Paste_Here!A$2:A$850, 0))))), INDEX(Paste_Here!O$2:O$850, MATCH(B618, Paste_Here!A$2:A$850, 0)), ""), ""), "")</f>
        <v/>
      </c>
      <c r="BM618" s="66"/>
      <c r="BN618" s="75" t="str">
        <f>IFERROR(IF(B618&lt;&gt;"", IF(ISNUMBER(SEARCH("highrisk", LOWER(INDEX(Paste_Here!P$2:P$850, MATCH(B618, Paste_Here!A$2:A$850, 0))))), "High Risk", IF(ISNUMBER(SEARCH("lowrisk", LOWER(INDEX(Paste_Here!P$2:P$850, MATCH(B618, Paste_Here!A$2:A$850, 0))))), "Low Risk", IF(ISNUMBER(SEARCH("somerisk", LOWER(INDEX(Paste_Here!P$2:P$850, MATCH(B618, Paste_Here!A$2:A$850, 0))))), "Some Risk", IF(ISNUMBER(SEARCH("ot", LOWER(INDEX(Paste_Here!P$2:P$850, MATCH(B618, Paste_Here!A$2:A$850, 0))))), "OT", "")))), ""), "")</f>
        <v/>
      </c>
      <c r="BQ618" s="66"/>
      <c r="BR618" s="75"/>
      <c r="BS618" s="66"/>
      <c r="BT618" s="66"/>
      <c r="BU618" s="75" t="str">
        <f t="shared" si="120"/>
        <v/>
      </c>
      <c r="BV618" s="66"/>
      <c r="BW618" s="75"/>
      <c r="BX618" s="66"/>
      <c r="BY618" s="75"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BZ618" s="66"/>
      <c r="CA618" s="75"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CB618" s="66"/>
      <c r="CC618" s="75"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CD618" s="66"/>
      <c r="CE618" s="75"/>
      <c r="CF618" s="66"/>
      <c r="CK618" s="75"/>
      <c r="CL618" s="66"/>
      <c r="CM618" s="75"/>
      <c r="CN618" s="66"/>
      <c r="CO618" s="75"/>
      <c r="CP618" s="66"/>
      <c r="CQ618" s="66"/>
      <c r="CR618" s="75" t="str">
        <f t="shared" si="121"/>
        <v/>
      </c>
      <c r="CS618" s="66"/>
      <c r="CT618" s="75"/>
      <c r="CU618" s="66"/>
      <c r="CV618" s="75"/>
      <c r="CW618" s="66"/>
      <c r="CX618" s="75"/>
      <c r="CY618" s="66"/>
      <c r="CZ618" s="75"/>
      <c r="DA618" s="66"/>
      <c r="DB618" s="75" t="str">
        <f>IFERROR(IF(B618&lt;&gt;"", IF(AND(INDEX(Paste_Here!AK$2:AK$850, MATCH(B618, Paste_Here!A$2:A$850, 0))&lt;&gt;"", ISNUMBER(VALUE(INDEX(Paste_Here!AK$2:AK$850, MATCH(B618, Paste_Here!A$2:A$850, 0))))), INDEX(Paste_Here!AK$2:AK$850, MATCH(B618, Paste_Here!A$2:A$850, 0)), ""), ""), "")</f>
        <v/>
      </c>
      <c r="DC618" s="66"/>
      <c r="DD618" s="75" t="str">
        <f>IFERROR(IF(B618&lt;&gt;"", IF(ISNUMBER(SEARCH("highrisk", LOWER(INDEX(Paste_Here!AL$2:AL$850, MATCH(B618, Paste_Here!A$2:A$850, 0))))), "High Risk", IF(ISNUMBER(SEARCH("lowrisk", LOWER(INDEX(Paste_Here!AL$2:AL$850, MATCH(B618, Paste_Here!A$2:A$850, 0))))), "Low Risk", IF(ISNUMBER(SEARCH("somerisk", LOWER(INDEX(Paste_Here!AL$2:AL$850, MATCH(B618, Paste_Here!A$2:A$850, 0))))), "Some Risk", IF(ISNUMBER(SEARCH("ot", LOWER(INDEX(Paste_Here!AL$2:AL$850, MATCH(B618, Paste_Here!A$2:A$850, 0))))), "OT", "")))), ""), "")</f>
        <v/>
      </c>
      <c r="DE618" s="66"/>
      <c r="DF618" s="75" t="str">
        <f>IFERROR(IF(B618&lt;&gt;"", IF(AND(INDEX(Paste_Here!AM$2:AM$850, MATCH(B618, Paste_Here!A$2:A$850, 0))&lt;&gt;"", ISNUMBER(VALUE(INDEX(Paste_Here!AM$2:AM$850, MATCH(B618, Paste_Here!A$2:A$850, 0))))), INDEX(Paste_Here!AM$2:AM$850, MATCH(B618, Paste_Here!A$2:A$850, 0)), ""), ""), "")</f>
        <v/>
      </c>
      <c r="DG618" s="66"/>
      <c r="DH618" s="75" t="str">
        <f>IFERROR(IF(B618&lt;&gt;"", IF(ISNUMBER(SEARCH("highrisk", LOWER(INDEX(Paste_Here!AN$2:AN$850, MATCH(B618, Paste_Here!A$2:A$850, 0))))), "High Risk", IF(ISNUMBER(SEARCH("lowrisk", LOWER(INDEX(Paste_Here!AN$2:AN$850, MATCH(B618, Paste_Here!A$2:A$850, 0))))), "Low Risk", IF(ISNUMBER(SEARCH("somerisk", LOWER(INDEX(Paste_Here!AN$2:AN$850, MATCH(B618, Paste_Here!A$2:A$850, 0))))), "Some Risk", IF(ISNUMBER(SEARCH("ot", LOWER(INDEX(Paste_Here!AN$2:AN$850, MATCH(B618, Paste_Here!A$2:A$850, 0))))), "OT", "")))), ""), "")</f>
        <v/>
      </c>
      <c r="DI618" s="66"/>
      <c r="DJ618" s="66"/>
      <c r="DK618" s="75" t="str">
        <f t="shared" si="122"/>
        <v/>
      </c>
      <c r="DL618" s="66"/>
      <c r="DM618" s="75" t="str">
        <f>IFERROR(IF(B618&lt;&gt;"", IF(AND(INDEX(Paste_Here!Q$2:Q$850, MATCH(B618, Paste_Here!A$2:A$850, 0))&lt;&gt;"", ISNUMBER(VALUE(INDEX(Paste_Here!Q$2:Q$850, MATCH(B618, Paste_Here!A$2:A$850, 0))))), INDEX(Paste_Here!Q$2:Q$850, MATCH(B618, Paste_Here!A$2:A$850, 0)), ""), ""), "")</f>
        <v/>
      </c>
      <c r="DN618" s="66"/>
      <c r="DO618" s="75" t="str">
        <f>IFERROR(IF(B618&lt;&gt;"", IF(ISNUMBER(SEARCH("highrisk", LOWER(INDEX(Paste_Here!R$2:R$850, MATCH(B618, Paste_Here!A$2:A$850, 0))))), "High Risk", IF(ISNUMBER(SEARCH("lowrisk", LOWER(INDEX(Paste_Here!R$2:R$850, MATCH(B618, Paste_Here!A$2:A$850, 0))))), "Low Risk", IF(ISNUMBER(SEARCH("somerisk", LOWER(INDEX(Paste_Here!R$2:R$850, MATCH(B618, Paste_Here!A$2:A$850, 0))))), "Some Risk", IF(ISNUMBER(SEARCH("ot", LOWER(INDEX(Paste_Here!R$2:R$850, MATCH(B618, Paste_Here!A$2:A$850, 0))))), "OT", "")))), ""), "")</f>
        <v/>
      </c>
      <c r="DP618" s="66"/>
      <c r="DQ618" s="93" t="str">
        <f>IFERROR(IF(B618&lt;&gt;"", IF(AND(INDEX(Paste_Here!S$2:S$850, MATCH(B618, Paste_Here!A$2:A$850, 0))&lt;&gt;"", ISNUMBER(VALUE(INDEX(Paste_Here!S$2:S$850, MATCH(B618, Paste_Here!A$2:A$850, 0))))), INDEX(Paste_Here!S$2:S$850, MATCH(B618, Paste_Here!A$2:A$850, 0)), ""), ""), "")</f>
        <v/>
      </c>
      <c r="DR618" s="66"/>
      <c r="DS618" s="75"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IF(ISNUMBER(SEARCH("ot", LOWER(INDEX(Paste_Here!T$2:T$850, MATCH(B618, Paste_Here!A$2:A$850, 0))))), "OT", "")))), ""), "")</f>
        <v/>
      </c>
      <c r="DT618" s="66"/>
      <c r="DU618" s="75" t="str">
        <f>IFERROR(IF(B618&lt;&gt;"", IF(AND(INDEX(Paste_Here!U$2:U$850, MATCH(B618, Paste_Here!A$2:A$850, 0))&lt;&gt;"", ISNUMBER(VALUE(INDEX(Paste_Here!U$2:U$850, MATCH(B618, Paste_Here!A$2:A$850, 0))))), INDEX(Paste_Here!U$2:U$850, MATCH(B618, Paste_Here!A$2:A$850, 0)), ""), ""), "")</f>
        <v/>
      </c>
      <c r="DV618" s="66"/>
      <c r="DW618" s="93" t="str">
        <f>IFERROR(IF(B618&lt;&gt;"", IF(ISNUMBER(SEARCH("highrisk", LOWER(INDEX(Paste_Here!V$2:V$850, MATCH(B618, Paste_Here!A$2:A$850, 0))))), "High Risk", IF(ISNUMBER(SEARCH("lowrisk", LOWER(INDEX(Paste_Here!V$2:V$850, MATCH(B618, Paste_Here!A$2:A$850, 0))))), "Low Risk", IF(ISNUMBER(SEARCH("somerisk", LOWER(INDEX(Paste_Here!V$2:V$850, MATCH(B618, Paste_Here!A$2:A$850, 0))))), "Some Risk", IF(ISNUMBER(SEARCH("ot", LOWER(INDEX(Paste_Here!V$2:V$850, MATCH(B618, Paste_Here!A$2:A$850, 0))))), "OT", "")))), ""), "")</f>
        <v/>
      </c>
      <c r="DX618" s="66"/>
      <c r="DY618" s="75" t="str">
        <f>IFERROR(IF(B618&lt;&gt;"", IF(AND(INDEX(Paste_Here!W$2:W$850, MATCH(B618, Paste_Here!A$2:A$850, 0))&lt;&gt;"", ISNUMBER(VALUE(INDEX(Paste_Here!W$2:W$850, MATCH(B618, Paste_Here!A$2:A$850, 0))))), INDEX(Paste_Here!W$2:W$850, MATCH(B618, Paste_Here!A$2:A$850, 0)), ""), ""), "")</f>
        <v/>
      </c>
      <c r="DZ618" s="66"/>
      <c r="EA618" s="75" t="str">
        <f>IFERROR(IF(B618&lt;&gt;"", IF(ISNUMBER(SEARCH("highrisk", LOWER(INDEX(Paste_Here!X$2:X$850, MATCH(B618, Paste_Here!A$2:A$850, 0))))), "High Risk", IF(ISNUMBER(SEARCH("lowrisk", LOWER(INDEX(Paste_Here!X$2:X$850, MATCH(B618, Paste_Here!A$2:A$850, 0))))), "Low Risk", IF(ISNUMBER(SEARCH("somerisk", LOWER(INDEX(Paste_Here!X$2:X$850, MATCH(B618, Paste_Here!A$2:A$850, 0))))), "Some Risk", IF(ISNUMBER(SEARCH("ot", LOWER(INDEX(Paste_Here!X$2:X$850, MATCH(B618, Paste_Here!A$2:A$850, 0))))), "OT", "")))), ""), "")</f>
        <v/>
      </c>
      <c r="EB618" s="66"/>
      <c r="EC618" s="66"/>
      <c r="ED618" s="75" t="str">
        <f t="shared" si="127"/>
        <v/>
      </c>
      <c r="EE618" s="66"/>
      <c r="EF618" s="75" t="str">
        <f>IFERROR(IF(B618&lt;&gt;"", IF(AND(INDEX(Paste_Here!AO$2:AO$850, MATCH(B618, Paste_Here!A$2:A$850, 0))&lt;&gt;"", ISNUMBER(VALUE(INDEX(Paste_Here!AO$2:AO$850, MATCH(B618, Paste_Here!A$2:A$850, 0))))), INDEX(Paste_Here!AO$2:AO$850, MATCH(B618, Paste_Here!A$2:A$850, 0)), ""), ""), "")</f>
        <v/>
      </c>
      <c r="EG618" s="66"/>
      <c r="EH618" s="75" t="str">
        <f>IFERROR(IF(B618&lt;&gt;"", IF(ISNUMBER(SEARCH("highrisk", LOWER(INDEX(Paste_Here!AP$2:AP$850, MATCH(B618, Paste_Here!A$2:A$850, 0))))), "High Risk", IF(ISNUMBER(SEARCH("lowrisk", LOWER(INDEX(Paste_Here!AP$2:AP$850, MATCH(B618, Paste_Here!A$2:A$850, 0))))), "Low Risk", IF(ISNUMBER(SEARCH("somerisk", LOWER(INDEX(Paste_Here!AP$2:AP$850, MATCH(B618, Paste_Here!A$2:A$850, 0))))), "Some Risk", IF(ISNUMBER(SEARCH("ot", LOWER(INDEX(Paste_Here!AP$2:AP$850, MATCH(B618, Paste_Here!A$2:A$850, 0))))), "OT", "")))), ""), "")</f>
        <v/>
      </c>
      <c r="EI618" s="66"/>
      <c r="EJ618" s="93"/>
      <c r="EK618" s="66"/>
      <c r="EL618" s="75" t="str">
        <f>IFERROR(IF(B618&lt;&gt;"", IF(AND(INDEX(Paste_Here!AQ$2:AQ$850, MATCH(B618, Paste_Here!A$2:A$850, 0))&lt;&gt;"", ISNUMBER(VALUE(INDEX(Paste_Here!AQ$2:AQ$850, MATCH(B618, Paste_Here!A$2:A$850, 0))))), INDEX(Paste_Here!AQ$2:AQ$850, MATCH(B618, Paste_Here!A$2:A$850, 0)), ""), ""), "")</f>
        <v/>
      </c>
      <c r="EM618" s="66"/>
      <c r="EN618" s="75" t="str">
        <f>IFERROR(IF(B618&lt;&gt;"", IF(ISNUMBER(SEARCH("highrisk", LOWER(INDEX(Paste_Here!AR$2:AR$850, MATCH(B618, Paste_Here!A$2:A$850, 0))))), "High Risk", IF(ISNUMBER(SEARCH("lowrisk", LOWER(INDEX(Paste_Here!AR$2:AR$850, MATCH(B618, Paste_Here!A$2:A$850, 0))))), "Low Risk", IF(ISNUMBER(SEARCH("somerisk", LOWER(INDEX(Paste_Here!AR$2:AR$850, MATCH(B618, Paste_Here!A$2:A$850, 0))))), "Some Risk", IF(ISNUMBER(SEARCH("ot", LOWER(INDEX(Paste_Here!AR$2:AR$850, MATCH(B618, Paste_Here!A$2:A$850, 0))))), "OT", "")))), ""), "")</f>
        <v/>
      </c>
      <c r="EO618" s="66"/>
      <c r="EP618" s="93"/>
      <c r="EQ618" s="66"/>
      <c r="ER618" s="75"/>
      <c r="ES618" s="66"/>
      <c r="ET618" s="75"/>
      <c r="EU618" s="66"/>
      <c r="EV618" s="66"/>
      <c r="EW618" s="75" t="str">
        <f t="shared" si="128"/>
        <v/>
      </c>
      <c r="EX618" s="66"/>
      <c r="EY618" s="75" t="str">
        <f>IFERROR(IF(B618&lt;&gt;"", IF(AND(INDEX(Paste_Here!Y$2:Y$850, MATCH(B618, Paste_Here!A$2:A$850, 0))&lt;&gt;"", ISNUMBER(VALUE(INDEX(Paste_Here!Y$2:Y$850, MATCH(B618, Paste_Here!A$2:A$850, 0))))), INDEX(Paste_Here!Y$2:Y$850, MATCH(B618, Paste_Here!A$2:A$850, 0)), ""), ""), "")</f>
        <v/>
      </c>
      <c r="EZ618" s="66"/>
      <c r="FA618" s="75" t="str">
        <f>IFERROR(IF(B618&lt;&gt;"", IF(ISNUMBER(SEARCH("highrisk", LOWER(INDEX(Paste_Here!Z$2:Z$850, MATCH(B618, Paste_Here!A$2:A$850, 0))))), "High Risk", IF(ISNUMBER(SEARCH("lowrisk", LOWER(INDEX(Paste_Here!Z$2:Z$850, MATCH(B618, Paste_Here!A$2:A$850, 0))))), "Low Risk", IF(ISNUMBER(SEARCH("somerisk", LOWER(INDEX(Paste_Here!Z$2:Z$850, MATCH(B618, Paste_Here!A$2:A$850, 0))))), "Some Risk", IF(ISNUMBER(SEARCH("ot", LOWER(INDEX(Paste_Here!Z$2:Z$850, MATCH(B618, Paste_Here!A$2:A$850, 0))))), "OT", "")))), ""), "")</f>
        <v/>
      </c>
      <c r="FB618" s="66"/>
      <c r="FC618" s="93"/>
      <c r="FD618" s="66"/>
      <c r="FE618" s="75" t="str">
        <f>IFERROR(IF(B618&lt;&gt;"", IF(AND(INDEX(Paste_Here!AA$2:AA$850, MATCH(B618, Paste_Here!A$2:A$850, 0))&lt;&gt;"", ISNUMBER(VALUE(INDEX(Paste_Here!AA$2:AA$850, MATCH(B618, Paste_Here!A$2:A$850, 0))))), INDEX(Paste_Here!AA$2:AA$850, MATCH(B618, Paste_Here!A$2:A$850, 0)), ""), ""), "")</f>
        <v/>
      </c>
      <c r="FF618" s="66"/>
      <c r="FG618" s="75" t="str">
        <f>IFERROR(IF(B618&lt;&gt;"", IF(ISNUMBER(SEARCH("highrisk", LOWER(INDEX(Paste_Here!AB$2:AB$850, MATCH(B618, Paste_Here!A$2:A$850, 0))))), "High Risk", IF(ISNUMBER(SEARCH("lowrisk", LOWER(INDEX(Paste_Here!AB$2:AB$850, MATCH(B618, Paste_Here!A$2:A$850, 0))))), "Low Risk", IF(ISNUMBER(SEARCH("somerisk", LOWER(INDEX(Paste_Here!AB$2:AB$850, MATCH(B618, Paste_Here!A$2:A$850, 0))))), "Some Risk", IF(ISNUMBER(SEARCH("ot", LOWER(INDEX(Paste_Here!AB$2:AB$850, MATCH(B618, Paste_Here!A$2:A$850, 0))))), "OT", "")))), ""), "")</f>
        <v/>
      </c>
      <c r="FH618" s="66"/>
      <c r="FI618" s="93"/>
      <c r="FJ618" s="66"/>
      <c r="FK618" s="75"/>
      <c r="FL618" s="66"/>
      <c r="FM618" s="75"/>
      <c r="FN618" s="66"/>
      <c r="FO618" s="66"/>
      <c r="FP618" s="75" t="str">
        <f t="shared" si="123"/>
        <v/>
      </c>
      <c r="FQ618" s="66"/>
      <c r="FR618" s="75" t="str">
        <f>IFERROR(IF(B618&lt;&gt;"", IF(ISNUMBER(SEARCH("s", LOWER(INDEX(Paste_Here!L$2:L$850, MATCH(B618, Paste_Here!A$2:A$850, 0))))), "Yes", IF(INDEX(Paste_Here!L$2:L$850, MATCH(B618, Paste_Here!A$2:A$850, 0))&lt;&gt;"", "No", "")), ""), "")</f>
        <v/>
      </c>
      <c r="FS618" s="66"/>
      <c r="FT618" s="75" t="str">
        <f>IFERROR(IF(B618&lt;&gt;"", IF(ISNUMBER(SEARCH("yes", LOWER(INDEX(Paste_Here!F$2:F$850, MATCH(B618, Paste_Here!A$2:A$850, 0))))), "Yes", IF(ISNUMBER(SEARCH("no", LOWER(INDEX(Paste_Here!F$2:F$850, MATCH(B618, Paste_Here!A$2:A$850, 0))))), "No", "")), ""), "")</f>
        <v/>
      </c>
      <c r="FU618" s="66"/>
      <c r="FV618" s="75" t="str">
        <f>IFERROR(IF(B618&lt;&gt;"", IF(ISNUMBER(SEARCH("english language learner", LOWER(INDEX(Paste_Here!C$2:C$850, MATCH(B618, Paste_Here!A$2:A$850, 0))))), "Yes", ""), ""), "")</f>
        <v/>
      </c>
      <c r="FW618" s="66"/>
      <c r="FX618" s="75" t="str">
        <f>IFERROR(IF(B618&lt;&gt;"", IF(OR(ISNUMBER(SEARCH("b", LOWER(INDEX(Paste_Here!J$2:J$850, MATCH(B618, Paste_Here!A$2:A$850, 0))))), ISNUMBER(SEARCH("h", LOWER(INDEX(Paste_Here!J$2:J$850, MATCH(B618, Paste_Here!A$2:A$850, 0))))), ISNUMBER(SEARCH("i", LOWER(INDEX(Paste_Here!J$2:J$850, MATCH(B618, Paste_Here!A$2:A$850, 0)))))), "Yes", IF(INDEX(Paste_Here!J$2:J$850, MATCH(B618, Paste_Here!A$2:A$850, 0))&lt;&gt;"", "No", "")), ""), "")</f>
        <v/>
      </c>
      <c r="FY618" s="66"/>
      <c r="FZ618" s="75" t="str">
        <f>IFERROR(IF(B618&lt;&gt;"", IF(ISNUMBER(SEARCH("yes", LOWER(INDEX(Paste_Here!K$2:K$850, MATCH(B618, Paste_Here!A$2:A$850, 0))))), "Yes", IF(ISNUMBER(SEARCH("no", LOWER(INDEX(Paste_Here!K$2:K$850, MATCH(B618, Paste_Here!A$2:A$850, 0))))), "No", "")), ""), "")</f>
        <v/>
      </c>
      <c r="GA618" s="66"/>
      <c r="GB618" s="75" t="str">
        <f>IFERROR(IF(B618&lt;&gt;"", IF(ISNUMBER(SEARCH("transitional 2", LOWER(INDEX(Paste_Here!C$2:C$850, MATCH(B618, Paste_Here!A$2:A$850, 0))))), "T2",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GC618" s="66"/>
      <c r="GD618" s="75"/>
      <c r="GE618" s="66"/>
      <c r="GF618" s="75"/>
      <c r="GG618" s="66"/>
      <c r="GH618" s="75"/>
      <c r="GI618" s="66"/>
      <c r="GK618" s="1" t="str" cm="1">
        <f t="array" ref="GK618">IFERROR(INDEX(Paste_Here!$B$2:$B$850, MATCH(0, COUNTIF(GK$4:GK617, Paste_Here!$B$2:$B$850) + IF(Paste_Here!$B$2:$B$850="", 1, 0), 0)), "")</f>
        <v/>
      </c>
      <c r="GL618" s="1" t="str">
        <f>IF(GK618&lt;&gt;"", INDEX(Paste_Here!$A$2:$A$850, MATCH(GK618, Paste_Here!$B$2:$B$850, 0)), "")</f>
        <v/>
      </c>
      <c r="GM618" s="1" t="str">
        <f t="shared" si="129"/>
        <v/>
      </c>
      <c r="GN618" s="1" t="str" cm="1">
        <f t="array" ref="GN618">IFERROR(INDEX($GM$5:$GM$850, MATCH(SMALL(IF($GM$5:$GM$850&lt;&gt;"", COUNTIF($GM$5:$GM$850, "&lt;"&amp;$GM$5:$GM$850)+1), ROW()-ROW($GN$5)+1), COUNTIF($GM$5:$GM$850, "&lt;"&amp;$GM$5:$GM$850)+1, 0)), "")</f>
        <v/>
      </c>
    </row>
    <row r="619" spans="1:196">
      <c r="A619" s="66"/>
      <c r="B619" s="75" t="str">
        <f t="shared" si="117"/>
        <v/>
      </c>
      <c r="C619" s="66"/>
      <c r="D619" s="75" t="str">
        <f>IFERROR(IF(AND(INDEX(Paste_Here!N$2:N$850, MATCH(B619, Paste_Here!A$2:A$850, 0)) = ""), "", IF(UPPER(INDEX(Paste_Here!N$2:N$850, MATCH(B619, Paste_Here!A$2:A$850, 0))) = "YES", "Yes", IF(UPPER(INDEX(Paste_Here!N$2:N$850, MATCH(B619, Paste_Here!A$2:A$850, 0))) = "NO", "No", ""))), "")</f>
        <v/>
      </c>
      <c r="E619" s="66"/>
      <c r="F619" s="75" t="str">
        <f t="shared" si="124"/>
        <v/>
      </c>
      <c r="G619" s="66"/>
      <c r="H619" s="75" t="str">
        <f t="shared" si="125"/>
        <v/>
      </c>
      <c r="I619" s="66"/>
      <c r="J619" s="75" t="str">
        <f t="shared" si="126"/>
        <v/>
      </c>
      <c r="K619" s="66"/>
      <c r="L619" s="75"/>
      <c r="M619" s="66"/>
      <c r="N619" s="75" t="str">
        <f>IFERROR(IF(B619&lt;&gt;"", IF(AND(INDEX(Paste_Here!AW$2:AW$850, MATCH(B619, Paste_Here!A$2:A$850, 0))&lt;&gt;"", ISNUMBER(VALUE(INDEX(Paste_Here!AW$2:AW$850, MATCH(B619, Paste_Here!A$2:A$850, 0))))), INDEX(Paste_Here!AW$2:AW$850, MATCH(B619, Paste_Here!A$2:A$850, 0)), ""), ""), "")</f>
        <v/>
      </c>
      <c r="O619" s="66"/>
      <c r="P619" s="75" t="str">
        <f>IFERROR(IF(B619&lt;&gt;"", IF(AND(INDEX(Paste_Here!AX$2:AX$850, MATCH(B619, Paste_Here!A$2:A$850, 0))&lt;&gt;"", ISNUMBER(VALUE(INDEX(Paste_Here!AX$2:AX$850, MATCH(B619, Paste_Here!A$2:A$850, 0))))), INDEX(Paste_Here!AX$2:AX$850, MATCH(B619, Paste_Here!A$2:A$850, 0)), ""), ""), "")</f>
        <v/>
      </c>
      <c r="Q619" s="66"/>
      <c r="R619" s="75" t="str">
        <f>IFERROR(IF(B619&lt;&gt;"", IF(AND(INDEX(Paste_Here!AU$2:AU$850, MATCH(B619, Paste_Here!A$2:A$850, 0))&lt;&gt;"", ISNUMBER(VALUE(INDEX(Paste_Here!AU$2:AU$850, MATCH(B619, Paste_Here!A$2:A$850, 0))))), INDEX(Paste_Here!AU$2:AU$850, MATCH(B619, Paste_Here!A$2:A$850, 0)), ""), ""), "")</f>
        <v/>
      </c>
      <c r="S619" s="66"/>
      <c r="T619" s="75" t="str">
        <f>IFERROR(IF(B619&lt;&gt;"", IF(AND(INDEX(Paste_Here!AV$2:AV$850, MATCH(B619, Paste_Here!A$2:A$850, 0))&lt;&gt;"", ISNUMBER(VALUE(INDEX(Paste_Here!AV$2:AV$850, MATCH(B619, Paste_Here!A$2:A$850, 0))))), INDEX(Paste_Here!AV$2:AV$850, MATCH(B619, Paste_Here!A$2:A$850, 0)), ""), ""), "")</f>
        <v/>
      </c>
      <c r="U619" s="66"/>
      <c r="W619" s="66"/>
      <c r="Y619" s="66"/>
      <c r="Z619" s="66"/>
      <c r="AA619" s="75" t="str">
        <f t="shared" si="118"/>
        <v/>
      </c>
      <c r="AB619" s="66"/>
      <c r="AC619" s="75"/>
      <c r="AD619" s="66"/>
      <c r="AE619" s="98"/>
      <c r="AF619" s="66"/>
      <c r="AG619" s="75"/>
      <c r="AH619" s="66"/>
      <c r="AI619" s="75" t="str">
        <f>IFERROR(IF(B619&lt;&gt;"", IF(AND(INDEX(Paste_Here!AC$2:AC$850, MATCH(B619, Paste_Here!A$2:A$850, 0))&lt;&gt;"", ISNUMBER(VALUE(INDEX(Paste_Here!AC$2:AC$850, MATCH(B619, Paste_Here!A$2:A$850, 0))))), INDEX(Paste_Here!AC$2:AC$850, MATCH(B619, Paste_Here!A$2:A$850, 0)), ""), ""), "")</f>
        <v/>
      </c>
      <c r="AJ619" s="66"/>
      <c r="AK619" s="75" t="str">
        <f>IFERROR(IF(B619&lt;&gt;"", IF(ISNUMBER(SEARCH("highrisk", LOWER(INDEX(Paste_Here!AD$2:AD$850, MATCH(B619, Paste_Here!A$2:A$850, 0))))), "High Risk", IF(ISNUMBER(SEARCH("lowrisk", LOWER(INDEX(Paste_Here!AD$2:AD$850, MATCH(B619, Paste_Here!A$2:A$850, 0))))), "Low Risk", IF(ISNUMBER(SEARCH("somerisk", LOWER(INDEX(Paste_Here!AD$2:AD$850, MATCH(B619, Paste_Here!A$2:A$850, 0))))), "Some Risk", IF(ISNUMBER(SEARCH("ot", LOWER(INDEX(Paste_Here!AD$2:AD$850, MATCH(B619, Paste_Here!A$2:A$850, 0))))), "OT", "")))), ""), "")</f>
        <v/>
      </c>
      <c r="AL619" s="66"/>
      <c r="AM619" s="75"/>
      <c r="AN619" s="66"/>
      <c r="AO619" s="75" t="str">
        <f>IFERROR(IF(B619&lt;&gt;"", IF(AND(INDEX(Paste_Here!M$2:M$850, MATCH(B619, Paste_Here!A$2:A$850, 0))&lt;&gt;"", ISNUMBER(VALUE(INDEX(Paste_Here!M$2:M$850, MATCH(B619, Paste_Here!A$2:A$850, 0))))), INDEX(Paste_Here!M$2:M$850, MATCH(B619, Paste_Here!A$2:A$850, 0)), ""), ""), "")</f>
        <v/>
      </c>
      <c r="AP619" s="66"/>
      <c r="AQ619" s="75" t="str">
        <f>IFERROR(IF(B619&lt;&gt;"", IF(ISNUMBER(SEARCH("highrisk", LOWER(INDEX(Paste_Here!N$2:N$850, MATCH(B619, Paste_Here!A$2:A$850, 0))))), "High Risk", IF(ISNUMBER(SEARCH("lowrisk", LOWER(INDEX(Paste_Here!N$2:N$850, MATCH(B619, Paste_Here!A$2:A$850, 0))))), "Low Risk", IF(ISNUMBER(SEARCH("somerisk", LOWER(INDEX(Paste_Here!N$2:N$850, MATCH(B619, Paste_Here!A$2:A$850, 0))))), "Some Risk", IF(ISNUMBER(SEARCH("ot", LOWER(INDEX(Paste_Here!N$2:N$850, MATCH(B619, Paste_Here!A$2:A$850, 0))))), "OT", "")))), ""), "")</f>
        <v/>
      </c>
      <c r="AT619" s="66"/>
      <c r="AU619" s="103"/>
      <c r="AV619" s="66"/>
      <c r="AW619" s="66"/>
      <c r="AX619" s="75" t="str">
        <f t="shared" si="119"/>
        <v/>
      </c>
      <c r="AY619" s="66"/>
      <c r="AZ619" s="75"/>
      <c r="BA619" s="66"/>
      <c r="BB619" s="75"/>
      <c r="BC619" s="66"/>
      <c r="BD619" s="75"/>
      <c r="BE619" s="66"/>
      <c r="BF619" s="75" t="str">
        <f>IFERROR(IF(B619&lt;&gt;"", IF(AND(INDEX(Paste_Here!AE$2:AE$850, MATCH(B619, Paste_Here!A$2:A$850, 0))&lt;&gt;"", ISNUMBER(VALUE(INDEX(Paste_Here!AE$2:AE$850, MATCH(B619, Paste_Here!A$2:A$850, 0))))), INDEX(Paste_Here!AE$2:AE$850, MATCH(B619, Paste_Here!A$2:A$850, 0)), ""), ""), "")</f>
        <v/>
      </c>
      <c r="BG619" s="66"/>
      <c r="BH619" s="75" t="str">
        <f>IFERROR(IF(B619&lt;&gt;"", IF(ISNUMBER(SEARCH("highrisk", LOWER(INDEX(Paste_Here!AF$2:AF$850, MATCH(B619, Paste_Here!A$2:A$850, 0))))), "High Risk", IF(ISNUMBER(SEARCH("lowrisk", LOWER(INDEX(Paste_Here!AF$2:AF$850, MATCH(B619, Paste_Here!A$2:A$850, 0))))), "Low Risk", IF(ISNUMBER(SEARCH("somerisk", LOWER(INDEX(Paste_Here!AF$2:AF$850, MATCH(B619, Paste_Here!A$2:A$850, 0))))), "Some Risk", IF(ISNUMBER(SEARCH("ot", LOWER(INDEX(Paste_Here!AF$2:AF$850, MATCH(B619, Paste_Here!A$2:A$850, 0))))), "OT", "")))), ""), "")</f>
        <v/>
      </c>
      <c r="BI619" s="66"/>
      <c r="BJ619" s="75"/>
      <c r="BK619" s="66"/>
      <c r="BL619" s="75" t="str">
        <f>IFERROR(IF(B619&lt;&gt;"", IF(AND(INDEX(Paste_Here!O$2:O$850, MATCH(B619, Paste_Here!A$2:A$850, 0))&lt;&gt;"", ISNUMBER(VALUE(INDEX(Paste_Here!O$2:O$850, MATCH(B619, Paste_Here!A$2:A$850, 0))))), INDEX(Paste_Here!O$2:O$850, MATCH(B619, Paste_Here!A$2:A$850, 0)), ""), ""), "")</f>
        <v/>
      </c>
      <c r="BM619" s="66"/>
      <c r="BN619" s="75" t="str">
        <f>IFERROR(IF(B619&lt;&gt;"", IF(ISNUMBER(SEARCH("highrisk", LOWER(INDEX(Paste_Here!P$2:P$850, MATCH(B619, Paste_Here!A$2:A$850, 0))))), "High Risk", IF(ISNUMBER(SEARCH("lowrisk", LOWER(INDEX(Paste_Here!P$2:P$850, MATCH(B619, Paste_Here!A$2:A$850, 0))))), "Low Risk", IF(ISNUMBER(SEARCH("somerisk", LOWER(INDEX(Paste_Here!P$2:P$850, MATCH(B619, Paste_Here!A$2:A$850, 0))))), "Some Risk", IF(ISNUMBER(SEARCH("ot", LOWER(INDEX(Paste_Here!P$2:P$850, MATCH(B619, Paste_Here!A$2:A$850, 0))))), "OT", "")))), ""), "")</f>
        <v/>
      </c>
      <c r="BQ619" s="66"/>
      <c r="BR619" s="75"/>
      <c r="BS619" s="66"/>
      <c r="BT619" s="66"/>
      <c r="BU619" s="75" t="str">
        <f t="shared" si="120"/>
        <v/>
      </c>
      <c r="BV619" s="66"/>
      <c r="BW619" s="75"/>
      <c r="BX619" s="66"/>
      <c r="BY619" s="75"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BZ619" s="66"/>
      <c r="CA619" s="75"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CB619" s="66"/>
      <c r="CC619" s="75"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CD619" s="66"/>
      <c r="CE619" s="75"/>
      <c r="CF619" s="66"/>
      <c r="CK619" s="75"/>
      <c r="CL619" s="66"/>
      <c r="CM619" s="75"/>
      <c r="CN619" s="66"/>
      <c r="CO619" s="75"/>
      <c r="CP619" s="66"/>
      <c r="CQ619" s="66"/>
      <c r="CR619" s="75" t="str">
        <f t="shared" si="121"/>
        <v/>
      </c>
      <c r="CS619" s="66"/>
      <c r="CT619" s="75"/>
      <c r="CU619" s="66"/>
      <c r="CV619" s="75"/>
      <c r="CW619" s="66"/>
      <c r="CX619" s="75"/>
      <c r="CY619" s="66"/>
      <c r="CZ619" s="75"/>
      <c r="DA619" s="66"/>
      <c r="DB619" s="75" t="str">
        <f>IFERROR(IF(B619&lt;&gt;"", IF(AND(INDEX(Paste_Here!AK$2:AK$850, MATCH(B619, Paste_Here!A$2:A$850, 0))&lt;&gt;"", ISNUMBER(VALUE(INDEX(Paste_Here!AK$2:AK$850, MATCH(B619, Paste_Here!A$2:A$850, 0))))), INDEX(Paste_Here!AK$2:AK$850, MATCH(B619, Paste_Here!A$2:A$850, 0)), ""), ""), "")</f>
        <v/>
      </c>
      <c r="DC619" s="66"/>
      <c r="DD619" s="75" t="str">
        <f>IFERROR(IF(B619&lt;&gt;"", IF(ISNUMBER(SEARCH("highrisk", LOWER(INDEX(Paste_Here!AL$2:AL$850, MATCH(B619, Paste_Here!A$2:A$850, 0))))), "High Risk", IF(ISNUMBER(SEARCH("lowrisk", LOWER(INDEX(Paste_Here!AL$2:AL$850, MATCH(B619, Paste_Here!A$2:A$850, 0))))), "Low Risk", IF(ISNUMBER(SEARCH("somerisk", LOWER(INDEX(Paste_Here!AL$2:AL$850, MATCH(B619, Paste_Here!A$2:A$850, 0))))), "Some Risk", IF(ISNUMBER(SEARCH("ot", LOWER(INDEX(Paste_Here!AL$2:AL$850, MATCH(B619, Paste_Here!A$2:A$850, 0))))), "OT", "")))), ""), "")</f>
        <v/>
      </c>
      <c r="DE619" s="66"/>
      <c r="DF619" s="75" t="str">
        <f>IFERROR(IF(B619&lt;&gt;"", IF(AND(INDEX(Paste_Here!AM$2:AM$850, MATCH(B619, Paste_Here!A$2:A$850, 0))&lt;&gt;"", ISNUMBER(VALUE(INDEX(Paste_Here!AM$2:AM$850, MATCH(B619, Paste_Here!A$2:A$850, 0))))), INDEX(Paste_Here!AM$2:AM$850, MATCH(B619, Paste_Here!A$2:A$850, 0)), ""), ""), "")</f>
        <v/>
      </c>
      <c r="DG619" s="66"/>
      <c r="DH619" s="75" t="str">
        <f>IFERROR(IF(B619&lt;&gt;"", IF(ISNUMBER(SEARCH("highrisk", LOWER(INDEX(Paste_Here!AN$2:AN$850, MATCH(B619, Paste_Here!A$2:A$850, 0))))), "High Risk", IF(ISNUMBER(SEARCH("lowrisk", LOWER(INDEX(Paste_Here!AN$2:AN$850, MATCH(B619, Paste_Here!A$2:A$850, 0))))), "Low Risk", IF(ISNUMBER(SEARCH("somerisk", LOWER(INDEX(Paste_Here!AN$2:AN$850, MATCH(B619, Paste_Here!A$2:A$850, 0))))), "Some Risk", IF(ISNUMBER(SEARCH("ot", LOWER(INDEX(Paste_Here!AN$2:AN$850, MATCH(B619, Paste_Here!A$2:A$850, 0))))), "OT", "")))), ""), "")</f>
        <v/>
      </c>
      <c r="DI619" s="66"/>
      <c r="DJ619" s="66"/>
      <c r="DK619" s="75" t="str">
        <f t="shared" si="122"/>
        <v/>
      </c>
      <c r="DL619" s="66"/>
      <c r="DM619" s="75" t="str">
        <f>IFERROR(IF(B619&lt;&gt;"", IF(AND(INDEX(Paste_Here!Q$2:Q$850, MATCH(B619, Paste_Here!A$2:A$850, 0))&lt;&gt;"", ISNUMBER(VALUE(INDEX(Paste_Here!Q$2:Q$850, MATCH(B619, Paste_Here!A$2:A$850, 0))))), INDEX(Paste_Here!Q$2:Q$850, MATCH(B619, Paste_Here!A$2:A$850, 0)), ""), ""), "")</f>
        <v/>
      </c>
      <c r="DN619" s="66"/>
      <c r="DO619" s="75" t="str">
        <f>IFERROR(IF(B619&lt;&gt;"", IF(ISNUMBER(SEARCH("highrisk", LOWER(INDEX(Paste_Here!R$2:R$850, MATCH(B619, Paste_Here!A$2:A$850, 0))))), "High Risk", IF(ISNUMBER(SEARCH("lowrisk", LOWER(INDEX(Paste_Here!R$2:R$850, MATCH(B619, Paste_Here!A$2:A$850, 0))))), "Low Risk", IF(ISNUMBER(SEARCH("somerisk", LOWER(INDEX(Paste_Here!R$2:R$850, MATCH(B619, Paste_Here!A$2:A$850, 0))))), "Some Risk", IF(ISNUMBER(SEARCH("ot", LOWER(INDEX(Paste_Here!R$2:R$850, MATCH(B619, Paste_Here!A$2:A$850, 0))))), "OT", "")))), ""), "")</f>
        <v/>
      </c>
      <c r="DP619" s="66"/>
      <c r="DQ619" s="93" t="str">
        <f>IFERROR(IF(B619&lt;&gt;"", IF(AND(INDEX(Paste_Here!S$2:S$850, MATCH(B619, Paste_Here!A$2:A$850, 0))&lt;&gt;"", ISNUMBER(VALUE(INDEX(Paste_Here!S$2:S$850, MATCH(B619, Paste_Here!A$2:A$850, 0))))), INDEX(Paste_Here!S$2:S$850, MATCH(B619, Paste_Here!A$2:A$850, 0)), ""), ""), "")</f>
        <v/>
      </c>
      <c r="DR619" s="66"/>
      <c r="DS619" s="75"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IF(ISNUMBER(SEARCH("ot", LOWER(INDEX(Paste_Here!T$2:T$850, MATCH(B619, Paste_Here!A$2:A$850, 0))))), "OT", "")))), ""), "")</f>
        <v/>
      </c>
      <c r="DT619" s="66"/>
      <c r="DU619" s="75" t="str">
        <f>IFERROR(IF(B619&lt;&gt;"", IF(AND(INDEX(Paste_Here!U$2:U$850, MATCH(B619, Paste_Here!A$2:A$850, 0))&lt;&gt;"", ISNUMBER(VALUE(INDEX(Paste_Here!U$2:U$850, MATCH(B619, Paste_Here!A$2:A$850, 0))))), INDEX(Paste_Here!U$2:U$850, MATCH(B619, Paste_Here!A$2:A$850, 0)), ""), ""), "")</f>
        <v/>
      </c>
      <c r="DV619" s="66"/>
      <c r="DW619" s="93" t="str">
        <f>IFERROR(IF(B619&lt;&gt;"", IF(ISNUMBER(SEARCH("highrisk", LOWER(INDEX(Paste_Here!V$2:V$850, MATCH(B619, Paste_Here!A$2:A$850, 0))))), "High Risk", IF(ISNUMBER(SEARCH("lowrisk", LOWER(INDEX(Paste_Here!V$2:V$850, MATCH(B619, Paste_Here!A$2:A$850, 0))))), "Low Risk", IF(ISNUMBER(SEARCH("somerisk", LOWER(INDEX(Paste_Here!V$2:V$850, MATCH(B619, Paste_Here!A$2:A$850, 0))))), "Some Risk", IF(ISNUMBER(SEARCH("ot", LOWER(INDEX(Paste_Here!V$2:V$850, MATCH(B619, Paste_Here!A$2:A$850, 0))))), "OT", "")))), ""), "")</f>
        <v/>
      </c>
      <c r="DX619" s="66"/>
      <c r="DY619" s="75" t="str">
        <f>IFERROR(IF(B619&lt;&gt;"", IF(AND(INDEX(Paste_Here!W$2:W$850, MATCH(B619, Paste_Here!A$2:A$850, 0))&lt;&gt;"", ISNUMBER(VALUE(INDEX(Paste_Here!W$2:W$850, MATCH(B619, Paste_Here!A$2:A$850, 0))))), INDEX(Paste_Here!W$2:W$850, MATCH(B619, Paste_Here!A$2:A$850, 0)), ""), ""), "")</f>
        <v/>
      </c>
      <c r="DZ619" s="66"/>
      <c r="EA619" s="75" t="str">
        <f>IFERROR(IF(B619&lt;&gt;"", IF(ISNUMBER(SEARCH("highrisk", LOWER(INDEX(Paste_Here!X$2:X$850, MATCH(B619, Paste_Here!A$2:A$850, 0))))), "High Risk", IF(ISNUMBER(SEARCH("lowrisk", LOWER(INDEX(Paste_Here!X$2:X$850, MATCH(B619, Paste_Here!A$2:A$850, 0))))), "Low Risk", IF(ISNUMBER(SEARCH("somerisk", LOWER(INDEX(Paste_Here!X$2:X$850, MATCH(B619, Paste_Here!A$2:A$850, 0))))), "Some Risk", IF(ISNUMBER(SEARCH("ot", LOWER(INDEX(Paste_Here!X$2:X$850, MATCH(B619, Paste_Here!A$2:A$850, 0))))), "OT", "")))), ""), "")</f>
        <v/>
      </c>
      <c r="EB619" s="66"/>
      <c r="EC619" s="66"/>
      <c r="ED619" s="75" t="str">
        <f t="shared" si="127"/>
        <v/>
      </c>
      <c r="EE619" s="66"/>
      <c r="EF619" s="75" t="str">
        <f>IFERROR(IF(B619&lt;&gt;"", IF(AND(INDEX(Paste_Here!AO$2:AO$850, MATCH(B619, Paste_Here!A$2:A$850, 0))&lt;&gt;"", ISNUMBER(VALUE(INDEX(Paste_Here!AO$2:AO$850, MATCH(B619, Paste_Here!A$2:A$850, 0))))), INDEX(Paste_Here!AO$2:AO$850, MATCH(B619, Paste_Here!A$2:A$850, 0)), ""), ""), "")</f>
        <v/>
      </c>
      <c r="EG619" s="66"/>
      <c r="EH619" s="75" t="str">
        <f>IFERROR(IF(B619&lt;&gt;"", IF(ISNUMBER(SEARCH("highrisk", LOWER(INDEX(Paste_Here!AP$2:AP$850, MATCH(B619, Paste_Here!A$2:A$850, 0))))), "High Risk", IF(ISNUMBER(SEARCH("lowrisk", LOWER(INDEX(Paste_Here!AP$2:AP$850, MATCH(B619, Paste_Here!A$2:A$850, 0))))), "Low Risk", IF(ISNUMBER(SEARCH("somerisk", LOWER(INDEX(Paste_Here!AP$2:AP$850, MATCH(B619, Paste_Here!A$2:A$850, 0))))), "Some Risk", IF(ISNUMBER(SEARCH("ot", LOWER(INDEX(Paste_Here!AP$2:AP$850, MATCH(B619, Paste_Here!A$2:A$850, 0))))), "OT", "")))), ""), "")</f>
        <v/>
      </c>
      <c r="EI619" s="66"/>
      <c r="EJ619" s="93"/>
      <c r="EK619" s="66"/>
      <c r="EL619" s="75" t="str">
        <f>IFERROR(IF(B619&lt;&gt;"", IF(AND(INDEX(Paste_Here!AQ$2:AQ$850, MATCH(B619, Paste_Here!A$2:A$850, 0))&lt;&gt;"", ISNUMBER(VALUE(INDEX(Paste_Here!AQ$2:AQ$850, MATCH(B619, Paste_Here!A$2:A$850, 0))))), INDEX(Paste_Here!AQ$2:AQ$850, MATCH(B619, Paste_Here!A$2:A$850, 0)), ""), ""), "")</f>
        <v/>
      </c>
      <c r="EM619" s="66"/>
      <c r="EN619" s="75" t="str">
        <f>IFERROR(IF(B619&lt;&gt;"", IF(ISNUMBER(SEARCH("highrisk", LOWER(INDEX(Paste_Here!AR$2:AR$850, MATCH(B619, Paste_Here!A$2:A$850, 0))))), "High Risk", IF(ISNUMBER(SEARCH("lowrisk", LOWER(INDEX(Paste_Here!AR$2:AR$850, MATCH(B619, Paste_Here!A$2:A$850, 0))))), "Low Risk", IF(ISNUMBER(SEARCH("somerisk", LOWER(INDEX(Paste_Here!AR$2:AR$850, MATCH(B619, Paste_Here!A$2:A$850, 0))))), "Some Risk", IF(ISNUMBER(SEARCH("ot", LOWER(INDEX(Paste_Here!AR$2:AR$850, MATCH(B619, Paste_Here!A$2:A$850, 0))))), "OT", "")))), ""), "")</f>
        <v/>
      </c>
      <c r="EO619" s="66"/>
      <c r="EP619" s="93"/>
      <c r="EQ619" s="66"/>
      <c r="ER619" s="75"/>
      <c r="ES619" s="66"/>
      <c r="ET619" s="75"/>
      <c r="EU619" s="66"/>
      <c r="EV619" s="66"/>
      <c r="EW619" s="75" t="str">
        <f t="shared" si="128"/>
        <v/>
      </c>
      <c r="EX619" s="66"/>
      <c r="EY619" s="75" t="str">
        <f>IFERROR(IF(B619&lt;&gt;"", IF(AND(INDEX(Paste_Here!Y$2:Y$850, MATCH(B619, Paste_Here!A$2:A$850, 0))&lt;&gt;"", ISNUMBER(VALUE(INDEX(Paste_Here!Y$2:Y$850, MATCH(B619, Paste_Here!A$2:A$850, 0))))), INDEX(Paste_Here!Y$2:Y$850, MATCH(B619, Paste_Here!A$2:A$850, 0)), ""), ""), "")</f>
        <v/>
      </c>
      <c r="EZ619" s="66"/>
      <c r="FA619" s="75" t="str">
        <f>IFERROR(IF(B619&lt;&gt;"", IF(ISNUMBER(SEARCH("highrisk", LOWER(INDEX(Paste_Here!Z$2:Z$850, MATCH(B619, Paste_Here!A$2:A$850, 0))))), "High Risk", IF(ISNUMBER(SEARCH("lowrisk", LOWER(INDEX(Paste_Here!Z$2:Z$850, MATCH(B619, Paste_Here!A$2:A$850, 0))))), "Low Risk", IF(ISNUMBER(SEARCH("somerisk", LOWER(INDEX(Paste_Here!Z$2:Z$850, MATCH(B619, Paste_Here!A$2:A$850, 0))))), "Some Risk", IF(ISNUMBER(SEARCH("ot", LOWER(INDEX(Paste_Here!Z$2:Z$850, MATCH(B619, Paste_Here!A$2:A$850, 0))))), "OT", "")))), ""), "")</f>
        <v/>
      </c>
      <c r="FB619" s="66"/>
      <c r="FC619" s="93"/>
      <c r="FD619" s="66"/>
      <c r="FE619" s="75" t="str">
        <f>IFERROR(IF(B619&lt;&gt;"", IF(AND(INDEX(Paste_Here!AA$2:AA$850, MATCH(B619, Paste_Here!A$2:A$850, 0))&lt;&gt;"", ISNUMBER(VALUE(INDEX(Paste_Here!AA$2:AA$850, MATCH(B619, Paste_Here!A$2:A$850, 0))))), INDEX(Paste_Here!AA$2:AA$850, MATCH(B619, Paste_Here!A$2:A$850, 0)), ""), ""), "")</f>
        <v/>
      </c>
      <c r="FF619" s="66"/>
      <c r="FG619" s="75" t="str">
        <f>IFERROR(IF(B619&lt;&gt;"", IF(ISNUMBER(SEARCH("highrisk", LOWER(INDEX(Paste_Here!AB$2:AB$850, MATCH(B619, Paste_Here!A$2:A$850, 0))))), "High Risk", IF(ISNUMBER(SEARCH("lowrisk", LOWER(INDEX(Paste_Here!AB$2:AB$850, MATCH(B619, Paste_Here!A$2:A$850, 0))))), "Low Risk", IF(ISNUMBER(SEARCH("somerisk", LOWER(INDEX(Paste_Here!AB$2:AB$850, MATCH(B619, Paste_Here!A$2:A$850, 0))))), "Some Risk", IF(ISNUMBER(SEARCH("ot", LOWER(INDEX(Paste_Here!AB$2:AB$850, MATCH(B619, Paste_Here!A$2:A$850, 0))))), "OT", "")))), ""), "")</f>
        <v/>
      </c>
      <c r="FH619" s="66"/>
      <c r="FI619" s="93"/>
      <c r="FJ619" s="66"/>
      <c r="FK619" s="75"/>
      <c r="FL619" s="66"/>
      <c r="FM619" s="75"/>
      <c r="FN619" s="66"/>
      <c r="FO619" s="66"/>
      <c r="FP619" s="75" t="str">
        <f t="shared" si="123"/>
        <v/>
      </c>
      <c r="FQ619" s="66"/>
      <c r="FR619" s="75" t="str">
        <f>IFERROR(IF(B619&lt;&gt;"", IF(ISNUMBER(SEARCH("s", LOWER(INDEX(Paste_Here!L$2:L$850, MATCH(B619, Paste_Here!A$2:A$850, 0))))), "Yes", IF(INDEX(Paste_Here!L$2:L$850, MATCH(B619, Paste_Here!A$2:A$850, 0))&lt;&gt;"", "No", "")), ""), "")</f>
        <v/>
      </c>
      <c r="FS619" s="66"/>
      <c r="FT619" s="75" t="str">
        <f>IFERROR(IF(B619&lt;&gt;"", IF(ISNUMBER(SEARCH("yes", LOWER(INDEX(Paste_Here!F$2:F$850, MATCH(B619, Paste_Here!A$2:A$850, 0))))), "Yes", IF(ISNUMBER(SEARCH("no", LOWER(INDEX(Paste_Here!F$2:F$850, MATCH(B619, Paste_Here!A$2:A$850, 0))))), "No", "")), ""), "")</f>
        <v/>
      </c>
      <c r="FU619" s="66"/>
      <c r="FV619" s="75" t="str">
        <f>IFERROR(IF(B619&lt;&gt;"", IF(ISNUMBER(SEARCH("english language learner", LOWER(INDEX(Paste_Here!C$2:C$850, MATCH(B619, Paste_Here!A$2:A$850, 0))))), "Yes", ""), ""), "")</f>
        <v/>
      </c>
      <c r="FW619" s="66"/>
      <c r="FX619" s="75" t="str">
        <f>IFERROR(IF(B619&lt;&gt;"", IF(OR(ISNUMBER(SEARCH("b", LOWER(INDEX(Paste_Here!J$2:J$850, MATCH(B619, Paste_Here!A$2:A$850, 0))))), ISNUMBER(SEARCH("h", LOWER(INDEX(Paste_Here!J$2:J$850, MATCH(B619, Paste_Here!A$2:A$850, 0))))), ISNUMBER(SEARCH("i", LOWER(INDEX(Paste_Here!J$2:J$850, MATCH(B619, Paste_Here!A$2:A$850, 0)))))), "Yes", IF(INDEX(Paste_Here!J$2:J$850, MATCH(B619, Paste_Here!A$2:A$850, 0))&lt;&gt;"", "No", "")), ""), "")</f>
        <v/>
      </c>
      <c r="FY619" s="66"/>
      <c r="FZ619" s="75" t="str">
        <f>IFERROR(IF(B619&lt;&gt;"", IF(ISNUMBER(SEARCH("yes", LOWER(INDEX(Paste_Here!K$2:K$850, MATCH(B619, Paste_Here!A$2:A$850, 0))))), "Yes", IF(ISNUMBER(SEARCH("no", LOWER(INDEX(Paste_Here!K$2:K$850, MATCH(B619, Paste_Here!A$2:A$850, 0))))), "No", "")), ""), "")</f>
        <v/>
      </c>
      <c r="GA619" s="66"/>
      <c r="GB619" s="75" t="str">
        <f>IFERROR(IF(B619&lt;&gt;"", IF(ISNUMBER(SEARCH("transitional 2", LOWER(INDEX(Paste_Here!C$2:C$850, MATCH(B619, Paste_Here!A$2:A$850, 0))))), "T2",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GC619" s="66"/>
      <c r="GD619" s="75"/>
      <c r="GE619" s="66"/>
      <c r="GF619" s="75"/>
      <c r="GG619" s="66"/>
      <c r="GH619" s="75"/>
      <c r="GI619" s="66"/>
      <c r="GK619" s="1" t="str" cm="1">
        <f t="array" ref="GK619">IFERROR(INDEX(Paste_Here!$B$2:$B$850, MATCH(0, COUNTIF(GK$4:GK618, Paste_Here!$B$2:$B$850) + IF(Paste_Here!$B$2:$B$850="", 1, 0), 0)), "")</f>
        <v/>
      </c>
      <c r="GL619" s="1" t="str">
        <f>IF(GK619&lt;&gt;"", INDEX(Paste_Here!$A$2:$A$850, MATCH(GK619, Paste_Here!$B$2:$B$850, 0)), "")</f>
        <v/>
      </c>
      <c r="GM619" s="1" t="str">
        <f t="shared" si="129"/>
        <v/>
      </c>
      <c r="GN619" s="1" t="str" cm="1">
        <f t="array" ref="GN619">IFERROR(INDEX($GM$5:$GM$850, MATCH(SMALL(IF($GM$5:$GM$850&lt;&gt;"", COUNTIF($GM$5:$GM$850, "&lt;"&amp;$GM$5:$GM$850)+1), ROW()-ROW($GN$5)+1), COUNTIF($GM$5:$GM$850, "&lt;"&amp;$GM$5:$GM$850)+1, 0)), "")</f>
        <v/>
      </c>
    </row>
    <row r="620" spans="1:196">
      <c r="A620" s="66"/>
      <c r="B620" s="75" t="str">
        <f t="shared" si="117"/>
        <v/>
      </c>
      <c r="C620" s="66"/>
      <c r="D620" s="75" t="str">
        <f>IFERROR(IF(AND(INDEX(Paste_Here!N$2:N$850, MATCH(B620, Paste_Here!A$2:A$850, 0)) = ""), "", IF(UPPER(INDEX(Paste_Here!N$2:N$850, MATCH(B620, Paste_Here!A$2:A$850, 0))) = "YES", "Yes", IF(UPPER(INDEX(Paste_Here!N$2:N$850, MATCH(B620, Paste_Here!A$2:A$850, 0))) = "NO", "No", ""))), "")</f>
        <v/>
      </c>
      <c r="E620" s="66"/>
      <c r="F620" s="75" t="str">
        <f t="shared" si="124"/>
        <v/>
      </c>
      <c r="G620" s="66"/>
      <c r="H620" s="75" t="str">
        <f t="shared" si="125"/>
        <v/>
      </c>
      <c r="I620" s="66"/>
      <c r="J620" s="75" t="str">
        <f t="shared" si="126"/>
        <v/>
      </c>
      <c r="K620" s="66"/>
      <c r="L620" s="75"/>
      <c r="M620" s="66"/>
      <c r="N620" s="75" t="str">
        <f>IFERROR(IF(B620&lt;&gt;"", IF(AND(INDEX(Paste_Here!AW$2:AW$850, MATCH(B620, Paste_Here!A$2:A$850, 0))&lt;&gt;"", ISNUMBER(VALUE(INDEX(Paste_Here!AW$2:AW$850, MATCH(B620, Paste_Here!A$2:A$850, 0))))), INDEX(Paste_Here!AW$2:AW$850, MATCH(B620, Paste_Here!A$2:A$850, 0)), ""), ""), "")</f>
        <v/>
      </c>
      <c r="O620" s="66"/>
      <c r="P620" s="75" t="str">
        <f>IFERROR(IF(B620&lt;&gt;"", IF(AND(INDEX(Paste_Here!AX$2:AX$850, MATCH(B620, Paste_Here!A$2:A$850, 0))&lt;&gt;"", ISNUMBER(VALUE(INDEX(Paste_Here!AX$2:AX$850, MATCH(B620, Paste_Here!A$2:A$850, 0))))), INDEX(Paste_Here!AX$2:AX$850, MATCH(B620, Paste_Here!A$2:A$850, 0)), ""), ""), "")</f>
        <v/>
      </c>
      <c r="Q620" s="66"/>
      <c r="R620" s="75" t="str">
        <f>IFERROR(IF(B620&lt;&gt;"", IF(AND(INDEX(Paste_Here!AU$2:AU$850, MATCH(B620, Paste_Here!A$2:A$850, 0))&lt;&gt;"", ISNUMBER(VALUE(INDEX(Paste_Here!AU$2:AU$850, MATCH(B620, Paste_Here!A$2:A$850, 0))))), INDEX(Paste_Here!AU$2:AU$850, MATCH(B620, Paste_Here!A$2:A$850, 0)), ""), ""), "")</f>
        <v/>
      </c>
      <c r="S620" s="66"/>
      <c r="T620" s="75" t="str">
        <f>IFERROR(IF(B620&lt;&gt;"", IF(AND(INDEX(Paste_Here!AV$2:AV$850, MATCH(B620, Paste_Here!A$2:A$850, 0))&lt;&gt;"", ISNUMBER(VALUE(INDEX(Paste_Here!AV$2:AV$850, MATCH(B620, Paste_Here!A$2:A$850, 0))))), INDEX(Paste_Here!AV$2:AV$850, MATCH(B620, Paste_Here!A$2:A$850, 0)), ""), ""), "")</f>
        <v/>
      </c>
      <c r="U620" s="66"/>
      <c r="W620" s="66"/>
      <c r="Y620" s="66"/>
      <c r="Z620" s="66"/>
      <c r="AA620" s="75" t="str">
        <f t="shared" si="118"/>
        <v/>
      </c>
      <c r="AB620" s="66"/>
      <c r="AC620" s="75"/>
      <c r="AD620" s="66"/>
      <c r="AE620" s="98"/>
      <c r="AF620" s="66"/>
      <c r="AG620" s="75"/>
      <c r="AH620" s="66"/>
      <c r="AI620" s="75" t="str">
        <f>IFERROR(IF(B620&lt;&gt;"", IF(AND(INDEX(Paste_Here!AC$2:AC$850, MATCH(B620, Paste_Here!A$2:A$850, 0))&lt;&gt;"", ISNUMBER(VALUE(INDEX(Paste_Here!AC$2:AC$850, MATCH(B620, Paste_Here!A$2:A$850, 0))))), INDEX(Paste_Here!AC$2:AC$850, MATCH(B620, Paste_Here!A$2:A$850, 0)), ""), ""), "")</f>
        <v/>
      </c>
      <c r="AJ620" s="66"/>
      <c r="AK620" s="75" t="str">
        <f>IFERROR(IF(B620&lt;&gt;"", IF(ISNUMBER(SEARCH("highrisk", LOWER(INDEX(Paste_Here!AD$2:AD$850, MATCH(B620, Paste_Here!A$2:A$850, 0))))), "High Risk", IF(ISNUMBER(SEARCH("lowrisk", LOWER(INDEX(Paste_Here!AD$2:AD$850, MATCH(B620, Paste_Here!A$2:A$850, 0))))), "Low Risk", IF(ISNUMBER(SEARCH("somerisk", LOWER(INDEX(Paste_Here!AD$2:AD$850, MATCH(B620, Paste_Here!A$2:A$850, 0))))), "Some Risk", IF(ISNUMBER(SEARCH("ot", LOWER(INDEX(Paste_Here!AD$2:AD$850, MATCH(B620, Paste_Here!A$2:A$850, 0))))), "OT", "")))), ""), "")</f>
        <v/>
      </c>
      <c r="AL620" s="66"/>
      <c r="AM620" s="75"/>
      <c r="AN620" s="66"/>
      <c r="AO620" s="75" t="str">
        <f>IFERROR(IF(B620&lt;&gt;"", IF(AND(INDEX(Paste_Here!M$2:M$850, MATCH(B620, Paste_Here!A$2:A$850, 0))&lt;&gt;"", ISNUMBER(VALUE(INDEX(Paste_Here!M$2:M$850, MATCH(B620, Paste_Here!A$2:A$850, 0))))), INDEX(Paste_Here!M$2:M$850, MATCH(B620, Paste_Here!A$2:A$850, 0)), ""), ""), "")</f>
        <v/>
      </c>
      <c r="AP620" s="66"/>
      <c r="AQ620" s="75" t="str">
        <f>IFERROR(IF(B620&lt;&gt;"", IF(ISNUMBER(SEARCH("highrisk", LOWER(INDEX(Paste_Here!N$2:N$850, MATCH(B620, Paste_Here!A$2:A$850, 0))))), "High Risk", IF(ISNUMBER(SEARCH("lowrisk", LOWER(INDEX(Paste_Here!N$2:N$850, MATCH(B620, Paste_Here!A$2:A$850, 0))))), "Low Risk", IF(ISNUMBER(SEARCH("somerisk", LOWER(INDEX(Paste_Here!N$2:N$850, MATCH(B620, Paste_Here!A$2:A$850, 0))))), "Some Risk", IF(ISNUMBER(SEARCH("ot", LOWER(INDEX(Paste_Here!N$2:N$850, MATCH(B620, Paste_Here!A$2:A$850, 0))))), "OT", "")))), ""), "")</f>
        <v/>
      </c>
      <c r="AT620" s="66"/>
      <c r="AU620" s="103"/>
      <c r="AV620" s="66"/>
      <c r="AW620" s="66"/>
      <c r="AX620" s="75" t="str">
        <f t="shared" si="119"/>
        <v/>
      </c>
      <c r="AY620" s="66"/>
      <c r="AZ620" s="75"/>
      <c r="BA620" s="66"/>
      <c r="BB620" s="75"/>
      <c r="BC620" s="66"/>
      <c r="BD620" s="75"/>
      <c r="BE620" s="66"/>
      <c r="BF620" s="75" t="str">
        <f>IFERROR(IF(B620&lt;&gt;"", IF(AND(INDEX(Paste_Here!AE$2:AE$850, MATCH(B620, Paste_Here!A$2:A$850, 0))&lt;&gt;"", ISNUMBER(VALUE(INDEX(Paste_Here!AE$2:AE$850, MATCH(B620, Paste_Here!A$2:A$850, 0))))), INDEX(Paste_Here!AE$2:AE$850, MATCH(B620, Paste_Here!A$2:A$850, 0)), ""), ""), "")</f>
        <v/>
      </c>
      <c r="BG620" s="66"/>
      <c r="BH620" s="75" t="str">
        <f>IFERROR(IF(B620&lt;&gt;"", IF(ISNUMBER(SEARCH("highrisk", LOWER(INDEX(Paste_Here!AF$2:AF$850, MATCH(B620, Paste_Here!A$2:A$850, 0))))), "High Risk", IF(ISNUMBER(SEARCH("lowrisk", LOWER(INDEX(Paste_Here!AF$2:AF$850, MATCH(B620, Paste_Here!A$2:A$850, 0))))), "Low Risk", IF(ISNUMBER(SEARCH("somerisk", LOWER(INDEX(Paste_Here!AF$2:AF$850, MATCH(B620, Paste_Here!A$2:A$850, 0))))), "Some Risk", IF(ISNUMBER(SEARCH("ot", LOWER(INDEX(Paste_Here!AF$2:AF$850, MATCH(B620, Paste_Here!A$2:A$850, 0))))), "OT", "")))), ""), "")</f>
        <v/>
      </c>
      <c r="BI620" s="66"/>
      <c r="BJ620" s="75"/>
      <c r="BK620" s="66"/>
      <c r="BL620" s="75" t="str">
        <f>IFERROR(IF(B620&lt;&gt;"", IF(AND(INDEX(Paste_Here!O$2:O$850, MATCH(B620, Paste_Here!A$2:A$850, 0))&lt;&gt;"", ISNUMBER(VALUE(INDEX(Paste_Here!O$2:O$850, MATCH(B620, Paste_Here!A$2:A$850, 0))))), INDEX(Paste_Here!O$2:O$850, MATCH(B620, Paste_Here!A$2:A$850, 0)), ""), ""), "")</f>
        <v/>
      </c>
      <c r="BM620" s="66"/>
      <c r="BN620" s="75" t="str">
        <f>IFERROR(IF(B620&lt;&gt;"", IF(ISNUMBER(SEARCH("highrisk", LOWER(INDEX(Paste_Here!P$2:P$850, MATCH(B620, Paste_Here!A$2:A$850, 0))))), "High Risk", IF(ISNUMBER(SEARCH("lowrisk", LOWER(INDEX(Paste_Here!P$2:P$850, MATCH(B620, Paste_Here!A$2:A$850, 0))))), "Low Risk", IF(ISNUMBER(SEARCH("somerisk", LOWER(INDEX(Paste_Here!P$2:P$850, MATCH(B620, Paste_Here!A$2:A$850, 0))))), "Some Risk", IF(ISNUMBER(SEARCH("ot", LOWER(INDEX(Paste_Here!P$2:P$850, MATCH(B620, Paste_Here!A$2:A$850, 0))))), "OT", "")))), ""), "")</f>
        <v/>
      </c>
      <c r="BQ620" s="66"/>
      <c r="BR620" s="75"/>
      <c r="BS620" s="66"/>
      <c r="BT620" s="66"/>
      <c r="BU620" s="75" t="str">
        <f t="shared" si="120"/>
        <v/>
      </c>
      <c r="BV620" s="66"/>
      <c r="BW620" s="75"/>
      <c r="BX620" s="66"/>
      <c r="BY620" s="75"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BZ620" s="66"/>
      <c r="CA620" s="75"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CB620" s="66"/>
      <c r="CC620" s="75"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CD620" s="66"/>
      <c r="CE620" s="75"/>
      <c r="CF620" s="66"/>
      <c r="CK620" s="75"/>
      <c r="CL620" s="66"/>
      <c r="CM620" s="75"/>
      <c r="CN620" s="66"/>
      <c r="CO620" s="75"/>
      <c r="CP620" s="66"/>
      <c r="CQ620" s="66"/>
      <c r="CR620" s="75" t="str">
        <f t="shared" si="121"/>
        <v/>
      </c>
      <c r="CS620" s="66"/>
      <c r="CT620" s="75"/>
      <c r="CU620" s="66"/>
      <c r="CV620" s="75"/>
      <c r="CW620" s="66"/>
      <c r="CX620" s="75"/>
      <c r="CY620" s="66"/>
      <c r="CZ620" s="75"/>
      <c r="DA620" s="66"/>
      <c r="DB620" s="75" t="str">
        <f>IFERROR(IF(B620&lt;&gt;"", IF(AND(INDEX(Paste_Here!AK$2:AK$850, MATCH(B620, Paste_Here!A$2:A$850, 0))&lt;&gt;"", ISNUMBER(VALUE(INDEX(Paste_Here!AK$2:AK$850, MATCH(B620, Paste_Here!A$2:A$850, 0))))), INDEX(Paste_Here!AK$2:AK$850, MATCH(B620, Paste_Here!A$2:A$850, 0)), ""), ""), "")</f>
        <v/>
      </c>
      <c r="DC620" s="66"/>
      <c r="DD620" s="75" t="str">
        <f>IFERROR(IF(B620&lt;&gt;"", IF(ISNUMBER(SEARCH("highrisk", LOWER(INDEX(Paste_Here!AL$2:AL$850, MATCH(B620, Paste_Here!A$2:A$850, 0))))), "High Risk", IF(ISNUMBER(SEARCH("lowrisk", LOWER(INDEX(Paste_Here!AL$2:AL$850, MATCH(B620, Paste_Here!A$2:A$850, 0))))), "Low Risk", IF(ISNUMBER(SEARCH("somerisk", LOWER(INDEX(Paste_Here!AL$2:AL$850, MATCH(B620, Paste_Here!A$2:A$850, 0))))), "Some Risk", IF(ISNUMBER(SEARCH("ot", LOWER(INDEX(Paste_Here!AL$2:AL$850, MATCH(B620, Paste_Here!A$2:A$850, 0))))), "OT", "")))), ""), "")</f>
        <v/>
      </c>
      <c r="DE620" s="66"/>
      <c r="DF620" s="75" t="str">
        <f>IFERROR(IF(B620&lt;&gt;"", IF(AND(INDEX(Paste_Here!AM$2:AM$850, MATCH(B620, Paste_Here!A$2:A$850, 0))&lt;&gt;"", ISNUMBER(VALUE(INDEX(Paste_Here!AM$2:AM$850, MATCH(B620, Paste_Here!A$2:A$850, 0))))), INDEX(Paste_Here!AM$2:AM$850, MATCH(B620, Paste_Here!A$2:A$850, 0)), ""), ""), "")</f>
        <v/>
      </c>
      <c r="DG620" s="66"/>
      <c r="DH620" s="75" t="str">
        <f>IFERROR(IF(B620&lt;&gt;"", IF(ISNUMBER(SEARCH("highrisk", LOWER(INDEX(Paste_Here!AN$2:AN$850, MATCH(B620, Paste_Here!A$2:A$850, 0))))), "High Risk", IF(ISNUMBER(SEARCH("lowrisk", LOWER(INDEX(Paste_Here!AN$2:AN$850, MATCH(B620, Paste_Here!A$2:A$850, 0))))), "Low Risk", IF(ISNUMBER(SEARCH("somerisk", LOWER(INDEX(Paste_Here!AN$2:AN$850, MATCH(B620, Paste_Here!A$2:A$850, 0))))), "Some Risk", IF(ISNUMBER(SEARCH("ot", LOWER(INDEX(Paste_Here!AN$2:AN$850, MATCH(B620, Paste_Here!A$2:A$850, 0))))), "OT", "")))), ""), "")</f>
        <v/>
      </c>
      <c r="DI620" s="66"/>
      <c r="DJ620" s="66"/>
      <c r="DK620" s="75" t="str">
        <f t="shared" si="122"/>
        <v/>
      </c>
      <c r="DL620" s="66"/>
      <c r="DM620" s="75" t="str">
        <f>IFERROR(IF(B620&lt;&gt;"", IF(AND(INDEX(Paste_Here!Q$2:Q$850, MATCH(B620, Paste_Here!A$2:A$850, 0))&lt;&gt;"", ISNUMBER(VALUE(INDEX(Paste_Here!Q$2:Q$850, MATCH(B620, Paste_Here!A$2:A$850, 0))))), INDEX(Paste_Here!Q$2:Q$850, MATCH(B620, Paste_Here!A$2:A$850, 0)), ""), ""), "")</f>
        <v/>
      </c>
      <c r="DN620" s="66"/>
      <c r="DO620" s="75" t="str">
        <f>IFERROR(IF(B620&lt;&gt;"", IF(ISNUMBER(SEARCH("highrisk", LOWER(INDEX(Paste_Here!R$2:R$850, MATCH(B620, Paste_Here!A$2:A$850, 0))))), "High Risk", IF(ISNUMBER(SEARCH("lowrisk", LOWER(INDEX(Paste_Here!R$2:R$850, MATCH(B620, Paste_Here!A$2:A$850, 0))))), "Low Risk", IF(ISNUMBER(SEARCH("somerisk", LOWER(INDEX(Paste_Here!R$2:R$850, MATCH(B620, Paste_Here!A$2:A$850, 0))))), "Some Risk", IF(ISNUMBER(SEARCH("ot", LOWER(INDEX(Paste_Here!R$2:R$850, MATCH(B620, Paste_Here!A$2:A$850, 0))))), "OT", "")))), ""), "")</f>
        <v/>
      </c>
      <c r="DP620" s="66"/>
      <c r="DQ620" s="93" t="str">
        <f>IFERROR(IF(B620&lt;&gt;"", IF(AND(INDEX(Paste_Here!S$2:S$850, MATCH(B620, Paste_Here!A$2:A$850, 0))&lt;&gt;"", ISNUMBER(VALUE(INDEX(Paste_Here!S$2:S$850, MATCH(B620, Paste_Here!A$2:A$850, 0))))), INDEX(Paste_Here!S$2:S$850, MATCH(B620, Paste_Here!A$2:A$850, 0)), ""), ""), "")</f>
        <v/>
      </c>
      <c r="DR620" s="66"/>
      <c r="DS620" s="75"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IF(ISNUMBER(SEARCH("ot", LOWER(INDEX(Paste_Here!T$2:T$850, MATCH(B620, Paste_Here!A$2:A$850, 0))))), "OT", "")))), ""), "")</f>
        <v/>
      </c>
      <c r="DT620" s="66"/>
      <c r="DU620" s="75" t="str">
        <f>IFERROR(IF(B620&lt;&gt;"", IF(AND(INDEX(Paste_Here!U$2:U$850, MATCH(B620, Paste_Here!A$2:A$850, 0))&lt;&gt;"", ISNUMBER(VALUE(INDEX(Paste_Here!U$2:U$850, MATCH(B620, Paste_Here!A$2:A$850, 0))))), INDEX(Paste_Here!U$2:U$850, MATCH(B620, Paste_Here!A$2:A$850, 0)), ""), ""), "")</f>
        <v/>
      </c>
      <c r="DV620" s="66"/>
      <c r="DW620" s="93" t="str">
        <f>IFERROR(IF(B620&lt;&gt;"", IF(ISNUMBER(SEARCH("highrisk", LOWER(INDEX(Paste_Here!V$2:V$850, MATCH(B620, Paste_Here!A$2:A$850, 0))))), "High Risk", IF(ISNUMBER(SEARCH("lowrisk", LOWER(INDEX(Paste_Here!V$2:V$850, MATCH(B620, Paste_Here!A$2:A$850, 0))))), "Low Risk", IF(ISNUMBER(SEARCH("somerisk", LOWER(INDEX(Paste_Here!V$2:V$850, MATCH(B620, Paste_Here!A$2:A$850, 0))))), "Some Risk", IF(ISNUMBER(SEARCH("ot", LOWER(INDEX(Paste_Here!V$2:V$850, MATCH(B620, Paste_Here!A$2:A$850, 0))))), "OT", "")))), ""), "")</f>
        <v/>
      </c>
      <c r="DX620" s="66"/>
      <c r="DY620" s="75" t="str">
        <f>IFERROR(IF(B620&lt;&gt;"", IF(AND(INDEX(Paste_Here!W$2:W$850, MATCH(B620, Paste_Here!A$2:A$850, 0))&lt;&gt;"", ISNUMBER(VALUE(INDEX(Paste_Here!W$2:W$850, MATCH(B620, Paste_Here!A$2:A$850, 0))))), INDEX(Paste_Here!W$2:W$850, MATCH(B620, Paste_Here!A$2:A$850, 0)), ""), ""), "")</f>
        <v/>
      </c>
      <c r="DZ620" s="66"/>
      <c r="EA620" s="75" t="str">
        <f>IFERROR(IF(B620&lt;&gt;"", IF(ISNUMBER(SEARCH("highrisk", LOWER(INDEX(Paste_Here!X$2:X$850, MATCH(B620, Paste_Here!A$2:A$850, 0))))), "High Risk", IF(ISNUMBER(SEARCH("lowrisk", LOWER(INDEX(Paste_Here!X$2:X$850, MATCH(B620, Paste_Here!A$2:A$850, 0))))), "Low Risk", IF(ISNUMBER(SEARCH("somerisk", LOWER(INDEX(Paste_Here!X$2:X$850, MATCH(B620, Paste_Here!A$2:A$850, 0))))), "Some Risk", IF(ISNUMBER(SEARCH("ot", LOWER(INDEX(Paste_Here!X$2:X$850, MATCH(B620, Paste_Here!A$2:A$850, 0))))), "OT", "")))), ""), "")</f>
        <v/>
      </c>
      <c r="EB620" s="66"/>
      <c r="EC620" s="66"/>
      <c r="ED620" s="75" t="str">
        <f t="shared" si="127"/>
        <v/>
      </c>
      <c r="EE620" s="66"/>
      <c r="EF620" s="75" t="str">
        <f>IFERROR(IF(B620&lt;&gt;"", IF(AND(INDEX(Paste_Here!AO$2:AO$850, MATCH(B620, Paste_Here!A$2:A$850, 0))&lt;&gt;"", ISNUMBER(VALUE(INDEX(Paste_Here!AO$2:AO$850, MATCH(B620, Paste_Here!A$2:A$850, 0))))), INDEX(Paste_Here!AO$2:AO$850, MATCH(B620, Paste_Here!A$2:A$850, 0)), ""), ""), "")</f>
        <v/>
      </c>
      <c r="EG620" s="66"/>
      <c r="EH620" s="75" t="str">
        <f>IFERROR(IF(B620&lt;&gt;"", IF(ISNUMBER(SEARCH("highrisk", LOWER(INDEX(Paste_Here!AP$2:AP$850, MATCH(B620, Paste_Here!A$2:A$850, 0))))), "High Risk", IF(ISNUMBER(SEARCH("lowrisk", LOWER(INDEX(Paste_Here!AP$2:AP$850, MATCH(B620, Paste_Here!A$2:A$850, 0))))), "Low Risk", IF(ISNUMBER(SEARCH("somerisk", LOWER(INDEX(Paste_Here!AP$2:AP$850, MATCH(B620, Paste_Here!A$2:A$850, 0))))), "Some Risk", IF(ISNUMBER(SEARCH("ot", LOWER(INDEX(Paste_Here!AP$2:AP$850, MATCH(B620, Paste_Here!A$2:A$850, 0))))), "OT", "")))), ""), "")</f>
        <v/>
      </c>
      <c r="EI620" s="66"/>
      <c r="EJ620" s="93"/>
      <c r="EK620" s="66"/>
      <c r="EL620" s="75" t="str">
        <f>IFERROR(IF(B620&lt;&gt;"", IF(AND(INDEX(Paste_Here!AQ$2:AQ$850, MATCH(B620, Paste_Here!A$2:A$850, 0))&lt;&gt;"", ISNUMBER(VALUE(INDEX(Paste_Here!AQ$2:AQ$850, MATCH(B620, Paste_Here!A$2:A$850, 0))))), INDEX(Paste_Here!AQ$2:AQ$850, MATCH(B620, Paste_Here!A$2:A$850, 0)), ""), ""), "")</f>
        <v/>
      </c>
      <c r="EM620" s="66"/>
      <c r="EN620" s="75" t="str">
        <f>IFERROR(IF(B620&lt;&gt;"", IF(ISNUMBER(SEARCH("highrisk", LOWER(INDEX(Paste_Here!AR$2:AR$850, MATCH(B620, Paste_Here!A$2:A$850, 0))))), "High Risk", IF(ISNUMBER(SEARCH("lowrisk", LOWER(INDEX(Paste_Here!AR$2:AR$850, MATCH(B620, Paste_Here!A$2:A$850, 0))))), "Low Risk", IF(ISNUMBER(SEARCH("somerisk", LOWER(INDEX(Paste_Here!AR$2:AR$850, MATCH(B620, Paste_Here!A$2:A$850, 0))))), "Some Risk", IF(ISNUMBER(SEARCH("ot", LOWER(INDEX(Paste_Here!AR$2:AR$850, MATCH(B620, Paste_Here!A$2:A$850, 0))))), "OT", "")))), ""), "")</f>
        <v/>
      </c>
      <c r="EO620" s="66"/>
      <c r="EP620" s="93"/>
      <c r="EQ620" s="66"/>
      <c r="ER620" s="75"/>
      <c r="ES620" s="66"/>
      <c r="ET620" s="75"/>
      <c r="EU620" s="66"/>
      <c r="EV620" s="66"/>
      <c r="EW620" s="75" t="str">
        <f t="shared" si="128"/>
        <v/>
      </c>
      <c r="EX620" s="66"/>
      <c r="EY620" s="75" t="str">
        <f>IFERROR(IF(B620&lt;&gt;"", IF(AND(INDEX(Paste_Here!Y$2:Y$850, MATCH(B620, Paste_Here!A$2:A$850, 0))&lt;&gt;"", ISNUMBER(VALUE(INDEX(Paste_Here!Y$2:Y$850, MATCH(B620, Paste_Here!A$2:A$850, 0))))), INDEX(Paste_Here!Y$2:Y$850, MATCH(B620, Paste_Here!A$2:A$850, 0)), ""), ""), "")</f>
        <v/>
      </c>
      <c r="EZ620" s="66"/>
      <c r="FA620" s="75" t="str">
        <f>IFERROR(IF(B620&lt;&gt;"", IF(ISNUMBER(SEARCH("highrisk", LOWER(INDEX(Paste_Here!Z$2:Z$850, MATCH(B620, Paste_Here!A$2:A$850, 0))))), "High Risk", IF(ISNUMBER(SEARCH("lowrisk", LOWER(INDEX(Paste_Here!Z$2:Z$850, MATCH(B620, Paste_Here!A$2:A$850, 0))))), "Low Risk", IF(ISNUMBER(SEARCH("somerisk", LOWER(INDEX(Paste_Here!Z$2:Z$850, MATCH(B620, Paste_Here!A$2:A$850, 0))))), "Some Risk", IF(ISNUMBER(SEARCH("ot", LOWER(INDEX(Paste_Here!Z$2:Z$850, MATCH(B620, Paste_Here!A$2:A$850, 0))))), "OT", "")))), ""), "")</f>
        <v/>
      </c>
      <c r="FB620" s="66"/>
      <c r="FC620" s="93"/>
      <c r="FD620" s="66"/>
      <c r="FE620" s="75" t="str">
        <f>IFERROR(IF(B620&lt;&gt;"", IF(AND(INDEX(Paste_Here!AA$2:AA$850, MATCH(B620, Paste_Here!A$2:A$850, 0))&lt;&gt;"", ISNUMBER(VALUE(INDEX(Paste_Here!AA$2:AA$850, MATCH(B620, Paste_Here!A$2:A$850, 0))))), INDEX(Paste_Here!AA$2:AA$850, MATCH(B620, Paste_Here!A$2:A$850, 0)), ""), ""), "")</f>
        <v/>
      </c>
      <c r="FF620" s="66"/>
      <c r="FG620" s="75" t="str">
        <f>IFERROR(IF(B620&lt;&gt;"", IF(ISNUMBER(SEARCH("highrisk", LOWER(INDEX(Paste_Here!AB$2:AB$850, MATCH(B620, Paste_Here!A$2:A$850, 0))))), "High Risk", IF(ISNUMBER(SEARCH("lowrisk", LOWER(INDEX(Paste_Here!AB$2:AB$850, MATCH(B620, Paste_Here!A$2:A$850, 0))))), "Low Risk", IF(ISNUMBER(SEARCH("somerisk", LOWER(INDEX(Paste_Here!AB$2:AB$850, MATCH(B620, Paste_Here!A$2:A$850, 0))))), "Some Risk", IF(ISNUMBER(SEARCH("ot", LOWER(INDEX(Paste_Here!AB$2:AB$850, MATCH(B620, Paste_Here!A$2:A$850, 0))))), "OT", "")))), ""), "")</f>
        <v/>
      </c>
      <c r="FH620" s="66"/>
      <c r="FI620" s="93"/>
      <c r="FJ620" s="66"/>
      <c r="FK620" s="75"/>
      <c r="FL620" s="66"/>
      <c r="FM620" s="75"/>
      <c r="FN620" s="66"/>
      <c r="FO620" s="66"/>
      <c r="FP620" s="75" t="str">
        <f t="shared" si="123"/>
        <v/>
      </c>
      <c r="FQ620" s="66"/>
      <c r="FR620" s="75" t="str">
        <f>IFERROR(IF(B620&lt;&gt;"", IF(ISNUMBER(SEARCH("s", LOWER(INDEX(Paste_Here!L$2:L$850, MATCH(B620, Paste_Here!A$2:A$850, 0))))), "Yes", IF(INDEX(Paste_Here!L$2:L$850, MATCH(B620, Paste_Here!A$2:A$850, 0))&lt;&gt;"", "No", "")), ""), "")</f>
        <v/>
      </c>
      <c r="FS620" s="66"/>
      <c r="FT620" s="75" t="str">
        <f>IFERROR(IF(B620&lt;&gt;"", IF(ISNUMBER(SEARCH("yes", LOWER(INDEX(Paste_Here!F$2:F$850, MATCH(B620, Paste_Here!A$2:A$850, 0))))), "Yes", IF(ISNUMBER(SEARCH("no", LOWER(INDEX(Paste_Here!F$2:F$850, MATCH(B620, Paste_Here!A$2:A$850, 0))))), "No", "")), ""), "")</f>
        <v/>
      </c>
      <c r="FU620" s="66"/>
      <c r="FV620" s="75" t="str">
        <f>IFERROR(IF(B620&lt;&gt;"", IF(ISNUMBER(SEARCH("english language learner", LOWER(INDEX(Paste_Here!C$2:C$850, MATCH(B620, Paste_Here!A$2:A$850, 0))))), "Yes", ""), ""), "")</f>
        <v/>
      </c>
      <c r="FW620" s="66"/>
      <c r="FX620" s="75" t="str">
        <f>IFERROR(IF(B620&lt;&gt;"", IF(OR(ISNUMBER(SEARCH("b", LOWER(INDEX(Paste_Here!J$2:J$850, MATCH(B620, Paste_Here!A$2:A$850, 0))))), ISNUMBER(SEARCH("h", LOWER(INDEX(Paste_Here!J$2:J$850, MATCH(B620, Paste_Here!A$2:A$850, 0))))), ISNUMBER(SEARCH("i", LOWER(INDEX(Paste_Here!J$2:J$850, MATCH(B620, Paste_Here!A$2:A$850, 0)))))), "Yes", IF(INDEX(Paste_Here!J$2:J$850, MATCH(B620, Paste_Here!A$2:A$850, 0))&lt;&gt;"", "No", "")), ""), "")</f>
        <v/>
      </c>
      <c r="FY620" s="66"/>
      <c r="FZ620" s="75" t="str">
        <f>IFERROR(IF(B620&lt;&gt;"", IF(ISNUMBER(SEARCH("yes", LOWER(INDEX(Paste_Here!K$2:K$850, MATCH(B620, Paste_Here!A$2:A$850, 0))))), "Yes", IF(ISNUMBER(SEARCH("no", LOWER(INDEX(Paste_Here!K$2:K$850, MATCH(B620, Paste_Here!A$2:A$850, 0))))), "No", "")), ""), "")</f>
        <v/>
      </c>
      <c r="GA620" s="66"/>
      <c r="GB620" s="75" t="str">
        <f>IFERROR(IF(B620&lt;&gt;"", IF(ISNUMBER(SEARCH("transitional 2", LOWER(INDEX(Paste_Here!C$2:C$850, MATCH(B620, Paste_Here!A$2:A$850, 0))))), "T2",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GC620" s="66"/>
      <c r="GD620" s="75"/>
      <c r="GE620" s="66"/>
      <c r="GF620" s="75"/>
      <c r="GG620" s="66"/>
      <c r="GH620" s="75"/>
      <c r="GI620" s="66"/>
      <c r="GK620" s="1" t="str" cm="1">
        <f t="array" ref="GK620">IFERROR(INDEX(Paste_Here!$B$2:$B$850, MATCH(0, COUNTIF(GK$4:GK619, Paste_Here!$B$2:$B$850) + IF(Paste_Here!$B$2:$B$850="", 1, 0), 0)), "")</f>
        <v/>
      </c>
      <c r="GL620" s="1" t="str">
        <f>IF(GK620&lt;&gt;"", INDEX(Paste_Here!$A$2:$A$850, MATCH(GK620, Paste_Here!$B$2:$B$850, 0)), "")</f>
        <v/>
      </c>
      <c r="GM620" s="1" t="str">
        <f t="shared" si="129"/>
        <v/>
      </c>
      <c r="GN620" s="1" t="str" cm="1">
        <f t="array" ref="GN620">IFERROR(INDEX($GM$5:$GM$850, MATCH(SMALL(IF($GM$5:$GM$850&lt;&gt;"", COUNTIF($GM$5:$GM$850, "&lt;"&amp;$GM$5:$GM$850)+1), ROW()-ROW($GN$5)+1), COUNTIF($GM$5:$GM$850, "&lt;"&amp;$GM$5:$GM$850)+1, 0)), "")</f>
        <v/>
      </c>
    </row>
    <row r="621" spans="1:196">
      <c r="A621" s="66"/>
      <c r="B621" s="75" t="str">
        <f t="shared" si="117"/>
        <v/>
      </c>
      <c r="C621" s="66"/>
      <c r="D621" s="75" t="str">
        <f>IFERROR(IF(AND(INDEX(Paste_Here!N$2:N$850, MATCH(B621, Paste_Here!A$2:A$850, 0)) = ""), "", IF(UPPER(INDEX(Paste_Here!N$2:N$850, MATCH(B621, Paste_Here!A$2:A$850, 0))) = "YES", "Yes", IF(UPPER(INDEX(Paste_Here!N$2:N$850, MATCH(B621, Paste_Here!A$2:A$850, 0))) = "NO", "No", ""))), "")</f>
        <v/>
      </c>
      <c r="E621" s="66"/>
      <c r="F621" s="75" t="str">
        <f t="shared" si="124"/>
        <v/>
      </c>
      <c r="G621" s="66"/>
      <c r="H621" s="75" t="str">
        <f t="shared" si="125"/>
        <v/>
      </c>
      <c r="I621" s="66"/>
      <c r="J621" s="75" t="str">
        <f t="shared" si="126"/>
        <v/>
      </c>
      <c r="K621" s="66"/>
      <c r="L621" s="75"/>
      <c r="M621" s="66"/>
      <c r="N621" s="75" t="str">
        <f>IFERROR(IF(B621&lt;&gt;"", IF(AND(INDEX(Paste_Here!AW$2:AW$850, MATCH(B621, Paste_Here!A$2:A$850, 0))&lt;&gt;"", ISNUMBER(VALUE(INDEX(Paste_Here!AW$2:AW$850, MATCH(B621, Paste_Here!A$2:A$850, 0))))), INDEX(Paste_Here!AW$2:AW$850, MATCH(B621, Paste_Here!A$2:A$850, 0)), ""), ""), "")</f>
        <v/>
      </c>
      <c r="O621" s="66"/>
      <c r="P621" s="75" t="str">
        <f>IFERROR(IF(B621&lt;&gt;"", IF(AND(INDEX(Paste_Here!AX$2:AX$850, MATCH(B621, Paste_Here!A$2:A$850, 0))&lt;&gt;"", ISNUMBER(VALUE(INDEX(Paste_Here!AX$2:AX$850, MATCH(B621, Paste_Here!A$2:A$850, 0))))), INDEX(Paste_Here!AX$2:AX$850, MATCH(B621, Paste_Here!A$2:A$850, 0)), ""), ""), "")</f>
        <v/>
      </c>
      <c r="Q621" s="66"/>
      <c r="R621" s="75" t="str">
        <f>IFERROR(IF(B621&lt;&gt;"", IF(AND(INDEX(Paste_Here!AU$2:AU$850, MATCH(B621, Paste_Here!A$2:A$850, 0))&lt;&gt;"", ISNUMBER(VALUE(INDEX(Paste_Here!AU$2:AU$850, MATCH(B621, Paste_Here!A$2:A$850, 0))))), INDEX(Paste_Here!AU$2:AU$850, MATCH(B621, Paste_Here!A$2:A$850, 0)), ""), ""), "")</f>
        <v/>
      </c>
      <c r="S621" s="66"/>
      <c r="T621" s="75" t="str">
        <f>IFERROR(IF(B621&lt;&gt;"", IF(AND(INDEX(Paste_Here!AV$2:AV$850, MATCH(B621, Paste_Here!A$2:A$850, 0))&lt;&gt;"", ISNUMBER(VALUE(INDEX(Paste_Here!AV$2:AV$850, MATCH(B621, Paste_Here!A$2:A$850, 0))))), INDEX(Paste_Here!AV$2:AV$850, MATCH(B621, Paste_Here!A$2:A$850, 0)), ""), ""), "")</f>
        <v/>
      </c>
      <c r="U621" s="66"/>
      <c r="W621" s="66"/>
      <c r="Y621" s="66"/>
      <c r="Z621" s="66"/>
      <c r="AA621" s="75" t="str">
        <f t="shared" si="118"/>
        <v/>
      </c>
      <c r="AB621" s="66"/>
      <c r="AC621" s="75"/>
      <c r="AD621" s="66"/>
      <c r="AE621" s="98"/>
      <c r="AF621" s="66"/>
      <c r="AG621" s="75"/>
      <c r="AH621" s="66"/>
      <c r="AI621" s="75" t="str">
        <f>IFERROR(IF(B621&lt;&gt;"", IF(AND(INDEX(Paste_Here!AC$2:AC$850, MATCH(B621, Paste_Here!A$2:A$850, 0))&lt;&gt;"", ISNUMBER(VALUE(INDEX(Paste_Here!AC$2:AC$850, MATCH(B621, Paste_Here!A$2:A$850, 0))))), INDEX(Paste_Here!AC$2:AC$850, MATCH(B621, Paste_Here!A$2:A$850, 0)), ""), ""), "")</f>
        <v/>
      </c>
      <c r="AJ621" s="66"/>
      <c r="AK621" s="75" t="str">
        <f>IFERROR(IF(B621&lt;&gt;"", IF(ISNUMBER(SEARCH("highrisk", LOWER(INDEX(Paste_Here!AD$2:AD$850, MATCH(B621, Paste_Here!A$2:A$850, 0))))), "High Risk", IF(ISNUMBER(SEARCH("lowrisk", LOWER(INDEX(Paste_Here!AD$2:AD$850, MATCH(B621, Paste_Here!A$2:A$850, 0))))), "Low Risk", IF(ISNUMBER(SEARCH("somerisk", LOWER(INDEX(Paste_Here!AD$2:AD$850, MATCH(B621, Paste_Here!A$2:A$850, 0))))), "Some Risk", IF(ISNUMBER(SEARCH("ot", LOWER(INDEX(Paste_Here!AD$2:AD$850, MATCH(B621, Paste_Here!A$2:A$850, 0))))), "OT", "")))), ""), "")</f>
        <v/>
      </c>
      <c r="AL621" s="66"/>
      <c r="AM621" s="75"/>
      <c r="AN621" s="66"/>
      <c r="AO621" s="75" t="str">
        <f>IFERROR(IF(B621&lt;&gt;"", IF(AND(INDEX(Paste_Here!M$2:M$850, MATCH(B621, Paste_Here!A$2:A$850, 0))&lt;&gt;"", ISNUMBER(VALUE(INDEX(Paste_Here!M$2:M$850, MATCH(B621, Paste_Here!A$2:A$850, 0))))), INDEX(Paste_Here!M$2:M$850, MATCH(B621, Paste_Here!A$2:A$850, 0)), ""), ""), "")</f>
        <v/>
      </c>
      <c r="AP621" s="66"/>
      <c r="AQ621" s="75" t="str">
        <f>IFERROR(IF(B621&lt;&gt;"", IF(ISNUMBER(SEARCH("highrisk", LOWER(INDEX(Paste_Here!N$2:N$850, MATCH(B621, Paste_Here!A$2:A$850, 0))))), "High Risk", IF(ISNUMBER(SEARCH("lowrisk", LOWER(INDEX(Paste_Here!N$2:N$850, MATCH(B621, Paste_Here!A$2:A$850, 0))))), "Low Risk", IF(ISNUMBER(SEARCH("somerisk", LOWER(INDEX(Paste_Here!N$2:N$850, MATCH(B621, Paste_Here!A$2:A$850, 0))))), "Some Risk", IF(ISNUMBER(SEARCH("ot", LOWER(INDEX(Paste_Here!N$2:N$850, MATCH(B621, Paste_Here!A$2:A$850, 0))))), "OT", "")))), ""), "")</f>
        <v/>
      </c>
      <c r="AT621" s="66"/>
      <c r="AU621" s="103"/>
      <c r="AV621" s="66"/>
      <c r="AW621" s="66"/>
      <c r="AX621" s="75" t="str">
        <f t="shared" si="119"/>
        <v/>
      </c>
      <c r="AY621" s="66"/>
      <c r="AZ621" s="75"/>
      <c r="BA621" s="66"/>
      <c r="BB621" s="75"/>
      <c r="BC621" s="66"/>
      <c r="BD621" s="75"/>
      <c r="BE621" s="66"/>
      <c r="BF621" s="75" t="str">
        <f>IFERROR(IF(B621&lt;&gt;"", IF(AND(INDEX(Paste_Here!AE$2:AE$850, MATCH(B621, Paste_Here!A$2:A$850, 0))&lt;&gt;"", ISNUMBER(VALUE(INDEX(Paste_Here!AE$2:AE$850, MATCH(B621, Paste_Here!A$2:A$850, 0))))), INDEX(Paste_Here!AE$2:AE$850, MATCH(B621, Paste_Here!A$2:A$850, 0)), ""), ""), "")</f>
        <v/>
      </c>
      <c r="BG621" s="66"/>
      <c r="BH621" s="75" t="str">
        <f>IFERROR(IF(B621&lt;&gt;"", IF(ISNUMBER(SEARCH("highrisk", LOWER(INDEX(Paste_Here!AF$2:AF$850, MATCH(B621, Paste_Here!A$2:A$850, 0))))), "High Risk", IF(ISNUMBER(SEARCH("lowrisk", LOWER(INDEX(Paste_Here!AF$2:AF$850, MATCH(B621, Paste_Here!A$2:A$850, 0))))), "Low Risk", IF(ISNUMBER(SEARCH("somerisk", LOWER(INDEX(Paste_Here!AF$2:AF$850, MATCH(B621, Paste_Here!A$2:A$850, 0))))), "Some Risk", IF(ISNUMBER(SEARCH("ot", LOWER(INDEX(Paste_Here!AF$2:AF$850, MATCH(B621, Paste_Here!A$2:A$850, 0))))), "OT", "")))), ""), "")</f>
        <v/>
      </c>
      <c r="BI621" s="66"/>
      <c r="BJ621" s="75"/>
      <c r="BK621" s="66"/>
      <c r="BL621" s="75" t="str">
        <f>IFERROR(IF(B621&lt;&gt;"", IF(AND(INDEX(Paste_Here!O$2:O$850, MATCH(B621, Paste_Here!A$2:A$850, 0))&lt;&gt;"", ISNUMBER(VALUE(INDEX(Paste_Here!O$2:O$850, MATCH(B621, Paste_Here!A$2:A$850, 0))))), INDEX(Paste_Here!O$2:O$850, MATCH(B621, Paste_Here!A$2:A$850, 0)), ""), ""), "")</f>
        <v/>
      </c>
      <c r="BM621" s="66"/>
      <c r="BN621" s="75" t="str">
        <f>IFERROR(IF(B621&lt;&gt;"", IF(ISNUMBER(SEARCH("highrisk", LOWER(INDEX(Paste_Here!P$2:P$850, MATCH(B621, Paste_Here!A$2:A$850, 0))))), "High Risk", IF(ISNUMBER(SEARCH("lowrisk", LOWER(INDEX(Paste_Here!P$2:P$850, MATCH(B621, Paste_Here!A$2:A$850, 0))))), "Low Risk", IF(ISNUMBER(SEARCH("somerisk", LOWER(INDEX(Paste_Here!P$2:P$850, MATCH(B621, Paste_Here!A$2:A$850, 0))))), "Some Risk", IF(ISNUMBER(SEARCH("ot", LOWER(INDEX(Paste_Here!P$2:P$850, MATCH(B621, Paste_Here!A$2:A$850, 0))))), "OT", "")))), ""), "")</f>
        <v/>
      </c>
      <c r="BQ621" s="66"/>
      <c r="BR621" s="75"/>
      <c r="BS621" s="66"/>
      <c r="BT621" s="66"/>
      <c r="BU621" s="75" t="str">
        <f t="shared" si="120"/>
        <v/>
      </c>
      <c r="BV621" s="66"/>
      <c r="BW621" s="75"/>
      <c r="BX621" s="66"/>
      <c r="BY621" s="75"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BZ621" s="66"/>
      <c r="CA621" s="75"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CB621" s="66"/>
      <c r="CC621" s="75"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CD621" s="66"/>
      <c r="CE621" s="75"/>
      <c r="CF621" s="66"/>
      <c r="CK621" s="75"/>
      <c r="CL621" s="66"/>
      <c r="CM621" s="75"/>
      <c r="CN621" s="66"/>
      <c r="CO621" s="75"/>
      <c r="CP621" s="66"/>
      <c r="CQ621" s="66"/>
      <c r="CR621" s="75" t="str">
        <f t="shared" si="121"/>
        <v/>
      </c>
      <c r="CS621" s="66"/>
      <c r="CT621" s="75"/>
      <c r="CU621" s="66"/>
      <c r="CV621" s="75"/>
      <c r="CW621" s="66"/>
      <c r="CX621" s="75"/>
      <c r="CY621" s="66"/>
      <c r="CZ621" s="75"/>
      <c r="DA621" s="66"/>
      <c r="DB621" s="75" t="str">
        <f>IFERROR(IF(B621&lt;&gt;"", IF(AND(INDEX(Paste_Here!AK$2:AK$850, MATCH(B621, Paste_Here!A$2:A$850, 0))&lt;&gt;"", ISNUMBER(VALUE(INDEX(Paste_Here!AK$2:AK$850, MATCH(B621, Paste_Here!A$2:A$850, 0))))), INDEX(Paste_Here!AK$2:AK$850, MATCH(B621, Paste_Here!A$2:A$850, 0)), ""), ""), "")</f>
        <v/>
      </c>
      <c r="DC621" s="66"/>
      <c r="DD621" s="75" t="str">
        <f>IFERROR(IF(B621&lt;&gt;"", IF(ISNUMBER(SEARCH("highrisk", LOWER(INDEX(Paste_Here!AL$2:AL$850, MATCH(B621, Paste_Here!A$2:A$850, 0))))), "High Risk", IF(ISNUMBER(SEARCH("lowrisk", LOWER(INDEX(Paste_Here!AL$2:AL$850, MATCH(B621, Paste_Here!A$2:A$850, 0))))), "Low Risk", IF(ISNUMBER(SEARCH("somerisk", LOWER(INDEX(Paste_Here!AL$2:AL$850, MATCH(B621, Paste_Here!A$2:A$850, 0))))), "Some Risk", IF(ISNUMBER(SEARCH("ot", LOWER(INDEX(Paste_Here!AL$2:AL$850, MATCH(B621, Paste_Here!A$2:A$850, 0))))), "OT", "")))), ""), "")</f>
        <v/>
      </c>
      <c r="DE621" s="66"/>
      <c r="DF621" s="75" t="str">
        <f>IFERROR(IF(B621&lt;&gt;"", IF(AND(INDEX(Paste_Here!AM$2:AM$850, MATCH(B621, Paste_Here!A$2:A$850, 0))&lt;&gt;"", ISNUMBER(VALUE(INDEX(Paste_Here!AM$2:AM$850, MATCH(B621, Paste_Here!A$2:A$850, 0))))), INDEX(Paste_Here!AM$2:AM$850, MATCH(B621, Paste_Here!A$2:A$850, 0)), ""), ""), "")</f>
        <v/>
      </c>
      <c r="DG621" s="66"/>
      <c r="DH621" s="75" t="str">
        <f>IFERROR(IF(B621&lt;&gt;"", IF(ISNUMBER(SEARCH("highrisk", LOWER(INDEX(Paste_Here!AN$2:AN$850, MATCH(B621, Paste_Here!A$2:A$850, 0))))), "High Risk", IF(ISNUMBER(SEARCH("lowrisk", LOWER(INDEX(Paste_Here!AN$2:AN$850, MATCH(B621, Paste_Here!A$2:A$850, 0))))), "Low Risk", IF(ISNUMBER(SEARCH("somerisk", LOWER(INDEX(Paste_Here!AN$2:AN$850, MATCH(B621, Paste_Here!A$2:A$850, 0))))), "Some Risk", IF(ISNUMBER(SEARCH("ot", LOWER(INDEX(Paste_Here!AN$2:AN$850, MATCH(B621, Paste_Here!A$2:A$850, 0))))), "OT", "")))), ""), "")</f>
        <v/>
      </c>
      <c r="DI621" s="66"/>
      <c r="DJ621" s="66"/>
      <c r="DK621" s="75" t="str">
        <f t="shared" si="122"/>
        <v/>
      </c>
      <c r="DL621" s="66"/>
      <c r="DM621" s="75" t="str">
        <f>IFERROR(IF(B621&lt;&gt;"", IF(AND(INDEX(Paste_Here!Q$2:Q$850, MATCH(B621, Paste_Here!A$2:A$850, 0))&lt;&gt;"", ISNUMBER(VALUE(INDEX(Paste_Here!Q$2:Q$850, MATCH(B621, Paste_Here!A$2:A$850, 0))))), INDEX(Paste_Here!Q$2:Q$850, MATCH(B621, Paste_Here!A$2:A$850, 0)), ""), ""), "")</f>
        <v/>
      </c>
      <c r="DN621" s="66"/>
      <c r="DO621" s="75" t="str">
        <f>IFERROR(IF(B621&lt;&gt;"", IF(ISNUMBER(SEARCH("highrisk", LOWER(INDEX(Paste_Here!R$2:R$850, MATCH(B621, Paste_Here!A$2:A$850, 0))))), "High Risk", IF(ISNUMBER(SEARCH("lowrisk", LOWER(INDEX(Paste_Here!R$2:R$850, MATCH(B621, Paste_Here!A$2:A$850, 0))))), "Low Risk", IF(ISNUMBER(SEARCH("somerisk", LOWER(INDEX(Paste_Here!R$2:R$850, MATCH(B621, Paste_Here!A$2:A$850, 0))))), "Some Risk", IF(ISNUMBER(SEARCH("ot", LOWER(INDEX(Paste_Here!R$2:R$850, MATCH(B621, Paste_Here!A$2:A$850, 0))))), "OT", "")))), ""), "")</f>
        <v/>
      </c>
      <c r="DP621" s="66"/>
      <c r="DQ621" s="93" t="str">
        <f>IFERROR(IF(B621&lt;&gt;"", IF(AND(INDEX(Paste_Here!S$2:S$850, MATCH(B621, Paste_Here!A$2:A$850, 0))&lt;&gt;"", ISNUMBER(VALUE(INDEX(Paste_Here!S$2:S$850, MATCH(B621, Paste_Here!A$2:A$850, 0))))), INDEX(Paste_Here!S$2:S$850, MATCH(B621, Paste_Here!A$2:A$850, 0)), ""), ""), "")</f>
        <v/>
      </c>
      <c r="DR621" s="66"/>
      <c r="DS621" s="75"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IF(ISNUMBER(SEARCH("ot", LOWER(INDEX(Paste_Here!T$2:T$850, MATCH(B621, Paste_Here!A$2:A$850, 0))))), "OT", "")))), ""), "")</f>
        <v/>
      </c>
      <c r="DT621" s="66"/>
      <c r="DU621" s="75" t="str">
        <f>IFERROR(IF(B621&lt;&gt;"", IF(AND(INDEX(Paste_Here!U$2:U$850, MATCH(B621, Paste_Here!A$2:A$850, 0))&lt;&gt;"", ISNUMBER(VALUE(INDEX(Paste_Here!U$2:U$850, MATCH(B621, Paste_Here!A$2:A$850, 0))))), INDEX(Paste_Here!U$2:U$850, MATCH(B621, Paste_Here!A$2:A$850, 0)), ""), ""), "")</f>
        <v/>
      </c>
      <c r="DV621" s="66"/>
      <c r="DW621" s="93" t="str">
        <f>IFERROR(IF(B621&lt;&gt;"", IF(ISNUMBER(SEARCH("highrisk", LOWER(INDEX(Paste_Here!V$2:V$850, MATCH(B621, Paste_Here!A$2:A$850, 0))))), "High Risk", IF(ISNUMBER(SEARCH("lowrisk", LOWER(INDEX(Paste_Here!V$2:V$850, MATCH(B621, Paste_Here!A$2:A$850, 0))))), "Low Risk", IF(ISNUMBER(SEARCH("somerisk", LOWER(INDEX(Paste_Here!V$2:V$850, MATCH(B621, Paste_Here!A$2:A$850, 0))))), "Some Risk", IF(ISNUMBER(SEARCH("ot", LOWER(INDEX(Paste_Here!V$2:V$850, MATCH(B621, Paste_Here!A$2:A$850, 0))))), "OT", "")))), ""), "")</f>
        <v/>
      </c>
      <c r="DX621" s="66"/>
      <c r="DY621" s="75" t="str">
        <f>IFERROR(IF(B621&lt;&gt;"", IF(AND(INDEX(Paste_Here!W$2:W$850, MATCH(B621, Paste_Here!A$2:A$850, 0))&lt;&gt;"", ISNUMBER(VALUE(INDEX(Paste_Here!W$2:W$850, MATCH(B621, Paste_Here!A$2:A$850, 0))))), INDEX(Paste_Here!W$2:W$850, MATCH(B621, Paste_Here!A$2:A$850, 0)), ""), ""), "")</f>
        <v/>
      </c>
      <c r="DZ621" s="66"/>
      <c r="EA621" s="75" t="str">
        <f>IFERROR(IF(B621&lt;&gt;"", IF(ISNUMBER(SEARCH("highrisk", LOWER(INDEX(Paste_Here!X$2:X$850, MATCH(B621, Paste_Here!A$2:A$850, 0))))), "High Risk", IF(ISNUMBER(SEARCH("lowrisk", LOWER(INDEX(Paste_Here!X$2:X$850, MATCH(B621, Paste_Here!A$2:A$850, 0))))), "Low Risk", IF(ISNUMBER(SEARCH("somerisk", LOWER(INDEX(Paste_Here!X$2:X$850, MATCH(B621, Paste_Here!A$2:A$850, 0))))), "Some Risk", IF(ISNUMBER(SEARCH("ot", LOWER(INDEX(Paste_Here!X$2:X$850, MATCH(B621, Paste_Here!A$2:A$850, 0))))), "OT", "")))), ""), "")</f>
        <v/>
      </c>
      <c r="EB621" s="66"/>
      <c r="EC621" s="66"/>
      <c r="ED621" s="75" t="str">
        <f t="shared" si="127"/>
        <v/>
      </c>
      <c r="EE621" s="66"/>
      <c r="EF621" s="75" t="str">
        <f>IFERROR(IF(B621&lt;&gt;"", IF(AND(INDEX(Paste_Here!AO$2:AO$850, MATCH(B621, Paste_Here!A$2:A$850, 0))&lt;&gt;"", ISNUMBER(VALUE(INDEX(Paste_Here!AO$2:AO$850, MATCH(B621, Paste_Here!A$2:A$850, 0))))), INDEX(Paste_Here!AO$2:AO$850, MATCH(B621, Paste_Here!A$2:A$850, 0)), ""), ""), "")</f>
        <v/>
      </c>
      <c r="EG621" s="66"/>
      <c r="EH621" s="75" t="str">
        <f>IFERROR(IF(B621&lt;&gt;"", IF(ISNUMBER(SEARCH("highrisk", LOWER(INDEX(Paste_Here!AP$2:AP$850, MATCH(B621, Paste_Here!A$2:A$850, 0))))), "High Risk", IF(ISNUMBER(SEARCH("lowrisk", LOWER(INDEX(Paste_Here!AP$2:AP$850, MATCH(B621, Paste_Here!A$2:A$850, 0))))), "Low Risk", IF(ISNUMBER(SEARCH("somerisk", LOWER(INDEX(Paste_Here!AP$2:AP$850, MATCH(B621, Paste_Here!A$2:A$850, 0))))), "Some Risk", IF(ISNUMBER(SEARCH("ot", LOWER(INDEX(Paste_Here!AP$2:AP$850, MATCH(B621, Paste_Here!A$2:A$850, 0))))), "OT", "")))), ""), "")</f>
        <v/>
      </c>
      <c r="EI621" s="66"/>
      <c r="EJ621" s="93"/>
      <c r="EK621" s="66"/>
      <c r="EL621" s="75" t="str">
        <f>IFERROR(IF(B621&lt;&gt;"", IF(AND(INDEX(Paste_Here!AQ$2:AQ$850, MATCH(B621, Paste_Here!A$2:A$850, 0))&lt;&gt;"", ISNUMBER(VALUE(INDEX(Paste_Here!AQ$2:AQ$850, MATCH(B621, Paste_Here!A$2:A$850, 0))))), INDEX(Paste_Here!AQ$2:AQ$850, MATCH(B621, Paste_Here!A$2:A$850, 0)), ""), ""), "")</f>
        <v/>
      </c>
      <c r="EM621" s="66"/>
      <c r="EN621" s="75" t="str">
        <f>IFERROR(IF(B621&lt;&gt;"", IF(ISNUMBER(SEARCH("highrisk", LOWER(INDEX(Paste_Here!AR$2:AR$850, MATCH(B621, Paste_Here!A$2:A$850, 0))))), "High Risk", IF(ISNUMBER(SEARCH("lowrisk", LOWER(INDEX(Paste_Here!AR$2:AR$850, MATCH(B621, Paste_Here!A$2:A$850, 0))))), "Low Risk", IF(ISNUMBER(SEARCH("somerisk", LOWER(INDEX(Paste_Here!AR$2:AR$850, MATCH(B621, Paste_Here!A$2:A$850, 0))))), "Some Risk", IF(ISNUMBER(SEARCH("ot", LOWER(INDEX(Paste_Here!AR$2:AR$850, MATCH(B621, Paste_Here!A$2:A$850, 0))))), "OT", "")))), ""), "")</f>
        <v/>
      </c>
      <c r="EO621" s="66"/>
      <c r="EP621" s="93"/>
      <c r="EQ621" s="66"/>
      <c r="ER621" s="75"/>
      <c r="ES621" s="66"/>
      <c r="ET621" s="75"/>
      <c r="EU621" s="66"/>
      <c r="EV621" s="66"/>
      <c r="EW621" s="75" t="str">
        <f t="shared" si="128"/>
        <v/>
      </c>
      <c r="EX621" s="66"/>
      <c r="EY621" s="75" t="str">
        <f>IFERROR(IF(B621&lt;&gt;"", IF(AND(INDEX(Paste_Here!Y$2:Y$850, MATCH(B621, Paste_Here!A$2:A$850, 0))&lt;&gt;"", ISNUMBER(VALUE(INDEX(Paste_Here!Y$2:Y$850, MATCH(B621, Paste_Here!A$2:A$850, 0))))), INDEX(Paste_Here!Y$2:Y$850, MATCH(B621, Paste_Here!A$2:A$850, 0)), ""), ""), "")</f>
        <v/>
      </c>
      <c r="EZ621" s="66"/>
      <c r="FA621" s="75" t="str">
        <f>IFERROR(IF(B621&lt;&gt;"", IF(ISNUMBER(SEARCH("highrisk", LOWER(INDEX(Paste_Here!Z$2:Z$850, MATCH(B621, Paste_Here!A$2:A$850, 0))))), "High Risk", IF(ISNUMBER(SEARCH("lowrisk", LOWER(INDEX(Paste_Here!Z$2:Z$850, MATCH(B621, Paste_Here!A$2:A$850, 0))))), "Low Risk", IF(ISNUMBER(SEARCH("somerisk", LOWER(INDEX(Paste_Here!Z$2:Z$850, MATCH(B621, Paste_Here!A$2:A$850, 0))))), "Some Risk", IF(ISNUMBER(SEARCH("ot", LOWER(INDEX(Paste_Here!Z$2:Z$850, MATCH(B621, Paste_Here!A$2:A$850, 0))))), "OT", "")))), ""), "")</f>
        <v/>
      </c>
      <c r="FB621" s="66"/>
      <c r="FC621" s="93"/>
      <c r="FD621" s="66"/>
      <c r="FE621" s="75" t="str">
        <f>IFERROR(IF(B621&lt;&gt;"", IF(AND(INDEX(Paste_Here!AA$2:AA$850, MATCH(B621, Paste_Here!A$2:A$850, 0))&lt;&gt;"", ISNUMBER(VALUE(INDEX(Paste_Here!AA$2:AA$850, MATCH(B621, Paste_Here!A$2:A$850, 0))))), INDEX(Paste_Here!AA$2:AA$850, MATCH(B621, Paste_Here!A$2:A$850, 0)), ""), ""), "")</f>
        <v/>
      </c>
      <c r="FF621" s="66"/>
      <c r="FG621" s="75" t="str">
        <f>IFERROR(IF(B621&lt;&gt;"", IF(ISNUMBER(SEARCH("highrisk", LOWER(INDEX(Paste_Here!AB$2:AB$850, MATCH(B621, Paste_Here!A$2:A$850, 0))))), "High Risk", IF(ISNUMBER(SEARCH("lowrisk", LOWER(INDEX(Paste_Here!AB$2:AB$850, MATCH(B621, Paste_Here!A$2:A$850, 0))))), "Low Risk", IF(ISNUMBER(SEARCH("somerisk", LOWER(INDEX(Paste_Here!AB$2:AB$850, MATCH(B621, Paste_Here!A$2:A$850, 0))))), "Some Risk", IF(ISNUMBER(SEARCH("ot", LOWER(INDEX(Paste_Here!AB$2:AB$850, MATCH(B621, Paste_Here!A$2:A$850, 0))))), "OT", "")))), ""), "")</f>
        <v/>
      </c>
      <c r="FH621" s="66"/>
      <c r="FI621" s="93"/>
      <c r="FJ621" s="66"/>
      <c r="FK621" s="75"/>
      <c r="FL621" s="66"/>
      <c r="FM621" s="75"/>
      <c r="FN621" s="66"/>
      <c r="FO621" s="66"/>
      <c r="FP621" s="75" t="str">
        <f t="shared" si="123"/>
        <v/>
      </c>
      <c r="FQ621" s="66"/>
      <c r="FR621" s="75" t="str">
        <f>IFERROR(IF(B621&lt;&gt;"", IF(ISNUMBER(SEARCH("s", LOWER(INDEX(Paste_Here!L$2:L$850, MATCH(B621, Paste_Here!A$2:A$850, 0))))), "Yes", IF(INDEX(Paste_Here!L$2:L$850, MATCH(B621, Paste_Here!A$2:A$850, 0))&lt;&gt;"", "No", "")), ""), "")</f>
        <v/>
      </c>
      <c r="FS621" s="66"/>
      <c r="FT621" s="75" t="str">
        <f>IFERROR(IF(B621&lt;&gt;"", IF(ISNUMBER(SEARCH("yes", LOWER(INDEX(Paste_Here!F$2:F$850, MATCH(B621, Paste_Here!A$2:A$850, 0))))), "Yes", IF(ISNUMBER(SEARCH("no", LOWER(INDEX(Paste_Here!F$2:F$850, MATCH(B621, Paste_Here!A$2:A$850, 0))))), "No", "")), ""), "")</f>
        <v/>
      </c>
      <c r="FU621" s="66"/>
      <c r="FV621" s="75" t="str">
        <f>IFERROR(IF(B621&lt;&gt;"", IF(ISNUMBER(SEARCH("english language learner", LOWER(INDEX(Paste_Here!C$2:C$850, MATCH(B621, Paste_Here!A$2:A$850, 0))))), "Yes", ""), ""), "")</f>
        <v/>
      </c>
      <c r="FW621" s="66"/>
      <c r="FX621" s="75" t="str">
        <f>IFERROR(IF(B621&lt;&gt;"", IF(OR(ISNUMBER(SEARCH("b", LOWER(INDEX(Paste_Here!J$2:J$850, MATCH(B621, Paste_Here!A$2:A$850, 0))))), ISNUMBER(SEARCH("h", LOWER(INDEX(Paste_Here!J$2:J$850, MATCH(B621, Paste_Here!A$2:A$850, 0))))), ISNUMBER(SEARCH("i", LOWER(INDEX(Paste_Here!J$2:J$850, MATCH(B621, Paste_Here!A$2:A$850, 0)))))), "Yes", IF(INDEX(Paste_Here!J$2:J$850, MATCH(B621, Paste_Here!A$2:A$850, 0))&lt;&gt;"", "No", "")), ""), "")</f>
        <v/>
      </c>
      <c r="FY621" s="66"/>
      <c r="FZ621" s="75" t="str">
        <f>IFERROR(IF(B621&lt;&gt;"", IF(ISNUMBER(SEARCH("yes", LOWER(INDEX(Paste_Here!K$2:K$850, MATCH(B621, Paste_Here!A$2:A$850, 0))))), "Yes", IF(ISNUMBER(SEARCH("no", LOWER(INDEX(Paste_Here!K$2:K$850, MATCH(B621, Paste_Here!A$2:A$850, 0))))), "No", "")), ""), "")</f>
        <v/>
      </c>
      <c r="GA621" s="66"/>
      <c r="GB621" s="75" t="str">
        <f>IFERROR(IF(B621&lt;&gt;"", IF(ISNUMBER(SEARCH("transitional 2", LOWER(INDEX(Paste_Here!C$2:C$850, MATCH(B621, Paste_Here!A$2:A$850, 0))))), "T2",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GC621" s="66"/>
      <c r="GD621" s="75"/>
      <c r="GE621" s="66"/>
      <c r="GF621" s="75"/>
      <c r="GG621" s="66"/>
      <c r="GH621" s="75"/>
      <c r="GI621" s="66"/>
      <c r="GK621" s="1" t="str" cm="1">
        <f t="array" ref="GK621">IFERROR(INDEX(Paste_Here!$B$2:$B$850, MATCH(0, COUNTIF(GK$4:GK620, Paste_Here!$B$2:$B$850) + IF(Paste_Here!$B$2:$B$850="", 1, 0), 0)), "")</f>
        <v/>
      </c>
      <c r="GL621" s="1" t="str">
        <f>IF(GK621&lt;&gt;"", INDEX(Paste_Here!$A$2:$A$850, MATCH(GK621, Paste_Here!$B$2:$B$850, 0)), "")</f>
        <v/>
      </c>
      <c r="GM621" s="1" t="str">
        <f t="shared" si="129"/>
        <v/>
      </c>
      <c r="GN621" s="1" t="str" cm="1">
        <f t="array" ref="GN621">IFERROR(INDEX($GM$5:$GM$850, MATCH(SMALL(IF($GM$5:$GM$850&lt;&gt;"", COUNTIF($GM$5:$GM$850, "&lt;"&amp;$GM$5:$GM$850)+1), ROW()-ROW($GN$5)+1), COUNTIF($GM$5:$GM$850, "&lt;"&amp;$GM$5:$GM$850)+1, 0)), "")</f>
        <v/>
      </c>
    </row>
    <row r="622" spans="1:196">
      <c r="A622" s="66"/>
      <c r="B622" s="75" t="str">
        <f t="shared" si="117"/>
        <v/>
      </c>
      <c r="C622" s="66"/>
      <c r="D622" s="75" t="str">
        <f>IFERROR(IF(AND(INDEX(Paste_Here!N$2:N$850, MATCH(B622, Paste_Here!A$2:A$850, 0)) = ""), "", IF(UPPER(INDEX(Paste_Here!N$2:N$850, MATCH(B622, Paste_Here!A$2:A$850, 0))) = "YES", "Yes", IF(UPPER(INDEX(Paste_Here!N$2:N$850, MATCH(B622, Paste_Here!A$2:A$850, 0))) = "NO", "No", ""))), "")</f>
        <v/>
      </c>
      <c r="E622" s="66"/>
      <c r="F622" s="75" t="str">
        <f t="shared" si="124"/>
        <v/>
      </c>
      <c r="G622" s="66"/>
      <c r="H622" s="75" t="str">
        <f t="shared" si="125"/>
        <v/>
      </c>
      <c r="I622" s="66"/>
      <c r="J622" s="75" t="str">
        <f t="shared" si="126"/>
        <v/>
      </c>
      <c r="K622" s="66"/>
      <c r="L622" s="75"/>
      <c r="M622" s="66"/>
      <c r="N622" s="75" t="str">
        <f>IFERROR(IF(B622&lt;&gt;"", IF(AND(INDEX(Paste_Here!AW$2:AW$850, MATCH(B622, Paste_Here!A$2:A$850, 0))&lt;&gt;"", ISNUMBER(VALUE(INDEX(Paste_Here!AW$2:AW$850, MATCH(B622, Paste_Here!A$2:A$850, 0))))), INDEX(Paste_Here!AW$2:AW$850, MATCH(B622, Paste_Here!A$2:A$850, 0)), ""), ""), "")</f>
        <v/>
      </c>
      <c r="O622" s="66"/>
      <c r="P622" s="75" t="str">
        <f>IFERROR(IF(B622&lt;&gt;"", IF(AND(INDEX(Paste_Here!AX$2:AX$850, MATCH(B622, Paste_Here!A$2:A$850, 0))&lt;&gt;"", ISNUMBER(VALUE(INDEX(Paste_Here!AX$2:AX$850, MATCH(B622, Paste_Here!A$2:A$850, 0))))), INDEX(Paste_Here!AX$2:AX$850, MATCH(B622, Paste_Here!A$2:A$850, 0)), ""), ""), "")</f>
        <v/>
      </c>
      <c r="Q622" s="66"/>
      <c r="R622" s="75" t="str">
        <f>IFERROR(IF(B622&lt;&gt;"", IF(AND(INDEX(Paste_Here!AU$2:AU$850, MATCH(B622, Paste_Here!A$2:A$850, 0))&lt;&gt;"", ISNUMBER(VALUE(INDEX(Paste_Here!AU$2:AU$850, MATCH(B622, Paste_Here!A$2:A$850, 0))))), INDEX(Paste_Here!AU$2:AU$850, MATCH(B622, Paste_Here!A$2:A$850, 0)), ""), ""), "")</f>
        <v/>
      </c>
      <c r="S622" s="66"/>
      <c r="T622" s="75" t="str">
        <f>IFERROR(IF(B622&lt;&gt;"", IF(AND(INDEX(Paste_Here!AV$2:AV$850, MATCH(B622, Paste_Here!A$2:A$850, 0))&lt;&gt;"", ISNUMBER(VALUE(INDEX(Paste_Here!AV$2:AV$850, MATCH(B622, Paste_Here!A$2:A$850, 0))))), INDEX(Paste_Here!AV$2:AV$850, MATCH(B622, Paste_Here!A$2:A$850, 0)), ""), ""), "")</f>
        <v/>
      </c>
      <c r="U622" s="66"/>
      <c r="W622" s="66"/>
      <c r="Y622" s="66"/>
      <c r="Z622" s="66"/>
      <c r="AA622" s="75" t="str">
        <f t="shared" si="118"/>
        <v/>
      </c>
      <c r="AB622" s="66"/>
      <c r="AC622" s="75"/>
      <c r="AD622" s="66"/>
      <c r="AE622" s="98"/>
      <c r="AF622" s="66"/>
      <c r="AG622" s="75"/>
      <c r="AH622" s="66"/>
      <c r="AI622" s="75" t="str">
        <f>IFERROR(IF(B622&lt;&gt;"", IF(AND(INDEX(Paste_Here!AC$2:AC$850, MATCH(B622, Paste_Here!A$2:A$850, 0))&lt;&gt;"", ISNUMBER(VALUE(INDEX(Paste_Here!AC$2:AC$850, MATCH(B622, Paste_Here!A$2:A$850, 0))))), INDEX(Paste_Here!AC$2:AC$850, MATCH(B622, Paste_Here!A$2:A$850, 0)), ""), ""), "")</f>
        <v/>
      </c>
      <c r="AJ622" s="66"/>
      <c r="AK622" s="75" t="str">
        <f>IFERROR(IF(B622&lt;&gt;"", IF(ISNUMBER(SEARCH("highrisk", LOWER(INDEX(Paste_Here!AD$2:AD$850, MATCH(B622, Paste_Here!A$2:A$850, 0))))), "High Risk", IF(ISNUMBER(SEARCH("lowrisk", LOWER(INDEX(Paste_Here!AD$2:AD$850, MATCH(B622, Paste_Here!A$2:A$850, 0))))), "Low Risk", IF(ISNUMBER(SEARCH("somerisk", LOWER(INDEX(Paste_Here!AD$2:AD$850, MATCH(B622, Paste_Here!A$2:A$850, 0))))), "Some Risk", IF(ISNUMBER(SEARCH("ot", LOWER(INDEX(Paste_Here!AD$2:AD$850, MATCH(B622, Paste_Here!A$2:A$850, 0))))), "OT", "")))), ""), "")</f>
        <v/>
      </c>
      <c r="AL622" s="66"/>
      <c r="AM622" s="75"/>
      <c r="AN622" s="66"/>
      <c r="AO622" s="75" t="str">
        <f>IFERROR(IF(B622&lt;&gt;"", IF(AND(INDEX(Paste_Here!M$2:M$850, MATCH(B622, Paste_Here!A$2:A$850, 0))&lt;&gt;"", ISNUMBER(VALUE(INDEX(Paste_Here!M$2:M$850, MATCH(B622, Paste_Here!A$2:A$850, 0))))), INDEX(Paste_Here!M$2:M$850, MATCH(B622, Paste_Here!A$2:A$850, 0)), ""), ""), "")</f>
        <v/>
      </c>
      <c r="AP622" s="66"/>
      <c r="AQ622" s="75" t="str">
        <f>IFERROR(IF(B622&lt;&gt;"", IF(ISNUMBER(SEARCH("highrisk", LOWER(INDEX(Paste_Here!N$2:N$850, MATCH(B622, Paste_Here!A$2:A$850, 0))))), "High Risk", IF(ISNUMBER(SEARCH("lowrisk", LOWER(INDEX(Paste_Here!N$2:N$850, MATCH(B622, Paste_Here!A$2:A$850, 0))))), "Low Risk", IF(ISNUMBER(SEARCH("somerisk", LOWER(INDEX(Paste_Here!N$2:N$850, MATCH(B622, Paste_Here!A$2:A$850, 0))))), "Some Risk", IF(ISNUMBER(SEARCH("ot", LOWER(INDEX(Paste_Here!N$2:N$850, MATCH(B622, Paste_Here!A$2:A$850, 0))))), "OT", "")))), ""), "")</f>
        <v/>
      </c>
      <c r="AT622" s="66"/>
      <c r="AU622" s="103"/>
      <c r="AV622" s="66"/>
      <c r="AW622" s="66"/>
      <c r="AX622" s="75" t="str">
        <f t="shared" si="119"/>
        <v/>
      </c>
      <c r="AY622" s="66"/>
      <c r="AZ622" s="75"/>
      <c r="BA622" s="66"/>
      <c r="BB622" s="75"/>
      <c r="BC622" s="66"/>
      <c r="BD622" s="75"/>
      <c r="BE622" s="66"/>
      <c r="BF622" s="75" t="str">
        <f>IFERROR(IF(B622&lt;&gt;"", IF(AND(INDEX(Paste_Here!AE$2:AE$850, MATCH(B622, Paste_Here!A$2:A$850, 0))&lt;&gt;"", ISNUMBER(VALUE(INDEX(Paste_Here!AE$2:AE$850, MATCH(B622, Paste_Here!A$2:A$850, 0))))), INDEX(Paste_Here!AE$2:AE$850, MATCH(B622, Paste_Here!A$2:A$850, 0)), ""), ""), "")</f>
        <v/>
      </c>
      <c r="BG622" s="66"/>
      <c r="BH622" s="75" t="str">
        <f>IFERROR(IF(B622&lt;&gt;"", IF(ISNUMBER(SEARCH("highrisk", LOWER(INDEX(Paste_Here!AF$2:AF$850, MATCH(B622, Paste_Here!A$2:A$850, 0))))), "High Risk", IF(ISNUMBER(SEARCH("lowrisk", LOWER(INDEX(Paste_Here!AF$2:AF$850, MATCH(B622, Paste_Here!A$2:A$850, 0))))), "Low Risk", IF(ISNUMBER(SEARCH("somerisk", LOWER(INDEX(Paste_Here!AF$2:AF$850, MATCH(B622, Paste_Here!A$2:A$850, 0))))), "Some Risk", IF(ISNUMBER(SEARCH("ot", LOWER(INDEX(Paste_Here!AF$2:AF$850, MATCH(B622, Paste_Here!A$2:A$850, 0))))), "OT", "")))), ""), "")</f>
        <v/>
      </c>
      <c r="BI622" s="66"/>
      <c r="BJ622" s="75"/>
      <c r="BK622" s="66"/>
      <c r="BL622" s="75" t="str">
        <f>IFERROR(IF(B622&lt;&gt;"", IF(AND(INDEX(Paste_Here!O$2:O$850, MATCH(B622, Paste_Here!A$2:A$850, 0))&lt;&gt;"", ISNUMBER(VALUE(INDEX(Paste_Here!O$2:O$850, MATCH(B622, Paste_Here!A$2:A$850, 0))))), INDEX(Paste_Here!O$2:O$850, MATCH(B622, Paste_Here!A$2:A$850, 0)), ""), ""), "")</f>
        <v/>
      </c>
      <c r="BM622" s="66"/>
      <c r="BN622" s="75" t="str">
        <f>IFERROR(IF(B622&lt;&gt;"", IF(ISNUMBER(SEARCH("highrisk", LOWER(INDEX(Paste_Here!P$2:P$850, MATCH(B622, Paste_Here!A$2:A$850, 0))))), "High Risk", IF(ISNUMBER(SEARCH("lowrisk", LOWER(INDEX(Paste_Here!P$2:P$850, MATCH(B622, Paste_Here!A$2:A$850, 0))))), "Low Risk", IF(ISNUMBER(SEARCH("somerisk", LOWER(INDEX(Paste_Here!P$2:P$850, MATCH(B622, Paste_Here!A$2:A$850, 0))))), "Some Risk", IF(ISNUMBER(SEARCH("ot", LOWER(INDEX(Paste_Here!P$2:P$850, MATCH(B622, Paste_Here!A$2:A$850, 0))))), "OT", "")))), ""), "")</f>
        <v/>
      </c>
      <c r="BQ622" s="66"/>
      <c r="BR622" s="75"/>
      <c r="BS622" s="66"/>
      <c r="BT622" s="66"/>
      <c r="BU622" s="75" t="str">
        <f t="shared" si="120"/>
        <v/>
      </c>
      <c r="BV622" s="66"/>
      <c r="BW622" s="75"/>
      <c r="BX622" s="66"/>
      <c r="BY622" s="75"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BZ622" s="66"/>
      <c r="CA622" s="75"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CB622" s="66"/>
      <c r="CC622" s="75"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CD622" s="66"/>
      <c r="CE622" s="75"/>
      <c r="CF622" s="66"/>
      <c r="CK622" s="75"/>
      <c r="CL622" s="66"/>
      <c r="CM622" s="75"/>
      <c r="CN622" s="66"/>
      <c r="CO622" s="75"/>
      <c r="CP622" s="66"/>
      <c r="CQ622" s="66"/>
      <c r="CR622" s="75" t="str">
        <f t="shared" si="121"/>
        <v/>
      </c>
      <c r="CS622" s="66"/>
      <c r="CT622" s="75"/>
      <c r="CU622" s="66"/>
      <c r="CV622" s="75"/>
      <c r="CW622" s="66"/>
      <c r="CX622" s="75"/>
      <c r="CY622" s="66"/>
      <c r="CZ622" s="75"/>
      <c r="DA622" s="66"/>
      <c r="DB622" s="75" t="str">
        <f>IFERROR(IF(B622&lt;&gt;"", IF(AND(INDEX(Paste_Here!AK$2:AK$850, MATCH(B622, Paste_Here!A$2:A$850, 0))&lt;&gt;"", ISNUMBER(VALUE(INDEX(Paste_Here!AK$2:AK$850, MATCH(B622, Paste_Here!A$2:A$850, 0))))), INDEX(Paste_Here!AK$2:AK$850, MATCH(B622, Paste_Here!A$2:A$850, 0)), ""), ""), "")</f>
        <v/>
      </c>
      <c r="DC622" s="66"/>
      <c r="DD622" s="75" t="str">
        <f>IFERROR(IF(B622&lt;&gt;"", IF(ISNUMBER(SEARCH("highrisk", LOWER(INDEX(Paste_Here!AL$2:AL$850, MATCH(B622, Paste_Here!A$2:A$850, 0))))), "High Risk", IF(ISNUMBER(SEARCH("lowrisk", LOWER(INDEX(Paste_Here!AL$2:AL$850, MATCH(B622, Paste_Here!A$2:A$850, 0))))), "Low Risk", IF(ISNUMBER(SEARCH("somerisk", LOWER(INDEX(Paste_Here!AL$2:AL$850, MATCH(B622, Paste_Here!A$2:A$850, 0))))), "Some Risk", IF(ISNUMBER(SEARCH("ot", LOWER(INDEX(Paste_Here!AL$2:AL$850, MATCH(B622, Paste_Here!A$2:A$850, 0))))), "OT", "")))), ""), "")</f>
        <v/>
      </c>
      <c r="DE622" s="66"/>
      <c r="DF622" s="75" t="str">
        <f>IFERROR(IF(B622&lt;&gt;"", IF(AND(INDEX(Paste_Here!AM$2:AM$850, MATCH(B622, Paste_Here!A$2:A$850, 0))&lt;&gt;"", ISNUMBER(VALUE(INDEX(Paste_Here!AM$2:AM$850, MATCH(B622, Paste_Here!A$2:A$850, 0))))), INDEX(Paste_Here!AM$2:AM$850, MATCH(B622, Paste_Here!A$2:A$850, 0)), ""), ""), "")</f>
        <v/>
      </c>
      <c r="DG622" s="66"/>
      <c r="DH622" s="75" t="str">
        <f>IFERROR(IF(B622&lt;&gt;"", IF(ISNUMBER(SEARCH("highrisk", LOWER(INDEX(Paste_Here!AN$2:AN$850, MATCH(B622, Paste_Here!A$2:A$850, 0))))), "High Risk", IF(ISNUMBER(SEARCH("lowrisk", LOWER(INDEX(Paste_Here!AN$2:AN$850, MATCH(B622, Paste_Here!A$2:A$850, 0))))), "Low Risk", IF(ISNUMBER(SEARCH("somerisk", LOWER(INDEX(Paste_Here!AN$2:AN$850, MATCH(B622, Paste_Here!A$2:A$850, 0))))), "Some Risk", IF(ISNUMBER(SEARCH("ot", LOWER(INDEX(Paste_Here!AN$2:AN$850, MATCH(B622, Paste_Here!A$2:A$850, 0))))), "OT", "")))), ""), "")</f>
        <v/>
      </c>
      <c r="DI622" s="66"/>
      <c r="DJ622" s="66"/>
      <c r="DK622" s="75" t="str">
        <f t="shared" si="122"/>
        <v/>
      </c>
      <c r="DL622" s="66"/>
      <c r="DM622" s="75" t="str">
        <f>IFERROR(IF(B622&lt;&gt;"", IF(AND(INDEX(Paste_Here!Q$2:Q$850, MATCH(B622, Paste_Here!A$2:A$850, 0))&lt;&gt;"", ISNUMBER(VALUE(INDEX(Paste_Here!Q$2:Q$850, MATCH(B622, Paste_Here!A$2:A$850, 0))))), INDEX(Paste_Here!Q$2:Q$850, MATCH(B622, Paste_Here!A$2:A$850, 0)), ""), ""), "")</f>
        <v/>
      </c>
      <c r="DN622" s="66"/>
      <c r="DO622" s="75" t="str">
        <f>IFERROR(IF(B622&lt;&gt;"", IF(ISNUMBER(SEARCH("highrisk", LOWER(INDEX(Paste_Here!R$2:R$850, MATCH(B622, Paste_Here!A$2:A$850, 0))))), "High Risk", IF(ISNUMBER(SEARCH("lowrisk", LOWER(INDEX(Paste_Here!R$2:R$850, MATCH(B622, Paste_Here!A$2:A$850, 0))))), "Low Risk", IF(ISNUMBER(SEARCH("somerisk", LOWER(INDEX(Paste_Here!R$2:R$850, MATCH(B622, Paste_Here!A$2:A$850, 0))))), "Some Risk", IF(ISNUMBER(SEARCH("ot", LOWER(INDEX(Paste_Here!R$2:R$850, MATCH(B622, Paste_Here!A$2:A$850, 0))))), "OT", "")))), ""), "")</f>
        <v/>
      </c>
      <c r="DP622" s="66"/>
      <c r="DQ622" s="93" t="str">
        <f>IFERROR(IF(B622&lt;&gt;"", IF(AND(INDEX(Paste_Here!S$2:S$850, MATCH(B622, Paste_Here!A$2:A$850, 0))&lt;&gt;"", ISNUMBER(VALUE(INDEX(Paste_Here!S$2:S$850, MATCH(B622, Paste_Here!A$2:A$850, 0))))), INDEX(Paste_Here!S$2:S$850, MATCH(B622, Paste_Here!A$2:A$850, 0)), ""), ""), "")</f>
        <v/>
      </c>
      <c r="DR622" s="66"/>
      <c r="DS622" s="75"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IF(ISNUMBER(SEARCH("ot", LOWER(INDEX(Paste_Here!T$2:T$850, MATCH(B622, Paste_Here!A$2:A$850, 0))))), "OT", "")))), ""), "")</f>
        <v/>
      </c>
      <c r="DT622" s="66"/>
      <c r="DU622" s="75" t="str">
        <f>IFERROR(IF(B622&lt;&gt;"", IF(AND(INDEX(Paste_Here!U$2:U$850, MATCH(B622, Paste_Here!A$2:A$850, 0))&lt;&gt;"", ISNUMBER(VALUE(INDEX(Paste_Here!U$2:U$850, MATCH(B622, Paste_Here!A$2:A$850, 0))))), INDEX(Paste_Here!U$2:U$850, MATCH(B622, Paste_Here!A$2:A$850, 0)), ""), ""), "")</f>
        <v/>
      </c>
      <c r="DV622" s="66"/>
      <c r="DW622" s="93" t="str">
        <f>IFERROR(IF(B622&lt;&gt;"", IF(ISNUMBER(SEARCH("highrisk", LOWER(INDEX(Paste_Here!V$2:V$850, MATCH(B622, Paste_Here!A$2:A$850, 0))))), "High Risk", IF(ISNUMBER(SEARCH("lowrisk", LOWER(INDEX(Paste_Here!V$2:V$850, MATCH(B622, Paste_Here!A$2:A$850, 0))))), "Low Risk", IF(ISNUMBER(SEARCH("somerisk", LOWER(INDEX(Paste_Here!V$2:V$850, MATCH(B622, Paste_Here!A$2:A$850, 0))))), "Some Risk", IF(ISNUMBER(SEARCH("ot", LOWER(INDEX(Paste_Here!V$2:V$850, MATCH(B622, Paste_Here!A$2:A$850, 0))))), "OT", "")))), ""), "")</f>
        <v/>
      </c>
      <c r="DX622" s="66"/>
      <c r="DY622" s="75" t="str">
        <f>IFERROR(IF(B622&lt;&gt;"", IF(AND(INDEX(Paste_Here!W$2:W$850, MATCH(B622, Paste_Here!A$2:A$850, 0))&lt;&gt;"", ISNUMBER(VALUE(INDEX(Paste_Here!W$2:W$850, MATCH(B622, Paste_Here!A$2:A$850, 0))))), INDEX(Paste_Here!W$2:W$850, MATCH(B622, Paste_Here!A$2:A$850, 0)), ""), ""), "")</f>
        <v/>
      </c>
      <c r="DZ622" s="66"/>
      <c r="EA622" s="75" t="str">
        <f>IFERROR(IF(B622&lt;&gt;"", IF(ISNUMBER(SEARCH("highrisk", LOWER(INDEX(Paste_Here!X$2:X$850, MATCH(B622, Paste_Here!A$2:A$850, 0))))), "High Risk", IF(ISNUMBER(SEARCH("lowrisk", LOWER(INDEX(Paste_Here!X$2:X$850, MATCH(B622, Paste_Here!A$2:A$850, 0))))), "Low Risk", IF(ISNUMBER(SEARCH("somerisk", LOWER(INDEX(Paste_Here!X$2:X$850, MATCH(B622, Paste_Here!A$2:A$850, 0))))), "Some Risk", IF(ISNUMBER(SEARCH("ot", LOWER(INDEX(Paste_Here!X$2:X$850, MATCH(B622, Paste_Here!A$2:A$850, 0))))), "OT", "")))), ""), "")</f>
        <v/>
      </c>
      <c r="EB622" s="66"/>
      <c r="EC622" s="66"/>
      <c r="ED622" s="75" t="str">
        <f t="shared" si="127"/>
        <v/>
      </c>
      <c r="EE622" s="66"/>
      <c r="EF622" s="75" t="str">
        <f>IFERROR(IF(B622&lt;&gt;"", IF(AND(INDEX(Paste_Here!AO$2:AO$850, MATCH(B622, Paste_Here!A$2:A$850, 0))&lt;&gt;"", ISNUMBER(VALUE(INDEX(Paste_Here!AO$2:AO$850, MATCH(B622, Paste_Here!A$2:A$850, 0))))), INDEX(Paste_Here!AO$2:AO$850, MATCH(B622, Paste_Here!A$2:A$850, 0)), ""), ""), "")</f>
        <v/>
      </c>
      <c r="EG622" s="66"/>
      <c r="EH622" s="75" t="str">
        <f>IFERROR(IF(B622&lt;&gt;"", IF(ISNUMBER(SEARCH("highrisk", LOWER(INDEX(Paste_Here!AP$2:AP$850, MATCH(B622, Paste_Here!A$2:A$850, 0))))), "High Risk", IF(ISNUMBER(SEARCH("lowrisk", LOWER(INDEX(Paste_Here!AP$2:AP$850, MATCH(B622, Paste_Here!A$2:A$850, 0))))), "Low Risk", IF(ISNUMBER(SEARCH("somerisk", LOWER(INDEX(Paste_Here!AP$2:AP$850, MATCH(B622, Paste_Here!A$2:A$850, 0))))), "Some Risk", IF(ISNUMBER(SEARCH("ot", LOWER(INDEX(Paste_Here!AP$2:AP$850, MATCH(B622, Paste_Here!A$2:A$850, 0))))), "OT", "")))), ""), "")</f>
        <v/>
      </c>
      <c r="EI622" s="66"/>
      <c r="EJ622" s="93"/>
      <c r="EK622" s="66"/>
      <c r="EL622" s="75" t="str">
        <f>IFERROR(IF(B622&lt;&gt;"", IF(AND(INDEX(Paste_Here!AQ$2:AQ$850, MATCH(B622, Paste_Here!A$2:A$850, 0))&lt;&gt;"", ISNUMBER(VALUE(INDEX(Paste_Here!AQ$2:AQ$850, MATCH(B622, Paste_Here!A$2:A$850, 0))))), INDEX(Paste_Here!AQ$2:AQ$850, MATCH(B622, Paste_Here!A$2:A$850, 0)), ""), ""), "")</f>
        <v/>
      </c>
      <c r="EM622" s="66"/>
      <c r="EN622" s="75" t="str">
        <f>IFERROR(IF(B622&lt;&gt;"", IF(ISNUMBER(SEARCH("highrisk", LOWER(INDEX(Paste_Here!AR$2:AR$850, MATCH(B622, Paste_Here!A$2:A$850, 0))))), "High Risk", IF(ISNUMBER(SEARCH("lowrisk", LOWER(INDEX(Paste_Here!AR$2:AR$850, MATCH(B622, Paste_Here!A$2:A$850, 0))))), "Low Risk", IF(ISNUMBER(SEARCH("somerisk", LOWER(INDEX(Paste_Here!AR$2:AR$850, MATCH(B622, Paste_Here!A$2:A$850, 0))))), "Some Risk", IF(ISNUMBER(SEARCH("ot", LOWER(INDEX(Paste_Here!AR$2:AR$850, MATCH(B622, Paste_Here!A$2:A$850, 0))))), "OT", "")))), ""), "")</f>
        <v/>
      </c>
      <c r="EO622" s="66"/>
      <c r="EP622" s="93"/>
      <c r="EQ622" s="66"/>
      <c r="ER622" s="75"/>
      <c r="ES622" s="66"/>
      <c r="ET622" s="75"/>
      <c r="EU622" s="66"/>
      <c r="EV622" s="66"/>
      <c r="EW622" s="75" t="str">
        <f t="shared" si="128"/>
        <v/>
      </c>
      <c r="EX622" s="66"/>
      <c r="EY622" s="75" t="str">
        <f>IFERROR(IF(B622&lt;&gt;"", IF(AND(INDEX(Paste_Here!Y$2:Y$850, MATCH(B622, Paste_Here!A$2:A$850, 0))&lt;&gt;"", ISNUMBER(VALUE(INDEX(Paste_Here!Y$2:Y$850, MATCH(B622, Paste_Here!A$2:A$850, 0))))), INDEX(Paste_Here!Y$2:Y$850, MATCH(B622, Paste_Here!A$2:A$850, 0)), ""), ""), "")</f>
        <v/>
      </c>
      <c r="EZ622" s="66"/>
      <c r="FA622" s="75" t="str">
        <f>IFERROR(IF(B622&lt;&gt;"", IF(ISNUMBER(SEARCH("highrisk", LOWER(INDEX(Paste_Here!Z$2:Z$850, MATCH(B622, Paste_Here!A$2:A$850, 0))))), "High Risk", IF(ISNUMBER(SEARCH("lowrisk", LOWER(INDEX(Paste_Here!Z$2:Z$850, MATCH(B622, Paste_Here!A$2:A$850, 0))))), "Low Risk", IF(ISNUMBER(SEARCH("somerisk", LOWER(INDEX(Paste_Here!Z$2:Z$850, MATCH(B622, Paste_Here!A$2:A$850, 0))))), "Some Risk", IF(ISNUMBER(SEARCH("ot", LOWER(INDEX(Paste_Here!Z$2:Z$850, MATCH(B622, Paste_Here!A$2:A$850, 0))))), "OT", "")))), ""), "")</f>
        <v/>
      </c>
      <c r="FB622" s="66"/>
      <c r="FC622" s="93"/>
      <c r="FD622" s="66"/>
      <c r="FE622" s="75" t="str">
        <f>IFERROR(IF(B622&lt;&gt;"", IF(AND(INDEX(Paste_Here!AA$2:AA$850, MATCH(B622, Paste_Here!A$2:A$850, 0))&lt;&gt;"", ISNUMBER(VALUE(INDEX(Paste_Here!AA$2:AA$850, MATCH(B622, Paste_Here!A$2:A$850, 0))))), INDEX(Paste_Here!AA$2:AA$850, MATCH(B622, Paste_Here!A$2:A$850, 0)), ""), ""), "")</f>
        <v/>
      </c>
      <c r="FF622" s="66"/>
      <c r="FG622" s="75" t="str">
        <f>IFERROR(IF(B622&lt;&gt;"", IF(ISNUMBER(SEARCH("highrisk", LOWER(INDEX(Paste_Here!AB$2:AB$850, MATCH(B622, Paste_Here!A$2:A$850, 0))))), "High Risk", IF(ISNUMBER(SEARCH("lowrisk", LOWER(INDEX(Paste_Here!AB$2:AB$850, MATCH(B622, Paste_Here!A$2:A$850, 0))))), "Low Risk", IF(ISNUMBER(SEARCH("somerisk", LOWER(INDEX(Paste_Here!AB$2:AB$850, MATCH(B622, Paste_Here!A$2:A$850, 0))))), "Some Risk", IF(ISNUMBER(SEARCH("ot", LOWER(INDEX(Paste_Here!AB$2:AB$850, MATCH(B622, Paste_Here!A$2:A$850, 0))))), "OT", "")))), ""), "")</f>
        <v/>
      </c>
      <c r="FH622" s="66"/>
      <c r="FI622" s="93"/>
      <c r="FJ622" s="66"/>
      <c r="FK622" s="75"/>
      <c r="FL622" s="66"/>
      <c r="FM622" s="75"/>
      <c r="FN622" s="66"/>
      <c r="FO622" s="66"/>
      <c r="FP622" s="75" t="str">
        <f t="shared" si="123"/>
        <v/>
      </c>
      <c r="FQ622" s="66"/>
      <c r="FR622" s="75" t="str">
        <f>IFERROR(IF(B622&lt;&gt;"", IF(ISNUMBER(SEARCH("s", LOWER(INDEX(Paste_Here!L$2:L$850, MATCH(B622, Paste_Here!A$2:A$850, 0))))), "Yes", IF(INDEX(Paste_Here!L$2:L$850, MATCH(B622, Paste_Here!A$2:A$850, 0))&lt;&gt;"", "No", "")), ""), "")</f>
        <v/>
      </c>
      <c r="FS622" s="66"/>
      <c r="FT622" s="75" t="str">
        <f>IFERROR(IF(B622&lt;&gt;"", IF(ISNUMBER(SEARCH("yes", LOWER(INDEX(Paste_Here!F$2:F$850, MATCH(B622, Paste_Here!A$2:A$850, 0))))), "Yes", IF(ISNUMBER(SEARCH("no", LOWER(INDEX(Paste_Here!F$2:F$850, MATCH(B622, Paste_Here!A$2:A$850, 0))))), "No", "")), ""), "")</f>
        <v/>
      </c>
      <c r="FU622" s="66"/>
      <c r="FV622" s="75" t="str">
        <f>IFERROR(IF(B622&lt;&gt;"", IF(ISNUMBER(SEARCH("english language learner", LOWER(INDEX(Paste_Here!C$2:C$850, MATCH(B622, Paste_Here!A$2:A$850, 0))))), "Yes", ""), ""), "")</f>
        <v/>
      </c>
      <c r="FW622" s="66"/>
      <c r="FX622" s="75" t="str">
        <f>IFERROR(IF(B622&lt;&gt;"", IF(OR(ISNUMBER(SEARCH("b", LOWER(INDEX(Paste_Here!J$2:J$850, MATCH(B622, Paste_Here!A$2:A$850, 0))))), ISNUMBER(SEARCH("h", LOWER(INDEX(Paste_Here!J$2:J$850, MATCH(B622, Paste_Here!A$2:A$850, 0))))), ISNUMBER(SEARCH("i", LOWER(INDEX(Paste_Here!J$2:J$850, MATCH(B622, Paste_Here!A$2:A$850, 0)))))), "Yes", IF(INDEX(Paste_Here!J$2:J$850, MATCH(B622, Paste_Here!A$2:A$850, 0))&lt;&gt;"", "No", "")), ""), "")</f>
        <v/>
      </c>
      <c r="FY622" s="66"/>
      <c r="FZ622" s="75" t="str">
        <f>IFERROR(IF(B622&lt;&gt;"", IF(ISNUMBER(SEARCH("yes", LOWER(INDEX(Paste_Here!K$2:K$850, MATCH(B622, Paste_Here!A$2:A$850, 0))))), "Yes", IF(ISNUMBER(SEARCH("no", LOWER(INDEX(Paste_Here!K$2:K$850, MATCH(B622, Paste_Here!A$2:A$850, 0))))), "No", "")), ""), "")</f>
        <v/>
      </c>
      <c r="GA622" s="66"/>
      <c r="GB622" s="75" t="str">
        <f>IFERROR(IF(B622&lt;&gt;"", IF(ISNUMBER(SEARCH("transitional 2", LOWER(INDEX(Paste_Here!C$2:C$850, MATCH(B622, Paste_Here!A$2:A$850, 0))))), "T2",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GC622" s="66"/>
      <c r="GD622" s="75"/>
      <c r="GE622" s="66"/>
      <c r="GF622" s="75"/>
      <c r="GG622" s="66"/>
      <c r="GH622" s="75"/>
      <c r="GI622" s="66"/>
      <c r="GK622" s="1" t="str" cm="1">
        <f t="array" ref="GK622">IFERROR(INDEX(Paste_Here!$B$2:$B$850, MATCH(0, COUNTIF(GK$4:GK621, Paste_Here!$B$2:$B$850) + IF(Paste_Here!$B$2:$B$850="", 1, 0), 0)), "")</f>
        <v/>
      </c>
      <c r="GL622" s="1" t="str">
        <f>IF(GK622&lt;&gt;"", INDEX(Paste_Here!$A$2:$A$850, MATCH(GK622, Paste_Here!$B$2:$B$850, 0)), "")</f>
        <v/>
      </c>
      <c r="GM622" s="1" t="str">
        <f t="shared" si="129"/>
        <v/>
      </c>
      <c r="GN622" s="1" t="str" cm="1">
        <f t="array" ref="GN622">IFERROR(INDEX($GM$5:$GM$850, MATCH(SMALL(IF($GM$5:$GM$850&lt;&gt;"", COUNTIF($GM$5:$GM$850, "&lt;"&amp;$GM$5:$GM$850)+1), ROW()-ROW($GN$5)+1), COUNTIF($GM$5:$GM$850, "&lt;"&amp;$GM$5:$GM$850)+1, 0)), "")</f>
        <v/>
      </c>
    </row>
    <row r="623" spans="1:196">
      <c r="A623" s="66"/>
      <c r="B623" s="75" t="str">
        <f t="shared" si="117"/>
        <v/>
      </c>
      <c r="C623" s="66"/>
      <c r="D623" s="75" t="str">
        <f>IFERROR(IF(AND(INDEX(Paste_Here!N$2:N$850, MATCH(B623, Paste_Here!A$2:A$850, 0)) = ""), "", IF(UPPER(INDEX(Paste_Here!N$2:N$850, MATCH(B623, Paste_Here!A$2:A$850, 0))) = "YES", "Yes", IF(UPPER(INDEX(Paste_Here!N$2:N$850, MATCH(B623, Paste_Here!A$2:A$850, 0))) = "NO", "No", ""))), "")</f>
        <v/>
      </c>
      <c r="E623" s="66"/>
      <c r="F623" s="75" t="str">
        <f t="shared" si="124"/>
        <v/>
      </c>
      <c r="G623" s="66"/>
      <c r="H623" s="75" t="str">
        <f t="shared" si="125"/>
        <v/>
      </c>
      <c r="I623" s="66"/>
      <c r="J623" s="75" t="str">
        <f t="shared" si="126"/>
        <v/>
      </c>
      <c r="K623" s="66"/>
      <c r="L623" s="75"/>
      <c r="M623" s="66"/>
      <c r="N623" s="75" t="str">
        <f>IFERROR(IF(B623&lt;&gt;"", IF(AND(INDEX(Paste_Here!AW$2:AW$850, MATCH(B623, Paste_Here!A$2:A$850, 0))&lt;&gt;"", ISNUMBER(VALUE(INDEX(Paste_Here!AW$2:AW$850, MATCH(B623, Paste_Here!A$2:A$850, 0))))), INDEX(Paste_Here!AW$2:AW$850, MATCH(B623, Paste_Here!A$2:A$850, 0)), ""), ""), "")</f>
        <v/>
      </c>
      <c r="O623" s="66"/>
      <c r="P623" s="75" t="str">
        <f>IFERROR(IF(B623&lt;&gt;"", IF(AND(INDEX(Paste_Here!AX$2:AX$850, MATCH(B623, Paste_Here!A$2:A$850, 0))&lt;&gt;"", ISNUMBER(VALUE(INDEX(Paste_Here!AX$2:AX$850, MATCH(B623, Paste_Here!A$2:A$850, 0))))), INDEX(Paste_Here!AX$2:AX$850, MATCH(B623, Paste_Here!A$2:A$850, 0)), ""), ""), "")</f>
        <v/>
      </c>
      <c r="Q623" s="66"/>
      <c r="R623" s="75" t="str">
        <f>IFERROR(IF(B623&lt;&gt;"", IF(AND(INDEX(Paste_Here!AU$2:AU$850, MATCH(B623, Paste_Here!A$2:A$850, 0))&lt;&gt;"", ISNUMBER(VALUE(INDEX(Paste_Here!AU$2:AU$850, MATCH(B623, Paste_Here!A$2:A$850, 0))))), INDEX(Paste_Here!AU$2:AU$850, MATCH(B623, Paste_Here!A$2:A$850, 0)), ""), ""), "")</f>
        <v/>
      </c>
      <c r="S623" s="66"/>
      <c r="T623" s="75" t="str">
        <f>IFERROR(IF(B623&lt;&gt;"", IF(AND(INDEX(Paste_Here!AV$2:AV$850, MATCH(B623, Paste_Here!A$2:A$850, 0))&lt;&gt;"", ISNUMBER(VALUE(INDEX(Paste_Here!AV$2:AV$850, MATCH(B623, Paste_Here!A$2:A$850, 0))))), INDEX(Paste_Here!AV$2:AV$850, MATCH(B623, Paste_Here!A$2:A$850, 0)), ""), ""), "")</f>
        <v/>
      </c>
      <c r="U623" s="66"/>
      <c r="W623" s="66"/>
      <c r="Y623" s="66"/>
      <c r="Z623" s="66"/>
      <c r="AA623" s="75" t="str">
        <f t="shared" si="118"/>
        <v/>
      </c>
      <c r="AB623" s="66"/>
      <c r="AC623" s="75"/>
      <c r="AD623" s="66"/>
      <c r="AE623" s="98"/>
      <c r="AF623" s="66"/>
      <c r="AG623" s="75"/>
      <c r="AH623" s="66"/>
      <c r="AI623" s="75" t="str">
        <f>IFERROR(IF(B623&lt;&gt;"", IF(AND(INDEX(Paste_Here!AC$2:AC$850, MATCH(B623, Paste_Here!A$2:A$850, 0))&lt;&gt;"", ISNUMBER(VALUE(INDEX(Paste_Here!AC$2:AC$850, MATCH(B623, Paste_Here!A$2:A$850, 0))))), INDEX(Paste_Here!AC$2:AC$850, MATCH(B623, Paste_Here!A$2:A$850, 0)), ""), ""), "")</f>
        <v/>
      </c>
      <c r="AJ623" s="66"/>
      <c r="AK623" s="75" t="str">
        <f>IFERROR(IF(B623&lt;&gt;"", IF(ISNUMBER(SEARCH("highrisk", LOWER(INDEX(Paste_Here!AD$2:AD$850, MATCH(B623, Paste_Here!A$2:A$850, 0))))), "High Risk", IF(ISNUMBER(SEARCH("lowrisk", LOWER(INDEX(Paste_Here!AD$2:AD$850, MATCH(B623, Paste_Here!A$2:A$850, 0))))), "Low Risk", IF(ISNUMBER(SEARCH("somerisk", LOWER(INDEX(Paste_Here!AD$2:AD$850, MATCH(B623, Paste_Here!A$2:A$850, 0))))), "Some Risk", IF(ISNUMBER(SEARCH("ot", LOWER(INDEX(Paste_Here!AD$2:AD$850, MATCH(B623, Paste_Here!A$2:A$850, 0))))), "OT", "")))), ""), "")</f>
        <v/>
      </c>
      <c r="AL623" s="66"/>
      <c r="AM623" s="75"/>
      <c r="AN623" s="66"/>
      <c r="AO623" s="75" t="str">
        <f>IFERROR(IF(B623&lt;&gt;"", IF(AND(INDEX(Paste_Here!M$2:M$850, MATCH(B623, Paste_Here!A$2:A$850, 0))&lt;&gt;"", ISNUMBER(VALUE(INDEX(Paste_Here!M$2:M$850, MATCH(B623, Paste_Here!A$2:A$850, 0))))), INDEX(Paste_Here!M$2:M$850, MATCH(B623, Paste_Here!A$2:A$850, 0)), ""), ""), "")</f>
        <v/>
      </c>
      <c r="AP623" s="66"/>
      <c r="AQ623" s="75" t="str">
        <f>IFERROR(IF(B623&lt;&gt;"", IF(ISNUMBER(SEARCH("highrisk", LOWER(INDEX(Paste_Here!N$2:N$850, MATCH(B623, Paste_Here!A$2:A$850, 0))))), "High Risk", IF(ISNUMBER(SEARCH("lowrisk", LOWER(INDEX(Paste_Here!N$2:N$850, MATCH(B623, Paste_Here!A$2:A$850, 0))))), "Low Risk", IF(ISNUMBER(SEARCH("somerisk", LOWER(INDEX(Paste_Here!N$2:N$850, MATCH(B623, Paste_Here!A$2:A$850, 0))))), "Some Risk", IF(ISNUMBER(SEARCH("ot", LOWER(INDEX(Paste_Here!N$2:N$850, MATCH(B623, Paste_Here!A$2:A$850, 0))))), "OT", "")))), ""), "")</f>
        <v/>
      </c>
      <c r="AT623" s="66"/>
      <c r="AU623" s="103"/>
      <c r="AV623" s="66"/>
      <c r="AW623" s="66"/>
      <c r="AX623" s="75" t="str">
        <f t="shared" si="119"/>
        <v/>
      </c>
      <c r="AY623" s="66"/>
      <c r="AZ623" s="75"/>
      <c r="BA623" s="66"/>
      <c r="BB623" s="75"/>
      <c r="BC623" s="66"/>
      <c r="BD623" s="75"/>
      <c r="BE623" s="66"/>
      <c r="BF623" s="75" t="str">
        <f>IFERROR(IF(B623&lt;&gt;"", IF(AND(INDEX(Paste_Here!AE$2:AE$850, MATCH(B623, Paste_Here!A$2:A$850, 0))&lt;&gt;"", ISNUMBER(VALUE(INDEX(Paste_Here!AE$2:AE$850, MATCH(B623, Paste_Here!A$2:A$850, 0))))), INDEX(Paste_Here!AE$2:AE$850, MATCH(B623, Paste_Here!A$2:A$850, 0)), ""), ""), "")</f>
        <v/>
      </c>
      <c r="BG623" s="66"/>
      <c r="BH623" s="75" t="str">
        <f>IFERROR(IF(B623&lt;&gt;"", IF(ISNUMBER(SEARCH("highrisk", LOWER(INDEX(Paste_Here!AF$2:AF$850, MATCH(B623, Paste_Here!A$2:A$850, 0))))), "High Risk", IF(ISNUMBER(SEARCH("lowrisk", LOWER(INDEX(Paste_Here!AF$2:AF$850, MATCH(B623, Paste_Here!A$2:A$850, 0))))), "Low Risk", IF(ISNUMBER(SEARCH("somerisk", LOWER(INDEX(Paste_Here!AF$2:AF$850, MATCH(B623, Paste_Here!A$2:A$850, 0))))), "Some Risk", IF(ISNUMBER(SEARCH("ot", LOWER(INDEX(Paste_Here!AF$2:AF$850, MATCH(B623, Paste_Here!A$2:A$850, 0))))), "OT", "")))), ""), "")</f>
        <v/>
      </c>
      <c r="BI623" s="66"/>
      <c r="BJ623" s="75"/>
      <c r="BK623" s="66"/>
      <c r="BL623" s="75" t="str">
        <f>IFERROR(IF(B623&lt;&gt;"", IF(AND(INDEX(Paste_Here!O$2:O$850, MATCH(B623, Paste_Here!A$2:A$850, 0))&lt;&gt;"", ISNUMBER(VALUE(INDEX(Paste_Here!O$2:O$850, MATCH(B623, Paste_Here!A$2:A$850, 0))))), INDEX(Paste_Here!O$2:O$850, MATCH(B623, Paste_Here!A$2:A$850, 0)), ""), ""), "")</f>
        <v/>
      </c>
      <c r="BM623" s="66"/>
      <c r="BN623" s="75" t="str">
        <f>IFERROR(IF(B623&lt;&gt;"", IF(ISNUMBER(SEARCH("highrisk", LOWER(INDEX(Paste_Here!P$2:P$850, MATCH(B623, Paste_Here!A$2:A$850, 0))))), "High Risk", IF(ISNUMBER(SEARCH("lowrisk", LOWER(INDEX(Paste_Here!P$2:P$850, MATCH(B623, Paste_Here!A$2:A$850, 0))))), "Low Risk", IF(ISNUMBER(SEARCH("somerisk", LOWER(INDEX(Paste_Here!P$2:P$850, MATCH(B623, Paste_Here!A$2:A$850, 0))))), "Some Risk", IF(ISNUMBER(SEARCH("ot", LOWER(INDEX(Paste_Here!P$2:P$850, MATCH(B623, Paste_Here!A$2:A$850, 0))))), "OT", "")))), ""), "")</f>
        <v/>
      </c>
      <c r="BQ623" s="66"/>
      <c r="BR623" s="75"/>
      <c r="BS623" s="66"/>
      <c r="BT623" s="66"/>
      <c r="BU623" s="75" t="str">
        <f t="shared" si="120"/>
        <v/>
      </c>
      <c r="BV623" s="66"/>
      <c r="BW623" s="75"/>
      <c r="BX623" s="66"/>
      <c r="BY623" s="75"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BZ623" s="66"/>
      <c r="CA623" s="75"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CB623" s="66"/>
      <c r="CC623" s="75"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CD623" s="66"/>
      <c r="CE623" s="75"/>
      <c r="CF623" s="66"/>
      <c r="CK623" s="75"/>
      <c r="CL623" s="66"/>
      <c r="CM623" s="75"/>
      <c r="CN623" s="66"/>
      <c r="CO623" s="75"/>
      <c r="CP623" s="66"/>
      <c r="CQ623" s="66"/>
      <c r="CR623" s="75" t="str">
        <f t="shared" si="121"/>
        <v/>
      </c>
      <c r="CS623" s="66"/>
      <c r="CT623" s="75"/>
      <c r="CU623" s="66"/>
      <c r="CV623" s="75"/>
      <c r="CW623" s="66"/>
      <c r="CX623" s="75"/>
      <c r="CY623" s="66"/>
      <c r="CZ623" s="75"/>
      <c r="DA623" s="66"/>
      <c r="DB623" s="75" t="str">
        <f>IFERROR(IF(B623&lt;&gt;"", IF(AND(INDEX(Paste_Here!AK$2:AK$850, MATCH(B623, Paste_Here!A$2:A$850, 0))&lt;&gt;"", ISNUMBER(VALUE(INDEX(Paste_Here!AK$2:AK$850, MATCH(B623, Paste_Here!A$2:A$850, 0))))), INDEX(Paste_Here!AK$2:AK$850, MATCH(B623, Paste_Here!A$2:A$850, 0)), ""), ""), "")</f>
        <v/>
      </c>
      <c r="DC623" s="66"/>
      <c r="DD623" s="75" t="str">
        <f>IFERROR(IF(B623&lt;&gt;"", IF(ISNUMBER(SEARCH("highrisk", LOWER(INDEX(Paste_Here!AL$2:AL$850, MATCH(B623, Paste_Here!A$2:A$850, 0))))), "High Risk", IF(ISNUMBER(SEARCH("lowrisk", LOWER(INDEX(Paste_Here!AL$2:AL$850, MATCH(B623, Paste_Here!A$2:A$850, 0))))), "Low Risk", IF(ISNUMBER(SEARCH("somerisk", LOWER(INDEX(Paste_Here!AL$2:AL$850, MATCH(B623, Paste_Here!A$2:A$850, 0))))), "Some Risk", IF(ISNUMBER(SEARCH("ot", LOWER(INDEX(Paste_Here!AL$2:AL$850, MATCH(B623, Paste_Here!A$2:A$850, 0))))), "OT", "")))), ""), "")</f>
        <v/>
      </c>
      <c r="DE623" s="66"/>
      <c r="DF623" s="75" t="str">
        <f>IFERROR(IF(B623&lt;&gt;"", IF(AND(INDEX(Paste_Here!AM$2:AM$850, MATCH(B623, Paste_Here!A$2:A$850, 0))&lt;&gt;"", ISNUMBER(VALUE(INDEX(Paste_Here!AM$2:AM$850, MATCH(B623, Paste_Here!A$2:A$850, 0))))), INDEX(Paste_Here!AM$2:AM$850, MATCH(B623, Paste_Here!A$2:A$850, 0)), ""), ""), "")</f>
        <v/>
      </c>
      <c r="DG623" s="66"/>
      <c r="DH623" s="75" t="str">
        <f>IFERROR(IF(B623&lt;&gt;"", IF(ISNUMBER(SEARCH("highrisk", LOWER(INDEX(Paste_Here!AN$2:AN$850, MATCH(B623, Paste_Here!A$2:A$850, 0))))), "High Risk", IF(ISNUMBER(SEARCH("lowrisk", LOWER(INDEX(Paste_Here!AN$2:AN$850, MATCH(B623, Paste_Here!A$2:A$850, 0))))), "Low Risk", IF(ISNUMBER(SEARCH("somerisk", LOWER(INDEX(Paste_Here!AN$2:AN$850, MATCH(B623, Paste_Here!A$2:A$850, 0))))), "Some Risk", IF(ISNUMBER(SEARCH("ot", LOWER(INDEX(Paste_Here!AN$2:AN$850, MATCH(B623, Paste_Here!A$2:A$850, 0))))), "OT", "")))), ""), "")</f>
        <v/>
      </c>
      <c r="DI623" s="66"/>
      <c r="DJ623" s="66"/>
      <c r="DK623" s="75" t="str">
        <f t="shared" si="122"/>
        <v/>
      </c>
      <c r="DL623" s="66"/>
      <c r="DM623" s="75" t="str">
        <f>IFERROR(IF(B623&lt;&gt;"", IF(AND(INDEX(Paste_Here!Q$2:Q$850, MATCH(B623, Paste_Here!A$2:A$850, 0))&lt;&gt;"", ISNUMBER(VALUE(INDEX(Paste_Here!Q$2:Q$850, MATCH(B623, Paste_Here!A$2:A$850, 0))))), INDEX(Paste_Here!Q$2:Q$850, MATCH(B623, Paste_Here!A$2:A$850, 0)), ""), ""), "")</f>
        <v/>
      </c>
      <c r="DN623" s="66"/>
      <c r="DO623" s="75" t="str">
        <f>IFERROR(IF(B623&lt;&gt;"", IF(ISNUMBER(SEARCH("highrisk", LOWER(INDEX(Paste_Here!R$2:R$850, MATCH(B623, Paste_Here!A$2:A$850, 0))))), "High Risk", IF(ISNUMBER(SEARCH("lowrisk", LOWER(INDEX(Paste_Here!R$2:R$850, MATCH(B623, Paste_Here!A$2:A$850, 0))))), "Low Risk", IF(ISNUMBER(SEARCH("somerisk", LOWER(INDEX(Paste_Here!R$2:R$850, MATCH(B623, Paste_Here!A$2:A$850, 0))))), "Some Risk", IF(ISNUMBER(SEARCH("ot", LOWER(INDEX(Paste_Here!R$2:R$850, MATCH(B623, Paste_Here!A$2:A$850, 0))))), "OT", "")))), ""), "")</f>
        <v/>
      </c>
      <c r="DP623" s="66"/>
      <c r="DQ623" s="93" t="str">
        <f>IFERROR(IF(B623&lt;&gt;"", IF(AND(INDEX(Paste_Here!S$2:S$850, MATCH(B623, Paste_Here!A$2:A$850, 0))&lt;&gt;"", ISNUMBER(VALUE(INDEX(Paste_Here!S$2:S$850, MATCH(B623, Paste_Here!A$2:A$850, 0))))), INDEX(Paste_Here!S$2:S$850, MATCH(B623, Paste_Here!A$2:A$850, 0)), ""), ""), "")</f>
        <v/>
      </c>
      <c r="DR623" s="66"/>
      <c r="DS623" s="75"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IF(ISNUMBER(SEARCH("ot", LOWER(INDEX(Paste_Here!T$2:T$850, MATCH(B623, Paste_Here!A$2:A$850, 0))))), "OT", "")))), ""), "")</f>
        <v/>
      </c>
      <c r="DT623" s="66"/>
      <c r="DU623" s="75" t="str">
        <f>IFERROR(IF(B623&lt;&gt;"", IF(AND(INDEX(Paste_Here!U$2:U$850, MATCH(B623, Paste_Here!A$2:A$850, 0))&lt;&gt;"", ISNUMBER(VALUE(INDEX(Paste_Here!U$2:U$850, MATCH(B623, Paste_Here!A$2:A$850, 0))))), INDEX(Paste_Here!U$2:U$850, MATCH(B623, Paste_Here!A$2:A$850, 0)), ""), ""), "")</f>
        <v/>
      </c>
      <c r="DV623" s="66"/>
      <c r="DW623" s="93" t="str">
        <f>IFERROR(IF(B623&lt;&gt;"", IF(ISNUMBER(SEARCH("highrisk", LOWER(INDEX(Paste_Here!V$2:V$850, MATCH(B623, Paste_Here!A$2:A$850, 0))))), "High Risk", IF(ISNUMBER(SEARCH("lowrisk", LOWER(INDEX(Paste_Here!V$2:V$850, MATCH(B623, Paste_Here!A$2:A$850, 0))))), "Low Risk", IF(ISNUMBER(SEARCH("somerisk", LOWER(INDEX(Paste_Here!V$2:V$850, MATCH(B623, Paste_Here!A$2:A$850, 0))))), "Some Risk", IF(ISNUMBER(SEARCH("ot", LOWER(INDEX(Paste_Here!V$2:V$850, MATCH(B623, Paste_Here!A$2:A$850, 0))))), "OT", "")))), ""), "")</f>
        <v/>
      </c>
      <c r="DX623" s="66"/>
      <c r="DY623" s="75" t="str">
        <f>IFERROR(IF(B623&lt;&gt;"", IF(AND(INDEX(Paste_Here!W$2:W$850, MATCH(B623, Paste_Here!A$2:A$850, 0))&lt;&gt;"", ISNUMBER(VALUE(INDEX(Paste_Here!W$2:W$850, MATCH(B623, Paste_Here!A$2:A$850, 0))))), INDEX(Paste_Here!W$2:W$850, MATCH(B623, Paste_Here!A$2:A$850, 0)), ""), ""), "")</f>
        <v/>
      </c>
      <c r="DZ623" s="66"/>
      <c r="EA623" s="75" t="str">
        <f>IFERROR(IF(B623&lt;&gt;"", IF(ISNUMBER(SEARCH("highrisk", LOWER(INDEX(Paste_Here!X$2:X$850, MATCH(B623, Paste_Here!A$2:A$850, 0))))), "High Risk", IF(ISNUMBER(SEARCH("lowrisk", LOWER(INDEX(Paste_Here!X$2:X$850, MATCH(B623, Paste_Here!A$2:A$850, 0))))), "Low Risk", IF(ISNUMBER(SEARCH("somerisk", LOWER(INDEX(Paste_Here!X$2:X$850, MATCH(B623, Paste_Here!A$2:A$850, 0))))), "Some Risk", IF(ISNUMBER(SEARCH("ot", LOWER(INDEX(Paste_Here!X$2:X$850, MATCH(B623, Paste_Here!A$2:A$850, 0))))), "OT", "")))), ""), "")</f>
        <v/>
      </c>
      <c r="EB623" s="66"/>
      <c r="EC623" s="66"/>
      <c r="ED623" s="75" t="str">
        <f t="shared" si="127"/>
        <v/>
      </c>
      <c r="EE623" s="66"/>
      <c r="EF623" s="75" t="str">
        <f>IFERROR(IF(B623&lt;&gt;"", IF(AND(INDEX(Paste_Here!AO$2:AO$850, MATCH(B623, Paste_Here!A$2:A$850, 0))&lt;&gt;"", ISNUMBER(VALUE(INDEX(Paste_Here!AO$2:AO$850, MATCH(B623, Paste_Here!A$2:A$850, 0))))), INDEX(Paste_Here!AO$2:AO$850, MATCH(B623, Paste_Here!A$2:A$850, 0)), ""), ""), "")</f>
        <v/>
      </c>
      <c r="EG623" s="66"/>
      <c r="EH623" s="75" t="str">
        <f>IFERROR(IF(B623&lt;&gt;"", IF(ISNUMBER(SEARCH("highrisk", LOWER(INDEX(Paste_Here!AP$2:AP$850, MATCH(B623, Paste_Here!A$2:A$850, 0))))), "High Risk", IF(ISNUMBER(SEARCH("lowrisk", LOWER(INDEX(Paste_Here!AP$2:AP$850, MATCH(B623, Paste_Here!A$2:A$850, 0))))), "Low Risk", IF(ISNUMBER(SEARCH("somerisk", LOWER(INDEX(Paste_Here!AP$2:AP$850, MATCH(B623, Paste_Here!A$2:A$850, 0))))), "Some Risk", IF(ISNUMBER(SEARCH("ot", LOWER(INDEX(Paste_Here!AP$2:AP$850, MATCH(B623, Paste_Here!A$2:A$850, 0))))), "OT", "")))), ""), "")</f>
        <v/>
      </c>
      <c r="EI623" s="66"/>
      <c r="EJ623" s="93"/>
      <c r="EK623" s="66"/>
      <c r="EL623" s="75" t="str">
        <f>IFERROR(IF(B623&lt;&gt;"", IF(AND(INDEX(Paste_Here!AQ$2:AQ$850, MATCH(B623, Paste_Here!A$2:A$850, 0))&lt;&gt;"", ISNUMBER(VALUE(INDEX(Paste_Here!AQ$2:AQ$850, MATCH(B623, Paste_Here!A$2:A$850, 0))))), INDEX(Paste_Here!AQ$2:AQ$850, MATCH(B623, Paste_Here!A$2:A$850, 0)), ""), ""), "")</f>
        <v/>
      </c>
      <c r="EM623" s="66"/>
      <c r="EN623" s="75" t="str">
        <f>IFERROR(IF(B623&lt;&gt;"", IF(ISNUMBER(SEARCH("highrisk", LOWER(INDEX(Paste_Here!AR$2:AR$850, MATCH(B623, Paste_Here!A$2:A$850, 0))))), "High Risk", IF(ISNUMBER(SEARCH("lowrisk", LOWER(INDEX(Paste_Here!AR$2:AR$850, MATCH(B623, Paste_Here!A$2:A$850, 0))))), "Low Risk", IF(ISNUMBER(SEARCH("somerisk", LOWER(INDEX(Paste_Here!AR$2:AR$850, MATCH(B623, Paste_Here!A$2:A$850, 0))))), "Some Risk", IF(ISNUMBER(SEARCH("ot", LOWER(INDEX(Paste_Here!AR$2:AR$850, MATCH(B623, Paste_Here!A$2:A$850, 0))))), "OT", "")))), ""), "")</f>
        <v/>
      </c>
      <c r="EO623" s="66"/>
      <c r="EP623" s="93"/>
      <c r="EQ623" s="66"/>
      <c r="ER623" s="75"/>
      <c r="ES623" s="66"/>
      <c r="ET623" s="75"/>
      <c r="EU623" s="66"/>
      <c r="EV623" s="66"/>
      <c r="EW623" s="75" t="str">
        <f t="shared" si="128"/>
        <v/>
      </c>
      <c r="EX623" s="66"/>
      <c r="EY623" s="75" t="str">
        <f>IFERROR(IF(B623&lt;&gt;"", IF(AND(INDEX(Paste_Here!Y$2:Y$850, MATCH(B623, Paste_Here!A$2:A$850, 0))&lt;&gt;"", ISNUMBER(VALUE(INDEX(Paste_Here!Y$2:Y$850, MATCH(B623, Paste_Here!A$2:A$850, 0))))), INDEX(Paste_Here!Y$2:Y$850, MATCH(B623, Paste_Here!A$2:A$850, 0)), ""), ""), "")</f>
        <v/>
      </c>
      <c r="EZ623" s="66"/>
      <c r="FA623" s="75" t="str">
        <f>IFERROR(IF(B623&lt;&gt;"", IF(ISNUMBER(SEARCH("highrisk", LOWER(INDEX(Paste_Here!Z$2:Z$850, MATCH(B623, Paste_Here!A$2:A$850, 0))))), "High Risk", IF(ISNUMBER(SEARCH("lowrisk", LOWER(INDEX(Paste_Here!Z$2:Z$850, MATCH(B623, Paste_Here!A$2:A$850, 0))))), "Low Risk", IF(ISNUMBER(SEARCH("somerisk", LOWER(INDEX(Paste_Here!Z$2:Z$850, MATCH(B623, Paste_Here!A$2:A$850, 0))))), "Some Risk", IF(ISNUMBER(SEARCH("ot", LOWER(INDEX(Paste_Here!Z$2:Z$850, MATCH(B623, Paste_Here!A$2:A$850, 0))))), "OT", "")))), ""), "")</f>
        <v/>
      </c>
      <c r="FB623" s="66"/>
      <c r="FC623" s="93"/>
      <c r="FD623" s="66"/>
      <c r="FE623" s="75" t="str">
        <f>IFERROR(IF(B623&lt;&gt;"", IF(AND(INDEX(Paste_Here!AA$2:AA$850, MATCH(B623, Paste_Here!A$2:A$850, 0))&lt;&gt;"", ISNUMBER(VALUE(INDEX(Paste_Here!AA$2:AA$850, MATCH(B623, Paste_Here!A$2:A$850, 0))))), INDEX(Paste_Here!AA$2:AA$850, MATCH(B623, Paste_Here!A$2:A$850, 0)), ""), ""), "")</f>
        <v/>
      </c>
      <c r="FF623" s="66"/>
      <c r="FG623" s="75" t="str">
        <f>IFERROR(IF(B623&lt;&gt;"", IF(ISNUMBER(SEARCH("highrisk", LOWER(INDEX(Paste_Here!AB$2:AB$850, MATCH(B623, Paste_Here!A$2:A$850, 0))))), "High Risk", IF(ISNUMBER(SEARCH("lowrisk", LOWER(INDEX(Paste_Here!AB$2:AB$850, MATCH(B623, Paste_Here!A$2:A$850, 0))))), "Low Risk", IF(ISNUMBER(SEARCH("somerisk", LOWER(INDEX(Paste_Here!AB$2:AB$850, MATCH(B623, Paste_Here!A$2:A$850, 0))))), "Some Risk", IF(ISNUMBER(SEARCH("ot", LOWER(INDEX(Paste_Here!AB$2:AB$850, MATCH(B623, Paste_Here!A$2:A$850, 0))))), "OT", "")))), ""), "")</f>
        <v/>
      </c>
      <c r="FH623" s="66"/>
      <c r="FI623" s="93"/>
      <c r="FJ623" s="66"/>
      <c r="FK623" s="75"/>
      <c r="FL623" s="66"/>
      <c r="FM623" s="75"/>
      <c r="FN623" s="66"/>
      <c r="FO623" s="66"/>
      <c r="FP623" s="75" t="str">
        <f t="shared" si="123"/>
        <v/>
      </c>
      <c r="FQ623" s="66"/>
      <c r="FR623" s="75" t="str">
        <f>IFERROR(IF(B623&lt;&gt;"", IF(ISNUMBER(SEARCH("s", LOWER(INDEX(Paste_Here!L$2:L$850, MATCH(B623, Paste_Here!A$2:A$850, 0))))), "Yes", IF(INDEX(Paste_Here!L$2:L$850, MATCH(B623, Paste_Here!A$2:A$850, 0))&lt;&gt;"", "No", "")), ""), "")</f>
        <v/>
      </c>
      <c r="FS623" s="66"/>
      <c r="FT623" s="75" t="str">
        <f>IFERROR(IF(B623&lt;&gt;"", IF(ISNUMBER(SEARCH("yes", LOWER(INDEX(Paste_Here!F$2:F$850, MATCH(B623, Paste_Here!A$2:A$850, 0))))), "Yes", IF(ISNUMBER(SEARCH("no", LOWER(INDEX(Paste_Here!F$2:F$850, MATCH(B623, Paste_Here!A$2:A$850, 0))))), "No", "")), ""), "")</f>
        <v/>
      </c>
      <c r="FU623" s="66"/>
      <c r="FV623" s="75" t="str">
        <f>IFERROR(IF(B623&lt;&gt;"", IF(ISNUMBER(SEARCH("english language learner", LOWER(INDEX(Paste_Here!C$2:C$850, MATCH(B623, Paste_Here!A$2:A$850, 0))))), "Yes", ""), ""), "")</f>
        <v/>
      </c>
      <c r="FW623" s="66"/>
      <c r="FX623" s="75" t="str">
        <f>IFERROR(IF(B623&lt;&gt;"", IF(OR(ISNUMBER(SEARCH("b", LOWER(INDEX(Paste_Here!J$2:J$850, MATCH(B623, Paste_Here!A$2:A$850, 0))))), ISNUMBER(SEARCH("h", LOWER(INDEX(Paste_Here!J$2:J$850, MATCH(B623, Paste_Here!A$2:A$850, 0))))), ISNUMBER(SEARCH("i", LOWER(INDEX(Paste_Here!J$2:J$850, MATCH(B623, Paste_Here!A$2:A$850, 0)))))), "Yes", IF(INDEX(Paste_Here!J$2:J$850, MATCH(B623, Paste_Here!A$2:A$850, 0))&lt;&gt;"", "No", "")), ""), "")</f>
        <v/>
      </c>
      <c r="FY623" s="66"/>
      <c r="FZ623" s="75" t="str">
        <f>IFERROR(IF(B623&lt;&gt;"", IF(ISNUMBER(SEARCH("yes", LOWER(INDEX(Paste_Here!K$2:K$850, MATCH(B623, Paste_Here!A$2:A$850, 0))))), "Yes", IF(ISNUMBER(SEARCH("no", LOWER(INDEX(Paste_Here!K$2:K$850, MATCH(B623, Paste_Here!A$2:A$850, 0))))), "No", "")), ""), "")</f>
        <v/>
      </c>
      <c r="GA623" s="66"/>
      <c r="GB623" s="75" t="str">
        <f>IFERROR(IF(B623&lt;&gt;"", IF(ISNUMBER(SEARCH("transitional 2", LOWER(INDEX(Paste_Here!C$2:C$850, MATCH(B623, Paste_Here!A$2:A$850, 0))))), "T2",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GC623" s="66"/>
      <c r="GD623" s="75"/>
      <c r="GE623" s="66"/>
      <c r="GF623" s="75"/>
      <c r="GG623" s="66"/>
      <c r="GH623" s="75"/>
      <c r="GI623" s="66"/>
      <c r="GK623" s="1" t="str" cm="1">
        <f t="array" ref="GK623">IFERROR(INDEX(Paste_Here!$B$2:$B$850, MATCH(0, COUNTIF(GK$4:GK622, Paste_Here!$B$2:$B$850) + IF(Paste_Here!$B$2:$B$850="", 1, 0), 0)), "")</f>
        <v/>
      </c>
      <c r="GL623" s="1" t="str">
        <f>IF(GK623&lt;&gt;"", INDEX(Paste_Here!$A$2:$A$850, MATCH(GK623, Paste_Here!$B$2:$B$850, 0)), "")</f>
        <v/>
      </c>
      <c r="GM623" s="1" t="str">
        <f t="shared" si="129"/>
        <v/>
      </c>
      <c r="GN623" s="1" t="str" cm="1">
        <f t="array" ref="GN623">IFERROR(INDEX($GM$5:$GM$850, MATCH(SMALL(IF($GM$5:$GM$850&lt;&gt;"", COUNTIF($GM$5:$GM$850, "&lt;"&amp;$GM$5:$GM$850)+1), ROW()-ROW($GN$5)+1), COUNTIF($GM$5:$GM$850, "&lt;"&amp;$GM$5:$GM$850)+1, 0)), "")</f>
        <v/>
      </c>
    </row>
    <row r="624" spans="1:196">
      <c r="A624" s="66"/>
      <c r="B624" s="75" t="str">
        <f t="shared" si="117"/>
        <v/>
      </c>
      <c r="C624" s="66"/>
      <c r="D624" s="75" t="str">
        <f>IFERROR(IF(AND(INDEX(Paste_Here!N$2:N$850, MATCH(B624, Paste_Here!A$2:A$850, 0)) = ""), "", IF(UPPER(INDEX(Paste_Here!N$2:N$850, MATCH(B624, Paste_Here!A$2:A$850, 0))) = "YES", "Yes", IF(UPPER(INDEX(Paste_Here!N$2:N$850, MATCH(B624, Paste_Here!A$2:A$850, 0))) = "NO", "No", ""))), "")</f>
        <v/>
      </c>
      <c r="E624" s="66"/>
      <c r="F624" s="75" t="str">
        <f t="shared" si="124"/>
        <v/>
      </c>
      <c r="G624" s="66"/>
      <c r="H624" s="75" t="str">
        <f t="shared" si="125"/>
        <v/>
      </c>
      <c r="I624" s="66"/>
      <c r="J624" s="75" t="str">
        <f t="shared" si="126"/>
        <v/>
      </c>
      <c r="K624" s="66"/>
      <c r="L624" s="75"/>
      <c r="M624" s="66"/>
      <c r="N624" s="75" t="str">
        <f>IFERROR(IF(B624&lt;&gt;"", IF(AND(INDEX(Paste_Here!AW$2:AW$850, MATCH(B624, Paste_Here!A$2:A$850, 0))&lt;&gt;"", ISNUMBER(VALUE(INDEX(Paste_Here!AW$2:AW$850, MATCH(B624, Paste_Here!A$2:A$850, 0))))), INDEX(Paste_Here!AW$2:AW$850, MATCH(B624, Paste_Here!A$2:A$850, 0)), ""), ""), "")</f>
        <v/>
      </c>
      <c r="O624" s="66"/>
      <c r="P624" s="75" t="str">
        <f>IFERROR(IF(B624&lt;&gt;"", IF(AND(INDEX(Paste_Here!AX$2:AX$850, MATCH(B624, Paste_Here!A$2:A$850, 0))&lt;&gt;"", ISNUMBER(VALUE(INDEX(Paste_Here!AX$2:AX$850, MATCH(B624, Paste_Here!A$2:A$850, 0))))), INDEX(Paste_Here!AX$2:AX$850, MATCH(B624, Paste_Here!A$2:A$850, 0)), ""), ""), "")</f>
        <v/>
      </c>
      <c r="Q624" s="66"/>
      <c r="R624" s="75" t="str">
        <f>IFERROR(IF(B624&lt;&gt;"", IF(AND(INDEX(Paste_Here!AU$2:AU$850, MATCH(B624, Paste_Here!A$2:A$850, 0))&lt;&gt;"", ISNUMBER(VALUE(INDEX(Paste_Here!AU$2:AU$850, MATCH(B624, Paste_Here!A$2:A$850, 0))))), INDEX(Paste_Here!AU$2:AU$850, MATCH(B624, Paste_Here!A$2:A$850, 0)), ""), ""), "")</f>
        <v/>
      </c>
      <c r="S624" s="66"/>
      <c r="T624" s="75" t="str">
        <f>IFERROR(IF(B624&lt;&gt;"", IF(AND(INDEX(Paste_Here!AV$2:AV$850, MATCH(B624, Paste_Here!A$2:A$850, 0))&lt;&gt;"", ISNUMBER(VALUE(INDEX(Paste_Here!AV$2:AV$850, MATCH(B624, Paste_Here!A$2:A$850, 0))))), INDEX(Paste_Here!AV$2:AV$850, MATCH(B624, Paste_Here!A$2:A$850, 0)), ""), ""), "")</f>
        <v/>
      </c>
      <c r="U624" s="66"/>
      <c r="W624" s="66"/>
      <c r="Y624" s="66"/>
      <c r="Z624" s="66"/>
      <c r="AA624" s="75" t="str">
        <f t="shared" si="118"/>
        <v/>
      </c>
      <c r="AB624" s="66"/>
      <c r="AC624" s="75"/>
      <c r="AD624" s="66"/>
      <c r="AE624" s="98"/>
      <c r="AF624" s="66"/>
      <c r="AG624" s="75"/>
      <c r="AH624" s="66"/>
      <c r="AI624" s="75" t="str">
        <f>IFERROR(IF(B624&lt;&gt;"", IF(AND(INDEX(Paste_Here!AC$2:AC$850, MATCH(B624, Paste_Here!A$2:A$850, 0))&lt;&gt;"", ISNUMBER(VALUE(INDEX(Paste_Here!AC$2:AC$850, MATCH(B624, Paste_Here!A$2:A$850, 0))))), INDEX(Paste_Here!AC$2:AC$850, MATCH(B624, Paste_Here!A$2:A$850, 0)), ""), ""), "")</f>
        <v/>
      </c>
      <c r="AJ624" s="66"/>
      <c r="AK624" s="75" t="str">
        <f>IFERROR(IF(B624&lt;&gt;"", IF(ISNUMBER(SEARCH("highrisk", LOWER(INDEX(Paste_Here!AD$2:AD$850, MATCH(B624, Paste_Here!A$2:A$850, 0))))), "High Risk", IF(ISNUMBER(SEARCH("lowrisk", LOWER(INDEX(Paste_Here!AD$2:AD$850, MATCH(B624, Paste_Here!A$2:A$850, 0))))), "Low Risk", IF(ISNUMBER(SEARCH("somerisk", LOWER(INDEX(Paste_Here!AD$2:AD$850, MATCH(B624, Paste_Here!A$2:A$850, 0))))), "Some Risk", IF(ISNUMBER(SEARCH("ot", LOWER(INDEX(Paste_Here!AD$2:AD$850, MATCH(B624, Paste_Here!A$2:A$850, 0))))), "OT", "")))), ""), "")</f>
        <v/>
      </c>
      <c r="AL624" s="66"/>
      <c r="AM624" s="75"/>
      <c r="AN624" s="66"/>
      <c r="AO624" s="75" t="str">
        <f>IFERROR(IF(B624&lt;&gt;"", IF(AND(INDEX(Paste_Here!M$2:M$850, MATCH(B624, Paste_Here!A$2:A$850, 0))&lt;&gt;"", ISNUMBER(VALUE(INDEX(Paste_Here!M$2:M$850, MATCH(B624, Paste_Here!A$2:A$850, 0))))), INDEX(Paste_Here!M$2:M$850, MATCH(B624, Paste_Here!A$2:A$850, 0)), ""), ""), "")</f>
        <v/>
      </c>
      <c r="AP624" s="66"/>
      <c r="AQ624" s="75" t="str">
        <f>IFERROR(IF(B624&lt;&gt;"", IF(ISNUMBER(SEARCH("highrisk", LOWER(INDEX(Paste_Here!N$2:N$850, MATCH(B624, Paste_Here!A$2:A$850, 0))))), "High Risk", IF(ISNUMBER(SEARCH("lowrisk", LOWER(INDEX(Paste_Here!N$2:N$850, MATCH(B624, Paste_Here!A$2:A$850, 0))))), "Low Risk", IF(ISNUMBER(SEARCH("somerisk", LOWER(INDEX(Paste_Here!N$2:N$850, MATCH(B624, Paste_Here!A$2:A$850, 0))))), "Some Risk", IF(ISNUMBER(SEARCH("ot", LOWER(INDEX(Paste_Here!N$2:N$850, MATCH(B624, Paste_Here!A$2:A$850, 0))))), "OT", "")))), ""), "")</f>
        <v/>
      </c>
      <c r="AT624" s="66"/>
      <c r="AU624" s="103"/>
      <c r="AV624" s="66"/>
      <c r="AW624" s="66"/>
      <c r="AX624" s="75" t="str">
        <f t="shared" si="119"/>
        <v/>
      </c>
      <c r="AY624" s="66"/>
      <c r="AZ624" s="75"/>
      <c r="BA624" s="66"/>
      <c r="BB624" s="75"/>
      <c r="BC624" s="66"/>
      <c r="BD624" s="75"/>
      <c r="BE624" s="66"/>
      <c r="BF624" s="75" t="str">
        <f>IFERROR(IF(B624&lt;&gt;"", IF(AND(INDEX(Paste_Here!AE$2:AE$850, MATCH(B624, Paste_Here!A$2:A$850, 0))&lt;&gt;"", ISNUMBER(VALUE(INDEX(Paste_Here!AE$2:AE$850, MATCH(B624, Paste_Here!A$2:A$850, 0))))), INDEX(Paste_Here!AE$2:AE$850, MATCH(B624, Paste_Here!A$2:A$850, 0)), ""), ""), "")</f>
        <v/>
      </c>
      <c r="BG624" s="66"/>
      <c r="BH624" s="75" t="str">
        <f>IFERROR(IF(B624&lt;&gt;"", IF(ISNUMBER(SEARCH("highrisk", LOWER(INDEX(Paste_Here!AF$2:AF$850, MATCH(B624, Paste_Here!A$2:A$850, 0))))), "High Risk", IF(ISNUMBER(SEARCH("lowrisk", LOWER(INDEX(Paste_Here!AF$2:AF$850, MATCH(B624, Paste_Here!A$2:A$850, 0))))), "Low Risk", IF(ISNUMBER(SEARCH("somerisk", LOWER(INDEX(Paste_Here!AF$2:AF$850, MATCH(B624, Paste_Here!A$2:A$850, 0))))), "Some Risk", IF(ISNUMBER(SEARCH("ot", LOWER(INDEX(Paste_Here!AF$2:AF$850, MATCH(B624, Paste_Here!A$2:A$850, 0))))), "OT", "")))), ""), "")</f>
        <v/>
      </c>
      <c r="BI624" s="66"/>
      <c r="BJ624" s="75"/>
      <c r="BK624" s="66"/>
      <c r="BL624" s="75" t="str">
        <f>IFERROR(IF(B624&lt;&gt;"", IF(AND(INDEX(Paste_Here!O$2:O$850, MATCH(B624, Paste_Here!A$2:A$850, 0))&lt;&gt;"", ISNUMBER(VALUE(INDEX(Paste_Here!O$2:O$850, MATCH(B624, Paste_Here!A$2:A$850, 0))))), INDEX(Paste_Here!O$2:O$850, MATCH(B624, Paste_Here!A$2:A$850, 0)), ""), ""), "")</f>
        <v/>
      </c>
      <c r="BM624" s="66"/>
      <c r="BN624" s="75" t="str">
        <f>IFERROR(IF(B624&lt;&gt;"", IF(ISNUMBER(SEARCH("highrisk", LOWER(INDEX(Paste_Here!P$2:P$850, MATCH(B624, Paste_Here!A$2:A$850, 0))))), "High Risk", IF(ISNUMBER(SEARCH("lowrisk", LOWER(INDEX(Paste_Here!P$2:P$850, MATCH(B624, Paste_Here!A$2:A$850, 0))))), "Low Risk", IF(ISNUMBER(SEARCH("somerisk", LOWER(INDEX(Paste_Here!P$2:P$850, MATCH(B624, Paste_Here!A$2:A$850, 0))))), "Some Risk", IF(ISNUMBER(SEARCH("ot", LOWER(INDEX(Paste_Here!P$2:P$850, MATCH(B624, Paste_Here!A$2:A$850, 0))))), "OT", "")))), ""), "")</f>
        <v/>
      </c>
      <c r="BQ624" s="66"/>
      <c r="BR624" s="75"/>
      <c r="BS624" s="66"/>
      <c r="BT624" s="66"/>
      <c r="BU624" s="75" t="str">
        <f t="shared" si="120"/>
        <v/>
      </c>
      <c r="BV624" s="66"/>
      <c r="BW624" s="75"/>
      <c r="BX624" s="66"/>
      <c r="BY624" s="75"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BZ624" s="66"/>
      <c r="CA624" s="75"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CB624" s="66"/>
      <c r="CC624" s="75"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CD624" s="66"/>
      <c r="CE624" s="75"/>
      <c r="CF624" s="66"/>
      <c r="CK624" s="75"/>
      <c r="CL624" s="66"/>
      <c r="CM624" s="75"/>
      <c r="CN624" s="66"/>
      <c r="CO624" s="75"/>
      <c r="CP624" s="66"/>
      <c r="CQ624" s="66"/>
      <c r="CR624" s="75" t="str">
        <f t="shared" si="121"/>
        <v/>
      </c>
      <c r="CS624" s="66"/>
      <c r="CT624" s="75"/>
      <c r="CU624" s="66"/>
      <c r="CV624" s="75"/>
      <c r="CW624" s="66"/>
      <c r="CX624" s="75"/>
      <c r="CY624" s="66"/>
      <c r="CZ624" s="75"/>
      <c r="DA624" s="66"/>
      <c r="DB624" s="75" t="str">
        <f>IFERROR(IF(B624&lt;&gt;"", IF(AND(INDEX(Paste_Here!AK$2:AK$850, MATCH(B624, Paste_Here!A$2:A$850, 0))&lt;&gt;"", ISNUMBER(VALUE(INDEX(Paste_Here!AK$2:AK$850, MATCH(B624, Paste_Here!A$2:A$850, 0))))), INDEX(Paste_Here!AK$2:AK$850, MATCH(B624, Paste_Here!A$2:A$850, 0)), ""), ""), "")</f>
        <v/>
      </c>
      <c r="DC624" s="66"/>
      <c r="DD624" s="75" t="str">
        <f>IFERROR(IF(B624&lt;&gt;"", IF(ISNUMBER(SEARCH("highrisk", LOWER(INDEX(Paste_Here!AL$2:AL$850, MATCH(B624, Paste_Here!A$2:A$850, 0))))), "High Risk", IF(ISNUMBER(SEARCH("lowrisk", LOWER(INDEX(Paste_Here!AL$2:AL$850, MATCH(B624, Paste_Here!A$2:A$850, 0))))), "Low Risk", IF(ISNUMBER(SEARCH("somerisk", LOWER(INDEX(Paste_Here!AL$2:AL$850, MATCH(B624, Paste_Here!A$2:A$850, 0))))), "Some Risk", IF(ISNUMBER(SEARCH("ot", LOWER(INDEX(Paste_Here!AL$2:AL$850, MATCH(B624, Paste_Here!A$2:A$850, 0))))), "OT", "")))), ""), "")</f>
        <v/>
      </c>
      <c r="DE624" s="66"/>
      <c r="DF624" s="75" t="str">
        <f>IFERROR(IF(B624&lt;&gt;"", IF(AND(INDEX(Paste_Here!AM$2:AM$850, MATCH(B624, Paste_Here!A$2:A$850, 0))&lt;&gt;"", ISNUMBER(VALUE(INDEX(Paste_Here!AM$2:AM$850, MATCH(B624, Paste_Here!A$2:A$850, 0))))), INDEX(Paste_Here!AM$2:AM$850, MATCH(B624, Paste_Here!A$2:A$850, 0)), ""), ""), "")</f>
        <v/>
      </c>
      <c r="DG624" s="66"/>
      <c r="DH624" s="75" t="str">
        <f>IFERROR(IF(B624&lt;&gt;"", IF(ISNUMBER(SEARCH("highrisk", LOWER(INDEX(Paste_Here!AN$2:AN$850, MATCH(B624, Paste_Here!A$2:A$850, 0))))), "High Risk", IF(ISNUMBER(SEARCH("lowrisk", LOWER(INDEX(Paste_Here!AN$2:AN$850, MATCH(B624, Paste_Here!A$2:A$850, 0))))), "Low Risk", IF(ISNUMBER(SEARCH("somerisk", LOWER(INDEX(Paste_Here!AN$2:AN$850, MATCH(B624, Paste_Here!A$2:A$850, 0))))), "Some Risk", IF(ISNUMBER(SEARCH("ot", LOWER(INDEX(Paste_Here!AN$2:AN$850, MATCH(B624, Paste_Here!A$2:A$850, 0))))), "OT", "")))), ""), "")</f>
        <v/>
      </c>
      <c r="DI624" s="66"/>
      <c r="DJ624" s="66"/>
      <c r="DK624" s="75" t="str">
        <f t="shared" si="122"/>
        <v/>
      </c>
      <c r="DL624" s="66"/>
      <c r="DM624" s="75" t="str">
        <f>IFERROR(IF(B624&lt;&gt;"", IF(AND(INDEX(Paste_Here!Q$2:Q$850, MATCH(B624, Paste_Here!A$2:A$850, 0))&lt;&gt;"", ISNUMBER(VALUE(INDEX(Paste_Here!Q$2:Q$850, MATCH(B624, Paste_Here!A$2:A$850, 0))))), INDEX(Paste_Here!Q$2:Q$850, MATCH(B624, Paste_Here!A$2:A$850, 0)), ""), ""), "")</f>
        <v/>
      </c>
      <c r="DN624" s="66"/>
      <c r="DO624" s="75" t="str">
        <f>IFERROR(IF(B624&lt;&gt;"", IF(ISNUMBER(SEARCH("highrisk", LOWER(INDEX(Paste_Here!R$2:R$850, MATCH(B624, Paste_Here!A$2:A$850, 0))))), "High Risk", IF(ISNUMBER(SEARCH("lowrisk", LOWER(INDEX(Paste_Here!R$2:R$850, MATCH(B624, Paste_Here!A$2:A$850, 0))))), "Low Risk", IF(ISNUMBER(SEARCH("somerisk", LOWER(INDEX(Paste_Here!R$2:R$850, MATCH(B624, Paste_Here!A$2:A$850, 0))))), "Some Risk", IF(ISNUMBER(SEARCH("ot", LOWER(INDEX(Paste_Here!R$2:R$850, MATCH(B624, Paste_Here!A$2:A$850, 0))))), "OT", "")))), ""), "")</f>
        <v/>
      </c>
      <c r="DP624" s="66"/>
      <c r="DQ624" s="93" t="str">
        <f>IFERROR(IF(B624&lt;&gt;"", IF(AND(INDEX(Paste_Here!S$2:S$850, MATCH(B624, Paste_Here!A$2:A$850, 0))&lt;&gt;"", ISNUMBER(VALUE(INDEX(Paste_Here!S$2:S$850, MATCH(B624, Paste_Here!A$2:A$850, 0))))), INDEX(Paste_Here!S$2:S$850, MATCH(B624, Paste_Here!A$2:A$850, 0)), ""), ""), "")</f>
        <v/>
      </c>
      <c r="DR624" s="66"/>
      <c r="DS624" s="75"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IF(ISNUMBER(SEARCH("ot", LOWER(INDEX(Paste_Here!T$2:T$850, MATCH(B624, Paste_Here!A$2:A$850, 0))))), "OT", "")))), ""), "")</f>
        <v/>
      </c>
      <c r="DT624" s="66"/>
      <c r="DU624" s="75" t="str">
        <f>IFERROR(IF(B624&lt;&gt;"", IF(AND(INDEX(Paste_Here!U$2:U$850, MATCH(B624, Paste_Here!A$2:A$850, 0))&lt;&gt;"", ISNUMBER(VALUE(INDEX(Paste_Here!U$2:U$850, MATCH(B624, Paste_Here!A$2:A$850, 0))))), INDEX(Paste_Here!U$2:U$850, MATCH(B624, Paste_Here!A$2:A$850, 0)), ""), ""), "")</f>
        <v/>
      </c>
      <c r="DV624" s="66"/>
      <c r="DW624" s="93" t="str">
        <f>IFERROR(IF(B624&lt;&gt;"", IF(ISNUMBER(SEARCH("highrisk", LOWER(INDEX(Paste_Here!V$2:V$850, MATCH(B624, Paste_Here!A$2:A$850, 0))))), "High Risk", IF(ISNUMBER(SEARCH("lowrisk", LOWER(INDEX(Paste_Here!V$2:V$850, MATCH(B624, Paste_Here!A$2:A$850, 0))))), "Low Risk", IF(ISNUMBER(SEARCH("somerisk", LOWER(INDEX(Paste_Here!V$2:V$850, MATCH(B624, Paste_Here!A$2:A$850, 0))))), "Some Risk", IF(ISNUMBER(SEARCH("ot", LOWER(INDEX(Paste_Here!V$2:V$850, MATCH(B624, Paste_Here!A$2:A$850, 0))))), "OT", "")))), ""), "")</f>
        <v/>
      </c>
      <c r="DX624" s="66"/>
      <c r="DY624" s="75" t="str">
        <f>IFERROR(IF(B624&lt;&gt;"", IF(AND(INDEX(Paste_Here!W$2:W$850, MATCH(B624, Paste_Here!A$2:A$850, 0))&lt;&gt;"", ISNUMBER(VALUE(INDEX(Paste_Here!W$2:W$850, MATCH(B624, Paste_Here!A$2:A$850, 0))))), INDEX(Paste_Here!W$2:W$850, MATCH(B624, Paste_Here!A$2:A$850, 0)), ""), ""), "")</f>
        <v/>
      </c>
      <c r="DZ624" s="66"/>
      <c r="EA624" s="75" t="str">
        <f>IFERROR(IF(B624&lt;&gt;"", IF(ISNUMBER(SEARCH("highrisk", LOWER(INDEX(Paste_Here!X$2:X$850, MATCH(B624, Paste_Here!A$2:A$850, 0))))), "High Risk", IF(ISNUMBER(SEARCH("lowrisk", LOWER(INDEX(Paste_Here!X$2:X$850, MATCH(B624, Paste_Here!A$2:A$850, 0))))), "Low Risk", IF(ISNUMBER(SEARCH("somerisk", LOWER(INDEX(Paste_Here!X$2:X$850, MATCH(B624, Paste_Here!A$2:A$850, 0))))), "Some Risk", IF(ISNUMBER(SEARCH("ot", LOWER(INDEX(Paste_Here!X$2:X$850, MATCH(B624, Paste_Here!A$2:A$850, 0))))), "OT", "")))), ""), "")</f>
        <v/>
      </c>
      <c r="EB624" s="66"/>
      <c r="EC624" s="66"/>
      <c r="ED624" s="75" t="str">
        <f t="shared" si="127"/>
        <v/>
      </c>
      <c r="EE624" s="66"/>
      <c r="EF624" s="75" t="str">
        <f>IFERROR(IF(B624&lt;&gt;"", IF(AND(INDEX(Paste_Here!AO$2:AO$850, MATCH(B624, Paste_Here!A$2:A$850, 0))&lt;&gt;"", ISNUMBER(VALUE(INDEX(Paste_Here!AO$2:AO$850, MATCH(B624, Paste_Here!A$2:A$850, 0))))), INDEX(Paste_Here!AO$2:AO$850, MATCH(B624, Paste_Here!A$2:A$850, 0)), ""), ""), "")</f>
        <v/>
      </c>
      <c r="EG624" s="66"/>
      <c r="EH624" s="75" t="str">
        <f>IFERROR(IF(B624&lt;&gt;"", IF(ISNUMBER(SEARCH("highrisk", LOWER(INDEX(Paste_Here!AP$2:AP$850, MATCH(B624, Paste_Here!A$2:A$850, 0))))), "High Risk", IF(ISNUMBER(SEARCH("lowrisk", LOWER(INDEX(Paste_Here!AP$2:AP$850, MATCH(B624, Paste_Here!A$2:A$850, 0))))), "Low Risk", IF(ISNUMBER(SEARCH("somerisk", LOWER(INDEX(Paste_Here!AP$2:AP$850, MATCH(B624, Paste_Here!A$2:A$850, 0))))), "Some Risk", IF(ISNUMBER(SEARCH("ot", LOWER(INDEX(Paste_Here!AP$2:AP$850, MATCH(B624, Paste_Here!A$2:A$850, 0))))), "OT", "")))), ""), "")</f>
        <v/>
      </c>
      <c r="EI624" s="66"/>
      <c r="EJ624" s="93"/>
      <c r="EK624" s="66"/>
      <c r="EL624" s="75" t="str">
        <f>IFERROR(IF(B624&lt;&gt;"", IF(AND(INDEX(Paste_Here!AQ$2:AQ$850, MATCH(B624, Paste_Here!A$2:A$850, 0))&lt;&gt;"", ISNUMBER(VALUE(INDEX(Paste_Here!AQ$2:AQ$850, MATCH(B624, Paste_Here!A$2:A$850, 0))))), INDEX(Paste_Here!AQ$2:AQ$850, MATCH(B624, Paste_Here!A$2:A$850, 0)), ""), ""), "")</f>
        <v/>
      </c>
      <c r="EM624" s="66"/>
      <c r="EN624" s="75" t="str">
        <f>IFERROR(IF(B624&lt;&gt;"", IF(ISNUMBER(SEARCH("highrisk", LOWER(INDEX(Paste_Here!AR$2:AR$850, MATCH(B624, Paste_Here!A$2:A$850, 0))))), "High Risk", IF(ISNUMBER(SEARCH("lowrisk", LOWER(INDEX(Paste_Here!AR$2:AR$850, MATCH(B624, Paste_Here!A$2:A$850, 0))))), "Low Risk", IF(ISNUMBER(SEARCH("somerisk", LOWER(INDEX(Paste_Here!AR$2:AR$850, MATCH(B624, Paste_Here!A$2:A$850, 0))))), "Some Risk", IF(ISNUMBER(SEARCH("ot", LOWER(INDEX(Paste_Here!AR$2:AR$850, MATCH(B624, Paste_Here!A$2:A$850, 0))))), "OT", "")))), ""), "")</f>
        <v/>
      </c>
      <c r="EO624" s="66"/>
      <c r="EP624" s="93"/>
      <c r="EQ624" s="66"/>
      <c r="ER624" s="75"/>
      <c r="ES624" s="66"/>
      <c r="ET624" s="75"/>
      <c r="EU624" s="66"/>
      <c r="EV624" s="66"/>
      <c r="EW624" s="75" t="str">
        <f t="shared" si="128"/>
        <v/>
      </c>
      <c r="EX624" s="66"/>
      <c r="EY624" s="75" t="str">
        <f>IFERROR(IF(B624&lt;&gt;"", IF(AND(INDEX(Paste_Here!Y$2:Y$850, MATCH(B624, Paste_Here!A$2:A$850, 0))&lt;&gt;"", ISNUMBER(VALUE(INDEX(Paste_Here!Y$2:Y$850, MATCH(B624, Paste_Here!A$2:A$850, 0))))), INDEX(Paste_Here!Y$2:Y$850, MATCH(B624, Paste_Here!A$2:A$850, 0)), ""), ""), "")</f>
        <v/>
      </c>
      <c r="EZ624" s="66"/>
      <c r="FA624" s="75" t="str">
        <f>IFERROR(IF(B624&lt;&gt;"", IF(ISNUMBER(SEARCH("highrisk", LOWER(INDEX(Paste_Here!Z$2:Z$850, MATCH(B624, Paste_Here!A$2:A$850, 0))))), "High Risk", IF(ISNUMBER(SEARCH("lowrisk", LOWER(INDEX(Paste_Here!Z$2:Z$850, MATCH(B624, Paste_Here!A$2:A$850, 0))))), "Low Risk", IF(ISNUMBER(SEARCH("somerisk", LOWER(INDEX(Paste_Here!Z$2:Z$850, MATCH(B624, Paste_Here!A$2:A$850, 0))))), "Some Risk", IF(ISNUMBER(SEARCH("ot", LOWER(INDEX(Paste_Here!Z$2:Z$850, MATCH(B624, Paste_Here!A$2:A$850, 0))))), "OT", "")))), ""), "")</f>
        <v/>
      </c>
      <c r="FB624" s="66"/>
      <c r="FC624" s="93"/>
      <c r="FD624" s="66"/>
      <c r="FE624" s="75" t="str">
        <f>IFERROR(IF(B624&lt;&gt;"", IF(AND(INDEX(Paste_Here!AA$2:AA$850, MATCH(B624, Paste_Here!A$2:A$850, 0))&lt;&gt;"", ISNUMBER(VALUE(INDEX(Paste_Here!AA$2:AA$850, MATCH(B624, Paste_Here!A$2:A$850, 0))))), INDEX(Paste_Here!AA$2:AA$850, MATCH(B624, Paste_Here!A$2:A$850, 0)), ""), ""), "")</f>
        <v/>
      </c>
      <c r="FF624" s="66"/>
      <c r="FG624" s="75" t="str">
        <f>IFERROR(IF(B624&lt;&gt;"", IF(ISNUMBER(SEARCH("highrisk", LOWER(INDEX(Paste_Here!AB$2:AB$850, MATCH(B624, Paste_Here!A$2:A$850, 0))))), "High Risk", IF(ISNUMBER(SEARCH("lowrisk", LOWER(INDEX(Paste_Here!AB$2:AB$850, MATCH(B624, Paste_Here!A$2:A$850, 0))))), "Low Risk", IF(ISNUMBER(SEARCH("somerisk", LOWER(INDEX(Paste_Here!AB$2:AB$850, MATCH(B624, Paste_Here!A$2:A$850, 0))))), "Some Risk", IF(ISNUMBER(SEARCH("ot", LOWER(INDEX(Paste_Here!AB$2:AB$850, MATCH(B624, Paste_Here!A$2:A$850, 0))))), "OT", "")))), ""), "")</f>
        <v/>
      </c>
      <c r="FH624" s="66"/>
      <c r="FI624" s="93"/>
      <c r="FJ624" s="66"/>
      <c r="FK624" s="75"/>
      <c r="FL624" s="66"/>
      <c r="FM624" s="75"/>
      <c r="FN624" s="66"/>
      <c r="FO624" s="66"/>
      <c r="FP624" s="75" t="str">
        <f t="shared" si="123"/>
        <v/>
      </c>
      <c r="FQ624" s="66"/>
      <c r="FR624" s="75" t="str">
        <f>IFERROR(IF(B624&lt;&gt;"", IF(ISNUMBER(SEARCH("s", LOWER(INDEX(Paste_Here!L$2:L$850, MATCH(B624, Paste_Here!A$2:A$850, 0))))), "Yes", IF(INDEX(Paste_Here!L$2:L$850, MATCH(B624, Paste_Here!A$2:A$850, 0))&lt;&gt;"", "No", "")), ""), "")</f>
        <v/>
      </c>
      <c r="FS624" s="66"/>
      <c r="FT624" s="75" t="str">
        <f>IFERROR(IF(B624&lt;&gt;"", IF(ISNUMBER(SEARCH("yes", LOWER(INDEX(Paste_Here!F$2:F$850, MATCH(B624, Paste_Here!A$2:A$850, 0))))), "Yes", IF(ISNUMBER(SEARCH("no", LOWER(INDEX(Paste_Here!F$2:F$850, MATCH(B624, Paste_Here!A$2:A$850, 0))))), "No", "")), ""), "")</f>
        <v/>
      </c>
      <c r="FU624" s="66"/>
      <c r="FV624" s="75" t="str">
        <f>IFERROR(IF(B624&lt;&gt;"", IF(ISNUMBER(SEARCH("english language learner", LOWER(INDEX(Paste_Here!C$2:C$850, MATCH(B624, Paste_Here!A$2:A$850, 0))))), "Yes", ""), ""), "")</f>
        <v/>
      </c>
      <c r="FW624" s="66"/>
      <c r="FX624" s="75" t="str">
        <f>IFERROR(IF(B624&lt;&gt;"", IF(OR(ISNUMBER(SEARCH("b", LOWER(INDEX(Paste_Here!J$2:J$850, MATCH(B624, Paste_Here!A$2:A$850, 0))))), ISNUMBER(SEARCH("h", LOWER(INDEX(Paste_Here!J$2:J$850, MATCH(B624, Paste_Here!A$2:A$850, 0))))), ISNUMBER(SEARCH("i", LOWER(INDEX(Paste_Here!J$2:J$850, MATCH(B624, Paste_Here!A$2:A$850, 0)))))), "Yes", IF(INDEX(Paste_Here!J$2:J$850, MATCH(B624, Paste_Here!A$2:A$850, 0))&lt;&gt;"", "No", "")), ""), "")</f>
        <v/>
      </c>
      <c r="FY624" s="66"/>
      <c r="FZ624" s="75" t="str">
        <f>IFERROR(IF(B624&lt;&gt;"", IF(ISNUMBER(SEARCH("yes", LOWER(INDEX(Paste_Here!K$2:K$850, MATCH(B624, Paste_Here!A$2:A$850, 0))))), "Yes", IF(ISNUMBER(SEARCH("no", LOWER(INDEX(Paste_Here!K$2:K$850, MATCH(B624, Paste_Here!A$2:A$850, 0))))), "No", "")), ""), "")</f>
        <v/>
      </c>
      <c r="GA624" s="66"/>
      <c r="GB624" s="75" t="str">
        <f>IFERROR(IF(B624&lt;&gt;"", IF(ISNUMBER(SEARCH("transitional 2", LOWER(INDEX(Paste_Here!C$2:C$850, MATCH(B624, Paste_Here!A$2:A$850, 0))))), "T2",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GC624" s="66"/>
      <c r="GD624" s="75"/>
      <c r="GE624" s="66"/>
      <c r="GF624" s="75"/>
      <c r="GG624" s="66"/>
      <c r="GH624" s="75"/>
      <c r="GI624" s="66"/>
      <c r="GK624" s="1" t="str" cm="1">
        <f t="array" ref="GK624">IFERROR(INDEX(Paste_Here!$B$2:$B$850, MATCH(0, COUNTIF(GK$4:GK623, Paste_Here!$B$2:$B$850) + IF(Paste_Here!$B$2:$B$850="", 1, 0), 0)), "")</f>
        <v/>
      </c>
      <c r="GL624" s="1" t="str">
        <f>IF(GK624&lt;&gt;"", INDEX(Paste_Here!$A$2:$A$850, MATCH(GK624, Paste_Here!$B$2:$B$850, 0)), "")</f>
        <v/>
      </c>
      <c r="GM624" s="1" t="str">
        <f t="shared" si="129"/>
        <v/>
      </c>
      <c r="GN624" s="1" t="str" cm="1">
        <f t="array" ref="GN624">IFERROR(INDEX($GM$5:$GM$850, MATCH(SMALL(IF($GM$5:$GM$850&lt;&gt;"", COUNTIF($GM$5:$GM$850, "&lt;"&amp;$GM$5:$GM$850)+1), ROW()-ROW($GN$5)+1), COUNTIF($GM$5:$GM$850, "&lt;"&amp;$GM$5:$GM$850)+1, 0)), "")</f>
        <v/>
      </c>
    </row>
    <row r="625" spans="1:196">
      <c r="A625" s="66"/>
      <c r="B625" s="75" t="str">
        <f t="shared" si="117"/>
        <v/>
      </c>
      <c r="C625" s="66"/>
      <c r="D625" s="75" t="str">
        <f>IFERROR(IF(AND(INDEX(Paste_Here!N$2:N$850, MATCH(B625, Paste_Here!A$2:A$850, 0)) = ""), "", IF(UPPER(INDEX(Paste_Here!N$2:N$850, MATCH(B625, Paste_Here!A$2:A$850, 0))) = "YES", "Yes", IF(UPPER(INDEX(Paste_Here!N$2:N$850, MATCH(B625, Paste_Here!A$2:A$850, 0))) = "NO", "No", ""))), "")</f>
        <v/>
      </c>
      <c r="E625" s="66"/>
      <c r="F625" s="75" t="str">
        <f t="shared" si="124"/>
        <v/>
      </c>
      <c r="G625" s="66"/>
      <c r="H625" s="75" t="str">
        <f t="shared" si="125"/>
        <v/>
      </c>
      <c r="I625" s="66"/>
      <c r="J625" s="75" t="str">
        <f t="shared" si="126"/>
        <v/>
      </c>
      <c r="K625" s="66"/>
      <c r="L625" s="75"/>
      <c r="M625" s="66"/>
      <c r="N625" s="75" t="str">
        <f>IFERROR(IF(B625&lt;&gt;"", IF(AND(INDEX(Paste_Here!AW$2:AW$850, MATCH(B625, Paste_Here!A$2:A$850, 0))&lt;&gt;"", ISNUMBER(VALUE(INDEX(Paste_Here!AW$2:AW$850, MATCH(B625, Paste_Here!A$2:A$850, 0))))), INDEX(Paste_Here!AW$2:AW$850, MATCH(B625, Paste_Here!A$2:A$850, 0)), ""), ""), "")</f>
        <v/>
      </c>
      <c r="O625" s="66"/>
      <c r="P625" s="75" t="str">
        <f>IFERROR(IF(B625&lt;&gt;"", IF(AND(INDEX(Paste_Here!AX$2:AX$850, MATCH(B625, Paste_Here!A$2:A$850, 0))&lt;&gt;"", ISNUMBER(VALUE(INDEX(Paste_Here!AX$2:AX$850, MATCH(B625, Paste_Here!A$2:A$850, 0))))), INDEX(Paste_Here!AX$2:AX$850, MATCH(B625, Paste_Here!A$2:A$850, 0)), ""), ""), "")</f>
        <v/>
      </c>
      <c r="Q625" s="66"/>
      <c r="R625" s="75" t="str">
        <f>IFERROR(IF(B625&lt;&gt;"", IF(AND(INDEX(Paste_Here!AU$2:AU$850, MATCH(B625, Paste_Here!A$2:A$850, 0))&lt;&gt;"", ISNUMBER(VALUE(INDEX(Paste_Here!AU$2:AU$850, MATCH(B625, Paste_Here!A$2:A$850, 0))))), INDEX(Paste_Here!AU$2:AU$850, MATCH(B625, Paste_Here!A$2:A$850, 0)), ""), ""), "")</f>
        <v/>
      </c>
      <c r="S625" s="66"/>
      <c r="T625" s="75" t="str">
        <f>IFERROR(IF(B625&lt;&gt;"", IF(AND(INDEX(Paste_Here!AV$2:AV$850, MATCH(B625, Paste_Here!A$2:A$850, 0))&lt;&gt;"", ISNUMBER(VALUE(INDEX(Paste_Here!AV$2:AV$850, MATCH(B625, Paste_Here!A$2:A$850, 0))))), INDEX(Paste_Here!AV$2:AV$850, MATCH(B625, Paste_Here!A$2:A$850, 0)), ""), ""), "")</f>
        <v/>
      </c>
      <c r="U625" s="66"/>
      <c r="W625" s="66"/>
      <c r="Y625" s="66"/>
      <c r="Z625" s="66"/>
      <c r="AA625" s="75" t="str">
        <f t="shared" si="118"/>
        <v/>
      </c>
      <c r="AB625" s="66"/>
      <c r="AC625" s="75"/>
      <c r="AD625" s="66"/>
      <c r="AE625" s="98"/>
      <c r="AF625" s="66"/>
      <c r="AG625" s="75"/>
      <c r="AH625" s="66"/>
      <c r="AI625" s="75" t="str">
        <f>IFERROR(IF(B625&lt;&gt;"", IF(AND(INDEX(Paste_Here!AC$2:AC$850, MATCH(B625, Paste_Here!A$2:A$850, 0))&lt;&gt;"", ISNUMBER(VALUE(INDEX(Paste_Here!AC$2:AC$850, MATCH(B625, Paste_Here!A$2:A$850, 0))))), INDEX(Paste_Here!AC$2:AC$850, MATCH(B625, Paste_Here!A$2:A$850, 0)), ""), ""), "")</f>
        <v/>
      </c>
      <c r="AJ625" s="66"/>
      <c r="AK625" s="75" t="str">
        <f>IFERROR(IF(B625&lt;&gt;"", IF(ISNUMBER(SEARCH("highrisk", LOWER(INDEX(Paste_Here!AD$2:AD$850, MATCH(B625, Paste_Here!A$2:A$850, 0))))), "High Risk", IF(ISNUMBER(SEARCH("lowrisk", LOWER(INDEX(Paste_Here!AD$2:AD$850, MATCH(B625, Paste_Here!A$2:A$850, 0))))), "Low Risk", IF(ISNUMBER(SEARCH("somerisk", LOWER(INDEX(Paste_Here!AD$2:AD$850, MATCH(B625, Paste_Here!A$2:A$850, 0))))), "Some Risk", IF(ISNUMBER(SEARCH("ot", LOWER(INDEX(Paste_Here!AD$2:AD$850, MATCH(B625, Paste_Here!A$2:A$850, 0))))), "OT", "")))), ""), "")</f>
        <v/>
      </c>
      <c r="AL625" s="66"/>
      <c r="AM625" s="75"/>
      <c r="AN625" s="66"/>
      <c r="AO625" s="75" t="str">
        <f>IFERROR(IF(B625&lt;&gt;"", IF(AND(INDEX(Paste_Here!M$2:M$850, MATCH(B625, Paste_Here!A$2:A$850, 0))&lt;&gt;"", ISNUMBER(VALUE(INDEX(Paste_Here!M$2:M$850, MATCH(B625, Paste_Here!A$2:A$850, 0))))), INDEX(Paste_Here!M$2:M$850, MATCH(B625, Paste_Here!A$2:A$850, 0)), ""), ""), "")</f>
        <v/>
      </c>
      <c r="AP625" s="66"/>
      <c r="AQ625" s="75" t="str">
        <f>IFERROR(IF(B625&lt;&gt;"", IF(ISNUMBER(SEARCH("highrisk", LOWER(INDEX(Paste_Here!N$2:N$850, MATCH(B625, Paste_Here!A$2:A$850, 0))))), "High Risk", IF(ISNUMBER(SEARCH("lowrisk", LOWER(INDEX(Paste_Here!N$2:N$850, MATCH(B625, Paste_Here!A$2:A$850, 0))))), "Low Risk", IF(ISNUMBER(SEARCH("somerisk", LOWER(INDEX(Paste_Here!N$2:N$850, MATCH(B625, Paste_Here!A$2:A$850, 0))))), "Some Risk", IF(ISNUMBER(SEARCH("ot", LOWER(INDEX(Paste_Here!N$2:N$850, MATCH(B625, Paste_Here!A$2:A$850, 0))))), "OT", "")))), ""), "")</f>
        <v/>
      </c>
      <c r="AT625" s="66"/>
      <c r="AU625" s="103"/>
      <c r="AV625" s="66"/>
      <c r="AW625" s="66"/>
      <c r="AX625" s="75" t="str">
        <f t="shared" si="119"/>
        <v/>
      </c>
      <c r="AY625" s="66"/>
      <c r="AZ625" s="75"/>
      <c r="BA625" s="66"/>
      <c r="BB625" s="75"/>
      <c r="BC625" s="66"/>
      <c r="BD625" s="75"/>
      <c r="BE625" s="66"/>
      <c r="BF625" s="75" t="str">
        <f>IFERROR(IF(B625&lt;&gt;"", IF(AND(INDEX(Paste_Here!AE$2:AE$850, MATCH(B625, Paste_Here!A$2:A$850, 0))&lt;&gt;"", ISNUMBER(VALUE(INDEX(Paste_Here!AE$2:AE$850, MATCH(B625, Paste_Here!A$2:A$850, 0))))), INDEX(Paste_Here!AE$2:AE$850, MATCH(B625, Paste_Here!A$2:A$850, 0)), ""), ""), "")</f>
        <v/>
      </c>
      <c r="BG625" s="66"/>
      <c r="BH625" s="75" t="str">
        <f>IFERROR(IF(B625&lt;&gt;"", IF(ISNUMBER(SEARCH("highrisk", LOWER(INDEX(Paste_Here!AF$2:AF$850, MATCH(B625, Paste_Here!A$2:A$850, 0))))), "High Risk", IF(ISNUMBER(SEARCH("lowrisk", LOWER(INDEX(Paste_Here!AF$2:AF$850, MATCH(B625, Paste_Here!A$2:A$850, 0))))), "Low Risk", IF(ISNUMBER(SEARCH("somerisk", LOWER(INDEX(Paste_Here!AF$2:AF$850, MATCH(B625, Paste_Here!A$2:A$850, 0))))), "Some Risk", IF(ISNUMBER(SEARCH("ot", LOWER(INDEX(Paste_Here!AF$2:AF$850, MATCH(B625, Paste_Here!A$2:A$850, 0))))), "OT", "")))), ""), "")</f>
        <v/>
      </c>
      <c r="BI625" s="66"/>
      <c r="BJ625" s="75"/>
      <c r="BK625" s="66"/>
      <c r="BL625" s="75" t="str">
        <f>IFERROR(IF(B625&lt;&gt;"", IF(AND(INDEX(Paste_Here!O$2:O$850, MATCH(B625, Paste_Here!A$2:A$850, 0))&lt;&gt;"", ISNUMBER(VALUE(INDEX(Paste_Here!O$2:O$850, MATCH(B625, Paste_Here!A$2:A$850, 0))))), INDEX(Paste_Here!O$2:O$850, MATCH(B625, Paste_Here!A$2:A$850, 0)), ""), ""), "")</f>
        <v/>
      </c>
      <c r="BM625" s="66"/>
      <c r="BN625" s="75" t="str">
        <f>IFERROR(IF(B625&lt;&gt;"", IF(ISNUMBER(SEARCH("highrisk", LOWER(INDEX(Paste_Here!P$2:P$850, MATCH(B625, Paste_Here!A$2:A$850, 0))))), "High Risk", IF(ISNUMBER(SEARCH("lowrisk", LOWER(INDEX(Paste_Here!P$2:P$850, MATCH(B625, Paste_Here!A$2:A$850, 0))))), "Low Risk", IF(ISNUMBER(SEARCH("somerisk", LOWER(INDEX(Paste_Here!P$2:P$850, MATCH(B625, Paste_Here!A$2:A$850, 0))))), "Some Risk", IF(ISNUMBER(SEARCH("ot", LOWER(INDEX(Paste_Here!P$2:P$850, MATCH(B625, Paste_Here!A$2:A$850, 0))))), "OT", "")))), ""), "")</f>
        <v/>
      </c>
      <c r="BQ625" s="66"/>
      <c r="BR625" s="75"/>
      <c r="BS625" s="66"/>
      <c r="BT625" s="66"/>
      <c r="BU625" s="75" t="str">
        <f t="shared" si="120"/>
        <v/>
      </c>
      <c r="BV625" s="66"/>
      <c r="BW625" s="75"/>
      <c r="BX625" s="66"/>
      <c r="BY625" s="75"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BZ625" s="66"/>
      <c r="CA625" s="75"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CB625" s="66"/>
      <c r="CC625" s="75"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CD625" s="66"/>
      <c r="CE625" s="75"/>
      <c r="CF625" s="66"/>
      <c r="CK625" s="75"/>
      <c r="CL625" s="66"/>
      <c r="CM625" s="75"/>
      <c r="CN625" s="66"/>
      <c r="CO625" s="75"/>
      <c r="CP625" s="66"/>
      <c r="CQ625" s="66"/>
      <c r="CR625" s="75" t="str">
        <f t="shared" si="121"/>
        <v/>
      </c>
      <c r="CS625" s="66"/>
      <c r="CT625" s="75"/>
      <c r="CU625" s="66"/>
      <c r="CV625" s="75"/>
      <c r="CW625" s="66"/>
      <c r="CX625" s="75"/>
      <c r="CY625" s="66"/>
      <c r="CZ625" s="75"/>
      <c r="DA625" s="66"/>
      <c r="DB625" s="75" t="str">
        <f>IFERROR(IF(B625&lt;&gt;"", IF(AND(INDEX(Paste_Here!AK$2:AK$850, MATCH(B625, Paste_Here!A$2:A$850, 0))&lt;&gt;"", ISNUMBER(VALUE(INDEX(Paste_Here!AK$2:AK$850, MATCH(B625, Paste_Here!A$2:A$850, 0))))), INDEX(Paste_Here!AK$2:AK$850, MATCH(B625, Paste_Here!A$2:A$850, 0)), ""), ""), "")</f>
        <v/>
      </c>
      <c r="DC625" s="66"/>
      <c r="DD625" s="75" t="str">
        <f>IFERROR(IF(B625&lt;&gt;"", IF(ISNUMBER(SEARCH("highrisk", LOWER(INDEX(Paste_Here!AL$2:AL$850, MATCH(B625, Paste_Here!A$2:A$850, 0))))), "High Risk", IF(ISNUMBER(SEARCH("lowrisk", LOWER(INDEX(Paste_Here!AL$2:AL$850, MATCH(B625, Paste_Here!A$2:A$850, 0))))), "Low Risk", IF(ISNUMBER(SEARCH("somerisk", LOWER(INDEX(Paste_Here!AL$2:AL$850, MATCH(B625, Paste_Here!A$2:A$850, 0))))), "Some Risk", IF(ISNUMBER(SEARCH("ot", LOWER(INDEX(Paste_Here!AL$2:AL$850, MATCH(B625, Paste_Here!A$2:A$850, 0))))), "OT", "")))), ""), "")</f>
        <v/>
      </c>
      <c r="DE625" s="66"/>
      <c r="DF625" s="75" t="str">
        <f>IFERROR(IF(B625&lt;&gt;"", IF(AND(INDEX(Paste_Here!AM$2:AM$850, MATCH(B625, Paste_Here!A$2:A$850, 0))&lt;&gt;"", ISNUMBER(VALUE(INDEX(Paste_Here!AM$2:AM$850, MATCH(B625, Paste_Here!A$2:A$850, 0))))), INDEX(Paste_Here!AM$2:AM$850, MATCH(B625, Paste_Here!A$2:A$850, 0)), ""), ""), "")</f>
        <v/>
      </c>
      <c r="DG625" s="66"/>
      <c r="DH625" s="75" t="str">
        <f>IFERROR(IF(B625&lt;&gt;"", IF(ISNUMBER(SEARCH("highrisk", LOWER(INDEX(Paste_Here!AN$2:AN$850, MATCH(B625, Paste_Here!A$2:A$850, 0))))), "High Risk", IF(ISNUMBER(SEARCH("lowrisk", LOWER(INDEX(Paste_Here!AN$2:AN$850, MATCH(B625, Paste_Here!A$2:A$850, 0))))), "Low Risk", IF(ISNUMBER(SEARCH("somerisk", LOWER(INDEX(Paste_Here!AN$2:AN$850, MATCH(B625, Paste_Here!A$2:A$850, 0))))), "Some Risk", IF(ISNUMBER(SEARCH("ot", LOWER(INDEX(Paste_Here!AN$2:AN$850, MATCH(B625, Paste_Here!A$2:A$850, 0))))), "OT", "")))), ""), "")</f>
        <v/>
      </c>
      <c r="DI625" s="66"/>
      <c r="DJ625" s="66"/>
      <c r="DK625" s="75" t="str">
        <f t="shared" si="122"/>
        <v/>
      </c>
      <c r="DL625" s="66"/>
      <c r="DM625" s="75" t="str">
        <f>IFERROR(IF(B625&lt;&gt;"", IF(AND(INDEX(Paste_Here!Q$2:Q$850, MATCH(B625, Paste_Here!A$2:A$850, 0))&lt;&gt;"", ISNUMBER(VALUE(INDEX(Paste_Here!Q$2:Q$850, MATCH(B625, Paste_Here!A$2:A$850, 0))))), INDEX(Paste_Here!Q$2:Q$850, MATCH(B625, Paste_Here!A$2:A$850, 0)), ""), ""), "")</f>
        <v/>
      </c>
      <c r="DN625" s="66"/>
      <c r="DO625" s="75" t="str">
        <f>IFERROR(IF(B625&lt;&gt;"", IF(ISNUMBER(SEARCH("highrisk", LOWER(INDEX(Paste_Here!R$2:R$850, MATCH(B625, Paste_Here!A$2:A$850, 0))))), "High Risk", IF(ISNUMBER(SEARCH("lowrisk", LOWER(INDEX(Paste_Here!R$2:R$850, MATCH(B625, Paste_Here!A$2:A$850, 0))))), "Low Risk", IF(ISNUMBER(SEARCH("somerisk", LOWER(INDEX(Paste_Here!R$2:R$850, MATCH(B625, Paste_Here!A$2:A$850, 0))))), "Some Risk", IF(ISNUMBER(SEARCH("ot", LOWER(INDEX(Paste_Here!R$2:R$850, MATCH(B625, Paste_Here!A$2:A$850, 0))))), "OT", "")))), ""), "")</f>
        <v/>
      </c>
      <c r="DP625" s="66"/>
      <c r="DQ625" s="93" t="str">
        <f>IFERROR(IF(B625&lt;&gt;"", IF(AND(INDEX(Paste_Here!S$2:S$850, MATCH(B625, Paste_Here!A$2:A$850, 0))&lt;&gt;"", ISNUMBER(VALUE(INDEX(Paste_Here!S$2:S$850, MATCH(B625, Paste_Here!A$2:A$850, 0))))), INDEX(Paste_Here!S$2:S$850, MATCH(B625, Paste_Here!A$2:A$850, 0)), ""), ""), "")</f>
        <v/>
      </c>
      <c r="DR625" s="66"/>
      <c r="DS625" s="75"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IF(ISNUMBER(SEARCH("ot", LOWER(INDEX(Paste_Here!T$2:T$850, MATCH(B625, Paste_Here!A$2:A$850, 0))))), "OT", "")))), ""), "")</f>
        <v/>
      </c>
      <c r="DT625" s="66"/>
      <c r="DU625" s="75" t="str">
        <f>IFERROR(IF(B625&lt;&gt;"", IF(AND(INDEX(Paste_Here!U$2:U$850, MATCH(B625, Paste_Here!A$2:A$850, 0))&lt;&gt;"", ISNUMBER(VALUE(INDEX(Paste_Here!U$2:U$850, MATCH(B625, Paste_Here!A$2:A$850, 0))))), INDEX(Paste_Here!U$2:U$850, MATCH(B625, Paste_Here!A$2:A$850, 0)), ""), ""), "")</f>
        <v/>
      </c>
      <c r="DV625" s="66"/>
      <c r="DW625" s="93" t="str">
        <f>IFERROR(IF(B625&lt;&gt;"", IF(ISNUMBER(SEARCH("highrisk", LOWER(INDEX(Paste_Here!V$2:V$850, MATCH(B625, Paste_Here!A$2:A$850, 0))))), "High Risk", IF(ISNUMBER(SEARCH("lowrisk", LOWER(INDEX(Paste_Here!V$2:V$850, MATCH(B625, Paste_Here!A$2:A$850, 0))))), "Low Risk", IF(ISNUMBER(SEARCH("somerisk", LOWER(INDEX(Paste_Here!V$2:V$850, MATCH(B625, Paste_Here!A$2:A$850, 0))))), "Some Risk", IF(ISNUMBER(SEARCH("ot", LOWER(INDEX(Paste_Here!V$2:V$850, MATCH(B625, Paste_Here!A$2:A$850, 0))))), "OT", "")))), ""), "")</f>
        <v/>
      </c>
      <c r="DX625" s="66"/>
      <c r="DY625" s="75" t="str">
        <f>IFERROR(IF(B625&lt;&gt;"", IF(AND(INDEX(Paste_Here!W$2:W$850, MATCH(B625, Paste_Here!A$2:A$850, 0))&lt;&gt;"", ISNUMBER(VALUE(INDEX(Paste_Here!W$2:W$850, MATCH(B625, Paste_Here!A$2:A$850, 0))))), INDEX(Paste_Here!W$2:W$850, MATCH(B625, Paste_Here!A$2:A$850, 0)), ""), ""), "")</f>
        <v/>
      </c>
      <c r="DZ625" s="66"/>
      <c r="EA625" s="75" t="str">
        <f>IFERROR(IF(B625&lt;&gt;"", IF(ISNUMBER(SEARCH("highrisk", LOWER(INDEX(Paste_Here!X$2:X$850, MATCH(B625, Paste_Here!A$2:A$850, 0))))), "High Risk", IF(ISNUMBER(SEARCH("lowrisk", LOWER(INDEX(Paste_Here!X$2:X$850, MATCH(B625, Paste_Here!A$2:A$850, 0))))), "Low Risk", IF(ISNUMBER(SEARCH("somerisk", LOWER(INDEX(Paste_Here!X$2:X$850, MATCH(B625, Paste_Here!A$2:A$850, 0))))), "Some Risk", IF(ISNUMBER(SEARCH("ot", LOWER(INDEX(Paste_Here!X$2:X$850, MATCH(B625, Paste_Here!A$2:A$850, 0))))), "OT", "")))), ""), "")</f>
        <v/>
      </c>
      <c r="EB625" s="66"/>
      <c r="EC625" s="66"/>
      <c r="ED625" s="75" t="str">
        <f t="shared" si="127"/>
        <v/>
      </c>
      <c r="EE625" s="66"/>
      <c r="EF625" s="75" t="str">
        <f>IFERROR(IF(B625&lt;&gt;"", IF(AND(INDEX(Paste_Here!AO$2:AO$850, MATCH(B625, Paste_Here!A$2:A$850, 0))&lt;&gt;"", ISNUMBER(VALUE(INDEX(Paste_Here!AO$2:AO$850, MATCH(B625, Paste_Here!A$2:A$850, 0))))), INDEX(Paste_Here!AO$2:AO$850, MATCH(B625, Paste_Here!A$2:A$850, 0)), ""), ""), "")</f>
        <v/>
      </c>
      <c r="EG625" s="66"/>
      <c r="EH625" s="75" t="str">
        <f>IFERROR(IF(B625&lt;&gt;"", IF(ISNUMBER(SEARCH("highrisk", LOWER(INDEX(Paste_Here!AP$2:AP$850, MATCH(B625, Paste_Here!A$2:A$850, 0))))), "High Risk", IF(ISNUMBER(SEARCH("lowrisk", LOWER(INDEX(Paste_Here!AP$2:AP$850, MATCH(B625, Paste_Here!A$2:A$850, 0))))), "Low Risk", IF(ISNUMBER(SEARCH("somerisk", LOWER(INDEX(Paste_Here!AP$2:AP$850, MATCH(B625, Paste_Here!A$2:A$850, 0))))), "Some Risk", IF(ISNUMBER(SEARCH("ot", LOWER(INDEX(Paste_Here!AP$2:AP$850, MATCH(B625, Paste_Here!A$2:A$850, 0))))), "OT", "")))), ""), "")</f>
        <v/>
      </c>
      <c r="EI625" s="66"/>
      <c r="EJ625" s="93"/>
      <c r="EK625" s="66"/>
      <c r="EL625" s="75" t="str">
        <f>IFERROR(IF(B625&lt;&gt;"", IF(AND(INDEX(Paste_Here!AQ$2:AQ$850, MATCH(B625, Paste_Here!A$2:A$850, 0))&lt;&gt;"", ISNUMBER(VALUE(INDEX(Paste_Here!AQ$2:AQ$850, MATCH(B625, Paste_Here!A$2:A$850, 0))))), INDEX(Paste_Here!AQ$2:AQ$850, MATCH(B625, Paste_Here!A$2:A$850, 0)), ""), ""), "")</f>
        <v/>
      </c>
      <c r="EM625" s="66"/>
      <c r="EN625" s="75" t="str">
        <f>IFERROR(IF(B625&lt;&gt;"", IF(ISNUMBER(SEARCH("highrisk", LOWER(INDEX(Paste_Here!AR$2:AR$850, MATCH(B625, Paste_Here!A$2:A$850, 0))))), "High Risk", IF(ISNUMBER(SEARCH("lowrisk", LOWER(INDEX(Paste_Here!AR$2:AR$850, MATCH(B625, Paste_Here!A$2:A$850, 0))))), "Low Risk", IF(ISNUMBER(SEARCH("somerisk", LOWER(INDEX(Paste_Here!AR$2:AR$850, MATCH(B625, Paste_Here!A$2:A$850, 0))))), "Some Risk", IF(ISNUMBER(SEARCH("ot", LOWER(INDEX(Paste_Here!AR$2:AR$850, MATCH(B625, Paste_Here!A$2:A$850, 0))))), "OT", "")))), ""), "")</f>
        <v/>
      </c>
      <c r="EO625" s="66"/>
      <c r="EP625" s="93"/>
      <c r="EQ625" s="66"/>
      <c r="ER625" s="75"/>
      <c r="ES625" s="66"/>
      <c r="ET625" s="75"/>
      <c r="EU625" s="66"/>
      <c r="EV625" s="66"/>
      <c r="EW625" s="75" t="str">
        <f t="shared" si="128"/>
        <v/>
      </c>
      <c r="EX625" s="66"/>
      <c r="EY625" s="75" t="str">
        <f>IFERROR(IF(B625&lt;&gt;"", IF(AND(INDEX(Paste_Here!Y$2:Y$850, MATCH(B625, Paste_Here!A$2:A$850, 0))&lt;&gt;"", ISNUMBER(VALUE(INDEX(Paste_Here!Y$2:Y$850, MATCH(B625, Paste_Here!A$2:A$850, 0))))), INDEX(Paste_Here!Y$2:Y$850, MATCH(B625, Paste_Here!A$2:A$850, 0)), ""), ""), "")</f>
        <v/>
      </c>
      <c r="EZ625" s="66"/>
      <c r="FA625" s="75" t="str">
        <f>IFERROR(IF(B625&lt;&gt;"", IF(ISNUMBER(SEARCH("highrisk", LOWER(INDEX(Paste_Here!Z$2:Z$850, MATCH(B625, Paste_Here!A$2:A$850, 0))))), "High Risk", IF(ISNUMBER(SEARCH("lowrisk", LOWER(INDEX(Paste_Here!Z$2:Z$850, MATCH(B625, Paste_Here!A$2:A$850, 0))))), "Low Risk", IF(ISNUMBER(SEARCH("somerisk", LOWER(INDEX(Paste_Here!Z$2:Z$850, MATCH(B625, Paste_Here!A$2:A$850, 0))))), "Some Risk", IF(ISNUMBER(SEARCH("ot", LOWER(INDEX(Paste_Here!Z$2:Z$850, MATCH(B625, Paste_Here!A$2:A$850, 0))))), "OT", "")))), ""), "")</f>
        <v/>
      </c>
      <c r="FB625" s="66"/>
      <c r="FC625" s="93"/>
      <c r="FD625" s="66"/>
      <c r="FE625" s="75" t="str">
        <f>IFERROR(IF(B625&lt;&gt;"", IF(AND(INDEX(Paste_Here!AA$2:AA$850, MATCH(B625, Paste_Here!A$2:A$850, 0))&lt;&gt;"", ISNUMBER(VALUE(INDEX(Paste_Here!AA$2:AA$850, MATCH(B625, Paste_Here!A$2:A$850, 0))))), INDEX(Paste_Here!AA$2:AA$850, MATCH(B625, Paste_Here!A$2:A$850, 0)), ""), ""), "")</f>
        <v/>
      </c>
      <c r="FF625" s="66"/>
      <c r="FG625" s="75" t="str">
        <f>IFERROR(IF(B625&lt;&gt;"", IF(ISNUMBER(SEARCH("highrisk", LOWER(INDEX(Paste_Here!AB$2:AB$850, MATCH(B625, Paste_Here!A$2:A$850, 0))))), "High Risk", IF(ISNUMBER(SEARCH("lowrisk", LOWER(INDEX(Paste_Here!AB$2:AB$850, MATCH(B625, Paste_Here!A$2:A$850, 0))))), "Low Risk", IF(ISNUMBER(SEARCH("somerisk", LOWER(INDEX(Paste_Here!AB$2:AB$850, MATCH(B625, Paste_Here!A$2:A$850, 0))))), "Some Risk", IF(ISNUMBER(SEARCH("ot", LOWER(INDEX(Paste_Here!AB$2:AB$850, MATCH(B625, Paste_Here!A$2:A$850, 0))))), "OT", "")))), ""), "")</f>
        <v/>
      </c>
      <c r="FH625" s="66"/>
      <c r="FI625" s="93"/>
      <c r="FJ625" s="66"/>
      <c r="FK625" s="75"/>
      <c r="FL625" s="66"/>
      <c r="FM625" s="75"/>
      <c r="FN625" s="66"/>
      <c r="FO625" s="66"/>
      <c r="FP625" s="75" t="str">
        <f t="shared" si="123"/>
        <v/>
      </c>
      <c r="FQ625" s="66"/>
      <c r="FR625" s="75" t="str">
        <f>IFERROR(IF(B625&lt;&gt;"", IF(ISNUMBER(SEARCH("s", LOWER(INDEX(Paste_Here!L$2:L$850, MATCH(B625, Paste_Here!A$2:A$850, 0))))), "Yes", IF(INDEX(Paste_Here!L$2:L$850, MATCH(B625, Paste_Here!A$2:A$850, 0))&lt;&gt;"", "No", "")), ""), "")</f>
        <v/>
      </c>
      <c r="FS625" s="66"/>
      <c r="FT625" s="75" t="str">
        <f>IFERROR(IF(B625&lt;&gt;"", IF(ISNUMBER(SEARCH("yes", LOWER(INDEX(Paste_Here!F$2:F$850, MATCH(B625, Paste_Here!A$2:A$850, 0))))), "Yes", IF(ISNUMBER(SEARCH("no", LOWER(INDEX(Paste_Here!F$2:F$850, MATCH(B625, Paste_Here!A$2:A$850, 0))))), "No", "")), ""), "")</f>
        <v/>
      </c>
      <c r="FU625" s="66"/>
      <c r="FV625" s="75" t="str">
        <f>IFERROR(IF(B625&lt;&gt;"", IF(ISNUMBER(SEARCH("english language learner", LOWER(INDEX(Paste_Here!C$2:C$850, MATCH(B625, Paste_Here!A$2:A$850, 0))))), "Yes", ""), ""), "")</f>
        <v/>
      </c>
      <c r="FW625" s="66"/>
      <c r="FX625" s="75" t="str">
        <f>IFERROR(IF(B625&lt;&gt;"", IF(OR(ISNUMBER(SEARCH("b", LOWER(INDEX(Paste_Here!J$2:J$850, MATCH(B625, Paste_Here!A$2:A$850, 0))))), ISNUMBER(SEARCH("h", LOWER(INDEX(Paste_Here!J$2:J$850, MATCH(B625, Paste_Here!A$2:A$850, 0))))), ISNUMBER(SEARCH("i", LOWER(INDEX(Paste_Here!J$2:J$850, MATCH(B625, Paste_Here!A$2:A$850, 0)))))), "Yes", IF(INDEX(Paste_Here!J$2:J$850, MATCH(B625, Paste_Here!A$2:A$850, 0))&lt;&gt;"", "No", "")), ""), "")</f>
        <v/>
      </c>
      <c r="FY625" s="66"/>
      <c r="FZ625" s="75" t="str">
        <f>IFERROR(IF(B625&lt;&gt;"", IF(ISNUMBER(SEARCH("yes", LOWER(INDEX(Paste_Here!K$2:K$850, MATCH(B625, Paste_Here!A$2:A$850, 0))))), "Yes", IF(ISNUMBER(SEARCH("no", LOWER(INDEX(Paste_Here!K$2:K$850, MATCH(B625, Paste_Here!A$2:A$850, 0))))), "No", "")), ""), "")</f>
        <v/>
      </c>
      <c r="GA625" s="66"/>
      <c r="GB625" s="75" t="str">
        <f>IFERROR(IF(B625&lt;&gt;"", IF(ISNUMBER(SEARCH("transitional 2", LOWER(INDEX(Paste_Here!C$2:C$850, MATCH(B625, Paste_Here!A$2:A$850, 0))))), "T2",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GC625" s="66"/>
      <c r="GD625" s="75"/>
      <c r="GE625" s="66"/>
      <c r="GF625" s="75"/>
      <c r="GG625" s="66"/>
      <c r="GH625" s="75"/>
      <c r="GI625" s="66"/>
      <c r="GK625" s="1" t="str" cm="1">
        <f t="array" ref="GK625">IFERROR(INDEX(Paste_Here!$B$2:$B$850, MATCH(0, COUNTIF(GK$4:GK624, Paste_Here!$B$2:$B$850) + IF(Paste_Here!$B$2:$B$850="", 1, 0), 0)), "")</f>
        <v/>
      </c>
      <c r="GL625" s="1" t="str">
        <f>IF(GK625&lt;&gt;"", INDEX(Paste_Here!$A$2:$A$850, MATCH(GK625, Paste_Here!$B$2:$B$850, 0)), "")</f>
        <v/>
      </c>
      <c r="GM625" s="1" t="str">
        <f t="shared" si="129"/>
        <v/>
      </c>
      <c r="GN625" s="1" t="str" cm="1">
        <f t="array" ref="GN625">IFERROR(INDEX($GM$5:$GM$850, MATCH(SMALL(IF($GM$5:$GM$850&lt;&gt;"", COUNTIF($GM$5:$GM$850, "&lt;"&amp;$GM$5:$GM$850)+1), ROW()-ROW($GN$5)+1), COUNTIF($GM$5:$GM$850, "&lt;"&amp;$GM$5:$GM$850)+1, 0)), "")</f>
        <v/>
      </c>
    </row>
    <row r="626" spans="1:196">
      <c r="A626" s="66"/>
      <c r="B626" s="75" t="str">
        <f t="shared" si="117"/>
        <v/>
      </c>
      <c r="C626" s="66"/>
      <c r="D626" s="75" t="str">
        <f>IFERROR(IF(AND(INDEX(Paste_Here!N$2:N$850, MATCH(B626, Paste_Here!A$2:A$850, 0)) = ""), "", IF(UPPER(INDEX(Paste_Here!N$2:N$850, MATCH(B626, Paste_Here!A$2:A$850, 0))) = "YES", "Yes", IF(UPPER(INDEX(Paste_Here!N$2:N$850, MATCH(B626, Paste_Here!A$2:A$850, 0))) = "NO", "No", ""))), "")</f>
        <v/>
      </c>
      <c r="E626" s="66"/>
      <c r="F626" s="75" t="str">
        <f t="shared" si="124"/>
        <v/>
      </c>
      <c r="G626" s="66"/>
      <c r="H626" s="75" t="str">
        <f t="shared" si="125"/>
        <v/>
      </c>
      <c r="I626" s="66"/>
      <c r="J626" s="75" t="str">
        <f t="shared" si="126"/>
        <v/>
      </c>
      <c r="K626" s="66"/>
      <c r="L626" s="75"/>
      <c r="M626" s="66"/>
      <c r="N626" s="75" t="str">
        <f>IFERROR(IF(B626&lt;&gt;"", IF(AND(INDEX(Paste_Here!AW$2:AW$850, MATCH(B626, Paste_Here!A$2:A$850, 0))&lt;&gt;"", ISNUMBER(VALUE(INDEX(Paste_Here!AW$2:AW$850, MATCH(B626, Paste_Here!A$2:A$850, 0))))), INDEX(Paste_Here!AW$2:AW$850, MATCH(B626, Paste_Here!A$2:A$850, 0)), ""), ""), "")</f>
        <v/>
      </c>
      <c r="O626" s="66"/>
      <c r="P626" s="75" t="str">
        <f>IFERROR(IF(B626&lt;&gt;"", IF(AND(INDEX(Paste_Here!AX$2:AX$850, MATCH(B626, Paste_Here!A$2:A$850, 0))&lt;&gt;"", ISNUMBER(VALUE(INDEX(Paste_Here!AX$2:AX$850, MATCH(B626, Paste_Here!A$2:A$850, 0))))), INDEX(Paste_Here!AX$2:AX$850, MATCH(B626, Paste_Here!A$2:A$850, 0)), ""), ""), "")</f>
        <v/>
      </c>
      <c r="Q626" s="66"/>
      <c r="R626" s="75" t="str">
        <f>IFERROR(IF(B626&lt;&gt;"", IF(AND(INDEX(Paste_Here!AU$2:AU$850, MATCH(B626, Paste_Here!A$2:A$850, 0))&lt;&gt;"", ISNUMBER(VALUE(INDEX(Paste_Here!AU$2:AU$850, MATCH(B626, Paste_Here!A$2:A$850, 0))))), INDEX(Paste_Here!AU$2:AU$850, MATCH(B626, Paste_Here!A$2:A$850, 0)), ""), ""), "")</f>
        <v/>
      </c>
      <c r="S626" s="66"/>
      <c r="T626" s="75" t="str">
        <f>IFERROR(IF(B626&lt;&gt;"", IF(AND(INDEX(Paste_Here!AV$2:AV$850, MATCH(B626, Paste_Here!A$2:A$850, 0))&lt;&gt;"", ISNUMBER(VALUE(INDEX(Paste_Here!AV$2:AV$850, MATCH(B626, Paste_Here!A$2:A$850, 0))))), INDEX(Paste_Here!AV$2:AV$850, MATCH(B626, Paste_Here!A$2:A$850, 0)), ""), ""), "")</f>
        <v/>
      </c>
      <c r="U626" s="66"/>
      <c r="W626" s="66"/>
      <c r="Y626" s="66"/>
      <c r="Z626" s="66"/>
      <c r="AA626" s="75" t="str">
        <f t="shared" si="118"/>
        <v/>
      </c>
      <c r="AB626" s="66"/>
      <c r="AC626" s="75"/>
      <c r="AD626" s="66"/>
      <c r="AE626" s="98"/>
      <c r="AF626" s="66"/>
      <c r="AG626" s="75"/>
      <c r="AH626" s="66"/>
      <c r="AI626" s="75" t="str">
        <f>IFERROR(IF(B626&lt;&gt;"", IF(AND(INDEX(Paste_Here!AC$2:AC$850, MATCH(B626, Paste_Here!A$2:A$850, 0))&lt;&gt;"", ISNUMBER(VALUE(INDEX(Paste_Here!AC$2:AC$850, MATCH(B626, Paste_Here!A$2:A$850, 0))))), INDEX(Paste_Here!AC$2:AC$850, MATCH(B626, Paste_Here!A$2:A$850, 0)), ""), ""), "")</f>
        <v/>
      </c>
      <c r="AJ626" s="66"/>
      <c r="AK626" s="75" t="str">
        <f>IFERROR(IF(B626&lt;&gt;"", IF(ISNUMBER(SEARCH("highrisk", LOWER(INDEX(Paste_Here!AD$2:AD$850, MATCH(B626, Paste_Here!A$2:A$850, 0))))), "High Risk", IF(ISNUMBER(SEARCH("lowrisk", LOWER(INDEX(Paste_Here!AD$2:AD$850, MATCH(B626, Paste_Here!A$2:A$850, 0))))), "Low Risk", IF(ISNUMBER(SEARCH("somerisk", LOWER(INDEX(Paste_Here!AD$2:AD$850, MATCH(B626, Paste_Here!A$2:A$850, 0))))), "Some Risk", IF(ISNUMBER(SEARCH("ot", LOWER(INDEX(Paste_Here!AD$2:AD$850, MATCH(B626, Paste_Here!A$2:A$850, 0))))), "OT", "")))), ""), "")</f>
        <v/>
      </c>
      <c r="AL626" s="66"/>
      <c r="AM626" s="75"/>
      <c r="AN626" s="66"/>
      <c r="AO626" s="75" t="str">
        <f>IFERROR(IF(B626&lt;&gt;"", IF(AND(INDEX(Paste_Here!M$2:M$850, MATCH(B626, Paste_Here!A$2:A$850, 0))&lt;&gt;"", ISNUMBER(VALUE(INDEX(Paste_Here!M$2:M$850, MATCH(B626, Paste_Here!A$2:A$850, 0))))), INDEX(Paste_Here!M$2:M$850, MATCH(B626, Paste_Here!A$2:A$850, 0)), ""), ""), "")</f>
        <v/>
      </c>
      <c r="AP626" s="66"/>
      <c r="AQ626" s="75" t="str">
        <f>IFERROR(IF(B626&lt;&gt;"", IF(ISNUMBER(SEARCH("highrisk", LOWER(INDEX(Paste_Here!N$2:N$850, MATCH(B626, Paste_Here!A$2:A$850, 0))))), "High Risk", IF(ISNUMBER(SEARCH("lowrisk", LOWER(INDEX(Paste_Here!N$2:N$850, MATCH(B626, Paste_Here!A$2:A$850, 0))))), "Low Risk", IF(ISNUMBER(SEARCH("somerisk", LOWER(INDEX(Paste_Here!N$2:N$850, MATCH(B626, Paste_Here!A$2:A$850, 0))))), "Some Risk", IF(ISNUMBER(SEARCH("ot", LOWER(INDEX(Paste_Here!N$2:N$850, MATCH(B626, Paste_Here!A$2:A$850, 0))))), "OT", "")))), ""), "")</f>
        <v/>
      </c>
      <c r="AT626" s="66"/>
      <c r="AU626" s="103"/>
      <c r="AV626" s="66"/>
      <c r="AW626" s="66"/>
      <c r="AX626" s="75" t="str">
        <f t="shared" si="119"/>
        <v/>
      </c>
      <c r="AY626" s="66"/>
      <c r="AZ626" s="75"/>
      <c r="BA626" s="66"/>
      <c r="BB626" s="75"/>
      <c r="BC626" s="66"/>
      <c r="BD626" s="75"/>
      <c r="BE626" s="66"/>
      <c r="BF626" s="75" t="str">
        <f>IFERROR(IF(B626&lt;&gt;"", IF(AND(INDEX(Paste_Here!AE$2:AE$850, MATCH(B626, Paste_Here!A$2:A$850, 0))&lt;&gt;"", ISNUMBER(VALUE(INDEX(Paste_Here!AE$2:AE$850, MATCH(B626, Paste_Here!A$2:A$850, 0))))), INDEX(Paste_Here!AE$2:AE$850, MATCH(B626, Paste_Here!A$2:A$850, 0)), ""), ""), "")</f>
        <v/>
      </c>
      <c r="BG626" s="66"/>
      <c r="BH626" s="75" t="str">
        <f>IFERROR(IF(B626&lt;&gt;"", IF(ISNUMBER(SEARCH("highrisk", LOWER(INDEX(Paste_Here!AF$2:AF$850, MATCH(B626, Paste_Here!A$2:A$850, 0))))), "High Risk", IF(ISNUMBER(SEARCH("lowrisk", LOWER(INDEX(Paste_Here!AF$2:AF$850, MATCH(B626, Paste_Here!A$2:A$850, 0))))), "Low Risk", IF(ISNUMBER(SEARCH("somerisk", LOWER(INDEX(Paste_Here!AF$2:AF$850, MATCH(B626, Paste_Here!A$2:A$850, 0))))), "Some Risk", IF(ISNUMBER(SEARCH("ot", LOWER(INDEX(Paste_Here!AF$2:AF$850, MATCH(B626, Paste_Here!A$2:A$850, 0))))), "OT", "")))), ""), "")</f>
        <v/>
      </c>
      <c r="BI626" s="66"/>
      <c r="BJ626" s="75"/>
      <c r="BK626" s="66"/>
      <c r="BL626" s="75" t="str">
        <f>IFERROR(IF(B626&lt;&gt;"", IF(AND(INDEX(Paste_Here!O$2:O$850, MATCH(B626, Paste_Here!A$2:A$850, 0))&lt;&gt;"", ISNUMBER(VALUE(INDEX(Paste_Here!O$2:O$850, MATCH(B626, Paste_Here!A$2:A$850, 0))))), INDEX(Paste_Here!O$2:O$850, MATCH(B626, Paste_Here!A$2:A$850, 0)), ""), ""), "")</f>
        <v/>
      </c>
      <c r="BM626" s="66"/>
      <c r="BN626" s="75" t="str">
        <f>IFERROR(IF(B626&lt;&gt;"", IF(ISNUMBER(SEARCH("highrisk", LOWER(INDEX(Paste_Here!P$2:P$850, MATCH(B626, Paste_Here!A$2:A$850, 0))))), "High Risk", IF(ISNUMBER(SEARCH("lowrisk", LOWER(INDEX(Paste_Here!P$2:P$850, MATCH(B626, Paste_Here!A$2:A$850, 0))))), "Low Risk", IF(ISNUMBER(SEARCH("somerisk", LOWER(INDEX(Paste_Here!P$2:P$850, MATCH(B626, Paste_Here!A$2:A$850, 0))))), "Some Risk", IF(ISNUMBER(SEARCH("ot", LOWER(INDEX(Paste_Here!P$2:P$850, MATCH(B626, Paste_Here!A$2:A$850, 0))))), "OT", "")))), ""), "")</f>
        <v/>
      </c>
      <c r="BQ626" s="66"/>
      <c r="BR626" s="75"/>
      <c r="BS626" s="66"/>
      <c r="BT626" s="66"/>
      <c r="BU626" s="75" t="str">
        <f t="shared" si="120"/>
        <v/>
      </c>
      <c r="BV626" s="66"/>
      <c r="BW626" s="75"/>
      <c r="BX626" s="66"/>
      <c r="BY626" s="75"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BZ626" s="66"/>
      <c r="CA626" s="75"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CB626" s="66"/>
      <c r="CC626" s="75"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CD626" s="66"/>
      <c r="CE626" s="75"/>
      <c r="CF626" s="66"/>
      <c r="CK626" s="75"/>
      <c r="CL626" s="66"/>
      <c r="CM626" s="75"/>
      <c r="CN626" s="66"/>
      <c r="CO626" s="75"/>
      <c r="CP626" s="66"/>
      <c r="CQ626" s="66"/>
      <c r="CR626" s="75" t="str">
        <f t="shared" si="121"/>
        <v/>
      </c>
      <c r="CS626" s="66"/>
      <c r="CT626" s="75"/>
      <c r="CU626" s="66"/>
      <c r="CV626" s="75"/>
      <c r="CW626" s="66"/>
      <c r="CX626" s="75"/>
      <c r="CY626" s="66"/>
      <c r="CZ626" s="75"/>
      <c r="DA626" s="66"/>
      <c r="DB626" s="75" t="str">
        <f>IFERROR(IF(B626&lt;&gt;"", IF(AND(INDEX(Paste_Here!AK$2:AK$850, MATCH(B626, Paste_Here!A$2:A$850, 0))&lt;&gt;"", ISNUMBER(VALUE(INDEX(Paste_Here!AK$2:AK$850, MATCH(B626, Paste_Here!A$2:A$850, 0))))), INDEX(Paste_Here!AK$2:AK$850, MATCH(B626, Paste_Here!A$2:A$850, 0)), ""), ""), "")</f>
        <v/>
      </c>
      <c r="DC626" s="66"/>
      <c r="DD626" s="75" t="str">
        <f>IFERROR(IF(B626&lt;&gt;"", IF(ISNUMBER(SEARCH("highrisk", LOWER(INDEX(Paste_Here!AL$2:AL$850, MATCH(B626, Paste_Here!A$2:A$850, 0))))), "High Risk", IF(ISNUMBER(SEARCH("lowrisk", LOWER(INDEX(Paste_Here!AL$2:AL$850, MATCH(B626, Paste_Here!A$2:A$850, 0))))), "Low Risk", IF(ISNUMBER(SEARCH("somerisk", LOWER(INDEX(Paste_Here!AL$2:AL$850, MATCH(B626, Paste_Here!A$2:A$850, 0))))), "Some Risk", IF(ISNUMBER(SEARCH("ot", LOWER(INDEX(Paste_Here!AL$2:AL$850, MATCH(B626, Paste_Here!A$2:A$850, 0))))), "OT", "")))), ""), "")</f>
        <v/>
      </c>
      <c r="DE626" s="66"/>
      <c r="DF626" s="75" t="str">
        <f>IFERROR(IF(B626&lt;&gt;"", IF(AND(INDEX(Paste_Here!AM$2:AM$850, MATCH(B626, Paste_Here!A$2:A$850, 0))&lt;&gt;"", ISNUMBER(VALUE(INDEX(Paste_Here!AM$2:AM$850, MATCH(B626, Paste_Here!A$2:A$850, 0))))), INDEX(Paste_Here!AM$2:AM$850, MATCH(B626, Paste_Here!A$2:A$850, 0)), ""), ""), "")</f>
        <v/>
      </c>
      <c r="DG626" s="66"/>
      <c r="DH626" s="75" t="str">
        <f>IFERROR(IF(B626&lt;&gt;"", IF(ISNUMBER(SEARCH("highrisk", LOWER(INDEX(Paste_Here!AN$2:AN$850, MATCH(B626, Paste_Here!A$2:A$850, 0))))), "High Risk", IF(ISNUMBER(SEARCH("lowrisk", LOWER(INDEX(Paste_Here!AN$2:AN$850, MATCH(B626, Paste_Here!A$2:A$850, 0))))), "Low Risk", IF(ISNUMBER(SEARCH("somerisk", LOWER(INDEX(Paste_Here!AN$2:AN$850, MATCH(B626, Paste_Here!A$2:A$850, 0))))), "Some Risk", IF(ISNUMBER(SEARCH("ot", LOWER(INDEX(Paste_Here!AN$2:AN$850, MATCH(B626, Paste_Here!A$2:A$850, 0))))), "OT", "")))), ""), "")</f>
        <v/>
      </c>
      <c r="DI626" s="66"/>
      <c r="DJ626" s="66"/>
      <c r="DK626" s="75" t="str">
        <f t="shared" si="122"/>
        <v/>
      </c>
      <c r="DL626" s="66"/>
      <c r="DM626" s="75" t="str">
        <f>IFERROR(IF(B626&lt;&gt;"", IF(AND(INDEX(Paste_Here!Q$2:Q$850, MATCH(B626, Paste_Here!A$2:A$850, 0))&lt;&gt;"", ISNUMBER(VALUE(INDEX(Paste_Here!Q$2:Q$850, MATCH(B626, Paste_Here!A$2:A$850, 0))))), INDEX(Paste_Here!Q$2:Q$850, MATCH(B626, Paste_Here!A$2:A$850, 0)), ""), ""), "")</f>
        <v/>
      </c>
      <c r="DN626" s="66"/>
      <c r="DO626" s="75" t="str">
        <f>IFERROR(IF(B626&lt;&gt;"", IF(ISNUMBER(SEARCH("highrisk", LOWER(INDEX(Paste_Here!R$2:R$850, MATCH(B626, Paste_Here!A$2:A$850, 0))))), "High Risk", IF(ISNUMBER(SEARCH("lowrisk", LOWER(INDEX(Paste_Here!R$2:R$850, MATCH(B626, Paste_Here!A$2:A$850, 0))))), "Low Risk", IF(ISNUMBER(SEARCH("somerisk", LOWER(INDEX(Paste_Here!R$2:R$850, MATCH(B626, Paste_Here!A$2:A$850, 0))))), "Some Risk", IF(ISNUMBER(SEARCH("ot", LOWER(INDEX(Paste_Here!R$2:R$850, MATCH(B626, Paste_Here!A$2:A$850, 0))))), "OT", "")))), ""), "")</f>
        <v/>
      </c>
      <c r="DP626" s="66"/>
      <c r="DQ626" s="93" t="str">
        <f>IFERROR(IF(B626&lt;&gt;"", IF(AND(INDEX(Paste_Here!S$2:S$850, MATCH(B626, Paste_Here!A$2:A$850, 0))&lt;&gt;"", ISNUMBER(VALUE(INDEX(Paste_Here!S$2:S$850, MATCH(B626, Paste_Here!A$2:A$850, 0))))), INDEX(Paste_Here!S$2:S$850, MATCH(B626, Paste_Here!A$2:A$850, 0)), ""), ""), "")</f>
        <v/>
      </c>
      <c r="DR626" s="66"/>
      <c r="DS626" s="75"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IF(ISNUMBER(SEARCH("ot", LOWER(INDEX(Paste_Here!T$2:T$850, MATCH(B626, Paste_Here!A$2:A$850, 0))))), "OT", "")))), ""), "")</f>
        <v/>
      </c>
      <c r="DT626" s="66"/>
      <c r="DU626" s="75" t="str">
        <f>IFERROR(IF(B626&lt;&gt;"", IF(AND(INDEX(Paste_Here!U$2:U$850, MATCH(B626, Paste_Here!A$2:A$850, 0))&lt;&gt;"", ISNUMBER(VALUE(INDEX(Paste_Here!U$2:U$850, MATCH(B626, Paste_Here!A$2:A$850, 0))))), INDEX(Paste_Here!U$2:U$850, MATCH(B626, Paste_Here!A$2:A$850, 0)), ""), ""), "")</f>
        <v/>
      </c>
      <c r="DV626" s="66"/>
      <c r="DW626" s="93" t="str">
        <f>IFERROR(IF(B626&lt;&gt;"", IF(ISNUMBER(SEARCH("highrisk", LOWER(INDEX(Paste_Here!V$2:V$850, MATCH(B626, Paste_Here!A$2:A$850, 0))))), "High Risk", IF(ISNUMBER(SEARCH("lowrisk", LOWER(INDEX(Paste_Here!V$2:V$850, MATCH(B626, Paste_Here!A$2:A$850, 0))))), "Low Risk", IF(ISNUMBER(SEARCH("somerisk", LOWER(INDEX(Paste_Here!V$2:V$850, MATCH(B626, Paste_Here!A$2:A$850, 0))))), "Some Risk", IF(ISNUMBER(SEARCH("ot", LOWER(INDEX(Paste_Here!V$2:V$850, MATCH(B626, Paste_Here!A$2:A$850, 0))))), "OT", "")))), ""), "")</f>
        <v/>
      </c>
      <c r="DX626" s="66"/>
      <c r="DY626" s="75" t="str">
        <f>IFERROR(IF(B626&lt;&gt;"", IF(AND(INDEX(Paste_Here!W$2:W$850, MATCH(B626, Paste_Here!A$2:A$850, 0))&lt;&gt;"", ISNUMBER(VALUE(INDEX(Paste_Here!W$2:W$850, MATCH(B626, Paste_Here!A$2:A$850, 0))))), INDEX(Paste_Here!W$2:W$850, MATCH(B626, Paste_Here!A$2:A$850, 0)), ""), ""), "")</f>
        <v/>
      </c>
      <c r="DZ626" s="66"/>
      <c r="EA626" s="75" t="str">
        <f>IFERROR(IF(B626&lt;&gt;"", IF(ISNUMBER(SEARCH("highrisk", LOWER(INDEX(Paste_Here!X$2:X$850, MATCH(B626, Paste_Here!A$2:A$850, 0))))), "High Risk", IF(ISNUMBER(SEARCH("lowrisk", LOWER(INDEX(Paste_Here!X$2:X$850, MATCH(B626, Paste_Here!A$2:A$850, 0))))), "Low Risk", IF(ISNUMBER(SEARCH("somerisk", LOWER(INDEX(Paste_Here!X$2:X$850, MATCH(B626, Paste_Here!A$2:A$850, 0))))), "Some Risk", IF(ISNUMBER(SEARCH("ot", LOWER(INDEX(Paste_Here!X$2:X$850, MATCH(B626, Paste_Here!A$2:A$850, 0))))), "OT", "")))), ""), "")</f>
        <v/>
      </c>
      <c r="EB626" s="66"/>
      <c r="EC626" s="66"/>
      <c r="ED626" s="75" t="str">
        <f t="shared" si="127"/>
        <v/>
      </c>
      <c r="EE626" s="66"/>
      <c r="EF626" s="75" t="str">
        <f>IFERROR(IF(B626&lt;&gt;"", IF(AND(INDEX(Paste_Here!AO$2:AO$850, MATCH(B626, Paste_Here!A$2:A$850, 0))&lt;&gt;"", ISNUMBER(VALUE(INDEX(Paste_Here!AO$2:AO$850, MATCH(B626, Paste_Here!A$2:A$850, 0))))), INDEX(Paste_Here!AO$2:AO$850, MATCH(B626, Paste_Here!A$2:A$850, 0)), ""), ""), "")</f>
        <v/>
      </c>
      <c r="EG626" s="66"/>
      <c r="EH626" s="75" t="str">
        <f>IFERROR(IF(B626&lt;&gt;"", IF(ISNUMBER(SEARCH("highrisk", LOWER(INDEX(Paste_Here!AP$2:AP$850, MATCH(B626, Paste_Here!A$2:A$850, 0))))), "High Risk", IF(ISNUMBER(SEARCH("lowrisk", LOWER(INDEX(Paste_Here!AP$2:AP$850, MATCH(B626, Paste_Here!A$2:A$850, 0))))), "Low Risk", IF(ISNUMBER(SEARCH("somerisk", LOWER(INDEX(Paste_Here!AP$2:AP$850, MATCH(B626, Paste_Here!A$2:A$850, 0))))), "Some Risk", IF(ISNUMBER(SEARCH("ot", LOWER(INDEX(Paste_Here!AP$2:AP$850, MATCH(B626, Paste_Here!A$2:A$850, 0))))), "OT", "")))), ""), "")</f>
        <v/>
      </c>
      <c r="EI626" s="66"/>
      <c r="EJ626" s="93"/>
      <c r="EK626" s="66"/>
      <c r="EL626" s="75" t="str">
        <f>IFERROR(IF(B626&lt;&gt;"", IF(AND(INDEX(Paste_Here!AQ$2:AQ$850, MATCH(B626, Paste_Here!A$2:A$850, 0))&lt;&gt;"", ISNUMBER(VALUE(INDEX(Paste_Here!AQ$2:AQ$850, MATCH(B626, Paste_Here!A$2:A$850, 0))))), INDEX(Paste_Here!AQ$2:AQ$850, MATCH(B626, Paste_Here!A$2:A$850, 0)), ""), ""), "")</f>
        <v/>
      </c>
      <c r="EM626" s="66"/>
      <c r="EN626" s="75" t="str">
        <f>IFERROR(IF(B626&lt;&gt;"", IF(ISNUMBER(SEARCH("highrisk", LOWER(INDEX(Paste_Here!AR$2:AR$850, MATCH(B626, Paste_Here!A$2:A$850, 0))))), "High Risk", IF(ISNUMBER(SEARCH("lowrisk", LOWER(INDEX(Paste_Here!AR$2:AR$850, MATCH(B626, Paste_Here!A$2:A$850, 0))))), "Low Risk", IF(ISNUMBER(SEARCH("somerisk", LOWER(INDEX(Paste_Here!AR$2:AR$850, MATCH(B626, Paste_Here!A$2:A$850, 0))))), "Some Risk", IF(ISNUMBER(SEARCH("ot", LOWER(INDEX(Paste_Here!AR$2:AR$850, MATCH(B626, Paste_Here!A$2:A$850, 0))))), "OT", "")))), ""), "")</f>
        <v/>
      </c>
      <c r="EO626" s="66"/>
      <c r="EP626" s="93"/>
      <c r="EQ626" s="66"/>
      <c r="ER626" s="75"/>
      <c r="ES626" s="66"/>
      <c r="ET626" s="75"/>
      <c r="EU626" s="66"/>
      <c r="EV626" s="66"/>
      <c r="EW626" s="75" t="str">
        <f t="shared" si="128"/>
        <v/>
      </c>
      <c r="EX626" s="66"/>
      <c r="EY626" s="75" t="str">
        <f>IFERROR(IF(B626&lt;&gt;"", IF(AND(INDEX(Paste_Here!Y$2:Y$850, MATCH(B626, Paste_Here!A$2:A$850, 0))&lt;&gt;"", ISNUMBER(VALUE(INDEX(Paste_Here!Y$2:Y$850, MATCH(B626, Paste_Here!A$2:A$850, 0))))), INDEX(Paste_Here!Y$2:Y$850, MATCH(B626, Paste_Here!A$2:A$850, 0)), ""), ""), "")</f>
        <v/>
      </c>
      <c r="EZ626" s="66"/>
      <c r="FA626" s="75" t="str">
        <f>IFERROR(IF(B626&lt;&gt;"", IF(ISNUMBER(SEARCH("highrisk", LOWER(INDEX(Paste_Here!Z$2:Z$850, MATCH(B626, Paste_Here!A$2:A$850, 0))))), "High Risk", IF(ISNUMBER(SEARCH("lowrisk", LOWER(INDEX(Paste_Here!Z$2:Z$850, MATCH(B626, Paste_Here!A$2:A$850, 0))))), "Low Risk", IF(ISNUMBER(SEARCH("somerisk", LOWER(INDEX(Paste_Here!Z$2:Z$850, MATCH(B626, Paste_Here!A$2:A$850, 0))))), "Some Risk", IF(ISNUMBER(SEARCH("ot", LOWER(INDEX(Paste_Here!Z$2:Z$850, MATCH(B626, Paste_Here!A$2:A$850, 0))))), "OT", "")))), ""), "")</f>
        <v/>
      </c>
      <c r="FB626" s="66"/>
      <c r="FC626" s="93"/>
      <c r="FD626" s="66"/>
      <c r="FE626" s="75" t="str">
        <f>IFERROR(IF(B626&lt;&gt;"", IF(AND(INDEX(Paste_Here!AA$2:AA$850, MATCH(B626, Paste_Here!A$2:A$850, 0))&lt;&gt;"", ISNUMBER(VALUE(INDEX(Paste_Here!AA$2:AA$850, MATCH(B626, Paste_Here!A$2:A$850, 0))))), INDEX(Paste_Here!AA$2:AA$850, MATCH(B626, Paste_Here!A$2:A$850, 0)), ""), ""), "")</f>
        <v/>
      </c>
      <c r="FF626" s="66"/>
      <c r="FG626" s="75" t="str">
        <f>IFERROR(IF(B626&lt;&gt;"", IF(ISNUMBER(SEARCH("highrisk", LOWER(INDEX(Paste_Here!AB$2:AB$850, MATCH(B626, Paste_Here!A$2:A$850, 0))))), "High Risk", IF(ISNUMBER(SEARCH("lowrisk", LOWER(INDEX(Paste_Here!AB$2:AB$850, MATCH(B626, Paste_Here!A$2:A$850, 0))))), "Low Risk", IF(ISNUMBER(SEARCH("somerisk", LOWER(INDEX(Paste_Here!AB$2:AB$850, MATCH(B626, Paste_Here!A$2:A$850, 0))))), "Some Risk", IF(ISNUMBER(SEARCH("ot", LOWER(INDEX(Paste_Here!AB$2:AB$850, MATCH(B626, Paste_Here!A$2:A$850, 0))))), "OT", "")))), ""), "")</f>
        <v/>
      </c>
      <c r="FH626" s="66"/>
      <c r="FI626" s="93"/>
      <c r="FJ626" s="66"/>
      <c r="FK626" s="75"/>
      <c r="FL626" s="66"/>
      <c r="FM626" s="75"/>
      <c r="FN626" s="66"/>
      <c r="FO626" s="66"/>
      <c r="FP626" s="75" t="str">
        <f t="shared" si="123"/>
        <v/>
      </c>
      <c r="FQ626" s="66"/>
      <c r="FR626" s="75" t="str">
        <f>IFERROR(IF(B626&lt;&gt;"", IF(ISNUMBER(SEARCH("s", LOWER(INDEX(Paste_Here!L$2:L$850, MATCH(B626, Paste_Here!A$2:A$850, 0))))), "Yes", IF(INDEX(Paste_Here!L$2:L$850, MATCH(B626, Paste_Here!A$2:A$850, 0))&lt;&gt;"", "No", "")), ""), "")</f>
        <v/>
      </c>
      <c r="FS626" s="66"/>
      <c r="FT626" s="75" t="str">
        <f>IFERROR(IF(B626&lt;&gt;"", IF(ISNUMBER(SEARCH("yes", LOWER(INDEX(Paste_Here!F$2:F$850, MATCH(B626, Paste_Here!A$2:A$850, 0))))), "Yes", IF(ISNUMBER(SEARCH("no", LOWER(INDEX(Paste_Here!F$2:F$850, MATCH(B626, Paste_Here!A$2:A$850, 0))))), "No", "")), ""), "")</f>
        <v/>
      </c>
      <c r="FU626" s="66"/>
      <c r="FV626" s="75" t="str">
        <f>IFERROR(IF(B626&lt;&gt;"", IF(ISNUMBER(SEARCH("english language learner", LOWER(INDEX(Paste_Here!C$2:C$850, MATCH(B626, Paste_Here!A$2:A$850, 0))))), "Yes", ""), ""), "")</f>
        <v/>
      </c>
      <c r="FW626" s="66"/>
      <c r="FX626" s="75" t="str">
        <f>IFERROR(IF(B626&lt;&gt;"", IF(OR(ISNUMBER(SEARCH("b", LOWER(INDEX(Paste_Here!J$2:J$850, MATCH(B626, Paste_Here!A$2:A$850, 0))))), ISNUMBER(SEARCH("h", LOWER(INDEX(Paste_Here!J$2:J$850, MATCH(B626, Paste_Here!A$2:A$850, 0))))), ISNUMBER(SEARCH("i", LOWER(INDEX(Paste_Here!J$2:J$850, MATCH(B626, Paste_Here!A$2:A$850, 0)))))), "Yes", IF(INDEX(Paste_Here!J$2:J$850, MATCH(B626, Paste_Here!A$2:A$850, 0))&lt;&gt;"", "No", "")), ""), "")</f>
        <v/>
      </c>
      <c r="FY626" s="66"/>
      <c r="FZ626" s="75" t="str">
        <f>IFERROR(IF(B626&lt;&gt;"", IF(ISNUMBER(SEARCH("yes", LOWER(INDEX(Paste_Here!K$2:K$850, MATCH(B626, Paste_Here!A$2:A$850, 0))))), "Yes", IF(ISNUMBER(SEARCH("no", LOWER(INDEX(Paste_Here!K$2:K$850, MATCH(B626, Paste_Here!A$2:A$850, 0))))), "No", "")), ""), "")</f>
        <v/>
      </c>
      <c r="GA626" s="66"/>
      <c r="GB626" s="75" t="str">
        <f>IFERROR(IF(B626&lt;&gt;"", IF(ISNUMBER(SEARCH("transitional 2", LOWER(INDEX(Paste_Here!C$2:C$850, MATCH(B626, Paste_Here!A$2:A$850, 0))))), "T2",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GC626" s="66"/>
      <c r="GD626" s="75"/>
      <c r="GE626" s="66"/>
      <c r="GF626" s="75"/>
      <c r="GG626" s="66"/>
      <c r="GH626" s="75"/>
      <c r="GI626" s="66"/>
      <c r="GK626" s="1" t="str" cm="1">
        <f t="array" ref="GK626">IFERROR(INDEX(Paste_Here!$B$2:$B$850, MATCH(0, COUNTIF(GK$4:GK625, Paste_Here!$B$2:$B$850) + IF(Paste_Here!$B$2:$B$850="", 1, 0), 0)), "")</f>
        <v/>
      </c>
      <c r="GL626" s="1" t="str">
        <f>IF(GK626&lt;&gt;"", INDEX(Paste_Here!$A$2:$A$850, MATCH(GK626, Paste_Here!$B$2:$B$850, 0)), "")</f>
        <v/>
      </c>
      <c r="GM626" s="1" t="str">
        <f t="shared" si="129"/>
        <v/>
      </c>
      <c r="GN626" s="1" t="str" cm="1">
        <f t="array" ref="GN626">IFERROR(INDEX($GM$5:$GM$850, MATCH(SMALL(IF($GM$5:$GM$850&lt;&gt;"", COUNTIF($GM$5:$GM$850, "&lt;"&amp;$GM$5:$GM$850)+1), ROW()-ROW($GN$5)+1), COUNTIF($GM$5:$GM$850, "&lt;"&amp;$GM$5:$GM$850)+1, 0)), "")</f>
        <v/>
      </c>
    </row>
    <row r="627" spans="1:196">
      <c r="A627" s="66"/>
      <c r="B627" s="75" t="str">
        <f t="shared" si="117"/>
        <v/>
      </c>
      <c r="C627" s="66"/>
      <c r="D627" s="75" t="str">
        <f>IFERROR(IF(AND(INDEX(Paste_Here!N$2:N$850, MATCH(B627, Paste_Here!A$2:A$850, 0)) = ""), "", IF(UPPER(INDEX(Paste_Here!N$2:N$850, MATCH(B627, Paste_Here!A$2:A$850, 0))) = "YES", "Yes", IF(UPPER(INDEX(Paste_Here!N$2:N$850, MATCH(B627, Paste_Here!A$2:A$850, 0))) = "NO", "No", ""))), "")</f>
        <v/>
      </c>
      <c r="E627" s="66"/>
      <c r="F627" s="75" t="str">
        <f t="shared" si="124"/>
        <v/>
      </c>
      <c r="G627" s="66"/>
      <c r="H627" s="75" t="str">
        <f t="shared" si="125"/>
        <v/>
      </c>
      <c r="I627" s="66"/>
      <c r="J627" s="75" t="str">
        <f t="shared" si="126"/>
        <v/>
      </c>
      <c r="K627" s="66"/>
      <c r="L627" s="75"/>
      <c r="M627" s="66"/>
      <c r="N627" s="75" t="str">
        <f>IFERROR(IF(B627&lt;&gt;"", IF(AND(INDEX(Paste_Here!AW$2:AW$850, MATCH(B627, Paste_Here!A$2:A$850, 0))&lt;&gt;"", ISNUMBER(VALUE(INDEX(Paste_Here!AW$2:AW$850, MATCH(B627, Paste_Here!A$2:A$850, 0))))), INDEX(Paste_Here!AW$2:AW$850, MATCH(B627, Paste_Here!A$2:A$850, 0)), ""), ""), "")</f>
        <v/>
      </c>
      <c r="O627" s="66"/>
      <c r="P627" s="75" t="str">
        <f>IFERROR(IF(B627&lt;&gt;"", IF(AND(INDEX(Paste_Here!AX$2:AX$850, MATCH(B627, Paste_Here!A$2:A$850, 0))&lt;&gt;"", ISNUMBER(VALUE(INDEX(Paste_Here!AX$2:AX$850, MATCH(B627, Paste_Here!A$2:A$850, 0))))), INDEX(Paste_Here!AX$2:AX$850, MATCH(B627, Paste_Here!A$2:A$850, 0)), ""), ""), "")</f>
        <v/>
      </c>
      <c r="Q627" s="66"/>
      <c r="R627" s="75" t="str">
        <f>IFERROR(IF(B627&lt;&gt;"", IF(AND(INDEX(Paste_Here!AU$2:AU$850, MATCH(B627, Paste_Here!A$2:A$850, 0))&lt;&gt;"", ISNUMBER(VALUE(INDEX(Paste_Here!AU$2:AU$850, MATCH(B627, Paste_Here!A$2:A$850, 0))))), INDEX(Paste_Here!AU$2:AU$850, MATCH(B627, Paste_Here!A$2:A$850, 0)), ""), ""), "")</f>
        <v/>
      </c>
      <c r="S627" s="66"/>
      <c r="T627" s="75" t="str">
        <f>IFERROR(IF(B627&lt;&gt;"", IF(AND(INDEX(Paste_Here!AV$2:AV$850, MATCH(B627, Paste_Here!A$2:A$850, 0))&lt;&gt;"", ISNUMBER(VALUE(INDEX(Paste_Here!AV$2:AV$850, MATCH(B627, Paste_Here!A$2:A$850, 0))))), INDEX(Paste_Here!AV$2:AV$850, MATCH(B627, Paste_Here!A$2:A$850, 0)), ""), ""), "")</f>
        <v/>
      </c>
      <c r="U627" s="66"/>
      <c r="W627" s="66"/>
      <c r="Y627" s="66"/>
      <c r="Z627" s="66"/>
      <c r="AA627" s="75" t="str">
        <f t="shared" si="118"/>
        <v/>
      </c>
      <c r="AB627" s="66"/>
      <c r="AC627" s="75"/>
      <c r="AD627" s="66"/>
      <c r="AE627" s="98"/>
      <c r="AF627" s="66"/>
      <c r="AG627" s="75"/>
      <c r="AH627" s="66"/>
      <c r="AI627" s="75" t="str">
        <f>IFERROR(IF(B627&lt;&gt;"", IF(AND(INDEX(Paste_Here!AC$2:AC$850, MATCH(B627, Paste_Here!A$2:A$850, 0))&lt;&gt;"", ISNUMBER(VALUE(INDEX(Paste_Here!AC$2:AC$850, MATCH(B627, Paste_Here!A$2:A$850, 0))))), INDEX(Paste_Here!AC$2:AC$850, MATCH(B627, Paste_Here!A$2:A$850, 0)), ""), ""), "")</f>
        <v/>
      </c>
      <c r="AJ627" s="66"/>
      <c r="AK627" s="75" t="str">
        <f>IFERROR(IF(B627&lt;&gt;"", IF(ISNUMBER(SEARCH("highrisk", LOWER(INDEX(Paste_Here!AD$2:AD$850, MATCH(B627, Paste_Here!A$2:A$850, 0))))), "High Risk", IF(ISNUMBER(SEARCH("lowrisk", LOWER(INDEX(Paste_Here!AD$2:AD$850, MATCH(B627, Paste_Here!A$2:A$850, 0))))), "Low Risk", IF(ISNUMBER(SEARCH("somerisk", LOWER(INDEX(Paste_Here!AD$2:AD$850, MATCH(B627, Paste_Here!A$2:A$850, 0))))), "Some Risk", IF(ISNUMBER(SEARCH("ot", LOWER(INDEX(Paste_Here!AD$2:AD$850, MATCH(B627, Paste_Here!A$2:A$850, 0))))), "OT", "")))), ""), "")</f>
        <v/>
      </c>
      <c r="AL627" s="66"/>
      <c r="AM627" s="75"/>
      <c r="AN627" s="66"/>
      <c r="AO627" s="75" t="str">
        <f>IFERROR(IF(B627&lt;&gt;"", IF(AND(INDEX(Paste_Here!M$2:M$850, MATCH(B627, Paste_Here!A$2:A$850, 0))&lt;&gt;"", ISNUMBER(VALUE(INDEX(Paste_Here!M$2:M$850, MATCH(B627, Paste_Here!A$2:A$850, 0))))), INDEX(Paste_Here!M$2:M$850, MATCH(B627, Paste_Here!A$2:A$850, 0)), ""), ""), "")</f>
        <v/>
      </c>
      <c r="AP627" s="66"/>
      <c r="AQ627" s="75" t="str">
        <f>IFERROR(IF(B627&lt;&gt;"", IF(ISNUMBER(SEARCH("highrisk", LOWER(INDEX(Paste_Here!N$2:N$850, MATCH(B627, Paste_Here!A$2:A$850, 0))))), "High Risk", IF(ISNUMBER(SEARCH("lowrisk", LOWER(INDEX(Paste_Here!N$2:N$850, MATCH(B627, Paste_Here!A$2:A$850, 0))))), "Low Risk", IF(ISNUMBER(SEARCH("somerisk", LOWER(INDEX(Paste_Here!N$2:N$850, MATCH(B627, Paste_Here!A$2:A$850, 0))))), "Some Risk", IF(ISNUMBER(SEARCH("ot", LOWER(INDEX(Paste_Here!N$2:N$850, MATCH(B627, Paste_Here!A$2:A$850, 0))))), "OT", "")))), ""), "")</f>
        <v/>
      </c>
      <c r="AT627" s="66"/>
      <c r="AU627" s="103"/>
      <c r="AV627" s="66"/>
      <c r="AW627" s="66"/>
      <c r="AX627" s="75" t="str">
        <f t="shared" si="119"/>
        <v/>
      </c>
      <c r="AY627" s="66"/>
      <c r="AZ627" s="75"/>
      <c r="BA627" s="66"/>
      <c r="BB627" s="75"/>
      <c r="BC627" s="66"/>
      <c r="BD627" s="75"/>
      <c r="BE627" s="66"/>
      <c r="BF627" s="75" t="str">
        <f>IFERROR(IF(B627&lt;&gt;"", IF(AND(INDEX(Paste_Here!AE$2:AE$850, MATCH(B627, Paste_Here!A$2:A$850, 0))&lt;&gt;"", ISNUMBER(VALUE(INDEX(Paste_Here!AE$2:AE$850, MATCH(B627, Paste_Here!A$2:A$850, 0))))), INDEX(Paste_Here!AE$2:AE$850, MATCH(B627, Paste_Here!A$2:A$850, 0)), ""), ""), "")</f>
        <v/>
      </c>
      <c r="BG627" s="66"/>
      <c r="BH627" s="75" t="str">
        <f>IFERROR(IF(B627&lt;&gt;"", IF(ISNUMBER(SEARCH("highrisk", LOWER(INDEX(Paste_Here!AF$2:AF$850, MATCH(B627, Paste_Here!A$2:A$850, 0))))), "High Risk", IF(ISNUMBER(SEARCH("lowrisk", LOWER(INDEX(Paste_Here!AF$2:AF$850, MATCH(B627, Paste_Here!A$2:A$850, 0))))), "Low Risk", IF(ISNUMBER(SEARCH("somerisk", LOWER(INDEX(Paste_Here!AF$2:AF$850, MATCH(B627, Paste_Here!A$2:A$850, 0))))), "Some Risk", IF(ISNUMBER(SEARCH("ot", LOWER(INDEX(Paste_Here!AF$2:AF$850, MATCH(B627, Paste_Here!A$2:A$850, 0))))), "OT", "")))), ""), "")</f>
        <v/>
      </c>
      <c r="BI627" s="66"/>
      <c r="BJ627" s="75"/>
      <c r="BK627" s="66"/>
      <c r="BL627" s="75" t="str">
        <f>IFERROR(IF(B627&lt;&gt;"", IF(AND(INDEX(Paste_Here!O$2:O$850, MATCH(B627, Paste_Here!A$2:A$850, 0))&lt;&gt;"", ISNUMBER(VALUE(INDEX(Paste_Here!O$2:O$850, MATCH(B627, Paste_Here!A$2:A$850, 0))))), INDEX(Paste_Here!O$2:O$850, MATCH(B627, Paste_Here!A$2:A$850, 0)), ""), ""), "")</f>
        <v/>
      </c>
      <c r="BM627" s="66"/>
      <c r="BN627" s="75" t="str">
        <f>IFERROR(IF(B627&lt;&gt;"", IF(ISNUMBER(SEARCH("highrisk", LOWER(INDEX(Paste_Here!P$2:P$850, MATCH(B627, Paste_Here!A$2:A$850, 0))))), "High Risk", IF(ISNUMBER(SEARCH("lowrisk", LOWER(INDEX(Paste_Here!P$2:P$850, MATCH(B627, Paste_Here!A$2:A$850, 0))))), "Low Risk", IF(ISNUMBER(SEARCH("somerisk", LOWER(INDEX(Paste_Here!P$2:P$850, MATCH(B627, Paste_Here!A$2:A$850, 0))))), "Some Risk", IF(ISNUMBER(SEARCH("ot", LOWER(INDEX(Paste_Here!P$2:P$850, MATCH(B627, Paste_Here!A$2:A$850, 0))))), "OT", "")))), ""), "")</f>
        <v/>
      </c>
      <c r="BQ627" s="66"/>
      <c r="BR627" s="75"/>
      <c r="BS627" s="66"/>
      <c r="BT627" s="66"/>
      <c r="BU627" s="75" t="str">
        <f t="shared" si="120"/>
        <v/>
      </c>
      <c r="BV627" s="66"/>
      <c r="BW627" s="75"/>
      <c r="BX627" s="66"/>
      <c r="BY627" s="75"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BZ627" s="66"/>
      <c r="CA627" s="75"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CB627" s="66"/>
      <c r="CC627" s="75"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CD627" s="66"/>
      <c r="CE627" s="75"/>
      <c r="CF627" s="66"/>
      <c r="CK627" s="75"/>
      <c r="CL627" s="66"/>
      <c r="CM627" s="75"/>
      <c r="CN627" s="66"/>
      <c r="CO627" s="75"/>
      <c r="CP627" s="66"/>
      <c r="CQ627" s="66"/>
      <c r="CR627" s="75" t="str">
        <f t="shared" si="121"/>
        <v/>
      </c>
      <c r="CS627" s="66"/>
      <c r="CT627" s="75"/>
      <c r="CU627" s="66"/>
      <c r="CV627" s="75"/>
      <c r="CW627" s="66"/>
      <c r="CX627" s="75"/>
      <c r="CY627" s="66"/>
      <c r="CZ627" s="75"/>
      <c r="DA627" s="66"/>
      <c r="DB627" s="75" t="str">
        <f>IFERROR(IF(B627&lt;&gt;"", IF(AND(INDEX(Paste_Here!AK$2:AK$850, MATCH(B627, Paste_Here!A$2:A$850, 0))&lt;&gt;"", ISNUMBER(VALUE(INDEX(Paste_Here!AK$2:AK$850, MATCH(B627, Paste_Here!A$2:A$850, 0))))), INDEX(Paste_Here!AK$2:AK$850, MATCH(B627, Paste_Here!A$2:A$850, 0)), ""), ""), "")</f>
        <v/>
      </c>
      <c r="DC627" s="66"/>
      <c r="DD627" s="75" t="str">
        <f>IFERROR(IF(B627&lt;&gt;"", IF(ISNUMBER(SEARCH("highrisk", LOWER(INDEX(Paste_Here!AL$2:AL$850, MATCH(B627, Paste_Here!A$2:A$850, 0))))), "High Risk", IF(ISNUMBER(SEARCH("lowrisk", LOWER(INDEX(Paste_Here!AL$2:AL$850, MATCH(B627, Paste_Here!A$2:A$850, 0))))), "Low Risk", IF(ISNUMBER(SEARCH("somerisk", LOWER(INDEX(Paste_Here!AL$2:AL$850, MATCH(B627, Paste_Here!A$2:A$850, 0))))), "Some Risk", IF(ISNUMBER(SEARCH("ot", LOWER(INDEX(Paste_Here!AL$2:AL$850, MATCH(B627, Paste_Here!A$2:A$850, 0))))), "OT", "")))), ""), "")</f>
        <v/>
      </c>
      <c r="DE627" s="66"/>
      <c r="DF627" s="75" t="str">
        <f>IFERROR(IF(B627&lt;&gt;"", IF(AND(INDEX(Paste_Here!AM$2:AM$850, MATCH(B627, Paste_Here!A$2:A$850, 0))&lt;&gt;"", ISNUMBER(VALUE(INDEX(Paste_Here!AM$2:AM$850, MATCH(B627, Paste_Here!A$2:A$850, 0))))), INDEX(Paste_Here!AM$2:AM$850, MATCH(B627, Paste_Here!A$2:A$850, 0)), ""), ""), "")</f>
        <v/>
      </c>
      <c r="DG627" s="66"/>
      <c r="DH627" s="75" t="str">
        <f>IFERROR(IF(B627&lt;&gt;"", IF(ISNUMBER(SEARCH("highrisk", LOWER(INDEX(Paste_Here!AN$2:AN$850, MATCH(B627, Paste_Here!A$2:A$850, 0))))), "High Risk", IF(ISNUMBER(SEARCH("lowrisk", LOWER(INDEX(Paste_Here!AN$2:AN$850, MATCH(B627, Paste_Here!A$2:A$850, 0))))), "Low Risk", IF(ISNUMBER(SEARCH("somerisk", LOWER(INDEX(Paste_Here!AN$2:AN$850, MATCH(B627, Paste_Here!A$2:A$850, 0))))), "Some Risk", IF(ISNUMBER(SEARCH("ot", LOWER(INDEX(Paste_Here!AN$2:AN$850, MATCH(B627, Paste_Here!A$2:A$850, 0))))), "OT", "")))), ""), "")</f>
        <v/>
      </c>
      <c r="DI627" s="66"/>
      <c r="DJ627" s="66"/>
      <c r="DK627" s="75" t="str">
        <f t="shared" si="122"/>
        <v/>
      </c>
      <c r="DL627" s="66"/>
      <c r="DM627" s="75" t="str">
        <f>IFERROR(IF(B627&lt;&gt;"", IF(AND(INDEX(Paste_Here!Q$2:Q$850, MATCH(B627, Paste_Here!A$2:A$850, 0))&lt;&gt;"", ISNUMBER(VALUE(INDEX(Paste_Here!Q$2:Q$850, MATCH(B627, Paste_Here!A$2:A$850, 0))))), INDEX(Paste_Here!Q$2:Q$850, MATCH(B627, Paste_Here!A$2:A$850, 0)), ""), ""), "")</f>
        <v/>
      </c>
      <c r="DN627" s="66"/>
      <c r="DO627" s="75" t="str">
        <f>IFERROR(IF(B627&lt;&gt;"", IF(ISNUMBER(SEARCH("highrisk", LOWER(INDEX(Paste_Here!R$2:R$850, MATCH(B627, Paste_Here!A$2:A$850, 0))))), "High Risk", IF(ISNUMBER(SEARCH("lowrisk", LOWER(INDEX(Paste_Here!R$2:R$850, MATCH(B627, Paste_Here!A$2:A$850, 0))))), "Low Risk", IF(ISNUMBER(SEARCH("somerisk", LOWER(INDEX(Paste_Here!R$2:R$850, MATCH(B627, Paste_Here!A$2:A$850, 0))))), "Some Risk", IF(ISNUMBER(SEARCH("ot", LOWER(INDEX(Paste_Here!R$2:R$850, MATCH(B627, Paste_Here!A$2:A$850, 0))))), "OT", "")))), ""), "")</f>
        <v/>
      </c>
      <c r="DP627" s="66"/>
      <c r="DQ627" s="93" t="str">
        <f>IFERROR(IF(B627&lt;&gt;"", IF(AND(INDEX(Paste_Here!S$2:S$850, MATCH(B627, Paste_Here!A$2:A$850, 0))&lt;&gt;"", ISNUMBER(VALUE(INDEX(Paste_Here!S$2:S$850, MATCH(B627, Paste_Here!A$2:A$850, 0))))), INDEX(Paste_Here!S$2:S$850, MATCH(B627, Paste_Here!A$2:A$850, 0)), ""), ""), "")</f>
        <v/>
      </c>
      <c r="DR627" s="66"/>
      <c r="DS627" s="75"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IF(ISNUMBER(SEARCH("ot", LOWER(INDEX(Paste_Here!T$2:T$850, MATCH(B627, Paste_Here!A$2:A$850, 0))))), "OT", "")))), ""), "")</f>
        <v/>
      </c>
      <c r="DT627" s="66"/>
      <c r="DU627" s="75" t="str">
        <f>IFERROR(IF(B627&lt;&gt;"", IF(AND(INDEX(Paste_Here!U$2:U$850, MATCH(B627, Paste_Here!A$2:A$850, 0))&lt;&gt;"", ISNUMBER(VALUE(INDEX(Paste_Here!U$2:U$850, MATCH(B627, Paste_Here!A$2:A$850, 0))))), INDEX(Paste_Here!U$2:U$850, MATCH(B627, Paste_Here!A$2:A$850, 0)), ""), ""), "")</f>
        <v/>
      </c>
      <c r="DV627" s="66"/>
      <c r="DW627" s="93" t="str">
        <f>IFERROR(IF(B627&lt;&gt;"", IF(ISNUMBER(SEARCH("highrisk", LOWER(INDEX(Paste_Here!V$2:V$850, MATCH(B627, Paste_Here!A$2:A$850, 0))))), "High Risk", IF(ISNUMBER(SEARCH("lowrisk", LOWER(INDEX(Paste_Here!V$2:V$850, MATCH(B627, Paste_Here!A$2:A$850, 0))))), "Low Risk", IF(ISNUMBER(SEARCH("somerisk", LOWER(INDEX(Paste_Here!V$2:V$850, MATCH(B627, Paste_Here!A$2:A$850, 0))))), "Some Risk", IF(ISNUMBER(SEARCH("ot", LOWER(INDEX(Paste_Here!V$2:V$850, MATCH(B627, Paste_Here!A$2:A$850, 0))))), "OT", "")))), ""), "")</f>
        <v/>
      </c>
      <c r="DX627" s="66"/>
      <c r="DY627" s="75" t="str">
        <f>IFERROR(IF(B627&lt;&gt;"", IF(AND(INDEX(Paste_Here!W$2:W$850, MATCH(B627, Paste_Here!A$2:A$850, 0))&lt;&gt;"", ISNUMBER(VALUE(INDEX(Paste_Here!W$2:W$850, MATCH(B627, Paste_Here!A$2:A$850, 0))))), INDEX(Paste_Here!W$2:W$850, MATCH(B627, Paste_Here!A$2:A$850, 0)), ""), ""), "")</f>
        <v/>
      </c>
      <c r="DZ627" s="66"/>
      <c r="EA627" s="75" t="str">
        <f>IFERROR(IF(B627&lt;&gt;"", IF(ISNUMBER(SEARCH("highrisk", LOWER(INDEX(Paste_Here!X$2:X$850, MATCH(B627, Paste_Here!A$2:A$850, 0))))), "High Risk", IF(ISNUMBER(SEARCH("lowrisk", LOWER(INDEX(Paste_Here!X$2:X$850, MATCH(B627, Paste_Here!A$2:A$850, 0))))), "Low Risk", IF(ISNUMBER(SEARCH("somerisk", LOWER(INDEX(Paste_Here!X$2:X$850, MATCH(B627, Paste_Here!A$2:A$850, 0))))), "Some Risk", IF(ISNUMBER(SEARCH("ot", LOWER(INDEX(Paste_Here!X$2:X$850, MATCH(B627, Paste_Here!A$2:A$850, 0))))), "OT", "")))), ""), "")</f>
        <v/>
      </c>
      <c r="EB627" s="66"/>
      <c r="EC627" s="66"/>
      <c r="ED627" s="75" t="str">
        <f t="shared" si="127"/>
        <v/>
      </c>
      <c r="EE627" s="66"/>
      <c r="EF627" s="75" t="str">
        <f>IFERROR(IF(B627&lt;&gt;"", IF(AND(INDEX(Paste_Here!AO$2:AO$850, MATCH(B627, Paste_Here!A$2:A$850, 0))&lt;&gt;"", ISNUMBER(VALUE(INDEX(Paste_Here!AO$2:AO$850, MATCH(B627, Paste_Here!A$2:A$850, 0))))), INDEX(Paste_Here!AO$2:AO$850, MATCH(B627, Paste_Here!A$2:A$850, 0)), ""), ""), "")</f>
        <v/>
      </c>
      <c r="EG627" s="66"/>
      <c r="EH627" s="75" t="str">
        <f>IFERROR(IF(B627&lt;&gt;"", IF(ISNUMBER(SEARCH("highrisk", LOWER(INDEX(Paste_Here!AP$2:AP$850, MATCH(B627, Paste_Here!A$2:A$850, 0))))), "High Risk", IF(ISNUMBER(SEARCH("lowrisk", LOWER(INDEX(Paste_Here!AP$2:AP$850, MATCH(B627, Paste_Here!A$2:A$850, 0))))), "Low Risk", IF(ISNUMBER(SEARCH("somerisk", LOWER(INDEX(Paste_Here!AP$2:AP$850, MATCH(B627, Paste_Here!A$2:A$850, 0))))), "Some Risk", IF(ISNUMBER(SEARCH("ot", LOWER(INDEX(Paste_Here!AP$2:AP$850, MATCH(B627, Paste_Here!A$2:A$850, 0))))), "OT", "")))), ""), "")</f>
        <v/>
      </c>
      <c r="EI627" s="66"/>
      <c r="EJ627" s="93"/>
      <c r="EK627" s="66"/>
      <c r="EL627" s="75" t="str">
        <f>IFERROR(IF(B627&lt;&gt;"", IF(AND(INDEX(Paste_Here!AQ$2:AQ$850, MATCH(B627, Paste_Here!A$2:A$850, 0))&lt;&gt;"", ISNUMBER(VALUE(INDEX(Paste_Here!AQ$2:AQ$850, MATCH(B627, Paste_Here!A$2:A$850, 0))))), INDEX(Paste_Here!AQ$2:AQ$850, MATCH(B627, Paste_Here!A$2:A$850, 0)), ""), ""), "")</f>
        <v/>
      </c>
      <c r="EM627" s="66"/>
      <c r="EN627" s="75" t="str">
        <f>IFERROR(IF(B627&lt;&gt;"", IF(ISNUMBER(SEARCH("highrisk", LOWER(INDEX(Paste_Here!AR$2:AR$850, MATCH(B627, Paste_Here!A$2:A$850, 0))))), "High Risk", IF(ISNUMBER(SEARCH("lowrisk", LOWER(INDEX(Paste_Here!AR$2:AR$850, MATCH(B627, Paste_Here!A$2:A$850, 0))))), "Low Risk", IF(ISNUMBER(SEARCH("somerisk", LOWER(INDEX(Paste_Here!AR$2:AR$850, MATCH(B627, Paste_Here!A$2:A$850, 0))))), "Some Risk", IF(ISNUMBER(SEARCH("ot", LOWER(INDEX(Paste_Here!AR$2:AR$850, MATCH(B627, Paste_Here!A$2:A$850, 0))))), "OT", "")))), ""), "")</f>
        <v/>
      </c>
      <c r="EO627" s="66"/>
      <c r="EP627" s="93"/>
      <c r="EQ627" s="66"/>
      <c r="ER627" s="75"/>
      <c r="ES627" s="66"/>
      <c r="ET627" s="75"/>
      <c r="EU627" s="66"/>
      <c r="EV627" s="66"/>
      <c r="EW627" s="75" t="str">
        <f t="shared" si="128"/>
        <v/>
      </c>
      <c r="EX627" s="66"/>
      <c r="EY627" s="75" t="str">
        <f>IFERROR(IF(B627&lt;&gt;"", IF(AND(INDEX(Paste_Here!Y$2:Y$850, MATCH(B627, Paste_Here!A$2:A$850, 0))&lt;&gt;"", ISNUMBER(VALUE(INDEX(Paste_Here!Y$2:Y$850, MATCH(B627, Paste_Here!A$2:A$850, 0))))), INDEX(Paste_Here!Y$2:Y$850, MATCH(B627, Paste_Here!A$2:A$850, 0)), ""), ""), "")</f>
        <v/>
      </c>
      <c r="EZ627" s="66"/>
      <c r="FA627" s="75" t="str">
        <f>IFERROR(IF(B627&lt;&gt;"", IF(ISNUMBER(SEARCH("highrisk", LOWER(INDEX(Paste_Here!Z$2:Z$850, MATCH(B627, Paste_Here!A$2:A$850, 0))))), "High Risk", IF(ISNUMBER(SEARCH("lowrisk", LOWER(INDEX(Paste_Here!Z$2:Z$850, MATCH(B627, Paste_Here!A$2:A$850, 0))))), "Low Risk", IF(ISNUMBER(SEARCH("somerisk", LOWER(INDEX(Paste_Here!Z$2:Z$850, MATCH(B627, Paste_Here!A$2:A$850, 0))))), "Some Risk", IF(ISNUMBER(SEARCH("ot", LOWER(INDEX(Paste_Here!Z$2:Z$850, MATCH(B627, Paste_Here!A$2:A$850, 0))))), "OT", "")))), ""), "")</f>
        <v/>
      </c>
      <c r="FB627" s="66"/>
      <c r="FC627" s="93"/>
      <c r="FD627" s="66"/>
      <c r="FE627" s="75" t="str">
        <f>IFERROR(IF(B627&lt;&gt;"", IF(AND(INDEX(Paste_Here!AA$2:AA$850, MATCH(B627, Paste_Here!A$2:A$850, 0))&lt;&gt;"", ISNUMBER(VALUE(INDEX(Paste_Here!AA$2:AA$850, MATCH(B627, Paste_Here!A$2:A$850, 0))))), INDEX(Paste_Here!AA$2:AA$850, MATCH(B627, Paste_Here!A$2:A$850, 0)), ""), ""), "")</f>
        <v/>
      </c>
      <c r="FF627" s="66"/>
      <c r="FG627" s="75" t="str">
        <f>IFERROR(IF(B627&lt;&gt;"", IF(ISNUMBER(SEARCH("highrisk", LOWER(INDEX(Paste_Here!AB$2:AB$850, MATCH(B627, Paste_Here!A$2:A$850, 0))))), "High Risk", IF(ISNUMBER(SEARCH("lowrisk", LOWER(INDEX(Paste_Here!AB$2:AB$850, MATCH(B627, Paste_Here!A$2:A$850, 0))))), "Low Risk", IF(ISNUMBER(SEARCH("somerisk", LOWER(INDEX(Paste_Here!AB$2:AB$850, MATCH(B627, Paste_Here!A$2:A$850, 0))))), "Some Risk", IF(ISNUMBER(SEARCH("ot", LOWER(INDEX(Paste_Here!AB$2:AB$850, MATCH(B627, Paste_Here!A$2:A$850, 0))))), "OT", "")))), ""), "")</f>
        <v/>
      </c>
      <c r="FH627" s="66"/>
      <c r="FI627" s="93"/>
      <c r="FJ627" s="66"/>
      <c r="FK627" s="75"/>
      <c r="FL627" s="66"/>
      <c r="FM627" s="75"/>
      <c r="FN627" s="66"/>
      <c r="FO627" s="66"/>
      <c r="FP627" s="75" t="str">
        <f t="shared" si="123"/>
        <v/>
      </c>
      <c r="FQ627" s="66"/>
      <c r="FR627" s="75" t="str">
        <f>IFERROR(IF(B627&lt;&gt;"", IF(ISNUMBER(SEARCH("s", LOWER(INDEX(Paste_Here!L$2:L$850, MATCH(B627, Paste_Here!A$2:A$850, 0))))), "Yes", IF(INDEX(Paste_Here!L$2:L$850, MATCH(B627, Paste_Here!A$2:A$850, 0))&lt;&gt;"", "No", "")), ""), "")</f>
        <v/>
      </c>
      <c r="FS627" s="66"/>
      <c r="FT627" s="75" t="str">
        <f>IFERROR(IF(B627&lt;&gt;"", IF(ISNUMBER(SEARCH("yes", LOWER(INDEX(Paste_Here!F$2:F$850, MATCH(B627, Paste_Here!A$2:A$850, 0))))), "Yes", IF(ISNUMBER(SEARCH("no", LOWER(INDEX(Paste_Here!F$2:F$850, MATCH(B627, Paste_Here!A$2:A$850, 0))))), "No", "")), ""), "")</f>
        <v/>
      </c>
      <c r="FU627" s="66"/>
      <c r="FV627" s="75" t="str">
        <f>IFERROR(IF(B627&lt;&gt;"", IF(ISNUMBER(SEARCH("english language learner", LOWER(INDEX(Paste_Here!C$2:C$850, MATCH(B627, Paste_Here!A$2:A$850, 0))))), "Yes", ""), ""), "")</f>
        <v/>
      </c>
      <c r="FW627" s="66"/>
      <c r="FX627" s="75" t="str">
        <f>IFERROR(IF(B627&lt;&gt;"", IF(OR(ISNUMBER(SEARCH("b", LOWER(INDEX(Paste_Here!J$2:J$850, MATCH(B627, Paste_Here!A$2:A$850, 0))))), ISNUMBER(SEARCH("h", LOWER(INDEX(Paste_Here!J$2:J$850, MATCH(B627, Paste_Here!A$2:A$850, 0))))), ISNUMBER(SEARCH("i", LOWER(INDEX(Paste_Here!J$2:J$850, MATCH(B627, Paste_Here!A$2:A$850, 0)))))), "Yes", IF(INDEX(Paste_Here!J$2:J$850, MATCH(B627, Paste_Here!A$2:A$850, 0))&lt;&gt;"", "No", "")), ""), "")</f>
        <v/>
      </c>
      <c r="FY627" s="66"/>
      <c r="FZ627" s="75" t="str">
        <f>IFERROR(IF(B627&lt;&gt;"", IF(ISNUMBER(SEARCH("yes", LOWER(INDEX(Paste_Here!K$2:K$850, MATCH(B627, Paste_Here!A$2:A$850, 0))))), "Yes", IF(ISNUMBER(SEARCH("no", LOWER(INDEX(Paste_Here!K$2:K$850, MATCH(B627, Paste_Here!A$2:A$850, 0))))), "No", "")), ""), "")</f>
        <v/>
      </c>
      <c r="GA627" s="66"/>
      <c r="GB627" s="75" t="str">
        <f>IFERROR(IF(B627&lt;&gt;"", IF(ISNUMBER(SEARCH("transitional 2", LOWER(INDEX(Paste_Here!C$2:C$850, MATCH(B627, Paste_Here!A$2:A$850, 0))))), "T2",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GC627" s="66"/>
      <c r="GD627" s="75"/>
      <c r="GE627" s="66"/>
      <c r="GF627" s="75"/>
      <c r="GG627" s="66"/>
      <c r="GH627" s="75"/>
      <c r="GI627" s="66"/>
      <c r="GK627" s="1" t="str" cm="1">
        <f t="array" ref="GK627">IFERROR(INDEX(Paste_Here!$B$2:$B$850, MATCH(0, COUNTIF(GK$4:GK626, Paste_Here!$B$2:$B$850) + IF(Paste_Here!$B$2:$B$850="", 1, 0), 0)), "")</f>
        <v/>
      </c>
      <c r="GL627" s="1" t="str">
        <f>IF(GK627&lt;&gt;"", INDEX(Paste_Here!$A$2:$A$850, MATCH(GK627, Paste_Here!$B$2:$B$850, 0)), "")</f>
        <v/>
      </c>
      <c r="GM627" s="1" t="str">
        <f t="shared" si="129"/>
        <v/>
      </c>
      <c r="GN627" s="1" t="str" cm="1">
        <f t="array" ref="GN627">IFERROR(INDEX($GM$5:$GM$850, MATCH(SMALL(IF($GM$5:$GM$850&lt;&gt;"", COUNTIF($GM$5:$GM$850, "&lt;"&amp;$GM$5:$GM$850)+1), ROW()-ROW($GN$5)+1), COUNTIF($GM$5:$GM$850, "&lt;"&amp;$GM$5:$GM$850)+1, 0)), "")</f>
        <v/>
      </c>
    </row>
    <row r="628" spans="1:196">
      <c r="A628" s="66"/>
      <c r="B628" s="75" t="str">
        <f t="shared" si="117"/>
        <v/>
      </c>
      <c r="C628" s="66"/>
      <c r="D628" s="75" t="str">
        <f>IFERROR(IF(AND(INDEX(Paste_Here!N$2:N$850, MATCH(B628, Paste_Here!A$2:A$850, 0)) = ""), "", IF(UPPER(INDEX(Paste_Here!N$2:N$850, MATCH(B628, Paste_Here!A$2:A$850, 0))) = "YES", "Yes", IF(UPPER(INDEX(Paste_Here!N$2:N$850, MATCH(B628, Paste_Here!A$2:A$850, 0))) = "NO", "No", ""))), "")</f>
        <v/>
      </c>
      <c r="E628" s="66"/>
      <c r="F628" s="75" t="str">
        <f t="shared" si="124"/>
        <v/>
      </c>
      <c r="G628" s="66"/>
      <c r="H628" s="75" t="str">
        <f t="shared" si="125"/>
        <v/>
      </c>
      <c r="I628" s="66"/>
      <c r="J628" s="75" t="str">
        <f t="shared" si="126"/>
        <v/>
      </c>
      <c r="K628" s="66"/>
      <c r="L628" s="75"/>
      <c r="M628" s="66"/>
      <c r="N628" s="75" t="str">
        <f>IFERROR(IF(B628&lt;&gt;"", IF(AND(INDEX(Paste_Here!AW$2:AW$850, MATCH(B628, Paste_Here!A$2:A$850, 0))&lt;&gt;"", ISNUMBER(VALUE(INDEX(Paste_Here!AW$2:AW$850, MATCH(B628, Paste_Here!A$2:A$850, 0))))), INDEX(Paste_Here!AW$2:AW$850, MATCH(B628, Paste_Here!A$2:A$850, 0)), ""), ""), "")</f>
        <v/>
      </c>
      <c r="O628" s="66"/>
      <c r="P628" s="75" t="str">
        <f>IFERROR(IF(B628&lt;&gt;"", IF(AND(INDEX(Paste_Here!AX$2:AX$850, MATCH(B628, Paste_Here!A$2:A$850, 0))&lt;&gt;"", ISNUMBER(VALUE(INDEX(Paste_Here!AX$2:AX$850, MATCH(B628, Paste_Here!A$2:A$850, 0))))), INDEX(Paste_Here!AX$2:AX$850, MATCH(B628, Paste_Here!A$2:A$850, 0)), ""), ""), "")</f>
        <v/>
      </c>
      <c r="Q628" s="66"/>
      <c r="R628" s="75" t="str">
        <f>IFERROR(IF(B628&lt;&gt;"", IF(AND(INDEX(Paste_Here!AU$2:AU$850, MATCH(B628, Paste_Here!A$2:A$850, 0))&lt;&gt;"", ISNUMBER(VALUE(INDEX(Paste_Here!AU$2:AU$850, MATCH(B628, Paste_Here!A$2:A$850, 0))))), INDEX(Paste_Here!AU$2:AU$850, MATCH(B628, Paste_Here!A$2:A$850, 0)), ""), ""), "")</f>
        <v/>
      </c>
      <c r="S628" s="66"/>
      <c r="T628" s="75" t="str">
        <f>IFERROR(IF(B628&lt;&gt;"", IF(AND(INDEX(Paste_Here!AV$2:AV$850, MATCH(B628, Paste_Here!A$2:A$850, 0))&lt;&gt;"", ISNUMBER(VALUE(INDEX(Paste_Here!AV$2:AV$850, MATCH(B628, Paste_Here!A$2:A$850, 0))))), INDEX(Paste_Here!AV$2:AV$850, MATCH(B628, Paste_Here!A$2:A$850, 0)), ""), ""), "")</f>
        <v/>
      </c>
      <c r="U628" s="66"/>
      <c r="W628" s="66"/>
      <c r="Y628" s="66"/>
      <c r="Z628" s="66"/>
      <c r="AA628" s="75" t="str">
        <f t="shared" si="118"/>
        <v/>
      </c>
      <c r="AB628" s="66"/>
      <c r="AC628" s="75"/>
      <c r="AD628" s="66"/>
      <c r="AE628" s="98"/>
      <c r="AF628" s="66"/>
      <c r="AG628" s="75"/>
      <c r="AH628" s="66"/>
      <c r="AI628" s="75" t="str">
        <f>IFERROR(IF(B628&lt;&gt;"", IF(AND(INDEX(Paste_Here!AC$2:AC$850, MATCH(B628, Paste_Here!A$2:A$850, 0))&lt;&gt;"", ISNUMBER(VALUE(INDEX(Paste_Here!AC$2:AC$850, MATCH(B628, Paste_Here!A$2:A$850, 0))))), INDEX(Paste_Here!AC$2:AC$850, MATCH(B628, Paste_Here!A$2:A$850, 0)), ""), ""), "")</f>
        <v/>
      </c>
      <c r="AJ628" s="66"/>
      <c r="AK628" s="75" t="str">
        <f>IFERROR(IF(B628&lt;&gt;"", IF(ISNUMBER(SEARCH("highrisk", LOWER(INDEX(Paste_Here!AD$2:AD$850, MATCH(B628, Paste_Here!A$2:A$850, 0))))), "High Risk", IF(ISNUMBER(SEARCH("lowrisk", LOWER(INDEX(Paste_Here!AD$2:AD$850, MATCH(B628, Paste_Here!A$2:A$850, 0))))), "Low Risk", IF(ISNUMBER(SEARCH("somerisk", LOWER(INDEX(Paste_Here!AD$2:AD$850, MATCH(B628, Paste_Here!A$2:A$850, 0))))), "Some Risk", IF(ISNUMBER(SEARCH("ot", LOWER(INDEX(Paste_Here!AD$2:AD$850, MATCH(B628, Paste_Here!A$2:A$850, 0))))), "OT", "")))), ""), "")</f>
        <v/>
      </c>
      <c r="AL628" s="66"/>
      <c r="AM628" s="75"/>
      <c r="AN628" s="66"/>
      <c r="AO628" s="75" t="str">
        <f>IFERROR(IF(B628&lt;&gt;"", IF(AND(INDEX(Paste_Here!M$2:M$850, MATCH(B628, Paste_Here!A$2:A$850, 0))&lt;&gt;"", ISNUMBER(VALUE(INDEX(Paste_Here!M$2:M$850, MATCH(B628, Paste_Here!A$2:A$850, 0))))), INDEX(Paste_Here!M$2:M$850, MATCH(B628, Paste_Here!A$2:A$850, 0)), ""), ""), "")</f>
        <v/>
      </c>
      <c r="AP628" s="66"/>
      <c r="AQ628" s="75" t="str">
        <f>IFERROR(IF(B628&lt;&gt;"", IF(ISNUMBER(SEARCH("highrisk", LOWER(INDEX(Paste_Here!N$2:N$850, MATCH(B628, Paste_Here!A$2:A$850, 0))))), "High Risk", IF(ISNUMBER(SEARCH("lowrisk", LOWER(INDEX(Paste_Here!N$2:N$850, MATCH(B628, Paste_Here!A$2:A$850, 0))))), "Low Risk", IF(ISNUMBER(SEARCH("somerisk", LOWER(INDEX(Paste_Here!N$2:N$850, MATCH(B628, Paste_Here!A$2:A$850, 0))))), "Some Risk", IF(ISNUMBER(SEARCH("ot", LOWER(INDEX(Paste_Here!N$2:N$850, MATCH(B628, Paste_Here!A$2:A$850, 0))))), "OT", "")))), ""), "")</f>
        <v/>
      </c>
      <c r="AT628" s="66"/>
      <c r="AU628" s="103"/>
      <c r="AV628" s="66"/>
      <c r="AW628" s="66"/>
      <c r="AX628" s="75" t="str">
        <f t="shared" si="119"/>
        <v/>
      </c>
      <c r="AY628" s="66"/>
      <c r="AZ628" s="75"/>
      <c r="BA628" s="66"/>
      <c r="BB628" s="75"/>
      <c r="BC628" s="66"/>
      <c r="BD628" s="75"/>
      <c r="BE628" s="66"/>
      <c r="BF628" s="75" t="str">
        <f>IFERROR(IF(B628&lt;&gt;"", IF(AND(INDEX(Paste_Here!AE$2:AE$850, MATCH(B628, Paste_Here!A$2:A$850, 0))&lt;&gt;"", ISNUMBER(VALUE(INDEX(Paste_Here!AE$2:AE$850, MATCH(B628, Paste_Here!A$2:A$850, 0))))), INDEX(Paste_Here!AE$2:AE$850, MATCH(B628, Paste_Here!A$2:A$850, 0)), ""), ""), "")</f>
        <v/>
      </c>
      <c r="BG628" s="66"/>
      <c r="BH628" s="75" t="str">
        <f>IFERROR(IF(B628&lt;&gt;"", IF(ISNUMBER(SEARCH("highrisk", LOWER(INDEX(Paste_Here!AF$2:AF$850, MATCH(B628, Paste_Here!A$2:A$850, 0))))), "High Risk", IF(ISNUMBER(SEARCH("lowrisk", LOWER(INDEX(Paste_Here!AF$2:AF$850, MATCH(B628, Paste_Here!A$2:A$850, 0))))), "Low Risk", IF(ISNUMBER(SEARCH("somerisk", LOWER(INDEX(Paste_Here!AF$2:AF$850, MATCH(B628, Paste_Here!A$2:A$850, 0))))), "Some Risk", IF(ISNUMBER(SEARCH("ot", LOWER(INDEX(Paste_Here!AF$2:AF$850, MATCH(B628, Paste_Here!A$2:A$850, 0))))), "OT", "")))), ""), "")</f>
        <v/>
      </c>
      <c r="BI628" s="66"/>
      <c r="BJ628" s="75"/>
      <c r="BK628" s="66"/>
      <c r="BL628" s="75" t="str">
        <f>IFERROR(IF(B628&lt;&gt;"", IF(AND(INDEX(Paste_Here!O$2:O$850, MATCH(B628, Paste_Here!A$2:A$850, 0))&lt;&gt;"", ISNUMBER(VALUE(INDEX(Paste_Here!O$2:O$850, MATCH(B628, Paste_Here!A$2:A$850, 0))))), INDEX(Paste_Here!O$2:O$850, MATCH(B628, Paste_Here!A$2:A$850, 0)), ""), ""), "")</f>
        <v/>
      </c>
      <c r="BM628" s="66"/>
      <c r="BN628" s="75" t="str">
        <f>IFERROR(IF(B628&lt;&gt;"", IF(ISNUMBER(SEARCH("highrisk", LOWER(INDEX(Paste_Here!P$2:P$850, MATCH(B628, Paste_Here!A$2:A$850, 0))))), "High Risk", IF(ISNUMBER(SEARCH("lowrisk", LOWER(INDEX(Paste_Here!P$2:P$850, MATCH(B628, Paste_Here!A$2:A$850, 0))))), "Low Risk", IF(ISNUMBER(SEARCH("somerisk", LOWER(INDEX(Paste_Here!P$2:P$850, MATCH(B628, Paste_Here!A$2:A$850, 0))))), "Some Risk", IF(ISNUMBER(SEARCH("ot", LOWER(INDEX(Paste_Here!P$2:P$850, MATCH(B628, Paste_Here!A$2:A$850, 0))))), "OT", "")))), ""), "")</f>
        <v/>
      </c>
      <c r="BQ628" s="66"/>
      <c r="BR628" s="75"/>
      <c r="BS628" s="66"/>
      <c r="BT628" s="66"/>
      <c r="BU628" s="75" t="str">
        <f t="shared" si="120"/>
        <v/>
      </c>
      <c r="BV628" s="66"/>
      <c r="BW628" s="75"/>
      <c r="BX628" s="66"/>
      <c r="BY628" s="75"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BZ628" s="66"/>
      <c r="CA628" s="75"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CB628" s="66"/>
      <c r="CC628" s="75"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CD628" s="66"/>
      <c r="CE628" s="75"/>
      <c r="CF628" s="66"/>
      <c r="CK628" s="75"/>
      <c r="CL628" s="66"/>
      <c r="CM628" s="75"/>
      <c r="CN628" s="66"/>
      <c r="CO628" s="75"/>
      <c r="CP628" s="66"/>
      <c r="CQ628" s="66"/>
      <c r="CR628" s="75" t="str">
        <f t="shared" si="121"/>
        <v/>
      </c>
      <c r="CS628" s="66"/>
      <c r="CT628" s="75"/>
      <c r="CU628" s="66"/>
      <c r="CV628" s="75"/>
      <c r="CW628" s="66"/>
      <c r="CX628" s="75"/>
      <c r="CY628" s="66"/>
      <c r="CZ628" s="75"/>
      <c r="DA628" s="66"/>
      <c r="DB628" s="75" t="str">
        <f>IFERROR(IF(B628&lt;&gt;"", IF(AND(INDEX(Paste_Here!AK$2:AK$850, MATCH(B628, Paste_Here!A$2:A$850, 0))&lt;&gt;"", ISNUMBER(VALUE(INDEX(Paste_Here!AK$2:AK$850, MATCH(B628, Paste_Here!A$2:A$850, 0))))), INDEX(Paste_Here!AK$2:AK$850, MATCH(B628, Paste_Here!A$2:A$850, 0)), ""), ""), "")</f>
        <v/>
      </c>
      <c r="DC628" s="66"/>
      <c r="DD628" s="75" t="str">
        <f>IFERROR(IF(B628&lt;&gt;"", IF(ISNUMBER(SEARCH("highrisk", LOWER(INDEX(Paste_Here!AL$2:AL$850, MATCH(B628, Paste_Here!A$2:A$850, 0))))), "High Risk", IF(ISNUMBER(SEARCH("lowrisk", LOWER(INDEX(Paste_Here!AL$2:AL$850, MATCH(B628, Paste_Here!A$2:A$850, 0))))), "Low Risk", IF(ISNUMBER(SEARCH("somerisk", LOWER(INDEX(Paste_Here!AL$2:AL$850, MATCH(B628, Paste_Here!A$2:A$850, 0))))), "Some Risk", IF(ISNUMBER(SEARCH("ot", LOWER(INDEX(Paste_Here!AL$2:AL$850, MATCH(B628, Paste_Here!A$2:A$850, 0))))), "OT", "")))), ""), "")</f>
        <v/>
      </c>
      <c r="DE628" s="66"/>
      <c r="DF628" s="75" t="str">
        <f>IFERROR(IF(B628&lt;&gt;"", IF(AND(INDEX(Paste_Here!AM$2:AM$850, MATCH(B628, Paste_Here!A$2:A$850, 0))&lt;&gt;"", ISNUMBER(VALUE(INDEX(Paste_Here!AM$2:AM$850, MATCH(B628, Paste_Here!A$2:A$850, 0))))), INDEX(Paste_Here!AM$2:AM$850, MATCH(B628, Paste_Here!A$2:A$850, 0)), ""), ""), "")</f>
        <v/>
      </c>
      <c r="DG628" s="66"/>
      <c r="DH628" s="75" t="str">
        <f>IFERROR(IF(B628&lt;&gt;"", IF(ISNUMBER(SEARCH("highrisk", LOWER(INDEX(Paste_Here!AN$2:AN$850, MATCH(B628, Paste_Here!A$2:A$850, 0))))), "High Risk", IF(ISNUMBER(SEARCH("lowrisk", LOWER(INDEX(Paste_Here!AN$2:AN$850, MATCH(B628, Paste_Here!A$2:A$850, 0))))), "Low Risk", IF(ISNUMBER(SEARCH("somerisk", LOWER(INDEX(Paste_Here!AN$2:AN$850, MATCH(B628, Paste_Here!A$2:A$850, 0))))), "Some Risk", IF(ISNUMBER(SEARCH("ot", LOWER(INDEX(Paste_Here!AN$2:AN$850, MATCH(B628, Paste_Here!A$2:A$850, 0))))), "OT", "")))), ""), "")</f>
        <v/>
      </c>
      <c r="DI628" s="66"/>
      <c r="DJ628" s="66"/>
      <c r="DK628" s="75" t="str">
        <f t="shared" si="122"/>
        <v/>
      </c>
      <c r="DL628" s="66"/>
      <c r="DM628" s="75" t="str">
        <f>IFERROR(IF(B628&lt;&gt;"", IF(AND(INDEX(Paste_Here!Q$2:Q$850, MATCH(B628, Paste_Here!A$2:A$850, 0))&lt;&gt;"", ISNUMBER(VALUE(INDEX(Paste_Here!Q$2:Q$850, MATCH(B628, Paste_Here!A$2:A$850, 0))))), INDEX(Paste_Here!Q$2:Q$850, MATCH(B628, Paste_Here!A$2:A$850, 0)), ""), ""), "")</f>
        <v/>
      </c>
      <c r="DN628" s="66"/>
      <c r="DO628" s="75" t="str">
        <f>IFERROR(IF(B628&lt;&gt;"", IF(ISNUMBER(SEARCH("highrisk", LOWER(INDEX(Paste_Here!R$2:R$850, MATCH(B628, Paste_Here!A$2:A$850, 0))))), "High Risk", IF(ISNUMBER(SEARCH("lowrisk", LOWER(INDEX(Paste_Here!R$2:R$850, MATCH(B628, Paste_Here!A$2:A$850, 0))))), "Low Risk", IF(ISNUMBER(SEARCH("somerisk", LOWER(INDEX(Paste_Here!R$2:R$850, MATCH(B628, Paste_Here!A$2:A$850, 0))))), "Some Risk", IF(ISNUMBER(SEARCH("ot", LOWER(INDEX(Paste_Here!R$2:R$850, MATCH(B628, Paste_Here!A$2:A$850, 0))))), "OT", "")))), ""), "")</f>
        <v/>
      </c>
      <c r="DP628" s="66"/>
      <c r="DQ628" s="93" t="str">
        <f>IFERROR(IF(B628&lt;&gt;"", IF(AND(INDEX(Paste_Here!S$2:S$850, MATCH(B628, Paste_Here!A$2:A$850, 0))&lt;&gt;"", ISNUMBER(VALUE(INDEX(Paste_Here!S$2:S$850, MATCH(B628, Paste_Here!A$2:A$850, 0))))), INDEX(Paste_Here!S$2:S$850, MATCH(B628, Paste_Here!A$2:A$850, 0)), ""), ""), "")</f>
        <v/>
      </c>
      <c r="DR628" s="66"/>
      <c r="DS628" s="75"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IF(ISNUMBER(SEARCH("ot", LOWER(INDEX(Paste_Here!T$2:T$850, MATCH(B628, Paste_Here!A$2:A$850, 0))))), "OT", "")))), ""), "")</f>
        <v/>
      </c>
      <c r="DT628" s="66"/>
      <c r="DU628" s="75" t="str">
        <f>IFERROR(IF(B628&lt;&gt;"", IF(AND(INDEX(Paste_Here!U$2:U$850, MATCH(B628, Paste_Here!A$2:A$850, 0))&lt;&gt;"", ISNUMBER(VALUE(INDEX(Paste_Here!U$2:U$850, MATCH(B628, Paste_Here!A$2:A$850, 0))))), INDEX(Paste_Here!U$2:U$850, MATCH(B628, Paste_Here!A$2:A$850, 0)), ""), ""), "")</f>
        <v/>
      </c>
      <c r="DV628" s="66"/>
      <c r="DW628" s="93" t="str">
        <f>IFERROR(IF(B628&lt;&gt;"", IF(ISNUMBER(SEARCH("highrisk", LOWER(INDEX(Paste_Here!V$2:V$850, MATCH(B628, Paste_Here!A$2:A$850, 0))))), "High Risk", IF(ISNUMBER(SEARCH("lowrisk", LOWER(INDEX(Paste_Here!V$2:V$850, MATCH(B628, Paste_Here!A$2:A$850, 0))))), "Low Risk", IF(ISNUMBER(SEARCH("somerisk", LOWER(INDEX(Paste_Here!V$2:V$850, MATCH(B628, Paste_Here!A$2:A$850, 0))))), "Some Risk", IF(ISNUMBER(SEARCH("ot", LOWER(INDEX(Paste_Here!V$2:V$850, MATCH(B628, Paste_Here!A$2:A$850, 0))))), "OT", "")))), ""), "")</f>
        <v/>
      </c>
      <c r="DX628" s="66"/>
      <c r="DY628" s="75" t="str">
        <f>IFERROR(IF(B628&lt;&gt;"", IF(AND(INDEX(Paste_Here!W$2:W$850, MATCH(B628, Paste_Here!A$2:A$850, 0))&lt;&gt;"", ISNUMBER(VALUE(INDEX(Paste_Here!W$2:W$850, MATCH(B628, Paste_Here!A$2:A$850, 0))))), INDEX(Paste_Here!W$2:W$850, MATCH(B628, Paste_Here!A$2:A$850, 0)), ""), ""), "")</f>
        <v/>
      </c>
      <c r="DZ628" s="66"/>
      <c r="EA628" s="75" t="str">
        <f>IFERROR(IF(B628&lt;&gt;"", IF(ISNUMBER(SEARCH("highrisk", LOWER(INDEX(Paste_Here!X$2:X$850, MATCH(B628, Paste_Here!A$2:A$850, 0))))), "High Risk", IF(ISNUMBER(SEARCH("lowrisk", LOWER(INDEX(Paste_Here!X$2:X$850, MATCH(B628, Paste_Here!A$2:A$850, 0))))), "Low Risk", IF(ISNUMBER(SEARCH("somerisk", LOWER(INDEX(Paste_Here!X$2:X$850, MATCH(B628, Paste_Here!A$2:A$850, 0))))), "Some Risk", IF(ISNUMBER(SEARCH("ot", LOWER(INDEX(Paste_Here!X$2:X$850, MATCH(B628, Paste_Here!A$2:A$850, 0))))), "OT", "")))), ""), "")</f>
        <v/>
      </c>
      <c r="EB628" s="66"/>
      <c r="EC628" s="66"/>
      <c r="ED628" s="75" t="str">
        <f t="shared" si="127"/>
        <v/>
      </c>
      <c r="EE628" s="66"/>
      <c r="EF628" s="75" t="str">
        <f>IFERROR(IF(B628&lt;&gt;"", IF(AND(INDEX(Paste_Here!AO$2:AO$850, MATCH(B628, Paste_Here!A$2:A$850, 0))&lt;&gt;"", ISNUMBER(VALUE(INDEX(Paste_Here!AO$2:AO$850, MATCH(B628, Paste_Here!A$2:A$850, 0))))), INDEX(Paste_Here!AO$2:AO$850, MATCH(B628, Paste_Here!A$2:A$850, 0)), ""), ""), "")</f>
        <v/>
      </c>
      <c r="EG628" s="66"/>
      <c r="EH628" s="75" t="str">
        <f>IFERROR(IF(B628&lt;&gt;"", IF(ISNUMBER(SEARCH("highrisk", LOWER(INDEX(Paste_Here!AP$2:AP$850, MATCH(B628, Paste_Here!A$2:A$850, 0))))), "High Risk", IF(ISNUMBER(SEARCH("lowrisk", LOWER(INDEX(Paste_Here!AP$2:AP$850, MATCH(B628, Paste_Here!A$2:A$850, 0))))), "Low Risk", IF(ISNUMBER(SEARCH("somerisk", LOWER(INDEX(Paste_Here!AP$2:AP$850, MATCH(B628, Paste_Here!A$2:A$850, 0))))), "Some Risk", IF(ISNUMBER(SEARCH("ot", LOWER(INDEX(Paste_Here!AP$2:AP$850, MATCH(B628, Paste_Here!A$2:A$850, 0))))), "OT", "")))), ""), "")</f>
        <v/>
      </c>
      <c r="EI628" s="66"/>
      <c r="EJ628" s="93"/>
      <c r="EK628" s="66"/>
      <c r="EL628" s="75" t="str">
        <f>IFERROR(IF(B628&lt;&gt;"", IF(AND(INDEX(Paste_Here!AQ$2:AQ$850, MATCH(B628, Paste_Here!A$2:A$850, 0))&lt;&gt;"", ISNUMBER(VALUE(INDEX(Paste_Here!AQ$2:AQ$850, MATCH(B628, Paste_Here!A$2:A$850, 0))))), INDEX(Paste_Here!AQ$2:AQ$850, MATCH(B628, Paste_Here!A$2:A$850, 0)), ""), ""), "")</f>
        <v/>
      </c>
      <c r="EM628" s="66"/>
      <c r="EN628" s="75" t="str">
        <f>IFERROR(IF(B628&lt;&gt;"", IF(ISNUMBER(SEARCH("highrisk", LOWER(INDEX(Paste_Here!AR$2:AR$850, MATCH(B628, Paste_Here!A$2:A$850, 0))))), "High Risk", IF(ISNUMBER(SEARCH("lowrisk", LOWER(INDEX(Paste_Here!AR$2:AR$850, MATCH(B628, Paste_Here!A$2:A$850, 0))))), "Low Risk", IF(ISNUMBER(SEARCH("somerisk", LOWER(INDEX(Paste_Here!AR$2:AR$850, MATCH(B628, Paste_Here!A$2:A$850, 0))))), "Some Risk", IF(ISNUMBER(SEARCH("ot", LOWER(INDEX(Paste_Here!AR$2:AR$850, MATCH(B628, Paste_Here!A$2:A$850, 0))))), "OT", "")))), ""), "")</f>
        <v/>
      </c>
      <c r="EO628" s="66"/>
      <c r="EP628" s="93"/>
      <c r="EQ628" s="66"/>
      <c r="ER628" s="75"/>
      <c r="ES628" s="66"/>
      <c r="ET628" s="75"/>
      <c r="EU628" s="66"/>
      <c r="EV628" s="66"/>
      <c r="EW628" s="75" t="str">
        <f t="shared" si="128"/>
        <v/>
      </c>
      <c r="EX628" s="66"/>
      <c r="EY628" s="75" t="str">
        <f>IFERROR(IF(B628&lt;&gt;"", IF(AND(INDEX(Paste_Here!Y$2:Y$850, MATCH(B628, Paste_Here!A$2:A$850, 0))&lt;&gt;"", ISNUMBER(VALUE(INDEX(Paste_Here!Y$2:Y$850, MATCH(B628, Paste_Here!A$2:A$850, 0))))), INDEX(Paste_Here!Y$2:Y$850, MATCH(B628, Paste_Here!A$2:A$850, 0)), ""), ""), "")</f>
        <v/>
      </c>
      <c r="EZ628" s="66"/>
      <c r="FA628" s="75" t="str">
        <f>IFERROR(IF(B628&lt;&gt;"", IF(ISNUMBER(SEARCH("highrisk", LOWER(INDEX(Paste_Here!Z$2:Z$850, MATCH(B628, Paste_Here!A$2:A$850, 0))))), "High Risk", IF(ISNUMBER(SEARCH("lowrisk", LOWER(INDEX(Paste_Here!Z$2:Z$850, MATCH(B628, Paste_Here!A$2:A$850, 0))))), "Low Risk", IF(ISNUMBER(SEARCH("somerisk", LOWER(INDEX(Paste_Here!Z$2:Z$850, MATCH(B628, Paste_Here!A$2:A$850, 0))))), "Some Risk", IF(ISNUMBER(SEARCH("ot", LOWER(INDEX(Paste_Here!Z$2:Z$850, MATCH(B628, Paste_Here!A$2:A$850, 0))))), "OT", "")))), ""), "")</f>
        <v/>
      </c>
      <c r="FB628" s="66"/>
      <c r="FC628" s="93"/>
      <c r="FD628" s="66"/>
      <c r="FE628" s="75" t="str">
        <f>IFERROR(IF(B628&lt;&gt;"", IF(AND(INDEX(Paste_Here!AA$2:AA$850, MATCH(B628, Paste_Here!A$2:A$850, 0))&lt;&gt;"", ISNUMBER(VALUE(INDEX(Paste_Here!AA$2:AA$850, MATCH(B628, Paste_Here!A$2:A$850, 0))))), INDEX(Paste_Here!AA$2:AA$850, MATCH(B628, Paste_Here!A$2:A$850, 0)), ""), ""), "")</f>
        <v/>
      </c>
      <c r="FF628" s="66"/>
      <c r="FG628" s="75" t="str">
        <f>IFERROR(IF(B628&lt;&gt;"", IF(ISNUMBER(SEARCH("highrisk", LOWER(INDEX(Paste_Here!AB$2:AB$850, MATCH(B628, Paste_Here!A$2:A$850, 0))))), "High Risk", IF(ISNUMBER(SEARCH("lowrisk", LOWER(INDEX(Paste_Here!AB$2:AB$850, MATCH(B628, Paste_Here!A$2:A$850, 0))))), "Low Risk", IF(ISNUMBER(SEARCH("somerisk", LOWER(INDEX(Paste_Here!AB$2:AB$850, MATCH(B628, Paste_Here!A$2:A$850, 0))))), "Some Risk", IF(ISNUMBER(SEARCH("ot", LOWER(INDEX(Paste_Here!AB$2:AB$850, MATCH(B628, Paste_Here!A$2:A$850, 0))))), "OT", "")))), ""), "")</f>
        <v/>
      </c>
      <c r="FH628" s="66"/>
      <c r="FI628" s="93"/>
      <c r="FJ628" s="66"/>
      <c r="FK628" s="75"/>
      <c r="FL628" s="66"/>
      <c r="FM628" s="75"/>
      <c r="FN628" s="66"/>
      <c r="FO628" s="66"/>
      <c r="FP628" s="75" t="str">
        <f t="shared" si="123"/>
        <v/>
      </c>
      <c r="FQ628" s="66"/>
      <c r="FR628" s="75" t="str">
        <f>IFERROR(IF(B628&lt;&gt;"", IF(ISNUMBER(SEARCH("s", LOWER(INDEX(Paste_Here!L$2:L$850, MATCH(B628, Paste_Here!A$2:A$850, 0))))), "Yes", IF(INDEX(Paste_Here!L$2:L$850, MATCH(B628, Paste_Here!A$2:A$850, 0))&lt;&gt;"", "No", "")), ""), "")</f>
        <v/>
      </c>
      <c r="FS628" s="66"/>
      <c r="FT628" s="75" t="str">
        <f>IFERROR(IF(B628&lt;&gt;"", IF(ISNUMBER(SEARCH("yes", LOWER(INDEX(Paste_Here!F$2:F$850, MATCH(B628, Paste_Here!A$2:A$850, 0))))), "Yes", IF(ISNUMBER(SEARCH("no", LOWER(INDEX(Paste_Here!F$2:F$850, MATCH(B628, Paste_Here!A$2:A$850, 0))))), "No", "")), ""), "")</f>
        <v/>
      </c>
      <c r="FU628" s="66"/>
      <c r="FV628" s="75" t="str">
        <f>IFERROR(IF(B628&lt;&gt;"", IF(ISNUMBER(SEARCH("english language learner", LOWER(INDEX(Paste_Here!C$2:C$850, MATCH(B628, Paste_Here!A$2:A$850, 0))))), "Yes", ""), ""), "")</f>
        <v/>
      </c>
      <c r="FW628" s="66"/>
      <c r="FX628" s="75" t="str">
        <f>IFERROR(IF(B628&lt;&gt;"", IF(OR(ISNUMBER(SEARCH("b", LOWER(INDEX(Paste_Here!J$2:J$850, MATCH(B628, Paste_Here!A$2:A$850, 0))))), ISNUMBER(SEARCH("h", LOWER(INDEX(Paste_Here!J$2:J$850, MATCH(B628, Paste_Here!A$2:A$850, 0))))), ISNUMBER(SEARCH("i", LOWER(INDEX(Paste_Here!J$2:J$850, MATCH(B628, Paste_Here!A$2:A$850, 0)))))), "Yes", IF(INDEX(Paste_Here!J$2:J$850, MATCH(B628, Paste_Here!A$2:A$850, 0))&lt;&gt;"", "No", "")), ""), "")</f>
        <v/>
      </c>
      <c r="FY628" s="66"/>
      <c r="FZ628" s="75" t="str">
        <f>IFERROR(IF(B628&lt;&gt;"", IF(ISNUMBER(SEARCH("yes", LOWER(INDEX(Paste_Here!K$2:K$850, MATCH(B628, Paste_Here!A$2:A$850, 0))))), "Yes", IF(ISNUMBER(SEARCH("no", LOWER(INDEX(Paste_Here!K$2:K$850, MATCH(B628, Paste_Here!A$2:A$850, 0))))), "No", "")), ""), "")</f>
        <v/>
      </c>
      <c r="GA628" s="66"/>
      <c r="GB628" s="75" t="str">
        <f>IFERROR(IF(B628&lt;&gt;"", IF(ISNUMBER(SEARCH("transitional 2", LOWER(INDEX(Paste_Here!C$2:C$850, MATCH(B628, Paste_Here!A$2:A$850, 0))))), "T2",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GC628" s="66"/>
      <c r="GD628" s="75"/>
      <c r="GE628" s="66"/>
      <c r="GF628" s="75"/>
      <c r="GG628" s="66"/>
      <c r="GH628" s="75"/>
      <c r="GI628" s="66"/>
      <c r="GK628" s="1" t="str" cm="1">
        <f t="array" ref="GK628">IFERROR(INDEX(Paste_Here!$B$2:$B$850, MATCH(0, COUNTIF(GK$4:GK627, Paste_Here!$B$2:$B$850) + IF(Paste_Here!$B$2:$B$850="", 1, 0), 0)), "")</f>
        <v/>
      </c>
      <c r="GL628" s="1" t="str">
        <f>IF(GK628&lt;&gt;"", INDEX(Paste_Here!$A$2:$A$850, MATCH(GK628, Paste_Here!$B$2:$B$850, 0)), "")</f>
        <v/>
      </c>
      <c r="GM628" s="1" t="str">
        <f t="shared" si="129"/>
        <v/>
      </c>
      <c r="GN628" s="1" t="str" cm="1">
        <f t="array" ref="GN628">IFERROR(INDEX($GM$5:$GM$850, MATCH(SMALL(IF($GM$5:$GM$850&lt;&gt;"", COUNTIF($GM$5:$GM$850, "&lt;"&amp;$GM$5:$GM$850)+1), ROW()-ROW($GN$5)+1), COUNTIF($GM$5:$GM$850, "&lt;"&amp;$GM$5:$GM$850)+1, 0)), "")</f>
        <v/>
      </c>
    </row>
    <row r="629" spans="1:196">
      <c r="A629" s="66"/>
      <c r="B629" s="75" t="str">
        <f t="shared" si="117"/>
        <v/>
      </c>
      <c r="C629" s="66"/>
      <c r="D629" s="75" t="str">
        <f>IFERROR(IF(AND(INDEX(Paste_Here!N$2:N$850, MATCH(B629, Paste_Here!A$2:A$850, 0)) = ""), "", IF(UPPER(INDEX(Paste_Here!N$2:N$850, MATCH(B629, Paste_Here!A$2:A$850, 0))) = "YES", "Yes", IF(UPPER(INDEX(Paste_Here!N$2:N$850, MATCH(B629, Paste_Here!A$2:A$850, 0))) = "NO", "No", ""))), "")</f>
        <v/>
      </c>
      <c r="E629" s="66"/>
      <c r="F629" s="75" t="str">
        <f t="shared" si="124"/>
        <v/>
      </c>
      <c r="G629" s="66"/>
      <c r="H629" s="75" t="str">
        <f t="shared" si="125"/>
        <v/>
      </c>
      <c r="I629" s="66"/>
      <c r="J629" s="75" t="str">
        <f t="shared" si="126"/>
        <v/>
      </c>
      <c r="K629" s="66"/>
      <c r="L629" s="75"/>
      <c r="M629" s="66"/>
      <c r="N629" s="75" t="str">
        <f>IFERROR(IF(B629&lt;&gt;"", IF(AND(INDEX(Paste_Here!AW$2:AW$850, MATCH(B629, Paste_Here!A$2:A$850, 0))&lt;&gt;"", ISNUMBER(VALUE(INDEX(Paste_Here!AW$2:AW$850, MATCH(B629, Paste_Here!A$2:A$850, 0))))), INDEX(Paste_Here!AW$2:AW$850, MATCH(B629, Paste_Here!A$2:A$850, 0)), ""), ""), "")</f>
        <v/>
      </c>
      <c r="O629" s="66"/>
      <c r="P629" s="75" t="str">
        <f>IFERROR(IF(B629&lt;&gt;"", IF(AND(INDEX(Paste_Here!AX$2:AX$850, MATCH(B629, Paste_Here!A$2:A$850, 0))&lt;&gt;"", ISNUMBER(VALUE(INDEX(Paste_Here!AX$2:AX$850, MATCH(B629, Paste_Here!A$2:A$850, 0))))), INDEX(Paste_Here!AX$2:AX$850, MATCH(B629, Paste_Here!A$2:A$850, 0)), ""), ""), "")</f>
        <v/>
      </c>
      <c r="Q629" s="66"/>
      <c r="R629" s="75" t="str">
        <f>IFERROR(IF(B629&lt;&gt;"", IF(AND(INDEX(Paste_Here!AU$2:AU$850, MATCH(B629, Paste_Here!A$2:A$850, 0))&lt;&gt;"", ISNUMBER(VALUE(INDEX(Paste_Here!AU$2:AU$850, MATCH(B629, Paste_Here!A$2:A$850, 0))))), INDEX(Paste_Here!AU$2:AU$850, MATCH(B629, Paste_Here!A$2:A$850, 0)), ""), ""), "")</f>
        <v/>
      </c>
      <c r="S629" s="66"/>
      <c r="T629" s="75" t="str">
        <f>IFERROR(IF(B629&lt;&gt;"", IF(AND(INDEX(Paste_Here!AV$2:AV$850, MATCH(B629, Paste_Here!A$2:A$850, 0))&lt;&gt;"", ISNUMBER(VALUE(INDEX(Paste_Here!AV$2:AV$850, MATCH(B629, Paste_Here!A$2:A$850, 0))))), INDEX(Paste_Here!AV$2:AV$850, MATCH(B629, Paste_Here!A$2:A$850, 0)), ""), ""), "")</f>
        <v/>
      </c>
      <c r="U629" s="66"/>
      <c r="W629" s="66"/>
      <c r="Y629" s="66"/>
      <c r="Z629" s="66"/>
      <c r="AA629" s="75" t="str">
        <f t="shared" si="118"/>
        <v/>
      </c>
      <c r="AB629" s="66"/>
      <c r="AC629" s="75"/>
      <c r="AD629" s="66"/>
      <c r="AE629" s="98"/>
      <c r="AF629" s="66"/>
      <c r="AG629" s="75"/>
      <c r="AH629" s="66"/>
      <c r="AI629" s="75" t="str">
        <f>IFERROR(IF(B629&lt;&gt;"", IF(AND(INDEX(Paste_Here!AC$2:AC$850, MATCH(B629, Paste_Here!A$2:A$850, 0))&lt;&gt;"", ISNUMBER(VALUE(INDEX(Paste_Here!AC$2:AC$850, MATCH(B629, Paste_Here!A$2:A$850, 0))))), INDEX(Paste_Here!AC$2:AC$850, MATCH(B629, Paste_Here!A$2:A$850, 0)), ""), ""), "")</f>
        <v/>
      </c>
      <c r="AJ629" s="66"/>
      <c r="AK629" s="75" t="str">
        <f>IFERROR(IF(B629&lt;&gt;"", IF(ISNUMBER(SEARCH("highrisk", LOWER(INDEX(Paste_Here!AD$2:AD$850, MATCH(B629, Paste_Here!A$2:A$850, 0))))), "High Risk", IF(ISNUMBER(SEARCH("lowrisk", LOWER(INDEX(Paste_Here!AD$2:AD$850, MATCH(B629, Paste_Here!A$2:A$850, 0))))), "Low Risk", IF(ISNUMBER(SEARCH("somerisk", LOWER(INDEX(Paste_Here!AD$2:AD$850, MATCH(B629, Paste_Here!A$2:A$850, 0))))), "Some Risk", IF(ISNUMBER(SEARCH("ot", LOWER(INDEX(Paste_Here!AD$2:AD$850, MATCH(B629, Paste_Here!A$2:A$850, 0))))), "OT", "")))), ""), "")</f>
        <v/>
      </c>
      <c r="AL629" s="66"/>
      <c r="AM629" s="75"/>
      <c r="AN629" s="66"/>
      <c r="AO629" s="75" t="str">
        <f>IFERROR(IF(B629&lt;&gt;"", IF(AND(INDEX(Paste_Here!M$2:M$850, MATCH(B629, Paste_Here!A$2:A$850, 0))&lt;&gt;"", ISNUMBER(VALUE(INDEX(Paste_Here!M$2:M$850, MATCH(B629, Paste_Here!A$2:A$850, 0))))), INDEX(Paste_Here!M$2:M$850, MATCH(B629, Paste_Here!A$2:A$850, 0)), ""), ""), "")</f>
        <v/>
      </c>
      <c r="AP629" s="66"/>
      <c r="AQ629" s="75" t="str">
        <f>IFERROR(IF(B629&lt;&gt;"", IF(ISNUMBER(SEARCH("highrisk", LOWER(INDEX(Paste_Here!N$2:N$850, MATCH(B629, Paste_Here!A$2:A$850, 0))))), "High Risk", IF(ISNUMBER(SEARCH("lowrisk", LOWER(INDEX(Paste_Here!N$2:N$850, MATCH(B629, Paste_Here!A$2:A$850, 0))))), "Low Risk", IF(ISNUMBER(SEARCH("somerisk", LOWER(INDEX(Paste_Here!N$2:N$850, MATCH(B629, Paste_Here!A$2:A$850, 0))))), "Some Risk", IF(ISNUMBER(SEARCH("ot", LOWER(INDEX(Paste_Here!N$2:N$850, MATCH(B629, Paste_Here!A$2:A$850, 0))))), "OT", "")))), ""), "")</f>
        <v/>
      </c>
      <c r="AT629" s="66"/>
      <c r="AU629" s="103"/>
      <c r="AV629" s="66"/>
      <c r="AW629" s="66"/>
      <c r="AX629" s="75" t="str">
        <f t="shared" si="119"/>
        <v/>
      </c>
      <c r="AY629" s="66"/>
      <c r="AZ629" s="75"/>
      <c r="BA629" s="66"/>
      <c r="BB629" s="75"/>
      <c r="BC629" s="66"/>
      <c r="BD629" s="75"/>
      <c r="BE629" s="66"/>
      <c r="BF629" s="75" t="str">
        <f>IFERROR(IF(B629&lt;&gt;"", IF(AND(INDEX(Paste_Here!AE$2:AE$850, MATCH(B629, Paste_Here!A$2:A$850, 0))&lt;&gt;"", ISNUMBER(VALUE(INDEX(Paste_Here!AE$2:AE$850, MATCH(B629, Paste_Here!A$2:A$850, 0))))), INDEX(Paste_Here!AE$2:AE$850, MATCH(B629, Paste_Here!A$2:A$850, 0)), ""), ""), "")</f>
        <v/>
      </c>
      <c r="BG629" s="66"/>
      <c r="BH629" s="75" t="str">
        <f>IFERROR(IF(B629&lt;&gt;"", IF(ISNUMBER(SEARCH("highrisk", LOWER(INDEX(Paste_Here!AF$2:AF$850, MATCH(B629, Paste_Here!A$2:A$850, 0))))), "High Risk", IF(ISNUMBER(SEARCH("lowrisk", LOWER(INDEX(Paste_Here!AF$2:AF$850, MATCH(B629, Paste_Here!A$2:A$850, 0))))), "Low Risk", IF(ISNUMBER(SEARCH("somerisk", LOWER(INDEX(Paste_Here!AF$2:AF$850, MATCH(B629, Paste_Here!A$2:A$850, 0))))), "Some Risk", IF(ISNUMBER(SEARCH("ot", LOWER(INDEX(Paste_Here!AF$2:AF$850, MATCH(B629, Paste_Here!A$2:A$850, 0))))), "OT", "")))), ""), "")</f>
        <v/>
      </c>
      <c r="BI629" s="66"/>
      <c r="BJ629" s="75"/>
      <c r="BK629" s="66"/>
      <c r="BL629" s="75" t="str">
        <f>IFERROR(IF(B629&lt;&gt;"", IF(AND(INDEX(Paste_Here!O$2:O$850, MATCH(B629, Paste_Here!A$2:A$850, 0))&lt;&gt;"", ISNUMBER(VALUE(INDEX(Paste_Here!O$2:O$850, MATCH(B629, Paste_Here!A$2:A$850, 0))))), INDEX(Paste_Here!O$2:O$850, MATCH(B629, Paste_Here!A$2:A$850, 0)), ""), ""), "")</f>
        <v/>
      </c>
      <c r="BM629" s="66"/>
      <c r="BN629" s="75" t="str">
        <f>IFERROR(IF(B629&lt;&gt;"", IF(ISNUMBER(SEARCH("highrisk", LOWER(INDEX(Paste_Here!P$2:P$850, MATCH(B629, Paste_Here!A$2:A$850, 0))))), "High Risk", IF(ISNUMBER(SEARCH("lowrisk", LOWER(INDEX(Paste_Here!P$2:P$850, MATCH(B629, Paste_Here!A$2:A$850, 0))))), "Low Risk", IF(ISNUMBER(SEARCH("somerisk", LOWER(INDEX(Paste_Here!P$2:P$850, MATCH(B629, Paste_Here!A$2:A$850, 0))))), "Some Risk", IF(ISNUMBER(SEARCH("ot", LOWER(INDEX(Paste_Here!P$2:P$850, MATCH(B629, Paste_Here!A$2:A$850, 0))))), "OT", "")))), ""), "")</f>
        <v/>
      </c>
      <c r="BQ629" s="66"/>
      <c r="BR629" s="75"/>
      <c r="BS629" s="66"/>
      <c r="BT629" s="66"/>
      <c r="BU629" s="75" t="str">
        <f t="shared" si="120"/>
        <v/>
      </c>
      <c r="BV629" s="66"/>
      <c r="BW629" s="75"/>
      <c r="BX629" s="66"/>
      <c r="BY629" s="75"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BZ629" s="66"/>
      <c r="CA629" s="75"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CB629" s="66"/>
      <c r="CC629" s="75"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CD629" s="66"/>
      <c r="CE629" s="75"/>
      <c r="CF629" s="66"/>
      <c r="CK629" s="75"/>
      <c r="CL629" s="66"/>
      <c r="CM629" s="75"/>
      <c r="CN629" s="66"/>
      <c r="CO629" s="75"/>
      <c r="CP629" s="66"/>
      <c r="CQ629" s="66"/>
      <c r="CR629" s="75" t="str">
        <f t="shared" si="121"/>
        <v/>
      </c>
      <c r="CS629" s="66"/>
      <c r="CT629" s="75"/>
      <c r="CU629" s="66"/>
      <c r="CV629" s="75"/>
      <c r="CW629" s="66"/>
      <c r="CX629" s="75"/>
      <c r="CY629" s="66"/>
      <c r="CZ629" s="75"/>
      <c r="DA629" s="66"/>
      <c r="DB629" s="75" t="str">
        <f>IFERROR(IF(B629&lt;&gt;"", IF(AND(INDEX(Paste_Here!AK$2:AK$850, MATCH(B629, Paste_Here!A$2:A$850, 0))&lt;&gt;"", ISNUMBER(VALUE(INDEX(Paste_Here!AK$2:AK$850, MATCH(B629, Paste_Here!A$2:A$850, 0))))), INDEX(Paste_Here!AK$2:AK$850, MATCH(B629, Paste_Here!A$2:A$850, 0)), ""), ""), "")</f>
        <v/>
      </c>
      <c r="DC629" s="66"/>
      <c r="DD629" s="75" t="str">
        <f>IFERROR(IF(B629&lt;&gt;"", IF(ISNUMBER(SEARCH("highrisk", LOWER(INDEX(Paste_Here!AL$2:AL$850, MATCH(B629, Paste_Here!A$2:A$850, 0))))), "High Risk", IF(ISNUMBER(SEARCH("lowrisk", LOWER(INDEX(Paste_Here!AL$2:AL$850, MATCH(B629, Paste_Here!A$2:A$850, 0))))), "Low Risk", IF(ISNUMBER(SEARCH("somerisk", LOWER(INDEX(Paste_Here!AL$2:AL$850, MATCH(B629, Paste_Here!A$2:A$850, 0))))), "Some Risk", IF(ISNUMBER(SEARCH("ot", LOWER(INDEX(Paste_Here!AL$2:AL$850, MATCH(B629, Paste_Here!A$2:A$850, 0))))), "OT", "")))), ""), "")</f>
        <v/>
      </c>
      <c r="DE629" s="66"/>
      <c r="DF629" s="75" t="str">
        <f>IFERROR(IF(B629&lt;&gt;"", IF(AND(INDEX(Paste_Here!AM$2:AM$850, MATCH(B629, Paste_Here!A$2:A$850, 0))&lt;&gt;"", ISNUMBER(VALUE(INDEX(Paste_Here!AM$2:AM$850, MATCH(B629, Paste_Here!A$2:A$850, 0))))), INDEX(Paste_Here!AM$2:AM$850, MATCH(B629, Paste_Here!A$2:A$850, 0)), ""), ""), "")</f>
        <v/>
      </c>
      <c r="DG629" s="66"/>
      <c r="DH629" s="75" t="str">
        <f>IFERROR(IF(B629&lt;&gt;"", IF(ISNUMBER(SEARCH("highrisk", LOWER(INDEX(Paste_Here!AN$2:AN$850, MATCH(B629, Paste_Here!A$2:A$850, 0))))), "High Risk", IF(ISNUMBER(SEARCH("lowrisk", LOWER(INDEX(Paste_Here!AN$2:AN$850, MATCH(B629, Paste_Here!A$2:A$850, 0))))), "Low Risk", IF(ISNUMBER(SEARCH("somerisk", LOWER(INDEX(Paste_Here!AN$2:AN$850, MATCH(B629, Paste_Here!A$2:A$850, 0))))), "Some Risk", IF(ISNUMBER(SEARCH("ot", LOWER(INDEX(Paste_Here!AN$2:AN$850, MATCH(B629, Paste_Here!A$2:A$850, 0))))), "OT", "")))), ""), "")</f>
        <v/>
      </c>
      <c r="DI629" s="66"/>
      <c r="DJ629" s="66"/>
      <c r="DK629" s="75" t="str">
        <f t="shared" si="122"/>
        <v/>
      </c>
      <c r="DL629" s="66"/>
      <c r="DM629" s="75" t="str">
        <f>IFERROR(IF(B629&lt;&gt;"", IF(AND(INDEX(Paste_Here!Q$2:Q$850, MATCH(B629, Paste_Here!A$2:A$850, 0))&lt;&gt;"", ISNUMBER(VALUE(INDEX(Paste_Here!Q$2:Q$850, MATCH(B629, Paste_Here!A$2:A$850, 0))))), INDEX(Paste_Here!Q$2:Q$850, MATCH(B629, Paste_Here!A$2:A$850, 0)), ""), ""), "")</f>
        <v/>
      </c>
      <c r="DN629" s="66"/>
      <c r="DO629" s="75" t="str">
        <f>IFERROR(IF(B629&lt;&gt;"", IF(ISNUMBER(SEARCH("highrisk", LOWER(INDEX(Paste_Here!R$2:R$850, MATCH(B629, Paste_Here!A$2:A$850, 0))))), "High Risk", IF(ISNUMBER(SEARCH("lowrisk", LOWER(INDEX(Paste_Here!R$2:R$850, MATCH(B629, Paste_Here!A$2:A$850, 0))))), "Low Risk", IF(ISNUMBER(SEARCH("somerisk", LOWER(INDEX(Paste_Here!R$2:R$850, MATCH(B629, Paste_Here!A$2:A$850, 0))))), "Some Risk", IF(ISNUMBER(SEARCH("ot", LOWER(INDEX(Paste_Here!R$2:R$850, MATCH(B629, Paste_Here!A$2:A$850, 0))))), "OT", "")))), ""), "")</f>
        <v/>
      </c>
      <c r="DP629" s="66"/>
      <c r="DQ629" s="93" t="str">
        <f>IFERROR(IF(B629&lt;&gt;"", IF(AND(INDEX(Paste_Here!S$2:S$850, MATCH(B629, Paste_Here!A$2:A$850, 0))&lt;&gt;"", ISNUMBER(VALUE(INDEX(Paste_Here!S$2:S$850, MATCH(B629, Paste_Here!A$2:A$850, 0))))), INDEX(Paste_Here!S$2:S$850, MATCH(B629, Paste_Here!A$2:A$850, 0)), ""), ""), "")</f>
        <v/>
      </c>
      <c r="DR629" s="66"/>
      <c r="DS629" s="75"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IF(ISNUMBER(SEARCH("ot", LOWER(INDEX(Paste_Here!T$2:T$850, MATCH(B629, Paste_Here!A$2:A$850, 0))))), "OT", "")))), ""), "")</f>
        <v/>
      </c>
      <c r="DT629" s="66"/>
      <c r="DU629" s="75" t="str">
        <f>IFERROR(IF(B629&lt;&gt;"", IF(AND(INDEX(Paste_Here!U$2:U$850, MATCH(B629, Paste_Here!A$2:A$850, 0))&lt;&gt;"", ISNUMBER(VALUE(INDEX(Paste_Here!U$2:U$850, MATCH(B629, Paste_Here!A$2:A$850, 0))))), INDEX(Paste_Here!U$2:U$850, MATCH(B629, Paste_Here!A$2:A$850, 0)), ""), ""), "")</f>
        <v/>
      </c>
      <c r="DV629" s="66"/>
      <c r="DW629" s="93" t="str">
        <f>IFERROR(IF(B629&lt;&gt;"", IF(ISNUMBER(SEARCH("highrisk", LOWER(INDEX(Paste_Here!V$2:V$850, MATCH(B629, Paste_Here!A$2:A$850, 0))))), "High Risk", IF(ISNUMBER(SEARCH("lowrisk", LOWER(INDEX(Paste_Here!V$2:V$850, MATCH(B629, Paste_Here!A$2:A$850, 0))))), "Low Risk", IF(ISNUMBER(SEARCH("somerisk", LOWER(INDEX(Paste_Here!V$2:V$850, MATCH(B629, Paste_Here!A$2:A$850, 0))))), "Some Risk", IF(ISNUMBER(SEARCH("ot", LOWER(INDEX(Paste_Here!V$2:V$850, MATCH(B629, Paste_Here!A$2:A$850, 0))))), "OT", "")))), ""), "")</f>
        <v/>
      </c>
      <c r="DX629" s="66"/>
      <c r="DY629" s="75" t="str">
        <f>IFERROR(IF(B629&lt;&gt;"", IF(AND(INDEX(Paste_Here!W$2:W$850, MATCH(B629, Paste_Here!A$2:A$850, 0))&lt;&gt;"", ISNUMBER(VALUE(INDEX(Paste_Here!W$2:W$850, MATCH(B629, Paste_Here!A$2:A$850, 0))))), INDEX(Paste_Here!W$2:W$850, MATCH(B629, Paste_Here!A$2:A$850, 0)), ""), ""), "")</f>
        <v/>
      </c>
      <c r="DZ629" s="66"/>
      <c r="EA629" s="75" t="str">
        <f>IFERROR(IF(B629&lt;&gt;"", IF(ISNUMBER(SEARCH("highrisk", LOWER(INDEX(Paste_Here!X$2:X$850, MATCH(B629, Paste_Here!A$2:A$850, 0))))), "High Risk", IF(ISNUMBER(SEARCH("lowrisk", LOWER(INDEX(Paste_Here!X$2:X$850, MATCH(B629, Paste_Here!A$2:A$850, 0))))), "Low Risk", IF(ISNUMBER(SEARCH("somerisk", LOWER(INDEX(Paste_Here!X$2:X$850, MATCH(B629, Paste_Here!A$2:A$850, 0))))), "Some Risk", IF(ISNUMBER(SEARCH("ot", LOWER(INDEX(Paste_Here!X$2:X$850, MATCH(B629, Paste_Here!A$2:A$850, 0))))), "OT", "")))), ""), "")</f>
        <v/>
      </c>
      <c r="EB629" s="66"/>
      <c r="EC629" s="66"/>
      <c r="ED629" s="75" t="str">
        <f t="shared" si="127"/>
        <v/>
      </c>
      <c r="EE629" s="66"/>
      <c r="EF629" s="75" t="str">
        <f>IFERROR(IF(B629&lt;&gt;"", IF(AND(INDEX(Paste_Here!AO$2:AO$850, MATCH(B629, Paste_Here!A$2:A$850, 0))&lt;&gt;"", ISNUMBER(VALUE(INDEX(Paste_Here!AO$2:AO$850, MATCH(B629, Paste_Here!A$2:A$850, 0))))), INDEX(Paste_Here!AO$2:AO$850, MATCH(B629, Paste_Here!A$2:A$850, 0)), ""), ""), "")</f>
        <v/>
      </c>
      <c r="EG629" s="66"/>
      <c r="EH629" s="75" t="str">
        <f>IFERROR(IF(B629&lt;&gt;"", IF(ISNUMBER(SEARCH("highrisk", LOWER(INDEX(Paste_Here!AP$2:AP$850, MATCH(B629, Paste_Here!A$2:A$850, 0))))), "High Risk", IF(ISNUMBER(SEARCH("lowrisk", LOWER(INDEX(Paste_Here!AP$2:AP$850, MATCH(B629, Paste_Here!A$2:A$850, 0))))), "Low Risk", IF(ISNUMBER(SEARCH("somerisk", LOWER(INDEX(Paste_Here!AP$2:AP$850, MATCH(B629, Paste_Here!A$2:A$850, 0))))), "Some Risk", IF(ISNUMBER(SEARCH("ot", LOWER(INDEX(Paste_Here!AP$2:AP$850, MATCH(B629, Paste_Here!A$2:A$850, 0))))), "OT", "")))), ""), "")</f>
        <v/>
      </c>
      <c r="EI629" s="66"/>
      <c r="EJ629" s="93"/>
      <c r="EK629" s="66"/>
      <c r="EL629" s="75" t="str">
        <f>IFERROR(IF(B629&lt;&gt;"", IF(AND(INDEX(Paste_Here!AQ$2:AQ$850, MATCH(B629, Paste_Here!A$2:A$850, 0))&lt;&gt;"", ISNUMBER(VALUE(INDEX(Paste_Here!AQ$2:AQ$850, MATCH(B629, Paste_Here!A$2:A$850, 0))))), INDEX(Paste_Here!AQ$2:AQ$850, MATCH(B629, Paste_Here!A$2:A$850, 0)), ""), ""), "")</f>
        <v/>
      </c>
      <c r="EM629" s="66"/>
      <c r="EN629" s="75" t="str">
        <f>IFERROR(IF(B629&lt;&gt;"", IF(ISNUMBER(SEARCH("highrisk", LOWER(INDEX(Paste_Here!AR$2:AR$850, MATCH(B629, Paste_Here!A$2:A$850, 0))))), "High Risk", IF(ISNUMBER(SEARCH("lowrisk", LOWER(INDEX(Paste_Here!AR$2:AR$850, MATCH(B629, Paste_Here!A$2:A$850, 0))))), "Low Risk", IF(ISNUMBER(SEARCH("somerisk", LOWER(INDEX(Paste_Here!AR$2:AR$850, MATCH(B629, Paste_Here!A$2:A$850, 0))))), "Some Risk", IF(ISNUMBER(SEARCH("ot", LOWER(INDEX(Paste_Here!AR$2:AR$850, MATCH(B629, Paste_Here!A$2:A$850, 0))))), "OT", "")))), ""), "")</f>
        <v/>
      </c>
      <c r="EO629" s="66"/>
      <c r="EP629" s="93"/>
      <c r="EQ629" s="66"/>
      <c r="ER629" s="75"/>
      <c r="ES629" s="66"/>
      <c r="ET629" s="75"/>
      <c r="EU629" s="66"/>
      <c r="EV629" s="66"/>
      <c r="EW629" s="75" t="str">
        <f t="shared" si="128"/>
        <v/>
      </c>
      <c r="EX629" s="66"/>
      <c r="EY629" s="75" t="str">
        <f>IFERROR(IF(B629&lt;&gt;"", IF(AND(INDEX(Paste_Here!Y$2:Y$850, MATCH(B629, Paste_Here!A$2:A$850, 0))&lt;&gt;"", ISNUMBER(VALUE(INDEX(Paste_Here!Y$2:Y$850, MATCH(B629, Paste_Here!A$2:A$850, 0))))), INDEX(Paste_Here!Y$2:Y$850, MATCH(B629, Paste_Here!A$2:A$850, 0)), ""), ""), "")</f>
        <v/>
      </c>
      <c r="EZ629" s="66"/>
      <c r="FA629" s="75" t="str">
        <f>IFERROR(IF(B629&lt;&gt;"", IF(ISNUMBER(SEARCH("highrisk", LOWER(INDEX(Paste_Here!Z$2:Z$850, MATCH(B629, Paste_Here!A$2:A$850, 0))))), "High Risk", IF(ISNUMBER(SEARCH("lowrisk", LOWER(INDEX(Paste_Here!Z$2:Z$850, MATCH(B629, Paste_Here!A$2:A$850, 0))))), "Low Risk", IF(ISNUMBER(SEARCH("somerisk", LOWER(INDEX(Paste_Here!Z$2:Z$850, MATCH(B629, Paste_Here!A$2:A$850, 0))))), "Some Risk", IF(ISNUMBER(SEARCH("ot", LOWER(INDEX(Paste_Here!Z$2:Z$850, MATCH(B629, Paste_Here!A$2:A$850, 0))))), "OT", "")))), ""), "")</f>
        <v/>
      </c>
      <c r="FB629" s="66"/>
      <c r="FC629" s="93"/>
      <c r="FD629" s="66"/>
      <c r="FE629" s="75" t="str">
        <f>IFERROR(IF(B629&lt;&gt;"", IF(AND(INDEX(Paste_Here!AA$2:AA$850, MATCH(B629, Paste_Here!A$2:A$850, 0))&lt;&gt;"", ISNUMBER(VALUE(INDEX(Paste_Here!AA$2:AA$850, MATCH(B629, Paste_Here!A$2:A$850, 0))))), INDEX(Paste_Here!AA$2:AA$850, MATCH(B629, Paste_Here!A$2:A$850, 0)), ""), ""), "")</f>
        <v/>
      </c>
      <c r="FF629" s="66"/>
      <c r="FG629" s="75" t="str">
        <f>IFERROR(IF(B629&lt;&gt;"", IF(ISNUMBER(SEARCH("highrisk", LOWER(INDEX(Paste_Here!AB$2:AB$850, MATCH(B629, Paste_Here!A$2:A$850, 0))))), "High Risk", IF(ISNUMBER(SEARCH("lowrisk", LOWER(INDEX(Paste_Here!AB$2:AB$850, MATCH(B629, Paste_Here!A$2:A$850, 0))))), "Low Risk", IF(ISNUMBER(SEARCH("somerisk", LOWER(INDEX(Paste_Here!AB$2:AB$850, MATCH(B629, Paste_Here!A$2:A$850, 0))))), "Some Risk", IF(ISNUMBER(SEARCH("ot", LOWER(INDEX(Paste_Here!AB$2:AB$850, MATCH(B629, Paste_Here!A$2:A$850, 0))))), "OT", "")))), ""), "")</f>
        <v/>
      </c>
      <c r="FH629" s="66"/>
      <c r="FI629" s="93"/>
      <c r="FJ629" s="66"/>
      <c r="FK629" s="75"/>
      <c r="FL629" s="66"/>
      <c r="FM629" s="75"/>
      <c r="FN629" s="66"/>
      <c r="FO629" s="66"/>
      <c r="FP629" s="75" t="str">
        <f t="shared" si="123"/>
        <v/>
      </c>
      <c r="FQ629" s="66"/>
      <c r="FR629" s="75" t="str">
        <f>IFERROR(IF(B629&lt;&gt;"", IF(ISNUMBER(SEARCH("s", LOWER(INDEX(Paste_Here!L$2:L$850, MATCH(B629, Paste_Here!A$2:A$850, 0))))), "Yes", IF(INDEX(Paste_Here!L$2:L$850, MATCH(B629, Paste_Here!A$2:A$850, 0))&lt;&gt;"", "No", "")), ""), "")</f>
        <v/>
      </c>
      <c r="FS629" s="66"/>
      <c r="FT629" s="75" t="str">
        <f>IFERROR(IF(B629&lt;&gt;"", IF(ISNUMBER(SEARCH("yes", LOWER(INDEX(Paste_Here!F$2:F$850, MATCH(B629, Paste_Here!A$2:A$850, 0))))), "Yes", IF(ISNUMBER(SEARCH("no", LOWER(INDEX(Paste_Here!F$2:F$850, MATCH(B629, Paste_Here!A$2:A$850, 0))))), "No", "")), ""), "")</f>
        <v/>
      </c>
      <c r="FU629" s="66"/>
      <c r="FV629" s="75" t="str">
        <f>IFERROR(IF(B629&lt;&gt;"", IF(ISNUMBER(SEARCH("english language learner", LOWER(INDEX(Paste_Here!C$2:C$850, MATCH(B629, Paste_Here!A$2:A$850, 0))))), "Yes", ""), ""), "")</f>
        <v/>
      </c>
      <c r="FW629" s="66"/>
      <c r="FX629" s="75" t="str">
        <f>IFERROR(IF(B629&lt;&gt;"", IF(OR(ISNUMBER(SEARCH("b", LOWER(INDEX(Paste_Here!J$2:J$850, MATCH(B629, Paste_Here!A$2:A$850, 0))))), ISNUMBER(SEARCH("h", LOWER(INDEX(Paste_Here!J$2:J$850, MATCH(B629, Paste_Here!A$2:A$850, 0))))), ISNUMBER(SEARCH("i", LOWER(INDEX(Paste_Here!J$2:J$850, MATCH(B629, Paste_Here!A$2:A$850, 0)))))), "Yes", IF(INDEX(Paste_Here!J$2:J$850, MATCH(B629, Paste_Here!A$2:A$850, 0))&lt;&gt;"", "No", "")), ""), "")</f>
        <v/>
      </c>
      <c r="FY629" s="66"/>
      <c r="FZ629" s="75" t="str">
        <f>IFERROR(IF(B629&lt;&gt;"", IF(ISNUMBER(SEARCH("yes", LOWER(INDEX(Paste_Here!K$2:K$850, MATCH(B629, Paste_Here!A$2:A$850, 0))))), "Yes", IF(ISNUMBER(SEARCH("no", LOWER(INDEX(Paste_Here!K$2:K$850, MATCH(B629, Paste_Here!A$2:A$850, 0))))), "No", "")), ""), "")</f>
        <v/>
      </c>
      <c r="GA629" s="66"/>
      <c r="GB629" s="75" t="str">
        <f>IFERROR(IF(B629&lt;&gt;"", IF(ISNUMBER(SEARCH("transitional 2", LOWER(INDEX(Paste_Here!C$2:C$850, MATCH(B629, Paste_Here!A$2:A$850, 0))))), "T2",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GC629" s="66"/>
      <c r="GD629" s="75"/>
      <c r="GE629" s="66"/>
      <c r="GF629" s="75"/>
      <c r="GG629" s="66"/>
      <c r="GH629" s="75"/>
      <c r="GI629" s="66"/>
      <c r="GK629" s="1" t="str" cm="1">
        <f t="array" ref="GK629">IFERROR(INDEX(Paste_Here!$B$2:$B$850, MATCH(0, COUNTIF(GK$4:GK628, Paste_Here!$B$2:$B$850) + IF(Paste_Here!$B$2:$B$850="", 1, 0), 0)), "")</f>
        <v/>
      </c>
      <c r="GL629" s="1" t="str">
        <f>IF(GK629&lt;&gt;"", INDEX(Paste_Here!$A$2:$A$850, MATCH(GK629, Paste_Here!$B$2:$B$850, 0)), "")</f>
        <v/>
      </c>
      <c r="GM629" s="1" t="str">
        <f t="shared" si="129"/>
        <v/>
      </c>
      <c r="GN629" s="1" t="str" cm="1">
        <f t="array" ref="GN629">IFERROR(INDEX($GM$5:$GM$850, MATCH(SMALL(IF($GM$5:$GM$850&lt;&gt;"", COUNTIF($GM$5:$GM$850, "&lt;"&amp;$GM$5:$GM$850)+1), ROW()-ROW($GN$5)+1), COUNTIF($GM$5:$GM$850, "&lt;"&amp;$GM$5:$GM$850)+1, 0)), "")</f>
        <v/>
      </c>
    </row>
    <row r="630" spans="1:196">
      <c r="A630" s="66"/>
      <c r="B630" s="75" t="str">
        <f t="shared" si="117"/>
        <v/>
      </c>
      <c r="C630" s="66"/>
      <c r="D630" s="75" t="str">
        <f>IFERROR(IF(AND(INDEX(Paste_Here!N$2:N$850, MATCH(B630, Paste_Here!A$2:A$850, 0)) = ""), "", IF(UPPER(INDEX(Paste_Here!N$2:N$850, MATCH(B630, Paste_Here!A$2:A$850, 0))) = "YES", "Yes", IF(UPPER(INDEX(Paste_Here!N$2:N$850, MATCH(B630, Paste_Here!A$2:A$850, 0))) = "NO", "No", ""))), "")</f>
        <v/>
      </c>
      <c r="E630" s="66"/>
      <c r="F630" s="75" t="str">
        <f t="shared" si="124"/>
        <v/>
      </c>
      <c r="G630" s="66"/>
      <c r="H630" s="75" t="str">
        <f t="shared" si="125"/>
        <v/>
      </c>
      <c r="I630" s="66"/>
      <c r="J630" s="75" t="str">
        <f t="shared" si="126"/>
        <v/>
      </c>
      <c r="K630" s="66"/>
      <c r="L630" s="75"/>
      <c r="M630" s="66"/>
      <c r="N630" s="75" t="str">
        <f>IFERROR(IF(B630&lt;&gt;"", IF(AND(INDEX(Paste_Here!AW$2:AW$850, MATCH(B630, Paste_Here!A$2:A$850, 0))&lt;&gt;"", ISNUMBER(VALUE(INDEX(Paste_Here!AW$2:AW$850, MATCH(B630, Paste_Here!A$2:A$850, 0))))), INDEX(Paste_Here!AW$2:AW$850, MATCH(B630, Paste_Here!A$2:A$850, 0)), ""), ""), "")</f>
        <v/>
      </c>
      <c r="O630" s="66"/>
      <c r="P630" s="75" t="str">
        <f>IFERROR(IF(B630&lt;&gt;"", IF(AND(INDEX(Paste_Here!AX$2:AX$850, MATCH(B630, Paste_Here!A$2:A$850, 0))&lt;&gt;"", ISNUMBER(VALUE(INDEX(Paste_Here!AX$2:AX$850, MATCH(B630, Paste_Here!A$2:A$850, 0))))), INDEX(Paste_Here!AX$2:AX$850, MATCH(B630, Paste_Here!A$2:A$850, 0)), ""), ""), "")</f>
        <v/>
      </c>
      <c r="Q630" s="66"/>
      <c r="R630" s="75" t="str">
        <f>IFERROR(IF(B630&lt;&gt;"", IF(AND(INDEX(Paste_Here!AU$2:AU$850, MATCH(B630, Paste_Here!A$2:A$850, 0))&lt;&gt;"", ISNUMBER(VALUE(INDEX(Paste_Here!AU$2:AU$850, MATCH(B630, Paste_Here!A$2:A$850, 0))))), INDEX(Paste_Here!AU$2:AU$850, MATCH(B630, Paste_Here!A$2:A$850, 0)), ""), ""), "")</f>
        <v/>
      </c>
      <c r="S630" s="66"/>
      <c r="T630" s="75" t="str">
        <f>IFERROR(IF(B630&lt;&gt;"", IF(AND(INDEX(Paste_Here!AV$2:AV$850, MATCH(B630, Paste_Here!A$2:A$850, 0))&lt;&gt;"", ISNUMBER(VALUE(INDEX(Paste_Here!AV$2:AV$850, MATCH(B630, Paste_Here!A$2:A$850, 0))))), INDEX(Paste_Here!AV$2:AV$850, MATCH(B630, Paste_Here!A$2:A$850, 0)), ""), ""), "")</f>
        <v/>
      </c>
      <c r="U630" s="66"/>
      <c r="W630" s="66"/>
      <c r="Y630" s="66"/>
      <c r="Z630" s="66"/>
      <c r="AA630" s="75" t="str">
        <f t="shared" si="118"/>
        <v/>
      </c>
      <c r="AB630" s="66"/>
      <c r="AC630" s="75"/>
      <c r="AD630" s="66"/>
      <c r="AE630" s="98"/>
      <c r="AF630" s="66"/>
      <c r="AG630" s="75"/>
      <c r="AH630" s="66"/>
      <c r="AI630" s="75" t="str">
        <f>IFERROR(IF(B630&lt;&gt;"", IF(AND(INDEX(Paste_Here!AC$2:AC$850, MATCH(B630, Paste_Here!A$2:A$850, 0))&lt;&gt;"", ISNUMBER(VALUE(INDEX(Paste_Here!AC$2:AC$850, MATCH(B630, Paste_Here!A$2:A$850, 0))))), INDEX(Paste_Here!AC$2:AC$850, MATCH(B630, Paste_Here!A$2:A$850, 0)), ""), ""), "")</f>
        <v/>
      </c>
      <c r="AJ630" s="66"/>
      <c r="AK630" s="75" t="str">
        <f>IFERROR(IF(B630&lt;&gt;"", IF(ISNUMBER(SEARCH("highrisk", LOWER(INDEX(Paste_Here!AD$2:AD$850, MATCH(B630, Paste_Here!A$2:A$850, 0))))), "High Risk", IF(ISNUMBER(SEARCH("lowrisk", LOWER(INDEX(Paste_Here!AD$2:AD$850, MATCH(B630, Paste_Here!A$2:A$850, 0))))), "Low Risk", IF(ISNUMBER(SEARCH("somerisk", LOWER(INDEX(Paste_Here!AD$2:AD$850, MATCH(B630, Paste_Here!A$2:A$850, 0))))), "Some Risk", IF(ISNUMBER(SEARCH("ot", LOWER(INDEX(Paste_Here!AD$2:AD$850, MATCH(B630, Paste_Here!A$2:A$850, 0))))), "OT", "")))), ""), "")</f>
        <v/>
      </c>
      <c r="AL630" s="66"/>
      <c r="AM630" s="75"/>
      <c r="AN630" s="66"/>
      <c r="AO630" s="75" t="str">
        <f>IFERROR(IF(B630&lt;&gt;"", IF(AND(INDEX(Paste_Here!M$2:M$850, MATCH(B630, Paste_Here!A$2:A$850, 0))&lt;&gt;"", ISNUMBER(VALUE(INDEX(Paste_Here!M$2:M$850, MATCH(B630, Paste_Here!A$2:A$850, 0))))), INDEX(Paste_Here!M$2:M$850, MATCH(B630, Paste_Here!A$2:A$850, 0)), ""), ""), "")</f>
        <v/>
      </c>
      <c r="AP630" s="66"/>
      <c r="AQ630" s="75" t="str">
        <f>IFERROR(IF(B630&lt;&gt;"", IF(ISNUMBER(SEARCH("highrisk", LOWER(INDEX(Paste_Here!N$2:N$850, MATCH(B630, Paste_Here!A$2:A$850, 0))))), "High Risk", IF(ISNUMBER(SEARCH("lowrisk", LOWER(INDEX(Paste_Here!N$2:N$850, MATCH(B630, Paste_Here!A$2:A$850, 0))))), "Low Risk", IF(ISNUMBER(SEARCH("somerisk", LOWER(INDEX(Paste_Here!N$2:N$850, MATCH(B630, Paste_Here!A$2:A$850, 0))))), "Some Risk", IF(ISNUMBER(SEARCH("ot", LOWER(INDEX(Paste_Here!N$2:N$850, MATCH(B630, Paste_Here!A$2:A$850, 0))))), "OT", "")))), ""), "")</f>
        <v/>
      </c>
      <c r="AT630" s="66"/>
      <c r="AU630" s="103"/>
      <c r="AV630" s="66"/>
      <c r="AW630" s="66"/>
      <c r="AX630" s="75" t="str">
        <f t="shared" si="119"/>
        <v/>
      </c>
      <c r="AY630" s="66"/>
      <c r="AZ630" s="75"/>
      <c r="BA630" s="66"/>
      <c r="BB630" s="75"/>
      <c r="BC630" s="66"/>
      <c r="BD630" s="75"/>
      <c r="BE630" s="66"/>
      <c r="BF630" s="75" t="str">
        <f>IFERROR(IF(B630&lt;&gt;"", IF(AND(INDEX(Paste_Here!AE$2:AE$850, MATCH(B630, Paste_Here!A$2:A$850, 0))&lt;&gt;"", ISNUMBER(VALUE(INDEX(Paste_Here!AE$2:AE$850, MATCH(B630, Paste_Here!A$2:A$850, 0))))), INDEX(Paste_Here!AE$2:AE$850, MATCH(B630, Paste_Here!A$2:A$850, 0)), ""), ""), "")</f>
        <v/>
      </c>
      <c r="BG630" s="66"/>
      <c r="BH630" s="75" t="str">
        <f>IFERROR(IF(B630&lt;&gt;"", IF(ISNUMBER(SEARCH("highrisk", LOWER(INDEX(Paste_Here!AF$2:AF$850, MATCH(B630, Paste_Here!A$2:A$850, 0))))), "High Risk", IF(ISNUMBER(SEARCH("lowrisk", LOWER(INDEX(Paste_Here!AF$2:AF$850, MATCH(B630, Paste_Here!A$2:A$850, 0))))), "Low Risk", IF(ISNUMBER(SEARCH("somerisk", LOWER(INDEX(Paste_Here!AF$2:AF$850, MATCH(B630, Paste_Here!A$2:A$850, 0))))), "Some Risk", IF(ISNUMBER(SEARCH("ot", LOWER(INDEX(Paste_Here!AF$2:AF$850, MATCH(B630, Paste_Here!A$2:A$850, 0))))), "OT", "")))), ""), "")</f>
        <v/>
      </c>
      <c r="BI630" s="66"/>
      <c r="BJ630" s="75"/>
      <c r="BK630" s="66"/>
      <c r="BL630" s="75" t="str">
        <f>IFERROR(IF(B630&lt;&gt;"", IF(AND(INDEX(Paste_Here!O$2:O$850, MATCH(B630, Paste_Here!A$2:A$850, 0))&lt;&gt;"", ISNUMBER(VALUE(INDEX(Paste_Here!O$2:O$850, MATCH(B630, Paste_Here!A$2:A$850, 0))))), INDEX(Paste_Here!O$2:O$850, MATCH(B630, Paste_Here!A$2:A$850, 0)), ""), ""), "")</f>
        <v/>
      </c>
      <c r="BM630" s="66"/>
      <c r="BN630" s="75" t="str">
        <f>IFERROR(IF(B630&lt;&gt;"", IF(ISNUMBER(SEARCH("highrisk", LOWER(INDEX(Paste_Here!P$2:P$850, MATCH(B630, Paste_Here!A$2:A$850, 0))))), "High Risk", IF(ISNUMBER(SEARCH("lowrisk", LOWER(INDEX(Paste_Here!P$2:P$850, MATCH(B630, Paste_Here!A$2:A$850, 0))))), "Low Risk", IF(ISNUMBER(SEARCH("somerisk", LOWER(INDEX(Paste_Here!P$2:P$850, MATCH(B630, Paste_Here!A$2:A$850, 0))))), "Some Risk", IF(ISNUMBER(SEARCH("ot", LOWER(INDEX(Paste_Here!P$2:P$850, MATCH(B630, Paste_Here!A$2:A$850, 0))))), "OT", "")))), ""), "")</f>
        <v/>
      </c>
      <c r="BQ630" s="66"/>
      <c r="BR630" s="75"/>
      <c r="BS630" s="66"/>
      <c r="BT630" s="66"/>
      <c r="BU630" s="75" t="str">
        <f t="shared" si="120"/>
        <v/>
      </c>
      <c r="BV630" s="66"/>
      <c r="BW630" s="75"/>
      <c r="BX630" s="66"/>
      <c r="BY630" s="75"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BZ630" s="66"/>
      <c r="CA630" s="75"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CB630" s="66"/>
      <c r="CC630" s="75"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CD630" s="66"/>
      <c r="CE630" s="75"/>
      <c r="CF630" s="66"/>
      <c r="CK630" s="75"/>
      <c r="CL630" s="66"/>
      <c r="CM630" s="75"/>
      <c r="CN630" s="66"/>
      <c r="CO630" s="75"/>
      <c r="CP630" s="66"/>
      <c r="CQ630" s="66"/>
      <c r="CR630" s="75" t="str">
        <f t="shared" si="121"/>
        <v/>
      </c>
      <c r="CS630" s="66"/>
      <c r="CT630" s="75"/>
      <c r="CU630" s="66"/>
      <c r="CV630" s="75"/>
      <c r="CW630" s="66"/>
      <c r="CX630" s="75"/>
      <c r="CY630" s="66"/>
      <c r="CZ630" s="75"/>
      <c r="DA630" s="66"/>
      <c r="DB630" s="75" t="str">
        <f>IFERROR(IF(B630&lt;&gt;"", IF(AND(INDEX(Paste_Here!AK$2:AK$850, MATCH(B630, Paste_Here!A$2:A$850, 0))&lt;&gt;"", ISNUMBER(VALUE(INDEX(Paste_Here!AK$2:AK$850, MATCH(B630, Paste_Here!A$2:A$850, 0))))), INDEX(Paste_Here!AK$2:AK$850, MATCH(B630, Paste_Here!A$2:A$850, 0)), ""), ""), "")</f>
        <v/>
      </c>
      <c r="DC630" s="66"/>
      <c r="DD630" s="75" t="str">
        <f>IFERROR(IF(B630&lt;&gt;"", IF(ISNUMBER(SEARCH("highrisk", LOWER(INDEX(Paste_Here!AL$2:AL$850, MATCH(B630, Paste_Here!A$2:A$850, 0))))), "High Risk", IF(ISNUMBER(SEARCH("lowrisk", LOWER(INDEX(Paste_Here!AL$2:AL$850, MATCH(B630, Paste_Here!A$2:A$850, 0))))), "Low Risk", IF(ISNUMBER(SEARCH("somerisk", LOWER(INDEX(Paste_Here!AL$2:AL$850, MATCH(B630, Paste_Here!A$2:A$850, 0))))), "Some Risk", IF(ISNUMBER(SEARCH("ot", LOWER(INDEX(Paste_Here!AL$2:AL$850, MATCH(B630, Paste_Here!A$2:A$850, 0))))), "OT", "")))), ""), "")</f>
        <v/>
      </c>
      <c r="DE630" s="66"/>
      <c r="DF630" s="75" t="str">
        <f>IFERROR(IF(B630&lt;&gt;"", IF(AND(INDEX(Paste_Here!AM$2:AM$850, MATCH(B630, Paste_Here!A$2:A$850, 0))&lt;&gt;"", ISNUMBER(VALUE(INDEX(Paste_Here!AM$2:AM$850, MATCH(B630, Paste_Here!A$2:A$850, 0))))), INDEX(Paste_Here!AM$2:AM$850, MATCH(B630, Paste_Here!A$2:A$850, 0)), ""), ""), "")</f>
        <v/>
      </c>
      <c r="DG630" s="66"/>
      <c r="DH630" s="75" t="str">
        <f>IFERROR(IF(B630&lt;&gt;"", IF(ISNUMBER(SEARCH("highrisk", LOWER(INDEX(Paste_Here!AN$2:AN$850, MATCH(B630, Paste_Here!A$2:A$850, 0))))), "High Risk", IF(ISNUMBER(SEARCH("lowrisk", LOWER(INDEX(Paste_Here!AN$2:AN$850, MATCH(B630, Paste_Here!A$2:A$850, 0))))), "Low Risk", IF(ISNUMBER(SEARCH("somerisk", LOWER(INDEX(Paste_Here!AN$2:AN$850, MATCH(B630, Paste_Here!A$2:A$850, 0))))), "Some Risk", IF(ISNUMBER(SEARCH("ot", LOWER(INDEX(Paste_Here!AN$2:AN$850, MATCH(B630, Paste_Here!A$2:A$850, 0))))), "OT", "")))), ""), "")</f>
        <v/>
      </c>
      <c r="DI630" s="66"/>
      <c r="DJ630" s="66"/>
      <c r="DK630" s="75" t="str">
        <f t="shared" si="122"/>
        <v/>
      </c>
      <c r="DL630" s="66"/>
      <c r="DM630" s="75" t="str">
        <f>IFERROR(IF(B630&lt;&gt;"", IF(AND(INDEX(Paste_Here!Q$2:Q$850, MATCH(B630, Paste_Here!A$2:A$850, 0))&lt;&gt;"", ISNUMBER(VALUE(INDEX(Paste_Here!Q$2:Q$850, MATCH(B630, Paste_Here!A$2:A$850, 0))))), INDEX(Paste_Here!Q$2:Q$850, MATCH(B630, Paste_Here!A$2:A$850, 0)), ""), ""), "")</f>
        <v/>
      </c>
      <c r="DN630" s="66"/>
      <c r="DO630" s="75" t="str">
        <f>IFERROR(IF(B630&lt;&gt;"", IF(ISNUMBER(SEARCH("highrisk", LOWER(INDEX(Paste_Here!R$2:R$850, MATCH(B630, Paste_Here!A$2:A$850, 0))))), "High Risk", IF(ISNUMBER(SEARCH("lowrisk", LOWER(INDEX(Paste_Here!R$2:R$850, MATCH(B630, Paste_Here!A$2:A$850, 0))))), "Low Risk", IF(ISNUMBER(SEARCH("somerisk", LOWER(INDEX(Paste_Here!R$2:R$850, MATCH(B630, Paste_Here!A$2:A$850, 0))))), "Some Risk", IF(ISNUMBER(SEARCH("ot", LOWER(INDEX(Paste_Here!R$2:R$850, MATCH(B630, Paste_Here!A$2:A$850, 0))))), "OT", "")))), ""), "")</f>
        <v/>
      </c>
      <c r="DP630" s="66"/>
      <c r="DQ630" s="93" t="str">
        <f>IFERROR(IF(B630&lt;&gt;"", IF(AND(INDEX(Paste_Here!S$2:S$850, MATCH(B630, Paste_Here!A$2:A$850, 0))&lt;&gt;"", ISNUMBER(VALUE(INDEX(Paste_Here!S$2:S$850, MATCH(B630, Paste_Here!A$2:A$850, 0))))), INDEX(Paste_Here!S$2:S$850, MATCH(B630, Paste_Here!A$2:A$850, 0)), ""), ""), "")</f>
        <v/>
      </c>
      <c r="DR630" s="66"/>
      <c r="DS630" s="75"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IF(ISNUMBER(SEARCH("ot", LOWER(INDEX(Paste_Here!T$2:T$850, MATCH(B630, Paste_Here!A$2:A$850, 0))))), "OT", "")))), ""), "")</f>
        <v/>
      </c>
      <c r="DT630" s="66"/>
      <c r="DU630" s="75" t="str">
        <f>IFERROR(IF(B630&lt;&gt;"", IF(AND(INDEX(Paste_Here!U$2:U$850, MATCH(B630, Paste_Here!A$2:A$850, 0))&lt;&gt;"", ISNUMBER(VALUE(INDEX(Paste_Here!U$2:U$850, MATCH(B630, Paste_Here!A$2:A$850, 0))))), INDEX(Paste_Here!U$2:U$850, MATCH(B630, Paste_Here!A$2:A$850, 0)), ""), ""), "")</f>
        <v/>
      </c>
      <c r="DV630" s="66"/>
      <c r="DW630" s="93" t="str">
        <f>IFERROR(IF(B630&lt;&gt;"", IF(ISNUMBER(SEARCH("highrisk", LOWER(INDEX(Paste_Here!V$2:V$850, MATCH(B630, Paste_Here!A$2:A$850, 0))))), "High Risk", IF(ISNUMBER(SEARCH("lowrisk", LOWER(INDEX(Paste_Here!V$2:V$850, MATCH(B630, Paste_Here!A$2:A$850, 0))))), "Low Risk", IF(ISNUMBER(SEARCH("somerisk", LOWER(INDEX(Paste_Here!V$2:V$850, MATCH(B630, Paste_Here!A$2:A$850, 0))))), "Some Risk", IF(ISNUMBER(SEARCH("ot", LOWER(INDEX(Paste_Here!V$2:V$850, MATCH(B630, Paste_Here!A$2:A$850, 0))))), "OT", "")))), ""), "")</f>
        <v/>
      </c>
      <c r="DX630" s="66"/>
      <c r="DY630" s="75" t="str">
        <f>IFERROR(IF(B630&lt;&gt;"", IF(AND(INDEX(Paste_Here!W$2:W$850, MATCH(B630, Paste_Here!A$2:A$850, 0))&lt;&gt;"", ISNUMBER(VALUE(INDEX(Paste_Here!W$2:W$850, MATCH(B630, Paste_Here!A$2:A$850, 0))))), INDEX(Paste_Here!W$2:W$850, MATCH(B630, Paste_Here!A$2:A$850, 0)), ""), ""), "")</f>
        <v/>
      </c>
      <c r="DZ630" s="66"/>
      <c r="EA630" s="75" t="str">
        <f>IFERROR(IF(B630&lt;&gt;"", IF(ISNUMBER(SEARCH("highrisk", LOWER(INDEX(Paste_Here!X$2:X$850, MATCH(B630, Paste_Here!A$2:A$850, 0))))), "High Risk", IF(ISNUMBER(SEARCH("lowrisk", LOWER(INDEX(Paste_Here!X$2:X$850, MATCH(B630, Paste_Here!A$2:A$850, 0))))), "Low Risk", IF(ISNUMBER(SEARCH("somerisk", LOWER(INDEX(Paste_Here!X$2:X$850, MATCH(B630, Paste_Here!A$2:A$850, 0))))), "Some Risk", IF(ISNUMBER(SEARCH("ot", LOWER(INDEX(Paste_Here!X$2:X$850, MATCH(B630, Paste_Here!A$2:A$850, 0))))), "OT", "")))), ""), "")</f>
        <v/>
      </c>
      <c r="EB630" s="66"/>
      <c r="EC630" s="66"/>
      <c r="ED630" s="75" t="str">
        <f t="shared" si="127"/>
        <v/>
      </c>
      <c r="EE630" s="66"/>
      <c r="EF630" s="75" t="str">
        <f>IFERROR(IF(B630&lt;&gt;"", IF(AND(INDEX(Paste_Here!AO$2:AO$850, MATCH(B630, Paste_Here!A$2:A$850, 0))&lt;&gt;"", ISNUMBER(VALUE(INDEX(Paste_Here!AO$2:AO$850, MATCH(B630, Paste_Here!A$2:A$850, 0))))), INDEX(Paste_Here!AO$2:AO$850, MATCH(B630, Paste_Here!A$2:A$850, 0)), ""), ""), "")</f>
        <v/>
      </c>
      <c r="EG630" s="66"/>
      <c r="EH630" s="75" t="str">
        <f>IFERROR(IF(B630&lt;&gt;"", IF(ISNUMBER(SEARCH("highrisk", LOWER(INDEX(Paste_Here!AP$2:AP$850, MATCH(B630, Paste_Here!A$2:A$850, 0))))), "High Risk", IF(ISNUMBER(SEARCH("lowrisk", LOWER(INDEX(Paste_Here!AP$2:AP$850, MATCH(B630, Paste_Here!A$2:A$850, 0))))), "Low Risk", IF(ISNUMBER(SEARCH("somerisk", LOWER(INDEX(Paste_Here!AP$2:AP$850, MATCH(B630, Paste_Here!A$2:A$850, 0))))), "Some Risk", IF(ISNUMBER(SEARCH("ot", LOWER(INDEX(Paste_Here!AP$2:AP$850, MATCH(B630, Paste_Here!A$2:A$850, 0))))), "OT", "")))), ""), "")</f>
        <v/>
      </c>
      <c r="EI630" s="66"/>
      <c r="EJ630" s="93"/>
      <c r="EK630" s="66"/>
      <c r="EL630" s="75" t="str">
        <f>IFERROR(IF(B630&lt;&gt;"", IF(AND(INDEX(Paste_Here!AQ$2:AQ$850, MATCH(B630, Paste_Here!A$2:A$850, 0))&lt;&gt;"", ISNUMBER(VALUE(INDEX(Paste_Here!AQ$2:AQ$850, MATCH(B630, Paste_Here!A$2:A$850, 0))))), INDEX(Paste_Here!AQ$2:AQ$850, MATCH(B630, Paste_Here!A$2:A$850, 0)), ""), ""), "")</f>
        <v/>
      </c>
      <c r="EM630" s="66"/>
      <c r="EN630" s="75" t="str">
        <f>IFERROR(IF(B630&lt;&gt;"", IF(ISNUMBER(SEARCH("highrisk", LOWER(INDEX(Paste_Here!AR$2:AR$850, MATCH(B630, Paste_Here!A$2:A$850, 0))))), "High Risk", IF(ISNUMBER(SEARCH("lowrisk", LOWER(INDEX(Paste_Here!AR$2:AR$850, MATCH(B630, Paste_Here!A$2:A$850, 0))))), "Low Risk", IF(ISNUMBER(SEARCH("somerisk", LOWER(INDEX(Paste_Here!AR$2:AR$850, MATCH(B630, Paste_Here!A$2:A$850, 0))))), "Some Risk", IF(ISNUMBER(SEARCH("ot", LOWER(INDEX(Paste_Here!AR$2:AR$850, MATCH(B630, Paste_Here!A$2:A$850, 0))))), "OT", "")))), ""), "")</f>
        <v/>
      </c>
      <c r="EO630" s="66"/>
      <c r="EP630" s="93"/>
      <c r="EQ630" s="66"/>
      <c r="ER630" s="75"/>
      <c r="ES630" s="66"/>
      <c r="ET630" s="75"/>
      <c r="EU630" s="66"/>
      <c r="EV630" s="66"/>
      <c r="EW630" s="75" t="str">
        <f t="shared" si="128"/>
        <v/>
      </c>
      <c r="EX630" s="66"/>
      <c r="EY630" s="75" t="str">
        <f>IFERROR(IF(B630&lt;&gt;"", IF(AND(INDEX(Paste_Here!Y$2:Y$850, MATCH(B630, Paste_Here!A$2:A$850, 0))&lt;&gt;"", ISNUMBER(VALUE(INDEX(Paste_Here!Y$2:Y$850, MATCH(B630, Paste_Here!A$2:A$850, 0))))), INDEX(Paste_Here!Y$2:Y$850, MATCH(B630, Paste_Here!A$2:A$850, 0)), ""), ""), "")</f>
        <v/>
      </c>
      <c r="EZ630" s="66"/>
      <c r="FA630" s="75" t="str">
        <f>IFERROR(IF(B630&lt;&gt;"", IF(ISNUMBER(SEARCH("highrisk", LOWER(INDEX(Paste_Here!Z$2:Z$850, MATCH(B630, Paste_Here!A$2:A$850, 0))))), "High Risk", IF(ISNUMBER(SEARCH("lowrisk", LOWER(INDEX(Paste_Here!Z$2:Z$850, MATCH(B630, Paste_Here!A$2:A$850, 0))))), "Low Risk", IF(ISNUMBER(SEARCH("somerisk", LOWER(INDEX(Paste_Here!Z$2:Z$850, MATCH(B630, Paste_Here!A$2:A$850, 0))))), "Some Risk", IF(ISNUMBER(SEARCH("ot", LOWER(INDEX(Paste_Here!Z$2:Z$850, MATCH(B630, Paste_Here!A$2:A$850, 0))))), "OT", "")))), ""), "")</f>
        <v/>
      </c>
      <c r="FB630" s="66"/>
      <c r="FC630" s="93"/>
      <c r="FD630" s="66"/>
      <c r="FE630" s="75" t="str">
        <f>IFERROR(IF(B630&lt;&gt;"", IF(AND(INDEX(Paste_Here!AA$2:AA$850, MATCH(B630, Paste_Here!A$2:A$850, 0))&lt;&gt;"", ISNUMBER(VALUE(INDEX(Paste_Here!AA$2:AA$850, MATCH(B630, Paste_Here!A$2:A$850, 0))))), INDEX(Paste_Here!AA$2:AA$850, MATCH(B630, Paste_Here!A$2:A$850, 0)), ""), ""), "")</f>
        <v/>
      </c>
      <c r="FF630" s="66"/>
      <c r="FG630" s="75" t="str">
        <f>IFERROR(IF(B630&lt;&gt;"", IF(ISNUMBER(SEARCH("highrisk", LOWER(INDEX(Paste_Here!AB$2:AB$850, MATCH(B630, Paste_Here!A$2:A$850, 0))))), "High Risk", IF(ISNUMBER(SEARCH("lowrisk", LOWER(INDEX(Paste_Here!AB$2:AB$850, MATCH(B630, Paste_Here!A$2:A$850, 0))))), "Low Risk", IF(ISNUMBER(SEARCH("somerisk", LOWER(INDEX(Paste_Here!AB$2:AB$850, MATCH(B630, Paste_Here!A$2:A$850, 0))))), "Some Risk", IF(ISNUMBER(SEARCH("ot", LOWER(INDEX(Paste_Here!AB$2:AB$850, MATCH(B630, Paste_Here!A$2:A$850, 0))))), "OT", "")))), ""), "")</f>
        <v/>
      </c>
      <c r="FH630" s="66"/>
      <c r="FI630" s="93"/>
      <c r="FJ630" s="66"/>
      <c r="FK630" s="75"/>
      <c r="FL630" s="66"/>
      <c r="FM630" s="75"/>
      <c r="FN630" s="66"/>
      <c r="FO630" s="66"/>
      <c r="FP630" s="75" t="str">
        <f t="shared" si="123"/>
        <v/>
      </c>
      <c r="FQ630" s="66"/>
      <c r="FR630" s="75" t="str">
        <f>IFERROR(IF(B630&lt;&gt;"", IF(ISNUMBER(SEARCH("s", LOWER(INDEX(Paste_Here!L$2:L$850, MATCH(B630, Paste_Here!A$2:A$850, 0))))), "Yes", IF(INDEX(Paste_Here!L$2:L$850, MATCH(B630, Paste_Here!A$2:A$850, 0))&lt;&gt;"", "No", "")), ""), "")</f>
        <v/>
      </c>
      <c r="FS630" s="66"/>
      <c r="FT630" s="75" t="str">
        <f>IFERROR(IF(B630&lt;&gt;"", IF(ISNUMBER(SEARCH("yes", LOWER(INDEX(Paste_Here!F$2:F$850, MATCH(B630, Paste_Here!A$2:A$850, 0))))), "Yes", IF(ISNUMBER(SEARCH("no", LOWER(INDEX(Paste_Here!F$2:F$850, MATCH(B630, Paste_Here!A$2:A$850, 0))))), "No", "")), ""), "")</f>
        <v/>
      </c>
      <c r="FU630" s="66"/>
      <c r="FV630" s="75" t="str">
        <f>IFERROR(IF(B630&lt;&gt;"", IF(ISNUMBER(SEARCH("english language learner", LOWER(INDEX(Paste_Here!C$2:C$850, MATCH(B630, Paste_Here!A$2:A$850, 0))))), "Yes", ""), ""), "")</f>
        <v/>
      </c>
      <c r="FW630" s="66"/>
      <c r="FX630" s="75" t="str">
        <f>IFERROR(IF(B630&lt;&gt;"", IF(OR(ISNUMBER(SEARCH("b", LOWER(INDEX(Paste_Here!J$2:J$850, MATCH(B630, Paste_Here!A$2:A$850, 0))))), ISNUMBER(SEARCH("h", LOWER(INDEX(Paste_Here!J$2:J$850, MATCH(B630, Paste_Here!A$2:A$850, 0))))), ISNUMBER(SEARCH("i", LOWER(INDEX(Paste_Here!J$2:J$850, MATCH(B630, Paste_Here!A$2:A$850, 0)))))), "Yes", IF(INDEX(Paste_Here!J$2:J$850, MATCH(B630, Paste_Here!A$2:A$850, 0))&lt;&gt;"", "No", "")), ""), "")</f>
        <v/>
      </c>
      <c r="FY630" s="66"/>
      <c r="FZ630" s="75" t="str">
        <f>IFERROR(IF(B630&lt;&gt;"", IF(ISNUMBER(SEARCH("yes", LOWER(INDEX(Paste_Here!K$2:K$850, MATCH(B630, Paste_Here!A$2:A$850, 0))))), "Yes", IF(ISNUMBER(SEARCH("no", LOWER(INDEX(Paste_Here!K$2:K$850, MATCH(B630, Paste_Here!A$2:A$850, 0))))), "No", "")), ""), "")</f>
        <v/>
      </c>
      <c r="GA630" s="66"/>
      <c r="GB630" s="75" t="str">
        <f>IFERROR(IF(B630&lt;&gt;"", IF(ISNUMBER(SEARCH("transitional 2", LOWER(INDEX(Paste_Here!C$2:C$850, MATCH(B630, Paste_Here!A$2:A$850, 0))))), "T2",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GC630" s="66"/>
      <c r="GD630" s="75"/>
      <c r="GE630" s="66"/>
      <c r="GF630" s="75"/>
      <c r="GG630" s="66"/>
      <c r="GH630" s="75"/>
      <c r="GI630" s="66"/>
      <c r="GK630" s="1" t="str" cm="1">
        <f t="array" ref="GK630">IFERROR(INDEX(Paste_Here!$B$2:$B$850, MATCH(0, COUNTIF(GK$4:GK629, Paste_Here!$B$2:$B$850) + IF(Paste_Here!$B$2:$B$850="", 1, 0), 0)), "")</f>
        <v/>
      </c>
      <c r="GL630" s="1" t="str">
        <f>IF(GK630&lt;&gt;"", INDEX(Paste_Here!$A$2:$A$850, MATCH(GK630, Paste_Here!$B$2:$B$850, 0)), "")</f>
        <v/>
      </c>
      <c r="GM630" s="1" t="str">
        <f t="shared" si="129"/>
        <v/>
      </c>
      <c r="GN630" s="1" t="str" cm="1">
        <f t="array" ref="GN630">IFERROR(INDEX($GM$5:$GM$850, MATCH(SMALL(IF($GM$5:$GM$850&lt;&gt;"", COUNTIF($GM$5:$GM$850, "&lt;"&amp;$GM$5:$GM$850)+1), ROW()-ROW($GN$5)+1), COUNTIF($GM$5:$GM$850, "&lt;"&amp;$GM$5:$GM$850)+1, 0)), "")</f>
        <v/>
      </c>
    </row>
    <row r="631" spans="1:196">
      <c r="A631" s="66"/>
      <c r="B631" s="75" t="str">
        <f t="shared" si="117"/>
        <v/>
      </c>
      <c r="C631" s="66"/>
      <c r="D631" s="75" t="str">
        <f>IFERROR(IF(AND(INDEX(Paste_Here!N$2:N$850, MATCH(B631, Paste_Here!A$2:A$850, 0)) = ""), "", IF(UPPER(INDEX(Paste_Here!N$2:N$850, MATCH(B631, Paste_Here!A$2:A$850, 0))) = "YES", "Yes", IF(UPPER(INDEX(Paste_Here!N$2:N$850, MATCH(B631, Paste_Here!A$2:A$850, 0))) = "NO", "No", ""))), "")</f>
        <v/>
      </c>
      <c r="E631" s="66"/>
      <c r="F631" s="75" t="str">
        <f t="shared" si="124"/>
        <v/>
      </c>
      <c r="G631" s="66"/>
      <c r="H631" s="75" t="str">
        <f t="shared" si="125"/>
        <v/>
      </c>
      <c r="I631" s="66"/>
      <c r="J631" s="75" t="str">
        <f t="shared" si="126"/>
        <v/>
      </c>
      <c r="K631" s="66"/>
      <c r="L631" s="75"/>
      <c r="M631" s="66"/>
      <c r="N631" s="75" t="str">
        <f>IFERROR(IF(B631&lt;&gt;"", IF(AND(INDEX(Paste_Here!AW$2:AW$850, MATCH(B631, Paste_Here!A$2:A$850, 0))&lt;&gt;"", ISNUMBER(VALUE(INDEX(Paste_Here!AW$2:AW$850, MATCH(B631, Paste_Here!A$2:A$850, 0))))), INDEX(Paste_Here!AW$2:AW$850, MATCH(B631, Paste_Here!A$2:A$850, 0)), ""), ""), "")</f>
        <v/>
      </c>
      <c r="O631" s="66"/>
      <c r="P631" s="75" t="str">
        <f>IFERROR(IF(B631&lt;&gt;"", IF(AND(INDEX(Paste_Here!AX$2:AX$850, MATCH(B631, Paste_Here!A$2:A$850, 0))&lt;&gt;"", ISNUMBER(VALUE(INDEX(Paste_Here!AX$2:AX$850, MATCH(B631, Paste_Here!A$2:A$850, 0))))), INDEX(Paste_Here!AX$2:AX$850, MATCH(B631, Paste_Here!A$2:A$850, 0)), ""), ""), "")</f>
        <v/>
      </c>
      <c r="Q631" s="66"/>
      <c r="R631" s="75" t="str">
        <f>IFERROR(IF(B631&lt;&gt;"", IF(AND(INDEX(Paste_Here!AU$2:AU$850, MATCH(B631, Paste_Here!A$2:A$850, 0))&lt;&gt;"", ISNUMBER(VALUE(INDEX(Paste_Here!AU$2:AU$850, MATCH(B631, Paste_Here!A$2:A$850, 0))))), INDEX(Paste_Here!AU$2:AU$850, MATCH(B631, Paste_Here!A$2:A$850, 0)), ""), ""), "")</f>
        <v/>
      </c>
      <c r="S631" s="66"/>
      <c r="T631" s="75" t="str">
        <f>IFERROR(IF(B631&lt;&gt;"", IF(AND(INDEX(Paste_Here!AV$2:AV$850, MATCH(B631, Paste_Here!A$2:A$850, 0))&lt;&gt;"", ISNUMBER(VALUE(INDEX(Paste_Here!AV$2:AV$850, MATCH(B631, Paste_Here!A$2:A$850, 0))))), INDEX(Paste_Here!AV$2:AV$850, MATCH(B631, Paste_Here!A$2:A$850, 0)), ""), ""), "")</f>
        <v/>
      </c>
      <c r="U631" s="66"/>
      <c r="W631" s="66"/>
      <c r="Y631" s="66"/>
      <c r="Z631" s="66"/>
      <c r="AA631" s="75" t="str">
        <f t="shared" si="118"/>
        <v/>
      </c>
      <c r="AB631" s="66"/>
      <c r="AC631" s="75"/>
      <c r="AD631" s="66"/>
      <c r="AE631" s="98"/>
      <c r="AF631" s="66"/>
      <c r="AG631" s="75"/>
      <c r="AH631" s="66"/>
      <c r="AI631" s="75" t="str">
        <f>IFERROR(IF(B631&lt;&gt;"", IF(AND(INDEX(Paste_Here!AC$2:AC$850, MATCH(B631, Paste_Here!A$2:A$850, 0))&lt;&gt;"", ISNUMBER(VALUE(INDEX(Paste_Here!AC$2:AC$850, MATCH(B631, Paste_Here!A$2:A$850, 0))))), INDEX(Paste_Here!AC$2:AC$850, MATCH(B631, Paste_Here!A$2:A$850, 0)), ""), ""), "")</f>
        <v/>
      </c>
      <c r="AJ631" s="66"/>
      <c r="AK631" s="75" t="str">
        <f>IFERROR(IF(B631&lt;&gt;"", IF(ISNUMBER(SEARCH("highrisk", LOWER(INDEX(Paste_Here!AD$2:AD$850, MATCH(B631, Paste_Here!A$2:A$850, 0))))), "High Risk", IF(ISNUMBER(SEARCH("lowrisk", LOWER(INDEX(Paste_Here!AD$2:AD$850, MATCH(B631, Paste_Here!A$2:A$850, 0))))), "Low Risk", IF(ISNUMBER(SEARCH("somerisk", LOWER(INDEX(Paste_Here!AD$2:AD$850, MATCH(B631, Paste_Here!A$2:A$850, 0))))), "Some Risk", IF(ISNUMBER(SEARCH("ot", LOWER(INDEX(Paste_Here!AD$2:AD$850, MATCH(B631, Paste_Here!A$2:A$850, 0))))), "OT", "")))), ""), "")</f>
        <v/>
      </c>
      <c r="AL631" s="66"/>
      <c r="AM631" s="75"/>
      <c r="AN631" s="66"/>
      <c r="AO631" s="75" t="str">
        <f>IFERROR(IF(B631&lt;&gt;"", IF(AND(INDEX(Paste_Here!M$2:M$850, MATCH(B631, Paste_Here!A$2:A$850, 0))&lt;&gt;"", ISNUMBER(VALUE(INDEX(Paste_Here!M$2:M$850, MATCH(B631, Paste_Here!A$2:A$850, 0))))), INDEX(Paste_Here!M$2:M$850, MATCH(B631, Paste_Here!A$2:A$850, 0)), ""), ""), "")</f>
        <v/>
      </c>
      <c r="AP631" s="66"/>
      <c r="AQ631" s="75" t="str">
        <f>IFERROR(IF(B631&lt;&gt;"", IF(ISNUMBER(SEARCH("highrisk", LOWER(INDEX(Paste_Here!N$2:N$850, MATCH(B631, Paste_Here!A$2:A$850, 0))))), "High Risk", IF(ISNUMBER(SEARCH("lowrisk", LOWER(INDEX(Paste_Here!N$2:N$850, MATCH(B631, Paste_Here!A$2:A$850, 0))))), "Low Risk", IF(ISNUMBER(SEARCH("somerisk", LOWER(INDEX(Paste_Here!N$2:N$850, MATCH(B631, Paste_Here!A$2:A$850, 0))))), "Some Risk", IF(ISNUMBER(SEARCH("ot", LOWER(INDEX(Paste_Here!N$2:N$850, MATCH(B631, Paste_Here!A$2:A$850, 0))))), "OT", "")))), ""), "")</f>
        <v/>
      </c>
      <c r="AT631" s="66"/>
      <c r="AU631" s="103"/>
      <c r="AV631" s="66"/>
      <c r="AW631" s="66"/>
      <c r="AX631" s="75" t="str">
        <f t="shared" si="119"/>
        <v/>
      </c>
      <c r="AY631" s="66"/>
      <c r="AZ631" s="75"/>
      <c r="BA631" s="66"/>
      <c r="BB631" s="75"/>
      <c r="BC631" s="66"/>
      <c r="BD631" s="75"/>
      <c r="BE631" s="66"/>
      <c r="BF631" s="75" t="str">
        <f>IFERROR(IF(B631&lt;&gt;"", IF(AND(INDEX(Paste_Here!AE$2:AE$850, MATCH(B631, Paste_Here!A$2:A$850, 0))&lt;&gt;"", ISNUMBER(VALUE(INDEX(Paste_Here!AE$2:AE$850, MATCH(B631, Paste_Here!A$2:A$850, 0))))), INDEX(Paste_Here!AE$2:AE$850, MATCH(B631, Paste_Here!A$2:A$850, 0)), ""), ""), "")</f>
        <v/>
      </c>
      <c r="BG631" s="66"/>
      <c r="BH631" s="75" t="str">
        <f>IFERROR(IF(B631&lt;&gt;"", IF(ISNUMBER(SEARCH("highrisk", LOWER(INDEX(Paste_Here!AF$2:AF$850, MATCH(B631, Paste_Here!A$2:A$850, 0))))), "High Risk", IF(ISNUMBER(SEARCH("lowrisk", LOWER(INDEX(Paste_Here!AF$2:AF$850, MATCH(B631, Paste_Here!A$2:A$850, 0))))), "Low Risk", IF(ISNUMBER(SEARCH("somerisk", LOWER(INDEX(Paste_Here!AF$2:AF$850, MATCH(B631, Paste_Here!A$2:A$850, 0))))), "Some Risk", IF(ISNUMBER(SEARCH("ot", LOWER(INDEX(Paste_Here!AF$2:AF$850, MATCH(B631, Paste_Here!A$2:A$850, 0))))), "OT", "")))), ""), "")</f>
        <v/>
      </c>
      <c r="BI631" s="66"/>
      <c r="BJ631" s="75"/>
      <c r="BK631" s="66"/>
      <c r="BL631" s="75" t="str">
        <f>IFERROR(IF(B631&lt;&gt;"", IF(AND(INDEX(Paste_Here!O$2:O$850, MATCH(B631, Paste_Here!A$2:A$850, 0))&lt;&gt;"", ISNUMBER(VALUE(INDEX(Paste_Here!O$2:O$850, MATCH(B631, Paste_Here!A$2:A$850, 0))))), INDEX(Paste_Here!O$2:O$850, MATCH(B631, Paste_Here!A$2:A$850, 0)), ""), ""), "")</f>
        <v/>
      </c>
      <c r="BM631" s="66"/>
      <c r="BN631" s="75" t="str">
        <f>IFERROR(IF(B631&lt;&gt;"", IF(ISNUMBER(SEARCH("highrisk", LOWER(INDEX(Paste_Here!P$2:P$850, MATCH(B631, Paste_Here!A$2:A$850, 0))))), "High Risk", IF(ISNUMBER(SEARCH("lowrisk", LOWER(INDEX(Paste_Here!P$2:P$850, MATCH(B631, Paste_Here!A$2:A$850, 0))))), "Low Risk", IF(ISNUMBER(SEARCH("somerisk", LOWER(INDEX(Paste_Here!P$2:P$850, MATCH(B631, Paste_Here!A$2:A$850, 0))))), "Some Risk", IF(ISNUMBER(SEARCH("ot", LOWER(INDEX(Paste_Here!P$2:P$850, MATCH(B631, Paste_Here!A$2:A$850, 0))))), "OT", "")))), ""), "")</f>
        <v/>
      </c>
      <c r="BQ631" s="66"/>
      <c r="BR631" s="75"/>
      <c r="BS631" s="66"/>
      <c r="BT631" s="66"/>
      <c r="BU631" s="75" t="str">
        <f t="shared" si="120"/>
        <v/>
      </c>
      <c r="BV631" s="66"/>
      <c r="BW631" s="75"/>
      <c r="BX631" s="66"/>
      <c r="BY631" s="75"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BZ631" s="66"/>
      <c r="CA631" s="75"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CB631" s="66"/>
      <c r="CC631" s="75"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CD631" s="66"/>
      <c r="CE631" s="75"/>
      <c r="CF631" s="66"/>
      <c r="CK631" s="75"/>
      <c r="CL631" s="66"/>
      <c r="CM631" s="75"/>
      <c r="CN631" s="66"/>
      <c r="CO631" s="75"/>
      <c r="CP631" s="66"/>
      <c r="CQ631" s="66"/>
      <c r="CR631" s="75" t="str">
        <f t="shared" si="121"/>
        <v/>
      </c>
      <c r="CS631" s="66"/>
      <c r="CT631" s="75"/>
      <c r="CU631" s="66"/>
      <c r="CV631" s="75"/>
      <c r="CW631" s="66"/>
      <c r="CX631" s="75"/>
      <c r="CY631" s="66"/>
      <c r="CZ631" s="75"/>
      <c r="DA631" s="66"/>
      <c r="DB631" s="75" t="str">
        <f>IFERROR(IF(B631&lt;&gt;"", IF(AND(INDEX(Paste_Here!AK$2:AK$850, MATCH(B631, Paste_Here!A$2:A$850, 0))&lt;&gt;"", ISNUMBER(VALUE(INDEX(Paste_Here!AK$2:AK$850, MATCH(B631, Paste_Here!A$2:A$850, 0))))), INDEX(Paste_Here!AK$2:AK$850, MATCH(B631, Paste_Here!A$2:A$850, 0)), ""), ""), "")</f>
        <v/>
      </c>
      <c r="DC631" s="66"/>
      <c r="DD631" s="75" t="str">
        <f>IFERROR(IF(B631&lt;&gt;"", IF(ISNUMBER(SEARCH("highrisk", LOWER(INDEX(Paste_Here!AL$2:AL$850, MATCH(B631, Paste_Here!A$2:A$850, 0))))), "High Risk", IF(ISNUMBER(SEARCH("lowrisk", LOWER(INDEX(Paste_Here!AL$2:AL$850, MATCH(B631, Paste_Here!A$2:A$850, 0))))), "Low Risk", IF(ISNUMBER(SEARCH("somerisk", LOWER(INDEX(Paste_Here!AL$2:AL$850, MATCH(B631, Paste_Here!A$2:A$850, 0))))), "Some Risk", IF(ISNUMBER(SEARCH("ot", LOWER(INDEX(Paste_Here!AL$2:AL$850, MATCH(B631, Paste_Here!A$2:A$850, 0))))), "OT", "")))), ""), "")</f>
        <v/>
      </c>
      <c r="DE631" s="66"/>
      <c r="DF631" s="75" t="str">
        <f>IFERROR(IF(B631&lt;&gt;"", IF(AND(INDEX(Paste_Here!AM$2:AM$850, MATCH(B631, Paste_Here!A$2:A$850, 0))&lt;&gt;"", ISNUMBER(VALUE(INDEX(Paste_Here!AM$2:AM$850, MATCH(B631, Paste_Here!A$2:A$850, 0))))), INDEX(Paste_Here!AM$2:AM$850, MATCH(B631, Paste_Here!A$2:A$850, 0)), ""), ""), "")</f>
        <v/>
      </c>
      <c r="DG631" s="66"/>
      <c r="DH631" s="75" t="str">
        <f>IFERROR(IF(B631&lt;&gt;"", IF(ISNUMBER(SEARCH("highrisk", LOWER(INDEX(Paste_Here!AN$2:AN$850, MATCH(B631, Paste_Here!A$2:A$850, 0))))), "High Risk", IF(ISNUMBER(SEARCH("lowrisk", LOWER(INDEX(Paste_Here!AN$2:AN$850, MATCH(B631, Paste_Here!A$2:A$850, 0))))), "Low Risk", IF(ISNUMBER(SEARCH("somerisk", LOWER(INDEX(Paste_Here!AN$2:AN$850, MATCH(B631, Paste_Here!A$2:A$850, 0))))), "Some Risk", IF(ISNUMBER(SEARCH("ot", LOWER(INDEX(Paste_Here!AN$2:AN$850, MATCH(B631, Paste_Here!A$2:A$850, 0))))), "OT", "")))), ""), "")</f>
        <v/>
      </c>
      <c r="DI631" s="66"/>
      <c r="DJ631" s="66"/>
      <c r="DK631" s="75" t="str">
        <f t="shared" si="122"/>
        <v/>
      </c>
      <c r="DL631" s="66"/>
      <c r="DM631" s="75" t="str">
        <f>IFERROR(IF(B631&lt;&gt;"", IF(AND(INDEX(Paste_Here!Q$2:Q$850, MATCH(B631, Paste_Here!A$2:A$850, 0))&lt;&gt;"", ISNUMBER(VALUE(INDEX(Paste_Here!Q$2:Q$850, MATCH(B631, Paste_Here!A$2:A$850, 0))))), INDEX(Paste_Here!Q$2:Q$850, MATCH(B631, Paste_Here!A$2:A$850, 0)), ""), ""), "")</f>
        <v/>
      </c>
      <c r="DN631" s="66"/>
      <c r="DO631" s="75" t="str">
        <f>IFERROR(IF(B631&lt;&gt;"", IF(ISNUMBER(SEARCH("highrisk", LOWER(INDEX(Paste_Here!R$2:R$850, MATCH(B631, Paste_Here!A$2:A$850, 0))))), "High Risk", IF(ISNUMBER(SEARCH("lowrisk", LOWER(INDEX(Paste_Here!R$2:R$850, MATCH(B631, Paste_Here!A$2:A$850, 0))))), "Low Risk", IF(ISNUMBER(SEARCH("somerisk", LOWER(INDEX(Paste_Here!R$2:R$850, MATCH(B631, Paste_Here!A$2:A$850, 0))))), "Some Risk", IF(ISNUMBER(SEARCH("ot", LOWER(INDEX(Paste_Here!R$2:R$850, MATCH(B631, Paste_Here!A$2:A$850, 0))))), "OT", "")))), ""), "")</f>
        <v/>
      </c>
      <c r="DP631" s="66"/>
      <c r="DQ631" s="93" t="str">
        <f>IFERROR(IF(B631&lt;&gt;"", IF(AND(INDEX(Paste_Here!S$2:S$850, MATCH(B631, Paste_Here!A$2:A$850, 0))&lt;&gt;"", ISNUMBER(VALUE(INDEX(Paste_Here!S$2:S$850, MATCH(B631, Paste_Here!A$2:A$850, 0))))), INDEX(Paste_Here!S$2:S$850, MATCH(B631, Paste_Here!A$2:A$850, 0)), ""), ""), "")</f>
        <v/>
      </c>
      <c r="DR631" s="66"/>
      <c r="DS631" s="75"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IF(ISNUMBER(SEARCH("ot", LOWER(INDEX(Paste_Here!T$2:T$850, MATCH(B631, Paste_Here!A$2:A$850, 0))))), "OT", "")))), ""), "")</f>
        <v/>
      </c>
      <c r="DT631" s="66"/>
      <c r="DU631" s="75" t="str">
        <f>IFERROR(IF(B631&lt;&gt;"", IF(AND(INDEX(Paste_Here!U$2:U$850, MATCH(B631, Paste_Here!A$2:A$850, 0))&lt;&gt;"", ISNUMBER(VALUE(INDEX(Paste_Here!U$2:U$850, MATCH(B631, Paste_Here!A$2:A$850, 0))))), INDEX(Paste_Here!U$2:U$850, MATCH(B631, Paste_Here!A$2:A$850, 0)), ""), ""), "")</f>
        <v/>
      </c>
      <c r="DV631" s="66"/>
      <c r="DW631" s="93" t="str">
        <f>IFERROR(IF(B631&lt;&gt;"", IF(ISNUMBER(SEARCH("highrisk", LOWER(INDEX(Paste_Here!V$2:V$850, MATCH(B631, Paste_Here!A$2:A$850, 0))))), "High Risk", IF(ISNUMBER(SEARCH("lowrisk", LOWER(INDEX(Paste_Here!V$2:V$850, MATCH(B631, Paste_Here!A$2:A$850, 0))))), "Low Risk", IF(ISNUMBER(SEARCH("somerisk", LOWER(INDEX(Paste_Here!V$2:V$850, MATCH(B631, Paste_Here!A$2:A$850, 0))))), "Some Risk", IF(ISNUMBER(SEARCH("ot", LOWER(INDEX(Paste_Here!V$2:V$850, MATCH(B631, Paste_Here!A$2:A$850, 0))))), "OT", "")))), ""), "")</f>
        <v/>
      </c>
      <c r="DX631" s="66"/>
      <c r="DY631" s="75" t="str">
        <f>IFERROR(IF(B631&lt;&gt;"", IF(AND(INDEX(Paste_Here!W$2:W$850, MATCH(B631, Paste_Here!A$2:A$850, 0))&lt;&gt;"", ISNUMBER(VALUE(INDEX(Paste_Here!W$2:W$850, MATCH(B631, Paste_Here!A$2:A$850, 0))))), INDEX(Paste_Here!W$2:W$850, MATCH(B631, Paste_Here!A$2:A$850, 0)), ""), ""), "")</f>
        <v/>
      </c>
      <c r="DZ631" s="66"/>
      <c r="EA631" s="75" t="str">
        <f>IFERROR(IF(B631&lt;&gt;"", IF(ISNUMBER(SEARCH("highrisk", LOWER(INDEX(Paste_Here!X$2:X$850, MATCH(B631, Paste_Here!A$2:A$850, 0))))), "High Risk", IF(ISNUMBER(SEARCH("lowrisk", LOWER(INDEX(Paste_Here!X$2:X$850, MATCH(B631, Paste_Here!A$2:A$850, 0))))), "Low Risk", IF(ISNUMBER(SEARCH("somerisk", LOWER(INDEX(Paste_Here!X$2:X$850, MATCH(B631, Paste_Here!A$2:A$850, 0))))), "Some Risk", IF(ISNUMBER(SEARCH("ot", LOWER(INDEX(Paste_Here!X$2:X$850, MATCH(B631, Paste_Here!A$2:A$850, 0))))), "OT", "")))), ""), "")</f>
        <v/>
      </c>
      <c r="EB631" s="66"/>
      <c r="EC631" s="66"/>
      <c r="ED631" s="75" t="str">
        <f t="shared" si="127"/>
        <v/>
      </c>
      <c r="EE631" s="66"/>
      <c r="EF631" s="75" t="str">
        <f>IFERROR(IF(B631&lt;&gt;"", IF(AND(INDEX(Paste_Here!AO$2:AO$850, MATCH(B631, Paste_Here!A$2:A$850, 0))&lt;&gt;"", ISNUMBER(VALUE(INDEX(Paste_Here!AO$2:AO$850, MATCH(B631, Paste_Here!A$2:A$850, 0))))), INDEX(Paste_Here!AO$2:AO$850, MATCH(B631, Paste_Here!A$2:A$850, 0)), ""), ""), "")</f>
        <v/>
      </c>
      <c r="EG631" s="66"/>
      <c r="EH631" s="75" t="str">
        <f>IFERROR(IF(B631&lt;&gt;"", IF(ISNUMBER(SEARCH("highrisk", LOWER(INDEX(Paste_Here!AP$2:AP$850, MATCH(B631, Paste_Here!A$2:A$850, 0))))), "High Risk", IF(ISNUMBER(SEARCH("lowrisk", LOWER(INDEX(Paste_Here!AP$2:AP$850, MATCH(B631, Paste_Here!A$2:A$850, 0))))), "Low Risk", IF(ISNUMBER(SEARCH("somerisk", LOWER(INDEX(Paste_Here!AP$2:AP$850, MATCH(B631, Paste_Here!A$2:A$850, 0))))), "Some Risk", IF(ISNUMBER(SEARCH("ot", LOWER(INDEX(Paste_Here!AP$2:AP$850, MATCH(B631, Paste_Here!A$2:A$850, 0))))), "OT", "")))), ""), "")</f>
        <v/>
      </c>
      <c r="EI631" s="66"/>
      <c r="EJ631" s="93"/>
      <c r="EK631" s="66"/>
      <c r="EL631" s="75" t="str">
        <f>IFERROR(IF(B631&lt;&gt;"", IF(AND(INDEX(Paste_Here!AQ$2:AQ$850, MATCH(B631, Paste_Here!A$2:A$850, 0))&lt;&gt;"", ISNUMBER(VALUE(INDEX(Paste_Here!AQ$2:AQ$850, MATCH(B631, Paste_Here!A$2:A$850, 0))))), INDEX(Paste_Here!AQ$2:AQ$850, MATCH(B631, Paste_Here!A$2:A$850, 0)), ""), ""), "")</f>
        <v/>
      </c>
      <c r="EM631" s="66"/>
      <c r="EN631" s="75" t="str">
        <f>IFERROR(IF(B631&lt;&gt;"", IF(ISNUMBER(SEARCH("highrisk", LOWER(INDEX(Paste_Here!AR$2:AR$850, MATCH(B631, Paste_Here!A$2:A$850, 0))))), "High Risk", IF(ISNUMBER(SEARCH("lowrisk", LOWER(INDEX(Paste_Here!AR$2:AR$850, MATCH(B631, Paste_Here!A$2:A$850, 0))))), "Low Risk", IF(ISNUMBER(SEARCH("somerisk", LOWER(INDEX(Paste_Here!AR$2:AR$850, MATCH(B631, Paste_Here!A$2:A$850, 0))))), "Some Risk", IF(ISNUMBER(SEARCH("ot", LOWER(INDEX(Paste_Here!AR$2:AR$850, MATCH(B631, Paste_Here!A$2:A$850, 0))))), "OT", "")))), ""), "")</f>
        <v/>
      </c>
      <c r="EO631" s="66"/>
      <c r="EP631" s="93"/>
      <c r="EQ631" s="66"/>
      <c r="ER631" s="75"/>
      <c r="ES631" s="66"/>
      <c r="ET631" s="75"/>
      <c r="EU631" s="66"/>
      <c r="EV631" s="66"/>
      <c r="EW631" s="75" t="str">
        <f t="shared" si="128"/>
        <v/>
      </c>
      <c r="EX631" s="66"/>
      <c r="EY631" s="75" t="str">
        <f>IFERROR(IF(B631&lt;&gt;"", IF(AND(INDEX(Paste_Here!Y$2:Y$850, MATCH(B631, Paste_Here!A$2:A$850, 0))&lt;&gt;"", ISNUMBER(VALUE(INDEX(Paste_Here!Y$2:Y$850, MATCH(B631, Paste_Here!A$2:A$850, 0))))), INDEX(Paste_Here!Y$2:Y$850, MATCH(B631, Paste_Here!A$2:A$850, 0)), ""), ""), "")</f>
        <v/>
      </c>
      <c r="EZ631" s="66"/>
      <c r="FA631" s="75" t="str">
        <f>IFERROR(IF(B631&lt;&gt;"", IF(ISNUMBER(SEARCH("highrisk", LOWER(INDEX(Paste_Here!Z$2:Z$850, MATCH(B631, Paste_Here!A$2:A$850, 0))))), "High Risk", IF(ISNUMBER(SEARCH("lowrisk", LOWER(INDEX(Paste_Here!Z$2:Z$850, MATCH(B631, Paste_Here!A$2:A$850, 0))))), "Low Risk", IF(ISNUMBER(SEARCH("somerisk", LOWER(INDEX(Paste_Here!Z$2:Z$850, MATCH(B631, Paste_Here!A$2:A$850, 0))))), "Some Risk", IF(ISNUMBER(SEARCH("ot", LOWER(INDEX(Paste_Here!Z$2:Z$850, MATCH(B631, Paste_Here!A$2:A$850, 0))))), "OT", "")))), ""), "")</f>
        <v/>
      </c>
      <c r="FB631" s="66"/>
      <c r="FC631" s="93"/>
      <c r="FD631" s="66"/>
      <c r="FE631" s="75" t="str">
        <f>IFERROR(IF(B631&lt;&gt;"", IF(AND(INDEX(Paste_Here!AA$2:AA$850, MATCH(B631, Paste_Here!A$2:A$850, 0))&lt;&gt;"", ISNUMBER(VALUE(INDEX(Paste_Here!AA$2:AA$850, MATCH(B631, Paste_Here!A$2:A$850, 0))))), INDEX(Paste_Here!AA$2:AA$850, MATCH(B631, Paste_Here!A$2:A$850, 0)), ""), ""), "")</f>
        <v/>
      </c>
      <c r="FF631" s="66"/>
      <c r="FG631" s="75" t="str">
        <f>IFERROR(IF(B631&lt;&gt;"", IF(ISNUMBER(SEARCH("highrisk", LOWER(INDEX(Paste_Here!AB$2:AB$850, MATCH(B631, Paste_Here!A$2:A$850, 0))))), "High Risk", IF(ISNUMBER(SEARCH("lowrisk", LOWER(INDEX(Paste_Here!AB$2:AB$850, MATCH(B631, Paste_Here!A$2:A$850, 0))))), "Low Risk", IF(ISNUMBER(SEARCH("somerisk", LOWER(INDEX(Paste_Here!AB$2:AB$850, MATCH(B631, Paste_Here!A$2:A$850, 0))))), "Some Risk", IF(ISNUMBER(SEARCH("ot", LOWER(INDEX(Paste_Here!AB$2:AB$850, MATCH(B631, Paste_Here!A$2:A$850, 0))))), "OT", "")))), ""), "")</f>
        <v/>
      </c>
      <c r="FH631" s="66"/>
      <c r="FI631" s="93"/>
      <c r="FJ631" s="66"/>
      <c r="FK631" s="75"/>
      <c r="FL631" s="66"/>
      <c r="FM631" s="75"/>
      <c r="FN631" s="66"/>
      <c r="FO631" s="66"/>
      <c r="FP631" s="75" t="str">
        <f t="shared" si="123"/>
        <v/>
      </c>
      <c r="FQ631" s="66"/>
      <c r="FR631" s="75" t="str">
        <f>IFERROR(IF(B631&lt;&gt;"", IF(ISNUMBER(SEARCH("s", LOWER(INDEX(Paste_Here!L$2:L$850, MATCH(B631, Paste_Here!A$2:A$850, 0))))), "Yes", IF(INDEX(Paste_Here!L$2:L$850, MATCH(B631, Paste_Here!A$2:A$850, 0))&lt;&gt;"", "No", "")), ""), "")</f>
        <v/>
      </c>
      <c r="FS631" s="66"/>
      <c r="FT631" s="75" t="str">
        <f>IFERROR(IF(B631&lt;&gt;"", IF(ISNUMBER(SEARCH("yes", LOWER(INDEX(Paste_Here!F$2:F$850, MATCH(B631, Paste_Here!A$2:A$850, 0))))), "Yes", IF(ISNUMBER(SEARCH("no", LOWER(INDEX(Paste_Here!F$2:F$850, MATCH(B631, Paste_Here!A$2:A$850, 0))))), "No", "")), ""), "")</f>
        <v/>
      </c>
      <c r="FU631" s="66"/>
      <c r="FV631" s="75" t="str">
        <f>IFERROR(IF(B631&lt;&gt;"", IF(ISNUMBER(SEARCH("english language learner", LOWER(INDEX(Paste_Here!C$2:C$850, MATCH(B631, Paste_Here!A$2:A$850, 0))))), "Yes", ""), ""), "")</f>
        <v/>
      </c>
      <c r="FW631" s="66"/>
      <c r="FX631" s="75" t="str">
        <f>IFERROR(IF(B631&lt;&gt;"", IF(OR(ISNUMBER(SEARCH("b", LOWER(INDEX(Paste_Here!J$2:J$850, MATCH(B631, Paste_Here!A$2:A$850, 0))))), ISNUMBER(SEARCH("h", LOWER(INDEX(Paste_Here!J$2:J$850, MATCH(B631, Paste_Here!A$2:A$850, 0))))), ISNUMBER(SEARCH("i", LOWER(INDEX(Paste_Here!J$2:J$850, MATCH(B631, Paste_Here!A$2:A$850, 0)))))), "Yes", IF(INDEX(Paste_Here!J$2:J$850, MATCH(B631, Paste_Here!A$2:A$850, 0))&lt;&gt;"", "No", "")), ""), "")</f>
        <v/>
      </c>
      <c r="FY631" s="66"/>
      <c r="FZ631" s="75" t="str">
        <f>IFERROR(IF(B631&lt;&gt;"", IF(ISNUMBER(SEARCH("yes", LOWER(INDEX(Paste_Here!K$2:K$850, MATCH(B631, Paste_Here!A$2:A$850, 0))))), "Yes", IF(ISNUMBER(SEARCH("no", LOWER(INDEX(Paste_Here!K$2:K$850, MATCH(B631, Paste_Here!A$2:A$850, 0))))), "No", "")), ""), "")</f>
        <v/>
      </c>
      <c r="GA631" s="66"/>
      <c r="GB631" s="75" t="str">
        <f>IFERROR(IF(B631&lt;&gt;"", IF(ISNUMBER(SEARCH("transitional 2", LOWER(INDEX(Paste_Here!C$2:C$850, MATCH(B631, Paste_Here!A$2:A$850, 0))))), "T2",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GC631" s="66"/>
      <c r="GD631" s="75"/>
      <c r="GE631" s="66"/>
      <c r="GF631" s="75"/>
      <c r="GG631" s="66"/>
      <c r="GH631" s="75"/>
      <c r="GI631" s="66"/>
      <c r="GK631" s="1" t="str" cm="1">
        <f t="array" ref="GK631">IFERROR(INDEX(Paste_Here!$B$2:$B$850, MATCH(0, COUNTIF(GK$4:GK630, Paste_Here!$B$2:$B$850) + IF(Paste_Here!$B$2:$B$850="", 1, 0), 0)), "")</f>
        <v/>
      </c>
      <c r="GL631" s="1" t="str">
        <f>IF(GK631&lt;&gt;"", INDEX(Paste_Here!$A$2:$A$850, MATCH(GK631, Paste_Here!$B$2:$B$850, 0)), "")</f>
        <v/>
      </c>
      <c r="GM631" s="1" t="str">
        <f t="shared" si="129"/>
        <v/>
      </c>
      <c r="GN631" s="1" t="str" cm="1">
        <f t="array" ref="GN631">IFERROR(INDEX($GM$5:$GM$850, MATCH(SMALL(IF($GM$5:$GM$850&lt;&gt;"", COUNTIF($GM$5:$GM$850, "&lt;"&amp;$GM$5:$GM$850)+1), ROW()-ROW($GN$5)+1), COUNTIF($GM$5:$GM$850, "&lt;"&amp;$GM$5:$GM$850)+1, 0)), "")</f>
        <v/>
      </c>
    </row>
    <row r="632" spans="1:196">
      <c r="A632" s="66"/>
      <c r="B632" s="75" t="str">
        <f t="shared" si="117"/>
        <v/>
      </c>
      <c r="C632" s="66"/>
      <c r="D632" s="75" t="str">
        <f>IFERROR(IF(AND(INDEX(Paste_Here!N$2:N$850, MATCH(B632, Paste_Here!A$2:A$850, 0)) = ""), "", IF(UPPER(INDEX(Paste_Here!N$2:N$850, MATCH(B632, Paste_Here!A$2:A$850, 0))) = "YES", "Yes", IF(UPPER(INDEX(Paste_Here!N$2:N$850, MATCH(B632, Paste_Here!A$2:A$850, 0))) = "NO", "No", ""))), "")</f>
        <v/>
      </c>
      <c r="E632" s="66"/>
      <c r="F632" s="75" t="str">
        <f t="shared" si="124"/>
        <v/>
      </c>
      <c r="G632" s="66"/>
      <c r="H632" s="75" t="str">
        <f t="shared" si="125"/>
        <v/>
      </c>
      <c r="I632" s="66"/>
      <c r="J632" s="75" t="str">
        <f t="shared" si="126"/>
        <v/>
      </c>
      <c r="K632" s="66"/>
      <c r="L632" s="75"/>
      <c r="M632" s="66"/>
      <c r="N632" s="75" t="str">
        <f>IFERROR(IF(B632&lt;&gt;"", IF(AND(INDEX(Paste_Here!AW$2:AW$850, MATCH(B632, Paste_Here!A$2:A$850, 0))&lt;&gt;"", ISNUMBER(VALUE(INDEX(Paste_Here!AW$2:AW$850, MATCH(B632, Paste_Here!A$2:A$850, 0))))), INDEX(Paste_Here!AW$2:AW$850, MATCH(B632, Paste_Here!A$2:A$850, 0)), ""), ""), "")</f>
        <v/>
      </c>
      <c r="O632" s="66"/>
      <c r="P632" s="75" t="str">
        <f>IFERROR(IF(B632&lt;&gt;"", IF(AND(INDEX(Paste_Here!AX$2:AX$850, MATCH(B632, Paste_Here!A$2:A$850, 0))&lt;&gt;"", ISNUMBER(VALUE(INDEX(Paste_Here!AX$2:AX$850, MATCH(B632, Paste_Here!A$2:A$850, 0))))), INDEX(Paste_Here!AX$2:AX$850, MATCH(B632, Paste_Here!A$2:A$850, 0)), ""), ""), "")</f>
        <v/>
      </c>
      <c r="Q632" s="66"/>
      <c r="R632" s="75" t="str">
        <f>IFERROR(IF(B632&lt;&gt;"", IF(AND(INDEX(Paste_Here!AU$2:AU$850, MATCH(B632, Paste_Here!A$2:A$850, 0))&lt;&gt;"", ISNUMBER(VALUE(INDEX(Paste_Here!AU$2:AU$850, MATCH(B632, Paste_Here!A$2:A$850, 0))))), INDEX(Paste_Here!AU$2:AU$850, MATCH(B632, Paste_Here!A$2:A$850, 0)), ""), ""), "")</f>
        <v/>
      </c>
      <c r="S632" s="66"/>
      <c r="T632" s="75" t="str">
        <f>IFERROR(IF(B632&lt;&gt;"", IF(AND(INDEX(Paste_Here!AV$2:AV$850, MATCH(B632, Paste_Here!A$2:A$850, 0))&lt;&gt;"", ISNUMBER(VALUE(INDEX(Paste_Here!AV$2:AV$850, MATCH(B632, Paste_Here!A$2:A$850, 0))))), INDEX(Paste_Here!AV$2:AV$850, MATCH(B632, Paste_Here!A$2:A$850, 0)), ""), ""), "")</f>
        <v/>
      </c>
      <c r="U632" s="66"/>
      <c r="W632" s="66"/>
      <c r="Y632" s="66"/>
      <c r="Z632" s="66"/>
      <c r="AA632" s="75" t="str">
        <f t="shared" si="118"/>
        <v/>
      </c>
      <c r="AB632" s="66"/>
      <c r="AC632" s="75"/>
      <c r="AD632" s="66"/>
      <c r="AE632" s="98"/>
      <c r="AF632" s="66"/>
      <c r="AG632" s="75"/>
      <c r="AH632" s="66"/>
      <c r="AI632" s="75" t="str">
        <f>IFERROR(IF(B632&lt;&gt;"", IF(AND(INDEX(Paste_Here!AC$2:AC$850, MATCH(B632, Paste_Here!A$2:A$850, 0))&lt;&gt;"", ISNUMBER(VALUE(INDEX(Paste_Here!AC$2:AC$850, MATCH(B632, Paste_Here!A$2:A$850, 0))))), INDEX(Paste_Here!AC$2:AC$850, MATCH(B632, Paste_Here!A$2:A$850, 0)), ""), ""), "")</f>
        <v/>
      </c>
      <c r="AJ632" s="66"/>
      <c r="AK632" s="75" t="str">
        <f>IFERROR(IF(B632&lt;&gt;"", IF(ISNUMBER(SEARCH("highrisk", LOWER(INDEX(Paste_Here!AD$2:AD$850, MATCH(B632, Paste_Here!A$2:A$850, 0))))), "High Risk", IF(ISNUMBER(SEARCH("lowrisk", LOWER(INDEX(Paste_Here!AD$2:AD$850, MATCH(B632, Paste_Here!A$2:A$850, 0))))), "Low Risk", IF(ISNUMBER(SEARCH("somerisk", LOWER(INDEX(Paste_Here!AD$2:AD$850, MATCH(B632, Paste_Here!A$2:A$850, 0))))), "Some Risk", IF(ISNUMBER(SEARCH("ot", LOWER(INDEX(Paste_Here!AD$2:AD$850, MATCH(B632, Paste_Here!A$2:A$850, 0))))), "OT", "")))), ""), "")</f>
        <v/>
      </c>
      <c r="AL632" s="66"/>
      <c r="AM632" s="75"/>
      <c r="AN632" s="66"/>
      <c r="AO632" s="75" t="str">
        <f>IFERROR(IF(B632&lt;&gt;"", IF(AND(INDEX(Paste_Here!M$2:M$850, MATCH(B632, Paste_Here!A$2:A$850, 0))&lt;&gt;"", ISNUMBER(VALUE(INDEX(Paste_Here!M$2:M$850, MATCH(B632, Paste_Here!A$2:A$850, 0))))), INDEX(Paste_Here!M$2:M$850, MATCH(B632, Paste_Here!A$2:A$850, 0)), ""), ""), "")</f>
        <v/>
      </c>
      <c r="AP632" s="66"/>
      <c r="AQ632" s="75" t="str">
        <f>IFERROR(IF(B632&lt;&gt;"", IF(ISNUMBER(SEARCH("highrisk", LOWER(INDEX(Paste_Here!N$2:N$850, MATCH(B632, Paste_Here!A$2:A$850, 0))))), "High Risk", IF(ISNUMBER(SEARCH("lowrisk", LOWER(INDEX(Paste_Here!N$2:N$850, MATCH(B632, Paste_Here!A$2:A$850, 0))))), "Low Risk", IF(ISNUMBER(SEARCH("somerisk", LOWER(INDEX(Paste_Here!N$2:N$850, MATCH(B632, Paste_Here!A$2:A$850, 0))))), "Some Risk", IF(ISNUMBER(SEARCH("ot", LOWER(INDEX(Paste_Here!N$2:N$850, MATCH(B632, Paste_Here!A$2:A$850, 0))))), "OT", "")))), ""), "")</f>
        <v/>
      </c>
      <c r="AT632" s="66"/>
      <c r="AU632" s="103"/>
      <c r="AV632" s="66"/>
      <c r="AW632" s="66"/>
      <c r="AX632" s="75" t="str">
        <f t="shared" si="119"/>
        <v/>
      </c>
      <c r="AY632" s="66"/>
      <c r="AZ632" s="75"/>
      <c r="BA632" s="66"/>
      <c r="BB632" s="75"/>
      <c r="BC632" s="66"/>
      <c r="BD632" s="75"/>
      <c r="BE632" s="66"/>
      <c r="BF632" s="75" t="str">
        <f>IFERROR(IF(B632&lt;&gt;"", IF(AND(INDEX(Paste_Here!AE$2:AE$850, MATCH(B632, Paste_Here!A$2:A$850, 0))&lt;&gt;"", ISNUMBER(VALUE(INDEX(Paste_Here!AE$2:AE$850, MATCH(B632, Paste_Here!A$2:A$850, 0))))), INDEX(Paste_Here!AE$2:AE$850, MATCH(B632, Paste_Here!A$2:A$850, 0)), ""), ""), "")</f>
        <v/>
      </c>
      <c r="BG632" s="66"/>
      <c r="BH632" s="75" t="str">
        <f>IFERROR(IF(B632&lt;&gt;"", IF(ISNUMBER(SEARCH("highrisk", LOWER(INDEX(Paste_Here!AF$2:AF$850, MATCH(B632, Paste_Here!A$2:A$850, 0))))), "High Risk", IF(ISNUMBER(SEARCH("lowrisk", LOWER(INDEX(Paste_Here!AF$2:AF$850, MATCH(B632, Paste_Here!A$2:A$850, 0))))), "Low Risk", IF(ISNUMBER(SEARCH("somerisk", LOWER(INDEX(Paste_Here!AF$2:AF$850, MATCH(B632, Paste_Here!A$2:A$850, 0))))), "Some Risk", IF(ISNUMBER(SEARCH("ot", LOWER(INDEX(Paste_Here!AF$2:AF$850, MATCH(B632, Paste_Here!A$2:A$850, 0))))), "OT", "")))), ""), "")</f>
        <v/>
      </c>
      <c r="BI632" s="66"/>
      <c r="BJ632" s="75"/>
      <c r="BK632" s="66"/>
      <c r="BL632" s="75" t="str">
        <f>IFERROR(IF(B632&lt;&gt;"", IF(AND(INDEX(Paste_Here!O$2:O$850, MATCH(B632, Paste_Here!A$2:A$850, 0))&lt;&gt;"", ISNUMBER(VALUE(INDEX(Paste_Here!O$2:O$850, MATCH(B632, Paste_Here!A$2:A$850, 0))))), INDEX(Paste_Here!O$2:O$850, MATCH(B632, Paste_Here!A$2:A$850, 0)), ""), ""), "")</f>
        <v/>
      </c>
      <c r="BM632" s="66"/>
      <c r="BN632" s="75" t="str">
        <f>IFERROR(IF(B632&lt;&gt;"", IF(ISNUMBER(SEARCH("highrisk", LOWER(INDEX(Paste_Here!P$2:P$850, MATCH(B632, Paste_Here!A$2:A$850, 0))))), "High Risk", IF(ISNUMBER(SEARCH("lowrisk", LOWER(INDEX(Paste_Here!P$2:P$850, MATCH(B632, Paste_Here!A$2:A$850, 0))))), "Low Risk", IF(ISNUMBER(SEARCH("somerisk", LOWER(INDEX(Paste_Here!P$2:P$850, MATCH(B632, Paste_Here!A$2:A$850, 0))))), "Some Risk", IF(ISNUMBER(SEARCH("ot", LOWER(INDEX(Paste_Here!P$2:P$850, MATCH(B632, Paste_Here!A$2:A$850, 0))))), "OT", "")))), ""), "")</f>
        <v/>
      </c>
      <c r="BQ632" s="66"/>
      <c r="BR632" s="75"/>
      <c r="BS632" s="66"/>
      <c r="BT632" s="66"/>
      <c r="BU632" s="75" t="str">
        <f t="shared" si="120"/>
        <v/>
      </c>
      <c r="BV632" s="66"/>
      <c r="BW632" s="75"/>
      <c r="BX632" s="66"/>
      <c r="BY632" s="75"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BZ632" s="66"/>
      <c r="CA632" s="75"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CB632" s="66"/>
      <c r="CC632" s="75"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CD632" s="66"/>
      <c r="CE632" s="75"/>
      <c r="CF632" s="66"/>
      <c r="CK632" s="75"/>
      <c r="CL632" s="66"/>
      <c r="CM632" s="75"/>
      <c r="CN632" s="66"/>
      <c r="CO632" s="75"/>
      <c r="CP632" s="66"/>
      <c r="CQ632" s="66"/>
      <c r="CR632" s="75" t="str">
        <f t="shared" si="121"/>
        <v/>
      </c>
      <c r="CS632" s="66"/>
      <c r="CT632" s="75"/>
      <c r="CU632" s="66"/>
      <c r="CV632" s="75"/>
      <c r="CW632" s="66"/>
      <c r="CX632" s="75"/>
      <c r="CY632" s="66"/>
      <c r="CZ632" s="75"/>
      <c r="DA632" s="66"/>
      <c r="DB632" s="75" t="str">
        <f>IFERROR(IF(B632&lt;&gt;"", IF(AND(INDEX(Paste_Here!AK$2:AK$850, MATCH(B632, Paste_Here!A$2:A$850, 0))&lt;&gt;"", ISNUMBER(VALUE(INDEX(Paste_Here!AK$2:AK$850, MATCH(B632, Paste_Here!A$2:A$850, 0))))), INDEX(Paste_Here!AK$2:AK$850, MATCH(B632, Paste_Here!A$2:A$850, 0)), ""), ""), "")</f>
        <v/>
      </c>
      <c r="DC632" s="66"/>
      <c r="DD632" s="75" t="str">
        <f>IFERROR(IF(B632&lt;&gt;"", IF(ISNUMBER(SEARCH("highrisk", LOWER(INDEX(Paste_Here!AL$2:AL$850, MATCH(B632, Paste_Here!A$2:A$850, 0))))), "High Risk", IF(ISNUMBER(SEARCH("lowrisk", LOWER(INDEX(Paste_Here!AL$2:AL$850, MATCH(B632, Paste_Here!A$2:A$850, 0))))), "Low Risk", IF(ISNUMBER(SEARCH("somerisk", LOWER(INDEX(Paste_Here!AL$2:AL$850, MATCH(B632, Paste_Here!A$2:A$850, 0))))), "Some Risk", IF(ISNUMBER(SEARCH("ot", LOWER(INDEX(Paste_Here!AL$2:AL$850, MATCH(B632, Paste_Here!A$2:A$850, 0))))), "OT", "")))), ""), "")</f>
        <v/>
      </c>
      <c r="DE632" s="66"/>
      <c r="DF632" s="75" t="str">
        <f>IFERROR(IF(B632&lt;&gt;"", IF(AND(INDEX(Paste_Here!AM$2:AM$850, MATCH(B632, Paste_Here!A$2:A$850, 0))&lt;&gt;"", ISNUMBER(VALUE(INDEX(Paste_Here!AM$2:AM$850, MATCH(B632, Paste_Here!A$2:A$850, 0))))), INDEX(Paste_Here!AM$2:AM$850, MATCH(B632, Paste_Here!A$2:A$850, 0)), ""), ""), "")</f>
        <v/>
      </c>
      <c r="DG632" s="66"/>
      <c r="DH632" s="75" t="str">
        <f>IFERROR(IF(B632&lt;&gt;"", IF(ISNUMBER(SEARCH("highrisk", LOWER(INDEX(Paste_Here!AN$2:AN$850, MATCH(B632, Paste_Here!A$2:A$850, 0))))), "High Risk", IF(ISNUMBER(SEARCH("lowrisk", LOWER(INDEX(Paste_Here!AN$2:AN$850, MATCH(B632, Paste_Here!A$2:A$850, 0))))), "Low Risk", IF(ISNUMBER(SEARCH("somerisk", LOWER(INDEX(Paste_Here!AN$2:AN$850, MATCH(B632, Paste_Here!A$2:A$850, 0))))), "Some Risk", IF(ISNUMBER(SEARCH("ot", LOWER(INDEX(Paste_Here!AN$2:AN$850, MATCH(B632, Paste_Here!A$2:A$850, 0))))), "OT", "")))), ""), "")</f>
        <v/>
      </c>
      <c r="DI632" s="66"/>
      <c r="DJ632" s="66"/>
      <c r="DK632" s="75" t="str">
        <f t="shared" si="122"/>
        <v/>
      </c>
      <c r="DL632" s="66"/>
      <c r="DM632" s="75" t="str">
        <f>IFERROR(IF(B632&lt;&gt;"", IF(AND(INDEX(Paste_Here!Q$2:Q$850, MATCH(B632, Paste_Here!A$2:A$850, 0))&lt;&gt;"", ISNUMBER(VALUE(INDEX(Paste_Here!Q$2:Q$850, MATCH(B632, Paste_Here!A$2:A$850, 0))))), INDEX(Paste_Here!Q$2:Q$850, MATCH(B632, Paste_Here!A$2:A$850, 0)), ""), ""), "")</f>
        <v/>
      </c>
      <c r="DN632" s="66"/>
      <c r="DO632" s="75" t="str">
        <f>IFERROR(IF(B632&lt;&gt;"", IF(ISNUMBER(SEARCH("highrisk", LOWER(INDEX(Paste_Here!R$2:R$850, MATCH(B632, Paste_Here!A$2:A$850, 0))))), "High Risk", IF(ISNUMBER(SEARCH("lowrisk", LOWER(INDEX(Paste_Here!R$2:R$850, MATCH(B632, Paste_Here!A$2:A$850, 0))))), "Low Risk", IF(ISNUMBER(SEARCH("somerisk", LOWER(INDEX(Paste_Here!R$2:R$850, MATCH(B632, Paste_Here!A$2:A$850, 0))))), "Some Risk", IF(ISNUMBER(SEARCH("ot", LOWER(INDEX(Paste_Here!R$2:R$850, MATCH(B632, Paste_Here!A$2:A$850, 0))))), "OT", "")))), ""), "")</f>
        <v/>
      </c>
      <c r="DP632" s="66"/>
      <c r="DQ632" s="93" t="str">
        <f>IFERROR(IF(B632&lt;&gt;"", IF(AND(INDEX(Paste_Here!S$2:S$850, MATCH(B632, Paste_Here!A$2:A$850, 0))&lt;&gt;"", ISNUMBER(VALUE(INDEX(Paste_Here!S$2:S$850, MATCH(B632, Paste_Here!A$2:A$850, 0))))), INDEX(Paste_Here!S$2:S$850, MATCH(B632, Paste_Here!A$2:A$850, 0)), ""), ""), "")</f>
        <v/>
      </c>
      <c r="DR632" s="66"/>
      <c r="DS632" s="75"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IF(ISNUMBER(SEARCH("ot", LOWER(INDEX(Paste_Here!T$2:T$850, MATCH(B632, Paste_Here!A$2:A$850, 0))))), "OT", "")))), ""), "")</f>
        <v/>
      </c>
      <c r="DT632" s="66"/>
      <c r="DU632" s="75" t="str">
        <f>IFERROR(IF(B632&lt;&gt;"", IF(AND(INDEX(Paste_Here!U$2:U$850, MATCH(B632, Paste_Here!A$2:A$850, 0))&lt;&gt;"", ISNUMBER(VALUE(INDEX(Paste_Here!U$2:U$850, MATCH(B632, Paste_Here!A$2:A$850, 0))))), INDEX(Paste_Here!U$2:U$850, MATCH(B632, Paste_Here!A$2:A$850, 0)), ""), ""), "")</f>
        <v/>
      </c>
      <c r="DV632" s="66"/>
      <c r="DW632" s="93" t="str">
        <f>IFERROR(IF(B632&lt;&gt;"", IF(ISNUMBER(SEARCH("highrisk", LOWER(INDEX(Paste_Here!V$2:V$850, MATCH(B632, Paste_Here!A$2:A$850, 0))))), "High Risk", IF(ISNUMBER(SEARCH("lowrisk", LOWER(INDEX(Paste_Here!V$2:V$850, MATCH(B632, Paste_Here!A$2:A$850, 0))))), "Low Risk", IF(ISNUMBER(SEARCH("somerisk", LOWER(INDEX(Paste_Here!V$2:V$850, MATCH(B632, Paste_Here!A$2:A$850, 0))))), "Some Risk", IF(ISNUMBER(SEARCH("ot", LOWER(INDEX(Paste_Here!V$2:V$850, MATCH(B632, Paste_Here!A$2:A$850, 0))))), "OT", "")))), ""), "")</f>
        <v/>
      </c>
      <c r="DX632" s="66"/>
      <c r="DY632" s="75" t="str">
        <f>IFERROR(IF(B632&lt;&gt;"", IF(AND(INDEX(Paste_Here!W$2:W$850, MATCH(B632, Paste_Here!A$2:A$850, 0))&lt;&gt;"", ISNUMBER(VALUE(INDEX(Paste_Here!W$2:W$850, MATCH(B632, Paste_Here!A$2:A$850, 0))))), INDEX(Paste_Here!W$2:W$850, MATCH(B632, Paste_Here!A$2:A$850, 0)), ""), ""), "")</f>
        <v/>
      </c>
      <c r="DZ632" s="66"/>
      <c r="EA632" s="75" t="str">
        <f>IFERROR(IF(B632&lt;&gt;"", IF(ISNUMBER(SEARCH("highrisk", LOWER(INDEX(Paste_Here!X$2:X$850, MATCH(B632, Paste_Here!A$2:A$850, 0))))), "High Risk", IF(ISNUMBER(SEARCH("lowrisk", LOWER(INDEX(Paste_Here!X$2:X$850, MATCH(B632, Paste_Here!A$2:A$850, 0))))), "Low Risk", IF(ISNUMBER(SEARCH("somerisk", LOWER(INDEX(Paste_Here!X$2:X$850, MATCH(B632, Paste_Here!A$2:A$850, 0))))), "Some Risk", IF(ISNUMBER(SEARCH("ot", LOWER(INDEX(Paste_Here!X$2:X$850, MATCH(B632, Paste_Here!A$2:A$850, 0))))), "OT", "")))), ""), "")</f>
        <v/>
      </c>
      <c r="EB632" s="66"/>
      <c r="EC632" s="66"/>
      <c r="ED632" s="75" t="str">
        <f t="shared" si="127"/>
        <v/>
      </c>
      <c r="EE632" s="66"/>
      <c r="EF632" s="75" t="str">
        <f>IFERROR(IF(B632&lt;&gt;"", IF(AND(INDEX(Paste_Here!AO$2:AO$850, MATCH(B632, Paste_Here!A$2:A$850, 0))&lt;&gt;"", ISNUMBER(VALUE(INDEX(Paste_Here!AO$2:AO$850, MATCH(B632, Paste_Here!A$2:A$850, 0))))), INDEX(Paste_Here!AO$2:AO$850, MATCH(B632, Paste_Here!A$2:A$850, 0)), ""), ""), "")</f>
        <v/>
      </c>
      <c r="EG632" s="66"/>
      <c r="EH632" s="75" t="str">
        <f>IFERROR(IF(B632&lt;&gt;"", IF(ISNUMBER(SEARCH("highrisk", LOWER(INDEX(Paste_Here!AP$2:AP$850, MATCH(B632, Paste_Here!A$2:A$850, 0))))), "High Risk", IF(ISNUMBER(SEARCH("lowrisk", LOWER(INDEX(Paste_Here!AP$2:AP$850, MATCH(B632, Paste_Here!A$2:A$850, 0))))), "Low Risk", IF(ISNUMBER(SEARCH("somerisk", LOWER(INDEX(Paste_Here!AP$2:AP$850, MATCH(B632, Paste_Here!A$2:A$850, 0))))), "Some Risk", IF(ISNUMBER(SEARCH("ot", LOWER(INDEX(Paste_Here!AP$2:AP$850, MATCH(B632, Paste_Here!A$2:A$850, 0))))), "OT", "")))), ""), "")</f>
        <v/>
      </c>
      <c r="EI632" s="66"/>
      <c r="EJ632" s="93"/>
      <c r="EK632" s="66"/>
      <c r="EL632" s="75" t="str">
        <f>IFERROR(IF(B632&lt;&gt;"", IF(AND(INDEX(Paste_Here!AQ$2:AQ$850, MATCH(B632, Paste_Here!A$2:A$850, 0))&lt;&gt;"", ISNUMBER(VALUE(INDEX(Paste_Here!AQ$2:AQ$850, MATCH(B632, Paste_Here!A$2:A$850, 0))))), INDEX(Paste_Here!AQ$2:AQ$850, MATCH(B632, Paste_Here!A$2:A$850, 0)), ""), ""), "")</f>
        <v/>
      </c>
      <c r="EM632" s="66"/>
      <c r="EN632" s="75" t="str">
        <f>IFERROR(IF(B632&lt;&gt;"", IF(ISNUMBER(SEARCH("highrisk", LOWER(INDEX(Paste_Here!AR$2:AR$850, MATCH(B632, Paste_Here!A$2:A$850, 0))))), "High Risk", IF(ISNUMBER(SEARCH("lowrisk", LOWER(INDEX(Paste_Here!AR$2:AR$850, MATCH(B632, Paste_Here!A$2:A$850, 0))))), "Low Risk", IF(ISNUMBER(SEARCH("somerisk", LOWER(INDEX(Paste_Here!AR$2:AR$850, MATCH(B632, Paste_Here!A$2:A$850, 0))))), "Some Risk", IF(ISNUMBER(SEARCH("ot", LOWER(INDEX(Paste_Here!AR$2:AR$850, MATCH(B632, Paste_Here!A$2:A$850, 0))))), "OT", "")))), ""), "")</f>
        <v/>
      </c>
      <c r="EO632" s="66"/>
      <c r="EP632" s="93"/>
      <c r="EQ632" s="66"/>
      <c r="ER632" s="75"/>
      <c r="ES632" s="66"/>
      <c r="ET632" s="75"/>
      <c r="EU632" s="66"/>
      <c r="EV632" s="66"/>
      <c r="EW632" s="75" t="str">
        <f t="shared" si="128"/>
        <v/>
      </c>
      <c r="EX632" s="66"/>
      <c r="EY632" s="75" t="str">
        <f>IFERROR(IF(B632&lt;&gt;"", IF(AND(INDEX(Paste_Here!Y$2:Y$850, MATCH(B632, Paste_Here!A$2:A$850, 0))&lt;&gt;"", ISNUMBER(VALUE(INDEX(Paste_Here!Y$2:Y$850, MATCH(B632, Paste_Here!A$2:A$850, 0))))), INDEX(Paste_Here!Y$2:Y$850, MATCH(B632, Paste_Here!A$2:A$850, 0)), ""), ""), "")</f>
        <v/>
      </c>
      <c r="EZ632" s="66"/>
      <c r="FA632" s="75" t="str">
        <f>IFERROR(IF(B632&lt;&gt;"", IF(ISNUMBER(SEARCH("highrisk", LOWER(INDEX(Paste_Here!Z$2:Z$850, MATCH(B632, Paste_Here!A$2:A$850, 0))))), "High Risk", IF(ISNUMBER(SEARCH("lowrisk", LOWER(INDEX(Paste_Here!Z$2:Z$850, MATCH(B632, Paste_Here!A$2:A$850, 0))))), "Low Risk", IF(ISNUMBER(SEARCH("somerisk", LOWER(INDEX(Paste_Here!Z$2:Z$850, MATCH(B632, Paste_Here!A$2:A$850, 0))))), "Some Risk", IF(ISNUMBER(SEARCH("ot", LOWER(INDEX(Paste_Here!Z$2:Z$850, MATCH(B632, Paste_Here!A$2:A$850, 0))))), "OT", "")))), ""), "")</f>
        <v/>
      </c>
      <c r="FB632" s="66"/>
      <c r="FC632" s="93"/>
      <c r="FD632" s="66"/>
      <c r="FE632" s="75" t="str">
        <f>IFERROR(IF(B632&lt;&gt;"", IF(AND(INDEX(Paste_Here!AA$2:AA$850, MATCH(B632, Paste_Here!A$2:A$850, 0))&lt;&gt;"", ISNUMBER(VALUE(INDEX(Paste_Here!AA$2:AA$850, MATCH(B632, Paste_Here!A$2:A$850, 0))))), INDEX(Paste_Here!AA$2:AA$850, MATCH(B632, Paste_Here!A$2:A$850, 0)), ""), ""), "")</f>
        <v/>
      </c>
      <c r="FF632" s="66"/>
      <c r="FG632" s="75" t="str">
        <f>IFERROR(IF(B632&lt;&gt;"", IF(ISNUMBER(SEARCH("highrisk", LOWER(INDEX(Paste_Here!AB$2:AB$850, MATCH(B632, Paste_Here!A$2:A$850, 0))))), "High Risk", IF(ISNUMBER(SEARCH("lowrisk", LOWER(INDEX(Paste_Here!AB$2:AB$850, MATCH(B632, Paste_Here!A$2:A$850, 0))))), "Low Risk", IF(ISNUMBER(SEARCH("somerisk", LOWER(INDEX(Paste_Here!AB$2:AB$850, MATCH(B632, Paste_Here!A$2:A$850, 0))))), "Some Risk", IF(ISNUMBER(SEARCH("ot", LOWER(INDEX(Paste_Here!AB$2:AB$850, MATCH(B632, Paste_Here!A$2:A$850, 0))))), "OT", "")))), ""), "")</f>
        <v/>
      </c>
      <c r="FH632" s="66"/>
      <c r="FI632" s="93"/>
      <c r="FJ632" s="66"/>
      <c r="FK632" s="75"/>
      <c r="FL632" s="66"/>
      <c r="FM632" s="75"/>
      <c r="FN632" s="66"/>
      <c r="FO632" s="66"/>
      <c r="FP632" s="75" t="str">
        <f t="shared" si="123"/>
        <v/>
      </c>
      <c r="FQ632" s="66"/>
      <c r="FR632" s="75" t="str">
        <f>IFERROR(IF(B632&lt;&gt;"", IF(ISNUMBER(SEARCH("s", LOWER(INDEX(Paste_Here!L$2:L$850, MATCH(B632, Paste_Here!A$2:A$850, 0))))), "Yes", IF(INDEX(Paste_Here!L$2:L$850, MATCH(B632, Paste_Here!A$2:A$850, 0))&lt;&gt;"", "No", "")), ""), "")</f>
        <v/>
      </c>
      <c r="FS632" s="66"/>
      <c r="FT632" s="75" t="str">
        <f>IFERROR(IF(B632&lt;&gt;"", IF(ISNUMBER(SEARCH("yes", LOWER(INDEX(Paste_Here!F$2:F$850, MATCH(B632, Paste_Here!A$2:A$850, 0))))), "Yes", IF(ISNUMBER(SEARCH("no", LOWER(INDEX(Paste_Here!F$2:F$850, MATCH(B632, Paste_Here!A$2:A$850, 0))))), "No", "")), ""), "")</f>
        <v/>
      </c>
      <c r="FU632" s="66"/>
      <c r="FV632" s="75" t="str">
        <f>IFERROR(IF(B632&lt;&gt;"", IF(ISNUMBER(SEARCH("english language learner", LOWER(INDEX(Paste_Here!C$2:C$850, MATCH(B632, Paste_Here!A$2:A$850, 0))))), "Yes", ""), ""), "")</f>
        <v/>
      </c>
      <c r="FW632" s="66"/>
      <c r="FX632" s="75" t="str">
        <f>IFERROR(IF(B632&lt;&gt;"", IF(OR(ISNUMBER(SEARCH("b", LOWER(INDEX(Paste_Here!J$2:J$850, MATCH(B632, Paste_Here!A$2:A$850, 0))))), ISNUMBER(SEARCH("h", LOWER(INDEX(Paste_Here!J$2:J$850, MATCH(B632, Paste_Here!A$2:A$850, 0))))), ISNUMBER(SEARCH("i", LOWER(INDEX(Paste_Here!J$2:J$850, MATCH(B632, Paste_Here!A$2:A$850, 0)))))), "Yes", IF(INDEX(Paste_Here!J$2:J$850, MATCH(B632, Paste_Here!A$2:A$850, 0))&lt;&gt;"", "No", "")), ""), "")</f>
        <v/>
      </c>
      <c r="FY632" s="66"/>
      <c r="FZ632" s="75" t="str">
        <f>IFERROR(IF(B632&lt;&gt;"", IF(ISNUMBER(SEARCH("yes", LOWER(INDEX(Paste_Here!K$2:K$850, MATCH(B632, Paste_Here!A$2:A$850, 0))))), "Yes", IF(ISNUMBER(SEARCH("no", LOWER(INDEX(Paste_Here!K$2:K$850, MATCH(B632, Paste_Here!A$2:A$850, 0))))), "No", "")), ""), "")</f>
        <v/>
      </c>
      <c r="GA632" s="66"/>
      <c r="GB632" s="75" t="str">
        <f>IFERROR(IF(B632&lt;&gt;"", IF(ISNUMBER(SEARCH("transitional 2", LOWER(INDEX(Paste_Here!C$2:C$850, MATCH(B632, Paste_Here!A$2:A$850, 0))))), "T2",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GC632" s="66"/>
      <c r="GD632" s="75"/>
      <c r="GE632" s="66"/>
      <c r="GF632" s="75"/>
      <c r="GG632" s="66"/>
      <c r="GH632" s="75"/>
      <c r="GI632" s="66"/>
      <c r="GK632" s="1" t="str" cm="1">
        <f t="array" ref="GK632">IFERROR(INDEX(Paste_Here!$B$2:$B$850, MATCH(0, COUNTIF(GK$4:GK631, Paste_Here!$B$2:$B$850) + IF(Paste_Here!$B$2:$B$850="", 1, 0), 0)), "")</f>
        <v/>
      </c>
      <c r="GL632" s="1" t="str">
        <f>IF(GK632&lt;&gt;"", INDEX(Paste_Here!$A$2:$A$850, MATCH(GK632, Paste_Here!$B$2:$B$850, 0)), "")</f>
        <v/>
      </c>
      <c r="GM632" s="1" t="str">
        <f t="shared" si="129"/>
        <v/>
      </c>
      <c r="GN632" s="1" t="str" cm="1">
        <f t="array" ref="GN632">IFERROR(INDEX($GM$5:$GM$850, MATCH(SMALL(IF($GM$5:$GM$850&lt;&gt;"", COUNTIF($GM$5:$GM$850, "&lt;"&amp;$GM$5:$GM$850)+1), ROW()-ROW($GN$5)+1), COUNTIF($GM$5:$GM$850, "&lt;"&amp;$GM$5:$GM$850)+1, 0)), "")</f>
        <v/>
      </c>
    </row>
    <row r="633" spans="1:196">
      <c r="A633" s="66"/>
      <c r="B633" s="75" t="str">
        <f t="shared" si="117"/>
        <v/>
      </c>
      <c r="C633" s="66"/>
      <c r="D633" s="75" t="str">
        <f>IFERROR(IF(AND(INDEX(Paste_Here!N$2:N$850, MATCH(B633, Paste_Here!A$2:A$850, 0)) = ""), "", IF(UPPER(INDEX(Paste_Here!N$2:N$850, MATCH(B633, Paste_Here!A$2:A$850, 0))) = "YES", "Yes", IF(UPPER(INDEX(Paste_Here!N$2:N$850, MATCH(B633, Paste_Here!A$2:A$850, 0))) = "NO", "No", ""))), "")</f>
        <v/>
      </c>
      <c r="E633" s="66"/>
      <c r="F633" s="75" t="str">
        <f t="shared" si="124"/>
        <v/>
      </c>
      <c r="G633" s="66"/>
      <c r="H633" s="75" t="str">
        <f t="shared" si="125"/>
        <v/>
      </c>
      <c r="I633" s="66"/>
      <c r="J633" s="75" t="str">
        <f t="shared" si="126"/>
        <v/>
      </c>
      <c r="K633" s="66"/>
      <c r="L633" s="75"/>
      <c r="M633" s="66"/>
      <c r="N633" s="75" t="str">
        <f>IFERROR(IF(B633&lt;&gt;"", IF(AND(INDEX(Paste_Here!AW$2:AW$850, MATCH(B633, Paste_Here!A$2:A$850, 0))&lt;&gt;"", ISNUMBER(VALUE(INDEX(Paste_Here!AW$2:AW$850, MATCH(B633, Paste_Here!A$2:A$850, 0))))), INDEX(Paste_Here!AW$2:AW$850, MATCH(B633, Paste_Here!A$2:A$850, 0)), ""), ""), "")</f>
        <v/>
      </c>
      <c r="O633" s="66"/>
      <c r="P633" s="75" t="str">
        <f>IFERROR(IF(B633&lt;&gt;"", IF(AND(INDEX(Paste_Here!AX$2:AX$850, MATCH(B633, Paste_Here!A$2:A$850, 0))&lt;&gt;"", ISNUMBER(VALUE(INDEX(Paste_Here!AX$2:AX$850, MATCH(B633, Paste_Here!A$2:A$850, 0))))), INDEX(Paste_Here!AX$2:AX$850, MATCH(B633, Paste_Here!A$2:A$850, 0)), ""), ""), "")</f>
        <v/>
      </c>
      <c r="Q633" s="66"/>
      <c r="R633" s="75" t="str">
        <f>IFERROR(IF(B633&lt;&gt;"", IF(AND(INDEX(Paste_Here!AU$2:AU$850, MATCH(B633, Paste_Here!A$2:A$850, 0))&lt;&gt;"", ISNUMBER(VALUE(INDEX(Paste_Here!AU$2:AU$850, MATCH(B633, Paste_Here!A$2:A$850, 0))))), INDEX(Paste_Here!AU$2:AU$850, MATCH(B633, Paste_Here!A$2:A$850, 0)), ""), ""), "")</f>
        <v/>
      </c>
      <c r="S633" s="66"/>
      <c r="T633" s="75" t="str">
        <f>IFERROR(IF(B633&lt;&gt;"", IF(AND(INDEX(Paste_Here!AV$2:AV$850, MATCH(B633, Paste_Here!A$2:A$850, 0))&lt;&gt;"", ISNUMBER(VALUE(INDEX(Paste_Here!AV$2:AV$850, MATCH(B633, Paste_Here!A$2:A$850, 0))))), INDEX(Paste_Here!AV$2:AV$850, MATCH(B633, Paste_Here!A$2:A$850, 0)), ""), ""), "")</f>
        <v/>
      </c>
      <c r="U633" s="66"/>
      <c r="W633" s="66"/>
      <c r="Y633" s="66"/>
      <c r="Z633" s="66"/>
      <c r="AA633" s="75" t="str">
        <f t="shared" si="118"/>
        <v/>
      </c>
      <c r="AB633" s="66"/>
      <c r="AC633" s="75"/>
      <c r="AD633" s="66"/>
      <c r="AE633" s="98"/>
      <c r="AF633" s="66"/>
      <c r="AG633" s="75"/>
      <c r="AH633" s="66"/>
      <c r="AI633" s="75" t="str">
        <f>IFERROR(IF(B633&lt;&gt;"", IF(AND(INDEX(Paste_Here!AC$2:AC$850, MATCH(B633, Paste_Here!A$2:A$850, 0))&lt;&gt;"", ISNUMBER(VALUE(INDEX(Paste_Here!AC$2:AC$850, MATCH(B633, Paste_Here!A$2:A$850, 0))))), INDEX(Paste_Here!AC$2:AC$850, MATCH(B633, Paste_Here!A$2:A$850, 0)), ""), ""), "")</f>
        <v/>
      </c>
      <c r="AJ633" s="66"/>
      <c r="AK633" s="75" t="str">
        <f>IFERROR(IF(B633&lt;&gt;"", IF(ISNUMBER(SEARCH("highrisk", LOWER(INDEX(Paste_Here!AD$2:AD$850, MATCH(B633, Paste_Here!A$2:A$850, 0))))), "High Risk", IF(ISNUMBER(SEARCH("lowrisk", LOWER(INDEX(Paste_Here!AD$2:AD$850, MATCH(B633, Paste_Here!A$2:A$850, 0))))), "Low Risk", IF(ISNUMBER(SEARCH("somerisk", LOWER(INDEX(Paste_Here!AD$2:AD$850, MATCH(B633, Paste_Here!A$2:A$850, 0))))), "Some Risk", IF(ISNUMBER(SEARCH("ot", LOWER(INDEX(Paste_Here!AD$2:AD$850, MATCH(B633, Paste_Here!A$2:A$850, 0))))), "OT", "")))), ""), "")</f>
        <v/>
      </c>
      <c r="AL633" s="66"/>
      <c r="AM633" s="75"/>
      <c r="AN633" s="66"/>
      <c r="AO633" s="75" t="str">
        <f>IFERROR(IF(B633&lt;&gt;"", IF(AND(INDEX(Paste_Here!M$2:M$850, MATCH(B633, Paste_Here!A$2:A$850, 0))&lt;&gt;"", ISNUMBER(VALUE(INDEX(Paste_Here!M$2:M$850, MATCH(B633, Paste_Here!A$2:A$850, 0))))), INDEX(Paste_Here!M$2:M$850, MATCH(B633, Paste_Here!A$2:A$850, 0)), ""), ""), "")</f>
        <v/>
      </c>
      <c r="AP633" s="66"/>
      <c r="AQ633" s="75" t="str">
        <f>IFERROR(IF(B633&lt;&gt;"", IF(ISNUMBER(SEARCH("highrisk", LOWER(INDEX(Paste_Here!N$2:N$850, MATCH(B633, Paste_Here!A$2:A$850, 0))))), "High Risk", IF(ISNUMBER(SEARCH("lowrisk", LOWER(INDEX(Paste_Here!N$2:N$850, MATCH(B633, Paste_Here!A$2:A$850, 0))))), "Low Risk", IF(ISNUMBER(SEARCH("somerisk", LOWER(INDEX(Paste_Here!N$2:N$850, MATCH(B633, Paste_Here!A$2:A$850, 0))))), "Some Risk", IF(ISNUMBER(SEARCH("ot", LOWER(INDEX(Paste_Here!N$2:N$850, MATCH(B633, Paste_Here!A$2:A$850, 0))))), "OT", "")))), ""), "")</f>
        <v/>
      </c>
      <c r="AT633" s="66"/>
      <c r="AU633" s="103"/>
      <c r="AV633" s="66"/>
      <c r="AW633" s="66"/>
      <c r="AX633" s="75" t="str">
        <f t="shared" si="119"/>
        <v/>
      </c>
      <c r="AY633" s="66"/>
      <c r="AZ633" s="75"/>
      <c r="BA633" s="66"/>
      <c r="BB633" s="75"/>
      <c r="BC633" s="66"/>
      <c r="BD633" s="75"/>
      <c r="BE633" s="66"/>
      <c r="BF633" s="75" t="str">
        <f>IFERROR(IF(B633&lt;&gt;"", IF(AND(INDEX(Paste_Here!AE$2:AE$850, MATCH(B633, Paste_Here!A$2:A$850, 0))&lt;&gt;"", ISNUMBER(VALUE(INDEX(Paste_Here!AE$2:AE$850, MATCH(B633, Paste_Here!A$2:A$850, 0))))), INDEX(Paste_Here!AE$2:AE$850, MATCH(B633, Paste_Here!A$2:A$850, 0)), ""), ""), "")</f>
        <v/>
      </c>
      <c r="BG633" s="66"/>
      <c r="BH633" s="75" t="str">
        <f>IFERROR(IF(B633&lt;&gt;"", IF(ISNUMBER(SEARCH("highrisk", LOWER(INDEX(Paste_Here!AF$2:AF$850, MATCH(B633, Paste_Here!A$2:A$850, 0))))), "High Risk", IF(ISNUMBER(SEARCH("lowrisk", LOWER(INDEX(Paste_Here!AF$2:AF$850, MATCH(B633, Paste_Here!A$2:A$850, 0))))), "Low Risk", IF(ISNUMBER(SEARCH("somerisk", LOWER(INDEX(Paste_Here!AF$2:AF$850, MATCH(B633, Paste_Here!A$2:A$850, 0))))), "Some Risk", IF(ISNUMBER(SEARCH("ot", LOWER(INDEX(Paste_Here!AF$2:AF$850, MATCH(B633, Paste_Here!A$2:A$850, 0))))), "OT", "")))), ""), "")</f>
        <v/>
      </c>
      <c r="BI633" s="66"/>
      <c r="BJ633" s="75"/>
      <c r="BK633" s="66"/>
      <c r="BL633" s="75" t="str">
        <f>IFERROR(IF(B633&lt;&gt;"", IF(AND(INDEX(Paste_Here!O$2:O$850, MATCH(B633, Paste_Here!A$2:A$850, 0))&lt;&gt;"", ISNUMBER(VALUE(INDEX(Paste_Here!O$2:O$850, MATCH(B633, Paste_Here!A$2:A$850, 0))))), INDEX(Paste_Here!O$2:O$850, MATCH(B633, Paste_Here!A$2:A$850, 0)), ""), ""), "")</f>
        <v/>
      </c>
      <c r="BM633" s="66"/>
      <c r="BN633" s="75" t="str">
        <f>IFERROR(IF(B633&lt;&gt;"", IF(ISNUMBER(SEARCH("highrisk", LOWER(INDEX(Paste_Here!P$2:P$850, MATCH(B633, Paste_Here!A$2:A$850, 0))))), "High Risk", IF(ISNUMBER(SEARCH("lowrisk", LOWER(INDEX(Paste_Here!P$2:P$850, MATCH(B633, Paste_Here!A$2:A$850, 0))))), "Low Risk", IF(ISNUMBER(SEARCH("somerisk", LOWER(INDEX(Paste_Here!P$2:P$850, MATCH(B633, Paste_Here!A$2:A$850, 0))))), "Some Risk", IF(ISNUMBER(SEARCH("ot", LOWER(INDEX(Paste_Here!P$2:P$850, MATCH(B633, Paste_Here!A$2:A$850, 0))))), "OT", "")))), ""), "")</f>
        <v/>
      </c>
      <c r="BQ633" s="66"/>
      <c r="BR633" s="75"/>
      <c r="BS633" s="66"/>
      <c r="BT633" s="66"/>
      <c r="BU633" s="75" t="str">
        <f t="shared" si="120"/>
        <v/>
      </c>
      <c r="BV633" s="66"/>
      <c r="BW633" s="75"/>
      <c r="BX633" s="66"/>
      <c r="BY633" s="75"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BZ633" s="66"/>
      <c r="CA633" s="75"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CB633" s="66"/>
      <c r="CC633" s="75"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CD633" s="66"/>
      <c r="CE633" s="75"/>
      <c r="CF633" s="66"/>
      <c r="CK633" s="75"/>
      <c r="CL633" s="66"/>
      <c r="CM633" s="75"/>
      <c r="CN633" s="66"/>
      <c r="CO633" s="75"/>
      <c r="CP633" s="66"/>
      <c r="CQ633" s="66"/>
      <c r="CR633" s="75" t="str">
        <f t="shared" si="121"/>
        <v/>
      </c>
      <c r="CS633" s="66"/>
      <c r="CT633" s="75"/>
      <c r="CU633" s="66"/>
      <c r="CV633" s="75"/>
      <c r="CW633" s="66"/>
      <c r="CX633" s="75"/>
      <c r="CY633" s="66"/>
      <c r="CZ633" s="75"/>
      <c r="DA633" s="66"/>
      <c r="DB633" s="75" t="str">
        <f>IFERROR(IF(B633&lt;&gt;"", IF(AND(INDEX(Paste_Here!AK$2:AK$850, MATCH(B633, Paste_Here!A$2:A$850, 0))&lt;&gt;"", ISNUMBER(VALUE(INDEX(Paste_Here!AK$2:AK$850, MATCH(B633, Paste_Here!A$2:A$850, 0))))), INDEX(Paste_Here!AK$2:AK$850, MATCH(B633, Paste_Here!A$2:A$850, 0)), ""), ""), "")</f>
        <v/>
      </c>
      <c r="DC633" s="66"/>
      <c r="DD633" s="75" t="str">
        <f>IFERROR(IF(B633&lt;&gt;"", IF(ISNUMBER(SEARCH("highrisk", LOWER(INDEX(Paste_Here!AL$2:AL$850, MATCH(B633, Paste_Here!A$2:A$850, 0))))), "High Risk", IF(ISNUMBER(SEARCH("lowrisk", LOWER(INDEX(Paste_Here!AL$2:AL$850, MATCH(B633, Paste_Here!A$2:A$850, 0))))), "Low Risk", IF(ISNUMBER(SEARCH("somerisk", LOWER(INDEX(Paste_Here!AL$2:AL$850, MATCH(B633, Paste_Here!A$2:A$850, 0))))), "Some Risk", IF(ISNUMBER(SEARCH("ot", LOWER(INDEX(Paste_Here!AL$2:AL$850, MATCH(B633, Paste_Here!A$2:A$850, 0))))), "OT", "")))), ""), "")</f>
        <v/>
      </c>
      <c r="DE633" s="66"/>
      <c r="DF633" s="75" t="str">
        <f>IFERROR(IF(B633&lt;&gt;"", IF(AND(INDEX(Paste_Here!AM$2:AM$850, MATCH(B633, Paste_Here!A$2:A$850, 0))&lt;&gt;"", ISNUMBER(VALUE(INDEX(Paste_Here!AM$2:AM$850, MATCH(B633, Paste_Here!A$2:A$850, 0))))), INDEX(Paste_Here!AM$2:AM$850, MATCH(B633, Paste_Here!A$2:A$850, 0)), ""), ""), "")</f>
        <v/>
      </c>
      <c r="DG633" s="66"/>
      <c r="DH633" s="75" t="str">
        <f>IFERROR(IF(B633&lt;&gt;"", IF(ISNUMBER(SEARCH("highrisk", LOWER(INDEX(Paste_Here!AN$2:AN$850, MATCH(B633, Paste_Here!A$2:A$850, 0))))), "High Risk", IF(ISNUMBER(SEARCH("lowrisk", LOWER(INDEX(Paste_Here!AN$2:AN$850, MATCH(B633, Paste_Here!A$2:A$850, 0))))), "Low Risk", IF(ISNUMBER(SEARCH("somerisk", LOWER(INDEX(Paste_Here!AN$2:AN$850, MATCH(B633, Paste_Here!A$2:A$850, 0))))), "Some Risk", IF(ISNUMBER(SEARCH("ot", LOWER(INDEX(Paste_Here!AN$2:AN$850, MATCH(B633, Paste_Here!A$2:A$850, 0))))), "OT", "")))), ""), "")</f>
        <v/>
      </c>
      <c r="DI633" s="66"/>
      <c r="DJ633" s="66"/>
      <c r="DK633" s="75" t="str">
        <f t="shared" si="122"/>
        <v/>
      </c>
      <c r="DL633" s="66"/>
      <c r="DM633" s="75" t="str">
        <f>IFERROR(IF(B633&lt;&gt;"", IF(AND(INDEX(Paste_Here!Q$2:Q$850, MATCH(B633, Paste_Here!A$2:A$850, 0))&lt;&gt;"", ISNUMBER(VALUE(INDEX(Paste_Here!Q$2:Q$850, MATCH(B633, Paste_Here!A$2:A$850, 0))))), INDEX(Paste_Here!Q$2:Q$850, MATCH(B633, Paste_Here!A$2:A$850, 0)), ""), ""), "")</f>
        <v/>
      </c>
      <c r="DN633" s="66"/>
      <c r="DO633" s="75" t="str">
        <f>IFERROR(IF(B633&lt;&gt;"", IF(ISNUMBER(SEARCH("highrisk", LOWER(INDEX(Paste_Here!R$2:R$850, MATCH(B633, Paste_Here!A$2:A$850, 0))))), "High Risk", IF(ISNUMBER(SEARCH("lowrisk", LOWER(INDEX(Paste_Here!R$2:R$850, MATCH(B633, Paste_Here!A$2:A$850, 0))))), "Low Risk", IF(ISNUMBER(SEARCH("somerisk", LOWER(INDEX(Paste_Here!R$2:R$850, MATCH(B633, Paste_Here!A$2:A$850, 0))))), "Some Risk", IF(ISNUMBER(SEARCH("ot", LOWER(INDEX(Paste_Here!R$2:R$850, MATCH(B633, Paste_Here!A$2:A$850, 0))))), "OT", "")))), ""), "")</f>
        <v/>
      </c>
      <c r="DP633" s="66"/>
      <c r="DQ633" s="93" t="str">
        <f>IFERROR(IF(B633&lt;&gt;"", IF(AND(INDEX(Paste_Here!S$2:S$850, MATCH(B633, Paste_Here!A$2:A$850, 0))&lt;&gt;"", ISNUMBER(VALUE(INDEX(Paste_Here!S$2:S$850, MATCH(B633, Paste_Here!A$2:A$850, 0))))), INDEX(Paste_Here!S$2:S$850, MATCH(B633, Paste_Here!A$2:A$850, 0)), ""), ""), "")</f>
        <v/>
      </c>
      <c r="DR633" s="66"/>
      <c r="DS633" s="75"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IF(ISNUMBER(SEARCH("ot", LOWER(INDEX(Paste_Here!T$2:T$850, MATCH(B633, Paste_Here!A$2:A$850, 0))))), "OT", "")))), ""), "")</f>
        <v/>
      </c>
      <c r="DT633" s="66"/>
      <c r="DU633" s="75" t="str">
        <f>IFERROR(IF(B633&lt;&gt;"", IF(AND(INDEX(Paste_Here!U$2:U$850, MATCH(B633, Paste_Here!A$2:A$850, 0))&lt;&gt;"", ISNUMBER(VALUE(INDEX(Paste_Here!U$2:U$850, MATCH(B633, Paste_Here!A$2:A$850, 0))))), INDEX(Paste_Here!U$2:U$850, MATCH(B633, Paste_Here!A$2:A$850, 0)), ""), ""), "")</f>
        <v/>
      </c>
      <c r="DV633" s="66"/>
      <c r="DW633" s="93" t="str">
        <f>IFERROR(IF(B633&lt;&gt;"", IF(ISNUMBER(SEARCH("highrisk", LOWER(INDEX(Paste_Here!V$2:V$850, MATCH(B633, Paste_Here!A$2:A$850, 0))))), "High Risk", IF(ISNUMBER(SEARCH("lowrisk", LOWER(INDEX(Paste_Here!V$2:V$850, MATCH(B633, Paste_Here!A$2:A$850, 0))))), "Low Risk", IF(ISNUMBER(SEARCH("somerisk", LOWER(INDEX(Paste_Here!V$2:V$850, MATCH(B633, Paste_Here!A$2:A$850, 0))))), "Some Risk", IF(ISNUMBER(SEARCH("ot", LOWER(INDEX(Paste_Here!V$2:V$850, MATCH(B633, Paste_Here!A$2:A$850, 0))))), "OT", "")))), ""), "")</f>
        <v/>
      </c>
      <c r="DX633" s="66"/>
      <c r="DY633" s="75" t="str">
        <f>IFERROR(IF(B633&lt;&gt;"", IF(AND(INDEX(Paste_Here!W$2:W$850, MATCH(B633, Paste_Here!A$2:A$850, 0))&lt;&gt;"", ISNUMBER(VALUE(INDEX(Paste_Here!W$2:W$850, MATCH(B633, Paste_Here!A$2:A$850, 0))))), INDEX(Paste_Here!W$2:W$850, MATCH(B633, Paste_Here!A$2:A$850, 0)), ""), ""), "")</f>
        <v/>
      </c>
      <c r="DZ633" s="66"/>
      <c r="EA633" s="75" t="str">
        <f>IFERROR(IF(B633&lt;&gt;"", IF(ISNUMBER(SEARCH("highrisk", LOWER(INDEX(Paste_Here!X$2:X$850, MATCH(B633, Paste_Here!A$2:A$850, 0))))), "High Risk", IF(ISNUMBER(SEARCH("lowrisk", LOWER(INDEX(Paste_Here!X$2:X$850, MATCH(B633, Paste_Here!A$2:A$850, 0))))), "Low Risk", IF(ISNUMBER(SEARCH("somerisk", LOWER(INDEX(Paste_Here!X$2:X$850, MATCH(B633, Paste_Here!A$2:A$850, 0))))), "Some Risk", IF(ISNUMBER(SEARCH("ot", LOWER(INDEX(Paste_Here!X$2:X$850, MATCH(B633, Paste_Here!A$2:A$850, 0))))), "OT", "")))), ""), "")</f>
        <v/>
      </c>
      <c r="EB633" s="66"/>
      <c r="EC633" s="66"/>
      <c r="ED633" s="75" t="str">
        <f t="shared" si="127"/>
        <v/>
      </c>
      <c r="EE633" s="66"/>
      <c r="EF633" s="75" t="str">
        <f>IFERROR(IF(B633&lt;&gt;"", IF(AND(INDEX(Paste_Here!AO$2:AO$850, MATCH(B633, Paste_Here!A$2:A$850, 0))&lt;&gt;"", ISNUMBER(VALUE(INDEX(Paste_Here!AO$2:AO$850, MATCH(B633, Paste_Here!A$2:A$850, 0))))), INDEX(Paste_Here!AO$2:AO$850, MATCH(B633, Paste_Here!A$2:A$850, 0)), ""), ""), "")</f>
        <v/>
      </c>
      <c r="EG633" s="66"/>
      <c r="EH633" s="75" t="str">
        <f>IFERROR(IF(B633&lt;&gt;"", IF(ISNUMBER(SEARCH("highrisk", LOWER(INDEX(Paste_Here!AP$2:AP$850, MATCH(B633, Paste_Here!A$2:A$850, 0))))), "High Risk", IF(ISNUMBER(SEARCH("lowrisk", LOWER(INDEX(Paste_Here!AP$2:AP$850, MATCH(B633, Paste_Here!A$2:A$850, 0))))), "Low Risk", IF(ISNUMBER(SEARCH("somerisk", LOWER(INDEX(Paste_Here!AP$2:AP$850, MATCH(B633, Paste_Here!A$2:A$850, 0))))), "Some Risk", IF(ISNUMBER(SEARCH("ot", LOWER(INDEX(Paste_Here!AP$2:AP$850, MATCH(B633, Paste_Here!A$2:A$850, 0))))), "OT", "")))), ""), "")</f>
        <v/>
      </c>
      <c r="EI633" s="66"/>
      <c r="EJ633" s="93"/>
      <c r="EK633" s="66"/>
      <c r="EL633" s="75" t="str">
        <f>IFERROR(IF(B633&lt;&gt;"", IF(AND(INDEX(Paste_Here!AQ$2:AQ$850, MATCH(B633, Paste_Here!A$2:A$850, 0))&lt;&gt;"", ISNUMBER(VALUE(INDEX(Paste_Here!AQ$2:AQ$850, MATCH(B633, Paste_Here!A$2:A$850, 0))))), INDEX(Paste_Here!AQ$2:AQ$850, MATCH(B633, Paste_Here!A$2:A$850, 0)), ""), ""), "")</f>
        <v/>
      </c>
      <c r="EM633" s="66"/>
      <c r="EN633" s="75" t="str">
        <f>IFERROR(IF(B633&lt;&gt;"", IF(ISNUMBER(SEARCH("highrisk", LOWER(INDEX(Paste_Here!AR$2:AR$850, MATCH(B633, Paste_Here!A$2:A$850, 0))))), "High Risk", IF(ISNUMBER(SEARCH("lowrisk", LOWER(INDEX(Paste_Here!AR$2:AR$850, MATCH(B633, Paste_Here!A$2:A$850, 0))))), "Low Risk", IF(ISNUMBER(SEARCH("somerisk", LOWER(INDEX(Paste_Here!AR$2:AR$850, MATCH(B633, Paste_Here!A$2:A$850, 0))))), "Some Risk", IF(ISNUMBER(SEARCH("ot", LOWER(INDEX(Paste_Here!AR$2:AR$850, MATCH(B633, Paste_Here!A$2:A$850, 0))))), "OT", "")))), ""), "")</f>
        <v/>
      </c>
      <c r="EO633" s="66"/>
      <c r="EP633" s="93"/>
      <c r="EQ633" s="66"/>
      <c r="ER633" s="75"/>
      <c r="ES633" s="66"/>
      <c r="ET633" s="75"/>
      <c r="EU633" s="66"/>
      <c r="EV633" s="66"/>
      <c r="EW633" s="75" t="str">
        <f t="shared" si="128"/>
        <v/>
      </c>
      <c r="EX633" s="66"/>
      <c r="EY633" s="75" t="str">
        <f>IFERROR(IF(B633&lt;&gt;"", IF(AND(INDEX(Paste_Here!Y$2:Y$850, MATCH(B633, Paste_Here!A$2:A$850, 0))&lt;&gt;"", ISNUMBER(VALUE(INDEX(Paste_Here!Y$2:Y$850, MATCH(B633, Paste_Here!A$2:A$850, 0))))), INDEX(Paste_Here!Y$2:Y$850, MATCH(B633, Paste_Here!A$2:A$850, 0)), ""), ""), "")</f>
        <v/>
      </c>
      <c r="EZ633" s="66"/>
      <c r="FA633" s="75" t="str">
        <f>IFERROR(IF(B633&lt;&gt;"", IF(ISNUMBER(SEARCH("highrisk", LOWER(INDEX(Paste_Here!Z$2:Z$850, MATCH(B633, Paste_Here!A$2:A$850, 0))))), "High Risk", IF(ISNUMBER(SEARCH("lowrisk", LOWER(INDEX(Paste_Here!Z$2:Z$850, MATCH(B633, Paste_Here!A$2:A$850, 0))))), "Low Risk", IF(ISNUMBER(SEARCH("somerisk", LOWER(INDEX(Paste_Here!Z$2:Z$850, MATCH(B633, Paste_Here!A$2:A$850, 0))))), "Some Risk", IF(ISNUMBER(SEARCH("ot", LOWER(INDEX(Paste_Here!Z$2:Z$850, MATCH(B633, Paste_Here!A$2:A$850, 0))))), "OT", "")))), ""), "")</f>
        <v/>
      </c>
      <c r="FB633" s="66"/>
      <c r="FC633" s="93"/>
      <c r="FD633" s="66"/>
      <c r="FE633" s="75" t="str">
        <f>IFERROR(IF(B633&lt;&gt;"", IF(AND(INDEX(Paste_Here!AA$2:AA$850, MATCH(B633, Paste_Here!A$2:A$850, 0))&lt;&gt;"", ISNUMBER(VALUE(INDEX(Paste_Here!AA$2:AA$850, MATCH(B633, Paste_Here!A$2:A$850, 0))))), INDEX(Paste_Here!AA$2:AA$850, MATCH(B633, Paste_Here!A$2:A$850, 0)), ""), ""), "")</f>
        <v/>
      </c>
      <c r="FF633" s="66"/>
      <c r="FG633" s="75" t="str">
        <f>IFERROR(IF(B633&lt;&gt;"", IF(ISNUMBER(SEARCH("highrisk", LOWER(INDEX(Paste_Here!AB$2:AB$850, MATCH(B633, Paste_Here!A$2:A$850, 0))))), "High Risk", IF(ISNUMBER(SEARCH("lowrisk", LOWER(INDEX(Paste_Here!AB$2:AB$850, MATCH(B633, Paste_Here!A$2:A$850, 0))))), "Low Risk", IF(ISNUMBER(SEARCH("somerisk", LOWER(INDEX(Paste_Here!AB$2:AB$850, MATCH(B633, Paste_Here!A$2:A$850, 0))))), "Some Risk", IF(ISNUMBER(SEARCH("ot", LOWER(INDEX(Paste_Here!AB$2:AB$850, MATCH(B633, Paste_Here!A$2:A$850, 0))))), "OT", "")))), ""), "")</f>
        <v/>
      </c>
      <c r="FH633" s="66"/>
      <c r="FI633" s="93"/>
      <c r="FJ633" s="66"/>
      <c r="FK633" s="75"/>
      <c r="FL633" s="66"/>
      <c r="FM633" s="75"/>
      <c r="FN633" s="66"/>
      <c r="FO633" s="66"/>
      <c r="FP633" s="75" t="str">
        <f t="shared" si="123"/>
        <v/>
      </c>
      <c r="FQ633" s="66"/>
      <c r="FR633" s="75" t="str">
        <f>IFERROR(IF(B633&lt;&gt;"", IF(ISNUMBER(SEARCH("s", LOWER(INDEX(Paste_Here!L$2:L$850, MATCH(B633, Paste_Here!A$2:A$850, 0))))), "Yes", IF(INDEX(Paste_Here!L$2:L$850, MATCH(B633, Paste_Here!A$2:A$850, 0))&lt;&gt;"", "No", "")), ""), "")</f>
        <v/>
      </c>
      <c r="FS633" s="66"/>
      <c r="FT633" s="75" t="str">
        <f>IFERROR(IF(B633&lt;&gt;"", IF(ISNUMBER(SEARCH("yes", LOWER(INDEX(Paste_Here!F$2:F$850, MATCH(B633, Paste_Here!A$2:A$850, 0))))), "Yes", IF(ISNUMBER(SEARCH("no", LOWER(INDEX(Paste_Here!F$2:F$850, MATCH(B633, Paste_Here!A$2:A$850, 0))))), "No", "")), ""), "")</f>
        <v/>
      </c>
      <c r="FU633" s="66"/>
      <c r="FV633" s="75" t="str">
        <f>IFERROR(IF(B633&lt;&gt;"", IF(ISNUMBER(SEARCH("english language learner", LOWER(INDEX(Paste_Here!C$2:C$850, MATCH(B633, Paste_Here!A$2:A$850, 0))))), "Yes", ""), ""), "")</f>
        <v/>
      </c>
      <c r="FW633" s="66"/>
      <c r="FX633" s="75" t="str">
        <f>IFERROR(IF(B633&lt;&gt;"", IF(OR(ISNUMBER(SEARCH("b", LOWER(INDEX(Paste_Here!J$2:J$850, MATCH(B633, Paste_Here!A$2:A$850, 0))))), ISNUMBER(SEARCH("h", LOWER(INDEX(Paste_Here!J$2:J$850, MATCH(B633, Paste_Here!A$2:A$850, 0))))), ISNUMBER(SEARCH("i", LOWER(INDEX(Paste_Here!J$2:J$850, MATCH(B633, Paste_Here!A$2:A$850, 0)))))), "Yes", IF(INDEX(Paste_Here!J$2:J$850, MATCH(B633, Paste_Here!A$2:A$850, 0))&lt;&gt;"", "No", "")), ""), "")</f>
        <v/>
      </c>
      <c r="FY633" s="66"/>
      <c r="FZ633" s="75" t="str">
        <f>IFERROR(IF(B633&lt;&gt;"", IF(ISNUMBER(SEARCH("yes", LOWER(INDEX(Paste_Here!K$2:K$850, MATCH(B633, Paste_Here!A$2:A$850, 0))))), "Yes", IF(ISNUMBER(SEARCH("no", LOWER(INDEX(Paste_Here!K$2:K$850, MATCH(B633, Paste_Here!A$2:A$850, 0))))), "No", "")), ""), "")</f>
        <v/>
      </c>
      <c r="GA633" s="66"/>
      <c r="GB633" s="75" t="str">
        <f>IFERROR(IF(B633&lt;&gt;"", IF(ISNUMBER(SEARCH("transitional 2", LOWER(INDEX(Paste_Here!C$2:C$850, MATCH(B633, Paste_Here!A$2:A$850, 0))))), "T2",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GC633" s="66"/>
      <c r="GD633" s="75"/>
      <c r="GE633" s="66"/>
      <c r="GF633" s="75"/>
      <c r="GG633" s="66"/>
      <c r="GH633" s="75"/>
      <c r="GI633" s="66"/>
      <c r="GK633" s="1" t="str" cm="1">
        <f t="array" ref="GK633">IFERROR(INDEX(Paste_Here!$B$2:$B$850, MATCH(0, COUNTIF(GK$4:GK632, Paste_Here!$B$2:$B$850) + IF(Paste_Here!$B$2:$B$850="", 1, 0), 0)), "")</f>
        <v/>
      </c>
      <c r="GL633" s="1" t="str">
        <f>IF(GK633&lt;&gt;"", INDEX(Paste_Here!$A$2:$A$850, MATCH(GK633, Paste_Here!$B$2:$B$850, 0)), "")</f>
        <v/>
      </c>
      <c r="GM633" s="1" t="str">
        <f t="shared" si="129"/>
        <v/>
      </c>
      <c r="GN633" s="1" t="str" cm="1">
        <f t="array" ref="GN633">IFERROR(INDEX($GM$5:$GM$850, MATCH(SMALL(IF($GM$5:$GM$850&lt;&gt;"", COUNTIF($GM$5:$GM$850, "&lt;"&amp;$GM$5:$GM$850)+1), ROW()-ROW($GN$5)+1), COUNTIF($GM$5:$GM$850, "&lt;"&amp;$GM$5:$GM$850)+1, 0)), "")</f>
        <v/>
      </c>
    </row>
    <row r="634" spans="1:196">
      <c r="A634" s="66"/>
      <c r="B634" s="75" t="str">
        <f t="shared" si="117"/>
        <v/>
      </c>
      <c r="C634" s="66"/>
      <c r="D634" s="75" t="str">
        <f>IFERROR(IF(AND(INDEX(Paste_Here!N$2:N$850, MATCH(B634, Paste_Here!A$2:A$850, 0)) = ""), "", IF(UPPER(INDEX(Paste_Here!N$2:N$850, MATCH(B634, Paste_Here!A$2:A$850, 0))) = "YES", "Yes", IF(UPPER(INDEX(Paste_Here!N$2:N$850, MATCH(B634, Paste_Here!A$2:A$850, 0))) = "NO", "No", ""))), "")</f>
        <v/>
      </c>
      <c r="E634" s="66"/>
      <c r="F634" s="75" t="str">
        <f t="shared" si="124"/>
        <v/>
      </c>
      <c r="G634" s="66"/>
      <c r="H634" s="75" t="str">
        <f t="shared" si="125"/>
        <v/>
      </c>
      <c r="I634" s="66"/>
      <c r="J634" s="75" t="str">
        <f t="shared" si="126"/>
        <v/>
      </c>
      <c r="K634" s="66"/>
      <c r="L634" s="75"/>
      <c r="M634" s="66"/>
      <c r="N634" s="75" t="str">
        <f>IFERROR(IF(B634&lt;&gt;"", IF(AND(INDEX(Paste_Here!AW$2:AW$850, MATCH(B634, Paste_Here!A$2:A$850, 0))&lt;&gt;"", ISNUMBER(VALUE(INDEX(Paste_Here!AW$2:AW$850, MATCH(B634, Paste_Here!A$2:A$850, 0))))), INDEX(Paste_Here!AW$2:AW$850, MATCH(B634, Paste_Here!A$2:A$850, 0)), ""), ""), "")</f>
        <v/>
      </c>
      <c r="O634" s="66"/>
      <c r="P634" s="75" t="str">
        <f>IFERROR(IF(B634&lt;&gt;"", IF(AND(INDEX(Paste_Here!AX$2:AX$850, MATCH(B634, Paste_Here!A$2:A$850, 0))&lt;&gt;"", ISNUMBER(VALUE(INDEX(Paste_Here!AX$2:AX$850, MATCH(B634, Paste_Here!A$2:A$850, 0))))), INDEX(Paste_Here!AX$2:AX$850, MATCH(B634, Paste_Here!A$2:A$850, 0)), ""), ""), "")</f>
        <v/>
      </c>
      <c r="Q634" s="66"/>
      <c r="R634" s="75" t="str">
        <f>IFERROR(IF(B634&lt;&gt;"", IF(AND(INDEX(Paste_Here!AU$2:AU$850, MATCH(B634, Paste_Here!A$2:A$850, 0))&lt;&gt;"", ISNUMBER(VALUE(INDEX(Paste_Here!AU$2:AU$850, MATCH(B634, Paste_Here!A$2:A$850, 0))))), INDEX(Paste_Here!AU$2:AU$850, MATCH(B634, Paste_Here!A$2:A$850, 0)), ""), ""), "")</f>
        <v/>
      </c>
      <c r="S634" s="66"/>
      <c r="T634" s="75" t="str">
        <f>IFERROR(IF(B634&lt;&gt;"", IF(AND(INDEX(Paste_Here!AV$2:AV$850, MATCH(B634, Paste_Here!A$2:A$850, 0))&lt;&gt;"", ISNUMBER(VALUE(INDEX(Paste_Here!AV$2:AV$850, MATCH(B634, Paste_Here!A$2:A$850, 0))))), INDEX(Paste_Here!AV$2:AV$850, MATCH(B634, Paste_Here!A$2:A$850, 0)), ""), ""), "")</f>
        <v/>
      </c>
      <c r="U634" s="66"/>
      <c r="W634" s="66"/>
      <c r="Y634" s="66"/>
      <c r="Z634" s="66"/>
      <c r="AA634" s="75" t="str">
        <f t="shared" si="118"/>
        <v/>
      </c>
      <c r="AB634" s="66"/>
      <c r="AC634" s="75"/>
      <c r="AD634" s="66"/>
      <c r="AE634" s="98"/>
      <c r="AF634" s="66"/>
      <c r="AG634" s="75"/>
      <c r="AH634" s="66"/>
      <c r="AI634" s="75" t="str">
        <f>IFERROR(IF(B634&lt;&gt;"", IF(AND(INDEX(Paste_Here!AC$2:AC$850, MATCH(B634, Paste_Here!A$2:A$850, 0))&lt;&gt;"", ISNUMBER(VALUE(INDEX(Paste_Here!AC$2:AC$850, MATCH(B634, Paste_Here!A$2:A$850, 0))))), INDEX(Paste_Here!AC$2:AC$850, MATCH(B634, Paste_Here!A$2:A$850, 0)), ""), ""), "")</f>
        <v/>
      </c>
      <c r="AJ634" s="66"/>
      <c r="AK634" s="75" t="str">
        <f>IFERROR(IF(B634&lt;&gt;"", IF(ISNUMBER(SEARCH("highrisk", LOWER(INDEX(Paste_Here!AD$2:AD$850, MATCH(B634, Paste_Here!A$2:A$850, 0))))), "High Risk", IF(ISNUMBER(SEARCH("lowrisk", LOWER(INDEX(Paste_Here!AD$2:AD$850, MATCH(B634, Paste_Here!A$2:A$850, 0))))), "Low Risk", IF(ISNUMBER(SEARCH("somerisk", LOWER(INDEX(Paste_Here!AD$2:AD$850, MATCH(B634, Paste_Here!A$2:A$850, 0))))), "Some Risk", IF(ISNUMBER(SEARCH("ot", LOWER(INDEX(Paste_Here!AD$2:AD$850, MATCH(B634, Paste_Here!A$2:A$850, 0))))), "OT", "")))), ""), "")</f>
        <v/>
      </c>
      <c r="AL634" s="66"/>
      <c r="AM634" s="75"/>
      <c r="AN634" s="66"/>
      <c r="AO634" s="75" t="str">
        <f>IFERROR(IF(B634&lt;&gt;"", IF(AND(INDEX(Paste_Here!M$2:M$850, MATCH(B634, Paste_Here!A$2:A$850, 0))&lt;&gt;"", ISNUMBER(VALUE(INDEX(Paste_Here!M$2:M$850, MATCH(B634, Paste_Here!A$2:A$850, 0))))), INDEX(Paste_Here!M$2:M$850, MATCH(B634, Paste_Here!A$2:A$850, 0)), ""), ""), "")</f>
        <v/>
      </c>
      <c r="AP634" s="66"/>
      <c r="AQ634" s="75" t="str">
        <f>IFERROR(IF(B634&lt;&gt;"", IF(ISNUMBER(SEARCH("highrisk", LOWER(INDEX(Paste_Here!N$2:N$850, MATCH(B634, Paste_Here!A$2:A$850, 0))))), "High Risk", IF(ISNUMBER(SEARCH("lowrisk", LOWER(INDEX(Paste_Here!N$2:N$850, MATCH(B634, Paste_Here!A$2:A$850, 0))))), "Low Risk", IF(ISNUMBER(SEARCH("somerisk", LOWER(INDEX(Paste_Here!N$2:N$850, MATCH(B634, Paste_Here!A$2:A$850, 0))))), "Some Risk", IF(ISNUMBER(SEARCH("ot", LOWER(INDEX(Paste_Here!N$2:N$850, MATCH(B634, Paste_Here!A$2:A$850, 0))))), "OT", "")))), ""), "")</f>
        <v/>
      </c>
      <c r="AT634" s="66"/>
      <c r="AU634" s="103"/>
      <c r="AV634" s="66"/>
      <c r="AW634" s="66"/>
      <c r="AX634" s="75" t="str">
        <f t="shared" si="119"/>
        <v/>
      </c>
      <c r="AY634" s="66"/>
      <c r="AZ634" s="75"/>
      <c r="BA634" s="66"/>
      <c r="BB634" s="75"/>
      <c r="BC634" s="66"/>
      <c r="BD634" s="75"/>
      <c r="BE634" s="66"/>
      <c r="BF634" s="75" t="str">
        <f>IFERROR(IF(B634&lt;&gt;"", IF(AND(INDEX(Paste_Here!AE$2:AE$850, MATCH(B634, Paste_Here!A$2:A$850, 0))&lt;&gt;"", ISNUMBER(VALUE(INDEX(Paste_Here!AE$2:AE$850, MATCH(B634, Paste_Here!A$2:A$850, 0))))), INDEX(Paste_Here!AE$2:AE$850, MATCH(B634, Paste_Here!A$2:A$850, 0)), ""), ""), "")</f>
        <v/>
      </c>
      <c r="BG634" s="66"/>
      <c r="BH634" s="75" t="str">
        <f>IFERROR(IF(B634&lt;&gt;"", IF(ISNUMBER(SEARCH("highrisk", LOWER(INDEX(Paste_Here!AF$2:AF$850, MATCH(B634, Paste_Here!A$2:A$850, 0))))), "High Risk", IF(ISNUMBER(SEARCH("lowrisk", LOWER(INDEX(Paste_Here!AF$2:AF$850, MATCH(B634, Paste_Here!A$2:A$850, 0))))), "Low Risk", IF(ISNUMBER(SEARCH("somerisk", LOWER(INDEX(Paste_Here!AF$2:AF$850, MATCH(B634, Paste_Here!A$2:A$850, 0))))), "Some Risk", IF(ISNUMBER(SEARCH("ot", LOWER(INDEX(Paste_Here!AF$2:AF$850, MATCH(B634, Paste_Here!A$2:A$850, 0))))), "OT", "")))), ""), "")</f>
        <v/>
      </c>
      <c r="BI634" s="66"/>
      <c r="BJ634" s="75"/>
      <c r="BK634" s="66"/>
      <c r="BL634" s="75" t="str">
        <f>IFERROR(IF(B634&lt;&gt;"", IF(AND(INDEX(Paste_Here!O$2:O$850, MATCH(B634, Paste_Here!A$2:A$850, 0))&lt;&gt;"", ISNUMBER(VALUE(INDEX(Paste_Here!O$2:O$850, MATCH(B634, Paste_Here!A$2:A$850, 0))))), INDEX(Paste_Here!O$2:O$850, MATCH(B634, Paste_Here!A$2:A$850, 0)), ""), ""), "")</f>
        <v/>
      </c>
      <c r="BM634" s="66"/>
      <c r="BN634" s="75" t="str">
        <f>IFERROR(IF(B634&lt;&gt;"", IF(ISNUMBER(SEARCH("highrisk", LOWER(INDEX(Paste_Here!P$2:P$850, MATCH(B634, Paste_Here!A$2:A$850, 0))))), "High Risk", IF(ISNUMBER(SEARCH("lowrisk", LOWER(INDEX(Paste_Here!P$2:P$850, MATCH(B634, Paste_Here!A$2:A$850, 0))))), "Low Risk", IF(ISNUMBER(SEARCH("somerisk", LOWER(INDEX(Paste_Here!P$2:P$850, MATCH(B634, Paste_Here!A$2:A$850, 0))))), "Some Risk", IF(ISNUMBER(SEARCH("ot", LOWER(INDEX(Paste_Here!P$2:P$850, MATCH(B634, Paste_Here!A$2:A$850, 0))))), "OT", "")))), ""), "")</f>
        <v/>
      </c>
      <c r="BQ634" s="66"/>
      <c r="BR634" s="75"/>
      <c r="BS634" s="66"/>
      <c r="BT634" s="66"/>
      <c r="BU634" s="75" t="str">
        <f t="shared" si="120"/>
        <v/>
      </c>
      <c r="BV634" s="66"/>
      <c r="BW634" s="75"/>
      <c r="BX634" s="66"/>
      <c r="BY634" s="75"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BZ634" s="66"/>
      <c r="CA634" s="75"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CB634" s="66"/>
      <c r="CC634" s="75"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CD634" s="66"/>
      <c r="CE634" s="75"/>
      <c r="CF634" s="66"/>
      <c r="CK634" s="75"/>
      <c r="CL634" s="66"/>
      <c r="CM634" s="75"/>
      <c r="CN634" s="66"/>
      <c r="CO634" s="75"/>
      <c r="CP634" s="66"/>
      <c r="CQ634" s="66"/>
      <c r="CR634" s="75" t="str">
        <f t="shared" si="121"/>
        <v/>
      </c>
      <c r="CS634" s="66"/>
      <c r="CT634" s="75"/>
      <c r="CU634" s="66"/>
      <c r="CV634" s="75"/>
      <c r="CW634" s="66"/>
      <c r="CX634" s="75"/>
      <c r="CY634" s="66"/>
      <c r="CZ634" s="75"/>
      <c r="DA634" s="66"/>
      <c r="DB634" s="75" t="str">
        <f>IFERROR(IF(B634&lt;&gt;"", IF(AND(INDEX(Paste_Here!AK$2:AK$850, MATCH(B634, Paste_Here!A$2:A$850, 0))&lt;&gt;"", ISNUMBER(VALUE(INDEX(Paste_Here!AK$2:AK$850, MATCH(B634, Paste_Here!A$2:A$850, 0))))), INDEX(Paste_Here!AK$2:AK$850, MATCH(B634, Paste_Here!A$2:A$850, 0)), ""), ""), "")</f>
        <v/>
      </c>
      <c r="DC634" s="66"/>
      <c r="DD634" s="75" t="str">
        <f>IFERROR(IF(B634&lt;&gt;"", IF(ISNUMBER(SEARCH("highrisk", LOWER(INDEX(Paste_Here!AL$2:AL$850, MATCH(B634, Paste_Here!A$2:A$850, 0))))), "High Risk", IF(ISNUMBER(SEARCH("lowrisk", LOWER(INDEX(Paste_Here!AL$2:AL$850, MATCH(B634, Paste_Here!A$2:A$850, 0))))), "Low Risk", IF(ISNUMBER(SEARCH("somerisk", LOWER(INDEX(Paste_Here!AL$2:AL$850, MATCH(B634, Paste_Here!A$2:A$850, 0))))), "Some Risk", IF(ISNUMBER(SEARCH("ot", LOWER(INDEX(Paste_Here!AL$2:AL$850, MATCH(B634, Paste_Here!A$2:A$850, 0))))), "OT", "")))), ""), "")</f>
        <v/>
      </c>
      <c r="DE634" s="66"/>
      <c r="DF634" s="75" t="str">
        <f>IFERROR(IF(B634&lt;&gt;"", IF(AND(INDEX(Paste_Here!AM$2:AM$850, MATCH(B634, Paste_Here!A$2:A$850, 0))&lt;&gt;"", ISNUMBER(VALUE(INDEX(Paste_Here!AM$2:AM$850, MATCH(B634, Paste_Here!A$2:A$850, 0))))), INDEX(Paste_Here!AM$2:AM$850, MATCH(B634, Paste_Here!A$2:A$850, 0)), ""), ""), "")</f>
        <v/>
      </c>
      <c r="DG634" s="66"/>
      <c r="DH634" s="75" t="str">
        <f>IFERROR(IF(B634&lt;&gt;"", IF(ISNUMBER(SEARCH("highrisk", LOWER(INDEX(Paste_Here!AN$2:AN$850, MATCH(B634, Paste_Here!A$2:A$850, 0))))), "High Risk", IF(ISNUMBER(SEARCH("lowrisk", LOWER(INDEX(Paste_Here!AN$2:AN$850, MATCH(B634, Paste_Here!A$2:A$850, 0))))), "Low Risk", IF(ISNUMBER(SEARCH("somerisk", LOWER(INDEX(Paste_Here!AN$2:AN$850, MATCH(B634, Paste_Here!A$2:A$850, 0))))), "Some Risk", IF(ISNUMBER(SEARCH("ot", LOWER(INDEX(Paste_Here!AN$2:AN$850, MATCH(B634, Paste_Here!A$2:A$850, 0))))), "OT", "")))), ""), "")</f>
        <v/>
      </c>
      <c r="DI634" s="66"/>
      <c r="DJ634" s="66"/>
      <c r="DK634" s="75" t="str">
        <f t="shared" si="122"/>
        <v/>
      </c>
      <c r="DL634" s="66"/>
      <c r="DM634" s="75" t="str">
        <f>IFERROR(IF(B634&lt;&gt;"", IF(AND(INDEX(Paste_Here!Q$2:Q$850, MATCH(B634, Paste_Here!A$2:A$850, 0))&lt;&gt;"", ISNUMBER(VALUE(INDEX(Paste_Here!Q$2:Q$850, MATCH(B634, Paste_Here!A$2:A$850, 0))))), INDEX(Paste_Here!Q$2:Q$850, MATCH(B634, Paste_Here!A$2:A$850, 0)), ""), ""), "")</f>
        <v/>
      </c>
      <c r="DN634" s="66"/>
      <c r="DO634" s="75" t="str">
        <f>IFERROR(IF(B634&lt;&gt;"", IF(ISNUMBER(SEARCH("highrisk", LOWER(INDEX(Paste_Here!R$2:R$850, MATCH(B634, Paste_Here!A$2:A$850, 0))))), "High Risk", IF(ISNUMBER(SEARCH("lowrisk", LOWER(INDEX(Paste_Here!R$2:R$850, MATCH(B634, Paste_Here!A$2:A$850, 0))))), "Low Risk", IF(ISNUMBER(SEARCH("somerisk", LOWER(INDEX(Paste_Here!R$2:R$850, MATCH(B634, Paste_Here!A$2:A$850, 0))))), "Some Risk", IF(ISNUMBER(SEARCH("ot", LOWER(INDEX(Paste_Here!R$2:R$850, MATCH(B634, Paste_Here!A$2:A$850, 0))))), "OT", "")))), ""), "")</f>
        <v/>
      </c>
      <c r="DP634" s="66"/>
      <c r="DQ634" s="93" t="str">
        <f>IFERROR(IF(B634&lt;&gt;"", IF(AND(INDEX(Paste_Here!S$2:S$850, MATCH(B634, Paste_Here!A$2:A$850, 0))&lt;&gt;"", ISNUMBER(VALUE(INDEX(Paste_Here!S$2:S$850, MATCH(B634, Paste_Here!A$2:A$850, 0))))), INDEX(Paste_Here!S$2:S$850, MATCH(B634, Paste_Here!A$2:A$850, 0)), ""), ""), "")</f>
        <v/>
      </c>
      <c r="DR634" s="66"/>
      <c r="DS634" s="75"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IF(ISNUMBER(SEARCH("ot", LOWER(INDEX(Paste_Here!T$2:T$850, MATCH(B634, Paste_Here!A$2:A$850, 0))))), "OT", "")))), ""), "")</f>
        <v/>
      </c>
      <c r="DT634" s="66"/>
      <c r="DU634" s="75" t="str">
        <f>IFERROR(IF(B634&lt;&gt;"", IF(AND(INDEX(Paste_Here!U$2:U$850, MATCH(B634, Paste_Here!A$2:A$850, 0))&lt;&gt;"", ISNUMBER(VALUE(INDEX(Paste_Here!U$2:U$850, MATCH(B634, Paste_Here!A$2:A$850, 0))))), INDEX(Paste_Here!U$2:U$850, MATCH(B634, Paste_Here!A$2:A$850, 0)), ""), ""), "")</f>
        <v/>
      </c>
      <c r="DV634" s="66"/>
      <c r="DW634" s="93" t="str">
        <f>IFERROR(IF(B634&lt;&gt;"", IF(ISNUMBER(SEARCH("highrisk", LOWER(INDEX(Paste_Here!V$2:V$850, MATCH(B634, Paste_Here!A$2:A$850, 0))))), "High Risk", IF(ISNUMBER(SEARCH("lowrisk", LOWER(INDEX(Paste_Here!V$2:V$850, MATCH(B634, Paste_Here!A$2:A$850, 0))))), "Low Risk", IF(ISNUMBER(SEARCH("somerisk", LOWER(INDEX(Paste_Here!V$2:V$850, MATCH(B634, Paste_Here!A$2:A$850, 0))))), "Some Risk", IF(ISNUMBER(SEARCH("ot", LOWER(INDEX(Paste_Here!V$2:V$850, MATCH(B634, Paste_Here!A$2:A$850, 0))))), "OT", "")))), ""), "")</f>
        <v/>
      </c>
      <c r="DX634" s="66"/>
      <c r="DY634" s="75" t="str">
        <f>IFERROR(IF(B634&lt;&gt;"", IF(AND(INDEX(Paste_Here!W$2:W$850, MATCH(B634, Paste_Here!A$2:A$850, 0))&lt;&gt;"", ISNUMBER(VALUE(INDEX(Paste_Here!W$2:W$850, MATCH(B634, Paste_Here!A$2:A$850, 0))))), INDEX(Paste_Here!W$2:W$850, MATCH(B634, Paste_Here!A$2:A$850, 0)), ""), ""), "")</f>
        <v/>
      </c>
      <c r="DZ634" s="66"/>
      <c r="EA634" s="75" t="str">
        <f>IFERROR(IF(B634&lt;&gt;"", IF(ISNUMBER(SEARCH("highrisk", LOWER(INDEX(Paste_Here!X$2:X$850, MATCH(B634, Paste_Here!A$2:A$850, 0))))), "High Risk", IF(ISNUMBER(SEARCH("lowrisk", LOWER(INDEX(Paste_Here!X$2:X$850, MATCH(B634, Paste_Here!A$2:A$850, 0))))), "Low Risk", IF(ISNUMBER(SEARCH("somerisk", LOWER(INDEX(Paste_Here!X$2:X$850, MATCH(B634, Paste_Here!A$2:A$850, 0))))), "Some Risk", IF(ISNUMBER(SEARCH("ot", LOWER(INDEX(Paste_Here!X$2:X$850, MATCH(B634, Paste_Here!A$2:A$850, 0))))), "OT", "")))), ""), "")</f>
        <v/>
      </c>
      <c r="EB634" s="66"/>
      <c r="EC634" s="66"/>
      <c r="ED634" s="75" t="str">
        <f t="shared" si="127"/>
        <v/>
      </c>
      <c r="EE634" s="66"/>
      <c r="EF634" s="75" t="str">
        <f>IFERROR(IF(B634&lt;&gt;"", IF(AND(INDEX(Paste_Here!AO$2:AO$850, MATCH(B634, Paste_Here!A$2:A$850, 0))&lt;&gt;"", ISNUMBER(VALUE(INDEX(Paste_Here!AO$2:AO$850, MATCH(B634, Paste_Here!A$2:A$850, 0))))), INDEX(Paste_Here!AO$2:AO$850, MATCH(B634, Paste_Here!A$2:A$850, 0)), ""), ""), "")</f>
        <v/>
      </c>
      <c r="EG634" s="66"/>
      <c r="EH634" s="75" t="str">
        <f>IFERROR(IF(B634&lt;&gt;"", IF(ISNUMBER(SEARCH("highrisk", LOWER(INDEX(Paste_Here!AP$2:AP$850, MATCH(B634, Paste_Here!A$2:A$850, 0))))), "High Risk", IF(ISNUMBER(SEARCH("lowrisk", LOWER(INDEX(Paste_Here!AP$2:AP$850, MATCH(B634, Paste_Here!A$2:A$850, 0))))), "Low Risk", IF(ISNUMBER(SEARCH("somerisk", LOWER(INDEX(Paste_Here!AP$2:AP$850, MATCH(B634, Paste_Here!A$2:A$850, 0))))), "Some Risk", IF(ISNUMBER(SEARCH("ot", LOWER(INDEX(Paste_Here!AP$2:AP$850, MATCH(B634, Paste_Here!A$2:A$850, 0))))), "OT", "")))), ""), "")</f>
        <v/>
      </c>
      <c r="EI634" s="66"/>
      <c r="EJ634" s="93"/>
      <c r="EK634" s="66"/>
      <c r="EL634" s="75" t="str">
        <f>IFERROR(IF(B634&lt;&gt;"", IF(AND(INDEX(Paste_Here!AQ$2:AQ$850, MATCH(B634, Paste_Here!A$2:A$850, 0))&lt;&gt;"", ISNUMBER(VALUE(INDEX(Paste_Here!AQ$2:AQ$850, MATCH(B634, Paste_Here!A$2:A$850, 0))))), INDEX(Paste_Here!AQ$2:AQ$850, MATCH(B634, Paste_Here!A$2:A$850, 0)), ""), ""), "")</f>
        <v/>
      </c>
      <c r="EM634" s="66"/>
      <c r="EN634" s="75" t="str">
        <f>IFERROR(IF(B634&lt;&gt;"", IF(ISNUMBER(SEARCH("highrisk", LOWER(INDEX(Paste_Here!AR$2:AR$850, MATCH(B634, Paste_Here!A$2:A$850, 0))))), "High Risk", IF(ISNUMBER(SEARCH("lowrisk", LOWER(INDEX(Paste_Here!AR$2:AR$850, MATCH(B634, Paste_Here!A$2:A$850, 0))))), "Low Risk", IF(ISNUMBER(SEARCH("somerisk", LOWER(INDEX(Paste_Here!AR$2:AR$850, MATCH(B634, Paste_Here!A$2:A$850, 0))))), "Some Risk", IF(ISNUMBER(SEARCH("ot", LOWER(INDEX(Paste_Here!AR$2:AR$850, MATCH(B634, Paste_Here!A$2:A$850, 0))))), "OT", "")))), ""), "")</f>
        <v/>
      </c>
      <c r="EO634" s="66"/>
      <c r="EP634" s="93"/>
      <c r="EQ634" s="66"/>
      <c r="ER634" s="75"/>
      <c r="ES634" s="66"/>
      <c r="ET634" s="75"/>
      <c r="EU634" s="66"/>
      <c r="EV634" s="66"/>
      <c r="EW634" s="75" t="str">
        <f t="shared" si="128"/>
        <v/>
      </c>
      <c r="EX634" s="66"/>
      <c r="EY634" s="75" t="str">
        <f>IFERROR(IF(B634&lt;&gt;"", IF(AND(INDEX(Paste_Here!Y$2:Y$850, MATCH(B634, Paste_Here!A$2:A$850, 0))&lt;&gt;"", ISNUMBER(VALUE(INDEX(Paste_Here!Y$2:Y$850, MATCH(B634, Paste_Here!A$2:A$850, 0))))), INDEX(Paste_Here!Y$2:Y$850, MATCH(B634, Paste_Here!A$2:A$850, 0)), ""), ""), "")</f>
        <v/>
      </c>
      <c r="EZ634" s="66"/>
      <c r="FA634" s="75" t="str">
        <f>IFERROR(IF(B634&lt;&gt;"", IF(ISNUMBER(SEARCH("highrisk", LOWER(INDEX(Paste_Here!Z$2:Z$850, MATCH(B634, Paste_Here!A$2:A$850, 0))))), "High Risk", IF(ISNUMBER(SEARCH("lowrisk", LOWER(INDEX(Paste_Here!Z$2:Z$850, MATCH(B634, Paste_Here!A$2:A$850, 0))))), "Low Risk", IF(ISNUMBER(SEARCH("somerisk", LOWER(INDEX(Paste_Here!Z$2:Z$850, MATCH(B634, Paste_Here!A$2:A$850, 0))))), "Some Risk", IF(ISNUMBER(SEARCH("ot", LOWER(INDEX(Paste_Here!Z$2:Z$850, MATCH(B634, Paste_Here!A$2:A$850, 0))))), "OT", "")))), ""), "")</f>
        <v/>
      </c>
      <c r="FB634" s="66"/>
      <c r="FC634" s="93"/>
      <c r="FD634" s="66"/>
      <c r="FE634" s="75" t="str">
        <f>IFERROR(IF(B634&lt;&gt;"", IF(AND(INDEX(Paste_Here!AA$2:AA$850, MATCH(B634, Paste_Here!A$2:A$850, 0))&lt;&gt;"", ISNUMBER(VALUE(INDEX(Paste_Here!AA$2:AA$850, MATCH(B634, Paste_Here!A$2:A$850, 0))))), INDEX(Paste_Here!AA$2:AA$850, MATCH(B634, Paste_Here!A$2:A$850, 0)), ""), ""), "")</f>
        <v/>
      </c>
      <c r="FF634" s="66"/>
      <c r="FG634" s="75" t="str">
        <f>IFERROR(IF(B634&lt;&gt;"", IF(ISNUMBER(SEARCH("highrisk", LOWER(INDEX(Paste_Here!AB$2:AB$850, MATCH(B634, Paste_Here!A$2:A$850, 0))))), "High Risk", IF(ISNUMBER(SEARCH("lowrisk", LOWER(INDEX(Paste_Here!AB$2:AB$850, MATCH(B634, Paste_Here!A$2:A$850, 0))))), "Low Risk", IF(ISNUMBER(SEARCH("somerisk", LOWER(INDEX(Paste_Here!AB$2:AB$850, MATCH(B634, Paste_Here!A$2:A$850, 0))))), "Some Risk", IF(ISNUMBER(SEARCH("ot", LOWER(INDEX(Paste_Here!AB$2:AB$850, MATCH(B634, Paste_Here!A$2:A$850, 0))))), "OT", "")))), ""), "")</f>
        <v/>
      </c>
      <c r="FH634" s="66"/>
      <c r="FI634" s="93"/>
      <c r="FJ634" s="66"/>
      <c r="FK634" s="75"/>
      <c r="FL634" s="66"/>
      <c r="FM634" s="75"/>
      <c r="FN634" s="66"/>
      <c r="FO634" s="66"/>
      <c r="FP634" s="75" t="str">
        <f t="shared" si="123"/>
        <v/>
      </c>
      <c r="FQ634" s="66"/>
      <c r="FR634" s="75" t="str">
        <f>IFERROR(IF(B634&lt;&gt;"", IF(ISNUMBER(SEARCH("s", LOWER(INDEX(Paste_Here!L$2:L$850, MATCH(B634, Paste_Here!A$2:A$850, 0))))), "Yes", IF(INDEX(Paste_Here!L$2:L$850, MATCH(B634, Paste_Here!A$2:A$850, 0))&lt;&gt;"", "No", "")), ""), "")</f>
        <v/>
      </c>
      <c r="FS634" s="66"/>
      <c r="FT634" s="75" t="str">
        <f>IFERROR(IF(B634&lt;&gt;"", IF(ISNUMBER(SEARCH("yes", LOWER(INDEX(Paste_Here!F$2:F$850, MATCH(B634, Paste_Here!A$2:A$850, 0))))), "Yes", IF(ISNUMBER(SEARCH("no", LOWER(INDEX(Paste_Here!F$2:F$850, MATCH(B634, Paste_Here!A$2:A$850, 0))))), "No", "")), ""), "")</f>
        <v/>
      </c>
      <c r="FU634" s="66"/>
      <c r="FV634" s="75" t="str">
        <f>IFERROR(IF(B634&lt;&gt;"", IF(ISNUMBER(SEARCH("english language learner", LOWER(INDEX(Paste_Here!C$2:C$850, MATCH(B634, Paste_Here!A$2:A$850, 0))))), "Yes", ""), ""), "")</f>
        <v/>
      </c>
      <c r="FW634" s="66"/>
      <c r="FX634" s="75" t="str">
        <f>IFERROR(IF(B634&lt;&gt;"", IF(OR(ISNUMBER(SEARCH("b", LOWER(INDEX(Paste_Here!J$2:J$850, MATCH(B634, Paste_Here!A$2:A$850, 0))))), ISNUMBER(SEARCH("h", LOWER(INDEX(Paste_Here!J$2:J$850, MATCH(B634, Paste_Here!A$2:A$850, 0))))), ISNUMBER(SEARCH("i", LOWER(INDEX(Paste_Here!J$2:J$850, MATCH(B634, Paste_Here!A$2:A$850, 0)))))), "Yes", IF(INDEX(Paste_Here!J$2:J$850, MATCH(B634, Paste_Here!A$2:A$850, 0))&lt;&gt;"", "No", "")), ""), "")</f>
        <v/>
      </c>
      <c r="FY634" s="66"/>
      <c r="FZ634" s="75" t="str">
        <f>IFERROR(IF(B634&lt;&gt;"", IF(ISNUMBER(SEARCH("yes", LOWER(INDEX(Paste_Here!K$2:K$850, MATCH(B634, Paste_Here!A$2:A$850, 0))))), "Yes", IF(ISNUMBER(SEARCH("no", LOWER(INDEX(Paste_Here!K$2:K$850, MATCH(B634, Paste_Here!A$2:A$850, 0))))), "No", "")), ""), "")</f>
        <v/>
      </c>
      <c r="GA634" s="66"/>
      <c r="GB634" s="75" t="str">
        <f>IFERROR(IF(B634&lt;&gt;"", IF(ISNUMBER(SEARCH("transitional 2", LOWER(INDEX(Paste_Here!C$2:C$850, MATCH(B634, Paste_Here!A$2:A$850, 0))))), "T2",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GC634" s="66"/>
      <c r="GD634" s="75"/>
      <c r="GE634" s="66"/>
      <c r="GF634" s="75"/>
      <c r="GG634" s="66"/>
      <c r="GH634" s="75"/>
      <c r="GI634" s="66"/>
      <c r="GK634" s="1" t="str" cm="1">
        <f t="array" ref="GK634">IFERROR(INDEX(Paste_Here!$B$2:$B$850, MATCH(0, COUNTIF(GK$4:GK633, Paste_Here!$B$2:$B$850) + IF(Paste_Here!$B$2:$B$850="", 1, 0), 0)), "")</f>
        <v/>
      </c>
      <c r="GL634" s="1" t="str">
        <f>IF(GK634&lt;&gt;"", INDEX(Paste_Here!$A$2:$A$850, MATCH(GK634, Paste_Here!$B$2:$B$850, 0)), "")</f>
        <v/>
      </c>
      <c r="GM634" s="1" t="str">
        <f t="shared" si="129"/>
        <v/>
      </c>
      <c r="GN634" s="1" t="str" cm="1">
        <f t="array" ref="GN634">IFERROR(INDEX($GM$5:$GM$850, MATCH(SMALL(IF($GM$5:$GM$850&lt;&gt;"", COUNTIF($GM$5:$GM$850, "&lt;"&amp;$GM$5:$GM$850)+1), ROW()-ROW($GN$5)+1), COUNTIF($GM$5:$GM$850, "&lt;"&amp;$GM$5:$GM$850)+1, 0)), "")</f>
        <v/>
      </c>
    </row>
    <row r="635" spans="1:196">
      <c r="A635" s="66"/>
      <c r="B635" s="75" t="str">
        <f t="shared" si="117"/>
        <v/>
      </c>
      <c r="C635" s="66"/>
      <c r="D635" s="75" t="str">
        <f>IFERROR(IF(AND(INDEX(Paste_Here!N$2:N$850, MATCH(B635, Paste_Here!A$2:A$850, 0)) = ""), "", IF(UPPER(INDEX(Paste_Here!N$2:N$850, MATCH(B635, Paste_Here!A$2:A$850, 0))) = "YES", "Yes", IF(UPPER(INDEX(Paste_Here!N$2:N$850, MATCH(B635, Paste_Here!A$2:A$850, 0))) = "NO", "No", ""))), "")</f>
        <v/>
      </c>
      <c r="E635" s="66"/>
      <c r="F635" s="75" t="str">
        <f t="shared" si="124"/>
        <v/>
      </c>
      <c r="G635" s="66"/>
      <c r="H635" s="75" t="str">
        <f t="shared" si="125"/>
        <v/>
      </c>
      <c r="I635" s="66"/>
      <c r="J635" s="75" t="str">
        <f t="shared" si="126"/>
        <v/>
      </c>
      <c r="K635" s="66"/>
      <c r="L635" s="75"/>
      <c r="M635" s="66"/>
      <c r="N635" s="75" t="str">
        <f>IFERROR(IF(B635&lt;&gt;"", IF(AND(INDEX(Paste_Here!AW$2:AW$850, MATCH(B635, Paste_Here!A$2:A$850, 0))&lt;&gt;"", ISNUMBER(VALUE(INDEX(Paste_Here!AW$2:AW$850, MATCH(B635, Paste_Here!A$2:A$850, 0))))), INDEX(Paste_Here!AW$2:AW$850, MATCH(B635, Paste_Here!A$2:A$850, 0)), ""), ""), "")</f>
        <v/>
      </c>
      <c r="O635" s="66"/>
      <c r="P635" s="75" t="str">
        <f>IFERROR(IF(B635&lt;&gt;"", IF(AND(INDEX(Paste_Here!AX$2:AX$850, MATCH(B635, Paste_Here!A$2:A$850, 0))&lt;&gt;"", ISNUMBER(VALUE(INDEX(Paste_Here!AX$2:AX$850, MATCH(B635, Paste_Here!A$2:A$850, 0))))), INDEX(Paste_Here!AX$2:AX$850, MATCH(B635, Paste_Here!A$2:A$850, 0)), ""), ""), "")</f>
        <v/>
      </c>
      <c r="Q635" s="66"/>
      <c r="R635" s="75" t="str">
        <f>IFERROR(IF(B635&lt;&gt;"", IF(AND(INDEX(Paste_Here!AU$2:AU$850, MATCH(B635, Paste_Here!A$2:A$850, 0))&lt;&gt;"", ISNUMBER(VALUE(INDEX(Paste_Here!AU$2:AU$850, MATCH(B635, Paste_Here!A$2:A$850, 0))))), INDEX(Paste_Here!AU$2:AU$850, MATCH(B635, Paste_Here!A$2:A$850, 0)), ""), ""), "")</f>
        <v/>
      </c>
      <c r="S635" s="66"/>
      <c r="T635" s="75" t="str">
        <f>IFERROR(IF(B635&lt;&gt;"", IF(AND(INDEX(Paste_Here!AV$2:AV$850, MATCH(B635, Paste_Here!A$2:A$850, 0))&lt;&gt;"", ISNUMBER(VALUE(INDEX(Paste_Here!AV$2:AV$850, MATCH(B635, Paste_Here!A$2:A$850, 0))))), INDEX(Paste_Here!AV$2:AV$850, MATCH(B635, Paste_Here!A$2:A$850, 0)), ""), ""), "")</f>
        <v/>
      </c>
      <c r="U635" s="66"/>
      <c r="W635" s="66"/>
      <c r="Y635" s="66"/>
      <c r="Z635" s="66"/>
      <c r="AA635" s="75" t="str">
        <f t="shared" si="118"/>
        <v/>
      </c>
      <c r="AB635" s="66"/>
      <c r="AC635" s="75"/>
      <c r="AD635" s="66"/>
      <c r="AE635" s="98"/>
      <c r="AF635" s="66"/>
      <c r="AG635" s="75"/>
      <c r="AH635" s="66"/>
      <c r="AI635" s="75" t="str">
        <f>IFERROR(IF(B635&lt;&gt;"", IF(AND(INDEX(Paste_Here!AC$2:AC$850, MATCH(B635, Paste_Here!A$2:A$850, 0))&lt;&gt;"", ISNUMBER(VALUE(INDEX(Paste_Here!AC$2:AC$850, MATCH(B635, Paste_Here!A$2:A$850, 0))))), INDEX(Paste_Here!AC$2:AC$850, MATCH(B635, Paste_Here!A$2:A$850, 0)), ""), ""), "")</f>
        <v/>
      </c>
      <c r="AJ635" s="66"/>
      <c r="AK635" s="75" t="str">
        <f>IFERROR(IF(B635&lt;&gt;"", IF(ISNUMBER(SEARCH("highrisk", LOWER(INDEX(Paste_Here!AD$2:AD$850, MATCH(B635, Paste_Here!A$2:A$850, 0))))), "High Risk", IF(ISNUMBER(SEARCH("lowrisk", LOWER(INDEX(Paste_Here!AD$2:AD$850, MATCH(B635, Paste_Here!A$2:A$850, 0))))), "Low Risk", IF(ISNUMBER(SEARCH("somerisk", LOWER(INDEX(Paste_Here!AD$2:AD$850, MATCH(B635, Paste_Here!A$2:A$850, 0))))), "Some Risk", IF(ISNUMBER(SEARCH("ot", LOWER(INDEX(Paste_Here!AD$2:AD$850, MATCH(B635, Paste_Here!A$2:A$850, 0))))), "OT", "")))), ""), "")</f>
        <v/>
      </c>
      <c r="AL635" s="66"/>
      <c r="AM635" s="75"/>
      <c r="AN635" s="66"/>
      <c r="AO635" s="75" t="str">
        <f>IFERROR(IF(B635&lt;&gt;"", IF(AND(INDEX(Paste_Here!M$2:M$850, MATCH(B635, Paste_Here!A$2:A$850, 0))&lt;&gt;"", ISNUMBER(VALUE(INDEX(Paste_Here!M$2:M$850, MATCH(B635, Paste_Here!A$2:A$850, 0))))), INDEX(Paste_Here!M$2:M$850, MATCH(B635, Paste_Here!A$2:A$850, 0)), ""), ""), "")</f>
        <v/>
      </c>
      <c r="AP635" s="66"/>
      <c r="AQ635" s="75" t="str">
        <f>IFERROR(IF(B635&lt;&gt;"", IF(ISNUMBER(SEARCH("highrisk", LOWER(INDEX(Paste_Here!N$2:N$850, MATCH(B635, Paste_Here!A$2:A$850, 0))))), "High Risk", IF(ISNUMBER(SEARCH("lowrisk", LOWER(INDEX(Paste_Here!N$2:N$850, MATCH(B635, Paste_Here!A$2:A$850, 0))))), "Low Risk", IF(ISNUMBER(SEARCH("somerisk", LOWER(INDEX(Paste_Here!N$2:N$850, MATCH(B635, Paste_Here!A$2:A$850, 0))))), "Some Risk", IF(ISNUMBER(SEARCH("ot", LOWER(INDEX(Paste_Here!N$2:N$850, MATCH(B635, Paste_Here!A$2:A$850, 0))))), "OT", "")))), ""), "")</f>
        <v/>
      </c>
      <c r="AT635" s="66"/>
      <c r="AU635" s="103"/>
      <c r="AV635" s="66"/>
      <c r="AW635" s="66"/>
      <c r="AX635" s="75" t="str">
        <f t="shared" si="119"/>
        <v/>
      </c>
      <c r="AY635" s="66"/>
      <c r="AZ635" s="75"/>
      <c r="BA635" s="66"/>
      <c r="BB635" s="75"/>
      <c r="BC635" s="66"/>
      <c r="BD635" s="75"/>
      <c r="BE635" s="66"/>
      <c r="BF635" s="75" t="str">
        <f>IFERROR(IF(B635&lt;&gt;"", IF(AND(INDEX(Paste_Here!AE$2:AE$850, MATCH(B635, Paste_Here!A$2:A$850, 0))&lt;&gt;"", ISNUMBER(VALUE(INDEX(Paste_Here!AE$2:AE$850, MATCH(B635, Paste_Here!A$2:A$850, 0))))), INDEX(Paste_Here!AE$2:AE$850, MATCH(B635, Paste_Here!A$2:A$850, 0)), ""), ""), "")</f>
        <v/>
      </c>
      <c r="BG635" s="66"/>
      <c r="BH635" s="75" t="str">
        <f>IFERROR(IF(B635&lt;&gt;"", IF(ISNUMBER(SEARCH("highrisk", LOWER(INDEX(Paste_Here!AF$2:AF$850, MATCH(B635, Paste_Here!A$2:A$850, 0))))), "High Risk", IF(ISNUMBER(SEARCH("lowrisk", LOWER(INDEX(Paste_Here!AF$2:AF$850, MATCH(B635, Paste_Here!A$2:A$850, 0))))), "Low Risk", IF(ISNUMBER(SEARCH("somerisk", LOWER(INDEX(Paste_Here!AF$2:AF$850, MATCH(B635, Paste_Here!A$2:A$850, 0))))), "Some Risk", IF(ISNUMBER(SEARCH("ot", LOWER(INDEX(Paste_Here!AF$2:AF$850, MATCH(B635, Paste_Here!A$2:A$850, 0))))), "OT", "")))), ""), "")</f>
        <v/>
      </c>
      <c r="BI635" s="66"/>
      <c r="BJ635" s="75"/>
      <c r="BK635" s="66"/>
      <c r="BL635" s="75" t="str">
        <f>IFERROR(IF(B635&lt;&gt;"", IF(AND(INDEX(Paste_Here!O$2:O$850, MATCH(B635, Paste_Here!A$2:A$850, 0))&lt;&gt;"", ISNUMBER(VALUE(INDEX(Paste_Here!O$2:O$850, MATCH(B635, Paste_Here!A$2:A$850, 0))))), INDEX(Paste_Here!O$2:O$850, MATCH(B635, Paste_Here!A$2:A$850, 0)), ""), ""), "")</f>
        <v/>
      </c>
      <c r="BM635" s="66"/>
      <c r="BN635" s="75" t="str">
        <f>IFERROR(IF(B635&lt;&gt;"", IF(ISNUMBER(SEARCH("highrisk", LOWER(INDEX(Paste_Here!P$2:P$850, MATCH(B635, Paste_Here!A$2:A$850, 0))))), "High Risk", IF(ISNUMBER(SEARCH("lowrisk", LOWER(INDEX(Paste_Here!P$2:P$850, MATCH(B635, Paste_Here!A$2:A$850, 0))))), "Low Risk", IF(ISNUMBER(SEARCH("somerisk", LOWER(INDEX(Paste_Here!P$2:P$850, MATCH(B635, Paste_Here!A$2:A$850, 0))))), "Some Risk", IF(ISNUMBER(SEARCH("ot", LOWER(INDEX(Paste_Here!P$2:P$850, MATCH(B635, Paste_Here!A$2:A$850, 0))))), "OT", "")))), ""), "")</f>
        <v/>
      </c>
      <c r="BQ635" s="66"/>
      <c r="BR635" s="75"/>
      <c r="BS635" s="66"/>
      <c r="BT635" s="66"/>
      <c r="BU635" s="75" t="str">
        <f t="shared" si="120"/>
        <v/>
      </c>
      <c r="BV635" s="66"/>
      <c r="BW635" s="75"/>
      <c r="BX635" s="66"/>
      <c r="BY635" s="75"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BZ635" s="66"/>
      <c r="CA635" s="75"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CB635" s="66"/>
      <c r="CC635" s="75"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CD635" s="66"/>
      <c r="CE635" s="75"/>
      <c r="CF635" s="66"/>
      <c r="CK635" s="75"/>
      <c r="CL635" s="66"/>
      <c r="CM635" s="75"/>
      <c r="CN635" s="66"/>
      <c r="CO635" s="75"/>
      <c r="CP635" s="66"/>
      <c r="CQ635" s="66"/>
      <c r="CR635" s="75" t="str">
        <f t="shared" si="121"/>
        <v/>
      </c>
      <c r="CS635" s="66"/>
      <c r="CT635" s="75"/>
      <c r="CU635" s="66"/>
      <c r="CV635" s="75"/>
      <c r="CW635" s="66"/>
      <c r="CX635" s="75"/>
      <c r="CY635" s="66"/>
      <c r="CZ635" s="75"/>
      <c r="DA635" s="66"/>
      <c r="DB635" s="75" t="str">
        <f>IFERROR(IF(B635&lt;&gt;"", IF(AND(INDEX(Paste_Here!AK$2:AK$850, MATCH(B635, Paste_Here!A$2:A$850, 0))&lt;&gt;"", ISNUMBER(VALUE(INDEX(Paste_Here!AK$2:AK$850, MATCH(B635, Paste_Here!A$2:A$850, 0))))), INDEX(Paste_Here!AK$2:AK$850, MATCH(B635, Paste_Here!A$2:A$850, 0)), ""), ""), "")</f>
        <v/>
      </c>
      <c r="DC635" s="66"/>
      <c r="DD635" s="75" t="str">
        <f>IFERROR(IF(B635&lt;&gt;"", IF(ISNUMBER(SEARCH("highrisk", LOWER(INDEX(Paste_Here!AL$2:AL$850, MATCH(B635, Paste_Here!A$2:A$850, 0))))), "High Risk", IF(ISNUMBER(SEARCH("lowrisk", LOWER(INDEX(Paste_Here!AL$2:AL$850, MATCH(B635, Paste_Here!A$2:A$850, 0))))), "Low Risk", IF(ISNUMBER(SEARCH("somerisk", LOWER(INDEX(Paste_Here!AL$2:AL$850, MATCH(B635, Paste_Here!A$2:A$850, 0))))), "Some Risk", IF(ISNUMBER(SEARCH("ot", LOWER(INDEX(Paste_Here!AL$2:AL$850, MATCH(B635, Paste_Here!A$2:A$850, 0))))), "OT", "")))), ""), "")</f>
        <v/>
      </c>
      <c r="DE635" s="66"/>
      <c r="DF635" s="75" t="str">
        <f>IFERROR(IF(B635&lt;&gt;"", IF(AND(INDEX(Paste_Here!AM$2:AM$850, MATCH(B635, Paste_Here!A$2:A$850, 0))&lt;&gt;"", ISNUMBER(VALUE(INDEX(Paste_Here!AM$2:AM$850, MATCH(B635, Paste_Here!A$2:A$850, 0))))), INDEX(Paste_Here!AM$2:AM$850, MATCH(B635, Paste_Here!A$2:A$850, 0)), ""), ""), "")</f>
        <v/>
      </c>
      <c r="DG635" s="66"/>
      <c r="DH635" s="75" t="str">
        <f>IFERROR(IF(B635&lt;&gt;"", IF(ISNUMBER(SEARCH("highrisk", LOWER(INDEX(Paste_Here!AN$2:AN$850, MATCH(B635, Paste_Here!A$2:A$850, 0))))), "High Risk", IF(ISNUMBER(SEARCH("lowrisk", LOWER(INDEX(Paste_Here!AN$2:AN$850, MATCH(B635, Paste_Here!A$2:A$850, 0))))), "Low Risk", IF(ISNUMBER(SEARCH("somerisk", LOWER(INDEX(Paste_Here!AN$2:AN$850, MATCH(B635, Paste_Here!A$2:A$850, 0))))), "Some Risk", IF(ISNUMBER(SEARCH("ot", LOWER(INDEX(Paste_Here!AN$2:AN$850, MATCH(B635, Paste_Here!A$2:A$850, 0))))), "OT", "")))), ""), "")</f>
        <v/>
      </c>
      <c r="DI635" s="66"/>
      <c r="DJ635" s="66"/>
      <c r="DK635" s="75" t="str">
        <f t="shared" si="122"/>
        <v/>
      </c>
      <c r="DL635" s="66"/>
      <c r="DM635" s="75" t="str">
        <f>IFERROR(IF(B635&lt;&gt;"", IF(AND(INDEX(Paste_Here!Q$2:Q$850, MATCH(B635, Paste_Here!A$2:A$850, 0))&lt;&gt;"", ISNUMBER(VALUE(INDEX(Paste_Here!Q$2:Q$850, MATCH(B635, Paste_Here!A$2:A$850, 0))))), INDEX(Paste_Here!Q$2:Q$850, MATCH(B635, Paste_Here!A$2:A$850, 0)), ""), ""), "")</f>
        <v/>
      </c>
      <c r="DN635" s="66"/>
      <c r="DO635" s="75" t="str">
        <f>IFERROR(IF(B635&lt;&gt;"", IF(ISNUMBER(SEARCH("highrisk", LOWER(INDEX(Paste_Here!R$2:R$850, MATCH(B635, Paste_Here!A$2:A$850, 0))))), "High Risk", IF(ISNUMBER(SEARCH("lowrisk", LOWER(INDEX(Paste_Here!R$2:R$850, MATCH(B635, Paste_Here!A$2:A$850, 0))))), "Low Risk", IF(ISNUMBER(SEARCH("somerisk", LOWER(INDEX(Paste_Here!R$2:R$850, MATCH(B635, Paste_Here!A$2:A$850, 0))))), "Some Risk", IF(ISNUMBER(SEARCH("ot", LOWER(INDEX(Paste_Here!R$2:R$850, MATCH(B635, Paste_Here!A$2:A$850, 0))))), "OT", "")))), ""), "")</f>
        <v/>
      </c>
      <c r="DP635" s="66"/>
      <c r="DQ635" s="93" t="str">
        <f>IFERROR(IF(B635&lt;&gt;"", IF(AND(INDEX(Paste_Here!S$2:S$850, MATCH(B635, Paste_Here!A$2:A$850, 0))&lt;&gt;"", ISNUMBER(VALUE(INDEX(Paste_Here!S$2:S$850, MATCH(B635, Paste_Here!A$2:A$850, 0))))), INDEX(Paste_Here!S$2:S$850, MATCH(B635, Paste_Here!A$2:A$850, 0)), ""), ""), "")</f>
        <v/>
      </c>
      <c r="DR635" s="66"/>
      <c r="DS635" s="75"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IF(ISNUMBER(SEARCH("ot", LOWER(INDEX(Paste_Here!T$2:T$850, MATCH(B635, Paste_Here!A$2:A$850, 0))))), "OT", "")))), ""), "")</f>
        <v/>
      </c>
      <c r="DT635" s="66"/>
      <c r="DU635" s="75" t="str">
        <f>IFERROR(IF(B635&lt;&gt;"", IF(AND(INDEX(Paste_Here!U$2:U$850, MATCH(B635, Paste_Here!A$2:A$850, 0))&lt;&gt;"", ISNUMBER(VALUE(INDEX(Paste_Here!U$2:U$850, MATCH(B635, Paste_Here!A$2:A$850, 0))))), INDEX(Paste_Here!U$2:U$850, MATCH(B635, Paste_Here!A$2:A$850, 0)), ""), ""), "")</f>
        <v/>
      </c>
      <c r="DV635" s="66"/>
      <c r="DW635" s="93" t="str">
        <f>IFERROR(IF(B635&lt;&gt;"", IF(ISNUMBER(SEARCH("highrisk", LOWER(INDEX(Paste_Here!V$2:V$850, MATCH(B635, Paste_Here!A$2:A$850, 0))))), "High Risk", IF(ISNUMBER(SEARCH("lowrisk", LOWER(INDEX(Paste_Here!V$2:V$850, MATCH(B635, Paste_Here!A$2:A$850, 0))))), "Low Risk", IF(ISNUMBER(SEARCH("somerisk", LOWER(INDEX(Paste_Here!V$2:V$850, MATCH(B635, Paste_Here!A$2:A$850, 0))))), "Some Risk", IF(ISNUMBER(SEARCH("ot", LOWER(INDEX(Paste_Here!V$2:V$850, MATCH(B635, Paste_Here!A$2:A$850, 0))))), "OT", "")))), ""), "")</f>
        <v/>
      </c>
      <c r="DX635" s="66"/>
      <c r="DY635" s="75" t="str">
        <f>IFERROR(IF(B635&lt;&gt;"", IF(AND(INDEX(Paste_Here!W$2:W$850, MATCH(B635, Paste_Here!A$2:A$850, 0))&lt;&gt;"", ISNUMBER(VALUE(INDEX(Paste_Here!W$2:W$850, MATCH(B635, Paste_Here!A$2:A$850, 0))))), INDEX(Paste_Here!W$2:W$850, MATCH(B635, Paste_Here!A$2:A$850, 0)), ""), ""), "")</f>
        <v/>
      </c>
      <c r="DZ635" s="66"/>
      <c r="EA635" s="75" t="str">
        <f>IFERROR(IF(B635&lt;&gt;"", IF(ISNUMBER(SEARCH("highrisk", LOWER(INDEX(Paste_Here!X$2:X$850, MATCH(B635, Paste_Here!A$2:A$850, 0))))), "High Risk", IF(ISNUMBER(SEARCH("lowrisk", LOWER(INDEX(Paste_Here!X$2:X$850, MATCH(B635, Paste_Here!A$2:A$850, 0))))), "Low Risk", IF(ISNUMBER(SEARCH("somerisk", LOWER(INDEX(Paste_Here!X$2:X$850, MATCH(B635, Paste_Here!A$2:A$850, 0))))), "Some Risk", IF(ISNUMBER(SEARCH("ot", LOWER(INDEX(Paste_Here!X$2:X$850, MATCH(B635, Paste_Here!A$2:A$850, 0))))), "OT", "")))), ""), "")</f>
        <v/>
      </c>
      <c r="EB635" s="66"/>
      <c r="EC635" s="66"/>
      <c r="ED635" s="75" t="str">
        <f t="shared" si="127"/>
        <v/>
      </c>
      <c r="EE635" s="66"/>
      <c r="EF635" s="75" t="str">
        <f>IFERROR(IF(B635&lt;&gt;"", IF(AND(INDEX(Paste_Here!AO$2:AO$850, MATCH(B635, Paste_Here!A$2:A$850, 0))&lt;&gt;"", ISNUMBER(VALUE(INDEX(Paste_Here!AO$2:AO$850, MATCH(B635, Paste_Here!A$2:A$850, 0))))), INDEX(Paste_Here!AO$2:AO$850, MATCH(B635, Paste_Here!A$2:A$850, 0)), ""), ""), "")</f>
        <v/>
      </c>
      <c r="EG635" s="66"/>
      <c r="EH635" s="75" t="str">
        <f>IFERROR(IF(B635&lt;&gt;"", IF(ISNUMBER(SEARCH("highrisk", LOWER(INDEX(Paste_Here!AP$2:AP$850, MATCH(B635, Paste_Here!A$2:A$850, 0))))), "High Risk", IF(ISNUMBER(SEARCH("lowrisk", LOWER(INDEX(Paste_Here!AP$2:AP$850, MATCH(B635, Paste_Here!A$2:A$850, 0))))), "Low Risk", IF(ISNUMBER(SEARCH("somerisk", LOWER(INDEX(Paste_Here!AP$2:AP$850, MATCH(B635, Paste_Here!A$2:A$850, 0))))), "Some Risk", IF(ISNUMBER(SEARCH("ot", LOWER(INDEX(Paste_Here!AP$2:AP$850, MATCH(B635, Paste_Here!A$2:A$850, 0))))), "OT", "")))), ""), "")</f>
        <v/>
      </c>
      <c r="EI635" s="66"/>
      <c r="EJ635" s="93"/>
      <c r="EK635" s="66"/>
      <c r="EL635" s="75" t="str">
        <f>IFERROR(IF(B635&lt;&gt;"", IF(AND(INDEX(Paste_Here!AQ$2:AQ$850, MATCH(B635, Paste_Here!A$2:A$850, 0))&lt;&gt;"", ISNUMBER(VALUE(INDEX(Paste_Here!AQ$2:AQ$850, MATCH(B635, Paste_Here!A$2:A$850, 0))))), INDEX(Paste_Here!AQ$2:AQ$850, MATCH(B635, Paste_Here!A$2:A$850, 0)), ""), ""), "")</f>
        <v/>
      </c>
      <c r="EM635" s="66"/>
      <c r="EN635" s="75" t="str">
        <f>IFERROR(IF(B635&lt;&gt;"", IF(ISNUMBER(SEARCH("highrisk", LOWER(INDEX(Paste_Here!AR$2:AR$850, MATCH(B635, Paste_Here!A$2:A$850, 0))))), "High Risk", IF(ISNUMBER(SEARCH("lowrisk", LOWER(INDEX(Paste_Here!AR$2:AR$850, MATCH(B635, Paste_Here!A$2:A$850, 0))))), "Low Risk", IF(ISNUMBER(SEARCH("somerisk", LOWER(INDEX(Paste_Here!AR$2:AR$850, MATCH(B635, Paste_Here!A$2:A$850, 0))))), "Some Risk", IF(ISNUMBER(SEARCH("ot", LOWER(INDEX(Paste_Here!AR$2:AR$850, MATCH(B635, Paste_Here!A$2:A$850, 0))))), "OT", "")))), ""), "")</f>
        <v/>
      </c>
      <c r="EO635" s="66"/>
      <c r="EP635" s="93"/>
      <c r="EQ635" s="66"/>
      <c r="ER635" s="75"/>
      <c r="ES635" s="66"/>
      <c r="ET635" s="75"/>
      <c r="EU635" s="66"/>
      <c r="EV635" s="66"/>
      <c r="EW635" s="75" t="str">
        <f t="shared" si="128"/>
        <v/>
      </c>
      <c r="EX635" s="66"/>
      <c r="EY635" s="75" t="str">
        <f>IFERROR(IF(B635&lt;&gt;"", IF(AND(INDEX(Paste_Here!Y$2:Y$850, MATCH(B635, Paste_Here!A$2:A$850, 0))&lt;&gt;"", ISNUMBER(VALUE(INDEX(Paste_Here!Y$2:Y$850, MATCH(B635, Paste_Here!A$2:A$850, 0))))), INDEX(Paste_Here!Y$2:Y$850, MATCH(B635, Paste_Here!A$2:A$850, 0)), ""), ""), "")</f>
        <v/>
      </c>
      <c r="EZ635" s="66"/>
      <c r="FA635" s="75" t="str">
        <f>IFERROR(IF(B635&lt;&gt;"", IF(ISNUMBER(SEARCH("highrisk", LOWER(INDEX(Paste_Here!Z$2:Z$850, MATCH(B635, Paste_Here!A$2:A$850, 0))))), "High Risk", IF(ISNUMBER(SEARCH("lowrisk", LOWER(INDEX(Paste_Here!Z$2:Z$850, MATCH(B635, Paste_Here!A$2:A$850, 0))))), "Low Risk", IF(ISNUMBER(SEARCH("somerisk", LOWER(INDEX(Paste_Here!Z$2:Z$850, MATCH(B635, Paste_Here!A$2:A$850, 0))))), "Some Risk", IF(ISNUMBER(SEARCH("ot", LOWER(INDEX(Paste_Here!Z$2:Z$850, MATCH(B635, Paste_Here!A$2:A$850, 0))))), "OT", "")))), ""), "")</f>
        <v/>
      </c>
      <c r="FB635" s="66"/>
      <c r="FC635" s="93"/>
      <c r="FD635" s="66"/>
      <c r="FE635" s="75" t="str">
        <f>IFERROR(IF(B635&lt;&gt;"", IF(AND(INDEX(Paste_Here!AA$2:AA$850, MATCH(B635, Paste_Here!A$2:A$850, 0))&lt;&gt;"", ISNUMBER(VALUE(INDEX(Paste_Here!AA$2:AA$850, MATCH(B635, Paste_Here!A$2:A$850, 0))))), INDEX(Paste_Here!AA$2:AA$850, MATCH(B635, Paste_Here!A$2:A$850, 0)), ""), ""), "")</f>
        <v/>
      </c>
      <c r="FF635" s="66"/>
      <c r="FG635" s="75" t="str">
        <f>IFERROR(IF(B635&lt;&gt;"", IF(ISNUMBER(SEARCH("highrisk", LOWER(INDEX(Paste_Here!AB$2:AB$850, MATCH(B635, Paste_Here!A$2:A$850, 0))))), "High Risk", IF(ISNUMBER(SEARCH("lowrisk", LOWER(INDEX(Paste_Here!AB$2:AB$850, MATCH(B635, Paste_Here!A$2:A$850, 0))))), "Low Risk", IF(ISNUMBER(SEARCH("somerisk", LOWER(INDEX(Paste_Here!AB$2:AB$850, MATCH(B635, Paste_Here!A$2:A$850, 0))))), "Some Risk", IF(ISNUMBER(SEARCH("ot", LOWER(INDEX(Paste_Here!AB$2:AB$850, MATCH(B635, Paste_Here!A$2:A$850, 0))))), "OT", "")))), ""), "")</f>
        <v/>
      </c>
      <c r="FH635" s="66"/>
      <c r="FI635" s="93"/>
      <c r="FJ635" s="66"/>
      <c r="FK635" s="75"/>
      <c r="FL635" s="66"/>
      <c r="FM635" s="75"/>
      <c r="FN635" s="66"/>
      <c r="FO635" s="66"/>
      <c r="FP635" s="75" t="str">
        <f t="shared" si="123"/>
        <v/>
      </c>
      <c r="FQ635" s="66"/>
      <c r="FR635" s="75" t="str">
        <f>IFERROR(IF(B635&lt;&gt;"", IF(ISNUMBER(SEARCH("s", LOWER(INDEX(Paste_Here!L$2:L$850, MATCH(B635, Paste_Here!A$2:A$850, 0))))), "Yes", IF(INDEX(Paste_Here!L$2:L$850, MATCH(B635, Paste_Here!A$2:A$850, 0))&lt;&gt;"", "No", "")), ""), "")</f>
        <v/>
      </c>
      <c r="FS635" s="66"/>
      <c r="FT635" s="75" t="str">
        <f>IFERROR(IF(B635&lt;&gt;"", IF(ISNUMBER(SEARCH("yes", LOWER(INDEX(Paste_Here!F$2:F$850, MATCH(B635, Paste_Here!A$2:A$850, 0))))), "Yes", IF(ISNUMBER(SEARCH("no", LOWER(INDEX(Paste_Here!F$2:F$850, MATCH(B635, Paste_Here!A$2:A$850, 0))))), "No", "")), ""), "")</f>
        <v/>
      </c>
      <c r="FU635" s="66"/>
      <c r="FV635" s="75" t="str">
        <f>IFERROR(IF(B635&lt;&gt;"", IF(ISNUMBER(SEARCH("english language learner", LOWER(INDEX(Paste_Here!C$2:C$850, MATCH(B635, Paste_Here!A$2:A$850, 0))))), "Yes", ""), ""), "")</f>
        <v/>
      </c>
      <c r="FW635" s="66"/>
      <c r="FX635" s="75" t="str">
        <f>IFERROR(IF(B635&lt;&gt;"", IF(OR(ISNUMBER(SEARCH("b", LOWER(INDEX(Paste_Here!J$2:J$850, MATCH(B635, Paste_Here!A$2:A$850, 0))))), ISNUMBER(SEARCH("h", LOWER(INDEX(Paste_Here!J$2:J$850, MATCH(B635, Paste_Here!A$2:A$850, 0))))), ISNUMBER(SEARCH("i", LOWER(INDEX(Paste_Here!J$2:J$850, MATCH(B635, Paste_Here!A$2:A$850, 0)))))), "Yes", IF(INDEX(Paste_Here!J$2:J$850, MATCH(B635, Paste_Here!A$2:A$850, 0))&lt;&gt;"", "No", "")), ""), "")</f>
        <v/>
      </c>
      <c r="FY635" s="66"/>
      <c r="FZ635" s="75" t="str">
        <f>IFERROR(IF(B635&lt;&gt;"", IF(ISNUMBER(SEARCH("yes", LOWER(INDEX(Paste_Here!K$2:K$850, MATCH(B635, Paste_Here!A$2:A$850, 0))))), "Yes", IF(ISNUMBER(SEARCH("no", LOWER(INDEX(Paste_Here!K$2:K$850, MATCH(B635, Paste_Here!A$2:A$850, 0))))), "No", "")), ""), "")</f>
        <v/>
      </c>
      <c r="GA635" s="66"/>
      <c r="GB635" s="75" t="str">
        <f>IFERROR(IF(B635&lt;&gt;"", IF(ISNUMBER(SEARCH("transitional 2", LOWER(INDEX(Paste_Here!C$2:C$850, MATCH(B635, Paste_Here!A$2:A$850, 0))))), "T2",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GC635" s="66"/>
      <c r="GD635" s="75"/>
      <c r="GE635" s="66"/>
      <c r="GF635" s="75"/>
      <c r="GG635" s="66"/>
      <c r="GH635" s="75"/>
      <c r="GI635" s="66"/>
      <c r="GK635" s="1" t="str" cm="1">
        <f t="array" ref="GK635">IFERROR(INDEX(Paste_Here!$B$2:$B$850, MATCH(0, COUNTIF(GK$4:GK634, Paste_Here!$B$2:$B$850) + IF(Paste_Here!$B$2:$B$850="", 1, 0), 0)), "")</f>
        <v/>
      </c>
      <c r="GL635" s="1" t="str">
        <f>IF(GK635&lt;&gt;"", INDEX(Paste_Here!$A$2:$A$850, MATCH(GK635, Paste_Here!$B$2:$B$850, 0)), "")</f>
        <v/>
      </c>
      <c r="GM635" s="1" t="str">
        <f t="shared" si="129"/>
        <v/>
      </c>
      <c r="GN635" s="1" t="str" cm="1">
        <f t="array" ref="GN635">IFERROR(INDEX($GM$5:$GM$850, MATCH(SMALL(IF($GM$5:$GM$850&lt;&gt;"", COUNTIF($GM$5:$GM$850, "&lt;"&amp;$GM$5:$GM$850)+1), ROW()-ROW($GN$5)+1), COUNTIF($GM$5:$GM$850, "&lt;"&amp;$GM$5:$GM$850)+1, 0)), "")</f>
        <v/>
      </c>
    </row>
    <row r="636" spans="1:196">
      <c r="A636" s="66"/>
      <c r="B636" s="75" t="str">
        <f t="shared" si="117"/>
        <v/>
      </c>
      <c r="C636" s="66"/>
      <c r="D636" s="75" t="str">
        <f>IFERROR(IF(AND(INDEX(Paste_Here!N$2:N$850, MATCH(B636, Paste_Here!A$2:A$850, 0)) = ""), "", IF(UPPER(INDEX(Paste_Here!N$2:N$850, MATCH(B636, Paste_Here!A$2:A$850, 0))) = "YES", "Yes", IF(UPPER(INDEX(Paste_Here!N$2:N$850, MATCH(B636, Paste_Here!A$2:A$850, 0))) = "NO", "No", ""))), "")</f>
        <v/>
      </c>
      <c r="E636" s="66"/>
      <c r="F636" s="75" t="str">
        <f t="shared" si="124"/>
        <v/>
      </c>
      <c r="G636" s="66"/>
      <c r="H636" s="75" t="str">
        <f t="shared" si="125"/>
        <v/>
      </c>
      <c r="I636" s="66"/>
      <c r="J636" s="75" t="str">
        <f t="shared" si="126"/>
        <v/>
      </c>
      <c r="K636" s="66"/>
      <c r="L636" s="75"/>
      <c r="M636" s="66"/>
      <c r="N636" s="75" t="str">
        <f>IFERROR(IF(B636&lt;&gt;"", IF(AND(INDEX(Paste_Here!AW$2:AW$850, MATCH(B636, Paste_Here!A$2:A$850, 0))&lt;&gt;"", ISNUMBER(VALUE(INDEX(Paste_Here!AW$2:AW$850, MATCH(B636, Paste_Here!A$2:A$850, 0))))), INDEX(Paste_Here!AW$2:AW$850, MATCH(B636, Paste_Here!A$2:A$850, 0)), ""), ""), "")</f>
        <v/>
      </c>
      <c r="O636" s="66"/>
      <c r="P636" s="75" t="str">
        <f>IFERROR(IF(B636&lt;&gt;"", IF(AND(INDEX(Paste_Here!AX$2:AX$850, MATCH(B636, Paste_Here!A$2:A$850, 0))&lt;&gt;"", ISNUMBER(VALUE(INDEX(Paste_Here!AX$2:AX$850, MATCH(B636, Paste_Here!A$2:A$850, 0))))), INDEX(Paste_Here!AX$2:AX$850, MATCH(B636, Paste_Here!A$2:A$850, 0)), ""), ""), "")</f>
        <v/>
      </c>
      <c r="Q636" s="66"/>
      <c r="R636" s="75" t="str">
        <f>IFERROR(IF(B636&lt;&gt;"", IF(AND(INDEX(Paste_Here!AU$2:AU$850, MATCH(B636, Paste_Here!A$2:A$850, 0))&lt;&gt;"", ISNUMBER(VALUE(INDEX(Paste_Here!AU$2:AU$850, MATCH(B636, Paste_Here!A$2:A$850, 0))))), INDEX(Paste_Here!AU$2:AU$850, MATCH(B636, Paste_Here!A$2:A$850, 0)), ""), ""), "")</f>
        <v/>
      </c>
      <c r="S636" s="66"/>
      <c r="T636" s="75" t="str">
        <f>IFERROR(IF(B636&lt;&gt;"", IF(AND(INDEX(Paste_Here!AV$2:AV$850, MATCH(B636, Paste_Here!A$2:A$850, 0))&lt;&gt;"", ISNUMBER(VALUE(INDEX(Paste_Here!AV$2:AV$850, MATCH(B636, Paste_Here!A$2:A$850, 0))))), INDEX(Paste_Here!AV$2:AV$850, MATCH(B636, Paste_Here!A$2:A$850, 0)), ""), ""), "")</f>
        <v/>
      </c>
      <c r="U636" s="66"/>
      <c r="W636" s="66"/>
      <c r="Y636" s="66"/>
      <c r="Z636" s="66"/>
      <c r="AA636" s="75" t="str">
        <f t="shared" si="118"/>
        <v/>
      </c>
      <c r="AB636" s="66"/>
      <c r="AC636" s="75"/>
      <c r="AD636" s="66"/>
      <c r="AE636" s="98"/>
      <c r="AF636" s="66"/>
      <c r="AG636" s="75"/>
      <c r="AH636" s="66"/>
      <c r="AI636" s="75" t="str">
        <f>IFERROR(IF(B636&lt;&gt;"", IF(AND(INDEX(Paste_Here!AC$2:AC$850, MATCH(B636, Paste_Here!A$2:A$850, 0))&lt;&gt;"", ISNUMBER(VALUE(INDEX(Paste_Here!AC$2:AC$850, MATCH(B636, Paste_Here!A$2:A$850, 0))))), INDEX(Paste_Here!AC$2:AC$850, MATCH(B636, Paste_Here!A$2:A$850, 0)), ""), ""), "")</f>
        <v/>
      </c>
      <c r="AJ636" s="66"/>
      <c r="AK636" s="75" t="str">
        <f>IFERROR(IF(B636&lt;&gt;"", IF(ISNUMBER(SEARCH("highrisk", LOWER(INDEX(Paste_Here!AD$2:AD$850, MATCH(B636, Paste_Here!A$2:A$850, 0))))), "High Risk", IF(ISNUMBER(SEARCH("lowrisk", LOWER(INDEX(Paste_Here!AD$2:AD$850, MATCH(B636, Paste_Here!A$2:A$850, 0))))), "Low Risk", IF(ISNUMBER(SEARCH("somerisk", LOWER(INDEX(Paste_Here!AD$2:AD$850, MATCH(B636, Paste_Here!A$2:A$850, 0))))), "Some Risk", IF(ISNUMBER(SEARCH("ot", LOWER(INDEX(Paste_Here!AD$2:AD$850, MATCH(B636, Paste_Here!A$2:A$850, 0))))), "OT", "")))), ""), "")</f>
        <v/>
      </c>
      <c r="AL636" s="66"/>
      <c r="AM636" s="75"/>
      <c r="AN636" s="66"/>
      <c r="AO636" s="75" t="str">
        <f>IFERROR(IF(B636&lt;&gt;"", IF(AND(INDEX(Paste_Here!M$2:M$850, MATCH(B636, Paste_Here!A$2:A$850, 0))&lt;&gt;"", ISNUMBER(VALUE(INDEX(Paste_Here!M$2:M$850, MATCH(B636, Paste_Here!A$2:A$850, 0))))), INDEX(Paste_Here!M$2:M$850, MATCH(B636, Paste_Here!A$2:A$850, 0)), ""), ""), "")</f>
        <v/>
      </c>
      <c r="AP636" s="66"/>
      <c r="AQ636" s="75" t="str">
        <f>IFERROR(IF(B636&lt;&gt;"", IF(ISNUMBER(SEARCH("highrisk", LOWER(INDEX(Paste_Here!N$2:N$850, MATCH(B636, Paste_Here!A$2:A$850, 0))))), "High Risk", IF(ISNUMBER(SEARCH("lowrisk", LOWER(INDEX(Paste_Here!N$2:N$850, MATCH(B636, Paste_Here!A$2:A$850, 0))))), "Low Risk", IF(ISNUMBER(SEARCH("somerisk", LOWER(INDEX(Paste_Here!N$2:N$850, MATCH(B636, Paste_Here!A$2:A$850, 0))))), "Some Risk", IF(ISNUMBER(SEARCH("ot", LOWER(INDEX(Paste_Here!N$2:N$850, MATCH(B636, Paste_Here!A$2:A$850, 0))))), "OT", "")))), ""), "")</f>
        <v/>
      </c>
      <c r="AT636" s="66"/>
      <c r="AU636" s="103"/>
      <c r="AV636" s="66"/>
      <c r="AW636" s="66"/>
      <c r="AX636" s="75" t="str">
        <f t="shared" si="119"/>
        <v/>
      </c>
      <c r="AY636" s="66"/>
      <c r="AZ636" s="75"/>
      <c r="BA636" s="66"/>
      <c r="BB636" s="75"/>
      <c r="BC636" s="66"/>
      <c r="BD636" s="75"/>
      <c r="BE636" s="66"/>
      <c r="BF636" s="75" t="str">
        <f>IFERROR(IF(B636&lt;&gt;"", IF(AND(INDEX(Paste_Here!AE$2:AE$850, MATCH(B636, Paste_Here!A$2:A$850, 0))&lt;&gt;"", ISNUMBER(VALUE(INDEX(Paste_Here!AE$2:AE$850, MATCH(B636, Paste_Here!A$2:A$850, 0))))), INDEX(Paste_Here!AE$2:AE$850, MATCH(B636, Paste_Here!A$2:A$850, 0)), ""), ""), "")</f>
        <v/>
      </c>
      <c r="BG636" s="66"/>
      <c r="BH636" s="75" t="str">
        <f>IFERROR(IF(B636&lt;&gt;"", IF(ISNUMBER(SEARCH("highrisk", LOWER(INDEX(Paste_Here!AF$2:AF$850, MATCH(B636, Paste_Here!A$2:A$850, 0))))), "High Risk", IF(ISNUMBER(SEARCH("lowrisk", LOWER(INDEX(Paste_Here!AF$2:AF$850, MATCH(B636, Paste_Here!A$2:A$850, 0))))), "Low Risk", IF(ISNUMBER(SEARCH("somerisk", LOWER(INDEX(Paste_Here!AF$2:AF$850, MATCH(B636, Paste_Here!A$2:A$850, 0))))), "Some Risk", IF(ISNUMBER(SEARCH("ot", LOWER(INDEX(Paste_Here!AF$2:AF$850, MATCH(B636, Paste_Here!A$2:A$850, 0))))), "OT", "")))), ""), "")</f>
        <v/>
      </c>
      <c r="BI636" s="66"/>
      <c r="BJ636" s="75"/>
      <c r="BK636" s="66"/>
      <c r="BL636" s="75" t="str">
        <f>IFERROR(IF(B636&lt;&gt;"", IF(AND(INDEX(Paste_Here!O$2:O$850, MATCH(B636, Paste_Here!A$2:A$850, 0))&lt;&gt;"", ISNUMBER(VALUE(INDEX(Paste_Here!O$2:O$850, MATCH(B636, Paste_Here!A$2:A$850, 0))))), INDEX(Paste_Here!O$2:O$850, MATCH(B636, Paste_Here!A$2:A$850, 0)), ""), ""), "")</f>
        <v/>
      </c>
      <c r="BM636" s="66"/>
      <c r="BN636" s="75" t="str">
        <f>IFERROR(IF(B636&lt;&gt;"", IF(ISNUMBER(SEARCH("highrisk", LOWER(INDEX(Paste_Here!P$2:P$850, MATCH(B636, Paste_Here!A$2:A$850, 0))))), "High Risk", IF(ISNUMBER(SEARCH("lowrisk", LOWER(INDEX(Paste_Here!P$2:P$850, MATCH(B636, Paste_Here!A$2:A$850, 0))))), "Low Risk", IF(ISNUMBER(SEARCH("somerisk", LOWER(INDEX(Paste_Here!P$2:P$850, MATCH(B636, Paste_Here!A$2:A$850, 0))))), "Some Risk", IF(ISNUMBER(SEARCH("ot", LOWER(INDEX(Paste_Here!P$2:P$850, MATCH(B636, Paste_Here!A$2:A$850, 0))))), "OT", "")))), ""), "")</f>
        <v/>
      </c>
      <c r="BQ636" s="66"/>
      <c r="BR636" s="75"/>
      <c r="BS636" s="66"/>
      <c r="BT636" s="66"/>
      <c r="BU636" s="75" t="str">
        <f t="shared" si="120"/>
        <v/>
      </c>
      <c r="BV636" s="66"/>
      <c r="BW636" s="75"/>
      <c r="BX636" s="66"/>
      <c r="BY636" s="75"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BZ636" s="66"/>
      <c r="CA636" s="75"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CB636" s="66"/>
      <c r="CC636" s="75"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CD636" s="66"/>
      <c r="CE636" s="75"/>
      <c r="CF636" s="66"/>
      <c r="CK636" s="75"/>
      <c r="CL636" s="66"/>
      <c r="CM636" s="75"/>
      <c r="CN636" s="66"/>
      <c r="CO636" s="75"/>
      <c r="CP636" s="66"/>
      <c r="CQ636" s="66"/>
      <c r="CR636" s="75" t="str">
        <f t="shared" si="121"/>
        <v/>
      </c>
      <c r="CS636" s="66"/>
      <c r="CT636" s="75"/>
      <c r="CU636" s="66"/>
      <c r="CV636" s="75"/>
      <c r="CW636" s="66"/>
      <c r="CX636" s="75"/>
      <c r="CY636" s="66"/>
      <c r="CZ636" s="75"/>
      <c r="DA636" s="66"/>
      <c r="DB636" s="75" t="str">
        <f>IFERROR(IF(B636&lt;&gt;"", IF(AND(INDEX(Paste_Here!AK$2:AK$850, MATCH(B636, Paste_Here!A$2:A$850, 0))&lt;&gt;"", ISNUMBER(VALUE(INDEX(Paste_Here!AK$2:AK$850, MATCH(B636, Paste_Here!A$2:A$850, 0))))), INDEX(Paste_Here!AK$2:AK$850, MATCH(B636, Paste_Here!A$2:A$850, 0)), ""), ""), "")</f>
        <v/>
      </c>
      <c r="DC636" s="66"/>
      <c r="DD636" s="75" t="str">
        <f>IFERROR(IF(B636&lt;&gt;"", IF(ISNUMBER(SEARCH("highrisk", LOWER(INDEX(Paste_Here!AL$2:AL$850, MATCH(B636, Paste_Here!A$2:A$850, 0))))), "High Risk", IF(ISNUMBER(SEARCH("lowrisk", LOWER(INDEX(Paste_Here!AL$2:AL$850, MATCH(B636, Paste_Here!A$2:A$850, 0))))), "Low Risk", IF(ISNUMBER(SEARCH("somerisk", LOWER(INDEX(Paste_Here!AL$2:AL$850, MATCH(B636, Paste_Here!A$2:A$850, 0))))), "Some Risk", IF(ISNUMBER(SEARCH("ot", LOWER(INDEX(Paste_Here!AL$2:AL$850, MATCH(B636, Paste_Here!A$2:A$850, 0))))), "OT", "")))), ""), "")</f>
        <v/>
      </c>
      <c r="DE636" s="66"/>
      <c r="DF636" s="75" t="str">
        <f>IFERROR(IF(B636&lt;&gt;"", IF(AND(INDEX(Paste_Here!AM$2:AM$850, MATCH(B636, Paste_Here!A$2:A$850, 0))&lt;&gt;"", ISNUMBER(VALUE(INDEX(Paste_Here!AM$2:AM$850, MATCH(B636, Paste_Here!A$2:A$850, 0))))), INDEX(Paste_Here!AM$2:AM$850, MATCH(B636, Paste_Here!A$2:A$850, 0)), ""), ""), "")</f>
        <v/>
      </c>
      <c r="DG636" s="66"/>
      <c r="DH636" s="75" t="str">
        <f>IFERROR(IF(B636&lt;&gt;"", IF(ISNUMBER(SEARCH("highrisk", LOWER(INDEX(Paste_Here!AN$2:AN$850, MATCH(B636, Paste_Here!A$2:A$850, 0))))), "High Risk", IF(ISNUMBER(SEARCH("lowrisk", LOWER(INDEX(Paste_Here!AN$2:AN$850, MATCH(B636, Paste_Here!A$2:A$850, 0))))), "Low Risk", IF(ISNUMBER(SEARCH("somerisk", LOWER(INDEX(Paste_Here!AN$2:AN$850, MATCH(B636, Paste_Here!A$2:A$850, 0))))), "Some Risk", IF(ISNUMBER(SEARCH("ot", LOWER(INDEX(Paste_Here!AN$2:AN$850, MATCH(B636, Paste_Here!A$2:A$850, 0))))), "OT", "")))), ""), "")</f>
        <v/>
      </c>
      <c r="DI636" s="66"/>
      <c r="DJ636" s="66"/>
      <c r="DK636" s="75" t="str">
        <f t="shared" si="122"/>
        <v/>
      </c>
      <c r="DL636" s="66"/>
      <c r="DM636" s="75" t="str">
        <f>IFERROR(IF(B636&lt;&gt;"", IF(AND(INDEX(Paste_Here!Q$2:Q$850, MATCH(B636, Paste_Here!A$2:A$850, 0))&lt;&gt;"", ISNUMBER(VALUE(INDEX(Paste_Here!Q$2:Q$850, MATCH(B636, Paste_Here!A$2:A$850, 0))))), INDEX(Paste_Here!Q$2:Q$850, MATCH(B636, Paste_Here!A$2:A$850, 0)), ""), ""), "")</f>
        <v/>
      </c>
      <c r="DN636" s="66"/>
      <c r="DO636" s="75" t="str">
        <f>IFERROR(IF(B636&lt;&gt;"", IF(ISNUMBER(SEARCH("highrisk", LOWER(INDEX(Paste_Here!R$2:R$850, MATCH(B636, Paste_Here!A$2:A$850, 0))))), "High Risk", IF(ISNUMBER(SEARCH("lowrisk", LOWER(INDEX(Paste_Here!R$2:R$850, MATCH(B636, Paste_Here!A$2:A$850, 0))))), "Low Risk", IF(ISNUMBER(SEARCH("somerisk", LOWER(INDEX(Paste_Here!R$2:R$850, MATCH(B636, Paste_Here!A$2:A$850, 0))))), "Some Risk", IF(ISNUMBER(SEARCH("ot", LOWER(INDEX(Paste_Here!R$2:R$850, MATCH(B636, Paste_Here!A$2:A$850, 0))))), "OT", "")))), ""), "")</f>
        <v/>
      </c>
      <c r="DP636" s="66"/>
      <c r="DQ636" s="93" t="str">
        <f>IFERROR(IF(B636&lt;&gt;"", IF(AND(INDEX(Paste_Here!S$2:S$850, MATCH(B636, Paste_Here!A$2:A$850, 0))&lt;&gt;"", ISNUMBER(VALUE(INDEX(Paste_Here!S$2:S$850, MATCH(B636, Paste_Here!A$2:A$850, 0))))), INDEX(Paste_Here!S$2:S$850, MATCH(B636, Paste_Here!A$2:A$850, 0)), ""), ""), "")</f>
        <v/>
      </c>
      <c r="DR636" s="66"/>
      <c r="DS636" s="75"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IF(ISNUMBER(SEARCH("ot", LOWER(INDEX(Paste_Here!T$2:T$850, MATCH(B636, Paste_Here!A$2:A$850, 0))))), "OT", "")))), ""), "")</f>
        <v/>
      </c>
      <c r="DT636" s="66"/>
      <c r="DU636" s="75" t="str">
        <f>IFERROR(IF(B636&lt;&gt;"", IF(AND(INDEX(Paste_Here!U$2:U$850, MATCH(B636, Paste_Here!A$2:A$850, 0))&lt;&gt;"", ISNUMBER(VALUE(INDEX(Paste_Here!U$2:U$850, MATCH(B636, Paste_Here!A$2:A$850, 0))))), INDEX(Paste_Here!U$2:U$850, MATCH(B636, Paste_Here!A$2:A$850, 0)), ""), ""), "")</f>
        <v/>
      </c>
      <c r="DV636" s="66"/>
      <c r="DW636" s="93" t="str">
        <f>IFERROR(IF(B636&lt;&gt;"", IF(ISNUMBER(SEARCH("highrisk", LOWER(INDEX(Paste_Here!V$2:V$850, MATCH(B636, Paste_Here!A$2:A$850, 0))))), "High Risk", IF(ISNUMBER(SEARCH("lowrisk", LOWER(INDEX(Paste_Here!V$2:V$850, MATCH(B636, Paste_Here!A$2:A$850, 0))))), "Low Risk", IF(ISNUMBER(SEARCH("somerisk", LOWER(INDEX(Paste_Here!V$2:V$850, MATCH(B636, Paste_Here!A$2:A$850, 0))))), "Some Risk", IF(ISNUMBER(SEARCH("ot", LOWER(INDEX(Paste_Here!V$2:V$850, MATCH(B636, Paste_Here!A$2:A$850, 0))))), "OT", "")))), ""), "")</f>
        <v/>
      </c>
      <c r="DX636" s="66"/>
      <c r="DY636" s="75" t="str">
        <f>IFERROR(IF(B636&lt;&gt;"", IF(AND(INDEX(Paste_Here!W$2:W$850, MATCH(B636, Paste_Here!A$2:A$850, 0))&lt;&gt;"", ISNUMBER(VALUE(INDEX(Paste_Here!W$2:W$850, MATCH(B636, Paste_Here!A$2:A$850, 0))))), INDEX(Paste_Here!W$2:W$850, MATCH(B636, Paste_Here!A$2:A$850, 0)), ""), ""), "")</f>
        <v/>
      </c>
      <c r="DZ636" s="66"/>
      <c r="EA636" s="75" t="str">
        <f>IFERROR(IF(B636&lt;&gt;"", IF(ISNUMBER(SEARCH("highrisk", LOWER(INDEX(Paste_Here!X$2:X$850, MATCH(B636, Paste_Here!A$2:A$850, 0))))), "High Risk", IF(ISNUMBER(SEARCH("lowrisk", LOWER(INDEX(Paste_Here!X$2:X$850, MATCH(B636, Paste_Here!A$2:A$850, 0))))), "Low Risk", IF(ISNUMBER(SEARCH("somerisk", LOWER(INDEX(Paste_Here!X$2:X$850, MATCH(B636, Paste_Here!A$2:A$850, 0))))), "Some Risk", IF(ISNUMBER(SEARCH("ot", LOWER(INDEX(Paste_Here!X$2:X$850, MATCH(B636, Paste_Here!A$2:A$850, 0))))), "OT", "")))), ""), "")</f>
        <v/>
      </c>
      <c r="EB636" s="66"/>
      <c r="EC636" s="66"/>
      <c r="ED636" s="75" t="str">
        <f t="shared" si="127"/>
        <v/>
      </c>
      <c r="EE636" s="66"/>
      <c r="EF636" s="75" t="str">
        <f>IFERROR(IF(B636&lt;&gt;"", IF(AND(INDEX(Paste_Here!AO$2:AO$850, MATCH(B636, Paste_Here!A$2:A$850, 0))&lt;&gt;"", ISNUMBER(VALUE(INDEX(Paste_Here!AO$2:AO$850, MATCH(B636, Paste_Here!A$2:A$850, 0))))), INDEX(Paste_Here!AO$2:AO$850, MATCH(B636, Paste_Here!A$2:A$850, 0)), ""), ""), "")</f>
        <v/>
      </c>
      <c r="EG636" s="66"/>
      <c r="EH636" s="75" t="str">
        <f>IFERROR(IF(B636&lt;&gt;"", IF(ISNUMBER(SEARCH("highrisk", LOWER(INDEX(Paste_Here!AP$2:AP$850, MATCH(B636, Paste_Here!A$2:A$850, 0))))), "High Risk", IF(ISNUMBER(SEARCH("lowrisk", LOWER(INDEX(Paste_Here!AP$2:AP$850, MATCH(B636, Paste_Here!A$2:A$850, 0))))), "Low Risk", IF(ISNUMBER(SEARCH("somerisk", LOWER(INDEX(Paste_Here!AP$2:AP$850, MATCH(B636, Paste_Here!A$2:A$850, 0))))), "Some Risk", IF(ISNUMBER(SEARCH("ot", LOWER(INDEX(Paste_Here!AP$2:AP$850, MATCH(B636, Paste_Here!A$2:A$850, 0))))), "OT", "")))), ""), "")</f>
        <v/>
      </c>
      <c r="EI636" s="66"/>
      <c r="EJ636" s="93"/>
      <c r="EK636" s="66"/>
      <c r="EL636" s="75" t="str">
        <f>IFERROR(IF(B636&lt;&gt;"", IF(AND(INDEX(Paste_Here!AQ$2:AQ$850, MATCH(B636, Paste_Here!A$2:A$850, 0))&lt;&gt;"", ISNUMBER(VALUE(INDEX(Paste_Here!AQ$2:AQ$850, MATCH(B636, Paste_Here!A$2:A$850, 0))))), INDEX(Paste_Here!AQ$2:AQ$850, MATCH(B636, Paste_Here!A$2:A$850, 0)), ""), ""), "")</f>
        <v/>
      </c>
      <c r="EM636" s="66"/>
      <c r="EN636" s="75" t="str">
        <f>IFERROR(IF(B636&lt;&gt;"", IF(ISNUMBER(SEARCH("highrisk", LOWER(INDEX(Paste_Here!AR$2:AR$850, MATCH(B636, Paste_Here!A$2:A$850, 0))))), "High Risk", IF(ISNUMBER(SEARCH("lowrisk", LOWER(INDEX(Paste_Here!AR$2:AR$850, MATCH(B636, Paste_Here!A$2:A$850, 0))))), "Low Risk", IF(ISNUMBER(SEARCH("somerisk", LOWER(INDEX(Paste_Here!AR$2:AR$850, MATCH(B636, Paste_Here!A$2:A$850, 0))))), "Some Risk", IF(ISNUMBER(SEARCH("ot", LOWER(INDEX(Paste_Here!AR$2:AR$850, MATCH(B636, Paste_Here!A$2:A$850, 0))))), "OT", "")))), ""), "")</f>
        <v/>
      </c>
      <c r="EO636" s="66"/>
      <c r="EP636" s="93"/>
      <c r="EQ636" s="66"/>
      <c r="ER636" s="75"/>
      <c r="ES636" s="66"/>
      <c r="ET636" s="75"/>
      <c r="EU636" s="66"/>
      <c r="EV636" s="66"/>
      <c r="EW636" s="75" t="str">
        <f t="shared" si="128"/>
        <v/>
      </c>
      <c r="EX636" s="66"/>
      <c r="EY636" s="75" t="str">
        <f>IFERROR(IF(B636&lt;&gt;"", IF(AND(INDEX(Paste_Here!Y$2:Y$850, MATCH(B636, Paste_Here!A$2:A$850, 0))&lt;&gt;"", ISNUMBER(VALUE(INDEX(Paste_Here!Y$2:Y$850, MATCH(B636, Paste_Here!A$2:A$850, 0))))), INDEX(Paste_Here!Y$2:Y$850, MATCH(B636, Paste_Here!A$2:A$850, 0)), ""), ""), "")</f>
        <v/>
      </c>
      <c r="EZ636" s="66"/>
      <c r="FA636" s="75" t="str">
        <f>IFERROR(IF(B636&lt;&gt;"", IF(ISNUMBER(SEARCH("highrisk", LOWER(INDEX(Paste_Here!Z$2:Z$850, MATCH(B636, Paste_Here!A$2:A$850, 0))))), "High Risk", IF(ISNUMBER(SEARCH("lowrisk", LOWER(INDEX(Paste_Here!Z$2:Z$850, MATCH(B636, Paste_Here!A$2:A$850, 0))))), "Low Risk", IF(ISNUMBER(SEARCH("somerisk", LOWER(INDEX(Paste_Here!Z$2:Z$850, MATCH(B636, Paste_Here!A$2:A$850, 0))))), "Some Risk", IF(ISNUMBER(SEARCH("ot", LOWER(INDEX(Paste_Here!Z$2:Z$850, MATCH(B636, Paste_Here!A$2:A$850, 0))))), "OT", "")))), ""), "")</f>
        <v/>
      </c>
      <c r="FB636" s="66"/>
      <c r="FC636" s="93"/>
      <c r="FD636" s="66"/>
      <c r="FE636" s="75" t="str">
        <f>IFERROR(IF(B636&lt;&gt;"", IF(AND(INDEX(Paste_Here!AA$2:AA$850, MATCH(B636, Paste_Here!A$2:A$850, 0))&lt;&gt;"", ISNUMBER(VALUE(INDEX(Paste_Here!AA$2:AA$850, MATCH(B636, Paste_Here!A$2:A$850, 0))))), INDEX(Paste_Here!AA$2:AA$850, MATCH(B636, Paste_Here!A$2:A$850, 0)), ""), ""), "")</f>
        <v/>
      </c>
      <c r="FF636" s="66"/>
      <c r="FG636" s="75" t="str">
        <f>IFERROR(IF(B636&lt;&gt;"", IF(ISNUMBER(SEARCH("highrisk", LOWER(INDEX(Paste_Here!AB$2:AB$850, MATCH(B636, Paste_Here!A$2:A$850, 0))))), "High Risk", IF(ISNUMBER(SEARCH("lowrisk", LOWER(INDEX(Paste_Here!AB$2:AB$850, MATCH(B636, Paste_Here!A$2:A$850, 0))))), "Low Risk", IF(ISNUMBER(SEARCH("somerisk", LOWER(INDEX(Paste_Here!AB$2:AB$850, MATCH(B636, Paste_Here!A$2:A$850, 0))))), "Some Risk", IF(ISNUMBER(SEARCH("ot", LOWER(INDEX(Paste_Here!AB$2:AB$850, MATCH(B636, Paste_Here!A$2:A$850, 0))))), "OT", "")))), ""), "")</f>
        <v/>
      </c>
      <c r="FH636" s="66"/>
      <c r="FI636" s="93"/>
      <c r="FJ636" s="66"/>
      <c r="FK636" s="75"/>
      <c r="FL636" s="66"/>
      <c r="FM636" s="75"/>
      <c r="FN636" s="66"/>
      <c r="FO636" s="66"/>
      <c r="FP636" s="75" t="str">
        <f t="shared" si="123"/>
        <v/>
      </c>
      <c r="FQ636" s="66"/>
      <c r="FR636" s="75" t="str">
        <f>IFERROR(IF(B636&lt;&gt;"", IF(ISNUMBER(SEARCH("s", LOWER(INDEX(Paste_Here!L$2:L$850, MATCH(B636, Paste_Here!A$2:A$850, 0))))), "Yes", IF(INDEX(Paste_Here!L$2:L$850, MATCH(B636, Paste_Here!A$2:A$850, 0))&lt;&gt;"", "No", "")), ""), "")</f>
        <v/>
      </c>
      <c r="FS636" s="66"/>
      <c r="FT636" s="75" t="str">
        <f>IFERROR(IF(B636&lt;&gt;"", IF(ISNUMBER(SEARCH("yes", LOWER(INDEX(Paste_Here!F$2:F$850, MATCH(B636, Paste_Here!A$2:A$850, 0))))), "Yes", IF(ISNUMBER(SEARCH("no", LOWER(INDEX(Paste_Here!F$2:F$850, MATCH(B636, Paste_Here!A$2:A$850, 0))))), "No", "")), ""), "")</f>
        <v/>
      </c>
      <c r="FU636" s="66"/>
      <c r="FV636" s="75" t="str">
        <f>IFERROR(IF(B636&lt;&gt;"", IF(ISNUMBER(SEARCH("english language learner", LOWER(INDEX(Paste_Here!C$2:C$850, MATCH(B636, Paste_Here!A$2:A$850, 0))))), "Yes", ""), ""), "")</f>
        <v/>
      </c>
      <c r="FW636" s="66"/>
      <c r="FX636" s="75" t="str">
        <f>IFERROR(IF(B636&lt;&gt;"", IF(OR(ISNUMBER(SEARCH("b", LOWER(INDEX(Paste_Here!J$2:J$850, MATCH(B636, Paste_Here!A$2:A$850, 0))))), ISNUMBER(SEARCH("h", LOWER(INDEX(Paste_Here!J$2:J$850, MATCH(B636, Paste_Here!A$2:A$850, 0))))), ISNUMBER(SEARCH("i", LOWER(INDEX(Paste_Here!J$2:J$850, MATCH(B636, Paste_Here!A$2:A$850, 0)))))), "Yes", IF(INDEX(Paste_Here!J$2:J$850, MATCH(B636, Paste_Here!A$2:A$850, 0))&lt;&gt;"", "No", "")), ""), "")</f>
        <v/>
      </c>
      <c r="FY636" s="66"/>
      <c r="FZ636" s="75" t="str">
        <f>IFERROR(IF(B636&lt;&gt;"", IF(ISNUMBER(SEARCH("yes", LOWER(INDEX(Paste_Here!K$2:K$850, MATCH(B636, Paste_Here!A$2:A$850, 0))))), "Yes", IF(ISNUMBER(SEARCH("no", LOWER(INDEX(Paste_Here!K$2:K$850, MATCH(B636, Paste_Here!A$2:A$850, 0))))), "No", "")), ""), "")</f>
        <v/>
      </c>
      <c r="GA636" s="66"/>
      <c r="GB636" s="75" t="str">
        <f>IFERROR(IF(B636&lt;&gt;"", IF(ISNUMBER(SEARCH("transitional 2", LOWER(INDEX(Paste_Here!C$2:C$850, MATCH(B636, Paste_Here!A$2:A$850, 0))))), "T2",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GC636" s="66"/>
      <c r="GD636" s="75"/>
      <c r="GE636" s="66"/>
      <c r="GF636" s="75"/>
      <c r="GG636" s="66"/>
      <c r="GH636" s="75"/>
      <c r="GI636" s="66"/>
      <c r="GK636" s="1" t="str" cm="1">
        <f t="array" ref="GK636">IFERROR(INDEX(Paste_Here!$B$2:$B$850, MATCH(0, COUNTIF(GK$4:GK635, Paste_Here!$B$2:$B$850) + IF(Paste_Here!$B$2:$B$850="", 1, 0), 0)), "")</f>
        <v/>
      </c>
      <c r="GL636" s="1" t="str">
        <f>IF(GK636&lt;&gt;"", INDEX(Paste_Here!$A$2:$A$850, MATCH(GK636, Paste_Here!$B$2:$B$850, 0)), "")</f>
        <v/>
      </c>
      <c r="GM636" s="1" t="str">
        <f t="shared" si="129"/>
        <v/>
      </c>
      <c r="GN636" s="1" t="str" cm="1">
        <f t="array" ref="GN636">IFERROR(INDEX($GM$5:$GM$850, MATCH(SMALL(IF($GM$5:$GM$850&lt;&gt;"", COUNTIF($GM$5:$GM$850, "&lt;"&amp;$GM$5:$GM$850)+1), ROW()-ROW($GN$5)+1), COUNTIF($GM$5:$GM$850, "&lt;"&amp;$GM$5:$GM$850)+1, 0)), "")</f>
        <v/>
      </c>
    </row>
    <row r="637" spans="1:196">
      <c r="A637" s="66"/>
      <c r="B637" s="75" t="str">
        <f t="shared" si="117"/>
        <v/>
      </c>
      <c r="C637" s="66"/>
      <c r="D637" s="75" t="str">
        <f>IFERROR(IF(AND(INDEX(Paste_Here!N$2:N$850, MATCH(B637, Paste_Here!A$2:A$850, 0)) = ""), "", IF(UPPER(INDEX(Paste_Here!N$2:N$850, MATCH(B637, Paste_Here!A$2:A$850, 0))) = "YES", "Yes", IF(UPPER(INDEX(Paste_Here!N$2:N$850, MATCH(B637, Paste_Here!A$2:A$850, 0))) = "NO", "No", ""))), "")</f>
        <v/>
      </c>
      <c r="E637" s="66"/>
      <c r="F637" s="75" t="str">
        <f t="shared" si="124"/>
        <v/>
      </c>
      <c r="G637" s="66"/>
      <c r="H637" s="75" t="str">
        <f t="shared" si="125"/>
        <v/>
      </c>
      <c r="I637" s="66"/>
      <c r="J637" s="75" t="str">
        <f t="shared" si="126"/>
        <v/>
      </c>
      <c r="K637" s="66"/>
      <c r="L637" s="75"/>
      <c r="M637" s="66"/>
      <c r="N637" s="75" t="str">
        <f>IFERROR(IF(B637&lt;&gt;"", IF(AND(INDEX(Paste_Here!AW$2:AW$850, MATCH(B637, Paste_Here!A$2:A$850, 0))&lt;&gt;"", ISNUMBER(VALUE(INDEX(Paste_Here!AW$2:AW$850, MATCH(B637, Paste_Here!A$2:A$850, 0))))), INDEX(Paste_Here!AW$2:AW$850, MATCH(B637, Paste_Here!A$2:A$850, 0)), ""), ""), "")</f>
        <v/>
      </c>
      <c r="O637" s="66"/>
      <c r="P637" s="75" t="str">
        <f>IFERROR(IF(B637&lt;&gt;"", IF(AND(INDEX(Paste_Here!AX$2:AX$850, MATCH(B637, Paste_Here!A$2:A$850, 0))&lt;&gt;"", ISNUMBER(VALUE(INDEX(Paste_Here!AX$2:AX$850, MATCH(B637, Paste_Here!A$2:A$850, 0))))), INDEX(Paste_Here!AX$2:AX$850, MATCH(B637, Paste_Here!A$2:A$850, 0)), ""), ""), "")</f>
        <v/>
      </c>
      <c r="Q637" s="66"/>
      <c r="R637" s="75" t="str">
        <f>IFERROR(IF(B637&lt;&gt;"", IF(AND(INDEX(Paste_Here!AU$2:AU$850, MATCH(B637, Paste_Here!A$2:A$850, 0))&lt;&gt;"", ISNUMBER(VALUE(INDEX(Paste_Here!AU$2:AU$850, MATCH(B637, Paste_Here!A$2:A$850, 0))))), INDEX(Paste_Here!AU$2:AU$850, MATCH(B637, Paste_Here!A$2:A$850, 0)), ""), ""), "")</f>
        <v/>
      </c>
      <c r="S637" s="66"/>
      <c r="T637" s="75" t="str">
        <f>IFERROR(IF(B637&lt;&gt;"", IF(AND(INDEX(Paste_Here!AV$2:AV$850, MATCH(B637, Paste_Here!A$2:A$850, 0))&lt;&gt;"", ISNUMBER(VALUE(INDEX(Paste_Here!AV$2:AV$850, MATCH(B637, Paste_Here!A$2:A$850, 0))))), INDEX(Paste_Here!AV$2:AV$850, MATCH(B637, Paste_Here!A$2:A$850, 0)), ""), ""), "")</f>
        <v/>
      </c>
      <c r="U637" s="66"/>
      <c r="W637" s="66"/>
      <c r="Y637" s="66"/>
      <c r="Z637" s="66"/>
      <c r="AA637" s="75" t="str">
        <f t="shared" si="118"/>
        <v/>
      </c>
      <c r="AB637" s="66"/>
      <c r="AC637" s="75"/>
      <c r="AD637" s="66"/>
      <c r="AE637" s="98"/>
      <c r="AF637" s="66"/>
      <c r="AG637" s="75"/>
      <c r="AH637" s="66"/>
      <c r="AI637" s="75" t="str">
        <f>IFERROR(IF(B637&lt;&gt;"", IF(AND(INDEX(Paste_Here!AC$2:AC$850, MATCH(B637, Paste_Here!A$2:A$850, 0))&lt;&gt;"", ISNUMBER(VALUE(INDEX(Paste_Here!AC$2:AC$850, MATCH(B637, Paste_Here!A$2:A$850, 0))))), INDEX(Paste_Here!AC$2:AC$850, MATCH(B637, Paste_Here!A$2:A$850, 0)), ""), ""), "")</f>
        <v/>
      </c>
      <c r="AJ637" s="66"/>
      <c r="AK637" s="75" t="str">
        <f>IFERROR(IF(B637&lt;&gt;"", IF(ISNUMBER(SEARCH("highrisk", LOWER(INDEX(Paste_Here!AD$2:AD$850, MATCH(B637, Paste_Here!A$2:A$850, 0))))), "High Risk", IF(ISNUMBER(SEARCH("lowrisk", LOWER(INDEX(Paste_Here!AD$2:AD$850, MATCH(B637, Paste_Here!A$2:A$850, 0))))), "Low Risk", IF(ISNUMBER(SEARCH("somerisk", LOWER(INDEX(Paste_Here!AD$2:AD$850, MATCH(B637, Paste_Here!A$2:A$850, 0))))), "Some Risk", IF(ISNUMBER(SEARCH("ot", LOWER(INDEX(Paste_Here!AD$2:AD$850, MATCH(B637, Paste_Here!A$2:A$850, 0))))), "OT", "")))), ""), "")</f>
        <v/>
      </c>
      <c r="AL637" s="66"/>
      <c r="AM637" s="75"/>
      <c r="AN637" s="66"/>
      <c r="AO637" s="75" t="str">
        <f>IFERROR(IF(B637&lt;&gt;"", IF(AND(INDEX(Paste_Here!M$2:M$850, MATCH(B637, Paste_Here!A$2:A$850, 0))&lt;&gt;"", ISNUMBER(VALUE(INDEX(Paste_Here!M$2:M$850, MATCH(B637, Paste_Here!A$2:A$850, 0))))), INDEX(Paste_Here!M$2:M$850, MATCH(B637, Paste_Here!A$2:A$850, 0)), ""), ""), "")</f>
        <v/>
      </c>
      <c r="AP637" s="66"/>
      <c r="AQ637" s="75" t="str">
        <f>IFERROR(IF(B637&lt;&gt;"", IF(ISNUMBER(SEARCH("highrisk", LOWER(INDEX(Paste_Here!N$2:N$850, MATCH(B637, Paste_Here!A$2:A$850, 0))))), "High Risk", IF(ISNUMBER(SEARCH("lowrisk", LOWER(INDEX(Paste_Here!N$2:N$850, MATCH(B637, Paste_Here!A$2:A$850, 0))))), "Low Risk", IF(ISNUMBER(SEARCH("somerisk", LOWER(INDEX(Paste_Here!N$2:N$850, MATCH(B637, Paste_Here!A$2:A$850, 0))))), "Some Risk", IF(ISNUMBER(SEARCH("ot", LOWER(INDEX(Paste_Here!N$2:N$850, MATCH(B637, Paste_Here!A$2:A$850, 0))))), "OT", "")))), ""), "")</f>
        <v/>
      </c>
      <c r="AT637" s="66"/>
      <c r="AU637" s="103"/>
      <c r="AV637" s="66"/>
      <c r="AW637" s="66"/>
      <c r="AX637" s="75" t="str">
        <f t="shared" si="119"/>
        <v/>
      </c>
      <c r="AY637" s="66"/>
      <c r="AZ637" s="75"/>
      <c r="BA637" s="66"/>
      <c r="BB637" s="75"/>
      <c r="BC637" s="66"/>
      <c r="BD637" s="75"/>
      <c r="BE637" s="66"/>
      <c r="BF637" s="75" t="str">
        <f>IFERROR(IF(B637&lt;&gt;"", IF(AND(INDEX(Paste_Here!AE$2:AE$850, MATCH(B637, Paste_Here!A$2:A$850, 0))&lt;&gt;"", ISNUMBER(VALUE(INDEX(Paste_Here!AE$2:AE$850, MATCH(B637, Paste_Here!A$2:A$850, 0))))), INDEX(Paste_Here!AE$2:AE$850, MATCH(B637, Paste_Here!A$2:A$850, 0)), ""), ""), "")</f>
        <v/>
      </c>
      <c r="BG637" s="66"/>
      <c r="BH637" s="75" t="str">
        <f>IFERROR(IF(B637&lt;&gt;"", IF(ISNUMBER(SEARCH("highrisk", LOWER(INDEX(Paste_Here!AF$2:AF$850, MATCH(B637, Paste_Here!A$2:A$850, 0))))), "High Risk", IF(ISNUMBER(SEARCH("lowrisk", LOWER(INDEX(Paste_Here!AF$2:AF$850, MATCH(B637, Paste_Here!A$2:A$850, 0))))), "Low Risk", IF(ISNUMBER(SEARCH("somerisk", LOWER(INDEX(Paste_Here!AF$2:AF$850, MATCH(B637, Paste_Here!A$2:A$850, 0))))), "Some Risk", IF(ISNUMBER(SEARCH("ot", LOWER(INDEX(Paste_Here!AF$2:AF$850, MATCH(B637, Paste_Here!A$2:A$850, 0))))), "OT", "")))), ""), "")</f>
        <v/>
      </c>
      <c r="BI637" s="66"/>
      <c r="BJ637" s="75"/>
      <c r="BK637" s="66"/>
      <c r="BL637" s="75" t="str">
        <f>IFERROR(IF(B637&lt;&gt;"", IF(AND(INDEX(Paste_Here!O$2:O$850, MATCH(B637, Paste_Here!A$2:A$850, 0))&lt;&gt;"", ISNUMBER(VALUE(INDEX(Paste_Here!O$2:O$850, MATCH(B637, Paste_Here!A$2:A$850, 0))))), INDEX(Paste_Here!O$2:O$850, MATCH(B637, Paste_Here!A$2:A$850, 0)), ""), ""), "")</f>
        <v/>
      </c>
      <c r="BM637" s="66"/>
      <c r="BN637" s="75" t="str">
        <f>IFERROR(IF(B637&lt;&gt;"", IF(ISNUMBER(SEARCH("highrisk", LOWER(INDEX(Paste_Here!P$2:P$850, MATCH(B637, Paste_Here!A$2:A$850, 0))))), "High Risk", IF(ISNUMBER(SEARCH("lowrisk", LOWER(INDEX(Paste_Here!P$2:P$850, MATCH(B637, Paste_Here!A$2:A$850, 0))))), "Low Risk", IF(ISNUMBER(SEARCH("somerisk", LOWER(INDEX(Paste_Here!P$2:P$850, MATCH(B637, Paste_Here!A$2:A$850, 0))))), "Some Risk", IF(ISNUMBER(SEARCH("ot", LOWER(INDEX(Paste_Here!P$2:P$850, MATCH(B637, Paste_Here!A$2:A$850, 0))))), "OT", "")))), ""), "")</f>
        <v/>
      </c>
      <c r="BQ637" s="66"/>
      <c r="BR637" s="75"/>
      <c r="BS637" s="66"/>
      <c r="BT637" s="66"/>
      <c r="BU637" s="75" t="str">
        <f t="shared" si="120"/>
        <v/>
      </c>
      <c r="BV637" s="66"/>
      <c r="BW637" s="75"/>
      <c r="BX637" s="66"/>
      <c r="BY637" s="75"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BZ637" s="66"/>
      <c r="CA637" s="75"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CB637" s="66"/>
      <c r="CC637" s="75"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CD637" s="66"/>
      <c r="CE637" s="75"/>
      <c r="CF637" s="66"/>
      <c r="CK637" s="75"/>
      <c r="CL637" s="66"/>
      <c r="CM637" s="75"/>
      <c r="CN637" s="66"/>
      <c r="CO637" s="75"/>
      <c r="CP637" s="66"/>
      <c r="CQ637" s="66"/>
      <c r="CR637" s="75" t="str">
        <f t="shared" si="121"/>
        <v/>
      </c>
      <c r="CS637" s="66"/>
      <c r="CT637" s="75"/>
      <c r="CU637" s="66"/>
      <c r="CV637" s="75"/>
      <c r="CW637" s="66"/>
      <c r="CX637" s="75"/>
      <c r="CY637" s="66"/>
      <c r="CZ637" s="75"/>
      <c r="DA637" s="66"/>
      <c r="DB637" s="75" t="str">
        <f>IFERROR(IF(B637&lt;&gt;"", IF(AND(INDEX(Paste_Here!AK$2:AK$850, MATCH(B637, Paste_Here!A$2:A$850, 0))&lt;&gt;"", ISNUMBER(VALUE(INDEX(Paste_Here!AK$2:AK$850, MATCH(B637, Paste_Here!A$2:A$850, 0))))), INDEX(Paste_Here!AK$2:AK$850, MATCH(B637, Paste_Here!A$2:A$850, 0)), ""), ""), "")</f>
        <v/>
      </c>
      <c r="DC637" s="66"/>
      <c r="DD637" s="75" t="str">
        <f>IFERROR(IF(B637&lt;&gt;"", IF(ISNUMBER(SEARCH("highrisk", LOWER(INDEX(Paste_Here!AL$2:AL$850, MATCH(B637, Paste_Here!A$2:A$850, 0))))), "High Risk", IF(ISNUMBER(SEARCH("lowrisk", LOWER(INDEX(Paste_Here!AL$2:AL$850, MATCH(B637, Paste_Here!A$2:A$850, 0))))), "Low Risk", IF(ISNUMBER(SEARCH("somerisk", LOWER(INDEX(Paste_Here!AL$2:AL$850, MATCH(B637, Paste_Here!A$2:A$850, 0))))), "Some Risk", IF(ISNUMBER(SEARCH("ot", LOWER(INDEX(Paste_Here!AL$2:AL$850, MATCH(B637, Paste_Here!A$2:A$850, 0))))), "OT", "")))), ""), "")</f>
        <v/>
      </c>
      <c r="DE637" s="66"/>
      <c r="DF637" s="75" t="str">
        <f>IFERROR(IF(B637&lt;&gt;"", IF(AND(INDEX(Paste_Here!AM$2:AM$850, MATCH(B637, Paste_Here!A$2:A$850, 0))&lt;&gt;"", ISNUMBER(VALUE(INDEX(Paste_Here!AM$2:AM$850, MATCH(B637, Paste_Here!A$2:A$850, 0))))), INDEX(Paste_Here!AM$2:AM$850, MATCH(B637, Paste_Here!A$2:A$850, 0)), ""), ""), "")</f>
        <v/>
      </c>
      <c r="DG637" s="66"/>
      <c r="DH637" s="75" t="str">
        <f>IFERROR(IF(B637&lt;&gt;"", IF(ISNUMBER(SEARCH("highrisk", LOWER(INDEX(Paste_Here!AN$2:AN$850, MATCH(B637, Paste_Here!A$2:A$850, 0))))), "High Risk", IF(ISNUMBER(SEARCH("lowrisk", LOWER(INDEX(Paste_Here!AN$2:AN$850, MATCH(B637, Paste_Here!A$2:A$850, 0))))), "Low Risk", IF(ISNUMBER(SEARCH("somerisk", LOWER(INDEX(Paste_Here!AN$2:AN$850, MATCH(B637, Paste_Here!A$2:A$850, 0))))), "Some Risk", IF(ISNUMBER(SEARCH("ot", LOWER(INDEX(Paste_Here!AN$2:AN$850, MATCH(B637, Paste_Here!A$2:A$850, 0))))), "OT", "")))), ""), "")</f>
        <v/>
      </c>
      <c r="DI637" s="66"/>
      <c r="DJ637" s="66"/>
      <c r="DK637" s="75" t="str">
        <f t="shared" si="122"/>
        <v/>
      </c>
      <c r="DL637" s="66"/>
      <c r="DM637" s="75" t="str">
        <f>IFERROR(IF(B637&lt;&gt;"", IF(AND(INDEX(Paste_Here!Q$2:Q$850, MATCH(B637, Paste_Here!A$2:A$850, 0))&lt;&gt;"", ISNUMBER(VALUE(INDEX(Paste_Here!Q$2:Q$850, MATCH(B637, Paste_Here!A$2:A$850, 0))))), INDEX(Paste_Here!Q$2:Q$850, MATCH(B637, Paste_Here!A$2:A$850, 0)), ""), ""), "")</f>
        <v/>
      </c>
      <c r="DN637" s="66"/>
      <c r="DO637" s="75" t="str">
        <f>IFERROR(IF(B637&lt;&gt;"", IF(ISNUMBER(SEARCH("highrisk", LOWER(INDEX(Paste_Here!R$2:R$850, MATCH(B637, Paste_Here!A$2:A$850, 0))))), "High Risk", IF(ISNUMBER(SEARCH("lowrisk", LOWER(INDEX(Paste_Here!R$2:R$850, MATCH(B637, Paste_Here!A$2:A$850, 0))))), "Low Risk", IF(ISNUMBER(SEARCH("somerisk", LOWER(INDEX(Paste_Here!R$2:R$850, MATCH(B637, Paste_Here!A$2:A$850, 0))))), "Some Risk", IF(ISNUMBER(SEARCH("ot", LOWER(INDEX(Paste_Here!R$2:R$850, MATCH(B637, Paste_Here!A$2:A$850, 0))))), "OT", "")))), ""), "")</f>
        <v/>
      </c>
      <c r="DP637" s="66"/>
      <c r="DQ637" s="93" t="str">
        <f>IFERROR(IF(B637&lt;&gt;"", IF(AND(INDEX(Paste_Here!S$2:S$850, MATCH(B637, Paste_Here!A$2:A$850, 0))&lt;&gt;"", ISNUMBER(VALUE(INDEX(Paste_Here!S$2:S$850, MATCH(B637, Paste_Here!A$2:A$850, 0))))), INDEX(Paste_Here!S$2:S$850, MATCH(B637, Paste_Here!A$2:A$850, 0)), ""), ""), "")</f>
        <v/>
      </c>
      <c r="DR637" s="66"/>
      <c r="DS637" s="75"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IF(ISNUMBER(SEARCH("ot", LOWER(INDEX(Paste_Here!T$2:T$850, MATCH(B637, Paste_Here!A$2:A$850, 0))))), "OT", "")))), ""), "")</f>
        <v/>
      </c>
      <c r="DT637" s="66"/>
      <c r="DU637" s="75" t="str">
        <f>IFERROR(IF(B637&lt;&gt;"", IF(AND(INDEX(Paste_Here!U$2:U$850, MATCH(B637, Paste_Here!A$2:A$850, 0))&lt;&gt;"", ISNUMBER(VALUE(INDEX(Paste_Here!U$2:U$850, MATCH(B637, Paste_Here!A$2:A$850, 0))))), INDEX(Paste_Here!U$2:U$850, MATCH(B637, Paste_Here!A$2:A$850, 0)), ""), ""), "")</f>
        <v/>
      </c>
      <c r="DV637" s="66"/>
      <c r="DW637" s="93" t="str">
        <f>IFERROR(IF(B637&lt;&gt;"", IF(ISNUMBER(SEARCH("highrisk", LOWER(INDEX(Paste_Here!V$2:V$850, MATCH(B637, Paste_Here!A$2:A$850, 0))))), "High Risk", IF(ISNUMBER(SEARCH("lowrisk", LOWER(INDEX(Paste_Here!V$2:V$850, MATCH(B637, Paste_Here!A$2:A$850, 0))))), "Low Risk", IF(ISNUMBER(SEARCH("somerisk", LOWER(INDEX(Paste_Here!V$2:V$850, MATCH(B637, Paste_Here!A$2:A$850, 0))))), "Some Risk", IF(ISNUMBER(SEARCH("ot", LOWER(INDEX(Paste_Here!V$2:V$850, MATCH(B637, Paste_Here!A$2:A$850, 0))))), "OT", "")))), ""), "")</f>
        <v/>
      </c>
      <c r="DX637" s="66"/>
      <c r="DY637" s="75" t="str">
        <f>IFERROR(IF(B637&lt;&gt;"", IF(AND(INDEX(Paste_Here!W$2:W$850, MATCH(B637, Paste_Here!A$2:A$850, 0))&lt;&gt;"", ISNUMBER(VALUE(INDEX(Paste_Here!W$2:W$850, MATCH(B637, Paste_Here!A$2:A$850, 0))))), INDEX(Paste_Here!W$2:W$850, MATCH(B637, Paste_Here!A$2:A$850, 0)), ""), ""), "")</f>
        <v/>
      </c>
      <c r="DZ637" s="66"/>
      <c r="EA637" s="75" t="str">
        <f>IFERROR(IF(B637&lt;&gt;"", IF(ISNUMBER(SEARCH("highrisk", LOWER(INDEX(Paste_Here!X$2:X$850, MATCH(B637, Paste_Here!A$2:A$850, 0))))), "High Risk", IF(ISNUMBER(SEARCH("lowrisk", LOWER(INDEX(Paste_Here!X$2:X$850, MATCH(B637, Paste_Here!A$2:A$850, 0))))), "Low Risk", IF(ISNUMBER(SEARCH("somerisk", LOWER(INDEX(Paste_Here!X$2:X$850, MATCH(B637, Paste_Here!A$2:A$850, 0))))), "Some Risk", IF(ISNUMBER(SEARCH("ot", LOWER(INDEX(Paste_Here!X$2:X$850, MATCH(B637, Paste_Here!A$2:A$850, 0))))), "OT", "")))), ""), "")</f>
        <v/>
      </c>
      <c r="EB637" s="66"/>
      <c r="EC637" s="66"/>
      <c r="ED637" s="75" t="str">
        <f t="shared" si="127"/>
        <v/>
      </c>
      <c r="EE637" s="66"/>
      <c r="EF637" s="75" t="str">
        <f>IFERROR(IF(B637&lt;&gt;"", IF(AND(INDEX(Paste_Here!AO$2:AO$850, MATCH(B637, Paste_Here!A$2:A$850, 0))&lt;&gt;"", ISNUMBER(VALUE(INDEX(Paste_Here!AO$2:AO$850, MATCH(B637, Paste_Here!A$2:A$850, 0))))), INDEX(Paste_Here!AO$2:AO$850, MATCH(B637, Paste_Here!A$2:A$850, 0)), ""), ""), "")</f>
        <v/>
      </c>
      <c r="EG637" s="66"/>
      <c r="EH637" s="75" t="str">
        <f>IFERROR(IF(B637&lt;&gt;"", IF(ISNUMBER(SEARCH("highrisk", LOWER(INDEX(Paste_Here!AP$2:AP$850, MATCH(B637, Paste_Here!A$2:A$850, 0))))), "High Risk", IF(ISNUMBER(SEARCH("lowrisk", LOWER(INDEX(Paste_Here!AP$2:AP$850, MATCH(B637, Paste_Here!A$2:A$850, 0))))), "Low Risk", IF(ISNUMBER(SEARCH("somerisk", LOWER(INDEX(Paste_Here!AP$2:AP$850, MATCH(B637, Paste_Here!A$2:A$850, 0))))), "Some Risk", IF(ISNUMBER(SEARCH("ot", LOWER(INDEX(Paste_Here!AP$2:AP$850, MATCH(B637, Paste_Here!A$2:A$850, 0))))), "OT", "")))), ""), "")</f>
        <v/>
      </c>
      <c r="EI637" s="66"/>
      <c r="EJ637" s="93"/>
      <c r="EK637" s="66"/>
      <c r="EL637" s="75" t="str">
        <f>IFERROR(IF(B637&lt;&gt;"", IF(AND(INDEX(Paste_Here!AQ$2:AQ$850, MATCH(B637, Paste_Here!A$2:A$850, 0))&lt;&gt;"", ISNUMBER(VALUE(INDEX(Paste_Here!AQ$2:AQ$850, MATCH(B637, Paste_Here!A$2:A$850, 0))))), INDEX(Paste_Here!AQ$2:AQ$850, MATCH(B637, Paste_Here!A$2:A$850, 0)), ""), ""), "")</f>
        <v/>
      </c>
      <c r="EM637" s="66"/>
      <c r="EN637" s="75" t="str">
        <f>IFERROR(IF(B637&lt;&gt;"", IF(ISNUMBER(SEARCH("highrisk", LOWER(INDEX(Paste_Here!AR$2:AR$850, MATCH(B637, Paste_Here!A$2:A$850, 0))))), "High Risk", IF(ISNUMBER(SEARCH("lowrisk", LOWER(INDEX(Paste_Here!AR$2:AR$850, MATCH(B637, Paste_Here!A$2:A$850, 0))))), "Low Risk", IF(ISNUMBER(SEARCH("somerisk", LOWER(INDEX(Paste_Here!AR$2:AR$850, MATCH(B637, Paste_Here!A$2:A$850, 0))))), "Some Risk", IF(ISNUMBER(SEARCH("ot", LOWER(INDEX(Paste_Here!AR$2:AR$850, MATCH(B637, Paste_Here!A$2:A$850, 0))))), "OT", "")))), ""), "")</f>
        <v/>
      </c>
      <c r="EO637" s="66"/>
      <c r="EP637" s="93"/>
      <c r="EQ637" s="66"/>
      <c r="ER637" s="75"/>
      <c r="ES637" s="66"/>
      <c r="ET637" s="75"/>
      <c r="EU637" s="66"/>
      <c r="EV637" s="66"/>
      <c r="EW637" s="75" t="str">
        <f t="shared" si="128"/>
        <v/>
      </c>
      <c r="EX637" s="66"/>
      <c r="EY637" s="75" t="str">
        <f>IFERROR(IF(B637&lt;&gt;"", IF(AND(INDEX(Paste_Here!Y$2:Y$850, MATCH(B637, Paste_Here!A$2:A$850, 0))&lt;&gt;"", ISNUMBER(VALUE(INDEX(Paste_Here!Y$2:Y$850, MATCH(B637, Paste_Here!A$2:A$850, 0))))), INDEX(Paste_Here!Y$2:Y$850, MATCH(B637, Paste_Here!A$2:A$850, 0)), ""), ""), "")</f>
        <v/>
      </c>
      <c r="EZ637" s="66"/>
      <c r="FA637" s="75" t="str">
        <f>IFERROR(IF(B637&lt;&gt;"", IF(ISNUMBER(SEARCH("highrisk", LOWER(INDEX(Paste_Here!Z$2:Z$850, MATCH(B637, Paste_Here!A$2:A$850, 0))))), "High Risk", IF(ISNUMBER(SEARCH("lowrisk", LOWER(INDEX(Paste_Here!Z$2:Z$850, MATCH(B637, Paste_Here!A$2:A$850, 0))))), "Low Risk", IF(ISNUMBER(SEARCH("somerisk", LOWER(INDEX(Paste_Here!Z$2:Z$850, MATCH(B637, Paste_Here!A$2:A$850, 0))))), "Some Risk", IF(ISNUMBER(SEARCH("ot", LOWER(INDEX(Paste_Here!Z$2:Z$850, MATCH(B637, Paste_Here!A$2:A$850, 0))))), "OT", "")))), ""), "")</f>
        <v/>
      </c>
      <c r="FB637" s="66"/>
      <c r="FC637" s="93"/>
      <c r="FD637" s="66"/>
      <c r="FE637" s="75" t="str">
        <f>IFERROR(IF(B637&lt;&gt;"", IF(AND(INDEX(Paste_Here!AA$2:AA$850, MATCH(B637, Paste_Here!A$2:A$850, 0))&lt;&gt;"", ISNUMBER(VALUE(INDEX(Paste_Here!AA$2:AA$850, MATCH(B637, Paste_Here!A$2:A$850, 0))))), INDEX(Paste_Here!AA$2:AA$850, MATCH(B637, Paste_Here!A$2:A$850, 0)), ""), ""), "")</f>
        <v/>
      </c>
      <c r="FF637" s="66"/>
      <c r="FG637" s="75" t="str">
        <f>IFERROR(IF(B637&lt;&gt;"", IF(ISNUMBER(SEARCH("highrisk", LOWER(INDEX(Paste_Here!AB$2:AB$850, MATCH(B637, Paste_Here!A$2:A$850, 0))))), "High Risk", IF(ISNUMBER(SEARCH("lowrisk", LOWER(INDEX(Paste_Here!AB$2:AB$850, MATCH(B637, Paste_Here!A$2:A$850, 0))))), "Low Risk", IF(ISNUMBER(SEARCH("somerisk", LOWER(INDEX(Paste_Here!AB$2:AB$850, MATCH(B637, Paste_Here!A$2:A$850, 0))))), "Some Risk", IF(ISNUMBER(SEARCH("ot", LOWER(INDEX(Paste_Here!AB$2:AB$850, MATCH(B637, Paste_Here!A$2:A$850, 0))))), "OT", "")))), ""), "")</f>
        <v/>
      </c>
      <c r="FH637" s="66"/>
      <c r="FI637" s="93"/>
      <c r="FJ637" s="66"/>
      <c r="FK637" s="75"/>
      <c r="FL637" s="66"/>
      <c r="FM637" s="75"/>
      <c r="FN637" s="66"/>
      <c r="FO637" s="66"/>
      <c r="FP637" s="75" t="str">
        <f t="shared" si="123"/>
        <v/>
      </c>
      <c r="FQ637" s="66"/>
      <c r="FR637" s="75" t="str">
        <f>IFERROR(IF(B637&lt;&gt;"", IF(ISNUMBER(SEARCH("s", LOWER(INDEX(Paste_Here!L$2:L$850, MATCH(B637, Paste_Here!A$2:A$850, 0))))), "Yes", IF(INDEX(Paste_Here!L$2:L$850, MATCH(B637, Paste_Here!A$2:A$850, 0))&lt;&gt;"", "No", "")), ""), "")</f>
        <v/>
      </c>
      <c r="FS637" s="66"/>
      <c r="FT637" s="75" t="str">
        <f>IFERROR(IF(B637&lt;&gt;"", IF(ISNUMBER(SEARCH("yes", LOWER(INDEX(Paste_Here!F$2:F$850, MATCH(B637, Paste_Here!A$2:A$850, 0))))), "Yes", IF(ISNUMBER(SEARCH("no", LOWER(INDEX(Paste_Here!F$2:F$850, MATCH(B637, Paste_Here!A$2:A$850, 0))))), "No", "")), ""), "")</f>
        <v/>
      </c>
      <c r="FU637" s="66"/>
      <c r="FV637" s="75" t="str">
        <f>IFERROR(IF(B637&lt;&gt;"", IF(ISNUMBER(SEARCH("english language learner", LOWER(INDEX(Paste_Here!C$2:C$850, MATCH(B637, Paste_Here!A$2:A$850, 0))))), "Yes", ""), ""), "")</f>
        <v/>
      </c>
      <c r="FW637" s="66"/>
      <c r="FX637" s="75" t="str">
        <f>IFERROR(IF(B637&lt;&gt;"", IF(OR(ISNUMBER(SEARCH("b", LOWER(INDEX(Paste_Here!J$2:J$850, MATCH(B637, Paste_Here!A$2:A$850, 0))))), ISNUMBER(SEARCH("h", LOWER(INDEX(Paste_Here!J$2:J$850, MATCH(B637, Paste_Here!A$2:A$850, 0))))), ISNUMBER(SEARCH("i", LOWER(INDEX(Paste_Here!J$2:J$850, MATCH(B637, Paste_Here!A$2:A$850, 0)))))), "Yes", IF(INDEX(Paste_Here!J$2:J$850, MATCH(B637, Paste_Here!A$2:A$850, 0))&lt;&gt;"", "No", "")), ""), "")</f>
        <v/>
      </c>
      <c r="FY637" s="66"/>
      <c r="FZ637" s="75" t="str">
        <f>IFERROR(IF(B637&lt;&gt;"", IF(ISNUMBER(SEARCH("yes", LOWER(INDEX(Paste_Here!K$2:K$850, MATCH(B637, Paste_Here!A$2:A$850, 0))))), "Yes", IF(ISNUMBER(SEARCH("no", LOWER(INDEX(Paste_Here!K$2:K$850, MATCH(B637, Paste_Here!A$2:A$850, 0))))), "No", "")), ""), "")</f>
        <v/>
      </c>
      <c r="GA637" s="66"/>
      <c r="GB637" s="75" t="str">
        <f>IFERROR(IF(B637&lt;&gt;"", IF(ISNUMBER(SEARCH("transitional 2", LOWER(INDEX(Paste_Here!C$2:C$850, MATCH(B637, Paste_Here!A$2:A$850, 0))))), "T2",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GC637" s="66"/>
      <c r="GD637" s="75"/>
      <c r="GE637" s="66"/>
      <c r="GF637" s="75"/>
      <c r="GG637" s="66"/>
      <c r="GH637" s="75"/>
      <c r="GI637" s="66"/>
      <c r="GK637" s="1" t="str" cm="1">
        <f t="array" ref="GK637">IFERROR(INDEX(Paste_Here!$B$2:$B$850, MATCH(0, COUNTIF(GK$4:GK636, Paste_Here!$B$2:$B$850) + IF(Paste_Here!$B$2:$B$850="", 1, 0), 0)), "")</f>
        <v/>
      </c>
      <c r="GL637" s="1" t="str">
        <f>IF(GK637&lt;&gt;"", INDEX(Paste_Here!$A$2:$A$850, MATCH(GK637, Paste_Here!$B$2:$B$850, 0)), "")</f>
        <v/>
      </c>
      <c r="GM637" s="1" t="str">
        <f t="shared" si="129"/>
        <v/>
      </c>
      <c r="GN637" s="1" t="str" cm="1">
        <f t="array" ref="GN637">IFERROR(INDEX($GM$5:$GM$850, MATCH(SMALL(IF($GM$5:$GM$850&lt;&gt;"", COUNTIF($GM$5:$GM$850, "&lt;"&amp;$GM$5:$GM$850)+1), ROW()-ROW($GN$5)+1), COUNTIF($GM$5:$GM$850, "&lt;"&amp;$GM$5:$GM$850)+1, 0)), "")</f>
        <v/>
      </c>
    </row>
    <row r="638" spans="1:196">
      <c r="A638" s="66"/>
      <c r="B638" s="75" t="str">
        <f t="shared" si="117"/>
        <v/>
      </c>
      <c r="C638" s="66"/>
      <c r="D638" s="75" t="str">
        <f>IFERROR(IF(AND(INDEX(Paste_Here!N$2:N$850, MATCH(B638, Paste_Here!A$2:A$850, 0)) = ""), "", IF(UPPER(INDEX(Paste_Here!N$2:N$850, MATCH(B638, Paste_Here!A$2:A$850, 0))) = "YES", "Yes", IF(UPPER(INDEX(Paste_Here!N$2:N$850, MATCH(B638, Paste_Here!A$2:A$850, 0))) = "NO", "No", ""))), "")</f>
        <v/>
      </c>
      <c r="E638" s="66"/>
      <c r="F638" s="75" t="str">
        <f t="shared" si="124"/>
        <v/>
      </c>
      <c r="G638" s="66"/>
      <c r="H638" s="75" t="str">
        <f t="shared" si="125"/>
        <v/>
      </c>
      <c r="I638" s="66"/>
      <c r="J638" s="75" t="str">
        <f t="shared" si="126"/>
        <v/>
      </c>
      <c r="K638" s="66"/>
      <c r="L638" s="75"/>
      <c r="M638" s="66"/>
      <c r="N638" s="75" t="str">
        <f>IFERROR(IF(B638&lt;&gt;"", IF(AND(INDEX(Paste_Here!AW$2:AW$850, MATCH(B638, Paste_Here!A$2:A$850, 0))&lt;&gt;"", ISNUMBER(VALUE(INDEX(Paste_Here!AW$2:AW$850, MATCH(B638, Paste_Here!A$2:A$850, 0))))), INDEX(Paste_Here!AW$2:AW$850, MATCH(B638, Paste_Here!A$2:A$850, 0)), ""), ""), "")</f>
        <v/>
      </c>
      <c r="O638" s="66"/>
      <c r="P638" s="75" t="str">
        <f>IFERROR(IF(B638&lt;&gt;"", IF(AND(INDEX(Paste_Here!AX$2:AX$850, MATCH(B638, Paste_Here!A$2:A$850, 0))&lt;&gt;"", ISNUMBER(VALUE(INDEX(Paste_Here!AX$2:AX$850, MATCH(B638, Paste_Here!A$2:A$850, 0))))), INDEX(Paste_Here!AX$2:AX$850, MATCH(B638, Paste_Here!A$2:A$850, 0)), ""), ""), "")</f>
        <v/>
      </c>
      <c r="Q638" s="66"/>
      <c r="R638" s="75" t="str">
        <f>IFERROR(IF(B638&lt;&gt;"", IF(AND(INDEX(Paste_Here!AU$2:AU$850, MATCH(B638, Paste_Here!A$2:A$850, 0))&lt;&gt;"", ISNUMBER(VALUE(INDEX(Paste_Here!AU$2:AU$850, MATCH(B638, Paste_Here!A$2:A$850, 0))))), INDEX(Paste_Here!AU$2:AU$850, MATCH(B638, Paste_Here!A$2:A$850, 0)), ""), ""), "")</f>
        <v/>
      </c>
      <c r="S638" s="66"/>
      <c r="T638" s="75" t="str">
        <f>IFERROR(IF(B638&lt;&gt;"", IF(AND(INDEX(Paste_Here!AV$2:AV$850, MATCH(B638, Paste_Here!A$2:A$850, 0))&lt;&gt;"", ISNUMBER(VALUE(INDEX(Paste_Here!AV$2:AV$850, MATCH(B638, Paste_Here!A$2:A$850, 0))))), INDEX(Paste_Here!AV$2:AV$850, MATCH(B638, Paste_Here!A$2:A$850, 0)), ""), ""), "")</f>
        <v/>
      </c>
      <c r="U638" s="66"/>
      <c r="W638" s="66"/>
      <c r="Y638" s="66"/>
      <c r="Z638" s="66"/>
      <c r="AA638" s="75" t="str">
        <f t="shared" si="118"/>
        <v/>
      </c>
      <c r="AB638" s="66"/>
      <c r="AC638" s="75"/>
      <c r="AD638" s="66"/>
      <c r="AE638" s="98"/>
      <c r="AF638" s="66"/>
      <c r="AG638" s="75"/>
      <c r="AH638" s="66"/>
      <c r="AI638" s="75" t="str">
        <f>IFERROR(IF(B638&lt;&gt;"", IF(AND(INDEX(Paste_Here!AC$2:AC$850, MATCH(B638, Paste_Here!A$2:A$850, 0))&lt;&gt;"", ISNUMBER(VALUE(INDEX(Paste_Here!AC$2:AC$850, MATCH(B638, Paste_Here!A$2:A$850, 0))))), INDEX(Paste_Here!AC$2:AC$850, MATCH(B638, Paste_Here!A$2:A$850, 0)), ""), ""), "")</f>
        <v/>
      </c>
      <c r="AJ638" s="66"/>
      <c r="AK638" s="75" t="str">
        <f>IFERROR(IF(B638&lt;&gt;"", IF(ISNUMBER(SEARCH("highrisk", LOWER(INDEX(Paste_Here!AD$2:AD$850, MATCH(B638, Paste_Here!A$2:A$850, 0))))), "High Risk", IF(ISNUMBER(SEARCH("lowrisk", LOWER(INDEX(Paste_Here!AD$2:AD$850, MATCH(B638, Paste_Here!A$2:A$850, 0))))), "Low Risk", IF(ISNUMBER(SEARCH("somerisk", LOWER(INDEX(Paste_Here!AD$2:AD$850, MATCH(B638, Paste_Here!A$2:A$850, 0))))), "Some Risk", IF(ISNUMBER(SEARCH("ot", LOWER(INDEX(Paste_Here!AD$2:AD$850, MATCH(B638, Paste_Here!A$2:A$850, 0))))), "OT", "")))), ""), "")</f>
        <v/>
      </c>
      <c r="AL638" s="66"/>
      <c r="AM638" s="75"/>
      <c r="AN638" s="66"/>
      <c r="AO638" s="75" t="str">
        <f>IFERROR(IF(B638&lt;&gt;"", IF(AND(INDEX(Paste_Here!M$2:M$850, MATCH(B638, Paste_Here!A$2:A$850, 0))&lt;&gt;"", ISNUMBER(VALUE(INDEX(Paste_Here!M$2:M$850, MATCH(B638, Paste_Here!A$2:A$850, 0))))), INDEX(Paste_Here!M$2:M$850, MATCH(B638, Paste_Here!A$2:A$850, 0)), ""), ""), "")</f>
        <v/>
      </c>
      <c r="AP638" s="66"/>
      <c r="AQ638" s="75" t="str">
        <f>IFERROR(IF(B638&lt;&gt;"", IF(ISNUMBER(SEARCH("highrisk", LOWER(INDEX(Paste_Here!N$2:N$850, MATCH(B638, Paste_Here!A$2:A$850, 0))))), "High Risk", IF(ISNUMBER(SEARCH("lowrisk", LOWER(INDEX(Paste_Here!N$2:N$850, MATCH(B638, Paste_Here!A$2:A$850, 0))))), "Low Risk", IF(ISNUMBER(SEARCH("somerisk", LOWER(INDEX(Paste_Here!N$2:N$850, MATCH(B638, Paste_Here!A$2:A$850, 0))))), "Some Risk", IF(ISNUMBER(SEARCH("ot", LOWER(INDEX(Paste_Here!N$2:N$850, MATCH(B638, Paste_Here!A$2:A$850, 0))))), "OT", "")))), ""), "")</f>
        <v/>
      </c>
      <c r="AT638" s="66"/>
      <c r="AU638" s="103"/>
      <c r="AV638" s="66"/>
      <c r="AW638" s="66"/>
      <c r="AX638" s="75" t="str">
        <f t="shared" si="119"/>
        <v/>
      </c>
      <c r="AY638" s="66"/>
      <c r="AZ638" s="75"/>
      <c r="BA638" s="66"/>
      <c r="BB638" s="75"/>
      <c r="BC638" s="66"/>
      <c r="BD638" s="75"/>
      <c r="BE638" s="66"/>
      <c r="BF638" s="75" t="str">
        <f>IFERROR(IF(B638&lt;&gt;"", IF(AND(INDEX(Paste_Here!AE$2:AE$850, MATCH(B638, Paste_Here!A$2:A$850, 0))&lt;&gt;"", ISNUMBER(VALUE(INDEX(Paste_Here!AE$2:AE$850, MATCH(B638, Paste_Here!A$2:A$850, 0))))), INDEX(Paste_Here!AE$2:AE$850, MATCH(B638, Paste_Here!A$2:A$850, 0)), ""), ""), "")</f>
        <v/>
      </c>
      <c r="BG638" s="66"/>
      <c r="BH638" s="75" t="str">
        <f>IFERROR(IF(B638&lt;&gt;"", IF(ISNUMBER(SEARCH("highrisk", LOWER(INDEX(Paste_Here!AF$2:AF$850, MATCH(B638, Paste_Here!A$2:A$850, 0))))), "High Risk", IF(ISNUMBER(SEARCH("lowrisk", LOWER(INDEX(Paste_Here!AF$2:AF$850, MATCH(B638, Paste_Here!A$2:A$850, 0))))), "Low Risk", IF(ISNUMBER(SEARCH("somerisk", LOWER(INDEX(Paste_Here!AF$2:AF$850, MATCH(B638, Paste_Here!A$2:A$850, 0))))), "Some Risk", IF(ISNUMBER(SEARCH("ot", LOWER(INDEX(Paste_Here!AF$2:AF$850, MATCH(B638, Paste_Here!A$2:A$850, 0))))), "OT", "")))), ""), "")</f>
        <v/>
      </c>
      <c r="BI638" s="66"/>
      <c r="BJ638" s="75"/>
      <c r="BK638" s="66"/>
      <c r="BL638" s="75" t="str">
        <f>IFERROR(IF(B638&lt;&gt;"", IF(AND(INDEX(Paste_Here!O$2:O$850, MATCH(B638, Paste_Here!A$2:A$850, 0))&lt;&gt;"", ISNUMBER(VALUE(INDEX(Paste_Here!O$2:O$850, MATCH(B638, Paste_Here!A$2:A$850, 0))))), INDEX(Paste_Here!O$2:O$850, MATCH(B638, Paste_Here!A$2:A$850, 0)), ""), ""), "")</f>
        <v/>
      </c>
      <c r="BM638" s="66"/>
      <c r="BN638" s="75" t="str">
        <f>IFERROR(IF(B638&lt;&gt;"", IF(ISNUMBER(SEARCH("highrisk", LOWER(INDEX(Paste_Here!P$2:P$850, MATCH(B638, Paste_Here!A$2:A$850, 0))))), "High Risk", IF(ISNUMBER(SEARCH("lowrisk", LOWER(INDEX(Paste_Here!P$2:P$850, MATCH(B638, Paste_Here!A$2:A$850, 0))))), "Low Risk", IF(ISNUMBER(SEARCH("somerisk", LOWER(INDEX(Paste_Here!P$2:P$850, MATCH(B638, Paste_Here!A$2:A$850, 0))))), "Some Risk", IF(ISNUMBER(SEARCH("ot", LOWER(INDEX(Paste_Here!P$2:P$850, MATCH(B638, Paste_Here!A$2:A$850, 0))))), "OT", "")))), ""), "")</f>
        <v/>
      </c>
      <c r="BQ638" s="66"/>
      <c r="BR638" s="75"/>
      <c r="BS638" s="66"/>
      <c r="BT638" s="66"/>
      <c r="BU638" s="75" t="str">
        <f t="shared" si="120"/>
        <v/>
      </c>
      <c r="BV638" s="66"/>
      <c r="BW638" s="75"/>
      <c r="BX638" s="66"/>
      <c r="BY638" s="75"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BZ638" s="66"/>
      <c r="CA638" s="75"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CB638" s="66"/>
      <c r="CC638" s="75"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CD638" s="66"/>
      <c r="CE638" s="75"/>
      <c r="CF638" s="66"/>
      <c r="CK638" s="75"/>
      <c r="CL638" s="66"/>
      <c r="CM638" s="75"/>
      <c r="CN638" s="66"/>
      <c r="CO638" s="75"/>
      <c r="CP638" s="66"/>
      <c r="CQ638" s="66"/>
      <c r="CR638" s="75" t="str">
        <f t="shared" si="121"/>
        <v/>
      </c>
      <c r="CS638" s="66"/>
      <c r="CT638" s="75"/>
      <c r="CU638" s="66"/>
      <c r="CV638" s="75"/>
      <c r="CW638" s="66"/>
      <c r="CX638" s="75"/>
      <c r="CY638" s="66"/>
      <c r="CZ638" s="75"/>
      <c r="DA638" s="66"/>
      <c r="DB638" s="75" t="str">
        <f>IFERROR(IF(B638&lt;&gt;"", IF(AND(INDEX(Paste_Here!AK$2:AK$850, MATCH(B638, Paste_Here!A$2:A$850, 0))&lt;&gt;"", ISNUMBER(VALUE(INDEX(Paste_Here!AK$2:AK$850, MATCH(B638, Paste_Here!A$2:A$850, 0))))), INDEX(Paste_Here!AK$2:AK$850, MATCH(B638, Paste_Here!A$2:A$850, 0)), ""), ""), "")</f>
        <v/>
      </c>
      <c r="DC638" s="66"/>
      <c r="DD638" s="75" t="str">
        <f>IFERROR(IF(B638&lt;&gt;"", IF(ISNUMBER(SEARCH("highrisk", LOWER(INDEX(Paste_Here!AL$2:AL$850, MATCH(B638, Paste_Here!A$2:A$850, 0))))), "High Risk", IF(ISNUMBER(SEARCH("lowrisk", LOWER(INDEX(Paste_Here!AL$2:AL$850, MATCH(B638, Paste_Here!A$2:A$850, 0))))), "Low Risk", IF(ISNUMBER(SEARCH("somerisk", LOWER(INDEX(Paste_Here!AL$2:AL$850, MATCH(B638, Paste_Here!A$2:A$850, 0))))), "Some Risk", IF(ISNUMBER(SEARCH("ot", LOWER(INDEX(Paste_Here!AL$2:AL$850, MATCH(B638, Paste_Here!A$2:A$850, 0))))), "OT", "")))), ""), "")</f>
        <v/>
      </c>
      <c r="DE638" s="66"/>
      <c r="DF638" s="75" t="str">
        <f>IFERROR(IF(B638&lt;&gt;"", IF(AND(INDEX(Paste_Here!AM$2:AM$850, MATCH(B638, Paste_Here!A$2:A$850, 0))&lt;&gt;"", ISNUMBER(VALUE(INDEX(Paste_Here!AM$2:AM$850, MATCH(B638, Paste_Here!A$2:A$850, 0))))), INDEX(Paste_Here!AM$2:AM$850, MATCH(B638, Paste_Here!A$2:A$850, 0)), ""), ""), "")</f>
        <v/>
      </c>
      <c r="DG638" s="66"/>
      <c r="DH638" s="75" t="str">
        <f>IFERROR(IF(B638&lt;&gt;"", IF(ISNUMBER(SEARCH("highrisk", LOWER(INDEX(Paste_Here!AN$2:AN$850, MATCH(B638, Paste_Here!A$2:A$850, 0))))), "High Risk", IF(ISNUMBER(SEARCH("lowrisk", LOWER(INDEX(Paste_Here!AN$2:AN$850, MATCH(B638, Paste_Here!A$2:A$850, 0))))), "Low Risk", IF(ISNUMBER(SEARCH("somerisk", LOWER(INDEX(Paste_Here!AN$2:AN$850, MATCH(B638, Paste_Here!A$2:A$850, 0))))), "Some Risk", IF(ISNUMBER(SEARCH("ot", LOWER(INDEX(Paste_Here!AN$2:AN$850, MATCH(B638, Paste_Here!A$2:A$850, 0))))), "OT", "")))), ""), "")</f>
        <v/>
      </c>
      <c r="DI638" s="66"/>
      <c r="DJ638" s="66"/>
      <c r="DK638" s="75" t="str">
        <f t="shared" si="122"/>
        <v/>
      </c>
      <c r="DL638" s="66"/>
      <c r="DM638" s="75" t="str">
        <f>IFERROR(IF(B638&lt;&gt;"", IF(AND(INDEX(Paste_Here!Q$2:Q$850, MATCH(B638, Paste_Here!A$2:A$850, 0))&lt;&gt;"", ISNUMBER(VALUE(INDEX(Paste_Here!Q$2:Q$850, MATCH(B638, Paste_Here!A$2:A$850, 0))))), INDEX(Paste_Here!Q$2:Q$850, MATCH(B638, Paste_Here!A$2:A$850, 0)), ""), ""), "")</f>
        <v/>
      </c>
      <c r="DN638" s="66"/>
      <c r="DO638" s="75" t="str">
        <f>IFERROR(IF(B638&lt;&gt;"", IF(ISNUMBER(SEARCH("highrisk", LOWER(INDEX(Paste_Here!R$2:R$850, MATCH(B638, Paste_Here!A$2:A$850, 0))))), "High Risk", IF(ISNUMBER(SEARCH("lowrisk", LOWER(INDEX(Paste_Here!R$2:R$850, MATCH(B638, Paste_Here!A$2:A$850, 0))))), "Low Risk", IF(ISNUMBER(SEARCH("somerisk", LOWER(INDEX(Paste_Here!R$2:R$850, MATCH(B638, Paste_Here!A$2:A$850, 0))))), "Some Risk", IF(ISNUMBER(SEARCH("ot", LOWER(INDEX(Paste_Here!R$2:R$850, MATCH(B638, Paste_Here!A$2:A$850, 0))))), "OT", "")))), ""), "")</f>
        <v/>
      </c>
      <c r="DP638" s="66"/>
      <c r="DQ638" s="93" t="str">
        <f>IFERROR(IF(B638&lt;&gt;"", IF(AND(INDEX(Paste_Here!S$2:S$850, MATCH(B638, Paste_Here!A$2:A$850, 0))&lt;&gt;"", ISNUMBER(VALUE(INDEX(Paste_Here!S$2:S$850, MATCH(B638, Paste_Here!A$2:A$850, 0))))), INDEX(Paste_Here!S$2:S$850, MATCH(B638, Paste_Here!A$2:A$850, 0)), ""), ""), "")</f>
        <v/>
      </c>
      <c r="DR638" s="66"/>
      <c r="DS638" s="75"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IF(ISNUMBER(SEARCH("ot", LOWER(INDEX(Paste_Here!T$2:T$850, MATCH(B638, Paste_Here!A$2:A$850, 0))))), "OT", "")))), ""), "")</f>
        <v/>
      </c>
      <c r="DT638" s="66"/>
      <c r="DU638" s="75" t="str">
        <f>IFERROR(IF(B638&lt;&gt;"", IF(AND(INDEX(Paste_Here!U$2:U$850, MATCH(B638, Paste_Here!A$2:A$850, 0))&lt;&gt;"", ISNUMBER(VALUE(INDEX(Paste_Here!U$2:U$850, MATCH(B638, Paste_Here!A$2:A$850, 0))))), INDEX(Paste_Here!U$2:U$850, MATCH(B638, Paste_Here!A$2:A$850, 0)), ""), ""), "")</f>
        <v/>
      </c>
      <c r="DV638" s="66"/>
      <c r="DW638" s="93" t="str">
        <f>IFERROR(IF(B638&lt;&gt;"", IF(ISNUMBER(SEARCH("highrisk", LOWER(INDEX(Paste_Here!V$2:V$850, MATCH(B638, Paste_Here!A$2:A$850, 0))))), "High Risk", IF(ISNUMBER(SEARCH("lowrisk", LOWER(INDEX(Paste_Here!V$2:V$850, MATCH(B638, Paste_Here!A$2:A$850, 0))))), "Low Risk", IF(ISNUMBER(SEARCH("somerisk", LOWER(INDEX(Paste_Here!V$2:V$850, MATCH(B638, Paste_Here!A$2:A$850, 0))))), "Some Risk", IF(ISNUMBER(SEARCH("ot", LOWER(INDEX(Paste_Here!V$2:V$850, MATCH(B638, Paste_Here!A$2:A$850, 0))))), "OT", "")))), ""), "")</f>
        <v/>
      </c>
      <c r="DX638" s="66"/>
      <c r="DY638" s="75" t="str">
        <f>IFERROR(IF(B638&lt;&gt;"", IF(AND(INDEX(Paste_Here!W$2:W$850, MATCH(B638, Paste_Here!A$2:A$850, 0))&lt;&gt;"", ISNUMBER(VALUE(INDEX(Paste_Here!W$2:W$850, MATCH(B638, Paste_Here!A$2:A$850, 0))))), INDEX(Paste_Here!W$2:W$850, MATCH(B638, Paste_Here!A$2:A$850, 0)), ""), ""), "")</f>
        <v/>
      </c>
      <c r="DZ638" s="66"/>
      <c r="EA638" s="75" t="str">
        <f>IFERROR(IF(B638&lt;&gt;"", IF(ISNUMBER(SEARCH("highrisk", LOWER(INDEX(Paste_Here!X$2:X$850, MATCH(B638, Paste_Here!A$2:A$850, 0))))), "High Risk", IF(ISNUMBER(SEARCH("lowrisk", LOWER(INDEX(Paste_Here!X$2:X$850, MATCH(B638, Paste_Here!A$2:A$850, 0))))), "Low Risk", IF(ISNUMBER(SEARCH("somerisk", LOWER(INDEX(Paste_Here!X$2:X$850, MATCH(B638, Paste_Here!A$2:A$850, 0))))), "Some Risk", IF(ISNUMBER(SEARCH("ot", LOWER(INDEX(Paste_Here!X$2:X$850, MATCH(B638, Paste_Here!A$2:A$850, 0))))), "OT", "")))), ""), "")</f>
        <v/>
      </c>
      <c r="EB638" s="66"/>
      <c r="EC638" s="66"/>
      <c r="ED638" s="75" t="str">
        <f t="shared" si="127"/>
        <v/>
      </c>
      <c r="EE638" s="66"/>
      <c r="EF638" s="75" t="str">
        <f>IFERROR(IF(B638&lt;&gt;"", IF(AND(INDEX(Paste_Here!AO$2:AO$850, MATCH(B638, Paste_Here!A$2:A$850, 0))&lt;&gt;"", ISNUMBER(VALUE(INDEX(Paste_Here!AO$2:AO$850, MATCH(B638, Paste_Here!A$2:A$850, 0))))), INDEX(Paste_Here!AO$2:AO$850, MATCH(B638, Paste_Here!A$2:A$850, 0)), ""), ""), "")</f>
        <v/>
      </c>
      <c r="EG638" s="66"/>
      <c r="EH638" s="75" t="str">
        <f>IFERROR(IF(B638&lt;&gt;"", IF(ISNUMBER(SEARCH("highrisk", LOWER(INDEX(Paste_Here!AP$2:AP$850, MATCH(B638, Paste_Here!A$2:A$850, 0))))), "High Risk", IF(ISNUMBER(SEARCH("lowrisk", LOWER(INDEX(Paste_Here!AP$2:AP$850, MATCH(B638, Paste_Here!A$2:A$850, 0))))), "Low Risk", IF(ISNUMBER(SEARCH("somerisk", LOWER(INDEX(Paste_Here!AP$2:AP$850, MATCH(B638, Paste_Here!A$2:A$850, 0))))), "Some Risk", IF(ISNUMBER(SEARCH("ot", LOWER(INDEX(Paste_Here!AP$2:AP$850, MATCH(B638, Paste_Here!A$2:A$850, 0))))), "OT", "")))), ""), "")</f>
        <v/>
      </c>
      <c r="EI638" s="66"/>
      <c r="EJ638" s="93"/>
      <c r="EK638" s="66"/>
      <c r="EL638" s="75" t="str">
        <f>IFERROR(IF(B638&lt;&gt;"", IF(AND(INDEX(Paste_Here!AQ$2:AQ$850, MATCH(B638, Paste_Here!A$2:A$850, 0))&lt;&gt;"", ISNUMBER(VALUE(INDEX(Paste_Here!AQ$2:AQ$850, MATCH(B638, Paste_Here!A$2:A$850, 0))))), INDEX(Paste_Here!AQ$2:AQ$850, MATCH(B638, Paste_Here!A$2:A$850, 0)), ""), ""), "")</f>
        <v/>
      </c>
      <c r="EM638" s="66"/>
      <c r="EN638" s="75" t="str">
        <f>IFERROR(IF(B638&lt;&gt;"", IF(ISNUMBER(SEARCH("highrisk", LOWER(INDEX(Paste_Here!AR$2:AR$850, MATCH(B638, Paste_Here!A$2:A$850, 0))))), "High Risk", IF(ISNUMBER(SEARCH("lowrisk", LOWER(INDEX(Paste_Here!AR$2:AR$850, MATCH(B638, Paste_Here!A$2:A$850, 0))))), "Low Risk", IF(ISNUMBER(SEARCH("somerisk", LOWER(INDEX(Paste_Here!AR$2:AR$850, MATCH(B638, Paste_Here!A$2:A$850, 0))))), "Some Risk", IF(ISNUMBER(SEARCH("ot", LOWER(INDEX(Paste_Here!AR$2:AR$850, MATCH(B638, Paste_Here!A$2:A$850, 0))))), "OT", "")))), ""), "")</f>
        <v/>
      </c>
      <c r="EO638" s="66"/>
      <c r="EP638" s="93"/>
      <c r="EQ638" s="66"/>
      <c r="ER638" s="75"/>
      <c r="ES638" s="66"/>
      <c r="ET638" s="75"/>
      <c r="EU638" s="66"/>
      <c r="EV638" s="66"/>
      <c r="EW638" s="75" t="str">
        <f t="shared" si="128"/>
        <v/>
      </c>
      <c r="EX638" s="66"/>
      <c r="EY638" s="75" t="str">
        <f>IFERROR(IF(B638&lt;&gt;"", IF(AND(INDEX(Paste_Here!Y$2:Y$850, MATCH(B638, Paste_Here!A$2:A$850, 0))&lt;&gt;"", ISNUMBER(VALUE(INDEX(Paste_Here!Y$2:Y$850, MATCH(B638, Paste_Here!A$2:A$850, 0))))), INDEX(Paste_Here!Y$2:Y$850, MATCH(B638, Paste_Here!A$2:A$850, 0)), ""), ""), "")</f>
        <v/>
      </c>
      <c r="EZ638" s="66"/>
      <c r="FA638" s="75" t="str">
        <f>IFERROR(IF(B638&lt;&gt;"", IF(ISNUMBER(SEARCH("highrisk", LOWER(INDEX(Paste_Here!Z$2:Z$850, MATCH(B638, Paste_Here!A$2:A$850, 0))))), "High Risk", IF(ISNUMBER(SEARCH("lowrisk", LOWER(INDEX(Paste_Here!Z$2:Z$850, MATCH(B638, Paste_Here!A$2:A$850, 0))))), "Low Risk", IF(ISNUMBER(SEARCH("somerisk", LOWER(INDEX(Paste_Here!Z$2:Z$850, MATCH(B638, Paste_Here!A$2:A$850, 0))))), "Some Risk", IF(ISNUMBER(SEARCH("ot", LOWER(INDEX(Paste_Here!Z$2:Z$850, MATCH(B638, Paste_Here!A$2:A$850, 0))))), "OT", "")))), ""), "")</f>
        <v/>
      </c>
      <c r="FB638" s="66"/>
      <c r="FC638" s="93"/>
      <c r="FD638" s="66"/>
      <c r="FE638" s="75" t="str">
        <f>IFERROR(IF(B638&lt;&gt;"", IF(AND(INDEX(Paste_Here!AA$2:AA$850, MATCH(B638, Paste_Here!A$2:A$850, 0))&lt;&gt;"", ISNUMBER(VALUE(INDEX(Paste_Here!AA$2:AA$850, MATCH(B638, Paste_Here!A$2:A$850, 0))))), INDEX(Paste_Here!AA$2:AA$850, MATCH(B638, Paste_Here!A$2:A$850, 0)), ""), ""), "")</f>
        <v/>
      </c>
      <c r="FF638" s="66"/>
      <c r="FG638" s="75" t="str">
        <f>IFERROR(IF(B638&lt;&gt;"", IF(ISNUMBER(SEARCH("highrisk", LOWER(INDEX(Paste_Here!AB$2:AB$850, MATCH(B638, Paste_Here!A$2:A$850, 0))))), "High Risk", IF(ISNUMBER(SEARCH("lowrisk", LOWER(INDEX(Paste_Here!AB$2:AB$850, MATCH(B638, Paste_Here!A$2:A$850, 0))))), "Low Risk", IF(ISNUMBER(SEARCH("somerisk", LOWER(INDEX(Paste_Here!AB$2:AB$850, MATCH(B638, Paste_Here!A$2:A$850, 0))))), "Some Risk", IF(ISNUMBER(SEARCH("ot", LOWER(INDEX(Paste_Here!AB$2:AB$850, MATCH(B638, Paste_Here!A$2:A$850, 0))))), "OT", "")))), ""), "")</f>
        <v/>
      </c>
      <c r="FH638" s="66"/>
      <c r="FI638" s="93"/>
      <c r="FJ638" s="66"/>
      <c r="FK638" s="75"/>
      <c r="FL638" s="66"/>
      <c r="FM638" s="75"/>
      <c r="FN638" s="66"/>
      <c r="FO638" s="66"/>
      <c r="FP638" s="75" t="str">
        <f t="shared" si="123"/>
        <v/>
      </c>
      <c r="FQ638" s="66"/>
      <c r="FR638" s="75" t="str">
        <f>IFERROR(IF(B638&lt;&gt;"", IF(ISNUMBER(SEARCH("s", LOWER(INDEX(Paste_Here!L$2:L$850, MATCH(B638, Paste_Here!A$2:A$850, 0))))), "Yes", IF(INDEX(Paste_Here!L$2:L$850, MATCH(B638, Paste_Here!A$2:A$850, 0))&lt;&gt;"", "No", "")), ""), "")</f>
        <v/>
      </c>
      <c r="FS638" s="66"/>
      <c r="FT638" s="75" t="str">
        <f>IFERROR(IF(B638&lt;&gt;"", IF(ISNUMBER(SEARCH("yes", LOWER(INDEX(Paste_Here!F$2:F$850, MATCH(B638, Paste_Here!A$2:A$850, 0))))), "Yes", IF(ISNUMBER(SEARCH("no", LOWER(INDEX(Paste_Here!F$2:F$850, MATCH(B638, Paste_Here!A$2:A$850, 0))))), "No", "")), ""), "")</f>
        <v/>
      </c>
      <c r="FU638" s="66"/>
      <c r="FV638" s="75" t="str">
        <f>IFERROR(IF(B638&lt;&gt;"", IF(ISNUMBER(SEARCH("english language learner", LOWER(INDEX(Paste_Here!C$2:C$850, MATCH(B638, Paste_Here!A$2:A$850, 0))))), "Yes", ""), ""), "")</f>
        <v/>
      </c>
      <c r="FW638" s="66"/>
      <c r="FX638" s="75" t="str">
        <f>IFERROR(IF(B638&lt;&gt;"", IF(OR(ISNUMBER(SEARCH("b", LOWER(INDEX(Paste_Here!J$2:J$850, MATCH(B638, Paste_Here!A$2:A$850, 0))))), ISNUMBER(SEARCH("h", LOWER(INDEX(Paste_Here!J$2:J$850, MATCH(B638, Paste_Here!A$2:A$850, 0))))), ISNUMBER(SEARCH("i", LOWER(INDEX(Paste_Here!J$2:J$850, MATCH(B638, Paste_Here!A$2:A$850, 0)))))), "Yes", IF(INDEX(Paste_Here!J$2:J$850, MATCH(B638, Paste_Here!A$2:A$850, 0))&lt;&gt;"", "No", "")), ""), "")</f>
        <v/>
      </c>
      <c r="FY638" s="66"/>
      <c r="FZ638" s="75" t="str">
        <f>IFERROR(IF(B638&lt;&gt;"", IF(ISNUMBER(SEARCH("yes", LOWER(INDEX(Paste_Here!K$2:K$850, MATCH(B638, Paste_Here!A$2:A$850, 0))))), "Yes", IF(ISNUMBER(SEARCH("no", LOWER(INDEX(Paste_Here!K$2:K$850, MATCH(B638, Paste_Here!A$2:A$850, 0))))), "No", "")), ""), "")</f>
        <v/>
      </c>
      <c r="GA638" s="66"/>
      <c r="GB638" s="75" t="str">
        <f>IFERROR(IF(B638&lt;&gt;"", IF(ISNUMBER(SEARCH("transitional 2", LOWER(INDEX(Paste_Here!C$2:C$850, MATCH(B638, Paste_Here!A$2:A$850, 0))))), "T2",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GC638" s="66"/>
      <c r="GD638" s="75"/>
      <c r="GE638" s="66"/>
      <c r="GF638" s="75"/>
      <c r="GG638" s="66"/>
      <c r="GH638" s="75"/>
      <c r="GI638" s="66"/>
      <c r="GK638" s="1" t="str" cm="1">
        <f t="array" ref="GK638">IFERROR(INDEX(Paste_Here!$B$2:$B$850, MATCH(0, COUNTIF(GK$4:GK637, Paste_Here!$B$2:$B$850) + IF(Paste_Here!$B$2:$B$850="", 1, 0), 0)), "")</f>
        <v/>
      </c>
      <c r="GL638" s="1" t="str">
        <f>IF(GK638&lt;&gt;"", INDEX(Paste_Here!$A$2:$A$850, MATCH(GK638, Paste_Here!$B$2:$B$850, 0)), "")</f>
        <v/>
      </c>
      <c r="GM638" s="1" t="str">
        <f t="shared" si="129"/>
        <v/>
      </c>
      <c r="GN638" s="1" t="str" cm="1">
        <f t="array" ref="GN638">IFERROR(INDEX($GM$5:$GM$850, MATCH(SMALL(IF($GM$5:$GM$850&lt;&gt;"", COUNTIF($GM$5:$GM$850, "&lt;"&amp;$GM$5:$GM$850)+1), ROW()-ROW($GN$5)+1), COUNTIF($GM$5:$GM$850, "&lt;"&amp;$GM$5:$GM$850)+1, 0)), "")</f>
        <v/>
      </c>
    </row>
    <row r="639" spans="1:196">
      <c r="A639" s="66"/>
      <c r="B639" s="75" t="str">
        <f t="shared" si="117"/>
        <v/>
      </c>
      <c r="C639" s="66"/>
      <c r="D639" s="75" t="str">
        <f>IFERROR(IF(AND(INDEX(Paste_Here!N$2:N$850, MATCH(B639, Paste_Here!A$2:A$850, 0)) = ""), "", IF(UPPER(INDEX(Paste_Here!N$2:N$850, MATCH(B639, Paste_Here!A$2:A$850, 0))) = "YES", "Yes", IF(UPPER(INDEX(Paste_Here!N$2:N$850, MATCH(B639, Paste_Here!A$2:A$850, 0))) = "NO", "No", ""))), "")</f>
        <v/>
      </c>
      <c r="E639" s="66"/>
      <c r="F639" s="75" t="str">
        <f t="shared" si="124"/>
        <v/>
      </c>
      <c r="G639" s="66"/>
      <c r="H639" s="75" t="str">
        <f t="shared" si="125"/>
        <v/>
      </c>
      <c r="I639" s="66"/>
      <c r="J639" s="75" t="str">
        <f t="shared" si="126"/>
        <v/>
      </c>
      <c r="K639" s="66"/>
      <c r="L639" s="75"/>
      <c r="M639" s="66"/>
      <c r="N639" s="75" t="str">
        <f>IFERROR(IF(B639&lt;&gt;"", IF(AND(INDEX(Paste_Here!AW$2:AW$850, MATCH(B639, Paste_Here!A$2:A$850, 0))&lt;&gt;"", ISNUMBER(VALUE(INDEX(Paste_Here!AW$2:AW$850, MATCH(B639, Paste_Here!A$2:A$850, 0))))), INDEX(Paste_Here!AW$2:AW$850, MATCH(B639, Paste_Here!A$2:A$850, 0)), ""), ""), "")</f>
        <v/>
      </c>
      <c r="O639" s="66"/>
      <c r="P639" s="75" t="str">
        <f>IFERROR(IF(B639&lt;&gt;"", IF(AND(INDEX(Paste_Here!AX$2:AX$850, MATCH(B639, Paste_Here!A$2:A$850, 0))&lt;&gt;"", ISNUMBER(VALUE(INDEX(Paste_Here!AX$2:AX$850, MATCH(B639, Paste_Here!A$2:A$850, 0))))), INDEX(Paste_Here!AX$2:AX$850, MATCH(B639, Paste_Here!A$2:A$850, 0)), ""), ""), "")</f>
        <v/>
      </c>
      <c r="Q639" s="66"/>
      <c r="R639" s="75" t="str">
        <f>IFERROR(IF(B639&lt;&gt;"", IF(AND(INDEX(Paste_Here!AU$2:AU$850, MATCH(B639, Paste_Here!A$2:A$850, 0))&lt;&gt;"", ISNUMBER(VALUE(INDEX(Paste_Here!AU$2:AU$850, MATCH(B639, Paste_Here!A$2:A$850, 0))))), INDEX(Paste_Here!AU$2:AU$850, MATCH(B639, Paste_Here!A$2:A$850, 0)), ""), ""), "")</f>
        <v/>
      </c>
      <c r="S639" s="66"/>
      <c r="T639" s="75" t="str">
        <f>IFERROR(IF(B639&lt;&gt;"", IF(AND(INDEX(Paste_Here!AV$2:AV$850, MATCH(B639, Paste_Here!A$2:A$850, 0))&lt;&gt;"", ISNUMBER(VALUE(INDEX(Paste_Here!AV$2:AV$850, MATCH(B639, Paste_Here!A$2:A$850, 0))))), INDEX(Paste_Here!AV$2:AV$850, MATCH(B639, Paste_Here!A$2:A$850, 0)), ""), ""), "")</f>
        <v/>
      </c>
      <c r="U639" s="66"/>
      <c r="W639" s="66"/>
      <c r="Y639" s="66"/>
      <c r="Z639" s="66"/>
      <c r="AA639" s="75" t="str">
        <f t="shared" si="118"/>
        <v/>
      </c>
      <c r="AB639" s="66"/>
      <c r="AC639" s="75"/>
      <c r="AD639" s="66"/>
      <c r="AE639" s="98"/>
      <c r="AF639" s="66"/>
      <c r="AG639" s="75"/>
      <c r="AH639" s="66"/>
      <c r="AI639" s="75" t="str">
        <f>IFERROR(IF(B639&lt;&gt;"", IF(AND(INDEX(Paste_Here!AC$2:AC$850, MATCH(B639, Paste_Here!A$2:A$850, 0))&lt;&gt;"", ISNUMBER(VALUE(INDEX(Paste_Here!AC$2:AC$850, MATCH(B639, Paste_Here!A$2:A$850, 0))))), INDEX(Paste_Here!AC$2:AC$850, MATCH(B639, Paste_Here!A$2:A$850, 0)), ""), ""), "")</f>
        <v/>
      </c>
      <c r="AJ639" s="66"/>
      <c r="AK639" s="75" t="str">
        <f>IFERROR(IF(B639&lt;&gt;"", IF(ISNUMBER(SEARCH("highrisk", LOWER(INDEX(Paste_Here!AD$2:AD$850, MATCH(B639, Paste_Here!A$2:A$850, 0))))), "High Risk", IF(ISNUMBER(SEARCH("lowrisk", LOWER(INDEX(Paste_Here!AD$2:AD$850, MATCH(B639, Paste_Here!A$2:A$850, 0))))), "Low Risk", IF(ISNUMBER(SEARCH("somerisk", LOWER(INDEX(Paste_Here!AD$2:AD$850, MATCH(B639, Paste_Here!A$2:A$850, 0))))), "Some Risk", IF(ISNUMBER(SEARCH("ot", LOWER(INDEX(Paste_Here!AD$2:AD$850, MATCH(B639, Paste_Here!A$2:A$850, 0))))), "OT", "")))), ""), "")</f>
        <v/>
      </c>
      <c r="AL639" s="66"/>
      <c r="AM639" s="75"/>
      <c r="AN639" s="66"/>
      <c r="AO639" s="75" t="str">
        <f>IFERROR(IF(B639&lt;&gt;"", IF(AND(INDEX(Paste_Here!M$2:M$850, MATCH(B639, Paste_Here!A$2:A$850, 0))&lt;&gt;"", ISNUMBER(VALUE(INDEX(Paste_Here!M$2:M$850, MATCH(B639, Paste_Here!A$2:A$850, 0))))), INDEX(Paste_Here!M$2:M$850, MATCH(B639, Paste_Here!A$2:A$850, 0)), ""), ""), "")</f>
        <v/>
      </c>
      <c r="AP639" s="66"/>
      <c r="AQ639" s="75" t="str">
        <f>IFERROR(IF(B639&lt;&gt;"", IF(ISNUMBER(SEARCH("highrisk", LOWER(INDEX(Paste_Here!N$2:N$850, MATCH(B639, Paste_Here!A$2:A$850, 0))))), "High Risk", IF(ISNUMBER(SEARCH("lowrisk", LOWER(INDEX(Paste_Here!N$2:N$850, MATCH(B639, Paste_Here!A$2:A$850, 0))))), "Low Risk", IF(ISNUMBER(SEARCH("somerisk", LOWER(INDEX(Paste_Here!N$2:N$850, MATCH(B639, Paste_Here!A$2:A$850, 0))))), "Some Risk", IF(ISNUMBER(SEARCH("ot", LOWER(INDEX(Paste_Here!N$2:N$850, MATCH(B639, Paste_Here!A$2:A$850, 0))))), "OT", "")))), ""), "")</f>
        <v/>
      </c>
      <c r="AT639" s="66"/>
      <c r="AU639" s="103"/>
      <c r="AV639" s="66"/>
      <c r="AW639" s="66"/>
      <c r="AX639" s="75" t="str">
        <f t="shared" si="119"/>
        <v/>
      </c>
      <c r="AY639" s="66"/>
      <c r="AZ639" s="75"/>
      <c r="BA639" s="66"/>
      <c r="BB639" s="75"/>
      <c r="BC639" s="66"/>
      <c r="BD639" s="75"/>
      <c r="BE639" s="66"/>
      <c r="BF639" s="75" t="str">
        <f>IFERROR(IF(B639&lt;&gt;"", IF(AND(INDEX(Paste_Here!AE$2:AE$850, MATCH(B639, Paste_Here!A$2:A$850, 0))&lt;&gt;"", ISNUMBER(VALUE(INDEX(Paste_Here!AE$2:AE$850, MATCH(B639, Paste_Here!A$2:A$850, 0))))), INDEX(Paste_Here!AE$2:AE$850, MATCH(B639, Paste_Here!A$2:A$850, 0)), ""), ""), "")</f>
        <v/>
      </c>
      <c r="BG639" s="66"/>
      <c r="BH639" s="75" t="str">
        <f>IFERROR(IF(B639&lt;&gt;"", IF(ISNUMBER(SEARCH("highrisk", LOWER(INDEX(Paste_Here!AF$2:AF$850, MATCH(B639, Paste_Here!A$2:A$850, 0))))), "High Risk", IF(ISNUMBER(SEARCH("lowrisk", LOWER(INDEX(Paste_Here!AF$2:AF$850, MATCH(B639, Paste_Here!A$2:A$850, 0))))), "Low Risk", IF(ISNUMBER(SEARCH("somerisk", LOWER(INDEX(Paste_Here!AF$2:AF$850, MATCH(B639, Paste_Here!A$2:A$850, 0))))), "Some Risk", IF(ISNUMBER(SEARCH("ot", LOWER(INDEX(Paste_Here!AF$2:AF$850, MATCH(B639, Paste_Here!A$2:A$850, 0))))), "OT", "")))), ""), "")</f>
        <v/>
      </c>
      <c r="BI639" s="66"/>
      <c r="BJ639" s="75"/>
      <c r="BK639" s="66"/>
      <c r="BL639" s="75" t="str">
        <f>IFERROR(IF(B639&lt;&gt;"", IF(AND(INDEX(Paste_Here!O$2:O$850, MATCH(B639, Paste_Here!A$2:A$850, 0))&lt;&gt;"", ISNUMBER(VALUE(INDEX(Paste_Here!O$2:O$850, MATCH(B639, Paste_Here!A$2:A$850, 0))))), INDEX(Paste_Here!O$2:O$850, MATCH(B639, Paste_Here!A$2:A$850, 0)), ""), ""), "")</f>
        <v/>
      </c>
      <c r="BM639" s="66"/>
      <c r="BN639" s="75" t="str">
        <f>IFERROR(IF(B639&lt;&gt;"", IF(ISNUMBER(SEARCH("highrisk", LOWER(INDEX(Paste_Here!P$2:P$850, MATCH(B639, Paste_Here!A$2:A$850, 0))))), "High Risk", IF(ISNUMBER(SEARCH("lowrisk", LOWER(INDEX(Paste_Here!P$2:P$850, MATCH(B639, Paste_Here!A$2:A$850, 0))))), "Low Risk", IF(ISNUMBER(SEARCH("somerisk", LOWER(INDEX(Paste_Here!P$2:P$850, MATCH(B639, Paste_Here!A$2:A$850, 0))))), "Some Risk", IF(ISNUMBER(SEARCH("ot", LOWER(INDEX(Paste_Here!P$2:P$850, MATCH(B639, Paste_Here!A$2:A$850, 0))))), "OT", "")))), ""), "")</f>
        <v/>
      </c>
      <c r="BQ639" s="66"/>
      <c r="BR639" s="75"/>
      <c r="BS639" s="66"/>
      <c r="BT639" s="66"/>
      <c r="BU639" s="75" t="str">
        <f t="shared" si="120"/>
        <v/>
      </c>
      <c r="BV639" s="66"/>
      <c r="BW639" s="75"/>
      <c r="BX639" s="66"/>
      <c r="BY639" s="75"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BZ639" s="66"/>
      <c r="CA639" s="75"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CB639" s="66"/>
      <c r="CC639" s="75"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CD639" s="66"/>
      <c r="CE639" s="75"/>
      <c r="CF639" s="66"/>
      <c r="CK639" s="75"/>
      <c r="CL639" s="66"/>
      <c r="CM639" s="75"/>
      <c r="CN639" s="66"/>
      <c r="CO639" s="75"/>
      <c r="CP639" s="66"/>
      <c r="CQ639" s="66"/>
      <c r="CR639" s="75" t="str">
        <f t="shared" si="121"/>
        <v/>
      </c>
      <c r="CS639" s="66"/>
      <c r="CT639" s="75"/>
      <c r="CU639" s="66"/>
      <c r="CV639" s="75"/>
      <c r="CW639" s="66"/>
      <c r="CX639" s="75"/>
      <c r="CY639" s="66"/>
      <c r="CZ639" s="75"/>
      <c r="DA639" s="66"/>
      <c r="DB639" s="75" t="str">
        <f>IFERROR(IF(B639&lt;&gt;"", IF(AND(INDEX(Paste_Here!AK$2:AK$850, MATCH(B639, Paste_Here!A$2:A$850, 0))&lt;&gt;"", ISNUMBER(VALUE(INDEX(Paste_Here!AK$2:AK$850, MATCH(B639, Paste_Here!A$2:A$850, 0))))), INDEX(Paste_Here!AK$2:AK$850, MATCH(B639, Paste_Here!A$2:A$850, 0)), ""), ""), "")</f>
        <v/>
      </c>
      <c r="DC639" s="66"/>
      <c r="DD639" s="75" t="str">
        <f>IFERROR(IF(B639&lt;&gt;"", IF(ISNUMBER(SEARCH("highrisk", LOWER(INDEX(Paste_Here!AL$2:AL$850, MATCH(B639, Paste_Here!A$2:A$850, 0))))), "High Risk", IF(ISNUMBER(SEARCH("lowrisk", LOWER(INDEX(Paste_Here!AL$2:AL$850, MATCH(B639, Paste_Here!A$2:A$850, 0))))), "Low Risk", IF(ISNUMBER(SEARCH("somerisk", LOWER(INDEX(Paste_Here!AL$2:AL$850, MATCH(B639, Paste_Here!A$2:A$850, 0))))), "Some Risk", IF(ISNUMBER(SEARCH("ot", LOWER(INDEX(Paste_Here!AL$2:AL$850, MATCH(B639, Paste_Here!A$2:A$850, 0))))), "OT", "")))), ""), "")</f>
        <v/>
      </c>
      <c r="DE639" s="66"/>
      <c r="DF639" s="75" t="str">
        <f>IFERROR(IF(B639&lt;&gt;"", IF(AND(INDEX(Paste_Here!AM$2:AM$850, MATCH(B639, Paste_Here!A$2:A$850, 0))&lt;&gt;"", ISNUMBER(VALUE(INDEX(Paste_Here!AM$2:AM$850, MATCH(B639, Paste_Here!A$2:A$850, 0))))), INDEX(Paste_Here!AM$2:AM$850, MATCH(B639, Paste_Here!A$2:A$850, 0)), ""), ""), "")</f>
        <v/>
      </c>
      <c r="DG639" s="66"/>
      <c r="DH639" s="75" t="str">
        <f>IFERROR(IF(B639&lt;&gt;"", IF(ISNUMBER(SEARCH("highrisk", LOWER(INDEX(Paste_Here!AN$2:AN$850, MATCH(B639, Paste_Here!A$2:A$850, 0))))), "High Risk", IF(ISNUMBER(SEARCH("lowrisk", LOWER(INDEX(Paste_Here!AN$2:AN$850, MATCH(B639, Paste_Here!A$2:A$850, 0))))), "Low Risk", IF(ISNUMBER(SEARCH("somerisk", LOWER(INDEX(Paste_Here!AN$2:AN$850, MATCH(B639, Paste_Here!A$2:A$850, 0))))), "Some Risk", IF(ISNUMBER(SEARCH("ot", LOWER(INDEX(Paste_Here!AN$2:AN$850, MATCH(B639, Paste_Here!A$2:A$850, 0))))), "OT", "")))), ""), "")</f>
        <v/>
      </c>
      <c r="DI639" s="66"/>
      <c r="DJ639" s="66"/>
      <c r="DK639" s="75" t="str">
        <f t="shared" si="122"/>
        <v/>
      </c>
      <c r="DL639" s="66"/>
      <c r="DM639" s="75" t="str">
        <f>IFERROR(IF(B639&lt;&gt;"", IF(AND(INDEX(Paste_Here!Q$2:Q$850, MATCH(B639, Paste_Here!A$2:A$850, 0))&lt;&gt;"", ISNUMBER(VALUE(INDEX(Paste_Here!Q$2:Q$850, MATCH(B639, Paste_Here!A$2:A$850, 0))))), INDEX(Paste_Here!Q$2:Q$850, MATCH(B639, Paste_Here!A$2:A$850, 0)), ""), ""), "")</f>
        <v/>
      </c>
      <c r="DN639" s="66"/>
      <c r="DO639" s="75" t="str">
        <f>IFERROR(IF(B639&lt;&gt;"", IF(ISNUMBER(SEARCH("highrisk", LOWER(INDEX(Paste_Here!R$2:R$850, MATCH(B639, Paste_Here!A$2:A$850, 0))))), "High Risk", IF(ISNUMBER(SEARCH("lowrisk", LOWER(INDEX(Paste_Here!R$2:R$850, MATCH(B639, Paste_Here!A$2:A$850, 0))))), "Low Risk", IF(ISNUMBER(SEARCH("somerisk", LOWER(INDEX(Paste_Here!R$2:R$850, MATCH(B639, Paste_Here!A$2:A$850, 0))))), "Some Risk", IF(ISNUMBER(SEARCH("ot", LOWER(INDEX(Paste_Here!R$2:R$850, MATCH(B639, Paste_Here!A$2:A$850, 0))))), "OT", "")))), ""), "")</f>
        <v/>
      </c>
      <c r="DP639" s="66"/>
      <c r="DQ639" s="93" t="str">
        <f>IFERROR(IF(B639&lt;&gt;"", IF(AND(INDEX(Paste_Here!S$2:S$850, MATCH(B639, Paste_Here!A$2:A$850, 0))&lt;&gt;"", ISNUMBER(VALUE(INDEX(Paste_Here!S$2:S$850, MATCH(B639, Paste_Here!A$2:A$850, 0))))), INDEX(Paste_Here!S$2:S$850, MATCH(B639, Paste_Here!A$2:A$850, 0)), ""), ""), "")</f>
        <v/>
      </c>
      <c r="DR639" s="66"/>
      <c r="DS639" s="75"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IF(ISNUMBER(SEARCH("ot", LOWER(INDEX(Paste_Here!T$2:T$850, MATCH(B639, Paste_Here!A$2:A$850, 0))))), "OT", "")))), ""), "")</f>
        <v/>
      </c>
      <c r="DT639" s="66"/>
      <c r="DU639" s="75" t="str">
        <f>IFERROR(IF(B639&lt;&gt;"", IF(AND(INDEX(Paste_Here!U$2:U$850, MATCH(B639, Paste_Here!A$2:A$850, 0))&lt;&gt;"", ISNUMBER(VALUE(INDEX(Paste_Here!U$2:U$850, MATCH(B639, Paste_Here!A$2:A$850, 0))))), INDEX(Paste_Here!U$2:U$850, MATCH(B639, Paste_Here!A$2:A$850, 0)), ""), ""), "")</f>
        <v/>
      </c>
      <c r="DV639" s="66"/>
      <c r="DW639" s="93" t="str">
        <f>IFERROR(IF(B639&lt;&gt;"", IF(ISNUMBER(SEARCH("highrisk", LOWER(INDEX(Paste_Here!V$2:V$850, MATCH(B639, Paste_Here!A$2:A$850, 0))))), "High Risk", IF(ISNUMBER(SEARCH("lowrisk", LOWER(INDEX(Paste_Here!V$2:V$850, MATCH(B639, Paste_Here!A$2:A$850, 0))))), "Low Risk", IF(ISNUMBER(SEARCH("somerisk", LOWER(INDEX(Paste_Here!V$2:V$850, MATCH(B639, Paste_Here!A$2:A$850, 0))))), "Some Risk", IF(ISNUMBER(SEARCH("ot", LOWER(INDEX(Paste_Here!V$2:V$850, MATCH(B639, Paste_Here!A$2:A$850, 0))))), "OT", "")))), ""), "")</f>
        <v/>
      </c>
      <c r="DX639" s="66"/>
      <c r="DY639" s="75" t="str">
        <f>IFERROR(IF(B639&lt;&gt;"", IF(AND(INDEX(Paste_Here!W$2:W$850, MATCH(B639, Paste_Here!A$2:A$850, 0))&lt;&gt;"", ISNUMBER(VALUE(INDEX(Paste_Here!W$2:W$850, MATCH(B639, Paste_Here!A$2:A$850, 0))))), INDEX(Paste_Here!W$2:W$850, MATCH(B639, Paste_Here!A$2:A$850, 0)), ""), ""), "")</f>
        <v/>
      </c>
      <c r="DZ639" s="66"/>
      <c r="EA639" s="75" t="str">
        <f>IFERROR(IF(B639&lt;&gt;"", IF(ISNUMBER(SEARCH("highrisk", LOWER(INDEX(Paste_Here!X$2:X$850, MATCH(B639, Paste_Here!A$2:A$850, 0))))), "High Risk", IF(ISNUMBER(SEARCH("lowrisk", LOWER(INDEX(Paste_Here!X$2:X$850, MATCH(B639, Paste_Here!A$2:A$850, 0))))), "Low Risk", IF(ISNUMBER(SEARCH("somerisk", LOWER(INDEX(Paste_Here!X$2:X$850, MATCH(B639, Paste_Here!A$2:A$850, 0))))), "Some Risk", IF(ISNUMBER(SEARCH("ot", LOWER(INDEX(Paste_Here!X$2:X$850, MATCH(B639, Paste_Here!A$2:A$850, 0))))), "OT", "")))), ""), "")</f>
        <v/>
      </c>
      <c r="EB639" s="66"/>
      <c r="EC639" s="66"/>
      <c r="ED639" s="75" t="str">
        <f t="shared" si="127"/>
        <v/>
      </c>
      <c r="EE639" s="66"/>
      <c r="EF639" s="75" t="str">
        <f>IFERROR(IF(B639&lt;&gt;"", IF(AND(INDEX(Paste_Here!AO$2:AO$850, MATCH(B639, Paste_Here!A$2:A$850, 0))&lt;&gt;"", ISNUMBER(VALUE(INDEX(Paste_Here!AO$2:AO$850, MATCH(B639, Paste_Here!A$2:A$850, 0))))), INDEX(Paste_Here!AO$2:AO$850, MATCH(B639, Paste_Here!A$2:A$850, 0)), ""), ""), "")</f>
        <v/>
      </c>
      <c r="EG639" s="66"/>
      <c r="EH639" s="75" t="str">
        <f>IFERROR(IF(B639&lt;&gt;"", IF(ISNUMBER(SEARCH("highrisk", LOWER(INDEX(Paste_Here!AP$2:AP$850, MATCH(B639, Paste_Here!A$2:A$850, 0))))), "High Risk", IF(ISNUMBER(SEARCH("lowrisk", LOWER(INDEX(Paste_Here!AP$2:AP$850, MATCH(B639, Paste_Here!A$2:A$850, 0))))), "Low Risk", IF(ISNUMBER(SEARCH("somerisk", LOWER(INDEX(Paste_Here!AP$2:AP$850, MATCH(B639, Paste_Here!A$2:A$850, 0))))), "Some Risk", IF(ISNUMBER(SEARCH("ot", LOWER(INDEX(Paste_Here!AP$2:AP$850, MATCH(B639, Paste_Here!A$2:A$850, 0))))), "OT", "")))), ""), "")</f>
        <v/>
      </c>
      <c r="EI639" s="66"/>
      <c r="EJ639" s="93"/>
      <c r="EK639" s="66"/>
      <c r="EL639" s="75" t="str">
        <f>IFERROR(IF(B639&lt;&gt;"", IF(AND(INDEX(Paste_Here!AQ$2:AQ$850, MATCH(B639, Paste_Here!A$2:A$850, 0))&lt;&gt;"", ISNUMBER(VALUE(INDEX(Paste_Here!AQ$2:AQ$850, MATCH(B639, Paste_Here!A$2:A$850, 0))))), INDEX(Paste_Here!AQ$2:AQ$850, MATCH(B639, Paste_Here!A$2:A$850, 0)), ""), ""), "")</f>
        <v/>
      </c>
      <c r="EM639" s="66"/>
      <c r="EN639" s="75" t="str">
        <f>IFERROR(IF(B639&lt;&gt;"", IF(ISNUMBER(SEARCH("highrisk", LOWER(INDEX(Paste_Here!AR$2:AR$850, MATCH(B639, Paste_Here!A$2:A$850, 0))))), "High Risk", IF(ISNUMBER(SEARCH("lowrisk", LOWER(INDEX(Paste_Here!AR$2:AR$850, MATCH(B639, Paste_Here!A$2:A$850, 0))))), "Low Risk", IF(ISNUMBER(SEARCH("somerisk", LOWER(INDEX(Paste_Here!AR$2:AR$850, MATCH(B639, Paste_Here!A$2:A$850, 0))))), "Some Risk", IF(ISNUMBER(SEARCH("ot", LOWER(INDEX(Paste_Here!AR$2:AR$850, MATCH(B639, Paste_Here!A$2:A$850, 0))))), "OT", "")))), ""), "")</f>
        <v/>
      </c>
      <c r="EO639" s="66"/>
      <c r="EP639" s="93"/>
      <c r="EQ639" s="66"/>
      <c r="ER639" s="75"/>
      <c r="ES639" s="66"/>
      <c r="ET639" s="75"/>
      <c r="EU639" s="66"/>
      <c r="EV639" s="66"/>
      <c r="EW639" s="75" t="str">
        <f t="shared" si="128"/>
        <v/>
      </c>
      <c r="EX639" s="66"/>
      <c r="EY639" s="75" t="str">
        <f>IFERROR(IF(B639&lt;&gt;"", IF(AND(INDEX(Paste_Here!Y$2:Y$850, MATCH(B639, Paste_Here!A$2:A$850, 0))&lt;&gt;"", ISNUMBER(VALUE(INDEX(Paste_Here!Y$2:Y$850, MATCH(B639, Paste_Here!A$2:A$850, 0))))), INDEX(Paste_Here!Y$2:Y$850, MATCH(B639, Paste_Here!A$2:A$850, 0)), ""), ""), "")</f>
        <v/>
      </c>
      <c r="EZ639" s="66"/>
      <c r="FA639" s="75" t="str">
        <f>IFERROR(IF(B639&lt;&gt;"", IF(ISNUMBER(SEARCH("highrisk", LOWER(INDEX(Paste_Here!Z$2:Z$850, MATCH(B639, Paste_Here!A$2:A$850, 0))))), "High Risk", IF(ISNUMBER(SEARCH("lowrisk", LOWER(INDEX(Paste_Here!Z$2:Z$850, MATCH(B639, Paste_Here!A$2:A$850, 0))))), "Low Risk", IF(ISNUMBER(SEARCH("somerisk", LOWER(INDEX(Paste_Here!Z$2:Z$850, MATCH(B639, Paste_Here!A$2:A$850, 0))))), "Some Risk", IF(ISNUMBER(SEARCH("ot", LOWER(INDEX(Paste_Here!Z$2:Z$850, MATCH(B639, Paste_Here!A$2:A$850, 0))))), "OT", "")))), ""), "")</f>
        <v/>
      </c>
      <c r="FB639" s="66"/>
      <c r="FC639" s="93"/>
      <c r="FD639" s="66"/>
      <c r="FE639" s="75" t="str">
        <f>IFERROR(IF(B639&lt;&gt;"", IF(AND(INDEX(Paste_Here!AA$2:AA$850, MATCH(B639, Paste_Here!A$2:A$850, 0))&lt;&gt;"", ISNUMBER(VALUE(INDEX(Paste_Here!AA$2:AA$850, MATCH(B639, Paste_Here!A$2:A$850, 0))))), INDEX(Paste_Here!AA$2:AA$850, MATCH(B639, Paste_Here!A$2:A$850, 0)), ""), ""), "")</f>
        <v/>
      </c>
      <c r="FF639" s="66"/>
      <c r="FG639" s="75" t="str">
        <f>IFERROR(IF(B639&lt;&gt;"", IF(ISNUMBER(SEARCH("highrisk", LOWER(INDEX(Paste_Here!AB$2:AB$850, MATCH(B639, Paste_Here!A$2:A$850, 0))))), "High Risk", IF(ISNUMBER(SEARCH("lowrisk", LOWER(INDEX(Paste_Here!AB$2:AB$850, MATCH(B639, Paste_Here!A$2:A$850, 0))))), "Low Risk", IF(ISNUMBER(SEARCH("somerisk", LOWER(INDEX(Paste_Here!AB$2:AB$850, MATCH(B639, Paste_Here!A$2:A$850, 0))))), "Some Risk", IF(ISNUMBER(SEARCH("ot", LOWER(INDEX(Paste_Here!AB$2:AB$850, MATCH(B639, Paste_Here!A$2:A$850, 0))))), "OT", "")))), ""), "")</f>
        <v/>
      </c>
      <c r="FH639" s="66"/>
      <c r="FI639" s="93"/>
      <c r="FJ639" s="66"/>
      <c r="FK639" s="75"/>
      <c r="FL639" s="66"/>
      <c r="FM639" s="75"/>
      <c r="FN639" s="66"/>
      <c r="FO639" s="66"/>
      <c r="FP639" s="75" t="str">
        <f t="shared" si="123"/>
        <v/>
      </c>
      <c r="FQ639" s="66"/>
      <c r="FR639" s="75" t="str">
        <f>IFERROR(IF(B639&lt;&gt;"", IF(ISNUMBER(SEARCH("s", LOWER(INDEX(Paste_Here!L$2:L$850, MATCH(B639, Paste_Here!A$2:A$850, 0))))), "Yes", IF(INDEX(Paste_Here!L$2:L$850, MATCH(B639, Paste_Here!A$2:A$850, 0))&lt;&gt;"", "No", "")), ""), "")</f>
        <v/>
      </c>
      <c r="FS639" s="66"/>
      <c r="FT639" s="75" t="str">
        <f>IFERROR(IF(B639&lt;&gt;"", IF(ISNUMBER(SEARCH("yes", LOWER(INDEX(Paste_Here!F$2:F$850, MATCH(B639, Paste_Here!A$2:A$850, 0))))), "Yes", IF(ISNUMBER(SEARCH("no", LOWER(INDEX(Paste_Here!F$2:F$850, MATCH(B639, Paste_Here!A$2:A$850, 0))))), "No", "")), ""), "")</f>
        <v/>
      </c>
      <c r="FU639" s="66"/>
      <c r="FV639" s="75" t="str">
        <f>IFERROR(IF(B639&lt;&gt;"", IF(ISNUMBER(SEARCH("english language learner", LOWER(INDEX(Paste_Here!C$2:C$850, MATCH(B639, Paste_Here!A$2:A$850, 0))))), "Yes", ""), ""), "")</f>
        <v/>
      </c>
      <c r="FW639" s="66"/>
      <c r="FX639" s="75" t="str">
        <f>IFERROR(IF(B639&lt;&gt;"", IF(OR(ISNUMBER(SEARCH("b", LOWER(INDEX(Paste_Here!J$2:J$850, MATCH(B639, Paste_Here!A$2:A$850, 0))))), ISNUMBER(SEARCH("h", LOWER(INDEX(Paste_Here!J$2:J$850, MATCH(B639, Paste_Here!A$2:A$850, 0))))), ISNUMBER(SEARCH("i", LOWER(INDEX(Paste_Here!J$2:J$850, MATCH(B639, Paste_Here!A$2:A$850, 0)))))), "Yes", IF(INDEX(Paste_Here!J$2:J$850, MATCH(B639, Paste_Here!A$2:A$850, 0))&lt;&gt;"", "No", "")), ""), "")</f>
        <v/>
      </c>
      <c r="FY639" s="66"/>
      <c r="FZ639" s="75" t="str">
        <f>IFERROR(IF(B639&lt;&gt;"", IF(ISNUMBER(SEARCH("yes", LOWER(INDEX(Paste_Here!K$2:K$850, MATCH(B639, Paste_Here!A$2:A$850, 0))))), "Yes", IF(ISNUMBER(SEARCH("no", LOWER(INDEX(Paste_Here!K$2:K$850, MATCH(B639, Paste_Here!A$2:A$850, 0))))), "No", "")), ""), "")</f>
        <v/>
      </c>
      <c r="GA639" s="66"/>
      <c r="GB639" s="75" t="str">
        <f>IFERROR(IF(B639&lt;&gt;"", IF(ISNUMBER(SEARCH("transitional 2", LOWER(INDEX(Paste_Here!C$2:C$850, MATCH(B639, Paste_Here!A$2:A$850, 0))))), "T2",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GC639" s="66"/>
      <c r="GD639" s="75"/>
      <c r="GE639" s="66"/>
      <c r="GF639" s="75"/>
      <c r="GG639" s="66"/>
      <c r="GH639" s="75"/>
      <c r="GI639" s="66"/>
      <c r="GK639" s="1" t="str" cm="1">
        <f t="array" ref="GK639">IFERROR(INDEX(Paste_Here!$B$2:$B$850, MATCH(0, COUNTIF(GK$4:GK638, Paste_Here!$B$2:$B$850) + IF(Paste_Here!$B$2:$B$850="", 1, 0), 0)), "")</f>
        <v/>
      </c>
      <c r="GL639" s="1" t="str">
        <f>IF(GK639&lt;&gt;"", INDEX(Paste_Here!$A$2:$A$850, MATCH(GK639, Paste_Here!$B$2:$B$850, 0)), "")</f>
        <v/>
      </c>
      <c r="GM639" s="1" t="str">
        <f t="shared" si="129"/>
        <v/>
      </c>
      <c r="GN639" s="1" t="str" cm="1">
        <f t="array" ref="GN639">IFERROR(INDEX($GM$5:$GM$850, MATCH(SMALL(IF($GM$5:$GM$850&lt;&gt;"", COUNTIF($GM$5:$GM$850, "&lt;"&amp;$GM$5:$GM$850)+1), ROW()-ROW($GN$5)+1), COUNTIF($GM$5:$GM$850, "&lt;"&amp;$GM$5:$GM$850)+1, 0)), "")</f>
        <v/>
      </c>
    </row>
    <row r="640" spans="1:196">
      <c r="A640" s="66"/>
      <c r="B640" s="75" t="str">
        <f t="shared" si="117"/>
        <v/>
      </c>
      <c r="C640" s="66"/>
      <c r="D640" s="75" t="str">
        <f>IFERROR(IF(AND(INDEX(Paste_Here!N$2:N$850, MATCH(B640, Paste_Here!A$2:A$850, 0)) = ""), "", IF(UPPER(INDEX(Paste_Here!N$2:N$850, MATCH(B640, Paste_Here!A$2:A$850, 0))) = "YES", "Yes", IF(UPPER(INDEX(Paste_Here!N$2:N$850, MATCH(B640, Paste_Here!A$2:A$850, 0))) = "NO", "No", ""))), "")</f>
        <v/>
      </c>
      <c r="E640" s="66"/>
      <c r="F640" s="75" t="str">
        <f t="shared" si="124"/>
        <v/>
      </c>
      <c r="G640" s="66"/>
      <c r="H640" s="75" t="str">
        <f t="shared" si="125"/>
        <v/>
      </c>
      <c r="I640" s="66"/>
      <c r="J640" s="75" t="str">
        <f t="shared" si="126"/>
        <v/>
      </c>
      <c r="K640" s="66"/>
      <c r="L640" s="75"/>
      <c r="M640" s="66"/>
      <c r="N640" s="75" t="str">
        <f>IFERROR(IF(B640&lt;&gt;"", IF(AND(INDEX(Paste_Here!AW$2:AW$850, MATCH(B640, Paste_Here!A$2:A$850, 0))&lt;&gt;"", ISNUMBER(VALUE(INDEX(Paste_Here!AW$2:AW$850, MATCH(B640, Paste_Here!A$2:A$850, 0))))), INDEX(Paste_Here!AW$2:AW$850, MATCH(B640, Paste_Here!A$2:A$850, 0)), ""), ""), "")</f>
        <v/>
      </c>
      <c r="O640" s="66"/>
      <c r="P640" s="75" t="str">
        <f>IFERROR(IF(B640&lt;&gt;"", IF(AND(INDEX(Paste_Here!AX$2:AX$850, MATCH(B640, Paste_Here!A$2:A$850, 0))&lt;&gt;"", ISNUMBER(VALUE(INDEX(Paste_Here!AX$2:AX$850, MATCH(B640, Paste_Here!A$2:A$850, 0))))), INDEX(Paste_Here!AX$2:AX$850, MATCH(B640, Paste_Here!A$2:A$850, 0)), ""), ""), "")</f>
        <v/>
      </c>
      <c r="Q640" s="66"/>
      <c r="R640" s="75" t="str">
        <f>IFERROR(IF(B640&lt;&gt;"", IF(AND(INDEX(Paste_Here!AU$2:AU$850, MATCH(B640, Paste_Here!A$2:A$850, 0))&lt;&gt;"", ISNUMBER(VALUE(INDEX(Paste_Here!AU$2:AU$850, MATCH(B640, Paste_Here!A$2:A$850, 0))))), INDEX(Paste_Here!AU$2:AU$850, MATCH(B640, Paste_Here!A$2:A$850, 0)), ""), ""), "")</f>
        <v/>
      </c>
      <c r="S640" s="66"/>
      <c r="T640" s="75" t="str">
        <f>IFERROR(IF(B640&lt;&gt;"", IF(AND(INDEX(Paste_Here!AV$2:AV$850, MATCH(B640, Paste_Here!A$2:A$850, 0))&lt;&gt;"", ISNUMBER(VALUE(INDEX(Paste_Here!AV$2:AV$850, MATCH(B640, Paste_Here!A$2:A$850, 0))))), INDEX(Paste_Here!AV$2:AV$850, MATCH(B640, Paste_Here!A$2:A$850, 0)), ""), ""), "")</f>
        <v/>
      </c>
      <c r="U640" s="66"/>
      <c r="W640" s="66"/>
      <c r="Y640" s="66"/>
      <c r="Z640" s="66"/>
      <c r="AA640" s="75" t="str">
        <f t="shared" si="118"/>
        <v/>
      </c>
      <c r="AB640" s="66"/>
      <c r="AC640" s="75"/>
      <c r="AD640" s="66"/>
      <c r="AE640" s="98"/>
      <c r="AF640" s="66"/>
      <c r="AG640" s="75"/>
      <c r="AH640" s="66"/>
      <c r="AI640" s="75" t="str">
        <f>IFERROR(IF(B640&lt;&gt;"", IF(AND(INDEX(Paste_Here!AC$2:AC$850, MATCH(B640, Paste_Here!A$2:A$850, 0))&lt;&gt;"", ISNUMBER(VALUE(INDEX(Paste_Here!AC$2:AC$850, MATCH(B640, Paste_Here!A$2:A$850, 0))))), INDEX(Paste_Here!AC$2:AC$850, MATCH(B640, Paste_Here!A$2:A$850, 0)), ""), ""), "")</f>
        <v/>
      </c>
      <c r="AJ640" s="66"/>
      <c r="AK640" s="75" t="str">
        <f>IFERROR(IF(B640&lt;&gt;"", IF(ISNUMBER(SEARCH("highrisk", LOWER(INDEX(Paste_Here!AD$2:AD$850, MATCH(B640, Paste_Here!A$2:A$850, 0))))), "High Risk", IF(ISNUMBER(SEARCH("lowrisk", LOWER(INDEX(Paste_Here!AD$2:AD$850, MATCH(B640, Paste_Here!A$2:A$850, 0))))), "Low Risk", IF(ISNUMBER(SEARCH("somerisk", LOWER(INDEX(Paste_Here!AD$2:AD$850, MATCH(B640, Paste_Here!A$2:A$850, 0))))), "Some Risk", IF(ISNUMBER(SEARCH("ot", LOWER(INDEX(Paste_Here!AD$2:AD$850, MATCH(B640, Paste_Here!A$2:A$850, 0))))), "OT", "")))), ""), "")</f>
        <v/>
      </c>
      <c r="AL640" s="66"/>
      <c r="AM640" s="75"/>
      <c r="AN640" s="66"/>
      <c r="AO640" s="75" t="str">
        <f>IFERROR(IF(B640&lt;&gt;"", IF(AND(INDEX(Paste_Here!M$2:M$850, MATCH(B640, Paste_Here!A$2:A$850, 0))&lt;&gt;"", ISNUMBER(VALUE(INDEX(Paste_Here!M$2:M$850, MATCH(B640, Paste_Here!A$2:A$850, 0))))), INDEX(Paste_Here!M$2:M$850, MATCH(B640, Paste_Here!A$2:A$850, 0)), ""), ""), "")</f>
        <v/>
      </c>
      <c r="AP640" s="66"/>
      <c r="AQ640" s="75" t="str">
        <f>IFERROR(IF(B640&lt;&gt;"", IF(ISNUMBER(SEARCH("highrisk", LOWER(INDEX(Paste_Here!N$2:N$850, MATCH(B640, Paste_Here!A$2:A$850, 0))))), "High Risk", IF(ISNUMBER(SEARCH("lowrisk", LOWER(INDEX(Paste_Here!N$2:N$850, MATCH(B640, Paste_Here!A$2:A$850, 0))))), "Low Risk", IF(ISNUMBER(SEARCH("somerisk", LOWER(INDEX(Paste_Here!N$2:N$850, MATCH(B640, Paste_Here!A$2:A$850, 0))))), "Some Risk", IF(ISNUMBER(SEARCH("ot", LOWER(INDEX(Paste_Here!N$2:N$850, MATCH(B640, Paste_Here!A$2:A$850, 0))))), "OT", "")))), ""), "")</f>
        <v/>
      </c>
      <c r="AT640" s="66"/>
      <c r="AU640" s="103"/>
      <c r="AV640" s="66"/>
      <c r="AW640" s="66"/>
      <c r="AX640" s="75" t="str">
        <f t="shared" si="119"/>
        <v/>
      </c>
      <c r="AY640" s="66"/>
      <c r="AZ640" s="75"/>
      <c r="BA640" s="66"/>
      <c r="BB640" s="75"/>
      <c r="BC640" s="66"/>
      <c r="BD640" s="75"/>
      <c r="BE640" s="66"/>
      <c r="BF640" s="75" t="str">
        <f>IFERROR(IF(B640&lt;&gt;"", IF(AND(INDEX(Paste_Here!AE$2:AE$850, MATCH(B640, Paste_Here!A$2:A$850, 0))&lt;&gt;"", ISNUMBER(VALUE(INDEX(Paste_Here!AE$2:AE$850, MATCH(B640, Paste_Here!A$2:A$850, 0))))), INDEX(Paste_Here!AE$2:AE$850, MATCH(B640, Paste_Here!A$2:A$850, 0)), ""), ""), "")</f>
        <v/>
      </c>
      <c r="BG640" s="66"/>
      <c r="BH640" s="75" t="str">
        <f>IFERROR(IF(B640&lt;&gt;"", IF(ISNUMBER(SEARCH("highrisk", LOWER(INDEX(Paste_Here!AF$2:AF$850, MATCH(B640, Paste_Here!A$2:A$850, 0))))), "High Risk", IF(ISNUMBER(SEARCH("lowrisk", LOWER(INDEX(Paste_Here!AF$2:AF$850, MATCH(B640, Paste_Here!A$2:A$850, 0))))), "Low Risk", IF(ISNUMBER(SEARCH("somerisk", LOWER(INDEX(Paste_Here!AF$2:AF$850, MATCH(B640, Paste_Here!A$2:A$850, 0))))), "Some Risk", IF(ISNUMBER(SEARCH("ot", LOWER(INDEX(Paste_Here!AF$2:AF$850, MATCH(B640, Paste_Here!A$2:A$850, 0))))), "OT", "")))), ""), "")</f>
        <v/>
      </c>
      <c r="BI640" s="66"/>
      <c r="BJ640" s="75"/>
      <c r="BK640" s="66"/>
      <c r="BL640" s="75" t="str">
        <f>IFERROR(IF(B640&lt;&gt;"", IF(AND(INDEX(Paste_Here!O$2:O$850, MATCH(B640, Paste_Here!A$2:A$850, 0))&lt;&gt;"", ISNUMBER(VALUE(INDEX(Paste_Here!O$2:O$850, MATCH(B640, Paste_Here!A$2:A$850, 0))))), INDEX(Paste_Here!O$2:O$850, MATCH(B640, Paste_Here!A$2:A$850, 0)), ""), ""), "")</f>
        <v/>
      </c>
      <c r="BM640" s="66"/>
      <c r="BN640" s="75" t="str">
        <f>IFERROR(IF(B640&lt;&gt;"", IF(ISNUMBER(SEARCH("highrisk", LOWER(INDEX(Paste_Here!P$2:P$850, MATCH(B640, Paste_Here!A$2:A$850, 0))))), "High Risk", IF(ISNUMBER(SEARCH("lowrisk", LOWER(INDEX(Paste_Here!P$2:P$850, MATCH(B640, Paste_Here!A$2:A$850, 0))))), "Low Risk", IF(ISNUMBER(SEARCH("somerisk", LOWER(INDEX(Paste_Here!P$2:P$850, MATCH(B640, Paste_Here!A$2:A$850, 0))))), "Some Risk", IF(ISNUMBER(SEARCH("ot", LOWER(INDEX(Paste_Here!P$2:P$850, MATCH(B640, Paste_Here!A$2:A$850, 0))))), "OT", "")))), ""), "")</f>
        <v/>
      </c>
      <c r="BQ640" s="66"/>
      <c r="BR640" s="75"/>
      <c r="BS640" s="66"/>
      <c r="BT640" s="66"/>
      <c r="BU640" s="75" t="str">
        <f t="shared" si="120"/>
        <v/>
      </c>
      <c r="BV640" s="66"/>
      <c r="BW640" s="75"/>
      <c r="BX640" s="66"/>
      <c r="BY640" s="75"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BZ640" s="66"/>
      <c r="CA640" s="75"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CB640" s="66"/>
      <c r="CC640" s="75"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CD640" s="66"/>
      <c r="CE640" s="75"/>
      <c r="CF640" s="66"/>
      <c r="CK640" s="75"/>
      <c r="CL640" s="66"/>
      <c r="CM640" s="75"/>
      <c r="CN640" s="66"/>
      <c r="CO640" s="75"/>
      <c r="CP640" s="66"/>
      <c r="CQ640" s="66"/>
      <c r="CR640" s="75" t="str">
        <f t="shared" si="121"/>
        <v/>
      </c>
      <c r="CS640" s="66"/>
      <c r="CT640" s="75"/>
      <c r="CU640" s="66"/>
      <c r="CV640" s="75"/>
      <c r="CW640" s="66"/>
      <c r="CX640" s="75"/>
      <c r="CY640" s="66"/>
      <c r="CZ640" s="75"/>
      <c r="DA640" s="66"/>
      <c r="DB640" s="75" t="str">
        <f>IFERROR(IF(B640&lt;&gt;"", IF(AND(INDEX(Paste_Here!AK$2:AK$850, MATCH(B640, Paste_Here!A$2:A$850, 0))&lt;&gt;"", ISNUMBER(VALUE(INDEX(Paste_Here!AK$2:AK$850, MATCH(B640, Paste_Here!A$2:A$850, 0))))), INDEX(Paste_Here!AK$2:AK$850, MATCH(B640, Paste_Here!A$2:A$850, 0)), ""), ""), "")</f>
        <v/>
      </c>
      <c r="DC640" s="66"/>
      <c r="DD640" s="75" t="str">
        <f>IFERROR(IF(B640&lt;&gt;"", IF(ISNUMBER(SEARCH("highrisk", LOWER(INDEX(Paste_Here!AL$2:AL$850, MATCH(B640, Paste_Here!A$2:A$850, 0))))), "High Risk", IF(ISNUMBER(SEARCH("lowrisk", LOWER(INDEX(Paste_Here!AL$2:AL$850, MATCH(B640, Paste_Here!A$2:A$850, 0))))), "Low Risk", IF(ISNUMBER(SEARCH("somerisk", LOWER(INDEX(Paste_Here!AL$2:AL$850, MATCH(B640, Paste_Here!A$2:A$850, 0))))), "Some Risk", IF(ISNUMBER(SEARCH("ot", LOWER(INDEX(Paste_Here!AL$2:AL$850, MATCH(B640, Paste_Here!A$2:A$850, 0))))), "OT", "")))), ""), "")</f>
        <v/>
      </c>
      <c r="DE640" s="66"/>
      <c r="DF640" s="75" t="str">
        <f>IFERROR(IF(B640&lt;&gt;"", IF(AND(INDEX(Paste_Here!AM$2:AM$850, MATCH(B640, Paste_Here!A$2:A$850, 0))&lt;&gt;"", ISNUMBER(VALUE(INDEX(Paste_Here!AM$2:AM$850, MATCH(B640, Paste_Here!A$2:A$850, 0))))), INDEX(Paste_Here!AM$2:AM$850, MATCH(B640, Paste_Here!A$2:A$850, 0)), ""), ""), "")</f>
        <v/>
      </c>
      <c r="DG640" s="66"/>
      <c r="DH640" s="75" t="str">
        <f>IFERROR(IF(B640&lt;&gt;"", IF(ISNUMBER(SEARCH("highrisk", LOWER(INDEX(Paste_Here!AN$2:AN$850, MATCH(B640, Paste_Here!A$2:A$850, 0))))), "High Risk", IF(ISNUMBER(SEARCH("lowrisk", LOWER(INDEX(Paste_Here!AN$2:AN$850, MATCH(B640, Paste_Here!A$2:A$850, 0))))), "Low Risk", IF(ISNUMBER(SEARCH("somerisk", LOWER(INDEX(Paste_Here!AN$2:AN$850, MATCH(B640, Paste_Here!A$2:A$850, 0))))), "Some Risk", IF(ISNUMBER(SEARCH("ot", LOWER(INDEX(Paste_Here!AN$2:AN$850, MATCH(B640, Paste_Here!A$2:A$850, 0))))), "OT", "")))), ""), "")</f>
        <v/>
      </c>
      <c r="DI640" s="66"/>
      <c r="DJ640" s="66"/>
      <c r="DK640" s="75" t="str">
        <f t="shared" si="122"/>
        <v/>
      </c>
      <c r="DL640" s="66"/>
      <c r="DM640" s="75" t="str">
        <f>IFERROR(IF(B640&lt;&gt;"", IF(AND(INDEX(Paste_Here!Q$2:Q$850, MATCH(B640, Paste_Here!A$2:A$850, 0))&lt;&gt;"", ISNUMBER(VALUE(INDEX(Paste_Here!Q$2:Q$850, MATCH(B640, Paste_Here!A$2:A$850, 0))))), INDEX(Paste_Here!Q$2:Q$850, MATCH(B640, Paste_Here!A$2:A$850, 0)), ""), ""), "")</f>
        <v/>
      </c>
      <c r="DN640" s="66"/>
      <c r="DO640" s="75" t="str">
        <f>IFERROR(IF(B640&lt;&gt;"", IF(ISNUMBER(SEARCH("highrisk", LOWER(INDEX(Paste_Here!R$2:R$850, MATCH(B640, Paste_Here!A$2:A$850, 0))))), "High Risk", IF(ISNUMBER(SEARCH("lowrisk", LOWER(INDEX(Paste_Here!R$2:R$850, MATCH(B640, Paste_Here!A$2:A$850, 0))))), "Low Risk", IF(ISNUMBER(SEARCH("somerisk", LOWER(INDEX(Paste_Here!R$2:R$850, MATCH(B640, Paste_Here!A$2:A$850, 0))))), "Some Risk", IF(ISNUMBER(SEARCH("ot", LOWER(INDEX(Paste_Here!R$2:R$850, MATCH(B640, Paste_Here!A$2:A$850, 0))))), "OT", "")))), ""), "")</f>
        <v/>
      </c>
      <c r="DP640" s="66"/>
      <c r="DQ640" s="93" t="str">
        <f>IFERROR(IF(B640&lt;&gt;"", IF(AND(INDEX(Paste_Here!S$2:S$850, MATCH(B640, Paste_Here!A$2:A$850, 0))&lt;&gt;"", ISNUMBER(VALUE(INDEX(Paste_Here!S$2:S$850, MATCH(B640, Paste_Here!A$2:A$850, 0))))), INDEX(Paste_Here!S$2:S$850, MATCH(B640, Paste_Here!A$2:A$850, 0)), ""), ""), "")</f>
        <v/>
      </c>
      <c r="DR640" s="66"/>
      <c r="DS640" s="75"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IF(ISNUMBER(SEARCH("ot", LOWER(INDEX(Paste_Here!T$2:T$850, MATCH(B640, Paste_Here!A$2:A$850, 0))))), "OT", "")))), ""), "")</f>
        <v/>
      </c>
      <c r="DT640" s="66"/>
      <c r="DU640" s="75" t="str">
        <f>IFERROR(IF(B640&lt;&gt;"", IF(AND(INDEX(Paste_Here!U$2:U$850, MATCH(B640, Paste_Here!A$2:A$850, 0))&lt;&gt;"", ISNUMBER(VALUE(INDEX(Paste_Here!U$2:U$850, MATCH(B640, Paste_Here!A$2:A$850, 0))))), INDEX(Paste_Here!U$2:U$850, MATCH(B640, Paste_Here!A$2:A$850, 0)), ""), ""), "")</f>
        <v/>
      </c>
      <c r="DV640" s="66"/>
      <c r="DW640" s="93" t="str">
        <f>IFERROR(IF(B640&lt;&gt;"", IF(ISNUMBER(SEARCH("highrisk", LOWER(INDEX(Paste_Here!V$2:V$850, MATCH(B640, Paste_Here!A$2:A$850, 0))))), "High Risk", IF(ISNUMBER(SEARCH("lowrisk", LOWER(INDEX(Paste_Here!V$2:V$850, MATCH(B640, Paste_Here!A$2:A$850, 0))))), "Low Risk", IF(ISNUMBER(SEARCH("somerisk", LOWER(INDEX(Paste_Here!V$2:V$850, MATCH(B640, Paste_Here!A$2:A$850, 0))))), "Some Risk", IF(ISNUMBER(SEARCH("ot", LOWER(INDEX(Paste_Here!V$2:V$850, MATCH(B640, Paste_Here!A$2:A$850, 0))))), "OT", "")))), ""), "")</f>
        <v/>
      </c>
      <c r="DX640" s="66"/>
      <c r="DY640" s="75" t="str">
        <f>IFERROR(IF(B640&lt;&gt;"", IF(AND(INDEX(Paste_Here!W$2:W$850, MATCH(B640, Paste_Here!A$2:A$850, 0))&lt;&gt;"", ISNUMBER(VALUE(INDEX(Paste_Here!W$2:W$850, MATCH(B640, Paste_Here!A$2:A$850, 0))))), INDEX(Paste_Here!W$2:W$850, MATCH(B640, Paste_Here!A$2:A$850, 0)), ""), ""), "")</f>
        <v/>
      </c>
      <c r="DZ640" s="66"/>
      <c r="EA640" s="75" t="str">
        <f>IFERROR(IF(B640&lt;&gt;"", IF(ISNUMBER(SEARCH("highrisk", LOWER(INDEX(Paste_Here!X$2:X$850, MATCH(B640, Paste_Here!A$2:A$850, 0))))), "High Risk", IF(ISNUMBER(SEARCH("lowrisk", LOWER(INDEX(Paste_Here!X$2:X$850, MATCH(B640, Paste_Here!A$2:A$850, 0))))), "Low Risk", IF(ISNUMBER(SEARCH("somerisk", LOWER(INDEX(Paste_Here!X$2:X$850, MATCH(B640, Paste_Here!A$2:A$850, 0))))), "Some Risk", IF(ISNUMBER(SEARCH("ot", LOWER(INDEX(Paste_Here!X$2:X$850, MATCH(B640, Paste_Here!A$2:A$850, 0))))), "OT", "")))), ""), "")</f>
        <v/>
      </c>
      <c r="EB640" s="66"/>
      <c r="EC640" s="66"/>
      <c r="ED640" s="75" t="str">
        <f t="shared" si="127"/>
        <v/>
      </c>
      <c r="EE640" s="66"/>
      <c r="EF640" s="75" t="str">
        <f>IFERROR(IF(B640&lt;&gt;"", IF(AND(INDEX(Paste_Here!AO$2:AO$850, MATCH(B640, Paste_Here!A$2:A$850, 0))&lt;&gt;"", ISNUMBER(VALUE(INDEX(Paste_Here!AO$2:AO$850, MATCH(B640, Paste_Here!A$2:A$850, 0))))), INDEX(Paste_Here!AO$2:AO$850, MATCH(B640, Paste_Here!A$2:A$850, 0)), ""), ""), "")</f>
        <v/>
      </c>
      <c r="EG640" s="66"/>
      <c r="EH640" s="75" t="str">
        <f>IFERROR(IF(B640&lt;&gt;"", IF(ISNUMBER(SEARCH("highrisk", LOWER(INDEX(Paste_Here!AP$2:AP$850, MATCH(B640, Paste_Here!A$2:A$850, 0))))), "High Risk", IF(ISNUMBER(SEARCH("lowrisk", LOWER(INDEX(Paste_Here!AP$2:AP$850, MATCH(B640, Paste_Here!A$2:A$850, 0))))), "Low Risk", IF(ISNUMBER(SEARCH("somerisk", LOWER(INDEX(Paste_Here!AP$2:AP$850, MATCH(B640, Paste_Here!A$2:A$850, 0))))), "Some Risk", IF(ISNUMBER(SEARCH("ot", LOWER(INDEX(Paste_Here!AP$2:AP$850, MATCH(B640, Paste_Here!A$2:A$850, 0))))), "OT", "")))), ""), "")</f>
        <v/>
      </c>
      <c r="EI640" s="66"/>
      <c r="EJ640" s="93"/>
      <c r="EK640" s="66"/>
      <c r="EL640" s="75" t="str">
        <f>IFERROR(IF(B640&lt;&gt;"", IF(AND(INDEX(Paste_Here!AQ$2:AQ$850, MATCH(B640, Paste_Here!A$2:A$850, 0))&lt;&gt;"", ISNUMBER(VALUE(INDEX(Paste_Here!AQ$2:AQ$850, MATCH(B640, Paste_Here!A$2:A$850, 0))))), INDEX(Paste_Here!AQ$2:AQ$850, MATCH(B640, Paste_Here!A$2:A$850, 0)), ""), ""), "")</f>
        <v/>
      </c>
      <c r="EM640" s="66"/>
      <c r="EN640" s="75" t="str">
        <f>IFERROR(IF(B640&lt;&gt;"", IF(ISNUMBER(SEARCH("highrisk", LOWER(INDEX(Paste_Here!AR$2:AR$850, MATCH(B640, Paste_Here!A$2:A$850, 0))))), "High Risk", IF(ISNUMBER(SEARCH("lowrisk", LOWER(INDEX(Paste_Here!AR$2:AR$850, MATCH(B640, Paste_Here!A$2:A$850, 0))))), "Low Risk", IF(ISNUMBER(SEARCH("somerisk", LOWER(INDEX(Paste_Here!AR$2:AR$850, MATCH(B640, Paste_Here!A$2:A$850, 0))))), "Some Risk", IF(ISNUMBER(SEARCH("ot", LOWER(INDEX(Paste_Here!AR$2:AR$850, MATCH(B640, Paste_Here!A$2:A$850, 0))))), "OT", "")))), ""), "")</f>
        <v/>
      </c>
      <c r="EO640" s="66"/>
      <c r="EP640" s="93"/>
      <c r="EQ640" s="66"/>
      <c r="ER640" s="75"/>
      <c r="ES640" s="66"/>
      <c r="ET640" s="75"/>
      <c r="EU640" s="66"/>
      <c r="EV640" s="66"/>
      <c r="EW640" s="75" t="str">
        <f t="shared" si="128"/>
        <v/>
      </c>
      <c r="EX640" s="66"/>
      <c r="EY640" s="75" t="str">
        <f>IFERROR(IF(B640&lt;&gt;"", IF(AND(INDEX(Paste_Here!Y$2:Y$850, MATCH(B640, Paste_Here!A$2:A$850, 0))&lt;&gt;"", ISNUMBER(VALUE(INDEX(Paste_Here!Y$2:Y$850, MATCH(B640, Paste_Here!A$2:A$850, 0))))), INDEX(Paste_Here!Y$2:Y$850, MATCH(B640, Paste_Here!A$2:A$850, 0)), ""), ""), "")</f>
        <v/>
      </c>
      <c r="EZ640" s="66"/>
      <c r="FA640" s="75" t="str">
        <f>IFERROR(IF(B640&lt;&gt;"", IF(ISNUMBER(SEARCH("highrisk", LOWER(INDEX(Paste_Here!Z$2:Z$850, MATCH(B640, Paste_Here!A$2:A$850, 0))))), "High Risk", IF(ISNUMBER(SEARCH("lowrisk", LOWER(INDEX(Paste_Here!Z$2:Z$850, MATCH(B640, Paste_Here!A$2:A$850, 0))))), "Low Risk", IF(ISNUMBER(SEARCH("somerisk", LOWER(INDEX(Paste_Here!Z$2:Z$850, MATCH(B640, Paste_Here!A$2:A$850, 0))))), "Some Risk", IF(ISNUMBER(SEARCH("ot", LOWER(INDEX(Paste_Here!Z$2:Z$850, MATCH(B640, Paste_Here!A$2:A$850, 0))))), "OT", "")))), ""), "")</f>
        <v/>
      </c>
      <c r="FB640" s="66"/>
      <c r="FC640" s="93"/>
      <c r="FD640" s="66"/>
      <c r="FE640" s="75" t="str">
        <f>IFERROR(IF(B640&lt;&gt;"", IF(AND(INDEX(Paste_Here!AA$2:AA$850, MATCH(B640, Paste_Here!A$2:A$850, 0))&lt;&gt;"", ISNUMBER(VALUE(INDEX(Paste_Here!AA$2:AA$850, MATCH(B640, Paste_Here!A$2:A$850, 0))))), INDEX(Paste_Here!AA$2:AA$850, MATCH(B640, Paste_Here!A$2:A$850, 0)), ""), ""), "")</f>
        <v/>
      </c>
      <c r="FF640" s="66"/>
      <c r="FG640" s="75" t="str">
        <f>IFERROR(IF(B640&lt;&gt;"", IF(ISNUMBER(SEARCH("highrisk", LOWER(INDEX(Paste_Here!AB$2:AB$850, MATCH(B640, Paste_Here!A$2:A$850, 0))))), "High Risk", IF(ISNUMBER(SEARCH("lowrisk", LOWER(INDEX(Paste_Here!AB$2:AB$850, MATCH(B640, Paste_Here!A$2:A$850, 0))))), "Low Risk", IF(ISNUMBER(SEARCH("somerisk", LOWER(INDEX(Paste_Here!AB$2:AB$850, MATCH(B640, Paste_Here!A$2:A$850, 0))))), "Some Risk", IF(ISNUMBER(SEARCH("ot", LOWER(INDEX(Paste_Here!AB$2:AB$850, MATCH(B640, Paste_Here!A$2:A$850, 0))))), "OT", "")))), ""), "")</f>
        <v/>
      </c>
      <c r="FH640" s="66"/>
      <c r="FI640" s="93"/>
      <c r="FJ640" s="66"/>
      <c r="FK640" s="75"/>
      <c r="FL640" s="66"/>
      <c r="FM640" s="75"/>
      <c r="FN640" s="66"/>
      <c r="FO640" s="66"/>
      <c r="FP640" s="75" t="str">
        <f t="shared" si="123"/>
        <v/>
      </c>
      <c r="FQ640" s="66"/>
      <c r="FR640" s="75" t="str">
        <f>IFERROR(IF(B640&lt;&gt;"", IF(ISNUMBER(SEARCH("s", LOWER(INDEX(Paste_Here!L$2:L$850, MATCH(B640, Paste_Here!A$2:A$850, 0))))), "Yes", IF(INDEX(Paste_Here!L$2:L$850, MATCH(B640, Paste_Here!A$2:A$850, 0))&lt;&gt;"", "No", "")), ""), "")</f>
        <v/>
      </c>
      <c r="FS640" s="66"/>
      <c r="FT640" s="75" t="str">
        <f>IFERROR(IF(B640&lt;&gt;"", IF(ISNUMBER(SEARCH("yes", LOWER(INDEX(Paste_Here!F$2:F$850, MATCH(B640, Paste_Here!A$2:A$850, 0))))), "Yes", IF(ISNUMBER(SEARCH("no", LOWER(INDEX(Paste_Here!F$2:F$850, MATCH(B640, Paste_Here!A$2:A$850, 0))))), "No", "")), ""), "")</f>
        <v/>
      </c>
      <c r="FU640" s="66"/>
      <c r="FV640" s="75" t="str">
        <f>IFERROR(IF(B640&lt;&gt;"", IF(ISNUMBER(SEARCH("english language learner", LOWER(INDEX(Paste_Here!C$2:C$850, MATCH(B640, Paste_Here!A$2:A$850, 0))))), "Yes", ""), ""), "")</f>
        <v/>
      </c>
      <c r="FW640" s="66"/>
      <c r="FX640" s="75" t="str">
        <f>IFERROR(IF(B640&lt;&gt;"", IF(OR(ISNUMBER(SEARCH("b", LOWER(INDEX(Paste_Here!J$2:J$850, MATCH(B640, Paste_Here!A$2:A$850, 0))))), ISNUMBER(SEARCH("h", LOWER(INDEX(Paste_Here!J$2:J$850, MATCH(B640, Paste_Here!A$2:A$850, 0))))), ISNUMBER(SEARCH("i", LOWER(INDEX(Paste_Here!J$2:J$850, MATCH(B640, Paste_Here!A$2:A$850, 0)))))), "Yes", IF(INDEX(Paste_Here!J$2:J$850, MATCH(B640, Paste_Here!A$2:A$850, 0))&lt;&gt;"", "No", "")), ""), "")</f>
        <v/>
      </c>
      <c r="FY640" s="66"/>
      <c r="FZ640" s="75" t="str">
        <f>IFERROR(IF(B640&lt;&gt;"", IF(ISNUMBER(SEARCH("yes", LOWER(INDEX(Paste_Here!K$2:K$850, MATCH(B640, Paste_Here!A$2:A$850, 0))))), "Yes", IF(ISNUMBER(SEARCH("no", LOWER(INDEX(Paste_Here!K$2:K$850, MATCH(B640, Paste_Here!A$2:A$850, 0))))), "No", "")), ""), "")</f>
        <v/>
      </c>
      <c r="GA640" s="66"/>
      <c r="GB640" s="75" t="str">
        <f>IFERROR(IF(B640&lt;&gt;"", IF(ISNUMBER(SEARCH("transitional 2", LOWER(INDEX(Paste_Here!C$2:C$850, MATCH(B640, Paste_Here!A$2:A$850, 0))))), "T2",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GC640" s="66"/>
      <c r="GD640" s="75"/>
      <c r="GE640" s="66"/>
      <c r="GF640" s="75"/>
      <c r="GG640" s="66"/>
      <c r="GH640" s="75"/>
      <c r="GI640" s="66"/>
      <c r="GK640" s="1" t="str" cm="1">
        <f t="array" ref="GK640">IFERROR(INDEX(Paste_Here!$B$2:$B$850, MATCH(0, COUNTIF(GK$4:GK639, Paste_Here!$B$2:$B$850) + IF(Paste_Here!$B$2:$B$850="", 1, 0), 0)), "")</f>
        <v/>
      </c>
      <c r="GL640" s="1" t="str">
        <f>IF(GK640&lt;&gt;"", INDEX(Paste_Here!$A$2:$A$850, MATCH(GK640, Paste_Here!$B$2:$B$850, 0)), "")</f>
        <v/>
      </c>
      <c r="GM640" s="1" t="str">
        <f t="shared" si="129"/>
        <v/>
      </c>
      <c r="GN640" s="1" t="str" cm="1">
        <f t="array" ref="GN640">IFERROR(INDEX($GM$5:$GM$850, MATCH(SMALL(IF($GM$5:$GM$850&lt;&gt;"", COUNTIF($GM$5:$GM$850, "&lt;"&amp;$GM$5:$GM$850)+1), ROW()-ROW($GN$5)+1), COUNTIF($GM$5:$GM$850, "&lt;"&amp;$GM$5:$GM$850)+1, 0)), "")</f>
        <v/>
      </c>
    </row>
    <row r="641" spans="1:196">
      <c r="A641" s="66"/>
      <c r="B641" s="75" t="str">
        <f t="shared" si="117"/>
        <v/>
      </c>
      <c r="C641" s="66"/>
      <c r="D641" s="75" t="str">
        <f>IFERROR(IF(AND(INDEX(Paste_Here!N$2:N$850, MATCH(B641, Paste_Here!A$2:A$850, 0)) = ""), "", IF(UPPER(INDEX(Paste_Here!N$2:N$850, MATCH(B641, Paste_Here!A$2:A$850, 0))) = "YES", "Yes", IF(UPPER(INDEX(Paste_Here!N$2:N$850, MATCH(B641, Paste_Here!A$2:A$850, 0))) = "NO", "No", ""))), "")</f>
        <v/>
      </c>
      <c r="E641" s="66"/>
      <c r="F641" s="75" t="str">
        <f t="shared" si="124"/>
        <v/>
      </c>
      <c r="G641" s="66"/>
      <c r="H641" s="75" t="str">
        <f t="shared" si="125"/>
        <v/>
      </c>
      <c r="I641" s="66"/>
      <c r="J641" s="75" t="str">
        <f t="shared" si="126"/>
        <v/>
      </c>
      <c r="K641" s="66"/>
      <c r="L641" s="75"/>
      <c r="M641" s="66"/>
      <c r="N641" s="75" t="str">
        <f>IFERROR(IF(B641&lt;&gt;"", IF(AND(INDEX(Paste_Here!AW$2:AW$850, MATCH(B641, Paste_Here!A$2:A$850, 0))&lt;&gt;"", ISNUMBER(VALUE(INDEX(Paste_Here!AW$2:AW$850, MATCH(B641, Paste_Here!A$2:A$850, 0))))), INDEX(Paste_Here!AW$2:AW$850, MATCH(B641, Paste_Here!A$2:A$850, 0)), ""), ""), "")</f>
        <v/>
      </c>
      <c r="O641" s="66"/>
      <c r="P641" s="75" t="str">
        <f>IFERROR(IF(B641&lt;&gt;"", IF(AND(INDEX(Paste_Here!AX$2:AX$850, MATCH(B641, Paste_Here!A$2:A$850, 0))&lt;&gt;"", ISNUMBER(VALUE(INDEX(Paste_Here!AX$2:AX$850, MATCH(B641, Paste_Here!A$2:A$850, 0))))), INDEX(Paste_Here!AX$2:AX$850, MATCH(B641, Paste_Here!A$2:A$850, 0)), ""), ""), "")</f>
        <v/>
      </c>
      <c r="Q641" s="66"/>
      <c r="R641" s="75" t="str">
        <f>IFERROR(IF(B641&lt;&gt;"", IF(AND(INDEX(Paste_Here!AU$2:AU$850, MATCH(B641, Paste_Here!A$2:A$850, 0))&lt;&gt;"", ISNUMBER(VALUE(INDEX(Paste_Here!AU$2:AU$850, MATCH(B641, Paste_Here!A$2:A$850, 0))))), INDEX(Paste_Here!AU$2:AU$850, MATCH(B641, Paste_Here!A$2:A$850, 0)), ""), ""), "")</f>
        <v/>
      </c>
      <c r="S641" s="66"/>
      <c r="T641" s="75" t="str">
        <f>IFERROR(IF(B641&lt;&gt;"", IF(AND(INDEX(Paste_Here!AV$2:AV$850, MATCH(B641, Paste_Here!A$2:A$850, 0))&lt;&gt;"", ISNUMBER(VALUE(INDEX(Paste_Here!AV$2:AV$850, MATCH(B641, Paste_Here!A$2:A$850, 0))))), INDEX(Paste_Here!AV$2:AV$850, MATCH(B641, Paste_Here!A$2:A$850, 0)), ""), ""), "")</f>
        <v/>
      </c>
      <c r="U641" s="66"/>
      <c r="W641" s="66"/>
      <c r="Y641" s="66"/>
      <c r="Z641" s="66"/>
      <c r="AA641" s="75" t="str">
        <f t="shared" si="118"/>
        <v/>
      </c>
      <c r="AB641" s="66"/>
      <c r="AC641" s="75"/>
      <c r="AD641" s="66"/>
      <c r="AE641" s="98"/>
      <c r="AF641" s="66"/>
      <c r="AG641" s="75"/>
      <c r="AH641" s="66"/>
      <c r="AI641" s="75" t="str">
        <f>IFERROR(IF(B641&lt;&gt;"", IF(AND(INDEX(Paste_Here!AC$2:AC$850, MATCH(B641, Paste_Here!A$2:A$850, 0))&lt;&gt;"", ISNUMBER(VALUE(INDEX(Paste_Here!AC$2:AC$850, MATCH(B641, Paste_Here!A$2:A$850, 0))))), INDEX(Paste_Here!AC$2:AC$850, MATCH(B641, Paste_Here!A$2:A$850, 0)), ""), ""), "")</f>
        <v/>
      </c>
      <c r="AJ641" s="66"/>
      <c r="AK641" s="75" t="str">
        <f>IFERROR(IF(B641&lt;&gt;"", IF(ISNUMBER(SEARCH("highrisk", LOWER(INDEX(Paste_Here!AD$2:AD$850, MATCH(B641, Paste_Here!A$2:A$850, 0))))), "High Risk", IF(ISNUMBER(SEARCH("lowrisk", LOWER(INDEX(Paste_Here!AD$2:AD$850, MATCH(B641, Paste_Here!A$2:A$850, 0))))), "Low Risk", IF(ISNUMBER(SEARCH("somerisk", LOWER(INDEX(Paste_Here!AD$2:AD$850, MATCH(B641, Paste_Here!A$2:A$850, 0))))), "Some Risk", IF(ISNUMBER(SEARCH("ot", LOWER(INDEX(Paste_Here!AD$2:AD$850, MATCH(B641, Paste_Here!A$2:A$850, 0))))), "OT", "")))), ""), "")</f>
        <v/>
      </c>
      <c r="AL641" s="66"/>
      <c r="AM641" s="75"/>
      <c r="AN641" s="66"/>
      <c r="AO641" s="75" t="str">
        <f>IFERROR(IF(B641&lt;&gt;"", IF(AND(INDEX(Paste_Here!M$2:M$850, MATCH(B641, Paste_Here!A$2:A$850, 0))&lt;&gt;"", ISNUMBER(VALUE(INDEX(Paste_Here!M$2:M$850, MATCH(B641, Paste_Here!A$2:A$850, 0))))), INDEX(Paste_Here!M$2:M$850, MATCH(B641, Paste_Here!A$2:A$850, 0)), ""), ""), "")</f>
        <v/>
      </c>
      <c r="AP641" s="66"/>
      <c r="AQ641" s="75" t="str">
        <f>IFERROR(IF(B641&lt;&gt;"", IF(ISNUMBER(SEARCH("highrisk", LOWER(INDEX(Paste_Here!N$2:N$850, MATCH(B641, Paste_Here!A$2:A$850, 0))))), "High Risk", IF(ISNUMBER(SEARCH("lowrisk", LOWER(INDEX(Paste_Here!N$2:N$850, MATCH(B641, Paste_Here!A$2:A$850, 0))))), "Low Risk", IF(ISNUMBER(SEARCH("somerisk", LOWER(INDEX(Paste_Here!N$2:N$850, MATCH(B641, Paste_Here!A$2:A$850, 0))))), "Some Risk", IF(ISNUMBER(SEARCH("ot", LOWER(INDEX(Paste_Here!N$2:N$850, MATCH(B641, Paste_Here!A$2:A$850, 0))))), "OT", "")))), ""), "")</f>
        <v/>
      </c>
      <c r="AT641" s="66"/>
      <c r="AU641" s="103"/>
      <c r="AV641" s="66"/>
      <c r="AW641" s="66"/>
      <c r="AX641" s="75" t="str">
        <f t="shared" si="119"/>
        <v/>
      </c>
      <c r="AY641" s="66"/>
      <c r="AZ641" s="75"/>
      <c r="BA641" s="66"/>
      <c r="BB641" s="75"/>
      <c r="BC641" s="66"/>
      <c r="BD641" s="75"/>
      <c r="BE641" s="66"/>
      <c r="BF641" s="75" t="str">
        <f>IFERROR(IF(B641&lt;&gt;"", IF(AND(INDEX(Paste_Here!AE$2:AE$850, MATCH(B641, Paste_Here!A$2:A$850, 0))&lt;&gt;"", ISNUMBER(VALUE(INDEX(Paste_Here!AE$2:AE$850, MATCH(B641, Paste_Here!A$2:A$850, 0))))), INDEX(Paste_Here!AE$2:AE$850, MATCH(B641, Paste_Here!A$2:A$850, 0)), ""), ""), "")</f>
        <v/>
      </c>
      <c r="BG641" s="66"/>
      <c r="BH641" s="75" t="str">
        <f>IFERROR(IF(B641&lt;&gt;"", IF(ISNUMBER(SEARCH("highrisk", LOWER(INDEX(Paste_Here!AF$2:AF$850, MATCH(B641, Paste_Here!A$2:A$850, 0))))), "High Risk", IF(ISNUMBER(SEARCH("lowrisk", LOWER(INDEX(Paste_Here!AF$2:AF$850, MATCH(B641, Paste_Here!A$2:A$850, 0))))), "Low Risk", IF(ISNUMBER(SEARCH("somerisk", LOWER(INDEX(Paste_Here!AF$2:AF$850, MATCH(B641, Paste_Here!A$2:A$850, 0))))), "Some Risk", IF(ISNUMBER(SEARCH("ot", LOWER(INDEX(Paste_Here!AF$2:AF$850, MATCH(B641, Paste_Here!A$2:A$850, 0))))), "OT", "")))), ""), "")</f>
        <v/>
      </c>
      <c r="BI641" s="66"/>
      <c r="BJ641" s="75"/>
      <c r="BK641" s="66"/>
      <c r="BL641" s="75" t="str">
        <f>IFERROR(IF(B641&lt;&gt;"", IF(AND(INDEX(Paste_Here!O$2:O$850, MATCH(B641, Paste_Here!A$2:A$850, 0))&lt;&gt;"", ISNUMBER(VALUE(INDEX(Paste_Here!O$2:O$850, MATCH(B641, Paste_Here!A$2:A$850, 0))))), INDEX(Paste_Here!O$2:O$850, MATCH(B641, Paste_Here!A$2:A$850, 0)), ""), ""), "")</f>
        <v/>
      </c>
      <c r="BM641" s="66"/>
      <c r="BN641" s="75" t="str">
        <f>IFERROR(IF(B641&lt;&gt;"", IF(ISNUMBER(SEARCH("highrisk", LOWER(INDEX(Paste_Here!P$2:P$850, MATCH(B641, Paste_Here!A$2:A$850, 0))))), "High Risk", IF(ISNUMBER(SEARCH("lowrisk", LOWER(INDEX(Paste_Here!P$2:P$850, MATCH(B641, Paste_Here!A$2:A$850, 0))))), "Low Risk", IF(ISNUMBER(SEARCH("somerisk", LOWER(INDEX(Paste_Here!P$2:P$850, MATCH(B641, Paste_Here!A$2:A$850, 0))))), "Some Risk", IF(ISNUMBER(SEARCH("ot", LOWER(INDEX(Paste_Here!P$2:P$850, MATCH(B641, Paste_Here!A$2:A$850, 0))))), "OT", "")))), ""), "")</f>
        <v/>
      </c>
      <c r="BQ641" s="66"/>
      <c r="BR641" s="75"/>
      <c r="BS641" s="66"/>
      <c r="BT641" s="66"/>
      <c r="BU641" s="75" t="str">
        <f t="shared" si="120"/>
        <v/>
      </c>
      <c r="BV641" s="66"/>
      <c r="BW641" s="75"/>
      <c r="BX641" s="66"/>
      <c r="BY641" s="75"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BZ641" s="66"/>
      <c r="CA641" s="75"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CB641" s="66"/>
      <c r="CC641" s="75"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CD641" s="66"/>
      <c r="CE641" s="75"/>
      <c r="CF641" s="66"/>
      <c r="CK641" s="75"/>
      <c r="CL641" s="66"/>
      <c r="CM641" s="75"/>
      <c r="CN641" s="66"/>
      <c r="CO641" s="75"/>
      <c r="CP641" s="66"/>
      <c r="CQ641" s="66"/>
      <c r="CR641" s="75" t="str">
        <f t="shared" si="121"/>
        <v/>
      </c>
      <c r="CS641" s="66"/>
      <c r="CT641" s="75"/>
      <c r="CU641" s="66"/>
      <c r="CV641" s="75"/>
      <c r="CW641" s="66"/>
      <c r="CX641" s="75"/>
      <c r="CY641" s="66"/>
      <c r="CZ641" s="75"/>
      <c r="DA641" s="66"/>
      <c r="DB641" s="75" t="str">
        <f>IFERROR(IF(B641&lt;&gt;"", IF(AND(INDEX(Paste_Here!AK$2:AK$850, MATCH(B641, Paste_Here!A$2:A$850, 0))&lt;&gt;"", ISNUMBER(VALUE(INDEX(Paste_Here!AK$2:AK$850, MATCH(B641, Paste_Here!A$2:A$850, 0))))), INDEX(Paste_Here!AK$2:AK$850, MATCH(B641, Paste_Here!A$2:A$850, 0)), ""), ""), "")</f>
        <v/>
      </c>
      <c r="DC641" s="66"/>
      <c r="DD641" s="75" t="str">
        <f>IFERROR(IF(B641&lt;&gt;"", IF(ISNUMBER(SEARCH("highrisk", LOWER(INDEX(Paste_Here!AL$2:AL$850, MATCH(B641, Paste_Here!A$2:A$850, 0))))), "High Risk", IF(ISNUMBER(SEARCH("lowrisk", LOWER(INDEX(Paste_Here!AL$2:AL$850, MATCH(B641, Paste_Here!A$2:A$850, 0))))), "Low Risk", IF(ISNUMBER(SEARCH("somerisk", LOWER(INDEX(Paste_Here!AL$2:AL$850, MATCH(B641, Paste_Here!A$2:A$850, 0))))), "Some Risk", IF(ISNUMBER(SEARCH("ot", LOWER(INDEX(Paste_Here!AL$2:AL$850, MATCH(B641, Paste_Here!A$2:A$850, 0))))), "OT", "")))), ""), "")</f>
        <v/>
      </c>
      <c r="DE641" s="66"/>
      <c r="DF641" s="75" t="str">
        <f>IFERROR(IF(B641&lt;&gt;"", IF(AND(INDEX(Paste_Here!AM$2:AM$850, MATCH(B641, Paste_Here!A$2:A$850, 0))&lt;&gt;"", ISNUMBER(VALUE(INDEX(Paste_Here!AM$2:AM$850, MATCH(B641, Paste_Here!A$2:A$850, 0))))), INDEX(Paste_Here!AM$2:AM$850, MATCH(B641, Paste_Here!A$2:A$850, 0)), ""), ""), "")</f>
        <v/>
      </c>
      <c r="DG641" s="66"/>
      <c r="DH641" s="75" t="str">
        <f>IFERROR(IF(B641&lt;&gt;"", IF(ISNUMBER(SEARCH("highrisk", LOWER(INDEX(Paste_Here!AN$2:AN$850, MATCH(B641, Paste_Here!A$2:A$850, 0))))), "High Risk", IF(ISNUMBER(SEARCH("lowrisk", LOWER(INDEX(Paste_Here!AN$2:AN$850, MATCH(B641, Paste_Here!A$2:A$850, 0))))), "Low Risk", IF(ISNUMBER(SEARCH("somerisk", LOWER(INDEX(Paste_Here!AN$2:AN$850, MATCH(B641, Paste_Here!A$2:A$850, 0))))), "Some Risk", IF(ISNUMBER(SEARCH("ot", LOWER(INDEX(Paste_Here!AN$2:AN$850, MATCH(B641, Paste_Here!A$2:A$850, 0))))), "OT", "")))), ""), "")</f>
        <v/>
      </c>
      <c r="DI641" s="66"/>
      <c r="DJ641" s="66"/>
      <c r="DK641" s="75" t="str">
        <f t="shared" si="122"/>
        <v/>
      </c>
      <c r="DL641" s="66"/>
      <c r="DM641" s="75" t="str">
        <f>IFERROR(IF(B641&lt;&gt;"", IF(AND(INDEX(Paste_Here!Q$2:Q$850, MATCH(B641, Paste_Here!A$2:A$850, 0))&lt;&gt;"", ISNUMBER(VALUE(INDEX(Paste_Here!Q$2:Q$850, MATCH(B641, Paste_Here!A$2:A$850, 0))))), INDEX(Paste_Here!Q$2:Q$850, MATCH(B641, Paste_Here!A$2:A$850, 0)), ""), ""), "")</f>
        <v/>
      </c>
      <c r="DN641" s="66"/>
      <c r="DO641" s="75" t="str">
        <f>IFERROR(IF(B641&lt;&gt;"", IF(ISNUMBER(SEARCH("highrisk", LOWER(INDEX(Paste_Here!R$2:R$850, MATCH(B641, Paste_Here!A$2:A$850, 0))))), "High Risk", IF(ISNUMBER(SEARCH("lowrisk", LOWER(INDEX(Paste_Here!R$2:R$850, MATCH(B641, Paste_Here!A$2:A$850, 0))))), "Low Risk", IF(ISNUMBER(SEARCH("somerisk", LOWER(INDEX(Paste_Here!R$2:R$850, MATCH(B641, Paste_Here!A$2:A$850, 0))))), "Some Risk", IF(ISNUMBER(SEARCH("ot", LOWER(INDEX(Paste_Here!R$2:R$850, MATCH(B641, Paste_Here!A$2:A$850, 0))))), "OT", "")))), ""), "")</f>
        <v/>
      </c>
      <c r="DP641" s="66"/>
      <c r="DQ641" s="93" t="str">
        <f>IFERROR(IF(B641&lt;&gt;"", IF(AND(INDEX(Paste_Here!S$2:S$850, MATCH(B641, Paste_Here!A$2:A$850, 0))&lt;&gt;"", ISNUMBER(VALUE(INDEX(Paste_Here!S$2:S$850, MATCH(B641, Paste_Here!A$2:A$850, 0))))), INDEX(Paste_Here!S$2:S$850, MATCH(B641, Paste_Here!A$2:A$850, 0)), ""), ""), "")</f>
        <v/>
      </c>
      <c r="DR641" s="66"/>
      <c r="DS641" s="75"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IF(ISNUMBER(SEARCH("ot", LOWER(INDEX(Paste_Here!T$2:T$850, MATCH(B641, Paste_Here!A$2:A$850, 0))))), "OT", "")))), ""), "")</f>
        <v/>
      </c>
      <c r="DT641" s="66"/>
      <c r="DU641" s="75" t="str">
        <f>IFERROR(IF(B641&lt;&gt;"", IF(AND(INDEX(Paste_Here!U$2:U$850, MATCH(B641, Paste_Here!A$2:A$850, 0))&lt;&gt;"", ISNUMBER(VALUE(INDEX(Paste_Here!U$2:U$850, MATCH(B641, Paste_Here!A$2:A$850, 0))))), INDEX(Paste_Here!U$2:U$850, MATCH(B641, Paste_Here!A$2:A$850, 0)), ""), ""), "")</f>
        <v/>
      </c>
      <c r="DV641" s="66"/>
      <c r="DW641" s="93" t="str">
        <f>IFERROR(IF(B641&lt;&gt;"", IF(ISNUMBER(SEARCH("highrisk", LOWER(INDEX(Paste_Here!V$2:V$850, MATCH(B641, Paste_Here!A$2:A$850, 0))))), "High Risk", IF(ISNUMBER(SEARCH("lowrisk", LOWER(INDEX(Paste_Here!V$2:V$850, MATCH(B641, Paste_Here!A$2:A$850, 0))))), "Low Risk", IF(ISNUMBER(SEARCH("somerisk", LOWER(INDEX(Paste_Here!V$2:V$850, MATCH(B641, Paste_Here!A$2:A$850, 0))))), "Some Risk", IF(ISNUMBER(SEARCH("ot", LOWER(INDEX(Paste_Here!V$2:V$850, MATCH(B641, Paste_Here!A$2:A$850, 0))))), "OT", "")))), ""), "")</f>
        <v/>
      </c>
      <c r="DX641" s="66"/>
      <c r="DY641" s="75" t="str">
        <f>IFERROR(IF(B641&lt;&gt;"", IF(AND(INDEX(Paste_Here!W$2:W$850, MATCH(B641, Paste_Here!A$2:A$850, 0))&lt;&gt;"", ISNUMBER(VALUE(INDEX(Paste_Here!W$2:W$850, MATCH(B641, Paste_Here!A$2:A$850, 0))))), INDEX(Paste_Here!W$2:W$850, MATCH(B641, Paste_Here!A$2:A$850, 0)), ""), ""), "")</f>
        <v/>
      </c>
      <c r="DZ641" s="66"/>
      <c r="EA641" s="75" t="str">
        <f>IFERROR(IF(B641&lt;&gt;"", IF(ISNUMBER(SEARCH("highrisk", LOWER(INDEX(Paste_Here!X$2:X$850, MATCH(B641, Paste_Here!A$2:A$850, 0))))), "High Risk", IF(ISNUMBER(SEARCH("lowrisk", LOWER(INDEX(Paste_Here!X$2:X$850, MATCH(B641, Paste_Here!A$2:A$850, 0))))), "Low Risk", IF(ISNUMBER(SEARCH("somerisk", LOWER(INDEX(Paste_Here!X$2:X$850, MATCH(B641, Paste_Here!A$2:A$850, 0))))), "Some Risk", IF(ISNUMBER(SEARCH("ot", LOWER(INDEX(Paste_Here!X$2:X$850, MATCH(B641, Paste_Here!A$2:A$850, 0))))), "OT", "")))), ""), "")</f>
        <v/>
      </c>
      <c r="EB641" s="66"/>
      <c r="EC641" s="66"/>
      <c r="ED641" s="75" t="str">
        <f t="shared" si="127"/>
        <v/>
      </c>
      <c r="EE641" s="66"/>
      <c r="EF641" s="75" t="str">
        <f>IFERROR(IF(B641&lt;&gt;"", IF(AND(INDEX(Paste_Here!AO$2:AO$850, MATCH(B641, Paste_Here!A$2:A$850, 0))&lt;&gt;"", ISNUMBER(VALUE(INDEX(Paste_Here!AO$2:AO$850, MATCH(B641, Paste_Here!A$2:A$850, 0))))), INDEX(Paste_Here!AO$2:AO$850, MATCH(B641, Paste_Here!A$2:A$850, 0)), ""), ""), "")</f>
        <v/>
      </c>
      <c r="EG641" s="66"/>
      <c r="EH641" s="75" t="str">
        <f>IFERROR(IF(B641&lt;&gt;"", IF(ISNUMBER(SEARCH("highrisk", LOWER(INDEX(Paste_Here!AP$2:AP$850, MATCH(B641, Paste_Here!A$2:A$850, 0))))), "High Risk", IF(ISNUMBER(SEARCH("lowrisk", LOWER(INDEX(Paste_Here!AP$2:AP$850, MATCH(B641, Paste_Here!A$2:A$850, 0))))), "Low Risk", IF(ISNUMBER(SEARCH("somerisk", LOWER(INDEX(Paste_Here!AP$2:AP$850, MATCH(B641, Paste_Here!A$2:A$850, 0))))), "Some Risk", IF(ISNUMBER(SEARCH("ot", LOWER(INDEX(Paste_Here!AP$2:AP$850, MATCH(B641, Paste_Here!A$2:A$850, 0))))), "OT", "")))), ""), "")</f>
        <v/>
      </c>
      <c r="EI641" s="66"/>
      <c r="EJ641" s="93"/>
      <c r="EK641" s="66"/>
      <c r="EL641" s="75" t="str">
        <f>IFERROR(IF(B641&lt;&gt;"", IF(AND(INDEX(Paste_Here!AQ$2:AQ$850, MATCH(B641, Paste_Here!A$2:A$850, 0))&lt;&gt;"", ISNUMBER(VALUE(INDEX(Paste_Here!AQ$2:AQ$850, MATCH(B641, Paste_Here!A$2:A$850, 0))))), INDEX(Paste_Here!AQ$2:AQ$850, MATCH(B641, Paste_Here!A$2:A$850, 0)), ""), ""), "")</f>
        <v/>
      </c>
      <c r="EM641" s="66"/>
      <c r="EN641" s="75" t="str">
        <f>IFERROR(IF(B641&lt;&gt;"", IF(ISNUMBER(SEARCH("highrisk", LOWER(INDEX(Paste_Here!AR$2:AR$850, MATCH(B641, Paste_Here!A$2:A$850, 0))))), "High Risk", IF(ISNUMBER(SEARCH("lowrisk", LOWER(INDEX(Paste_Here!AR$2:AR$850, MATCH(B641, Paste_Here!A$2:A$850, 0))))), "Low Risk", IF(ISNUMBER(SEARCH("somerisk", LOWER(INDEX(Paste_Here!AR$2:AR$850, MATCH(B641, Paste_Here!A$2:A$850, 0))))), "Some Risk", IF(ISNUMBER(SEARCH("ot", LOWER(INDEX(Paste_Here!AR$2:AR$850, MATCH(B641, Paste_Here!A$2:A$850, 0))))), "OT", "")))), ""), "")</f>
        <v/>
      </c>
      <c r="EO641" s="66"/>
      <c r="EP641" s="93"/>
      <c r="EQ641" s="66"/>
      <c r="ER641" s="75"/>
      <c r="ES641" s="66"/>
      <c r="ET641" s="75"/>
      <c r="EU641" s="66"/>
      <c r="EV641" s="66"/>
      <c r="EW641" s="75" t="str">
        <f t="shared" si="128"/>
        <v/>
      </c>
      <c r="EX641" s="66"/>
      <c r="EY641" s="75" t="str">
        <f>IFERROR(IF(B641&lt;&gt;"", IF(AND(INDEX(Paste_Here!Y$2:Y$850, MATCH(B641, Paste_Here!A$2:A$850, 0))&lt;&gt;"", ISNUMBER(VALUE(INDEX(Paste_Here!Y$2:Y$850, MATCH(B641, Paste_Here!A$2:A$850, 0))))), INDEX(Paste_Here!Y$2:Y$850, MATCH(B641, Paste_Here!A$2:A$850, 0)), ""), ""), "")</f>
        <v/>
      </c>
      <c r="EZ641" s="66"/>
      <c r="FA641" s="75" t="str">
        <f>IFERROR(IF(B641&lt;&gt;"", IF(ISNUMBER(SEARCH("highrisk", LOWER(INDEX(Paste_Here!Z$2:Z$850, MATCH(B641, Paste_Here!A$2:A$850, 0))))), "High Risk", IF(ISNUMBER(SEARCH("lowrisk", LOWER(INDEX(Paste_Here!Z$2:Z$850, MATCH(B641, Paste_Here!A$2:A$850, 0))))), "Low Risk", IF(ISNUMBER(SEARCH("somerisk", LOWER(INDEX(Paste_Here!Z$2:Z$850, MATCH(B641, Paste_Here!A$2:A$850, 0))))), "Some Risk", IF(ISNUMBER(SEARCH("ot", LOWER(INDEX(Paste_Here!Z$2:Z$850, MATCH(B641, Paste_Here!A$2:A$850, 0))))), "OT", "")))), ""), "")</f>
        <v/>
      </c>
      <c r="FB641" s="66"/>
      <c r="FC641" s="93"/>
      <c r="FD641" s="66"/>
      <c r="FE641" s="75" t="str">
        <f>IFERROR(IF(B641&lt;&gt;"", IF(AND(INDEX(Paste_Here!AA$2:AA$850, MATCH(B641, Paste_Here!A$2:A$850, 0))&lt;&gt;"", ISNUMBER(VALUE(INDEX(Paste_Here!AA$2:AA$850, MATCH(B641, Paste_Here!A$2:A$850, 0))))), INDEX(Paste_Here!AA$2:AA$850, MATCH(B641, Paste_Here!A$2:A$850, 0)), ""), ""), "")</f>
        <v/>
      </c>
      <c r="FF641" s="66"/>
      <c r="FG641" s="75" t="str">
        <f>IFERROR(IF(B641&lt;&gt;"", IF(ISNUMBER(SEARCH("highrisk", LOWER(INDEX(Paste_Here!AB$2:AB$850, MATCH(B641, Paste_Here!A$2:A$850, 0))))), "High Risk", IF(ISNUMBER(SEARCH("lowrisk", LOWER(INDEX(Paste_Here!AB$2:AB$850, MATCH(B641, Paste_Here!A$2:A$850, 0))))), "Low Risk", IF(ISNUMBER(SEARCH("somerisk", LOWER(INDEX(Paste_Here!AB$2:AB$850, MATCH(B641, Paste_Here!A$2:A$850, 0))))), "Some Risk", IF(ISNUMBER(SEARCH("ot", LOWER(INDEX(Paste_Here!AB$2:AB$850, MATCH(B641, Paste_Here!A$2:A$850, 0))))), "OT", "")))), ""), "")</f>
        <v/>
      </c>
      <c r="FH641" s="66"/>
      <c r="FI641" s="93"/>
      <c r="FJ641" s="66"/>
      <c r="FK641" s="75"/>
      <c r="FL641" s="66"/>
      <c r="FM641" s="75"/>
      <c r="FN641" s="66"/>
      <c r="FO641" s="66"/>
      <c r="FP641" s="75" t="str">
        <f t="shared" si="123"/>
        <v/>
      </c>
      <c r="FQ641" s="66"/>
      <c r="FR641" s="75" t="str">
        <f>IFERROR(IF(B641&lt;&gt;"", IF(ISNUMBER(SEARCH("s", LOWER(INDEX(Paste_Here!L$2:L$850, MATCH(B641, Paste_Here!A$2:A$850, 0))))), "Yes", IF(INDEX(Paste_Here!L$2:L$850, MATCH(B641, Paste_Here!A$2:A$850, 0))&lt;&gt;"", "No", "")), ""), "")</f>
        <v/>
      </c>
      <c r="FS641" s="66"/>
      <c r="FT641" s="75" t="str">
        <f>IFERROR(IF(B641&lt;&gt;"", IF(ISNUMBER(SEARCH("yes", LOWER(INDEX(Paste_Here!F$2:F$850, MATCH(B641, Paste_Here!A$2:A$850, 0))))), "Yes", IF(ISNUMBER(SEARCH("no", LOWER(INDEX(Paste_Here!F$2:F$850, MATCH(B641, Paste_Here!A$2:A$850, 0))))), "No", "")), ""), "")</f>
        <v/>
      </c>
      <c r="FU641" s="66"/>
      <c r="FV641" s="75" t="str">
        <f>IFERROR(IF(B641&lt;&gt;"", IF(ISNUMBER(SEARCH("english language learner", LOWER(INDEX(Paste_Here!C$2:C$850, MATCH(B641, Paste_Here!A$2:A$850, 0))))), "Yes", ""), ""), "")</f>
        <v/>
      </c>
      <c r="FW641" s="66"/>
      <c r="FX641" s="75" t="str">
        <f>IFERROR(IF(B641&lt;&gt;"", IF(OR(ISNUMBER(SEARCH("b", LOWER(INDEX(Paste_Here!J$2:J$850, MATCH(B641, Paste_Here!A$2:A$850, 0))))), ISNUMBER(SEARCH("h", LOWER(INDEX(Paste_Here!J$2:J$850, MATCH(B641, Paste_Here!A$2:A$850, 0))))), ISNUMBER(SEARCH("i", LOWER(INDEX(Paste_Here!J$2:J$850, MATCH(B641, Paste_Here!A$2:A$850, 0)))))), "Yes", IF(INDEX(Paste_Here!J$2:J$850, MATCH(B641, Paste_Here!A$2:A$850, 0))&lt;&gt;"", "No", "")), ""), "")</f>
        <v/>
      </c>
      <c r="FY641" s="66"/>
      <c r="FZ641" s="75" t="str">
        <f>IFERROR(IF(B641&lt;&gt;"", IF(ISNUMBER(SEARCH("yes", LOWER(INDEX(Paste_Here!K$2:K$850, MATCH(B641, Paste_Here!A$2:A$850, 0))))), "Yes", IF(ISNUMBER(SEARCH("no", LOWER(INDEX(Paste_Here!K$2:K$850, MATCH(B641, Paste_Here!A$2:A$850, 0))))), "No", "")), ""), "")</f>
        <v/>
      </c>
      <c r="GA641" s="66"/>
      <c r="GB641" s="75" t="str">
        <f>IFERROR(IF(B641&lt;&gt;"", IF(ISNUMBER(SEARCH("transitional 2", LOWER(INDEX(Paste_Here!C$2:C$850, MATCH(B641, Paste_Here!A$2:A$850, 0))))), "T2",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GC641" s="66"/>
      <c r="GD641" s="75"/>
      <c r="GE641" s="66"/>
      <c r="GF641" s="75"/>
      <c r="GG641" s="66"/>
      <c r="GH641" s="75"/>
      <c r="GI641" s="66"/>
      <c r="GK641" s="1" t="str" cm="1">
        <f t="array" ref="GK641">IFERROR(INDEX(Paste_Here!$B$2:$B$850, MATCH(0, COUNTIF(GK$4:GK640, Paste_Here!$B$2:$B$850) + IF(Paste_Here!$B$2:$B$850="", 1, 0), 0)), "")</f>
        <v/>
      </c>
      <c r="GL641" s="1" t="str">
        <f>IF(GK641&lt;&gt;"", INDEX(Paste_Here!$A$2:$A$850, MATCH(GK641, Paste_Here!$B$2:$B$850, 0)), "")</f>
        <v/>
      </c>
      <c r="GM641" s="1" t="str">
        <f t="shared" si="129"/>
        <v/>
      </c>
      <c r="GN641" s="1" t="str" cm="1">
        <f t="array" ref="GN641">IFERROR(INDEX($GM$5:$GM$850, MATCH(SMALL(IF($GM$5:$GM$850&lt;&gt;"", COUNTIF($GM$5:$GM$850, "&lt;"&amp;$GM$5:$GM$850)+1), ROW()-ROW($GN$5)+1), COUNTIF($GM$5:$GM$850, "&lt;"&amp;$GM$5:$GM$850)+1, 0)), "")</f>
        <v/>
      </c>
    </row>
    <row r="642" spans="1:196">
      <c r="A642" s="66"/>
      <c r="B642" s="75" t="str">
        <f t="shared" si="117"/>
        <v/>
      </c>
      <c r="C642" s="66"/>
      <c r="D642" s="75" t="str">
        <f>IFERROR(IF(AND(INDEX(Paste_Here!N$2:N$850, MATCH(B642, Paste_Here!A$2:A$850, 0)) = ""), "", IF(UPPER(INDEX(Paste_Here!N$2:N$850, MATCH(B642, Paste_Here!A$2:A$850, 0))) = "YES", "Yes", IF(UPPER(INDEX(Paste_Here!N$2:N$850, MATCH(B642, Paste_Here!A$2:A$850, 0))) = "NO", "No", ""))), "")</f>
        <v/>
      </c>
      <c r="E642" s="66"/>
      <c r="F642" s="75" t="str">
        <f t="shared" si="124"/>
        <v/>
      </c>
      <c r="G642" s="66"/>
      <c r="H642" s="75" t="str">
        <f t="shared" si="125"/>
        <v/>
      </c>
      <c r="I642" s="66"/>
      <c r="J642" s="75" t="str">
        <f t="shared" si="126"/>
        <v/>
      </c>
      <c r="K642" s="66"/>
      <c r="L642" s="75"/>
      <c r="M642" s="66"/>
      <c r="N642" s="75" t="str">
        <f>IFERROR(IF(B642&lt;&gt;"", IF(AND(INDEX(Paste_Here!AW$2:AW$850, MATCH(B642, Paste_Here!A$2:A$850, 0))&lt;&gt;"", ISNUMBER(VALUE(INDEX(Paste_Here!AW$2:AW$850, MATCH(B642, Paste_Here!A$2:A$850, 0))))), INDEX(Paste_Here!AW$2:AW$850, MATCH(B642, Paste_Here!A$2:A$850, 0)), ""), ""), "")</f>
        <v/>
      </c>
      <c r="O642" s="66"/>
      <c r="P642" s="75" t="str">
        <f>IFERROR(IF(B642&lt;&gt;"", IF(AND(INDEX(Paste_Here!AX$2:AX$850, MATCH(B642, Paste_Here!A$2:A$850, 0))&lt;&gt;"", ISNUMBER(VALUE(INDEX(Paste_Here!AX$2:AX$850, MATCH(B642, Paste_Here!A$2:A$850, 0))))), INDEX(Paste_Here!AX$2:AX$850, MATCH(B642, Paste_Here!A$2:A$850, 0)), ""), ""), "")</f>
        <v/>
      </c>
      <c r="Q642" s="66"/>
      <c r="R642" s="75" t="str">
        <f>IFERROR(IF(B642&lt;&gt;"", IF(AND(INDEX(Paste_Here!AU$2:AU$850, MATCH(B642, Paste_Here!A$2:A$850, 0))&lt;&gt;"", ISNUMBER(VALUE(INDEX(Paste_Here!AU$2:AU$850, MATCH(B642, Paste_Here!A$2:A$850, 0))))), INDEX(Paste_Here!AU$2:AU$850, MATCH(B642, Paste_Here!A$2:A$850, 0)), ""), ""), "")</f>
        <v/>
      </c>
      <c r="S642" s="66"/>
      <c r="T642" s="75" t="str">
        <f>IFERROR(IF(B642&lt;&gt;"", IF(AND(INDEX(Paste_Here!AV$2:AV$850, MATCH(B642, Paste_Here!A$2:A$850, 0))&lt;&gt;"", ISNUMBER(VALUE(INDEX(Paste_Here!AV$2:AV$850, MATCH(B642, Paste_Here!A$2:A$850, 0))))), INDEX(Paste_Here!AV$2:AV$850, MATCH(B642, Paste_Here!A$2:A$850, 0)), ""), ""), "")</f>
        <v/>
      </c>
      <c r="U642" s="66"/>
      <c r="W642" s="66"/>
      <c r="Y642" s="66"/>
      <c r="Z642" s="66"/>
      <c r="AA642" s="75" t="str">
        <f t="shared" si="118"/>
        <v/>
      </c>
      <c r="AB642" s="66"/>
      <c r="AC642" s="75"/>
      <c r="AD642" s="66"/>
      <c r="AE642" s="98"/>
      <c r="AF642" s="66"/>
      <c r="AG642" s="75"/>
      <c r="AH642" s="66"/>
      <c r="AI642" s="75" t="str">
        <f>IFERROR(IF(B642&lt;&gt;"", IF(AND(INDEX(Paste_Here!AC$2:AC$850, MATCH(B642, Paste_Here!A$2:A$850, 0))&lt;&gt;"", ISNUMBER(VALUE(INDEX(Paste_Here!AC$2:AC$850, MATCH(B642, Paste_Here!A$2:A$850, 0))))), INDEX(Paste_Here!AC$2:AC$850, MATCH(B642, Paste_Here!A$2:A$850, 0)), ""), ""), "")</f>
        <v/>
      </c>
      <c r="AJ642" s="66"/>
      <c r="AK642" s="75" t="str">
        <f>IFERROR(IF(B642&lt;&gt;"", IF(ISNUMBER(SEARCH("highrisk", LOWER(INDEX(Paste_Here!AD$2:AD$850, MATCH(B642, Paste_Here!A$2:A$850, 0))))), "High Risk", IF(ISNUMBER(SEARCH("lowrisk", LOWER(INDEX(Paste_Here!AD$2:AD$850, MATCH(B642, Paste_Here!A$2:A$850, 0))))), "Low Risk", IF(ISNUMBER(SEARCH("somerisk", LOWER(INDEX(Paste_Here!AD$2:AD$850, MATCH(B642, Paste_Here!A$2:A$850, 0))))), "Some Risk", IF(ISNUMBER(SEARCH("ot", LOWER(INDEX(Paste_Here!AD$2:AD$850, MATCH(B642, Paste_Here!A$2:A$850, 0))))), "OT", "")))), ""), "")</f>
        <v/>
      </c>
      <c r="AL642" s="66"/>
      <c r="AM642" s="75"/>
      <c r="AN642" s="66"/>
      <c r="AO642" s="75" t="str">
        <f>IFERROR(IF(B642&lt;&gt;"", IF(AND(INDEX(Paste_Here!M$2:M$850, MATCH(B642, Paste_Here!A$2:A$850, 0))&lt;&gt;"", ISNUMBER(VALUE(INDEX(Paste_Here!M$2:M$850, MATCH(B642, Paste_Here!A$2:A$850, 0))))), INDEX(Paste_Here!M$2:M$850, MATCH(B642, Paste_Here!A$2:A$850, 0)), ""), ""), "")</f>
        <v/>
      </c>
      <c r="AP642" s="66"/>
      <c r="AQ642" s="75" t="str">
        <f>IFERROR(IF(B642&lt;&gt;"", IF(ISNUMBER(SEARCH("highrisk", LOWER(INDEX(Paste_Here!N$2:N$850, MATCH(B642, Paste_Here!A$2:A$850, 0))))), "High Risk", IF(ISNUMBER(SEARCH("lowrisk", LOWER(INDEX(Paste_Here!N$2:N$850, MATCH(B642, Paste_Here!A$2:A$850, 0))))), "Low Risk", IF(ISNUMBER(SEARCH("somerisk", LOWER(INDEX(Paste_Here!N$2:N$850, MATCH(B642, Paste_Here!A$2:A$850, 0))))), "Some Risk", IF(ISNUMBER(SEARCH("ot", LOWER(INDEX(Paste_Here!N$2:N$850, MATCH(B642, Paste_Here!A$2:A$850, 0))))), "OT", "")))), ""), "")</f>
        <v/>
      </c>
      <c r="AT642" s="66"/>
      <c r="AU642" s="103"/>
      <c r="AV642" s="66"/>
      <c r="AW642" s="66"/>
      <c r="AX642" s="75" t="str">
        <f t="shared" si="119"/>
        <v/>
      </c>
      <c r="AY642" s="66"/>
      <c r="AZ642" s="75"/>
      <c r="BA642" s="66"/>
      <c r="BB642" s="75"/>
      <c r="BC642" s="66"/>
      <c r="BD642" s="75"/>
      <c r="BE642" s="66"/>
      <c r="BF642" s="75" t="str">
        <f>IFERROR(IF(B642&lt;&gt;"", IF(AND(INDEX(Paste_Here!AE$2:AE$850, MATCH(B642, Paste_Here!A$2:A$850, 0))&lt;&gt;"", ISNUMBER(VALUE(INDEX(Paste_Here!AE$2:AE$850, MATCH(B642, Paste_Here!A$2:A$850, 0))))), INDEX(Paste_Here!AE$2:AE$850, MATCH(B642, Paste_Here!A$2:A$850, 0)), ""), ""), "")</f>
        <v/>
      </c>
      <c r="BG642" s="66"/>
      <c r="BH642" s="75" t="str">
        <f>IFERROR(IF(B642&lt;&gt;"", IF(ISNUMBER(SEARCH("highrisk", LOWER(INDEX(Paste_Here!AF$2:AF$850, MATCH(B642, Paste_Here!A$2:A$850, 0))))), "High Risk", IF(ISNUMBER(SEARCH("lowrisk", LOWER(INDEX(Paste_Here!AF$2:AF$850, MATCH(B642, Paste_Here!A$2:A$850, 0))))), "Low Risk", IF(ISNUMBER(SEARCH("somerisk", LOWER(INDEX(Paste_Here!AF$2:AF$850, MATCH(B642, Paste_Here!A$2:A$850, 0))))), "Some Risk", IF(ISNUMBER(SEARCH("ot", LOWER(INDEX(Paste_Here!AF$2:AF$850, MATCH(B642, Paste_Here!A$2:A$850, 0))))), "OT", "")))), ""), "")</f>
        <v/>
      </c>
      <c r="BI642" s="66"/>
      <c r="BJ642" s="75"/>
      <c r="BK642" s="66"/>
      <c r="BL642" s="75" t="str">
        <f>IFERROR(IF(B642&lt;&gt;"", IF(AND(INDEX(Paste_Here!O$2:O$850, MATCH(B642, Paste_Here!A$2:A$850, 0))&lt;&gt;"", ISNUMBER(VALUE(INDEX(Paste_Here!O$2:O$850, MATCH(B642, Paste_Here!A$2:A$850, 0))))), INDEX(Paste_Here!O$2:O$850, MATCH(B642, Paste_Here!A$2:A$850, 0)), ""), ""), "")</f>
        <v/>
      </c>
      <c r="BM642" s="66"/>
      <c r="BN642" s="75" t="str">
        <f>IFERROR(IF(B642&lt;&gt;"", IF(ISNUMBER(SEARCH("highrisk", LOWER(INDEX(Paste_Here!P$2:P$850, MATCH(B642, Paste_Here!A$2:A$850, 0))))), "High Risk", IF(ISNUMBER(SEARCH("lowrisk", LOWER(INDEX(Paste_Here!P$2:P$850, MATCH(B642, Paste_Here!A$2:A$850, 0))))), "Low Risk", IF(ISNUMBER(SEARCH("somerisk", LOWER(INDEX(Paste_Here!P$2:P$850, MATCH(B642, Paste_Here!A$2:A$850, 0))))), "Some Risk", IF(ISNUMBER(SEARCH("ot", LOWER(INDEX(Paste_Here!P$2:P$850, MATCH(B642, Paste_Here!A$2:A$850, 0))))), "OT", "")))), ""), "")</f>
        <v/>
      </c>
      <c r="BQ642" s="66"/>
      <c r="BR642" s="75"/>
      <c r="BS642" s="66"/>
      <c r="BT642" s="66"/>
      <c r="BU642" s="75" t="str">
        <f t="shared" si="120"/>
        <v/>
      </c>
      <c r="BV642" s="66"/>
      <c r="BW642" s="75"/>
      <c r="BX642" s="66"/>
      <c r="BY642" s="75"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BZ642" s="66"/>
      <c r="CA642" s="75"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CB642" s="66"/>
      <c r="CC642" s="75"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CD642" s="66"/>
      <c r="CE642" s="75"/>
      <c r="CF642" s="66"/>
      <c r="CK642" s="75"/>
      <c r="CL642" s="66"/>
      <c r="CM642" s="75"/>
      <c r="CN642" s="66"/>
      <c r="CO642" s="75"/>
      <c r="CP642" s="66"/>
      <c r="CQ642" s="66"/>
      <c r="CR642" s="75" t="str">
        <f t="shared" si="121"/>
        <v/>
      </c>
      <c r="CS642" s="66"/>
      <c r="CT642" s="75"/>
      <c r="CU642" s="66"/>
      <c r="CV642" s="75"/>
      <c r="CW642" s="66"/>
      <c r="CX642" s="75"/>
      <c r="CY642" s="66"/>
      <c r="CZ642" s="75"/>
      <c r="DA642" s="66"/>
      <c r="DB642" s="75" t="str">
        <f>IFERROR(IF(B642&lt;&gt;"", IF(AND(INDEX(Paste_Here!AK$2:AK$850, MATCH(B642, Paste_Here!A$2:A$850, 0))&lt;&gt;"", ISNUMBER(VALUE(INDEX(Paste_Here!AK$2:AK$850, MATCH(B642, Paste_Here!A$2:A$850, 0))))), INDEX(Paste_Here!AK$2:AK$850, MATCH(B642, Paste_Here!A$2:A$850, 0)), ""), ""), "")</f>
        <v/>
      </c>
      <c r="DC642" s="66"/>
      <c r="DD642" s="75" t="str">
        <f>IFERROR(IF(B642&lt;&gt;"", IF(ISNUMBER(SEARCH("highrisk", LOWER(INDEX(Paste_Here!AL$2:AL$850, MATCH(B642, Paste_Here!A$2:A$850, 0))))), "High Risk", IF(ISNUMBER(SEARCH("lowrisk", LOWER(INDEX(Paste_Here!AL$2:AL$850, MATCH(B642, Paste_Here!A$2:A$850, 0))))), "Low Risk", IF(ISNUMBER(SEARCH("somerisk", LOWER(INDEX(Paste_Here!AL$2:AL$850, MATCH(B642, Paste_Here!A$2:A$850, 0))))), "Some Risk", IF(ISNUMBER(SEARCH("ot", LOWER(INDEX(Paste_Here!AL$2:AL$850, MATCH(B642, Paste_Here!A$2:A$850, 0))))), "OT", "")))), ""), "")</f>
        <v/>
      </c>
      <c r="DE642" s="66"/>
      <c r="DF642" s="75" t="str">
        <f>IFERROR(IF(B642&lt;&gt;"", IF(AND(INDEX(Paste_Here!AM$2:AM$850, MATCH(B642, Paste_Here!A$2:A$850, 0))&lt;&gt;"", ISNUMBER(VALUE(INDEX(Paste_Here!AM$2:AM$850, MATCH(B642, Paste_Here!A$2:A$850, 0))))), INDEX(Paste_Here!AM$2:AM$850, MATCH(B642, Paste_Here!A$2:A$850, 0)), ""), ""), "")</f>
        <v/>
      </c>
      <c r="DG642" s="66"/>
      <c r="DH642" s="75" t="str">
        <f>IFERROR(IF(B642&lt;&gt;"", IF(ISNUMBER(SEARCH("highrisk", LOWER(INDEX(Paste_Here!AN$2:AN$850, MATCH(B642, Paste_Here!A$2:A$850, 0))))), "High Risk", IF(ISNUMBER(SEARCH("lowrisk", LOWER(INDEX(Paste_Here!AN$2:AN$850, MATCH(B642, Paste_Here!A$2:A$850, 0))))), "Low Risk", IF(ISNUMBER(SEARCH("somerisk", LOWER(INDEX(Paste_Here!AN$2:AN$850, MATCH(B642, Paste_Here!A$2:A$850, 0))))), "Some Risk", IF(ISNUMBER(SEARCH("ot", LOWER(INDEX(Paste_Here!AN$2:AN$850, MATCH(B642, Paste_Here!A$2:A$850, 0))))), "OT", "")))), ""), "")</f>
        <v/>
      </c>
      <c r="DI642" s="66"/>
      <c r="DJ642" s="66"/>
      <c r="DK642" s="75" t="str">
        <f t="shared" si="122"/>
        <v/>
      </c>
      <c r="DL642" s="66"/>
      <c r="DM642" s="75" t="str">
        <f>IFERROR(IF(B642&lt;&gt;"", IF(AND(INDEX(Paste_Here!Q$2:Q$850, MATCH(B642, Paste_Here!A$2:A$850, 0))&lt;&gt;"", ISNUMBER(VALUE(INDEX(Paste_Here!Q$2:Q$850, MATCH(B642, Paste_Here!A$2:A$850, 0))))), INDEX(Paste_Here!Q$2:Q$850, MATCH(B642, Paste_Here!A$2:A$850, 0)), ""), ""), "")</f>
        <v/>
      </c>
      <c r="DN642" s="66"/>
      <c r="DO642" s="75" t="str">
        <f>IFERROR(IF(B642&lt;&gt;"", IF(ISNUMBER(SEARCH("highrisk", LOWER(INDEX(Paste_Here!R$2:R$850, MATCH(B642, Paste_Here!A$2:A$850, 0))))), "High Risk", IF(ISNUMBER(SEARCH("lowrisk", LOWER(INDEX(Paste_Here!R$2:R$850, MATCH(B642, Paste_Here!A$2:A$850, 0))))), "Low Risk", IF(ISNUMBER(SEARCH("somerisk", LOWER(INDEX(Paste_Here!R$2:R$850, MATCH(B642, Paste_Here!A$2:A$850, 0))))), "Some Risk", IF(ISNUMBER(SEARCH("ot", LOWER(INDEX(Paste_Here!R$2:R$850, MATCH(B642, Paste_Here!A$2:A$850, 0))))), "OT", "")))), ""), "")</f>
        <v/>
      </c>
      <c r="DP642" s="66"/>
      <c r="DQ642" s="93" t="str">
        <f>IFERROR(IF(B642&lt;&gt;"", IF(AND(INDEX(Paste_Here!S$2:S$850, MATCH(B642, Paste_Here!A$2:A$850, 0))&lt;&gt;"", ISNUMBER(VALUE(INDEX(Paste_Here!S$2:S$850, MATCH(B642, Paste_Here!A$2:A$850, 0))))), INDEX(Paste_Here!S$2:S$850, MATCH(B642, Paste_Here!A$2:A$850, 0)), ""), ""), "")</f>
        <v/>
      </c>
      <c r="DR642" s="66"/>
      <c r="DS642" s="75"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IF(ISNUMBER(SEARCH("ot", LOWER(INDEX(Paste_Here!T$2:T$850, MATCH(B642, Paste_Here!A$2:A$850, 0))))), "OT", "")))), ""), "")</f>
        <v/>
      </c>
      <c r="DT642" s="66"/>
      <c r="DU642" s="75" t="str">
        <f>IFERROR(IF(B642&lt;&gt;"", IF(AND(INDEX(Paste_Here!U$2:U$850, MATCH(B642, Paste_Here!A$2:A$850, 0))&lt;&gt;"", ISNUMBER(VALUE(INDEX(Paste_Here!U$2:U$850, MATCH(B642, Paste_Here!A$2:A$850, 0))))), INDEX(Paste_Here!U$2:U$850, MATCH(B642, Paste_Here!A$2:A$850, 0)), ""), ""), "")</f>
        <v/>
      </c>
      <c r="DV642" s="66"/>
      <c r="DW642" s="93" t="str">
        <f>IFERROR(IF(B642&lt;&gt;"", IF(ISNUMBER(SEARCH("highrisk", LOWER(INDEX(Paste_Here!V$2:V$850, MATCH(B642, Paste_Here!A$2:A$850, 0))))), "High Risk", IF(ISNUMBER(SEARCH("lowrisk", LOWER(INDEX(Paste_Here!V$2:V$850, MATCH(B642, Paste_Here!A$2:A$850, 0))))), "Low Risk", IF(ISNUMBER(SEARCH("somerisk", LOWER(INDEX(Paste_Here!V$2:V$850, MATCH(B642, Paste_Here!A$2:A$850, 0))))), "Some Risk", IF(ISNUMBER(SEARCH("ot", LOWER(INDEX(Paste_Here!V$2:V$850, MATCH(B642, Paste_Here!A$2:A$850, 0))))), "OT", "")))), ""), "")</f>
        <v/>
      </c>
      <c r="DX642" s="66"/>
      <c r="DY642" s="75" t="str">
        <f>IFERROR(IF(B642&lt;&gt;"", IF(AND(INDEX(Paste_Here!W$2:W$850, MATCH(B642, Paste_Here!A$2:A$850, 0))&lt;&gt;"", ISNUMBER(VALUE(INDEX(Paste_Here!W$2:W$850, MATCH(B642, Paste_Here!A$2:A$850, 0))))), INDEX(Paste_Here!W$2:W$850, MATCH(B642, Paste_Here!A$2:A$850, 0)), ""), ""), "")</f>
        <v/>
      </c>
      <c r="DZ642" s="66"/>
      <c r="EA642" s="75" t="str">
        <f>IFERROR(IF(B642&lt;&gt;"", IF(ISNUMBER(SEARCH("highrisk", LOWER(INDEX(Paste_Here!X$2:X$850, MATCH(B642, Paste_Here!A$2:A$850, 0))))), "High Risk", IF(ISNUMBER(SEARCH("lowrisk", LOWER(INDEX(Paste_Here!X$2:X$850, MATCH(B642, Paste_Here!A$2:A$850, 0))))), "Low Risk", IF(ISNUMBER(SEARCH("somerisk", LOWER(INDEX(Paste_Here!X$2:X$850, MATCH(B642, Paste_Here!A$2:A$850, 0))))), "Some Risk", IF(ISNUMBER(SEARCH("ot", LOWER(INDEX(Paste_Here!X$2:X$850, MATCH(B642, Paste_Here!A$2:A$850, 0))))), "OT", "")))), ""), "")</f>
        <v/>
      </c>
      <c r="EB642" s="66"/>
      <c r="EC642" s="66"/>
      <c r="ED642" s="75" t="str">
        <f t="shared" si="127"/>
        <v/>
      </c>
      <c r="EE642" s="66"/>
      <c r="EF642" s="75" t="str">
        <f>IFERROR(IF(B642&lt;&gt;"", IF(AND(INDEX(Paste_Here!AO$2:AO$850, MATCH(B642, Paste_Here!A$2:A$850, 0))&lt;&gt;"", ISNUMBER(VALUE(INDEX(Paste_Here!AO$2:AO$850, MATCH(B642, Paste_Here!A$2:A$850, 0))))), INDEX(Paste_Here!AO$2:AO$850, MATCH(B642, Paste_Here!A$2:A$850, 0)), ""), ""), "")</f>
        <v/>
      </c>
      <c r="EG642" s="66"/>
      <c r="EH642" s="75" t="str">
        <f>IFERROR(IF(B642&lt;&gt;"", IF(ISNUMBER(SEARCH("highrisk", LOWER(INDEX(Paste_Here!AP$2:AP$850, MATCH(B642, Paste_Here!A$2:A$850, 0))))), "High Risk", IF(ISNUMBER(SEARCH("lowrisk", LOWER(INDEX(Paste_Here!AP$2:AP$850, MATCH(B642, Paste_Here!A$2:A$850, 0))))), "Low Risk", IF(ISNUMBER(SEARCH("somerisk", LOWER(INDEX(Paste_Here!AP$2:AP$850, MATCH(B642, Paste_Here!A$2:A$850, 0))))), "Some Risk", IF(ISNUMBER(SEARCH("ot", LOWER(INDEX(Paste_Here!AP$2:AP$850, MATCH(B642, Paste_Here!A$2:A$850, 0))))), "OT", "")))), ""), "")</f>
        <v/>
      </c>
      <c r="EI642" s="66"/>
      <c r="EJ642" s="93"/>
      <c r="EK642" s="66"/>
      <c r="EL642" s="75" t="str">
        <f>IFERROR(IF(B642&lt;&gt;"", IF(AND(INDEX(Paste_Here!AQ$2:AQ$850, MATCH(B642, Paste_Here!A$2:A$850, 0))&lt;&gt;"", ISNUMBER(VALUE(INDEX(Paste_Here!AQ$2:AQ$850, MATCH(B642, Paste_Here!A$2:A$850, 0))))), INDEX(Paste_Here!AQ$2:AQ$850, MATCH(B642, Paste_Here!A$2:A$850, 0)), ""), ""), "")</f>
        <v/>
      </c>
      <c r="EM642" s="66"/>
      <c r="EN642" s="75" t="str">
        <f>IFERROR(IF(B642&lt;&gt;"", IF(ISNUMBER(SEARCH("highrisk", LOWER(INDEX(Paste_Here!AR$2:AR$850, MATCH(B642, Paste_Here!A$2:A$850, 0))))), "High Risk", IF(ISNUMBER(SEARCH("lowrisk", LOWER(INDEX(Paste_Here!AR$2:AR$850, MATCH(B642, Paste_Here!A$2:A$850, 0))))), "Low Risk", IF(ISNUMBER(SEARCH("somerisk", LOWER(INDEX(Paste_Here!AR$2:AR$850, MATCH(B642, Paste_Here!A$2:A$850, 0))))), "Some Risk", IF(ISNUMBER(SEARCH("ot", LOWER(INDEX(Paste_Here!AR$2:AR$850, MATCH(B642, Paste_Here!A$2:A$850, 0))))), "OT", "")))), ""), "")</f>
        <v/>
      </c>
      <c r="EO642" s="66"/>
      <c r="EP642" s="93"/>
      <c r="EQ642" s="66"/>
      <c r="ER642" s="75"/>
      <c r="ES642" s="66"/>
      <c r="ET642" s="75"/>
      <c r="EU642" s="66"/>
      <c r="EV642" s="66"/>
      <c r="EW642" s="75" t="str">
        <f t="shared" si="128"/>
        <v/>
      </c>
      <c r="EX642" s="66"/>
      <c r="EY642" s="75" t="str">
        <f>IFERROR(IF(B642&lt;&gt;"", IF(AND(INDEX(Paste_Here!Y$2:Y$850, MATCH(B642, Paste_Here!A$2:A$850, 0))&lt;&gt;"", ISNUMBER(VALUE(INDEX(Paste_Here!Y$2:Y$850, MATCH(B642, Paste_Here!A$2:A$850, 0))))), INDEX(Paste_Here!Y$2:Y$850, MATCH(B642, Paste_Here!A$2:A$850, 0)), ""), ""), "")</f>
        <v/>
      </c>
      <c r="EZ642" s="66"/>
      <c r="FA642" s="75" t="str">
        <f>IFERROR(IF(B642&lt;&gt;"", IF(ISNUMBER(SEARCH("highrisk", LOWER(INDEX(Paste_Here!Z$2:Z$850, MATCH(B642, Paste_Here!A$2:A$850, 0))))), "High Risk", IF(ISNUMBER(SEARCH("lowrisk", LOWER(INDEX(Paste_Here!Z$2:Z$850, MATCH(B642, Paste_Here!A$2:A$850, 0))))), "Low Risk", IF(ISNUMBER(SEARCH("somerisk", LOWER(INDEX(Paste_Here!Z$2:Z$850, MATCH(B642, Paste_Here!A$2:A$850, 0))))), "Some Risk", IF(ISNUMBER(SEARCH("ot", LOWER(INDEX(Paste_Here!Z$2:Z$850, MATCH(B642, Paste_Here!A$2:A$850, 0))))), "OT", "")))), ""), "")</f>
        <v/>
      </c>
      <c r="FB642" s="66"/>
      <c r="FC642" s="93"/>
      <c r="FD642" s="66"/>
      <c r="FE642" s="75" t="str">
        <f>IFERROR(IF(B642&lt;&gt;"", IF(AND(INDEX(Paste_Here!AA$2:AA$850, MATCH(B642, Paste_Here!A$2:A$850, 0))&lt;&gt;"", ISNUMBER(VALUE(INDEX(Paste_Here!AA$2:AA$850, MATCH(B642, Paste_Here!A$2:A$850, 0))))), INDEX(Paste_Here!AA$2:AA$850, MATCH(B642, Paste_Here!A$2:A$850, 0)), ""), ""), "")</f>
        <v/>
      </c>
      <c r="FF642" s="66"/>
      <c r="FG642" s="75" t="str">
        <f>IFERROR(IF(B642&lt;&gt;"", IF(ISNUMBER(SEARCH("highrisk", LOWER(INDEX(Paste_Here!AB$2:AB$850, MATCH(B642, Paste_Here!A$2:A$850, 0))))), "High Risk", IF(ISNUMBER(SEARCH("lowrisk", LOWER(INDEX(Paste_Here!AB$2:AB$850, MATCH(B642, Paste_Here!A$2:A$850, 0))))), "Low Risk", IF(ISNUMBER(SEARCH("somerisk", LOWER(INDEX(Paste_Here!AB$2:AB$850, MATCH(B642, Paste_Here!A$2:A$850, 0))))), "Some Risk", IF(ISNUMBER(SEARCH("ot", LOWER(INDEX(Paste_Here!AB$2:AB$850, MATCH(B642, Paste_Here!A$2:A$850, 0))))), "OT", "")))), ""), "")</f>
        <v/>
      </c>
      <c r="FH642" s="66"/>
      <c r="FI642" s="93"/>
      <c r="FJ642" s="66"/>
      <c r="FK642" s="75"/>
      <c r="FL642" s="66"/>
      <c r="FM642" s="75"/>
      <c r="FN642" s="66"/>
      <c r="FO642" s="66"/>
      <c r="FP642" s="75" t="str">
        <f t="shared" si="123"/>
        <v/>
      </c>
      <c r="FQ642" s="66"/>
      <c r="FR642" s="75" t="str">
        <f>IFERROR(IF(B642&lt;&gt;"", IF(ISNUMBER(SEARCH("s", LOWER(INDEX(Paste_Here!L$2:L$850, MATCH(B642, Paste_Here!A$2:A$850, 0))))), "Yes", IF(INDEX(Paste_Here!L$2:L$850, MATCH(B642, Paste_Here!A$2:A$850, 0))&lt;&gt;"", "No", "")), ""), "")</f>
        <v/>
      </c>
      <c r="FS642" s="66"/>
      <c r="FT642" s="75" t="str">
        <f>IFERROR(IF(B642&lt;&gt;"", IF(ISNUMBER(SEARCH("yes", LOWER(INDEX(Paste_Here!F$2:F$850, MATCH(B642, Paste_Here!A$2:A$850, 0))))), "Yes", IF(ISNUMBER(SEARCH("no", LOWER(INDEX(Paste_Here!F$2:F$850, MATCH(B642, Paste_Here!A$2:A$850, 0))))), "No", "")), ""), "")</f>
        <v/>
      </c>
      <c r="FU642" s="66"/>
      <c r="FV642" s="75" t="str">
        <f>IFERROR(IF(B642&lt;&gt;"", IF(ISNUMBER(SEARCH("english language learner", LOWER(INDEX(Paste_Here!C$2:C$850, MATCH(B642, Paste_Here!A$2:A$850, 0))))), "Yes", ""), ""), "")</f>
        <v/>
      </c>
      <c r="FW642" s="66"/>
      <c r="FX642" s="75" t="str">
        <f>IFERROR(IF(B642&lt;&gt;"", IF(OR(ISNUMBER(SEARCH("b", LOWER(INDEX(Paste_Here!J$2:J$850, MATCH(B642, Paste_Here!A$2:A$850, 0))))), ISNUMBER(SEARCH("h", LOWER(INDEX(Paste_Here!J$2:J$850, MATCH(B642, Paste_Here!A$2:A$850, 0))))), ISNUMBER(SEARCH("i", LOWER(INDEX(Paste_Here!J$2:J$850, MATCH(B642, Paste_Here!A$2:A$850, 0)))))), "Yes", IF(INDEX(Paste_Here!J$2:J$850, MATCH(B642, Paste_Here!A$2:A$850, 0))&lt;&gt;"", "No", "")), ""), "")</f>
        <v/>
      </c>
      <c r="FY642" s="66"/>
      <c r="FZ642" s="75" t="str">
        <f>IFERROR(IF(B642&lt;&gt;"", IF(ISNUMBER(SEARCH("yes", LOWER(INDEX(Paste_Here!K$2:K$850, MATCH(B642, Paste_Here!A$2:A$850, 0))))), "Yes", IF(ISNUMBER(SEARCH("no", LOWER(INDEX(Paste_Here!K$2:K$850, MATCH(B642, Paste_Here!A$2:A$850, 0))))), "No", "")), ""), "")</f>
        <v/>
      </c>
      <c r="GA642" s="66"/>
      <c r="GB642" s="75" t="str">
        <f>IFERROR(IF(B642&lt;&gt;"", IF(ISNUMBER(SEARCH("transitional 2", LOWER(INDEX(Paste_Here!C$2:C$850, MATCH(B642, Paste_Here!A$2:A$850, 0))))), "T2",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GC642" s="66"/>
      <c r="GD642" s="75"/>
      <c r="GE642" s="66"/>
      <c r="GF642" s="75"/>
      <c r="GG642" s="66"/>
      <c r="GH642" s="75"/>
      <c r="GI642" s="66"/>
      <c r="GK642" s="1" t="str" cm="1">
        <f t="array" ref="GK642">IFERROR(INDEX(Paste_Here!$B$2:$B$850, MATCH(0, COUNTIF(GK$4:GK641, Paste_Here!$B$2:$B$850) + IF(Paste_Here!$B$2:$B$850="", 1, 0), 0)), "")</f>
        <v/>
      </c>
      <c r="GL642" s="1" t="str">
        <f>IF(GK642&lt;&gt;"", INDEX(Paste_Here!$A$2:$A$850, MATCH(GK642, Paste_Here!$B$2:$B$850, 0)), "")</f>
        <v/>
      </c>
      <c r="GM642" s="1" t="str">
        <f t="shared" si="129"/>
        <v/>
      </c>
      <c r="GN642" s="1" t="str" cm="1">
        <f t="array" ref="GN642">IFERROR(INDEX($GM$5:$GM$850, MATCH(SMALL(IF($GM$5:$GM$850&lt;&gt;"", COUNTIF($GM$5:$GM$850, "&lt;"&amp;$GM$5:$GM$850)+1), ROW()-ROW($GN$5)+1), COUNTIF($GM$5:$GM$850, "&lt;"&amp;$GM$5:$GM$850)+1, 0)), "")</f>
        <v/>
      </c>
    </row>
    <row r="643" spans="1:196">
      <c r="A643" s="66"/>
      <c r="B643" s="75" t="str">
        <f t="shared" si="117"/>
        <v/>
      </c>
      <c r="C643" s="66"/>
      <c r="D643" s="75" t="str">
        <f>IFERROR(IF(AND(INDEX(Paste_Here!N$2:N$850, MATCH(B643, Paste_Here!A$2:A$850, 0)) = ""), "", IF(UPPER(INDEX(Paste_Here!N$2:N$850, MATCH(B643, Paste_Here!A$2:A$850, 0))) = "YES", "Yes", IF(UPPER(INDEX(Paste_Here!N$2:N$850, MATCH(B643, Paste_Here!A$2:A$850, 0))) = "NO", "No", ""))), "")</f>
        <v/>
      </c>
      <c r="E643" s="66"/>
      <c r="F643" s="75" t="str">
        <f t="shared" si="124"/>
        <v/>
      </c>
      <c r="G643" s="66"/>
      <c r="H643" s="75" t="str">
        <f t="shared" si="125"/>
        <v/>
      </c>
      <c r="I643" s="66"/>
      <c r="J643" s="75" t="str">
        <f t="shared" si="126"/>
        <v/>
      </c>
      <c r="K643" s="66"/>
      <c r="L643" s="75"/>
      <c r="M643" s="66"/>
      <c r="N643" s="75" t="str">
        <f>IFERROR(IF(B643&lt;&gt;"", IF(AND(INDEX(Paste_Here!AW$2:AW$850, MATCH(B643, Paste_Here!A$2:A$850, 0))&lt;&gt;"", ISNUMBER(VALUE(INDEX(Paste_Here!AW$2:AW$850, MATCH(B643, Paste_Here!A$2:A$850, 0))))), INDEX(Paste_Here!AW$2:AW$850, MATCH(B643, Paste_Here!A$2:A$850, 0)), ""), ""), "")</f>
        <v/>
      </c>
      <c r="O643" s="66"/>
      <c r="P643" s="75" t="str">
        <f>IFERROR(IF(B643&lt;&gt;"", IF(AND(INDEX(Paste_Here!AX$2:AX$850, MATCH(B643, Paste_Here!A$2:A$850, 0))&lt;&gt;"", ISNUMBER(VALUE(INDEX(Paste_Here!AX$2:AX$850, MATCH(B643, Paste_Here!A$2:A$850, 0))))), INDEX(Paste_Here!AX$2:AX$850, MATCH(B643, Paste_Here!A$2:A$850, 0)), ""), ""), "")</f>
        <v/>
      </c>
      <c r="Q643" s="66"/>
      <c r="R643" s="75" t="str">
        <f>IFERROR(IF(B643&lt;&gt;"", IF(AND(INDEX(Paste_Here!AU$2:AU$850, MATCH(B643, Paste_Here!A$2:A$850, 0))&lt;&gt;"", ISNUMBER(VALUE(INDEX(Paste_Here!AU$2:AU$850, MATCH(B643, Paste_Here!A$2:A$850, 0))))), INDEX(Paste_Here!AU$2:AU$850, MATCH(B643, Paste_Here!A$2:A$850, 0)), ""), ""), "")</f>
        <v/>
      </c>
      <c r="S643" s="66"/>
      <c r="T643" s="75" t="str">
        <f>IFERROR(IF(B643&lt;&gt;"", IF(AND(INDEX(Paste_Here!AV$2:AV$850, MATCH(B643, Paste_Here!A$2:A$850, 0))&lt;&gt;"", ISNUMBER(VALUE(INDEX(Paste_Here!AV$2:AV$850, MATCH(B643, Paste_Here!A$2:A$850, 0))))), INDEX(Paste_Here!AV$2:AV$850, MATCH(B643, Paste_Here!A$2:A$850, 0)), ""), ""), "")</f>
        <v/>
      </c>
      <c r="U643" s="66"/>
      <c r="W643" s="66"/>
      <c r="Y643" s="66"/>
      <c r="Z643" s="66"/>
      <c r="AA643" s="75" t="str">
        <f t="shared" si="118"/>
        <v/>
      </c>
      <c r="AB643" s="66"/>
      <c r="AC643" s="75"/>
      <c r="AD643" s="66"/>
      <c r="AE643" s="98"/>
      <c r="AF643" s="66"/>
      <c r="AG643" s="75"/>
      <c r="AH643" s="66"/>
      <c r="AI643" s="75" t="str">
        <f>IFERROR(IF(B643&lt;&gt;"", IF(AND(INDEX(Paste_Here!AC$2:AC$850, MATCH(B643, Paste_Here!A$2:A$850, 0))&lt;&gt;"", ISNUMBER(VALUE(INDEX(Paste_Here!AC$2:AC$850, MATCH(B643, Paste_Here!A$2:A$850, 0))))), INDEX(Paste_Here!AC$2:AC$850, MATCH(B643, Paste_Here!A$2:A$850, 0)), ""), ""), "")</f>
        <v/>
      </c>
      <c r="AJ643" s="66"/>
      <c r="AK643" s="75" t="str">
        <f>IFERROR(IF(B643&lt;&gt;"", IF(ISNUMBER(SEARCH("highrisk", LOWER(INDEX(Paste_Here!AD$2:AD$850, MATCH(B643, Paste_Here!A$2:A$850, 0))))), "High Risk", IF(ISNUMBER(SEARCH("lowrisk", LOWER(INDEX(Paste_Here!AD$2:AD$850, MATCH(B643, Paste_Here!A$2:A$850, 0))))), "Low Risk", IF(ISNUMBER(SEARCH("somerisk", LOWER(INDEX(Paste_Here!AD$2:AD$850, MATCH(B643, Paste_Here!A$2:A$850, 0))))), "Some Risk", IF(ISNUMBER(SEARCH("ot", LOWER(INDEX(Paste_Here!AD$2:AD$850, MATCH(B643, Paste_Here!A$2:A$850, 0))))), "OT", "")))), ""), "")</f>
        <v/>
      </c>
      <c r="AL643" s="66"/>
      <c r="AM643" s="75"/>
      <c r="AN643" s="66"/>
      <c r="AO643" s="75" t="str">
        <f>IFERROR(IF(B643&lt;&gt;"", IF(AND(INDEX(Paste_Here!M$2:M$850, MATCH(B643, Paste_Here!A$2:A$850, 0))&lt;&gt;"", ISNUMBER(VALUE(INDEX(Paste_Here!M$2:M$850, MATCH(B643, Paste_Here!A$2:A$850, 0))))), INDEX(Paste_Here!M$2:M$850, MATCH(B643, Paste_Here!A$2:A$850, 0)), ""), ""), "")</f>
        <v/>
      </c>
      <c r="AP643" s="66"/>
      <c r="AQ643" s="75" t="str">
        <f>IFERROR(IF(B643&lt;&gt;"", IF(ISNUMBER(SEARCH("highrisk", LOWER(INDEX(Paste_Here!N$2:N$850, MATCH(B643, Paste_Here!A$2:A$850, 0))))), "High Risk", IF(ISNUMBER(SEARCH("lowrisk", LOWER(INDEX(Paste_Here!N$2:N$850, MATCH(B643, Paste_Here!A$2:A$850, 0))))), "Low Risk", IF(ISNUMBER(SEARCH("somerisk", LOWER(INDEX(Paste_Here!N$2:N$850, MATCH(B643, Paste_Here!A$2:A$850, 0))))), "Some Risk", IF(ISNUMBER(SEARCH("ot", LOWER(INDEX(Paste_Here!N$2:N$850, MATCH(B643, Paste_Here!A$2:A$850, 0))))), "OT", "")))), ""), "")</f>
        <v/>
      </c>
      <c r="AT643" s="66"/>
      <c r="AU643" s="103"/>
      <c r="AV643" s="66"/>
      <c r="AW643" s="66"/>
      <c r="AX643" s="75" t="str">
        <f t="shared" si="119"/>
        <v/>
      </c>
      <c r="AY643" s="66"/>
      <c r="AZ643" s="75"/>
      <c r="BA643" s="66"/>
      <c r="BB643" s="75"/>
      <c r="BC643" s="66"/>
      <c r="BD643" s="75"/>
      <c r="BE643" s="66"/>
      <c r="BF643" s="75" t="str">
        <f>IFERROR(IF(B643&lt;&gt;"", IF(AND(INDEX(Paste_Here!AE$2:AE$850, MATCH(B643, Paste_Here!A$2:A$850, 0))&lt;&gt;"", ISNUMBER(VALUE(INDEX(Paste_Here!AE$2:AE$850, MATCH(B643, Paste_Here!A$2:A$850, 0))))), INDEX(Paste_Here!AE$2:AE$850, MATCH(B643, Paste_Here!A$2:A$850, 0)), ""), ""), "")</f>
        <v/>
      </c>
      <c r="BG643" s="66"/>
      <c r="BH643" s="75" t="str">
        <f>IFERROR(IF(B643&lt;&gt;"", IF(ISNUMBER(SEARCH("highrisk", LOWER(INDEX(Paste_Here!AF$2:AF$850, MATCH(B643, Paste_Here!A$2:A$850, 0))))), "High Risk", IF(ISNUMBER(SEARCH("lowrisk", LOWER(INDEX(Paste_Here!AF$2:AF$850, MATCH(B643, Paste_Here!A$2:A$850, 0))))), "Low Risk", IF(ISNUMBER(SEARCH("somerisk", LOWER(INDEX(Paste_Here!AF$2:AF$850, MATCH(B643, Paste_Here!A$2:A$850, 0))))), "Some Risk", IF(ISNUMBER(SEARCH("ot", LOWER(INDEX(Paste_Here!AF$2:AF$850, MATCH(B643, Paste_Here!A$2:A$850, 0))))), "OT", "")))), ""), "")</f>
        <v/>
      </c>
      <c r="BI643" s="66"/>
      <c r="BJ643" s="75"/>
      <c r="BK643" s="66"/>
      <c r="BL643" s="75" t="str">
        <f>IFERROR(IF(B643&lt;&gt;"", IF(AND(INDEX(Paste_Here!O$2:O$850, MATCH(B643, Paste_Here!A$2:A$850, 0))&lt;&gt;"", ISNUMBER(VALUE(INDEX(Paste_Here!O$2:O$850, MATCH(B643, Paste_Here!A$2:A$850, 0))))), INDEX(Paste_Here!O$2:O$850, MATCH(B643, Paste_Here!A$2:A$850, 0)), ""), ""), "")</f>
        <v/>
      </c>
      <c r="BM643" s="66"/>
      <c r="BN643" s="75" t="str">
        <f>IFERROR(IF(B643&lt;&gt;"", IF(ISNUMBER(SEARCH("highrisk", LOWER(INDEX(Paste_Here!P$2:P$850, MATCH(B643, Paste_Here!A$2:A$850, 0))))), "High Risk", IF(ISNUMBER(SEARCH("lowrisk", LOWER(INDEX(Paste_Here!P$2:P$850, MATCH(B643, Paste_Here!A$2:A$850, 0))))), "Low Risk", IF(ISNUMBER(SEARCH("somerisk", LOWER(INDEX(Paste_Here!P$2:P$850, MATCH(B643, Paste_Here!A$2:A$850, 0))))), "Some Risk", IF(ISNUMBER(SEARCH("ot", LOWER(INDEX(Paste_Here!P$2:P$850, MATCH(B643, Paste_Here!A$2:A$850, 0))))), "OT", "")))), ""), "")</f>
        <v/>
      </c>
      <c r="BQ643" s="66"/>
      <c r="BR643" s="75"/>
      <c r="BS643" s="66"/>
      <c r="BT643" s="66"/>
      <c r="BU643" s="75" t="str">
        <f t="shared" si="120"/>
        <v/>
      </c>
      <c r="BV643" s="66"/>
      <c r="BW643" s="75"/>
      <c r="BX643" s="66"/>
      <c r="BY643" s="75"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BZ643" s="66"/>
      <c r="CA643" s="75"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CB643" s="66"/>
      <c r="CC643" s="75"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CD643" s="66"/>
      <c r="CE643" s="75"/>
      <c r="CF643" s="66"/>
      <c r="CK643" s="75"/>
      <c r="CL643" s="66"/>
      <c r="CM643" s="75"/>
      <c r="CN643" s="66"/>
      <c r="CO643" s="75"/>
      <c r="CP643" s="66"/>
      <c r="CQ643" s="66"/>
      <c r="CR643" s="75" t="str">
        <f t="shared" si="121"/>
        <v/>
      </c>
      <c r="CS643" s="66"/>
      <c r="CT643" s="75"/>
      <c r="CU643" s="66"/>
      <c r="CV643" s="75"/>
      <c r="CW643" s="66"/>
      <c r="CX643" s="75"/>
      <c r="CY643" s="66"/>
      <c r="CZ643" s="75"/>
      <c r="DA643" s="66"/>
      <c r="DB643" s="75" t="str">
        <f>IFERROR(IF(B643&lt;&gt;"", IF(AND(INDEX(Paste_Here!AK$2:AK$850, MATCH(B643, Paste_Here!A$2:A$850, 0))&lt;&gt;"", ISNUMBER(VALUE(INDEX(Paste_Here!AK$2:AK$850, MATCH(B643, Paste_Here!A$2:A$850, 0))))), INDEX(Paste_Here!AK$2:AK$850, MATCH(B643, Paste_Here!A$2:A$850, 0)), ""), ""), "")</f>
        <v/>
      </c>
      <c r="DC643" s="66"/>
      <c r="DD643" s="75" t="str">
        <f>IFERROR(IF(B643&lt;&gt;"", IF(ISNUMBER(SEARCH("highrisk", LOWER(INDEX(Paste_Here!AL$2:AL$850, MATCH(B643, Paste_Here!A$2:A$850, 0))))), "High Risk", IF(ISNUMBER(SEARCH("lowrisk", LOWER(INDEX(Paste_Here!AL$2:AL$850, MATCH(B643, Paste_Here!A$2:A$850, 0))))), "Low Risk", IF(ISNUMBER(SEARCH("somerisk", LOWER(INDEX(Paste_Here!AL$2:AL$850, MATCH(B643, Paste_Here!A$2:A$850, 0))))), "Some Risk", IF(ISNUMBER(SEARCH("ot", LOWER(INDEX(Paste_Here!AL$2:AL$850, MATCH(B643, Paste_Here!A$2:A$850, 0))))), "OT", "")))), ""), "")</f>
        <v/>
      </c>
      <c r="DE643" s="66"/>
      <c r="DF643" s="75" t="str">
        <f>IFERROR(IF(B643&lt;&gt;"", IF(AND(INDEX(Paste_Here!AM$2:AM$850, MATCH(B643, Paste_Here!A$2:A$850, 0))&lt;&gt;"", ISNUMBER(VALUE(INDEX(Paste_Here!AM$2:AM$850, MATCH(B643, Paste_Here!A$2:A$850, 0))))), INDEX(Paste_Here!AM$2:AM$850, MATCH(B643, Paste_Here!A$2:A$850, 0)), ""), ""), "")</f>
        <v/>
      </c>
      <c r="DG643" s="66"/>
      <c r="DH643" s="75" t="str">
        <f>IFERROR(IF(B643&lt;&gt;"", IF(ISNUMBER(SEARCH("highrisk", LOWER(INDEX(Paste_Here!AN$2:AN$850, MATCH(B643, Paste_Here!A$2:A$850, 0))))), "High Risk", IF(ISNUMBER(SEARCH("lowrisk", LOWER(INDEX(Paste_Here!AN$2:AN$850, MATCH(B643, Paste_Here!A$2:A$850, 0))))), "Low Risk", IF(ISNUMBER(SEARCH("somerisk", LOWER(INDEX(Paste_Here!AN$2:AN$850, MATCH(B643, Paste_Here!A$2:A$850, 0))))), "Some Risk", IF(ISNUMBER(SEARCH("ot", LOWER(INDEX(Paste_Here!AN$2:AN$850, MATCH(B643, Paste_Here!A$2:A$850, 0))))), "OT", "")))), ""), "")</f>
        <v/>
      </c>
      <c r="DI643" s="66"/>
      <c r="DJ643" s="66"/>
      <c r="DK643" s="75" t="str">
        <f t="shared" si="122"/>
        <v/>
      </c>
      <c r="DL643" s="66"/>
      <c r="DM643" s="75" t="str">
        <f>IFERROR(IF(B643&lt;&gt;"", IF(AND(INDEX(Paste_Here!Q$2:Q$850, MATCH(B643, Paste_Here!A$2:A$850, 0))&lt;&gt;"", ISNUMBER(VALUE(INDEX(Paste_Here!Q$2:Q$850, MATCH(B643, Paste_Here!A$2:A$850, 0))))), INDEX(Paste_Here!Q$2:Q$850, MATCH(B643, Paste_Here!A$2:A$850, 0)), ""), ""), "")</f>
        <v/>
      </c>
      <c r="DN643" s="66"/>
      <c r="DO643" s="75" t="str">
        <f>IFERROR(IF(B643&lt;&gt;"", IF(ISNUMBER(SEARCH("highrisk", LOWER(INDEX(Paste_Here!R$2:R$850, MATCH(B643, Paste_Here!A$2:A$850, 0))))), "High Risk", IF(ISNUMBER(SEARCH("lowrisk", LOWER(INDEX(Paste_Here!R$2:R$850, MATCH(B643, Paste_Here!A$2:A$850, 0))))), "Low Risk", IF(ISNUMBER(SEARCH("somerisk", LOWER(INDEX(Paste_Here!R$2:R$850, MATCH(B643, Paste_Here!A$2:A$850, 0))))), "Some Risk", IF(ISNUMBER(SEARCH("ot", LOWER(INDEX(Paste_Here!R$2:R$850, MATCH(B643, Paste_Here!A$2:A$850, 0))))), "OT", "")))), ""), "")</f>
        <v/>
      </c>
      <c r="DP643" s="66"/>
      <c r="DQ643" s="93" t="str">
        <f>IFERROR(IF(B643&lt;&gt;"", IF(AND(INDEX(Paste_Here!S$2:S$850, MATCH(B643, Paste_Here!A$2:A$850, 0))&lt;&gt;"", ISNUMBER(VALUE(INDEX(Paste_Here!S$2:S$850, MATCH(B643, Paste_Here!A$2:A$850, 0))))), INDEX(Paste_Here!S$2:S$850, MATCH(B643, Paste_Here!A$2:A$850, 0)), ""), ""), "")</f>
        <v/>
      </c>
      <c r="DR643" s="66"/>
      <c r="DS643" s="75"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IF(ISNUMBER(SEARCH("ot", LOWER(INDEX(Paste_Here!T$2:T$850, MATCH(B643, Paste_Here!A$2:A$850, 0))))), "OT", "")))), ""), "")</f>
        <v/>
      </c>
      <c r="DT643" s="66"/>
      <c r="DU643" s="75" t="str">
        <f>IFERROR(IF(B643&lt;&gt;"", IF(AND(INDEX(Paste_Here!U$2:U$850, MATCH(B643, Paste_Here!A$2:A$850, 0))&lt;&gt;"", ISNUMBER(VALUE(INDEX(Paste_Here!U$2:U$850, MATCH(B643, Paste_Here!A$2:A$850, 0))))), INDEX(Paste_Here!U$2:U$850, MATCH(B643, Paste_Here!A$2:A$850, 0)), ""), ""), "")</f>
        <v/>
      </c>
      <c r="DV643" s="66"/>
      <c r="DW643" s="93" t="str">
        <f>IFERROR(IF(B643&lt;&gt;"", IF(ISNUMBER(SEARCH("highrisk", LOWER(INDEX(Paste_Here!V$2:V$850, MATCH(B643, Paste_Here!A$2:A$850, 0))))), "High Risk", IF(ISNUMBER(SEARCH("lowrisk", LOWER(INDEX(Paste_Here!V$2:V$850, MATCH(B643, Paste_Here!A$2:A$850, 0))))), "Low Risk", IF(ISNUMBER(SEARCH("somerisk", LOWER(INDEX(Paste_Here!V$2:V$850, MATCH(B643, Paste_Here!A$2:A$850, 0))))), "Some Risk", IF(ISNUMBER(SEARCH("ot", LOWER(INDEX(Paste_Here!V$2:V$850, MATCH(B643, Paste_Here!A$2:A$850, 0))))), "OT", "")))), ""), "")</f>
        <v/>
      </c>
      <c r="DX643" s="66"/>
      <c r="DY643" s="75" t="str">
        <f>IFERROR(IF(B643&lt;&gt;"", IF(AND(INDEX(Paste_Here!W$2:W$850, MATCH(B643, Paste_Here!A$2:A$850, 0))&lt;&gt;"", ISNUMBER(VALUE(INDEX(Paste_Here!W$2:W$850, MATCH(B643, Paste_Here!A$2:A$850, 0))))), INDEX(Paste_Here!W$2:W$850, MATCH(B643, Paste_Here!A$2:A$850, 0)), ""), ""), "")</f>
        <v/>
      </c>
      <c r="DZ643" s="66"/>
      <c r="EA643" s="75" t="str">
        <f>IFERROR(IF(B643&lt;&gt;"", IF(ISNUMBER(SEARCH("highrisk", LOWER(INDEX(Paste_Here!X$2:X$850, MATCH(B643, Paste_Here!A$2:A$850, 0))))), "High Risk", IF(ISNUMBER(SEARCH("lowrisk", LOWER(INDEX(Paste_Here!X$2:X$850, MATCH(B643, Paste_Here!A$2:A$850, 0))))), "Low Risk", IF(ISNUMBER(SEARCH("somerisk", LOWER(INDEX(Paste_Here!X$2:X$850, MATCH(B643, Paste_Here!A$2:A$850, 0))))), "Some Risk", IF(ISNUMBER(SEARCH("ot", LOWER(INDEX(Paste_Here!X$2:X$850, MATCH(B643, Paste_Here!A$2:A$850, 0))))), "OT", "")))), ""), "")</f>
        <v/>
      </c>
      <c r="EB643" s="66"/>
      <c r="EC643" s="66"/>
      <c r="ED643" s="75" t="str">
        <f t="shared" si="127"/>
        <v/>
      </c>
      <c r="EE643" s="66"/>
      <c r="EF643" s="75" t="str">
        <f>IFERROR(IF(B643&lt;&gt;"", IF(AND(INDEX(Paste_Here!AO$2:AO$850, MATCH(B643, Paste_Here!A$2:A$850, 0))&lt;&gt;"", ISNUMBER(VALUE(INDEX(Paste_Here!AO$2:AO$850, MATCH(B643, Paste_Here!A$2:A$850, 0))))), INDEX(Paste_Here!AO$2:AO$850, MATCH(B643, Paste_Here!A$2:A$850, 0)), ""), ""), "")</f>
        <v/>
      </c>
      <c r="EG643" s="66"/>
      <c r="EH643" s="75" t="str">
        <f>IFERROR(IF(B643&lt;&gt;"", IF(ISNUMBER(SEARCH("highrisk", LOWER(INDEX(Paste_Here!AP$2:AP$850, MATCH(B643, Paste_Here!A$2:A$850, 0))))), "High Risk", IF(ISNUMBER(SEARCH("lowrisk", LOWER(INDEX(Paste_Here!AP$2:AP$850, MATCH(B643, Paste_Here!A$2:A$850, 0))))), "Low Risk", IF(ISNUMBER(SEARCH("somerisk", LOWER(INDEX(Paste_Here!AP$2:AP$850, MATCH(B643, Paste_Here!A$2:A$850, 0))))), "Some Risk", IF(ISNUMBER(SEARCH("ot", LOWER(INDEX(Paste_Here!AP$2:AP$850, MATCH(B643, Paste_Here!A$2:A$850, 0))))), "OT", "")))), ""), "")</f>
        <v/>
      </c>
      <c r="EI643" s="66"/>
      <c r="EJ643" s="93"/>
      <c r="EK643" s="66"/>
      <c r="EL643" s="75" t="str">
        <f>IFERROR(IF(B643&lt;&gt;"", IF(AND(INDEX(Paste_Here!AQ$2:AQ$850, MATCH(B643, Paste_Here!A$2:A$850, 0))&lt;&gt;"", ISNUMBER(VALUE(INDEX(Paste_Here!AQ$2:AQ$850, MATCH(B643, Paste_Here!A$2:A$850, 0))))), INDEX(Paste_Here!AQ$2:AQ$850, MATCH(B643, Paste_Here!A$2:A$850, 0)), ""), ""), "")</f>
        <v/>
      </c>
      <c r="EM643" s="66"/>
      <c r="EN643" s="75" t="str">
        <f>IFERROR(IF(B643&lt;&gt;"", IF(ISNUMBER(SEARCH("highrisk", LOWER(INDEX(Paste_Here!AR$2:AR$850, MATCH(B643, Paste_Here!A$2:A$850, 0))))), "High Risk", IF(ISNUMBER(SEARCH("lowrisk", LOWER(INDEX(Paste_Here!AR$2:AR$850, MATCH(B643, Paste_Here!A$2:A$850, 0))))), "Low Risk", IF(ISNUMBER(SEARCH("somerisk", LOWER(INDEX(Paste_Here!AR$2:AR$850, MATCH(B643, Paste_Here!A$2:A$850, 0))))), "Some Risk", IF(ISNUMBER(SEARCH("ot", LOWER(INDEX(Paste_Here!AR$2:AR$850, MATCH(B643, Paste_Here!A$2:A$850, 0))))), "OT", "")))), ""), "")</f>
        <v/>
      </c>
      <c r="EO643" s="66"/>
      <c r="EP643" s="93"/>
      <c r="EQ643" s="66"/>
      <c r="ER643" s="75"/>
      <c r="ES643" s="66"/>
      <c r="ET643" s="75"/>
      <c r="EU643" s="66"/>
      <c r="EV643" s="66"/>
      <c r="EW643" s="75" t="str">
        <f t="shared" si="128"/>
        <v/>
      </c>
      <c r="EX643" s="66"/>
      <c r="EY643" s="75" t="str">
        <f>IFERROR(IF(B643&lt;&gt;"", IF(AND(INDEX(Paste_Here!Y$2:Y$850, MATCH(B643, Paste_Here!A$2:A$850, 0))&lt;&gt;"", ISNUMBER(VALUE(INDEX(Paste_Here!Y$2:Y$850, MATCH(B643, Paste_Here!A$2:A$850, 0))))), INDEX(Paste_Here!Y$2:Y$850, MATCH(B643, Paste_Here!A$2:A$850, 0)), ""), ""), "")</f>
        <v/>
      </c>
      <c r="EZ643" s="66"/>
      <c r="FA643" s="75" t="str">
        <f>IFERROR(IF(B643&lt;&gt;"", IF(ISNUMBER(SEARCH("highrisk", LOWER(INDEX(Paste_Here!Z$2:Z$850, MATCH(B643, Paste_Here!A$2:A$850, 0))))), "High Risk", IF(ISNUMBER(SEARCH("lowrisk", LOWER(INDEX(Paste_Here!Z$2:Z$850, MATCH(B643, Paste_Here!A$2:A$850, 0))))), "Low Risk", IF(ISNUMBER(SEARCH("somerisk", LOWER(INDEX(Paste_Here!Z$2:Z$850, MATCH(B643, Paste_Here!A$2:A$850, 0))))), "Some Risk", IF(ISNUMBER(SEARCH("ot", LOWER(INDEX(Paste_Here!Z$2:Z$850, MATCH(B643, Paste_Here!A$2:A$850, 0))))), "OT", "")))), ""), "")</f>
        <v/>
      </c>
      <c r="FB643" s="66"/>
      <c r="FC643" s="93"/>
      <c r="FD643" s="66"/>
      <c r="FE643" s="75" t="str">
        <f>IFERROR(IF(B643&lt;&gt;"", IF(AND(INDEX(Paste_Here!AA$2:AA$850, MATCH(B643, Paste_Here!A$2:A$850, 0))&lt;&gt;"", ISNUMBER(VALUE(INDEX(Paste_Here!AA$2:AA$850, MATCH(B643, Paste_Here!A$2:A$850, 0))))), INDEX(Paste_Here!AA$2:AA$850, MATCH(B643, Paste_Here!A$2:A$850, 0)), ""), ""), "")</f>
        <v/>
      </c>
      <c r="FF643" s="66"/>
      <c r="FG643" s="75" t="str">
        <f>IFERROR(IF(B643&lt;&gt;"", IF(ISNUMBER(SEARCH("highrisk", LOWER(INDEX(Paste_Here!AB$2:AB$850, MATCH(B643, Paste_Here!A$2:A$850, 0))))), "High Risk", IF(ISNUMBER(SEARCH("lowrisk", LOWER(INDEX(Paste_Here!AB$2:AB$850, MATCH(B643, Paste_Here!A$2:A$850, 0))))), "Low Risk", IF(ISNUMBER(SEARCH("somerisk", LOWER(INDEX(Paste_Here!AB$2:AB$850, MATCH(B643, Paste_Here!A$2:A$850, 0))))), "Some Risk", IF(ISNUMBER(SEARCH("ot", LOWER(INDEX(Paste_Here!AB$2:AB$850, MATCH(B643, Paste_Here!A$2:A$850, 0))))), "OT", "")))), ""), "")</f>
        <v/>
      </c>
      <c r="FH643" s="66"/>
      <c r="FI643" s="93"/>
      <c r="FJ643" s="66"/>
      <c r="FK643" s="75"/>
      <c r="FL643" s="66"/>
      <c r="FM643" s="75"/>
      <c r="FN643" s="66"/>
      <c r="FO643" s="66"/>
      <c r="FP643" s="75" t="str">
        <f t="shared" si="123"/>
        <v/>
      </c>
      <c r="FQ643" s="66"/>
      <c r="FR643" s="75" t="str">
        <f>IFERROR(IF(B643&lt;&gt;"", IF(ISNUMBER(SEARCH("s", LOWER(INDEX(Paste_Here!L$2:L$850, MATCH(B643, Paste_Here!A$2:A$850, 0))))), "Yes", IF(INDEX(Paste_Here!L$2:L$850, MATCH(B643, Paste_Here!A$2:A$850, 0))&lt;&gt;"", "No", "")), ""), "")</f>
        <v/>
      </c>
      <c r="FS643" s="66"/>
      <c r="FT643" s="75" t="str">
        <f>IFERROR(IF(B643&lt;&gt;"", IF(ISNUMBER(SEARCH("yes", LOWER(INDEX(Paste_Here!F$2:F$850, MATCH(B643, Paste_Here!A$2:A$850, 0))))), "Yes", IF(ISNUMBER(SEARCH("no", LOWER(INDEX(Paste_Here!F$2:F$850, MATCH(B643, Paste_Here!A$2:A$850, 0))))), "No", "")), ""), "")</f>
        <v/>
      </c>
      <c r="FU643" s="66"/>
      <c r="FV643" s="75" t="str">
        <f>IFERROR(IF(B643&lt;&gt;"", IF(ISNUMBER(SEARCH("english language learner", LOWER(INDEX(Paste_Here!C$2:C$850, MATCH(B643, Paste_Here!A$2:A$850, 0))))), "Yes", ""), ""), "")</f>
        <v/>
      </c>
      <c r="FW643" s="66"/>
      <c r="FX643" s="75" t="str">
        <f>IFERROR(IF(B643&lt;&gt;"", IF(OR(ISNUMBER(SEARCH("b", LOWER(INDEX(Paste_Here!J$2:J$850, MATCH(B643, Paste_Here!A$2:A$850, 0))))), ISNUMBER(SEARCH("h", LOWER(INDEX(Paste_Here!J$2:J$850, MATCH(B643, Paste_Here!A$2:A$850, 0))))), ISNUMBER(SEARCH("i", LOWER(INDEX(Paste_Here!J$2:J$850, MATCH(B643, Paste_Here!A$2:A$850, 0)))))), "Yes", IF(INDEX(Paste_Here!J$2:J$850, MATCH(B643, Paste_Here!A$2:A$850, 0))&lt;&gt;"", "No", "")), ""), "")</f>
        <v/>
      </c>
      <c r="FY643" s="66"/>
      <c r="FZ643" s="75" t="str">
        <f>IFERROR(IF(B643&lt;&gt;"", IF(ISNUMBER(SEARCH("yes", LOWER(INDEX(Paste_Here!K$2:K$850, MATCH(B643, Paste_Here!A$2:A$850, 0))))), "Yes", IF(ISNUMBER(SEARCH("no", LOWER(INDEX(Paste_Here!K$2:K$850, MATCH(B643, Paste_Here!A$2:A$850, 0))))), "No", "")), ""), "")</f>
        <v/>
      </c>
      <c r="GA643" s="66"/>
      <c r="GB643" s="75" t="str">
        <f>IFERROR(IF(B643&lt;&gt;"", IF(ISNUMBER(SEARCH("transitional 2", LOWER(INDEX(Paste_Here!C$2:C$850, MATCH(B643, Paste_Here!A$2:A$850, 0))))), "T2",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GC643" s="66"/>
      <c r="GD643" s="75"/>
      <c r="GE643" s="66"/>
      <c r="GF643" s="75"/>
      <c r="GG643" s="66"/>
      <c r="GH643" s="75"/>
      <c r="GI643" s="66"/>
      <c r="GK643" s="1" t="str" cm="1">
        <f t="array" ref="GK643">IFERROR(INDEX(Paste_Here!$B$2:$B$850, MATCH(0, COUNTIF(GK$4:GK642, Paste_Here!$B$2:$B$850) + IF(Paste_Here!$B$2:$B$850="", 1, 0), 0)), "")</f>
        <v/>
      </c>
      <c r="GL643" s="1" t="str">
        <f>IF(GK643&lt;&gt;"", INDEX(Paste_Here!$A$2:$A$850, MATCH(GK643, Paste_Here!$B$2:$B$850, 0)), "")</f>
        <v/>
      </c>
      <c r="GM643" s="1" t="str">
        <f t="shared" si="129"/>
        <v/>
      </c>
      <c r="GN643" s="1" t="str" cm="1">
        <f t="array" ref="GN643">IFERROR(INDEX($GM$5:$GM$850, MATCH(SMALL(IF($GM$5:$GM$850&lt;&gt;"", COUNTIF($GM$5:$GM$850, "&lt;"&amp;$GM$5:$GM$850)+1), ROW()-ROW($GN$5)+1), COUNTIF($GM$5:$GM$850, "&lt;"&amp;$GM$5:$GM$850)+1, 0)), "")</f>
        <v/>
      </c>
    </row>
    <row r="644" spans="1:196">
      <c r="A644" s="66"/>
      <c r="B644" s="75" t="str">
        <f t="shared" si="117"/>
        <v/>
      </c>
      <c r="C644" s="66"/>
      <c r="D644" s="75" t="str">
        <f>IFERROR(IF(AND(INDEX(Paste_Here!N$2:N$850, MATCH(B644, Paste_Here!A$2:A$850, 0)) = ""), "", IF(UPPER(INDEX(Paste_Here!N$2:N$850, MATCH(B644, Paste_Here!A$2:A$850, 0))) = "YES", "Yes", IF(UPPER(INDEX(Paste_Here!N$2:N$850, MATCH(B644, Paste_Here!A$2:A$850, 0))) = "NO", "No", ""))), "")</f>
        <v/>
      </c>
      <c r="E644" s="66"/>
      <c r="F644" s="75" t="str">
        <f t="shared" si="124"/>
        <v/>
      </c>
      <c r="G644" s="66"/>
      <c r="H644" s="75" t="str">
        <f t="shared" si="125"/>
        <v/>
      </c>
      <c r="I644" s="66"/>
      <c r="J644" s="75" t="str">
        <f t="shared" si="126"/>
        <v/>
      </c>
      <c r="K644" s="66"/>
      <c r="L644" s="75"/>
      <c r="M644" s="66"/>
      <c r="N644" s="75" t="str">
        <f>IFERROR(IF(B644&lt;&gt;"", IF(AND(INDEX(Paste_Here!AW$2:AW$850, MATCH(B644, Paste_Here!A$2:A$850, 0))&lt;&gt;"", ISNUMBER(VALUE(INDEX(Paste_Here!AW$2:AW$850, MATCH(B644, Paste_Here!A$2:A$850, 0))))), INDEX(Paste_Here!AW$2:AW$850, MATCH(B644, Paste_Here!A$2:A$850, 0)), ""), ""), "")</f>
        <v/>
      </c>
      <c r="O644" s="66"/>
      <c r="P644" s="75" t="str">
        <f>IFERROR(IF(B644&lt;&gt;"", IF(AND(INDEX(Paste_Here!AX$2:AX$850, MATCH(B644, Paste_Here!A$2:A$850, 0))&lt;&gt;"", ISNUMBER(VALUE(INDEX(Paste_Here!AX$2:AX$850, MATCH(B644, Paste_Here!A$2:A$850, 0))))), INDEX(Paste_Here!AX$2:AX$850, MATCH(B644, Paste_Here!A$2:A$850, 0)), ""), ""), "")</f>
        <v/>
      </c>
      <c r="Q644" s="66"/>
      <c r="R644" s="75" t="str">
        <f>IFERROR(IF(B644&lt;&gt;"", IF(AND(INDEX(Paste_Here!AU$2:AU$850, MATCH(B644, Paste_Here!A$2:A$850, 0))&lt;&gt;"", ISNUMBER(VALUE(INDEX(Paste_Here!AU$2:AU$850, MATCH(B644, Paste_Here!A$2:A$850, 0))))), INDEX(Paste_Here!AU$2:AU$850, MATCH(B644, Paste_Here!A$2:A$850, 0)), ""), ""), "")</f>
        <v/>
      </c>
      <c r="S644" s="66"/>
      <c r="T644" s="75" t="str">
        <f>IFERROR(IF(B644&lt;&gt;"", IF(AND(INDEX(Paste_Here!AV$2:AV$850, MATCH(B644, Paste_Here!A$2:A$850, 0))&lt;&gt;"", ISNUMBER(VALUE(INDEX(Paste_Here!AV$2:AV$850, MATCH(B644, Paste_Here!A$2:A$850, 0))))), INDEX(Paste_Here!AV$2:AV$850, MATCH(B644, Paste_Here!A$2:A$850, 0)), ""), ""), "")</f>
        <v/>
      </c>
      <c r="U644" s="66"/>
      <c r="W644" s="66"/>
      <c r="Y644" s="66"/>
      <c r="Z644" s="66"/>
      <c r="AA644" s="75" t="str">
        <f t="shared" si="118"/>
        <v/>
      </c>
      <c r="AB644" s="66"/>
      <c r="AC644" s="75"/>
      <c r="AD644" s="66"/>
      <c r="AE644" s="98"/>
      <c r="AF644" s="66"/>
      <c r="AG644" s="75"/>
      <c r="AH644" s="66"/>
      <c r="AI644" s="75" t="str">
        <f>IFERROR(IF(B644&lt;&gt;"", IF(AND(INDEX(Paste_Here!AC$2:AC$850, MATCH(B644, Paste_Here!A$2:A$850, 0))&lt;&gt;"", ISNUMBER(VALUE(INDEX(Paste_Here!AC$2:AC$850, MATCH(B644, Paste_Here!A$2:A$850, 0))))), INDEX(Paste_Here!AC$2:AC$850, MATCH(B644, Paste_Here!A$2:A$850, 0)), ""), ""), "")</f>
        <v/>
      </c>
      <c r="AJ644" s="66"/>
      <c r="AK644" s="75" t="str">
        <f>IFERROR(IF(B644&lt;&gt;"", IF(ISNUMBER(SEARCH("highrisk", LOWER(INDEX(Paste_Here!AD$2:AD$850, MATCH(B644, Paste_Here!A$2:A$850, 0))))), "High Risk", IF(ISNUMBER(SEARCH("lowrisk", LOWER(INDEX(Paste_Here!AD$2:AD$850, MATCH(B644, Paste_Here!A$2:A$850, 0))))), "Low Risk", IF(ISNUMBER(SEARCH("somerisk", LOWER(INDEX(Paste_Here!AD$2:AD$850, MATCH(B644, Paste_Here!A$2:A$850, 0))))), "Some Risk", IF(ISNUMBER(SEARCH("ot", LOWER(INDEX(Paste_Here!AD$2:AD$850, MATCH(B644, Paste_Here!A$2:A$850, 0))))), "OT", "")))), ""), "")</f>
        <v/>
      </c>
      <c r="AL644" s="66"/>
      <c r="AM644" s="75"/>
      <c r="AN644" s="66"/>
      <c r="AO644" s="75" t="str">
        <f>IFERROR(IF(B644&lt;&gt;"", IF(AND(INDEX(Paste_Here!M$2:M$850, MATCH(B644, Paste_Here!A$2:A$850, 0))&lt;&gt;"", ISNUMBER(VALUE(INDEX(Paste_Here!M$2:M$850, MATCH(B644, Paste_Here!A$2:A$850, 0))))), INDEX(Paste_Here!M$2:M$850, MATCH(B644, Paste_Here!A$2:A$850, 0)), ""), ""), "")</f>
        <v/>
      </c>
      <c r="AP644" s="66"/>
      <c r="AQ644" s="75" t="str">
        <f>IFERROR(IF(B644&lt;&gt;"", IF(ISNUMBER(SEARCH("highrisk", LOWER(INDEX(Paste_Here!N$2:N$850, MATCH(B644, Paste_Here!A$2:A$850, 0))))), "High Risk", IF(ISNUMBER(SEARCH("lowrisk", LOWER(INDEX(Paste_Here!N$2:N$850, MATCH(B644, Paste_Here!A$2:A$850, 0))))), "Low Risk", IF(ISNUMBER(SEARCH("somerisk", LOWER(INDEX(Paste_Here!N$2:N$850, MATCH(B644, Paste_Here!A$2:A$850, 0))))), "Some Risk", IF(ISNUMBER(SEARCH("ot", LOWER(INDEX(Paste_Here!N$2:N$850, MATCH(B644, Paste_Here!A$2:A$850, 0))))), "OT", "")))), ""), "")</f>
        <v/>
      </c>
      <c r="AT644" s="66"/>
      <c r="AU644" s="103"/>
      <c r="AV644" s="66"/>
      <c r="AW644" s="66"/>
      <c r="AX644" s="75" t="str">
        <f t="shared" si="119"/>
        <v/>
      </c>
      <c r="AY644" s="66"/>
      <c r="AZ644" s="75"/>
      <c r="BA644" s="66"/>
      <c r="BB644" s="75"/>
      <c r="BC644" s="66"/>
      <c r="BD644" s="75"/>
      <c r="BE644" s="66"/>
      <c r="BF644" s="75" t="str">
        <f>IFERROR(IF(B644&lt;&gt;"", IF(AND(INDEX(Paste_Here!AE$2:AE$850, MATCH(B644, Paste_Here!A$2:A$850, 0))&lt;&gt;"", ISNUMBER(VALUE(INDEX(Paste_Here!AE$2:AE$850, MATCH(B644, Paste_Here!A$2:A$850, 0))))), INDEX(Paste_Here!AE$2:AE$850, MATCH(B644, Paste_Here!A$2:A$850, 0)), ""), ""), "")</f>
        <v/>
      </c>
      <c r="BG644" s="66"/>
      <c r="BH644" s="75" t="str">
        <f>IFERROR(IF(B644&lt;&gt;"", IF(ISNUMBER(SEARCH("highrisk", LOWER(INDEX(Paste_Here!AF$2:AF$850, MATCH(B644, Paste_Here!A$2:A$850, 0))))), "High Risk", IF(ISNUMBER(SEARCH("lowrisk", LOWER(INDEX(Paste_Here!AF$2:AF$850, MATCH(B644, Paste_Here!A$2:A$850, 0))))), "Low Risk", IF(ISNUMBER(SEARCH("somerisk", LOWER(INDEX(Paste_Here!AF$2:AF$850, MATCH(B644, Paste_Here!A$2:A$850, 0))))), "Some Risk", IF(ISNUMBER(SEARCH("ot", LOWER(INDEX(Paste_Here!AF$2:AF$850, MATCH(B644, Paste_Here!A$2:A$850, 0))))), "OT", "")))), ""), "")</f>
        <v/>
      </c>
      <c r="BI644" s="66"/>
      <c r="BJ644" s="75"/>
      <c r="BK644" s="66"/>
      <c r="BL644" s="75" t="str">
        <f>IFERROR(IF(B644&lt;&gt;"", IF(AND(INDEX(Paste_Here!O$2:O$850, MATCH(B644, Paste_Here!A$2:A$850, 0))&lt;&gt;"", ISNUMBER(VALUE(INDEX(Paste_Here!O$2:O$850, MATCH(B644, Paste_Here!A$2:A$850, 0))))), INDEX(Paste_Here!O$2:O$850, MATCH(B644, Paste_Here!A$2:A$850, 0)), ""), ""), "")</f>
        <v/>
      </c>
      <c r="BM644" s="66"/>
      <c r="BN644" s="75" t="str">
        <f>IFERROR(IF(B644&lt;&gt;"", IF(ISNUMBER(SEARCH("highrisk", LOWER(INDEX(Paste_Here!P$2:P$850, MATCH(B644, Paste_Here!A$2:A$850, 0))))), "High Risk", IF(ISNUMBER(SEARCH("lowrisk", LOWER(INDEX(Paste_Here!P$2:P$850, MATCH(B644, Paste_Here!A$2:A$850, 0))))), "Low Risk", IF(ISNUMBER(SEARCH("somerisk", LOWER(INDEX(Paste_Here!P$2:P$850, MATCH(B644, Paste_Here!A$2:A$850, 0))))), "Some Risk", IF(ISNUMBER(SEARCH("ot", LOWER(INDEX(Paste_Here!P$2:P$850, MATCH(B644, Paste_Here!A$2:A$850, 0))))), "OT", "")))), ""), "")</f>
        <v/>
      </c>
      <c r="BQ644" s="66"/>
      <c r="BR644" s="75"/>
      <c r="BS644" s="66"/>
      <c r="BT644" s="66"/>
      <c r="BU644" s="75" t="str">
        <f t="shared" si="120"/>
        <v/>
      </c>
      <c r="BV644" s="66"/>
      <c r="BW644" s="75"/>
      <c r="BX644" s="66"/>
      <c r="BY644" s="75"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BZ644" s="66"/>
      <c r="CA644" s="75"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CB644" s="66"/>
      <c r="CC644" s="75"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CD644" s="66"/>
      <c r="CE644" s="75"/>
      <c r="CF644" s="66"/>
      <c r="CK644" s="75"/>
      <c r="CL644" s="66"/>
      <c r="CM644" s="75"/>
      <c r="CN644" s="66"/>
      <c r="CO644" s="75"/>
      <c r="CP644" s="66"/>
      <c r="CQ644" s="66"/>
      <c r="CR644" s="75" t="str">
        <f t="shared" si="121"/>
        <v/>
      </c>
      <c r="CS644" s="66"/>
      <c r="CT644" s="75"/>
      <c r="CU644" s="66"/>
      <c r="CV644" s="75"/>
      <c r="CW644" s="66"/>
      <c r="CX644" s="75"/>
      <c r="CY644" s="66"/>
      <c r="CZ644" s="75"/>
      <c r="DA644" s="66"/>
      <c r="DB644" s="75" t="str">
        <f>IFERROR(IF(B644&lt;&gt;"", IF(AND(INDEX(Paste_Here!AK$2:AK$850, MATCH(B644, Paste_Here!A$2:A$850, 0))&lt;&gt;"", ISNUMBER(VALUE(INDEX(Paste_Here!AK$2:AK$850, MATCH(B644, Paste_Here!A$2:A$850, 0))))), INDEX(Paste_Here!AK$2:AK$850, MATCH(B644, Paste_Here!A$2:A$850, 0)), ""), ""), "")</f>
        <v/>
      </c>
      <c r="DC644" s="66"/>
      <c r="DD644" s="75" t="str">
        <f>IFERROR(IF(B644&lt;&gt;"", IF(ISNUMBER(SEARCH("highrisk", LOWER(INDEX(Paste_Here!AL$2:AL$850, MATCH(B644, Paste_Here!A$2:A$850, 0))))), "High Risk", IF(ISNUMBER(SEARCH("lowrisk", LOWER(INDEX(Paste_Here!AL$2:AL$850, MATCH(B644, Paste_Here!A$2:A$850, 0))))), "Low Risk", IF(ISNUMBER(SEARCH("somerisk", LOWER(INDEX(Paste_Here!AL$2:AL$850, MATCH(B644, Paste_Here!A$2:A$850, 0))))), "Some Risk", IF(ISNUMBER(SEARCH("ot", LOWER(INDEX(Paste_Here!AL$2:AL$850, MATCH(B644, Paste_Here!A$2:A$850, 0))))), "OT", "")))), ""), "")</f>
        <v/>
      </c>
      <c r="DE644" s="66"/>
      <c r="DF644" s="75" t="str">
        <f>IFERROR(IF(B644&lt;&gt;"", IF(AND(INDEX(Paste_Here!AM$2:AM$850, MATCH(B644, Paste_Here!A$2:A$850, 0))&lt;&gt;"", ISNUMBER(VALUE(INDEX(Paste_Here!AM$2:AM$850, MATCH(B644, Paste_Here!A$2:A$850, 0))))), INDEX(Paste_Here!AM$2:AM$850, MATCH(B644, Paste_Here!A$2:A$850, 0)), ""), ""), "")</f>
        <v/>
      </c>
      <c r="DG644" s="66"/>
      <c r="DH644" s="75" t="str">
        <f>IFERROR(IF(B644&lt;&gt;"", IF(ISNUMBER(SEARCH("highrisk", LOWER(INDEX(Paste_Here!AN$2:AN$850, MATCH(B644, Paste_Here!A$2:A$850, 0))))), "High Risk", IF(ISNUMBER(SEARCH("lowrisk", LOWER(INDEX(Paste_Here!AN$2:AN$850, MATCH(B644, Paste_Here!A$2:A$850, 0))))), "Low Risk", IF(ISNUMBER(SEARCH("somerisk", LOWER(INDEX(Paste_Here!AN$2:AN$850, MATCH(B644, Paste_Here!A$2:A$850, 0))))), "Some Risk", IF(ISNUMBER(SEARCH("ot", LOWER(INDEX(Paste_Here!AN$2:AN$850, MATCH(B644, Paste_Here!A$2:A$850, 0))))), "OT", "")))), ""), "")</f>
        <v/>
      </c>
      <c r="DI644" s="66"/>
      <c r="DJ644" s="66"/>
      <c r="DK644" s="75" t="str">
        <f t="shared" si="122"/>
        <v/>
      </c>
      <c r="DL644" s="66"/>
      <c r="DM644" s="75" t="str">
        <f>IFERROR(IF(B644&lt;&gt;"", IF(AND(INDEX(Paste_Here!Q$2:Q$850, MATCH(B644, Paste_Here!A$2:A$850, 0))&lt;&gt;"", ISNUMBER(VALUE(INDEX(Paste_Here!Q$2:Q$850, MATCH(B644, Paste_Here!A$2:A$850, 0))))), INDEX(Paste_Here!Q$2:Q$850, MATCH(B644, Paste_Here!A$2:A$850, 0)), ""), ""), "")</f>
        <v/>
      </c>
      <c r="DN644" s="66"/>
      <c r="DO644" s="75" t="str">
        <f>IFERROR(IF(B644&lt;&gt;"", IF(ISNUMBER(SEARCH("highrisk", LOWER(INDEX(Paste_Here!R$2:R$850, MATCH(B644, Paste_Here!A$2:A$850, 0))))), "High Risk", IF(ISNUMBER(SEARCH("lowrisk", LOWER(INDEX(Paste_Here!R$2:R$850, MATCH(B644, Paste_Here!A$2:A$850, 0))))), "Low Risk", IF(ISNUMBER(SEARCH("somerisk", LOWER(INDEX(Paste_Here!R$2:R$850, MATCH(B644, Paste_Here!A$2:A$850, 0))))), "Some Risk", IF(ISNUMBER(SEARCH("ot", LOWER(INDEX(Paste_Here!R$2:R$850, MATCH(B644, Paste_Here!A$2:A$850, 0))))), "OT", "")))), ""), "")</f>
        <v/>
      </c>
      <c r="DP644" s="66"/>
      <c r="DQ644" s="93" t="str">
        <f>IFERROR(IF(B644&lt;&gt;"", IF(AND(INDEX(Paste_Here!S$2:S$850, MATCH(B644, Paste_Here!A$2:A$850, 0))&lt;&gt;"", ISNUMBER(VALUE(INDEX(Paste_Here!S$2:S$850, MATCH(B644, Paste_Here!A$2:A$850, 0))))), INDEX(Paste_Here!S$2:S$850, MATCH(B644, Paste_Here!A$2:A$850, 0)), ""), ""), "")</f>
        <v/>
      </c>
      <c r="DR644" s="66"/>
      <c r="DS644" s="75"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IF(ISNUMBER(SEARCH("ot", LOWER(INDEX(Paste_Here!T$2:T$850, MATCH(B644, Paste_Here!A$2:A$850, 0))))), "OT", "")))), ""), "")</f>
        <v/>
      </c>
      <c r="DT644" s="66"/>
      <c r="DU644" s="75" t="str">
        <f>IFERROR(IF(B644&lt;&gt;"", IF(AND(INDEX(Paste_Here!U$2:U$850, MATCH(B644, Paste_Here!A$2:A$850, 0))&lt;&gt;"", ISNUMBER(VALUE(INDEX(Paste_Here!U$2:U$850, MATCH(B644, Paste_Here!A$2:A$850, 0))))), INDEX(Paste_Here!U$2:U$850, MATCH(B644, Paste_Here!A$2:A$850, 0)), ""), ""), "")</f>
        <v/>
      </c>
      <c r="DV644" s="66"/>
      <c r="DW644" s="93" t="str">
        <f>IFERROR(IF(B644&lt;&gt;"", IF(ISNUMBER(SEARCH("highrisk", LOWER(INDEX(Paste_Here!V$2:V$850, MATCH(B644, Paste_Here!A$2:A$850, 0))))), "High Risk", IF(ISNUMBER(SEARCH("lowrisk", LOWER(INDEX(Paste_Here!V$2:V$850, MATCH(B644, Paste_Here!A$2:A$850, 0))))), "Low Risk", IF(ISNUMBER(SEARCH("somerisk", LOWER(INDEX(Paste_Here!V$2:V$850, MATCH(B644, Paste_Here!A$2:A$850, 0))))), "Some Risk", IF(ISNUMBER(SEARCH("ot", LOWER(INDEX(Paste_Here!V$2:V$850, MATCH(B644, Paste_Here!A$2:A$850, 0))))), "OT", "")))), ""), "")</f>
        <v/>
      </c>
      <c r="DX644" s="66"/>
      <c r="DY644" s="75" t="str">
        <f>IFERROR(IF(B644&lt;&gt;"", IF(AND(INDEX(Paste_Here!W$2:W$850, MATCH(B644, Paste_Here!A$2:A$850, 0))&lt;&gt;"", ISNUMBER(VALUE(INDEX(Paste_Here!W$2:W$850, MATCH(B644, Paste_Here!A$2:A$850, 0))))), INDEX(Paste_Here!W$2:W$850, MATCH(B644, Paste_Here!A$2:A$850, 0)), ""), ""), "")</f>
        <v/>
      </c>
      <c r="DZ644" s="66"/>
      <c r="EA644" s="75" t="str">
        <f>IFERROR(IF(B644&lt;&gt;"", IF(ISNUMBER(SEARCH("highrisk", LOWER(INDEX(Paste_Here!X$2:X$850, MATCH(B644, Paste_Here!A$2:A$850, 0))))), "High Risk", IF(ISNUMBER(SEARCH("lowrisk", LOWER(INDEX(Paste_Here!X$2:X$850, MATCH(B644, Paste_Here!A$2:A$850, 0))))), "Low Risk", IF(ISNUMBER(SEARCH("somerisk", LOWER(INDEX(Paste_Here!X$2:X$850, MATCH(B644, Paste_Here!A$2:A$850, 0))))), "Some Risk", IF(ISNUMBER(SEARCH("ot", LOWER(INDEX(Paste_Here!X$2:X$850, MATCH(B644, Paste_Here!A$2:A$850, 0))))), "OT", "")))), ""), "")</f>
        <v/>
      </c>
      <c r="EB644" s="66"/>
      <c r="EC644" s="66"/>
      <c r="ED644" s="75" t="str">
        <f t="shared" si="127"/>
        <v/>
      </c>
      <c r="EE644" s="66"/>
      <c r="EF644" s="75" t="str">
        <f>IFERROR(IF(B644&lt;&gt;"", IF(AND(INDEX(Paste_Here!AO$2:AO$850, MATCH(B644, Paste_Here!A$2:A$850, 0))&lt;&gt;"", ISNUMBER(VALUE(INDEX(Paste_Here!AO$2:AO$850, MATCH(B644, Paste_Here!A$2:A$850, 0))))), INDEX(Paste_Here!AO$2:AO$850, MATCH(B644, Paste_Here!A$2:A$850, 0)), ""), ""), "")</f>
        <v/>
      </c>
      <c r="EG644" s="66"/>
      <c r="EH644" s="75" t="str">
        <f>IFERROR(IF(B644&lt;&gt;"", IF(ISNUMBER(SEARCH("highrisk", LOWER(INDEX(Paste_Here!AP$2:AP$850, MATCH(B644, Paste_Here!A$2:A$850, 0))))), "High Risk", IF(ISNUMBER(SEARCH("lowrisk", LOWER(INDEX(Paste_Here!AP$2:AP$850, MATCH(B644, Paste_Here!A$2:A$850, 0))))), "Low Risk", IF(ISNUMBER(SEARCH("somerisk", LOWER(INDEX(Paste_Here!AP$2:AP$850, MATCH(B644, Paste_Here!A$2:A$850, 0))))), "Some Risk", IF(ISNUMBER(SEARCH("ot", LOWER(INDEX(Paste_Here!AP$2:AP$850, MATCH(B644, Paste_Here!A$2:A$850, 0))))), "OT", "")))), ""), "")</f>
        <v/>
      </c>
      <c r="EI644" s="66"/>
      <c r="EJ644" s="93"/>
      <c r="EK644" s="66"/>
      <c r="EL644" s="75" t="str">
        <f>IFERROR(IF(B644&lt;&gt;"", IF(AND(INDEX(Paste_Here!AQ$2:AQ$850, MATCH(B644, Paste_Here!A$2:A$850, 0))&lt;&gt;"", ISNUMBER(VALUE(INDEX(Paste_Here!AQ$2:AQ$850, MATCH(B644, Paste_Here!A$2:A$850, 0))))), INDEX(Paste_Here!AQ$2:AQ$850, MATCH(B644, Paste_Here!A$2:A$850, 0)), ""), ""), "")</f>
        <v/>
      </c>
      <c r="EM644" s="66"/>
      <c r="EN644" s="75" t="str">
        <f>IFERROR(IF(B644&lt;&gt;"", IF(ISNUMBER(SEARCH("highrisk", LOWER(INDEX(Paste_Here!AR$2:AR$850, MATCH(B644, Paste_Here!A$2:A$850, 0))))), "High Risk", IF(ISNUMBER(SEARCH("lowrisk", LOWER(INDEX(Paste_Here!AR$2:AR$850, MATCH(B644, Paste_Here!A$2:A$850, 0))))), "Low Risk", IF(ISNUMBER(SEARCH("somerisk", LOWER(INDEX(Paste_Here!AR$2:AR$850, MATCH(B644, Paste_Here!A$2:A$850, 0))))), "Some Risk", IF(ISNUMBER(SEARCH("ot", LOWER(INDEX(Paste_Here!AR$2:AR$850, MATCH(B644, Paste_Here!A$2:A$850, 0))))), "OT", "")))), ""), "")</f>
        <v/>
      </c>
      <c r="EO644" s="66"/>
      <c r="EP644" s="93"/>
      <c r="EQ644" s="66"/>
      <c r="ER644" s="75"/>
      <c r="ES644" s="66"/>
      <c r="ET644" s="75"/>
      <c r="EU644" s="66"/>
      <c r="EV644" s="66"/>
      <c r="EW644" s="75" t="str">
        <f t="shared" si="128"/>
        <v/>
      </c>
      <c r="EX644" s="66"/>
      <c r="EY644" s="75" t="str">
        <f>IFERROR(IF(B644&lt;&gt;"", IF(AND(INDEX(Paste_Here!Y$2:Y$850, MATCH(B644, Paste_Here!A$2:A$850, 0))&lt;&gt;"", ISNUMBER(VALUE(INDEX(Paste_Here!Y$2:Y$850, MATCH(B644, Paste_Here!A$2:A$850, 0))))), INDEX(Paste_Here!Y$2:Y$850, MATCH(B644, Paste_Here!A$2:A$850, 0)), ""), ""), "")</f>
        <v/>
      </c>
      <c r="EZ644" s="66"/>
      <c r="FA644" s="75" t="str">
        <f>IFERROR(IF(B644&lt;&gt;"", IF(ISNUMBER(SEARCH("highrisk", LOWER(INDEX(Paste_Here!Z$2:Z$850, MATCH(B644, Paste_Here!A$2:A$850, 0))))), "High Risk", IF(ISNUMBER(SEARCH("lowrisk", LOWER(INDEX(Paste_Here!Z$2:Z$850, MATCH(B644, Paste_Here!A$2:A$850, 0))))), "Low Risk", IF(ISNUMBER(SEARCH("somerisk", LOWER(INDEX(Paste_Here!Z$2:Z$850, MATCH(B644, Paste_Here!A$2:A$850, 0))))), "Some Risk", IF(ISNUMBER(SEARCH("ot", LOWER(INDEX(Paste_Here!Z$2:Z$850, MATCH(B644, Paste_Here!A$2:A$850, 0))))), "OT", "")))), ""), "")</f>
        <v/>
      </c>
      <c r="FB644" s="66"/>
      <c r="FC644" s="93"/>
      <c r="FD644" s="66"/>
      <c r="FE644" s="75" t="str">
        <f>IFERROR(IF(B644&lt;&gt;"", IF(AND(INDEX(Paste_Here!AA$2:AA$850, MATCH(B644, Paste_Here!A$2:A$850, 0))&lt;&gt;"", ISNUMBER(VALUE(INDEX(Paste_Here!AA$2:AA$850, MATCH(B644, Paste_Here!A$2:A$850, 0))))), INDEX(Paste_Here!AA$2:AA$850, MATCH(B644, Paste_Here!A$2:A$850, 0)), ""), ""), "")</f>
        <v/>
      </c>
      <c r="FF644" s="66"/>
      <c r="FG644" s="75" t="str">
        <f>IFERROR(IF(B644&lt;&gt;"", IF(ISNUMBER(SEARCH("highrisk", LOWER(INDEX(Paste_Here!AB$2:AB$850, MATCH(B644, Paste_Here!A$2:A$850, 0))))), "High Risk", IF(ISNUMBER(SEARCH("lowrisk", LOWER(INDEX(Paste_Here!AB$2:AB$850, MATCH(B644, Paste_Here!A$2:A$850, 0))))), "Low Risk", IF(ISNUMBER(SEARCH("somerisk", LOWER(INDEX(Paste_Here!AB$2:AB$850, MATCH(B644, Paste_Here!A$2:A$850, 0))))), "Some Risk", IF(ISNUMBER(SEARCH("ot", LOWER(INDEX(Paste_Here!AB$2:AB$850, MATCH(B644, Paste_Here!A$2:A$850, 0))))), "OT", "")))), ""), "")</f>
        <v/>
      </c>
      <c r="FH644" s="66"/>
      <c r="FI644" s="93"/>
      <c r="FJ644" s="66"/>
      <c r="FK644" s="75"/>
      <c r="FL644" s="66"/>
      <c r="FM644" s="75"/>
      <c r="FN644" s="66"/>
      <c r="FO644" s="66"/>
      <c r="FP644" s="75" t="str">
        <f t="shared" si="123"/>
        <v/>
      </c>
      <c r="FQ644" s="66"/>
      <c r="FR644" s="75" t="str">
        <f>IFERROR(IF(B644&lt;&gt;"", IF(ISNUMBER(SEARCH("s", LOWER(INDEX(Paste_Here!L$2:L$850, MATCH(B644, Paste_Here!A$2:A$850, 0))))), "Yes", IF(INDEX(Paste_Here!L$2:L$850, MATCH(B644, Paste_Here!A$2:A$850, 0))&lt;&gt;"", "No", "")), ""), "")</f>
        <v/>
      </c>
      <c r="FS644" s="66"/>
      <c r="FT644" s="75" t="str">
        <f>IFERROR(IF(B644&lt;&gt;"", IF(ISNUMBER(SEARCH("yes", LOWER(INDEX(Paste_Here!F$2:F$850, MATCH(B644, Paste_Here!A$2:A$850, 0))))), "Yes", IF(ISNUMBER(SEARCH("no", LOWER(INDEX(Paste_Here!F$2:F$850, MATCH(B644, Paste_Here!A$2:A$850, 0))))), "No", "")), ""), "")</f>
        <v/>
      </c>
      <c r="FU644" s="66"/>
      <c r="FV644" s="75" t="str">
        <f>IFERROR(IF(B644&lt;&gt;"", IF(ISNUMBER(SEARCH("english language learner", LOWER(INDEX(Paste_Here!C$2:C$850, MATCH(B644, Paste_Here!A$2:A$850, 0))))), "Yes", ""), ""), "")</f>
        <v/>
      </c>
      <c r="FW644" s="66"/>
      <c r="FX644" s="75" t="str">
        <f>IFERROR(IF(B644&lt;&gt;"", IF(OR(ISNUMBER(SEARCH("b", LOWER(INDEX(Paste_Here!J$2:J$850, MATCH(B644, Paste_Here!A$2:A$850, 0))))), ISNUMBER(SEARCH("h", LOWER(INDEX(Paste_Here!J$2:J$850, MATCH(B644, Paste_Here!A$2:A$850, 0))))), ISNUMBER(SEARCH("i", LOWER(INDEX(Paste_Here!J$2:J$850, MATCH(B644, Paste_Here!A$2:A$850, 0)))))), "Yes", IF(INDEX(Paste_Here!J$2:J$850, MATCH(B644, Paste_Here!A$2:A$850, 0))&lt;&gt;"", "No", "")), ""), "")</f>
        <v/>
      </c>
      <c r="FY644" s="66"/>
      <c r="FZ644" s="75" t="str">
        <f>IFERROR(IF(B644&lt;&gt;"", IF(ISNUMBER(SEARCH("yes", LOWER(INDEX(Paste_Here!K$2:K$850, MATCH(B644, Paste_Here!A$2:A$850, 0))))), "Yes", IF(ISNUMBER(SEARCH("no", LOWER(INDEX(Paste_Here!K$2:K$850, MATCH(B644, Paste_Here!A$2:A$850, 0))))), "No", "")), ""), "")</f>
        <v/>
      </c>
      <c r="GA644" s="66"/>
      <c r="GB644" s="75" t="str">
        <f>IFERROR(IF(B644&lt;&gt;"", IF(ISNUMBER(SEARCH("transitional 2", LOWER(INDEX(Paste_Here!C$2:C$850, MATCH(B644, Paste_Here!A$2:A$850, 0))))), "T2",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GC644" s="66"/>
      <c r="GD644" s="75"/>
      <c r="GE644" s="66"/>
      <c r="GF644" s="75"/>
      <c r="GG644" s="66"/>
      <c r="GH644" s="75"/>
      <c r="GI644" s="66"/>
      <c r="GK644" s="1" t="str" cm="1">
        <f t="array" ref="GK644">IFERROR(INDEX(Paste_Here!$B$2:$B$850, MATCH(0, COUNTIF(GK$4:GK643, Paste_Here!$B$2:$B$850) + IF(Paste_Here!$B$2:$B$850="", 1, 0), 0)), "")</f>
        <v/>
      </c>
      <c r="GL644" s="1" t="str">
        <f>IF(GK644&lt;&gt;"", INDEX(Paste_Here!$A$2:$A$850, MATCH(GK644, Paste_Here!$B$2:$B$850, 0)), "")</f>
        <v/>
      </c>
      <c r="GM644" s="1" t="str">
        <f t="shared" si="129"/>
        <v/>
      </c>
      <c r="GN644" s="1" t="str" cm="1">
        <f t="array" ref="GN644">IFERROR(INDEX($GM$5:$GM$850, MATCH(SMALL(IF($GM$5:$GM$850&lt;&gt;"", COUNTIF($GM$5:$GM$850, "&lt;"&amp;$GM$5:$GM$850)+1), ROW()-ROW($GN$5)+1), COUNTIF($GM$5:$GM$850, "&lt;"&amp;$GM$5:$GM$850)+1, 0)), "")</f>
        <v/>
      </c>
    </row>
    <row r="645" spans="1:196">
      <c r="A645" s="66"/>
      <c r="B645" s="75" t="str">
        <f t="shared" ref="B645:B708" si="130">GN645</f>
        <v/>
      </c>
      <c r="C645" s="66"/>
      <c r="D645" s="75" t="str">
        <f>IFERROR(IF(AND(INDEX(Paste_Here!N$2:N$850, MATCH(B645, Paste_Here!A$2:A$850, 0)) = ""), "", IF(UPPER(INDEX(Paste_Here!N$2:N$850, MATCH(B645, Paste_Here!A$2:A$850, 0))) = "YES", "Yes", IF(UPPER(INDEX(Paste_Here!N$2:N$850, MATCH(B645, Paste_Here!A$2:A$850, 0))) = "NO", "No", ""))), "")</f>
        <v/>
      </c>
      <c r="E645" s="66"/>
      <c r="F645" s="75" t="str">
        <f t="shared" si="124"/>
        <v/>
      </c>
      <c r="G645" s="66"/>
      <c r="H645" s="75" t="str">
        <f t="shared" si="125"/>
        <v/>
      </c>
      <c r="I645" s="66"/>
      <c r="J645" s="75" t="str">
        <f t="shared" si="126"/>
        <v/>
      </c>
      <c r="K645" s="66"/>
      <c r="L645" s="75"/>
      <c r="M645" s="66"/>
      <c r="N645" s="75" t="str">
        <f>IFERROR(IF(B645&lt;&gt;"", IF(AND(INDEX(Paste_Here!AW$2:AW$850, MATCH(B645, Paste_Here!A$2:A$850, 0))&lt;&gt;"", ISNUMBER(VALUE(INDEX(Paste_Here!AW$2:AW$850, MATCH(B645, Paste_Here!A$2:A$850, 0))))), INDEX(Paste_Here!AW$2:AW$850, MATCH(B645, Paste_Here!A$2:A$850, 0)), ""), ""), "")</f>
        <v/>
      </c>
      <c r="O645" s="66"/>
      <c r="P645" s="75" t="str">
        <f>IFERROR(IF(B645&lt;&gt;"", IF(AND(INDEX(Paste_Here!AX$2:AX$850, MATCH(B645, Paste_Here!A$2:A$850, 0))&lt;&gt;"", ISNUMBER(VALUE(INDEX(Paste_Here!AX$2:AX$850, MATCH(B645, Paste_Here!A$2:A$850, 0))))), INDEX(Paste_Here!AX$2:AX$850, MATCH(B645, Paste_Here!A$2:A$850, 0)), ""), ""), "")</f>
        <v/>
      </c>
      <c r="Q645" s="66"/>
      <c r="R645" s="75" t="str">
        <f>IFERROR(IF(B645&lt;&gt;"", IF(AND(INDEX(Paste_Here!AU$2:AU$850, MATCH(B645, Paste_Here!A$2:A$850, 0))&lt;&gt;"", ISNUMBER(VALUE(INDEX(Paste_Here!AU$2:AU$850, MATCH(B645, Paste_Here!A$2:A$850, 0))))), INDEX(Paste_Here!AU$2:AU$850, MATCH(B645, Paste_Here!A$2:A$850, 0)), ""), ""), "")</f>
        <v/>
      </c>
      <c r="S645" s="66"/>
      <c r="T645" s="75" t="str">
        <f>IFERROR(IF(B645&lt;&gt;"", IF(AND(INDEX(Paste_Here!AV$2:AV$850, MATCH(B645, Paste_Here!A$2:A$850, 0))&lt;&gt;"", ISNUMBER(VALUE(INDEX(Paste_Here!AV$2:AV$850, MATCH(B645, Paste_Here!A$2:A$850, 0))))), INDEX(Paste_Here!AV$2:AV$850, MATCH(B645, Paste_Here!A$2:A$850, 0)), ""), ""), "")</f>
        <v/>
      </c>
      <c r="U645" s="66"/>
      <c r="W645" s="66"/>
      <c r="Y645" s="66"/>
      <c r="Z645" s="66"/>
      <c r="AA645" s="75" t="str">
        <f t="shared" ref="AA645:AA708" si="131">B645</f>
        <v/>
      </c>
      <c r="AB645" s="66"/>
      <c r="AC645" s="75"/>
      <c r="AD645" s="66"/>
      <c r="AE645" s="98"/>
      <c r="AF645" s="66"/>
      <c r="AG645" s="75"/>
      <c r="AH645" s="66"/>
      <c r="AI645" s="75" t="str">
        <f>IFERROR(IF(B645&lt;&gt;"", IF(AND(INDEX(Paste_Here!AC$2:AC$850, MATCH(B645, Paste_Here!A$2:A$850, 0))&lt;&gt;"", ISNUMBER(VALUE(INDEX(Paste_Here!AC$2:AC$850, MATCH(B645, Paste_Here!A$2:A$850, 0))))), INDEX(Paste_Here!AC$2:AC$850, MATCH(B645, Paste_Here!A$2:A$850, 0)), ""), ""), "")</f>
        <v/>
      </c>
      <c r="AJ645" s="66"/>
      <c r="AK645" s="75" t="str">
        <f>IFERROR(IF(B645&lt;&gt;"", IF(ISNUMBER(SEARCH("highrisk", LOWER(INDEX(Paste_Here!AD$2:AD$850, MATCH(B645, Paste_Here!A$2:A$850, 0))))), "High Risk", IF(ISNUMBER(SEARCH("lowrisk", LOWER(INDEX(Paste_Here!AD$2:AD$850, MATCH(B645, Paste_Here!A$2:A$850, 0))))), "Low Risk", IF(ISNUMBER(SEARCH("somerisk", LOWER(INDEX(Paste_Here!AD$2:AD$850, MATCH(B645, Paste_Here!A$2:A$850, 0))))), "Some Risk", IF(ISNUMBER(SEARCH("ot", LOWER(INDEX(Paste_Here!AD$2:AD$850, MATCH(B645, Paste_Here!A$2:A$850, 0))))), "OT", "")))), ""), "")</f>
        <v/>
      </c>
      <c r="AL645" s="66"/>
      <c r="AM645" s="75"/>
      <c r="AN645" s="66"/>
      <c r="AO645" s="75" t="str">
        <f>IFERROR(IF(B645&lt;&gt;"", IF(AND(INDEX(Paste_Here!M$2:M$850, MATCH(B645, Paste_Here!A$2:A$850, 0))&lt;&gt;"", ISNUMBER(VALUE(INDEX(Paste_Here!M$2:M$850, MATCH(B645, Paste_Here!A$2:A$850, 0))))), INDEX(Paste_Here!M$2:M$850, MATCH(B645, Paste_Here!A$2:A$850, 0)), ""), ""), "")</f>
        <v/>
      </c>
      <c r="AP645" s="66"/>
      <c r="AQ645" s="75" t="str">
        <f>IFERROR(IF(B645&lt;&gt;"", IF(ISNUMBER(SEARCH("highrisk", LOWER(INDEX(Paste_Here!N$2:N$850, MATCH(B645, Paste_Here!A$2:A$850, 0))))), "High Risk", IF(ISNUMBER(SEARCH("lowrisk", LOWER(INDEX(Paste_Here!N$2:N$850, MATCH(B645, Paste_Here!A$2:A$850, 0))))), "Low Risk", IF(ISNUMBER(SEARCH("somerisk", LOWER(INDEX(Paste_Here!N$2:N$850, MATCH(B645, Paste_Here!A$2:A$850, 0))))), "Some Risk", IF(ISNUMBER(SEARCH("ot", LOWER(INDEX(Paste_Here!N$2:N$850, MATCH(B645, Paste_Here!A$2:A$850, 0))))), "OT", "")))), ""), "")</f>
        <v/>
      </c>
      <c r="AT645" s="66"/>
      <c r="AU645" s="103"/>
      <c r="AV645" s="66"/>
      <c r="AW645" s="66"/>
      <c r="AX645" s="75" t="str">
        <f t="shared" ref="AX645:AX708" si="132">AA645</f>
        <v/>
      </c>
      <c r="AY645" s="66"/>
      <c r="AZ645" s="75"/>
      <c r="BA645" s="66"/>
      <c r="BB645" s="75"/>
      <c r="BC645" s="66"/>
      <c r="BD645" s="75"/>
      <c r="BE645" s="66"/>
      <c r="BF645" s="75" t="str">
        <f>IFERROR(IF(B645&lt;&gt;"", IF(AND(INDEX(Paste_Here!AE$2:AE$850, MATCH(B645, Paste_Here!A$2:A$850, 0))&lt;&gt;"", ISNUMBER(VALUE(INDEX(Paste_Here!AE$2:AE$850, MATCH(B645, Paste_Here!A$2:A$850, 0))))), INDEX(Paste_Here!AE$2:AE$850, MATCH(B645, Paste_Here!A$2:A$850, 0)), ""), ""), "")</f>
        <v/>
      </c>
      <c r="BG645" s="66"/>
      <c r="BH645" s="75" t="str">
        <f>IFERROR(IF(B645&lt;&gt;"", IF(ISNUMBER(SEARCH("highrisk", LOWER(INDEX(Paste_Here!AF$2:AF$850, MATCH(B645, Paste_Here!A$2:A$850, 0))))), "High Risk", IF(ISNUMBER(SEARCH("lowrisk", LOWER(INDEX(Paste_Here!AF$2:AF$850, MATCH(B645, Paste_Here!A$2:A$850, 0))))), "Low Risk", IF(ISNUMBER(SEARCH("somerisk", LOWER(INDEX(Paste_Here!AF$2:AF$850, MATCH(B645, Paste_Here!A$2:A$850, 0))))), "Some Risk", IF(ISNUMBER(SEARCH("ot", LOWER(INDEX(Paste_Here!AF$2:AF$850, MATCH(B645, Paste_Here!A$2:A$850, 0))))), "OT", "")))), ""), "")</f>
        <v/>
      </c>
      <c r="BI645" s="66"/>
      <c r="BJ645" s="75"/>
      <c r="BK645" s="66"/>
      <c r="BL645" s="75" t="str">
        <f>IFERROR(IF(B645&lt;&gt;"", IF(AND(INDEX(Paste_Here!O$2:O$850, MATCH(B645, Paste_Here!A$2:A$850, 0))&lt;&gt;"", ISNUMBER(VALUE(INDEX(Paste_Here!O$2:O$850, MATCH(B645, Paste_Here!A$2:A$850, 0))))), INDEX(Paste_Here!O$2:O$850, MATCH(B645, Paste_Here!A$2:A$850, 0)), ""), ""), "")</f>
        <v/>
      </c>
      <c r="BM645" s="66"/>
      <c r="BN645" s="75" t="str">
        <f>IFERROR(IF(B645&lt;&gt;"", IF(ISNUMBER(SEARCH("highrisk", LOWER(INDEX(Paste_Here!P$2:P$850, MATCH(B645, Paste_Here!A$2:A$850, 0))))), "High Risk", IF(ISNUMBER(SEARCH("lowrisk", LOWER(INDEX(Paste_Here!P$2:P$850, MATCH(B645, Paste_Here!A$2:A$850, 0))))), "Low Risk", IF(ISNUMBER(SEARCH("somerisk", LOWER(INDEX(Paste_Here!P$2:P$850, MATCH(B645, Paste_Here!A$2:A$850, 0))))), "Some Risk", IF(ISNUMBER(SEARCH("ot", LOWER(INDEX(Paste_Here!P$2:P$850, MATCH(B645, Paste_Here!A$2:A$850, 0))))), "OT", "")))), ""), "")</f>
        <v/>
      </c>
      <c r="BQ645" s="66"/>
      <c r="BR645" s="75"/>
      <c r="BS645" s="66"/>
      <c r="BT645" s="66"/>
      <c r="BU645" s="75" t="str">
        <f t="shared" ref="BU645:BU708" si="133">B645</f>
        <v/>
      </c>
      <c r="BV645" s="66"/>
      <c r="BW645" s="75"/>
      <c r="BX645" s="66"/>
      <c r="BY645" s="75"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BZ645" s="66"/>
      <c r="CA645" s="75"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CB645" s="66"/>
      <c r="CC645" s="75"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CD645" s="66"/>
      <c r="CE645" s="75"/>
      <c r="CF645" s="66"/>
      <c r="CK645" s="75"/>
      <c r="CL645" s="66"/>
      <c r="CM645" s="75"/>
      <c r="CN645" s="66"/>
      <c r="CO645" s="75"/>
      <c r="CP645" s="66"/>
      <c r="CQ645" s="66"/>
      <c r="CR645" s="75" t="str">
        <f t="shared" ref="CR645:CR708" si="134">B645</f>
        <v/>
      </c>
      <c r="CS645" s="66"/>
      <c r="CT645" s="75"/>
      <c r="CU645" s="66"/>
      <c r="CV645" s="75"/>
      <c r="CW645" s="66"/>
      <c r="CX645" s="75"/>
      <c r="CY645" s="66"/>
      <c r="CZ645" s="75"/>
      <c r="DA645" s="66"/>
      <c r="DB645" s="75" t="str">
        <f>IFERROR(IF(B645&lt;&gt;"", IF(AND(INDEX(Paste_Here!AK$2:AK$850, MATCH(B645, Paste_Here!A$2:A$850, 0))&lt;&gt;"", ISNUMBER(VALUE(INDEX(Paste_Here!AK$2:AK$850, MATCH(B645, Paste_Here!A$2:A$850, 0))))), INDEX(Paste_Here!AK$2:AK$850, MATCH(B645, Paste_Here!A$2:A$850, 0)), ""), ""), "")</f>
        <v/>
      </c>
      <c r="DC645" s="66"/>
      <c r="DD645" s="75" t="str">
        <f>IFERROR(IF(B645&lt;&gt;"", IF(ISNUMBER(SEARCH("highrisk", LOWER(INDEX(Paste_Here!AL$2:AL$850, MATCH(B645, Paste_Here!A$2:A$850, 0))))), "High Risk", IF(ISNUMBER(SEARCH("lowrisk", LOWER(INDEX(Paste_Here!AL$2:AL$850, MATCH(B645, Paste_Here!A$2:A$850, 0))))), "Low Risk", IF(ISNUMBER(SEARCH("somerisk", LOWER(INDEX(Paste_Here!AL$2:AL$850, MATCH(B645, Paste_Here!A$2:A$850, 0))))), "Some Risk", IF(ISNUMBER(SEARCH("ot", LOWER(INDEX(Paste_Here!AL$2:AL$850, MATCH(B645, Paste_Here!A$2:A$850, 0))))), "OT", "")))), ""), "")</f>
        <v/>
      </c>
      <c r="DE645" s="66"/>
      <c r="DF645" s="75" t="str">
        <f>IFERROR(IF(B645&lt;&gt;"", IF(AND(INDEX(Paste_Here!AM$2:AM$850, MATCH(B645, Paste_Here!A$2:A$850, 0))&lt;&gt;"", ISNUMBER(VALUE(INDEX(Paste_Here!AM$2:AM$850, MATCH(B645, Paste_Here!A$2:A$850, 0))))), INDEX(Paste_Here!AM$2:AM$850, MATCH(B645, Paste_Here!A$2:A$850, 0)), ""), ""), "")</f>
        <v/>
      </c>
      <c r="DG645" s="66"/>
      <c r="DH645" s="75" t="str">
        <f>IFERROR(IF(B645&lt;&gt;"", IF(ISNUMBER(SEARCH("highrisk", LOWER(INDEX(Paste_Here!AN$2:AN$850, MATCH(B645, Paste_Here!A$2:A$850, 0))))), "High Risk", IF(ISNUMBER(SEARCH("lowrisk", LOWER(INDEX(Paste_Here!AN$2:AN$850, MATCH(B645, Paste_Here!A$2:A$850, 0))))), "Low Risk", IF(ISNUMBER(SEARCH("somerisk", LOWER(INDEX(Paste_Here!AN$2:AN$850, MATCH(B645, Paste_Here!A$2:A$850, 0))))), "Some Risk", IF(ISNUMBER(SEARCH("ot", LOWER(INDEX(Paste_Here!AN$2:AN$850, MATCH(B645, Paste_Here!A$2:A$850, 0))))), "OT", "")))), ""), "")</f>
        <v/>
      </c>
      <c r="DI645" s="66"/>
      <c r="DJ645" s="66"/>
      <c r="DK645" s="75" t="str">
        <f t="shared" ref="DK645:DK708" si="135">B645</f>
        <v/>
      </c>
      <c r="DL645" s="66"/>
      <c r="DM645" s="75" t="str">
        <f>IFERROR(IF(B645&lt;&gt;"", IF(AND(INDEX(Paste_Here!Q$2:Q$850, MATCH(B645, Paste_Here!A$2:A$850, 0))&lt;&gt;"", ISNUMBER(VALUE(INDEX(Paste_Here!Q$2:Q$850, MATCH(B645, Paste_Here!A$2:A$850, 0))))), INDEX(Paste_Here!Q$2:Q$850, MATCH(B645, Paste_Here!A$2:A$850, 0)), ""), ""), "")</f>
        <v/>
      </c>
      <c r="DN645" s="66"/>
      <c r="DO645" s="75" t="str">
        <f>IFERROR(IF(B645&lt;&gt;"", IF(ISNUMBER(SEARCH("highrisk", LOWER(INDEX(Paste_Here!R$2:R$850, MATCH(B645, Paste_Here!A$2:A$850, 0))))), "High Risk", IF(ISNUMBER(SEARCH("lowrisk", LOWER(INDEX(Paste_Here!R$2:R$850, MATCH(B645, Paste_Here!A$2:A$850, 0))))), "Low Risk", IF(ISNUMBER(SEARCH("somerisk", LOWER(INDEX(Paste_Here!R$2:R$850, MATCH(B645, Paste_Here!A$2:A$850, 0))))), "Some Risk", IF(ISNUMBER(SEARCH("ot", LOWER(INDEX(Paste_Here!R$2:R$850, MATCH(B645, Paste_Here!A$2:A$850, 0))))), "OT", "")))), ""), "")</f>
        <v/>
      </c>
      <c r="DP645" s="66"/>
      <c r="DQ645" s="93" t="str">
        <f>IFERROR(IF(B645&lt;&gt;"", IF(AND(INDEX(Paste_Here!S$2:S$850, MATCH(B645, Paste_Here!A$2:A$850, 0))&lt;&gt;"", ISNUMBER(VALUE(INDEX(Paste_Here!S$2:S$850, MATCH(B645, Paste_Here!A$2:A$850, 0))))), INDEX(Paste_Here!S$2:S$850, MATCH(B645, Paste_Here!A$2:A$850, 0)), ""), ""), "")</f>
        <v/>
      </c>
      <c r="DR645" s="66"/>
      <c r="DS645" s="75"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IF(ISNUMBER(SEARCH("ot", LOWER(INDEX(Paste_Here!T$2:T$850, MATCH(B645, Paste_Here!A$2:A$850, 0))))), "OT", "")))), ""), "")</f>
        <v/>
      </c>
      <c r="DT645" s="66"/>
      <c r="DU645" s="75" t="str">
        <f>IFERROR(IF(B645&lt;&gt;"", IF(AND(INDEX(Paste_Here!U$2:U$850, MATCH(B645, Paste_Here!A$2:A$850, 0))&lt;&gt;"", ISNUMBER(VALUE(INDEX(Paste_Here!U$2:U$850, MATCH(B645, Paste_Here!A$2:A$850, 0))))), INDEX(Paste_Here!U$2:U$850, MATCH(B645, Paste_Here!A$2:A$850, 0)), ""), ""), "")</f>
        <v/>
      </c>
      <c r="DV645" s="66"/>
      <c r="DW645" s="93" t="str">
        <f>IFERROR(IF(B645&lt;&gt;"", IF(ISNUMBER(SEARCH("highrisk", LOWER(INDEX(Paste_Here!V$2:V$850, MATCH(B645, Paste_Here!A$2:A$850, 0))))), "High Risk", IF(ISNUMBER(SEARCH("lowrisk", LOWER(INDEX(Paste_Here!V$2:V$850, MATCH(B645, Paste_Here!A$2:A$850, 0))))), "Low Risk", IF(ISNUMBER(SEARCH("somerisk", LOWER(INDEX(Paste_Here!V$2:V$850, MATCH(B645, Paste_Here!A$2:A$850, 0))))), "Some Risk", IF(ISNUMBER(SEARCH("ot", LOWER(INDEX(Paste_Here!V$2:V$850, MATCH(B645, Paste_Here!A$2:A$850, 0))))), "OT", "")))), ""), "")</f>
        <v/>
      </c>
      <c r="DX645" s="66"/>
      <c r="DY645" s="75" t="str">
        <f>IFERROR(IF(B645&lt;&gt;"", IF(AND(INDEX(Paste_Here!W$2:W$850, MATCH(B645, Paste_Here!A$2:A$850, 0))&lt;&gt;"", ISNUMBER(VALUE(INDEX(Paste_Here!W$2:W$850, MATCH(B645, Paste_Here!A$2:A$850, 0))))), INDEX(Paste_Here!W$2:W$850, MATCH(B645, Paste_Here!A$2:A$850, 0)), ""), ""), "")</f>
        <v/>
      </c>
      <c r="DZ645" s="66"/>
      <c r="EA645" s="75" t="str">
        <f>IFERROR(IF(B645&lt;&gt;"", IF(ISNUMBER(SEARCH("highrisk", LOWER(INDEX(Paste_Here!X$2:X$850, MATCH(B645, Paste_Here!A$2:A$850, 0))))), "High Risk", IF(ISNUMBER(SEARCH("lowrisk", LOWER(INDEX(Paste_Here!X$2:X$850, MATCH(B645, Paste_Here!A$2:A$850, 0))))), "Low Risk", IF(ISNUMBER(SEARCH("somerisk", LOWER(INDEX(Paste_Here!X$2:X$850, MATCH(B645, Paste_Here!A$2:A$850, 0))))), "Some Risk", IF(ISNUMBER(SEARCH("ot", LOWER(INDEX(Paste_Here!X$2:X$850, MATCH(B645, Paste_Here!A$2:A$850, 0))))), "OT", "")))), ""), "")</f>
        <v/>
      </c>
      <c r="EB645" s="66"/>
      <c r="EC645" s="66"/>
      <c r="ED645" s="75" t="str">
        <f t="shared" si="127"/>
        <v/>
      </c>
      <c r="EE645" s="66"/>
      <c r="EF645" s="75" t="str">
        <f>IFERROR(IF(B645&lt;&gt;"", IF(AND(INDEX(Paste_Here!AO$2:AO$850, MATCH(B645, Paste_Here!A$2:A$850, 0))&lt;&gt;"", ISNUMBER(VALUE(INDEX(Paste_Here!AO$2:AO$850, MATCH(B645, Paste_Here!A$2:A$850, 0))))), INDEX(Paste_Here!AO$2:AO$850, MATCH(B645, Paste_Here!A$2:A$850, 0)), ""), ""), "")</f>
        <v/>
      </c>
      <c r="EG645" s="66"/>
      <c r="EH645" s="75" t="str">
        <f>IFERROR(IF(B645&lt;&gt;"", IF(ISNUMBER(SEARCH("highrisk", LOWER(INDEX(Paste_Here!AP$2:AP$850, MATCH(B645, Paste_Here!A$2:A$850, 0))))), "High Risk", IF(ISNUMBER(SEARCH("lowrisk", LOWER(INDEX(Paste_Here!AP$2:AP$850, MATCH(B645, Paste_Here!A$2:A$850, 0))))), "Low Risk", IF(ISNUMBER(SEARCH("somerisk", LOWER(INDEX(Paste_Here!AP$2:AP$850, MATCH(B645, Paste_Here!A$2:A$850, 0))))), "Some Risk", IF(ISNUMBER(SEARCH("ot", LOWER(INDEX(Paste_Here!AP$2:AP$850, MATCH(B645, Paste_Here!A$2:A$850, 0))))), "OT", "")))), ""), "")</f>
        <v/>
      </c>
      <c r="EI645" s="66"/>
      <c r="EJ645" s="93"/>
      <c r="EK645" s="66"/>
      <c r="EL645" s="75" t="str">
        <f>IFERROR(IF(B645&lt;&gt;"", IF(AND(INDEX(Paste_Here!AQ$2:AQ$850, MATCH(B645, Paste_Here!A$2:A$850, 0))&lt;&gt;"", ISNUMBER(VALUE(INDEX(Paste_Here!AQ$2:AQ$850, MATCH(B645, Paste_Here!A$2:A$850, 0))))), INDEX(Paste_Here!AQ$2:AQ$850, MATCH(B645, Paste_Here!A$2:A$850, 0)), ""), ""), "")</f>
        <v/>
      </c>
      <c r="EM645" s="66"/>
      <c r="EN645" s="75" t="str">
        <f>IFERROR(IF(B645&lt;&gt;"", IF(ISNUMBER(SEARCH("highrisk", LOWER(INDEX(Paste_Here!AR$2:AR$850, MATCH(B645, Paste_Here!A$2:A$850, 0))))), "High Risk", IF(ISNUMBER(SEARCH("lowrisk", LOWER(INDEX(Paste_Here!AR$2:AR$850, MATCH(B645, Paste_Here!A$2:A$850, 0))))), "Low Risk", IF(ISNUMBER(SEARCH("somerisk", LOWER(INDEX(Paste_Here!AR$2:AR$850, MATCH(B645, Paste_Here!A$2:A$850, 0))))), "Some Risk", IF(ISNUMBER(SEARCH("ot", LOWER(INDEX(Paste_Here!AR$2:AR$850, MATCH(B645, Paste_Here!A$2:A$850, 0))))), "OT", "")))), ""), "")</f>
        <v/>
      </c>
      <c r="EO645" s="66"/>
      <c r="EP645" s="93"/>
      <c r="EQ645" s="66"/>
      <c r="ER645" s="75"/>
      <c r="ES645" s="66"/>
      <c r="ET645" s="75"/>
      <c r="EU645" s="66"/>
      <c r="EV645" s="66"/>
      <c r="EW645" s="75" t="str">
        <f t="shared" si="128"/>
        <v/>
      </c>
      <c r="EX645" s="66"/>
      <c r="EY645" s="75" t="str">
        <f>IFERROR(IF(B645&lt;&gt;"", IF(AND(INDEX(Paste_Here!Y$2:Y$850, MATCH(B645, Paste_Here!A$2:A$850, 0))&lt;&gt;"", ISNUMBER(VALUE(INDEX(Paste_Here!Y$2:Y$850, MATCH(B645, Paste_Here!A$2:A$850, 0))))), INDEX(Paste_Here!Y$2:Y$850, MATCH(B645, Paste_Here!A$2:A$850, 0)), ""), ""), "")</f>
        <v/>
      </c>
      <c r="EZ645" s="66"/>
      <c r="FA645" s="75" t="str">
        <f>IFERROR(IF(B645&lt;&gt;"", IF(ISNUMBER(SEARCH("highrisk", LOWER(INDEX(Paste_Here!Z$2:Z$850, MATCH(B645, Paste_Here!A$2:A$850, 0))))), "High Risk", IF(ISNUMBER(SEARCH("lowrisk", LOWER(INDEX(Paste_Here!Z$2:Z$850, MATCH(B645, Paste_Here!A$2:A$850, 0))))), "Low Risk", IF(ISNUMBER(SEARCH("somerisk", LOWER(INDEX(Paste_Here!Z$2:Z$850, MATCH(B645, Paste_Here!A$2:A$850, 0))))), "Some Risk", IF(ISNUMBER(SEARCH("ot", LOWER(INDEX(Paste_Here!Z$2:Z$850, MATCH(B645, Paste_Here!A$2:A$850, 0))))), "OT", "")))), ""), "")</f>
        <v/>
      </c>
      <c r="FB645" s="66"/>
      <c r="FC645" s="93"/>
      <c r="FD645" s="66"/>
      <c r="FE645" s="75" t="str">
        <f>IFERROR(IF(B645&lt;&gt;"", IF(AND(INDEX(Paste_Here!AA$2:AA$850, MATCH(B645, Paste_Here!A$2:A$850, 0))&lt;&gt;"", ISNUMBER(VALUE(INDEX(Paste_Here!AA$2:AA$850, MATCH(B645, Paste_Here!A$2:A$850, 0))))), INDEX(Paste_Here!AA$2:AA$850, MATCH(B645, Paste_Here!A$2:A$850, 0)), ""), ""), "")</f>
        <v/>
      </c>
      <c r="FF645" s="66"/>
      <c r="FG645" s="75" t="str">
        <f>IFERROR(IF(B645&lt;&gt;"", IF(ISNUMBER(SEARCH("highrisk", LOWER(INDEX(Paste_Here!AB$2:AB$850, MATCH(B645, Paste_Here!A$2:A$850, 0))))), "High Risk", IF(ISNUMBER(SEARCH("lowrisk", LOWER(INDEX(Paste_Here!AB$2:AB$850, MATCH(B645, Paste_Here!A$2:A$850, 0))))), "Low Risk", IF(ISNUMBER(SEARCH("somerisk", LOWER(INDEX(Paste_Here!AB$2:AB$850, MATCH(B645, Paste_Here!A$2:A$850, 0))))), "Some Risk", IF(ISNUMBER(SEARCH("ot", LOWER(INDEX(Paste_Here!AB$2:AB$850, MATCH(B645, Paste_Here!A$2:A$850, 0))))), "OT", "")))), ""), "")</f>
        <v/>
      </c>
      <c r="FH645" s="66"/>
      <c r="FI645" s="93"/>
      <c r="FJ645" s="66"/>
      <c r="FK645" s="75"/>
      <c r="FL645" s="66"/>
      <c r="FM645" s="75"/>
      <c r="FN645" s="66"/>
      <c r="FO645" s="66"/>
      <c r="FP645" s="75" t="str">
        <f t="shared" ref="FP645:FP708" si="136">B645</f>
        <v/>
      </c>
      <c r="FQ645" s="66"/>
      <c r="FR645" s="75" t="str">
        <f>IFERROR(IF(B645&lt;&gt;"", IF(ISNUMBER(SEARCH("s", LOWER(INDEX(Paste_Here!L$2:L$850, MATCH(B645, Paste_Here!A$2:A$850, 0))))), "Yes", IF(INDEX(Paste_Here!L$2:L$850, MATCH(B645, Paste_Here!A$2:A$850, 0))&lt;&gt;"", "No", "")), ""), "")</f>
        <v/>
      </c>
      <c r="FS645" s="66"/>
      <c r="FT645" s="75" t="str">
        <f>IFERROR(IF(B645&lt;&gt;"", IF(ISNUMBER(SEARCH("yes", LOWER(INDEX(Paste_Here!F$2:F$850, MATCH(B645, Paste_Here!A$2:A$850, 0))))), "Yes", IF(ISNUMBER(SEARCH("no", LOWER(INDEX(Paste_Here!F$2:F$850, MATCH(B645, Paste_Here!A$2:A$850, 0))))), "No", "")), ""), "")</f>
        <v/>
      </c>
      <c r="FU645" s="66"/>
      <c r="FV645" s="75" t="str">
        <f>IFERROR(IF(B645&lt;&gt;"", IF(ISNUMBER(SEARCH("english language learner", LOWER(INDEX(Paste_Here!C$2:C$850, MATCH(B645, Paste_Here!A$2:A$850, 0))))), "Yes", ""), ""), "")</f>
        <v/>
      </c>
      <c r="FW645" s="66"/>
      <c r="FX645" s="75" t="str">
        <f>IFERROR(IF(B645&lt;&gt;"", IF(OR(ISNUMBER(SEARCH("b", LOWER(INDEX(Paste_Here!J$2:J$850, MATCH(B645, Paste_Here!A$2:A$850, 0))))), ISNUMBER(SEARCH("h", LOWER(INDEX(Paste_Here!J$2:J$850, MATCH(B645, Paste_Here!A$2:A$850, 0))))), ISNUMBER(SEARCH("i", LOWER(INDEX(Paste_Here!J$2:J$850, MATCH(B645, Paste_Here!A$2:A$850, 0)))))), "Yes", IF(INDEX(Paste_Here!J$2:J$850, MATCH(B645, Paste_Here!A$2:A$850, 0))&lt;&gt;"", "No", "")), ""), "")</f>
        <v/>
      </c>
      <c r="FY645" s="66"/>
      <c r="FZ645" s="75" t="str">
        <f>IFERROR(IF(B645&lt;&gt;"", IF(ISNUMBER(SEARCH("yes", LOWER(INDEX(Paste_Here!K$2:K$850, MATCH(B645, Paste_Here!A$2:A$850, 0))))), "Yes", IF(ISNUMBER(SEARCH("no", LOWER(INDEX(Paste_Here!K$2:K$850, MATCH(B645, Paste_Here!A$2:A$850, 0))))), "No", "")), ""), "")</f>
        <v/>
      </c>
      <c r="GA645" s="66"/>
      <c r="GB645" s="75" t="str">
        <f>IFERROR(IF(B645&lt;&gt;"", IF(ISNUMBER(SEARCH("transitional 2", LOWER(INDEX(Paste_Here!C$2:C$850, MATCH(B645, Paste_Here!A$2:A$850, 0))))), "T2",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GC645" s="66"/>
      <c r="GD645" s="75"/>
      <c r="GE645" s="66"/>
      <c r="GF645" s="75"/>
      <c r="GG645" s="66"/>
      <c r="GH645" s="75"/>
      <c r="GI645" s="66"/>
      <c r="GK645" s="1" t="str" cm="1">
        <f t="array" ref="GK645">IFERROR(INDEX(Paste_Here!$B$2:$B$850, MATCH(0, COUNTIF(GK$4:GK644, Paste_Here!$B$2:$B$850) + IF(Paste_Here!$B$2:$B$850="", 1, 0), 0)), "")</f>
        <v/>
      </c>
      <c r="GL645" s="1" t="str">
        <f>IF(GK645&lt;&gt;"", INDEX(Paste_Here!$A$2:$A$850, MATCH(GK645, Paste_Here!$B$2:$B$850, 0)), "")</f>
        <v/>
      </c>
      <c r="GM645" s="1" t="str">
        <f t="shared" si="129"/>
        <v/>
      </c>
      <c r="GN645" s="1" t="str" cm="1">
        <f t="array" ref="GN645">IFERROR(INDEX($GM$5:$GM$850, MATCH(SMALL(IF($GM$5:$GM$850&lt;&gt;"", COUNTIF($GM$5:$GM$850, "&lt;"&amp;$GM$5:$GM$850)+1), ROW()-ROW($GN$5)+1), COUNTIF($GM$5:$GM$850, "&lt;"&amp;$GM$5:$GM$850)+1, 0)), "")</f>
        <v/>
      </c>
    </row>
    <row r="646" spans="1:196">
      <c r="A646" s="66"/>
      <c r="B646" s="75" t="str">
        <f t="shared" si="130"/>
        <v/>
      </c>
      <c r="C646" s="66"/>
      <c r="D646" s="75" t="str">
        <f>IFERROR(IF(AND(INDEX(Paste_Here!N$2:N$850, MATCH(B646, Paste_Here!A$2:A$850, 0)) = ""), "", IF(UPPER(INDEX(Paste_Here!N$2:N$850, MATCH(B646, Paste_Here!A$2:A$850, 0))) = "YES", "Yes", IF(UPPER(INDEX(Paste_Here!N$2:N$850, MATCH(B646, Paste_Here!A$2:A$850, 0))) = "NO", "No", ""))), "")</f>
        <v/>
      </c>
      <c r="E646" s="66"/>
      <c r="F646" s="75" t="str">
        <f t="shared" ref="F646:F709" si="137">IF(OR(AO646="", AI646=""), "", IF(OR(AO646*1&gt;=40, AI646*1&gt;=40), "Yes", "No"))</f>
        <v/>
      </c>
      <c r="G646" s="66"/>
      <c r="H646" s="75" t="str">
        <f t="shared" ref="H646:H709" si="138">IF(AO646="", "", IF(AO646*1&lt;40, "--", IF(AI646="", "", IF(AI646*1&lt;AO646*1, "No", "Yes"))))</f>
        <v/>
      </c>
      <c r="I646" s="66"/>
      <c r="J646" s="75" t="str">
        <f t="shared" ref="J646:J709" si="139">IF(AO646="", "", IF(AO646*1&gt;=40, "--", IF(AI646="", "", IF(AI646*1&lt;AO646*1, "No", "Yes"))))</f>
        <v/>
      </c>
      <c r="K646" s="66"/>
      <c r="L646" s="75"/>
      <c r="M646" s="66"/>
      <c r="N646" s="75" t="str">
        <f>IFERROR(IF(B646&lt;&gt;"", IF(AND(INDEX(Paste_Here!AW$2:AW$850, MATCH(B646, Paste_Here!A$2:A$850, 0))&lt;&gt;"", ISNUMBER(VALUE(INDEX(Paste_Here!AW$2:AW$850, MATCH(B646, Paste_Here!A$2:A$850, 0))))), INDEX(Paste_Here!AW$2:AW$850, MATCH(B646, Paste_Here!A$2:A$850, 0)), ""), ""), "")</f>
        <v/>
      </c>
      <c r="O646" s="66"/>
      <c r="P646" s="75" t="str">
        <f>IFERROR(IF(B646&lt;&gt;"", IF(AND(INDEX(Paste_Here!AX$2:AX$850, MATCH(B646, Paste_Here!A$2:A$850, 0))&lt;&gt;"", ISNUMBER(VALUE(INDEX(Paste_Here!AX$2:AX$850, MATCH(B646, Paste_Here!A$2:A$850, 0))))), INDEX(Paste_Here!AX$2:AX$850, MATCH(B646, Paste_Here!A$2:A$850, 0)), ""), ""), "")</f>
        <v/>
      </c>
      <c r="Q646" s="66"/>
      <c r="R646" s="75" t="str">
        <f>IFERROR(IF(B646&lt;&gt;"", IF(AND(INDEX(Paste_Here!AU$2:AU$850, MATCH(B646, Paste_Here!A$2:A$850, 0))&lt;&gt;"", ISNUMBER(VALUE(INDEX(Paste_Here!AU$2:AU$850, MATCH(B646, Paste_Here!A$2:A$850, 0))))), INDEX(Paste_Here!AU$2:AU$850, MATCH(B646, Paste_Here!A$2:A$850, 0)), ""), ""), "")</f>
        <v/>
      </c>
      <c r="S646" s="66"/>
      <c r="T646" s="75" t="str">
        <f>IFERROR(IF(B646&lt;&gt;"", IF(AND(INDEX(Paste_Here!AV$2:AV$850, MATCH(B646, Paste_Here!A$2:A$850, 0))&lt;&gt;"", ISNUMBER(VALUE(INDEX(Paste_Here!AV$2:AV$850, MATCH(B646, Paste_Here!A$2:A$850, 0))))), INDEX(Paste_Here!AV$2:AV$850, MATCH(B646, Paste_Here!A$2:A$850, 0)), ""), ""), "")</f>
        <v/>
      </c>
      <c r="U646" s="66"/>
      <c r="W646" s="66"/>
      <c r="Y646" s="66"/>
      <c r="Z646" s="66"/>
      <c r="AA646" s="75" t="str">
        <f t="shared" si="131"/>
        <v/>
      </c>
      <c r="AB646" s="66"/>
      <c r="AC646" s="75"/>
      <c r="AD646" s="66"/>
      <c r="AE646" s="98"/>
      <c r="AF646" s="66"/>
      <c r="AG646" s="75"/>
      <c r="AH646" s="66"/>
      <c r="AI646" s="75" t="str">
        <f>IFERROR(IF(B646&lt;&gt;"", IF(AND(INDEX(Paste_Here!AC$2:AC$850, MATCH(B646, Paste_Here!A$2:A$850, 0))&lt;&gt;"", ISNUMBER(VALUE(INDEX(Paste_Here!AC$2:AC$850, MATCH(B646, Paste_Here!A$2:A$850, 0))))), INDEX(Paste_Here!AC$2:AC$850, MATCH(B646, Paste_Here!A$2:A$850, 0)), ""), ""), "")</f>
        <v/>
      </c>
      <c r="AJ646" s="66"/>
      <c r="AK646" s="75" t="str">
        <f>IFERROR(IF(B646&lt;&gt;"", IF(ISNUMBER(SEARCH("highrisk", LOWER(INDEX(Paste_Here!AD$2:AD$850, MATCH(B646, Paste_Here!A$2:A$850, 0))))), "High Risk", IF(ISNUMBER(SEARCH("lowrisk", LOWER(INDEX(Paste_Here!AD$2:AD$850, MATCH(B646, Paste_Here!A$2:A$850, 0))))), "Low Risk", IF(ISNUMBER(SEARCH("somerisk", LOWER(INDEX(Paste_Here!AD$2:AD$850, MATCH(B646, Paste_Here!A$2:A$850, 0))))), "Some Risk", IF(ISNUMBER(SEARCH("ot", LOWER(INDEX(Paste_Here!AD$2:AD$850, MATCH(B646, Paste_Here!A$2:A$850, 0))))), "OT", "")))), ""), "")</f>
        <v/>
      </c>
      <c r="AL646" s="66"/>
      <c r="AM646" s="75"/>
      <c r="AN646" s="66"/>
      <c r="AO646" s="75" t="str">
        <f>IFERROR(IF(B646&lt;&gt;"", IF(AND(INDEX(Paste_Here!M$2:M$850, MATCH(B646, Paste_Here!A$2:A$850, 0))&lt;&gt;"", ISNUMBER(VALUE(INDEX(Paste_Here!M$2:M$850, MATCH(B646, Paste_Here!A$2:A$850, 0))))), INDEX(Paste_Here!M$2:M$850, MATCH(B646, Paste_Here!A$2:A$850, 0)), ""), ""), "")</f>
        <v/>
      </c>
      <c r="AP646" s="66"/>
      <c r="AQ646" s="75" t="str">
        <f>IFERROR(IF(B646&lt;&gt;"", IF(ISNUMBER(SEARCH("highrisk", LOWER(INDEX(Paste_Here!N$2:N$850, MATCH(B646, Paste_Here!A$2:A$850, 0))))), "High Risk", IF(ISNUMBER(SEARCH("lowrisk", LOWER(INDEX(Paste_Here!N$2:N$850, MATCH(B646, Paste_Here!A$2:A$850, 0))))), "Low Risk", IF(ISNUMBER(SEARCH("somerisk", LOWER(INDEX(Paste_Here!N$2:N$850, MATCH(B646, Paste_Here!A$2:A$850, 0))))), "Some Risk", IF(ISNUMBER(SEARCH("ot", LOWER(INDEX(Paste_Here!N$2:N$850, MATCH(B646, Paste_Here!A$2:A$850, 0))))), "OT", "")))), ""), "")</f>
        <v/>
      </c>
      <c r="AT646" s="66"/>
      <c r="AU646" s="103"/>
      <c r="AV646" s="66"/>
      <c r="AW646" s="66"/>
      <c r="AX646" s="75" t="str">
        <f t="shared" si="132"/>
        <v/>
      </c>
      <c r="AY646" s="66"/>
      <c r="AZ646" s="75"/>
      <c r="BA646" s="66"/>
      <c r="BB646" s="75"/>
      <c r="BC646" s="66"/>
      <c r="BD646" s="75"/>
      <c r="BE646" s="66"/>
      <c r="BF646" s="75" t="str">
        <f>IFERROR(IF(B646&lt;&gt;"", IF(AND(INDEX(Paste_Here!AE$2:AE$850, MATCH(B646, Paste_Here!A$2:A$850, 0))&lt;&gt;"", ISNUMBER(VALUE(INDEX(Paste_Here!AE$2:AE$850, MATCH(B646, Paste_Here!A$2:A$850, 0))))), INDEX(Paste_Here!AE$2:AE$850, MATCH(B646, Paste_Here!A$2:A$850, 0)), ""), ""), "")</f>
        <v/>
      </c>
      <c r="BG646" s="66"/>
      <c r="BH646" s="75" t="str">
        <f>IFERROR(IF(B646&lt;&gt;"", IF(ISNUMBER(SEARCH("highrisk", LOWER(INDEX(Paste_Here!AF$2:AF$850, MATCH(B646, Paste_Here!A$2:A$850, 0))))), "High Risk", IF(ISNUMBER(SEARCH("lowrisk", LOWER(INDEX(Paste_Here!AF$2:AF$850, MATCH(B646, Paste_Here!A$2:A$850, 0))))), "Low Risk", IF(ISNUMBER(SEARCH("somerisk", LOWER(INDEX(Paste_Here!AF$2:AF$850, MATCH(B646, Paste_Here!A$2:A$850, 0))))), "Some Risk", IF(ISNUMBER(SEARCH("ot", LOWER(INDEX(Paste_Here!AF$2:AF$850, MATCH(B646, Paste_Here!A$2:A$850, 0))))), "OT", "")))), ""), "")</f>
        <v/>
      </c>
      <c r="BI646" s="66"/>
      <c r="BJ646" s="75"/>
      <c r="BK646" s="66"/>
      <c r="BL646" s="75" t="str">
        <f>IFERROR(IF(B646&lt;&gt;"", IF(AND(INDEX(Paste_Here!O$2:O$850, MATCH(B646, Paste_Here!A$2:A$850, 0))&lt;&gt;"", ISNUMBER(VALUE(INDEX(Paste_Here!O$2:O$850, MATCH(B646, Paste_Here!A$2:A$850, 0))))), INDEX(Paste_Here!O$2:O$850, MATCH(B646, Paste_Here!A$2:A$850, 0)), ""), ""), "")</f>
        <v/>
      </c>
      <c r="BM646" s="66"/>
      <c r="BN646" s="75" t="str">
        <f>IFERROR(IF(B646&lt;&gt;"", IF(ISNUMBER(SEARCH("highrisk", LOWER(INDEX(Paste_Here!P$2:P$850, MATCH(B646, Paste_Here!A$2:A$850, 0))))), "High Risk", IF(ISNUMBER(SEARCH("lowrisk", LOWER(INDEX(Paste_Here!P$2:P$850, MATCH(B646, Paste_Here!A$2:A$850, 0))))), "Low Risk", IF(ISNUMBER(SEARCH("somerisk", LOWER(INDEX(Paste_Here!P$2:P$850, MATCH(B646, Paste_Here!A$2:A$850, 0))))), "Some Risk", IF(ISNUMBER(SEARCH("ot", LOWER(INDEX(Paste_Here!P$2:P$850, MATCH(B646, Paste_Here!A$2:A$850, 0))))), "OT", "")))), ""), "")</f>
        <v/>
      </c>
      <c r="BQ646" s="66"/>
      <c r="BR646" s="75"/>
      <c r="BS646" s="66"/>
      <c r="BT646" s="66"/>
      <c r="BU646" s="75" t="str">
        <f t="shared" si="133"/>
        <v/>
      </c>
      <c r="BV646" s="66"/>
      <c r="BW646" s="75"/>
      <c r="BX646" s="66"/>
      <c r="BY646" s="75"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BZ646" s="66"/>
      <c r="CA646" s="75"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CB646" s="66"/>
      <c r="CC646" s="75"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CD646" s="66"/>
      <c r="CE646" s="75"/>
      <c r="CF646" s="66"/>
      <c r="CK646" s="75"/>
      <c r="CL646" s="66"/>
      <c r="CM646" s="75"/>
      <c r="CN646" s="66"/>
      <c r="CO646" s="75"/>
      <c r="CP646" s="66"/>
      <c r="CQ646" s="66"/>
      <c r="CR646" s="75" t="str">
        <f t="shared" si="134"/>
        <v/>
      </c>
      <c r="CS646" s="66"/>
      <c r="CT646" s="75"/>
      <c r="CU646" s="66"/>
      <c r="CV646" s="75"/>
      <c r="CW646" s="66"/>
      <c r="CX646" s="75"/>
      <c r="CY646" s="66"/>
      <c r="CZ646" s="75"/>
      <c r="DA646" s="66"/>
      <c r="DB646" s="75" t="str">
        <f>IFERROR(IF(B646&lt;&gt;"", IF(AND(INDEX(Paste_Here!AK$2:AK$850, MATCH(B646, Paste_Here!A$2:A$850, 0))&lt;&gt;"", ISNUMBER(VALUE(INDEX(Paste_Here!AK$2:AK$850, MATCH(B646, Paste_Here!A$2:A$850, 0))))), INDEX(Paste_Here!AK$2:AK$850, MATCH(B646, Paste_Here!A$2:A$850, 0)), ""), ""), "")</f>
        <v/>
      </c>
      <c r="DC646" s="66"/>
      <c r="DD646" s="75" t="str">
        <f>IFERROR(IF(B646&lt;&gt;"", IF(ISNUMBER(SEARCH("highrisk", LOWER(INDEX(Paste_Here!AL$2:AL$850, MATCH(B646, Paste_Here!A$2:A$850, 0))))), "High Risk", IF(ISNUMBER(SEARCH("lowrisk", LOWER(INDEX(Paste_Here!AL$2:AL$850, MATCH(B646, Paste_Here!A$2:A$850, 0))))), "Low Risk", IF(ISNUMBER(SEARCH("somerisk", LOWER(INDEX(Paste_Here!AL$2:AL$850, MATCH(B646, Paste_Here!A$2:A$850, 0))))), "Some Risk", IF(ISNUMBER(SEARCH("ot", LOWER(INDEX(Paste_Here!AL$2:AL$850, MATCH(B646, Paste_Here!A$2:A$850, 0))))), "OT", "")))), ""), "")</f>
        <v/>
      </c>
      <c r="DE646" s="66"/>
      <c r="DF646" s="75" t="str">
        <f>IFERROR(IF(B646&lt;&gt;"", IF(AND(INDEX(Paste_Here!AM$2:AM$850, MATCH(B646, Paste_Here!A$2:A$850, 0))&lt;&gt;"", ISNUMBER(VALUE(INDEX(Paste_Here!AM$2:AM$850, MATCH(B646, Paste_Here!A$2:A$850, 0))))), INDEX(Paste_Here!AM$2:AM$850, MATCH(B646, Paste_Here!A$2:A$850, 0)), ""), ""), "")</f>
        <v/>
      </c>
      <c r="DG646" s="66"/>
      <c r="DH646" s="75" t="str">
        <f>IFERROR(IF(B646&lt;&gt;"", IF(ISNUMBER(SEARCH("highrisk", LOWER(INDEX(Paste_Here!AN$2:AN$850, MATCH(B646, Paste_Here!A$2:A$850, 0))))), "High Risk", IF(ISNUMBER(SEARCH("lowrisk", LOWER(INDEX(Paste_Here!AN$2:AN$850, MATCH(B646, Paste_Here!A$2:A$850, 0))))), "Low Risk", IF(ISNUMBER(SEARCH("somerisk", LOWER(INDEX(Paste_Here!AN$2:AN$850, MATCH(B646, Paste_Here!A$2:A$850, 0))))), "Some Risk", IF(ISNUMBER(SEARCH("ot", LOWER(INDEX(Paste_Here!AN$2:AN$850, MATCH(B646, Paste_Here!A$2:A$850, 0))))), "OT", "")))), ""), "")</f>
        <v/>
      </c>
      <c r="DI646" s="66"/>
      <c r="DJ646" s="66"/>
      <c r="DK646" s="75" t="str">
        <f t="shared" si="135"/>
        <v/>
      </c>
      <c r="DL646" s="66"/>
      <c r="DM646" s="75" t="str">
        <f>IFERROR(IF(B646&lt;&gt;"", IF(AND(INDEX(Paste_Here!Q$2:Q$850, MATCH(B646, Paste_Here!A$2:A$850, 0))&lt;&gt;"", ISNUMBER(VALUE(INDEX(Paste_Here!Q$2:Q$850, MATCH(B646, Paste_Here!A$2:A$850, 0))))), INDEX(Paste_Here!Q$2:Q$850, MATCH(B646, Paste_Here!A$2:A$850, 0)), ""), ""), "")</f>
        <v/>
      </c>
      <c r="DN646" s="66"/>
      <c r="DO646" s="75" t="str">
        <f>IFERROR(IF(B646&lt;&gt;"", IF(ISNUMBER(SEARCH("highrisk", LOWER(INDEX(Paste_Here!R$2:R$850, MATCH(B646, Paste_Here!A$2:A$850, 0))))), "High Risk", IF(ISNUMBER(SEARCH("lowrisk", LOWER(INDEX(Paste_Here!R$2:R$850, MATCH(B646, Paste_Here!A$2:A$850, 0))))), "Low Risk", IF(ISNUMBER(SEARCH("somerisk", LOWER(INDEX(Paste_Here!R$2:R$850, MATCH(B646, Paste_Here!A$2:A$850, 0))))), "Some Risk", IF(ISNUMBER(SEARCH("ot", LOWER(INDEX(Paste_Here!R$2:R$850, MATCH(B646, Paste_Here!A$2:A$850, 0))))), "OT", "")))), ""), "")</f>
        <v/>
      </c>
      <c r="DP646" s="66"/>
      <c r="DQ646" s="93" t="str">
        <f>IFERROR(IF(B646&lt;&gt;"", IF(AND(INDEX(Paste_Here!S$2:S$850, MATCH(B646, Paste_Here!A$2:A$850, 0))&lt;&gt;"", ISNUMBER(VALUE(INDEX(Paste_Here!S$2:S$850, MATCH(B646, Paste_Here!A$2:A$850, 0))))), INDEX(Paste_Here!S$2:S$850, MATCH(B646, Paste_Here!A$2:A$850, 0)), ""), ""), "")</f>
        <v/>
      </c>
      <c r="DR646" s="66"/>
      <c r="DS646" s="75"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IF(ISNUMBER(SEARCH("ot", LOWER(INDEX(Paste_Here!T$2:T$850, MATCH(B646, Paste_Here!A$2:A$850, 0))))), "OT", "")))), ""), "")</f>
        <v/>
      </c>
      <c r="DT646" s="66"/>
      <c r="DU646" s="75" t="str">
        <f>IFERROR(IF(B646&lt;&gt;"", IF(AND(INDEX(Paste_Here!U$2:U$850, MATCH(B646, Paste_Here!A$2:A$850, 0))&lt;&gt;"", ISNUMBER(VALUE(INDEX(Paste_Here!U$2:U$850, MATCH(B646, Paste_Here!A$2:A$850, 0))))), INDEX(Paste_Here!U$2:U$850, MATCH(B646, Paste_Here!A$2:A$850, 0)), ""), ""), "")</f>
        <v/>
      </c>
      <c r="DV646" s="66"/>
      <c r="DW646" s="93" t="str">
        <f>IFERROR(IF(B646&lt;&gt;"", IF(ISNUMBER(SEARCH("highrisk", LOWER(INDEX(Paste_Here!V$2:V$850, MATCH(B646, Paste_Here!A$2:A$850, 0))))), "High Risk", IF(ISNUMBER(SEARCH("lowrisk", LOWER(INDEX(Paste_Here!V$2:V$850, MATCH(B646, Paste_Here!A$2:A$850, 0))))), "Low Risk", IF(ISNUMBER(SEARCH("somerisk", LOWER(INDEX(Paste_Here!V$2:V$850, MATCH(B646, Paste_Here!A$2:A$850, 0))))), "Some Risk", IF(ISNUMBER(SEARCH("ot", LOWER(INDEX(Paste_Here!V$2:V$850, MATCH(B646, Paste_Here!A$2:A$850, 0))))), "OT", "")))), ""), "")</f>
        <v/>
      </c>
      <c r="DX646" s="66"/>
      <c r="DY646" s="75" t="str">
        <f>IFERROR(IF(B646&lt;&gt;"", IF(AND(INDEX(Paste_Here!W$2:W$850, MATCH(B646, Paste_Here!A$2:A$850, 0))&lt;&gt;"", ISNUMBER(VALUE(INDEX(Paste_Here!W$2:W$850, MATCH(B646, Paste_Here!A$2:A$850, 0))))), INDEX(Paste_Here!W$2:W$850, MATCH(B646, Paste_Here!A$2:A$850, 0)), ""), ""), "")</f>
        <v/>
      </c>
      <c r="DZ646" s="66"/>
      <c r="EA646" s="75" t="str">
        <f>IFERROR(IF(B646&lt;&gt;"", IF(ISNUMBER(SEARCH("highrisk", LOWER(INDEX(Paste_Here!X$2:X$850, MATCH(B646, Paste_Here!A$2:A$850, 0))))), "High Risk", IF(ISNUMBER(SEARCH("lowrisk", LOWER(INDEX(Paste_Here!X$2:X$850, MATCH(B646, Paste_Here!A$2:A$850, 0))))), "Low Risk", IF(ISNUMBER(SEARCH("somerisk", LOWER(INDEX(Paste_Here!X$2:X$850, MATCH(B646, Paste_Here!A$2:A$850, 0))))), "Some Risk", IF(ISNUMBER(SEARCH("ot", LOWER(INDEX(Paste_Here!X$2:X$850, MATCH(B646, Paste_Here!A$2:A$850, 0))))), "OT", "")))), ""), "")</f>
        <v/>
      </c>
      <c r="EB646" s="66"/>
      <c r="EC646" s="66"/>
      <c r="ED646" s="75" t="str">
        <f t="shared" ref="ED646:ED709" si="140">B646</f>
        <v/>
      </c>
      <c r="EE646" s="66"/>
      <c r="EF646" s="75" t="str">
        <f>IFERROR(IF(B646&lt;&gt;"", IF(AND(INDEX(Paste_Here!AO$2:AO$850, MATCH(B646, Paste_Here!A$2:A$850, 0))&lt;&gt;"", ISNUMBER(VALUE(INDEX(Paste_Here!AO$2:AO$850, MATCH(B646, Paste_Here!A$2:A$850, 0))))), INDEX(Paste_Here!AO$2:AO$850, MATCH(B646, Paste_Here!A$2:A$850, 0)), ""), ""), "")</f>
        <v/>
      </c>
      <c r="EG646" s="66"/>
      <c r="EH646" s="75" t="str">
        <f>IFERROR(IF(B646&lt;&gt;"", IF(ISNUMBER(SEARCH("highrisk", LOWER(INDEX(Paste_Here!AP$2:AP$850, MATCH(B646, Paste_Here!A$2:A$850, 0))))), "High Risk", IF(ISNUMBER(SEARCH("lowrisk", LOWER(INDEX(Paste_Here!AP$2:AP$850, MATCH(B646, Paste_Here!A$2:A$850, 0))))), "Low Risk", IF(ISNUMBER(SEARCH("somerisk", LOWER(INDEX(Paste_Here!AP$2:AP$850, MATCH(B646, Paste_Here!A$2:A$850, 0))))), "Some Risk", IF(ISNUMBER(SEARCH("ot", LOWER(INDEX(Paste_Here!AP$2:AP$850, MATCH(B646, Paste_Here!A$2:A$850, 0))))), "OT", "")))), ""), "")</f>
        <v/>
      </c>
      <c r="EI646" s="66"/>
      <c r="EJ646" s="93"/>
      <c r="EK646" s="66"/>
      <c r="EL646" s="75" t="str">
        <f>IFERROR(IF(B646&lt;&gt;"", IF(AND(INDEX(Paste_Here!AQ$2:AQ$850, MATCH(B646, Paste_Here!A$2:A$850, 0))&lt;&gt;"", ISNUMBER(VALUE(INDEX(Paste_Here!AQ$2:AQ$850, MATCH(B646, Paste_Here!A$2:A$850, 0))))), INDEX(Paste_Here!AQ$2:AQ$850, MATCH(B646, Paste_Here!A$2:A$850, 0)), ""), ""), "")</f>
        <v/>
      </c>
      <c r="EM646" s="66"/>
      <c r="EN646" s="75" t="str">
        <f>IFERROR(IF(B646&lt;&gt;"", IF(ISNUMBER(SEARCH("highrisk", LOWER(INDEX(Paste_Here!AR$2:AR$850, MATCH(B646, Paste_Here!A$2:A$850, 0))))), "High Risk", IF(ISNUMBER(SEARCH("lowrisk", LOWER(INDEX(Paste_Here!AR$2:AR$850, MATCH(B646, Paste_Here!A$2:A$850, 0))))), "Low Risk", IF(ISNUMBER(SEARCH("somerisk", LOWER(INDEX(Paste_Here!AR$2:AR$850, MATCH(B646, Paste_Here!A$2:A$850, 0))))), "Some Risk", IF(ISNUMBER(SEARCH("ot", LOWER(INDEX(Paste_Here!AR$2:AR$850, MATCH(B646, Paste_Here!A$2:A$850, 0))))), "OT", "")))), ""), "")</f>
        <v/>
      </c>
      <c r="EO646" s="66"/>
      <c r="EP646" s="93"/>
      <c r="EQ646" s="66"/>
      <c r="ER646" s="75"/>
      <c r="ES646" s="66"/>
      <c r="ET646" s="75"/>
      <c r="EU646" s="66"/>
      <c r="EV646" s="66"/>
      <c r="EW646" s="75" t="str">
        <f t="shared" ref="EW646:EW709" si="141">B646</f>
        <v/>
      </c>
      <c r="EX646" s="66"/>
      <c r="EY646" s="75" t="str">
        <f>IFERROR(IF(B646&lt;&gt;"", IF(AND(INDEX(Paste_Here!Y$2:Y$850, MATCH(B646, Paste_Here!A$2:A$850, 0))&lt;&gt;"", ISNUMBER(VALUE(INDEX(Paste_Here!Y$2:Y$850, MATCH(B646, Paste_Here!A$2:A$850, 0))))), INDEX(Paste_Here!Y$2:Y$850, MATCH(B646, Paste_Here!A$2:A$850, 0)), ""), ""), "")</f>
        <v/>
      </c>
      <c r="EZ646" s="66"/>
      <c r="FA646" s="75" t="str">
        <f>IFERROR(IF(B646&lt;&gt;"", IF(ISNUMBER(SEARCH("highrisk", LOWER(INDEX(Paste_Here!Z$2:Z$850, MATCH(B646, Paste_Here!A$2:A$850, 0))))), "High Risk", IF(ISNUMBER(SEARCH("lowrisk", LOWER(INDEX(Paste_Here!Z$2:Z$850, MATCH(B646, Paste_Here!A$2:A$850, 0))))), "Low Risk", IF(ISNUMBER(SEARCH("somerisk", LOWER(INDEX(Paste_Here!Z$2:Z$850, MATCH(B646, Paste_Here!A$2:A$850, 0))))), "Some Risk", IF(ISNUMBER(SEARCH("ot", LOWER(INDEX(Paste_Here!Z$2:Z$850, MATCH(B646, Paste_Here!A$2:A$850, 0))))), "OT", "")))), ""), "")</f>
        <v/>
      </c>
      <c r="FB646" s="66"/>
      <c r="FC646" s="93"/>
      <c r="FD646" s="66"/>
      <c r="FE646" s="75" t="str">
        <f>IFERROR(IF(B646&lt;&gt;"", IF(AND(INDEX(Paste_Here!AA$2:AA$850, MATCH(B646, Paste_Here!A$2:A$850, 0))&lt;&gt;"", ISNUMBER(VALUE(INDEX(Paste_Here!AA$2:AA$850, MATCH(B646, Paste_Here!A$2:A$850, 0))))), INDEX(Paste_Here!AA$2:AA$850, MATCH(B646, Paste_Here!A$2:A$850, 0)), ""), ""), "")</f>
        <v/>
      </c>
      <c r="FF646" s="66"/>
      <c r="FG646" s="75" t="str">
        <f>IFERROR(IF(B646&lt;&gt;"", IF(ISNUMBER(SEARCH("highrisk", LOWER(INDEX(Paste_Here!AB$2:AB$850, MATCH(B646, Paste_Here!A$2:A$850, 0))))), "High Risk", IF(ISNUMBER(SEARCH("lowrisk", LOWER(INDEX(Paste_Here!AB$2:AB$850, MATCH(B646, Paste_Here!A$2:A$850, 0))))), "Low Risk", IF(ISNUMBER(SEARCH("somerisk", LOWER(INDEX(Paste_Here!AB$2:AB$850, MATCH(B646, Paste_Here!A$2:A$850, 0))))), "Some Risk", IF(ISNUMBER(SEARCH("ot", LOWER(INDEX(Paste_Here!AB$2:AB$850, MATCH(B646, Paste_Here!A$2:A$850, 0))))), "OT", "")))), ""), "")</f>
        <v/>
      </c>
      <c r="FH646" s="66"/>
      <c r="FI646" s="93"/>
      <c r="FJ646" s="66"/>
      <c r="FK646" s="75"/>
      <c r="FL646" s="66"/>
      <c r="FM646" s="75"/>
      <c r="FN646" s="66"/>
      <c r="FO646" s="66"/>
      <c r="FP646" s="75" t="str">
        <f t="shared" si="136"/>
        <v/>
      </c>
      <c r="FQ646" s="66"/>
      <c r="FR646" s="75" t="str">
        <f>IFERROR(IF(B646&lt;&gt;"", IF(ISNUMBER(SEARCH("s", LOWER(INDEX(Paste_Here!L$2:L$850, MATCH(B646, Paste_Here!A$2:A$850, 0))))), "Yes", IF(INDEX(Paste_Here!L$2:L$850, MATCH(B646, Paste_Here!A$2:A$850, 0))&lt;&gt;"", "No", "")), ""), "")</f>
        <v/>
      </c>
      <c r="FS646" s="66"/>
      <c r="FT646" s="75" t="str">
        <f>IFERROR(IF(B646&lt;&gt;"", IF(ISNUMBER(SEARCH("yes", LOWER(INDEX(Paste_Here!F$2:F$850, MATCH(B646, Paste_Here!A$2:A$850, 0))))), "Yes", IF(ISNUMBER(SEARCH("no", LOWER(INDEX(Paste_Here!F$2:F$850, MATCH(B646, Paste_Here!A$2:A$850, 0))))), "No", "")), ""), "")</f>
        <v/>
      </c>
      <c r="FU646" s="66"/>
      <c r="FV646" s="75" t="str">
        <f>IFERROR(IF(B646&lt;&gt;"", IF(ISNUMBER(SEARCH("english language learner", LOWER(INDEX(Paste_Here!C$2:C$850, MATCH(B646, Paste_Here!A$2:A$850, 0))))), "Yes", ""), ""), "")</f>
        <v/>
      </c>
      <c r="FW646" s="66"/>
      <c r="FX646" s="75" t="str">
        <f>IFERROR(IF(B646&lt;&gt;"", IF(OR(ISNUMBER(SEARCH("b", LOWER(INDEX(Paste_Here!J$2:J$850, MATCH(B646, Paste_Here!A$2:A$850, 0))))), ISNUMBER(SEARCH("h", LOWER(INDEX(Paste_Here!J$2:J$850, MATCH(B646, Paste_Here!A$2:A$850, 0))))), ISNUMBER(SEARCH("i", LOWER(INDEX(Paste_Here!J$2:J$850, MATCH(B646, Paste_Here!A$2:A$850, 0)))))), "Yes", IF(INDEX(Paste_Here!J$2:J$850, MATCH(B646, Paste_Here!A$2:A$850, 0))&lt;&gt;"", "No", "")), ""), "")</f>
        <v/>
      </c>
      <c r="FY646" s="66"/>
      <c r="FZ646" s="75" t="str">
        <f>IFERROR(IF(B646&lt;&gt;"", IF(ISNUMBER(SEARCH("yes", LOWER(INDEX(Paste_Here!K$2:K$850, MATCH(B646, Paste_Here!A$2:A$850, 0))))), "Yes", IF(ISNUMBER(SEARCH("no", LOWER(INDEX(Paste_Here!K$2:K$850, MATCH(B646, Paste_Here!A$2:A$850, 0))))), "No", "")), ""), "")</f>
        <v/>
      </c>
      <c r="GA646" s="66"/>
      <c r="GB646" s="75" t="str">
        <f>IFERROR(IF(B646&lt;&gt;"", IF(ISNUMBER(SEARCH("transitional 2", LOWER(INDEX(Paste_Here!C$2:C$850, MATCH(B646, Paste_Here!A$2:A$850, 0))))), "T2",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GC646" s="66"/>
      <c r="GD646" s="75"/>
      <c r="GE646" s="66"/>
      <c r="GF646" s="75"/>
      <c r="GG646" s="66"/>
      <c r="GH646" s="75"/>
      <c r="GI646" s="66"/>
      <c r="GK646" s="1" t="str" cm="1">
        <f t="array" ref="GK646">IFERROR(INDEX(Paste_Here!$B$2:$B$850, MATCH(0, COUNTIF(GK$4:GK645, Paste_Here!$B$2:$B$850) + IF(Paste_Here!$B$2:$B$850="", 1, 0), 0)), "")</f>
        <v/>
      </c>
      <c r="GL646" s="1" t="str">
        <f>IF(GK646&lt;&gt;"", INDEX(Paste_Here!$A$2:$A$850, MATCH(GK646, Paste_Here!$B$2:$B$850, 0)), "")</f>
        <v/>
      </c>
      <c r="GM646" s="1" t="str">
        <f t="shared" ref="GM646:GM709" si="142">GL646</f>
        <v/>
      </c>
      <c r="GN646" s="1" t="str" cm="1">
        <f t="array" ref="GN646">IFERROR(INDEX($GM$5:$GM$850, MATCH(SMALL(IF($GM$5:$GM$850&lt;&gt;"", COUNTIF($GM$5:$GM$850, "&lt;"&amp;$GM$5:$GM$850)+1), ROW()-ROW($GN$5)+1), COUNTIF($GM$5:$GM$850, "&lt;"&amp;$GM$5:$GM$850)+1, 0)), "")</f>
        <v/>
      </c>
    </row>
    <row r="647" spans="1:196">
      <c r="A647" s="66"/>
      <c r="B647" s="75" t="str">
        <f t="shared" si="130"/>
        <v/>
      </c>
      <c r="C647" s="66"/>
      <c r="D647" s="75" t="str">
        <f>IFERROR(IF(AND(INDEX(Paste_Here!N$2:N$850, MATCH(B647, Paste_Here!A$2:A$850, 0)) = ""), "", IF(UPPER(INDEX(Paste_Here!N$2:N$850, MATCH(B647, Paste_Here!A$2:A$850, 0))) = "YES", "Yes", IF(UPPER(INDEX(Paste_Here!N$2:N$850, MATCH(B647, Paste_Here!A$2:A$850, 0))) = "NO", "No", ""))), "")</f>
        <v/>
      </c>
      <c r="E647" s="66"/>
      <c r="F647" s="75" t="str">
        <f t="shared" si="137"/>
        <v/>
      </c>
      <c r="G647" s="66"/>
      <c r="H647" s="75" t="str">
        <f t="shared" si="138"/>
        <v/>
      </c>
      <c r="I647" s="66"/>
      <c r="J647" s="75" t="str">
        <f t="shared" si="139"/>
        <v/>
      </c>
      <c r="K647" s="66"/>
      <c r="L647" s="75"/>
      <c r="M647" s="66"/>
      <c r="N647" s="75" t="str">
        <f>IFERROR(IF(B647&lt;&gt;"", IF(AND(INDEX(Paste_Here!AW$2:AW$850, MATCH(B647, Paste_Here!A$2:A$850, 0))&lt;&gt;"", ISNUMBER(VALUE(INDEX(Paste_Here!AW$2:AW$850, MATCH(B647, Paste_Here!A$2:A$850, 0))))), INDEX(Paste_Here!AW$2:AW$850, MATCH(B647, Paste_Here!A$2:A$850, 0)), ""), ""), "")</f>
        <v/>
      </c>
      <c r="O647" s="66"/>
      <c r="P647" s="75" t="str">
        <f>IFERROR(IF(B647&lt;&gt;"", IF(AND(INDEX(Paste_Here!AX$2:AX$850, MATCH(B647, Paste_Here!A$2:A$850, 0))&lt;&gt;"", ISNUMBER(VALUE(INDEX(Paste_Here!AX$2:AX$850, MATCH(B647, Paste_Here!A$2:A$850, 0))))), INDEX(Paste_Here!AX$2:AX$850, MATCH(B647, Paste_Here!A$2:A$850, 0)), ""), ""), "")</f>
        <v/>
      </c>
      <c r="Q647" s="66"/>
      <c r="R647" s="75" t="str">
        <f>IFERROR(IF(B647&lt;&gt;"", IF(AND(INDEX(Paste_Here!AU$2:AU$850, MATCH(B647, Paste_Here!A$2:A$850, 0))&lt;&gt;"", ISNUMBER(VALUE(INDEX(Paste_Here!AU$2:AU$850, MATCH(B647, Paste_Here!A$2:A$850, 0))))), INDEX(Paste_Here!AU$2:AU$850, MATCH(B647, Paste_Here!A$2:A$850, 0)), ""), ""), "")</f>
        <v/>
      </c>
      <c r="S647" s="66"/>
      <c r="T647" s="75" t="str">
        <f>IFERROR(IF(B647&lt;&gt;"", IF(AND(INDEX(Paste_Here!AV$2:AV$850, MATCH(B647, Paste_Here!A$2:A$850, 0))&lt;&gt;"", ISNUMBER(VALUE(INDEX(Paste_Here!AV$2:AV$850, MATCH(B647, Paste_Here!A$2:A$850, 0))))), INDEX(Paste_Here!AV$2:AV$850, MATCH(B647, Paste_Here!A$2:A$850, 0)), ""), ""), "")</f>
        <v/>
      </c>
      <c r="U647" s="66"/>
      <c r="W647" s="66"/>
      <c r="Y647" s="66"/>
      <c r="Z647" s="66"/>
      <c r="AA647" s="75" t="str">
        <f t="shared" si="131"/>
        <v/>
      </c>
      <c r="AB647" s="66"/>
      <c r="AC647" s="75"/>
      <c r="AD647" s="66"/>
      <c r="AE647" s="98"/>
      <c r="AF647" s="66"/>
      <c r="AG647" s="75"/>
      <c r="AH647" s="66"/>
      <c r="AI647" s="75" t="str">
        <f>IFERROR(IF(B647&lt;&gt;"", IF(AND(INDEX(Paste_Here!AC$2:AC$850, MATCH(B647, Paste_Here!A$2:A$850, 0))&lt;&gt;"", ISNUMBER(VALUE(INDEX(Paste_Here!AC$2:AC$850, MATCH(B647, Paste_Here!A$2:A$850, 0))))), INDEX(Paste_Here!AC$2:AC$850, MATCH(B647, Paste_Here!A$2:A$850, 0)), ""), ""), "")</f>
        <v/>
      </c>
      <c r="AJ647" s="66"/>
      <c r="AK647" s="75" t="str">
        <f>IFERROR(IF(B647&lt;&gt;"", IF(ISNUMBER(SEARCH("highrisk", LOWER(INDEX(Paste_Here!AD$2:AD$850, MATCH(B647, Paste_Here!A$2:A$850, 0))))), "High Risk", IF(ISNUMBER(SEARCH("lowrisk", LOWER(INDEX(Paste_Here!AD$2:AD$850, MATCH(B647, Paste_Here!A$2:A$850, 0))))), "Low Risk", IF(ISNUMBER(SEARCH("somerisk", LOWER(INDEX(Paste_Here!AD$2:AD$850, MATCH(B647, Paste_Here!A$2:A$850, 0))))), "Some Risk", IF(ISNUMBER(SEARCH("ot", LOWER(INDEX(Paste_Here!AD$2:AD$850, MATCH(B647, Paste_Here!A$2:A$850, 0))))), "OT", "")))), ""), "")</f>
        <v/>
      </c>
      <c r="AL647" s="66"/>
      <c r="AM647" s="75"/>
      <c r="AN647" s="66"/>
      <c r="AO647" s="75" t="str">
        <f>IFERROR(IF(B647&lt;&gt;"", IF(AND(INDEX(Paste_Here!M$2:M$850, MATCH(B647, Paste_Here!A$2:A$850, 0))&lt;&gt;"", ISNUMBER(VALUE(INDEX(Paste_Here!M$2:M$850, MATCH(B647, Paste_Here!A$2:A$850, 0))))), INDEX(Paste_Here!M$2:M$850, MATCH(B647, Paste_Here!A$2:A$850, 0)), ""), ""), "")</f>
        <v/>
      </c>
      <c r="AP647" s="66"/>
      <c r="AQ647" s="75" t="str">
        <f>IFERROR(IF(B647&lt;&gt;"", IF(ISNUMBER(SEARCH("highrisk", LOWER(INDEX(Paste_Here!N$2:N$850, MATCH(B647, Paste_Here!A$2:A$850, 0))))), "High Risk", IF(ISNUMBER(SEARCH("lowrisk", LOWER(INDEX(Paste_Here!N$2:N$850, MATCH(B647, Paste_Here!A$2:A$850, 0))))), "Low Risk", IF(ISNUMBER(SEARCH("somerisk", LOWER(INDEX(Paste_Here!N$2:N$850, MATCH(B647, Paste_Here!A$2:A$850, 0))))), "Some Risk", IF(ISNUMBER(SEARCH("ot", LOWER(INDEX(Paste_Here!N$2:N$850, MATCH(B647, Paste_Here!A$2:A$850, 0))))), "OT", "")))), ""), "")</f>
        <v/>
      </c>
      <c r="AT647" s="66"/>
      <c r="AU647" s="103"/>
      <c r="AV647" s="66"/>
      <c r="AW647" s="66"/>
      <c r="AX647" s="75" t="str">
        <f t="shared" si="132"/>
        <v/>
      </c>
      <c r="AY647" s="66"/>
      <c r="AZ647" s="75"/>
      <c r="BA647" s="66"/>
      <c r="BB647" s="75"/>
      <c r="BC647" s="66"/>
      <c r="BD647" s="75"/>
      <c r="BE647" s="66"/>
      <c r="BF647" s="75" t="str">
        <f>IFERROR(IF(B647&lt;&gt;"", IF(AND(INDEX(Paste_Here!AE$2:AE$850, MATCH(B647, Paste_Here!A$2:A$850, 0))&lt;&gt;"", ISNUMBER(VALUE(INDEX(Paste_Here!AE$2:AE$850, MATCH(B647, Paste_Here!A$2:A$850, 0))))), INDEX(Paste_Here!AE$2:AE$850, MATCH(B647, Paste_Here!A$2:A$850, 0)), ""), ""), "")</f>
        <v/>
      </c>
      <c r="BG647" s="66"/>
      <c r="BH647" s="75" t="str">
        <f>IFERROR(IF(B647&lt;&gt;"", IF(ISNUMBER(SEARCH("highrisk", LOWER(INDEX(Paste_Here!AF$2:AF$850, MATCH(B647, Paste_Here!A$2:A$850, 0))))), "High Risk", IF(ISNUMBER(SEARCH("lowrisk", LOWER(INDEX(Paste_Here!AF$2:AF$850, MATCH(B647, Paste_Here!A$2:A$850, 0))))), "Low Risk", IF(ISNUMBER(SEARCH("somerisk", LOWER(INDEX(Paste_Here!AF$2:AF$850, MATCH(B647, Paste_Here!A$2:A$850, 0))))), "Some Risk", IF(ISNUMBER(SEARCH("ot", LOWER(INDEX(Paste_Here!AF$2:AF$850, MATCH(B647, Paste_Here!A$2:A$850, 0))))), "OT", "")))), ""), "")</f>
        <v/>
      </c>
      <c r="BI647" s="66"/>
      <c r="BJ647" s="75"/>
      <c r="BK647" s="66"/>
      <c r="BL647" s="75" t="str">
        <f>IFERROR(IF(B647&lt;&gt;"", IF(AND(INDEX(Paste_Here!O$2:O$850, MATCH(B647, Paste_Here!A$2:A$850, 0))&lt;&gt;"", ISNUMBER(VALUE(INDEX(Paste_Here!O$2:O$850, MATCH(B647, Paste_Here!A$2:A$850, 0))))), INDEX(Paste_Here!O$2:O$850, MATCH(B647, Paste_Here!A$2:A$850, 0)), ""), ""), "")</f>
        <v/>
      </c>
      <c r="BM647" s="66"/>
      <c r="BN647" s="75" t="str">
        <f>IFERROR(IF(B647&lt;&gt;"", IF(ISNUMBER(SEARCH("highrisk", LOWER(INDEX(Paste_Here!P$2:P$850, MATCH(B647, Paste_Here!A$2:A$850, 0))))), "High Risk", IF(ISNUMBER(SEARCH("lowrisk", LOWER(INDEX(Paste_Here!P$2:P$850, MATCH(B647, Paste_Here!A$2:A$850, 0))))), "Low Risk", IF(ISNUMBER(SEARCH("somerisk", LOWER(INDEX(Paste_Here!P$2:P$850, MATCH(B647, Paste_Here!A$2:A$850, 0))))), "Some Risk", IF(ISNUMBER(SEARCH("ot", LOWER(INDEX(Paste_Here!P$2:P$850, MATCH(B647, Paste_Here!A$2:A$850, 0))))), "OT", "")))), ""), "")</f>
        <v/>
      </c>
      <c r="BQ647" s="66"/>
      <c r="BR647" s="75"/>
      <c r="BS647" s="66"/>
      <c r="BT647" s="66"/>
      <c r="BU647" s="75" t="str">
        <f t="shared" si="133"/>
        <v/>
      </c>
      <c r="BV647" s="66"/>
      <c r="BW647" s="75"/>
      <c r="BX647" s="66"/>
      <c r="BY647" s="75"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BZ647" s="66"/>
      <c r="CA647" s="75"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CB647" s="66"/>
      <c r="CC647" s="75"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CD647" s="66"/>
      <c r="CE647" s="75"/>
      <c r="CF647" s="66"/>
      <c r="CK647" s="75"/>
      <c r="CL647" s="66"/>
      <c r="CM647" s="75"/>
      <c r="CN647" s="66"/>
      <c r="CO647" s="75"/>
      <c r="CP647" s="66"/>
      <c r="CQ647" s="66"/>
      <c r="CR647" s="75" t="str">
        <f t="shared" si="134"/>
        <v/>
      </c>
      <c r="CS647" s="66"/>
      <c r="CT647" s="75"/>
      <c r="CU647" s="66"/>
      <c r="CV647" s="75"/>
      <c r="CW647" s="66"/>
      <c r="CX647" s="75"/>
      <c r="CY647" s="66"/>
      <c r="CZ647" s="75"/>
      <c r="DA647" s="66"/>
      <c r="DB647" s="75" t="str">
        <f>IFERROR(IF(B647&lt;&gt;"", IF(AND(INDEX(Paste_Here!AK$2:AK$850, MATCH(B647, Paste_Here!A$2:A$850, 0))&lt;&gt;"", ISNUMBER(VALUE(INDEX(Paste_Here!AK$2:AK$850, MATCH(B647, Paste_Here!A$2:A$850, 0))))), INDEX(Paste_Here!AK$2:AK$850, MATCH(B647, Paste_Here!A$2:A$850, 0)), ""), ""), "")</f>
        <v/>
      </c>
      <c r="DC647" s="66"/>
      <c r="DD647" s="75" t="str">
        <f>IFERROR(IF(B647&lt;&gt;"", IF(ISNUMBER(SEARCH("highrisk", LOWER(INDEX(Paste_Here!AL$2:AL$850, MATCH(B647, Paste_Here!A$2:A$850, 0))))), "High Risk", IF(ISNUMBER(SEARCH("lowrisk", LOWER(INDEX(Paste_Here!AL$2:AL$850, MATCH(B647, Paste_Here!A$2:A$850, 0))))), "Low Risk", IF(ISNUMBER(SEARCH("somerisk", LOWER(INDEX(Paste_Here!AL$2:AL$850, MATCH(B647, Paste_Here!A$2:A$850, 0))))), "Some Risk", IF(ISNUMBER(SEARCH("ot", LOWER(INDEX(Paste_Here!AL$2:AL$850, MATCH(B647, Paste_Here!A$2:A$850, 0))))), "OT", "")))), ""), "")</f>
        <v/>
      </c>
      <c r="DE647" s="66"/>
      <c r="DF647" s="75" t="str">
        <f>IFERROR(IF(B647&lt;&gt;"", IF(AND(INDEX(Paste_Here!AM$2:AM$850, MATCH(B647, Paste_Here!A$2:A$850, 0))&lt;&gt;"", ISNUMBER(VALUE(INDEX(Paste_Here!AM$2:AM$850, MATCH(B647, Paste_Here!A$2:A$850, 0))))), INDEX(Paste_Here!AM$2:AM$850, MATCH(B647, Paste_Here!A$2:A$850, 0)), ""), ""), "")</f>
        <v/>
      </c>
      <c r="DG647" s="66"/>
      <c r="DH647" s="75" t="str">
        <f>IFERROR(IF(B647&lt;&gt;"", IF(ISNUMBER(SEARCH("highrisk", LOWER(INDEX(Paste_Here!AN$2:AN$850, MATCH(B647, Paste_Here!A$2:A$850, 0))))), "High Risk", IF(ISNUMBER(SEARCH("lowrisk", LOWER(INDEX(Paste_Here!AN$2:AN$850, MATCH(B647, Paste_Here!A$2:A$850, 0))))), "Low Risk", IF(ISNUMBER(SEARCH("somerisk", LOWER(INDEX(Paste_Here!AN$2:AN$850, MATCH(B647, Paste_Here!A$2:A$850, 0))))), "Some Risk", IF(ISNUMBER(SEARCH("ot", LOWER(INDEX(Paste_Here!AN$2:AN$850, MATCH(B647, Paste_Here!A$2:A$850, 0))))), "OT", "")))), ""), "")</f>
        <v/>
      </c>
      <c r="DI647" s="66"/>
      <c r="DJ647" s="66"/>
      <c r="DK647" s="75" t="str">
        <f t="shared" si="135"/>
        <v/>
      </c>
      <c r="DL647" s="66"/>
      <c r="DM647" s="75" t="str">
        <f>IFERROR(IF(B647&lt;&gt;"", IF(AND(INDEX(Paste_Here!Q$2:Q$850, MATCH(B647, Paste_Here!A$2:A$850, 0))&lt;&gt;"", ISNUMBER(VALUE(INDEX(Paste_Here!Q$2:Q$850, MATCH(B647, Paste_Here!A$2:A$850, 0))))), INDEX(Paste_Here!Q$2:Q$850, MATCH(B647, Paste_Here!A$2:A$850, 0)), ""), ""), "")</f>
        <v/>
      </c>
      <c r="DN647" s="66"/>
      <c r="DO647" s="75" t="str">
        <f>IFERROR(IF(B647&lt;&gt;"", IF(ISNUMBER(SEARCH("highrisk", LOWER(INDEX(Paste_Here!R$2:R$850, MATCH(B647, Paste_Here!A$2:A$850, 0))))), "High Risk", IF(ISNUMBER(SEARCH("lowrisk", LOWER(INDEX(Paste_Here!R$2:R$850, MATCH(B647, Paste_Here!A$2:A$850, 0))))), "Low Risk", IF(ISNUMBER(SEARCH("somerisk", LOWER(INDEX(Paste_Here!R$2:R$850, MATCH(B647, Paste_Here!A$2:A$850, 0))))), "Some Risk", IF(ISNUMBER(SEARCH("ot", LOWER(INDEX(Paste_Here!R$2:R$850, MATCH(B647, Paste_Here!A$2:A$850, 0))))), "OT", "")))), ""), "")</f>
        <v/>
      </c>
      <c r="DP647" s="66"/>
      <c r="DQ647" s="93" t="str">
        <f>IFERROR(IF(B647&lt;&gt;"", IF(AND(INDEX(Paste_Here!S$2:S$850, MATCH(B647, Paste_Here!A$2:A$850, 0))&lt;&gt;"", ISNUMBER(VALUE(INDEX(Paste_Here!S$2:S$850, MATCH(B647, Paste_Here!A$2:A$850, 0))))), INDEX(Paste_Here!S$2:S$850, MATCH(B647, Paste_Here!A$2:A$850, 0)), ""), ""), "")</f>
        <v/>
      </c>
      <c r="DR647" s="66"/>
      <c r="DS647" s="75"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IF(ISNUMBER(SEARCH("ot", LOWER(INDEX(Paste_Here!T$2:T$850, MATCH(B647, Paste_Here!A$2:A$850, 0))))), "OT", "")))), ""), "")</f>
        <v/>
      </c>
      <c r="DT647" s="66"/>
      <c r="DU647" s="75" t="str">
        <f>IFERROR(IF(B647&lt;&gt;"", IF(AND(INDEX(Paste_Here!U$2:U$850, MATCH(B647, Paste_Here!A$2:A$850, 0))&lt;&gt;"", ISNUMBER(VALUE(INDEX(Paste_Here!U$2:U$850, MATCH(B647, Paste_Here!A$2:A$850, 0))))), INDEX(Paste_Here!U$2:U$850, MATCH(B647, Paste_Here!A$2:A$850, 0)), ""), ""), "")</f>
        <v/>
      </c>
      <c r="DV647" s="66"/>
      <c r="DW647" s="93" t="str">
        <f>IFERROR(IF(B647&lt;&gt;"", IF(ISNUMBER(SEARCH("highrisk", LOWER(INDEX(Paste_Here!V$2:V$850, MATCH(B647, Paste_Here!A$2:A$850, 0))))), "High Risk", IF(ISNUMBER(SEARCH("lowrisk", LOWER(INDEX(Paste_Here!V$2:V$850, MATCH(B647, Paste_Here!A$2:A$850, 0))))), "Low Risk", IF(ISNUMBER(SEARCH("somerisk", LOWER(INDEX(Paste_Here!V$2:V$850, MATCH(B647, Paste_Here!A$2:A$850, 0))))), "Some Risk", IF(ISNUMBER(SEARCH("ot", LOWER(INDEX(Paste_Here!V$2:V$850, MATCH(B647, Paste_Here!A$2:A$850, 0))))), "OT", "")))), ""), "")</f>
        <v/>
      </c>
      <c r="DX647" s="66"/>
      <c r="DY647" s="75" t="str">
        <f>IFERROR(IF(B647&lt;&gt;"", IF(AND(INDEX(Paste_Here!W$2:W$850, MATCH(B647, Paste_Here!A$2:A$850, 0))&lt;&gt;"", ISNUMBER(VALUE(INDEX(Paste_Here!W$2:W$850, MATCH(B647, Paste_Here!A$2:A$850, 0))))), INDEX(Paste_Here!W$2:W$850, MATCH(B647, Paste_Here!A$2:A$850, 0)), ""), ""), "")</f>
        <v/>
      </c>
      <c r="DZ647" s="66"/>
      <c r="EA647" s="75" t="str">
        <f>IFERROR(IF(B647&lt;&gt;"", IF(ISNUMBER(SEARCH("highrisk", LOWER(INDEX(Paste_Here!X$2:X$850, MATCH(B647, Paste_Here!A$2:A$850, 0))))), "High Risk", IF(ISNUMBER(SEARCH("lowrisk", LOWER(INDEX(Paste_Here!X$2:X$850, MATCH(B647, Paste_Here!A$2:A$850, 0))))), "Low Risk", IF(ISNUMBER(SEARCH("somerisk", LOWER(INDEX(Paste_Here!X$2:X$850, MATCH(B647, Paste_Here!A$2:A$850, 0))))), "Some Risk", IF(ISNUMBER(SEARCH("ot", LOWER(INDEX(Paste_Here!X$2:X$850, MATCH(B647, Paste_Here!A$2:A$850, 0))))), "OT", "")))), ""), "")</f>
        <v/>
      </c>
      <c r="EB647" s="66"/>
      <c r="EC647" s="66"/>
      <c r="ED647" s="75" t="str">
        <f t="shared" si="140"/>
        <v/>
      </c>
      <c r="EE647" s="66"/>
      <c r="EF647" s="75" t="str">
        <f>IFERROR(IF(B647&lt;&gt;"", IF(AND(INDEX(Paste_Here!AO$2:AO$850, MATCH(B647, Paste_Here!A$2:A$850, 0))&lt;&gt;"", ISNUMBER(VALUE(INDEX(Paste_Here!AO$2:AO$850, MATCH(B647, Paste_Here!A$2:A$850, 0))))), INDEX(Paste_Here!AO$2:AO$850, MATCH(B647, Paste_Here!A$2:A$850, 0)), ""), ""), "")</f>
        <v/>
      </c>
      <c r="EG647" s="66"/>
      <c r="EH647" s="75" t="str">
        <f>IFERROR(IF(B647&lt;&gt;"", IF(ISNUMBER(SEARCH("highrisk", LOWER(INDEX(Paste_Here!AP$2:AP$850, MATCH(B647, Paste_Here!A$2:A$850, 0))))), "High Risk", IF(ISNUMBER(SEARCH("lowrisk", LOWER(INDEX(Paste_Here!AP$2:AP$850, MATCH(B647, Paste_Here!A$2:A$850, 0))))), "Low Risk", IF(ISNUMBER(SEARCH("somerisk", LOWER(INDEX(Paste_Here!AP$2:AP$850, MATCH(B647, Paste_Here!A$2:A$850, 0))))), "Some Risk", IF(ISNUMBER(SEARCH("ot", LOWER(INDEX(Paste_Here!AP$2:AP$850, MATCH(B647, Paste_Here!A$2:A$850, 0))))), "OT", "")))), ""), "")</f>
        <v/>
      </c>
      <c r="EI647" s="66"/>
      <c r="EJ647" s="93"/>
      <c r="EK647" s="66"/>
      <c r="EL647" s="75" t="str">
        <f>IFERROR(IF(B647&lt;&gt;"", IF(AND(INDEX(Paste_Here!AQ$2:AQ$850, MATCH(B647, Paste_Here!A$2:A$850, 0))&lt;&gt;"", ISNUMBER(VALUE(INDEX(Paste_Here!AQ$2:AQ$850, MATCH(B647, Paste_Here!A$2:A$850, 0))))), INDEX(Paste_Here!AQ$2:AQ$850, MATCH(B647, Paste_Here!A$2:A$850, 0)), ""), ""), "")</f>
        <v/>
      </c>
      <c r="EM647" s="66"/>
      <c r="EN647" s="75" t="str">
        <f>IFERROR(IF(B647&lt;&gt;"", IF(ISNUMBER(SEARCH("highrisk", LOWER(INDEX(Paste_Here!AR$2:AR$850, MATCH(B647, Paste_Here!A$2:A$850, 0))))), "High Risk", IF(ISNUMBER(SEARCH("lowrisk", LOWER(INDEX(Paste_Here!AR$2:AR$850, MATCH(B647, Paste_Here!A$2:A$850, 0))))), "Low Risk", IF(ISNUMBER(SEARCH("somerisk", LOWER(INDEX(Paste_Here!AR$2:AR$850, MATCH(B647, Paste_Here!A$2:A$850, 0))))), "Some Risk", IF(ISNUMBER(SEARCH("ot", LOWER(INDEX(Paste_Here!AR$2:AR$850, MATCH(B647, Paste_Here!A$2:A$850, 0))))), "OT", "")))), ""), "")</f>
        <v/>
      </c>
      <c r="EO647" s="66"/>
      <c r="EP647" s="93"/>
      <c r="EQ647" s="66"/>
      <c r="ER647" s="75"/>
      <c r="ES647" s="66"/>
      <c r="ET647" s="75"/>
      <c r="EU647" s="66"/>
      <c r="EV647" s="66"/>
      <c r="EW647" s="75" t="str">
        <f t="shared" si="141"/>
        <v/>
      </c>
      <c r="EX647" s="66"/>
      <c r="EY647" s="75" t="str">
        <f>IFERROR(IF(B647&lt;&gt;"", IF(AND(INDEX(Paste_Here!Y$2:Y$850, MATCH(B647, Paste_Here!A$2:A$850, 0))&lt;&gt;"", ISNUMBER(VALUE(INDEX(Paste_Here!Y$2:Y$850, MATCH(B647, Paste_Here!A$2:A$850, 0))))), INDEX(Paste_Here!Y$2:Y$850, MATCH(B647, Paste_Here!A$2:A$850, 0)), ""), ""), "")</f>
        <v/>
      </c>
      <c r="EZ647" s="66"/>
      <c r="FA647" s="75" t="str">
        <f>IFERROR(IF(B647&lt;&gt;"", IF(ISNUMBER(SEARCH("highrisk", LOWER(INDEX(Paste_Here!Z$2:Z$850, MATCH(B647, Paste_Here!A$2:A$850, 0))))), "High Risk", IF(ISNUMBER(SEARCH("lowrisk", LOWER(INDEX(Paste_Here!Z$2:Z$850, MATCH(B647, Paste_Here!A$2:A$850, 0))))), "Low Risk", IF(ISNUMBER(SEARCH("somerisk", LOWER(INDEX(Paste_Here!Z$2:Z$850, MATCH(B647, Paste_Here!A$2:A$850, 0))))), "Some Risk", IF(ISNUMBER(SEARCH("ot", LOWER(INDEX(Paste_Here!Z$2:Z$850, MATCH(B647, Paste_Here!A$2:A$850, 0))))), "OT", "")))), ""), "")</f>
        <v/>
      </c>
      <c r="FB647" s="66"/>
      <c r="FC647" s="93"/>
      <c r="FD647" s="66"/>
      <c r="FE647" s="75" t="str">
        <f>IFERROR(IF(B647&lt;&gt;"", IF(AND(INDEX(Paste_Here!AA$2:AA$850, MATCH(B647, Paste_Here!A$2:A$850, 0))&lt;&gt;"", ISNUMBER(VALUE(INDEX(Paste_Here!AA$2:AA$850, MATCH(B647, Paste_Here!A$2:A$850, 0))))), INDEX(Paste_Here!AA$2:AA$850, MATCH(B647, Paste_Here!A$2:A$850, 0)), ""), ""), "")</f>
        <v/>
      </c>
      <c r="FF647" s="66"/>
      <c r="FG647" s="75" t="str">
        <f>IFERROR(IF(B647&lt;&gt;"", IF(ISNUMBER(SEARCH("highrisk", LOWER(INDEX(Paste_Here!AB$2:AB$850, MATCH(B647, Paste_Here!A$2:A$850, 0))))), "High Risk", IF(ISNUMBER(SEARCH("lowrisk", LOWER(INDEX(Paste_Here!AB$2:AB$850, MATCH(B647, Paste_Here!A$2:A$850, 0))))), "Low Risk", IF(ISNUMBER(SEARCH("somerisk", LOWER(INDEX(Paste_Here!AB$2:AB$850, MATCH(B647, Paste_Here!A$2:A$850, 0))))), "Some Risk", IF(ISNUMBER(SEARCH("ot", LOWER(INDEX(Paste_Here!AB$2:AB$850, MATCH(B647, Paste_Here!A$2:A$850, 0))))), "OT", "")))), ""), "")</f>
        <v/>
      </c>
      <c r="FH647" s="66"/>
      <c r="FI647" s="93"/>
      <c r="FJ647" s="66"/>
      <c r="FK647" s="75"/>
      <c r="FL647" s="66"/>
      <c r="FM647" s="75"/>
      <c r="FN647" s="66"/>
      <c r="FO647" s="66"/>
      <c r="FP647" s="75" t="str">
        <f t="shared" si="136"/>
        <v/>
      </c>
      <c r="FQ647" s="66"/>
      <c r="FR647" s="75" t="str">
        <f>IFERROR(IF(B647&lt;&gt;"", IF(ISNUMBER(SEARCH("s", LOWER(INDEX(Paste_Here!L$2:L$850, MATCH(B647, Paste_Here!A$2:A$850, 0))))), "Yes", IF(INDEX(Paste_Here!L$2:L$850, MATCH(B647, Paste_Here!A$2:A$850, 0))&lt;&gt;"", "No", "")), ""), "")</f>
        <v/>
      </c>
      <c r="FS647" s="66"/>
      <c r="FT647" s="75" t="str">
        <f>IFERROR(IF(B647&lt;&gt;"", IF(ISNUMBER(SEARCH("yes", LOWER(INDEX(Paste_Here!F$2:F$850, MATCH(B647, Paste_Here!A$2:A$850, 0))))), "Yes", IF(ISNUMBER(SEARCH("no", LOWER(INDEX(Paste_Here!F$2:F$850, MATCH(B647, Paste_Here!A$2:A$850, 0))))), "No", "")), ""), "")</f>
        <v/>
      </c>
      <c r="FU647" s="66"/>
      <c r="FV647" s="75" t="str">
        <f>IFERROR(IF(B647&lt;&gt;"", IF(ISNUMBER(SEARCH("english language learner", LOWER(INDEX(Paste_Here!C$2:C$850, MATCH(B647, Paste_Here!A$2:A$850, 0))))), "Yes", ""), ""), "")</f>
        <v/>
      </c>
      <c r="FW647" s="66"/>
      <c r="FX647" s="75" t="str">
        <f>IFERROR(IF(B647&lt;&gt;"", IF(OR(ISNUMBER(SEARCH("b", LOWER(INDEX(Paste_Here!J$2:J$850, MATCH(B647, Paste_Here!A$2:A$850, 0))))), ISNUMBER(SEARCH("h", LOWER(INDEX(Paste_Here!J$2:J$850, MATCH(B647, Paste_Here!A$2:A$850, 0))))), ISNUMBER(SEARCH("i", LOWER(INDEX(Paste_Here!J$2:J$850, MATCH(B647, Paste_Here!A$2:A$850, 0)))))), "Yes", IF(INDEX(Paste_Here!J$2:J$850, MATCH(B647, Paste_Here!A$2:A$850, 0))&lt;&gt;"", "No", "")), ""), "")</f>
        <v/>
      </c>
      <c r="FY647" s="66"/>
      <c r="FZ647" s="75" t="str">
        <f>IFERROR(IF(B647&lt;&gt;"", IF(ISNUMBER(SEARCH("yes", LOWER(INDEX(Paste_Here!K$2:K$850, MATCH(B647, Paste_Here!A$2:A$850, 0))))), "Yes", IF(ISNUMBER(SEARCH("no", LOWER(INDEX(Paste_Here!K$2:K$850, MATCH(B647, Paste_Here!A$2:A$850, 0))))), "No", "")), ""), "")</f>
        <v/>
      </c>
      <c r="GA647" s="66"/>
      <c r="GB647" s="75" t="str">
        <f>IFERROR(IF(B647&lt;&gt;"", IF(ISNUMBER(SEARCH("transitional 2", LOWER(INDEX(Paste_Here!C$2:C$850, MATCH(B647, Paste_Here!A$2:A$850, 0))))), "T2",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GC647" s="66"/>
      <c r="GD647" s="75"/>
      <c r="GE647" s="66"/>
      <c r="GF647" s="75"/>
      <c r="GG647" s="66"/>
      <c r="GH647" s="75"/>
      <c r="GI647" s="66"/>
      <c r="GK647" s="1" t="str" cm="1">
        <f t="array" ref="GK647">IFERROR(INDEX(Paste_Here!$B$2:$B$850, MATCH(0, COUNTIF(GK$4:GK646, Paste_Here!$B$2:$B$850) + IF(Paste_Here!$B$2:$B$850="", 1, 0), 0)), "")</f>
        <v/>
      </c>
      <c r="GL647" s="1" t="str">
        <f>IF(GK647&lt;&gt;"", INDEX(Paste_Here!$A$2:$A$850, MATCH(GK647, Paste_Here!$B$2:$B$850, 0)), "")</f>
        <v/>
      </c>
      <c r="GM647" s="1" t="str">
        <f t="shared" si="142"/>
        <v/>
      </c>
      <c r="GN647" s="1" t="str" cm="1">
        <f t="array" ref="GN647">IFERROR(INDEX($GM$5:$GM$850, MATCH(SMALL(IF($GM$5:$GM$850&lt;&gt;"", COUNTIF($GM$5:$GM$850, "&lt;"&amp;$GM$5:$GM$850)+1), ROW()-ROW($GN$5)+1), COUNTIF($GM$5:$GM$850, "&lt;"&amp;$GM$5:$GM$850)+1, 0)), "")</f>
        <v/>
      </c>
    </row>
    <row r="648" spans="1:196">
      <c r="A648" s="66"/>
      <c r="B648" s="75" t="str">
        <f t="shared" si="130"/>
        <v/>
      </c>
      <c r="C648" s="66"/>
      <c r="D648" s="75" t="str">
        <f>IFERROR(IF(AND(INDEX(Paste_Here!N$2:N$850, MATCH(B648, Paste_Here!A$2:A$850, 0)) = ""), "", IF(UPPER(INDEX(Paste_Here!N$2:N$850, MATCH(B648, Paste_Here!A$2:A$850, 0))) = "YES", "Yes", IF(UPPER(INDEX(Paste_Here!N$2:N$850, MATCH(B648, Paste_Here!A$2:A$850, 0))) = "NO", "No", ""))), "")</f>
        <v/>
      </c>
      <c r="E648" s="66"/>
      <c r="F648" s="75" t="str">
        <f t="shared" si="137"/>
        <v/>
      </c>
      <c r="G648" s="66"/>
      <c r="H648" s="75" t="str">
        <f t="shared" si="138"/>
        <v/>
      </c>
      <c r="I648" s="66"/>
      <c r="J648" s="75" t="str">
        <f t="shared" si="139"/>
        <v/>
      </c>
      <c r="K648" s="66"/>
      <c r="L648" s="75"/>
      <c r="M648" s="66"/>
      <c r="N648" s="75" t="str">
        <f>IFERROR(IF(B648&lt;&gt;"", IF(AND(INDEX(Paste_Here!AW$2:AW$850, MATCH(B648, Paste_Here!A$2:A$850, 0))&lt;&gt;"", ISNUMBER(VALUE(INDEX(Paste_Here!AW$2:AW$850, MATCH(B648, Paste_Here!A$2:A$850, 0))))), INDEX(Paste_Here!AW$2:AW$850, MATCH(B648, Paste_Here!A$2:A$850, 0)), ""), ""), "")</f>
        <v/>
      </c>
      <c r="O648" s="66"/>
      <c r="P648" s="75" t="str">
        <f>IFERROR(IF(B648&lt;&gt;"", IF(AND(INDEX(Paste_Here!AX$2:AX$850, MATCH(B648, Paste_Here!A$2:A$850, 0))&lt;&gt;"", ISNUMBER(VALUE(INDEX(Paste_Here!AX$2:AX$850, MATCH(B648, Paste_Here!A$2:A$850, 0))))), INDEX(Paste_Here!AX$2:AX$850, MATCH(B648, Paste_Here!A$2:A$850, 0)), ""), ""), "")</f>
        <v/>
      </c>
      <c r="Q648" s="66"/>
      <c r="R648" s="75" t="str">
        <f>IFERROR(IF(B648&lt;&gt;"", IF(AND(INDEX(Paste_Here!AU$2:AU$850, MATCH(B648, Paste_Here!A$2:A$850, 0))&lt;&gt;"", ISNUMBER(VALUE(INDEX(Paste_Here!AU$2:AU$850, MATCH(B648, Paste_Here!A$2:A$850, 0))))), INDEX(Paste_Here!AU$2:AU$850, MATCH(B648, Paste_Here!A$2:A$850, 0)), ""), ""), "")</f>
        <v/>
      </c>
      <c r="S648" s="66"/>
      <c r="T648" s="75" t="str">
        <f>IFERROR(IF(B648&lt;&gt;"", IF(AND(INDEX(Paste_Here!AV$2:AV$850, MATCH(B648, Paste_Here!A$2:A$850, 0))&lt;&gt;"", ISNUMBER(VALUE(INDEX(Paste_Here!AV$2:AV$850, MATCH(B648, Paste_Here!A$2:A$850, 0))))), INDEX(Paste_Here!AV$2:AV$850, MATCH(B648, Paste_Here!A$2:A$850, 0)), ""), ""), "")</f>
        <v/>
      </c>
      <c r="U648" s="66"/>
      <c r="W648" s="66"/>
      <c r="Y648" s="66"/>
      <c r="Z648" s="66"/>
      <c r="AA648" s="75" t="str">
        <f t="shared" si="131"/>
        <v/>
      </c>
      <c r="AB648" s="66"/>
      <c r="AC648" s="75"/>
      <c r="AD648" s="66"/>
      <c r="AE648" s="98"/>
      <c r="AF648" s="66"/>
      <c r="AG648" s="75"/>
      <c r="AH648" s="66"/>
      <c r="AI648" s="75" t="str">
        <f>IFERROR(IF(B648&lt;&gt;"", IF(AND(INDEX(Paste_Here!AC$2:AC$850, MATCH(B648, Paste_Here!A$2:A$850, 0))&lt;&gt;"", ISNUMBER(VALUE(INDEX(Paste_Here!AC$2:AC$850, MATCH(B648, Paste_Here!A$2:A$850, 0))))), INDEX(Paste_Here!AC$2:AC$850, MATCH(B648, Paste_Here!A$2:A$850, 0)), ""), ""), "")</f>
        <v/>
      </c>
      <c r="AJ648" s="66"/>
      <c r="AK648" s="75" t="str">
        <f>IFERROR(IF(B648&lt;&gt;"", IF(ISNUMBER(SEARCH("highrisk", LOWER(INDEX(Paste_Here!AD$2:AD$850, MATCH(B648, Paste_Here!A$2:A$850, 0))))), "High Risk", IF(ISNUMBER(SEARCH("lowrisk", LOWER(INDEX(Paste_Here!AD$2:AD$850, MATCH(B648, Paste_Here!A$2:A$850, 0))))), "Low Risk", IF(ISNUMBER(SEARCH("somerisk", LOWER(INDEX(Paste_Here!AD$2:AD$850, MATCH(B648, Paste_Here!A$2:A$850, 0))))), "Some Risk", IF(ISNUMBER(SEARCH("ot", LOWER(INDEX(Paste_Here!AD$2:AD$850, MATCH(B648, Paste_Here!A$2:A$850, 0))))), "OT", "")))), ""), "")</f>
        <v/>
      </c>
      <c r="AL648" s="66"/>
      <c r="AM648" s="75"/>
      <c r="AN648" s="66"/>
      <c r="AO648" s="75" t="str">
        <f>IFERROR(IF(B648&lt;&gt;"", IF(AND(INDEX(Paste_Here!M$2:M$850, MATCH(B648, Paste_Here!A$2:A$850, 0))&lt;&gt;"", ISNUMBER(VALUE(INDEX(Paste_Here!M$2:M$850, MATCH(B648, Paste_Here!A$2:A$850, 0))))), INDEX(Paste_Here!M$2:M$850, MATCH(B648, Paste_Here!A$2:A$850, 0)), ""), ""), "")</f>
        <v/>
      </c>
      <c r="AP648" s="66"/>
      <c r="AQ648" s="75" t="str">
        <f>IFERROR(IF(B648&lt;&gt;"", IF(ISNUMBER(SEARCH("highrisk", LOWER(INDEX(Paste_Here!N$2:N$850, MATCH(B648, Paste_Here!A$2:A$850, 0))))), "High Risk", IF(ISNUMBER(SEARCH("lowrisk", LOWER(INDEX(Paste_Here!N$2:N$850, MATCH(B648, Paste_Here!A$2:A$850, 0))))), "Low Risk", IF(ISNUMBER(SEARCH("somerisk", LOWER(INDEX(Paste_Here!N$2:N$850, MATCH(B648, Paste_Here!A$2:A$850, 0))))), "Some Risk", IF(ISNUMBER(SEARCH("ot", LOWER(INDEX(Paste_Here!N$2:N$850, MATCH(B648, Paste_Here!A$2:A$850, 0))))), "OT", "")))), ""), "")</f>
        <v/>
      </c>
      <c r="AT648" s="66"/>
      <c r="AU648" s="103"/>
      <c r="AV648" s="66"/>
      <c r="AW648" s="66"/>
      <c r="AX648" s="75" t="str">
        <f t="shared" si="132"/>
        <v/>
      </c>
      <c r="AY648" s="66"/>
      <c r="AZ648" s="75"/>
      <c r="BA648" s="66"/>
      <c r="BB648" s="75"/>
      <c r="BC648" s="66"/>
      <c r="BD648" s="75"/>
      <c r="BE648" s="66"/>
      <c r="BF648" s="75" t="str">
        <f>IFERROR(IF(B648&lt;&gt;"", IF(AND(INDEX(Paste_Here!AE$2:AE$850, MATCH(B648, Paste_Here!A$2:A$850, 0))&lt;&gt;"", ISNUMBER(VALUE(INDEX(Paste_Here!AE$2:AE$850, MATCH(B648, Paste_Here!A$2:A$850, 0))))), INDEX(Paste_Here!AE$2:AE$850, MATCH(B648, Paste_Here!A$2:A$850, 0)), ""), ""), "")</f>
        <v/>
      </c>
      <c r="BG648" s="66"/>
      <c r="BH648" s="75" t="str">
        <f>IFERROR(IF(B648&lt;&gt;"", IF(ISNUMBER(SEARCH("highrisk", LOWER(INDEX(Paste_Here!AF$2:AF$850, MATCH(B648, Paste_Here!A$2:A$850, 0))))), "High Risk", IF(ISNUMBER(SEARCH("lowrisk", LOWER(INDEX(Paste_Here!AF$2:AF$850, MATCH(B648, Paste_Here!A$2:A$850, 0))))), "Low Risk", IF(ISNUMBER(SEARCH("somerisk", LOWER(INDEX(Paste_Here!AF$2:AF$850, MATCH(B648, Paste_Here!A$2:A$850, 0))))), "Some Risk", IF(ISNUMBER(SEARCH("ot", LOWER(INDEX(Paste_Here!AF$2:AF$850, MATCH(B648, Paste_Here!A$2:A$850, 0))))), "OT", "")))), ""), "")</f>
        <v/>
      </c>
      <c r="BI648" s="66"/>
      <c r="BJ648" s="75"/>
      <c r="BK648" s="66"/>
      <c r="BL648" s="75" t="str">
        <f>IFERROR(IF(B648&lt;&gt;"", IF(AND(INDEX(Paste_Here!O$2:O$850, MATCH(B648, Paste_Here!A$2:A$850, 0))&lt;&gt;"", ISNUMBER(VALUE(INDEX(Paste_Here!O$2:O$850, MATCH(B648, Paste_Here!A$2:A$850, 0))))), INDEX(Paste_Here!O$2:O$850, MATCH(B648, Paste_Here!A$2:A$850, 0)), ""), ""), "")</f>
        <v/>
      </c>
      <c r="BM648" s="66"/>
      <c r="BN648" s="75" t="str">
        <f>IFERROR(IF(B648&lt;&gt;"", IF(ISNUMBER(SEARCH("highrisk", LOWER(INDEX(Paste_Here!P$2:P$850, MATCH(B648, Paste_Here!A$2:A$850, 0))))), "High Risk", IF(ISNUMBER(SEARCH("lowrisk", LOWER(INDEX(Paste_Here!P$2:P$850, MATCH(B648, Paste_Here!A$2:A$850, 0))))), "Low Risk", IF(ISNUMBER(SEARCH("somerisk", LOWER(INDEX(Paste_Here!P$2:P$850, MATCH(B648, Paste_Here!A$2:A$850, 0))))), "Some Risk", IF(ISNUMBER(SEARCH("ot", LOWER(INDEX(Paste_Here!P$2:P$850, MATCH(B648, Paste_Here!A$2:A$850, 0))))), "OT", "")))), ""), "")</f>
        <v/>
      </c>
      <c r="BQ648" s="66"/>
      <c r="BR648" s="75"/>
      <c r="BS648" s="66"/>
      <c r="BT648" s="66"/>
      <c r="BU648" s="75" t="str">
        <f t="shared" si="133"/>
        <v/>
      </c>
      <c r="BV648" s="66"/>
      <c r="BW648" s="75"/>
      <c r="BX648" s="66"/>
      <c r="BY648" s="75"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BZ648" s="66"/>
      <c r="CA648" s="75"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CB648" s="66"/>
      <c r="CC648" s="75"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CD648" s="66"/>
      <c r="CE648" s="75"/>
      <c r="CF648" s="66"/>
      <c r="CK648" s="75"/>
      <c r="CL648" s="66"/>
      <c r="CM648" s="75"/>
      <c r="CN648" s="66"/>
      <c r="CO648" s="75"/>
      <c r="CP648" s="66"/>
      <c r="CQ648" s="66"/>
      <c r="CR648" s="75" t="str">
        <f t="shared" si="134"/>
        <v/>
      </c>
      <c r="CS648" s="66"/>
      <c r="CT648" s="75"/>
      <c r="CU648" s="66"/>
      <c r="CV648" s="75"/>
      <c r="CW648" s="66"/>
      <c r="CX648" s="75"/>
      <c r="CY648" s="66"/>
      <c r="CZ648" s="75"/>
      <c r="DA648" s="66"/>
      <c r="DB648" s="75" t="str">
        <f>IFERROR(IF(B648&lt;&gt;"", IF(AND(INDEX(Paste_Here!AK$2:AK$850, MATCH(B648, Paste_Here!A$2:A$850, 0))&lt;&gt;"", ISNUMBER(VALUE(INDEX(Paste_Here!AK$2:AK$850, MATCH(B648, Paste_Here!A$2:A$850, 0))))), INDEX(Paste_Here!AK$2:AK$850, MATCH(B648, Paste_Here!A$2:A$850, 0)), ""), ""), "")</f>
        <v/>
      </c>
      <c r="DC648" s="66"/>
      <c r="DD648" s="75" t="str">
        <f>IFERROR(IF(B648&lt;&gt;"", IF(ISNUMBER(SEARCH("highrisk", LOWER(INDEX(Paste_Here!AL$2:AL$850, MATCH(B648, Paste_Here!A$2:A$850, 0))))), "High Risk", IF(ISNUMBER(SEARCH("lowrisk", LOWER(INDEX(Paste_Here!AL$2:AL$850, MATCH(B648, Paste_Here!A$2:A$850, 0))))), "Low Risk", IF(ISNUMBER(SEARCH("somerisk", LOWER(INDEX(Paste_Here!AL$2:AL$850, MATCH(B648, Paste_Here!A$2:A$850, 0))))), "Some Risk", IF(ISNUMBER(SEARCH("ot", LOWER(INDEX(Paste_Here!AL$2:AL$850, MATCH(B648, Paste_Here!A$2:A$850, 0))))), "OT", "")))), ""), "")</f>
        <v/>
      </c>
      <c r="DE648" s="66"/>
      <c r="DF648" s="75" t="str">
        <f>IFERROR(IF(B648&lt;&gt;"", IF(AND(INDEX(Paste_Here!AM$2:AM$850, MATCH(B648, Paste_Here!A$2:A$850, 0))&lt;&gt;"", ISNUMBER(VALUE(INDEX(Paste_Here!AM$2:AM$850, MATCH(B648, Paste_Here!A$2:A$850, 0))))), INDEX(Paste_Here!AM$2:AM$850, MATCH(B648, Paste_Here!A$2:A$850, 0)), ""), ""), "")</f>
        <v/>
      </c>
      <c r="DG648" s="66"/>
      <c r="DH648" s="75" t="str">
        <f>IFERROR(IF(B648&lt;&gt;"", IF(ISNUMBER(SEARCH("highrisk", LOWER(INDEX(Paste_Here!AN$2:AN$850, MATCH(B648, Paste_Here!A$2:A$850, 0))))), "High Risk", IF(ISNUMBER(SEARCH("lowrisk", LOWER(INDEX(Paste_Here!AN$2:AN$850, MATCH(B648, Paste_Here!A$2:A$850, 0))))), "Low Risk", IF(ISNUMBER(SEARCH("somerisk", LOWER(INDEX(Paste_Here!AN$2:AN$850, MATCH(B648, Paste_Here!A$2:A$850, 0))))), "Some Risk", IF(ISNUMBER(SEARCH("ot", LOWER(INDEX(Paste_Here!AN$2:AN$850, MATCH(B648, Paste_Here!A$2:A$850, 0))))), "OT", "")))), ""), "")</f>
        <v/>
      </c>
      <c r="DI648" s="66"/>
      <c r="DJ648" s="66"/>
      <c r="DK648" s="75" t="str">
        <f t="shared" si="135"/>
        <v/>
      </c>
      <c r="DL648" s="66"/>
      <c r="DM648" s="75" t="str">
        <f>IFERROR(IF(B648&lt;&gt;"", IF(AND(INDEX(Paste_Here!Q$2:Q$850, MATCH(B648, Paste_Here!A$2:A$850, 0))&lt;&gt;"", ISNUMBER(VALUE(INDEX(Paste_Here!Q$2:Q$850, MATCH(B648, Paste_Here!A$2:A$850, 0))))), INDEX(Paste_Here!Q$2:Q$850, MATCH(B648, Paste_Here!A$2:A$850, 0)), ""), ""), "")</f>
        <v/>
      </c>
      <c r="DN648" s="66"/>
      <c r="DO648" s="75" t="str">
        <f>IFERROR(IF(B648&lt;&gt;"", IF(ISNUMBER(SEARCH("highrisk", LOWER(INDEX(Paste_Here!R$2:R$850, MATCH(B648, Paste_Here!A$2:A$850, 0))))), "High Risk", IF(ISNUMBER(SEARCH("lowrisk", LOWER(INDEX(Paste_Here!R$2:R$850, MATCH(B648, Paste_Here!A$2:A$850, 0))))), "Low Risk", IF(ISNUMBER(SEARCH("somerisk", LOWER(INDEX(Paste_Here!R$2:R$850, MATCH(B648, Paste_Here!A$2:A$850, 0))))), "Some Risk", IF(ISNUMBER(SEARCH("ot", LOWER(INDEX(Paste_Here!R$2:R$850, MATCH(B648, Paste_Here!A$2:A$850, 0))))), "OT", "")))), ""), "")</f>
        <v/>
      </c>
      <c r="DP648" s="66"/>
      <c r="DQ648" s="93" t="str">
        <f>IFERROR(IF(B648&lt;&gt;"", IF(AND(INDEX(Paste_Here!S$2:S$850, MATCH(B648, Paste_Here!A$2:A$850, 0))&lt;&gt;"", ISNUMBER(VALUE(INDEX(Paste_Here!S$2:S$850, MATCH(B648, Paste_Here!A$2:A$850, 0))))), INDEX(Paste_Here!S$2:S$850, MATCH(B648, Paste_Here!A$2:A$850, 0)), ""), ""), "")</f>
        <v/>
      </c>
      <c r="DR648" s="66"/>
      <c r="DS648" s="75"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IF(ISNUMBER(SEARCH("ot", LOWER(INDEX(Paste_Here!T$2:T$850, MATCH(B648, Paste_Here!A$2:A$850, 0))))), "OT", "")))), ""), "")</f>
        <v/>
      </c>
      <c r="DT648" s="66"/>
      <c r="DU648" s="75" t="str">
        <f>IFERROR(IF(B648&lt;&gt;"", IF(AND(INDEX(Paste_Here!U$2:U$850, MATCH(B648, Paste_Here!A$2:A$850, 0))&lt;&gt;"", ISNUMBER(VALUE(INDEX(Paste_Here!U$2:U$850, MATCH(B648, Paste_Here!A$2:A$850, 0))))), INDEX(Paste_Here!U$2:U$850, MATCH(B648, Paste_Here!A$2:A$850, 0)), ""), ""), "")</f>
        <v/>
      </c>
      <c r="DV648" s="66"/>
      <c r="DW648" s="93" t="str">
        <f>IFERROR(IF(B648&lt;&gt;"", IF(ISNUMBER(SEARCH("highrisk", LOWER(INDEX(Paste_Here!V$2:V$850, MATCH(B648, Paste_Here!A$2:A$850, 0))))), "High Risk", IF(ISNUMBER(SEARCH("lowrisk", LOWER(INDEX(Paste_Here!V$2:V$850, MATCH(B648, Paste_Here!A$2:A$850, 0))))), "Low Risk", IF(ISNUMBER(SEARCH("somerisk", LOWER(INDEX(Paste_Here!V$2:V$850, MATCH(B648, Paste_Here!A$2:A$850, 0))))), "Some Risk", IF(ISNUMBER(SEARCH("ot", LOWER(INDEX(Paste_Here!V$2:V$850, MATCH(B648, Paste_Here!A$2:A$850, 0))))), "OT", "")))), ""), "")</f>
        <v/>
      </c>
      <c r="DX648" s="66"/>
      <c r="DY648" s="75" t="str">
        <f>IFERROR(IF(B648&lt;&gt;"", IF(AND(INDEX(Paste_Here!W$2:W$850, MATCH(B648, Paste_Here!A$2:A$850, 0))&lt;&gt;"", ISNUMBER(VALUE(INDEX(Paste_Here!W$2:W$850, MATCH(B648, Paste_Here!A$2:A$850, 0))))), INDEX(Paste_Here!W$2:W$850, MATCH(B648, Paste_Here!A$2:A$850, 0)), ""), ""), "")</f>
        <v/>
      </c>
      <c r="DZ648" s="66"/>
      <c r="EA648" s="75" t="str">
        <f>IFERROR(IF(B648&lt;&gt;"", IF(ISNUMBER(SEARCH("highrisk", LOWER(INDEX(Paste_Here!X$2:X$850, MATCH(B648, Paste_Here!A$2:A$850, 0))))), "High Risk", IF(ISNUMBER(SEARCH("lowrisk", LOWER(INDEX(Paste_Here!X$2:X$850, MATCH(B648, Paste_Here!A$2:A$850, 0))))), "Low Risk", IF(ISNUMBER(SEARCH("somerisk", LOWER(INDEX(Paste_Here!X$2:X$850, MATCH(B648, Paste_Here!A$2:A$850, 0))))), "Some Risk", IF(ISNUMBER(SEARCH("ot", LOWER(INDEX(Paste_Here!X$2:X$850, MATCH(B648, Paste_Here!A$2:A$850, 0))))), "OT", "")))), ""), "")</f>
        <v/>
      </c>
      <c r="EB648" s="66"/>
      <c r="EC648" s="66"/>
      <c r="ED648" s="75" t="str">
        <f t="shared" si="140"/>
        <v/>
      </c>
      <c r="EE648" s="66"/>
      <c r="EF648" s="75" t="str">
        <f>IFERROR(IF(B648&lt;&gt;"", IF(AND(INDEX(Paste_Here!AO$2:AO$850, MATCH(B648, Paste_Here!A$2:A$850, 0))&lt;&gt;"", ISNUMBER(VALUE(INDEX(Paste_Here!AO$2:AO$850, MATCH(B648, Paste_Here!A$2:A$850, 0))))), INDEX(Paste_Here!AO$2:AO$850, MATCH(B648, Paste_Here!A$2:A$850, 0)), ""), ""), "")</f>
        <v/>
      </c>
      <c r="EG648" s="66"/>
      <c r="EH648" s="75" t="str">
        <f>IFERROR(IF(B648&lt;&gt;"", IF(ISNUMBER(SEARCH("highrisk", LOWER(INDEX(Paste_Here!AP$2:AP$850, MATCH(B648, Paste_Here!A$2:A$850, 0))))), "High Risk", IF(ISNUMBER(SEARCH("lowrisk", LOWER(INDEX(Paste_Here!AP$2:AP$850, MATCH(B648, Paste_Here!A$2:A$850, 0))))), "Low Risk", IF(ISNUMBER(SEARCH("somerisk", LOWER(INDEX(Paste_Here!AP$2:AP$850, MATCH(B648, Paste_Here!A$2:A$850, 0))))), "Some Risk", IF(ISNUMBER(SEARCH("ot", LOWER(INDEX(Paste_Here!AP$2:AP$850, MATCH(B648, Paste_Here!A$2:A$850, 0))))), "OT", "")))), ""), "")</f>
        <v/>
      </c>
      <c r="EI648" s="66"/>
      <c r="EJ648" s="93"/>
      <c r="EK648" s="66"/>
      <c r="EL648" s="75" t="str">
        <f>IFERROR(IF(B648&lt;&gt;"", IF(AND(INDEX(Paste_Here!AQ$2:AQ$850, MATCH(B648, Paste_Here!A$2:A$850, 0))&lt;&gt;"", ISNUMBER(VALUE(INDEX(Paste_Here!AQ$2:AQ$850, MATCH(B648, Paste_Here!A$2:A$850, 0))))), INDEX(Paste_Here!AQ$2:AQ$850, MATCH(B648, Paste_Here!A$2:A$850, 0)), ""), ""), "")</f>
        <v/>
      </c>
      <c r="EM648" s="66"/>
      <c r="EN648" s="75" t="str">
        <f>IFERROR(IF(B648&lt;&gt;"", IF(ISNUMBER(SEARCH("highrisk", LOWER(INDEX(Paste_Here!AR$2:AR$850, MATCH(B648, Paste_Here!A$2:A$850, 0))))), "High Risk", IF(ISNUMBER(SEARCH("lowrisk", LOWER(INDEX(Paste_Here!AR$2:AR$850, MATCH(B648, Paste_Here!A$2:A$850, 0))))), "Low Risk", IF(ISNUMBER(SEARCH("somerisk", LOWER(INDEX(Paste_Here!AR$2:AR$850, MATCH(B648, Paste_Here!A$2:A$850, 0))))), "Some Risk", IF(ISNUMBER(SEARCH("ot", LOWER(INDEX(Paste_Here!AR$2:AR$850, MATCH(B648, Paste_Here!A$2:A$850, 0))))), "OT", "")))), ""), "")</f>
        <v/>
      </c>
      <c r="EO648" s="66"/>
      <c r="EP648" s="93"/>
      <c r="EQ648" s="66"/>
      <c r="ER648" s="75"/>
      <c r="ES648" s="66"/>
      <c r="ET648" s="75"/>
      <c r="EU648" s="66"/>
      <c r="EV648" s="66"/>
      <c r="EW648" s="75" t="str">
        <f t="shared" si="141"/>
        <v/>
      </c>
      <c r="EX648" s="66"/>
      <c r="EY648" s="75" t="str">
        <f>IFERROR(IF(B648&lt;&gt;"", IF(AND(INDEX(Paste_Here!Y$2:Y$850, MATCH(B648, Paste_Here!A$2:A$850, 0))&lt;&gt;"", ISNUMBER(VALUE(INDEX(Paste_Here!Y$2:Y$850, MATCH(B648, Paste_Here!A$2:A$850, 0))))), INDEX(Paste_Here!Y$2:Y$850, MATCH(B648, Paste_Here!A$2:A$850, 0)), ""), ""), "")</f>
        <v/>
      </c>
      <c r="EZ648" s="66"/>
      <c r="FA648" s="75" t="str">
        <f>IFERROR(IF(B648&lt;&gt;"", IF(ISNUMBER(SEARCH("highrisk", LOWER(INDEX(Paste_Here!Z$2:Z$850, MATCH(B648, Paste_Here!A$2:A$850, 0))))), "High Risk", IF(ISNUMBER(SEARCH("lowrisk", LOWER(INDEX(Paste_Here!Z$2:Z$850, MATCH(B648, Paste_Here!A$2:A$850, 0))))), "Low Risk", IF(ISNUMBER(SEARCH("somerisk", LOWER(INDEX(Paste_Here!Z$2:Z$850, MATCH(B648, Paste_Here!A$2:A$850, 0))))), "Some Risk", IF(ISNUMBER(SEARCH("ot", LOWER(INDEX(Paste_Here!Z$2:Z$850, MATCH(B648, Paste_Here!A$2:A$850, 0))))), "OT", "")))), ""), "")</f>
        <v/>
      </c>
      <c r="FB648" s="66"/>
      <c r="FC648" s="93"/>
      <c r="FD648" s="66"/>
      <c r="FE648" s="75" t="str">
        <f>IFERROR(IF(B648&lt;&gt;"", IF(AND(INDEX(Paste_Here!AA$2:AA$850, MATCH(B648, Paste_Here!A$2:A$850, 0))&lt;&gt;"", ISNUMBER(VALUE(INDEX(Paste_Here!AA$2:AA$850, MATCH(B648, Paste_Here!A$2:A$850, 0))))), INDEX(Paste_Here!AA$2:AA$850, MATCH(B648, Paste_Here!A$2:A$850, 0)), ""), ""), "")</f>
        <v/>
      </c>
      <c r="FF648" s="66"/>
      <c r="FG648" s="75" t="str">
        <f>IFERROR(IF(B648&lt;&gt;"", IF(ISNUMBER(SEARCH("highrisk", LOWER(INDEX(Paste_Here!AB$2:AB$850, MATCH(B648, Paste_Here!A$2:A$850, 0))))), "High Risk", IF(ISNUMBER(SEARCH("lowrisk", LOWER(INDEX(Paste_Here!AB$2:AB$850, MATCH(B648, Paste_Here!A$2:A$850, 0))))), "Low Risk", IF(ISNUMBER(SEARCH("somerisk", LOWER(INDEX(Paste_Here!AB$2:AB$850, MATCH(B648, Paste_Here!A$2:A$850, 0))))), "Some Risk", IF(ISNUMBER(SEARCH("ot", LOWER(INDEX(Paste_Here!AB$2:AB$850, MATCH(B648, Paste_Here!A$2:A$850, 0))))), "OT", "")))), ""), "")</f>
        <v/>
      </c>
      <c r="FH648" s="66"/>
      <c r="FI648" s="93"/>
      <c r="FJ648" s="66"/>
      <c r="FK648" s="75"/>
      <c r="FL648" s="66"/>
      <c r="FM648" s="75"/>
      <c r="FN648" s="66"/>
      <c r="FO648" s="66"/>
      <c r="FP648" s="75" t="str">
        <f t="shared" si="136"/>
        <v/>
      </c>
      <c r="FQ648" s="66"/>
      <c r="FR648" s="75" t="str">
        <f>IFERROR(IF(B648&lt;&gt;"", IF(ISNUMBER(SEARCH("s", LOWER(INDEX(Paste_Here!L$2:L$850, MATCH(B648, Paste_Here!A$2:A$850, 0))))), "Yes", IF(INDEX(Paste_Here!L$2:L$850, MATCH(B648, Paste_Here!A$2:A$850, 0))&lt;&gt;"", "No", "")), ""), "")</f>
        <v/>
      </c>
      <c r="FS648" s="66"/>
      <c r="FT648" s="75" t="str">
        <f>IFERROR(IF(B648&lt;&gt;"", IF(ISNUMBER(SEARCH("yes", LOWER(INDEX(Paste_Here!F$2:F$850, MATCH(B648, Paste_Here!A$2:A$850, 0))))), "Yes", IF(ISNUMBER(SEARCH("no", LOWER(INDEX(Paste_Here!F$2:F$850, MATCH(B648, Paste_Here!A$2:A$850, 0))))), "No", "")), ""), "")</f>
        <v/>
      </c>
      <c r="FU648" s="66"/>
      <c r="FV648" s="75" t="str">
        <f>IFERROR(IF(B648&lt;&gt;"", IF(ISNUMBER(SEARCH("english language learner", LOWER(INDEX(Paste_Here!C$2:C$850, MATCH(B648, Paste_Here!A$2:A$850, 0))))), "Yes", ""), ""), "")</f>
        <v/>
      </c>
      <c r="FW648" s="66"/>
      <c r="FX648" s="75" t="str">
        <f>IFERROR(IF(B648&lt;&gt;"", IF(OR(ISNUMBER(SEARCH("b", LOWER(INDEX(Paste_Here!J$2:J$850, MATCH(B648, Paste_Here!A$2:A$850, 0))))), ISNUMBER(SEARCH("h", LOWER(INDEX(Paste_Here!J$2:J$850, MATCH(B648, Paste_Here!A$2:A$850, 0))))), ISNUMBER(SEARCH("i", LOWER(INDEX(Paste_Here!J$2:J$850, MATCH(B648, Paste_Here!A$2:A$850, 0)))))), "Yes", IF(INDEX(Paste_Here!J$2:J$850, MATCH(B648, Paste_Here!A$2:A$850, 0))&lt;&gt;"", "No", "")), ""), "")</f>
        <v/>
      </c>
      <c r="FY648" s="66"/>
      <c r="FZ648" s="75" t="str">
        <f>IFERROR(IF(B648&lt;&gt;"", IF(ISNUMBER(SEARCH("yes", LOWER(INDEX(Paste_Here!K$2:K$850, MATCH(B648, Paste_Here!A$2:A$850, 0))))), "Yes", IF(ISNUMBER(SEARCH("no", LOWER(INDEX(Paste_Here!K$2:K$850, MATCH(B648, Paste_Here!A$2:A$850, 0))))), "No", "")), ""), "")</f>
        <v/>
      </c>
      <c r="GA648" s="66"/>
      <c r="GB648" s="75" t="str">
        <f>IFERROR(IF(B648&lt;&gt;"", IF(ISNUMBER(SEARCH("transitional 2", LOWER(INDEX(Paste_Here!C$2:C$850, MATCH(B648, Paste_Here!A$2:A$850, 0))))), "T2",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GC648" s="66"/>
      <c r="GD648" s="75"/>
      <c r="GE648" s="66"/>
      <c r="GF648" s="75"/>
      <c r="GG648" s="66"/>
      <c r="GH648" s="75"/>
      <c r="GI648" s="66"/>
      <c r="GK648" s="1" t="str" cm="1">
        <f t="array" ref="GK648">IFERROR(INDEX(Paste_Here!$B$2:$B$850, MATCH(0, COUNTIF(GK$4:GK647, Paste_Here!$B$2:$B$850) + IF(Paste_Here!$B$2:$B$850="", 1, 0), 0)), "")</f>
        <v/>
      </c>
      <c r="GL648" s="1" t="str">
        <f>IF(GK648&lt;&gt;"", INDEX(Paste_Here!$A$2:$A$850, MATCH(GK648, Paste_Here!$B$2:$B$850, 0)), "")</f>
        <v/>
      </c>
      <c r="GM648" s="1" t="str">
        <f t="shared" si="142"/>
        <v/>
      </c>
      <c r="GN648" s="1" t="str" cm="1">
        <f t="array" ref="GN648">IFERROR(INDEX($GM$5:$GM$850, MATCH(SMALL(IF($GM$5:$GM$850&lt;&gt;"", COUNTIF($GM$5:$GM$850, "&lt;"&amp;$GM$5:$GM$850)+1), ROW()-ROW($GN$5)+1), COUNTIF($GM$5:$GM$850, "&lt;"&amp;$GM$5:$GM$850)+1, 0)), "")</f>
        <v/>
      </c>
    </row>
    <row r="649" spans="1:196">
      <c r="A649" s="66"/>
      <c r="B649" s="75" t="str">
        <f t="shared" si="130"/>
        <v/>
      </c>
      <c r="C649" s="66"/>
      <c r="D649" s="75" t="str">
        <f>IFERROR(IF(AND(INDEX(Paste_Here!N$2:N$850, MATCH(B649, Paste_Here!A$2:A$850, 0)) = ""), "", IF(UPPER(INDEX(Paste_Here!N$2:N$850, MATCH(B649, Paste_Here!A$2:A$850, 0))) = "YES", "Yes", IF(UPPER(INDEX(Paste_Here!N$2:N$850, MATCH(B649, Paste_Here!A$2:A$850, 0))) = "NO", "No", ""))), "")</f>
        <v/>
      </c>
      <c r="E649" s="66"/>
      <c r="F649" s="75" t="str">
        <f t="shared" si="137"/>
        <v/>
      </c>
      <c r="G649" s="66"/>
      <c r="H649" s="75" t="str">
        <f t="shared" si="138"/>
        <v/>
      </c>
      <c r="I649" s="66"/>
      <c r="J649" s="75" t="str">
        <f t="shared" si="139"/>
        <v/>
      </c>
      <c r="K649" s="66"/>
      <c r="L649" s="75"/>
      <c r="M649" s="66"/>
      <c r="N649" s="75" t="str">
        <f>IFERROR(IF(B649&lt;&gt;"", IF(AND(INDEX(Paste_Here!AW$2:AW$850, MATCH(B649, Paste_Here!A$2:A$850, 0))&lt;&gt;"", ISNUMBER(VALUE(INDEX(Paste_Here!AW$2:AW$850, MATCH(B649, Paste_Here!A$2:A$850, 0))))), INDEX(Paste_Here!AW$2:AW$850, MATCH(B649, Paste_Here!A$2:A$850, 0)), ""), ""), "")</f>
        <v/>
      </c>
      <c r="O649" s="66"/>
      <c r="P649" s="75" t="str">
        <f>IFERROR(IF(B649&lt;&gt;"", IF(AND(INDEX(Paste_Here!AX$2:AX$850, MATCH(B649, Paste_Here!A$2:A$850, 0))&lt;&gt;"", ISNUMBER(VALUE(INDEX(Paste_Here!AX$2:AX$850, MATCH(B649, Paste_Here!A$2:A$850, 0))))), INDEX(Paste_Here!AX$2:AX$850, MATCH(B649, Paste_Here!A$2:A$850, 0)), ""), ""), "")</f>
        <v/>
      </c>
      <c r="Q649" s="66"/>
      <c r="R649" s="75" t="str">
        <f>IFERROR(IF(B649&lt;&gt;"", IF(AND(INDEX(Paste_Here!AU$2:AU$850, MATCH(B649, Paste_Here!A$2:A$850, 0))&lt;&gt;"", ISNUMBER(VALUE(INDEX(Paste_Here!AU$2:AU$850, MATCH(B649, Paste_Here!A$2:A$850, 0))))), INDEX(Paste_Here!AU$2:AU$850, MATCH(B649, Paste_Here!A$2:A$850, 0)), ""), ""), "")</f>
        <v/>
      </c>
      <c r="S649" s="66"/>
      <c r="T649" s="75" t="str">
        <f>IFERROR(IF(B649&lt;&gt;"", IF(AND(INDEX(Paste_Here!AV$2:AV$850, MATCH(B649, Paste_Here!A$2:A$850, 0))&lt;&gt;"", ISNUMBER(VALUE(INDEX(Paste_Here!AV$2:AV$850, MATCH(B649, Paste_Here!A$2:A$850, 0))))), INDEX(Paste_Here!AV$2:AV$850, MATCH(B649, Paste_Here!A$2:A$850, 0)), ""), ""), "")</f>
        <v/>
      </c>
      <c r="U649" s="66"/>
      <c r="W649" s="66"/>
      <c r="Y649" s="66"/>
      <c r="Z649" s="66"/>
      <c r="AA649" s="75" t="str">
        <f t="shared" si="131"/>
        <v/>
      </c>
      <c r="AB649" s="66"/>
      <c r="AC649" s="75"/>
      <c r="AD649" s="66"/>
      <c r="AE649" s="98"/>
      <c r="AF649" s="66"/>
      <c r="AG649" s="75"/>
      <c r="AH649" s="66"/>
      <c r="AI649" s="75" t="str">
        <f>IFERROR(IF(B649&lt;&gt;"", IF(AND(INDEX(Paste_Here!AC$2:AC$850, MATCH(B649, Paste_Here!A$2:A$850, 0))&lt;&gt;"", ISNUMBER(VALUE(INDEX(Paste_Here!AC$2:AC$850, MATCH(B649, Paste_Here!A$2:A$850, 0))))), INDEX(Paste_Here!AC$2:AC$850, MATCH(B649, Paste_Here!A$2:A$850, 0)), ""), ""), "")</f>
        <v/>
      </c>
      <c r="AJ649" s="66"/>
      <c r="AK649" s="75" t="str">
        <f>IFERROR(IF(B649&lt;&gt;"", IF(ISNUMBER(SEARCH("highrisk", LOWER(INDEX(Paste_Here!AD$2:AD$850, MATCH(B649, Paste_Here!A$2:A$850, 0))))), "High Risk", IF(ISNUMBER(SEARCH("lowrisk", LOWER(INDEX(Paste_Here!AD$2:AD$850, MATCH(B649, Paste_Here!A$2:A$850, 0))))), "Low Risk", IF(ISNUMBER(SEARCH("somerisk", LOWER(INDEX(Paste_Here!AD$2:AD$850, MATCH(B649, Paste_Here!A$2:A$850, 0))))), "Some Risk", IF(ISNUMBER(SEARCH("ot", LOWER(INDEX(Paste_Here!AD$2:AD$850, MATCH(B649, Paste_Here!A$2:A$850, 0))))), "OT", "")))), ""), "")</f>
        <v/>
      </c>
      <c r="AL649" s="66"/>
      <c r="AM649" s="75"/>
      <c r="AN649" s="66"/>
      <c r="AO649" s="75" t="str">
        <f>IFERROR(IF(B649&lt;&gt;"", IF(AND(INDEX(Paste_Here!M$2:M$850, MATCH(B649, Paste_Here!A$2:A$850, 0))&lt;&gt;"", ISNUMBER(VALUE(INDEX(Paste_Here!M$2:M$850, MATCH(B649, Paste_Here!A$2:A$850, 0))))), INDEX(Paste_Here!M$2:M$850, MATCH(B649, Paste_Here!A$2:A$850, 0)), ""), ""), "")</f>
        <v/>
      </c>
      <c r="AP649" s="66"/>
      <c r="AQ649" s="75" t="str">
        <f>IFERROR(IF(B649&lt;&gt;"", IF(ISNUMBER(SEARCH("highrisk", LOWER(INDEX(Paste_Here!N$2:N$850, MATCH(B649, Paste_Here!A$2:A$850, 0))))), "High Risk", IF(ISNUMBER(SEARCH("lowrisk", LOWER(INDEX(Paste_Here!N$2:N$850, MATCH(B649, Paste_Here!A$2:A$850, 0))))), "Low Risk", IF(ISNUMBER(SEARCH("somerisk", LOWER(INDEX(Paste_Here!N$2:N$850, MATCH(B649, Paste_Here!A$2:A$850, 0))))), "Some Risk", IF(ISNUMBER(SEARCH("ot", LOWER(INDEX(Paste_Here!N$2:N$850, MATCH(B649, Paste_Here!A$2:A$850, 0))))), "OT", "")))), ""), "")</f>
        <v/>
      </c>
      <c r="AT649" s="66"/>
      <c r="AU649" s="103"/>
      <c r="AV649" s="66"/>
      <c r="AW649" s="66"/>
      <c r="AX649" s="75" t="str">
        <f t="shared" si="132"/>
        <v/>
      </c>
      <c r="AY649" s="66"/>
      <c r="AZ649" s="75"/>
      <c r="BA649" s="66"/>
      <c r="BB649" s="75"/>
      <c r="BC649" s="66"/>
      <c r="BD649" s="75"/>
      <c r="BE649" s="66"/>
      <c r="BF649" s="75" t="str">
        <f>IFERROR(IF(B649&lt;&gt;"", IF(AND(INDEX(Paste_Here!AE$2:AE$850, MATCH(B649, Paste_Here!A$2:A$850, 0))&lt;&gt;"", ISNUMBER(VALUE(INDEX(Paste_Here!AE$2:AE$850, MATCH(B649, Paste_Here!A$2:A$850, 0))))), INDEX(Paste_Here!AE$2:AE$850, MATCH(B649, Paste_Here!A$2:A$850, 0)), ""), ""), "")</f>
        <v/>
      </c>
      <c r="BG649" s="66"/>
      <c r="BH649" s="75" t="str">
        <f>IFERROR(IF(B649&lt;&gt;"", IF(ISNUMBER(SEARCH("highrisk", LOWER(INDEX(Paste_Here!AF$2:AF$850, MATCH(B649, Paste_Here!A$2:A$850, 0))))), "High Risk", IF(ISNUMBER(SEARCH("lowrisk", LOWER(INDEX(Paste_Here!AF$2:AF$850, MATCH(B649, Paste_Here!A$2:A$850, 0))))), "Low Risk", IF(ISNUMBER(SEARCH("somerisk", LOWER(INDEX(Paste_Here!AF$2:AF$850, MATCH(B649, Paste_Here!A$2:A$850, 0))))), "Some Risk", IF(ISNUMBER(SEARCH("ot", LOWER(INDEX(Paste_Here!AF$2:AF$850, MATCH(B649, Paste_Here!A$2:A$850, 0))))), "OT", "")))), ""), "")</f>
        <v/>
      </c>
      <c r="BI649" s="66"/>
      <c r="BJ649" s="75"/>
      <c r="BK649" s="66"/>
      <c r="BL649" s="75" t="str">
        <f>IFERROR(IF(B649&lt;&gt;"", IF(AND(INDEX(Paste_Here!O$2:O$850, MATCH(B649, Paste_Here!A$2:A$850, 0))&lt;&gt;"", ISNUMBER(VALUE(INDEX(Paste_Here!O$2:O$850, MATCH(B649, Paste_Here!A$2:A$850, 0))))), INDEX(Paste_Here!O$2:O$850, MATCH(B649, Paste_Here!A$2:A$850, 0)), ""), ""), "")</f>
        <v/>
      </c>
      <c r="BM649" s="66"/>
      <c r="BN649" s="75" t="str">
        <f>IFERROR(IF(B649&lt;&gt;"", IF(ISNUMBER(SEARCH("highrisk", LOWER(INDEX(Paste_Here!P$2:P$850, MATCH(B649, Paste_Here!A$2:A$850, 0))))), "High Risk", IF(ISNUMBER(SEARCH("lowrisk", LOWER(INDEX(Paste_Here!P$2:P$850, MATCH(B649, Paste_Here!A$2:A$850, 0))))), "Low Risk", IF(ISNUMBER(SEARCH("somerisk", LOWER(INDEX(Paste_Here!P$2:P$850, MATCH(B649, Paste_Here!A$2:A$850, 0))))), "Some Risk", IF(ISNUMBER(SEARCH("ot", LOWER(INDEX(Paste_Here!P$2:P$850, MATCH(B649, Paste_Here!A$2:A$850, 0))))), "OT", "")))), ""), "")</f>
        <v/>
      </c>
      <c r="BQ649" s="66"/>
      <c r="BR649" s="75"/>
      <c r="BS649" s="66"/>
      <c r="BT649" s="66"/>
      <c r="BU649" s="75" t="str">
        <f t="shared" si="133"/>
        <v/>
      </c>
      <c r="BV649" s="66"/>
      <c r="BW649" s="75"/>
      <c r="BX649" s="66"/>
      <c r="BY649" s="75"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BZ649" s="66"/>
      <c r="CA649" s="75"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CB649" s="66"/>
      <c r="CC649" s="75"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CD649" s="66"/>
      <c r="CE649" s="75"/>
      <c r="CF649" s="66"/>
      <c r="CK649" s="75"/>
      <c r="CL649" s="66"/>
      <c r="CM649" s="75"/>
      <c r="CN649" s="66"/>
      <c r="CO649" s="75"/>
      <c r="CP649" s="66"/>
      <c r="CQ649" s="66"/>
      <c r="CR649" s="75" t="str">
        <f t="shared" si="134"/>
        <v/>
      </c>
      <c r="CS649" s="66"/>
      <c r="CT649" s="75"/>
      <c r="CU649" s="66"/>
      <c r="CV649" s="75"/>
      <c r="CW649" s="66"/>
      <c r="CX649" s="75"/>
      <c r="CY649" s="66"/>
      <c r="CZ649" s="75"/>
      <c r="DA649" s="66"/>
      <c r="DB649" s="75" t="str">
        <f>IFERROR(IF(B649&lt;&gt;"", IF(AND(INDEX(Paste_Here!AK$2:AK$850, MATCH(B649, Paste_Here!A$2:A$850, 0))&lt;&gt;"", ISNUMBER(VALUE(INDEX(Paste_Here!AK$2:AK$850, MATCH(B649, Paste_Here!A$2:A$850, 0))))), INDEX(Paste_Here!AK$2:AK$850, MATCH(B649, Paste_Here!A$2:A$850, 0)), ""), ""), "")</f>
        <v/>
      </c>
      <c r="DC649" s="66"/>
      <c r="DD649" s="75" t="str">
        <f>IFERROR(IF(B649&lt;&gt;"", IF(ISNUMBER(SEARCH("highrisk", LOWER(INDEX(Paste_Here!AL$2:AL$850, MATCH(B649, Paste_Here!A$2:A$850, 0))))), "High Risk", IF(ISNUMBER(SEARCH("lowrisk", LOWER(INDEX(Paste_Here!AL$2:AL$850, MATCH(B649, Paste_Here!A$2:A$850, 0))))), "Low Risk", IF(ISNUMBER(SEARCH("somerisk", LOWER(INDEX(Paste_Here!AL$2:AL$850, MATCH(B649, Paste_Here!A$2:A$850, 0))))), "Some Risk", IF(ISNUMBER(SEARCH("ot", LOWER(INDEX(Paste_Here!AL$2:AL$850, MATCH(B649, Paste_Here!A$2:A$850, 0))))), "OT", "")))), ""), "")</f>
        <v/>
      </c>
      <c r="DE649" s="66"/>
      <c r="DF649" s="75" t="str">
        <f>IFERROR(IF(B649&lt;&gt;"", IF(AND(INDEX(Paste_Here!AM$2:AM$850, MATCH(B649, Paste_Here!A$2:A$850, 0))&lt;&gt;"", ISNUMBER(VALUE(INDEX(Paste_Here!AM$2:AM$850, MATCH(B649, Paste_Here!A$2:A$850, 0))))), INDEX(Paste_Here!AM$2:AM$850, MATCH(B649, Paste_Here!A$2:A$850, 0)), ""), ""), "")</f>
        <v/>
      </c>
      <c r="DG649" s="66"/>
      <c r="DH649" s="75" t="str">
        <f>IFERROR(IF(B649&lt;&gt;"", IF(ISNUMBER(SEARCH("highrisk", LOWER(INDEX(Paste_Here!AN$2:AN$850, MATCH(B649, Paste_Here!A$2:A$850, 0))))), "High Risk", IF(ISNUMBER(SEARCH("lowrisk", LOWER(INDEX(Paste_Here!AN$2:AN$850, MATCH(B649, Paste_Here!A$2:A$850, 0))))), "Low Risk", IF(ISNUMBER(SEARCH("somerisk", LOWER(INDEX(Paste_Here!AN$2:AN$850, MATCH(B649, Paste_Here!A$2:A$850, 0))))), "Some Risk", IF(ISNUMBER(SEARCH("ot", LOWER(INDEX(Paste_Here!AN$2:AN$850, MATCH(B649, Paste_Here!A$2:A$850, 0))))), "OT", "")))), ""), "")</f>
        <v/>
      </c>
      <c r="DI649" s="66"/>
      <c r="DJ649" s="66"/>
      <c r="DK649" s="75" t="str">
        <f t="shared" si="135"/>
        <v/>
      </c>
      <c r="DL649" s="66"/>
      <c r="DM649" s="75" t="str">
        <f>IFERROR(IF(B649&lt;&gt;"", IF(AND(INDEX(Paste_Here!Q$2:Q$850, MATCH(B649, Paste_Here!A$2:A$850, 0))&lt;&gt;"", ISNUMBER(VALUE(INDEX(Paste_Here!Q$2:Q$850, MATCH(B649, Paste_Here!A$2:A$850, 0))))), INDEX(Paste_Here!Q$2:Q$850, MATCH(B649, Paste_Here!A$2:A$850, 0)), ""), ""), "")</f>
        <v/>
      </c>
      <c r="DN649" s="66"/>
      <c r="DO649" s="75" t="str">
        <f>IFERROR(IF(B649&lt;&gt;"", IF(ISNUMBER(SEARCH("highrisk", LOWER(INDEX(Paste_Here!R$2:R$850, MATCH(B649, Paste_Here!A$2:A$850, 0))))), "High Risk", IF(ISNUMBER(SEARCH("lowrisk", LOWER(INDEX(Paste_Here!R$2:R$850, MATCH(B649, Paste_Here!A$2:A$850, 0))))), "Low Risk", IF(ISNUMBER(SEARCH("somerisk", LOWER(INDEX(Paste_Here!R$2:R$850, MATCH(B649, Paste_Here!A$2:A$850, 0))))), "Some Risk", IF(ISNUMBER(SEARCH("ot", LOWER(INDEX(Paste_Here!R$2:R$850, MATCH(B649, Paste_Here!A$2:A$850, 0))))), "OT", "")))), ""), "")</f>
        <v/>
      </c>
      <c r="DP649" s="66"/>
      <c r="DQ649" s="93" t="str">
        <f>IFERROR(IF(B649&lt;&gt;"", IF(AND(INDEX(Paste_Here!S$2:S$850, MATCH(B649, Paste_Here!A$2:A$850, 0))&lt;&gt;"", ISNUMBER(VALUE(INDEX(Paste_Here!S$2:S$850, MATCH(B649, Paste_Here!A$2:A$850, 0))))), INDEX(Paste_Here!S$2:S$850, MATCH(B649, Paste_Here!A$2:A$850, 0)), ""), ""), "")</f>
        <v/>
      </c>
      <c r="DR649" s="66"/>
      <c r="DS649" s="75"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IF(ISNUMBER(SEARCH("ot", LOWER(INDEX(Paste_Here!T$2:T$850, MATCH(B649, Paste_Here!A$2:A$850, 0))))), "OT", "")))), ""), "")</f>
        <v/>
      </c>
      <c r="DT649" s="66"/>
      <c r="DU649" s="75" t="str">
        <f>IFERROR(IF(B649&lt;&gt;"", IF(AND(INDEX(Paste_Here!U$2:U$850, MATCH(B649, Paste_Here!A$2:A$850, 0))&lt;&gt;"", ISNUMBER(VALUE(INDEX(Paste_Here!U$2:U$850, MATCH(B649, Paste_Here!A$2:A$850, 0))))), INDEX(Paste_Here!U$2:U$850, MATCH(B649, Paste_Here!A$2:A$850, 0)), ""), ""), "")</f>
        <v/>
      </c>
      <c r="DV649" s="66"/>
      <c r="DW649" s="93" t="str">
        <f>IFERROR(IF(B649&lt;&gt;"", IF(ISNUMBER(SEARCH("highrisk", LOWER(INDEX(Paste_Here!V$2:V$850, MATCH(B649, Paste_Here!A$2:A$850, 0))))), "High Risk", IF(ISNUMBER(SEARCH("lowrisk", LOWER(INDEX(Paste_Here!V$2:V$850, MATCH(B649, Paste_Here!A$2:A$850, 0))))), "Low Risk", IF(ISNUMBER(SEARCH("somerisk", LOWER(INDEX(Paste_Here!V$2:V$850, MATCH(B649, Paste_Here!A$2:A$850, 0))))), "Some Risk", IF(ISNUMBER(SEARCH("ot", LOWER(INDEX(Paste_Here!V$2:V$850, MATCH(B649, Paste_Here!A$2:A$850, 0))))), "OT", "")))), ""), "")</f>
        <v/>
      </c>
      <c r="DX649" s="66"/>
      <c r="DY649" s="75" t="str">
        <f>IFERROR(IF(B649&lt;&gt;"", IF(AND(INDEX(Paste_Here!W$2:W$850, MATCH(B649, Paste_Here!A$2:A$850, 0))&lt;&gt;"", ISNUMBER(VALUE(INDEX(Paste_Here!W$2:W$850, MATCH(B649, Paste_Here!A$2:A$850, 0))))), INDEX(Paste_Here!W$2:W$850, MATCH(B649, Paste_Here!A$2:A$850, 0)), ""), ""), "")</f>
        <v/>
      </c>
      <c r="DZ649" s="66"/>
      <c r="EA649" s="75" t="str">
        <f>IFERROR(IF(B649&lt;&gt;"", IF(ISNUMBER(SEARCH("highrisk", LOWER(INDEX(Paste_Here!X$2:X$850, MATCH(B649, Paste_Here!A$2:A$850, 0))))), "High Risk", IF(ISNUMBER(SEARCH("lowrisk", LOWER(INDEX(Paste_Here!X$2:X$850, MATCH(B649, Paste_Here!A$2:A$850, 0))))), "Low Risk", IF(ISNUMBER(SEARCH("somerisk", LOWER(INDEX(Paste_Here!X$2:X$850, MATCH(B649, Paste_Here!A$2:A$850, 0))))), "Some Risk", IF(ISNUMBER(SEARCH("ot", LOWER(INDEX(Paste_Here!X$2:X$850, MATCH(B649, Paste_Here!A$2:A$850, 0))))), "OT", "")))), ""), "")</f>
        <v/>
      </c>
      <c r="EB649" s="66"/>
      <c r="EC649" s="66"/>
      <c r="ED649" s="75" t="str">
        <f t="shared" si="140"/>
        <v/>
      </c>
      <c r="EE649" s="66"/>
      <c r="EF649" s="75" t="str">
        <f>IFERROR(IF(B649&lt;&gt;"", IF(AND(INDEX(Paste_Here!AO$2:AO$850, MATCH(B649, Paste_Here!A$2:A$850, 0))&lt;&gt;"", ISNUMBER(VALUE(INDEX(Paste_Here!AO$2:AO$850, MATCH(B649, Paste_Here!A$2:A$850, 0))))), INDEX(Paste_Here!AO$2:AO$850, MATCH(B649, Paste_Here!A$2:A$850, 0)), ""), ""), "")</f>
        <v/>
      </c>
      <c r="EG649" s="66"/>
      <c r="EH649" s="75" t="str">
        <f>IFERROR(IF(B649&lt;&gt;"", IF(ISNUMBER(SEARCH("highrisk", LOWER(INDEX(Paste_Here!AP$2:AP$850, MATCH(B649, Paste_Here!A$2:A$850, 0))))), "High Risk", IF(ISNUMBER(SEARCH("lowrisk", LOWER(INDEX(Paste_Here!AP$2:AP$850, MATCH(B649, Paste_Here!A$2:A$850, 0))))), "Low Risk", IF(ISNUMBER(SEARCH("somerisk", LOWER(INDEX(Paste_Here!AP$2:AP$850, MATCH(B649, Paste_Here!A$2:A$850, 0))))), "Some Risk", IF(ISNUMBER(SEARCH("ot", LOWER(INDEX(Paste_Here!AP$2:AP$850, MATCH(B649, Paste_Here!A$2:A$850, 0))))), "OT", "")))), ""), "")</f>
        <v/>
      </c>
      <c r="EI649" s="66"/>
      <c r="EJ649" s="93"/>
      <c r="EK649" s="66"/>
      <c r="EL649" s="75" t="str">
        <f>IFERROR(IF(B649&lt;&gt;"", IF(AND(INDEX(Paste_Here!AQ$2:AQ$850, MATCH(B649, Paste_Here!A$2:A$850, 0))&lt;&gt;"", ISNUMBER(VALUE(INDEX(Paste_Here!AQ$2:AQ$850, MATCH(B649, Paste_Here!A$2:A$850, 0))))), INDEX(Paste_Here!AQ$2:AQ$850, MATCH(B649, Paste_Here!A$2:A$850, 0)), ""), ""), "")</f>
        <v/>
      </c>
      <c r="EM649" s="66"/>
      <c r="EN649" s="75" t="str">
        <f>IFERROR(IF(B649&lt;&gt;"", IF(ISNUMBER(SEARCH("highrisk", LOWER(INDEX(Paste_Here!AR$2:AR$850, MATCH(B649, Paste_Here!A$2:A$850, 0))))), "High Risk", IF(ISNUMBER(SEARCH("lowrisk", LOWER(INDEX(Paste_Here!AR$2:AR$850, MATCH(B649, Paste_Here!A$2:A$850, 0))))), "Low Risk", IF(ISNUMBER(SEARCH("somerisk", LOWER(INDEX(Paste_Here!AR$2:AR$850, MATCH(B649, Paste_Here!A$2:A$850, 0))))), "Some Risk", IF(ISNUMBER(SEARCH("ot", LOWER(INDEX(Paste_Here!AR$2:AR$850, MATCH(B649, Paste_Here!A$2:A$850, 0))))), "OT", "")))), ""), "")</f>
        <v/>
      </c>
      <c r="EO649" s="66"/>
      <c r="EP649" s="93"/>
      <c r="EQ649" s="66"/>
      <c r="ER649" s="75"/>
      <c r="ES649" s="66"/>
      <c r="ET649" s="75"/>
      <c r="EU649" s="66"/>
      <c r="EV649" s="66"/>
      <c r="EW649" s="75" t="str">
        <f t="shared" si="141"/>
        <v/>
      </c>
      <c r="EX649" s="66"/>
      <c r="EY649" s="75" t="str">
        <f>IFERROR(IF(B649&lt;&gt;"", IF(AND(INDEX(Paste_Here!Y$2:Y$850, MATCH(B649, Paste_Here!A$2:A$850, 0))&lt;&gt;"", ISNUMBER(VALUE(INDEX(Paste_Here!Y$2:Y$850, MATCH(B649, Paste_Here!A$2:A$850, 0))))), INDEX(Paste_Here!Y$2:Y$850, MATCH(B649, Paste_Here!A$2:A$850, 0)), ""), ""), "")</f>
        <v/>
      </c>
      <c r="EZ649" s="66"/>
      <c r="FA649" s="75" t="str">
        <f>IFERROR(IF(B649&lt;&gt;"", IF(ISNUMBER(SEARCH("highrisk", LOWER(INDEX(Paste_Here!Z$2:Z$850, MATCH(B649, Paste_Here!A$2:A$850, 0))))), "High Risk", IF(ISNUMBER(SEARCH("lowrisk", LOWER(INDEX(Paste_Here!Z$2:Z$850, MATCH(B649, Paste_Here!A$2:A$850, 0))))), "Low Risk", IF(ISNUMBER(SEARCH("somerisk", LOWER(INDEX(Paste_Here!Z$2:Z$850, MATCH(B649, Paste_Here!A$2:A$850, 0))))), "Some Risk", IF(ISNUMBER(SEARCH("ot", LOWER(INDEX(Paste_Here!Z$2:Z$850, MATCH(B649, Paste_Here!A$2:A$850, 0))))), "OT", "")))), ""), "")</f>
        <v/>
      </c>
      <c r="FB649" s="66"/>
      <c r="FC649" s="93"/>
      <c r="FD649" s="66"/>
      <c r="FE649" s="75" t="str">
        <f>IFERROR(IF(B649&lt;&gt;"", IF(AND(INDEX(Paste_Here!AA$2:AA$850, MATCH(B649, Paste_Here!A$2:A$850, 0))&lt;&gt;"", ISNUMBER(VALUE(INDEX(Paste_Here!AA$2:AA$850, MATCH(B649, Paste_Here!A$2:A$850, 0))))), INDEX(Paste_Here!AA$2:AA$850, MATCH(B649, Paste_Here!A$2:A$850, 0)), ""), ""), "")</f>
        <v/>
      </c>
      <c r="FF649" s="66"/>
      <c r="FG649" s="75" t="str">
        <f>IFERROR(IF(B649&lt;&gt;"", IF(ISNUMBER(SEARCH("highrisk", LOWER(INDEX(Paste_Here!AB$2:AB$850, MATCH(B649, Paste_Here!A$2:A$850, 0))))), "High Risk", IF(ISNUMBER(SEARCH("lowrisk", LOWER(INDEX(Paste_Here!AB$2:AB$850, MATCH(B649, Paste_Here!A$2:A$850, 0))))), "Low Risk", IF(ISNUMBER(SEARCH("somerisk", LOWER(INDEX(Paste_Here!AB$2:AB$850, MATCH(B649, Paste_Here!A$2:A$850, 0))))), "Some Risk", IF(ISNUMBER(SEARCH("ot", LOWER(INDEX(Paste_Here!AB$2:AB$850, MATCH(B649, Paste_Here!A$2:A$850, 0))))), "OT", "")))), ""), "")</f>
        <v/>
      </c>
      <c r="FH649" s="66"/>
      <c r="FI649" s="93"/>
      <c r="FJ649" s="66"/>
      <c r="FK649" s="75"/>
      <c r="FL649" s="66"/>
      <c r="FM649" s="75"/>
      <c r="FN649" s="66"/>
      <c r="FO649" s="66"/>
      <c r="FP649" s="75" t="str">
        <f t="shared" si="136"/>
        <v/>
      </c>
      <c r="FQ649" s="66"/>
      <c r="FR649" s="75" t="str">
        <f>IFERROR(IF(B649&lt;&gt;"", IF(ISNUMBER(SEARCH("s", LOWER(INDEX(Paste_Here!L$2:L$850, MATCH(B649, Paste_Here!A$2:A$850, 0))))), "Yes", IF(INDEX(Paste_Here!L$2:L$850, MATCH(B649, Paste_Here!A$2:A$850, 0))&lt;&gt;"", "No", "")), ""), "")</f>
        <v/>
      </c>
      <c r="FS649" s="66"/>
      <c r="FT649" s="75" t="str">
        <f>IFERROR(IF(B649&lt;&gt;"", IF(ISNUMBER(SEARCH("yes", LOWER(INDEX(Paste_Here!F$2:F$850, MATCH(B649, Paste_Here!A$2:A$850, 0))))), "Yes", IF(ISNUMBER(SEARCH("no", LOWER(INDEX(Paste_Here!F$2:F$850, MATCH(B649, Paste_Here!A$2:A$850, 0))))), "No", "")), ""), "")</f>
        <v/>
      </c>
      <c r="FU649" s="66"/>
      <c r="FV649" s="75" t="str">
        <f>IFERROR(IF(B649&lt;&gt;"", IF(ISNUMBER(SEARCH("english language learner", LOWER(INDEX(Paste_Here!C$2:C$850, MATCH(B649, Paste_Here!A$2:A$850, 0))))), "Yes", ""), ""), "")</f>
        <v/>
      </c>
      <c r="FW649" s="66"/>
      <c r="FX649" s="75" t="str">
        <f>IFERROR(IF(B649&lt;&gt;"", IF(OR(ISNUMBER(SEARCH("b", LOWER(INDEX(Paste_Here!J$2:J$850, MATCH(B649, Paste_Here!A$2:A$850, 0))))), ISNUMBER(SEARCH("h", LOWER(INDEX(Paste_Here!J$2:J$850, MATCH(B649, Paste_Here!A$2:A$850, 0))))), ISNUMBER(SEARCH("i", LOWER(INDEX(Paste_Here!J$2:J$850, MATCH(B649, Paste_Here!A$2:A$850, 0)))))), "Yes", IF(INDEX(Paste_Here!J$2:J$850, MATCH(B649, Paste_Here!A$2:A$850, 0))&lt;&gt;"", "No", "")), ""), "")</f>
        <v/>
      </c>
      <c r="FY649" s="66"/>
      <c r="FZ649" s="75" t="str">
        <f>IFERROR(IF(B649&lt;&gt;"", IF(ISNUMBER(SEARCH("yes", LOWER(INDEX(Paste_Here!K$2:K$850, MATCH(B649, Paste_Here!A$2:A$850, 0))))), "Yes", IF(ISNUMBER(SEARCH("no", LOWER(INDEX(Paste_Here!K$2:K$850, MATCH(B649, Paste_Here!A$2:A$850, 0))))), "No", "")), ""), "")</f>
        <v/>
      </c>
      <c r="GA649" s="66"/>
      <c r="GB649" s="75" t="str">
        <f>IFERROR(IF(B649&lt;&gt;"", IF(ISNUMBER(SEARCH("transitional 2", LOWER(INDEX(Paste_Here!C$2:C$850, MATCH(B649, Paste_Here!A$2:A$850, 0))))), "T2",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GC649" s="66"/>
      <c r="GD649" s="75"/>
      <c r="GE649" s="66"/>
      <c r="GF649" s="75"/>
      <c r="GG649" s="66"/>
      <c r="GH649" s="75"/>
      <c r="GI649" s="66"/>
      <c r="GK649" s="1" t="str" cm="1">
        <f t="array" ref="GK649">IFERROR(INDEX(Paste_Here!$B$2:$B$850, MATCH(0, COUNTIF(GK$4:GK648, Paste_Here!$B$2:$B$850) + IF(Paste_Here!$B$2:$B$850="", 1, 0), 0)), "")</f>
        <v/>
      </c>
      <c r="GL649" s="1" t="str">
        <f>IF(GK649&lt;&gt;"", INDEX(Paste_Here!$A$2:$A$850, MATCH(GK649, Paste_Here!$B$2:$B$850, 0)), "")</f>
        <v/>
      </c>
      <c r="GM649" s="1" t="str">
        <f t="shared" si="142"/>
        <v/>
      </c>
      <c r="GN649" s="1" t="str" cm="1">
        <f t="array" ref="GN649">IFERROR(INDEX($GM$5:$GM$850, MATCH(SMALL(IF($GM$5:$GM$850&lt;&gt;"", COUNTIF($GM$5:$GM$850, "&lt;"&amp;$GM$5:$GM$850)+1), ROW()-ROW($GN$5)+1), COUNTIF($GM$5:$GM$850, "&lt;"&amp;$GM$5:$GM$850)+1, 0)), "")</f>
        <v/>
      </c>
    </row>
    <row r="650" spans="1:196">
      <c r="A650" s="66"/>
      <c r="B650" s="75" t="str">
        <f t="shared" si="130"/>
        <v/>
      </c>
      <c r="C650" s="66"/>
      <c r="D650" s="75" t="str">
        <f>IFERROR(IF(AND(INDEX(Paste_Here!N$2:N$850, MATCH(B650, Paste_Here!A$2:A$850, 0)) = ""), "", IF(UPPER(INDEX(Paste_Here!N$2:N$850, MATCH(B650, Paste_Here!A$2:A$850, 0))) = "YES", "Yes", IF(UPPER(INDEX(Paste_Here!N$2:N$850, MATCH(B650, Paste_Here!A$2:A$850, 0))) = "NO", "No", ""))), "")</f>
        <v/>
      </c>
      <c r="E650" s="66"/>
      <c r="F650" s="75" t="str">
        <f t="shared" si="137"/>
        <v/>
      </c>
      <c r="G650" s="66"/>
      <c r="H650" s="75" t="str">
        <f t="shared" si="138"/>
        <v/>
      </c>
      <c r="I650" s="66"/>
      <c r="J650" s="75" t="str">
        <f t="shared" si="139"/>
        <v/>
      </c>
      <c r="K650" s="66"/>
      <c r="L650" s="75"/>
      <c r="M650" s="66"/>
      <c r="N650" s="75" t="str">
        <f>IFERROR(IF(B650&lt;&gt;"", IF(AND(INDEX(Paste_Here!AW$2:AW$850, MATCH(B650, Paste_Here!A$2:A$850, 0))&lt;&gt;"", ISNUMBER(VALUE(INDEX(Paste_Here!AW$2:AW$850, MATCH(B650, Paste_Here!A$2:A$850, 0))))), INDEX(Paste_Here!AW$2:AW$850, MATCH(B650, Paste_Here!A$2:A$850, 0)), ""), ""), "")</f>
        <v/>
      </c>
      <c r="O650" s="66"/>
      <c r="P650" s="75" t="str">
        <f>IFERROR(IF(B650&lt;&gt;"", IF(AND(INDEX(Paste_Here!AX$2:AX$850, MATCH(B650, Paste_Here!A$2:A$850, 0))&lt;&gt;"", ISNUMBER(VALUE(INDEX(Paste_Here!AX$2:AX$850, MATCH(B650, Paste_Here!A$2:A$850, 0))))), INDEX(Paste_Here!AX$2:AX$850, MATCH(B650, Paste_Here!A$2:A$850, 0)), ""), ""), "")</f>
        <v/>
      </c>
      <c r="Q650" s="66"/>
      <c r="R650" s="75" t="str">
        <f>IFERROR(IF(B650&lt;&gt;"", IF(AND(INDEX(Paste_Here!AU$2:AU$850, MATCH(B650, Paste_Here!A$2:A$850, 0))&lt;&gt;"", ISNUMBER(VALUE(INDEX(Paste_Here!AU$2:AU$850, MATCH(B650, Paste_Here!A$2:A$850, 0))))), INDEX(Paste_Here!AU$2:AU$850, MATCH(B650, Paste_Here!A$2:A$850, 0)), ""), ""), "")</f>
        <v/>
      </c>
      <c r="S650" s="66"/>
      <c r="T650" s="75" t="str">
        <f>IFERROR(IF(B650&lt;&gt;"", IF(AND(INDEX(Paste_Here!AV$2:AV$850, MATCH(B650, Paste_Here!A$2:A$850, 0))&lt;&gt;"", ISNUMBER(VALUE(INDEX(Paste_Here!AV$2:AV$850, MATCH(B650, Paste_Here!A$2:A$850, 0))))), INDEX(Paste_Here!AV$2:AV$850, MATCH(B650, Paste_Here!A$2:A$850, 0)), ""), ""), "")</f>
        <v/>
      </c>
      <c r="U650" s="66"/>
      <c r="W650" s="66"/>
      <c r="Y650" s="66"/>
      <c r="Z650" s="66"/>
      <c r="AA650" s="75" t="str">
        <f t="shared" si="131"/>
        <v/>
      </c>
      <c r="AB650" s="66"/>
      <c r="AC650" s="75"/>
      <c r="AD650" s="66"/>
      <c r="AE650" s="98"/>
      <c r="AF650" s="66"/>
      <c r="AG650" s="75"/>
      <c r="AH650" s="66"/>
      <c r="AI650" s="75" t="str">
        <f>IFERROR(IF(B650&lt;&gt;"", IF(AND(INDEX(Paste_Here!AC$2:AC$850, MATCH(B650, Paste_Here!A$2:A$850, 0))&lt;&gt;"", ISNUMBER(VALUE(INDEX(Paste_Here!AC$2:AC$850, MATCH(B650, Paste_Here!A$2:A$850, 0))))), INDEX(Paste_Here!AC$2:AC$850, MATCH(B650, Paste_Here!A$2:A$850, 0)), ""), ""), "")</f>
        <v/>
      </c>
      <c r="AJ650" s="66"/>
      <c r="AK650" s="75" t="str">
        <f>IFERROR(IF(B650&lt;&gt;"", IF(ISNUMBER(SEARCH("highrisk", LOWER(INDEX(Paste_Here!AD$2:AD$850, MATCH(B650, Paste_Here!A$2:A$850, 0))))), "High Risk", IF(ISNUMBER(SEARCH("lowrisk", LOWER(INDEX(Paste_Here!AD$2:AD$850, MATCH(B650, Paste_Here!A$2:A$850, 0))))), "Low Risk", IF(ISNUMBER(SEARCH("somerisk", LOWER(INDEX(Paste_Here!AD$2:AD$850, MATCH(B650, Paste_Here!A$2:A$850, 0))))), "Some Risk", IF(ISNUMBER(SEARCH("ot", LOWER(INDEX(Paste_Here!AD$2:AD$850, MATCH(B650, Paste_Here!A$2:A$850, 0))))), "OT", "")))), ""), "")</f>
        <v/>
      </c>
      <c r="AL650" s="66"/>
      <c r="AM650" s="75"/>
      <c r="AN650" s="66"/>
      <c r="AO650" s="75" t="str">
        <f>IFERROR(IF(B650&lt;&gt;"", IF(AND(INDEX(Paste_Here!M$2:M$850, MATCH(B650, Paste_Here!A$2:A$850, 0))&lt;&gt;"", ISNUMBER(VALUE(INDEX(Paste_Here!M$2:M$850, MATCH(B650, Paste_Here!A$2:A$850, 0))))), INDEX(Paste_Here!M$2:M$850, MATCH(B650, Paste_Here!A$2:A$850, 0)), ""), ""), "")</f>
        <v/>
      </c>
      <c r="AP650" s="66"/>
      <c r="AQ650" s="75" t="str">
        <f>IFERROR(IF(B650&lt;&gt;"", IF(ISNUMBER(SEARCH("highrisk", LOWER(INDEX(Paste_Here!N$2:N$850, MATCH(B650, Paste_Here!A$2:A$850, 0))))), "High Risk", IF(ISNUMBER(SEARCH("lowrisk", LOWER(INDEX(Paste_Here!N$2:N$850, MATCH(B650, Paste_Here!A$2:A$850, 0))))), "Low Risk", IF(ISNUMBER(SEARCH("somerisk", LOWER(INDEX(Paste_Here!N$2:N$850, MATCH(B650, Paste_Here!A$2:A$850, 0))))), "Some Risk", IF(ISNUMBER(SEARCH("ot", LOWER(INDEX(Paste_Here!N$2:N$850, MATCH(B650, Paste_Here!A$2:A$850, 0))))), "OT", "")))), ""), "")</f>
        <v/>
      </c>
      <c r="AT650" s="66"/>
      <c r="AU650" s="103"/>
      <c r="AV650" s="66"/>
      <c r="AW650" s="66"/>
      <c r="AX650" s="75" t="str">
        <f t="shared" si="132"/>
        <v/>
      </c>
      <c r="AY650" s="66"/>
      <c r="AZ650" s="75"/>
      <c r="BA650" s="66"/>
      <c r="BB650" s="75"/>
      <c r="BC650" s="66"/>
      <c r="BD650" s="75"/>
      <c r="BE650" s="66"/>
      <c r="BF650" s="75" t="str">
        <f>IFERROR(IF(B650&lt;&gt;"", IF(AND(INDEX(Paste_Here!AE$2:AE$850, MATCH(B650, Paste_Here!A$2:A$850, 0))&lt;&gt;"", ISNUMBER(VALUE(INDEX(Paste_Here!AE$2:AE$850, MATCH(B650, Paste_Here!A$2:A$850, 0))))), INDEX(Paste_Here!AE$2:AE$850, MATCH(B650, Paste_Here!A$2:A$850, 0)), ""), ""), "")</f>
        <v/>
      </c>
      <c r="BG650" s="66"/>
      <c r="BH650" s="75" t="str">
        <f>IFERROR(IF(B650&lt;&gt;"", IF(ISNUMBER(SEARCH("highrisk", LOWER(INDEX(Paste_Here!AF$2:AF$850, MATCH(B650, Paste_Here!A$2:A$850, 0))))), "High Risk", IF(ISNUMBER(SEARCH("lowrisk", LOWER(INDEX(Paste_Here!AF$2:AF$850, MATCH(B650, Paste_Here!A$2:A$850, 0))))), "Low Risk", IF(ISNUMBER(SEARCH("somerisk", LOWER(INDEX(Paste_Here!AF$2:AF$850, MATCH(B650, Paste_Here!A$2:A$850, 0))))), "Some Risk", IF(ISNUMBER(SEARCH("ot", LOWER(INDEX(Paste_Here!AF$2:AF$850, MATCH(B650, Paste_Here!A$2:A$850, 0))))), "OT", "")))), ""), "")</f>
        <v/>
      </c>
      <c r="BI650" s="66"/>
      <c r="BJ650" s="75"/>
      <c r="BK650" s="66"/>
      <c r="BL650" s="75" t="str">
        <f>IFERROR(IF(B650&lt;&gt;"", IF(AND(INDEX(Paste_Here!O$2:O$850, MATCH(B650, Paste_Here!A$2:A$850, 0))&lt;&gt;"", ISNUMBER(VALUE(INDEX(Paste_Here!O$2:O$850, MATCH(B650, Paste_Here!A$2:A$850, 0))))), INDEX(Paste_Here!O$2:O$850, MATCH(B650, Paste_Here!A$2:A$850, 0)), ""), ""), "")</f>
        <v/>
      </c>
      <c r="BM650" s="66"/>
      <c r="BN650" s="75" t="str">
        <f>IFERROR(IF(B650&lt;&gt;"", IF(ISNUMBER(SEARCH("highrisk", LOWER(INDEX(Paste_Here!P$2:P$850, MATCH(B650, Paste_Here!A$2:A$850, 0))))), "High Risk", IF(ISNUMBER(SEARCH("lowrisk", LOWER(INDEX(Paste_Here!P$2:P$850, MATCH(B650, Paste_Here!A$2:A$850, 0))))), "Low Risk", IF(ISNUMBER(SEARCH("somerisk", LOWER(INDEX(Paste_Here!P$2:P$850, MATCH(B650, Paste_Here!A$2:A$850, 0))))), "Some Risk", IF(ISNUMBER(SEARCH("ot", LOWER(INDEX(Paste_Here!P$2:P$850, MATCH(B650, Paste_Here!A$2:A$850, 0))))), "OT", "")))), ""), "")</f>
        <v/>
      </c>
      <c r="BQ650" s="66"/>
      <c r="BR650" s="75"/>
      <c r="BS650" s="66"/>
      <c r="BT650" s="66"/>
      <c r="BU650" s="75" t="str">
        <f t="shared" si="133"/>
        <v/>
      </c>
      <c r="BV650" s="66"/>
      <c r="BW650" s="75"/>
      <c r="BX650" s="66"/>
      <c r="BY650" s="75"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BZ650" s="66"/>
      <c r="CA650" s="75"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CB650" s="66"/>
      <c r="CC650" s="75"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CD650" s="66"/>
      <c r="CE650" s="75"/>
      <c r="CF650" s="66"/>
      <c r="CK650" s="75"/>
      <c r="CL650" s="66"/>
      <c r="CM650" s="75"/>
      <c r="CN650" s="66"/>
      <c r="CO650" s="75"/>
      <c r="CP650" s="66"/>
      <c r="CQ650" s="66"/>
      <c r="CR650" s="75" t="str">
        <f t="shared" si="134"/>
        <v/>
      </c>
      <c r="CS650" s="66"/>
      <c r="CT650" s="75"/>
      <c r="CU650" s="66"/>
      <c r="CV650" s="75"/>
      <c r="CW650" s="66"/>
      <c r="CX650" s="75"/>
      <c r="CY650" s="66"/>
      <c r="CZ650" s="75"/>
      <c r="DA650" s="66"/>
      <c r="DB650" s="75" t="str">
        <f>IFERROR(IF(B650&lt;&gt;"", IF(AND(INDEX(Paste_Here!AK$2:AK$850, MATCH(B650, Paste_Here!A$2:A$850, 0))&lt;&gt;"", ISNUMBER(VALUE(INDEX(Paste_Here!AK$2:AK$850, MATCH(B650, Paste_Here!A$2:A$850, 0))))), INDEX(Paste_Here!AK$2:AK$850, MATCH(B650, Paste_Here!A$2:A$850, 0)), ""), ""), "")</f>
        <v/>
      </c>
      <c r="DC650" s="66"/>
      <c r="DD650" s="75" t="str">
        <f>IFERROR(IF(B650&lt;&gt;"", IF(ISNUMBER(SEARCH("highrisk", LOWER(INDEX(Paste_Here!AL$2:AL$850, MATCH(B650, Paste_Here!A$2:A$850, 0))))), "High Risk", IF(ISNUMBER(SEARCH("lowrisk", LOWER(INDEX(Paste_Here!AL$2:AL$850, MATCH(B650, Paste_Here!A$2:A$850, 0))))), "Low Risk", IF(ISNUMBER(SEARCH("somerisk", LOWER(INDEX(Paste_Here!AL$2:AL$850, MATCH(B650, Paste_Here!A$2:A$850, 0))))), "Some Risk", IF(ISNUMBER(SEARCH("ot", LOWER(INDEX(Paste_Here!AL$2:AL$850, MATCH(B650, Paste_Here!A$2:A$850, 0))))), "OT", "")))), ""), "")</f>
        <v/>
      </c>
      <c r="DE650" s="66"/>
      <c r="DF650" s="75" t="str">
        <f>IFERROR(IF(B650&lt;&gt;"", IF(AND(INDEX(Paste_Here!AM$2:AM$850, MATCH(B650, Paste_Here!A$2:A$850, 0))&lt;&gt;"", ISNUMBER(VALUE(INDEX(Paste_Here!AM$2:AM$850, MATCH(B650, Paste_Here!A$2:A$850, 0))))), INDEX(Paste_Here!AM$2:AM$850, MATCH(B650, Paste_Here!A$2:A$850, 0)), ""), ""), "")</f>
        <v/>
      </c>
      <c r="DG650" s="66"/>
      <c r="DH650" s="75" t="str">
        <f>IFERROR(IF(B650&lt;&gt;"", IF(ISNUMBER(SEARCH("highrisk", LOWER(INDEX(Paste_Here!AN$2:AN$850, MATCH(B650, Paste_Here!A$2:A$850, 0))))), "High Risk", IF(ISNUMBER(SEARCH("lowrisk", LOWER(INDEX(Paste_Here!AN$2:AN$850, MATCH(B650, Paste_Here!A$2:A$850, 0))))), "Low Risk", IF(ISNUMBER(SEARCH("somerisk", LOWER(INDEX(Paste_Here!AN$2:AN$850, MATCH(B650, Paste_Here!A$2:A$850, 0))))), "Some Risk", IF(ISNUMBER(SEARCH("ot", LOWER(INDEX(Paste_Here!AN$2:AN$850, MATCH(B650, Paste_Here!A$2:A$850, 0))))), "OT", "")))), ""), "")</f>
        <v/>
      </c>
      <c r="DI650" s="66"/>
      <c r="DJ650" s="66"/>
      <c r="DK650" s="75" t="str">
        <f t="shared" si="135"/>
        <v/>
      </c>
      <c r="DL650" s="66"/>
      <c r="DM650" s="75" t="str">
        <f>IFERROR(IF(B650&lt;&gt;"", IF(AND(INDEX(Paste_Here!Q$2:Q$850, MATCH(B650, Paste_Here!A$2:A$850, 0))&lt;&gt;"", ISNUMBER(VALUE(INDEX(Paste_Here!Q$2:Q$850, MATCH(B650, Paste_Here!A$2:A$850, 0))))), INDEX(Paste_Here!Q$2:Q$850, MATCH(B650, Paste_Here!A$2:A$850, 0)), ""), ""), "")</f>
        <v/>
      </c>
      <c r="DN650" s="66"/>
      <c r="DO650" s="75" t="str">
        <f>IFERROR(IF(B650&lt;&gt;"", IF(ISNUMBER(SEARCH("highrisk", LOWER(INDEX(Paste_Here!R$2:R$850, MATCH(B650, Paste_Here!A$2:A$850, 0))))), "High Risk", IF(ISNUMBER(SEARCH("lowrisk", LOWER(INDEX(Paste_Here!R$2:R$850, MATCH(B650, Paste_Here!A$2:A$850, 0))))), "Low Risk", IF(ISNUMBER(SEARCH("somerisk", LOWER(INDEX(Paste_Here!R$2:R$850, MATCH(B650, Paste_Here!A$2:A$850, 0))))), "Some Risk", IF(ISNUMBER(SEARCH("ot", LOWER(INDEX(Paste_Here!R$2:R$850, MATCH(B650, Paste_Here!A$2:A$850, 0))))), "OT", "")))), ""), "")</f>
        <v/>
      </c>
      <c r="DP650" s="66"/>
      <c r="DQ650" s="93" t="str">
        <f>IFERROR(IF(B650&lt;&gt;"", IF(AND(INDEX(Paste_Here!S$2:S$850, MATCH(B650, Paste_Here!A$2:A$850, 0))&lt;&gt;"", ISNUMBER(VALUE(INDEX(Paste_Here!S$2:S$850, MATCH(B650, Paste_Here!A$2:A$850, 0))))), INDEX(Paste_Here!S$2:S$850, MATCH(B650, Paste_Here!A$2:A$850, 0)), ""), ""), "")</f>
        <v/>
      </c>
      <c r="DR650" s="66"/>
      <c r="DS650" s="75"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IF(ISNUMBER(SEARCH("ot", LOWER(INDEX(Paste_Here!T$2:T$850, MATCH(B650, Paste_Here!A$2:A$850, 0))))), "OT", "")))), ""), "")</f>
        <v/>
      </c>
      <c r="DT650" s="66"/>
      <c r="DU650" s="75" t="str">
        <f>IFERROR(IF(B650&lt;&gt;"", IF(AND(INDEX(Paste_Here!U$2:U$850, MATCH(B650, Paste_Here!A$2:A$850, 0))&lt;&gt;"", ISNUMBER(VALUE(INDEX(Paste_Here!U$2:U$850, MATCH(B650, Paste_Here!A$2:A$850, 0))))), INDEX(Paste_Here!U$2:U$850, MATCH(B650, Paste_Here!A$2:A$850, 0)), ""), ""), "")</f>
        <v/>
      </c>
      <c r="DV650" s="66"/>
      <c r="DW650" s="93" t="str">
        <f>IFERROR(IF(B650&lt;&gt;"", IF(ISNUMBER(SEARCH("highrisk", LOWER(INDEX(Paste_Here!V$2:V$850, MATCH(B650, Paste_Here!A$2:A$850, 0))))), "High Risk", IF(ISNUMBER(SEARCH("lowrisk", LOWER(INDEX(Paste_Here!V$2:V$850, MATCH(B650, Paste_Here!A$2:A$850, 0))))), "Low Risk", IF(ISNUMBER(SEARCH("somerisk", LOWER(INDEX(Paste_Here!V$2:V$850, MATCH(B650, Paste_Here!A$2:A$850, 0))))), "Some Risk", IF(ISNUMBER(SEARCH("ot", LOWER(INDEX(Paste_Here!V$2:V$850, MATCH(B650, Paste_Here!A$2:A$850, 0))))), "OT", "")))), ""), "")</f>
        <v/>
      </c>
      <c r="DX650" s="66"/>
      <c r="DY650" s="75" t="str">
        <f>IFERROR(IF(B650&lt;&gt;"", IF(AND(INDEX(Paste_Here!W$2:W$850, MATCH(B650, Paste_Here!A$2:A$850, 0))&lt;&gt;"", ISNUMBER(VALUE(INDEX(Paste_Here!W$2:W$850, MATCH(B650, Paste_Here!A$2:A$850, 0))))), INDEX(Paste_Here!W$2:W$850, MATCH(B650, Paste_Here!A$2:A$850, 0)), ""), ""), "")</f>
        <v/>
      </c>
      <c r="DZ650" s="66"/>
      <c r="EA650" s="75" t="str">
        <f>IFERROR(IF(B650&lt;&gt;"", IF(ISNUMBER(SEARCH("highrisk", LOWER(INDEX(Paste_Here!X$2:X$850, MATCH(B650, Paste_Here!A$2:A$850, 0))))), "High Risk", IF(ISNUMBER(SEARCH("lowrisk", LOWER(INDEX(Paste_Here!X$2:X$850, MATCH(B650, Paste_Here!A$2:A$850, 0))))), "Low Risk", IF(ISNUMBER(SEARCH("somerisk", LOWER(INDEX(Paste_Here!X$2:X$850, MATCH(B650, Paste_Here!A$2:A$850, 0))))), "Some Risk", IF(ISNUMBER(SEARCH("ot", LOWER(INDEX(Paste_Here!X$2:X$850, MATCH(B650, Paste_Here!A$2:A$850, 0))))), "OT", "")))), ""), "")</f>
        <v/>
      </c>
      <c r="EB650" s="66"/>
      <c r="EC650" s="66"/>
      <c r="ED650" s="75" t="str">
        <f t="shared" si="140"/>
        <v/>
      </c>
      <c r="EE650" s="66"/>
      <c r="EF650" s="75" t="str">
        <f>IFERROR(IF(B650&lt;&gt;"", IF(AND(INDEX(Paste_Here!AO$2:AO$850, MATCH(B650, Paste_Here!A$2:A$850, 0))&lt;&gt;"", ISNUMBER(VALUE(INDEX(Paste_Here!AO$2:AO$850, MATCH(B650, Paste_Here!A$2:A$850, 0))))), INDEX(Paste_Here!AO$2:AO$850, MATCH(B650, Paste_Here!A$2:A$850, 0)), ""), ""), "")</f>
        <v/>
      </c>
      <c r="EG650" s="66"/>
      <c r="EH650" s="75" t="str">
        <f>IFERROR(IF(B650&lt;&gt;"", IF(ISNUMBER(SEARCH("highrisk", LOWER(INDEX(Paste_Here!AP$2:AP$850, MATCH(B650, Paste_Here!A$2:A$850, 0))))), "High Risk", IF(ISNUMBER(SEARCH("lowrisk", LOWER(INDEX(Paste_Here!AP$2:AP$850, MATCH(B650, Paste_Here!A$2:A$850, 0))))), "Low Risk", IF(ISNUMBER(SEARCH("somerisk", LOWER(INDEX(Paste_Here!AP$2:AP$850, MATCH(B650, Paste_Here!A$2:A$850, 0))))), "Some Risk", IF(ISNUMBER(SEARCH("ot", LOWER(INDEX(Paste_Here!AP$2:AP$850, MATCH(B650, Paste_Here!A$2:A$850, 0))))), "OT", "")))), ""), "")</f>
        <v/>
      </c>
      <c r="EI650" s="66"/>
      <c r="EJ650" s="93"/>
      <c r="EK650" s="66"/>
      <c r="EL650" s="75" t="str">
        <f>IFERROR(IF(B650&lt;&gt;"", IF(AND(INDEX(Paste_Here!AQ$2:AQ$850, MATCH(B650, Paste_Here!A$2:A$850, 0))&lt;&gt;"", ISNUMBER(VALUE(INDEX(Paste_Here!AQ$2:AQ$850, MATCH(B650, Paste_Here!A$2:A$850, 0))))), INDEX(Paste_Here!AQ$2:AQ$850, MATCH(B650, Paste_Here!A$2:A$850, 0)), ""), ""), "")</f>
        <v/>
      </c>
      <c r="EM650" s="66"/>
      <c r="EN650" s="75" t="str">
        <f>IFERROR(IF(B650&lt;&gt;"", IF(ISNUMBER(SEARCH("highrisk", LOWER(INDEX(Paste_Here!AR$2:AR$850, MATCH(B650, Paste_Here!A$2:A$850, 0))))), "High Risk", IF(ISNUMBER(SEARCH("lowrisk", LOWER(INDEX(Paste_Here!AR$2:AR$850, MATCH(B650, Paste_Here!A$2:A$850, 0))))), "Low Risk", IF(ISNUMBER(SEARCH("somerisk", LOWER(INDEX(Paste_Here!AR$2:AR$850, MATCH(B650, Paste_Here!A$2:A$850, 0))))), "Some Risk", IF(ISNUMBER(SEARCH("ot", LOWER(INDEX(Paste_Here!AR$2:AR$850, MATCH(B650, Paste_Here!A$2:A$850, 0))))), "OT", "")))), ""), "")</f>
        <v/>
      </c>
      <c r="EO650" s="66"/>
      <c r="EP650" s="93"/>
      <c r="EQ650" s="66"/>
      <c r="ER650" s="75"/>
      <c r="ES650" s="66"/>
      <c r="ET650" s="75"/>
      <c r="EU650" s="66"/>
      <c r="EV650" s="66"/>
      <c r="EW650" s="75" t="str">
        <f t="shared" si="141"/>
        <v/>
      </c>
      <c r="EX650" s="66"/>
      <c r="EY650" s="75" t="str">
        <f>IFERROR(IF(B650&lt;&gt;"", IF(AND(INDEX(Paste_Here!Y$2:Y$850, MATCH(B650, Paste_Here!A$2:A$850, 0))&lt;&gt;"", ISNUMBER(VALUE(INDEX(Paste_Here!Y$2:Y$850, MATCH(B650, Paste_Here!A$2:A$850, 0))))), INDEX(Paste_Here!Y$2:Y$850, MATCH(B650, Paste_Here!A$2:A$850, 0)), ""), ""), "")</f>
        <v/>
      </c>
      <c r="EZ650" s="66"/>
      <c r="FA650" s="75" t="str">
        <f>IFERROR(IF(B650&lt;&gt;"", IF(ISNUMBER(SEARCH("highrisk", LOWER(INDEX(Paste_Here!Z$2:Z$850, MATCH(B650, Paste_Here!A$2:A$850, 0))))), "High Risk", IF(ISNUMBER(SEARCH("lowrisk", LOWER(INDEX(Paste_Here!Z$2:Z$850, MATCH(B650, Paste_Here!A$2:A$850, 0))))), "Low Risk", IF(ISNUMBER(SEARCH("somerisk", LOWER(INDEX(Paste_Here!Z$2:Z$850, MATCH(B650, Paste_Here!A$2:A$850, 0))))), "Some Risk", IF(ISNUMBER(SEARCH("ot", LOWER(INDEX(Paste_Here!Z$2:Z$850, MATCH(B650, Paste_Here!A$2:A$850, 0))))), "OT", "")))), ""), "")</f>
        <v/>
      </c>
      <c r="FB650" s="66"/>
      <c r="FC650" s="93"/>
      <c r="FD650" s="66"/>
      <c r="FE650" s="75" t="str">
        <f>IFERROR(IF(B650&lt;&gt;"", IF(AND(INDEX(Paste_Here!AA$2:AA$850, MATCH(B650, Paste_Here!A$2:A$850, 0))&lt;&gt;"", ISNUMBER(VALUE(INDEX(Paste_Here!AA$2:AA$850, MATCH(B650, Paste_Here!A$2:A$850, 0))))), INDEX(Paste_Here!AA$2:AA$850, MATCH(B650, Paste_Here!A$2:A$850, 0)), ""), ""), "")</f>
        <v/>
      </c>
      <c r="FF650" s="66"/>
      <c r="FG650" s="75" t="str">
        <f>IFERROR(IF(B650&lt;&gt;"", IF(ISNUMBER(SEARCH("highrisk", LOWER(INDEX(Paste_Here!AB$2:AB$850, MATCH(B650, Paste_Here!A$2:A$850, 0))))), "High Risk", IF(ISNUMBER(SEARCH("lowrisk", LOWER(INDEX(Paste_Here!AB$2:AB$850, MATCH(B650, Paste_Here!A$2:A$850, 0))))), "Low Risk", IF(ISNUMBER(SEARCH("somerisk", LOWER(INDEX(Paste_Here!AB$2:AB$850, MATCH(B650, Paste_Here!A$2:A$850, 0))))), "Some Risk", IF(ISNUMBER(SEARCH("ot", LOWER(INDEX(Paste_Here!AB$2:AB$850, MATCH(B650, Paste_Here!A$2:A$850, 0))))), "OT", "")))), ""), "")</f>
        <v/>
      </c>
      <c r="FH650" s="66"/>
      <c r="FI650" s="93"/>
      <c r="FJ650" s="66"/>
      <c r="FK650" s="75"/>
      <c r="FL650" s="66"/>
      <c r="FM650" s="75"/>
      <c r="FN650" s="66"/>
      <c r="FO650" s="66"/>
      <c r="FP650" s="75" t="str">
        <f t="shared" si="136"/>
        <v/>
      </c>
      <c r="FQ650" s="66"/>
      <c r="FR650" s="75" t="str">
        <f>IFERROR(IF(B650&lt;&gt;"", IF(ISNUMBER(SEARCH("s", LOWER(INDEX(Paste_Here!L$2:L$850, MATCH(B650, Paste_Here!A$2:A$850, 0))))), "Yes", IF(INDEX(Paste_Here!L$2:L$850, MATCH(B650, Paste_Here!A$2:A$850, 0))&lt;&gt;"", "No", "")), ""), "")</f>
        <v/>
      </c>
      <c r="FS650" s="66"/>
      <c r="FT650" s="75" t="str">
        <f>IFERROR(IF(B650&lt;&gt;"", IF(ISNUMBER(SEARCH("yes", LOWER(INDEX(Paste_Here!F$2:F$850, MATCH(B650, Paste_Here!A$2:A$850, 0))))), "Yes", IF(ISNUMBER(SEARCH("no", LOWER(INDEX(Paste_Here!F$2:F$850, MATCH(B650, Paste_Here!A$2:A$850, 0))))), "No", "")), ""), "")</f>
        <v/>
      </c>
      <c r="FU650" s="66"/>
      <c r="FV650" s="75" t="str">
        <f>IFERROR(IF(B650&lt;&gt;"", IF(ISNUMBER(SEARCH("english language learner", LOWER(INDEX(Paste_Here!C$2:C$850, MATCH(B650, Paste_Here!A$2:A$850, 0))))), "Yes", ""), ""), "")</f>
        <v/>
      </c>
      <c r="FW650" s="66"/>
      <c r="FX650" s="75" t="str">
        <f>IFERROR(IF(B650&lt;&gt;"", IF(OR(ISNUMBER(SEARCH("b", LOWER(INDEX(Paste_Here!J$2:J$850, MATCH(B650, Paste_Here!A$2:A$850, 0))))), ISNUMBER(SEARCH("h", LOWER(INDEX(Paste_Here!J$2:J$850, MATCH(B650, Paste_Here!A$2:A$850, 0))))), ISNUMBER(SEARCH("i", LOWER(INDEX(Paste_Here!J$2:J$850, MATCH(B650, Paste_Here!A$2:A$850, 0)))))), "Yes", IF(INDEX(Paste_Here!J$2:J$850, MATCH(B650, Paste_Here!A$2:A$850, 0))&lt;&gt;"", "No", "")), ""), "")</f>
        <v/>
      </c>
      <c r="FY650" s="66"/>
      <c r="FZ650" s="75" t="str">
        <f>IFERROR(IF(B650&lt;&gt;"", IF(ISNUMBER(SEARCH("yes", LOWER(INDEX(Paste_Here!K$2:K$850, MATCH(B650, Paste_Here!A$2:A$850, 0))))), "Yes", IF(ISNUMBER(SEARCH("no", LOWER(INDEX(Paste_Here!K$2:K$850, MATCH(B650, Paste_Here!A$2:A$850, 0))))), "No", "")), ""), "")</f>
        <v/>
      </c>
      <c r="GA650" s="66"/>
      <c r="GB650" s="75" t="str">
        <f>IFERROR(IF(B650&lt;&gt;"", IF(ISNUMBER(SEARCH("transitional 2", LOWER(INDEX(Paste_Here!C$2:C$850, MATCH(B650, Paste_Here!A$2:A$850, 0))))), "T2",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GC650" s="66"/>
      <c r="GD650" s="75"/>
      <c r="GE650" s="66"/>
      <c r="GF650" s="75"/>
      <c r="GG650" s="66"/>
      <c r="GH650" s="75"/>
      <c r="GI650" s="66"/>
      <c r="GK650" s="1" t="str" cm="1">
        <f t="array" ref="GK650">IFERROR(INDEX(Paste_Here!$B$2:$B$850, MATCH(0, COUNTIF(GK$4:GK649, Paste_Here!$B$2:$B$850) + IF(Paste_Here!$B$2:$B$850="", 1, 0), 0)), "")</f>
        <v/>
      </c>
      <c r="GL650" s="1" t="str">
        <f>IF(GK650&lt;&gt;"", INDEX(Paste_Here!$A$2:$A$850, MATCH(GK650, Paste_Here!$B$2:$B$850, 0)), "")</f>
        <v/>
      </c>
      <c r="GM650" s="1" t="str">
        <f t="shared" si="142"/>
        <v/>
      </c>
      <c r="GN650" s="1" t="str" cm="1">
        <f t="array" ref="GN650">IFERROR(INDEX($GM$5:$GM$850, MATCH(SMALL(IF($GM$5:$GM$850&lt;&gt;"", COUNTIF($GM$5:$GM$850, "&lt;"&amp;$GM$5:$GM$850)+1), ROW()-ROW($GN$5)+1), COUNTIF($GM$5:$GM$850, "&lt;"&amp;$GM$5:$GM$850)+1, 0)), "")</f>
        <v/>
      </c>
    </row>
    <row r="651" spans="1:196">
      <c r="A651" s="66"/>
      <c r="B651" s="75" t="str">
        <f t="shared" si="130"/>
        <v/>
      </c>
      <c r="C651" s="66"/>
      <c r="D651" s="75" t="str">
        <f>IFERROR(IF(AND(INDEX(Paste_Here!N$2:N$850, MATCH(B651, Paste_Here!A$2:A$850, 0)) = ""), "", IF(UPPER(INDEX(Paste_Here!N$2:N$850, MATCH(B651, Paste_Here!A$2:A$850, 0))) = "YES", "Yes", IF(UPPER(INDEX(Paste_Here!N$2:N$850, MATCH(B651, Paste_Here!A$2:A$850, 0))) = "NO", "No", ""))), "")</f>
        <v/>
      </c>
      <c r="E651" s="66"/>
      <c r="F651" s="75" t="str">
        <f t="shared" si="137"/>
        <v/>
      </c>
      <c r="G651" s="66"/>
      <c r="H651" s="75" t="str">
        <f t="shared" si="138"/>
        <v/>
      </c>
      <c r="I651" s="66"/>
      <c r="J651" s="75" t="str">
        <f t="shared" si="139"/>
        <v/>
      </c>
      <c r="K651" s="66"/>
      <c r="L651" s="75"/>
      <c r="M651" s="66"/>
      <c r="N651" s="75" t="str">
        <f>IFERROR(IF(B651&lt;&gt;"", IF(AND(INDEX(Paste_Here!AW$2:AW$850, MATCH(B651, Paste_Here!A$2:A$850, 0))&lt;&gt;"", ISNUMBER(VALUE(INDEX(Paste_Here!AW$2:AW$850, MATCH(B651, Paste_Here!A$2:A$850, 0))))), INDEX(Paste_Here!AW$2:AW$850, MATCH(B651, Paste_Here!A$2:A$850, 0)), ""), ""), "")</f>
        <v/>
      </c>
      <c r="O651" s="66"/>
      <c r="P651" s="75" t="str">
        <f>IFERROR(IF(B651&lt;&gt;"", IF(AND(INDEX(Paste_Here!AX$2:AX$850, MATCH(B651, Paste_Here!A$2:A$850, 0))&lt;&gt;"", ISNUMBER(VALUE(INDEX(Paste_Here!AX$2:AX$850, MATCH(B651, Paste_Here!A$2:A$850, 0))))), INDEX(Paste_Here!AX$2:AX$850, MATCH(B651, Paste_Here!A$2:A$850, 0)), ""), ""), "")</f>
        <v/>
      </c>
      <c r="Q651" s="66"/>
      <c r="R651" s="75" t="str">
        <f>IFERROR(IF(B651&lt;&gt;"", IF(AND(INDEX(Paste_Here!AU$2:AU$850, MATCH(B651, Paste_Here!A$2:A$850, 0))&lt;&gt;"", ISNUMBER(VALUE(INDEX(Paste_Here!AU$2:AU$850, MATCH(B651, Paste_Here!A$2:A$850, 0))))), INDEX(Paste_Here!AU$2:AU$850, MATCH(B651, Paste_Here!A$2:A$850, 0)), ""), ""), "")</f>
        <v/>
      </c>
      <c r="S651" s="66"/>
      <c r="T651" s="75" t="str">
        <f>IFERROR(IF(B651&lt;&gt;"", IF(AND(INDEX(Paste_Here!AV$2:AV$850, MATCH(B651, Paste_Here!A$2:A$850, 0))&lt;&gt;"", ISNUMBER(VALUE(INDEX(Paste_Here!AV$2:AV$850, MATCH(B651, Paste_Here!A$2:A$850, 0))))), INDEX(Paste_Here!AV$2:AV$850, MATCH(B651, Paste_Here!A$2:A$850, 0)), ""), ""), "")</f>
        <v/>
      </c>
      <c r="U651" s="66"/>
      <c r="W651" s="66"/>
      <c r="Y651" s="66"/>
      <c r="Z651" s="66"/>
      <c r="AA651" s="75" t="str">
        <f t="shared" si="131"/>
        <v/>
      </c>
      <c r="AB651" s="66"/>
      <c r="AC651" s="75"/>
      <c r="AD651" s="66"/>
      <c r="AE651" s="98"/>
      <c r="AF651" s="66"/>
      <c r="AG651" s="75"/>
      <c r="AH651" s="66"/>
      <c r="AI651" s="75" t="str">
        <f>IFERROR(IF(B651&lt;&gt;"", IF(AND(INDEX(Paste_Here!AC$2:AC$850, MATCH(B651, Paste_Here!A$2:A$850, 0))&lt;&gt;"", ISNUMBER(VALUE(INDEX(Paste_Here!AC$2:AC$850, MATCH(B651, Paste_Here!A$2:A$850, 0))))), INDEX(Paste_Here!AC$2:AC$850, MATCH(B651, Paste_Here!A$2:A$850, 0)), ""), ""), "")</f>
        <v/>
      </c>
      <c r="AJ651" s="66"/>
      <c r="AK651" s="75" t="str">
        <f>IFERROR(IF(B651&lt;&gt;"", IF(ISNUMBER(SEARCH("highrisk", LOWER(INDEX(Paste_Here!AD$2:AD$850, MATCH(B651, Paste_Here!A$2:A$850, 0))))), "High Risk", IF(ISNUMBER(SEARCH("lowrisk", LOWER(INDEX(Paste_Here!AD$2:AD$850, MATCH(B651, Paste_Here!A$2:A$850, 0))))), "Low Risk", IF(ISNUMBER(SEARCH("somerisk", LOWER(INDEX(Paste_Here!AD$2:AD$850, MATCH(B651, Paste_Here!A$2:A$850, 0))))), "Some Risk", IF(ISNUMBER(SEARCH("ot", LOWER(INDEX(Paste_Here!AD$2:AD$850, MATCH(B651, Paste_Here!A$2:A$850, 0))))), "OT", "")))), ""), "")</f>
        <v/>
      </c>
      <c r="AL651" s="66"/>
      <c r="AM651" s="75"/>
      <c r="AN651" s="66"/>
      <c r="AO651" s="75" t="str">
        <f>IFERROR(IF(B651&lt;&gt;"", IF(AND(INDEX(Paste_Here!M$2:M$850, MATCH(B651, Paste_Here!A$2:A$850, 0))&lt;&gt;"", ISNUMBER(VALUE(INDEX(Paste_Here!M$2:M$850, MATCH(B651, Paste_Here!A$2:A$850, 0))))), INDEX(Paste_Here!M$2:M$850, MATCH(B651, Paste_Here!A$2:A$850, 0)), ""), ""), "")</f>
        <v/>
      </c>
      <c r="AP651" s="66"/>
      <c r="AQ651" s="75" t="str">
        <f>IFERROR(IF(B651&lt;&gt;"", IF(ISNUMBER(SEARCH("highrisk", LOWER(INDEX(Paste_Here!N$2:N$850, MATCH(B651, Paste_Here!A$2:A$850, 0))))), "High Risk", IF(ISNUMBER(SEARCH("lowrisk", LOWER(INDEX(Paste_Here!N$2:N$850, MATCH(B651, Paste_Here!A$2:A$850, 0))))), "Low Risk", IF(ISNUMBER(SEARCH("somerisk", LOWER(INDEX(Paste_Here!N$2:N$850, MATCH(B651, Paste_Here!A$2:A$850, 0))))), "Some Risk", IF(ISNUMBER(SEARCH("ot", LOWER(INDEX(Paste_Here!N$2:N$850, MATCH(B651, Paste_Here!A$2:A$850, 0))))), "OT", "")))), ""), "")</f>
        <v/>
      </c>
      <c r="AT651" s="66"/>
      <c r="AU651" s="103"/>
      <c r="AV651" s="66"/>
      <c r="AW651" s="66"/>
      <c r="AX651" s="75" t="str">
        <f t="shared" si="132"/>
        <v/>
      </c>
      <c r="AY651" s="66"/>
      <c r="AZ651" s="75"/>
      <c r="BA651" s="66"/>
      <c r="BB651" s="75"/>
      <c r="BC651" s="66"/>
      <c r="BD651" s="75"/>
      <c r="BE651" s="66"/>
      <c r="BF651" s="75" t="str">
        <f>IFERROR(IF(B651&lt;&gt;"", IF(AND(INDEX(Paste_Here!AE$2:AE$850, MATCH(B651, Paste_Here!A$2:A$850, 0))&lt;&gt;"", ISNUMBER(VALUE(INDEX(Paste_Here!AE$2:AE$850, MATCH(B651, Paste_Here!A$2:A$850, 0))))), INDEX(Paste_Here!AE$2:AE$850, MATCH(B651, Paste_Here!A$2:A$850, 0)), ""), ""), "")</f>
        <v/>
      </c>
      <c r="BG651" s="66"/>
      <c r="BH651" s="75" t="str">
        <f>IFERROR(IF(B651&lt;&gt;"", IF(ISNUMBER(SEARCH("highrisk", LOWER(INDEX(Paste_Here!AF$2:AF$850, MATCH(B651, Paste_Here!A$2:A$850, 0))))), "High Risk", IF(ISNUMBER(SEARCH("lowrisk", LOWER(INDEX(Paste_Here!AF$2:AF$850, MATCH(B651, Paste_Here!A$2:A$850, 0))))), "Low Risk", IF(ISNUMBER(SEARCH("somerisk", LOWER(INDEX(Paste_Here!AF$2:AF$850, MATCH(B651, Paste_Here!A$2:A$850, 0))))), "Some Risk", IF(ISNUMBER(SEARCH("ot", LOWER(INDEX(Paste_Here!AF$2:AF$850, MATCH(B651, Paste_Here!A$2:A$850, 0))))), "OT", "")))), ""), "")</f>
        <v/>
      </c>
      <c r="BI651" s="66"/>
      <c r="BJ651" s="75"/>
      <c r="BK651" s="66"/>
      <c r="BL651" s="75" t="str">
        <f>IFERROR(IF(B651&lt;&gt;"", IF(AND(INDEX(Paste_Here!O$2:O$850, MATCH(B651, Paste_Here!A$2:A$850, 0))&lt;&gt;"", ISNUMBER(VALUE(INDEX(Paste_Here!O$2:O$850, MATCH(B651, Paste_Here!A$2:A$850, 0))))), INDEX(Paste_Here!O$2:O$850, MATCH(B651, Paste_Here!A$2:A$850, 0)), ""), ""), "")</f>
        <v/>
      </c>
      <c r="BM651" s="66"/>
      <c r="BN651" s="75" t="str">
        <f>IFERROR(IF(B651&lt;&gt;"", IF(ISNUMBER(SEARCH("highrisk", LOWER(INDEX(Paste_Here!P$2:P$850, MATCH(B651, Paste_Here!A$2:A$850, 0))))), "High Risk", IF(ISNUMBER(SEARCH("lowrisk", LOWER(INDEX(Paste_Here!P$2:P$850, MATCH(B651, Paste_Here!A$2:A$850, 0))))), "Low Risk", IF(ISNUMBER(SEARCH("somerisk", LOWER(INDEX(Paste_Here!P$2:P$850, MATCH(B651, Paste_Here!A$2:A$850, 0))))), "Some Risk", IF(ISNUMBER(SEARCH("ot", LOWER(INDEX(Paste_Here!P$2:P$850, MATCH(B651, Paste_Here!A$2:A$850, 0))))), "OT", "")))), ""), "")</f>
        <v/>
      </c>
      <c r="BQ651" s="66"/>
      <c r="BR651" s="75"/>
      <c r="BS651" s="66"/>
      <c r="BT651" s="66"/>
      <c r="BU651" s="75" t="str">
        <f t="shared" si="133"/>
        <v/>
      </c>
      <c r="BV651" s="66"/>
      <c r="BW651" s="75"/>
      <c r="BX651" s="66"/>
      <c r="BY651" s="75"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BZ651" s="66"/>
      <c r="CA651" s="75"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CB651" s="66"/>
      <c r="CC651" s="75"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CD651" s="66"/>
      <c r="CE651" s="75"/>
      <c r="CF651" s="66"/>
      <c r="CK651" s="75"/>
      <c r="CL651" s="66"/>
      <c r="CM651" s="75"/>
      <c r="CN651" s="66"/>
      <c r="CO651" s="75"/>
      <c r="CP651" s="66"/>
      <c r="CQ651" s="66"/>
      <c r="CR651" s="75" t="str">
        <f t="shared" si="134"/>
        <v/>
      </c>
      <c r="CS651" s="66"/>
      <c r="CT651" s="75"/>
      <c r="CU651" s="66"/>
      <c r="CV651" s="75"/>
      <c r="CW651" s="66"/>
      <c r="CX651" s="75"/>
      <c r="CY651" s="66"/>
      <c r="CZ651" s="75"/>
      <c r="DA651" s="66"/>
      <c r="DB651" s="75" t="str">
        <f>IFERROR(IF(B651&lt;&gt;"", IF(AND(INDEX(Paste_Here!AK$2:AK$850, MATCH(B651, Paste_Here!A$2:A$850, 0))&lt;&gt;"", ISNUMBER(VALUE(INDEX(Paste_Here!AK$2:AK$850, MATCH(B651, Paste_Here!A$2:A$850, 0))))), INDEX(Paste_Here!AK$2:AK$850, MATCH(B651, Paste_Here!A$2:A$850, 0)), ""), ""), "")</f>
        <v/>
      </c>
      <c r="DC651" s="66"/>
      <c r="DD651" s="75" t="str">
        <f>IFERROR(IF(B651&lt;&gt;"", IF(ISNUMBER(SEARCH("highrisk", LOWER(INDEX(Paste_Here!AL$2:AL$850, MATCH(B651, Paste_Here!A$2:A$850, 0))))), "High Risk", IF(ISNUMBER(SEARCH("lowrisk", LOWER(INDEX(Paste_Here!AL$2:AL$850, MATCH(B651, Paste_Here!A$2:A$850, 0))))), "Low Risk", IF(ISNUMBER(SEARCH("somerisk", LOWER(INDEX(Paste_Here!AL$2:AL$850, MATCH(B651, Paste_Here!A$2:A$850, 0))))), "Some Risk", IF(ISNUMBER(SEARCH("ot", LOWER(INDEX(Paste_Here!AL$2:AL$850, MATCH(B651, Paste_Here!A$2:A$850, 0))))), "OT", "")))), ""), "")</f>
        <v/>
      </c>
      <c r="DE651" s="66"/>
      <c r="DF651" s="75" t="str">
        <f>IFERROR(IF(B651&lt;&gt;"", IF(AND(INDEX(Paste_Here!AM$2:AM$850, MATCH(B651, Paste_Here!A$2:A$850, 0))&lt;&gt;"", ISNUMBER(VALUE(INDEX(Paste_Here!AM$2:AM$850, MATCH(B651, Paste_Here!A$2:A$850, 0))))), INDEX(Paste_Here!AM$2:AM$850, MATCH(B651, Paste_Here!A$2:A$850, 0)), ""), ""), "")</f>
        <v/>
      </c>
      <c r="DG651" s="66"/>
      <c r="DH651" s="75" t="str">
        <f>IFERROR(IF(B651&lt;&gt;"", IF(ISNUMBER(SEARCH("highrisk", LOWER(INDEX(Paste_Here!AN$2:AN$850, MATCH(B651, Paste_Here!A$2:A$850, 0))))), "High Risk", IF(ISNUMBER(SEARCH("lowrisk", LOWER(INDEX(Paste_Here!AN$2:AN$850, MATCH(B651, Paste_Here!A$2:A$850, 0))))), "Low Risk", IF(ISNUMBER(SEARCH("somerisk", LOWER(INDEX(Paste_Here!AN$2:AN$850, MATCH(B651, Paste_Here!A$2:A$850, 0))))), "Some Risk", IF(ISNUMBER(SEARCH("ot", LOWER(INDEX(Paste_Here!AN$2:AN$850, MATCH(B651, Paste_Here!A$2:A$850, 0))))), "OT", "")))), ""), "")</f>
        <v/>
      </c>
      <c r="DI651" s="66"/>
      <c r="DJ651" s="66"/>
      <c r="DK651" s="75" t="str">
        <f t="shared" si="135"/>
        <v/>
      </c>
      <c r="DL651" s="66"/>
      <c r="DM651" s="75" t="str">
        <f>IFERROR(IF(B651&lt;&gt;"", IF(AND(INDEX(Paste_Here!Q$2:Q$850, MATCH(B651, Paste_Here!A$2:A$850, 0))&lt;&gt;"", ISNUMBER(VALUE(INDEX(Paste_Here!Q$2:Q$850, MATCH(B651, Paste_Here!A$2:A$850, 0))))), INDEX(Paste_Here!Q$2:Q$850, MATCH(B651, Paste_Here!A$2:A$850, 0)), ""), ""), "")</f>
        <v/>
      </c>
      <c r="DN651" s="66"/>
      <c r="DO651" s="75" t="str">
        <f>IFERROR(IF(B651&lt;&gt;"", IF(ISNUMBER(SEARCH("highrisk", LOWER(INDEX(Paste_Here!R$2:R$850, MATCH(B651, Paste_Here!A$2:A$850, 0))))), "High Risk", IF(ISNUMBER(SEARCH("lowrisk", LOWER(INDEX(Paste_Here!R$2:R$850, MATCH(B651, Paste_Here!A$2:A$850, 0))))), "Low Risk", IF(ISNUMBER(SEARCH("somerisk", LOWER(INDEX(Paste_Here!R$2:R$850, MATCH(B651, Paste_Here!A$2:A$850, 0))))), "Some Risk", IF(ISNUMBER(SEARCH("ot", LOWER(INDEX(Paste_Here!R$2:R$850, MATCH(B651, Paste_Here!A$2:A$850, 0))))), "OT", "")))), ""), "")</f>
        <v/>
      </c>
      <c r="DP651" s="66"/>
      <c r="DQ651" s="93" t="str">
        <f>IFERROR(IF(B651&lt;&gt;"", IF(AND(INDEX(Paste_Here!S$2:S$850, MATCH(B651, Paste_Here!A$2:A$850, 0))&lt;&gt;"", ISNUMBER(VALUE(INDEX(Paste_Here!S$2:S$850, MATCH(B651, Paste_Here!A$2:A$850, 0))))), INDEX(Paste_Here!S$2:S$850, MATCH(B651, Paste_Here!A$2:A$850, 0)), ""), ""), "")</f>
        <v/>
      </c>
      <c r="DR651" s="66"/>
      <c r="DS651" s="75"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IF(ISNUMBER(SEARCH("ot", LOWER(INDEX(Paste_Here!T$2:T$850, MATCH(B651, Paste_Here!A$2:A$850, 0))))), "OT", "")))), ""), "")</f>
        <v/>
      </c>
      <c r="DT651" s="66"/>
      <c r="DU651" s="75" t="str">
        <f>IFERROR(IF(B651&lt;&gt;"", IF(AND(INDEX(Paste_Here!U$2:U$850, MATCH(B651, Paste_Here!A$2:A$850, 0))&lt;&gt;"", ISNUMBER(VALUE(INDEX(Paste_Here!U$2:U$850, MATCH(B651, Paste_Here!A$2:A$850, 0))))), INDEX(Paste_Here!U$2:U$850, MATCH(B651, Paste_Here!A$2:A$850, 0)), ""), ""), "")</f>
        <v/>
      </c>
      <c r="DV651" s="66"/>
      <c r="DW651" s="93" t="str">
        <f>IFERROR(IF(B651&lt;&gt;"", IF(ISNUMBER(SEARCH("highrisk", LOWER(INDEX(Paste_Here!V$2:V$850, MATCH(B651, Paste_Here!A$2:A$850, 0))))), "High Risk", IF(ISNUMBER(SEARCH("lowrisk", LOWER(INDEX(Paste_Here!V$2:V$850, MATCH(B651, Paste_Here!A$2:A$850, 0))))), "Low Risk", IF(ISNUMBER(SEARCH("somerisk", LOWER(INDEX(Paste_Here!V$2:V$850, MATCH(B651, Paste_Here!A$2:A$850, 0))))), "Some Risk", IF(ISNUMBER(SEARCH("ot", LOWER(INDEX(Paste_Here!V$2:V$850, MATCH(B651, Paste_Here!A$2:A$850, 0))))), "OT", "")))), ""), "")</f>
        <v/>
      </c>
      <c r="DX651" s="66"/>
      <c r="DY651" s="75" t="str">
        <f>IFERROR(IF(B651&lt;&gt;"", IF(AND(INDEX(Paste_Here!W$2:W$850, MATCH(B651, Paste_Here!A$2:A$850, 0))&lt;&gt;"", ISNUMBER(VALUE(INDEX(Paste_Here!W$2:W$850, MATCH(B651, Paste_Here!A$2:A$850, 0))))), INDEX(Paste_Here!W$2:W$850, MATCH(B651, Paste_Here!A$2:A$850, 0)), ""), ""), "")</f>
        <v/>
      </c>
      <c r="DZ651" s="66"/>
      <c r="EA651" s="75" t="str">
        <f>IFERROR(IF(B651&lt;&gt;"", IF(ISNUMBER(SEARCH("highrisk", LOWER(INDEX(Paste_Here!X$2:X$850, MATCH(B651, Paste_Here!A$2:A$850, 0))))), "High Risk", IF(ISNUMBER(SEARCH("lowrisk", LOWER(INDEX(Paste_Here!X$2:X$850, MATCH(B651, Paste_Here!A$2:A$850, 0))))), "Low Risk", IF(ISNUMBER(SEARCH("somerisk", LOWER(INDEX(Paste_Here!X$2:X$850, MATCH(B651, Paste_Here!A$2:A$850, 0))))), "Some Risk", IF(ISNUMBER(SEARCH("ot", LOWER(INDEX(Paste_Here!X$2:X$850, MATCH(B651, Paste_Here!A$2:A$850, 0))))), "OT", "")))), ""), "")</f>
        <v/>
      </c>
      <c r="EB651" s="66"/>
      <c r="EC651" s="66"/>
      <c r="ED651" s="75" t="str">
        <f t="shared" si="140"/>
        <v/>
      </c>
      <c r="EE651" s="66"/>
      <c r="EF651" s="75" t="str">
        <f>IFERROR(IF(B651&lt;&gt;"", IF(AND(INDEX(Paste_Here!AO$2:AO$850, MATCH(B651, Paste_Here!A$2:A$850, 0))&lt;&gt;"", ISNUMBER(VALUE(INDEX(Paste_Here!AO$2:AO$850, MATCH(B651, Paste_Here!A$2:A$850, 0))))), INDEX(Paste_Here!AO$2:AO$850, MATCH(B651, Paste_Here!A$2:A$850, 0)), ""), ""), "")</f>
        <v/>
      </c>
      <c r="EG651" s="66"/>
      <c r="EH651" s="75" t="str">
        <f>IFERROR(IF(B651&lt;&gt;"", IF(ISNUMBER(SEARCH("highrisk", LOWER(INDEX(Paste_Here!AP$2:AP$850, MATCH(B651, Paste_Here!A$2:A$850, 0))))), "High Risk", IF(ISNUMBER(SEARCH("lowrisk", LOWER(INDEX(Paste_Here!AP$2:AP$850, MATCH(B651, Paste_Here!A$2:A$850, 0))))), "Low Risk", IF(ISNUMBER(SEARCH("somerisk", LOWER(INDEX(Paste_Here!AP$2:AP$850, MATCH(B651, Paste_Here!A$2:A$850, 0))))), "Some Risk", IF(ISNUMBER(SEARCH("ot", LOWER(INDEX(Paste_Here!AP$2:AP$850, MATCH(B651, Paste_Here!A$2:A$850, 0))))), "OT", "")))), ""), "")</f>
        <v/>
      </c>
      <c r="EI651" s="66"/>
      <c r="EJ651" s="93"/>
      <c r="EK651" s="66"/>
      <c r="EL651" s="75" t="str">
        <f>IFERROR(IF(B651&lt;&gt;"", IF(AND(INDEX(Paste_Here!AQ$2:AQ$850, MATCH(B651, Paste_Here!A$2:A$850, 0))&lt;&gt;"", ISNUMBER(VALUE(INDEX(Paste_Here!AQ$2:AQ$850, MATCH(B651, Paste_Here!A$2:A$850, 0))))), INDEX(Paste_Here!AQ$2:AQ$850, MATCH(B651, Paste_Here!A$2:A$850, 0)), ""), ""), "")</f>
        <v/>
      </c>
      <c r="EM651" s="66"/>
      <c r="EN651" s="75" t="str">
        <f>IFERROR(IF(B651&lt;&gt;"", IF(ISNUMBER(SEARCH("highrisk", LOWER(INDEX(Paste_Here!AR$2:AR$850, MATCH(B651, Paste_Here!A$2:A$850, 0))))), "High Risk", IF(ISNUMBER(SEARCH("lowrisk", LOWER(INDEX(Paste_Here!AR$2:AR$850, MATCH(B651, Paste_Here!A$2:A$850, 0))))), "Low Risk", IF(ISNUMBER(SEARCH("somerisk", LOWER(INDEX(Paste_Here!AR$2:AR$850, MATCH(B651, Paste_Here!A$2:A$850, 0))))), "Some Risk", IF(ISNUMBER(SEARCH("ot", LOWER(INDEX(Paste_Here!AR$2:AR$850, MATCH(B651, Paste_Here!A$2:A$850, 0))))), "OT", "")))), ""), "")</f>
        <v/>
      </c>
      <c r="EO651" s="66"/>
      <c r="EP651" s="93"/>
      <c r="EQ651" s="66"/>
      <c r="ER651" s="75"/>
      <c r="ES651" s="66"/>
      <c r="ET651" s="75"/>
      <c r="EU651" s="66"/>
      <c r="EV651" s="66"/>
      <c r="EW651" s="75" t="str">
        <f t="shared" si="141"/>
        <v/>
      </c>
      <c r="EX651" s="66"/>
      <c r="EY651" s="75" t="str">
        <f>IFERROR(IF(B651&lt;&gt;"", IF(AND(INDEX(Paste_Here!Y$2:Y$850, MATCH(B651, Paste_Here!A$2:A$850, 0))&lt;&gt;"", ISNUMBER(VALUE(INDEX(Paste_Here!Y$2:Y$850, MATCH(B651, Paste_Here!A$2:A$850, 0))))), INDEX(Paste_Here!Y$2:Y$850, MATCH(B651, Paste_Here!A$2:A$850, 0)), ""), ""), "")</f>
        <v/>
      </c>
      <c r="EZ651" s="66"/>
      <c r="FA651" s="75" t="str">
        <f>IFERROR(IF(B651&lt;&gt;"", IF(ISNUMBER(SEARCH("highrisk", LOWER(INDEX(Paste_Here!Z$2:Z$850, MATCH(B651, Paste_Here!A$2:A$850, 0))))), "High Risk", IF(ISNUMBER(SEARCH("lowrisk", LOWER(INDEX(Paste_Here!Z$2:Z$850, MATCH(B651, Paste_Here!A$2:A$850, 0))))), "Low Risk", IF(ISNUMBER(SEARCH("somerisk", LOWER(INDEX(Paste_Here!Z$2:Z$850, MATCH(B651, Paste_Here!A$2:A$850, 0))))), "Some Risk", IF(ISNUMBER(SEARCH("ot", LOWER(INDEX(Paste_Here!Z$2:Z$850, MATCH(B651, Paste_Here!A$2:A$850, 0))))), "OT", "")))), ""), "")</f>
        <v/>
      </c>
      <c r="FB651" s="66"/>
      <c r="FC651" s="93"/>
      <c r="FD651" s="66"/>
      <c r="FE651" s="75" t="str">
        <f>IFERROR(IF(B651&lt;&gt;"", IF(AND(INDEX(Paste_Here!AA$2:AA$850, MATCH(B651, Paste_Here!A$2:A$850, 0))&lt;&gt;"", ISNUMBER(VALUE(INDEX(Paste_Here!AA$2:AA$850, MATCH(B651, Paste_Here!A$2:A$850, 0))))), INDEX(Paste_Here!AA$2:AA$850, MATCH(B651, Paste_Here!A$2:A$850, 0)), ""), ""), "")</f>
        <v/>
      </c>
      <c r="FF651" s="66"/>
      <c r="FG651" s="75" t="str">
        <f>IFERROR(IF(B651&lt;&gt;"", IF(ISNUMBER(SEARCH("highrisk", LOWER(INDEX(Paste_Here!AB$2:AB$850, MATCH(B651, Paste_Here!A$2:A$850, 0))))), "High Risk", IF(ISNUMBER(SEARCH("lowrisk", LOWER(INDEX(Paste_Here!AB$2:AB$850, MATCH(B651, Paste_Here!A$2:A$850, 0))))), "Low Risk", IF(ISNUMBER(SEARCH("somerisk", LOWER(INDEX(Paste_Here!AB$2:AB$850, MATCH(B651, Paste_Here!A$2:A$850, 0))))), "Some Risk", IF(ISNUMBER(SEARCH("ot", LOWER(INDEX(Paste_Here!AB$2:AB$850, MATCH(B651, Paste_Here!A$2:A$850, 0))))), "OT", "")))), ""), "")</f>
        <v/>
      </c>
      <c r="FH651" s="66"/>
      <c r="FI651" s="93"/>
      <c r="FJ651" s="66"/>
      <c r="FK651" s="75"/>
      <c r="FL651" s="66"/>
      <c r="FM651" s="75"/>
      <c r="FN651" s="66"/>
      <c r="FO651" s="66"/>
      <c r="FP651" s="75" t="str">
        <f t="shared" si="136"/>
        <v/>
      </c>
      <c r="FQ651" s="66"/>
      <c r="FR651" s="75" t="str">
        <f>IFERROR(IF(B651&lt;&gt;"", IF(ISNUMBER(SEARCH("s", LOWER(INDEX(Paste_Here!L$2:L$850, MATCH(B651, Paste_Here!A$2:A$850, 0))))), "Yes", IF(INDEX(Paste_Here!L$2:L$850, MATCH(B651, Paste_Here!A$2:A$850, 0))&lt;&gt;"", "No", "")), ""), "")</f>
        <v/>
      </c>
      <c r="FS651" s="66"/>
      <c r="FT651" s="75" t="str">
        <f>IFERROR(IF(B651&lt;&gt;"", IF(ISNUMBER(SEARCH("yes", LOWER(INDEX(Paste_Here!F$2:F$850, MATCH(B651, Paste_Here!A$2:A$850, 0))))), "Yes", IF(ISNUMBER(SEARCH("no", LOWER(INDEX(Paste_Here!F$2:F$850, MATCH(B651, Paste_Here!A$2:A$850, 0))))), "No", "")), ""), "")</f>
        <v/>
      </c>
      <c r="FU651" s="66"/>
      <c r="FV651" s="75" t="str">
        <f>IFERROR(IF(B651&lt;&gt;"", IF(ISNUMBER(SEARCH("english language learner", LOWER(INDEX(Paste_Here!C$2:C$850, MATCH(B651, Paste_Here!A$2:A$850, 0))))), "Yes", ""), ""), "")</f>
        <v/>
      </c>
      <c r="FW651" s="66"/>
      <c r="FX651" s="75" t="str">
        <f>IFERROR(IF(B651&lt;&gt;"", IF(OR(ISNUMBER(SEARCH("b", LOWER(INDEX(Paste_Here!J$2:J$850, MATCH(B651, Paste_Here!A$2:A$850, 0))))), ISNUMBER(SEARCH("h", LOWER(INDEX(Paste_Here!J$2:J$850, MATCH(B651, Paste_Here!A$2:A$850, 0))))), ISNUMBER(SEARCH("i", LOWER(INDEX(Paste_Here!J$2:J$850, MATCH(B651, Paste_Here!A$2:A$850, 0)))))), "Yes", IF(INDEX(Paste_Here!J$2:J$850, MATCH(B651, Paste_Here!A$2:A$850, 0))&lt;&gt;"", "No", "")), ""), "")</f>
        <v/>
      </c>
      <c r="FY651" s="66"/>
      <c r="FZ651" s="75" t="str">
        <f>IFERROR(IF(B651&lt;&gt;"", IF(ISNUMBER(SEARCH("yes", LOWER(INDEX(Paste_Here!K$2:K$850, MATCH(B651, Paste_Here!A$2:A$850, 0))))), "Yes", IF(ISNUMBER(SEARCH("no", LOWER(INDEX(Paste_Here!K$2:K$850, MATCH(B651, Paste_Here!A$2:A$850, 0))))), "No", "")), ""), "")</f>
        <v/>
      </c>
      <c r="GA651" s="66"/>
      <c r="GB651" s="75" t="str">
        <f>IFERROR(IF(B651&lt;&gt;"", IF(ISNUMBER(SEARCH("transitional 2", LOWER(INDEX(Paste_Here!C$2:C$850, MATCH(B651, Paste_Here!A$2:A$850, 0))))), "T2",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GC651" s="66"/>
      <c r="GD651" s="75"/>
      <c r="GE651" s="66"/>
      <c r="GF651" s="75"/>
      <c r="GG651" s="66"/>
      <c r="GH651" s="75"/>
      <c r="GI651" s="66"/>
      <c r="GK651" s="1" t="str" cm="1">
        <f t="array" ref="GK651">IFERROR(INDEX(Paste_Here!$B$2:$B$850, MATCH(0, COUNTIF(GK$4:GK650, Paste_Here!$B$2:$B$850) + IF(Paste_Here!$B$2:$B$850="", 1, 0), 0)), "")</f>
        <v/>
      </c>
      <c r="GL651" s="1" t="str">
        <f>IF(GK651&lt;&gt;"", INDEX(Paste_Here!$A$2:$A$850, MATCH(GK651, Paste_Here!$B$2:$B$850, 0)), "")</f>
        <v/>
      </c>
      <c r="GM651" s="1" t="str">
        <f t="shared" si="142"/>
        <v/>
      </c>
      <c r="GN651" s="1" t="str" cm="1">
        <f t="array" ref="GN651">IFERROR(INDEX($GM$5:$GM$850, MATCH(SMALL(IF($GM$5:$GM$850&lt;&gt;"", COUNTIF($GM$5:$GM$850, "&lt;"&amp;$GM$5:$GM$850)+1), ROW()-ROW($GN$5)+1), COUNTIF($GM$5:$GM$850, "&lt;"&amp;$GM$5:$GM$850)+1, 0)), "")</f>
        <v/>
      </c>
    </row>
    <row r="652" spans="1:196">
      <c r="A652" s="66"/>
      <c r="B652" s="75" t="str">
        <f t="shared" si="130"/>
        <v/>
      </c>
      <c r="C652" s="66"/>
      <c r="D652" s="75" t="str">
        <f>IFERROR(IF(AND(INDEX(Paste_Here!N$2:N$850, MATCH(B652, Paste_Here!A$2:A$850, 0)) = ""), "", IF(UPPER(INDEX(Paste_Here!N$2:N$850, MATCH(B652, Paste_Here!A$2:A$850, 0))) = "YES", "Yes", IF(UPPER(INDEX(Paste_Here!N$2:N$850, MATCH(B652, Paste_Here!A$2:A$850, 0))) = "NO", "No", ""))), "")</f>
        <v/>
      </c>
      <c r="E652" s="66"/>
      <c r="F652" s="75" t="str">
        <f t="shared" si="137"/>
        <v/>
      </c>
      <c r="G652" s="66"/>
      <c r="H652" s="75" t="str">
        <f t="shared" si="138"/>
        <v/>
      </c>
      <c r="I652" s="66"/>
      <c r="J652" s="75" t="str">
        <f t="shared" si="139"/>
        <v/>
      </c>
      <c r="K652" s="66"/>
      <c r="L652" s="75"/>
      <c r="M652" s="66"/>
      <c r="N652" s="75" t="str">
        <f>IFERROR(IF(B652&lt;&gt;"", IF(AND(INDEX(Paste_Here!AW$2:AW$850, MATCH(B652, Paste_Here!A$2:A$850, 0))&lt;&gt;"", ISNUMBER(VALUE(INDEX(Paste_Here!AW$2:AW$850, MATCH(B652, Paste_Here!A$2:A$850, 0))))), INDEX(Paste_Here!AW$2:AW$850, MATCH(B652, Paste_Here!A$2:A$850, 0)), ""), ""), "")</f>
        <v/>
      </c>
      <c r="O652" s="66"/>
      <c r="P652" s="75" t="str">
        <f>IFERROR(IF(B652&lt;&gt;"", IF(AND(INDEX(Paste_Here!AX$2:AX$850, MATCH(B652, Paste_Here!A$2:A$850, 0))&lt;&gt;"", ISNUMBER(VALUE(INDEX(Paste_Here!AX$2:AX$850, MATCH(B652, Paste_Here!A$2:A$850, 0))))), INDEX(Paste_Here!AX$2:AX$850, MATCH(B652, Paste_Here!A$2:A$850, 0)), ""), ""), "")</f>
        <v/>
      </c>
      <c r="Q652" s="66"/>
      <c r="R652" s="75" t="str">
        <f>IFERROR(IF(B652&lt;&gt;"", IF(AND(INDEX(Paste_Here!AU$2:AU$850, MATCH(B652, Paste_Here!A$2:A$850, 0))&lt;&gt;"", ISNUMBER(VALUE(INDEX(Paste_Here!AU$2:AU$850, MATCH(B652, Paste_Here!A$2:A$850, 0))))), INDEX(Paste_Here!AU$2:AU$850, MATCH(B652, Paste_Here!A$2:A$850, 0)), ""), ""), "")</f>
        <v/>
      </c>
      <c r="S652" s="66"/>
      <c r="T652" s="75" t="str">
        <f>IFERROR(IF(B652&lt;&gt;"", IF(AND(INDEX(Paste_Here!AV$2:AV$850, MATCH(B652, Paste_Here!A$2:A$850, 0))&lt;&gt;"", ISNUMBER(VALUE(INDEX(Paste_Here!AV$2:AV$850, MATCH(B652, Paste_Here!A$2:A$850, 0))))), INDEX(Paste_Here!AV$2:AV$850, MATCH(B652, Paste_Here!A$2:A$850, 0)), ""), ""), "")</f>
        <v/>
      </c>
      <c r="U652" s="66"/>
      <c r="W652" s="66"/>
      <c r="Y652" s="66"/>
      <c r="Z652" s="66"/>
      <c r="AA652" s="75" t="str">
        <f t="shared" si="131"/>
        <v/>
      </c>
      <c r="AB652" s="66"/>
      <c r="AC652" s="75"/>
      <c r="AD652" s="66"/>
      <c r="AE652" s="98"/>
      <c r="AF652" s="66"/>
      <c r="AG652" s="75"/>
      <c r="AH652" s="66"/>
      <c r="AI652" s="75" t="str">
        <f>IFERROR(IF(B652&lt;&gt;"", IF(AND(INDEX(Paste_Here!AC$2:AC$850, MATCH(B652, Paste_Here!A$2:A$850, 0))&lt;&gt;"", ISNUMBER(VALUE(INDEX(Paste_Here!AC$2:AC$850, MATCH(B652, Paste_Here!A$2:A$850, 0))))), INDEX(Paste_Here!AC$2:AC$850, MATCH(B652, Paste_Here!A$2:A$850, 0)), ""), ""), "")</f>
        <v/>
      </c>
      <c r="AJ652" s="66"/>
      <c r="AK652" s="75" t="str">
        <f>IFERROR(IF(B652&lt;&gt;"", IF(ISNUMBER(SEARCH("highrisk", LOWER(INDEX(Paste_Here!AD$2:AD$850, MATCH(B652, Paste_Here!A$2:A$850, 0))))), "High Risk", IF(ISNUMBER(SEARCH("lowrisk", LOWER(INDEX(Paste_Here!AD$2:AD$850, MATCH(B652, Paste_Here!A$2:A$850, 0))))), "Low Risk", IF(ISNUMBER(SEARCH("somerisk", LOWER(INDEX(Paste_Here!AD$2:AD$850, MATCH(B652, Paste_Here!A$2:A$850, 0))))), "Some Risk", IF(ISNUMBER(SEARCH("ot", LOWER(INDEX(Paste_Here!AD$2:AD$850, MATCH(B652, Paste_Here!A$2:A$850, 0))))), "OT", "")))), ""), "")</f>
        <v/>
      </c>
      <c r="AL652" s="66"/>
      <c r="AM652" s="75"/>
      <c r="AN652" s="66"/>
      <c r="AO652" s="75" t="str">
        <f>IFERROR(IF(B652&lt;&gt;"", IF(AND(INDEX(Paste_Here!M$2:M$850, MATCH(B652, Paste_Here!A$2:A$850, 0))&lt;&gt;"", ISNUMBER(VALUE(INDEX(Paste_Here!M$2:M$850, MATCH(B652, Paste_Here!A$2:A$850, 0))))), INDEX(Paste_Here!M$2:M$850, MATCH(B652, Paste_Here!A$2:A$850, 0)), ""), ""), "")</f>
        <v/>
      </c>
      <c r="AP652" s="66"/>
      <c r="AQ652" s="75" t="str">
        <f>IFERROR(IF(B652&lt;&gt;"", IF(ISNUMBER(SEARCH("highrisk", LOWER(INDEX(Paste_Here!N$2:N$850, MATCH(B652, Paste_Here!A$2:A$850, 0))))), "High Risk", IF(ISNUMBER(SEARCH("lowrisk", LOWER(INDEX(Paste_Here!N$2:N$850, MATCH(B652, Paste_Here!A$2:A$850, 0))))), "Low Risk", IF(ISNUMBER(SEARCH("somerisk", LOWER(INDEX(Paste_Here!N$2:N$850, MATCH(B652, Paste_Here!A$2:A$850, 0))))), "Some Risk", IF(ISNUMBER(SEARCH("ot", LOWER(INDEX(Paste_Here!N$2:N$850, MATCH(B652, Paste_Here!A$2:A$850, 0))))), "OT", "")))), ""), "")</f>
        <v/>
      </c>
      <c r="AT652" s="66"/>
      <c r="AU652" s="103"/>
      <c r="AV652" s="66"/>
      <c r="AW652" s="66"/>
      <c r="AX652" s="75" t="str">
        <f t="shared" si="132"/>
        <v/>
      </c>
      <c r="AY652" s="66"/>
      <c r="AZ652" s="75"/>
      <c r="BA652" s="66"/>
      <c r="BB652" s="75"/>
      <c r="BC652" s="66"/>
      <c r="BD652" s="75"/>
      <c r="BE652" s="66"/>
      <c r="BF652" s="75" t="str">
        <f>IFERROR(IF(B652&lt;&gt;"", IF(AND(INDEX(Paste_Here!AE$2:AE$850, MATCH(B652, Paste_Here!A$2:A$850, 0))&lt;&gt;"", ISNUMBER(VALUE(INDEX(Paste_Here!AE$2:AE$850, MATCH(B652, Paste_Here!A$2:A$850, 0))))), INDEX(Paste_Here!AE$2:AE$850, MATCH(B652, Paste_Here!A$2:A$850, 0)), ""), ""), "")</f>
        <v/>
      </c>
      <c r="BG652" s="66"/>
      <c r="BH652" s="75" t="str">
        <f>IFERROR(IF(B652&lt;&gt;"", IF(ISNUMBER(SEARCH("highrisk", LOWER(INDEX(Paste_Here!AF$2:AF$850, MATCH(B652, Paste_Here!A$2:A$850, 0))))), "High Risk", IF(ISNUMBER(SEARCH("lowrisk", LOWER(INDEX(Paste_Here!AF$2:AF$850, MATCH(B652, Paste_Here!A$2:A$850, 0))))), "Low Risk", IF(ISNUMBER(SEARCH("somerisk", LOWER(INDEX(Paste_Here!AF$2:AF$850, MATCH(B652, Paste_Here!A$2:A$850, 0))))), "Some Risk", IF(ISNUMBER(SEARCH("ot", LOWER(INDEX(Paste_Here!AF$2:AF$850, MATCH(B652, Paste_Here!A$2:A$850, 0))))), "OT", "")))), ""), "")</f>
        <v/>
      </c>
      <c r="BI652" s="66"/>
      <c r="BJ652" s="75"/>
      <c r="BK652" s="66"/>
      <c r="BL652" s="75" t="str">
        <f>IFERROR(IF(B652&lt;&gt;"", IF(AND(INDEX(Paste_Here!O$2:O$850, MATCH(B652, Paste_Here!A$2:A$850, 0))&lt;&gt;"", ISNUMBER(VALUE(INDEX(Paste_Here!O$2:O$850, MATCH(B652, Paste_Here!A$2:A$850, 0))))), INDEX(Paste_Here!O$2:O$850, MATCH(B652, Paste_Here!A$2:A$850, 0)), ""), ""), "")</f>
        <v/>
      </c>
      <c r="BM652" s="66"/>
      <c r="BN652" s="75" t="str">
        <f>IFERROR(IF(B652&lt;&gt;"", IF(ISNUMBER(SEARCH("highrisk", LOWER(INDEX(Paste_Here!P$2:P$850, MATCH(B652, Paste_Here!A$2:A$850, 0))))), "High Risk", IF(ISNUMBER(SEARCH("lowrisk", LOWER(INDEX(Paste_Here!P$2:P$850, MATCH(B652, Paste_Here!A$2:A$850, 0))))), "Low Risk", IF(ISNUMBER(SEARCH("somerisk", LOWER(INDEX(Paste_Here!P$2:P$850, MATCH(B652, Paste_Here!A$2:A$850, 0))))), "Some Risk", IF(ISNUMBER(SEARCH("ot", LOWER(INDEX(Paste_Here!P$2:P$850, MATCH(B652, Paste_Here!A$2:A$850, 0))))), "OT", "")))), ""), "")</f>
        <v/>
      </c>
      <c r="BQ652" s="66"/>
      <c r="BR652" s="75"/>
      <c r="BS652" s="66"/>
      <c r="BT652" s="66"/>
      <c r="BU652" s="75" t="str">
        <f t="shared" si="133"/>
        <v/>
      </c>
      <c r="BV652" s="66"/>
      <c r="BW652" s="75"/>
      <c r="BX652" s="66"/>
      <c r="BY652" s="75"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BZ652" s="66"/>
      <c r="CA652" s="75"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CB652" s="66"/>
      <c r="CC652" s="75"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CD652" s="66"/>
      <c r="CE652" s="75"/>
      <c r="CF652" s="66"/>
      <c r="CK652" s="75"/>
      <c r="CL652" s="66"/>
      <c r="CM652" s="75"/>
      <c r="CN652" s="66"/>
      <c r="CO652" s="75"/>
      <c r="CP652" s="66"/>
      <c r="CQ652" s="66"/>
      <c r="CR652" s="75" t="str">
        <f t="shared" si="134"/>
        <v/>
      </c>
      <c r="CS652" s="66"/>
      <c r="CT652" s="75"/>
      <c r="CU652" s="66"/>
      <c r="CV652" s="75"/>
      <c r="CW652" s="66"/>
      <c r="CX652" s="75"/>
      <c r="CY652" s="66"/>
      <c r="CZ652" s="75"/>
      <c r="DA652" s="66"/>
      <c r="DB652" s="75" t="str">
        <f>IFERROR(IF(B652&lt;&gt;"", IF(AND(INDEX(Paste_Here!AK$2:AK$850, MATCH(B652, Paste_Here!A$2:A$850, 0))&lt;&gt;"", ISNUMBER(VALUE(INDEX(Paste_Here!AK$2:AK$850, MATCH(B652, Paste_Here!A$2:A$850, 0))))), INDEX(Paste_Here!AK$2:AK$850, MATCH(B652, Paste_Here!A$2:A$850, 0)), ""), ""), "")</f>
        <v/>
      </c>
      <c r="DC652" s="66"/>
      <c r="DD652" s="75" t="str">
        <f>IFERROR(IF(B652&lt;&gt;"", IF(ISNUMBER(SEARCH("highrisk", LOWER(INDEX(Paste_Here!AL$2:AL$850, MATCH(B652, Paste_Here!A$2:A$850, 0))))), "High Risk", IF(ISNUMBER(SEARCH("lowrisk", LOWER(INDEX(Paste_Here!AL$2:AL$850, MATCH(B652, Paste_Here!A$2:A$850, 0))))), "Low Risk", IF(ISNUMBER(SEARCH("somerisk", LOWER(INDEX(Paste_Here!AL$2:AL$850, MATCH(B652, Paste_Here!A$2:A$850, 0))))), "Some Risk", IF(ISNUMBER(SEARCH("ot", LOWER(INDEX(Paste_Here!AL$2:AL$850, MATCH(B652, Paste_Here!A$2:A$850, 0))))), "OT", "")))), ""), "")</f>
        <v/>
      </c>
      <c r="DE652" s="66"/>
      <c r="DF652" s="75" t="str">
        <f>IFERROR(IF(B652&lt;&gt;"", IF(AND(INDEX(Paste_Here!AM$2:AM$850, MATCH(B652, Paste_Here!A$2:A$850, 0))&lt;&gt;"", ISNUMBER(VALUE(INDEX(Paste_Here!AM$2:AM$850, MATCH(B652, Paste_Here!A$2:A$850, 0))))), INDEX(Paste_Here!AM$2:AM$850, MATCH(B652, Paste_Here!A$2:A$850, 0)), ""), ""), "")</f>
        <v/>
      </c>
      <c r="DG652" s="66"/>
      <c r="DH652" s="75" t="str">
        <f>IFERROR(IF(B652&lt;&gt;"", IF(ISNUMBER(SEARCH("highrisk", LOWER(INDEX(Paste_Here!AN$2:AN$850, MATCH(B652, Paste_Here!A$2:A$850, 0))))), "High Risk", IF(ISNUMBER(SEARCH("lowrisk", LOWER(INDEX(Paste_Here!AN$2:AN$850, MATCH(B652, Paste_Here!A$2:A$850, 0))))), "Low Risk", IF(ISNUMBER(SEARCH("somerisk", LOWER(INDEX(Paste_Here!AN$2:AN$850, MATCH(B652, Paste_Here!A$2:A$850, 0))))), "Some Risk", IF(ISNUMBER(SEARCH("ot", LOWER(INDEX(Paste_Here!AN$2:AN$850, MATCH(B652, Paste_Here!A$2:A$850, 0))))), "OT", "")))), ""), "")</f>
        <v/>
      </c>
      <c r="DI652" s="66"/>
      <c r="DJ652" s="66"/>
      <c r="DK652" s="75" t="str">
        <f t="shared" si="135"/>
        <v/>
      </c>
      <c r="DL652" s="66"/>
      <c r="DM652" s="75" t="str">
        <f>IFERROR(IF(B652&lt;&gt;"", IF(AND(INDEX(Paste_Here!Q$2:Q$850, MATCH(B652, Paste_Here!A$2:A$850, 0))&lt;&gt;"", ISNUMBER(VALUE(INDEX(Paste_Here!Q$2:Q$850, MATCH(B652, Paste_Here!A$2:A$850, 0))))), INDEX(Paste_Here!Q$2:Q$850, MATCH(B652, Paste_Here!A$2:A$850, 0)), ""), ""), "")</f>
        <v/>
      </c>
      <c r="DN652" s="66"/>
      <c r="DO652" s="75" t="str">
        <f>IFERROR(IF(B652&lt;&gt;"", IF(ISNUMBER(SEARCH("highrisk", LOWER(INDEX(Paste_Here!R$2:R$850, MATCH(B652, Paste_Here!A$2:A$850, 0))))), "High Risk", IF(ISNUMBER(SEARCH("lowrisk", LOWER(INDEX(Paste_Here!R$2:R$850, MATCH(B652, Paste_Here!A$2:A$850, 0))))), "Low Risk", IF(ISNUMBER(SEARCH("somerisk", LOWER(INDEX(Paste_Here!R$2:R$850, MATCH(B652, Paste_Here!A$2:A$850, 0))))), "Some Risk", IF(ISNUMBER(SEARCH("ot", LOWER(INDEX(Paste_Here!R$2:R$850, MATCH(B652, Paste_Here!A$2:A$850, 0))))), "OT", "")))), ""), "")</f>
        <v/>
      </c>
      <c r="DP652" s="66"/>
      <c r="DQ652" s="93" t="str">
        <f>IFERROR(IF(B652&lt;&gt;"", IF(AND(INDEX(Paste_Here!S$2:S$850, MATCH(B652, Paste_Here!A$2:A$850, 0))&lt;&gt;"", ISNUMBER(VALUE(INDEX(Paste_Here!S$2:S$850, MATCH(B652, Paste_Here!A$2:A$850, 0))))), INDEX(Paste_Here!S$2:S$850, MATCH(B652, Paste_Here!A$2:A$850, 0)), ""), ""), "")</f>
        <v/>
      </c>
      <c r="DR652" s="66"/>
      <c r="DS652" s="75"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IF(ISNUMBER(SEARCH("ot", LOWER(INDEX(Paste_Here!T$2:T$850, MATCH(B652, Paste_Here!A$2:A$850, 0))))), "OT", "")))), ""), "")</f>
        <v/>
      </c>
      <c r="DT652" s="66"/>
      <c r="DU652" s="75" t="str">
        <f>IFERROR(IF(B652&lt;&gt;"", IF(AND(INDEX(Paste_Here!U$2:U$850, MATCH(B652, Paste_Here!A$2:A$850, 0))&lt;&gt;"", ISNUMBER(VALUE(INDEX(Paste_Here!U$2:U$850, MATCH(B652, Paste_Here!A$2:A$850, 0))))), INDEX(Paste_Here!U$2:U$850, MATCH(B652, Paste_Here!A$2:A$850, 0)), ""), ""), "")</f>
        <v/>
      </c>
      <c r="DV652" s="66"/>
      <c r="DW652" s="93" t="str">
        <f>IFERROR(IF(B652&lt;&gt;"", IF(ISNUMBER(SEARCH("highrisk", LOWER(INDEX(Paste_Here!V$2:V$850, MATCH(B652, Paste_Here!A$2:A$850, 0))))), "High Risk", IF(ISNUMBER(SEARCH("lowrisk", LOWER(INDEX(Paste_Here!V$2:V$850, MATCH(B652, Paste_Here!A$2:A$850, 0))))), "Low Risk", IF(ISNUMBER(SEARCH("somerisk", LOWER(INDEX(Paste_Here!V$2:V$850, MATCH(B652, Paste_Here!A$2:A$850, 0))))), "Some Risk", IF(ISNUMBER(SEARCH("ot", LOWER(INDEX(Paste_Here!V$2:V$850, MATCH(B652, Paste_Here!A$2:A$850, 0))))), "OT", "")))), ""), "")</f>
        <v/>
      </c>
      <c r="DX652" s="66"/>
      <c r="DY652" s="75" t="str">
        <f>IFERROR(IF(B652&lt;&gt;"", IF(AND(INDEX(Paste_Here!W$2:W$850, MATCH(B652, Paste_Here!A$2:A$850, 0))&lt;&gt;"", ISNUMBER(VALUE(INDEX(Paste_Here!W$2:W$850, MATCH(B652, Paste_Here!A$2:A$850, 0))))), INDEX(Paste_Here!W$2:W$850, MATCH(B652, Paste_Here!A$2:A$850, 0)), ""), ""), "")</f>
        <v/>
      </c>
      <c r="DZ652" s="66"/>
      <c r="EA652" s="75" t="str">
        <f>IFERROR(IF(B652&lt;&gt;"", IF(ISNUMBER(SEARCH("highrisk", LOWER(INDEX(Paste_Here!X$2:X$850, MATCH(B652, Paste_Here!A$2:A$850, 0))))), "High Risk", IF(ISNUMBER(SEARCH("lowrisk", LOWER(INDEX(Paste_Here!X$2:X$850, MATCH(B652, Paste_Here!A$2:A$850, 0))))), "Low Risk", IF(ISNUMBER(SEARCH("somerisk", LOWER(INDEX(Paste_Here!X$2:X$850, MATCH(B652, Paste_Here!A$2:A$850, 0))))), "Some Risk", IF(ISNUMBER(SEARCH("ot", LOWER(INDEX(Paste_Here!X$2:X$850, MATCH(B652, Paste_Here!A$2:A$850, 0))))), "OT", "")))), ""), "")</f>
        <v/>
      </c>
      <c r="EB652" s="66"/>
      <c r="EC652" s="66"/>
      <c r="ED652" s="75" t="str">
        <f t="shared" si="140"/>
        <v/>
      </c>
      <c r="EE652" s="66"/>
      <c r="EF652" s="75" t="str">
        <f>IFERROR(IF(B652&lt;&gt;"", IF(AND(INDEX(Paste_Here!AO$2:AO$850, MATCH(B652, Paste_Here!A$2:A$850, 0))&lt;&gt;"", ISNUMBER(VALUE(INDEX(Paste_Here!AO$2:AO$850, MATCH(B652, Paste_Here!A$2:A$850, 0))))), INDEX(Paste_Here!AO$2:AO$850, MATCH(B652, Paste_Here!A$2:A$850, 0)), ""), ""), "")</f>
        <v/>
      </c>
      <c r="EG652" s="66"/>
      <c r="EH652" s="75" t="str">
        <f>IFERROR(IF(B652&lt;&gt;"", IF(ISNUMBER(SEARCH("highrisk", LOWER(INDEX(Paste_Here!AP$2:AP$850, MATCH(B652, Paste_Here!A$2:A$850, 0))))), "High Risk", IF(ISNUMBER(SEARCH("lowrisk", LOWER(INDEX(Paste_Here!AP$2:AP$850, MATCH(B652, Paste_Here!A$2:A$850, 0))))), "Low Risk", IF(ISNUMBER(SEARCH("somerisk", LOWER(INDEX(Paste_Here!AP$2:AP$850, MATCH(B652, Paste_Here!A$2:A$850, 0))))), "Some Risk", IF(ISNUMBER(SEARCH("ot", LOWER(INDEX(Paste_Here!AP$2:AP$850, MATCH(B652, Paste_Here!A$2:A$850, 0))))), "OT", "")))), ""), "")</f>
        <v/>
      </c>
      <c r="EI652" s="66"/>
      <c r="EJ652" s="93"/>
      <c r="EK652" s="66"/>
      <c r="EL652" s="75" t="str">
        <f>IFERROR(IF(B652&lt;&gt;"", IF(AND(INDEX(Paste_Here!AQ$2:AQ$850, MATCH(B652, Paste_Here!A$2:A$850, 0))&lt;&gt;"", ISNUMBER(VALUE(INDEX(Paste_Here!AQ$2:AQ$850, MATCH(B652, Paste_Here!A$2:A$850, 0))))), INDEX(Paste_Here!AQ$2:AQ$850, MATCH(B652, Paste_Here!A$2:A$850, 0)), ""), ""), "")</f>
        <v/>
      </c>
      <c r="EM652" s="66"/>
      <c r="EN652" s="75" t="str">
        <f>IFERROR(IF(B652&lt;&gt;"", IF(ISNUMBER(SEARCH("highrisk", LOWER(INDEX(Paste_Here!AR$2:AR$850, MATCH(B652, Paste_Here!A$2:A$850, 0))))), "High Risk", IF(ISNUMBER(SEARCH("lowrisk", LOWER(INDEX(Paste_Here!AR$2:AR$850, MATCH(B652, Paste_Here!A$2:A$850, 0))))), "Low Risk", IF(ISNUMBER(SEARCH("somerisk", LOWER(INDEX(Paste_Here!AR$2:AR$850, MATCH(B652, Paste_Here!A$2:A$850, 0))))), "Some Risk", IF(ISNUMBER(SEARCH("ot", LOWER(INDEX(Paste_Here!AR$2:AR$850, MATCH(B652, Paste_Here!A$2:A$850, 0))))), "OT", "")))), ""), "")</f>
        <v/>
      </c>
      <c r="EO652" s="66"/>
      <c r="EP652" s="93"/>
      <c r="EQ652" s="66"/>
      <c r="ER652" s="75"/>
      <c r="ES652" s="66"/>
      <c r="ET652" s="75"/>
      <c r="EU652" s="66"/>
      <c r="EV652" s="66"/>
      <c r="EW652" s="75" t="str">
        <f t="shared" si="141"/>
        <v/>
      </c>
      <c r="EX652" s="66"/>
      <c r="EY652" s="75" t="str">
        <f>IFERROR(IF(B652&lt;&gt;"", IF(AND(INDEX(Paste_Here!Y$2:Y$850, MATCH(B652, Paste_Here!A$2:A$850, 0))&lt;&gt;"", ISNUMBER(VALUE(INDEX(Paste_Here!Y$2:Y$850, MATCH(B652, Paste_Here!A$2:A$850, 0))))), INDEX(Paste_Here!Y$2:Y$850, MATCH(B652, Paste_Here!A$2:A$850, 0)), ""), ""), "")</f>
        <v/>
      </c>
      <c r="EZ652" s="66"/>
      <c r="FA652" s="75" t="str">
        <f>IFERROR(IF(B652&lt;&gt;"", IF(ISNUMBER(SEARCH("highrisk", LOWER(INDEX(Paste_Here!Z$2:Z$850, MATCH(B652, Paste_Here!A$2:A$850, 0))))), "High Risk", IF(ISNUMBER(SEARCH("lowrisk", LOWER(INDEX(Paste_Here!Z$2:Z$850, MATCH(B652, Paste_Here!A$2:A$850, 0))))), "Low Risk", IF(ISNUMBER(SEARCH("somerisk", LOWER(INDEX(Paste_Here!Z$2:Z$850, MATCH(B652, Paste_Here!A$2:A$850, 0))))), "Some Risk", IF(ISNUMBER(SEARCH("ot", LOWER(INDEX(Paste_Here!Z$2:Z$850, MATCH(B652, Paste_Here!A$2:A$850, 0))))), "OT", "")))), ""), "")</f>
        <v/>
      </c>
      <c r="FB652" s="66"/>
      <c r="FC652" s="93"/>
      <c r="FD652" s="66"/>
      <c r="FE652" s="75" t="str">
        <f>IFERROR(IF(B652&lt;&gt;"", IF(AND(INDEX(Paste_Here!AA$2:AA$850, MATCH(B652, Paste_Here!A$2:A$850, 0))&lt;&gt;"", ISNUMBER(VALUE(INDEX(Paste_Here!AA$2:AA$850, MATCH(B652, Paste_Here!A$2:A$850, 0))))), INDEX(Paste_Here!AA$2:AA$850, MATCH(B652, Paste_Here!A$2:A$850, 0)), ""), ""), "")</f>
        <v/>
      </c>
      <c r="FF652" s="66"/>
      <c r="FG652" s="75" t="str">
        <f>IFERROR(IF(B652&lt;&gt;"", IF(ISNUMBER(SEARCH("highrisk", LOWER(INDEX(Paste_Here!AB$2:AB$850, MATCH(B652, Paste_Here!A$2:A$850, 0))))), "High Risk", IF(ISNUMBER(SEARCH("lowrisk", LOWER(INDEX(Paste_Here!AB$2:AB$850, MATCH(B652, Paste_Here!A$2:A$850, 0))))), "Low Risk", IF(ISNUMBER(SEARCH("somerisk", LOWER(INDEX(Paste_Here!AB$2:AB$850, MATCH(B652, Paste_Here!A$2:A$850, 0))))), "Some Risk", IF(ISNUMBER(SEARCH("ot", LOWER(INDEX(Paste_Here!AB$2:AB$850, MATCH(B652, Paste_Here!A$2:A$850, 0))))), "OT", "")))), ""), "")</f>
        <v/>
      </c>
      <c r="FH652" s="66"/>
      <c r="FI652" s="93"/>
      <c r="FJ652" s="66"/>
      <c r="FK652" s="75"/>
      <c r="FL652" s="66"/>
      <c r="FM652" s="75"/>
      <c r="FN652" s="66"/>
      <c r="FO652" s="66"/>
      <c r="FP652" s="75" t="str">
        <f t="shared" si="136"/>
        <v/>
      </c>
      <c r="FQ652" s="66"/>
      <c r="FR652" s="75" t="str">
        <f>IFERROR(IF(B652&lt;&gt;"", IF(ISNUMBER(SEARCH("s", LOWER(INDEX(Paste_Here!L$2:L$850, MATCH(B652, Paste_Here!A$2:A$850, 0))))), "Yes", IF(INDEX(Paste_Here!L$2:L$850, MATCH(B652, Paste_Here!A$2:A$850, 0))&lt;&gt;"", "No", "")), ""), "")</f>
        <v/>
      </c>
      <c r="FS652" s="66"/>
      <c r="FT652" s="75" t="str">
        <f>IFERROR(IF(B652&lt;&gt;"", IF(ISNUMBER(SEARCH("yes", LOWER(INDEX(Paste_Here!F$2:F$850, MATCH(B652, Paste_Here!A$2:A$850, 0))))), "Yes", IF(ISNUMBER(SEARCH("no", LOWER(INDEX(Paste_Here!F$2:F$850, MATCH(B652, Paste_Here!A$2:A$850, 0))))), "No", "")), ""), "")</f>
        <v/>
      </c>
      <c r="FU652" s="66"/>
      <c r="FV652" s="75" t="str">
        <f>IFERROR(IF(B652&lt;&gt;"", IF(ISNUMBER(SEARCH("english language learner", LOWER(INDEX(Paste_Here!C$2:C$850, MATCH(B652, Paste_Here!A$2:A$850, 0))))), "Yes", ""), ""), "")</f>
        <v/>
      </c>
      <c r="FW652" s="66"/>
      <c r="FX652" s="75" t="str">
        <f>IFERROR(IF(B652&lt;&gt;"", IF(OR(ISNUMBER(SEARCH("b", LOWER(INDEX(Paste_Here!J$2:J$850, MATCH(B652, Paste_Here!A$2:A$850, 0))))), ISNUMBER(SEARCH("h", LOWER(INDEX(Paste_Here!J$2:J$850, MATCH(B652, Paste_Here!A$2:A$850, 0))))), ISNUMBER(SEARCH("i", LOWER(INDEX(Paste_Here!J$2:J$850, MATCH(B652, Paste_Here!A$2:A$850, 0)))))), "Yes", IF(INDEX(Paste_Here!J$2:J$850, MATCH(B652, Paste_Here!A$2:A$850, 0))&lt;&gt;"", "No", "")), ""), "")</f>
        <v/>
      </c>
      <c r="FY652" s="66"/>
      <c r="FZ652" s="75" t="str">
        <f>IFERROR(IF(B652&lt;&gt;"", IF(ISNUMBER(SEARCH("yes", LOWER(INDEX(Paste_Here!K$2:K$850, MATCH(B652, Paste_Here!A$2:A$850, 0))))), "Yes", IF(ISNUMBER(SEARCH("no", LOWER(INDEX(Paste_Here!K$2:K$850, MATCH(B652, Paste_Here!A$2:A$850, 0))))), "No", "")), ""), "")</f>
        <v/>
      </c>
      <c r="GA652" s="66"/>
      <c r="GB652" s="75" t="str">
        <f>IFERROR(IF(B652&lt;&gt;"", IF(ISNUMBER(SEARCH("transitional 2", LOWER(INDEX(Paste_Here!C$2:C$850, MATCH(B652, Paste_Here!A$2:A$850, 0))))), "T2",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GC652" s="66"/>
      <c r="GD652" s="75"/>
      <c r="GE652" s="66"/>
      <c r="GF652" s="75"/>
      <c r="GG652" s="66"/>
      <c r="GH652" s="75"/>
      <c r="GI652" s="66"/>
      <c r="GK652" s="1" t="str" cm="1">
        <f t="array" ref="GK652">IFERROR(INDEX(Paste_Here!$B$2:$B$850, MATCH(0, COUNTIF(GK$4:GK651, Paste_Here!$B$2:$B$850) + IF(Paste_Here!$B$2:$B$850="", 1, 0), 0)), "")</f>
        <v/>
      </c>
      <c r="GL652" s="1" t="str">
        <f>IF(GK652&lt;&gt;"", INDEX(Paste_Here!$A$2:$A$850, MATCH(GK652, Paste_Here!$B$2:$B$850, 0)), "")</f>
        <v/>
      </c>
      <c r="GM652" s="1" t="str">
        <f t="shared" si="142"/>
        <v/>
      </c>
      <c r="GN652" s="1" t="str" cm="1">
        <f t="array" ref="GN652">IFERROR(INDEX($GM$5:$GM$850, MATCH(SMALL(IF($GM$5:$GM$850&lt;&gt;"", COUNTIF($GM$5:$GM$850, "&lt;"&amp;$GM$5:$GM$850)+1), ROW()-ROW($GN$5)+1), COUNTIF($GM$5:$GM$850, "&lt;"&amp;$GM$5:$GM$850)+1, 0)), "")</f>
        <v/>
      </c>
    </row>
    <row r="653" spans="1:196">
      <c r="A653" s="66"/>
      <c r="B653" s="75" t="str">
        <f t="shared" si="130"/>
        <v/>
      </c>
      <c r="C653" s="66"/>
      <c r="D653" s="75" t="str">
        <f>IFERROR(IF(AND(INDEX(Paste_Here!N$2:N$850, MATCH(B653, Paste_Here!A$2:A$850, 0)) = ""), "", IF(UPPER(INDEX(Paste_Here!N$2:N$850, MATCH(B653, Paste_Here!A$2:A$850, 0))) = "YES", "Yes", IF(UPPER(INDEX(Paste_Here!N$2:N$850, MATCH(B653, Paste_Here!A$2:A$850, 0))) = "NO", "No", ""))), "")</f>
        <v/>
      </c>
      <c r="E653" s="66"/>
      <c r="F653" s="75" t="str">
        <f t="shared" si="137"/>
        <v/>
      </c>
      <c r="G653" s="66"/>
      <c r="H653" s="75" t="str">
        <f t="shared" si="138"/>
        <v/>
      </c>
      <c r="I653" s="66"/>
      <c r="J653" s="75" t="str">
        <f t="shared" si="139"/>
        <v/>
      </c>
      <c r="K653" s="66"/>
      <c r="L653" s="75"/>
      <c r="M653" s="66"/>
      <c r="N653" s="75" t="str">
        <f>IFERROR(IF(B653&lt;&gt;"", IF(AND(INDEX(Paste_Here!AW$2:AW$850, MATCH(B653, Paste_Here!A$2:A$850, 0))&lt;&gt;"", ISNUMBER(VALUE(INDEX(Paste_Here!AW$2:AW$850, MATCH(B653, Paste_Here!A$2:A$850, 0))))), INDEX(Paste_Here!AW$2:AW$850, MATCH(B653, Paste_Here!A$2:A$850, 0)), ""), ""), "")</f>
        <v/>
      </c>
      <c r="O653" s="66"/>
      <c r="P653" s="75" t="str">
        <f>IFERROR(IF(B653&lt;&gt;"", IF(AND(INDEX(Paste_Here!AX$2:AX$850, MATCH(B653, Paste_Here!A$2:A$850, 0))&lt;&gt;"", ISNUMBER(VALUE(INDEX(Paste_Here!AX$2:AX$850, MATCH(B653, Paste_Here!A$2:A$850, 0))))), INDEX(Paste_Here!AX$2:AX$850, MATCH(B653, Paste_Here!A$2:A$850, 0)), ""), ""), "")</f>
        <v/>
      </c>
      <c r="Q653" s="66"/>
      <c r="R653" s="75" t="str">
        <f>IFERROR(IF(B653&lt;&gt;"", IF(AND(INDEX(Paste_Here!AU$2:AU$850, MATCH(B653, Paste_Here!A$2:A$850, 0))&lt;&gt;"", ISNUMBER(VALUE(INDEX(Paste_Here!AU$2:AU$850, MATCH(B653, Paste_Here!A$2:A$850, 0))))), INDEX(Paste_Here!AU$2:AU$850, MATCH(B653, Paste_Here!A$2:A$850, 0)), ""), ""), "")</f>
        <v/>
      </c>
      <c r="S653" s="66"/>
      <c r="T653" s="75" t="str">
        <f>IFERROR(IF(B653&lt;&gt;"", IF(AND(INDEX(Paste_Here!AV$2:AV$850, MATCH(B653, Paste_Here!A$2:A$850, 0))&lt;&gt;"", ISNUMBER(VALUE(INDEX(Paste_Here!AV$2:AV$850, MATCH(B653, Paste_Here!A$2:A$850, 0))))), INDEX(Paste_Here!AV$2:AV$850, MATCH(B653, Paste_Here!A$2:A$850, 0)), ""), ""), "")</f>
        <v/>
      </c>
      <c r="U653" s="66"/>
      <c r="W653" s="66"/>
      <c r="Y653" s="66"/>
      <c r="Z653" s="66"/>
      <c r="AA653" s="75" t="str">
        <f t="shared" si="131"/>
        <v/>
      </c>
      <c r="AB653" s="66"/>
      <c r="AC653" s="75"/>
      <c r="AD653" s="66"/>
      <c r="AE653" s="98"/>
      <c r="AF653" s="66"/>
      <c r="AG653" s="75"/>
      <c r="AH653" s="66"/>
      <c r="AI653" s="75" t="str">
        <f>IFERROR(IF(B653&lt;&gt;"", IF(AND(INDEX(Paste_Here!AC$2:AC$850, MATCH(B653, Paste_Here!A$2:A$850, 0))&lt;&gt;"", ISNUMBER(VALUE(INDEX(Paste_Here!AC$2:AC$850, MATCH(B653, Paste_Here!A$2:A$850, 0))))), INDEX(Paste_Here!AC$2:AC$850, MATCH(B653, Paste_Here!A$2:A$850, 0)), ""), ""), "")</f>
        <v/>
      </c>
      <c r="AJ653" s="66"/>
      <c r="AK653" s="75" t="str">
        <f>IFERROR(IF(B653&lt;&gt;"", IF(ISNUMBER(SEARCH("highrisk", LOWER(INDEX(Paste_Here!AD$2:AD$850, MATCH(B653, Paste_Here!A$2:A$850, 0))))), "High Risk", IF(ISNUMBER(SEARCH("lowrisk", LOWER(INDEX(Paste_Here!AD$2:AD$850, MATCH(B653, Paste_Here!A$2:A$850, 0))))), "Low Risk", IF(ISNUMBER(SEARCH("somerisk", LOWER(INDEX(Paste_Here!AD$2:AD$850, MATCH(B653, Paste_Here!A$2:A$850, 0))))), "Some Risk", IF(ISNUMBER(SEARCH("ot", LOWER(INDEX(Paste_Here!AD$2:AD$850, MATCH(B653, Paste_Here!A$2:A$850, 0))))), "OT", "")))), ""), "")</f>
        <v/>
      </c>
      <c r="AL653" s="66"/>
      <c r="AM653" s="75"/>
      <c r="AN653" s="66"/>
      <c r="AO653" s="75" t="str">
        <f>IFERROR(IF(B653&lt;&gt;"", IF(AND(INDEX(Paste_Here!M$2:M$850, MATCH(B653, Paste_Here!A$2:A$850, 0))&lt;&gt;"", ISNUMBER(VALUE(INDEX(Paste_Here!M$2:M$850, MATCH(B653, Paste_Here!A$2:A$850, 0))))), INDEX(Paste_Here!M$2:M$850, MATCH(B653, Paste_Here!A$2:A$850, 0)), ""), ""), "")</f>
        <v/>
      </c>
      <c r="AP653" s="66"/>
      <c r="AQ653" s="75" t="str">
        <f>IFERROR(IF(B653&lt;&gt;"", IF(ISNUMBER(SEARCH("highrisk", LOWER(INDEX(Paste_Here!N$2:N$850, MATCH(B653, Paste_Here!A$2:A$850, 0))))), "High Risk", IF(ISNUMBER(SEARCH("lowrisk", LOWER(INDEX(Paste_Here!N$2:N$850, MATCH(B653, Paste_Here!A$2:A$850, 0))))), "Low Risk", IF(ISNUMBER(SEARCH("somerisk", LOWER(INDEX(Paste_Here!N$2:N$850, MATCH(B653, Paste_Here!A$2:A$850, 0))))), "Some Risk", IF(ISNUMBER(SEARCH("ot", LOWER(INDEX(Paste_Here!N$2:N$850, MATCH(B653, Paste_Here!A$2:A$850, 0))))), "OT", "")))), ""), "")</f>
        <v/>
      </c>
      <c r="AT653" s="66"/>
      <c r="AU653" s="103"/>
      <c r="AV653" s="66"/>
      <c r="AW653" s="66"/>
      <c r="AX653" s="75" t="str">
        <f t="shared" si="132"/>
        <v/>
      </c>
      <c r="AY653" s="66"/>
      <c r="AZ653" s="75"/>
      <c r="BA653" s="66"/>
      <c r="BB653" s="75"/>
      <c r="BC653" s="66"/>
      <c r="BD653" s="75"/>
      <c r="BE653" s="66"/>
      <c r="BF653" s="75" t="str">
        <f>IFERROR(IF(B653&lt;&gt;"", IF(AND(INDEX(Paste_Here!AE$2:AE$850, MATCH(B653, Paste_Here!A$2:A$850, 0))&lt;&gt;"", ISNUMBER(VALUE(INDEX(Paste_Here!AE$2:AE$850, MATCH(B653, Paste_Here!A$2:A$850, 0))))), INDEX(Paste_Here!AE$2:AE$850, MATCH(B653, Paste_Here!A$2:A$850, 0)), ""), ""), "")</f>
        <v/>
      </c>
      <c r="BG653" s="66"/>
      <c r="BH653" s="75" t="str">
        <f>IFERROR(IF(B653&lt;&gt;"", IF(ISNUMBER(SEARCH("highrisk", LOWER(INDEX(Paste_Here!AF$2:AF$850, MATCH(B653, Paste_Here!A$2:A$850, 0))))), "High Risk", IF(ISNUMBER(SEARCH("lowrisk", LOWER(INDEX(Paste_Here!AF$2:AF$850, MATCH(B653, Paste_Here!A$2:A$850, 0))))), "Low Risk", IF(ISNUMBER(SEARCH("somerisk", LOWER(INDEX(Paste_Here!AF$2:AF$850, MATCH(B653, Paste_Here!A$2:A$850, 0))))), "Some Risk", IF(ISNUMBER(SEARCH("ot", LOWER(INDEX(Paste_Here!AF$2:AF$850, MATCH(B653, Paste_Here!A$2:A$850, 0))))), "OT", "")))), ""), "")</f>
        <v/>
      </c>
      <c r="BI653" s="66"/>
      <c r="BJ653" s="75"/>
      <c r="BK653" s="66"/>
      <c r="BL653" s="75" t="str">
        <f>IFERROR(IF(B653&lt;&gt;"", IF(AND(INDEX(Paste_Here!O$2:O$850, MATCH(B653, Paste_Here!A$2:A$850, 0))&lt;&gt;"", ISNUMBER(VALUE(INDEX(Paste_Here!O$2:O$850, MATCH(B653, Paste_Here!A$2:A$850, 0))))), INDEX(Paste_Here!O$2:O$850, MATCH(B653, Paste_Here!A$2:A$850, 0)), ""), ""), "")</f>
        <v/>
      </c>
      <c r="BM653" s="66"/>
      <c r="BN653" s="75" t="str">
        <f>IFERROR(IF(B653&lt;&gt;"", IF(ISNUMBER(SEARCH("highrisk", LOWER(INDEX(Paste_Here!P$2:P$850, MATCH(B653, Paste_Here!A$2:A$850, 0))))), "High Risk", IF(ISNUMBER(SEARCH("lowrisk", LOWER(INDEX(Paste_Here!P$2:P$850, MATCH(B653, Paste_Here!A$2:A$850, 0))))), "Low Risk", IF(ISNUMBER(SEARCH("somerisk", LOWER(INDEX(Paste_Here!P$2:P$850, MATCH(B653, Paste_Here!A$2:A$850, 0))))), "Some Risk", IF(ISNUMBER(SEARCH("ot", LOWER(INDEX(Paste_Here!P$2:P$850, MATCH(B653, Paste_Here!A$2:A$850, 0))))), "OT", "")))), ""), "")</f>
        <v/>
      </c>
      <c r="BQ653" s="66"/>
      <c r="BR653" s="75"/>
      <c r="BS653" s="66"/>
      <c r="BT653" s="66"/>
      <c r="BU653" s="75" t="str">
        <f t="shared" si="133"/>
        <v/>
      </c>
      <c r="BV653" s="66"/>
      <c r="BW653" s="75"/>
      <c r="BX653" s="66"/>
      <c r="BY653" s="75"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BZ653" s="66"/>
      <c r="CA653" s="75"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CB653" s="66"/>
      <c r="CC653" s="75"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CD653" s="66"/>
      <c r="CE653" s="75"/>
      <c r="CF653" s="66"/>
      <c r="CK653" s="75"/>
      <c r="CL653" s="66"/>
      <c r="CM653" s="75"/>
      <c r="CN653" s="66"/>
      <c r="CO653" s="75"/>
      <c r="CP653" s="66"/>
      <c r="CQ653" s="66"/>
      <c r="CR653" s="75" t="str">
        <f t="shared" si="134"/>
        <v/>
      </c>
      <c r="CS653" s="66"/>
      <c r="CT653" s="75"/>
      <c r="CU653" s="66"/>
      <c r="CV653" s="75"/>
      <c r="CW653" s="66"/>
      <c r="CX653" s="75"/>
      <c r="CY653" s="66"/>
      <c r="CZ653" s="75"/>
      <c r="DA653" s="66"/>
      <c r="DB653" s="75" t="str">
        <f>IFERROR(IF(B653&lt;&gt;"", IF(AND(INDEX(Paste_Here!AK$2:AK$850, MATCH(B653, Paste_Here!A$2:A$850, 0))&lt;&gt;"", ISNUMBER(VALUE(INDEX(Paste_Here!AK$2:AK$850, MATCH(B653, Paste_Here!A$2:A$850, 0))))), INDEX(Paste_Here!AK$2:AK$850, MATCH(B653, Paste_Here!A$2:A$850, 0)), ""), ""), "")</f>
        <v/>
      </c>
      <c r="DC653" s="66"/>
      <c r="DD653" s="75" t="str">
        <f>IFERROR(IF(B653&lt;&gt;"", IF(ISNUMBER(SEARCH("highrisk", LOWER(INDEX(Paste_Here!AL$2:AL$850, MATCH(B653, Paste_Here!A$2:A$850, 0))))), "High Risk", IF(ISNUMBER(SEARCH("lowrisk", LOWER(INDEX(Paste_Here!AL$2:AL$850, MATCH(B653, Paste_Here!A$2:A$850, 0))))), "Low Risk", IF(ISNUMBER(SEARCH("somerisk", LOWER(INDEX(Paste_Here!AL$2:AL$850, MATCH(B653, Paste_Here!A$2:A$850, 0))))), "Some Risk", IF(ISNUMBER(SEARCH("ot", LOWER(INDEX(Paste_Here!AL$2:AL$850, MATCH(B653, Paste_Here!A$2:A$850, 0))))), "OT", "")))), ""), "")</f>
        <v/>
      </c>
      <c r="DE653" s="66"/>
      <c r="DF653" s="75" t="str">
        <f>IFERROR(IF(B653&lt;&gt;"", IF(AND(INDEX(Paste_Here!AM$2:AM$850, MATCH(B653, Paste_Here!A$2:A$850, 0))&lt;&gt;"", ISNUMBER(VALUE(INDEX(Paste_Here!AM$2:AM$850, MATCH(B653, Paste_Here!A$2:A$850, 0))))), INDEX(Paste_Here!AM$2:AM$850, MATCH(B653, Paste_Here!A$2:A$850, 0)), ""), ""), "")</f>
        <v/>
      </c>
      <c r="DG653" s="66"/>
      <c r="DH653" s="75" t="str">
        <f>IFERROR(IF(B653&lt;&gt;"", IF(ISNUMBER(SEARCH("highrisk", LOWER(INDEX(Paste_Here!AN$2:AN$850, MATCH(B653, Paste_Here!A$2:A$850, 0))))), "High Risk", IF(ISNUMBER(SEARCH("lowrisk", LOWER(INDEX(Paste_Here!AN$2:AN$850, MATCH(B653, Paste_Here!A$2:A$850, 0))))), "Low Risk", IF(ISNUMBER(SEARCH("somerisk", LOWER(INDEX(Paste_Here!AN$2:AN$850, MATCH(B653, Paste_Here!A$2:A$850, 0))))), "Some Risk", IF(ISNUMBER(SEARCH("ot", LOWER(INDEX(Paste_Here!AN$2:AN$850, MATCH(B653, Paste_Here!A$2:A$850, 0))))), "OT", "")))), ""), "")</f>
        <v/>
      </c>
      <c r="DI653" s="66"/>
      <c r="DJ653" s="66"/>
      <c r="DK653" s="75" t="str">
        <f t="shared" si="135"/>
        <v/>
      </c>
      <c r="DL653" s="66"/>
      <c r="DM653" s="75" t="str">
        <f>IFERROR(IF(B653&lt;&gt;"", IF(AND(INDEX(Paste_Here!Q$2:Q$850, MATCH(B653, Paste_Here!A$2:A$850, 0))&lt;&gt;"", ISNUMBER(VALUE(INDEX(Paste_Here!Q$2:Q$850, MATCH(B653, Paste_Here!A$2:A$850, 0))))), INDEX(Paste_Here!Q$2:Q$850, MATCH(B653, Paste_Here!A$2:A$850, 0)), ""), ""), "")</f>
        <v/>
      </c>
      <c r="DN653" s="66"/>
      <c r="DO653" s="75" t="str">
        <f>IFERROR(IF(B653&lt;&gt;"", IF(ISNUMBER(SEARCH("highrisk", LOWER(INDEX(Paste_Here!R$2:R$850, MATCH(B653, Paste_Here!A$2:A$850, 0))))), "High Risk", IF(ISNUMBER(SEARCH("lowrisk", LOWER(INDEX(Paste_Here!R$2:R$850, MATCH(B653, Paste_Here!A$2:A$850, 0))))), "Low Risk", IF(ISNUMBER(SEARCH("somerisk", LOWER(INDEX(Paste_Here!R$2:R$850, MATCH(B653, Paste_Here!A$2:A$850, 0))))), "Some Risk", IF(ISNUMBER(SEARCH("ot", LOWER(INDEX(Paste_Here!R$2:R$850, MATCH(B653, Paste_Here!A$2:A$850, 0))))), "OT", "")))), ""), "")</f>
        <v/>
      </c>
      <c r="DP653" s="66"/>
      <c r="DQ653" s="93" t="str">
        <f>IFERROR(IF(B653&lt;&gt;"", IF(AND(INDEX(Paste_Here!S$2:S$850, MATCH(B653, Paste_Here!A$2:A$850, 0))&lt;&gt;"", ISNUMBER(VALUE(INDEX(Paste_Here!S$2:S$850, MATCH(B653, Paste_Here!A$2:A$850, 0))))), INDEX(Paste_Here!S$2:S$850, MATCH(B653, Paste_Here!A$2:A$850, 0)), ""), ""), "")</f>
        <v/>
      </c>
      <c r="DR653" s="66"/>
      <c r="DS653" s="75"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IF(ISNUMBER(SEARCH("ot", LOWER(INDEX(Paste_Here!T$2:T$850, MATCH(B653, Paste_Here!A$2:A$850, 0))))), "OT", "")))), ""), "")</f>
        <v/>
      </c>
      <c r="DT653" s="66"/>
      <c r="DU653" s="75" t="str">
        <f>IFERROR(IF(B653&lt;&gt;"", IF(AND(INDEX(Paste_Here!U$2:U$850, MATCH(B653, Paste_Here!A$2:A$850, 0))&lt;&gt;"", ISNUMBER(VALUE(INDEX(Paste_Here!U$2:U$850, MATCH(B653, Paste_Here!A$2:A$850, 0))))), INDEX(Paste_Here!U$2:U$850, MATCH(B653, Paste_Here!A$2:A$850, 0)), ""), ""), "")</f>
        <v/>
      </c>
      <c r="DV653" s="66"/>
      <c r="DW653" s="93" t="str">
        <f>IFERROR(IF(B653&lt;&gt;"", IF(ISNUMBER(SEARCH("highrisk", LOWER(INDEX(Paste_Here!V$2:V$850, MATCH(B653, Paste_Here!A$2:A$850, 0))))), "High Risk", IF(ISNUMBER(SEARCH("lowrisk", LOWER(INDEX(Paste_Here!V$2:V$850, MATCH(B653, Paste_Here!A$2:A$850, 0))))), "Low Risk", IF(ISNUMBER(SEARCH("somerisk", LOWER(INDEX(Paste_Here!V$2:V$850, MATCH(B653, Paste_Here!A$2:A$850, 0))))), "Some Risk", IF(ISNUMBER(SEARCH("ot", LOWER(INDEX(Paste_Here!V$2:V$850, MATCH(B653, Paste_Here!A$2:A$850, 0))))), "OT", "")))), ""), "")</f>
        <v/>
      </c>
      <c r="DX653" s="66"/>
      <c r="DY653" s="75" t="str">
        <f>IFERROR(IF(B653&lt;&gt;"", IF(AND(INDEX(Paste_Here!W$2:W$850, MATCH(B653, Paste_Here!A$2:A$850, 0))&lt;&gt;"", ISNUMBER(VALUE(INDEX(Paste_Here!W$2:W$850, MATCH(B653, Paste_Here!A$2:A$850, 0))))), INDEX(Paste_Here!W$2:W$850, MATCH(B653, Paste_Here!A$2:A$850, 0)), ""), ""), "")</f>
        <v/>
      </c>
      <c r="DZ653" s="66"/>
      <c r="EA653" s="75" t="str">
        <f>IFERROR(IF(B653&lt;&gt;"", IF(ISNUMBER(SEARCH("highrisk", LOWER(INDEX(Paste_Here!X$2:X$850, MATCH(B653, Paste_Here!A$2:A$850, 0))))), "High Risk", IF(ISNUMBER(SEARCH("lowrisk", LOWER(INDEX(Paste_Here!X$2:X$850, MATCH(B653, Paste_Here!A$2:A$850, 0))))), "Low Risk", IF(ISNUMBER(SEARCH("somerisk", LOWER(INDEX(Paste_Here!X$2:X$850, MATCH(B653, Paste_Here!A$2:A$850, 0))))), "Some Risk", IF(ISNUMBER(SEARCH("ot", LOWER(INDEX(Paste_Here!X$2:X$850, MATCH(B653, Paste_Here!A$2:A$850, 0))))), "OT", "")))), ""), "")</f>
        <v/>
      </c>
      <c r="EB653" s="66"/>
      <c r="EC653" s="66"/>
      <c r="ED653" s="75" t="str">
        <f t="shared" si="140"/>
        <v/>
      </c>
      <c r="EE653" s="66"/>
      <c r="EF653" s="75" t="str">
        <f>IFERROR(IF(B653&lt;&gt;"", IF(AND(INDEX(Paste_Here!AO$2:AO$850, MATCH(B653, Paste_Here!A$2:A$850, 0))&lt;&gt;"", ISNUMBER(VALUE(INDEX(Paste_Here!AO$2:AO$850, MATCH(B653, Paste_Here!A$2:A$850, 0))))), INDEX(Paste_Here!AO$2:AO$850, MATCH(B653, Paste_Here!A$2:A$850, 0)), ""), ""), "")</f>
        <v/>
      </c>
      <c r="EG653" s="66"/>
      <c r="EH653" s="75" t="str">
        <f>IFERROR(IF(B653&lt;&gt;"", IF(ISNUMBER(SEARCH("highrisk", LOWER(INDEX(Paste_Here!AP$2:AP$850, MATCH(B653, Paste_Here!A$2:A$850, 0))))), "High Risk", IF(ISNUMBER(SEARCH("lowrisk", LOWER(INDEX(Paste_Here!AP$2:AP$850, MATCH(B653, Paste_Here!A$2:A$850, 0))))), "Low Risk", IF(ISNUMBER(SEARCH("somerisk", LOWER(INDEX(Paste_Here!AP$2:AP$850, MATCH(B653, Paste_Here!A$2:A$850, 0))))), "Some Risk", IF(ISNUMBER(SEARCH("ot", LOWER(INDEX(Paste_Here!AP$2:AP$850, MATCH(B653, Paste_Here!A$2:A$850, 0))))), "OT", "")))), ""), "")</f>
        <v/>
      </c>
      <c r="EI653" s="66"/>
      <c r="EJ653" s="93"/>
      <c r="EK653" s="66"/>
      <c r="EL653" s="75" t="str">
        <f>IFERROR(IF(B653&lt;&gt;"", IF(AND(INDEX(Paste_Here!AQ$2:AQ$850, MATCH(B653, Paste_Here!A$2:A$850, 0))&lt;&gt;"", ISNUMBER(VALUE(INDEX(Paste_Here!AQ$2:AQ$850, MATCH(B653, Paste_Here!A$2:A$850, 0))))), INDEX(Paste_Here!AQ$2:AQ$850, MATCH(B653, Paste_Here!A$2:A$850, 0)), ""), ""), "")</f>
        <v/>
      </c>
      <c r="EM653" s="66"/>
      <c r="EN653" s="75" t="str">
        <f>IFERROR(IF(B653&lt;&gt;"", IF(ISNUMBER(SEARCH("highrisk", LOWER(INDEX(Paste_Here!AR$2:AR$850, MATCH(B653, Paste_Here!A$2:A$850, 0))))), "High Risk", IF(ISNUMBER(SEARCH("lowrisk", LOWER(INDEX(Paste_Here!AR$2:AR$850, MATCH(B653, Paste_Here!A$2:A$850, 0))))), "Low Risk", IF(ISNUMBER(SEARCH("somerisk", LOWER(INDEX(Paste_Here!AR$2:AR$850, MATCH(B653, Paste_Here!A$2:A$850, 0))))), "Some Risk", IF(ISNUMBER(SEARCH("ot", LOWER(INDEX(Paste_Here!AR$2:AR$850, MATCH(B653, Paste_Here!A$2:A$850, 0))))), "OT", "")))), ""), "")</f>
        <v/>
      </c>
      <c r="EO653" s="66"/>
      <c r="EP653" s="93"/>
      <c r="EQ653" s="66"/>
      <c r="ER653" s="75"/>
      <c r="ES653" s="66"/>
      <c r="ET653" s="75"/>
      <c r="EU653" s="66"/>
      <c r="EV653" s="66"/>
      <c r="EW653" s="75" t="str">
        <f t="shared" si="141"/>
        <v/>
      </c>
      <c r="EX653" s="66"/>
      <c r="EY653" s="75" t="str">
        <f>IFERROR(IF(B653&lt;&gt;"", IF(AND(INDEX(Paste_Here!Y$2:Y$850, MATCH(B653, Paste_Here!A$2:A$850, 0))&lt;&gt;"", ISNUMBER(VALUE(INDEX(Paste_Here!Y$2:Y$850, MATCH(B653, Paste_Here!A$2:A$850, 0))))), INDEX(Paste_Here!Y$2:Y$850, MATCH(B653, Paste_Here!A$2:A$850, 0)), ""), ""), "")</f>
        <v/>
      </c>
      <c r="EZ653" s="66"/>
      <c r="FA653" s="75" t="str">
        <f>IFERROR(IF(B653&lt;&gt;"", IF(ISNUMBER(SEARCH("highrisk", LOWER(INDEX(Paste_Here!Z$2:Z$850, MATCH(B653, Paste_Here!A$2:A$850, 0))))), "High Risk", IF(ISNUMBER(SEARCH("lowrisk", LOWER(INDEX(Paste_Here!Z$2:Z$850, MATCH(B653, Paste_Here!A$2:A$850, 0))))), "Low Risk", IF(ISNUMBER(SEARCH("somerisk", LOWER(INDEX(Paste_Here!Z$2:Z$850, MATCH(B653, Paste_Here!A$2:A$850, 0))))), "Some Risk", IF(ISNUMBER(SEARCH("ot", LOWER(INDEX(Paste_Here!Z$2:Z$850, MATCH(B653, Paste_Here!A$2:A$850, 0))))), "OT", "")))), ""), "")</f>
        <v/>
      </c>
      <c r="FB653" s="66"/>
      <c r="FC653" s="93"/>
      <c r="FD653" s="66"/>
      <c r="FE653" s="75" t="str">
        <f>IFERROR(IF(B653&lt;&gt;"", IF(AND(INDEX(Paste_Here!AA$2:AA$850, MATCH(B653, Paste_Here!A$2:A$850, 0))&lt;&gt;"", ISNUMBER(VALUE(INDEX(Paste_Here!AA$2:AA$850, MATCH(B653, Paste_Here!A$2:A$850, 0))))), INDEX(Paste_Here!AA$2:AA$850, MATCH(B653, Paste_Here!A$2:A$850, 0)), ""), ""), "")</f>
        <v/>
      </c>
      <c r="FF653" s="66"/>
      <c r="FG653" s="75" t="str">
        <f>IFERROR(IF(B653&lt;&gt;"", IF(ISNUMBER(SEARCH("highrisk", LOWER(INDEX(Paste_Here!AB$2:AB$850, MATCH(B653, Paste_Here!A$2:A$850, 0))))), "High Risk", IF(ISNUMBER(SEARCH("lowrisk", LOWER(INDEX(Paste_Here!AB$2:AB$850, MATCH(B653, Paste_Here!A$2:A$850, 0))))), "Low Risk", IF(ISNUMBER(SEARCH("somerisk", LOWER(INDEX(Paste_Here!AB$2:AB$850, MATCH(B653, Paste_Here!A$2:A$850, 0))))), "Some Risk", IF(ISNUMBER(SEARCH("ot", LOWER(INDEX(Paste_Here!AB$2:AB$850, MATCH(B653, Paste_Here!A$2:A$850, 0))))), "OT", "")))), ""), "")</f>
        <v/>
      </c>
      <c r="FH653" s="66"/>
      <c r="FI653" s="93"/>
      <c r="FJ653" s="66"/>
      <c r="FK653" s="75"/>
      <c r="FL653" s="66"/>
      <c r="FM653" s="75"/>
      <c r="FN653" s="66"/>
      <c r="FO653" s="66"/>
      <c r="FP653" s="75" t="str">
        <f t="shared" si="136"/>
        <v/>
      </c>
      <c r="FQ653" s="66"/>
      <c r="FR653" s="75" t="str">
        <f>IFERROR(IF(B653&lt;&gt;"", IF(ISNUMBER(SEARCH("s", LOWER(INDEX(Paste_Here!L$2:L$850, MATCH(B653, Paste_Here!A$2:A$850, 0))))), "Yes", IF(INDEX(Paste_Here!L$2:L$850, MATCH(B653, Paste_Here!A$2:A$850, 0))&lt;&gt;"", "No", "")), ""), "")</f>
        <v/>
      </c>
      <c r="FS653" s="66"/>
      <c r="FT653" s="75" t="str">
        <f>IFERROR(IF(B653&lt;&gt;"", IF(ISNUMBER(SEARCH("yes", LOWER(INDEX(Paste_Here!F$2:F$850, MATCH(B653, Paste_Here!A$2:A$850, 0))))), "Yes", IF(ISNUMBER(SEARCH("no", LOWER(INDEX(Paste_Here!F$2:F$850, MATCH(B653, Paste_Here!A$2:A$850, 0))))), "No", "")), ""), "")</f>
        <v/>
      </c>
      <c r="FU653" s="66"/>
      <c r="FV653" s="75" t="str">
        <f>IFERROR(IF(B653&lt;&gt;"", IF(ISNUMBER(SEARCH("english language learner", LOWER(INDEX(Paste_Here!C$2:C$850, MATCH(B653, Paste_Here!A$2:A$850, 0))))), "Yes", ""), ""), "")</f>
        <v/>
      </c>
      <c r="FW653" s="66"/>
      <c r="FX653" s="75" t="str">
        <f>IFERROR(IF(B653&lt;&gt;"", IF(OR(ISNUMBER(SEARCH("b", LOWER(INDEX(Paste_Here!J$2:J$850, MATCH(B653, Paste_Here!A$2:A$850, 0))))), ISNUMBER(SEARCH("h", LOWER(INDEX(Paste_Here!J$2:J$850, MATCH(B653, Paste_Here!A$2:A$850, 0))))), ISNUMBER(SEARCH("i", LOWER(INDEX(Paste_Here!J$2:J$850, MATCH(B653, Paste_Here!A$2:A$850, 0)))))), "Yes", IF(INDEX(Paste_Here!J$2:J$850, MATCH(B653, Paste_Here!A$2:A$850, 0))&lt;&gt;"", "No", "")), ""), "")</f>
        <v/>
      </c>
      <c r="FY653" s="66"/>
      <c r="FZ653" s="75" t="str">
        <f>IFERROR(IF(B653&lt;&gt;"", IF(ISNUMBER(SEARCH("yes", LOWER(INDEX(Paste_Here!K$2:K$850, MATCH(B653, Paste_Here!A$2:A$850, 0))))), "Yes", IF(ISNUMBER(SEARCH("no", LOWER(INDEX(Paste_Here!K$2:K$850, MATCH(B653, Paste_Here!A$2:A$850, 0))))), "No", "")), ""), "")</f>
        <v/>
      </c>
      <c r="GA653" s="66"/>
      <c r="GB653" s="75" t="str">
        <f>IFERROR(IF(B653&lt;&gt;"", IF(ISNUMBER(SEARCH("transitional 2", LOWER(INDEX(Paste_Here!C$2:C$850, MATCH(B653, Paste_Here!A$2:A$850, 0))))), "T2",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GC653" s="66"/>
      <c r="GD653" s="75"/>
      <c r="GE653" s="66"/>
      <c r="GF653" s="75"/>
      <c r="GG653" s="66"/>
      <c r="GH653" s="75"/>
      <c r="GI653" s="66"/>
      <c r="GK653" s="1" t="str" cm="1">
        <f t="array" ref="GK653">IFERROR(INDEX(Paste_Here!$B$2:$B$850, MATCH(0, COUNTIF(GK$4:GK652, Paste_Here!$B$2:$B$850) + IF(Paste_Here!$B$2:$B$850="", 1, 0), 0)), "")</f>
        <v/>
      </c>
      <c r="GL653" s="1" t="str">
        <f>IF(GK653&lt;&gt;"", INDEX(Paste_Here!$A$2:$A$850, MATCH(GK653, Paste_Here!$B$2:$B$850, 0)), "")</f>
        <v/>
      </c>
      <c r="GM653" s="1" t="str">
        <f t="shared" si="142"/>
        <v/>
      </c>
      <c r="GN653" s="1" t="str" cm="1">
        <f t="array" ref="GN653">IFERROR(INDEX($GM$5:$GM$850, MATCH(SMALL(IF($GM$5:$GM$850&lt;&gt;"", COUNTIF($GM$5:$GM$850, "&lt;"&amp;$GM$5:$GM$850)+1), ROW()-ROW($GN$5)+1), COUNTIF($GM$5:$GM$850, "&lt;"&amp;$GM$5:$GM$850)+1, 0)), "")</f>
        <v/>
      </c>
    </row>
    <row r="654" spans="1:196">
      <c r="A654" s="66"/>
      <c r="B654" s="75" t="str">
        <f t="shared" si="130"/>
        <v/>
      </c>
      <c r="C654" s="66"/>
      <c r="D654" s="75" t="str">
        <f>IFERROR(IF(AND(INDEX(Paste_Here!N$2:N$850, MATCH(B654, Paste_Here!A$2:A$850, 0)) = ""), "", IF(UPPER(INDEX(Paste_Here!N$2:N$850, MATCH(B654, Paste_Here!A$2:A$850, 0))) = "YES", "Yes", IF(UPPER(INDEX(Paste_Here!N$2:N$850, MATCH(B654, Paste_Here!A$2:A$850, 0))) = "NO", "No", ""))), "")</f>
        <v/>
      </c>
      <c r="E654" s="66"/>
      <c r="F654" s="75" t="str">
        <f t="shared" si="137"/>
        <v/>
      </c>
      <c r="G654" s="66"/>
      <c r="H654" s="75" t="str">
        <f t="shared" si="138"/>
        <v/>
      </c>
      <c r="I654" s="66"/>
      <c r="J654" s="75" t="str">
        <f t="shared" si="139"/>
        <v/>
      </c>
      <c r="K654" s="66"/>
      <c r="L654" s="75"/>
      <c r="M654" s="66"/>
      <c r="N654" s="75" t="str">
        <f>IFERROR(IF(B654&lt;&gt;"", IF(AND(INDEX(Paste_Here!AW$2:AW$850, MATCH(B654, Paste_Here!A$2:A$850, 0))&lt;&gt;"", ISNUMBER(VALUE(INDEX(Paste_Here!AW$2:AW$850, MATCH(B654, Paste_Here!A$2:A$850, 0))))), INDEX(Paste_Here!AW$2:AW$850, MATCH(B654, Paste_Here!A$2:A$850, 0)), ""), ""), "")</f>
        <v/>
      </c>
      <c r="O654" s="66"/>
      <c r="P654" s="75" t="str">
        <f>IFERROR(IF(B654&lt;&gt;"", IF(AND(INDEX(Paste_Here!AX$2:AX$850, MATCH(B654, Paste_Here!A$2:A$850, 0))&lt;&gt;"", ISNUMBER(VALUE(INDEX(Paste_Here!AX$2:AX$850, MATCH(B654, Paste_Here!A$2:A$850, 0))))), INDEX(Paste_Here!AX$2:AX$850, MATCH(B654, Paste_Here!A$2:A$850, 0)), ""), ""), "")</f>
        <v/>
      </c>
      <c r="Q654" s="66"/>
      <c r="R654" s="75" t="str">
        <f>IFERROR(IF(B654&lt;&gt;"", IF(AND(INDEX(Paste_Here!AU$2:AU$850, MATCH(B654, Paste_Here!A$2:A$850, 0))&lt;&gt;"", ISNUMBER(VALUE(INDEX(Paste_Here!AU$2:AU$850, MATCH(B654, Paste_Here!A$2:A$850, 0))))), INDEX(Paste_Here!AU$2:AU$850, MATCH(B654, Paste_Here!A$2:A$850, 0)), ""), ""), "")</f>
        <v/>
      </c>
      <c r="S654" s="66"/>
      <c r="T654" s="75" t="str">
        <f>IFERROR(IF(B654&lt;&gt;"", IF(AND(INDEX(Paste_Here!AV$2:AV$850, MATCH(B654, Paste_Here!A$2:A$850, 0))&lt;&gt;"", ISNUMBER(VALUE(INDEX(Paste_Here!AV$2:AV$850, MATCH(B654, Paste_Here!A$2:A$850, 0))))), INDEX(Paste_Here!AV$2:AV$850, MATCH(B654, Paste_Here!A$2:A$850, 0)), ""), ""), "")</f>
        <v/>
      </c>
      <c r="U654" s="66"/>
      <c r="W654" s="66"/>
      <c r="Y654" s="66"/>
      <c r="Z654" s="66"/>
      <c r="AA654" s="75" t="str">
        <f t="shared" si="131"/>
        <v/>
      </c>
      <c r="AB654" s="66"/>
      <c r="AC654" s="75"/>
      <c r="AD654" s="66"/>
      <c r="AE654" s="98"/>
      <c r="AF654" s="66"/>
      <c r="AG654" s="75"/>
      <c r="AH654" s="66"/>
      <c r="AI654" s="75" t="str">
        <f>IFERROR(IF(B654&lt;&gt;"", IF(AND(INDEX(Paste_Here!AC$2:AC$850, MATCH(B654, Paste_Here!A$2:A$850, 0))&lt;&gt;"", ISNUMBER(VALUE(INDEX(Paste_Here!AC$2:AC$850, MATCH(B654, Paste_Here!A$2:A$850, 0))))), INDEX(Paste_Here!AC$2:AC$850, MATCH(B654, Paste_Here!A$2:A$850, 0)), ""), ""), "")</f>
        <v/>
      </c>
      <c r="AJ654" s="66"/>
      <c r="AK654" s="75" t="str">
        <f>IFERROR(IF(B654&lt;&gt;"", IF(ISNUMBER(SEARCH("highrisk", LOWER(INDEX(Paste_Here!AD$2:AD$850, MATCH(B654, Paste_Here!A$2:A$850, 0))))), "High Risk", IF(ISNUMBER(SEARCH("lowrisk", LOWER(INDEX(Paste_Here!AD$2:AD$850, MATCH(B654, Paste_Here!A$2:A$850, 0))))), "Low Risk", IF(ISNUMBER(SEARCH("somerisk", LOWER(INDEX(Paste_Here!AD$2:AD$850, MATCH(B654, Paste_Here!A$2:A$850, 0))))), "Some Risk", IF(ISNUMBER(SEARCH("ot", LOWER(INDEX(Paste_Here!AD$2:AD$850, MATCH(B654, Paste_Here!A$2:A$850, 0))))), "OT", "")))), ""), "")</f>
        <v/>
      </c>
      <c r="AL654" s="66"/>
      <c r="AM654" s="75"/>
      <c r="AN654" s="66"/>
      <c r="AO654" s="75" t="str">
        <f>IFERROR(IF(B654&lt;&gt;"", IF(AND(INDEX(Paste_Here!M$2:M$850, MATCH(B654, Paste_Here!A$2:A$850, 0))&lt;&gt;"", ISNUMBER(VALUE(INDEX(Paste_Here!M$2:M$850, MATCH(B654, Paste_Here!A$2:A$850, 0))))), INDEX(Paste_Here!M$2:M$850, MATCH(B654, Paste_Here!A$2:A$850, 0)), ""), ""), "")</f>
        <v/>
      </c>
      <c r="AP654" s="66"/>
      <c r="AQ654" s="75" t="str">
        <f>IFERROR(IF(B654&lt;&gt;"", IF(ISNUMBER(SEARCH("highrisk", LOWER(INDEX(Paste_Here!N$2:N$850, MATCH(B654, Paste_Here!A$2:A$850, 0))))), "High Risk", IF(ISNUMBER(SEARCH("lowrisk", LOWER(INDEX(Paste_Here!N$2:N$850, MATCH(B654, Paste_Here!A$2:A$850, 0))))), "Low Risk", IF(ISNUMBER(SEARCH("somerisk", LOWER(INDEX(Paste_Here!N$2:N$850, MATCH(B654, Paste_Here!A$2:A$850, 0))))), "Some Risk", IF(ISNUMBER(SEARCH("ot", LOWER(INDEX(Paste_Here!N$2:N$850, MATCH(B654, Paste_Here!A$2:A$850, 0))))), "OT", "")))), ""), "")</f>
        <v/>
      </c>
      <c r="AT654" s="66"/>
      <c r="AU654" s="103"/>
      <c r="AV654" s="66"/>
      <c r="AW654" s="66"/>
      <c r="AX654" s="75" t="str">
        <f t="shared" si="132"/>
        <v/>
      </c>
      <c r="AY654" s="66"/>
      <c r="AZ654" s="75"/>
      <c r="BA654" s="66"/>
      <c r="BB654" s="75"/>
      <c r="BC654" s="66"/>
      <c r="BD654" s="75"/>
      <c r="BE654" s="66"/>
      <c r="BF654" s="75" t="str">
        <f>IFERROR(IF(B654&lt;&gt;"", IF(AND(INDEX(Paste_Here!AE$2:AE$850, MATCH(B654, Paste_Here!A$2:A$850, 0))&lt;&gt;"", ISNUMBER(VALUE(INDEX(Paste_Here!AE$2:AE$850, MATCH(B654, Paste_Here!A$2:A$850, 0))))), INDEX(Paste_Here!AE$2:AE$850, MATCH(B654, Paste_Here!A$2:A$850, 0)), ""), ""), "")</f>
        <v/>
      </c>
      <c r="BG654" s="66"/>
      <c r="BH654" s="75" t="str">
        <f>IFERROR(IF(B654&lt;&gt;"", IF(ISNUMBER(SEARCH("highrisk", LOWER(INDEX(Paste_Here!AF$2:AF$850, MATCH(B654, Paste_Here!A$2:A$850, 0))))), "High Risk", IF(ISNUMBER(SEARCH("lowrisk", LOWER(INDEX(Paste_Here!AF$2:AF$850, MATCH(B654, Paste_Here!A$2:A$850, 0))))), "Low Risk", IF(ISNUMBER(SEARCH("somerisk", LOWER(INDEX(Paste_Here!AF$2:AF$850, MATCH(B654, Paste_Here!A$2:A$850, 0))))), "Some Risk", IF(ISNUMBER(SEARCH("ot", LOWER(INDEX(Paste_Here!AF$2:AF$850, MATCH(B654, Paste_Here!A$2:A$850, 0))))), "OT", "")))), ""), "")</f>
        <v/>
      </c>
      <c r="BI654" s="66"/>
      <c r="BJ654" s="75"/>
      <c r="BK654" s="66"/>
      <c r="BL654" s="75" t="str">
        <f>IFERROR(IF(B654&lt;&gt;"", IF(AND(INDEX(Paste_Here!O$2:O$850, MATCH(B654, Paste_Here!A$2:A$850, 0))&lt;&gt;"", ISNUMBER(VALUE(INDEX(Paste_Here!O$2:O$850, MATCH(B654, Paste_Here!A$2:A$850, 0))))), INDEX(Paste_Here!O$2:O$850, MATCH(B654, Paste_Here!A$2:A$850, 0)), ""), ""), "")</f>
        <v/>
      </c>
      <c r="BM654" s="66"/>
      <c r="BN654" s="75" t="str">
        <f>IFERROR(IF(B654&lt;&gt;"", IF(ISNUMBER(SEARCH("highrisk", LOWER(INDEX(Paste_Here!P$2:P$850, MATCH(B654, Paste_Here!A$2:A$850, 0))))), "High Risk", IF(ISNUMBER(SEARCH("lowrisk", LOWER(INDEX(Paste_Here!P$2:P$850, MATCH(B654, Paste_Here!A$2:A$850, 0))))), "Low Risk", IF(ISNUMBER(SEARCH("somerisk", LOWER(INDEX(Paste_Here!P$2:P$850, MATCH(B654, Paste_Here!A$2:A$850, 0))))), "Some Risk", IF(ISNUMBER(SEARCH("ot", LOWER(INDEX(Paste_Here!P$2:P$850, MATCH(B654, Paste_Here!A$2:A$850, 0))))), "OT", "")))), ""), "")</f>
        <v/>
      </c>
      <c r="BQ654" s="66"/>
      <c r="BR654" s="75"/>
      <c r="BS654" s="66"/>
      <c r="BT654" s="66"/>
      <c r="BU654" s="75" t="str">
        <f t="shared" si="133"/>
        <v/>
      </c>
      <c r="BV654" s="66"/>
      <c r="BW654" s="75"/>
      <c r="BX654" s="66"/>
      <c r="BY654" s="75"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BZ654" s="66"/>
      <c r="CA654" s="75"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CB654" s="66"/>
      <c r="CC654" s="75"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CD654" s="66"/>
      <c r="CE654" s="75"/>
      <c r="CF654" s="66"/>
      <c r="CK654" s="75"/>
      <c r="CL654" s="66"/>
      <c r="CM654" s="75"/>
      <c r="CN654" s="66"/>
      <c r="CO654" s="75"/>
      <c r="CP654" s="66"/>
      <c r="CQ654" s="66"/>
      <c r="CR654" s="75" t="str">
        <f t="shared" si="134"/>
        <v/>
      </c>
      <c r="CS654" s="66"/>
      <c r="CT654" s="75"/>
      <c r="CU654" s="66"/>
      <c r="CV654" s="75"/>
      <c r="CW654" s="66"/>
      <c r="CX654" s="75"/>
      <c r="CY654" s="66"/>
      <c r="CZ654" s="75"/>
      <c r="DA654" s="66"/>
      <c r="DB654" s="75" t="str">
        <f>IFERROR(IF(B654&lt;&gt;"", IF(AND(INDEX(Paste_Here!AK$2:AK$850, MATCH(B654, Paste_Here!A$2:A$850, 0))&lt;&gt;"", ISNUMBER(VALUE(INDEX(Paste_Here!AK$2:AK$850, MATCH(B654, Paste_Here!A$2:A$850, 0))))), INDEX(Paste_Here!AK$2:AK$850, MATCH(B654, Paste_Here!A$2:A$850, 0)), ""), ""), "")</f>
        <v/>
      </c>
      <c r="DC654" s="66"/>
      <c r="DD654" s="75" t="str">
        <f>IFERROR(IF(B654&lt;&gt;"", IF(ISNUMBER(SEARCH("highrisk", LOWER(INDEX(Paste_Here!AL$2:AL$850, MATCH(B654, Paste_Here!A$2:A$850, 0))))), "High Risk", IF(ISNUMBER(SEARCH("lowrisk", LOWER(INDEX(Paste_Here!AL$2:AL$850, MATCH(B654, Paste_Here!A$2:A$850, 0))))), "Low Risk", IF(ISNUMBER(SEARCH("somerisk", LOWER(INDEX(Paste_Here!AL$2:AL$850, MATCH(B654, Paste_Here!A$2:A$850, 0))))), "Some Risk", IF(ISNUMBER(SEARCH("ot", LOWER(INDEX(Paste_Here!AL$2:AL$850, MATCH(B654, Paste_Here!A$2:A$850, 0))))), "OT", "")))), ""), "")</f>
        <v/>
      </c>
      <c r="DE654" s="66"/>
      <c r="DF654" s="75" t="str">
        <f>IFERROR(IF(B654&lt;&gt;"", IF(AND(INDEX(Paste_Here!AM$2:AM$850, MATCH(B654, Paste_Here!A$2:A$850, 0))&lt;&gt;"", ISNUMBER(VALUE(INDEX(Paste_Here!AM$2:AM$850, MATCH(B654, Paste_Here!A$2:A$850, 0))))), INDEX(Paste_Here!AM$2:AM$850, MATCH(B654, Paste_Here!A$2:A$850, 0)), ""), ""), "")</f>
        <v/>
      </c>
      <c r="DG654" s="66"/>
      <c r="DH654" s="75" t="str">
        <f>IFERROR(IF(B654&lt;&gt;"", IF(ISNUMBER(SEARCH("highrisk", LOWER(INDEX(Paste_Here!AN$2:AN$850, MATCH(B654, Paste_Here!A$2:A$850, 0))))), "High Risk", IF(ISNUMBER(SEARCH("lowrisk", LOWER(INDEX(Paste_Here!AN$2:AN$850, MATCH(B654, Paste_Here!A$2:A$850, 0))))), "Low Risk", IF(ISNUMBER(SEARCH("somerisk", LOWER(INDEX(Paste_Here!AN$2:AN$850, MATCH(B654, Paste_Here!A$2:A$850, 0))))), "Some Risk", IF(ISNUMBER(SEARCH("ot", LOWER(INDEX(Paste_Here!AN$2:AN$850, MATCH(B654, Paste_Here!A$2:A$850, 0))))), "OT", "")))), ""), "")</f>
        <v/>
      </c>
      <c r="DI654" s="66"/>
      <c r="DJ654" s="66"/>
      <c r="DK654" s="75" t="str">
        <f t="shared" si="135"/>
        <v/>
      </c>
      <c r="DL654" s="66"/>
      <c r="DM654" s="75" t="str">
        <f>IFERROR(IF(B654&lt;&gt;"", IF(AND(INDEX(Paste_Here!Q$2:Q$850, MATCH(B654, Paste_Here!A$2:A$850, 0))&lt;&gt;"", ISNUMBER(VALUE(INDEX(Paste_Here!Q$2:Q$850, MATCH(B654, Paste_Here!A$2:A$850, 0))))), INDEX(Paste_Here!Q$2:Q$850, MATCH(B654, Paste_Here!A$2:A$850, 0)), ""), ""), "")</f>
        <v/>
      </c>
      <c r="DN654" s="66"/>
      <c r="DO654" s="75" t="str">
        <f>IFERROR(IF(B654&lt;&gt;"", IF(ISNUMBER(SEARCH("highrisk", LOWER(INDEX(Paste_Here!R$2:R$850, MATCH(B654, Paste_Here!A$2:A$850, 0))))), "High Risk", IF(ISNUMBER(SEARCH("lowrisk", LOWER(INDEX(Paste_Here!R$2:R$850, MATCH(B654, Paste_Here!A$2:A$850, 0))))), "Low Risk", IF(ISNUMBER(SEARCH("somerisk", LOWER(INDEX(Paste_Here!R$2:R$850, MATCH(B654, Paste_Here!A$2:A$850, 0))))), "Some Risk", IF(ISNUMBER(SEARCH("ot", LOWER(INDEX(Paste_Here!R$2:R$850, MATCH(B654, Paste_Here!A$2:A$850, 0))))), "OT", "")))), ""), "")</f>
        <v/>
      </c>
      <c r="DP654" s="66"/>
      <c r="DQ654" s="93" t="str">
        <f>IFERROR(IF(B654&lt;&gt;"", IF(AND(INDEX(Paste_Here!S$2:S$850, MATCH(B654, Paste_Here!A$2:A$850, 0))&lt;&gt;"", ISNUMBER(VALUE(INDEX(Paste_Here!S$2:S$850, MATCH(B654, Paste_Here!A$2:A$850, 0))))), INDEX(Paste_Here!S$2:S$850, MATCH(B654, Paste_Here!A$2:A$850, 0)), ""), ""), "")</f>
        <v/>
      </c>
      <c r="DR654" s="66"/>
      <c r="DS654" s="75"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IF(ISNUMBER(SEARCH("ot", LOWER(INDEX(Paste_Here!T$2:T$850, MATCH(B654, Paste_Here!A$2:A$850, 0))))), "OT", "")))), ""), "")</f>
        <v/>
      </c>
      <c r="DT654" s="66"/>
      <c r="DU654" s="75" t="str">
        <f>IFERROR(IF(B654&lt;&gt;"", IF(AND(INDEX(Paste_Here!U$2:U$850, MATCH(B654, Paste_Here!A$2:A$850, 0))&lt;&gt;"", ISNUMBER(VALUE(INDEX(Paste_Here!U$2:U$850, MATCH(B654, Paste_Here!A$2:A$850, 0))))), INDEX(Paste_Here!U$2:U$850, MATCH(B654, Paste_Here!A$2:A$850, 0)), ""), ""), "")</f>
        <v/>
      </c>
      <c r="DV654" s="66"/>
      <c r="DW654" s="93" t="str">
        <f>IFERROR(IF(B654&lt;&gt;"", IF(ISNUMBER(SEARCH("highrisk", LOWER(INDEX(Paste_Here!V$2:V$850, MATCH(B654, Paste_Here!A$2:A$850, 0))))), "High Risk", IF(ISNUMBER(SEARCH("lowrisk", LOWER(INDEX(Paste_Here!V$2:V$850, MATCH(B654, Paste_Here!A$2:A$850, 0))))), "Low Risk", IF(ISNUMBER(SEARCH("somerisk", LOWER(INDEX(Paste_Here!V$2:V$850, MATCH(B654, Paste_Here!A$2:A$850, 0))))), "Some Risk", IF(ISNUMBER(SEARCH("ot", LOWER(INDEX(Paste_Here!V$2:V$850, MATCH(B654, Paste_Here!A$2:A$850, 0))))), "OT", "")))), ""), "")</f>
        <v/>
      </c>
      <c r="DX654" s="66"/>
      <c r="DY654" s="75" t="str">
        <f>IFERROR(IF(B654&lt;&gt;"", IF(AND(INDEX(Paste_Here!W$2:W$850, MATCH(B654, Paste_Here!A$2:A$850, 0))&lt;&gt;"", ISNUMBER(VALUE(INDEX(Paste_Here!W$2:W$850, MATCH(B654, Paste_Here!A$2:A$850, 0))))), INDEX(Paste_Here!W$2:W$850, MATCH(B654, Paste_Here!A$2:A$850, 0)), ""), ""), "")</f>
        <v/>
      </c>
      <c r="DZ654" s="66"/>
      <c r="EA654" s="75" t="str">
        <f>IFERROR(IF(B654&lt;&gt;"", IF(ISNUMBER(SEARCH("highrisk", LOWER(INDEX(Paste_Here!X$2:X$850, MATCH(B654, Paste_Here!A$2:A$850, 0))))), "High Risk", IF(ISNUMBER(SEARCH("lowrisk", LOWER(INDEX(Paste_Here!X$2:X$850, MATCH(B654, Paste_Here!A$2:A$850, 0))))), "Low Risk", IF(ISNUMBER(SEARCH("somerisk", LOWER(INDEX(Paste_Here!X$2:X$850, MATCH(B654, Paste_Here!A$2:A$850, 0))))), "Some Risk", IF(ISNUMBER(SEARCH("ot", LOWER(INDEX(Paste_Here!X$2:X$850, MATCH(B654, Paste_Here!A$2:A$850, 0))))), "OT", "")))), ""), "")</f>
        <v/>
      </c>
      <c r="EB654" s="66"/>
      <c r="EC654" s="66"/>
      <c r="ED654" s="75" t="str">
        <f t="shared" si="140"/>
        <v/>
      </c>
      <c r="EE654" s="66"/>
      <c r="EF654" s="75" t="str">
        <f>IFERROR(IF(B654&lt;&gt;"", IF(AND(INDEX(Paste_Here!AO$2:AO$850, MATCH(B654, Paste_Here!A$2:A$850, 0))&lt;&gt;"", ISNUMBER(VALUE(INDEX(Paste_Here!AO$2:AO$850, MATCH(B654, Paste_Here!A$2:A$850, 0))))), INDEX(Paste_Here!AO$2:AO$850, MATCH(B654, Paste_Here!A$2:A$850, 0)), ""), ""), "")</f>
        <v/>
      </c>
      <c r="EG654" s="66"/>
      <c r="EH654" s="75" t="str">
        <f>IFERROR(IF(B654&lt;&gt;"", IF(ISNUMBER(SEARCH("highrisk", LOWER(INDEX(Paste_Here!AP$2:AP$850, MATCH(B654, Paste_Here!A$2:A$850, 0))))), "High Risk", IF(ISNUMBER(SEARCH("lowrisk", LOWER(INDEX(Paste_Here!AP$2:AP$850, MATCH(B654, Paste_Here!A$2:A$850, 0))))), "Low Risk", IF(ISNUMBER(SEARCH("somerisk", LOWER(INDEX(Paste_Here!AP$2:AP$850, MATCH(B654, Paste_Here!A$2:A$850, 0))))), "Some Risk", IF(ISNUMBER(SEARCH("ot", LOWER(INDEX(Paste_Here!AP$2:AP$850, MATCH(B654, Paste_Here!A$2:A$850, 0))))), "OT", "")))), ""), "")</f>
        <v/>
      </c>
      <c r="EI654" s="66"/>
      <c r="EJ654" s="93"/>
      <c r="EK654" s="66"/>
      <c r="EL654" s="75" t="str">
        <f>IFERROR(IF(B654&lt;&gt;"", IF(AND(INDEX(Paste_Here!AQ$2:AQ$850, MATCH(B654, Paste_Here!A$2:A$850, 0))&lt;&gt;"", ISNUMBER(VALUE(INDEX(Paste_Here!AQ$2:AQ$850, MATCH(B654, Paste_Here!A$2:A$850, 0))))), INDEX(Paste_Here!AQ$2:AQ$850, MATCH(B654, Paste_Here!A$2:A$850, 0)), ""), ""), "")</f>
        <v/>
      </c>
      <c r="EM654" s="66"/>
      <c r="EN654" s="75" t="str">
        <f>IFERROR(IF(B654&lt;&gt;"", IF(ISNUMBER(SEARCH("highrisk", LOWER(INDEX(Paste_Here!AR$2:AR$850, MATCH(B654, Paste_Here!A$2:A$850, 0))))), "High Risk", IF(ISNUMBER(SEARCH("lowrisk", LOWER(INDEX(Paste_Here!AR$2:AR$850, MATCH(B654, Paste_Here!A$2:A$850, 0))))), "Low Risk", IF(ISNUMBER(SEARCH("somerisk", LOWER(INDEX(Paste_Here!AR$2:AR$850, MATCH(B654, Paste_Here!A$2:A$850, 0))))), "Some Risk", IF(ISNUMBER(SEARCH("ot", LOWER(INDEX(Paste_Here!AR$2:AR$850, MATCH(B654, Paste_Here!A$2:A$850, 0))))), "OT", "")))), ""), "")</f>
        <v/>
      </c>
      <c r="EO654" s="66"/>
      <c r="EP654" s="93"/>
      <c r="EQ654" s="66"/>
      <c r="ER654" s="75"/>
      <c r="ES654" s="66"/>
      <c r="ET654" s="75"/>
      <c r="EU654" s="66"/>
      <c r="EV654" s="66"/>
      <c r="EW654" s="75" t="str">
        <f t="shared" si="141"/>
        <v/>
      </c>
      <c r="EX654" s="66"/>
      <c r="EY654" s="75" t="str">
        <f>IFERROR(IF(B654&lt;&gt;"", IF(AND(INDEX(Paste_Here!Y$2:Y$850, MATCH(B654, Paste_Here!A$2:A$850, 0))&lt;&gt;"", ISNUMBER(VALUE(INDEX(Paste_Here!Y$2:Y$850, MATCH(B654, Paste_Here!A$2:A$850, 0))))), INDEX(Paste_Here!Y$2:Y$850, MATCH(B654, Paste_Here!A$2:A$850, 0)), ""), ""), "")</f>
        <v/>
      </c>
      <c r="EZ654" s="66"/>
      <c r="FA654" s="75" t="str">
        <f>IFERROR(IF(B654&lt;&gt;"", IF(ISNUMBER(SEARCH("highrisk", LOWER(INDEX(Paste_Here!Z$2:Z$850, MATCH(B654, Paste_Here!A$2:A$850, 0))))), "High Risk", IF(ISNUMBER(SEARCH("lowrisk", LOWER(INDEX(Paste_Here!Z$2:Z$850, MATCH(B654, Paste_Here!A$2:A$850, 0))))), "Low Risk", IF(ISNUMBER(SEARCH("somerisk", LOWER(INDEX(Paste_Here!Z$2:Z$850, MATCH(B654, Paste_Here!A$2:A$850, 0))))), "Some Risk", IF(ISNUMBER(SEARCH("ot", LOWER(INDEX(Paste_Here!Z$2:Z$850, MATCH(B654, Paste_Here!A$2:A$850, 0))))), "OT", "")))), ""), "")</f>
        <v/>
      </c>
      <c r="FB654" s="66"/>
      <c r="FC654" s="93"/>
      <c r="FD654" s="66"/>
      <c r="FE654" s="75" t="str">
        <f>IFERROR(IF(B654&lt;&gt;"", IF(AND(INDEX(Paste_Here!AA$2:AA$850, MATCH(B654, Paste_Here!A$2:A$850, 0))&lt;&gt;"", ISNUMBER(VALUE(INDEX(Paste_Here!AA$2:AA$850, MATCH(B654, Paste_Here!A$2:A$850, 0))))), INDEX(Paste_Here!AA$2:AA$850, MATCH(B654, Paste_Here!A$2:A$850, 0)), ""), ""), "")</f>
        <v/>
      </c>
      <c r="FF654" s="66"/>
      <c r="FG654" s="75" t="str">
        <f>IFERROR(IF(B654&lt;&gt;"", IF(ISNUMBER(SEARCH("highrisk", LOWER(INDEX(Paste_Here!AB$2:AB$850, MATCH(B654, Paste_Here!A$2:A$850, 0))))), "High Risk", IF(ISNUMBER(SEARCH("lowrisk", LOWER(INDEX(Paste_Here!AB$2:AB$850, MATCH(B654, Paste_Here!A$2:A$850, 0))))), "Low Risk", IF(ISNUMBER(SEARCH("somerisk", LOWER(INDEX(Paste_Here!AB$2:AB$850, MATCH(B654, Paste_Here!A$2:A$850, 0))))), "Some Risk", IF(ISNUMBER(SEARCH("ot", LOWER(INDEX(Paste_Here!AB$2:AB$850, MATCH(B654, Paste_Here!A$2:A$850, 0))))), "OT", "")))), ""), "")</f>
        <v/>
      </c>
      <c r="FH654" s="66"/>
      <c r="FI654" s="93"/>
      <c r="FJ654" s="66"/>
      <c r="FK654" s="75"/>
      <c r="FL654" s="66"/>
      <c r="FM654" s="75"/>
      <c r="FN654" s="66"/>
      <c r="FO654" s="66"/>
      <c r="FP654" s="75" t="str">
        <f t="shared" si="136"/>
        <v/>
      </c>
      <c r="FQ654" s="66"/>
      <c r="FR654" s="75" t="str">
        <f>IFERROR(IF(B654&lt;&gt;"", IF(ISNUMBER(SEARCH("s", LOWER(INDEX(Paste_Here!L$2:L$850, MATCH(B654, Paste_Here!A$2:A$850, 0))))), "Yes", IF(INDEX(Paste_Here!L$2:L$850, MATCH(B654, Paste_Here!A$2:A$850, 0))&lt;&gt;"", "No", "")), ""), "")</f>
        <v/>
      </c>
      <c r="FS654" s="66"/>
      <c r="FT654" s="75" t="str">
        <f>IFERROR(IF(B654&lt;&gt;"", IF(ISNUMBER(SEARCH("yes", LOWER(INDEX(Paste_Here!F$2:F$850, MATCH(B654, Paste_Here!A$2:A$850, 0))))), "Yes", IF(ISNUMBER(SEARCH("no", LOWER(INDEX(Paste_Here!F$2:F$850, MATCH(B654, Paste_Here!A$2:A$850, 0))))), "No", "")), ""), "")</f>
        <v/>
      </c>
      <c r="FU654" s="66"/>
      <c r="FV654" s="75" t="str">
        <f>IFERROR(IF(B654&lt;&gt;"", IF(ISNUMBER(SEARCH("english language learner", LOWER(INDEX(Paste_Here!C$2:C$850, MATCH(B654, Paste_Here!A$2:A$850, 0))))), "Yes", ""), ""), "")</f>
        <v/>
      </c>
      <c r="FW654" s="66"/>
      <c r="FX654" s="75" t="str">
        <f>IFERROR(IF(B654&lt;&gt;"", IF(OR(ISNUMBER(SEARCH("b", LOWER(INDEX(Paste_Here!J$2:J$850, MATCH(B654, Paste_Here!A$2:A$850, 0))))), ISNUMBER(SEARCH("h", LOWER(INDEX(Paste_Here!J$2:J$850, MATCH(B654, Paste_Here!A$2:A$850, 0))))), ISNUMBER(SEARCH("i", LOWER(INDEX(Paste_Here!J$2:J$850, MATCH(B654, Paste_Here!A$2:A$850, 0)))))), "Yes", IF(INDEX(Paste_Here!J$2:J$850, MATCH(B654, Paste_Here!A$2:A$850, 0))&lt;&gt;"", "No", "")), ""), "")</f>
        <v/>
      </c>
      <c r="FY654" s="66"/>
      <c r="FZ654" s="75" t="str">
        <f>IFERROR(IF(B654&lt;&gt;"", IF(ISNUMBER(SEARCH("yes", LOWER(INDEX(Paste_Here!K$2:K$850, MATCH(B654, Paste_Here!A$2:A$850, 0))))), "Yes", IF(ISNUMBER(SEARCH("no", LOWER(INDEX(Paste_Here!K$2:K$850, MATCH(B654, Paste_Here!A$2:A$850, 0))))), "No", "")), ""), "")</f>
        <v/>
      </c>
      <c r="GA654" s="66"/>
      <c r="GB654" s="75" t="str">
        <f>IFERROR(IF(B654&lt;&gt;"", IF(ISNUMBER(SEARCH("transitional 2", LOWER(INDEX(Paste_Here!C$2:C$850, MATCH(B654, Paste_Here!A$2:A$850, 0))))), "T2",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GC654" s="66"/>
      <c r="GD654" s="75"/>
      <c r="GE654" s="66"/>
      <c r="GF654" s="75"/>
      <c r="GG654" s="66"/>
      <c r="GH654" s="75"/>
      <c r="GI654" s="66"/>
      <c r="GK654" s="1" t="str" cm="1">
        <f t="array" ref="GK654">IFERROR(INDEX(Paste_Here!$B$2:$B$850, MATCH(0, COUNTIF(GK$4:GK653, Paste_Here!$B$2:$B$850) + IF(Paste_Here!$B$2:$B$850="", 1, 0), 0)), "")</f>
        <v/>
      </c>
      <c r="GL654" s="1" t="str">
        <f>IF(GK654&lt;&gt;"", INDEX(Paste_Here!$A$2:$A$850, MATCH(GK654, Paste_Here!$B$2:$B$850, 0)), "")</f>
        <v/>
      </c>
      <c r="GM654" s="1" t="str">
        <f t="shared" si="142"/>
        <v/>
      </c>
      <c r="GN654" s="1" t="str" cm="1">
        <f t="array" ref="GN654">IFERROR(INDEX($GM$5:$GM$850, MATCH(SMALL(IF($GM$5:$GM$850&lt;&gt;"", COUNTIF($GM$5:$GM$850, "&lt;"&amp;$GM$5:$GM$850)+1), ROW()-ROW($GN$5)+1), COUNTIF($GM$5:$GM$850, "&lt;"&amp;$GM$5:$GM$850)+1, 0)), "")</f>
        <v/>
      </c>
    </row>
    <row r="655" spans="1:196">
      <c r="A655" s="66"/>
      <c r="B655" s="75" t="str">
        <f t="shared" si="130"/>
        <v/>
      </c>
      <c r="C655" s="66"/>
      <c r="D655" s="75" t="str">
        <f>IFERROR(IF(AND(INDEX(Paste_Here!N$2:N$850, MATCH(B655, Paste_Here!A$2:A$850, 0)) = ""), "", IF(UPPER(INDEX(Paste_Here!N$2:N$850, MATCH(B655, Paste_Here!A$2:A$850, 0))) = "YES", "Yes", IF(UPPER(INDEX(Paste_Here!N$2:N$850, MATCH(B655, Paste_Here!A$2:A$850, 0))) = "NO", "No", ""))), "")</f>
        <v/>
      </c>
      <c r="E655" s="66"/>
      <c r="F655" s="75" t="str">
        <f t="shared" si="137"/>
        <v/>
      </c>
      <c r="G655" s="66"/>
      <c r="H655" s="75" t="str">
        <f t="shared" si="138"/>
        <v/>
      </c>
      <c r="I655" s="66"/>
      <c r="J655" s="75" t="str">
        <f t="shared" si="139"/>
        <v/>
      </c>
      <c r="K655" s="66"/>
      <c r="L655" s="75"/>
      <c r="M655" s="66"/>
      <c r="N655" s="75" t="str">
        <f>IFERROR(IF(B655&lt;&gt;"", IF(AND(INDEX(Paste_Here!AW$2:AW$850, MATCH(B655, Paste_Here!A$2:A$850, 0))&lt;&gt;"", ISNUMBER(VALUE(INDEX(Paste_Here!AW$2:AW$850, MATCH(B655, Paste_Here!A$2:A$850, 0))))), INDEX(Paste_Here!AW$2:AW$850, MATCH(B655, Paste_Here!A$2:A$850, 0)), ""), ""), "")</f>
        <v/>
      </c>
      <c r="O655" s="66"/>
      <c r="P655" s="75" t="str">
        <f>IFERROR(IF(B655&lt;&gt;"", IF(AND(INDEX(Paste_Here!AX$2:AX$850, MATCH(B655, Paste_Here!A$2:A$850, 0))&lt;&gt;"", ISNUMBER(VALUE(INDEX(Paste_Here!AX$2:AX$850, MATCH(B655, Paste_Here!A$2:A$850, 0))))), INDEX(Paste_Here!AX$2:AX$850, MATCH(B655, Paste_Here!A$2:A$850, 0)), ""), ""), "")</f>
        <v/>
      </c>
      <c r="Q655" s="66"/>
      <c r="R655" s="75" t="str">
        <f>IFERROR(IF(B655&lt;&gt;"", IF(AND(INDEX(Paste_Here!AU$2:AU$850, MATCH(B655, Paste_Here!A$2:A$850, 0))&lt;&gt;"", ISNUMBER(VALUE(INDEX(Paste_Here!AU$2:AU$850, MATCH(B655, Paste_Here!A$2:A$850, 0))))), INDEX(Paste_Here!AU$2:AU$850, MATCH(B655, Paste_Here!A$2:A$850, 0)), ""), ""), "")</f>
        <v/>
      </c>
      <c r="S655" s="66"/>
      <c r="T655" s="75" t="str">
        <f>IFERROR(IF(B655&lt;&gt;"", IF(AND(INDEX(Paste_Here!AV$2:AV$850, MATCH(B655, Paste_Here!A$2:A$850, 0))&lt;&gt;"", ISNUMBER(VALUE(INDEX(Paste_Here!AV$2:AV$850, MATCH(B655, Paste_Here!A$2:A$850, 0))))), INDEX(Paste_Here!AV$2:AV$850, MATCH(B655, Paste_Here!A$2:A$850, 0)), ""), ""), "")</f>
        <v/>
      </c>
      <c r="U655" s="66"/>
      <c r="W655" s="66"/>
      <c r="Y655" s="66"/>
      <c r="Z655" s="66"/>
      <c r="AA655" s="75" t="str">
        <f t="shared" si="131"/>
        <v/>
      </c>
      <c r="AB655" s="66"/>
      <c r="AC655" s="75"/>
      <c r="AD655" s="66"/>
      <c r="AE655" s="98"/>
      <c r="AF655" s="66"/>
      <c r="AG655" s="75"/>
      <c r="AH655" s="66"/>
      <c r="AI655" s="75" t="str">
        <f>IFERROR(IF(B655&lt;&gt;"", IF(AND(INDEX(Paste_Here!AC$2:AC$850, MATCH(B655, Paste_Here!A$2:A$850, 0))&lt;&gt;"", ISNUMBER(VALUE(INDEX(Paste_Here!AC$2:AC$850, MATCH(B655, Paste_Here!A$2:A$850, 0))))), INDEX(Paste_Here!AC$2:AC$850, MATCH(B655, Paste_Here!A$2:A$850, 0)), ""), ""), "")</f>
        <v/>
      </c>
      <c r="AJ655" s="66"/>
      <c r="AK655" s="75" t="str">
        <f>IFERROR(IF(B655&lt;&gt;"", IF(ISNUMBER(SEARCH("highrisk", LOWER(INDEX(Paste_Here!AD$2:AD$850, MATCH(B655, Paste_Here!A$2:A$850, 0))))), "High Risk", IF(ISNUMBER(SEARCH("lowrisk", LOWER(INDEX(Paste_Here!AD$2:AD$850, MATCH(B655, Paste_Here!A$2:A$850, 0))))), "Low Risk", IF(ISNUMBER(SEARCH("somerisk", LOWER(INDEX(Paste_Here!AD$2:AD$850, MATCH(B655, Paste_Here!A$2:A$850, 0))))), "Some Risk", IF(ISNUMBER(SEARCH("ot", LOWER(INDEX(Paste_Here!AD$2:AD$850, MATCH(B655, Paste_Here!A$2:A$850, 0))))), "OT", "")))), ""), "")</f>
        <v/>
      </c>
      <c r="AL655" s="66"/>
      <c r="AM655" s="75"/>
      <c r="AN655" s="66"/>
      <c r="AO655" s="75" t="str">
        <f>IFERROR(IF(B655&lt;&gt;"", IF(AND(INDEX(Paste_Here!M$2:M$850, MATCH(B655, Paste_Here!A$2:A$850, 0))&lt;&gt;"", ISNUMBER(VALUE(INDEX(Paste_Here!M$2:M$850, MATCH(B655, Paste_Here!A$2:A$850, 0))))), INDEX(Paste_Here!M$2:M$850, MATCH(B655, Paste_Here!A$2:A$850, 0)), ""), ""), "")</f>
        <v/>
      </c>
      <c r="AP655" s="66"/>
      <c r="AQ655" s="75" t="str">
        <f>IFERROR(IF(B655&lt;&gt;"", IF(ISNUMBER(SEARCH("highrisk", LOWER(INDEX(Paste_Here!N$2:N$850, MATCH(B655, Paste_Here!A$2:A$850, 0))))), "High Risk", IF(ISNUMBER(SEARCH("lowrisk", LOWER(INDEX(Paste_Here!N$2:N$850, MATCH(B655, Paste_Here!A$2:A$850, 0))))), "Low Risk", IF(ISNUMBER(SEARCH("somerisk", LOWER(INDEX(Paste_Here!N$2:N$850, MATCH(B655, Paste_Here!A$2:A$850, 0))))), "Some Risk", IF(ISNUMBER(SEARCH("ot", LOWER(INDEX(Paste_Here!N$2:N$850, MATCH(B655, Paste_Here!A$2:A$850, 0))))), "OT", "")))), ""), "")</f>
        <v/>
      </c>
      <c r="AT655" s="66"/>
      <c r="AU655" s="103"/>
      <c r="AV655" s="66"/>
      <c r="AW655" s="66"/>
      <c r="AX655" s="75" t="str">
        <f t="shared" si="132"/>
        <v/>
      </c>
      <c r="AY655" s="66"/>
      <c r="AZ655" s="75"/>
      <c r="BA655" s="66"/>
      <c r="BB655" s="75"/>
      <c r="BC655" s="66"/>
      <c r="BD655" s="75"/>
      <c r="BE655" s="66"/>
      <c r="BF655" s="75" t="str">
        <f>IFERROR(IF(B655&lt;&gt;"", IF(AND(INDEX(Paste_Here!AE$2:AE$850, MATCH(B655, Paste_Here!A$2:A$850, 0))&lt;&gt;"", ISNUMBER(VALUE(INDEX(Paste_Here!AE$2:AE$850, MATCH(B655, Paste_Here!A$2:A$850, 0))))), INDEX(Paste_Here!AE$2:AE$850, MATCH(B655, Paste_Here!A$2:A$850, 0)), ""), ""), "")</f>
        <v/>
      </c>
      <c r="BG655" s="66"/>
      <c r="BH655" s="75" t="str">
        <f>IFERROR(IF(B655&lt;&gt;"", IF(ISNUMBER(SEARCH("highrisk", LOWER(INDEX(Paste_Here!AF$2:AF$850, MATCH(B655, Paste_Here!A$2:A$850, 0))))), "High Risk", IF(ISNUMBER(SEARCH("lowrisk", LOWER(INDEX(Paste_Here!AF$2:AF$850, MATCH(B655, Paste_Here!A$2:A$850, 0))))), "Low Risk", IF(ISNUMBER(SEARCH("somerisk", LOWER(INDEX(Paste_Here!AF$2:AF$850, MATCH(B655, Paste_Here!A$2:A$850, 0))))), "Some Risk", IF(ISNUMBER(SEARCH("ot", LOWER(INDEX(Paste_Here!AF$2:AF$850, MATCH(B655, Paste_Here!A$2:A$850, 0))))), "OT", "")))), ""), "")</f>
        <v/>
      </c>
      <c r="BI655" s="66"/>
      <c r="BJ655" s="75"/>
      <c r="BK655" s="66"/>
      <c r="BL655" s="75" t="str">
        <f>IFERROR(IF(B655&lt;&gt;"", IF(AND(INDEX(Paste_Here!O$2:O$850, MATCH(B655, Paste_Here!A$2:A$850, 0))&lt;&gt;"", ISNUMBER(VALUE(INDEX(Paste_Here!O$2:O$850, MATCH(B655, Paste_Here!A$2:A$850, 0))))), INDEX(Paste_Here!O$2:O$850, MATCH(B655, Paste_Here!A$2:A$850, 0)), ""), ""), "")</f>
        <v/>
      </c>
      <c r="BM655" s="66"/>
      <c r="BN655" s="75" t="str">
        <f>IFERROR(IF(B655&lt;&gt;"", IF(ISNUMBER(SEARCH("highrisk", LOWER(INDEX(Paste_Here!P$2:P$850, MATCH(B655, Paste_Here!A$2:A$850, 0))))), "High Risk", IF(ISNUMBER(SEARCH("lowrisk", LOWER(INDEX(Paste_Here!P$2:P$850, MATCH(B655, Paste_Here!A$2:A$850, 0))))), "Low Risk", IF(ISNUMBER(SEARCH("somerisk", LOWER(INDEX(Paste_Here!P$2:P$850, MATCH(B655, Paste_Here!A$2:A$850, 0))))), "Some Risk", IF(ISNUMBER(SEARCH("ot", LOWER(INDEX(Paste_Here!P$2:P$850, MATCH(B655, Paste_Here!A$2:A$850, 0))))), "OT", "")))), ""), "")</f>
        <v/>
      </c>
      <c r="BQ655" s="66"/>
      <c r="BR655" s="75"/>
      <c r="BS655" s="66"/>
      <c r="BT655" s="66"/>
      <c r="BU655" s="75" t="str">
        <f t="shared" si="133"/>
        <v/>
      </c>
      <c r="BV655" s="66"/>
      <c r="BW655" s="75"/>
      <c r="BX655" s="66"/>
      <c r="BY655" s="75"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BZ655" s="66"/>
      <c r="CA655" s="75"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CB655" s="66"/>
      <c r="CC655" s="75"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CD655" s="66"/>
      <c r="CE655" s="75"/>
      <c r="CF655" s="66"/>
      <c r="CK655" s="75"/>
      <c r="CL655" s="66"/>
      <c r="CM655" s="75"/>
      <c r="CN655" s="66"/>
      <c r="CO655" s="75"/>
      <c r="CP655" s="66"/>
      <c r="CQ655" s="66"/>
      <c r="CR655" s="75" t="str">
        <f t="shared" si="134"/>
        <v/>
      </c>
      <c r="CS655" s="66"/>
      <c r="CT655" s="75"/>
      <c r="CU655" s="66"/>
      <c r="CV655" s="75"/>
      <c r="CW655" s="66"/>
      <c r="CX655" s="75"/>
      <c r="CY655" s="66"/>
      <c r="CZ655" s="75"/>
      <c r="DA655" s="66"/>
      <c r="DB655" s="75" t="str">
        <f>IFERROR(IF(B655&lt;&gt;"", IF(AND(INDEX(Paste_Here!AK$2:AK$850, MATCH(B655, Paste_Here!A$2:A$850, 0))&lt;&gt;"", ISNUMBER(VALUE(INDEX(Paste_Here!AK$2:AK$850, MATCH(B655, Paste_Here!A$2:A$850, 0))))), INDEX(Paste_Here!AK$2:AK$850, MATCH(B655, Paste_Here!A$2:A$850, 0)), ""), ""), "")</f>
        <v/>
      </c>
      <c r="DC655" s="66"/>
      <c r="DD655" s="75" t="str">
        <f>IFERROR(IF(B655&lt;&gt;"", IF(ISNUMBER(SEARCH("highrisk", LOWER(INDEX(Paste_Here!AL$2:AL$850, MATCH(B655, Paste_Here!A$2:A$850, 0))))), "High Risk", IF(ISNUMBER(SEARCH("lowrisk", LOWER(INDEX(Paste_Here!AL$2:AL$850, MATCH(B655, Paste_Here!A$2:A$850, 0))))), "Low Risk", IF(ISNUMBER(SEARCH("somerisk", LOWER(INDEX(Paste_Here!AL$2:AL$850, MATCH(B655, Paste_Here!A$2:A$850, 0))))), "Some Risk", IF(ISNUMBER(SEARCH("ot", LOWER(INDEX(Paste_Here!AL$2:AL$850, MATCH(B655, Paste_Here!A$2:A$850, 0))))), "OT", "")))), ""), "")</f>
        <v/>
      </c>
      <c r="DE655" s="66"/>
      <c r="DF655" s="75" t="str">
        <f>IFERROR(IF(B655&lt;&gt;"", IF(AND(INDEX(Paste_Here!AM$2:AM$850, MATCH(B655, Paste_Here!A$2:A$850, 0))&lt;&gt;"", ISNUMBER(VALUE(INDEX(Paste_Here!AM$2:AM$850, MATCH(B655, Paste_Here!A$2:A$850, 0))))), INDEX(Paste_Here!AM$2:AM$850, MATCH(B655, Paste_Here!A$2:A$850, 0)), ""), ""), "")</f>
        <v/>
      </c>
      <c r="DG655" s="66"/>
      <c r="DH655" s="75" t="str">
        <f>IFERROR(IF(B655&lt;&gt;"", IF(ISNUMBER(SEARCH("highrisk", LOWER(INDEX(Paste_Here!AN$2:AN$850, MATCH(B655, Paste_Here!A$2:A$850, 0))))), "High Risk", IF(ISNUMBER(SEARCH("lowrisk", LOWER(INDEX(Paste_Here!AN$2:AN$850, MATCH(B655, Paste_Here!A$2:A$850, 0))))), "Low Risk", IF(ISNUMBER(SEARCH("somerisk", LOWER(INDEX(Paste_Here!AN$2:AN$850, MATCH(B655, Paste_Here!A$2:A$850, 0))))), "Some Risk", IF(ISNUMBER(SEARCH("ot", LOWER(INDEX(Paste_Here!AN$2:AN$850, MATCH(B655, Paste_Here!A$2:A$850, 0))))), "OT", "")))), ""), "")</f>
        <v/>
      </c>
      <c r="DI655" s="66"/>
      <c r="DJ655" s="66"/>
      <c r="DK655" s="75" t="str">
        <f t="shared" si="135"/>
        <v/>
      </c>
      <c r="DL655" s="66"/>
      <c r="DM655" s="75" t="str">
        <f>IFERROR(IF(B655&lt;&gt;"", IF(AND(INDEX(Paste_Here!Q$2:Q$850, MATCH(B655, Paste_Here!A$2:A$850, 0))&lt;&gt;"", ISNUMBER(VALUE(INDEX(Paste_Here!Q$2:Q$850, MATCH(B655, Paste_Here!A$2:A$850, 0))))), INDEX(Paste_Here!Q$2:Q$850, MATCH(B655, Paste_Here!A$2:A$850, 0)), ""), ""), "")</f>
        <v/>
      </c>
      <c r="DN655" s="66"/>
      <c r="DO655" s="75" t="str">
        <f>IFERROR(IF(B655&lt;&gt;"", IF(ISNUMBER(SEARCH("highrisk", LOWER(INDEX(Paste_Here!R$2:R$850, MATCH(B655, Paste_Here!A$2:A$850, 0))))), "High Risk", IF(ISNUMBER(SEARCH("lowrisk", LOWER(INDEX(Paste_Here!R$2:R$850, MATCH(B655, Paste_Here!A$2:A$850, 0))))), "Low Risk", IF(ISNUMBER(SEARCH("somerisk", LOWER(INDEX(Paste_Here!R$2:R$850, MATCH(B655, Paste_Here!A$2:A$850, 0))))), "Some Risk", IF(ISNUMBER(SEARCH("ot", LOWER(INDEX(Paste_Here!R$2:R$850, MATCH(B655, Paste_Here!A$2:A$850, 0))))), "OT", "")))), ""), "")</f>
        <v/>
      </c>
      <c r="DP655" s="66"/>
      <c r="DQ655" s="93" t="str">
        <f>IFERROR(IF(B655&lt;&gt;"", IF(AND(INDEX(Paste_Here!S$2:S$850, MATCH(B655, Paste_Here!A$2:A$850, 0))&lt;&gt;"", ISNUMBER(VALUE(INDEX(Paste_Here!S$2:S$850, MATCH(B655, Paste_Here!A$2:A$850, 0))))), INDEX(Paste_Here!S$2:S$850, MATCH(B655, Paste_Here!A$2:A$850, 0)), ""), ""), "")</f>
        <v/>
      </c>
      <c r="DR655" s="66"/>
      <c r="DS655" s="75"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IF(ISNUMBER(SEARCH("ot", LOWER(INDEX(Paste_Here!T$2:T$850, MATCH(B655, Paste_Here!A$2:A$850, 0))))), "OT", "")))), ""), "")</f>
        <v/>
      </c>
      <c r="DT655" s="66"/>
      <c r="DU655" s="75" t="str">
        <f>IFERROR(IF(B655&lt;&gt;"", IF(AND(INDEX(Paste_Here!U$2:U$850, MATCH(B655, Paste_Here!A$2:A$850, 0))&lt;&gt;"", ISNUMBER(VALUE(INDEX(Paste_Here!U$2:U$850, MATCH(B655, Paste_Here!A$2:A$850, 0))))), INDEX(Paste_Here!U$2:U$850, MATCH(B655, Paste_Here!A$2:A$850, 0)), ""), ""), "")</f>
        <v/>
      </c>
      <c r="DV655" s="66"/>
      <c r="DW655" s="93" t="str">
        <f>IFERROR(IF(B655&lt;&gt;"", IF(ISNUMBER(SEARCH("highrisk", LOWER(INDEX(Paste_Here!V$2:V$850, MATCH(B655, Paste_Here!A$2:A$850, 0))))), "High Risk", IF(ISNUMBER(SEARCH("lowrisk", LOWER(INDEX(Paste_Here!V$2:V$850, MATCH(B655, Paste_Here!A$2:A$850, 0))))), "Low Risk", IF(ISNUMBER(SEARCH("somerisk", LOWER(INDEX(Paste_Here!V$2:V$850, MATCH(B655, Paste_Here!A$2:A$850, 0))))), "Some Risk", IF(ISNUMBER(SEARCH("ot", LOWER(INDEX(Paste_Here!V$2:V$850, MATCH(B655, Paste_Here!A$2:A$850, 0))))), "OT", "")))), ""), "")</f>
        <v/>
      </c>
      <c r="DX655" s="66"/>
      <c r="DY655" s="75" t="str">
        <f>IFERROR(IF(B655&lt;&gt;"", IF(AND(INDEX(Paste_Here!W$2:W$850, MATCH(B655, Paste_Here!A$2:A$850, 0))&lt;&gt;"", ISNUMBER(VALUE(INDEX(Paste_Here!W$2:W$850, MATCH(B655, Paste_Here!A$2:A$850, 0))))), INDEX(Paste_Here!W$2:W$850, MATCH(B655, Paste_Here!A$2:A$850, 0)), ""), ""), "")</f>
        <v/>
      </c>
      <c r="DZ655" s="66"/>
      <c r="EA655" s="75" t="str">
        <f>IFERROR(IF(B655&lt;&gt;"", IF(ISNUMBER(SEARCH("highrisk", LOWER(INDEX(Paste_Here!X$2:X$850, MATCH(B655, Paste_Here!A$2:A$850, 0))))), "High Risk", IF(ISNUMBER(SEARCH("lowrisk", LOWER(INDEX(Paste_Here!X$2:X$850, MATCH(B655, Paste_Here!A$2:A$850, 0))))), "Low Risk", IF(ISNUMBER(SEARCH("somerisk", LOWER(INDEX(Paste_Here!X$2:X$850, MATCH(B655, Paste_Here!A$2:A$850, 0))))), "Some Risk", IF(ISNUMBER(SEARCH("ot", LOWER(INDEX(Paste_Here!X$2:X$850, MATCH(B655, Paste_Here!A$2:A$850, 0))))), "OT", "")))), ""), "")</f>
        <v/>
      </c>
      <c r="EB655" s="66"/>
      <c r="EC655" s="66"/>
      <c r="ED655" s="75" t="str">
        <f t="shared" si="140"/>
        <v/>
      </c>
      <c r="EE655" s="66"/>
      <c r="EF655" s="75" t="str">
        <f>IFERROR(IF(B655&lt;&gt;"", IF(AND(INDEX(Paste_Here!AO$2:AO$850, MATCH(B655, Paste_Here!A$2:A$850, 0))&lt;&gt;"", ISNUMBER(VALUE(INDEX(Paste_Here!AO$2:AO$850, MATCH(B655, Paste_Here!A$2:A$850, 0))))), INDEX(Paste_Here!AO$2:AO$850, MATCH(B655, Paste_Here!A$2:A$850, 0)), ""), ""), "")</f>
        <v/>
      </c>
      <c r="EG655" s="66"/>
      <c r="EH655" s="75" t="str">
        <f>IFERROR(IF(B655&lt;&gt;"", IF(ISNUMBER(SEARCH("highrisk", LOWER(INDEX(Paste_Here!AP$2:AP$850, MATCH(B655, Paste_Here!A$2:A$850, 0))))), "High Risk", IF(ISNUMBER(SEARCH("lowrisk", LOWER(INDEX(Paste_Here!AP$2:AP$850, MATCH(B655, Paste_Here!A$2:A$850, 0))))), "Low Risk", IF(ISNUMBER(SEARCH("somerisk", LOWER(INDEX(Paste_Here!AP$2:AP$850, MATCH(B655, Paste_Here!A$2:A$850, 0))))), "Some Risk", IF(ISNUMBER(SEARCH("ot", LOWER(INDEX(Paste_Here!AP$2:AP$850, MATCH(B655, Paste_Here!A$2:A$850, 0))))), "OT", "")))), ""), "")</f>
        <v/>
      </c>
      <c r="EI655" s="66"/>
      <c r="EJ655" s="93"/>
      <c r="EK655" s="66"/>
      <c r="EL655" s="75" t="str">
        <f>IFERROR(IF(B655&lt;&gt;"", IF(AND(INDEX(Paste_Here!AQ$2:AQ$850, MATCH(B655, Paste_Here!A$2:A$850, 0))&lt;&gt;"", ISNUMBER(VALUE(INDEX(Paste_Here!AQ$2:AQ$850, MATCH(B655, Paste_Here!A$2:A$850, 0))))), INDEX(Paste_Here!AQ$2:AQ$850, MATCH(B655, Paste_Here!A$2:A$850, 0)), ""), ""), "")</f>
        <v/>
      </c>
      <c r="EM655" s="66"/>
      <c r="EN655" s="75" t="str">
        <f>IFERROR(IF(B655&lt;&gt;"", IF(ISNUMBER(SEARCH("highrisk", LOWER(INDEX(Paste_Here!AR$2:AR$850, MATCH(B655, Paste_Here!A$2:A$850, 0))))), "High Risk", IF(ISNUMBER(SEARCH("lowrisk", LOWER(INDEX(Paste_Here!AR$2:AR$850, MATCH(B655, Paste_Here!A$2:A$850, 0))))), "Low Risk", IF(ISNUMBER(SEARCH("somerisk", LOWER(INDEX(Paste_Here!AR$2:AR$850, MATCH(B655, Paste_Here!A$2:A$850, 0))))), "Some Risk", IF(ISNUMBER(SEARCH("ot", LOWER(INDEX(Paste_Here!AR$2:AR$850, MATCH(B655, Paste_Here!A$2:A$850, 0))))), "OT", "")))), ""), "")</f>
        <v/>
      </c>
      <c r="EO655" s="66"/>
      <c r="EP655" s="93"/>
      <c r="EQ655" s="66"/>
      <c r="ER655" s="75"/>
      <c r="ES655" s="66"/>
      <c r="ET655" s="75"/>
      <c r="EU655" s="66"/>
      <c r="EV655" s="66"/>
      <c r="EW655" s="75" t="str">
        <f t="shared" si="141"/>
        <v/>
      </c>
      <c r="EX655" s="66"/>
      <c r="EY655" s="75" t="str">
        <f>IFERROR(IF(B655&lt;&gt;"", IF(AND(INDEX(Paste_Here!Y$2:Y$850, MATCH(B655, Paste_Here!A$2:A$850, 0))&lt;&gt;"", ISNUMBER(VALUE(INDEX(Paste_Here!Y$2:Y$850, MATCH(B655, Paste_Here!A$2:A$850, 0))))), INDEX(Paste_Here!Y$2:Y$850, MATCH(B655, Paste_Here!A$2:A$850, 0)), ""), ""), "")</f>
        <v/>
      </c>
      <c r="EZ655" s="66"/>
      <c r="FA655" s="75" t="str">
        <f>IFERROR(IF(B655&lt;&gt;"", IF(ISNUMBER(SEARCH("highrisk", LOWER(INDEX(Paste_Here!Z$2:Z$850, MATCH(B655, Paste_Here!A$2:A$850, 0))))), "High Risk", IF(ISNUMBER(SEARCH("lowrisk", LOWER(INDEX(Paste_Here!Z$2:Z$850, MATCH(B655, Paste_Here!A$2:A$850, 0))))), "Low Risk", IF(ISNUMBER(SEARCH("somerisk", LOWER(INDEX(Paste_Here!Z$2:Z$850, MATCH(B655, Paste_Here!A$2:A$850, 0))))), "Some Risk", IF(ISNUMBER(SEARCH("ot", LOWER(INDEX(Paste_Here!Z$2:Z$850, MATCH(B655, Paste_Here!A$2:A$850, 0))))), "OT", "")))), ""), "")</f>
        <v/>
      </c>
      <c r="FB655" s="66"/>
      <c r="FC655" s="93"/>
      <c r="FD655" s="66"/>
      <c r="FE655" s="75" t="str">
        <f>IFERROR(IF(B655&lt;&gt;"", IF(AND(INDEX(Paste_Here!AA$2:AA$850, MATCH(B655, Paste_Here!A$2:A$850, 0))&lt;&gt;"", ISNUMBER(VALUE(INDEX(Paste_Here!AA$2:AA$850, MATCH(B655, Paste_Here!A$2:A$850, 0))))), INDEX(Paste_Here!AA$2:AA$850, MATCH(B655, Paste_Here!A$2:A$850, 0)), ""), ""), "")</f>
        <v/>
      </c>
      <c r="FF655" s="66"/>
      <c r="FG655" s="75" t="str">
        <f>IFERROR(IF(B655&lt;&gt;"", IF(ISNUMBER(SEARCH("highrisk", LOWER(INDEX(Paste_Here!AB$2:AB$850, MATCH(B655, Paste_Here!A$2:A$850, 0))))), "High Risk", IF(ISNUMBER(SEARCH("lowrisk", LOWER(INDEX(Paste_Here!AB$2:AB$850, MATCH(B655, Paste_Here!A$2:A$850, 0))))), "Low Risk", IF(ISNUMBER(SEARCH("somerisk", LOWER(INDEX(Paste_Here!AB$2:AB$850, MATCH(B655, Paste_Here!A$2:A$850, 0))))), "Some Risk", IF(ISNUMBER(SEARCH("ot", LOWER(INDEX(Paste_Here!AB$2:AB$850, MATCH(B655, Paste_Here!A$2:A$850, 0))))), "OT", "")))), ""), "")</f>
        <v/>
      </c>
      <c r="FH655" s="66"/>
      <c r="FI655" s="93"/>
      <c r="FJ655" s="66"/>
      <c r="FK655" s="75"/>
      <c r="FL655" s="66"/>
      <c r="FM655" s="75"/>
      <c r="FN655" s="66"/>
      <c r="FO655" s="66"/>
      <c r="FP655" s="75" t="str">
        <f t="shared" si="136"/>
        <v/>
      </c>
      <c r="FQ655" s="66"/>
      <c r="FR655" s="75" t="str">
        <f>IFERROR(IF(B655&lt;&gt;"", IF(ISNUMBER(SEARCH("s", LOWER(INDEX(Paste_Here!L$2:L$850, MATCH(B655, Paste_Here!A$2:A$850, 0))))), "Yes", IF(INDEX(Paste_Here!L$2:L$850, MATCH(B655, Paste_Here!A$2:A$850, 0))&lt;&gt;"", "No", "")), ""), "")</f>
        <v/>
      </c>
      <c r="FS655" s="66"/>
      <c r="FT655" s="75" t="str">
        <f>IFERROR(IF(B655&lt;&gt;"", IF(ISNUMBER(SEARCH("yes", LOWER(INDEX(Paste_Here!F$2:F$850, MATCH(B655, Paste_Here!A$2:A$850, 0))))), "Yes", IF(ISNUMBER(SEARCH("no", LOWER(INDEX(Paste_Here!F$2:F$850, MATCH(B655, Paste_Here!A$2:A$850, 0))))), "No", "")), ""), "")</f>
        <v/>
      </c>
      <c r="FU655" s="66"/>
      <c r="FV655" s="75" t="str">
        <f>IFERROR(IF(B655&lt;&gt;"", IF(ISNUMBER(SEARCH("english language learner", LOWER(INDEX(Paste_Here!C$2:C$850, MATCH(B655, Paste_Here!A$2:A$850, 0))))), "Yes", ""), ""), "")</f>
        <v/>
      </c>
      <c r="FW655" s="66"/>
      <c r="FX655" s="75" t="str">
        <f>IFERROR(IF(B655&lt;&gt;"", IF(OR(ISNUMBER(SEARCH("b", LOWER(INDEX(Paste_Here!J$2:J$850, MATCH(B655, Paste_Here!A$2:A$850, 0))))), ISNUMBER(SEARCH("h", LOWER(INDEX(Paste_Here!J$2:J$850, MATCH(B655, Paste_Here!A$2:A$850, 0))))), ISNUMBER(SEARCH("i", LOWER(INDEX(Paste_Here!J$2:J$850, MATCH(B655, Paste_Here!A$2:A$850, 0)))))), "Yes", IF(INDEX(Paste_Here!J$2:J$850, MATCH(B655, Paste_Here!A$2:A$850, 0))&lt;&gt;"", "No", "")), ""), "")</f>
        <v/>
      </c>
      <c r="FY655" s="66"/>
      <c r="FZ655" s="75" t="str">
        <f>IFERROR(IF(B655&lt;&gt;"", IF(ISNUMBER(SEARCH("yes", LOWER(INDEX(Paste_Here!K$2:K$850, MATCH(B655, Paste_Here!A$2:A$850, 0))))), "Yes", IF(ISNUMBER(SEARCH("no", LOWER(INDEX(Paste_Here!K$2:K$850, MATCH(B655, Paste_Here!A$2:A$850, 0))))), "No", "")), ""), "")</f>
        <v/>
      </c>
      <c r="GA655" s="66"/>
      <c r="GB655" s="75" t="str">
        <f>IFERROR(IF(B655&lt;&gt;"", IF(ISNUMBER(SEARCH("transitional 2", LOWER(INDEX(Paste_Here!C$2:C$850, MATCH(B655, Paste_Here!A$2:A$850, 0))))), "T2",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GC655" s="66"/>
      <c r="GD655" s="75"/>
      <c r="GE655" s="66"/>
      <c r="GF655" s="75"/>
      <c r="GG655" s="66"/>
      <c r="GH655" s="75"/>
      <c r="GI655" s="66"/>
      <c r="GK655" s="1" t="str" cm="1">
        <f t="array" ref="GK655">IFERROR(INDEX(Paste_Here!$B$2:$B$850, MATCH(0, COUNTIF(GK$4:GK654, Paste_Here!$B$2:$B$850) + IF(Paste_Here!$B$2:$B$850="", 1, 0), 0)), "")</f>
        <v/>
      </c>
      <c r="GL655" s="1" t="str">
        <f>IF(GK655&lt;&gt;"", INDEX(Paste_Here!$A$2:$A$850, MATCH(GK655, Paste_Here!$B$2:$B$850, 0)), "")</f>
        <v/>
      </c>
      <c r="GM655" s="1" t="str">
        <f t="shared" si="142"/>
        <v/>
      </c>
      <c r="GN655" s="1" t="str" cm="1">
        <f t="array" ref="GN655">IFERROR(INDEX($GM$5:$GM$850, MATCH(SMALL(IF($GM$5:$GM$850&lt;&gt;"", COUNTIF($GM$5:$GM$850, "&lt;"&amp;$GM$5:$GM$850)+1), ROW()-ROW($GN$5)+1), COUNTIF($GM$5:$GM$850, "&lt;"&amp;$GM$5:$GM$850)+1, 0)), "")</f>
        <v/>
      </c>
    </row>
    <row r="656" spans="1:196">
      <c r="A656" s="66"/>
      <c r="B656" s="75" t="str">
        <f t="shared" si="130"/>
        <v/>
      </c>
      <c r="C656" s="66"/>
      <c r="D656" s="75" t="str">
        <f>IFERROR(IF(AND(INDEX(Paste_Here!N$2:N$850, MATCH(B656, Paste_Here!A$2:A$850, 0)) = ""), "", IF(UPPER(INDEX(Paste_Here!N$2:N$850, MATCH(B656, Paste_Here!A$2:A$850, 0))) = "YES", "Yes", IF(UPPER(INDEX(Paste_Here!N$2:N$850, MATCH(B656, Paste_Here!A$2:A$850, 0))) = "NO", "No", ""))), "")</f>
        <v/>
      </c>
      <c r="E656" s="66"/>
      <c r="F656" s="75" t="str">
        <f t="shared" si="137"/>
        <v/>
      </c>
      <c r="G656" s="66"/>
      <c r="H656" s="75" t="str">
        <f t="shared" si="138"/>
        <v/>
      </c>
      <c r="I656" s="66"/>
      <c r="J656" s="75" t="str">
        <f t="shared" si="139"/>
        <v/>
      </c>
      <c r="K656" s="66"/>
      <c r="L656" s="75"/>
      <c r="M656" s="66"/>
      <c r="N656" s="75" t="str">
        <f>IFERROR(IF(B656&lt;&gt;"", IF(AND(INDEX(Paste_Here!AW$2:AW$850, MATCH(B656, Paste_Here!A$2:A$850, 0))&lt;&gt;"", ISNUMBER(VALUE(INDEX(Paste_Here!AW$2:AW$850, MATCH(B656, Paste_Here!A$2:A$850, 0))))), INDEX(Paste_Here!AW$2:AW$850, MATCH(B656, Paste_Here!A$2:A$850, 0)), ""), ""), "")</f>
        <v/>
      </c>
      <c r="O656" s="66"/>
      <c r="P656" s="75" t="str">
        <f>IFERROR(IF(B656&lt;&gt;"", IF(AND(INDEX(Paste_Here!AX$2:AX$850, MATCH(B656, Paste_Here!A$2:A$850, 0))&lt;&gt;"", ISNUMBER(VALUE(INDEX(Paste_Here!AX$2:AX$850, MATCH(B656, Paste_Here!A$2:A$850, 0))))), INDEX(Paste_Here!AX$2:AX$850, MATCH(B656, Paste_Here!A$2:A$850, 0)), ""), ""), "")</f>
        <v/>
      </c>
      <c r="Q656" s="66"/>
      <c r="R656" s="75" t="str">
        <f>IFERROR(IF(B656&lt;&gt;"", IF(AND(INDEX(Paste_Here!AU$2:AU$850, MATCH(B656, Paste_Here!A$2:A$850, 0))&lt;&gt;"", ISNUMBER(VALUE(INDEX(Paste_Here!AU$2:AU$850, MATCH(B656, Paste_Here!A$2:A$850, 0))))), INDEX(Paste_Here!AU$2:AU$850, MATCH(B656, Paste_Here!A$2:A$850, 0)), ""), ""), "")</f>
        <v/>
      </c>
      <c r="S656" s="66"/>
      <c r="T656" s="75" t="str">
        <f>IFERROR(IF(B656&lt;&gt;"", IF(AND(INDEX(Paste_Here!AV$2:AV$850, MATCH(B656, Paste_Here!A$2:A$850, 0))&lt;&gt;"", ISNUMBER(VALUE(INDEX(Paste_Here!AV$2:AV$850, MATCH(B656, Paste_Here!A$2:A$850, 0))))), INDEX(Paste_Here!AV$2:AV$850, MATCH(B656, Paste_Here!A$2:A$850, 0)), ""), ""), "")</f>
        <v/>
      </c>
      <c r="U656" s="66"/>
      <c r="W656" s="66"/>
      <c r="Y656" s="66"/>
      <c r="Z656" s="66"/>
      <c r="AA656" s="75" t="str">
        <f t="shared" si="131"/>
        <v/>
      </c>
      <c r="AB656" s="66"/>
      <c r="AC656" s="75"/>
      <c r="AD656" s="66"/>
      <c r="AE656" s="98"/>
      <c r="AF656" s="66"/>
      <c r="AG656" s="75"/>
      <c r="AH656" s="66"/>
      <c r="AI656" s="75" t="str">
        <f>IFERROR(IF(B656&lt;&gt;"", IF(AND(INDEX(Paste_Here!AC$2:AC$850, MATCH(B656, Paste_Here!A$2:A$850, 0))&lt;&gt;"", ISNUMBER(VALUE(INDEX(Paste_Here!AC$2:AC$850, MATCH(B656, Paste_Here!A$2:A$850, 0))))), INDEX(Paste_Here!AC$2:AC$850, MATCH(B656, Paste_Here!A$2:A$850, 0)), ""), ""), "")</f>
        <v/>
      </c>
      <c r="AJ656" s="66"/>
      <c r="AK656" s="75" t="str">
        <f>IFERROR(IF(B656&lt;&gt;"", IF(ISNUMBER(SEARCH("highrisk", LOWER(INDEX(Paste_Here!AD$2:AD$850, MATCH(B656, Paste_Here!A$2:A$850, 0))))), "High Risk", IF(ISNUMBER(SEARCH("lowrisk", LOWER(INDEX(Paste_Here!AD$2:AD$850, MATCH(B656, Paste_Here!A$2:A$850, 0))))), "Low Risk", IF(ISNUMBER(SEARCH("somerisk", LOWER(INDEX(Paste_Here!AD$2:AD$850, MATCH(B656, Paste_Here!A$2:A$850, 0))))), "Some Risk", IF(ISNUMBER(SEARCH("ot", LOWER(INDEX(Paste_Here!AD$2:AD$850, MATCH(B656, Paste_Here!A$2:A$850, 0))))), "OT", "")))), ""), "")</f>
        <v/>
      </c>
      <c r="AL656" s="66"/>
      <c r="AM656" s="75"/>
      <c r="AN656" s="66"/>
      <c r="AO656" s="75" t="str">
        <f>IFERROR(IF(B656&lt;&gt;"", IF(AND(INDEX(Paste_Here!M$2:M$850, MATCH(B656, Paste_Here!A$2:A$850, 0))&lt;&gt;"", ISNUMBER(VALUE(INDEX(Paste_Here!M$2:M$850, MATCH(B656, Paste_Here!A$2:A$850, 0))))), INDEX(Paste_Here!M$2:M$850, MATCH(B656, Paste_Here!A$2:A$850, 0)), ""), ""), "")</f>
        <v/>
      </c>
      <c r="AP656" s="66"/>
      <c r="AQ656" s="75" t="str">
        <f>IFERROR(IF(B656&lt;&gt;"", IF(ISNUMBER(SEARCH("highrisk", LOWER(INDEX(Paste_Here!N$2:N$850, MATCH(B656, Paste_Here!A$2:A$850, 0))))), "High Risk", IF(ISNUMBER(SEARCH("lowrisk", LOWER(INDEX(Paste_Here!N$2:N$850, MATCH(B656, Paste_Here!A$2:A$850, 0))))), "Low Risk", IF(ISNUMBER(SEARCH("somerisk", LOWER(INDEX(Paste_Here!N$2:N$850, MATCH(B656, Paste_Here!A$2:A$850, 0))))), "Some Risk", IF(ISNUMBER(SEARCH("ot", LOWER(INDEX(Paste_Here!N$2:N$850, MATCH(B656, Paste_Here!A$2:A$850, 0))))), "OT", "")))), ""), "")</f>
        <v/>
      </c>
      <c r="AT656" s="66"/>
      <c r="AU656" s="103"/>
      <c r="AV656" s="66"/>
      <c r="AW656" s="66"/>
      <c r="AX656" s="75" t="str">
        <f t="shared" si="132"/>
        <v/>
      </c>
      <c r="AY656" s="66"/>
      <c r="AZ656" s="75"/>
      <c r="BA656" s="66"/>
      <c r="BB656" s="75"/>
      <c r="BC656" s="66"/>
      <c r="BD656" s="75"/>
      <c r="BE656" s="66"/>
      <c r="BF656" s="75" t="str">
        <f>IFERROR(IF(B656&lt;&gt;"", IF(AND(INDEX(Paste_Here!AE$2:AE$850, MATCH(B656, Paste_Here!A$2:A$850, 0))&lt;&gt;"", ISNUMBER(VALUE(INDEX(Paste_Here!AE$2:AE$850, MATCH(B656, Paste_Here!A$2:A$850, 0))))), INDEX(Paste_Here!AE$2:AE$850, MATCH(B656, Paste_Here!A$2:A$850, 0)), ""), ""), "")</f>
        <v/>
      </c>
      <c r="BG656" s="66"/>
      <c r="BH656" s="75" t="str">
        <f>IFERROR(IF(B656&lt;&gt;"", IF(ISNUMBER(SEARCH("highrisk", LOWER(INDEX(Paste_Here!AF$2:AF$850, MATCH(B656, Paste_Here!A$2:A$850, 0))))), "High Risk", IF(ISNUMBER(SEARCH("lowrisk", LOWER(INDEX(Paste_Here!AF$2:AF$850, MATCH(B656, Paste_Here!A$2:A$850, 0))))), "Low Risk", IF(ISNUMBER(SEARCH("somerisk", LOWER(INDEX(Paste_Here!AF$2:AF$850, MATCH(B656, Paste_Here!A$2:A$850, 0))))), "Some Risk", IF(ISNUMBER(SEARCH("ot", LOWER(INDEX(Paste_Here!AF$2:AF$850, MATCH(B656, Paste_Here!A$2:A$850, 0))))), "OT", "")))), ""), "")</f>
        <v/>
      </c>
      <c r="BI656" s="66"/>
      <c r="BJ656" s="75"/>
      <c r="BK656" s="66"/>
      <c r="BL656" s="75" t="str">
        <f>IFERROR(IF(B656&lt;&gt;"", IF(AND(INDEX(Paste_Here!O$2:O$850, MATCH(B656, Paste_Here!A$2:A$850, 0))&lt;&gt;"", ISNUMBER(VALUE(INDEX(Paste_Here!O$2:O$850, MATCH(B656, Paste_Here!A$2:A$850, 0))))), INDEX(Paste_Here!O$2:O$850, MATCH(B656, Paste_Here!A$2:A$850, 0)), ""), ""), "")</f>
        <v/>
      </c>
      <c r="BM656" s="66"/>
      <c r="BN656" s="75" t="str">
        <f>IFERROR(IF(B656&lt;&gt;"", IF(ISNUMBER(SEARCH("highrisk", LOWER(INDEX(Paste_Here!P$2:P$850, MATCH(B656, Paste_Here!A$2:A$850, 0))))), "High Risk", IF(ISNUMBER(SEARCH("lowrisk", LOWER(INDEX(Paste_Here!P$2:P$850, MATCH(B656, Paste_Here!A$2:A$850, 0))))), "Low Risk", IF(ISNUMBER(SEARCH("somerisk", LOWER(INDEX(Paste_Here!P$2:P$850, MATCH(B656, Paste_Here!A$2:A$850, 0))))), "Some Risk", IF(ISNUMBER(SEARCH("ot", LOWER(INDEX(Paste_Here!P$2:P$850, MATCH(B656, Paste_Here!A$2:A$850, 0))))), "OT", "")))), ""), "")</f>
        <v/>
      </c>
      <c r="BQ656" s="66"/>
      <c r="BR656" s="75"/>
      <c r="BS656" s="66"/>
      <c r="BT656" s="66"/>
      <c r="BU656" s="75" t="str">
        <f t="shared" si="133"/>
        <v/>
      </c>
      <c r="BV656" s="66"/>
      <c r="BW656" s="75"/>
      <c r="BX656" s="66"/>
      <c r="BY656" s="75"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BZ656" s="66"/>
      <c r="CA656" s="75"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CB656" s="66"/>
      <c r="CC656" s="75"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CD656" s="66"/>
      <c r="CE656" s="75"/>
      <c r="CF656" s="66"/>
      <c r="CK656" s="75"/>
      <c r="CL656" s="66"/>
      <c r="CM656" s="75"/>
      <c r="CN656" s="66"/>
      <c r="CO656" s="75"/>
      <c r="CP656" s="66"/>
      <c r="CQ656" s="66"/>
      <c r="CR656" s="75" t="str">
        <f t="shared" si="134"/>
        <v/>
      </c>
      <c r="CS656" s="66"/>
      <c r="CT656" s="75"/>
      <c r="CU656" s="66"/>
      <c r="CV656" s="75"/>
      <c r="CW656" s="66"/>
      <c r="CX656" s="75"/>
      <c r="CY656" s="66"/>
      <c r="CZ656" s="75"/>
      <c r="DA656" s="66"/>
      <c r="DB656" s="75" t="str">
        <f>IFERROR(IF(B656&lt;&gt;"", IF(AND(INDEX(Paste_Here!AK$2:AK$850, MATCH(B656, Paste_Here!A$2:A$850, 0))&lt;&gt;"", ISNUMBER(VALUE(INDEX(Paste_Here!AK$2:AK$850, MATCH(B656, Paste_Here!A$2:A$850, 0))))), INDEX(Paste_Here!AK$2:AK$850, MATCH(B656, Paste_Here!A$2:A$850, 0)), ""), ""), "")</f>
        <v/>
      </c>
      <c r="DC656" s="66"/>
      <c r="DD656" s="75" t="str">
        <f>IFERROR(IF(B656&lt;&gt;"", IF(ISNUMBER(SEARCH("highrisk", LOWER(INDEX(Paste_Here!AL$2:AL$850, MATCH(B656, Paste_Here!A$2:A$850, 0))))), "High Risk", IF(ISNUMBER(SEARCH("lowrisk", LOWER(INDEX(Paste_Here!AL$2:AL$850, MATCH(B656, Paste_Here!A$2:A$850, 0))))), "Low Risk", IF(ISNUMBER(SEARCH("somerisk", LOWER(INDEX(Paste_Here!AL$2:AL$850, MATCH(B656, Paste_Here!A$2:A$850, 0))))), "Some Risk", IF(ISNUMBER(SEARCH("ot", LOWER(INDEX(Paste_Here!AL$2:AL$850, MATCH(B656, Paste_Here!A$2:A$850, 0))))), "OT", "")))), ""), "")</f>
        <v/>
      </c>
      <c r="DE656" s="66"/>
      <c r="DF656" s="75" t="str">
        <f>IFERROR(IF(B656&lt;&gt;"", IF(AND(INDEX(Paste_Here!AM$2:AM$850, MATCH(B656, Paste_Here!A$2:A$850, 0))&lt;&gt;"", ISNUMBER(VALUE(INDEX(Paste_Here!AM$2:AM$850, MATCH(B656, Paste_Here!A$2:A$850, 0))))), INDEX(Paste_Here!AM$2:AM$850, MATCH(B656, Paste_Here!A$2:A$850, 0)), ""), ""), "")</f>
        <v/>
      </c>
      <c r="DG656" s="66"/>
      <c r="DH656" s="75" t="str">
        <f>IFERROR(IF(B656&lt;&gt;"", IF(ISNUMBER(SEARCH("highrisk", LOWER(INDEX(Paste_Here!AN$2:AN$850, MATCH(B656, Paste_Here!A$2:A$850, 0))))), "High Risk", IF(ISNUMBER(SEARCH("lowrisk", LOWER(INDEX(Paste_Here!AN$2:AN$850, MATCH(B656, Paste_Here!A$2:A$850, 0))))), "Low Risk", IF(ISNUMBER(SEARCH("somerisk", LOWER(INDEX(Paste_Here!AN$2:AN$850, MATCH(B656, Paste_Here!A$2:A$850, 0))))), "Some Risk", IF(ISNUMBER(SEARCH("ot", LOWER(INDEX(Paste_Here!AN$2:AN$850, MATCH(B656, Paste_Here!A$2:A$850, 0))))), "OT", "")))), ""), "")</f>
        <v/>
      </c>
      <c r="DI656" s="66"/>
      <c r="DJ656" s="66"/>
      <c r="DK656" s="75" t="str">
        <f t="shared" si="135"/>
        <v/>
      </c>
      <c r="DL656" s="66"/>
      <c r="DM656" s="75" t="str">
        <f>IFERROR(IF(B656&lt;&gt;"", IF(AND(INDEX(Paste_Here!Q$2:Q$850, MATCH(B656, Paste_Here!A$2:A$850, 0))&lt;&gt;"", ISNUMBER(VALUE(INDEX(Paste_Here!Q$2:Q$850, MATCH(B656, Paste_Here!A$2:A$850, 0))))), INDEX(Paste_Here!Q$2:Q$850, MATCH(B656, Paste_Here!A$2:A$850, 0)), ""), ""), "")</f>
        <v/>
      </c>
      <c r="DN656" s="66"/>
      <c r="DO656" s="75" t="str">
        <f>IFERROR(IF(B656&lt;&gt;"", IF(ISNUMBER(SEARCH("highrisk", LOWER(INDEX(Paste_Here!R$2:R$850, MATCH(B656, Paste_Here!A$2:A$850, 0))))), "High Risk", IF(ISNUMBER(SEARCH("lowrisk", LOWER(INDEX(Paste_Here!R$2:R$850, MATCH(B656, Paste_Here!A$2:A$850, 0))))), "Low Risk", IF(ISNUMBER(SEARCH("somerisk", LOWER(INDEX(Paste_Here!R$2:R$850, MATCH(B656, Paste_Here!A$2:A$850, 0))))), "Some Risk", IF(ISNUMBER(SEARCH("ot", LOWER(INDEX(Paste_Here!R$2:R$850, MATCH(B656, Paste_Here!A$2:A$850, 0))))), "OT", "")))), ""), "")</f>
        <v/>
      </c>
      <c r="DP656" s="66"/>
      <c r="DQ656" s="93" t="str">
        <f>IFERROR(IF(B656&lt;&gt;"", IF(AND(INDEX(Paste_Here!S$2:S$850, MATCH(B656, Paste_Here!A$2:A$850, 0))&lt;&gt;"", ISNUMBER(VALUE(INDEX(Paste_Here!S$2:S$850, MATCH(B656, Paste_Here!A$2:A$850, 0))))), INDEX(Paste_Here!S$2:S$850, MATCH(B656, Paste_Here!A$2:A$850, 0)), ""), ""), "")</f>
        <v/>
      </c>
      <c r="DR656" s="66"/>
      <c r="DS656" s="75"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IF(ISNUMBER(SEARCH("ot", LOWER(INDEX(Paste_Here!T$2:T$850, MATCH(B656, Paste_Here!A$2:A$850, 0))))), "OT", "")))), ""), "")</f>
        <v/>
      </c>
      <c r="DT656" s="66"/>
      <c r="DU656" s="75" t="str">
        <f>IFERROR(IF(B656&lt;&gt;"", IF(AND(INDEX(Paste_Here!U$2:U$850, MATCH(B656, Paste_Here!A$2:A$850, 0))&lt;&gt;"", ISNUMBER(VALUE(INDEX(Paste_Here!U$2:U$850, MATCH(B656, Paste_Here!A$2:A$850, 0))))), INDEX(Paste_Here!U$2:U$850, MATCH(B656, Paste_Here!A$2:A$850, 0)), ""), ""), "")</f>
        <v/>
      </c>
      <c r="DV656" s="66"/>
      <c r="DW656" s="93" t="str">
        <f>IFERROR(IF(B656&lt;&gt;"", IF(ISNUMBER(SEARCH("highrisk", LOWER(INDEX(Paste_Here!V$2:V$850, MATCH(B656, Paste_Here!A$2:A$850, 0))))), "High Risk", IF(ISNUMBER(SEARCH("lowrisk", LOWER(INDEX(Paste_Here!V$2:V$850, MATCH(B656, Paste_Here!A$2:A$850, 0))))), "Low Risk", IF(ISNUMBER(SEARCH("somerisk", LOWER(INDEX(Paste_Here!V$2:V$850, MATCH(B656, Paste_Here!A$2:A$850, 0))))), "Some Risk", IF(ISNUMBER(SEARCH("ot", LOWER(INDEX(Paste_Here!V$2:V$850, MATCH(B656, Paste_Here!A$2:A$850, 0))))), "OT", "")))), ""), "")</f>
        <v/>
      </c>
      <c r="DX656" s="66"/>
      <c r="DY656" s="75" t="str">
        <f>IFERROR(IF(B656&lt;&gt;"", IF(AND(INDEX(Paste_Here!W$2:W$850, MATCH(B656, Paste_Here!A$2:A$850, 0))&lt;&gt;"", ISNUMBER(VALUE(INDEX(Paste_Here!W$2:W$850, MATCH(B656, Paste_Here!A$2:A$850, 0))))), INDEX(Paste_Here!W$2:W$850, MATCH(B656, Paste_Here!A$2:A$850, 0)), ""), ""), "")</f>
        <v/>
      </c>
      <c r="DZ656" s="66"/>
      <c r="EA656" s="75" t="str">
        <f>IFERROR(IF(B656&lt;&gt;"", IF(ISNUMBER(SEARCH("highrisk", LOWER(INDEX(Paste_Here!X$2:X$850, MATCH(B656, Paste_Here!A$2:A$850, 0))))), "High Risk", IF(ISNUMBER(SEARCH("lowrisk", LOWER(INDEX(Paste_Here!X$2:X$850, MATCH(B656, Paste_Here!A$2:A$850, 0))))), "Low Risk", IF(ISNUMBER(SEARCH("somerisk", LOWER(INDEX(Paste_Here!X$2:X$850, MATCH(B656, Paste_Here!A$2:A$850, 0))))), "Some Risk", IF(ISNUMBER(SEARCH("ot", LOWER(INDEX(Paste_Here!X$2:X$850, MATCH(B656, Paste_Here!A$2:A$850, 0))))), "OT", "")))), ""), "")</f>
        <v/>
      </c>
      <c r="EB656" s="66"/>
      <c r="EC656" s="66"/>
      <c r="ED656" s="75" t="str">
        <f t="shared" si="140"/>
        <v/>
      </c>
      <c r="EE656" s="66"/>
      <c r="EF656" s="75" t="str">
        <f>IFERROR(IF(B656&lt;&gt;"", IF(AND(INDEX(Paste_Here!AO$2:AO$850, MATCH(B656, Paste_Here!A$2:A$850, 0))&lt;&gt;"", ISNUMBER(VALUE(INDEX(Paste_Here!AO$2:AO$850, MATCH(B656, Paste_Here!A$2:A$850, 0))))), INDEX(Paste_Here!AO$2:AO$850, MATCH(B656, Paste_Here!A$2:A$850, 0)), ""), ""), "")</f>
        <v/>
      </c>
      <c r="EG656" s="66"/>
      <c r="EH656" s="75" t="str">
        <f>IFERROR(IF(B656&lt;&gt;"", IF(ISNUMBER(SEARCH("highrisk", LOWER(INDEX(Paste_Here!AP$2:AP$850, MATCH(B656, Paste_Here!A$2:A$850, 0))))), "High Risk", IF(ISNUMBER(SEARCH("lowrisk", LOWER(INDEX(Paste_Here!AP$2:AP$850, MATCH(B656, Paste_Here!A$2:A$850, 0))))), "Low Risk", IF(ISNUMBER(SEARCH("somerisk", LOWER(INDEX(Paste_Here!AP$2:AP$850, MATCH(B656, Paste_Here!A$2:A$850, 0))))), "Some Risk", IF(ISNUMBER(SEARCH("ot", LOWER(INDEX(Paste_Here!AP$2:AP$850, MATCH(B656, Paste_Here!A$2:A$850, 0))))), "OT", "")))), ""), "")</f>
        <v/>
      </c>
      <c r="EI656" s="66"/>
      <c r="EJ656" s="93"/>
      <c r="EK656" s="66"/>
      <c r="EL656" s="75" t="str">
        <f>IFERROR(IF(B656&lt;&gt;"", IF(AND(INDEX(Paste_Here!AQ$2:AQ$850, MATCH(B656, Paste_Here!A$2:A$850, 0))&lt;&gt;"", ISNUMBER(VALUE(INDEX(Paste_Here!AQ$2:AQ$850, MATCH(B656, Paste_Here!A$2:A$850, 0))))), INDEX(Paste_Here!AQ$2:AQ$850, MATCH(B656, Paste_Here!A$2:A$850, 0)), ""), ""), "")</f>
        <v/>
      </c>
      <c r="EM656" s="66"/>
      <c r="EN656" s="75" t="str">
        <f>IFERROR(IF(B656&lt;&gt;"", IF(ISNUMBER(SEARCH("highrisk", LOWER(INDEX(Paste_Here!AR$2:AR$850, MATCH(B656, Paste_Here!A$2:A$850, 0))))), "High Risk", IF(ISNUMBER(SEARCH("lowrisk", LOWER(INDEX(Paste_Here!AR$2:AR$850, MATCH(B656, Paste_Here!A$2:A$850, 0))))), "Low Risk", IF(ISNUMBER(SEARCH("somerisk", LOWER(INDEX(Paste_Here!AR$2:AR$850, MATCH(B656, Paste_Here!A$2:A$850, 0))))), "Some Risk", IF(ISNUMBER(SEARCH("ot", LOWER(INDEX(Paste_Here!AR$2:AR$850, MATCH(B656, Paste_Here!A$2:A$850, 0))))), "OT", "")))), ""), "")</f>
        <v/>
      </c>
      <c r="EO656" s="66"/>
      <c r="EP656" s="93"/>
      <c r="EQ656" s="66"/>
      <c r="ER656" s="75"/>
      <c r="ES656" s="66"/>
      <c r="ET656" s="75"/>
      <c r="EU656" s="66"/>
      <c r="EV656" s="66"/>
      <c r="EW656" s="75" t="str">
        <f t="shared" si="141"/>
        <v/>
      </c>
      <c r="EX656" s="66"/>
      <c r="EY656" s="75" t="str">
        <f>IFERROR(IF(B656&lt;&gt;"", IF(AND(INDEX(Paste_Here!Y$2:Y$850, MATCH(B656, Paste_Here!A$2:A$850, 0))&lt;&gt;"", ISNUMBER(VALUE(INDEX(Paste_Here!Y$2:Y$850, MATCH(B656, Paste_Here!A$2:A$850, 0))))), INDEX(Paste_Here!Y$2:Y$850, MATCH(B656, Paste_Here!A$2:A$850, 0)), ""), ""), "")</f>
        <v/>
      </c>
      <c r="EZ656" s="66"/>
      <c r="FA656" s="75" t="str">
        <f>IFERROR(IF(B656&lt;&gt;"", IF(ISNUMBER(SEARCH("highrisk", LOWER(INDEX(Paste_Here!Z$2:Z$850, MATCH(B656, Paste_Here!A$2:A$850, 0))))), "High Risk", IF(ISNUMBER(SEARCH("lowrisk", LOWER(INDEX(Paste_Here!Z$2:Z$850, MATCH(B656, Paste_Here!A$2:A$850, 0))))), "Low Risk", IF(ISNUMBER(SEARCH("somerisk", LOWER(INDEX(Paste_Here!Z$2:Z$850, MATCH(B656, Paste_Here!A$2:A$850, 0))))), "Some Risk", IF(ISNUMBER(SEARCH("ot", LOWER(INDEX(Paste_Here!Z$2:Z$850, MATCH(B656, Paste_Here!A$2:A$850, 0))))), "OT", "")))), ""), "")</f>
        <v/>
      </c>
      <c r="FB656" s="66"/>
      <c r="FC656" s="93"/>
      <c r="FD656" s="66"/>
      <c r="FE656" s="75" t="str">
        <f>IFERROR(IF(B656&lt;&gt;"", IF(AND(INDEX(Paste_Here!AA$2:AA$850, MATCH(B656, Paste_Here!A$2:A$850, 0))&lt;&gt;"", ISNUMBER(VALUE(INDEX(Paste_Here!AA$2:AA$850, MATCH(B656, Paste_Here!A$2:A$850, 0))))), INDEX(Paste_Here!AA$2:AA$850, MATCH(B656, Paste_Here!A$2:A$850, 0)), ""), ""), "")</f>
        <v/>
      </c>
      <c r="FF656" s="66"/>
      <c r="FG656" s="75" t="str">
        <f>IFERROR(IF(B656&lt;&gt;"", IF(ISNUMBER(SEARCH("highrisk", LOWER(INDEX(Paste_Here!AB$2:AB$850, MATCH(B656, Paste_Here!A$2:A$850, 0))))), "High Risk", IF(ISNUMBER(SEARCH("lowrisk", LOWER(INDEX(Paste_Here!AB$2:AB$850, MATCH(B656, Paste_Here!A$2:A$850, 0))))), "Low Risk", IF(ISNUMBER(SEARCH("somerisk", LOWER(INDEX(Paste_Here!AB$2:AB$850, MATCH(B656, Paste_Here!A$2:A$850, 0))))), "Some Risk", IF(ISNUMBER(SEARCH("ot", LOWER(INDEX(Paste_Here!AB$2:AB$850, MATCH(B656, Paste_Here!A$2:A$850, 0))))), "OT", "")))), ""), "")</f>
        <v/>
      </c>
      <c r="FH656" s="66"/>
      <c r="FI656" s="93"/>
      <c r="FJ656" s="66"/>
      <c r="FK656" s="75"/>
      <c r="FL656" s="66"/>
      <c r="FM656" s="75"/>
      <c r="FN656" s="66"/>
      <c r="FO656" s="66"/>
      <c r="FP656" s="75" t="str">
        <f t="shared" si="136"/>
        <v/>
      </c>
      <c r="FQ656" s="66"/>
      <c r="FR656" s="75" t="str">
        <f>IFERROR(IF(B656&lt;&gt;"", IF(ISNUMBER(SEARCH("s", LOWER(INDEX(Paste_Here!L$2:L$850, MATCH(B656, Paste_Here!A$2:A$850, 0))))), "Yes", IF(INDEX(Paste_Here!L$2:L$850, MATCH(B656, Paste_Here!A$2:A$850, 0))&lt;&gt;"", "No", "")), ""), "")</f>
        <v/>
      </c>
      <c r="FS656" s="66"/>
      <c r="FT656" s="75" t="str">
        <f>IFERROR(IF(B656&lt;&gt;"", IF(ISNUMBER(SEARCH("yes", LOWER(INDEX(Paste_Here!F$2:F$850, MATCH(B656, Paste_Here!A$2:A$850, 0))))), "Yes", IF(ISNUMBER(SEARCH("no", LOWER(INDEX(Paste_Here!F$2:F$850, MATCH(B656, Paste_Here!A$2:A$850, 0))))), "No", "")), ""), "")</f>
        <v/>
      </c>
      <c r="FU656" s="66"/>
      <c r="FV656" s="75" t="str">
        <f>IFERROR(IF(B656&lt;&gt;"", IF(ISNUMBER(SEARCH("english language learner", LOWER(INDEX(Paste_Here!C$2:C$850, MATCH(B656, Paste_Here!A$2:A$850, 0))))), "Yes", ""), ""), "")</f>
        <v/>
      </c>
      <c r="FW656" s="66"/>
      <c r="FX656" s="75" t="str">
        <f>IFERROR(IF(B656&lt;&gt;"", IF(OR(ISNUMBER(SEARCH("b", LOWER(INDEX(Paste_Here!J$2:J$850, MATCH(B656, Paste_Here!A$2:A$850, 0))))), ISNUMBER(SEARCH("h", LOWER(INDEX(Paste_Here!J$2:J$850, MATCH(B656, Paste_Here!A$2:A$850, 0))))), ISNUMBER(SEARCH("i", LOWER(INDEX(Paste_Here!J$2:J$850, MATCH(B656, Paste_Here!A$2:A$850, 0)))))), "Yes", IF(INDEX(Paste_Here!J$2:J$850, MATCH(B656, Paste_Here!A$2:A$850, 0))&lt;&gt;"", "No", "")), ""), "")</f>
        <v/>
      </c>
      <c r="FY656" s="66"/>
      <c r="FZ656" s="75" t="str">
        <f>IFERROR(IF(B656&lt;&gt;"", IF(ISNUMBER(SEARCH("yes", LOWER(INDEX(Paste_Here!K$2:K$850, MATCH(B656, Paste_Here!A$2:A$850, 0))))), "Yes", IF(ISNUMBER(SEARCH("no", LOWER(INDEX(Paste_Here!K$2:K$850, MATCH(B656, Paste_Here!A$2:A$850, 0))))), "No", "")), ""), "")</f>
        <v/>
      </c>
      <c r="GA656" s="66"/>
      <c r="GB656" s="75" t="str">
        <f>IFERROR(IF(B656&lt;&gt;"", IF(ISNUMBER(SEARCH("transitional 2", LOWER(INDEX(Paste_Here!C$2:C$850, MATCH(B656, Paste_Here!A$2:A$850, 0))))), "T2",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GC656" s="66"/>
      <c r="GD656" s="75"/>
      <c r="GE656" s="66"/>
      <c r="GF656" s="75"/>
      <c r="GG656" s="66"/>
      <c r="GH656" s="75"/>
      <c r="GI656" s="66"/>
      <c r="GK656" s="1" t="str" cm="1">
        <f t="array" ref="GK656">IFERROR(INDEX(Paste_Here!$B$2:$B$850, MATCH(0, COUNTIF(GK$4:GK655, Paste_Here!$B$2:$B$850) + IF(Paste_Here!$B$2:$B$850="", 1, 0), 0)), "")</f>
        <v/>
      </c>
      <c r="GL656" s="1" t="str">
        <f>IF(GK656&lt;&gt;"", INDEX(Paste_Here!$A$2:$A$850, MATCH(GK656, Paste_Here!$B$2:$B$850, 0)), "")</f>
        <v/>
      </c>
      <c r="GM656" s="1" t="str">
        <f t="shared" si="142"/>
        <v/>
      </c>
      <c r="GN656" s="1" t="str" cm="1">
        <f t="array" ref="GN656">IFERROR(INDEX($GM$5:$GM$850, MATCH(SMALL(IF($GM$5:$GM$850&lt;&gt;"", COUNTIF($GM$5:$GM$850, "&lt;"&amp;$GM$5:$GM$850)+1), ROW()-ROW($GN$5)+1), COUNTIF($GM$5:$GM$850, "&lt;"&amp;$GM$5:$GM$850)+1, 0)), "")</f>
        <v/>
      </c>
    </row>
    <row r="657" spans="1:196">
      <c r="A657" s="66"/>
      <c r="B657" s="75" t="str">
        <f t="shared" si="130"/>
        <v/>
      </c>
      <c r="C657" s="66"/>
      <c r="D657" s="75" t="str">
        <f>IFERROR(IF(AND(INDEX(Paste_Here!N$2:N$850, MATCH(B657, Paste_Here!A$2:A$850, 0)) = ""), "", IF(UPPER(INDEX(Paste_Here!N$2:N$850, MATCH(B657, Paste_Here!A$2:A$850, 0))) = "YES", "Yes", IF(UPPER(INDEX(Paste_Here!N$2:N$850, MATCH(B657, Paste_Here!A$2:A$850, 0))) = "NO", "No", ""))), "")</f>
        <v/>
      </c>
      <c r="E657" s="66"/>
      <c r="F657" s="75" t="str">
        <f t="shared" si="137"/>
        <v/>
      </c>
      <c r="G657" s="66"/>
      <c r="H657" s="75" t="str">
        <f t="shared" si="138"/>
        <v/>
      </c>
      <c r="I657" s="66"/>
      <c r="J657" s="75" t="str">
        <f t="shared" si="139"/>
        <v/>
      </c>
      <c r="K657" s="66"/>
      <c r="L657" s="75"/>
      <c r="M657" s="66"/>
      <c r="N657" s="75" t="str">
        <f>IFERROR(IF(B657&lt;&gt;"", IF(AND(INDEX(Paste_Here!AW$2:AW$850, MATCH(B657, Paste_Here!A$2:A$850, 0))&lt;&gt;"", ISNUMBER(VALUE(INDEX(Paste_Here!AW$2:AW$850, MATCH(B657, Paste_Here!A$2:A$850, 0))))), INDEX(Paste_Here!AW$2:AW$850, MATCH(B657, Paste_Here!A$2:A$850, 0)), ""), ""), "")</f>
        <v/>
      </c>
      <c r="O657" s="66"/>
      <c r="P657" s="75" t="str">
        <f>IFERROR(IF(B657&lt;&gt;"", IF(AND(INDEX(Paste_Here!AX$2:AX$850, MATCH(B657, Paste_Here!A$2:A$850, 0))&lt;&gt;"", ISNUMBER(VALUE(INDEX(Paste_Here!AX$2:AX$850, MATCH(B657, Paste_Here!A$2:A$850, 0))))), INDEX(Paste_Here!AX$2:AX$850, MATCH(B657, Paste_Here!A$2:A$850, 0)), ""), ""), "")</f>
        <v/>
      </c>
      <c r="Q657" s="66"/>
      <c r="R657" s="75" t="str">
        <f>IFERROR(IF(B657&lt;&gt;"", IF(AND(INDEX(Paste_Here!AU$2:AU$850, MATCH(B657, Paste_Here!A$2:A$850, 0))&lt;&gt;"", ISNUMBER(VALUE(INDEX(Paste_Here!AU$2:AU$850, MATCH(B657, Paste_Here!A$2:A$850, 0))))), INDEX(Paste_Here!AU$2:AU$850, MATCH(B657, Paste_Here!A$2:A$850, 0)), ""), ""), "")</f>
        <v/>
      </c>
      <c r="S657" s="66"/>
      <c r="T657" s="75" t="str">
        <f>IFERROR(IF(B657&lt;&gt;"", IF(AND(INDEX(Paste_Here!AV$2:AV$850, MATCH(B657, Paste_Here!A$2:A$850, 0))&lt;&gt;"", ISNUMBER(VALUE(INDEX(Paste_Here!AV$2:AV$850, MATCH(B657, Paste_Here!A$2:A$850, 0))))), INDEX(Paste_Here!AV$2:AV$850, MATCH(B657, Paste_Here!A$2:A$850, 0)), ""), ""), "")</f>
        <v/>
      </c>
      <c r="U657" s="66"/>
      <c r="W657" s="66"/>
      <c r="Y657" s="66"/>
      <c r="Z657" s="66"/>
      <c r="AA657" s="75" t="str">
        <f t="shared" si="131"/>
        <v/>
      </c>
      <c r="AB657" s="66"/>
      <c r="AC657" s="75"/>
      <c r="AD657" s="66"/>
      <c r="AE657" s="98"/>
      <c r="AF657" s="66"/>
      <c r="AG657" s="75"/>
      <c r="AH657" s="66"/>
      <c r="AI657" s="75" t="str">
        <f>IFERROR(IF(B657&lt;&gt;"", IF(AND(INDEX(Paste_Here!AC$2:AC$850, MATCH(B657, Paste_Here!A$2:A$850, 0))&lt;&gt;"", ISNUMBER(VALUE(INDEX(Paste_Here!AC$2:AC$850, MATCH(B657, Paste_Here!A$2:A$850, 0))))), INDEX(Paste_Here!AC$2:AC$850, MATCH(B657, Paste_Here!A$2:A$850, 0)), ""), ""), "")</f>
        <v/>
      </c>
      <c r="AJ657" s="66"/>
      <c r="AK657" s="75" t="str">
        <f>IFERROR(IF(B657&lt;&gt;"", IF(ISNUMBER(SEARCH("highrisk", LOWER(INDEX(Paste_Here!AD$2:AD$850, MATCH(B657, Paste_Here!A$2:A$850, 0))))), "High Risk", IF(ISNUMBER(SEARCH("lowrisk", LOWER(INDEX(Paste_Here!AD$2:AD$850, MATCH(B657, Paste_Here!A$2:A$850, 0))))), "Low Risk", IF(ISNUMBER(SEARCH("somerisk", LOWER(INDEX(Paste_Here!AD$2:AD$850, MATCH(B657, Paste_Here!A$2:A$850, 0))))), "Some Risk", IF(ISNUMBER(SEARCH("ot", LOWER(INDEX(Paste_Here!AD$2:AD$850, MATCH(B657, Paste_Here!A$2:A$850, 0))))), "OT", "")))), ""), "")</f>
        <v/>
      </c>
      <c r="AL657" s="66"/>
      <c r="AM657" s="75"/>
      <c r="AN657" s="66"/>
      <c r="AO657" s="75" t="str">
        <f>IFERROR(IF(B657&lt;&gt;"", IF(AND(INDEX(Paste_Here!M$2:M$850, MATCH(B657, Paste_Here!A$2:A$850, 0))&lt;&gt;"", ISNUMBER(VALUE(INDEX(Paste_Here!M$2:M$850, MATCH(B657, Paste_Here!A$2:A$850, 0))))), INDEX(Paste_Here!M$2:M$850, MATCH(B657, Paste_Here!A$2:A$850, 0)), ""), ""), "")</f>
        <v/>
      </c>
      <c r="AP657" s="66"/>
      <c r="AQ657" s="75" t="str">
        <f>IFERROR(IF(B657&lt;&gt;"", IF(ISNUMBER(SEARCH("highrisk", LOWER(INDEX(Paste_Here!N$2:N$850, MATCH(B657, Paste_Here!A$2:A$850, 0))))), "High Risk", IF(ISNUMBER(SEARCH("lowrisk", LOWER(INDEX(Paste_Here!N$2:N$850, MATCH(B657, Paste_Here!A$2:A$850, 0))))), "Low Risk", IF(ISNUMBER(SEARCH("somerisk", LOWER(INDEX(Paste_Here!N$2:N$850, MATCH(B657, Paste_Here!A$2:A$850, 0))))), "Some Risk", IF(ISNUMBER(SEARCH("ot", LOWER(INDEX(Paste_Here!N$2:N$850, MATCH(B657, Paste_Here!A$2:A$850, 0))))), "OT", "")))), ""), "")</f>
        <v/>
      </c>
      <c r="AT657" s="66"/>
      <c r="AU657" s="103"/>
      <c r="AV657" s="66"/>
      <c r="AW657" s="66"/>
      <c r="AX657" s="75" t="str">
        <f t="shared" si="132"/>
        <v/>
      </c>
      <c r="AY657" s="66"/>
      <c r="AZ657" s="75"/>
      <c r="BA657" s="66"/>
      <c r="BB657" s="75"/>
      <c r="BC657" s="66"/>
      <c r="BD657" s="75"/>
      <c r="BE657" s="66"/>
      <c r="BF657" s="75" t="str">
        <f>IFERROR(IF(B657&lt;&gt;"", IF(AND(INDEX(Paste_Here!AE$2:AE$850, MATCH(B657, Paste_Here!A$2:A$850, 0))&lt;&gt;"", ISNUMBER(VALUE(INDEX(Paste_Here!AE$2:AE$850, MATCH(B657, Paste_Here!A$2:A$850, 0))))), INDEX(Paste_Here!AE$2:AE$850, MATCH(B657, Paste_Here!A$2:A$850, 0)), ""), ""), "")</f>
        <v/>
      </c>
      <c r="BG657" s="66"/>
      <c r="BH657" s="75" t="str">
        <f>IFERROR(IF(B657&lt;&gt;"", IF(ISNUMBER(SEARCH("highrisk", LOWER(INDEX(Paste_Here!AF$2:AF$850, MATCH(B657, Paste_Here!A$2:A$850, 0))))), "High Risk", IF(ISNUMBER(SEARCH("lowrisk", LOWER(INDEX(Paste_Here!AF$2:AF$850, MATCH(B657, Paste_Here!A$2:A$850, 0))))), "Low Risk", IF(ISNUMBER(SEARCH("somerisk", LOWER(INDEX(Paste_Here!AF$2:AF$850, MATCH(B657, Paste_Here!A$2:A$850, 0))))), "Some Risk", IF(ISNUMBER(SEARCH("ot", LOWER(INDEX(Paste_Here!AF$2:AF$850, MATCH(B657, Paste_Here!A$2:A$850, 0))))), "OT", "")))), ""), "")</f>
        <v/>
      </c>
      <c r="BI657" s="66"/>
      <c r="BJ657" s="75"/>
      <c r="BK657" s="66"/>
      <c r="BL657" s="75" t="str">
        <f>IFERROR(IF(B657&lt;&gt;"", IF(AND(INDEX(Paste_Here!O$2:O$850, MATCH(B657, Paste_Here!A$2:A$850, 0))&lt;&gt;"", ISNUMBER(VALUE(INDEX(Paste_Here!O$2:O$850, MATCH(B657, Paste_Here!A$2:A$850, 0))))), INDEX(Paste_Here!O$2:O$850, MATCH(B657, Paste_Here!A$2:A$850, 0)), ""), ""), "")</f>
        <v/>
      </c>
      <c r="BM657" s="66"/>
      <c r="BN657" s="75" t="str">
        <f>IFERROR(IF(B657&lt;&gt;"", IF(ISNUMBER(SEARCH("highrisk", LOWER(INDEX(Paste_Here!P$2:P$850, MATCH(B657, Paste_Here!A$2:A$850, 0))))), "High Risk", IF(ISNUMBER(SEARCH("lowrisk", LOWER(INDEX(Paste_Here!P$2:P$850, MATCH(B657, Paste_Here!A$2:A$850, 0))))), "Low Risk", IF(ISNUMBER(SEARCH("somerisk", LOWER(INDEX(Paste_Here!P$2:P$850, MATCH(B657, Paste_Here!A$2:A$850, 0))))), "Some Risk", IF(ISNUMBER(SEARCH("ot", LOWER(INDEX(Paste_Here!P$2:P$850, MATCH(B657, Paste_Here!A$2:A$850, 0))))), "OT", "")))), ""), "")</f>
        <v/>
      </c>
      <c r="BQ657" s="66"/>
      <c r="BR657" s="75"/>
      <c r="BS657" s="66"/>
      <c r="BT657" s="66"/>
      <c r="BU657" s="75" t="str">
        <f t="shared" si="133"/>
        <v/>
      </c>
      <c r="BV657" s="66"/>
      <c r="BW657" s="75"/>
      <c r="BX657" s="66"/>
      <c r="BY657" s="75"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BZ657" s="66"/>
      <c r="CA657" s="75"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CB657" s="66"/>
      <c r="CC657" s="75"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CD657" s="66"/>
      <c r="CE657" s="75"/>
      <c r="CF657" s="66"/>
      <c r="CK657" s="75"/>
      <c r="CL657" s="66"/>
      <c r="CM657" s="75"/>
      <c r="CN657" s="66"/>
      <c r="CO657" s="75"/>
      <c r="CP657" s="66"/>
      <c r="CQ657" s="66"/>
      <c r="CR657" s="75" t="str">
        <f t="shared" si="134"/>
        <v/>
      </c>
      <c r="CS657" s="66"/>
      <c r="CT657" s="75"/>
      <c r="CU657" s="66"/>
      <c r="CV657" s="75"/>
      <c r="CW657" s="66"/>
      <c r="CX657" s="75"/>
      <c r="CY657" s="66"/>
      <c r="CZ657" s="75"/>
      <c r="DA657" s="66"/>
      <c r="DB657" s="75" t="str">
        <f>IFERROR(IF(B657&lt;&gt;"", IF(AND(INDEX(Paste_Here!AK$2:AK$850, MATCH(B657, Paste_Here!A$2:A$850, 0))&lt;&gt;"", ISNUMBER(VALUE(INDEX(Paste_Here!AK$2:AK$850, MATCH(B657, Paste_Here!A$2:A$850, 0))))), INDEX(Paste_Here!AK$2:AK$850, MATCH(B657, Paste_Here!A$2:A$850, 0)), ""), ""), "")</f>
        <v/>
      </c>
      <c r="DC657" s="66"/>
      <c r="DD657" s="75" t="str">
        <f>IFERROR(IF(B657&lt;&gt;"", IF(ISNUMBER(SEARCH("highrisk", LOWER(INDEX(Paste_Here!AL$2:AL$850, MATCH(B657, Paste_Here!A$2:A$850, 0))))), "High Risk", IF(ISNUMBER(SEARCH("lowrisk", LOWER(INDEX(Paste_Here!AL$2:AL$850, MATCH(B657, Paste_Here!A$2:A$850, 0))))), "Low Risk", IF(ISNUMBER(SEARCH("somerisk", LOWER(INDEX(Paste_Here!AL$2:AL$850, MATCH(B657, Paste_Here!A$2:A$850, 0))))), "Some Risk", IF(ISNUMBER(SEARCH("ot", LOWER(INDEX(Paste_Here!AL$2:AL$850, MATCH(B657, Paste_Here!A$2:A$850, 0))))), "OT", "")))), ""), "")</f>
        <v/>
      </c>
      <c r="DE657" s="66"/>
      <c r="DF657" s="75" t="str">
        <f>IFERROR(IF(B657&lt;&gt;"", IF(AND(INDEX(Paste_Here!AM$2:AM$850, MATCH(B657, Paste_Here!A$2:A$850, 0))&lt;&gt;"", ISNUMBER(VALUE(INDEX(Paste_Here!AM$2:AM$850, MATCH(B657, Paste_Here!A$2:A$850, 0))))), INDEX(Paste_Here!AM$2:AM$850, MATCH(B657, Paste_Here!A$2:A$850, 0)), ""), ""), "")</f>
        <v/>
      </c>
      <c r="DG657" s="66"/>
      <c r="DH657" s="75" t="str">
        <f>IFERROR(IF(B657&lt;&gt;"", IF(ISNUMBER(SEARCH("highrisk", LOWER(INDEX(Paste_Here!AN$2:AN$850, MATCH(B657, Paste_Here!A$2:A$850, 0))))), "High Risk", IF(ISNUMBER(SEARCH("lowrisk", LOWER(INDEX(Paste_Here!AN$2:AN$850, MATCH(B657, Paste_Here!A$2:A$850, 0))))), "Low Risk", IF(ISNUMBER(SEARCH("somerisk", LOWER(INDEX(Paste_Here!AN$2:AN$850, MATCH(B657, Paste_Here!A$2:A$850, 0))))), "Some Risk", IF(ISNUMBER(SEARCH("ot", LOWER(INDEX(Paste_Here!AN$2:AN$850, MATCH(B657, Paste_Here!A$2:A$850, 0))))), "OT", "")))), ""), "")</f>
        <v/>
      </c>
      <c r="DI657" s="66"/>
      <c r="DJ657" s="66"/>
      <c r="DK657" s="75" t="str">
        <f t="shared" si="135"/>
        <v/>
      </c>
      <c r="DL657" s="66"/>
      <c r="DM657" s="75" t="str">
        <f>IFERROR(IF(B657&lt;&gt;"", IF(AND(INDEX(Paste_Here!Q$2:Q$850, MATCH(B657, Paste_Here!A$2:A$850, 0))&lt;&gt;"", ISNUMBER(VALUE(INDEX(Paste_Here!Q$2:Q$850, MATCH(B657, Paste_Here!A$2:A$850, 0))))), INDEX(Paste_Here!Q$2:Q$850, MATCH(B657, Paste_Here!A$2:A$850, 0)), ""), ""), "")</f>
        <v/>
      </c>
      <c r="DN657" s="66"/>
      <c r="DO657" s="75" t="str">
        <f>IFERROR(IF(B657&lt;&gt;"", IF(ISNUMBER(SEARCH("highrisk", LOWER(INDEX(Paste_Here!R$2:R$850, MATCH(B657, Paste_Here!A$2:A$850, 0))))), "High Risk", IF(ISNUMBER(SEARCH("lowrisk", LOWER(INDEX(Paste_Here!R$2:R$850, MATCH(B657, Paste_Here!A$2:A$850, 0))))), "Low Risk", IF(ISNUMBER(SEARCH("somerisk", LOWER(INDEX(Paste_Here!R$2:R$850, MATCH(B657, Paste_Here!A$2:A$850, 0))))), "Some Risk", IF(ISNUMBER(SEARCH("ot", LOWER(INDEX(Paste_Here!R$2:R$850, MATCH(B657, Paste_Here!A$2:A$850, 0))))), "OT", "")))), ""), "")</f>
        <v/>
      </c>
      <c r="DP657" s="66"/>
      <c r="DQ657" s="93" t="str">
        <f>IFERROR(IF(B657&lt;&gt;"", IF(AND(INDEX(Paste_Here!S$2:S$850, MATCH(B657, Paste_Here!A$2:A$850, 0))&lt;&gt;"", ISNUMBER(VALUE(INDEX(Paste_Here!S$2:S$850, MATCH(B657, Paste_Here!A$2:A$850, 0))))), INDEX(Paste_Here!S$2:S$850, MATCH(B657, Paste_Here!A$2:A$850, 0)), ""), ""), "")</f>
        <v/>
      </c>
      <c r="DR657" s="66"/>
      <c r="DS657" s="75"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IF(ISNUMBER(SEARCH("ot", LOWER(INDEX(Paste_Here!T$2:T$850, MATCH(B657, Paste_Here!A$2:A$850, 0))))), "OT", "")))), ""), "")</f>
        <v/>
      </c>
      <c r="DT657" s="66"/>
      <c r="DU657" s="75" t="str">
        <f>IFERROR(IF(B657&lt;&gt;"", IF(AND(INDEX(Paste_Here!U$2:U$850, MATCH(B657, Paste_Here!A$2:A$850, 0))&lt;&gt;"", ISNUMBER(VALUE(INDEX(Paste_Here!U$2:U$850, MATCH(B657, Paste_Here!A$2:A$850, 0))))), INDEX(Paste_Here!U$2:U$850, MATCH(B657, Paste_Here!A$2:A$850, 0)), ""), ""), "")</f>
        <v/>
      </c>
      <c r="DV657" s="66"/>
      <c r="DW657" s="93" t="str">
        <f>IFERROR(IF(B657&lt;&gt;"", IF(ISNUMBER(SEARCH("highrisk", LOWER(INDEX(Paste_Here!V$2:V$850, MATCH(B657, Paste_Here!A$2:A$850, 0))))), "High Risk", IF(ISNUMBER(SEARCH("lowrisk", LOWER(INDEX(Paste_Here!V$2:V$850, MATCH(B657, Paste_Here!A$2:A$850, 0))))), "Low Risk", IF(ISNUMBER(SEARCH("somerisk", LOWER(INDEX(Paste_Here!V$2:V$850, MATCH(B657, Paste_Here!A$2:A$850, 0))))), "Some Risk", IF(ISNUMBER(SEARCH("ot", LOWER(INDEX(Paste_Here!V$2:V$850, MATCH(B657, Paste_Here!A$2:A$850, 0))))), "OT", "")))), ""), "")</f>
        <v/>
      </c>
      <c r="DX657" s="66"/>
      <c r="DY657" s="75" t="str">
        <f>IFERROR(IF(B657&lt;&gt;"", IF(AND(INDEX(Paste_Here!W$2:W$850, MATCH(B657, Paste_Here!A$2:A$850, 0))&lt;&gt;"", ISNUMBER(VALUE(INDEX(Paste_Here!W$2:W$850, MATCH(B657, Paste_Here!A$2:A$850, 0))))), INDEX(Paste_Here!W$2:W$850, MATCH(B657, Paste_Here!A$2:A$850, 0)), ""), ""), "")</f>
        <v/>
      </c>
      <c r="DZ657" s="66"/>
      <c r="EA657" s="75" t="str">
        <f>IFERROR(IF(B657&lt;&gt;"", IF(ISNUMBER(SEARCH("highrisk", LOWER(INDEX(Paste_Here!X$2:X$850, MATCH(B657, Paste_Here!A$2:A$850, 0))))), "High Risk", IF(ISNUMBER(SEARCH("lowrisk", LOWER(INDEX(Paste_Here!X$2:X$850, MATCH(B657, Paste_Here!A$2:A$850, 0))))), "Low Risk", IF(ISNUMBER(SEARCH("somerisk", LOWER(INDEX(Paste_Here!X$2:X$850, MATCH(B657, Paste_Here!A$2:A$850, 0))))), "Some Risk", IF(ISNUMBER(SEARCH("ot", LOWER(INDEX(Paste_Here!X$2:X$850, MATCH(B657, Paste_Here!A$2:A$850, 0))))), "OT", "")))), ""), "")</f>
        <v/>
      </c>
      <c r="EB657" s="66"/>
      <c r="EC657" s="66"/>
      <c r="ED657" s="75" t="str">
        <f t="shared" si="140"/>
        <v/>
      </c>
      <c r="EE657" s="66"/>
      <c r="EF657" s="75" t="str">
        <f>IFERROR(IF(B657&lt;&gt;"", IF(AND(INDEX(Paste_Here!AO$2:AO$850, MATCH(B657, Paste_Here!A$2:A$850, 0))&lt;&gt;"", ISNUMBER(VALUE(INDEX(Paste_Here!AO$2:AO$850, MATCH(B657, Paste_Here!A$2:A$850, 0))))), INDEX(Paste_Here!AO$2:AO$850, MATCH(B657, Paste_Here!A$2:A$850, 0)), ""), ""), "")</f>
        <v/>
      </c>
      <c r="EG657" s="66"/>
      <c r="EH657" s="75" t="str">
        <f>IFERROR(IF(B657&lt;&gt;"", IF(ISNUMBER(SEARCH("highrisk", LOWER(INDEX(Paste_Here!AP$2:AP$850, MATCH(B657, Paste_Here!A$2:A$850, 0))))), "High Risk", IF(ISNUMBER(SEARCH("lowrisk", LOWER(INDEX(Paste_Here!AP$2:AP$850, MATCH(B657, Paste_Here!A$2:A$850, 0))))), "Low Risk", IF(ISNUMBER(SEARCH("somerisk", LOWER(INDEX(Paste_Here!AP$2:AP$850, MATCH(B657, Paste_Here!A$2:A$850, 0))))), "Some Risk", IF(ISNUMBER(SEARCH("ot", LOWER(INDEX(Paste_Here!AP$2:AP$850, MATCH(B657, Paste_Here!A$2:A$850, 0))))), "OT", "")))), ""), "")</f>
        <v/>
      </c>
      <c r="EI657" s="66"/>
      <c r="EJ657" s="93"/>
      <c r="EK657" s="66"/>
      <c r="EL657" s="75" t="str">
        <f>IFERROR(IF(B657&lt;&gt;"", IF(AND(INDEX(Paste_Here!AQ$2:AQ$850, MATCH(B657, Paste_Here!A$2:A$850, 0))&lt;&gt;"", ISNUMBER(VALUE(INDEX(Paste_Here!AQ$2:AQ$850, MATCH(B657, Paste_Here!A$2:A$850, 0))))), INDEX(Paste_Here!AQ$2:AQ$850, MATCH(B657, Paste_Here!A$2:A$850, 0)), ""), ""), "")</f>
        <v/>
      </c>
      <c r="EM657" s="66"/>
      <c r="EN657" s="75" t="str">
        <f>IFERROR(IF(B657&lt;&gt;"", IF(ISNUMBER(SEARCH("highrisk", LOWER(INDEX(Paste_Here!AR$2:AR$850, MATCH(B657, Paste_Here!A$2:A$850, 0))))), "High Risk", IF(ISNUMBER(SEARCH("lowrisk", LOWER(INDEX(Paste_Here!AR$2:AR$850, MATCH(B657, Paste_Here!A$2:A$850, 0))))), "Low Risk", IF(ISNUMBER(SEARCH("somerisk", LOWER(INDEX(Paste_Here!AR$2:AR$850, MATCH(B657, Paste_Here!A$2:A$850, 0))))), "Some Risk", IF(ISNUMBER(SEARCH("ot", LOWER(INDEX(Paste_Here!AR$2:AR$850, MATCH(B657, Paste_Here!A$2:A$850, 0))))), "OT", "")))), ""), "")</f>
        <v/>
      </c>
      <c r="EO657" s="66"/>
      <c r="EP657" s="93"/>
      <c r="EQ657" s="66"/>
      <c r="ER657" s="75"/>
      <c r="ES657" s="66"/>
      <c r="ET657" s="75"/>
      <c r="EU657" s="66"/>
      <c r="EV657" s="66"/>
      <c r="EW657" s="75" t="str">
        <f t="shared" si="141"/>
        <v/>
      </c>
      <c r="EX657" s="66"/>
      <c r="EY657" s="75" t="str">
        <f>IFERROR(IF(B657&lt;&gt;"", IF(AND(INDEX(Paste_Here!Y$2:Y$850, MATCH(B657, Paste_Here!A$2:A$850, 0))&lt;&gt;"", ISNUMBER(VALUE(INDEX(Paste_Here!Y$2:Y$850, MATCH(B657, Paste_Here!A$2:A$850, 0))))), INDEX(Paste_Here!Y$2:Y$850, MATCH(B657, Paste_Here!A$2:A$850, 0)), ""), ""), "")</f>
        <v/>
      </c>
      <c r="EZ657" s="66"/>
      <c r="FA657" s="75" t="str">
        <f>IFERROR(IF(B657&lt;&gt;"", IF(ISNUMBER(SEARCH("highrisk", LOWER(INDEX(Paste_Here!Z$2:Z$850, MATCH(B657, Paste_Here!A$2:A$850, 0))))), "High Risk", IF(ISNUMBER(SEARCH("lowrisk", LOWER(INDEX(Paste_Here!Z$2:Z$850, MATCH(B657, Paste_Here!A$2:A$850, 0))))), "Low Risk", IF(ISNUMBER(SEARCH("somerisk", LOWER(INDEX(Paste_Here!Z$2:Z$850, MATCH(B657, Paste_Here!A$2:A$850, 0))))), "Some Risk", IF(ISNUMBER(SEARCH("ot", LOWER(INDEX(Paste_Here!Z$2:Z$850, MATCH(B657, Paste_Here!A$2:A$850, 0))))), "OT", "")))), ""), "")</f>
        <v/>
      </c>
      <c r="FB657" s="66"/>
      <c r="FC657" s="93"/>
      <c r="FD657" s="66"/>
      <c r="FE657" s="75" t="str">
        <f>IFERROR(IF(B657&lt;&gt;"", IF(AND(INDEX(Paste_Here!AA$2:AA$850, MATCH(B657, Paste_Here!A$2:A$850, 0))&lt;&gt;"", ISNUMBER(VALUE(INDEX(Paste_Here!AA$2:AA$850, MATCH(B657, Paste_Here!A$2:A$850, 0))))), INDEX(Paste_Here!AA$2:AA$850, MATCH(B657, Paste_Here!A$2:A$850, 0)), ""), ""), "")</f>
        <v/>
      </c>
      <c r="FF657" s="66"/>
      <c r="FG657" s="75" t="str">
        <f>IFERROR(IF(B657&lt;&gt;"", IF(ISNUMBER(SEARCH("highrisk", LOWER(INDEX(Paste_Here!AB$2:AB$850, MATCH(B657, Paste_Here!A$2:A$850, 0))))), "High Risk", IF(ISNUMBER(SEARCH("lowrisk", LOWER(INDEX(Paste_Here!AB$2:AB$850, MATCH(B657, Paste_Here!A$2:A$850, 0))))), "Low Risk", IF(ISNUMBER(SEARCH("somerisk", LOWER(INDEX(Paste_Here!AB$2:AB$850, MATCH(B657, Paste_Here!A$2:A$850, 0))))), "Some Risk", IF(ISNUMBER(SEARCH("ot", LOWER(INDEX(Paste_Here!AB$2:AB$850, MATCH(B657, Paste_Here!A$2:A$850, 0))))), "OT", "")))), ""), "")</f>
        <v/>
      </c>
      <c r="FH657" s="66"/>
      <c r="FI657" s="93"/>
      <c r="FJ657" s="66"/>
      <c r="FK657" s="75"/>
      <c r="FL657" s="66"/>
      <c r="FM657" s="75"/>
      <c r="FN657" s="66"/>
      <c r="FO657" s="66"/>
      <c r="FP657" s="75" t="str">
        <f t="shared" si="136"/>
        <v/>
      </c>
      <c r="FQ657" s="66"/>
      <c r="FR657" s="75" t="str">
        <f>IFERROR(IF(B657&lt;&gt;"", IF(ISNUMBER(SEARCH("s", LOWER(INDEX(Paste_Here!L$2:L$850, MATCH(B657, Paste_Here!A$2:A$850, 0))))), "Yes", IF(INDEX(Paste_Here!L$2:L$850, MATCH(B657, Paste_Here!A$2:A$850, 0))&lt;&gt;"", "No", "")), ""), "")</f>
        <v/>
      </c>
      <c r="FS657" s="66"/>
      <c r="FT657" s="75" t="str">
        <f>IFERROR(IF(B657&lt;&gt;"", IF(ISNUMBER(SEARCH("yes", LOWER(INDEX(Paste_Here!F$2:F$850, MATCH(B657, Paste_Here!A$2:A$850, 0))))), "Yes", IF(ISNUMBER(SEARCH("no", LOWER(INDEX(Paste_Here!F$2:F$850, MATCH(B657, Paste_Here!A$2:A$850, 0))))), "No", "")), ""), "")</f>
        <v/>
      </c>
      <c r="FU657" s="66"/>
      <c r="FV657" s="75" t="str">
        <f>IFERROR(IF(B657&lt;&gt;"", IF(ISNUMBER(SEARCH("english language learner", LOWER(INDEX(Paste_Here!C$2:C$850, MATCH(B657, Paste_Here!A$2:A$850, 0))))), "Yes", ""), ""), "")</f>
        <v/>
      </c>
      <c r="FW657" s="66"/>
      <c r="FX657" s="75" t="str">
        <f>IFERROR(IF(B657&lt;&gt;"", IF(OR(ISNUMBER(SEARCH("b", LOWER(INDEX(Paste_Here!J$2:J$850, MATCH(B657, Paste_Here!A$2:A$850, 0))))), ISNUMBER(SEARCH("h", LOWER(INDEX(Paste_Here!J$2:J$850, MATCH(B657, Paste_Here!A$2:A$850, 0))))), ISNUMBER(SEARCH("i", LOWER(INDEX(Paste_Here!J$2:J$850, MATCH(B657, Paste_Here!A$2:A$850, 0)))))), "Yes", IF(INDEX(Paste_Here!J$2:J$850, MATCH(B657, Paste_Here!A$2:A$850, 0))&lt;&gt;"", "No", "")), ""), "")</f>
        <v/>
      </c>
      <c r="FY657" s="66"/>
      <c r="FZ657" s="75" t="str">
        <f>IFERROR(IF(B657&lt;&gt;"", IF(ISNUMBER(SEARCH("yes", LOWER(INDEX(Paste_Here!K$2:K$850, MATCH(B657, Paste_Here!A$2:A$850, 0))))), "Yes", IF(ISNUMBER(SEARCH("no", LOWER(INDEX(Paste_Here!K$2:K$850, MATCH(B657, Paste_Here!A$2:A$850, 0))))), "No", "")), ""), "")</f>
        <v/>
      </c>
      <c r="GA657" s="66"/>
      <c r="GB657" s="75" t="str">
        <f>IFERROR(IF(B657&lt;&gt;"", IF(ISNUMBER(SEARCH("transitional 2", LOWER(INDEX(Paste_Here!C$2:C$850, MATCH(B657, Paste_Here!A$2:A$850, 0))))), "T2",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GC657" s="66"/>
      <c r="GD657" s="75"/>
      <c r="GE657" s="66"/>
      <c r="GF657" s="75"/>
      <c r="GG657" s="66"/>
      <c r="GH657" s="75"/>
      <c r="GI657" s="66"/>
      <c r="GK657" s="1" t="str" cm="1">
        <f t="array" ref="GK657">IFERROR(INDEX(Paste_Here!$B$2:$B$850, MATCH(0, COUNTIF(GK$4:GK656, Paste_Here!$B$2:$B$850) + IF(Paste_Here!$B$2:$B$850="", 1, 0), 0)), "")</f>
        <v/>
      </c>
      <c r="GL657" s="1" t="str">
        <f>IF(GK657&lt;&gt;"", INDEX(Paste_Here!$A$2:$A$850, MATCH(GK657, Paste_Here!$B$2:$B$850, 0)), "")</f>
        <v/>
      </c>
      <c r="GM657" s="1" t="str">
        <f t="shared" si="142"/>
        <v/>
      </c>
      <c r="GN657" s="1" t="str" cm="1">
        <f t="array" ref="GN657">IFERROR(INDEX($GM$5:$GM$850, MATCH(SMALL(IF($GM$5:$GM$850&lt;&gt;"", COUNTIF($GM$5:$GM$850, "&lt;"&amp;$GM$5:$GM$850)+1), ROW()-ROW($GN$5)+1), COUNTIF($GM$5:$GM$850, "&lt;"&amp;$GM$5:$GM$850)+1, 0)), "")</f>
        <v/>
      </c>
    </row>
    <row r="658" spans="1:196">
      <c r="A658" s="66"/>
      <c r="B658" s="75" t="str">
        <f t="shared" si="130"/>
        <v/>
      </c>
      <c r="C658" s="66"/>
      <c r="D658" s="75" t="str">
        <f>IFERROR(IF(AND(INDEX(Paste_Here!N$2:N$850, MATCH(B658, Paste_Here!A$2:A$850, 0)) = ""), "", IF(UPPER(INDEX(Paste_Here!N$2:N$850, MATCH(B658, Paste_Here!A$2:A$850, 0))) = "YES", "Yes", IF(UPPER(INDEX(Paste_Here!N$2:N$850, MATCH(B658, Paste_Here!A$2:A$850, 0))) = "NO", "No", ""))), "")</f>
        <v/>
      </c>
      <c r="E658" s="66"/>
      <c r="F658" s="75" t="str">
        <f t="shared" si="137"/>
        <v/>
      </c>
      <c r="G658" s="66"/>
      <c r="H658" s="75" t="str">
        <f t="shared" si="138"/>
        <v/>
      </c>
      <c r="I658" s="66"/>
      <c r="J658" s="75" t="str">
        <f t="shared" si="139"/>
        <v/>
      </c>
      <c r="K658" s="66"/>
      <c r="L658" s="75"/>
      <c r="M658" s="66"/>
      <c r="N658" s="75" t="str">
        <f>IFERROR(IF(B658&lt;&gt;"", IF(AND(INDEX(Paste_Here!AW$2:AW$850, MATCH(B658, Paste_Here!A$2:A$850, 0))&lt;&gt;"", ISNUMBER(VALUE(INDEX(Paste_Here!AW$2:AW$850, MATCH(B658, Paste_Here!A$2:A$850, 0))))), INDEX(Paste_Here!AW$2:AW$850, MATCH(B658, Paste_Here!A$2:A$850, 0)), ""), ""), "")</f>
        <v/>
      </c>
      <c r="O658" s="66"/>
      <c r="P658" s="75" t="str">
        <f>IFERROR(IF(B658&lt;&gt;"", IF(AND(INDEX(Paste_Here!AX$2:AX$850, MATCH(B658, Paste_Here!A$2:A$850, 0))&lt;&gt;"", ISNUMBER(VALUE(INDEX(Paste_Here!AX$2:AX$850, MATCH(B658, Paste_Here!A$2:A$850, 0))))), INDEX(Paste_Here!AX$2:AX$850, MATCH(B658, Paste_Here!A$2:A$850, 0)), ""), ""), "")</f>
        <v/>
      </c>
      <c r="Q658" s="66"/>
      <c r="R658" s="75" t="str">
        <f>IFERROR(IF(B658&lt;&gt;"", IF(AND(INDEX(Paste_Here!AU$2:AU$850, MATCH(B658, Paste_Here!A$2:A$850, 0))&lt;&gt;"", ISNUMBER(VALUE(INDEX(Paste_Here!AU$2:AU$850, MATCH(B658, Paste_Here!A$2:A$850, 0))))), INDEX(Paste_Here!AU$2:AU$850, MATCH(B658, Paste_Here!A$2:A$850, 0)), ""), ""), "")</f>
        <v/>
      </c>
      <c r="S658" s="66"/>
      <c r="T658" s="75" t="str">
        <f>IFERROR(IF(B658&lt;&gt;"", IF(AND(INDEX(Paste_Here!AV$2:AV$850, MATCH(B658, Paste_Here!A$2:A$850, 0))&lt;&gt;"", ISNUMBER(VALUE(INDEX(Paste_Here!AV$2:AV$850, MATCH(B658, Paste_Here!A$2:A$850, 0))))), INDEX(Paste_Here!AV$2:AV$850, MATCH(B658, Paste_Here!A$2:A$850, 0)), ""), ""), "")</f>
        <v/>
      </c>
      <c r="U658" s="66"/>
      <c r="W658" s="66"/>
      <c r="Y658" s="66"/>
      <c r="Z658" s="66"/>
      <c r="AA658" s="75" t="str">
        <f t="shared" si="131"/>
        <v/>
      </c>
      <c r="AB658" s="66"/>
      <c r="AC658" s="75"/>
      <c r="AD658" s="66"/>
      <c r="AE658" s="98"/>
      <c r="AF658" s="66"/>
      <c r="AG658" s="75"/>
      <c r="AH658" s="66"/>
      <c r="AI658" s="75" t="str">
        <f>IFERROR(IF(B658&lt;&gt;"", IF(AND(INDEX(Paste_Here!AC$2:AC$850, MATCH(B658, Paste_Here!A$2:A$850, 0))&lt;&gt;"", ISNUMBER(VALUE(INDEX(Paste_Here!AC$2:AC$850, MATCH(B658, Paste_Here!A$2:A$850, 0))))), INDEX(Paste_Here!AC$2:AC$850, MATCH(B658, Paste_Here!A$2:A$850, 0)), ""), ""), "")</f>
        <v/>
      </c>
      <c r="AJ658" s="66"/>
      <c r="AK658" s="75" t="str">
        <f>IFERROR(IF(B658&lt;&gt;"", IF(ISNUMBER(SEARCH("highrisk", LOWER(INDEX(Paste_Here!AD$2:AD$850, MATCH(B658, Paste_Here!A$2:A$850, 0))))), "High Risk", IF(ISNUMBER(SEARCH("lowrisk", LOWER(INDEX(Paste_Here!AD$2:AD$850, MATCH(B658, Paste_Here!A$2:A$850, 0))))), "Low Risk", IF(ISNUMBER(SEARCH("somerisk", LOWER(INDEX(Paste_Here!AD$2:AD$850, MATCH(B658, Paste_Here!A$2:A$850, 0))))), "Some Risk", IF(ISNUMBER(SEARCH("ot", LOWER(INDEX(Paste_Here!AD$2:AD$850, MATCH(B658, Paste_Here!A$2:A$850, 0))))), "OT", "")))), ""), "")</f>
        <v/>
      </c>
      <c r="AL658" s="66"/>
      <c r="AM658" s="75"/>
      <c r="AN658" s="66"/>
      <c r="AO658" s="75" t="str">
        <f>IFERROR(IF(B658&lt;&gt;"", IF(AND(INDEX(Paste_Here!M$2:M$850, MATCH(B658, Paste_Here!A$2:A$850, 0))&lt;&gt;"", ISNUMBER(VALUE(INDEX(Paste_Here!M$2:M$850, MATCH(B658, Paste_Here!A$2:A$850, 0))))), INDEX(Paste_Here!M$2:M$850, MATCH(B658, Paste_Here!A$2:A$850, 0)), ""), ""), "")</f>
        <v/>
      </c>
      <c r="AP658" s="66"/>
      <c r="AQ658" s="75" t="str">
        <f>IFERROR(IF(B658&lt;&gt;"", IF(ISNUMBER(SEARCH("highrisk", LOWER(INDEX(Paste_Here!N$2:N$850, MATCH(B658, Paste_Here!A$2:A$850, 0))))), "High Risk", IF(ISNUMBER(SEARCH("lowrisk", LOWER(INDEX(Paste_Here!N$2:N$850, MATCH(B658, Paste_Here!A$2:A$850, 0))))), "Low Risk", IF(ISNUMBER(SEARCH("somerisk", LOWER(INDEX(Paste_Here!N$2:N$850, MATCH(B658, Paste_Here!A$2:A$850, 0))))), "Some Risk", IF(ISNUMBER(SEARCH("ot", LOWER(INDEX(Paste_Here!N$2:N$850, MATCH(B658, Paste_Here!A$2:A$850, 0))))), "OT", "")))), ""), "")</f>
        <v/>
      </c>
      <c r="AT658" s="66"/>
      <c r="AU658" s="103"/>
      <c r="AV658" s="66"/>
      <c r="AW658" s="66"/>
      <c r="AX658" s="75" t="str">
        <f t="shared" si="132"/>
        <v/>
      </c>
      <c r="AY658" s="66"/>
      <c r="AZ658" s="75"/>
      <c r="BA658" s="66"/>
      <c r="BB658" s="75"/>
      <c r="BC658" s="66"/>
      <c r="BD658" s="75"/>
      <c r="BE658" s="66"/>
      <c r="BF658" s="75" t="str">
        <f>IFERROR(IF(B658&lt;&gt;"", IF(AND(INDEX(Paste_Here!AE$2:AE$850, MATCH(B658, Paste_Here!A$2:A$850, 0))&lt;&gt;"", ISNUMBER(VALUE(INDEX(Paste_Here!AE$2:AE$850, MATCH(B658, Paste_Here!A$2:A$850, 0))))), INDEX(Paste_Here!AE$2:AE$850, MATCH(B658, Paste_Here!A$2:A$850, 0)), ""), ""), "")</f>
        <v/>
      </c>
      <c r="BG658" s="66"/>
      <c r="BH658" s="75" t="str">
        <f>IFERROR(IF(B658&lt;&gt;"", IF(ISNUMBER(SEARCH("highrisk", LOWER(INDEX(Paste_Here!AF$2:AF$850, MATCH(B658, Paste_Here!A$2:A$850, 0))))), "High Risk", IF(ISNUMBER(SEARCH("lowrisk", LOWER(INDEX(Paste_Here!AF$2:AF$850, MATCH(B658, Paste_Here!A$2:A$850, 0))))), "Low Risk", IF(ISNUMBER(SEARCH("somerisk", LOWER(INDEX(Paste_Here!AF$2:AF$850, MATCH(B658, Paste_Here!A$2:A$850, 0))))), "Some Risk", IF(ISNUMBER(SEARCH("ot", LOWER(INDEX(Paste_Here!AF$2:AF$850, MATCH(B658, Paste_Here!A$2:A$850, 0))))), "OT", "")))), ""), "")</f>
        <v/>
      </c>
      <c r="BI658" s="66"/>
      <c r="BJ658" s="75"/>
      <c r="BK658" s="66"/>
      <c r="BL658" s="75" t="str">
        <f>IFERROR(IF(B658&lt;&gt;"", IF(AND(INDEX(Paste_Here!O$2:O$850, MATCH(B658, Paste_Here!A$2:A$850, 0))&lt;&gt;"", ISNUMBER(VALUE(INDEX(Paste_Here!O$2:O$850, MATCH(B658, Paste_Here!A$2:A$850, 0))))), INDEX(Paste_Here!O$2:O$850, MATCH(B658, Paste_Here!A$2:A$850, 0)), ""), ""), "")</f>
        <v/>
      </c>
      <c r="BM658" s="66"/>
      <c r="BN658" s="75" t="str">
        <f>IFERROR(IF(B658&lt;&gt;"", IF(ISNUMBER(SEARCH("highrisk", LOWER(INDEX(Paste_Here!P$2:P$850, MATCH(B658, Paste_Here!A$2:A$850, 0))))), "High Risk", IF(ISNUMBER(SEARCH("lowrisk", LOWER(INDEX(Paste_Here!P$2:P$850, MATCH(B658, Paste_Here!A$2:A$850, 0))))), "Low Risk", IF(ISNUMBER(SEARCH("somerisk", LOWER(INDEX(Paste_Here!P$2:P$850, MATCH(B658, Paste_Here!A$2:A$850, 0))))), "Some Risk", IF(ISNUMBER(SEARCH("ot", LOWER(INDEX(Paste_Here!P$2:P$850, MATCH(B658, Paste_Here!A$2:A$850, 0))))), "OT", "")))), ""), "")</f>
        <v/>
      </c>
      <c r="BQ658" s="66"/>
      <c r="BR658" s="75"/>
      <c r="BS658" s="66"/>
      <c r="BT658" s="66"/>
      <c r="BU658" s="75" t="str">
        <f t="shared" si="133"/>
        <v/>
      </c>
      <c r="BV658" s="66"/>
      <c r="BW658" s="75"/>
      <c r="BX658" s="66"/>
      <c r="BY658" s="75"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BZ658" s="66"/>
      <c r="CA658" s="75"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CB658" s="66"/>
      <c r="CC658" s="75"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CD658" s="66"/>
      <c r="CE658" s="75"/>
      <c r="CF658" s="66"/>
      <c r="CK658" s="75"/>
      <c r="CL658" s="66"/>
      <c r="CM658" s="75"/>
      <c r="CN658" s="66"/>
      <c r="CO658" s="75"/>
      <c r="CP658" s="66"/>
      <c r="CQ658" s="66"/>
      <c r="CR658" s="75" t="str">
        <f t="shared" si="134"/>
        <v/>
      </c>
      <c r="CS658" s="66"/>
      <c r="CT658" s="75"/>
      <c r="CU658" s="66"/>
      <c r="CV658" s="75"/>
      <c r="CW658" s="66"/>
      <c r="CX658" s="75"/>
      <c r="CY658" s="66"/>
      <c r="CZ658" s="75"/>
      <c r="DA658" s="66"/>
      <c r="DB658" s="75" t="str">
        <f>IFERROR(IF(B658&lt;&gt;"", IF(AND(INDEX(Paste_Here!AK$2:AK$850, MATCH(B658, Paste_Here!A$2:A$850, 0))&lt;&gt;"", ISNUMBER(VALUE(INDEX(Paste_Here!AK$2:AK$850, MATCH(B658, Paste_Here!A$2:A$850, 0))))), INDEX(Paste_Here!AK$2:AK$850, MATCH(B658, Paste_Here!A$2:A$850, 0)), ""), ""), "")</f>
        <v/>
      </c>
      <c r="DC658" s="66"/>
      <c r="DD658" s="75" t="str">
        <f>IFERROR(IF(B658&lt;&gt;"", IF(ISNUMBER(SEARCH("highrisk", LOWER(INDEX(Paste_Here!AL$2:AL$850, MATCH(B658, Paste_Here!A$2:A$850, 0))))), "High Risk", IF(ISNUMBER(SEARCH("lowrisk", LOWER(INDEX(Paste_Here!AL$2:AL$850, MATCH(B658, Paste_Here!A$2:A$850, 0))))), "Low Risk", IF(ISNUMBER(SEARCH("somerisk", LOWER(INDEX(Paste_Here!AL$2:AL$850, MATCH(B658, Paste_Here!A$2:A$850, 0))))), "Some Risk", IF(ISNUMBER(SEARCH("ot", LOWER(INDEX(Paste_Here!AL$2:AL$850, MATCH(B658, Paste_Here!A$2:A$850, 0))))), "OT", "")))), ""), "")</f>
        <v/>
      </c>
      <c r="DE658" s="66"/>
      <c r="DF658" s="75" t="str">
        <f>IFERROR(IF(B658&lt;&gt;"", IF(AND(INDEX(Paste_Here!AM$2:AM$850, MATCH(B658, Paste_Here!A$2:A$850, 0))&lt;&gt;"", ISNUMBER(VALUE(INDEX(Paste_Here!AM$2:AM$850, MATCH(B658, Paste_Here!A$2:A$850, 0))))), INDEX(Paste_Here!AM$2:AM$850, MATCH(B658, Paste_Here!A$2:A$850, 0)), ""), ""), "")</f>
        <v/>
      </c>
      <c r="DG658" s="66"/>
      <c r="DH658" s="75" t="str">
        <f>IFERROR(IF(B658&lt;&gt;"", IF(ISNUMBER(SEARCH("highrisk", LOWER(INDEX(Paste_Here!AN$2:AN$850, MATCH(B658, Paste_Here!A$2:A$850, 0))))), "High Risk", IF(ISNUMBER(SEARCH("lowrisk", LOWER(INDEX(Paste_Here!AN$2:AN$850, MATCH(B658, Paste_Here!A$2:A$850, 0))))), "Low Risk", IF(ISNUMBER(SEARCH("somerisk", LOWER(INDEX(Paste_Here!AN$2:AN$850, MATCH(B658, Paste_Here!A$2:A$850, 0))))), "Some Risk", IF(ISNUMBER(SEARCH("ot", LOWER(INDEX(Paste_Here!AN$2:AN$850, MATCH(B658, Paste_Here!A$2:A$850, 0))))), "OT", "")))), ""), "")</f>
        <v/>
      </c>
      <c r="DI658" s="66"/>
      <c r="DJ658" s="66"/>
      <c r="DK658" s="75" t="str">
        <f t="shared" si="135"/>
        <v/>
      </c>
      <c r="DL658" s="66"/>
      <c r="DM658" s="75" t="str">
        <f>IFERROR(IF(B658&lt;&gt;"", IF(AND(INDEX(Paste_Here!Q$2:Q$850, MATCH(B658, Paste_Here!A$2:A$850, 0))&lt;&gt;"", ISNUMBER(VALUE(INDEX(Paste_Here!Q$2:Q$850, MATCH(B658, Paste_Here!A$2:A$850, 0))))), INDEX(Paste_Here!Q$2:Q$850, MATCH(B658, Paste_Here!A$2:A$850, 0)), ""), ""), "")</f>
        <v/>
      </c>
      <c r="DN658" s="66"/>
      <c r="DO658" s="75" t="str">
        <f>IFERROR(IF(B658&lt;&gt;"", IF(ISNUMBER(SEARCH("highrisk", LOWER(INDEX(Paste_Here!R$2:R$850, MATCH(B658, Paste_Here!A$2:A$850, 0))))), "High Risk", IF(ISNUMBER(SEARCH("lowrisk", LOWER(INDEX(Paste_Here!R$2:R$850, MATCH(B658, Paste_Here!A$2:A$850, 0))))), "Low Risk", IF(ISNUMBER(SEARCH("somerisk", LOWER(INDEX(Paste_Here!R$2:R$850, MATCH(B658, Paste_Here!A$2:A$850, 0))))), "Some Risk", IF(ISNUMBER(SEARCH("ot", LOWER(INDEX(Paste_Here!R$2:R$850, MATCH(B658, Paste_Here!A$2:A$850, 0))))), "OT", "")))), ""), "")</f>
        <v/>
      </c>
      <c r="DP658" s="66"/>
      <c r="DQ658" s="93" t="str">
        <f>IFERROR(IF(B658&lt;&gt;"", IF(AND(INDEX(Paste_Here!S$2:S$850, MATCH(B658, Paste_Here!A$2:A$850, 0))&lt;&gt;"", ISNUMBER(VALUE(INDEX(Paste_Here!S$2:S$850, MATCH(B658, Paste_Here!A$2:A$850, 0))))), INDEX(Paste_Here!S$2:S$850, MATCH(B658, Paste_Here!A$2:A$850, 0)), ""), ""), "")</f>
        <v/>
      </c>
      <c r="DR658" s="66"/>
      <c r="DS658" s="75"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IF(ISNUMBER(SEARCH("ot", LOWER(INDEX(Paste_Here!T$2:T$850, MATCH(B658, Paste_Here!A$2:A$850, 0))))), "OT", "")))), ""), "")</f>
        <v/>
      </c>
      <c r="DT658" s="66"/>
      <c r="DU658" s="75" t="str">
        <f>IFERROR(IF(B658&lt;&gt;"", IF(AND(INDEX(Paste_Here!U$2:U$850, MATCH(B658, Paste_Here!A$2:A$850, 0))&lt;&gt;"", ISNUMBER(VALUE(INDEX(Paste_Here!U$2:U$850, MATCH(B658, Paste_Here!A$2:A$850, 0))))), INDEX(Paste_Here!U$2:U$850, MATCH(B658, Paste_Here!A$2:A$850, 0)), ""), ""), "")</f>
        <v/>
      </c>
      <c r="DV658" s="66"/>
      <c r="DW658" s="93" t="str">
        <f>IFERROR(IF(B658&lt;&gt;"", IF(ISNUMBER(SEARCH("highrisk", LOWER(INDEX(Paste_Here!V$2:V$850, MATCH(B658, Paste_Here!A$2:A$850, 0))))), "High Risk", IF(ISNUMBER(SEARCH("lowrisk", LOWER(INDEX(Paste_Here!V$2:V$850, MATCH(B658, Paste_Here!A$2:A$850, 0))))), "Low Risk", IF(ISNUMBER(SEARCH("somerisk", LOWER(INDEX(Paste_Here!V$2:V$850, MATCH(B658, Paste_Here!A$2:A$850, 0))))), "Some Risk", IF(ISNUMBER(SEARCH("ot", LOWER(INDEX(Paste_Here!V$2:V$850, MATCH(B658, Paste_Here!A$2:A$850, 0))))), "OT", "")))), ""), "")</f>
        <v/>
      </c>
      <c r="DX658" s="66"/>
      <c r="DY658" s="75" t="str">
        <f>IFERROR(IF(B658&lt;&gt;"", IF(AND(INDEX(Paste_Here!W$2:W$850, MATCH(B658, Paste_Here!A$2:A$850, 0))&lt;&gt;"", ISNUMBER(VALUE(INDEX(Paste_Here!W$2:W$850, MATCH(B658, Paste_Here!A$2:A$850, 0))))), INDEX(Paste_Here!W$2:W$850, MATCH(B658, Paste_Here!A$2:A$850, 0)), ""), ""), "")</f>
        <v/>
      </c>
      <c r="DZ658" s="66"/>
      <c r="EA658" s="75" t="str">
        <f>IFERROR(IF(B658&lt;&gt;"", IF(ISNUMBER(SEARCH("highrisk", LOWER(INDEX(Paste_Here!X$2:X$850, MATCH(B658, Paste_Here!A$2:A$850, 0))))), "High Risk", IF(ISNUMBER(SEARCH("lowrisk", LOWER(INDEX(Paste_Here!X$2:X$850, MATCH(B658, Paste_Here!A$2:A$850, 0))))), "Low Risk", IF(ISNUMBER(SEARCH("somerisk", LOWER(INDEX(Paste_Here!X$2:X$850, MATCH(B658, Paste_Here!A$2:A$850, 0))))), "Some Risk", IF(ISNUMBER(SEARCH("ot", LOWER(INDEX(Paste_Here!X$2:X$850, MATCH(B658, Paste_Here!A$2:A$850, 0))))), "OT", "")))), ""), "")</f>
        <v/>
      </c>
      <c r="EB658" s="66"/>
      <c r="EC658" s="66"/>
      <c r="ED658" s="75" t="str">
        <f t="shared" si="140"/>
        <v/>
      </c>
      <c r="EE658" s="66"/>
      <c r="EF658" s="75" t="str">
        <f>IFERROR(IF(B658&lt;&gt;"", IF(AND(INDEX(Paste_Here!AO$2:AO$850, MATCH(B658, Paste_Here!A$2:A$850, 0))&lt;&gt;"", ISNUMBER(VALUE(INDEX(Paste_Here!AO$2:AO$850, MATCH(B658, Paste_Here!A$2:A$850, 0))))), INDEX(Paste_Here!AO$2:AO$850, MATCH(B658, Paste_Here!A$2:A$850, 0)), ""), ""), "")</f>
        <v/>
      </c>
      <c r="EG658" s="66"/>
      <c r="EH658" s="75" t="str">
        <f>IFERROR(IF(B658&lt;&gt;"", IF(ISNUMBER(SEARCH("highrisk", LOWER(INDEX(Paste_Here!AP$2:AP$850, MATCH(B658, Paste_Here!A$2:A$850, 0))))), "High Risk", IF(ISNUMBER(SEARCH("lowrisk", LOWER(INDEX(Paste_Here!AP$2:AP$850, MATCH(B658, Paste_Here!A$2:A$850, 0))))), "Low Risk", IF(ISNUMBER(SEARCH("somerisk", LOWER(INDEX(Paste_Here!AP$2:AP$850, MATCH(B658, Paste_Here!A$2:A$850, 0))))), "Some Risk", IF(ISNUMBER(SEARCH("ot", LOWER(INDEX(Paste_Here!AP$2:AP$850, MATCH(B658, Paste_Here!A$2:A$850, 0))))), "OT", "")))), ""), "")</f>
        <v/>
      </c>
      <c r="EI658" s="66"/>
      <c r="EJ658" s="93"/>
      <c r="EK658" s="66"/>
      <c r="EL658" s="75" t="str">
        <f>IFERROR(IF(B658&lt;&gt;"", IF(AND(INDEX(Paste_Here!AQ$2:AQ$850, MATCH(B658, Paste_Here!A$2:A$850, 0))&lt;&gt;"", ISNUMBER(VALUE(INDEX(Paste_Here!AQ$2:AQ$850, MATCH(B658, Paste_Here!A$2:A$850, 0))))), INDEX(Paste_Here!AQ$2:AQ$850, MATCH(B658, Paste_Here!A$2:A$850, 0)), ""), ""), "")</f>
        <v/>
      </c>
      <c r="EM658" s="66"/>
      <c r="EN658" s="75" t="str">
        <f>IFERROR(IF(B658&lt;&gt;"", IF(ISNUMBER(SEARCH("highrisk", LOWER(INDEX(Paste_Here!AR$2:AR$850, MATCH(B658, Paste_Here!A$2:A$850, 0))))), "High Risk", IF(ISNUMBER(SEARCH("lowrisk", LOWER(INDEX(Paste_Here!AR$2:AR$850, MATCH(B658, Paste_Here!A$2:A$850, 0))))), "Low Risk", IF(ISNUMBER(SEARCH("somerisk", LOWER(INDEX(Paste_Here!AR$2:AR$850, MATCH(B658, Paste_Here!A$2:A$850, 0))))), "Some Risk", IF(ISNUMBER(SEARCH("ot", LOWER(INDEX(Paste_Here!AR$2:AR$850, MATCH(B658, Paste_Here!A$2:A$850, 0))))), "OT", "")))), ""), "")</f>
        <v/>
      </c>
      <c r="EO658" s="66"/>
      <c r="EP658" s="93"/>
      <c r="EQ658" s="66"/>
      <c r="ER658" s="75"/>
      <c r="ES658" s="66"/>
      <c r="ET658" s="75"/>
      <c r="EU658" s="66"/>
      <c r="EV658" s="66"/>
      <c r="EW658" s="75" t="str">
        <f t="shared" si="141"/>
        <v/>
      </c>
      <c r="EX658" s="66"/>
      <c r="EY658" s="75" t="str">
        <f>IFERROR(IF(B658&lt;&gt;"", IF(AND(INDEX(Paste_Here!Y$2:Y$850, MATCH(B658, Paste_Here!A$2:A$850, 0))&lt;&gt;"", ISNUMBER(VALUE(INDEX(Paste_Here!Y$2:Y$850, MATCH(B658, Paste_Here!A$2:A$850, 0))))), INDEX(Paste_Here!Y$2:Y$850, MATCH(B658, Paste_Here!A$2:A$850, 0)), ""), ""), "")</f>
        <v/>
      </c>
      <c r="EZ658" s="66"/>
      <c r="FA658" s="75" t="str">
        <f>IFERROR(IF(B658&lt;&gt;"", IF(ISNUMBER(SEARCH("highrisk", LOWER(INDEX(Paste_Here!Z$2:Z$850, MATCH(B658, Paste_Here!A$2:A$850, 0))))), "High Risk", IF(ISNUMBER(SEARCH("lowrisk", LOWER(INDEX(Paste_Here!Z$2:Z$850, MATCH(B658, Paste_Here!A$2:A$850, 0))))), "Low Risk", IF(ISNUMBER(SEARCH("somerisk", LOWER(INDEX(Paste_Here!Z$2:Z$850, MATCH(B658, Paste_Here!A$2:A$850, 0))))), "Some Risk", IF(ISNUMBER(SEARCH("ot", LOWER(INDEX(Paste_Here!Z$2:Z$850, MATCH(B658, Paste_Here!A$2:A$850, 0))))), "OT", "")))), ""), "")</f>
        <v/>
      </c>
      <c r="FB658" s="66"/>
      <c r="FC658" s="93"/>
      <c r="FD658" s="66"/>
      <c r="FE658" s="75" t="str">
        <f>IFERROR(IF(B658&lt;&gt;"", IF(AND(INDEX(Paste_Here!AA$2:AA$850, MATCH(B658, Paste_Here!A$2:A$850, 0))&lt;&gt;"", ISNUMBER(VALUE(INDEX(Paste_Here!AA$2:AA$850, MATCH(B658, Paste_Here!A$2:A$850, 0))))), INDEX(Paste_Here!AA$2:AA$850, MATCH(B658, Paste_Here!A$2:A$850, 0)), ""), ""), "")</f>
        <v/>
      </c>
      <c r="FF658" s="66"/>
      <c r="FG658" s="75" t="str">
        <f>IFERROR(IF(B658&lt;&gt;"", IF(ISNUMBER(SEARCH("highrisk", LOWER(INDEX(Paste_Here!AB$2:AB$850, MATCH(B658, Paste_Here!A$2:A$850, 0))))), "High Risk", IF(ISNUMBER(SEARCH("lowrisk", LOWER(INDEX(Paste_Here!AB$2:AB$850, MATCH(B658, Paste_Here!A$2:A$850, 0))))), "Low Risk", IF(ISNUMBER(SEARCH("somerisk", LOWER(INDEX(Paste_Here!AB$2:AB$850, MATCH(B658, Paste_Here!A$2:A$850, 0))))), "Some Risk", IF(ISNUMBER(SEARCH("ot", LOWER(INDEX(Paste_Here!AB$2:AB$850, MATCH(B658, Paste_Here!A$2:A$850, 0))))), "OT", "")))), ""), "")</f>
        <v/>
      </c>
      <c r="FH658" s="66"/>
      <c r="FI658" s="93"/>
      <c r="FJ658" s="66"/>
      <c r="FK658" s="75"/>
      <c r="FL658" s="66"/>
      <c r="FM658" s="75"/>
      <c r="FN658" s="66"/>
      <c r="FO658" s="66"/>
      <c r="FP658" s="75" t="str">
        <f t="shared" si="136"/>
        <v/>
      </c>
      <c r="FQ658" s="66"/>
      <c r="FR658" s="75" t="str">
        <f>IFERROR(IF(B658&lt;&gt;"", IF(ISNUMBER(SEARCH("s", LOWER(INDEX(Paste_Here!L$2:L$850, MATCH(B658, Paste_Here!A$2:A$850, 0))))), "Yes", IF(INDEX(Paste_Here!L$2:L$850, MATCH(B658, Paste_Here!A$2:A$850, 0))&lt;&gt;"", "No", "")), ""), "")</f>
        <v/>
      </c>
      <c r="FS658" s="66"/>
      <c r="FT658" s="75" t="str">
        <f>IFERROR(IF(B658&lt;&gt;"", IF(ISNUMBER(SEARCH("yes", LOWER(INDEX(Paste_Here!F$2:F$850, MATCH(B658, Paste_Here!A$2:A$850, 0))))), "Yes", IF(ISNUMBER(SEARCH("no", LOWER(INDEX(Paste_Here!F$2:F$850, MATCH(B658, Paste_Here!A$2:A$850, 0))))), "No", "")), ""), "")</f>
        <v/>
      </c>
      <c r="FU658" s="66"/>
      <c r="FV658" s="75" t="str">
        <f>IFERROR(IF(B658&lt;&gt;"", IF(ISNUMBER(SEARCH("english language learner", LOWER(INDEX(Paste_Here!C$2:C$850, MATCH(B658, Paste_Here!A$2:A$850, 0))))), "Yes", ""), ""), "")</f>
        <v/>
      </c>
      <c r="FW658" s="66"/>
      <c r="FX658" s="75" t="str">
        <f>IFERROR(IF(B658&lt;&gt;"", IF(OR(ISNUMBER(SEARCH("b", LOWER(INDEX(Paste_Here!J$2:J$850, MATCH(B658, Paste_Here!A$2:A$850, 0))))), ISNUMBER(SEARCH("h", LOWER(INDEX(Paste_Here!J$2:J$850, MATCH(B658, Paste_Here!A$2:A$850, 0))))), ISNUMBER(SEARCH("i", LOWER(INDEX(Paste_Here!J$2:J$850, MATCH(B658, Paste_Here!A$2:A$850, 0)))))), "Yes", IF(INDEX(Paste_Here!J$2:J$850, MATCH(B658, Paste_Here!A$2:A$850, 0))&lt;&gt;"", "No", "")), ""), "")</f>
        <v/>
      </c>
      <c r="FY658" s="66"/>
      <c r="FZ658" s="75" t="str">
        <f>IFERROR(IF(B658&lt;&gt;"", IF(ISNUMBER(SEARCH("yes", LOWER(INDEX(Paste_Here!K$2:K$850, MATCH(B658, Paste_Here!A$2:A$850, 0))))), "Yes", IF(ISNUMBER(SEARCH("no", LOWER(INDEX(Paste_Here!K$2:K$850, MATCH(B658, Paste_Here!A$2:A$850, 0))))), "No", "")), ""), "")</f>
        <v/>
      </c>
      <c r="GA658" s="66"/>
      <c r="GB658" s="75" t="str">
        <f>IFERROR(IF(B658&lt;&gt;"", IF(ISNUMBER(SEARCH("transitional 2", LOWER(INDEX(Paste_Here!C$2:C$850, MATCH(B658, Paste_Here!A$2:A$850, 0))))), "T2",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GC658" s="66"/>
      <c r="GD658" s="75"/>
      <c r="GE658" s="66"/>
      <c r="GF658" s="75"/>
      <c r="GG658" s="66"/>
      <c r="GH658" s="75"/>
      <c r="GI658" s="66"/>
      <c r="GK658" s="1" t="str" cm="1">
        <f t="array" ref="GK658">IFERROR(INDEX(Paste_Here!$B$2:$B$850, MATCH(0, COUNTIF(GK$4:GK657, Paste_Here!$B$2:$B$850) + IF(Paste_Here!$B$2:$B$850="", 1, 0), 0)), "")</f>
        <v/>
      </c>
      <c r="GL658" s="1" t="str">
        <f>IF(GK658&lt;&gt;"", INDEX(Paste_Here!$A$2:$A$850, MATCH(GK658, Paste_Here!$B$2:$B$850, 0)), "")</f>
        <v/>
      </c>
      <c r="GM658" s="1" t="str">
        <f t="shared" si="142"/>
        <v/>
      </c>
      <c r="GN658" s="1" t="str" cm="1">
        <f t="array" ref="GN658">IFERROR(INDEX($GM$5:$GM$850, MATCH(SMALL(IF($GM$5:$GM$850&lt;&gt;"", COUNTIF($GM$5:$GM$850, "&lt;"&amp;$GM$5:$GM$850)+1), ROW()-ROW($GN$5)+1), COUNTIF($GM$5:$GM$850, "&lt;"&amp;$GM$5:$GM$850)+1, 0)), "")</f>
        <v/>
      </c>
    </row>
    <row r="659" spans="1:196">
      <c r="A659" s="66"/>
      <c r="B659" s="75" t="str">
        <f t="shared" si="130"/>
        <v/>
      </c>
      <c r="C659" s="66"/>
      <c r="D659" s="75" t="str">
        <f>IFERROR(IF(AND(INDEX(Paste_Here!N$2:N$850, MATCH(B659, Paste_Here!A$2:A$850, 0)) = ""), "", IF(UPPER(INDEX(Paste_Here!N$2:N$850, MATCH(B659, Paste_Here!A$2:A$850, 0))) = "YES", "Yes", IF(UPPER(INDEX(Paste_Here!N$2:N$850, MATCH(B659, Paste_Here!A$2:A$850, 0))) = "NO", "No", ""))), "")</f>
        <v/>
      </c>
      <c r="E659" s="66"/>
      <c r="F659" s="75" t="str">
        <f t="shared" si="137"/>
        <v/>
      </c>
      <c r="G659" s="66"/>
      <c r="H659" s="75" t="str">
        <f t="shared" si="138"/>
        <v/>
      </c>
      <c r="I659" s="66"/>
      <c r="J659" s="75" t="str">
        <f t="shared" si="139"/>
        <v/>
      </c>
      <c r="K659" s="66"/>
      <c r="L659" s="75"/>
      <c r="M659" s="66"/>
      <c r="N659" s="75" t="str">
        <f>IFERROR(IF(B659&lt;&gt;"", IF(AND(INDEX(Paste_Here!AW$2:AW$850, MATCH(B659, Paste_Here!A$2:A$850, 0))&lt;&gt;"", ISNUMBER(VALUE(INDEX(Paste_Here!AW$2:AW$850, MATCH(B659, Paste_Here!A$2:A$850, 0))))), INDEX(Paste_Here!AW$2:AW$850, MATCH(B659, Paste_Here!A$2:A$850, 0)), ""), ""), "")</f>
        <v/>
      </c>
      <c r="O659" s="66"/>
      <c r="P659" s="75" t="str">
        <f>IFERROR(IF(B659&lt;&gt;"", IF(AND(INDEX(Paste_Here!AX$2:AX$850, MATCH(B659, Paste_Here!A$2:A$850, 0))&lt;&gt;"", ISNUMBER(VALUE(INDEX(Paste_Here!AX$2:AX$850, MATCH(B659, Paste_Here!A$2:A$850, 0))))), INDEX(Paste_Here!AX$2:AX$850, MATCH(B659, Paste_Here!A$2:A$850, 0)), ""), ""), "")</f>
        <v/>
      </c>
      <c r="Q659" s="66"/>
      <c r="R659" s="75" t="str">
        <f>IFERROR(IF(B659&lt;&gt;"", IF(AND(INDEX(Paste_Here!AU$2:AU$850, MATCH(B659, Paste_Here!A$2:A$850, 0))&lt;&gt;"", ISNUMBER(VALUE(INDEX(Paste_Here!AU$2:AU$850, MATCH(B659, Paste_Here!A$2:A$850, 0))))), INDEX(Paste_Here!AU$2:AU$850, MATCH(B659, Paste_Here!A$2:A$850, 0)), ""), ""), "")</f>
        <v/>
      </c>
      <c r="S659" s="66"/>
      <c r="T659" s="75" t="str">
        <f>IFERROR(IF(B659&lt;&gt;"", IF(AND(INDEX(Paste_Here!AV$2:AV$850, MATCH(B659, Paste_Here!A$2:A$850, 0))&lt;&gt;"", ISNUMBER(VALUE(INDEX(Paste_Here!AV$2:AV$850, MATCH(B659, Paste_Here!A$2:A$850, 0))))), INDEX(Paste_Here!AV$2:AV$850, MATCH(B659, Paste_Here!A$2:A$850, 0)), ""), ""), "")</f>
        <v/>
      </c>
      <c r="U659" s="66"/>
      <c r="W659" s="66"/>
      <c r="Y659" s="66"/>
      <c r="Z659" s="66"/>
      <c r="AA659" s="75" t="str">
        <f t="shared" si="131"/>
        <v/>
      </c>
      <c r="AB659" s="66"/>
      <c r="AC659" s="75"/>
      <c r="AD659" s="66"/>
      <c r="AE659" s="98"/>
      <c r="AF659" s="66"/>
      <c r="AG659" s="75"/>
      <c r="AH659" s="66"/>
      <c r="AI659" s="75" t="str">
        <f>IFERROR(IF(B659&lt;&gt;"", IF(AND(INDEX(Paste_Here!AC$2:AC$850, MATCH(B659, Paste_Here!A$2:A$850, 0))&lt;&gt;"", ISNUMBER(VALUE(INDEX(Paste_Here!AC$2:AC$850, MATCH(B659, Paste_Here!A$2:A$850, 0))))), INDEX(Paste_Here!AC$2:AC$850, MATCH(B659, Paste_Here!A$2:A$850, 0)), ""), ""), "")</f>
        <v/>
      </c>
      <c r="AJ659" s="66"/>
      <c r="AK659" s="75" t="str">
        <f>IFERROR(IF(B659&lt;&gt;"", IF(ISNUMBER(SEARCH("highrisk", LOWER(INDEX(Paste_Here!AD$2:AD$850, MATCH(B659, Paste_Here!A$2:A$850, 0))))), "High Risk", IF(ISNUMBER(SEARCH("lowrisk", LOWER(INDEX(Paste_Here!AD$2:AD$850, MATCH(B659, Paste_Here!A$2:A$850, 0))))), "Low Risk", IF(ISNUMBER(SEARCH("somerisk", LOWER(INDEX(Paste_Here!AD$2:AD$850, MATCH(B659, Paste_Here!A$2:A$850, 0))))), "Some Risk", IF(ISNUMBER(SEARCH("ot", LOWER(INDEX(Paste_Here!AD$2:AD$850, MATCH(B659, Paste_Here!A$2:A$850, 0))))), "OT", "")))), ""), "")</f>
        <v/>
      </c>
      <c r="AL659" s="66"/>
      <c r="AM659" s="75"/>
      <c r="AN659" s="66"/>
      <c r="AO659" s="75" t="str">
        <f>IFERROR(IF(B659&lt;&gt;"", IF(AND(INDEX(Paste_Here!M$2:M$850, MATCH(B659, Paste_Here!A$2:A$850, 0))&lt;&gt;"", ISNUMBER(VALUE(INDEX(Paste_Here!M$2:M$850, MATCH(B659, Paste_Here!A$2:A$850, 0))))), INDEX(Paste_Here!M$2:M$850, MATCH(B659, Paste_Here!A$2:A$850, 0)), ""), ""), "")</f>
        <v/>
      </c>
      <c r="AP659" s="66"/>
      <c r="AQ659" s="75" t="str">
        <f>IFERROR(IF(B659&lt;&gt;"", IF(ISNUMBER(SEARCH("highrisk", LOWER(INDEX(Paste_Here!N$2:N$850, MATCH(B659, Paste_Here!A$2:A$850, 0))))), "High Risk", IF(ISNUMBER(SEARCH("lowrisk", LOWER(INDEX(Paste_Here!N$2:N$850, MATCH(B659, Paste_Here!A$2:A$850, 0))))), "Low Risk", IF(ISNUMBER(SEARCH("somerisk", LOWER(INDEX(Paste_Here!N$2:N$850, MATCH(B659, Paste_Here!A$2:A$850, 0))))), "Some Risk", IF(ISNUMBER(SEARCH("ot", LOWER(INDEX(Paste_Here!N$2:N$850, MATCH(B659, Paste_Here!A$2:A$850, 0))))), "OT", "")))), ""), "")</f>
        <v/>
      </c>
      <c r="AT659" s="66"/>
      <c r="AU659" s="103"/>
      <c r="AV659" s="66"/>
      <c r="AW659" s="66"/>
      <c r="AX659" s="75" t="str">
        <f t="shared" si="132"/>
        <v/>
      </c>
      <c r="AY659" s="66"/>
      <c r="AZ659" s="75"/>
      <c r="BA659" s="66"/>
      <c r="BB659" s="75"/>
      <c r="BC659" s="66"/>
      <c r="BD659" s="75"/>
      <c r="BE659" s="66"/>
      <c r="BF659" s="75" t="str">
        <f>IFERROR(IF(B659&lt;&gt;"", IF(AND(INDEX(Paste_Here!AE$2:AE$850, MATCH(B659, Paste_Here!A$2:A$850, 0))&lt;&gt;"", ISNUMBER(VALUE(INDEX(Paste_Here!AE$2:AE$850, MATCH(B659, Paste_Here!A$2:A$850, 0))))), INDEX(Paste_Here!AE$2:AE$850, MATCH(B659, Paste_Here!A$2:A$850, 0)), ""), ""), "")</f>
        <v/>
      </c>
      <c r="BG659" s="66"/>
      <c r="BH659" s="75" t="str">
        <f>IFERROR(IF(B659&lt;&gt;"", IF(ISNUMBER(SEARCH("highrisk", LOWER(INDEX(Paste_Here!AF$2:AF$850, MATCH(B659, Paste_Here!A$2:A$850, 0))))), "High Risk", IF(ISNUMBER(SEARCH("lowrisk", LOWER(INDEX(Paste_Here!AF$2:AF$850, MATCH(B659, Paste_Here!A$2:A$850, 0))))), "Low Risk", IF(ISNUMBER(SEARCH("somerisk", LOWER(INDEX(Paste_Here!AF$2:AF$850, MATCH(B659, Paste_Here!A$2:A$850, 0))))), "Some Risk", IF(ISNUMBER(SEARCH("ot", LOWER(INDEX(Paste_Here!AF$2:AF$850, MATCH(B659, Paste_Here!A$2:A$850, 0))))), "OT", "")))), ""), "")</f>
        <v/>
      </c>
      <c r="BI659" s="66"/>
      <c r="BJ659" s="75"/>
      <c r="BK659" s="66"/>
      <c r="BL659" s="75" t="str">
        <f>IFERROR(IF(B659&lt;&gt;"", IF(AND(INDEX(Paste_Here!O$2:O$850, MATCH(B659, Paste_Here!A$2:A$850, 0))&lt;&gt;"", ISNUMBER(VALUE(INDEX(Paste_Here!O$2:O$850, MATCH(B659, Paste_Here!A$2:A$850, 0))))), INDEX(Paste_Here!O$2:O$850, MATCH(B659, Paste_Here!A$2:A$850, 0)), ""), ""), "")</f>
        <v/>
      </c>
      <c r="BM659" s="66"/>
      <c r="BN659" s="75" t="str">
        <f>IFERROR(IF(B659&lt;&gt;"", IF(ISNUMBER(SEARCH("highrisk", LOWER(INDEX(Paste_Here!P$2:P$850, MATCH(B659, Paste_Here!A$2:A$850, 0))))), "High Risk", IF(ISNUMBER(SEARCH("lowrisk", LOWER(INDEX(Paste_Here!P$2:P$850, MATCH(B659, Paste_Here!A$2:A$850, 0))))), "Low Risk", IF(ISNUMBER(SEARCH("somerisk", LOWER(INDEX(Paste_Here!P$2:P$850, MATCH(B659, Paste_Here!A$2:A$850, 0))))), "Some Risk", IF(ISNUMBER(SEARCH("ot", LOWER(INDEX(Paste_Here!P$2:P$850, MATCH(B659, Paste_Here!A$2:A$850, 0))))), "OT", "")))), ""), "")</f>
        <v/>
      </c>
      <c r="BQ659" s="66"/>
      <c r="BR659" s="75"/>
      <c r="BS659" s="66"/>
      <c r="BT659" s="66"/>
      <c r="BU659" s="75" t="str">
        <f t="shared" si="133"/>
        <v/>
      </c>
      <c r="BV659" s="66"/>
      <c r="BW659" s="75"/>
      <c r="BX659" s="66"/>
      <c r="BY659" s="75"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BZ659" s="66"/>
      <c r="CA659" s="75"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CB659" s="66"/>
      <c r="CC659" s="75"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CD659" s="66"/>
      <c r="CE659" s="75"/>
      <c r="CF659" s="66"/>
      <c r="CK659" s="75"/>
      <c r="CL659" s="66"/>
      <c r="CM659" s="75"/>
      <c r="CN659" s="66"/>
      <c r="CO659" s="75"/>
      <c r="CP659" s="66"/>
      <c r="CQ659" s="66"/>
      <c r="CR659" s="75" t="str">
        <f t="shared" si="134"/>
        <v/>
      </c>
      <c r="CS659" s="66"/>
      <c r="CT659" s="75"/>
      <c r="CU659" s="66"/>
      <c r="CV659" s="75"/>
      <c r="CW659" s="66"/>
      <c r="CX659" s="75"/>
      <c r="CY659" s="66"/>
      <c r="CZ659" s="75"/>
      <c r="DA659" s="66"/>
      <c r="DB659" s="75" t="str">
        <f>IFERROR(IF(B659&lt;&gt;"", IF(AND(INDEX(Paste_Here!AK$2:AK$850, MATCH(B659, Paste_Here!A$2:A$850, 0))&lt;&gt;"", ISNUMBER(VALUE(INDEX(Paste_Here!AK$2:AK$850, MATCH(B659, Paste_Here!A$2:A$850, 0))))), INDEX(Paste_Here!AK$2:AK$850, MATCH(B659, Paste_Here!A$2:A$850, 0)), ""), ""), "")</f>
        <v/>
      </c>
      <c r="DC659" s="66"/>
      <c r="DD659" s="75" t="str">
        <f>IFERROR(IF(B659&lt;&gt;"", IF(ISNUMBER(SEARCH("highrisk", LOWER(INDEX(Paste_Here!AL$2:AL$850, MATCH(B659, Paste_Here!A$2:A$850, 0))))), "High Risk", IF(ISNUMBER(SEARCH("lowrisk", LOWER(INDEX(Paste_Here!AL$2:AL$850, MATCH(B659, Paste_Here!A$2:A$850, 0))))), "Low Risk", IF(ISNUMBER(SEARCH("somerisk", LOWER(INDEX(Paste_Here!AL$2:AL$850, MATCH(B659, Paste_Here!A$2:A$850, 0))))), "Some Risk", IF(ISNUMBER(SEARCH("ot", LOWER(INDEX(Paste_Here!AL$2:AL$850, MATCH(B659, Paste_Here!A$2:A$850, 0))))), "OT", "")))), ""), "")</f>
        <v/>
      </c>
      <c r="DE659" s="66"/>
      <c r="DF659" s="75" t="str">
        <f>IFERROR(IF(B659&lt;&gt;"", IF(AND(INDEX(Paste_Here!AM$2:AM$850, MATCH(B659, Paste_Here!A$2:A$850, 0))&lt;&gt;"", ISNUMBER(VALUE(INDEX(Paste_Here!AM$2:AM$850, MATCH(B659, Paste_Here!A$2:A$850, 0))))), INDEX(Paste_Here!AM$2:AM$850, MATCH(B659, Paste_Here!A$2:A$850, 0)), ""), ""), "")</f>
        <v/>
      </c>
      <c r="DG659" s="66"/>
      <c r="DH659" s="75" t="str">
        <f>IFERROR(IF(B659&lt;&gt;"", IF(ISNUMBER(SEARCH("highrisk", LOWER(INDEX(Paste_Here!AN$2:AN$850, MATCH(B659, Paste_Here!A$2:A$850, 0))))), "High Risk", IF(ISNUMBER(SEARCH("lowrisk", LOWER(INDEX(Paste_Here!AN$2:AN$850, MATCH(B659, Paste_Here!A$2:A$850, 0))))), "Low Risk", IF(ISNUMBER(SEARCH("somerisk", LOWER(INDEX(Paste_Here!AN$2:AN$850, MATCH(B659, Paste_Here!A$2:A$850, 0))))), "Some Risk", IF(ISNUMBER(SEARCH("ot", LOWER(INDEX(Paste_Here!AN$2:AN$850, MATCH(B659, Paste_Here!A$2:A$850, 0))))), "OT", "")))), ""), "")</f>
        <v/>
      </c>
      <c r="DI659" s="66"/>
      <c r="DJ659" s="66"/>
      <c r="DK659" s="75" t="str">
        <f t="shared" si="135"/>
        <v/>
      </c>
      <c r="DL659" s="66"/>
      <c r="DM659" s="75" t="str">
        <f>IFERROR(IF(B659&lt;&gt;"", IF(AND(INDEX(Paste_Here!Q$2:Q$850, MATCH(B659, Paste_Here!A$2:A$850, 0))&lt;&gt;"", ISNUMBER(VALUE(INDEX(Paste_Here!Q$2:Q$850, MATCH(B659, Paste_Here!A$2:A$850, 0))))), INDEX(Paste_Here!Q$2:Q$850, MATCH(B659, Paste_Here!A$2:A$850, 0)), ""), ""), "")</f>
        <v/>
      </c>
      <c r="DN659" s="66"/>
      <c r="DO659" s="75" t="str">
        <f>IFERROR(IF(B659&lt;&gt;"", IF(ISNUMBER(SEARCH("highrisk", LOWER(INDEX(Paste_Here!R$2:R$850, MATCH(B659, Paste_Here!A$2:A$850, 0))))), "High Risk", IF(ISNUMBER(SEARCH("lowrisk", LOWER(INDEX(Paste_Here!R$2:R$850, MATCH(B659, Paste_Here!A$2:A$850, 0))))), "Low Risk", IF(ISNUMBER(SEARCH("somerisk", LOWER(INDEX(Paste_Here!R$2:R$850, MATCH(B659, Paste_Here!A$2:A$850, 0))))), "Some Risk", IF(ISNUMBER(SEARCH("ot", LOWER(INDEX(Paste_Here!R$2:R$850, MATCH(B659, Paste_Here!A$2:A$850, 0))))), "OT", "")))), ""), "")</f>
        <v/>
      </c>
      <c r="DP659" s="66"/>
      <c r="DQ659" s="93" t="str">
        <f>IFERROR(IF(B659&lt;&gt;"", IF(AND(INDEX(Paste_Here!S$2:S$850, MATCH(B659, Paste_Here!A$2:A$850, 0))&lt;&gt;"", ISNUMBER(VALUE(INDEX(Paste_Here!S$2:S$850, MATCH(B659, Paste_Here!A$2:A$850, 0))))), INDEX(Paste_Here!S$2:S$850, MATCH(B659, Paste_Here!A$2:A$850, 0)), ""), ""), "")</f>
        <v/>
      </c>
      <c r="DR659" s="66"/>
      <c r="DS659" s="75"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IF(ISNUMBER(SEARCH("ot", LOWER(INDEX(Paste_Here!T$2:T$850, MATCH(B659, Paste_Here!A$2:A$850, 0))))), "OT", "")))), ""), "")</f>
        <v/>
      </c>
      <c r="DT659" s="66"/>
      <c r="DU659" s="75" t="str">
        <f>IFERROR(IF(B659&lt;&gt;"", IF(AND(INDEX(Paste_Here!U$2:U$850, MATCH(B659, Paste_Here!A$2:A$850, 0))&lt;&gt;"", ISNUMBER(VALUE(INDEX(Paste_Here!U$2:U$850, MATCH(B659, Paste_Here!A$2:A$850, 0))))), INDEX(Paste_Here!U$2:U$850, MATCH(B659, Paste_Here!A$2:A$850, 0)), ""), ""), "")</f>
        <v/>
      </c>
      <c r="DV659" s="66"/>
      <c r="DW659" s="93" t="str">
        <f>IFERROR(IF(B659&lt;&gt;"", IF(ISNUMBER(SEARCH("highrisk", LOWER(INDEX(Paste_Here!V$2:V$850, MATCH(B659, Paste_Here!A$2:A$850, 0))))), "High Risk", IF(ISNUMBER(SEARCH("lowrisk", LOWER(INDEX(Paste_Here!V$2:V$850, MATCH(B659, Paste_Here!A$2:A$850, 0))))), "Low Risk", IF(ISNUMBER(SEARCH("somerisk", LOWER(INDEX(Paste_Here!V$2:V$850, MATCH(B659, Paste_Here!A$2:A$850, 0))))), "Some Risk", IF(ISNUMBER(SEARCH("ot", LOWER(INDEX(Paste_Here!V$2:V$850, MATCH(B659, Paste_Here!A$2:A$850, 0))))), "OT", "")))), ""), "")</f>
        <v/>
      </c>
      <c r="DX659" s="66"/>
      <c r="DY659" s="75" t="str">
        <f>IFERROR(IF(B659&lt;&gt;"", IF(AND(INDEX(Paste_Here!W$2:W$850, MATCH(B659, Paste_Here!A$2:A$850, 0))&lt;&gt;"", ISNUMBER(VALUE(INDEX(Paste_Here!W$2:W$850, MATCH(B659, Paste_Here!A$2:A$850, 0))))), INDEX(Paste_Here!W$2:W$850, MATCH(B659, Paste_Here!A$2:A$850, 0)), ""), ""), "")</f>
        <v/>
      </c>
      <c r="DZ659" s="66"/>
      <c r="EA659" s="75" t="str">
        <f>IFERROR(IF(B659&lt;&gt;"", IF(ISNUMBER(SEARCH("highrisk", LOWER(INDEX(Paste_Here!X$2:X$850, MATCH(B659, Paste_Here!A$2:A$850, 0))))), "High Risk", IF(ISNUMBER(SEARCH("lowrisk", LOWER(INDEX(Paste_Here!X$2:X$850, MATCH(B659, Paste_Here!A$2:A$850, 0))))), "Low Risk", IF(ISNUMBER(SEARCH("somerisk", LOWER(INDEX(Paste_Here!X$2:X$850, MATCH(B659, Paste_Here!A$2:A$850, 0))))), "Some Risk", IF(ISNUMBER(SEARCH("ot", LOWER(INDEX(Paste_Here!X$2:X$850, MATCH(B659, Paste_Here!A$2:A$850, 0))))), "OT", "")))), ""), "")</f>
        <v/>
      </c>
      <c r="EB659" s="66"/>
      <c r="EC659" s="66"/>
      <c r="ED659" s="75" t="str">
        <f t="shared" si="140"/>
        <v/>
      </c>
      <c r="EE659" s="66"/>
      <c r="EF659" s="75" t="str">
        <f>IFERROR(IF(B659&lt;&gt;"", IF(AND(INDEX(Paste_Here!AO$2:AO$850, MATCH(B659, Paste_Here!A$2:A$850, 0))&lt;&gt;"", ISNUMBER(VALUE(INDEX(Paste_Here!AO$2:AO$850, MATCH(B659, Paste_Here!A$2:A$850, 0))))), INDEX(Paste_Here!AO$2:AO$850, MATCH(B659, Paste_Here!A$2:A$850, 0)), ""), ""), "")</f>
        <v/>
      </c>
      <c r="EG659" s="66"/>
      <c r="EH659" s="75" t="str">
        <f>IFERROR(IF(B659&lt;&gt;"", IF(ISNUMBER(SEARCH("highrisk", LOWER(INDEX(Paste_Here!AP$2:AP$850, MATCH(B659, Paste_Here!A$2:A$850, 0))))), "High Risk", IF(ISNUMBER(SEARCH("lowrisk", LOWER(INDEX(Paste_Here!AP$2:AP$850, MATCH(B659, Paste_Here!A$2:A$850, 0))))), "Low Risk", IF(ISNUMBER(SEARCH("somerisk", LOWER(INDEX(Paste_Here!AP$2:AP$850, MATCH(B659, Paste_Here!A$2:A$850, 0))))), "Some Risk", IF(ISNUMBER(SEARCH("ot", LOWER(INDEX(Paste_Here!AP$2:AP$850, MATCH(B659, Paste_Here!A$2:A$850, 0))))), "OT", "")))), ""), "")</f>
        <v/>
      </c>
      <c r="EI659" s="66"/>
      <c r="EJ659" s="93"/>
      <c r="EK659" s="66"/>
      <c r="EL659" s="75" t="str">
        <f>IFERROR(IF(B659&lt;&gt;"", IF(AND(INDEX(Paste_Here!AQ$2:AQ$850, MATCH(B659, Paste_Here!A$2:A$850, 0))&lt;&gt;"", ISNUMBER(VALUE(INDEX(Paste_Here!AQ$2:AQ$850, MATCH(B659, Paste_Here!A$2:A$850, 0))))), INDEX(Paste_Here!AQ$2:AQ$850, MATCH(B659, Paste_Here!A$2:A$850, 0)), ""), ""), "")</f>
        <v/>
      </c>
      <c r="EM659" s="66"/>
      <c r="EN659" s="75" t="str">
        <f>IFERROR(IF(B659&lt;&gt;"", IF(ISNUMBER(SEARCH("highrisk", LOWER(INDEX(Paste_Here!AR$2:AR$850, MATCH(B659, Paste_Here!A$2:A$850, 0))))), "High Risk", IF(ISNUMBER(SEARCH("lowrisk", LOWER(INDEX(Paste_Here!AR$2:AR$850, MATCH(B659, Paste_Here!A$2:A$850, 0))))), "Low Risk", IF(ISNUMBER(SEARCH("somerisk", LOWER(INDEX(Paste_Here!AR$2:AR$850, MATCH(B659, Paste_Here!A$2:A$850, 0))))), "Some Risk", IF(ISNUMBER(SEARCH("ot", LOWER(INDEX(Paste_Here!AR$2:AR$850, MATCH(B659, Paste_Here!A$2:A$850, 0))))), "OT", "")))), ""), "")</f>
        <v/>
      </c>
      <c r="EO659" s="66"/>
      <c r="EP659" s="93"/>
      <c r="EQ659" s="66"/>
      <c r="ER659" s="75"/>
      <c r="ES659" s="66"/>
      <c r="ET659" s="75"/>
      <c r="EU659" s="66"/>
      <c r="EV659" s="66"/>
      <c r="EW659" s="75" t="str">
        <f t="shared" si="141"/>
        <v/>
      </c>
      <c r="EX659" s="66"/>
      <c r="EY659" s="75" t="str">
        <f>IFERROR(IF(B659&lt;&gt;"", IF(AND(INDEX(Paste_Here!Y$2:Y$850, MATCH(B659, Paste_Here!A$2:A$850, 0))&lt;&gt;"", ISNUMBER(VALUE(INDEX(Paste_Here!Y$2:Y$850, MATCH(B659, Paste_Here!A$2:A$850, 0))))), INDEX(Paste_Here!Y$2:Y$850, MATCH(B659, Paste_Here!A$2:A$850, 0)), ""), ""), "")</f>
        <v/>
      </c>
      <c r="EZ659" s="66"/>
      <c r="FA659" s="75" t="str">
        <f>IFERROR(IF(B659&lt;&gt;"", IF(ISNUMBER(SEARCH("highrisk", LOWER(INDEX(Paste_Here!Z$2:Z$850, MATCH(B659, Paste_Here!A$2:A$850, 0))))), "High Risk", IF(ISNUMBER(SEARCH("lowrisk", LOWER(INDEX(Paste_Here!Z$2:Z$850, MATCH(B659, Paste_Here!A$2:A$850, 0))))), "Low Risk", IF(ISNUMBER(SEARCH("somerisk", LOWER(INDEX(Paste_Here!Z$2:Z$850, MATCH(B659, Paste_Here!A$2:A$850, 0))))), "Some Risk", IF(ISNUMBER(SEARCH("ot", LOWER(INDEX(Paste_Here!Z$2:Z$850, MATCH(B659, Paste_Here!A$2:A$850, 0))))), "OT", "")))), ""), "")</f>
        <v/>
      </c>
      <c r="FB659" s="66"/>
      <c r="FC659" s="93"/>
      <c r="FD659" s="66"/>
      <c r="FE659" s="75" t="str">
        <f>IFERROR(IF(B659&lt;&gt;"", IF(AND(INDEX(Paste_Here!AA$2:AA$850, MATCH(B659, Paste_Here!A$2:A$850, 0))&lt;&gt;"", ISNUMBER(VALUE(INDEX(Paste_Here!AA$2:AA$850, MATCH(B659, Paste_Here!A$2:A$850, 0))))), INDEX(Paste_Here!AA$2:AA$850, MATCH(B659, Paste_Here!A$2:A$850, 0)), ""), ""), "")</f>
        <v/>
      </c>
      <c r="FF659" s="66"/>
      <c r="FG659" s="75" t="str">
        <f>IFERROR(IF(B659&lt;&gt;"", IF(ISNUMBER(SEARCH("highrisk", LOWER(INDEX(Paste_Here!AB$2:AB$850, MATCH(B659, Paste_Here!A$2:A$850, 0))))), "High Risk", IF(ISNUMBER(SEARCH("lowrisk", LOWER(INDEX(Paste_Here!AB$2:AB$850, MATCH(B659, Paste_Here!A$2:A$850, 0))))), "Low Risk", IF(ISNUMBER(SEARCH("somerisk", LOWER(INDEX(Paste_Here!AB$2:AB$850, MATCH(B659, Paste_Here!A$2:A$850, 0))))), "Some Risk", IF(ISNUMBER(SEARCH("ot", LOWER(INDEX(Paste_Here!AB$2:AB$850, MATCH(B659, Paste_Here!A$2:A$850, 0))))), "OT", "")))), ""), "")</f>
        <v/>
      </c>
      <c r="FH659" s="66"/>
      <c r="FI659" s="93"/>
      <c r="FJ659" s="66"/>
      <c r="FK659" s="75"/>
      <c r="FL659" s="66"/>
      <c r="FM659" s="75"/>
      <c r="FN659" s="66"/>
      <c r="FO659" s="66"/>
      <c r="FP659" s="75" t="str">
        <f t="shared" si="136"/>
        <v/>
      </c>
      <c r="FQ659" s="66"/>
      <c r="FR659" s="75" t="str">
        <f>IFERROR(IF(B659&lt;&gt;"", IF(ISNUMBER(SEARCH("s", LOWER(INDEX(Paste_Here!L$2:L$850, MATCH(B659, Paste_Here!A$2:A$850, 0))))), "Yes", IF(INDEX(Paste_Here!L$2:L$850, MATCH(B659, Paste_Here!A$2:A$850, 0))&lt;&gt;"", "No", "")), ""), "")</f>
        <v/>
      </c>
      <c r="FS659" s="66"/>
      <c r="FT659" s="75" t="str">
        <f>IFERROR(IF(B659&lt;&gt;"", IF(ISNUMBER(SEARCH("yes", LOWER(INDEX(Paste_Here!F$2:F$850, MATCH(B659, Paste_Here!A$2:A$850, 0))))), "Yes", IF(ISNUMBER(SEARCH("no", LOWER(INDEX(Paste_Here!F$2:F$850, MATCH(B659, Paste_Here!A$2:A$850, 0))))), "No", "")), ""), "")</f>
        <v/>
      </c>
      <c r="FU659" s="66"/>
      <c r="FV659" s="75" t="str">
        <f>IFERROR(IF(B659&lt;&gt;"", IF(ISNUMBER(SEARCH("english language learner", LOWER(INDEX(Paste_Here!C$2:C$850, MATCH(B659, Paste_Here!A$2:A$850, 0))))), "Yes", ""), ""), "")</f>
        <v/>
      </c>
      <c r="FW659" s="66"/>
      <c r="FX659" s="75" t="str">
        <f>IFERROR(IF(B659&lt;&gt;"", IF(OR(ISNUMBER(SEARCH("b", LOWER(INDEX(Paste_Here!J$2:J$850, MATCH(B659, Paste_Here!A$2:A$850, 0))))), ISNUMBER(SEARCH("h", LOWER(INDEX(Paste_Here!J$2:J$850, MATCH(B659, Paste_Here!A$2:A$850, 0))))), ISNUMBER(SEARCH("i", LOWER(INDEX(Paste_Here!J$2:J$850, MATCH(B659, Paste_Here!A$2:A$850, 0)))))), "Yes", IF(INDEX(Paste_Here!J$2:J$850, MATCH(B659, Paste_Here!A$2:A$850, 0))&lt;&gt;"", "No", "")), ""), "")</f>
        <v/>
      </c>
      <c r="FY659" s="66"/>
      <c r="FZ659" s="75" t="str">
        <f>IFERROR(IF(B659&lt;&gt;"", IF(ISNUMBER(SEARCH("yes", LOWER(INDEX(Paste_Here!K$2:K$850, MATCH(B659, Paste_Here!A$2:A$850, 0))))), "Yes", IF(ISNUMBER(SEARCH("no", LOWER(INDEX(Paste_Here!K$2:K$850, MATCH(B659, Paste_Here!A$2:A$850, 0))))), "No", "")), ""), "")</f>
        <v/>
      </c>
      <c r="GA659" s="66"/>
      <c r="GB659" s="75" t="str">
        <f>IFERROR(IF(B659&lt;&gt;"", IF(ISNUMBER(SEARCH("transitional 2", LOWER(INDEX(Paste_Here!C$2:C$850, MATCH(B659, Paste_Here!A$2:A$850, 0))))), "T2",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GC659" s="66"/>
      <c r="GD659" s="75"/>
      <c r="GE659" s="66"/>
      <c r="GF659" s="75"/>
      <c r="GG659" s="66"/>
      <c r="GH659" s="75"/>
      <c r="GI659" s="66"/>
      <c r="GK659" s="1" t="str" cm="1">
        <f t="array" ref="GK659">IFERROR(INDEX(Paste_Here!$B$2:$B$850, MATCH(0, COUNTIF(GK$4:GK658, Paste_Here!$B$2:$B$850) + IF(Paste_Here!$B$2:$B$850="", 1, 0), 0)), "")</f>
        <v/>
      </c>
      <c r="GL659" s="1" t="str">
        <f>IF(GK659&lt;&gt;"", INDEX(Paste_Here!$A$2:$A$850, MATCH(GK659, Paste_Here!$B$2:$B$850, 0)), "")</f>
        <v/>
      </c>
      <c r="GM659" s="1" t="str">
        <f t="shared" si="142"/>
        <v/>
      </c>
      <c r="GN659" s="1" t="str" cm="1">
        <f t="array" ref="GN659">IFERROR(INDEX($GM$5:$GM$850, MATCH(SMALL(IF($GM$5:$GM$850&lt;&gt;"", COUNTIF($GM$5:$GM$850, "&lt;"&amp;$GM$5:$GM$850)+1), ROW()-ROW($GN$5)+1), COUNTIF($GM$5:$GM$850, "&lt;"&amp;$GM$5:$GM$850)+1, 0)), "")</f>
        <v/>
      </c>
    </row>
    <row r="660" spans="1:196">
      <c r="A660" s="66"/>
      <c r="B660" s="75" t="str">
        <f t="shared" si="130"/>
        <v/>
      </c>
      <c r="C660" s="66"/>
      <c r="D660" s="75" t="str">
        <f>IFERROR(IF(AND(INDEX(Paste_Here!N$2:N$850, MATCH(B660, Paste_Here!A$2:A$850, 0)) = ""), "", IF(UPPER(INDEX(Paste_Here!N$2:N$850, MATCH(B660, Paste_Here!A$2:A$850, 0))) = "YES", "Yes", IF(UPPER(INDEX(Paste_Here!N$2:N$850, MATCH(B660, Paste_Here!A$2:A$850, 0))) = "NO", "No", ""))), "")</f>
        <v/>
      </c>
      <c r="E660" s="66"/>
      <c r="F660" s="75" t="str">
        <f t="shared" si="137"/>
        <v/>
      </c>
      <c r="G660" s="66"/>
      <c r="H660" s="75" t="str">
        <f t="shared" si="138"/>
        <v/>
      </c>
      <c r="I660" s="66"/>
      <c r="J660" s="75" t="str">
        <f t="shared" si="139"/>
        <v/>
      </c>
      <c r="K660" s="66"/>
      <c r="L660" s="75"/>
      <c r="M660" s="66"/>
      <c r="N660" s="75" t="str">
        <f>IFERROR(IF(B660&lt;&gt;"", IF(AND(INDEX(Paste_Here!AW$2:AW$850, MATCH(B660, Paste_Here!A$2:A$850, 0))&lt;&gt;"", ISNUMBER(VALUE(INDEX(Paste_Here!AW$2:AW$850, MATCH(B660, Paste_Here!A$2:A$850, 0))))), INDEX(Paste_Here!AW$2:AW$850, MATCH(B660, Paste_Here!A$2:A$850, 0)), ""), ""), "")</f>
        <v/>
      </c>
      <c r="O660" s="66"/>
      <c r="P660" s="75" t="str">
        <f>IFERROR(IF(B660&lt;&gt;"", IF(AND(INDEX(Paste_Here!AX$2:AX$850, MATCH(B660, Paste_Here!A$2:A$850, 0))&lt;&gt;"", ISNUMBER(VALUE(INDEX(Paste_Here!AX$2:AX$850, MATCH(B660, Paste_Here!A$2:A$850, 0))))), INDEX(Paste_Here!AX$2:AX$850, MATCH(B660, Paste_Here!A$2:A$850, 0)), ""), ""), "")</f>
        <v/>
      </c>
      <c r="Q660" s="66"/>
      <c r="R660" s="75" t="str">
        <f>IFERROR(IF(B660&lt;&gt;"", IF(AND(INDEX(Paste_Here!AU$2:AU$850, MATCH(B660, Paste_Here!A$2:A$850, 0))&lt;&gt;"", ISNUMBER(VALUE(INDEX(Paste_Here!AU$2:AU$850, MATCH(B660, Paste_Here!A$2:A$850, 0))))), INDEX(Paste_Here!AU$2:AU$850, MATCH(B660, Paste_Here!A$2:A$850, 0)), ""), ""), "")</f>
        <v/>
      </c>
      <c r="S660" s="66"/>
      <c r="T660" s="75" t="str">
        <f>IFERROR(IF(B660&lt;&gt;"", IF(AND(INDEX(Paste_Here!AV$2:AV$850, MATCH(B660, Paste_Here!A$2:A$850, 0))&lt;&gt;"", ISNUMBER(VALUE(INDEX(Paste_Here!AV$2:AV$850, MATCH(B660, Paste_Here!A$2:A$850, 0))))), INDEX(Paste_Here!AV$2:AV$850, MATCH(B660, Paste_Here!A$2:A$850, 0)), ""), ""), "")</f>
        <v/>
      </c>
      <c r="U660" s="66"/>
      <c r="W660" s="66"/>
      <c r="Y660" s="66"/>
      <c r="Z660" s="66"/>
      <c r="AA660" s="75" t="str">
        <f t="shared" si="131"/>
        <v/>
      </c>
      <c r="AB660" s="66"/>
      <c r="AC660" s="75"/>
      <c r="AD660" s="66"/>
      <c r="AE660" s="98"/>
      <c r="AF660" s="66"/>
      <c r="AG660" s="75"/>
      <c r="AH660" s="66"/>
      <c r="AI660" s="75" t="str">
        <f>IFERROR(IF(B660&lt;&gt;"", IF(AND(INDEX(Paste_Here!AC$2:AC$850, MATCH(B660, Paste_Here!A$2:A$850, 0))&lt;&gt;"", ISNUMBER(VALUE(INDEX(Paste_Here!AC$2:AC$850, MATCH(B660, Paste_Here!A$2:A$850, 0))))), INDEX(Paste_Here!AC$2:AC$850, MATCH(B660, Paste_Here!A$2:A$850, 0)), ""), ""), "")</f>
        <v/>
      </c>
      <c r="AJ660" s="66"/>
      <c r="AK660" s="75" t="str">
        <f>IFERROR(IF(B660&lt;&gt;"", IF(ISNUMBER(SEARCH("highrisk", LOWER(INDEX(Paste_Here!AD$2:AD$850, MATCH(B660, Paste_Here!A$2:A$850, 0))))), "High Risk", IF(ISNUMBER(SEARCH("lowrisk", LOWER(INDEX(Paste_Here!AD$2:AD$850, MATCH(B660, Paste_Here!A$2:A$850, 0))))), "Low Risk", IF(ISNUMBER(SEARCH("somerisk", LOWER(INDEX(Paste_Here!AD$2:AD$850, MATCH(B660, Paste_Here!A$2:A$850, 0))))), "Some Risk", IF(ISNUMBER(SEARCH("ot", LOWER(INDEX(Paste_Here!AD$2:AD$850, MATCH(B660, Paste_Here!A$2:A$850, 0))))), "OT", "")))), ""), "")</f>
        <v/>
      </c>
      <c r="AL660" s="66"/>
      <c r="AM660" s="75"/>
      <c r="AN660" s="66"/>
      <c r="AO660" s="75" t="str">
        <f>IFERROR(IF(B660&lt;&gt;"", IF(AND(INDEX(Paste_Here!M$2:M$850, MATCH(B660, Paste_Here!A$2:A$850, 0))&lt;&gt;"", ISNUMBER(VALUE(INDEX(Paste_Here!M$2:M$850, MATCH(B660, Paste_Here!A$2:A$850, 0))))), INDEX(Paste_Here!M$2:M$850, MATCH(B660, Paste_Here!A$2:A$850, 0)), ""), ""), "")</f>
        <v/>
      </c>
      <c r="AP660" s="66"/>
      <c r="AQ660" s="75" t="str">
        <f>IFERROR(IF(B660&lt;&gt;"", IF(ISNUMBER(SEARCH("highrisk", LOWER(INDEX(Paste_Here!N$2:N$850, MATCH(B660, Paste_Here!A$2:A$850, 0))))), "High Risk", IF(ISNUMBER(SEARCH("lowrisk", LOWER(INDEX(Paste_Here!N$2:N$850, MATCH(B660, Paste_Here!A$2:A$850, 0))))), "Low Risk", IF(ISNUMBER(SEARCH("somerisk", LOWER(INDEX(Paste_Here!N$2:N$850, MATCH(B660, Paste_Here!A$2:A$850, 0))))), "Some Risk", IF(ISNUMBER(SEARCH("ot", LOWER(INDEX(Paste_Here!N$2:N$850, MATCH(B660, Paste_Here!A$2:A$850, 0))))), "OT", "")))), ""), "")</f>
        <v/>
      </c>
      <c r="AT660" s="66"/>
      <c r="AU660" s="103"/>
      <c r="AV660" s="66"/>
      <c r="AW660" s="66"/>
      <c r="AX660" s="75" t="str">
        <f t="shared" si="132"/>
        <v/>
      </c>
      <c r="AY660" s="66"/>
      <c r="AZ660" s="75"/>
      <c r="BA660" s="66"/>
      <c r="BB660" s="75"/>
      <c r="BC660" s="66"/>
      <c r="BD660" s="75"/>
      <c r="BE660" s="66"/>
      <c r="BF660" s="75" t="str">
        <f>IFERROR(IF(B660&lt;&gt;"", IF(AND(INDEX(Paste_Here!AE$2:AE$850, MATCH(B660, Paste_Here!A$2:A$850, 0))&lt;&gt;"", ISNUMBER(VALUE(INDEX(Paste_Here!AE$2:AE$850, MATCH(B660, Paste_Here!A$2:A$850, 0))))), INDEX(Paste_Here!AE$2:AE$850, MATCH(B660, Paste_Here!A$2:A$850, 0)), ""), ""), "")</f>
        <v/>
      </c>
      <c r="BG660" s="66"/>
      <c r="BH660" s="75" t="str">
        <f>IFERROR(IF(B660&lt;&gt;"", IF(ISNUMBER(SEARCH("highrisk", LOWER(INDEX(Paste_Here!AF$2:AF$850, MATCH(B660, Paste_Here!A$2:A$850, 0))))), "High Risk", IF(ISNUMBER(SEARCH("lowrisk", LOWER(INDEX(Paste_Here!AF$2:AF$850, MATCH(B660, Paste_Here!A$2:A$850, 0))))), "Low Risk", IF(ISNUMBER(SEARCH("somerisk", LOWER(INDEX(Paste_Here!AF$2:AF$850, MATCH(B660, Paste_Here!A$2:A$850, 0))))), "Some Risk", IF(ISNUMBER(SEARCH("ot", LOWER(INDEX(Paste_Here!AF$2:AF$850, MATCH(B660, Paste_Here!A$2:A$850, 0))))), "OT", "")))), ""), "")</f>
        <v/>
      </c>
      <c r="BI660" s="66"/>
      <c r="BJ660" s="75"/>
      <c r="BK660" s="66"/>
      <c r="BL660" s="75" t="str">
        <f>IFERROR(IF(B660&lt;&gt;"", IF(AND(INDEX(Paste_Here!O$2:O$850, MATCH(B660, Paste_Here!A$2:A$850, 0))&lt;&gt;"", ISNUMBER(VALUE(INDEX(Paste_Here!O$2:O$850, MATCH(B660, Paste_Here!A$2:A$850, 0))))), INDEX(Paste_Here!O$2:O$850, MATCH(B660, Paste_Here!A$2:A$850, 0)), ""), ""), "")</f>
        <v/>
      </c>
      <c r="BM660" s="66"/>
      <c r="BN660" s="75" t="str">
        <f>IFERROR(IF(B660&lt;&gt;"", IF(ISNUMBER(SEARCH("highrisk", LOWER(INDEX(Paste_Here!P$2:P$850, MATCH(B660, Paste_Here!A$2:A$850, 0))))), "High Risk", IF(ISNUMBER(SEARCH("lowrisk", LOWER(INDEX(Paste_Here!P$2:P$850, MATCH(B660, Paste_Here!A$2:A$850, 0))))), "Low Risk", IF(ISNUMBER(SEARCH("somerisk", LOWER(INDEX(Paste_Here!P$2:P$850, MATCH(B660, Paste_Here!A$2:A$850, 0))))), "Some Risk", IF(ISNUMBER(SEARCH("ot", LOWER(INDEX(Paste_Here!P$2:P$850, MATCH(B660, Paste_Here!A$2:A$850, 0))))), "OT", "")))), ""), "")</f>
        <v/>
      </c>
      <c r="BQ660" s="66"/>
      <c r="BR660" s="75"/>
      <c r="BS660" s="66"/>
      <c r="BT660" s="66"/>
      <c r="BU660" s="75" t="str">
        <f t="shared" si="133"/>
        <v/>
      </c>
      <c r="BV660" s="66"/>
      <c r="BW660" s="75"/>
      <c r="BX660" s="66"/>
      <c r="BY660" s="75"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BZ660" s="66"/>
      <c r="CA660" s="75"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CB660" s="66"/>
      <c r="CC660" s="75"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CD660" s="66"/>
      <c r="CE660" s="75"/>
      <c r="CF660" s="66"/>
      <c r="CK660" s="75"/>
      <c r="CL660" s="66"/>
      <c r="CM660" s="75"/>
      <c r="CN660" s="66"/>
      <c r="CO660" s="75"/>
      <c r="CP660" s="66"/>
      <c r="CQ660" s="66"/>
      <c r="CR660" s="75" t="str">
        <f t="shared" si="134"/>
        <v/>
      </c>
      <c r="CS660" s="66"/>
      <c r="CT660" s="75"/>
      <c r="CU660" s="66"/>
      <c r="CV660" s="75"/>
      <c r="CW660" s="66"/>
      <c r="CX660" s="75"/>
      <c r="CY660" s="66"/>
      <c r="CZ660" s="75"/>
      <c r="DA660" s="66"/>
      <c r="DB660" s="75" t="str">
        <f>IFERROR(IF(B660&lt;&gt;"", IF(AND(INDEX(Paste_Here!AK$2:AK$850, MATCH(B660, Paste_Here!A$2:A$850, 0))&lt;&gt;"", ISNUMBER(VALUE(INDEX(Paste_Here!AK$2:AK$850, MATCH(B660, Paste_Here!A$2:A$850, 0))))), INDEX(Paste_Here!AK$2:AK$850, MATCH(B660, Paste_Here!A$2:A$850, 0)), ""), ""), "")</f>
        <v/>
      </c>
      <c r="DC660" s="66"/>
      <c r="DD660" s="75" t="str">
        <f>IFERROR(IF(B660&lt;&gt;"", IF(ISNUMBER(SEARCH("highrisk", LOWER(INDEX(Paste_Here!AL$2:AL$850, MATCH(B660, Paste_Here!A$2:A$850, 0))))), "High Risk", IF(ISNUMBER(SEARCH("lowrisk", LOWER(INDEX(Paste_Here!AL$2:AL$850, MATCH(B660, Paste_Here!A$2:A$850, 0))))), "Low Risk", IF(ISNUMBER(SEARCH("somerisk", LOWER(INDEX(Paste_Here!AL$2:AL$850, MATCH(B660, Paste_Here!A$2:A$850, 0))))), "Some Risk", IF(ISNUMBER(SEARCH("ot", LOWER(INDEX(Paste_Here!AL$2:AL$850, MATCH(B660, Paste_Here!A$2:A$850, 0))))), "OT", "")))), ""), "")</f>
        <v/>
      </c>
      <c r="DE660" s="66"/>
      <c r="DF660" s="75" t="str">
        <f>IFERROR(IF(B660&lt;&gt;"", IF(AND(INDEX(Paste_Here!AM$2:AM$850, MATCH(B660, Paste_Here!A$2:A$850, 0))&lt;&gt;"", ISNUMBER(VALUE(INDEX(Paste_Here!AM$2:AM$850, MATCH(B660, Paste_Here!A$2:A$850, 0))))), INDEX(Paste_Here!AM$2:AM$850, MATCH(B660, Paste_Here!A$2:A$850, 0)), ""), ""), "")</f>
        <v/>
      </c>
      <c r="DG660" s="66"/>
      <c r="DH660" s="75" t="str">
        <f>IFERROR(IF(B660&lt;&gt;"", IF(ISNUMBER(SEARCH("highrisk", LOWER(INDEX(Paste_Here!AN$2:AN$850, MATCH(B660, Paste_Here!A$2:A$850, 0))))), "High Risk", IF(ISNUMBER(SEARCH("lowrisk", LOWER(INDEX(Paste_Here!AN$2:AN$850, MATCH(B660, Paste_Here!A$2:A$850, 0))))), "Low Risk", IF(ISNUMBER(SEARCH("somerisk", LOWER(INDEX(Paste_Here!AN$2:AN$850, MATCH(B660, Paste_Here!A$2:A$850, 0))))), "Some Risk", IF(ISNUMBER(SEARCH("ot", LOWER(INDEX(Paste_Here!AN$2:AN$850, MATCH(B660, Paste_Here!A$2:A$850, 0))))), "OT", "")))), ""), "")</f>
        <v/>
      </c>
      <c r="DI660" s="66"/>
      <c r="DJ660" s="66"/>
      <c r="DK660" s="75" t="str">
        <f t="shared" si="135"/>
        <v/>
      </c>
      <c r="DL660" s="66"/>
      <c r="DM660" s="75" t="str">
        <f>IFERROR(IF(B660&lt;&gt;"", IF(AND(INDEX(Paste_Here!Q$2:Q$850, MATCH(B660, Paste_Here!A$2:A$850, 0))&lt;&gt;"", ISNUMBER(VALUE(INDEX(Paste_Here!Q$2:Q$850, MATCH(B660, Paste_Here!A$2:A$850, 0))))), INDEX(Paste_Here!Q$2:Q$850, MATCH(B660, Paste_Here!A$2:A$850, 0)), ""), ""), "")</f>
        <v/>
      </c>
      <c r="DN660" s="66"/>
      <c r="DO660" s="75" t="str">
        <f>IFERROR(IF(B660&lt;&gt;"", IF(ISNUMBER(SEARCH("highrisk", LOWER(INDEX(Paste_Here!R$2:R$850, MATCH(B660, Paste_Here!A$2:A$850, 0))))), "High Risk", IF(ISNUMBER(SEARCH("lowrisk", LOWER(INDEX(Paste_Here!R$2:R$850, MATCH(B660, Paste_Here!A$2:A$850, 0))))), "Low Risk", IF(ISNUMBER(SEARCH("somerisk", LOWER(INDEX(Paste_Here!R$2:R$850, MATCH(B660, Paste_Here!A$2:A$850, 0))))), "Some Risk", IF(ISNUMBER(SEARCH("ot", LOWER(INDEX(Paste_Here!R$2:R$850, MATCH(B660, Paste_Here!A$2:A$850, 0))))), "OT", "")))), ""), "")</f>
        <v/>
      </c>
      <c r="DP660" s="66"/>
      <c r="DQ660" s="93" t="str">
        <f>IFERROR(IF(B660&lt;&gt;"", IF(AND(INDEX(Paste_Here!S$2:S$850, MATCH(B660, Paste_Here!A$2:A$850, 0))&lt;&gt;"", ISNUMBER(VALUE(INDEX(Paste_Here!S$2:S$850, MATCH(B660, Paste_Here!A$2:A$850, 0))))), INDEX(Paste_Here!S$2:S$850, MATCH(B660, Paste_Here!A$2:A$850, 0)), ""), ""), "")</f>
        <v/>
      </c>
      <c r="DR660" s="66"/>
      <c r="DS660" s="75"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IF(ISNUMBER(SEARCH("ot", LOWER(INDEX(Paste_Here!T$2:T$850, MATCH(B660, Paste_Here!A$2:A$850, 0))))), "OT", "")))), ""), "")</f>
        <v/>
      </c>
      <c r="DT660" s="66"/>
      <c r="DU660" s="75" t="str">
        <f>IFERROR(IF(B660&lt;&gt;"", IF(AND(INDEX(Paste_Here!U$2:U$850, MATCH(B660, Paste_Here!A$2:A$850, 0))&lt;&gt;"", ISNUMBER(VALUE(INDEX(Paste_Here!U$2:U$850, MATCH(B660, Paste_Here!A$2:A$850, 0))))), INDEX(Paste_Here!U$2:U$850, MATCH(B660, Paste_Here!A$2:A$850, 0)), ""), ""), "")</f>
        <v/>
      </c>
      <c r="DV660" s="66"/>
      <c r="DW660" s="93" t="str">
        <f>IFERROR(IF(B660&lt;&gt;"", IF(ISNUMBER(SEARCH("highrisk", LOWER(INDEX(Paste_Here!V$2:V$850, MATCH(B660, Paste_Here!A$2:A$850, 0))))), "High Risk", IF(ISNUMBER(SEARCH("lowrisk", LOWER(INDEX(Paste_Here!V$2:V$850, MATCH(B660, Paste_Here!A$2:A$850, 0))))), "Low Risk", IF(ISNUMBER(SEARCH("somerisk", LOWER(INDEX(Paste_Here!V$2:V$850, MATCH(B660, Paste_Here!A$2:A$850, 0))))), "Some Risk", IF(ISNUMBER(SEARCH("ot", LOWER(INDEX(Paste_Here!V$2:V$850, MATCH(B660, Paste_Here!A$2:A$850, 0))))), "OT", "")))), ""), "")</f>
        <v/>
      </c>
      <c r="DX660" s="66"/>
      <c r="DY660" s="75" t="str">
        <f>IFERROR(IF(B660&lt;&gt;"", IF(AND(INDEX(Paste_Here!W$2:W$850, MATCH(B660, Paste_Here!A$2:A$850, 0))&lt;&gt;"", ISNUMBER(VALUE(INDEX(Paste_Here!W$2:W$850, MATCH(B660, Paste_Here!A$2:A$850, 0))))), INDEX(Paste_Here!W$2:W$850, MATCH(B660, Paste_Here!A$2:A$850, 0)), ""), ""), "")</f>
        <v/>
      </c>
      <c r="DZ660" s="66"/>
      <c r="EA660" s="75" t="str">
        <f>IFERROR(IF(B660&lt;&gt;"", IF(ISNUMBER(SEARCH("highrisk", LOWER(INDEX(Paste_Here!X$2:X$850, MATCH(B660, Paste_Here!A$2:A$850, 0))))), "High Risk", IF(ISNUMBER(SEARCH("lowrisk", LOWER(INDEX(Paste_Here!X$2:X$850, MATCH(B660, Paste_Here!A$2:A$850, 0))))), "Low Risk", IF(ISNUMBER(SEARCH("somerisk", LOWER(INDEX(Paste_Here!X$2:X$850, MATCH(B660, Paste_Here!A$2:A$850, 0))))), "Some Risk", IF(ISNUMBER(SEARCH("ot", LOWER(INDEX(Paste_Here!X$2:X$850, MATCH(B660, Paste_Here!A$2:A$850, 0))))), "OT", "")))), ""), "")</f>
        <v/>
      </c>
      <c r="EB660" s="66"/>
      <c r="EC660" s="66"/>
      <c r="ED660" s="75" t="str">
        <f t="shared" si="140"/>
        <v/>
      </c>
      <c r="EE660" s="66"/>
      <c r="EF660" s="75" t="str">
        <f>IFERROR(IF(B660&lt;&gt;"", IF(AND(INDEX(Paste_Here!AO$2:AO$850, MATCH(B660, Paste_Here!A$2:A$850, 0))&lt;&gt;"", ISNUMBER(VALUE(INDEX(Paste_Here!AO$2:AO$850, MATCH(B660, Paste_Here!A$2:A$850, 0))))), INDEX(Paste_Here!AO$2:AO$850, MATCH(B660, Paste_Here!A$2:A$850, 0)), ""), ""), "")</f>
        <v/>
      </c>
      <c r="EG660" s="66"/>
      <c r="EH660" s="75" t="str">
        <f>IFERROR(IF(B660&lt;&gt;"", IF(ISNUMBER(SEARCH("highrisk", LOWER(INDEX(Paste_Here!AP$2:AP$850, MATCH(B660, Paste_Here!A$2:A$850, 0))))), "High Risk", IF(ISNUMBER(SEARCH("lowrisk", LOWER(INDEX(Paste_Here!AP$2:AP$850, MATCH(B660, Paste_Here!A$2:A$850, 0))))), "Low Risk", IF(ISNUMBER(SEARCH("somerisk", LOWER(INDEX(Paste_Here!AP$2:AP$850, MATCH(B660, Paste_Here!A$2:A$850, 0))))), "Some Risk", IF(ISNUMBER(SEARCH("ot", LOWER(INDEX(Paste_Here!AP$2:AP$850, MATCH(B660, Paste_Here!A$2:A$850, 0))))), "OT", "")))), ""), "")</f>
        <v/>
      </c>
      <c r="EI660" s="66"/>
      <c r="EJ660" s="93"/>
      <c r="EK660" s="66"/>
      <c r="EL660" s="75" t="str">
        <f>IFERROR(IF(B660&lt;&gt;"", IF(AND(INDEX(Paste_Here!AQ$2:AQ$850, MATCH(B660, Paste_Here!A$2:A$850, 0))&lt;&gt;"", ISNUMBER(VALUE(INDEX(Paste_Here!AQ$2:AQ$850, MATCH(B660, Paste_Here!A$2:A$850, 0))))), INDEX(Paste_Here!AQ$2:AQ$850, MATCH(B660, Paste_Here!A$2:A$850, 0)), ""), ""), "")</f>
        <v/>
      </c>
      <c r="EM660" s="66"/>
      <c r="EN660" s="75" t="str">
        <f>IFERROR(IF(B660&lt;&gt;"", IF(ISNUMBER(SEARCH("highrisk", LOWER(INDEX(Paste_Here!AR$2:AR$850, MATCH(B660, Paste_Here!A$2:A$850, 0))))), "High Risk", IF(ISNUMBER(SEARCH("lowrisk", LOWER(INDEX(Paste_Here!AR$2:AR$850, MATCH(B660, Paste_Here!A$2:A$850, 0))))), "Low Risk", IF(ISNUMBER(SEARCH("somerisk", LOWER(INDEX(Paste_Here!AR$2:AR$850, MATCH(B660, Paste_Here!A$2:A$850, 0))))), "Some Risk", IF(ISNUMBER(SEARCH("ot", LOWER(INDEX(Paste_Here!AR$2:AR$850, MATCH(B660, Paste_Here!A$2:A$850, 0))))), "OT", "")))), ""), "")</f>
        <v/>
      </c>
      <c r="EO660" s="66"/>
      <c r="EP660" s="93"/>
      <c r="EQ660" s="66"/>
      <c r="ER660" s="75"/>
      <c r="ES660" s="66"/>
      <c r="ET660" s="75"/>
      <c r="EU660" s="66"/>
      <c r="EV660" s="66"/>
      <c r="EW660" s="75" t="str">
        <f t="shared" si="141"/>
        <v/>
      </c>
      <c r="EX660" s="66"/>
      <c r="EY660" s="75" t="str">
        <f>IFERROR(IF(B660&lt;&gt;"", IF(AND(INDEX(Paste_Here!Y$2:Y$850, MATCH(B660, Paste_Here!A$2:A$850, 0))&lt;&gt;"", ISNUMBER(VALUE(INDEX(Paste_Here!Y$2:Y$850, MATCH(B660, Paste_Here!A$2:A$850, 0))))), INDEX(Paste_Here!Y$2:Y$850, MATCH(B660, Paste_Here!A$2:A$850, 0)), ""), ""), "")</f>
        <v/>
      </c>
      <c r="EZ660" s="66"/>
      <c r="FA660" s="75" t="str">
        <f>IFERROR(IF(B660&lt;&gt;"", IF(ISNUMBER(SEARCH("highrisk", LOWER(INDEX(Paste_Here!Z$2:Z$850, MATCH(B660, Paste_Here!A$2:A$850, 0))))), "High Risk", IF(ISNUMBER(SEARCH("lowrisk", LOWER(INDEX(Paste_Here!Z$2:Z$850, MATCH(B660, Paste_Here!A$2:A$850, 0))))), "Low Risk", IF(ISNUMBER(SEARCH("somerisk", LOWER(INDEX(Paste_Here!Z$2:Z$850, MATCH(B660, Paste_Here!A$2:A$850, 0))))), "Some Risk", IF(ISNUMBER(SEARCH("ot", LOWER(INDEX(Paste_Here!Z$2:Z$850, MATCH(B660, Paste_Here!A$2:A$850, 0))))), "OT", "")))), ""), "")</f>
        <v/>
      </c>
      <c r="FB660" s="66"/>
      <c r="FC660" s="93"/>
      <c r="FD660" s="66"/>
      <c r="FE660" s="75" t="str">
        <f>IFERROR(IF(B660&lt;&gt;"", IF(AND(INDEX(Paste_Here!AA$2:AA$850, MATCH(B660, Paste_Here!A$2:A$850, 0))&lt;&gt;"", ISNUMBER(VALUE(INDEX(Paste_Here!AA$2:AA$850, MATCH(B660, Paste_Here!A$2:A$850, 0))))), INDEX(Paste_Here!AA$2:AA$850, MATCH(B660, Paste_Here!A$2:A$850, 0)), ""), ""), "")</f>
        <v/>
      </c>
      <c r="FF660" s="66"/>
      <c r="FG660" s="75" t="str">
        <f>IFERROR(IF(B660&lt;&gt;"", IF(ISNUMBER(SEARCH("highrisk", LOWER(INDEX(Paste_Here!AB$2:AB$850, MATCH(B660, Paste_Here!A$2:A$850, 0))))), "High Risk", IF(ISNUMBER(SEARCH("lowrisk", LOWER(INDEX(Paste_Here!AB$2:AB$850, MATCH(B660, Paste_Here!A$2:A$850, 0))))), "Low Risk", IF(ISNUMBER(SEARCH("somerisk", LOWER(INDEX(Paste_Here!AB$2:AB$850, MATCH(B660, Paste_Here!A$2:A$850, 0))))), "Some Risk", IF(ISNUMBER(SEARCH("ot", LOWER(INDEX(Paste_Here!AB$2:AB$850, MATCH(B660, Paste_Here!A$2:A$850, 0))))), "OT", "")))), ""), "")</f>
        <v/>
      </c>
      <c r="FH660" s="66"/>
      <c r="FI660" s="93"/>
      <c r="FJ660" s="66"/>
      <c r="FK660" s="75"/>
      <c r="FL660" s="66"/>
      <c r="FM660" s="75"/>
      <c r="FN660" s="66"/>
      <c r="FO660" s="66"/>
      <c r="FP660" s="75" t="str">
        <f t="shared" si="136"/>
        <v/>
      </c>
      <c r="FQ660" s="66"/>
      <c r="FR660" s="75" t="str">
        <f>IFERROR(IF(B660&lt;&gt;"", IF(ISNUMBER(SEARCH("s", LOWER(INDEX(Paste_Here!L$2:L$850, MATCH(B660, Paste_Here!A$2:A$850, 0))))), "Yes", IF(INDEX(Paste_Here!L$2:L$850, MATCH(B660, Paste_Here!A$2:A$850, 0))&lt;&gt;"", "No", "")), ""), "")</f>
        <v/>
      </c>
      <c r="FS660" s="66"/>
      <c r="FT660" s="75" t="str">
        <f>IFERROR(IF(B660&lt;&gt;"", IF(ISNUMBER(SEARCH("yes", LOWER(INDEX(Paste_Here!F$2:F$850, MATCH(B660, Paste_Here!A$2:A$850, 0))))), "Yes", IF(ISNUMBER(SEARCH("no", LOWER(INDEX(Paste_Here!F$2:F$850, MATCH(B660, Paste_Here!A$2:A$850, 0))))), "No", "")), ""), "")</f>
        <v/>
      </c>
      <c r="FU660" s="66"/>
      <c r="FV660" s="75" t="str">
        <f>IFERROR(IF(B660&lt;&gt;"", IF(ISNUMBER(SEARCH("english language learner", LOWER(INDEX(Paste_Here!C$2:C$850, MATCH(B660, Paste_Here!A$2:A$850, 0))))), "Yes", ""), ""), "")</f>
        <v/>
      </c>
      <c r="FW660" s="66"/>
      <c r="FX660" s="75" t="str">
        <f>IFERROR(IF(B660&lt;&gt;"", IF(OR(ISNUMBER(SEARCH("b", LOWER(INDEX(Paste_Here!J$2:J$850, MATCH(B660, Paste_Here!A$2:A$850, 0))))), ISNUMBER(SEARCH("h", LOWER(INDEX(Paste_Here!J$2:J$850, MATCH(B660, Paste_Here!A$2:A$850, 0))))), ISNUMBER(SEARCH("i", LOWER(INDEX(Paste_Here!J$2:J$850, MATCH(B660, Paste_Here!A$2:A$850, 0)))))), "Yes", IF(INDEX(Paste_Here!J$2:J$850, MATCH(B660, Paste_Here!A$2:A$850, 0))&lt;&gt;"", "No", "")), ""), "")</f>
        <v/>
      </c>
      <c r="FY660" s="66"/>
      <c r="FZ660" s="75" t="str">
        <f>IFERROR(IF(B660&lt;&gt;"", IF(ISNUMBER(SEARCH("yes", LOWER(INDEX(Paste_Here!K$2:K$850, MATCH(B660, Paste_Here!A$2:A$850, 0))))), "Yes", IF(ISNUMBER(SEARCH("no", LOWER(INDEX(Paste_Here!K$2:K$850, MATCH(B660, Paste_Here!A$2:A$850, 0))))), "No", "")), ""), "")</f>
        <v/>
      </c>
      <c r="GA660" s="66"/>
      <c r="GB660" s="75" t="str">
        <f>IFERROR(IF(B660&lt;&gt;"", IF(ISNUMBER(SEARCH("transitional 2", LOWER(INDEX(Paste_Here!C$2:C$850, MATCH(B660, Paste_Here!A$2:A$850, 0))))), "T2",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GC660" s="66"/>
      <c r="GD660" s="75"/>
      <c r="GE660" s="66"/>
      <c r="GF660" s="75"/>
      <c r="GG660" s="66"/>
      <c r="GH660" s="75"/>
      <c r="GI660" s="66"/>
      <c r="GK660" s="1" t="str" cm="1">
        <f t="array" ref="GK660">IFERROR(INDEX(Paste_Here!$B$2:$B$850, MATCH(0, COUNTIF(GK$4:GK659, Paste_Here!$B$2:$B$850) + IF(Paste_Here!$B$2:$B$850="", 1, 0), 0)), "")</f>
        <v/>
      </c>
      <c r="GL660" s="1" t="str">
        <f>IF(GK660&lt;&gt;"", INDEX(Paste_Here!$A$2:$A$850, MATCH(GK660, Paste_Here!$B$2:$B$850, 0)), "")</f>
        <v/>
      </c>
      <c r="GM660" s="1" t="str">
        <f t="shared" si="142"/>
        <v/>
      </c>
      <c r="GN660" s="1" t="str" cm="1">
        <f t="array" ref="GN660">IFERROR(INDEX($GM$5:$GM$850, MATCH(SMALL(IF($GM$5:$GM$850&lt;&gt;"", COUNTIF($GM$5:$GM$850, "&lt;"&amp;$GM$5:$GM$850)+1), ROW()-ROW($GN$5)+1), COUNTIF($GM$5:$GM$850, "&lt;"&amp;$GM$5:$GM$850)+1, 0)), "")</f>
        <v/>
      </c>
    </row>
    <row r="661" spans="1:196">
      <c r="A661" s="66"/>
      <c r="B661" s="75" t="str">
        <f t="shared" si="130"/>
        <v/>
      </c>
      <c r="C661" s="66"/>
      <c r="D661" s="75" t="str">
        <f>IFERROR(IF(AND(INDEX(Paste_Here!N$2:N$850, MATCH(B661, Paste_Here!A$2:A$850, 0)) = ""), "", IF(UPPER(INDEX(Paste_Here!N$2:N$850, MATCH(B661, Paste_Here!A$2:A$850, 0))) = "YES", "Yes", IF(UPPER(INDEX(Paste_Here!N$2:N$850, MATCH(B661, Paste_Here!A$2:A$850, 0))) = "NO", "No", ""))), "")</f>
        <v/>
      </c>
      <c r="E661" s="66"/>
      <c r="F661" s="75" t="str">
        <f t="shared" si="137"/>
        <v/>
      </c>
      <c r="G661" s="66"/>
      <c r="H661" s="75" t="str">
        <f t="shared" si="138"/>
        <v/>
      </c>
      <c r="I661" s="66"/>
      <c r="J661" s="75" t="str">
        <f t="shared" si="139"/>
        <v/>
      </c>
      <c r="K661" s="66"/>
      <c r="L661" s="75"/>
      <c r="M661" s="66"/>
      <c r="N661" s="75" t="str">
        <f>IFERROR(IF(B661&lt;&gt;"", IF(AND(INDEX(Paste_Here!AW$2:AW$850, MATCH(B661, Paste_Here!A$2:A$850, 0))&lt;&gt;"", ISNUMBER(VALUE(INDEX(Paste_Here!AW$2:AW$850, MATCH(B661, Paste_Here!A$2:A$850, 0))))), INDEX(Paste_Here!AW$2:AW$850, MATCH(B661, Paste_Here!A$2:A$850, 0)), ""), ""), "")</f>
        <v/>
      </c>
      <c r="O661" s="66"/>
      <c r="P661" s="75" t="str">
        <f>IFERROR(IF(B661&lt;&gt;"", IF(AND(INDEX(Paste_Here!AX$2:AX$850, MATCH(B661, Paste_Here!A$2:A$850, 0))&lt;&gt;"", ISNUMBER(VALUE(INDEX(Paste_Here!AX$2:AX$850, MATCH(B661, Paste_Here!A$2:A$850, 0))))), INDEX(Paste_Here!AX$2:AX$850, MATCH(B661, Paste_Here!A$2:A$850, 0)), ""), ""), "")</f>
        <v/>
      </c>
      <c r="Q661" s="66"/>
      <c r="R661" s="75" t="str">
        <f>IFERROR(IF(B661&lt;&gt;"", IF(AND(INDEX(Paste_Here!AU$2:AU$850, MATCH(B661, Paste_Here!A$2:A$850, 0))&lt;&gt;"", ISNUMBER(VALUE(INDEX(Paste_Here!AU$2:AU$850, MATCH(B661, Paste_Here!A$2:A$850, 0))))), INDEX(Paste_Here!AU$2:AU$850, MATCH(B661, Paste_Here!A$2:A$850, 0)), ""), ""), "")</f>
        <v/>
      </c>
      <c r="S661" s="66"/>
      <c r="T661" s="75" t="str">
        <f>IFERROR(IF(B661&lt;&gt;"", IF(AND(INDEX(Paste_Here!AV$2:AV$850, MATCH(B661, Paste_Here!A$2:A$850, 0))&lt;&gt;"", ISNUMBER(VALUE(INDEX(Paste_Here!AV$2:AV$850, MATCH(B661, Paste_Here!A$2:A$850, 0))))), INDEX(Paste_Here!AV$2:AV$850, MATCH(B661, Paste_Here!A$2:A$850, 0)), ""), ""), "")</f>
        <v/>
      </c>
      <c r="U661" s="66"/>
      <c r="W661" s="66"/>
      <c r="Y661" s="66"/>
      <c r="Z661" s="66"/>
      <c r="AA661" s="75" t="str">
        <f t="shared" si="131"/>
        <v/>
      </c>
      <c r="AB661" s="66"/>
      <c r="AC661" s="75"/>
      <c r="AD661" s="66"/>
      <c r="AE661" s="98"/>
      <c r="AF661" s="66"/>
      <c r="AG661" s="75"/>
      <c r="AH661" s="66"/>
      <c r="AI661" s="75" t="str">
        <f>IFERROR(IF(B661&lt;&gt;"", IF(AND(INDEX(Paste_Here!AC$2:AC$850, MATCH(B661, Paste_Here!A$2:A$850, 0))&lt;&gt;"", ISNUMBER(VALUE(INDEX(Paste_Here!AC$2:AC$850, MATCH(B661, Paste_Here!A$2:A$850, 0))))), INDEX(Paste_Here!AC$2:AC$850, MATCH(B661, Paste_Here!A$2:A$850, 0)), ""), ""), "")</f>
        <v/>
      </c>
      <c r="AJ661" s="66"/>
      <c r="AK661" s="75" t="str">
        <f>IFERROR(IF(B661&lt;&gt;"", IF(ISNUMBER(SEARCH("highrisk", LOWER(INDEX(Paste_Here!AD$2:AD$850, MATCH(B661, Paste_Here!A$2:A$850, 0))))), "High Risk", IF(ISNUMBER(SEARCH("lowrisk", LOWER(INDEX(Paste_Here!AD$2:AD$850, MATCH(B661, Paste_Here!A$2:A$850, 0))))), "Low Risk", IF(ISNUMBER(SEARCH("somerisk", LOWER(INDEX(Paste_Here!AD$2:AD$850, MATCH(B661, Paste_Here!A$2:A$850, 0))))), "Some Risk", IF(ISNUMBER(SEARCH("ot", LOWER(INDEX(Paste_Here!AD$2:AD$850, MATCH(B661, Paste_Here!A$2:A$850, 0))))), "OT", "")))), ""), "")</f>
        <v/>
      </c>
      <c r="AL661" s="66"/>
      <c r="AM661" s="75"/>
      <c r="AN661" s="66"/>
      <c r="AO661" s="75" t="str">
        <f>IFERROR(IF(B661&lt;&gt;"", IF(AND(INDEX(Paste_Here!M$2:M$850, MATCH(B661, Paste_Here!A$2:A$850, 0))&lt;&gt;"", ISNUMBER(VALUE(INDEX(Paste_Here!M$2:M$850, MATCH(B661, Paste_Here!A$2:A$850, 0))))), INDEX(Paste_Here!M$2:M$850, MATCH(B661, Paste_Here!A$2:A$850, 0)), ""), ""), "")</f>
        <v/>
      </c>
      <c r="AP661" s="66"/>
      <c r="AQ661" s="75" t="str">
        <f>IFERROR(IF(B661&lt;&gt;"", IF(ISNUMBER(SEARCH("highrisk", LOWER(INDEX(Paste_Here!N$2:N$850, MATCH(B661, Paste_Here!A$2:A$850, 0))))), "High Risk", IF(ISNUMBER(SEARCH("lowrisk", LOWER(INDEX(Paste_Here!N$2:N$850, MATCH(B661, Paste_Here!A$2:A$850, 0))))), "Low Risk", IF(ISNUMBER(SEARCH("somerisk", LOWER(INDEX(Paste_Here!N$2:N$850, MATCH(B661, Paste_Here!A$2:A$850, 0))))), "Some Risk", IF(ISNUMBER(SEARCH("ot", LOWER(INDEX(Paste_Here!N$2:N$850, MATCH(B661, Paste_Here!A$2:A$850, 0))))), "OT", "")))), ""), "")</f>
        <v/>
      </c>
      <c r="AT661" s="66"/>
      <c r="AU661" s="103"/>
      <c r="AV661" s="66"/>
      <c r="AW661" s="66"/>
      <c r="AX661" s="75" t="str">
        <f t="shared" si="132"/>
        <v/>
      </c>
      <c r="AY661" s="66"/>
      <c r="AZ661" s="75"/>
      <c r="BA661" s="66"/>
      <c r="BB661" s="75"/>
      <c r="BC661" s="66"/>
      <c r="BD661" s="75"/>
      <c r="BE661" s="66"/>
      <c r="BF661" s="75" t="str">
        <f>IFERROR(IF(B661&lt;&gt;"", IF(AND(INDEX(Paste_Here!AE$2:AE$850, MATCH(B661, Paste_Here!A$2:A$850, 0))&lt;&gt;"", ISNUMBER(VALUE(INDEX(Paste_Here!AE$2:AE$850, MATCH(B661, Paste_Here!A$2:A$850, 0))))), INDEX(Paste_Here!AE$2:AE$850, MATCH(B661, Paste_Here!A$2:A$850, 0)), ""), ""), "")</f>
        <v/>
      </c>
      <c r="BG661" s="66"/>
      <c r="BH661" s="75" t="str">
        <f>IFERROR(IF(B661&lt;&gt;"", IF(ISNUMBER(SEARCH("highrisk", LOWER(INDEX(Paste_Here!AF$2:AF$850, MATCH(B661, Paste_Here!A$2:A$850, 0))))), "High Risk", IF(ISNUMBER(SEARCH("lowrisk", LOWER(INDEX(Paste_Here!AF$2:AF$850, MATCH(B661, Paste_Here!A$2:A$850, 0))))), "Low Risk", IF(ISNUMBER(SEARCH("somerisk", LOWER(INDEX(Paste_Here!AF$2:AF$850, MATCH(B661, Paste_Here!A$2:A$850, 0))))), "Some Risk", IF(ISNUMBER(SEARCH("ot", LOWER(INDEX(Paste_Here!AF$2:AF$850, MATCH(B661, Paste_Here!A$2:A$850, 0))))), "OT", "")))), ""), "")</f>
        <v/>
      </c>
      <c r="BI661" s="66"/>
      <c r="BJ661" s="75"/>
      <c r="BK661" s="66"/>
      <c r="BL661" s="75" t="str">
        <f>IFERROR(IF(B661&lt;&gt;"", IF(AND(INDEX(Paste_Here!O$2:O$850, MATCH(B661, Paste_Here!A$2:A$850, 0))&lt;&gt;"", ISNUMBER(VALUE(INDEX(Paste_Here!O$2:O$850, MATCH(B661, Paste_Here!A$2:A$850, 0))))), INDEX(Paste_Here!O$2:O$850, MATCH(B661, Paste_Here!A$2:A$850, 0)), ""), ""), "")</f>
        <v/>
      </c>
      <c r="BM661" s="66"/>
      <c r="BN661" s="75" t="str">
        <f>IFERROR(IF(B661&lt;&gt;"", IF(ISNUMBER(SEARCH("highrisk", LOWER(INDEX(Paste_Here!P$2:P$850, MATCH(B661, Paste_Here!A$2:A$850, 0))))), "High Risk", IF(ISNUMBER(SEARCH("lowrisk", LOWER(INDEX(Paste_Here!P$2:P$850, MATCH(B661, Paste_Here!A$2:A$850, 0))))), "Low Risk", IF(ISNUMBER(SEARCH("somerisk", LOWER(INDEX(Paste_Here!P$2:P$850, MATCH(B661, Paste_Here!A$2:A$850, 0))))), "Some Risk", IF(ISNUMBER(SEARCH("ot", LOWER(INDEX(Paste_Here!P$2:P$850, MATCH(B661, Paste_Here!A$2:A$850, 0))))), "OT", "")))), ""), "")</f>
        <v/>
      </c>
      <c r="BQ661" s="66"/>
      <c r="BR661" s="75"/>
      <c r="BS661" s="66"/>
      <c r="BT661" s="66"/>
      <c r="BU661" s="75" t="str">
        <f t="shared" si="133"/>
        <v/>
      </c>
      <c r="BV661" s="66"/>
      <c r="BW661" s="75"/>
      <c r="BX661" s="66"/>
      <c r="BY661" s="75"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BZ661" s="66"/>
      <c r="CA661" s="75"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CB661" s="66"/>
      <c r="CC661" s="75"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CD661" s="66"/>
      <c r="CE661" s="75"/>
      <c r="CF661" s="66"/>
      <c r="CK661" s="75"/>
      <c r="CL661" s="66"/>
      <c r="CM661" s="75"/>
      <c r="CN661" s="66"/>
      <c r="CO661" s="75"/>
      <c r="CP661" s="66"/>
      <c r="CQ661" s="66"/>
      <c r="CR661" s="75" t="str">
        <f t="shared" si="134"/>
        <v/>
      </c>
      <c r="CS661" s="66"/>
      <c r="CT661" s="75"/>
      <c r="CU661" s="66"/>
      <c r="CV661" s="75"/>
      <c r="CW661" s="66"/>
      <c r="CX661" s="75"/>
      <c r="CY661" s="66"/>
      <c r="CZ661" s="75"/>
      <c r="DA661" s="66"/>
      <c r="DB661" s="75" t="str">
        <f>IFERROR(IF(B661&lt;&gt;"", IF(AND(INDEX(Paste_Here!AK$2:AK$850, MATCH(B661, Paste_Here!A$2:A$850, 0))&lt;&gt;"", ISNUMBER(VALUE(INDEX(Paste_Here!AK$2:AK$850, MATCH(B661, Paste_Here!A$2:A$850, 0))))), INDEX(Paste_Here!AK$2:AK$850, MATCH(B661, Paste_Here!A$2:A$850, 0)), ""), ""), "")</f>
        <v/>
      </c>
      <c r="DC661" s="66"/>
      <c r="DD661" s="75" t="str">
        <f>IFERROR(IF(B661&lt;&gt;"", IF(ISNUMBER(SEARCH("highrisk", LOWER(INDEX(Paste_Here!AL$2:AL$850, MATCH(B661, Paste_Here!A$2:A$850, 0))))), "High Risk", IF(ISNUMBER(SEARCH("lowrisk", LOWER(INDEX(Paste_Here!AL$2:AL$850, MATCH(B661, Paste_Here!A$2:A$850, 0))))), "Low Risk", IF(ISNUMBER(SEARCH("somerisk", LOWER(INDEX(Paste_Here!AL$2:AL$850, MATCH(B661, Paste_Here!A$2:A$850, 0))))), "Some Risk", IF(ISNUMBER(SEARCH("ot", LOWER(INDEX(Paste_Here!AL$2:AL$850, MATCH(B661, Paste_Here!A$2:A$850, 0))))), "OT", "")))), ""), "")</f>
        <v/>
      </c>
      <c r="DE661" s="66"/>
      <c r="DF661" s="75" t="str">
        <f>IFERROR(IF(B661&lt;&gt;"", IF(AND(INDEX(Paste_Here!AM$2:AM$850, MATCH(B661, Paste_Here!A$2:A$850, 0))&lt;&gt;"", ISNUMBER(VALUE(INDEX(Paste_Here!AM$2:AM$850, MATCH(B661, Paste_Here!A$2:A$850, 0))))), INDEX(Paste_Here!AM$2:AM$850, MATCH(B661, Paste_Here!A$2:A$850, 0)), ""), ""), "")</f>
        <v/>
      </c>
      <c r="DG661" s="66"/>
      <c r="DH661" s="75" t="str">
        <f>IFERROR(IF(B661&lt;&gt;"", IF(ISNUMBER(SEARCH("highrisk", LOWER(INDEX(Paste_Here!AN$2:AN$850, MATCH(B661, Paste_Here!A$2:A$850, 0))))), "High Risk", IF(ISNUMBER(SEARCH("lowrisk", LOWER(INDEX(Paste_Here!AN$2:AN$850, MATCH(B661, Paste_Here!A$2:A$850, 0))))), "Low Risk", IF(ISNUMBER(SEARCH("somerisk", LOWER(INDEX(Paste_Here!AN$2:AN$850, MATCH(B661, Paste_Here!A$2:A$850, 0))))), "Some Risk", IF(ISNUMBER(SEARCH("ot", LOWER(INDEX(Paste_Here!AN$2:AN$850, MATCH(B661, Paste_Here!A$2:A$850, 0))))), "OT", "")))), ""), "")</f>
        <v/>
      </c>
      <c r="DI661" s="66"/>
      <c r="DJ661" s="66"/>
      <c r="DK661" s="75" t="str">
        <f t="shared" si="135"/>
        <v/>
      </c>
      <c r="DL661" s="66"/>
      <c r="DM661" s="75" t="str">
        <f>IFERROR(IF(B661&lt;&gt;"", IF(AND(INDEX(Paste_Here!Q$2:Q$850, MATCH(B661, Paste_Here!A$2:A$850, 0))&lt;&gt;"", ISNUMBER(VALUE(INDEX(Paste_Here!Q$2:Q$850, MATCH(B661, Paste_Here!A$2:A$850, 0))))), INDEX(Paste_Here!Q$2:Q$850, MATCH(B661, Paste_Here!A$2:A$850, 0)), ""), ""), "")</f>
        <v/>
      </c>
      <c r="DN661" s="66"/>
      <c r="DO661" s="75" t="str">
        <f>IFERROR(IF(B661&lt;&gt;"", IF(ISNUMBER(SEARCH("highrisk", LOWER(INDEX(Paste_Here!R$2:R$850, MATCH(B661, Paste_Here!A$2:A$850, 0))))), "High Risk", IF(ISNUMBER(SEARCH("lowrisk", LOWER(INDEX(Paste_Here!R$2:R$850, MATCH(B661, Paste_Here!A$2:A$850, 0))))), "Low Risk", IF(ISNUMBER(SEARCH("somerisk", LOWER(INDEX(Paste_Here!R$2:R$850, MATCH(B661, Paste_Here!A$2:A$850, 0))))), "Some Risk", IF(ISNUMBER(SEARCH("ot", LOWER(INDEX(Paste_Here!R$2:R$850, MATCH(B661, Paste_Here!A$2:A$850, 0))))), "OT", "")))), ""), "")</f>
        <v/>
      </c>
      <c r="DP661" s="66"/>
      <c r="DQ661" s="93" t="str">
        <f>IFERROR(IF(B661&lt;&gt;"", IF(AND(INDEX(Paste_Here!S$2:S$850, MATCH(B661, Paste_Here!A$2:A$850, 0))&lt;&gt;"", ISNUMBER(VALUE(INDEX(Paste_Here!S$2:S$850, MATCH(B661, Paste_Here!A$2:A$850, 0))))), INDEX(Paste_Here!S$2:S$850, MATCH(B661, Paste_Here!A$2:A$850, 0)), ""), ""), "")</f>
        <v/>
      </c>
      <c r="DR661" s="66"/>
      <c r="DS661" s="75"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IF(ISNUMBER(SEARCH("ot", LOWER(INDEX(Paste_Here!T$2:T$850, MATCH(B661, Paste_Here!A$2:A$850, 0))))), "OT", "")))), ""), "")</f>
        <v/>
      </c>
      <c r="DT661" s="66"/>
      <c r="DU661" s="75" t="str">
        <f>IFERROR(IF(B661&lt;&gt;"", IF(AND(INDEX(Paste_Here!U$2:U$850, MATCH(B661, Paste_Here!A$2:A$850, 0))&lt;&gt;"", ISNUMBER(VALUE(INDEX(Paste_Here!U$2:U$850, MATCH(B661, Paste_Here!A$2:A$850, 0))))), INDEX(Paste_Here!U$2:U$850, MATCH(B661, Paste_Here!A$2:A$850, 0)), ""), ""), "")</f>
        <v/>
      </c>
      <c r="DV661" s="66"/>
      <c r="DW661" s="93" t="str">
        <f>IFERROR(IF(B661&lt;&gt;"", IF(ISNUMBER(SEARCH("highrisk", LOWER(INDEX(Paste_Here!V$2:V$850, MATCH(B661, Paste_Here!A$2:A$850, 0))))), "High Risk", IF(ISNUMBER(SEARCH("lowrisk", LOWER(INDEX(Paste_Here!V$2:V$850, MATCH(B661, Paste_Here!A$2:A$850, 0))))), "Low Risk", IF(ISNUMBER(SEARCH("somerisk", LOWER(INDEX(Paste_Here!V$2:V$850, MATCH(B661, Paste_Here!A$2:A$850, 0))))), "Some Risk", IF(ISNUMBER(SEARCH("ot", LOWER(INDEX(Paste_Here!V$2:V$850, MATCH(B661, Paste_Here!A$2:A$850, 0))))), "OT", "")))), ""), "")</f>
        <v/>
      </c>
      <c r="DX661" s="66"/>
      <c r="DY661" s="75" t="str">
        <f>IFERROR(IF(B661&lt;&gt;"", IF(AND(INDEX(Paste_Here!W$2:W$850, MATCH(B661, Paste_Here!A$2:A$850, 0))&lt;&gt;"", ISNUMBER(VALUE(INDEX(Paste_Here!W$2:W$850, MATCH(B661, Paste_Here!A$2:A$850, 0))))), INDEX(Paste_Here!W$2:W$850, MATCH(B661, Paste_Here!A$2:A$850, 0)), ""), ""), "")</f>
        <v/>
      </c>
      <c r="DZ661" s="66"/>
      <c r="EA661" s="75" t="str">
        <f>IFERROR(IF(B661&lt;&gt;"", IF(ISNUMBER(SEARCH("highrisk", LOWER(INDEX(Paste_Here!X$2:X$850, MATCH(B661, Paste_Here!A$2:A$850, 0))))), "High Risk", IF(ISNUMBER(SEARCH("lowrisk", LOWER(INDEX(Paste_Here!X$2:X$850, MATCH(B661, Paste_Here!A$2:A$850, 0))))), "Low Risk", IF(ISNUMBER(SEARCH("somerisk", LOWER(INDEX(Paste_Here!X$2:X$850, MATCH(B661, Paste_Here!A$2:A$850, 0))))), "Some Risk", IF(ISNUMBER(SEARCH("ot", LOWER(INDEX(Paste_Here!X$2:X$850, MATCH(B661, Paste_Here!A$2:A$850, 0))))), "OT", "")))), ""), "")</f>
        <v/>
      </c>
      <c r="EB661" s="66"/>
      <c r="EC661" s="66"/>
      <c r="ED661" s="75" t="str">
        <f t="shared" si="140"/>
        <v/>
      </c>
      <c r="EE661" s="66"/>
      <c r="EF661" s="75" t="str">
        <f>IFERROR(IF(B661&lt;&gt;"", IF(AND(INDEX(Paste_Here!AO$2:AO$850, MATCH(B661, Paste_Here!A$2:A$850, 0))&lt;&gt;"", ISNUMBER(VALUE(INDEX(Paste_Here!AO$2:AO$850, MATCH(B661, Paste_Here!A$2:A$850, 0))))), INDEX(Paste_Here!AO$2:AO$850, MATCH(B661, Paste_Here!A$2:A$850, 0)), ""), ""), "")</f>
        <v/>
      </c>
      <c r="EG661" s="66"/>
      <c r="EH661" s="75" t="str">
        <f>IFERROR(IF(B661&lt;&gt;"", IF(ISNUMBER(SEARCH("highrisk", LOWER(INDEX(Paste_Here!AP$2:AP$850, MATCH(B661, Paste_Here!A$2:A$850, 0))))), "High Risk", IF(ISNUMBER(SEARCH("lowrisk", LOWER(INDEX(Paste_Here!AP$2:AP$850, MATCH(B661, Paste_Here!A$2:A$850, 0))))), "Low Risk", IF(ISNUMBER(SEARCH("somerisk", LOWER(INDEX(Paste_Here!AP$2:AP$850, MATCH(B661, Paste_Here!A$2:A$850, 0))))), "Some Risk", IF(ISNUMBER(SEARCH("ot", LOWER(INDEX(Paste_Here!AP$2:AP$850, MATCH(B661, Paste_Here!A$2:A$850, 0))))), "OT", "")))), ""), "")</f>
        <v/>
      </c>
      <c r="EI661" s="66"/>
      <c r="EJ661" s="93"/>
      <c r="EK661" s="66"/>
      <c r="EL661" s="75" t="str">
        <f>IFERROR(IF(B661&lt;&gt;"", IF(AND(INDEX(Paste_Here!AQ$2:AQ$850, MATCH(B661, Paste_Here!A$2:A$850, 0))&lt;&gt;"", ISNUMBER(VALUE(INDEX(Paste_Here!AQ$2:AQ$850, MATCH(B661, Paste_Here!A$2:A$850, 0))))), INDEX(Paste_Here!AQ$2:AQ$850, MATCH(B661, Paste_Here!A$2:A$850, 0)), ""), ""), "")</f>
        <v/>
      </c>
      <c r="EM661" s="66"/>
      <c r="EN661" s="75" t="str">
        <f>IFERROR(IF(B661&lt;&gt;"", IF(ISNUMBER(SEARCH("highrisk", LOWER(INDEX(Paste_Here!AR$2:AR$850, MATCH(B661, Paste_Here!A$2:A$850, 0))))), "High Risk", IF(ISNUMBER(SEARCH("lowrisk", LOWER(INDEX(Paste_Here!AR$2:AR$850, MATCH(B661, Paste_Here!A$2:A$850, 0))))), "Low Risk", IF(ISNUMBER(SEARCH("somerisk", LOWER(INDEX(Paste_Here!AR$2:AR$850, MATCH(B661, Paste_Here!A$2:A$850, 0))))), "Some Risk", IF(ISNUMBER(SEARCH("ot", LOWER(INDEX(Paste_Here!AR$2:AR$850, MATCH(B661, Paste_Here!A$2:A$850, 0))))), "OT", "")))), ""), "")</f>
        <v/>
      </c>
      <c r="EO661" s="66"/>
      <c r="EP661" s="93"/>
      <c r="EQ661" s="66"/>
      <c r="ER661" s="75"/>
      <c r="ES661" s="66"/>
      <c r="ET661" s="75"/>
      <c r="EU661" s="66"/>
      <c r="EV661" s="66"/>
      <c r="EW661" s="75" t="str">
        <f t="shared" si="141"/>
        <v/>
      </c>
      <c r="EX661" s="66"/>
      <c r="EY661" s="75" t="str">
        <f>IFERROR(IF(B661&lt;&gt;"", IF(AND(INDEX(Paste_Here!Y$2:Y$850, MATCH(B661, Paste_Here!A$2:A$850, 0))&lt;&gt;"", ISNUMBER(VALUE(INDEX(Paste_Here!Y$2:Y$850, MATCH(B661, Paste_Here!A$2:A$850, 0))))), INDEX(Paste_Here!Y$2:Y$850, MATCH(B661, Paste_Here!A$2:A$850, 0)), ""), ""), "")</f>
        <v/>
      </c>
      <c r="EZ661" s="66"/>
      <c r="FA661" s="75" t="str">
        <f>IFERROR(IF(B661&lt;&gt;"", IF(ISNUMBER(SEARCH("highrisk", LOWER(INDEX(Paste_Here!Z$2:Z$850, MATCH(B661, Paste_Here!A$2:A$850, 0))))), "High Risk", IF(ISNUMBER(SEARCH("lowrisk", LOWER(INDEX(Paste_Here!Z$2:Z$850, MATCH(B661, Paste_Here!A$2:A$850, 0))))), "Low Risk", IF(ISNUMBER(SEARCH("somerisk", LOWER(INDEX(Paste_Here!Z$2:Z$850, MATCH(B661, Paste_Here!A$2:A$850, 0))))), "Some Risk", IF(ISNUMBER(SEARCH("ot", LOWER(INDEX(Paste_Here!Z$2:Z$850, MATCH(B661, Paste_Here!A$2:A$850, 0))))), "OT", "")))), ""), "")</f>
        <v/>
      </c>
      <c r="FB661" s="66"/>
      <c r="FC661" s="93"/>
      <c r="FD661" s="66"/>
      <c r="FE661" s="75" t="str">
        <f>IFERROR(IF(B661&lt;&gt;"", IF(AND(INDEX(Paste_Here!AA$2:AA$850, MATCH(B661, Paste_Here!A$2:A$850, 0))&lt;&gt;"", ISNUMBER(VALUE(INDEX(Paste_Here!AA$2:AA$850, MATCH(B661, Paste_Here!A$2:A$850, 0))))), INDEX(Paste_Here!AA$2:AA$850, MATCH(B661, Paste_Here!A$2:A$850, 0)), ""), ""), "")</f>
        <v/>
      </c>
      <c r="FF661" s="66"/>
      <c r="FG661" s="75" t="str">
        <f>IFERROR(IF(B661&lt;&gt;"", IF(ISNUMBER(SEARCH("highrisk", LOWER(INDEX(Paste_Here!AB$2:AB$850, MATCH(B661, Paste_Here!A$2:A$850, 0))))), "High Risk", IF(ISNUMBER(SEARCH("lowrisk", LOWER(INDEX(Paste_Here!AB$2:AB$850, MATCH(B661, Paste_Here!A$2:A$850, 0))))), "Low Risk", IF(ISNUMBER(SEARCH("somerisk", LOWER(INDEX(Paste_Here!AB$2:AB$850, MATCH(B661, Paste_Here!A$2:A$850, 0))))), "Some Risk", IF(ISNUMBER(SEARCH("ot", LOWER(INDEX(Paste_Here!AB$2:AB$850, MATCH(B661, Paste_Here!A$2:A$850, 0))))), "OT", "")))), ""), "")</f>
        <v/>
      </c>
      <c r="FH661" s="66"/>
      <c r="FI661" s="93"/>
      <c r="FJ661" s="66"/>
      <c r="FK661" s="75"/>
      <c r="FL661" s="66"/>
      <c r="FM661" s="75"/>
      <c r="FN661" s="66"/>
      <c r="FO661" s="66"/>
      <c r="FP661" s="75" t="str">
        <f t="shared" si="136"/>
        <v/>
      </c>
      <c r="FQ661" s="66"/>
      <c r="FR661" s="75" t="str">
        <f>IFERROR(IF(B661&lt;&gt;"", IF(ISNUMBER(SEARCH("s", LOWER(INDEX(Paste_Here!L$2:L$850, MATCH(B661, Paste_Here!A$2:A$850, 0))))), "Yes", IF(INDEX(Paste_Here!L$2:L$850, MATCH(B661, Paste_Here!A$2:A$850, 0))&lt;&gt;"", "No", "")), ""), "")</f>
        <v/>
      </c>
      <c r="FS661" s="66"/>
      <c r="FT661" s="75" t="str">
        <f>IFERROR(IF(B661&lt;&gt;"", IF(ISNUMBER(SEARCH("yes", LOWER(INDEX(Paste_Here!F$2:F$850, MATCH(B661, Paste_Here!A$2:A$850, 0))))), "Yes", IF(ISNUMBER(SEARCH("no", LOWER(INDEX(Paste_Here!F$2:F$850, MATCH(B661, Paste_Here!A$2:A$850, 0))))), "No", "")), ""), "")</f>
        <v/>
      </c>
      <c r="FU661" s="66"/>
      <c r="FV661" s="75" t="str">
        <f>IFERROR(IF(B661&lt;&gt;"", IF(ISNUMBER(SEARCH("english language learner", LOWER(INDEX(Paste_Here!C$2:C$850, MATCH(B661, Paste_Here!A$2:A$850, 0))))), "Yes", ""), ""), "")</f>
        <v/>
      </c>
      <c r="FW661" s="66"/>
      <c r="FX661" s="75" t="str">
        <f>IFERROR(IF(B661&lt;&gt;"", IF(OR(ISNUMBER(SEARCH("b", LOWER(INDEX(Paste_Here!J$2:J$850, MATCH(B661, Paste_Here!A$2:A$850, 0))))), ISNUMBER(SEARCH("h", LOWER(INDEX(Paste_Here!J$2:J$850, MATCH(B661, Paste_Here!A$2:A$850, 0))))), ISNUMBER(SEARCH("i", LOWER(INDEX(Paste_Here!J$2:J$850, MATCH(B661, Paste_Here!A$2:A$850, 0)))))), "Yes", IF(INDEX(Paste_Here!J$2:J$850, MATCH(B661, Paste_Here!A$2:A$850, 0))&lt;&gt;"", "No", "")), ""), "")</f>
        <v/>
      </c>
      <c r="FY661" s="66"/>
      <c r="FZ661" s="75" t="str">
        <f>IFERROR(IF(B661&lt;&gt;"", IF(ISNUMBER(SEARCH("yes", LOWER(INDEX(Paste_Here!K$2:K$850, MATCH(B661, Paste_Here!A$2:A$850, 0))))), "Yes", IF(ISNUMBER(SEARCH("no", LOWER(INDEX(Paste_Here!K$2:K$850, MATCH(B661, Paste_Here!A$2:A$850, 0))))), "No", "")), ""), "")</f>
        <v/>
      </c>
      <c r="GA661" s="66"/>
      <c r="GB661" s="75" t="str">
        <f>IFERROR(IF(B661&lt;&gt;"", IF(ISNUMBER(SEARCH("transitional 2", LOWER(INDEX(Paste_Here!C$2:C$850, MATCH(B661, Paste_Here!A$2:A$850, 0))))), "T2",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GC661" s="66"/>
      <c r="GD661" s="75"/>
      <c r="GE661" s="66"/>
      <c r="GF661" s="75"/>
      <c r="GG661" s="66"/>
      <c r="GH661" s="75"/>
      <c r="GI661" s="66"/>
      <c r="GK661" s="1" t="str" cm="1">
        <f t="array" ref="GK661">IFERROR(INDEX(Paste_Here!$B$2:$B$850, MATCH(0, COUNTIF(GK$4:GK660, Paste_Here!$B$2:$B$850) + IF(Paste_Here!$B$2:$B$850="", 1, 0), 0)), "")</f>
        <v/>
      </c>
      <c r="GL661" s="1" t="str">
        <f>IF(GK661&lt;&gt;"", INDEX(Paste_Here!$A$2:$A$850, MATCH(GK661, Paste_Here!$B$2:$B$850, 0)), "")</f>
        <v/>
      </c>
      <c r="GM661" s="1" t="str">
        <f t="shared" si="142"/>
        <v/>
      </c>
      <c r="GN661" s="1" t="str" cm="1">
        <f t="array" ref="GN661">IFERROR(INDEX($GM$5:$GM$850, MATCH(SMALL(IF($GM$5:$GM$850&lt;&gt;"", COUNTIF($GM$5:$GM$850, "&lt;"&amp;$GM$5:$GM$850)+1), ROW()-ROW($GN$5)+1), COUNTIF($GM$5:$GM$850, "&lt;"&amp;$GM$5:$GM$850)+1, 0)), "")</f>
        <v/>
      </c>
    </row>
    <row r="662" spans="1:196">
      <c r="A662" s="66"/>
      <c r="B662" s="75" t="str">
        <f t="shared" si="130"/>
        <v/>
      </c>
      <c r="C662" s="66"/>
      <c r="D662" s="75" t="str">
        <f>IFERROR(IF(AND(INDEX(Paste_Here!N$2:N$850, MATCH(B662, Paste_Here!A$2:A$850, 0)) = ""), "", IF(UPPER(INDEX(Paste_Here!N$2:N$850, MATCH(B662, Paste_Here!A$2:A$850, 0))) = "YES", "Yes", IF(UPPER(INDEX(Paste_Here!N$2:N$850, MATCH(B662, Paste_Here!A$2:A$850, 0))) = "NO", "No", ""))), "")</f>
        <v/>
      </c>
      <c r="E662" s="66"/>
      <c r="F662" s="75" t="str">
        <f t="shared" si="137"/>
        <v/>
      </c>
      <c r="G662" s="66"/>
      <c r="H662" s="75" t="str">
        <f t="shared" si="138"/>
        <v/>
      </c>
      <c r="I662" s="66"/>
      <c r="J662" s="75" t="str">
        <f t="shared" si="139"/>
        <v/>
      </c>
      <c r="K662" s="66"/>
      <c r="L662" s="75"/>
      <c r="M662" s="66"/>
      <c r="N662" s="75" t="str">
        <f>IFERROR(IF(B662&lt;&gt;"", IF(AND(INDEX(Paste_Here!AW$2:AW$850, MATCH(B662, Paste_Here!A$2:A$850, 0))&lt;&gt;"", ISNUMBER(VALUE(INDEX(Paste_Here!AW$2:AW$850, MATCH(B662, Paste_Here!A$2:A$850, 0))))), INDEX(Paste_Here!AW$2:AW$850, MATCH(B662, Paste_Here!A$2:A$850, 0)), ""), ""), "")</f>
        <v/>
      </c>
      <c r="O662" s="66"/>
      <c r="P662" s="75" t="str">
        <f>IFERROR(IF(B662&lt;&gt;"", IF(AND(INDEX(Paste_Here!AX$2:AX$850, MATCH(B662, Paste_Here!A$2:A$850, 0))&lt;&gt;"", ISNUMBER(VALUE(INDEX(Paste_Here!AX$2:AX$850, MATCH(B662, Paste_Here!A$2:A$850, 0))))), INDEX(Paste_Here!AX$2:AX$850, MATCH(B662, Paste_Here!A$2:A$850, 0)), ""), ""), "")</f>
        <v/>
      </c>
      <c r="Q662" s="66"/>
      <c r="R662" s="75" t="str">
        <f>IFERROR(IF(B662&lt;&gt;"", IF(AND(INDEX(Paste_Here!AU$2:AU$850, MATCH(B662, Paste_Here!A$2:A$850, 0))&lt;&gt;"", ISNUMBER(VALUE(INDEX(Paste_Here!AU$2:AU$850, MATCH(B662, Paste_Here!A$2:A$850, 0))))), INDEX(Paste_Here!AU$2:AU$850, MATCH(B662, Paste_Here!A$2:A$850, 0)), ""), ""), "")</f>
        <v/>
      </c>
      <c r="S662" s="66"/>
      <c r="T662" s="75" t="str">
        <f>IFERROR(IF(B662&lt;&gt;"", IF(AND(INDEX(Paste_Here!AV$2:AV$850, MATCH(B662, Paste_Here!A$2:A$850, 0))&lt;&gt;"", ISNUMBER(VALUE(INDEX(Paste_Here!AV$2:AV$850, MATCH(B662, Paste_Here!A$2:A$850, 0))))), INDEX(Paste_Here!AV$2:AV$850, MATCH(B662, Paste_Here!A$2:A$850, 0)), ""), ""), "")</f>
        <v/>
      </c>
      <c r="U662" s="66"/>
      <c r="W662" s="66"/>
      <c r="Y662" s="66"/>
      <c r="Z662" s="66"/>
      <c r="AA662" s="75" t="str">
        <f t="shared" si="131"/>
        <v/>
      </c>
      <c r="AB662" s="66"/>
      <c r="AC662" s="75"/>
      <c r="AD662" s="66"/>
      <c r="AE662" s="98"/>
      <c r="AF662" s="66"/>
      <c r="AG662" s="75"/>
      <c r="AH662" s="66"/>
      <c r="AI662" s="75" t="str">
        <f>IFERROR(IF(B662&lt;&gt;"", IF(AND(INDEX(Paste_Here!AC$2:AC$850, MATCH(B662, Paste_Here!A$2:A$850, 0))&lt;&gt;"", ISNUMBER(VALUE(INDEX(Paste_Here!AC$2:AC$850, MATCH(B662, Paste_Here!A$2:A$850, 0))))), INDEX(Paste_Here!AC$2:AC$850, MATCH(B662, Paste_Here!A$2:A$850, 0)), ""), ""), "")</f>
        <v/>
      </c>
      <c r="AJ662" s="66"/>
      <c r="AK662" s="75" t="str">
        <f>IFERROR(IF(B662&lt;&gt;"", IF(ISNUMBER(SEARCH("highrisk", LOWER(INDEX(Paste_Here!AD$2:AD$850, MATCH(B662, Paste_Here!A$2:A$850, 0))))), "High Risk", IF(ISNUMBER(SEARCH("lowrisk", LOWER(INDEX(Paste_Here!AD$2:AD$850, MATCH(B662, Paste_Here!A$2:A$850, 0))))), "Low Risk", IF(ISNUMBER(SEARCH("somerisk", LOWER(INDEX(Paste_Here!AD$2:AD$850, MATCH(B662, Paste_Here!A$2:A$850, 0))))), "Some Risk", IF(ISNUMBER(SEARCH("ot", LOWER(INDEX(Paste_Here!AD$2:AD$850, MATCH(B662, Paste_Here!A$2:A$850, 0))))), "OT", "")))), ""), "")</f>
        <v/>
      </c>
      <c r="AL662" s="66"/>
      <c r="AM662" s="75"/>
      <c r="AN662" s="66"/>
      <c r="AO662" s="75" t="str">
        <f>IFERROR(IF(B662&lt;&gt;"", IF(AND(INDEX(Paste_Here!M$2:M$850, MATCH(B662, Paste_Here!A$2:A$850, 0))&lt;&gt;"", ISNUMBER(VALUE(INDEX(Paste_Here!M$2:M$850, MATCH(B662, Paste_Here!A$2:A$850, 0))))), INDEX(Paste_Here!M$2:M$850, MATCH(B662, Paste_Here!A$2:A$850, 0)), ""), ""), "")</f>
        <v/>
      </c>
      <c r="AP662" s="66"/>
      <c r="AQ662" s="75" t="str">
        <f>IFERROR(IF(B662&lt;&gt;"", IF(ISNUMBER(SEARCH("highrisk", LOWER(INDEX(Paste_Here!N$2:N$850, MATCH(B662, Paste_Here!A$2:A$850, 0))))), "High Risk", IF(ISNUMBER(SEARCH("lowrisk", LOWER(INDEX(Paste_Here!N$2:N$850, MATCH(B662, Paste_Here!A$2:A$850, 0))))), "Low Risk", IF(ISNUMBER(SEARCH("somerisk", LOWER(INDEX(Paste_Here!N$2:N$850, MATCH(B662, Paste_Here!A$2:A$850, 0))))), "Some Risk", IF(ISNUMBER(SEARCH("ot", LOWER(INDEX(Paste_Here!N$2:N$850, MATCH(B662, Paste_Here!A$2:A$850, 0))))), "OT", "")))), ""), "")</f>
        <v/>
      </c>
      <c r="AT662" s="66"/>
      <c r="AU662" s="103"/>
      <c r="AV662" s="66"/>
      <c r="AW662" s="66"/>
      <c r="AX662" s="75" t="str">
        <f t="shared" si="132"/>
        <v/>
      </c>
      <c r="AY662" s="66"/>
      <c r="AZ662" s="75"/>
      <c r="BA662" s="66"/>
      <c r="BB662" s="75"/>
      <c r="BC662" s="66"/>
      <c r="BD662" s="75"/>
      <c r="BE662" s="66"/>
      <c r="BF662" s="75" t="str">
        <f>IFERROR(IF(B662&lt;&gt;"", IF(AND(INDEX(Paste_Here!AE$2:AE$850, MATCH(B662, Paste_Here!A$2:A$850, 0))&lt;&gt;"", ISNUMBER(VALUE(INDEX(Paste_Here!AE$2:AE$850, MATCH(B662, Paste_Here!A$2:A$850, 0))))), INDEX(Paste_Here!AE$2:AE$850, MATCH(B662, Paste_Here!A$2:A$850, 0)), ""), ""), "")</f>
        <v/>
      </c>
      <c r="BG662" s="66"/>
      <c r="BH662" s="75" t="str">
        <f>IFERROR(IF(B662&lt;&gt;"", IF(ISNUMBER(SEARCH("highrisk", LOWER(INDEX(Paste_Here!AF$2:AF$850, MATCH(B662, Paste_Here!A$2:A$850, 0))))), "High Risk", IF(ISNUMBER(SEARCH("lowrisk", LOWER(INDEX(Paste_Here!AF$2:AF$850, MATCH(B662, Paste_Here!A$2:A$850, 0))))), "Low Risk", IF(ISNUMBER(SEARCH("somerisk", LOWER(INDEX(Paste_Here!AF$2:AF$850, MATCH(B662, Paste_Here!A$2:A$850, 0))))), "Some Risk", IF(ISNUMBER(SEARCH("ot", LOWER(INDEX(Paste_Here!AF$2:AF$850, MATCH(B662, Paste_Here!A$2:A$850, 0))))), "OT", "")))), ""), "")</f>
        <v/>
      </c>
      <c r="BI662" s="66"/>
      <c r="BJ662" s="75"/>
      <c r="BK662" s="66"/>
      <c r="BL662" s="75" t="str">
        <f>IFERROR(IF(B662&lt;&gt;"", IF(AND(INDEX(Paste_Here!O$2:O$850, MATCH(B662, Paste_Here!A$2:A$850, 0))&lt;&gt;"", ISNUMBER(VALUE(INDEX(Paste_Here!O$2:O$850, MATCH(B662, Paste_Here!A$2:A$850, 0))))), INDEX(Paste_Here!O$2:O$850, MATCH(B662, Paste_Here!A$2:A$850, 0)), ""), ""), "")</f>
        <v/>
      </c>
      <c r="BM662" s="66"/>
      <c r="BN662" s="75" t="str">
        <f>IFERROR(IF(B662&lt;&gt;"", IF(ISNUMBER(SEARCH("highrisk", LOWER(INDEX(Paste_Here!P$2:P$850, MATCH(B662, Paste_Here!A$2:A$850, 0))))), "High Risk", IF(ISNUMBER(SEARCH("lowrisk", LOWER(INDEX(Paste_Here!P$2:P$850, MATCH(B662, Paste_Here!A$2:A$850, 0))))), "Low Risk", IF(ISNUMBER(SEARCH("somerisk", LOWER(INDEX(Paste_Here!P$2:P$850, MATCH(B662, Paste_Here!A$2:A$850, 0))))), "Some Risk", IF(ISNUMBER(SEARCH("ot", LOWER(INDEX(Paste_Here!P$2:P$850, MATCH(B662, Paste_Here!A$2:A$850, 0))))), "OT", "")))), ""), "")</f>
        <v/>
      </c>
      <c r="BQ662" s="66"/>
      <c r="BR662" s="75"/>
      <c r="BS662" s="66"/>
      <c r="BT662" s="66"/>
      <c r="BU662" s="75" t="str">
        <f t="shared" si="133"/>
        <v/>
      </c>
      <c r="BV662" s="66"/>
      <c r="BW662" s="75"/>
      <c r="BX662" s="66"/>
      <c r="BY662" s="75"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BZ662" s="66"/>
      <c r="CA662" s="75"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CB662" s="66"/>
      <c r="CC662" s="75"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CD662" s="66"/>
      <c r="CE662" s="75"/>
      <c r="CF662" s="66"/>
      <c r="CK662" s="75"/>
      <c r="CL662" s="66"/>
      <c r="CM662" s="75"/>
      <c r="CN662" s="66"/>
      <c r="CO662" s="75"/>
      <c r="CP662" s="66"/>
      <c r="CQ662" s="66"/>
      <c r="CR662" s="75" t="str">
        <f t="shared" si="134"/>
        <v/>
      </c>
      <c r="CS662" s="66"/>
      <c r="CT662" s="75"/>
      <c r="CU662" s="66"/>
      <c r="CV662" s="75"/>
      <c r="CW662" s="66"/>
      <c r="CX662" s="75"/>
      <c r="CY662" s="66"/>
      <c r="CZ662" s="75"/>
      <c r="DA662" s="66"/>
      <c r="DB662" s="75" t="str">
        <f>IFERROR(IF(B662&lt;&gt;"", IF(AND(INDEX(Paste_Here!AK$2:AK$850, MATCH(B662, Paste_Here!A$2:A$850, 0))&lt;&gt;"", ISNUMBER(VALUE(INDEX(Paste_Here!AK$2:AK$850, MATCH(B662, Paste_Here!A$2:A$850, 0))))), INDEX(Paste_Here!AK$2:AK$850, MATCH(B662, Paste_Here!A$2:A$850, 0)), ""), ""), "")</f>
        <v/>
      </c>
      <c r="DC662" s="66"/>
      <c r="DD662" s="75" t="str">
        <f>IFERROR(IF(B662&lt;&gt;"", IF(ISNUMBER(SEARCH("highrisk", LOWER(INDEX(Paste_Here!AL$2:AL$850, MATCH(B662, Paste_Here!A$2:A$850, 0))))), "High Risk", IF(ISNUMBER(SEARCH("lowrisk", LOWER(INDEX(Paste_Here!AL$2:AL$850, MATCH(B662, Paste_Here!A$2:A$850, 0))))), "Low Risk", IF(ISNUMBER(SEARCH("somerisk", LOWER(INDEX(Paste_Here!AL$2:AL$850, MATCH(B662, Paste_Here!A$2:A$850, 0))))), "Some Risk", IF(ISNUMBER(SEARCH("ot", LOWER(INDEX(Paste_Here!AL$2:AL$850, MATCH(B662, Paste_Here!A$2:A$850, 0))))), "OT", "")))), ""), "")</f>
        <v/>
      </c>
      <c r="DE662" s="66"/>
      <c r="DF662" s="75" t="str">
        <f>IFERROR(IF(B662&lt;&gt;"", IF(AND(INDEX(Paste_Here!AM$2:AM$850, MATCH(B662, Paste_Here!A$2:A$850, 0))&lt;&gt;"", ISNUMBER(VALUE(INDEX(Paste_Here!AM$2:AM$850, MATCH(B662, Paste_Here!A$2:A$850, 0))))), INDEX(Paste_Here!AM$2:AM$850, MATCH(B662, Paste_Here!A$2:A$850, 0)), ""), ""), "")</f>
        <v/>
      </c>
      <c r="DG662" s="66"/>
      <c r="DH662" s="75" t="str">
        <f>IFERROR(IF(B662&lt;&gt;"", IF(ISNUMBER(SEARCH("highrisk", LOWER(INDEX(Paste_Here!AN$2:AN$850, MATCH(B662, Paste_Here!A$2:A$850, 0))))), "High Risk", IF(ISNUMBER(SEARCH("lowrisk", LOWER(INDEX(Paste_Here!AN$2:AN$850, MATCH(B662, Paste_Here!A$2:A$850, 0))))), "Low Risk", IF(ISNUMBER(SEARCH("somerisk", LOWER(INDEX(Paste_Here!AN$2:AN$850, MATCH(B662, Paste_Here!A$2:A$850, 0))))), "Some Risk", IF(ISNUMBER(SEARCH("ot", LOWER(INDEX(Paste_Here!AN$2:AN$850, MATCH(B662, Paste_Here!A$2:A$850, 0))))), "OT", "")))), ""), "")</f>
        <v/>
      </c>
      <c r="DI662" s="66"/>
      <c r="DJ662" s="66"/>
      <c r="DK662" s="75" t="str">
        <f t="shared" si="135"/>
        <v/>
      </c>
      <c r="DL662" s="66"/>
      <c r="DM662" s="75" t="str">
        <f>IFERROR(IF(B662&lt;&gt;"", IF(AND(INDEX(Paste_Here!Q$2:Q$850, MATCH(B662, Paste_Here!A$2:A$850, 0))&lt;&gt;"", ISNUMBER(VALUE(INDEX(Paste_Here!Q$2:Q$850, MATCH(B662, Paste_Here!A$2:A$850, 0))))), INDEX(Paste_Here!Q$2:Q$850, MATCH(B662, Paste_Here!A$2:A$850, 0)), ""), ""), "")</f>
        <v/>
      </c>
      <c r="DN662" s="66"/>
      <c r="DO662" s="75" t="str">
        <f>IFERROR(IF(B662&lt;&gt;"", IF(ISNUMBER(SEARCH("highrisk", LOWER(INDEX(Paste_Here!R$2:R$850, MATCH(B662, Paste_Here!A$2:A$850, 0))))), "High Risk", IF(ISNUMBER(SEARCH("lowrisk", LOWER(INDEX(Paste_Here!R$2:R$850, MATCH(B662, Paste_Here!A$2:A$850, 0))))), "Low Risk", IF(ISNUMBER(SEARCH("somerisk", LOWER(INDEX(Paste_Here!R$2:R$850, MATCH(B662, Paste_Here!A$2:A$850, 0))))), "Some Risk", IF(ISNUMBER(SEARCH("ot", LOWER(INDEX(Paste_Here!R$2:R$850, MATCH(B662, Paste_Here!A$2:A$850, 0))))), "OT", "")))), ""), "")</f>
        <v/>
      </c>
      <c r="DP662" s="66"/>
      <c r="DQ662" s="93" t="str">
        <f>IFERROR(IF(B662&lt;&gt;"", IF(AND(INDEX(Paste_Here!S$2:S$850, MATCH(B662, Paste_Here!A$2:A$850, 0))&lt;&gt;"", ISNUMBER(VALUE(INDEX(Paste_Here!S$2:S$850, MATCH(B662, Paste_Here!A$2:A$850, 0))))), INDEX(Paste_Here!S$2:S$850, MATCH(B662, Paste_Here!A$2:A$850, 0)), ""), ""), "")</f>
        <v/>
      </c>
      <c r="DR662" s="66"/>
      <c r="DS662" s="75"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IF(ISNUMBER(SEARCH("ot", LOWER(INDEX(Paste_Here!T$2:T$850, MATCH(B662, Paste_Here!A$2:A$850, 0))))), "OT", "")))), ""), "")</f>
        <v/>
      </c>
      <c r="DT662" s="66"/>
      <c r="DU662" s="75" t="str">
        <f>IFERROR(IF(B662&lt;&gt;"", IF(AND(INDEX(Paste_Here!U$2:U$850, MATCH(B662, Paste_Here!A$2:A$850, 0))&lt;&gt;"", ISNUMBER(VALUE(INDEX(Paste_Here!U$2:U$850, MATCH(B662, Paste_Here!A$2:A$850, 0))))), INDEX(Paste_Here!U$2:U$850, MATCH(B662, Paste_Here!A$2:A$850, 0)), ""), ""), "")</f>
        <v/>
      </c>
      <c r="DV662" s="66"/>
      <c r="DW662" s="93" t="str">
        <f>IFERROR(IF(B662&lt;&gt;"", IF(ISNUMBER(SEARCH("highrisk", LOWER(INDEX(Paste_Here!V$2:V$850, MATCH(B662, Paste_Here!A$2:A$850, 0))))), "High Risk", IF(ISNUMBER(SEARCH("lowrisk", LOWER(INDEX(Paste_Here!V$2:V$850, MATCH(B662, Paste_Here!A$2:A$850, 0))))), "Low Risk", IF(ISNUMBER(SEARCH("somerisk", LOWER(INDEX(Paste_Here!V$2:V$850, MATCH(B662, Paste_Here!A$2:A$850, 0))))), "Some Risk", IF(ISNUMBER(SEARCH("ot", LOWER(INDEX(Paste_Here!V$2:V$850, MATCH(B662, Paste_Here!A$2:A$850, 0))))), "OT", "")))), ""), "")</f>
        <v/>
      </c>
      <c r="DX662" s="66"/>
      <c r="DY662" s="75" t="str">
        <f>IFERROR(IF(B662&lt;&gt;"", IF(AND(INDEX(Paste_Here!W$2:W$850, MATCH(B662, Paste_Here!A$2:A$850, 0))&lt;&gt;"", ISNUMBER(VALUE(INDEX(Paste_Here!W$2:W$850, MATCH(B662, Paste_Here!A$2:A$850, 0))))), INDEX(Paste_Here!W$2:W$850, MATCH(B662, Paste_Here!A$2:A$850, 0)), ""), ""), "")</f>
        <v/>
      </c>
      <c r="DZ662" s="66"/>
      <c r="EA662" s="75" t="str">
        <f>IFERROR(IF(B662&lt;&gt;"", IF(ISNUMBER(SEARCH("highrisk", LOWER(INDEX(Paste_Here!X$2:X$850, MATCH(B662, Paste_Here!A$2:A$850, 0))))), "High Risk", IF(ISNUMBER(SEARCH("lowrisk", LOWER(INDEX(Paste_Here!X$2:X$850, MATCH(B662, Paste_Here!A$2:A$850, 0))))), "Low Risk", IF(ISNUMBER(SEARCH("somerisk", LOWER(INDEX(Paste_Here!X$2:X$850, MATCH(B662, Paste_Here!A$2:A$850, 0))))), "Some Risk", IF(ISNUMBER(SEARCH("ot", LOWER(INDEX(Paste_Here!X$2:X$850, MATCH(B662, Paste_Here!A$2:A$850, 0))))), "OT", "")))), ""), "")</f>
        <v/>
      </c>
      <c r="EB662" s="66"/>
      <c r="EC662" s="66"/>
      <c r="ED662" s="75" t="str">
        <f t="shared" si="140"/>
        <v/>
      </c>
      <c r="EE662" s="66"/>
      <c r="EF662" s="75" t="str">
        <f>IFERROR(IF(B662&lt;&gt;"", IF(AND(INDEX(Paste_Here!AO$2:AO$850, MATCH(B662, Paste_Here!A$2:A$850, 0))&lt;&gt;"", ISNUMBER(VALUE(INDEX(Paste_Here!AO$2:AO$850, MATCH(B662, Paste_Here!A$2:A$850, 0))))), INDEX(Paste_Here!AO$2:AO$850, MATCH(B662, Paste_Here!A$2:A$850, 0)), ""), ""), "")</f>
        <v/>
      </c>
      <c r="EG662" s="66"/>
      <c r="EH662" s="75" t="str">
        <f>IFERROR(IF(B662&lt;&gt;"", IF(ISNUMBER(SEARCH("highrisk", LOWER(INDEX(Paste_Here!AP$2:AP$850, MATCH(B662, Paste_Here!A$2:A$850, 0))))), "High Risk", IF(ISNUMBER(SEARCH("lowrisk", LOWER(INDEX(Paste_Here!AP$2:AP$850, MATCH(B662, Paste_Here!A$2:A$850, 0))))), "Low Risk", IF(ISNUMBER(SEARCH("somerisk", LOWER(INDEX(Paste_Here!AP$2:AP$850, MATCH(B662, Paste_Here!A$2:A$850, 0))))), "Some Risk", IF(ISNUMBER(SEARCH("ot", LOWER(INDEX(Paste_Here!AP$2:AP$850, MATCH(B662, Paste_Here!A$2:A$850, 0))))), "OT", "")))), ""), "")</f>
        <v/>
      </c>
      <c r="EI662" s="66"/>
      <c r="EJ662" s="93"/>
      <c r="EK662" s="66"/>
      <c r="EL662" s="75" t="str">
        <f>IFERROR(IF(B662&lt;&gt;"", IF(AND(INDEX(Paste_Here!AQ$2:AQ$850, MATCH(B662, Paste_Here!A$2:A$850, 0))&lt;&gt;"", ISNUMBER(VALUE(INDEX(Paste_Here!AQ$2:AQ$850, MATCH(B662, Paste_Here!A$2:A$850, 0))))), INDEX(Paste_Here!AQ$2:AQ$850, MATCH(B662, Paste_Here!A$2:A$850, 0)), ""), ""), "")</f>
        <v/>
      </c>
      <c r="EM662" s="66"/>
      <c r="EN662" s="75" t="str">
        <f>IFERROR(IF(B662&lt;&gt;"", IF(ISNUMBER(SEARCH("highrisk", LOWER(INDEX(Paste_Here!AR$2:AR$850, MATCH(B662, Paste_Here!A$2:A$850, 0))))), "High Risk", IF(ISNUMBER(SEARCH("lowrisk", LOWER(INDEX(Paste_Here!AR$2:AR$850, MATCH(B662, Paste_Here!A$2:A$850, 0))))), "Low Risk", IF(ISNUMBER(SEARCH("somerisk", LOWER(INDEX(Paste_Here!AR$2:AR$850, MATCH(B662, Paste_Here!A$2:A$850, 0))))), "Some Risk", IF(ISNUMBER(SEARCH("ot", LOWER(INDEX(Paste_Here!AR$2:AR$850, MATCH(B662, Paste_Here!A$2:A$850, 0))))), "OT", "")))), ""), "")</f>
        <v/>
      </c>
      <c r="EO662" s="66"/>
      <c r="EP662" s="93"/>
      <c r="EQ662" s="66"/>
      <c r="ER662" s="75"/>
      <c r="ES662" s="66"/>
      <c r="ET662" s="75"/>
      <c r="EU662" s="66"/>
      <c r="EV662" s="66"/>
      <c r="EW662" s="75" t="str">
        <f t="shared" si="141"/>
        <v/>
      </c>
      <c r="EX662" s="66"/>
      <c r="EY662" s="75" t="str">
        <f>IFERROR(IF(B662&lt;&gt;"", IF(AND(INDEX(Paste_Here!Y$2:Y$850, MATCH(B662, Paste_Here!A$2:A$850, 0))&lt;&gt;"", ISNUMBER(VALUE(INDEX(Paste_Here!Y$2:Y$850, MATCH(B662, Paste_Here!A$2:A$850, 0))))), INDEX(Paste_Here!Y$2:Y$850, MATCH(B662, Paste_Here!A$2:A$850, 0)), ""), ""), "")</f>
        <v/>
      </c>
      <c r="EZ662" s="66"/>
      <c r="FA662" s="75" t="str">
        <f>IFERROR(IF(B662&lt;&gt;"", IF(ISNUMBER(SEARCH("highrisk", LOWER(INDEX(Paste_Here!Z$2:Z$850, MATCH(B662, Paste_Here!A$2:A$850, 0))))), "High Risk", IF(ISNUMBER(SEARCH("lowrisk", LOWER(INDEX(Paste_Here!Z$2:Z$850, MATCH(B662, Paste_Here!A$2:A$850, 0))))), "Low Risk", IF(ISNUMBER(SEARCH("somerisk", LOWER(INDEX(Paste_Here!Z$2:Z$850, MATCH(B662, Paste_Here!A$2:A$850, 0))))), "Some Risk", IF(ISNUMBER(SEARCH("ot", LOWER(INDEX(Paste_Here!Z$2:Z$850, MATCH(B662, Paste_Here!A$2:A$850, 0))))), "OT", "")))), ""), "")</f>
        <v/>
      </c>
      <c r="FB662" s="66"/>
      <c r="FC662" s="93"/>
      <c r="FD662" s="66"/>
      <c r="FE662" s="75" t="str">
        <f>IFERROR(IF(B662&lt;&gt;"", IF(AND(INDEX(Paste_Here!AA$2:AA$850, MATCH(B662, Paste_Here!A$2:A$850, 0))&lt;&gt;"", ISNUMBER(VALUE(INDEX(Paste_Here!AA$2:AA$850, MATCH(B662, Paste_Here!A$2:A$850, 0))))), INDEX(Paste_Here!AA$2:AA$850, MATCH(B662, Paste_Here!A$2:A$850, 0)), ""), ""), "")</f>
        <v/>
      </c>
      <c r="FF662" s="66"/>
      <c r="FG662" s="75" t="str">
        <f>IFERROR(IF(B662&lt;&gt;"", IF(ISNUMBER(SEARCH("highrisk", LOWER(INDEX(Paste_Here!AB$2:AB$850, MATCH(B662, Paste_Here!A$2:A$850, 0))))), "High Risk", IF(ISNUMBER(SEARCH("lowrisk", LOWER(INDEX(Paste_Here!AB$2:AB$850, MATCH(B662, Paste_Here!A$2:A$850, 0))))), "Low Risk", IF(ISNUMBER(SEARCH("somerisk", LOWER(INDEX(Paste_Here!AB$2:AB$850, MATCH(B662, Paste_Here!A$2:A$850, 0))))), "Some Risk", IF(ISNUMBER(SEARCH("ot", LOWER(INDEX(Paste_Here!AB$2:AB$850, MATCH(B662, Paste_Here!A$2:A$850, 0))))), "OT", "")))), ""), "")</f>
        <v/>
      </c>
      <c r="FH662" s="66"/>
      <c r="FI662" s="93"/>
      <c r="FJ662" s="66"/>
      <c r="FK662" s="75"/>
      <c r="FL662" s="66"/>
      <c r="FM662" s="75"/>
      <c r="FN662" s="66"/>
      <c r="FO662" s="66"/>
      <c r="FP662" s="75" t="str">
        <f t="shared" si="136"/>
        <v/>
      </c>
      <c r="FQ662" s="66"/>
      <c r="FR662" s="75" t="str">
        <f>IFERROR(IF(B662&lt;&gt;"", IF(ISNUMBER(SEARCH("s", LOWER(INDEX(Paste_Here!L$2:L$850, MATCH(B662, Paste_Here!A$2:A$850, 0))))), "Yes", IF(INDEX(Paste_Here!L$2:L$850, MATCH(B662, Paste_Here!A$2:A$850, 0))&lt;&gt;"", "No", "")), ""), "")</f>
        <v/>
      </c>
      <c r="FS662" s="66"/>
      <c r="FT662" s="75" t="str">
        <f>IFERROR(IF(B662&lt;&gt;"", IF(ISNUMBER(SEARCH("yes", LOWER(INDEX(Paste_Here!F$2:F$850, MATCH(B662, Paste_Here!A$2:A$850, 0))))), "Yes", IF(ISNUMBER(SEARCH("no", LOWER(INDEX(Paste_Here!F$2:F$850, MATCH(B662, Paste_Here!A$2:A$850, 0))))), "No", "")), ""), "")</f>
        <v/>
      </c>
      <c r="FU662" s="66"/>
      <c r="FV662" s="75" t="str">
        <f>IFERROR(IF(B662&lt;&gt;"", IF(ISNUMBER(SEARCH("english language learner", LOWER(INDEX(Paste_Here!C$2:C$850, MATCH(B662, Paste_Here!A$2:A$850, 0))))), "Yes", ""), ""), "")</f>
        <v/>
      </c>
      <c r="FW662" s="66"/>
      <c r="FX662" s="75" t="str">
        <f>IFERROR(IF(B662&lt;&gt;"", IF(OR(ISNUMBER(SEARCH("b", LOWER(INDEX(Paste_Here!J$2:J$850, MATCH(B662, Paste_Here!A$2:A$850, 0))))), ISNUMBER(SEARCH("h", LOWER(INDEX(Paste_Here!J$2:J$850, MATCH(B662, Paste_Here!A$2:A$850, 0))))), ISNUMBER(SEARCH("i", LOWER(INDEX(Paste_Here!J$2:J$850, MATCH(B662, Paste_Here!A$2:A$850, 0)))))), "Yes", IF(INDEX(Paste_Here!J$2:J$850, MATCH(B662, Paste_Here!A$2:A$850, 0))&lt;&gt;"", "No", "")), ""), "")</f>
        <v/>
      </c>
      <c r="FY662" s="66"/>
      <c r="FZ662" s="75" t="str">
        <f>IFERROR(IF(B662&lt;&gt;"", IF(ISNUMBER(SEARCH("yes", LOWER(INDEX(Paste_Here!K$2:K$850, MATCH(B662, Paste_Here!A$2:A$850, 0))))), "Yes", IF(ISNUMBER(SEARCH("no", LOWER(INDEX(Paste_Here!K$2:K$850, MATCH(B662, Paste_Here!A$2:A$850, 0))))), "No", "")), ""), "")</f>
        <v/>
      </c>
      <c r="GA662" s="66"/>
      <c r="GB662" s="75" t="str">
        <f>IFERROR(IF(B662&lt;&gt;"", IF(ISNUMBER(SEARCH("transitional 2", LOWER(INDEX(Paste_Here!C$2:C$850, MATCH(B662, Paste_Here!A$2:A$850, 0))))), "T2",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GC662" s="66"/>
      <c r="GD662" s="75"/>
      <c r="GE662" s="66"/>
      <c r="GF662" s="75"/>
      <c r="GG662" s="66"/>
      <c r="GH662" s="75"/>
      <c r="GI662" s="66"/>
      <c r="GK662" s="1" t="str" cm="1">
        <f t="array" ref="GK662">IFERROR(INDEX(Paste_Here!$B$2:$B$850, MATCH(0, COUNTIF(GK$4:GK661, Paste_Here!$B$2:$B$850) + IF(Paste_Here!$B$2:$B$850="", 1, 0), 0)), "")</f>
        <v/>
      </c>
      <c r="GL662" s="1" t="str">
        <f>IF(GK662&lt;&gt;"", INDEX(Paste_Here!$A$2:$A$850, MATCH(GK662, Paste_Here!$B$2:$B$850, 0)), "")</f>
        <v/>
      </c>
      <c r="GM662" s="1" t="str">
        <f t="shared" si="142"/>
        <v/>
      </c>
      <c r="GN662" s="1" t="str" cm="1">
        <f t="array" ref="GN662">IFERROR(INDEX($GM$5:$GM$850, MATCH(SMALL(IF($GM$5:$GM$850&lt;&gt;"", COUNTIF($GM$5:$GM$850, "&lt;"&amp;$GM$5:$GM$850)+1), ROW()-ROW($GN$5)+1), COUNTIF($GM$5:$GM$850, "&lt;"&amp;$GM$5:$GM$850)+1, 0)), "")</f>
        <v/>
      </c>
    </row>
    <row r="663" spans="1:196">
      <c r="A663" s="66"/>
      <c r="B663" s="75" t="str">
        <f t="shared" si="130"/>
        <v/>
      </c>
      <c r="C663" s="66"/>
      <c r="D663" s="75" t="str">
        <f>IFERROR(IF(AND(INDEX(Paste_Here!N$2:N$850, MATCH(B663, Paste_Here!A$2:A$850, 0)) = ""), "", IF(UPPER(INDEX(Paste_Here!N$2:N$850, MATCH(B663, Paste_Here!A$2:A$850, 0))) = "YES", "Yes", IF(UPPER(INDEX(Paste_Here!N$2:N$850, MATCH(B663, Paste_Here!A$2:A$850, 0))) = "NO", "No", ""))), "")</f>
        <v/>
      </c>
      <c r="E663" s="66"/>
      <c r="F663" s="75" t="str">
        <f t="shared" si="137"/>
        <v/>
      </c>
      <c r="G663" s="66"/>
      <c r="H663" s="75" t="str">
        <f t="shared" si="138"/>
        <v/>
      </c>
      <c r="I663" s="66"/>
      <c r="J663" s="75" t="str">
        <f t="shared" si="139"/>
        <v/>
      </c>
      <c r="K663" s="66"/>
      <c r="L663" s="75"/>
      <c r="M663" s="66"/>
      <c r="N663" s="75" t="str">
        <f>IFERROR(IF(B663&lt;&gt;"", IF(AND(INDEX(Paste_Here!AW$2:AW$850, MATCH(B663, Paste_Here!A$2:A$850, 0))&lt;&gt;"", ISNUMBER(VALUE(INDEX(Paste_Here!AW$2:AW$850, MATCH(B663, Paste_Here!A$2:A$850, 0))))), INDEX(Paste_Here!AW$2:AW$850, MATCH(B663, Paste_Here!A$2:A$850, 0)), ""), ""), "")</f>
        <v/>
      </c>
      <c r="O663" s="66"/>
      <c r="P663" s="75" t="str">
        <f>IFERROR(IF(B663&lt;&gt;"", IF(AND(INDEX(Paste_Here!AX$2:AX$850, MATCH(B663, Paste_Here!A$2:A$850, 0))&lt;&gt;"", ISNUMBER(VALUE(INDEX(Paste_Here!AX$2:AX$850, MATCH(B663, Paste_Here!A$2:A$850, 0))))), INDEX(Paste_Here!AX$2:AX$850, MATCH(B663, Paste_Here!A$2:A$850, 0)), ""), ""), "")</f>
        <v/>
      </c>
      <c r="Q663" s="66"/>
      <c r="R663" s="75" t="str">
        <f>IFERROR(IF(B663&lt;&gt;"", IF(AND(INDEX(Paste_Here!AU$2:AU$850, MATCH(B663, Paste_Here!A$2:A$850, 0))&lt;&gt;"", ISNUMBER(VALUE(INDEX(Paste_Here!AU$2:AU$850, MATCH(B663, Paste_Here!A$2:A$850, 0))))), INDEX(Paste_Here!AU$2:AU$850, MATCH(B663, Paste_Here!A$2:A$850, 0)), ""), ""), "")</f>
        <v/>
      </c>
      <c r="S663" s="66"/>
      <c r="T663" s="75" t="str">
        <f>IFERROR(IF(B663&lt;&gt;"", IF(AND(INDEX(Paste_Here!AV$2:AV$850, MATCH(B663, Paste_Here!A$2:A$850, 0))&lt;&gt;"", ISNUMBER(VALUE(INDEX(Paste_Here!AV$2:AV$850, MATCH(B663, Paste_Here!A$2:A$850, 0))))), INDEX(Paste_Here!AV$2:AV$850, MATCH(B663, Paste_Here!A$2:A$850, 0)), ""), ""), "")</f>
        <v/>
      </c>
      <c r="U663" s="66"/>
      <c r="W663" s="66"/>
      <c r="Y663" s="66"/>
      <c r="Z663" s="66"/>
      <c r="AA663" s="75" t="str">
        <f t="shared" si="131"/>
        <v/>
      </c>
      <c r="AB663" s="66"/>
      <c r="AC663" s="75"/>
      <c r="AD663" s="66"/>
      <c r="AE663" s="98"/>
      <c r="AF663" s="66"/>
      <c r="AG663" s="75"/>
      <c r="AH663" s="66"/>
      <c r="AI663" s="75" t="str">
        <f>IFERROR(IF(B663&lt;&gt;"", IF(AND(INDEX(Paste_Here!AC$2:AC$850, MATCH(B663, Paste_Here!A$2:A$850, 0))&lt;&gt;"", ISNUMBER(VALUE(INDEX(Paste_Here!AC$2:AC$850, MATCH(B663, Paste_Here!A$2:A$850, 0))))), INDEX(Paste_Here!AC$2:AC$850, MATCH(B663, Paste_Here!A$2:A$850, 0)), ""), ""), "")</f>
        <v/>
      </c>
      <c r="AJ663" s="66"/>
      <c r="AK663" s="75" t="str">
        <f>IFERROR(IF(B663&lt;&gt;"", IF(ISNUMBER(SEARCH("highrisk", LOWER(INDEX(Paste_Here!AD$2:AD$850, MATCH(B663, Paste_Here!A$2:A$850, 0))))), "High Risk", IF(ISNUMBER(SEARCH("lowrisk", LOWER(INDEX(Paste_Here!AD$2:AD$850, MATCH(B663, Paste_Here!A$2:A$850, 0))))), "Low Risk", IF(ISNUMBER(SEARCH("somerisk", LOWER(INDEX(Paste_Here!AD$2:AD$850, MATCH(B663, Paste_Here!A$2:A$850, 0))))), "Some Risk", IF(ISNUMBER(SEARCH("ot", LOWER(INDEX(Paste_Here!AD$2:AD$850, MATCH(B663, Paste_Here!A$2:A$850, 0))))), "OT", "")))), ""), "")</f>
        <v/>
      </c>
      <c r="AL663" s="66"/>
      <c r="AM663" s="75"/>
      <c r="AN663" s="66"/>
      <c r="AO663" s="75" t="str">
        <f>IFERROR(IF(B663&lt;&gt;"", IF(AND(INDEX(Paste_Here!M$2:M$850, MATCH(B663, Paste_Here!A$2:A$850, 0))&lt;&gt;"", ISNUMBER(VALUE(INDEX(Paste_Here!M$2:M$850, MATCH(B663, Paste_Here!A$2:A$850, 0))))), INDEX(Paste_Here!M$2:M$850, MATCH(B663, Paste_Here!A$2:A$850, 0)), ""), ""), "")</f>
        <v/>
      </c>
      <c r="AP663" s="66"/>
      <c r="AQ663" s="75" t="str">
        <f>IFERROR(IF(B663&lt;&gt;"", IF(ISNUMBER(SEARCH("highrisk", LOWER(INDEX(Paste_Here!N$2:N$850, MATCH(B663, Paste_Here!A$2:A$850, 0))))), "High Risk", IF(ISNUMBER(SEARCH("lowrisk", LOWER(INDEX(Paste_Here!N$2:N$850, MATCH(B663, Paste_Here!A$2:A$850, 0))))), "Low Risk", IF(ISNUMBER(SEARCH("somerisk", LOWER(INDEX(Paste_Here!N$2:N$850, MATCH(B663, Paste_Here!A$2:A$850, 0))))), "Some Risk", IF(ISNUMBER(SEARCH("ot", LOWER(INDEX(Paste_Here!N$2:N$850, MATCH(B663, Paste_Here!A$2:A$850, 0))))), "OT", "")))), ""), "")</f>
        <v/>
      </c>
      <c r="AT663" s="66"/>
      <c r="AU663" s="103"/>
      <c r="AV663" s="66"/>
      <c r="AW663" s="66"/>
      <c r="AX663" s="75" t="str">
        <f t="shared" si="132"/>
        <v/>
      </c>
      <c r="AY663" s="66"/>
      <c r="AZ663" s="75"/>
      <c r="BA663" s="66"/>
      <c r="BB663" s="75"/>
      <c r="BC663" s="66"/>
      <c r="BD663" s="75"/>
      <c r="BE663" s="66"/>
      <c r="BF663" s="75" t="str">
        <f>IFERROR(IF(B663&lt;&gt;"", IF(AND(INDEX(Paste_Here!AE$2:AE$850, MATCH(B663, Paste_Here!A$2:A$850, 0))&lt;&gt;"", ISNUMBER(VALUE(INDEX(Paste_Here!AE$2:AE$850, MATCH(B663, Paste_Here!A$2:A$850, 0))))), INDEX(Paste_Here!AE$2:AE$850, MATCH(B663, Paste_Here!A$2:A$850, 0)), ""), ""), "")</f>
        <v/>
      </c>
      <c r="BG663" s="66"/>
      <c r="BH663" s="75" t="str">
        <f>IFERROR(IF(B663&lt;&gt;"", IF(ISNUMBER(SEARCH("highrisk", LOWER(INDEX(Paste_Here!AF$2:AF$850, MATCH(B663, Paste_Here!A$2:A$850, 0))))), "High Risk", IF(ISNUMBER(SEARCH("lowrisk", LOWER(INDEX(Paste_Here!AF$2:AF$850, MATCH(B663, Paste_Here!A$2:A$850, 0))))), "Low Risk", IF(ISNUMBER(SEARCH("somerisk", LOWER(INDEX(Paste_Here!AF$2:AF$850, MATCH(B663, Paste_Here!A$2:A$850, 0))))), "Some Risk", IF(ISNUMBER(SEARCH("ot", LOWER(INDEX(Paste_Here!AF$2:AF$850, MATCH(B663, Paste_Here!A$2:A$850, 0))))), "OT", "")))), ""), "")</f>
        <v/>
      </c>
      <c r="BI663" s="66"/>
      <c r="BJ663" s="75"/>
      <c r="BK663" s="66"/>
      <c r="BL663" s="75" t="str">
        <f>IFERROR(IF(B663&lt;&gt;"", IF(AND(INDEX(Paste_Here!O$2:O$850, MATCH(B663, Paste_Here!A$2:A$850, 0))&lt;&gt;"", ISNUMBER(VALUE(INDEX(Paste_Here!O$2:O$850, MATCH(B663, Paste_Here!A$2:A$850, 0))))), INDEX(Paste_Here!O$2:O$850, MATCH(B663, Paste_Here!A$2:A$850, 0)), ""), ""), "")</f>
        <v/>
      </c>
      <c r="BM663" s="66"/>
      <c r="BN663" s="75" t="str">
        <f>IFERROR(IF(B663&lt;&gt;"", IF(ISNUMBER(SEARCH("highrisk", LOWER(INDEX(Paste_Here!P$2:P$850, MATCH(B663, Paste_Here!A$2:A$850, 0))))), "High Risk", IF(ISNUMBER(SEARCH("lowrisk", LOWER(INDEX(Paste_Here!P$2:P$850, MATCH(B663, Paste_Here!A$2:A$850, 0))))), "Low Risk", IF(ISNUMBER(SEARCH("somerisk", LOWER(INDEX(Paste_Here!P$2:P$850, MATCH(B663, Paste_Here!A$2:A$850, 0))))), "Some Risk", IF(ISNUMBER(SEARCH("ot", LOWER(INDEX(Paste_Here!P$2:P$850, MATCH(B663, Paste_Here!A$2:A$850, 0))))), "OT", "")))), ""), "")</f>
        <v/>
      </c>
      <c r="BQ663" s="66"/>
      <c r="BR663" s="75"/>
      <c r="BS663" s="66"/>
      <c r="BT663" s="66"/>
      <c r="BU663" s="75" t="str">
        <f t="shared" si="133"/>
        <v/>
      </c>
      <c r="BV663" s="66"/>
      <c r="BW663" s="75"/>
      <c r="BX663" s="66"/>
      <c r="BY663" s="75"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BZ663" s="66"/>
      <c r="CA663" s="75"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CB663" s="66"/>
      <c r="CC663" s="75"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CD663" s="66"/>
      <c r="CE663" s="75"/>
      <c r="CF663" s="66"/>
      <c r="CK663" s="75"/>
      <c r="CL663" s="66"/>
      <c r="CM663" s="75"/>
      <c r="CN663" s="66"/>
      <c r="CO663" s="75"/>
      <c r="CP663" s="66"/>
      <c r="CQ663" s="66"/>
      <c r="CR663" s="75" t="str">
        <f t="shared" si="134"/>
        <v/>
      </c>
      <c r="CS663" s="66"/>
      <c r="CT663" s="75"/>
      <c r="CU663" s="66"/>
      <c r="CV663" s="75"/>
      <c r="CW663" s="66"/>
      <c r="CX663" s="75"/>
      <c r="CY663" s="66"/>
      <c r="CZ663" s="75"/>
      <c r="DA663" s="66"/>
      <c r="DB663" s="75" t="str">
        <f>IFERROR(IF(B663&lt;&gt;"", IF(AND(INDEX(Paste_Here!AK$2:AK$850, MATCH(B663, Paste_Here!A$2:A$850, 0))&lt;&gt;"", ISNUMBER(VALUE(INDEX(Paste_Here!AK$2:AK$850, MATCH(B663, Paste_Here!A$2:A$850, 0))))), INDEX(Paste_Here!AK$2:AK$850, MATCH(B663, Paste_Here!A$2:A$850, 0)), ""), ""), "")</f>
        <v/>
      </c>
      <c r="DC663" s="66"/>
      <c r="DD663" s="75" t="str">
        <f>IFERROR(IF(B663&lt;&gt;"", IF(ISNUMBER(SEARCH("highrisk", LOWER(INDEX(Paste_Here!AL$2:AL$850, MATCH(B663, Paste_Here!A$2:A$850, 0))))), "High Risk", IF(ISNUMBER(SEARCH("lowrisk", LOWER(INDEX(Paste_Here!AL$2:AL$850, MATCH(B663, Paste_Here!A$2:A$850, 0))))), "Low Risk", IF(ISNUMBER(SEARCH("somerisk", LOWER(INDEX(Paste_Here!AL$2:AL$850, MATCH(B663, Paste_Here!A$2:A$850, 0))))), "Some Risk", IF(ISNUMBER(SEARCH("ot", LOWER(INDEX(Paste_Here!AL$2:AL$850, MATCH(B663, Paste_Here!A$2:A$850, 0))))), "OT", "")))), ""), "")</f>
        <v/>
      </c>
      <c r="DE663" s="66"/>
      <c r="DF663" s="75" t="str">
        <f>IFERROR(IF(B663&lt;&gt;"", IF(AND(INDEX(Paste_Here!AM$2:AM$850, MATCH(B663, Paste_Here!A$2:A$850, 0))&lt;&gt;"", ISNUMBER(VALUE(INDEX(Paste_Here!AM$2:AM$850, MATCH(B663, Paste_Here!A$2:A$850, 0))))), INDEX(Paste_Here!AM$2:AM$850, MATCH(B663, Paste_Here!A$2:A$850, 0)), ""), ""), "")</f>
        <v/>
      </c>
      <c r="DG663" s="66"/>
      <c r="DH663" s="75" t="str">
        <f>IFERROR(IF(B663&lt;&gt;"", IF(ISNUMBER(SEARCH("highrisk", LOWER(INDEX(Paste_Here!AN$2:AN$850, MATCH(B663, Paste_Here!A$2:A$850, 0))))), "High Risk", IF(ISNUMBER(SEARCH("lowrisk", LOWER(INDEX(Paste_Here!AN$2:AN$850, MATCH(B663, Paste_Here!A$2:A$850, 0))))), "Low Risk", IF(ISNUMBER(SEARCH("somerisk", LOWER(INDEX(Paste_Here!AN$2:AN$850, MATCH(B663, Paste_Here!A$2:A$850, 0))))), "Some Risk", IF(ISNUMBER(SEARCH("ot", LOWER(INDEX(Paste_Here!AN$2:AN$850, MATCH(B663, Paste_Here!A$2:A$850, 0))))), "OT", "")))), ""), "")</f>
        <v/>
      </c>
      <c r="DI663" s="66"/>
      <c r="DJ663" s="66"/>
      <c r="DK663" s="75" t="str">
        <f t="shared" si="135"/>
        <v/>
      </c>
      <c r="DL663" s="66"/>
      <c r="DM663" s="75" t="str">
        <f>IFERROR(IF(B663&lt;&gt;"", IF(AND(INDEX(Paste_Here!Q$2:Q$850, MATCH(B663, Paste_Here!A$2:A$850, 0))&lt;&gt;"", ISNUMBER(VALUE(INDEX(Paste_Here!Q$2:Q$850, MATCH(B663, Paste_Here!A$2:A$850, 0))))), INDEX(Paste_Here!Q$2:Q$850, MATCH(B663, Paste_Here!A$2:A$850, 0)), ""), ""), "")</f>
        <v/>
      </c>
      <c r="DN663" s="66"/>
      <c r="DO663" s="75" t="str">
        <f>IFERROR(IF(B663&lt;&gt;"", IF(ISNUMBER(SEARCH("highrisk", LOWER(INDEX(Paste_Here!R$2:R$850, MATCH(B663, Paste_Here!A$2:A$850, 0))))), "High Risk", IF(ISNUMBER(SEARCH("lowrisk", LOWER(INDEX(Paste_Here!R$2:R$850, MATCH(B663, Paste_Here!A$2:A$850, 0))))), "Low Risk", IF(ISNUMBER(SEARCH("somerisk", LOWER(INDEX(Paste_Here!R$2:R$850, MATCH(B663, Paste_Here!A$2:A$850, 0))))), "Some Risk", IF(ISNUMBER(SEARCH("ot", LOWER(INDEX(Paste_Here!R$2:R$850, MATCH(B663, Paste_Here!A$2:A$850, 0))))), "OT", "")))), ""), "")</f>
        <v/>
      </c>
      <c r="DP663" s="66"/>
      <c r="DQ663" s="93" t="str">
        <f>IFERROR(IF(B663&lt;&gt;"", IF(AND(INDEX(Paste_Here!S$2:S$850, MATCH(B663, Paste_Here!A$2:A$850, 0))&lt;&gt;"", ISNUMBER(VALUE(INDEX(Paste_Here!S$2:S$850, MATCH(B663, Paste_Here!A$2:A$850, 0))))), INDEX(Paste_Here!S$2:S$850, MATCH(B663, Paste_Here!A$2:A$850, 0)), ""), ""), "")</f>
        <v/>
      </c>
      <c r="DR663" s="66"/>
      <c r="DS663" s="75"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IF(ISNUMBER(SEARCH("ot", LOWER(INDEX(Paste_Here!T$2:T$850, MATCH(B663, Paste_Here!A$2:A$850, 0))))), "OT", "")))), ""), "")</f>
        <v/>
      </c>
      <c r="DT663" s="66"/>
      <c r="DU663" s="75" t="str">
        <f>IFERROR(IF(B663&lt;&gt;"", IF(AND(INDEX(Paste_Here!U$2:U$850, MATCH(B663, Paste_Here!A$2:A$850, 0))&lt;&gt;"", ISNUMBER(VALUE(INDEX(Paste_Here!U$2:U$850, MATCH(B663, Paste_Here!A$2:A$850, 0))))), INDEX(Paste_Here!U$2:U$850, MATCH(B663, Paste_Here!A$2:A$850, 0)), ""), ""), "")</f>
        <v/>
      </c>
      <c r="DV663" s="66"/>
      <c r="DW663" s="93" t="str">
        <f>IFERROR(IF(B663&lt;&gt;"", IF(ISNUMBER(SEARCH("highrisk", LOWER(INDEX(Paste_Here!V$2:V$850, MATCH(B663, Paste_Here!A$2:A$850, 0))))), "High Risk", IF(ISNUMBER(SEARCH("lowrisk", LOWER(INDEX(Paste_Here!V$2:V$850, MATCH(B663, Paste_Here!A$2:A$850, 0))))), "Low Risk", IF(ISNUMBER(SEARCH("somerisk", LOWER(INDEX(Paste_Here!V$2:V$850, MATCH(B663, Paste_Here!A$2:A$850, 0))))), "Some Risk", IF(ISNUMBER(SEARCH("ot", LOWER(INDEX(Paste_Here!V$2:V$850, MATCH(B663, Paste_Here!A$2:A$850, 0))))), "OT", "")))), ""), "")</f>
        <v/>
      </c>
      <c r="DX663" s="66"/>
      <c r="DY663" s="75" t="str">
        <f>IFERROR(IF(B663&lt;&gt;"", IF(AND(INDEX(Paste_Here!W$2:W$850, MATCH(B663, Paste_Here!A$2:A$850, 0))&lt;&gt;"", ISNUMBER(VALUE(INDEX(Paste_Here!W$2:W$850, MATCH(B663, Paste_Here!A$2:A$850, 0))))), INDEX(Paste_Here!W$2:W$850, MATCH(B663, Paste_Here!A$2:A$850, 0)), ""), ""), "")</f>
        <v/>
      </c>
      <c r="DZ663" s="66"/>
      <c r="EA663" s="75" t="str">
        <f>IFERROR(IF(B663&lt;&gt;"", IF(ISNUMBER(SEARCH("highrisk", LOWER(INDEX(Paste_Here!X$2:X$850, MATCH(B663, Paste_Here!A$2:A$850, 0))))), "High Risk", IF(ISNUMBER(SEARCH("lowrisk", LOWER(INDEX(Paste_Here!X$2:X$850, MATCH(B663, Paste_Here!A$2:A$850, 0))))), "Low Risk", IF(ISNUMBER(SEARCH("somerisk", LOWER(INDEX(Paste_Here!X$2:X$850, MATCH(B663, Paste_Here!A$2:A$850, 0))))), "Some Risk", IF(ISNUMBER(SEARCH("ot", LOWER(INDEX(Paste_Here!X$2:X$850, MATCH(B663, Paste_Here!A$2:A$850, 0))))), "OT", "")))), ""), "")</f>
        <v/>
      </c>
      <c r="EB663" s="66"/>
      <c r="EC663" s="66"/>
      <c r="ED663" s="75" t="str">
        <f t="shared" si="140"/>
        <v/>
      </c>
      <c r="EE663" s="66"/>
      <c r="EF663" s="75" t="str">
        <f>IFERROR(IF(B663&lt;&gt;"", IF(AND(INDEX(Paste_Here!AO$2:AO$850, MATCH(B663, Paste_Here!A$2:A$850, 0))&lt;&gt;"", ISNUMBER(VALUE(INDEX(Paste_Here!AO$2:AO$850, MATCH(B663, Paste_Here!A$2:A$850, 0))))), INDEX(Paste_Here!AO$2:AO$850, MATCH(B663, Paste_Here!A$2:A$850, 0)), ""), ""), "")</f>
        <v/>
      </c>
      <c r="EG663" s="66"/>
      <c r="EH663" s="75" t="str">
        <f>IFERROR(IF(B663&lt;&gt;"", IF(ISNUMBER(SEARCH("highrisk", LOWER(INDEX(Paste_Here!AP$2:AP$850, MATCH(B663, Paste_Here!A$2:A$850, 0))))), "High Risk", IF(ISNUMBER(SEARCH("lowrisk", LOWER(INDEX(Paste_Here!AP$2:AP$850, MATCH(B663, Paste_Here!A$2:A$850, 0))))), "Low Risk", IF(ISNUMBER(SEARCH("somerisk", LOWER(INDEX(Paste_Here!AP$2:AP$850, MATCH(B663, Paste_Here!A$2:A$850, 0))))), "Some Risk", IF(ISNUMBER(SEARCH("ot", LOWER(INDEX(Paste_Here!AP$2:AP$850, MATCH(B663, Paste_Here!A$2:A$850, 0))))), "OT", "")))), ""), "")</f>
        <v/>
      </c>
      <c r="EI663" s="66"/>
      <c r="EJ663" s="93"/>
      <c r="EK663" s="66"/>
      <c r="EL663" s="75" t="str">
        <f>IFERROR(IF(B663&lt;&gt;"", IF(AND(INDEX(Paste_Here!AQ$2:AQ$850, MATCH(B663, Paste_Here!A$2:A$850, 0))&lt;&gt;"", ISNUMBER(VALUE(INDEX(Paste_Here!AQ$2:AQ$850, MATCH(B663, Paste_Here!A$2:A$850, 0))))), INDEX(Paste_Here!AQ$2:AQ$850, MATCH(B663, Paste_Here!A$2:A$850, 0)), ""), ""), "")</f>
        <v/>
      </c>
      <c r="EM663" s="66"/>
      <c r="EN663" s="75" t="str">
        <f>IFERROR(IF(B663&lt;&gt;"", IF(ISNUMBER(SEARCH("highrisk", LOWER(INDEX(Paste_Here!AR$2:AR$850, MATCH(B663, Paste_Here!A$2:A$850, 0))))), "High Risk", IF(ISNUMBER(SEARCH("lowrisk", LOWER(INDEX(Paste_Here!AR$2:AR$850, MATCH(B663, Paste_Here!A$2:A$850, 0))))), "Low Risk", IF(ISNUMBER(SEARCH("somerisk", LOWER(INDEX(Paste_Here!AR$2:AR$850, MATCH(B663, Paste_Here!A$2:A$850, 0))))), "Some Risk", IF(ISNUMBER(SEARCH("ot", LOWER(INDEX(Paste_Here!AR$2:AR$850, MATCH(B663, Paste_Here!A$2:A$850, 0))))), "OT", "")))), ""), "")</f>
        <v/>
      </c>
      <c r="EO663" s="66"/>
      <c r="EP663" s="93"/>
      <c r="EQ663" s="66"/>
      <c r="ER663" s="75"/>
      <c r="ES663" s="66"/>
      <c r="ET663" s="75"/>
      <c r="EU663" s="66"/>
      <c r="EV663" s="66"/>
      <c r="EW663" s="75" t="str">
        <f t="shared" si="141"/>
        <v/>
      </c>
      <c r="EX663" s="66"/>
      <c r="EY663" s="75" t="str">
        <f>IFERROR(IF(B663&lt;&gt;"", IF(AND(INDEX(Paste_Here!Y$2:Y$850, MATCH(B663, Paste_Here!A$2:A$850, 0))&lt;&gt;"", ISNUMBER(VALUE(INDEX(Paste_Here!Y$2:Y$850, MATCH(B663, Paste_Here!A$2:A$850, 0))))), INDEX(Paste_Here!Y$2:Y$850, MATCH(B663, Paste_Here!A$2:A$850, 0)), ""), ""), "")</f>
        <v/>
      </c>
      <c r="EZ663" s="66"/>
      <c r="FA663" s="75" t="str">
        <f>IFERROR(IF(B663&lt;&gt;"", IF(ISNUMBER(SEARCH("highrisk", LOWER(INDEX(Paste_Here!Z$2:Z$850, MATCH(B663, Paste_Here!A$2:A$850, 0))))), "High Risk", IF(ISNUMBER(SEARCH("lowrisk", LOWER(INDEX(Paste_Here!Z$2:Z$850, MATCH(B663, Paste_Here!A$2:A$850, 0))))), "Low Risk", IF(ISNUMBER(SEARCH("somerisk", LOWER(INDEX(Paste_Here!Z$2:Z$850, MATCH(B663, Paste_Here!A$2:A$850, 0))))), "Some Risk", IF(ISNUMBER(SEARCH("ot", LOWER(INDEX(Paste_Here!Z$2:Z$850, MATCH(B663, Paste_Here!A$2:A$850, 0))))), "OT", "")))), ""), "")</f>
        <v/>
      </c>
      <c r="FB663" s="66"/>
      <c r="FC663" s="93"/>
      <c r="FD663" s="66"/>
      <c r="FE663" s="75" t="str">
        <f>IFERROR(IF(B663&lt;&gt;"", IF(AND(INDEX(Paste_Here!AA$2:AA$850, MATCH(B663, Paste_Here!A$2:A$850, 0))&lt;&gt;"", ISNUMBER(VALUE(INDEX(Paste_Here!AA$2:AA$850, MATCH(B663, Paste_Here!A$2:A$850, 0))))), INDEX(Paste_Here!AA$2:AA$850, MATCH(B663, Paste_Here!A$2:A$850, 0)), ""), ""), "")</f>
        <v/>
      </c>
      <c r="FF663" s="66"/>
      <c r="FG663" s="75" t="str">
        <f>IFERROR(IF(B663&lt;&gt;"", IF(ISNUMBER(SEARCH("highrisk", LOWER(INDEX(Paste_Here!AB$2:AB$850, MATCH(B663, Paste_Here!A$2:A$850, 0))))), "High Risk", IF(ISNUMBER(SEARCH("lowrisk", LOWER(INDEX(Paste_Here!AB$2:AB$850, MATCH(B663, Paste_Here!A$2:A$850, 0))))), "Low Risk", IF(ISNUMBER(SEARCH("somerisk", LOWER(INDEX(Paste_Here!AB$2:AB$850, MATCH(B663, Paste_Here!A$2:A$850, 0))))), "Some Risk", IF(ISNUMBER(SEARCH("ot", LOWER(INDEX(Paste_Here!AB$2:AB$850, MATCH(B663, Paste_Here!A$2:A$850, 0))))), "OT", "")))), ""), "")</f>
        <v/>
      </c>
      <c r="FH663" s="66"/>
      <c r="FI663" s="93"/>
      <c r="FJ663" s="66"/>
      <c r="FK663" s="75"/>
      <c r="FL663" s="66"/>
      <c r="FM663" s="75"/>
      <c r="FN663" s="66"/>
      <c r="FO663" s="66"/>
      <c r="FP663" s="75" t="str">
        <f t="shared" si="136"/>
        <v/>
      </c>
      <c r="FQ663" s="66"/>
      <c r="FR663" s="75" t="str">
        <f>IFERROR(IF(B663&lt;&gt;"", IF(ISNUMBER(SEARCH("s", LOWER(INDEX(Paste_Here!L$2:L$850, MATCH(B663, Paste_Here!A$2:A$850, 0))))), "Yes", IF(INDEX(Paste_Here!L$2:L$850, MATCH(B663, Paste_Here!A$2:A$850, 0))&lt;&gt;"", "No", "")), ""), "")</f>
        <v/>
      </c>
      <c r="FS663" s="66"/>
      <c r="FT663" s="75" t="str">
        <f>IFERROR(IF(B663&lt;&gt;"", IF(ISNUMBER(SEARCH("yes", LOWER(INDEX(Paste_Here!F$2:F$850, MATCH(B663, Paste_Here!A$2:A$850, 0))))), "Yes", IF(ISNUMBER(SEARCH("no", LOWER(INDEX(Paste_Here!F$2:F$850, MATCH(B663, Paste_Here!A$2:A$850, 0))))), "No", "")), ""), "")</f>
        <v/>
      </c>
      <c r="FU663" s="66"/>
      <c r="FV663" s="75" t="str">
        <f>IFERROR(IF(B663&lt;&gt;"", IF(ISNUMBER(SEARCH("english language learner", LOWER(INDEX(Paste_Here!C$2:C$850, MATCH(B663, Paste_Here!A$2:A$850, 0))))), "Yes", ""), ""), "")</f>
        <v/>
      </c>
      <c r="FW663" s="66"/>
      <c r="FX663" s="75" t="str">
        <f>IFERROR(IF(B663&lt;&gt;"", IF(OR(ISNUMBER(SEARCH("b", LOWER(INDEX(Paste_Here!J$2:J$850, MATCH(B663, Paste_Here!A$2:A$850, 0))))), ISNUMBER(SEARCH("h", LOWER(INDEX(Paste_Here!J$2:J$850, MATCH(B663, Paste_Here!A$2:A$850, 0))))), ISNUMBER(SEARCH("i", LOWER(INDEX(Paste_Here!J$2:J$850, MATCH(B663, Paste_Here!A$2:A$850, 0)))))), "Yes", IF(INDEX(Paste_Here!J$2:J$850, MATCH(B663, Paste_Here!A$2:A$850, 0))&lt;&gt;"", "No", "")), ""), "")</f>
        <v/>
      </c>
      <c r="FY663" s="66"/>
      <c r="FZ663" s="75" t="str">
        <f>IFERROR(IF(B663&lt;&gt;"", IF(ISNUMBER(SEARCH("yes", LOWER(INDEX(Paste_Here!K$2:K$850, MATCH(B663, Paste_Here!A$2:A$850, 0))))), "Yes", IF(ISNUMBER(SEARCH("no", LOWER(INDEX(Paste_Here!K$2:K$850, MATCH(B663, Paste_Here!A$2:A$850, 0))))), "No", "")), ""), "")</f>
        <v/>
      </c>
      <c r="GA663" s="66"/>
      <c r="GB663" s="75" t="str">
        <f>IFERROR(IF(B663&lt;&gt;"", IF(ISNUMBER(SEARCH("transitional 2", LOWER(INDEX(Paste_Here!C$2:C$850, MATCH(B663, Paste_Here!A$2:A$850, 0))))), "T2",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GC663" s="66"/>
      <c r="GD663" s="75"/>
      <c r="GE663" s="66"/>
      <c r="GF663" s="75"/>
      <c r="GG663" s="66"/>
      <c r="GH663" s="75"/>
      <c r="GI663" s="66"/>
      <c r="GK663" s="1" t="str" cm="1">
        <f t="array" ref="GK663">IFERROR(INDEX(Paste_Here!$B$2:$B$850, MATCH(0, COUNTIF(GK$4:GK662, Paste_Here!$B$2:$B$850) + IF(Paste_Here!$B$2:$B$850="", 1, 0), 0)), "")</f>
        <v/>
      </c>
      <c r="GL663" s="1" t="str">
        <f>IF(GK663&lt;&gt;"", INDEX(Paste_Here!$A$2:$A$850, MATCH(GK663, Paste_Here!$B$2:$B$850, 0)), "")</f>
        <v/>
      </c>
      <c r="GM663" s="1" t="str">
        <f t="shared" si="142"/>
        <v/>
      </c>
      <c r="GN663" s="1" t="str" cm="1">
        <f t="array" ref="GN663">IFERROR(INDEX($GM$5:$GM$850, MATCH(SMALL(IF($GM$5:$GM$850&lt;&gt;"", COUNTIF($GM$5:$GM$850, "&lt;"&amp;$GM$5:$GM$850)+1), ROW()-ROW($GN$5)+1), COUNTIF($GM$5:$GM$850, "&lt;"&amp;$GM$5:$GM$850)+1, 0)), "")</f>
        <v/>
      </c>
    </row>
    <row r="664" spans="1:196">
      <c r="A664" s="66"/>
      <c r="B664" s="75" t="str">
        <f t="shared" si="130"/>
        <v/>
      </c>
      <c r="C664" s="66"/>
      <c r="D664" s="75" t="str">
        <f>IFERROR(IF(AND(INDEX(Paste_Here!N$2:N$850, MATCH(B664, Paste_Here!A$2:A$850, 0)) = ""), "", IF(UPPER(INDEX(Paste_Here!N$2:N$850, MATCH(B664, Paste_Here!A$2:A$850, 0))) = "YES", "Yes", IF(UPPER(INDEX(Paste_Here!N$2:N$850, MATCH(B664, Paste_Here!A$2:A$850, 0))) = "NO", "No", ""))), "")</f>
        <v/>
      </c>
      <c r="E664" s="66"/>
      <c r="F664" s="75" t="str">
        <f t="shared" si="137"/>
        <v/>
      </c>
      <c r="G664" s="66"/>
      <c r="H664" s="75" t="str">
        <f t="shared" si="138"/>
        <v/>
      </c>
      <c r="I664" s="66"/>
      <c r="J664" s="75" t="str">
        <f t="shared" si="139"/>
        <v/>
      </c>
      <c r="K664" s="66"/>
      <c r="L664" s="75"/>
      <c r="M664" s="66"/>
      <c r="N664" s="75" t="str">
        <f>IFERROR(IF(B664&lt;&gt;"", IF(AND(INDEX(Paste_Here!AW$2:AW$850, MATCH(B664, Paste_Here!A$2:A$850, 0))&lt;&gt;"", ISNUMBER(VALUE(INDEX(Paste_Here!AW$2:AW$850, MATCH(B664, Paste_Here!A$2:A$850, 0))))), INDEX(Paste_Here!AW$2:AW$850, MATCH(B664, Paste_Here!A$2:A$850, 0)), ""), ""), "")</f>
        <v/>
      </c>
      <c r="O664" s="66"/>
      <c r="P664" s="75" t="str">
        <f>IFERROR(IF(B664&lt;&gt;"", IF(AND(INDEX(Paste_Here!AX$2:AX$850, MATCH(B664, Paste_Here!A$2:A$850, 0))&lt;&gt;"", ISNUMBER(VALUE(INDEX(Paste_Here!AX$2:AX$850, MATCH(B664, Paste_Here!A$2:A$850, 0))))), INDEX(Paste_Here!AX$2:AX$850, MATCH(B664, Paste_Here!A$2:A$850, 0)), ""), ""), "")</f>
        <v/>
      </c>
      <c r="Q664" s="66"/>
      <c r="R664" s="75" t="str">
        <f>IFERROR(IF(B664&lt;&gt;"", IF(AND(INDEX(Paste_Here!AU$2:AU$850, MATCH(B664, Paste_Here!A$2:A$850, 0))&lt;&gt;"", ISNUMBER(VALUE(INDEX(Paste_Here!AU$2:AU$850, MATCH(B664, Paste_Here!A$2:A$850, 0))))), INDEX(Paste_Here!AU$2:AU$850, MATCH(B664, Paste_Here!A$2:A$850, 0)), ""), ""), "")</f>
        <v/>
      </c>
      <c r="S664" s="66"/>
      <c r="T664" s="75" t="str">
        <f>IFERROR(IF(B664&lt;&gt;"", IF(AND(INDEX(Paste_Here!AV$2:AV$850, MATCH(B664, Paste_Here!A$2:A$850, 0))&lt;&gt;"", ISNUMBER(VALUE(INDEX(Paste_Here!AV$2:AV$850, MATCH(B664, Paste_Here!A$2:A$850, 0))))), INDEX(Paste_Here!AV$2:AV$850, MATCH(B664, Paste_Here!A$2:A$850, 0)), ""), ""), "")</f>
        <v/>
      </c>
      <c r="U664" s="66"/>
      <c r="W664" s="66"/>
      <c r="Y664" s="66"/>
      <c r="Z664" s="66"/>
      <c r="AA664" s="75" t="str">
        <f t="shared" si="131"/>
        <v/>
      </c>
      <c r="AB664" s="66"/>
      <c r="AC664" s="75"/>
      <c r="AD664" s="66"/>
      <c r="AE664" s="98"/>
      <c r="AF664" s="66"/>
      <c r="AG664" s="75"/>
      <c r="AH664" s="66"/>
      <c r="AI664" s="75" t="str">
        <f>IFERROR(IF(B664&lt;&gt;"", IF(AND(INDEX(Paste_Here!AC$2:AC$850, MATCH(B664, Paste_Here!A$2:A$850, 0))&lt;&gt;"", ISNUMBER(VALUE(INDEX(Paste_Here!AC$2:AC$850, MATCH(B664, Paste_Here!A$2:A$850, 0))))), INDEX(Paste_Here!AC$2:AC$850, MATCH(B664, Paste_Here!A$2:A$850, 0)), ""), ""), "")</f>
        <v/>
      </c>
      <c r="AJ664" s="66"/>
      <c r="AK664" s="75" t="str">
        <f>IFERROR(IF(B664&lt;&gt;"", IF(ISNUMBER(SEARCH("highrisk", LOWER(INDEX(Paste_Here!AD$2:AD$850, MATCH(B664, Paste_Here!A$2:A$850, 0))))), "High Risk", IF(ISNUMBER(SEARCH("lowrisk", LOWER(INDEX(Paste_Here!AD$2:AD$850, MATCH(B664, Paste_Here!A$2:A$850, 0))))), "Low Risk", IF(ISNUMBER(SEARCH("somerisk", LOWER(INDEX(Paste_Here!AD$2:AD$850, MATCH(B664, Paste_Here!A$2:A$850, 0))))), "Some Risk", IF(ISNUMBER(SEARCH("ot", LOWER(INDEX(Paste_Here!AD$2:AD$850, MATCH(B664, Paste_Here!A$2:A$850, 0))))), "OT", "")))), ""), "")</f>
        <v/>
      </c>
      <c r="AL664" s="66"/>
      <c r="AM664" s="75"/>
      <c r="AN664" s="66"/>
      <c r="AO664" s="75" t="str">
        <f>IFERROR(IF(B664&lt;&gt;"", IF(AND(INDEX(Paste_Here!M$2:M$850, MATCH(B664, Paste_Here!A$2:A$850, 0))&lt;&gt;"", ISNUMBER(VALUE(INDEX(Paste_Here!M$2:M$850, MATCH(B664, Paste_Here!A$2:A$850, 0))))), INDEX(Paste_Here!M$2:M$850, MATCH(B664, Paste_Here!A$2:A$850, 0)), ""), ""), "")</f>
        <v/>
      </c>
      <c r="AP664" s="66"/>
      <c r="AQ664" s="75" t="str">
        <f>IFERROR(IF(B664&lt;&gt;"", IF(ISNUMBER(SEARCH("highrisk", LOWER(INDEX(Paste_Here!N$2:N$850, MATCH(B664, Paste_Here!A$2:A$850, 0))))), "High Risk", IF(ISNUMBER(SEARCH("lowrisk", LOWER(INDEX(Paste_Here!N$2:N$850, MATCH(B664, Paste_Here!A$2:A$850, 0))))), "Low Risk", IF(ISNUMBER(SEARCH("somerisk", LOWER(INDEX(Paste_Here!N$2:N$850, MATCH(B664, Paste_Here!A$2:A$850, 0))))), "Some Risk", IF(ISNUMBER(SEARCH("ot", LOWER(INDEX(Paste_Here!N$2:N$850, MATCH(B664, Paste_Here!A$2:A$850, 0))))), "OT", "")))), ""), "")</f>
        <v/>
      </c>
      <c r="AT664" s="66"/>
      <c r="AU664" s="103"/>
      <c r="AV664" s="66"/>
      <c r="AW664" s="66"/>
      <c r="AX664" s="75" t="str">
        <f t="shared" si="132"/>
        <v/>
      </c>
      <c r="AY664" s="66"/>
      <c r="AZ664" s="75"/>
      <c r="BA664" s="66"/>
      <c r="BB664" s="75"/>
      <c r="BC664" s="66"/>
      <c r="BD664" s="75"/>
      <c r="BE664" s="66"/>
      <c r="BF664" s="75" t="str">
        <f>IFERROR(IF(B664&lt;&gt;"", IF(AND(INDEX(Paste_Here!AE$2:AE$850, MATCH(B664, Paste_Here!A$2:A$850, 0))&lt;&gt;"", ISNUMBER(VALUE(INDEX(Paste_Here!AE$2:AE$850, MATCH(B664, Paste_Here!A$2:A$850, 0))))), INDEX(Paste_Here!AE$2:AE$850, MATCH(B664, Paste_Here!A$2:A$850, 0)), ""), ""), "")</f>
        <v/>
      </c>
      <c r="BG664" s="66"/>
      <c r="BH664" s="75" t="str">
        <f>IFERROR(IF(B664&lt;&gt;"", IF(ISNUMBER(SEARCH("highrisk", LOWER(INDEX(Paste_Here!AF$2:AF$850, MATCH(B664, Paste_Here!A$2:A$850, 0))))), "High Risk", IF(ISNUMBER(SEARCH("lowrisk", LOWER(INDEX(Paste_Here!AF$2:AF$850, MATCH(B664, Paste_Here!A$2:A$850, 0))))), "Low Risk", IF(ISNUMBER(SEARCH("somerisk", LOWER(INDEX(Paste_Here!AF$2:AF$850, MATCH(B664, Paste_Here!A$2:A$850, 0))))), "Some Risk", IF(ISNUMBER(SEARCH("ot", LOWER(INDEX(Paste_Here!AF$2:AF$850, MATCH(B664, Paste_Here!A$2:A$850, 0))))), "OT", "")))), ""), "")</f>
        <v/>
      </c>
      <c r="BI664" s="66"/>
      <c r="BJ664" s="75"/>
      <c r="BK664" s="66"/>
      <c r="BL664" s="75" t="str">
        <f>IFERROR(IF(B664&lt;&gt;"", IF(AND(INDEX(Paste_Here!O$2:O$850, MATCH(B664, Paste_Here!A$2:A$850, 0))&lt;&gt;"", ISNUMBER(VALUE(INDEX(Paste_Here!O$2:O$850, MATCH(B664, Paste_Here!A$2:A$850, 0))))), INDEX(Paste_Here!O$2:O$850, MATCH(B664, Paste_Here!A$2:A$850, 0)), ""), ""), "")</f>
        <v/>
      </c>
      <c r="BM664" s="66"/>
      <c r="BN664" s="75" t="str">
        <f>IFERROR(IF(B664&lt;&gt;"", IF(ISNUMBER(SEARCH("highrisk", LOWER(INDEX(Paste_Here!P$2:P$850, MATCH(B664, Paste_Here!A$2:A$850, 0))))), "High Risk", IF(ISNUMBER(SEARCH("lowrisk", LOWER(INDEX(Paste_Here!P$2:P$850, MATCH(B664, Paste_Here!A$2:A$850, 0))))), "Low Risk", IF(ISNUMBER(SEARCH("somerisk", LOWER(INDEX(Paste_Here!P$2:P$850, MATCH(B664, Paste_Here!A$2:A$850, 0))))), "Some Risk", IF(ISNUMBER(SEARCH("ot", LOWER(INDEX(Paste_Here!P$2:P$850, MATCH(B664, Paste_Here!A$2:A$850, 0))))), "OT", "")))), ""), "")</f>
        <v/>
      </c>
      <c r="BQ664" s="66"/>
      <c r="BR664" s="75"/>
      <c r="BS664" s="66"/>
      <c r="BT664" s="66"/>
      <c r="BU664" s="75" t="str">
        <f t="shared" si="133"/>
        <v/>
      </c>
      <c r="BV664" s="66"/>
      <c r="BW664" s="75"/>
      <c r="BX664" s="66"/>
      <c r="BY664" s="75"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BZ664" s="66"/>
      <c r="CA664" s="75"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CB664" s="66"/>
      <c r="CC664" s="75"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CD664" s="66"/>
      <c r="CE664" s="75"/>
      <c r="CF664" s="66"/>
      <c r="CK664" s="75"/>
      <c r="CL664" s="66"/>
      <c r="CM664" s="75"/>
      <c r="CN664" s="66"/>
      <c r="CO664" s="75"/>
      <c r="CP664" s="66"/>
      <c r="CQ664" s="66"/>
      <c r="CR664" s="75" t="str">
        <f t="shared" si="134"/>
        <v/>
      </c>
      <c r="CS664" s="66"/>
      <c r="CT664" s="75"/>
      <c r="CU664" s="66"/>
      <c r="CV664" s="75"/>
      <c r="CW664" s="66"/>
      <c r="CX664" s="75"/>
      <c r="CY664" s="66"/>
      <c r="CZ664" s="75"/>
      <c r="DA664" s="66"/>
      <c r="DB664" s="75" t="str">
        <f>IFERROR(IF(B664&lt;&gt;"", IF(AND(INDEX(Paste_Here!AK$2:AK$850, MATCH(B664, Paste_Here!A$2:A$850, 0))&lt;&gt;"", ISNUMBER(VALUE(INDEX(Paste_Here!AK$2:AK$850, MATCH(B664, Paste_Here!A$2:A$850, 0))))), INDEX(Paste_Here!AK$2:AK$850, MATCH(B664, Paste_Here!A$2:A$850, 0)), ""), ""), "")</f>
        <v/>
      </c>
      <c r="DC664" s="66"/>
      <c r="DD664" s="75" t="str">
        <f>IFERROR(IF(B664&lt;&gt;"", IF(ISNUMBER(SEARCH("highrisk", LOWER(INDEX(Paste_Here!AL$2:AL$850, MATCH(B664, Paste_Here!A$2:A$850, 0))))), "High Risk", IF(ISNUMBER(SEARCH("lowrisk", LOWER(INDEX(Paste_Here!AL$2:AL$850, MATCH(B664, Paste_Here!A$2:A$850, 0))))), "Low Risk", IF(ISNUMBER(SEARCH("somerisk", LOWER(INDEX(Paste_Here!AL$2:AL$850, MATCH(B664, Paste_Here!A$2:A$850, 0))))), "Some Risk", IF(ISNUMBER(SEARCH("ot", LOWER(INDEX(Paste_Here!AL$2:AL$850, MATCH(B664, Paste_Here!A$2:A$850, 0))))), "OT", "")))), ""), "")</f>
        <v/>
      </c>
      <c r="DE664" s="66"/>
      <c r="DF664" s="75" t="str">
        <f>IFERROR(IF(B664&lt;&gt;"", IF(AND(INDEX(Paste_Here!AM$2:AM$850, MATCH(B664, Paste_Here!A$2:A$850, 0))&lt;&gt;"", ISNUMBER(VALUE(INDEX(Paste_Here!AM$2:AM$850, MATCH(B664, Paste_Here!A$2:A$850, 0))))), INDEX(Paste_Here!AM$2:AM$850, MATCH(B664, Paste_Here!A$2:A$850, 0)), ""), ""), "")</f>
        <v/>
      </c>
      <c r="DG664" s="66"/>
      <c r="DH664" s="75" t="str">
        <f>IFERROR(IF(B664&lt;&gt;"", IF(ISNUMBER(SEARCH("highrisk", LOWER(INDEX(Paste_Here!AN$2:AN$850, MATCH(B664, Paste_Here!A$2:A$850, 0))))), "High Risk", IF(ISNUMBER(SEARCH("lowrisk", LOWER(INDEX(Paste_Here!AN$2:AN$850, MATCH(B664, Paste_Here!A$2:A$850, 0))))), "Low Risk", IF(ISNUMBER(SEARCH("somerisk", LOWER(INDEX(Paste_Here!AN$2:AN$850, MATCH(B664, Paste_Here!A$2:A$850, 0))))), "Some Risk", IF(ISNUMBER(SEARCH("ot", LOWER(INDEX(Paste_Here!AN$2:AN$850, MATCH(B664, Paste_Here!A$2:A$850, 0))))), "OT", "")))), ""), "")</f>
        <v/>
      </c>
      <c r="DI664" s="66"/>
      <c r="DJ664" s="66"/>
      <c r="DK664" s="75" t="str">
        <f t="shared" si="135"/>
        <v/>
      </c>
      <c r="DL664" s="66"/>
      <c r="DM664" s="75" t="str">
        <f>IFERROR(IF(B664&lt;&gt;"", IF(AND(INDEX(Paste_Here!Q$2:Q$850, MATCH(B664, Paste_Here!A$2:A$850, 0))&lt;&gt;"", ISNUMBER(VALUE(INDEX(Paste_Here!Q$2:Q$850, MATCH(B664, Paste_Here!A$2:A$850, 0))))), INDEX(Paste_Here!Q$2:Q$850, MATCH(B664, Paste_Here!A$2:A$850, 0)), ""), ""), "")</f>
        <v/>
      </c>
      <c r="DN664" s="66"/>
      <c r="DO664" s="75" t="str">
        <f>IFERROR(IF(B664&lt;&gt;"", IF(ISNUMBER(SEARCH("highrisk", LOWER(INDEX(Paste_Here!R$2:R$850, MATCH(B664, Paste_Here!A$2:A$850, 0))))), "High Risk", IF(ISNUMBER(SEARCH("lowrisk", LOWER(INDEX(Paste_Here!R$2:R$850, MATCH(B664, Paste_Here!A$2:A$850, 0))))), "Low Risk", IF(ISNUMBER(SEARCH("somerisk", LOWER(INDEX(Paste_Here!R$2:R$850, MATCH(B664, Paste_Here!A$2:A$850, 0))))), "Some Risk", IF(ISNUMBER(SEARCH("ot", LOWER(INDEX(Paste_Here!R$2:R$850, MATCH(B664, Paste_Here!A$2:A$850, 0))))), "OT", "")))), ""), "")</f>
        <v/>
      </c>
      <c r="DP664" s="66"/>
      <c r="DQ664" s="93" t="str">
        <f>IFERROR(IF(B664&lt;&gt;"", IF(AND(INDEX(Paste_Here!S$2:S$850, MATCH(B664, Paste_Here!A$2:A$850, 0))&lt;&gt;"", ISNUMBER(VALUE(INDEX(Paste_Here!S$2:S$850, MATCH(B664, Paste_Here!A$2:A$850, 0))))), INDEX(Paste_Here!S$2:S$850, MATCH(B664, Paste_Here!A$2:A$850, 0)), ""), ""), "")</f>
        <v/>
      </c>
      <c r="DR664" s="66"/>
      <c r="DS664" s="75"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IF(ISNUMBER(SEARCH("ot", LOWER(INDEX(Paste_Here!T$2:T$850, MATCH(B664, Paste_Here!A$2:A$850, 0))))), "OT", "")))), ""), "")</f>
        <v/>
      </c>
      <c r="DT664" s="66"/>
      <c r="DU664" s="75" t="str">
        <f>IFERROR(IF(B664&lt;&gt;"", IF(AND(INDEX(Paste_Here!U$2:U$850, MATCH(B664, Paste_Here!A$2:A$850, 0))&lt;&gt;"", ISNUMBER(VALUE(INDEX(Paste_Here!U$2:U$850, MATCH(B664, Paste_Here!A$2:A$850, 0))))), INDEX(Paste_Here!U$2:U$850, MATCH(B664, Paste_Here!A$2:A$850, 0)), ""), ""), "")</f>
        <v/>
      </c>
      <c r="DV664" s="66"/>
      <c r="DW664" s="93" t="str">
        <f>IFERROR(IF(B664&lt;&gt;"", IF(ISNUMBER(SEARCH("highrisk", LOWER(INDEX(Paste_Here!V$2:V$850, MATCH(B664, Paste_Here!A$2:A$850, 0))))), "High Risk", IF(ISNUMBER(SEARCH("lowrisk", LOWER(INDEX(Paste_Here!V$2:V$850, MATCH(B664, Paste_Here!A$2:A$850, 0))))), "Low Risk", IF(ISNUMBER(SEARCH("somerisk", LOWER(INDEX(Paste_Here!V$2:V$850, MATCH(B664, Paste_Here!A$2:A$850, 0))))), "Some Risk", IF(ISNUMBER(SEARCH("ot", LOWER(INDEX(Paste_Here!V$2:V$850, MATCH(B664, Paste_Here!A$2:A$850, 0))))), "OT", "")))), ""), "")</f>
        <v/>
      </c>
      <c r="DX664" s="66"/>
      <c r="DY664" s="75" t="str">
        <f>IFERROR(IF(B664&lt;&gt;"", IF(AND(INDEX(Paste_Here!W$2:W$850, MATCH(B664, Paste_Here!A$2:A$850, 0))&lt;&gt;"", ISNUMBER(VALUE(INDEX(Paste_Here!W$2:W$850, MATCH(B664, Paste_Here!A$2:A$850, 0))))), INDEX(Paste_Here!W$2:W$850, MATCH(B664, Paste_Here!A$2:A$850, 0)), ""), ""), "")</f>
        <v/>
      </c>
      <c r="DZ664" s="66"/>
      <c r="EA664" s="75" t="str">
        <f>IFERROR(IF(B664&lt;&gt;"", IF(ISNUMBER(SEARCH("highrisk", LOWER(INDEX(Paste_Here!X$2:X$850, MATCH(B664, Paste_Here!A$2:A$850, 0))))), "High Risk", IF(ISNUMBER(SEARCH("lowrisk", LOWER(INDEX(Paste_Here!X$2:X$850, MATCH(B664, Paste_Here!A$2:A$850, 0))))), "Low Risk", IF(ISNUMBER(SEARCH("somerisk", LOWER(INDEX(Paste_Here!X$2:X$850, MATCH(B664, Paste_Here!A$2:A$850, 0))))), "Some Risk", IF(ISNUMBER(SEARCH("ot", LOWER(INDEX(Paste_Here!X$2:X$850, MATCH(B664, Paste_Here!A$2:A$850, 0))))), "OT", "")))), ""), "")</f>
        <v/>
      </c>
      <c r="EB664" s="66"/>
      <c r="EC664" s="66"/>
      <c r="ED664" s="75" t="str">
        <f t="shared" si="140"/>
        <v/>
      </c>
      <c r="EE664" s="66"/>
      <c r="EF664" s="75" t="str">
        <f>IFERROR(IF(B664&lt;&gt;"", IF(AND(INDEX(Paste_Here!AO$2:AO$850, MATCH(B664, Paste_Here!A$2:A$850, 0))&lt;&gt;"", ISNUMBER(VALUE(INDEX(Paste_Here!AO$2:AO$850, MATCH(B664, Paste_Here!A$2:A$850, 0))))), INDEX(Paste_Here!AO$2:AO$850, MATCH(B664, Paste_Here!A$2:A$850, 0)), ""), ""), "")</f>
        <v/>
      </c>
      <c r="EG664" s="66"/>
      <c r="EH664" s="75" t="str">
        <f>IFERROR(IF(B664&lt;&gt;"", IF(ISNUMBER(SEARCH("highrisk", LOWER(INDEX(Paste_Here!AP$2:AP$850, MATCH(B664, Paste_Here!A$2:A$850, 0))))), "High Risk", IF(ISNUMBER(SEARCH("lowrisk", LOWER(INDEX(Paste_Here!AP$2:AP$850, MATCH(B664, Paste_Here!A$2:A$850, 0))))), "Low Risk", IF(ISNUMBER(SEARCH("somerisk", LOWER(INDEX(Paste_Here!AP$2:AP$850, MATCH(B664, Paste_Here!A$2:A$850, 0))))), "Some Risk", IF(ISNUMBER(SEARCH("ot", LOWER(INDEX(Paste_Here!AP$2:AP$850, MATCH(B664, Paste_Here!A$2:A$850, 0))))), "OT", "")))), ""), "")</f>
        <v/>
      </c>
      <c r="EI664" s="66"/>
      <c r="EJ664" s="93"/>
      <c r="EK664" s="66"/>
      <c r="EL664" s="75" t="str">
        <f>IFERROR(IF(B664&lt;&gt;"", IF(AND(INDEX(Paste_Here!AQ$2:AQ$850, MATCH(B664, Paste_Here!A$2:A$850, 0))&lt;&gt;"", ISNUMBER(VALUE(INDEX(Paste_Here!AQ$2:AQ$850, MATCH(B664, Paste_Here!A$2:A$850, 0))))), INDEX(Paste_Here!AQ$2:AQ$850, MATCH(B664, Paste_Here!A$2:A$850, 0)), ""), ""), "")</f>
        <v/>
      </c>
      <c r="EM664" s="66"/>
      <c r="EN664" s="75" t="str">
        <f>IFERROR(IF(B664&lt;&gt;"", IF(ISNUMBER(SEARCH("highrisk", LOWER(INDEX(Paste_Here!AR$2:AR$850, MATCH(B664, Paste_Here!A$2:A$850, 0))))), "High Risk", IF(ISNUMBER(SEARCH("lowrisk", LOWER(INDEX(Paste_Here!AR$2:AR$850, MATCH(B664, Paste_Here!A$2:A$850, 0))))), "Low Risk", IF(ISNUMBER(SEARCH("somerisk", LOWER(INDEX(Paste_Here!AR$2:AR$850, MATCH(B664, Paste_Here!A$2:A$850, 0))))), "Some Risk", IF(ISNUMBER(SEARCH("ot", LOWER(INDEX(Paste_Here!AR$2:AR$850, MATCH(B664, Paste_Here!A$2:A$850, 0))))), "OT", "")))), ""), "")</f>
        <v/>
      </c>
      <c r="EO664" s="66"/>
      <c r="EP664" s="93"/>
      <c r="EQ664" s="66"/>
      <c r="ER664" s="75"/>
      <c r="ES664" s="66"/>
      <c r="ET664" s="75"/>
      <c r="EU664" s="66"/>
      <c r="EV664" s="66"/>
      <c r="EW664" s="75" t="str">
        <f t="shared" si="141"/>
        <v/>
      </c>
      <c r="EX664" s="66"/>
      <c r="EY664" s="75" t="str">
        <f>IFERROR(IF(B664&lt;&gt;"", IF(AND(INDEX(Paste_Here!Y$2:Y$850, MATCH(B664, Paste_Here!A$2:A$850, 0))&lt;&gt;"", ISNUMBER(VALUE(INDEX(Paste_Here!Y$2:Y$850, MATCH(B664, Paste_Here!A$2:A$850, 0))))), INDEX(Paste_Here!Y$2:Y$850, MATCH(B664, Paste_Here!A$2:A$850, 0)), ""), ""), "")</f>
        <v/>
      </c>
      <c r="EZ664" s="66"/>
      <c r="FA664" s="75" t="str">
        <f>IFERROR(IF(B664&lt;&gt;"", IF(ISNUMBER(SEARCH("highrisk", LOWER(INDEX(Paste_Here!Z$2:Z$850, MATCH(B664, Paste_Here!A$2:A$850, 0))))), "High Risk", IF(ISNUMBER(SEARCH("lowrisk", LOWER(INDEX(Paste_Here!Z$2:Z$850, MATCH(B664, Paste_Here!A$2:A$850, 0))))), "Low Risk", IF(ISNUMBER(SEARCH("somerisk", LOWER(INDEX(Paste_Here!Z$2:Z$850, MATCH(B664, Paste_Here!A$2:A$850, 0))))), "Some Risk", IF(ISNUMBER(SEARCH("ot", LOWER(INDEX(Paste_Here!Z$2:Z$850, MATCH(B664, Paste_Here!A$2:A$850, 0))))), "OT", "")))), ""), "")</f>
        <v/>
      </c>
      <c r="FB664" s="66"/>
      <c r="FC664" s="93"/>
      <c r="FD664" s="66"/>
      <c r="FE664" s="75" t="str">
        <f>IFERROR(IF(B664&lt;&gt;"", IF(AND(INDEX(Paste_Here!AA$2:AA$850, MATCH(B664, Paste_Here!A$2:A$850, 0))&lt;&gt;"", ISNUMBER(VALUE(INDEX(Paste_Here!AA$2:AA$850, MATCH(B664, Paste_Here!A$2:A$850, 0))))), INDEX(Paste_Here!AA$2:AA$850, MATCH(B664, Paste_Here!A$2:A$850, 0)), ""), ""), "")</f>
        <v/>
      </c>
      <c r="FF664" s="66"/>
      <c r="FG664" s="75" t="str">
        <f>IFERROR(IF(B664&lt;&gt;"", IF(ISNUMBER(SEARCH("highrisk", LOWER(INDEX(Paste_Here!AB$2:AB$850, MATCH(B664, Paste_Here!A$2:A$850, 0))))), "High Risk", IF(ISNUMBER(SEARCH("lowrisk", LOWER(INDEX(Paste_Here!AB$2:AB$850, MATCH(B664, Paste_Here!A$2:A$850, 0))))), "Low Risk", IF(ISNUMBER(SEARCH("somerisk", LOWER(INDEX(Paste_Here!AB$2:AB$850, MATCH(B664, Paste_Here!A$2:A$850, 0))))), "Some Risk", IF(ISNUMBER(SEARCH("ot", LOWER(INDEX(Paste_Here!AB$2:AB$850, MATCH(B664, Paste_Here!A$2:A$850, 0))))), "OT", "")))), ""), "")</f>
        <v/>
      </c>
      <c r="FH664" s="66"/>
      <c r="FI664" s="93"/>
      <c r="FJ664" s="66"/>
      <c r="FK664" s="75"/>
      <c r="FL664" s="66"/>
      <c r="FM664" s="75"/>
      <c r="FN664" s="66"/>
      <c r="FO664" s="66"/>
      <c r="FP664" s="75" t="str">
        <f t="shared" si="136"/>
        <v/>
      </c>
      <c r="FQ664" s="66"/>
      <c r="FR664" s="75" t="str">
        <f>IFERROR(IF(B664&lt;&gt;"", IF(ISNUMBER(SEARCH("s", LOWER(INDEX(Paste_Here!L$2:L$850, MATCH(B664, Paste_Here!A$2:A$850, 0))))), "Yes", IF(INDEX(Paste_Here!L$2:L$850, MATCH(B664, Paste_Here!A$2:A$850, 0))&lt;&gt;"", "No", "")), ""), "")</f>
        <v/>
      </c>
      <c r="FS664" s="66"/>
      <c r="FT664" s="75" t="str">
        <f>IFERROR(IF(B664&lt;&gt;"", IF(ISNUMBER(SEARCH("yes", LOWER(INDEX(Paste_Here!F$2:F$850, MATCH(B664, Paste_Here!A$2:A$850, 0))))), "Yes", IF(ISNUMBER(SEARCH("no", LOWER(INDEX(Paste_Here!F$2:F$850, MATCH(B664, Paste_Here!A$2:A$850, 0))))), "No", "")), ""), "")</f>
        <v/>
      </c>
      <c r="FU664" s="66"/>
      <c r="FV664" s="75" t="str">
        <f>IFERROR(IF(B664&lt;&gt;"", IF(ISNUMBER(SEARCH("english language learner", LOWER(INDEX(Paste_Here!C$2:C$850, MATCH(B664, Paste_Here!A$2:A$850, 0))))), "Yes", ""), ""), "")</f>
        <v/>
      </c>
      <c r="FW664" s="66"/>
      <c r="FX664" s="75" t="str">
        <f>IFERROR(IF(B664&lt;&gt;"", IF(OR(ISNUMBER(SEARCH("b", LOWER(INDEX(Paste_Here!J$2:J$850, MATCH(B664, Paste_Here!A$2:A$850, 0))))), ISNUMBER(SEARCH("h", LOWER(INDEX(Paste_Here!J$2:J$850, MATCH(B664, Paste_Here!A$2:A$850, 0))))), ISNUMBER(SEARCH("i", LOWER(INDEX(Paste_Here!J$2:J$850, MATCH(B664, Paste_Here!A$2:A$850, 0)))))), "Yes", IF(INDEX(Paste_Here!J$2:J$850, MATCH(B664, Paste_Here!A$2:A$850, 0))&lt;&gt;"", "No", "")), ""), "")</f>
        <v/>
      </c>
      <c r="FY664" s="66"/>
      <c r="FZ664" s="75" t="str">
        <f>IFERROR(IF(B664&lt;&gt;"", IF(ISNUMBER(SEARCH("yes", LOWER(INDEX(Paste_Here!K$2:K$850, MATCH(B664, Paste_Here!A$2:A$850, 0))))), "Yes", IF(ISNUMBER(SEARCH("no", LOWER(INDEX(Paste_Here!K$2:K$850, MATCH(B664, Paste_Here!A$2:A$850, 0))))), "No", "")), ""), "")</f>
        <v/>
      </c>
      <c r="GA664" s="66"/>
      <c r="GB664" s="75" t="str">
        <f>IFERROR(IF(B664&lt;&gt;"", IF(ISNUMBER(SEARCH("transitional 2", LOWER(INDEX(Paste_Here!C$2:C$850, MATCH(B664, Paste_Here!A$2:A$850, 0))))), "T2",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GC664" s="66"/>
      <c r="GD664" s="75"/>
      <c r="GE664" s="66"/>
      <c r="GF664" s="75"/>
      <c r="GG664" s="66"/>
      <c r="GH664" s="75"/>
      <c r="GI664" s="66"/>
      <c r="GK664" s="1" t="str" cm="1">
        <f t="array" ref="GK664">IFERROR(INDEX(Paste_Here!$B$2:$B$850, MATCH(0, COUNTIF(GK$4:GK663, Paste_Here!$B$2:$B$850) + IF(Paste_Here!$B$2:$B$850="", 1, 0), 0)), "")</f>
        <v/>
      </c>
      <c r="GL664" s="1" t="str">
        <f>IF(GK664&lt;&gt;"", INDEX(Paste_Here!$A$2:$A$850, MATCH(GK664, Paste_Here!$B$2:$B$850, 0)), "")</f>
        <v/>
      </c>
      <c r="GM664" s="1" t="str">
        <f t="shared" si="142"/>
        <v/>
      </c>
      <c r="GN664" s="1" t="str" cm="1">
        <f t="array" ref="GN664">IFERROR(INDEX($GM$5:$GM$850, MATCH(SMALL(IF($GM$5:$GM$850&lt;&gt;"", COUNTIF($GM$5:$GM$850, "&lt;"&amp;$GM$5:$GM$850)+1), ROW()-ROW($GN$5)+1), COUNTIF($GM$5:$GM$850, "&lt;"&amp;$GM$5:$GM$850)+1, 0)), "")</f>
        <v/>
      </c>
    </row>
    <row r="665" spans="1:196">
      <c r="A665" s="66"/>
      <c r="B665" s="75" t="str">
        <f t="shared" si="130"/>
        <v/>
      </c>
      <c r="C665" s="66"/>
      <c r="D665" s="75" t="str">
        <f>IFERROR(IF(AND(INDEX(Paste_Here!N$2:N$850, MATCH(B665, Paste_Here!A$2:A$850, 0)) = ""), "", IF(UPPER(INDEX(Paste_Here!N$2:N$850, MATCH(B665, Paste_Here!A$2:A$850, 0))) = "YES", "Yes", IF(UPPER(INDEX(Paste_Here!N$2:N$850, MATCH(B665, Paste_Here!A$2:A$850, 0))) = "NO", "No", ""))), "")</f>
        <v/>
      </c>
      <c r="E665" s="66"/>
      <c r="F665" s="75" t="str">
        <f t="shared" si="137"/>
        <v/>
      </c>
      <c r="G665" s="66"/>
      <c r="H665" s="75" t="str">
        <f t="shared" si="138"/>
        <v/>
      </c>
      <c r="I665" s="66"/>
      <c r="J665" s="75" t="str">
        <f t="shared" si="139"/>
        <v/>
      </c>
      <c r="K665" s="66"/>
      <c r="L665" s="75"/>
      <c r="M665" s="66"/>
      <c r="N665" s="75" t="str">
        <f>IFERROR(IF(B665&lt;&gt;"", IF(AND(INDEX(Paste_Here!AW$2:AW$850, MATCH(B665, Paste_Here!A$2:A$850, 0))&lt;&gt;"", ISNUMBER(VALUE(INDEX(Paste_Here!AW$2:AW$850, MATCH(B665, Paste_Here!A$2:A$850, 0))))), INDEX(Paste_Here!AW$2:AW$850, MATCH(B665, Paste_Here!A$2:A$850, 0)), ""), ""), "")</f>
        <v/>
      </c>
      <c r="O665" s="66"/>
      <c r="P665" s="75" t="str">
        <f>IFERROR(IF(B665&lt;&gt;"", IF(AND(INDEX(Paste_Here!AX$2:AX$850, MATCH(B665, Paste_Here!A$2:A$850, 0))&lt;&gt;"", ISNUMBER(VALUE(INDEX(Paste_Here!AX$2:AX$850, MATCH(B665, Paste_Here!A$2:A$850, 0))))), INDEX(Paste_Here!AX$2:AX$850, MATCH(B665, Paste_Here!A$2:A$850, 0)), ""), ""), "")</f>
        <v/>
      </c>
      <c r="Q665" s="66"/>
      <c r="R665" s="75" t="str">
        <f>IFERROR(IF(B665&lt;&gt;"", IF(AND(INDEX(Paste_Here!AU$2:AU$850, MATCH(B665, Paste_Here!A$2:A$850, 0))&lt;&gt;"", ISNUMBER(VALUE(INDEX(Paste_Here!AU$2:AU$850, MATCH(B665, Paste_Here!A$2:A$850, 0))))), INDEX(Paste_Here!AU$2:AU$850, MATCH(B665, Paste_Here!A$2:A$850, 0)), ""), ""), "")</f>
        <v/>
      </c>
      <c r="S665" s="66"/>
      <c r="T665" s="75" t="str">
        <f>IFERROR(IF(B665&lt;&gt;"", IF(AND(INDEX(Paste_Here!AV$2:AV$850, MATCH(B665, Paste_Here!A$2:A$850, 0))&lt;&gt;"", ISNUMBER(VALUE(INDEX(Paste_Here!AV$2:AV$850, MATCH(B665, Paste_Here!A$2:A$850, 0))))), INDEX(Paste_Here!AV$2:AV$850, MATCH(B665, Paste_Here!A$2:A$850, 0)), ""), ""), "")</f>
        <v/>
      </c>
      <c r="U665" s="66"/>
      <c r="W665" s="66"/>
      <c r="Y665" s="66"/>
      <c r="Z665" s="66"/>
      <c r="AA665" s="75" t="str">
        <f t="shared" si="131"/>
        <v/>
      </c>
      <c r="AB665" s="66"/>
      <c r="AC665" s="75"/>
      <c r="AD665" s="66"/>
      <c r="AE665" s="98"/>
      <c r="AF665" s="66"/>
      <c r="AG665" s="75"/>
      <c r="AH665" s="66"/>
      <c r="AI665" s="75" t="str">
        <f>IFERROR(IF(B665&lt;&gt;"", IF(AND(INDEX(Paste_Here!AC$2:AC$850, MATCH(B665, Paste_Here!A$2:A$850, 0))&lt;&gt;"", ISNUMBER(VALUE(INDEX(Paste_Here!AC$2:AC$850, MATCH(B665, Paste_Here!A$2:A$850, 0))))), INDEX(Paste_Here!AC$2:AC$850, MATCH(B665, Paste_Here!A$2:A$850, 0)), ""), ""), "")</f>
        <v/>
      </c>
      <c r="AJ665" s="66"/>
      <c r="AK665" s="75" t="str">
        <f>IFERROR(IF(B665&lt;&gt;"", IF(ISNUMBER(SEARCH("highrisk", LOWER(INDEX(Paste_Here!AD$2:AD$850, MATCH(B665, Paste_Here!A$2:A$850, 0))))), "High Risk", IF(ISNUMBER(SEARCH("lowrisk", LOWER(INDEX(Paste_Here!AD$2:AD$850, MATCH(B665, Paste_Here!A$2:A$850, 0))))), "Low Risk", IF(ISNUMBER(SEARCH("somerisk", LOWER(INDEX(Paste_Here!AD$2:AD$850, MATCH(B665, Paste_Here!A$2:A$850, 0))))), "Some Risk", IF(ISNUMBER(SEARCH("ot", LOWER(INDEX(Paste_Here!AD$2:AD$850, MATCH(B665, Paste_Here!A$2:A$850, 0))))), "OT", "")))), ""), "")</f>
        <v/>
      </c>
      <c r="AL665" s="66"/>
      <c r="AM665" s="75"/>
      <c r="AN665" s="66"/>
      <c r="AO665" s="75" t="str">
        <f>IFERROR(IF(B665&lt;&gt;"", IF(AND(INDEX(Paste_Here!M$2:M$850, MATCH(B665, Paste_Here!A$2:A$850, 0))&lt;&gt;"", ISNUMBER(VALUE(INDEX(Paste_Here!M$2:M$850, MATCH(B665, Paste_Here!A$2:A$850, 0))))), INDEX(Paste_Here!M$2:M$850, MATCH(B665, Paste_Here!A$2:A$850, 0)), ""), ""), "")</f>
        <v/>
      </c>
      <c r="AP665" s="66"/>
      <c r="AQ665" s="75" t="str">
        <f>IFERROR(IF(B665&lt;&gt;"", IF(ISNUMBER(SEARCH("highrisk", LOWER(INDEX(Paste_Here!N$2:N$850, MATCH(B665, Paste_Here!A$2:A$850, 0))))), "High Risk", IF(ISNUMBER(SEARCH("lowrisk", LOWER(INDEX(Paste_Here!N$2:N$850, MATCH(B665, Paste_Here!A$2:A$850, 0))))), "Low Risk", IF(ISNUMBER(SEARCH("somerisk", LOWER(INDEX(Paste_Here!N$2:N$850, MATCH(B665, Paste_Here!A$2:A$850, 0))))), "Some Risk", IF(ISNUMBER(SEARCH("ot", LOWER(INDEX(Paste_Here!N$2:N$850, MATCH(B665, Paste_Here!A$2:A$850, 0))))), "OT", "")))), ""), "")</f>
        <v/>
      </c>
      <c r="AT665" s="66"/>
      <c r="AU665" s="103"/>
      <c r="AV665" s="66"/>
      <c r="AW665" s="66"/>
      <c r="AX665" s="75" t="str">
        <f t="shared" si="132"/>
        <v/>
      </c>
      <c r="AY665" s="66"/>
      <c r="AZ665" s="75"/>
      <c r="BA665" s="66"/>
      <c r="BB665" s="75"/>
      <c r="BC665" s="66"/>
      <c r="BD665" s="75"/>
      <c r="BE665" s="66"/>
      <c r="BF665" s="75" t="str">
        <f>IFERROR(IF(B665&lt;&gt;"", IF(AND(INDEX(Paste_Here!AE$2:AE$850, MATCH(B665, Paste_Here!A$2:A$850, 0))&lt;&gt;"", ISNUMBER(VALUE(INDEX(Paste_Here!AE$2:AE$850, MATCH(B665, Paste_Here!A$2:A$850, 0))))), INDEX(Paste_Here!AE$2:AE$850, MATCH(B665, Paste_Here!A$2:A$850, 0)), ""), ""), "")</f>
        <v/>
      </c>
      <c r="BG665" s="66"/>
      <c r="BH665" s="75" t="str">
        <f>IFERROR(IF(B665&lt;&gt;"", IF(ISNUMBER(SEARCH("highrisk", LOWER(INDEX(Paste_Here!AF$2:AF$850, MATCH(B665, Paste_Here!A$2:A$850, 0))))), "High Risk", IF(ISNUMBER(SEARCH("lowrisk", LOWER(INDEX(Paste_Here!AF$2:AF$850, MATCH(B665, Paste_Here!A$2:A$850, 0))))), "Low Risk", IF(ISNUMBER(SEARCH("somerisk", LOWER(INDEX(Paste_Here!AF$2:AF$850, MATCH(B665, Paste_Here!A$2:A$850, 0))))), "Some Risk", IF(ISNUMBER(SEARCH("ot", LOWER(INDEX(Paste_Here!AF$2:AF$850, MATCH(B665, Paste_Here!A$2:A$850, 0))))), "OT", "")))), ""), "")</f>
        <v/>
      </c>
      <c r="BI665" s="66"/>
      <c r="BJ665" s="75"/>
      <c r="BK665" s="66"/>
      <c r="BL665" s="75" t="str">
        <f>IFERROR(IF(B665&lt;&gt;"", IF(AND(INDEX(Paste_Here!O$2:O$850, MATCH(B665, Paste_Here!A$2:A$850, 0))&lt;&gt;"", ISNUMBER(VALUE(INDEX(Paste_Here!O$2:O$850, MATCH(B665, Paste_Here!A$2:A$850, 0))))), INDEX(Paste_Here!O$2:O$850, MATCH(B665, Paste_Here!A$2:A$850, 0)), ""), ""), "")</f>
        <v/>
      </c>
      <c r="BM665" s="66"/>
      <c r="BN665" s="75" t="str">
        <f>IFERROR(IF(B665&lt;&gt;"", IF(ISNUMBER(SEARCH("highrisk", LOWER(INDEX(Paste_Here!P$2:P$850, MATCH(B665, Paste_Here!A$2:A$850, 0))))), "High Risk", IF(ISNUMBER(SEARCH("lowrisk", LOWER(INDEX(Paste_Here!P$2:P$850, MATCH(B665, Paste_Here!A$2:A$850, 0))))), "Low Risk", IF(ISNUMBER(SEARCH("somerisk", LOWER(INDEX(Paste_Here!P$2:P$850, MATCH(B665, Paste_Here!A$2:A$850, 0))))), "Some Risk", IF(ISNUMBER(SEARCH("ot", LOWER(INDEX(Paste_Here!P$2:P$850, MATCH(B665, Paste_Here!A$2:A$850, 0))))), "OT", "")))), ""), "")</f>
        <v/>
      </c>
      <c r="BQ665" s="66"/>
      <c r="BR665" s="75"/>
      <c r="BS665" s="66"/>
      <c r="BT665" s="66"/>
      <c r="BU665" s="75" t="str">
        <f t="shared" si="133"/>
        <v/>
      </c>
      <c r="BV665" s="66"/>
      <c r="BW665" s="75"/>
      <c r="BX665" s="66"/>
      <c r="BY665" s="75"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BZ665" s="66"/>
      <c r="CA665" s="75"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CB665" s="66"/>
      <c r="CC665" s="75"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CD665" s="66"/>
      <c r="CE665" s="75"/>
      <c r="CF665" s="66"/>
      <c r="CK665" s="75"/>
      <c r="CL665" s="66"/>
      <c r="CM665" s="75"/>
      <c r="CN665" s="66"/>
      <c r="CO665" s="75"/>
      <c r="CP665" s="66"/>
      <c r="CQ665" s="66"/>
      <c r="CR665" s="75" t="str">
        <f t="shared" si="134"/>
        <v/>
      </c>
      <c r="CS665" s="66"/>
      <c r="CT665" s="75"/>
      <c r="CU665" s="66"/>
      <c r="CV665" s="75"/>
      <c r="CW665" s="66"/>
      <c r="CX665" s="75"/>
      <c r="CY665" s="66"/>
      <c r="CZ665" s="75"/>
      <c r="DA665" s="66"/>
      <c r="DB665" s="75" t="str">
        <f>IFERROR(IF(B665&lt;&gt;"", IF(AND(INDEX(Paste_Here!AK$2:AK$850, MATCH(B665, Paste_Here!A$2:A$850, 0))&lt;&gt;"", ISNUMBER(VALUE(INDEX(Paste_Here!AK$2:AK$850, MATCH(B665, Paste_Here!A$2:A$850, 0))))), INDEX(Paste_Here!AK$2:AK$850, MATCH(B665, Paste_Here!A$2:A$850, 0)), ""), ""), "")</f>
        <v/>
      </c>
      <c r="DC665" s="66"/>
      <c r="DD665" s="75" t="str">
        <f>IFERROR(IF(B665&lt;&gt;"", IF(ISNUMBER(SEARCH("highrisk", LOWER(INDEX(Paste_Here!AL$2:AL$850, MATCH(B665, Paste_Here!A$2:A$850, 0))))), "High Risk", IF(ISNUMBER(SEARCH("lowrisk", LOWER(INDEX(Paste_Here!AL$2:AL$850, MATCH(B665, Paste_Here!A$2:A$850, 0))))), "Low Risk", IF(ISNUMBER(SEARCH("somerisk", LOWER(INDEX(Paste_Here!AL$2:AL$850, MATCH(B665, Paste_Here!A$2:A$850, 0))))), "Some Risk", IF(ISNUMBER(SEARCH("ot", LOWER(INDEX(Paste_Here!AL$2:AL$850, MATCH(B665, Paste_Here!A$2:A$850, 0))))), "OT", "")))), ""), "")</f>
        <v/>
      </c>
      <c r="DE665" s="66"/>
      <c r="DF665" s="75" t="str">
        <f>IFERROR(IF(B665&lt;&gt;"", IF(AND(INDEX(Paste_Here!AM$2:AM$850, MATCH(B665, Paste_Here!A$2:A$850, 0))&lt;&gt;"", ISNUMBER(VALUE(INDEX(Paste_Here!AM$2:AM$850, MATCH(B665, Paste_Here!A$2:A$850, 0))))), INDEX(Paste_Here!AM$2:AM$850, MATCH(B665, Paste_Here!A$2:A$850, 0)), ""), ""), "")</f>
        <v/>
      </c>
      <c r="DG665" s="66"/>
      <c r="DH665" s="75" t="str">
        <f>IFERROR(IF(B665&lt;&gt;"", IF(ISNUMBER(SEARCH("highrisk", LOWER(INDEX(Paste_Here!AN$2:AN$850, MATCH(B665, Paste_Here!A$2:A$850, 0))))), "High Risk", IF(ISNUMBER(SEARCH("lowrisk", LOWER(INDEX(Paste_Here!AN$2:AN$850, MATCH(B665, Paste_Here!A$2:A$850, 0))))), "Low Risk", IF(ISNUMBER(SEARCH("somerisk", LOWER(INDEX(Paste_Here!AN$2:AN$850, MATCH(B665, Paste_Here!A$2:A$850, 0))))), "Some Risk", IF(ISNUMBER(SEARCH("ot", LOWER(INDEX(Paste_Here!AN$2:AN$850, MATCH(B665, Paste_Here!A$2:A$850, 0))))), "OT", "")))), ""), "")</f>
        <v/>
      </c>
      <c r="DI665" s="66"/>
      <c r="DJ665" s="66"/>
      <c r="DK665" s="75" t="str">
        <f t="shared" si="135"/>
        <v/>
      </c>
      <c r="DL665" s="66"/>
      <c r="DM665" s="75" t="str">
        <f>IFERROR(IF(B665&lt;&gt;"", IF(AND(INDEX(Paste_Here!Q$2:Q$850, MATCH(B665, Paste_Here!A$2:A$850, 0))&lt;&gt;"", ISNUMBER(VALUE(INDEX(Paste_Here!Q$2:Q$850, MATCH(B665, Paste_Here!A$2:A$850, 0))))), INDEX(Paste_Here!Q$2:Q$850, MATCH(B665, Paste_Here!A$2:A$850, 0)), ""), ""), "")</f>
        <v/>
      </c>
      <c r="DN665" s="66"/>
      <c r="DO665" s="75" t="str">
        <f>IFERROR(IF(B665&lt;&gt;"", IF(ISNUMBER(SEARCH("highrisk", LOWER(INDEX(Paste_Here!R$2:R$850, MATCH(B665, Paste_Here!A$2:A$850, 0))))), "High Risk", IF(ISNUMBER(SEARCH("lowrisk", LOWER(INDEX(Paste_Here!R$2:R$850, MATCH(B665, Paste_Here!A$2:A$850, 0))))), "Low Risk", IF(ISNUMBER(SEARCH("somerisk", LOWER(INDEX(Paste_Here!R$2:R$850, MATCH(B665, Paste_Here!A$2:A$850, 0))))), "Some Risk", IF(ISNUMBER(SEARCH("ot", LOWER(INDEX(Paste_Here!R$2:R$850, MATCH(B665, Paste_Here!A$2:A$850, 0))))), "OT", "")))), ""), "")</f>
        <v/>
      </c>
      <c r="DP665" s="66"/>
      <c r="DQ665" s="93" t="str">
        <f>IFERROR(IF(B665&lt;&gt;"", IF(AND(INDEX(Paste_Here!S$2:S$850, MATCH(B665, Paste_Here!A$2:A$850, 0))&lt;&gt;"", ISNUMBER(VALUE(INDEX(Paste_Here!S$2:S$850, MATCH(B665, Paste_Here!A$2:A$850, 0))))), INDEX(Paste_Here!S$2:S$850, MATCH(B665, Paste_Here!A$2:A$850, 0)), ""), ""), "")</f>
        <v/>
      </c>
      <c r="DR665" s="66"/>
      <c r="DS665" s="75"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IF(ISNUMBER(SEARCH("ot", LOWER(INDEX(Paste_Here!T$2:T$850, MATCH(B665, Paste_Here!A$2:A$850, 0))))), "OT", "")))), ""), "")</f>
        <v/>
      </c>
      <c r="DT665" s="66"/>
      <c r="DU665" s="75" t="str">
        <f>IFERROR(IF(B665&lt;&gt;"", IF(AND(INDEX(Paste_Here!U$2:U$850, MATCH(B665, Paste_Here!A$2:A$850, 0))&lt;&gt;"", ISNUMBER(VALUE(INDEX(Paste_Here!U$2:U$850, MATCH(B665, Paste_Here!A$2:A$850, 0))))), INDEX(Paste_Here!U$2:U$850, MATCH(B665, Paste_Here!A$2:A$850, 0)), ""), ""), "")</f>
        <v/>
      </c>
      <c r="DV665" s="66"/>
      <c r="DW665" s="93" t="str">
        <f>IFERROR(IF(B665&lt;&gt;"", IF(ISNUMBER(SEARCH("highrisk", LOWER(INDEX(Paste_Here!V$2:V$850, MATCH(B665, Paste_Here!A$2:A$850, 0))))), "High Risk", IF(ISNUMBER(SEARCH("lowrisk", LOWER(INDEX(Paste_Here!V$2:V$850, MATCH(B665, Paste_Here!A$2:A$850, 0))))), "Low Risk", IF(ISNUMBER(SEARCH("somerisk", LOWER(INDEX(Paste_Here!V$2:V$850, MATCH(B665, Paste_Here!A$2:A$850, 0))))), "Some Risk", IF(ISNUMBER(SEARCH("ot", LOWER(INDEX(Paste_Here!V$2:V$850, MATCH(B665, Paste_Here!A$2:A$850, 0))))), "OT", "")))), ""), "")</f>
        <v/>
      </c>
      <c r="DX665" s="66"/>
      <c r="DY665" s="75" t="str">
        <f>IFERROR(IF(B665&lt;&gt;"", IF(AND(INDEX(Paste_Here!W$2:W$850, MATCH(B665, Paste_Here!A$2:A$850, 0))&lt;&gt;"", ISNUMBER(VALUE(INDEX(Paste_Here!W$2:W$850, MATCH(B665, Paste_Here!A$2:A$850, 0))))), INDEX(Paste_Here!W$2:W$850, MATCH(B665, Paste_Here!A$2:A$850, 0)), ""), ""), "")</f>
        <v/>
      </c>
      <c r="DZ665" s="66"/>
      <c r="EA665" s="75" t="str">
        <f>IFERROR(IF(B665&lt;&gt;"", IF(ISNUMBER(SEARCH("highrisk", LOWER(INDEX(Paste_Here!X$2:X$850, MATCH(B665, Paste_Here!A$2:A$850, 0))))), "High Risk", IF(ISNUMBER(SEARCH("lowrisk", LOWER(INDEX(Paste_Here!X$2:X$850, MATCH(B665, Paste_Here!A$2:A$850, 0))))), "Low Risk", IF(ISNUMBER(SEARCH("somerisk", LOWER(INDEX(Paste_Here!X$2:X$850, MATCH(B665, Paste_Here!A$2:A$850, 0))))), "Some Risk", IF(ISNUMBER(SEARCH("ot", LOWER(INDEX(Paste_Here!X$2:X$850, MATCH(B665, Paste_Here!A$2:A$850, 0))))), "OT", "")))), ""), "")</f>
        <v/>
      </c>
      <c r="EB665" s="66"/>
      <c r="EC665" s="66"/>
      <c r="ED665" s="75" t="str">
        <f t="shared" si="140"/>
        <v/>
      </c>
      <c r="EE665" s="66"/>
      <c r="EF665" s="75" t="str">
        <f>IFERROR(IF(B665&lt;&gt;"", IF(AND(INDEX(Paste_Here!AO$2:AO$850, MATCH(B665, Paste_Here!A$2:A$850, 0))&lt;&gt;"", ISNUMBER(VALUE(INDEX(Paste_Here!AO$2:AO$850, MATCH(B665, Paste_Here!A$2:A$850, 0))))), INDEX(Paste_Here!AO$2:AO$850, MATCH(B665, Paste_Here!A$2:A$850, 0)), ""), ""), "")</f>
        <v/>
      </c>
      <c r="EG665" s="66"/>
      <c r="EH665" s="75" t="str">
        <f>IFERROR(IF(B665&lt;&gt;"", IF(ISNUMBER(SEARCH("highrisk", LOWER(INDEX(Paste_Here!AP$2:AP$850, MATCH(B665, Paste_Here!A$2:A$850, 0))))), "High Risk", IF(ISNUMBER(SEARCH("lowrisk", LOWER(INDEX(Paste_Here!AP$2:AP$850, MATCH(B665, Paste_Here!A$2:A$850, 0))))), "Low Risk", IF(ISNUMBER(SEARCH("somerisk", LOWER(INDEX(Paste_Here!AP$2:AP$850, MATCH(B665, Paste_Here!A$2:A$850, 0))))), "Some Risk", IF(ISNUMBER(SEARCH("ot", LOWER(INDEX(Paste_Here!AP$2:AP$850, MATCH(B665, Paste_Here!A$2:A$850, 0))))), "OT", "")))), ""), "")</f>
        <v/>
      </c>
      <c r="EI665" s="66"/>
      <c r="EJ665" s="93"/>
      <c r="EK665" s="66"/>
      <c r="EL665" s="75" t="str">
        <f>IFERROR(IF(B665&lt;&gt;"", IF(AND(INDEX(Paste_Here!AQ$2:AQ$850, MATCH(B665, Paste_Here!A$2:A$850, 0))&lt;&gt;"", ISNUMBER(VALUE(INDEX(Paste_Here!AQ$2:AQ$850, MATCH(B665, Paste_Here!A$2:A$850, 0))))), INDEX(Paste_Here!AQ$2:AQ$850, MATCH(B665, Paste_Here!A$2:A$850, 0)), ""), ""), "")</f>
        <v/>
      </c>
      <c r="EM665" s="66"/>
      <c r="EN665" s="75" t="str">
        <f>IFERROR(IF(B665&lt;&gt;"", IF(ISNUMBER(SEARCH("highrisk", LOWER(INDEX(Paste_Here!AR$2:AR$850, MATCH(B665, Paste_Here!A$2:A$850, 0))))), "High Risk", IF(ISNUMBER(SEARCH("lowrisk", LOWER(INDEX(Paste_Here!AR$2:AR$850, MATCH(B665, Paste_Here!A$2:A$850, 0))))), "Low Risk", IF(ISNUMBER(SEARCH("somerisk", LOWER(INDEX(Paste_Here!AR$2:AR$850, MATCH(B665, Paste_Here!A$2:A$850, 0))))), "Some Risk", IF(ISNUMBER(SEARCH("ot", LOWER(INDEX(Paste_Here!AR$2:AR$850, MATCH(B665, Paste_Here!A$2:A$850, 0))))), "OT", "")))), ""), "")</f>
        <v/>
      </c>
      <c r="EO665" s="66"/>
      <c r="EP665" s="93"/>
      <c r="EQ665" s="66"/>
      <c r="ER665" s="75"/>
      <c r="ES665" s="66"/>
      <c r="ET665" s="75"/>
      <c r="EU665" s="66"/>
      <c r="EV665" s="66"/>
      <c r="EW665" s="75" t="str">
        <f t="shared" si="141"/>
        <v/>
      </c>
      <c r="EX665" s="66"/>
      <c r="EY665" s="75" t="str">
        <f>IFERROR(IF(B665&lt;&gt;"", IF(AND(INDEX(Paste_Here!Y$2:Y$850, MATCH(B665, Paste_Here!A$2:A$850, 0))&lt;&gt;"", ISNUMBER(VALUE(INDEX(Paste_Here!Y$2:Y$850, MATCH(B665, Paste_Here!A$2:A$850, 0))))), INDEX(Paste_Here!Y$2:Y$850, MATCH(B665, Paste_Here!A$2:A$850, 0)), ""), ""), "")</f>
        <v/>
      </c>
      <c r="EZ665" s="66"/>
      <c r="FA665" s="75" t="str">
        <f>IFERROR(IF(B665&lt;&gt;"", IF(ISNUMBER(SEARCH("highrisk", LOWER(INDEX(Paste_Here!Z$2:Z$850, MATCH(B665, Paste_Here!A$2:A$850, 0))))), "High Risk", IF(ISNUMBER(SEARCH("lowrisk", LOWER(INDEX(Paste_Here!Z$2:Z$850, MATCH(B665, Paste_Here!A$2:A$850, 0))))), "Low Risk", IF(ISNUMBER(SEARCH("somerisk", LOWER(INDEX(Paste_Here!Z$2:Z$850, MATCH(B665, Paste_Here!A$2:A$850, 0))))), "Some Risk", IF(ISNUMBER(SEARCH("ot", LOWER(INDEX(Paste_Here!Z$2:Z$850, MATCH(B665, Paste_Here!A$2:A$850, 0))))), "OT", "")))), ""), "")</f>
        <v/>
      </c>
      <c r="FB665" s="66"/>
      <c r="FC665" s="93"/>
      <c r="FD665" s="66"/>
      <c r="FE665" s="75" t="str">
        <f>IFERROR(IF(B665&lt;&gt;"", IF(AND(INDEX(Paste_Here!AA$2:AA$850, MATCH(B665, Paste_Here!A$2:A$850, 0))&lt;&gt;"", ISNUMBER(VALUE(INDEX(Paste_Here!AA$2:AA$850, MATCH(B665, Paste_Here!A$2:A$850, 0))))), INDEX(Paste_Here!AA$2:AA$850, MATCH(B665, Paste_Here!A$2:A$850, 0)), ""), ""), "")</f>
        <v/>
      </c>
      <c r="FF665" s="66"/>
      <c r="FG665" s="75" t="str">
        <f>IFERROR(IF(B665&lt;&gt;"", IF(ISNUMBER(SEARCH("highrisk", LOWER(INDEX(Paste_Here!AB$2:AB$850, MATCH(B665, Paste_Here!A$2:A$850, 0))))), "High Risk", IF(ISNUMBER(SEARCH("lowrisk", LOWER(INDEX(Paste_Here!AB$2:AB$850, MATCH(B665, Paste_Here!A$2:A$850, 0))))), "Low Risk", IF(ISNUMBER(SEARCH("somerisk", LOWER(INDEX(Paste_Here!AB$2:AB$850, MATCH(B665, Paste_Here!A$2:A$850, 0))))), "Some Risk", IF(ISNUMBER(SEARCH("ot", LOWER(INDEX(Paste_Here!AB$2:AB$850, MATCH(B665, Paste_Here!A$2:A$850, 0))))), "OT", "")))), ""), "")</f>
        <v/>
      </c>
      <c r="FH665" s="66"/>
      <c r="FI665" s="93"/>
      <c r="FJ665" s="66"/>
      <c r="FK665" s="75"/>
      <c r="FL665" s="66"/>
      <c r="FM665" s="75"/>
      <c r="FN665" s="66"/>
      <c r="FO665" s="66"/>
      <c r="FP665" s="75" t="str">
        <f t="shared" si="136"/>
        <v/>
      </c>
      <c r="FQ665" s="66"/>
      <c r="FR665" s="75" t="str">
        <f>IFERROR(IF(B665&lt;&gt;"", IF(ISNUMBER(SEARCH("s", LOWER(INDEX(Paste_Here!L$2:L$850, MATCH(B665, Paste_Here!A$2:A$850, 0))))), "Yes", IF(INDEX(Paste_Here!L$2:L$850, MATCH(B665, Paste_Here!A$2:A$850, 0))&lt;&gt;"", "No", "")), ""), "")</f>
        <v/>
      </c>
      <c r="FS665" s="66"/>
      <c r="FT665" s="75" t="str">
        <f>IFERROR(IF(B665&lt;&gt;"", IF(ISNUMBER(SEARCH("yes", LOWER(INDEX(Paste_Here!F$2:F$850, MATCH(B665, Paste_Here!A$2:A$850, 0))))), "Yes", IF(ISNUMBER(SEARCH("no", LOWER(INDEX(Paste_Here!F$2:F$850, MATCH(B665, Paste_Here!A$2:A$850, 0))))), "No", "")), ""), "")</f>
        <v/>
      </c>
      <c r="FU665" s="66"/>
      <c r="FV665" s="75" t="str">
        <f>IFERROR(IF(B665&lt;&gt;"", IF(ISNUMBER(SEARCH("english language learner", LOWER(INDEX(Paste_Here!C$2:C$850, MATCH(B665, Paste_Here!A$2:A$850, 0))))), "Yes", ""), ""), "")</f>
        <v/>
      </c>
      <c r="FW665" s="66"/>
      <c r="FX665" s="75" t="str">
        <f>IFERROR(IF(B665&lt;&gt;"", IF(OR(ISNUMBER(SEARCH("b", LOWER(INDEX(Paste_Here!J$2:J$850, MATCH(B665, Paste_Here!A$2:A$850, 0))))), ISNUMBER(SEARCH("h", LOWER(INDEX(Paste_Here!J$2:J$850, MATCH(B665, Paste_Here!A$2:A$850, 0))))), ISNUMBER(SEARCH("i", LOWER(INDEX(Paste_Here!J$2:J$850, MATCH(B665, Paste_Here!A$2:A$850, 0)))))), "Yes", IF(INDEX(Paste_Here!J$2:J$850, MATCH(B665, Paste_Here!A$2:A$850, 0))&lt;&gt;"", "No", "")), ""), "")</f>
        <v/>
      </c>
      <c r="FY665" s="66"/>
      <c r="FZ665" s="75" t="str">
        <f>IFERROR(IF(B665&lt;&gt;"", IF(ISNUMBER(SEARCH("yes", LOWER(INDEX(Paste_Here!K$2:K$850, MATCH(B665, Paste_Here!A$2:A$850, 0))))), "Yes", IF(ISNUMBER(SEARCH("no", LOWER(INDEX(Paste_Here!K$2:K$850, MATCH(B665, Paste_Here!A$2:A$850, 0))))), "No", "")), ""), "")</f>
        <v/>
      </c>
      <c r="GA665" s="66"/>
      <c r="GB665" s="75" t="str">
        <f>IFERROR(IF(B665&lt;&gt;"", IF(ISNUMBER(SEARCH("transitional 2", LOWER(INDEX(Paste_Here!C$2:C$850, MATCH(B665, Paste_Here!A$2:A$850, 0))))), "T2",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GC665" s="66"/>
      <c r="GD665" s="75"/>
      <c r="GE665" s="66"/>
      <c r="GF665" s="75"/>
      <c r="GG665" s="66"/>
      <c r="GH665" s="75"/>
      <c r="GI665" s="66"/>
      <c r="GK665" s="1" t="str" cm="1">
        <f t="array" ref="GK665">IFERROR(INDEX(Paste_Here!$B$2:$B$850, MATCH(0, COUNTIF(GK$4:GK664, Paste_Here!$B$2:$B$850) + IF(Paste_Here!$B$2:$B$850="", 1, 0), 0)), "")</f>
        <v/>
      </c>
      <c r="GL665" s="1" t="str">
        <f>IF(GK665&lt;&gt;"", INDEX(Paste_Here!$A$2:$A$850, MATCH(GK665, Paste_Here!$B$2:$B$850, 0)), "")</f>
        <v/>
      </c>
      <c r="GM665" s="1" t="str">
        <f t="shared" si="142"/>
        <v/>
      </c>
      <c r="GN665" s="1" t="str" cm="1">
        <f t="array" ref="GN665">IFERROR(INDEX($GM$5:$GM$850, MATCH(SMALL(IF($GM$5:$GM$850&lt;&gt;"", COUNTIF($GM$5:$GM$850, "&lt;"&amp;$GM$5:$GM$850)+1), ROW()-ROW($GN$5)+1), COUNTIF($GM$5:$GM$850, "&lt;"&amp;$GM$5:$GM$850)+1, 0)), "")</f>
        <v/>
      </c>
    </row>
    <row r="666" spans="1:196">
      <c r="A666" s="66"/>
      <c r="B666" s="75" t="str">
        <f t="shared" si="130"/>
        <v/>
      </c>
      <c r="C666" s="66"/>
      <c r="D666" s="75" t="str">
        <f>IFERROR(IF(AND(INDEX(Paste_Here!N$2:N$850, MATCH(B666, Paste_Here!A$2:A$850, 0)) = ""), "", IF(UPPER(INDEX(Paste_Here!N$2:N$850, MATCH(B666, Paste_Here!A$2:A$850, 0))) = "YES", "Yes", IF(UPPER(INDEX(Paste_Here!N$2:N$850, MATCH(B666, Paste_Here!A$2:A$850, 0))) = "NO", "No", ""))), "")</f>
        <v/>
      </c>
      <c r="E666" s="66"/>
      <c r="F666" s="75" t="str">
        <f t="shared" si="137"/>
        <v/>
      </c>
      <c r="G666" s="66"/>
      <c r="H666" s="75" t="str">
        <f t="shared" si="138"/>
        <v/>
      </c>
      <c r="I666" s="66"/>
      <c r="J666" s="75" t="str">
        <f t="shared" si="139"/>
        <v/>
      </c>
      <c r="K666" s="66"/>
      <c r="L666" s="75"/>
      <c r="M666" s="66"/>
      <c r="N666" s="75" t="str">
        <f>IFERROR(IF(B666&lt;&gt;"", IF(AND(INDEX(Paste_Here!AW$2:AW$850, MATCH(B666, Paste_Here!A$2:A$850, 0))&lt;&gt;"", ISNUMBER(VALUE(INDEX(Paste_Here!AW$2:AW$850, MATCH(B666, Paste_Here!A$2:A$850, 0))))), INDEX(Paste_Here!AW$2:AW$850, MATCH(B666, Paste_Here!A$2:A$850, 0)), ""), ""), "")</f>
        <v/>
      </c>
      <c r="O666" s="66"/>
      <c r="P666" s="75" t="str">
        <f>IFERROR(IF(B666&lt;&gt;"", IF(AND(INDEX(Paste_Here!AX$2:AX$850, MATCH(B666, Paste_Here!A$2:A$850, 0))&lt;&gt;"", ISNUMBER(VALUE(INDEX(Paste_Here!AX$2:AX$850, MATCH(B666, Paste_Here!A$2:A$850, 0))))), INDEX(Paste_Here!AX$2:AX$850, MATCH(B666, Paste_Here!A$2:A$850, 0)), ""), ""), "")</f>
        <v/>
      </c>
      <c r="Q666" s="66"/>
      <c r="R666" s="75" t="str">
        <f>IFERROR(IF(B666&lt;&gt;"", IF(AND(INDEX(Paste_Here!AU$2:AU$850, MATCH(B666, Paste_Here!A$2:A$850, 0))&lt;&gt;"", ISNUMBER(VALUE(INDEX(Paste_Here!AU$2:AU$850, MATCH(B666, Paste_Here!A$2:A$850, 0))))), INDEX(Paste_Here!AU$2:AU$850, MATCH(B666, Paste_Here!A$2:A$850, 0)), ""), ""), "")</f>
        <v/>
      </c>
      <c r="S666" s="66"/>
      <c r="T666" s="75" t="str">
        <f>IFERROR(IF(B666&lt;&gt;"", IF(AND(INDEX(Paste_Here!AV$2:AV$850, MATCH(B666, Paste_Here!A$2:A$850, 0))&lt;&gt;"", ISNUMBER(VALUE(INDEX(Paste_Here!AV$2:AV$850, MATCH(B666, Paste_Here!A$2:A$850, 0))))), INDEX(Paste_Here!AV$2:AV$850, MATCH(B666, Paste_Here!A$2:A$850, 0)), ""), ""), "")</f>
        <v/>
      </c>
      <c r="U666" s="66"/>
      <c r="W666" s="66"/>
      <c r="Y666" s="66"/>
      <c r="Z666" s="66"/>
      <c r="AA666" s="75" t="str">
        <f t="shared" si="131"/>
        <v/>
      </c>
      <c r="AB666" s="66"/>
      <c r="AC666" s="75"/>
      <c r="AD666" s="66"/>
      <c r="AE666" s="98"/>
      <c r="AF666" s="66"/>
      <c r="AG666" s="75"/>
      <c r="AH666" s="66"/>
      <c r="AI666" s="75" t="str">
        <f>IFERROR(IF(B666&lt;&gt;"", IF(AND(INDEX(Paste_Here!AC$2:AC$850, MATCH(B666, Paste_Here!A$2:A$850, 0))&lt;&gt;"", ISNUMBER(VALUE(INDEX(Paste_Here!AC$2:AC$850, MATCH(B666, Paste_Here!A$2:A$850, 0))))), INDEX(Paste_Here!AC$2:AC$850, MATCH(B666, Paste_Here!A$2:A$850, 0)), ""), ""), "")</f>
        <v/>
      </c>
      <c r="AJ666" s="66"/>
      <c r="AK666" s="75" t="str">
        <f>IFERROR(IF(B666&lt;&gt;"", IF(ISNUMBER(SEARCH("highrisk", LOWER(INDEX(Paste_Here!AD$2:AD$850, MATCH(B666, Paste_Here!A$2:A$850, 0))))), "High Risk", IF(ISNUMBER(SEARCH("lowrisk", LOWER(INDEX(Paste_Here!AD$2:AD$850, MATCH(B666, Paste_Here!A$2:A$850, 0))))), "Low Risk", IF(ISNUMBER(SEARCH("somerisk", LOWER(INDEX(Paste_Here!AD$2:AD$850, MATCH(B666, Paste_Here!A$2:A$850, 0))))), "Some Risk", IF(ISNUMBER(SEARCH("ot", LOWER(INDEX(Paste_Here!AD$2:AD$850, MATCH(B666, Paste_Here!A$2:A$850, 0))))), "OT", "")))), ""), "")</f>
        <v/>
      </c>
      <c r="AL666" s="66"/>
      <c r="AM666" s="75"/>
      <c r="AN666" s="66"/>
      <c r="AO666" s="75" t="str">
        <f>IFERROR(IF(B666&lt;&gt;"", IF(AND(INDEX(Paste_Here!M$2:M$850, MATCH(B666, Paste_Here!A$2:A$850, 0))&lt;&gt;"", ISNUMBER(VALUE(INDEX(Paste_Here!M$2:M$850, MATCH(B666, Paste_Here!A$2:A$850, 0))))), INDEX(Paste_Here!M$2:M$850, MATCH(B666, Paste_Here!A$2:A$850, 0)), ""), ""), "")</f>
        <v/>
      </c>
      <c r="AP666" s="66"/>
      <c r="AQ666" s="75" t="str">
        <f>IFERROR(IF(B666&lt;&gt;"", IF(ISNUMBER(SEARCH("highrisk", LOWER(INDEX(Paste_Here!N$2:N$850, MATCH(B666, Paste_Here!A$2:A$850, 0))))), "High Risk", IF(ISNUMBER(SEARCH("lowrisk", LOWER(INDEX(Paste_Here!N$2:N$850, MATCH(B666, Paste_Here!A$2:A$850, 0))))), "Low Risk", IF(ISNUMBER(SEARCH("somerisk", LOWER(INDEX(Paste_Here!N$2:N$850, MATCH(B666, Paste_Here!A$2:A$850, 0))))), "Some Risk", IF(ISNUMBER(SEARCH("ot", LOWER(INDEX(Paste_Here!N$2:N$850, MATCH(B666, Paste_Here!A$2:A$850, 0))))), "OT", "")))), ""), "")</f>
        <v/>
      </c>
      <c r="AT666" s="66"/>
      <c r="AU666" s="103"/>
      <c r="AV666" s="66"/>
      <c r="AW666" s="66"/>
      <c r="AX666" s="75" t="str">
        <f t="shared" si="132"/>
        <v/>
      </c>
      <c r="AY666" s="66"/>
      <c r="AZ666" s="75"/>
      <c r="BA666" s="66"/>
      <c r="BB666" s="75"/>
      <c r="BC666" s="66"/>
      <c r="BD666" s="75"/>
      <c r="BE666" s="66"/>
      <c r="BF666" s="75" t="str">
        <f>IFERROR(IF(B666&lt;&gt;"", IF(AND(INDEX(Paste_Here!AE$2:AE$850, MATCH(B666, Paste_Here!A$2:A$850, 0))&lt;&gt;"", ISNUMBER(VALUE(INDEX(Paste_Here!AE$2:AE$850, MATCH(B666, Paste_Here!A$2:A$850, 0))))), INDEX(Paste_Here!AE$2:AE$850, MATCH(B666, Paste_Here!A$2:A$850, 0)), ""), ""), "")</f>
        <v/>
      </c>
      <c r="BG666" s="66"/>
      <c r="BH666" s="75" t="str">
        <f>IFERROR(IF(B666&lt;&gt;"", IF(ISNUMBER(SEARCH("highrisk", LOWER(INDEX(Paste_Here!AF$2:AF$850, MATCH(B666, Paste_Here!A$2:A$850, 0))))), "High Risk", IF(ISNUMBER(SEARCH("lowrisk", LOWER(INDEX(Paste_Here!AF$2:AF$850, MATCH(B666, Paste_Here!A$2:A$850, 0))))), "Low Risk", IF(ISNUMBER(SEARCH("somerisk", LOWER(INDEX(Paste_Here!AF$2:AF$850, MATCH(B666, Paste_Here!A$2:A$850, 0))))), "Some Risk", IF(ISNUMBER(SEARCH("ot", LOWER(INDEX(Paste_Here!AF$2:AF$850, MATCH(B666, Paste_Here!A$2:A$850, 0))))), "OT", "")))), ""), "")</f>
        <v/>
      </c>
      <c r="BI666" s="66"/>
      <c r="BJ666" s="75"/>
      <c r="BK666" s="66"/>
      <c r="BL666" s="75" t="str">
        <f>IFERROR(IF(B666&lt;&gt;"", IF(AND(INDEX(Paste_Here!O$2:O$850, MATCH(B666, Paste_Here!A$2:A$850, 0))&lt;&gt;"", ISNUMBER(VALUE(INDEX(Paste_Here!O$2:O$850, MATCH(B666, Paste_Here!A$2:A$850, 0))))), INDEX(Paste_Here!O$2:O$850, MATCH(B666, Paste_Here!A$2:A$850, 0)), ""), ""), "")</f>
        <v/>
      </c>
      <c r="BM666" s="66"/>
      <c r="BN666" s="75" t="str">
        <f>IFERROR(IF(B666&lt;&gt;"", IF(ISNUMBER(SEARCH("highrisk", LOWER(INDEX(Paste_Here!P$2:P$850, MATCH(B666, Paste_Here!A$2:A$850, 0))))), "High Risk", IF(ISNUMBER(SEARCH("lowrisk", LOWER(INDEX(Paste_Here!P$2:P$850, MATCH(B666, Paste_Here!A$2:A$850, 0))))), "Low Risk", IF(ISNUMBER(SEARCH("somerisk", LOWER(INDEX(Paste_Here!P$2:P$850, MATCH(B666, Paste_Here!A$2:A$850, 0))))), "Some Risk", IF(ISNUMBER(SEARCH("ot", LOWER(INDEX(Paste_Here!P$2:P$850, MATCH(B666, Paste_Here!A$2:A$850, 0))))), "OT", "")))), ""), "")</f>
        <v/>
      </c>
      <c r="BQ666" s="66"/>
      <c r="BR666" s="75"/>
      <c r="BS666" s="66"/>
      <c r="BT666" s="66"/>
      <c r="BU666" s="75" t="str">
        <f t="shared" si="133"/>
        <v/>
      </c>
      <c r="BV666" s="66"/>
      <c r="BW666" s="75"/>
      <c r="BX666" s="66"/>
      <c r="BY666" s="75"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BZ666" s="66"/>
      <c r="CA666" s="75"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CB666" s="66"/>
      <c r="CC666" s="75"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CD666" s="66"/>
      <c r="CE666" s="75"/>
      <c r="CF666" s="66"/>
      <c r="CK666" s="75"/>
      <c r="CL666" s="66"/>
      <c r="CM666" s="75"/>
      <c r="CN666" s="66"/>
      <c r="CO666" s="75"/>
      <c r="CP666" s="66"/>
      <c r="CQ666" s="66"/>
      <c r="CR666" s="75" t="str">
        <f t="shared" si="134"/>
        <v/>
      </c>
      <c r="CS666" s="66"/>
      <c r="CT666" s="75"/>
      <c r="CU666" s="66"/>
      <c r="CV666" s="75"/>
      <c r="CW666" s="66"/>
      <c r="CX666" s="75"/>
      <c r="CY666" s="66"/>
      <c r="CZ666" s="75"/>
      <c r="DA666" s="66"/>
      <c r="DB666" s="75" t="str">
        <f>IFERROR(IF(B666&lt;&gt;"", IF(AND(INDEX(Paste_Here!AK$2:AK$850, MATCH(B666, Paste_Here!A$2:A$850, 0))&lt;&gt;"", ISNUMBER(VALUE(INDEX(Paste_Here!AK$2:AK$850, MATCH(B666, Paste_Here!A$2:A$850, 0))))), INDEX(Paste_Here!AK$2:AK$850, MATCH(B666, Paste_Here!A$2:A$850, 0)), ""), ""), "")</f>
        <v/>
      </c>
      <c r="DC666" s="66"/>
      <c r="DD666" s="75" t="str">
        <f>IFERROR(IF(B666&lt;&gt;"", IF(ISNUMBER(SEARCH("highrisk", LOWER(INDEX(Paste_Here!AL$2:AL$850, MATCH(B666, Paste_Here!A$2:A$850, 0))))), "High Risk", IF(ISNUMBER(SEARCH("lowrisk", LOWER(INDEX(Paste_Here!AL$2:AL$850, MATCH(B666, Paste_Here!A$2:A$850, 0))))), "Low Risk", IF(ISNUMBER(SEARCH("somerisk", LOWER(INDEX(Paste_Here!AL$2:AL$850, MATCH(B666, Paste_Here!A$2:A$850, 0))))), "Some Risk", IF(ISNUMBER(SEARCH("ot", LOWER(INDEX(Paste_Here!AL$2:AL$850, MATCH(B666, Paste_Here!A$2:A$850, 0))))), "OT", "")))), ""), "")</f>
        <v/>
      </c>
      <c r="DE666" s="66"/>
      <c r="DF666" s="75" t="str">
        <f>IFERROR(IF(B666&lt;&gt;"", IF(AND(INDEX(Paste_Here!AM$2:AM$850, MATCH(B666, Paste_Here!A$2:A$850, 0))&lt;&gt;"", ISNUMBER(VALUE(INDEX(Paste_Here!AM$2:AM$850, MATCH(B666, Paste_Here!A$2:A$850, 0))))), INDEX(Paste_Here!AM$2:AM$850, MATCH(B666, Paste_Here!A$2:A$850, 0)), ""), ""), "")</f>
        <v/>
      </c>
      <c r="DG666" s="66"/>
      <c r="DH666" s="75" t="str">
        <f>IFERROR(IF(B666&lt;&gt;"", IF(ISNUMBER(SEARCH("highrisk", LOWER(INDEX(Paste_Here!AN$2:AN$850, MATCH(B666, Paste_Here!A$2:A$850, 0))))), "High Risk", IF(ISNUMBER(SEARCH("lowrisk", LOWER(INDEX(Paste_Here!AN$2:AN$850, MATCH(B666, Paste_Here!A$2:A$850, 0))))), "Low Risk", IF(ISNUMBER(SEARCH("somerisk", LOWER(INDEX(Paste_Here!AN$2:AN$850, MATCH(B666, Paste_Here!A$2:A$850, 0))))), "Some Risk", IF(ISNUMBER(SEARCH("ot", LOWER(INDEX(Paste_Here!AN$2:AN$850, MATCH(B666, Paste_Here!A$2:A$850, 0))))), "OT", "")))), ""), "")</f>
        <v/>
      </c>
      <c r="DI666" s="66"/>
      <c r="DJ666" s="66"/>
      <c r="DK666" s="75" t="str">
        <f t="shared" si="135"/>
        <v/>
      </c>
      <c r="DL666" s="66"/>
      <c r="DM666" s="75" t="str">
        <f>IFERROR(IF(B666&lt;&gt;"", IF(AND(INDEX(Paste_Here!Q$2:Q$850, MATCH(B666, Paste_Here!A$2:A$850, 0))&lt;&gt;"", ISNUMBER(VALUE(INDEX(Paste_Here!Q$2:Q$850, MATCH(B666, Paste_Here!A$2:A$850, 0))))), INDEX(Paste_Here!Q$2:Q$850, MATCH(B666, Paste_Here!A$2:A$850, 0)), ""), ""), "")</f>
        <v/>
      </c>
      <c r="DN666" s="66"/>
      <c r="DO666" s="75" t="str">
        <f>IFERROR(IF(B666&lt;&gt;"", IF(ISNUMBER(SEARCH("highrisk", LOWER(INDEX(Paste_Here!R$2:R$850, MATCH(B666, Paste_Here!A$2:A$850, 0))))), "High Risk", IF(ISNUMBER(SEARCH("lowrisk", LOWER(INDEX(Paste_Here!R$2:R$850, MATCH(B666, Paste_Here!A$2:A$850, 0))))), "Low Risk", IF(ISNUMBER(SEARCH("somerisk", LOWER(INDEX(Paste_Here!R$2:R$850, MATCH(B666, Paste_Here!A$2:A$850, 0))))), "Some Risk", IF(ISNUMBER(SEARCH("ot", LOWER(INDEX(Paste_Here!R$2:R$850, MATCH(B666, Paste_Here!A$2:A$850, 0))))), "OT", "")))), ""), "")</f>
        <v/>
      </c>
      <c r="DP666" s="66"/>
      <c r="DQ666" s="93" t="str">
        <f>IFERROR(IF(B666&lt;&gt;"", IF(AND(INDEX(Paste_Here!S$2:S$850, MATCH(B666, Paste_Here!A$2:A$850, 0))&lt;&gt;"", ISNUMBER(VALUE(INDEX(Paste_Here!S$2:S$850, MATCH(B666, Paste_Here!A$2:A$850, 0))))), INDEX(Paste_Here!S$2:S$850, MATCH(B666, Paste_Here!A$2:A$850, 0)), ""), ""), "")</f>
        <v/>
      </c>
      <c r="DR666" s="66"/>
      <c r="DS666" s="75"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IF(ISNUMBER(SEARCH("ot", LOWER(INDEX(Paste_Here!T$2:T$850, MATCH(B666, Paste_Here!A$2:A$850, 0))))), "OT", "")))), ""), "")</f>
        <v/>
      </c>
      <c r="DT666" s="66"/>
      <c r="DU666" s="75" t="str">
        <f>IFERROR(IF(B666&lt;&gt;"", IF(AND(INDEX(Paste_Here!U$2:U$850, MATCH(B666, Paste_Here!A$2:A$850, 0))&lt;&gt;"", ISNUMBER(VALUE(INDEX(Paste_Here!U$2:U$850, MATCH(B666, Paste_Here!A$2:A$850, 0))))), INDEX(Paste_Here!U$2:U$850, MATCH(B666, Paste_Here!A$2:A$850, 0)), ""), ""), "")</f>
        <v/>
      </c>
      <c r="DV666" s="66"/>
      <c r="DW666" s="93" t="str">
        <f>IFERROR(IF(B666&lt;&gt;"", IF(ISNUMBER(SEARCH("highrisk", LOWER(INDEX(Paste_Here!V$2:V$850, MATCH(B666, Paste_Here!A$2:A$850, 0))))), "High Risk", IF(ISNUMBER(SEARCH("lowrisk", LOWER(INDEX(Paste_Here!V$2:V$850, MATCH(B666, Paste_Here!A$2:A$850, 0))))), "Low Risk", IF(ISNUMBER(SEARCH("somerisk", LOWER(INDEX(Paste_Here!V$2:V$850, MATCH(B666, Paste_Here!A$2:A$850, 0))))), "Some Risk", IF(ISNUMBER(SEARCH("ot", LOWER(INDEX(Paste_Here!V$2:V$850, MATCH(B666, Paste_Here!A$2:A$850, 0))))), "OT", "")))), ""), "")</f>
        <v/>
      </c>
      <c r="DX666" s="66"/>
      <c r="DY666" s="75" t="str">
        <f>IFERROR(IF(B666&lt;&gt;"", IF(AND(INDEX(Paste_Here!W$2:W$850, MATCH(B666, Paste_Here!A$2:A$850, 0))&lt;&gt;"", ISNUMBER(VALUE(INDEX(Paste_Here!W$2:W$850, MATCH(B666, Paste_Here!A$2:A$850, 0))))), INDEX(Paste_Here!W$2:W$850, MATCH(B666, Paste_Here!A$2:A$850, 0)), ""), ""), "")</f>
        <v/>
      </c>
      <c r="DZ666" s="66"/>
      <c r="EA666" s="75" t="str">
        <f>IFERROR(IF(B666&lt;&gt;"", IF(ISNUMBER(SEARCH("highrisk", LOWER(INDEX(Paste_Here!X$2:X$850, MATCH(B666, Paste_Here!A$2:A$850, 0))))), "High Risk", IF(ISNUMBER(SEARCH("lowrisk", LOWER(INDEX(Paste_Here!X$2:X$850, MATCH(B666, Paste_Here!A$2:A$850, 0))))), "Low Risk", IF(ISNUMBER(SEARCH("somerisk", LOWER(INDEX(Paste_Here!X$2:X$850, MATCH(B666, Paste_Here!A$2:A$850, 0))))), "Some Risk", IF(ISNUMBER(SEARCH("ot", LOWER(INDEX(Paste_Here!X$2:X$850, MATCH(B666, Paste_Here!A$2:A$850, 0))))), "OT", "")))), ""), "")</f>
        <v/>
      </c>
      <c r="EB666" s="66"/>
      <c r="EC666" s="66"/>
      <c r="ED666" s="75" t="str">
        <f t="shared" si="140"/>
        <v/>
      </c>
      <c r="EE666" s="66"/>
      <c r="EF666" s="75" t="str">
        <f>IFERROR(IF(B666&lt;&gt;"", IF(AND(INDEX(Paste_Here!AO$2:AO$850, MATCH(B666, Paste_Here!A$2:A$850, 0))&lt;&gt;"", ISNUMBER(VALUE(INDEX(Paste_Here!AO$2:AO$850, MATCH(B666, Paste_Here!A$2:A$850, 0))))), INDEX(Paste_Here!AO$2:AO$850, MATCH(B666, Paste_Here!A$2:A$850, 0)), ""), ""), "")</f>
        <v/>
      </c>
      <c r="EG666" s="66"/>
      <c r="EH666" s="75" t="str">
        <f>IFERROR(IF(B666&lt;&gt;"", IF(ISNUMBER(SEARCH("highrisk", LOWER(INDEX(Paste_Here!AP$2:AP$850, MATCH(B666, Paste_Here!A$2:A$850, 0))))), "High Risk", IF(ISNUMBER(SEARCH("lowrisk", LOWER(INDEX(Paste_Here!AP$2:AP$850, MATCH(B666, Paste_Here!A$2:A$850, 0))))), "Low Risk", IF(ISNUMBER(SEARCH("somerisk", LOWER(INDEX(Paste_Here!AP$2:AP$850, MATCH(B666, Paste_Here!A$2:A$850, 0))))), "Some Risk", IF(ISNUMBER(SEARCH("ot", LOWER(INDEX(Paste_Here!AP$2:AP$850, MATCH(B666, Paste_Here!A$2:A$850, 0))))), "OT", "")))), ""), "")</f>
        <v/>
      </c>
      <c r="EI666" s="66"/>
      <c r="EJ666" s="93"/>
      <c r="EK666" s="66"/>
      <c r="EL666" s="75" t="str">
        <f>IFERROR(IF(B666&lt;&gt;"", IF(AND(INDEX(Paste_Here!AQ$2:AQ$850, MATCH(B666, Paste_Here!A$2:A$850, 0))&lt;&gt;"", ISNUMBER(VALUE(INDEX(Paste_Here!AQ$2:AQ$850, MATCH(B666, Paste_Here!A$2:A$850, 0))))), INDEX(Paste_Here!AQ$2:AQ$850, MATCH(B666, Paste_Here!A$2:A$850, 0)), ""), ""), "")</f>
        <v/>
      </c>
      <c r="EM666" s="66"/>
      <c r="EN666" s="75" t="str">
        <f>IFERROR(IF(B666&lt;&gt;"", IF(ISNUMBER(SEARCH("highrisk", LOWER(INDEX(Paste_Here!AR$2:AR$850, MATCH(B666, Paste_Here!A$2:A$850, 0))))), "High Risk", IF(ISNUMBER(SEARCH("lowrisk", LOWER(INDEX(Paste_Here!AR$2:AR$850, MATCH(B666, Paste_Here!A$2:A$850, 0))))), "Low Risk", IF(ISNUMBER(SEARCH("somerisk", LOWER(INDEX(Paste_Here!AR$2:AR$850, MATCH(B666, Paste_Here!A$2:A$850, 0))))), "Some Risk", IF(ISNUMBER(SEARCH("ot", LOWER(INDEX(Paste_Here!AR$2:AR$850, MATCH(B666, Paste_Here!A$2:A$850, 0))))), "OT", "")))), ""), "")</f>
        <v/>
      </c>
      <c r="EO666" s="66"/>
      <c r="EP666" s="93"/>
      <c r="EQ666" s="66"/>
      <c r="ER666" s="75"/>
      <c r="ES666" s="66"/>
      <c r="ET666" s="75"/>
      <c r="EU666" s="66"/>
      <c r="EV666" s="66"/>
      <c r="EW666" s="75" t="str">
        <f t="shared" si="141"/>
        <v/>
      </c>
      <c r="EX666" s="66"/>
      <c r="EY666" s="75" t="str">
        <f>IFERROR(IF(B666&lt;&gt;"", IF(AND(INDEX(Paste_Here!Y$2:Y$850, MATCH(B666, Paste_Here!A$2:A$850, 0))&lt;&gt;"", ISNUMBER(VALUE(INDEX(Paste_Here!Y$2:Y$850, MATCH(B666, Paste_Here!A$2:A$850, 0))))), INDEX(Paste_Here!Y$2:Y$850, MATCH(B666, Paste_Here!A$2:A$850, 0)), ""), ""), "")</f>
        <v/>
      </c>
      <c r="EZ666" s="66"/>
      <c r="FA666" s="75" t="str">
        <f>IFERROR(IF(B666&lt;&gt;"", IF(ISNUMBER(SEARCH("highrisk", LOWER(INDEX(Paste_Here!Z$2:Z$850, MATCH(B666, Paste_Here!A$2:A$850, 0))))), "High Risk", IF(ISNUMBER(SEARCH("lowrisk", LOWER(INDEX(Paste_Here!Z$2:Z$850, MATCH(B666, Paste_Here!A$2:A$850, 0))))), "Low Risk", IF(ISNUMBER(SEARCH("somerisk", LOWER(INDEX(Paste_Here!Z$2:Z$850, MATCH(B666, Paste_Here!A$2:A$850, 0))))), "Some Risk", IF(ISNUMBER(SEARCH("ot", LOWER(INDEX(Paste_Here!Z$2:Z$850, MATCH(B666, Paste_Here!A$2:A$850, 0))))), "OT", "")))), ""), "")</f>
        <v/>
      </c>
      <c r="FB666" s="66"/>
      <c r="FC666" s="93"/>
      <c r="FD666" s="66"/>
      <c r="FE666" s="75" t="str">
        <f>IFERROR(IF(B666&lt;&gt;"", IF(AND(INDEX(Paste_Here!AA$2:AA$850, MATCH(B666, Paste_Here!A$2:A$850, 0))&lt;&gt;"", ISNUMBER(VALUE(INDEX(Paste_Here!AA$2:AA$850, MATCH(B666, Paste_Here!A$2:A$850, 0))))), INDEX(Paste_Here!AA$2:AA$850, MATCH(B666, Paste_Here!A$2:A$850, 0)), ""), ""), "")</f>
        <v/>
      </c>
      <c r="FF666" s="66"/>
      <c r="FG666" s="75" t="str">
        <f>IFERROR(IF(B666&lt;&gt;"", IF(ISNUMBER(SEARCH("highrisk", LOWER(INDEX(Paste_Here!AB$2:AB$850, MATCH(B666, Paste_Here!A$2:A$850, 0))))), "High Risk", IF(ISNUMBER(SEARCH("lowrisk", LOWER(INDEX(Paste_Here!AB$2:AB$850, MATCH(B666, Paste_Here!A$2:A$850, 0))))), "Low Risk", IF(ISNUMBER(SEARCH("somerisk", LOWER(INDEX(Paste_Here!AB$2:AB$850, MATCH(B666, Paste_Here!A$2:A$850, 0))))), "Some Risk", IF(ISNUMBER(SEARCH("ot", LOWER(INDEX(Paste_Here!AB$2:AB$850, MATCH(B666, Paste_Here!A$2:A$850, 0))))), "OT", "")))), ""), "")</f>
        <v/>
      </c>
      <c r="FH666" s="66"/>
      <c r="FI666" s="93"/>
      <c r="FJ666" s="66"/>
      <c r="FK666" s="75"/>
      <c r="FL666" s="66"/>
      <c r="FM666" s="75"/>
      <c r="FN666" s="66"/>
      <c r="FO666" s="66"/>
      <c r="FP666" s="75" t="str">
        <f t="shared" si="136"/>
        <v/>
      </c>
      <c r="FQ666" s="66"/>
      <c r="FR666" s="75" t="str">
        <f>IFERROR(IF(B666&lt;&gt;"", IF(ISNUMBER(SEARCH("s", LOWER(INDEX(Paste_Here!L$2:L$850, MATCH(B666, Paste_Here!A$2:A$850, 0))))), "Yes", IF(INDEX(Paste_Here!L$2:L$850, MATCH(B666, Paste_Here!A$2:A$850, 0))&lt;&gt;"", "No", "")), ""), "")</f>
        <v/>
      </c>
      <c r="FS666" s="66"/>
      <c r="FT666" s="75" t="str">
        <f>IFERROR(IF(B666&lt;&gt;"", IF(ISNUMBER(SEARCH("yes", LOWER(INDEX(Paste_Here!F$2:F$850, MATCH(B666, Paste_Here!A$2:A$850, 0))))), "Yes", IF(ISNUMBER(SEARCH("no", LOWER(INDEX(Paste_Here!F$2:F$850, MATCH(B666, Paste_Here!A$2:A$850, 0))))), "No", "")), ""), "")</f>
        <v/>
      </c>
      <c r="FU666" s="66"/>
      <c r="FV666" s="75" t="str">
        <f>IFERROR(IF(B666&lt;&gt;"", IF(ISNUMBER(SEARCH("english language learner", LOWER(INDEX(Paste_Here!C$2:C$850, MATCH(B666, Paste_Here!A$2:A$850, 0))))), "Yes", ""), ""), "")</f>
        <v/>
      </c>
      <c r="FW666" s="66"/>
      <c r="FX666" s="75" t="str">
        <f>IFERROR(IF(B666&lt;&gt;"", IF(OR(ISNUMBER(SEARCH("b", LOWER(INDEX(Paste_Here!J$2:J$850, MATCH(B666, Paste_Here!A$2:A$850, 0))))), ISNUMBER(SEARCH("h", LOWER(INDEX(Paste_Here!J$2:J$850, MATCH(B666, Paste_Here!A$2:A$850, 0))))), ISNUMBER(SEARCH("i", LOWER(INDEX(Paste_Here!J$2:J$850, MATCH(B666, Paste_Here!A$2:A$850, 0)))))), "Yes", IF(INDEX(Paste_Here!J$2:J$850, MATCH(B666, Paste_Here!A$2:A$850, 0))&lt;&gt;"", "No", "")), ""), "")</f>
        <v/>
      </c>
      <c r="FY666" s="66"/>
      <c r="FZ666" s="75" t="str">
        <f>IFERROR(IF(B666&lt;&gt;"", IF(ISNUMBER(SEARCH("yes", LOWER(INDEX(Paste_Here!K$2:K$850, MATCH(B666, Paste_Here!A$2:A$850, 0))))), "Yes", IF(ISNUMBER(SEARCH("no", LOWER(INDEX(Paste_Here!K$2:K$850, MATCH(B666, Paste_Here!A$2:A$850, 0))))), "No", "")), ""), "")</f>
        <v/>
      </c>
      <c r="GA666" s="66"/>
      <c r="GB666" s="75" t="str">
        <f>IFERROR(IF(B666&lt;&gt;"", IF(ISNUMBER(SEARCH("transitional 2", LOWER(INDEX(Paste_Here!C$2:C$850, MATCH(B666, Paste_Here!A$2:A$850, 0))))), "T2",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GC666" s="66"/>
      <c r="GD666" s="75"/>
      <c r="GE666" s="66"/>
      <c r="GF666" s="75"/>
      <c r="GG666" s="66"/>
      <c r="GH666" s="75"/>
      <c r="GI666" s="66"/>
      <c r="GK666" s="1" t="str" cm="1">
        <f t="array" ref="GK666">IFERROR(INDEX(Paste_Here!$B$2:$B$850, MATCH(0, COUNTIF(GK$4:GK665, Paste_Here!$B$2:$B$850) + IF(Paste_Here!$B$2:$B$850="", 1, 0), 0)), "")</f>
        <v/>
      </c>
      <c r="GL666" s="1" t="str">
        <f>IF(GK666&lt;&gt;"", INDEX(Paste_Here!$A$2:$A$850, MATCH(GK666, Paste_Here!$B$2:$B$850, 0)), "")</f>
        <v/>
      </c>
      <c r="GM666" s="1" t="str">
        <f t="shared" si="142"/>
        <v/>
      </c>
      <c r="GN666" s="1" t="str" cm="1">
        <f t="array" ref="GN666">IFERROR(INDEX($GM$5:$GM$850, MATCH(SMALL(IF($GM$5:$GM$850&lt;&gt;"", COUNTIF($GM$5:$GM$850, "&lt;"&amp;$GM$5:$GM$850)+1), ROW()-ROW($GN$5)+1), COUNTIF($GM$5:$GM$850, "&lt;"&amp;$GM$5:$GM$850)+1, 0)), "")</f>
        <v/>
      </c>
    </row>
    <row r="667" spans="1:196">
      <c r="A667" s="66"/>
      <c r="B667" s="75" t="str">
        <f t="shared" si="130"/>
        <v/>
      </c>
      <c r="C667" s="66"/>
      <c r="D667" s="75" t="str">
        <f>IFERROR(IF(AND(INDEX(Paste_Here!N$2:N$850, MATCH(B667, Paste_Here!A$2:A$850, 0)) = ""), "", IF(UPPER(INDEX(Paste_Here!N$2:N$850, MATCH(B667, Paste_Here!A$2:A$850, 0))) = "YES", "Yes", IF(UPPER(INDEX(Paste_Here!N$2:N$850, MATCH(B667, Paste_Here!A$2:A$850, 0))) = "NO", "No", ""))), "")</f>
        <v/>
      </c>
      <c r="E667" s="66"/>
      <c r="F667" s="75" t="str">
        <f t="shared" si="137"/>
        <v/>
      </c>
      <c r="G667" s="66"/>
      <c r="H667" s="75" t="str">
        <f t="shared" si="138"/>
        <v/>
      </c>
      <c r="I667" s="66"/>
      <c r="J667" s="75" t="str">
        <f t="shared" si="139"/>
        <v/>
      </c>
      <c r="K667" s="66"/>
      <c r="L667" s="75"/>
      <c r="M667" s="66"/>
      <c r="N667" s="75" t="str">
        <f>IFERROR(IF(B667&lt;&gt;"", IF(AND(INDEX(Paste_Here!AW$2:AW$850, MATCH(B667, Paste_Here!A$2:A$850, 0))&lt;&gt;"", ISNUMBER(VALUE(INDEX(Paste_Here!AW$2:AW$850, MATCH(B667, Paste_Here!A$2:A$850, 0))))), INDEX(Paste_Here!AW$2:AW$850, MATCH(B667, Paste_Here!A$2:A$850, 0)), ""), ""), "")</f>
        <v/>
      </c>
      <c r="O667" s="66"/>
      <c r="P667" s="75" t="str">
        <f>IFERROR(IF(B667&lt;&gt;"", IF(AND(INDEX(Paste_Here!AX$2:AX$850, MATCH(B667, Paste_Here!A$2:A$850, 0))&lt;&gt;"", ISNUMBER(VALUE(INDEX(Paste_Here!AX$2:AX$850, MATCH(B667, Paste_Here!A$2:A$850, 0))))), INDEX(Paste_Here!AX$2:AX$850, MATCH(B667, Paste_Here!A$2:A$850, 0)), ""), ""), "")</f>
        <v/>
      </c>
      <c r="Q667" s="66"/>
      <c r="R667" s="75" t="str">
        <f>IFERROR(IF(B667&lt;&gt;"", IF(AND(INDEX(Paste_Here!AU$2:AU$850, MATCH(B667, Paste_Here!A$2:A$850, 0))&lt;&gt;"", ISNUMBER(VALUE(INDEX(Paste_Here!AU$2:AU$850, MATCH(B667, Paste_Here!A$2:A$850, 0))))), INDEX(Paste_Here!AU$2:AU$850, MATCH(B667, Paste_Here!A$2:A$850, 0)), ""), ""), "")</f>
        <v/>
      </c>
      <c r="S667" s="66"/>
      <c r="T667" s="75" t="str">
        <f>IFERROR(IF(B667&lt;&gt;"", IF(AND(INDEX(Paste_Here!AV$2:AV$850, MATCH(B667, Paste_Here!A$2:A$850, 0))&lt;&gt;"", ISNUMBER(VALUE(INDEX(Paste_Here!AV$2:AV$850, MATCH(B667, Paste_Here!A$2:A$850, 0))))), INDEX(Paste_Here!AV$2:AV$850, MATCH(B667, Paste_Here!A$2:A$850, 0)), ""), ""), "")</f>
        <v/>
      </c>
      <c r="U667" s="66"/>
      <c r="W667" s="66"/>
      <c r="Y667" s="66"/>
      <c r="Z667" s="66"/>
      <c r="AA667" s="75" t="str">
        <f t="shared" si="131"/>
        <v/>
      </c>
      <c r="AB667" s="66"/>
      <c r="AC667" s="75"/>
      <c r="AD667" s="66"/>
      <c r="AE667" s="98"/>
      <c r="AF667" s="66"/>
      <c r="AG667" s="75"/>
      <c r="AH667" s="66"/>
      <c r="AI667" s="75" t="str">
        <f>IFERROR(IF(B667&lt;&gt;"", IF(AND(INDEX(Paste_Here!AC$2:AC$850, MATCH(B667, Paste_Here!A$2:A$850, 0))&lt;&gt;"", ISNUMBER(VALUE(INDEX(Paste_Here!AC$2:AC$850, MATCH(B667, Paste_Here!A$2:A$850, 0))))), INDEX(Paste_Here!AC$2:AC$850, MATCH(B667, Paste_Here!A$2:A$850, 0)), ""), ""), "")</f>
        <v/>
      </c>
      <c r="AJ667" s="66"/>
      <c r="AK667" s="75" t="str">
        <f>IFERROR(IF(B667&lt;&gt;"", IF(ISNUMBER(SEARCH("highrisk", LOWER(INDEX(Paste_Here!AD$2:AD$850, MATCH(B667, Paste_Here!A$2:A$850, 0))))), "High Risk", IF(ISNUMBER(SEARCH("lowrisk", LOWER(INDEX(Paste_Here!AD$2:AD$850, MATCH(B667, Paste_Here!A$2:A$850, 0))))), "Low Risk", IF(ISNUMBER(SEARCH("somerisk", LOWER(INDEX(Paste_Here!AD$2:AD$850, MATCH(B667, Paste_Here!A$2:A$850, 0))))), "Some Risk", IF(ISNUMBER(SEARCH("ot", LOWER(INDEX(Paste_Here!AD$2:AD$850, MATCH(B667, Paste_Here!A$2:A$850, 0))))), "OT", "")))), ""), "")</f>
        <v/>
      </c>
      <c r="AL667" s="66"/>
      <c r="AM667" s="75"/>
      <c r="AN667" s="66"/>
      <c r="AO667" s="75" t="str">
        <f>IFERROR(IF(B667&lt;&gt;"", IF(AND(INDEX(Paste_Here!M$2:M$850, MATCH(B667, Paste_Here!A$2:A$850, 0))&lt;&gt;"", ISNUMBER(VALUE(INDEX(Paste_Here!M$2:M$850, MATCH(B667, Paste_Here!A$2:A$850, 0))))), INDEX(Paste_Here!M$2:M$850, MATCH(B667, Paste_Here!A$2:A$850, 0)), ""), ""), "")</f>
        <v/>
      </c>
      <c r="AP667" s="66"/>
      <c r="AQ667" s="75" t="str">
        <f>IFERROR(IF(B667&lt;&gt;"", IF(ISNUMBER(SEARCH("highrisk", LOWER(INDEX(Paste_Here!N$2:N$850, MATCH(B667, Paste_Here!A$2:A$850, 0))))), "High Risk", IF(ISNUMBER(SEARCH("lowrisk", LOWER(INDEX(Paste_Here!N$2:N$850, MATCH(B667, Paste_Here!A$2:A$850, 0))))), "Low Risk", IF(ISNUMBER(SEARCH("somerisk", LOWER(INDEX(Paste_Here!N$2:N$850, MATCH(B667, Paste_Here!A$2:A$850, 0))))), "Some Risk", IF(ISNUMBER(SEARCH("ot", LOWER(INDEX(Paste_Here!N$2:N$850, MATCH(B667, Paste_Here!A$2:A$850, 0))))), "OT", "")))), ""), "")</f>
        <v/>
      </c>
      <c r="AT667" s="66"/>
      <c r="AU667" s="103"/>
      <c r="AV667" s="66"/>
      <c r="AW667" s="66"/>
      <c r="AX667" s="75" t="str">
        <f t="shared" si="132"/>
        <v/>
      </c>
      <c r="AY667" s="66"/>
      <c r="AZ667" s="75"/>
      <c r="BA667" s="66"/>
      <c r="BB667" s="75"/>
      <c r="BC667" s="66"/>
      <c r="BD667" s="75"/>
      <c r="BE667" s="66"/>
      <c r="BF667" s="75" t="str">
        <f>IFERROR(IF(B667&lt;&gt;"", IF(AND(INDEX(Paste_Here!AE$2:AE$850, MATCH(B667, Paste_Here!A$2:A$850, 0))&lt;&gt;"", ISNUMBER(VALUE(INDEX(Paste_Here!AE$2:AE$850, MATCH(B667, Paste_Here!A$2:A$850, 0))))), INDEX(Paste_Here!AE$2:AE$850, MATCH(B667, Paste_Here!A$2:A$850, 0)), ""), ""), "")</f>
        <v/>
      </c>
      <c r="BG667" s="66"/>
      <c r="BH667" s="75" t="str">
        <f>IFERROR(IF(B667&lt;&gt;"", IF(ISNUMBER(SEARCH("highrisk", LOWER(INDEX(Paste_Here!AF$2:AF$850, MATCH(B667, Paste_Here!A$2:A$850, 0))))), "High Risk", IF(ISNUMBER(SEARCH("lowrisk", LOWER(INDEX(Paste_Here!AF$2:AF$850, MATCH(B667, Paste_Here!A$2:A$850, 0))))), "Low Risk", IF(ISNUMBER(SEARCH("somerisk", LOWER(INDEX(Paste_Here!AF$2:AF$850, MATCH(B667, Paste_Here!A$2:A$850, 0))))), "Some Risk", IF(ISNUMBER(SEARCH("ot", LOWER(INDEX(Paste_Here!AF$2:AF$850, MATCH(B667, Paste_Here!A$2:A$850, 0))))), "OT", "")))), ""), "")</f>
        <v/>
      </c>
      <c r="BI667" s="66"/>
      <c r="BJ667" s="75"/>
      <c r="BK667" s="66"/>
      <c r="BL667" s="75" t="str">
        <f>IFERROR(IF(B667&lt;&gt;"", IF(AND(INDEX(Paste_Here!O$2:O$850, MATCH(B667, Paste_Here!A$2:A$850, 0))&lt;&gt;"", ISNUMBER(VALUE(INDEX(Paste_Here!O$2:O$850, MATCH(B667, Paste_Here!A$2:A$850, 0))))), INDEX(Paste_Here!O$2:O$850, MATCH(B667, Paste_Here!A$2:A$850, 0)), ""), ""), "")</f>
        <v/>
      </c>
      <c r="BM667" s="66"/>
      <c r="BN667" s="75" t="str">
        <f>IFERROR(IF(B667&lt;&gt;"", IF(ISNUMBER(SEARCH("highrisk", LOWER(INDEX(Paste_Here!P$2:P$850, MATCH(B667, Paste_Here!A$2:A$850, 0))))), "High Risk", IF(ISNUMBER(SEARCH("lowrisk", LOWER(INDEX(Paste_Here!P$2:P$850, MATCH(B667, Paste_Here!A$2:A$850, 0))))), "Low Risk", IF(ISNUMBER(SEARCH("somerisk", LOWER(INDEX(Paste_Here!P$2:P$850, MATCH(B667, Paste_Here!A$2:A$850, 0))))), "Some Risk", IF(ISNUMBER(SEARCH("ot", LOWER(INDEX(Paste_Here!P$2:P$850, MATCH(B667, Paste_Here!A$2:A$850, 0))))), "OT", "")))), ""), "")</f>
        <v/>
      </c>
      <c r="BQ667" s="66"/>
      <c r="BR667" s="75"/>
      <c r="BS667" s="66"/>
      <c r="BT667" s="66"/>
      <c r="BU667" s="75" t="str">
        <f t="shared" si="133"/>
        <v/>
      </c>
      <c r="BV667" s="66"/>
      <c r="BW667" s="75"/>
      <c r="BX667" s="66"/>
      <c r="BY667" s="75"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BZ667" s="66"/>
      <c r="CA667" s="75"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CB667" s="66"/>
      <c r="CC667" s="75"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CD667" s="66"/>
      <c r="CE667" s="75"/>
      <c r="CF667" s="66"/>
      <c r="CK667" s="75"/>
      <c r="CL667" s="66"/>
      <c r="CM667" s="75"/>
      <c r="CN667" s="66"/>
      <c r="CO667" s="75"/>
      <c r="CP667" s="66"/>
      <c r="CQ667" s="66"/>
      <c r="CR667" s="75" t="str">
        <f t="shared" si="134"/>
        <v/>
      </c>
      <c r="CS667" s="66"/>
      <c r="CT667" s="75"/>
      <c r="CU667" s="66"/>
      <c r="CV667" s="75"/>
      <c r="CW667" s="66"/>
      <c r="CX667" s="75"/>
      <c r="CY667" s="66"/>
      <c r="CZ667" s="75"/>
      <c r="DA667" s="66"/>
      <c r="DB667" s="75" t="str">
        <f>IFERROR(IF(B667&lt;&gt;"", IF(AND(INDEX(Paste_Here!AK$2:AK$850, MATCH(B667, Paste_Here!A$2:A$850, 0))&lt;&gt;"", ISNUMBER(VALUE(INDEX(Paste_Here!AK$2:AK$850, MATCH(B667, Paste_Here!A$2:A$850, 0))))), INDEX(Paste_Here!AK$2:AK$850, MATCH(B667, Paste_Here!A$2:A$850, 0)), ""), ""), "")</f>
        <v/>
      </c>
      <c r="DC667" s="66"/>
      <c r="DD667" s="75" t="str">
        <f>IFERROR(IF(B667&lt;&gt;"", IF(ISNUMBER(SEARCH("highrisk", LOWER(INDEX(Paste_Here!AL$2:AL$850, MATCH(B667, Paste_Here!A$2:A$850, 0))))), "High Risk", IF(ISNUMBER(SEARCH("lowrisk", LOWER(INDEX(Paste_Here!AL$2:AL$850, MATCH(B667, Paste_Here!A$2:A$850, 0))))), "Low Risk", IF(ISNUMBER(SEARCH("somerisk", LOWER(INDEX(Paste_Here!AL$2:AL$850, MATCH(B667, Paste_Here!A$2:A$850, 0))))), "Some Risk", IF(ISNUMBER(SEARCH("ot", LOWER(INDEX(Paste_Here!AL$2:AL$850, MATCH(B667, Paste_Here!A$2:A$850, 0))))), "OT", "")))), ""), "")</f>
        <v/>
      </c>
      <c r="DE667" s="66"/>
      <c r="DF667" s="75" t="str">
        <f>IFERROR(IF(B667&lt;&gt;"", IF(AND(INDEX(Paste_Here!AM$2:AM$850, MATCH(B667, Paste_Here!A$2:A$850, 0))&lt;&gt;"", ISNUMBER(VALUE(INDEX(Paste_Here!AM$2:AM$850, MATCH(B667, Paste_Here!A$2:A$850, 0))))), INDEX(Paste_Here!AM$2:AM$850, MATCH(B667, Paste_Here!A$2:A$850, 0)), ""), ""), "")</f>
        <v/>
      </c>
      <c r="DG667" s="66"/>
      <c r="DH667" s="75" t="str">
        <f>IFERROR(IF(B667&lt;&gt;"", IF(ISNUMBER(SEARCH("highrisk", LOWER(INDEX(Paste_Here!AN$2:AN$850, MATCH(B667, Paste_Here!A$2:A$850, 0))))), "High Risk", IF(ISNUMBER(SEARCH("lowrisk", LOWER(INDEX(Paste_Here!AN$2:AN$850, MATCH(B667, Paste_Here!A$2:A$850, 0))))), "Low Risk", IF(ISNUMBER(SEARCH("somerisk", LOWER(INDEX(Paste_Here!AN$2:AN$850, MATCH(B667, Paste_Here!A$2:A$850, 0))))), "Some Risk", IF(ISNUMBER(SEARCH("ot", LOWER(INDEX(Paste_Here!AN$2:AN$850, MATCH(B667, Paste_Here!A$2:A$850, 0))))), "OT", "")))), ""), "")</f>
        <v/>
      </c>
      <c r="DI667" s="66"/>
      <c r="DJ667" s="66"/>
      <c r="DK667" s="75" t="str">
        <f t="shared" si="135"/>
        <v/>
      </c>
      <c r="DL667" s="66"/>
      <c r="DM667" s="75" t="str">
        <f>IFERROR(IF(B667&lt;&gt;"", IF(AND(INDEX(Paste_Here!Q$2:Q$850, MATCH(B667, Paste_Here!A$2:A$850, 0))&lt;&gt;"", ISNUMBER(VALUE(INDEX(Paste_Here!Q$2:Q$850, MATCH(B667, Paste_Here!A$2:A$850, 0))))), INDEX(Paste_Here!Q$2:Q$850, MATCH(B667, Paste_Here!A$2:A$850, 0)), ""), ""), "")</f>
        <v/>
      </c>
      <c r="DN667" s="66"/>
      <c r="DO667" s="75" t="str">
        <f>IFERROR(IF(B667&lt;&gt;"", IF(ISNUMBER(SEARCH("highrisk", LOWER(INDEX(Paste_Here!R$2:R$850, MATCH(B667, Paste_Here!A$2:A$850, 0))))), "High Risk", IF(ISNUMBER(SEARCH("lowrisk", LOWER(INDEX(Paste_Here!R$2:R$850, MATCH(B667, Paste_Here!A$2:A$850, 0))))), "Low Risk", IF(ISNUMBER(SEARCH("somerisk", LOWER(INDEX(Paste_Here!R$2:R$850, MATCH(B667, Paste_Here!A$2:A$850, 0))))), "Some Risk", IF(ISNUMBER(SEARCH("ot", LOWER(INDEX(Paste_Here!R$2:R$850, MATCH(B667, Paste_Here!A$2:A$850, 0))))), "OT", "")))), ""), "")</f>
        <v/>
      </c>
      <c r="DP667" s="66"/>
      <c r="DQ667" s="93" t="str">
        <f>IFERROR(IF(B667&lt;&gt;"", IF(AND(INDEX(Paste_Here!S$2:S$850, MATCH(B667, Paste_Here!A$2:A$850, 0))&lt;&gt;"", ISNUMBER(VALUE(INDEX(Paste_Here!S$2:S$850, MATCH(B667, Paste_Here!A$2:A$850, 0))))), INDEX(Paste_Here!S$2:S$850, MATCH(B667, Paste_Here!A$2:A$850, 0)), ""), ""), "")</f>
        <v/>
      </c>
      <c r="DR667" s="66"/>
      <c r="DS667" s="75"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IF(ISNUMBER(SEARCH("ot", LOWER(INDEX(Paste_Here!T$2:T$850, MATCH(B667, Paste_Here!A$2:A$850, 0))))), "OT", "")))), ""), "")</f>
        <v/>
      </c>
      <c r="DT667" s="66"/>
      <c r="DU667" s="75" t="str">
        <f>IFERROR(IF(B667&lt;&gt;"", IF(AND(INDEX(Paste_Here!U$2:U$850, MATCH(B667, Paste_Here!A$2:A$850, 0))&lt;&gt;"", ISNUMBER(VALUE(INDEX(Paste_Here!U$2:U$850, MATCH(B667, Paste_Here!A$2:A$850, 0))))), INDEX(Paste_Here!U$2:U$850, MATCH(B667, Paste_Here!A$2:A$850, 0)), ""), ""), "")</f>
        <v/>
      </c>
      <c r="DV667" s="66"/>
      <c r="DW667" s="93" t="str">
        <f>IFERROR(IF(B667&lt;&gt;"", IF(ISNUMBER(SEARCH("highrisk", LOWER(INDEX(Paste_Here!V$2:V$850, MATCH(B667, Paste_Here!A$2:A$850, 0))))), "High Risk", IF(ISNUMBER(SEARCH("lowrisk", LOWER(INDEX(Paste_Here!V$2:V$850, MATCH(B667, Paste_Here!A$2:A$850, 0))))), "Low Risk", IF(ISNUMBER(SEARCH("somerisk", LOWER(INDEX(Paste_Here!V$2:V$850, MATCH(B667, Paste_Here!A$2:A$850, 0))))), "Some Risk", IF(ISNUMBER(SEARCH("ot", LOWER(INDEX(Paste_Here!V$2:V$850, MATCH(B667, Paste_Here!A$2:A$850, 0))))), "OT", "")))), ""), "")</f>
        <v/>
      </c>
      <c r="DX667" s="66"/>
      <c r="DY667" s="75" t="str">
        <f>IFERROR(IF(B667&lt;&gt;"", IF(AND(INDEX(Paste_Here!W$2:W$850, MATCH(B667, Paste_Here!A$2:A$850, 0))&lt;&gt;"", ISNUMBER(VALUE(INDEX(Paste_Here!W$2:W$850, MATCH(B667, Paste_Here!A$2:A$850, 0))))), INDEX(Paste_Here!W$2:W$850, MATCH(B667, Paste_Here!A$2:A$850, 0)), ""), ""), "")</f>
        <v/>
      </c>
      <c r="DZ667" s="66"/>
      <c r="EA667" s="75" t="str">
        <f>IFERROR(IF(B667&lt;&gt;"", IF(ISNUMBER(SEARCH("highrisk", LOWER(INDEX(Paste_Here!X$2:X$850, MATCH(B667, Paste_Here!A$2:A$850, 0))))), "High Risk", IF(ISNUMBER(SEARCH("lowrisk", LOWER(INDEX(Paste_Here!X$2:X$850, MATCH(B667, Paste_Here!A$2:A$850, 0))))), "Low Risk", IF(ISNUMBER(SEARCH("somerisk", LOWER(INDEX(Paste_Here!X$2:X$850, MATCH(B667, Paste_Here!A$2:A$850, 0))))), "Some Risk", IF(ISNUMBER(SEARCH("ot", LOWER(INDEX(Paste_Here!X$2:X$850, MATCH(B667, Paste_Here!A$2:A$850, 0))))), "OT", "")))), ""), "")</f>
        <v/>
      </c>
      <c r="EB667" s="66"/>
      <c r="EC667" s="66"/>
      <c r="ED667" s="75" t="str">
        <f t="shared" si="140"/>
        <v/>
      </c>
      <c r="EE667" s="66"/>
      <c r="EF667" s="75" t="str">
        <f>IFERROR(IF(B667&lt;&gt;"", IF(AND(INDEX(Paste_Here!AO$2:AO$850, MATCH(B667, Paste_Here!A$2:A$850, 0))&lt;&gt;"", ISNUMBER(VALUE(INDEX(Paste_Here!AO$2:AO$850, MATCH(B667, Paste_Here!A$2:A$850, 0))))), INDEX(Paste_Here!AO$2:AO$850, MATCH(B667, Paste_Here!A$2:A$850, 0)), ""), ""), "")</f>
        <v/>
      </c>
      <c r="EG667" s="66"/>
      <c r="EH667" s="75" t="str">
        <f>IFERROR(IF(B667&lt;&gt;"", IF(ISNUMBER(SEARCH("highrisk", LOWER(INDEX(Paste_Here!AP$2:AP$850, MATCH(B667, Paste_Here!A$2:A$850, 0))))), "High Risk", IF(ISNUMBER(SEARCH("lowrisk", LOWER(INDEX(Paste_Here!AP$2:AP$850, MATCH(B667, Paste_Here!A$2:A$850, 0))))), "Low Risk", IF(ISNUMBER(SEARCH("somerisk", LOWER(INDEX(Paste_Here!AP$2:AP$850, MATCH(B667, Paste_Here!A$2:A$850, 0))))), "Some Risk", IF(ISNUMBER(SEARCH("ot", LOWER(INDEX(Paste_Here!AP$2:AP$850, MATCH(B667, Paste_Here!A$2:A$850, 0))))), "OT", "")))), ""), "")</f>
        <v/>
      </c>
      <c r="EI667" s="66"/>
      <c r="EJ667" s="93"/>
      <c r="EK667" s="66"/>
      <c r="EL667" s="75" t="str">
        <f>IFERROR(IF(B667&lt;&gt;"", IF(AND(INDEX(Paste_Here!AQ$2:AQ$850, MATCH(B667, Paste_Here!A$2:A$850, 0))&lt;&gt;"", ISNUMBER(VALUE(INDEX(Paste_Here!AQ$2:AQ$850, MATCH(B667, Paste_Here!A$2:A$850, 0))))), INDEX(Paste_Here!AQ$2:AQ$850, MATCH(B667, Paste_Here!A$2:A$850, 0)), ""), ""), "")</f>
        <v/>
      </c>
      <c r="EM667" s="66"/>
      <c r="EN667" s="75" t="str">
        <f>IFERROR(IF(B667&lt;&gt;"", IF(ISNUMBER(SEARCH("highrisk", LOWER(INDEX(Paste_Here!AR$2:AR$850, MATCH(B667, Paste_Here!A$2:A$850, 0))))), "High Risk", IF(ISNUMBER(SEARCH("lowrisk", LOWER(INDEX(Paste_Here!AR$2:AR$850, MATCH(B667, Paste_Here!A$2:A$850, 0))))), "Low Risk", IF(ISNUMBER(SEARCH("somerisk", LOWER(INDEX(Paste_Here!AR$2:AR$850, MATCH(B667, Paste_Here!A$2:A$850, 0))))), "Some Risk", IF(ISNUMBER(SEARCH("ot", LOWER(INDEX(Paste_Here!AR$2:AR$850, MATCH(B667, Paste_Here!A$2:A$850, 0))))), "OT", "")))), ""), "")</f>
        <v/>
      </c>
      <c r="EO667" s="66"/>
      <c r="EP667" s="93"/>
      <c r="EQ667" s="66"/>
      <c r="ER667" s="75"/>
      <c r="ES667" s="66"/>
      <c r="ET667" s="75"/>
      <c r="EU667" s="66"/>
      <c r="EV667" s="66"/>
      <c r="EW667" s="75" t="str">
        <f t="shared" si="141"/>
        <v/>
      </c>
      <c r="EX667" s="66"/>
      <c r="EY667" s="75" t="str">
        <f>IFERROR(IF(B667&lt;&gt;"", IF(AND(INDEX(Paste_Here!Y$2:Y$850, MATCH(B667, Paste_Here!A$2:A$850, 0))&lt;&gt;"", ISNUMBER(VALUE(INDEX(Paste_Here!Y$2:Y$850, MATCH(B667, Paste_Here!A$2:A$850, 0))))), INDEX(Paste_Here!Y$2:Y$850, MATCH(B667, Paste_Here!A$2:A$850, 0)), ""), ""), "")</f>
        <v/>
      </c>
      <c r="EZ667" s="66"/>
      <c r="FA667" s="75" t="str">
        <f>IFERROR(IF(B667&lt;&gt;"", IF(ISNUMBER(SEARCH("highrisk", LOWER(INDEX(Paste_Here!Z$2:Z$850, MATCH(B667, Paste_Here!A$2:A$850, 0))))), "High Risk", IF(ISNUMBER(SEARCH("lowrisk", LOWER(INDEX(Paste_Here!Z$2:Z$850, MATCH(B667, Paste_Here!A$2:A$850, 0))))), "Low Risk", IF(ISNUMBER(SEARCH("somerisk", LOWER(INDEX(Paste_Here!Z$2:Z$850, MATCH(B667, Paste_Here!A$2:A$850, 0))))), "Some Risk", IF(ISNUMBER(SEARCH("ot", LOWER(INDEX(Paste_Here!Z$2:Z$850, MATCH(B667, Paste_Here!A$2:A$850, 0))))), "OT", "")))), ""), "")</f>
        <v/>
      </c>
      <c r="FB667" s="66"/>
      <c r="FC667" s="93"/>
      <c r="FD667" s="66"/>
      <c r="FE667" s="75" t="str">
        <f>IFERROR(IF(B667&lt;&gt;"", IF(AND(INDEX(Paste_Here!AA$2:AA$850, MATCH(B667, Paste_Here!A$2:A$850, 0))&lt;&gt;"", ISNUMBER(VALUE(INDEX(Paste_Here!AA$2:AA$850, MATCH(B667, Paste_Here!A$2:A$850, 0))))), INDEX(Paste_Here!AA$2:AA$850, MATCH(B667, Paste_Here!A$2:A$850, 0)), ""), ""), "")</f>
        <v/>
      </c>
      <c r="FF667" s="66"/>
      <c r="FG667" s="75" t="str">
        <f>IFERROR(IF(B667&lt;&gt;"", IF(ISNUMBER(SEARCH("highrisk", LOWER(INDEX(Paste_Here!AB$2:AB$850, MATCH(B667, Paste_Here!A$2:A$850, 0))))), "High Risk", IF(ISNUMBER(SEARCH("lowrisk", LOWER(INDEX(Paste_Here!AB$2:AB$850, MATCH(B667, Paste_Here!A$2:A$850, 0))))), "Low Risk", IF(ISNUMBER(SEARCH("somerisk", LOWER(INDEX(Paste_Here!AB$2:AB$850, MATCH(B667, Paste_Here!A$2:A$850, 0))))), "Some Risk", IF(ISNUMBER(SEARCH("ot", LOWER(INDEX(Paste_Here!AB$2:AB$850, MATCH(B667, Paste_Here!A$2:A$850, 0))))), "OT", "")))), ""), "")</f>
        <v/>
      </c>
      <c r="FH667" s="66"/>
      <c r="FI667" s="93"/>
      <c r="FJ667" s="66"/>
      <c r="FK667" s="75"/>
      <c r="FL667" s="66"/>
      <c r="FM667" s="75"/>
      <c r="FN667" s="66"/>
      <c r="FO667" s="66"/>
      <c r="FP667" s="75" t="str">
        <f t="shared" si="136"/>
        <v/>
      </c>
      <c r="FQ667" s="66"/>
      <c r="FR667" s="75" t="str">
        <f>IFERROR(IF(B667&lt;&gt;"", IF(ISNUMBER(SEARCH("s", LOWER(INDEX(Paste_Here!L$2:L$850, MATCH(B667, Paste_Here!A$2:A$850, 0))))), "Yes", IF(INDEX(Paste_Here!L$2:L$850, MATCH(B667, Paste_Here!A$2:A$850, 0))&lt;&gt;"", "No", "")), ""), "")</f>
        <v/>
      </c>
      <c r="FS667" s="66"/>
      <c r="FT667" s="75" t="str">
        <f>IFERROR(IF(B667&lt;&gt;"", IF(ISNUMBER(SEARCH("yes", LOWER(INDEX(Paste_Here!F$2:F$850, MATCH(B667, Paste_Here!A$2:A$850, 0))))), "Yes", IF(ISNUMBER(SEARCH("no", LOWER(INDEX(Paste_Here!F$2:F$850, MATCH(B667, Paste_Here!A$2:A$850, 0))))), "No", "")), ""), "")</f>
        <v/>
      </c>
      <c r="FU667" s="66"/>
      <c r="FV667" s="75" t="str">
        <f>IFERROR(IF(B667&lt;&gt;"", IF(ISNUMBER(SEARCH("english language learner", LOWER(INDEX(Paste_Here!C$2:C$850, MATCH(B667, Paste_Here!A$2:A$850, 0))))), "Yes", ""), ""), "")</f>
        <v/>
      </c>
      <c r="FW667" s="66"/>
      <c r="FX667" s="75" t="str">
        <f>IFERROR(IF(B667&lt;&gt;"", IF(OR(ISNUMBER(SEARCH("b", LOWER(INDEX(Paste_Here!J$2:J$850, MATCH(B667, Paste_Here!A$2:A$850, 0))))), ISNUMBER(SEARCH("h", LOWER(INDEX(Paste_Here!J$2:J$850, MATCH(B667, Paste_Here!A$2:A$850, 0))))), ISNUMBER(SEARCH("i", LOWER(INDEX(Paste_Here!J$2:J$850, MATCH(B667, Paste_Here!A$2:A$850, 0)))))), "Yes", IF(INDEX(Paste_Here!J$2:J$850, MATCH(B667, Paste_Here!A$2:A$850, 0))&lt;&gt;"", "No", "")), ""), "")</f>
        <v/>
      </c>
      <c r="FY667" s="66"/>
      <c r="FZ667" s="75" t="str">
        <f>IFERROR(IF(B667&lt;&gt;"", IF(ISNUMBER(SEARCH("yes", LOWER(INDEX(Paste_Here!K$2:K$850, MATCH(B667, Paste_Here!A$2:A$850, 0))))), "Yes", IF(ISNUMBER(SEARCH("no", LOWER(INDEX(Paste_Here!K$2:K$850, MATCH(B667, Paste_Here!A$2:A$850, 0))))), "No", "")), ""), "")</f>
        <v/>
      </c>
      <c r="GA667" s="66"/>
      <c r="GB667" s="75" t="str">
        <f>IFERROR(IF(B667&lt;&gt;"", IF(ISNUMBER(SEARCH("transitional 2", LOWER(INDEX(Paste_Here!C$2:C$850, MATCH(B667, Paste_Here!A$2:A$850, 0))))), "T2",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GC667" s="66"/>
      <c r="GD667" s="75"/>
      <c r="GE667" s="66"/>
      <c r="GF667" s="75"/>
      <c r="GG667" s="66"/>
      <c r="GH667" s="75"/>
      <c r="GI667" s="66"/>
      <c r="GK667" s="1" t="str" cm="1">
        <f t="array" ref="GK667">IFERROR(INDEX(Paste_Here!$B$2:$B$850, MATCH(0, COUNTIF(GK$4:GK666, Paste_Here!$B$2:$B$850) + IF(Paste_Here!$B$2:$B$850="", 1, 0), 0)), "")</f>
        <v/>
      </c>
      <c r="GL667" s="1" t="str">
        <f>IF(GK667&lt;&gt;"", INDEX(Paste_Here!$A$2:$A$850, MATCH(GK667, Paste_Here!$B$2:$B$850, 0)), "")</f>
        <v/>
      </c>
      <c r="GM667" s="1" t="str">
        <f t="shared" si="142"/>
        <v/>
      </c>
      <c r="GN667" s="1" t="str" cm="1">
        <f t="array" ref="GN667">IFERROR(INDEX($GM$5:$GM$850, MATCH(SMALL(IF($GM$5:$GM$850&lt;&gt;"", COUNTIF($GM$5:$GM$850, "&lt;"&amp;$GM$5:$GM$850)+1), ROW()-ROW($GN$5)+1), COUNTIF($GM$5:$GM$850, "&lt;"&amp;$GM$5:$GM$850)+1, 0)), "")</f>
        <v/>
      </c>
    </row>
    <row r="668" spans="1:196">
      <c r="A668" s="66"/>
      <c r="B668" s="75" t="str">
        <f t="shared" si="130"/>
        <v/>
      </c>
      <c r="C668" s="66"/>
      <c r="D668" s="75" t="str">
        <f>IFERROR(IF(AND(INDEX(Paste_Here!N$2:N$850, MATCH(B668, Paste_Here!A$2:A$850, 0)) = ""), "", IF(UPPER(INDEX(Paste_Here!N$2:N$850, MATCH(B668, Paste_Here!A$2:A$850, 0))) = "YES", "Yes", IF(UPPER(INDEX(Paste_Here!N$2:N$850, MATCH(B668, Paste_Here!A$2:A$850, 0))) = "NO", "No", ""))), "")</f>
        <v/>
      </c>
      <c r="E668" s="66"/>
      <c r="F668" s="75" t="str">
        <f t="shared" si="137"/>
        <v/>
      </c>
      <c r="G668" s="66"/>
      <c r="H668" s="75" t="str">
        <f t="shared" si="138"/>
        <v/>
      </c>
      <c r="I668" s="66"/>
      <c r="J668" s="75" t="str">
        <f t="shared" si="139"/>
        <v/>
      </c>
      <c r="K668" s="66"/>
      <c r="L668" s="75"/>
      <c r="M668" s="66"/>
      <c r="N668" s="75" t="str">
        <f>IFERROR(IF(B668&lt;&gt;"", IF(AND(INDEX(Paste_Here!AW$2:AW$850, MATCH(B668, Paste_Here!A$2:A$850, 0))&lt;&gt;"", ISNUMBER(VALUE(INDEX(Paste_Here!AW$2:AW$850, MATCH(B668, Paste_Here!A$2:A$850, 0))))), INDEX(Paste_Here!AW$2:AW$850, MATCH(B668, Paste_Here!A$2:A$850, 0)), ""), ""), "")</f>
        <v/>
      </c>
      <c r="O668" s="66"/>
      <c r="P668" s="75" t="str">
        <f>IFERROR(IF(B668&lt;&gt;"", IF(AND(INDEX(Paste_Here!AX$2:AX$850, MATCH(B668, Paste_Here!A$2:A$850, 0))&lt;&gt;"", ISNUMBER(VALUE(INDEX(Paste_Here!AX$2:AX$850, MATCH(B668, Paste_Here!A$2:A$850, 0))))), INDEX(Paste_Here!AX$2:AX$850, MATCH(B668, Paste_Here!A$2:A$850, 0)), ""), ""), "")</f>
        <v/>
      </c>
      <c r="Q668" s="66"/>
      <c r="R668" s="75" t="str">
        <f>IFERROR(IF(B668&lt;&gt;"", IF(AND(INDEX(Paste_Here!AU$2:AU$850, MATCH(B668, Paste_Here!A$2:A$850, 0))&lt;&gt;"", ISNUMBER(VALUE(INDEX(Paste_Here!AU$2:AU$850, MATCH(B668, Paste_Here!A$2:A$850, 0))))), INDEX(Paste_Here!AU$2:AU$850, MATCH(B668, Paste_Here!A$2:A$850, 0)), ""), ""), "")</f>
        <v/>
      </c>
      <c r="S668" s="66"/>
      <c r="T668" s="75" t="str">
        <f>IFERROR(IF(B668&lt;&gt;"", IF(AND(INDEX(Paste_Here!AV$2:AV$850, MATCH(B668, Paste_Here!A$2:A$850, 0))&lt;&gt;"", ISNUMBER(VALUE(INDEX(Paste_Here!AV$2:AV$850, MATCH(B668, Paste_Here!A$2:A$850, 0))))), INDEX(Paste_Here!AV$2:AV$850, MATCH(B668, Paste_Here!A$2:A$850, 0)), ""), ""), "")</f>
        <v/>
      </c>
      <c r="U668" s="66"/>
      <c r="W668" s="66"/>
      <c r="Y668" s="66"/>
      <c r="Z668" s="66"/>
      <c r="AA668" s="75" t="str">
        <f t="shared" si="131"/>
        <v/>
      </c>
      <c r="AB668" s="66"/>
      <c r="AC668" s="75"/>
      <c r="AD668" s="66"/>
      <c r="AE668" s="98"/>
      <c r="AF668" s="66"/>
      <c r="AG668" s="75"/>
      <c r="AH668" s="66"/>
      <c r="AI668" s="75" t="str">
        <f>IFERROR(IF(B668&lt;&gt;"", IF(AND(INDEX(Paste_Here!AC$2:AC$850, MATCH(B668, Paste_Here!A$2:A$850, 0))&lt;&gt;"", ISNUMBER(VALUE(INDEX(Paste_Here!AC$2:AC$850, MATCH(B668, Paste_Here!A$2:A$850, 0))))), INDEX(Paste_Here!AC$2:AC$850, MATCH(B668, Paste_Here!A$2:A$850, 0)), ""), ""), "")</f>
        <v/>
      </c>
      <c r="AJ668" s="66"/>
      <c r="AK668" s="75" t="str">
        <f>IFERROR(IF(B668&lt;&gt;"", IF(ISNUMBER(SEARCH("highrisk", LOWER(INDEX(Paste_Here!AD$2:AD$850, MATCH(B668, Paste_Here!A$2:A$850, 0))))), "High Risk", IF(ISNUMBER(SEARCH("lowrisk", LOWER(INDEX(Paste_Here!AD$2:AD$850, MATCH(B668, Paste_Here!A$2:A$850, 0))))), "Low Risk", IF(ISNUMBER(SEARCH("somerisk", LOWER(INDEX(Paste_Here!AD$2:AD$850, MATCH(B668, Paste_Here!A$2:A$850, 0))))), "Some Risk", IF(ISNUMBER(SEARCH("ot", LOWER(INDEX(Paste_Here!AD$2:AD$850, MATCH(B668, Paste_Here!A$2:A$850, 0))))), "OT", "")))), ""), "")</f>
        <v/>
      </c>
      <c r="AL668" s="66"/>
      <c r="AM668" s="75"/>
      <c r="AN668" s="66"/>
      <c r="AO668" s="75" t="str">
        <f>IFERROR(IF(B668&lt;&gt;"", IF(AND(INDEX(Paste_Here!M$2:M$850, MATCH(B668, Paste_Here!A$2:A$850, 0))&lt;&gt;"", ISNUMBER(VALUE(INDEX(Paste_Here!M$2:M$850, MATCH(B668, Paste_Here!A$2:A$850, 0))))), INDEX(Paste_Here!M$2:M$850, MATCH(B668, Paste_Here!A$2:A$850, 0)), ""), ""), "")</f>
        <v/>
      </c>
      <c r="AP668" s="66"/>
      <c r="AQ668" s="75" t="str">
        <f>IFERROR(IF(B668&lt;&gt;"", IF(ISNUMBER(SEARCH("highrisk", LOWER(INDEX(Paste_Here!N$2:N$850, MATCH(B668, Paste_Here!A$2:A$850, 0))))), "High Risk", IF(ISNUMBER(SEARCH("lowrisk", LOWER(INDEX(Paste_Here!N$2:N$850, MATCH(B668, Paste_Here!A$2:A$850, 0))))), "Low Risk", IF(ISNUMBER(SEARCH("somerisk", LOWER(INDEX(Paste_Here!N$2:N$850, MATCH(B668, Paste_Here!A$2:A$850, 0))))), "Some Risk", IF(ISNUMBER(SEARCH("ot", LOWER(INDEX(Paste_Here!N$2:N$850, MATCH(B668, Paste_Here!A$2:A$850, 0))))), "OT", "")))), ""), "")</f>
        <v/>
      </c>
      <c r="AT668" s="66"/>
      <c r="AU668" s="103"/>
      <c r="AV668" s="66"/>
      <c r="AW668" s="66"/>
      <c r="AX668" s="75" t="str">
        <f t="shared" si="132"/>
        <v/>
      </c>
      <c r="AY668" s="66"/>
      <c r="AZ668" s="75"/>
      <c r="BA668" s="66"/>
      <c r="BB668" s="75"/>
      <c r="BC668" s="66"/>
      <c r="BD668" s="75"/>
      <c r="BE668" s="66"/>
      <c r="BF668" s="75" t="str">
        <f>IFERROR(IF(B668&lt;&gt;"", IF(AND(INDEX(Paste_Here!AE$2:AE$850, MATCH(B668, Paste_Here!A$2:A$850, 0))&lt;&gt;"", ISNUMBER(VALUE(INDEX(Paste_Here!AE$2:AE$850, MATCH(B668, Paste_Here!A$2:A$850, 0))))), INDEX(Paste_Here!AE$2:AE$850, MATCH(B668, Paste_Here!A$2:A$850, 0)), ""), ""), "")</f>
        <v/>
      </c>
      <c r="BG668" s="66"/>
      <c r="BH668" s="75" t="str">
        <f>IFERROR(IF(B668&lt;&gt;"", IF(ISNUMBER(SEARCH("highrisk", LOWER(INDEX(Paste_Here!AF$2:AF$850, MATCH(B668, Paste_Here!A$2:A$850, 0))))), "High Risk", IF(ISNUMBER(SEARCH("lowrisk", LOWER(INDEX(Paste_Here!AF$2:AF$850, MATCH(B668, Paste_Here!A$2:A$850, 0))))), "Low Risk", IF(ISNUMBER(SEARCH("somerisk", LOWER(INDEX(Paste_Here!AF$2:AF$850, MATCH(B668, Paste_Here!A$2:A$850, 0))))), "Some Risk", IF(ISNUMBER(SEARCH("ot", LOWER(INDEX(Paste_Here!AF$2:AF$850, MATCH(B668, Paste_Here!A$2:A$850, 0))))), "OT", "")))), ""), "")</f>
        <v/>
      </c>
      <c r="BI668" s="66"/>
      <c r="BJ668" s="75"/>
      <c r="BK668" s="66"/>
      <c r="BL668" s="75" t="str">
        <f>IFERROR(IF(B668&lt;&gt;"", IF(AND(INDEX(Paste_Here!O$2:O$850, MATCH(B668, Paste_Here!A$2:A$850, 0))&lt;&gt;"", ISNUMBER(VALUE(INDEX(Paste_Here!O$2:O$850, MATCH(B668, Paste_Here!A$2:A$850, 0))))), INDEX(Paste_Here!O$2:O$850, MATCH(B668, Paste_Here!A$2:A$850, 0)), ""), ""), "")</f>
        <v/>
      </c>
      <c r="BM668" s="66"/>
      <c r="BN668" s="75" t="str">
        <f>IFERROR(IF(B668&lt;&gt;"", IF(ISNUMBER(SEARCH("highrisk", LOWER(INDEX(Paste_Here!P$2:P$850, MATCH(B668, Paste_Here!A$2:A$850, 0))))), "High Risk", IF(ISNUMBER(SEARCH("lowrisk", LOWER(INDEX(Paste_Here!P$2:P$850, MATCH(B668, Paste_Here!A$2:A$850, 0))))), "Low Risk", IF(ISNUMBER(SEARCH("somerisk", LOWER(INDEX(Paste_Here!P$2:P$850, MATCH(B668, Paste_Here!A$2:A$850, 0))))), "Some Risk", IF(ISNUMBER(SEARCH("ot", LOWER(INDEX(Paste_Here!P$2:P$850, MATCH(B668, Paste_Here!A$2:A$850, 0))))), "OT", "")))), ""), "")</f>
        <v/>
      </c>
      <c r="BQ668" s="66"/>
      <c r="BR668" s="75"/>
      <c r="BS668" s="66"/>
      <c r="BT668" s="66"/>
      <c r="BU668" s="75" t="str">
        <f t="shared" si="133"/>
        <v/>
      </c>
      <c r="BV668" s="66"/>
      <c r="BW668" s="75"/>
      <c r="BX668" s="66"/>
      <c r="BY668" s="75"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BZ668" s="66"/>
      <c r="CA668" s="75"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CB668" s="66"/>
      <c r="CC668" s="75"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CD668" s="66"/>
      <c r="CE668" s="75"/>
      <c r="CF668" s="66"/>
      <c r="CK668" s="75"/>
      <c r="CL668" s="66"/>
      <c r="CM668" s="75"/>
      <c r="CN668" s="66"/>
      <c r="CO668" s="75"/>
      <c r="CP668" s="66"/>
      <c r="CQ668" s="66"/>
      <c r="CR668" s="75" t="str">
        <f t="shared" si="134"/>
        <v/>
      </c>
      <c r="CS668" s="66"/>
      <c r="CT668" s="75"/>
      <c r="CU668" s="66"/>
      <c r="CV668" s="75"/>
      <c r="CW668" s="66"/>
      <c r="CX668" s="75"/>
      <c r="CY668" s="66"/>
      <c r="CZ668" s="75"/>
      <c r="DA668" s="66"/>
      <c r="DB668" s="75" t="str">
        <f>IFERROR(IF(B668&lt;&gt;"", IF(AND(INDEX(Paste_Here!AK$2:AK$850, MATCH(B668, Paste_Here!A$2:A$850, 0))&lt;&gt;"", ISNUMBER(VALUE(INDEX(Paste_Here!AK$2:AK$850, MATCH(B668, Paste_Here!A$2:A$850, 0))))), INDEX(Paste_Here!AK$2:AK$850, MATCH(B668, Paste_Here!A$2:A$850, 0)), ""), ""), "")</f>
        <v/>
      </c>
      <c r="DC668" s="66"/>
      <c r="DD668" s="75" t="str">
        <f>IFERROR(IF(B668&lt;&gt;"", IF(ISNUMBER(SEARCH("highrisk", LOWER(INDEX(Paste_Here!AL$2:AL$850, MATCH(B668, Paste_Here!A$2:A$850, 0))))), "High Risk", IF(ISNUMBER(SEARCH("lowrisk", LOWER(INDEX(Paste_Here!AL$2:AL$850, MATCH(B668, Paste_Here!A$2:A$850, 0))))), "Low Risk", IF(ISNUMBER(SEARCH("somerisk", LOWER(INDEX(Paste_Here!AL$2:AL$850, MATCH(B668, Paste_Here!A$2:A$850, 0))))), "Some Risk", IF(ISNUMBER(SEARCH("ot", LOWER(INDEX(Paste_Here!AL$2:AL$850, MATCH(B668, Paste_Here!A$2:A$850, 0))))), "OT", "")))), ""), "")</f>
        <v/>
      </c>
      <c r="DE668" s="66"/>
      <c r="DF668" s="75" t="str">
        <f>IFERROR(IF(B668&lt;&gt;"", IF(AND(INDEX(Paste_Here!AM$2:AM$850, MATCH(B668, Paste_Here!A$2:A$850, 0))&lt;&gt;"", ISNUMBER(VALUE(INDEX(Paste_Here!AM$2:AM$850, MATCH(B668, Paste_Here!A$2:A$850, 0))))), INDEX(Paste_Here!AM$2:AM$850, MATCH(B668, Paste_Here!A$2:A$850, 0)), ""), ""), "")</f>
        <v/>
      </c>
      <c r="DG668" s="66"/>
      <c r="DH668" s="75" t="str">
        <f>IFERROR(IF(B668&lt;&gt;"", IF(ISNUMBER(SEARCH("highrisk", LOWER(INDEX(Paste_Here!AN$2:AN$850, MATCH(B668, Paste_Here!A$2:A$850, 0))))), "High Risk", IF(ISNUMBER(SEARCH("lowrisk", LOWER(INDEX(Paste_Here!AN$2:AN$850, MATCH(B668, Paste_Here!A$2:A$850, 0))))), "Low Risk", IF(ISNUMBER(SEARCH("somerisk", LOWER(INDEX(Paste_Here!AN$2:AN$850, MATCH(B668, Paste_Here!A$2:A$850, 0))))), "Some Risk", IF(ISNUMBER(SEARCH("ot", LOWER(INDEX(Paste_Here!AN$2:AN$850, MATCH(B668, Paste_Here!A$2:A$850, 0))))), "OT", "")))), ""), "")</f>
        <v/>
      </c>
      <c r="DI668" s="66"/>
      <c r="DJ668" s="66"/>
      <c r="DK668" s="75" t="str">
        <f t="shared" si="135"/>
        <v/>
      </c>
      <c r="DL668" s="66"/>
      <c r="DM668" s="75" t="str">
        <f>IFERROR(IF(B668&lt;&gt;"", IF(AND(INDEX(Paste_Here!Q$2:Q$850, MATCH(B668, Paste_Here!A$2:A$850, 0))&lt;&gt;"", ISNUMBER(VALUE(INDEX(Paste_Here!Q$2:Q$850, MATCH(B668, Paste_Here!A$2:A$850, 0))))), INDEX(Paste_Here!Q$2:Q$850, MATCH(B668, Paste_Here!A$2:A$850, 0)), ""), ""), "")</f>
        <v/>
      </c>
      <c r="DN668" s="66"/>
      <c r="DO668" s="75" t="str">
        <f>IFERROR(IF(B668&lt;&gt;"", IF(ISNUMBER(SEARCH("highrisk", LOWER(INDEX(Paste_Here!R$2:R$850, MATCH(B668, Paste_Here!A$2:A$850, 0))))), "High Risk", IF(ISNUMBER(SEARCH("lowrisk", LOWER(INDEX(Paste_Here!R$2:R$850, MATCH(B668, Paste_Here!A$2:A$850, 0))))), "Low Risk", IF(ISNUMBER(SEARCH("somerisk", LOWER(INDEX(Paste_Here!R$2:R$850, MATCH(B668, Paste_Here!A$2:A$850, 0))))), "Some Risk", IF(ISNUMBER(SEARCH("ot", LOWER(INDEX(Paste_Here!R$2:R$850, MATCH(B668, Paste_Here!A$2:A$850, 0))))), "OT", "")))), ""), "")</f>
        <v/>
      </c>
      <c r="DP668" s="66"/>
      <c r="DQ668" s="93" t="str">
        <f>IFERROR(IF(B668&lt;&gt;"", IF(AND(INDEX(Paste_Here!S$2:S$850, MATCH(B668, Paste_Here!A$2:A$850, 0))&lt;&gt;"", ISNUMBER(VALUE(INDEX(Paste_Here!S$2:S$850, MATCH(B668, Paste_Here!A$2:A$850, 0))))), INDEX(Paste_Here!S$2:S$850, MATCH(B668, Paste_Here!A$2:A$850, 0)), ""), ""), "")</f>
        <v/>
      </c>
      <c r="DR668" s="66"/>
      <c r="DS668" s="75"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IF(ISNUMBER(SEARCH("ot", LOWER(INDEX(Paste_Here!T$2:T$850, MATCH(B668, Paste_Here!A$2:A$850, 0))))), "OT", "")))), ""), "")</f>
        <v/>
      </c>
      <c r="DT668" s="66"/>
      <c r="DU668" s="75" t="str">
        <f>IFERROR(IF(B668&lt;&gt;"", IF(AND(INDEX(Paste_Here!U$2:U$850, MATCH(B668, Paste_Here!A$2:A$850, 0))&lt;&gt;"", ISNUMBER(VALUE(INDEX(Paste_Here!U$2:U$850, MATCH(B668, Paste_Here!A$2:A$850, 0))))), INDEX(Paste_Here!U$2:U$850, MATCH(B668, Paste_Here!A$2:A$850, 0)), ""), ""), "")</f>
        <v/>
      </c>
      <c r="DV668" s="66"/>
      <c r="DW668" s="93" t="str">
        <f>IFERROR(IF(B668&lt;&gt;"", IF(ISNUMBER(SEARCH("highrisk", LOWER(INDEX(Paste_Here!V$2:V$850, MATCH(B668, Paste_Here!A$2:A$850, 0))))), "High Risk", IF(ISNUMBER(SEARCH("lowrisk", LOWER(INDEX(Paste_Here!V$2:V$850, MATCH(B668, Paste_Here!A$2:A$850, 0))))), "Low Risk", IF(ISNUMBER(SEARCH("somerisk", LOWER(INDEX(Paste_Here!V$2:V$850, MATCH(B668, Paste_Here!A$2:A$850, 0))))), "Some Risk", IF(ISNUMBER(SEARCH("ot", LOWER(INDEX(Paste_Here!V$2:V$850, MATCH(B668, Paste_Here!A$2:A$850, 0))))), "OT", "")))), ""), "")</f>
        <v/>
      </c>
      <c r="DX668" s="66"/>
      <c r="DY668" s="75" t="str">
        <f>IFERROR(IF(B668&lt;&gt;"", IF(AND(INDEX(Paste_Here!W$2:W$850, MATCH(B668, Paste_Here!A$2:A$850, 0))&lt;&gt;"", ISNUMBER(VALUE(INDEX(Paste_Here!W$2:W$850, MATCH(B668, Paste_Here!A$2:A$850, 0))))), INDEX(Paste_Here!W$2:W$850, MATCH(B668, Paste_Here!A$2:A$850, 0)), ""), ""), "")</f>
        <v/>
      </c>
      <c r="DZ668" s="66"/>
      <c r="EA668" s="75" t="str">
        <f>IFERROR(IF(B668&lt;&gt;"", IF(ISNUMBER(SEARCH("highrisk", LOWER(INDEX(Paste_Here!X$2:X$850, MATCH(B668, Paste_Here!A$2:A$850, 0))))), "High Risk", IF(ISNUMBER(SEARCH("lowrisk", LOWER(INDEX(Paste_Here!X$2:X$850, MATCH(B668, Paste_Here!A$2:A$850, 0))))), "Low Risk", IF(ISNUMBER(SEARCH("somerisk", LOWER(INDEX(Paste_Here!X$2:X$850, MATCH(B668, Paste_Here!A$2:A$850, 0))))), "Some Risk", IF(ISNUMBER(SEARCH("ot", LOWER(INDEX(Paste_Here!X$2:X$850, MATCH(B668, Paste_Here!A$2:A$850, 0))))), "OT", "")))), ""), "")</f>
        <v/>
      </c>
      <c r="EB668" s="66"/>
      <c r="EC668" s="66"/>
      <c r="ED668" s="75" t="str">
        <f t="shared" si="140"/>
        <v/>
      </c>
      <c r="EE668" s="66"/>
      <c r="EF668" s="75" t="str">
        <f>IFERROR(IF(B668&lt;&gt;"", IF(AND(INDEX(Paste_Here!AO$2:AO$850, MATCH(B668, Paste_Here!A$2:A$850, 0))&lt;&gt;"", ISNUMBER(VALUE(INDEX(Paste_Here!AO$2:AO$850, MATCH(B668, Paste_Here!A$2:A$850, 0))))), INDEX(Paste_Here!AO$2:AO$850, MATCH(B668, Paste_Here!A$2:A$850, 0)), ""), ""), "")</f>
        <v/>
      </c>
      <c r="EG668" s="66"/>
      <c r="EH668" s="75" t="str">
        <f>IFERROR(IF(B668&lt;&gt;"", IF(ISNUMBER(SEARCH("highrisk", LOWER(INDEX(Paste_Here!AP$2:AP$850, MATCH(B668, Paste_Here!A$2:A$850, 0))))), "High Risk", IF(ISNUMBER(SEARCH("lowrisk", LOWER(INDEX(Paste_Here!AP$2:AP$850, MATCH(B668, Paste_Here!A$2:A$850, 0))))), "Low Risk", IF(ISNUMBER(SEARCH("somerisk", LOWER(INDEX(Paste_Here!AP$2:AP$850, MATCH(B668, Paste_Here!A$2:A$850, 0))))), "Some Risk", IF(ISNUMBER(SEARCH("ot", LOWER(INDEX(Paste_Here!AP$2:AP$850, MATCH(B668, Paste_Here!A$2:A$850, 0))))), "OT", "")))), ""), "")</f>
        <v/>
      </c>
      <c r="EI668" s="66"/>
      <c r="EJ668" s="93"/>
      <c r="EK668" s="66"/>
      <c r="EL668" s="75" t="str">
        <f>IFERROR(IF(B668&lt;&gt;"", IF(AND(INDEX(Paste_Here!AQ$2:AQ$850, MATCH(B668, Paste_Here!A$2:A$850, 0))&lt;&gt;"", ISNUMBER(VALUE(INDEX(Paste_Here!AQ$2:AQ$850, MATCH(B668, Paste_Here!A$2:A$850, 0))))), INDEX(Paste_Here!AQ$2:AQ$850, MATCH(B668, Paste_Here!A$2:A$850, 0)), ""), ""), "")</f>
        <v/>
      </c>
      <c r="EM668" s="66"/>
      <c r="EN668" s="75" t="str">
        <f>IFERROR(IF(B668&lt;&gt;"", IF(ISNUMBER(SEARCH("highrisk", LOWER(INDEX(Paste_Here!AR$2:AR$850, MATCH(B668, Paste_Here!A$2:A$850, 0))))), "High Risk", IF(ISNUMBER(SEARCH("lowrisk", LOWER(INDEX(Paste_Here!AR$2:AR$850, MATCH(B668, Paste_Here!A$2:A$850, 0))))), "Low Risk", IF(ISNUMBER(SEARCH("somerisk", LOWER(INDEX(Paste_Here!AR$2:AR$850, MATCH(B668, Paste_Here!A$2:A$850, 0))))), "Some Risk", IF(ISNUMBER(SEARCH("ot", LOWER(INDEX(Paste_Here!AR$2:AR$850, MATCH(B668, Paste_Here!A$2:A$850, 0))))), "OT", "")))), ""), "")</f>
        <v/>
      </c>
      <c r="EO668" s="66"/>
      <c r="EP668" s="93"/>
      <c r="EQ668" s="66"/>
      <c r="ER668" s="75"/>
      <c r="ES668" s="66"/>
      <c r="ET668" s="75"/>
      <c r="EU668" s="66"/>
      <c r="EV668" s="66"/>
      <c r="EW668" s="75" t="str">
        <f t="shared" si="141"/>
        <v/>
      </c>
      <c r="EX668" s="66"/>
      <c r="EY668" s="75" t="str">
        <f>IFERROR(IF(B668&lt;&gt;"", IF(AND(INDEX(Paste_Here!Y$2:Y$850, MATCH(B668, Paste_Here!A$2:A$850, 0))&lt;&gt;"", ISNUMBER(VALUE(INDEX(Paste_Here!Y$2:Y$850, MATCH(B668, Paste_Here!A$2:A$850, 0))))), INDEX(Paste_Here!Y$2:Y$850, MATCH(B668, Paste_Here!A$2:A$850, 0)), ""), ""), "")</f>
        <v/>
      </c>
      <c r="EZ668" s="66"/>
      <c r="FA668" s="75" t="str">
        <f>IFERROR(IF(B668&lt;&gt;"", IF(ISNUMBER(SEARCH("highrisk", LOWER(INDEX(Paste_Here!Z$2:Z$850, MATCH(B668, Paste_Here!A$2:A$850, 0))))), "High Risk", IF(ISNUMBER(SEARCH("lowrisk", LOWER(INDEX(Paste_Here!Z$2:Z$850, MATCH(B668, Paste_Here!A$2:A$850, 0))))), "Low Risk", IF(ISNUMBER(SEARCH("somerisk", LOWER(INDEX(Paste_Here!Z$2:Z$850, MATCH(B668, Paste_Here!A$2:A$850, 0))))), "Some Risk", IF(ISNUMBER(SEARCH("ot", LOWER(INDEX(Paste_Here!Z$2:Z$850, MATCH(B668, Paste_Here!A$2:A$850, 0))))), "OT", "")))), ""), "")</f>
        <v/>
      </c>
      <c r="FB668" s="66"/>
      <c r="FC668" s="93"/>
      <c r="FD668" s="66"/>
      <c r="FE668" s="75" t="str">
        <f>IFERROR(IF(B668&lt;&gt;"", IF(AND(INDEX(Paste_Here!AA$2:AA$850, MATCH(B668, Paste_Here!A$2:A$850, 0))&lt;&gt;"", ISNUMBER(VALUE(INDEX(Paste_Here!AA$2:AA$850, MATCH(B668, Paste_Here!A$2:A$850, 0))))), INDEX(Paste_Here!AA$2:AA$850, MATCH(B668, Paste_Here!A$2:A$850, 0)), ""), ""), "")</f>
        <v/>
      </c>
      <c r="FF668" s="66"/>
      <c r="FG668" s="75" t="str">
        <f>IFERROR(IF(B668&lt;&gt;"", IF(ISNUMBER(SEARCH("highrisk", LOWER(INDEX(Paste_Here!AB$2:AB$850, MATCH(B668, Paste_Here!A$2:A$850, 0))))), "High Risk", IF(ISNUMBER(SEARCH("lowrisk", LOWER(INDEX(Paste_Here!AB$2:AB$850, MATCH(B668, Paste_Here!A$2:A$850, 0))))), "Low Risk", IF(ISNUMBER(SEARCH("somerisk", LOWER(INDEX(Paste_Here!AB$2:AB$850, MATCH(B668, Paste_Here!A$2:A$850, 0))))), "Some Risk", IF(ISNUMBER(SEARCH("ot", LOWER(INDEX(Paste_Here!AB$2:AB$850, MATCH(B668, Paste_Here!A$2:A$850, 0))))), "OT", "")))), ""), "")</f>
        <v/>
      </c>
      <c r="FH668" s="66"/>
      <c r="FI668" s="93"/>
      <c r="FJ668" s="66"/>
      <c r="FK668" s="75"/>
      <c r="FL668" s="66"/>
      <c r="FM668" s="75"/>
      <c r="FN668" s="66"/>
      <c r="FO668" s="66"/>
      <c r="FP668" s="75" t="str">
        <f t="shared" si="136"/>
        <v/>
      </c>
      <c r="FQ668" s="66"/>
      <c r="FR668" s="75" t="str">
        <f>IFERROR(IF(B668&lt;&gt;"", IF(ISNUMBER(SEARCH("s", LOWER(INDEX(Paste_Here!L$2:L$850, MATCH(B668, Paste_Here!A$2:A$850, 0))))), "Yes", IF(INDEX(Paste_Here!L$2:L$850, MATCH(B668, Paste_Here!A$2:A$850, 0))&lt;&gt;"", "No", "")), ""), "")</f>
        <v/>
      </c>
      <c r="FS668" s="66"/>
      <c r="FT668" s="75" t="str">
        <f>IFERROR(IF(B668&lt;&gt;"", IF(ISNUMBER(SEARCH("yes", LOWER(INDEX(Paste_Here!F$2:F$850, MATCH(B668, Paste_Here!A$2:A$850, 0))))), "Yes", IF(ISNUMBER(SEARCH("no", LOWER(INDEX(Paste_Here!F$2:F$850, MATCH(B668, Paste_Here!A$2:A$850, 0))))), "No", "")), ""), "")</f>
        <v/>
      </c>
      <c r="FU668" s="66"/>
      <c r="FV668" s="75" t="str">
        <f>IFERROR(IF(B668&lt;&gt;"", IF(ISNUMBER(SEARCH("english language learner", LOWER(INDEX(Paste_Here!C$2:C$850, MATCH(B668, Paste_Here!A$2:A$850, 0))))), "Yes", ""), ""), "")</f>
        <v/>
      </c>
      <c r="FW668" s="66"/>
      <c r="FX668" s="75" t="str">
        <f>IFERROR(IF(B668&lt;&gt;"", IF(OR(ISNUMBER(SEARCH("b", LOWER(INDEX(Paste_Here!J$2:J$850, MATCH(B668, Paste_Here!A$2:A$850, 0))))), ISNUMBER(SEARCH("h", LOWER(INDEX(Paste_Here!J$2:J$850, MATCH(B668, Paste_Here!A$2:A$850, 0))))), ISNUMBER(SEARCH("i", LOWER(INDEX(Paste_Here!J$2:J$850, MATCH(B668, Paste_Here!A$2:A$850, 0)))))), "Yes", IF(INDEX(Paste_Here!J$2:J$850, MATCH(B668, Paste_Here!A$2:A$850, 0))&lt;&gt;"", "No", "")), ""), "")</f>
        <v/>
      </c>
      <c r="FY668" s="66"/>
      <c r="FZ668" s="75" t="str">
        <f>IFERROR(IF(B668&lt;&gt;"", IF(ISNUMBER(SEARCH("yes", LOWER(INDEX(Paste_Here!K$2:K$850, MATCH(B668, Paste_Here!A$2:A$850, 0))))), "Yes", IF(ISNUMBER(SEARCH("no", LOWER(INDEX(Paste_Here!K$2:K$850, MATCH(B668, Paste_Here!A$2:A$850, 0))))), "No", "")), ""), "")</f>
        <v/>
      </c>
      <c r="GA668" s="66"/>
      <c r="GB668" s="75" t="str">
        <f>IFERROR(IF(B668&lt;&gt;"", IF(ISNUMBER(SEARCH("transitional 2", LOWER(INDEX(Paste_Here!C$2:C$850, MATCH(B668, Paste_Here!A$2:A$850, 0))))), "T2",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GC668" s="66"/>
      <c r="GD668" s="75"/>
      <c r="GE668" s="66"/>
      <c r="GF668" s="75"/>
      <c r="GG668" s="66"/>
      <c r="GH668" s="75"/>
      <c r="GI668" s="66"/>
      <c r="GK668" s="1" t="str" cm="1">
        <f t="array" ref="GK668">IFERROR(INDEX(Paste_Here!$B$2:$B$850, MATCH(0, COUNTIF(GK$4:GK667, Paste_Here!$B$2:$B$850) + IF(Paste_Here!$B$2:$B$850="", 1, 0), 0)), "")</f>
        <v/>
      </c>
      <c r="GL668" s="1" t="str">
        <f>IF(GK668&lt;&gt;"", INDEX(Paste_Here!$A$2:$A$850, MATCH(GK668, Paste_Here!$B$2:$B$850, 0)), "")</f>
        <v/>
      </c>
      <c r="GM668" s="1" t="str">
        <f t="shared" si="142"/>
        <v/>
      </c>
      <c r="GN668" s="1" t="str" cm="1">
        <f t="array" ref="GN668">IFERROR(INDEX($GM$5:$GM$850, MATCH(SMALL(IF($GM$5:$GM$850&lt;&gt;"", COUNTIF($GM$5:$GM$850, "&lt;"&amp;$GM$5:$GM$850)+1), ROW()-ROW($GN$5)+1), COUNTIF($GM$5:$GM$850, "&lt;"&amp;$GM$5:$GM$850)+1, 0)), "")</f>
        <v/>
      </c>
    </row>
    <row r="669" spans="1:196">
      <c r="A669" s="66"/>
      <c r="B669" s="75" t="str">
        <f t="shared" si="130"/>
        <v/>
      </c>
      <c r="C669" s="66"/>
      <c r="D669" s="75" t="str">
        <f>IFERROR(IF(AND(INDEX(Paste_Here!N$2:N$850, MATCH(B669, Paste_Here!A$2:A$850, 0)) = ""), "", IF(UPPER(INDEX(Paste_Here!N$2:N$850, MATCH(B669, Paste_Here!A$2:A$850, 0))) = "YES", "Yes", IF(UPPER(INDEX(Paste_Here!N$2:N$850, MATCH(B669, Paste_Here!A$2:A$850, 0))) = "NO", "No", ""))), "")</f>
        <v/>
      </c>
      <c r="E669" s="66"/>
      <c r="F669" s="75" t="str">
        <f t="shared" si="137"/>
        <v/>
      </c>
      <c r="G669" s="66"/>
      <c r="H669" s="75" t="str">
        <f t="shared" si="138"/>
        <v/>
      </c>
      <c r="I669" s="66"/>
      <c r="J669" s="75" t="str">
        <f t="shared" si="139"/>
        <v/>
      </c>
      <c r="K669" s="66"/>
      <c r="L669" s="75"/>
      <c r="M669" s="66"/>
      <c r="N669" s="75" t="str">
        <f>IFERROR(IF(B669&lt;&gt;"", IF(AND(INDEX(Paste_Here!AW$2:AW$850, MATCH(B669, Paste_Here!A$2:A$850, 0))&lt;&gt;"", ISNUMBER(VALUE(INDEX(Paste_Here!AW$2:AW$850, MATCH(B669, Paste_Here!A$2:A$850, 0))))), INDEX(Paste_Here!AW$2:AW$850, MATCH(B669, Paste_Here!A$2:A$850, 0)), ""), ""), "")</f>
        <v/>
      </c>
      <c r="O669" s="66"/>
      <c r="P669" s="75" t="str">
        <f>IFERROR(IF(B669&lt;&gt;"", IF(AND(INDEX(Paste_Here!AX$2:AX$850, MATCH(B669, Paste_Here!A$2:A$850, 0))&lt;&gt;"", ISNUMBER(VALUE(INDEX(Paste_Here!AX$2:AX$850, MATCH(B669, Paste_Here!A$2:A$850, 0))))), INDEX(Paste_Here!AX$2:AX$850, MATCH(B669, Paste_Here!A$2:A$850, 0)), ""), ""), "")</f>
        <v/>
      </c>
      <c r="Q669" s="66"/>
      <c r="R669" s="75" t="str">
        <f>IFERROR(IF(B669&lt;&gt;"", IF(AND(INDEX(Paste_Here!AU$2:AU$850, MATCH(B669, Paste_Here!A$2:A$850, 0))&lt;&gt;"", ISNUMBER(VALUE(INDEX(Paste_Here!AU$2:AU$850, MATCH(B669, Paste_Here!A$2:A$850, 0))))), INDEX(Paste_Here!AU$2:AU$850, MATCH(B669, Paste_Here!A$2:A$850, 0)), ""), ""), "")</f>
        <v/>
      </c>
      <c r="S669" s="66"/>
      <c r="T669" s="75" t="str">
        <f>IFERROR(IF(B669&lt;&gt;"", IF(AND(INDEX(Paste_Here!AV$2:AV$850, MATCH(B669, Paste_Here!A$2:A$850, 0))&lt;&gt;"", ISNUMBER(VALUE(INDEX(Paste_Here!AV$2:AV$850, MATCH(B669, Paste_Here!A$2:A$850, 0))))), INDEX(Paste_Here!AV$2:AV$850, MATCH(B669, Paste_Here!A$2:A$850, 0)), ""), ""), "")</f>
        <v/>
      </c>
      <c r="U669" s="66"/>
      <c r="W669" s="66"/>
      <c r="Y669" s="66"/>
      <c r="Z669" s="66"/>
      <c r="AA669" s="75" t="str">
        <f t="shared" si="131"/>
        <v/>
      </c>
      <c r="AB669" s="66"/>
      <c r="AC669" s="75"/>
      <c r="AD669" s="66"/>
      <c r="AE669" s="98"/>
      <c r="AF669" s="66"/>
      <c r="AG669" s="75"/>
      <c r="AH669" s="66"/>
      <c r="AI669" s="75" t="str">
        <f>IFERROR(IF(B669&lt;&gt;"", IF(AND(INDEX(Paste_Here!AC$2:AC$850, MATCH(B669, Paste_Here!A$2:A$850, 0))&lt;&gt;"", ISNUMBER(VALUE(INDEX(Paste_Here!AC$2:AC$850, MATCH(B669, Paste_Here!A$2:A$850, 0))))), INDEX(Paste_Here!AC$2:AC$850, MATCH(B669, Paste_Here!A$2:A$850, 0)), ""), ""), "")</f>
        <v/>
      </c>
      <c r="AJ669" s="66"/>
      <c r="AK669" s="75" t="str">
        <f>IFERROR(IF(B669&lt;&gt;"", IF(ISNUMBER(SEARCH("highrisk", LOWER(INDEX(Paste_Here!AD$2:AD$850, MATCH(B669, Paste_Here!A$2:A$850, 0))))), "High Risk", IF(ISNUMBER(SEARCH("lowrisk", LOWER(INDEX(Paste_Here!AD$2:AD$850, MATCH(B669, Paste_Here!A$2:A$850, 0))))), "Low Risk", IF(ISNUMBER(SEARCH("somerisk", LOWER(INDEX(Paste_Here!AD$2:AD$850, MATCH(B669, Paste_Here!A$2:A$850, 0))))), "Some Risk", IF(ISNUMBER(SEARCH("ot", LOWER(INDEX(Paste_Here!AD$2:AD$850, MATCH(B669, Paste_Here!A$2:A$850, 0))))), "OT", "")))), ""), "")</f>
        <v/>
      </c>
      <c r="AL669" s="66"/>
      <c r="AM669" s="75"/>
      <c r="AN669" s="66"/>
      <c r="AO669" s="75" t="str">
        <f>IFERROR(IF(B669&lt;&gt;"", IF(AND(INDEX(Paste_Here!M$2:M$850, MATCH(B669, Paste_Here!A$2:A$850, 0))&lt;&gt;"", ISNUMBER(VALUE(INDEX(Paste_Here!M$2:M$850, MATCH(B669, Paste_Here!A$2:A$850, 0))))), INDEX(Paste_Here!M$2:M$850, MATCH(B669, Paste_Here!A$2:A$850, 0)), ""), ""), "")</f>
        <v/>
      </c>
      <c r="AP669" s="66"/>
      <c r="AQ669" s="75" t="str">
        <f>IFERROR(IF(B669&lt;&gt;"", IF(ISNUMBER(SEARCH("highrisk", LOWER(INDEX(Paste_Here!N$2:N$850, MATCH(B669, Paste_Here!A$2:A$850, 0))))), "High Risk", IF(ISNUMBER(SEARCH("lowrisk", LOWER(INDEX(Paste_Here!N$2:N$850, MATCH(B669, Paste_Here!A$2:A$850, 0))))), "Low Risk", IF(ISNUMBER(SEARCH("somerisk", LOWER(INDEX(Paste_Here!N$2:N$850, MATCH(B669, Paste_Here!A$2:A$850, 0))))), "Some Risk", IF(ISNUMBER(SEARCH("ot", LOWER(INDEX(Paste_Here!N$2:N$850, MATCH(B669, Paste_Here!A$2:A$850, 0))))), "OT", "")))), ""), "")</f>
        <v/>
      </c>
      <c r="AT669" s="66"/>
      <c r="AU669" s="103"/>
      <c r="AV669" s="66"/>
      <c r="AW669" s="66"/>
      <c r="AX669" s="75" t="str">
        <f t="shared" si="132"/>
        <v/>
      </c>
      <c r="AY669" s="66"/>
      <c r="AZ669" s="75"/>
      <c r="BA669" s="66"/>
      <c r="BB669" s="75"/>
      <c r="BC669" s="66"/>
      <c r="BD669" s="75"/>
      <c r="BE669" s="66"/>
      <c r="BF669" s="75" t="str">
        <f>IFERROR(IF(B669&lt;&gt;"", IF(AND(INDEX(Paste_Here!AE$2:AE$850, MATCH(B669, Paste_Here!A$2:A$850, 0))&lt;&gt;"", ISNUMBER(VALUE(INDEX(Paste_Here!AE$2:AE$850, MATCH(B669, Paste_Here!A$2:A$850, 0))))), INDEX(Paste_Here!AE$2:AE$850, MATCH(B669, Paste_Here!A$2:A$850, 0)), ""), ""), "")</f>
        <v/>
      </c>
      <c r="BG669" s="66"/>
      <c r="BH669" s="75" t="str">
        <f>IFERROR(IF(B669&lt;&gt;"", IF(ISNUMBER(SEARCH("highrisk", LOWER(INDEX(Paste_Here!AF$2:AF$850, MATCH(B669, Paste_Here!A$2:A$850, 0))))), "High Risk", IF(ISNUMBER(SEARCH("lowrisk", LOWER(INDEX(Paste_Here!AF$2:AF$850, MATCH(B669, Paste_Here!A$2:A$850, 0))))), "Low Risk", IF(ISNUMBER(SEARCH("somerisk", LOWER(INDEX(Paste_Here!AF$2:AF$850, MATCH(B669, Paste_Here!A$2:A$850, 0))))), "Some Risk", IF(ISNUMBER(SEARCH("ot", LOWER(INDEX(Paste_Here!AF$2:AF$850, MATCH(B669, Paste_Here!A$2:A$850, 0))))), "OT", "")))), ""), "")</f>
        <v/>
      </c>
      <c r="BI669" s="66"/>
      <c r="BJ669" s="75"/>
      <c r="BK669" s="66"/>
      <c r="BL669" s="75" t="str">
        <f>IFERROR(IF(B669&lt;&gt;"", IF(AND(INDEX(Paste_Here!O$2:O$850, MATCH(B669, Paste_Here!A$2:A$850, 0))&lt;&gt;"", ISNUMBER(VALUE(INDEX(Paste_Here!O$2:O$850, MATCH(B669, Paste_Here!A$2:A$850, 0))))), INDEX(Paste_Here!O$2:O$850, MATCH(B669, Paste_Here!A$2:A$850, 0)), ""), ""), "")</f>
        <v/>
      </c>
      <c r="BM669" s="66"/>
      <c r="BN669" s="75" t="str">
        <f>IFERROR(IF(B669&lt;&gt;"", IF(ISNUMBER(SEARCH("highrisk", LOWER(INDEX(Paste_Here!P$2:P$850, MATCH(B669, Paste_Here!A$2:A$850, 0))))), "High Risk", IF(ISNUMBER(SEARCH("lowrisk", LOWER(INDEX(Paste_Here!P$2:P$850, MATCH(B669, Paste_Here!A$2:A$850, 0))))), "Low Risk", IF(ISNUMBER(SEARCH("somerisk", LOWER(INDEX(Paste_Here!P$2:P$850, MATCH(B669, Paste_Here!A$2:A$850, 0))))), "Some Risk", IF(ISNUMBER(SEARCH("ot", LOWER(INDEX(Paste_Here!P$2:P$850, MATCH(B669, Paste_Here!A$2:A$850, 0))))), "OT", "")))), ""), "")</f>
        <v/>
      </c>
      <c r="BQ669" s="66"/>
      <c r="BR669" s="75"/>
      <c r="BS669" s="66"/>
      <c r="BT669" s="66"/>
      <c r="BU669" s="75" t="str">
        <f t="shared" si="133"/>
        <v/>
      </c>
      <c r="BV669" s="66"/>
      <c r="BW669" s="75"/>
      <c r="BX669" s="66"/>
      <c r="BY669" s="75"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BZ669" s="66"/>
      <c r="CA669" s="75"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CB669" s="66"/>
      <c r="CC669" s="75"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CD669" s="66"/>
      <c r="CE669" s="75"/>
      <c r="CF669" s="66"/>
      <c r="CK669" s="75"/>
      <c r="CL669" s="66"/>
      <c r="CM669" s="75"/>
      <c r="CN669" s="66"/>
      <c r="CO669" s="75"/>
      <c r="CP669" s="66"/>
      <c r="CQ669" s="66"/>
      <c r="CR669" s="75" t="str">
        <f t="shared" si="134"/>
        <v/>
      </c>
      <c r="CS669" s="66"/>
      <c r="CT669" s="75"/>
      <c r="CU669" s="66"/>
      <c r="CV669" s="75"/>
      <c r="CW669" s="66"/>
      <c r="CX669" s="75"/>
      <c r="CY669" s="66"/>
      <c r="CZ669" s="75"/>
      <c r="DA669" s="66"/>
      <c r="DB669" s="75" t="str">
        <f>IFERROR(IF(B669&lt;&gt;"", IF(AND(INDEX(Paste_Here!AK$2:AK$850, MATCH(B669, Paste_Here!A$2:A$850, 0))&lt;&gt;"", ISNUMBER(VALUE(INDEX(Paste_Here!AK$2:AK$850, MATCH(B669, Paste_Here!A$2:A$850, 0))))), INDEX(Paste_Here!AK$2:AK$850, MATCH(B669, Paste_Here!A$2:A$850, 0)), ""), ""), "")</f>
        <v/>
      </c>
      <c r="DC669" s="66"/>
      <c r="DD669" s="75" t="str">
        <f>IFERROR(IF(B669&lt;&gt;"", IF(ISNUMBER(SEARCH("highrisk", LOWER(INDEX(Paste_Here!AL$2:AL$850, MATCH(B669, Paste_Here!A$2:A$850, 0))))), "High Risk", IF(ISNUMBER(SEARCH("lowrisk", LOWER(INDEX(Paste_Here!AL$2:AL$850, MATCH(B669, Paste_Here!A$2:A$850, 0))))), "Low Risk", IF(ISNUMBER(SEARCH("somerisk", LOWER(INDEX(Paste_Here!AL$2:AL$850, MATCH(B669, Paste_Here!A$2:A$850, 0))))), "Some Risk", IF(ISNUMBER(SEARCH("ot", LOWER(INDEX(Paste_Here!AL$2:AL$850, MATCH(B669, Paste_Here!A$2:A$850, 0))))), "OT", "")))), ""), "")</f>
        <v/>
      </c>
      <c r="DE669" s="66"/>
      <c r="DF669" s="75" t="str">
        <f>IFERROR(IF(B669&lt;&gt;"", IF(AND(INDEX(Paste_Here!AM$2:AM$850, MATCH(B669, Paste_Here!A$2:A$850, 0))&lt;&gt;"", ISNUMBER(VALUE(INDEX(Paste_Here!AM$2:AM$850, MATCH(B669, Paste_Here!A$2:A$850, 0))))), INDEX(Paste_Here!AM$2:AM$850, MATCH(B669, Paste_Here!A$2:A$850, 0)), ""), ""), "")</f>
        <v/>
      </c>
      <c r="DG669" s="66"/>
      <c r="DH669" s="75" t="str">
        <f>IFERROR(IF(B669&lt;&gt;"", IF(ISNUMBER(SEARCH("highrisk", LOWER(INDEX(Paste_Here!AN$2:AN$850, MATCH(B669, Paste_Here!A$2:A$850, 0))))), "High Risk", IF(ISNUMBER(SEARCH("lowrisk", LOWER(INDEX(Paste_Here!AN$2:AN$850, MATCH(B669, Paste_Here!A$2:A$850, 0))))), "Low Risk", IF(ISNUMBER(SEARCH("somerisk", LOWER(INDEX(Paste_Here!AN$2:AN$850, MATCH(B669, Paste_Here!A$2:A$850, 0))))), "Some Risk", IF(ISNUMBER(SEARCH("ot", LOWER(INDEX(Paste_Here!AN$2:AN$850, MATCH(B669, Paste_Here!A$2:A$850, 0))))), "OT", "")))), ""), "")</f>
        <v/>
      </c>
      <c r="DI669" s="66"/>
      <c r="DJ669" s="66"/>
      <c r="DK669" s="75" t="str">
        <f t="shared" si="135"/>
        <v/>
      </c>
      <c r="DL669" s="66"/>
      <c r="DM669" s="75" t="str">
        <f>IFERROR(IF(B669&lt;&gt;"", IF(AND(INDEX(Paste_Here!Q$2:Q$850, MATCH(B669, Paste_Here!A$2:A$850, 0))&lt;&gt;"", ISNUMBER(VALUE(INDEX(Paste_Here!Q$2:Q$850, MATCH(B669, Paste_Here!A$2:A$850, 0))))), INDEX(Paste_Here!Q$2:Q$850, MATCH(B669, Paste_Here!A$2:A$850, 0)), ""), ""), "")</f>
        <v/>
      </c>
      <c r="DN669" s="66"/>
      <c r="DO669" s="75" t="str">
        <f>IFERROR(IF(B669&lt;&gt;"", IF(ISNUMBER(SEARCH("highrisk", LOWER(INDEX(Paste_Here!R$2:R$850, MATCH(B669, Paste_Here!A$2:A$850, 0))))), "High Risk", IF(ISNUMBER(SEARCH("lowrisk", LOWER(INDEX(Paste_Here!R$2:R$850, MATCH(B669, Paste_Here!A$2:A$850, 0))))), "Low Risk", IF(ISNUMBER(SEARCH("somerisk", LOWER(INDEX(Paste_Here!R$2:R$850, MATCH(B669, Paste_Here!A$2:A$850, 0))))), "Some Risk", IF(ISNUMBER(SEARCH("ot", LOWER(INDEX(Paste_Here!R$2:R$850, MATCH(B669, Paste_Here!A$2:A$850, 0))))), "OT", "")))), ""), "")</f>
        <v/>
      </c>
      <c r="DP669" s="66"/>
      <c r="DQ669" s="93" t="str">
        <f>IFERROR(IF(B669&lt;&gt;"", IF(AND(INDEX(Paste_Here!S$2:S$850, MATCH(B669, Paste_Here!A$2:A$850, 0))&lt;&gt;"", ISNUMBER(VALUE(INDEX(Paste_Here!S$2:S$850, MATCH(B669, Paste_Here!A$2:A$850, 0))))), INDEX(Paste_Here!S$2:S$850, MATCH(B669, Paste_Here!A$2:A$850, 0)), ""), ""), "")</f>
        <v/>
      </c>
      <c r="DR669" s="66"/>
      <c r="DS669" s="75"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IF(ISNUMBER(SEARCH("ot", LOWER(INDEX(Paste_Here!T$2:T$850, MATCH(B669, Paste_Here!A$2:A$850, 0))))), "OT", "")))), ""), "")</f>
        <v/>
      </c>
      <c r="DT669" s="66"/>
      <c r="DU669" s="75" t="str">
        <f>IFERROR(IF(B669&lt;&gt;"", IF(AND(INDEX(Paste_Here!U$2:U$850, MATCH(B669, Paste_Here!A$2:A$850, 0))&lt;&gt;"", ISNUMBER(VALUE(INDEX(Paste_Here!U$2:U$850, MATCH(B669, Paste_Here!A$2:A$850, 0))))), INDEX(Paste_Here!U$2:U$850, MATCH(B669, Paste_Here!A$2:A$850, 0)), ""), ""), "")</f>
        <v/>
      </c>
      <c r="DV669" s="66"/>
      <c r="DW669" s="93" t="str">
        <f>IFERROR(IF(B669&lt;&gt;"", IF(ISNUMBER(SEARCH("highrisk", LOWER(INDEX(Paste_Here!V$2:V$850, MATCH(B669, Paste_Here!A$2:A$850, 0))))), "High Risk", IF(ISNUMBER(SEARCH("lowrisk", LOWER(INDEX(Paste_Here!V$2:V$850, MATCH(B669, Paste_Here!A$2:A$850, 0))))), "Low Risk", IF(ISNUMBER(SEARCH("somerisk", LOWER(INDEX(Paste_Here!V$2:V$850, MATCH(B669, Paste_Here!A$2:A$850, 0))))), "Some Risk", IF(ISNUMBER(SEARCH("ot", LOWER(INDEX(Paste_Here!V$2:V$850, MATCH(B669, Paste_Here!A$2:A$850, 0))))), "OT", "")))), ""), "")</f>
        <v/>
      </c>
      <c r="DX669" s="66"/>
      <c r="DY669" s="75" t="str">
        <f>IFERROR(IF(B669&lt;&gt;"", IF(AND(INDEX(Paste_Here!W$2:W$850, MATCH(B669, Paste_Here!A$2:A$850, 0))&lt;&gt;"", ISNUMBER(VALUE(INDEX(Paste_Here!W$2:W$850, MATCH(B669, Paste_Here!A$2:A$850, 0))))), INDEX(Paste_Here!W$2:W$850, MATCH(B669, Paste_Here!A$2:A$850, 0)), ""), ""), "")</f>
        <v/>
      </c>
      <c r="DZ669" s="66"/>
      <c r="EA669" s="75" t="str">
        <f>IFERROR(IF(B669&lt;&gt;"", IF(ISNUMBER(SEARCH("highrisk", LOWER(INDEX(Paste_Here!X$2:X$850, MATCH(B669, Paste_Here!A$2:A$850, 0))))), "High Risk", IF(ISNUMBER(SEARCH("lowrisk", LOWER(INDEX(Paste_Here!X$2:X$850, MATCH(B669, Paste_Here!A$2:A$850, 0))))), "Low Risk", IF(ISNUMBER(SEARCH("somerisk", LOWER(INDEX(Paste_Here!X$2:X$850, MATCH(B669, Paste_Here!A$2:A$850, 0))))), "Some Risk", IF(ISNUMBER(SEARCH("ot", LOWER(INDEX(Paste_Here!X$2:X$850, MATCH(B669, Paste_Here!A$2:A$850, 0))))), "OT", "")))), ""), "")</f>
        <v/>
      </c>
      <c r="EB669" s="66"/>
      <c r="EC669" s="66"/>
      <c r="ED669" s="75" t="str">
        <f t="shared" si="140"/>
        <v/>
      </c>
      <c r="EE669" s="66"/>
      <c r="EF669" s="75" t="str">
        <f>IFERROR(IF(B669&lt;&gt;"", IF(AND(INDEX(Paste_Here!AO$2:AO$850, MATCH(B669, Paste_Here!A$2:A$850, 0))&lt;&gt;"", ISNUMBER(VALUE(INDEX(Paste_Here!AO$2:AO$850, MATCH(B669, Paste_Here!A$2:A$850, 0))))), INDEX(Paste_Here!AO$2:AO$850, MATCH(B669, Paste_Here!A$2:A$850, 0)), ""), ""), "")</f>
        <v/>
      </c>
      <c r="EG669" s="66"/>
      <c r="EH669" s="75" t="str">
        <f>IFERROR(IF(B669&lt;&gt;"", IF(ISNUMBER(SEARCH("highrisk", LOWER(INDEX(Paste_Here!AP$2:AP$850, MATCH(B669, Paste_Here!A$2:A$850, 0))))), "High Risk", IF(ISNUMBER(SEARCH("lowrisk", LOWER(INDEX(Paste_Here!AP$2:AP$850, MATCH(B669, Paste_Here!A$2:A$850, 0))))), "Low Risk", IF(ISNUMBER(SEARCH("somerisk", LOWER(INDEX(Paste_Here!AP$2:AP$850, MATCH(B669, Paste_Here!A$2:A$850, 0))))), "Some Risk", IF(ISNUMBER(SEARCH("ot", LOWER(INDEX(Paste_Here!AP$2:AP$850, MATCH(B669, Paste_Here!A$2:A$850, 0))))), "OT", "")))), ""), "")</f>
        <v/>
      </c>
      <c r="EI669" s="66"/>
      <c r="EJ669" s="93"/>
      <c r="EK669" s="66"/>
      <c r="EL669" s="75" t="str">
        <f>IFERROR(IF(B669&lt;&gt;"", IF(AND(INDEX(Paste_Here!AQ$2:AQ$850, MATCH(B669, Paste_Here!A$2:A$850, 0))&lt;&gt;"", ISNUMBER(VALUE(INDEX(Paste_Here!AQ$2:AQ$850, MATCH(B669, Paste_Here!A$2:A$850, 0))))), INDEX(Paste_Here!AQ$2:AQ$850, MATCH(B669, Paste_Here!A$2:A$850, 0)), ""), ""), "")</f>
        <v/>
      </c>
      <c r="EM669" s="66"/>
      <c r="EN669" s="75" t="str">
        <f>IFERROR(IF(B669&lt;&gt;"", IF(ISNUMBER(SEARCH("highrisk", LOWER(INDEX(Paste_Here!AR$2:AR$850, MATCH(B669, Paste_Here!A$2:A$850, 0))))), "High Risk", IF(ISNUMBER(SEARCH("lowrisk", LOWER(INDEX(Paste_Here!AR$2:AR$850, MATCH(B669, Paste_Here!A$2:A$850, 0))))), "Low Risk", IF(ISNUMBER(SEARCH("somerisk", LOWER(INDEX(Paste_Here!AR$2:AR$850, MATCH(B669, Paste_Here!A$2:A$850, 0))))), "Some Risk", IF(ISNUMBER(SEARCH("ot", LOWER(INDEX(Paste_Here!AR$2:AR$850, MATCH(B669, Paste_Here!A$2:A$850, 0))))), "OT", "")))), ""), "")</f>
        <v/>
      </c>
      <c r="EO669" s="66"/>
      <c r="EP669" s="93"/>
      <c r="EQ669" s="66"/>
      <c r="ER669" s="75"/>
      <c r="ES669" s="66"/>
      <c r="ET669" s="75"/>
      <c r="EU669" s="66"/>
      <c r="EV669" s="66"/>
      <c r="EW669" s="75" t="str">
        <f t="shared" si="141"/>
        <v/>
      </c>
      <c r="EX669" s="66"/>
      <c r="EY669" s="75" t="str">
        <f>IFERROR(IF(B669&lt;&gt;"", IF(AND(INDEX(Paste_Here!Y$2:Y$850, MATCH(B669, Paste_Here!A$2:A$850, 0))&lt;&gt;"", ISNUMBER(VALUE(INDEX(Paste_Here!Y$2:Y$850, MATCH(B669, Paste_Here!A$2:A$850, 0))))), INDEX(Paste_Here!Y$2:Y$850, MATCH(B669, Paste_Here!A$2:A$850, 0)), ""), ""), "")</f>
        <v/>
      </c>
      <c r="EZ669" s="66"/>
      <c r="FA669" s="75" t="str">
        <f>IFERROR(IF(B669&lt;&gt;"", IF(ISNUMBER(SEARCH("highrisk", LOWER(INDEX(Paste_Here!Z$2:Z$850, MATCH(B669, Paste_Here!A$2:A$850, 0))))), "High Risk", IF(ISNUMBER(SEARCH("lowrisk", LOWER(INDEX(Paste_Here!Z$2:Z$850, MATCH(B669, Paste_Here!A$2:A$850, 0))))), "Low Risk", IF(ISNUMBER(SEARCH("somerisk", LOWER(INDEX(Paste_Here!Z$2:Z$850, MATCH(B669, Paste_Here!A$2:A$850, 0))))), "Some Risk", IF(ISNUMBER(SEARCH("ot", LOWER(INDEX(Paste_Here!Z$2:Z$850, MATCH(B669, Paste_Here!A$2:A$850, 0))))), "OT", "")))), ""), "")</f>
        <v/>
      </c>
      <c r="FB669" s="66"/>
      <c r="FC669" s="93"/>
      <c r="FD669" s="66"/>
      <c r="FE669" s="75" t="str">
        <f>IFERROR(IF(B669&lt;&gt;"", IF(AND(INDEX(Paste_Here!AA$2:AA$850, MATCH(B669, Paste_Here!A$2:A$850, 0))&lt;&gt;"", ISNUMBER(VALUE(INDEX(Paste_Here!AA$2:AA$850, MATCH(B669, Paste_Here!A$2:A$850, 0))))), INDEX(Paste_Here!AA$2:AA$850, MATCH(B669, Paste_Here!A$2:A$850, 0)), ""), ""), "")</f>
        <v/>
      </c>
      <c r="FF669" s="66"/>
      <c r="FG669" s="75" t="str">
        <f>IFERROR(IF(B669&lt;&gt;"", IF(ISNUMBER(SEARCH("highrisk", LOWER(INDEX(Paste_Here!AB$2:AB$850, MATCH(B669, Paste_Here!A$2:A$850, 0))))), "High Risk", IF(ISNUMBER(SEARCH("lowrisk", LOWER(INDEX(Paste_Here!AB$2:AB$850, MATCH(B669, Paste_Here!A$2:A$850, 0))))), "Low Risk", IF(ISNUMBER(SEARCH("somerisk", LOWER(INDEX(Paste_Here!AB$2:AB$850, MATCH(B669, Paste_Here!A$2:A$850, 0))))), "Some Risk", IF(ISNUMBER(SEARCH("ot", LOWER(INDEX(Paste_Here!AB$2:AB$850, MATCH(B669, Paste_Here!A$2:A$850, 0))))), "OT", "")))), ""), "")</f>
        <v/>
      </c>
      <c r="FH669" s="66"/>
      <c r="FI669" s="93"/>
      <c r="FJ669" s="66"/>
      <c r="FK669" s="75"/>
      <c r="FL669" s="66"/>
      <c r="FM669" s="75"/>
      <c r="FN669" s="66"/>
      <c r="FO669" s="66"/>
      <c r="FP669" s="75" t="str">
        <f t="shared" si="136"/>
        <v/>
      </c>
      <c r="FQ669" s="66"/>
      <c r="FR669" s="75" t="str">
        <f>IFERROR(IF(B669&lt;&gt;"", IF(ISNUMBER(SEARCH("s", LOWER(INDEX(Paste_Here!L$2:L$850, MATCH(B669, Paste_Here!A$2:A$850, 0))))), "Yes", IF(INDEX(Paste_Here!L$2:L$850, MATCH(B669, Paste_Here!A$2:A$850, 0))&lt;&gt;"", "No", "")), ""), "")</f>
        <v/>
      </c>
      <c r="FS669" s="66"/>
      <c r="FT669" s="75" t="str">
        <f>IFERROR(IF(B669&lt;&gt;"", IF(ISNUMBER(SEARCH("yes", LOWER(INDEX(Paste_Here!F$2:F$850, MATCH(B669, Paste_Here!A$2:A$850, 0))))), "Yes", IF(ISNUMBER(SEARCH("no", LOWER(INDEX(Paste_Here!F$2:F$850, MATCH(B669, Paste_Here!A$2:A$850, 0))))), "No", "")), ""), "")</f>
        <v/>
      </c>
      <c r="FU669" s="66"/>
      <c r="FV669" s="75" t="str">
        <f>IFERROR(IF(B669&lt;&gt;"", IF(ISNUMBER(SEARCH("english language learner", LOWER(INDEX(Paste_Here!C$2:C$850, MATCH(B669, Paste_Here!A$2:A$850, 0))))), "Yes", ""), ""), "")</f>
        <v/>
      </c>
      <c r="FW669" s="66"/>
      <c r="FX669" s="75" t="str">
        <f>IFERROR(IF(B669&lt;&gt;"", IF(OR(ISNUMBER(SEARCH("b", LOWER(INDEX(Paste_Here!J$2:J$850, MATCH(B669, Paste_Here!A$2:A$850, 0))))), ISNUMBER(SEARCH("h", LOWER(INDEX(Paste_Here!J$2:J$850, MATCH(B669, Paste_Here!A$2:A$850, 0))))), ISNUMBER(SEARCH("i", LOWER(INDEX(Paste_Here!J$2:J$850, MATCH(B669, Paste_Here!A$2:A$850, 0)))))), "Yes", IF(INDEX(Paste_Here!J$2:J$850, MATCH(B669, Paste_Here!A$2:A$850, 0))&lt;&gt;"", "No", "")), ""), "")</f>
        <v/>
      </c>
      <c r="FY669" s="66"/>
      <c r="FZ669" s="75" t="str">
        <f>IFERROR(IF(B669&lt;&gt;"", IF(ISNUMBER(SEARCH("yes", LOWER(INDEX(Paste_Here!K$2:K$850, MATCH(B669, Paste_Here!A$2:A$850, 0))))), "Yes", IF(ISNUMBER(SEARCH("no", LOWER(INDEX(Paste_Here!K$2:K$850, MATCH(B669, Paste_Here!A$2:A$850, 0))))), "No", "")), ""), "")</f>
        <v/>
      </c>
      <c r="GA669" s="66"/>
      <c r="GB669" s="75" t="str">
        <f>IFERROR(IF(B669&lt;&gt;"", IF(ISNUMBER(SEARCH("transitional 2", LOWER(INDEX(Paste_Here!C$2:C$850, MATCH(B669, Paste_Here!A$2:A$850, 0))))), "T2",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GC669" s="66"/>
      <c r="GD669" s="75"/>
      <c r="GE669" s="66"/>
      <c r="GF669" s="75"/>
      <c r="GG669" s="66"/>
      <c r="GH669" s="75"/>
      <c r="GI669" s="66"/>
      <c r="GK669" s="1" t="str" cm="1">
        <f t="array" ref="GK669">IFERROR(INDEX(Paste_Here!$B$2:$B$850, MATCH(0, COUNTIF(GK$4:GK668, Paste_Here!$B$2:$B$850) + IF(Paste_Here!$B$2:$B$850="", 1, 0), 0)), "")</f>
        <v/>
      </c>
      <c r="GL669" s="1" t="str">
        <f>IF(GK669&lt;&gt;"", INDEX(Paste_Here!$A$2:$A$850, MATCH(GK669, Paste_Here!$B$2:$B$850, 0)), "")</f>
        <v/>
      </c>
      <c r="GM669" s="1" t="str">
        <f t="shared" si="142"/>
        <v/>
      </c>
      <c r="GN669" s="1" t="str" cm="1">
        <f t="array" ref="GN669">IFERROR(INDEX($GM$5:$GM$850, MATCH(SMALL(IF($GM$5:$GM$850&lt;&gt;"", COUNTIF($GM$5:$GM$850, "&lt;"&amp;$GM$5:$GM$850)+1), ROW()-ROW($GN$5)+1), COUNTIF($GM$5:$GM$850, "&lt;"&amp;$GM$5:$GM$850)+1, 0)), "")</f>
        <v/>
      </c>
    </row>
    <row r="670" spans="1:196">
      <c r="A670" s="66"/>
      <c r="B670" s="75" t="str">
        <f t="shared" si="130"/>
        <v/>
      </c>
      <c r="C670" s="66"/>
      <c r="D670" s="75" t="str">
        <f>IFERROR(IF(AND(INDEX(Paste_Here!N$2:N$850, MATCH(B670, Paste_Here!A$2:A$850, 0)) = ""), "", IF(UPPER(INDEX(Paste_Here!N$2:N$850, MATCH(B670, Paste_Here!A$2:A$850, 0))) = "YES", "Yes", IF(UPPER(INDEX(Paste_Here!N$2:N$850, MATCH(B670, Paste_Here!A$2:A$850, 0))) = "NO", "No", ""))), "")</f>
        <v/>
      </c>
      <c r="E670" s="66"/>
      <c r="F670" s="75" t="str">
        <f t="shared" si="137"/>
        <v/>
      </c>
      <c r="G670" s="66"/>
      <c r="H670" s="75" t="str">
        <f t="shared" si="138"/>
        <v/>
      </c>
      <c r="I670" s="66"/>
      <c r="J670" s="75" t="str">
        <f t="shared" si="139"/>
        <v/>
      </c>
      <c r="K670" s="66"/>
      <c r="L670" s="75"/>
      <c r="M670" s="66"/>
      <c r="N670" s="75" t="str">
        <f>IFERROR(IF(B670&lt;&gt;"", IF(AND(INDEX(Paste_Here!AW$2:AW$850, MATCH(B670, Paste_Here!A$2:A$850, 0))&lt;&gt;"", ISNUMBER(VALUE(INDEX(Paste_Here!AW$2:AW$850, MATCH(B670, Paste_Here!A$2:A$850, 0))))), INDEX(Paste_Here!AW$2:AW$850, MATCH(B670, Paste_Here!A$2:A$850, 0)), ""), ""), "")</f>
        <v/>
      </c>
      <c r="O670" s="66"/>
      <c r="P670" s="75" t="str">
        <f>IFERROR(IF(B670&lt;&gt;"", IF(AND(INDEX(Paste_Here!AX$2:AX$850, MATCH(B670, Paste_Here!A$2:A$850, 0))&lt;&gt;"", ISNUMBER(VALUE(INDEX(Paste_Here!AX$2:AX$850, MATCH(B670, Paste_Here!A$2:A$850, 0))))), INDEX(Paste_Here!AX$2:AX$850, MATCH(B670, Paste_Here!A$2:A$850, 0)), ""), ""), "")</f>
        <v/>
      </c>
      <c r="Q670" s="66"/>
      <c r="R670" s="75" t="str">
        <f>IFERROR(IF(B670&lt;&gt;"", IF(AND(INDEX(Paste_Here!AU$2:AU$850, MATCH(B670, Paste_Here!A$2:A$850, 0))&lt;&gt;"", ISNUMBER(VALUE(INDEX(Paste_Here!AU$2:AU$850, MATCH(B670, Paste_Here!A$2:A$850, 0))))), INDEX(Paste_Here!AU$2:AU$850, MATCH(B670, Paste_Here!A$2:A$850, 0)), ""), ""), "")</f>
        <v/>
      </c>
      <c r="S670" s="66"/>
      <c r="T670" s="75" t="str">
        <f>IFERROR(IF(B670&lt;&gt;"", IF(AND(INDEX(Paste_Here!AV$2:AV$850, MATCH(B670, Paste_Here!A$2:A$850, 0))&lt;&gt;"", ISNUMBER(VALUE(INDEX(Paste_Here!AV$2:AV$850, MATCH(B670, Paste_Here!A$2:A$850, 0))))), INDEX(Paste_Here!AV$2:AV$850, MATCH(B670, Paste_Here!A$2:A$850, 0)), ""), ""), "")</f>
        <v/>
      </c>
      <c r="U670" s="66"/>
      <c r="W670" s="66"/>
      <c r="Y670" s="66"/>
      <c r="Z670" s="66"/>
      <c r="AA670" s="75" t="str">
        <f t="shared" si="131"/>
        <v/>
      </c>
      <c r="AB670" s="66"/>
      <c r="AC670" s="75"/>
      <c r="AD670" s="66"/>
      <c r="AE670" s="98"/>
      <c r="AF670" s="66"/>
      <c r="AG670" s="75"/>
      <c r="AH670" s="66"/>
      <c r="AI670" s="75" t="str">
        <f>IFERROR(IF(B670&lt;&gt;"", IF(AND(INDEX(Paste_Here!AC$2:AC$850, MATCH(B670, Paste_Here!A$2:A$850, 0))&lt;&gt;"", ISNUMBER(VALUE(INDEX(Paste_Here!AC$2:AC$850, MATCH(B670, Paste_Here!A$2:A$850, 0))))), INDEX(Paste_Here!AC$2:AC$850, MATCH(B670, Paste_Here!A$2:A$850, 0)), ""), ""), "")</f>
        <v/>
      </c>
      <c r="AJ670" s="66"/>
      <c r="AK670" s="75" t="str">
        <f>IFERROR(IF(B670&lt;&gt;"", IF(ISNUMBER(SEARCH("highrisk", LOWER(INDEX(Paste_Here!AD$2:AD$850, MATCH(B670, Paste_Here!A$2:A$850, 0))))), "High Risk", IF(ISNUMBER(SEARCH("lowrisk", LOWER(INDEX(Paste_Here!AD$2:AD$850, MATCH(B670, Paste_Here!A$2:A$850, 0))))), "Low Risk", IF(ISNUMBER(SEARCH("somerisk", LOWER(INDEX(Paste_Here!AD$2:AD$850, MATCH(B670, Paste_Here!A$2:A$850, 0))))), "Some Risk", IF(ISNUMBER(SEARCH("ot", LOWER(INDEX(Paste_Here!AD$2:AD$850, MATCH(B670, Paste_Here!A$2:A$850, 0))))), "OT", "")))), ""), "")</f>
        <v/>
      </c>
      <c r="AL670" s="66"/>
      <c r="AM670" s="75"/>
      <c r="AN670" s="66"/>
      <c r="AO670" s="75" t="str">
        <f>IFERROR(IF(B670&lt;&gt;"", IF(AND(INDEX(Paste_Here!M$2:M$850, MATCH(B670, Paste_Here!A$2:A$850, 0))&lt;&gt;"", ISNUMBER(VALUE(INDEX(Paste_Here!M$2:M$850, MATCH(B670, Paste_Here!A$2:A$850, 0))))), INDEX(Paste_Here!M$2:M$850, MATCH(B670, Paste_Here!A$2:A$850, 0)), ""), ""), "")</f>
        <v/>
      </c>
      <c r="AP670" s="66"/>
      <c r="AQ670" s="75" t="str">
        <f>IFERROR(IF(B670&lt;&gt;"", IF(ISNUMBER(SEARCH("highrisk", LOWER(INDEX(Paste_Here!N$2:N$850, MATCH(B670, Paste_Here!A$2:A$850, 0))))), "High Risk", IF(ISNUMBER(SEARCH("lowrisk", LOWER(INDEX(Paste_Here!N$2:N$850, MATCH(B670, Paste_Here!A$2:A$850, 0))))), "Low Risk", IF(ISNUMBER(SEARCH("somerisk", LOWER(INDEX(Paste_Here!N$2:N$850, MATCH(B670, Paste_Here!A$2:A$850, 0))))), "Some Risk", IF(ISNUMBER(SEARCH("ot", LOWER(INDEX(Paste_Here!N$2:N$850, MATCH(B670, Paste_Here!A$2:A$850, 0))))), "OT", "")))), ""), "")</f>
        <v/>
      </c>
      <c r="AT670" s="66"/>
      <c r="AU670" s="103"/>
      <c r="AV670" s="66"/>
      <c r="AW670" s="66"/>
      <c r="AX670" s="75" t="str">
        <f t="shared" si="132"/>
        <v/>
      </c>
      <c r="AY670" s="66"/>
      <c r="AZ670" s="75"/>
      <c r="BA670" s="66"/>
      <c r="BB670" s="75"/>
      <c r="BC670" s="66"/>
      <c r="BD670" s="75"/>
      <c r="BE670" s="66"/>
      <c r="BF670" s="75" t="str">
        <f>IFERROR(IF(B670&lt;&gt;"", IF(AND(INDEX(Paste_Here!AE$2:AE$850, MATCH(B670, Paste_Here!A$2:A$850, 0))&lt;&gt;"", ISNUMBER(VALUE(INDEX(Paste_Here!AE$2:AE$850, MATCH(B670, Paste_Here!A$2:A$850, 0))))), INDEX(Paste_Here!AE$2:AE$850, MATCH(B670, Paste_Here!A$2:A$850, 0)), ""), ""), "")</f>
        <v/>
      </c>
      <c r="BG670" s="66"/>
      <c r="BH670" s="75" t="str">
        <f>IFERROR(IF(B670&lt;&gt;"", IF(ISNUMBER(SEARCH("highrisk", LOWER(INDEX(Paste_Here!AF$2:AF$850, MATCH(B670, Paste_Here!A$2:A$850, 0))))), "High Risk", IF(ISNUMBER(SEARCH("lowrisk", LOWER(INDEX(Paste_Here!AF$2:AF$850, MATCH(B670, Paste_Here!A$2:A$850, 0))))), "Low Risk", IF(ISNUMBER(SEARCH("somerisk", LOWER(INDEX(Paste_Here!AF$2:AF$850, MATCH(B670, Paste_Here!A$2:A$850, 0))))), "Some Risk", IF(ISNUMBER(SEARCH("ot", LOWER(INDEX(Paste_Here!AF$2:AF$850, MATCH(B670, Paste_Here!A$2:A$850, 0))))), "OT", "")))), ""), "")</f>
        <v/>
      </c>
      <c r="BI670" s="66"/>
      <c r="BJ670" s="75"/>
      <c r="BK670" s="66"/>
      <c r="BL670" s="75" t="str">
        <f>IFERROR(IF(B670&lt;&gt;"", IF(AND(INDEX(Paste_Here!O$2:O$850, MATCH(B670, Paste_Here!A$2:A$850, 0))&lt;&gt;"", ISNUMBER(VALUE(INDEX(Paste_Here!O$2:O$850, MATCH(B670, Paste_Here!A$2:A$850, 0))))), INDEX(Paste_Here!O$2:O$850, MATCH(B670, Paste_Here!A$2:A$850, 0)), ""), ""), "")</f>
        <v/>
      </c>
      <c r="BM670" s="66"/>
      <c r="BN670" s="75" t="str">
        <f>IFERROR(IF(B670&lt;&gt;"", IF(ISNUMBER(SEARCH("highrisk", LOWER(INDEX(Paste_Here!P$2:P$850, MATCH(B670, Paste_Here!A$2:A$850, 0))))), "High Risk", IF(ISNUMBER(SEARCH("lowrisk", LOWER(INDEX(Paste_Here!P$2:P$850, MATCH(B670, Paste_Here!A$2:A$850, 0))))), "Low Risk", IF(ISNUMBER(SEARCH("somerisk", LOWER(INDEX(Paste_Here!P$2:P$850, MATCH(B670, Paste_Here!A$2:A$850, 0))))), "Some Risk", IF(ISNUMBER(SEARCH("ot", LOWER(INDEX(Paste_Here!P$2:P$850, MATCH(B670, Paste_Here!A$2:A$850, 0))))), "OT", "")))), ""), "")</f>
        <v/>
      </c>
      <c r="BQ670" s="66"/>
      <c r="BR670" s="75"/>
      <c r="BS670" s="66"/>
      <c r="BT670" s="66"/>
      <c r="BU670" s="75" t="str">
        <f t="shared" si="133"/>
        <v/>
      </c>
      <c r="BV670" s="66"/>
      <c r="BW670" s="75"/>
      <c r="BX670" s="66"/>
      <c r="BY670" s="75"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BZ670" s="66"/>
      <c r="CA670" s="75"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CB670" s="66"/>
      <c r="CC670" s="75"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CD670" s="66"/>
      <c r="CE670" s="75"/>
      <c r="CF670" s="66"/>
      <c r="CK670" s="75"/>
      <c r="CL670" s="66"/>
      <c r="CM670" s="75"/>
      <c r="CN670" s="66"/>
      <c r="CO670" s="75"/>
      <c r="CP670" s="66"/>
      <c r="CQ670" s="66"/>
      <c r="CR670" s="75" t="str">
        <f t="shared" si="134"/>
        <v/>
      </c>
      <c r="CS670" s="66"/>
      <c r="CT670" s="75"/>
      <c r="CU670" s="66"/>
      <c r="CV670" s="75"/>
      <c r="CW670" s="66"/>
      <c r="CX670" s="75"/>
      <c r="CY670" s="66"/>
      <c r="CZ670" s="75"/>
      <c r="DA670" s="66"/>
      <c r="DB670" s="75" t="str">
        <f>IFERROR(IF(B670&lt;&gt;"", IF(AND(INDEX(Paste_Here!AK$2:AK$850, MATCH(B670, Paste_Here!A$2:A$850, 0))&lt;&gt;"", ISNUMBER(VALUE(INDEX(Paste_Here!AK$2:AK$850, MATCH(B670, Paste_Here!A$2:A$850, 0))))), INDEX(Paste_Here!AK$2:AK$850, MATCH(B670, Paste_Here!A$2:A$850, 0)), ""), ""), "")</f>
        <v/>
      </c>
      <c r="DC670" s="66"/>
      <c r="DD670" s="75" t="str">
        <f>IFERROR(IF(B670&lt;&gt;"", IF(ISNUMBER(SEARCH("highrisk", LOWER(INDEX(Paste_Here!AL$2:AL$850, MATCH(B670, Paste_Here!A$2:A$850, 0))))), "High Risk", IF(ISNUMBER(SEARCH("lowrisk", LOWER(INDEX(Paste_Here!AL$2:AL$850, MATCH(B670, Paste_Here!A$2:A$850, 0))))), "Low Risk", IF(ISNUMBER(SEARCH("somerisk", LOWER(INDEX(Paste_Here!AL$2:AL$850, MATCH(B670, Paste_Here!A$2:A$850, 0))))), "Some Risk", IF(ISNUMBER(SEARCH("ot", LOWER(INDEX(Paste_Here!AL$2:AL$850, MATCH(B670, Paste_Here!A$2:A$850, 0))))), "OT", "")))), ""), "")</f>
        <v/>
      </c>
      <c r="DE670" s="66"/>
      <c r="DF670" s="75" t="str">
        <f>IFERROR(IF(B670&lt;&gt;"", IF(AND(INDEX(Paste_Here!AM$2:AM$850, MATCH(B670, Paste_Here!A$2:A$850, 0))&lt;&gt;"", ISNUMBER(VALUE(INDEX(Paste_Here!AM$2:AM$850, MATCH(B670, Paste_Here!A$2:A$850, 0))))), INDEX(Paste_Here!AM$2:AM$850, MATCH(B670, Paste_Here!A$2:A$850, 0)), ""), ""), "")</f>
        <v/>
      </c>
      <c r="DG670" s="66"/>
      <c r="DH670" s="75" t="str">
        <f>IFERROR(IF(B670&lt;&gt;"", IF(ISNUMBER(SEARCH("highrisk", LOWER(INDEX(Paste_Here!AN$2:AN$850, MATCH(B670, Paste_Here!A$2:A$850, 0))))), "High Risk", IF(ISNUMBER(SEARCH("lowrisk", LOWER(INDEX(Paste_Here!AN$2:AN$850, MATCH(B670, Paste_Here!A$2:A$850, 0))))), "Low Risk", IF(ISNUMBER(SEARCH("somerisk", LOWER(INDEX(Paste_Here!AN$2:AN$850, MATCH(B670, Paste_Here!A$2:A$850, 0))))), "Some Risk", IF(ISNUMBER(SEARCH("ot", LOWER(INDEX(Paste_Here!AN$2:AN$850, MATCH(B670, Paste_Here!A$2:A$850, 0))))), "OT", "")))), ""), "")</f>
        <v/>
      </c>
      <c r="DI670" s="66"/>
      <c r="DJ670" s="66"/>
      <c r="DK670" s="75" t="str">
        <f t="shared" si="135"/>
        <v/>
      </c>
      <c r="DL670" s="66"/>
      <c r="DM670" s="75" t="str">
        <f>IFERROR(IF(B670&lt;&gt;"", IF(AND(INDEX(Paste_Here!Q$2:Q$850, MATCH(B670, Paste_Here!A$2:A$850, 0))&lt;&gt;"", ISNUMBER(VALUE(INDEX(Paste_Here!Q$2:Q$850, MATCH(B670, Paste_Here!A$2:A$850, 0))))), INDEX(Paste_Here!Q$2:Q$850, MATCH(B670, Paste_Here!A$2:A$850, 0)), ""), ""), "")</f>
        <v/>
      </c>
      <c r="DN670" s="66"/>
      <c r="DO670" s="75" t="str">
        <f>IFERROR(IF(B670&lt;&gt;"", IF(ISNUMBER(SEARCH("highrisk", LOWER(INDEX(Paste_Here!R$2:R$850, MATCH(B670, Paste_Here!A$2:A$850, 0))))), "High Risk", IF(ISNUMBER(SEARCH("lowrisk", LOWER(INDEX(Paste_Here!R$2:R$850, MATCH(B670, Paste_Here!A$2:A$850, 0))))), "Low Risk", IF(ISNUMBER(SEARCH("somerisk", LOWER(INDEX(Paste_Here!R$2:R$850, MATCH(B670, Paste_Here!A$2:A$850, 0))))), "Some Risk", IF(ISNUMBER(SEARCH("ot", LOWER(INDEX(Paste_Here!R$2:R$850, MATCH(B670, Paste_Here!A$2:A$850, 0))))), "OT", "")))), ""), "")</f>
        <v/>
      </c>
      <c r="DP670" s="66"/>
      <c r="DQ670" s="93" t="str">
        <f>IFERROR(IF(B670&lt;&gt;"", IF(AND(INDEX(Paste_Here!S$2:S$850, MATCH(B670, Paste_Here!A$2:A$850, 0))&lt;&gt;"", ISNUMBER(VALUE(INDEX(Paste_Here!S$2:S$850, MATCH(B670, Paste_Here!A$2:A$850, 0))))), INDEX(Paste_Here!S$2:S$850, MATCH(B670, Paste_Here!A$2:A$850, 0)), ""), ""), "")</f>
        <v/>
      </c>
      <c r="DR670" s="66"/>
      <c r="DS670" s="75"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IF(ISNUMBER(SEARCH("ot", LOWER(INDEX(Paste_Here!T$2:T$850, MATCH(B670, Paste_Here!A$2:A$850, 0))))), "OT", "")))), ""), "")</f>
        <v/>
      </c>
      <c r="DT670" s="66"/>
      <c r="DU670" s="75" t="str">
        <f>IFERROR(IF(B670&lt;&gt;"", IF(AND(INDEX(Paste_Here!U$2:U$850, MATCH(B670, Paste_Here!A$2:A$850, 0))&lt;&gt;"", ISNUMBER(VALUE(INDEX(Paste_Here!U$2:U$850, MATCH(B670, Paste_Here!A$2:A$850, 0))))), INDEX(Paste_Here!U$2:U$850, MATCH(B670, Paste_Here!A$2:A$850, 0)), ""), ""), "")</f>
        <v/>
      </c>
      <c r="DV670" s="66"/>
      <c r="DW670" s="93" t="str">
        <f>IFERROR(IF(B670&lt;&gt;"", IF(ISNUMBER(SEARCH("highrisk", LOWER(INDEX(Paste_Here!V$2:V$850, MATCH(B670, Paste_Here!A$2:A$850, 0))))), "High Risk", IF(ISNUMBER(SEARCH("lowrisk", LOWER(INDEX(Paste_Here!V$2:V$850, MATCH(B670, Paste_Here!A$2:A$850, 0))))), "Low Risk", IF(ISNUMBER(SEARCH("somerisk", LOWER(INDEX(Paste_Here!V$2:V$850, MATCH(B670, Paste_Here!A$2:A$850, 0))))), "Some Risk", IF(ISNUMBER(SEARCH("ot", LOWER(INDEX(Paste_Here!V$2:V$850, MATCH(B670, Paste_Here!A$2:A$850, 0))))), "OT", "")))), ""), "")</f>
        <v/>
      </c>
      <c r="DX670" s="66"/>
      <c r="DY670" s="75" t="str">
        <f>IFERROR(IF(B670&lt;&gt;"", IF(AND(INDEX(Paste_Here!W$2:W$850, MATCH(B670, Paste_Here!A$2:A$850, 0))&lt;&gt;"", ISNUMBER(VALUE(INDEX(Paste_Here!W$2:W$850, MATCH(B670, Paste_Here!A$2:A$850, 0))))), INDEX(Paste_Here!W$2:W$850, MATCH(B670, Paste_Here!A$2:A$850, 0)), ""), ""), "")</f>
        <v/>
      </c>
      <c r="DZ670" s="66"/>
      <c r="EA670" s="75" t="str">
        <f>IFERROR(IF(B670&lt;&gt;"", IF(ISNUMBER(SEARCH("highrisk", LOWER(INDEX(Paste_Here!X$2:X$850, MATCH(B670, Paste_Here!A$2:A$850, 0))))), "High Risk", IF(ISNUMBER(SEARCH("lowrisk", LOWER(INDEX(Paste_Here!X$2:X$850, MATCH(B670, Paste_Here!A$2:A$850, 0))))), "Low Risk", IF(ISNUMBER(SEARCH("somerisk", LOWER(INDEX(Paste_Here!X$2:X$850, MATCH(B670, Paste_Here!A$2:A$850, 0))))), "Some Risk", IF(ISNUMBER(SEARCH("ot", LOWER(INDEX(Paste_Here!X$2:X$850, MATCH(B670, Paste_Here!A$2:A$850, 0))))), "OT", "")))), ""), "")</f>
        <v/>
      </c>
      <c r="EB670" s="66"/>
      <c r="EC670" s="66"/>
      <c r="ED670" s="75" t="str">
        <f t="shared" si="140"/>
        <v/>
      </c>
      <c r="EE670" s="66"/>
      <c r="EF670" s="75" t="str">
        <f>IFERROR(IF(B670&lt;&gt;"", IF(AND(INDEX(Paste_Here!AO$2:AO$850, MATCH(B670, Paste_Here!A$2:A$850, 0))&lt;&gt;"", ISNUMBER(VALUE(INDEX(Paste_Here!AO$2:AO$850, MATCH(B670, Paste_Here!A$2:A$850, 0))))), INDEX(Paste_Here!AO$2:AO$850, MATCH(B670, Paste_Here!A$2:A$850, 0)), ""), ""), "")</f>
        <v/>
      </c>
      <c r="EG670" s="66"/>
      <c r="EH670" s="75" t="str">
        <f>IFERROR(IF(B670&lt;&gt;"", IF(ISNUMBER(SEARCH("highrisk", LOWER(INDEX(Paste_Here!AP$2:AP$850, MATCH(B670, Paste_Here!A$2:A$850, 0))))), "High Risk", IF(ISNUMBER(SEARCH("lowrisk", LOWER(INDEX(Paste_Here!AP$2:AP$850, MATCH(B670, Paste_Here!A$2:A$850, 0))))), "Low Risk", IF(ISNUMBER(SEARCH("somerisk", LOWER(INDEX(Paste_Here!AP$2:AP$850, MATCH(B670, Paste_Here!A$2:A$850, 0))))), "Some Risk", IF(ISNUMBER(SEARCH("ot", LOWER(INDEX(Paste_Here!AP$2:AP$850, MATCH(B670, Paste_Here!A$2:A$850, 0))))), "OT", "")))), ""), "")</f>
        <v/>
      </c>
      <c r="EI670" s="66"/>
      <c r="EJ670" s="93"/>
      <c r="EK670" s="66"/>
      <c r="EL670" s="75" t="str">
        <f>IFERROR(IF(B670&lt;&gt;"", IF(AND(INDEX(Paste_Here!AQ$2:AQ$850, MATCH(B670, Paste_Here!A$2:A$850, 0))&lt;&gt;"", ISNUMBER(VALUE(INDEX(Paste_Here!AQ$2:AQ$850, MATCH(B670, Paste_Here!A$2:A$850, 0))))), INDEX(Paste_Here!AQ$2:AQ$850, MATCH(B670, Paste_Here!A$2:A$850, 0)), ""), ""), "")</f>
        <v/>
      </c>
      <c r="EM670" s="66"/>
      <c r="EN670" s="75" t="str">
        <f>IFERROR(IF(B670&lt;&gt;"", IF(ISNUMBER(SEARCH("highrisk", LOWER(INDEX(Paste_Here!AR$2:AR$850, MATCH(B670, Paste_Here!A$2:A$850, 0))))), "High Risk", IF(ISNUMBER(SEARCH("lowrisk", LOWER(INDEX(Paste_Here!AR$2:AR$850, MATCH(B670, Paste_Here!A$2:A$850, 0))))), "Low Risk", IF(ISNUMBER(SEARCH("somerisk", LOWER(INDEX(Paste_Here!AR$2:AR$850, MATCH(B670, Paste_Here!A$2:A$850, 0))))), "Some Risk", IF(ISNUMBER(SEARCH("ot", LOWER(INDEX(Paste_Here!AR$2:AR$850, MATCH(B670, Paste_Here!A$2:A$850, 0))))), "OT", "")))), ""), "")</f>
        <v/>
      </c>
      <c r="EO670" s="66"/>
      <c r="EP670" s="93"/>
      <c r="EQ670" s="66"/>
      <c r="ER670" s="75"/>
      <c r="ES670" s="66"/>
      <c r="ET670" s="75"/>
      <c r="EU670" s="66"/>
      <c r="EV670" s="66"/>
      <c r="EW670" s="75" t="str">
        <f t="shared" si="141"/>
        <v/>
      </c>
      <c r="EX670" s="66"/>
      <c r="EY670" s="75" t="str">
        <f>IFERROR(IF(B670&lt;&gt;"", IF(AND(INDEX(Paste_Here!Y$2:Y$850, MATCH(B670, Paste_Here!A$2:A$850, 0))&lt;&gt;"", ISNUMBER(VALUE(INDEX(Paste_Here!Y$2:Y$850, MATCH(B670, Paste_Here!A$2:A$850, 0))))), INDEX(Paste_Here!Y$2:Y$850, MATCH(B670, Paste_Here!A$2:A$850, 0)), ""), ""), "")</f>
        <v/>
      </c>
      <c r="EZ670" s="66"/>
      <c r="FA670" s="75" t="str">
        <f>IFERROR(IF(B670&lt;&gt;"", IF(ISNUMBER(SEARCH("highrisk", LOWER(INDEX(Paste_Here!Z$2:Z$850, MATCH(B670, Paste_Here!A$2:A$850, 0))))), "High Risk", IF(ISNUMBER(SEARCH("lowrisk", LOWER(INDEX(Paste_Here!Z$2:Z$850, MATCH(B670, Paste_Here!A$2:A$850, 0))))), "Low Risk", IF(ISNUMBER(SEARCH("somerisk", LOWER(INDEX(Paste_Here!Z$2:Z$850, MATCH(B670, Paste_Here!A$2:A$850, 0))))), "Some Risk", IF(ISNUMBER(SEARCH("ot", LOWER(INDEX(Paste_Here!Z$2:Z$850, MATCH(B670, Paste_Here!A$2:A$850, 0))))), "OT", "")))), ""), "")</f>
        <v/>
      </c>
      <c r="FB670" s="66"/>
      <c r="FC670" s="93"/>
      <c r="FD670" s="66"/>
      <c r="FE670" s="75" t="str">
        <f>IFERROR(IF(B670&lt;&gt;"", IF(AND(INDEX(Paste_Here!AA$2:AA$850, MATCH(B670, Paste_Here!A$2:A$850, 0))&lt;&gt;"", ISNUMBER(VALUE(INDEX(Paste_Here!AA$2:AA$850, MATCH(B670, Paste_Here!A$2:A$850, 0))))), INDEX(Paste_Here!AA$2:AA$850, MATCH(B670, Paste_Here!A$2:A$850, 0)), ""), ""), "")</f>
        <v/>
      </c>
      <c r="FF670" s="66"/>
      <c r="FG670" s="75" t="str">
        <f>IFERROR(IF(B670&lt;&gt;"", IF(ISNUMBER(SEARCH("highrisk", LOWER(INDEX(Paste_Here!AB$2:AB$850, MATCH(B670, Paste_Here!A$2:A$850, 0))))), "High Risk", IF(ISNUMBER(SEARCH("lowrisk", LOWER(INDEX(Paste_Here!AB$2:AB$850, MATCH(B670, Paste_Here!A$2:A$850, 0))))), "Low Risk", IF(ISNUMBER(SEARCH("somerisk", LOWER(INDEX(Paste_Here!AB$2:AB$850, MATCH(B670, Paste_Here!A$2:A$850, 0))))), "Some Risk", IF(ISNUMBER(SEARCH("ot", LOWER(INDEX(Paste_Here!AB$2:AB$850, MATCH(B670, Paste_Here!A$2:A$850, 0))))), "OT", "")))), ""), "")</f>
        <v/>
      </c>
      <c r="FH670" s="66"/>
      <c r="FI670" s="93"/>
      <c r="FJ670" s="66"/>
      <c r="FK670" s="75"/>
      <c r="FL670" s="66"/>
      <c r="FM670" s="75"/>
      <c r="FN670" s="66"/>
      <c r="FO670" s="66"/>
      <c r="FP670" s="75" t="str">
        <f t="shared" si="136"/>
        <v/>
      </c>
      <c r="FQ670" s="66"/>
      <c r="FR670" s="75" t="str">
        <f>IFERROR(IF(B670&lt;&gt;"", IF(ISNUMBER(SEARCH("s", LOWER(INDEX(Paste_Here!L$2:L$850, MATCH(B670, Paste_Here!A$2:A$850, 0))))), "Yes", IF(INDEX(Paste_Here!L$2:L$850, MATCH(B670, Paste_Here!A$2:A$850, 0))&lt;&gt;"", "No", "")), ""), "")</f>
        <v/>
      </c>
      <c r="FS670" s="66"/>
      <c r="FT670" s="75" t="str">
        <f>IFERROR(IF(B670&lt;&gt;"", IF(ISNUMBER(SEARCH("yes", LOWER(INDEX(Paste_Here!F$2:F$850, MATCH(B670, Paste_Here!A$2:A$850, 0))))), "Yes", IF(ISNUMBER(SEARCH("no", LOWER(INDEX(Paste_Here!F$2:F$850, MATCH(B670, Paste_Here!A$2:A$850, 0))))), "No", "")), ""), "")</f>
        <v/>
      </c>
      <c r="FU670" s="66"/>
      <c r="FV670" s="75" t="str">
        <f>IFERROR(IF(B670&lt;&gt;"", IF(ISNUMBER(SEARCH("english language learner", LOWER(INDEX(Paste_Here!C$2:C$850, MATCH(B670, Paste_Here!A$2:A$850, 0))))), "Yes", ""), ""), "")</f>
        <v/>
      </c>
      <c r="FW670" s="66"/>
      <c r="FX670" s="75" t="str">
        <f>IFERROR(IF(B670&lt;&gt;"", IF(OR(ISNUMBER(SEARCH("b", LOWER(INDEX(Paste_Here!J$2:J$850, MATCH(B670, Paste_Here!A$2:A$850, 0))))), ISNUMBER(SEARCH("h", LOWER(INDEX(Paste_Here!J$2:J$850, MATCH(B670, Paste_Here!A$2:A$850, 0))))), ISNUMBER(SEARCH("i", LOWER(INDEX(Paste_Here!J$2:J$850, MATCH(B670, Paste_Here!A$2:A$850, 0)))))), "Yes", IF(INDEX(Paste_Here!J$2:J$850, MATCH(B670, Paste_Here!A$2:A$850, 0))&lt;&gt;"", "No", "")), ""), "")</f>
        <v/>
      </c>
      <c r="FY670" s="66"/>
      <c r="FZ670" s="75" t="str">
        <f>IFERROR(IF(B670&lt;&gt;"", IF(ISNUMBER(SEARCH("yes", LOWER(INDEX(Paste_Here!K$2:K$850, MATCH(B670, Paste_Here!A$2:A$850, 0))))), "Yes", IF(ISNUMBER(SEARCH("no", LOWER(INDEX(Paste_Here!K$2:K$850, MATCH(B670, Paste_Here!A$2:A$850, 0))))), "No", "")), ""), "")</f>
        <v/>
      </c>
      <c r="GA670" s="66"/>
      <c r="GB670" s="75" t="str">
        <f>IFERROR(IF(B670&lt;&gt;"", IF(ISNUMBER(SEARCH("transitional 2", LOWER(INDEX(Paste_Here!C$2:C$850, MATCH(B670, Paste_Here!A$2:A$850, 0))))), "T2",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GC670" s="66"/>
      <c r="GD670" s="75"/>
      <c r="GE670" s="66"/>
      <c r="GF670" s="75"/>
      <c r="GG670" s="66"/>
      <c r="GH670" s="75"/>
      <c r="GI670" s="66"/>
      <c r="GK670" s="1" t="str" cm="1">
        <f t="array" ref="GK670">IFERROR(INDEX(Paste_Here!$B$2:$B$850, MATCH(0, COUNTIF(GK$4:GK669, Paste_Here!$B$2:$B$850) + IF(Paste_Here!$B$2:$B$850="", 1, 0), 0)), "")</f>
        <v/>
      </c>
      <c r="GL670" s="1" t="str">
        <f>IF(GK670&lt;&gt;"", INDEX(Paste_Here!$A$2:$A$850, MATCH(GK670, Paste_Here!$B$2:$B$850, 0)), "")</f>
        <v/>
      </c>
      <c r="GM670" s="1" t="str">
        <f t="shared" si="142"/>
        <v/>
      </c>
      <c r="GN670" s="1" t="str" cm="1">
        <f t="array" ref="GN670">IFERROR(INDEX($GM$5:$GM$850, MATCH(SMALL(IF($GM$5:$GM$850&lt;&gt;"", COUNTIF($GM$5:$GM$850, "&lt;"&amp;$GM$5:$GM$850)+1), ROW()-ROW($GN$5)+1), COUNTIF($GM$5:$GM$850, "&lt;"&amp;$GM$5:$GM$850)+1, 0)), "")</f>
        <v/>
      </c>
    </row>
    <row r="671" spans="1:196">
      <c r="A671" s="66"/>
      <c r="B671" s="75" t="str">
        <f t="shared" si="130"/>
        <v/>
      </c>
      <c r="C671" s="66"/>
      <c r="D671" s="75" t="str">
        <f>IFERROR(IF(AND(INDEX(Paste_Here!N$2:N$850, MATCH(B671, Paste_Here!A$2:A$850, 0)) = ""), "", IF(UPPER(INDEX(Paste_Here!N$2:N$850, MATCH(B671, Paste_Here!A$2:A$850, 0))) = "YES", "Yes", IF(UPPER(INDEX(Paste_Here!N$2:N$850, MATCH(B671, Paste_Here!A$2:A$850, 0))) = "NO", "No", ""))), "")</f>
        <v/>
      </c>
      <c r="E671" s="66"/>
      <c r="F671" s="75" t="str">
        <f t="shared" si="137"/>
        <v/>
      </c>
      <c r="G671" s="66"/>
      <c r="H671" s="75" t="str">
        <f t="shared" si="138"/>
        <v/>
      </c>
      <c r="I671" s="66"/>
      <c r="J671" s="75" t="str">
        <f t="shared" si="139"/>
        <v/>
      </c>
      <c r="K671" s="66"/>
      <c r="L671" s="75"/>
      <c r="M671" s="66"/>
      <c r="N671" s="75" t="str">
        <f>IFERROR(IF(B671&lt;&gt;"", IF(AND(INDEX(Paste_Here!AW$2:AW$850, MATCH(B671, Paste_Here!A$2:A$850, 0))&lt;&gt;"", ISNUMBER(VALUE(INDEX(Paste_Here!AW$2:AW$850, MATCH(B671, Paste_Here!A$2:A$850, 0))))), INDEX(Paste_Here!AW$2:AW$850, MATCH(B671, Paste_Here!A$2:A$850, 0)), ""), ""), "")</f>
        <v/>
      </c>
      <c r="O671" s="66"/>
      <c r="P671" s="75" t="str">
        <f>IFERROR(IF(B671&lt;&gt;"", IF(AND(INDEX(Paste_Here!AX$2:AX$850, MATCH(B671, Paste_Here!A$2:A$850, 0))&lt;&gt;"", ISNUMBER(VALUE(INDEX(Paste_Here!AX$2:AX$850, MATCH(B671, Paste_Here!A$2:A$850, 0))))), INDEX(Paste_Here!AX$2:AX$850, MATCH(B671, Paste_Here!A$2:A$850, 0)), ""), ""), "")</f>
        <v/>
      </c>
      <c r="Q671" s="66"/>
      <c r="R671" s="75" t="str">
        <f>IFERROR(IF(B671&lt;&gt;"", IF(AND(INDEX(Paste_Here!AU$2:AU$850, MATCH(B671, Paste_Here!A$2:A$850, 0))&lt;&gt;"", ISNUMBER(VALUE(INDEX(Paste_Here!AU$2:AU$850, MATCH(B671, Paste_Here!A$2:A$850, 0))))), INDEX(Paste_Here!AU$2:AU$850, MATCH(B671, Paste_Here!A$2:A$850, 0)), ""), ""), "")</f>
        <v/>
      </c>
      <c r="S671" s="66"/>
      <c r="T671" s="75" t="str">
        <f>IFERROR(IF(B671&lt;&gt;"", IF(AND(INDEX(Paste_Here!AV$2:AV$850, MATCH(B671, Paste_Here!A$2:A$850, 0))&lt;&gt;"", ISNUMBER(VALUE(INDEX(Paste_Here!AV$2:AV$850, MATCH(B671, Paste_Here!A$2:A$850, 0))))), INDEX(Paste_Here!AV$2:AV$850, MATCH(B671, Paste_Here!A$2:A$850, 0)), ""), ""), "")</f>
        <v/>
      </c>
      <c r="U671" s="66"/>
      <c r="W671" s="66"/>
      <c r="Y671" s="66"/>
      <c r="Z671" s="66"/>
      <c r="AA671" s="75" t="str">
        <f t="shared" si="131"/>
        <v/>
      </c>
      <c r="AB671" s="66"/>
      <c r="AC671" s="75"/>
      <c r="AD671" s="66"/>
      <c r="AE671" s="98"/>
      <c r="AF671" s="66"/>
      <c r="AG671" s="75"/>
      <c r="AH671" s="66"/>
      <c r="AI671" s="75" t="str">
        <f>IFERROR(IF(B671&lt;&gt;"", IF(AND(INDEX(Paste_Here!AC$2:AC$850, MATCH(B671, Paste_Here!A$2:A$850, 0))&lt;&gt;"", ISNUMBER(VALUE(INDEX(Paste_Here!AC$2:AC$850, MATCH(B671, Paste_Here!A$2:A$850, 0))))), INDEX(Paste_Here!AC$2:AC$850, MATCH(B671, Paste_Here!A$2:A$850, 0)), ""), ""), "")</f>
        <v/>
      </c>
      <c r="AJ671" s="66"/>
      <c r="AK671" s="75" t="str">
        <f>IFERROR(IF(B671&lt;&gt;"", IF(ISNUMBER(SEARCH("highrisk", LOWER(INDEX(Paste_Here!AD$2:AD$850, MATCH(B671, Paste_Here!A$2:A$850, 0))))), "High Risk", IF(ISNUMBER(SEARCH("lowrisk", LOWER(INDEX(Paste_Here!AD$2:AD$850, MATCH(B671, Paste_Here!A$2:A$850, 0))))), "Low Risk", IF(ISNUMBER(SEARCH("somerisk", LOWER(INDEX(Paste_Here!AD$2:AD$850, MATCH(B671, Paste_Here!A$2:A$850, 0))))), "Some Risk", IF(ISNUMBER(SEARCH("ot", LOWER(INDEX(Paste_Here!AD$2:AD$850, MATCH(B671, Paste_Here!A$2:A$850, 0))))), "OT", "")))), ""), "")</f>
        <v/>
      </c>
      <c r="AL671" s="66"/>
      <c r="AM671" s="75"/>
      <c r="AN671" s="66"/>
      <c r="AO671" s="75" t="str">
        <f>IFERROR(IF(B671&lt;&gt;"", IF(AND(INDEX(Paste_Here!M$2:M$850, MATCH(B671, Paste_Here!A$2:A$850, 0))&lt;&gt;"", ISNUMBER(VALUE(INDEX(Paste_Here!M$2:M$850, MATCH(B671, Paste_Here!A$2:A$850, 0))))), INDEX(Paste_Here!M$2:M$850, MATCH(B671, Paste_Here!A$2:A$850, 0)), ""), ""), "")</f>
        <v/>
      </c>
      <c r="AP671" s="66"/>
      <c r="AQ671" s="75" t="str">
        <f>IFERROR(IF(B671&lt;&gt;"", IF(ISNUMBER(SEARCH("highrisk", LOWER(INDEX(Paste_Here!N$2:N$850, MATCH(B671, Paste_Here!A$2:A$850, 0))))), "High Risk", IF(ISNUMBER(SEARCH("lowrisk", LOWER(INDEX(Paste_Here!N$2:N$850, MATCH(B671, Paste_Here!A$2:A$850, 0))))), "Low Risk", IF(ISNUMBER(SEARCH("somerisk", LOWER(INDEX(Paste_Here!N$2:N$850, MATCH(B671, Paste_Here!A$2:A$850, 0))))), "Some Risk", IF(ISNUMBER(SEARCH("ot", LOWER(INDEX(Paste_Here!N$2:N$850, MATCH(B671, Paste_Here!A$2:A$850, 0))))), "OT", "")))), ""), "")</f>
        <v/>
      </c>
      <c r="AT671" s="66"/>
      <c r="AU671" s="103"/>
      <c r="AV671" s="66"/>
      <c r="AW671" s="66"/>
      <c r="AX671" s="75" t="str">
        <f t="shared" si="132"/>
        <v/>
      </c>
      <c r="AY671" s="66"/>
      <c r="AZ671" s="75"/>
      <c r="BA671" s="66"/>
      <c r="BB671" s="75"/>
      <c r="BC671" s="66"/>
      <c r="BD671" s="75"/>
      <c r="BE671" s="66"/>
      <c r="BF671" s="75" t="str">
        <f>IFERROR(IF(B671&lt;&gt;"", IF(AND(INDEX(Paste_Here!AE$2:AE$850, MATCH(B671, Paste_Here!A$2:A$850, 0))&lt;&gt;"", ISNUMBER(VALUE(INDEX(Paste_Here!AE$2:AE$850, MATCH(B671, Paste_Here!A$2:A$850, 0))))), INDEX(Paste_Here!AE$2:AE$850, MATCH(B671, Paste_Here!A$2:A$850, 0)), ""), ""), "")</f>
        <v/>
      </c>
      <c r="BG671" s="66"/>
      <c r="BH671" s="75" t="str">
        <f>IFERROR(IF(B671&lt;&gt;"", IF(ISNUMBER(SEARCH("highrisk", LOWER(INDEX(Paste_Here!AF$2:AF$850, MATCH(B671, Paste_Here!A$2:A$850, 0))))), "High Risk", IF(ISNUMBER(SEARCH("lowrisk", LOWER(INDEX(Paste_Here!AF$2:AF$850, MATCH(B671, Paste_Here!A$2:A$850, 0))))), "Low Risk", IF(ISNUMBER(SEARCH("somerisk", LOWER(INDEX(Paste_Here!AF$2:AF$850, MATCH(B671, Paste_Here!A$2:A$850, 0))))), "Some Risk", IF(ISNUMBER(SEARCH("ot", LOWER(INDEX(Paste_Here!AF$2:AF$850, MATCH(B671, Paste_Here!A$2:A$850, 0))))), "OT", "")))), ""), "")</f>
        <v/>
      </c>
      <c r="BI671" s="66"/>
      <c r="BJ671" s="75"/>
      <c r="BK671" s="66"/>
      <c r="BL671" s="75" t="str">
        <f>IFERROR(IF(B671&lt;&gt;"", IF(AND(INDEX(Paste_Here!O$2:O$850, MATCH(B671, Paste_Here!A$2:A$850, 0))&lt;&gt;"", ISNUMBER(VALUE(INDEX(Paste_Here!O$2:O$850, MATCH(B671, Paste_Here!A$2:A$850, 0))))), INDEX(Paste_Here!O$2:O$850, MATCH(B671, Paste_Here!A$2:A$850, 0)), ""), ""), "")</f>
        <v/>
      </c>
      <c r="BM671" s="66"/>
      <c r="BN671" s="75" t="str">
        <f>IFERROR(IF(B671&lt;&gt;"", IF(ISNUMBER(SEARCH("highrisk", LOWER(INDEX(Paste_Here!P$2:P$850, MATCH(B671, Paste_Here!A$2:A$850, 0))))), "High Risk", IF(ISNUMBER(SEARCH("lowrisk", LOWER(INDEX(Paste_Here!P$2:P$850, MATCH(B671, Paste_Here!A$2:A$850, 0))))), "Low Risk", IF(ISNUMBER(SEARCH("somerisk", LOWER(INDEX(Paste_Here!P$2:P$850, MATCH(B671, Paste_Here!A$2:A$850, 0))))), "Some Risk", IF(ISNUMBER(SEARCH("ot", LOWER(INDEX(Paste_Here!P$2:P$850, MATCH(B671, Paste_Here!A$2:A$850, 0))))), "OT", "")))), ""), "")</f>
        <v/>
      </c>
      <c r="BQ671" s="66"/>
      <c r="BR671" s="75"/>
      <c r="BS671" s="66"/>
      <c r="BT671" s="66"/>
      <c r="BU671" s="75" t="str">
        <f t="shared" si="133"/>
        <v/>
      </c>
      <c r="BV671" s="66"/>
      <c r="BW671" s="75"/>
      <c r="BX671" s="66"/>
      <c r="BY671" s="75"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BZ671" s="66"/>
      <c r="CA671" s="75"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CB671" s="66"/>
      <c r="CC671" s="75"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CD671" s="66"/>
      <c r="CE671" s="75"/>
      <c r="CF671" s="66"/>
      <c r="CK671" s="75"/>
      <c r="CL671" s="66"/>
      <c r="CM671" s="75"/>
      <c r="CN671" s="66"/>
      <c r="CO671" s="75"/>
      <c r="CP671" s="66"/>
      <c r="CQ671" s="66"/>
      <c r="CR671" s="75" t="str">
        <f t="shared" si="134"/>
        <v/>
      </c>
      <c r="CS671" s="66"/>
      <c r="CT671" s="75"/>
      <c r="CU671" s="66"/>
      <c r="CV671" s="75"/>
      <c r="CW671" s="66"/>
      <c r="CX671" s="75"/>
      <c r="CY671" s="66"/>
      <c r="CZ671" s="75"/>
      <c r="DA671" s="66"/>
      <c r="DB671" s="75" t="str">
        <f>IFERROR(IF(B671&lt;&gt;"", IF(AND(INDEX(Paste_Here!AK$2:AK$850, MATCH(B671, Paste_Here!A$2:A$850, 0))&lt;&gt;"", ISNUMBER(VALUE(INDEX(Paste_Here!AK$2:AK$850, MATCH(B671, Paste_Here!A$2:A$850, 0))))), INDEX(Paste_Here!AK$2:AK$850, MATCH(B671, Paste_Here!A$2:A$850, 0)), ""), ""), "")</f>
        <v/>
      </c>
      <c r="DC671" s="66"/>
      <c r="DD671" s="75" t="str">
        <f>IFERROR(IF(B671&lt;&gt;"", IF(ISNUMBER(SEARCH("highrisk", LOWER(INDEX(Paste_Here!AL$2:AL$850, MATCH(B671, Paste_Here!A$2:A$850, 0))))), "High Risk", IF(ISNUMBER(SEARCH("lowrisk", LOWER(INDEX(Paste_Here!AL$2:AL$850, MATCH(B671, Paste_Here!A$2:A$850, 0))))), "Low Risk", IF(ISNUMBER(SEARCH("somerisk", LOWER(INDEX(Paste_Here!AL$2:AL$850, MATCH(B671, Paste_Here!A$2:A$850, 0))))), "Some Risk", IF(ISNUMBER(SEARCH("ot", LOWER(INDEX(Paste_Here!AL$2:AL$850, MATCH(B671, Paste_Here!A$2:A$850, 0))))), "OT", "")))), ""), "")</f>
        <v/>
      </c>
      <c r="DE671" s="66"/>
      <c r="DF671" s="75" t="str">
        <f>IFERROR(IF(B671&lt;&gt;"", IF(AND(INDEX(Paste_Here!AM$2:AM$850, MATCH(B671, Paste_Here!A$2:A$850, 0))&lt;&gt;"", ISNUMBER(VALUE(INDEX(Paste_Here!AM$2:AM$850, MATCH(B671, Paste_Here!A$2:A$850, 0))))), INDEX(Paste_Here!AM$2:AM$850, MATCH(B671, Paste_Here!A$2:A$850, 0)), ""), ""), "")</f>
        <v/>
      </c>
      <c r="DG671" s="66"/>
      <c r="DH671" s="75" t="str">
        <f>IFERROR(IF(B671&lt;&gt;"", IF(ISNUMBER(SEARCH("highrisk", LOWER(INDEX(Paste_Here!AN$2:AN$850, MATCH(B671, Paste_Here!A$2:A$850, 0))))), "High Risk", IF(ISNUMBER(SEARCH("lowrisk", LOWER(INDEX(Paste_Here!AN$2:AN$850, MATCH(B671, Paste_Here!A$2:A$850, 0))))), "Low Risk", IF(ISNUMBER(SEARCH("somerisk", LOWER(INDEX(Paste_Here!AN$2:AN$850, MATCH(B671, Paste_Here!A$2:A$850, 0))))), "Some Risk", IF(ISNUMBER(SEARCH("ot", LOWER(INDEX(Paste_Here!AN$2:AN$850, MATCH(B671, Paste_Here!A$2:A$850, 0))))), "OT", "")))), ""), "")</f>
        <v/>
      </c>
      <c r="DI671" s="66"/>
      <c r="DJ671" s="66"/>
      <c r="DK671" s="75" t="str">
        <f t="shared" si="135"/>
        <v/>
      </c>
      <c r="DL671" s="66"/>
      <c r="DM671" s="75" t="str">
        <f>IFERROR(IF(B671&lt;&gt;"", IF(AND(INDEX(Paste_Here!Q$2:Q$850, MATCH(B671, Paste_Here!A$2:A$850, 0))&lt;&gt;"", ISNUMBER(VALUE(INDEX(Paste_Here!Q$2:Q$850, MATCH(B671, Paste_Here!A$2:A$850, 0))))), INDEX(Paste_Here!Q$2:Q$850, MATCH(B671, Paste_Here!A$2:A$850, 0)), ""), ""), "")</f>
        <v/>
      </c>
      <c r="DN671" s="66"/>
      <c r="DO671" s="75" t="str">
        <f>IFERROR(IF(B671&lt;&gt;"", IF(ISNUMBER(SEARCH("highrisk", LOWER(INDEX(Paste_Here!R$2:R$850, MATCH(B671, Paste_Here!A$2:A$850, 0))))), "High Risk", IF(ISNUMBER(SEARCH("lowrisk", LOWER(INDEX(Paste_Here!R$2:R$850, MATCH(B671, Paste_Here!A$2:A$850, 0))))), "Low Risk", IF(ISNUMBER(SEARCH("somerisk", LOWER(INDEX(Paste_Here!R$2:R$850, MATCH(B671, Paste_Here!A$2:A$850, 0))))), "Some Risk", IF(ISNUMBER(SEARCH("ot", LOWER(INDEX(Paste_Here!R$2:R$850, MATCH(B671, Paste_Here!A$2:A$850, 0))))), "OT", "")))), ""), "")</f>
        <v/>
      </c>
      <c r="DP671" s="66"/>
      <c r="DQ671" s="93" t="str">
        <f>IFERROR(IF(B671&lt;&gt;"", IF(AND(INDEX(Paste_Here!S$2:S$850, MATCH(B671, Paste_Here!A$2:A$850, 0))&lt;&gt;"", ISNUMBER(VALUE(INDEX(Paste_Here!S$2:S$850, MATCH(B671, Paste_Here!A$2:A$850, 0))))), INDEX(Paste_Here!S$2:S$850, MATCH(B671, Paste_Here!A$2:A$850, 0)), ""), ""), "")</f>
        <v/>
      </c>
      <c r="DR671" s="66"/>
      <c r="DS671" s="75"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IF(ISNUMBER(SEARCH("ot", LOWER(INDEX(Paste_Here!T$2:T$850, MATCH(B671, Paste_Here!A$2:A$850, 0))))), "OT", "")))), ""), "")</f>
        <v/>
      </c>
      <c r="DT671" s="66"/>
      <c r="DU671" s="75" t="str">
        <f>IFERROR(IF(B671&lt;&gt;"", IF(AND(INDEX(Paste_Here!U$2:U$850, MATCH(B671, Paste_Here!A$2:A$850, 0))&lt;&gt;"", ISNUMBER(VALUE(INDEX(Paste_Here!U$2:U$850, MATCH(B671, Paste_Here!A$2:A$850, 0))))), INDEX(Paste_Here!U$2:U$850, MATCH(B671, Paste_Here!A$2:A$850, 0)), ""), ""), "")</f>
        <v/>
      </c>
      <c r="DV671" s="66"/>
      <c r="DW671" s="93" t="str">
        <f>IFERROR(IF(B671&lt;&gt;"", IF(ISNUMBER(SEARCH("highrisk", LOWER(INDEX(Paste_Here!V$2:V$850, MATCH(B671, Paste_Here!A$2:A$850, 0))))), "High Risk", IF(ISNUMBER(SEARCH("lowrisk", LOWER(INDEX(Paste_Here!V$2:V$850, MATCH(B671, Paste_Here!A$2:A$850, 0))))), "Low Risk", IF(ISNUMBER(SEARCH("somerisk", LOWER(INDEX(Paste_Here!V$2:V$850, MATCH(B671, Paste_Here!A$2:A$850, 0))))), "Some Risk", IF(ISNUMBER(SEARCH("ot", LOWER(INDEX(Paste_Here!V$2:V$850, MATCH(B671, Paste_Here!A$2:A$850, 0))))), "OT", "")))), ""), "")</f>
        <v/>
      </c>
      <c r="DX671" s="66"/>
      <c r="DY671" s="75" t="str">
        <f>IFERROR(IF(B671&lt;&gt;"", IF(AND(INDEX(Paste_Here!W$2:W$850, MATCH(B671, Paste_Here!A$2:A$850, 0))&lt;&gt;"", ISNUMBER(VALUE(INDEX(Paste_Here!W$2:W$850, MATCH(B671, Paste_Here!A$2:A$850, 0))))), INDEX(Paste_Here!W$2:W$850, MATCH(B671, Paste_Here!A$2:A$850, 0)), ""), ""), "")</f>
        <v/>
      </c>
      <c r="DZ671" s="66"/>
      <c r="EA671" s="75" t="str">
        <f>IFERROR(IF(B671&lt;&gt;"", IF(ISNUMBER(SEARCH("highrisk", LOWER(INDEX(Paste_Here!X$2:X$850, MATCH(B671, Paste_Here!A$2:A$850, 0))))), "High Risk", IF(ISNUMBER(SEARCH("lowrisk", LOWER(INDEX(Paste_Here!X$2:X$850, MATCH(B671, Paste_Here!A$2:A$850, 0))))), "Low Risk", IF(ISNUMBER(SEARCH("somerisk", LOWER(INDEX(Paste_Here!X$2:X$850, MATCH(B671, Paste_Here!A$2:A$850, 0))))), "Some Risk", IF(ISNUMBER(SEARCH("ot", LOWER(INDEX(Paste_Here!X$2:X$850, MATCH(B671, Paste_Here!A$2:A$850, 0))))), "OT", "")))), ""), "")</f>
        <v/>
      </c>
      <c r="EB671" s="66"/>
      <c r="EC671" s="66"/>
      <c r="ED671" s="75" t="str">
        <f t="shared" si="140"/>
        <v/>
      </c>
      <c r="EE671" s="66"/>
      <c r="EF671" s="75" t="str">
        <f>IFERROR(IF(B671&lt;&gt;"", IF(AND(INDEX(Paste_Here!AO$2:AO$850, MATCH(B671, Paste_Here!A$2:A$850, 0))&lt;&gt;"", ISNUMBER(VALUE(INDEX(Paste_Here!AO$2:AO$850, MATCH(B671, Paste_Here!A$2:A$850, 0))))), INDEX(Paste_Here!AO$2:AO$850, MATCH(B671, Paste_Here!A$2:A$850, 0)), ""), ""), "")</f>
        <v/>
      </c>
      <c r="EG671" s="66"/>
      <c r="EH671" s="75" t="str">
        <f>IFERROR(IF(B671&lt;&gt;"", IF(ISNUMBER(SEARCH("highrisk", LOWER(INDEX(Paste_Here!AP$2:AP$850, MATCH(B671, Paste_Here!A$2:A$850, 0))))), "High Risk", IF(ISNUMBER(SEARCH("lowrisk", LOWER(INDEX(Paste_Here!AP$2:AP$850, MATCH(B671, Paste_Here!A$2:A$850, 0))))), "Low Risk", IF(ISNUMBER(SEARCH("somerisk", LOWER(INDEX(Paste_Here!AP$2:AP$850, MATCH(B671, Paste_Here!A$2:A$850, 0))))), "Some Risk", IF(ISNUMBER(SEARCH("ot", LOWER(INDEX(Paste_Here!AP$2:AP$850, MATCH(B671, Paste_Here!A$2:A$850, 0))))), "OT", "")))), ""), "")</f>
        <v/>
      </c>
      <c r="EI671" s="66"/>
      <c r="EJ671" s="93"/>
      <c r="EK671" s="66"/>
      <c r="EL671" s="75" t="str">
        <f>IFERROR(IF(B671&lt;&gt;"", IF(AND(INDEX(Paste_Here!AQ$2:AQ$850, MATCH(B671, Paste_Here!A$2:A$850, 0))&lt;&gt;"", ISNUMBER(VALUE(INDEX(Paste_Here!AQ$2:AQ$850, MATCH(B671, Paste_Here!A$2:A$850, 0))))), INDEX(Paste_Here!AQ$2:AQ$850, MATCH(B671, Paste_Here!A$2:A$850, 0)), ""), ""), "")</f>
        <v/>
      </c>
      <c r="EM671" s="66"/>
      <c r="EN671" s="75" t="str">
        <f>IFERROR(IF(B671&lt;&gt;"", IF(ISNUMBER(SEARCH("highrisk", LOWER(INDEX(Paste_Here!AR$2:AR$850, MATCH(B671, Paste_Here!A$2:A$850, 0))))), "High Risk", IF(ISNUMBER(SEARCH("lowrisk", LOWER(INDEX(Paste_Here!AR$2:AR$850, MATCH(B671, Paste_Here!A$2:A$850, 0))))), "Low Risk", IF(ISNUMBER(SEARCH("somerisk", LOWER(INDEX(Paste_Here!AR$2:AR$850, MATCH(B671, Paste_Here!A$2:A$850, 0))))), "Some Risk", IF(ISNUMBER(SEARCH("ot", LOWER(INDEX(Paste_Here!AR$2:AR$850, MATCH(B671, Paste_Here!A$2:A$850, 0))))), "OT", "")))), ""), "")</f>
        <v/>
      </c>
      <c r="EO671" s="66"/>
      <c r="EP671" s="93"/>
      <c r="EQ671" s="66"/>
      <c r="ER671" s="75"/>
      <c r="ES671" s="66"/>
      <c r="ET671" s="75"/>
      <c r="EU671" s="66"/>
      <c r="EV671" s="66"/>
      <c r="EW671" s="75" t="str">
        <f t="shared" si="141"/>
        <v/>
      </c>
      <c r="EX671" s="66"/>
      <c r="EY671" s="75" t="str">
        <f>IFERROR(IF(B671&lt;&gt;"", IF(AND(INDEX(Paste_Here!Y$2:Y$850, MATCH(B671, Paste_Here!A$2:A$850, 0))&lt;&gt;"", ISNUMBER(VALUE(INDEX(Paste_Here!Y$2:Y$850, MATCH(B671, Paste_Here!A$2:A$850, 0))))), INDEX(Paste_Here!Y$2:Y$850, MATCH(B671, Paste_Here!A$2:A$850, 0)), ""), ""), "")</f>
        <v/>
      </c>
      <c r="EZ671" s="66"/>
      <c r="FA671" s="75" t="str">
        <f>IFERROR(IF(B671&lt;&gt;"", IF(ISNUMBER(SEARCH("highrisk", LOWER(INDEX(Paste_Here!Z$2:Z$850, MATCH(B671, Paste_Here!A$2:A$850, 0))))), "High Risk", IF(ISNUMBER(SEARCH("lowrisk", LOWER(INDEX(Paste_Here!Z$2:Z$850, MATCH(B671, Paste_Here!A$2:A$850, 0))))), "Low Risk", IF(ISNUMBER(SEARCH("somerisk", LOWER(INDEX(Paste_Here!Z$2:Z$850, MATCH(B671, Paste_Here!A$2:A$850, 0))))), "Some Risk", IF(ISNUMBER(SEARCH("ot", LOWER(INDEX(Paste_Here!Z$2:Z$850, MATCH(B671, Paste_Here!A$2:A$850, 0))))), "OT", "")))), ""), "")</f>
        <v/>
      </c>
      <c r="FB671" s="66"/>
      <c r="FC671" s="93"/>
      <c r="FD671" s="66"/>
      <c r="FE671" s="75" t="str">
        <f>IFERROR(IF(B671&lt;&gt;"", IF(AND(INDEX(Paste_Here!AA$2:AA$850, MATCH(B671, Paste_Here!A$2:A$850, 0))&lt;&gt;"", ISNUMBER(VALUE(INDEX(Paste_Here!AA$2:AA$850, MATCH(B671, Paste_Here!A$2:A$850, 0))))), INDEX(Paste_Here!AA$2:AA$850, MATCH(B671, Paste_Here!A$2:A$850, 0)), ""), ""), "")</f>
        <v/>
      </c>
      <c r="FF671" s="66"/>
      <c r="FG671" s="75" t="str">
        <f>IFERROR(IF(B671&lt;&gt;"", IF(ISNUMBER(SEARCH("highrisk", LOWER(INDEX(Paste_Here!AB$2:AB$850, MATCH(B671, Paste_Here!A$2:A$850, 0))))), "High Risk", IF(ISNUMBER(SEARCH("lowrisk", LOWER(INDEX(Paste_Here!AB$2:AB$850, MATCH(B671, Paste_Here!A$2:A$850, 0))))), "Low Risk", IF(ISNUMBER(SEARCH("somerisk", LOWER(INDEX(Paste_Here!AB$2:AB$850, MATCH(B671, Paste_Here!A$2:A$850, 0))))), "Some Risk", IF(ISNUMBER(SEARCH("ot", LOWER(INDEX(Paste_Here!AB$2:AB$850, MATCH(B671, Paste_Here!A$2:A$850, 0))))), "OT", "")))), ""), "")</f>
        <v/>
      </c>
      <c r="FH671" s="66"/>
      <c r="FI671" s="93"/>
      <c r="FJ671" s="66"/>
      <c r="FK671" s="75"/>
      <c r="FL671" s="66"/>
      <c r="FM671" s="75"/>
      <c r="FN671" s="66"/>
      <c r="FO671" s="66"/>
      <c r="FP671" s="75" t="str">
        <f t="shared" si="136"/>
        <v/>
      </c>
      <c r="FQ671" s="66"/>
      <c r="FR671" s="75" t="str">
        <f>IFERROR(IF(B671&lt;&gt;"", IF(ISNUMBER(SEARCH("s", LOWER(INDEX(Paste_Here!L$2:L$850, MATCH(B671, Paste_Here!A$2:A$850, 0))))), "Yes", IF(INDEX(Paste_Here!L$2:L$850, MATCH(B671, Paste_Here!A$2:A$850, 0))&lt;&gt;"", "No", "")), ""), "")</f>
        <v/>
      </c>
      <c r="FS671" s="66"/>
      <c r="FT671" s="75" t="str">
        <f>IFERROR(IF(B671&lt;&gt;"", IF(ISNUMBER(SEARCH("yes", LOWER(INDEX(Paste_Here!F$2:F$850, MATCH(B671, Paste_Here!A$2:A$850, 0))))), "Yes", IF(ISNUMBER(SEARCH("no", LOWER(INDEX(Paste_Here!F$2:F$850, MATCH(B671, Paste_Here!A$2:A$850, 0))))), "No", "")), ""), "")</f>
        <v/>
      </c>
      <c r="FU671" s="66"/>
      <c r="FV671" s="75" t="str">
        <f>IFERROR(IF(B671&lt;&gt;"", IF(ISNUMBER(SEARCH("english language learner", LOWER(INDEX(Paste_Here!C$2:C$850, MATCH(B671, Paste_Here!A$2:A$850, 0))))), "Yes", ""), ""), "")</f>
        <v/>
      </c>
      <c r="FW671" s="66"/>
      <c r="FX671" s="75" t="str">
        <f>IFERROR(IF(B671&lt;&gt;"", IF(OR(ISNUMBER(SEARCH("b", LOWER(INDEX(Paste_Here!J$2:J$850, MATCH(B671, Paste_Here!A$2:A$850, 0))))), ISNUMBER(SEARCH("h", LOWER(INDEX(Paste_Here!J$2:J$850, MATCH(B671, Paste_Here!A$2:A$850, 0))))), ISNUMBER(SEARCH("i", LOWER(INDEX(Paste_Here!J$2:J$850, MATCH(B671, Paste_Here!A$2:A$850, 0)))))), "Yes", IF(INDEX(Paste_Here!J$2:J$850, MATCH(B671, Paste_Here!A$2:A$850, 0))&lt;&gt;"", "No", "")), ""), "")</f>
        <v/>
      </c>
      <c r="FY671" s="66"/>
      <c r="FZ671" s="75" t="str">
        <f>IFERROR(IF(B671&lt;&gt;"", IF(ISNUMBER(SEARCH("yes", LOWER(INDEX(Paste_Here!K$2:K$850, MATCH(B671, Paste_Here!A$2:A$850, 0))))), "Yes", IF(ISNUMBER(SEARCH("no", LOWER(INDEX(Paste_Here!K$2:K$850, MATCH(B671, Paste_Here!A$2:A$850, 0))))), "No", "")), ""), "")</f>
        <v/>
      </c>
      <c r="GA671" s="66"/>
      <c r="GB671" s="75" t="str">
        <f>IFERROR(IF(B671&lt;&gt;"", IF(ISNUMBER(SEARCH("transitional 2", LOWER(INDEX(Paste_Here!C$2:C$850, MATCH(B671, Paste_Here!A$2:A$850, 0))))), "T2",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GC671" s="66"/>
      <c r="GD671" s="75"/>
      <c r="GE671" s="66"/>
      <c r="GF671" s="75"/>
      <c r="GG671" s="66"/>
      <c r="GH671" s="75"/>
      <c r="GI671" s="66"/>
      <c r="GK671" s="1" t="str" cm="1">
        <f t="array" ref="GK671">IFERROR(INDEX(Paste_Here!$B$2:$B$850, MATCH(0, COUNTIF(GK$4:GK670, Paste_Here!$B$2:$B$850) + IF(Paste_Here!$B$2:$B$850="", 1, 0), 0)), "")</f>
        <v/>
      </c>
      <c r="GL671" s="1" t="str">
        <f>IF(GK671&lt;&gt;"", INDEX(Paste_Here!$A$2:$A$850, MATCH(GK671, Paste_Here!$B$2:$B$850, 0)), "")</f>
        <v/>
      </c>
      <c r="GM671" s="1" t="str">
        <f t="shared" si="142"/>
        <v/>
      </c>
      <c r="GN671" s="1" t="str" cm="1">
        <f t="array" ref="GN671">IFERROR(INDEX($GM$5:$GM$850, MATCH(SMALL(IF($GM$5:$GM$850&lt;&gt;"", COUNTIF($GM$5:$GM$850, "&lt;"&amp;$GM$5:$GM$850)+1), ROW()-ROW($GN$5)+1), COUNTIF($GM$5:$GM$850, "&lt;"&amp;$GM$5:$GM$850)+1, 0)), "")</f>
        <v/>
      </c>
    </row>
    <row r="672" spans="1:196">
      <c r="A672" s="66"/>
      <c r="B672" s="75" t="str">
        <f t="shared" si="130"/>
        <v/>
      </c>
      <c r="C672" s="66"/>
      <c r="D672" s="75" t="str">
        <f>IFERROR(IF(AND(INDEX(Paste_Here!N$2:N$850, MATCH(B672, Paste_Here!A$2:A$850, 0)) = ""), "", IF(UPPER(INDEX(Paste_Here!N$2:N$850, MATCH(B672, Paste_Here!A$2:A$850, 0))) = "YES", "Yes", IF(UPPER(INDEX(Paste_Here!N$2:N$850, MATCH(B672, Paste_Here!A$2:A$850, 0))) = "NO", "No", ""))), "")</f>
        <v/>
      </c>
      <c r="E672" s="66"/>
      <c r="F672" s="75" t="str">
        <f t="shared" si="137"/>
        <v/>
      </c>
      <c r="G672" s="66"/>
      <c r="H672" s="75" t="str">
        <f t="shared" si="138"/>
        <v/>
      </c>
      <c r="I672" s="66"/>
      <c r="J672" s="75" t="str">
        <f t="shared" si="139"/>
        <v/>
      </c>
      <c r="K672" s="66"/>
      <c r="L672" s="75"/>
      <c r="M672" s="66"/>
      <c r="N672" s="75" t="str">
        <f>IFERROR(IF(B672&lt;&gt;"", IF(AND(INDEX(Paste_Here!AW$2:AW$850, MATCH(B672, Paste_Here!A$2:A$850, 0))&lt;&gt;"", ISNUMBER(VALUE(INDEX(Paste_Here!AW$2:AW$850, MATCH(B672, Paste_Here!A$2:A$850, 0))))), INDEX(Paste_Here!AW$2:AW$850, MATCH(B672, Paste_Here!A$2:A$850, 0)), ""), ""), "")</f>
        <v/>
      </c>
      <c r="O672" s="66"/>
      <c r="P672" s="75" t="str">
        <f>IFERROR(IF(B672&lt;&gt;"", IF(AND(INDEX(Paste_Here!AX$2:AX$850, MATCH(B672, Paste_Here!A$2:A$850, 0))&lt;&gt;"", ISNUMBER(VALUE(INDEX(Paste_Here!AX$2:AX$850, MATCH(B672, Paste_Here!A$2:A$850, 0))))), INDEX(Paste_Here!AX$2:AX$850, MATCH(B672, Paste_Here!A$2:A$850, 0)), ""), ""), "")</f>
        <v/>
      </c>
      <c r="Q672" s="66"/>
      <c r="R672" s="75" t="str">
        <f>IFERROR(IF(B672&lt;&gt;"", IF(AND(INDEX(Paste_Here!AU$2:AU$850, MATCH(B672, Paste_Here!A$2:A$850, 0))&lt;&gt;"", ISNUMBER(VALUE(INDEX(Paste_Here!AU$2:AU$850, MATCH(B672, Paste_Here!A$2:A$850, 0))))), INDEX(Paste_Here!AU$2:AU$850, MATCH(B672, Paste_Here!A$2:A$850, 0)), ""), ""), "")</f>
        <v/>
      </c>
      <c r="S672" s="66"/>
      <c r="T672" s="75" t="str">
        <f>IFERROR(IF(B672&lt;&gt;"", IF(AND(INDEX(Paste_Here!AV$2:AV$850, MATCH(B672, Paste_Here!A$2:A$850, 0))&lt;&gt;"", ISNUMBER(VALUE(INDEX(Paste_Here!AV$2:AV$850, MATCH(B672, Paste_Here!A$2:A$850, 0))))), INDEX(Paste_Here!AV$2:AV$850, MATCH(B672, Paste_Here!A$2:A$850, 0)), ""), ""), "")</f>
        <v/>
      </c>
      <c r="U672" s="66"/>
      <c r="W672" s="66"/>
      <c r="Y672" s="66"/>
      <c r="Z672" s="66"/>
      <c r="AA672" s="75" t="str">
        <f t="shared" si="131"/>
        <v/>
      </c>
      <c r="AB672" s="66"/>
      <c r="AC672" s="75"/>
      <c r="AD672" s="66"/>
      <c r="AE672" s="98"/>
      <c r="AF672" s="66"/>
      <c r="AG672" s="75"/>
      <c r="AH672" s="66"/>
      <c r="AI672" s="75" t="str">
        <f>IFERROR(IF(B672&lt;&gt;"", IF(AND(INDEX(Paste_Here!AC$2:AC$850, MATCH(B672, Paste_Here!A$2:A$850, 0))&lt;&gt;"", ISNUMBER(VALUE(INDEX(Paste_Here!AC$2:AC$850, MATCH(B672, Paste_Here!A$2:A$850, 0))))), INDEX(Paste_Here!AC$2:AC$850, MATCH(B672, Paste_Here!A$2:A$850, 0)), ""), ""), "")</f>
        <v/>
      </c>
      <c r="AJ672" s="66"/>
      <c r="AK672" s="75" t="str">
        <f>IFERROR(IF(B672&lt;&gt;"", IF(ISNUMBER(SEARCH("highrisk", LOWER(INDEX(Paste_Here!AD$2:AD$850, MATCH(B672, Paste_Here!A$2:A$850, 0))))), "High Risk", IF(ISNUMBER(SEARCH("lowrisk", LOWER(INDEX(Paste_Here!AD$2:AD$850, MATCH(B672, Paste_Here!A$2:A$850, 0))))), "Low Risk", IF(ISNUMBER(SEARCH("somerisk", LOWER(INDEX(Paste_Here!AD$2:AD$850, MATCH(B672, Paste_Here!A$2:A$850, 0))))), "Some Risk", IF(ISNUMBER(SEARCH("ot", LOWER(INDEX(Paste_Here!AD$2:AD$850, MATCH(B672, Paste_Here!A$2:A$850, 0))))), "OT", "")))), ""), "")</f>
        <v/>
      </c>
      <c r="AL672" s="66"/>
      <c r="AM672" s="75"/>
      <c r="AN672" s="66"/>
      <c r="AO672" s="75" t="str">
        <f>IFERROR(IF(B672&lt;&gt;"", IF(AND(INDEX(Paste_Here!M$2:M$850, MATCH(B672, Paste_Here!A$2:A$850, 0))&lt;&gt;"", ISNUMBER(VALUE(INDEX(Paste_Here!M$2:M$850, MATCH(B672, Paste_Here!A$2:A$850, 0))))), INDEX(Paste_Here!M$2:M$850, MATCH(B672, Paste_Here!A$2:A$850, 0)), ""), ""), "")</f>
        <v/>
      </c>
      <c r="AP672" s="66"/>
      <c r="AQ672" s="75" t="str">
        <f>IFERROR(IF(B672&lt;&gt;"", IF(ISNUMBER(SEARCH("highrisk", LOWER(INDEX(Paste_Here!N$2:N$850, MATCH(B672, Paste_Here!A$2:A$850, 0))))), "High Risk", IF(ISNUMBER(SEARCH("lowrisk", LOWER(INDEX(Paste_Here!N$2:N$850, MATCH(B672, Paste_Here!A$2:A$850, 0))))), "Low Risk", IF(ISNUMBER(SEARCH("somerisk", LOWER(INDEX(Paste_Here!N$2:N$850, MATCH(B672, Paste_Here!A$2:A$850, 0))))), "Some Risk", IF(ISNUMBER(SEARCH("ot", LOWER(INDEX(Paste_Here!N$2:N$850, MATCH(B672, Paste_Here!A$2:A$850, 0))))), "OT", "")))), ""), "")</f>
        <v/>
      </c>
      <c r="AT672" s="66"/>
      <c r="AU672" s="103"/>
      <c r="AV672" s="66"/>
      <c r="AW672" s="66"/>
      <c r="AX672" s="75" t="str">
        <f t="shared" si="132"/>
        <v/>
      </c>
      <c r="AY672" s="66"/>
      <c r="AZ672" s="75"/>
      <c r="BA672" s="66"/>
      <c r="BB672" s="75"/>
      <c r="BC672" s="66"/>
      <c r="BD672" s="75"/>
      <c r="BE672" s="66"/>
      <c r="BF672" s="75" t="str">
        <f>IFERROR(IF(B672&lt;&gt;"", IF(AND(INDEX(Paste_Here!AE$2:AE$850, MATCH(B672, Paste_Here!A$2:A$850, 0))&lt;&gt;"", ISNUMBER(VALUE(INDEX(Paste_Here!AE$2:AE$850, MATCH(B672, Paste_Here!A$2:A$850, 0))))), INDEX(Paste_Here!AE$2:AE$850, MATCH(B672, Paste_Here!A$2:A$850, 0)), ""), ""), "")</f>
        <v/>
      </c>
      <c r="BG672" s="66"/>
      <c r="BH672" s="75" t="str">
        <f>IFERROR(IF(B672&lt;&gt;"", IF(ISNUMBER(SEARCH("highrisk", LOWER(INDEX(Paste_Here!AF$2:AF$850, MATCH(B672, Paste_Here!A$2:A$850, 0))))), "High Risk", IF(ISNUMBER(SEARCH("lowrisk", LOWER(INDEX(Paste_Here!AF$2:AF$850, MATCH(B672, Paste_Here!A$2:A$850, 0))))), "Low Risk", IF(ISNUMBER(SEARCH("somerisk", LOWER(INDEX(Paste_Here!AF$2:AF$850, MATCH(B672, Paste_Here!A$2:A$850, 0))))), "Some Risk", IF(ISNUMBER(SEARCH("ot", LOWER(INDEX(Paste_Here!AF$2:AF$850, MATCH(B672, Paste_Here!A$2:A$850, 0))))), "OT", "")))), ""), "")</f>
        <v/>
      </c>
      <c r="BI672" s="66"/>
      <c r="BJ672" s="75"/>
      <c r="BK672" s="66"/>
      <c r="BL672" s="75" t="str">
        <f>IFERROR(IF(B672&lt;&gt;"", IF(AND(INDEX(Paste_Here!O$2:O$850, MATCH(B672, Paste_Here!A$2:A$850, 0))&lt;&gt;"", ISNUMBER(VALUE(INDEX(Paste_Here!O$2:O$850, MATCH(B672, Paste_Here!A$2:A$850, 0))))), INDEX(Paste_Here!O$2:O$850, MATCH(B672, Paste_Here!A$2:A$850, 0)), ""), ""), "")</f>
        <v/>
      </c>
      <c r="BM672" s="66"/>
      <c r="BN672" s="75" t="str">
        <f>IFERROR(IF(B672&lt;&gt;"", IF(ISNUMBER(SEARCH("highrisk", LOWER(INDEX(Paste_Here!P$2:P$850, MATCH(B672, Paste_Here!A$2:A$850, 0))))), "High Risk", IF(ISNUMBER(SEARCH("lowrisk", LOWER(INDEX(Paste_Here!P$2:P$850, MATCH(B672, Paste_Here!A$2:A$850, 0))))), "Low Risk", IF(ISNUMBER(SEARCH("somerisk", LOWER(INDEX(Paste_Here!P$2:P$850, MATCH(B672, Paste_Here!A$2:A$850, 0))))), "Some Risk", IF(ISNUMBER(SEARCH("ot", LOWER(INDEX(Paste_Here!P$2:P$850, MATCH(B672, Paste_Here!A$2:A$850, 0))))), "OT", "")))), ""), "")</f>
        <v/>
      </c>
      <c r="BQ672" s="66"/>
      <c r="BR672" s="75"/>
      <c r="BS672" s="66"/>
      <c r="BT672" s="66"/>
      <c r="BU672" s="75" t="str">
        <f t="shared" si="133"/>
        <v/>
      </c>
      <c r="BV672" s="66"/>
      <c r="BW672" s="75"/>
      <c r="BX672" s="66"/>
      <c r="BY672" s="75"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BZ672" s="66"/>
      <c r="CA672" s="75"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CB672" s="66"/>
      <c r="CC672" s="75"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CD672" s="66"/>
      <c r="CE672" s="75"/>
      <c r="CF672" s="66"/>
      <c r="CK672" s="75"/>
      <c r="CL672" s="66"/>
      <c r="CM672" s="75"/>
      <c r="CN672" s="66"/>
      <c r="CO672" s="75"/>
      <c r="CP672" s="66"/>
      <c r="CQ672" s="66"/>
      <c r="CR672" s="75" t="str">
        <f t="shared" si="134"/>
        <v/>
      </c>
      <c r="CS672" s="66"/>
      <c r="CT672" s="75"/>
      <c r="CU672" s="66"/>
      <c r="CV672" s="75"/>
      <c r="CW672" s="66"/>
      <c r="CX672" s="75"/>
      <c r="CY672" s="66"/>
      <c r="CZ672" s="75"/>
      <c r="DA672" s="66"/>
      <c r="DB672" s="75" t="str">
        <f>IFERROR(IF(B672&lt;&gt;"", IF(AND(INDEX(Paste_Here!AK$2:AK$850, MATCH(B672, Paste_Here!A$2:A$850, 0))&lt;&gt;"", ISNUMBER(VALUE(INDEX(Paste_Here!AK$2:AK$850, MATCH(B672, Paste_Here!A$2:A$850, 0))))), INDEX(Paste_Here!AK$2:AK$850, MATCH(B672, Paste_Here!A$2:A$850, 0)), ""), ""), "")</f>
        <v/>
      </c>
      <c r="DC672" s="66"/>
      <c r="DD672" s="75" t="str">
        <f>IFERROR(IF(B672&lt;&gt;"", IF(ISNUMBER(SEARCH("highrisk", LOWER(INDEX(Paste_Here!AL$2:AL$850, MATCH(B672, Paste_Here!A$2:A$850, 0))))), "High Risk", IF(ISNUMBER(SEARCH("lowrisk", LOWER(INDEX(Paste_Here!AL$2:AL$850, MATCH(B672, Paste_Here!A$2:A$850, 0))))), "Low Risk", IF(ISNUMBER(SEARCH("somerisk", LOWER(INDEX(Paste_Here!AL$2:AL$850, MATCH(B672, Paste_Here!A$2:A$850, 0))))), "Some Risk", IF(ISNUMBER(SEARCH("ot", LOWER(INDEX(Paste_Here!AL$2:AL$850, MATCH(B672, Paste_Here!A$2:A$850, 0))))), "OT", "")))), ""), "")</f>
        <v/>
      </c>
      <c r="DE672" s="66"/>
      <c r="DF672" s="75" t="str">
        <f>IFERROR(IF(B672&lt;&gt;"", IF(AND(INDEX(Paste_Here!AM$2:AM$850, MATCH(B672, Paste_Here!A$2:A$850, 0))&lt;&gt;"", ISNUMBER(VALUE(INDEX(Paste_Here!AM$2:AM$850, MATCH(B672, Paste_Here!A$2:A$850, 0))))), INDEX(Paste_Here!AM$2:AM$850, MATCH(B672, Paste_Here!A$2:A$850, 0)), ""), ""), "")</f>
        <v/>
      </c>
      <c r="DG672" s="66"/>
      <c r="DH672" s="75" t="str">
        <f>IFERROR(IF(B672&lt;&gt;"", IF(ISNUMBER(SEARCH("highrisk", LOWER(INDEX(Paste_Here!AN$2:AN$850, MATCH(B672, Paste_Here!A$2:A$850, 0))))), "High Risk", IF(ISNUMBER(SEARCH("lowrisk", LOWER(INDEX(Paste_Here!AN$2:AN$850, MATCH(B672, Paste_Here!A$2:A$850, 0))))), "Low Risk", IF(ISNUMBER(SEARCH("somerisk", LOWER(INDEX(Paste_Here!AN$2:AN$850, MATCH(B672, Paste_Here!A$2:A$850, 0))))), "Some Risk", IF(ISNUMBER(SEARCH("ot", LOWER(INDEX(Paste_Here!AN$2:AN$850, MATCH(B672, Paste_Here!A$2:A$850, 0))))), "OT", "")))), ""), "")</f>
        <v/>
      </c>
      <c r="DI672" s="66"/>
      <c r="DJ672" s="66"/>
      <c r="DK672" s="75" t="str">
        <f t="shared" si="135"/>
        <v/>
      </c>
      <c r="DL672" s="66"/>
      <c r="DM672" s="75" t="str">
        <f>IFERROR(IF(B672&lt;&gt;"", IF(AND(INDEX(Paste_Here!Q$2:Q$850, MATCH(B672, Paste_Here!A$2:A$850, 0))&lt;&gt;"", ISNUMBER(VALUE(INDEX(Paste_Here!Q$2:Q$850, MATCH(B672, Paste_Here!A$2:A$850, 0))))), INDEX(Paste_Here!Q$2:Q$850, MATCH(B672, Paste_Here!A$2:A$850, 0)), ""), ""), "")</f>
        <v/>
      </c>
      <c r="DN672" s="66"/>
      <c r="DO672" s="75" t="str">
        <f>IFERROR(IF(B672&lt;&gt;"", IF(ISNUMBER(SEARCH("highrisk", LOWER(INDEX(Paste_Here!R$2:R$850, MATCH(B672, Paste_Here!A$2:A$850, 0))))), "High Risk", IF(ISNUMBER(SEARCH("lowrisk", LOWER(INDEX(Paste_Here!R$2:R$850, MATCH(B672, Paste_Here!A$2:A$850, 0))))), "Low Risk", IF(ISNUMBER(SEARCH("somerisk", LOWER(INDEX(Paste_Here!R$2:R$850, MATCH(B672, Paste_Here!A$2:A$850, 0))))), "Some Risk", IF(ISNUMBER(SEARCH("ot", LOWER(INDEX(Paste_Here!R$2:R$850, MATCH(B672, Paste_Here!A$2:A$850, 0))))), "OT", "")))), ""), "")</f>
        <v/>
      </c>
      <c r="DP672" s="66"/>
      <c r="DQ672" s="93" t="str">
        <f>IFERROR(IF(B672&lt;&gt;"", IF(AND(INDEX(Paste_Here!S$2:S$850, MATCH(B672, Paste_Here!A$2:A$850, 0))&lt;&gt;"", ISNUMBER(VALUE(INDEX(Paste_Here!S$2:S$850, MATCH(B672, Paste_Here!A$2:A$850, 0))))), INDEX(Paste_Here!S$2:S$850, MATCH(B672, Paste_Here!A$2:A$850, 0)), ""), ""), "")</f>
        <v/>
      </c>
      <c r="DR672" s="66"/>
      <c r="DS672" s="75"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IF(ISNUMBER(SEARCH("ot", LOWER(INDEX(Paste_Here!T$2:T$850, MATCH(B672, Paste_Here!A$2:A$850, 0))))), "OT", "")))), ""), "")</f>
        <v/>
      </c>
      <c r="DT672" s="66"/>
      <c r="DU672" s="75" t="str">
        <f>IFERROR(IF(B672&lt;&gt;"", IF(AND(INDEX(Paste_Here!U$2:U$850, MATCH(B672, Paste_Here!A$2:A$850, 0))&lt;&gt;"", ISNUMBER(VALUE(INDEX(Paste_Here!U$2:U$850, MATCH(B672, Paste_Here!A$2:A$850, 0))))), INDEX(Paste_Here!U$2:U$850, MATCH(B672, Paste_Here!A$2:A$850, 0)), ""), ""), "")</f>
        <v/>
      </c>
      <c r="DV672" s="66"/>
      <c r="DW672" s="93" t="str">
        <f>IFERROR(IF(B672&lt;&gt;"", IF(ISNUMBER(SEARCH("highrisk", LOWER(INDEX(Paste_Here!V$2:V$850, MATCH(B672, Paste_Here!A$2:A$850, 0))))), "High Risk", IF(ISNUMBER(SEARCH("lowrisk", LOWER(INDEX(Paste_Here!V$2:V$850, MATCH(B672, Paste_Here!A$2:A$850, 0))))), "Low Risk", IF(ISNUMBER(SEARCH("somerisk", LOWER(INDEX(Paste_Here!V$2:V$850, MATCH(B672, Paste_Here!A$2:A$850, 0))))), "Some Risk", IF(ISNUMBER(SEARCH("ot", LOWER(INDEX(Paste_Here!V$2:V$850, MATCH(B672, Paste_Here!A$2:A$850, 0))))), "OT", "")))), ""), "")</f>
        <v/>
      </c>
      <c r="DX672" s="66"/>
      <c r="DY672" s="75" t="str">
        <f>IFERROR(IF(B672&lt;&gt;"", IF(AND(INDEX(Paste_Here!W$2:W$850, MATCH(B672, Paste_Here!A$2:A$850, 0))&lt;&gt;"", ISNUMBER(VALUE(INDEX(Paste_Here!W$2:W$850, MATCH(B672, Paste_Here!A$2:A$850, 0))))), INDEX(Paste_Here!W$2:W$850, MATCH(B672, Paste_Here!A$2:A$850, 0)), ""), ""), "")</f>
        <v/>
      </c>
      <c r="DZ672" s="66"/>
      <c r="EA672" s="75" t="str">
        <f>IFERROR(IF(B672&lt;&gt;"", IF(ISNUMBER(SEARCH("highrisk", LOWER(INDEX(Paste_Here!X$2:X$850, MATCH(B672, Paste_Here!A$2:A$850, 0))))), "High Risk", IF(ISNUMBER(SEARCH("lowrisk", LOWER(INDEX(Paste_Here!X$2:X$850, MATCH(B672, Paste_Here!A$2:A$850, 0))))), "Low Risk", IF(ISNUMBER(SEARCH("somerisk", LOWER(INDEX(Paste_Here!X$2:X$850, MATCH(B672, Paste_Here!A$2:A$850, 0))))), "Some Risk", IF(ISNUMBER(SEARCH("ot", LOWER(INDEX(Paste_Here!X$2:X$850, MATCH(B672, Paste_Here!A$2:A$850, 0))))), "OT", "")))), ""), "")</f>
        <v/>
      </c>
      <c r="EB672" s="66"/>
      <c r="EC672" s="66"/>
      <c r="ED672" s="75" t="str">
        <f t="shared" si="140"/>
        <v/>
      </c>
      <c r="EE672" s="66"/>
      <c r="EF672" s="75" t="str">
        <f>IFERROR(IF(B672&lt;&gt;"", IF(AND(INDEX(Paste_Here!AO$2:AO$850, MATCH(B672, Paste_Here!A$2:A$850, 0))&lt;&gt;"", ISNUMBER(VALUE(INDEX(Paste_Here!AO$2:AO$850, MATCH(B672, Paste_Here!A$2:A$850, 0))))), INDEX(Paste_Here!AO$2:AO$850, MATCH(B672, Paste_Here!A$2:A$850, 0)), ""), ""), "")</f>
        <v/>
      </c>
      <c r="EG672" s="66"/>
      <c r="EH672" s="75" t="str">
        <f>IFERROR(IF(B672&lt;&gt;"", IF(ISNUMBER(SEARCH("highrisk", LOWER(INDEX(Paste_Here!AP$2:AP$850, MATCH(B672, Paste_Here!A$2:A$850, 0))))), "High Risk", IF(ISNUMBER(SEARCH("lowrisk", LOWER(INDEX(Paste_Here!AP$2:AP$850, MATCH(B672, Paste_Here!A$2:A$850, 0))))), "Low Risk", IF(ISNUMBER(SEARCH("somerisk", LOWER(INDEX(Paste_Here!AP$2:AP$850, MATCH(B672, Paste_Here!A$2:A$850, 0))))), "Some Risk", IF(ISNUMBER(SEARCH("ot", LOWER(INDEX(Paste_Here!AP$2:AP$850, MATCH(B672, Paste_Here!A$2:A$850, 0))))), "OT", "")))), ""), "")</f>
        <v/>
      </c>
      <c r="EI672" s="66"/>
      <c r="EJ672" s="93"/>
      <c r="EK672" s="66"/>
      <c r="EL672" s="75" t="str">
        <f>IFERROR(IF(B672&lt;&gt;"", IF(AND(INDEX(Paste_Here!AQ$2:AQ$850, MATCH(B672, Paste_Here!A$2:A$850, 0))&lt;&gt;"", ISNUMBER(VALUE(INDEX(Paste_Here!AQ$2:AQ$850, MATCH(B672, Paste_Here!A$2:A$850, 0))))), INDEX(Paste_Here!AQ$2:AQ$850, MATCH(B672, Paste_Here!A$2:A$850, 0)), ""), ""), "")</f>
        <v/>
      </c>
      <c r="EM672" s="66"/>
      <c r="EN672" s="75" t="str">
        <f>IFERROR(IF(B672&lt;&gt;"", IF(ISNUMBER(SEARCH("highrisk", LOWER(INDEX(Paste_Here!AR$2:AR$850, MATCH(B672, Paste_Here!A$2:A$850, 0))))), "High Risk", IF(ISNUMBER(SEARCH("lowrisk", LOWER(INDEX(Paste_Here!AR$2:AR$850, MATCH(B672, Paste_Here!A$2:A$850, 0))))), "Low Risk", IF(ISNUMBER(SEARCH("somerisk", LOWER(INDEX(Paste_Here!AR$2:AR$850, MATCH(B672, Paste_Here!A$2:A$850, 0))))), "Some Risk", IF(ISNUMBER(SEARCH("ot", LOWER(INDEX(Paste_Here!AR$2:AR$850, MATCH(B672, Paste_Here!A$2:A$850, 0))))), "OT", "")))), ""), "")</f>
        <v/>
      </c>
      <c r="EO672" s="66"/>
      <c r="EP672" s="93"/>
      <c r="EQ672" s="66"/>
      <c r="ER672" s="75"/>
      <c r="ES672" s="66"/>
      <c r="ET672" s="75"/>
      <c r="EU672" s="66"/>
      <c r="EV672" s="66"/>
      <c r="EW672" s="75" t="str">
        <f t="shared" si="141"/>
        <v/>
      </c>
      <c r="EX672" s="66"/>
      <c r="EY672" s="75" t="str">
        <f>IFERROR(IF(B672&lt;&gt;"", IF(AND(INDEX(Paste_Here!Y$2:Y$850, MATCH(B672, Paste_Here!A$2:A$850, 0))&lt;&gt;"", ISNUMBER(VALUE(INDEX(Paste_Here!Y$2:Y$850, MATCH(B672, Paste_Here!A$2:A$850, 0))))), INDEX(Paste_Here!Y$2:Y$850, MATCH(B672, Paste_Here!A$2:A$850, 0)), ""), ""), "")</f>
        <v/>
      </c>
      <c r="EZ672" s="66"/>
      <c r="FA672" s="75" t="str">
        <f>IFERROR(IF(B672&lt;&gt;"", IF(ISNUMBER(SEARCH("highrisk", LOWER(INDEX(Paste_Here!Z$2:Z$850, MATCH(B672, Paste_Here!A$2:A$850, 0))))), "High Risk", IF(ISNUMBER(SEARCH("lowrisk", LOWER(INDEX(Paste_Here!Z$2:Z$850, MATCH(B672, Paste_Here!A$2:A$850, 0))))), "Low Risk", IF(ISNUMBER(SEARCH("somerisk", LOWER(INDEX(Paste_Here!Z$2:Z$850, MATCH(B672, Paste_Here!A$2:A$850, 0))))), "Some Risk", IF(ISNUMBER(SEARCH("ot", LOWER(INDEX(Paste_Here!Z$2:Z$850, MATCH(B672, Paste_Here!A$2:A$850, 0))))), "OT", "")))), ""), "")</f>
        <v/>
      </c>
      <c r="FB672" s="66"/>
      <c r="FC672" s="93"/>
      <c r="FD672" s="66"/>
      <c r="FE672" s="75" t="str">
        <f>IFERROR(IF(B672&lt;&gt;"", IF(AND(INDEX(Paste_Here!AA$2:AA$850, MATCH(B672, Paste_Here!A$2:A$850, 0))&lt;&gt;"", ISNUMBER(VALUE(INDEX(Paste_Here!AA$2:AA$850, MATCH(B672, Paste_Here!A$2:A$850, 0))))), INDEX(Paste_Here!AA$2:AA$850, MATCH(B672, Paste_Here!A$2:A$850, 0)), ""), ""), "")</f>
        <v/>
      </c>
      <c r="FF672" s="66"/>
      <c r="FG672" s="75" t="str">
        <f>IFERROR(IF(B672&lt;&gt;"", IF(ISNUMBER(SEARCH("highrisk", LOWER(INDEX(Paste_Here!AB$2:AB$850, MATCH(B672, Paste_Here!A$2:A$850, 0))))), "High Risk", IF(ISNUMBER(SEARCH("lowrisk", LOWER(INDEX(Paste_Here!AB$2:AB$850, MATCH(B672, Paste_Here!A$2:A$850, 0))))), "Low Risk", IF(ISNUMBER(SEARCH("somerisk", LOWER(INDEX(Paste_Here!AB$2:AB$850, MATCH(B672, Paste_Here!A$2:A$850, 0))))), "Some Risk", IF(ISNUMBER(SEARCH("ot", LOWER(INDEX(Paste_Here!AB$2:AB$850, MATCH(B672, Paste_Here!A$2:A$850, 0))))), "OT", "")))), ""), "")</f>
        <v/>
      </c>
      <c r="FH672" s="66"/>
      <c r="FI672" s="93"/>
      <c r="FJ672" s="66"/>
      <c r="FK672" s="75"/>
      <c r="FL672" s="66"/>
      <c r="FM672" s="75"/>
      <c r="FN672" s="66"/>
      <c r="FO672" s="66"/>
      <c r="FP672" s="75" t="str">
        <f t="shared" si="136"/>
        <v/>
      </c>
      <c r="FQ672" s="66"/>
      <c r="FR672" s="75" t="str">
        <f>IFERROR(IF(B672&lt;&gt;"", IF(ISNUMBER(SEARCH("s", LOWER(INDEX(Paste_Here!L$2:L$850, MATCH(B672, Paste_Here!A$2:A$850, 0))))), "Yes", IF(INDEX(Paste_Here!L$2:L$850, MATCH(B672, Paste_Here!A$2:A$850, 0))&lt;&gt;"", "No", "")), ""), "")</f>
        <v/>
      </c>
      <c r="FS672" s="66"/>
      <c r="FT672" s="75" t="str">
        <f>IFERROR(IF(B672&lt;&gt;"", IF(ISNUMBER(SEARCH("yes", LOWER(INDEX(Paste_Here!F$2:F$850, MATCH(B672, Paste_Here!A$2:A$850, 0))))), "Yes", IF(ISNUMBER(SEARCH("no", LOWER(INDEX(Paste_Here!F$2:F$850, MATCH(B672, Paste_Here!A$2:A$850, 0))))), "No", "")), ""), "")</f>
        <v/>
      </c>
      <c r="FU672" s="66"/>
      <c r="FV672" s="75" t="str">
        <f>IFERROR(IF(B672&lt;&gt;"", IF(ISNUMBER(SEARCH("english language learner", LOWER(INDEX(Paste_Here!C$2:C$850, MATCH(B672, Paste_Here!A$2:A$850, 0))))), "Yes", ""), ""), "")</f>
        <v/>
      </c>
      <c r="FW672" s="66"/>
      <c r="FX672" s="75" t="str">
        <f>IFERROR(IF(B672&lt;&gt;"", IF(OR(ISNUMBER(SEARCH("b", LOWER(INDEX(Paste_Here!J$2:J$850, MATCH(B672, Paste_Here!A$2:A$850, 0))))), ISNUMBER(SEARCH("h", LOWER(INDEX(Paste_Here!J$2:J$850, MATCH(B672, Paste_Here!A$2:A$850, 0))))), ISNUMBER(SEARCH("i", LOWER(INDEX(Paste_Here!J$2:J$850, MATCH(B672, Paste_Here!A$2:A$850, 0)))))), "Yes", IF(INDEX(Paste_Here!J$2:J$850, MATCH(B672, Paste_Here!A$2:A$850, 0))&lt;&gt;"", "No", "")), ""), "")</f>
        <v/>
      </c>
      <c r="FY672" s="66"/>
      <c r="FZ672" s="75" t="str">
        <f>IFERROR(IF(B672&lt;&gt;"", IF(ISNUMBER(SEARCH("yes", LOWER(INDEX(Paste_Here!K$2:K$850, MATCH(B672, Paste_Here!A$2:A$850, 0))))), "Yes", IF(ISNUMBER(SEARCH("no", LOWER(INDEX(Paste_Here!K$2:K$850, MATCH(B672, Paste_Here!A$2:A$850, 0))))), "No", "")), ""), "")</f>
        <v/>
      </c>
      <c r="GA672" s="66"/>
      <c r="GB672" s="75" t="str">
        <f>IFERROR(IF(B672&lt;&gt;"", IF(ISNUMBER(SEARCH("transitional 2", LOWER(INDEX(Paste_Here!C$2:C$850, MATCH(B672, Paste_Here!A$2:A$850, 0))))), "T2",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GC672" s="66"/>
      <c r="GD672" s="75"/>
      <c r="GE672" s="66"/>
      <c r="GF672" s="75"/>
      <c r="GG672" s="66"/>
      <c r="GH672" s="75"/>
      <c r="GI672" s="66"/>
      <c r="GK672" s="1" t="str" cm="1">
        <f t="array" ref="GK672">IFERROR(INDEX(Paste_Here!$B$2:$B$850, MATCH(0, COUNTIF(GK$4:GK671, Paste_Here!$B$2:$B$850) + IF(Paste_Here!$B$2:$B$850="", 1, 0), 0)), "")</f>
        <v/>
      </c>
      <c r="GL672" s="1" t="str">
        <f>IF(GK672&lt;&gt;"", INDEX(Paste_Here!$A$2:$A$850, MATCH(GK672, Paste_Here!$B$2:$B$850, 0)), "")</f>
        <v/>
      </c>
      <c r="GM672" s="1" t="str">
        <f t="shared" si="142"/>
        <v/>
      </c>
      <c r="GN672" s="1" t="str" cm="1">
        <f t="array" ref="GN672">IFERROR(INDEX($GM$5:$GM$850, MATCH(SMALL(IF($GM$5:$GM$850&lt;&gt;"", COUNTIF($GM$5:$GM$850, "&lt;"&amp;$GM$5:$GM$850)+1), ROW()-ROW($GN$5)+1), COUNTIF($GM$5:$GM$850, "&lt;"&amp;$GM$5:$GM$850)+1, 0)), "")</f>
        <v/>
      </c>
    </row>
    <row r="673" spans="1:196">
      <c r="A673" s="66"/>
      <c r="B673" s="75" t="str">
        <f t="shared" si="130"/>
        <v/>
      </c>
      <c r="C673" s="66"/>
      <c r="D673" s="75" t="str">
        <f>IFERROR(IF(AND(INDEX(Paste_Here!N$2:N$850, MATCH(B673, Paste_Here!A$2:A$850, 0)) = ""), "", IF(UPPER(INDEX(Paste_Here!N$2:N$850, MATCH(B673, Paste_Here!A$2:A$850, 0))) = "YES", "Yes", IF(UPPER(INDEX(Paste_Here!N$2:N$850, MATCH(B673, Paste_Here!A$2:A$850, 0))) = "NO", "No", ""))), "")</f>
        <v/>
      </c>
      <c r="E673" s="66"/>
      <c r="F673" s="75" t="str">
        <f t="shared" si="137"/>
        <v/>
      </c>
      <c r="G673" s="66"/>
      <c r="H673" s="75" t="str">
        <f t="shared" si="138"/>
        <v/>
      </c>
      <c r="I673" s="66"/>
      <c r="J673" s="75" t="str">
        <f t="shared" si="139"/>
        <v/>
      </c>
      <c r="K673" s="66"/>
      <c r="L673" s="75"/>
      <c r="M673" s="66"/>
      <c r="N673" s="75" t="str">
        <f>IFERROR(IF(B673&lt;&gt;"", IF(AND(INDEX(Paste_Here!AW$2:AW$850, MATCH(B673, Paste_Here!A$2:A$850, 0))&lt;&gt;"", ISNUMBER(VALUE(INDEX(Paste_Here!AW$2:AW$850, MATCH(B673, Paste_Here!A$2:A$850, 0))))), INDEX(Paste_Here!AW$2:AW$850, MATCH(B673, Paste_Here!A$2:A$850, 0)), ""), ""), "")</f>
        <v/>
      </c>
      <c r="O673" s="66"/>
      <c r="P673" s="75" t="str">
        <f>IFERROR(IF(B673&lt;&gt;"", IF(AND(INDEX(Paste_Here!AX$2:AX$850, MATCH(B673, Paste_Here!A$2:A$850, 0))&lt;&gt;"", ISNUMBER(VALUE(INDEX(Paste_Here!AX$2:AX$850, MATCH(B673, Paste_Here!A$2:A$850, 0))))), INDEX(Paste_Here!AX$2:AX$850, MATCH(B673, Paste_Here!A$2:A$850, 0)), ""), ""), "")</f>
        <v/>
      </c>
      <c r="Q673" s="66"/>
      <c r="R673" s="75" t="str">
        <f>IFERROR(IF(B673&lt;&gt;"", IF(AND(INDEX(Paste_Here!AU$2:AU$850, MATCH(B673, Paste_Here!A$2:A$850, 0))&lt;&gt;"", ISNUMBER(VALUE(INDEX(Paste_Here!AU$2:AU$850, MATCH(B673, Paste_Here!A$2:A$850, 0))))), INDEX(Paste_Here!AU$2:AU$850, MATCH(B673, Paste_Here!A$2:A$850, 0)), ""), ""), "")</f>
        <v/>
      </c>
      <c r="S673" s="66"/>
      <c r="T673" s="75" t="str">
        <f>IFERROR(IF(B673&lt;&gt;"", IF(AND(INDEX(Paste_Here!AV$2:AV$850, MATCH(B673, Paste_Here!A$2:A$850, 0))&lt;&gt;"", ISNUMBER(VALUE(INDEX(Paste_Here!AV$2:AV$850, MATCH(B673, Paste_Here!A$2:A$850, 0))))), INDEX(Paste_Here!AV$2:AV$850, MATCH(B673, Paste_Here!A$2:A$850, 0)), ""), ""), "")</f>
        <v/>
      </c>
      <c r="U673" s="66"/>
      <c r="W673" s="66"/>
      <c r="Y673" s="66"/>
      <c r="Z673" s="66"/>
      <c r="AA673" s="75" t="str">
        <f t="shared" si="131"/>
        <v/>
      </c>
      <c r="AB673" s="66"/>
      <c r="AC673" s="75"/>
      <c r="AD673" s="66"/>
      <c r="AE673" s="98"/>
      <c r="AF673" s="66"/>
      <c r="AG673" s="75"/>
      <c r="AH673" s="66"/>
      <c r="AI673" s="75" t="str">
        <f>IFERROR(IF(B673&lt;&gt;"", IF(AND(INDEX(Paste_Here!AC$2:AC$850, MATCH(B673, Paste_Here!A$2:A$850, 0))&lt;&gt;"", ISNUMBER(VALUE(INDEX(Paste_Here!AC$2:AC$850, MATCH(B673, Paste_Here!A$2:A$850, 0))))), INDEX(Paste_Here!AC$2:AC$850, MATCH(B673, Paste_Here!A$2:A$850, 0)), ""), ""), "")</f>
        <v/>
      </c>
      <c r="AJ673" s="66"/>
      <c r="AK673" s="75" t="str">
        <f>IFERROR(IF(B673&lt;&gt;"", IF(ISNUMBER(SEARCH("highrisk", LOWER(INDEX(Paste_Here!AD$2:AD$850, MATCH(B673, Paste_Here!A$2:A$850, 0))))), "High Risk", IF(ISNUMBER(SEARCH("lowrisk", LOWER(INDEX(Paste_Here!AD$2:AD$850, MATCH(B673, Paste_Here!A$2:A$850, 0))))), "Low Risk", IF(ISNUMBER(SEARCH("somerisk", LOWER(INDEX(Paste_Here!AD$2:AD$850, MATCH(B673, Paste_Here!A$2:A$850, 0))))), "Some Risk", IF(ISNUMBER(SEARCH("ot", LOWER(INDEX(Paste_Here!AD$2:AD$850, MATCH(B673, Paste_Here!A$2:A$850, 0))))), "OT", "")))), ""), "")</f>
        <v/>
      </c>
      <c r="AL673" s="66"/>
      <c r="AM673" s="75"/>
      <c r="AN673" s="66"/>
      <c r="AO673" s="75" t="str">
        <f>IFERROR(IF(B673&lt;&gt;"", IF(AND(INDEX(Paste_Here!M$2:M$850, MATCH(B673, Paste_Here!A$2:A$850, 0))&lt;&gt;"", ISNUMBER(VALUE(INDEX(Paste_Here!M$2:M$850, MATCH(B673, Paste_Here!A$2:A$850, 0))))), INDEX(Paste_Here!M$2:M$850, MATCH(B673, Paste_Here!A$2:A$850, 0)), ""), ""), "")</f>
        <v/>
      </c>
      <c r="AP673" s="66"/>
      <c r="AQ673" s="75" t="str">
        <f>IFERROR(IF(B673&lt;&gt;"", IF(ISNUMBER(SEARCH("highrisk", LOWER(INDEX(Paste_Here!N$2:N$850, MATCH(B673, Paste_Here!A$2:A$850, 0))))), "High Risk", IF(ISNUMBER(SEARCH("lowrisk", LOWER(INDEX(Paste_Here!N$2:N$850, MATCH(B673, Paste_Here!A$2:A$850, 0))))), "Low Risk", IF(ISNUMBER(SEARCH("somerisk", LOWER(INDEX(Paste_Here!N$2:N$850, MATCH(B673, Paste_Here!A$2:A$850, 0))))), "Some Risk", IF(ISNUMBER(SEARCH("ot", LOWER(INDEX(Paste_Here!N$2:N$850, MATCH(B673, Paste_Here!A$2:A$850, 0))))), "OT", "")))), ""), "")</f>
        <v/>
      </c>
      <c r="AT673" s="66"/>
      <c r="AU673" s="103"/>
      <c r="AV673" s="66"/>
      <c r="AW673" s="66"/>
      <c r="AX673" s="75" t="str">
        <f t="shared" si="132"/>
        <v/>
      </c>
      <c r="AY673" s="66"/>
      <c r="AZ673" s="75"/>
      <c r="BA673" s="66"/>
      <c r="BB673" s="75"/>
      <c r="BC673" s="66"/>
      <c r="BD673" s="75"/>
      <c r="BE673" s="66"/>
      <c r="BF673" s="75" t="str">
        <f>IFERROR(IF(B673&lt;&gt;"", IF(AND(INDEX(Paste_Here!AE$2:AE$850, MATCH(B673, Paste_Here!A$2:A$850, 0))&lt;&gt;"", ISNUMBER(VALUE(INDEX(Paste_Here!AE$2:AE$850, MATCH(B673, Paste_Here!A$2:A$850, 0))))), INDEX(Paste_Here!AE$2:AE$850, MATCH(B673, Paste_Here!A$2:A$850, 0)), ""), ""), "")</f>
        <v/>
      </c>
      <c r="BG673" s="66"/>
      <c r="BH673" s="75" t="str">
        <f>IFERROR(IF(B673&lt;&gt;"", IF(ISNUMBER(SEARCH("highrisk", LOWER(INDEX(Paste_Here!AF$2:AF$850, MATCH(B673, Paste_Here!A$2:A$850, 0))))), "High Risk", IF(ISNUMBER(SEARCH("lowrisk", LOWER(INDEX(Paste_Here!AF$2:AF$850, MATCH(B673, Paste_Here!A$2:A$850, 0))))), "Low Risk", IF(ISNUMBER(SEARCH("somerisk", LOWER(INDEX(Paste_Here!AF$2:AF$850, MATCH(B673, Paste_Here!A$2:A$850, 0))))), "Some Risk", IF(ISNUMBER(SEARCH("ot", LOWER(INDEX(Paste_Here!AF$2:AF$850, MATCH(B673, Paste_Here!A$2:A$850, 0))))), "OT", "")))), ""), "")</f>
        <v/>
      </c>
      <c r="BI673" s="66"/>
      <c r="BJ673" s="75"/>
      <c r="BK673" s="66"/>
      <c r="BL673" s="75" t="str">
        <f>IFERROR(IF(B673&lt;&gt;"", IF(AND(INDEX(Paste_Here!O$2:O$850, MATCH(B673, Paste_Here!A$2:A$850, 0))&lt;&gt;"", ISNUMBER(VALUE(INDEX(Paste_Here!O$2:O$850, MATCH(B673, Paste_Here!A$2:A$850, 0))))), INDEX(Paste_Here!O$2:O$850, MATCH(B673, Paste_Here!A$2:A$850, 0)), ""), ""), "")</f>
        <v/>
      </c>
      <c r="BM673" s="66"/>
      <c r="BN673" s="75" t="str">
        <f>IFERROR(IF(B673&lt;&gt;"", IF(ISNUMBER(SEARCH("highrisk", LOWER(INDEX(Paste_Here!P$2:P$850, MATCH(B673, Paste_Here!A$2:A$850, 0))))), "High Risk", IF(ISNUMBER(SEARCH("lowrisk", LOWER(INDEX(Paste_Here!P$2:P$850, MATCH(B673, Paste_Here!A$2:A$850, 0))))), "Low Risk", IF(ISNUMBER(SEARCH("somerisk", LOWER(INDEX(Paste_Here!P$2:P$850, MATCH(B673, Paste_Here!A$2:A$850, 0))))), "Some Risk", IF(ISNUMBER(SEARCH("ot", LOWER(INDEX(Paste_Here!P$2:P$850, MATCH(B673, Paste_Here!A$2:A$850, 0))))), "OT", "")))), ""), "")</f>
        <v/>
      </c>
      <c r="BQ673" s="66"/>
      <c r="BR673" s="75"/>
      <c r="BS673" s="66"/>
      <c r="BT673" s="66"/>
      <c r="BU673" s="75" t="str">
        <f t="shared" si="133"/>
        <v/>
      </c>
      <c r="BV673" s="66"/>
      <c r="BW673" s="75"/>
      <c r="BX673" s="66"/>
      <c r="BY673" s="75"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BZ673" s="66"/>
      <c r="CA673" s="75"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CB673" s="66"/>
      <c r="CC673" s="75"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CD673" s="66"/>
      <c r="CE673" s="75"/>
      <c r="CF673" s="66"/>
      <c r="CK673" s="75"/>
      <c r="CL673" s="66"/>
      <c r="CM673" s="75"/>
      <c r="CN673" s="66"/>
      <c r="CO673" s="75"/>
      <c r="CP673" s="66"/>
      <c r="CQ673" s="66"/>
      <c r="CR673" s="75" t="str">
        <f t="shared" si="134"/>
        <v/>
      </c>
      <c r="CS673" s="66"/>
      <c r="CT673" s="75"/>
      <c r="CU673" s="66"/>
      <c r="CV673" s="75"/>
      <c r="CW673" s="66"/>
      <c r="CX673" s="75"/>
      <c r="CY673" s="66"/>
      <c r="CZ673" s="75"/>
      <c r="DA673" s="66"/>
      <c r="DB673" s="75" t="str">
        <f>IFERROR(IF(B673&lt;&gt;"", IF(AND(INDEX(Paste_Here!AK$2:AK$850, MATCH(B673, Paste_Here!A$2:A$850, 0))&lt;&gt;"", ISNUMBER(VALUE(INDEX(Paste_Here!AK$2:AK$850, MATCH(B673, Paste_Here!A$2:A$850, 0))))), INDEX(Paste_Here!AK$2:AK$850, MATCH(B673, Paste_Here!A$2:A$850, 0)), ""), ""), "")</f>
        <v/>
      </c>
      <c r="DC673" s="66"/>
      <c r="DD673" s="75" t="str">
        <f>IFERROR(IF(B673&lt;&gt;"", IF(ISNUMBER(SEARCH("highrisk", LOWER(INDEX(Paste_Here!AL$2:AL$850, MATCH(B673, Paste_Here!A$2:A$850, 0))))), "High Risk", IF(ISNUMBER(SEARCH("lowrisk", LOWER(INDEX(Paste_Here!AL$2:AL$850, MATCH(B673, Paste_Here!A$2:A$850, 0))))), "Low Risk", IF(ISNUMBER(SEARCH("somerisk", LOWER(INDEX(Paste_Here!AL$2:AL$850, MATCH(B673, Paste_Here!A$2:A$850, 0))))), "Some Risk", IF(ISNUMBER(SEARCH("ot", LOWER(INDEX(Paste_Here!AL$2:AL$850, MATCH(B673, Paste_Here!A$2:A$850, 0))))), "OT", "")))), ""), "")</f>
        <v/>
      </c>
      <c r="DE673" s="66"/>
      <c r="DF673" s="75" t="str">
        <f>IFERROR(IF(B673&lt;&gt;"", IF(AND(INDEX(Paste_Here!AM$2:AM$850, MATCH(B673, Paste_Here!A$2:A$850, 0))&lt;&gt;"", ISNUMBER(VALUE(INDEX(Paste_Here!AM$2:AM$850, MATCH(B673, Paste_Here!A$2:A$850, 0))))), INDEX(Paste_Here!AM$2:AM$850, MATCH(B673, Paste_Here!A$2:A$850, 0)), ""), ""), "")</f>
        <v/>
      </c>
      <c r="DG673" s="66"/>
      <c r="DH673" s="75" t="str">
        <f>IFERROR(IF(B673&lt;&gt;"", IF(ISNUMBER(SEARCH("highrisk", LOWER(INDEX(Paste_Here!AN$2:AN$850, MATCH(B673, Paste_Here!A$2:A$850, 0))))), "High Risk", IF(ISNUMBER(SEARCH("lowrisk", LOWER(INDEX(Paste_Here!AN$2:AN$850, MATCH(B673, Paste_Here!A$2:A$850, 0))))), "Low Risk", IF(ISNUMBER(SEARCH("somerisk", LOWER(INDEX(Paste_Here!AN$2:AN$850, MATCH(B673, Paste_Here!A$2:A$850, 0))))), "Some Risk", IF(ISNUMBER(SEARCH("ot", LOWER(INDEX(Paste_Here!AN$2:AN$850, MATCH(B673, Paste_Here!A$2:A$850, 0))))), "OT", "")))), ""), "")</f>
        <v/>
      </c>
      <c r="DI673" s="66"/>
      <c r="DJ673" s="66"/>
      <c r="DK673" s="75" t="str">
        <f t="shared" si="135"/>
        <v/>
      </c>
      <c r="DL673" s="66"/>
      <c r="DM673" s="75" t="str">
        <f>IFERROR(IF(B673&lt;&gt;"", IF(AND(INDEX(Paste_Here!Q$2:Q$850, MATCH(B673, Paste_Here!A$2:A$850, 0))&lt;&gt;"", ISNUMBER(VALUE(INDEX(Paste_Here!Q$2:Q$850, MATCH(B673, Paste_Here!A$2:A$850, 0))))), INDEX(Paste_Here!Q$2:Q$850, MATCH(B673, Paste_Here!A$2:A$850, 0)), ""), ""), "")</f>
        <v/>
      </c>
      <c r="DN673" s="66"/>
      <c r="DO673" s="75" t="str">
        <f>IFERROR(IF(B673&lt;&gt;"", IF(ISNUMBER(SEARCH("highrisk", LOWER(INDEX(Paste_Here!R$2:R$850, MATCH(B673, Paste_Here!A$2:A$850, 0))))), "High Risk", IF(ISNUMBER(SEARCH("lowrisk", LOWER(INDEX(Paste_Here!R$2:R$850, MATCH(B673, Paste_Here!A$2:A$850, 0))))), "Low Risk", IF(ISNUMBER(SEARCH("somerisk", LOWER(INDEX(Paste_Here!R$2:R$850, MATCH(B673, Paste_Here!A$2:A$850, 0))))), "Some Risk", IF(ISNUMBER(SEARCH("ot", LOWER(INDEX(Paste_Here!R$2:R$850, MATCH(B673, Paste_Here!A$2:A$850, 0))))), "OT", "")))), ""), "")</f>
        <v/>
      </c>
      <c r="DP673" s="66"/>
      <c r="DQ673" s="93" t="str">
        <f>IFERROR(IF(B673&lt;&gt;"", IF(AND(INDEX(Paste_Here!S$2:S$850, MATCH(B673, Paste_Here!A$2:A$850, 0))&lt;&gt;"", ISNUMBER(VALUE(INDEX(Paste_Here!S$2:S$850, MATCH(B673, Paste_Here!A$2:A$850, 0))))), INDEX(Paste_Here!S$2:S$850, MATCH(B673, Paste_Here!A$2:A$850, 0)), ""), ""), "")</f>
        <v/>
      </c>
      <c r="DR673" s="66"/>
      <c r="DS673" s="75"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IF(ISNUMBER(SEARCH("ot", LOWER(INDEX(Paste_Here!T$2:T$850, MATCH(B673, Paste_Here!A$2:A$850, 0))))), "OT", "")))), ""), "")</f>
        <v/>
      </c>
      <c r="DT673" s="66"/>
      <c r="DU673" s="75" t="str">
        <f>IFERROR(IF(B673&lt;&gt;"", IF(AND(INDEX(Paste_Here!U$2:U$850, MATCH(B673, Paste_Here!A$2:A$850, 0))&lt;&gt;"", ISNUMBER(VALUE(INDEX(Paste_Here!U$2:U$850, MATCH(B673, Paste_Here!A$2:A$850, 0))))), INDEX(Paste_Here!U$2:U$850, MATCH(B673, Paste_Here!A$2:A$850, 0)), ""), ""), "")</f>
        <v/>
      </c>
      <c r="DV673" s="66"/>
      <c r="DW673" s="93" t="str">
        <f>IFERROR(IF(B673&lt;&gt;"", IF(ISNUMBER(SEARCH("highrisk", LOWER(INDEX(Paste_Here!V$2:V$850, MATCH(B673, Paste_Here!A$2:A$850, 0))))), "High Risk", IF(ISNUMBER(SEARCH("lowrisk", LOWER(INDEX(Paste_Here!V$2:V$850, MATCH(B673, Paste_Here!A$2:A$850, 0))))), "Low Risk", IF(ISNUMBER(SEARCH("somerisk", LOWER(INDEX(Paste_Here!V$2:V$850, MATCH(B673, Paste_Here!A$2:A$850, 0))))), "Some Risk", IF(ISNUMBER(SEARCH("ot", LOWER(INDEX(Paste_Here!V$2:V$850, MATCH(B673, Paste_Here!A$2:A$850, 0))))), "OT", "")))), ""), "")</f>
        <v/>
      </c>
      <c r="DX673" s="66"/>
      <c r="DY673" s="75" t="str">
        <f>IFERROR(IF(B673&lt;&gt;"", IF(AND(INDEX(Paste_Here!W$2:W$850, MATCH(B673, Paste_Here!A$2:A$850, 0))&lt;&gt;"", ISNUMBER(VALUE(INDEX(Paste_Here!W$2:W$850, MATCH(B673, Paste_Here!A$2:A$850, 0))))), INDEX(Paste_Here!W$2:W$850, MATCH(B673, Paste_Here!A$2:A$850, 0)), ""), ""), "")</f>
        <v/>
      </c>
      <c r="DZ673" s="66"/>
      <c r="EA673" s="75" t="str">
        <f>IFERROR(IF(B673&lt;&gt;"", IF(ISNUMBER(SEARCH("highrisk", LOWER(INDEX(Paste_Here!X$2:X$850, MATCH(B673, Paste_Here!A$2:A$850, 0))))), "High Risk", IF(ISNUMBER(SEARCH("lowrisk", LOWER(INDEX(Paste_Here!X$2:X$850, MATCH(B673, Paste_Here!A$2:A$850, 0))))), "Low Risk", IF(ISNUMBER(SEARCH("somerisk", LOWER(INDEX(Paste_Here!X$2:X$850, MATCH(B673, Paste_Here!A$2:A$850, 0))))), "Some Risk", IF(ISNUMBER(SEARCH("ot", LOWER(INDEX(Paste_Here!X$2:X$850, MATCH(B673, Paste_Here!A$2:A$850, 0))))), "OT", "")))), ""), "")</f>
        <v/>
      </c>
      <c r="EB673" s="66"/>
      <c r="EC673" s="66"/>
      <c r="ED673" s="75" t="str">
        <f t="shared" si="140"/>
        <v/>
      </c>
      <c r="EE673" s="66"/>
      <c r="EF673" s="75" t="str">
        <f>IFERROR(IF(B673&lt;&gt;"", IF(AND(INDEX(Paste_Here!AO$2:AO$850, MATCH(B673, Paste_Here!A$2:A$850, 0))&lt;&gt;"", ISNUMBER(VALUE(INDEX(Paste_Here!AO$2:AO$850, MATCH(B673, Paste_Here!A$2:A$850, 0))))), INDEX(Paste_Here!AO$2:AO$850, MATCH(B673, Paste_Here!A$2:A$850, 0)), ""), ""), "")</f>
        <v/>
      </c>
      <c r="EG673" s="66"/>
      <c r="EH673" s="75" t="str">
        <f>IFERROR(IF(B673&lt;&gt;"", IF(ISNUMBER(SEARCH("highrisk", LOWER(INDEX(Paste_Here!AP$2:AP$850, MATCH(B673, Paste_Here!A$2:A$850, 0))))), "High Risk", IF(ISNUMBER(SEARCH("lowrisk", LOWER(INDEX(Paste_Here!AP$2:AP$850, MATCH(B673, Paste_Here!A$2:A$850, 0))))), "Low Risk", IF(ISNUMBER(SEARCH("somerisk", LOWER(INDEX(Paste_Here!AP$2:AP$850, MATCH(B673, Paste_Here!A$2:A$850, 0))))), "Some Risk", IF(ISNUMBER(SEARCH("ot", LOWER(INDEX(Paste_Here!AP$2:AP$850, MATCH(B673, Paste_Here!A$2:A$850, 0))))), "OT", "")))), ""), "")</f>
        <v/>
      </c>
      <c r="EI673" s="66"/>
      <c r="EJ673" s="93"/>
      <c r="EK673" s="66"/>
      <c r="EL673" s="75" t="str">
        <f>IFERROR(IF(B673&lt;&gt;"", IF(AND(INDEX(Paste_Here!AQ$2:AQ$850, MATCH(B673, Paste_Here!A$2:A$850, 0))&lt;&gt;"", ISNUMBER(VALUE(INDEX(Paste_Here!AQ$2:AQ$850, MATCH(B673, Paste_Here!A$2:A$850, 0))))), INDEX(Paste_Here!AQ$2:AQ$850, MATCH(B673, Paste_Here!A$2:A$850, 0)), ""), ""), "")</f>
        <v/>
      </c>
      <c r="EM673" s="66"/>
      <c r="EN673" s="75" t="str">
        <f>IFERROR(IF(B673&lt;&gt;"", IF(ISNUMBER(SEARCH("highrisk", LOWER(INDEX(Paste_Here!AR$2:AR$850, MATCH(B673, Paste_Here!A$2:A$850, 0))))), "High Risk", IF(ISNUMBER(SEARCH("lowrisk", LOWER(INDEX(Paste_Here!AR$2:AR$850, MATCH(B673, Paste_Here!A$2:A$850, 0))))), "Low Risk", IF(ISNUMBER(SEARCH("somerisk", LOWER(INDEX(Paste_Here!AR$2:AR$850, MATCH(B673, Paste_Here!A$2:A$850, 0))))), "Some Risk", IF(ISNUMBER(SEARCH("ot", LOWER(INDEX(Paste_Here!AR$2:AR$850, MATCH(B673, Paste_Here!A$2:A$850, 0))))), "OT", "")))), ""), "")</f>
        <v/>
      </c>
      <c r="EO673" s="66"/>
      <c r="EP673" s="93"/>
      <c r="EQ673" s="66"/>
      <c r="ER673" s="75"/>
      <c r="ES673" s="66"/>
      <c r="ET673" s="75"/>
      <c r="EU673" s="66"/>
      <c r="EV673" s="66"/>
      <c r="EW673" s="75" t="str">
        <f t="shared" si="141"/>
        <v/>
      </c>
      <c r="EX673" s="66"/>
      <c r="EY673" s="75" t="str">
        <f>IFERROR(IF(B673&lt;&gt;"", IF(AND(INDEX(Paste_Here!Y$2:Y$850, MATCH(B673, Paste_Here!A$2:A$850, 0))&lt;&gt;"", ISNUMBER(VALUE(INDEX(Paste_Here!Y$2:Y$850, MATCH(B673, Paste_Here!A$2:A$850, 0))))), INDEX(Paste_Here!Y$2:Y$850, MATCH(B673, Paste_Here!A$2:A$850, 0)), ""), ""), "")</f>
        <v/>
      </c>
      <c r="EZ673" s="66"/>
      <c r="FA673" s="75" t="str">
        <f>IFERROR(IF(B673&lt;&gt;"", IF(ISNUMBER(SEARCH("highrisk", LOWER(INDEX(Paste_Here!Z$2:Z$850, MATCH(B673, Paste_Here!A$2:A$850, 0))))), "High Risk", IF(ISNUMBER(SEARCH("lowrisk", LOWER(INDEX(Paste_Here!Z$2:Z$850, MATCH(B673, Paste_Here!A$2:A$850, 0))))), "Low Risk", IF(ISNUMBER(SEARCH("somerisk", LOWER(INDEX(Paste_Here!Z$2:Z$850, MATCH(B673, Paste_Here!A$2:A$850, 0))))), "Some Risk", IF(ISNUMBER(SEARCH("ot", LOWER(INDEX(Paste_Here!Z$2:Z$850, MATCH(B673, Paste_Here!A$2:A$850, 0))))), "OT", "")))), ""), "")</f>
        <v/>
      </c>
      <c r="FB673" s="66"/>
      <c r="FC673" s="93"/>
      <c r="FD673" s="66"/>
      <c r="FE673" s="75" t="str">
        <f>IFERROR(IF(B673&lt;&gt;"", IF(AND(INDEX(Paste_Here!AA$2:AA$850, MATCH(B673, Paste_Here!A$2:A$850, 0))&lt;&gt;"", ISNUMBER(VALUE(INDEX(Paste_Here!AA$2:AA$850, MATCH(B673, Paste_Here!A$2:A$850, 0))))), INDEX(Paste_Here!AA$2:AA$850, MATCH(B673, Paste_Here!A$2:A$850, 0)), ""), ""), "")</f>
        <v/>
      </c>
      <c r="FF673" s="66"/>
      <c r="FG673" s="75" t="str">
        <f>IFERROR(IF(B673&lt;&gt;"", IF(ISNUMBER(SEARCH("highrisk", LOWER(INDEX(Paste_Here!AB$2:AB$850, MATCH(B673, Paste_Here!A$2:A$850, 0))))), "High Risk", IF(ISNUMBER(SEARCH("lowrisk", LOWER(INDEX(Paste_Here!AB$2:AB$850, MATCH(B673, Paste_Here!A$2:A$850, 0))))), "Low Risk", IF(ISNUMBER(SEARCH("somerisk", LOWER(INDEX(Paste_Here!AB$2:AB$850, MATCH(B673, Paste_Here!A$2:A$850, 0))))), "Some Risk", IF(ISNUMBER(SEARCH("ot", LOWER(INDEX(Paste_Here!AB$2:AB$850, MATCH(B673, Paste_Here!A$2:A$850, 0))))), "OT", "")))), ""), "")</f>
        <v/>
      </c>
      <c r="FH673" s="66"/>
      <c r="FI673" s="93"/>
      <c r="FJ673" s="66"/>
      <c r="FK673" s="75"/>
      <c r="FL673" s="66"/>
      <c r="FM673" s="75"/>
      <c r="FN673" s="66"/>
      <c r="FO673" s="66"/>
      <c r="FP673" s="75" t="str">
        <f t="shared" si="136"/>
        <v/>
      </c>
      <c r="FQ673" s="66"/>
      <c r="FR673" s="75" t="str">
        <f>IFERROR(IF(B673&lt;&gt;"", IF(ISNUMBER(SEARCH("s", LOWER(INDEX(Paste_Here!L$2:L$850, MATCH(B673, Paste_Here!A$2:A$850, 0))))), "Yes", IF(INDEX(Paste_Here!L$2:L$850, MATCH(B673, Paste_Here!A$2:A$850, 0))&lt;&gt;"", "No", "")), ""), "")</f>
        <v/>
      </c>
      <c r="FS673" s="66"/>
      <c r="FT673" s="75" t="str">
        <f>IFERROR(IF(B673&lt;&gt;"", IF(ISNUMBER(SEARCH("yes", LOWER(INDEX(Paste_Here!F$2:F$850, MATCH(B673, Paste_Here!A$2:A$850, 0))))), "Yes", IF(ISNUMBER(SEARCH("no", LOWER(INDEX(Paste_Here!F$2:F$850, MATCH(B673, Paste_Here!A$2:A$850, 0))))), "No", "")), ""), "")</f>
        <v/>
      </c>
      <c r="FU673" s="66"/>
      <c r="FV673" s="75" t="str">
        <f>IFERROR(IF(B673&lt;&gt;"", IF(ISNUMBER(SEARCH("english language learner", LOWER(INDEX(Paste_Here!C$2:C$850, MATCH(B673, Paste_Here!A$2:A$850, 0))))), "Yes", ""), ""), "")</f>
        <v/>
      </c>
      <c r="FW673" s="66"/>
      <c r="FX673" s="75" t="str">
        <f>IFERROR(IF(B673&lt;&gt;"", IF(OR(ISNUMBER(SEARCH("b", LOWER(INDEX(Paste_Here!J$2:J$850, MATCH(B673, Paste_Here!A$2:A$850, 0))))), ISNUMBER(SEARCH("h", LOWER(INDEX(Paste_Here!J$2:J$850, MATCH(B673, Paste_Here!A$2:A$850, 0))))), ISNUMBER(SEARCH("i", LOWER(INDEX(Paste_Here!J$2:J$850, MATCH(B673, Paste_Here!A$2:A$850, 0)))))), "Yes", IF(INDEX(Paste_Here!J$2:J$850, MATCH(B673, Paste_Here!A$2:A$850, 0))&lt;&gt;"", "No", "")), ""), "")</f>
        <v/>
      </c>
      <c r="FY673" s="66"/>
      <c r="FZ673" s="75" t="str">
        <f>IFERROR(IF(B673&lt;&gt;"", IF(ISNUMBER(SEARCH("yes", LOWER(INDEX(Paste_Here!K$2:K$850, MATCH(B673, Paste_Here!A$2:A$850, 0))))), "Yes", IF(ISNUMBER(SEARCH("no", LOWER(INDEX(Paste_Here!K$2:K$850, MATCH(B673, Paste_Here!A$2:A$850, 0))))), "No", "")), ""), "")</f>
        <v/>
      </c>
      <c r="GA673" s="66"/>
      <c r="GB673" s="75" t="str">
        <f>IFERROR(IF(B673&lt;&gt;"", IF(ISNUMBER(SEARCH("transitional 2", LOWER(INDEX(Paste_Here!C$2:C$850, MATCH(B673, Paste_Here!A$2:A$850, 0))))), "T2",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GC673" s="66"/>
      <c r="GD673" s="75"/>
      <c r="GE673" s="66"/>
      <c r="GF673" s="75"/>
      <c r="GG673" s="66"/>
      <c r="GH673" s="75"/>
      <c r="GI673" s="66"/>
      <c r="GK673" s="1" t="str" cm="1">
        <f t="array" ref="GK673">IFERROR(INDEX(Paste_Here!$B$2:$B$850, MATCH(0, COUNTIF(GK$4:GK672, Paste_Here!$B$2:$B$850) + IF(Paste_Here!$B$2:$B$850="", 1, 0), 0)), "")</f>
        <v/>
      </c>
      <c r="GL673" s="1" t="str">
        <f>IF(GK673&lt;&gt;"", INDEX(Paste_Here!$A$2:$A$850, MATCH(GK673, Paste_Here!$B$2:$B$850, 0)), "")</f>
        <v/>
      </c>
      <c r="GM673" s="1" t="str">
        <f t="shared" si="142"/>
        <v/>
      </c>
      <c r="GN673" s="1" t="str" cm="1">
        <f t="array" ref="GN673">IFERROR(INDEX($GM$5:$GM$850, MATCH(SMALL(IF($GM$5:$GM$850&lt;&gt;"", COUNTIF($GM$5:$GM$850, "&lt;"&amp;$GM$5:$GM$850)+1), ROW()-ROW($GN$5)+1), COUNTIF($GM$5:$GM$850, "&lt;"&amp;$GM$5:$GM$850)+1, 0)), "")</f>
        <v/>
      </c>
    </row>
    <row r="674" spans="1:196">
      <c r="A674" s="66"/>
      <c r="B674" s="75" t="str">
        <f t="shared" si="130"/>
        <v/>
      </c>
      <c r="C674" s="66"/>
      <c r="D674" s="75" t="str">
        <f>IFERROR(IF(AND(INDEX(Paste_Here!N$2:N$850, MATCH(B674, Paste_Here!A$2:A$850, 0)) = ""), "", IF(UPPER(INDEX(Paste_Here!N$2:N$850, MATCH(B674, Paste_Here!A$2:A$850, 0))) = "YES", "Yes", IF(UPPER(INDEX(Paste_Here!N$2:N$850, MATCH(B674, Paste_Here!A$2:A$850, 0))) = "NO", "No", ""))), "")</f>
        <v/>
      </c>
      <c r="E674" s="66"/>
      <c r="F674" s="75" t="str">
        <f t="shared" si="137"/>
        <v/>
      </c>
      <c r="G674" s="66"/>
      <c r="H674" s="75" t="str">
        <f t="shared" si="138"/>
        <v/>
      </c>
      <c r="I674" s="66"/>
      <c r="J674" s="75" t="str">
        <f t="shared" si="139"/>
        <v/>
      </c>
      <c r="K674" s="66"/>
      <c r="L674" s="75"/>
      <c r="M674" s="66"/>
      <c r="N674" s="75" t="str">
        <f>IFERROR(IF(B674&lt;&gt;"", IF(AND(INDEX(Paste_Here!AW$2:AW$850, MATCH(B674, Paste_Here!A$2:A$850, 0))&lt;&gt;"", ISNUMBER(VALUE(INDEX(Paste_Here!AW$2:AW$850, MATCH(B674, Paste_Here!A$2:A$850, 0))))), INDEX(Paste_Here!AW$2:AW$850, MATCH(B674, Paste_Here!A$2:A$850, 0)), ""), ""), "")</f>
        <v/>
      </c>
      <c r="O674" s="66"/>
      <c r="P674" s="75" t="str">
        <f>IFERROR(IF(B674&lt;&gt;"", IF(AND(INDEX(Paste_Here!AX$2:AX$850, MATCH(B674, Paste_Here!A$2:A$850, 0))&lt;&gt;"", ISNUMBER(VALUE(INDEX(Paste_Here!AX$2:AX$850, MATCH(B674, Paste_Here!A$2:A$850, 0))))), INDEX(Paste_Here!AX$2:AX$850, MATCH(B674, Paste_Here!A$2:A$850, 0)), ""), ""), "")</f>
        <v/>
      </c>
      <c r="Q674" s="66"/>
      <c r="R674" s="75" t="str">
        <f>IFERROR(IF(B674&lt;&gt;"", IF(AND(INDEX(Paste_Here!AU$2:AU$850, MATCH(B674, Paste_Here!A$2:A$850, 0))&lt;&gt;"", ISNUMBER(VALUE(INDEX(Paste_Here!AU$2:AU$850, MATCH(B674, Paste_Here!A$2:A$850, 0))))), INDEX(Paste_Here!AU$2:AU$850, MATCH(B674, Paste_Here!A$2:A$850, 0)), ""), ""), "")</f>
        <v/>
      </c>
      <c r="S674" s="66"/>
      <c r="T674" s="75" t="str">
        <f>IFERROR(IF(B674&lt;&gt;"", IF(AND(INDEX(Paste_Here!AV$2:AV$850, MATCH(B674, Paste_Here!A$2:A$850, 0))&lt;&gt;"", ISNUMBER(VALUE(INDEX(Paste_Here!AV$2:AV$850, MATCH(B674, Paste_Here!A$2:A$850, 0))))), INDEX(Paste_Here!AV$2:AV$850, MATCH(B674, Paste_Here!A$2:A$850, 0)), ""), ""), "")</f>
        <v/>
      </c>
      <c r="U674" s="66"/>
      <c r="W674" s="66"/>
      <c r="Y674" s="66"/>
      <c r="Z674" s="66"/>
      <c r="AA674" s="75" t="str">
        <f t="shared" si="131"/>
        <v/>
      </c>
      <c r="AB674" s="66"/>
      <c r="AC674" s="75"/>
      <c r="AD674" s="66"/>
      <c r="AE674" s="98"/>
      <c r="AF674" s="66"/>
      <c r="AG674" s="75"/>
      <c r="AH674" s="66"/>
      <c r="AI674" s="75" t="str">
        <f>IFERROR(IF(B674&lt;&gt;"", IF(AND(INDEX(Paste_Here!AC$2:AC$850, MATCH(B674, Paste_Here!A$2:A$850, 0))&lt;&gt;"", ISNUMBER(VALUE(INDEX(Paste_Here!AC$2:AC$850, MATCH(B674, Paste_Here!A$2:A$850, 0))))), INDEX(Paste_Here!AC$2:AC$850, MATCH(B674, Paste_Here!A$2:A$850, 0)), ""), ""), "")</f>
        <v/>
      </c>
      <c r="AJ674" s="66"/>
      <c r="AK674" s="75" t="str">
        <f>IFERROR(IF(B674&lt;&gt;"", IF(ISNUMBER(SEARCH("highrisk", LOWER(INDEX(Paste_Here!AD$2:AD$850, MATCH(B674, Paste_Here!A$2:A$850, 0))))), "High Risk", IF(ISNUMBER(SEARCH("lowrisk", LOWER(INDEX(Paste_Here!AD$2:AD$850, MATCH(B674, Paste_Here!A$2:A$850, 0))))), "Low Risk", IF(ISNUMBER(SEARCH("somerisk", LOWER(INDEX(Paste_Here!AD$2:AD$850, MATCH(B674, Paste_Here!A$2:A$850, 0))))), "Some Risk", IF(ISNUMBER(SEARCH("ot", LOWER(INDEX(Paste_Here!AD$2:AD$850, MATCH(B674, Paste_Here!A$2:A$850, 0))))), "OT", "")))), ""), "")</f>
        <v/>
      </c>
      <c r="AL674" s="66"/>
      <c r="AM674" s="75"/>
      <c r="AN674" s="66"/>
      <c r="AO674" s="75" t="str">
        <f>IFERROR(IF(B674&lt;&gt;"", IF(AND(INDEX(Paste_Here!M$2:M$850, MATCH(B674, Paste_Here!A$2:A$850, 0))&lt;&gt;"", ISNUMBER(VALUE(INDEX(Paste_Here!M$2:M$850, MATCH(B674, Paste_Here!A$2:A$850, 0))))), INDEX(Paste_Here!M$2:M$850, MATCH(B674, Paste_Here!A$2:A$850, 0)), ""), ""), "")</f>
        <v/>
      </c>
      <c r="AP674" s="66"/>
      <c r="AQ674" s="75" t="str">
        <f>IFERROR(IF(B674&lt;&gt;"", IF(ISNUMBER(SEARCH("highrisk", LOWER(INDEX(Paste_Here!N$2:N$850, MATCH(B674, Paste_Here!A$2:A$850, 0))))), "High Risk", IF(ISNUMBER(SEARCH("lowrisk", LOWER(INDEX(Paste_Here!N$2:N$850, MATCH(B674, Paste_Here!A$2:A$850, 0))))), "Low Risk", IF(ISNUMBER(SEARCH("somerisk", LOWER(INDEX(Paste_Here!N$2:N$850, MATCH(B674, Paste_Here!A$2:A$850, 0))))), "Some Risk", IF(ISNUMBER(SEARCH("ot", LOWER(INDEX(Paste_Here!N$2:N$850, MATCH(B674, Paste_Here!A$2:A$850, 0))))), "OT", "")))), ""), "")</f>
        <v/>
      </c>
      <c r="AT674" s="66"/>
      <c r="AU674" s="103"/>
      <c r="AV674" s="66"/>
      <c r="AW674" s="66"/>
      <c r="AX674" s="75" t="str">
        <f t="shared" si="132"/>
        <v/>
      </c>
      <c r="AY674" s="66"/>
      <c r="AZ674" s="75"/>
      <c r="BA674" s="66"/>
      <c r="BB674" s="75"/>
      <c r="BC674" s="66"/>
      <c r="BD674" s="75"/>
      <c r="BE674" s="66"/>
      <c r="BF674" s="75" t="str">
        <f>IFERROR(IF(B674&lt;&gt;"", IF(AND(INDEX(Paste_Here!AE$2:AE$850, MATCH(B674, Paste_Here!A$2:A$850, 0))&lt;&gt;"", ISNUMBER(VALUE(INDEX(Paste_Here!AE$2:AE$850, MATCH(B674, Paste_Here!A$2:A$850, 0))))), INDEX(Paste_Here!AE$2:AE$850, MATCH(B674, Paste_Here!A$2:A$850, 0)), ""), ""), "")</f>
        <v/>
      </c>
      <c r="BG674" s="66"/>
      <c r="BH674" s="75" t="str">
        <f>IFERROR(IF(B674&lt;&gt;"", IF(ISNUMBER(SEARCH("highrisk", LOWER(INDEX(Paste_Here!AF$2:AF$850, MATCH(B674, Paste_Here!A$2:A$850, 0))))), "High Risk", IF(ISNUMBER(SEARCH("lowrisk", LOWER(INDEX(Paste_Here!AF$2:AF$850, MATCH(B674, Paste_Here!A$2:A$850, 0))))), "Low Risk", IF(ISNUMBER(SEARCH("somerisk", LOWER(INDEX(Paste_Here!AF$2:AF$850, MATCH(B674, Paste_Here!A$2:A$850, 0))))), "Some Risk", IF(ISNUMBER(SEARCH("ot", LOWER(INDEX(Paste_Here!AF$2:AF$850, MATCH(B674, Paste_Here!A$2:A$850, 0))))), "OT", "")))), ""), "")</f>
        <v/>
      </c>
      <c r="BI674" s="66"/>
      <c r="BJ674" s="75"/>
      <c r="BK674" s="66"/>
      <c r="BL674" s="75" t="str">
        <f>IFERROR(IF(B674&lt;&gt;"", IF(AND(INDEX(Paste_Here!O$2:O$850, MATCH(B674, Paste_Here!A$2:A$850, 0))&lt;&gt;"", ISNUMBER(VALUE(INDEX(Paste_Here!O$2:O$850, MATCH(B674, Paste_Here!A$2:A$850, 0))))), INDEX(Paste_Here!O$2:O$850, MATCH(B674, Paste_Here!A$2:A$850, 0)), ""), ""), "")</f>
        <v/>
      </c>
      <c r="BM674" s="66"/>
      <c r="BN674" s="75" t="str">
        <f>IFERROR(IF(B674&lt;&gt;"", IF(ISNUMBER(SEARCH("highrisk", LOWER(INDEX(Paste_Here!P$2:P$850, MATCH(B674, Paste_Here!A$2:A$850, 0))))), "High Risk", IF(ISNUMBER(SEARCH("lowrisk", LOWER(INDEX(Paste_Here!P$2:P$850, MATCH(B674, Paste_Here!A$2:A$850, 0))))), "Low Risk", IF(ISNUMBER(SEARCH("somerisk", LOWER(INDEX(Paste_Here!P$2:P$850, MATCH(B674, Paste_Here!A$2:A$850, 0))))), "Some Risk", IF(ISNUMBER(SEARCH("ot", LOWER(INDEX(Paste_Here!P$2:P$850, MATCH(B674, Paste_Here!A$2:A$850, 0))))), "OT", "")))), ""), "")</f>
        <v/>
      </c>
      <c r="BQ674" s="66"/>
      <c r="BR674" s="75"/>
      <c r="BS674" s="66"/>
      <c r="BT674" s="66"/>
      <c r="BU674" s="75" t="str">
        <f t="shared" si="133"/>
        <v/>
      </c>
      <c r="BV674" s="66"/>
      <c r="BW674" s="75"/>
      <c r="BX674" s="66"/>
      <c r="BY674" s="75"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BZ674" s="66"/>
      <c r="CA674" s="75"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CB674" s="66"/>
      <c r="CC674" s="75"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CD674" s="66"/>
      <c r="CE674" s="75"/>
      <c r="CF674" s="66"/>
      <c r="CK674" s="75"/>
      <c r="CL674" s="66"/>
      <c r="CM674" s="75"/>
      <c r="CN674" s="66"/>
      <c r="CO674" s="75"/>
      <c r="CP674" s="66"/>
      <c r="CQ674" s="66"/>
      <c r="CR674" s="75" t="str">
        <f t="shared" si="134"/>
        <v/>
      </c>
      <c r="CS674" s="66"/>
      <c r="CT674" s="75"/>
      <c r="CU674" s="66"/>
      <c r="CV674" s="75"/>
      <c r="CW674" s="66"/>
      <c r="CX674" s="75"/>
      <c r="CY674" s="66"/>
      <c r="CZ674" s="75"/>
      <c r="DA674" s="66"/>
      <c r="DB674" s="75" t="str">
        <f>IFERROR(IF(B674&lt;&gt;"", IF(AND(INDEX(Paste_Here!AK$2:AK$850, MATCH(B674, Paste_Here!A$2:A$850, 0))&lt;&gt;"", ISNUMBER(VALUE(INDEX(Paste_Here!AK$2:AK$850, MATCH(B674, Paste_Here!A$2:A$850, 0))))), INDEX(Paste_Here!AK$2:AK$850, MATCH(B674, Paste_Here!A$2:A$850, 0)), ""), ""), "")</f>
        <v/>
      </c>
      <c r="DC674" s="66"/>
      <c r="DD674" s="75" t="str">
        <f>IFERROR(IF(B674&lt;&gt;"", IF(ISNUMBER(SEARCH("highrisk", LOWER(INDEX(Paste_Here!AL$2:AL$850, MATCH(B674, Paste_Here!A$2:A$850, 0))))), "High Risk", IF(ISNUMBER(SEARCH("lowrisk", LOWER(INDEX(Paste_Here!AL$2:AL$850, MATCH(B674, Paste_Here!A$2:A$850, 0))))), "Low Risk", IF(ISNUMBER(SEARCH("somerisk", LOWER(INDEX(Paste_Here!AL$2:AL$850, MATCH(B674, Paste_Here!A$2:A$850, 0))))), "Some Risk", IF(ISNUMBER(SEARCH("ot", LOWER(INDEX(Paste_Here!AL$2:AL$850, MATCH(B674, Paste_Here!A$2:A$850, 0))))), "OT", "")))), ""), "")</f>
        <v/>
      </c>
      <c r="DE674" s="66"/>
      <c r="DF674" s="75" t="str">
        <f>IFERROR(IF(B674&lt;&gt;"", IF(AND(INDEX(Paste_Here!AM$2:AM$850, MATCH(B674, Paste_Here!A$2:A$850, 0))&lt;&gt;"", ISNUMBER(VALUE(INDEX(Paste_Here!AM$2:AM$850, MATCH(B674, Paste_Here!A$2:A$850, 0))))), INDEX(Paste_Here!AM$2:AM$850, MATCH(B674, Paste_Here!A$2:A$850, 0)), ""), ""), "")</f>
        <v/>
      </c>
      <c r="DG674" s="66"/>
      <c r="DH674" s="75" t="str">
        <f>IFERROR(IF(B674&lt;&gt;"", IF(ISNUMBER(SEARCH("highrisk", LOWER(INDEX(Paste_Here!AN$2:AN$850, MATCH(B674, Paste_Here!A$2:A$850, 0))))), "High Risk", IF(ISNUMBER(SEARCH("lowrisk", LOWER(INDEX(Paste_Here!AN$2:AN$850, MATCH(B674, Paste_Here!A$2:A$850, 0))))), "Low Risk", IF(ISNUMBER(SEARCH("somerisk", LOWER(INDEX(Paste_Here!AN$2:AN$850, MATCH(B674, Paste_Here!A$2:A$850, 0))))), "Some Risk", IF(ISNUMBER(SEARCH("ot", LOWER(INDEX(Paste_Here!AN$2:AN$850, MATCH(B674, Paste_Here!A$2:A$850, 0))))), "OT", "")))), ""), "")</f>
        <v/>
      </c>
      <c r="DI674" s="66"/>
      <c r="DJ674" s="66"/>
      <c r="DK674" s="75" t="str">
        <f t="shared" si="135"/>
        <v/>
      </c>
      <c r="DL674" s="66"/>
      <c r="DM674" s="75" t="str">
        <f>IFERROR(IF(B674&lt;&gt;"", IF(AND(INDEX(Paste_Here!Q$2:Q$850, MATCH(B674, Paste_Here!A$2:A$850, 0))&lt;&gt;"", ISNUMBER(VALUE(INDEX(Paste_Here!Q$2:Q$850, MATCH(B674, Paste_Here!A$2:A$850, 0))))), INDEX(Paste_Here!Q$2:Q$850, MATCH(B674, Paste_Here!A$2:A$850, 0)), ""), ""), "")</f>
        <v/>
      </c>
      <c r="DN674" s="66"/>
      <c r="DO674" s="75" t="str">
        <f>IFERROR(IF(B674&lt;&gt;"", IF(ISNUMBER(SEARCH("highrisk", LOWER(INDEX(Paste_Here!R$2:R$850, MATCH(B674, Paste_Here!A$2:A$850, 0))))), "High Risk", IF(ISNUMBER(SEARCH("lowrisk", LOWER(INDEX(Paste_Here!R$2:R$850, MATCH(B674, Paste_Here!A$2:A$850, 0))))), "Low Risk", IF(ISNUMBER(SEARCH("somerisk", LOWER(INDEX(Paste_Here!R$2:R$850, MATCH(B674, Paste_Here!A$2:A$850, 0))))), "Some Risk", IF(ISNUMBER(SEARCH("ot", LOWER(INDEX(Paste_Here!R$2:R$850, MATCH(B674, Paste_Here!A$2:A$850, 0))))), "OT", "")))), ""), "")</f>
        <v/>
      </c>
      <c r="DP674" s="66"/>
      <c r="DQ674" s="93" t="str">
        <f>IFERROR(IF(B674&lt;&gt;"", IF(AND(INDEX(Paste_Here!S$2:S$850, MATCH(B674, Paste_Here!A$2:A$850, 0))&lt;&gt;"", ISNUMBER(VALUE(INDEX(Paste_Here!S$2:S$850, MATCH(B674, Paste_Here!A$2:A$850, 0))))), INDEX(Paste_Here!S$2:S$850, MATCH(B674, Paste_Here!A$2:A$850, 0)), ""), ""), "")</f>
        <v/>
      </c>
      <c r="DR674" s="66"/>
      <c r="DS674" s="75"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IF(ISNUMBER(SEARCH("ot", LOWER(INDEX(Paste_Here!T$2:T$850, MATCH(B674, Paste_Here!A$2:A$850, 0))))), "OT", "")))), ""), "")</f>
        <v/>
      </c>
      <c r="DT674" s="66"/>
      <c r="DU674" s="75" t="str">
        <f>IFERROR(IF(B674&lt;&gt;"", IF(AND(INDEX(Paste_Here!U$2:U$850, MATCH(B674, Paste_Here!A$2:A$850, 0))&lt;&gt;"", ISNUMBER(VALUE(INDEX(Paste_Here!U$2:U$850, MATCH(B674, Paste_Here!A$2:A$850, 0))))), INDEX(Paste_Here!U$2:U$850, MATCH(B674, Paste_Here!A$2:A$850, 0)), ""), ""), "")</f>
        <v/>
      </c>
      <c r="DV674" s="66"/>
      <c r="DW674" s="93" t="str">
        <f>IFERROR(IF(B674&lt;&gt;"", IF(ISNUMBER(SEARCH("highrisk", LOWER(INDEX(Paste_Here!V$2:V$850, MATCH(B674, Paste_Here!A$2:A$850, 0))))), "High Risk", IF(ISNUMBER(SEARCH("lowrisk", LOWER(INDEX(Paste_Here!V$2:V$850, MATCH(B674, Paste_Here!A$2:A$850, 0))))), "Low Risk", IF(ISNUMBER(SEARCH("somerisk", LOWER(INDEX(Paste_Here!V$2:V$850, MATCH(B674, Paste_Here!A$2:A$850, 0))))), "Some Risk", IF(ISNUMBER(SEARCH("ot", LOWER(INDEX(Paste_Here!V$2:V$850, MATCH(B674, Paste_Here!A$2:A$850, 0))))), "OT", "")))), ""), "")</f>
        <v/>
      </c>
      <c r="DX674" s="66"/>
      <c r="DY674" s="75" t="str">
        <f>IFERROR(IF(B674&lt;&gt;"", IF(AND(INDEX(Paste_Here!W$2:W$850, MATCH(B674, Paste_Here!A$2:A$850, 0))&lt;&gt;"", ISNUMBER(VALUE(INDEX(Paste_Here!W$2:W$850, MATCH(B674, Paste_Here!A$2:A$850, 0))))), INDEX(Paste_Here!W$2:W$850, MATCH(B674, Paste_Here!A$2:A$850, 0)), ""), ""), "")</f>
        <v/>
      </c>
      <c r="DZ674" s="66"/>
      <c r="EA674" s="75" t="str">
        <f>IFERROR(IF(B674&lt;&gt;"", IF(ISNUMBER(SEARCH("highrisk", LOWER(INDEX(Paste_Here!X$2:X$850, MATCH(B674, Paste_Here!A$2:A$850, 0))))), "High Risk", IF(ISNUMBER(SEARCH("lowrisk", LOWER(INDEX(Paste_Here!X$2:X$850, MATCH(B674, Paste_Here!A$2:A$850, 0))))), "Low Risk", IF(ISNUMBER(SEARCH("somerisk", LOWER(INDEX(Paste_Here!X$2:X$850, MATCH(B674, Paste_Here!A$2:A$850, 0))))), "Some Risk", IF(ISNUMBER(SEARCH("ot", LOWER(INDEX(Paste_Here!X$2:X$850, MATCH(B674, Paste_Here!A$2:A$850, 0))))), "OT", "")))), ""), "")</f>
        <v/>
      </c>
      <c r="EB674" s="66"/>
      <c r="EC674" s="66"/>
      <c r="ED674" s="75" t="str">
        <f t="shared" si="140"/>
        <v/>
      </c>
      <c r="EE674" s="66"/>
      <c r="EF674" s="75" t="str">
        <f>IFERROR(IF(B674&lt;&gt;"", IF(AND(INDEX(Paste_Here!AO$2:AO$850, MATCH(B674, Paste_Here!A$2:A$850, 0))&lt;&gt;"", ISNUMBER(VALUE(INDEX(Paste_Here!AO$2:AO$850, MATCH(B674, Paste_Here!A$2:A$850, 0))))), INDEX(Paste_Here!AO$2:AO$850, MATCH(B674, Paste_Here!A$2:A$850, 0)), ""), ""), "")</f>
        <v/>
      </c>
      <c r="EG674" s="66"/>
      <c r="EH674" s="75" t="str">
        <f>IFERROR(IF(B674&lt;&gt;"", IF(ISNUMBER(SEARCH("highrisk", LOWER(INDEX(Paste_Here!AP$2:AP$850, MATCH(B674, Paste_Here!A$2:A$850, 0))))), "High Risk", IF(ISNUMBER(SEARCH("lowrisk", LOWER(INDEX(Paste_Here!AP$2:AP$850, MATCH(B674, Paste_Here!A$2:A$850, 0))))), "Low Risk", IF(ISNUMBER(SEARCH("somerisk", LOWER(INDEX(Paste_Here!AP$2:AP$850, MATCH(B674, Paste_Here!A$2:A$850, 0))))), "Some Risk", IF(ISNUMBER(SEARCH("ot", LOWER(INDEX(Paste_Here!AP$2:AP$850, MATCH(B674, Paste_Here!A$2:A$850, 0))))), "OT", "")))), ""), "")</f>
        <v/>
      </c>
      <c r="EI674" s="66"/>
      <c r="EJ674" s="93"/>
      <c r="EK674" s="66"/>
      <c r="EL674" s="75" t="str">
        <f>IFERROR(IF(B674&lt;&gt;"", IF(AND(INDEX(Paste_Here!AQ$2:AQ$850, MATCH(B674, Paste_Here!A$2:A$850, 0))&lt;&gt;"", ISNUMBER(VALUE(INDEX(Paste_Here!AQ$2:AQ$850, MATCH(B674, Paste_Here!A$2:A$850, 0))))), INDEX(Paste_Here!AQ$2:AQ$850, MATCH(B674, Paste_Here!A$2:A$850, 0)), ""), ""), "")</f>
        <v/>
      </c>
      <c r="EM674" s="66"/>
      <c r="EN674" s="75" t="str">
        <f>IFERROR(IF(B674&lt;&gt;"", IF(ISNUMBER(SEARCH("highrisk", LOWER(INDEX(Paste_Here!AR$2:AR$850, MATCH(B674, Paste_Here!A$2:A$850, 0))))), "High Risk", IF(ISNUMBER(SEARCH("lowrisk", LOWER(INDEX(Paste_Here!AR$2:AR$850, MATCH(B674, Paste_Here!A$2:A$850, 0))))), "Low Risk", IF(ISNUMBER(SEARCH("somerisk", LOWER(INDEX(Paste_Here!AR$2:AR$850, MATCH(B674, Paste_Here!A$2:A$850, 0))))), "Some Risk", IF(ISNUMBER(SEARCH("ot", LOWER(INDEX(Paste_Here!AR$2:AR$850, MATCH(B674, Paste_Here!A$2:A$850, 0))))), "OT", "")))), ""), "")</f>
        <v/>
      </c>
      <c r="EO674" s="66"/>
      <c r="EP674" s="93"/>
      <c r="EQ674" s="66"/>
      <c r="ER674" s="75"/>
      <c r="ES674" s="66"/>
      <c r="ET674" s="75"/>
      <c r="EU674" s="66"/>
      <c r="EV674" s="66"/>
      <c r="EW674" s="75" t="str">
        <f t="shared" si="141"/>
        <v/>
      </c>
      <c r="EX674" s="66"/>
      <c r="EY674" s="75" t="str">
        <f>IFERROR(IF(B674&lt;&gt;"", IF(AND(INDEX(Paste_Here!Y$2:Y$850, MATCH(B674, Paste_Here!A$2:A$850, 0))&lt;&gt;"", ISNUMBER(VALUE(INDEX(Paste_Here!Y$2:Y$850, MATCH(B674, Paste_Here!A$2:A$850, 0))))), INDEX(Paste_Here!Y$2:Y$850, MATCH(B674, Paste_Here!A$2:A$850, 0)), ""), ""), "")</f>
        <v/>
      </c>
      <c r="EZ674" s="66"/>
      <c r="FA674" s="75" t="str">
        <f>IFERROR(IF(B674&lt;&gt;"", IF(ISNUMBER(SEARCH("highrisk", LOWER(INDEX(Paste_Here!Z$2:Z$850, MATCH(B674, Paste_Here!A$2:A$850, 0))))), "High Risk", IF(ISNUMBER(SEARCH("lowrisk", LOWER(INDEX(Paste_Here!Z$2:Z$850, MATCH(B674, Paste_Here!A$2:A$850, 0))))), "Low Risk", IF(ISNUMBER(SEARCH("somerisk", LOWER(INDEX(Paste_Here!Z$2:Z$850, MATCH(B674, Paste_Here!A$2:A$850, 0))))), "Some Risk", IF(ISNUMBER(SEARCH("ot", LOWER(INDEX(Paste_Here!Z$2:Z$850, MATCH(B674, Paste_Here!A$2:A$850, 0))))), "OT", "")))), ""), "")</f>
        <v/>
      </c>
      <c r="FB674" s="66"/>
      <c r="FC674" s="93"/>
      <c r="FD674" s="66"/>
      <c r="FE674" s="75" t="str">
        <f>IFERROR(IF(B674&lt;&gt;"", IF(AND(INDEX(Paste_Here!AA$2:AA$850, MATCH(B674, Paste_Here!A$2:A$850, 0))&lt;&gt;"", ISNUMBER(VALUE(INDEX(Paste_Here!AA$2:AA$850, MATCH(B674, Paste_Here!A$2:A$850, 0))))), INDEX(Paste_Here!AA$2:AA$850, MATCH(B674, Paste_Here!A$2:A$850, 0)), ""), ""), "")</f>
        <v/>
      </c>
      <c r="FF674" s="66"/>
      <c r="FG674" s="75" t="str">
        <f>IFERROR(IF(B674&lt;&gt;"", IF(ISNUMBER(SEARCH("highrisk", LOWER(INDEX(Paste_Here!AB$2:AB$850, MATCH(B674, Paste_Here!A$2:A$850, 0))))), "High Risk", IF(ISNUMBER(SEARCH("lowrisk", LOWER(INDEX(Paste_Here!AB$2:AB$850, MATCH(B674, Paste_Here!A$2:A$850, 0))))), "Low Risk", IF(ISNUMBER(SEARCH("somerisk", LOWER(INDEX(Paste_Here!AB$2:AB$850, MATCH(B674, Paste_Here!A$2:A$850, 0))))), "Some Risk", IF(ISNUMBER(SEARCH("ot", LOWER(INDEX(Paste_Here!AB$2:AB$850, MATCH(B674, Paste_Here!A$2:A$850, 0))))), "OT", "")))), ""), "")</f>
        <v/>
      </c>
      <c r="FH674" s="66"/>
      <c r="FI674" s="93"/>
      <c r="FJ674" s="66"/>
      <c r="FK674" s="75"/>
      <c r="FL674" s="66"/>
      <c r="FM674" s="75"/>
      <c r="FN674" s="66"/>
      <c r="FO674" s="66"/>
      <c r="FP674" s="75" t="str">
        <f t="shared" si="136"/>
        <v/>
      </c>
      <c r="FQ674" s="66"/>
      <c r="FR674" s="75" t="str">
        <f>IFERROR(IF(B674&lt;&gt;"", IF(ISNUMBER(SEARCH("s", LOWER(INDEX(Paste_Here!L$2:L$850, MATCH(B674, Paste_Here!A$2:A$850, 0))))), "Yes", IF(INDEX(Paste_Here!L$2:L$850, MATCH(B674, Paste_Here!A$2:A$850, 0))&lt;&gt;"", "No", "")), ""), "")</f>
        <v/>
      </c>
      <c r="FS674" s="66"/>
      <c r="FT674" s="75" t="str">
        <f>IFERROR(IF(B674&lt;&gt;"", IF(ISNUMBER(SEARCH("yes", LOWER(INDEX(Paste_Here!F$2:F$850, MATCH(B674, Paste_Here!A$2:A$850, 0))))), "Yes", IF(ISNUMBER(SEARCH("no", LOWER(INDEX(Paste_Here!F$2:F$850, MATCH(B674, Paste_Here!A$2:A$850, 0))))), "No", "")), ""), "")</f>
        <v/>
      </c>
      <c r="FU674" s="66"/>
      <c r="FV674" s="75" t="str">
        <f>IFERROR(IF(B674&lt;&gt;"", IF(ISNUMBER(SEARCH("english language learner", LOWER(INDEX(Paste_Here!C$2:C$850, MATCH(B674, Paste_Here!A$2:A$850, 0))))), "Yes", ""), ""), "")</f>
        <v/>
      </c>
      <c r="FW674" s="66"/>
      <c r="FX674" s="75" t="str">
        <f>IFERROR(IF(B674&lt;&gt;"", IF(OR(ISNUMBER(SEARCH("b", LOWER(INDEX(Paste_Here!J$2:J$850, MATCH(B674, Paste_Here!A$2:A$850, 0))))), ISNUMBER(SEARCH("h", LOWER(INDEX(Paste_Here!J$2:J$850, MATCH(B674, Paste_Here!A$2:A$850, 0))))), ISNUMBER(SEARCH("i", LOWER(INDEX(Paste_Here!J$2:J$850, MATCH(B674, Paste_Here!A$2:A$850, 0)))))), "Yes", IF(INDEX(Paste_Here!J$2:J$850, MATCH(B674, Paste_Here!A$2:A$850, 0))&lt;&gt;"", "No", "")), ""), "")</f>
        <v/>
      </c>
      <c r="FY674" s="66"/>
      <c r="FZ674" s="75" t="str">
        <f>IFERROR(IF(B674&lt;&gt;"", IF(ISNUMBER(SEARCH("yes", LOWER(INDEX(Paste_Here!K$2:K$850, MATCH(B674, Paste_Here!A$2:A$850, 0))))), "Yes", IF(ISNUMBER(SEARCH("no", LOWER(INDEX(Paste_Here!K$2:K$850, MATCH(B674, Paste_Here!A$2:A$850, 0))))), "No", "")), ""), "")</f>
        <v/>
      </c>
      <c r="GA674" s="66"/>
      <c r="GB674" s="75" t="str">
        <f>IFERROR(IF(B674&lt;&gt;"", IF(ISNUMBER(SEARCH("transitional 2", LOWER(INDEX(Paste_Here!C$2:C$850, MATCH(B674, Paste_Here!A$2:A$850, 0))))), "T2",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GC674" s="66"/>
      <c r="GD674" s="75"/>
      <c r="GE674" s="66"/>
      <c r="GF674" s="75"/>
      <c r="GG674" s="66"/>
      <c r="GH674" s="75"/>
      <c r="GI674" s="66"/>
      <c r="GK674" s="1" t="str" cm="1">
        <f t="array" ref="GK674">IFERROR(INDEX(Paste_Here!$B$2:$B$850, MATCH(0, COUNTIF(GK$4:GK673, Paste_Here!$B$2:$B$850) + IF(Paste_Here!$B$2:$B$850="", 1, 0), 0)), "")</f>
        <v/>
      </c>
      <c r="GL674" s="1" t="str">
        <f>IF(GK674&lt;&gt;"", INDEX(Paste_Here!$A$2:$A$850, MATCH(GK674, Paste_Here!$B$2:$B$850, 0)), "")</f>
        <v/>
      </c>
      <c r="GM674" s="1" t="str">
        <f t="shared" si="142"/>
        <v/>
      </c>
      <c r="GN674" s="1" t="str" cm="1">
        <f t="array" ref="GN674">IFERROR(INDEX($GM$5:$GM$850, MATCH(SMALL(IF($GM$5:$GM$850&lt;&gt;"", COUNTIF($GM$5:$GM$850, "&lt;"&amp;$GM$5:$GM$850)+1), ROW()-ROW($GN$5)+1), COUNTIF($GM$5:$GM$850, "&lt;"&amp;$GM$5:$GM$850)+1, 0)), "")</f>
        <v/>
      </c>
    </row>
    <row r="675" spans="1:196">
      <c r="A675" s="66"/>
      <c r="B675" s="75" t="str">
        <f t="shared" si="130"/>
        <v/>
      </c>
      <c r="C675" s="66"/>
      <c r="D675" s="75" t="str">
        <f>IFERROR(IF(AND(INDEX(Paste_Here!N$2:N$850, MATCH(B675, Paste_Here!A$2:A$850, 0)) = ""), "", IF(UPPER(INDEX(Paste_Here!N$2:N$850, MATCH(B675, Paste_Here!A$2:A$850, 0))) = "YES", "Yes", IF(UPPER(INDEX(Paste_Here!N$2:N$850, MATCH(B675, Paste_Here!A$2:A$850, 0))) = "NO", "No", ""))), "")</f>
        <v/>
      </c>
      <c r="E675" s="66"/>
      <c r="F675" s="75" t="str">
        <f t="shared" si="137"/>
        <v/>
      </c>
      <c r="G675" s="66"/>
      <c r="H675" s="75" t="str">
        <f t="shared" si="138"/>
        <v/>
      </c>
      <c r="I675" s="66"/>
      <c r="J675" s="75" t="str">
        <f t="shared" si="139"/>
        <v/>
      </c>
      <c r="K675" s="66"/>
      <c r="L675" s="75"/>
      <c r="M675" s="66"/>
      <c r="N675" s="75" t="str">
        <f>IFERROR(IF(B675&lt;&gt;"", IF(AND(INDEX(Paste_Here!AW$2:AW$850, MATCH(B675, Paste_Here!A$2:A$850, 0))&lt;&gt;"", ISNUMBER(VALUE(INDEX(Paste_Here!AW$2:AW$850, MATCH(B675, Paste_Here!A$2:A$850, 0))))), INDEX(Paste_Here!AW$2:AW$850, MATCH(B675, Paste_Here!A$2:A$850, 0)), ""), ""), "")</f>
        <v/>
      </c>
      <c r="O675" s="66"/>
      <c r="P675" s="75" t="str">
        <f>IFERROR(IF(B675&lt;&gt;"", IF(AND(INDEX(Paste_Here!AX$2:AX$850, MATCH(B675, Paste_Here!A$2:A$850, 0))&lt;&gt;"", ISNUMBER(VALUE(INDEX(Paste_Here!AX$2:AX$850, MATCH(B675, Paste_Here!A$2:A$850, 0))))), INDEX(Paste_Here!AX$2:AX$850, MATCH(B675, Paste_Here!A$2:A$850, 0)), ""), ""), "")</f>
        <v/>
      </c>
      <c r="Q675" s="66"/>
      <c r="R675" s="75" t="str">
        <f>IFERROR(IF(B675&lt;&gt;"", IF(AND(INDEX(Paste_Here!AU$2:AU$850, MATCH(B675, Paste_Here!A$2:A$850, 0))&lt;&gt;"", ISNUMBER(VALUE(INDEX(Paste_Here!AU$2:AU$850, MATCH(B675, Paste_Here!A$2:A$850, 0))))), INDEX(Paste_Here!AU$2:AU$850, MATCH(B675, Paste_Here!A$2:A$850, 0)), ""), ""), "")</f>
        <v/>
      </c>
      <c r="S675" s="66"/>
      <c r="T675" s="75" t="str">
        <f>IFERROR(IF(B675&lt;&gt;"", IF(AND(INDEX(Paste_Here!AV$2:AV$850, MATCH(B675, Paste_Here!A$2:A$850, 0))&lt;&gt;"", ISNUMBER(VALUE(INDEX(Paste_Here!AV$2:AV$850, MATCH(B675, Paste_Here!A$2:A$850, 0))))), INDEX(Paste_Here!AV$2:AV$850, MATCH(B675, Paste_Here!A$2:A$850, 0)), ""), ""), "")</f>
        <v/>
      </c>
      <c r="U675" s="66"/>
      <c r="W675" s="66"/>
      <c r="Y675" s="66"/>
      <c r="Z675" s="66"/>
      <c r="AA675" s="75" t="str">
        <f t="shared" si="131"/>
        <v/>
      </c>
      <c r="AB675" s="66"/>
      <c r="AC675" s="75"/>
      <c r="AD675" s="66"/>
      <c r="AE675" s="98"/>
      <c r="AF675" s="66"/>
      <c r="AG675" s="75"/>
      <c r="AH675" s="66"/>
      <c r="AI675" s="75" t="str">
        <f>IFERROR(IF(B675&lt;&gt;"", IF(AND(INDEX(Paste_Here!AC$2:AC$850, MATCH(B675, Paste_Here!A$2:A$850, 0))&lt;&gt;"", ISNUMBER(VALUE(INDEX(Paste_Here!AC$2:AC$850, MATCH(B675, Paste_Here!A$2:A$850, 0))))), INDEX(Paste_Here!AC$2:AC$850, MATCH(B675, Paste_Here!A$2:A$850, 0)), ""), ""), "")</f>
        <v/>
      </c>
      <c r="AJ675" s="66"/>
      <c r="AK675" s="75" t="str">
        <f>IFERROR(IF(B675&lt;&gt;"", IF(ISNUMBER(SEARCH("highrisk", LOWER(INDEX(Paste_Here!AD$2:AD$850, MATCH(B675, Paste_Here!A$2:A$850, 0))))), "High Risk", IF(ISNUMBER(SEARCH("lowrisk", LOWER(INDEX(Paste_Here!AD$2:AD$850, MATCH(B675, Paste_Here!A$2:A$850, 0))))), "Low Risk", IF(ISNUMBER(SEARCH("somerisk", LOWER(INDEX(Paste_Here!AD$2:AD$850, MATCH(B675, Paste_Here!A$2:A$850, 0))))), "Some Risk", IF(ISNUMBER(SEARCH("ot", LOWER(INDEX(Paste_Here!AD$2:AD$850, MATCH(B675, Paste_Here!A$2:A$850, 0))))), "OT", "")))), ""), "")</f>
        <v/>
      </c>
      <c r="AL675" s="66"/>
      <c r="AM675" s="75"/>
      <c r="AN675" s="66"/>
      <c r="AO675" s="75" t="str">
        <f>IFERROR(IF(B675&lt;&gt;"", IF(AND(INDEX(Paste_Here!M$2:M$850, MATCH(B675, Paste_Here!A$2:A$850, 0))&lt;&gt;"", ISNUMBER(VALUE(INDEX(Paste_Here!M$2:M$850, MATCH(B675, Paste_Here!A$2:A$850, 0))))), INDEX(Paste_Here!M$2:M$850, MATCH(B675, Paste_Here!A$2:A$850, 0)), ""), ""), "")</f>
        <v/>
      </c>
      <c r="AP675" s="66"/>
      <c r="AQ675" s="75" t="str">
        <f>IFERROR(IF(B675&lt;&gt;"", IF(ISNUMBER(SEARCH("highrisk", LOWER(INDEX(Paste_Here!N$2:N$850, MATCH(B675, Paste_Here!A$2:A$850, 0))))), "High Risk", IF(ISNUMBER(SEARCH("lowrisk", LOWER(INDEX(Paste_Here!N$2:N$850, MATCH(B675, Paste_Here!A$2:A$850, 0))))), "Low Risk", IF(ISNUMBER(SEARCH("somerisk", LOWER(INDEX(Paste_Here!N$2:N$850, MATCH(B675, Paste_Here!A$2:A$850, 0))))), "Some Risk", IF(ISNUMBER(SEARCH("ot", LOWER(INDEX(Paste_Here!N$2:N$850, MATCH(B675, Paste_Here!A$2:A$850, 0))))), "OT", "")))), ""), "")</f>
        <v/>
      </c>
      <c r="AT675" s="66"/>
      <c r="AU675" s="103"/>
      <c r="AV675" s="66"/>
      <c r="AW675" s="66"/>
      <c r="AX675" s="75" t="str">
        <f t="shared" si="132"/>
        <v/>
      </c>
      <c r="AY675" s="66"/>
      <c r="AZ675" s="75"/>
      <c r="BA675" s="66"/>
      <c r="BB675" s="75"/>
      <c r="BC675" s="66"/>
      <c r="BD675" s="75"/>
      <c r="BE675" s="66"/>
      <c r="BF675" s="75" t="str">
        <f>IFERROR(IF(B675&lt;&gt;"", IF(AND(INDEX(Paste_Here!AE$2:AE$850, MATCH(B675, Paste_Here!A$2:A$850, 0))&lt;&gt;"", ISNUMBER(VALUE(INDEX(Paste_Here!AE$2:AE$850, MATCH(B675, Paste_Here!A$2:A$850, 0))))), INDEX(Paste_Here!AE$2:AE$850, MATCH(B675, Paste_Here!A$2:A$850, 0)), ""), ""), "")</f>
        <v/>
      </c>
      <c r="BG675" s="66"/>
      <c r="BH675" s="75" t="str">
        <f>IFERROR(IF(B675&lt;&gt;"", IF(ISNUMBER(SEARCH("highrisk", LOWER(INDEX(Paste_Here!AF$2:AF$850, MATCH(B675, Paste_Here!A$2:A$850, 0))))), "High Risk", IF(ISNUMBER(SEARCH("lowrisk", LOWER(INDEX(Paste_Here!AF$2:AF$850, MATCH(B675, Paste_Here!A$2:A$850, 0))))), "Low Risk", IF(ISNUMBER(SEARCH("somerisk", LOWER(INDEX(Paste_Here!AF$2:AF$850, MATCH(B675, Paste_Here!A$2:A$850, 0))))), "Some Risk", IF(ISNUMBER(SEARCH("ot", LOWER(INDEX(Paste_Here!AF$2:AF$850, MATCH(B675, Paste_Here!A$2:A$850, 0))))), "OT", "")))), ""), "")</f>
        <v/>
      </c>
      <c r="BI675" s="66"/>
      <c r="BJ675" s="75"/>
      <c r="BK675" s="66"/>
      <c r="BL675" s="75" t="str">
        <f>IFERROR(IF(B675&lt;&gt;"", IF(AND(INDEX(Paste_Here!O$2:O$850, MATCH(B675, Paste_Here!A$2:A$850, 0))&lt;&gt;"", ISNUMBER(VALUE(INDEX(Paste_Here!O$2:O$850, MATCH(B675, Paste_Here!A$2:A$850, 0))))), INDEX(Paste_Here!O$2:O$850, MATCH(B675, Paste_Here!A$2:A$850, 0)), ""), ""), "")</f>
        <v/>
      </c>
      <c r="BM675" s="66"/>
      <c r="BN675" s="75" t="str">
        <f>IFERROR(IF(B675&lt;&gt;"", IF(ISNUMBER(SEARCH("highrisk", LOWER(INDEX(Paste_Here!P$2:P$850, MATCH(B675, Paste_Here!A$2:A$850, 0))))), "High Risk", IF(ISNUMBER(SEARCH("lowrisk", LOWER(INDEX(Paste_Here!P$2:P$850, MATCH(B675, Paste_Here!A$2:A$850, 0))))), "Low Risk", IF(ISNUMBER(SEARCH("somerisk", LOWER(INDEX(Paste_Here!P$2:P$850, MATCH(B675, Paste_Here!A$2:A$850, 0))))), "Some Risk", IF(ISNUMBER(SEARCH("ot", LOWER(INDEX(Paste_Here!P$2:P$850, MATCH(B675, Paste_Here!A$2:A$850, 0))))), "OT", "")))), ""), "")</f>
        <v/>
      </c>
      <c r="BQ675" s="66"/>
      <c r="BR675" s="75"/>
      <c r="BS675" s="66"/>
      <c r="BT675" s="66"/>
      <c r="BU675" s="75" t="str">
        <f t="shared" si="133"/>
        <v/>
      </c>
      <c r="BV675" s="66"/>
      <c r="BW675" s="75"/>
      <c r="BX675" s="66"/>
      <c r="BY675" s="75"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BZ675" s="66"/>
      <c r="CA675" s="75"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CB675" s="66"/>
      <c r="CC675" s="75"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CD675" s="66"/>
      <c r="CE675" s="75"/>
      <c r="CF675" s="66"/>
      <c r="CK675" s="75"/>
      <c r="CL675" s="66"/>
      <c r="CM675" s="75"/>
      <c r="CN675" s="66"/>
      <c r="CO675" s="75"/>
      <c r="CP675" s="66"/>
      <c r="CQ675" s="66"/>
      <c r="CR675" s="75" t="str">
        <f t="shared" si="134"/>
        <v/>
      </c>
      <c r="CS675" s="66"/>
      <c r="CT675" s="75"/>
      <c r="CU675" s="66"/>
      <c r="CV675" s="75"/>
      <c r="CW675" s="66"/>
      <c r="CX675" s="75"/>
      <c r="CY675" s="66"/>
      <c r="CZ675" s="75"/>
      <c r="DA675" s="66"/>
      <c r="DB675" s="75" t="str">
        <f>IFERROR(IF(B675&lt;&gt;"", IF(AND(INDEX(Paste_Here!AK$2:AK$850, MATCH(B675, Paste_Here!A$2:A$850, 0))&lt;&gt;"", ISNUMBER(VALUE(INDEX(Paste_Here!AK$2:AK$850, MATCH(B675, Paste_Here!A$2:A$850, 0))))), INDEX(Paste_Here!AK$2:AK$850, MATCH(B675, Paste_Here!A$2:A$850, 0)), ""), ""), "")</f>
        <v/>
      </c>
      <c r="DC675" s="66"/>
      <c r="DD675" s="75" t="str">
        <f>IFERROR(IF(B675&lt;&gt;"", IF(ISNUMBER(SEARCH("highrisk", LOWER(INDEX(Paste_Here!AL$2:AL$850, MATCH(B675, Paste_Here!A$2:A$850, 0))))), "High Risk", IF(ISNUMBER(SEARCH("lowrisk", LOWER(INDEX(Paste_Here!AL$2:AL$850, MATCH(B675, Paste_Here!A$2:A$850, 0))))), "Low Risk", IF(ISNUMBER(SEARCH("somerisk", LOWER(INDEX(Paste_Here!AL$2:AL$850, MATCH(B675, Paste_Here!A$2:A$850, 0))))), "Some Risk", IF(ISNUMBER(SEARCH("ot", LOWER(INDEX(Paste_Here!AL$2:AL$850, MATCH(B675, Paste_Here!A$2:A$850, 0))))), "OT", "")))), ""), "")</f>
        <v/>
      </c>
      <c r="DE675" s="66"/>
      <c r="DF675" s="75" t="str">
        <f>IFERROR(IF(B675&lt;&gt;"", IF(AND(INDEX(Paste_Here!AM$2:AM$850, MATCH(B675, Paste_Here!A$2:A$850, 0))&lt;&gt;"", ISNUMBER(VALUE(INDEX(Paste_Here!AM$2:AM$850, MATCH(B675, Paste_Here!A$2:A$850, 0))))), INDEX(Paste_Here!AM$2:AM$850, MATCH(B675, Paste_Here!A$2:A$850, 0)), ""), ""), "")</f>
        <v/>
      </c>
      <c r="DG675" s="66"/>
      <c r="DH675" s="75" t="str">
        <f>IFERROR(IF(B675&lt;&gt;"", IF(ISNUMBER(SEARCH("highrisk", LOWER(INDEX(Paste_Here!AN$2:AN$850, MATCH(B675, Paste_Here!A$2:A$850, 0))))), "High Risk", IF(ISNUMBER(SEARCH("lowrisk", LOWER(INDEX(Paste_Here!AN$2:AN$850, MATCH(B675, Paste_Here!A$2:A$850, 0))))), "Low Risk", IF(ISNUMBER(SEARCH("somerisk", LOWER(INDEX(Paste_Here!AN$2:AN$850, MATCH(B675, Paste_Here!A$2:A$850, 0))))), "Some Risk", IF(ISNUMBER(SEARCH("ot", LOWER(INDEX(Paste_Here!AN$2:AN$850, MATCH(B675, Paste_Here!A$2:A$850, 0))))), "OT", "")))), ""), "")</f>
        <v/>
      </c>
      <c r="DI675" s="66"/>
      <c r="DJ675" s="66"/>
      <c r="DK675" s="75" t="str">
        <f t="shared" si="135"/>
        <v/>
      </c>
      <c r="DL675" s="66"/>
      <c r="DM675" s="75" t="str">
        <f>IFERROR(IF(B675&lt;&gt;"", IF(AND(INDEX(Paste_Here!Q$2:Q$850, MATCH(B675, Paste_Here!A$2:A$850, 0))&lt;&gt;"", ISNUMBER(VALUE(INDEX(Paste_Here!Q$2:Q$850, MATCH(B675, Paste_Here!A$2:A$850, 0))))), INDEX(Paste_Here!Q$2:Q$850, MATCH(B675, Paste_Here!A$2:A$850, 0)), ""), ""), "")</f>
        <v/>
      </c>
      <c r="DN675" s="66"/>
      <c r="DO675" s="75" t="str">
        <f>IFERROR(IF(B675&lt;&gt;"", IF(ISNUMBER(SEARCH("highrisk", LOWER(INDEX(Paste_Here!R$2:R$850, MATCH(B675, Paste_Here!A$2:A$850, 0))))), "High Risk", IF(ISNUMBER(SEARCH("lowrisk", LOWER(INDEX(Paste_Here!R$2:R$850, MATCH(B675, Paste_Here!A$2:A$850, 0))))), "Low Risk", IF(ISNUMBER(SEARCH("somerisk", LOWER(INDEX(Paste_Here!R$2:R$850, MATCH(B675, Paste_Here!A$2:A$850, 0))))), "Some Risk", IF(ISNUMBER(SEARCH("ot", LOWER(INDEX(Paste_Here!R$2:R$850, MATCH(B675, Paste_Here!A$2:A$850, 0))))), "OT", "")))), ""), "")</f>
        <v/>
      </c>
      <c r="DP675" s="66"/>
      <c r="DQ675" s="93" t="str">
        <f>IFERROR(IF(B675&lt;&gt;"", IF(AND(INDEX(Paste_Here!S$2:S$850, MATCH(B675, Paste_Here!A$2:A$850, 0))&lt;&gt;"", ISNUMBER(VALUE(INDEX(Paste_Here!S$2:S$850, MATCH(B675, Paste_Here!A$2:A$850, 0))))), INDEX(Paste_Here!S$2:S$850, MATCH(B675, Paste_Here!A$2:A$850, 0)), ""), ""), "")</f>
        <v/>
      </c>
      <c r="DR675" s="66"/>
      <c r="DS675" s="75"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IF(ISNUMBER(SEARCH("ot", LOWER(INDEX(Paste_Here!T$2:T$850, MATCH(B675, Paste_Here!A$2:A$850, 0))))), "OT", "")))), ""), "")</f>
        <v/>
      </c>
      <c r="DT675" s="66"/>
      <c r="DU675" s="75" t="str">
        <f>IFERROR(IF(B675&lt;&gt;"", IF(AND(INDEX(Paste_Here!U$2:U$850, MATCH(B675, Paste_Here!A$2:A$850, 0))&lt;&gt;"", ISNUMBER(VALUE(INDEX(Paste_Here!U$2:U$850, MATCH(B675, Paste_Here!A$2:A$850, 0))))), INDEX(Paste_Here!U$2:U$850, MATCH(B675, Paste_Here!A$2:A$850, 0)), ""), ""), "")</f>
        <v/>
      </c>
      <c r="DV675" s="66"/>
      <c r="DW675" s="93" t="str">
        <f>IFERROR(IF(B675&lt;&gt;"", IF(ISNUMBER(SEARCH("highrisk", LOWER(INDEX(Paste_Here!V$2:V$850, MATCH(B675, Paste_Here!A$2:A$850, 0))))), "High Risk", IF(ISNUMBER(SEARCH("lowrisk", LOWER(INDEX(Paste_Here!V$2:V$850, MATCH(B675, Paste_Here!A$2:A$850, 0))))), "Low Risk", IF(ISNUMBER(SEARCH("somerisk", LOWER(INDEX(Paste_Here!V$2:V$850, MATCH(B675, Paste_Here!A$2:A$850, 0))))), "Some Risk", IF(ISNUMBER(SEARCH("ot", LOWER(INDEX(Paste_Here!V$2:V$850, MATCH(B675, Paste_Here!A$2:A$850, 0))))), "OT", "")))), ""), "")</f>
        <v/>
      </c>
      <c r="DX675" s="66"/>
      <c r="DY675" s="75" t="str">
        <f>IFERROR(IF(B675&lt;&gt;"", IF(AND(INDEX(Paste_Here!W$2:W$850, MATCH(B675, Paste_Here!A$2:A$850, 0))&lt;&gt;"", ISNUMBER(VALUE(INDEX(Paste_Here!W$2:W$850, MATCH(B675, Paste_Here!A$2:A$850, 0))))), INDEX(Paste_Here!W$2:W$850, MATCH(B675, Paste_Here!A$2:A$850, 0)), ""), ""), "")</f>
        <v/>
      </c>
      <c r="DZ675" s="66"/>
      <c r="EA675" s="75" t="str">
        <f>IFERROR(IF(B675&lt;&gt;"", IF(ISNUMBER(SEARCH("highrisk", LOWER(INDEX(Paste_Here!X$2:X$850, MATCH(B675, Paste_Here!A$2:A$850, 0))))), "High Risk", IF(ISNUMBER(SEARCH("lowrisk", LOWER(INDEX(Paste_Here!X$2:X$850, MATCH(B675, Paste_Here!A$2:A$850, 0))))), "Low Risk", IF(ISNUMBER(SEARCH("somerisk", LOWER(INDEX(Paste_Here!X$2:X$850, MATCH(B675, Paste_Here!A$2:A$850, 0))))), "Some Risk", IF(ISNUMBER(SEARCH("ot", LOWER(INDEX(Paste_Here!X$2:X$850, MATCH(B675, Paste_Here!A$2:A$850, 0))))), "OT", "")))), ""), "")</f>
        <v/>
      </c>
      <c r="EB675" s="66"/>
      <c r="EC675" s="66"/>
      <c r="ED675" s="75" t="str">
        <f t="shared" si="140"/>
        <v/>
      </c>
      <c r="EE675" s="66"/>
      <c r="EF675" s="75" t="str">
        <f>IFERROR(IF(B675&lt;&gt;"", IF(AND(INDEX(Paste_Here!AO$2:AO$850, MATCH(B675, Paste_Here!A$2:A$850, 0))&lt;&gt;"", ISNUMBER(VALUE(INDEX(Paste_Here!AO$2:AO$850, MATCH(B675, Paste_Here!A$2:A$850, 0))))), INDEX(Paste_Here!AO$2:AO$850, MATCH(B675, Paste_Here!A$2:A$850, 0)), ""), ""), "")</f>
        <v/>
      </c>
      <c r="EG675" s="66"/>
      <c r="EH675" s="75" t="str">
        <f>IFERROR(IF(B675&lt;&gt;"", IF(ISNUMBER(SEARCH("highrisk", LOWER(INDEX(Paste_Here!AP$2:AP$850, MATCH(B675, Paste_Here!A$2:A$850, 0))))), "High Risk", IF(ISNUMBER(SEARCH("lowrisk", LOWER(INDEX(Paste_Here!AP$2:AP$850, MATCH(B675, Paste_Here!A$2:A$850, 0))))), "Low Risk", IF(ISNUMBER(SEARCH("somerisk", LOWER(INDEX(Paste_Here!AP$2:AP$850, MATCH(B675, Paste_Here!A$2:A$850, 0))))), "Some Risk", IF(ISNUMBER(SEARCH("ot", LOWER(INDEX(Paste_Here!AP$2:AP$850, MATCH(B675, Paste_Here!A$2:A$850, 0))))), "OT", "")))), ""), "")</f>
        <v/>
      </c>
      <c r="EI675" s="66"/>
      <c r="EJ675" s="93"/>
      <c r="EK675" s="66"/>
      <c r="EL675" s="75" t="str">
        <f>IFERROR(IF(B675&lt;&gt;"", IF(AND(INDEX(Paste_Here!AQ$2:AQ$850, MATCH(B675, Paste_Here!A$2:A$850, 0))&lt;&gt;"", ISNUMBER(VALUE(INDEX(Paste_Here!AQ$2:AQ$850, MATCH(B675, Paste_Here!A$2:A$850, 0))))), INDEX(Paste_Here!AQ$2:AQ$850, MATCH(B675, Paste_Here!A$2:A$850, 0)), ""), ""), "")</f>
        <v/>
      </c>
      <c r="EM675" s="66"/>
      <c r="EN675" s="75" t="str">
        <f>IFERROR(IF(B675&lt;&gt;"", IF(ISNUMBER(SEARCH("highrisk", LOWER(INDEX(Paste_Here!AR$2:AR$850, MATCH(B675, Paste_Here!A$2:A$850, 0))))), "High Risk", IF(ISNUMBER(SEARCH("lowrisk", LOWER(INDEX(Paste_Here!AR$2:AR$850, MATCH(B675, Paste_Here!A$2:A$850, 0))))), "Low Risk", IF(ISNUMBER(SEARCH("somerisk", LOWER(INDEX(Paste_Here!AR$2:AR$850, MATCH(B675, Paste_Here!A$2:A$850, 0))))), "Some Risk", IF(ISNUMBER(SEARCH("ot", LOWER(INDEX(Paste_Here!AR$2:AR$850, MATCH(B675, Paste_Here!A$2:A$850, 0))))), "OT", "")))), ""), "")</f>
        <v/>
      </c>
      <c r="EO675" s="66"/>
      <c r="EP675" s="93"/>
      <c r="EQ675" s="66"/>
      <c r="ER675" s="75"/>
      <c r="ES675" s="66"/>
      <c r="ET675" s="75"/>
      <c r="EU675" s="66"/>
      <c r="EV675" s="66"/>
      <c r="EW675" s="75" t="str">
        <f t="shared" si="141"/>
        <v/>
      </c>
      <c r="EX675" s="66"/>
      <c r="EY675" s="75" t="str">
        <f>IFERROR(IF(B675&lt;&gt;"", IF(AND(INDEX(Paste_Here!Y$2:Y$850, MATCH(B675, Paste_Here!A$2:A$850, 0))&lt;&gt;"", ISNUMBER(VALUE(INDEX(Paste_Here!Y$2:Y$850, MATCH(B675, Paste_Here!A$2:A$850, 0))))), INDEX(Paste_Here!Y$2:Y$850, MATCH(B675, Paste_Here!A$2:A$850, 0)), ""), ""), "")</f>
        <v/>
      </c>
      <c r="EZ675" s="66"/>
      <c r="FA675" s="75" t="str">
        <f>IFERROR(IF(B675&lt;&gt;"", IF(ISNUMBER(SEARCH("highrisk", LOWER(INDEX(Paste_Here!Z$2:Z$850, MATCH(B675, Paste_Here!A$2:A$850, 0))))), "High Risk", IF(ISNUMBER(SEARCH("lowrisk", LOWER(INDEX(Paste_Here!Z$2:Z$850, MATCH(B675, Paste_Here!A$2:A$850, 0))))), "Low Risk", IF(ISNUMBER(SEARCH("somerisk", LOWER(INDEX(Paste_Here!Z$2:Z$850, MATCH(B675, Paste_Here!A$2:A$850, 0))))), "Some Risk", IF(ISNUMBER(SEARCH("ot", LOWER(INDEX(Paste_Here!Z$2:Z$850, MATCH(B675, Paste_Here!A$2:A$850, 0))))), "OT", "")))), ""), "")</f>
        <v/>
      </c>
      <c r="FB675" s="66"/>
      <c r="FC675" s="93"/>
      <c r="FD675" s="66"/>
      <c r="FE675" s="75" t="str">
        <f>IFERROR(IF(B675&lt;&gt;"", IF(AND(INDEX(Paste_Here!AA$2:AA$850, MATCH(B675, Paste_Here!A$2:A$850, 0))&lt;&gt;"", ISNUMBER(VALUE(INDEX(Paste_Here!AA$2:AA$850, MATCH(B675, Paste_Here!A$2:A$850, 0))))), INDEX(Paste_Here!AA$2:AA$850, MATCH(B675, Paste_Here!A$2:A$850, 0)), ""), ""), "")</f>
        <v/>
      </c>
      <c r="FF675" s="66"/>
      <c r="FG675" s="75" t="str">
        <f>IFERROR(IF(B675&lt;&gt;"", IF(ISNUMBER(SEARCH("highrisk", LOWER(INDEX(Paste_Here!AB$2:AB$850, MATCH(B675, Paste_Here!A$2:A$850, 0))))), "High Risk", IF(ISNUMBER(SEARCH("lowrisk", LOWER(INDEX(Paste_Here!AB$2:AB$850, MATCH(B675, Paste_Here!A$2:A$850, 0))))), "Low Risk", IF(ISNUMBER(SEARCH("somerisk", LOWER(INDEX(Paste_Here!AB$2:AB$850, MATCH(B675, Paste_Here!A$2:A$850, 0))))), "Some Risk", IF(ISNUMBER(SEARCH("ot", LOWER(INDEX(Paste_Here!AB$2:AB$850, MATCH(B675, Paste_Here!A$2:A$850, 0))))), "OT", "")))), ""), "")</f>
        <v/>
      </c>
      <c r="FH675" s="66"/>
      <c r="FI675" s="93"/>
      <c r="FJ675" s="66"/>
      <c r="FK675" s="75"/>
      <c r="FL675" s="66"/>
      <c r="FM675" s="75"/>
      <c r="FN675" s="66"/>
      <c r="FO675" s="66"/>
      <c r="FP675" s="75" t="str">
        <f t="shared" si="136"/>
        <v/>
      </c>
      <c r="FQ675" s="66"/>
      <c r="FR675" s="75" t="str">
        <f>IFERROR(IF(B675&lt;&gt;"", IF(ISNUMBER(SEARCH("s", LOWER(INDEX(Paste_Here!L$2:L$850, MATCH(B675, Paste_Here!A$2:A$850, 0))))), "Yes", IF(INDEX(Paste_Here!L$2:L$850, MATCH(B675, Paste_Here!A$2:A$850, 0))&lt;&gt;"", "No", "")), ""), "")</f>
        <v/>
      </c>
      <c r="FS675" s="66"/>
      <c r="FT675" s="75" t="str">
        <f>IFERROR(IF(B675&lt;&gt;"", IF(ISNUMBER(SEARCH("yes", LOWER(INDEX(Paste_Here!F$2:F$850, MATCH(B675, Paste_Here!A$2:A$850, 0))))), "Yes", IF(ISNUMBER(SEARCH("no", LOWER(INDEX(Paste_Here!F$2:F$850, MATCH(B675, Paste_Here!A$2:A$850, 0))))), "No", "")), ""), "")</f>
        <v/>
      </c>
      <c r="FU675" s="66"/>
      <c r="FV675" s="75" t="str">
        <f>IFERROR(IF(B675&lt;&gt;"", IF(ISNUMBER(SEARCH("english language learner", LOWER(INDEX(Paste_Here!C$2:C$850, MATCH(B675, Paste_Here!A$2:A$850, 0))))), "Yes", ""), ""), "")</f>
        <v/>
      </c>
      <c r="FW675" s="66"/>
      <c r="FX675" s="75" t="str">
        <f>IFERROR(IF(B675&lt;&gt;"", IF(OR(ISNUMBER(SEARCH("b", LOWER(INDEX(Paste_Here!J$2:J$850, MATCH(B675, Paste_Here!A$2:A$850, 0))))), ISNUMBER(SEARCH("h", LOWER(INDEX(Paste_Here!J$2:J$850, MATCH(B675, Paste_Here!A$2:A$850, 0))))), ISNUMBER(SEARCH("i", LOWER(INDEX(Paste_Here!J$2:J$850, MATCH(B675, Paste_Here!A$2:A$850, 0)))))), "Yes", IF(INDEX(Paste_Here!J$2:J$850, MATCH(B675, Paste_Here!A$2:A$850, 0))&lt;&gt;"", "No", "")), ""), "")</f>
        <v/>
      </c>
      <c r="FY675" s="66"/>
      <c r="FZ675" s="75" t="str">
        <f>IFERROR(IF(B675&lt;&gt;"", IF(ISNUMBER(SEARCH("yes", LOWER(INDEX(Paste_Here!K$2:K$850, MATCH(B675, Paste_Here!A$2:A$850, 0))))), "Yes", IF(ISNUMBER(SEARCH("no", LOWER(INDEX(Paste_Here!K$2:K$850, MATCH(B675, Paste_Here!A$2:A$850, 0))))), "No", "")), ""), "")</f>
        <v/>
      </c>
      <c r="GA675" s="66"/>
      <c r="GB675" s="75" t="str">
        <f>IFERROR(IF(B675&lt;&gt;"", IF(ISNUMBER(SEARCH("transitional 2", LOWER(INDEX(Paste_Here!C$2:C$850, MATCH(B675, Paste_Here!A$2:A$850, 0))))), "T2",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GC675" s="66"/>
      <c r="GD675" s="75"/>
      <c r="GE675" s="66"/>
      <c r="GF675" s="75"/>
      <c r="GG675" s="66"/>
      <c r="GH675" s="75"/>
      <c r="GI675" s="66"/>
      <c r="GK675" s="1" t="str" cm="1">
        <f t="array" ref="GK675">IFERROR(INDEX(Paste_Here!$B$2:$B$850, MATCH(0, COUNTIF(GK$4:GK674, Paste_Here!$B$2:$B$850) + IF(Paste_Here!$B$2:$B$850="", 1, 0), 0)), "")</f>
        <v/>
      </c>
      <c r="GL675" s="1" t="str">
        <f>IF(GK675&lt;&gt;"", INDEX(Paste_Here!$A$2:$A$850, MATCH(GK675, Paste_Here!$B$2:$B$850, 0)), "")</f>
        <v/>
      </c>
      <c r="GM675" s="1" t="str">
        <f t="shared" si="142"/>
        <v/>
      </c>
      <c r="GN675" s="1" t="str" cm="1">
        <f t="array" ref="GN675">IFERROR(INDEX($GM$5:$GM$850, MATCH(SMALL(IF($GM$5:$GM$850&lt;&gt;"", COUNTIF($GM$5:$GM$850, "&lt;"&amp;$GM$5:$GM$850)+1), ROW()-ROW($GN$5)+1), COUNTIF($GM$5:$GM$850, "&lt;"&amp;$GM$5:$GM$850)+1, 0)), "")</f>
        <v/>
      </c>
    </row>
    <row r="676" spans="1:196">
      <c r="A676" s="66"/>
      <c r="B676" s="75" t="str">
        <f t="shared" si="130"/>
        <v/>
      </c>
      <c r="C676" s="66"/>
      <c r="D676" s="75" t="str">
        <f>IFERROR(IF(AND(INDEX(Paste_Here!N$2:N$850, MATCH(B676, Paste_Here!A$2:A$850, 0)) = ""), "", IF(UPPER(INDEX(Paste_Here!N$2:N$850, MATCH(B676, Paste_Here!A$2:A$850, 0))) = "YES", "Yes", IF(UPPER(INDEX(Paste_Here!N$2:N$850, MATCH(B676, Paste_Here!A$2:A$850, 0))) = "NO", "No", ""))), "")</f>
        <v/>
      </c>
      <c r="E676" s="66"/>
      <c r="F676" s="75" t="str">
        <f t="shared" si="137"/>
        <v/>
      </c>
      <c r="G676" s="66"/>
      <c r="H676" s="75" t="str">
        <f t="shared" si="138"/>
        <v/>
      </c>
      <c r="I676" s="66"/>
      <c r="J676" s="75" t="str">
        <f t="shared" si="139"/>
        <v/>
      </c>
      <c r="K676" s="66"/>
      <c r="L676" s="75"/>
      <c r="M676" s="66"/>
      <c r="N676" s="75" t="str">
        <f>IFERROR(IF(B676&lt;&gt;"", IF(AND(INDEX(Paste_Here!AW$2:AW$850, MATCH(B676, Paste_Here!A$2:A$850, 0))&lt;&gt;"", ISNUMBER(VALUE(INDEX(Paste_Here!AW$2:AW$850, MATCH(B676, Paste_Here!A$2:A$850, 0))))), INDEX(Paste_Here!AW$2:AW$850, MATCH(B676, Paste_Here!A$2:A$850, 0)), ""), ""), "")</f>
        <v/>
      </c>
      <c r="O676" s="66"/>
      <c r="P676" s="75" t="str">
        <f>IFERROR(IF(B676&lt;&gt;"", IF(AND(INDEX(Paste_Here!AX$2:AX$850, MATCH(B676, Paste_Here!A$2:A$850, 0))&lt;&gt;"", ISNUMBER(VALUE(INDEX(Paste_Here!AX$2:AX$850, MATCH(B676, Paste_Here!A$2:A$850, 0))))), INDEX(Paste_Here!AX$2:AX$850, MATCH(B676, Paste_Here!A$2:A$850, 0)), ""), ""), "")</f>
        <v/>
      </c>
      <c r="Q676" s="66"/>
      <c r="R676" s="75" t="str">
        <f>IFERROR(IF(B676&lt;&gt;"", IF(AND(INDEX(Paste_Here!AU$2:AU$850, MATCH(B676, Paste_Here!A$2:A$850, 0))&lt;&gt;"", ISNUMBER(VALUE(INDEX(Paste_Here!AU$2:AU$850, MATCH(B676, Paste_Here!A$2:A$850, 0))))), INDEX(Paste_Here!AU$2:AU$850, MATCH(B676, Paste_Here!A$2:A$850, 0)), ""), ""), "")</f>
        <v/>
      </c>
      <c r="S676" s="66"/>
      <c r="T676" s="75" t="str">
        <f>IFERROR(IF(B676&lt;&gt;"", IF(AND(INDEX(Paste_Here!AV$2:AV$850, MATCH(B676, Paste_Here!A$2:A$850, 0))&lt;&gt;"", ISNUMBER(VALUE(INDEX(Paste_Here!AV$2:AV$850, MATCH(B676, Paste_Here!A$2:A$850, 0))))), INDEX(Paste_Here!AV$2:AV$850, MATCH(B676, Paste_Here!A$2:A$850, 0)), ""), ""), "")</f>
        <v/>
      </c>
      <c r="U676" s="66"/>
      <c r="W676" s="66"/>
      <c r="Y676" s="66"/>
      <c r="Z676" s="66"/>
      <c r="AA676" s="75" t="str">
        <f t="shared" si="131"/>
        <v/>
      </c>
      <c r="AB676" s="66"/>
      <c r="AC676" s="75"/>
      <c r="AD676" s="66"/>
      <c r="AE676" s="98"/>
      <c r="AF676" s="66"/>
      <c r="AG676" s="75"/>
      <c r="AH676" s="66"/>
      <c r="AI676" s="75" t="str">
        <f>IFERROR(IF(B676&lt;&gt;"", IF(AND(INDEX(Paste_Here!AC$2:AC$850, MATCH(B676, Paste_Here!A$2:A$850, 0))&lt;&gt;"", ISNUMBER(VALUE(INDEX(Paste_Here!AC$2:AC$850, MATCH(B676, Paste_Here!A$2:A$850, 0))))), INDEX(Paste_Here!AC$2:AC$850, MATCH(B676, Paste_Here!A$2:A$850, 0)), ""), ""), "")</f>
        <v/>
      </c>
      <c r="AJ676" s="66"/>
      <c r="AK676" s="75" t="str">
        <f>IFERROR(IF(B676&lt;&gt;"", IF(ISNUMBER(SEARCH("highrisk", LOWER(INDEX(Paste_Here!AD$2:AD$850, MATCH(B676, Paste_Here!A$2:A$850, 0))))), "High Risk", IF(ISNUMBER(SEARCH("lowrisk", LOWER(INDEX(Paste_Here!AD$2:AD$850, MATCH(B676, Paste_Here!A$2:A$850, 0))))), "Low Risk", IF(ISNUMBER(SEARCH("somerisk", LOWER(INDEX(Paste_Here!AD$2:AD$850, MATCH(B676, Paste_Here!A$2:A$850, 0))))), "Some Risk", IF(ISNUMBER(SEARCH("ot", LOWER(INDEX(Paste_Here!AD$2:AD$850, MATCH(B676, Paste_Here!A$2:A$850, 0))))), "OT", "")))), ""), "")</f>
        <v/>
      </c>
      <c r="AL676" s="66"/>
      <c r="AM676" s="75"/>
      <c r="AN676" s="66"/>
      <c r="AO676" s="75" t="str">
        <f>IFERROR(IF(B676&lt;&gt;"", IF(AND(INDEX(Paste_Here!M$2:M$850, MATCH(B676, Paste_Here!A$2:A$850, 0))&lt;&gt;"", ISNUMBER(VALUE(INDEX(Paste_Here!M$2:M$850, MATCH(B676, Paste_Here!A$2:A$850, 0))))), INDEX(Paste_Here!M$2:M$850, MATCH(B676, Paste_Here!A$2:A$850, 0)), ""), ""), "")</f>
        <v/>
      </c>
      <c r="AP676" s="66"/>
      <c r="AQ676" s="75" t="str">
        <f>IFERROR(IF(B676&lt;&gt;"", IF(ISNUMBER(SEARCH("highrisk", LOWER(INDEX(Paste_Here!N$2:N$850, MATCH(B676, Paste_Here!A$2:A$850, 0))))), "High Risk", IF(ISNUMBER(SEARCH("lowrisk", LOWER(INDEX(Paste_Here!N$2:N$850, MATCH(B676, Paste_Here!A$2:A$850, 0))))), "Low Risk", IF(ISNUMBER(SEARCH("somerisk", LOWER(INDEX(Paste_Here!N$2:N$850, MATCH(B676, Paste_Here!A$2:A$850, 0))))), "Some Risk", IF(ISNUMBER(SEARCH("ot", LOWER(INDEX(Paste_Here!N$2:N$850, MATCH(B676, Paste_Here!A$2:A$850, 0))))), "OT", "")))), ""), "")</f>
        <v/>
      </c>
      <c r="AT676" s="66"/>
      <c r="AU676" s="103"/>
      <c r="AV676" s="66"/>
      <c r="AW676" s="66"/>
      <c r="AX676" s="75" t="str">
        <f t="shared" si="132"/>
        <v/>
      </c>
      <c r="AY676" s="66"/>
      <c r="AZ676" s="75"/>
      <c r="BA676" s="66"/>
      <c r="BB676" s="75"/>
      <c r="BC676" s="66"/>
      <c r="BD676" s="75"/>
      <c r="BE676" s="66"/>
      <c r="BF676" s="75" t="str">
        <f>IFERROR(IF(B676&lt;&gt;"", IF(AND(INDEX(Paste_Here!AE$2:AE$850, MATCH(B676, Paste_Here!A$2:A$850, 0))&lt;&gt;"", ISNUMBER(VALUE(INDEX(Paste_Here!AE$2:AE$850, MATCH(B676, Paste_Here!A$2:A$850, 0))))), INDEX(Paste_Here!AE$2:AE$850, MATCH(B676, Paste_Here!A$2:A$850, 0)), ""), ""), "")</f>
        <v/>
      </c>
      <c r="BG676" s="66"/>
      <c r="BH676" s="75" t="str">
        <f>IFERROR(IF(B676&lt;&gt;"", IF(ISNUMBER(SEARCH("highrisk", LOWER(INDEX(Paste_Here!AF$2:AF$850, MATCH(B676, Paste_Here!A$2:A$850, 0))))), "High Risk", IF(ISNUMBER(SEARCH("lowrisk", LOWER(INDEX(Paste_Here!AF$2:AF$850, MATCH(B676, Paste_Here!A$2:A$850, 0))))), "Low Risk", IF(ISNUMBER(SEARCH("somerisk", LOWER(INDEX(Paste_Here!AF$2:AF$850, MATCH(B676, Paste_Here!A$2:A$850, 0))))), "Some Risk", IF(ISNUMBER(SEARCH("ot", LOWER(INDEX(Paste_Here!AF$2:AF$850, MATCH(B676, Paste_Here!A$2:A$850, 0))))), "OT", "")))), ""), "")</f>
        <v/>
      </c>
      <c r="BI676" s="66"/>
      <c r="BJ676" s="75"/>
      <c r="BK676" s="66"/>
      <c r="BL676" s="75" t="str">
        <f>IFERROR(IF(B676&lt;&gt;"", IF(AND(INDEX(Paste_Here!O$2:O$850, MATCH(B676, Paste_Here!A$2:A$850, 0))&lt;&gt;"", ISNUMBER(VALUE(INDEX(Paste_Here!O$2:O$850, MATCH(B676, Paste_Here!A$2:A$850, 0))))), INDEX(Paste_Here!O$2:O$850, MATCH(B676, Paste_Here!A$2:A$850, 0)), ""), ""), "")</f>
        <v/>
      </c>
      <c r="BM676" s="66"/>
      <c r="BN676" s="75" t="str">
        <f>IFERROR(IF(B676&lt;&gt;"", IF(ISNUMBER(SEARCH("highrisk", LOWER(INDEX(Paste_Here!P$2:P$850, MATCH(B676, Paste_Here!A$2:A$850, 0))))), "High Risk", IF(ISNUMBER(SEARCH("lowrisk", LOWER(INDEX(Paste_Here!P$2:P$850, MATCH(B676, Paste_Here!A$2:A$850, 0))))), "Low Risk", IF(ISNUMBER(SEARCH("somerisk", LOWER(INDEX(Paste_Here!P$2:P$850, MATCH(B676, Paste_Here!A$2:A$850, 0))))), "Some Risk", IF(ISNUMBER(SEARCH("ot", LOWER(INDEX(Paste_Here!P$2:P$850, MATCH(B676, Paste_Here!A$2:A$850, 0))))), "OT", "")))), ""), "")</f>
        <v/>
      </c>
      <c r="BQ676" s="66"/>
      <c r="BR676" s="75"/>
      <c r="BS676" s="66"/>
      <c r="BT676" s="66"/>
      <c r="BU676" s="75" t="str">
        <f t="shared" si="133"/>
        <v/>
      </c>
      <c r="BV676" s="66"/>
      <c r="BW676" s="75"/>
      <c r="BX676" s="66"/>
      <c r="BY676" s="75"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BZ676" s="66"/>
      <c r="CA676" s="75"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CB676" s="66"/>
      <c r="CC676" s="75"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CD676" s="66"/>
      <c r="CE676" s="75"/>
      <c r="CF676" s="66"/>
      <c r="CK676" s="75"/>
      <c r="CL676" s="66"/>
      <c r="CM676" s="75"/>
      <c r="CN676" s="66"/>
      <c r="CO676" s="75"/>
      <c r="CP676" s="66"/>
      <c r="CQ676" s="66"/>
      <c r="CR676" s="75" t="str">
        <f t="shared" si="134"/>
        <v/>
      </c>
      <c r="CS676" s="66"/>
      <c r="CT676" s="75"/>
      <c r="CU676" s="66"/>
      <c r="CV676" s="75"/>
      <c r="CW676" s="66"/>
      <c r="CX676" s="75"/>
      <c r="CY676" s="66"/>
      <c r="CZ676" s="75"/>
      <c r="DA676" s="66"/>
      <c r="DB676" s="75" t="str">
        <f>IFERROR(IF(B676&lt;&gt;"", IF(AND(INDEX(Paste_Here!AK$2:AK$850, MATCH(B676, Paste_Here!A$2:A$850, 0))&lt;&gt;"", ISNUMBER(VALUE(INDEX(Paste_Here!AK$2:AK$850, MATCH(B676, Paste_Here!A$2:A$850, 0))))), INDEX(Paste_Here!AK$2:AK$850, MATCH(B676, Paste_Here!A$2:A$850, 0)), ""), ""), "")</f>
        <v/>
      </c>
      <c r="DC676" s="66"/>
      <c r="DD676" s="75" t="str">
        <f>IFERROR(IF(B676&lt;&gt;"", IF(ISNUMBER(SEARCH("highrisk", LOWER(INDEX(Paste_Here!AL$2:AL$850, MATCH(B676, Paste_Here!A$2:A$850, 0))))), "High Risk", IF(ISNUMBER(SEARCH("lowrisk", LOWER(INDEX(Paste_Here!AL$2:AL$850, MATCH(B676, Paste_Here!A$2:A$850, 0))))), "Low Risk", IF(ISNUMBER(SEARCH("somerisk", LOWER(INDEX(Paste_Here!AL$2:AL$850, MATCH(B676, Paste_Here!A$2:A$850, 0))))), "Some Risk", IF(ISNUMBER(SEARCH("ot", LOWER(INDEX(Paste_Here!AL$2:AL$850, MATCH(B676, Paste_Here!A$2:A$850, 0))))), "OT", "")))), ""), "")</f>
        <v/>
      </c>
      <c r="DE676" s="66"/>
      <c r="DF676" s="75" t="str">
        <f>IFERROR(IF(B676&lt;&gt;"", IF(AND(INDEX(Paste_Here!AM$2:AM$850, MATCH(B676, Paste_Here!A$2:A$850, 0))&lt;&gt;"", ISNUMBER(VALUE(INDEX(Paste_Here!AM$2:AM$850, MATCH(B676, Paste_Here!A$2:A$850, 0))))), INDEX(Paste_Here!AM$2:AM$850, MATCH(B676, Paste_Here!A$2:A$850, 0)), ""), ""), "")</f>
        <v/>
      </c>
      <c r="DG676" s="66"/>
      <c r="DH676" s="75" t="str">
        <f>IFERROR(IF(B676&lt;&gt;"", IF(ISNUMBER(SEARCH("highrisk", LOWER(INDEX(Paste_Here!AN$2:AN$850, MATCH(B676, Paste_Here!A$2:A$850, 0))))), "High Risk", IF(ISNUMBER(SEARCH("lowrisk", LOWER(INDEX(Paste_Here!AN$2:AN$850, MATCH(B676, Paste_Here!A$2:A$850, 0))))), "Low Risk", IF(ISNUMBER(SEARCH("somerisk", LOWER(INDEX(Paste_Here!AN$2:AN$850, MATCH(B676, Paste_Here!A$2:A$850, 0))))), "Some Risk", IF(ISNUMBER(SEARCH("ot", LOWER(INDEX(Paste_Here!AN$2:AN$850, MATCH(B676, Paste_Here!A$2:A$850, 0))))), "OT", "")))), ""), "")</f>
        <v/>
      </c>
      <c r="DI676" s="66"/>
      <c r="DJ676" s="66"/>
      <c r="DK676" s="75" t="str">
        <f t="shared" si="135"/>
        <v/>
      </c>
      <c r="DL676" s="66"/>
      <c r="DM676" s="75" t="str">
        <f>IFERROR(IF(B676&lt;&gt;"", IF(AND(INDEX(Paste_Here!Q$2:Q$850, MATCH(B676, Paste_Here!A$2:A$850, 0))&lt;&gt;"", ISNUMBER(VALUE(INDEX(Paste_Here!Q$2:Q$850, MATCH(B676, Paste_Here!A$2:A$850, 0))))), INDEX(Paste_Here!Q$2:Q$850, MATCH(B676, Paste_Here!A$2:A$850, 0)), ""), ""), "")</f>
        <v/>
      </c>
      <c r="DN676" s="66"/>
      <c r="DO676" s="75" t="str">
        <f>IFERROR(IF(B676&lt;&gt;"", IF(ISNUMBER(SEARCH("highrisk", LOWER(INDEX(Paste_Here!R$2:R$850, MATCH(B676, Paste_Here!A$2:A$850, 0))))), "High Risk", IF(ISNUMBER(SEARCH("lowrisk", LOWER(INDEX(Paste_Here!R$2:R$850, MATCH(B676, Paste_Here!A$2:A$850, 0))))), "Low Risk", IF(ISNUMBER(SEARCH("somerisk", LOWER(INDEX(Paste_Here!R$2:R$850, MATCH(B676, Paste_Here!A$2:A$850, 0))))), "Some Risk", IF(ISNUMBER(SEARCH("ot", LOWER(INDEX(Paste_Here!R$2:R$850, MATCH(B676, Paste_Here!A$2:A$850, 0))))), "OT", "")))), ""), "")</f>
        <v/>
      </c>
      <c r="DP676" s="66"/>
      <c r="DQ676" s="93" t="str">
        <f>IFERROR(IF(B676&lt;&gt;"", IF(AND(INDEX(Paste_Here!S$2:S$850, MATCH(B676, Paste_Here!A$2:A$850, 0))&lt;&gt;"", ISNUMBER(VALUE(INDEX(Paste_Here!S$2:S$850, MATCH(B676, Paste_Here!A$2:A$850, 0))))), INDEX(Paste_Here!S$2:S$850, MATCH(B676, Paste_Here!A$2:A$850, 0)), ""), ""), "")</f>
        <v/>
      </c>
      <c r="DR676" s="66"/>
      <c r="DS676" s="75"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IF(ISNUMBER(SEARCH("ot", LOWER(INDEX(Paste_Here!T$2:T$850, MATCH(B676, Paste_Here!A$2:A$850, 0))))), "OT", "")))), ""), "")</f>
        <v/>
      </c>
      <c r="DT676" s="66"/>
      <c r="DU676" s="75" t="str">
        <f>IFERROR(IF(B676&lt;&gt;"", IF(AND(INDEX(Paste_Here!U$2:U$850, MATCH(B676, Paste_Here!A$2:A$850, 0))&lt;&gt;"", ISNUMBER(VALUE(INDEX(Paste_Here!U$2:U$850, MATCH(B676, Paste_Here!A$2:A$850, 0))))), INDEX(Paste_Here!U$2:U$850, MATCH(B676, Paste_Here!A$2:A$850, 0)), ""), ""), "")</f>
        <v/>
      </c>
      <c r="DV676" s="66"/>
      <c r="DW676" s="93" t="str">
        <f>IFERROR(IF(B676&lt;&gt;"", IF(ISNUMBER(SEARCH("highrisk", LOWER(INDEX(Paste_Here!V$2:V$850, MATCH(B676, Paste_Here!A$2:A$850, 0))))), "High Risk", IF(ISNUMBER(SEARCH("lowrisk", LOWER(INDEX(Paste_Here!V$2:V$850, MATCH(B676, Paste_Here!A$2:A$850, 0))))), "Low Risk", IF(ISNUMBER(SEARCH("somerisk", LOWER(INDEX(Paste_Here!V$2:V$850, MATCH(B676, Paste_Here!A$2:A$850, 0))))), "Some Risk", IF(ISNUMBER(SEARCH("ot", LOWER(INDEX(Paste_Here!V$2:V$850, MATCH(B676, Paste_Here!A$2:A$850, 0))))), "OT", "")))), ""), "")</f>
        <v/>
      </c>
      <c r="DX676" s="66"/>
      <c r="DY676" s="75" t="str">
        <f>IFERROR(IF(B676&lt;&gt;"", IF(AND(INDEX(Paste_Here!W$2:W$850, MATCH(B676, Paste_Here!A$2:A$850, 0))&lt;&gt;"", ISNUMBER(VALUE(INDEX(Paste_Here!W$2:W$850, MATCH(B676, Paste_Here!A$2:A$850, 0))))), INDEX(Paste_Here!W$2:W$850, MATCH(B676, Paste_Here!A$2:A$850, 0)), ""), ""), "")</f>
        <v/>
      </c>
      <c r="DZ676" s="66"/>
      <c r="EA676" s="75" t="str">
        <f>IFERROR(IF(B676&lt;&gt;"", IF(ISNUMBER(SEARCH("highrisk", LOWER(INDEX(Paste_Here!X$2:X$850, MATCH(B676, Paste_Here!A$2:A$850, 0))))), "High Risk", IF(ISNUMBER(SEARCH("lowrisk", LOWER(INDEX(Paste_Here!X$2:X$850, MATCH(B676, Paste_Here!A$2:A$850, 0))))), "Low Risk", IF(ISNUMBER(SEARCH("somerisk", LOWER(INDEX(Paste_Here!X$2:X$850, MATCH(B676, Paste_Here!A$2:A$850, 0))))), "Some Risk", IF(ISNUMBER(SEARCH("ot", LOWER(INDEX(Paste_Here!X$2:X$850, MATCH(B676, Paste_Here!A$2:A$850, 0))))), "OT", "")))), ""), "")</f>
        <v/>
      </c>
      <c r="EB676" s="66"/>
      <c r="EC676" s="66"/>
      <c r="ED676" s="75" t="str">
        <f t="shared" si="140"/>
        <v/>
      </c>
      <c r="EE676" s="66"/>
      <c r="EF676" s="75" t="str">
        <f>IFERROR(IF(B676&lt;&gt;"", IF(AND(INDEX(Paste_Here!AO$2:AO$850, MATCH(B676, Paste_Here!A$2:A$850, 0))&lt;&gt;"", ISNUMBER(VALUE(INDEX(Paste_Here!AO$2:AO$850, MATCH(B676, Paste_Here!A$2:A$850, 0))))), INDEX(Paste_Here!AO$2:AO$850, MATCH(B676, Paste_Here!A$2:A$850, 0)), ""), ""), "")</f>
        <v/>
      </c>
      <c r="EG676" s="66"/>
      <c r="EH676" s="75" t="str">
        <f>IFERROR(IF(B676&lt;&gt;"", IF(ISNUMBER(SEARCH("highrisk", LOWER(INDEX(Paste_Here!AP$2:AP$850, MATCH(B676, Paste_Here!A$2:A$850, 0))))), "High Risk", IF(ISNUMBER(SEARCH("lowrisk", LOWER(INDEX(Paste_Here!AP$2:AP$850, MATCH(B676, Paste_Here!A$2:A$850, 0))))), "Low Risk", IF(ISNUMBER(SEARCH("somerisk", LOWER(INDEX(Paste_Here!AP$2:AP$850, MATCH(B676, Paste_Here!A$2:A$850, 0))))), "Some Risk", IF(ISNUMBER(SEARCH("ot", LOWER(INDEX(Paste_Here!AP$2:AP$850, MATCH(B676, Paste_Here!A$2:A$850, 0))))), "OT", "")))), ""), "")</f>
        <v/>
      </c>
      <c r="EI676" s="66"/>
      <c r="EJ676" s="93"/>
      <c r="EK676" s="66"/>
      <c r="EL676" s="75" t="str">
        <f>IFERROR(IF(B676&lt;&gt;"", IF(AND(INDEX(Paste_Here!AQ$2:AQ$850, MATCH(B676, Paste_Here!A$2:A$850, 0))&lt;&gt;"", ISNUMBER(VALUE(INDEX(Paste_Here!AQ$2:AQ$850, MATCH(B676, Paste_Here!A$2:A$850, 0))))), INDEX(Paste_Here!AQ$2:AQ$850, MATCH(B676, Paste_Here!A$2:A$850, 0)), ""), ""), "")</f>
        <v/>
      </c>
      <c r="EM676" s="66"/>
      <c r="EN676" s="75" t="str">
        <f>IFERROR(IF(B676&lt;&gt;"", IF(ISNUMBER(SEARCH("highrisk", LOWER(INDEX(Paste_Here!AR$2:AR$850, MATCH(B676, Paste_Here!A$2:A$850, 0))))), "High Risk", IF(ISNUMBER(SEARCH("lowrisk", LOWER(INDEX(Paste_Here!AR$2:AR$850, MATCH(B676, Paste_Here!A$2:A$850, 0))))), "Low Risk", IF(ISNUMBER(SEARCH("somerisk", LOWER(INDEX(Paste_Here!AR$2:AR$850, MATCH(B676, Paste_Here!A$2:A$850, 0))))), "Some Risk", IF(ISNUMBER(SEARCH("ot", LOWER(INDEX(Paste_Here!AR$2:AR$850, MATCH(B676, Paste_Here!A$2:A$850, 0))))), "OT", "")))), ""), "")</f>
        <v/>
      </c>
      <c r="EO676" s="66"/>
      <c r="EP676" s="93"/>
      <c r="EQ676" s="66"/>
      <c r="ER676" s="75"/>
      <c r="ES676" s="66"/>
      <c r="ET676" s="75"/>
      <c r="EU676" s="66"/>
      <c r="EV676" s="66"/>
      <c r="EW676" s="75" t="str">
        <f t="shared" si="141"/>
        <v/>
      </c>
      <c r="EX676" s="66"/>
      <c r="EY676" s="75" t="str">
        <f>IFERROR(IF(B676&lt;&gt;"", IF(AND(INDEX(Paste_Here!Y$2:Y$850, MATCH(B676, Paste_Here!A$2:A$850, 0))&lt;&gt;"", ISNUMBER(VALUE(INDEX(Paste_Here!Y$2:Y$850, MATCH(B676, Paste_Here!A$2:A$850, 0))))), INDEX(Paste_Here!Y$2:Y$850, MATCH(B676, Paste_Here!A$2:A$850, 0)), ""), ""), "")</f>
        <v/>
      </c>
      <c r="EZ676" s="66"/>
      <c r="FA676" s="75" t="str">
        <f>IFERROR(IF(B676&lt;&gt;"", IF(ISNUMBER(SEARCH("highrisk", LOWER(INDEX(Paste_Here!Z$2:Z$850, MATCH(B676, Paste_Here!A$2:A$850, 0))))), "High Risk", IF(ISNUMBER(SEARCH("lowrisk", LOWER(INDEX(Paste_Here!Z$2:Z$850, MATCH(B676, Paste_Here!A$2:A$850, 0))))), "Low Risk", IF(ISNUMBER(SEARCH("somerisk", LOWER(INDEX(Paste_Here!Z$2:Z$850, MATCH(B676, Paste_Here!A$2:A$850, 0))))), "Some Risk", IF(ISNUMBER(SEARCH("ot", LOWER(INDEX(Paste_Here!Z$2:Z$850, MATCH(B676, Paste_Here!A$2:A$850, 0))))), "OT", "")))), ""), "")</f>
        <v/>
      </c>
      <c r="FB676" s="66"/>
      <c r="FC676" s="93"/>
      <c r="FD676" s="66"/>
      <c r="FE676" s="75" t="str">
        <f>IFERROR(IF(B676&lt;&gt;"", IF(AND(INDEX(Paste_Here!AA$2:AA$850, MATCH(B676, Paste_Here!A$2:A$850, 0))&lt;&gt;"", ISNUMBER(VALUE(INDEX(Paste_Here!AA$2:AA$850, MATCH(B676, Paste_Here!A$2:A$850, 0))))), INDEX(Paste_Here!AA$2:AA$850, MATCH(B676, Paste_Here!A$2:A$850, 0)), ""), ""), "")</f>
        <v/>
      </c>
      <c r="FF676" s="66"/>
      <c r="FG676" s="75" t="str">
        <f>IFERROR(IF(B676&lt;&gt;"", IF(ISNUMBER(SEARCH("highrisk", LOWER(INDEX(Paste_Here!AB$2:AB$850, MATCH(B676, Paste_Here!A$2:A$850, 0))))), "High Risk", IF(ISNUMBER(SEARCH("lowrisk", LOWER(INDEX(Paste_Here!AB$2:AB$850, MATCH(B676, Paste_Here!A$2:A$850, 0))))), "Low Risk", IF(ISNUMBER(SEARCH("somerisk", LOWER(INDEX(Paste_Here!AB$2:AB$850, MATCH(B676, Paste_Here!A$2:A$850, 0))))), "Some Risk", IF(ISNUMBER(SEARCH("ot", LOWER(INDEX(Paste_Here!AB$2:AB$850, MATCH(B676, Paste_Here!A$2:A$850, 0))))), "OT", "")))), ""), "")</f>
        <v/>
      </c>
      <c r="FH676" s="66"/>
      <c r="FI676" s="93"/>
      <c r="FJ676" s="66"/>
      <c r="FK676" s="75"/>
      <c r="FL676" s="66"/>
      <c r="FM676" s="75"/>
      <c r="FN676" s="66"/>
      <c r="FO676" s="66"/>
      <c r="FP676" s="75" t="str">
        <f t="shared" si="136"/>
        <v/>
      </c>
      <c r="FQ676" s="66"/>
      <c r="FR676" s="75" t="str">
        <f>IFERROR(IF(B676&lt;&gt;"", IF(ISNUMBER(SEARCH("s", LOWER(INDEX(Paste_Here!L$2:L$850, MATCH(B676, Paste_Here!A$2:A$850, 0))))), "Yes", IF(INDEX(Paste_Here!L$2:L$850, MATCH(B676, Paste_Here!A$2:A$850, 0))&lt;&gt;"", "No", "")), ""), "")</f>
        <v/>
      </c>
      <c r="FS676" s="66"/>
      <c r="FT676" s="75" t="str">
        <f>IFERROR(IF(B676&lt;&gt;"", IF(ISNUMBER(SEARCH("yes", LOWER(INDEX(Paste_Here!F$2:F$850, MATCH(B676, Paste_Here!A$2:A$850, 0))))), "Yes", IF(ISNUMBER(SEARCH("no", LOWER(INDEX(Paste_Here!F$2:F$850, MATCH(B676, Paste_Here!A$2:A$850, 0))))), "No", "")), ""), "")</f>
        <v/>
      </c>
      <c r="FU676" s="66"/>
      <c r="FV676" s="75" t="str">
        <f>IFERROR(IF(B676&lt;&gt;"", IF(ISNUMBER(SEARCH("english language learner", LOWER(INDEX(Paste_Here!C$2:C$850, MATCH(B676, Paste_Here!A$2:A$850, 0))))), "Yes", ""), ""), "")</f>
        <v/>
      </c>
      <c r="FW676" s="66"/>
      <c r="FX676" s="75" t="str">
        <f>IFERROR(IF(B676&lt;&gt;"", IF(OR(ISNUMBER(SEARCH("b", LOWER(INDEX(Paste_Here!J$2:J$850, MATCH(B676, Paste_Here!A$2:A$850, 0))))), ISNUMBER(SEARCH("h", LOWER(INDEX(Paste_Here!J$2:J$850, MATCH(B676, Paste_Here!A$2:A$850, 0))))), ISNUMBER(SEARCH("i", LOWER(INDEX(Paste_Here!J$2:J$850, MATCH(B676, Paste_Here!A$2:A$850, 0)))))), "Yes", IF(INDEX(Paste_Here!J$2:J$850, MATCH(B676, Paste_Here!A$2:A$850, 0))&lt;&gt;"", "No", "")), ""), "")</f>
        <v/>
      </c>
      <c r="FY676" s="66"/>
      <c r="FZ676" s="75" t="str">
        <f>IFERROR(IF(B676&lt;&gt;"", IF(ISNUMBER(SEARCH("yes", LOWER(INDEX(Paste_Here!K$2:K$850, MATCH(B676, Paste_Here!A$2:A$850, 0))))), "Yes", IF(ISNUMBER(SEARCH("no", LOWER(INDEX(Paste_Here!K$2:K$850, MATCH(B676, Paste_Here!A$2:A$850, 0))))), "No", "")), ""), "")</f>
        <v/>
      </c>
      <c r="GA676" s="66"/>
      <c r="GB676" s="75" t="str">
        <f>IFERROR(IF(B676&lt;&gt;"", IF(ISNUMBER(SEARCH("transitional 2", LOWER(INDEX(Paste_Here!C$2:C$850, MATCH(B676, Paste_Here!A$2:A$850, 0))))), "T2",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GC676" s="66"/>
      <c r="GD676" s="75"/>
      <c r="GE676" s="66"/>
      <c r="GF676" s="75"/>
      <c r="GG676" s="66"/>
      <c r="GH676" s="75"/>
      <c r="GI676" s="66"/>
      <c r="GK676" s="1" t="str" cm="1">
        <f t="array" ref="GK676">IFERROR(INDEX(Paste_Here!$B$2:$B$850, MATCH(0, COUNTIF(GK$4:GK675, Paste_Here!$B$2:$B$850) + IF(Paste_Here!$B$2:$B$850="", 1, 0), 0)), "")</f>
        <v/>
      </c>
      <c r="GL676" s="1" t="str">
        <f>IF(GK676&lt;&gt;"", INDEX(Paste_Here!$A$2:$A$850, MATCH(GK676, Paste_Here!$B$2:$B$850, 0)), "")</f>
        <v/>
      </c>
      <c r="GM676" s="1" t="str">
        <f t="shared" si="142"/>
        <v/>
      </c>
      <c r="GN676" s="1" t="str" cm="1">
        <f t="array" ref="GN676">IFERROR(INDEX($GM$5:$GM$850, MATCH(SMALL(IF($GM$5:$GM$850&lt;&gt;"", COUNTIF($GM$5:$GM$850, "&lt;"&amp;$GM$5:$GM$850)+1), ROW()-ROW($GN$5)+1), COUNTIF($GM$5:$GM$850, "&lt;"&amp;$GM$5:$GM$850)+1, 0)), "")</f>
        <v/>
      </c>
    </row>
    <row r="677" spans="1:196">
      <c r="A677" s="66"/>
      <c r="B677" s="75" t="str">
        <f t="shared" si="130"/>
        <v/>
      </c>
      <c r="C677" s="66"/>
      <c r="D677" s="75" t="str">
        <f>IFERROR(IF(AND(INDEX(Paste_Here!N$2:N$850, MATCH(B677, Paste_Here!A$2:A$850, 0)) = ""), "", IF(UPPER(INDEX(Paste_Here!N$2:N$850, MATCH(B677, Paste_Here!A$2:A$850, 0))) = "YES", "Yes", IF(UPPER(INDEX(Paste_Here!N$2:N$850, MATCH(B677, Paste_Here!A$2:A$850, 0))) = "NO", "No", ""))), "")</f>
        <v/>
      </c>
      <c r="E677" s="66"/>
      <c r="F677" s="75" t="str">
        <f t="shared" si="137"/>
        <v/>
      </c>
      <c r="G677" s="66"/>
      <c r="H677" s="75" t="str">
        <f t="shared" si="138"/>
        <v/>
      </c>
      <c r="I677" s="66"/>
      <c r="J677" s="75" t="str">
        <f t="shared" si="139"/>
        <v/>
      </c>
      <c r="K677" s="66"/>
      <c r="L677" s="75"/>
      <c r="M677" s="66"/>
      <c r="N677" s="75" t="str">
        <f>IFERROR(IF(B677&lt;&gt;"", IF(AND(INDEX(Paste_Here!AW$2:AW$850, MATCH(B677, Paste_Here!A$2:A$850, 0))&lt;&gt;"", ISNUMBER(VALUE(INDEX(Paste_Here!AW$2:AW$850, MATCH(B677, Paste_Here!A$2:A$850, 0))))), INDEX(Paste_Here!AW$2:AW$850, MATCH(B677, Paste_Here!A$2:A$850, 0)), ""), ""), "")</f>
        <v/>
      </c>
      <c r="O677" s="66"/>
      <c r="P677" s="75" t="str">
        <f>IFERROR(IF(B677&lt;&gt;"", IF(AND(INDEX(Paste_Here!AX$2:AX$850, MATCH(B677, Paste_Here!A$2:A$850, 0))&lt;&gt;"", ISNUMBER(VALUE(INDEX(Paste_Here!AX$2:AX$850, MATCH(B677, Paste_Here!A$2:A$850, 0))))), INDEX(Paste_Here!AX$2:AX$850, MATCH(B677, Paste_Here!A$2:A$850, 0)), ""), ""), "")</f>
        <v/>
      </c>
      <c r="Q677" s="66"/>
      <c r="R677" s="75" t="str">
        <f>IFERROR(IF(B677&lt;&gt;"", IF(AND(INDEX(Paste_Here!AU$2:AU$850, MATCH(B677, Paste_Here!A$2:A$850, 0))&lt;&gt;"", ISNUMBER(VALUE(INDEX(Paste_Here!AU$2:AU$850, MATCH(B677, Paste_Here!A$2:A$850, 0))))), INDEX(Paste_Here!AU$2:AU$850, MATCH(B677, Paste_Here!A$2:A$850, 0)), ""), ""), "")</f>
        <v/>
      </c>
      <c r="S677" s="66"/>
      <c r="T677" s="75" t="str">
        <f>IFERROR(IF(B677&lt;&gt;"", IF(AND(INDEX(Paste_Here!AV$2:AV$850, MATCH(B677, Paste_Here!A$2:A$850, 0))&lt;&gt;"", ISNUMBER(VALUE(INDEX(Paste_Here!AV$2:AV$850, MATCH(B677, Paste_Here!A$2:A$850, 0))))), INDEX(Paste_Here!AV$2:AV$850, MATCH(B677, Paste_Here!A$2:A$850, 0)), ""), ""), "")</f>
        <v/>
      </c>
      <c r="U677" s="66"/>
      <c r="W677" s="66"/>
      <c r="Y677" s="66"/>
      <c r="Z677" s="66"/>
      <c r="AA677" s="75" t="str">
        <f t="shared" si="131"/>
        <v/>
      </c>
      <c r="AB677" s="66"/>
      <c r="AC677" s="75"/>
      <c r="AD677" s="66"/>
      <c r="AE677" s="98"/>
      <c r="AF677" s="66"/>
      <c r="AG677" s="75"/>
      <c r="AH677" s="66"/>
      <c r="AI677" s="75" t="str">
        <f>IFERROR(IF(B677&lt;&gt;"", IF(AND(INDEX(Paste_Here!AC$2:AC$850, MATCH(B677, Paste_Here!A$2:A$850, 0))&lt;&gt;"", ISNUMBER(VALUE(INDEX(Paste_Here!AC$2:AC$850, MATCH(B677, Paste_Here!A$2:A$850, 0))))), INDEX(Paste_Here!AC$2:AC$850, MATCH(B677, Paste_Here!A$2:A$850, 0)), ""), ""), "")</f>
        <v/>
      </c>
      <c r="AJ677" s="66"/>
      <c r="AK677" s="75" t="str">
        <f>IFERROR(IF(B677&lt;&gt;"", IF(ISNUMBER(SEARCH("highrisk", LOWER(INDEX(Paste_Here!AD$2:AD$850, MATCH(B677, Paste_Here!A$2:A$850, 0))))), "High Risk", IF(ISNUMBER(SEARCH("lowrisk", LOWER(INDEX(Paste_Here!AD$2:AD$850, MATCH(B677, Paste_Here!A$2:A$850, 0))))), "Low Risk", IF(ISNUMBER(SEARCH("somerisk", LOWER(INDEX(Paste_Here!AD$2:AD$850, MATCH(B677, Paste_Here!A$2:A$850, 0))))), "Some Risk", IF(ISNUMBER(SEARCH("ot", LOWER(INDEX(Paste_Here!AD$2:AD$850, MATCH(B677, Paste_Here!A$2:A$850, 0))))), "OT", "")))), ""), "")</f>
        <v/>
      </c>
      <c r="AL677" s="66"/>
      <c r="AM677" s="75"/>
      <c r="AN677" s="66"/>
      <c r="AO677" s="75" t="str">
        <f>IFERROR(IF(B677&lt;&gt;"", IF(AND(INDEX(Paste_Here!M$2:M$850, MATCH(B677, Paste_Here!A$2:A$850, 0))&lt;&gt;"", ISNUMBER(VALUE(INDEX(Paste_Here!M$2:M$850, MATCH(B677, Paste_Here!A$2:A$850, 0))))), INDEX(Paste_Here!M$2:M$850, MATCH(B677, Paste_Here!A$2:A$850, 0)), ""), ""), "")</f>
        <v/>
      </c>
      <c r="AP677" s="66"/>
      <c r="AQ677" s="75" t="str">
        <f>IFERROR(IF(B677&lt;&gt;"", IF(ISNUMBER(SEARCH("highrisk", LOWER(INDEX(Paste_Here!N$2:N$850, MATCH(B677, Paste_Here!A$2:A$850, 0))))), "High Risk", IF(ISNUMBER(SEARCH("lowrisk", LOWER(INDEX(Paste_Here!N$2:N$850, MATCH(B677, Paste_Here!A$2:A$850, 0))))), "Low Risk", IF(ISNUMBER(SEARCH("somerisk", LOWER(INDEX(Paste_Here!N$2:N$850, MATCH(B677, Paste_Here!A$2:A$850, 0))))), "Some Risk", IF(ISNUMBER(SEARCH("ot", LOWER(INDEX(Paste_Here!N$2:N$850, MATCH(B677, Paste_Here!A$2:A$850, 0))))), "OT", "")))), ""), "")</f>
        <v/>
      </c>
      <c r="AT677" s="66"/>
      <c r="AU677" s="103"/>
      <c r="AV677" s="66"/>
      <c r="AW677" s="66"/>
      <c r="AX677" s="75" t="str">
        <f t="shared" si="132"/>
        <v/>
      </c>
      <c r="AY677" s="66"/>
      <c r="AZ677" s="75"/>
      <c r="BA677" s="66"/>
      <c r="BB677" s="75"/>
      <c r="BC677" s="66"/>
      <c r="BD677" s="75"/>
      <c r="BE677" s="66"/>
      <c r="BF677" s="75" t="str">
        <f>IFERROR(IF(B677&lt;&gt;"", IF(AND(INDEX(Paste_Here!AE$2:AE$850, MATCH(B677, Paste_Here!A$2:A$850, 0))&lt;&gt;"", ISNUMBER(VALUE(INDEX(Paste_Here!AE$2:AE$850, MATCH(B677, Paste_Here!A$2:A$850, 0))))), INDEX(Paste_Here!AE$2:AE$850, MATCH(B677, Paste_Here!A$2:A$850, 0)), ""), ""), "")</f>
        <v/>
      </c>
      <c r="BG677" s="66"/>
      <c r="BH677" s="75" t="str">
        <f>IFERROR(IF(B677&lt;&gt;"", IF(ISNUMBER(SEARCH("highrisk", LOWER(INDEX(Paste_Here!AF$2:AF$850, MATCH(B677, Paste_Here!A$2:A$850, 0))))), "High Risk", IF(ISNUMBER(SEARCH("lowrisk", LOWER(INDEX(Paste_Here!AF$2:AF$850, MATCH(B677, Paste_Here!A$2:A$850, 0))))), "Low Risk", IF(ISNUMBER(SEARCH("somerisk", LOWER(INDEX(Paste_Here!AF$2:AF$850, MATCH(B677, Paste_Here!A$2:A$850, 0))))), "Some Risk", IF(ISNUMBER(SEARCH("ot", LOWER(INDEX(Paste_Here!AF$2:AF$850, MATCH(B677, Paste_Here!A$2:A$850, 0))))), "OT", "")))), ""), "")</f>
        <v/>
      </c>
      <c r="BI677" s="66"/>
      <c r="BJ677" s="75"/>
      <c r="BK677" s="66"/>
      <c r="BL677" s="75" t="str">
        <f>IFERROR(IF(B677&lt;&gt;"", IF(AND(INDEX(Paste_Here!O$2:O$850, MATCH(B677, Paste_Here!A$2:A$850, 0))&lt;&gt;"", ISNUMBER(VALUE(INDEX(Paste_Here!O$2:O$850, MATCH(B677, Paste_Here!A$2:A$850, 0))))), INDEX(Paste_Here!O$2:O$850, MATCH(B677, Paste_Here!A$2:A$850, 0)), ""), ""), "")</f>
        <v/>
      </c>
      <c r="BM677" s="66"/>
      <c r="BN677" s="75" t="str">
        <f>IFERROR(IF(B677&lt;&gt;"", IF(ISNUMBER(SEARCH("highrisk", LOWER(INDEX(Paste_Here!P$2:P$850, MATCH(B677, Paste_Here!A$2:A$850, 0))))), "High Risk", IF(ISNUMBER(SEARCH("lowrisk", LOWER(INDEX(Paste_Here!P$2:P$850, MATCH(B677, Paste_Here!A$2:A$850, 0))))), "Low Risk", IF(ISNUMBER(SEARCH("somerisk", LOWER(INDEX(Paste_Here!P$2:P$850, MATCH(B677, Paste_Here!A$2:A$850, 0))))), "Some Risk", IF(ISNUMBER(SEARCH("ot", LOWER(INDEX(Paste_Here!P$2:P$850, MATCH(B677, Paste_Here!A$2:A$850, 0))))), "OT", "")))), ""), "")</f>
        <v/>
      </c>
      <c r="BQ677" s="66"/>
      <c r="BR677" s="75"/>
      <c r="BS677" s="66"/>
      <c r="BT677" s="66"/>
      <c r="BU677" s="75" t="str">
        <f t="shared" si="133"/>
        <v/>
      </c>
      <c r="BV677" s="66"/>
      <c r="BW677" s="75"/>
      <c r="BX677" s="66"/>
      <c r="BY677" s="75"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BZ677" s="66"/>
      <c r="CA677" s="75"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CB677" s="66"/>
      <c r="CC677" s="75"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CD677" s="66"/>
      <c r="CE677" s="75"/>
      <c r="CF677" s="66"/>
      <c r="CK677" s="75"/>
      <c r="CL677" s="66"/>
      <c r="CM677" s="75"/>
      <c r="CN677" s="66"/>
      <c r="CO677" s="75"/>
      <c r="CP677" s="66"/>
      <c r="CQ677" s="66"/>
      <c r="CR677" s="75" t="str">
        <f t="shared" si="134"/>
        <v/>
      </c>
      <c r="CS677" s="66"/>
      <c r="CT677" s="75"/>
      <c r="CU677" s="66"/>
      <c r="CV677" s="75"/>
      <c r="CW677" s="66"/>
      <c r="CX677" s="75"/>
      <c r="CY677" s="66"/>
      <c r="CZ677" s="75"/>
      <c r="DA677" s="66"/>
      <c r="DB677" s="75" t="str">
        <f>IFERROR(IF(B677&lt;&gt;"", IF(AND(INDEX(Paste_Here!AK$2:AK$850, MATCH(B677, Paste_Here!A$2:A$850, 0))&lt;&gt;"", ISNUMBER(VALUE(INDEX(Paste_Here!AK$2:AK$850, MATCH(B677, Paste_Here!A$2:A$850, 0))))), INDEX(Paste_Here!AK$2:AK$850, MATCH(B677, Paste_Here!A$2:A$850, 0)), ""), ""), "")</f>
        <v/>
      </c>
      <c r="DC677" s="66"/>
      <c r="DD677" s="75" t="str">
        <f>IFERROR(IF(B677&lt;&gt;"", IF(ISNUMBER(SEARCH("highrisk", LOWER(INDEX(Paste_Here!AL$2:AL$850, MATCH(B677, Paste_Here!A$2:A$850, 0))))), "High Risk", IF(ISNUMBER(SEARCH("lowrisk", LOWER(INDEX(Paste_Here!AL$2:AL$850, MATCH(B677, Paste_Here!A$2:A$850, 0))))), "Low Risk", IF(ISNUMBER(SEARCH("somerisk", LOWER(INDEX(Paste_Here!AL$2:AL$850, MATCH(B677, Paste_Here!A$2:A$850, 0))))), "Some Risk", IF(ISNUMBER(SEARCH("ot", LOWER(INDEX(Paste_Here!AL$2:AL$850, MATCH(B677, Paste_Here!A$2:A$850, 0))))), "OT", "")))), ""), "")</f>
        <v/>
      </c>
      <c r="DE677" s="66"/>
      <c r="DF677" s="75" t="str">
        <f>IFERROR(IF(B677&lt;&gt;"", IF(AND(INDEX(Paste_Here!AM$2:AM$850, MATCH(B677, Paste_Here!A$2:A$850, 0))&lt;&gt;"", ISNUMBER(VALUE(INDEX(Paste_Here!AM$2:AM$850, MATCH(B677, Paste_Here!A$2:A$850, 0))))), INDEX(Paste_Here!AM$2:AM$850, MATCH(B677, Paste_Here!A$2:A$850, 0)), ""), ""), "")</f>
        <v/>
      </c>
      <c r="DG677" s="66"/>
      <c r="DH677" s="75" t="str">
        <f>IFERROR(IF(B677&lt;&gt;"", IF(ISNUMBER(SEARCH("highrisk", LOWER(INDEX(Paste_Here!AN$2:AN$850, MATCH(B677, Paste_Here!A$2:A$850, 0))))), "High Risk", IF(ISNUMBER(SEARCH("lowrisk", LOWER(INDEX(Paste_Here!AN$2:AN$850, MATCH(B677, Paste_Here!A$2:A$850, 0))))), "Low Risk", IF(ISNUMBER(SEARCH("somerisk", LOWER(INDEX(Paste_Here!AN$2:AN$850, MATCH(B677, Paste_Here!A$2:A$850, 0))))), "Some Risk", IF(ISNUMBER(SEARCH("ot", LOWER(INDEX(Paste_Here!AN$2:AN$850, MATCH(B677, Paste_Here!A$2:A$850, 0))))), "OT", "")))), ""), "")</f>
        <v/>
      </c>
      <c r="DI677" s="66"/>
      <c r="DJ677" s="66"/>
      <c r="DK677" s="75" t="str">
        <f t="shared" si="135"/>
        <v/>
      </c>
      <c r="DL677" s="66"/>
      <c r="DM677" s="75" t="str">
        <f>IFERROR(IF(B677&lt;&gt;"", IF(AND(INDEX(Paste_Here!Q$2:Q$850, MATCH(B677, Paste_Here!A$2:A$850, 0))&lt;&gt;"", ISNUMBER(VALUE(INDEX(Paste_Here!Q$2:Q$850, MATCH(B677, Paste_Here!A$2:A$850, 0))))), INDEX(Paste_Here!Q$2:Q$850, MATCH(B677, Paste_Here!A$2:A$850, 0)), ""), ""), "")</f>
        <v/>
      </c>
      <c r="DN677" s="66"/>
      <c r="DO677" s="75" t="str">
        <f>IFERROR(IF(B677&lt;&gt;"", IF(ISNUMBER(SEARCH("highrisk", LOWER(INDEX(Paste_Here!R$2:R$850, MATCH(B677, Paste_Here!A$2:A$850, 0))))), "High Risk", IF(ISNUMBER(SEARCH("lowrisk", LOWER(INDEX(Paste_Here!R$2:R$850, MATCH(B677, Paste_Here!A$2:A$850, 0))))), "Low Risk", IF(ISNUMBER(SEARCH("somerisk", LOWER(INDEX(Paste_Here!R$2:R$850, MATCH(B677, Paste_Here!A$2:A$850, 0))))), "Some Risk", IF(ISNUMBER(SEARCH("ot", LOWER(INDEX(Paste_Here!R$2:R$850, MATCH(B677, Paste_Here!A$2:A$850, 0))))), "OT", "")))), ""), "")</f>
        <v/>
      </c>
      <c r="DP677" s="66"/>
      <c r="DQ677" s="93" t="str">
        <f>IFERROR(IF(B677&lt;&gt;"", IF(AND(INDEX(Paste_Here!S$2:S$850, MATCH(B677, Paste_Here!A$2:A$850, 0))&lt;&gt;"", ISNUMBER(VALUE(INDEX(Paste_Here!S$2:S$850, MATCH(B677, Paste_Here!A$2:A$850, 0))))), INDEX(Paste_Here!S$2:S$850, MATCH(B677, Paste_Here!A$2:A$850, 0)), ""), ""), "")</f>
        <v/>
      </c>
      <c r="DR677" s="66"/>
      <c r="DS677" s="75"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IF(ISNUMBER(SEARCH("ot", LOWER(INDEX(Paste_Here!T$2:T$850, MATCH(B677, Paste_Here!A$2:A$850, 0))))), "OT", "")))), ""), "")</f>
        <v/>
      </c>
      <c r="DT677" s="66"/>
      <c r="DU677" s="75" t="str">
        <f>IFERROR(IF(B677&lt;&gt;"", IF(AND(INDEX(Paste_Here!U$2:U$850, MATCH(B677, Paste_Here!A$2:A$850, 0))&lt;&gt;"", ISNUMBER(VALUE(INDEX(Paste_Here!U$2:U$850, MATCH(B677, Paste_Here!A$2:A$850, 0))))), INDEX(Paste_Here!U$2:U$850, MATCH(B677, Paste_Here!A$2:A$850, 0)), ""), ""), "")</f>
        <v/>
      </c>
      <c r="DV677" s="66"/>
      <c r="DW677" s="93" t="str">
        <f>IFERROR(IF(B677&lt;&gt;"", IF(ISNUMBER(SEARCH("highrisk", LOWER(INDEX(Paste_Here!V$2:V$850, MATCH(B677, Paste_Here!A$2:A$850, 0))))), "High Risk", IF(ISNUMBER(SEARCH("lowrisk", LOWER(INDEX(Paste_Here!V$2:V$850, MATCH(B677, Paste_Here!A$2:A$850, 0))))), "Low Risk", IF(ISNUMBER(SEARCH("somerisk", LOWER(INDEX(Paste_Here!V$2:V$850, MATCH(B677, Paste_Here!A$2:A$850, 0))))), "Some Risk", IF(ISNUMBER(SEARCH("ot", LOWER(INDEX(Paste_Here!V$2:V$850, MATCH(B677, Paste_Here!A$2:A$850, 0))))), "OT", "")))), ""), "")</f>
        <v/>
      </c>
      <c r="DX677" s="66"/>
      <c r="DY677" s="75" t="str">
        <f>IFERROR(IF(B677&lt;&gt;"", IF(AND(INDEX(Paste_Here!W$2:W$850, MATCH(B677, Paste_Here!A$2:A$850, 0))&lt;&gt;"", ISNUMBER(VALUE(INDEX(Paste_Here!W$2:W$850, MATCH(B677, Paste_Here!A$2:A$850, 0))))), INDEX(Paste_Here!W$2:W$850, MATCH(B677, Paste_Here!A$2:A$850, 0)), ""), ""), "")</f>
        <v/>
      </c>
      <c r="DZ677" s="66"/>
      <c r="EA677" s="75" t="str">
        <f>IFERROR(IF(B677&lt;&gt;"", IF(ISNUMBER(SEARCH("highrisk", LOWER(INDEX(Paste_Here!X$2:X$850, MATCH(B677, Paste_Here!A$2:A$850, 0))))), "High Risk", IF(ISNUMBER(SEARCH("lowrisk", LOWER(INDEX(Paste_Here!X$2:X$850, MATCH(B677, Paste_Here!A$2:A$850, 0))))), "Low Risk", IF(ISNUMBER(SEARCH("somerisk", LOWER(INDEX(Paste_Here!X$2:X$850, MATCH(B677, Paste_Here!A$2:A$850, 0))))), "Some Risk", IF(ISNUMBER(SEARCH("ot", LOWER(INDEX(Paste_Here!X$2:X$850, MATCH(B677, Paste_Here!A$2:A$850, 0))))), "OT", "")))), ""), "")</f>
        <v/>
      </c>
      <c r="EB677" s="66"/>
      <c r="EC677" s="66"/>
      <c r="ED677" s="75" t="str">
        <f t="shared" si="140"/>
        <v/>
      </c>
      <c r="EE677" s="66"/>
      <c r="EF677" s="75" t="str">
        <f>IFERROR(IF(B677&lt;&gt;"", IF(AND(INDEX(Paste_Here!AO$2:AO$850, MATCH(B677, Paste_Here!A$2:A$850, 0))&lt;&gt;"", ISNUMBER(VALUE(INDEX(Paste_Here!AO$2:AO$850, MATCH(B677, Paste_Here!A$2:A$850, 0))))), INDEX(Paste_Here!AO$2:AO$850, MATCH(B677, Paste_Here!A$2:A$850, 0)), ""), ""), "")</f>
        <v/>
      </c>
      <c r="EG677" s="66"/>
      <c r="EH677" s="75" t="str">
        <f>IFERROR(IF(B677&lt;&gt;"", IF(ISNUMBER(SEARCH("highrisk", LOWER(INDEX(Paste_Here!AP$2:AP$850, MATCH(B677, Paste_Here!A$2:A$850, 0))))), "High Risk", IF(ISNUMBER(SEARCH("lowrisk", LOWER(INDEX(Paste_Here!AP$2:AP$850, MATCH(B677, Paste_Here!A$2:A$850, 0))))), "Low Risk", IF(ISNUMBER(SEARCH("somerisk", LOWER(INDEX(Paste_Here!AP$2:AP$850, MATCH(B677, Paste_Here!A$2:A$850, 0))))), "Some Risk", IF(ISNUMBER(SEARCH("ot", LOWER(INDEX(Paste_Here!AP$2:AP$850, MATCH(B677, Paste_Here!A$2:A$850, 0))))), "OT", "")))), ""), "")</f>
        <v/>
      </c>
      <c r="EI677" s="66"/>
      <c r="EJ677" s="93"/>
      <c r="EK677" s="66"/>
      <c r="EL677" s="75" t="str">
        <f>IFERROR(IF(B677&lt;&gt;"", IF(AND(INDEX(Paste_Here!AQ$2:AQ$850, MATCH(B677, Paste_Here!A$2:A$850, 0))&lt;&gt;"", ISNUMBER(VALUE(INDEX(Paste_Here!AQ$2:AQ$850, MATCH(B677, Paste_Here!A$2:A$850, 0))))), INDEX(Paste_Here!AQ$2:AQ$850, MATCH(B677, Paste_Here!A$2:A$850, 0)), ""), ""), "")</f>
        <v/>
      </c>
      <c r="EM677" s="66"/>
      <c r="EN677" s="75" t="str">
        <f>IFERROR(IF(B677&lt;&gt;"", IF(ISNUMBER(SEARCH("highrisk", LOWER(INDEX(Paste_Here!AR$2:AR$850, MATCH(B677, Paste_Here!A$2:A$850, 0))))), "High Risk", IF(ISNUMBER(SEARCH("lowrisk", LOWER(INDEX(Paste_Here!AR$2:AR$850, MATCH(B677, Paste_Here!A$2:A$850, 0))))), "Low Risk", IF(ISNUMBER(SEARCH("somerisk", LOWER(INDEX(Paste_Here!AR$2:AR$850, MATCH(B677, Paste_Here!A$2:A$850, 0))))), "Some Risk", IF(ISNUMBER(SEARCH("ot", LOWER(INDEX(Paste_Here!AR$2:AR$850, MATCH(B677, Paste_Here!A$2:A$850, 0))))), "OT", "")))), ""), "")</f>
        <v/>
      </c>
      <c r="EO677" s="66"/>
      <c r="EP677" s="93"/>
      <c r="EQ677" s="66"/>
      <c r="ER677" s="75"/>
      <c r="ES677" s="66"/>
      <c r="ET677" s="75"/>
      <c r="EU677" s="66"/>
      <c r="EV677" s="66"/>
      <c r="EW677" s="75" t="str">
        <f t="shared" si="141"/>
        <v/>
      </c>
      <c r="EX677" s="66"/>
      <c r="EY677" s="75" t="str">
        <f>IFERROR(IF(B677&lt;&gt;"", IF(AND(INDEX(Paste_Here!Y$2:Y$850, MATCH(B677, Paste_Here!A$2:A$850, 0))&lt;&gt;"", ISNUMBER(VALUE(INDEX(Paste_Here!Y$2:Y$850, MATCH(B677, Paste_Here!A$2:A$850, 0))))), INDEX(Paste_Here!Y$2:Y$850, MATCH(B677, Paste_Here!A$2:A$850, 0)), ""), ""), "")</f>
        <v/>
      </c>
      <c r="EZ677" s="66"/>
      <c r="FA677" s="75" t="str">
        <f>IFERROR(IF(B677&lt;&gt;"", IF(ISNUMBER(SEARCH("highrisk", LOWER(INDEX(Paste_Here!Z$2:Z$850, MATCH(B677, Paste_Here!A$2:A$850, 0))))), "High Risk", IF(ISNUMBER(SEARCH("lowrisk", LOWER(INDEX(Paste_Here!Z$2:Z$850, MATCH(B677, Paste_Here!A$2:A$850, 0))))), "Low Risk", IF(ISNUMBER(SEARCH("somerisk", LOWER(INDEX(Paste_Here!Z$2:Z$850, MATCH(B677, Paste_Here!A$2:A$850, 0))))), "Some Risk", IF(ISNUMBER(SEARCH("ot", LOWER(INDEX(Paste_Here!Z$2:Z$850, MATCH(B677, Paste_Here!A$2:A$850, 0))))), "OT", "")))), ""), "")</f>
        <v/>
      </c>
      <c r="FB677" s="66"/>
      <c r="FC677" s="93"/>
      <c r="FD677" s="66"/>
      <c r="FE677" s="75" t="str">
        <f>IFERROR(IF(B677&lt;&gt;"", IF(AND(INDEX(Paste_Here!AA$2:AA$850, MATCH(B677, Paste_Here!A$2:A$850, 0))&lt;&gt;"", ISNUMBER(VALUE(INDEX(Paste_Here!AA$2:AA$850, MATCH(B677, Paste_Here!A$2:A$850, 0))))), INDEX(Paste_Here!AA$2:AA$850, MATCH(B677, Paste_Here!A$2:A$850, 0)), ""), ""), "")</f>
        <v/>
      </c>
      <c r="FF677" s="66"/>
      <c r="FG677" s="75" t="str">
        <f>IFERROR(IF(B677&lt;&gt;"", IF(ISNUMBER(SEARCH("highrisk", LOWER(INDEX(Paste_Here!AB$2:AB$850, MATCH(B677, Paste_Here!A$2:A$850, 0))))), "High Risk", IF(ISNUMBER(SEARCH("lowrisk", LOWER(INDEX(Paste_Here!AB$2:AB$850, MATCH(B677, Paste_Here!A$2:A$850, 0))))), "Low Risk", IF(ISNUMBER(SEARCH("somerisk", LOWER(INDEX(Paste_Here!AB$2:AB$850, MATCH(B677, Paste_Here!A$2:A$850, 0))))), "Some Risk", IF(ISNUMBER(SEARCH("ot", LOWER(INDEX(Paste_Here!AB$2:AB$850, MATCH(B677, Paste_Here!A$2:A$850, 0))))), "OT", "")))), ""), "")</f>
        <v/>
      </c>
      <c r="FH677" s="66"/>
      <c r="FI677" s="93"/>
      <c r="FJ677" s="66"/>
      <c r="FK677" s="75"/>
      <c r="FL677" s="66"/>
      <c r="FM677" s="75"/>
      <c r="FN677" s="66"/>
      <c r="FO677" s="66"/>
      <c r="FP677" s="75" t="str">
        <f t="shared" si="136"/>
        <v/>
      </c>
      <c r="FQ677" s="66"/>
      <c r="FR677" s="75" t="str">
        <f>IFERROR(IF(B677&lt;&gt;"", IF(ISNUMBER(SEARCH("s", LOWER(INDEX(Paste_Here!L$2:L$850, MATCH(B677, Paste_Here!A$2:A$850, 0))))), "Yes", IF(INDEX(Paste_Here!L$2:L$850, MATCH(B677, Paste_Here!A$2:A$850, 0))&lt;&gt;"", "No", "")), ""), "")</f>
        <v/>
      </c>
      <c r="FS677" s="66"/>
      <c r="FT677" s="75" t="str">
        <f>IFERROR(IF(B677&lt;&gt;"", IF(ISNUMBER(SEARCH("yes", LOWER(INDEX(Paste_Here!F$2:F$850, MATCH(B677, Paste_Here!A$2:A$850, 0))))), "Yes", IF(ISNUMBER(SEARCH("no", LOWER(INDEX(Paste_Here!F$2:F$850, MATCH(B677, Paste_Here!A$2:A$850, 0))))), "No", "")), ""), "")</f>
        <v/>
      </c>
      <c r="FU677" s="66"/>
      <c r="FV677" s="75" t="str">
        <f>IFERROR(IF(B677&lt;&gt;"", IF(ISNUMBER(SEARCH("english language learner", LOWER(INDEX(Paste_Here!C$2:C$850, MATCH(B677, Paste_Here!A$2:A$850, 0))))), "Yes", ""), ""), "")</f>
        <v/>
      </c>
      <c r="FW677" s="66"/>
      <c r="FX677" s="75" t="str">
        <f>IFERROR(IF(B677&lt;&gt;"", IF(OR(ISNUMBER(SEARCH("b", LOWER(INDEX(Paste_Here!J$2:J$850, MATCH(B677, Paste_Here!A$2:A$850, 0))))), ISNUMBER(SEARCH("h", LOWER(INDEX(Paste_Here!J$2:J$850, MATCH(B677, Paste_Here!A$2:A$850, 0))))), ISNUMBER(SEARCH("i", LOWER(INDEX(Paste_Here!J$2:J$850, MATCH(B677, Paste_Here!A$2:A$850, 0)))))), "Yes", IF(INDEX(Paste_Here!J$2:J$850, MATCH(B677, Paste_Here!A$2:A$850, 0))&lt;&gt;"", "No", "")), ""), "")</f>
        <v/>
      </c>
      <c r="FY677" s="66"/>
      <c r="FZ677" s="75" t="str">
        <f>IFERROR(IF(B677&lt;&gt;"", IF(ISNUMBER(SEARCH("yes", LOWER(INDEX(Paste_Here!K$2:K$850, MATCH(B677, Paste_Here!A$2:A$850, 0))))), "Yes", IF(ISNUMBER(SEARCH("no", LOWER(INDEX(Paste_Here!K$2:K$850, MATCH(B677, Paste_Here!A$2:A$850, 0))))), "No", "")), ""), "")</f>
        <v/>
      </c>
      <c r="GA677" s="66"/>
      <c r="GB677" s="75" t="str">
        <f>IFERROR(IF(B677&lt;&gt;"", IF(ISNUMBER(SEARCH("transitional 2", LOWER(INDEX(Paste_Here!C$2:C$850, MATCH(B677, Paste_Here!A$2:A$850, 0))))), "T2",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GC677" s="66"/>
      <c r="GD677" s="75"/>
      <c r="GE677" s="66"/>
      <c r="GF677" s="75"/>
      <c r="GG677" s="66"/>
      <c r="GH677" s="75"/>
      <c r="GI677" s="66"/>
      <c r="GK677" s="1" t="str" cm="1">
        <f t="array" ref="GK677">IFERROR(INDEX(Paste_Here!$B$2:$B$850, MATCH(0, COUNTIF(GK$4:GK676, Paste_Here!$B$2:$B$850) + IF(Paste_Here!$B$2:$B$850="", 1, 0), 0)), "")</f>
        <v/>
      </c>
      <c r="GL677" s="1" t="str">
        <f>IF(GK677&lt;&gt;"", INDEX(Paste_Here!$A$2:$A$850, MATCH(GK677, Paste_Here!$B$2:$B$850, 0)), "")</f>
        <v/>
      </c>
      <c r="GM677" s="1" t="str">
        <f t="shared" si="142"/>
        <v/>
      </c>
      <c r="GN677" s="1" t="str" cm="1">
        <f t="array" ref="GN677">IFERROR(INDEX($GM$5:$GM$850, MATCH(SMALL(IF($GM$5:$GM$850&lt;&gt;"", COUNTIF($GM$5:$GM$850, "&lt;"&amp;$GM$5:$GM$850)+1), ROW()-ROW($GN$5)+1), COUNTIF($GM$5:$GM$850, "&lt;"&amp;$GM$5:$GM$850)+1, 0)), "")</f>
        <v/>
      </c>
    </row>
    <row r="678" spans="1:196">
      <c r="A678" s="66"/>
      <c r="B678" s="75" t="str">
        <f t="shared" si="130"/>
        <v/>
      </c>
      <c r="C678" s="66"/>
      <c r="D678" s="75" t="str">
        <f>IFERROR(IF(AND(INDEX(Paste_Here!N$2:N$850, MATCH(B678, Paste_Here!A$2:A$850, 0)) = ""), "", IF(UPPER(INDEX(Paste_Here!N$2:N$850, MATCH(B678, Paste_Here!A$2:A$850, 0))) = "YES", "Yes", IF(UPPER(INDEX(Paste_Here!N$2:N$850, MATCH(B678, Paste_Here!A$2:A$850, 0))) = "NO", "No", ""))), "")</f>
        <v/>
      </c>
      <c r="E678" s="66"/>
      <c r="F678" s="75" t="str">
        <f t="shared" si="137"/>
        <v/>
      </c>
      <c r="G678" s="66"/>
      <c r="H678" s="75" t="str">
        <f t="shared" si="138"/>
        <v/>
      </c>
      <c r="I678" s="66"/>
      <c r="J678" s="75" t="str">
        <f t="shared" si="139"/>
        <v/>
      </c>
      <c r="K678" s="66"/>
      <c r="L678" s="75"/>
      <c r="M678" s="66"/>
      <c r="N678" s="75" t="str">
        <f>IFERROR(IF(B678&lt;&gt;"", IF(AND(INDEX(Paste_Here!AW$2:AW$850, MATCH(B678, Paste_Here!A$2:A$850, 0))&lt;&gt;"", ISNUMBER(VALUE(INDEX(Paste_Here!AW$2:AW$850, MATCH(B678, Paste_Here!A$2:A$850, 0))))), INDEX(Paste_Here!AW$2:AW$850, MATCH(B678, Paste_Here!A$2:A$850, 0)), ""), ""), "")</f>
        <v/>
      </c>
      <c r="O678" s="66"/>
      <c r="P678" s="75" t="str">
        <f>IFERROR(IF(B678&lt;&gt;"", IF(AND(INDEX(Paste_Here!AX$2:AX$850, MATCH(B678, Paste_Here!A$2:A$850, 0))&lt;&gt;"", ISNUMBER(VALUE(INDEX(Paste_Here!AX$2:AX$850, MATCH(B678, Paste_Here!A$2:A$850, 0))))), INDEX(Paste_Here!AX$2:AX$850, MATCH(B678, Paste_Here!A$2:A$850, 0)), ""), ""), "")</f>
        <v/>
      </c>
      <c r="Q678" s="66"/>
      <c r="R678" s="75" t="str">
        <f>IFERROR(IF(B678&lt;&gt;"", IF(AND(INDEX(Paste_Here!AU$2:AU$850, MATCH(B678, Paste_Here!A$2:A$850, 0))&lt;&gt;"", ISNUMBER(VALUE(INDEX(Paste_Here!AU$2:AU$850, MATCH(B678, Paste_Here!A$2:A$850, 0))))), INDEX(Paste_Here!AU$2:AU$850, MATCH(B678, Paste_Here!A$2:A$850, 0)), ""), ""), "")</f>
        <v/>
      </c>
      <c r="S678" s="66"/>
      <c r="T678" s="75" t="str">
        <f>IFERROR(IF(B678&lt;&gt;"", IF(AND(INDEX(Paste_Here!AV$2:AV$850, MATCH(B678, Paste_Here!A$2:A$850, 0))&lt;&gt;"", ISNUMBER(VALUE(INDEX(Paste_Here!AV$2:AV$850, MATCH(B678, Paste_Here!A$2:A$850, 0))))), INDEX(Paste_Here!AV$2:AV$850, MATCH(B678, Paste_Here!A$2:A$850, 0)), ""), ""), "")</f>
        <v/>
      </c>
      <c r="U678" s="66"/>
      <c r="W678" s="66"/>
      <c r="Y678" s="66"/>
      <c r="Z678" s="66"/>
      <c r="AA678" s="75" t="str">
        <f t="shared" si="131"/>
        <v/>
      </c>
      <c r="AB678" s="66"/>
      <c r="AC678" s="75"/>
      <c r="AD678" s="66"/>
      <c r="AE678" s="98"/>
      <c r="AF678" s="66"/>
      <c r="AG678" s="75"/>
      <c r="AH678" s="66"/>
      <c r="AI678" s="75" t="str">
        <f>IFERROR(IF(B678&lt;&gt;"", IF(AND(INDEX(Paste_Here!AC$2:AC$850, MATCH(B678, Paste_Here!A$2:A$850, 0))&lt;&gt;"", ISNUMBER(VALUE(INDEX(Paste_Here!AC$2:AC$850, MATCH(B678, Paste_Here!A$2:A$850, 0))))), INDEX(Paste_Here!AC$2:AC$850, MATCH(B678, Paste_Here!A$2:A$850, 0)), ""), ""), "")</f>
        <v/>
      </c>
      <c r="AJ678" s="66"/>
      <c r="AK678" s="75" t="str">
        <f>IFERROR(IF(B678&lt;&gt;"", IF(ISNUMBER(SEARCH("highrisk", LOWER(INDEX(Paste_Here!AD$2:AD$850, MATCH(B678, Paste_Here!A$2:A$850, 0))))), "High Risk", IF(ISNUMBER(SEARCH("lowrisk", LOWER(INDEX(Paste_Here!AD$2:AD$850, MATCH(B678, Paste_Here!A$2:A$850, 0))))), "Low Risk", IF(ISNUMBER(SEARCH("somerisk", LOWER(INDEX(Paste_Here!AD$2:AD$850, MATCH(B678, Paste_Here!A$2:A$850, 0))))), "Some Risk", IF(ISNUMBER(SEARCH("ot", LOWER(INDEX(Paste_Here!AD$2:AD$850, MATCH(B678, Paste_Here!A$2:A$850, 0))))), "OT", "")))), ""), "")</f>
        <v/>
      </c>
      <c r="AL678" s="66"/>
      <c r="AM678" s="75"/>
      <c r="AN678" s="66"/>
      <c r="AO678" s="75" t="str">
        <f>IFERROR(IF(B678&lt;&gt;"", IF(AND(INDEX(Paste_Here!M$2:M$850, MATCH(B678, Paste_Here!A$2:A$850, 0))&lt;&gt;"", ISNUMBER(VALUE(INDEX(Paste_Here!M$2:M$850, MATCH(B678, Paste_Here!A$2:A$850, 0))))), INDEX(Paste_Here!M$2:M$850, MATCH(B678, Paste_Here!A$2:A$850, 0)), ""), ""), "")</f>
        <v/>
      </c>
      <c r="AP678" s="66"/>
      <c r="AQ678" s="75" t="str">
        <f>IFERROR(IF(B678&lt;&gt;"", IF(ISNUMBER(SEARCH("highrisk", LOWER(INDEX(Paste_Here!N$2:N$850, MATCH(B678, Paste_Here!A$2:A$850, 0))))), "High Risk", IF(ISNUMBER(SEARCH("lowrisk", LOWER(INDEX(Paste_Here!N$2:N$850, MATCH(B678, Paste_Here!A$2:A$850, 0))))), "Low Risk", IF(ISNUMBER(SEARCH("somerisk", LOWER(INDEX(Paste_Here!N$2:N$850, MATCH(B678, Paste_Here!A$2:A$850, 0))))), "Some Risk", IF(ISNUMBER(SEARCH("ot", LOWER(INDEX(Paste_Here!N$2:N$850, MATCH(B678, Paste_Here!A$2:A$850, 0))))), "OT", "")))), ""), "")</f>
        <v/>
      </c>
      <c r="AT678" s="66"/>
      <c r="AU678" s="103"/>
      <c r="AV678" s="66"/>
      <c r="AW678" s="66"/>
      <c r="AX678" s="75" t="str">
        <f t="shared" si="132"/>
        <v/>
      </c>
      <c r="AY678" s="66"/>
      <c r="AZ678" s="75"/>
      <c r="BA678" s="66"/>
      <c r="BB678" s="75"/>
      <c r="BC678" s="66"/>
      <c r="BD678" s="75"/>
      <c r="BE678" s="66"/>
      <c r="BF678" s="75" t="str">
        <f>IFERROR(IF(B678&lt;&gt;"", IF(AND(INDEX(Paste_Here!AE$2:AE$850, MATCH(B678, Paste_Here!A$2:A$850, 0))&lt;&gt;"", ISNUMBER(VALUE(INDEX(Paste_Here!AE$2:AE$850, MATCH(B678, Paste_Here!A$2:A$850, 0))))), INDEX(Paste_Here!AE$2:AE$850, MATCH(B678, Paste_Here!A$2:A$850, 0)), ""), ""), "")</f>
        <v/>
      </c>
      <c r="BG678" s="66"/>
      <c r="BH678" s="75" t="str">
        <f>IFERROR(IF(B678&lt;&gt;"", IF(ISNUMBER(SEARCH("highrisk", LOWER(INDEX(Paste_Here!AF$2:AF$850, MATCH(B678, Paste_Here!A$2:A$850, 0))))), "High Risk", IF(ISNUMBER(SEARCH("lowrisk", LOWER(INDEX(Paste_Here!AF$2:AF$850, MATCH(B678, Paste_Here!A$2:A$850, 0))))), "Low Risk", IF(ISNUMBER(SEARCH("somerisk", LOWER(INDEX(Paste_Here!AF$2:AF$850, MATCH(B678, Paste_Here!A$2:A$850, 0))))), "Some Risk", IF(ISNUMBER(SEARCH("ot", LOWER(INDEX(Paste_Here!AF$2:AF$850, MATCH(B678, Paste_Here!A$2:A$850, 0))))), "OT", "")))), ""), "")</f>
        <v/>
      </c>
      <c r="BI678" s="66"/>
      <c r="BJ678" s="75"/>
      <c r="BK678" s="66"/>
      <c r="BL678" s="75" t="str">
        <f>IFERROR(IF(B678&lt;&gt;"", IF(AND(INDEX(Paste_Here!O$2:O$850, MATCH(B678, Paste_Here!A$2:A$850, 0))&lt;&gt;"", ISNUMBER(VALUE(INDEX(Paste_Here!O$2:O$850, MATCH(B678, Paste_Here!A$2:A$850, 0))))), INDEX(Paste_Here!O$2:O$850, MATCH(B678, Paste_Here!A$2:A$850, 0)), ""), ""), "")</f>
        <v/>
      </c>
      <c r="BM678" s="66"/>
      <c r="BN678" s="75" t="str">
        <f>IFERROR(IF(B678&lt;&gt;"", IF(ISNUMBER(SEARCH("highrisk", LOWER(INDEX(Paste_Here!P$2:P$850, MATCH(B678, Paste_Here!A$2:A$850, 0))))), "High Risk", IF(ISNUMBER(SEARCH("lowrisk", LOWER(INDEX(Paste_Here!P$2:P$850, MATCH(B678, Paste_Here!A$2:A$850, 0))))), "Low Risk", IF(ISNUMBER(SEARCH("somerisk", LOWER(INDEX(Paste_Here!P$2:P$850, MATCH(B678, Paste_Here!A$2:A$850, 0))))), "Some Risk", IF(ISNUMBER(SEARCH("ot", LOWER(INDEX(Paste_Here!P$2:P$850, MATCH(B678, Paste_Here!A$2:A$850, 0))))), "OT", "")))), ""), "")</f>
        <v/>
      </c>
      <c r="BQ678" s="66"/>
      <c r="BR678" s="75"/>
      <c r="BS678" s="66"/>
      <c r="BT678" s="66"/>
      <c r="BU678" s="75" t="str">
        <f t="shared" si="133"/>
        <v/>
      </c>
      <c r="BV678" s="66"/>
      <c r="BW678" s="75"/>
      <c r="BX678" s="66"/>
      <c r="BY678" s="75"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BZ678" s="66"/>
      <c r="CA678" s="75"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CB678" s="66"/>
      <c r="CC678" s="75"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CD678" s="66"/>
      <c r="CE678" s="75"/>
      <c r="CF678" s="66"/>
      <c r="CK678" s="75"/>
      <c r="CL678" s="66"/>
      <c r="CM678" s="75"/>
      <c r="CN678" s="66"/>
      <c r="CO678" s="75"/>
      <c r="CP678" s="66"/>
      <c r="CQ678" s="66"/>
      <c r="CR678" s="75" t="str">
        <f t="shared" si="134"/>
        <v/>
      </c>
      <c r="CS678" s="66"/>
      <c r="CT678" s="75"/>
      <c r="CU678" s="66"/>
      <c r="CV678" s="75"/>
      <c r="CW678" s="66"/>
      <c r="CX678" s="75"/>
      <c r="CY678" s="66"/>
      <c r="CZ678" s="75"/>
      <c r="DA678" s="66"/>
      <c r="DB678" s="75" t="str">
        <f>IFERROR(IF(B678&lt;&gt;"", IF(AND(INDEX(Paste_Here!AK$2:AK$850, MATCH(B678, Paste_Here!A$2:A$850, 0))&lt;&gt;"", ISNUMBER(VALUE(INDEX(Paste_Here!AK$2:AK$850, MATCH(B678, Paste_Here!A$2:A$850, 0))))), INDEX(Paste_Here!AK$2:AK$850, MATCH(B678, Paste_Here!A$2:A$850, 0)), ""), ""), "")</f>
        <v/>
      </c>
      <c r="DC678" s="66"/>
      <c r="DD678" s="75" t="str">
        <f>IFERROR(IF(B678&lt;&gt;"", IF(ISNUMBER(SEARCH("highrisk", LOWER(INDEX(Paste_Here!AL$2:AL$850, MATCH(B678, Paste_Here!A$2:A$850, 0))))), "High Risk", IF(ISNUMBER(SEARCH("lowrisk", LOWER(INDEX(Paste_Here!AL$2:AL$850, MATCH(B678, Paste_Here!A$2:A$850, 0))))), "Low Risk", IF(ISNUMBER(SEARCH("somerisk", LOWER(INDEX(Paste_Here!AL$2:AL$850, MATCH(B678, Paste_Here!A$2:A$850, 0))))), "Some Risk", IF(ISNUMBER(SEARCH("ot", LOWER(INDEX(Paste_Here!AL$2:AL$850, MATCH(B678, Paste_Here!A$2:A$850, 0))))), "OT", "")))), ""), "")</f>
        <v/>
      </c>
      <c r="DE678" s="66"/>
      <c r="DF678" s="75" t="str">
        <f>IFERROR(IF(B678&lt;&gt;"", IF(AND(INDEX(Paste_Here!AM$2:AM$850, MATCH(B678, Paste_Here!A$2:A$850, 0))&lt;&gt;"", ISNUMBER(VALUE(INDEX(Paste_Here!AM$2:AM$850, MATCH(B678, Paste_Here!A$2:A$850, 0))))), INDEX(Paste_Here!AM$2:AM$850, MATCH(B678, Paste_Here!A$2:A$850, 0)), ""), ""), "")</f>
        <v/>
      </c>
      <c r="DG678" s="66"/>
      <c r="DH678" s="75" t="str">
        <f>IFERROR(IF(B678&lt;&gt;"", IF(ISNUMBER(SEARCH("highrisk", LOWER(INDEX(Paste_Here!AN$2:AN$850, MATCH(B678, Paste_Here!A$2:A$850, 0))))), "High Risk", IF(ISNUMBER(SEARCH("lowrisk", LOWER(INDEX(Paste_Here!AN$2:AN$850, MATCH(B678, Paste_Here!A$2:A$850, 0))))), "Low Risk", IF(ISNUMBER(SEARCH("somerisk", LOWER(INDEX(Paste_Here!AN$2:AN$850, MATCH(B678, Paste_Here!A$2:A$850, 0))))), "Some Risk", IF(ISNUMBER(SEARCH("ot", LOWER(INDEX(Paste_Here!AN$2:AN$850, MATCH(B678, Paste_Here!A$2:A$850, 0))))), "OT", "")))), ""), "")</f>
        <v/>
      </c>
      <c r="DI678" s="66"/>
      <c r="DJ678" s="66"/>
      <c r="DK678" s="75" t="str">
        <f t="shared" si="135"/>
        <v/>
      </c>
      <c r="DL678" s="66"/>
      <c r="DM678" s="75" t="str">
        <f>IFERROR(IF(B678&lt;&gt;"", IF(AND(INDEX(Paste_Here!Q$2:Q$850, MATCH(B678, Paste_Here!A$2:A$850, 0))&lt;&gt;"", ISNUMBER(VALUE(INDEX(Paste_Here!Q$2:Q$850, MATCH(B678, Paste_Here!A$2:A$850, 0))))), INDEX(Paste_Here!Q$2:Q$850, MATCH(B678, Paste_Here!A$2:A$850, 0)), ""), ""), "")</f>
        <v/>
      </c>
      <c r="DN678" s="66"/>
      <c r="DO678" s="75" t="str">
        <f>IFERROR(IF(B678&lt;&gt;"", IF(ISNUMBER(SEARCH("highrisk", LOWER(INDEX(Paste_Here!R$2:R$850, MATCH(B678, Paste_Here!A$2:A$850, 0))))), "High Risk", IF(ISNUMBER(SEARCH("lowrisk", LOWER(INDEX(Paste_Here!R$2:R$850, MATCH(B678, Paste_Here!A$2:A$850, 0))))), "Low Risk", IF(ISNUMBER(SEARCH("somerisk", LOWER(INDEX(Paste_Here!R$2:R$850, MATCH(B678, Paste_Here!A$2:A$850, 0))))), "Some Risk", IF(ISNUMBER(SEARCH("ot", LOWER(INDEX(Paste_Here!R$2:R$850, MATCH(B678, Paste_Here!A$2:A$850, 0))))), "OT", "")))), ""), "")</f>
        <v/>
      </c>
      <c r="DP678" s="66"/>
      <c r="DQ678" s="93" t="str">
        <f>IFERROR(IF(B678&lt;&gt;"", IF(AND(INDEX(Paste_Here!S$2:S$850, MATCH(B678, Paste_Here!A$2:A$850, 0))&lt;&gt;"", ISNUMBER(VALUE(INDEX(Paste_Here!S$2:S$850, MATCH(B678, Paste_Here!A$2:A$850, 0))))), INDEX(Paste_Here!S$2:S$850, MATCH(B678, Paste_Here!A$2:A$850, 0)), ""), ""), "")</f>
        <v/>
      </c>
      <c r="DR678" s="66"/>
      <c r="DS678" s="75"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IF(ISNUMBER(SEARCH("ot", LOWER(INDEX(Paste_Here!T$2:T$850, MATCH(B678, Paste_Here!A$2:A$850, 0))))), "OT", "")))), ""), "")</f>
        <v/>
      </c>
      <c r="DT678" s="66"/>
      <c r="DU678" s="75" t="str">
        <f>IFERROR(IF(B678&lt;&gt;"", IF(AND(INDEX(Paste_Here!U$2:U$850, MATCH(B678, Paste_Here!A$2:A$850, 0))&lt;&gt;"", ISNUMBER(VALUE(INDEX(Paste_Here!U$2:U$850, MATCH(B678, Paste_Here!A$2:A$850, 0))))), INDEX(Paste_Here!U$2:U$850, MATCH(B678, Paste_Here!A$2:A$850, 0)), ""), ""), "")</f>
        <v/>
      </c>
      <c r="DV678" s="66"/>
      <c r="DW678" s="93" t="str">
        <f>IFERROR(IF(B678&lt;&gt;"", IF(ISNUMBER(SEARCH("highrisk", LOWER(INDEX(Paste_Here!V$2:V$850, MATCH(B678, Paste_Here!A$2:A$850, 0))))), "High Risk", IF(ISNUMBER(SEARCH("lowrisk", LOWER(INDEX(Paste_Here!V$2:V$850, MATCH(B678, Paste_Here!A$2:A$850, 0))))), "Low Risk", IF(ISNUMBER(SEARCH("somerisk", LOWER(INDEX(Paste_Here!V$2:V$850, MATCH(B678, Paste_Here!A$2:A$850, 0))))), "Some Risk", IF(ISNUMBER(SEARCH("ot", LOWER(INDEX(Paste_Here!V$2:V$850, MATCH(B678, Paste_Here!A$2:A$850, 0))))), "OT", "")))), ""), "")</f>
        <v/>
      </c>
      <c r="DX678" s="66"/>
      <c r="DY678" s="75" t="str">
        <f>IFERROR(IF(B678&lt;&gt;"", IF(AND(INDEX(Paste_Here!W$2:W$850, MATCH(B678, Paste_Here!A$2:A$850, 0))&lt;&gt;"", ISNUMBER(VALUE(INDEX(Paste_Here!W$2:W$850, MATCH(B678, Paste_Here!A$2:A$850, 0))))), INDEX(Paste_Here!W$2:W$850, MATCH(B678, Paste_Here!A$2:A$850, 0)), ""), ""), "")</f>
        <v/>
      </c>
      <c r="DZ678" s="66"/>
      <c r="EA678" s="75" t="str">
        <f>IFERROR(IF(B678&lt;&gt;"", IF(ISNUMBER(SEARCH("highrisk", LOWER(INDEX(Paste_Here!X$2:X$850, MATCH(B678, Paste_Here!A$2:A$850, 0))))), "High Risk", IF(ISNUMBER(SEARCH("lowrisk", LOWER(INDEX(Paste_Here!X$2:X$850, MATCH(B678, Paste_Here!A$2:A$850, 0))))), "Low Risk", IF(ISNUMBER(SEARCH("somerisk", LOWER(INDEX(Paste_Here!X$2:X$850, MATCH(B678, Paste_Here!A$2:A$850, 0))))), "Some Risk", IF(ISNUMBER(SEARCH("ot", LOWER(INDEX(Paste_Here!X$2:X$850, MATCH(B678, Paste_Here!A$2:A$850, 0))))), "OT", "")))), ""), "")</f>
        <v/>
      </c>
      <c r="EB678" s="66"/>
      <c r="EC678" s="66"/>
      <c r="ED678" s="75" t="str">
        <f t="shared" si="140"/>
        <v/>
      </c>
      <c r="EE678" s="66"/>
      <c r="EF678" s="75" t="str">
        <f>IFERROR(IF(B678&lt;&gt;"", IF(AND(INDEX(Paste_Here!AO$2:AO$850, MATCH(B678, Paste_Here!A$2:A$850, 0))&lt;&gt;"", ISNUMBER(VALUE(INDEX(Paste_Here!AO$2:AO$850, MATCH(B678, Paste_Here!A$2:A$850, 0))))), INDEX(Paste_Here!AO$2:AO$850, MATCH(B678, Paste_Here!A$2:A$850, 0)), ""), ""), "")</f>
        <v/>
      </c>
      <c r="EG678" s="66"/>
      <c r="EH678" s="75" t="str">
        <f>IFERROR(IF(B678&lt;&gt;"", IF(ISNUMBER(SEARCH("highrisk", LOWER(INDEX(Paste_Here!AP$2:AP$850, MATCH(B678, Paste_Here!A$2:A$850, 0))))), "High Risk", IF(ISNUMBER(SEARCH("lowrisk", LOWER(INDEX(Paste_Here!AP$2:AP$850, MATCH(B678, Paste_Here!A$2:A$850, 0))))), "Low Risk", IF(ISNUMBER(SEARCH("somerisk", LOWER(INDEX(Paste_Here!AP$2:AP$850, MATCH(B678, Paste_Here!A$2:A$850, 0))))), "Some Risk", IF(ISNUMBER(SEARCH("ot", LOWER(INDEX(Paste_Here!AP$2:AP$850, MATCH(B678, Paste_Here!A$2:A$850, 0))))), "OT", "")))), ""), "")</f>
        <v/>
      </c>
      <c r="EI678" s="66"/>
      <c r="EJ678" s="93"/>
      <c r="EK678" s="66"/>
      <c r="EL678" s="75" t="str">
        <f>IFERROR(IF(B678&lt;&gt;"", IF(AND(INDEX(Paste_Here!AQ$2:AQ$850, MATCH(B678, Paste_Here!A$2:A$850, 0))&lt;&gt;"", ISNUMBER(VALUE(INDEX(Paste_Here!AQ$2:AQ$850, MATCH(B678, Paste_Here!A$2:A$850, 0))))), INDEX(Paste_Here!AQ$2:AQ$850, MATCH(B678, Paste_Here!A$2:A$850, 0)), ""), ""), "")</f>
        <v/>
      </c>
      <c r="EM678" s="66"/>
      <c r="EN678" s="75" t="str">
        <f>IFERROR(IF(B678&lt;&gt;"", IF(ISNUMBER(SEARCH("highrisk", LOWER(INDEX(Paste_Here!AR$2:AR$850, MATCH(B678, Paste_Here!A$2:A$850, 0))))), "High Risk", IF(ISNUMBER(SEARCH("lowrisk", LOWER(INDEX(Paste_Here!AR$2:AR$850, MATCH(B678, Paste_Here!A$2:A$850, 0))))), "Low Risk", IF(ISNUMBER(SEARCH("somerisk", LOWER(INDEX(Paste_Here!AR$2:AR$850, MATCH(B678, Paste_Here!A$2:A$850, 0))))), "Some Risk", IF(ISNUMBER(SEARCH("ot", LOWER(INDEX(Paste_Here!AR$2:AR$850, MATCH(B678, Paste_Here!A$2:A$850, 0))))), "OT", "")))), ""), "")</f>
        <v/>
      </c>
      <c r="EO678" s="66"/>
      <c r="EP678" s="93"/>
      <c r="EQ678" s="66"/>
      <c r="ER678" s="75"/>
      <c r="ES678" s="66"/>
      <c r="ET678" s="75"/>
      <c r="EU678" s="66"/>
      <c r="EV678" s="66"/>
      <c r="EW678" s="75" t="str">
        <f t="shared" si="141"/>
        <v/>
      </c>
      <c r="EX678" s="66"/>
      <c r="EY678" s="75" t="str">
        <f>IFERROR(IF(B678&lt;&gt;"", IF(AND(INDEX(Paste_Here!Y$2:Y$850, MATCH(B678, Paste_Here!A$2:A$850, 0))&lt;&gt;"", ISNUMBER(VALUE(INDEX(Paste_Here!Y$2:Y$850, MATCH(B678, Paste_Here!A$2:A$850, 0))))), INDEX(Paste_Here!Y$2:Y$850, MATCH(B678, Paste_Here!A$2:A$850, 0)), ""), ""), "")</f>
        <v/>
      </c>
      <c r="EZ678" s="66"/>
      <c r="FA678" s="75" t="str">
        <f>IFERROR(IF(B678&lt;&gt;"", IF(ISNUMBER(SEARCH("highrisk", LOWER(INDEX(Paste_Here!Z$2:Z$850, MATCH(B678, Paste_Here!A$2:A$850, 0))))), "High Risk", IF(ISNUMBER(SEARCH("lowrisk", LOWER(INDEX(Paste_Here!Z$2:Z$850, MATCH(B678, Paste_Here!A$2:A$850, 0))))), "Low Risk", IF(ISNUMBER(SEARCH("somerisk", LOWER(INDEX(Paste_Here!Z$2:Z$850, MATCH(B678, Paste_Here!A$2:A$850, 0))))), "Some Risk", IF(ISNUMBER(SEARCH("ot", LOWER(INDEX(Paste_Here!Z$2:Z$850, MATCH(B678, Paste_Here!A$2:A$850, 0))))), "OT", "")))), ""), "")</f>
        <v/>
      </c>
      <c r="FB678" s="66"/>
      <c r="FC678" s="93"/>
      <c r="FD678" s="66"/>
      <c r="FE678" s="75" t="str">
        <f>IFERROR(IF(B678&lt;&gt;"", IF(AND(INDEX(Paste_Here!AA$2:AA$850, MATCH(B678, Paste_Here!A$2:A$850, 0))&lt;&gt;"", ISNUMBER(VALUE(INDEX(Paste_Here!AA$2:AA$850, MATCH(B678, Paste_Here!A$2:A$850, 0))))), INDEX(Paste_Here!AA$2:AA$850, MATCH(B678, Paste_Here!A$2:A$850, 0)), ""), ""), "")</f>
        <v/>
      </c>
      <c r="FF678" s="66"/>
      <c r="FG678" s="75" t="str">
        <f>IFERROR(IF(B678&lt;&gt;"", IF(ISNUMBER(SEARCH("highrisk", LOWER(INDEX(Paste_Here!AB$2:AB$850, MATCH(B678, Paste_Here!A$2:A$850, 0))))), "High Risk", IF(ISNUMBER(SEARCH("lowrisk", LOWER(INDEX(Paste_Here!AB$2:AB$850, MATCH(B678, Paste_Here!A$2:A$850, 0))))), "Low Risk", IF(ISNUMBER(SEARCH("somerisk", LOWER(INDEX(Paste_Here!AB$2:AB$850, MATCH(B678, Paste_Here!A$2:A$850, 0))))), "Some Risk", IF(ISNUMBER(SEARCH("ot", LOWER(INDEX(Paste_Here!AB$2:AB$850, MATCH(B678, Paste_Here!A$2:A$850, 0))))), "OT", "")))), ""), "")</f>
        <v/>
      </c>
      <c r="FH678" s="66"/>
      <c r="FI678" s="93"/>
      <c r="FJ678" s="66"/>
      <c r="FK678" s="75"/>
      <c r="FL678" s="66"/>
      <c r="FM678" s="75"/>
      <c r="FN678" s="66"/>
      <c r="FO678" s="66"/>
      <c r="FP678" s="75" t="str">
        <f t="shared" si="136"/>
        <v/>
      </c>
      <c r="FQ678" s="66"/>
      <c r="FR678" s="75" t="str">
        <f>IFERROR(IF(B678&lt;&gt;"", IF(ISNUMBER(SEARCH("s", LOWER(INDEX(Paste_Here!L$2:L$850, MATCH(B678, Paste_Here!A$2:A$850, 0))))), "Yes", IF(INDEX(Paste_Here!L$2:L$850, MATCH(B678, Paste_Here!A$2:A$850, 0))&lt;&gt;"", "No", "")), ""), "")</f>
        <v/>
      </c>
      <c r="FS678" s="66"/>
      <c r="FT678" s="75" t="str">
        <f>IFERROR(IF(B678&lt;&gt;"", IF(ISNUMBER(SEARCH("yes", LOWER(INDEX(Paste_Here!F$2:F$850, MATCH(B678, Paste_Here!A$2:A$850, 0))))), "Yes", IF(ISNUMBER(SEARCH("no", LOWER(INDEX(Paste_Here!F$2:F$850, MATCH(B678, Paste_Here!A$2:A$850, 0))))), "No", "")), ""), "")</f>
        <v/>
      </c>
      <c r="FU678" s="66"/>
      <c r="FV678" s="75" t="str">
        <f>IFERROR(IF(B678&lt;&gt;"", IF(ISNUMBER(SEARCH("english language learner", LOWER(INDEX(Paste_Here!C$2:C$850, MATCH(B678, Paste_Here!A$2:A$850, 0))))), "Yes", ""), ""), "")</f>
        <v/>
      </c>
      <c r="FW678" s="66"/>
      <c r="FX678" s="75" t="str">
        <f>IFERROR(IF(B678&lt;&gt;"", IF(OR(ISNUMBER(SEARCH("b", LOWER(INDEX(Paste_Here!J$2:J$850, MATCH(B678, Paste_Here!A$2:A$850, 0))))), ISNUMBER(SEARCH("h", LOWER(INDEX(Paste_Here!J$2:J$850, MATCH(B678, Paste_Here!A$2:A$850, 0))))), ISNUMBER(SEARCH("i", LOWER(INDEX(Paste_Here!J$2:J$850, MATCH(B678, Paste_Here!A$2:A$850, 0)))))), "Yes", IF(INDEX(Paste_Here!J$2:J$850, MATCH(B678, Paste_Here!A$2:A$850, 0))&lt;&gt;"", "No", "")), ""), "")</f>
        <v/>
      </c>
      <c r="FY678" s="66"/>
      <c r="FZ678" s="75" t="str">
        <f>IFERROR(IF(B678&lt;&gt;"", IF(ISNUMBER(SEARCH("yes", LOWER(INDEX(Paste_Here!K$2:K$850, MATCH(B678, Paste_Here!A$2:A$850, 0))))), "Yes", IF(ISNUMBER(SEARCH("no", LOWER(INDEX(Paste_Here!K$2:K$850, MATCH(B678, Paste_Here!A$2:A$850, 0))))), "No", "")), ""), "")</f>
        <v/>
      </c>
      <c r="GA678" s="66"/>
      <c r="GB678" s="75" t="str">
        <f>IFERROR(IF(B678&lt;&gt;"", IF(ISNUMBER(SEARCH("transitional 2", LOWER(INDEX(Paste_Here!C$2:C$850, MATCH(B678, Paste_Here!A$2:A$850, 0))))), "T2",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GC678" s="66"/>
      <c r="GD678" s="75"/>
      <c r="GE678" s="66"/>
      <c r="GF678" s="75"/>
      <c r="GG678" s="66"/>
      <c r="GH678" s="75"/>
      <c r="GI678" s="66"/>
      <c r="GK678" s="1" t="str" cm="1">
        <f t="array" ref="GK678">IFERROR(INDEX(Paste_Here!$B$2:$B$850, MATCH(0, COUNTIF(GK$4:GK677, Paste_Here!$B$2:$B$850) + IF(Paste_Here!$B$2:$B$850="", 1, 0), 0)), "")</f>
        <v/>
      </c>
      <c r="GL678" s="1" t="str">
        <f>IF(GK678&lt;&gt;"", INDEX(Paste_Here!$A$2:$A$850, MATCH(GK678, Paste_Here!$B$2:$B$850, 0)), "")</f>
        <v/>
      </c>
      <c r="GM678" s="1" t="str">
        <f t="shared" si="142"/>
        <v/>
      </c>
      <c r="GN678" s="1" t="str" cm="1">
        <f t="array" ref="GN678">IFERROR(INDEX($GM$5:$GM$850, MATCH(SMALL(IF($GM$5:$GM$850&lt;&gt;"", COUNTIF($GM$5:$GM$850, "&lt;"&amp;$GM$5:$GM$850)+1), ROW()-ROW($GN$5)+1), COUNTIF($GM$5:$GM$850, "&lt;"&amp;$GM$5:$GM$850)+1, 0)), "")</f>
        <v/>
      </c>
    </row>
    <row r="679" spans="1:196">
      <c r="A679" s="66"/>
      <c r="B679" s="75" t="str">
        <f t="shared" si="130"/>
        <v/>
      </c>
      <c r="C679" s="66"/>
      <c r="D679" s="75" t="str">
        <f>IFERROR(IF(AND(INDEX(Paste_Here!N$2:N$850, MATCH(B679, Paste_Here!A$2:A$850, 0)) = ""), "", IF(UPPER(INDEX(Paste_Here!N$2:N$850, MATCH(B679, Paste_Here!A$2:A$850, 0))) = "YES", "Yes", IF(UPPER(INDEX(Paste_Here!N$2:N$850, MATCH(B679, Paste_Here!A$2:A$850, 0))) = "NO", "No", ""))), "")</f>
        <v/>
      </c>
      <c r="E679" s="66"/>
      <c r="F679" s="75" t="str">
        <f t="shared" si="137"/>
        <v/>
      </c>
      <c r="G679" s="66"/>
      <c r="H679" s="75" t="str">
        <f t="shared" si="138"/>
        <v/>
      </c>
      <c r="I679" s="66"/>
      <c r="J679" s="75" t="str">
        <f t="shared" si="139"/>
        <v/>
      </c>
      <c r="K679" s="66"/>
      <c r="L679" s="75"/>
      <c r="M679" s="66"/>
      <c r="N679" s="75" t="str">
        <f>IFERROR(IF(B679&lt;&gt;"", IF(AND(INDEX(Paste_Here!AW$2:AW$850, MATCH(B679, Paste_Here!A$2:A$850, 0))&lt;&gt;"", ISNUMBER(VALUE(INDEX(Paste_Here!AW$2:AW$850, MATCH(B679, Paste_Here!A$2:A$850, 0))))), INDEX(Paste_Here!AW$2:AW$850, MATCH(B679, Paste_Here!A$2:A$850, 0)), ""), ""), "")</f>
        <v/>
      </c>
      <c r="O679" s="66"/>
      <c r="P679" s="75" t="str">
        <f>IFERROR(IF(B679&lt;&gt;"", IF(AND(INDEX(Paste_Here!AX$2:AX$850, MATCH(B679, Paste_Here!A$2:A$850, 0))&lt;&gt;"", ISNUMBER(VALUE(INDEX(Paste_Here!AX$2:AX$850, MATCH(B679, Paste_Here!A$2:A$850, 0))))), INDEX(Paste_Here!AX$2:AX$850, MATCH(B679, Paste_Here!A$2:A$850, 0)), ""), ""), "")</f>
        <v/>
      </c>
      <c r="Q679" s="66"/>
      <c r="R679" s="75" t="str">
        <f>IFERROR(IF(B679&lt;&gt;"", IF(AND(INDEX(Paste_Here!AU$2:AU$850, MATCH(B679, Paste_Here!A$2:A$850, 0))&lt;&gt;"", ISNUMBER(VALUE(INDEX(Paste_Here!AU$2:AU$850, MATCH(B679, Paste_Here!A$2:A$850, 0))))), INDEX(Paste_Here!AU$2:AU$850, MATCH(B679, Paste_Here!A$2:A$850, 0)), ""), ""), "")</f>
        <v/>
      </c>
      <c r="S679" s="66"/>
      <c r="T679" s="75" t="str">
        <f>IFERROR(IF(B679&lt;&gt;"", IF(AND(INDEX(Paste_Here!AV$2:AV$850, MATCH(B679, Paste_Here!A$2:A$850, 0))&lt;&gt;"", ISNUMBER(VALUE(INDEX(Paste_Here!AV$2:AV$850, MATCH(B679, Paste_Here!A$2:A$850, 0))))), INDEX(Paste_Here!AV$2:AV$850, MATCH(B679, Paste_Here!A$2:A$850, 0)), ""), ""), "")</f>
        <v/>
      </c>
      <c r="U679" s="66"/>
      <c r="W679" s="66"/>
      <c r="Y679" s="66"/>
      <c r="Z679" s="66"/>
      <c r="AA679" s="75" t="str">
        <f t="shared" si="131"/>
        <v/>
      </c>
      <c r="AB679" s="66"/>
      <c r="AC679" s="75"/>
      <c r="AD679" s="66"/>
      <c r="AE679" s="98"/>
      <c r="AF679" s="66"/>
      <c r="AG679" s="75"/>
      <c r="AH679" s="66"/>
      <c r="AI679" s="75" t="str">
        <f>IFERROR(IF(B679&lt;&gt;"", IF(AND(INDEX(Paste_Here!AC$2:AC$850, MATCH(B679, Paste_Here!A$2:A$850, 0))&lt;&gt;"", ISNUMBER(VALUE(INDEX(Paste_Here!AC$2:AC$850, MATCH(B679, Paste_Here!A$2:A$850, 0))))), INDEX(Paste_Here!AC$2:AC$850, MATCH(B679, Paste_Here!A$2:A$850, 0)), ""), ""), "")</f>
        <v/>
      </c>
      <c r="AJ679" s="66"/>
      <c r="AK679" s="75" t="str">
        <f>IFERROR(IF(B679&lt;&gt;"", IF(ISNUMBER(SEARCH("highrisk", LOWER(INDEX(Paste_Here!AD$2:AD$850, MATCH(B679, Paste_Here!A$2:A$850, 0))))), "High Risk", IF(ISNUMBER(SEARCH("lowrisk", LOWER(INDEX(Paste_Here!AD$2:AD$850, MATCH(B679, Paste_Here!A$2:A$850, 0))))), "Low Risk", IF(ISNUMBER(SEARCH("somerisk", LOWER(INDEX(Paste_Here!AD$2:AD$850, MATCH(B679, Paste_Here!A$2:A$850, 0))))), "Some Risk", IF(ISNUMBER(SEARCH("ot", LOWER(INDEX(Paste_Here!AD$2:AD$850, MATCH(B679, Paste_Here!A$2:A$850, 0))))), "OT", "")))), ""), "")</f>
        <v/>
      </c>
      <c r="AL679" s="66"/>
      <c r="AM679" s="75"/>
      <c r="AN679" s="66"/>
      <c r="AO679" s="75" t="str">
        <f>IFERROR(IF(B679&lt;&gt;"", IF(AND(INDEX(Paste_Here!M$2:M$850, MATCH(B679, Paste_Here!A$2:A$850, 0))&lt;&gt;"", ISNUMBER(VALUE(INDEX(Paste_Here!M$2:M$850, MATCH(B679, Paste_Here!A$2:A$850, 0))))), INDEX(Paste_Here!M$2:M$850, MATCH(B679, Paste_Here!A$2:A$850, 0)), ""), ""), "")</f>
        <v/>
      </c>
      <c r="AP679" s="66"/>
      <c r="AQ679" s="75" t="str">
        <f>IFERROR(IF(B679&lt;&gt;"", IF(ISNUMBER(SEARCH("highrisk", LOWER(INDEX(Paste_Here!N$2:N$850, MATCH(B679, Paste_Here!A$2:A$850, 0))))), "High Risk", IF(ISNUMBER(SEARCH("lowrisk", LOWER(INDEX(Paste_Here!N$2:N$850, MATCH(B679, Paste_Here!A$2:A$850, 0))))), "Low Risk", IF(ISNUMBER(SEARCH("somerisk", LOWER(INDEX(Paste_Here!N$2:N$850, MATCH(B679, Paste_Here!A$2:A$850, 0))))), "Some Risk", IF(ISNUMBER(SEARCH("ot", LOWER(INDEX(Paste_Here!N$2:N$850, MATCH(B679, Paste_Here!A$2:A$850, 0))))), "OT", "")))), ""), "")</f>
        <v/>
      </c>
      <c r="AT679" s="66"/>
      <c r="AU679" s="103"/>
      <c r="AV679" s="66"/>
      <c r="AW679" s="66"/>
      <c r="AX679" s="75" t="str">
        <f t="shared" si="132"/>
        <v/>
      </c>
      <c r="AY679" s="66"/>
      <c r="AZ679" s="75"/>
      <c r="BA679" s="66"/>
      <c r="BB679" s="75"/>
      <c r="BC679" s="66"/>
      <c r="BD679" s="75"/>
      <c r="BE679" s="66"/>
      <c r="BF679" s="75" t="str">
        <f>IFERROR(IF(B679&lt;&gt;"", IF(AND(INDEX(Paste_Here!AE$2:AE$850, MATCH(B679, Paste_Here!A$2:A$850, 0))&lt;&gt;"", ISNUMBER(VALUE(INDEX(Paste_Here!AE$2:AE$850, MATCH(B679, Paste_Here!A$2:A$850, 0))))), INDEX(Paste_Here!AE$2:AE$850, MATCH(B679, Paste_Here!A$2:A$850, 0)), ""), ""), "")</f>
        <v/>
      </c>
      <c r="BG679" s="66"/>
      <c r="BH679" s="75" t="str">
        <f>IFERROR(IF(B679&lt;&gt;"", IF(ISNUMBER(SEARCH("highrisk", LOWER(INDEX(Paste_Here!AF$2:AF$850, MATCH(B679, Paste_Here!A$2:A$850, 0))))), "High Risk", IF(ISNUMBER(SEARCH("lowrisk", LOWER(INDEX(Paste_Here!AF$2:AF$850, MATCH(B679, Paste_Here!A$2:A$850, 0))))), "Low Risk", IF(ISNUMBER(SEARCH("somerisk", LOWER(INDEX(Paste_Here!AF$2:AF$850, MATCH(B679, Paste_Here!A$2:A$850, 0))))), "Some Risk", IF(ISNUMBER(SEARCH("ot", LOWER(INDEX(Paste_Here!AF$2:AF$850, MATCH(B679, Paste_Here!A$2:A$850, 0))))), "OT", "")))), ""), "")</f>
        <v/>
      </c>
      <c r="BI679" s="66"/>
      <c r="BJ679" s="75"/>
      <c r="BK679" s="66"/>
      <c r="BL679" s="75" t="str">
        <f>IFERROR(IF(B679&lt;&gt;"", IF(AND(INDEX(Paste_Here!O$2:O$850, MATCH(B679, Paste_Here!A$2:A$850, 0))&lt;&gt;"", ISNUMBER(VALUE(INDEX(Paste_Here!O$2:O$850, MATCH(B679, Paste_Here!A$2:A$850, 0))))), INDEX(Paste_Here!O$2:O$850, MATCH(B679, Paste_Here!A$2:A$850, 0)), ""), ""), "")</f>
        <v/>
      </c>
      <c r="BM679" s="66"/>
      <c r="BN679" s="75" t="str">
        <f>IFERROR(IF(B679&lt;&gt;"", IF(ISNUMBER(SEARCH("highrisk", LOWER(INDEX(Paste_Here!P$2:P$850, MATCH(B679, Paste_Here!A$2:A$850, 0))))), "High Risk", IF(ISNUMBER(SEARCH("lowrisk", LOWER(INDEX(Paste_Here!P$2:P$850, MATCH(B679, Paste_Here!A$2:A$850, 0))))), "Low Risk", IF(ISNUMBER(SEARCH("somerisk", LOWER(INDEX(Paste_Here!P$2:P$850, MATCH(B679, Paste_Here!A$2:A$850, 0))))), "Some Risk", IF(ISNUMBER(SEARCH("ot", LOWER(INDEX(Paste_Here!P$2:P$850, MATCH(B679, Paste_Here!A$2:A$850, 0))))), "OT", "")))), ""), "")</f>
        <v/>
      </c>
      <c r="BQ679" s="66"/>
      <c r="BR679" s="75"/>
      <c r="BS679" s="66"/>
      <c r="BT679" s="66"/>
      <c r="BU679" s="75" t="str">
        <f t="shared" si="133"/>
        <v/>
      </c>
      <c r="BV679" s="66"/>
      <c r="BW679" s="75"/>
      <c r="BX679" s="66"/>
      <c r="BY679" s="75"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BZ679" s="66"/>
      <c r="CA679" s="75"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CB679" s="66"/>
      <c r="CC679" s="75"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CD679" s="66"/>
      <c r="CE679" s="75"/>
      <c r="CF679" s="66"/>
      <c r="CK679" s="75"/>
      <c r="CL679" s="66"/>
      <c r="CM679" s="75"/>
      <c r="CN679" s="66"/>
      <c r="CO679" s="75"/>
      <c r="CP679" s="66"/>
      <c r="CQ679" s="66"/>
      <c r="CR679" s="75" t="str">
        <f t="shared" si="134"/>
        <v/>
      </c>
      <c r="CS679" s="66"/>
      <c r="CT679" s="75"/>
      <c r="CU679" s="66"/>
      <c r="CV679" s="75"/>
      <c r="CW679" s="66"/>
      <c r="CX679" s="75"/>
      <c r="CY679" s="66"/>
      <c r="CZ679" s="75"/>
      <c r="DA679" s="66"/>
      <c r="DB679" s="75" t="str">
        <f>IFERROR(IF(B679&lt;&gt;"", IF(AND(INDEX(Paste_Here!AK$2:AK$850, MATCH(B679, Paste_Here!A$2:A$850, 0))&lt;&gt;"", ISNUMBER(VALUE(INDEX(Paste_Here!AK$2:AK$850, MATCH(B679, Paste_Here!A$2:A$850, 0))))), INDEX(Paste_Here!AK$2:AK$850, MATCH(B679, Paste_Here!A$2:A$850, 0)), ""), ""), "")</f>
        <v/>
      </c>
      <c r="DC679" s="66"/>
      <c r="DD679" s="75" t="str">
        <f>IFERROR(IF(B679&lt;&gt;"", IF(ISNUMBER(SEARCH("highrisk", LOWER(INDEX(Paste_Here!AL$2:AL$850, MATCH(B679, Paste_Here!A$2:A$850, 0))))), "High Risk", IF(ISNUMBER(SEARCH("lowrisk", LOWER(INDEX(Paste_Here!AL$2:AL$850, MATCH(B679, Paste_Here!A$2:A$850, 0))))), "Low Risk", IF(ISNUMBER(SEARCH("somerisk", LOWER(INDEX(Paste_Here!AL$2:AL$850, MATCH(B679, Paste_Here!A$2:A$850, 0))))), "Some Risk", IF(ISNUMBER(SEARCH("ot", LOWER(INDEX(Paste_Here!AL$2:AL$850, MATCH(B679, Paste_Here!A$2:A$850, 0))))), "OT", "")))), ""), "")</f>
        <v/>
      </c>
      <c r="DE679" s="66"/>
      <c r="DF679" s="75" t="str">
        <f>IFERROR(IF(B679&lt;&gt;"", IF(AND(INDEX(Paste_Here!AM$2:AM$850, MATCH(B679, Paste_Here!A$2:A$850, 0))&lt;&gt;"", ISNUMBER(VALUE(INDEX(Paste_Here!AM$2:AM$850, MATCH(B679, Paste_Here!A$2:A$850, 0))))), INDEX(Paste_Here!AM$2:AM$850, MATCH(B679, Paste_Here!A$2:A$850, 0)), ""), ""), "")</f>
        <v/>
      </c>
      <c r="DG679" s="66"/>
      <c r="DH679" s="75" t="str">
        <f>IFERROR(IF(B679&lt;&gt;"", IF(ISNUMBER(SEARCH("highrisk", LOWER(INDEX(Paste_Here!AN$2:AN$850, MATCH(B679, Paste_Here!A$2:A$850, 0))))), "High Risk", IF(ISNUMBER(SEARCH("lowrisk", LOWER(INDEX(Paste_Here!AN$2:AN$850, MATCH(B679, Paste_Here!A$2:A$850, 0))))), "Low Risk", IF(ISNUMBER(SEARCH("somerisk", LOWER(INDEX(Paste_Here!AN$2:AN$850, MATCH(B679, Paste_Here!A$2:A$850, 0))))), "Some Risk", IF(ISNUMBER(SEARCH("ot", LOWER(INDEX(Paste_Here!AN$2:AN$850, MATCH(B679, Paste_Here!A$2:A$850, 0))))), "OT", "")))), ""), "")</f>
        <v/>
      </c>
      <c r="DI679" s="66"/>
      <c r="DJ679" s="66"/>
      <c r="DK679" s="75" t="str">
        <f t="shared" si="135"/>
        <v/>
      </c>
      <c r="DL679" s="66"/>
      <c r="DM679" s="75" t="str">
        <f>IFERROR(IF(B679&lt;&gt;"", IF(AND(INDEX(Paste_Here!Q$2:Q$850, MATCH(B679, Paste_Here!A$2:A$850, 0))&lt;&gt;"", ISNUMBER(VALUE(INDEX(Paste_Here!Q$2:Q$850, MATCH(B679, Paste_Here!A$2:A$850, 0))))), INDEX(Paste_Here!Q$2:Q$850, MATCH(B679, Paste_Here!A$2:A$850, 0)), ""), ""), "")</f>
        <v/>
      </c>
      <c r="DN679" s="66"/>
      <c r="DO679" s="75" t="str">
        <f>IFERROR(IF(B679&lt;&gt;"", IF(ISNUMBER(SEARCH("highrisk", LOWER(INDEX(Paste_Here!R$2:R$850, MATCH(B679, Paste_Here!A$2:A$850, 0))))), "High Risk", IF(ISNUMBER(SEARCH("lowrisk", LOWER(INDEX(Paste_Here!R$2:R$850, MATCH(B679, Paste_Here!A$2:A$850, 0))))), "Low Risk", IF(ISNUMBER(SEARCH("somerisk", LOWER(INDEX(Paste_Here!R$2:R$850, MATCH(B679, Paste_Here!A$2:A$850, 0))))), "Some Risk", IF(ISNUMBER(SEARCH("ot", LOWER(INDEX(Paste_Here!R$2:R$850, MATCH(B679, Paste_Here!A$2:A$850, 0))))), "OT", "")))), ""), "")</f>
        <v/>
      </c>
      <c r="DP679" s="66"/>
      <c r="DQ679" s="93" t="str">
        <f>IFERROR(IF(B679&lt;&gt;"", IF(AND(INDEX(Paste_Here!S$2:S$850, MATCH(B679, Paste_Here!A$2:A$850, 0))&lt;&gt;"", ISNUMBER(VALUE(INDEX(Paste_Here!S$2:S$850, MATCH(B679, Paste_Here!A$2:A$850, 0))))), INDEX(Paste_Here!S$2:S$850, MATCH(B679, Paste_Here!A$2:A$850, 0)), ""), ""), "")</f>
        <v/>
      </c>
      <c r="DR679" s="66"/>
      <c r="DS679" s="75"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IF(ISNUMBER(SEARCH("ot", LOWER(INDEX(Paste_Here!T$2:T$850, MATCH(B679, Paste_Here!A$2:A$850, 0))))), "OT", "")))), ""), "")</f>
        <v/>
      </c>
      <c r="DT679" s="66"/>
      <c r="DU679" s="75" t="str">
        <f>IFERROR(IF(B679&lt;&gt;"", IF(AND(INDEX(Paste_Here!U$2:U$850, MATCH(B679, Paste_Here!A$2:A$850, 0))&lt;&gt;"", ISNUMBER(VALUE(INDEX(Paste_Here!U$2:U$850, MATCH(B679, Paste_Here!A$2:A$850, 0))))), INDEX(Paste_Here!U$2:U$850, MATCH(B679, Paste_Here!A$2:A$850, 0)), ""), ""), "")</f>
        <v/>
      </c>
      <c r="DV679" s="66"/>
      <c r="DW679" s="93" t="str">
        <f>IFERROR(IF(B679&lt;&gt;"", IF(ISNUMBER(SEARCH("highrisk", LOWER(INDEX(Paste_Here!V$2:V$850, MATCH(B679, Paste_Here!A$2:A$850, 0))))), "High Risk", IF(ISNUMBER(SEARCH("lowrisk", LOWER(INDEX(Paste_Here!V$2:V$850, MATCH(B679, Paste_Here!A$2:A$850, 0))))), "Low Risk", IF(ISNUMBER(SEARCH("somerisk", LOWER(INDEX(Paste_Here!V$2:V$850, MATCH(B679, Paste_Here!A$2:A$850, 0))))), "Some Risk", IF(ISNUMBER(SEARCH("ot", LOWER(INDEX(Paste_Here!V$2:V$850, MATCH(B679, Paste_Here!A$2:A$850, 0))))), "OT", "")))), ""), "")</f>
        <v/>
      </c>
      <c r="DX679" s="66"/>
      <c r="DY679" s="75" t="str">
        <f>IFERROR(IF(B679&lt;&gt;"", IF(AND(INDEX(Paste_Here!W$2:W$850, MATCH(B679, Paste_Here!A$2:A$850, 0))&lt;&gt;"", ISNUMBER(VALUE(INDEX(Paste_Here!W$2:W$850, MATCH(B679, Paste_Here!A$2:A$850, 0))))), INDEX(Paste_Here!W$2:W$850, MATCH(B679, Paste_Here!A$2:A$850, 0)), ""), ""), "")</f>
        <v/>
      </c>
      <c r="DZ679" s="66"/>
      <c r="EA679" s="75" t="str">
        <f>IFERROR(IF(B679&lt;&gt;"", IF(ISNUMBER(SEARCH("highrisk", LOWER(INDEX(Paste_Here!X$2:X$850, MATCH(B679, Paste_Here!A$2:A$850, 0))))), "High Risk", IF(ISNUMBER(SEARCH("lowrisk", LOWER(INDEX(Paste_Here!X$2:X$850, MATCH(B679, Paste_Here!A$2:A$850, 0))))), "Low Risk", IF(ISNUMBER(SEARCH("somerisk", LOWER(INDEX(Paste_Here!X$2:X$850, MATCH(B679, Paste_Here!A$2:A$850, 0))))), "Some Risk", IF(ISNUMBER(SEARCH("ot", LOWER(INDEX(Paste_Here!X$2:X$850, MATCH(B679, Paste_Here!A$2:A$850, 0))))), "OT", "")))), ""), "")</f>
        <v/>
      </c>
      <c r="EB679" s="66"/>
      <c r="EC679" s="66"/>
      <c r="ED679" s="75" t="str">
        <f t="shared" si="140"/>
        <v/>
      </c>
      <c r="EE679" s="66"/>
      <c r="EF679" s="75" t="str">
        <f>IFERROR(IF(B679&lt;&gt;"", IF(AND(INDEX(Paste_Here!AO$2:AO$850, MATCH(B679, Paste_Here!A$2:A$850, 0))&lt;&gt;"", ISNUMBER(VALUE(INDEX(Paste_Here!AO$2:AO$850, MATCH(B679, Paste_Here!A$2:A$850, 0))))), INDEX(Paste_Here!AO$2:AO$850, MATCH(B679, Paste_Here!A$2:A$850, 0)), ""), ""), "")</f>
        <v/>
      </c>
      <c r="EG679" s="66"/>
      <c r="EH679" s="75" t="str">
        <f>IFERROR(IF(B679&lt;&gt;"", IF(ISNUMBER(SEARCH("highrisk", LOWER(INDEX(Paste_Here!AP$2:AP$850, MATCH(B679, Paste_Here!A$2:A$850, 0))))), "High Risk", IF(ISNUMBER(SEARCH("lowrisk", LOWER(INDEX(Paste_Here!AP$2:AP$850, MATCH(B679, Paste_Here!A$2:A$850, 0))))), "Low Risk", IF(ISNUMBER(SEARCH("somerisk", LOWER(INDEX(Paste_Here!AP$2:AP$850, MATCH(B679, Paste_Here!A$2:A$850, 0))))), "Some Risk", IF(ISNUMBER(SEARCH("ot", LOWER(INDEX(Paste_Here!AP$2:AP$850, MATCH(B679, Paste_Here!A$2:A$850, 0))))), "OT", "")))), ""), "")</f>
        <v/>
      </c>
      <c r="EI679" s="66"/>
      <c r="EJ679" s="93"/>
      <c r="EK679" s="66"/>
      <c r="EL679" s="75" t="str">
        <f>IFERROR(IF(B679&lt;&gt;"", IF(AND(INDEX(Paste_Here!AQ$2:AQ$850, MATCH(B679, Paste_Here!A$2:A$850, 0))&lt;&gt;"", ISNUMBER(VALUE(INDEX(Paste_Here!AQ$2:AQ$850, MATCH(B679, Paste_Here!A$2:A$850, 0))))), INDEX(Paste_Here!AQ$2:AQ$850, MATCH(B679, Paste_Here!A$2:A$850, 0)), ""), ""), "")</f>
        <v/>
      </c>
      <c r="EM679" s="66"/>
      <c r="EN679" s="75" t="str">
        <f>IFERROR(IF(B679&lt;&gt;"", IF(ISNUMBER(SEARCH("highrisk", LOWER(INDEX(Paste_Here!AR$2:AR$850, MATCH(B679, Paste_Here!A$2:A$850, 0))))), "High Risk", IF(ISNUMBER(SEARCH("lowrisk", LOWER(INDEX(Paste_Here!AR$2:AR$850, MATCH(B679, Paste_Here!A$2:A$850, 0))))), "Low Risk", IF(ISNUMBER(SEARCH("somerisk", LOWER(INDEX(Paste_Here!AR$2:AR$850, MATCH(B679, Paste_Here!A$2:A$850, 0))))), "Some Risk", IF(ISNUMBER(SEARCH("ot", LOWER(INDEX(Paste_Here!AR$2:AR$850, MATCH(B679, Paste_Here!A$2:A$850, 0))))), "OT", "")))), ""), "")</f>
        <v/>
      </c>
      <c r="EO679" s="66"/>
      <c r="EP679" s="93"/>
      <c r="EQ679" s="66"/>
      <c r="ER679" s="75"/>
      <c r="ES679" s="66"/>
      <c r="ET679" s="75"/>
      <c r="EU679" s="66"/>
      <c r="EV679" s="66"/>
      <c r="EW679" s="75" t="str">
        <f t="shared" si="141"/>
        <v/>
      </c>
      <c r="EX679" s="66"/>
      <c r="EY679" s="75" t="str">
        <f>IFERROR(IF(B679&lt;&gt;"", IF(AND(INDEX(Paste_Here!Y$2:Y$850, MATCH(B679, Paste_Here!A$2:A$850, 0))&lt;&gt;"", ISNUMBER(VALUE(INDEX(Paste_Here!Y$2:Y$850, MATCH(B679, Paste_Here!A$2:A$850, 0))))), INDEX(Paste_Here!Y$2:Y$850, MATCH(B679, Paste_Here!A$2:A$850, 0)), ""), ""), "")</f>
        <v/>
      </c>
      <c r="EZ679" s="66"/>
      <c r="FA679" s="75" t="str">
        <f>IFERROR(IF(B679&lt;&gt;"", IF(ISNUMBER(SEARCH("highrisk", LOWER(INDEX(Paste_Here!Z$2:Z$850, MATCH(B679, Paste_Here!A$2:A$850, 0))))), "High Risk", IF(ISNUMBER(SEARCH("lowrisk", LOWER(INDEX(Paste_Here!Z$2:Z$850, MATCH(B679, Paste_Here!A$2:A$850, 0))))), "Low Risk", IF(ISNUMBER(SEARCH("somerisk", LOWER(INDEX(Paste_Here!Z$2:Z$850, MATCH(B679, Paste_Here!A$2:A$850, 0))))), "Some Risk", IF(ISNUMBER(SEARCH("ot", LOWER(INDEX(Paste_Here!Z$2:Z$850, MATCH(B679, Paste_Here!A$2:A$850, 0))))), "OT", "")))), ""), "")</f>
        <v/>
      </c>
      <c r="FB679" s="66"/>
      <c r="FC679" s="93"/>
      <c r="FD679" s="66"/>
      <c r="FE679" s="75" t="str">
        <f>IFERROR(IF(B679&lt;&gt;"", IF(AND(INDEX(Paste_Here!AA$2:AA$850, MATCH(B679, Paste_Here!A$2:A$850, 0))&lt;&gt;"", ISNUMBER(VALUE(INDEX(Paste_Here!AA$2:AA$850, MATCH(B679, Paste_Here!A$2:A$850, 0))))), INDEX(Paste_Here!AA$2:AA$850, MATCH(B679, Paste_Here!A$2:A$850, 0)), ""), ""), "")</f>
        <v/>
      </c>
      <c r="FF679" s="66"/>
      <c r="FG679" s="75" t="str">
        <f>IFERROR(IF(B679&lt;&gt;"", IF(ISNUMBER(SEARCH("highrisk", LOWER(INDEX(Paste_Here!AB$2:AB$850, MATCH(B679, Paste_Here!A$2:A$850, 0))))), "High Risk", IF(ISNUMBER(SEARCH("lowrisk", LOWER(INDEX(Paste_Here!AB$2:AB$850, MATCH(B679, Paste_Here!A$2:A$850, 0))))), "Low Risk", IF(ISNUMBER(SEARCH("somerisk", LOWER(INDEX(Paste_Here!AB$2:AB$850, MATCH(B679, Paste_Here!A$2:A$850, 0))))), "Some Risk", IF(ISNUMBER(SEARCH("ot", LOWER(INDEX(Paste_Here!AB$2:AB$850, MATCH(B679, Paste_Here!A$2:A$850, 0))))), "OT", "")))), ""), "")</f>
        <v/>
      </c>
      <c r="FH679" s="66"/>
      <c r="FI679" s="93"/>
      <c r="FJ679" s="66"/>
      <c r="FK679" s="75"/>
      <c r="FL679" s="66"/>
      <c r="FM679" s="75"/>
      <c r="FN679" s="66"/>
      <c r="FO679" s="66"/>
      <c r="FP679" s="75" t="str">
        <f t="shared" si="136"/>
        <v/>
      </c>
      <c r="FQ679" s="66"/>
      <c r="FR679" s="75" t="str">
        <f>IFERROR(IF(B679&lt;&gt;"", IF(ISNUMBER(SEARCH("s", LOWER(INDEX(Paste_Here!L$2:L$850, MATCH(B679, Paste_Here!A$2:A$850, 0))))), "Yes", IF(INDEX(Paste_Here!L$2:L$850, MATCH(B679, Paste_Here!A$2:A$850, 0))&lt;&gt;"", "No", "")), ""), "")</f>
        <v/>
      </c>
      <c r="FS679" s="66"/>
      <c r="FT679" s="75" t="str">
        <f>IFERROR(IF(B679&lt;&gt;"", IF(ISNUMBER(SEARCH("yes", LOWER(INDEX(Paste_Here!F$2:F$850, MATCH(B679, Paste_Here!A$2:A$850, 0))))), "Yes", IF(ISNUMBER(SEARCH("no", LOWER(INDEX(Paste_Here!F$2:F$850, MATCH(B679, Paste_Here!A$2:A$850, 0))))), "No", "")), ""), "")</f>
        <v/>
      </c>
      <c r="FU679" s="66"/>
      <c r="FV679" s="75" t="str">
        <f>IFERROR(IF(B679&lt;&gt;"", IF(ISNUMBER(SEARCH("english language learner", LOWER(INDEX(Paste_Here!C$2:C$850, MATCH(B679, Paste_Here!A$2:A$850, 0))))), "Yes", ""), ""), "")</f>
        <v/>
      </c>
      <c r="FW679" s="66"/>
      <c r="FX679" s="75" t="str">
        <f>IFERROR(IF(B679&lt;&gt;"", IF(OR(ISNUMBER(SEARCH("b", LOWER(INDEX(Paste_Here!J$2:J$850, MATCH(B679, Paste_Here!A$2:A$850, 0))))), ISNUMBER(SEARCH("h", LOWER(INDEX(Paste_Here!J$2:J$850, MATCH(B679, Paste_Here!A$2:A$850, 0))))), ISNUMBER(SEARCH("i", LOWER(INDEX(Paste_Here!J$2:J$850, MATCH(B679, Paste_Here!A$2:A$850, 0)))))), "Yes", IF(INDEX(Paste_Here!J$2:J$850, MATCH(B679, Paste_Here!A$2:A$850, 0))&lt;&gt;"", "No", "")), ""), "")</f>
        <v/>
      </c>
      <c r="FY679" s="66"/>
      <c r="FZ679" s="75" t="str">
        <f>IFERROR(IF(B679&lt;&gt;"", IF(ISNUMBER(SEARCH("yes", LOWER(INDEX(Paste_Here!K$2:K$850, MATCH(B679, Paste_Here!A$2:A$850, 0))))), "Yes", IF(ISNUMBER(SEARCH("no", LOWER(INDEX(Paste_Here!K$2:K$850, MATCH(B679, Paste_Here!A$2:A$850, 0))))), "No", "")), ""), "")</f>
        <v/>
      </c>
      <c r="GA679" s="66"/>
      <c r="GB679" s="75" t="str">
        <f>IFERROR(IF(B679&lt;&gt;"", IF(ISNUMBER(SEARCH("transitional 2", LOWER(INDEX(Paste_Here!C$2:C$850, MATCH(B679, Paste_Here!A$2:A$850, 0))))), "T2",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GC679" s="66"/>
      <c r="GD679" s="75"/>
      <c r="GE679" s="66"/>
      <c r="GF679" s="75"/>
      <c r="GG679" s="66"/>
      <c r="GH679" s="75"/>
      <c r="GI679" s="66"/>
      <c r="GK679" s="1" t="str" cm="1">
        <f t="array" ref="GK679">IFERROR(INDEX(Paste_Here!$B$2:$B$850, MATCH(0, COUNTIF(GK$4:GK678, Paste_Here!$B$2:$B$850) + IF(Paste_Here!$B$2:$B$850="", 1, 0), 0)), "")</f>
        <v/>
      </c>
      <c r="GL679" s="1" t="str">
        <f>IF(GK679&lt;&gt;"", INDEX(Paste_Here!$A$2:$A$850, MATCH(GK679, Paste_Here!$B$2:$B$850, 0)), "")</f>
        <v/>
      </c>
      <c r="GM679" s="1" t="str">
        <f t="shared" si="142"/>
        <v/>
      </c>
      <c r="GN679" s="1" t="str" cm="1">
        <f t="array" ref="GN679">IFERROR(INDEX($GM$5:$GM$850, MATCH(SMALL(IF($GM$5:$GM$850&lt;&gt;"", COUNTIF($GM$5:$GM$850, "&lt;"&amp;$GM$5:$GM$850)+1), ROW()-ROW($GN$5)+1), COUNTIF($GM$5:$GM$850, "&lt;"&amp;$GM$5:$GM$850)+1, 0)), "")</f>
        <v/>
      </c>
    </row>
    <row r="680" spans="1:196">
      <c r="A680" s="66"/>
      <c r="B680" s="75" t="str">
        <f t="shared" si="130"/>
        <v/>
      </c>
      <c r="C680" s="66"/>
      <c r="D680" s="75" t="str">
        <f>IFERROR(IF(AND(INDEX(Paste_Here!N$2:N$850, MATCH(B680, Paste_Here!A$2:A$850, 0)) = ""), "", IF(UPPER(INDEX(Paste_Here!N$2:N$850, MATCH(B680, Paste_Here!A$2:A$850, 0))) = "YES", "Yes", IF(UPPER(INDEX(Paste_Here!N$2:N$850, MATCH(B680, Paste_Here!A$2:A$850, 0))) = "NO", "No", ""))), "")</f>
        <v/>
      </c>
      <c r="E680" s="66"/>
      <c r="F680" s="75" t="str">
        <f t="shared" si="137"/>
        <v/>
      </c>
      <c r="G680" s="66"/>
      <c r="H680" s="75" t="str">
        <f t="shared" si="138"/>
        <v/>
      </c>
      <c r="I680" s="66"/>
      <c r="J680" s="75" t="str">
        <f t="shared" si="139"/>
        <v/>
      </c>
      <c r="K680" s="66"/>
      <c r="L680" s="75"/>
      <c r="M680" s="66"/>
      <c r="N680" s="75" t="str">
        <f>IFERROR(IF(B680&lt;&gt;"", IF(AND(INDEX(Paste_Here!AW$2:AW$850, MATCH(B680, Paste_Here!A$2:A$850, 0))&lt;&gt;"", ISNUMBER(VALUE(INDEX(Paste_Here!AW$2:AW$850, MATCH(B680, Paste_Here!A$2:A$850, 0))))), INDEX(Paste_Here!AW$2:AW$850, MATCH(B680, Paste_Here!A$2:A$850, 0)), ""), ""), "")</f>
        <v/>
      </c>
      <c r="O680" s="66"/>
      <c r="P680" s="75" t="str">
        <f>IFERROR(IF(B680&lt;&gt;"", IF(AND(INDEX(Paste_Here!AX$2:AX$850, MATCH(B680, Paste_Here!A$2:A$850, 0))&lt;&gt;"", ISNUMBER(VALUE(INDEX(Paste_Here!AX$2:AX$850, MATCH(B680, Paste_Here!A$2:A$850, 0))))), INDEX(Paste_Here!AX$2:AX$850, MATCH(B680, Paste_Here!A$2:A$850, 0)), ""), ""), "")</f>
        <v/>
      </c>
      <c r="Q680" s="66"/>
      <c r="R680" s="75" t="str">
        <f>IFERROR(IF(B680&lt;&gt;"", IF(AND(INDEX(Paste_Here!AU$2:AU$850, MATCH(B680, Paste_Here!A$2:A$850, 0))&lt;&gt;"", ISNUMBER(VALUE(INDEX(Paste_Here!AU$2:AU$850, MATCH(B680, Paste_Here!A$2:A$850, 0))))), INDEX(Paste_Here!AU$2:AU$850, MATCH(B680, Paste_Here!A$2:A$850, 0)), ""), ""), "")</f>
        <v/>
      </c>
      <c r="S680" s="66"/>
      <c r="T680" s="75" t="str">
        <f>IFERROR(IF(B680&lt;&gt;"", IF(AND(INDEX(Paste_Here!AV$2:AV$850, MATCH(B680, Paste_Here!A$2:A$850, 0))&lt;&gt;"", ISNUMBER(VALUE(INDEX(Paste_Here!AV$2:AV$850, MATCH(B680, Paste_Here!A$2:A$850, 0))))), INDEX(Paste_Here!AV$2:AV$850, MATCH(B680, Paste_Here!A$2:A$850, 0)), ""), ""), "")</f>
        <v/>
      </c>
      <c r="U680" s="66"/>
      <c r="W680" s="66"/>
      <c r="Y680" s="66"/>
      <c r="Z680" s="66"/>
      <c r="AA680" s="75" t="str">
        <f t="shared" si="131"/>
        <v/>
      </c>
      <c r="AB680" s="66"/>
      <c r="AC680" s="75"/>
      <c r="AD680" s="66"/>
      <c r="AE680" s="98"/>
      <c r="AF680" s="66"/>
      <c r="AG680" s="75"/>
      <c r="AH680" s="66"/>
      <c r="AI680" s="75" t="str">
        <f>IFERROR(IF(B680&lt;&gt;"", IF(AND(INDEX(Paste_Here!AC$2:AC$850, MATCH(B680, Paste_Here!A$2:A$850, 0))&lt;&gt;"", ISNUMBER(VALUE(INDEX(Paste_Here!AC$2:AC$850, MATCH(B680, Paste_Here!A$2:A$850, 0))))), INDEX(Paste_Here!AC$2:AC$850, MATCH(B680, Paste_Here!A$2:A$850, 0)), ""), ""), "")</f>
        <v/>
      </c>
      <c r="AJ680" s="66"/>
      <c r="AK680" s="75" t="str">
        <f>IFERROR(IF(B680&lt;&gt;"", IF(ISNUMBER(SEARCH("highrisk", LOWER(INDEX(Paste_Here!AD$2:AD$850, MATCH(B680, Paste_Here!A$2:A$850, 0))))), "High Risk", IF(ISNUMBER(SEARCH("lowrisk", LOWER(INDEX(Paste_Here!AD$2:AD$850, MATCH(B680, Paste_Here!A$2:A$850, 0))))), "Low Risk", IF(ISNUMBER(SEARCH("somerisk", LOWER(INDEX(Paste_Here!AD$2:AD$850, MATCH(B680, Paste_Here!A$2:A$850, 0))))), "Some Risk", IF(ISNUMBER(SEARCH("ot", LOWER(INDEX(Paste_Here!AD$2:AD$850, MATCH(B680, Paste_Here!A$2:A$850, 0))))), "OT", "")))), ""), "")</f>
        <v/>
      </c>
      <c r="AL680" s="66"/>
      <c r="AM680" s="75"/>
      <c r="AN680" s="66"/>
      <c r="AO680" s="75" t="str">
        <f>IFERROR(IF(B680&lt;&gt;"", IF(AND(INDEX(Paste_Here!M$2:M$850, MATCH(B680, Paste_Here!A$2:A$850, 0))&lt;&gt;"", ISNUMBER(VALUE(INDEX(Paste_Here!M$2:M$850, MATCH(B680, Paste_Here!A$2:A$850, 0))))), INDEX(Paste_Here!M$2:M$850, MATCH(B680, Paste_Here!A$2:A$850, 0)), ""), ""), "")</f>
        <v/>
      </c>
      <c r="AP680" s="66"/>
      <c r="AQ680" s="75" t="str">
        <f>IFERROR(IF(B680&lt;&gt;"", IF(ISNUMBER(SEARCH("highrisk", LOWER(INDEX(Paste_Here!N$2:N$850, MATCH(B680, Paste_Here!A$2:A$850, 0))))), "High Risk", IF(ISNUMBER(SEARCH("lowrisk", LOWER(INDEX(Paste_Here!N$2:N$850, MATCH(B680, Paste_Here!A$2:A$850, 0))))), "Low Risk", IF(ISNUMBER(SEARCH("somerisk", LOWER(INDEX(Paste_Here!N$2:N$850, MATCH(B680, Paste_Here!A$2:A$850, 0))))), "Some Risk", IF(ISNUMBER(SEARCH("ot", LOWER(INDEX(Paste_Here!N$2:N$850, MATCH(B680, Paste_Here!A$2:A$850, 0))))), "OT", "")))), ""), "")</f>
        <v/>
      </c>
      <c r="AT680" s="66"/>
      <c r="AU680" s="103"/>
      <c r="AV680" s="66"/>
      <c r="AW680" s="66"/>
      <c r="AX680" s="75" t="str">
        <f t="shared" si="132"/>
        <v/>
      </c>
      <c r="AY680" s="66"/>
      <c r="AZ680" s="75"/>
      <c r="BA680" s="66"/>
      <c r="BB680" s="75"/>
      <c r="BC680" s="66"/>
      <c r="BD680" s="75"/>
      <c r="BE680" s="66"/>
      <c r="BF680" s="75" t="str">
        <f>IFERROR(IF(B680&lt;&gt;"", IF(AND(INDEX(Paste_Here!AE$2:AE$850, MATCH(B680, Paste_Here!A$2:A$850, 0))&lt;&gt;"", ISNUMBER(VALUE(INDEX(Paste_Here!AE$2:AE$850, MATCH(B680, Paste_Here!A$2:A$850, 0))))), INDEX(Paste_Here!AE$2:AE$850, MATCH(B680, Paste_Here!A$2:A$850, 0)), ""), ""), "")</f>
        <v/>
      </c>
      <c r="BG680" s="66"/>
      <c r="BH680" s="75" t="str">
        <f>IFERROR(IF(B680&lt;&gt;"", IF(ISNUMBER(SEARCH("highrisk", LOWER(INDEX(Paste_Here!AF$2:AF$850, MATCH(B680, Paste_Here!A$2:A$850, 0))))), "High Risk", IF(ISNUMBER(SEARCH("lowrisk", LOWER(INDEX(Paste_Here!AF$2:AF$850, MATCH(B680, Paste_Here!A$2:A$850, 0))))), "Low Risk", IF(ISNUMBER(SEARCH("somerisk", LOWER(INDEX(Paste_Here!AF$2:AF$850, MATCH(B680, Paste_Here!A$2:A$850, 0))))), "Some Risk", IF(ISNUMBER(SEARCH("ot", LOWER(INDEX(Paste_Here!AF$2:AF$850, MATCH(B680, Paste_Here!A$2:A$850, 0))))), "OT", "")))), ""), "")</f>
        <v/>
      </c>
      <c r="BI680" s="66"/>
      <c r="BJ680" s="75"/>
      <c r="BK680" s="66"/>
      <c r="BL680" s="75" t="str">
        <f>IFERROR(IF(B680&lt;&gt;"", IF(AND(INDEX(Paste_Here!O$2:O$850, MATCH(B680, Paste_Here!A$2:A$850, 0))&lt;&gt;"", ISNUMBER(VALUE(INDEX(Paste_Here!O$2:O$850, MATCH(B680, Paste_Here!A$2:A$850, 0))))), INDEX(Paste_Here!O$2:O$850, MATCH(B680, Paste_Here!A$2:A$850, 0)), ""), ""), "")</f>
        <v/>
      </c>
      <c r="BM680" s="66"/>
      <c r="BN680" s="75" t="str">
        <f>IFERROR(IF(B680&lt;&gt;"", IF(ISNUMBER(SEARCH("highrisk", LOWER(INDEX(Paste_Here!P$2:P$850, MATCH(B680, Paste_Here!A$2:A$850, 0))))), "High Risk", IF(ISNUMBER(SEARCH("lowrisk", LOWER(INDEX(Paste_Here!P$2:P$850, MATCH(B680, Paste_Here!A$2:A$850, 0))))), "Low Risk", IF(ISNUMBER(SEARCH("somerisk", LOWER(INDEX(Paste_Here!P$2:P$850, MATCH(B680, Paste_Here!A$2:A$850, 0))))), "Some Risk", IF(ISNUMBER(SEARCH("ot", LOWER(INDEX(Paste_Here!P$2:P$850, MATCH(B680, Paste_Here!A$2:A$850, 0))))), "OT", "")))), ""), "")</f>
        <v/>
      </c>
      <c r="BQ680" s="66"/>
      <c r="BR680" s="75"/>
      <c r="BS680" s="66"/>
      <c r="BT680" s="66"/>
      <c r="BU680" s="75" t="str">
        <f t="shared" si="133"/>
        <v/>
      </c>
      <c r="BV680" s="66"/>
      <c r="BW680" s="75"/>
      <c r="BX680" s="66"/>
      <c r="BY680" s="75"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BZ680" s="66"/>
      <c r="CA680" s="75"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CB680" s="66"/>
      <c r="CC680" s="75"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CD680" s="66"/>
      <c r="CE680" s="75"/>
      <c r="CF680" s="66"/>
      <c r="CK680" s="75"/>
      <c r="CL680" s="66"/>
      <c r="CM680" s="75"/>
      <c r="CN680" s="66"/>
      <c r="CO680" s="75"/>
      <c r="CP680" s="66"/>
      <c r="CQ680" s="66"/>
      <c r="CR680" s="75" t="str">
        <f t="shared" si="134"/>
        <v/>
      </c>
      <c r="CS680" s="66"/>
      <c r="CT680" s="75"/>
      <c r="CU680" s="66"/>
      <c r="CV680" s="75"/>
      <c r="CW680" s="66"/>
      <c r="CX680" s="75"/>
      <c r="CY680" s="66"/>
      <c r="CZ680" s="75"/>
      <c r="DA680" s="66"/>
      <c r="DB680" s="75" t="str">
        <f>IFERROR(IF(B680&lt;&gt;"", IF(AND(INDEX(Paste_Here!AK$2:AK$850, MATCH(B680, Paste_Here!A$2:A$850, 0))&lt;&gt;"", ISNUMBER(VALUE(INDEX(Paste_Here!AK$2:AK$850, MATCH(B680, Paste_Here!A$2:A$850, 0))))), INDEX(Paste_Here!AK$2:AK$850, MATCH(B680, Paste_Here!A$2:A$850, 0)), ""), ""), "")</f>
        <v/>
      </c>
      <c r="DC680" s="66"/>
      <c r="DD680" s="75" t="str">
        <f>IFERROR(IF(B680&lt;&gt;"", IF(ISNUMBER(SEARCH("highrisk", LOWER(INDEX(Paste_Here!AL$2:AL$850, MATCH(B680, Paste_Here!A$2:A$850, 0))))), "High Risk", IF(ISNUMBER(SEARCH("lowrisk", LOWER(INDEX(Paste_Here!AL$2:AL$850, MATCH(B680, Paste_Here!A$2:A$850, 0))))), "Low Risk", IF(ISNUMBER(SEARCH("somerisk", LOWER(INDEX(Paste_Here!AL$2:AL$850, MATCH(B680, Paste_Here!A$2:A$850, 0))))), "Some Risk", IF(ISNUMBER(SEARCH("ot", LOWER(INDEX(Paste_Here!AL$2:AL$850, MATCH(B680, Paste_Here!A$2:A$850, 0))))), "OT", "")))), ""), "")</f>
        <v/>
      </c>
      <c r="DE680" s="66"/>
      <c r="DF680" s="75" t="str">
        <f>IFERROR(IF(B680&lt;&gt;"", IF(AND(INDEX(Paste_Here!AM$2:AM$850, MATCH(B680, Paste_Here!A$2:A$850, 0))&lt;&gt;"", ISNUMBER(VALUE(INDEX(Paste_Here!AM$2:AM$850, MATCH(B680, Paste_Here!A$2:A$850, 0))))), INDEX(Paste_Here!AM$2:AM$850, MATCH(B680, Paste_Here!A$2:A$850, 0)), ""), ""), "")</f>
        <v/>
      </c>
      <c r="DG680" s="66"/>
      <c r="DH680" s="75" t="str">
        <f>IFERROR(IF(B680&lt;&gt;"", IF(ISNUMBER(SEARCH("highrisk", LOWER(INDEX(Paste_Here!AN$2:AN$850, MATCH(B680, Paste_Here!A$2:A$850, 0))))), "High Risk", IF(ISNUMBER(SEARCH("lowrisk", LOWER(INDEX(Paste_Here!AN$2:AN$850, MATCH(B680, Paste_Here!A$2:A$850, 0))))), "Low Risk", IF(ISNUMBER(SEARCH("somerisk", LOWER(INDEX(Paste_Here!AN$2:AN$850, MATCH(B680, Paste_Here!A$2:A$850, 0))))), "Some Risk", IF(ISNUMBER(SEARCH("ot", LOWER(INDEX(Paste_Here!AN$2:AN$850, MATCH(B680, Paste_Here!A$2:A$850, 0))))), "OT", "")))), ""), "")</f>
        <v/>
      </c>
      <c r="DI680" s="66"/>
      <c r="DJ680" s="66"/>
      <c r="DK680" s="75" t="str">
        <f t="shared" si="135"/>
        <v/>
      </c>
      <c r="DL680" s="66"/>
      <c r="DM680" s="75" t="str">
        <f>IFERROR(IF(B680&lt;&gt;"", IF(AND(INDEX(Paste_Here!Q$2:Q$850, MATCH(B680, Paste_Here!A$2:A$850, 0))&lt;&gt;"", ISNUMBER(VALUE(INDEX(Paste_Here!Q$2:Q$850, MATCH(B680, Paste_Here!A$2:A$850, 0))))), INDEX(Paste_Here!Q$2:Q$850, MATCH(B680, Paste_Here!A$2:A$850, 0)), ""), ""), "")</f>
        <v/>
      </c>
      <c r="DN680" s="66"/>
      <c r="DO680" s="75" t="str">
        <f>IFERROR(IF(B680&lt;&gt;"", IF(ISNUMBER(SEARCH("highrisk", LOWER(INDEX(Paste_Here!R$2:R$850, MATCH(B680, Paste_Here!A$2:A$850, 0))))), "High Risk", IF(ISNUMBER(SEARCH("lowrisk", LOWER(INDEX(Paste_Here!R$2:R$850, MATCH(B680, Paste_Here!A$2:A$850, 0))))), "Low Risk", IF(ISNUMBER(SEARCH("somerisk", LOWER(INDEX(Paste_Here!R$2:R$850, MATCH(B680, Paste_Here!A$2:A$850, 0))))), "Some Risk", IF(ISNUMBER(SEARCH("ot", LOWER(INDEX(Paste_Here!R$2:R$850, MATCH(B680, Paste_Here!A$2:A$850, 0))))), "OT", "")))), ""), "")</f>
        <v/>
      </c>
      <c r="DP680" s="66"/>
      <c r="DQ680" s="93" t="str">
        <f>IFERROR(IF(B680&lt;&gt;"", IF(AND(INDEX(Paste_Here!S$2:S$850, MATCH(B680, Paste_Here!A$2:A$850, 0))&lt;&gt;"", ISNUMBER(VALUE(INDEX(Paste_Here!S$2:S$850, MATCH(B680, Paste_Here!A$2:A$850, 0))))), INDEX(Paste_Here!S$2:S$850, MATCH(B680, Paste_Here!A$2:A$850, 0)), ""), ""), "")</f>
        <v/>
      </c>
      <c r="DR680" s="66"/>
      <c r="DS680" s="75"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IF(ISNUMBER(SEARCH("ot", LOWER(INDEX(Paste_Here!T$2:T$850, MATCH(B680, Paste_Here!A$2:A$850, 0))))), "OT", "")))), ""), "")</f>
        <v/>
      </c>
      <c r="DT680" s="66"/>
      <c r="DU680" s="75" t="str">
        <f>IFERROR(IF(B680&lt;&gt;"", IF(AND(INDEX(Paste_Here!U$2:U$850, MATCH(B680, Paste_Here!A$2:A$850, 0))&lt;&gt;"", ISNUMBER(VALUE(INDEX(Paste_Here!U$2:U$850, MATCH(B680, Paste_Here!A$2:A$850, 0))))), INDEX(Paste_Here!U$2:U$850, MATCH(B680, Paste_Here!A$2:A$850, 0)), ""), ""), "")</f>
        <v/>
      </c>
      <c r="DV680" s="66"/>
      <c r="DW680" s="93" t="str">
        <f>IFERROR(IF(B680&lt;&gt;"", IF(ISNUMBER(SEARCH("highrisk", LOWER(INDEX(Paste_Here!V$2:V$850, MATCH(B680, Paste_Here!A$2:A$850, 0))))), "High Risk", IF(ISNUMBER(SEARCH("lowrisk", LOWER(INDEX(Paste_Here!V$2:V$850, MATCH(B680, Paste_Here!A$2:A$850, 0))))), "Low Risk", IF(ISNUMBER(SEARCH("somerisk", LOWER(INDEX(Paste_Here!V$2:V$850, MATCH(B680, Paste_Here!A$2:A$850, 0))))), "Some Risk", IF(ISNUMBER(SEARCH("ot", LOWER(INDEX(Paste_Here!V$2:V$850, MATCH(B680, Paste_Here!A$2:A$850, 0))))), "OT", "")))), ""), "")</f>
        <v/>
      </c>
      <c r="DX680" s="66"/>
      <c r="DY680" s="75" t="str">
        <f>IFERROR(IF(B680&lt;&gt;"", IF(AND(INDEX(Paste_Here!W$2:W$850, MATCH(B680, Paste_Here!A$2:A$850, 0))&lt;&gt;"", ISNUMBER(VALUE(INDEX(Paste_Here!W$2:W$850, MATCH(B680, Paste_Here!A$2:A$850, 0))))), INDEX(Paste_Here!W$2:W$850, MATCH(B680, Paste_Here!A$2:A$850, 0)), ""), ""), "")</f>
        <v/>
      </c>
      <c r="DZ680" s="66"/>
      <c r="EA680" s="75" t="str">
        <f>IFERROR(IF(B680&lt;&gt;"", IF(ISNUMBER(SEARCH("highrisk", LOWER(INDEX(Paste_Here!X$2:X$850, MATCH(B680, Paste_Here!A$2:A$850, 0))))), "High Risk", IF(ISNUMBER(SEARCH("lowrisk", LOWER(INDEX(Paste_Here!X$2:X$850, MATCH(B680, Paste_Here!A$2:A$850, 0))))), "Low Risk", IF(ISNUMBER(SEARCH("somerisk", LOWER(INDEX(Paste_Here!X$2:X$850, MATCH(B680, Paste_Here!A$2:A$850, 0))))), "Some Risk", IF(ISNUMBER(SEARCH("ot", LOWER(INDEX(Paste_Here!X$2:X$850, MATCH(B680, Paste_Here!A$2:A$850, 0))))), "OT", "")))), ""), "")</f>
        <v/>
      </c>
      <c r="EB680" s="66"/>
      <c r="EC680" s="66"/>
      <c r="ED680" s="75" t="str">
        <f t="shared" si="140"/>
        <v/>
      </c>
      <c r="EE680" s="66"/>
      <c r="EF680" s="75" t="str">
        <f>IFERROR(IF(B680&lt;&gt;"", IF(AND(INDEX(Paste_Here!AO$2:AO$850, MATCH(B680, Paste_Here!A$2:A$850, 0))&lt;&gt;"", ISNUMBER(VALUE(INDEX(Paste_Here!AO$2:AO$850, MATCH(B680, Paste_Here!A$2:A$850, 0))))), INDEX(Paste_Here!AO$2:AO$850, MATCH(B680, Paste_Here!A$2:A$850, 0)), ""), ""), "")</f>
        <v/>
      </c>
      <c r="EG680" s="66"/>
      <c r="EH680" s="75" t="str">
        <f>IFERROR(IF(B680&lt;&gt;"", IF(ISNUMBER(SEARCH("highrisk", LOWER(INDEX(Paste_Here!AP$2:AP$850, MATCH(B680, Paste_Here!A$2:A$850, 0))))), "High Risk", IF(ISNUMBER(SEARCH("lowrisk", LOWER(INDEX(Paste_Here!AP$2:AP$850, MATCH(B680, Paste_Here!A$2:A$850, 0))))), "Low Risk", IF(ISNUMBER(SEARCH("somerisk", LOWER(INDEX(Paste_Here!AP$2:AP$850, MATCH(B680, Paste_Here!A$2:A$850, 0))))), "Some Risk", IF(ISNUMBER(SEARCH("ot", LOWER(INDEX(Paste_Here!AP$2:AP$850, MATCH(B680, Paste_Here!A$2:A$850, 0))))), "OT", "")))), ""), "")</f>
        <v/>
      </c>
      <c r="EI680" s="66"/>
      <c r="EJ680" s="93"/>
      <c r="EK680" s="66"/>
      <c r="EL680" s="75" t="str">
        <f>IFERROR(IF(B680&lt;&gt;"", IF(AND(INDEX(Paste_Here!AQ$2:AQ$850, MATCH(B680, Paste_Here!A$2:A$850, 0))&lt;&gt;"", ISNUMBER(VALUE(INDEX(Paste_Here!AQ$2:AQ$850, MATCH(B680, Paste_Here!A$2:A$850, 0))))), INDEX(Paste_Here!AQ$2:AQ$850, MATCH(B680, Paste_Here!A$2:A$850, 0)), ""), ""), "")</f>
        <v/>
      </c>
      <c r="EM680" s="66"/>
      <c r="EN680" s="75" t="str">
        <f>IFERROR(IF(B680&lt;&gt;"", IF(ISNUMBER(SEARCH("highrisk", LOWER(INDEX(Paste_Here!AR$2:AR$850, MATCH(B680, Paste_Here!A$2:A$850, 0))))), "High Risk", IF(ISNUMBER(SEARCH("lowrisk", LOWER(INDEX(Paste_Here!AR$2:AR$850, MATCH(B680, Paste_Here!A$2:A$850, 0))))), "Low Risk", IF(ISNUMBER(SEARCH("somerisk", LOWER(INDEX(Paste_Here!AR$2:AR$850, MATCH(B680, Paste_Here!A$2:A$850, 0))))), "Some Risk", IF(ISNUMBER(SEARCH("ot", LOWER(INDEX(Paste_Here!AR$2:AR$850, MATCH(B680, Paste_Here!A$2:A$850, 0))))), "OT", "")))), ""), "")</f>
        <v/>
      </c>
      <c r="EO680" s="66"/>
      <c r="EP680" s="93"/>
      <c r="EQ680" s="66"/>
      <c r="ER680" s="75"/>
      <c r="ES680" s="66"/>
      <c r="ET680" s="75"/>
      <c r="EU680" s="66"/>
      <c r="EV680" s="66"/>
      <c r="EW680" s="75" t="str">
        <f t="shared" si="141"/>
        <v/>
      </c>
      <c r="EX680" s="66"/>
      <c r="EY680" s="75" t="str">
        <f>IFERROR(IF(B680&lt;&gt;"", IF(AND(INDEX(Paste_Here!Y$2:Y$850, MATCH(B680, Paste_Here!A$2:A$850, 0))&lt;&gt;"", ISNUMBER(VALUE(INDEX(Paste_Here!Y$2:Y$850, MATCH(B680, Paste_Here!A$2:A$850, 0))))), INDEX(Paste_Here!Y$2:Y$850, MATCH(B680, Paste_Here!A$2:A$850, 0)), ""), ""), "")</f>
        <v/>
      </c>
      <c r="EZ680" s="66"/>
      <c r="FA680" s="75" t="str">
        <f>IFERROR(IF(B680&lt;&gt;"", IF(ISNUMBER(SEARCH("highrisk", LOWER(INDEX(Paste_Here!Z$2:Z$850, MATCH(B680, Paste_Here!A$2:A$850, 0))))), "High Risk", IF(ISNUMBER(SEARCH("lowrisk", LOWER(INDEX(Paste_Here!Z$2:Z$850, MATCH(B680, Paste_Here!A$2:A$850, 0))))), "Low Risk", IF(ISNUMBER(SEARCH("somerisk", LOWER(INDEX(Paste_Here!Z$2:Z$850, MATCH(B680, Paste_Here!A$2:A$850, 0))))), "Some Risk", IF(ISNUMBER(SEARCH("ot", LOWER(INDEX(Paste_Here!Z$2:Z$850, MATCH(B680, Paste_Here!A$2:A$850, 0))))), "OT", "")))), ""), "")</f>
        <v/>
      </c>
      <c r="FB680" s="66"/>
      <c r="FC680" s="93"/>
      <c r="FD680" s="66"/>
      <c r="FE680" s="75" t="str">
        <f>IFERROR(IF(B680&lt;&gt;"", IF(AND(INDEX(Paste_Here!AA$2:AA$850, MATCH(B680, Paste_Here!A$2:A$850, 0))&lt;&gt;"", ISNUMBER(VALUE(INDEX(Paste_Here!AA$2:AA$850, MATCH(B680, Paste_Here!A$2:A$850, 0))))), INDEX(Paste_Here!AA$2:AA$850, MATCH(B680, Paste_Here!A$2:A$850, 0)), ""), ""), "")</f>
        <v/>
      </c>
      <c r="FF680" s="66"/>
      <c r="FG680" s="75" t="str">
        <f>IFERROR(IF(B680&lt;&gt;"", IF(ISNUMBER(SEARCH("highrisk", LOWER(INDEX(Paste_Here!AB$2:AB$850, MATCH(B680, Paste_Here!A$2:A$850, 0))))), "High Risk", IF(ISNUMBER(SEARCH("lowrisk", LOWER(INDEX(Paste_Here!AB$2:AB$850, MATCH(B680, Paste_Here!A$2:A$850, 0))))), "Low Risk", IF(ISNUMBER(SEARCH("somerisk", LOWER(INDEX(Paste_Here!AB$2:AB$850, MATCH(B680, Paste_Here!A$2:A$850, 0))))), "Some Risk", IF(ISNUMBER(SEARCH("ot", LOWER(INDEX(Paste_Here!AB$2:AB$850, MATCH(B680, Paste_Here!A$2:A$850, 0))))), "OT", "")))), ""), "")</f>
        <v/>
      </c>
      <c r="FH680" s="66"/>
      <c r="FI680" s="93"/>
      <c r="FJ680" s="66"/>
      <c r="FK680" s="75"/>
      <c r="FL680" s="66"/>
      <c r="FM680" s="75"/>
      <c r="FN680" s="66"/>
      <c r="FO680" s="66"/>
      <c r="FP680" s="75" t="str">
        <f t="shared" si="136"/>
        <v/>
      </c>
      <c r="FQ680" s="66"/>
      <c r="FR680" s="75" t="str">
        <f>IFERROR(IF(B680&lt;&gt;"", IF(ISNUMBER(SEARCH("s", LOWER(INDEX(Paste_Here!L$2:L$850, MATCH(B680, Paste_Here!A$2:A$850, 0))))), "Yes", IF(INDEX(Paste_Here!L$2:L$850, MATCH(B680, Paste_Here!A$2:A$850, 0))&lt;&gt;"", "No", "")), ""), "")</f>
        <v/>
      </c>
      <c r="FS680" s="66"/>
      <c r="FT680" s="75" t="str">
        <f>IFERROR(IF(B680&lt;&gt;"", IF(ISNUMBER(SEARCH("yes", LOWER(INDEX(Paste_Here!F$2:F$850, MATCH(B680, Paste_Here!A$2:A$850, 0))))), "Yes", IF(ISNUMBER(SEARCH("no", LOWER(INDEX(Paste_Here!F$2:F$850, MATCH(B680, Paste_Here!A$2:A$850, 0))))), "No", "")), ""), "")</f>
        <v/>
      </c>
      <c r="FU680" s="66"/>
      <c r="FV680" s="75" t="str">
        <f>IFERROR(IF(B680&lt;&gt;"", IF(ISNUMBER(SEARCH("english language learner", LOWER(INDEX(Paste_Here!C$2:C$850, MATCH(B680, Paste_Here!A$2:A$850, 0))))), "Yes", ""), ""), "")</f>
        <v/>
      </c>
      <c r="FW680" s="66"/>
      <c r="FX680" s="75" t="str">
        <f>IFERROR(IF(B680&lt;&gt;"", IF(OR(ISNUMBER(SEARCH("b", LOWER(INDEX(Paste_Here!J$2:J$850, MATCH(B680, Paste_Here!A$2:A$850, 0))))), ISNUMBER(SEARCH("h", LOWER(INDEX(Paste_Here!J$2:J$850, MATCH(B680, Paste_Here!A$2:A$850, 0))))), ISNUMBER(SEARCH("i", LOWER(INDEX(Paste_Here!J$2:J$850, MATCH(B680, Paste_Here!A$2:A$850, 0)))))), "Yes", IF(INDEX(Paste_Here!J$2:J$850, MATCH(B680, Paste_Here!A$2:A$850, 0))&lt;&gt;"", "No", "")), ""), "")</f>
        <v/>
      </c>
      <c r="FY680" s="66"/>
      <c r="FZ680" s="75" t="str">
        <f>IFERROR(IF(B680&lt;&gt;"", IF(ISNUMBER(SEARCH("yes", LOWER(INDEX(Paste_Here!K$2:K$850, MATCH(B680, Paste_Here!A$2:A$850, 0))))), "Yes", IF(ISNUMBER(SEARCH("no", LOWER(INDEX(Paste_Here!K$2:K$850, MATCH(B680, Paste_Here!A$2:A$850, 0))))), "No", "")), ""), "")</f>
        <v/>
      </c>
      <c r="GA680" s="66"/>
      <c r="GB680" s="75" t="str">
        <f>IFERROR(IF(B680&lt;&gt;"", IF(ISNUMBER(SEARCH("transitional 2", LOWER(INDEX(Paste_Here!C$2:C$850, MATCH(B680, Paste_Here!A$2:A$850, 0))))), "T2",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GC680" s="66"/>
      <c r="GD680" s="75"/>
      <c r="GE680" s="66"/>
      <c r="GF680" s="75"/>
      <c r="GG680" s="66"/>
      <c r="GH680" s="75"/>
      <c r="GI680" s="66"/>
      <c r="GK680" s="1" t="str" cm="1">
        <f t="array" ref="GK680">IFERROR(INDEX(Paste_Here!$B$2:$B$850, MATCH(0, COUNTIF(GK$4:GK679, Paste_Here!$B$2:$B$850) + IF(Paste_Here!$B$2:$B$850="", 1, 0), 0)), "")</f>
        <v/>
      </c>
      <c r="GL680" s="1" t="str">
        <f>IF(GK680&lt;&gt;"", INDEX(Paste_Here!$A$2:$A$850, MATCH(GK680, Paste_Here!$B$2:$B$850, 0)), "")</f>
        <v/>
      </c>
      <c r="GM680" s="1" t="str">
        <f t="shared" si="142"/>
        <v/>
      </c>
      <c r="GN680" s="1" t="str" cm="1">
        <f t="array" ref="GN680">IFERROR(INDEX($GM$5:$GM$850, MATCH(SMALL(IF($GM$5:$GM$850&lt;&gt;"", COUNTIF($GM$5:$GM$850, "&lt;"&amp;$GM$5:$GM$850)+1), ROW()-ROW($GN$5)+1), COUNTIF($GM$5:$GM$850, "&lt;"&amp;$GM$5:$GM$850)+1, 0)), "")</f>
        <v/>
      </c>
    </row>
    <row r="681" spans="1:196">
      <c r="A681" s="66"/>
      <c r="B681" s="75" t="str">
        <f t="shared" si="130"/>
        <v/>
      </c>
      <c r="C681" s="66"/>
      <c r="D681" s="75" t="str">
        <f>IFERROR(IF(AND(INDEX(Paste_Here!N$2:N$850, MATCH(B681, Paste_Here!A$2:A$850, 0)) = ""), "", IF(UPPER(INDEX(Paste_Here!N$2:N$850, MATCH(B681, Paste_Here!A$2:A$850, 0))) = "YES", "Yes", IF(UPPER(INDEX(Paste_Here!N$2:N$850, MATCH(B681, Paste_Here!A$2:A$850, 0))) = "NO", "No", ""))), "")</f>
        <v/>
      </c>
      <c r="E681" s="66"/>
      <c r="F681" s="75" t="str">
        <f t="shared" si="137"/>
        <v/>
      </c>
      <c r="G681" s="66"/>
      <c r="H681" s="75" t="str">
        <f t="shared" si="138"/>
        <v/>
      </c>
      <c r="I681" s="66"/>
      <c r="J681" s="75" t="str">
        <f t="shared" si="139"/>
        <v/>
      </c>
      <c r="K681" s="66"/>
      <c r="L681" s="75"/>
      <c r="M681" s="66"/>
      <c r="N681" s="75" t="str">
        <f>IFERROR(IF(B681&lt;&gt;"", IF(AND(INDEX(Paste_Here!AW$2:AW$850, MATCH(B681, Paste_Here!A$2:A$850, 0))&lt;&gt;"", ISNUMBER(VALUE(INDEX(Paste_Here!AW$2:AW$850, MATCH(B681, Paste_Here!A$2:A$850, 0))))), INDEX(Paste_Here!AW$2:AW$850, MATCH(B681, Paste_Here!A$2:A$850, 0)), ""), ""), "")</f>
        <v/>
      </c>
      <c r="O681" s="66"/>
      <c r="P681" s="75" t="str">
        <f>IFERROR(IF(B681&lt;&gt;"", IF(AND(INDEX(Paste_Here!AX$2:AX$850, MATCH(B681, Paste_Here!A$2:A$850, 0))&lt;&gt;"", ISNUMBER(VALUE(INDEX(Paste_Here!AX$2:AX$850, MATCH(B681, Paste_Here!A$2:A$850, 0))))), INDEX(Paste_Here!AX$2:AX$850, MATCH(B681, Paste_Here!A$2:A$850, 0)), ""), ""), "")</f>
        <v/>
      </c>
      <c r="Q681" s="66"/>
      <c r="R681" s="75" t="str">
        <f>IFERROR(IF(B681&lt;&gt;"", IF(AND(INDEX(Paste_Here!AU$2:AU$850, MATCH(B681, Paste_Here!A$2:A$850, 0))&lt;&gt;"", ISNUMBER(VALUE(INDEX(Paste_Here!AU$2:AU$850, MATCH(B681, Paste_Here!A$2:A$850, 0))))), INDEX(Paste_Here!AU$2:AU$850, MATCH(B681, Paste_Here!A$2:A$850, 0)), ""), ""), "")</f>
        <v/>
      </c>
      <c r="S681" s="66"/>
      <c r="T681" s="75" t="str">
        <f>IFERROR(IF(B681&lt;&gt;"", IF(AND(INDEX(Paste_Here!AV$2:AV$850, MATCH(B681, Paste_Here!A$2:A$850, 0))&lt;&gt;"", ISNUMBER(VALUE(INDEX(Paste_Here!AV$2:AV$850, MATCH(B681, Paste_Here!A$2:A$850, 0))))), INDEX(Paste_Here!AV$2:AV$850, MATCH(B681, Paste_Here!A$2:A$850, 0)), ""), ""), "")</f>
        <v/>
      </c>
      <c r="U681" s="66"/>
      <c r="W681" s="66"/>
      <c r="Y681" s="66"/>
      <c r="Z681" s="66"/>
      <c r="AA681" s="75" t="str">
        <f t="shared" si="131"/>
        <v/>
      </c>
      <c r="AB681" s="66"/>
      <c r="AC681" s="75"/>
      <c r="AD681" s="66"/>
      <c r="AE681" s="98"/>
      <c r="AF681" s="66"/>
      <c r="AG681" s="75"/>
      <c r="AH681" s="66"/>
      <c r="AI681" s="75" t="str">
        <f>IFERROR(IF(B681&lt;&gt;"", IF(AND(INDEX(Paste_Here!AC$2:AC$850, MATCH(B681, Paste_Here!A$2:A$850, 0))&lt;&gt;"", ISNUMBER(VALUE(INDEX(Paste_Here!AC$2:AC$850, MATCH(B681, Paste_Here!A$2:A$850, 0))))), INDEX(Paste_Here!AC$2:AC$850, MATCH(B681, Paste_Here!A$2:A$850, 0)), ""), ""), "")</f>
        <v/>
      </c>
      <c r="AJ681" s="66"/>
      <c r="AK681" s="75" t="str">
        <f>IFERROR(IF(B681&lt;&gt;"", IF(ISNUMBER(SEARCH("highrisk", LOWER(INDEX(Paste_Here!AD$2:AD$850, MATCH(B681, Paste_Here!A$2:A$850, 0))))), "High Risk", IF(ISNUMBER(SEARCH("lowrisk", LOWER(INDEX(Paste_Here!AD$2:AD$850, MATCH(B681, Paste_Here!A$2:A$850, 0))))), "Low Risk", IF(ISNUMBER(SEARCH("somerisk", LOWER(INDEX(Paste_Here!AD$2:AD$850, MATCH(B681, Paste_Here!A$2:A$850, 0))))), "Some Risk", IF(ISNUMBER(SEARCH("ot", LOWER(INDEX(Paste_Here!AD$2:AD$850, MATCH(B681, Paste_Here!A$2:A$850, 0))))), "OT", "")))), ""), "")</f>
        <v/>
      </c>
      <c r="AL681" s="66"/>
      <c r="AM681" s="75"/>
      <c r="AN681" s="66"/>
      <c r="AO681" s="75" t="str">
        <f>IFERROR(IF(B681&lt;&gt;"", IF(AND(INDEX(Paste_Here!M$2:M$850, MATCH(B681, Paste_Here!A$2:A$850, 0))&lt;&gt;"", ISNUMBER(VALUE(INDEX(Paste_Here!M$2:M$850, MATCH(B681, Paste_Here!A$2:A$850, 0))))), INDEX(Paste_Here!M$2:M$850, MATCH(B681, Paste_Here!A$2:A$850, 0)), ""), ""), "")</f>
        <v/>
      </c>
      <c r="AP681" s="66"/>
      <c r="AQ681" s="75" t="str">
        <f>IFERROR(IF(B681&lt;&gt;"", IF(ISNUMBER(SEARCH("highrisk", LOWER(INDEX(Paste_Here!N$2:N$850, MATCH(B681, Paste_Here!A$2:A$850, 0))))), "High Risk", IF(ISNUMBER(SEARCH("lowrisk", LOWER(INDEX(Paste_Here!N$2:N$850, MATCH(B681, Paste_Here!A$2:A$850, 0))))), "Low Risk", IF(ISNUMBER(SEARCH("somerisk", LOWER(INDEX(Paste_Here!N$2:N$850, MATCH(B681, Paste_Here!A$2:A$850, 0))))), "Some Risk", IF(ISNUMBER(SEARCH("ot", LOWER(INDEX(Paste_Here!N$2:N$850, MATCH(B681, Paste_Here!A$2:A$850, 0))))), "OT", "")))), ""), "")</f>
        <v/>
      </c>
      <c r="AT681" s="66"/>
      <c r="AU681" s="103"/>
      <c r="AV681" s="66"/>
      <c r="AW681" s="66"/>
      <c r="AX681" s="75" t="str">
        <f t="shared" si="132"/>
        <v/>
      </c>
      <c r="AY681" s="66"/>
      <c r="AZ681" s="75"/>
      <c r="BA681" s="66"/>
      <c r="BB681" s="75"/>
      <c r="BC681" s="66"/>
      <c r="BD681" s="75"/>
      <c r="BE681" s="66"/>
      <c r="BF681" s="75" t="str">
        <f>IFERROR(IF(B681&lt;&gt;"", IF(AND(INDEX(Paste_Here!AE$2:AE$850, MATCH(B681, Paste_Here!A$2:A$850, 0))&lt;&gt;"", ISNUMBER(VALUE(INDEX(Paste_Here!AE$2:AE$850, MATCH(B681, Paste_Here!A$2:A$850, 0))))), INDEX(Paste_Here!AE$2:AE$850, MATCH(B681, Paste_Here!A$2:A$850, 0)), ""), ""), "")</f>
        <v/>
      </c>
      <c r="BG681" s="66"/>
      <c r="BH681" s="75" t="str">
        <f>IFERROR(IF(B681&lt;&gt;"", IF(ISNUMBER(SEARCH("highrisk", LOWER(INDEX(Paste_Here!AF$2:AF$850, MATCH(B681, Paste_Here!A$2:A$850, 0))))), "High Risk", IF(ISNUMBER(SEARCH("lowrisk", LOWER(INDEX(Paste_Here!AF$2:AF$850, MATCH(B681, Paste_Here!A$2:A$850, 0))))), "Low Risk", IF(ISNUMBER(SEARCH("somerisk", LOWER(INDEX(Paste_Here!AF$2:AF$850, MATCH(B681, Paste_Here!A$2:A$850, 0))))), "Some Risk", IF(ISNUMBER(SEARCH("ot", LOWER(INDEX(Paste_Here!AF$2:AF$850, MATCH(B681, Paste_Here!A$2:A$850, 0))))), "OT", "")))), ""), "")</f>
        <v/>
      </c>
      <c r="BI681" s="66"/>
      <c r="BJ681" s="75"/>
      <c r="BK681" s="66"/>
      <c r="BL681" s="75" t="str">
        <f>IFERROR(IF(B681&lt;&gt;"", IF(AND(INDEX(Paste_Here!O$2:O$850, MATCH(B681, Paste_Here!A$2:A$850, 0))&lt;&gt;"", ISNUMBER(VALUE(INDEX(Paste_Here!O$2:O$850, MATCH(B681, Paste_Here!A$2:A$850, 0))))), INDEX(Paste_Here!O$2:O$850, MATCH(B681, Paste_Here!A$2:A$850, 0)), ""), ""), "")</f>
        <v/>
      </c>
      <c r="BM681" s="66"/>
      <c r="BN681" s="75" t="str">
        <f>IFERROR(IF(B681&lt;&gt;"", IF(ISNUMBER(SEARCH("highrisk", LOWER(INDEX(Paste_Here!P$2:P$850, MATCH(B681, Paste_Here!A$2:A$850, 0))))), "High Risk", IF(ISNUMBER(SEARCH("lowrisk", LOWER(INDEX(Paste_Here!P$2:P$850, MATCH(B681, Paste_Here!A$2:A$850, 0))))), "Low Risk", IF(ISNUMBER(SEARCH("somerisk", LOWER(INDEX(Paste_Here!P$2:P$850, MATCH(B681, Paste_Here!A$2:A$850, 0))))), "Some Risk", IF(ISNUMBER(SEARCH("ot", LOWER(INDEX(Paste_Here!P$2:P$850, MATCH(B681, Paste_Here!A$2:A$850, 0))))), "OT", "")))), ""), "")</f>
        <v/>
      </c>
      <c r="BQ681" s="66"/>
      <c r="BR681" s="75"/>
      <c r="BS681" s="66"/>
      <c r="BT681" s="66"/>
      <c r="BU681" s="75" t="str">
        <f t="shared" si="133"/>
        <v/>
      </c>
      <c r="BV681" s="66"/>
      <c r="BW681" s="75"/>
      <c r="BX681" s="66"/>
      <c r="BY681" s="75"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BZ681" s="66"/>
      <c r="CA681" s="75"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CB681" s="66"/>
      <c r="CC681" s="75"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CD681" s="66"/>
      <c r="CE681" s="75"/>
      <c r="CF681" s="66"/>
      <c r="CK681" s="75"/>
      <c r="CL681" s="66"/>
      <c r="CM681" s="75"/>
      <c r="CN681" s="66"/>
      <c r="CO681" s="75"/>
      <c r="CP681" s="66"/>
      <c r="CQ681" s="66"/>
      <c r="CR681" s="75" t="str">
        <f t="shared" si="134"/>
        <v/>
      </c>
      <c r="CS681" s="66"/>
      <c r="CT681" s="75"/>
      <c r="CU681" s="66"/>
      <c r="CV681" s="75"/>
      <c r="CW681" s="66"/>
      <c r="CX681" s="75"/>
      <c r="CY681" s="66"/>
      <c r="CZ681" s="75"/>
      <c r="DA681" s="66"/>
      <c r="DB681" s="75" t="str">
        <f>IFERROR(IF(B681&lt;&gt;"", IF(AND(INDEX(Paste_Here!AK$2:AK$850, MATCH(B681, Paste_Here!A$2:A$850, 0))&lt;&gt;"", ISNUMBER(VALUE(INDEX(Paste_Here!AK$2:AK$850, MATCH(B681, Paste_Here!A$2:A$850, 0))))), INDEX(Paste_Here!AK$2:AK$850, MATCH(B681, Paste_Here!A$2:A$850, 0)), ""), ""), "")</f>
        <v/>
      </c>
      <c r="DC681" s="66"/>
      <c r="DD681" s="75" t="str">
        <f>IFERROR(IF(B681&lt;&gt;"", IF(ISNUMBER(SEARCH("highrisk", LOWER(INDEX(Paste_Here!AL$2:AL$850, MATCH(B681, Paste_Here!A$2:A$850, 0))))), "High Risk", IF(ISNUMBER(SEARCH("lowrisk", LOWER(INDEX(Paste_Here!AL$2:AL$850, MATCH(B681, Paste_Here!A$2:A$850, 0))))), "Low Risk", IF(ISNUMBER(SEARCH("somerisk", LOWER(INDEX(Paste_Here!AL$2:AL$850, MATCH(B681, Paste_Here!A$2:A$850, 0))))), "Some Risk", IF(ISNUMBER(SEARCH("ot", LOWER(INDEX(Paste_Here!AL$2:AL$850, MATCH(B681, Paste_Here!A$2:A$850, 0))))), "OT", "")))), ""), "")</f>
        <v/>
      </c>
      <c r="DE681" s="66"/>
      <c r="DF681" s="75" t="str">
        <f>IFERROR(IF(B681&lt;&gt;"", IF(AND(INDEX(Paste_Here!AM$2:AM$850, MATCH(B681, Paste_Here!A$2:A$850, 0))&lt;&gt;"", ISNUMBER(VALUE(INDEX(Paste_Here!AM$2:AM$850, MATCH(B681, Paste_Here!A$2:A$850, 0))))), INDEX(Paste_Here!AM$2:AM$850, MATCH(B681, Paste_Here!A$2:A$850, 0)), ""), ""), "")</f>
        <v/>
      </c>
      <c r="DG681" s="66"/>
      <c r="DH681" s="75" t="str">
        <f>IFERROR(IF(B681&lt;&gt;"", IF(ISNUMBER(SEARCH("highrisk", LOWER(INDEX(Paste_Here!AN$2:AN$850, MATCH(B681, Paste_Here!A$2:A$850, 0))))), "High Risk", IF(ISNUMBER(SEARCH("lowrisk", LOWER(INDEX(Paste_Here!AN$2:AN$850, MATCH(B681, Paste_Here!A$2:A$850, 0))))), "Low Risk", IF(ISNUMBER(SEARCH("somerisk", LOWER(INDEX(Paste_Here!AN$2:AN$850, MATCH(B681, Paste_Here!A$2:A$850, 0))))), "Some Risk", IF(ISNUMBER(SEARCH("ot", LOWER(INDEX(Paste_Here!AN$2:AN$850, MATCH(B681, Paste_Here!A$2:A$850, 0))))), "OT", "")))), ""), "")</f>
        <v/>
      </c>
      <c r="DI681" s="66"/>
      <c r="DJ681" s="66"/>
      <c r="DK681" s="75" t="str">
        <f t="shared" si="135"/>
        <v/>
      </c>
      <c r="DL681" s="66"/>
      <c r="DM681" s="75" t="str">
        <f>IFERROR(IF(B681&lt;&gt;"", IF(AND(INDEX(Paste_Here!Q$2:Q$850, MATCH(B681, Paste_Here!A$2:A$850, 0))&lt;&gt;"", ISNUMBER(VALUE(INDEX(Paste_Here!Q$2:Q$850, MATCH(B681, Paste_Here!A$2:A$850, 0))))), INDEX(Paste_Here!Q$2:Q$850, MATCH(B681, Paste_Here!A$2:A$850, 0)), ""), ""), "")</f>
        <v/>
      </c>
      <c r="DN681" s="66"/>
      <c r="DO681" s="75" t="str">
        <f>IFERROR(IF(B681&lt;&gt;"", IF(ISNUMBER(SEARCH("highrisk", LOWER(INDEX(Paste_Here!R$2:R$850, MATCH(B681, Paste_Here!A$2:A$850, 0))))), "High Risk", IF(ISNUMBER(SEARCH("lowrisk", LOWER(INDEX(Paste_Here!R$2:R$850, MATCH(B681, Paste_Here!A$2:A$850, 0))))), "Low Risk", IF(ISNUMBER(SEARCH("somerisk", LOWER(INDEX(Paste_Here!R$2:R$850, MATCH(B681, Paste_Here!A$2:A$850, 0))))), "Some Risk", IF(ISNUMBER(SEARCH("ot", LOWER(INDEX(Paste_Here!R$2:R$850, MATCH(B681, Paste_Here!A$2:A$850, 0))))), "OT", "")))), ""), "")</f>
        <v/>
      </c>
      <c r="DP681" s="66"/>
      <c r="DQ681" s="93" t="str">
        <f>IFERROR(IF(B681&lt;&gt;"", IF(AND(INDEX(Paste_Here!S$2:S$850, MATCH(B681, Paste_Here!A$2:A$850, 0))&lt;&gt;"", ISNUMBER(VALUE(INDEX(Paste_Here!S$2:S$850, MATCH(B681, Paste_Here!A$2:A$850, 0))))), INDEX(Paste_Here!S$2:S$850, MATCH(B681, Paste_Here!A$2:A$850, 0)), ""), ""), "")</f>
        <v/>
      </c>
      <c r="DR681" s="66"/>
      <c r="DS681" s="75"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IF(ISNUMBER(SEARCH("ot", LOWER(INDEX(Paste_Here!T$2:T$850, MATCH(B681, Paste_Here!A$2:A$850, 0))))), "OT", "")))), ""), "")</f>
        <v/>
      </c>
      <c r="DT681" s="66"/>
      <c r="DU681" s="75" t="str">
        <f>IFERROR(IF(B681&lt;&gt;"", IF(AND(INDEX(Paste_Here!U$2:U$850, MATCH(B681, Paste_Here!A$2:A$850, 0))&lt;&gt;"", ISNUMBER(VALUE(INDEX(Paste_Here!U$2:U$850, MATCH(B681, Paste_Here!A$2:A$850, 0))))), INDEX(Paste_Here!U$2:U$850, MATCH(B681, Paste_Here!A$2:A$850, 0)), ""), ""), "")</f>
        <v/>
      </c>
      <c r="DV681" s="66"/>
      <c r="DW681" s="93" t="str">
        <f>IFERROR(IF(B681&lt;&gt;"", IF(ISNUMBER(SEARCH("highrisk", LOWER(INDEX(Paste_Here!V$2:V$850, MATCH(B681, Paste_Here!A$2:A$850, 0))))), "High Risk", IF(ISNUMBER(SEARCH("lowrisk", LOWER(INDEX(Paste_Here!V$2:V$850, MATCH(B681, Paste_Here!A$2:A$850, 0))))), "Low Risk", IF(ISNUMBER(SEARCH("somerisk", LOWER(INDEX(Paste_Here!V$2:V$850, MATCH(B681, Paste_Here!A$2:A$850, 0))))), "Some Risk", IF(ISNUMBER(SEARCH("ot", LOWER(INDEX(Paste_Here!V$2:V$850, MATCH(B681, Paste_Here!A$2:A$850, 0))))), "OT", "")))), ""), "")</f>
        <v/>
      </c>
      <c r="DX681" s="66"/>
      <c r="DY681" s="75" t="str">
        <f>IFERROR(IF(B681&lt;&gt;"", IF(AND(INDEX(Paste_Here!W$2:W$850, MATCH(B681, Paste_Here!A$2:A$850, 0))&lt;&gt;"", ISNUMBER(VALUE(INDEX(Paste_Here!W$2:W$850, MATCH(B681, Paste_Here!A$2:A$850, 0))))), INDEX(Paste_Here!W$2:W$850, MATCH(B681, Paste_Here!A$2:A$850, 0)), ""), ""), "")</f>
        <v/>
      </c>
      <c r="DZ681" s="66"/>
      <c r="EA681" s="75" t="str">
        <f>IFERROR(IF(B681&lt;&gt;"", IF(ISNUMBER(SEARCH("highrisk", LOWER(INDEX(Paste_Here!X$2:X$850, MATCH(B681, Paste_Here!A$2:A$850, 0))))), "High Risk", IF(ISNUMBER(SEARCH("lowrisk", LOWER(INDEX(Paste_Here!X$2:X$850, MATCH(B681, Paste_Here!A$2:A$850, 0))))), "Low Risk", IF(ISNUMBER(SEARCH("somerisk", LOWER(INDEX(Paste_Here!X$2:X$850, MATCH(B681, Paste_Here!A$2:A$850, 0))))), "Some Risk", IF(ISNUMBER(SEARCH("ot", LOWER(INDEX(Paste_Here!X$2:X$850, MATCH(B681, Paste_Here!A$2:A$850, 0))))), "OT", "")))), ""), "")</f>
        <v/>
      </c>
      <c r="EB681" s="66"/>
      <c r="EC681" s="66"/>
      <c r="ED681" s="75" t="str">
        <f t="shared" si="140"/>
        <v/>
      </c>
      <c r="EE681" s="66"/>
      <c r="EF681" s="75" t="str">
        <f>IFERROR(IF(B681&lt;&gt;"", IF(AND(INDEX(Paste_Here!AO$2:AO$850, MATCH(B681, Paste_Here!A$2:A$850, 0))&lt;&gt;"", ISNUMBER(VALUE(INDEX(Paste_Here!AO$2:AO$850, MATCH(B681, Paste_Here!A$2:A$850, 0))))), INDEX(Paste_Here!AO$2:AO$850, MATCH(B681, Paste_Here!A$2:A$850, 0)), ""), ""), "")</f>
        <v/>
      </c>
      <c r="EG681" s="66"/>
      <c r="EH681" s="75" t="str">
        <f>IFERROR(IF(B681&lt;&gt;"", IF(ISNUMBER(SEARCH("highrisk", LOWER(INDEX(Paste_Here!AP$2:AP$850, MATCH(B681, Paste_Here!A$2:A$850, 0))))), "High Risk", IF(ISNUMBER(SEARCH("lowrisk", LOWER(INDEX(Paste_Here!AP$2:AP$850, MATCH(B681, Paste_Here!A$2:A$850, 0))))), "Low Risk", IF(ISNUMBER(SEARCH("somerisk", LOWER(INDEX(Paste_Here!AP$2:AP$850, MATCH(B681, Paste_Here!A$2:A$850, 0))))), "Some Risk", IF(ISNUMBER(SEARCH("ot", LOWER(INDEX(Paste_Here!AP$2:AP$850, MATCH(B681, Paste_Here!A$2:A$850, 0))))), "OT", "")))), ""), "")</f>
        <v/>
      </c>
      <c r="EI681" s="66"/>
      <c r="EJ681" s="93"/>
      <c r="EK681" s="66"/>
      <c r="EL681" s="75" t="str">
        <f>IFERROR(IF(B681&lt;&gt;"", IF(AND(INDEX(Paste_Here!AQ$2:AQ$850, MATCH(B681, Paste_Here!A$2:A$850, 0))&lt;&gt;"", ISNUMBER(VALUE(INDEX(Paste_Here!AQ$2:AQ$850, MATCH(B681, Paste_Here!A$2:A$850, 0))))), INDEX(Paste_Here!AQ$2:AQ$850, MATCH(B681, Paste_Here!A$2:A$850, 0)), ""), ""), "")</f>
        <v/>
      </c>
      <c r="EM681" s="66"/>
      <c r="EN681" s="75" t="str">
        <f>IFERROR(IF(B681&lt;&gt;"", IF(ISNUMBER(SEARCH("highrisk", LOWER(INDEX(Paste_Here!AR$2:AR$850, MATCH(B681, Paste_Here!A$2:A$850, 0))))), "High Risk", IF(ISNUMBER(SEARCH("lowrisk", LOWER(INDEX(Paste_Here!AR$2:AR$850, MATCH(B681, Paste_Here!A$2:A$850, 0))))), "Low Risk", IF(ISNUMBER(SEARCH("somerisk", LOWER(INDEX(Paste_Here!AR$2:AR$850, MATCH(B681, Paste_Here!A$2:A$850, 0))))), "Some Risk", IF(ISNUMBER(SEARCH("ot", LOWER(INDEX(Paste_Here!AR$2:AR$850, MATCH(B681, Paste_Here!A$2:A$850, 0))))), "OT", "")))), ""), "")</f>
        <v/>
      </c>
      <c r="EO681" s="66"/>
      <c r="EP681" s="93"/>
      <c r="EQ681" s="66"/>
      <c r="ER681" s="75"/>
      <c r="ES681" s="66"/>
      <c r="ET681" s="75"/>
      <c r="EU681" s="66"/>
      <c r="EV681" s="66"/>
      <c r="EW681" s="75" t="str">
        <f t="shared" si="141"/>
        <v/>
      </c>
      <c r="EX681" s="66"/>
      <c r="EY681" s="75" t="str">
        <f>IFERROR(IF(B681&lt;&gt;"", IF(AND(INDEX(Paste_Here!Y$2:Y$850, MATCH(B681, Paste_Here!A$2:A$850, 0))&lt;&gt;"", ISNUMBER(VALUE(INDEX(Paste_Here!Y$2:Y$850, MATCH(B681, Paste_Here!A$2:A$850, 0))))), INDEX(Paste_Here!Y$2:Y$850, MATCH(B681, Paste_Here!A$2:A$850, 0)), ""), ""), "")</f>
        <v/>
      </c>
      <c r="EZ681" s="66"/>
      <c r="FA681" s="75" t="str">
        <f>IFERROR(IF(B681&lt;&gt;"", IF(ISNUMBER(SEARCH("highrisk", LOWER(INDEX(Paste_Here!Z$2:Z$850, MATCH(B681, Paste_Here!A$2:A$850, 0))))), "High Risk", IF(ISNUMBER(SEARCH("lowrisk", LOWER(INDEX(Paste_Here!Z$2:Z$850, MATCH(B681, Paste_Here!A$2:A$850, 0))))), "Low Risk", IF(ISNUMBER(SEARCH("somerisk", LOWER(INDEX(Paste_Here!Z$2:Z$850, MATCH(B681, Paste_Here!A$2:A$850, 0))))), "Some Risk", IF(ISNUMBER(SEARCH("ot", LOWER(INDEX(Paste_Here!Z$2:Z$850, MATCH(B681, Paste_Here!A$2:A$850, 0))))), "OT", "")))), ""), "")</f>
        <v/>
      </c>
      <c r="FB681" s="66"/>
      <c r="FC681" s="93"/>
      <c r="FD681" s="66"/>
      <c r="FE681" s="75" t="str">
        <f>IFERROR(IF(B681&lt;&gt;"", IF(AND(INDEX(Paste_Here!AA$2:AA$850, MATCH(B681, Paste_Here!A$2:A$850, 0))&lt;&gt;"", ISNUMBER(VALUE(INDEX(Paste_Here!AA$2:AA$850, MATCH(B681, Paste_Here!A$2:A$850, 0))))), INDEX(Paste_Here!AA$2:AA$850, MATCH(B681, Paste_Here!A$2:A$850, 0)), ""), ""), "")</f>
        <v/>
      </c>
      <c r="FF681" s="66"/>
      <c r="FG681" s="75" t="str">
        <f>IFERROR(IF(B681&lt;&gt;"", IF(ISNUMBER(SEARCH("highrisk", LOWER(INDEX(Paste_Here!AB$2:AB$850, MATCH(B681, Paste_Here!A$2:A$850, 0))))), "High Risk", IF(ISNUMBER(SEARCH("lowrisk", LOWER(INDEX(Paste_Here!AB$2:AB$850, MATCH(B681, Paste_Here!A$2:A$850, 0))))), "Low Risk", IF(ISNUMBER(SEARCH("somerisk", LOWER(INDEX(Paste_Here!AB$2:AB$850, MATCH(B681, Paste_Here!A$2:A$850, 0))))), "Some Risk", IF(ISNUMBER(SEARCH("ot", LOWER(INDEX(Paste_Here!AB$2:AB$850, MATCH(B681, Paste_Here!A$2:A$850, 0))))), "OT", "")))), ""), "")</f>
        <v/>
      </c>
      <c r="FH681" s="66"/>
      <c r="FI681" s="93"/>
      <c r="FJ681" s="66"/>
      <c r="FK681" s="75"/>
      <c r="FL681" s="66"/>
      <c r="FM681" s="75"/>
      <c r="FN681" s="66"/>
      <c r="FO681" s="66"/>
      <c r="FP681" s="75" t="str">
        <f t="shared" si="136"/>
        <v/>
      </c>
      <c r="FQ681" s="66"/>
      <c r="FR681" s="75" t="str">
        <f>IFERROR(IF(B681&lt;&gt;"", IF(ISNUMBER(SEARCH("s", LOWER(INDEX(Paste_Here!L$2:L$850, MATCH(B681, Paste_Here!A$2:A$850, 0))))), "Yes", IF(INDEX(Paste_Here!L$2:L$850, MATCH(B681, Paste_Here!A$2:A$850, 0))&lt;&gt;"", "No", "")), ""), "")</f>
        <v/>
      </c>
      <c r="FS681" s="66"/>
      <c r="FT681" s="75" t="str">
        <f>IFERROR(IF(B681&lt;&gt;"", IF(ISNUMBER(SEARCH("yes", LOWER(INDEX(Paste_Here!F$2:F$850, MATCH(B681, Paste_Here!A$2:A$850, 0))))), "Yes", IF(ISNUMBER(SEARCH("no", LOWER(INDEX(Paste_Here!F$2:F$850, MATCH(B681, Paste_Here!A$2:A$850, 0))))), "No", "")), ""), "")</f>
        <v/>
      </c>
      <c r="FU681" s="66"/>
      <c r="FV681" s="75" t="str">
        <f>IFERROR(IF(B681&lt;&gt;"", IF(ISNUMBER(SEARCH("english language learner", LOWER(INDEX(Paste_Here!C$2:C$850, MATCH(B681, Paste_Here!A$2:A$850, 0))))), "Yes", ""), ""), "")</f>
        <v/>
      </c>
      <c r="FW681" s="66"/>
      <c r="FX681" s="75" t="str">
        <f>IFERROR(IF(B681&lt;&gt;"", IF(OR(ISNUMBER(SEARCH("b", LOWER(INDEX(Paste_Here!J$2:J$850, MATCH(B681, Paste_Here!A$2:A$850, 0))))), ISNUMBER(SEARCH("h", LOWER(INDEX(Paste_Here!J$2:J$850, MATCH(B681, Paste_Here!A$2:A$850, 0))))), ISNUMBER(SEARCH("i", LOWER(INDEX(Paste_Here!J$2:J$850, MATCH(B681, Paste_Here!A$2:A$850, 0)))))), "Yes", IF(INDEX(Paste_Here!J$2:J$850, MATCH(B681, Paste_Here!A$2:A$850, 0))&lt;&gt;"", "No", "")), ""), "")</f>
        <v/>
      </c>
      <c r="FY681" s="66"/>
      <c r="FZ681" s="75" t="str">
        <f>IFERROR(IF(B681&lt;&gt;"", IF(ISNUMBER(SEARCH("yes", LOWER(INDEX(Paste_Here!K$2:K$850, MATCH(B681, Paste_Here!A$2:A$850, 0))))), "Yes", IF(ISNUMBER(SEARCH("no", LOWER(INDEX(Paste_Here!K$2:K$850, MATCH(B681, Paste_Here!A$2:A$850, 0))))), "No", "")), ""), "")</f>
        <v/>
      </c>
      <c r="GA681" s="66"/>
      <c r="GB681" s="75" t="str">
        <f>IFERROR(IF(B681&lt;&gt;"", IF(ISNUMBER(SEARCH("transitional 2", LOWER(INDEX(Paste_Here!C$2:C$850, MATCH(B681, Paste_Here!A$2:A$850, 0))))), "T2",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GC681" s="66"/>
      <c r="GD681" s="75"/>
      <c r="GE681" s="66"/>
      <c r="GF681" s="75"/>
      <c r="GG681" s="66"/>
      <c r="GH681" s="75"/>
      <c r="GI681" s="66"/>
      <c r="GK681" s="1" t="str" cm="1">
        <f t="array" ref="GK681">IFERROR(INDEX(Paste_Here!$B$2:$B$850, MATCH(0, COUNTIF(GK$4:GK680, Paste_Here!$B$2:$B$850) + IF(Paste_Here!$B$2:$B$850="", 1, 0), 0)), "")</f>
        <v/>
      </c>
      <c r="GL681" s="1" t="str">
        <f>IF(GK681&lt;&gt;"", INDEX(Paste_Here!$A$2:$A$850, MATCH(GK681, Paste_Here!$B$2:$B$850, 0)), "")</f>
        <v/>
      </c>
      <c r="GM681" s="1" t="str">
        <f t="shared" si="142"/>
        <v/>
      </c>
      <c r="GN681" s="1" t="str" cm="1">
        <f t="array" ref="GN681">IFERROR(INDEX($GM$5:$GM$850, MATCH(SMALL(IF($GM$5:$GM$850&lt;&gt;"", COUNTIF($GM$5:$GM$850, "&lt;"&amp;$GM$5:$GM$850)+1), ROW()-ROW($GN$5)+1), COUNTIF($GM$5:$GM$850, "&lt;"&amp;$GM$5:$GM$850)+1, 0)), "")</f>
        <v/>
      </c>
    </row>
    <row r="682" spans="1:196">
      <c r="A682" s="66"/>
      <c r="B682" s="75" t="str">
        <f t="shared" si="130"/>
        <v/>
      </c>
      <c r="C682" s="66"/>
      <c r="D682" s="75" t="str">
        <f>IFERROR(IF(AND(INDEX(Paste_Here!N$2:N$850, MATCH(B682, Paste_Here!A$2:A$850, 0)) = ""), "", IF(UPPER(INDEX(Paste_Here!N$2:N$850, MATCH(B682, Paste_Here!A$2:A$850, 0))) = "YES", "Yes", IF(UPPER(INDEX(Paste_Here!N$2:N$850, MATCH(B682, Paste_Here!A$2:A$850, 0))) = "NO", "No", ""))), "")</f>
        <v/>
      </c>
      <c r="E682" s="66"/>
      <c r="F682" s="75" t="str">
        <f t="shared" si="137"/>
        <v/>
      </c>
      <c r="G682" s="66"/>
      <c r="H682" s="75" t="str">
        <f t="shared" si="138"/>
        <v/>
      </c>
      <c r="I682" s="66"/>
      <c r="J682" s="75" t="str">
        <f t="shared" si="139"/>
        <v/>
      </c>
      <c r="K682" s="66"/>
      <c r="L682" s="75"/>
      <c r="M682" s="66"/>
      <c r="N682" s="75" t="str">
        <f>IFERROR(IF(B682&lt;&gt;"", IF(AND(INDEX(Paste_Here!AW$2:AW$850, MATCH(B682, Paste_Here!A$2:A$850, 0))&lt;&gt;"", ISNUMBER(VALUE(INDEX(Paste_Here!AW$2:AW$850, MATCH(B682, Paste_Here!A$2:A$850, 0))))), INDEX(Paste_Here!AW$2:AW$850, MATCH(B682, Paste_Here!A$2:A$850, 0)), ""), ""), "")</f>
        <v/>
      </c>
      <c r="O682" s="66"/>
      <c r="P682" s="75" t="str">
        <f>IFERROR(IF(B682&lt;&gt;"", IF(AND(INDEX(Paste_Here!AX$2:AX$850, MATCH(B682, Paste_Here!A$2:A$850, 0))&lt;&gt;"", ISNUMBER(VALUE(INDEX(Paste_Here!AX$2:AX$850, MATCH(B682, Paste_Here!A$2:A$850, 0))))), INDEX(Paste_Here!AX$2:AX$850, MATCH(B682, Paste_Here!A$2:A$850, 0)), ""), ""), "")</f>
        <v/>
      </c>
      <c r="Q682" s="66"/>
      <c r="R682" s="75" t="str">
        <f>IFERROR(IF(B682&lt;&gt;"", IF(AND(INDEX(Paste_Here!AU$2:AU$850, MATCH(B682, Paste_Here!A$2:A$850, 0))&lt;&gt;"", ISNUMBER(VALUE(INDEX(Paste_Here!AU$2:AU$850, MATCH(B682, Paste_Here!A$2:A$850, 0))))), INDEX(Paste_Here!AU$2:AU$850, MATCH(B682, Paste_Here!A$2:A$850, 0)), ""), ""), "")</f>
        <v/>
      </c>
      <c r="S682" s="66"/>
      <c r="T682" s="75" t="str">
        <f>IFERROR(IF(B682&lt;&gt;"", IF(AND(INDEX(Paste_Here!AV$2:AV$850, MATCH(B682, Paste_Here!A$2:A$850, 0))&lt;&gt;"", ISNUMBER(VALUE(INDEX(Paste_Here!AV$2:AV$850, MATCH(B682, Paste_Here!A$2:A$850, 0))))), INDEX(Paste_Here!AV$2:AV$850, MATCH(B682, Paste_Here!A$2:A$850, 0)), ""), ""), "")</f>
        <v/>
      </c>
      <c r="U682" s="66"/>
      <c r="W682" s="66"/>
      <c r="Y682" s="66"/>
      <c r="Z682" s="66"/>
      <c r="AA682" s="75" t="str">
        <f t="shared" si="131"/>
        <v/>
      </c>
      <c r="AB682" s="66"/>
      <c r="AC682" s="75"/>
      <c r="AD682" s="66"/>
      <c r="AE682" s="98"/>
      <c r="AF682" s="66"/>
      <c r="AG682" s="75"/>
      <c r="AH682" s="66"/>
      <c r="AI682" s="75" t="str">
        <f>IFERROR(IF(B682&lt;&gt;"", IF(AND(INDEX(Paste_Here!AC$2:AC$850, MATCH(B682, Paste_Here!A$2:A$850, 0))&lt;&gt;"", ISNUMBER(VALUE(INDEX(Paste_Here!AC$2:AC$850, MATCH(B682, Paste_Here!A$2:A$850, 0))))), INDEX(Paste_Here!AC$2:AC$850, MATCH(B682, Paste_Here!A$2:A$850, 0)), ""), ""), "")</f>
        <v/>
      </c>
      <c r="AJ682" s="66"/>
      <c r="AK682" s="75" t="str">
        <f>IFERROR(IF(B682&lt;&gt;"", IF(ISNUMBER(SEARCH("highrisk", LOWER(INDEX(Paste_Here!AD$2:AD$850, MATCH(B682, Paste_Here!A$2:A$850, 0))))), "High Risk", IF(ISNUMBER(SEARCH("lowrisk", LOWER(INDEX(Paste_Here!AD$2:AD$850, MATCH(B682, Paste_Here!A$2:A$850, 0))))), "Low Risk", IF(ISNUMBER(SEARCH("somerisk", LOWER(INDEX(Paste_Here!AD$2:AD$850, MATCH(B682, Paste_Here!A$2:A$850, 0))))), "Some Risk", IF(ISNUMBER(SEARCH("ot", LOWER(INDEX(Paste_Here!AD$2:AD$850, MATCH(B682, Paste_Here!A$2:A$850, 0))))), "OT", "")))), ""), "")</f>
        <v/>
      </c>
      <c r="AL682" s="66"/>
      <c r="AM682" s="75"/>
      <c r="AN682" s="66"/>
      <c r="AO682" s="75" t="str">
        <f>IFERROR(IF(B682&lt;&gt;"", IF(AND(INDEX(Paste_Here!M$2:M$850, MATCH(B682, Paste_Here!A$2:A$850, 0))&lt;&gt;"", ISNUMBER(VALUE(INDEX(Paste_Here!M$2:M$850, MATCH(B682, Paste_Here!A$2:A$850, 0))))), INDEX(Paste_Here!M$2:M$850, MATCH(B682, Paste_Here!A$2:A$850, 0)), ""), ""), "")</f>
        <v/>
      </c>
      <c r="AP682" s="66"/>
      <c r="AQ682" s="75" t="str">
        <f>IFERROR(IF(B682&lt;&gt;"", IF(ISNUMBER(SEARCH("highrisk", LOWER(INDEX(Paste_Here!N$2:N$850, MATCH(B682, Paste_Here!A$2:A$850, 0))))), "High Risk", IF(ISNUMBER(SEARCH("lowrisk", LOWER(INDEX(Paste_Here!N$2:N$850, MATCH(B682, Paste_Here!A$2:A$850, 0))))), "Low Risk", IF(ISNUMBER(SEARCH("somerisk", LOWER(INDEX(Paste_Here!N$2:N$850, MATCH(B682, Paste_Here!A$2:A$850, 0))))), "Some Risk", IF(ISNUMBER(SEARCH("ot", LOWER(INDEX(Paste_Here!N$2:N$850, MATCH(B682, Paste_Here!A$2:A$850, 0))))), "OT", "")))), ""), "")</f>
        <v/>
      </c>
      <c r="AT682" s="66"/>
      <c r="AU682" s="103"/>
      <c r="AV682" s="66"/>
      <c r="AW682" s="66"/>
      <c r="AX682" s="75" t="str">
        <f t="shared" si="132"/>
        <v/>
      </c>
      <c r="AY682" s="66"/>
      <c r="AZ682" s="75"/>
      <c r="BA682" s="66"/>
      <c r="BB682" s="75"/>
      <c r="BC682" s="66"/>
      <c r="BD682" s="75"/>
      <c r="BE682" s="66"/>
      <c r="BF682" s="75" t="str">
        <f>IFERROR(IF(B682&lt;&gt;"", IF(AND(INDEX(Paste_Here!AE$2:AE$850, MATCH(B682, Paste_Here!A$2:A$850, 0))&lt;&gt;"", ISNUMBER(VALUE(INDEX(Paste_Here!AE$2:AE$850, MATCH(B682, Paste_Here!A$2:A$850, 0))))), INDEX(Paste_Here!AE$2:AE$850, MATCH(B682, Paste_Here!A$2:A$850, 0)), ""), ""), "")</f>
        <v/>
      </c>
      <c r="BG682" s="66"/>
      <c r="BH682" s="75" t="str">
        <f>IFERROR(IF(B682&lt;&gt;"", IF(ISNUMBER(SEARCH("highrisk", LOWER(INDEX(Paste_Here!AF$2:AF$850, MATCH(B682, Paste_Here!A$2:A$850, 0))))), "High Risk", IF(ISNUMBER(SEARCH("lowrisk", LOWER(INDEX(Paste_Here!AF$2:AF$850, MATCH(B682, Paste_Here!A$2:A$850, 0))))), "Low Risk", IF(ISNUMBER(SEARCH("somerisk", LOWER(INDEX(Paste_Here!AF$2:AF$850, MATCH(B682, Paste_Here!A$2:A$850, 0))))), "Some Risk", IF(ISNUMBER(SEARCH("ot", LOWER(INDEX(Paste_Here!AF$2:AF$850, MATCH(B682, Paste_Here!A$2:A$850, 0))))), "OT", "")))), ""), "")</f>
        <v/>
      </c>
      <c r="BI682" s="66"/>
      <c r="BJ682" s="75"/>
      <c r="BK682" s="66"/>
      <c r="BL682" s="75" t="str">
        <f>IFERROR(IF(B682&lt;&gt;"", IF(AND(INDEX(Paste_Here!O$2:O$850, MATCH(B682, Paste_Here!A$2:A$850, 0))&lt;&gt;"", ISNUMBER(VALUE(INDEX(Paste_Here!O$2:O$850, MATCH(B682, Paste_Here!A$2:A$850, 0))))), INDEX(Paste_Here!O$2:O$850, MATCH(B682, Paste_Here!A$2:A$850, 0)), ""), ""), "")</f>
        <v/>
      </c>
      <c r="BM682" s="66"/>
      <c r="BN682" s="75" t="str">
        <f>IFERROR(IF(B682&lt;&gt;"", IF(ISNUMBER(SEARCH("highrisk", LOWER(INDEX(Paste_Here!P$2:P$850, MATCH(B682, Paste_Here!A$2:A$850, 0))))), "High Risk", IF(ISNUMBER(SEARCH("lowrisk", LOWER(INDEX(Paste_Here!P$2:P$850, MATCH(B682, Paste_Here!A$2:A$850, 0))))), "Low Risk", IF(ISNUMBER(SEARCH("somerisk", LOWER(INDEX(Paste_Here!P$2:P$850, MATCH(B682, Paste_Here!A$2:A$850, 0))))), "Some Risk", IF(ISNUMBER(SEARCH("ot", LOWER(INDEX(Paste_Here!P$2:P$850, MATCH(B682, Paste_Here!A$2:A$850, 0))))), "OT", "")))), ""), "")</f>
        <v/>
      </c>
      <c r="BQ682" s="66"/>
      <c r="BR682" s="75"/>
      <c r="BS682" s="66"/>
      <c r="BT682" s="66"/>
      <c r="BU682" s="75" t="str">
        <f t="shared" si="133"/>
        <v/>
      </c>
      <c r="BV682" s="66"/>
      <c r="BW682" s="75"/>
      <c r="BX682" s="66"/>
      <c r="BY682" s="75"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BZ682" s="66"/>
      <c r="CA682" s="75"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CB682" s="66"/>
      <c r="CC682" s="75"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CD682" s="66"/>
      <c r="CE682" s="75"/>
      <c r="CF682" s="66"/>
      <c r="CK682" s="75"/>
      <c r="CL682" s="66"/>
      <c r="CM682" s="75"/>
      <c r="CN682" s="66"/>
      <c r="CO682" s="75"/>
      <c r="CP682" s="66"/>
      <c r="CQ682" s="66"/>
      <c r="CR682" s="75" t="str">
        <f t="shared" si="134"/>
        <v/>
      </c>
      <c r="CS682" s="66"/>
      <c r="CT682" s="75"/>
      <c r="CU682" s="66"/>
      <c r="CV682" s="75"/>
      <c r="CW682" s="66"/>
      <c r="CX682" s="75"/>
      <c r="CY682" s="66"/>
      <c r="CZ682" s="75"/>
      <c r="DA682" s="66"/>
      <c r="DB682" s="75" t="str">
        <f>IFERROR(IF(B682&lt;&gt;"", IF(AND(INDEX(Paste_Here!AK$2:AK$850, MATCH(B682, Paste_Here!A$2:A$850, 0))&lt;&gt;"", ISNUMBER(VALUE(INDEX(Paste_Here!AK$2:AK$850, MATCH(B682, Paste_Here!A$2:A$850, 0))))), INDEX(Paste_Here!AK$2:AK$850, MATCH(B682, Paste_Here!A$2:A$850, 0)), ""), ""), "")</f>
        <v/>
      </c>
      <c r="DC682" s="66"/>
      <c r="DD682" s="75" t="str">
        <f>IFERROR(IF(B682&lt;&gt;"", IF(ISNUMBER(SEARCH("highrisk", LOWER(INDEX(Paste_Here!AL$2:AL$850, MATCH(B682, Paste_Here!A$2:A$850, 0))))), "High Risk", IF(ISNUMBER(SEARCH("lowrisk", LOWER(INDEX(Paste_Here!AL$2:AL$850, MATCH(B682, Paste_Here!A$2:A$850, 0))))), "Low Risk", IF(ISNUMBER(SEARCH("somerisk", LOWER(INDEX(Paste_Here!AL$2:AL$850, MATCH(B682, Paste_Here!A$2:A$850, 0))))), "Some Risk", IF(ISNUMBER(SEARCH("ot", LOWER(INDEX(Paste_Here!AL$2:AL$850, MATCH(B682, Paste_Here!A$2:A$850, 0))))), "OT", "")))), ""), "")</f>
        <v/>
      </c>
      <c r="DE682" s="66"/>
      <c r="DF682" s="75" t="str">
        <f>IFERROR(IF(B682&lt;&gt;"", IF(AND(INDEX(Paste_Here!AM$2:AM$850, MATCH(B682, Paste_Here!A$2:A$850, 0))&lt;&gt;"", ISNUMBER(VALUE(INDEX(Paste_Here!AM$2:AM$850, MATCH(B682, Paste_Here!A$2:A$850, 0))))), INDEX(Paste_Here!AM$2:AM$850, MATCH(B682, Paste_Here!A$2:A$850, 0)), ""), ""), "")</f>
        <v/>
      </c>
      <c r="DG682" s="66"/>
      <c r="DH682" s="75" t="str">
        <f>IFERROR(IF(B682&lt;&gt;"", IF(ISNUMBER(SEARCH("highrisk", LOWER(INDEX(Paste_Here!AN$2:AN$850, MATCH(B682, Paste_Here!A$2:A$850, 0))))), "High Risk", IF(ISNUMBER(SEARCH("lowrisk", LOWER(INDEX(Paste_Here!AN$2:AN$850, MATCH(B682, Paste_Here!A$2:A$850, 0))))), "Low Risk", IF(ISNUMBER(SEARCH("somerisk", LOWER(INDEX(Paste_Here!AN$2:AN$850, MATCH(B682, Paste_Here!A$2:A$850, 0))))), "Some Risk", IF(ISNUMBER(SEARCH("ot", LOWER(INDEX(Paste_Here!AN$2:AN$850, MATCH(B682, Paste_Here!A$2:A$850, 0))))), "OT", "")))), ""), "")</f>
        <v/>
      </c>
      <c r="DI682" s="66"/>
      <c r="DJ682" s="66"/>
      <c r="DK682" s="75" t="str">
        <f t="shared" si="135"/>
        <v/>
      </c>
      <c r="DL682" s="66"/>
      <c r="DM682" s="75" t="str">
        <f>IFERROR(IF(B682&lt;&gt;"", IF(AND(INDEX(Paste_Here!Q$2:Q$850, MATCH(B682, Paste_Here!A$2:A$850, 0))&lt;&gt;"", ISNUMBER(VALUE(INDEX(Paste_Here!Q$2:Q$850, MATCH(B682, Paste_Here!A$2:A$850, 0))))), INDEX(Paste_Here!Q$2:Q$850, MATCH(B682, Paste_Here!A$2:A$850, 0)), ""), ""), "")</f>
        <v/>
      </c>
      <c r="DN682" s="66"/>
      <c r="DO682" s="75" t="str">
        <f>IFERROR(IF(B682&lt;&gt;"", IF(ISNUMBER(SEARCH("highrisk", LOWER(INDEX(Paste_Here!R$2:R$850, MATCH(B682, Paste_Here!A$2:A$850, 0))))), "High Risk", IF(ISNUMBER(SEARCH("lowrisk", LOWER(INDEX(Paste_Here!R$2:R$850, MATCH(B682, Paste_Here!A$2:A$850, 0))))), "Low Risk", IF(ISNUMBER(SEARCH("somerisk", LOWER(INDEX(Paste_Here!R$2:R$850, MATCH(B682, Paste_Here!A$2:A$850, 0))))), "Some Risk", IF(ISNUMBER(SEARCH("ot", LOWER(INDEX(Paste_Here!R$2:R$850, MATCH(B682, Paste_Here!A$2:A$850, 0))))), "OT", "")))), ""), "")</f>
        <v/>
      </c>
      <c r="DP682" s="66"/>
      <c r="DQ682" s="93" t="str">
        <f>IFERROR(IF(B682&lt;&gt;"", IF(AND(INDEX(Paste_Here!S$2:S$850, MATCH(B682, Paste_Here!A$2:A$850, 0))&lt;&gt;"", ISNUMBER(VALUE(INDEX(Paste_Here!S$2:S$850, MATCH(B682, Paste_Here!A$2:A$850, 0))))), INDEX(Paste_Here!S$2:S$850, MATCH(B682, Paste_Here!A$2:A$850, 0)), ""), ""), "")</f>
        <v/>
      </c>
      <c r="DR682" s="66"/>
      <c r="DS682" s="75"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IF(ISNUMBER(SEARCH("ot", LOWER(INDEX(Paste_Here!T$2:T$850, MATCH(B682, Paste_Here!A$2:A$850, 0))))), "OT", "")))), ""), "")</f>
        <v/>
      </c>
      <c r="DT682" s="66"/>
      <c r="DU682" s="75" t="str">
        <f>IFERROR(IF(B682&lt;&gt;"", IF(AND(INDEX(Paste_Here!U$2:U$850, MATCH(B682, Paste_Here!A$2:A$850, 0))&lt;&gt;"", ISNUMBER(VALUE(INDEX(Paste_Here!U$2:U$850, MATCH(B682, Paste_Here!A$2:A$850, 0))))), INDEX(Paste_Here!U$2:U$850, MATCH(B682, Paste_Here!A$2:A$850, 0)), ""), ""), "")</f>
        <v/>
      </c>
      <c r="DV682" s="66"/>
      <c r="DW682" s="93" t="str">
        <f>IFERROR(IF(B682&lt;&gt;"", IF(ISNUMBER(SEARCH("highrisk", LOWER(INDEX(Paste_Here!V$2:V$850, MATCH(B682, Paste_Here!A$2:A$850, 0))))), "High Risk", IF(ISNUMBER(SEARCH("lowrisk", LOWER(INDEX(Paste_Here!V$2:V$850, MATCH(B682, Paste_Here!A$2:A$850, 0))))), "Low Risk", IF(ISNUMBER(SEARCH("somerisk", LOWER(INDEX(Paste_Here!V$2:V$850, MATCH(B682, Paste_Here!A$2:A$850, 0))))), "Some Risk", IF(ISNUMBER(SEARCH("ot", LOWER(INDEX(Paste_Here!V$2:V$850, MATCH(B682, Paste_Here!A$2:A$850, 0))))), "OT", "")))), ""), "")</f>
        <v/>
      </c>
      <c r="DX682" s="66"/>
      <c r="DY682" s="75" t="str">
        <f>IFERROR(IF(B682&lt;&gt;"", IF(AND(INDEX(Paste_Here!W$2:W$850, MATCH(B682, Paste_Here!A$2:A$850, 0))&lt;&gt;"", ISNUMBER(VALUE(INDEX(Paste_Here!W$2:W$850, MATCH(B682, Paste_Here!A$2:A$850, 0))))), INDEX(Paste_Here!W$2:W$850, MATCH(B682, Paste_Here!A$2:A$850, 0)), ""), ""), "")</f>
        <v/>
      </c>
      <c r="DZ682" s="66"/>
      <c r="EA682" s="75" t="str">
        <f>IFERROR(IF(B682&lt;&gt;"", IF(ISNUMBER(SEARCH("highrisk", LOWER(INDEX(Paste_Here!X$2:X$850, MATCH(B682, Paste_Here!A$2:A$850, 0))))), "High Risk", IF(ISNUMBER(SEARCH("lowrisk", LOWER(INDEX(Paste_Here!X$2:X$850, MATCH(B682, Paste_Here!A$2:A$850, 0))))), "Low Risk", IF(ISNUMBER(SEARCH("somerisk", LOWER(INDEX(Paste_Here!X$2:X$850, MATCH(B682, Paste_Here!A$2:A$850, 0))))), "Some Risk", IF(ISNUMBER(SEARCH("ot", LOWER(INDEX(Paste_Here!X$2:X$850, MATCH(B682, Paste_Here!A$2:A$850, 0))))), "OT", "")))), ""), "")</f>
        <v/>
      </c>
      <c r="EB682" s="66"/>
      <c r="EC682" s="66"/>
      <c r="ED682" s="75" t="str">
        <f t="shared" si="140"/>
        <v/>
      </c>
      <c r="EE682" s="66"/>
      <c r="EF682" s="75" t="str">
        <f>IFERROR(IF(B682&lt;&gt;"", IF(AND(INDEX(Paste_Here!AO$2:AO$850, MATCH(B682, Paste_Here!A$2:A$850, 0))&lt;&gt;"", ISNUMBER(VALUE(INDEX(Paste_Here!AO$2:AO$850, MATCH(B682, Paste_Here!A$2:A$850, 0))))), INDEX(Paste_Here!AO$2:AO$850, MATCH(B682, Paste_Here!A$2:A$850, 0)), ""), ""), "")</f>
        <v/>
      </c>
      <c r="EG682" s="66"/>
      <c r="EH682" s="75" t="str">
        <f>IFERROR(IF(B682&lt;&gt;"", IF(ISNUMBER(SEARCH("highrisk", LOWER(INDEX(Paste_Here!AP$2:AP$850, MATCH(B682, Paste_Here!A$2:A$850, 0))))), "High Risk", IF(ISNUMBER(SEARCH("lowrisk", LOWER(INDEX(Paste_Here!AP$2:AP$850, MATCH(B682, Paste_Here!A$2:A$850, 0))))), "Low Risk", IF(ISNUMBER(SEARCH("somerisk", LOWER(INDEX(Paste_Here!AP$2:AP$850, MATCH(B682, Paste_Here!A$2:A$850, 0))))), "Some Risk", IF(ISNUMBER(SEARCH("ot", LOWER(INDEX(Paste_Here!AP$2:AP$850, MATCH(B682, Paste_Here!A$2:A$850, 0))))), "OT", "")))), ""), "")</f>
        <v/>
      </c>
      <c r="EI682" s="66"/>
      <c r="EJ682" s="93"/>
      <c r="EK682" s="66"/>
      <c r="EL682" s="75" t="str">
        <f>IFERROR(IF(B682&lt;&gt;"", IF(AND(INDEX(Paste_Here!AQ$2:AQ$850, MATCH(B682, Paste_Here!A$2:A$850, 0))&lt;&gt;"", ISNUMBER(VALUE(INDEX(Paste_Here!AQ$2:AQ$850, MATCH(B682, Paste_Here!A$2:A$850, 0))))), INDEX(Paste_Here!AQ$2:AQ$850, MATCH(B682, Paste_Here!A$2:A$850, 0)), ""), ""), "")</f>
        <v/>
      </c>
      <c r="EM682" s="66"/>
      <c r="EN682" s="75" t="str">
        <f>IFERROR(IF(B682&lt;&gt;"", IF(ISNUMBER(SEARCH("highrisk", LOWER(INDEX(Paste_Here!AR$2:AR$850, MATCH(B682, Paste_Here!A$2:A$850, 0))))), "High Risk", IF(ISNUMBER(SEARCH("lowrisk", LOWER(INDEX(Paste_Here!AR$2:AR$850, MATCH(B682, Paste_Here!A$2:A$850, 0))))), "Low Risk", IF(ISNUMBER(SEARCH("somerisk", LOWER(INDEX(Paste_Here!AR$2:AR$850, MATCH(B682, Paste_Here!A$2:A$850, 0))))), "Some Risk", IF(ISNUMBER(SEARCH("ot", LOWER(INDEX(Paste_Here!AR$2:AR$850, MATCH(B682, Paste_Here!A$2:A$850, 0))))), "OT", "")))), ""), "")</f>
        <v/>
      </c>
      <c r="EO682" s="66"/>
      <c r="EP682" s="93"/>
      <c r="EQ682" s="66"/>
      <c r="ER682" s="75"/>
      <c r="ES682" s="66"/>
      <c r="ET682" s="75"/>
      <c r="EU682" s="66"/>
      <c r="EV682" s="66"/>
      <c r="EW682" s="75" t="str">
        <f t="shared" si="141"/>
        <v/>
      </c>
      <c r="EX682" s="66"/>
      <c r="EY682" s="75" t="str">
        <f>IFERROR(IF(B682&lt;&gt;"", IF(AND(INDEX(Paste_Here!Y$2:Y$850, MATCH(B682, Paste_Here!A$2:A$850, 0))&lt;&gt;"", ISNUMBER(VALUE(INDEX(Paste_Here!Y$2:Y$850, MATCH(B682, Paste_Here!A$2:A$850, 0))))), INDEX(Paste_Here!Y$2:Y$850, MATCH(B682, Paste_Here!A$2:A$850, 0)), ""), ""), "")</f>
        <v/>
      </c>
      <c r="EZ682" s="66"/>
      <c r="FA682" s="75" t="str">
        <f>IFERROR(IF(B682&lt;&gt;"", IF(ISNUMBER(SEARCH("highrisk", LOWER(INDEX(Paste_Here!Z$2:Z$850, MATCH(B682, Paste_Here!A$2:A$850, 0))))), "High Risk", IF(ISNUMBER(SEARCH("lowrisk", LOWER(INDEX(Paste_Here!Z$2:Z$850, MATCH(B682, Paste_Here!A$2:A$850, 0))))), "Low Risk", IF(ISNUMBER(SEARCH("somerisk", LOWER(INDEX(Paste_Here!Z$2:Z$850, MATCH(B682, Paste_Here!A$2:A$850, 0))))), "Some Risk", IF(ISNUMBER(SEARCH("ot", LOWER(INDEX(Paste_Here!Z$2:Z$850, MATCH(B682, Paste_Here!A$2:A$850, 0))))), "OT", "")))), ""), "")</f>
        <v/>
      </c>
      <c r="FB682" s="66"/>
      <c r="FC682" s="93"/>
      <c r="FD682" s="66"/>
      <c r="FE682" s="75" t="str">
        <f>IFERROR(IF(B682&lt;&gt;"", IF(AND(INDEX(Paste_Here!AA$2:AA$850, MATCH(B682, Paste_Here!A$2:A$850, 0))&lt;&gt;"", ISNUMBER(VALUE(INDEX(Paste_Here!AA$2:AA$850, MATCH(B682, Paste_Here!A$2:A$850, 0))))), INDEX(Paste_Here!AA$2:AA$850, MATCH(B682, Paste_Here!A$2:A$850, 0)), ""), ""), "")</f>
        <v/>
      </c>
      <c r="FF682" s="66"/>
      <c r="FG682" s="75" t="str">
        <f>IFERROR(IF(B682&lt;&gt;"", IF(ISNUMBER(SEARCH("highrisk", LOWER(INDEX(Paste_Here!AB$2:AB$850, MATCH(B682, Paste_Here!A$2:A$850, 0))))), "High Risk", IF(ISNUMBER(SEARCH("lowrisk", LOWER(INDEX(Paste_Here!AB$2:AB$850, MATCH(B682, Paste_Here!A$2:A$850, 0))))), "Low Risk", IF(ISNUMBER(SEARCH("somerisk", LOWER(INDEX(Paste_Here!AB$2:AB$850, MATCH(B682, Paste_Here!A$2:A$850, 0))))), "Some Risk", IF(ISNUMBER(SEARCH("ot", LOWER(INDEX(Paste_Here!AB$2:AB$850, MATCH(B682, Paste_Here!A$2:A$850, 0))))), "OT", "")))), ""), "")</f>
        <v/>
      </c>
      <c r="FH682" s="66"/>
      <c r="FI682" s="93"/>
      <c r="FJ682" s="66"/>
      <c r="FK682" s="75"/>
      <c r="FL682" s="66"/>
      <c r="FM682" s="75"/>
      <c r="FN682" s="66"/>
      <c r="FO682" s="66"/>
      <c r="FP682" s="75" t="str">
        <f t="shared" si="136"/>
        <v/>
      </c>
      <c r="FQ682" s="66"/>
      <c r="FR682" s="75" t="str">
        <f>IFERROR(IF(B682&lt;&gt;"", IF(ISNUMBER(SEARCH("s", LOWER(INDEX(Paste_Here!L$2:L$850, MATCH(B682, Paste_Here!A$2:A$850, 0))))), "Yes", IF(INDEX(Paste_Here!L$2:L$850, MATCH(B682, Paste_Here!A$2:A$850, 0))&lt;&gt;"", "No", "")), ""), "")</f>
        <v/>
      </c>
      <c r="FS682" s="66"/>
      <c r="FT682" s="75" t="str">
        <f>IFERROR(IF(B682&lt;&gt;"", IF(ISNUMBER(SEARCH("yes", LOWER(INDEX(Paste_Here!F$2:F$850, MATCH(B682, Paste_Here!A$2:A$850, 0))))), "Yes", IF(ISNUMBER(SEARCH("no", LOWER(INDEX(Paste_Here!F$2:F$850, MATCH(B682, Paste_Here!A$2:A$850, 0))))), "No", "")), ""), "")</f>
        <v/>
      </c>
      <c r="FU682" s="66"/>
      <c r="FV682" s="75" t="str">
        <f>IFERROR(IF(B682&lt;&gt;"", IF(ISNUMBER(SEARCH("english language learner", LOWER(INDEX(Paste_Here!C$2:C$850, MATCH(B682, Paste_Here!A$2:A$850, 0))))), "Yes", ""), ""), "")</f>
        <v/>
      </c>
      <c r="FW682" s="66"/>
      <c r="FX682" s="75" t="str">
        <f>IFERROR(IF(B682&lt;&gt;"", IF(OR(ISNUMBER(SEARCH("b", LOWER(INDEX(Paste_Here!J$2:J$850, MATCH(B682, Paste_Here!A$2:A$850, 0))))), ISNUMBER(SEARCH("h", LOWER(INDEX(Paste_Here!J$2:J$850, MATCH(B682, Paste_Here!A$2:A$850, 0))))), ISNUMBER(SEARCH("i", LOWER(INDEX(Paste_Here!J$2:J$850, MATCH(B682, Paste_Here!A$2:A$850, 0)))))), "Yes", IF(INDEX(Paste_Here!J$2:J$850, MATCH(B682, Paste_Here!A$2:A$850, 0))&lt;&gt;"", "No", "")), ""), "")</f>
        <v/>
      </c>
      <c r="FY682" s="66"/>
      <c r="FZ682" s="75" t="str">
        <f>IFERROR(IF(B682&lt;&gt;"", IF(ISNUMBER(SEARCH("yes", LOWER(INDEX(Paste_Here!K$2:K$850, MATCH(B682, Paste_Here!A$2:A$850, 0))))), "Yes", IF(ISNUMBER(SEARCH("no", LOWER(INDEX(Paste_Here!K$2:K$850, MATCH(B682, Paste_Here!A$2:A$850, 0))))), "No", "")), ""), "")</f>
        <v/>
      </c>
      <c r="GA682" s="66"/>
      <c r="GB682" s="75" t="str">
        <f>IFERROR(IF(B682&lt;&gt;"", IF(ISNUMBER(SEARCH("transitional 2", LOWER(INDEX(Paste_Here!C$2:C$850, MATCH(B682, Paste_Here!A$2:A$850, 0))))), "T2",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GC682" s="66"/>
      <c r="GD682" s="75"/>
      <c r="GE682" s="66"/>
      <c r="GF682" s="75"/>
      <c r="GG682" s="66"/>
      <c r="GH682" s="75"/>
      <c r="GI682" s="66"/>
      <c r="GK682" s="1" t="str" cm="1">
        <f t="array" ref="GK682">IFERROR(INDEX(Paste_Here!$B$2:$B$850, MATCH(0, COUNTIF(GK$4:GK681, Paste_Here!$B$2:$B$850) + IF(Paste_Here!$B$2:$B$850="", 1, 0), 0)), "")</f>
        <v/>
      </c>
      <c r="GL682" s="1" t="str">
        <f>IF(GK682&lt;&gt;"", INDEX(Paste_Here!$A$2:$A$850, MATCH(GK682, Paste_Here!$B$2:$B$850, 0)), "")</f>
        <v/>
      </c>
      <c r="GM682" s="1" t="str">
        <f t="shared" si="142"/>
        <v/>
      </c>
      <c r="GN682" s="1" t="str" cm="1">
        <f t="array" ref="GN682">IFERROR(INDEX($GM$5:$GM$850, MATCH(SMALL(IF($GM$5:$GM$850&lt;&gt;"", COUNTIF($GM$5:$GM$850, "&lt;"&amp;$GM$5:$GM$850)+1), ROW()-ROW($GN$5)+1), COUNTIF($GM$5:$GM$850, "&lt;"&amp;$GM$5:$GM$850)+1, 0)), "")</f>
        <v/>
      </c>
    </row>
    <row r="683" spans="1:196">
      <c r="A683" s="66"/>
      <c r="B683" s="75" t="str">
        <f t="shared" si="130"/>
        <v/>
      </c>
      <c r="C683" s="66"/>
      <c r="D683" s="75" t="str">
        <f>IFERROR(IF(AND(INDEX(Paste_Here!N$2:N$850, MATCH(B683, Paste_Here!A$2:A$850, 0)) = ""), "", IF(UPPER(INDEX(Paste_Here!N$2:N$850, MATCH(B683, Paste_Here!A$2:A$850, 0))) = "YES", "Yes", IF(UPPER(INDEX(Paste_Here!N$2:N$850, MATCH(B683, Paste_Here!A$2:A$850, 0))) = "NO", "No", ""))), "")</f>
        <v/>
      </c>
      <c r="E683" s="66"/>
      <c r="F683" s="75" t="str">
        <f t="shared" si="137"/>
        <v/>
      </c>
      <c r="G683" s="66"/>
      <c r="H683" s="75" t="str">
        <f t="shared" si="138"/>
        <v/>
      </c>
      <c r="I683" s="66"/>
      <c r="J683" s="75" t="str">
        <f t="shared" si="139"/>
        <v/>
      </c>
      <c r="K683" s="66"/>
      <c r="L683" s="75"/>
      <c r="M683" s="66"/>
      <c r="N683" s="75" t="str">
        <f>IFERROR(IF(B683&lt;&gt;"", IF(AND(INDEX(Paste_Here!AW$2:AW$850, MATCH(B683, Paste_Here!A$2:A$850, 0))&lt;&gt;"", ISNUMBER(VALUE(INDEX(Paste_Here!AW$2:AW$850, MATCH(B683, Paste_Here!A$2:A$850, 0))))), INDEX(Paste_Here!AW$2:AW$850, MATCH(B683, Paste_Here!A$2:A$850, 0)), ""), ""), "")</f>
        <v/>
      </c>
      <c r="O683" s="66"/>
      <c r="P683" s="75" t="str">
        <f>IFERROR(IF(B683&lt;&gt;"", IF(AND(INDEX(Paste_Here!AX$2:AX$850, MATCH(B683, Paste_Here!A$2:A$850, 0))&lt;&gt;"", ISNUMBER(VALUE(INDEX(Paste_Here!AX$2:AX$850, MATCH(B683, Paste_Here!A$2:A$850, 0))))), INDEX(Paste_Here!AX$2:AX$850, MATCH(B683, Paste_Here!A$2:A$850, 0)), ""), ""), "")</f>
        <v/>
      </c>
      <c r="Q683" s="66"/>
      <c r="R683" s="75" t="str">
        <f>IFERROR(IF(B683&lt;&gt;"", IF(AND(INDEX(Paste_Here!AU$2:AU$850, MATCH(B683, Paste_Here!A$2:A$850, 0))&lt;&gt;"", ISNUMBER(VALUE(INDEX(Paste_Here!AU$2:AU$850, MATCH(B683, Paste_Here!A$2:A$850, 0))))), INDEX(Paste_Here!AU$2:AU$850, MATCH(B683, Paste_Here!A$2:A$850, 0)), ""), ""), "")</f>
        <v/>
      </c>
      <c r="S683" s="66"/>
      <c r="T683" s="75" t="str">
        <f>IFERROR(IF(B683&lt;&gt;"", IF(AND(INDEX(Paste_Here!AV$2:AV$850, MATCH(B683, Paste_Here!A$2:A$850, 0))&lt;&gt;"", ISNUMBER(VALUE(INDEX(Paste_Here!AV$2:AV$850, MATCH(B683, Paste_Here!A$2:A$850, 0))))), INDEX(Paste_Here!AV$2:AV$850, MATCH(B683, Paste_Here!A$2:A$850, 0)), ""), ""), "")</f>
        <v/>
      </c>
      <c r="U683" s="66"/>
      <c r="W683" s="66"/>
      <c r="Y683" s="66"/>
      <c r="Z683" s="66"/>
      <c r="AA683" s="75" t="str">
        <f t="shared" si="131"/>
        <v/>
      </c>
      <c r="AB683" s="66"/>
      <c r="AC683" s="75"/>
      <c r="AD683" s="66"/>
      <c r="AE683" s="98"/>
      <c r="AF683" s="66"/>
      <c r="AG683" s="75"/>
      <c r="AH683" s="66"/>
      <c r="AI683" s="75" t="str">
        <f>IFERROR(IF(B683&lt;&gt;"", IF(AND(INDEX(Paste_Here!AC$2:AC$850, MATCH(B683, Paste_Here!A$2:A$850, 0))&lt;&gt;"", ISNUMBER(VALUE(INDEX(Paste_Here!AC$2:AC$850, MATCH(B683, Paste_Here!A$2:A$850, 0))))), INDEX(Paste_Here!AC$2:AC$850, MATCH(B683, Paste_Here!A$2:A$850, 0)), ""), ""), "")</f>
        <v/>
      </c>
      <c r="AJ683" s="66"/>
      <c r="AK683" s="75" t="str">
        <f>IFERROR(IF(B683&lt;&gt;"", IF(ISNUMBER(SEARCH("highrisk", LOWER(INDEX(Paste_Here!AD$2:AD$850, MATCH(B683, Paste_Here!A$2:A$850, 0))))), "High Risk", IF(ISNUMBER(SEARCH("lowrisk", LOWER(INDEX(Paste_Here!AD$2:AD$850, MATCH(B683, Paste_Here!A$2:A$850, 0))))), "Low Risk", IF(ISNUMBER(SEARCH("somerisk", LOWER(INDEX(Paste_Here!AD$2:AD$850, MATCH(B683, Paste_Here!A$2:A$850, 0))))), "Some Risk", IF(ISNUMBER(SEARCH("ot", LOWER(INDEX(Paste_Here!AD$2:AD$850, MATCH(B683, Paste_Here!A$2:A$850, 0))))), "OT", "")))), ""), "")</f>
        <v/>
      </c>
      <c r="AL683" s="66"/>
      <c r="AM683" s="75"/>
      <c r="AN683" s="66"/>
      <c r="AO683" s="75" t="str">
        <f>IFERROR(IF(B683&lt;&gt;"", IF(AND(INDEX(Paste_Here!M$2:M$850, MATCH(B683, Paste_Here!A$2:A$850, 0))&lt;&gt;"", ISNUMBER(VALUE(INDEX(Paste_Here!M$2:M$850, MATCH(B683, Paste_Here!A$2:A$850, 0))))), INDEX(Paste_Here!M$2:M$850, MATCH(B683, Paste_Here!A$2:A$850, 0)), ""), ""), "")</f>
        <v/>
      </c>
      <c r="AP683" s="66"/>
      <c r="AQ683" s="75" t="str">
        <f>IFERROR(IF(B683&lt;&gt;"", IF(ISNUMBER(SEARCH("highrisk", LOWER(INDEX(Paste_Here!N$2:N$850, MATCH(B683, Paste_Here!A$2:A$850, 0))))), "High Risk", IF(ISNUMBER(SEARCH("lowrisk", LOWER(INDEX(Paste_Here!N$2:N$850, MATCH(B683, Paste_Here!A$2:A$850, 0))))), "Low Risk", IF(ISNUMBER(SEARCH("somerisk", LOWER(INDEX(Paste_Here!N$2:N$850, MATCH(B683, Paste_Here!A$2:A$850, 0))))), "Some Risk", IF(ISNUMBER(SEARCH("ot", LOWER(INDEX(Paste_Here!N$2:N$850, MATCH(B683, Paste_Here!A$2:A$850, 0))))), "OT", "")))), ""), "")</f>
        <v/>
      </c>
      <c r="AT683" s="66"/>
      <c r="AU683" s="103"/>
      <c r="AV683" s="66"/>
      <c r="AW683" s="66"/>
      <c r="AX683" s="75" t="str">
        <f t="shared" si="132"/>
        <v/>
      </c>
      <c r="AY683" s="66"/>
      <c r="AZ683" s="75"/>
      <c r="BA683" s="66"/>
      <c r="BB683" s="75"/>
      <c r="BC683" s="66"/>
      <c r="BD683" s="75"/>
      <c r="BE683" s="66"/>
      <c r="BF683" s="75" t="str">
        <f>IFERROR(IF(B683&lt;&gt;"", IF(AND(INDEX(Paste_Here!AE$2:AE$850, MATCH(B683, Paste_Here!A$2:A$850, 0))&lt;&gt;"", ISNUMBER(VALUE(INDEX(Paste_Here!AE$2:AE$850, MATCH(B683, Paste_Here!A$2:A$850, 0))))), INDEX(Paste_Here!AE$2:AE$850, MATCH(B683, Paste_Here!A$2:A$850, 0)), ""), ""), "")</f>
        <v/>
      </c>
      <c r="BG683" s="66"/>
      <c r="BH683" s="75" t="str">
        <f>IFERROR(IF(B683&lt;&gt;"", IF(ISNUMBER(SEARCH("highrisk", LOWER(INDEX(Paste_Here!AF$2:AF$850, MATCH(B683, Paste_Here!A$2:A$850, 0))))), "High Risk", IF(ISNUMBER(SEARCH("lowrisk", LOWER(INDEX(Paste_Here!AF$2:AF$850, MATCH(B683, Paste_Here!A$2:A$850, 0))))), "Low Risk", IF(ISNUMBER(SEARCH("somerisk", LOWER(INDEX(Paste_Here!AF$2:AF$850, MATCH(B683, Paste_Here!A$2:A$850, 0))))), "Some Risk", IF(ISNUMBER(SEARCH("ot", LOWER(INDEX(Paste_Here!AF$2:AF$850, MATCH(B683, Paste_Here!A$2:A$850, 0))))), "OT", "")))), ""), "")</f>
        <v/>
      </c>
      <c r="BI683" s="66"/>
      <c r="BJ683" s="75"/>
      <c r="BK683" s="66"/>
      <c r="BL683" s="75" t="str">
        <f>IFERROR(IF(B683&lt;&gt;"", IF(AND(INDEX(Paste_Here!O$2:O$850, MATCH(B683, Paste_Here!A$2:A$850, 0))&lt;&gt;"", ISNUMBER(VALUE(INDEX(Paste_Here!O$2:O$850, MATCH(B683, Paste_Here!A$2:A$850, 0))))), INDEX(Paste_Here!O$2:O$850, MATCH(B683, Paste_Here!A$2:A$850, 0)), ""), ""), "")</f>
        <v/>
      </c>
      <c r="BM683" s="66"/>
      <c r="BN683" s="75" t="str">
        <f>IFERROR(IF(B683&lt;&gt;"", IF(ISNUMBER(SEARCH("highrisk", LOWER(INDEX(Paste_Here!P$2:P$850, MATCH(B683, Paste_Here!A$2:A$850, 0))))), "High Risk", IF(ISNUMBER(SEARCH("lowrisk", LOWER(INDEX(Paste_Here!P$2:P$850, MATCH(B683, Paste_Here!A$2:A$850, 0))))), "Low Risk", IF(ISNUMBER(SEARCH("somerisk", LOWER(INDEX(Paste_Here!P$2:P$850, MATCH(B683, Paste_Here!A$2:A$850, 0))))), "Some Risk", IF(ISNUMBER(SEARCH("ot", LOWER(INDEX(Paste_Here!P$2:P$850, MATCH(B683, Paste_Here!A$2:A$850, 0))))), "OT", "")))), ""), "")</f>
        <v/>
      </c>
      <c r="BQ683" s="66"/>
      <c r="BR683" s="75"/>
      <c r="BS683" s="66"/>
      <c r="BT683" s="66"/>
      <c r="BU683" s="75" t="str">
        <f t="shared" si="133"/>
        <v/>
      </c>
      <c r="BV683" s="66"/>
      <c r="BW683" s="75"/>
      <c r="BX683" s="66"/>
      <c r="BY683" s="75"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BZ683" s="66"/>
      <c r="CA683" s="75"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CB683" s="66"/>
      <c r="CC683" s="75"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CD683" s="66"/>
      <c r="CE683" s="75"/>
      <c r="CF683" s="66"/>
      <c r="CK683" s="75"/>
      <c r="CL683" s="66"/>
      <c r="CM683" s="75"/>
      <c r="CN683" s="66"/>
      <c r="CO683" s="75"/>
      <c r="CP683" s="66"/>
      <c r="CQ683" s="66"/>
      <c r="CR683" s="75" t="str">
        <f t="shared" si="134"/>
        <v/>
      </c>
      <c r="CS683" s="66"/>
      <c r="CT683" s="75"/>
      <c r="CU683" s="66"/>
      <c r="CV683" s="75"/>
      <c r="CW683" s="66"/>
      <c r="CX683" s="75"/>
      <c r="CY683" s="66"/>
      <c r="CZ683" s="75"/>
      <c r="DA683" s="66"/>
      <c r="DB683" s="75" t="str">
        <f>IFERROR(IF(B683&lt;&gt;"", IF(AND(INDEX(Paste_Here!AK$2:AK$850, MATCH(B683, Paste_Here!A$2:A$850, 0))&lt;&gt;"", ISNUMBER(VALUE(INDEX(Paste_Here!AK$2:AK$850, MATCH(B683, Paste_Here!A$2:A$850, 0))))), INDEX(Paste_Here!AK$2:AK$850, MATCH(B683, Paste_Here!A$2:A$850, 0)), ""), ""), "")</f>
        <v/>
      </c>
      <c r="DC683" s="66"/>
      <c r="DD683" s="75" t="str">
        <f>IFERROR(IF(B683&lt;&gt;"", IF(ISNUMBER(SEARCH("highrisk", LOWER(INDEX(Paste_Here!AL$2:AL$850, MATCH(B683, Paste_Here!A$2:A$850, 0))))), "High Risk", IF(ISNUMBER(SEARCH("lowrisk", LOWER(INDEX(Paste_Here!AL$2:AL$850, MATCH(B683, Paste_Here!A$2:A$850, 0))))), "Low Risk", IF(ISNUMBER(SEARCH("somerisk", LOWER(INDEX(Paste_Here!AL$2:AL$850, MATCH(B683, Paste_Here!A$2:A$850, 0))))), "Some Risk", IF(ISNUMBER(SEARCH("ot", LOWER(INDEX(Paste_Here!AL$2:AL$850, MATCH(B683, Paste_Here!A$2:A$850, 0))))), "OT", "")))), ""), "")</f>
        <v/>
      </c>
      <c r="DE683" s="66"/>
      <c r="DF683" s="75" t="str">
        <f>IFERROR(IF(B683&lt;&gt;"", IF(AND(INDEX(Paste_Here!AM$2:AM$850, MATCH(B683, Paste_Here!A$2:A$850, 0))&lt;&gt;"", ISNUMBER(VALUE(INDEX(Paste_Here!AM$2:AM$850, MATCH(B683, Paste_Here!A$2:A$850, 0))))), INDEX(Paste_Here!AM$2:AM$850, MATCH(B683, Paste_Here!A$2:A$850, 0)), ""), ""), "")</f>
        <v/>
      </c>
      <c r="DG683" s="66"/>
      <c r="DH683" s="75" t="str">
        <f>IFERROR(IF(B683&lt;&gt;"", IF(ISNUMBER(SEARCH("highrisk", LOWER(INDEX(Paste_Here!AN$2:AN$850, MATCH(B683, Paste_Here!A$2:A$850, 0))))), "High Risk", IF(ISNUMBER(SEARCH("lowrisk", LOWER(INDEX(Paste_Here!AN$2:AN$850, MATCH(B683, Paste_Here!A$2:A$850, 0))))), "Low Risk", IF(ISNUMBER(SEARCH("somerisk", LOWER(INDEX(Paste_Here!AN$2:AN$850, MATCH(B683, Paste_Here!A$2:A$850, 0))))), "Some Risk", IF(ISNUMBER(SEARCH("ot", LOWER(INDEX(Paste_Here!AN$2:AN$850, MATCH(B683, Paste_Here!A$2:A$850, 0))))), "OT", "")))), ""), "")</f>
        <v/>
      </c>
      <c r="DI683" s="66"/>
      <c r="DJ683" s="66"/>
      <c r="DK683" s="75" t="str">
        <f t="shared" si="135"/>
        <v/>
      </c>
      <c r="DL683" s="66"/>
      <c r="DM683" s="75" t="str">
        <f>IFERROR(IF(B683&lt;&gt;"", IF(AND(INDEX(Paste_Here!Q$2:Q$850, MATCH(B683, Paste_Here!A$2:A$850, 0))&lt;&gt;"", ISNUMBER(VALUE(INDEX(Paste_Here!Q$2:Q$850, MATCH(B683, Paste_Here!A$2:A$850, 0))))), INDEX(Paste_Here!Q$2:Q$850, MATCH(B683, Paste_Here!A$2:A$850, 0)), ""), ""), "")</f>
        <v/>
      </c>
      <c r="DN683" s="66"/>
      <c r="DO683" s="75" t="str">
        <f>IFERROR(IF(B683&lt;&gt;"", IF(ISNUMBER(SEARCH("highrisk", LOWER(INDEX(Paste_Here!R$2:R$850, MATCH(B683, Paste_Here!A$2:A$850, 0))))), "High Risk", IF(ISNUMBER(SEARCH("lowrisk", LOWER(INDEX(Paste_Here!R$2:R$850, MATCH(B683, Paste_Here!A$2:A$850, 0))))), "Low Risk", IF(ISNUMBER(SEARCH("somerisk", LOWER(INDEX(Paste_Here!R$2:R$850, MATCH(B683, Paste_Here!A$2:A$850, 0))))), "Some Risk", IF(ISNUMBER(SEARCH("ot", LOWER(INDEX(Paste_Here!R$2:R$850, MATCH(B683, Paste_Here!A$2:A$850, 0))))), "OT", "")))), ""), "")</f>
        <v/>
      </c>
      <c r="DP683" s="66"/>
      <c r="DQ683" s="93" t="str">
        <f>IFERROR(IF(B683&lt;&gt;"", IF(AND(INDEX(Paste_Here!S$2:S$850, MATCH(B683, Paste_Here!A$2:A$850, 0))&lt;&gt;"", ISNUMBER(VALUE(INDEX(Paste_Here!S$2:S$850, MATCH(B683, Paste_Here!A$2:A$850, 0))))), INDEX(Paste_Here!S$2:S$850, MATCH(B683, Paste_Here!A$2:A$850, 0)), ""), ""), "")</f>
        <v/>
      </c>
      <c r="DR683" s="66"/>
      <c r="DS683" s="75"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IF(ISNUMBER(SEARCH("ot", LOWER(INDEX(Paste_Here!T$2:T$850, MATCH(B683, Paste_Here!A$2:A$850, 0))))), "OT", "")))), ""), "")</f>
        <v/>
      </c>
      <c r="DT683" s="66"/>
      <c r="DU683" s="75" t="str">
        <f>IFERROR(IF(B683&lt;&gt;"", IF(AND(INDEX(Paste_Here!U$2:U$850, MATCH(B683, Paste_Here!A$2:A$850, 0))&lt;&gt;"", ISNUMBER(VALUE(INDEX(Paste_Here!U$2:U$850, MATCH(B683, Paste_Here!A$2:A$850, 0))))), INDEX(Paste_Here!U$2:U$850, MATCH(B683, Paste_Here!A$2:A$850, 0)), ""), ""), "")</f>
        <v/>
      </c>
      <c r="DV683" s="66"/>
      <c r="DW683" s="93" t="str">
        <f>IFERROR(IF(B683&lt;&gt;"", IF(ISNUMBER(SEARCH("highrisk", LOWER(INDEX(Paste_Here!V$2:V$850, MATCH(B683, Paste_Here!A$2:A$850, 0))))), "High Risk", IF(ISNUMBER(SEARCH("lowrisk", LOWER(INDEX(Paste_Here!V$2:V$850, MATCH(B683, Paste_Here!A$2:A$850, 0))))), "Low Risk", IF(ISNUMBER(SEARCH("somerisk", LOWER(INDEX(Paste_Here!V$2:V$850, MATCH(B683, Paste_Here!A$2:A$850, 0))))), "Some Risk", IF(ISNUMBER(SEARCH("ot", LOWER(INDEX(Paste_Here!V$2:V$850, MATCH(B683, Paste_Here!A$2:A$850, 0))))), "OT", "")))), ""), "")</f>
        <v/>
      </c>
      <c r="DX683" s="66"/>
      <c r="DY683" s="75" t="str">
        <f>IFERROR(IF(B683&lt;&gt;"", IF(AND(INDEX(Paste_Here!W$2:W$850, MATCH(B683, Paste_Here!A$2:A$850, 0))&lt;&gt;"", ISNUMBER(VALUE(INDEX(Paste_Here!W$2:W$850, MATCH(B683, Paste_Here!A$2:A$850, 0))))), INDEX(Paste_Here!W$2:W$850, MATCH(B683, Paste_Here!A$2:A$850, 0)), ""), ""), "")</f>
        <v/>
      </c>
      <c r="DZ683" s="66"/>
      <c r="EA683" s="75" t="str">
        <f>IFERROR(IF(B683&lt;&gt;"", IF(ISNUMBER(SEARCH("highrisk", LOWER(INDEX(Paste_Here!X$2:X$850, MATCH(B683, Paste_Here!A$2:A$850, 0))))), "High Risk", IF(ISNUMBER(SEARCH("lowrisk", LOWER(INDEX(Paste_Here!X$2:X$850, MATCH(B683, Paste_Here!A$2:A$850, 0))))), "Low Risk", IF(ISNUMBER(SEARCH("somerisk", LOWER(INDEX(Paste_Here!X$2:X$850, MATCH(B683, Paste_Here!A$2:A$850, 0))))), "Some Risk", IF(ISNUMBER(SEARCH("ot", LOWER(INDEX(Paste_Here!X$2:X$850, MATCH(B683, Paste_Here!A$2:A$850, 0))))), "OT", "")))), ""), "")</f>
        <v/>
      </c>
      <c r="EB683" s="66"/>
      <c r="EC683" s="66"/>
      <c r="ED683" s="75" t="str">
        <f t="shared" si="140"/>
        <v/>
      </c>
      <c r="EE683" s="66"/>
      <c r="EF683" s="75" t="str">
        <f>IFERROR(IF(B683&lt;&gt;"", IF(AND(INDEX(Paste_Here!AO$2:AO$850, MATCH(B683, Paste_Here!A$2:A$850, 0))&lt;&gt;"", ISNUMBER(VALUE(INDEX(Paste_Here!AO$2:AO$850, MATCH(B683, Paste_Here!A$2:A$850, 0))))), INDEX(Paste_Here!AO$2:AO$850, MATCH(B683, Paste_Here!A$2:A$850, 0)), ""), ""), "")</f>
        <v/>
      </c>
      <c r="EG683" s="66"/>
      <c r="EH683" s="75" t="str">
        <f>IFERROR(IF(B683&lt;&gt;"", IF(ISNUMBER(SEARCH("highrisk", LOWER(INDEX(Paste_Here!AP$2:AP$850, MATCH(B683, Paste_Here!A$2:A$850, 0))))), "High Risk", IF(ISNUMBER(SEARCH("lowrisk", LOWER(INDEX(Paste_Here!AP$2:AP$850, MATCH(B683, Paste_Here!A$2:A$850, 0))))), "Low Risk", IF(ISNUMBER(SEARCH("somerisk", LOWER(INDEX(Paste_Here!AP$2:AP$850, MATCH(B683, Paste_Here!A$2:A$850, 0))))), "Some Risk", IF(ISNUMBER(SEARCH("ot", LOWER(INDEX(Paste_Here!AP$2:AP$850, MATCH(B683, Paste_Here!A$2:A$850, 0))))), "OT", "")))), ""), "")</f>
        <v/>
      </c>
      <c r="EI683" s="66"/>
      <c r="EJ683" s="93"/>
      <c r="EK683" s="66"/>
      <c r="EL683" s="75" t="str">
        <f>IFERROR(IF(B683&lt;&gt;"", IF(AND(INDEX(Paste_Here!AQ$2:AQ$850, MATCH(B683, Paste_Here!A$2:A$850, 0))&lt;&gt;"", ISNUMBER(VALUE(INDEX(Paste_Here!AQ$2:AQ$850, MATCH(B683, Paste_Here!A$2:A$850, 0))))), INDEX(Paste_Here!AQ$2:AQ$850, MATCH(B683, Paste_Here!A$2:A$850, 0)), ""), ""), "")</f>
        <v/>
      </c>
      <c r="EM683" s="66"/>
      <c r="EN683" s="75" t="str">
        <f>IFERROR(IF(B683&lt;&gt;"", IF(ISNUMBER(SEARCH("highrisk", LOWER(INDEX(Paste_Here!AR$2:AR$850, MATCH(B683, Paste_Here!A$2:A$850, 0))))), "High Risk", IF(ISNUMBER(SEARCH("lowrisk", LOWER(INDEX(Paste_Here!AR$2:AR$850, MATCH(B683, Paste_Here!A$2:A$850, 0))))), "Low Risk", IF(ISNUMBER(SEARCH("somerisk", LOWER(INDEX(Paste_Here!AR$2:AR$850, MATCH(B683, Paste_Here!A$2:A$850, 0))))), "Some Risk", IF(ISNUMBER(SEARCH("ot", LOWER(INDEX(Paste_Here!AR$2:AR$850, MATCH(B683, Paste_Here!A$2:A$850, 0))))), "OT", "")))), ""), "")</f>
        <v/>
      </c>
      <c r="EO683" s="66"/>
      <c r="EP683" s="93"/>
      <c r="EQ683" s="66"/>
      <c r="ER683" s="75"/>
      <c r="ES683" s="66"/>
      <c r="ET683" s="75"/>
      <c r="EU683" s="66"/>
      <c r="EV683" s="66"/>
      <c r="EW683" s="75" t="str">
        <f t="shared" si="141"/>
        <v/>
      </c>
      <c r="EX683" s="66"/>
      <c r="EY683" s="75" t="str">
        <f>IFERROR(IF(B683&lt;&gt;"", IF(AND(INDEX(Paste_Here!Y$2:Y$850, MATCH(B683, Paste_Here!A$2:A$850, 0))&lt;&gt;"", ISNUMBER(VALUE(INDEX(Paste_Here!Y$2:Y$850, MATCH(B683, Paste_Here!A$2:A$850, 0))))), INDEX(Paste_Here!Y$2:Y$850, MATCH(B683, Paste_Here!A$2:A$850, 0)), ""), ""), "")</f>
        <v/>
      </c>
      <c r="EZ683" s="66"/>
      <c r="FA683" s="75" t="str">
        <f>IFERROR(IF(B683&lt;&gt;"", IF(ISNUMBER(SEARCH("highrisk", LOWER(INDEX(Paste_Here!Z$2:Z$850, MATCH(B683, Paste_Here!A$2:A$850, 0))))), "High Risk", IF(ISNUMBER(SEARCH("lowrisk", LOWER(INDEX(Paste_Here!Z$2:Z$850, MATCH(B683, Paste_Here!A$2:A$850, 0))))), "Low Risk", IF(ISNUMBER(SEARCH("somerisk", LOWER(INDEX(Paste_Here!Z$2:Z$850, MATCH(B683, Paste_Here!A$2:A$850, 0))))), "Some Risk", IF(ISNUMBER(SEARCH("ot", LOWER(INDEX(Paste_Here!Z$2:Z$850, MATCH(B683, Paste_Here!A$2:A$850, 0))))), "OT", "")))), ""), "")</f>
        <v/>
      </c>
      <c r="FB683" s="66"/>
      <c r="FC683" s="93"/>
      <c r="FD683" s="66"/>
      <c r="FE683" s="75" t="str">
        <f>IFERROR(IF(B683&lt;&gt;"", IF(AND(INDEX(Paste_Here!AA$2:AA$850, MATCH(B683, Paste_Here!A$2:A$850, 0))&lt;&gt;"", ISNUMBER(VALUE(INDEX(Paste_Here!AA$2:AA$850, MATCH(B683, Paste_Here!A$2:A$850, 0))))), INDEX(Paste_Here!AA$2:AA$850, MATCH(B683, Paste_Here!A$2:A$850, 0)), ""), ""), "")</f>
        <v/>
      </c>
      <c r="FF683" s="66"/>
      <c r="FG683" s="75" t="str">
        <f>IFERROR(IF(B683&lt;&gt;"", IF(ISNUMBER(SEARCH("highrisk", LOWER(INDEX(Paste_Here!AB$2:AB$850, MATCH(B683, Paste_Here!A$2:A$850, 0))))), "High Risk", IF(ISNUMBER(SEARCH("lowrisk", LOWER(INDEX(Paste_Here!AB$2:AB$850, MATCH(B683, Paste_Here!A$2:A$850, 0))))), "Low Risk", IF(ISNUMBER(SEARCH("somerisk", LOWER(INDEX(Paste_Here!AB$2:AB$850, MATCH(B683, Paste_Here!A$2:A$850, 0))))), "Some Risk", IF(ISNUMBER(SEARCH("ot", LOWER(INDEX(Paste_Here!AB$2:AB$850, MATCH(B683, Paste_Here!A$2:A$850, 0))))), "OT", "")))), ""), "")</f>
        <v/>
      </c>
      <c r="FH683" s="66"/>
      <c r="FI683" s="93"/>
      <c r="FJ683" s="66"/>
      <c r="FK683" s="75"/>
      <c r="FL683" s="66"/>
      <c r="FM683" s="75"/>
      <c r="FN683" s="66"/>
      <c r="FO683" s="66"/>
      <c r="FP683" s="75" t="str">
        <f t="shared" si="136"/>
        <v/>
      </c>
      <c r="FQ683" s="66"/>
      <c r="FR683" s="75" t="str">
        <f>IFERROR(IF(B683&lt;&gt;"", IF(ISNUMBER(SEARCH("s", LOWER(INDEX(Paste_Here!L$2:L$850, MATCH(B683, Paste_Here!A$2:A$850, 0))))), "Yes", IF(INDEX(Paste_Here!L$2:L$850, MATCH(B683, Paste_Here!A$2:A$850, 0))&lt;&gt;"", "No", "")), ""), "")</f>
        <v/>
      </c>
      <c r="FS683" s="66"/>
      <c r="FT683" s="75" t="str">
        <f>IFERROR(IF(B683&lt;&gt;"", IF(ISNUMBER(SEARCH("yes", LOWER(INDEX(Paste_Here!F$2:F$850, MATCH(B683, Paste_Here!A$2:A$850, 0))))), "Yes", IF(ISNUMBER(SEARCH("no", LOWER(INDEX(Paste_Here!F$2:F$850, MATCH(B683, Paste_Here!A$2:A$850, 0))))), "No", "")), ""), "")</f>
        <v/>
      </c>
      <c r="FU683" s="66"/>
      <c r="FV683" s="75" t="str">
        <f>IFERROR(IF(B683&lt;&gt;"", IF(ISNUMBER(SEARCH("english language learner", LOWER(INDEX(Paste_Here!C$2:C$850, MATCH(B683, Paste_Here!A$2:A$850, 0))))), "Yes", ""), ""), "")</f>
        <v/>
      </c>
      <c r="FW683" s="66"/>
      <c r="FX683" s="75" t="str">
        <f>IFERROR(IF(B683&lt;&gt;"", IF(OR(ISNUMBER(SEARCH("b", LOWER(INDEX(Paste_Here!J$2:J$850, MATCH(B683, Paste_Here!A$2:A$850, 0))))), ISNUMBER(SEARCH("h", LOWER(INDEX(Paste_Here!J$2:J$850, MATCH(B683, Paste_Here!A$2:A$850, 0))))), ISNUMBER(SEARCH("i", LOWER(INDEX(Paste_Here!J$2:J$850, MATCH(B683, Paste_Here!A$2:A$850, 0)))))), "Yes", IF(INDEX(Paste_Here!J$2:J$850, MATCH(B683, Paste_Here!A$2:A$850, 0))&lt;&gt;"", "No", "")), ""), "")</f>
        <v/>
      </c>
      <c r="FY683" s="66"/>
      <c r="FZ683" s="75" t="str">
        <f>IFERROR(IF(B683&lt;&gt;"", IF(ISNUMBER(SEARCH("yes", LOWER(INDEX(Paste_Here!K$2:K$850, MATCH(B683, Paste_Here!A$2:A$850, 0))))), "Yes", IF(ISNUMBER(SEARCH("no", LOWER(INDEX(Paste_Here!K$2:K$850, MATCH(B683, Paste_Here!A$2:A$850, 0))))), "No", "")), ""), "")</f>
        <v/>
      </c>
      <c r="GA683" s="66"/>
      <c r="GB683" s="75" t="str">
        <f>IFERROR(IF(B683&lt;&gt;"", IF(ISNUMBER(SEARCH("transitional 2", LOWER(INDEX(Paste_Here!C$2:C$850, MATCH(B683, Paste_Here!A$2:A$850, 0))))), "T2",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GC683" s="66"/>
      <c r="GD683" s="75"/>
      <c r="GE683" s="66"/>
      <c r="GF683" s="75"/>
      <c r="GG683" s="66"/>
      <c r="GH683" s="75"/>
      <c r="GI683" s="66"/>
      <c r="GK683" s="1" t="str" cm="1">
        <f t="array" ref="GK683">IFERROR(INDEX(Paste_Here!$B$2:$B$850, MATCH(0, COUNTIF(GK$4:GK682, Paste_Here!$B$2:$B$850) + IF(Paste_Here!$B$2:$B$850="", 1, 0), 0)), "")</f>
        <v/>
      </c>
      <c r="GL683" s="1" t="str">
        <f>IF(GK683&lt;&gt;"", INDEX(Paste_Here!$A$2:$A$850, MATCH(GK683, Paste_Here!$B$2:$B$850, 0)), "")</f>
        <v/>
      </c>
      <c r="GM683" s="1" t="str">
        <f t="shared" si="142"/>
        <v/>
      </c>
      <c r="GN683" s="1" t="str" cm="1">
        <f t="array" ref="GN683">IFERROR(INDEX($GM$5:$GM$850, MATCH(SMALL(IF($GM$5:$GM$850&lt;&gt;"", COUNTIF($GM$5:$GM$850, "&lt;"&amp;$GM$5:$GM$850)+1), ROW()-ROW($GN$5)+1), COUNTIF($GM$5:$GM$850, "&lt;"&amp;$GM$5:$GM$850)+1, 0)), "")</f>
        <v/>
      </c>
    </row>
    <row r="684" spans="1:196">
      <c r="A684" s="66"/>
      <c r="B684" s="75" t="str">
        <f t="shared" si="130"/>
        <v/>
      </c>
      <c r="C684" s="66"/>
      <c r="D684" s="75" t="str">
        <f>IFERROR(IF(AND(INDEX(Paste_Here!N$2:N$850, MATCH(B684, Paste_Here!A$2:A$850, 0)) = ""), "", IF(UPPER(INDEX(Paste_Here!N$2:N$850, MATCH(B684, Paste_Here!A$2:A$850, 0))) = "YES", "Yes", IF(UPPER(INDEX(Paste_Here!N$2:N$850, MATCH(B684, Paste_Here!A$2:A$850, 0))) = "NO", "No", ""))), "")</f>
        <v/>
      </c>
      <c r="E684" s="66"/>
      <c r="F684" s="75" t="str">
        <f t="shared" si="137"/>
        <v/>
      </c>
      <c r="G684" s="66"/>
      <c r="H684" s="75" t="str">
        <f t="shared" si="138"/>
        <v/>
      </c>
      <c r="I684" s="66"/>
      <c r="J684" s="75" t="str">
        <f t="shared" si="139"/>
        <v/>
      </c>
      <c r="K684" s="66"/>
      <c r="L684" s="75"/>
      <c r="M684" s="66"/>
      <c r="N684" s="75" t="str">
        <f>IFERROR(IF(B684&lt;&gt;"", IF(AND(INDEX(Paste_Here!AW$2:AW$850, MATCH(B684, Paste_Here!A$2:A$850, 0))&lt;&gt;"", ISNUMBER(VALUE(INDEX(Paste_Here!AW$2:AW$850, MATCH(B684, Paste_Here!A$2:A$850, 0))))), INDEX(Paste_Here!AW$2:AW$850, MATCH(B684, Paste_Here!A$2:A$850, 0)), ""), ""), "")</f>
        <v/>
      </c>
      <c r="O684" s="66"/>
      <c r="P684" s="75" t="str">
        <f>IFERROR(IF(B684&lt;&gt;"", IF(AND(INDEX(Paste_Here!AX$2:AX$850, MATCH(B684, Paste_Here!A$2:A$850, 0))&lt;&gt;"", ISNUMBER(VALUE(INDEX(Paste_Here!AX$2:AX$850, MATCH(B684, Paste_Here!A$2:A$850, 0))))), INDEX(Paste_Here!AX$2:AX$850, MATCH(B684, Paste_Here!A$2:A$850, 0)), ""), ""), "")</f>
        <v/>
      </c>
      <c r="Q684" s="66"/>
      <c r="R684" s="75" t="str">
        <f>IFERROR(IF(B684&lt;&gt;"", IF(AND(INDEX(Paste_Here!AU$2:AU$850, MATCH(B684, Paste_Here!A$2:A$850, 0))&lt;&gt;"", ISNUMBER(VALUE(INDEX(Paste_Here!AU$2:AU$850, MATCH(B684, Paste_Here!A$2:A$850, 0))))), INDEX(Paste_Here!AU$2:AU$850, MATCH(B684, Paste_Here!A$2:A$850, 0)), ""), ""), "")</f>
        <v/>
      </c>
      <c r="S684" s="66"/>
      <c r="T684" s="75" t="str">
        <f>IFERROR(IF(B684&lt;&gt;"", IF(AND(INDEX(Paste_Here!AV$2:AV$850, MATCH(B684, Paste_Here!A$2:A$850, 0))&lt;&gt;"", ISNUMBER(VALUE(INDEX(Paste_Here!AV$2:AV$850, MATCH(B684, Paste_Here!A$2:A$850, 0))))), INDEX(Paste_Here!AV$2:AV$850, MATCH(B684, Paste_Here!A$2:A$850, 0)), ""), ""), "")</f>
        <v/>
      </c>
      <c r="U684" s="66"/>
      <c r="W684" s="66"/>
      <c r="Y684" s="66"/>
      <c r="Z684" s="66"/>
      <c r="AA684" s="75" t="str">
        <f t="shared" si="131"/>
        <v/>
      </c>
      <c r="AB684" s="66"/>
      <c r="AC684" s="75"/>
      <c r="AD684" s="66"/>
      <c r="AE684" s="98"/>
      <c r="AF684" s="66"/>
      <c r="AG684" s="75"/>
      <c r="AH684" s="66"/>
      <c r="AI684" s="75" t="str">
        <f>IFERROR(IF(B684&lt;&gt;"", IF(AND(INDEX(Paste_Here!AC$2:AC$850, MATCH(B684, Paste_Here!A$2:A$850, 0))&lt;&gt;"", ISNUMBER(VALUE(INDEX(Paste_Here!AC$2:AC$850, MATCH(B684, Paste_Here!A$2:A$850, 0))))), INDEX(Paste_Here!AC$2:AC$850, MATCH(B684, Paste_Here!A$2:A$850, 0)), ""), ""), "")</f>
        <v/>
      </c>
      <c r="AJ684" s="66"/>
      <c r="AK684" s="75" t="str">
        <f>IFERROR(IF(B684&lt;&gt;"", IF(ISNUMBER(SEARCH("highrisk", LOWER(INDEX(Paste_Here!AD$2:AD$850, MATCH(B684, Paste_Here!A$2:A$850, 0))))), "High Risk", IF(ISNUMBER(SEARCH("lowrisk", LOWER(INDEX(Paste_Here!AD$2:AD$850, MATCH(B684, Paste_Here!A$2:A$850, 0))))), "Low Risk", IF(ISNUMBER(SEARCH("somerisk", LOWER(INDEX(Paste_Here!AD$2:AD$850, MATCH(B684, Paste_Here!A$2:A$850, 0))))), "Some Risk", IF(ISNUMBER(SEARCH("ot", LOWER(INDEX(Paste_Here!AD$2:AD$850, MATCH(B684, Paste_Here!A$2:A$850, 0))))), "OT", "")))), ""), "")</f>
        <v/>
      </c>
      <c r="AL684" s="66"/>
      <c r="AM684" s="75"/>
      <c r="AN684" s="66"/>
      <c r="AO684" s="75" t="str">
        <f>IFERROR(IF(B684&lt;&gt;"", IF(AND(INDEX(Paste_Here!M$2:M$850, MATCH(B684, Paste_Here!A$2:A$850, 0))&lt;&gt;"", ISNUMBER(VALUE(INDEX(Paste_Here!M$2:M$850, MATCH(B684, Paste_Here!A$2:A$850, 0))))), INDEX(Paste_Here!M$2:M$850, MATCH(B684, Paste_Here!A$2:A$850, 0)), ""), ""), "")</f>
        <v/>
      </c>
      <c r="AP684" s="66"/>
      <c r="AQ684" s="75" t="str">
        <f>IFERROR(IF(B684&lt;&gt;"", IF(ISNUMBER(SEARCH("highrisk", LOWER(INDEX(Paste_Here!N$2:N$850, MATCH(B684, Paste_Here!A$2:A$850, 0))))), "High Risk", IF(ISNUMBER(SEARCH("lowrisk", LOWER(INDEX(Paste_Here!N$2:N$850, MATCH(B684, Paste_Here!A$2:A$850, 0))))), "Low Risk", IF(ISNUMBER(SEARCH("somerisk", LOWER(INDEX(Paste_Here!N$2:N$850, MATCH(B684, Paste_Here!A$2:A$850, 0))))), "Some Risk", IF(ISNUMBER(SEARCH("ot", LOWER(INDEX(Paste_Here!N$2:N$850, MATCH(B684, Paste_Here!A$2:A$850, 0))))), "OT", "")))), ""), "")</f>
        <v/>
      </c>
      <c r="AT684" s="66"/>
      <c r="AU684" s="103"/>
      <c r="AV684" s="66"/>
      <c r="AW684" s="66"/>
      <c r="AX684" s="75" t="str">
        <f t="shared" si="132"/>
        <v/>
      </c>
      <c r="AY684" s="66"/>
      <c r="AZ684" s="75"/>
      <c r="BA684" s="66"/>
      <c r="BB684" s="75"/>
      <c r="BC684" s="66"/>
      <c r="BD684" s="75"/>
      <c r="BE684" s="66"/>
      <c r="BF684" s="75" t="str">
        <f>IFERROR(IF(B684&lt;&gt;"", IF(AND(INDEX(Paste_Here!AE$2:AE$850, MATCH(B684, Paste_Here!A$2:A$850, 0))&lt;&gt;"", ISNUMBER(VALUE(INDEX(Paste_Here!AE$2:AE$850, MATCH(B684, Paste_Here!A$2:A$850, 0))))), INDEX(Paste_Here!AE$2:AE$850, MATCH(B684, Paste_Here!A$2:A$850, 0)), ""), ""), "")</f>
        <v/>
      </c>
      <c r="BG684" s="66"/>
      <c r="BH684" s="75" t="str">
        <f>IFERROR(IF(B684&lt;&gt;"", IF(ISNUMBER(SEARCH("highrisk", LOWER(INDEX(Paste_Here!AF$2:AF$850, MATCH(B684, Paste_Here!A$2:A$850, 0))))), "High Risk", IF(ISNUMBER(SEARCH("lowrisk", LOWER(INDEX(Paste_Here!AF$2:AF$850, MATCH(B684, Paste_Here!A$2:A$850, 0))))), "Low Risk", IF(ISNUMBER(SEARCH("somerisk", LOWER(INDEX(Paste_Here!AF$2:AF$850, MATCH(B684, Paste_Here!A$2:A$850, 0))))), "Some Risk", IF(ISNUMBER(SEARCH("ot", LOWER(INDEX(Paste_Here!AF$2:AF$850, MATCH(B684, Paste_Here!A$2:A$850, 0))))), "OT", "")))), ""), "")</f>
        <v/>
      </c>
      <c r="BI684" s="66"/>
      <c r="BJ684" s="75"/>
      <c r="BK684" s="66"/>
      <c r="BL684" s="75" t="str">
        <f>IFERROR(IF(B684&lt;&gt;"", IF(AND(INDEX(Paste_Here!O$2:O$850, MATCH(B684, Paste_Here!A$2:A$850, 0))&lt;&gt;"", ISNUMBER(VALUE(INDEX(Paste_Here!O$2:O$850, MATCH(B684, Paste_Here!A$2:A$850, 0))))), INDEX(Paste_Here!O$2:O$850, MATCH(B684, Paste_Here!A$2:A$850, 0)), ""), ""), "")</f>
        <v/>
      </c>
      <c r="BM684" s="66"/>
      <c r="BN684" s="75" t="str">
        <f>IFERROR(IF(B684&lt;&gt;"", IF(ISNUMBER(SEARCH("highrisk", LOWER(INDEX(Paste_Here!P$2:P$850, MATCH(B684, Paste_Here!A$2:A$850, 0))))), "High Risk", IF(ISNUMBER(SEARCH("lowrisk", LOWER(INDEX(Paste_Here!P$2:P$850, MATCH(B684, Paste_Here!A$2:A$850, 0))))), "Low Risk", IF(ISNUMBER(SEARCH("somerisk", LOWER(INDEX(Paste_Here!P$2:P$850, MATCH(B684, Paste_Here!A$2:A$850, 0))))), "Some Risk", IF(ISNUMBER(SEARCH("ot", LOWER(INDEX(Paste_Here!P$2:P$850, MATCH(B684, Paste_Here!A$2:A$850, 0))))), "OT", "")))), ""), "")</f>
        <v/>
      </c>
      <c r="BQ684" s="66"/>
      <c r="BR684" s="75"/>
      <c r="BS684" s="66"/>
      <c r="BT684" s="66"/>
      <c r="BU684" s="75" t="str">
        <f t="shared" si="133"/>
        <v/>
      </c>
      <c r="BV684" s="66"/>
      <c r="BW684" s="75"/>
      <c r="BX684" s="66"/>
      <c r="BY684" s="75"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BZ684" s="66"/>
      <c r="CA684" s="75"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CB684" s="66"/>
      <c r="CC684" s="75"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CD684" s="66"/>
      <c r="CE684" s="75"/>
      <c r="CF684" s="66"/>
      <c r="CK684" s="75"/>
      <c r="CL684" s="66"/>
      <c r="CM684" s="75"/>
      <c r="CN684" s="66"/>
      <c r="CO684" s="75"/>
      <c r="CP684" s="66"/>
      <c r="CQ684" s="66"/>
      <c r="CR684" s="75" t="str">
        <f t="shared" si="134"/>
        <v/>
      </c>
      <c r="CS684" s="66"/>
      <c r="CT684" s="75"/>
      <c r="CU684" s="66"/>
      <c r="CV684" s="75"/>
      <c r="CW684" s="66"/>
      <c r="CX684" s="75"/>
      <c r="CY684" s="66"/>
      <c r="CZ684" s="75"/>
      <c r="DA684" s="66"/>
      <c r="DB684" s="75" t="str">
        <f>IFERROR(IF(B684&lt;&gt;"", IF(AND(INDEX(Paste_Here!AK$2:AK$850, MATCH(B684, Paste_Here!A$2:A$850, 0))&lt;&gt;"", ISNUMBER(VALUE(INDEX(Paste_Here!AK$2:AK$850, MATCH(B684, Paste_Here!A$2:A$850, 0))))), INDEX(Paste_Here!AK$2:AK$850, MATCH(B684, Paste_Here!A$2:A$850, 0)), ""), ""), "")</f>
        <v/>
      </c>
      <c r="DC684" s="66"/>
      <c r="DD684" s="75" t="str">
        <f>IFERROR(IF(B684&lt;&gt;"", IF(ISNUMBER(SEARCH("highrisk", LOWER(INDEX(Paste_Here!AL$2:AL$850, MATCH(B684, Paste_Here!A$2:A$850, 0))))), "High Risk", IF(ISNUMBER(SEARCH("lowrisk", LOWER(INDEX(Paste_Here!AL$2:AL$850, MATCH(B684, Paste_Here!A$2:A$850, 0))))), "Low Risk", IF(ISNUMBER(SEARCH("somerisk", LOWER(INDEX(Paste_Here!AL$2:AL$850, MATCH(B684, Paste_Here!A$2:A$850, 0))))), "Some Risk", IF(ISNUMBER(SEARCH("ot", LOWER(INDEX(Paste_Here!AL$2:AL$850, MATCH(B684, Paste_Here!A$2:A$850, 0))))), "OT", "")))), ""), "")</f>
        <v/>
      </c>
      <c r="DE684" s="66"/>
      <c r="DF684" s="75" t="str">
        <f>IFERROR(IF(B684&lt;&gt;"", IF(AND(INDEX(Paste_Here!AM$2:AM$850, MATCH(B684, Paste_Here!A$2:A$850, 0))&lt;&gt;"", ISNUMBER(VALUE(INDEX(Paste_Here!AM$2:AM$850, MATCH(B684, Paste_Here!A$2:A$850, 0))))), INDEX(Paste_Here!AM$2:AM$850, MATCH(B684, Paste_Here!A$2:A$850, 0)), ""), ""), "")</f>
        <v/>
      </c>
      <c r="DG684" s="66"/>
      <c r="DH684" s="75" t="str">
        <f>IFERROR(IF(B684&lt;&gt;"", IF(ISNUMBER(SEARCH("highrisk", LOWER(INDEX(Paste_Here!AN$2:AN$850, MATCH(B684, Paste_Here!A$2:A$850, 0))))), "High Risk", IF(ISNUMBER(SEARCH("lowrisk", LOWER(INDEX(Paste_Here!AN$2:AN$850, MATCH(B684, Paste_Here!A$2:A$850, 0))))), "Low Risk", IF(ISNUMBER(SEARCH("somerisk", LOWER(INDEX(Paste_Here!AN$2:AN$850, MATCH(B684, Paste_Here!A$2:A$850, 0))))), "Some Risk", IF(ISNUMBER(SEARCH("ot", LOWER(INDEX(Paste_Here!AN$2:AN$850, MATCH(B684, Paste_Here!A$2:A$850, 0))))), "OT", "")))), ""), "")</f>
        <v/>
      </c>
      <c r="DI684" s="66"/>
      <c r="DJ684" s="66"/>
      <c r="DK684" s="75" t="str">
        <f t="shared" si="135"/>
        <v/>
      </c>
      <c r="DL684" s="66"/>
      <c r="DM684" s="75" t="str">
        <f>IFERROR(IF(B684&lt;&gt;"", IF(AND(INDEX(Paste_Here!Q$2:Q$850, MATCH(B684, Paste_Here!A$2:A$850, 0))&lt;&gt;"", ISNUMBER(VALUE(INDEX(Paste_Here!Q$2:Q$850, MATCH(B684, Paste_Here!A$2:A$850, 0))))), INDEX(Paste_Here!Q$2:Q$850, MATCH(B684, Paste_Here!A$2:A$850, 0)), ""), ""), "")</f>
        <v/>
      </c>
      <c r="DN684" s="66"/>
      <c r="DO684" s="75" t="str">
        <f>IFERROR(IF(B684&lt;&gt;"", IF(ISNUMBER(SEARCH("highrisk", LOWER(INDEX(Paste_Here!R$2:R$850, MATCH(B684, Paste_Here!A$2:A$850, 0))))), "High Risk", IF(ISNUMBER(SEARCH("lowrisk", LOWER(INDEX(Paste_Here!R$2:R$850, MATCH(B684, Paste_Here!A$2:A$850, 0))))), "Low Risk", IF(ISNUMBER(SEARCH("somerisk", LOWER(INDEX(Paste_Here!R$2:R$850, MATCH(B684, Paste_Here!A$2:A$850, 0))))), "Some Risk", IF(ISNUMBER(SEARCH("ot", LOWER(INDEX(Paste_Here!R$2:R$850, MATCH(B684, Paste_Here!A$2:A$850, 0))))), "OT", "")))), ""), "")</f>
        <v/>
      </c>
      <c r="DP684" s="66"/>
      <c r="DQ684" s="93" t="str">
        <f>IFERROR(IF(B684&lt;&gt;"", IF(AND(INDEX(Paste_Here!S$2:S$850, MATCH(B684, Paste_Here!A$2:A$850, 0))&lt;&gt;"", ISNUMBER(VALUE(INDEX(Paste_Here!S$2:S$850, MATCH(B684, Paste_Here!A$2:A$850, 0))))), INDEX(Paste_Here!S$2:S$850, MATCH(B684, Paste_Here!A$2:A$850, 0)), ""), ""), "")</f>
        <v/>
      </c>
      <c r="DR684" s="66"/>
      <c r="DS684" s="75"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IF(ISNUMBER(SEARCH("ot", LOWER(INDEX(Paste_Here!T$2:T$850, MATCH(B684, Paste_Here!A$2:A$850, 0))))), "OT", "")))), ""), "")</f>
        <v/>
      </c>
      <c r="DT684" s="66"/>
      <c r="DU684" s="75" t="str">
        <f>IFERROR(IF(B684&lt;&gt;"", IF(AND(INDEX(Paste_Here!U$2:U$850, MATCH(B684, Paste_Here!A$2:A$850, 0))&lt;&gt;"", ISNUMBER(VALUE(INDEX(Paste_Here!U$2:U$850, MATCH(B684, Paste_Here!A$2:A$850, 0))))), INDEX(Paste_Here!U$2:U$850, MATCH(B684, Paste_Here!A$2:A$850, 0)), ""), ""), "")</f>
        <v/>
      </c>
      <c r="DV684" s="66"/>
      <c r="DW684" s="93" t="str">
        <f>IFERROR(IF(B684&lt;&gt;"", IF(ISNUMBER(SEARCH("highrisk", LOWER(INDEX(Paste_Here!V$2:V$850, MATCH(B684, Paste_Here!A$2:A$850, 0))))), "High Risk", IF(ISNUMBER(SEARCH("lowrisk", LOWER(INDEX(Paste_Here!V$2:V$850, MATCH(B684, Paste_Here!A$2:A$850, 0))))), "Low Risk", IF(ISNUMBER(SEARCH("somerisk", LOWER(INDEX(Paste_Here!V$2:V$850, MATCH(B684, Paste_Here!A$2:A$850, 0))))), "Some Risk", IF(ISNUMBER(SEARCH("ot", LOWER(INDEX(Paste_Here!V$2:V$850, MATCH(B684, Paste_Here!A$2:A$850, 0))))), "OT", "")))), ""), "")</f>
        <v/>
      </c>
      <c r="DX684" s="66"/>
      <c r="DY684" s="75" t="str">
        <f>IFERROR(IF(B684&lt;&gt;"", IF(AND(INDEX(Paste_Here!W$2:W$850, MATCH(B684, Paste_Here!A$2:A$850, 0))&lt;&gt;"", ISNUMBER(VALUE(INDEX(Paste_Here!W$2:W$850, MATCH(B684, Paste_Here!A$2:A$850, 0))))), INDEX(Paste_Here!W$2:W$850, MATCH(B684, Paste_Here!A$2:A$850, 0)), ""), ""), "")</f>
        <v/>
      </c>
      <c r="DZ684" s="66"/>
      <c r="EA684" s="75" t="str">
        <f>IFERROR(IF(B684&lt;&gt;"", IF(ISNUMBER(SEARCH("highrisk", LOWER(INDEX(Paste_Here!X$2:X$850, MATCH(B684, Paste_Here!A$2:A$850, 0))))), "High Risk", IF(ISNUMBER(SEARCH("lowrisk", LOWER(INDEX(Paste_Here!X$2:X$850, MATCH(B684, Paste_Here!A$2:A$850, 0))))), "Low Risk", IF(ISNUMBER(SEARCH("somerisk", LOWER(INDEX(Paste_Here!X$2:X$850, MATCH(B684, Paste_Here!A$2:A$850, 0))))), "Some Risk", IF(ISNUMBER(SEARCH("ot", LOWER(INDEX(Paste_Here!X$2:X$850, MATCH(B684, Paste_Here!A$2:A$850, 0))))), "OT", "")))), ""), "")</f>
        <v/>
      </c>
      <c r="EB684" s="66"/>
      <c r="EC684" s="66"/>
      <c r="ED684" s="75" t="str">
        <f t="shared" si="140"/>
        <v/>
      </c>
      <c r="EE684" s="66"/>
      <c r="EF684" s="75" t="str">
        <f>IFERROR(IF(B684&lt;&gt;"", IF(AND(INDEX(Paste_Here!AO$2:AO$850, MATCH(B684, Paste_Here!A$2:A$850, 0))&lt;&gt;"", ISNUMBER(VALUE(INDEX(Paste_Here!AO$2:AO$850, MATCH(B684, Paste_Here!A$2:A$850, 0))))), INDEX(Paste_Here!AO$2:AO$850, MATCH(B684, Paste_Here!A$2:A$850, 0)), ""), ""), "")</f>
        <v/>
      </c>
      <c r="EG684" s="66"/>
      <c r="EH684" s="75" t="str">
        <f>IFERROR(IF(B684&lt;&gt;"", IF(ISNUMBER(SEARCH("highrisk", LOWER(INDEX(Paste_Here!AP$2:AP$850, MATCH(B684, Paste_Here!A$2:A$850, 0))))), "High Risk", IF(ISNUMBER(SEARCH("lowrisk", LOWER(INDEX(Paste_Here!AP$2:AP$850, MATCH(B684, Paste_Here!A$2:A$850, 0))))), "Low Risk", IF(ISNUMBER(SEARCH("somerisk", LOWER(INDEX(Paste_Here!AP$2:AP$850, MATCH(B684, Paste_Here!A$2:A$850, 0))))), "Some Risk", IF(ISNUMBER(SEARCH("ot", LOWER(INDEX(Paste_Here!AP$2:AP$850, MATCH(B684, Paste_Here!A$2:A$850, 0))))), "OT", "")))), ""), "")</f>
        <v/>
      </c>
      <c r="EI684" s="66"/>
      <c r="EJ684" s="93"/>
      <c r="EK684" s="66"/>
      <c r="EL684" s="75" t="str">
        <f>IFERROR(IF(B684&lt;&gt;"", IF(AND(INDEX(Paste_Here!AQ$2:AQ$850, MATCH(B684, Paste_Here!A$2:A$850, 0))&lt;&gt;"", ISNUMBER(VALUE(INDEX(Paste_Here!AQ$2:AQ$850, MATCH(B684, Paste_Here!A$2:A$850, 0))))), INDEX(Paste_Here!AQ$2:AQ$850, MATCH(B684, Paste_Here!A$2:A$850, 0)), ""), ""), "")</f>
        <v/>
      </c>
      <c r="EM684" s="66"/>
      <c r="EN684" s="75" t="str">
        <f>IFERROR(IF(B684&lt;&gt;"", IF(ISNUMBER(SEARCH("highrisk", LOWER(INDEX(Paste_Here!AR$2:AR$850, MATCH(B684, Paste_Here!A$2:A$850, 0))))), "High Risk", IF(ISNUMBER(SEARCH("lowrisk", LOWER(INDEX(Paste_Here!AR$2:AR$850, MATCH(B684, Paste_Here!A$2:A$850, 0))))), "Low Risk", IF(ISNUMBER(SEARCH("somerisk", LOWER(INDEX(Paste_Here!AR$2:AR$850, MATCH(B684, Paste_Here!A$2:A$850, 0))))), "Some Risk", IF(ISNUMBER(SEARCH("ot", LOWER(INDEX(Paste_Here!AR$2:AR$850, MATCH(B684, Paste_Here!A$2:A$850, 0))))), "OT", "")))), ""), "")</f>
        <v/>
      </c>
      <c r="EO684" s="66"/>
      <c r="EP684" s="93"/>
      <c r="EQ684" s="66"/>
      <c r="ER684" s="75"/>
      <c r="ES684" s="66"/>
      <c r="ET684" s="75"/>
      <c r="EU684" s="66"/>
      <c r="EV684" s="66"/>
      <c r="EW684" s="75" t="str">
        <f t="shared" si="141"/>
        <v/>
      </c>
      <c r="EX684" s="66"/>
      <c r="EY684" s="75" t="str">
        <f>IFERROR(IF(B684&lt;&gt;"", IF(AND(INDEX(Paste_Here!Y$2:Y$850, MATCH(B684, Paste_Here!A$2:A$850, 0))&lt;&gt;"", ISNUMBER(VALUE(INDEX(Paste_Here!Y$2:Y$850, MATCH(B684, Paste_Here!A$2:A$850, 0))))), INDEX(Paste_Here!Y$2:Y$850, MATCH(B684, Paste_Here!A$2:A$850, 0)), ""), ""), "")</f>
        <v/>
      </c>
      <c r="EZ684" s="66"/>
      <c r="FA684" s="75" t="str">
        <f>IFERROR(IF(B684&lt;&gt;"", IF(ISNUMBER(SEARCH("highrisk", LOWER(INDEX(Paste_Here!Z$2:Z$850, MATCH(B684, Paste_Here!A$2:A$850, 0))))), "High Risk", IF(ISNUMBER(SEARCH("lowrisk", LOWER(INDEX(Paste_Here!Z$2:Z$850, MATCH(B684, Paste_Here!A$2:A$850, 0))))), "Low Risk", IF(ISNUMBER(SEARCH("somerisk", LOWER(INDEX(Paste_Here!Z$2:Z$850, MATCH(B684, Paste_Here!A$2:A$850, 0))))), "Some Risk", IF(ISNUMBER(SEARCH("ot", LOWER(INDEX(Paste_Here!Z$2:Z$850, MATCH(B684, Paste_Here!A$2:A$850, 0))))), "OT", "")))), ""), "")</f>
        <v/>
      </c>
      <c r="FB684" s="66"/>
      <c r="FC684" s="93"/>
      <c r="FD684" s="66"/>
      <c r="FE684" s="75" t="str">
        <f>IFERROR(IF(B684&lt;&gt;"", IF(AND(INDEX(Paste_Here!AA$2:AA$850, MATCH(B684, Paste_Here!A$2:A$850, 0))&lt;&gt;"", ISNUMBER(VALUE(INDEX(Paste_Here!AA$2:AA$850, MATCH(B684, Paste_Here!A$2:A$850, 0))))), INDEX(Paste_Here!AA$2:AA$850, MATCH(B684, Paste_Here!A$2:A$850, 0)), ""), ""), "")</f>
        <v/>
      </c>
      <c r="FF684" s="66"/>
      <c r="FG684" s="75" t="str">
        <f>IFERROR(IF(B684&lt;&gt;"", IF(ISNUMBER(SEARCH("highrisk", LOWER(INDEX(Paste_Here!AB$2:AB$850, MATCH(B684, Paste_Here!A$2:A$850, 0))))), "High Risk", IF(ISNUMBER(SEARCH("lowrisk", LOWER(INDEX(Paste_Here!AB$2:AB$850, MATCH(B684, Paste_Here!A$2:A$850, 0))))), "Low Risk", IF(ISNUMBER(SEARCH("somerisk", LOWER(INDEX(Paste_Here!AB$2:AB$850, MATCH(B684, Paste_Here!A$2:A$850, 0))))), "Some Risk", IF(ISNUMBER(SEARCH("ot", LOWER(INDEX(Paste_Here!AB$2:AB$850, MATCH(B684, Paste_Here!A$2:A$850, 0))))), "OT", "")))), ""), "")</f>
        <v/>
      </c>
      <c r="FH684" s="66"/>
      <c r="FI684" s="93"/>
      <c r="FJ684" s="66"/>
      <c r="FK684" s="75"/>
      <c r="FL684" s="66"/>
      <c r="FM684" s="75"/>
      <c r="FN684" s="66"/>
      <c r="FO684" s="66"/>
      <c r="FP684" s="75" t="str">
        <f t="shared" si="136"/>
        <v/>
      </c>
      <c r="FQ684" s="66"/>
      <c r="FR684" s="75" t="str">
        <f>IFERROR(IF(B684&lt;&gt;"", IF(ISNUMBER(SEARCH("s", LOWER(INDEX(Paste_Here!L$2:L$850, MATCH(B684, Paste_Here!A$2:A$850, 0))))), "Yes", IF(INDEX(Paste_Here!L$2:L$850, MATCH(B684, Paste_Here!A$2:A$850, 0))&lt;&gt;"", "No", "")), ""), "")</f>
        <v/>
      </c>
      <c r="FS684" s="66"/>
      <c r="FT684" s="75" t="str">
        <f>IFERROR(IF(B684&lt;&gt;"", IF(ISNUMBER(SEARCH("yes", LOWER(INDEX(Paste_Here!F$2:F$850, MATCH(B684, Paste_Here!A$2:A$850, 0))))), "Yes", IF(ISNUMBER(SEARCH("no", LOWER(INDEX(Paste_Here!F$2:F$850, MATCH(B684, Paste_Here!A$2:A$850, 0))))), "No", "")), ""), "")</f>
        <v/>
      </c>
      <c r="FU684" s="66"/>
      <c r="FV684" s="75" t="str">
        <f>IFERROR(IF(B684&lt;&gt;"", IF(ISNUMBER(SEARCH("english language learner", LOWER(INDEX(Paste_Here!C$2:C$850, MATCH(B684, Paste_Here!A$2:A$850, 0))))), "Yes", ""), ""), "")</f>
        <v/>
      </c>
      <c r="FW684" s="66"/>
      <c r="FX684" s="75" t="str">
        <f>IFERROR(IF(B684&lt;&gt;"", IF(OR(ISNUMBER(SEARCH("b", LOWER(INDEX(Paste_Here!J$2:J$850, MATCH(B684, Paste_Here!A$2:A$850, 0))))), ISNUMBER(SEARCH("h", LOWER(INDEX(Paste_Here!J$2:J$850, MATCH(B684, Paste_Here!A$2:A$850, 0))))), ISNUMBER(SEARCH("i", LOWER(INDEX(Paste_Here!J$2:J$850, MATCH(B684, Paste_Here!A$2:A$850, 0)))))), "Yes", IF(INDEX(Paste_Here!J$2:J$850, MATCH(B684, Paste_Here!A$2:A$850, 0))&lt;&gt;"", "No", "")), ""), "")</f>
        <v/>
      </c>
      <c r="FY684" s="66"/>
      <c r="FZ684" s="75" t="str">
        <f>IFERROR(IF(B684&lt;&gt;"", IF(ISNUMBER(SEARCH("yes", LOWER(INDEX(Paste_Here!K$2:K$850, MATCH(B684, Paste_Here!A$2:A$850, 0))))), "Yes", IF(ISNUMBER(SEARCH("no", LOWER(INDEX(Paste_Here!K$2:K$850, MATCH(B684, Paste_Here!A$2:A$850, 0))))), "No", "")), ""), "")</f>
        <v/>
      </c>
      <c r="GA684" s="66"/>
      <c r="GB684" s="75" t="str">
        <f>IFERROR(IF(B684&lt;&gt;"", IF(ISNUMBER(SEARCH("transitional 2", LOWER(INDEX(Paste_Here!C$2:C$850, MATCH(B684, Paste_Here!A$2:A$850, 0))))), "T2",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GC684" s="66"/>
      <c r="GD684" s="75"/>
      <c r="GE684" s="66"/>
      <c r="GF684" s="75"/>
      <c r="GG684" s="66"/>
      <c r="GH684" s="75"/>
      <c r="GI684" s="66"/>
      <c r="GK684" s="1" t="str" cm="1">
        <f t="array" ref="GK684">IFERROR(INDEX(Paste_Here!$B$2:$B$850, MATCH(0, COUNTIF(GK$4:GK683, Paste_Here!$B$2:$B$850) + IF(Paste_Here!$B$2:$B$850="", 1, 0), 0)), "")</f>
        <v/>
      </c>
      <c r="GL684" s="1" t="str">
        <f>IF(GK684&lt;&gt;"", INDEX(Paste_Here!$A$2:$A$850, MATCH(GK684, Paste_Here!$B$2:$B$850, 0)), "")</f>
        <v/>
      </c>
      <c r="GM684" s="1" t="str">
        <f t="shared" si="142"/>
        <v/>
      </c>
      <c r="GN684" s="1" t="str" cm="1">
        <f t="array" ref="GN684">IFERROR(INDEX($GM$5:$GM$850, MATCH(SMALL(IF($GM$5:$GM$850&lt;&gt;"", COUNTIF($GM$5:$GM$850, "&lt;"&amp;$GM$5:$GM$850)+1), ROW()-ROW($GN$5)+1), COUNTIF($GM$5:$GM$850, "&lt;"&amp;$GM$5:$GM$850)+1, 0)), "")</f>
        <v/>
      </c>
    </row>
    <row r="685" spans="1:196">
      <c r="A685" s="66"/>
      <c r="B685" s="75" t="str">
        <f t="shared" si="130"/>
        <v/>
      </c>
      <c r="C685" s="66"/>
      <c r="D685" s="75" t="str">
        <f>IFERROR(IF(AND(INDEX(Paste_Here!N$2:N$850, MATCH(B685, Paste_Here!A$2:A$850, 0)) = ""), "", IF(UPPER(INDEX(Paste_Here!N$2:N$850, MATCH(B685, Paste_Here!A$2:A$850, 0))) = "YES", "Yes", IF(UPPER(INDEX(Paste_Here!N$2:N$850, MATCH(B685, Paste_Here!A$2:A$850, 0))) = "NO", "No", ""))), "")</f>
        <v/>
      </c>
      <c r="E685" s="66"/>
      <c r="F685" s="75" t="str">
        <f t="shared" si="137"/>
        <v/>
      </c>
      <c r="G685" s="66"/>
      <c r="H685" s="75" t="str">
        <f t="shared" si="138"/>
        <v/>
      </c>
      <c r="I685" s="66"/>
      <c r="J685" s="75" t="str">
        <f t="shared" si="139"/>
        <v/>
      </c>
      <c r="K685" s="66"/>
      <c r="L685" s="75"/>
      <c r="M685" s="66"/>
      <c r="N685" s="75" t="str">
        <f>IFERROR(IF(B685&lt;&gt;"", IF(AND(INDEX(Paste_Here!AW$2:AW$850, MATCH(B685, Paste_Here!A$2:A$850, 0))&lt;&gt;"", ISNUMBER(VALUE(INDEX(Paste_Here!AW$2:AW$850, MATCH(B685, Paste_Here!A$2:A$850, 0))))), INDEX(Paste_Here!AW$2:AW$850, MATCH(B685, Paste_Here!A$2:A$850, 0)), ""), ""), "")</f>
        <v/>
      </c>
      <c r="O685" s="66"/>
      <c r="P685" s="75" t="str">
        <f>IFERROR(IF(B685&lt;&gt;"", IF(AND(INDEX(Paste_Here!AX$2:AX$850, MATCH(B685, Paste_Here!A$2:A$850, 0))&lt;&gt;"", ISNUMBER(VALUE(INDEX(Paste_Here!AX$2:AX$850, MATCH(B685, Paste_Here!A$2:A$850, 0))))), INDEX(Paste_Here!AX$2:AX$850, MATCH(B685, Paste_Here!A$2:A$850, 0)), ""), ""), "")</f>
        <v/>
      </c>
      <c r="Q685" s="66"/>
      <c r="R685" s="75" t="str">
        <f>IFERROR(IF(B685&lt;&gt;"", IF(AND(INDEX(Paste_Here!AU$2:AU$850, MATCH(B685, Paste_Here!A$2:A$850, 0))&lt;&gt;"", ISNUMBER(VALUE(INDEX(Paste_Here!AU$2:AU$850, MATCH(B685, Paste_Here!A$2:A$850, 0))))), INDEX(Paste_Here!AU$2:AU$850, MATCH(B685, Paste_Here!A$2:A$850, 0)), ""), ""), "")</f>
        <v/>
      </c>
      <c r="S685" s="66"/>
      <c r="T685" s="75" t="str">
        <f>IFERROR(IF(B685&lt;&gt;"", IF(AND(INDEX(Paste_Here!AV$2:AV$850, MATCH(B685, Paste_Here!A$2:A$850, 0))&lt;&gt;"", ISNUMBER(VALUE(INDEX(Paste_Here!AV$2:AV$850, MATCH(B685, Paste_Here!A$2:A$850, 0))))), INDEX(Paste_Here!AV$2:AV$850, MATCH(B685, Paste_Here!A$2:A$850, 0)), ""), ""), "")</f>
        <v/>
      </c>
      <c r="U685" s="66"/>
      <c r="W685" s="66"/>
      <c r="Y685" s="66"/>
      <c r="Z685" s="66"/>
      <c r="AA685" s="75" t="str">
        <f t="shared" si="131"/>
        <v/>
      </c>
      <c r="AB685" s="66"/>
      <c r="AC685" s="75"/>
      <c r="AD685" s="66"/>
      <c r="AE685" s="98"/>
      <c r="AF685" s="66"/>
      <c r="AG685" s="75"/>
      <c r="AH685" s="66"/>
      <c r="AI685" s="75" t="str">
        <f>IFERROR(IF(B685&lt;&gt;"", IF(AND(INDEX(Paste_Here!AC$2:AC$850, MATCH(B685, Paste_Here!A$2:A$850, 0))&lt;&gt;"", ISNUMBER(VALUE(INDEX(Paste_Here!AC$2:AC$850, MATCH(B685, Paste_Here!A$2:A$850, 0))))), INDEX(Paste_Here!AC$2:AC$850, MATCH(B685, Paste_Here!A$2:A$850, 0)), ""), ""), "")</f>
        <v/>
      </c>
      <c r="AJ685" s="66"/>
      <c r="AK685" s="75" t="str">
        <f>IFERROR(IF(B685&lt;&gt;"", IF(ISNUMBER(SEARCH("highrisk", LOWER(INDEX(Paste_Here!AD$2:AD$850, MATCH(B685, Paste_Here!A$2:A$850, 0))))), "High Risk", IF(ISNUMBER(SEARCH("lowrisk", LOWER(INDEX(Paste_Here!AD$2:AD$850, MATCH(B685, Paste_Here!A$2:A$850, 0))))), "Low Risk", IF(ISNUMBER(SEARCH("somerisk", LOWER(INDEX(Paste_Here!AD$2:AD$850, MATCH(B685, Paste_Here!A$2:A$850, 0))))), "Some Risk", IF(ISNUMBER(SEARCH("ot", LOWER(INDEX(Paste_Here!AD$2:AD$850, MATCH(B685, Paste_Here!A$2:A$850, 0))))), "OT", "")))), ""), "")</f>
        <v/>
      </c>
      <c r="AL685" s="66"/>
      <c r="AM685" s="75"/>
      <c r="AN685" s="66"/>
      <c r="AO685" s="75" t="str">
        <f>IFERROR(IF(B685&lt;&gt;"", IF(AND(INDEX(Paste_Here!M$2:M$850, MATCH(B685, Paste_Here!A$2:A$850, 0))&lt;&gt;"", ISNUMBER(VALUE(INDEX(Paste_Here!M$2:M$850, MATCH(B685, Paste_Here!A$2:A$850, 0))))), INDEX(Paste_Here!M$2:M$850, MATCH(B685, Paste_Here!A$2:A$850, 0)), ""), ""), "")</f>
        <v/>
      </c>
      <c r="AP685" s="66"/>
      <c r="AQ685" s="75" t="str">
        <f>IFERROR(IF(B685&lt;&gt;"", IF(ISNUMBER(SEARCH("highrisk", LOWER(INDEX(Paste_Here!N$2:N$850, MATCH(B685, Paste_Here!A$2:A$850, 0))))), "High Risk", IF(ISNUMBER(SEARCH("lowrisk", LOWER(INDEX(Paste_Here!N$2:N$850, MATCH(B685, Paste_Here!A$2:A$850, 0))))), "Low Risk", IF(ISNUMBER(SEARCH("somerisk", LOWER(INDEX(Paste_Here!N$2:N$850, MATCH(B685, Paste_Here!A$2:A$850, 0))))), "Some Risk", IF(ISNUMBER(SEARCH("ot", LOWER(INDEX(Paste_Here!N$2:N$850, MATCH(B685, Paste_Here!A$2:A$850, 0))))), "OT", "")))), ""), "")</f>
        <v/>
      </c>
      <c r="AT685" s="66"/>
      <c r="AU685" s="103"/>
      <c r="AV685" s="66"/>
      <c r="AW685" s="66"/>
      <c r="AX685" s="75" t="str">
        <f t="shared" si="132"/>
        <v/>
      </c>
      <c r="AY685" s="66"/>
      <c r="AZ685" s="75"/>
      <c r="BA685" s="66"/>
      <c r="BB685" s="75"/>
      <c r="BC685" s="66"/>
      <c r="BD685" s="75"/>
      <c r="BE685" s="66"/>
      <c r="BF685" s="75" t="str">
        <f>IFERROR(IF(B685&lt;&gt;"", IF(AND(INDEX(Paste_Here!AE$2:AE$850, MATCH(B685, Paste_Here!A$2:A$850, 0))&lt;&gt;"", ISNUMBER(VALUE(INDEX(Paste_Here!AE$2:AE$850, MATCH(B685, Paste_Here!A$2:A$850, 0))))), INDEX(Paste_Here!AE$2:AE$850, MATCH(B685, Paste_Here!A$2:A$850, 0)), ""), ""), "")</f>
        <v/>
      </c>
      <c r="BG685" s="66"/>
      <c r="BH685" s="75" t="str">
        <f>IFERROR(IF(B685&lt;&gt;"", IF(ISNUMBER(SEARCH("highrisk", LOWER(INDEX(Paste_Here!AF$2:AF$850, MATCH(B685, Paste_Here!A$2:A$850, 0))))), "High Risk", IF(ISNUMBER(SEARCH("lowrisk", LOWER(INDEX(Paste_Here!AF$2:AF$850, MATCH(B685, Paste_Here!A$2:A$850, 0))))), "Low Risk", IF(ISNUMBER(SEARCH("somerisk", LOWER(INDEX(Paste_Here!AF$2:AF$850, MATCH(B685, Paste_Here!A$2:A$850, 0))))), "Some Risk", IF(ISNUMBER(SEARCH("ot", LOWER(INDEX(Paste_Here!AF$2:AF$850, MATCH(B685, Paste_Here!A$2:A$850, 0))))), "OT", "")))), ""), "")</f>
        <v/>
      </c>
      <c r="BI685" s="66"/>
      <c r="BJ685" s="75"/>
      <c r="BK685" s="66"/>
      <c r="BL685" s="75" t="str">
        <f>IFERROR(IF(B685&lt;&gt;"", IF(AND(INDEX(Paste_Here!O$2:O$850, MATCH(B685, Paste_Here!A$2:A$850, 0))&lt;&gt;"", ISNUMBER(VALUE(INDEX(Paste_Here!O$2:O$850, MATCH(B685, Paste_Here!A$2:A$850, 0))))), INDEX(Paste_Here!O$2:O$850, MATCH(B685, Paste_Here!A$2:A$850, 0)), ""), ""), "")</f>
        <v/>
      </c>
      <c r="BM685" s="66"/>
      <c r="BN685" s="75" t="str">
        <f>IFERROR(IF(B685&lt;&gt;"", IF(ISNUMBER(SEARCH("highrisk", LOWER(INDEX(Paste_Here!P$2:P$850, MATCH(B685, Paste_Here!A$2:A$850, 0))))), "High Risk", IF(ISNUMBER(SEARCH("lowrisk", LOWER(INDEX(Paste_Here!P$2:P$850, MATCH(B685, Paste_Here!A$2:A$850, 0))))), "Low Risk", IF(ISNUMBER(SEARCH("somerisk", LOWER(INDEX(Paste_Here!P$2:P$850, MATCH(B685, Paste_Here!A$2:A$850, 0))))), "Some Risk", IF(ISNUMBER(SEARCH("ot", LOWER(INDEX(Paste_Here!P$2:P$850, MATCH(B685, Paste_Here!A$2:A$850, 0))))), "OT", "")))), ""), "")</f>
        <v/>
      </c>
      <c r="BQ685" s="66"/>
      <c r="BR685" s="75"/>
      <c r="BS685" s="66"/>
      <c r="BT685" s="66"/>
      <c r="BU685" s="75" t="str">
        <f t="shared" si="133"/>
        <v/>
      </c>
      <c r="BV685" s="66"/>
      <c r="BW685" s="75"/>
      <c r="BX685" s="66"/>
      <c r="BY685" s="75"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BZ685" s="66"/>
      <c r="CA685" s="75"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CB685" s="66"/>
      <c r="CC685" s="75"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CD685" s="66"/>
      <c r="CE685" s="75"/>
      <c r="CF685" s="66"/>
      <c r="CK685" s="75"/>
      <c r="CL685" s="66"/>
      <c r="CM685" s="75"/>
      <c r="CN685" s="66"/>
      <c r="CO685" s="75"/>
      <c r="CP685" s="66"/>
      <c r="CQ685" s="66"/>
      <c r="CR685" s="75" t="str">
        <f t="shared" si="134"/>
        <v/>
      </c>
      <c r="CS685" s="66"/>
      <c r="CT685" s="75"/>
      <c r="CU685" s="66"/>
      <c r="CV685" s="75"/>
      <c r="CW685" s="66"/>
      <c r="CX685" s="75"/>
      <c r="CY685" s="66"/>
      <c r="CZ685" s="75"/>
      <c r="DA685" s="66"/>
      <c r="DB685" s="75" t="str">
        <f>IFERROR(IF(B685&lt;&gt;"", IF(AND(INDEX(Paste_Here!AK$2:AK$850, MATCH(B685, Paste_Here!A$2:A$850, 0))&lt;&gt;"", ISNUMBER(VALUE(INDEX(Paste_Here!AK$2:AK$850, MATCH(B685, Paste_Here!A$2:A$850, 0))))), INDEX(Paste_Here!AK$2:AK$850, MATCH(B685, Paste_Here!A$2:A$850, 0)), ""), ""), "")</f>
        <v/>
      </c>
      <c r="DC685" s="66"/>
      <c r="DD685" s="75" t="str">
        <f>IFERROR(IF(B685&lt;&gt;"", IF(ISNUMBER(SEARCH("highrisk", LOWER(INDEX(Paste_Here!AL$2:AL$850, MATCH(B685, Paste_Here!A$2:A$850, 0))))), "High Risk", IF(ISNUMBER(SEARCH("lowrisk", LOWER(INDEX(Paste_Here!AL$2:AL$850, MATCH(B685, Paste_Here!A$2:A$850, 0))))), "Low Risk", IF(ISNUMBER(SEARCH("somerisk", LOWER(INDEX(Paste_Here!AL$2:AL$850, MATCH(B685, Paste_Here!A$2:A$850, 0))))), "Some Risk", IF(ISNUMBER(SEARCH("ot", LOWER(INDEX(Paste_Here!AL$2:AL$850, MATCH(B685, Paste_Here!A$2:A$850, 0))))), "OT", "")))), ""), "")</f>
        <v/>
      </c>
      <c r="DE685" s="66"/>
      <c r="DF685" s="75" t="str">
        <f>IFERROR(IF(B685&lt;&gt;"", IF(AND(INDEX(Paste_Here!AM$2:AM$850, MATCH(B685, Paste_Here!A$2:A$850, 0))&lt;&gt;"", ISNUMBER(VALUE(INDEX(Paste_Here!AM$2:AM$850, MATCH(B685, Paste_Here!A$2:A$850, 0))))), INDEX(Paste_Here!AM$2:AM$850, MATCH(B685, Paste_Here!A$2:A$850, 0)), ""), ""), "")</f>
        <v/>
      </c>
      <c r="DG685" s="66"/>
      <c r="DH685" s="75" t="str">
        <f>IFERROR(IF(B685&lt;&gt;"", IF(ISNUMBER(SEARCH("highrisk", LOWER(INDEX(Paste_Here!AN$2:AN$850, MATCH(B685, Paste_Here!A$2:A$850, 0))))), "High Risk", IF(ISNUMBER(SEARCH("lowrisk", LOWER(INDEX(Paste_Here!AN$2:AN$850, MATCH(B685, Paste_Here!A$2:A$850, 0))))), "Low Risk", IF(ISNUMBER(SEARCH("somerisk", LOWER(INDEX(Paste_Here!AN$2:AN$850, MATCH(B685, Paste_Here!A$2:A$850, 0))))), "Some Risk", IF(ISNUMBER(SEARCH("ot", LOWER(INDEX(Paste_Here!AN$2:AN$850, MATCH(B685, Paste_Here!A$2:A$850, 0))))), "OT", "")))), ""), "")</f>
        <v/>
      </c>
      <c r="DI685" s="66"/>
      <c r="DJ685" s="66"/>
      <c r="DK685" s="75" t="str">
        <f t="shared" si="135"/>
        <v/>
      </c>
      <c r="DL685" s="66"/>
      <c r="DM685" s="75" t="str">
        <f>IFERROR(IF(B685&lt;&gt;"", IF(AND(INDEX(Paste_Here!Q$2:Q$850, MATCH(B685, Paste_Here!A$2:A$850, 0))&lt;&gt;"", ISNUMBER(VALUE(INDEX(Paste_Here!Q$2:Q$850, MATCH(B685, Paste_Here!A$2:A$850, 0))))), INDEX(Paste_Here!Q$2:Q$850, MATCH(B685, Paste_Here!A$2:A$850, 0)), ""), ""), "")</f>
        <v/>
      </c>
      <c r="DN685" s="66"/>
      <c r="DO685" s="75" t="str">
        <f>IFERROR(IF(B685&lt;&gt;"", IF(ISNUMBER(SEARCH("highrisk", LOWER(INDEX(Paste_Here!R$2:R$850, MATCH(B685, Paste_Here!A$2:A$850, 0))))), "High Risk", IF(ISNUMBER(SEARCH("lowrisk", LOWER(INDEX(Paste_Here!R$2:R$850, MATCH(B685, Paste_Here!A$2:A$850, 0))))), "Low Risk", IF(ISNUMBER(SEARCH("somerisk", LOWER(INDEX(Paste_Here!R$2:R$850, MATCH(B685, Paste_Here!A$2:A$850, 0))))), "Some Risk", IF(ISNUMBER(SEARCH("ot", LOWER(INDEX(Paste_Here!R$2:R$850, MATCH(B685, Paste_Here!A$2:A$850, 0))))), "OT", "")))), ""), "")</f>
        <v/>
      </c>
      <c r="DP685" s="66"/>
      <c r="DQ685" s="93" t="str">
        <f>IFERROR(IF(B685&lt;&gt;"", IF(AND(INDEX(Paste_Here!S$2:S$850, MATCH(B685, Paste_Here!A$2:A$850, 0))&lt;&gt;"", ISNUMBER(VALUE(INDEX(Paste_Here!S$2:S$850, MATCH(B685, Paste_Here!A$2:A$850, 0))))), INDEX(Paste_Here!S$2:S$850, MATCH(B685, Paste_Here!A$2:A$850, 0)), ""), ""), "")</f>
        <v/>
      </c>
      <c r="DR685" s="66"/>
      <c r="DS685" s="75"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IF(ISNUMBER(SEARCH("ot", LOWER(INDEX(Paste_Here!T$2:T$850, MATCH(B685, Paste_Here!A$2:A$850, 0))))), "OT", "")))), ""), "")</f>
        <v/>
      </c>
      <c r="DT685" s="66"/>
      <c r="DU685" s="75" t="str">
        <f>IFERROR(IF(B685&lt;&gt;"", IF(AND(INDEX(Paste_Here!U$2:U$850, MATCH(B685, Paste_Here!A$2:A$850, 0))&lt;&gt;"", ISNUMBER(VALUE(INDEX(Paste_Here!U$2:U$850, MATCH(B685, Paste_Here!A$2:A$850, 0))))), INDEX(Paste_Here!U$2:U$850, MATCH(B685, Paste_Here!A$2:A$850, 0)), ""), ""), "")</f>
        <v/>
      </c>
      <c r="DV685" s="66"/>
      <c r="DW685" s="93" t="str">
        <f>IFERROR(IF(B685&lt;&gt;"", IF(ISNUMBER(SEARCH("highrisk", LOWER(INDEX(Paste_Here!V$2:V$850, MATCH(B685, Paste_Here!A$2:A$850, 0))))), "High Risk", IF(ISNUMBER(SEARCH("lowrisk", LOWER(INDEX(Paste_Here!V$2:V$850, MATCH(B685, Paste_Here!A$2:A$850, 0))))), "Low Risk", IF(ISNUMBER(SEARCH("somerisk", LOWER(INDEX(Paste_Here!V$2:V$850, MATCH(B685, Paste_Here!A$2:A$850, 0))))), "Some Risk", IF(ISNUMBER(SEARCH("ot", LOWER(INDEX(Paste_Here!V$2:V$850, MATCH(B685, Paste_Here!A$2:A$850, 0))))), "OT", "")))), ""), "")</f>
        <v/>
      </c>
      <c r="DX685" s="66"/>
      <c r="DY685" s="75" t="str">
        <f>IFERROR(IF(B685&lt;&gt;"", IF(AND(INDEX(Paste_Here!W$2:W$850, MATCH(B685, Paste_Here!A$2:A$850, 0))&lt;&gt;"", ISNUMBER(VALUE(INDEX(Paste_Here!W$2:W$850, MATCH(B685, Paste_Here!A$2:A$850, 0))))), INDEX(Paste_Here!W$2:W$850, MATCH(B685, Paste_Here!A$2:A$850, 0)), ""), ""), "")</f>
        <v/>
      </c>
      <c r="DZ685" s="66"/>
      <c r="EA685" s="75" t="str">
        <f>IFERROR(IF(B685&lt;&gt;"", IF(ISNUMBER(SEARCH("highrisk", LOWER(INDEX(Paste_Here!X$2:X$850, MATCH(B685, Paste_Here!A$2:A$850, 0))))), "High Risk", IF(ISNUMBER(SEARCH("lowrisk", LOWER(INDEX(Paste_Here!X$2:X$850, MATCH(B685, Paste_Here!A$2:A$850, 0))))), "Low Risk", IF(ISNUMBER(SEARCH("somerisk", LOWER(INDEX(Paste_Here!X$2:X$850, MATCH(B685, Paste_Here!A$2:A$850, 0))))), "Some Risk", IF(ISNUMBER(SEARCH("ot", LOWER(INDEX(Paste_Here!X$2:X$850, MATCH(B685, Paste_Here!A$2:A$850, 0))))), "OT", "")))), ""), "")</f>
        <v/>
      </c>
      <c r="EB685" s="66"/>
      <c r="EC685" s="66"/>
      <c r="ED685" s="75" t="str">
        <f t="shared" si="140"/>
        <v/>
      </c>
      <c r="EE685" s="66"/>
      <c r="EF685" s="75" t="str">
        <f>IFERROR(IF(B685&lt;&gt;"", IF(AND(INDEX(Paste_Here!AO$2:AO$850, MATCH(B685, Paste_Here!A$2:A$850, 0))&lt;&gt;"", ISNUMBER(VALUE(INDEX(Paste_Here!AO$2:AO$850, MATCH(B685, Paste_Here!A$2:A$850, 0))))), INDEX(Paste_Here!AO$2:AO$850, MATCH(B685, Paste_Here!A$2:A$850, 0)), ""), ""), "")</f>
        <v/>
      </c>
      <c r="EG685" s="66"/>
      <c r="EH685" s="75" t="str">
        <f>IFERROR(IF(B685&lt;&gt;"", IF(ISNUMBER(SEARCH("highrisk", LOWER(INDEX(Paste_Here!AP$2:AP$850, MATCH(B685, Paste_Here!A$2:A$850, 0))))), "High Risk", IF(ISNUMBER(SEARCH("lowrisk", LOWER(INDEX(Paste_Here!AP$2:AP$850, MATCH(B685, Paste_Here!A$2:A$850, 0))))), "Low Risk", IF(ISNUMBER(SEARCH("somerisk", LOWER(INDEX(Paste_Here!AP$2:AP$850, MATCH(B685, Paste_Here!A$2:A$850, 0))))), "Some Risk", IF(ISNUMBER(SEARCH("ot", LOWER(INDEX(Paste_Here!AP$2:AP$850, MATCH(B685, Paste_Here!A$2:A$850, 0))))), "OT", "")))), ""), "")</f>
        <v/>
      </c>
      <c r="EI685" s="66"/>
      <c r="EJ685" s="93"/>
      <c r="EK685" s="66"/>
      <c r="EL685" s="75" t="str">
        <f>IFERROR(IF(B685&lt;&gt;"", IF(AND(INDEX(Paste_Here!AQ$2:AQ$850, MATCH(B685, Paste_Here!A$2:A$850, 0))&lt;&gt;"", ISNUMBER(VALUE(INDEX(Paste_Here!AQ$2:AQ$850, MATCH(B685, Paste_Here!A$2:A$850, 0))))), INDEX(Paste_Here!AQ$2:AQ$850, MATCH(B685, Paste_Here!A$2:A$850, 0)), ""), ""), "")</f>
        <v/>
      </c>
      <c r="EM685" s="66"/>
      <c r="EN685" s="75" t="str">
        <f>IFERROR(IF(B685&lt;&gt;"", IF(ISNUMBER(SEARCH("highrisk", LOWER(INDEX(Paste_Here!AR$2:AR$850, MATCH(B685, Paste_Here!A$2:A$850, 0))))), "High Risk", IF(ISNUMBER(SEARCH("lowrisk", LOWER(INDEX(Paste_Here!AR$2:AR$850, MATCH(B685, Paste_Here!A$2:A$850, 0))))), "Low Risk", IF(ISNUMBER(SEARCH("somerisk", LOWER(INDEX(Paste_Here!AR$2:AR$850, MATCH(B685, Paste_Here!A$2:A$850, 0))))), "Some Risk", IF(ISNUMBER(SEARCH("ot", LOWER(INDEX(Paste_Here!AR$2:AR$850, MATCH(B685, Paste_Here!A$2:A$850, 0))))), "OT", "")))), ""), "")</f>
        <v/>
      </c>
      <c r="EO685" s="66"/>
      <c r="EP685" s="93"/>
      <c r="EQ685" s="66"/>
      <c r="ER685" s="75"/>
      <c r="ES685" s="66"/>
      <c r="ET685" s="75"/>
      <c r="EU685" s="66"/>
      <c r="EV685" s="66"/>
      <c r="EW685" s="75" t="str">
        <f t="shared" si="141"/>
        <v/>
      </c>
      <c r="EX685" s="66"/>
      <c r="EY685" s="75" t="str">
        <f>IFERROR(IF(B685&lt;&gt;"", IF(AND(INDEX(Paste_Here!Y$2:Y$850, MATCH(B685, Paste_Here!A$2:A$850, 0))&lt;&gt;"", ISNUMBER(VALUE(INDEX(Paste_Here!Y$2:Y$850, MATCH(B685, Paste_Here!A$2:A$850, 0))))), INDEX(Paste_Here!Y$2:Y$850, MATCH(B685, Paste_Here!A$2:A$850, 0)), ""), ""), "")</f>
        <v/>
      </c>
      <c r="EZ685" s="66"/>
      <c r="FA685" s="75" t="str">
        <f>IFERROR(IF(B685&lt;&gt;"", IF(ISNUMBER(SEARCH("highrisk", LOWER(INDEX(Paste_Here!Z$2:Z$850, MATCH(B685, Paste_Here!A$2:A$850, 0))))), "High Risk", IF(ISNUMBER(SEARCH("lowrisk", LOWER(INDEX(Paste_Here!Z$2:Z$850, MATCH(B685, Paste_Here!A$2:A$850, 0))))), "Low Risk", IF(ISNUMBER(SEARCH("somerisk", LOWER(INDEX(Paste_Here!Z$2:Z$850, MATCH(B685, Paste_Here!A$2:A$850, 0))))), "Some Risk", IF(ISNUMBER(SEARCH("ot", LOWER(INDEX(Paste_Here!Z$2:Z$850, MATCH(B685, Paste_Here!A$2:A$850, 0))))), "OT", "")))), ""), "")</f>
        <v/>
      </c>
      <c r="FB685" s="66"/>
      <c r="FC685" s="93"/>
      <c r="FD685" s="66"/>
      <c r="FE685" s="75" t="str">
        <f>IFERROR(IF(B685&lt;&gt;"", IF(AND(INDEX(Paste_Here!AA$2:AA$850, MATCH(B685, Paste_Here!A$2:A$850, 0))&lt;&gt;"", ISNUMBER(VALUE(INDEX(Paste_Here!AA$2:AA$850, MATCH(B685, Paste_Here!A$2:A$850, 0))))), INDEX(Paste_Here!AA$2:AA$850, MATCH(B685, Paste_Here!A$2:A$850, 0)), ""), ""), "")</f>
        <v/>
      </c>
      <c r="FF685" s="66"/>
      <c r="FG685" s="75" t="str">
        <f>IFERROR(IF(B685&lt;&gt;"", IF(ISNUMBER(SEARCH("highrisk", LOWER(INDEX(Paste_Here!AB$2:AB$850, MATCH(B685, Paste_Here!A$2:A$850, 0))))), "High Risk", IF(ISNUMBER(SEARCH("lowrisk", LOWER(INDEX(Paste_Here!AB$2:AB$850, MATCH(B685, Paste_Here!A$2:A$850, 0))))), "Low Risk", IF(ISNUMBER(SEARCH("somerisk", LOWER(INDEX(Paste_Here!AB$2:AB$850, MATCH(B685, Paste_Here!A$2:A$850, 0))))), "Some Risk", IF(ISNUMBER(SEARCH("ot", LOWER(INDEX(Paste_Here!AB$2:AB$850, MATCH(B685, Paste_Here!A$2:A$850, 0))))), "OT", "")))), ""), "")</f>
        <v/>
      </c>
      <c r="FH685" s="66"/>
      <c r="FI685" s="93"/>
      <c r="FJ685" s="66"/>
      <c r="FK685" s="75"/>
      <c r="FL685" s="66"/>
      <c r="FM685" s="75"/>
      <c r="FN685" s="66"/>
      <c r="FO685" s="66"/>
      <c r="FP685" s="75" t="str">
        <f t="shared" si="136"/>
        <v/>
      </c>
      <c r="FQ685" s="66"/>
      <c r="FR685" s="75" t="str">
        <f>IFERROR(IF(B685&lt;&gt;"", IF(ISNUMBER(SEARCH("s", LOWER(INDEX(Paste_Here!L$2:L$850, MATCH(B685, Paste_Here!A$2:A$850, 0))))), "Yes", IF(INDEX(Paste_Here!L$2:L$850, MATCH(B685, Paste_Here!A$2:A$850, 0))&lt;&gt;"", "No", "")), ""), "")</f>
        <v/>
      </c>
      <c r="FS685" s="66"/>
      <c r="FT685" s="75" t="str">
        <f>IFERROR(IF(B685&lt;&gt;"", IF(ISNUMBER(SEARCH("yes", LOWER(INDEX(Paste_Here!F$2:F$850, MATCH(B685, Paste_Here!A$2:A$850, 0))))), "Yes", IF(ISNUMBER(SEARCH("no", LOWER(INDEX(Paste_Here!F$2:F$850, MATCH(B685, Paste_Here!A$2:A$850, 0))))), "No", "")), ""), "")</f>
        <v/>
      </c>
      <c r="FU685" s="66"/>
      <c r="FV685" s="75" t="str">
        <f>IFERROR(IF(B685&lt;&gt;"", IF(ISNUMBER(SEARCH("english language learner", LOWER(INDEX(Paste_Here!C$2:C$850, MATCH(B685, Paste_Here!A$2:A$850, 0))))), "Yes", ""), ""), "")</f>
        <v/>
      </c>
      <c r="FW685" s="66"/>
      <c r="FX685" s="75" t="str">
        <f>IFERROR(IF(B685&lt;&gt;"", IF(OR(ISNUMBER(SEARCH("b", LOWER(INDEX(Paste_Here!J$2:J$850, MATCH(B685, Paste_Here!A$2:A$850, 0))))), ISNUMBER(SEARCH("h", LOWER(INDEX(Paste_Here!J$2:J$850, MATCH(B685, Paste_Here!A$2:A$850, 0))))), ISNUMBER(SEARCH("i", LOWER(INDEX(Paste_Here!J$2:J$850, MATCH(B685, Paste_Here!A$2:A$850, 0)))))), "Yes", IF(INDEX(Paste_Here!J$2:J$850, MATCH(B685, Paste_Here!A$2:A$850, 0))&lt;&gt;"", "No", "")), ""), "")</f>
        <v/>
      </c>
      <c r="FY685" s="66"/>
      <c r="FZ685" s="75" t="str">
        <f>IFERROR(IF(B685&lt;&gt;"", IF(ISNUMBER(SEARCH("yes", LOWER(INDEX(Paste_Here!K$2:K$850, MATCH(B685, Paste_Here!A$2:A$850, 0))))), "Yes", IF(ISNUMBER(SEARCH("no", LOWER(INDEX(Paste_Here!K$2:K$850, MATCH(B685, Paste_Here!A$2:A$850, 0))))), "No", "")), ""), "")</f>
        <v/>
      </c>
      <c r="GA685" s="66"/>
      <c r="GB685" s="75" t="str">
        <f>IFERROR(IF(B685&lt;&gt;"", IF(ISNUMBER(SEARCH("transitional 2", LOWER(INDEX(Paste_Here!C$2:C$850, MATCH(B685, Paste_Here!A$2:A$850, 0))))), "T2",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GC685" s="66"/>
      <c r="GD685" s="75"/>
      <c r="GE685" s="66"/>
      <c r="GF685" s="75"/>
      <c r="GG685" s="66"/>
      <c r="GH685" s="75"/>
      <c r="GI685" s="66"/>
      <c r="GK685" s="1" t="str" cm="1">
        <f t="array" ref="GK685">IFERROR(INDEX(Paste_Here!$B$2:$B$850, MATCH(0, COUNTIF(GK$4:GK684, Paste_Here!$B$2:$B$850) + IF(Paste_Here!$B$2:$B$850="", 1, 0), 0)), "")</f>
        <v/>
      </c>
      <c r="GL685" s="1" t="str">
        <f>IF(GK685&lt;&gt;"", INDEX(Paste_Here!$A$2:$A$850, MATCH(GK685, Paste_Here!$B$2:$B$850, 0)), "")</f>
        <v/>
      </c>
      <c r="GM685" s="1" t="str">
        <f t="shared" si="142"/>
        <v/>
      </c>
      <c r="GN685" s="1" t="str" cm="1">
        <f t="array" ref="GN685">IFERROR(INDEX($GM$5:$GM$850, MATCH(SMALL(IF($GM$5:$GM$850&lt;&gt;"", COUNTIF($GM$5:$GM$850, "&lt;"&amp;$GM$5:$GM$850)+1), ROW()-ROW($GN$5)+1), COUNTIF($GM$5:$GM$850, "&lt;"&amp;$GM$5:$GM$850)+1, 0)), "")</f>
        <v/>
      </c>
    </row>
    <row r="686" spans="1:196">
      <c r="A686" s="66"/>
      <c r="B686" s="75" t="str">
        <f t="shared" si="130"/>
        <v/>
      </c>
      <c r="C686" s="66"/>
      <c r="D686" s="75" t="str">
        <f>IFERROR(IF(AND(INDEX(Paste_Here!N$2:N$850, MATCH(B686, Paste_Here!A$2:A$850, 0)) = ""), "", IF(UPPER(INDEX(Paste_Here!N$2:N$850, MATCH(B686, Paste_Here!A$2:A$850, 0))) = "YES", "Yes", IF(UPPER(INDEX(Paste_Here!N$2:N$850, MATCH(B686, Paste_Here!A$2:A$850, 0))) = "NO", "No", ""))), "")</f>
        <v/>
      </c>
      <c r="E686" s="66"/>
      <c r="F686" s="75" t="str">
        <f t="shared" si="137"/>
        <v/>
      </c>
      <c r="G686" s="66"/>
      <c r="H686" s="75" t="str">
        <f t="shared" si="138"/>
        <v/>
      </c>
      <c r="I686" s="66"/>
      <c r="J686" s="75" t="str">
        <f t="shared" si="139"/>
        <v/>
      </c>
      <c r="K686" s="66"/>
      <c r="L686" s="75"/>
      <c r="M686" s="66"/>
      <c r="N686" s="75" t="str">
        <f>IFERROR(IF(B686&lt;&gt;"", IF(AND(INDEX(Paste_Here!AW$2:AW$850, MATCH(B686, Paste_Here!A$2:A$850, 0))&lt;&gt;"", ISNUMBER(VALUE(INDEX(Paste_Here!AW$2:AW$850, MATCH(B686, Paste_Here!A$2:A$850, 0))))), INDEX(Paste_Here!AW$2:AW$850, MATCH(B686, Paste_Here!A$2:A$850, 0)), ""), ""), "")</f>
        <v/>
      </c>
      <c r="O686" s="66"/>
      <c r="P686" s="75" t="str">
        <f>IFERROR(IF(B686&lt;&gt;"", IF(AND(INDEX(Paste_Here!AX$2:AX$850, MATCH(B686, Paste_Here!A$2:A$850, 0))&lt;&gt;"", ISNUMBER(VALUE(INDEX(Paste_Here!AX$2:AX$850, MATCH(B686, Paste_Here!A$2:A$850, 0))))), INDEX(Paste_Here!AX$2:AX$850, MATCH(B686, Paste_Here!A$2:A$850, 0)), ""), ""), "")</f>
        <v/>
      </c>
      <c r="Q686" s="66"/>
      <c r="R686" s="75" t="str">
        <f>IFERROR(IF(B686&lt;&gt;"", IF(AND(INDEX(Paste_Here!AU$2:AU$850, MATCH(B686, Paste_Here!A$2:A$850, 0))&lt;&gt;"", ISNUMBER(VALUE(INDEX(Paste_Here!AU$2:AU$850, MATCH(B686, Paste_Here!A$2:A$850, 0))))), INDEX(Paste_Here!AU$2:AU$850, MATCH(B686, Paste_Here!A$2:A$850, 0)), ""), ""), "")</f>
        <v/>
      </c>
      <c r="S686" s="66"/>
      <c r="T686" s="75" t="str">
        <f>IFERROR(IF(B686&lt;&gt;"", IF(AND(INDEX(Paste_Here!AV$2:AV$850, MATCH(B686, Paste_Here!A$2:A$850, 0))&lt;&gt;"", ISNUMBER(VALUE(INDEX(Paste_Here!AV$2:AV$850, MATCH(B686, Paste_Here!A$2:A$850, 0))))), INDEX(Paste_Here!AV$2:AV$850, MATCH(B686, Paste_Here!A$2:A$850, 0)), ""), ""), "")</f>
        <v/>
      </c>
      <c r="U686" s="66"/>
      <c r="W686" s="66"/>
      <c r="Y686" s="66"/>
      <c r="Z686" s="66"/>
      <c r="AA686" s="75" t="str">
        <f t="shared" si="131"/>
        <v/>
      </c>
      <c r="AB686" s="66"/>
      <c r="AC686" s="75"/>
      <c r="AD686" s="66"/>
      <c r="AE686" s="98"/>
      <c r="AF686" s="66"/>
      <c r="AG686" s="75"/>
      <c r="AH686" s="66"/>
      <c r="AI686" s="75" t="str">
        <f>IFERROR(IF(B686&lt;&gt;"", IF(AND(INDEX(Paste_Here!AC$2:AC$850, MATCH(B686, Paste_Here!A$2:A$850, 0))&lt;&gt;"", ISNUMBER(VALUE(INDEX(Paste_Here!AC$2:AC$850, MATCH(B686, Paste_Here!A$2:A$850, 0))))), INDEX(Paste_Here!AC$2:AC$850, MATCH(B686, Paste_Here!A$2:A$850, 0)), ""), ""), "")</f>
        <v/>
      </c>
      <c r="AJ686" s="66"/>
      <c r="AK686" s="75" t="str">
        <f>IFERROR(IF(B686&lt;&gt;"", IF(ISNUMBER(SEARCH("highrisk", LOWER(INDEX(Paste_Here!AD$2:AD$850, MATCH(B686, Paste_Here!A$2:A$850, 0))))), "High Risk", IF(ISNUMBER(SEARCH("lowrisk", LOWER(INDEX(Paste_Here!AD$2:AD$850, MATCH(B686, Paste_Here!A$2:A$850, 0))))), "Low Risk", IF(ISNUMBER(SEARCH("somerisk", LOWER(INDEX(Paste_Here!AD$2:AD$850, MATCH(B686, Paste_Here!A$2:A$850, 0))))), "Some Risk", IF(ISNUMBER(SEARCH("ot", LOWER(INDEX(Paste_Here!AD$2:AD$850, MATCH(B686, Paste_Here!A$2:A$850, 0))))), "OT", "")))), ""), "")</f>
        <v/>
      </c>
      <c r="AL686" s="66"/>
      <c r="AM686" s="75"/>
      <c r="AN686" s="66"/>
      <c r="AO686" s="75" t="str">
        <f>IFERROR(IF(B686&lt;&gt;"", IF(AND(INDEX(Paste_Here!M$2:M$850, MATCH(B686, Paste_Here!A$2:A$850, 0))&lt;&gt;"", ISNUMBER(VALUE(INDEX(Paste_Here!M$2:M$850, MATCH(B686, Paste_Here!A$2:A$850, 0))))), INDEX(Paste_Here!M$2:M$850, MATCH(B686, Paste_Here!A$2:A$850, 0)), ""), ""), "")</f>
        <v/>
      </c>
      <c r="AP686" s="66"/>
      <c r="AQ686" s="75" t="str">
        <f>IFERROR(IF(B686&lt;&gt;"", IF(ISNUMBER(SEARCH("highrisk", LOWER(INDEX(Paste_Here!N$2:N$850, MATCH(B686, Paste_Here!A$2:A$850, 0))))), "High Risk", IF(ISNUMBER(SEARCH("lowrisk", LOWER(INDEX(Paste_Here!N$2:N$850, MATCH(B686, Paste_Here!A$2:A$850, 0))))), "Low Risk", IF(ISNUMBER(SEARCH("somerisk", LOWER(INDEX(Paste_Here!N$2:N$850, MATCH(B686, Paste_Here!A$2:A$850, 0))))), "Some Risk", IF(ISNUMBER(SEARCH("ot", LOWER(INDEX(Paste_Here!N$2:N$850, MATCH(B686, Paste_Here!A$2:A$850, 0))))), "OT", "")))), ""), "")</f>
        <v/>
      </c>
      <c r="AT686" s="66"/>
      <c r="AU686" s="103"/>
      <c r="AV686" s="66"/>
      <c r="AW686" s="66"/>
      <c r="AX686" s="75" t="str">
        <f t="shared" si="132"/>
        <v/>
      </c>
      <c r="AY686" s="66"/>
      <c r="AZ686" s="75"/>
      <c r="BA686" s="66"/>
      <c r="BB686" s="75"/>
      <c r="BC686" s="66"/>
      <c r="BD686" s="75"/>
      <c r="BE686" s="66"/>
      <c r="BF686" s="75" t="str">
        <f>IFERROR(IF(B686&lt;&gt;"", IF(AND(INDEX(Paste_Here!AE$2:AE$850, MATCH(B686, Paste_Here!A$2:A$850, 0))&lt;&gt;"", ISNUMBER(VALUE(INDEX(Paste_Here!AE$2:AE$850, MATCH(B686, Paste_Here!A$2:A$850, 0))))), INDEX(Paste_Here!AE$2:AE$850, MATCH(B686, Paste_Here!A$2:A$850, 0)), ""), ""), "")</f>
        <v/>
      </c>
      <c r="BG686" s="66"/>
      <c r="BH686" s="75" t="str">
        <f>IFERROR(IF(B686&lt;&gt;"", IF(ISNUMBER(SEARCH("highrisk", LOWER(INDEX(Paste_Here!AF$2:AF$850, MATCH(B686, Paste_Here!A$2:A$850, 0))))), "High Risk", IF(ISNUMBER(SEARCH("lowrisk", LOWER(INDEX(Paste_Here!AF$2:AF$850, MATCH(B686, Paste_Here!A$2:A$850, 0))))), "Low Risk", IF(ISNUMBER(SEARCH("somerisk", LOWER(INDEX(Paste_Here!AF$2:AF$850, MATCH(B686, Paste_Here!A$2:A$850, 0))))), "Some Risk", IF(ISNUMBER(SEARCH("ot", LOWER(INDEX(Paste_Here!AF$2:AF$850, MATCH(B686, Paste_Here!A$2:A$850, 0))))), "OT", "")))), ""), "")</f>
        <v/>
      </c>
      <c r="BI686" s="66"/>
      <c r="BJ686" s="75"/>
      <c r="BK686" s="66"/>
      <c r="BL686" s="75" t="str">
        <f>IFERROR(IF(B686&lt;&gt;"", IF(AND(INDEX(Paste_Here!O$2:O$850, MATCH(B686, Paste_Here!A$2:A$850, 0))&lt;&gt;"", ISNUMBER(VALUE(INDEX(Paste_Here!O$2:O$850, MATCH(B686, Paste_Here!A$2:A$850, 0))))), INDEX(Paste_Here!O$2:O$850, MATCH(B686, Paste_Here!A$2:A$850, 0)), ""), ""), "")</f>
        <v/>
      </c>
      <c r="BM686" s="66"/>
      <c r="BN686" s="75" t="str">
        <f>IFERROR(IF(B686&lt;&gt;"", IF(ISNUMBER(SEARCH("highrisk", LOWER(INDEX(Paste_Here!P$2:P$850, MATCH(B686, Paste_Here!A$2:A$850, 0))))), "High Risk", IF(ISNUMBER(SEARCH("lowrisk", LOWER(INDEX(Paste_Here!P$2:P$850, MATCH(B686, Paste_Here!A$2:A$850, 0))))), "Low Risk", IF(ISNUMBER(SEARCH("somerisk", LOWER(INDEX(Paste_Here!P$2:P$850, MATCH(B686, Paste_Here!A$2:A$850, 0))))), "Some Risk", IF(ISNUMBER(SEARCH("ot", LOWER(INDEX(Paste_Here!P$2:P$850, MATCH(B686, Paste_Here!A$2:A$850, 0))))), "OT", "")))), ""), "")</f>
        <v/>
      </c>
      <c r="BQ686" s="66"/>
      <c r="BR686" s="75"/>
      <c r="BS686" s="66"/>
      <c r="BT686" s="66"/>
      <c r="BU686" s="75" t="str">
        <f t="shared" si="133"/>
        <v/>
      </c>
      <c r="BV686" s="66"/>
      <c r="BW686" s="75"/>
      <c r="BX686" s="66"/>
      <c r="BY686" s="75"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BZ686" s="66"/>
      <c r="CA686" s="75"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CB686" s="66"/>
      <c r="CC686" s="75"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CD686" s="66"/>
      <c r="CE686" s="75"/>
      <c r="CF686" s="66"/>
      <c r="CK686" s="75"/>
      <c r="CL686" s="66"/>
      <c r="CM686" s="75"/>
      <c r="CN686" s="66"/>
      <c r="CO686" s="75"/>
      <c r="CP686" s="66"/>
      <c r="CQ686" s="66"/>
      <c r="CR686" s="75" t="str">
        <f t="shared" si="134"/>
        <v/>
      </c>
      <c r="CS686" s="66"/>
      <c r="CT686" s="75"/>
      <c r="CU686" s="66"/>
      <c r="CV686" s="75"/>
      <c r="CW686" s="66"/>
      <c r="CX686" s="75"/>
      <c r="CY686" s="66"/>
      <c r="CZ686" s="75"/>
      <c r="DA686" s="66"/>
      <c r="DB686" s="75" t="str">
        <f>IFERROR(IF(B686&lt;&gt;"", IF(AND(INDEX(Paste_Here!AK$2:AK$850, MATCH(B686, Paste_Here!A$2:A$850, 0))&lt;&gt;"", ISNUMBER(VALUE(INDEX(Paste_Here!AK$2:AK$850, MATCH(B686, Paste_Here!A$2:A$850, 0))))), INDEX(Paste_Here!AK$2:AK$850, MATCH(B686, Paste_Here!A$2:A$850, 0)), ""), ""), "")</f>
        <v/>
      </c>
      <c r="DC686" s="66"/>
      <c r="DD686" s="75" t="str">
        <f>IFERROR(IF(B686&lt;&gt;"", IF(ISNUMBER(SEARCH("highrisk", LOWER(INDEX(Paste_Here!AL$2:AL$850, MATCH(B686, Paste_Here!A$2:A$850, 0))))), "High Risk", IF(ISNUMBER(SEARCH("lowrisk", LOWER(INDEX(Paste_Here!AL$2:AL$850, MATCH(B686, Paste_Here!A$2:A$850, 0))))), "Low Risk", IF(ISNUMBER(SEARCH("somerisk", LOWER(INDEX(Paste_Here!AL$2:AL$850, MATCH(B686, Paste_Here!A$2:A$850, 0))))), "Some Risk", IF(ISNUMBER(SEARCH("ot", LOWER(INDEX(Paste_Here!AL$2:AL$850, MATCH(B686, Paste_Here!A$2:A$850, 0))))), "OT", "")))), ""), "")</f>
        <v/>
      </c>
      <c r="DE686" s="66"/>
      <c r="DF686" s="75" t="str">
        <f>IFERROR(IF(B686&lt;&gt;"", IF(AND(INDEX(Paste_Here!AM$2:AM$850, MATCH(B686, Paste_Here!A$2:A$850, 0))&lt;&gt;"", ISNUMBER(VALUE(INDEX(Paste_Here!AM$2:AM$850, MATCH(B686, Paste_Here!A$2:A$850, 0))))), INDEX(Paste_Here!AM$2:AM$850, MATCH(B686, Paste_Here!A$2:A$850, 0)), ""), ""), "")</f>
        <v/>
      </c>
      <c r="DG686" s="66"/>
      <c r="DH686" s="75" t="str">
        <f>IFERROR(IF(B686&lt;&gt;"", IF(ISNUMBER(SEARCH("highrisk", LOWER(INDEX(Paste_Here!AN$2:AN$850, MATCH(B686, Paste_Here!A$2:A$850, 0))))), "High Risk", IF(ISNUMBER(SEARCH("lowrisk", LOWER(INDEX(Paste_Here!AN$2:AN$850, MATCH(B686, Paste_Here!A$2:A$850, 0))))), "Low Risk", IF(ISNUMBER(SEARCH("somerisk", LOWER(INDEX(Paste_Here!AN$2:AN$850, MATCH(B686, Paste_Here!A$2:A$850, 0))))), "Some Risk", IF(ISNUMBER(SEARCH("ot", LOWER(INDEX(Paste_Here!AN$2:AN$850, MATCH(B686, Paste_Here!A$2:A$850, 0))))), "OT", "")))), ""), "")</f>
        <v/>
      </c>
      <c r="DI686" s="66"/>
      <c r="DJ686" s="66"/>
      <c r="DK686" s="75" t="str">
        <f t="shared" si="135"/>
        <v/>
      </c>
      <c r="DL686" s="66"/>
      <c r="DM686" s="75" t="str">
        <f>IFERROR(IF(B686&lt;&gt;"", IF(AND(INDEX(Paste_Here!Q$2:Q$850, MATCH(B686, Paste_Here!A$2:A$850, 0))&lt;&gt;"", ISNUMBER(VALUE(INDEX(Paste_Here!Q$2:Q$850, MATCH(B686, Paste_Here!A$2:A$850, 0))))), INDEX(Paste_Here!Q$2:Q$850, MATCH(B686, Paste_Here!A$2:A$850, 0)), ""), ""), "")</f>
        <v/>
      </c>
      <c r="DN686" s="66"/>
      <c r="DO686" s="75" t="str">
        <f>IFERROR(IF(B686&lt;&gt;"", IF(ISNUMBER(SEARCH("highrisk", LOWER(INDEX(Paste_Here!R$2:R$850, MATCH(B686, Paste_Here!A$2:A$850, 0))))), "High Risk", IF(ISNUMBER(SEARCH("lowrisk", LOWER(INDEX(Paste_Here!R$2:R$850, MATCH(B686, Paste_Here!A$2:A$850, 0))))), "Low Risk", IF(ISNUMBER(SEARCH("somerisk", LOWER(INDEX(Paste_Here!R$2:R$850, MATCH(B686, Paste_Here!A$2:A$850, 0))))), "Some Risk", IF(ISNUMBER(SEARCH("ot", LOWER(INDEX(Paste_Here!R$2:R$850, MATCH(B686, Paste_Here!A$2:A$850, 0))))), "OT", "")))), ""), "")</f>
        <v/>
      </c>
      <c r="DP686" s="66"/>
      <c r="DQ686" s="93" t="str">
        <f>IFERROR(IF(B686&lt;&gt;"", IF(AND(INDEX(Paste_Here!S$2:S$850, MATCH(B686, Paste_Here!A$2:A$850, 0))&lt;&gt;"", ISNUMBER(VALUE(INDEX(Paste_Here!S$2:S$850, MATCH(B686, Paste_Here!A$2:A$850, 0))))), INDEX(Paste_Here!S$2:S$850, MATCH(B686, Paste_Here!A$2:A$850, 0)), ""), ""), "")</f>
        <v/>
      </c>
      <c r="DR686" s="66"/>
      <c r="DS686" s="75"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IF(ISNUMBER(SEARCH("ot", LOWER(INDEX(Paste_Here!T$2:T$850, MATCH(B686, Paste_Here!A$2:A$850, 0))))), "OT", "")))), ""), "")</f>
        <v/>
      </c>
      <c r="DT686" s="66"/>
      <c r="DU686" s="75" t="str">
        <f>IFERROR(IF(B686&lt;&gt;"", IF(AND(INDEX(Paste_Here!U$2:U$850, MATCH(B686, Paste_Here!A$2:A$850, 0))&lt;&gt;"", ISNUMBER(VALUE(INDEX(Paste_Here!U$2:U$850, MATCH(B686, Paste_Here!A$2:A$850, 0))))), INDEX(Paste_Here!U$2:U$850, MATCH(B686, Paste_Here!A$2:A$850, 0)), ""), ""), "")</f>
        <v/>
      </c>
      <c r="DV686" s="66"/>
      <c r="DW686" s="93" t="str">
        <f>IFERROR(IF(B686&lt;&gt;"", IF(ISNUMBER(SEARCH("highrisk", LOWER(INDEX(Paste_Here!V$2:V$850, MATCH(B686, Paste_Here!A$2:A$850, 0))))), "High Risk", IF(ISNUMBER(SEARCH("lowrisk", LOWER(INDEX(Paste_Here!V$2:V$850, MATCH(B686, Paste_Here!A$2:A$850, 0))))), "Low Risk", IF(ISNUMBER(SEARCH("somerisk", LOWER(INDEX(Paste_Here!V$2:V$850, MATCH(B686, Paste_Here!A$2:A$850, 0))))), "Some Risk", IF(ISNUMBER(SEARCH("ot", LOWER(INDEX(Paste_Here!V$2:V$850, MATCH(B686, Paste_Here!A$2:A$850, 0))))), "OT", "")))), ""), "")</f>
        <v/>
      </c>
      <c r="DX686" s="66"/>
      <c r="DY686" s="75" t="str">
        <f>IFERROR(IF(B686&lt;&gt;"", IF(AND(INDEX(Paste_Here!W$2:W$850, MATCH(B686, Paste_Here!A$2:A$850, 0))&lt;&gt;"", ISNUMBER(VALUE(INDEX(Paste_Here!W$2:W$850, MATCH(B686, Paste_Here!A$2:A$850, 0))))), INDEX(Paste_Here!W$2:W$850, MATCH(B686, Paste_Here!A$2:A$850, 0)), ""), ""), "")</f>
        <v/>
      </c>
      <c r="DZ686" s="66"/>
      <c r="EA686" s="75" t="str">
        <f>IFERROR(IF(B686&lt;&gt;"", IF(ISNUMBER(SEARCH("highrisk", LOWER(INDEX(Paste_Here!X$2:X$850, MATCH(B686, Paste_Here!A$2:A$850, 0))))), "High Risk", IF(ISNUMBER(SEARCH("lowrisk", LOWER(INDEX(Paste_Here!X$2:X$850, MATCH(B686, Paste_Here!A$2:A$850, 0))))), "Low Risk", IF(ISNUMBER(SEARCH("somerisk", LOWER(INDEX(Paste_Here!X$2:X$850, MATCH(B686, Paste_Here!A$2:A$850, 0))))), "Some Risk", IF(ISNUMBER(SEARCH("ot", LOWER(INDEX(Paste_Here!X$2:X$850, MATCH(B686, Paste_Here!A$2:A$850, 0))))), "OT", "")))), ""), "")</f>
        <v/>
      </c>
      <c r="EB686" s="66"/>
      <c r="EC686" s="66"/>
      <c r="ED686" s="75" t="str">
        <f t="shared" si="140"/>
        <v/>
      </c>
      <c r="EE686" s="66"/>
      <c r="EF686" s="75" t="str">
        <f>IFERROR(IF(B686&lt;&gt;"", IF(AND(INDEX(Paste_Here!AO$2:AO$850, MATCH(B686, Paste_Here!A$2:A$850, 0))&lt;&gt;"", ISNUMBER(VALUE(INDEX(Paste_Here!AO$2:AO$850, MATCH(B686, Paste_Here!A$2:A$850, 0))))), INDEX(Paste_Here!AO$2:AO$850, MATCH(B686, Paste_Here!A$2:A$850, 0)), ""), ""), "")</f>
        <v/>
      </c>
      <c r="EG686" s="66"/>
      <c r="EH686" s="75" t="str">
        <f>IFERROR(IF(B686&lt;&gt;"", IF(ISNUMBER(SEARCH("highrisk", LOWER(INDEX(Paste_Here!AP$2:AP$850, MATCH(B686, Paste_Here!A$2:A$850, 0))))), "High Risk", IF(ISNUMBER(SEARCH("lowrisk", LOWER(INDEX(Paste_Here!AP$2:AP$850, MATCH(B686, Paste_Here!A$2:A$850, 0))))), "Low Risk", IF(ISNUMBER(SEARCH("somerisk", LOWER(INDEX(Paste_Here!AP$2:AP$850, MATCH(B686, Paste_Here!A$2:A$850, 0))))), "Some Risk", IF(ISNUMBER(SEARCH("ot", LOWER(INDEX(Paste_Here!AP$2:AP$850, MATCH(B686, Paste_Here!A$2:A$850, 0))))), "OT", "")))), ""), "")</f>
        <v/>
      </c>
      <c r="EI686" s="66"/>
      <c r="EJ686" s="93"/>
      <c r="EK686" s="66"/>
      <c r="EL686" s="75" t="str">
        <f>IFERROR(IF(B686&lt;&gt;"", IF(AND(INDEX(Paste_Here!AQ$2:AQ$850, MATCH(B686, Paste_Here!A$2:A$850, 0))&lt;&gt;"", ISNUMBER(VALUE(INDEX(Paste_Here!AQ$2:AQ$850, MATCH(B686, Paste_Here!A$2:A$850, 0))))), INDEX(Paste_Here!AQ$2:AQ$850, MATCH(B686, Paste_Here!A$2:A$850, 0)), ""), ""), "")</f>
        <v/>
      </c>
      <c r="EM686" s="66"/>
      <c r="EN686" s="75" t="str">
        <f>IFERROR(IF(B686&lt;&gt;"", IF(ISNUMBER(SEARCH("highrisk", LOWER(INDEX(Paste_Here!AR$2:AR$850, MATCH(B686, Paste_Here!A$2:A$850, 0))))), "High Risk", IF(ISNUMBER(SEARCH("lowrisk", LOWER(INDEX(Paste_Here!AR$2:AR$850, MATCH(B686, Paste_Here!A$2:A$850, 0))))), "Low Risk", IF(ISNUMBER(SEARCH("somerisk", LOWER(INDEX(Paste_Here!AR$2:AR$850, MATCH(B686, Paste_Here!A$2:A$850, 0))))), "Some Risk", IF(ISNUMBER(SEARCH("ot", LOWER(INDEX(Paste_Here!AR$2:AR$850, MATCH(B686, Paste_Here!A$2:A$850, 0))))), "OT", "")))), ""), "")</f>
        <v/>
      </c>
      <c r="EO686" s="66"/>
      <c r="EP686" s="93"/>
      <c r="EQ686" s="66"/>
      <c r="ER686" s="75"/>
      <c r="ES686" s="66"/>
      <c r="ET686" s="75"/>
      <c r="EU686" s="66"/>
      <c r="EV686" s="66"/>
      <c r="EW686" s="75" t="str">
        <f t="shared" si="141"/>
        <v/>
      </c>
      <c r="EX686" s="66"/>
      <c r="EY686" s="75" t="str">
        <f>IFERROR(IF(B686&lt;&gt;"", IF(AND(INDEX(Paste_Here!Y$2:Y$850, MATCH(B686, Paste_Here!A$2:A$850, 0))&lt;&gt;"", ISNUMBER(VALUE(INDEX(Paste_Here!Y$2:Y$850, MATCH(B686, Paste_Here!A$2:A$850, 0))))), INDEX(Paste_Here!Y$2:Y$850, MATCH(B686, Paste_Here!A$2:A$850, 0)), ""), ""), "")</f>
        <v/>
      </c>
      <c r="EZ686" s="66"/>
      <c r="FA686" s="75" t="str">
        <f>IFERROR(IF(B686&lt;&gt;"", IF(ISNUMBER(SEARCH("highrisk", LOWER(INDEX(Paste_Here!Z$2:Z$850, MATCH(B686, Paste_Here!A$2:A$850, 0))))), "High Risk", IF(ISNUMBER(SEARCH("lowrisk", LOWER(INDEX(Paste_Here!Z$2:Z$850, MATCH(B686, Paste_Here!A$2:A$850, 0))))), "Low Risk", IF(ISNUMBER(SEARCH("somerisk", LOWER(INDEX(Paste_Here!Z$2:Z$850, MATCH(B686, Paste_Here!A$2:A$850, 0))))), "Some Risk", IF(ISNUMBER(SEARCH("ot", LOWER(INDEX(Paste_Here!Z$2:Z$850, MATCH(B686, Paste_Here!A$2:A$850, 0))))), "OT", "")))), ""), "")</f>
        <v/>
      </c>
      <c r="FB686" s="66"/>
      <c r="FC686" s="93"/>
      <c r="FD686" s="66"/>
      <c r="FE686" s="75" t="str">
        <f>IFERROR(IF(B686&lt;&gt;"", IF(AND(INDEX(Paste_Here!AA$2:AA$850, MATCH(B686, Paste_Here!A$2:A$850, 0))&lt;&gt;"", ISNUMBER(VALUE(INDEX(Paste_Here!AA$2:AA$850, MATCH(B686, Paste_Here!A$2:A$850, 0))))), INDEX(Paste_Here!AA$2:AA$850, MATCH(B686, Paste_Here!A$2:A$850, 0)), ""), ""), "")</f>
        <v/>
      </c>
      <c r="FF686" s="66"/>
      <c r="FG686" s="75" t="str">
        <f>IFERROR(IF(B686&lt;&gt;"", IF(ISNUMBER(SEARCH("highrisk", LOWER(INDEX(Paste_Here!AB$2:AB$850, MATCH(B686, Paste_Here!A$2:A$850, 0))))), "High Risk", IF(ISNUMBER(SEARCH("lowrisk", LOWER(INDEX(Paste_Here!AB$2:AB$850, MATCH(B686, Paste_Here!A$2:A$850, 0))))), "Low Risk", IF(ISNUMBER(SEARCH("somerisk", LOWER(INDEX(Paste_Here!AB$2:AB$850, MATCH(B686, Paste_Here!A$2:A$850, 0))))), "Some Risk", IF(ISNUMBER(SEARCH("ot", LOWER(INDEX(Paste_Here!AB$2:AB$850, MATCH(B686, Paste_Here!A$2:A$850, 0))))), "OT", "")))), ""), "")</f>
        <v/>
      </c>
      <c r="FH686" s="66"/>
      <c r="FI686" s="93"/>
      <c r="FJ686" s="66"/>
      <c r="FK686" s="75"/>
      <c r="FL686" s="66"/>
      <c r="FM686" s="75"/>
      <c r="FN686" s="66"/>
      <c r="FO686" s="66"/>
      <c r="FP686" s="75" t="str">
        <f t="shared" si="136"/>
        <v/>
      </c>
      <c r="FQ686" s="66"/>
      <c r="FR686" s="75" t="str">
        <f>IFERROR(IF(B686&lt;&gt;"", IF(ISNUMBER(SEARCH("s", LOWER(INDEX(Paste_Here!L$2:L$850, MATCH(B686, Paste_Here!A$2:A$850, 0))))), "Yes", IF(INDEX(Paste_Here!L$2:L$850, MATCH(B686, Paste_Here!A$2:A$850, 0))&lt;&gt;"", "No", "")), ""), "")</f>
        <v/>
      </c>
      <c r="FS686" s="66"/>
      <c r="FT686" s="75" t="str">
        <f>IFERROR(IF(B686&lt;&gt;"", IF(ISNUMBER(SEARCH("yes", LOWER(INDEX(Paste_Here!F$2:F$850, MATCH(B686, Paste_Here!A$2:A$850, 0))))), "Yes", IF(ISNUMBER(SEARCH("no", LOWER(INDEX(Paste_Here!F$2:F$850, MATCH(B686, Paste_Here!A$2:A$850, 0))))), "No", "")), ""), "")</f>
        <v/>
      </c>
      <c r="FU686" s="66"/>
      <c r="FV686" s="75" t="str">
        <f>IFERROR(IF(B686&lt;&gt;"", IF(ISNUMBER(SEARCH("english language learner", LOWER(INDEX(Paste_Here!C$2:C$850, MATCH(B686, Paste_Here!A$2:A$850, 0))))), "Yes", ""), ""), "")</f>
        <v/>
      </c>
      <c r="FW686" s="66"/>
      <c r="FX686" s="75" t="str">
        <f>IFERROR(IF(B686&lt;&gt;"", IF(OR(ISNUMBER(SEARCH("b", LOWER(INDEX(Paste_Here!J$2:J$850, MATCH(B686, Paste_Here!A$2:A$850, 0))))), ISNUMBER(SEARCH("h", LOWER(INDEX(Paste_Here!J$2:J$850, MATCH(B686, Paste_Here!A$2:A$850, 0))))), ISNUMBER(SEARCH("i", LOWER(INDEX(Paste_Here!J$2:J$850, MATCH(B686, Paste_Here!A$2:A$850, 0)))))), "Yes", IF(INDEX(Paste_Here!J$2:J$850, MATCH(B686, Paste_Here!A$2:A$850, 0))&lt;&gt;"", "No", "")), ""), "")</f>
        <v/>
      </c>
      <c r="FY686" s="66"/>
      <c r="FZ686" s="75" t="str">
        <f>IFERROR(IF(B686&lt;&gt;"", IF(ISNUMBER(SEARCH("yes", LOWER(INDEX(Paste_Here!K$2:K$850, MATCH(B686, Paste_Here!A$2:A$850, 0))))), "Yes", IF(ISNUMBER(SEARCH("no", LOWER(INDEX(Paste_Here!K$2:K$850, MATCH(B686, Paste_Here!A$2:A$850, 0))))), "No", "")), ""), "")</f>
        <v/>
      </c>
      <c r="GA686" s="66"/>
      <c r="GB686" s="75" t="str">
        <f>IFERROR(IF(B686&lt;&gt;"", IF(ISNUMBER(SEARCH("transitional 2", LOWER(INDEX(Paste_Here!C$2:C$850, MATCH(B686, Paste_Here!A$2:A$850, 0))))), "T2",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GC686" s="66"/>
      <c r="GD686" s="75"/>
      <c r="GE686" s="66"/>
      <c r="GF686" s="75"/>
      <c r="GG686" s="66"/>
      <c r="GH686" s="75"/>
      <c r="GI686" s="66"/>
      <c r="GK686" s="1" t="str" cm="1">
        <f t="array" ref="GK686">IFERROR(INDEX(Paste_Here!$B$2:$B$850, MATCH(0, COUNTIF(GK$4:GK685, Paste_Here!$B$2:$B$850) + IF(Paste_Here!$B$2:$B$850="", 1, 0), 0)), "")</f>
        <v/>
      </c>
      <c r="GL686" s="1" t="str">
        <f>IF(GK686&lt;&gt;"", INDEX(Paste_Here!$A$2:$A$850, MATCH(GK686, Paste_Here!$B$2:$B$850, 0)), "")</f>
        <v/>
      </c>
      <c r="GM686" s="1" t="str">
        <f t="shared" si="142"/>
        <v/>
      </c>
      <c r="GN686" s="1" t="str" cm="1">
        <f t="array" ref="GN686">IFERROR(INDEX($GM$5:$GM$850, MATCH(SMALL(IF($GM$5:$GM$850&lt;&gt;"", COUNTIF($GM$5:$GM$850, "&lt;"&amp;$GM$5:$GM$850)+1), ROW()-ROW($GN$5)+1), COUNTIF($GM$5:$GM$850, "&lt;"&amp;$GM$5:$GM$850)+1, 0)), "")</f>
        <v/>
      </c>
    </row>
    <row r="687" spans="1:196">
      <c r="A687" s="66"/>
      <c r="B687" s="75" t="str">
        <f t="shared" si="130"/>
        <v/>
      </c>
      <c r="C687" s="66"/>
      <c r="D687" s="75" t="str">
        <f>IFERROR(IF(AND(INDEX(Paste_Here!N$2:N$850, MATCH(B687, Paste_Here!A$2:A$850, 0)) = ""), "", IF(UPPER(INDEX(Paste_Here!N$2:N$850, MATCH(B687, Paste_Here!A$2:A$850, 0))) = "YES", "Yes", IF(UPPER(INDEX(Paste_Here!N$2:N$850, MATCH(B687, Paste_Here!A$2:A$850, 0))) = "NO", "No", ""))), "")</f>
        <v/>
      </c>
      <c r="E687" s="66"/>
      <c r="F687" s="75" t="str">
        <f t="shared" si="137"/>
        <v/>
      </c>
      <c r="G687" s="66"/>
      <c r="H687" s="75" t="str">
        <f t="shared" si="138"/>
        <v/>
      </c>
      <c r="I687" s="66"/>
      <c r="J687" s="75" t="str">
        <f t="shared" si="139"/>
        <v/>
      </c>
      <c r="K687" s="66"/>
      <c r="L687" s="75"/>
      <c r="M687" s="66"/>
      <c r="N687" s="75" t="str">
        <f>IFERROR(IF(B687&lt;&gt;"", IF(AND(INDEX(Paste_Here!AW$2:AW$850, MATCH(B687, Paste_Here!A$2:A$850, 0))&lt;&gt;"", ISNUMBER(VALUE(INDEX(Paste_Here!AW$2:AW$850, MATCH(B687, Paste_Here!A$2:A$850, 0))))), INDEX(Paste_Here!AW$2:AW$850, MATCH(B687, Paste_Here!A$2:A$850, 0)), ""), ""), "")</f>
        <v/>
      </c>
      <c r="O687" s="66"/>
      <c r="P687" s="75" t="str">
        <f>IFERROR(IF(B687&lt;&gt;"", IF(AND(INDEX(Paste_Here!AX$2:AX$850, MATCH(B687, Paste_Here!A$2:A$850, 0))&lt;&gt;"", ISNUMBER(VALUE(INDEX(Paste_Here!AX$2:AX$850, MATCH(B687, Paste_Here!A$2:A$850, 0))))), INDEX(Paste_Here!AX$2:AX$850, MATCH(B687, Paste_Here!A$2:A$850, 0)), ""), ""), "")</f>
        <v/>
      </c>
      <c r="Q687" s="66"/>
      <c r="R687" s="75" t="str">
        <f>IFERROR(IF(B687&lt;&gt;"", IF(AND(INDEX(Paste_Here!AU$2:AU$850, MATCH(B687, Paste_Here!A$2:A$850, 0))&lt;&gt;"", ISNUMBER(VALUE(INDEX(Paste_Here!AU$2:AU$850, MATCH(B687, Paste_Here!A$2:A$850, 0))))), INDEX(Paste_Here!AU$2:AU$850, MATCH(B687, Paste_Here!A$2:A$850, 0)), ""), ""), "")</f>
        <v/>
      </c>
      <c r="S687" s="66"/>
      <c r="T687" s="75" t="str">
        <f>IFERROR(IF(B687&lt;&gt;"", IF(AND(INDEX(Paste_Here!AV$2:AV$850, MATCH(B687, Paste_Here!A$2:A$850, 0))&lt;&gt;"", ISNUMBER(VALUE(INDEX(Paste_Here!AV$2:AV$850, MATCH(B687, Paste_Here!A$2:A$850, 0))))), INDEX(Paste_Here!AV$2:AV$850, MATCH(B687, Paste_Here!A$2:A$850, 0)), ""), ""), "")</f>
        <v/>
      </c>
      <c r="U687" s="66"/>
      <c r="W687" s="66"/>
      <c r="Y687" s="66"/>
      <c r="Z687" s="66"/>
      <c r="AA687" s="75" t="str">
        <f t="shared" si="131"/>
        <v/>
      </c>
      <c r="AB687" s="66"/>
      <c r="AC687" s="75"/>
      <c r="AD687" s="66"/>
      <c r="AE687" s="98"/>
      <c r="AF687" s="66"/>
      <c r="AG687" s="75"/>
      <c r="AH687" s="66"/>
      <c r="AI687" s="75" t="str">
        <f>IFERROR(IF(B687&lt;&gt;"", IF(AND(INDEX(Paste_Here!AC$2:AC$850, MATCH(B687, Paste_Here!A$2:A$850, 0))&lt;&gt;"", ISNUMBER(VALUE(INDEX(Paste_Here!AC$2:AC$850, MATCH(B687, Paste_Here!A$2:A$850, 0))))), INDEX(Paste_Here!AC$2:AC$850, MATCH(B687, Paste_Here!A$2:A$850, 0)), ""), ""), "")</f>
        <v/>
      </c>
      <c r="AJ687" s="66"/>
      <c r="AK687" s="75" t="str">
        <f>IFERROR(IF(B687&lt;&gt;"", IF(ISNUMBER(SEARCH("highrisk", LOWER(INDEX(Paste_Here!AD$2:AD$850, MATCH(B687, Paste_Here!A$2:A$850, 0))))), "High Risk", IF(ISNUMBER(SEARCH("lowrisk", LOWER(INDEX(Paste_Here!AD$2:AD$850, MATCH(B687, Paste_Here!A$2:A$850, 0))))), "Low Risk", IF(ISNUMBER(SEARCH("somerisk", LOWER(INDEX(Paste_Here!AD$2:AD$850, MATCH(B687, Paste_Here!A$2:A$850, 0))))), "Some Risk", IF(ISNUMBER(SEARCH("ot", LOWER(INDEX(Paste_Here!AD$2:AD$850, MATCH(B687, Paste_Here!A$2:A$850, 0))))), "OT", "")))), ""), "")</f>
        <v/>
      </c>
      <c r="AL687" s="66"/>
      <c r="AM687" s="75"/>
      <c r="AN687" s="66"/>
      <c r="AO687" s="75" t="str">
        <f>IFERROR(IF(B687&lt;&gt;"", IF(AND(INDEX(Paste_Here!M$2:M$850, MATCH(B687, Paste_Here!A$2:A$850, 0))&lt;&gt;"", ISNUMBER(VALUE(INDEX(Paste_Here!M$2:M$850, MATCH(B687, Paste_Here!A$2:A$850, 0))))), INDEX(Paste_Here!M$2:M$850, MATCH(B687, Paste_Here!A$2:A$850, 0)), ""), ""), "")</f>
        <v/>
      </c>
      <c r="AP687" s="66"/>
      <c r="AQ687" s="75" t="str">
        <f>IFERROR(IF(B687&lt;&gt;"", IF(ISNUMBER(SEARCH("highrisk", LOWER(INDEX(Paste_Here!N$2:N$850, MATCH(B687, Paste_Here!A$2:A$850, 0))))), "High Risk", IF(ISNUMBER(SEARCH("lowrisk", LOWER(INDEX(Paste_Here!N$2:N$850, MATCH(B687, Paste_Here!A$2:A$850, 0))))), "Low Risk", IF(ISNUMBER(SEARCH("somerisk", LOWER(INDEX(Paste_Here!N$2:N$850, MATCH(B687, Paste_Here!A$2:A$850, 0))))), "Some Risk", IF(ISNUMBER(SEARCH("ot", LOWER(INDEX(Paste_Here!N$2:N$850, MATCH(B687, Paste_Here!A$2:A$850, 0))))), "OT", "")))), ""), "")</f>
        <v/>
      </c>
      <c r="AT687" s="66"/>
      <c r="AU687" s="103"/>
      <c r="AV687" s="66"/>
      <c r="AW687" s="66"/>
      <c r="AX687" s="75" t="str">
        <f t="shared" si="132"/>
        <v/>
      </c>
      <c r="AY687" s="66"/>
      <c r="AZ687" s="75"/>
      <c r="BA687" s="66"/>
      <c r="BB687" s="75"/>
      <c r="BC687" s="66"/>
      <c r="BD687" s="75"/>
      <c r="BE687" s="66"/>
      <c r="BF687" s="75" t="str">
        <f>IFERROR(IF(B687&lt;&gt;"", IF(AND(INDEX(Paste_Here!AE$2:AE$850, MATCH(B687, Paste_Here!A$2:A$850, 0))&lt;&gt;"", ISNUMBER(VALUE(INDEX(Paste_Here!AE$2:AE$850, MATCH(B687, Paste_Here!A$2:A$850, 0))))), INDEX(Paste_Here!AE$2:AE$850, MATCH(B687, Paste_Here!A$2:A$850, 0)), ""), ""), "")</f>
        <v/>
      </c>
      <c r="BG687" s="66"/>
      <c r="BH687" s="75" t="str">
        <f>IFERROR(IF(B687&lt;&gt;"", IF(ISNUMBER(SEARCH("highrisk", LOWER(INDEX(Paste_Here!AF$2:AF$850, MATCH(B687, Paste_Here!A$2:A$850, 0))))), "High Risk", IF(ISNUMBER(SEARCH("lowrisk", LOWER(INDEX(Paste_Here!AF$2:AF$850, MATCH(B687, Paste_Here!A$2:A$850, 0))))), "Low Risk", IF(ISNUMBER(SEARCH("somerisk", LOWER(INDEX(Paste_Here!AF$2:AF$850, MATCH(B687, Paste_Here!A$2:A$850, 0))))), "Some Risk", IF(ISNUMBER(SEARCH("ot", LOWER(INDEX(Paste_Here!AF$2:AF$850, MATCH(B687, Paste_Here!A$2:A$850, 0))))), "OT", "")))), ""), "")</f>
        <v/>
      </c>
      <c r="BI687" s="66"/>
      <c r="BJ687" s="75"/>
      <c r="BK687" s="66"/>
      <c r="BL687" s="75" t="str">
        <f>IFERROR(IF(B687&lt;&gt;"", IF(AND(INDEX(Paste_Here!O$2:O$850, MATCH(B687, Paste_Here!A$2:A$850, 0))&lt;&gt;"", ISNUMBER(VALUE(INDEX(Paste_Here!O$2:O$850, MATCH(B687, Paste_Here!A$2:A$850, 0))))), INDEX(Paste_Here!O$2:O$850, MATCH(B687, Paste_Here!A$2:A$850, 0)), ""), ""), "")</f>
        <v/>
      </c>
      <c r="BM687" s="66"/>
      <c r="BN687" s="75" t="str">
        <f>IFERROR(IF(B687&lt;&gt;"", IF(ISNUMBER(SEARCH("highrisk", LOWER(INDEX(Paste_Here!P$2:P$850, MATCH(B687, Paste_Here!A$2:A$850, 0))))), "High Risk", IF(ISNUMBER(SEARCH("lowrisk", LOWER(INDEX(Paste_Here!P$2:P$850, MATCH(B687, Paste_Here!A$2:A$850, 0))))), "Low Risk", IF(ISNUMBER(SEARCH("somerisk", LOWER(INDEX(Paste_Here!P$2:P$850, MATCH(B687, Paste_Here!A$2:A$850, 0))))), "Some Risk", IF(ISNUMBER(SEARCH("ot", LOWER(INDEX(Paste_Here!P$2:P$850, MATCH(B687, Paste_Here!A$2:A$850, 0))))), "OT", "")))), ""), "")</f>
        <v/>
      </c>
      <c r="BQ687" s="66"/>
      <c r="BR687" s="75"/>
      <c r="BS687" s="66"/>
      <c r="BT687" s="66"/>
      <c r="BU687" s="75" t="str">
        <f t="shared" si="133"/>
        <v/>
      </c>
      <c r="BV687" s="66"/>
      <c r="BW687" s="75"/>
      <c r="BX687" s="66"/>
      <c r="BY687" s="75"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BZ687" s="66"/>
      <c r="CA687" s="75"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CB687" s="66"/>
      <c r="CC687" s="75"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CD687" s="66"/>
      <c r="CE687" s="75"/>
      <c r="CF687" s="66"/>
      <c r="CK687" s="75"/>
      <c r="CL687" s="66"/>
      <c r="CM687" s="75"/>
      <c r="CN687" s="66"/>
      <c r="CO687" s="75"/>
      <c r="CP687" s="66"/>
      <c r="CQ687" s="66"/>
      <c r="CR687" s="75" t="str">
        <f t="shared" si="134"/>
        <v/>
      </c>
      <c r="CS687" s="66"/>
      <c r="CT687" s="75"/>
      <c r="CU687" s="66"/>
      <c r="CV687" s="75"/>
      <c r="CW687" s="66"/>
      <c r="CX687" s="75"/>
      <c r="CY687" s="66"/>
      <c r="CZ687" s="75"/>
      <c r="DA687" s="66"/>
      <c r="DB687" s="75" t="str">
        <f>IFERROR(IF(B687&lt;&gt;"", IF(AND(INDEX(Paste_Here!AK$2:AK$850, MATCH(B687, Paste_Here!A$2:A$850, 0))&lt;&gt;"", ISNUMBER(VALUE(INDEX(Paste_Here!AK$2:AK$850, MATCH(B687, Paste_Here!A$2:A$850, 0))))), INDEX(Paste_Here!AK$2:AK$850, MATCH(B687, Paste_Here!A$2:A$850, 0)), ""), ""), "")</f>
        <v/>
      </c>
      <c r="DC687" s="66"/>
      <c r="DD687" s="75" t="str">
        <f>IFERROR(IF(B687&lt;&gt;"", IF(ISNUMBER(SEARCH("highrisk", LOWER(INDEX(Paste_Here!AL$2:AL$850, MATCH(B687, Paste_Here!A$2:A$850, 0))))), "High Risk", IF(ISNUMBER(SEARCH("lowrisk", LOWER(INDEX(Paste_Here!AL$2:AL$850, MATCH(B687, Paste_Here!A$2:A$850, 0))))), "Low Risk", IF(ISNUMBER(SEARCH("somerisk", LOWER(INDEX(Paste_Here!AL$2:AL$850, MATCH(B687, Paste_Here!A$2:A$850, 0))))), "Some Risk", IF(ISNUMBER(SEARCH("ot", LOWER(INDEX(Paste_Here!AL$2:AL$850, MATCH(B687, Paste_Here!A$2:A$850, 0))))), "OT", "")))), ""), "")</f>
        <v/>
      </c>
      <c r="DE687" s="66"/>
      <c r="DF687" s="75" t="str">
        <f>IFERROR(IF(B687&lt;&gt;"", IF(AND(INDEX(Paste_Here!AM$2:AM$850, MATCH(B687, Paste_Here!A$2:A$850, 0))&lt;&gt;"", ISNUMBER(VALUE(INDEX(Paste_Here!AM$2:AM$850, MATCH(B687, Paste_Here!A$2:A$850, 0))))), INDEX(Paste_Here!AM$2:AM$850, MATCH(B687, Paste_Here!A$2:A$850, 0)), ""), ""), "")</f>
        <v/>
      </c>
      <c r="DG687" s="66"/>
      <c r="DH687" s="75" t="str">
        <f>IFERROR(IF(B687&lt;&gt;"", IF(ISNUMBER(SEARCH("highrisk", LOWER(INDEX(Paste_Here!AN$2:AN$850, MATCH(B687, Paste_Here!A$2:A$850, 0))))), "High Risk", IF(ISNUMBER(SEARCH("lowrisk", LOWER(INDEX(Paste_Here!AN$2:AN$850, MATCH(B687, Paste_Here!A$2:A$850, 0))))), "Low Risk", IF(ISNUMBER(SEARCH("somerisk", LOWER(INDEX(Paste_Here!AN$2:AN$850, MATCH(B687, Paste_Here!A$2:A$850, 0))))), "Some Risk", IF(ISNUMBER(SEARCH("ot", LOWER(INDEX(Paste_Here!AN$2:AN$850, MATCH(B687, Paste_Here!A$2:A$850, 0))))), "OT", "")))), ""), "")</f>
        <v/>
      </c>
      <c r="DI687" s="66"/>
      <c r="DJ687" s="66"/>
      <c r="DK687" s="75" t="str">
        <f t="shared" si="135"/>
        <v/>
      </c>
      <c r="DL687" s="66"/>
      <c r="DM687" s="75" t="str">
        <f>IFERROR(IF(B687&lt;&gt;"", IF(AND(INDEX(Paste_Here!Q$2:Q$850, MATCH(B687, Paste_Here!A$2:A$850, 0))&lt;&gt;"", ISNUMBER(VALUE(INDEX(Paste_Here!Q$2:Q$850, MATCH(B687, Paste_Here!A$2:A$850, 0))))), INDEX(Paste_Here!Q$2:Q$850, MATCH(B687, Paste_Here!A$2:A$850, 0)), ""), ""), "")</f>
        <v/>
      </c>
      <c r="DN687" s="66"/>
      <c r="DO687" s="75" t="str">
        <f>IFERROR(IF(B687&lt;&gt;"", IF(ISNUMBER(SEARCH("highrisk", LOWER(INDEX(Paste_Here!R$2:R$850, MATCH(B687, Paste_Here!A$2:A$850, 0))))), "High Risk", IF(ISNUMBER(SEARCH("lowrisk", LOWER(INDEX(Paste_Here!R$2:R$850, MATCH(B687, Paste_Here!A$2:A$850, 0))))), "Low Risk", IF(ISNUMBER(SEARCH("somerisk", LOWER(INDEX(Paste_Here!R$2:R$850, MATCH(B687, Paste_Here!A$2:A$850, 0))))), "Some Risk", IF(ISNUMBER(SEARCH("ot", LOWER(INDEX(Paste_Here!R$2:R$850, MATCH(B687, Paste_Here!A$2:A$850, 0))))), "OT", "")))), ""), "")</f>
        <v/>
      </c>
      <c r="DP687" s="66"/>
      <c r="DQ687" s="93" t="str">
        <f>IFERROR(IF(B687&lt;&gt;"", IF(AND(INDEX(Paste_Here!S$2:S$850, MATCH(B687, Paste_Here!A$2:A$850, 0))&lt;&gt;"", ISNUMBER(VALUE(INDEX(Paste_Here!S$2:S$850, MATCH(B687, Paste_Here!A$2:A$850, 0))))), INDEX(Paste_Here!S$2:S$850, MATCH(B687, Paste_Here!A$2:A$850, 0)), ""), ""), "")</f>
        <v/>
      </c>
      <c r="DR687" s="66"/>
      <c r="DS687" s="75"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IF(ISNUMBER(SEARCH("ot", LOWER(INDEX(Paste_Here!T$2:T$850, MATCH(B687, Paste_Here!A$2:A$850, 0))))), "OT", "")))), ""), "")</f>
        <v/>
      </c>
      <c r="DT687" s="66"/>
      <c r="DU687" s="75" t="str">
        <f>IFERROR(IF(B687&lt;&gt;"", IF(AND(INDEX(Paste_Here!U$2:U$850, MATCH(B687, Paste_Here!A$2:A$850, 0))&lt;&gt;"", ISNUMBER(VALUE(INDEX(Paste_Here!U$2:U$850, MATCH(B687, Paste_Here!A$2:A$850, 0))))), INDEX(Paste_Here!U$2:U$850, MATCH(B687, Paste_Here!A$2:A$850, 0)), ""), ""), "")</f>
        <v/>
      </c>
      <c r="DV687" s="66"/>
      <c r="DW687" s="93" t="str">
        <f>IFERROR(IF(B687&lt;&gt;"", IF(ISNUMBER(SEARCH("highrisk", LOWER(INDEX(Paste_Here!V$2:V$850, MATCH(B687, Paste_Here!A$2:A$850, 0))))), "High Risk", IF(ISNUMBER(SEARCH("lowrisk", LOWER(INDEX(Paste_Here!V$2:V$850, MATCH(B687, Paste_Here!A$2:A$850, 0))))), "Low Risk", IF(ISNUMBER(SEARCH("somerisk", LOWER(INDEX(Paste_Here!V$2:V$850, MATCH(B687, Paste_Here!A$2:A$850, 0))))), "Some Risk", IF(ISNUMBER(SEARCH("ot", LOWER(INDEX(Paste_Here!V$2:V$850, MATCH(B687, Paste_Here!A$2:A$850, 0))))), "OT", "")))), ""), "")</f>
        <v/>
      </c>
      <c r="DX687" s="66"/>
      <c r="DY687" s="75" t="str">
        <f>IFERROR(IF(B687&lt;&gt;"", IF(AND(INDEX(Paste_Here!W$2:W$850, MATCH(B687, Paste_Here!A$2:A$850, 0))&lt;&gt;"", ISNUMBER(VALUE(INDEX(Paste_Here!W$2:W$850, MATCH(B687, Paste_Here!A$2:A$850, 0))))), INDEX(Paste_Here!W$2:W$850, MATCH(B687, Paste_Here!A$2:A$850, 0)), ""), ""), "")</f>
        <v/>
      </c>
      <c r="DZ687" s="66"/>
      <c r="EA687" s="75" t="str">
        <f>IFERROR(IF(B687&lt;&gt;"", IF(ISNUMBER(SEARCH("highrisk", LOWER(INDEX(Paste_Here!X$2:X$850, MATCH(B687, Paste_Here!A$2:A$850, 0))))), "High Risk", IF(ISNUMBER(SEARCH("lowrisk", LOWER(INDEX(Paste_Here!X$2:X$850, MATCH(B687, Paste_Here!A$2:A$850, 0))))), "Low Risk", IF(ISNUMBER(SEARCH("somerisk", LOWER(INDEX(Paste_Here!X$2:X$850, MATCH(B687, Paste_Here!A$2:A$850, 0))))), "Some Risk", IF(ISNUMBER(SEARCH("ot", LOWER(INDEX(Paste_Here!X$2:X$850, MATCH(B687, Paste_Here!A$2:A$850, 0))))), "OT", "")))), ""), "")</f>
        <v/>
      </c>
      <c r="EB687" s="66"/>
      <c r="EC687" s="66"/>
      <c r="ED687" s="75" t="str">
        <f t="shared" si="140"/>
        <v/>
      </c>
      <c r="EE687" s="66"/>
      <c r="EF687" s="75" t="str">
        <f>IFERROR(IF(B687&lt;&gt;"", IF(AND(INDEX(Paste_Here!AO$2:AO$850, MATCH(B687, Paste_Here!A$2:A$850, 0))&lt;&gt;"", ISNUMBER(VALUE(INDEX(Paste_Here!AO$2:AO$850, MATCH(B687, Paste_Here!A$2:A$850, 0))))), INDEX(Paste_Here!AO$2:AO$850, MATCH(B687, Paste_Here!A$2:A$850, 0)), ""), ""), "")</f>
        <v/>
      </c>
      <c r="EG687" s="66"/>
      <c r="EH687" s="75" t="str">
        <f>IFERROR(IF(B687&lt;&gt;"", IF(ISNUMBER(SEARCH("highrisk", LOWER(INDEX(Paste_Here!AP$2:AP$850, MATCH(B687, Paste_Here!A$2:A$850, 0))))), "High Risk", IF(ISNUMBER(SEARCH("lowrisk", LOWER(INDEX(Paste_Here!AP$2:AP$850, MATCH(B687, Paste_Here!A$2:A$850, 0))))), "Low Risk", IF(ISNUMBER(SEARCH("somerisk", LOWER(INDEX(Paste_Here!AP$2:AP$850, MATCH(B687, Paste_Here!A$2:A$850, 0))))), "Some Risk", IF(ISNUMBER(SEARCH("ot", LOWER(INDEX(Paste_Here!AP$2:AP$850, MATCH(B687, Paste_Here!A$2:A$850, 0))))), "OT", "")))), ""), "")</f>
        <v/>
      </c>
      <c r="EI687" s="66"/>
      <c r="EJ687" s="93"/>
      <c r="EK687" s="66"/>
      <c r="EL687" s="75" t="str">
        <f>IFERROR(IF(B687&lt;&gt;"", IF(AND(INDEX(Paste_Here!AQ$2:AQ$850, MATCH(B687, Paste_Here!A$2:A$850, 0))&lt;&gt;"", ISNUMBER(VALUE(INDEX(Paste_Here!AQ$2:AQ$850, MATCH(B687, Paste_Here!A$2:A$850, 0))))), INDEX(Paste_Here!AQ$2:AQ$850, MATCH(B687, Paste_Here!A$2:A$850, 0)), ""), ""), "")</f>
        <v/>
      </c>
      <c r="EM687" s="66"/>
      <c r="EN687" s="75" t="str">
        <f>IFERROR(IF(B687&lt;&gt;"", IF(ISNUMBER(SEARCH("highrisk", LOWER(INDEX(Paste_Here!AR$2:AR$850, MATCH(B687, Paste_Here!A$2:A$850, 0))))), "High Risk", IF(ISNUMBER(SEARCH("lowrisk", LOWER(INDEX(Paste_Here!AR$2:AR$850, MATCH(B687, Paste_Here!A$2:A$850, 0))))), "Low Risk", IF(ISNUMBER(SEARCH("somerisk", LOWER(INDEX(Paste_Here!AR$2:AR$850, MATCH(B687, Paste_Here!A$2:A$850, 0))))), "Some Risk", IF(ISNUMBER(SEARCH("ot", LOWER(INDEX(Paste_Here!AR$2:AR$850, MATCH(B687, Paste_Here!A$2:A$850, 0))))), "OT", "")))), ""), "")</f>
        <v/>
      </c>
      <c r="EO687" s="66"/>
      <c r="EP687" s="93"/>
      <c r="EQ687" s="66"/>
      <c r="ER687" s="75"/>
      <c r="ES687" s="66"/>
      <c r="ET687" s="75"/>
      <c r="EU687" s="66"/>
      <c r="EV687" s="66"/>
      <c r="EW687" s="75" t="str">
        <f t="shared" si="141"/>
        <v/>
      </c>
      <c r="EX687" s="66"/>
      <c r="EY687" s="75" t="str">
        <f>IFERROR(IF(B687&lt;&gt;"", IF(AND(INDEX(Paste_Here!Y$2:Y$850, MATCH(B687, Paste_Here!A$2:A$850, 0))&lt;&gt;"", ISNUMBER(VALUE(INDEX(Paste_Here!Y$2:Y$850, MATCH(B687, Paste_Here!A$2:A$850, 0))))), INDEX(Paste_Here!Y$2:Y$850, MATCH(B687, Paste_Here!A$2:A$850, 0)), ""), ""), "")</f>
        <v/>
      </c>
      <c r="EZ687" s="66"/>
      <c r="FA687" s="75" t="str">
        <f>IFERROR(IF(B687&lt;&gt;"", IF(ISNUMBER(SEARCH("highrisk", LOWER(INDEX(Paste_Here!Z$2:Z$850, MATCH(B687, Paste_Here!A$2:A$850, 0))))), "High Risk", IF(ISNUMBER(SEARCH("lowrisk", LOWER(INDEX(Paste_Here!Z$2:Z$850, MATCH(B687, Paste_Here!A$2:A$850, 0))))), "Low Risk", IF(ISNUMBER(SEARCH("somerisk", LOWER(INDEX(Paste_Here!Z$2:Z$850, MATCH(B687, Paste_Here!A$2:A$850, 0))))), "Some Risk", IF(ISNUMBER(SEARCH("ot", LOWER(INDEX(Paste_Here!Z$2:Z$850, MATCH(B687, Paste_Here!A$2:A$850, 0))))), "OT", "")))), ""), "")</f>
        <v/>
      </c>
      <c r="FB687" s="66"/>
      <c r="FC687" s="93"/>
      <c r="FD687" s="66"/>
      <c r="FE687" s="75" t="str">
        <f>IFERROR(IF(B687&lt;&gt;"", IF(AND(INDEX(Paste_Here!AA$2:AA$850, MATCH(B687, Paste_Here!A$2:A$850, 0))&lt;&gt;"", ISNUMBER(VALUE(INDEX(Paste_Here!AA$2:AA$850, MATCH(B687, Paste_Here!A$2:A$850, 0))))), INDEX(Paste_Here!AA$2:AA$850, MATCH(B687, Paste_Here!A$2:A$850, 0)), ""), ""), "")</f>
        <v/>
      </c>
      <c r="FF687" s="66"/>
      <c r="FG687" s="75" t="str">
        <f>IFERROR(IF(B687&lt;&gt;"", IF(ISNUMBER(SEARCH("highrisk", LOWER(INDEX(Paste_Here!AB$2:AB$850, MATCH(B687, Paste_Here!A$2:A$850, 0))))), "High Risk", IF(ISNUMBER(SEARCH("lowrisk", LOWER(INDEX(Paste_Here!AB$2:AB$850, MATCH(B687, Paste_Here!A$2:A$850, 0))))), "Low Risk", IF(ISNUMBER(SEARCH("somerisk", LOWER(INDEX(Paste_Here!AB$2:AB$850, MATCH(B687, Paste_Here!A$2:A$850, 0))))), "Some Risk", IF(ISNUMBER(SEARCH("ot", LOWER(INDEX(Paste_Here!AB$2:AB$850, MATCH(B687, Paste_Here!A$2:A$850, 0))))), "OT", "")))), ""), "")</f>
        <v/>
      </c>
      <c r="FH687" s="66"/>
      <c r="FI687" s="93"/>
      <c r="FJ687" s="66"/>
      <c r="FK687" s="75"/>
      <c r="FL687" s="66"/>
      <c r="FM687" s="75"/>
      <c r="FN687" s="66"/>
      <c r="FO687" s="66"/>
      <c r="FP687" s="75" t="str">
        <f t="shared" si="136"/>
        <v/>
      </c>
      <c r="FQ687" s="66"/>
      <c r="FR687" s="75" t="str">
        <f>IFERROR(IF(B687&lt;&gt;"", IF(ISNUMBER(SEARCH("s", LOWER(INDEX(Paste_Here!L$2:L$850, MATCH(B687, Paste_Here!A$2:A$850, 0))))), "Yes", IF(INDEX(Paste_Here!L$2:L$850, MATCH(B687, Paste_Here!A$2:A$850, 0))&lt;&gt;"", "No", "")), ""), "")</f>
        <v/>
      </c>
      <c r="FS687" s="66"/>
      <c r="FT687" s="75" t="str">
        <f>IFERROR(IF(B687&lt;&gt;"", IF(ISNUMBER(SEARCH("yes", LOWER(INDEX(Paste_Here!F$2:F$850, MATCH(B687, Paste_Here!A$2:A$850, 0))))), "Yes", IF(ISNUMBER(SEARCH("no", LOWER(INDEX(Paste_Here!F$2:F$850, MATCH(B687, Paste_Here!A$2:A$850, 0))))), "No", "")), ""), "")</f>
        <v/>
      </c>
      <c r="FU687" s="66"/>
      <c r="FV687" s="75" t="str">
        <f>IFERROR(IF(B687&lt;&gt;"", IF(ISNUMBER(SEARCH("english language learner", LOWER(INDEX(Paste_Here!C$2:C$850, MATCH(B687, Paste_Here!A$2:A$850, 0))))), "Yes", ""), ""), "")</f>
        <v/>
      </c>
      <c r="FW687" s="66"/>
      <c r="FX687" s="75" t="str">
        <f>IFERROR(IF(B687&lt;&gt;"", IF(OR(ISNUMBER(SEARCH("b", LOWER(INDEX(Paste_Here!J$2:J$850, MATCH(B687, Paste_Here!A$2:A$850, 0))))), ISNUMBER(SEARCH("h", LOWER(INDEX(Paste_Here!J$2:J$850, MATCH(B687, Paste_Here!A$2:A$850, 0))))), ISNUMBER(SEARCH("i", LOWER(INDEX(Paste_Here!J$2:J$850, MATCH(B687, Paste_Here!A$2:A$850, 0)))))), "Yes", IF(INDEX(Paste_Here!J$2:J$850, MATCH(B687, Paste_Here!A$2:A$850, 0))&lt;&gt;"", "No", "")), ""), "")</f>
        <v/>
      </c>
      <c r="FY687" s="66"/>
      <c r="FZ687" s="75" t="str">
        <f>IFERROR(IF(B687&lt;&gt;"", IF(ISNUMBER(SEARCH("yes", LOWER(INDEX(Paste_Here!K$2:K$850, MATCH(B687, Paste_Here!A$2:A$850, 0))))), "Yes", IF(ISNUMBER(SEARCH("no", LOWER(INDEX(Paste_Here!K$2:K$850, MATCH(B687, Paste_Here!A$2:A$850, 0))))), "No", "")), ""), "")</f>
        <v/>
      </c>
      <c r="GA687" s="66"/>
      <c r="GB687" s="75" t="str">
        <f>IFERROR(IF(B687&lt;&gt;"", IF(ISNUMBER(SEARCH("transitional 2", LOWER(INDEX(Paste_Here!C$2:C$850, MATCH(B687, Paste_Here!A$2:A$850, 0))))), "T2",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GC687" s="66"/>
      <c r="GD687" s="75"/>
      <c r="GE687" s="66"/>
      <c r="GF687" s="75"/>
      <c r="GG687" s="66"/>
      <c r="GH687" s="75"/>
      <c r="GI687" s="66"/>
      <c r="GK687" s="1" t="str" cm="1">
        <f t="array" ref="GK687">IFERROR(INDEX(Paste_Here!$B$2:$B$850, MATCH(0, COUNTIF(GK$4:GK686, Paste_Here!$B$2:$B$850) + IF(Paste_Here!$B$2:$B$850="", 1, 0), 0)), "")</f>
        <v/>
      </c>
      <c r="GL687" s="1" t="str">
        <f>IF(GK687&lt;&gt;"", INDEX(Paste_Here!$A$2:$A$850, MATCH(GK687, Paste_Here!$B$2:$B$850, 0)), "")</f>
        <v/>
      </c>
      <c r="GM687" s="1" t="str">
        <f t="shared" si="142"/>
        <v/>
      </c>
      <c r="GN687" s="1" t="str" cm="1">
        <f t="array" ref="GN687">IFERROR(INDEX($GM$5:$GM$850, MATCH(SMALL(IF($GM$5:$GM$850&lt;&gt;"", COUNTIF($GM$5:$GM$850, "&lt;"&amp;$GM$5:$GM$850)+1), ROW()-ROW($GN$5)+1), COUNTIF($GM$5:$GM$850, "&lt;"&amp;$GM$5:$GM$850)+1, 0)), "")</f>
        <v/>
      </c>
    </row>
    <row r="688" spans="1:196">
      <c r="A688" s="66"/>
      <c r="B688" s="75" t="str">
        <f t="shared" si="130"/>
        <v/>
      </c>
      <c r="C688" s="66"/>
      <c r="D688" s="75" t="str">
        <f>IFERROR(IF(AND(INDEX(Paste_Here!N$2:N$850, MATCH(B688, Paste_Here!A$2:A$850, 0)) = ""), "", IF(UPPER(INDEX(Paste_Here!N$2:N$850, MATCH(B688, Paste_Here!A$2:A$850, 0))) = "YES", "Yes", IF(UPPER(INDEX(Paste_Here!N$2:N$850, MATCH(B688, Paste_Here!A$2:A$850, 0))) = "NO", "No", ""))), "")</f>
        <v/>
      </c>
      <c r="E688" s="66"/>
      <c r="F688" s="75" t="str">
        <f t="shared" si="137"/>
        <v/>
      </c>
      <c r="G688" s="66"/>
      <c r="H688" s="75" t="str">
        <f t="shared" si="138"/>
        <v/>
      </c>
      <c r="I688" s="66"/>
      <c r="J688" s="75" t="str">
        <f t="shared" si="139"/>
        <v/>
      </c>
      <c r="K688" s="66"/>
      <c r="L688" s="75"/>
      <c r="M688" s="66"/>
      <c r="N688" s="75" t="str">
        <f>IFERROR(IF(B688&lt;&gt;"", IF(AND(INDEX(Paste_Here!AW$2:AW$850, MATCH(B688, Paste_Here!A$2:A$850, 0))&lt;&gt;"", ISNUMBER(VALUE(INDEX(Paste_Here!AW$2:AW$850, MATCH(B688, Paste_Here!A$2:A$850, 0))))), INDEX(Paste_Here!AW$2:AW$850, MATCH(B688, Paste_Here!A$2:A$850, 0)), ""), ""), "")</f>
        <v/>
      </c>
      <c r="O688" s="66"/>
      <c r="P688" s="75" t="str">
        <f>IFERROR(IF(B688&lt;&gt;"", IF(AND(INDEX(Paste_Here!AX$2:AX$850, MATCH(B688, Paste_Here!A$2:A$850, 0))&lt;&gt;"", ISNUMBER(VALUE(INDEX(Paste_Here!AX$2:AX$850, MATCH(B688, Paste_Here!A$2:A$850, 0))))), INDEX(Paste_Here!AX$2:AX$850, MATCH(B688, Paste_Here!A$2:A$850, 0)), ""), ""), "")</f>
        <v/>
      </c>
      <c r="Q688" s="66"/>
      <c r="R688" s="75" t="str">
        <f>IFERROR(IF(B688&lt;&gt;"", IF(AND(INDEX(Paste_Here!AU$2:AU$850, MATCH(B688, Paste_Here!A$2:A$850, 0))&lt;&gt;"", ISNUMBER(VALUE(INDEX(Paste_Here!AU$2:AU$850, MATCH(B688, Paste_Here!A$2:A$850, 0))))), INDEX(Paste_Here!AU$2:AU$850, MATCH(B688, Paste_Here!A$2:A$850, 0)), ""), ""), "")</f>
        <v/>
      </c>
      <c r="S688" s="66"/>
      <c r="T688" s="75" t="str">
        <f>IFERROR(IF(B688&lt;&gt;"", IF(AND(INDEX(Paste_Here!AV$2:AV$850, MATCH(B688, Paste_Here!A$2:A$850, 0))&lt;&gt;"", ISNUMBER(VALUE(INDEX(Paste_Here!AV$2:AV$850, MATCH(B688, Paste_Here!A$2:A$850, 0))))), INDEX(Paste_Here!AV$2:AV$850, MATCH(B688, Paste_Here!A$2:A$850, 0)), ""), ""), "")</f>
        <v/>
      </c>
      <c r="U688" s="66"/>
      <c r="W688" s="66"/>
      <c r="Y688" s="66"/>
      <c r="Z688" s="66"/>
      <c r="AA688" s="75" t="str">
        <f t="shared" si="131"/>
        <v/>
      </c>
      <c r="AB688" s="66"/>
      <c r="AC688" s="75"/>
      <c r="AD688" s="66"/>
      <c r="AE688" s="98"/>
      <c r="AF688" s="66"/>
      <c r="AG688" s="75"/>
      <c r="AH688" s="66"/>
      <c r="AI688" s="75" t="str">
        <f>IFERROR(IF(B688&lt;&gt;"", IF(AND(INDEX(Paste_Here!AC$2:AC$850, MATCH(B688, Paste_Here!A$2:A$850, 0))&lt;&gt;"", ISNUMBER(VALUE(INDEX(Paste_Here!AC$2:AC$850, MATCH(B688, Paste_Here!A$2:A$850, 0))))), INDEX(Paste_Here!AC$2:AC$850, MATCH(B688, Paste_Here!A$2:A$850, 0)), ""), ""), "")</f>
        <v/>
      </c>
      <c r="AJ688" s="66"/>
      <c r="AK688" s="75" t="str">
        <f>IFERROR(IF(B688&lt;&gt;"", IF(ISNUMBER(SEARCH("highrisk", LOWER(INDEX(Paste_Here!AD$2:AD$850, MATCH(B688, Paste_Here!A$2:A$850, 0))))), "High Risk", IF(ISNUMBER(SEARCH("lowrisk", LOWER(INDEX(Paste_Here!AD$2:AD$850, MATCH(B688, Paste_Here!A$2:A$850, 0))))), "Low Risk", IF(ISNUMBER(SEARCH("somerisk", LOWER(INDEX(Paste_Here!AD$2:AD$850, MATCH(B688, Paste_Here!A$2:A$850, 0))))), "Some Risk", IF(ISNUMBER(SEARCH("ot", LOWER(INDEX(Paste_Here!AD$2:AD$850, MATCH(B688, Paste_Here!A$2:A$850, 0))))), "OT", "")))), ""), "")</f>
        <v/>
      </c>
      <c r="AL688" s="66"/>
      <c r="AM688" s="75"/>
      <c r="AN688" s="66"/>
      <c r="AO688" s="75" t="str">
        <f>IFERROR(IF(B688&lt;&gt;"", IF(AND(INDEX(Paste_Here!M$2:M$850, MATCH(B688, Paste_Here!A$2:A$850, 0))&lt;&gt;"", ISNUMBER(VALUE(INDEX(Paste_Here!M$2:M$850, MATCH(B688, Paste_Here!A$2:A$850, 0))))), INDEX(Paste_Here!M$2:M$850, MATCH(B688, Paste_Here!A$2:A$850, 0)), ""), ""), "")</f>
        <v/>
      </c>
      <c r="AP688" s="66"/>
      <c r="AQ688" s="75" t="str">
        <f>IFERROR(IF(B688&lt;&gt;"", IF(ISNUMBER(SEARCH("highrisk", LOWER(INDEX(Paste_Here!N$2:N$850, MATCH(B688, Paste_Here!A$2:A$850, 0))))), "High Risk", IF(ISNUMBER(SEARCH("lowrisk", LOWER(INDEX(Paste_Here!N$2:N$850, MATCH(B688, Paste_Here!A$2:A$850, 0))))), "Low Risk", IF(ISNUMBER(SEARCH("somerisk", LOWER(INDEX(Paste_Here!N$2:N$850, MATCH(B688, Paste_Here!A$2:A$850, 0))))), "Some Risk", IF(ISNUMBER(SEARCH("ot", LOWER(INDEX(Paste_Here!N$2:N$850, MATCH(B688, Paste_Here!A$2:A$850, 0))))), "OT", "")))), ""), "")</f>
        <v/>
      </c>
      <c r="AT688" s="66"/>
      <c r="AU688" s="103"/>
      <c r="AV688" s="66"/>
      <c r="AW688" s="66"/>
      <c r="AX688" s="75" t="str">
        <f t="shared" si="132"/>
        <v/>
      </c>
      <c r="AY688" s="66"/>
      <c r="AZ688" s="75"/>
      <c r="BA688" s="66"/>
      <c r="BB688" s="75"/>
      <c r="BC688" s="66"/>
      <c r="BD688" s="75"/>
      <c r="BE688" s="66"/>
      <c r="BF688" s="75" t="str">
        <f>IFERROR(IF(B688&lt;&gt;"", IF(AND(INDEX(Paste_Here!AE$2:AE$850, MATCH(B688, Paste_Here!A$2:A$850, 0))&lt;&gt;"", ISNUMBER(VALUE(INDEX(Paste_Here!AE$2:AE$850, MATCH(B688, Paste_Here!A$2:A$850, 0))))), INDEX(Paste_Here!AE$2:AE$850, MATCH(B688, Paste_Here!A$2:A$850, 0)), ""), ""), "")</f>
        <v/>
      </c>
      <c r="BG688" s="66"/>
      <c r="BH688" s="75" t="str">
        <f>IFERROR(IF(B688&lt;&gt;"", IF(ISNUMBER(SEARCH("highrisk", LOWER(INDEX(Paste_Here!AF$2:AF$850, MATCH(B688, Paste_Here!A$2:A$850, 0))))), "High Risk", IF(ISNUMBER(SEARCH("lowrisk", LOWER(INDEX(Paste_Here!AF$2:AF$850, MATCH(B688, Paste_Here!A$2:A$850, 0))))), "Low Risk", IF(ISNUMBER(SEARCH("somerisk", LOWER(INDEX(Paste_Here!AF$2:AF$850, MATCH(B688, Paste_Here!A$2:A$850, 0))))), "Some Risk", IF(ISNUMBER(SEARCH("ot", LOWER(INDEX(Paste_Here!AF$2:AF$850, MATCH(B688, Paste_Here!A$2:A$850, 0))))), "OT", "")))), ""), "")</f>
        <v/>
      </c>
      <c r="BI688" s="66"/>
      <c r="BJ688" s="75"/>
      <c r="BK688" s="66"/>
      <c r="BL688" s="75" t="str">
        <f>IFERROR(IF(B688&lt;&gt;"", IF(AND(INDEX(Paste_Here!O$2:O$850, MATCH(B688, Paste_Here!A$2:A$850, 0))&lt;&gt;"", ISNUMBER(VALUE(INDEX(Paste_Here!O$2:O$850, MATCH(B688, Paste_Here!A$2:A$850, 0))))), INDEX(Paste_Here!O$2:O$850, MATCH(B688, Paste_Here!A$2:A$850, 0)), ""), ""), "")</f>
        <v/>
      </c>
      <c r="BM688" s="66"/>
      <c r="BN688" s="75" t="str">
        <f>IFERROR(IF(B688&lt;&gt;"", IF(ISNUMBER(SEARCH("highrisk", LOWER(INDEX(Paste_Here!P$2:P$850, MATCH(B688, Paste_Here!A$2:A$850, 0))))), "High Risk", IF(ISNUMBER(SEARCH("lowrisk", LOWER(INDEX(Paste_Here!P$2:P$850, MATCH(B688, Paste_Here!A$2:A$850, 0))))), "Low Risk", IF(ISNUMBER(SEARCH("somerisk", LOWER(INDEX(Paste_Here!P$2:P$850, MATCH(B688, Paste_Here!A$2:A$850, 0))))), "Some Risk", IF(ISNUMBER(SEARCH("ot", LOWER(INDEX(Paste_Here!P$2:P$850, MATCH(B688, Paste_Here!A$2:A$850, 0))))), "OT", "")))), ""), "")</f>
        <v/>
      </c>
      <c r="BQ688" s="66"/>
      <c r="BR688" s="75"/>
      <c r="BS688" s="66"/>
      <c r="BT688" s="66"/>
      <c r="BU688" s="75" t="str">
        <f t="shared" si="133"/>
        <v/>
      </c>
      <c r="BV688" s="66"/>
      <c r="BW688" s="75"/>
      <c r="BX688" s="66"/>
      <c r="BY688" s="75"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BZ688" s="66"/>
      <c r="CA688" s="75"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CB688" s="66"/>
      <c r="CC688" s="75"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CD688" s="66"/>
      <c r="CE688" s="75"/>
      <c r="CF688" s="66"/>
      <c r="CK688" s="75"/>
      <c r="CL688" s="66"/>
      <c r="CM688" s="75"/>
      <c r="CN688" s="66"/>
      <c r="CO688" s="75"/>
      <c r="CP688" s="66"/>
      <c r="CQ688" s="66"/>
      <c r="CR688" s="75" t="str">
        <f t="shared" si="134"/>
        <v/>
      </c>
      <c r="CS688" s="66"/>
      <c r="CT688" s="75"/>
      <c r="CU688" s="66"/>
      <c r="CV688" s="75"/>
      <c r="CW688" s="66"/>
      <c r="CX688" s="75"/>
      <c r="CY688" s="66"/>
      <c r="CZ688" s="75"/>
      <c r="DA688" s="66"/>
      <c r="DB688" s="75" t="str">
        <f>IFERROR(IF(B688&lt;&gt;"", IF(AND(INDEX(Paste_Here!AK$2:AK$850, MATCH(B688, Paste_Here!A$2:A$850, 0))&lt;&gt;"", ISNUMBER(VALUE(INDEX(Paste_Here!AK$2:AK$850, MATCH(B688, Paste_Here!A$2:A$850, 0))))), INDEX(Paste_Here!AK$2:AK$850, MATCH(B688, Paste_Here!A$2:A$850, 0)), ""), ""), "")</f>
        <v/>
      </c>
      <c r="DC688" s="66"/>
      <c r="DD688" s="75" t="str">
        <f>IFERROR(IF(B688&lt;&gt;"", IF(ISNUMBER(SEARCH("highrisk", LOWER(INDEX(Paste_Here!AL$2:AL$850, MATCH(B688, Paste_Here!A$2:A$850, 0))))), "High Risk", IF(ISNUMBER(SEARCH("lowrisk", LOWER(INDEX(Paste_Here!AL$2:AL$850, MATCH(B688, Paste_Here!A$2:A$850, 0))))), "Low Risk", IF(ISNUMBER(SEARCH("somerisk", LOWER(INDEX(Paste_Here!AL$2:AL$850, MATCH(B688, Paste_Here!A$2:A$850, 0))))), "Some Risk", IF(ISNUMBER(SEARCH("ot", LOWER(INDEX(Paste_Here!AL$2:AL$850, MATCH(B688, Paste_Here!A$2:A$850, 0))))), "OT", "")))), ""), "")</f>
        <v/>
      </c>
      <c r="DE688" s="66"/>
      <c r="DF688" s="75" t="str">
        <f>IFERROR(IF(B688&lt;&gt;"", IF(AND(INDEX(Paste_Here!AM$2:AM$850, MATCH(B688, Paste_Here!A$2:A$850, 0))&lt;&gt;"", ISNUMBER(VALUE(INDEX(Paste_Here!AM$2:AM$850, MATCH(B688, Paste_Here!A$2:A$850, 0))))), INDEX(Paste_Here!AM$2:AM$850, MATCH(B688, Paste_Here!A$2:A$850, 0)), ""), ""), "")</f>
        <v/>
      </c>
      <c r="DG688" s="66"/>
      <c r="DH688" s="75" t="str">
        <f>IFERROR(IF(B688&lt;&gt;"", IF(ISNUMBER(SEARCH("highrisk", LOWER(INDEX(Paste_Here!AN$2:AN$850, MATCH(B688, Paste_Here!A$2:A$850, 0))))), "High Risk", IF(ISNUMBER(SEARCH("lowrisk", LOWER(INDEX(Paste_Here!AN$2:AN$850, MATCH(B688, Paste_Here!A$2:A$850, 0))))), "Low Risk", IF(ISNUMBER(SEARCH("somerisk", LOWER(INDEX(Paste_Here!AN$2:AN$850, MATCH(B688, Paste_Here!A$2:A$850, 0))))), "Some Risk", IF(ISNUMBER(SEARCH("ot", LOWER(INDEX(Paste_Here!AN$2:AN$850, MATCH(B688, Paste_Here!A$2:A$850, 0))))), "OT", "")))), ""), "")</f>
        <v/>
      </c>
      <c r="DI688" s="66"/>
      <c r="DJ688" s="66"/>
      <c r="DK688" s="75" t="str">
        <f t="shared" si="135"/>
        <v/>
      </c>
      <c r="DL688" s="66"/>
      <c r="DM688" s="75" t="str">
        <f>IFERROR(IF(B688&lt;&gt;"", IF(AND(INDEX(Paste_Here!Q$2:Q$850, MATCH(B688, Paste_Here!A$2:A$850, 0))&lt;&gt;"", ISNUMBER(VALUE(INDEX(Paste_Here!Q$2:Q$850, MATCH(B688, Paste_Here!A$2:A$850, 0))))), INDEX(Paste_Here!Q$2:Q$850, MATCH(B688, Paste_Here!A$2:A$850, 0)), ""), ""), "")</f>
        <v/>
      </c>
      <c r="DN688" s="66"/>
      <c r="DO688" s="75" t="str">
        <f>IFERROR(IF(B688&lt;&gt;"", IF(ISNUMBER(SEARCH("highrisk", LOWER(INDEX(Paste_Here!R$2:R$850, MATCH(B688, Paste_Here!A$2:A$850, 0))))), "High Risk", IF(ISNUMBER(SEARCH("lowrisk", LOWER(INDEX(Paste_Here!R$2:R$850, MATCH(B688, Paste_Here!A$2:A$850, 0))))), "Low Risk", IF(ISNUMBER(SEARCH("somerisk", LOWER(INDEX(Paste_Here!R$2:R$850, MATCH(B688, Paste_Here!A$2:A$850, 0))))), "Some Risk", IF(ISNUMBER(SEARCH("ot", LOWER(INDEX(Paste_Here!R$2:R$850, MATCH(B688, Paste_Here!A$2:A$850, 0))))), "OT", "")))), ""), "")</f>
        <v/>
      </c>
      <c r="DP688" s="66"/>
      <c r="DQ688" s="93" t="str">
        <f>IFERROR(IF(B688&lt;&gt;"", IF(AND(INDEX(Paste_Here!S$2:S$850, MATCH(B688, Paste_Here!A$2:A$850, 0))&lt;&gt;"", ISNUMBER(VALUE(INDEX(Paste_Here!S$2:S$850, MATCH(B688, Paste_Here!A$2:A$850, 0))))), INDEX(Paste_Here!S$2:S$850, MATCH(B688, Paste_Here!A$2:A$850, 0)), ""), ""), "")</f>
        <v/>
      </c>
      <c r="DR688" s="66"/>
      <c r="DS688" s="75"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IF(ISNUMBER(SEARCH("ot", LOWER(INDEX(Paste_Here!T$2:T$850, MATCH(B688, Paste_Here!A$2:A$850, 0))))), "OT", "")))), ""), "")</f>
        <v/>
      </c>
      <c r="DT688" s="66"/>
      <c r="DU688" s="75" t="str">
        <f>IFERROR(IF(B688&lt;&gt;"", IF(AND(INDEX(Paste_Here!U$2:U$850, MATCH(B688, Paste_Here!A$2:A$850, 0))&lt;&gt;"", ISNUMBER(VALUE(INDEX(Paste_Here!U$2:U$850, MATCH(B688, Paste_Here!A$2:A$850, 0))))), INDEX(Paste_Here!U$2:U$850, MATCH(B688, Paste_Here!A$2:A$850, 0)), ""), ""), "")</f>
        <v/>
      </c>
      <c r="DV688" s="66"/>
      <c r="DW688" s="93" t="str">
        <f>IFERROR(IF(B688&lt;&gt;"", IF(ISNUMBER(SEARCH("highrisk", LOWER(INDEX(Paste_Here!V$2:V$850, MATCH(B688, Paste_Here!A$2:A$850, 0))))), "High Risk", IF(ISNUMBER(SEARCH("lowrisk", LOWER(INDEX(Paste_Here!V$2:V$850, MATCH(B688, Paste_Here!A$2:A$850, 0))))), "Low Risk", IF(ISNUMBER(SEARCH("somerisk", LOWER(INDEX(Paste_Here!V$2:V$850, MATCH(B688, Paste_Here!A$2:A$850, 0))))), "Some Risk", IF(ISNUMBER(SEARCH("ot", LOWER(INDEX(Paste_Here!V$2:V$850, MATCH(B688, Paste_Here!A$2:A$850, 0))))), "OT", "")))), ""), "")</f>
        <v/>
      </c>
      <c r="DX688" s="66"/>
      <c r="DY688" s="75" t="str">
        <f>IFERROR(IF(B688&lt;&gt;"", IF(AND(INDEX(Paste_Here!W$2:W$850, MATCH(B688, Paste_Here!A$2:A$850, 0))&lt;&gt;"", ISNUMBER(VALUE(INDEX(Paste_Here!W$2:W$850, MATCH(B688, Paste_Here!A$2:A$850, 0))))), INDEX(Paste_Here!W$2:W$850, MATCH(B688, Paste_Here!A$2:A$850, 0)), ""), ""), "")</f>
        <v/>
      </c>
      <c r="DZ688" s="66"/>
      <c r="EA688" s="75" t="str">
        <f>IFERROR(IF(B688&lt;&gt;"", IF(ISNUMBER(SEARCH("highrisk", LOWER(INDEX(Paste_Here!X$2:X$850, MATCH(B688, Paste_Here!A$2:A$850, 0))))), "High Risk", IF(ISNUMBER(SEARCH("lowrisk", LOWER(INDEX(Paste_Here!X$2:X$850, MATCH(B688, Paste_Here!A$2:A$850, 0))))), "Low Risk", IF(ISNUMBER(SEARCH("somerisk", LOWER(INDEX(Paste_Here!X$2:X$850, MATCH(B688, Paste_Here!A$2:A$850, 0))))), "Some Risk", IF(ISNUMBER(SEARCH("ot", LOWER(INDEX(Paste_Here!X$2:X$850, MATCH(B688, Paste_Here!A$2:A$850, 0))))), "OT", "")))), ""), "")</f>
        <v/>
      </c>
      <c r="EB688" s="66"/>
      <c r="EC688" s="66"/>
      <c r="ED688" s="75" t="str">
        <f t="shared" si="140"/>
        <v/>
      </c>
      <c r="EE688" s="66"/>
      <c r="EF688" s="75" t="str">
        <f>IFERROR(IF(B688&lt;&gt;"", IF(AND(INDEX(Paste_Here!AO$2:AO$850, MATCH(B688, Paste_Here!A$2:A$850, 0))&lt;&gt;"", ISNUMBER(VALUE(INDEX(Paste_Here!AO$2:AO$850, MATCH(B688, Paste_Here!A$2:A$850, 0))))), INDEX(Paste_Here!AO$2:AO$850, MATCH(B688, Paste_Here!A$2:A$850, 0)), ""), ""), "")</f>
        <v/>
      </c>
      <c r="EG688" s="66"/>
      <c r="EH688" s="75" t="str">
        <f>IFERROR(IF(B688&lt;&gt;"", IF(ISNUMBER(SEARCH("highrisk", LOWER(INDEX(Paste_Here!AP$2:AP$850, MATCH(B688, Paste_Here!A$2:A$850, 0))))), "High Risk", IF(ISNUMBER(SEARCH("lowrisk", LOWER(INDEX(Paste_Here!AP$2:AP$850, MATCH(B688, Paste_Here!A$2:A$850, 0))))), "Low Risk", IF(ISNUMBER(SEARCH("somerisk", LOWER(INDEX(Paste_Here!AP$2:AP$850, MATCH(B688, Paste_Here!A$2:A$850, 0))))), "Some Risk", IF(ISNUMBER(SEARCH("ot", LOWER(INDEX(Paste_Here!AP$2:AP$850, MATCH(B688, Paste_Here!A$2:A$850, 0))))), "OT", "")))), ""), "")</f>
        <v/>
      </c>
      <c r="EI688" s="66"/>
      <c r="EJ688" s="93"/>
      <c r="EK688" s="66"/>
      <c r="EL688" s="75" t="str">
        <f>IFERROR(IF(B688&lt;&gt;"", IF(AND(INDEX(Paste_Here!AQ$2:AQ$850, MATCH(B688, Paste_Here!A$2:A$850, 0))&lt;&gt;"", ISNUMBER(VALUE(INDEX(Paste_Here!AQ$2:AQ$850, MATCH(B688, Paste_Here!A$2:A$850, 0))))), INDEX(Paste_Here!AQ$2:AQ$850, MATCH(B688, Paste_Here!A$2:A$850, 0)), ""), ""), "")</f>
        <v/>
      </c>
      <c r="EM688" s="66"/>
      <c r="EN688" s="75" t="str">
        <f>IFERROR(IF(B688&lt;&gt;"", IF(ISNUMBER(SEARCH("highrisk", LOWER(INDEX(Paste_Here!AR$2:AR$850, MATCH(B688, Paste_Here!A$2:A$850, 0))))), "High Risk", IF(ISNUMBER(SEARCH("lowrisk", LOWER(INDEX(Paste_Here!AR$2:AR$850, MATCH(B688, Paste_Here!A$2:A$850, 0))))), "Low Risk", IF(ISNUMBER(SEARCH("somerisk", LOWER(INDEX(Paste_Here!AR$2:AR$850, MATCH(B688, Paste_Here!A$2:A$850, 0))))), "Some Risk", IF(ISNUMBER(SEARCH("ot", LOWER(INDEX(Paste_Here!AR$2:AR$850, MATCH(B688, Paste_Here!A$2:A$850, 0))))), "OT", "")))), ""), "")</f>
        <v/>
      </c>
      <c r="EO688" s="66"/>
      <c r="EP688" s="93"/>
      <c r="EQ688" s="66"/>
      <c r="ER688" s="75"/>
      <c r="ES688" s="66"/>
      <c r="ET688" s="75"/>
      <c r="EU688" s="66"/>
      <c r="EV688" s="66"/>
      <c r="EW688" s="75" t="str">
        <f t="shared" si="141"/>
        <v/>
      </c>
      <c r="EX688" s="66"/>
      <c r="EY688" s="75" t="str">
        <f>IFERROR(IF(B688&lt;&gt;"", IF(AND(INDEX(Paste_Here!Y$2:Y$850, MATCH(B688, Paste_Here!A$2:A$850, 0))&lt;&gt;"", ISNUMBER(VALUE(INDEX(Paste_Here!Y$2:Y$850, MATCH(B688, Paste_Here!A$2:A$850, 0))))), INDEX(Paste_Here!Y$2:Y$850, MATCH(B688, Paste_Here!A$2:A$850, 0)), ""), ""), "")</f>
        <v/>
      </c>
      <c r="EZ688" s="66"/>
      <c r="FA688" s="75" t="str">
        <f>IFERROR(IF(B688&lt;&gt;"", IF(ISNUMBER(SEARCH("highrisk", LOWER(INDEX(Paste_Here!Z$2:Z$850, MATCH(B688, Paste_Here!A$2:A$850, 0))))), "High Risk", IF(ISNUMBER(SEARCH("lowrisk", LOWER(INDEX(Paste_Here!Z$2:Z$850, MATCH(B688, Paste_Here!A$2:A$850, 0))))), "Low Risk", IF(ISNUMBER(SEARCH("somerisk", LOWER(INDEX(Paste_Here!Z$2:Z$850, MATCH(B688, Paste_Here!A$2:A$850, 0))))), "Some Risk", IF(ISNUMBER(SEARCH("ot", LOWER(INDEX(Paste_Here!Z$2:Z$850, MATCH(B688, Paste_Here!A$2:A$850, 0))))), "OT", "")))), ""), "")</f>
        <v/>
      </c>
      <c r="FB688" s="66"/>
      <c r="FC688" s="93"/>
      <c r="FD688" s="66"/>
      <c r="FE688" s="75" t="str">
        <f>IFERROR(IF(B688&lt;&gt;"", IF(AND(INDEX(Paste_Here!AA$2:AA$850, MATCH(B688, Paste_Here!A$2:A$850, 0))&lt;&gt;"", ISNUMBER(VALUE(INDEX(Paste_Here!AA$2:AA$850, MATCH(B688, Paste_Here!A$2:A$850, 0))))), INDEX(Paste_Here!AA$2:AA$850, MATCH(B688, Paste_Here!A$2:A$850, 0)), ""), ""), "")</f>
        <v/>
      </c>
      <c r="FF688" s="66"/>
      <c r="FG688" s="75" t="str">
        <f>IFERROR(IF(B688&lt;&gt;"", IF(ISNUMBER(SEARCH("highrisk", LOWER(INDEX(Paste_Here!AB$2:AB$850, MATCH(B688, Paste_Here!A$2:A$850, 0))))), "High Risk", IF(ISNUMBER(SEARCH("lowrisk", LOWER(INDEX(Paste_Here!AB$2:AB$850, MATCH(B688, Paste_Here!A$2:A$850, 0))))), "Low Risk", IF(ISNUMBER(SEARCH("somerisk", LOWER(INDEX(Paste_Here!AB$2:AB$850, MATCH(B688, Paste_Here!A$2:A$850, 0))))), "Some Risk", IF(ISNUMBER(SEARCH("ot", LOWER(INDEX(Paste_Here!AB$2:AB$850, MATCH(B688, Paste_Here!A$2:A$850, 0))))), "OT", "")))), ""), "")</f>
        <v/>
      </c>
      <c r="FH688" s="66"/>
      <c r="FI688" s="93"/>
      <c r="FJ688" s="66"/>
      <c r="FK688" s="75"/>
      <c r="FL688" s="66"/>
      <c r="FM688" s="75"/>
      <c r="FN688" s="66"/>
      <c r="FO688" s="66"/>
      <c r="FP688" s="75" t="str">
        <f t="shared" si="136"/>
        <v/>
      </c>
      <c r="FQ688" s="66"/>
      <c r="FR688" s="75" t="str">
        <f>IFERROR(IF(B688&lt;&gt;"", IF(ISNUMBER(SEARCH("s", LOWER(INDEX(Paste_Here!L$2:L$850, MATCH(B688, Paste_Here!A$2:A$850, 0))))), "Yes", IF(INDEX(Paste_Here!L$2:L$850, MATCH(B688, Paste_Here!A$2:A$850, 0))&lt;&gt;"", "No", "")), ""), "")</f>
        <v/>
      </c>
      <c r="FS688" s="66"/>
      <c r="FT688" s="75" t="str">
        <f>IFERROR(IF(B688&lt;&gt;"", IF(ISNUMBER(SEARCH("yes", LOWER(INDEX(Paste_Here!F$2:F$850, MATCH(B688, Paste_Here!A$2:A$850, 0))))), "Yes", IF(ISNUMBER(SEARCH("no", LOWER(INDEX(Paste_Here!F$2:F$850, MATCH(B688, Paste_Here!A$2:A$850, 0))))), "No", "")), ""), "")</f>
        <v/>
      </c>
      <c r="FU688" s="66"/>
      <c r="FV688" s="75" t="str">
        <f>IFERROR(IF(B688&lt;&gt;"", IF(ISNUMBER(SEARCH("english language learner", LOWER(INDEX(Paste_Here!C$2:C$850, MATCH(B688, Paste_Here!A$2:A$850, 0))))), "Yes", ""), ""), "")</f>
        <v/>
      </c>
      <c r="FW688" s="66"/>
      <c r="FX688" s="75" t="str">
        <f>IFERROR(IF(B688&lt;&gt;"", IF(OR(ISNUMBER(SEARCH("b", LOWER(INDEX(Paste_Here!J$2:J$850, MATCH(B688, Paste_Here!A$2:A$850, 0))))), ISNUMBER(SEARCH("h", LOWER(INDEX(Paste_Here!J$2:J$850, MATCH(B688, Paste_Here!A$2:A$850, 0))))), ISNUMBER(SEARCH("i", LOWER(INDEX(Paste_Here!J$2:J$850, MATCH(B688, Paste_Here!A$2:A$850, 0)))))), "Yes", IF(INDEX(Paste_Here!J$2:J$850, MATCH(B688, Paste_Here!A$2:A$850, 0))&lt;&gt;"", "No", "")), ""), "")</f>
        <v/>
      </c>
      <c r="FY688" s="66"/>
      <c r="FZ688" s="75" t="str">
        <f>IFERROR(IF(B688&lt;&gt;"", IF(ISNUMBER(SEARCH("yes", LOWER(INDEX(Paste_Here!K$2:K$850, MATCH(B688, Paste_Here!A$2:A$850, 0))))), "Yes", IF(ISNUMBER(SEARCH("no", LOWER(INDEX(Paste_Here!K$2:K$850, MATCH(B688, Paste_Here!A$2:A$850, 0))))), "No", "")), ""), "")</f>
        <v/>
      </c>
      <c r="GA688" s="66"/>
      <c r="GB688" s="75" t="str">
        <f>IFERROR(IF(B688&lt;&gt;"", IF(ISNUMBER(SEARCH("transitional 2", LOWER(INDEX(Paste_Here!C$2:C$850, MATCH(B688, Paste_Here!A$2:A$850, 0))))), "T2",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GC688" s="66"/>
      <c r="GD688" s="75"/>
      <c r="GE688" s="66"/>
      <c r="GF688" s="75"/>
      <c r="GG688" s="66"/>
      <c r="GH688" s="75"/>
      <c r="GI688" s="66"/>
      <c r="GK688" s="1" t="str" cm="1">
        <f t="array" ref="GK688">IFERROR(INDEX(Paste_Here!$B$2:$B$850, MATCH(0, COUNTIF(GK$4:GK687, Paste_Here!$B$2:$B$850) + IF(Paste_Here!$B$2:$B$850="", 1, 0), 0)), "")</f>
        <v/>
      </c>
      <c r="GL688" s="1" t="str">
        <f>IF(GK688&lt;&gt;"", INDEX(Paste_Here!$A$2:$A$850, MATCH(GK688, Paste_Here!$B$2:$B$850, 0)), "")</f>
        <v/>
      </c>
      <c r="GM688" s="1" t="str">
        <f t="shared" si="142"/>
        <v/>
      </c>
      <c r="GN688" s="1" t="str" cm="1">
        <f t="array" ref="GN688">IFERROR(INDEX($GM$5:$GM$850, MATCH(SMALL(IF($GM$5:$GM$850&lt;&gt;"", COUNTIF($GM$5:$GM$850, "&lt;"&amp;$GM$5:$GM$850)+1), ROW()-ROW($GN$5)+1), COUNTIF($GM$5:$GM$850, "&lt;"&amp;$GM$5:$GM$850)+1, 0)), "")</f>
        <v/>
      </c>
    </row>
    <row r="689" spans="1:196">
      <c r="A689" s="66"/>
      <c r="B689" s="75" t="str">
        <f t="shared" si="130"/>
        <v/>
      </c>
      <c r="C689" s="66"/>
      <c r="D689" s="75" t="str">
        <f>IFERROR(IF(AND(INDEX(Paste_Here!N$2:N$850, MATCH(B689, Paste_Here!A$2:A$850, 0)) = ""), "", IF(UPPER(INDEX(Paste_Here!N$2:N$850, MATCH(B689, Paste_Here!A$2:A$850, 0))) = "YES", "Yes", IF(UPPER(INDEX(Paste_Here!N$2:N$850, MATCH(B689, Paste_Here!A$2:A$850, 0))) = "NO", "No", ""))), "")</f>
        <v/>
      </c>
      <c r="E689" s="66"/>
      <c r="F689" s="75" t="str">
        <f t="shared" si="137"/>
        <v/>
      </c>
      <c r="G689" s="66"/>
      <c r="H689" s="75" t="str">
        <f t="shared" si="138"/>
        <v/>
      </c>
      <c r="I689" s="66"/>
      <c r="J689" s="75" t="str">
        <f t="shared" si="139"/>
        <v/>
      </c>
      <c r="K689" s="66"/>
      <c r="L689" s="75"/>
      <c r="M689" s="66"/>
      <c r="N689" s="75" t="str">
        <f>IFERROR(IF(B689&lt;&gt;"", IF(AND(INDEX(Paste_Here!AW$2:AW$850, MATCH(B689, Paste_Here!A$2:A$850, 0))&lt;&gt;"", ISNUMBER(VALUE(INDEX(Paste_Here!AW$2:AW$850, MATCH(B689, Paste_Here!A$2:A$850, 0))))), INDEX(Paste_Here!AW$2:AW$850, MATCH(B689, Paste_Here!A$2:A$850, 0)), ""), ""), "")</f>
        <v/>
      </c>
      <c r="O689" s="66"/>
      <c r="P689" s="75" t="str">
        <f>IFERROR(IF(B689&lt;&gt;"", IF(AND(INDEX(Paste_Here!AX$2:AX$850, MATCH(B689, Paste_Here!A$2:A$850, 0))&lt;&gt;"", ISNUMBER(VALUE(INDEX(Paste_Here!AX$2:AX$850, MATCH(B689, Paste_Here!A$2:A$850, 0))))), INDEX(Paste_Here!AX$2:AX$850, MATCH(B689, Paste_Here!A$2:A$850, 0)), ""), ""), "")</f>
        <v/>
      </c>
      <c r="Q689" s="66"/>
      <c r="R689" s="75" t="str">
        <f>IFERROR(IF(B689&lt;&gt;"", IF(AND(INDEX(Paste_Here!AU$2:AU$850, MATCH(B689, Paste_Here!A$2:A$850, 0))&lt;&gt;"", ISNUMBER(VALUE(INDEX(Paste_Here!AU$2:AU$850, MATCH(B689, Paste_Here!A$2:A$850, 0))))), INDEX(Paste_Here!AU$2:AU$850, MATCH(B689, Paste_Here!A$2:A$850, 0)), ""), ""), "")</f>
        <v/>
      </c>
      <c r="S689" s="66"/>
      <c r="T689" s="75" t="str">
        <f>IFERROR(IF(B689&lt;&gt;"", IF(AND(INDEX(Paste_Here!AV$2:AV$850, MATCH(B689, Paste_Here!A$2:A$850, 0))&lt;&gt;"", ISNUMBER(VALUE(INDEX(Paste_Here!AV$2:AV$850, MATCH(B689, Paste_Here!A$2:A$850, 0))))), INDEX(Paste_Here!AV$2:AV$850, MATCH(B689, Paste_Here!A$2:A$850, 0)), ""), ""), "")</f>
        <v/>
      </c>
      <c r="U689" s="66"/>
      <c r="W689" s="66"/>
      <c r="Y689" s="66"/>
      <c r="Z689" s="66"/>
      <c r="AA689" s="75" t="str">
        <f t="shared" si="131"/>
        <v/>
      </c>
      <c r="AB689" s="66"/>
      <c r="AC689" s="75"/>
      <c r="AD689" s="66"/>
      <c r="AE689" s="98"/>
      <c r="AF689" s="66"/>
      <c r="AG689" s="75"/>
      <c r="AH689" s="66"/>
      <c r="AI689" s="75" t="str">
        <f>IFERROR(IF(B689&lt;&gt;"", IF(AND(INDEX(Paste_Here!AC$2:AC$850, MATCH(B689, Paste_Here!A$2:A$850, 0))&lt;&gt;"", ISNUMBER(VALUE(INDEX(Paste_Here!AC$2:AC$850, MATCH(B689, Paste_Here!A$2:A$850, 0))))), INDEX(Paste_Here!AC$2:AC$850, MATCH(B689, Paste_Here!A$2:A$850, 0)), ""), ""), "")</f>
        <v/>
      </c>
      <c r="AJ689" s="66"/>
      <c r="AK689" s="75" t="str">
        <f>IFERROR(IF(B689&lt;&gt;"", IF(ISNUMBER(SEARCH("highrisk", LOWER(INDEX(Paste_Here!AD$2:AD$850, MATCH(B689, Paste_Here!A$2:A$850, 0))))), "High Risk", IF(ISNUMBER(SEARCH("lowrisk", LOWER(INDEX(Paste_Here!AD$2:AD$850, MATCH(B689, Paste_Here!A$2:A$850, 0))))), "Low Risk", IF(ISNUMBER(SEARCH("somerisk", LOWER(INDEX(Paste_Here!AD$2:AD$850, MATCH(B689, Paste_Here!A$2:A$850, 0))))), "Some Risk", IF(ISNUMBER(SEARCH("ot", LOWER(INDEX(Paste_Here!AD$2:AD$850, MATCH(B689, Paste_Here!A$2:A$850, 0))))), "OT", "")))), ""), "")</f>
        <v/>
      </c>
      <c r="AL689" s="66"/>
      <c r="AM689" s="75"/>
      <c r="AN689" s="66"/>
      <c r="AO689" s="75" t="str">
        <f>IFERROR(IF(B689&lt;&gt;"", IF(AND(INDEX(Paste_Here!M$2:M$850, MATCH(B689, Paste_Here!A$2:A$850, 0))&lt;&gt;"", ISNUMBER(VALUE(INDEX(Paste_Here!M$2:M$850, MATCH(B689, Paste_Here!A$2:A$850, 0))))), INDEX(Paste_Here!M$2:M$850, MATCH(B689, Paste_Here!A$2:A$850, 0)), ""), ""), "")</f>
        <v/>
      </c>
      <c r="AP689" s="66"/>
      <c r="AQ689" s="75" t="str">
        <f>IFERROR(IF(B689&lt;&gt;"", IF(ISNUMBER(SEARCH("highrisk", LOWER(INDEX(Paste_Here!N$2:N$850, MATCH(B689, Paste_Here!A$2:A$850, 0))))), "High Risk", IF(ISNUMBER(SEARCH("lowrisk", LOWER(INDEX(Paste_Here!N$2:N$850, MATCH(B689, Paste_Here!A$2:A$850, 0))))), "Low Risk", IF(ISNUMBER(SEARCH("somerisk", LOWER(INDEX(Paste_Here!N$2:N$850, MATCH(B689, Paste_Here!A$2:A$850, 0))))), "Some Risk", IF(ISNUMBER(SEARCH("ot", LOWER(INDEX(Paste_Here!N$2:N$850, MATCH(B689, Paste_Here!A$2:A$850, 0))))), "OT", "")))), ""), "")</f>
        <v/>
      </c>
      <c r="AT689" s="66"/>
      <c r="AU689" s="103"/>
      <c r="AV689" s="66"/>
      <c r="AW689" s="66"/>
      <c r="AX689" s="75" t="str">
        <f t="shared" si="132"/>
        <v/>
      </c>
      <c r="AY689" s="66"/>
      <c r="AZ689" s="75"/>
      <c r="BA689" s="66"/>
      <c r="BB689" s="75"/>
      <c r="BC689" s="66"/>
      <c r="BD689" s="75"/>
      <c r="BE689" s="66"/>
      <c r="BF689" s="75" t="str">
        <f>IFERROR(IF(B689&lt;&gt;"", IF(AND(INDEX(Paste_Here!AE$2:AE$850, MATCH(B689, Paste_Here!A$2:A$850, 0))&lt;&gt;"", ISNUMBER(VALUE(INDEX(Paste_Here!AE$2:AE$850, MATCH(B689, Paste_Here!A$2:A$850, 0))))), INDEX(Paste_Here!AE$2:AE$850, MATCH(B689, Paste_Here!A$2:A$850, 0)), ""), ""), "")</f>
        <v/>
      </c>
      <c r="BG689" s="66"/>
      <c r="BH689" s="75" t="str">
        <f>IFERROR(IF(B689&lt;&gt;"", IF(ISNUMBER(SEARCH("highrisk", LOWER(INDEX(Paste_Here!AF$2:AF$850, MATCH(B689, Paste_Here!A$2:A$850, 0))))), "High Risk", IF(ISNUMBER(SEARCH("lowrisk", LOWER(INDEX(Paste_Here!AF$2:AF$850, MATCH(B689, Paste_Here!A$2:A$850, 0))))), "Low Risk", IF(ISNUMBER(SEARCH("somerisk", LOWER(INDEX(Paste_Here!AF$2:AF$850, MATCH(B689, Paste_Here!A$2:A$850, 0))))), "Some Risk", IF(ISNUMBER(SEARCH("ot", LOWER(INDEX(Paste_Here!AF$2:AF$850, MATCH(B689, Paste_Here!A$2:A$850, 0))))), "OT", "")))), ""), "")</f>
        <v/>
      </c>
      <c r="BI689" s="66"/>
      <c r="BJ689" s="75"/>
      <c r="BK689" s="66"/>
      <c r="BL689" s="75" t="str">
        <f>IFERROR(IF(B689&lt;&gt;"", IF(AND(INDEX(Paste_Here!O$2:O$850, MATCH(B689, Paste_Here!A$2:A$850, 0))&lt;&gt;"", ISNUMBER(VALUE(INDEX(Paste_Here!O$2:O$850, MATCH(B689, Paste_Here!A$2:A$850, 0))))), INDEX(Paste_Here!O$2:O$850, MATCH(B689, Paste_Here!A$2:A$850, 0)), ""), ""), "")</f>
        <v/>
      </c>
      <c r="BM689" s="66"/>
      <c r="BN689" s="75" t="str">
        <f>IFERROR(IF(B689&lt;&gt;"", IF(ISNUMBER(SEARCH("highrisk", LOWER(INDEX(Paste_Here!P$2:P$850, MATCH(B689, Paste_Here!A$2:A$850, 0))))), "High Risk", IF(ISNUMBER(SEARCH("lowrisk", LOWER(INDEX(Paste_Here!P$2:P$850, MATCH(B689, Paste_Here!A$2:A$850, 0))))), "Low Risk", IF(ISNUMBER(SEARCH("somerisk", LOWER(INDEX(Paste_Here!P$2:P$850, MATCH(B689, Paste_Here!A$2:A$850, 0))))), "Some Risk", IF(ISNUMBER(SEARCH("ot", LOWER(INDEX(Paste_Here!P$2:P$850, MATCH(B689, Paste_Here!A$2:A$850, 0))))), "OT", "")))), ""), "")</f>
        <v/>
      </c>
      <c r="BQ689" s="66"/>
      <c r="BR689" s="75"/>
      <c r="BS689" s="66"/>
      <c r="BT689" s="66"/>
      <c r="BU689" s="75" t="str">
        <f t="shared" si="133"/>
        <v/>
      </c>
      <c r="BV689" s="66"/>
      <c r="BW689" s="75"/>
      <c r="BX689" s="66"/>
      <c r="BY689" s="75"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BZ689" s="66"/>
      <c r="CA689" s="75"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CB689" s="66"/>
      <c r="CC689" s="75"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CD689" s="66"/>
      <c r="CE689" s="75"/>
      <c r="CF689" s="66"/>
      <c r="CK689" s="75"/>
      <c r="CL689" s="66"/>
      <c r="CM689" s="75"/>
      <c r="CN689" s="66"/>
      <c r="CO689" s="75"/>
      <c r="CP689" s="66"/>
      <c r="CQ689" s="66"/>
      <c r="CR689" s="75" t="str">
        <f t="shared" si="134"/>
        <v/>
      </c>
      <c r="CS689" s="66"/>
      <c r="CT689" s="75"/>
      <c r="CU689" s="66"/>
      <c r="CV689" s="75"/>
      <c r="CW689" s="66"/>
      <c r="CX689" s="75"/>
      <c r="CY689" s="66"/>
      <c r="CZ689" s="75"/>
      <c r="DA689" s="66"/>
      <c r="DB689" s="75" t="str">
        <f>IFERROR(IF(B689&lt;&gt;"", IF(AND(INDEX(Paste_Here!AK$2:AK$850, MATCH(B689, Paste_Here!A$2:A$850, 0))&lt;&gt;"", ISNUMBER(VALUE(INDEX(Paste_Here!AK$2:AK$850, MATCH(B689, Paste_Here!A$2:A$850, 0))))), INDEX(Paste_Here!AK$2:AK$850, MATCH(B689, Paste_Here!A$2:A$850, 0)), ""), ""), "")</f>
        <v/>
      </c>
      <c r="DC689" s="66"/>
      <c r="DD689" s="75" t="str">
        <f>IFERROR(IF(B689&lt;&gt;"", IF(ISNUMBER(SEARCH("highrisk", LOWER(INDEX(Paste_Here!AL$2:AL$850, MATCH(B689, Paste_Here!A$2:A$850, 0))))), "High Risk", IF(ISNUMBER(SEARCH("lowrisk", LOWER(INDEX(Paste_Here!AL$2:AL$850, MATCH(B689, Paste_Here!A$2:A$850, 0))))), "Low Risk", IF(ISNUMBER(SEARCH("somerisk", LOWER(INDEX(Paste_Here!AL$2:AL$850, MATCH(B689, Paste_Here!A$2:A$850, 0))))), "Some Risk", IF(ISNUMBER(SEARCH("ot", LOWER(INDEX(Paste_Here!AL$2:AL$850, MATCH(B689, Paste_Here!A$2:A$850, 0))))), "OT", "")))), ""), "")</f>
        <v/>
      </c>
      <c r="DE689" s="66"/>
      <c r="DF689" s="75" t="str">
        <f>IFERROR(IF(B689&lt;&gt;"", IF(AND(INDEX(Paste_Here!AM$2:AM$850, MATCH(B689, Paste_Here!A$2:A$850, 0))&lt;&gt;"", ISNUMBER(VALUE(INDEX(Paste_Here!AM$2:AM$850, MATCH(B689, Paste_Here!A$2:A$850, 0))))), INDEX(Paste_Here!AM$2:AM$850, MATCH(B689, Paste_Here!A$2:A$850, 0)), ""), ""), "")</f>
        <v/>
      </c>
      <c r="DG689" s="66"/>
      <c r="DH689" s="75" t="str">
        <f>IFERROR(IF(B689&lt;&gt;"", IF(ISNUMBER(SEARCH("highrisk", LOWER(INDEX(Paste_Here!AN$2:AN$850, MATCH(B689, Paste_Here!A$2:A$850, 0))))), "High Risk", IF(ISNUMBER(SEARCH("lowrisk", LOWER(INDEX(Paste_Here!AN$2:AN$850, MATCH(B689, Paste_Here!A$2:A$850, 0))))), "Low Risk", IF(ISNUMBER(SEARCH("somerisk", LOWER(INDEX(Paste_Here!AN$2:AN$850, MATCH(B689, Paste_Here!A$2:A$850, 0))))), "Some Risk", IF(ISNUMBER(SEARCH("ot", LOWER(INDEX(Paste_Here!AN$2:AN$850, MATCH(B689, Paste_Here!A$2:A$850, 0))))), "OT", "")))), ""), "")</f>
        <v/>
      </c>
      <c r="DI689" s="66"/>
      <c r="DJ689" s="66"/>
      <c r="DK689" s="75" t="str">
        <f t="shared" si="135"/>
        <v/>
      </c>
      <c r="DL689" s="66"/>
      <c r="DM689" s="75" t="str">
        <f>IFERROR(IF(B689&lt;&gt;"", IF(AND(INDEX(Paste_Here!Q$2:Q$850, MATCH(B689, Paste_Here!A$2:A$850, 0))&lt;&gt;"", ISNUMBER(VALUE(INDEX(Paste_Here!Q$2:Q$850, MATCH(B689, Paste_Here!A$2:A$850, 0))))), INDEX(Paste_Here!Q$2:Q$850, MATCH(B689, Paste_Here!A$2:A$850, 0)), ""), ""), "")</f>
        <v/>
      </c>
      <c r="DN689" s="66"/>
      <c r="DO689" s="75" t="str">
        <f>IFERROR(IF(B689&lt;&gt;"", IF(ISNUMBER(SEARCH("highrisk", LOWER(INDEX(Paste_Here!R$2:R$850, MATCH(B689, Paste_Here!A$2:A$850, 0))))), "High Risk", IF(ISNUMBER(SEARCH("lowrisk", LOWER(INDEX(Paste_Here!R$2:R$850, MATCH(B689, Paste_Here!A$2:A$850, 0))))), "Low Risk", IF(ISNUMBER(SEARCH("somerisk", LOWER(INDEX(Paste_Here!R$2:R$850, MATCH(B689, Paste_Here!A$2:A$850, 0))))), "Some Risk", IF(ISNUMBER(SEARCH("ot", LOWER(INDEX(Paste_Here!R$2:R$850, MATCH(B689, Paste_Here!A$2:A$850, 0))))), "OT", "")))), ""), "")</f>
        <v/>
      </c>
      <c r="DP689" s="66"/>
      <c r="DQ689" s="93" t="str">
        <f>IFERROR(IF(B689&lt;&gt;"", IF(AND(INDEX(Paste_Here!S$2:S$850, MATCH(B689, Paste_Here!A$2:A$850, 0))&lt;&gt;"", ISNUMBER(VALUE(INDEX(Paste_Here!S$2:S$850, MATCH(B689, Paste_Here!A$2:A$850, 0))))), INDEX(Paste_Here!S$2:S$850, MATCH(B689, Paste_Here!A$2:A$850, 0)), ""), ""), "")</f>
        <v/>
      </c>
      <c r="DR689" s="66"/>
      <c r="DS689" s="75"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IF(ISNUMBER(SEARCH("ot", LOWER(INDEX(Paste_Here!T$2:T$850, MATCH(B689, Paste_Here!A$2:A$850, 0))))), "OT", "")))), ""), "")</f>
        <v/>
      </c>
      <c r="DT689" s="66"/>
      <c r="DU689" s="75" t="str">
        <f>IFERROR(IF(B689&lt;&gt;"", IF(AND(INDEX(Paste_Here!U$2:U$850, MATCH(B689, Paste_Here!A$2:A$850, 0))&lt;&gt;"", ISNUMBER(VALUE(INDEX(Paste_Here!U$2:U$850, MATCH(B689, Paste_Here!A$2:A$850, 0))))), INDEX(Paste_Here!U$2:U$850, MATCH(B689, Paste_Here!A$2:A$850, 0)), ""), ""), "")</f>
        <v/>
      </c>
      <c r="DV689" s="66"/>
      <c r="DW689" s="93" t="str">
        <f>IFERROR(IF(B689&lt;&gt;"", IF(ISNUMBER(SEARCH("highrisk", LOWER(INDEX(Paste_Here!V$2:V$850, MATCH(B689, Paste_Here!A$2:A$850, 0))))), "High Risk", IF(ISNUMBER(SEARCH("lowrisk", LOWER(INDEX(Paste_Here!V$2:V$850, MATCH(B689, Paste_Here!A$2:A$850, 0))))), "Low Risk", IF(ISNUMBER(SEARCH("somerisk", LOWER(INDEX(Paste_Here!V$2:V$850, MATCH(B689, Paste_Here!A$2:A$850, 0))))), "Some Risk", IF(ISNUMBER(SEARCH("ot", LOWER(INDEX(Paste_Here!V$2:V$850, MATCH(B689, Paste_Here!A$2:A$850, 0))))), "OT", "")))), ""), "")</f>
        <v/>
      </c>
      <c r="DX689" s="66"/>
      <c r="DY689" s="75" t="str">
        <f>IFERROR(IF(B689&lt;&gt;"", IF(AND(INDEX(Paste_Here!W$2:W$850, MATCH(B689, Paste_Here!A$2:A$850, 0))&lt;&gt;"", ISNUMBER(VALUE(INDEX(Paste_Here!W$2:W$850, MATCH(B689, Paste_Here!A$2:A$850, 0))))), INDEX(Paste_Here!W$2:W$850, MATCH(B689, Paste_Here!A$2:A$850, 0)), ""), ""), "")</f>
        <v/>
      </c>
      <c r="DZ689" s="66"/>
      <c r="EA689" s="75" t="str">
        <f>IFERROR(IF(B689&lt;&gt;"", IF(ISNUMBER(SEARCH("highrisk", LOWER(INDEX(Paste_Here!X$2:X$850, MATCH(B689, Paste_Here!A$2:A$850, 0))))), "High Risk", IF(ISNUMBER(SEARCH("lowrisk", LOWER(INDEX(Paste_Here!X$2:X$850, MATCH(B689, Paste_Here!A$2:A$850, 0))))), "Low Risk", IF(ISNUMBER(SEARCH("somerisk", LOWER(INDEX(Paste_Here!X$2:X$850, MATCH(B689, Paste_Here!A$2:A$850, 0))))), "Some Risk", IF(ISNUMBER(SEARCH("ot", LOWER(INDEX(Paste_Here!X$2:X$850, MATCH(B689, Paste_Here!A$2:A$850, 0))))), "OT", "")))), ""), "")</f>
        <v/>
      </c>
      <c r="EB689" s="66"/>
      <c r="EC689" s="66"/>
      <c r="ED689" s="75" t="str">
        <f t="shared" si="140"/>
        <v/>
      </c>
      <c r="EE689" s="66"/>
      <c r="EF689" s="75" t="str">
        <f>IFERROR(IF(B689&lt;&gt;"", IF(AND(INDEX(Paste_Here!AO$2:AO$850, MATCH(B689, Paste_Here!A$2:A$850, 0))&lt;&gt;"", ISNUMBER(VALUE(INDEX(Paste_Here!AO$2:AO$850, MATCH(B689, Paste_Here!A$2:A$850, 0))))), INDEX(Paste_Here!AO$2:AO$850, MATCH(B689, Paste_Here!A$2:A$850, 0)), ""), ""), "")</f>
        <v/>
      </c>
      <c r="EG689" s="66"/>
      <c r="EH689" s="75" t="str">
        <f>IFERROR(IF(B689&lt;&gt;"", IF(ISNUMBER(SEARCH("highrisk", LOWER(INDEX(Paste_Here!AP$2:AP$850, MATCH(B689, Paste_Here!A$2:A$850, 0))))), "High Risk", IF(ISNUMBER(SEARCH("lowrisk", LOWER(INDEX(Paste_Here!AP$2:AP$850, MATCH(B689, Paste_Here!A$2:A$850, 0))))), "Low Risk", IF(ISNUMBER(SEARCH("somerisk", LOWER(INDEX(Paste_Here!AP$2:AP$850, MATCH(B689, Paste_Here!A$2:A$850, 0))))), "Some Risk", IF(ISNUMBER(SEARCH("ot", LOWER(INDEX(Paste_Here!AP$2:AP$850, MATCH(B689, Paste_Here!A$2:A$850, 0))))), "OT", "")))), ""), "")</f>
        <v/>
      </c>
      <c r="EI689" s="66"/>
      <c r="EJ689" s="93"/>
      <c r="EK689" s="66"/>
      <c r="EL689" s="75" t="str">
        <f>IFERROR(IF(B689&lt;&gt;"", IF(AND(INDEX(Paste_Here!AQ$2:AQ$850, MATCH(B689, Paste_Here!A$2:A$850, 0))&lt;&gt;"", ISNUMBER(VALUE(INDEX(Paste_Here!AQ$2:AQ$850, MATCH(B689, Paste_Here!A$2:A$850, 0))))), INDEX(Paste_Here!AQ$2:AQ$850, MATCH(B689, Paste_Here!A$2:A$850, 0)), ""), ""), "")</f>
        <v/>
      </c>
      <c r="EM689" s="66"/>
      <c r="EN689" s="75" t="str">
        <f>IFERROR(IF(B689&lt;&gt;"", IF(ISNUMBER(SEARCH("highrisk", LOWER(INDEX(Paste_Here!AR$2:AR$850, MATCH(B689, Paste_Here!A$2:A$850, 0))))), "High Risk", IF(ISNUMBER(SEARCH("lowrisk", LOWER(INDEX(Paste_Here!AR$2:AR$850, MATCH(B689, Paste_Here!A$2:A$850, 0))))), "Low Risk", IF(ISNUMBER(SEARCH("somerisk", LOWER(INDEX(Paste_Here!AR$2:AR$850, MATCH(B689, Paste_Here!A$2:A$850, 0))))), "Some Risk", IF(ISNUMBER(SEARCH("ot", LOWER(INDEX(Paste_Here!AR$2:AR$850, MATCH(B689, Paste_Here!A$2:A$850, 0))))), "OT", "")))), ""), "")</f>
        <v/>
      </c>
      <c r="EO689" s="66"/>
      <c r="EP689" s="93"/>
      <c r="EQ689" s="66"/>
      <c r="ER689" s="75"/>
      <c r="ES689" s="66"/>
      <c r="ET689" s="75"/>
      <c r="EU689" s="66"/>
      <c r="EV689" s="66"/>
      <c r="EW689" s="75" t="str">
        <f t="shared" si="141"/>
        <v/>
      </c>
      <c r="EX689" s="66"/>
      <c r="EY689" s="75" t="str">
        <f>IFERROR(IF(B689&lt;&gt;"", IF(AND(INDEX(Paste_Here!Y$2:Y$850, MATCH(B689, Paste_Here!A$2:A$850, 0))&lt;&gt;"", ISNUMBER(VALUE(INDEX(Paste_Here!Y$2:Y$850, MATCH(B689, Paste_Here!A$2:A$850, 0))))), INDEX(Paste_Here!Y$2:Y$850, MATCH(B689, Paste_Here!A$2:A$850, 0)), ""), ""), "")</f>
        <v/>
      </c>
      <c r="EZ689" s="66"/>
      <c r="FA689" s="75" t="str">
        <f>IFERROR(IF(B689&lt;&gt;"", IF(ISNUMBER(SEARCH("highrisk", LOWER(INDEX(Paste_Here!Z$2:Z$850, MATCH(B689, Paste_Here!A$2:A$850, 0))))), "High Risk", IF(ISNUMBER(SEARCH("lowrisk", LOWER(INDEX(Paste_Here!Z$2:Z$850, MATCH(B689, Paste_Here!A$2:A$850, 0))))), "Low Risk", IF(ISNUMBER(SEARCH("somerisk", LOWER(INDEX(Paste_Here!Z$2:Z$850, MATCH(B689, Paste_Here!A$2:A$850, 0))))), "Some Risk", IF(ISNUMBER(SEARCH("ot", LOWER(INDEX(Paste_Here!Z$2:Z$850, MATCH(B689, Paste_Here!A$2:A$850, 0))))), "OT", "")))), ""), "")</f>
        <v/>
      </c>
      <c r="FB689" s="66"/>
      <c r="FC689" s="93"/>
      <c r="FD689" s="66"/>
      <c r="FE689" s="75" t="str">
        <f>IFERROR(IF(B689&lt;&gt;"", IF(AND(INDEX(Paste_Here!AA$2:AA$850, MATCH(B689, Paste_Here!A$2:A$850, 0))&lt;&gt;"", ISNUMBER(VALUE(INDEX(Paste_Here!AA$2:AA$850, MATCH(B689, Paste_Here!A$2:A$850, 0))))), INDEX(Paste_Here!AA$2:AA$850, MATCH(B689, Paste_Here!A$2:A$850, 0)), ""), ""), "")</f>
        <v/>
      </c>
      <c r="FF689" s="66"/>
      <c r="FG689" s="75" t="str">
        <f>IFERROR(IF(B689&lt;&gt;"", IF(ISNUMBER(SEARCH("highrisk", LOWER(INDEX(Paste_Here!AB$2:AB$850, MATCH(B689, Paste_Here!A$2:A$850, 0))))), "High Risk", IF(ISNUMBER(SEARCH("lowrisk", LOWER(INDEX(Paste_Here!AB$2:AB$850, MATCH(B689, Paste_Here!A$2:A$850, 0))))), "Low Risk", IF(ISNUMBER(SEARCH("somerisk", LOWER(INDEX(Paste_Here!AB$2:AB$850, MATCH(B689, Paste_Here!A$2:A$850, 0))))), "Some Risk", IF(ISNUMBER(SEARCH("ot", LOWER(INDEX(Paste_Here!AB$2:AB$850, MATCH(B689, Paste_Here!A$2:A$850, 0))))), "OT", "")))), ""), "")</f>
        <v/>
      </c>
      <c r="FH689" s="66"/>
      <c r="FI689" s="93"/>
      <c r="FJ689" s="66"/>
      <c r="FK689" s="75"/>
      <c r="FL689" s="66"/>
      <c r="FM689" s="75"/>
      <c r="FN689" s="66"/>
      <c r="FO689" s="66"/>
      <c r="FP689" s="75" t="str">
        <f t="shared" si="136"/>
        <v/>
      </c>
      <c r="FQ689" s="66"/>
      <c r="FR689" s="75" t="str">
        <f>IFERROR(IF(B689&lt;&gt;"", IF(ISNUMBER(SEARCH("s", LOWER(INDEX(Paste_Here!L$2:L$850, MATCH(B689, Paste_Here!A$2:A$850, 0))))), "Yes", IF(INDEX(Paste_Here!L$2:L$850, MATCH(B689, Paste_Here!A$2:A$850, 0))&lt;&gt;"", "No", "")), ""), "")</f>
        <v/>
      </c>
      <c r="FS689" s="66"/>
      <c r="FT689" s="75" t="str">
        <f>IFERROR(IF(B689&lt;&gt;"", IF(ISNUMBER(SEARCH("yes", LOWER(INDEX(Paste_Here!F$2:F$850, MATCH(B689, Paste_Here!A$2:A$850, 0))))), "Yes", IF(ISNUMBER(SEARCH("no", LOWER(INDEX(Paste_Here!F$2:F$850, MATCH(B689, Paste_Here!A$2:A$850, 0))))), "No", "")), ""), "")</f>
        <v/>
      </c>
      <c r="FU689" s="66"/>
      <c r="FV689" s="75" t="str">
        <f>IFERROR(IF(B689&lt;&gt;"", IF(ISNUMBER(SEARCH("english language learner", LOWER(INDEX(Paste_Here!C$2:C$850, MATCH(B689, Paste_Here!A$2:A$850, 0))))), "Yes", ""), ""), "")</f>
        <v/>
      </c>
      <c r="FW689" s="66"/>
      <c r="FX689" s="75" t="str">
        <f>IFERROR(IF(B689&lt;&gt;"", IF(OR(ISNUMBER(SEARCH("b", LOWER(INDEX(Paste_Here!J$2:J$850, MATCH(B689, Paste_Here!A$2:A$850, 0))))), ISNUMBER(SEARCH("h", LOWER(INDEX(Paste_Here!J$2:J$850, MATCH(B689, Paste_Here!A$2:A$850, 0))))), ISNUMBER(SEARCH("i", LOWER(INDEX(Paste_Here!J$2:J$850, MATCH(B689, Paste_Here!A$2:A$850, 0)))))), "Yes", IF(INDEX(Paste_Here!J$2:J$850, MATCH(B689, Paste_Here!A$2:A$850, 0))&lt;&gt;"", "No", "")), ""), "")</f>
        <v/>
      </c>
      <c r="FY689" s="66"/>
      <c r="FZ689" s="75" t="str">
        <f>IFERROR(IF(B689&lt;&gt;"", IF(ISNUMBER(SEARCH("yes", LOWER(INDEX(Paste_Here!K$2:K$850, MATCH(B689, Paste_Here!A$2:A$850, 0))))), "Yes", IF(ISNUMBER(SEARCH("no", LOWER(INDEX(Paste_Here!K$2:K$850, MATCH(B689, Paste_Here!A$2:A$850, 0))))), "No", "")), ""), "")</f>
        <v/>
      </c>
      <c r="GA689" s="66"/>
      <c r="GB689" s="75" t="str">
        <f>IFERROR(IF(B689&lt;&gt;"", IF(ISNUMBER(SEARCH("transitional 2", LOWER(INDEX(Paste_Here!C$2:C$850, MATCH(B689, Paste_Here!A$2:A$850, 0))))), "T2",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GC689" s="66"/>
      <c r="GD689" s="75"/>
      <c r="GE689" s="66"/>
      <c r="GF689" s="75"/>
      <c r="GG689" s="66"/>
      <c r="GH689" s="75"/>
      <c r="GI689" s="66"/>
      <c r="GK689" s="1" t="str" cm="1">
        <f t="array" ref="GK689">IFERROR(INDEX(Paste_Here!$B$2:$B$850, MATCH(0, COUNTIF(GK$4:GK688, Paste_Here!$B$2:$B$850) + IF(Paste_Here!$B$2:$B$850="", 1, 0), 0)), "")</f>
        <v/>
      </c>
      <c r="GL689" s="1" t="str">
        <f>IF(GK689&lt;&gt;"", INDEX(Paste_Here!$A$2:$A$850, MATCH(GK689, Paste_Here!$B$2:$B$850, 0)), "")</f>
        <v/>
      </c>
      <c r="GM689" s="1" t="str">
        <f t="shared" si="142"/>
        <v/>
      </c>
      <c r="GN689" s="1" t="str" cm="1">
        <f t="array" ref="GN689">IFERROR(INDEX($GM$5:$GM$850, MATCH(SMALL(IF($GM$5:$GM$850&lt;&gt;"", COUNTIF($GM$5:$GM$850, "&lt;"&amp;$GM$5:$GM$850)+1), ROW()-ROW($GN$5)+1), COUNTIF($GM$5:$GM$850, "&lt;"&amp;$GM$5:$GM$850)+1, 0)), "")</f>
        <v/>
      </c>
    </row>
    <row r="690" spans="1:196">
      <c r="A690" s="66"/>
      <c r="B690" s="75" t="str">
        <f t="shared" si="130"/>
        <v/>
      </c>
      <c r="C690" s="66"/>
      <c r="D690" s="75" t="str">
        <f>IFERROR(IF(AND(INDEX(Paste_Here!N$2:N$850, MATCH(B690, Paste_Here!A$2:A$850, 0)) = ""), "", IF(UPPER(INDEX(Paste_Here!N$2:N$850, MATCH(B690, Paste_Here!A$2:A$850, 0))) = "YES", "Yes", IF(UPPER(INDEX(Paste_Here!N$2:N$850, MATCH(B690, Paste_Here!A$2:A$850, 0))) = "NO", "No", ""))), "")</f>
        <v/>
      </c>
      <c r="E690" s="66"/>
      <c r="F690" s="75" t="str">
        <f t="shared" si="137"/>
        <v/>
      </c>
      <c r="G690" s="66"/>
      <c r="H690" s="75" t="str">
        <f t="shared" si="138"/>
        <v/>
      </c>
      <c r="I690" s="66"/>
      <c r="J690" s="75" t="str">
        <f t="shared" si="139"/>
        <v/>
      </c>
      <c r="K690" s="66"/>
      <c r="L690" s="75"/>
      <c r="M690" s="66"/>
      <c r="N690" s="75" t="str">
        <f>IFERROR(IF(B690&lt;&gt;"", IF(AND(INDEX(Paste_Here!AW$2:AW$850, MATCH(B690, Paste_Here!A$2:A$850, 0))&lt;&gt;"", ISNUMBER(VALUE(INDEX(Paste_Here!AW$2:AW$850, MATCH(B690, Paste_Here!A$2:A$850, 0))))), INDEX(Paste_Here!AW$2:AW$850, MATCH(B690, Paste_Here!A$2:A$850, 0)), ""), ""), "")</f>
        <v/>
      </c>
      <c r="O690" s="66"/>
      <c r="P690" s="75" t="str">
        <f>IFERROR(IF(B690&lt;&gt;"", IF(AND(INDEX(Paste_Here!AX$2:AX$850, MATCH(B690, Paste_Here!A$2:A$850, 0))&lt;&gt;"", ISNUMBER(VALUE(INDEX(Paste_Here!AX$2:AX$850, MATCH(B690, Paste_Here!A$2:A$850, 0))))), INDEX(Paste_Here!AX$2:AX$850, MATCH(B690, Paste_Here!A$2:A$850, 0)), ""), ""), "")</f>
        <v/>
      </c>
      <c r="Q690" s="66"/>
      <c r="R690" s="75" t="str">
        <f>IFERROR(IF(B690&lt;&gt;"", IF(AND(INDEX(Paste_Here!AU$2:AU$850, MATCH(B690, Paste_Here!A$2:A$850, 0))&lt;&gt;"", ISNUMBER(VALUE(INDEX(Paste_Here!AU$2:AU$850, MATCH(B690, Paste_Here!A$2:A$850, 0))))), INDEX(Paste_Here!AU$2:AU$850, MATCH(B690, Paste_Here!A$2:A$850, 0)), ""), ""), "")</f>
        <v/>
      </c>
      <c r="S690" s="66"/>
      <c r="T690" s="75" t="str">
        <f>IFERROR(IF(B690&lt;&gt;"", IF(AND(INDEX(Paste_Here!AV$2:AV$850, MATCH(B690, Paste_Here!A$2:A$850, 0))&lt;&gt;"", ISNUMBER(VALUE(INDEX(Paste_Here!AV$2:AV$850, MATCH(B690, Paste_Here!A$2:A$850, 0))))), INDEX(Paste_Here!AV$2:AV$850, MATCH(B690, Paste_Here!A$2:A$850, 0)), ""), ""), "")</f>
        <v/>
      </c>
      <c r="U690" s="66"/>
      <c r="W690" s="66"/>
      <c r="Y690" s="66"/>
      <c r="Z690" s="66"/>
      <c r="AA690" s="75" t="str">
        <f t="shared" si="131"/>
        <v/>
      </c>
      <c r="AB690" s="66"/>
      <c r="AC690" s="75"/>
      <c r="AD690" s="66"/>
      <c r="AE690" s="98"/>
      <c r="AF690" s="66"/>
      <c r="AG690" s="75"/>
      <c r="AH690" s="66"/>
      <c r="AI690" s="75" t="str">
        <f>IFERROR(IF(B690&lt;&gt;"", IF(AND(INDEX(Paste_Here!AC$2:AC$850, MATCH(B690, Paste_Here!A$2:A$850, 0))&lt;&gt;"", ISNUMBER(VALUE(INDEX(Paste_Here!AC$2:AC$850, MATCH(B690, Paste_Here!A$2:A$850, 0))))), INDEX(Paste_Here!AC$2:AC$850, MATCH(B690, Paste_Here!A$2:A$850, 0)), ""), ""), "")</f>
        <v/>
      </c>
      <c r="AJ690" s="66"/>
      <c r="AK690" s="75" t="str">
        <f>IFERROR(IF(B690&lt;&gt;"", IF(ISNUMBER(SEARCH("highrisk", LOWER(INDEX(Paste_Here!AD$2:AD$850, MATCH(B690, Paste_Here!A$2:A$850, 0))))), "High Risk", IF(ISNUMBER(SEARCH("lowrisk", LOWER(INDEX(Paste_Here!AD$2:AD$850, MATCH(B690, Paste_Here!A$2:A$850, 0))))), "Low Risk", IF(ISNUMBER(SEARCH("somerisk", LOWER(INDEX(Paste_Here!AD$2:AD$850, MATCH(B690, Paste_Here!A$2:A$850, 0))))), "Some Risk", IF(ISNUMBER(SEARCH("ot", LOWER(INDEX(Paste_Here!AD$2:AD$850, MATCH(B690, Paste_Here!A$2:A$850, 0))))), "OT", "")))), ""), "")</f>
        <v/>
      </c>
      <c r="AL690" s="66"/>
      <c r="AM690" s="75"/>
      <c r="AN690" s="66"/>
      <c r="AO690" s="75" t="str">
        <f>IFERROR(IF(B690&lt;&gt;"", IF(AND(INDEX(Paste_Here!M$2:M$850, MATCH(B690, Paste_Here!A$2:A$850, 0))&lt;&gt;"", ISNUMBER(VALUE(INDEX(Paste_Here!M$2:M$850, MATCH(B690, Paste_Here!A$2:A$850, 0))))), INDEX(Paste_Here!M$2:M$850, MATCH(B690, Paste_Here!A$2:A$850, 0)), ""), ""), "")</f>
        <v/>
      </c>
      <c r="AP690" s="66"/>
      <c r="AQ690" s="75" t="str">
        <f>IFERROR(IF(B690&lt;&gt;"", IF(ISNUMBER(SEARCH("highrisk", LOWER(INDEX(Paste_Here!N$2:N$850, MATCH(B690, Paste_Here!A$2:A$850, 0))))), "High Risk", IF(ISNUMBER(SEARCH("lowrisk", LOWER(INDEX(Paste_Here!N$2:N$850, MATCH(B690, Paste_Here!A$2:A$850, 0))))), "Low Risk", IF(ISNUMBER(SEARCH("somerisk", LOWER(INDEX(Paste_Here!N$2:N$850, MATCH(B690, Paste_Here!A$2:A$850, 0))))), "Some Risk", IF(ISNUMBER(SEARCH("ot", LOWER(INDEX(Paste_Here!N$2:N$850, MATCH(B690, Paste_Here!A$2:A$850, 0))))), "OT", "")))), ""), "")</f>
        <v/>
      </c>
      <c r="AT690" s="66"/>
      <c r="AU690" s="103"/>
      <c r="AV690" s="66"/>
      <c r="AW690" s="66"/>
      <c r="AX690" s="75" t="str">
        <f t="shared" si="132"/>
        <v/>
      </c>
      <c r="AY690" s="66"/>
      <c r="AZ690" s="75"/>
      <c r="BA690" s="66"/>
      <c r="BB690" s="75"/>
      <c r="BC690" s="66"/>
      <c r="BD690" s="75"/>
      <c r="BE690" s="66"/>
      <c r="BF690" s="75" t="str">
        <f>IFERROR(IF(B690&lt;&gt;"", IF(AND(INDEX(Paste_Here!AE$2:AE$850, MATCH(B690, Paste_Here!A$2:A$850, 0))&lt;&gt;"", ISNUMBER(VALUE(INDEX(Paste_Here!AE$2:AE$850, MATCH(B690, Paste_Here!A$2:A$850, 0))))), INDEX(Paste_Here!AE$2:AE$850, MATCH(B690, Paste_Here!A$2:A$850, 0)), ""), ""), "")</f>
        <v/>
      </c>
      <c r="BG690" s="66"/>
      <c r="BH690" s="75" t="str">
        <f>IFERROR(IF(B690&lt;&gt;"", IF(ISNUMBER(SEARCH("highrisk", LOWER(INDEX(Paste_Here!AF$2:AF$850, MATCH(B690, Paste_Here!A$2:A$850, 0))))), "High Risk", IF(ISNUMBER(SEARCH("lowrisk", LOWER(INDEX(Paste_Here!AF$2:AF$850, MATCH(B690, Paste_Here!A$2:A$850, 0))))), "Low Risk", IF(ISNUMBER(SEARCH("somerisk", LOWER(INDEX(Paste_Here!AF$2:AF$850, MATCH(B690, Paste_Here!A$2:A$850, 0))))), "Some Risk", IF(ISNUMBER(SEARCH("ot", LOWER(INDEX(Paste_Here!AF$2:AF$850, MATCH(B690, Paste_Here!A$2:A$850, 0))))), "OT", "")))), ""), "")</f>
        <v/>
      </c>
      <c r="BI690" s="66"/>
      <c r="BJ690" s="75"/>
      <c r="BK690" s="66"/>
      <c r="BL690" s="75" t="str">
        <f>IFERROR(IF(B690&lt;&gt;"", IF(AND(INDEX(Paste_Here!O$2:O$850, MATCH(B690, Paste_Here!A$2:A$850, 0))&lt;&gt;"", ISNUMBER(VALUE(INDEX(Paste_Here!O$2:O$850, MATCH(B690, Paste_Here!A$2:A$850, 0))))), INDEX(Paste_Here!O$2:O$850, MATCH(B690, Paste_Here!A$2:A$850, 0)), ""), ""), "")</f>
        <v/>
      </c>
      <c r="BM690" s="66"/>
      <c r="BN690" s="75" t="str">
        <f>IFERROR(IF(B690&lt;&gt;"", IF(ISNUMBER(SEARCH("highrisk", LOWER(INDEX(Paste_Here!P$2:P$850, MATCH(B690, Paste_Here!A$2:A$850, 0))))), "High Risk", IF(ISNUMBER(SEARCH("lowrisk", LOWER(INDEX(Paste_Here!P$2:P$850, MATCH(B690, Paste_Here!A$2:A$850, 0))))), "Low Risk", IF(ISNUMBER(SEARCH("somerisk", LOWER(INDEX(Paste_Here!P$2:P$850, MATCH(B690, Paste_Here!A$2:A$850, 0))))), "Some Risk", IF(ISNUMBER(SEARCH("ot", LOWER(INDEX(Paste_Here!P$2:P$850, MATCH(B690, Paste_Here!A$2:A$850, 0))))), "OT", "")))), ""), "")</f>
        <v/>
      </c>
      <c r="BQ690" s="66"/>
      <c r="BR690" s="75"/>
      <c r="BS690" s="66"/>
      <c r="BT690" s="66"/>
      <c r="BU690" s="75" t="str">
        <f t="shared" si="133"/>
        <v/>
      </c>
      <c r="BV690" s="66"/>
      <c r="BW690" s="75"/>
      <c r="BX690" s="66"/>
      <c r="BY690" s="75"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BZ690" s="66"/>
      <c r="CA690" s="75"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CB690" s="66"/>
      <c r="CC690" s="75"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CD690" s="66"/>
      <c r="CE690" s="75"/>
      <c r="CF690" s="66"/>
      <c r="CK690" s="75"/>
      <c r="CL690" s="66"/>
      <c r="CM690" s="75"/>
      <c r="CN690" s="66"/>
      <c r="CO690" s="75"/>
      <c r="CP690" s="66"/>
      <c r="CQ690" s="66"/>
      <c r="CR690" s="75" t="str">
        <f t="shared" si="134"/>
        <v/>
      </c>
      <c r="CS690" s="66"/>
      <c r="CT690" s="75"/>
      <c r="CU690" s="66"/>
      <c r="CV690" s="75"/>
      <c r="CW690" s="66"/>
      <c r="CX690" s="75"/>
      <c r="CY690" s="66"/>
      <c r="CZ690" s="75"/>
      <c r="DA690" s="66"/>
      <c r="DB690" s="75" t="str">
        <f>IFERROR(IF(B690&lt;&gt;"", IF(AND(INDEX(Paste_Here!AK$2:AK$850, MATCH(B690, Paste_Here!A$2:A$850, 0))&lt;&gt;"", ISNUMBER(VALUE(INDEX(Paste_Here!AK$2:AK$850, MATCH(B690, Paste_Here!A$2:A$850, 0))))), INDEX(Paste_Here!AK$2:AK$850, MATCH(B690, Paste_Here!A$2:A$850, 0)), ""), ""), "")</f>
        <v/>
      </c>
      <c r="DC690" s="66"/>
      <c r="DD690" s="75" t="str">
        <f>IFERROR(IF(B690&lt;&gt;"", IF(ISNUMBER(SEARCH("highrisk", LOWER(INDEX(Paste_Here!AL$2:AL$850, MATCH(B690, Paste_Here!A$2:A$850, 0))))), "High Risk", IF(ISNUMBER(SEARCH("lowrisk", LOWER(INDEX(Paste_Here!AL$2:AL$850, MATCH(B690, Paste_Here!A$2:A$850, 0))))), "Low Risk", IF(ISNUMBER(SEARCH("somerisk", LOWER(INDEX(Paste_Here!AL$2:AL$850, MATCH(B690, Paste_Here!A$2:A$850, 0))))), "Some Risk", IF(ISNUMBER(SEARCH("ot", LOWER(INDEX(Paste_Here!AL$2:AL$850, MATCH(B690, Paste_Here!A$2:A$850, 0))))), "OT", "")))), ""), "")</f>
        <v/>
      </c>
      <c r="DE690" s="66"/>
      <c r="DF690" s="75" t="str">
        <f>IFERROR(IF(B690&lt;&gt;"", IF(AND(INDEX(Paste_Here!AM$2:AM$850, MATCH(B690, Paste_Here!A$2:A$850, 0))&lt;&gt;"", ISNUMBER(VALUE(INDEX(Paste_Here!AM$2:AM$850, MATCH(B690, Paste_Here!A$2:A$850, 0))))), INDEX(Paste_Here!AM$2:AM$850, MATCH(B690, Paste_Here!A$2:A$850, 0)), ""), ""), "")</f>
        <v/>
      </c>
      <c r="DG690" s="66"/>
      <c r="DH690" s="75" t="str">
        <f>IFERROR(IF(B690&lt;&gt;"", IF(ISNUMBER(SEARCH("highrisk", LOWER(INDEX(Paste_Here!AN$2:AN$850, MATCH(B690, Paste_Here!A$2:A$850, 0))))), "High Risk", IF(ISNUMBER(SEARCH("lowrisk", LOWER(INDEX(Paste_Here!AN$2:AN$850, MATCH(B690, Paste_Here!A$2:A$850, 0))))), "Low Risk", IF(ISNUMBER(SEARCH("somerisk", LOWER(INDEX(Paste_Here!AN$2:AN$850, MATCH(B690, Paste_Here!A$2:A$850, 0))))), "Some Risk", IF(ISNUMBER(SEARCH("ot", LOWER(INDEX(Paste_Here!AN$2:AN$850, MATCH(B690, Paste_Here!A$2:A$850, 0))))), "OT", "")))), ""), "")</f>
        <v/>
      </c>
      <c r="DI690" s="66"/>
      <c r="DJ690" s="66"/>
      <c r="DK690" s="75" t="str">
        <f t="shared" si="135"/>
        <v/>
      </c>
      <c r="DL690" s="66"/>
      <c r="DM690" s="75" t="str">
        <f>IFERROR(IF(B690&lt;&gt;"", IF(AND(INDEX(Paste_Here!Q$2:Q$850, MATCH(B690, Paste_Here!A$2:A$850, 0))&lt;&gt;"", ISNUMBER(VALUE(INDEX(Paste_Here!Q$2:Q$850, MATCH(B690, Paste_Here!A$2:A$850, 0))))), INDEX(Paste_Here!Q$2:Q$850, MATCH(B690, Paste_Here!A$2:A$850, 0)), ""), ""), "")</f>
        <v/>
      </c>
      <c r="DN690" s="66"/>
      <c r="DO690" s="75" t="str">
        <f>IFERROR(IF(B690&lt;&gt;"", IF(ISNUMBER(SEARCH("highrisk", LOWER(INDEX(Paste_Here!R$2:R$850, MATCH(B690, Paste_Here!A$2:A$850, 0))))), "High Risk", IF(ISNUMBER(SEARCH("lowrisk", LOWER(INDEX(Paste_Here!R$2:R$850, MATCH(B690, Paste_Here!A$2:A$850, 0))))), "Low Risk", IF(ISNUMBER(SEARCH("somerisk", LOWER(INDEX(Paste_Here!R$2:R$850, MATCH(B690, Paste_Here!A$2:A$850, 0))))), "Some Risk", IF(ISNUMBER(SEARCH("ot", LOWER(INDEX(Paste_Here!R$2:R$850, MATCH(B690, Paste_Here!A$2:A$850, 0))))), "OT", "")))), ""), "")</f>
        <v/>
      </c>
      <c r="DP690" s="66"/>
      <c r="DQ690" s="93" t="str">
        <f>IFERROR(IF(B690&lt;&gt;"", IF(AND(INDEX(Paste_Here!S$2:S$850, MATCH(B690, Paste_Here!A$2:A$850, 0))&lt;&gt;"", ISNUMBER(VALUE(INDEX(Paste_Here!S$2:S$850, MATCH(B690, Paste_Here!A$2:A$850, 0))))), INDEX(Paste_Here!S$2:S$850, MATCH(B690, Paste_Here!A$2:A$850, 0)), ""), ""), "")</f>
        <v/>
      </c>
      <c r="DR690" s="66"/>
      <c r="DS690" s="75"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IF(ISNUMBER(SEARCH("ot", LOWER(INDEX(Paste_Here!T$2:T$850, MATCH(B690, Paste_Here!A$2:A$850, 0))))), "OT", "")))), ""), "")</f>
        <v/>
      </c>
      <c r="DT690" s="66"/>
      <c r="DU690" s="75" t="str">
        <f>IFERROR(IF(B690&lt;&gt;"", IF(AND(INDEX(Paste_Here!U$2:U$850, MATCH(B690, Paste_Here!A$2:A$850, 0))&lt;&gt;"", ISNUMBER(VALUE(INDEX(Paste_Here!U$2:U$850, MATCH(B690, Paste_Here!A$2:A$850, 0))))), INDEX(Paste_Here!U$2:U$850, MATCH(B690, Paste_Here!A$2:A$850, 0)), ""), ""), "")</f>
        <v/>
      </c>
      <c r="DV690" s="66"/>
      <c r="DW690" s="93" t="str">
        <f>IFERROR(IF(B690&lt;&gt;"", IF(ISNUMBER(SEARCH("highrisk", LOWER(INDEX(Paste_Here!V$2:V$850, MATCH(B690, Paste_Here!A$2:A$850, 0))))), "High Risk", IF(ISNUMBER(SEARCH("lowrisk", LOWER(INDEX(Paste_Here!V$2:V$850, MATCH(B690, Paste_Here!A$2:A$850, 0))))), "Low Risk", IF(ISNUMBER(SEARCH("somerisk", LOWER(INDEX(Paste_Here!V$2:V$850, MATCH(B690, Paste_Here!A$2:A$850, 0))))), "Some Risk", IF(ISNUMBER(SEARCH("ot", LOWER(INDEX(Paste_Here!V$2:V$850, MATCH(B690, Paste_Here!A$2:A$850, 0))))), "OT", "")))), ""), "")</f>
        <v/>
      </c>
      <c r="DX690" s="66"/>
      <c r="DY690" s="75" t="str">
        <f>IFERROR(IF(B690&lt;&gt;"", IF(AND(INDEX(Paste_Here!W$2:W$850, MATCH(B690, Paste_Here!A$2:A$850, 0))&lt;&gt;"", ISNUMBER(VALUE(INDEX(Paste_Here!W$2:W$850, MATCH(B690, Paste_Here!A$2:A$850, 0))))), INDEX(Paste_Here!W$2:W$850, MATCH(B690, Paste_Here!A$2:A$850, 0)), ""), ""), "")</f>
        <v/>
      </c>
      <c r="DZ690" s="66"/>
      <c r="EA690" s="75" t="str">
        <f>IFERROR(IF(B690&lt;&gt;"", IF(ISNUMBER(SEARCH("highrisk", LOWER(INDEX(Paste_Here!X$2:X$850, MATCH(B690, Paste_Here!A$2:A$850, 0))))), "High Risk", IF(ISNUMBER(SEARCH("lowrisk", LOWER(INDEX(Paste_Here!X$2:X$850, MATCH(B690, Paste_Here!A$2:A$850, 0))))), "Low Risk", IF(ISNUMBER(SEARCH("somerisk", LOWER(INDEX(Paste_Here!X$2:X$850, MATCH(B690, Paste_Here!A$2:A$850, 0))))), "Some Risk", IF(ISNUMBER(SEARCH("ot", LOWER(INDEX(Paste_Here!X$2:X$850, MATCH(B690, Paste_Here!A$2:A$850, 0))))), "OT", "")))), ""), "")</f>
        <v/>
      </c>
      <c r="EB690" s="66"/>
      <c r="EC690" s="66"/>
      <c r="ED690" s="75" t="str">
        <f t="shared" si="140"/>
        <v/>
      </c>
      <c r="EE690" s="66"/>
      <c r="EF690" s="75" t="str">
        <f>IFERROR(IF(B690&lt;&gt;"", IF(AND(INDEX(Paste_Here!AO$2:AO$850, MATCH(B690, Paste_Here!A$2:A$850, 0))&lt;&gt;"", ISNUMBER(VALUE(INDEX(Paste_Here!AO$2:AO$850, MATCH(B690, Paste_Here!A$2:A$850, 0))))), INDEX(Paste_Here!AO$2:AO$850, MATCH(B690, Paste_Here!A$2:A$850, 0)), ""), ""), "")</f>
        <v/>
      </c>
      <c r="EG690" s="66"/>
      <c r="EH690" s="75" t="str">
        <f>IFERROR(IF(B690&lt;&gt;"", IF(ISNUMBER(SEARCH("highrisk", LOWER(INDEX(Paste_Here!AP$2:AP$850, MATCH(B690, Paste_Here!A$2:A$850, 0))))), "High Risk", IF(ISNUMBER(SEARCH("lowrisk", LOWER(INDEX(Paste_Here!AP$2:AP$850, MATCH(B690, Paste_Here!A$2:A$850, 0))))), "Low Risk", IF(ISNUMBER(SEARCH("somerisk", LOWER(INDEX(Paste_Here!AP$2:AP$850, MATCH(B690, Paste_Here!A$2:A$850, 0))))), "Some Risk", IF(ISNUMBER(SEARCH("ot", LOWER(INDEX(Paste_Here!AP$2:AP$850, MATCH(B690, Paste_Here!A$2:A$850, 0))))), "OT", "")))), ""), "")</f>
        <v/>
      </c>
      <c r="EI690" s="66"/>
      <c r="EJ690" s="93"/>
      <c r="EK690" s="66"/>
      <c r="EL690" s="75" t="str">
        <f>IFERROR(IF(B690&lt;&gt;"", IF(AND(INDEX(Paste_Here!AQ$2:AQ$850, MATCH(B690, Paste_Here!A$2:A$850, 0))&lt;&gt;"", ISNUMBER(VALUE(INDEX(Paste_Here!AQ$2:AQ$850, MATCH(B690, Paste_Here!A$2:A$850, 0))))), INDEX(Paste_Here!AQ$2:AQ$850, MATCH(B690, Paste_Here!A$2:A$850, 0)), ""), ""), "")</f>
        <v/>
      </c>
      <c r="EM690" s="66"/>
      <c r="EN690" s="75" t="str">
        <f>IFERROR(IF(B690&lt;&gt;"", IF(ISNUMBER(SEARCH("highrisk", LOWER(INDEX(Paste_Here!AR$2:AR$850, MATCH(B690, Paste_Here!A$2:A$850, 0))))), "High Risk", IF(ISNUMBER(SEARCH("lowrisk", LOWER(INDEX(Paste_Here!AR$2:AR$850, MATCH(B690, Paste_Here!A$2:A$850, 0))))), "Low Risk", IF(ISNUMBER(SEARCH("somerisk", LOWER(INDEX(Paste_Here!AR$2:AR$850, MATCH(B690, Paste_Here!A$2:A$850, 0))))), "Some Risk", IF(ISNUMBER(SEARCH("ot", LOWER(INDEX(Paste_Here!AR$2:AR$850, MATCH(B690, Paste_Here!A$2:A$850, 0))))), "OT", "")))), ""), "")</f>
        <v/>
      </c>
      <c r="EO690" s="66"/>
      <c r="EP690" s="93"/>
      <c r="EQ690" s="66"/>
      <c r="ER690" s="75"/>
      <c r="ES690" s="66"/>
      <c r="ET690" s="75"/>
      <c r="EU690" s="66"/>
      <c r="EV690" s="66"/>
      <c r="EW690" s="75" t="str">
        <f t="shared" si="141"/>
        <v/>
      </c>
      <c r="EX690" s="66"/>
      <c r="EY690" s="75" t="str">
        <f>IFERROR(IF(B690&lt;&gt;"", IF(AND(INDEX(Paste_Here!Y$2:Y$850, MATCH(B690, Paste_Here!A$2:A$850, 0))&lt;&gt;"", ISNUMBER(VALUE(INDEX(Paste_Here!Y$2:Y$850, MATCH(B690, Paste_Here!A$2:A$850, 0))))), INDEX(Paste_Here!Y$2:Y$850, MATCH(B690, Paste_Here!A$2:A$850, 0)), ""), ""), "")</f>
        <v/>
      </c>
      <c r="EZ690" s="66"/>
      <c r="FA690" s="75" t="str">
        <f>IFERROR(IF(B690&lt;&gt;"", IF(ISNUMBER(SEARCH("highrisk", LOWER(INDEX(Paste_Here!Z$2:Z$850, MATCH(B690, Paste_Here!A$2:A$850, 0))))), "High Risk", IF(ISNUMBER(SEARCH("lowrisk", LOWER(INDEX(Paste_Here!Z$2:Z$850, MATCH(B690, Paste_Here!A$2:A$850, 0))))), "Low Risk", IF(ISNUMBER(SEARCH("somerisk", LOWER(INDEX(Paste_Here!Z$2:Z$850, MATCH(B690, Paste_Here!A$2:A$850, 0))))), "Some Risk", IF(ISNUMBER(SEARCH("ot", LOWER(INDEX(Paste_Here!Z$2:Z$850, MATCH(B690, Paste_Here!A$2:A$850, 0))))), "OT", "")))), ""), "")</f>
        <v/>
      </c>
      <c r="FB690" s="66"/>
      <c r="FC690" s="93"/>
      <c r="FD690" s="66"/>
      <c r="FE690" s="75" t="str">
        <f>IFERROR(IF(B690&lt;&gt;"", IF(AND(INDEX(Paste_Here!AA$2:AA$850, MATCH(B690, Paste_Here!A$2:A$850, 0))&lt;&gt;"", ISNUMBER(VALUE(INDEX(Paste_Here!AA$2:AA$850, MATCH(B690, Paste_Here!A$2:A$850, 0))))), INDEX(Paste_Here!AA$2:AA$850, MATCH(B690, Paste_Here!A$2:A$850, 0)), ""), ""), "")</f>
        <v/>
      </c>
      <c r="FF690" s="66"/>
      <c r="FG690" s="75" t="str">
        <f>IFERROR(IF(B690&lt;&gt;"", IF(ISNUMBER(SEARCH("highrisk", LOWER(INDEX(Paste_Here!AB$2:AB$850, MATCH(B690, Paste_Here!A$2:A$850, 0))))), "High Risk", IF(ISNUMBER(SEARCH("lowrisk", LOWER(INDEX(Paste_Here!AB$2:AB$850, MATCH(B690, Paste_Here!A$2:A$850, 0))))), "Low Risk", IF(ISNUMBER(SEARCH("somerisk", LOWER(INDEX(Paste_Here!AB$2:AB$850, MATCH(B690, Paste_Here!A$2:A$850, 0))))), "Some Risk", IF(ISNUMBER(SEARCH("ot", LOWER(INDEX(Paste_Here!AB$2:AB$850, MATCH(B690, Paste_Here!A$2:A$850, 0))))), "OT", "")))), ""), "")</f>
        <v/>
      </c>
      <c r="FH690" s="66"/>
      <c r="FI690" s="93"/>
      <c r="FJ690" s="66"/>
      <c r="FK690" s="75"/>
      <c r="FL690" s="66"/>
      <c r="FM690" s="75"/>
      <c r="FN690" s="66"/>
      <c r="FO690" s="66"/>
      <c r="FP690" s="75" t="str">
        <f t="shared" si="136"/>
        <v/>
      </c>
      <c r="FQ690" s="66"/>
      <c r="FR690" s="75" t="str">
        <f>IFERROR(IF(B690&lt;&gt;"", IF(ISNUMBER(SEARCH("s", LOWER(INDEX(Paste_Here!L$2:L$850, MATCH(B690, Paste_Here!A$2:A$850, 0))))), "Yes", IF(INDEX(Paste_Here!L$2:L$850, MATCH(B690, Paste_Here!A$2:A$850, 0))&lt;&gt;"", "No", "")), ""), "")</f>
        <v/>
      </c>
      <c r="FS690" s="66"/>
      <c r="FT690" s="75" t="str">
        <f>IFERROR(IF(B690&lt;&gt;"", IF(ISNUMBER(SEARCH("yes", LOWER(INDEX(Paste_Here!F$2:F$850, MATCH(B690, Paste_Here!A$2:A$850, 0))))), "Yes", IF(ISNUMBER(SEARCH("no", LOWER(INDEX(Paste_Here!F$2:F$850, MATCH(B690, Paste_Here!A$2:A$850, 0))))), "No", "")), ""), "")</f>
        <v/>
      </c>
      <c r="FU690" s="66"/>
      <c r="FV690" s="75" t="str">
        <f>IFERROR(IF(B690&lt;&gt;"", IF(ISNUMBER(SEARCH("english language learner", LOWER(INDEX(Paste_Here!C$2:C$850, MATCH(B690, Paste_Here!A$2:A$850, 0))))), "Yes", ""), ""), "")</f>
        <v/>
      </c>
      <c r="FW690" s="66"/>
      <c r="FX690" s="75" t="str">
        <f>IFERROR(IF(B690&lt;&gt;"", IF(OR(ISNUMBER(SEARCH("b", LOWER(INDEX(Paste_Here!J$2:J$850, MATCH(B690, Paste_Here!A$2:A$850, 0))))), ISNUMBER(SEARCH("h", LOWER(INDEX(Paste_Here!J$2:J$850, MATCH(B690, Paste_Here!A$2:A$850, 0))))), ISNUMBER(SEARCH("i", LOWER(INDEX(Paste_Here!J$2:J$850, MATCH(B690, Paste_Here!A$2:A$850, 0)))))), "Yes", IF(INDEX(Paste_Here!J$2:J$850, MATCH(B690, Paste_Here!A$2:A$850, 0))&lt;&gt;"", "No", "")), ""), "")</f>
        <v/>
      </c>
      <c r="FY690" s="66"/>
      <c r="FZ690" s="75" t="str">
        <f>IFERROR(IF(B690&lt;&gt;"", IF(ISNUMBER(SEARCH("yes", LOWER(INDEX(Paste_Here!K$2:K$850, MATCH(B690, Paste_Here!A$2:A$850, 0))))), "Yes", IF(ISNUMBER(SEARCH("no", LOWER(INDEX(Paste_Here!K$2:K$850, MATCH(B690, Paste_Here!A$2:A$850, 0))))), "No", "")), ""), "")</f>
        <v/>
      </c>
      <c r="GA690" s="66"/>
      <c r="GB690" s="75" t="str">
        <f>IFERROR(IF(B690&lt;&gt;"", IF(ISNUMBER(SEARCH("transitional 2", LOWER(INDEX(Paste_Here!C$2:C$850, MATCH(B690, Paste_Here!A$2:A$850, 0))))), "T2",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GC690" s="66"/>
      <c r="GD690" s="75"/>
      <c r="GE690" s="66"/>
      <c r="GF690" s="75"/>
      <c r="GG690" s="66"/>
      <c r="GH690" s="75"/>
      <c r="GI690" s="66"/>
      <c r="GK690" s="1" t="str" cm="1">
        <f t="array" ref="GK690">IFERROR(INDEX(Paste_Here!$B$2:$B$850, MATCH(0, COUNTIF(GK$4:GK689, Paste_Here!$B$2:$B$850) + IF(Paste_Here!$B$2:$B$850="", 1, 0), 0)), "")</f>
        <v/>
      </c>
      <c r="GL690" s="1" t="str">
        <f>IF(GK690&lt;&gt;"", INDEX(Paste_Here!$A$2:$A$850, MATCH(GK690, Paste_Here!$B$2:$B$850, 0)), "")</f>
        <v/>
      </c>
      <c r="GM690" s="1" t="str">
        <f t="shared" si="142"/>
        <v/>
      </c>
      <c r="GN690" s="1" t="str" cm="1">
        <f t="array" ref="GN690">IFERROR(INDEX($GM$5:$GM$850, MATCH(SMALL(IF($GM$5:$GM$850&lt;&gt;"", COUNTIF($GM$5:$GM$850, "&lt;"&amp;$GM$5:$GM$850)+1), ROW()-ROW($GN$5)+1), COUNTIF($GM$5:$GM$850, "&lt;"&amp;$GM$5:$GM$850)+1, 0)), "")</f>
        <v/>
      </c>
    </row>
    <row r="691" spans="1:196">
      <c r="A691" s="66"/>
      <c r="B691" s="75" t="str">
        <f t="shared" si="130"/>
        <v/>
      </c>
      <c r="C691" s="66"/>
      <c r="D691" s="75" t="str">
        <f>IFERROR(IF(AND(INDEX(Paste_Here!N$2:N$850, MATCH(B691, Paste_Here!A$2:A$850, 0)) = ""), "", IF(UPPER(INDEX(Paste_Here!N$2:N$850, MATCH(B691, Paste_Here!A$2:A$850, 0))) = "YES", "Yes", IF(UPPER(INDEX(Paste_Here!N$2:N$850, MATCH(B691, Paste_Here!A$2:A$850, 0))) = "NO", "No", ""))), "")</f>
        <v/>
      </c>
      <c r="E691" s="66"/>
      <c r="F691" s="75" t="str">
        <f t="shared" si="137"/>
        <v/>
      </c>
      <c r="G691" s="66"/>
      <c r="H691" s="75" t="str">
        <f t="shared" si="138"/>
        <v/>
      </c>
      <c r="I691" s="66"/>
      <c r="J691" s="75" t="str">
        <f t="shared" si="139"/>
        <v/>
      </c>
      <c r="K691" s="66"/>
      <c r="L691" s="75"/>
      <c r="M691" s="66"/>
      <c r="N691" s="75" t="str">
        <f>IFERROR(IF(B691&lt;&gt;"", IF(AND(INDEX(Paste_Here!AW$2:AW$850, MATCH(B691, Paste_Here!A$2:A$850, 0))&lt;&gt;"", ISNUMBER(VALUE(INDEX(Paste_Here!AW$2:AW$850, MATCH(B691, Paste_Here!A$2:A$850, 0))))), INDEX(Paste_Here!AW$2:AW$850, MATCH(B691, Paste_Here!A$2:A$850, 0)), ""), ""), "")</f>
        <v/>
      </c>
      <c r="O691" s="66"/>
      <c r="P691" s="75" t="str">
        <f>IFERROR(IF(B691&lt;&gt;"", IF(AND(INDEX(Paste_Here!AX$2:AX$850, MATCH(B691, Paste_Here!A$2:A$850, 0))&lt;&gt;"", ISNUMBER(VALUE(INDEX(Paste_Here!AX$2:AX$850, MATCH(B691, Paste_Here!A$2:A$850, 0))))), INDEX(Paste_Here!AX$2:AX$850, MATCH(B691, Paste_Here!A$2:A$850, 0)), ""), ""), "")</f>
        <v/>
      </c>
      <c r="Q691" s="66"/>
      <c r="R691" s="75" t="str">
        <f>IFERROR(IF(B691&lt;&gt;"", IF(AND(INDEX(Paste_Here!AU$2:AU$850, MATCH(B691, Paste_Here!A$2:A$850, 0))&lt;&gt;"", ISNUMBER(VALUE(INDEX(Paste_Here!AU$2:AU$850, MATCH(B691, Paste_Here!A$2:A$850, 0))))), INDEX(Paste_Here!AU$2:AU$850, MATCH(B691, Paste_Here!A$2:A$850, 0)), ""), ""), "")</f>
        <v/>
      </c>
      <c r="S691" s="66"/>
      <c r="T691" s="75" t="str">
        <f>IFERROR(IF(B691&lt;&gt;"", IF(AND(INDEX(Paste_Here!AV$2:AV$850, MATCH(B691, Paste_Here!A$2:A$850, 0))&lt;&gt;"", ISNUMBER(VALUE(INDEX(Paste_Here!AV$2:AV$850, MATCH(B691, Paste_Here!A$2:A$850, 0))))), INDEX(Paste_Here!AV$2:AV$850, MATCH(B691, Paste_Here!A$2:A$850, 0)), ""), ""), "")</f>
        <v/>
      </c>
      <c r="U691" s="66"/>
      <c r="W691" s="66"/>
      <c r="Y691" s="66"/>
      <c r="Z691" s="66"/>
      <c r="AA691" s="75" t="str">
        <f t="shared" si="131"/>
        <v/>
      </c>
      <c r="AB691" s="66"/>
      <c r="AC691" s="75"/>
      <c r="AD691" s="66"/>
      <c r="AE691" s="98"/>
      <c r="AF691" s="66"/>
      <c r="AG691" s="75"/>
      <c r="AH691" s="66"/>
      <c r="AI691" s="75" t="str">
        <f>IFERROR(IF(B691&lt;&gt;"", IF(AND(INDEX(Paste_Here!AC$2:AC$850, MATCH(B691, Paste_Here!A$2:A$850, 0))&lt;&gt;"", ISNUMBER(VALUE(INDEX(Paste_Here!AC$2:AC$850, MATCH(B691, Paste_Here!A$2:A$850, 0))))), INDEX(Paste_Here!AC$2:AC$850, MATCH(B691, Paste_Here!A$2:A$850, 0)), ""), ""), "")</f>
        <v/>
      </c>
      <c r="AJ691" s="66"/>
      <c r="AK691" s="75" t="str">
        <f>IFERROR(IF(B691&lt;&gt;"", IF(ISNUMBER(SEARCH("highrisk", LOWER(INDEX(Paste_Here!AD$2:AD$850, MATCH(B691, Paste_Here!A$2:A$850, 0))))), "High Risk", IF(ISNUMBER(SEARCH("lowrisk", LOWER(INDEX(Paste_Here!AD$2:AD$850, MATCH(B691, Paste_Here!A$2:A$850, 0))))), "Low Risk", IF(ISNUMBER(SEARCH("somerisk", LOWER(INDEX(Paste_Here!AD$2:AD$850, MATCH(B691, Paste_Here!A$2:A$850, 0))))), "Some Risk", IF(ISNUMBER(SEARCH("ot", LOWER(INDEX(Paste_Here!AD$2:AD$850, MATCH(B691, Paste_Here!A$2:A$850, 0))))), "OT", "")))), ""), "")</f>
        <v/>
      </c>
      <c r="AL691" s="66"/>
      <c r="AM691" s="75"/>
      <c r="AN691" s="66"/>
      <c r="AO691" s="75" t="str">
        <f>IFERROR(IF(B691&lt;&gt;"", IF(AND(INDEX(Paste_Here!M$2:M$850, MATCH(B691, Paste_Here!A$2:A$850, 0))&lt;&gt;"", ISNUMBER(VALUE(INDEX(Paste_Here!M$2:M$850, MATCH(B691, Paste_Here!A$2:A$850, 0))))), INDEX(Paste_Here!M$2:M$850, MATCH(B691, Paste_Here!A$2:A$850, 0)), ""), ""), "")</f>
        <v/>
      </c>
      <c r="AP691" s="66"/>
      <c r="AQ691" s="75" t="str">
        <f>IFERROR(IF(B691&lt;&gt;"", IF(ISNUMBER(SEARCH("highrisk", LOWER(INDEX(Paste_Here!N$2:N$850, MATCH(B691, Paste_Here!A$2:A$850, 0))))), "High Risk", IF(ISNUMBER(SEARCH("lowrisk", LOWER(INDEX(Paste_Here!N$2:N$850, MATCH(B691, Paste_Here!A$2:A$850, 0))))), "Low Risk", IF(ISNUMBER(SEARCH("somerisk", LOWER(INDEX(Paste_Here!N$2:N$850, MATCH(B691, Paste_Here!A$2:A$850, 0))))), "Some Risk", IF(ISNUMBER(SEARCH("ot", LOWER(INDEX(Paste_Here!N$2:N$850, MATCH(B691, Paste_Here!A$2:A$850, 0))))), "OT", "")))), ""), "")</f>
        <v/>
      </c>
      <c r="AT691" s="66"/>
      <c r="AU691" s="103"/>
      <c r="AV691" s="66"/>
      <c r="AW691" s="66"/>
      <c r="AX691" s="75" t="str">
        <f t="shared" si="132"/>
        <v/>
      </c>
      <c r="AY691" s="66"/>
      <c r="AZ691" s="75"/>
      <c r="BA691" s="66"/>
      <c r="BB691" s="75"/>
      <c r="BC691" s="66"/>
      <c r="BD691" s="75"/>
      <c r="BE691" s="66"/>
      <c r="BF691" s="75" t="str">
        <f>IFERROR(IF(B691&lt;&gt;"", IF(AND(INDEX(Paste_Here!AE$2:AE$850, MATCH(B691, Paste_Here!A$2:A$850, 0))&lt;&gt;"", ISNUMBER(VALUE(INDEX(Paste_Here!AE$2:AE$850, MATCH(B691, Paste_Here!A$2:A$850, 0))))), INDEX(Paste_Here!AE$2:AE$850, MATCH(B691, Paste_Here!A$2:A$850, 0)), ""), ""), "")</f>
        <v/>
      </c>
      <c r="BG691" s="66"/>
      <c r="BH691" s="75" t="str">
        <f>IFERROR(IF(B691&lt;&gt;"", IF(ISNUMBER(SEARCH("highrisk", LOWER(INDEX(Paste_Here!AF$2:AF$850, MATCH(B691, Paste_Here!A$2:A$850, 0))))), "High Risk", IF(ISNUMBER(SEARCH("lowrisk", LOWER(INDEX(Paste_Here!AF$2:AF$850, MATCH(B691, Paste_Here!A$2:A$850, 0))))), "Low Risk", IF(ISNUMBER(SEARCH("somerisk", LOWER(INDEX(Paste_Here!AF$2:AF$850, MATCH(B691, Paste_Here!A$2:A$850, 0))))), "Some Risk", IF(ISNUMBER(SEARCH("ot", LOWER(INDEX(Paste_Here!AF$2:AF$850, MATCH(B691, Paste_Here!A$2:A$850, 0))))), "OT", "")))), ""), "")</f>
        <v/>
      </c>
      <c r="BI691" s="66"/>
      <c r="BJ691" s="75"/>
      <c r="BK691" s="66"/>
      <c r="BL691" s="75" t="str">
        <f>IFERROR(IF(B691&lt;&gt;"", IF(AND(INDEX(Paste_Here!O$2:O$850, MATCH(B691, Paste_Here!A$2:A$850, 0))&lt;&gt;"", ISNUMBER(VALUE(INDEX(Paste_Here!O$2:O$850, MATCH(B691, Paste_Here!A$2:A$850, 0))))), INDEX(Paste_Here!O$2:O$850, MATCH(B691, Paste_Here!A$2:A$850, 0)), ""), ""), "")</f>
        <v/>
      </c>
      <c r="BM691" s="66"/>
      <c r="BN691" s="75" t="str">
        <f>IFERROR(IF(B691&lt;&gt;"", IF(ISNUMBER(SEARCH("highrisk", LOWER(INDEX(Paste_Here!P$2:P$850, MATCH(B691, Paste_Here!A$2:A$850, 0))))), "High Risk", IF(ISNUMBER(SEARCH("lowrisk", LOWER(INDEX(Paste_Here!P$2:P$850, MATCH(B691, Paste_Here!A$2:A$850, 0))))), "Low Risk", IF(ISNUMBER(SEARCH("somerisk", LOWER(INDEX(Paste_Here!P$2:P$850, MATCH(B691, Paste_Here!A$2:A$850, 0))))), "Some Risk", IF(ISNUMBER(SEARCH("ot", LOWER(INDEX(Paste_Here!P$2:P$850, MATCH(B691, Paste_Here!A$2:A$850, 0))))), "OT", "")))), ""), "")</f>
        <v/>
      </c>
      <c r="BQ691" s="66"/>
      <c r="BR691" s="75"/>
      <c r="BS691" s="66"/>
      <c r="BT691" s="66"/>
      <c r="BU691" s="75" t="str">
        <f t="shared" si="133"/>
        <v/>
      </c>
      <c r="BV691" s="66"/>
      <c r="BW691" s="75"/>
      <c r="BX691" s="66"/>
      <c r="BY691" s="75"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BZ691" s="66"/>
      <c r="CA691" s="75"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CB691" s="66"/>
      <c r="CC691" s="75"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CD691" s="66"/>
      <c r="CE691" s="75"/>
      <c r="CF691" s="66"/>
      <c r="CK691" s="75"/>
      <c r="CL691" s="66"/>
      <c r="CM691" s="75"/>
      <c r="CN691" s="66"/>
      <c r="CO691" s="75"/>
      <c r="CP691" s="66"/>
      <c r="CQ691" s="66"/>
      <c r="CR691" s="75" t="str">
        <f t="shared" si="134"/>
        <v/>
      </c>
      <c r="CS691" s="66"/>
      <c r="CT691" s="75"/>
      <c r="CU691" s="66"/>
      <c r="CV691" s="75"/>
      <c r="CW691" s="66"/>
      <c r="CX691" s="75"/>
      <c r="CY691" s="66"/>
      <c r="CZ691" s="75"/>
      <c r="DA691" s="66"/>
      <c r="DB691" s="75" t="str">
        <f>IFERROR(IF(B691&lt;&gt;"", IF(AND(INDEX(Paste_Here!AK$2:AK$850, MATCH(B691, Paste_Here!A$2:A$850, 0))&lt;&gt;"", ISNUMBER(VALUE(INDEX(Paste_Here!AK$2:AK$850, MATCH(B691, Paste_Here!A$2:A$850, 0))))), INDEX(Paste_Here!AK$2:AK$850, MATCH(B691, Paste_Here!A$2:A$850, 0)), ""), ""), "")</f>
        <v/>
      </c>
      <c r="DC691" s="66"/>
      <c r="DD691" s="75" t="str">
        <f>IFERROR(IF(B691&lt;&gt;"", IF(ISNUMBER(SEARCH("highrisk", LOWER(INDEX(Paste_Here!AL$2:AL$850, MATCH(B691, Paste_Here!A$2:A$850, 0))))), "High Risk", IF(ISNUMBER(SEARCH("lowrisk", LOWER(INDEX(Paste_Here!AL$2:AL$850, MATCH(B691, Paste_Here!A$2:A$850, 0))))), "Low Risk", IF(ISNUMBER(SEARCH("somerisk", LOWER(INDEX(Paste_Here!AL$2:AL$850, MATCH(B691, Paste_Here!A$2:A$850, 0))))), "Some Risk", IF(ISNUMBER(SEARCH("ot", LOWER(INDEX(Paste_Here!AL$2:AL$850, MATCH(B691, Paste_Here!A$2:A$850, 0))))), "OT", "")))), ""), "")</f>
        <v/>
      </c>
      <c r="DE691" s="66"/>
      <c r="DF691" s="75" t="str">
        <f>IFERROR(IF(B691&lt;&gt;"", IF(AND(INDEX(Paste_Here!AM$2:AM$850, MATCH(B691, Paste_Here!A$2:A$850, 0))&lt;&gt;"", ISNUMBER(VALUE(INDEX(Paste_Here!AM$2:AM$850, MATCH(B691, Paste_Here!A$2:A$850, 0))))), INDEX(Paste_Here!AM$2:AM$850, MATCH(B691, Paste_Here!A$2:A$850, 0)), ""), ""), "")</f>
        <v/>
      </c>
      <c r="DG691" s="66"/>
      <c r="DH691" s="75" t="str">
        <f>IFERROR(IF(B691&lt;&gt;"", IF(ISNUMBER(SEARCH("highrisk", LOWER(INDEX(Paste_Here!AN$2:AN$850, MATCH(B691, Paste_Here!A$2:A$850, 0))))), "High Risk", IF(ISNUMBER(SEARCH("lowrisk", LOWER(INDEX(Paste_Here!AN$2:AN$850, MATCH(B691, Paste_Here!A$2:A$850, 0))))), "Low Risk", IF(ISNUMBER(SEARCH("somerisk", LOWER(INDEX(Paste_Here!AN$2:AN$850, MATCH(B691, Paste_Here!A$2:A$850, 0))))), "Some Risk", IF(ISNUMBER(SEARCH("ot", LOWER(INDEX(Paste_Here!AN$2:AN$850, MATCH(B691, Paste_Here!A$2:A$850, 0))))), "OT", "")))), ""), "")</f>
        <v/>
      </c>
      <c r="DI691" s="66"/>
      <c r="DJ691" s="66"/>
      <c r="DK691" s="75" t="str">
        <f t="shared" si="135"/>
        <v/>
      </c>
      <c r="DL691" s="66"/>
      <c r="DM691" s="75" t="str">
        <f>IFERROR(IF(B691&lt;&gt;"", IF(AND(INDEX(Paste_Here!Q$2:Q$850, MATCH(B691, Paste_Here!A$2:A$850, 0))&lt;&gt;"", ISNUMBER(VALUE(INDEX(Paste_Here!Q$2:Q$850, MATCH(B691, Paste_Here!A$2:A$850, 0))))), INDEX(Paste_Here!Q$2:Q$850, MATCH(B691, Paste_Here!A$2:A$850, 0)), ""), ""), "")</f>
        <v/>
      </c>
      <c r="DN691" s="66"/>
      <c r="DO691" s="75" t="str">
        <f>IFERROR(IF(B691&lt;&gt;"", IF(ISNUMBER(SEARCH("highrisk", LOWER(INDEX(Paste_Here!R$2:R$850, MATCH(B691, Paste_Here!A$2:A$850, 0))))), "High Risk", IF(ISNUMBER(SEARCH("lowrisk", LOWER(INDEX(Paste_Here!R$2:R$850, MATCH(B691, Paste_Here!A$2:A$850, 0))))), "Low Risk", IF(ISNUMBER(SEARCH("somerisk", LOWER(INDEX(Paste_Here!R$2:R$850, MATCH(B691, Paste_Here!A$2:A$850, 0))))), "Some Risk", IF(ISNUMBER(SEARCH("ot", LOWER(INDEX(Paste_Here!R$2:R$850, MATCH(B691, Paste_Here!A$2:A$850, 0))))), "OT", "")))), ""), "")</f>
        <v/>
      </c>
      <c r="DP691" s="66"/>
      <c r="DQ691" s="93" t="str">
        <f>IFERROR(IF(B691&lt;&gt;"", IF(AND(INDEX(Paste_Here!S$2:S$850, MATCH(B691, Paste_Here!A$2:A$850, 0))&lt;&gt;"", ISNUMBER(VALUE(INDEX(Paste_Here!S$2:S$850, MATCH(B691, Paste_Here!A$2:A$850, 0))))), INDEX(Paste_Here!S$2:S$850, MATCH(B691, Paste_Here!A$2:A$850, 0)), ""), ""), "")</f>
        <v/>
      </c>
      <c r="DR691" s="66"/>
      <c r="DS691" s="75"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IF(ISNUMBER(SEARCH("ot", LOWER(INDEX(Paste_Here!T$2:T$850, MATCH(B691, Paste_Here!A$2:A$850, 0))))), "OT", "")))), ""), "")</f>
        <v/>
      </c>
      <c r="DT691" s="66"/>
      <c r="DU691" s="75" t="str">
        <f>IFERROR(IF(B691&lt;&gt;"", IF(AND(INDEX(Paste_Here!U$2:U$850, MATCH(B691, Paste_Here!A$2:A$850, 0))&lt;&gt;"", ISNUMBER(VALUE(INDEX(Paste_Here!U$2:U$850, MATCH(B691, Paste_Here!A$2:A$850, 0))))), INDEX(Paste_Here!U$2:U$850, MATCH(B691, Paste_Here!A$2:A$850, 0)), ""), ""), "")</f>
        <v/>
      </c>
      <c r="DV691" s="66"/>
      <c r="DW691" s="93" t="str">
        <f>IFERROR(IF(B691&lt;&gt;"", IF(ISNUMBER(SEARCH("highrisk", LOWER(INDEX(Paste_Here!V$2:V$850, MATCH(B691, Paste_Here!A$2:A$850, 0))))), "High Risk", IF(ISNUMBER(SEARCH("lowrisk", LOWER(INDEX(Paste_Here!V$2:V$850, MATCH(B691, Paste_Here!A$2:A$850, 0))))), "Low Risk", IF(ISNUMBER(SEARCH("somerisk", LOWER(INDEX(Paste_Here!V$2:V$850, MATCH(B691, Paste_Here!A$2:A$850, 0))))), "Some Risk", IF(ISNUMBER(SEARCH("ot", LOWER(INDEX(Paste_Here!V$2:V$850, MATCH(B691, Paste_Here!A$2:A$850, 0))))), "OT", "")))), ""), "")</f>
        <v/>
      </c>
      <c r="DX691" s="66"/>
      <c r="DY691" s="75" t="str">
        <f>IFERROR(IF(B691&lt;&gt;"", IF(AND(INDEX(Paste_Here!W$2:W$850, MATCH(B691, Paste_Here!A$2:A$850, 0))&lt;&gt;"", ISNUMBER(VALUE(INDEX(Paste_Here!W$2:W$850, MATCH(B691, Paste_Here!A$2:A$850, 0))))), INDEX(Paste_Here!W$2:W$850, MATCH(B691, Paste_Here!A$2:A$850, 0)), ""), ""), "")</f>
        <v/>
      </c>
      <c r="DZ691" s="66"/>
      <c r="EA691" s="75" t="str">
        <f>IFERROR(IF(B691&lt;&gt;"", IF(ISNUMBER(SEARCH("highrisk", LOWER(INDEX(Paste_Here!X$2:X$850, MATCH(B691, Paste_Here!A$2:A$850, 0))))), "High Risk", IF(ISNUMBER(SEARCH("lowrisk", LOWER(INDEX(Paste_Here!X$2:X$850, MATCH(B691, Paste_Here!A$2:A$850, 0))))), "Low Risk", IF(ISNUMBER(SEARCH("somerisk", LOWER(INDEX(Paste_Here!X$2:X$850, MATCH(B691, Paste_Here!A$2:A$850, 0))))), "Some Risk", IF(ISNUMBER(SEARCH("ot", LOWER(INDEX(Paste_Here!X$2:X$850, MATCH(B691, Paste_Here!A$2:A$850, 0))))), "OT", "")))), ""), "")</f>
        <v/>
      </c>
      <c r="EB691" s="66"/>
      <c r="EC691" s="66"/>
      <c r="ED691" s="75" t="str">
        <f t="shared" si="140"/>
        <v/>
      </c>
      <c r="EE691" s="66"/>
      <c r="EF691" s="75" t="str">
        <f>IFERROR(IF(B691&lt;&gt;"", IF(AND(INDEX(Paste_Here!AO$2:AO$850, MATCH(B691, Paste_Here!A$2:A$850, 0))&lt;&gt;"", ISNUMBER(VALUE(INDEX(Paste_Here!AO$2:AO$850, MATCH(B691, Paste_Here!A$2:A$850, 0))))), INDEX(Paste_Here!AO$2:AO$850, MATCH(B691, Paste_Here!A$2:A$850, 0)), ""), ""), "")</f>
        <v/>
      </c>
      <c r="EG691" s="66"/>
      <c r="EH691" s="75" t="str">
        <f>IFERROR(IF(B691&lt;&gt;"", IF(ISNUMBER(SEARCH("highrisk", LOWER(INDEX(Paste_Here!AP$2:AP$850, MATCH(B691, Paste_Here!A$2:A$850, 0))))), "High Risk", IF(ISNUMBER(SEARCH("lowrisk", LOWER(INDEX(Paste_Here!AP$2:AP$850, MATCH(B691, Paste_Here!A$2:A$850, 0))))), "Low Risk", IF(ISNUMBER(SEARCH("somerisk", LOWER(INDEX(Paste_Here!AP$2:AP$850, MATCH(B691, Paste_Here!A$2:A$850, 0))))), "Some Risk", IF(ISNUMBER(SEARCH("ot", LOWER(INDEX(Paste_Here!AP$2:AP$850, MATCH(B691, Paste_Here!A$2:A$850, 0))))), "OT", "")))), ""), "")</f>
        <v/>
      </c>
      <c r="EI691" s="66"/>
      <c r="EJ691" s="93"/>
      <c r="EK691" s="66"/>
      <c r="EL691" s="75" t="str">
        <f>IFERROR(IF(B691&lt;&gt;"", IF(AND(INDEX(Paste_Here!AQ$2:AQ$850, MATCH(B691, Paste_Here!A$2:A$850, 0))&lt;&gt;"", ISNUMBER(VALUE(INDEX(Paste_Here!AQ$2:AQ$850, MATCH(B691, Paste_Here!A$2:A$850, 0))))), INDEX(Paste_Here!AQ$2:AQ$850, MATCH(B691, Paste_Here!A$2:A$850, 0)), ""), ""), "")</f>
        <v/>
      </c>
      <c r="EM691" s="66"/>
      <c r="EN691" s="75" t="str">
        <f>IFERROR(IF(B691&lt;&gt;"", IF(ISNUMBER(SEARCH("highrisk", LOWER(INDEX(Paste_Here!AR$2:AR$850, MATCH(B691, Paste_Here!A$2:A$850, 0))))), "High Risk", IF(ISNUMBER(SEARCH("lowrisk", LOWER(INDEX(Paste_Here!AR$2:AR$850, MATCH(B691, Paste_Here!A$2:A$850, 0))))), "Low Risk", IF(ISNUMBER(SEARCH("somerisk", LOWER(INDEX(Paste_Here!AR$2:AR$850, MATCH(B691, Paste_Here!A$2:A$850, 0))))), "Some Risk", IF(ISNUMBER(SEARCH("ot", LOWER(INDEX(Paste_Here!AR$2:AR$850, MATCH(B691, Paste_Here!A$2:A$850, 0))))), "OT", "")))), ""), "")</f>
        <v/>
      </c>
      <c r="EO691" s="66"/>
      <c r="EP691" s="93"/>
      <c r="EQ691" s="66"/>
      <c r="ER691" s="75"/>
      <c r="ES691" s="66"/>
      <c r="ET691" s="75"/>
      <c r="EU691" s="66"/>
      <c r="EV691" s="66"/>
      <c r="EW691" s="75" t="str">
        <f t="shared" si="141"/>
        <v/>
      </c>
      <c r="EX691" s="66"/>
      <c r="EY691" s="75" t="str">
        <f>IFERROR(IF(B691&lt;&gt;"", IF(AND(INDEX(Paste_Here!Y$2:Y$850, MATCH(B691, Paste_Here!A$2:A$850, 0))&lt;&gt;"", ISNUMBER(VALUE(INDEX(Paste_Here!Y$2:Y$850, MATCH(B691, Paste_Here!A$2:A$850, 0))))), INDEX(Paste_Here!Y$2:Y$850, MATCH(B691, Paste_Here!A$2:A$850, 0)), ""), ""), "")</f>
        <v/>
      </c>
      <c r="EZ691" s="66"/>
      <c r="FA691" s="75" t="str">
        <f>IFERROR(IF(B691&lt;&gt;"", IF(ISNUMBER(SEARCH("highrisk", LOWER(INDEX(Paste_Here!Z$2:Z$850, MATCH(B691, Paste_Here!A$2:A$850, 0))))), "High Risk", IF(ISNUMBER(SEARCH("lowrisk", LOWER(INDEX(Paste_Here!Z$2:Z$850, MATCH(B691, Paste_Here!A$2:A$850, 0))))), "Low Risk", IF(ISNUMBER(SEARCH("somerisk", LOWER(INDEX(Paste_Here!Z$2:Z$850, MATCH(B691, Paste_Here!A$2:A$850, 0))))), "Some Risk", IF(ISNUMBER(SEARCH("ot", LOWER(INDEX(Paste_Here!Z$2:Z$850, MATCH(B691, Paste_Here!A$2:A$850, 0))))), "OT", "")))), ""), "")</f>
        <v/>
      </c>
      <c r="FB691" s="66"/>
      <c r="FC691" s="93"/>
      <c r="FD691" s="66"/>
      <c r="FE691" s="75" t="str">
        <f>IFERROR(IF(B691&lt;&gt;"", IF(AND(INDEX(Paste_Here!AA$2:AA$850, MATCH(B691, Paste_Here!A$2:A$850, 0))&lt;&gt;"", ISNUMBER(VALUE(INDEX(Paste_Here!AA$2:AA$850, MATCH(B691, Paste_Here!A$2:A$850, 0))))), INDEX(Paste_Here!AA$2:AA$850, MATCH(B691, Paste_Here!A$2:A$850, 0)), ""), ""), "")</f>
        <v/>
      </c>
      <c r="FF691" s="66"/>
      <c r="FG691" s="75" t="str">
        <f>IFERROR(IF(B691&lt;&gt;"", IF(ISNUMBER(SEARCH("highrisk", LOWER(INDEX(Paste_Here!AB$2:AB$850, MATCH(B691, Paste_Here!A$2:A$850, 0))))), "High Risk", IF(ISNUMBER(SEARCH("lowrisk", LOWER(INDEX(Paste_Here!AB$2:AB$850, MATCH(B691, Paste_Here!A$2:A$850, 0))))), "Low Risk", IF(ISNUMBER(SEARCH("somerisk", LOWER(INDEX(Paste_Here!AB$2:AB$850, MATCH(B691, Paste_Here!A$2:A$850, 0))))), "Some Risk", IF(ISNUMBER(SEARCH("ot", LOWER(INDEX(Paste_Here!AB$2:AB$850, MATCH(B691, Paste_Here!A$2:A$850, 0))))), "OT", "")))), ""), "")</f>
        <v/>
      </c>
      <c r="FH691" s="66"/>
      <c r="FI691" s="93"/>
      <c r="FJ691" s="66"/>
      <c r="FK691" s="75"/>
      <c r="FL691" s="66"/>
      <c r="FM691" s="75"/>
      <c r="FN691" s="66"/>
      <c r="FO691" s="66"/>
      <c r="FP691" s="75" t="str">
        <f t="shared" si="136"/>
        <v/>
      </c>
      <c r="FQ691" s="66"/>
      <c r="FR691" s="75" t="str">
        <f>IFERROR(IF(B691&lt;&gt;"", IF(ISNUMBER(SEARCH("s", LOWER(INDEX(Paste_Here!L$2:L$850, MATCH(B691, Paste_Here!A$2:A$850, 0))))), "Yes", IF(INDEX(Paste_Here!L$2:L$850, MATCH(B691, Paste_Here!A$2:A$850, 0))&lt;&gt;"", "No", "")), ""), "")</f>
        <v/>
      </c>
      <c r="FS691" s="66"/>
      <c r="FT691" s="75" t="str">
        <f>IFERROR(IF(B691&lt;&gt;"", IF(ISNUMBER(SEARCH("yes", LOWER(INDEX(Paste_Here!F$2:F$850, MATCH(B691, Paste_Here!A$2:A$850, 0))))), "Yes", IF(ISNUMBER(SEARCH("no", LOWER(INDEX(Paste_Here!F$2:F$850, MATCH(B691, Paste_Here!A$2:A$850, 0))))), "No", "")), ""), "")</f>
        <v/>
      </c>
      <c r="FU691" s="66"/>
      <c r="FV691" s="75" t="str">
        <f>IFERROR(IF(B691&lt;&gt;"", IF(ISNUMBER(SEARCH("english language learner", LOWER(INDEX(Paste_Here!C$2:C$850, MATCH(B691, Paste_Here!A$2:A$850, 0))))), "Yes", ""), ""), "")</f>
        <v/>
      </c>
      <c r="FW691" s="66"/>
      <c r="FX691" s="75" t="str">
        <f>IFERROR(IF(B691&lt;&gt;"", IF(OR(ISNUMBER(SEARCH("b", LOWER(INDEX(Paste_Here!J$2:J$850, MATCH(B691, Paste_Here!A$2:A$850, 0))))), ISNUMBER(SEARCH("h", LOWER(INDEX(Paste_Here!J$2:J$850, MATCH(B691, Paste_Here!A$2:A$850, 0))))), ISNUMBER(SEARCH("i", LOWER(INDEX(Paste_Here!J$2:J$850, MATCH(B691, Paste_Here!A$2:A$850, 0)))))), "Yes", IF(INDEX(Paste_Here!J$2:J$850, MATCH(B691, Paste_Here!A$2:A$850, 0))&lt;&gt;"", "No", "")), ""), "")</f>
        <v/>
      </c>
      <c r="FY691" s="66"/>
      <c r="FZ691" s="75" t="str">
        <f>IFERROR(IF(B691&lt;&gt;"", IF(ISNUMBER(SEARCH("yes", LOWER(INDEX(Paste_Here!K$2:K$850, MATCH(B691, Paste_Here!A$2:A$850, 0))))), "Yes", IF(ISNUMBER(SEARCH("no", LOWER(INDEX(Paste_Here!K$2:K$850, MATCH(B691, Paste_Here!A$2:A$850, 0))))), "No", "")), ""), "")</f>
        <v/>
      </c>
      <c r="GA691" s="66"/>
      <c r="GB691" s="75" t="str">
        <f>IFERROR(IF(B691&lt;&gt;"", IF(ISNUMBER(SEARCH("transitional 2", LOWER(INDEX(Paste_Here!C$2:C$850, MATCH(B691, Paste_Here!A$2:A$850, 0))))), "T2",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GC691" s="66"/>
      <c r="GD691" s="75"/>
      <c r="GE691" s="66"/>
      <c r="GF691" s="75"/>
      <c r="GG691" s="66"/>
      <c r="GH691" s="75"/>
      <c r="GI691" s="66"/>
      <c r="GK691" s="1" t="str" cm="1">
        <f t="array" ref="GK691">IFERROR(INDEX(Paste_Here!$B$2:$B$850, MATCH(0, COUNTIF(GK$4:GK690, Paste_Here!$B$2:$B$850) + IF(Paste_Here!$B$2:$B$850="", 1, 0), 0)), "")</f>
        <v/>
      </c>
      <c r="GL691" s="1" t="str">
        <f>IF(GK691&lt;&gt;"", INDEX(Paste_Here!$A$2:$A$850, MATCH(GK691, Paste_Here!$B$2:$B$850, 0)), "")</f>
        <v/>
      </c>
      <c r="GM691" s="1" t="str">
        <f t="shared" si="142"/>
        <v/>
      </c>
      <c r="GN691" s="1" t="str" cm="1">
        <f t="array" ref="GN691">IFERROR(INDEX($GM$5:$GM$850, MATCH(SMALL(IF($GM$5:$GM$850&lt;&gt;"", COUNTIF($GM$5:$GM$850, "&lt;"&amp;$GM$5:$GM$850)+1), ROW()-ROW($GN$5)+1), COUNTIF($GM$5:$GM$850, "&lt;"&amp;$GM$5:$GM$850)+1, 0)), "")</f>
        <v/>
      </c>
    </row>
    <row r="692" spans="1:196">
      <c r="A692" s="66"/>
      <c r="B692" s="75" t="str">
        <f t="shared" si="130"/>
        <v/>
      </c>
      <c r="C692" s="66"/>
      <c r="D692" s="75" t="str">
        <f>IFERROR(IF(AND(INDEX(Paste_Here!N$2:N$850, MATCH(B692, Paste_Here!A$2:A$850, 0)) = ""), "", IF(UPPER(INDEX(Paste_Here!N$2:N$850, MATCH(B692, Paste_Here!A$2:A$850, 0))) = "YES", "Yes", IF(UPPER(INDEX(Paste_Here!N$2:N$850, MATCH(B692, Paste_Here!A$2:A$850, 0))) = "NO", "No", ""))), "")</f>
        <v/>
      </c>
      <c r="E692" s="66"/>
      <c r="F692" s="75" t="str">
        <f t="shared" si="137"/>
        <v/>
      </c>
      <c r="G692" s="66"/>
      <c r="H692" s="75" t="str">
        <f t="shared" si="138"/>
        <v/>
      </c>
      <c r="I692" s="66"/>
      <c r="J692" s="75" t="str">
        <f t="shared" si="139"/>
        <v/>
      </c>
      <c r="K692" s="66"/>
      <c r="L692" s="75"/>
      <c r="M692" s="66"/>
      <c r="N692" s="75" t="str">
        <f>IFERROR(IF(B692&lt;&gt;"", IF(AND(INDEX(Paste_Here!AW$2:AW$850, MATCH(B692, Paste_Here!A$2:A$850, 0))&lt;&gt;"", ISNUMBER(VALUE(INDEX(Paste_Here!AW$2:AW$850, MATCH(B692, Paste_Here!A$2:A$850, 0))))), INDEX(Paste_Here!AW$2:AW$850, MATCH(B692, Paste_Here!A$2:A$850, 0)), ""), ""), "")</f>
        <v/>
      </c>
      <c r="O692" s="66"/>
      <c r="P692" s="75" t="str">
        <f>IFERROR(IF(B692&lt;&gt;"", IF(AND(INDEX(Paste_Here!AX$2:AX$850, MATCH(B692, Paste_Here!A$2:A$850, 0))&lt;&gt;"", ISNUMBER(VALUE(INDEX(Paste_Here!AX$2:AX$850, MATCH(B692, Paste_Here!A$2:A$850, 0))))), INDEX(Paste_Here!AX$2:AX$850, MATCH(B692, Paste_Here!A$2:A$850, 0)), ""), ""), "")</f>
        <v/>
      </c>
      <c r="Q692" s="66"/>
      <c r="R692" s="75" t="str">
        <f>IFERROR(IF(B692&lt;&gt;"", IF(AND(INDEX(Paste_Here!AU$2:AU$850, MATCH(B692, Paste_Here!A$2:A$850, 0))&lt;&gt;"", ISNUMBER(VALUE(INDEX(Paste_Here!AU$2:AU$850, MATCH(B692, Paste_Here!A$2:A$850, 0))))), INDEX(Paste_Here!AU$2:AU$850, MATCH(B692, Paste_Here!A$2:A$850, 0)), ""), ""), "")</f>
        <v/>
      </c>
      <c r="S692" s="66"/>
      <c r="T692" s="75" t="str">
        <f>IFERROR(IF(B692&lt;&gt;"", IF(AND(INDEX(Paste_Here!AV$2:AV$850, MATCH(B692, Paste_Here!A$2:A$850, 0))&lt;&gt;"", ISNUMBER(VALUE(INDEX(Paste_Here!AV$2:AV$850, MATCH(B692, Paste_Here!A$2:A$850, 0))))), INDEX(Paste_Here!AV$2:AV$850, MATCH(B692, Paste_Here!A$2:A$850, 0)), ""), ""), "")</f>
        <v/>
      </c>
      <c r="U692" s="66"/>
      <c r="W692" s="66"/>
      <c r="Y692" s="66"/>
      <c r="Z692" s="66"/>
      <c r="AA692" s="75" t="str">
        <f t="shared" si="131"/>
        <v/>
      </c>
      <c r="AB692" s="66"/>
      <c r="AC692" s="75"/>
      <c r="AD692" s="66"/>
      <c r="AE692" s="98"/>
      <c r="AF692" s="66"/>
      <c r="AG692" s="75"/>
      <c r="AH692" s="66"/>
      <c r="AI692" s="75" t="str">
        <f>IFERROR(IF(B692&lt;&gt;"", IF(AND(INDEX(Paste_Here!AC$2:AC$850, MATCH(B692, Paste_Here!A$2:A$850, 0))&lt;&gt;"", ISNUMBER(VALUE(INDEX(Paste_Here!AC$2:AC$850, MATCH(B692, Paste_Here!A$2:A$850, 0))))), INDEX(Paste_Here!AC$2:AC$850, MATCH(B692, Paste_Here!A$2:A$850, 0)), ""), ""), "")</f>
        <v/>
      </c>
      <c r="AJ692" s="66"/>
      <c r="AK692" s="75" t="str">
        <f>IFERROR(IF(B692&lt;&gt;"", IF(ISNUMBER(SEARCH("highrisk", LOWER(INDEX(Paste_Here!AD$2:AD$850, MATCH(B692, Paste_Here!A$2:A$850, 0))))), "High Risk", IF(ISNUMBER(SEARCH("lowrisk", LOWER(INDEX(Paste_Here!AD$2:AD$850, MATCH(B692, Paste_Here!A$2:A$850, 0))))), "Low Risk", IF(ISNUMBER(SEARCH("somerisk", LOWER(INDEX(Paste_Here!AD$2:AD$850, MATCH(B692, Paste_Here!A$2:A$850, 0))))), "Some Risk", IF(ISNUMBER(SEARCH("ot", LOWER(INDEX(Paste_Here!AD$2:AD$850, MATCH(B692, Paste_Here!A$2:A$850, 0))))), "OT", "")))), ""), "")</f>
        <v/>
      </c>
      <c r="AL692" s="66"/>
      <c r="AM692" s="75"/>
      <c r="AN692" s="66"/>
      <c r="AO692" s="75" t="str">
        <f>IFERROR(IF(B692&lt;&gt;"", IF(AND(INDEX(Paste_Here!M$2:M$850, MATCH(B692, Paste_Here!A$2:A$850, 0))&lt;&gt;"", ISNUMBER(VALUE(INDEX(Paste_Here!M$2:M$850, MATCH(B692, Paste_Here!A$2:A$850, 0))))), INDEX(Paste_Here!M$2:M$850, MATCH(B692, Paste_Here!A$2:A$850, 0)), ""), ""), "")</f>
        <v/>
      </c>
      <c r="AP692" s="66"/>
      <c r="AQ692" s="75" t="str">
        <f>IFERROR(IF(B692&lt;&gt;"", IF(ISNUMBER(SEARCH("highrisk", LOWER(INDEX(Paste_Here!N$2:N$850, MATCH(B692, Paste_Here!A$2:A$850, 0))))), "High Risk", IF(ISNUMBER(SEARCH("lowrisk", LOWER(INDEX(Paste_Here!N$2:N$850, MATCH(B692, Paste_Here!A$2:A$850, 0))))), "Low Risk", IF(ISNUMBER(SEARCH("somerisk", LOWER(INDEX(Paste_Here!N$2:N$850, MATCH(B692, Paste_Here!A$2:A$850, 0))))), "Some Risk", IF(ISNUMBER(SEARCH("ot", LOWER(INDEX(Paste_Here!N$2:N$850, MATCH(B692, Paste_Here!A$2:A$850, 0))))), "OT", "")))), ""), "")</f>
        <v/>
      </c>
      <c r="AT692" s="66"/>
      <c r="AU692" s="103"/>
      <c r="AV692" s="66"/>
      <c r="AW692" s="66"/>
      <c r="AX692" s="75" t="str">
        <f t="shared" si="132"/>
        <v/>
      </c>
      <c r="AY692" s="66"/>
      <c r="AZ692" s="75"/>
      <c r="BA692" s="66"/>
      <c r="BB692" s="75"/>
      <c r="BC692" s="66"/>
      <c r="BD692" s="75"/>
      <c r="BE692" s="66"/>
      <c r="BF692" s="75" t="str">
        <f>IFERROR(IF(B692&lt;&gt;"", IF(AND(INDEX(Paste_Here!AE$2:AE$850, MATCH(B692, Paste_Here!A$2:A$850, 0))&lt;&gt;"", ISNUMBER(VALUE(INDEX(Paste_Here!AE$2:AE$850, MATCH(B692, Paste_Here!A$2:A$850, 0))))), INDEX(Paste_Here!AE$2:AE$850, MATCH(B692, Paste_Here!A$2:A$850, 0)), ""), ""), "")</f>
        <v/>
      </c>
      <c r="BG692" s="66"/>
      <c r="BH692" s="75" t="str">
        <f>IFERROR(IF(B692&lt;&gt;"", IF(ISNUMBER(SEARCH("highrisk", LOWER(INDEX(Paste_Here!AF$2:AF$850, MATCH(B692, Paste_Here!A$2:A$850, 0))))), "High Risk", IF(ISNUMBER(SEARCH("lowrisk", LOWER(INDEX(Paste_Here!AF$2:AF$850, MATCH(B692, Paste_Here!A$2:A$850, 0))))), "Low Risk", IF(ISNUMBER(SEARCH("somerisk", LOWER(INDEX(Paste_Here!AF$2:AF$850, MATCH(B692, Paste_Here!A$2:A$850, 0))))), "Some Risk", IF(ISNUMBER(SEARCH("ot", LOWER(INDEX(Paste_Here!AF$2:AF$850, MATCH(B692, Paste_Here!A$2:A$850, 0))))), "OT", "")))), ""), "")</f>
        <v/>
      </c>
      <c r="BI692" s="66"/>
      <c r="BJ692" s="75"/>
      <c r="BK692" s="66"/>
      <c r="BL692" s="75" t="str">
        <f>IFERROR(IF(B692&lt;&gt;"", IF(AND(INDEX(Paste_Here!O$2:O$850, MATCH(B692, Paste_Here!A$2:A$850, 0))&lt;&gt;"", ISNUMBER(VALUE(INDEX(Paste_Here!O$2:O$850, MATCH(B692, Paste_Here!A$2:A$850, 0))))), INDEX(Paste_Here!O$2:O$850, MATCH(B692, Paste_Here!A$2:A$850, 0)), ""), ""), "")</f>
        <v/>
      </c>
      <c r="BM692" s="66"/>
      <c r="BN692" s="75" t="str">
        <f>IFERROR(IF(B692&lt;&gt;"", IF(ISNUMBER(SEARCH("highrisk", LOWER(INDEX(Paste_Here!P$2:P$850, MATCH(B692, Paste_Here!A$2:A$850, 0))))), "High Risk", IF(ISNUMBER(SEARCH("lowrisk", LOWER(INDEX(Paste_Here!P$2:P$850, MATCH(B692, Paste_Here!A$2:A$850, 0))))), "Low Risk", IF(ISNUMBER(SEARCH("somerisk", LOWER(INDEX(Paste_Here!P$2:P$850, MATCH(B692, Paste_Here!A$2:A$850, 0))))), "Some Risk", IF(ISNUMBER(SEARCH("ot", LOWER(INDEX(Paste_Here!P$2:P$850, MATCH(B692, Paste_Here!A$2:A$850, 0))))), "OT", "")))), ""), "")</f>
        <v/>
      </c>
      <c r="BQ692" s="66"/>
      <c r="BR692" s="75"/>
      <c r="BS692" s="66"/>
      <c r="BT692" s="66"/>
      <c r="BU692" s="75" t="str">
        <f t="shared" si="133"/>
        <v/>
      </c>
      <c r="BV692" s="66"/>
      <c r="BW692" s="75"/>
      <c r="BX692" s="66"/>
      <c r="BY692" s="75"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BZ692" s="66"/>
      <c r="CA692" s="75"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CB692" s="66"/>
      <c r="CC692" s="75"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CD692" s="66"/>
      <c r="CE692" s="75"/>
      <c r="CF692" s="66"/>
      <c r="CK692" s="75"/>
      <c r="CL692" s="66"/>
      <c r="CM692" s="75"/>
      <c r="CN692" s="66"/>
      <c r="CO692" s="75"/>
      <c r="CP692" s="66"/>
      <c r="CQ692" s="66"/>
      <c r="CR692" s="75" t="str">
        <f t="shared" si="134"/>
        <v/>
      </c>
      <c r="CS692" s="66"/>
      <c r="CT692" s="75"/>
      <c r="CU692" s="66"/>
      <c r="CV692" s="75"/>
      <c r="CW692" s="66"/>
      <c r="CX692" s="75"/>
      <c r="CY692" s="66"/>
      <c r="CZ692" s="75"/>
      <c r="DA692" s="66"/>
      <c r="DB692" s="75" t="str">
        <f>IFERROR(IF(B692&lt;&gt;"", IF(AND(INDEX(Paste_Here!AK$2:AK$850, MATCH(B692, Paste_Here!A$2:A$850, 0))&lt;&gt;"", ISNUMBER(VALUE(INDEX(Paste_Here!AK$2:AK$850, MATCH(B692, Paste_Here!A$2:A$850, 0))))), INDEX(Paste_Here!AK$2:AK$850, MATCH(B692, Paste_Here!A$2:A$850, 0)), ""), ""), "")</f>
        <v/>
      </c>
      <c r="DC692" s="66"/>
      <c r="DD692" s="75" t="str">
        <f>IFERROR(IF(B692&lt;&gt;"", IF(ISNUMBER(SEARCH("highrisk", LOWER(INDEX(Paste_Here!AL$2:AL$850, MATCH(B692, Paste_Here!A$2:A$850, 0))))), "High Risk", IF(ISNUMBER(SEARCH("lowrisk", LOWER(INDEX(Paste_Here!AL$2:AL$850, MATCH(B692, Paste_Here!A$2:A$850, 0))))), "Low Risk", IF(ISNUMBER(SEARCH("somerisk", LOWER(INDEX(Paste_Here!AL$2:AL$850, MATCH(B692, Paste_Here!A$2:A$850, 0))))), "Some Risk", IF(ISNUMBER(SEARCH("ot", LOWER(INDEX(Paste_Here!AL$2:AL$850, MATCH(B692, Paste_Here!A$2:A$850, 0))))), "OT", "")))), ""), "")</f>
        <v/>
      </c>
      <c r="DE692" s="66"/>
      <c r="DF692" s="75" t="str">
        <f>IFERROR(IF(B692&lt;&gt;"", IF(AND(INDEX(Paste_Here!AM$2:AM$850, MATCH(B692, Paste_Here!A$2:A$850, 0))&lt;&gt;"", ISNUMBER(VALUE(INDEX(Paste_Here!AM$2:AM$850, MATCH(B692, Paste_Here!A$2:A$850, 0))))), INDEX(Paste_Here!AM$2:AM$850, MATCH(B692, Paste_Here!A$2:A$850, 0)), ""), ""), "")</f>
        <v/>
      </c>
      <c r="DG692" s="66"/>
      <c r="DH692" s="75" t="str">
        <f>IFERROR(IF(B692&lt;&gt;"", IF(ISNUMBER(SEARCH("highrisk", LOWER(INDEX(Paste_Here!AN$2:AN$850, MATCH(B692, Paste_Here!A$2:A$850, 0))))), "High Risk", IF(ISNUMBER(SEARCH("lowrisk", LOWER(INDEX(Paste_Here!AN$2:AN$850, MATCH(B692, Paste_Here!A$2:A$850, 0))))), "Low Risk", IF(ISNUMBER(SEARCH("somerisk", LOWER(INDEX(Paste_Here!AN$2:AN$850, MATCH(B692, Paste_Here!A$2:A$850, 0))))), "Some Risk", IF(ISNUMBER(SEARCH("ot", LOWER(INDEX(Paste_Here!AN$2:AN$850, MATCH(B692, Paste_Here!A$2:A$850, 0))))), "OT", "")))), ""), "")</f>
        <v/>
      </c>
      <c r="DI692" s="66"/>
      <c r="DJ692" s="66"/>
      <c r="DK692" s="75" t="str">
        <f t="shared" si="135"/>
        <v/>
      </c>
      <c r="DL692" s="66"/>
      <c r="DM692" s="75" t="str">
        <f>IFERROR(IF(B692&lt;&gt;"", IF(AND(INDEX(Paste_Here!Q$2:Q$850, MATCH(B692, Paste_Here!A$2:A$850, 0))&lt;&gt;"", ISNUMBER(VALUE(INDEX(Paste_Here!Q$2:Q$850, MATCH(B692, Paste_Here!A$2:A$850, 0))))), INDEX(Paste_Here!Q$2:Q$850, MATCH(B692, Paste_Here!A$2:A$850, 0)), ""), ""), "")</f>
        <v/>
      </c>
      <c r="DN692" s="66"/>
      <c r="DO692" s="75" t="str">
        <f>IFERROR(IF(B692&lt;&gt;"", IF(ISNUMBER(SEARCH("highrisk", LOWER(INDEX(Paste_Here!R$2:R$850, MATCH(B692, Paste_Here!A$2:A$850, 0))))), "High Risk", IF(ISNUMBER(SEARCH("lowrisk", LOWER(INDEX(Paste_Here!R$2:R$850, MATCH(B692, Paste_Here!A$2:A$850, 0))))), "Low Risk", IF(ISNUMBER(SEARCH("somerisk", LOWER(INDEX(Paste_Here!R$2:R$850, MATCH(B692, Paste_Here!A$2:A$850, 0))))), "Some Risk", IF(ISNUMBER(SEARCH("ot", LOWER(INDEX(Paste_Here!R$2:R$850, MATCH(B692, Paste_Here!A$2:A$850, 0))))), "OT", "")))), ""), "")</f>
        <v/>
      </c>
      <c r="DP692" s="66"/>
      <c r="DQ692" s="93" t="str">
        <f>IFERROR(IF(B692&lt;&gt;"", IF(AND(INDEX(Paste_Here!S$2:S$850, MATCH(B692, Paste_Here!A$2:A$850, 0))&lt;&gt;"", ISNUMBER(VALUE(INDEX(Paste_Here!S$2:S$850, MATCH(B692, Paste_Here!A$2:A$850, 0))))), INDEX(Paste_Here!S$2:S$850, MATCH(B692, Paste_Here!A$2:A$850, 0)), ""), ""), "")</f>
        <v/>
      </c>
      <c r="DR692" s="66"/>
      <c r="DS692" s="75"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IF(ISNUMBER(SEARCH("ot", LOWER(INDEX(Paste_Here!T$2:T$850, MATCH(B692, Paste_Here!A$2:A$850, 0))))), "OT", "")))), ""), "")</f>
        <v/>
      </c>
      <c r="DT692" s="66"/>
      <c r="DU692" s="75" t="str">
        <f>IFERROR(IF(B692&lt;&gt;"", IF(AND(INDEX(Paste_Here!U$2:U$850, MATCH(B692, Paste_Here!A$2:A$850, 0))&lt;&gt;"", ISNUMBER(VALUE(INDEX(Paste_Here!U$2:U$850, MATCH(B692, Paste_Here!A$2:A$850, 0))))), INDEX(Paste_Here!U$2:U$850, MATCH(B692, Paste_Here!A$2:A$850, 0)), ""), ""), "")</f>
        <v/>
      </c>
      <c r="DV692" s="66"/>
      <c r="DW692" s="93" t="str">
        <f>IFERROR(IF(B692&lt;&gt;"", IF(ISNUMBER(SEARCH("highrisk", LOWER(INDEX(Paste_Here!V$2:V$850, MATCH(B692, Paste_Here!A$2:A$850, 0))))), "High Risk", IF(ISNUMBER(SEARCH("lowrisk", LOWER(INDEX(Paste_Here!V$2:V$850, MATCH(B692, Paste_Here!A$2:A$850, 0))))), "Low Risk", IF(ISNUMBER(SEARCH("somerisk", LOWER(INDEX(Paste_Here!V$2:V$850, MATCH(B692, Paste_Here!A$2:A$850, 0))))), "Some Risk", IF(ISNUMBER(SEARCH("ot", LOWER(INDEX(Paste_Here!V$2:V$850, MATCH(B692, Paste_Here!A$2:A$850, 0))))), "OT", "")))), ""), "")</f>
        <v/>
      </c>
      <c r="DX692" s="66"/>
      <c r="DY692" s="75" t="str">
        <f>IFERROR(IF(B692&lt;&gt;"", IF(AND(INDEX(Paste_Here!W$2:W$850, MATCH(B692, Paste_Here!A$2:A$850, 0))&lt;&gt;"", ISNUMBER(VALUE(INDEX(Paste_Here!W$2:W$850, MATCH(B692, Paste_Here!A$2:A$850, 0))))), INDEX(Paste_Here!W$2:W$850, MATCH(B692, Paste_Here!A$2:A$850, 0)), ""), ""), "")</f>
        <v/>
      </c>
      <c r="DZ692" s="66"/>
      <c r="EA692" s="75" t="str">
        <f>IFERROR(IF(B692&lt;&gt;"", IF(ISNUMBER(SEARCH("highrisk", LOWER(INDEX(Paste_Here!X$2:X$850, MATCH(B692, Paste_Here!A$2:A$850, 0))))), "High Risk", IF(ISNUMBER(SEARCH("lowrisk", LOWER(INDEX(Paste_Here!X$2:X$850, MATCH(B692, Paste_Here!A$2:A$850, 0))))), "Low Risk", IF(ISNUMBER(SEARCH("somerisk", LOWER(INDEX(Paste_Here!X$2:X$850, MATCH(B692, Paste_Here!A$2:A$850, 0))))), "Some Risk", IF(ISNUMBER(SEARCH("ot", LOWER(INDEX(Paste_Here!X$2:X$850, MATCH(B692, Paste_Here!A$2:A$850, 0))))), "OT", "")))), ""), "")</f>
        <v/>
      </c>
      <c r="EB692" s="66"/>
      <c r="EC692" s="66"/>
      <c r="ED692" s="75" t="str">
        <f t="shared" si="140"/>
        <v/>
      </c>
      <c r="EE692" s="66"/>
      <c r="EF692" s="75" t="str">
        <f>IFERROR(IF(B692&lt;&gt;"", IF(AND(INDEX(Paste_Here!AO$2:AO$850, MATCH(B692, Paste_Here!A$2:A$850, 0))&lt;&gt;"", ISNUMBER(VALUE(INDEX(Paste_Here!AO$2:AO$850, MATCH(B692, Paste_Here!A$2:A$850, 0))))), INDEX(Paste_Here!AO$2:AO$850, MATCH(B692, Paste_Here!A$2:A$850, 0)), ""), ""), "")</f>
        <v/>
      </c>
      <c r="EG692" s="66"/>
      <c r="EH692" s="75" t="str">
        <f>IFERROR(IF(B692&lt;&gt;"", IF(ISNUMBER(SEARCH("highrisk", LOWER(INDEX(Paste_Here!AP$2:AP$850, MATCH(B692, Paste_Here!A$2:A$850, 0))))), "High Risk", IF(ISNUMBER(SEARCH("lowrisk", LOWER(INDEX(Paste_Here!AP$2:AP$850, MATCH(B692, Paste_Here!A$2:A$850, 0))))), "Low Risk", IF(ISNUMBER(SEARCH("somerisk", LOWER(INDEX(Paste_Here!AP$2:AP$850, MATCH(B692, Paste_Here!A$2:A$850, 0))))), "Some Risk", IF(ISNUMBER(SEARCH("ot", LOWER(INDEX(Paste_Here!AP$2:AP$850, MATCH(B692, Paste_Here!A$2:A$850, 0))))), "OT", "")))), ""), "")</f>
        <v/>
      </c>
      <c r="EI692" s="66"/>
      <c r="EJ692" s="93"/>
      <c r="EK692" s="66"/>
      <c r="EL692" s="75" t="str">
        <f>IFERROR(IF(B692&lt;&gt;"", IF(AND(INDEX(Paste_Here!AQ$2:AQ$850, MATCH(B692, Paste_Here!A$2:A$850, 0))&lt;&gt;"", ISNUMBER(VALUE(INDEX(Paste_Here!AQ$2:AQ$850, MATCH(B692, Paste_Here!A$2:A$850, 0))))), INDEX(Paste_Here!AQ$2:AQ$850, MATCH(B692, Paste_Here!A$2:A$850, 0)), ""), ""), "")</f>
        <v/>
      </c>
      <c r="EM692" s="66"/>
      <c r="EN692" s="75" t="str">
        <f>IFERROR(IF(B692&lt;&gt;"", IF(ISNUMBER(SEARCH("highrisk", LOWER(INDEX(Paste_Here!AR$2:AR$850, MATCH(B692, Paste_Here!A$2:A$850, 0))))), "High Risk", IF(ISNUMBER(SEARCH("lowrisk", LOWER(INDEX(Paste_Here!AR$2:AR$850, MATCH(B692, Paste_Here!A$2:A$850, 0))))), "Low Risk", IF(ISNUMBER(SEARCH("somerisk", LOWER(INDEX(Paste_Here!AR$2:AR$850, MATCH(B692, Paste_Here!A$2:A$850, 0))))), "Some Risk", IF(ISNUMBER(SEARCH("ot", LOWER(INDEX(Paste_Here!AR$2:AR$850, MATCH(B692, Paste_Here!A$2:A$850, 0))))), "OT", "")))), ""), "")</f>
        <v/>
      </c>
      <c r="EO692" s="66"/>
      <c r="EP692" s="93"/>
      <c r="EQ692" s="66"/>
      <c r="ER692" s="75"/>
      <c r="ES692" s="66"/>
      <c r="ET692" s="75"/>
      <c r="EU692" s="66"/>
      <c r="EV692" s="66"/>
      <c r="EW692" s="75" t="str">
        <f t="shared" si="141"/>
        <v/>
      </c>
      <c r="EX692" s="66"/>
      <c r="EY692" s="75" t="str">
        <f>IFERROR(IF(B692&lt;&gt;"", IF(AND(INDEX(Paste_Here!Y$2:Y$850, MATCH(B692, Paste_Here!A$2:A$850, 0))&lt;&gt;"", ISNUMBER(VALUE(INDEX(Paste_Here!Y$2:Y$850, MATCH(B692, Paste_Here!A$2:A$850, 0))))), INDEX(Paste_Here!Y$2:Y$850, MATCH(B692, Paste_Here!A$2:A$850, 0)), ""), ""), "")</f>
        <v/>
      </c>
      <c r="EZ692" s="66"/>
      <c r="FA692" s="75" t="str">
        <f>IFERROR(IF(B692&lt;&gt;"", IF(ISNUMBER(SEARCH("highrisk", LOWER(INDEX(Paste_Here!Z$2:Z$850, MATCH(B692, Paste_Here!A$2:A$850, 0))))), "High Risk", IF(ISNUMBER(SEARCH("lowrisk", LOWER(INDEX(Paste_Here!Z$2:Z$850, MATCH(B692, Paste_Here!A$2:A$850, 0))))), "Low Risk", IF(ISNUMBER(SEARCH("somerisk", LOWER(INDEX(Paste_Here!Z$2:Z$850, MATCH(B692, Paste_Here!A$2:A$850, 0))))), "Some Risk", IF(ISNUMBER(SEARCH("ot", LOWER(INDEX(Paste_Here!Z$2:Z$850, MATCH(B692, Paste_Here!A$2:A$850, 0))))), "OT", "")))), ""), "")</f>
        <v/>
      </c>
      <c r="FB692" s="66"/>
      <c r="FC692" s="93"/>
      <c r="FD692" s="66"/>
      <c r="FE692" s="75" t="str">
        <f>IFERROR(IF(B692&lt;&gt;"", IF(AND(INDEX(Paste_Here!AA$2:AA$850, MATCH(B692, Paste_Here!A$2:A$850, 0))&lt;&gt;"", ISNUMBER(VALUE(INDEX(Paste_Here!AA$2:AA$850, MATCH(B692, Paste_Here!A$2:A$850, 0))))), INDEX(Paste_Here!AA$2:AA$850, MATCH(B692, Paste_Here!A$2:A$850, 0)), ""), ""), "")</f>
        <v/>
      </c>
      <c r="FF692" s="66"/>
      <c r="FG692" s="75" t="str">
        <f>IFERROR(IF(B692&lt;&gt;"", IF(ISNUMBER(SEARCH("highrisk", LOWER(INDEX(Paste_Here!AB$2:AB$850, MATCH(B692, Paste_Here!A$2:A$850, 0))))), "High Risk", IF(ISNUMBER(SEARCH("lowrisk", LOWER(INDEX(Paste_Here!AB$2:AB$850, MATCH(B692, Paste_Here!A$2:A$850, 0))))), "Low Risk", IF(ISNUMBER(SEARCH("somerisk", LOWER(INDEX(Paste_Here!AB$2:AB$850, MATCH(B692, Paste_Here!A$2:A$850, 0))))), "Some Risk", IF(ISNUMBER(SEARCH("ot", LOWER(INDEX(Paste_Here!AB$2:AB$850, MATCH(B692, Paste_Here!A$2:A$850, 0))))), "OT", "")))), ""), "")</f>
        <v/>
      </c>
      <c r="FH692" s="66"/>
      <c r="FI692" s="93"/>
      <c r="FJ692" s="66"/>
      <c r="FK692" s="75"/>
      <c r="FL692" s="66"/>
      <c r="FM692" s="75"/>
      <c r="FN692" s="66"/>
      <c r="FO692" s="66"/>
      <c r="FP692" s="75" t="str">
        <f t="shared" si="136"/>
        <v/>
      </c>
      <c r="FQ692" s="66"/>
      <c r="FR692" s="75" t="str">
        <f>IFERROR(IF(B692&lt;&gt;"", IF(ISNUMBER(SEARCH("s", LOWER(INDEX(Paste_Here!L$2:L$850, MATCH(B692, Paste_Here!A$2:A$850, 0))))), "Yes", IF(INDEX(Paste_Here!L$2:L$850, MATCH(B692, Paste_Here!A$2:A$850, 0))&lt;&gt;"", "No", "")), ""), "")</f>
        <v/>
      </c>
      <c r="FS692" s="66"/>
      <c r="FT692" s="75" t="str">
        <f>IFERROR(IF(B692&lt;&gt;"", IF(ISNUMBER(SEARCH("yes", LOWER(INDEX(Paste_Here!F$2:F$850, MATCH(B692, Paste_Here!A$2:A$850, 0))))), "Yes", IF(ISNUMBER(SEARCH("no", LOWER(INDEX(Paste_Here!F$2:F$850, MATCH(B692, Paste_Here!A$2:A$850, 0))))), "No", "")), ""), "")</f>
        <v/>
      </c>
      <c r="FU692" s="66"/>
      <c r="FV692" s="75" t="str">
        <f>IFERROR(IF(B692&lt;&gt;"", IF(ISNUMBER(SEARCH("english language learner", LOWER(INDEX(Paste_Here!C$2:C$850, MATCH(B692, Paste_Here!A$2:A$850, 0))))), "Yes", ""), ""), "")</f>
        <v/>
      </c>
      <c r="FW692" s="66"/>
      <c r="FX692" s="75" t="str">
        <f>IFERROR(IF(B692&lt;&gt;"", IF(OR(ISNUMBER(SEARCH("b", LOWER(INDEX(Paste_Here!J$2:J$850, MATCH(B692, Paste_Here!A$2:A$850, 0))))), ISNUMBER(SEARCH("h", LOWER(INDEX(Paste_Here!J$2:J$850, MATCH(B692, Paste_Here!A$2:A$850, 0))))), ISNUMBER(SEARCH("i", LOWER(INDEX(Paste_Here!J$2:J$850, MATCH(B692, Paste_Here!A$2:A$850, 0)))))), "Yes", IF(INDEX(Paste_Here!J$2:J$850, MATCH(B692, Paste_Here!A$2:A$850, 0))&lt;&gt;"", "No", "")), ""), "")</f>
        <v/>
      </c>
      <c r="FY692" s="66"/>
      <c r="FZ692" s="75" t="str">
        <f>IFERROR(IF(B692&lt;&gt;"", IF(ISNUMBER(SEARCH("yes", LOWER(INDEX(Paste_Here!K$2:K$850, MATCH(B692, Paste_Here!A$2:A$850, 0))))), "Yes", IF(ISNUMBER(SEARCH("no", LOWER(INDEX(Paste_Here!K$2:K$850, MATCH(B692, Paste_Here!A$2:A$850, 0))))), "No", "")), ""), "")</f>
        <v/>
      </c>
      <c r="GA692" s="66"/>
      <c r="GB692" s="75" t="str">
        <f>IFERROR(IF(B692&lt;&gt;"", IF(ISNUMBER(SEARCH("transitional 2", LOWER(INDEX(Paste_Here!C$2:C$850, MATCH(B692, Paste_Here!A$2:A$850, 0))))), "T2",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GC692" s="66"/>
      <c r="GD692" s="75"/>
      <c r="GE692" s="66"/>
      <c r="GF692" s="75"/>
      <c r="GG692" s="66"/>
      <c r="GH692" s="75"/>
      <c r="GI692" s="66"/>
      <c r="GK692" s="1" t="str" cm="1">
        <f t="array" ref="GK692">IFERROR(INDEX(Paste_Here!$B$2:$B$850, MATCH(0, COUNTIF(GK$4:GK691, Paste_Here!$B$2:$B$850) + IF(Paste_Here!$B$2:$B$850="", 1, 0), 0)), "")</f>
        <v/>
      </c>
      <c r="GL692" s="1" t="str">
        <f>IF(GK692&lt;&gt;"", INDEX(Paste_Here!$A$2:$A$850, MATCH(GK692, Paste_Here!$B$2:$B$850, 0)), "")</f>
        <v/>
      </c>
      <c r="GM692" s="1" t="str">
        <f t="shared" si="142"/>
        <v/>
      </c>
      <c r="GN692" s="1" t="str" cm="1">
        <f t="array" ref="GN692">IFERROR(INDEX($GM$5:$GM$850, MATCH(SMALL(IF($GM$5:$GM$850&lt;&gt;"", COUNTIF($GM$5:$GM$850, "&lt;"&amp;$GM$5:$GM$850)+1), ROW()-ROW($GN$5)+1), COUNTIF($GM$5:$GM$850, "&lt;"&amp;$GM$5:$GM$850)+1, 0)), "")</f>
        <v/>
      </c>
    </row>
    <row r="693" spans="1:196">
      <c r="A693" s="66"/>
      <c r="B693" s="75" t="str">
        <f t="shared" si="130"/>
        <v/>
      </c>
      <c r="C693" s="66"/>
      <c r="D693" s="75" t="str">
        <f>IFERROR(IF(AND(INDEX(Paste_Here!N$2:N$850, MATCH(B693, Paste_Here!A$2:A$850, 0)) = ""), "", IF(UPPER(INDEX(Paste_Here!N$2:N$850, MATCH(B693, Paste_Here!A$2:A$850, 0))) = "YES", "Yes", IF(UPPER(INDEX(Paste_Here!N$2:N$850, MATCH(B693, Paste_Here!A$2:A$850, 0))) = "NO", "No", ""))), "")</f>
        <v/>
      </c>
      <c r="E693" s="66"/>
      <c r="F693" s="75" t="str">
        <f t="shared" si="137"/>
        <v/>
      </c>
      <c r="G693" s="66"/>
      <c r="H693" s="75" t="str">
        <f t="shared" si="138"/>
        <v/>
      </c>
      <c r="I693" s="66"/>
      <c r="J693" s="75" t="str">
        <f t="shared" si="139"/>
        <v/>
      </c>
      <c r="K693" s="66"/>
      <c r="L693" s="75"/>
      <c r="M693" s="66"/>
      <c r="N693" s="75" t="str">
        <f>IFERROR(IF(B693&lt;&gt;"", IF(AND(INDEX(Paste_Here!AW$2:AW$850, MATCH(B693, Paste_Here!A$2:A$850, 0))&lt;&gt;"", ISNUMBER(VALUE(INDEX(Paste_Here!AW$2:AW$850, MATCH(B693, Paste_Here!A$2:A$850, 0))))), INDEX(Paste_Here!AW$2:AW$850, MATCH(B693, Paste_Here!A$2:A$850, 0)), ""), ""), "")</f>
        <v/>
      </c>
      <c r="O693" s="66"/>
      <c r="P693" s="75" t="str">
        <f>IFERROR(IF(B693&lt;&gt;"", IF(AND(INDEX(Paste_Here!AX$2:AX$850, MATCH(B693, Paste_Here!A$2:A$850, 0))&lt;&gt;"", ISNUMBER(VALUE(INDEX(Paste_Here!AX$2:AX$850, MATCH(B693, Paste_Here!A$2:A$850, 0))))), INDEX(Paste_Here!AX$2:AX$850, MATCH(B693, Paste_Here!A$2:A$850, 0)), ""), ""), "")</f>
        <v/>
      </c>
      <c r="Q693" s="66"/>
      <c r="R693" s="75" t="str">
        <f>IFERROR(IF(B693&lt;&gt;"", IF(AND(INDEX(Paste_Here!AU$2:AU$850, MATCH(B693, Paste_Here!A$2:A$850, 0))&lt;&gt;"", ISNUMBER(VALUE(INDEX(Paste_Here!AU$2:AU$850, MATCH(B693, Paste_Here!A$2:A$850, 0))))), INDEX(Paste_Here!AU$2:AU$850, MATCH(B693, Paste_Here!A$2:A$850, 0)), ""), ""), "")</f>
        <v/>
      </c>
      <c r="S693" s="66"/>
      <c r="T693" s="75" t="str">
        <f>IFERROR(IF(B693&lt;&gt;"", IF(AND(INDEX(Paste_Here!AV$2:AV$850, MATCH(B693, Paste_Here!A$2:A$850, 0))&lt;&gt;"", ISNUMBER(VALUE(INDEX(Paste_Here!AV$2:AV$850, MATCH(B693, Paste_Here!A$2:A$850, 0))))), INDEX(Paste_Here!AV$2:AV$850, MATCH(B693, Paste_Here!A$2:A$850, 0)), ""), ""), "")</f>
        <v/>
      </c>
      <c r="U693" s="66"/>
      <c r="W693" s="66"/>
      <c r="Y693" s="66"/>
      <c r="Z693" s="66"/>
      <c r="AA693" s="75" t="str">
        <f t="shared" si="131"/>
        <v/>
      </c>
      <c r="AB693" s="66"/>
      <c r="AC693" s="75"/>
      <c r="AD693" s="66"/>
      <c r="AE693" s="98"/>
      <c r="AF693" s="66"/>
      <c r="AG693" s="75"/>
      <c r="AH693" s="66"/>
      <c r="AI693" s="75" t="str">
        <f>IFERROR(IF(B693&lt;&gt;"", IF(AND(INDEX(Paste_Here!AC$2:AC$850, MATCH(B693, Paste_Here!A$2:A$850, 0))&lt;&gt;"", ISNUMBER(VALUE(INDEX(Paste_Here!AC$2:AC$850, MATCH(B693, Paste_Here!A$2:A$850, 0))))), INDEX(Paste_Here!AC$2:AC$850, MATCH(B693, Paste_Here!A$2:A$850, 0)), ""), ""), "")</f>
        <v/>
      </c>
      <c r="AJ693" s="66"/>
      <c r="AK693" s="75" t="str">
        <f>IFERROR(IF(B693&lt;&gt;"", IF(ISNUMBER(SEARCH("highrisk", LOWER(INDEX(Paste_Here!AD$2:AD$850, MATCH(B693, Paste_Here!A$2:A$850, 0))))), "High Risk", IF(ISNUMBER(SEARCH("lowrisk", LOWER(INDEX(Paste_Here!AD$2:AD$850, MATCH(B693, Paste_Here!A$2:A$850, 0))))), "Low Risk", IF(ISNUMBER(SEARCH("somerisk", LOWER(INDEX(Paste_Here!AD$2:AD$850, MATCH(B693, Paste_Here!A$2:A$850, 0))))), "Some Risk", IF(ISNUMBER(SEARCH("ot", LOWER(INDEX(Paste_Here!AD$2:AD$850, MATCH(B693, Paste_Here!A$2:A$850, 0))))), "OT", "")))), ""), "")</f>
        <v/>
      </c>
      <c r="AL693" s="66"/>
      <c r="AM693" s="75"/>
      <c r="AN693" s="66"/>
      <c r="AO693" s="75" t="str">
        <f>IFERROR(IF(B693&lt;&gt;"", IF(AND(INDEX(Paste_Here!M$2:M$850, MATCH(B693, Paste_Here!A$2:A$850, 0))&lt;&gt;"", ISNUMBER(VALUE(INDEX(Paste_Here!M$2:M$850, MATCH(B693, Paste_Here!A$2:A$850, 0))))), INDEX(Paste_Here!M$2:M$850, MATCH(B693, Paste_Here!A$2:A$850, 0)), ""), ""), "")</f>
        <v/>
      </c>
      <c r="AP693" s="66"/>
      <c r="AQ693" s="75" t="str">
        <f>IFERROR(IF(B693&lt;&gt;"", IF(ISNUMBER(SEARCH("highrisk", LOWER(INDEX(Paste_Here!N$2:N$850, MATCH(B693, Paste_Here!A$2:A$850, 0))))), "High Risk", IF(ISNUMBER(SEARCH("lowrisk", LOWER(INDEX(Paste_Here!N$2:N$850, MATCH(B693, Paste_Here!A$2:A$850, 0))))), "Low Risk", IF(ISNUMBER(SEARCH("somerisk", LOWER(INDEX(Paste_Here!N$2:N$850, MATCH(B693, Paste_Here!A$2:A$850, 0))))), "Some Risk", IF(ISNUMBER(SEARCH("ot", LOWER(INDEX(Paste_Here!N$2:N$850, MATCH(B693, Paste_Here!A$2:A$850, 0))))), "OT", "")))), ""), "")</f>
        <v/>
      </c>
      <c r="AT693" s="66"/>
      <c r="AU693" s="103"/>
      <c r="AV693" s="66"/>
      <c r="AW693" s="66"/>
      <c r="AX693" s="75" t="str">
        <f t="shared" si="132"/>
        <v/>
      </c>
      <c r="AY693" s="66"/>
      <c r="AZ693" s="75"/>
      <c r="BA693" s="66"/>
      <c r="BB693" s="75"/>
      <c r="BC693" s="66"/>
      <c r="BD693" s="75"/>
      <c r="BE693" s="66"/>
      <c r="BF693" s="75" t="str">
        <f>IFERROR(IF(B693&lt;&gt;"", IF(AND(INDEX(Paste_Here!AE$2:AE$850, MATCH(B693, Paste_Here!A$2:A$850, 0))&lt;&gt;"", ISNUMBER(VALUE(INDEX(Paste_Here!AE$2:AE$850, MATCH(B693, Paste_Here!A$2:A$850, 0))))), INDEX(Paste_Here!AE$2:AE$850, MATCH(B693, Paste_Here!A$2:A$850, 0)), ""), ""), "")</f>
        <v/>
      </c>
      <c r="BG693" s="66"/>
      <c r="BH693" s="75" t="str">
        <f>IFERROR(IF(B693&lt;&gt;"", IF(ISNUMBER(SEARCH("highrisk", LOWER(INDEX(Paste_Here!AF$2:AF$850, MATCH(B693, Paste_Here!A$2:A$850, 0))))), "High Risk", IF(ISNUMBER(SEARCH("lowrisk", LOWER(INDEX(Paste_Here!AF$2:AF$850, MATCH(B693, Paste_Here!A$2:A$850, 0))))), "Low Risk", IF(ISNUMBER(SEARCH("somerisk", LOWER(INDEX(Paste_Here!AF$2:AF$850, MATCH(B693, Paste_Here!A$2:A$850, 0))))), "Some Risk", IF(ISNUMBER(SEARCH("ot", LOWER(INDEX(Paste_Here!AF$2:AF$850, MATCH(B693, Paste_Here!A$2:A$850, 0))))), "OT", "")))), ""), "")</f>
        <v/>
      </c>
      <c r="BI693" s="66"/>
      <c r="BJ693" s="75"/>
      <c r="BK693" s="66"/>
      <c r="BL693" s="75" t="str">
        <f>IFERROR(IF(B693&lt;&gt;"", IF(AND(INDEX(Paste_Here!O$2:O$850, MATCH(B693, Paste_Here!A$2:A$850, 0))&lt;&gt;"", ISNUMBER(VALUE(INDEX(Paste_Here!O$2:O$850, MATCH(B693, Paste_Here!A$2:A$850, 0))))), INDEX(Paste_Here!O$2:O$850, MATCH(B693, Paste_Here!A$2:A$850, 0)), ""), ""), "")</f>
        <v/>
      </c>
      <c r="BM693" s="66"/>
      <c r="BN693" s="75" t="str">
        <f>IFERROR(IF(B693&lt;&gt;"", IF(ISNUMBER(SEARCH("highrisk", LOWER(INDEX(Paste_Here!P$2:P$850, MATCH(B693, Paste_Here!A$2:A$850, 0))))), "High Risk", IF(ISNUMBER(SEARCH("lowrisk", LOWER(INDEX(Paste_Here!P$2:P$850, MATCH(B693, Paste_Here!A$2:A$850, 0))))), "Low Risk", IF(ISNUMBER(SEARCH("somerisk", LOWER(INDEX(Paste_Here!P$2:P$850, MATCH(B693, Paste_Here!A$2:A$850, 0))))), "Some Risk", IF(ISNUMBER(SEARCH("ot", LOWER(INDEX(Paste_Here!P$2:P$850, MATCH(B693, Paste_Here!A$2:A$850, 0))))), "OT", "")))), ""), "")</f>
        <v/>
      </c>
      <c r="BQ693" s="66"/>
      <c r="BR693" s="75"/>
      <c r="BS693" s="66"/>
      <c r="BT693" s="66"/>
      <c r="BU693" s="75" t="str">
        <f t="shared" si="133"/>
        <v/>
      </c>
      <c r="BV693" s="66"/>
      <c r="BW693" s="75"/>
      <c r="BX693" s="66"/>
      <c r="BY693" s="75"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BZ693" s="66"/>
      <c r="CA693" s="75"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CB693" s="66"/>
      <c r="CC693" s="75"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CD693" s="66"/>
      <c r="CE693" s="75"/>
      <c r="CF693" s="66"/>
      <c r="CK693" s="75"/>
      <c r="CL693" s="66"/>
      <c r="CM693" s="75"/>
      <c r="CN693" s="66"/>
      <c r="CO693" s="75"/>
      <c r="CP693" s="66"/>
      <c r="CQ693" s="66"/>
      <c r="CR693" s="75" t="str">
        <f t="shared" si="134"/>
        <v/>
      </c>
      <c r="CS693" s="66"/>
      <c r="CT693" s="75"/>
      <c r="CU693" s="66"/>
      <c r="CV693" s="75"/>
      <c r="CW693" s="66"/>
      <c r="CX693" s="75"/>
      <c r="CY693" s="66"/>
      <c r="CZ693" s="75"/>
      <c r="DA693" s="66"/>
      <c r="DB693" s="75" t="str">
        <f>IFERROR(IF(B693&lt;&gt;"", IF(AND(INDEX(Paste_Here!AK$2:AK$850, MATCH(B693, Paste_Here!A$2:A$850, 0))&lt;&gt;"", ISNUMBER(VALUE(INDEX(Paste_Here!AK$2:AK$850, MATCH(B693, Paste_Here!A$2:A$850, 0))))), INDEX(Paste_Here!AK$2:AK$850, MATCH(B693, Paste_Here!A$2:A$850, 0)), ""), ""), "")</f>
        <v/>
      </c>
      <c r="DC693" s="66"/>
      <c r="DD693" s="75" t="str">
        <f>IFERROR(IF(B693&lt;&gt;"", IF(ISNUMBER(SEARCH("highrisk", LOWER(INDEX(Paste_Here!AL$2:AL$850, MATCH(B693, Paste_Here!A$2:A$850, 0))))), "High Risk", IF(ISNUMBER(SEARCH("lowrisk", LOWER(INDEX(Paste_Here!AL$2:AL$850, MATCH(B693, Paste_Here!A$2:A$850, 0))))), "Low Risk", IF(ISNUMBER(SEARCH("somerisk", LOWER(INDEX(Paste_Here!AL$2:AL$850, MATCH(B693, Paste_Here!A$2:A$850, 0))))), "Some Risk", IF(ISNUMBER(SEARCH("ot", LOWER(INDEX(Paste_Here!AL$2:AL$850, MATCH(B693, Paste_Here!A$2:A$850, 0))))), "OT", "")))), ""), "")</f>
        <v/>
      </c>
      <c r="DE693" s="66"/>
      <c r="DF693" s="75" t="str">
        <f>IFERROR(IF(B693&lt;&gt;"", IF(AND(INDEX(Paste_Here!AM$2:AM$850, MATCH(B693, Paste_Here!A$2:A$850, 0))&lt;&gt;"", ISNUMBER(VALUE(INDEX(Paste_Here!AM$2:AM$850, MATCH(B693, Paste_Here!A$2:A$850, 0))))), INDEX(Paste_Here!AM$2:AM$850, MATCH(B693, Paste_Here!A$2:A$850, 0)), ""), ""), "")</f>
        <v/>
      </c>
      <c r="DG693" s="66"/>
      <c r="DH693" s="75" t="str">
        <f>IFERROR(IF(B693&lt;&gt;"", IF(ISNUMBER(SEARCH("highrisk", LOWER(INDEX(Paste_Here!AN$2:AN$850, MATCH(B693, Paste_Here!A$2:A$850, 0))))), "High Risk", IF(ISNUMBER(SEARCH("lowrisk", LOWER(INDEX(Paste_Here!AN$2:AN$850, MATCH(B693, Paste_Here!A$2:A$850, 0))))), "Low Risk", IF(ISNUMBER(SEARCH("somerisk", LOWER(INDEX(Paste_Here!AN$2:AN$850, MATCH(B693, Paste_Here!A$2:A$850, 0))))), "Some Risk", IF(ISNUMBER(SEARCH("ot", LOWER(INDEX(Paste_Here!AN$2:AN$850, MATCH(B693, Paste_Here!A$2:A$850, 0))))), "OT", "")))), ""), "")</f>
        <v/>
      </c>
      <c r="DI693" s="66"/>
      <c r="DJ693" s="66"/>
      <c r="DK693" s="75" t="str">
        <f t="shared" si="135"/>
        <v/>
      </c>
      <c r="DL693" s="66"/>
      <c r="DM693" s="75" t="str">
        <f>IFERROR(IF(B693&lt;&gt;"", IF(AND(INDEX(Paste_Here!Q$2:Q$850, MATCH(B693, Paste_Here!A$2:A$850, 0))&lt;&gt;"", ISNUMBER(VALUE(INDEX(Paste_Here!Q$2:Q$850, MATCH(B693, Paste_Here!A$2:A$850, 0))))), INDEX(Paste_Here!Q$2:Q$850, MATCH(B693, Paste_Here!A$2:A$850, 0)), ""), ""), "")</f>
        <v/>
      </c>
      <c r="DN693" s="66"/>
      <c r="DO693" s="75" t="str">
        <f>IFERROR(IF(B693&lt;&gt;"", IF(ISNUMBER(SEARCH("highrisk", LOWER(INDEX(Paste_Here!R$2:R$850, MATCH(B693, Paste_Here!A$2:A$850, 0))))), "High Risk", IF(ISNUMBER(SEARCH("lowrisk", LOWER(INDEX(Paste_Here!R$2:R$850, MATCH(B693, Paste_Here!A$2:A$850, 0))))), "Low Risk", IF(ISNUMBER(SEARCH("somerisk", LOWER(INDEX(Paste_Here!R$2:R$850, MATCH(B693, Paste_Here!A$2:A$850, 0))))), "Some Risk", IF(ISNUMBER(SEARCH("ot", LOWER(INDEX(Paste_Here!R$2:R$850, MATCH(B693, Paste_Here!A$2:A$850, 0))))), "OT", "")))), ""), "")</f>
        <v/>
      </c>
      <c r="DP693" s="66"/>
      <c r="DQ693" s="93" t="str">
        <f>IFERROR(IF(B693&lt;&gt;"", IF(AND(INDEX(Paste_Here!S$2:S$850, MATCH(B693, Paste_Here!A$2:A$850, 0))&lt;&gt;"", ISNUMBER(VALUE(INDEX(Paste_Here!S$2:S$850, MATCH(B693, Paste_Here!A$2:A$850, 0))))), INDEX(Paste_Here!S$2:S$850, MATCH(B693, Paste_Here!A$2:A$850, 0)), ""), ""), "")</f>
        <v/>
      </c>
      <c r="DR693" s="66"/>
      <c r="DS693" s="75"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IF(ISNUMBER(SEARCH("ot", LOWER(INDEX(Paste_Here!T$2:T$850, MATCH(B693, Paste_Here!A$2:A$850, 0))))), "OT", "")))), ""), "")</f>
        <v/>
      </c>
      <c r="DT693" s="66"/>
      <c r="DU693" s="75" t="str">
        <f>IFERROR(IF(B693&lt;&gt;"", IF(AND(INDEX(Paste_Here!U$2:U$850, MATCH(B693, Paste_Here!A$2:A$850, 0))&lt;&gt;"", ISNUMBER(VALUE(INDEX(Paste_Here!U$2:U$850, MATCH(B693, Paste_Here!A$2:A$850, 0))))), INDEX(Paste_Here!U$2:U$850, MATCH(B693, Paste_Here!A$2:A$850, 0)), ""), ""), "")</f>
        <v/>
      </c>
      <c r="DV693" s="66"/>
      <c r="DW693" s="93" t="str">
        <f>IFERROR(IF(B693&lt;&gt;"", IF(ISNUMBER(SEARCH("highrisk", LOWER(INDEX(Paste_Here!V$2:V$850, MATCH(B693, Paste_Here!A$2:A$850, 0))))), "High Risk", IF(ISNUMBER(SEARCH("lowrisk", LOWER(INDEX(Paste_Here!V$2:V$850, MATCH(B693, Paste_Here!A$2:A$850, 0))))), "Low Risk", IF(ISNUMBER(SEARCH("somerisk", LOWER(INDEX(Paste_Here!V$2:V$850, MATCH(B693, Paste_Here!A$2:A$850, 0))))), "Some Risk", IF(ISNUMBER(SEARCH("ot", LOWER(INDEX(Paste_Here!V$2:V$850, MATCH(B693, Paste_Here!A$2:A$850, 0))))), "OT", "")))), ""), "")</f>
        <v/>
      </c>
      <c r="DX693" s="66"/>
      <c r="DY693" s="75" t="str">
        <f>IFERROR(IF(B693&lt;&gt;"", IF(AND(INDEX(Paste_Here!W$2:W$850, MATCH(B693, Paste_Here!A$2:A$850, 0))&lt;&gt;"", ISNUMBER(VALUE(INDEX(Paste_Here!W$2:W$850, MATCH(B693, Paste_Here!A$2:A$850, 0))))), INDEX(Paste_Here!W$2:W$850, MATCH(B693, Paste_Here!A$2:A$850, 0)), ""), ""), "")</f>
        <v/>
      </c>
      <c r="DZ693" s="66"/>
      <c r="EA693" s="75" t="str">
        <f>IFERROR(IF(B693&lt;&gt;"", IF(ISNUMBER(SEARCH("highrisk", LOWER(INDEX(Paste_Here!X$2:X$850, MATCH(B693, Paste_Here!A$2:A$850, 0))))), "High Risk", IF(ISNUMBER(SEARCH("lowrisk", LOWER(INDEX(Paste_Here!X$2:X$850, MATCH(B693, Paste_Here!A$2:A$850, 0))))), "Low Risk", IF(ISNUMBER(SEARCH("somerisk", LOWER(INDEX(Paste_Here!X$2:X$850, MATCH(B693, Paste_Here!A$2:A$850, 0))))), "Some Risk", IF(ISNUMBER(SEARCH("ot", LOWER(INDEX(Paste_Here!X$2:X$850, MATCH(B693, Paste_Here!A$2:A$850, 0))))), "OT", "")))), ""), "")</f>
        <v/>
      </c>
      <c r="EB693" s="66"/>
      <c r="EC693" s="66"/>
      <c r="ED693" s="75" t="str">
        <f t="shared" si="140"/>
        <v/>
      </c>
      <c r="EE693" s="66"/>
      <c r="EF693" s="75" t="str">
        <f>IFERROR(IF(B693&lt;&gt;"", IF(AND(INDEX(Paste_Here!AO$2:AO$850, MATCH(B693, Paste_Here!A$2:A$850, 0))&lt;&gt;"", ISNUMBER(VALUE(INDEX(Paste_Here!AO$2:AO$850, MATCH(B693, Paste_Here!A$2:A$850, 0))))), INDEX(Paste_Here!AO$2:AO$850, MATCH(B693, Paste_Here!A$2:A$850, 0)), ""), ""), "")</f>
        <v/>
      </c>
      <c r="EG693" s="66"/>
      <c r="EH693" s="75" t="str">
        <f>IFERROR(IF(B693&lt;&gt;"", IF(ISNUMBER(SEARCH("highrisk", LOWER(INDEX(Paste_Here!AP$2:AP$850, MATCH(B693, Paste_Here!A$2:A$850, 0))))), "High Risk", IF(ISNUMBER(SEARCH("lowrisk", LOWER(INDEX(Paste_Here!AP$2:AP$850, MATCH(B693, Paste_Here!A$2:A$850, 0))))), "Low Risk", IF(ISNUMBER(SEARCH("somerisk", LOWER(INDEX(Paste_Here!AP$2:AP$850, MATCH(B693, Paste_Here!A$2:A$850, 0))))), "Some Risk", IF(ISNUMBER(SEARCH("ot", LOWER(INDEX(Paste_Here!AP$2:AP$850, MATCH(B693, Paste_Here!A$2:A$850, 0))))), "OT", "")))), ""), "")</f>
        <v/>
      </c>
      <c r="EI693" s="66"/>
      <c r="EJ693" s="93"/>
      <c r="EK693" s="66"/>
      <c r="EL693" s="75" t="str">
        <f>IFERROR(IF(B693&lt;&gt;"", IF(AND(INDEX(Paste_Here!AQ$2:AQ$850, MATCH(B693, Paste_Here!A$2:A$850, 0))&lt;&gt;"", ISNUMBER(VALUE(INDEX(Paste_Here!AQ$2:AQ$850, MATCH(B693, Paste_Here!A$2:A$850, 0))))), INDEX(Paste_Here!AQ$2:AQ$850, MATCH(B693, Paste_Here!A$2:A$850, 0)), ""), ""), "")</f>
        <v/>
      </c>
      <c r="EM693" s="66"/>
      <c r="EN693" s="75" t="str">
        <f>IFERROR(IF(B693&lt;&gt;"", IF(ISNUMBER(SEARCH("highrisk", LOWER(INDEX(Paste_Here!AR$2:AR$850, MATCH(B693, Paste_Here!A$2:A$850, 0))))), "High Risk", IF(ISNUMBER(SEARCH("lowrisk", LOWER(INDEX(Paste_Here!AR$2:AR$850, MATCH(B693, Paste_Here!A$2:A$850, 0))))), "Low Risk", IF(ISNUMBER(SEARCH("somerisk", LOWER(INDEX(Paste_Here!AR$2:AR$850, MATCH(B693, Paste_Here!A$2:A$850, 0))))), "Some Risk", IF(ISNUMBER(SEARCH("ot", LOWER(INDEX(Paste_Here!AR$2:AR$850, MATCH(B693, Paste_Here!A$2:A$850, 0))))), "OT", "")))), ""), "")</f>
        <v/>
      </c>
      <c r="EO693" s="66"/>
      <c r="EP693" s="93"/>
      <c r="EQ693" s="66"/>
      <c r="ER693" s="75"/>
      <c r="ES693" s="66"/>
      <c r="ET693" s="75"/>
      <c r="EU693" s="66"/>
      <c r="EV693" s="66"/>
      <c r="EW693" s="75" t="str">
        <f t="shared" si="141"/>
        <v/>
      </c>
      <c r="EX693" s="66"/>
      <c r="EY693" s="75" t="str">
        <f>IFERROR(IF(B693&lt;&gt;"", IF(AND(INDEX(Paste_Here!Y$2:Y$850, MATCH(B693, Paste_Here!A$2:A$850, 0))&lt;&gt;"", ISNUMBER(VALUE(INDEX(Paste_Here!Y$2:Y$850, MATCH(B693, Paste_Here!A$2:A$850, 0))))), INDEX(Paste_Here!Y$2:Y$850, MATCH(B693, Paste_Here!A$2:A$850, 0)), ""), ""), "")</f>
        <v/>
      </c>
      <c r="EZ693" s="66"/>
      <c r="FA693" s="75" t="str">
        <f>IFERROR(IF(B693&lt;&gt;"", IF(ISNUMBER(SEARCH("highrisk", LOWER(INDEX(Paste_Here!Z$2:Z$850, MATCH(B693, Paste_Here!A$2:A$850, 0))))), "High Risk", IF(ISNUMBER(SEARCH("lowrisk", LOWER(INDEX(Paste_Here!Z$2:Z$850, MATCH(B693, Paste_Here!A$2:A$850, 0))))), "Low Risk", IF(ISNUMBER(SEARCH("somerisk", LOWER(INDEX(Paste_Here!Z$2:Z$850, MATCH(B693, Paste_Here!A$2:A$850, 0))))), "Some Risk", IF(ISNUMBER(SEARCH("ot", LOWER(INDEX(Paste_Here!Z$2:Z$850, MATCH(B693, Paste_Here!A$2:A$850, 0))))), "OT", "")))), ""), "")</f>
        <v/>
      </c>
      <c r="FB693" s="66"/>
      <c r="FC693" s="93"/>
      <c r="FD693" s="66"/>
      <c r="FE693" s="75" t="str">
        <f>IFERROR(IF(B693&lt;&gt;"", IF(AND(INDEX(Paste_Here!AA$2:AA$850, MATCH(B693, Paste_Here!A$2:A$850, 0))&lt;&gt;"", ISNUMBER(VALUE(INDEX(Paste_Here!AA$2:AA$850, MATCH(B693, Paste_Here!A$2:A$850, 0))))), INDEX(Paste_Here!AA$2:AA$850, MATCH(B693, Paste_Here!A$2:A$850, 0)), ""), ""), "")</f>
        <v/>
      </c>
      <c r="FF693" s="66"/>
      <c r="FG693" s="75" t="str">
        <f>IFERROR(IF(B693&lt;&gt;"", IF(ISNUMBER(SEARCH("highrisk", LOWER(INDEX(Paste_Here!AB$2:AB$850, MATCH(B693, Paste_Here!A$2:A$850, 0))))), "High Risk", IF(ISNUMBER(SEARCH("lowrisk", LOWER(INDEX(Paste_Here!AB$2:AB$850, MATCH(B693, Paste_Here!A$2:A$850, 0))))), "Low Risk", IF(ISNUMBER(SEARCH("somerisk", LOWER(INDEX(Paste_Here!AB$2:AB$850, MATCH(B693, Paste_Here!A$2:A$850, 0))))), "Some Risk", IF(ISNUMBER(SEARCH("ot", LOWER(INDEX(Paste_Here!AB$2:AB$850, MATCH(B693, Paste_Here!A$2:A$850, 0))))), "OT", "")))), ""), "")</f>
        <v/>
      </c>
      <c r="FH693" s="66"/>
      <c r="FI693" s="93"/>
      <c r="FJ693" s="66"/>
      <c r="FK693" s="75"/>
      <c r="FL693" s="66"/>
      <c r="FM693" s="75"/>
      <c r="FN693" s="66"/>
      <c r="FO693" s="66"/>
      <c r="FP693" s="75" t="str">
        <f t="shared" si="136"/>
        <v/>
      </c>
      <c r="FQ693" s="66"/>
      <c r="FR693" s="75" t="str">
        <f>IFERROR(IF(B693&lt;&gt;"", IF(ISNUMBER(SEARCH("s", LOWER(INDEX(Paste_Here!L$2:L$850, MATCH(B693, Paste_Here!A$2:A$850, 0))))), "Yes", IF(INDEX(Paste_Here!L$2:L$850, MATCH(B693, Paste_Here!A$2:A$850, 0))&lt;&gt;"", "No", "")), ""), "")</f>
        <v/>
      </c>
      <c r="FS693" s="66"/>
      <c r="FT693" s="75" t="str">
        <f>IFERROR(IF(B693&lt;&gt;"", IF(ISNUMBER(SEARCH("yes", LOWER(INDEX(Paste_Here!F$2:F$850, MATCH(B693, Paste_Here!A$2:A$850, 0))))), "Yes", IF(ISNUMBER(SEARCH("no", LOWER(INDEX(Paste_Here!F$2:F$850, MATCH(B693, Paste_Here!A$2:A$850, 0))))), "No", "")), ""), "")</f>
        <v/>
      </c>
      <c r="FU693" s="66"/>
      <c r="FV693" s="75" t="str">
        <f>IFERROR(IF(B693&lt;&gt;"", IF(ISNUMBER(SEARCH("english language learner", LOWER(INDEX(Paste_Here!C$2:C$850, MATCH(B693, Paste_Here!A$2:A$850, 0))))), "Yes", ""), ""), "")</f>
        <v/>
      </c>
      <c r="FW693" s="66"/>
      <c r="FX693" s="75" t="str">
        <f>IFERROR(IF(B693&lt;&gt;"", IF(OR(ISNUMBER(SEARCH("b", LOWER(INDEX(Paste_Here!J$2:J$850, MATCH(B693, Paste_Here!A$2:A$850, 0))))), ISNUMBER(SEARCH("h", LOWER(INDEX(Paste_Here!J$2:J$850, MATCH(B693, Paste_Here!A$2:A$850, 0))))), ISNUMBER(SEARCH("i", LOWER(INDEX(Paste_Here!J$2:J$850, MATCH(B693, Paste_Here!A$2:A$850, 0)))))), "Yes", IF(INDEX(Paste_Here!J$2:J$850, MATCH(B693, Paste_Here!A$2:A$850, 0))&lt;&gt;"", "No", "")), ""), "")</f>
        <v/>
      </c>
      <c r="FY693" s="66"/>
      <c r="FZ693" s="75" t="str">
        <f>IFERROR(IF(B693&lt;&gt;"", IF(ISNUMBER(SEARCH("yes", LOWER(INDEX(Paste_Here!K$2:K$850, MATCH(B693, Paste_Here!A$2:A$850, 0))))), "Yes", IF(ISNUMBER(SEARCH("no", LOWER(INDEX(Paste_Here!K$2:K$850, MATCH(B693, Paste_Here!A$2:A$850, 0))))), "No", "")), ""), "")</f>
        <v/>
      </c>
      <c r="GA693" s="66"/>
      <c r="GB693" s="75" t="str">
        <f>IFERROR(IF(B693&lt;&gt;"", IF(ISNUMBER(SEARCH("transitional 2", LOWER(INDEX(Paste_Here!C$2:C$850, MATCH(B693, Paste_Here!A$2:A$850, 0))))), "T2",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GC693" s="66"/>
      <c r="GD693" s="75"/>
      <c r="GE693" s="66"/>
      <c r="GF693" s="75"/>
      <c r="GG693" s="66"/>
      <c r="GH693" s="75"/>
      <c r="GI693" s="66"/>
      <c r="GK693" s="1" t="str" cm="1">
        <f t="array" ref="GK693">IFERROR(INDEX(Paste_Here!$B$2:$B$850, MATCH(0, COUNTIF(GK$4:GK692, Paste_Here!$B$2:$B$850) + IF(Paste_Here!$B$2:$B$850="", 1, 0), 0)), "")</f>
        <v/>
      </c>
      <c r="GL693" s="1" t="str">
        <f>IF(GK693&lt;&gt;"", INDEX(Paste_Here!$A$2:$A$850, MATCH(GK693, Paste_Here!$B$2:$B$850, 0)), "")</f>
        <v/>
      </c>
      <c r="GM693" s="1" t="str">
        <f t="shared" si="142"/>
        <v/>
      </c>
      <c r="GN693" s="1" t="str" cm="1">
        <f t="array" ref="GN693">IFERROR(INDEX($GM$5:$GM$850, MATCH(SMALL(IF($GM$5:$GM$850&lt;&gt;"", COUNTIF($GM$5:$GM$850, "&lt;"&amp;$GM$5:$GM$850)+1), ROW()-ROW($GN$5)+1), COUNTIF($GM$5:$GM$850, "&lt;"&amp;$GM$5:$GM$850)+1, 0)), "")</f>
        <v/>
      </c>
    </row>
    <row r="694" spans="1:196">
      <c r="A694" s="66"/>
      <c r="B694" s="75" t="str">
        <f t="shared" si="130"/>
        <v/>
      </c>
      <c r="C694" s="66"/>
      <c r="D694" s="75" t="str">
        <f>IFERROR(IF(AND(INDEX(Paste_Here!N$2:N$850, MATCH(B694, Paste_Here!A$2:A$850, 0)) = ""), "", IF(UPPER(INDEX(Paste_Here!N$2:N$850, MATCH(B694, Paste_Here!A$2:A$850, 0))) = "YES", "Yes", IF(UPPER(INDEX(Paste_Here!N$2:N$850, MATCH(B694, Paste_Here!A$2:A$850, 0))) = "NO", "No", ""))), "")</f>
        <v/>
      </c>
      <c r="E694" s="66"/>
      <c r="F694" s="75" t="str">
        <f t="shared" si="137"/>
        <v/>
      </c>
      <c r="G694" s="66"/>
      <c r="H694" s="75" t="str">
        <f t="shared" si="138"/>
        <v/>
      </c>
      <c r="I694" s="66"/>
      <c r="J694" s="75" t="str">
        <f t="shared" si="139"/>
        <v/>
      </c>
      <c r="K694" s="66"/>
      <c r="L694" s="75"/>
      <c r="M694" s="66"/>
      <c r="N694" s="75" t="str">
        <f>IFERROR(IF(B694&lt;&gt;"", IF(AND(INDEX(Paste_Here!AW$2:AW$850, MATCH(B694, Paste_Here!A$2:A$850, 0))&lt;&gt;"", ISNUMBER(VALUE(INDEX(Paste_Here!AW$2:AW$850, MATCH(B694, Paste_Here!A$2:A$850, 0))))), INDEX(Paste_Here!AW$2:AW$850, MATCH(B694, Paste_Here!A$2:A$850, 0)), ""), ""), "")</f>
        <v/>
      </c>
      <c r="O694" s="66"/>
      <c r="P694" s="75" t="str">
        <f>IFERROR(IF(B694&lt;&gt;"", IF(AND(INDEX(Paste_Here!AX$2:AX$850, MATCH(B694, Paste_Here!A$2:A$850, 0))&lt;&gt;"", ISNUMBER(VALUE(INDEX(Paste_Here!AX$2:AX$850, MATCH(B694, Paste_Here!A$2:A$850, 0))))), INDEX(Paste_Here!AX$2:AX$850, MATCH(B694, Paste_Here!A$2:A$850, 0)), ""), ""), "")</f>
        <v/>
      </c>
      <c r="Q694" s="66"/>
      <c r="R694" s="75" t="str">
        <f>IFERROR(IF(B694&lt;&gt;"", IF(AND(INDEX(Paste_Here!AU$2:AU$850, MATCH(B694, Paste_Here!A$2:A$850, 0))&lt;&gt;"", ISNUMBER(VALUE(INDEX(Paste_Here!AU$2:AU$850, MATCH(B694, Paste_Here!A$2:A$850, 0))))), INDEX(Paste_Here!AU$2:AU$850, MATCH(B694, Paste_Here!A$2:A$850, 0)), ""), ""), "")</f>
        <v/>
      </c>
      <c r="S694" s="66"/>
      <c r="T694" s="75" t="str">
        <f>IFERROR(IF(B694&lt;&gt;"", IF(AND(INDEX(Paste_Here!AV$2:AV$850, MATCH(B694, Paste_Here!A$2:A$850, 0))&lt;&gt;"", ISNUMBER(VALUE(INDEX(Paste_Here!AV$2:AV$850, MATCH(B694, Paste_Here!A$2:A$850, 0))))), INDEX(Paste_Here!AV$2:AV$850, MATCH(B694, Paste_Here!A$2:A$850, 0)), ""), ""), "")</f>
        <v/>
      </c>
      <c r="U694" s="66"/>
      <c r="W694" s="66"/>
      <c r="Y694" s="66"/>
      <c r="Z694" s="66"/>
      <c r="AA694" s="75" t="str">
        <f t="shared" si="131"/>
        <v/>
      </c>
      <c r="AB694" s="66"/>
      <c r="AC694" s="75"/>
      <c r="AD694" s="66"/>
      <c r="AE694" s="98"/>
      <c r="AF694" s="66"/>
      <c r="AG694" s="75"/>
      <c r="AH694" s="66"/>
      <c r="AI694" s="75" t="str">
        <f>IFERROR(IF(B694&lt;&gt;"", IF(AND(INDEX(Paste_Here!AC$2:AC$850, MATCH(B694, Paste_Here!A$2:A$850, 0))&lt;&gt;"", ISNUMBER(VALUE(INDEX(Paste_Here!AC$2:AC$850, MATCH(B694, Paste_Here!A$2:A$850, 0))))), INDEX(Paste_Here!AC$2:AC$850, MATCH(B694, Paste_Here!A$2:A$850, 0)), ""), ""), "")</f>
        <v/>
      </c>
      <c r="AJ694" s="66"/>
      <c r="AK694" s="75" t="str">
        <f>IFERROR(IF(B694&lt;&gt;"", IF(ISNUMBER(SEARCH("highrisk", LOWER(INDEX(Paste_Here!AD$2:AD$850, MATCH(B694, Paste_Here!A$2:A$850, 0))))), "High Risk", IF(ISNUMBER(SEARCH("lowrisk", LOWER(INDEX(Paste_Here!AD$2:AD$850, MATCH(B694, Paste_Here!A$2:A$850, 0))))), "Low Risk", IF(ISNUMBER(SEARCH("somerisk", LOWER(INDEX(Paste_Here!AD$2:AD$850, MATCH(B694, Paste_Here!A$2:A$850, 0))))), "Some Risk", IF(ISNUMBER(SEARCH("ot", LOWER(INDEX(Paste_Here!AD$2:AD$850, MATCH(B694, Paste_Here!A$2:A$850, 0))))), "OT", "")))), ""), "")</f>
        <v/>
      </c>
      <c r="AL694" s="66"/>
      <c r="AM694" s="75"/>
      <c r="AN694" s="66"/>
      <c r="AO694" s="75" t="str">
        <f>IFERROR(IF(B694&lt;&gt;"", IF(AND(INDEX(Paste_Here!M$2:M$850, MATCH(B694, Paste_Here!A$2:A$850, 0))&lt;&gt;"", ISNUMBER(VALUE(INDEX(Paste_Here!M$2:M$850, MATCH(B694, Paste_Here!A$2:A$850, 0))))), INDEX(Paste_Here!M$2:M$850, MATCH(B694, Paste_Here!A$2:A$850, 0)), ""), ""), "")</f>
        <v/>
      </c>
      <c r="AP694" s="66"/>
      <c r="AQ694" s="75" t="str">
        <f>IFERROR(IF(B694&lt;&gt;"", IF(ISNUMBER(SEARCH("highrisk", LOWER(INDEX(Paste_Here!N$2:N$850, MATCH(B694, Paste_Here!A$2:A$850, 0))))), "High Risk", IF(ISNUMBER(SEARCH("lowrisk", LOWER(INDEX(Paste_Here!N$2:N$850, MATCH(B694, Paste_Here!A$2:A$850, 0))))), "Low Risk", IF(ISNUMBER(SEARCH("somerisk", LOWER(INDEX(Paste_Here!N$2:N$850, MATCH(B694, Paste_Here!A$2:A$850, 0))))), "Some Risk", IF(ISNUMBER(SEARCH("ot", LOWER(INDEX(Paste_Here!N$2:N$850, MATCH(B694, Paste_Here!A$2:A$850, 0))))), "OT", "")))), ""), "")</f>
        <v/>
      </c>
      <c r="AT694" s="66"/>
      <c r="AU694" s="103"/>
      <c r="AV694" s="66"/>
      <c r="AW694" s="66"/>
      <c r="AX694" s="75" t="str">
        <f t="shared" si="132"/>
        <v/>
      </c>
      <c r="AY694" s="66"/>
      <c r="AZ694" s="75"/>
      <c r="BA694" s="66"/>
      <c r="BB694" s="75"/>
      <c r="BC694" s="66"/>
      <c r="BD694" s="75"/>
      <c r="BE694" s="66"/>
      <c r="BF694" s="75" t="str">
        <f>IFERROR(IF(B694&lt;&gt;"", IF(AND(INDEX(Paste_Here!AE$2:AE$850, MATCH(B694, Paste_Here!A$2:A$850, 0))&lt;&gt;"", ISNUMBER(VALUE(INDEX(Paste_Here!AE$2:AE$850, MATCH(B694, Paste_Here!A$2:A$850, 0))))), INDEX(Paste_Here!AE$2:AE$850, MATCH(B694, Paste_Here!A$2:A$850, 0)), ""), ""), "")</f>
        <v/>
      </c>
      <c r="BG694" s="66"/>
      <c r="BH694" s="75" t="str">
        <f>IFERROR(IF(B694&lt;&gt;"", IF(ISNUMBER(SEARCH("highrisk", LOWER(INDEX(Paste_Here!AF$2:AF$850, MATCH(B694, Paste_Here!A$2:A$850, 0))))), "High Risk", IF(ISNUMBER(SEARCH("lowrisk", LOWER(INDEX(Paste_Here!AF$2:AF$850, MATCH(B694, Paste_Here!A$2:A$850, 0))))), "Low Risk", IF(ISNUMBER(SEARCH("somerisk", LOWER(INDEX(Paste_Here!AF$2:AF$850, MATCH(B694, Paste_Here!A$2:A$850, 0))))), "Some Risk", IF(ISNUMBER(SEARCH("ot", LOWER(INDEX(Paste_Here!AF$2:AF$850, MATCH(B694, Paste_Here!A$2:A$850, 0))))), "OT", "")))), ""), "")</f>
        <v/>
      </c>
      <c r="BI694" s="66"/>
      <c r="BJ694" s="75"/>
      <c r="BK694" s="66"/>
      <c r="BL694" s="75" t="str">
        <f>IFERROR(IF(B694&lt;&gt;"", IF(AND(INDEX(Paste_Here!O$2:O$850, MATCH(B694, Paste_Here!A$2:A$850, 0))&lt;&gt;"", ISNUMBER(VALUE(INDEX(Paste_Here!O$2:O$850, MATCH(B694, Paste_Here!A$2:A$850, 0))))), INDEX(Paste_Here!O$2:O$850, MATCH(B694, Paste_Here!A$2:A$850, 0)), ""), ""), "")</f>
        <v/>
      </c>
      <c r="BM694" s="66"/>
      <c r="BN694" s="75" t="str">
        <f>IFERROR(IF(B694&lt;&gt;"", IF(ISNUMBER(SEARCH("highrisk", LOWER(INDEX(Paste_Here!P$2:P$850, MATCH(B694, Paste_Here!A$2:A$850, 0))))), "High Risk", IF(ISNUMBER(SEARCH("lowrisk", LOWER(INDEX(Paste_Here!P$2:P$850, MATCH(B694, Paste_Here!A$2:A$850, 0))))), "Low Risk", IF(ISNUMBER(SEARCH("somerisk", LOWER(INDEX(Paste_Here!P$2:P$850, MATCH(B694, Paste_Here!A$2:A$850, 0))))), "Some Risk", IF(ISNUMBER(SEARCH("ot", LOWER(INDEX(Paste_Here!P$2:P$850, MATCH(B694, Paste_Here!A$2:A$850, 0))))), "OT", "")))), ""), "")</f>
        <v/>
      </c>
      <c r="BQ694" s="66"/>
      <c r="BR694" s="75"/>
      <c r="BS694" s="66"/>
      <c r="BT694" s="66"/>
      <c r="BU694" s="75" t="str">
        <f t="shared" si="133"/>
        <v/>
      </c>
      <c r="BV694" s="66"/>
      <c r="BW694" s="75"/>
      <c r="BX694" s="66"/>
      <c r="BY694" s="75"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BZ694" s="66"/>
      <c r="CA694" s="75"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CB694" s="66"/>
      <c r="CC694" s="75"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CD694" s="66"/>
      <c r="CE694" s="75"/>
      <c r="CF694" s="66"/>
      <c r="CK694" s="75"/>
      <c r="CL694" s="66"/>
      <c r="CM694" s="75"/>
      <c r="CN694" s="66"/>
      <c r="CO694" s="75"/>
      <c r="CP694" s="66"/>
      <c r="CQ694" s="66"/>
      <c r="CR694" s="75" t="str">
        <f t="shared" si="134"/>
        <v/>
      </c>
      <c r="CS694" s="66"/>
      <c r="CT694" s="75"/>
      <c r="CU694" s="66"/>
      <c r="CV694" s="75"/>
      <c r="CW694" s="66"/>
      <c r="CX694" s="75"/>
      <c r="CY694" s="66"/>
      <c r="CZ694" s="75"/>
      <c r="DA694" s="66"/>
      <c r="DB694" s="75" t="str">
        <f>IFERROR(IF(B694&lt;&gt;"", IF(AND(INDEX(Paste_Here!AK$2:AK$850, MATCH(B694, Paste_Here!A$2:A$850, 0))&lt;&gt;"", ISNUMBER(VALUE(INDEX(Paste_Here!AK$2:AK$850, MATCH(B694, Paste_Here!A$2:A$850, 0))))), INDEX(Paste_Here!AK$2:AK$850, MATCH(B694, Paste_Here!A$2:A$850, 0)), ""), ""), "")</f>
        <v/>
      </c>
      <c r="DC694" s="66"/>
      <c r="DD694" s="75" t="str">
        <f>IFERROR(IF(B694&lt;&gt;"", IF(ISNUMBER(SEARCH("highrisk", LOWER(INDEX(Paste_Here!AL$2:AL$850, MATCH(B694, Paste_Here!A$2:A$850, 0))))), "High Risk", IF(ISNUMBER(SEARCH("lowrisk", LOWER(INDEX(Paste_Here!AL$2:AL$850, MATCH(B694, Paste_Here!A$2:A$850, 0))))), "Low Risk", IF(ISNUMBER(SEARCH("somerisk", LOWER(INDEX(Paste_Here!AL$2:AL$850, MATCH(B694, Paste_Here!A$2:A$850, 0))))), "Some Risk", IF(ISNUMBER(SEARCH("ot", LOWER(INDEX(Paste_Here!AL$2:AL$850, MATCH(B694, Paste_Here!A$2:A$850, 0))))), "OT", "")))), ""), "")</f>
        <v/>
      </c>
      <c r="DE694" s="66"/>
      <c r="DF694" s="75" t="str">
        <f>IFERROR(IF(B694&lt;&gt;"", IF(AND(INDEX(Paste_Here!AM$2:AM$850, MATCH(B694, Paste_Here!A$2:A$850, 0))&lt;&gt;"", ISNUMBER(VALUE(INDEX(Paste_Here!AM$2:AM$850, MATCH(B694, Paste_Here!A$2:A$850, 0))))), INDEX(Paste_Here!AM$2:AM$850, MATCH(B694, Paste_Here!A$2:A$850, 0)), ""), ""), "")</f>
        <v/>
      </c>
      <c r="DG694" s="66"/>
      <c r="DH694" s="75" t="str">
        <f>IFERROR(IF(B694&lt;&gt;"", IF(ISNUMBER(SEARCH("highrisk", LOWER(INDEX(Paste_Here!AN$2:AN$850, MATCH(B694, Paste_Here!A$2:A$850, 0))))), "High Risk", IF(ISNUMBER(SEARCH("lowrisk", LOWER(INDEX(Paste_Here!AN$2:AN$850, MATCH(B694, Paste_Here!A$2:A$850, 0))))), "Low Risk", IF(ISNUMBER(SEARCH("somerisk", LOWER(INDEX(Paste_Here!AN$2:AN$850, MATCH(B694, Paste_Here!A$2:A$850, 0))))), "Some Risk", IF(ISNUMBER(SEARCH("ot", LOWER(INDEX(Paste_Here!AN$2:AN$850, MATCH(B694, Paste_Here!A$2:A$850, 0))))), "OT", "")))), ""), "")</f>
        <v/>
      </c>
      <c r="DI694" s="66"/>
      <c r="DJ694" s="66"/>
      <c r="DK694" s="75" t="str">
        <f t="shared" si="135"/>
        <v/>
      </c>
      <c r="DL694" s="66"/>
      <c r="DM694" s="75" t="str">
        <f>IFERROR(IF(B694&lt;&gt;"", IF(AND(INDEX(Paste_Here!Q$2:Q$850, MATCH(B694, Paste_Here!A$2:A$850, 0))&lt;&gt;"", ISNUMBER(VALUE(INDEX(Paste_Here!Q$2:Q$850, MATCH(B694, Paste_Here!A$2:A$850, 0))))), INDEX(Paste_Here!Q$2:Q$850, MATCH(B694, Paste_Here!A$2:A$850, 0)), ""), ""), "")</f>
        <v/>
      </c>
      <c r="DN694" s="66"/>
      <c r="DO694" s="75" t="str">
        <f>IFERROR(IF(B694&lt;&gt;"", IF(ISNUMBER(SEARCH("highrisk", LOWER(INDEX(Paste_Here!R$2:R$850, MATCH(B694, Paste_Here!A$2:A$850, 0))))), "High Risk", IF(ISNUMBER(SEARCH("lowrisk", LOWER(INDEX(Paste_Here!R$2:R$850, MATCH(B694, Paste_Here!A$2:A$850, 0))))), "Low Risk", IF(ISNUMBER(SEARCH("somerisk", LOWER(INDEX(Paste_Here!R$2:R$850, MATCH(B694, Paste_Here!A$2:A$850, 0))))), "Some Risk", IF(ISNUMBER(SEARCH("ot", LOWER(INDEX(Paste_Here!R$2:R$850, MATCH(B694, Paste_Here!A$2:A$850, 0))))), "OT", "")))), ""), "")</f>
        <v/>
      </c>
      <c r="DP694" s="66"/>
      <c r="DQ694" s="93" t="str">
        <f>IFERROR(IF(B694&lt;&gt;"", IF(AND(INDEX(Paste_Here!S$2:S$850, MATCH(B694, Paste_Here!A$2:A$850, 0))&lt;&gt;"", ISNUMBER(VALUE(INDEX(Paste_Here!S$2:S$850, MATCH(B694, Paste_Here!A$2:A$850, 0))))), INDEX(Paste_Here!S$2:S$850, MATCH(B694, Paste_Here!A$2:A$850, 0)), ""), ""), "")</f>
        <v/>
      </c>
      <c r="DR694" s="66"/>
      <c r="DS694" s="75"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IF(ISNUMBER(SEARCH("ot", LOWER(INDEX(Paste_Here!T$2:T$850, MATCH(B694, Paste_Here!A$2:A$850, 0))))), "OT", "")))), ""), "")</f>
        <v/>
      </c>
      <c r="DT694" s="66"/>
      <c r="DU694" s="75" t="str">
        <f>IFERROR(IF(B694&lt;&gt;"", IF(AND(INDEX(Paste_Here!U$2:U$850, MATCH(B694, Paste_Here!A$2:A$850, 0))&lt;&gt;"", ISNUMBER(VALUE(INDEX(Paste_Here!U$2:U$850, MATCH(B694, Paste_Here!A$2:A$850, 0))))), INDEX(Paste_Here!U$2:U$850, MATCH(B694, Paste_Here!A$2:A$850, 0)), ""), ""), "")</f>
        <v/>
      </c>
      <c r="DV694" s="66"/>
      <c r="DW694" s="93" t="str">
        <f>IFERROR(IF(B694&lt;&gt;"", IF(ISNUMBER(SEARCH("highrisk", LOWER(INDEX(Paste_Here!V$2:V$850, MATCH(B694, Paste_Here!A$2:A$850, 0))))), "High Risk", IF(ISNUMBER(SEARCH("lowrisk", LOWER(INDEX(Paste_Here!V$2:V$850, MATCH(B694, Paste_Here!A$2:A$850, 0))))), "Low Risk", IF(ISNUMBER(SEARCH("somerisk", LOWER(INDEX(Paste_Here!V$2:V$850, MATCH(B694, Paste_Here!A$2:A$850, 0))))), "Some Risk", IF(ISNUMBER(SEARCH("ot", LOWER(INDEX(Paste_Here!V$2:V$850, MATCH(B694, Paste_Here!A$2:A$850, 0))))), "OT", "")))), ""), "")</f>
        <v/>
      </c>
      <c r="DX694" s="66"/>
      <c r="DY694" s="75" t="str">
        <f>IFERROR(IF(B694&lt;&gt;"", IF(AND(INDEX(Paste_Here!W$2:W$850, MATCH(B694, Paste_Here!A$2:A$850, 0))&lt;&gt;"", ISNUMBER(VALUE(INDEX(Paste_Here!W$2:W$850, MATCH(B694, Paste_Here!A$2:A$850, 0))))), INDEX(Paste_Here!W$2:W$850, MATCH(B694, Paste_Here!A$2:A$850, 0)), ""), ""), "")</f>
        <v/>
      </c>
      <c r="DZ694" s="66"/>
      <c r="EA694" s="75" t="str">
        <f>IFERROR(IF(B694&lt;&gt;"", IF(ISNUMBER(SEARCH("highrisk", LOWER(INDEX(Paste_Here!X$2:X$850, MATCH(B694, Paste_Here!A$2:A$850, 0))))), "High Risk", IF(ISNUMBER(SEARCH("lowrisk", LOWER(INDEX(Paste_Here!X$2:X$850, MATCH(B694, Paste_Here!A$2:A$850, 0))))), "Low Risk", IF(ISNUMBER(SEARCH("somerisk", LOWER(INDEX(Paste_Here!X$2:X$850, MATCH(B694, Paste_Here!A$2:A$850, 0))))), "Some Risk", IF(ISNUMBER(SEARCH("ot", LOWER(INDEX(Paste_Here!X$2:X$850, MATCH(B694, Paste_Here!A$2:A$850, 0))))), "OT", "")))), ""), "")</f>
        <v/>
      </c>
      <c r="EB694" s="66"/>
      <c r="EC694" s="66"/>
      <c r="ED694" s="75" t="str">
        <f t="shared" si="140"/>
        <v/>
      </c>
      <c r="EE694" s="66"/>
      <c r="EF694" s="75" t="str">
        <f>IFERROR(IF(B694&lt;&gt;"", IF(AND(INDEX(Paste_Here!AO$2:AO$850, MATCH(B694, Paste_Here!A$2:A$850, 0))&lt;&gt;"", ISNUMBER(VALUE(INDEX(Paste_Here!AO$2:AO$850, MATCH(B694, Paste_Here!A$2:A$850, 0))))), INDEX(Paste_Here!AO$2:AO$850, MATCH(B694, Paste_Here!A$2:A$850, 0)), ""), ""), "")</f>
        <v/>
      </c>
      <c r="EG694" s="66"/>
      <c r="EH694" s="75" t="str">
        <f>IFERROR(IF(B694&lt;&gt;"", IF(ISNUMBER(SEARCH("highrisk", LOWER(INDEX(Paste_Here!AP$2:AP$850, MATCH(B694, Paste_Here!A$2:A$850, 0))))), "High Risk", IF(ISNUMBER(SEARCH("lowrisk", LOWER(INDEX(Paste_Here!AP$2:AP$850, MATCH(B694, Paste_Here!A$2:A$850, 0))))), "Low Risk", IF(ISNUMBER(SEARCH("somerisk", LOWER(INDEX(Paste_Here!AP$2:AP$850, MATCH(B694, Paste_Here!A$2:A$850, 0))))), "Some Risk", IF(ISNUMBER(SEARCH("ot", LOWER(INDEX(Paste_Here!AP$2:AP$850, MATCH(B694, Paste_Here!A$2:A$850, 0))))), "OT", "")))), ""), "")</f>
        <v/>
      </c>
      <c r="EI694" s="66"/>
      <c r="EJ694" s="93"/>
      <c r="EK694" s="66"/>
      <c r="EL694" s="75" t="str">
        <f>IFERROR(IF(B694&lt;&gt;"", IF(AND(INDEX(Paste_Here!AQ$2:AQ$850, MATCH(B694, Paste_Here!A$2:A$850, 0))&lt;&gt;"", ISNUMBER(VALUE(INDEX(Paste_Here!AQ$2:AQ$850, MATCH(B694, Paste_Here!A$2:A$850, 0))))), INDEX(Paste_Here!AQ$2:AQ$850, MATCH(B694, Paste_Here!A$2:A$850, 0)), ""), ""), "")</f>
        <v/>
      </c>
      <c r="EM694" s="66"/>
      <c r="EN694" s="75" t="str">
        <f>IFERROR(IF(B694&lt;&gt;"", IF(ISNUMBER(SEARCH("highrisk", LOWER(INDEX(Paste_Here!AR$2:AR$850, MATCH(B694, Paste_Here!A$2:A$850, 0))))), "High Risk", IF(ISNUMBER(SEARCH("lowrisk", LOWER(INDEX(Paste_Here!AR$2:AR$850, MATCH(B694, Paste_Here!A$2:A$850, 0))))), "Low Risk", IF(ISNUMBER(SEARCH("somerisk", LOWER(INDEX(Paste_Here!AR$2:AR$850, MATCH(B694, Paste_Here!A$2:A$850, 0))))), "Some Risk", IF(ISNUMBER(SEARCH("ot", LOWER(INDEX(Paste_Here!AR$2:AR$850, MATCH(B694, Paste_Here!A$2:A$850, 0))))), "OT", "")))), ""), "")</f>
        <v/>
      </c>
      <c r="EO694" s="66"/>
      <c r="EP694" s="93"/>
      <c r="EQ694" s="66"/>
      <c r="ER694" s="75"/>
      <c r="ES694" s="66"/>
      <c r="ET694" s="75"/>
      <c r="EU694" s="66"/>
      <c r="EV694" s="66"/>
      <c r="EW694" s="75" t="str">
        <f t="shared" si="141"/>
        <v/>
      </c>
      <c r="EX694" s="66"/>
      <c r="EY694" s="75" t="str">
        <f>IFERROR(IF(B694&lt;&gt;"", IF(AND(INDEX(Paste_Here!Y$2:Y$850, MATCH(B694, Paste_Here!A$2:A$850, 0))&lt;&gt;"", ISNUMBER(VALUE(INDEX(Paste_Here!Y$2:Y$850, MATCH(B694, Paste_Here!A$2:A$850, 0))))), INDEX(Paste_Here!Y$2:Y$850, MATCH(B694, Paste_Here!A$2:A$850, 0)), ""), ""), "")</f>
        <v/>
      </c>
      <c r="EZ694" s="66"/>
      <c r="FA694" s="75" t="str">
        <f>IFERROR(IF(B694&lt;&gt;"", IF(ISNUMBER(SEARCH("highrisk", LOWER(INDEX(Paste_Here!Z$2:Z$850, MATCH(B694, Paste_Here!A$2:A$850, 0))))), "High Risk", IF(ISNUMBER(SEARCH("lowrisk", LOWER(INDEX(Paste_Here!Z$2:Z$850, MATCH(B694, Paste_Here!A$2:A$850, 0))))), "Low Risk", IF(ISNUMBER(SEARCH("somerisk", LOWER(INDEX(Paste_Here!Z$2:Z$850, MATCH(B694, Paste_Here!A$2:A$850, 0))))), "Some Risk", IF(ISNUMBER(SEARCH("ot", LOWER(INDEX(Paste_Here!Z$2:Z$850, MATCH(B694, Paste_Here!A$2:A$850, 0))))), "OT", "")))), ""), "")</f>
        <v/>
      </c>
      <c r="FB694" s="66"/>
      <c r="FC694" s="93"/>
      <c r="FD694" s="66"/>
      <c r="FE694" s="75" t="str">
        <f>IFERROR(IF(B694&lt;&gt;"", IF(AND(INDEX(Paste_Here!AA$2:AA$850, MATCH(B694, Paste_Here!A$2:A$850, 0))&lt;&gt;"", ISNUMBER(VALUE(INDEX(Paste_Here!AA$2:AA$850, MATCH(B694, Paste_Here!A$2:A$850, 0))))), INDEX(Paste_Here!AA$2:AA$850, MATCH(B694, Paste_Here!A$2:A$850, 0)), ""), ""), "")</f>
        <v/>
      </c>
      <c r="FF694" s="66"/>
      <c r="FG694" s="75" t="str">
        <f>IFERROR(IF(B694&lt;&gt;"", IF(ISNUMBER(SEARCH("highrisk", LOWER(INDEX(Paste_Here!AB$2:AB$850, MATCH(B694, Paste_Here!A$2:A$850, 0))))), "High Risk", IF(ISNUMBER(SEARCH("lowrisk", LOWER(INDEX(Paste_Here!AB$2:AB$850, MATCH(B694, Paste_Here!A$2:A$850, 0))))), "Low Risk", IF(ISNUMBER(SEARCH("somerisk", LOWER(INDEX(Paste_Here!AB$2:AB$850, MATCH(B694, Paste_Here!A$2:A$850, 0))))), "Some Risk", IF(ISNUMBER(SEARCH("ot", LOWER(INDEX(Paste_Here!AB$2:AB$850, MATCH(B694, Paste_Here!A$2:A$850, 0))))), "OT", "")))), ""), "")</f>
        <v/>
      </c>
      <c r="FH694" s="66"/>
      <c r="FI694" s="93"/>
      <c r="FJ694" s="66"/>
      <c r="FK694" s="75"/>
      <c r="FL694" s="66"/>
      <c r="FM694" s="75"/>
      <c r="FN694" s="66"/>
      <c r="FO694" s="66"/>
      <c r="FP694" s="75" t="str">
        <f t="shared" si="136"/>
        <v/>
      </c>
      <c r="FQ694" s="66"/>
      <c r="FR694" s="75" t="str">
        <f>IFERROR(IF(B694&lt;&gt;"", IF(ISNUMBER(SEARCH("s", LOWER(INDEX(Paste_Here!L$2:L$850, MATCH(B694, Paste_Here!A$2:A$850, 0))))), "Yes", IF(INDEX(Paste_Here!L$2:L$850, MATCH(B694, Paste_Here!A$2:A$850, 0))&lt;&gt;"", "No", "")), ""), "")</f>
        <v/>
      </c>
      <c r="FS694" s="66"/>
      <c r="FT694" s="75" t="str">
        <f>IFERROR(IF(B694&lt;&gt;"", IF(ISNUMBER(SEARCH("yes", LOWER(INDEX(Paste_Here!F$2:F$850, MATCH(B694, Paste_Here!A$2:A$850, 0))))), "Yes", IF(ISNUMBER(SEARCH("no", LOWER(INDEX(Paste_Here!F$2:F$850, MATCH(B694, Paste_Here!A$2:A$850, 0))))), "No", "")), ""), "")</f>
        <v/>
      </c>
      <c r="FU694" s="66"/>
      <c r="FV694" s="75" t="str">
        <f>IFERROR(IF(B694&lt;&gt;"", IF(ISNUMBER(SEARCH("english language learner", LOWER(INDEX(Paste_Here!C$2:C$850, MATCH(B694, Paste_Here!A$2:A$850, 0))))), "Yes", ""), ""), "")</f>
        <v/>
      </c>
      <c r="FW694" s="66"/>
      <c r="FX694" s="75" t="str">
        <f>IFERROR(IF(B694&lt;&gt;"", IF(OR(ISNUMBER(SEARCH("b", LOWER(INDEX(Paste_Here!J$2:J$850, MATCH(B694, Paste_Here!A$2:A$850, 0))))), ISNUMBER(SEARCH("h", LOWER(INDEX(Paste_Here!J$2:J$850, MATCH(B694, Paste_Here!A$2:A$850, 0))))), ISNUMBER(SEARCH("i", LOWER(INDEX(Paste_Here!J$2:J$850, MATCH(B694, Paste_Here!A$2:A$850, 0)))))), "Yes", IF(INDEX(Paste_Here!J$2:J$850, MATCH(B694, Paste_Here!A$2:A$850, 0))&lt;&gt;"", "No", "")), ""), "")</f>
        <v/>
      </c>
      <c r="FY694" s="66"/>
      <c r="FZ694" s="75" t="str">
        <f>IFERROR(IF(B694&lt;&gt;"", IF(ISNUMBER(SEARCH("yes", LOWER(INDEX(Paste_Here!K$2:K$850, MATCH(B694, Paste_Here!A$2:A$850, 0))))), "Yes", IF(ISNUMBER(SEARCH("no", LOWER(INDEX(Paste_Here!K$2:K$850, MATCH(B694, Paste_Here!A$2:A$850, 0))))), "No", "")), ""), "")</f>
        <v/>
      </c>
      <c r="GA694" s="66"/>
      <c r="GB694" s="75" t="str">
        <f>IFERROR(IF(B694&lt;&gt;"", IF(ISNUMBER(SEARCH("transitional 2", LOWER(INDEX(Paste_Here!C$2:C$850, MATCH(B694, Paste_Here!A$2:A$850, 0))))), "T2",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GC694" s="66"/>
      <c r="GD694" s="75"/>
      <c r="GE694" s="66"/>
      <c r="GF694" s="75"/>
      <c r="GG694" s="66"/>
      <c r="GH694" s="75"/>
      <c r="GI694" s="66"/>
      <c r="GK694" s="1" t="str" cm="1">
        <f t="array" ref="GK694">IFERROR(INDEX(Paste_Here!$B$2:$B$850, MATCH(0, COUNTIF(GK$4:GK693, Paste_Here!$B$2:$B$850) + IF(Paste_Here!$B$2:$B$850="", 1, 0), 0)), "")</f>
        <v/>
      </c>
      <c r="GL694" s="1" t="str">
        <f>IF(GK694&lt;&gt;"", INDEX(Paste_Here!$A$2:$A$850, MATCH(GK694, Paste_Here!$B$2:$B$850, 0)), "")</f>
        <v/>
      </c>
      <c r="GM694" s="1" t="str">
        <f t="shared" si="142"/>
        <v/>
      </c>
      <c r="GN694" s="1" t="str" cm="1">
        <f t="array" ref="GN694">IFERROR(INDEX($GM$5:$GM$850, MATCH(SMALL(IF($GM$5:$GM$850&lt;&gt;"", COUNTIF($GM$5:$GM$850, "&lt;"&amp;$GM$5:$GM$850)+1), ROW()-ROW($GN$5)+1), COUNTIF($GM$5:$GM$850, "&lt;"&amp;$GM$5:$GM$850)+1, 0)), "")</f>
        <v/>
      </c>
    </row>
    <row r="695" spans="1:196">
      <c r="A695" s="66"/>
      <c r="B695" s="75" t="str">
        <f t="shared" si="130"/>
        <v/>
      </c>
      <c r="C695" s="66"/>
      <c r="D695" s="75" t="str">
        <f>IFERROR(IF(AND(INDEX(Paste_Here!N$2:N$850, MATCH(B695, Paste_Here!A$2:A$850, 0)) = ""), "", IF(UPPER(INDEX(Paste_Here!N$2:N$850, MATCH(B695, Paste_Here!A$2:A$850, 0))) = "YES", "Yes", IF(UPPER(INDEX(Paste_Here!N$2:N$850, MATCH(B695, Paste_Here!A$2:A$850, 0))) = "NO", "No", ""))), "")</f>
        <v/>
      </c>
      <c r="E695" s="66"/>
      <c r="F695" s="75" t="str">
        <f t="shared" si="137"/>
        <v/>
      </c>
      <c r="G695" s="66"/>
      <c r="H695" s="75" t="str">
        <f t="shared" si="138"/>
        <v/>
      </c>
      <c r="I695" s="66"/>
      <c r="J695" s="75" t="str">
        <f t="shared" si="139"/>
        <v/>
      </c>
      <c r="K695" s="66"/>
      <c r="L695" s="75"/>
      <c r="M695" s="66"/>
      <c r="N695" s="75" t="str">
        <f>IFERROR(IF(B695&lt;&gt;"", IF(AND(INDEX(Paste_Here!AW$2:AW$850, MATCH(B695, Paste_Here!A$2:A$850, 0))&lt;&gt;"", ISNUMBER(VALUE(INDEX(Paste_Here!AW$2:AW$850, MATCH(B695, Paste_Here!A$2:A$850, 0))))), INDEX(Paste_Here!AW$2:AW$850, MATCH(B695, Paste_Here!A$2:A$850, 0)), ""), ""), "")</f>
        <v/>
      </c>
      <c r="O695" s="66"/>
      <c r="P695" s="75" t="str">
        <f>IFERROR(IF(B695&lt;&gt;"", IF(AND(INDEX(Paste_Here!AX$2:AX$850, MATCH(B695, Paste_Here!A$2:A$850, 0))&lt;&gt;"", ISNUMBER(VALUE(INDEX(Paste_Here!AX$2:AX$850, MATCH(B695, Paste_Here!A$2:A$850, 0))))), INDEX(Paste_Here!AX$2:AX$850, MATCH(B695, Paste_Here!A$2:A$850, 0)), ""), ""), "")</f>
        <v/>
      </c>
      <c r="Q695" s="66"/>
      <c r="R695" s="75" t="str">
        <f>IFERROR(IF(B695&lt;&gt;"", IF(AND(INDEX(Paste_Here!AU$2:AU$850, MATCH(B695, Paste_Here!A$2:A$850, 0))&lt;&gt;"", ISNUMBER(VALUE(INDEX(Paste_Here!AU$2:AU$850, MATCH(B695, Paste_Here!A$2:A$850, 0))))), INDEX(Paste_Here!AU$2:AU$850, MATCH(B695, Paste_Here!A$2:A$850, 0)), ""), ""), "")</f>
        <v/>
      </c>
      <c r="S695" s="66"/>
      <c r="T695" s="75" t="str">
        <f>IFERROR(IF(B695&lt;&gt;"", IF(AND(INDEX(Paste_Here!AV$2:AV$850, MATCH(B695, Paste_Here!A$2:A$850, 0))&lt;&gt;"", ISNUMBER(VALUE(INDEX(Paste_Here!AV$2:AV$850, MATCH(B695, Paste_Here!A$2:A$850, 0))))), INDEX(Paste_Here!AV$2:AV$850, MATCH(B695, Paste_Here!A$2:A$850, 0)), ""), ""), "")</f>
        <v/>
      </c>
      <c r="U695" s="66"/>
      <c r="W695" s="66"/>
      <c r="Y695" s="66"/>
      <c r="Z695" s="66"/>
      <c r="AA695" s="75" t="str">
        <f t="shared" si="131"/>
        <v/>
      </c>
      <c r="AB695" s="66"/>
      <c r="AC695" s="75"/>
      <c r="AD695" s="66"/>
      <c r="AE695" s="98"/>
      <c r="AF695" s="66"/>
      <c r="AG695" s="75"/>
      <c r="AH695" s="66"/>
      <c r="AI695" s="75" t="str">
        <f>IFERROR(IF(B695&lt;&gt;"", IF(AND(INDEX(Paste_Here!AC$2:AC$850, MATCH(B695, Paste_Here!A$2:A$850, 0))&lt;&gt;"", ISNUMBER(VALUE(INDEX(Paste_Here!AC$2:AC$850, MATCH(B695, Paste_Here!A$2:A$850, 0))))), INDEX(Paste_Here!AC$2:AC$850, MATCH(B695, Paste_Here!A$2:A$850, 0)), ""), ""), "")</f>
        <v/>
      </c>
      <c r="AJ695" s="66"/>
      <c r="AK695" s="75" t="str">
        <f>IFERROR(IF(B695&lt;&gt;"", IF(ISNUMBER(SEARCH("highrisk", LOWER(INDEX(Paste_Here!AD$2:AD$850, MATCH(B695, Paste_Here!A$2:A$850, 0))))), "High Risk", IF(ISNUMBER(SEARCH("lowrisk", LOWER(INDEX(Paste_Here!AD$2:AD$850, MATCH(B695, Paste_Here!A$2:A$850, 0))))), "Low Risk", IF(ISNUMBER(SEARCH("somerisk", LOWER(INDEX(Paste_Here!AD$2:AD$850, MATCH(B695, Paste_Here!A$2:A$850, 0))))), "Some Risk", IF(ISNUMBER(SEARCH("ot", LOWER(INDEX(Paste_Here!AD$2:AD$850, MATCH(B695, Paste_Here!A$2:A$850, 0))))), "OT", "")))), ""), "")</f>
        <v/>
      </c>
      <c r="AL695" s="66"/>
      <c r="AM695" s="75"/>
      <c r="AN695" s="66"/>
      <c r="AO695" s="75" t="str">
        <f>IFERROR(IF(B695&lt;&gt;"", IF(AND(INDEX(Paste_Here!M$2:M$850, MATCH(B695, Paste_Here!A$2:A$850, 0))&lt;&gt;"", ISNUMBER(VALUE(INDEX(Paste_Here!M$2:M$850, MATCH(B695, Paste_Here!A$2:A$850, 0))))), INDEX(Paste_Here!M$2:M$850, MATCH(B695, Paste_Here!A$2:A$850, 0)), ""), ""), "")</f>
        <v/>
      </c>
      <c r="AP695" s="66"/>
      <c r="AQ695" s="75" t="str">
        <f>IFERROR(IF(B695&lt;&gt;"", IF(ISNUMBER(SEARCH("highrisk", LOWER(INDEX(Paste_Here!N$2:N$850, MATCH(B695, Paste_Here!A$2:A$850, 0))))), "High Risk", IF(ISNUMBER(SEARCH("lowrisk", LOWER(INDEX(Paste_Here!N$2:N$850, MATCH(B695, Paste_Here!A$2:A$850, 0))))), "Low Risk", IF(ISNUMBER(SEARCH("somerisk", LOWER(INDEX(Paste_Here!N$2:N$850, MATCH(B695, Paste_Here!A$2:A$850, 0))))), "Some Risk", IF(ISNUMBER(SEARCH("ot", LOWER(INDEX(Paste_Here!N$2:N$850, MATCH(B695, Paste_Here!A$2:A$850, 0))))), "OT", "")))), ""), "")</f>
        <v/>
      </c>
      <c r="AT695" s="66"/>
      <c r="AU695" s="103"/>
      <c r="AV695" s="66"/>
      <c r="AW695" s="66"/>
      <c r="AX695" s="75" t="str">
        <f t="shared" si="132"/>
        <v/>
      </c>
      <c r="AY695" s="66"/>
      <c r="AZ695" s="75"/>
      <c r="BA695" s="66"/>
      <c r="BB695" s="75"/>
      <c r="BC695" s="66"/>
      <c r="BD695" s="75"/>
      <c r="BE695" s="66"/>
      <c r="BF695" s="75" t="str">
        <f>IFERROR(IF(B695&lt;&gt;"", IF(AND(INDEX(Paste_Here!AE$2:AE$850, MATCH(B695, Paste_Here!A$2:A$850, 0))&lt;&gt;"", ISNUMBER(VALUE(INDEX(Paste_Here!AE$2:AE$850, MATCH(B695, Paste_Here!A$2:A$850, 0))))), INDEX(Paste_Here!AE$2:AE$850, MATCH(B695, Paste_Here!A$2:A$850, 0)), ""), ""), "")</f>
        <v/>
      </c>
      <c r="BG695" s="66"/>
      <c r="BH695" s="75" t="str">
        <f>IFERROR(IF(B695&lt;&gt;"", IF(ISNUMBER(SEARCH("highrisk", LOWER(INDEX(Paste_Here!AF$2:AF$850, MATCH(B695, Paste_Here!A$2:A$850, 0))))), "High Risk", IF(ISNUMBER(SEARCH("lowrisk", LOWER(INDEX(Paste_Here!AF$2:AF$850, MATCH(B695, Paste_Here!A$2:A$850, 0))))), "Low Risk", IF(ISNUMBER(SEARCH("somerisk", LOWER(INDEX(Paste_Here!AF$2:AF$850, MATCH(B695, Paste_Here!A$2:A$850, 0))))), "Some Risk", IF(ISNUMBER(SEARCH("ot", LOWER(INDEX(Paste_Here!AF$2:AF$850, MATCH(B695, Paste_Here!A$2:A$850, 0))))), "OT", "")))), ""), "")</f>
        <v/>
      </c>
      <c r="BI695" s="66"/>
      <c r="BJ695" s="75"/>
      <c r="BK695" s="66"/>
      <c r="BL695" s="75" t="str">
        <f>IFERROR(IF(B695&lt;&gt;"", IF(AND(INDEX(Paste_Here!O$2:O$850, MATCH(B695, Paste_Here!A$2:A$850, 0))&lt;&gt;"", ISNUMBER(VALUE(INDEX(Paste_Here!O$2:O$850, MATCH(B695, Paste_Here!A$2:A$850, 0))))), INDEX(Paste_Here!O$2:O$850, MATCH(B695, Paste_Here!A$2:A$850, 0)), ""), ""), "")</f>
        <v/>
      </c>
      <c r="BM695" s="66"/>
      <c r="BN695" s="75" t="str">
        <f>IFERROR(IF(B695&lt;&gt;"", IF(ISNUMBER(SEARCH("highrisk", LOWER(INDEX(Paste_Here!P$2:P$850, MATCH(B695, Paste_Here!A$2:A$850, 0))))), "High Risk", IF(ISNUMBER(SEARCH("lowrisk", LOWER(INDEX(Paste_Here!P$2:P$850, MATCH(B695, Paste_Here!A$2:A$850, 0))))), "Low Risk", IF(ISNUMBER(SEARCH("somerisk", LOWER(INDEX(Paste_Here!P$2:P$850, MATCH(B695, Paste_Here!A$2:A$850, 0))))), "Some Risk", IF(ISNUMBER(SEARCH("ot", LOWER(INDEX(Paste_Here!P$2:P$850, MATCH(B695, Paste_Here!A$2:A$850, 0))))), "OT", "")))), ""), "")</f>
        <v/>
      </c>
      <c r="BQ695" s="66"/>
      <c r="BR695" s="75"/>
      <c r="BS695" s="66"/>
      <c r="BT695" s="66"/>
      <c r="BU695" s="75" t="str">
        <f t="shared" si="133"/>
        <v/>
      </c>
      <c r="BV695" s="66"/>
      <c r="BW695" s="75"/>
      <c r="BX695" s="66"/>
      <c r="BY695" s="75"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BZ695" s="66"/>
      <c r="CA695" s="75"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CB695" s="66"/>
      <c r="CC695" s="75"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CD695" s="66"/>
      <c r="CE695" s="75"/>
      <c r="CF695" s="66"/>
      <c r="CK695" s="75"/>
      <c r="CL695" s="66"/>
      <c r="CM695" s="75"/>
      <c r="CN695" s="66"/>
      <c r="CO695" s="75"/>
      <c r="CP695" s="66"/>
      <c r="CQ695" s="66"/>
      <c r="CR695" s="75" t="str">
        <f t="shared" si="134"/>
        <v/>
      </c>
      <c r="CS695" s="66"/>
      <c r="CT695" s="75"/>
      <c r="CU695" s="66"/>
      <c r="CV695" s="75"/>
      <c r="CW695" s="66"/>
      <c r="CX695" s="75"/>
      <c r="CY695" s="66"/>
      <c r="CZ695" s="75"/>
      <c r="DA695" s="66"/>
      <c r="DB695" s="75" t="str">
        <f>IFERROR(IF(B695&lt;&gt;"", IF(AND(INDEX(Paste_Here!AK$2:AK$850, MATCH(B695, Paste_Here!A$2:A$850, 0))&lt;&gt;"", ISNUMBER(VALUE(INDEX(Paste_Here!AK$2:AK$850, MATCH(B695, Paste_Here!A$2:A$850, 0))))), INDEX(Paste_Here!AK$2:AK$850, MATCH(B695, Paste_Here!A$2:A$850, 0)), ""), ""), "")</f>
        <v/>
      </c>
      <c r="DC695" s="66"/>
      <c r="DD695" s="75" t="str">
        <f>IFERROR(IF(B695&lt;&gt;"", IF(ISNUMBER(SEARCH("highrisk", LOWER(INDEX(Paste_Here!AL$2:AL$850, MATCH(B695, Paste_Here!A$2:A$850, 0))))), "High Risk", IF(ISNUMBER(SEARCH("lowrisk", LOWER(INDEX(Paste_Here!AL$2:AL$850, MATCH(B695, Paste_Here!A$2:A$850, 0))))), "Low Risk", IF(ISNUMBER(SEARCH("somerisk", LOWER(INDEX(Paste_Here!AL$2:AL$850, MATCH(B695, Paste_Here!A$2:A$850, 0))))), "Some Risk", IF(ISNUMBER(SEARCH("ot", LOWER(INDEX(Paste_Here!AL$2:AL$850, MATCH(B695, Paste_Here!A$2:A$850, 0))))), "OT", "")))), ""), "")</f>
        <v/>
      </c>
      <c r="DE695" s="66"/>
      <c r="DF695" s="75" t="str">
        <f>IFERROR(IF(B695&lt;&gt;"", IF(AND(INDEX(Paste_Here!AM$2:AM$850, MATCH(B695, Paste_Here!A$2:A$850, 0))&lt;&gt;"", ISNUMBER(VALUE(INDEX(Paste_Here!AM$2:AM$850, MATCH(B695, Paste_Here!A$2:A$850, 0))))), INDEX(Paste_Here!AM$2:AM$850, MATCH(B695, Paste_Here!A$2:A$850, 0)), ""), ""), "")</f>
        <v/>
      </c>
      <c r="DG695" s="66"/>
      <c r="DH695" s="75" t="str">
        <f>IFERROR(IF(B695&lt;&gt;"", IF(ISNUMBER(SEARCH("highrisk", LOWER(INDEX(Paste_Here!AN$2:AN$850, MATCH(B695, Paste_Here!A$2:A$850, 0))))), "High Risk", IF(ISNUMBER(SEARCH("lowrisk", LOWER(INDEX(Paste_Here!AN$2:AN$850, MATCH(B695, Paste_Here!A$2:A$850, 0))))), "Low Risk", IF(ISNUMBER(SEARCH("somerisk", LOWER(INDEX(Paste_Here!AN$2:AN$850, MATCH(B695, Paste_Here!A$2:A$850, 0))))), "Some Risk", IF(ISNUMBER(SEARCH("ot", LOWER(INDEX(Paste_Here!AN$2:AN$850, MATCH(B695, Paste_Here!A$2:A$850, 0))))), "OT", "")))), ""), "")</f>
        <v/>
      </c>
      <c r="DI695" s="66"/>
      <c r="DJ695" s="66"/>
      <c r="DK695" s="75" t="str">
        <f t="shared" si="135"/>
        <v/>
      </c>
      <c r="DL695" s="66"/>
      <c r="DM695" s="75" t="str">
        <f>IFERROR(IF(B695&lt;&gt;"", IF(AND(INDEX(Paste_Here!Q$2:Q$850, MATCH(B695, Paste_Here!A$2:A$850, 0))&lt;&gt;"", ISNUMBER(VALUE(INDEX(Paste_Here!Q$2:Q$850, MATCH(B695, Paste_Here!A$2:A$850, 0))))), INDEX(Paste_Here!Q$2:Q$850, MATCH(B695, Paste_Here!A$2:A$850, 0)), ""), ""), "")</f>
        <v/>
      </c>
      <c r="DN695" s="66"/>
      <c r="DO695" s="75" t="str">
        <f>IFERROR(IF(B695&lt;&gt;"", IF(ISNUMBER(SEARCH("highrisk", LOWER(INDEX(Paste_Here!R$2:R$850, MATCH(B695, Paste_Here!A$2:A$850, 0))))), "High Risk", IF(ISNUMBER(SEARCH("lowrisk", LOWER(INDEX(Paste_Here!R$2:R$850, MATCH(B695, Paste_Here!A$2:A$850, 0))))), "Low Risk", IF(ISNUMBER(SEARCH("somerisk", LOWER(INDEX(Paste_Here!R$2:R$850, MATCH(B695, Paste_Here!A$2:A$850, 0))))), "Some Risk", IF(ISNUMBER(SEARCH("ot", LOWER(INDEX(Paste_Here!R$2:R$850, MATCH(B695, Paste_Here!A$2:A$850, 0))))), "OT", "")))), ""), "")</f>
        <v/>
      </c>
      <c r="DP695" s="66"/>
      <c r="DQ695" s="93" t="str">
        <f>IFERROR(IF(B695&lt;&gt;"", IF(AND(INDEX(Paste_Here!S$2:S$850, MATCH(B695, Paste_Here!A$2:A$850, 0))&lt;&gt;"", ISNUMBER(VALUE(INDEX(Paste_Here!S$2:S$850, MATCH(B695, Paste_Here!A$2:A$850, 0))))), INDEX(Paste_Here!S$2:S$850, MATCH(B695, Paste_Here!A$2:A$850, 0)), ""), ""), "")</f>
        <v/>
      </c>
      <c r="DR695" s="66"/>
      <c r="DS695" s="75"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IF(ISNUMBER(SEARCH("ot", LOWER(INDEX(Paste_Here!T$2:T$850, MATCH(B695, Paste_Here!A$2:A$850, 0))))), "OT", "")))), ""), "")</f>
        <v/>
      </c>
      <c r="DT695" s="66"/>
      <c r="DU695" s="75" t="str">
        <f>IFERROR(IF(B695&lt;&gt;"", IF(AND(INDEX(Paste_Here!U$2:U$850, MATCH(B695, Paste_Here!A$2:A$850, 0))&lt;&gt;"", ISNUMBER(VALUE(INDEX(Paste_Here!U$2:U$850, MATCH(B695, Paste_Here!A$2:A$850, 0))))), INDEX(Paste_Here!U$2:U$850, MATCH(B695, Paste_Here!A$2:A$850, 0)), ""), ""), "")</f>
        <v/>
      </c>
      <c r="DV695" s="66"/>
      <c r="DW695" s="93" t="str">
        <f>IFERROR(IF(B695&lt;&gt;"", IF(ISNUMBER(SEARCH("highrisk", LOWER(INDEX(Paste_Here!V$2:V$850, MATCH(B695, Paste_Here!A$2:A$850, 0))))), "High Risk", IF(ISNUMBER(SEARCH("lowrisk", LOWER(INDEX(Paste_Here!V$2:V$850, MATCH(B695, Paste_Here!A$2:A$850, 0))))), "Low Risk", IF(ISNUMBER(SEARCH("somerisk", LOWER(INDEX(Paste_Here!V$2:V$850, MATCH(B695, Paste_Here!A$2:A$850, 0))))), "Some Risk", IF(ISNUMBER(SEARCH("ot", LOWER(INDEX(Paste_Here!V$2:V$850, MATCH(B695, Paste_Here!A$2:A$850, 0))))), "OT", "")))), ""), "")</f>
        <v/>
      </c>
      <c r="DX695" s="66"/>
      <c r="DY695" s="75" t="str">
        <f>IFERROR(IF(B695&lt;&gt;"", IF(AND(INDEX(Paste_Here!W$2:W$850, MATCH(B695, Paste_Here!A$2:A$850, 0))&lt;&gt;"", ISNUMBER(VALUE(INDEX(Paste_Here!W$2:W$850, MATCH(B695, Paste_Here!A$2:A$850, 0))))), INDEX(Paste_Here!W$2:W$850, MATCH(B695, Paste_Here!A$2:A$850, 0)), ""), ""), "")</f>
        <v/>
      </c>
      <c r="DZ695" s="66"/>
      <c r="EA695" s="75" t="str">
        <f>IFERROR(IF(B695&lt;&gt;"", IF(ISNUMBER(SEARCH("highrisk", LOWER(INDEX(Paste_Here!X$2:X$850, MATCH(B695, Paste_Here!A$2:A$850, 0))))), "High Risk", IF(ISNUMBER(SEARCH("lowrisk", LOWER(INDEX(Paste_Here!X$2:X$850, MATCH(B695, Paste_Here!A$2:A$850, 0))))), "Low Risk", IF(ISNUMBER(SEARCH("somerisk", LOWER(INDEX(Paste_Here!X$2:X$850, MATCH(B695, Paste_Here!A$2:A$850, 0))))), "Some Risk", IF(ISNUMBER(SEARCH("ot", LOWER(INDEX(Paste_Here!X$2:X$850, MATCH(B695, Paste_Here!A$2:A$850, 0))))), "OT", "")))), ""), "")</f>
        <v/>
      </c>
      <c r="EB695" s="66"/>
      <c r="EC695" s="66"/>
      <c r="ED695" s="75" t="str">
        <f t="shared" si="140"/>
        <v/>
      </c>
      <c r="EE695" s="66"/>
      <c r="EF695" s="75" t="str">
        <f>IFERROR(IF(B695&lt;&gt;"", IF(AND(INDEX(Paste_Here!AO$2:AO$850, MATCH(B695, Paste_Here!A$2:A$850, 0))&lt;&gt;"", ISNUMBER(VALUE(INDEX(Paste_Here!AO$2:AO$850, MATCH(B695, Paste_Here!A$2:A$850, 0))))), INDEX(Paste_Here!AO$2:AO$850, MATCH(B695, Paste_Here!A$2:A$850, 0)), ""), ""), "")</f>
        <v/>
      </c>
      <c r="EG695" s="66"/>
      <c r="EH695" s="75" t="str">
        <f>IFERROR(IF(B695&lt;&gt;"", IF(ISNUMBER(SEARCH("highrisk", LOWER(INDEX(Paste_Here!AP$2:AP$850, MATCH(B695, Paste_Here!A$2:A$850, 0))))), "High Risk", IF(ISNUMBER(SEARCH("lowrisk", LOWER(INDEX(Paste_Here!AP$2:AP$850, MATCH(B695, Paste_Here!A$2:A$850, 0))))), "Low Risk", IF(ISNUMBER(SEARCH("somerisk", LOWER(INDEX(Paste_Here!AP$2:AP$850, MATCH(B695, Paste_Here!A$2:A$850, 0))))), "Some Risk", IF(ISNUMBER(SEARCH("ot", LOWER(INDEX(Paste_Here!AP$2:AP$850, MATCH(B695, Paste_Here!A$2:A$850, 0))))), "OT", "")))), ""), "")</f>
        <v/>
      </c>
      <c r="EI695" s="66"/>
      <c r="EJ695" s="93"/>
      <c r="EK695" s="66"/>
      <c r="EL695" s="75" t="str">
        <f>IFERROR(IF(B695&lt;&gt;"", IF(AND(INDEX(Paste_Here!AQ$2:AQ$850, MATCH(B695, Paste_Here!A$2:A$850, 0))&lt;&gt;"", ISNUMBER(VALUE(INDEX(Paste_Here!AQ$2:AQ$850, MATCH(B695, Paste_Here!A$2:A$850, 0))))), INDEX(Paste_Here!AQ$2:AQ$850, MATCH(B695, Paste_Here!A$2:A$850, 0)), ""), ""), "")</f>
        <v/>
      </c>
      <c r="EM695" s="66"/>
      <c r="EN695" s="75" t="str">
        <f>IFERROR(IF(B695&lt;&gt;"", IF(ISNUMBER(SEARCH("highrisk", LOWER(INDEX(Paste_Here!AR$2:AR$850, MATCH(B695, Paste_Here!A$2:A$850, 0))))), "High Risk", IF(ISNUMBER(SEARCH("lowrisk", LOWER(INDEX(Paste_Here!AR$2:AR$850, MATCH(B695, Paste_Here!A$2:A$850, 0))))), "Low Risk", IF(ISNUMBER(SEARCH("somerisk", LOWER(INDEX(Paste_Here!AR$2:AR$850, MATCH(B695, Paste_Here!A$2:A$850, 0))))), "Some Risk", IF(ISNUMBER(SEARCH("ot", LOWER(INDEX(Paste_Here!AR$2:AR$850, MATCH(B695, Paste_Here!A$2:A$850, 0))))), "OT", "")))), ""), "")</f>
        <v/>
      </c>
      <c r="EO695" s="66"/>
      <c r="EP695" s="93"/>
      <c r="EQ695" s="66"/>
      <c r="ER695" s="75"/>
      <c r="ES695" s="66"/>
      <c r="ET695" s="75"/>
      <c r="EU695" s="66"/>
      <c r="EV695" s="66"/>
      <c r="EW695" s="75" t="str">
        <f t="shared" si="141"/>
        <v/>
      </c>
      <c r="EX695" s="66"/>
      <c r="EY695" s="75" t="str">
        <f>IFERROR(IF(B695&lt;&gt;"", IF(AND(INDEX(Paste_Here!Y$2:Y$850, MATCH(B695, Paste_Here!A$2:A$850, 0))&lt;&gt;"", ISNUMBER(VALUE(INDEX(Paste_Here!Y$2:Y$850, MATCH(B695, Paste_Here!A$2:A$850, 0))))), INDEX(Paste_Here!Y$2:Y$850, MATCH(B695, Paste_Here!A$2:A$850, 0)), ""), ""), "")</f>
        <v/>
      </c>
      <c r="EZ695" s="66"/>
      <c r="FA695" s="75" t="str">
        <f>IFERROR(IF(B695&lt;&gt;"", IF(ISNUMBER(SEARCH("highrisk", LOWER(INDEX(Paste_Here!Z$2:Z$850, MATCH(B695, Paste_Here!A$2:A$850, 0))))), "High Risk", IF(ISNUMBER(SEARCH("lowrisk", LOWER(INDEX(Paste_Here!Z$2:Z$850, MATCH(B695, Paste_Here!A$2:A$850, 0))))), "Low Risk", IF(ISNUMBER(SEARCH("somerisk", LOWER(INDEX(Paste_Here!Z$2:Z$850, MATCH(B695, Paste_Here!A$2:A$850, 0))))), "Some Risk", IF(ISNUMBER(SEARCH("ot", LOWER(INDEX(Paste_Here!Z$2:Z$850, MATCH(B695, Paste_Here!A$2:A$850, 0))))), "OT", "")))), ""), "")</f>
        <v/>
      </c>
      <c r="FB695" s="66"/>
      <c r="FC695" s="93"/>
      <c r="FD695" s="66"/>
      <c r="FE695" s="75" t="str">
        <f>IFERROR(IF(B695&lt;&gt;"", IF(AND(INDEX(Paste_Here!AA$2:AA$850, MATCH(B695, Paste_Here!A$2:A$850, 0))&lt;&gt;"", ISNUMBER(VALUE(INDEX(Paste_Here!AA$2:AA$850, MATCH(B695, Paste_Here!A$2:A$850, 0))))), INDEX(Paste_Here!AA$2:AA$850, MATCH(B695, Paste_Here!A$2:A$850, 0)), ""), ""), "")</f>
        <v/>
      </c>
      <c r="FF695" s="66"/>
      <c r="FG695" s="75" t="str">
        <f>IFERROR(IF(B695&lt;&gt;"", IF(ISNUMBER(SEARCH("highrisk", LOWER(INDEX(Paste_Here!AB$2:AB$850, MATCH(B695, Paste_Here!A$2:A$850, 0))))), "High Risk", IF(ISNUMBER(SEARCH("lowrisk", LOWER(INDEX(Paste_Here!AB$2:AB$850, MATCH(B695, Paste_Here!A$2:A$850, 0))))), "Low Risk", IF(ISNUMBER(SEARCH("somerisk", LOWER(INDEX(Paste_Here!AB$2:AB$850, MATCH(B695, Paste_Here!A$2:A$850, 0))))), "Some Risk", IF(ISNUMBER(SEARCH("ot", LOWER(INDEX(Paste_Here!AB$2:AB$850, MATCH(B695, Paste_Here!A$2:A$850, 0))))), "OT", "")))), ""), "")</f>
        <v/>
      </c>
      <c r="FH695" s="66"/>
      <c r="FI695" s="93"/>
      <c r="FJ695" s="66"/>
      <c r="FK695" s="75"/>
      <c r="FL695" s="66"/>
      <c r="FM695" s="75"/>
      <c r="FN695" s="66"/>
      <c r="FO695" s="66"/>
      <c r="FP695" s="75" t="str">
        <f t="shared" si="136"/>
        <v/>
      </c>
      <c r="FQ695" s="66"/>
      <c r="FR695" s="75" t="str">
        <f>IFERROR(IF(B695&lt;&gt;"", IF(ISNUMBER(SEARCH("s", LOWER(INDEX(Paste_Here!L$2:L$850, MATCH(B695, Paste_Here!A$2:A$850, 0))))), "Yes", IF(INDEX(Paste_Here!L$2:L$850, MATCH(B695, Paste_Here!A$2:A$850, 0))&lt;&gt;"", "No", "")), ""), "")</f>
        <v/>
      </c>
      <c r="FS695" s="66"/>
      <c r="FT695" s="75" t="str">
        <f>IFERROR(IF(B695&lt;&gt;"", IF(ISNUMBER(SEARCH("yes", LOWER(INDEX(Paste_Here!F$2:F$850, MATCH(B695, Paste_Here!A$2:A$850, 0))))), "Yes", IF(ISNUMBER(SEARCH("no", LOWER(INDEX(Paste_Here!F$2:F$850, MATCH(B695, Paste_Here!A$2:A$850, 0))))), "No", "")), ""), "")</f>
        <v/>
      </c>
      <c r="FU695" s="66"/>
      <c r="FV695" s="75" t="str">
        <f>IFERROR(IF(B695&lt;&gt;"", IF(ISNUMBER(SEARCH("english language learner", LOWER(INDEX(Paste_Here!C$2:C$850, MATCH(B695, Paste_Here!A$2:A$850, 0))))), "Yes", ""), ""), "")</f>
        <v/>
      </c>
      <c r="FW695" s="66"/>
      <c r="FX695" s="75" t="str">
        <f>IFERROR(IF(B695&lt;&gt;"", IF(OR(ISNUMBER(SEARCH("b", LOWER(INDEX(Paste_Here!J$2:J$850, MATCH(B695, Paste_Here!A$2:A$850, 0))))), ISNUMBER(SEARCH("h", LOWER(INDEX(Paste_Here!J$2:J$850, MATCH(B695, Paste_Here!A$2:A$850, 0))))), ISNUMBER(SEARCH("i", LOWER(INDEX(Paste_Here!J$2:J$850, MATCH(B695, Paste_Here!A$2:A$850, 0)))))), "Yes", IF(INDEX(Paste_Here!J$2:J$850, MATCH(B695, Paste_Here!A$2:A$850, 0))&lt;&gt;"", "No", "")), ""), "")</f>
        <v/>
      </c>
      <c r="FY695" s="66"/>
      <c r="FZ695" s="75" t="str">
        <f>IFERROR(IF(B695&lt;&gt;"", IF(ISNUMBER(SEARCH("yes", LOWER(INDEX(Paste_Here!K$2:K$850, MATCH(B695, Paste_Here!A$2:A$850, 0))))), "Yes", IF(ISNUMBER(SEARCH("no", LOWER(INDEX(Paste_Here!K$2:K$850, MATCH(B695, Paste_Here!A$2:A$850, 0))))), "No", "")), ""), "")</f>
        <v/>
      </c>
      <c r="GA695" s="66"/>
      <c r="GB695" s="75" t="str">
        <f>IFERROR(IF(B695&lt;&gt;"", IF(ISNUMBER(SEARCH("transitional 2", LOWER(INDEX(Paste_Here!C$2:C$850, MATCH(B695, Paste_Here!A$2:A$850, 0))))), "T2",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GC695" s="66"/>
      <c r="GD695" s="75"/>
      <c r="GE695" s="66"/>
      <c r="GF695" s="75"/>
      <c r="GG695" s="66"/>
      <c r="GH695" s="75"/>
      <c r="GI695" s="66"/>
      <c r="GK695" s="1" t="str" cm="1">
        <f t="array" ref="GK695">IFERROR(INDEX(Paste_Here!$B$2:$B$850, MATCH(0, COUNTIF(GK$4:GK694, Paste_Here!$B$2:$B$850) + IF(Paste_Here!$B$2:$B$850="", 1, 0), 0)), "")</f>
        <v/>
      </c>
      <c r="GL695" s="1" t="str">
        <f>IF(GK695&lt;&gt;"", INDEX(Paste_Here!$A$2:$A$850, MATCH(GK695, Paste_Here!$B$2:$B$850, 0)), "")</f>
        <v/>
      </c>
      <c r="GM695" s="1" t="str">
        <f t="shared" si="142"/>
        <v/>
      </c>
      <c r="GN695" s="1" t="str" cm="1">
        <f t="array" ref="GN695">IFERROR(INDEX($GM$5:$GM$850, MATCH(SMALL(IF($GM$5:$GM$850&lt;&gt;"", COUNTIF($GM$5:$GM$850, "&lt;"&amp;$GM$5:$GM$850)+1), ROW()-ROW($GN$5)+1), COUNTIF($GM$5:$GM$850, "&lt;"&amp;$GM$5:$GM$850)+1, 0)), "")</f>
        <v/>
      </c>
    </row>
    <row r="696" spans="1:196">
      <c r="A696" s="66"/>
      <c r="B696" s="75" t="str">
        <f t="shared" si="130"/>
        <v/>
      </c>
      <c r="C696" s="66"/>
      <c r="D696" s="75" t="str">
        <f>IFERROR(IF(AND(INDEX(Paste_Here!N$2:N$850, MATCH(B696, Paste_Here!A$2:A$850, 0)) = ""), "", IF(UPPER(INDEX(Paste_Here!N$2:N$850, MATCH(B696, Paste_Here!A$2:A$850, 0))) = "YES", "Yes", IF(UPPER(INDEX(Paste_Here!N$2:N$850, MATCH(B696, Paste_Here!A$2:A$850, 0))) = "NO", "No", ""))), "")</f>
        <v/>
      </c>
      <c r="E696" s="66"/>
      <c r="F696" s="75" t="str">
        <f t="shared" si="137"/>
        <v/>
      </c>
      <c r="G696" s="66"/>
      <c r="H696" s="75" t="str">
        <f t="shared" si="138"/>
        <v/>
      </c>
      <c r="I696" s="66"/>
      <c r="J696" s="75" t="str">
        <f t="shared" si="139"/>
        <v/>
      </c>
      <c r="K696" s="66"/>
      <c r="L696" s="75"/>
      <c r="M696" s="66"/>
      <c r="N696" s="75" t="str">
        <f>IFERROR(IF(B696&lt;&gt;"", IF(AND(INDEX(Paste_Here!AW$2:AW$850, MATCH(B696, Paste_Here!A$2:A$850, 0))&lt;&gt;"", ISNUMBER(VALUE(INDEX(Paste_Here!AW$2:AW$850, MATCH(B696, Paste_Here!A$2:A$850, 0))))), INDEX(Paste_Here!AW$2:AW$850, MATCH(B696, Paste_Here!A$2:A$850, 0)), ""), ""), "")</f>
        <v/>
      </c>
      <c r="O696" s="66"/>
      <c r="P696" s="75" t="str">
        <f>IFERROR(IF(B696&lt;&gt;"", IF(AND(INDEX(Paste_Here!AX$2:AX$850, MATCH(B696, Paste_Here!A$2:A$850, 0))&lt;&gt;"", ISNUMBER(VALUE(INDEX(Paste_Here!AX$2:AX$850, MATCH(B696, Paste_Here!A$2:A$850, 0))))), INDEX(Paste_Here!AX$2:AX$850, MATCH(B696, Paste_Here!A$2:A$850, 0)), ""), ""), "")</f>
        <v/>
      </c>
      <c r="Q696" s="66"/>
      <c r="R696" s="75" t="str">
        <f>IFERROR(IF(B696&lt;&gt;"", IF(AND(INDEX(Paste_Here!AU$2:AU$850, MATCH(B696, Paste_Here!A$2:A$850, 0))&lt;&gt;"", ISNUMBER(VALUE(INDEX(Paste_Here!AU$2:AU$850, MATCH(B696, Paste_Here!A$2:A$850, 0))))), INDEX(Paste_Here!AU$2:AU$850, MATCH(B696, Paste_Here!A$2:A$850, 0)), ""), ""), "")</f>
        <v/>
      </c>
      <c r="S696" s="66"/>
      <c r="T696" s="75" t="str">
        <f>IFERROR(IF(B696&lt;&gt;"", IF(AND(INDEX(Paste_Here!AV$2:AV$850, MATCH(B696, Paste_Here!A$2:A$850, 0))&lt;&gt;"", ISNUMBER(VALUE(INDEX(Paste_Here!AV$2:AV$850, MATCH(B696, Paste_Here!A$2:A$850, 0))))), INDEX(Paste_Here!AV$2:AV$850, MATCH(B696, Paste_Here!A$2:A$850, 0)), ""), ""), "")</f>
        <v/>
      </c>
      <c r="U696" s="66"/>
      <c r="W696" s="66"/>
      <c r="Y696" s="66"/>
      <c r="Z696" s="66"/>
      <c r="AA696" s="75" t="str">
        <f t="shared" si="131"/>
        <v/>
      </c>
      <c r="AB696" s="66"/>
      <c r="AC696" s="75"/>
      <c r="AD696" s="66"/>
      <c r="AE696" s="98"/>
      <c r="AF696" s="66"/>
      <c r="AG696" s="75"/>
      <c r="AH696" s="66"/>
      <c r="AI696" s="75" t="str">
        <f>IFERROR(IF(B696&lt;&gt;"", IF(AND(INDEX(Paste_Here!AC$2:AC$850, MATCH(B696, Paste_Here!A$2:A$850, 0))&lt;&gt;"", ISNUMBER(VALUE(INDEX(Paste_Here!AC$2:AC$850, MATCH(B696, Paste_Here!A$2:A$850, 0))))), INDEX(Paste_Here!AC$2:AC$850, MATCH(B696, Paste_Here!A$2:A$850, 0)), ""), ""), "")</f>
        <v/>
      </c>
      <c r="AJ696" s="66"/>
      <c r="AK696" s="75" t="str">
        <f>IFERROR(IF(B696&lt;&gt;"", IF(ISNUMBER(SEARCH("highrisk", LOWER(INDEX(Paste_Here!AD$2:AD$850, MATCH(B696, Paste_Here!A$2:A$850, 0))))), "High Risk", IF(ISNUMBER(SEARCH("lowrisk", LOWER(INDEX(Paste_Here!AD$2:AD$850, MATCH(B696, Paste_Here!A$2:A$850, 0))))), "Low Risk", IF(ISNUMBER(SEARCH("somerisk", LOWER(INDEX(Paste_Here!AD$2:AD$850, MATCH(B696, Paste_Here!A$2:A$850, 0))))), "Some Risk", IF(ISNUMBER(SEARCH("ot", LOWER(INDEX(Paste_Here!AD$2:AD$850, MATCH(B696, Paste_Here!A$2:A$850, 0))))), "OT", "")))), ""), "")</f>
        <v/>
      </c>
      <c r="AL696" s="66"/>
      <c r="AM696" s="75"/>
      <c r="AN696" s="66"/>
      <c r="AO696" s="75" t="str">
        <f>IFERROR(IF(B696&lt;&gt;"", IF(AND(INDEX(Paste_Here!M$2:M$850, MATCH(B696, Paste_Here!A$2:A$850, 0))&lt;&gt;"", ISNUMBER(VALUE(INDEX(Paste_Here!M$2:M$850, MATCH(B696, Paste_Here!A$2:A$850, 0))))), INDEX(Paste_Here!M$2:M$850, MATCH(B696, Paste_Here!A$2:A$850, 0)), ""), ""), "")</f>
        <v/>
      </c>
      <c r="AP696" s="66"/>
      <c r="AQ696" s="75" t="str">
        <f>IFERROR(IF(B696&lt;&gt;"", IF(ISNUMBER(SEARCH("highrisk", LOWER(INDEX(Paste_Here!N$2:N$850, MATCH(B696, Paste_Here!A$2:A$850, 0))))), "High Risk", IF(ISNUMBER(SEARCH("lowrisk", LOWER(INDEX(Paste_Here!N$2:N$850, MATCH(B696, Paste_Here!A$2:A$850, 0))))), "Low Risk", IF(ISNUMBER(SEARCH("somerisk", LOWER(INDEX(Paste_Here!N$2:N$850, MATCH(B696, Paste_Here!A$2:A$850, 0))))), "Some Risk", IF(ISNUMBER(SEARCH("ot", LOWER(INDEX(Paste_Here!N$2:N$850, MATCH(B696, Paste_Here!A$2:A$850, 0))))), "OT", "")))), ""), "")</f>
        <v/>
      </c>
      <c r="AT696" s="66"/>
      <c r="AU696" s="103"/>
      <c r="AV696" s="66"/>
      <c r="AW696" s="66"/>
      <c r="AX696" s="75" t="str">
        <f t="shared" si="132"/>
        <v/>
      </c>
      <c r="AY696" s="66"/>
      <c r="AZ696" s="75"/>
      <c r="BA696" s="66"/>
      <c r="BB696" s="75"/>
      <c r="BC696" s="66"/>
      <c r="BD696" s="75"/>
      <c r="BE696" s="66"/>
      <c r="BF696" s="75" t="str">
        <f>IFERROR(IF(B696&lt;&gt;"", IF(AND(INDEX(Paste_Here!AE$2:AE$850, MATCH(B696, Paste_Here!A$2:A$850, 0))&lt;&gt;"", ISNUMBER(VALUE(INDEX(Paste_Here!AE$2:AE$850, MATCH(B696, Paste_Here!A$2:A$850, 0))))), INDEX(Paste_Here!AE$2:AE$850, MATCH(B696, Paste_Here!A$2:A$850, 0)), ""), ""), "")</f>
        <v/>
      </c>
      <c r="BG696" s="66"/>
      <c r="BH696" s="75" t="str">
        <f>IFERROR(IF(B696&lt;&gt;"", IF(ISNUMBER(SEARCH("highrisk", LOWER(INDEX(Paste_Here!AF$2:AF$850, MATCH(B696, Paste_Here!A$2:A$850, 0))))), "High Risk", IF(ISNUMBER(SEARCH("lowrisk", LOWER(INDEX(Paste_Here!AF$2:AF$850, MATCH(B696, Paste_Here!A$2:A$850, 0))))), "Low Risk", IF(ISNUMBER(SEARCH("somerisk", LOWER(INDEX(Paste_Here!AF$2:AF$850, MATCH(B696, Paste_Here!A$2:A$850, 0))))), "Some Risk", IF(ISNUMBER(SEARCH("ot", LOWER(INDEX(Paste_Here!AF$2:AF$850, MATCH(B696, Paste_Here!A$2:A$850, 0))))), "OT", "")))), ""), "")</f>
        <v/>
      </c>
      <c r="BI696" s="66"/>
      <c r="BJ696" s="75"/>
      <c r="BK696" s="66"/>
      <c r="BL696" s="75" t="str">
        <f>IFERROR(IF(B696&lt;&gt;"", IF(AND(INDEX(Paste_Here!O$2:O$850, MATCH(B696, Paste_Here!A$2:A$850, 0))&lt;&gt;"", ISNUMBER(VALUE(INDEX(Paste_Here!O$2:O$850, MATCH(B696, Paste_Here!A$2:A$850, 0))))), INDEX(Paste_Here!O$2:O$850, MATCH(B696, Paste_Here!A$2:A$850, 0)), ""), ""), "")</f>
        <v/>
      </c>
      <c r="BM696" s="66"/>
      <c r="BN696" s="75" t="str">
        <f>IFERROR(IF(B696&lt;&gt;"", IF(ISNUMBER(SEARCH("highrisk", LOWER(INDEX(Paste_Here!P$2:P$850, MATCH(B696, Paste_Here!A$2:A$850, 0))))), "High Risk", IF(ISNUMBER(SEARCH("lowrisk", LOWER(INDEX(Paste_Here!P$2:P$850, MATCH(B696, Paste_Here!A$2:A$850, 0))))), "Low Risk", IF(ISNUMBER(SEARCH("somerisk", LOWER(INDEX(Paste_Here!P$2:P$850, MATCH(B696, Paste_Here!A$2:A$850, 0))))), "Some Risk", IF(ISNUMBER(SEARCH("ot", LOWER(INDEX(Paste_Here!P$2:P$850, MATCH(B696, Paste_Here!A$2:A$850, 0))))), "OT", "")))), ""), "")</f>
        <v/>
      </c>
      <c r="BQ696" s="66"/>
      <c r="BR696" s="75"/>
      <c r="BS696" s="66"/>
      <c r="BT696" s="66"/>
      <c r="BU696" s="75" t="str">
        <f t="shared" si="133"/>
        <v/>
      </c>
      <c r="BV696" s="66"/>
      <c r="BW696" s="75"/>
      <c r="BX696" s="66"/>
      <c r="BY696" s="75"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BZ696" s="66"/>
      <c r="CA696" s="75"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CB696" s="66"/>
      <c r="CC696" s="75"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CD696" s="66"/>
      <c r="CE696" s="75"/>
      <c r="CF696" s="66"/>
      <c r="CK696" s="75"/>
      <c r="CL696" s="66"/>
      <c r="CM696" s="75"/>
      <c r="CN696" s="66"/>
      <c r="CO696" s="75"/>
      <c r="CP696" s="66"/>
      <c r="CQ696" s="66"/>
      <c r="CR696" s="75" t="str">
        <f t="shared" si="134"/>
        <v/>
      </c>
      <c r="CS696" s="66"/>
      <c r="CT696" s="75"/>
      <c r="CU696" s="66"/>
      <c r="CV696" s="75"/>
      <c r="CW696" s="66"/>
      <c r="CX696" s="75"/>
      <c r="CY696" s="66"/>
      <c r="CZ696" s="75"/>
      <c r="DA696" s="66"/>
      <c r="DB696" s="75" t="str">
        <f>IFERROR(IF(B696&lt;&gt;"", IF(AND(INDEX(Paste_Here!AK$2:AK$850, MATCH(B696, Paste_Here!A$2:A$850, 0))&lt;&gt;"", ISNUMBER(VALUE(INDEX(Paste_Here!AK$2:AK$850, MATCH(B696, Paste_Here!A$2:A$850, 0))))), INDEX(Paste_Here!AK$2:AK$850, MATCH(B696, Paste_Here!A$2:A$850, 0)), ""), ""), "")</f>
        <v/>
      </c>
      <c r="DC696" s="66"/>
      <c r="DD696" s="75" t="str">
        <f>IFERROR(IF(B696&lt;&gt;"", IF(ISNUMBER(SEARCH("highrisk", LOWER(INDEX(Paste_Here!AL$2:AL$850, MATCH(B696, Paste_Here!A$2:A$850, 0))))), "High Risk", IF(ISNUMBER(SEARCH("lowrisk", LOWER(INDEX(Paste_Here!AL$2:AL$850, MATCH(B696, Paste_Here!A$2:A$850, 0))))), "Low Risk", IF(ISNUMBER(SEARCH("somerisk", LOWER(INDEX(Paste_Here!AL$2:AL$850, MATCH(B696, Paste_Here!A$2:A$850, 0))))), "Some Risk", IF(ISNUMBER(SEARCH("ot", LOWER(INDEX(Paste_Here!AL$2:AL$850, MATCH(B696, Paste_Here!A$2:A$850, 0))))), "OT", "")))), ""), "")</f>
        <v/>
      </c>
      <c r="DE696" s="66"/>
      <c r="DF696" s="75" t="str">
        <f>IFERROR(IF(B696&lt;&gt;"", IF(AND(INDEX(Paste_Here!AM$2:AM$850, MATCH(B696, Paste_Here!A$2:A$850, 0))&lt;&gt;"", ISNUMBER(VALUE(INDEX(Paste_Here!AM$2:AM$850, MATCH(B696, Paste_Here!A$2:A$850, 0))))), INDEX(Paste_Here!AM$2:AM$850, MATCH(B696, Paste_Here!A$2:A$850, 0)), ""), ""), "")</f>
        <v/>
      </c>
      <c r="DG696" s="66"/>
      <c r="DH696" s="75" t="str">
        <f>IFERROR(IF(B696&lt;&gt;"", IF(ISNUMBER(SEARCH("highrisk", LOWER(INDEX(Paste_Here!AN$2:AN$850, MATCH(B696, Paste_Here!A$2:A$850, 0))))), "High Risk", IF(ISNUMBER(SEARCH("lowrisk", LOWER(INDEX(Paste_Here!AN$2:AN$850, MATCH(B696, Paste_Here!A$2:A$850, 0))))), "Low Risk", IF(ISNUMBER(SEARCH("somerisk", LOWER(INDEX(Paste_Here!AN$2:AN$850, MATCH(B696, Paste_Here!A$2:A$850, 0))))), "Some Risk", IF(ISNUMBER(SEARCH("ot", LOWER(INDEX(Paste_Here!AN$2:AN$850, MATCH(B696, Paste_Here!A$2:A$850, 0))))), "OT", "")))), ""), "")</f>
        <v/>
      </c>
      <c r="DI696" s="66"/>
      <c r="DJ696" s="66"/>
      <c r="DK696" s="75" t="str">
        <f t="shared" si="135"/>
        <v/>
      </c>
      <c r="DL696" s="66"/>
      <c r="DM696" s="75" t="str">
        <f>IFERROR(IF(B696&lt;&gt;"", IF(AND(INDEX(Paste_Here!Q$2:Q$850, MATCH(B696, Paste_Here!A$2:A$850, 0))&lt;&gt;"", ISNUMBER(VALUE(INDEX(Paste_Here!Q$2:Q$850, MATCH(B696, Paste_Here!A$2:A$850, 0))))), INDEX(Paste_Here!Q$2:Q$850, MATCH(B696, Paste_Here!A$2:A$850, 0)), ""), ""), "")</f>
        <v/>
      </c>
      <c r="DN696" s="66"/>
      <c r="DO696" s="75" t="str">
        <f>IFERROR(IF(B696&lt;&gt;"", IF(ISNUMBER(SEARCH("highrisk", LOWER(INDEX(Paste_Here!R$2:R$850, MATCH(B696, Paste_Here!A$2:A$850, 0))))), "High Risk", IF(ISNUMBER(SEARCH("lowrisk", LOWER(INDEX(Paste_Here!R$2:R$850, MATCH(B696, Paste_Here!A$2:A$850, 0))))), "Low Risk", IF(ISNUMBER(SEARCH("somerisk", LOWER(INDEX(Paste_Here!R$2:R$850, MATCH(B696, Paste_Here!A$2:A$850, 0))))), "Some Risk", IF(ISNUMBER(SEARCH("ot", LOWER(INDEX(Paste_Here!R$2:R$850, MATCH(B696, Paste_Here!A$2:A$850, 0))))), "OT", "")))), ""), "")</f>
        <v/>
      </c>
      <c r="DP696" s="66"/>
      <c r="DQ696" s="93" t="str">
        <f>IFERROR(IF(B696&lt;&gt;"", IF(AND(INDEX(Paste_Here!S$2:S$850, MATCH(B696, Paste_Here!A$2:A$850, 0))&lt;&gt;"", ISNUMBER(VALUE(INDEX(Paste_Here!S$2:S$850, MATCH(B696, Paste_Here!A$2:A$850, 0))))), INDEX(Paste_Here!S$2:S$850, MATCH(B696, Paste_Here!A$2:A$850, 0)), ""), ""), "")</f>
        <v/>
      </c>
      <c r="DR696" s="66"/>
      <c r="DS696" s="75"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IF(ISNUMBER(SEARCH("ot", LOWER(INDEX(Paste_Here!T$2:T$850, MATCH(B696, Paste_Here!A$2:A$850, 0))))), "OT", "")))), ""), "")</f>
        <v/>
      </c>
      <c r="DT696" s="66"/>
      <c r="DU696" s="75" t="str">
        <f>IFERROR(IF(B696&lt;&gt;"", IF(AND(INDEX(Paste_Here!U$2:U$850, MATCH(B696, Paste_Here!A$2:A$850, 0))&lt;&gt;"", ISNUMBER(VALUE(INDEX(Paste_Here!U$2:U$850, MATCH(B696, Paste_Here!A$2:A$850, 0))))), INDEX(Paste_Here!U$2:U$850, MATCH(B696, Paste_Here!A$2:A$850, 0)), ""), ""), "")</f>
        <v/>
      </c>
      <c r="DV696" s="66"/>
      <c r="DW696" s="93" t="str">
        <f>IFERROR(IF(B696&lt;&gt;"", IF(ISNUMBER(SEARCH("highrisk", LOWER(INDEX(Paste_Here!V$2:V$850, MATCH(B696, Paste_Here!A$2:A$850, 0))))), "High Risk", IF(ISNUMBER(SEARCH("lowrisk", LOWER(INDEX(Paste_Here!V$2:V$850, MATCH(B696, Paste_Here!A$2:A$850, 0))))), "Low Risk", IF(ISNUMBER(SEARCH("somerisk", LOWER(INDEX(Paste_Here!V$2:V$850, MATCH(B696, Paste_Here!A$2:A$850, 0))))), "Some Risk", IF(ISNUMBER(SEARCH("ot", LOWER(INDEX(Paste_Here!V$2:V$850, MATCH(B696, Paste_Here!A$2:A$850, 0))))), "OT", "")))), ""), "")</f>
        <v/>
      </c>
      <c r="DX696" s="66"/>
      <c r="DY696" s="75" t="str">
        <f>IFERROR(IF(B696&lt;&gt;"", IF(AND(INDEX(Paste_Here!W$2:W$850, MATCH(B696, Paste_Here!A$2:A$850, 0))&lt;&gt;"", ISNUMBER(VALUE(INDEX(Paste_Here!W$2:W$850, MATCH(B696, Paste_Here!A$2:A$850, 0))))), INDEX(Paste_Here!W$2:W$850, MATCH(B696, Paste_Here!A$2:A$850, 0)), ""), ""), "")</f>
        <v/>
      </c>
      <c r="DZ696" s="66"/>
      <c r="EA696" s="75" t="str">
        <f>IFERROR(IF(B696&lt;&gt;"", IF(ISNUMBER(SEARCH("highrisk", LOWER(INDEX(Paste_Here!X$2:X$850, MATCH(B696, Paste_Here!A$2:A$850, 0))))), "High Risk", IF(ISNUMBER(SEARCH("lowrisk", LOWER(INDEX(Paste_Here!X$2:X$850, MATCH(B696, Paste_Here!A$2:A$850, 0))))), "Low Risk", IF(ISNUMBER(SEARCH("somerisk", LOWER(INDEX(Paste_Here!X$2:X$850, MATCH(B696, Paste_Here!A$2:A$850, 0))))), "Some Risk", IF(ISNUMBER(SEARCH("ot", LOWER(INDEX(Paste_Here!X$2:X$850, MATCH(B696, Paste_Here!A$2:A$850, 0))))), "OT", "")))), ""), "")</f>
        <v/>
      </c>
      <c r="EB696" s="66"/>
      <c r="EC696" s="66"/>
      <c r="ED696" s="75" t="str">
        <f t="shared" si="140"/>
        <v/>
      </c>
      <c r="EE696" s="66"/>
      <c r="EF696" s="75" t="str">
        <f>IFERROR(IF(B696&lt;&gt;"", IF(AND(INDEX(Paste_Here!AO$2:AO$850, MATCH(B696, Paste_Here!A$2:A$850, 0))&lt;&gt;"", ISNUMBER(VALUE(INDEX(Paste_Here!AO$2:AO$850, MATCH(B696, Paste_Here!A$2:A$850, 0))))), INDEX(Paste_Here!AO$2:AO$850, MATCH(B696, Paste_Here!A$2:A$850, 0)), ""), ""), "")</f>
        <v/>
      </c>
      <c r="EG696" s="66"/>
      <c r="EH696" s="75" t="str">
        <f>IFERROR(IF(B696&lt;&gt;"", IF(ISNUMBER(SEARCH("highrisk", LOWER(INDEX(Paste_Here!AP$2:AP$850, MATCH(B696, Paste_Here!A$2:A$850, 0))))), "High Risk", IF(ISNUMBER(SEARCH("lowrisk", LOWER(INDEX(Paste_Here!AP$2:AP$850, MATCH(B696, Paste_Here!A$2:A$850, 0))))), "Low Risk", IF(ISNUMBER(SEARCH("somerisk", LOWER(INDEX(Paste_Here!AP$2:AP$850, MATCH(B696, Paste_Here!A$2:A$850, 0))))), "Some Risk", IF(ISNUMBER(SEARCH("ot", LOWER(INDEX(Paste_Here!AP$2:AP$850, MATCH(B696, Paste_Here!A$2:A$850, 0))))), "OT", "")))), ""), "")</f>
        <v/>
      </c>
      <c r="EI696" s="66"/>
      <c r="EJ696" s="93"/>
      <c r="EK696" s="66"/>
      <c r="EL696" s="75" t="str">
        <f>IFERROR(IF(B696&lt;&gt;"", IF(AND(INDEX(Paste_Here!AQ$2:AQ$850, MATCH(B696, Paste_Here!A$2:A$850, 0))&lt;&gt;"", ISNUMBER(VALUE(INDEX(Paste_Here!AQ$2:AQ$850, MATCH(B696, Paste_Here!A$2:A$850, 0))))), INDEX(Paste_Here!AQ$2:AQ$850, MATCH(B696, Paste_Here!A$2:A$850, 0)), ""), ""), "")</f>
        <v/>
      </c>
      <c r="EM696" s="66"/>
      <c r="EN696" s="75" t="str">
        <f>IFERROR(IF(B696&lt;&gt;"", IF(ISNUMBER(SEARCH("highrisk", LOWER(INDEX(Paste_Here!AR$2:AR$850, MATCH(B696, Paste_Here!A$2:A$850, 0))))), "High Risk", IF(ISNUMBER(SEARCH("lowrisk", LOWER(INDEX(Paste_Here!AR$2:AR$850, MATCH(B696, Paste_Here!A$2:A$850, 0))))), "Low Risk", IF(ISNUMBER(SEARCH("somerisk", LOWER(INDEX(Paste_Here!AR$2:AR$850, MATCH(B696, Paste_Here!A$2:A$850, 0))))), "Some Risk", IF(ISNUMBER(SEARCH("ot", LOWER(INDEX(Paste_Here!AR$2:AR$850, MATCH(B696, Paste_Here!A$2:A$850, 0))))), "OT", "")))), ""), "")</f>
        <v/>
      </c>
      <c r="EO696" s="66"/>
      <c r="EP696" s="93"/>
      <c r="EQ696" s="66"/>
      <c r="ER696" s="75"/>
      <c r="ES696" s="66"/>
      <c r="ET696" s="75"/>
      <c r="EU696" s="66"/>
      <c r="EV696" s="66"/>
      <c r="EW696" s="75" t="str">
        <f t="shared" si="141"/>
        <v/>
      </c>
      <c r="EX696" s="66"/>
      <c r="EY696" s="75" t="str">
        <f>IFERROR(IF(B696&lt;&gt;"", IF(AND(INDEX(Paste_Here!Y$2:Y$850, MATCH(B696, Paste_Here!A$2:A$850, 0))&lt;&gt;"", ISNUMBER(VALUE(INDEX(Paste_Here!Y$2:Y$850, MATCH(B696, Paste_Here!A$2:A$850, 0))))), INDEX(Paste_Here!Y$2:Y$850, MATCH(B696, Paste_Here!A$2:A$850, 0)), ""), ""), "")</f>
        <v/>
      </c>
      <c r="EZ696" s="66"/>
      <c r="FA696" s="75" t="str">
        <f>IFERROR(IF(B696&lt;&gt;"", IF(ISNUMBER(SEARCH("highrisk", LOWER(INDEX(Paste_Here!Z$2:Z$850, MATCH(B696, Paste_Here!A$2:A$850, 0))))), "High Risk", IF(ISNUMBER(SEARCH("lowrisk", LOWER(INDEX(Paste_Here!Z$2:Z$850, MATCH(B696, Paste_Here!A$2:A$850, 0))))), "Low Risk", IF(ISNUMBER(SEARCH("somerisk", LOWER(INDEX(Paste_Here!Z$2:Z$850, MATCH(B696, Paste_Here!A$2:A$850, 0))))), "Some Risk", IF(ISNUMBER(SEARCH("ot", LOWER(INDEX(Paste_Here!Z$2:Z$850, MATCH(B696, Paste_Here!A$2:A$850, 0))))), "OT", "")))), ""), "")</f>
        <v/>
      </c>
      <c r="FB696" s="66"/>
      <c r="FC696" s="93"/>
      <c r="FD696" s="66"/>
      <c r="FE696" s="75" t="str">
        <f>IFERROR(IF(B696&lt;&gt;"", IF(AND(INDEX(Paste_Here!AA$2:AA$850, MATCH(B696, Paste_Here!A$2:A$850, 0))&lt;&gt;"", ISNUMBER(VALUE(INDEX(Paste_Here!AA$2:AA$850, MATCH(B696, Paste_Here!A$2:A$850, 0))))), INDEX(Paste_Here!AA$2:AA$850, MATCH(B696, Paste_Here!A$2:A$850, 0)), ""), ""), "")</f>
        <v/>
      </c>
      <c r="FF696" s="66"/>
      <c r="FG696" s="75" t="str">
        <f>IFERROR(IF(B696&lt;&gt;"", IF(ISNUMBER(SEARCH("highrisk", LOWER(INDEX(Paste_Here!AB$2:AB$850, MATCH(B696, Paste_Here!A$2:A$850, 0))))), "High Risk", IF(ISNUMBER(SEARCH("lowrisk", LOWER(INDEX(Paste_Here!AB$2:AB$850, MATCH(B696, Paste_Here!A$2:A$850, 0))))), "Low Risk", IF(ISNUMBER(SEARCH("somerisk", LOWER(INDEX(Paste_Here!AB$2:AB$850, MATCH(B696, Paste_Here!A$2:A$850, 0))))), "Some Risk", IF(ISNUMBER(SEARCH("ot", LOWER(INDEX(Paste_Here!AB$2:AB$850, MATCH(B696, Paste_Here!A$2:A$850, 0))))), "OT", "")))), ""), "")</f>
        <v/>
      </c>
      <c r="FH696" s="66"/>
      <c r="FI696" s="93"/>
      <c r="FJ696" s="66"/>
      <c r="FK696" s="75"/>
      <c r="FL696" s="66"/>
      <c r="FM696" s="75"/>
      <c r="FN696" s="66"/>
      <c r="FO696" s="66"/>
      <c r="FP696" s="75" t="str">
        <f t="shared" si="136"/>
        <v/>
      </c>
      <c r="FQ696" s="66"/>
      <c r="FR696" s="75" t="str">
        <f>IFERROR(IF(B696&lt;&gt;"", IF(ISNUMBER(SEARCH("s", LOWER(INDEX(Paste_Here!L$2:L$850, MATCH(B696, Paste_Here!A$2:A$850, 0))))), "Yes", IF(INDEX(Paste_Here!L$2:L$850, MATCH(B696, Paste_Here!A$2:A$850, 0))&lt;&gt;"", "No", "")), ""), "")</f>
        <v/>
      </c>
      <c r="FS696" s="66"/>
      <c r="FT696" s="75" t="str">
        <f>IFERROR(IF(B696&lt;&gt;"", IF(ISNUMBER(SEARCH("yes", LOWER(INDEX(Paste_Here!F$2:F$850, MATCH(B696, Paste_Here!A$2:A$850, 0))))), "Yes", IF(ISNUMBER(SEARCH("no", LOWER(INDEX(Paste_Here!F$2:F$850, MATCH(B696, Paste_Here!A$2:A$850, 0))))), "No", "")), ""), "")</f>
        <v/>
      </c>
      <c r="FU696" s="66"/>
      <c r="FV696" s="75" t="str">
        <f>IFERROR(IF(B696&lt;&gt;"", IF(ISNUMBER(SEARCH("english language learner", LOWER(INDEX(Paste_Here!C$2:C$850, MATCH(B696, Paste_Here!A$2:A$850, 0))))), "Yes", ""), ""), "")</f>
        <v/>
      </c>
      <c r="FW696" s="66"/>
      <c r="FX696" s="75" t="str">
        <f>IFERROR(IF(B696&lt;&gt;"", IF(OR(ISNUMBER(SEARCH("b", LOWER(INDEX(Paste_Here!J$2:J$850, MATCH(B696, Paste_Here!A$2:A$850, 0))))), ISNUMBER(SEARCH("h", LOWER(INDEX(Paste_Here!J$2:J$850, MATCH(B696, Paste_Here!A$2:A$850, 0))))), ISNUMBER(SEARCH("i", LOWER(INDEX(Paste_Here!J$2:J$850, MATCH(B696, Paste_Here!A$2:A$850, 0)))))), "Yes", IF(INDEX(Paste_Here!J$2:J$850, MATCH(B696, Paste_Here!A$2:A$850, 0))&lt;&gt;"", "No", "")), ""), "")</f>
        <v/>
      </c>
      <c r="FY696" s="66"/>
      <c r="FZ696" s="75" t="str">
        <f>IFERROR(IF(B696&lt;&gt;"", IF(ISNUMBER(SEARCH("yes", LOWER(INDEX(Paste_Here!K$2:K$850, MATCH(B696, Paste_Here!A$2:A$850, 0))))), "Yes", IF(ISNUMBER(SEARCH("no", LOWER(INDEX(Paste_Here!K$2:K$850, MATCH(B696, Paste_Here!A$2:A$850, 0))))), "No", "")), ""), "")</f>
        <v/>
      </c>
      <c r="GA696" s="66"/>
      <c r="GB696" s="75" t="str">
        <f>IFERROR(IF(B696&lt;&gt;"", IF(ISNUMBER(SEARCH("transitional 2", LOWER(INDEX(Paste_Here!C$2:C$850, MATCH(B696, Paste_Here!A$2:A$850, 0))))), "T2",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GC696" s="66"/>
      <c r="GD696" s="75"/>
      <c r="GE696" s="66"/>
      <c r="GF696" s="75"/>
      <c r="GG696" s="66"/>
      <c r="GH696" s="75"/>
      <c r="GI696" s="66"/>
      <c r="GK696" s="1" t="str" cm="1">
        <f t="array" ref="GK696">IFERROR(INDEX(Paste_Here!$B$2:$B$850, MATCH(0, COUNTIF(GK$4:GK695, Paste_Here!$B$2:$B$850) + IF(Paste_Here!$B$2:$B$850="", 1, 0), 0)), "")</f>
        <v/>
      </c>
      <c r="GL696" s="1" t="str">
        <f>IF(GK696&lt;&gt;"", INDEX(Paste_Here!$A$2:$A$850, MATCH(GK696, Paste_Here!$B$2:$B$850, 0)), "")</f>
        <v/>
      </c>
      <c r="GM696" s="1" t="str">
        <f t="shared" si="142"/>
        <v/>
      </c>
      <c r="GN696" s="1" t="str" cm="1">
        <f t="array" ref="GN696">IFERROR(INDEX($GM$5:$GM$850, MATCH(SMALL(IF($GM$5:$GM$850&lt;&gt;"", COUNTIF($GM$5:$GM$850, "&lt;"&amp;$GM$5:$GM$850)+1), ROW()-ROW($GN$5)+1), COUNTIF($GM$5:$GM$850, "&lt;"&amp;$GM$5:$GM$850)+1, 0)), "")</f>
        <v/>
      </c>
    </row>
    <row r="697" spans="1:196">
      <c r="A697" s="66"/>
      <c r="B697" s="75" t="str">
        <f t="shared" si="130"/>
        <v/>
      </c>
      <c r="C697" s="66"/>
      <c r="D697" s="75" t="str">
        <f>IFERROR(IF(AND(INDEX(Paste_Here!N$2:N$850, MATCH(B697, Paste_Here!A$2:A$850, 0)) = ""), "", IF(UPPER(INDEX(Paste_Here!N$2:N$850, MATCH(B697, Paste_Here!A$2:A$850, 0))) = "YES", "Yes", IF(UPPER(INDEX(Paste_Here!N$2:N$850, MATCH(B697, Paste_Here!A$2:A$850, 0))) = "NO", "No", ""))), "")</f>
        <v/>
      </c>
      <c r="E697" s="66"/>
      <c r="F697" s="75" t="str">
        <f t="shared" si="137"/>
        <v/>
      </c>
      <c r="G697" s="66"/>
      <c r="H697" s="75" t="str">
        <f t="shared" si="138"/>
        <v/>
      </c>
      <c r="I697" s="66"/>
      <c r="J697" s="75" t="str">
        <f t="shared" si="139"/>
        <v/>
      </c>
      <c r="K697" s="66"/>
      <c r="L697" s="75"/>
      <c r="M697" s="66"/>
      <c r="N697" s="75" t="str">
        <f>IFERROR(IF(B697&lt;&gt;"", IF(AND(INDEX(Paste_Here!AW$2:AW$850, MATCH(B697, Paste_Here!A$2:A$850, 0))&lt;&gt;"", ISNUMBER(VALUE(INDEX(Paste_Here!AW$2:AW$850, MATCH(B697, Paste_Here!A$2:A$850, 0))))), INDEX(Paste_Here!AW$2:AW$850, MATCH(B697, Paste_Here!A$2:A$850, 0)), ""), ""), "")</f>
        <v/>
      </c>
      <c r="O697" s="66"/>
      <c r="P697" s="75" t="str">
        <f>IFERROR(IF(B697&lt;&gt;"", IF(AND(INDEX(Paste_Here!AX$2:AX$850, MATCH(B697, Paste_Here!A$2:A$850, 0))&lt;&gt;"", ISNUMBER(VALUE(INDEX(Paste_Here!AX$2:AX$850, MATCH(B697, Paste_Here!A$2:A$850, 0))))), INDEX(Paste_Here!AX$2:AX$850, MATCH(B697, Paste_Here!A$2:A$850, 0)), ""), ""), "")</f>
        <v/>
      </c>
      <c r="Q697" s="66"/>
      <c r="R697" s="75" t="str">
        <f>IFERROR(IF(B697&lt;&gt;"", IF(AND(INDEX(Paste_Here!AU$2:AU$850, MATCH(B697, Paste_Here!A$2:A$850, 0))&lt;&gt;"", ISNUMBER(VALUE(INDEX(Paste_Here!AU$2:AU$850, MATCH(B697, Paste_Here!A$2:A$850, 0))))), INDEX(Paste_Here!AU$2:AU$850, MATCH(B697, Paste_Here!A$2:A$850, 0)), ""), ""), "")</f>
        <v/>
      </c>
      <c r="S697" s="66"/>
      <c r="T697" s="75" t="str">
        <f>IFERROR(IF(B697&lt;&gt;"", IF(AND(INDEX(Paste_Here!AV$2:AV$850, MATCH(B697, Paste_Here!A$2:A$850, 0))&lt;&gt;"", ISNUMBER(VALUE(INDEX(Paste_Here!AV$2:AV$850, MATCH(B697, Paste_Here!A$2:A$850, 0))))), INDEX(Paste_Here!AV$2:AV$850, MATCH(B697, Paste_Here!A$2:A$850, 0)), ""), ""), "")</f>
        <v/>
      </c>
      <c r="U697" s="66"/>
      <c r="W697" s="66"/>
      <c r="Y697" s="66"/>
      <c r="Z697" s="66"/>
      <c r="AA697" s="75" t="str">
        <f t="shared" si="131"/>
        <v/>
      </c>
      <c r="AB697" s="66"/>
      <c r="AC697" s="75"/>
      <c r="AD697" s="66"/>
      <c r="AE697" s="98"/>
      <c r="AF697" s="66"/>
      <c r="AG697" s="75"/>
      <c r="AH697" s="66"/>
      <c r="AI697" s="75" t="str">
        <f>IFERROR(IF(B697&lt;&gt;"", IF(AND(INDEX(Paste_Here!AC$2:AC$850, MATCH(B697, Paste_Here!A$2:A$850, 0))&lt;&gt;"", ISNUMBER(VALUE(INDEX(Paste_Here!AC$2:AC$850, MATCH(B697, Paste_Here!A$2:A$850, 0))))), INDEX(Paste_Here!AC$2:AC$850, MATCH(B697, Paste_Here!A$2:A$850, 0)), ""), ""), "")</f>
        <v/>
      </c>
      <c r="AJ697" s="66"/>
      <c r="AK697" s="75" t="str">
        <f>IFERROR(IF(B697&lt;&gt;"", IF(ISNUMBER(SEARCH("highrisk", LOWER(INDEX(Paste_Here!AD$2:AD$850, MATCH(B697, Paste_Here!A$2:A$850, 0))))), "High Risk", IF(ISNUMBER(SEARCH("lowrisk", LOWER(INDEX(Paste_Here!AD$2:AD$850, MATCH(B697, Paste_Here!A$2:A$850, 0))))), "Low Risk", IF(ISNUMBER(SEARCH("somerisk", LOWER(INDEX(Paste_Here!AD$2:AD$850, MATCH(B697, Paste_Here!A$2:A$850, 0))))), "Some Risk", IF(ISNUMBER(SEARCH("ot", LOWER(INDEX(Paste_Here!AD$2:AD$850, MATCH(B697, Paste_Here!A$2:A$850, 0))))), "OT", "")))), ""), "")</f>
        <v/>
      </c>
      <c r="AL697" s="66"/>
      <c r="AM697" s="75"/>
      <c r="AN697" s="66"/>
      <c r="AO697" s="75" t="str">
        <f>IFERROR(IF(B697&lt;&gt;"", IF(AND(INDEX(Paste_Here!M$2:M$850, MATCH(B697, Paste_Here!A$2:A$850, 0))&lt;&gt;"", ISNUMBER(VALUE(INDEX(Paste_Here!M$2:M$850, MATCH(B697, Paste_Here!A$2:A$850, 0))))), INDEX(Paste_Here!M$2:M$850, MATCH(B697, Paste_Here!A$2:A$850, 0)), ""), ""), "")</f>
        <v/>
      </c>
      <c r="AP697" s="66"/>
      <c r="AQ697" s="75" t="str">
        <f>IFERROR(IF(B697&lt;&gt;"", IF(ISNUMBER(SEARCH("highrisk", LOWER(INDEX(Paste_Here!N$2:N$850, MATCH(B697, Paste_Here!A$2:A$850, 0))))), "High Risk", IF(ISNUMBER(SEARCH("lowrisk", LOWER(INDEX(Paste_Here!N$2:N$850, MATCH(B697, Paste_Here!A$2:A$850, 0))))), "Low Risk", IF(ISNUMBER(SEARCH("somerisk", LOWER(INDEX(Paste_Here!N$2:N$850, MATCH(B697, Paste_Here!A$2:A$850, 0))))), "Some Risk", IF(ISNUMBER(SEARCH("ot", LOWER(INDEX(Paste_Here!N$2:N$850, MATCH(B697, Paste_Here!A$2:A$850, 0))))), "OT", "")))), ""), "")</f>
        <v/>
      </c>
      <c r="AT697" s="66"/>
      <c r="AU697" s="103"/>
      <c r="AV697" s="66"/>
      <c r="AW697" s="66"/>
      <c r="AX697" s="75" t="str">
        <f t="shared" si="132"/>
        <v/>
      </c>
      <c r="AY697" s="66"/>
      <c r="AZ697" s="75"/>
      <c r="BA697" s="66"/>
      <c r="BB697" s="75"/>
      <c r="BC697" s="66"/>
      <c r="BD697" s="75"/>
      <c r="BE697" s="66"/>
      <c r="BF697" s="75" t="str">
        <f>IFERROR(IF(B697&lt;&gt;"", IF(AND(INDEX(Paste_Here!AE$2:AE$850, MATCH(B697, Paste_Here!A$2:A$850, 0))&lt;&gt;"", ISNUMBER(VALUE(INDEX(Paste_Here!AE$2:AE$850, MATCH(B697, Paste_Here!A$2:A$850, 0))))), INDEX(Paste_Here!AE$2:AE$850, MATCH(B697, Paste_Here!A$2:A$850, 0)), ""), ""), "")</f>
        <v/>
      </c>
      <c r="BG697" s="66"/>
      <c r="BH697" s="75" t="str">
        <f>IFERROR(IF(B697&lt;&gt;"", IF(ISNUMBER(SEARCH("highrisk", LOWER(INDEX(Paste_Here!AF$2:AF$850, MATCH(B697, Paste_Here!A$2:A$850, 0))))), "High Risk", IF(ISNUMBER(SEARCH("lowrisk", LOWER(INDEX(Paste_Here!AF$2:AF$850, MATCH(B697, Paste_Here!A$2:A$850, 0))))), "Low Risk", IF(ISNUMBER(SEARCH("somerisk", LOWER(INDEX(Paste_Here!AF$2:AF$850, MATCH(B697, Paste_Here!A$2:A$850, 0))))), "Some Risk", IF(ISNUMBER(SEARCH("ot", LOWER(INDEX(Paste_Here!AF$2:AF$850, MATCH(B697, Paste_Here!A$2:A$850, 0))))), "OT", "")))), ""), "")</f>
        <v/>
      </c>
      <c r="BI697" s="66"/>
      <c r="BJ697" s="75"/>
      <c r="BK697" s="66"/>
      <c r="BL697" s="75" t="str">
        <f>IFERROR(IF(B697&lt;&gt;"", IF(AND(INDEX(Paste_Here!O$2:O$850, MATCH(B697, Paste_Here!A$2:A$850, 0))&lt;&gt;"", ISNUMBER(VALUE(INDEX(Paste_Here!O$2:O$850, MATCH(B697, Paste_Here!A$2:A$850, 0))))), INDEX(Paste_Here!O$2:O$850, MATCH(B697, Paste_Here!A$2:A$850, 0)), ""), ""), "")</f>
        <v/>
      </c>
      <c r="BM697" s="66"/>
      <c r="BN697" s="75" t="str">
        <f>IFERROR(IF(B697&lt;&gt;"", IF(ISNUMBER(SEARCH("highrisk", LOWER(INDEX(Paste_Here!P$2:P$850, MATCH(B697, Paste_Here!A$2:A$850, 0))))), "High Risk", IF(ISNUMBER(SEARCH("lowrisk", LOWER(INDEX(Paste_Here!P$2:P$850, MATCH(B697, Paste_Here!A$2:A$850, 0))))), "Low Risk", IF(ISNUMBER(SEARCH("somerisk", LOWER(INDEX(Paste_Here!P$2:P$850, MATCH(B697, Paste_Here!A$2:A$850, 0))))), "Some Risk", IF(ISNUMBER(SEARCH("ot", LOWER(INDEX(Paste_Here!P$2:P$850, MATCH(B697, Paste_Here!A$2:A$850, 0))))), "OT", "")))), ""), "")</f>
        <v/>
      </c>
      <c r="BQ697" s="66"/>
      <c r="BR697" s="75"/>
      <c r="BS697" s="66"/>
      <c r="BT697" s="66"/>
      <c r="BU697" s="75" t="str">
        <f t="shared" si="133"/>
        <v/>
      </c>
      <c r="BV697" s="66"/>
      <c r="BW697" s="75"/>
      <c r="BX697" s="66"/>
      <c r="BY697" s="75"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BZ697" s="66"/>
      <c r="CA697" s="75"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CB697" s="66"/>
      <c r="CC697" s="75"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CD697" s="66"/>
      <c r="CE697" s="75"/>
      <c r="CF697" s="66"/>
      <c r="CK697" s="75"/>
      <c r="CL697" s="66"/>
      <c r="CM697" s="75"/>
      <c r="CN697" s="66"/>
      <c r="CO697" s="75"/>
      <c r="CP697" s="66"/>
      <c r="CQ697" s="66"/>
      <c r="CR697" s="75" t="str">
        <f t="shared" si="134"/>
        <v/>
      </c>
      <c r="CS697" s="66"/>
      <c r="CT697" s="75"/>
      <c r="CU697" s="66"/>
      <c r="CV697" s="75"/>
      <c r="CW697" s="66"/>
      <c r="CX697" s="75"/>
      <c r="CY697" s="66"/>
      <c r="CZ697" s="75"/>
      <c r="DA697" s="66"/>
      <c r="DB697" s="75" t="str">
        <f>IFERROR(IF(B697&lt;&gt;"", IF(AND(INDEX(Paste_Here!AK$2:AK$850, MATCH(B697, Paste_Here!A$2:A$850, 0))&lt;&gt;"", ISNUMBER(VALUE(INDEX(Paste_Here!AK$2:AK$850, MATCH(B697, Paste_Here!A$2:A$850, 0))))), INDEX(Paste_Here!AK$2:AK$850, MATCH(B697, Paste_Here!A$2:A$850, 0)), ""), ""), "")</f>
        <v/>
      </c>
      <c r="DC697" s="66"/>
      <c r="DD697" s="75" t="str">
        <f>IFERROR(IF(B697&lt;&gt;"", IF(ISNUMBER(SEARCH("highrisk", LOWER(INDEX(Paste_Here!AL$2:AL$850, MATCH(B697, Paste_Here!A$2:A$850, 0))))), "High Risk", IF(ISNUMBER(SEARCH("lowrisk", LOWER(INDEX(Paste_Here!AL$2:AL$850, MATCH(B697, Paste_Here!A$2:A$850, 0))))), "Low Risk", IF(ISNUMBER(SEARCH("somerisk", LOWER(INDEX(Paste_Here!AL$2:AL$850, MATCH(B697, Paste_Here!A$2:A$850, 0))))), "Some Risk", IF(ISNUMBER(SEARCH("ot", LOWER(INDEX(Paste_Here!AL$2:AL$850, MATCH(B697, Paste_Here!A$2:A$850, 0))))), "OT", "")))), ""), "")</f>
        <v/>
      </c>
      <c r="DE697" s="66"/>
      <c r="DF697" s="75" t="str">
        <f>IFERROR(IF(B697&lt;&gt;"", IF(AND(INDEX(Paste_Here!AM$2:AM$850, MATCH(B697, Paste_Here!A$2:A$850, 0))&lt;&gt;"", ISNUMBER(VALUE(INDEX(Paste_Here!AM$2:AM$850, MATCH(B697, Paste_Here!A$2:A$850, 0))))), INDEX(Paste_Here!AM$2:AM$850, MATCH(B697, Paste_Here!A$2:A$850, 0)), ""), ""), "")</f>
        <v/>
      </c>
      <c r="DG697" s="66"/>
      <c r="DH697" s="75" t="str">
        <f>IFERROR(IF(B697&lt;&gt;"", IF(ISNUMBER(SEARCH("highrisk", LOWER(INDEX(Paste_Here!AN$2:AN$850, MATCH(B697, Paste_Here!A$2:A$850, 0))))), "High Risk", IF(ISNUMBER(SEARCH("lowrisk", LOWER(INDEX(Paste_Here!AN$2:AN$850, MATCH(B697, Paste_Here!A$2:A$850, 0))))), "Low Risk", IF(ISNUMBER(SEARCH("somerisk", LOWER(INDEX(Paste_Here!AN$2:AN$850, MATCH(B697, Paste_Here!A$2:A$850, 0))))), "Some Risk", IF(ISNUMBER(SEARCH("ot", LOWER(INDEX(Paste_Here!AN$2:AN$850, MATCH(B697, Paste_Here!A$2:A$850, 0))))), "OT", "")))), ""), "")</f>
        <v/>
      </c>
      <c r="DI697" s="66"/>
      <c r="DJ697" s="66"/>
      <c r="DK697" s="75" t="str">
        <f t="shared" si="135"/>
        <v/>
      </c>
      <c r="DL697" s="66"/>
      <c r="DM697" s="75" t="str">
        <f>IFERROR(IF(B697&lt;&gt;"", IF(AND(INDEX(Paste_Here!Q$2:Q$850, MATCH(B697, Paste_Here!A$2:A$850, 0))&lt;&gt;"", ISNUMBER(VALUE(INDEX(Paste_Here!Q$2:Q$850, MATCH(B697, Paste_Here!A$2:A$850, 0))))), INDEX(Paste_Here!Q$2:Q$850, MATCH(B697, Paste_Here!A$2:A$850, 0)), ""), ""), "")</f>
        <v/>
      </c>
      <c r="DN697" s="66"/>
      <c r="DO697" s="75" t="str">
        <f>IFERROR(IF(B697&lt;&gt;"", IF(ISNUMBER(SEARCH("highrisk", LOWER(INDEX(Paste_Here!R$2:R$850, MATCH(B697, Paste_Here!A$2:A$850, 0))))), "High Risk", IF(ISNUMBER(SEARCH("lowrisk", LOWER(INDEX(Paste_Here!R$2:R$850, MATCH(B697, Paste_Here!A$2:A$850, 0))))), "Low Risk", IF(ISNUMBER(SEARCH("somerisk", LOWER(INDEX(Paste_Here!R$2:R$850, MATCH(B697, Paste_Here!A$2:A$850, 0))))), "Some Risk", IF(ISNUMBER(SEARCH("ot", LOWER(INDEX(Paste_Here!R$2:R$850, MATCH(B697, Paste_Here!A$2:A$850, 0))))), "OT", "")))), ""), "")</f>
        <v/>
      </c>
      <c r="DP697" s="66"/>
      <c r="DQ697" s="93" t="str">
        <f>IFERROR(IF(B697&lt;&gt;"", IF(AND(INDEX(Paste_Here!S$2:S$850, MATCH(B697, Paste_Here!A$2:A$850, 0))&lt;&gt;"", ISNUMBER(VALUE(INDEX(Paste_Here!S$2:S$850, MATCH(B697, Paste_Here!A$2:A$850, 0))))), INDEX(Paste_Here!S$2:S$850, MATCH(B697, Paste_Here!A$2:A$850, 0)), ""), ""), "")</f>
        <v/>
      </c>
      <c r="DR697" s="66"/>
      <c r="DS697" s="75"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IF(ISNUMBER(SEARCH("ot", LOWER(INDEX(Paste_Here!T$2:T$850, MATCH(B697, Paste_Here!A$2:A$850, 0))))), "OT", "")))), ""), "")</f>
        <v/>
      </c>
      <c r="DT697" s="66"/>
      <c r="DU697" s="75" t="str">
        <f>IFERROR(IF(B697&lt;&gt;"", IF(AND(INDEX(Paste_Here!U$2:U$850, MATCH(B697, Paste_Here!A$2:A$850, 0))&lt;&gt;"", ISNUMBER(VALUE(INDEX(Paste_Here!U$2:U$850, MATCH(B697, Paste_Here!A$2:A$850, 0))))), INDEX(Paste_Here!U$2:U$850, MATCH(B697, Paste_Here!A$2:A$850, 0)), ""), ""), "")</f>
        <v/>
      </c>
      <c r="DV697" s="66"/>
      <c r="DW697" s="93" t="str">
        <f>IFERROR(IF(B697&lt;&gt;"", IF(ISNUMBER(SEARCH("highrisk", LOWER(INDEX(Paste_Here!V$2:V$850, MATCH(B697, Paste_Here!A$2:A$850, 0))))), "High Risk", IF(ISNUMBER(SEARCH("lowrisk", LOWER(INDEX(Paste_Here!V$2:V$850, MATCH(B697, Paste_Here!A$2:A$850, 0))))), "Low Risk", IF(ISNUMBER(SEARCH("somerisk", LOWER(INDEX(Paste_Here!V$2:V$850, MATCH(B697, Paste_Here!A$2:A$850, 0))))), "Some Risk", IF(ISNUMBER(SEARCH("ot", LOWER(INDEX(Paste_Here!V$2:V$850, MATCH(B697, Paste_Here!A$2:A$850, 0))))), "OT", "")))), ""), "")</f>
        <v/>
      </c>
      <c r="DX697" s="66"/>
      <c r="DY697" s="75" t="str">
        <f>IFERROR(IF(B697&lt;&gt;"", IF(AND(INDEX(Paste_Here!W$2:W$850, MATCH(B697, Paste_Here!A$2:A$850, 0))&lt;&gt;"", ISNUMBER(VALUE(INDEX(Paste_Here!W$2:W$850, MATCH(B697, Paste_Here!A$2:A$850, 0))))), INDEX(Paste_Here!W$2:W$850, MATCH(B697, Paste_Here!A$2:A$850, 0)), ""), ""), "")</f>
        <v/>
      </c>
      <c r="DZ697" s="66"/>
      <c r="EA697" s="75" t="str">
        <f>IFERROR(IF(B697&lt;&gt;"", IF(ISNUMBER(SEARCH("highrisk", LOWER(INDEX(Paste_Here!X$2:X$850, MATCH(B697, Paste_Here!A$2:A$850, 0))))), "High Risk", IF(ISNUMBER(SEARCH("lowrisk", LOWER(INDEX(Paste_Here!X$2:X$850, MATCH(B697, Paste_Here!A$2:A$850, 0))))), "Low Risk", IF(ISNUMBER(SEARCH("somerisk", LOWER(INDEX(Paste_Here!X$2:X$850, MATCH(B697, Paste_Here!A$2:A$850, 0))))), "Some Risk", IF(ISNUMBER(SEARCH("ot", LOWER(INDEX(Paste_Here!X$2:X$850, MATCH(B697, Paste_Here!A$2:A$850, 0))))), "OT", "")))), ""), "")</f>
        <v/>
      </c>
      <c r="EB697" s="66"/>
      <c r="EC697" s="66"/>
      <c r="ED697" s="75" t="str">
        <f t="shared" si="140"/>
        <v/>
      </c>
      <c r="EE697" s="66"/>
      <c r="EF697" s="75" t="str">
        <f>IFERROR(IF(B697&lt;&gt;"", IF(AND(INDEX(Paste_Here!AO$2:AO$850, MATCH(B697, Paste_Here!A$2:A$850, 0))&lt;&gt;"", ISNUMBER(VALUE(INDEX(Paste_Here!AO$2:AO$850, MATCH(B697, Paste_Here!A$2:A$850, 0))))), INDEX(Paste_Here!AO$2:AO$850, MATCH(B697, Paste_Here!A$2:A$850, 0)), ""), ""), "")</f>
        <v/>
      </c>
      <c r="EG697" s="66"/>
      <c r="EH697" s="75" t="str">
        <f>IFERROR(IF(B697&lt;&gt;"", IF(ISNUMBER(SEARCH("highrisk", LOWER(INDEX(Paste_Here!AP$2:AP$850, MATCH(B697, Paste_Here!A$2:A$850, 0))))), "High Risk", IF(ISNUMBER(SEARCH("lowrisk", LOWER(INDEX(Paste_Here!AP$2:AP$850, MATCH(B697, Paste_Here!A$2:A$850, 0))))), "Low Risk", IF(ISNUMBER(SEARCH("somerisk", LOWER(INDEX(Paste_Here!AP$2:AP$850, MATCH(B697, Paste_Here!A$2:A$850, 0))))), "Some Risk", IF(ISNUMBER(SEARCH("ot", LOWER(INDEX(Paste_Here!AP$2:AP$850, MATCH(B697, Paste_Here!A$2:A$850, 0))))), "OT", "")))), ""), "")</f>
        <v/>
      </c>
      <c r="EI697" s="66"/>
      <c r="EJ697" s="93"/>
      <c r="EK697" s="66"/>
      <c r="EL697" s="75" t="str">
        <f>IFERROR(IF(B697&lt;&gt;"", IF(AND(INDEX(Paste_Here!AQ$2:AQ$850, MATCH(B697, Paste_Here!A$2:A$850, 0))&lt;&gt;"", ISNUMBER(VALUE(INDEX(Paste_Here!AQ$2:AQ$850, MATCH(B697, Paste_Here!A$2:A$850, 0))))), INDEX(Paste_Here!AQ$2:AQ$850, MATCH(B697, Paste_Here!A$2:A$850, 0)), ""), ""), "")</f>
        <v/>
      </c>
      <c r="EM697" s="66"/>
      <c r="EN697" s="75" t="str">
        <f>IFERROR(IF(B697&lt;&gt;"", IF(ISNUMBER(SEARCH("highrisk", LOWER(INDEX(Paste_Here!AR$2:AR$850, MATCH(B697, Paste_Here!A$2:A$850, 0))))), "High Risk", IF(ISNUMBER(SEARCH("lowrisk", LOWER(INDEX(Paste_Here!AR$2:AR$850, MATCH(B697, Paste_Here!A$2:A$850, 0))))), "Low Risk", IF(ISNUMBER(SEARCH("somerisk", LOWER(INDEX(Paste_Here!AR$2:AR$850, MATCH(B697, Paste_Here!A$2:A$850, 0))))), "Some Risk", IF(ISNUMBER(SEARCH("ot", LOWER(INDEX(Paste_Here!AR$2:AR$850, MATCH(B697, Paste_Here!A$2:A$850, 0))))), "OT", "")))), ""), "")</f>
        <v/>
      </c>
      <c r="EO697" s="66"/>
      <c r="EP697" s="93"/>
      <c r="EQ697" s="66"/>
      <c r="ER697" s="75"/>
      <c r="ES697" s="66"/>
      <c r="ET697" s="75"/>
      <c r="EU697" s="66"/>
      <c r="EV697" s="66"/>
      <c r="EW697" s="75" t="str">
        <f t="shared" si="141"/>
        <v/>
      </c>
      <c r="EX697" s="66"/>
      <c r="EY697" s="75" t="str">
        <f>IFERROR(IF(B697&lt;&gt;"", IF(AND(INDEX(Paste_Here!Y$2:Y$850, MATCH(B697, Paste_Here!A$2:A$850, 0))&lt;&gt;"", ISNUMBER(VALUE(INDEX(Paste_Here!Y$2:Y$850, MATCH(B697, Paste_Here!A$2:A$850, 0))))), INDEX(Paste_Here!Y$2:Y$850, MATCH(B697, Paste_Here!A$2:A$850, 0)), ""), ""), "")</f>
        <v/>
      </c>
      <c r="EZ697" s="66"/>
      <c r="FA697" s="75" t="str">
        <f>IFERROR(IF(B697&lt;&gt;"", IF(ISNUMBER(SEARCH("highrisk", LOWER(INDEX(Paste_Here!Z$2:Z$850, MATCH(B697, Paste_Here!A$2:A$850, 0))))), "High Risk", IF(ISNUMBER(SEARCH("lowrisk", LOWER(INDEX(Paste_Here!Z$2:Z$850, MATCH(B697, Paste_Here!A$2:A$850, 0))))), "Low Risk", IF(ISNUMBER(SEARCH("somerisk", LOWER(INDEX(Paste_Here!Z$2:Z$850, MATCH(B697, Paste_Here!A$2:A$850, 0))))), "Some Risk", IF(ISNUMBER(SEARCH("ot", LOWER(INDEX(Paste_Here!Z$2:Z$850, MATCH(B697, Paste_Here!A$2:A$850, 0))))), "OT", "")))), ""), "")</f>
        <v/>
      </c>
      <c r="FB697" s="66"/>
      <c r="FC697" s="93"/>
      <c r="FD697" s="66"/>
      <c r="FE697" s="75" t="str">
        <f>IFERROR(IF(B697&lt;&gt;"", IF(AND(INDEX(Paste_Here!AA$2:AA$850, MATCH(B697, Paste_Here!A$2:A$850, 0))&lt;&gt;"", ISNUMBER(VALUE(INDEX(Paste_Here!AA$2:AA$850, MATCH(B697, Paste_Here!A$2:A$850, 0))))), INDEX(Paste_Here!AA$2:AA$850, MATCH(B697, Paste_Here!A$2:A$850, 0)), ""), ""), "")</f>
        <v/>
      </c>
      <c r="FF697" s="66"/>
      <c r="FG697" s="75" t="str">
        <f>IFERROR(IF(B697&lt;&gt;"", IF(ISNUMBER(SEARCH("highrisk", LOWER(INDEX(Paste_Here!AB$2:AB$850, MATCH(B697, Paste_Here!A$2:A$850, 0))))), "High Risk", IF(ISNUMBER(SEARCH("lowrisk", LOWER(INDEX(Paste_Here!AB$2:AB$850, MATCH(B697, Paste_Here!A$2:A$850, 0))))), "Low Risk", IF(ISNUMBER(SEARCH("somerisk", LOWER(INDEX(Paste_Here!AB$2:AB$850, MATCH(B697, Paste_Here!A$2:A$850, 0))))), "Some Risk", IF(ISNUMBER(SEARCH("ot", LOWER(INDEX(Paste_Here!AB$2:AB$850, MATCH(B697, Paste_Here!A$2:A$850, 0))))), "OT", "")))), ""), "")</f>
        <v/>
      </c>
      <c r="FH697" s="66"/>
      <c r="FI697" s="93"/>
      <c r="FJ697" s="66"/>
      <c r="FK697" s="75"/>
      <c r="FL697" s="66"/>
      <c r="FM697" s="75"/>
      <c r="FN697" s="66"/>
      <c r="FO697" s="66"/>
      <c r="FP697" s="75" t="str">
        <f t="shared" si="136"/>
        <v/>
      </c>
      <c r="FQ697" s="66"/>
      <c r="FR697" s="75" t="str">
        <f>IFERROR(IF(B697&lt;&gt;"", IF(ISNUMBER(SEARCH("s", LOWER(INDEX(Paste_Here!L$2:L$850, MATCH(B697, Paste_Here!A$2:A$850, 0))))), "Yes", IF(INDEX(Paste_Here!L$2:L$850, MATCH(B697, Paste_Here!A$2:A$850, 0))&lt;&gt;"", "No", "")), ""), "")</f>
        <v/>
      </c>
      <c r="FS697" s="66"/>
      <c r="FT697" s="75" t="str">
        <f>IFERROR(IF(B697&lt;&gt;"", IF(ISNUMBER(SEARCH("yes", LOWER(INDEX(Paste_Here!F$2:F$850, MATCH(B697, Paste_Here!A$2:A$850, 0))))), "Yes", IF(ISNUMBER(SEARCH("no", LOWER(INDEX(Paste_Here!F$2:F$850, MATCH(B697, Paste_Here!A$2:A$850, 0))))), "No", "")), ""), "")</f>
        <v/>
      </c>
      <c r="FU697" s="66"/>
      <c r="FV697" s="75" t="str">
        <f>IFERROR(IF(B697&lt;&gt;"", IF(ISNUMBER(SEARCH("english language learner", LOWER(INDEX(Paste_Here!C$2:C$850, MATCH(B697, Paste_Here!A$2:A$850, 0))))), "Yes", ""), ""), "")</f>
        <v/>
      </c>
      <c r="FW697" s="66"/>
      <c r="FX697" s="75" t="str">
        <f>IFERROR(IF(B697&lt;&gt;"", IF(OR(ISNUMBER(SEARCH("b", LOWER(INDEX(Paste_Here!J$2:J$850, MATCH(B697, Paste_Here!A$2:A$850, 0))))), ISNUMBER(SEARCH("h", LOWER(INDEX(Paste_Here!J$2:J$850, MATCH(B697, Paste_Here!A$2:A$850, 0))))), ISNUMBER(SEARCH("i", LOWER(INDEX(Paste_Here!J$2:J$850, MATCH(B697, Paste_Here!A$2:A$850, 0)))))), "Yes", IF(INDEX(Paste_Here!J$2:J$850, MATCH(B697, Paste_Here!A$2:A$850, 0))&lt;&gt;"", "No", "")), ""), "")</f>
        <v/>
      </c>
      <c r="FY697" s="66"/>
      <c r="FZ697" s="75" t="str">
        <f>IFERROR(IF(B697&lt;&gt;"", IF(ISNUMBER(SEARCH("yes", LOWER(INDEX(Paste_Here!K$2:K$850, MATCH(B697, Paste_Here!A$2:A$850, 0))))), "Yes", IF(ISNUMBER(SEARCH("no", LOWER(INDEX(Paste_Here!K$2:K$850, MATCH(B697, Paste_Here!A$2:A$850, 0))))), "No", "")), ""), "")</f>
        <v/>
      </c>
      <c r="GA697" s="66"/>
      <c r="GB697" s="75" t="str">
        <f>IFERROR(IF(B697&lt;&gt;"", IF(ISNUMBER(SEARCH("transitional 2", LOWER(INDEX(Paste_Here!C$2:C$850, MATCH(B697, Paste_Here!A$2:A$850, 0))))), "T2",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GC697" s="66"/>
      <c r="GD697" s="75"/>
      <c r="GE697" s="66"/>
      <c r="GF697" s="75"/>
      <c r="GG697" s="66"/>
      <c r="GH697" s="75"/>
      <c r="GI697" s="66"/>
      <c r="GK697" s="1" t="str" cm="1">
        <f t="array" ref="GK697">IFERROR(INDEX(Paste_Here!$B$2:$B$850, MATCH(0, COUNTIF(GK$4:GK696, Paste_Here!$B$2:$B$850) + IF(Paste_Here!$B$2:$B$850="", 1, 0), 0)), "")</f>
        <v/>
      </c>
      <c r="GL697" s="1" t="str">
        <f>IF(GK697&lt;&gt;"", INDEX(Paste_Here!$A$2:$A$850, MATCH(GK697, Paste_Here!$B$2:$B$850, 0)), "")</f>
        <v/>
      </c>
      <c r="GM697" s="1" t="str">
        <f t="shared" si="142"/>
        <v/>
      </c>
      <c r="GN697" s="1" t="str" cm="1">
        <f t="array" ref="GN697">IFERROR(INDEX($GM$5:$GM$850, MATCH(SMALL(IF($GM$5:$GM$850&lt;&gt;"", COUNTIF($GM$5:$GM$850, "&lt;"&amp;$GM$5:$GM$850)+1), ROW()-ROW($GN$5)+1), COUNTIF($GM$5:$GM$850, "&lt;"&amp;$GM$5:$GM$850)+1, 0)), "")</f>
        <v/>
      </c>
    </row>
    <row r="698" spans="1:196">
      <c r="A698" s="66"/>
      <c r="B698" s="75" t="str">
        <f t="shared" si="130"/>
        <v/>
      </c>
      <c r="C698" s="66"/>
      <c r="D698" s="75" t="str">
        <f>IFERROR(IF(AND(INDEX(Paste_Here!N$2:N$850, MATCH(B698, Paste_Here!A$2:A$850, 0)) = ""), "", IF(UPPER(INDEX(Paste_Here!N$2:N$850, MATCH(B698, Paste_Here!A$2:A$850, 0))) = "YES", "Yes", IF(UPPER(INDEX(Paste_Here!N$2:N$850, MATCH(B698, Paste_Here!A$2:A$850, 0))) = "NO", "No", ""))), "")</f>
        <v/>
      </c>
      <c r="E698" s="66"/>
      <c r="F698" s="75" t="str">
        <f t="shared" si="137"/>
        <v/>
      </c>
      <c r="G698" s="66"/>
      <c r="H698" s="75" t="str">
        <f t="shared" si="138"/>
        <v/>
      </c>
      <c r="I698" s="66"/>
      <c r="J698" s="75" t="str">
        <f t="shared" si="139"/>
        <v/>
      </c>
      <c r="K698" s="66"/>
      <c r="L698" s="75"/>
      <c r="M698" s="66"/>
      <c r="N698" s="75" t="str">
        <f>IFERROR(IF(B698&lt;&gt;"", IF(AND(INDEX(Paste_Here!AW$2:AW$850, MATCH(B698, Paste_Here!A$2:A$850, 0))&lt;&gt;"", ISNUMBER(VALUE(INDEX(Paste_Here!AW$2:AW$850, MATCH(B698, Paste_Here!A$2:A$850, 0))))), INDEX(Paste_Here!AW$2:AW$850, MATCH(B698, Paste_Here!A$2:A$850, 0)), ""), ""), "")</f>
        <v/>
      </c>
      <c r="O698" s="66"/>
      <c r="P698" s="75" t="str">
        <f>IFERROR(IF(B698&lt;&gt;"", IF(AND(INDEX(Paste_Here!AX$2:AX$850, MATCH(B698, Paste_Here!A$2:A$850, 0))&lt;&gt;"", ISNUMBER(VALUE(INDEX(Paste_Here!AX$2:AX$850, MATCH(B698, Paste_Here!A$2:A$850, 0))))), INDEX(Paste_Here!AX$2:AX$850, MATCH(B698, Paste_Here!A$2:A$850, 0)), ""), ""), "")</f>
        <v/>
      </c>
      <c r="Q698" s="66"/>
      <c r="R698" s="75" t="str">
        <f>IFERROR(IF(B698&lt;&gt;"", IF(AND(INDEX(Paste_Here!AU$2:AU$850, MATCH(B698, Paste_Here!A$2:A$850, 0))&lt;&gt;"", ISNUMBER(VALUE(INDEX(Paste_Here!AU$2:AU$850, MATCH(B698, Paste_Here!A$2:A$850, 0))))), INDEX(Paste_Here!AU$2:AU$850, MATCH(B698, Paste_Here!A$2:A$850, 0)), ""), ""), "")</f>
        <v/>
      </c>
      <c r="S698" s="66"/>
      <c r="T698" s="75" t="str">
        <f>IFERROR(IF(B698&lt;&gt;"", IF(AND(INDEX(Paste_Here!AV$2:AV$850, MATCH(B698, Paste_Here!A$2:A$850, 0))&lt;&gt;"", ISNUMBER(VALUE(INDEX(Paste_Here!AV$2:AV$850, MATCH(B698, Paste_Here!A$2:A$850, 0))))), INDEX(Paste_Here!AV$2:AV$850, MATCH(B698, Paste_Here!A$2:A$850, 0)), ""), ""), "")</f>
        <v/>
      </c>
      <c r="U698" s="66"/>
      <c r="W698" s="66"/>
      <c r="Y698" s="66"/>
      <c r="Z698" s="66"/>
      <c r="AA698" s="75" t="str">
        <f t="shared" si="131"/>
        <v/>
      </c>
      <c r="AB698" s="66"/>
      <c r="AC698" s="75"/>
      <c r="AD698" s="66"/>
      <c r="AE698" s="98"/>
      <c r="AF698" s="66"/>
      <c r="AG698" s="75"/>
      <c r="AH698" s="66"/>
      <c r="AI698" s="75" t="str">
        <f>IFERROR(IF(B698&lt;&gt;"", IF(AND(INDEX(Paste_Here!AC$2:AC$850, MATCH(B698, Paste_Here!A$2:A$850, 0))&lt;&gt;"", ISNUMBER(VALUE(INDEX(Paste_Here!AC$2:AC$850, MATCH(B698, Paste_Here!A$2:A$850, 0))))), INDEX(Paste_Here!AC$2:AC$850, MATCH(B698, Paste_Here!A$2:A$850, 0)), ""), ""), "")</f>
        <v/>
      </c>
      <c r="AJ698" s="66"/>
      <c r="AK698" s="75" t="str">
        <f>IFERROR(IF(B698&lt;&gt;"", IF(ISNUMBER(SEARCH("highrisk", LOWER(INDEX(Paste_Here!AD$2:AD$850, MATCH(B698, Paste_Here!A$2:A$850, 0))))), "High Risk", IF(ISNUMBER(SEARCH("lowrisk", LOWER(INDEX(Paste_Here!AD$2:AD$850, MATCH(B698, Paste_Here!A$2:A$850, 0))))), "Low Risk", IF(ISNUMBER(SEARCH("somerisk", LOWER(INDEX(Paste_Here!AD$2:AD$850, MATCH(B698, Paste_Here!A$2:A$850, 0))))), "Some Risk", IF(ISNUMBER(SEARCH("ot", LOWER(INDEX(Paste_Here!AD$2:AD$850, MATCH(B698, Paste_Here!A$2:A$850, 0))))), "OT", "")))), ""), "")</f>
        <v/>
      </c>
      <c r="AL698" s="66"/>
      <c r="AM698" s="75"/>
      <c r="AN698" s="66"/>
      <c r="AO698" s="75" t="str">
        <f>IFERROR(IF(B698&lt;&gt;"", IF(AND(INDEX(Paste_Here!M$2:M$850, MATCH(B698, Paste_Here!A$2:A$850, 0))&lt;&gt;"", ISNUMBER(VALUE(INDEX(Paste_Here!M$2:M$850, MATCH(B698, Paste_Here!A$2:A$850, 0))))), INDEX(Paste_Here!M$2:M$850, MATCH(B698, Paste_Here!A$2:A$850, 0)), ""), ""), "")</f>
        <v/>
      </c>
      <c r="AP698" s="66"/>
      <c r="AQ698" s="75" t="str">
        <f>IFERROR(IF(B698&lt;&gt;"", IF(ISNUMBER(SEARCH("highrisk", LOWER(INDEX(Paste_Here!N$2:N$850, MATCH(B698, Paste_Here!A$2:A$850, 0))))), "High Risk", IF(ISNUMBER(SEARCH("lowrisk", LOWER(INDEX(Paste_Here!N$2:N$850, MATCH(B698, Paste_Here!A$2:A$850, 0))))), "Low Risk", IF(ISNUMBER(SEARCH("somerisk", LOWER(INDEX(Paste_Here!N$2:N$850, MATCH(B698, Paste_Here!A$2:A$850, 0))))), "Some Risk", IF(ISNUMBER(SEARCH("ot", LOWER(INDEX(Paste_Here!N$2:N$850, MATCH(B698, Paste_Here!A$2:A$850, 0))))), "OT", "")))), ""), "")</f>
        <v/>
      </c>
      <c r="AT698" s="66"/>
      <c r="AU698" s="103"/>
      <c r="AV698" s="66"/>
      <c r="AW698" s="66"/>
      <c r="AX698" s="75" t="str">
        <f t="shared" si="132"/>
        <v/>
      </c>
      <c r="AY698" s="66"/>
      <c r="AZ698" s="75"/>
      <c r="BA698" s="66"/>
      <c r="BB698" s="75"/>
      <c r="BC698" s="66"/>
      <c r="BD698" s="75"/>
      <c r="BE698" s="66"/>
      <c r="BF698" s="75" t="str">
        <f>IFERROR(IF(B698&lt;&gt;"", IF(AND(INDEX(Paste_Here!AE$2:AE$850, MATCH(B698, Paste_Here!A$2:A$850, 0))&lt;&gt;"", ISNUMBER(VALUE(INDEX(Paste_Here!AE$2:AE$850, MATCH(B698, Paste_Here!A$2:A$850, 0))))), INDEX(Paste_Here!AE$2:AE$850, MATCH(B698, Paste_Here!A$2:A$850, 0)), ""), ""), "")</f>
        <v/>
      </c>
      <c r="BG698" s="66"/>
      <c r="BH698" s="75" t="str">
        <f>IFERROR(IF(B698&lt;&gt;"", IF(ISNUMBER(SEARCH("highrisk", LOWER(INDEX(Paste_Here!AF$2:AF$850, MATCH(B698, Paste_Here!A$2:A$850, 0))))), "High Risk", IF(ISNUMBER(SEARCH("lowrisk", LOWER(INDEX(Paste_Here!AF$2:AF$850, MATCH(B698, Paste_Here!A$2:A$850, 0))))), "Low Risk", IF(ISNUMBER(SEARCH("somerisk", LOWER(INDEX(Paste_Here!AF$2:AF$850, MATCH(B698, Paste_Here!A$2:A$850, 0))))), "Some Risk", IF(ISNUMBER(SEARCH("ot", LOWER(INDEX(Paste_Here!AF$2:AF$850, MATCH(B698, Paste_Here!A$2:A$850, 0))))), "OT", "")))), ""), "")</f>
        <v/>
      </c>
      <c r="BI698" s="66"/>
      <c r="BJ698" s="75"/>
      <c r="BK698" s="66"/>
      <c r="BL698" s="75" t="str">
        <f>IFERROR(IF(B698&lt;&gt;"", IF(AND(INDEX(Paste_Here!O$2:O$850, MATCH(B698, Paste_Here!A$2:A$850, 0))&lt;&gt;"", ISNUMBER(VALUE(INDEX(Paste_Here!O$2:O$850, MATCH(B698, Paste_Here!A$2:A$850, 0))))), INDEX(Paste_Here!O$2:O$850, MATCH(B698, Paste_Here!A$2:A$850, 0)), ""), ""), "")</f>
        <v/>
      </c>
      <c r="BM698" s="66"/>
      <c r="BN698" s="75" t="str">
        <f>IFERROR(IF(B698&lt;&gt;"", IF(ISNUMBER(SEARCH("highrisk", LOWER(INDEX(Paste_Here!P$2:P$850, MATCH(B698, Paste_Here!A$2:A$850, 0))))), "High Risk", IF(ISNUMBER(SEARCH("lowrisk", LOWER(INDEX(Paste_Here!P$2:P$850, MATCH(B698, Paste_Here!A$2:A$850, 0))))), "Low Risk", IF(ISNUMBER(SEARCH("somerisk", LOWER(INDEX(Paste_Here!P$2:P$850, MATCH(B698, Paste_Here!A$2:A$850, 0))))), "Some Risk", IF(ISNUMBER(SEARCH("ot", LOWER(INDEX(Paste_Here!P$2:P$850, MATCH(B698, Paste_Here!A$2:A$850, 0))))), "OT", "")))), ""), "")</f>
        <v/>
      </c>
      <c r="BQ698" s="66"/>
      <c r="BR698" s="75"/>
      <c r="BS698" s="66"/>
      <c r="BT698" s="66"/>
      <c r="BU698" s="75" t="str">
        <f t="shared" si="133"/>
        <v/>
      </c>
      <c r="BV698" s="66"/>
      <c r="BW698" s="75"/>
      <c r="BX698" s="66"/>
      <c r="BY698" s="75"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BZ698" s="66"/>
      <c r="CA698" s="75"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CB698" s="66"/>
      <c r="CC698" s="75"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CD698" s="66"/>
      <c r="CE698" s="75"/>
      <c r="CF698" s="66"/>
      <c r="CK698" s="75"/>
      <c r="CL698" s="66"/>
      <c r="CM698" s="75"/>
      <c r="CN698" s="66"/>
      <c r="CO698" s="75"/>
      <c r="CP698" s="66"/>
      <c r="CQ698" s="66"/>
      <c r="CR698" s="75" t="str">
        <f t="shared" si="134"/>
        <v/>
      </c>
      <c r="CS698" s="66"/>
      <c r="CT698" s="75"/>
      <c r="CU698" s="66"/>
      <c r="CV698" s="75"/>
      <c r="CW698" s="66"/>
      <c r="CX698" s="75"/>
      <c r="CY698" s="66"/>
      <c r="CZ698" s="75"/>
      <c r="DA698" s="66"/>
      <c r="DB698" s="75" t="str">
        <f>IFERROR(IF(B698&lt;&gt;"", IF(AND(INDEX(Paste_Here!AK$2:AK$850, MATCH(B698, Paste_Here!A$2:A$850, 0))&lt;&gt;"", ISNUMBER(VALUE(INDEX(Paste_Here!AK$2:AK$850, MATCH(B698, Paste_Here!A$2:A$850, 0))))), INDEX(Paste_Here!AK$2:AK$850, MATCH(B698, Paste_Here!A$2:A$850, 0)), ""), ""), "")</f>
        <v/>
      </c>
      <c r="DC698" s="66"/>
      <c r="DD698" s="75" t="str">
        <f>IFERROR(IF(B698&lt;&gt;"", IF(ISNUMBER(SEARCH("highrisk", LOWER(INDEX(Paste_Here!AL$2:AL$850, MATCH(B698, Paste_Here!A$2:A$850, 0))))), "High Risk", IF(ISNUMBER(SEARCH("lowrisk", LOWER(INDEX(Paste_Here!AL$2:AL$850, MATCH(B698, Paste_Here!A$2:A$850, 0))))), "Low Risk", IF(ISNUMBER(SEARCH("somerisk", LOWER(INDEX(Paste_Here!AL$2:AL$850, MATCH(B698, Paste_Here!A$2:A$850, 0))))), "Some Risk", IF(ISNUMBER(SEARCH("ot", LOWER(INDEX(Paste_Here!AL$2:AL$850, MATCH(B698, Paste_Here!A$2:A$850, 0))))), "OT", "")))), ""), "")</f>
        <v/>
      </c>
      <c r="DE698" s="66"/>
      <c r="DF698" s="75" t="str">
        <f>IFERROR(IF(B698&lt;&gt;"", IF(AND(INDEX(Paste_Here!AM$2:AM$850, MATCH(B698, Paste_Here!A$2:A$850, 0))&lt;&gt;"", ISNUMBER(VALUE(INDEX(Paste_Here!AM$2:AM$850, MATCH(B698, Paste_Here!A$2:A$850, 0))))), INDEX(Paste_Here!AM$2:AM$850, MATCH(B698, Paste_Here!A$2:A$850, 0)), ""), ""), "")</f>
        <v/>
      </c>
      <c r="DG698" s="66"/>
      <c r="DH698" s="75" t="str">
        <f>IFERROR(IF(B698&lt;&gt;"", IF(ISNUMBER(SEARCH("highrisk", LOWER(INDEX(Paste_Here!AN$2:AN$850, MATCH(B698, Paste_Here!A$2:A$850, 0))))), "High Risk", IF(ISNUMBER(SEARCH("lowrisk", LOWER(INDEX(Paste_Here!AN$2:AN$850, MATCH(B698, Paste_Here!A$2:A$850, 0))))), "Low Risk", IF(ISNUMBER(SEARCH("somerisk", LOWER(INDEX(Paste_Here!AN$2:AN$850, MATCH(B698, Paste_Here!A$2:A$850, 0))))), "Some Risk", IF(ISNUMBER(SEARCH("ot", LOWER(INDEX(Paste_Here!AN$2:AN$850, MATCH(B698, Paste_Here!A$2:A$850, 0))))), "OT", "")))), ""), "")</f>
        <v/>
      </c>
      <c r="DI698" s="66"/>
      <c r="DJ698" s="66"/>
      <c r="DK698" s="75" t="str">
        <f t="shared" si="135"/>
        <v/>
      </c>
      <c r="DL698" s="66"/>
      <c r="DM698" s="75" t="str">
        <f>IFERROR(IF(B698&lt;&gt;"", IF(AND(INDEX(Paste_Here!Q$2:Q$850, MATCH(B698, Paste_Here!A$2:A$850, 0))&lt;&gt;"", ISNUMBER(VALUE(INDEX(Paste_Here!Q$2:Q$850, MATCH(B698, Paste_Here!A$2:A$850, 0))))), INDEX(Paste_Here!Q$2:Q$850, MATCH(B698, Paste_Here!A$2:A$850, 0)), ""), ""), "")</f>
        <v/>
      </c>
      <c r="DN698" s="66"/>
      <c r="DO698" s="75" t="str">
        <f>IFERROR(IF(B698&lt;&gt;"", IF(ISNUMBER(SEARCH("highrisk", LOWER(INDEX(Paste_Here!R$2:R$850, MATCH(B698, Paste_Here!A$2:A$850, 0))))), "High Risk", IF(ISNUMBER(SEARCH("lowrisk", LOWER(INDEX(Paste_Here!R$2:R$850, MATCH(B698, Paste_Here!A$2:A$850, 0))))), "Low Risk", IF(ISNUMBER(SEARCH("somerisk", LOWER(INDEX(Paste_Here!R$2:R$850, MATCH(B698, Paste_Here!A$2:A$850, 0))))), "Some Risk", IF(ISNUMBER(SEARCH("ot", LOWER(INDEX(Paste_Here!R$2:R$850, MATCH(B698, Paste_Here!A$2:A$850, 0))))), "OT", "")))), ""), "")</f>
        <v/>
      </c>
      <c r="DP698" s="66"/>
      <c r="DQ698" s="93" t="str">
        <f>IFERROR(IF(B698&lt;&gt;"", IF(AND(INDEX(Paste_Here!S$2:S$850, MATCH(B698, Paste_Here!A$2:A$850, 0))&lt;&gt;"", ISNUMBER(VALUE(INDEX(Paste_Here!S$2:S$850, MATCH(B698, Paste_Here!A$2:A$850, 0))))), INDEX(Paste_Here!S$2:S$850, MATCH(B698, Paste_Here!A$2:A$850, 0)), ""), ""), "")</f>
        <v/>
      </c>
      <c r="DR698" s="66"/>
      <c r="DS698" s="75"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IF(ISNUMBER(SEARCH("ot", LOWER(INDEX(Paste_Here!T$2:T$850, MATCH(B698, Paste_Here!A$2:A$850, 0))))), "OT", "")))), ""), "")</f>
        <v/>
      </c>
      <c r="DT698" s="66"/>
      <c r="DU698" s="75" t="str">
        <f>IFERROR(IF(B698&lt;&gt;"", IF(AND(INDEX(Paste_Here!U$2:U$850, MATCH(B698, Paste_Here!A$2:A$850, 0))&lt;&gt;"", ISNUMBER(VALUE(INDEX(Paste_Here!U$2:U$850, MATCH(B698, Paste_Here!A$2:A$850, 0))))), INDEX(Paste_Here!U$2:U$850, MATCH(B698, Paste_Here!A$2:A$850, 0)), ""), ""), "")</f>
        <v/>
      </c>
      <c r="DV698" s="66"/>
      <c r="DW698" s="93" t="str">
        <f>IFERROR(IF(B698&lt;&gt;"", IF(ISNUMBER(SEARCH("highrisk", LOWER(INDEX(Paste_Here!V$2:V$850, MATCH(B698, Paste_Here!A$2:A$850, 0))))), "High Risk", IF(ISNUMBER(SEARCH("lowrisk", LOWER(INDEX(Paste_Here!V$2:V$850, MATCH(B698, Paste_Here!A$2:A$850, 0))))), "Low Risk", IF(ISNUMBER(SEARCH("somerisk", LOWER(INDEX(Paste_Here!V$2:V$850, MATCH(B698, Paste_Here!A$2:A$850, 0))))), "Some Risk", IF(ISNUMBER(SEARCH("ot", LOWER(INDEX(Paste_Here!V$2:V$850, MATCH(B698, Paste_Here!A$2:A$850, 0))))), "OT", "")))), ""), "")</f>
        <v/>
      </c>
      <c r="DX698" s="66"/>
      <c r="DY698" s="75" t="str">
        <f>IFERROR(IF(B698&lt;&gt;"", IF(AND(INDEX(Paste_Here!W$2:W$850, MATCH(B698, Paste_Here!A$2:A$850, 0))&lt;&gt;"", ISNUMBER(VALUE(INDEX(Paste_Here!W$2:W$850, MATCH(B698, Paste_Here!A$2:A$850, 0))))), INDEX(Paste_Here!W$2:W$850, MATCH(B698, Paste_Here!A$2:A$850, 0)), ""), ""), "")</f>
        <v/>
      </c>
      <c r="DZ698" s="66"/>
      <c r="EA698" s="75" t="str">
        <f>IFERROR(IF(B698&lt;&gt;"", IF(ISNUMBER(SEARCH("highrisk", LOWER(INDEX(Paste_Here!X$2:X$850, MATCH(B698, Paste_Here!A$2:A$850, 0))))), "High Risk", IF(ISNUMBER(SEARCH("lowrisk", LOWER(INDEX(Paste_Here!X$2:X$850, MATCH(B698, Paste_Here!A$2:A$850, 0))))), "Low Risk", IF(ISNUMBER(SEARCH("somerisk", LOWER(INDEX(Paste_Here!X$2:X$850, MATCH(B698, Paste_Here!A$2:A$850, 0))))), "Some Risk", IF(ISNUMBER(SEARCH("ot", LOWER(INDEX(Paste_Here!X$2:X$850, MATCH(B698, Paste_Here!A$2:A$850, 0))))), "OT", "")))), ""), "")</f>
        <v/>
      </c>
      <c r="EB698" s="66"/>
      <c r="EC698" s="66"/>
      <c r="ED698" s="75" t="str">
        <f t="shared" si="140"/>
        <v/>
      </c>
      <c r="EE698" s="66"/>
      <c r="EF698" s="75" t="str">
        <f>IFERROR(IF(B698&lt;&gt;"", IF(AND(INDEX(Paste_Here!AO$2:AO$850, MATCH(B698, Paste_Here!A$2:A$850, 0))&lt;&gt;"", ISNUMBER(VALUE(INDEX(Paste_Here!AO$2:AO$850, MATCH(B698, Paste_Here!A$2:A$850, 0))))), INDEX(Paste_Here!AO$2:AO$850, MATCH(B698, Paste_Here!A$2:A$850, 0)), ""), ""), "")</f>
        <v/>
      </c>
      <c r="EG698" s="66"/>
      <c r="EH698" s="75" t="str">
        <f>IFERROR(IF(B698&lt;&gt;"", IF(ISNUMBER(SEARCH("highrisk", LOWER(INDEX(Paste_Here!AP$2:AP$850, MATCH(B698, Paste_Here!A$2:A$850, 0))))), "High Risk", IF(ISNUMBER(SEARCH("lowrisk", LOWER(INDEX(Paste_Here!AP$2:AP$850, MATCH(B698, Paste_Here!A$2:A$850, 0))))), "Low Risk", IF(ISNUMBER(SEARCH("somerisk", LOWER(INDEX(Paste_Here!AP$2:AP$850, MATCH(B698, Paste_Here!A$2:A$850, 0))))), "Some Risk", IF(ISNUMBER(SEARCH("ot", LOWER(INDEX(Paste_Here!AP$2:AP$850, MATCH(B698, Paste_Here!A$2:A$850, 0))))), "OT", "")))), ""), "")</f>
        <v/>
      </c>
      <c r="EI698" s="66"/>
      <c r="EJ698" s="93"/>
      <c r="EK698" s="66"/>
      <c r="EL698" s="75" t="str">
        <f>IFERROR(IF(B698&lt;&gt;"", IF(AND(INDEX(Paste_Here!AQ$2:AQ$850, MATCH(B698, Paste_Here!A$2:A$850, 0))&lt;&gt;"", ISNUMBER(VALUE(INDEX(Paste_Here!AQ$2:AQ$850, MATCH(B698, Paste_Here!A$2:A$850, 0))))), INDEX(Paste_Here!AQ$2:AQ$850, MATCH(B698, Paste_Here!A$2:A$850, 0)), ""), ""), "")</f>
        <v/>
      </c>
      <c r="EM698" s="66"/>
      <c r="EN698" s="75" t="str">
        <f>IFERROR(IF(B698&lt;&gt;"", IF(ISNUMBER(SEARCH("highrisk", LOWER(INDEX(Paste_Here!AR$2:AR$850, MATCH(B698, Paste_Here!A$2:A$850, 0))))), "High Risk", IF(ISNUMBER(SEARCH("lowrisk", LOWER(INDEX(Paste_Here!AR$2:AR$850, MATCH(B698, Paste_Here!A$2:A$850, 0))))), "Low Risk", IF(ISNUMBER(SEARCH("somerisk", LOWER(INDEX(Paste_Here!AR$2:AR$850, MATCH(B698, Paste_Here!A$2:A$850, 0))))), "Some Risk", IF(ISNUMBER(SEARCH("ot", LOWER(INDEX(Paste_Here!AR$2:AR$850, MATCH(B698, Paste_Here!A$2:A$850, 0))))), "OT", "")))), ""), "")</f>
        <v/>
      </c>
      <c r="EO698" s="66"/>
      <c r="EP698" s="93"/>
      <c r="EQ698" s="66"/>
      <c r="ER698" s="75"/>
      <c r="ES698" s="66"/>
      <c r="ET698" s="75"/>
      <c r="EU698" s="66"/>
      <c r="EV698" s="66"/>
      <c r="EW698" s="75" t="str">
        <f t="shared" si="141"/>
        <v/>
      </c>
      <c r="EX698" s="66"/>
      <c r="EY698" s="75" t="str">
        <f>IFERROR(IF(B698&lt;&gt;"", IF(AND(INDEX(Paste_Here!Y$2:Y$850, MATCH(B698, Paste_Here!A$2:A$850, 0))&lt;&gt;"", ISNUMBER(VALUE(INDEX(Paste_Here!Y$2:Y$850, MATCH(B698, Paste_Here!A$2:A$850, 0))))), INDEX(Paste_Here!Y$2:Y$850, MATCH(B698, Paste_Here!A$2:A$850, 0)), ""), ""), "")</f>
        <v/>
      </c>
      <c r="EZ698" s="66"/>
      <c r="FA698" s="75" t="str">
        <f>IFERROR(IF(B698&lt;&gt;"", IF(ISNUMBER(SEARCH("highrisk", LOWER(INDEX(Paste_Here!Z$2:Z$850, MATCH(B698, Paste_Here!A$2:A$850, 0))))), "High Risk", IF(ISNUMBER(SEARCH("lowrisk", LOWER(INDEX(Paste_Here!Z$2:Z$850, MATCH(B698, Paste_Here!A$2:A$850, 0))))), "Low Risk", IF(ISNUMBER(SEARCH("somerisk", LOWER(INDEX(Paste_Here!Z$2:Z$850, MATCH(B698, Paste_Here!A$2:A$850, 0))))), "Some Risk", IF(ISNUMBER(SEARCH("ot", LOWER(INDEX(Paste_Here!Z$2:Z$850, MATCH(B698, Paste_Here!A$2:A$850, 0))))), "OT", "")))), ""), "")</f>
        <v/>
      </c>
      <c r="FB698" s="66"/>
      <c r="FC698" s="93"/>
      <c r="FD698" s="66"/>
      <c r="FE698" s="75" t="str">
        <f>IFERROR(IF(B698&lt;&gt;"", IF(AND(INDEX(Paste_Here!AA$2:AA$850, MATCH(B698, Paste_Here!A$2:A$850, 0))&lt;&gt;"", ISNUMBER(VALUE(INDEX(Paste_Here!AA$2:AA$850, MATCH(B698, Paste_Here!A$2:A$850, 0))))), INDEX(Paste_Here!AA$2:AA$850, MATCH(B698, Paste_Here!A$2:A$850, 0)), ""), ""), "")</f>
        <v/>
      </c>
      <c r="FF698" s="66"/>
      <c r="FG698" s="75" t="str">
        <f>IFERROR(IF(B698&lt;&gt;"", IF(ISNUMBER(SEARCH("highrisk", LOWER(INDEX(Paste_Here!AB$2:AB$850, MATCH(B698, Paste_Here!A$2:A$850, 0))))), "High Risk", IF(ISNUMBER(SEARCH("lowrisk", LOWER(INDEX(Paste_Here!AB$2:AB$850, MATCH(B698, Paste_Here!A$2:A$850, 0))))), "Low Risk", IF(ISNUMBER(SEARCH("somerisk", LOWER(INDEX(Paste_Here!AB$2:AB$850, MATCH(B698, Paste_Here!A$2:A$850, 0))))), "Some Risk", IF(ISNUMBER(SEARCH("ot", LOWER(INDEX(Paste_Here!AB$2:AB$850, MATCH(B698, Paste_Here!A$2:A$850, 0))))), "OT", "")))), ""), "")</f>
        <v/>
      </c>
      <c r="FH698" s="66"/>
      <c r="FI698" s="93"/>
      <c r="FJ698" s="66"/>
      <c r="FK698" s="75"/>
      <c r="FL698" s="66"/>
      <c r="FM698" s="75"/>
      <c r="FN698" s="66"/>
      <c r="FO698" s="66"/>
      <c r="FP698" s="75" t="str">
        <f t="shared" si="136"/>
        <v/>
      </c>
      <c r="FQ698" s="66"/>
      <c r="FR698" s="75" t="str">
        <f>IFERROR(IF(B698&lt;&gt;"", IF(ISNUMBER(SEARCH("s", LOWER(INDEX(Paste_Here!L$2:L$850, MATCH(B698, Paste_Here!A$2:A$850, 0))))), "Yes", IF(INDEX(Paste_Here!L$2:L$850, MATCH(B698, Paste_Here!A$2:A$850, 0))&lt;&gt;"", "No", "")), ""), "")</f>
        <v/>
      </c>
      <c r="FS698" s="66"/>
      <c r="FT698" s="75" t="str">
        <f>IFERROR(IF(B698&lt;&gt;"", IF(ISNUMBER(SEARCH("yes", LOWER(INDEX(Paste_Here!F$2:F$850, MATCH(B698, Paste_Here!A$2:A$850, 0))))), "Yes", IF(ISNUMBER(SEARCH("no", LOWER(INDEX(Paste_Here!F$2:F$850, MATCH(B698, Paste_Here!A$2:A$850, 0))))), "No", "")), ""), "")</f>
        <v/>
      </c>
      <c r="FU698" s="66"/>
      <c r="FV698" s="75" t="str">
        <f>IFERROR(IF(B698&lt;&gt;"", IF(ISNUMBER(SEARCH("english language learner", LOWER(INDEX(Paste_Here!C$2:C$850, MATCH(B698, Paste_Here!A$2:A$850, 0))))), "Yes", ""), ""), "")</f>
        <v/>
      </c>
      <c r="FW698" s="66"/>
      <c r="FX698" s="75" t="str">
        <f>IFERROR(IF(B698&lt;&gt;"", IF(OR(ISNUMBER(SEARCH("b", LOWER(INDEX(Paste_Here!J$2:J$850, MATCH(B698, Paste_Here!A$2:A$850, 0))))), ISNUMBER(SEARCH("h", LOWER(INDEX(Paste_Here!J$2:J$850, MATCH(B698, Paste_Here!A$2:A$850, 0))))), ISNUMBER(SEARCH("i", LOWER(INDEX(Paste_Here!J$2:J$850, MATCH(B698, Paste_Here!A$2:A$850, 0)))))), "Yes", IF(INDEX(Paste_Here!J$2:J$850, MATCH(B698, Paste_Here!A$2:A$850, 0))&lt;&gt;"", "No", "")), ""), "")</f>
        <v/>
      </c>
      <c r="FY698" s="66"/>
      <c r="FZ698" s="75" t="str">
        <f>IFERROR(IF(B698&lt;&gt;"", IF(ISNUMBER(SEARCH("yes", LOWER(INDEX(Paste_Here!K$2:K$850, MATCH(B698, Paste_Here!A$2:A$850, 0))))), "Yes", IF(ISNUMBER(SEARCH("no", LOWER(INDEX(Paste_Here!K$2:K$850, MATCH(B698, Paste_Here!A$2:A$850, 0))))), "No", "")), ""), "")</f>
        <v/>
      </c>
      <c r="GA698" s="66"/>
      <c r="GB698" s="75" t="str">
        <f>IFERROR(IF(B698&lt;&gt;"", IF(ISNUMBER(SEARCH("transitional 2", LOWER(INDEX(Paste_Here!C$2:C$850, MATCH(B698, Paste_Here!A$2:A$850, 0))))), "T2",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GC698" s="66"/>
      <c r="GD698" s="75"/>
      <c r="GE698" s="66"/>
      <c r="GF698" s="75"/>
      <c r="GG698" s="66"/>
      <c r="GH698" s="75"/>
      <c r="GI698" s="66"/>
      <c r="GK698" s="1" t="str" cm="1">
        <f t="array" ref="GK698">IFERROR(INDEX(Paste_Here!$B$2:$B$850, MATCH(0, COUNTIF(GK$4:GK697, Paste_Here!$B$2:$B$850) + IF(Paste_Here!$B$2:$B$850="", 1, 0), 0)), "")</f>
        <v/>
      </c>
      <c r="GL698" s="1" t="str">
        <f>IF(GK698&lt;&gt;"", INDEX(Paste_Here!$A$2:$A$850, MATCH(GK698, Paste_Here!$B$2:$B$850, 0)), "")</f>
        <v/>
      </c>
      <c r="GM698" s="1" t="str">
        <f t="shared" si="142"/>
        <v/>
      </c>
      <c r="GN698" s="1" t="str" cm="1">
        <f t="array" ref="GN698">IFERROR(INDEX($GM$5:$GM$850, MATCH(SMALL(IF($GM$5:$GM$850&lt;&gt;"", COUNTIF($GM$5:$GM$850, "&lt;"&amp;$GM$5:$GM$850)+1), ROW()-ROW($GN$5)+1), COUNTIF($GM$5:$GM$850, "&lt;"&amp;$GM$5:$GM$850)+1, 0)), "")</f>
        <v/>
      </c>
    </row>
    <row r="699" spans="1:196">
      <c r="A699" s="66"/>
      <c r="B699" s="75" t="str">
        <f t="shared" si="130"/>
        <v/>
      </c>
      <c r="C699" s="66"/>
      <c r="D699" s="75" t="str">
        <f>IFERROR(IF(AND(INDEX(Paste_Here!N$2:N$850, MATCH(B699, Paste_Here!A$2:A$850, 0)) = ""), "", IF(UPPER(INDEX(Paste_Here!N$2:N$850, MATCH(B699, Paste_Here!A$2:A$850, 0))) = "YES", "Yes", IF(UPPER(INDEX(Paste_Here!N$2:N$850, MATCH(B699, Paste_Here!A$2:A$850, 0))) = "NO", "No", ""))), "")</f>
        <v/>
      </c>
      <c r="E699" s="66"/>
      <c r="F699" s="75" t="str">
        <f t="shared" si="137"/>
        <v/>
      </c>
      <c r="G699" s="66"/>
      <c r="H699" s="75" t="str">
        <f t="shared" si="138"/>
        <v/>
      </c>
      <c r="I699" s="66"/>
      <c r="J699" s="75" t="str">
        <f t="shared" si="139"/>
        <v/>
      </c>
      <c r="K699" s="66"/>
      <c r="L699" s="75"/>
      <c r="M699" s="66"/>
      <c r="N699" s="75" t="str">
        <f>IFERROR(IF(B699&lt;&gt;"", IF(AND(INDEX(Paste_Here!AW$2:AW$850, MATCH(B699, Paste_Here!A$2:A$850, 0))&lt;&gt;"", ISNUMBER(VALUE(INDEX(Paste_Here!AW$2:AW$850, MATCH(B699, Paste_Here!A$2:A$850, 0))))), INDEX(Paste_Here!AW$2:AW$850, MATCH(B699, Paste_Here!A$2:A$850, 0)), ""), ""), "")</f>
        <v/>
      </c>
      <c r="O699" s="66"/>
      <c r="P699" s="75" t="str">
        <f>IFERROR(IF(B699&lt;&gt;"", IF(AND(INDEX(Paste_Here!AX$2:AX$850, MATCH(B699, Paste_Here!A$2:A$850, 0))&lt;&gt;"", ISNUMBER(VALUE(INDEX(Paste_Here!AX$2:AX$850, MATCH(B699, Paste_Here!A$2:A$850, 0))))), INDEX(Paste_Here!AX$2:AX$850, MATCH(B699, Paste_Here!A$2:A$850, 0)), ""), ""), "")</f>
        <v/>
      </c>
      <c r="Q699" s="66"/>
      <c r="R699" s="75" t="str">
        <f>IFERROR(IF(B699&lt;&gt;"", IF(AND(INDEX(Paste_Here!AU$2:AU$850, MATCH(B699, Paste_Here!A$2:A$850, 0))&lt;&gt;"", ISNUMBER(VALUE(INDEX(Paste_Here!AU$2:AU$850, MATCH(B699, Paste_Here!A$2:A$850, 0))))), INDEX(Paste_Here!AU$2:AU$850, MATCH(B699, Paste_Here!A$2:A$850, 0)), ""), ""), "")</f>
        <v/>
      </c>
      <c r="S699" s="66"/>
      <c r="T699" s="75" t="str">
        <f>IFERROR(IF(B699&lt;&gt;"", IF(AND(INDEX(Paste_Here!AV$2:AV$850, MATCH(B699, Paste_Here!A$2:A$850, 0))&lt;&gt;"", ISNUMBER(VALUE(INDEX(Paste_Here!AV$2:AV$850, MATCH(B699, Paste_Here!A$2:A$850, 0))))), INDEX(Paste_Here!AV$2:AV$850, MATCH(B699, Paste_Here!A$2:A$850, 0)), ""), ""), "")</f>
        <v/>
      </c>
      <c r="U699" s="66"/>
      <c r="W699" s="66"/>
      <c r="Y699" s="66"/>
      <c r="Z699" s="66"/>
      <c r="AA699" s="75" t="str">
        <f t="shared" si="131"/>
        <v/>
      </c>
      <c r="AB699" s="66"/>
      <c r="AC699" s="75"/>
      <c r="AD699" s="66"/>
      <c r="AE699" s="98"/>
      <c r="AF699" s="66"/>
      <c r="AG699" s="75"/>
      <c r="AH699" s="66"/>
      <c r="AI699" s="75" t="str">
        <f>IFERROR(IF(B699&lt;&gt;"", IF(AND(INDEX(Paste_Here!AC$2:AC$850, MATCH(B699, Paste_Here!A$2:A$850, 0))&lt;&gt;"", ISNUMBER(VALUE(INDEX(Paste_Here!AC$2:AC$850, MATCH(B699, Paste_Here!A$2:A$850, 0))))), INDEX(Paste_Here!AC$2:AC$850, MATCH(B699, Paste_Here!A$2:A$850, 0)), ""), ""), "")</f>
        <v/>
      </c>
      <c r="AJ699" s="66"/>
      <c r="AK699" s="75" t="str">
        <f>IFERROR(IF(B699&lt;&gt;"", IF(ISNUMBER(SEARCH("highrisk", LOWER(INDEX(Paste_Here!AD$2:AD$850, MATCH(B699, Paste_Here!A$2:A$850, 0))))), "High Risk", IF(ISNUMBER(SEARCH("lowrisk", LOWER(INDEX(Paste_Here!AD$2:AD$850, MATCH(B699, Paste_Here!A$2:A$850, 0))))), "Low Risk", IF(ISNUMBER(SEARCH("somerisk", LOWER(INDEX(Paste_Here!AD$2:AD$850, MATCH(B699, Paste_Here!A$2:A$850, 0))))), "Some Risk", IF(ISNUMBER(SEARCH("ot", LOWER(INDEX(Paste_Here!AD$2:AD$850, MATCH(B699, Paste_Here!A$2:A$850, 0))))), "OT", "")))), ""), "")</f>
        <v/>
      </c>
      <c r="AL699" s="66"/>
      <c r="AM699" s="75"/>
      <c r="AN699" s="66"/>
      <c r="AO699" s="75" t="str">
        <f>IFERROR(IF(B699&lt;&gt;"", IF(AND(INDEX(Paste_Here!M$2:M$850, MATCH(B699, Paste_Here!A$2:A$850, 0))&lt;&gt;"", ISNUMBER(VALUE(INDEX(Paste_Here!M$2:M$850, MATCH(B699, Paste_Here!A$2:A$850, 0))))), INDEX(Paste_Here!M$2:M$850, MATCH(B699, Paste_Here!A$2:A$850, 0)), ""), ""), "")</f>
        <v/>
      </c>
      <c r="AP699" s="66"/>
      <c r="AQ699" s="75" t="str">
        <f>IFERROR(IF(B699&lt;&gt;"", IF(ISNUMBER(SEARCH("highrisk", LOWER(INDEX(Paste_Here!N$2:N$850, MATCH(B699, Paste_Here!A$2:A$850, 0))))), "High Risk", IF(ISNUMBER(SEARCH("lowrisk", LOWER(INDEX(Paste_Here!N$2:N$850, MATCH(B699, Paste_Here!A$2:A$850, 0))))), "Low Risk", IF(ISNUMBER(SEARCH("somerisk", LOWER(INDEX(Paste_Here!N$2:N$850, MATCH(B699, Paste_Here!A$2:A$850, 0))))), "Some Risk", IF(ISNUMBER(SEARCH("ot", LOWER(INDEX(Paste_Here!N$2:N$850, MATCH(B699, Paste_Here!A$2:A$850, 0))))), "OT", "")))), ""), "")</f>
        <v/>
      </c>
      <c r="AT699" s="66"/>
      <c r="AU699" s="103"/>
      <c r="AV699" s="66"/>
      <c r="AW699" s="66"/>
      <c r="AX699" s="75" t="str">
        <f t="shared" si="132"/>
        <v/>
      </c>
      <c r="AY699" s="66"/>
      <c r="AZ699" s="75"/>
      <c r="BA699" s="66"/>
      <c r="BB699" s="75"/>
      <c r="BC699" s="66"/>
      <c r="BD699" s="75"/>
      <c r="BE699" s="66"/>
      <c r="BF699" s="75" t="str">
        <f>IFERROR(IF(B699&lt;&gt;"", IF(AND(INDEX(Paste_Here!AE$2:AE$850, MATCH(B699, Paste_Here!A$2:A$850, 0))&lt;&gt;"", ISNUMBER(VALUE(INDEX(Paste_Here!AE$2:AE$850, MATCH(B699, Paste_Here!A$2:A$850, 0))))), INDEX(Paste_Here!AE$2:AE$850, MATCH(B699, Paste_Here!A$2:A$850, 0)), ""), ""), "")</f>
        <v/>
      </c>
      <c r="BG699" s="66"/>
      <c r="BH699" s="75" t="str">
        <f>IFERROR(IF(B699&lt;&gt;"", IF(ISNUMBER(SEARCH("highrisk", LOWER(INDEX(Paste_Here!AF$2:AF$850, MATCH(B699, Paste_Here!A$2:A$850, 0))))), "High Risk", IF(ISNUMBER(SEARCH("lowrisk", LOWER(INDEX(Paste_Here!AF$2:AF$850, MATCH(B699, Paste_Here!A$2:A$850, 0))))), "Low Risk", IF(ISNUMBER(SEARCH("somerisk", LOWER(INDEX(Paste_Here!AF$2:AF$850, MATCH(B699, Paste_Here!A$2:A$850, 0))))), "Some Risk", IF(ISNUMBER(SEARCH("ot", LOWER(INDEX(Paste_Here!AF$2:AF$850, MATCH(B699, Paste_Here!A$2:A$850, 0))))), "OT", "")))), ""), "")</f>
        <v/>
      </c>
      <c r="BI699" s="66"/>
      <c r="BJ699" s="75"/>
      <c r="BK699" s="66"/>
      <c r="BL699" s="75" t="str">
        <f>IFERROR(IF(B699&lt;&gt;"", IF(AND(INDEX(Paste_Here!O$2:O$850, MATCH(B699, Paste_Here!A$2:A$850, 0))&lt;&gt;"", ISNUMBER(VALUE(INDEX(Paste_Here!O$2:O$850, MATCH(B699, Paste_Here!A$2:A$850, 0))))), INDEX(Paste_Here!O$2:O$850, MATCH(B699, Paste_Here!A$2:A$850, 0)), ""), ""), "")</f>
        <v/>
      </c>
      <c r="BM699" s="66"/>
      <c r="BN699" s="75" t="str">
        <f>IFERROR(IF(B699&lt;&gt;"", IF(ISNUMBER(SEARCH("highrisk", LOWER(INDEX(Paste_Here!P$2:P$850, MATCH(B699, Paste_Here!A$2:A$850, 0))))), "High Risk", IF(ISNUMBER(SEARCH("lowrisk", LOWER(INDEX(Paste_Here!P$2:P$850, MATCH(B699, Paste_Here!A$2:A$850, 0))))), "Low Risk", IF(ISNUMBER(SEARCH("somerisk", LOWER(INDEX(Paste_Here!P$2:P$850, MATCH(B699, Paste_Here!A$2:A$850, 0))))), "Some Risk", IF(ISNUMBER(SEARCH("ot", LOWER(INDEX(Paste_Here!P$2:P$850, MATCH(B699, Paste_Here!A$2:A$850, 0))))), "OT", "")))), ""), "")</f>
        <v/>
      </c>
      <c r="BQ699" s="66"/>
      <c r="BR699" s="75"/>
      <c r="BS699" s="66"/>
      <c r="BT699" s="66"/>
      <c r="BU699" s="75" t="str">
        <f t="shared" si="133"/>
        <v/>
      </c>
      <c r="BV699" s="66"/>
      <c r="BW699" s="75"/>
      <c r="BX699" s="66"/>
      <c r="BY699" s="75"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BZ699" s="66"/>
      <c r="CA699" s="75"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CB699" s="66"/>
      <c r="CC699" s="75"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CD699" s="66"/>
      <c r="CE699" s="75"/>
      <c r="CF699" s="66"/>
      <c r="CK699" s="75"/>
      <c r="CL699" s="66"/>
      <c r="CM699" s="75"/>
      <c r="CN699" s="66"/>
      <c r="CO699" s="75"/>
      <c r="CP699" s="66"/>
      <c r="CQ699" s="66"/>
      <c r="CR699" s="75" t="str">
        <f t="shared" si="134"/>
        <v/>
      </c>
      <c r="CS699" s="66"/>
      <c r="CT699" s="75"/>
      <c r="CU699" s="66"/>
      <c r="CV699" s="75"/>
      <c r="CW699" s="66"/>
      <c r="CX699" s="75"/>
      <c r="CY699" s="66"/>
      <c r="CZ699" s="75"/>
      <c r="DA699" s="66"/>
      <c r="DB699" s="75" t="str">
        <f>IFERROR(IF(B699&lt;&gt;"", IF(AND(INDEX(Paste_Here!AK$2:AK$850, MATCH(B699, Paste_Here!A$2:A$850, 0))&lt;&gt;"", ISNUMBER(VALUE(INDEX(Paste_Here!AK$2:AK$850, MATCH(B699, Paste_Here!A$2:A$850, 0))))), INDEX(Paste_Here!AK$2:AK$850, MATCH(B699, Paste_Here!A$2:A$850, 0)), ""), ""), "")</f>
        <v/>
      </c>
      <c r="DC699" s="66"/>
      <c r="DD699" s="75" t="str">
        <f>IFERROR(IF(B699&lt;&gt;"", IF(ISNUMBER(SEARCH("highrisk", LOWER(INDEX(Paste_Here!AL$2:AL$850, MATCH(B699, Paste_Here!A$2:A$850, 0))))), "High Risk", IF(ISNUMBER(SEARCH("lowrisk", LOWER(INDEX(Paste_Here!AL$2:AL$850, MATCH(B699, Paste_Here!A$2:A$850, 0))))), "Low Risk", IF(ISNUMBER(SEARCH("somerisk", LOWER(INDEX(Paste_Here!AL$2:AL$850, MATCH(B699, Paste_Here!A$2:A$850, 0))))), "Some Risk", IF(ISNUMBER(SEARCH("ot", LOWER(INDEX(Paste_Here!AL$2:AL$850, MATCH(B699, Paste_Here!A$2:A$850, 0))))), "OT", "")))), ""), "")</f>
        <v/>
      </c>
      <c r="DE699" s="66"/>
      <c r="DF699" s="75" t="str">
        <f>IFERROR(IF(B699&lt;&gt;"", IF(AND(INDEX(Paste_Here!AM$2:AM$850, MATCH(B699, Paste_Here!A$2:A$850, 0))&lt;&gt;"", ISNUMBER(VALUE(INDEX(Paste_Here!AM$2:AM$850, MATCH(B699, Paste_Here!A$2:A$850, 0))))), INDEX(Paste_Here!AM$2:AM$850, MATCH(B699, Paste_Here!A$2:A$850, 0)), ""), ""), "")</f>
        <v/>
      </c>
      <c r="DG699" s="66"/>
      <c r="DH699" s="75" t="str">
        <f>IFERROR(IF(B699&lt;&gt;"", IF(ISNUMBER(SEARCH("highrisk", LOWER(INDEX(Paste_Here!AN$2:AN$850, MATCH(B699, Paste_Here!A$2:A$850, 0))))), "High Risk", IF(ISNUMBER(SEARCH("lowrisk", LOWER(INDEX(Paste_Here!AN$2:AN$850, MATCH(B699, Paste_Here!A$2:A$850, 0))))), "Low Risk", IF(ISNUMBER(SEARCH("somerisk", LOWER(INDEX(Paste_Here!AN$2:AN$850, MATCH(B699, Paste_Here!A$2:A$850, 0))))), "Some Risk", IF(ISNUMBER(SEARCH("ot", LOWER(INDEX(Paste_Here!AN$2:AN$850, MATCH(B699, Paste_Here!A$2:A$850, 0))))), "OT", "")))), ""), "")</f>
        <v/>
      </c>
      <c r="DI699" s="66"/>
      <c r="DJ699" s="66"/>
      <c r="DK699" s="75" t="str">
        <f t="shared" si="135"/>
        <v/>
      </c>
      <c r="DL699" s="66"/>
      <c r="DM699" s="75" t="str">
        <f>IFERROR(IF(B699&lt;&gt;"", IF(AND(INDEX(Paste_Here!Q$2:Q$850, MATCH(B699, Paste_Here!A$2:A$850, 0))&lt;&gt;"", ISNUMBER(VALUE(INDEX(Paste_Here!Q$2:Q$850, MATCH(B699, Paste_Here!A$2:A$850, 0))))), INDEX(Paste_Here!Q$2:Q$850, MATCH(B699, Paste_Here!A$2:A$850, 0)), ""), ""), "")</f>
        <v/>
      </c>
      <c r="DN699" s="66"/>
      <c r="DO699" s="75" t="str">
        <f>IFERROR(IF(B699&lt;&gt;"", IF(ISNUMBER(SEARCH("highrisk", LOWER(INDEX(Paste_Here!R$2:R$850, MATCH(B699, Paste_Here!A$2:A$850, 0))))), "High Risk", IF(ISNUMBER(SEARCH("lowrisk", LOWER(INDEX(Paste_Here!R$2:R$850, MATCH(B699, Paste_Here!A$2:A$850, 0))))), "Low Risk", IF(ISNUMBER(SEARCH("somerisk", LOWER(INDEX(Paste_Here!R$2:R$850, MATCH(B699, Paste_Here!A$2:A$850, 0))))), "Some Risk", IF(ISNUMBER(SEARCH("ot", LOWER(INDEX(Paste_Here!R$2:R$850, MATCH(B699, Paste_Here!A$2:A$850, 0))))), "OT", "")))), ""), "")</f>
        <v/>
      </c>
      <c r="DP699" s="66"/>
      <c r="DQ699" s="93" t="str">
        <f>IFERROR(IF(B699&lt;&gt;"", IF(AND(INDEX(Paste_Here!S$2:S$850, MATCH(B699, Paste_Here!A$2:A$850, 0))&lt;&gt;"", ISNUMBER(VALUE(INDEX(Paste_Here!S$2:S$850, MATCH(B699, Paste_Here!A$2:A$850, 0))))), INDEX(Paste_Here!S$2:S$850, MATCH(B699, Paste_Here!A$2:A$850, 0)), ""), ""), "")</f>
        <v/>
      </c>
      <c r="DR699" s="66"/>
      <c r="DS699" s="75"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IF(ISNUMBER(SEARCH("ot", LOWER(INDEX(Paste_Here!T$2:T$850, MATCH(B699, Paste_Here!A$2:A$850, 0))))), "OT", "")))), ""), "")</f>
        <v/>
      </c>
      <c r="DT699" s="66"/>
      <c r="DU699" s="75" t="str">
        <f>IFERROR(IF(B699&lt;&gt;"", IF(AND(INDEX(Paste_Here!U$2:U$850, MATCH(B699, Paste_Here!A$2:A$850, 0))&lt;&gt;"", ISNUMBER(VALUE(INDEX(Paste_Here!U$2:U$850, MATCH(B699, Paste_Here!A$2:A$850, 0))))), INDEX(Paste_Here!U$2:U$850, MATCH(B699, Paste_Here!A$2:A$850, 0)), ""), ""), "")</f>
        <v/>
      </c>
      <c r="DV699" s="66"/>
      <c r="DW699" s="93" t="str">
        <f>IFERROR(IF(B699&lt;&gt;"", IF(ISNUMBER(SEARCH("highrisk", LOWER(INDEX(Paste_Here!V$2:V$850, MATCH(B699, Paste_Here!A$2:A$850, 0))))), "High Risk", IF(ISNUMBER(SEARCH("lowrisk", LOWER(INDEX(Paste_Here!V$2:V$850, MATCH(B699, Paste_Here!A$2:A$850, 0))))), "Low Risk", IF(ISNUMBER(SEARCH("somerisk", LOWER(INDEX(Paste_Here!V$2:V$850, MATCH(B699, Paste_Here!A$2:A$850, 0))))), "Some Risk", IF(ISNUMBER(SEARCH("ot", LOWER(INDEX(Paste_Here!V$2:V$850, MATCH(B699, Paste_Here!A$2:A$850, 0))))), "OT", "")))), ""), "")</f>
        <v/>
      </c>
      <c r="DX699" s="66"/>
      <c r="DY699" s="75" t="str">
        <f>IFERROR(IF(B699&lt;&gt;"", IF(AND(INDEX(Paste_Here!W$2:W$850, MATCH(B699, Paste_Here!A$2:A$850, 0))&lt;&gt;"", ISNUMBER(VALUE(INDEX(Paste_Here!W$2:W$850, MATCH(B699, Paste_Here!A$2:A$850, 0))))), INDEX(Paste_Here!W$2:W$850, MATCH(B699, Paste_Here!A$2:A$850, 0)), ""), ""), "")</f>
        <v/>
      </c>
      <c r="DZ699" s="66"/>
      <c r="EA699" s="75" t="str">
        <f>IFERROR(IF(B699&lt;&gt;"", IF(ISNUMBER(SEARCH("highrisk", LOWER(INDEX(Paste_Here!X$2:X$850, MATCH(B699, Paste_Here!A$2:A$850, 0))))), "High Risk", IF(ISNUMBER(SEARCH("lowrisk", LOWER(INDEX(Paste_Here!X$2:X$850, MATCH(B699, Paste_Here!A$2:A$850, 0))))), "Low Risk", IF(ISNUMBER(SEARCH("somerisk", LOWER(INDEX(Paste_Here!X$2:X$850, MATCH(B699, Paste_Here!A$2:A$850, 0))))), "Some Risk", IF(ISNUMBER(SEARCH("ot", LOWER(INDEX(Paste_Here!X$2:X$850, MATCH(B699, Paste_Here!A$2:A$850, 0))))), "OT", "")))), ""), "")</f>
        <v/>
      </c>
      <c r="EB699" s="66"/>
      <c r="EC699" s="66"/>
      <c r="ED699" s="75" t="str">
        <f t="shared" si="140"/>
        <v/>
      </c>
      <c r="EE699" s="66"/>
      <c r="EF699" s="75" t="str">
        <f>IFERROR(IF(B699&lt;&gt;"", IF(AND(INDEX(Paste_Here!AO$2:AO$850, MATCH(B699, Paste_Here!A$2:A$850, 0))&lt;&gt;"", ISNUMBER(VALUE(INDEX(Paste_Here!AO$2:AO$850, MATCH(B699, Paste_Here!A$2:A$850, 0))))), INDEX(Paste_Here!AO$2:AO$850, MATCH(B699, Paste_Here!A$2:A$850, 0)), ""), ""), "")</f>
        <v/>
      </c>
      <c r="EG699" s="66"/>
      <c r="EH699" s="75" t="str">
        <f>IFERROR(IF(B699&lt;&gt;"", IF(ISNUMBER(SEARCH("highrisk", LOWER(INDEX(Paste_Here!AP$2:AP$850, MATCH(B699, Paste_Here!A$2:A$850, 0))))), "High Risk", IF(ISNUMBER(SEARCH("lowrisk", LOWER(INDEX(Paste_Here!AP$2:AP$850, MATCH(B699, Paste_Here!A$2:A$850, 0))))), "Low Risk", IF(ISNUMBER(SEARCH("somerisk", LOWER(INDEX(Paste_Here!AP$2:AP$850, MATCH(B699, Paste_Here!A$2:A$850, 0))))), "Some Risk", IF(ISNUMBER(SEARCH("ot", LOWER(INDEX(Paste_Here!AP$2:AP$850, MATCH(B699, Paste_Here!A$2:A$850, 0))))), "OT", "")))), ""), "")</f>
        <v/>
      </c>
      <c r="EI699" s="66"/>
      <c r="EJ699" s="93"/>
      <c r="EK699" s="66"/>
      <c r="EL699" s="75" t="str">
        <f>IFERROR(IF(B699&lt;&gt;"", IF(AND(INDEX(Paste_Here!AQ$2:AQ$850, MATCH(B699, Paste_Here!A$2:A$850, 0))&lt;&gt;"", ISNUMBER(VALUE(INDEX(Paste_Here!AQ$2:AQ$850, MATCH(B699, Paste_Here!A$2:A$850, 0))))), INDEX(Paste_Here!AQ$2:AQ$850, MATCH(B699, Paste_Here!A$2:A$850, 0)), ""), ""), "")</f>
        <v/>
      </c>
      <c r="EM699" s="66"/>
      <c r="EN699" s="75" t="str">
        <f>IFERROR(IF(B699&lt;&gt;"", IF(ISNUMBER(SEARCH("highrisk", LOWER(INDEX(Paste_Here!AR$2:AR$850, MATCH(B699, Paste_Here!A$2:A$850, 0))))), "High Risk", IF(ISNUMBER(SEARCH("lowrisk", LOWER(INDEX(Paste_Here!AR$2:AR$850, MATCH(B699, Paste_Here!A$2:A$850, 0))))), "Low Risk", IF(ISNUMBER(SEARCH("somerisk", LOWER(INDEX(Paste_Here!AR$2:AR$850, MATCH(B699, Paste_Here!A$2:A$850, 0))))), "Some Risk", IF(ISNUMBER(SEARCH("ot", LOWER(INDEX(Paste_Here!AR$2:AR$850, MATCH(B699, Paste_Here!A$2:A$850, 0))))), "OT", "")))), ""), "")</f>
        <v/>
      </c>
      <c r="EO699" s="66"/>
      <c r="EP699" s="93"/>
      <c r="EQ699" s="66"/>
      <c r="ER699" s="75"/>
      <c r="ES699" s="66"/>
      <c r="ET699" s="75"/>
      <c r="EU699" s="66"/>
      <c r="EV699" s="66"/>
      <c r="EW699" s="75" t="str">
        <f t="shared" si="141"/>
        <v/>
      </c>
      <c r="EX699" s="66"/>
      <c r="EY699" s="75" t="str">
        <f>IFERROR(IF(B699&lt;&gt;"", IF(AND(INDEX(Paste_Here!Y$2:Y$850, MATCH(B699, Paste_Here!A$2:A$850, 0))&lt;&gt;"", ISNUMBER(VALUE(INDEX(Paste_Here!Y$2:Y$850, MATCH(B699, Paste_Here!A$2:A$850, 0))))), INDEX(Paste_Here!Y$2:Y$850, MATCH(B699, Paste_Here!A$2:A$850, 0)), ""), ""), "")</f>
        <v/>
      </c>
      <c r="EZ699" s="66"/>
      <c r="FA699" s="75" t="str">
        <f>IFERROR(IF(B699&lt;&gt;"", IF(ISNUMBER(SEARCH("highrisk", LOWER(INDEX(Paste_Here!Z$2:Z$850, MATCH(B699, Paste_Here!A$2:A$850, 0))))), "High Risk", IF(ISNUMBER(SEARCH("lowrisk", LOWER(INDEX(Paste_Here!Z$2:Z$850, MATCH(B699, Paste_Here!A$2:A$850, 0))))), "Low Risk", IF(ISNUMBER(SEARCH("somerisk", LOWER(INDEX(Paste_Here!Z$2:Z$850, MATCH(B699, Paste_Here!A$2:A$850, 0))))), "Some Risk", IF(ISNUMBER(SEARCH("ot", LOWER(INDEX(Paste_Here!Z$2:Z$850, MATCH(B699, Paste_Here!A$2:A$850, 0))))), "OT", "")))), ""), "")</f>
        <v/>
      </c>
      <c r="FB699" s="66"/>
      <c r="FC699" s="93"/>
      <c r="FD699" s="66"/>
      <c r="FE699" s="75" t="str">
        <f>IFERROR(IF(B699&lt;&gt;"", IF(AND(INDEX(Paste_Here!AA$2:AA$850, MATCH(B699, Paste_Here!A$2:A$850, 0))&lt;&gt;"", ISNUMBER(VALUE(INDEX(Paste_Here!AA$2:AA$850, MATCH(B699, Paste_Here!A$2:A$850, 0))))), INDEX(Paste_Here!AA$2:AA$850, MATCH(B699, Paste_Here!A$2:A$850, 0)), ""), ""), "")</f>
        <v/>
      </c>
      <c r="FF699" s="66"/>
      <c r="FG699" s="75" t="str">
        <f>IFERROR(IF(B699&lt;&gt;"", IF(ISNUMBER(SEARCH("highrisk", LOWER(INDEX(Paste_Here!AB$2:AB$850, MATCH(B699, Paste_Here!A$2:A$850, 0))))), "High Risk", IF(ISNUMBER(SEARCH("lowrisk", LOWER(INDEX(Paste_Here!AB$2:AB$850, MATCH(B699, Paste_Here!A$2:A$850, 0))))), "Low Risk", IF(ISNUMBER(SEARCH("somerisk", LOWER(INDEX(Paste_Here!AB$2:AB$850, MATCH(B699, Paste_Here!A$2:A$850, 0))))), "Some Risk", IF(ISNUMBER(SEARCH("ot", LOWER(INDEX(Paste_Here!AB$2:AB$850, MATCH(B699, Paste_Here!A$2:A$850, 0))))), "OT", "")))), ""), "")</f>
        <v/>
      </c>
      <c r="FH699" s="66"/>
      <c r="FI699" s="93"/>
      <c r="FJ699" s="66"/>
      <c r="FK699" s="75"/>
      <c r="FL699" s="66"/>
      <c r="FM699" s="75"/>
      <c r="FN699" s="66"/>
      <c r="FO699" s="66"/>
      <c r="FP699" s="75" t="str">
        <f t="shared" si="136"/>
        <v/>
      </c>
      <c r="FQ699" s="66"/>
      <c r="FR699" s="75" t="str">
        <f>IFERROR(IF(B699&lt;&gt;"", IF(ISNUMBER(SEARCH("s", LOWER(INDEX(Paste_Here!L$2:L$850, MATCH(B699, Paste_Here!A$2:A$850, 0))))), "Yes", IF(INDEX(Paste_Here!L$2:L$850, MATCH(B699, Paste_Here!A$2:A$850, 0))&lt;&gt;"", "No", "")), ""), "")</f>
        <v/>
      </c>
      <c r="FS699" s="66"/>
      <c r="FT699" s="75" t="str">
        <f>IFERROR(IF(B699&lt;&gt;"", IF(ISNUMBER(SEARCH("yes", LOWER(INDEX(Paste_Here!F$2:F$850, MATCH(B699, Paste_Here!A$2:A$850, 0))))), "Yes", IF(ISNUMBER(SEARCH("no", LOWER(INDEX(Paste_Here!F$2:F$850, MATCH(B699, Paste_Here!A$2:A$850, 0))))), "No", "")), ""), "")</f>
        <v/>
      </c>
      <c r="FU699" s="66"/>
      <c r="FV699" s="75" t="str">
        <f>IFERROR(IF(B699&lt;&gt;"", IF(ISNUMBER(SEARCH("english language learner", LOWER(INDEX(Paste_Here!C$2:C$850, MATCH(B699, Paste_Here!A$2:A$850, 0))))), "Yes", ""), ""), "")</f>
        <v/>
      </c>
      <c r="FW699" s="66"/>
      <c r="FX699" s="75" t="str">
        <f>IFERROR(IF(B699&lt;&gt;"", IF(OR(ISNUMBER(SEARCH("b", LOWER(INDEX(Paste_Here!J$2:J$850, MATCH(B699, Paste_Here!A$2:A$850, 0))))), ISNUMBER(SEARCH("h", LOWER(INDEX(Paste_Here!J$2:J$850, MATCH(B699, Paste_Here!A$2:A$850, 0))))), ISNUMBER(SEARCH("i", LOWER(INDEX(Paste_Here!J$2:J$850, MATCH(B699, Paste_Here!A$2:A$850, 0)))))), "Yes", IF(INDEX(Paste_Here!J$2:J$850, MATCH(B699, Paste_Here!A$2:A$850, 0))&lt;&gt;"", "No", "")), ""), "")</f>
        <v/>
      </c>
      <c r="FY699" s="66"/>
      <c r="FZ699" s="75" t="str">
        <f>IFERROR(IF(B699&lt;&gt;"", IF(ISNUMBER(SEARCH("yes", LOWER(INDEX(Paste_Here!K$2:K$850, MATCH(B699, Paste_Here!A$2:A$850, 0))))), "Yes", IF(ISNUMBER(SEARCH("no", LOWER(INDEX(Paste_Here!K$2:K$850, MATCH(B699, Paste_Here!A$2:A$850, 0))))), "No", "")), ""), "")</f>
        <v/>
      </c>
      <c r="GA699" s="66"/>
      <c r="GB699" s="75" t="str">
        <f>IFERROR(IF(B699&lt;&gt;"", IF(ISNUMBER(SEARCH("transitional 2", LOWER(INDEX(Paste_Here!C$2:C$850, MATCH(B699, Paste_Here!A$2:A$850, 0))))), "T2",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GC699" s="66"/>
      <c r="GD699" s="75"/>
      <c r="GE699" s="66"/>
      <c r="GF699" s="75"/>
      <c r="GG699" s="66"/>
      <c r="GH699" s="75"/>
      <c r="GI699" s="66"/>
      <c r="GK699" s="1" t="str" cm="1">
        <f t="array" ref="GK699">IFERROR(INDEX(Paste_Here!$B$2:$B$850, MATCH(0, COUNTIF(GK$4:GK698, Paste_Here!$B$2:$B$850) + IF(Paste_Here!$B$2:$B$850="", 1, 0), 0)), "")</f>
        <v/>
      </c>
      <c r="GL699" s="1" t="str">
        <f>IF(GK699&lt;&gt;"", INDEX(Paste_Here!$A$2:$A$850, MATCH(GK699, Paste_Here!$B$2:$B$850, 0)), "")</f>
        <v/>
      </c>
      <c r="GM699" s="1" t="str">
        <f t="shared" si="142"/>
        <v/>
      </c>
      <c r="GN699" s="1" t="str" cm="1">
        <f t="array" ref="GN699">IFERROR(INDEX($GM$5:$GM$850, MATCH(SMALL(IF($GM$5:$GM$850&lt;&gt;"", COUNTIF($GM$5:$GM$850, "&lt;"&amp;$GM$5:$GM$850)+1), ROW()-ROW($GN$5)+1), COUNTIF($GM$5:$GM$850, "&lt;"&amp;$GM$5:$GM$850)+1, 0)), "")</f>
        <v/>
      </c>
    </row>
    <row r="700" spans="1:196">
      <c r="A700" s="66"/>
      <c r="B700" s="75" t="str">
        <f t="shared" si="130"/>
        <v/>
      </c>
      <c r="C700" s="66"/>
      <c r="D700" s="75" t="str">
        <f>IFERROR(IF(AND(INDEX(Paste_Here!N$2:N$850, MATCH(B700, Paste_Here!A$2:A$850, 0)) = ""), "", IF(UPPER(INDEX(Paste_Here!N$2:N$850, MATCH(B700, Paste_Here!A$2:A$850, 0))) = "YES", "Yes", IF(UPPER(INDEX(Paste_Here!N$2:N$850, MATCH(B700, Paste_Here!A$2:A$850, 0))) = "NO", "No", ""))), "")</f>
        <v/>
      </c>
      <c r="E700" s="66"/>
      <c r="F700" s="75" t="str">
        <f t="shared" si="137"/>
        <v/>
      </c>
      <c r="G700" s="66"/>
      <c r="H700" s="75" t="str">
        <f t="shared" si="138"/>
        <v/>
      </c>
      <c r="I700" s="66"/>
      <c r="J700" s="75" t="str">
        <f t="shared" si="139"/>
        <v/>
      </c>
      <c r="K700" s="66"/>
      <c r="L700" s="75"/>
      <c r="M700" s="66"/>
      <c r="N700" s="75" t="str">
        <f>IFERROR(IF(B700&lt;&gt;"", IF(AND(INDEX(Paste_Here!AW$2:AW$850, MATCH(B700, Paste_Here!A$2:A$850, 0))&lt;&gt;"", ISNUMBER(VALUE(INDEX(Paste_Here!AW$2:AW$850, MATCH(B700, Paste_Here!A$2:A$850, 0))))), INDEX(Paste_Here!AW$2:AW$850, MATCH(B700, Paste_Here!A$2:A$850, 0)), ""), ""), "")</f>
        <v/>
      </c>
      <c r="O700" s="66"/>
      <c r="P700" s="75" t="str">
        <f>IFERROR(IF(B700&lt;&gt;"", IF(AND(INDEX(Paste_Here!AX$2:AX$850, MATCH(B700, Paste_Here!A$2:A$850, 0))&lt;&gt;"", ISNUMBER(VALUE(INDEX(Paste_Here!AX$2:AX$850, MATCH(B700, Paste_Here!A$2:A$850, 0))))), INDEX(Paste_Here!AX$2:AX$850, MATCH(B700, Paste_Here!A$2:A$850, 0)), ""), ""), "")</f>
        <v/>
      </c>
      <c r="Q700" s="66"/>
      <c r="R700" s="75" t="str">
        <f>IFERROR(IF(B700&lt;&gt;"", IF(AND(INDEX(Paste_Here!AU$2:AU$850, MATCH(B700, Paste_Here!A$2:A$850, 0))&lt;&gt;"", ISNUMBER(VALUE(INDEX(Paste_Here!AU$2:AU$850, MATCH(B700, Paste_Here!A$2:A$850, 0))))), INDEX(Paste_Here!AU$2:AU$850, MATCH(B700, Paste_Here!A$2:A$850, 0)), ""), ""), "")</f>
        <v/>
      </c>
      <c r="S700" s="66"/>
      <c r="T700" s="75" t="str">
        <f>IFERROR(IF(B700&lt;&gt;"", IF(AND(INDEX(Paste_Here!AV$2:AV$850, MATCH(B700, Paste_Here!A$2:A$850, 0))&lt;&gt;"", ISNUMBER(VALUE(INDEX(Paste_Here!AV$2:AV$850, MATCH(B700, Paste_Here!A$2:A$850, 0))))), INDEX(Paste_Here!AV$2:AV$850, MATCH(B700, Paste_Here!A$2:A$850, 0)), ""), ""), "")</f>
        <v/>
      </c>
      <c r="U700" s="66"/>
      <c r="W700" s="66"/>
      <c r="Y700" s="66"/>
      <c r="Z700" s="66"/>
      <c r="AA700" s="75" t="str">
        <f t="shared" si="131"/>
        <v/>
      </c>
      <c r="AB700" s="66"/>
      <c r="AC700" s="75"/>
      <c r="AD700" s="66"/>
      <c r="AE700" s="98"/>
      <c r="AF700" s="66"/>
      <c r="AG700" s="75"/>
      <c r="AH700" s="66"/>
      <c r="AI700" s="75" t="str">
        <f>IFERROR(IF(B700&lt;&gt;"", IF(AND(INDEX(Paste_Here!AC$2:AC$850, MATCH(B700, Paste_Here!A$2:A$850, 0))&lt;&gt;"", ISNUMBER(VALUE(INDEX(Paste_Here!AC$2:AC$850, MATCH(B700, Paste_Here!A$2:A$850, 0))))), INDEX(Paste_Here!AC$2:AC$850, MATCH(B700, Paste_Here!A$2:A$850, 0)), ""), ""), "")</f>
        <v/>
      </c>
      <c r="AJ700" s="66"/>
      <c r="AK700" s="75" t="str">
        <f>IFERROR(IF(B700&lt;&gt;"", IF(ISNUMBER(SEARCH("highrisk", LOWER(INDEX(Paste_Here!AD$2:AD$850, MATCH(B700, Paste_Here!A$2:A$850, 0))))), "High Risk", IF(ISNUMBER(SEARCH("lowrisk", LOWER(INDEX(Paste_Here!AD$2:AD$850, MATCH(B700, Paste_Here!A$2:A$850, 0))))), "Low Risk", IF(ISNUMBER(SEARCH("somerisk", LOWER(INDEX(Paste_Here!AD$2:AD$850, MATCH(B700, Paste_Here!A$2:A$850, 0))))), "Some Risk", IF(ISNUMBER(SEARCH("ot", LOWER(INDEX(Paste_Here!AD$2:AD$850, MATCH(B700, Paste_Here!A$2:A$850, 0))))), "OT", "")))), ""), "")</f>
        <v/>
      </c>
      <c r="AL700" s="66"/>
      <c r="AM700" s="75"/>
      <c r="AN700" s="66"/>
      <c r="AO700" s="75" t="str">
        <f>IFERROR(IF(B700&lt;&gt;"", IF(AND(INDEX(Paste_Here!M$2:M$850, MATCH(B700, Paste_Here!A$2:A$850, 0))&lt;&gt;"", ISNUMBER(VALUE(INDEX(Paste_Here!M$2:M$850, MATCH(B700, Paste_Here!A$2:A$850, 0))))), INDEX(Paste_Here!M$2:M$850, MATCH(B700, Paste_Here!A$2:A$850, 0)), ""), ""), "")</f>
        <v/>
      </c>
      <c r="AP700" s="66"/>
      <c r="AQ700" s="75" t="str">
        <f>IFERROR(IF(B700&lt;&gt;"", IF(ISNUMBER(SEARCH("highrisk", LOWER(INDEX(Paste_Here!N$2:N$850, MATCH(B700, Paste_Here!A$2:A$850, 0))))), "High Risk", IF(ISNUMBER(SEARCH("lowrisk", LOWER(INDEX(Paste_Here!N$2:N$850, MATCH(B700, Paste_Here!A$2:A$850, 0))))), "Low Risk", IF(ISNUMBER(SEARCH("somerisk", LOWER(INDEX(Paste_Here!N$2:N$850, MATCH(B700, Paste_Here!A$2:A$850, 0))))), "Some Risk", IF(ISNUMBER(SEARCH("ot", LOWER(INDEX(Paste_Here!N$2:N$850, MATCH(B700, Paste_Here!A$2:A$850, 0))))), "OT", "")))), ""), "")</f>
        <v/>
      </c>
      <c r="AT700" s="66"/>
      <c r="AU700" s="103"/>
      <c r="AV700" s="66"/>
      <c r="AW700" s="66"/>
      <c r="AX700" s="75" t="str">
        <f t="shared" si="132"/>
        <v/>
      </c>
      <c r="AY700" s="66"/>
      <c r="AZ700" s="75"/>
      <c r="BA700" s="66"/>
      <c r="BB700" s="75"/>
      <c r="BC700" s="66"/>
      <c r="BD700" s="75"/>
      <c r="BE700" s="66"/>
      <c r="BF700" s="75" t="str">
        <f>IFERROR(IF(B700&lt;&gt;"", IF(AND(INDEX(Paste_Here!AE$2:AE$850, MATCH(B700, Paste_Here!A$2:A$850, 0))&lt;&gt;"", ISNUMBER(VALUE(INDEX(Paste_Here!AE$2:AE$850, MATCH(B700, Paste_Here!A$2:A$850, 0))))), INDEX(Paste_Here!AE$2:AE$850, MATCH(B700, Paste_Here!A$2:A$850, 0)), ""), ""), "")</f>
        <v/>
      </c>
      <c r="BG700" s="66"/>
      <c r="BH700" s="75" t="str">
        <f>IFERROR(IF(B700&lt;&gt;"", IF(ISNUMBER(SEARCH("highrisk", LOWER(INDEX(Paste_Here!AF$2:AF$850, MATCH(B700, Paste_Here!A$2:A$850, 0))))), "High Risk", IF(ISNUMBER(SEARCH("lowrisk", LOWER(INDEX(Paste_Here!AF$2:AF$850, MATCH(B700, Paste_Here!A$2:A$850, 0))))), "Low Risk", IF(ISNUMBER(SEARCH("somerisk", LOWER(INDEX(Paste_Here!AF$2:AF$850, MATCH(B700, Paste_Here!A$2:A$850, 0))))), "Some Risk", IF(ISNUMBER(SEARCH("ot", LOWER(INDEX(Paste_Here!AF$2:AF$850, MATCH(B700, Paste_Here!A$2:A$850, 0))))), "OT", "")))), ""), "")</f>
        <v/>
      </c>
      <c r="BI700" s="66"/>
      <c r="BJ700" s="75"/>
      <c r="BK700" s="66"/>
      <c r="BL700" s="75" t="str">
        <f>IFERROR(IF(B700&lt;&gt;"", IF(AND(INDEX(Paste_Here!O$2:O$850, MATCH(B700, Paste_Here!A$2:A$850, 0))&lt;&gt;"", ISNUMBER(VALUE(INDEX(Paste_Here!O$2:O$850, MATCH(B700, Paste_Here!A$2:A$850, 0))))), INDEX(Paste_Here!O$2:O$850, MATCH(B700, Paste_Here!A$2:A$850, 0)), ""), ""), "")</f>
        <v/>
      </c>
      <c r="BM700" s="66"/>
      <c r="BN700" s="75" t="str">
        <f>IFERROR(IF(B700&lt;&gt;"", IF(ISNUMBER(SEARCH("highrisk", LOWER(INDEX(Paste_Here!P$2:P$850, MATCH(B700, Paste_Here!A$2:A$850, 0))))), "High Risk", IF(ISNUMBER(SEARCH("lowrisk", LOWER(INDEX(Paste_Here!P$2:P$850, MATCH(B700, Paste_Here!A$2:A$850, 0))))), "Low Risk", IF(ISNUMBER(SEARCH("somerisk", LOWER(INDEX(Paste_Here!P$2:P$850, MATCH(B700, Paste_Here!A$2:A$850, 0))))), "Some Risk", IF(ISNUMBER(SEARCH("ot", LOWER(INDEX(Paste_Here!P$2:P$850, MATCH(B700, Paste_Here!A$2:A$850, 0))))), "OT", "")))), ""), "")</f>
        <v/>
      </c>
      <c r="BQ700" s="66"/>
      <c r="BR700" s="75"/>
      <c r="BS700" s="66"/>
      <c r="BT700" s="66"/>
      <c r="BU700" s="75" t="str">
        <f t="shared" si="133"/>
        <v/>
      </c>
      <c r="BV700" s="66"/>
      <c r="BW700" s="75"/>
      <c r="BX700" s="66"/>
      <c r="BY700" s="75"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BZ700" s="66"/>
      <c r="CA700" s="75"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CB700" s="66"/>
      <c r="CC700" s="75"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CD700" s="66"/>
      <c r="CE700" s="75"/>
      <c r="CF700" s="66"/>
      <c r="CK700" s="75"/>
      <c r="CL700" s="66"/>
      <c r="CM700" s="75"/>
      <c r="CN700" s="66"/>
      <c r="CO700" s="75"/>
      <c r="CP700" s="66"/>
      <c r="CQ700" s="66"/>
      <c r="CR700" s="75" t="str">
        <f t="shared" si="134"/>
        <v/>
      </c>
      <c r="CS700" s="66"/>
      <c r="CT700" s="75"/>
      <c r="CU700" s="66"/>
      <c r="CV700" s="75"/>
      <c r="CW700" s="66"/>
      <c r="CX700" s="75"/>
      <c r="CY700" s="66"/>
      <c r="CZ700" s="75"/>
      <c r="DA700" s="66"/>
      <c r="DB700" s="75" t="str">
        <f>IFERROR(IF(B700&lt;&gt;"", IF(AND(INDEX(Paste_Here!AK$2:AK$850, MATCH(B700, Paste_Here!A$2:A$850, 0))&lt;&gt;"", ISNUMBER(VALUE(INDEX(Paste_Here!AK$2:AK$850, MATCH(B700, Paste_Here!A$2:A$850, 0))))), INDEX(Paste_Here!AK$2:AK$850, MATCH(B700, Paste_Here!A$2:A$850, 0)), ""), ""), "")</f>
        <v/>
      </c>
      <c r="DC700" s="66"/>
      <c r="DD700" s="75" t="str">
        <f>IFERROR(IF(B700&lt;&gt;"", IF(ISNUMBER(SEARCH("highrisk", LOWER(INDEX(Paste_Here!AL$2:AL$850, MATCH(B700, Paste_Here!A$2:A$850, 0))))), "High Risk", IF(ISNUMBER(SEARCH("lowrisk", LOWER(INDEX(Paste_Here!AL$2:AL$850, MATCH(B700, Paste_Here!A$2:A$850, 0))))), "Low Risk", IF(ISNUMBER(SEARCH("somerisk", LOWER(INDEX(Paste_Here!AL$2:AL$850, MATCH(B700, Paste_Here!A$2:A$850, 0))))), "Some Risk", IF(ISNUMBER(SEARCH("ot", LOWER(INDEX(Paste_Here!AL$2:AL$850, MATCH(B700, Paste_Here!A$2:A$850, 0))))), "OT", "")))), ""), "")</f>
        <v/>
      </c>
      <c r="DE700" s="66"/>
      <c r="DF700" s="75" t="str">
        <f>IFERROR(IF(B700&lt;&gt;"", IF(AND(INDEX(Paste_Here!AM$2:AM$850, MATCH(B700, Paste_Here!A$2:A$850, 0))&lt;&gt;"", ISNUMBER(VALUE(INDEX(Paste_Here!AM$2:AM$850, MATCH(B700, Paste_Here!A$2:A$850, 0))))), INDEX(Paste_Here!AM$2:AM$850, MATCH(B700, Paste_Here!A$2:A$850, 0)), ""), ""), "")</f>
        <v/>
      </c>
      <c r="DG700" s="66"/>
      <c r="DH700" s="75" t="str">
        <f>IFERROR(IF(B700&lt;&gt;"", IF(ISNUMBER(SEARCH("highrisk", LOWER(INDEX(Paste_Here!AN$2:AN$850, MATCH(B700, Paste_Here!A$2:A$850, 0))))), "High Risk", IF(ISNUMBER(SEARCH("lowrisk", LOWER(INDEX(Paste_Here!AN$2:AN$850, MATCH(B700, Paste_Here!A$2:A$850, 0))))), "Low Risk", IF(ISNUMBER(SEARCH("somerisk", LOWER(INDEX(Paste_Here!AN$2:AN$850, MATCH(B700, Paste_Here!A$2:A$850, 0))))), "Some Risk", IF(ISNUMBER(SEARCH("ot", LOWER(INDEX(Paste_Here!AN$2:AN$850, MATCH(B700, Paste_Here!A$2:A$850, 0))))), "OT", "")))), ""), "")</f>
        <v/>
      </c>
      <c r="DI700" s="66"/>
      <c r="DJ700" s="66"/>
      <c r="DK700" s="75" t="str">
        <f t="shared" si="135"/>
        <v/>
      </c>
      <c r="DL700" s="66"/>
      <c r="DM700" s="75" t="str">
        <f>IFERROR(IF(B700&lt;&gt;"", IF(AND(INDEX(Paste_Here!Q$2:Q$850, MATCH(B700, Paste_Here!A$2:A$850, 0))&lt;&gt;"", ISNUMBER(VALUE(INDEX(Paste_Here!Q$2:Q$850, MATCH(B700, Paste_Here!A$2:A$850, 0))))), INDEX(Paste_Here!Q$2:Q$850, MATCH(B700, Paste_Here!A$2:A$850, 0)), ""), ""), "")</f>
        <v/>
      </c>
      <c r="DN700" s="66"/>
      <c r="DO700" s="75" t="str">
        <f>IFERROR(IF(B700&lt;&gt;"", IF(ISNUMBER(SEARCH("highrisk", LOWER(INDEX(Paste_Here!R$2:R$850, MATCH(B700, Paste_Here!A$2:A$850, 0))))), "High Risk", IF(ISNUMBER(SEARCH("lowrisk", LOWER(INDEX(Paste_Here!R$2:R$850, MATCH(B700, Paste_Here!A$2:A$850, 0))))), "Low Risk", IF(ISNUMBER(SEARCH("somerisk", LOWER(INDEX(Paste_Here!R$2:R$850, MATCH(B700, Paste_Here!A$2:A$850, 0))))), "Some Risk", IF(ISNUMBER(SEARCH("ot", LOWER(INDEX(Paste_Here!R$2:R$850, MATCH(B700, Paste_Here!A$2:A$850, 0))))), "OT", "")))), ""), "")</f>
        <v/>
      </c>
      <c r="DP700" s="66"/>
      <c r="DQ700" s="93" t="str">
        <f>IFERROR(IF(B700&lt;&gt;"", IF(AND(INDEX(Paste_Here!S$2:S$850, MATCH(B700, Paste_Here!A$2:A$850, 0))&lt;&gt;"", ISNUMBER(VALUE(INDEX(Paste_Here!S$2:S$850, MATCH(B700, Paste_Here!A$2:A$850, 0))))), INDEX(Paste_Here!S$2:S$850, MATCH(B700, Paste_Here!A$2:A$850, 0)), ""), ""), "")</f>
        <v/>
      </c>
      <c r="DR700" s="66"/>
      <c r="DS700" s="75"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IF(ISNUMBER(SEARCH("ot", LOWER(INDEX(Paste_Here!T$2:T$850, MATCH(B700, Paste_Here!A$2:A$850, 0))))), "OT", "")))), ""), "")</f>
        <v/>
      </c>
      <c r="DT700" s="66"/>
      <c r="DU700" s="75" t="str">
        <f>IFERROR(IF(B700&lt;&gt;"", IF(AND(INDEX(Paste_Here!U$2:U$850, MATCH(B700, Paste_Here!A$2:A$850, 0))&lt;&gt;"", ISNUMBER(VALUE(INDEX(Paste_Here!U$2:U$850, MATCH(B700, Paste_Here!A$2:A$850, 0))))), INDEX(Paste_Here!U$2:U$850, MATCH(B700, Paste_Here!A$2:A$850, 0)), ""), ""), "")</f>
        <v/>
      </c>
      <c r="DV700" s="66"/>
      <c r="DW700" s="93" t="str">
        <f>IFERROR(IF(B700&lt;&gt;"", IF(ISNUMBER(SEARCH("highrisk", LOWER(INDEX(Paste_Here!V$2:V$850, MATCH(B700, Paste_Here!A$2:A$850, 0))))), "High Risk", IF(ISNUMBER(SEARCH("lowrisk", LOWER(INDEX(Paste_Here!V$2:V$850, MATCH(B700, Paste_Here!A$2:A$850, 0))))), "Low Risk", IF(ISNUMBER(SEARCH("somerisk", LOWER(INDEX(Paste_Here!V$2:V$850, MATCH(B700, Paste_Here!A$2:A$850, 0))))), "Some Risk", IF(ISNUMBER(SEARCH("ot", LOWER(INDEX(Paste_Here!V$2:V$850, MATCH(B700, Paste_Here!A$2:A$850, 0))))), "OT", "")))), ""), "")</f>
        <v/>
      </c>
      <c r="DX700" s="66"/>
      <c r="DY700" s="75" t="str">
        <f>IFERROR(IF(B700&lt;&gt;"", IF(AND(INDEX(Paste_Here!W$2:W$850, MATCH(B700, Paste_Here!A$2:A$850, 0))&lt;&gt;"", ISNUMBER(VALUE(INDEX(Paste_Here!W$2:W$850, MATCH(B700, Paste_Here!A$2:A$850, 0))))), INDEX(Paste_Here!W$2:W$850, MATCH(B700, Paste_Here!A$2:A$850, 0)), ""), ""), "")</f>
        <v/>
      </c>
      <c r="DZ700" s="66"/>
      <c r="EA700" s="75" t="str">
        <f>IFERROR(IF(B700&lt;&gt;"", IF(ISNUMBER(SEARCH("highrisk", LOWER(INDEX(Paste_Here!X$2:X$850, MATCH(B700, Paste_Here!A$2:A$850, 0))))), "High Risk", IF(ISNUMBER(SEARCH("lowrisk", LOWER(INDEX(Paste_Here!X$2:X$850, MATCH(B700, Paste_Here!A$2:A$850, 0))))), "Low Risk", IF(ISNUMBER(SEARCH("somerisk", LOWER(INDEX(Paste_Here!X$2:X$850, MATCH(B700, Paste_Here!A$2:A$850, 0))))), "Some Risk", IF(ISNUMBER(SEARCH("ot", LOWER(INDEX(Paste_Here!X$2:X$850, MATCH(B700, Paste_Here!A$2:A$850, 0))))), "OT", "")))), ""), "")</f>
        <v/>
      </c>
      <c r="EB700" s="66"/>
      <c r="EC700" s="66"/>
      <c r="ED700" s="75" t="str">
        <f t="shared" si="140"/>
        <v/>
      </c>
      <c r="EE700" s="66"/>
      <c r="EF700" s="75" t="str">
        <f>IFERROR(IF(B700&lt;&gt;"", IF(AND(INDEX(Paste_Here!AO$2:AO$850, MATCH(B700, Paste_Here!A$2:A$850, 0))&lt;&gt;"", ISNUMBER(VALUE(INDEX(Paste_Here!AO$2:AO$850, MATCH(B700, Paste_Here!A$2:A$850, 0))))), INDEX(Paste_Here!AO$2:AO$850, MATCH(B700, Paste_Here!A$2:A$850, 0)), ""), ""), "")</f>
        <v/>
      </c>
      <c r="EG700" s="66"/>
      <c r="EH700" s="75" t="str">
        <f>IFERROR(IF(B700&lt;&gt;"", IF(ISNUMBER(SEARCH("highrisk", LOWER(INDEX(Paste_Here!AP$2:AP$850, MATCH(B700, Paste_Here!A$2:A$850, 0))))), "High Risk", IF(ISNUMBER(SEARCH("lowrisk", LOWER(INDEX(Paste_Here!AP$2:AP$850, MATCH(B700, Paste_Here!A$2:A$850, 0))))), "Low Risk", IF(ISNUMBER(SEARCH("somerisk", LOWER(INDEX(Paste_Here!AP$2:AP$850, MATCH(B700, Paste_Here!A$2:A$850, 0))))), "Some Risk", IF(ISNUMBER(SEARCH("ot", LOWER(INDEX(Paste_Here!AP$2:AP$850, MATCH(B700, Paste_Here!A$2:A$850, 0))))), "OT", "")))), ""), "")</f>
        <v/>
      </c>
      <c r="EI700" s="66"/>
      <c r="EJ700" s="93"/>
      <c r="EK700" s="66"/>
      <c r="EL700" s="75" t="str">
        <f>IFERROR(IF(B700&lt;&gt;"", IF(AND(INDEX(Paste_Here!AQ$2:AQ$850, MATCH(B700, Paste_Here!A$2:A$850, 0))&lt;&gt;"", ISNUMBER(VALUE(INDEX(Paste_Here!AQ$2:AQ$850, MATCH(B700, Paste_Here!A$2:A$850, 0))))), INDEX(Paste_Here!AQ$2:AQ$850, MATCH(B700, Paste_Here!A$2:A$850, 0)), ""), ""), "")</f>
        <v/>
      </c>
      <c r="EM700" s="66"/>
      <c r="EN700" s="75" t="str">
        <f>IFERROR(IF(B700&lt;&gt;"", IF(ISNUMBER(SEARCH("highrisk", LOWER(INDEX(Paste_Here!AR$2:AR$850, MATCH(B700, Paste_Here!A$2:A$850, 0))))), "High Risk", IF(ISNUMBER(SEARCH("lowrisk", LOWER(INDEX(Paste_Here!AR$2:AR$850, MATCH(B700, Paste_Here!A$2:A$850, 0))))), "Low Risk", IF(ISNUMBER(SEARCH("somerisk", LOWER(INDEX(Paste_Here!AR$2:AR$850, MATCH(B700, Paste_Here!A$2:A$850, 0))))), "Some Risk", IF(ISNUMBER(SEARCH("ot", LOWER(INDEX(Paste_Here!AR$2:AR$850, MATCH(B700, Paste_Here!A$2:A$850, 0))))), "OT", "")))), ""), "")</f>
        <v/>
      </c>
      <c r="EO700" s="66"/>
      <c r="EP700" s="93"/>
      <c r="EQ700" s="66"/>
      <c r="ER700" s="75"/>
      <c r="ES700" s="66"/>
      <c r="ET700" s="75"/>
      <c r="EU700" s="66"/>
      <c r="EV700" s="66"/>
      <c r="EW700" s="75" t="str">
        <f t="shared" si="141"/>
        <v/>
      </c>
      <c r="EX700" s="66"/>
      <c r="EY700" s="75" t="str">
        <f>IFERROR(IF(B700&lt;&gt;"", IF(AND(INDEX(Paste_Here!Y$2:Y$850, MATCH(B700, Paste_Here!A$2:A$850, 0))&lt;&gt;"", ISNUMBER(VALUE(INDEX(Paste_Here!Y$2:Y$850, MATCH(B700, Paste_Here!A$2:A$850, 0))))), INDEX(Paste_Here!Y$2:Y$850, MATCH(B700, Paste_Here!A$2:A$850, 0)), ""), ""), "")</f>
        <v/>
      </c>
      <c r="EZ700" s="66"/>
      <c r="FA700" s="75" t="str">
        <f>IFERROR(IF(B700&lt;&gt;"", IF(ISNUMBER(SEARCH("highrisk", LOWER(INDEX(Paste_Here!Z$2:Z$850, MATCH(B700, Paste_Here!A$2:A$850, 0))))), "High Risk", IF(ISNUMBER(SEARCH("lowrisk", LOWER(INDEX(Paste_Here!Z$2:Z$850, MATCH(B700, Paste_Here!A$2:A$850, 0))))), "Low Risk", IF(ISNUMBER(SEARCH("somerisk", LOWER(INDEX(Paste_Here!Z$2:Z$850, MATCH(B700, Paste_Here!A$2:A$850, 0))))), "Some Risk", IF(ISNUMBER(SEARCH("ot", LOWER(INDEX(Paste_Here!Z$2:Z$850, MATCH(B700, Paste_Here!A$2:A$850, 0))))), "OT", "")))), ""), "")</f>
        <v/>
      </c>
      <c r="FB700" s="66"/>
      <c r="FC700" s="93"/>
      <c r="FD700" s="66"/>
      <c r="FE700" s="75" t="str">
        <f>IFERROR(IF(B700&lt;&gt;"", IF(AND(INDEX(Paste_Here!AA$2:AA$850, MATCH(B700, Paste_Here!A$2:A$850, 0))&lt;&gt;"", ISNUMBER(VALUE(INDEX(Paste_Here!AA$2:AA$850, MATCH(B700, Paste_Here!A$2:A$850, 0))))), INDEX(Paste_Here!AA$2:AA$850, MATCH(B700, Paste_Here!A$2:A$850, 0)), ""), ""), "")</f>
        <v/>
      </c>
      <c r="FF700" s="66"/>
      <c r="FG700" s="75" t="str">
        <f>IFERROR(IF(B700&lt;&gt;"", IF(ISNUMBER(SEARCH("highrisk", LOWER(INDEX(Paste_Here!AB$2:AB$850, MATCH(B700, Paste_Here!A$2:A$850, 0))))), "High Risk", IF(ISNUMBER(SEARCH("lowrisk", LOWER(INDEX(Paste_Here!AB$2:AB$850, MATCH(B700, Paste_Here!A$2:A$850, 0))))), "Low Risk", IF(ISNUMBER(SEARCH("somerisk", LOWER(INDEX(Paste_Here!AB$2:AB$850, MATCH(B700, Paste_Here!A$2:A$850, 0))))), "Some Risk", IF(ISNUMBER(SEARCH("ot", LOWER(INDEX(Paste_Here!AB$2:AB$850, MATCH(B700, Paste_Here!A$2:A$850, 0))))), "OT", "")))), ""), "")</f>
        <v/>
      </c>
      <c r="FH700" s="66"/>
      <c r="FI700" s="93"/>
      <c r="FJ700" s="66"/>
      <c r="FK700" s="75"/>
      <c r="FL700" s="66"/>
      <c r="FM700" s="75"/>
      <c r="FN700" s="66"/>
      <c r="FO700" s="66"/>
      <c r="FP700" s="75" t="str">
        <f t="shared" si="136"/>
        <v/>
      </c>
      <c r="FQ700" s="66"/>
      <c r="FR700" s="75" t="str">
        <f>IFERROR(IF(B700&lt;&gt;"", IF(ISNUMBER(SEARCH("s", LOWER(INDEX(Paste_Here!L$2:L$850, MATCH(B700, Paste_Here!A$2:A$850, 0))))), "Yes", IF(INDEX(Paste_Here!L$2:L$850, MATCH(B700, Paste_Here!A$2:A$850, 0))&lt;&gt;"", "No", "")), ""), "")</f>
        <v/>
      </c>
      <c r="FS700" s="66"/>
      <c r="FT700" s="75" t="str">
        <f>IFERROR(IF(B700&lt;&gt;"", IF(ISNUMBER(SEARCH("yes", LOWER(INDEX(Paste_Here!F$2:F$850, MATCH(B700, Paste_Here!A$2:A$850, 0))))), "Yes", IF(ISNUMBER(SEARCH("no", LOWER(INDEX(Paste_Here!F$2:F$850, MATCH(B700, Paste_Here!A$2:A$850, 0))))), "No", "")), ""), "")</f>
        <v/>
      </c>
      <c r="FU700" s="66"/>
      <c r="FV700" s="75" t="str">
        <f>IFERROR(IF(B700&lt;&gt;"", IF(ISNUMBER(SEARCH("english language learner", LOWER(INDEX(Paste_Here!C$2:C$850, MATCH(B700, Paste_Here!A$2:A$850, 0))))), "Yes", ""), ""), "")</f>
        <v/>
      </c>
      <c r="FW700" s="66"/>
      <c r="FX700" s="75" t="str">
        <f>IFERROR(IF(B700&lt;&gt;"", IF(OR(ISNUMBER(SEARCH("b", LOWER(INDEX(Paste_Here!J$2:J$850, MATCH(B700, Paste_Here!A$2:A$850, 0))))), ISNUMBER(SEARCH("h", LOWER(INDEX(Paste_Here!J$2:J$850, MATCH(B700, Paste_Here!A$2:A$850, 0))))), ISNUMBER(SEARCH("i", LOWER(INDEX(Paste_Here!J$2:J$850, MATCH(B700, Paste_Here!A$2:A$850, 0)))))), "Yes", IF(INDEX(Paste_Here!J$2:J$850, MATCH(B700, Paste_Here!A$2:A$850, 0))&lt;&gt;"", "No", "")), ""), "")</f>
        <v/>
      </c>
      <c r="FY700" s="66"/>
      <c r="FZ700" s="75" t="str">
        <f>IFERROR(IF(B700&lt;&gt;"", IF(ISNUMBER(SEARCH("yes", LOWER(INDEX(Paste_Here!K$2:K$850, MATCH(B700, Paste_Here!A$2:A$850, 0))))), "Yes", IF(ISNUMBER(SEARCH("no", LOWER(INDEX(Paste_Here!K$2:K$850, MATCH(B700, Paste_Here!A$2:A$850, 0))))), "No", "")), ""), "")</f>
        <v/>
      </c>
      <c r="GA700" s="66"/>
      <c r="GB700" s="75" t="str">
        <f>IFERROR(IF(B700&lt;&gt;"", IF(ISNUMBER(SEARCH("transitional 2", LOWER(INDEX(Paste_Here!C$2:C$850, MATCH(B700, Paste_Here!A$2:A$850, 0))))), "T2",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GC700" s="66"/>
      <c r="GD700" s="75"/>
      <c r="GE700" s="66"/>
      <c r="GF700" s="75"/>
      <c r="GG700" s="66"/>
      <c r="GH700" s="75"/>
      <c r="GI700" s="66"/>
      <c r="GK700" s="1" t="str" cm="1">
        <f t="array" ref="GK700">IFERROR(INDEX(Paste_Here!$B$2:$B$850, MATCH(0, COUNTIF(GK$4:GK699, Paste_Here!$B$2:$B$850) + IF(Paste_Here!$B$2:$B$850="", 1, 0), 0)), "")</f>
        <v/>
      </c>
      <c r="GL700" s="1" t="str">
        <f>IF(GK700&lt;&gt;"", INDEX(Paste_Here!$A$2:$A$850, MATCH(GK700, Paste_Here!$B$2:$B$850, 0)), "")</f>
        <v/>
      </c>
      <c r="GM700" s="1" t="str">
        <f t="shared" si="142"/>
        <v/>
      </c>
      <c r="GN700" s="1" t="str" cm="1">
        <f t="array" ref="GN700">IFERROR(INDEX($GM$5:$GM$850, MATCH(SMALL(IF($GM$5:$GM$850&lt;&gt;"", COUNTIF($GM$5:$GM$850, "&lt;"&amp;$GM$5:$GM$850)+1), ROW()-ROW($GN$5)+1), COUNTIF($GM$5:$GM$850, "&lt;"&amp;$GM$5:$GM$850)+1, 0)), "")</f>
        <v/>
      </c>
    </row>
    <row r="701" spans="1:196">
      <c r="A701" s="66"/>
      <c r="B701" s="75" t="str">
        <f t="shared" si="130"/>
        <v/>
      </c>
      <c r="C701" s="66"/>
      <c r="D701" s="75" t="str">
        <f>IFERROR(IF(AND(INDEX(Paste_Here!N$2:N$850, MATCH(B701, Paste_Here!A$2:A$850, 0)) = ""), "", IF(UPPER(INDEX(Paste_Here!N$2:N$850, MATCH(B701, Paste_Here!A$2:A$850, 0))) = "YES", "Yes", IF(UPPER(INDEX(Paste_Here!N$2:N$850, MATCH(B701, Paste_Here!A$2:A$850, 0))) = "NO", "No", ""))), "")</f>
        <v/>
      </c>
      <c r="E701" s="66"/>
      <c r="F701" s="75" t="str">
        <f t="shared" si="137"/>
        <v/>
      </c>
      <c r="G701" s="66"/>
      <c r="H701" s="75" t="str">
        <f t="shared" si="138"/>
        <v/>
      </c>
      <c r="I701" s="66"/>
      <c r="J701" s="75" t="str">
        <f t="shared" si="139"/>
        <v/>
      </c>
      <c r="K701" s="66"/>
      <c r="L701" s="75"/>
      <c r="M701" s="66"/>
      <c r="N701" s="75" t="str">
        <f>IFERROR(IF(B701&lt;&gt;"", IF(AND(INDEX(Paste_Here!AW$2:AW$850, MATCH(B701, Paste_Here!A$2:A$850, 0))&lt;&gt;"", ISNUMBER(VALUE(INDEX(Paste_Here!AW$2:AW$850, MATCH(B701, Paste_Here!A$2:A$850, 0))))), INDEX(Paste_Here!AW$2:AW$850, MATCH(B701, Paste_Here!A$2:A$850, 0)), ""), ""), "")</f>
        <v/>
      </c>
      <c r="O701" s="66"/>
      <c r="P701" s="75" t="str">
        <f>IFERROR(IF(B701&lt;&gt;"", IF(AND(INDEX(Paste_Here!AX$2:AX$850, MATCH(B701, Paste_Here!A$2:A$850, 0))&lt;&gt;"", ISNUMBER(VALUE(INDEX(Paste_Here!AX$2:AX$850, MATCH(B701, Paste_Here!A$2:A$850, 0))))), INDEX(Paste_Here!AX$2:AX$850, MATCH(B701, Paste_Here!A$2:A$850, 0)), ""), ""), "")</f>
        <v/>
      </c>
      <c r="Q701" s="66"/>
      <c r="R701" s="75" t="str">
        <f>IFERROR(IF(B701&lt;&gt;"", IF(AND(INDEX(Paste_Here!AU$2:AU$850, MATCH(B701, Paste_Here!A$2:A$850, 0))&lt;&gt;"", ISNUMBER(VALUE(INDEX(Paste_Here!AU$2:AU$850, MATCH(B701, Paste_Here!A$2:A$850, 0))))), INDEX(Paste_Here!AU$2:AU$850, MATCH(B701, Paste_Here!A$2:A$850, 0)), ""), ""), "")</f>
        <v/>
      </c>
      <c r="S701" s="66"/>
      <c r="T701" s="75" t="str">
        <f>IFERROR(IF(B701&lt;&gt;"", IF(AND(INDEX(Paste_Here!AV$2:AV$850, MATCH(B701, Paste_Here!A$2:A$850, 0))&lt;&gt;"", ISNUMBER(VALUE(INDEX(Paste_Here!AV$2:AV$850, MATCH(B701, Paste_Here!A$2:A$850, 0))))), INDEX(Paste_Here!AV$2:AV$850, MATCH(B701, Paste_Here!A$2:A$850, 0)), ""), ""), "")</f>
        <v/>
      </c>
      <c r="U701" s="66"/>
      <c r="W701" s="66"/>
      <c r="Y701" s="66"/>
      <c r="Z701" s="66"/>
      <c r="AA701" s="75" t="str">
        <f t="shared" si="131"/>
        <v/>
      </c>
      <c r="AB701" s="66"/>
      <c r="AC701" s="75"/>
      <c r="AD701" s="66"/>
      <c r="AE701" s="98"/>
      <c r="AF701" s="66"/>
      <c r="AG701" s="75"/>
      <c r="AH701" s="66"/>
      <c r="AI701" s="75" t="str">
        <f>IFERROR(IF(B701&lt;&gt;"", IF(AND(INDEX(Paste_Here!AC$2:AC$850, MATCH(B701, Paste_Here!A$2:A$850, 0))&lt;&gt;"", ISNUMBER(VALUE(INDEX(Paste_Here!AC$2:AC$850, MATCH(B701, Paste_Here!A$2:A$850, 0))))), INDEX(Paste_Here!AC$2:AC$850, MATCH(B701, Paste_Here!A$2:A$850, 0)), ""), ""), "")</f>
        <v/>
      </c>
      <c r="AJ701" s="66"/>
      <c r="AK701" s="75" t="str">
        <f>IFERROR(IF(B701&lt;&gt;"", IF(ISNUMBER(SEARCH("highrisk", LOWER(INDEX(Paste_Here!AD$2:AD$850, MATCH(B701, Paste_Here!A$2:A$850, 0))))), "High Risk", IF(ISNUMBER(SEARCH("lowrisk", LOWER(INDEX(Paste_Here!AD$2:AD$850, MATCH(B701, Paste_Here!A$2:A$850, 0))))), "Low Risk", IF(ISNUMBER(SEARCH("somerisk", LOWER(INDEX(Paste_Here!AD$2:AD$850, MATCH(B701, Paste_Here!A$2:A$850, 0))))), "Some Risk", IF(ISNUMBER(SEARCH("ot", LOWER(INDEX(Paste_Here!AD$2:AD$850, MATCH(B701, Paste_Here!A$2:A$850, 0))))), "OT", "")))), ""), "")</f>
        <v/>
      </c>
      <c r="AL701" s="66"/>
      <c r="AM701" s="75"/>
      <c r="AN701" s="66"/>
      <c r="AO701" s="75" t="str">
        <f>IFERROR(IF(B701&lt;&gt;"", IF(AND(INDEX(Paste_Here!M$2:M$850, MATCH(B701, Paste_Here!A$2:A$850, 0))&lt;&gt;"", ISNUMBER(VALUE(INDEX(Paste_Here!M$2:M$850, MATCH(B701, Paste_Here!A$2:A$850, 0))))), INDEX(Paste_Here!M$2:M$850, MATCH(B701, Paste_Here!A$2:A$850, 0)), ""), ""), "")</f>
        <v/>
      </c>
      <c r="AP701" s="66"/>
      <c r="AQ701" s="75" t="str">
        <f>IFERROR(IF(B701&lt;&gt;"", IF(ISNUMBER(SEARCH("highrisk", LOWER(INDEX(Paste_Here!N$2:N$850, MATCH(B701, Paste_Here!A$2:A$850, 0))))), "High Risk", IF(ISNUMBER(SEARCH("lowrisk", LOWER(INDEX(Paste_Here!N$2:N$850, MATCH(B701, Paste_Here!A$2:A$850, 0))))), "Low Risk", IF(ISNUMBER(SEARCH("somerisk", LOWER(INDEX(Paste_Here!N$2:N$850, MATCH(B701, Paste_Here!A$2:A$850, 0))))), "Some Risk", IF(ISNUMBER(SEARCH("ot", LOWER(INDEX(Paste_Here!N$2:N$850, MATCH(B701, Paste_Here!A$2:A$850, 0))))), "OT", "")))), ""), "")</f>
        <v/>
      </c>
      <c r="AT701" s="66"/>
      <c r="AU701" s="103"/>
      <c r="AV701" s="66"/>
      <c r="AW701" s="66"/>
      <c r="AX701" s="75" t="str">
        <f t="shared" si="132"/>
        <v/>
      </c>
      <c r="AY701" s="66"/>
      <c r="AZ701" s="75"/>
      <c r="BA701" s="66"/>
      <c r="BB701" s="75"/>
      <c r="BC701" s="66"/>
      <c r="BD701" s="75"/>
      <c r="BE701" s="66"/>
      <c r="BF701" s="75" t="str">
        <f>IFERROR(IF(B701&lt;&gt;"", IF(AND(INDEX(Paste_Here!AE$2:AE$850, MATCH(B701, Paste_Here!A$2:A$850, 0))&lt;&gt;"", ISNUMBER(VALUE(INDEX(Paste_Here!AE$2:AE$850, MATCH(B701, Paste_Here!A$2:A$850, 0))))), INDEX(Paste_Here!AE$2:AE$850, MATCH(B701, Paste_Here!A$2:A$850, 0)), ""), ""), "")</f>
        <v/>
      </c>
      <c r="BG701" s="66"/>
      <c r="BH701" s="75" t="str">
        <f>IFERROR(IF(B701&lt;&gt;"", IF(ISNUMBER(SEARCH("highrisk", LOWER(INDEX(Paste_Here!AF$2:AF$850, MATCH(B701, Paste_Here!A$2:A$850, 0))))), "High Risk", IF(ISNUMBER(SEARCH("lowrisk", LOWER(INDEX(Paste_Here!AF$2:AF$850, MATCH(B701, Paste_Here!A$2:A$850, 0))))), "Low Risk", IF(ISNUMBER(SEARCH("somerisk", LOWER(INDEX(Paste_Here!AF$2:AF$850, MATCH(B701, Paste_Here!A$2:A$850, 0))))), "Some Risk", IF(ISNUMBER(SEARCH("ot", LOWER(INDEX(Paste_Here!AF$2:AF$850, MATCH(B701, Paste_Here!A$2:A$850, 0))))), "OT", "")))), ""), "")</f>
        <v/>
      </c>
      <c r="BI701" s="66"/>
      <c r="BJ701" s="75"/>
      <c r="BK701" s="66"/>
      <c r="BL701" s="75" t="str">
        <f>IFERROR(IF(B701&lt;&gt;"", IF(AND(INDEX(Paste_Here!O$2:O$850, MATCH(B701, Paste_Here!A$2:A$850, 0))&lt;&gt;"", ISNUMBER(VALUE(INDEX(Paste_Here!O$2:O$850, MATCH(B701, Paste_Here!A$2:A$850, 0))))), INDEX(Paste_Here!O$2:O$850, MATCH(B701, Paste_Here!A$2:A$850, 0)), ""), ""), "")</f>
        <v/>
      </c>
      <c r="BM701" s="66"/>
      <c r="BN701" s="75" t="str">
        <f>IFERROR(IF(B701&lt;&gt;"", IF(ISNUMBER(SEARCH("highrisk", LOWER(INDEX(Paste_Here!P$2:P$850, MATCH(B701, Paste_Here!A$2:A$850, 0))))), "High Risk", IF(ISNUMBER(SEARCH("lowrisk", LOWER(INDEX(Paste_Here!P$2:P$850, MATCH(B701, Paste_Here!A$2:A$850, 0))))), "Low Risk", IF(ISNUMBER(SEARCH("somerisk", LOWER(INDEX(Paste_Here!P$2:P$850, MATCH(B701, Paste_Here!A$2:A$850, 0))))), "Some Risk", IF(ISNUMBER(SEARCH("ot", LOWER(INDEX(Paste_Here!P$2:P$850, MATCH(B701, Paste_Here!A$2:A$850, 0))))), "OT", "")))), ""), "")</f>
        <v/>
      </c>
      <c r="BQ701" s="66"/>
      <c r="BR701" s="75"/>
      <c r="BS701" s="66"/>
      <c r="BT701" s="66"/>
      <c r="BU701" s="75" t="str">
        <f t="shared" si="133"/>
        <v/>
      </c>
      <c r="BV701" s="66"/>
      <c r="BW701" s="75"/>
      <c r="BX701" s="66"/>
      <c r="BY701" s="75"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BZ701" s="66"/>
      <c r="CA701" s="75"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CB701" s="66"/>
      <c r="CC701" s="75"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CD701" s="66"/>
      <c r="CE701" s="75"/>
      <c r="CF701" s="66"/>
      <c r="CK701" s="75"/>
      <c r="CL701" s="66"/>
      <c r="CM701" s="75"/>
      <c r="CN701" s="66"/>
      <c r="CO701" s="75"/>
      <c r="CP701" s="66"/>
      <c r="CQ701" s="66"/>
      <c r="CR701" s="75" t="str">
        <f t="shared" si="134"/>
        <v/>
      </c>
      <c r="CS701" s="66"/>
      <c r="CT701" s="75"/>
      <c r="CU701" s="66"/>
      <c r="CV701" s="75"/>
      <c r="CW701" s="66"/>
      <c r="CX701" s="75"/>
      <c r="CY701" s="66"/>
      <c r="CZ701" s="75"/>
      <c r="DA701" s="66"/>
      <c r="DB701" s="75" t="str">
        <f>IFERROR(IF(B701&lt;&gt;"", IF(AND(INDEX(Paste_Here!AK$2:AK$850, MATCH(B701, Paste_Here!A$2:A$850, 0))&lt;&gt;"", ISNUMBER(VALUE(INDEX(Paste_Here!AK$2:AK$850, MATCH(B701, Paste_Here!A$2:A$850, 0))))), INDEX(Paste_Here!AK$2:AK$850, MATCH(B701, Paste_Here!A$2:A$850, 0)), ""), ""), "")</f>
        <v/>
      </c>
      <c r="DC701" s="66"/>
      <c r="DD701" s="75" t="str">
        <f>IFERROR(IF(B701&lt;&gt;"", IF(ISNUMBER(SEARCH("highrisk", LOWER(INDEX(Paste_Here!AL$2:AL$850, MATCH(B701, Paste_Here!A$2:A$850, 0))))), "High Risk", IF(ISNUMBER(SEARCH("lowrisk", LOWER(INDEX(Paste_Here!AL$2:AL$850, MATCH(B701, Paste_Here!A$2:A$850, 0))))), "Low Risk", IF(ISNUMBER(SEARCH("somerisk", LOWER(INDEX(Paste_Here!AL$2:AL$850, MATCH(B701, Paste_Here!A$2:A$850, 0))))), "Some Risk", IF(ISNUMBER(SEARCH("ot", LOWER(INDEX(Paste_Here!AL$2:AL$850, MATCH(B701, Paste_Here!A$2:A$850, 0))))), "OT", "")))), ""), "")</f>
        <v/>
      </c>
      <c r="DE701" s="66"/>
      <c r="DF701" s="75" t="str">
        <f>IFERROR(IF(B701&lt;&gt;"", IF(AND(INDEX(Paste_Here!AM$2:AM$850, MATCH(B701, Paste_Here!A$2:A$850, 0))&lt;&gt;"", ISNUMBER(VALUE(INDEX(Paste_Here!AM$2:AM$850, MATCH(B701, Paste_Here!A$2:A$850, 0))))), INDEX(Paste_Here!AM$2:AM$850, MATCH(B701, Paste_Here!A$2:A$850, 0)), ""), ""), "")</f>
        <v/>
      </c>
      <c r="DG701" s="66"/>
      <c r="DH701" s="75" t="str">
        <f>IFERROR(IF(B701&lt;&gt;"", IF(ISNUMBER(SEARCH("highrisk", LOWER(INDEX(Paste_Here!AN$2:AN$850, MATCH(B701, Paste_Here!A$2:A$850, 0))))), "High Risk", IF(ISNUMBER(SEARCH("lowrisk", LOWER(INDEX(Paste_Here!AN$2:AN$850, MATCH(B701, Paste_Here!A$2:A$850, 0))))), "Low Risk", IF(ISNUMBER(SEARCH("somerisk", LOWER(INDEX(Paste_Here!AN$2:AN$850, MATCH(B701, Paste_Here!A$2:A$850, 0))))), "Some Risk", IF(ISNUMBER(SEARCH("ot", LOWER(INDEX(Paste_Here!AN$2:AN$850, MATCH(B701, Paste_Here!A$2:A$850, 0))))), "OT", "")))), ""), "")</f>
        <v/>
      </c>
      <c r="DI701" s="66"/>
      <c r="DJ701" s="66"/>
      <c r="DK701" s="75" t="str">
        <f t="shared" si="135"/>
        <v/>
      </c>
      <c r="DL701" s="66"/>
      <c r="DM701" s="75" t="str">
        <f>IFERROR(IF(B701&lt;&gt;"", IF(AND(INDEX(Paste_Here!Q$2:Q$850, MATCH(B701, Paste_Here!A$2:A$850, 0))&lt;&gt;"", ISNUMBER(VALUE(INDEX(Paste_Here!Q$2:Q$850, MATCH(B701, Paste_Here!A$2:A$850, 0))))), INDEX(Paste_Here!Q$2:Q$850, MATCH(B701, Paste_Here!A$2:A$850, 0)), ""), ""), "")</f>
        <v/>
      </c>
      <c r="DN701" s="66"/>
      <c r="DO701" s="75" t="str">
        <f>IFERROR(IF(B701&lt;&gt;"", IF(ISNUMBER(SEARCH("highrisk", LOWER(INDEX(Paste_Here!R$2:R$850, MATCH(B701, Paste_Here!A$2:A$850, 0))))), "High Risk", IF(ISNUMBER(SEARCH("lowrisk", LOWER(INDEX(Paste_Here!R$2:R$850, MATCH(B701, Paste_Here!A$2:A$850, 0))))), "Low Risk", IF(ISNUMBER(SEARCH("somerisk", LOWER(INDEX(Paste_Here!R$2:R$850, MATCH(B701, Paste_Here!A$2:A$850, 0))))), "Some Risk", IF(ISNUMBER(SEARCH("ot", LOWER(INDEX(Paste_Here!R$2:R$850, MATCH(B701, Paste_Here!A$2:A$850, 0))))), "OT", "")))), ""), "")</f>
        <v/>
      </c>
      <c r="DP701" s="66"/>
      <c r="DQ701" s="93" t="str">
        <f>IFERROR(IF(B701&lt;&gt;"", IF(AND(INDEX(Paste_Here!S$2:S$850, MATCH(B701, Paste_Here!A$2:A$850, 0))&lt;&gt;"", ISNUMBER(VALUE(INDEX(Paste_Here!S$2:S$850, MATCH(B701, Paste_Here!A$2:A$850, 0))))), INDEX(Paste_Here!S$2:S$850, MATCH(B701, Paste_Here!A$2:A$850, 0)), ""), ""), "")</f>
        <v/>
      </c>
      <c r="DR701" s="66"/>
      <c r="DS701" s="75"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IF(ISNUMBER(SEARCH("ot", LOWER(INDEX(Paste_Here!T$2:T$850, MATCH(B701, Paste_Here!A$2:A$850, 0))))), "OT", "")))), ""), "")</f>
        <v/>
      </c>
      <c r="DT701" s="66"/>
      <c r="DU701" s="75" t="str">
        <f>IFERROR(IF(B701&lt;&gt;"", IF(AND(INDEX(Paste_Here!U$2:U$850, MATCH(B701, Paste_Here!A$2:A$850, 0))&lt;&gt;"", ISNUMBER(VALUE(INDEX(Paste_Here!U$2:U$850, MATCH(B701, Paste_Here!A$2:A$850, 0))))), INDEX(Paste_Here!U$2:U$850, MATCH(B701, Paste_Here!A$2:A$850, 0)), ""), ""), "")</f>
        <v/>
      </c>
      <c r="DV701" s="66"/>
      <c r="DW701" s="93" t="str">
        <f>IFERROR(IF(B701&lt;&gt;"", IF(ISNUMBER(SEARCH("highrisk", LOWER(INDEX(Paste_Here!V$2:V$850, MATCH(B701, Paste_Here!A$2:A$850, 0))))), "High Risk", IF(ISNUMBER(SEARCH("lowrisk", LOWER(INDEX(Paste_Here!V$2:V$850, MATCH(B701, Paste_Here!A$2:A$850, 0))))), "Low Risk", IF(ISNUMBER(SEARCH("somerisk", LOWER(INDEX(Paste_Here!V$2:V$850, MATCH(B701, Paste_Here!A$2:A$850, 0))))), "Some Risk", IF(ISNUMBER(SEARCH("ot", LOWER(INDEX(Paste_Here!V$2:V$850, MATCH(B701, Paste_Here!A$2:A$850, 0))))), "OT", "")))), ""), "")</f>
        <v/>
      </c>
      <c r="DX701" s="66"/>
      <c r="DY701" s="75" t="str">
        <f>IFERROR(IF(B701&lt;&gt;"", IF(AND(INDEX(Paste_Here!W$2:W$850, MATCH(B701, Paste_Here!A$2:A$850, 0))&lt;&gt;"", ISNUMBER(VALUE(INDEX(Paste_Here!W$2:W$850, MATCH(B701, Paste_Here!A$2:A$850, 0))))), INDEX(Paste_Here!W$2:W$850, MATCH(B701, Paste_Here!A$2:A$850, 0)), ""), ""), "")</f>
        <v/>
      </c>
      <c r="DZ701" s="66"/>
      <c r="EA701" s="75" t="str">
        <f>IFERROR(IF(B701&lt;&gt;"", IF(ISNUMBER(SEARCH("highrisk", LOWER(INDEX(Paste_Here!X$2:X$850, MATCH(B701, Paste_Here!A$2:A$850, 0))))), "High Risk", IF(ISNUMBER(SEARCH("lowrisk", LOWER(INDEX(Paste_Here!X$2:X$850, MATCH(B701, Paste_Here!A$2:A$850, 0))))), "Low Risk", IF(ISNUMBER(SEARCH("somerisk", LOWER(INDEX(Paste_Here!X$2:X$850, MATCH(B701, Paste_Here!A$2:A$850, 0))))), "Some Risk", IF(ISNUMBER(SEARCH("ot", LOWER(INDEX(Paste_Here!X$2:X$850, MATCH(B701, Paste_Here!A$2:A$850, 0))))), "OT", "")))), ""), "")</f>
        <v/>
      </c>
      <c r="EB701" s="66"/>
      <c r="EC701" s="66"/>
      <c r="ED701" s="75" t="str">
        <f t="shared" si="140"/>
        <v/>
      </c>
      <c r="EE701" s="66"/>
      <c r="EF701" s="75" t="str">
        <f>IFERROR(IF(B701&lt;&gt;"", IF(AND(INDEX(Paste_Here!AO$2:AO$850, MATCH(B701, Paste_Here!A$2:A$850, 0))&lt;&gt;"", ISNUMBER(VALUE(INDEX(Paste_Here!AO$2:AO$850, MATCH(B701, Paste_Here!A$2:A$850, 0))))), INDEX(Paste_Here!AO$2:AO$850, MATCH(B701, Paste_Here!A$2:A$850, 0)), ""), ""), "")</f>
        <v/>
      </c>
      <c r="EG701" s="66"/>
      <c r="EH701" s="75" t="str">
        <f>IFERROR(IF(B701&lt;&gt;"", IF(ISNUMBER(SEARCH("highrisk", LOWER(INDEX(Paste_Here!AP$2:AP$850, MATCH(B701, Paste_Here!A$2:A$850, 0))))), "High Risk", IF(ISNUMBER(SEARCH("lowrisk", LOWER(INDEX(Paste_Here!AP$2:AP$850, MATCH(B701, Paste_Here!A$2:A$850, 0))))), "Low Risk", IF(ISNUMBER(SEARCH("somerisk", LOWER(INDEX(Paste_Here!AP$2:AP$850, MATCH(B701, Paste_Here!A$2:A$850, 0))))), "Some Risk", IF(ISNUMBER(SEARCH("ot", LOWER(INDEX(Paste_Here!AP$2:AP$850, MATCH(B701, Paste_Here!A$2:A$850, 0))))), "OT", "")))), ""), "")</f>
        <v/>
      </c>
      <c r="EI701" s="66"/>
      <c r="EJ701" s="93"/>
      <c r="EK701" s="66"/>
      <c r="EL701" s="75" t="str">
        <f>IFERROR(IF(B701&lt;&gt;"", IF(AND(INDEX(Paste_Here!AQ$2:AQ$850, MATCH(B701, Paste_Here!A$2:A$850, 0))&lt;&gt;"", ISNUMBER(VALUE(INDEX(Paste_Here!AQ$2:AQ$850, MATCH(B701, Paste_Here!A$2:A$850, 0))))), INDEX(Paste_Here!AQ$2:AQ$850, MATCH(B701, Paste_Here!A$2:A$850, 0)), ""), ""), "")</f>
        <v/>
      </c>
      <c r="EM701" s="66"/>
      <c r="EN701" s="75" t="str">
        <f>IFERROR(IF(B701&lt;&gt;"", IF(ISNUMBER(SEARCH("highrisk", LOWER(INDEX(Paste_Here!AR$2:AR$850, MATCH(B701, Paste_Here!A$2:A$850, 0))))), "High Risk", IF(ISNUMBER(SEARCH("lowrisk", LOWER(INDEX(Paste_Here!AR$2:AR$850, MATCH(B701, Paste_Here!A$2:A$850, 0))))), "Low Risk", IF(ISNUMBER(SEARCH("somerisk", LOWER(INDEX(Paste_Here!AR$2:AR$850, MATCH(B701, Paste_Here!A$2:A$850, 0))))), "Some Risk", IF(ISNUMBER(SEARCH("ot", LOWER(INDEX(Paste_Here!AR$2:AR$850, MATCH(B701, Paste_Here!A$2:A$850, 0))))), "OT", "")))), ""), "")</f>
        <v/>
      </c>
      <c r="EO701" s="66"/>
      <c r="EP701" s="93"/>
      <c r="EQ701" s="66"/>
      <c r="ER701" s="75"/>
      <c r="ES701" s="66"/>
      <c r="ET701" s="75"/>
      <c r="EU701" s="66"/>
      <c r="EV701" s="66"/>
      <c r="EW701" s="75" t="str">
        <f t="shared" si="141"/>
        <v/>
      </c>
      <c r="EX701" s="66"/>
      <c r="EY701" s="75" t="str">
        <f>IFERROR(IF(B701&lt;&gt;"", IF(AND(INDEX(Paste_Here!Y$2:Y$850, MATCH(B701, Paste_Here!A$2:A$850, 0))&lt;&gt;"", ISNUMBER(VALUE(INDEX(Paste_Here!Y$2:Y$850, MATCH(B701, Paste_Here!A$2:A$850, 0))))), INDEX(Paste_Here!Y$2:Y$850, MATCH(B701, Paste_Here!A$2:A$850, 0)), ""), ""), "")</f>
        <v/>
      </c>
      <c r="EZ701" s="66"/>
      <c r="FA701" s="75" t="str">
        <f>IFERROR(IF(B701&lt;&gt;"", IF(ISNUMBER(SEARCH("highrisk", LOWER(INDEX(Paste_Here!Z$2:Z$850, MATCH(B701, Paste_Here!A$2:A$850, 0))))), "High Risk", IF(ISNUMBER(SEARCH("lowrisk", LOWER(INDEX(Paste_Here!Z$2:Z$850, MATCH(B701, Paste_Here!A$2:A$850, 0))))), "Low Risk", IF(ISNUMBER(SEARCH("somerisk", LOWER(INDEX(Paste_Here!Z$2:Z$850, MATCH(B701, Paste_Here!A$2:A$850, 0))))), "Some Risk", IF(ISNUMBER(SEARCH("ot", LOWER(INDEX(Paste_Here!Z$2:Z$850, MATCH(B701, Paste_Here!A$2:A$850, 0))))), "OT", "")))), ""), "")</f>
        <v/>
      </c>
      <c r="FB701" s="66"/>
      <c r="FC701" s="93"/>
      <c r="FD701" s="66"/>
      <c r="FE701" s="75" t="str">
        <f>IFERROR(IF(B701&lt;&gt;"", IF(AND(INDEX(Paste_Here!AA$2:AA$850, MATCH(B701, Paste_Here!A$2:A$850, 0))&lt;&gt;"", ISNUMBER(VALUE(INDEX(Paste_Here!AA$2:AA$850, MATCH(B701, Paste_Here!A$2:A$850, 0))))), INDEX(Paste_Here!AA$2:AA$850, MATCH(B701, Paste_Here!A$2:A$850, 0)), ""), ""), "")</f>
        <v/>
      </c>
      <c r="FF701" s="66"/>
      <c r="FG701" s="75" t="str">
        <f>IFERROR(IF(B701&lt;&gt;"", IF(ISNUMBER(SEARCH("highrisk", LOWER(INDEX(Paste_Here!AB$2:AB$850, MATCH(B701, Paste_Here!A$2:A$850, 0))))), "High Risk", IF(ISNUMBER(SEARCH("lowrisk", LOWER(INDEX(Paste_Here!AB$2:AB$850, MATCH(B701, Paste_Here!A$2:A$850, 0))))), "Low Risk", IF(ISNUMBER(SEARCH("somerisk", LOWER(INDEX(Paste_Here!AB$2:AB$850, MATCH(B701, Paste_Here!A$2:A$850, 0))))), "Some Risk", IF(ISNUMBER(SEARCH("ot", LOWER(INDEX(Paste_Here!AB$2:AB$850, MATCH(B701, Paste_Here!A$2:A$850, 0))))), "OT", "")))), ""), "")</f>
        <v/>
      </c>
      <c r="FH701" s="66"/>
      <c r="FI701" s="93"/>
      <c r="FJ701" s="66"/>
      <c r="FK701" s="75"/>
      <c r="FL701" s="66"/>
      <c r="FM701" s="75"/>
      <c r="FN701" s="66"/>
      <c r="FO701" s="66"/>
      <c r="FP701" s="75" t="str">
        <f t="shared" si="136"/>
        <v/>
      </c>
      <c r="FQ701" s="66"/>
      <c r="FR701" s="75" t="str">
        <f>IFERROR(IF(B701&lt;&gt;"", IF(ISNUMBER(SEARCH("s", LOWER(INDEX(Paste_Here!L$2:L$850, MATCH(B701, Paste_Here!A$2:A$850, 0))))), "Yes", IF(INDEX(Paste_Here!L$2:L$850, MATCH(B701, Paste_Here!A$2:A$850, 0))&lt;&gt;"", "No", "")), ""), "")</f>
        <v/>
      </c>
      <c r="FS701" s="66"/>
      <c r="FT701" s="75" t="str">
        <f>IFERROR(IF(B701&lt;&gt;"", IF(ISNUMBER(SEARCH("yes", LOWER(INDEX(Paste_Here!F$2:F$850, MATCH(B701, Paste_Here!A$2:A$850, 0))))), "Yes", IF(ISNUMBER(SEARCH("no", LOWER(INDEX(Paste_Here!F$2:F$850, MATCH(B701, Paste_Here!A$2:A$850, 0))))), "No", "")), ""), "")</f>
        <v/>
      </c>
      <c r="FU701" s="66"/>
      <c r="FV701" s="75" t="str">
        <f>IFERROR(IF(B701&lt;&gt;"", IF(ISNUMBER(SEARCH("english language learner", LOWER(INDEX(Paste_Here!C$2:C$850, MATCH(B701, Paste_Here!A$2:A$850, 0))))), "Yes", ""), ""), "")</f>
        <v/>
      </c>
      <c r="FW701" s="66"/>
      <c r="FX701" s="75" t="str">
        <f>IFERROR(IF(B701&lt;&gt;"", IF(OR(ISNUMBER(SEARCH("b", LOWER(INDEX(Paste_Here!J$2:J$850, MATCH(B701, Paste_Here!A$2:A$850, 0))))), ISNUMBER(SEARCH("h", LOWER(INDEX(Paste_Here!J$2:J$850, MATCH(B701, Paste_Here!A$2:A$850, 0))))), ISNUMBER(SEARCH("i", LOWER(INDEX(Paste_Here!J$2:J$850, MATCH(B701, Paste_Here!A$2:A$850, 0)))))), "Yes", IF(INDEX(Paste_Here!J$2:J$850, MATCH(B701, Paste_Here!A$2:A$850, 0))&lt;&gt;"", "No", "")), ""), "")</f>
        <v/>
      </c>
      <c r="FY701" s="66"/>
      <c r="FZ701" s="75" t="str">
        <f>IFERROR(IF(B701&lt;&gt;"", IF(ISNUMBER(SEARCH("yes", LOWER(INDEX(Paste_Here!K$2:K$850, MATCH(B701, Paste_Here!A$2:A$850, 0))))), "Yes", IF(ISNUMBER(SEARCH("no", LOWER(INDEX(Paste_Here!K$2:K$850, MATCH(B701, Paste_Here!A$2:A$850, 0))))), "No", "")), ""), "")</f>
        <v/>
      </c>
      <c r="GA701" s="66"/>
      <c r="GB701" s="75" t="str">
        <f>IFERROR(IF(B701&lt;&gt;"", IF(ISNUMBER(SEARCH("transitional 2", LOWER(INDEX(Paste_Here!C$2:C$850, MATCH(B701, Paste_Here!A$2:A$850, 0))))), "T2",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GC701" s="66"/>
      <c r="GD701" s="75"/>
      <c r="GE701" s="66"/>
      <c r="GF701" s="75"/>
      <c r="GG701" s="66"/>
      <c r="GH701" s="75"/>
      <c r="GI701" s="66"/>
      <c r="GK701" s="1" t="str" cm="1">
        <f t="array" ref="GK701">IFERROR(INDEX(Paste_Here!$B$2:$B$850, MATCH(0, COUNTIF(GK$4:GK700, Paste_Here!$B$2:$B$850) + IF(Paste_Here!$B$2:$B$850="", 1, 0), 0)), "")</f>
        <v/>
      </c>
      <c r="GL701" s="1" t="str">
        <f>IF(GK701&lt;&gt;"", INDEX(Paste_Here!$A$2:$A$850, MATCH(GK701, Paste_Here!$B$2:$B$850, 0)), "")</f>
        <v/>
      </c>
      <c r="GM701" s="1" t="str">
        <f t="shared" si="142"/>
        <v/>
      </c>
      <c r="GN701" s="1" t="str" cm="1">
        <f t="array" ref="GN701">IFERROR(INDEX($GM$5:$GM$850, MATCH(SMALL(IF($GM$5:$GM$850&lt;&gt;"", COUNTIF($GM$5:$GM$850, "&lt;"&amp;$GM$5:$GM$850)+1), ROW()-ROW($GN$5)+1), COUNTIF($GM$5:$GM$850, "&lt;"&amp;$GM$5:$GM$850)+1, 0)), "")</f>
        <v/>
      </c>
    </row>
    <row r="702" spans="1:196">
      <c r="A702" s="66"/>
      <c r="B702" s="75" t="str">
        <f t="shared" si="130"/>
        <v/>
      </c>
      <c r="C702" s="66"/>
      <c r="D702" s="75" t="str">
        <f>IFERROR(IF(AND(INDEX(Paste_Here!N$2:N$850, MATCH(B702, Paste_Here!A$2:A$850, 0)) = ""), "", IF(UPPER(INDEX(Paste_Here!N$2:N$850, MATCH(B702, Paste_Here!A$2:A$850, 0))) = "YES", "Yes", IF(UPPER(INDEX(Paste_Here!N$2:N$850, MATCH(B702, Paste_Here!A$2:A$850, 0))) = "NO", "No", ""))), "")</f>
        <v/>
      </c>
      <c r="E702" s="66"/>
      <c r="F702" s="75" t="str">
        <f t="shared" si="137"/>
        <v/>
      </c>
      <c r="G702" s="66"/>
      <c r="H702" s="75" t="str">
        <f t="shared" si="138"/>
        <v/>
      </c>
      <c r="I702" s="66"/>
      <c r="J702" s="75" t="str">
        <f t="shared" si="139"/>
        <v/>
      </c>
      <c r="K702" s="66"/>
      <c r="L702" s="75"/>
      <c r="M702" s="66"/>
      <c r="N702" s="75" t="str">
        <f>IFERROR(IF(B702&lt;&gt;"", IF(AND(INDEX(Paste_Here!AW$2:AW$850, MATCH(B702, Paste_Here!A$2:A$850, 0))&lt;&gt;"", ISNUMBER(VALUE(INDEX(Paste_Here!AW$2:AW$850, MATCH(B702, Paste_Here!A$2:A$850, 0))))), INDEX(Paste_Here!AW$2:AW$850, MATCH(B702, Paste_Here!A$2:A$850, 0)), ""), ""), "")</f>
        <v/>
      </c>
      <c r="O702" s="66"/>
      <c r="P702" s="75" t="str">
        <f>IFERROR(IF(B702&lt;&gt;"", IF(AND(INDEX(Paste_Here!AX$2:AX$850, MATCH(B702, Paste_Here!A$2:A$850, 0))&lt;&gt;"", ISNUMBER(VALUE(INDEX(Paste_Here!AX$2:AX$850, MATCH(B702, Paste_Here!A$2:A$850, 0))))), INDEX(Paste_Here!AX$2:AX$850, MATCH(B702, Paste_Here!A$2:A$850, 0)), ""), ""), "")</f>
        <v/>
      </c>
      <c r="Q702" s="66"/>
      <c r="R702" s="75" t="str">
        <f>IFERROR(IF(B702&lt;&gt;"", IF(AND(INDEX(Paste_Here!AU$2:AU$850, MATCH(B702, Paste_Here!A$2:A$850, 0))&lt;&gt;"", ISNUMBER(VALUE(INDEX(Paste_Here!AU$2:AU$850, MATCH(B702, Paste_Here!A$2:A$850, 0))))), INDEX(Paste_Here!AU$2:AU$850, MATCH(B702, Paste_Here!A$2:A$850, 0)), ""), ""), "")</f>
        <v/>
      </c>
      <c r="S702" s="66"/>
      <c r="T702" s="75" t="str">
        <f>IFERROR(IF(B702&lt;&gt;"", IF(AND(INDEX(Paste_Here!AV$2:AV$850, MATCH(B702, Paste_Here!A$2:A$850, 0))&lt;&gt;"", ISNUMBER(VALUE(INDEX(Paste_Here!AV$2:AV$850, MATCH(B702, Paste_Here!A$2:A$850, 0))))), INDEX(Paste_Here!AV$2:AV$850, MATCH(B702, Paste_Here!A$2:A$850, 0)), ""), ""), "")</f>
        <v/>
      </c>
      <c r="U702" s="66"/>
      <c r="W702" s="66"/>
      <c r="Y702" s="66"/>
      <c r="Z702" s="66"/>
      <c r="AA702" s="75" t="str">
        <f t="shared" si="131"/>
        <v/>
      </c>
      <c r="AB702" s="66"/>
      <c r="AC702" s="75"/>
      <c r="AD702" s="66"/>
      <c r="AE702" s="98"/>
      <c r="AF702" s="66"/>
      <c r="AG702" s="75"/>
      <c r="AH702" s="66"/>
      <c r="AI702" s="75" t="str">
        <f>IFERROR(IF(B702&lt;&gt;"", IF(AND(INDEX(Paste_Here!AC$2:AC$850, MATCH(B702, Paste_Here!A$2:A$850, 0))&lt;&gt;"", ISNUMBER(VALUE(INDEX(Paste_Here!AC$2:AC$850, MATCH(B702, Paste_Here!A$2:A$850, 0))))), INDEX(Paste_Here!AC$2:AC$850, MATCH(B702, Paste_Here!A$2:A$850, 0)), ""), ""), "")</f>
        <v/>
      </c>
      <c r="AJ702" s="66"/>
      <c r="AK702" s="75" t="str">
        <f>IFERROR(IF(B702&lt;&gt;"", IF(ISNUMBER(SEARCH("highrisk", LOWER(INDEX(Paste_Here!AD$2:AD$850, MATCH(B702, Paste_Here!A$2:A$850, 0))))), "High Risk", IF(ISNUMBER(SEARCH("lowrisk", LOWER(INDEX(Paste_Here!AD$2:AD$850, MATCH(B702, Paste_Here!A$2:A$850, 0))))), "Low Risk", IF(ISNUMBER(SEARCH("somerisk", LOWER(INDEX(Paste_Here!AD$2:AD$850, MATCH(B702, Paste_Here!A$2:A$850, 0))))), "Some Risk", IF(ISNUMBER(SEARCH("ot", LOWER(INDEX(Paste_Here!AD$2:AD$850, MATCH(B702, Paste_Here!A$2:A$850, 0))))), "OT", "")))), ""), "")</f>
        <v/>
      </c>
      <c r="AL702" s="66"/>
      <c r="AM702" s="75"/>
      <c r="AN702" s="66"/>
      <c r="AO702" s="75" t="str">
        <f>IFERROR(IF(B702&lt;&gt;"", IF(AND(INDEX(Paste_Here!M$2:M$850, MATCH(B702, Paste_Here!A$2:A$850, 0))&lt;&gt;"", ISNUMBER(VALUE(INDEX(Paste_Here!M$2:M$850, MATCH(B702, Paste_Here!A$2:A$850, 0))))), INDEX(Paste_Here!M$2:M$850, MATCH(B702, Paste_Here!A$2:A$850, 0)), ""), ""), "")</f>
        <v/>
      </c>
      <c r="AP702" s="66"/>
      <c r="AQ702" s="75" t="str">
        <f>IFERROR(IF(B702&lt;&gt;"", IF(ISNUMBER(SEARCH("highrisk", LOWER(INDEX(Paste_Here!N$2:N$850, MATCH(B702, Paste_Here!A$2:A$850, 0))))), "High Risk", IF(ISNUMBER(SEARCH("lowrisk", LOWER(INDEX(Paste_Here!N$2:N$850, MATCH(B702, Paste_Here!A$2:A$850, 0))))), "Low Risk", IF(ISNUMBER(SEARCH("somerisk", LOWER(INDEX(Paste_Here!N$2:N$850, MATCH(B702, Paste_Here!A$2:A$850, 0))))), "Some Risk", IF(ISNUMBER(SEARCH("ot", LOWER(INDEX(Paste_Here!N$2:N$850, MATCH(B702, Paste_Here!A$2:A$850, 0))))), "OT", "")))), ""), "")</f>
        <v/>
      </c>
      <c r="AT702" s="66"/>
      <c r="AU702" s="103"/>
      <c r="AV702" s="66"/>
      <c r="AW702" s="66"/>
      <c r="AX702" s="75" t="str">
        <f t="shared" si="132"/>
        <v/>
      </c>
      <c r="AY702" s="66"/>
      <c r="AZ702" s="75"/>
      <c r="BA702" s="66"/>
      <c r="BB702" s="75"/>
      <c r="BC702" s="66"/>
      <c r="BD702" s="75"/>
      <c r="BE702" s="66"/>
      <c r="BF702" s="75" t="str">
        <f>IFERROR(IF(B702&lt;&gt;"", IF(AND(INDEX(Paste_Here!AE$2:AE$850, MATCH(B702, Paste_Here!A$2:A$850, 0))&lt;&gt;"", ISNUMBER(VALUE(INDEX(Paste_Here!AE$2:AE$850, MATCH(B702, Paste_Here!A$2:A$850, 0))))), INDEX(Paste_Here!AE$2:AE$850, MATCH(B702, Paste_Here!A$2:A$850, 0)), ""), ""), "")</f>
        <v/>
      </c>
      <c r="BG702" s="66"/>
      <c r="BH702" s="75" t="str">
        <f>IFERROR(IF(B702&lt;&gt;"", IF(ISNUMBER(SEARCH("highrisk", LOWER(INDEX(Paste_Here!AF$2:AF$850, MATCH(B702, Paste_Here!A$2:A$850, 0))))), "High Risk", IF(ISNUMBER(SEARCH("lowrisk", LOWER(INDEX(Paste_Here!AF$2:AF$850, MATCH(B702, Paste_Here!A$2:A$850, 0))))), "Low Risk", IF(ISNUMBER(SEARCH("somerisk", LOWER(INDEX(Paste_Here!AF$2:AF$850, MATCH(B702, Paste_Here!A$2:A$850, 0))))), "Some Risk", IF(ISNUMBER(SEARCH("ot", LOWER(INDEX(Paste_Here!AF$2:AF$850, MATCH(B702, Paste_Here!A$2:A$850, 0))))), "OT", "")))), ""), "")</f>
        <v/>
      </c>
      <c r="BI702" s="66"/>
      <c r="BJ702" s="75"/>
      <c r="BK702" s="66"/>
      <c r="BL702" s="75" t="str">
        <f>IFERROR(IF(B702&lt;&gt;"", IF(AND(INDEX(Paste_Here!O$2:O$850, MATCH(B702, Paste_Here!A$2:A$850, 0))&lt;&gt;"", ISNUMBER(VALUE(INDEX(Paste_Here!O$2:O$850, MATCH(B702, Paste_Here!A$2:A$850, 0))))), INDEX(Paste_Here!O$2:O$850, MATCH(B702, Paste_Here!A$2:A$850, 0)), ""), ""), "")</f>
        <v/>
      </c>
      <c r="BM702" s="66"/>
      <c r="BN702" s="75" t="str">
        <f>IFERROR(IF(B702&lt;&gt;"", IF(ISNUMBER(SEARCH("highrisk", LOWER(INDEX(Paste_Here!P$2:P$850, MATCH(B702, Paste_Here!A$2:A$850, 0))))), "High Risk", IF(ISNUMBER(SEARCH("lowrisk", LOWER(INDEX(Paste_Here!P$2:P$850, MATCH(B702, Paste_Here!A$2:A$850, 0))))), "Low Risk", IF(ISNUMBER(SEARCH("somerisk", LOWER(INDEX(Paste_Here!P$2:P$850, MATCH(B702, Paste_Here!A$2:A$850, 0))))), "Some Risk", IF(ISNUMBER(SEARCH("ot", LOWER(INDEX(Paste_Here!P$2:P$850, MATCH(B702, Paste_Here!A$2:A$850, 0))))), "OT", "")))), ""), "")</f>
        <v/>
      </c>
      <c r="BQ702" s="66"/>
      <c r="BR702" s="75"/>
      <c r="BS702" s="66"/>
      <c r="BT702" s="66"/>
      <c r="BU702" s="75" t="str">
        <f t="shared" si="133"/>
        <v/>
      </c>
      <c r="BV702" s="66"/>
      <c r="BW702" s="75"/>
      <c r="BX702" s="66"/>
      <c r="BY702" s="75"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BZ702" s="66"/>
      <c r="CA702" s="75"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CB702" s="66"/>
      <c r="CC702" s="75"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CD702" s="66"/>
      <c r="CE702" s="75"/>
      <c r="CF702" s="66"/>
      <c r="CK702" s="75"/>
      <c r="CL702" s="66"/>
      <c r="CM702" s="75"/>
      <c r="CN702" s="66"/>
      <c r="CO702" s="75"/>
      <c r="CP702" s="66"/>
      <c r="CQ702" s="66"/>
      <c r="CR702" s="75" t="str">
        <f t="shared" si="134"/>
        <v/>
      </c>
      <c r="CS702" s="66"/>
      <c r="CT702" s="75"/>
      <c r="CU702" s="66"/>
      <c r="CV702" s="75"/>
      <c r="CW702" s="66"/>
      <c r="CX702" s="75"/>
      <c r="CY702" s="66"/>
      <c r="CZ702" s="75"/>
      <c r="DA702" s="66"/>
      <c r="DB702" s="75" t="str">
        <f>IFERROR(IF(B702&lt;&gt;"", IF(AND(INDEX(Paste_Here!AK$2:AK$850, MATCH(B702, Paste_Here!A$2:A$850, 0))&lt;&gt;"", ISNUMBER(VALUE(INDEX(Paste_Here!AK$2:AK$850, MATCH(B702, Paste_Here!A$2:A$850, 0))))), INDEX(Paste_Here!AK$2:AK$850, MATCH(B702, Paste_Here!A$2:A$850, 0)), ""), ""), "")</f>
        <v/>
      </c>
      <c r="DC702" s="66"/>
      <c r="DD702" s="75" t="str">
        <f>IFERROR(IF(B702&lt;&gt;"", IF(ISNUMBER(SEARCH("highrisk", LOWER(INDEX(Paste_Here!AL$2:AL$850, MATCH(B702, Paste_Here!A$2:A$850, 0))))), "High Risk", IF(ISNUMBER(SEARCH("lowrisk", LOWER(INDEX(Paste_Here!AL$2:AL$850, MATCH(B702, Paste_Here!A$2:A$850, 0))))), "Low Risk", IF(ISNUMBER(SEARCH("somerisk", LOWER(INDEX(Paste_Here!AL$2:AL$850, MATCH(B702, Paste_Here!A$2:A$850, 0))))), "Some Risk", IF(ISNUMBER(SEARCH("ot", LOWER(INDEX(Paste_Here!AL$2:AL$850, MATCH(B702, Paste_Here!A$2:A$850, 0))))), "OT", "")))), ""), "")</f>
        <v/>
      </c>
      <c r="DE702" s="66"/>
      <c r="DF702" s="75" t="str">
        <f>IFERROR(IF(B702&lt;&gt;"", IF(AND(INDEX(Paste_Here!AM$2:AM$850, MATCH(B702, Paste_Here!A$2:A$850, 0))&lt;&gt;"", ISNUMBER(VALUE(INDEX(Paste_Here!AM$2:AM$850, MATCH(B702, Paste_Here!A$2:A$850, 0))))), INDEX(Paste_Here!AM$2:AM$850, MATCH(B702, Paste_Here!A$2:A$850, 0)), ""), ""), "")</f>
        <v/>
      </c>
      <c r="DG702" s="66"/>
      <c r="DH702" s="75" t="str">
        <f>IFERROR(IF(B702&lt;&gt;"", IF(ISNUMBER(SEARCH("highrisk", LOWER(INDEX(Paste_Here!AN$2:AN$850, MATCH(B702, Paste_Here!A$2:A$850, 0))))), "High Risk", IF(ISNUMBER(SEARCH("lowrisk", LOWER(INDEX(Paste_Here!AN$2:AN$850, MATCH(B702, Paste_Here!A$2:A$850, 0))))), "Low Risk", IF(ISNUMBER(SEARCH("somerisk", LOWER(INDEX(Paste_Here!AN$2:AN$850, MATCH(B702, Paste_Here!A$2:A$850, 0))))), "Some Risk", IF(ISNUMBER(SEARCH("ot", LOWER(INDEX(Paste_Here!AN$2:AN$850, MATCH(B702, Paste_Here!A$2:A$850, 0))))), "OT", "")))), ""), "")</f>
        <v/>
      </c>
      <c r="DI702" s="66"/>
      <c r="DJ702" s="66"/>
      <c r="DK702" s="75" t="str">
        <f t="shared" si="135"/>
        <v/>
      </c>
      <c r="DL702" s="66"/>
      <c r="DM702" s="75" t="str">
        <f>IFERROR(IF(B702&lt;&gt;"", IF(AND(INDEX(Paste_Here!Q$2:Q$850, MATCH(B702, Paste_Here!A$2:A$850, 0))&lt;&gt;"", ISNUMBER(VALUE(INDEX(Paste_Here!Q$2:Q$850, MATCH(B702, Paste_Here!A$2:A$850, 0))))), INDEX(Paste_Here!Q$2:Q$850, MATCH(B702, Paste_Here!A$2:A$850, 0)), ""), ""), "")</f>
        <v/>
      </c>
      <c r="DN702" s="66"/>
      <c r="DO702" s="75" t="str">
        <f>IFERROR(IF(B702&lt;&gt;"", IF(ISNUMBER(SEARCH("highrisk", LOWER(INDEX(Paste_Here!R$2:R$850, MATCH(B702, Paste_Here!A$2:A$850, 0))))), "High Risk", IF(ISNUMBER(SEARCH("lowrisk", LOWER(INDEX(Paste_Here!R$2:R$850, MATCH(B702, Paste_Here!A$2:A$850, 0))))), "Low Risk", IF(ISNUMBER(SEARCH("somerisk", LOWER(INDEX(Paste_Here!R$2:R$850, MATCH(B702, Paste_Here!A$2:A$850, 0))))), "Some Risk", IF(ISNUMBER(SEARCH("ot", LOWER(INDEX(Paste_Here!R$2:R$850, MATCH(B702, Paste_Here!A$2:A$850, 0))))), "OT", "")))), ""), "")</f>
        <v/>
      </c>
      <c r="DP702" s="66"/>
      <c r="DQ702" s="93" t="str">
        <f>IFERROR(IF(B702&lt;&gt;"", IF(AND(INDEX(Paste_Here!S$2:S$850, MATCH(B702, Paste_Here!A$2:A$850, 0))&lt;&gt;"", ISNUMBER(VALUE(INDEX(Paste_Here!S$2:S$850, MATCH(B702, Paste_Here!A$2:A$850, 0))))), INDEX(Paste_Here!S$2:S$850, MATCH(B702, Paste_Here!A$2:A$850, 0)), ""), ""), "")</f>
        <v/>
      </c>
      <c r="DR702" s="66"/>
      <c r="DS702" s="75"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IF(ISNUMBER(SEARCH("ot", LOWER(INDEX(Paste_Here!T$2:T$850, MATCH(B702, Paste_Here!A$2:A$850, 0))))), "OT", "")))), ""), "")</f>
        <v/>
      </c>
      <c r="DT702" s="66"/>
      <c r="DU702" s="75" t="str">
        <f>IFERROR(IF(B702&lt;&gt;"", IF(AND(INDEX(Paste_Here!U$2:U$850, MATCH(B702, Paste_Here!A$2:A$850, 0))&lt;&gt;"", ISNUMBER(VALUE(INDEX(Paste_Here!U$2:U$850, MATCH(B702, Paste_Here!A$2:A$850, 0))))), INDEX(Paste_Here!U$2:U$850, MATCH(B702, Paste_Here!A$2:A$850, 0)), ""), ""), "")</f>
        <v/>
      </c>
      <c r="DV702" s="66"/>
      <c r="DW702" s="93" t="str">
        <f>IFERROR(IF(B702&lt;&gt;"", IF(ISNUMBER(SEARCH("highrisk", LOWER(INDEX(Paste_Here!V$2:V$850, MATCH(B702, Paste_Here!A$2:A$850, 0))))), "High Risk", IF(ISNUMBER(SEARCH("lowrisk", LOWER(INDEX(Paste_Here!V$2:V$850, MATCH(B702, Paste_Here!A$2:A$850, 0))))), "Low Risk", IF(ISNUMBER(SEARCH("somerisk", LOWER(INDEX(Paste_Here!V$2:V$850, MATCH(B702, Paste_Here!A$2:A$850, 0))))), "Some Risk", IF(ISNUMBER(SEARCH("ot", LOWER(INDEX(Paste_Here!V$2:V$850, MATCH(B702, Paste_Here!A$2:A$850, 0))))), "OT", "")))), ""), "")</f>
        <v/>
      </c>
      <c r="DX702" s="66"/>
      <c r="DY702" s="75" t="str">
        <f>IFERROR(IF(B702&lt;&gt;"", IF(AND(INDEX(Paste_Here!W$2:W$850, MATCH(B702, Paste_Here!A$2:A$850, 0))&lt;&gt;"", ISNUMBER(VALUE(INDEX(Paste_Here!W$2:W$850, MATCH(B702, Paste_Here!A$2:A$850, 0))))), INDEX(Paste_Here!W$2:W$850, MATCH(B702, Paste_Here!A$2:A$850, 0)), ""), ""), "")</f>
        <v/>
      </c>
      <c r="DZ702" s="66"/>
      <c r="EA702" s="75" t="str">
        <f>IFERROR(IF(B702&lt;&gt;"", IF(ISNUMBER(SEARCH("highrisk", LOWER(INDEX(Paste_Here!X$2:X$850, MATCH(B702, Paste_Here!A$2:A$850, 0))))), "High Risk", IF(ISNUMBER(SEARCH("lowrisk", LOWER(INDEX(Paste_Here!X$2:X$850, MATCH(B702, Paste_Here!A$2:A$850, 0))))), "Low Risk", IF(ISNUMBER(SEARCH("somerisk", LOWER(INDEX(Paste_Here!X$2:X$850, MATCH(B702, Paste_Here!A$2:A$850, 0))))), "Some Risk", IF(ISNUMBER(SEARCH("ot", LOWER(INDEX(Paste_Here!X$2:X$850, MATCH(B702, Paste_Here!A$2:A$850, 0))))), "OT", "")))), ""), "")</f>
        <v/>
      </c>
      <c r="EB702" s="66"/>
      <c r="EC702" s="66"/>
      <c r="ED702" s="75" t="str">
        <f t="shared" si="140"/>
        <v/>
      </c>
      <c r="EE702" s="66"/>
      <c r="EF702" s="75" t="str">
        <f>IFERROR(IF(B702&lt;&gt;"", IF(AND(INDEX(Paste_Here!AO$2:AO$850, MATCH(B702, Paste_Here!A$2:A$850, 0))&lt;&gt;"", ISNUMBER(VALUE(INDEX(Paste_Here!AO$2:AO$850, MATCH(B702, Paste_Here!A$2:A$850, 0))))), INDEX(Paste_Here!AO$2:AO$850, MATCH(B702, Paste_Here!A$2:A$850, 0)), ""), ""), "")</f>
        <v/>
      </c>
      <c r="EG702" s="66"/>
      <c r="EH702" s="75" t="str">
        <f>IFERROR(IF(B702&lt;&gt;"", IF(ISNUMBER(SEARCH("highrisk", LOWER(INDEX(Paste_Here!AP$2:AP$850, MATCH(B702, Paste_Here!A$2:A$850, 0))))), "High Risk", IF(ISNUMBER(SEARCH("lowrisk", LOWER(INDEX(Paste_Here!AP$2:AP$850, MATCH(B702, Paste_Here!A$2:A$850, 0))))), "Low Risk", IF(ISNUMBER(SEARCH("somerisk", LOWER(INDEX(Paste_Here!AP$2:AP$850, MATCH(B702, Paste_Here!A$2:A$850, 0))))), "Some Risk", IF(ISNUMBER(SEARCH("ot", LOWER(INDEX(Paste_Here!AP$2:AP$850, MATCH(B702, Paste_Here!A$2:A$850, 0))))), "OT", "")))), ""), "")</f>
        <v/>
      </c>
      <c r="EI702" s="66"/>
      <c r="EJ702" s="93"/>
      <c r="EK702" s="66"/>
      <c r="EL702" s="75" t="str">
        <f>IFERROR(IF(B702&lt;&gt;"", IF(AND(INDEX(Paste_Here!AQ$2:AQ$850, MATCH(B702, Paste_Here!A$2:A$850, 0))&lt;&gt;"", ISNUMBER(VALUE(INDEX(Paste_Here!AQ$2:AQ$850, MATCH(B702, Paste_Here!A$2:A$850, 0))))), INDEX(Paste_Here!AQ$2:AQ$850, MATCH(B702, Paste_Here!A$2:A$850, 0)), ""), ""), "")</f>
        <v/>
      </c>
      <c r="EM702" s="66"/>
      <c r="EN702" s="75" t="str">
        <f>IFERROR(IF(B702&lt;&gt;"", IF(ISNUMBER(SEARCH("highrisk", LOWER(INDEX(Paste_Here!AR$2:AR$850, MATCH(B702, Paste_Here!A$2:A$850, 0))))), "High Risk", IF(ISNUMBER(SEARCH("lowrisk", LOWER(INDEX(Paste_Here!AR$2:AR$850, MATCH(B702, Paste_Here!A$2:A$850, 0))))), "Low Risk", IF(ISNUMBER(SEARCH("somerisk", LOWER(INDEX(Paste_Here!AR$2:AR$850, MATCH(B702, Paste_Here!A$2:A$850, 0))))), "Some Risk", IF(ISNUMBER(SEARCH("ot", LOWER(INDEX(Paste_Here!AR$2:AR$850, MATCH(B702, Paste_Here!A$2:A$850, 0))))), "OT", "")))), ""), "")</f>
        <v/>
      </c>
      <c r="EO702" s="66"/>
      <c r="EP702" s="93"/>
      <c r="EQ702" s="66"/>
      <c r="ER702" s="75"/>
      <c r="ES702" s="66"/>
      <c r="ET702" s="75"/>
      <c r="EU702" s="66"/>
      <c r="EV702" s="66"/>
      <c r="EW702" s="75" t="str">
        <f t="shared" si="141"/>
        <v/>
      </c>
      <c r="EX702" s="66"/>
      <c r="EY702" s="75" t="str">
        <f>IFERROR(IF(B702&lt;&gt;"", IF(AND(INDEX(Paste_Here!Y$2:Y$850, MATCH(B702, Paste_Here!A$2:A$850, 0))&lt;&gt;"", ISNUMBER(VALUE(INDEX(Paste_Here!Y$2:Y$850, MATCH(B702, Paste_Here!A$2:A$850, 0))))), INDEX(Paste_Here!Y$2:Y$850, MATCH(B702, Paste_Here!A$2:A$850, 0)), ""), ""), "")</f>
        <v/>
      </c>
      <c r="EZ702" s="66"/>
      <c r="FA702" s="75" t="str">
        <f>IFERROR(IF(B702&lt;&gt;"", IF(ISNUMBER(SEARCH("highrisk", LOWER(INDEX(Paste_Here!Z$2:Z$850, MATCH(B702, Paste_Here!A$2:A$850, 0))))), "High Risk", IF(ISNUMBER(SEARCH("lowrisk", LOWER(INDEX(Paste_Here!Z$2:Z$850, MATCH(B702, Paste_Here!A$2:A$850, 0))))), "Low Risk", IF(ISNUMBER(SEARCH("somerisk", LOWER(INDEX(Paste_Here!Z$2:Z$850, MATCH(B702, Paste_Here!A$2:A$850, 0))))), "Some Risk", IF(ISNUMBER(SEARCH("ot", LOWER(INDEX(Paste_Here!Z$2:Z$850, MATCH(B702, Paste_Here!A$2:A$850, 0))))), "OT", "")))), ""), "")</f>
        <v/>
      </c>
      <c r="FB702" s="66"/>
      <c r="FC702" s="93"/>
      <c r="FD702" s="66"/>
      <c r="FE702" s="75" t="str">
        <f>IFERROR(IF(B702&lt;&gt;"", IF(AND(INDEX(Paste_Here!AA$2:AA$850, MATCH(B702, Paste_Here!A$2:A$850, 0))&lt;&gt;"", ISNUMBER(VALUE(INDEX(Paste_Here!AA$2:AA$850, MATCH(B702, Paste_Here!A$2:A$850, 0))))), INDEX(Paste_Here!AA$2:AA$850, MATCH(B702, Paste_Here!A$2:A$850, 0)), ""), ""), "")</f>
        <v/>
      </c>
      <c r="FF702" s="66"/>
      <c r="FG702" s="75" t="str">
        <f>IFERROR(IF(B702&lt;&gt;"", IF(ISNUMBER(SEARCH("highrisk", LOWER(INDEX(Paste_Here!AB$2:AB$850, MATCH(B702, Paste_Here!A$2:A$850, 0))))), "High Risk", IF(ISNUMBER(SEARCH("lowrisk", LOWER(INDEX(Paste_Here!AB$2:AB$850, MATCH(B702, Paste_Here!A$2:A$850, 0))))), "Low Risk", IF(ISNUMBER(SEARCH("somerisk", LOWER(INDEX(Paste_Here!AB$2:AB$850, MATCH(B702, Paste_Here!A$2:A$850, 0))))), "Some Risk", IF(ISNUMBER(SEARCH("ot", LOWER(INDEX(Paste_Here!AB$2:AB$850, MATCH(B702, Paste_Here!A$2:A$850, 0))))), "OT", "")))), ""), "")</f>
        <v/>
      </c>
      <c r="FH702" s="66"/>
      <c r="FI702" s="93"/>
      <c r="FJ702" s="66"/>
      <c r="FK702" s="75"/>
      <c r="FL702" s="66"/>
      <c r="FM702" s="75"/>
      <c r="FN702" s="66"/>
      <c r="FO702" s="66"/>
      <c r="FP702" s="75" t="str">
        <f t="shared" si="136"/>
        <v/>
      </c>
      <c r="FQ702" s="66"/>
      <c r="FR702" s="75" t="str">
        <f>IFERROR(IF(B702&lt;&gt;"", IF(ISNUMBER(SEARCH("s", LOWER(INDEX(Paste_Here!L$2:L$850, MATCH(B702, Paste_Here!A$2:A$850, 0))))), "Yes", IF(INDEX(Paste_Here!L$2:L$850, MATCH(B702, Paste_Here!A$2:A$850, 0))&lt;&gt;"", "No", "")), ""), "")</f>
        <v/>
      </c>
      <c r="FS702" s="66"/>
      <c r="FT702" s="75" t="str">
        <f>IFERROR(IF(B702&lt;&gt;"", IF(ISNUMBER(SEARCH("yes", LOWER(INDEX(Paste_Here!F$2:F$850, MATCH(B702, Paste_Here!A$2:A$850, 0))))), "Yes", IF(ISNUMBER(SEARCH("no", LOWER(INDEX(Paste_Here!F$2:F$850, MATCH(B702, Paste_Here!A$2:A$850, 0))))), "No", "")), ""), "")</f>
        <v/>
      </c>
      <c r="FU702" s="66"/>
      <c r="FV702" s="75" t="str">
        <f>IFERROR(IF(B702&lt;&gt;"", IF(ISNUMBER(SEARCH("english language learner", LOWER(INDEX(Paste_Here!C$2:C$850, MATCH(B702, Paste_Here!A$2:A$850, 0))))), "Yes", ""), ""), "")</f>
        <v/>
      </c>
      <c r="FW702" s="66"/>
      <c r="FX702" s="75" t="str">
        <f>IFERROR(IF(B702&lt;&gt;"", IF(OR(ISNUMBER(SEARCH("b", LOWER(INDEX(Paste_Here!J$2:J$850, MATCH(B702, Paste_Here!A$2:A$850, 0))))), ISNUMBER(SEARCH("h", LOWER(INDEX(Paste_Here!J$2:J$850, MATCH(B702, Paste_Here!A$2:A$850, 0))))), ISNUMBER(SEARCH("i", LOWER(INDEX(Paste_Here!J$2:J$850, MATCH(B702, Paste_Here!A$2:A$850, 0)))))), "Yes", IF(INDEX(Paste_Here!J$2:J$850, MATCH(B702, Paste_Here!A$2:A$850, 0))&lt;&gt;"", "No", "")), ""), "")</f>
        <v/>
      </c>
      <c r="FY702" s="66"/>
      <c r="FZ702" s="75" t="str">
        <f>IFERROR(IF(B702&lt;&gt;"", IF(ISNUMBER(SEARCH("yes", LOWER(INDEX(Paste_Here!K$2:K$850, MATCH(B702, Paste_Here!A$2:A$850, 0))))), "Yes", IF(ISNUMBER(SEARCH("no", LOWER(INDEX(Paste_Here!K$2:K$850, MATCH(B702, Paste_Here!A$2:A$850, 0))))), "No", "")), ""), "")</f>
        <v/>
      </c>
      <c r="GA702" s="66"/>
      <c r="GB702" s="75" t="str">
        <f>IFERROR(IF(B702&lt;&gt;"", IF(ISNUMBER(SEARCH("transitional 2", LOWER(INDEX(Paste_Here!C$2:C$850, MATCH(B702, Paste_Here!A$2:A$850, 0))))), "T2",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GC702" s="66"/>
      <c r="GD702" s="75"/>
      <c r="GE702" s="66"/>
      <c r="GF702" s="75"/>
      <c r="GG702" s="66"/>
      <c r="GH702" s="75"/>
      <c r="GI702" s="66"/>
      <c r="GK702" s="1" t="str" cm="1">
        <f t="array" ref="GK702">IFERROR(INDEX(Paste_Here!$B$2:$B$850, MATCH(0, COUNTIF(GK$4:GK701, Paste_Here!$B$2:$B$850) + IF(Paste_Here!$B$2:$B$850="", 1, 0), 0)), "")</f>
        <v/>
      </c>
      <c r="GL702" s="1" t="str">
        <f>IF(GK702&lt;&gt;"", INDEX(Paste_Here!$A$2:$A$850, MATCH(GK702, Paste_Here!$B$2:$B$850, 0)), "")</f>
        <v/>
      </c>
      <c r="GM702" s="1" t="str">
        <f t="shared" si="142"/>
        <v/>
      </c>
      <c r="GN702" s="1" t="str" cm="1">
        <f t="array" ref="GN702">IFERROR(INDEX($GM$5:$GM$850, MATCH(SMALL(IF($GM$5:$GM$850&lt;&gt;"", COUNTIF($GM$5:$GM$850, "&lt;"&amp;$GM$5:$GM$850)+1), ROW()-ROW($GN$5)+1), COUNTIF($GM$5:$GM$850, "&lt;"&amp;$GM$5:$GM$850)+1, 0)), "")</f>
        <v/>
      </c>
    </row>
    <row r="703" spans="1:196">
      <c r="A703" s="66"/>
      <c r="B703" s="75" t="str">
        <f t="shared" si="130"/>
        <v/>
      </c>
      <c r="C703" s="66"/>
      <c r="D703" s="75" t="str">
        <f>IFERROR(IF(AND(INDEX(Paste_Here!N$2:N$850, MATCH(B703, Paste_Here!A$2:A$850, 0)) = ""), "", IF(UPPER(INDEX(Paste_Here!N$2:N$850, MATCH(B703, Paste_Here!A$2:A$850, 0))) = "YES", "Yes", IF(UPPER(INDEX(Paste_Here!N$2:N$850, MATCH(B703, Paste_Here!A$2:A$850, 0))) = "NO", "No", ""))), "")</f>
        <v/>
      </c>
      <c r="E703" s="66"/>
      <c r="F703" s="75" t="str">
        <f t="shared" si="137"/>
        <v/>
      </c>
      <c r="G703" s="66"/>
      <c r="H703" s="75" t="str">
        <f t="shared" si="138"/>
        <v/>
      </c>
      <c r="I703" s="66"/>
      <c r="J703" s="75" t="str">
        <f t="shared" si="139"/>
        <v/>
      </c>
      <c r="K703" s="66"/>
      <c r="L703" s="75"/>
      <c r="M703" s="66"/>
      <c r="N703" s="75" t="str">
        <f>IFERROR(IF(B703&lt;&gt;"", IF(AND(INDEX(Paste_Here!AW$2:AW$850, MATCH(B703, Paste_Here!A$2:A$850, 0))&lt;&gt;"", ISNUMBER(VALUE(INDEX(Paste_Here!AW$2:AW$850, MATCH(B703, Paste_Here!A$2:A$850, 0))))), INDEX(Paste_Here!AW$2:AW$850, MATCH(B703, Paste_Here!A$2:A$850, 0)), ""), ""), "")</f>
        <v/>
      </c>
      <c r="O703" s="66"/>
      <c r="P703" s="75" t="str">
        <f>IFERROR(IF(B703&lt;&gt;"", IF(AND(INDEX(Paste_Here!AX$2:AX$850, MATCH(B703, Paste_Here!A$2:A$850, 0))&lt;&gt;"", ISNUMBER(VALUE(INDEX(Paste_Here!AX$2:AX$850, MATCH(B703, Paste_Here!A$2:A$850, 0))))), INDEX(Paste_Here!AX$2:AX$850, MATCH(B703, Paste_Here!A$2:A$850, 0)), ""), ""), "")</f>
        <v/>
      </c>
      <c r="Q703" s="66"/>
      <c r="R703" s="75" t="str">
        <f>IFERROR(IF(B703&lt;&gt;"", IF(AND(INDEX(Paste_Here!AU$2:AU$850, MATCH(B703, Paste_Here!A$2:A$850, 0))&lt;&gt;"", ISNUMBER(VALUE(INDEX(Paste_Here!AU$2:AU$850, MATCH(B703, Paste_Here!A$2:A$850, 0))))), INDEX(Paste_Here!AU$2:AU$850, MATCH(B703, Paste_Here!A$2:A$850, 0)), ""), ""), "")</f>
        <v/>
      </c>
      <c r="S703" s="66"/>
      <c r="T703" s="75" t="str">
        <f>IFERROR(IF(B703&lt;&gt;"", IF(AND(INDEX(Paste_Here!AV$2:AV$850, MATCH(B703, Paste_Here!A$2:A$850, 0))&lt;&gt;"", ISNUMBER(VALUE(INDEX(Paste_Here!AV$2:AV$850, MATCH(B703, Paste_Here!A$2:A$850, 0))))), INDEX(Paste_Here!AV$2:AV$850, MATCH(B703, Paste_Here!A$2:A$850, 0)), ""), ""), "")</f>
        <v/>
      </c>
      <c r="U703" s="66"/>
      <c r="W703" s="66"/>
      <c r="Y703" s="66"/>
      <c r="Z703" s="66"/>
      <c r="AA703" s="75" t="str">
        <f t="shared" si="131"/>
        <v/>
      </c>
      <c r="AB703" s="66"/>
      <c r="AC703" s="75"/>
      <c r="AD703" s="66"/>
      <c r="AE703" s="98"/>
      <c r="AF703" s="66"/>
      <c r="AG703" s="75"/>
      <c r="AH703" s="66"/>
      <c r="AI703" s="75" t="str">
        <f>IFERROR(IF(B703&lt;&gt;"", IF(AND(INDEX(Paste_Here!AC$2:AC$850, MATCH(B703, Paste_Here!A$2:A$850, 0))&lt;&gt;"", ISNUMBER(VALUE(INDEX(Paste_Here!AC$2:AC$850, MATCH(B703, Paste_Here!A$2:A$850, 0))))), INDEX(Paste_Here!AC$2:AC$850, MATCH(B703, Paste_Here!A$2:A$850, 0)), ""), ""), "")</f>
        <v/>
      </c>
      <c r="AJ703" s="66"/>
      <c r="AK703" s="75" t="str">
        <f>IFERROR(IF(B703&lt;&gt;"", IF(ISNUMBER(SEARCH("highrisk", LOWER(INDEX(Paste_Here!AD$2:AD$850, MATCH(B703, Paste_Here!A$2:A$850, 0))))), "High Risk", IF(ISNUMBER(SEARCH("lowrisk", LOWER(INDEX(Paste_Here!AD$2:AD$850, MATCH(B703, Paste_Here!A$2:A$850, 0))))), "Low Risk", IF(ISNUMBER(SEARCH("somerisk", LOWER(INDEX(Paste_Here!AD$2:AD$850, MATCH(B703, Paste_Here!A$2:A$850, 0))))), "Some Risk", IF(ISNUMBER(SEARCH("ot", LOWER(INDEX(Paste_Here!AD$2:AD$850, MATCH(B703, Paste_Here!A$2:A$850, 0))))), "OT", "")))), ""), "")</f>
        <v/>
      </c>
      <c r="AL703" s="66"/>
      <c r="AM703" s="75"/>
      <c r="AN703" s="66"/>
      <c r="AO703" s="75" t="str">
        <f>IFERROR(IF(B703&lt;&gt;"", IF(AND(INDEX(Paste_Here!M$2:M$850, MATCH(B703, Paste_Here!A$2:A$850, 0))&lt;&gt;"", ISNUMBER(VALUE(INDEX(Paste_Here!M$2:M$850, MATCH(B703, Paste_Here!A$2:A$850, 0))))), INDEX(Paste_Here!M$2:M$850, MATCH(B703, Paste_Here!A$2:A$850, 0)), ""), ""), "")</f>
        <v/>
      </c>
      <c r="AP703" s="66"/>
      <c r="AQ703" s="75" t="str">
        <f>IFERROR(IF(B703&lt;&gt;"", IF(ISNUMBER(SEARCH("highrisk", LOWER(INDEX(Paste_Here!N$2:N$850, MATCH(B703, Paste_Here!A$2:A$850, 0))))), "High Risk", IF(ISNUMBER(SEARCH("lowrisk", LOWER(INDEX(Paste_Here!N$2:N$850, MATCH(B703, Paste_Here!A$2:A$850, 0))))), "Low Risk", IF(ISNUMBER(SEARCH("somerisk", LOWER(INDEX(Paste_Here!N$2:N$850, MATCH(B703, Paste_Here!A$2:A$850, 0))))), "Some Risk", IF(ISNUMBER(SEARCH("ot", LOWER(INDEX(Paste_Here!N$2:N$850, MATCH(B703, Paste_Here!A$2:A$850, 0))))), "OT", "")))), ""), "")</f>
        <v/>
      </c>
      <c r="AT703" s="66"/>
      <c r="AU703" s="103"/>
      <c r="AV703" s="66"/>
      <c r="AW703" s="66"/>
      <c r="AX703" s="75" t="str">
        <f t="shared" si="132"/>
        <v/>
      </c>
      <c r="AY703" s="66"/>
      <c r="AZ703" s="75"/>
      <c r="BA703" s="66"/>
      <c r="BB703" s="75"/>
      <c r="BC703" s="66"/>
      <c r="BD703" s="75"/>
      <c r="BE703" s="66"/>
      <c r="BF703" s="75" t="str">
        <f>IFERROR(IF(B703&lt;&gt;"", IF(AND(INDEX(Paste_Here!AE$2:AE$850, MATCH(B703, Paste_Here!A$2:A$850, 0))&lt;&gt;"", ISNUMBER(VALUE(INDEX(Paste_Here!AE$2:AE$850, MATCH(B703, Paste_Here!A$2:A$850, 0))))), INDEX(Paste_Here!AE$2:AE$850, MATCH(B703, Paste_Here!A$2:A$850, 0)), ""), ""), "")</f>
        <v/>
      </c>
      <c r="BG703" s="66"/>
      <c r="BH703" s="75" t="str">
        <f>IFERROR(IF(B703&lt;&gt;"", IF(ISNUMBER(SEARCH("highrisk", LOWER(INDEX(Paste_Here!AF$2:AF$850, MATCH(B703, Paste_Here!A$2:A$850, 0))))), "High Risk", IF(ISNUMBER(SEARCH("lowrisk", LOWER(INDEX(Paste_Here!AF$2:AF$850, MATCH(B703, Paste_Here!A$2:A$850, 0))))), "Low Risk", IF(ISNUMBER(SEARCH("somerisk", LOWER(INDEX(Paste_Here!AF$2:AF$850, MATCH(B703, Paste_Here!A$2:A$850, 0))))), "Some Risk", IF(ISNUMBER(SEARCH("ot", LOWER(INDEX(Paste_Here!AF$2:AF$850, MATCH(B703, Paste_Here!A$2:A$850, 0))))), "OT", "")))), ""), "")</f>
        <v/>
      </c>
      <c r="BI703" s="66"/>
      <c r="BJ703" s="75"/>
      <c r="BK703" s="66"/>
      <c r="BL703" s="75" t="str">
        <f>IFERROR(IF(B703&lt;&gt;"", IF(AND(INDEX(Paste_Here!O$2:O$850, MATCH(B703, Paste_Here!A$2:A$850, 0))&lt;&gt;"", ISNUMBER(VALUE(INDEX(Paste_Here!O$2:O$850, MATCH(B703, Paste_Here!A$2:A$850, 0))))), INDEX(Paste_Here!O$2:O$850, MATCH(B703, Paste_Here!A$2:A$850, 0)), ""), ""), "")</f>
        <v/>
      </c>
      <c r="BM703" s="66"/>
      <c r="BN703" s="75" t="str">
        <f>IFERROR(IF(B703&lt;&gt;"", IF(ISNUMBER(SEARCH("highrisk", LOWER(INDEX(Paste_Here!P$2:P$850, MATCH(B703, Paste_Here!A$2:A$850, 0))))), "High Risk", IF(ISNUMBER(SEARCH("lowrisk", LOWER(INDEX(Paste_Here!P$2:P$850, MATCH(B703, Paste_Here!A$2:A$850, 0))))), "Low Risk", IF(ISNUMBER(SEARCH("somerisk", LOWER(INDEX(Paste_Here!P$2:P$850, MATCH(B703, Paste_Here!A$2:A$850, 0))))), "Some Risk", IF(ISNUMBER(SEARCH("ot", LOWER(INDEX(Paste_Here!P$2:P$850, MATCH(B703, Paste_Here!A$2:A$850, 0))))), "OT", "")))), ""), "")</f>
        <v/>
      </c>
      <c r="BQ703" s="66"/>
      <c r="BR703" s="75"/>
      <c r="BS703" s="66"/>
      <c r="BT703" s="66"/>
      <c r="BU703" s="75" t="str">
        <f t="shared" si="133"/>
        <v/>
      </c>
      <c r="BV703" s="66"/>
      <c r="BW703" s="75"/>
      <c r="BX703" s="66"/>
      <c r="BY703" s="75"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BZ703" s="66"/>
      <c r="CA703" s="75"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CB703" s="66"/>
      <c r="CC703" s="75"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CD703" s="66"/>
      <c r="CE703" s="75"/>
      <c r="CF703" s="66"/>
      <c r="CK703" s="75"/>
      <c r="CL703" s="66"/>
      <c r="CM703" s="75"/>
      <c r="CN703" s="66"/>
      <c r="CO703" s="75"/>
      <c r="CP703" s="66"/>
      <c r="CQ703" s="66"/>
      <c r="CR703" s="75" t="str">
        <f t="shared" si="134"/>
        <v/>
      </c>
      <c r="CS703" s="66"/>
      <c r="CT703" s="75"/>
      <c r="CU703" s="66"/>
      <c r="CV703" s="75"/>
      <c r="CW703" s="66"/>
      <c r="CX703" s="75"/>
      <c r="CY703" s="66"/>
      <c r="CZ703" s="75"/>
      <c r="DA703" s="66"/>
      <c r="DB703" s="75" t="str">
        <f>IFERROR(IF(B703&lt;&gt;"", IF(AND(INDEX(Paste_Here!AK$2:AK$850, MATCH(B703, Paste_Here!A$2:A$850, 0))&lt;&gt;"", ISNUMBER(VALUE(INDEX(Paste_Here!AK$2:AK$850, MATCH(B703, Paste_Here!A$2:A$850, 0))))), INDEX(Paste_Here!AK$2:AK$850, MATCH(B703, Paste_Here!A$2:A$850, 0)), ""), ""), "")</f>
        <v/>
      </c>
      <c r="DC703" s="66"/>
      <c r="DD703" s="75" t="str">
        <f>IFERROR(IF(B703&lt;&gt;"", IF(ISNUMBER(SEARCH("highrisk", LOWER(INDEX(Paste_Here!AL$2:AL$850, MATCH(B703, Paste_Here!A$2:A$850, 0))))), "High Risk", IF(ISNUMBER(SEARCH("lowrisk", LOWER(INDEX(Paste_Here!AL$2:AL$850, MATCH(B703, Paste_Here!A$2:A$850, 0))))), "Low Risk", IF(ISNUMBER(SEARCH("somerisk", LOWER(INDEX(Paste_Here!AL$2:AL$850, MATCH(B703, Paste_Here!A$2:A$850, 0))))), "Some Risk", IF(ISNUMBER(SEARCH("ot", LOWER(INDEX(Paste_Here!AL$2:AL$850, MATCH(B703, Paste_Here!A$2:A$850, 0))))), "OT", "")))), ""), "")</f>
        <v/>
      </c>
      <c r="DE703" s="66"/>
      <c r="DF703" s="75" t="str">
        <f>IFERROR(IF(B703&lt;&gt;"", IF(AND(INDEX(Paste_Here!AM$2:AM$850, MATCH(B703, Paste_Here!A$2:A$850, 0))&lt;&gt;"", ISNUMBER(VALUE(INDEX(Paste_Here!AM$2:AM$850, MATCH(B703, Paste_Here!A$2:A$850, 0))))), INDEX(Paste_Here!AM$2:AM$850, MATCH(B703, Paste_Here!A$2:A$850, 0)), ""), ""), "")</f>
        <v/>
      </c>
      <c r="DG703" s="66"/>
      <c r="DH703" s="75" t="str">
        <f>IFERROR(IF(B703&lt;&gt;"", IF(ISNUMBER(SEARCH("highrisk", LOWER(INDEX(Paste_Here!AN$2:AN$850, MATCH(B703, Paste_Here!A$2:A$850, 0))))), "High Risk", IF(ISNUMBER(SEARCH("lowrisk", LOWER(INDEX(Paste_Here!AN$2:AN$850, MATCH(B703, Paste_Here!A$2:A$850, 0))))), "Low Risk", IF(ISNUMBER(SEARCH("somerisk", LOWER(INDEX(Paste_Here!AN$2:AN$850, MATCH(B703, Paste_Here!A$2:A$850, 0))))), "Some Risk", IF(ISNUMBER(SEARCH("ot", LOWER(INDEX(Paste_Here!AN$2:AN$850, MATCH(B703, Paste_Here!A$2:A$850, 0))))), "OT", "")))), ""), "")</f>
        <v/>
      </c>
      <c r="DI703" s="66"/>
      <c r="DJ703" s="66"/>
      <c r="DK703" s="75" t="str">
        <f t="shared" si="135"/>
        <v/>
      </c>
      <c r="DL703" s="66"/>
      <c r="DM703" s="75" t="str">
        <f>IFERROR(IF(B703&lt;&gt;"", IF(AND(INDEX(Paste_Here!Q$2:Q$850, MATCH(B703, Paste_Here!A$2:A$850, 0))&lt;&gt;"", ISNUMBER(VALUE(INDEX(Paste_Here!Q$2:Q$850, MATCH(B703, Paste_Here!A$2:A$850, 0))))), INDEX(Paste_Here!Q$2:Q$850, MATCH(B703, Paste_Here!A$2:A$850, 0)), ""), ""), "")</f>
        <v/>
      </c>
      <c r="DN703" s="66"/>
      <c r="DO703" s="75" t="str">
        <f>IFERROR(IF(B703&lt;&gt;"", IF(ISNUMBER(SEARCH("highrisk", LOWER(INDEX(Paste_Here!R$2:R$850, MATCH(B703, Paste_Here!A$2:A$850, 0))))), "High Risk", IF(ISNUMBER(SEARCH("lowrisk", LOWER(INDEX(Paste_Here!R$2:R$850, MATCH(B703, Paste_Here!A$2:A$850, 0))))), "Low Risk", IF(ISNUMBER(SEARCH("somerisk", LOWER(INDEX(Paste_Here!R$2:R$850, MATCH(B703, Paste_Here!A$2:A$850, 0))))), "Some Risk", IF(ISNUMBER(SEARCH("ot", LOWER(INDEX(Paste_Here!R$2:R$850, MATCH(B703, Paste_Here!A$2:A$850, 0))))), "OT", "")))), ""), "")</f>
        <v/>
      </c>
      <c r="DP703" s="66"/>
      <c r="DQ703" s="93" t="str">
        <f>IFERROR(IF(B703&lt;&gt;"", IF(AND(INDEX(Paste_Here!S$2:S$850, MATCH(B703, Paste_Here!A$2:A$850, 0))&lt;&gt;"", ISNUMBER(VALUE(INDEX(Paste_Here!S$2:S$850, MATCH(B703, Paste_Here!A$2:A$850, 0))))), INDEX(Paste_Here!S$2:S$850, MATCH(B703, Paste_Here!A$2:A$850, 0)), ""), ""), "")</f>
        <v/>
      </c>
      <c r="DR703" s="66"/>
      <c r="DS703" s="75"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IF(ISNUMBER(SEARCH("ot", LOWER(INDEX(Paste_Here!T$2:T$850, MATCH(B703, Paste_Here!A$2:A$850, 0))))), "OT", "")))), ""), "")</f>
        <v/>
      </c>
      <c r="DT703" s="66"/>
      <c r="DU703" s="75" t="str">
        <f>IFERROR(IF(B703&lt;&gt;"", IF(AND(INDEX(Paste_Here!U$2:U$850, MATCH(B703, Paste_Here!A$2:A$850, 0))&lt;&gt;"", ISNUMBER(VALUE(INDEX(Paste_Here!U$2:U$850, MATCH(B703, Paste_Here!A$2:A$850, 0))))), INDEX(Paste_Here!U$2:U$850, MATCH(B703, Paste_Here!A$2:A$850, 0)), ""), ""), "")</f>
        <v/>
      </c>
      <c r="DV703" s="66"/>
      <c r="DW703" s="93" t="str">
        <f>IFERROR(IF(B703&lt;&gt;"", IF(ISNUMBER(SEARCH("highrisk", LOWER(INDEX(Paste_Here!V$2:V$850, MATCH(B703, Paste_Here!A$2:A$850, 0))))), "High Risk", IF(ISNUMBER(SEARCH("lowrisk", LOWER(INDEX(Paste_Here!V$2:V$850, MATCH(B703, Paste_Here!A$2:A$850, 0))))), "Low Risk", IF(ISNUMBER(SEARCH("somerisk", LOWER(INDEX(Paste_Here!V$2:V$850, MATCH(B703, Paste_Here!A$2:A$850, 0))))), "Some Risk", IF(ISNUMBER(SEARCH("ot", LOWER(INDEX(Paste_Here!V$2:V$850, MATCH(B703, Paste_Here!A$2:A$850, 0))))), "OT", "")))), ""), "")</f>
        <v/>
      </c>
      <c r="DX703" s="66"/>
      <c r="DY703" s="75" t="str">
        <f>IFERROR(IF(B703&lt;&gt;"", IF(AND(INDEX(Paste_Here!W$2:W$850, MATCH(B703, Paste_Here!A$2:A$850, 0))&lt;&gt;"", ISNUMBER(VALUE(INDEX(Paste_Here!W$2:W$850, MATCH(B703, Paste_Here!A$2:A$850, 0))))), INDEX(Paste_Here!W$2:W$850, MATCH(B703, Paste_Here!A$2:A$850, 0)), ""), ""), "")</f>
        <v/>
      </c>
      <c r="DZ703" s="66"/>
      <c r="EA703" s="75" t="str">
        <f>IFERROR(IF(B703&lt;&gt;"", IF(ISNUMBER(SEARCH("highrisk", LOWER(INDEX(Paste_Here!X$2:X$850, MATCH(B703, Paste_Here!A$2:A$850, 0))))), "High Risk", IF(ISNUMBER(SEARCH("lowrisk", LOWER(INDEX(Paste_Here!X$2:X$850, MATCH(B703, Paste_Here!A$2:A$850, 0))))), "Low Risk", IF(ISNUMBER(SEARCH("somerisk", LOWER(INDEX(Paste_Here!X$2:X$850, MATCH(B703, Paste_Here!A$2:A$850, 0))))), "Some Risk", IF(ISNUMBER(SEARCH("ot", LOWER(INDEX(Paste_Here!X$2:X$850, MATCH(B703, Paste_Here!A$2:A$850, 0))))), "OT", "")))), ""), "")</f>
        <v/>
      </c>
      <c r="EB703" s="66"/>
      <c r="EC703" s="66"/>
      <c r="ED703" s="75" t="str">
        <f t="shared" si="140"/>
        <v/>
      </c>
      <c r="EE703" s="66"/>
      <c r="EF703" s="75" t="str">
        <f>IFERROR(IF(B703&lt;&gt;"", IF(AND(INDEX(Paste_Here!AO$2:AO$850, MATCH(B703, Paste_Here!A$2:A$850, 0))&lt;&gt;"", ISNUMBER(VALUE(INDEX(Paste_Here!AO$2:AO$850, MATCH(B703, Paste_Here!A$2:A$850, 0))))), INDEX(Paste_Here!AO$2:AO$850, MATCH(B703, Paste_Here!A$2:A$850, 0)), ""), ""), "")</f>
        <v/>
      </c>
      <c r="EG703" s="66"/>
      <c r="EH703" s="75" t="str">
        <f>IFERROR(IF(B703&lt;&gt;"", IF(ISNUMBER(SEARCH("highrisk", LOWER(INDEX(Paste_Here!AP$2:AP$850, MATCH(B703, Paste_Here!A$2:A$850, 0))))), "High Risk", IF(ISNUMBER(SEARCH("lowrisk", LOWER(INDEX(Paste_Here!AP$2:AP$850, MATCH(B703, Paste_Here!A$2:A$850, 0))))), "Low Risk", IF(ISNUMBER(SEARCH("somerisk", LOWER(INDEX(Paste_Here!AP$2:AP$850, MATCH(B703, Paste_Here!A$2:A$850, 0))))), "Some Risk", IF(ISNUMBER(SEARCH("ot", LOWER(INDEX(Paste_Here!AP$2:AP$850, MATCH(B703, Paste_Here!A$2:A$850, 0))))), "OT", "")))), ""), "")</f>
        <v/>
      </c>
      <c r="EI703" s="66"/>
      <c r="EJ703" s="93"/>
      <c r="EK703" s="66"/>
      <c r="EL703" s="75" t="str">
        <f>IFERROR(IF(B703&lt;&gt;"", IF(AND(INDEX(Paste_Here!AQ$2:AQ$850, MATCH(B703, Paste_Here!A$2:A$850, 0))&lt;&gt;"", ISNUMBER(VALUE(INDEX(Paste_Here!AQ$2:AQ$850, MATCH(B703, Paste_Here!A$2:A$850, 0))))), INDEX(Paste_Here!AQ$2:AQ$850, MATCH(B703, Paste_Here!A$2:A$850, 0)), ""), ""), "")</f>
        <v/>
      </c>
      <c r="EM703" s="66"/>
      <c r="EN703" s="75" t="str">
        <f>IFERROR(IF(B703&lt;&gt;"", IF(ISNUMBER(SEARCH("highrisk", LOWER(INDEX(Paste_Here!AR$2:AR$850, MATCH(B703, Paste_Here!A$2:A$850, 0))))), "High Risk", IF(ISNUMBER(SEARCH("lowrisk", LOWER(INDEX(Paste_Here!AR$2:AR$850, MATCH(B703, Paste_Here!A$2:A$850, 0))))), "Low Risk", IF(ISNUMBER(SEARCH("somerisk", LOWER(INDEX(Paste_Here!AR$2:AR$850, MATCH(B703, Paste_Here!A$2:A$850, 0))))), "Some Risk", IF(ISNUMBER(SEARCH("ot", LOWER(INDEX(Paste_Here!AR$2:AR$850, MATCH(B703, Paste_Here!A$2:A$850, 0))))), "OT", "")))), ""), "")</f>
        <v/>
      </c>
      <c r="EO703" s="66"/>
      <c r="EP703" s="93"/>
      <c r="EQ703" s="66"/>
      <c r="ER703" s="75"/>
      <c r="ES703" s="66"/>
      <c r="ET703" s="75"/>
      <c r="EU703" s="66"/>
      <c r="EV703" s="66"/>
      <c r="EW703" s="75" t="str">
        <f t="shared" si="141"/>
        <v/>
      </c>
      <c r="EX703" s="66"/>
      <c r="EY703" s="75" t="str">
        <f>IFERROR(IF(B703&lt;&gt;"", IF(AND(INDEX(Paste_Here!Y$2:Y$850, MATCH(B703, Paste_Here!A$2:A$850, 0))&lt;&gt;"", ISNUMBER(VALUE(INDEX(Paste_Here!Y$2:Y$850, MATCH(B703, Paste_Here!A$2:A$850, 0))))), INDEX(Paste_Here!Y$2:Y$850, MATCH(B703, Paste_Here!A$2:A$850, 0)), ""), ""), "")</f>
        <v/>
      </c>
      <c r="EZ703" s="66"/>
      <c r="FA703" s="75" t="str">
        <f>IFERROR(IF(B703&lt;&gt;"", IF(ISNUMBER(SEARCH("highrisk", LOWER(INDEX(Paste_Here!Z$2:Z$850, MATCH(B703, Paste_Here!A$2:A$850, 0))))), "High Risk", IF(ISNUMBER(SEARCH("lowrisk", LOWER(INDEX(Paste_Here!Z$2:Z$850, MATCH(B703, Paste_Here!A$2:A$850, 0))))), "Low Risk", IF(ISNUMBER(SEARCH("somerisk", LOWER(INDEX(Paste_Here!Z$2:Z$850, MATCH(B703, Paste_Here!A$2:A$850, 0))))), "Some Risk", IF(ISNUMBER(SEARCH("ot", LOWER(INDEX(Paste_Here!Z$2:Z$850, MATCH(B703, Paste_Here!A$2:A$850, 0))))), "OT", "")))), ""), "")</f>
        <v/>
      </c>
      <c r="FB703" s="66"/>
      <c r="FC703" s="93"/>
      <c r="FD703" s="66"/>
      <c r="FE703" s="75" t="str">
        <f>IFERROR(IF(B703&lt;&gt;"", IF(AND(INDEX(Paste_Here!AA$2:AA$850, MATCH(B703, Paste_Here!A$2:A$850, 0))&lt;&gt;"", ISNUMBER(VALUE(INDEX(Paste_Here!AA$2:AA$850, MATCH(B703, Paste_Here!A$2:A$850, 0))))), INDEX(Paste_Here!AA$2:AA$850, MATCH(B703, Paste_Here!A$2:A$850, 0)), ""), ""), "")</f>
        <v/>
      </c>
      <c r="FF703" s="66"/>
      <c r="FG703" s="75" t="str">
        <f>IFERROR(IF(B703&lt;&gt;"", IF(ISNUMBER(SEARCH("highrisk", LOWER(INDEX(Paste_Here!AB$2:AB$850, MATCH(B703, Paste_Here!A$2:A$850, 0))))), "High Risk", IF(ISNUMBER(SEARCH("lowrisk", LOWER(INDEX(Paste_Here!AB$2:AB$850, MATCH(B703, Paste_Here!A$2:A$850, 0))))), "Low Risk", IF(ISNUMBER(SEARCH("somerisk", LOWER(INDEX(Paste_Here!AB$2:AB$850, MATCH(B703, Paste_Here!A$2:A$850, 0))))), "Some Risk", IF(ISNUMBER(SEARCH("ot", LOWER(INDEX(Paste_Here!AB$2:AB$850, MATCH(B703, Paste_Here!A$2:A$850, 0))))), "OT", "")))), ""), "")</f>
        <v/>
      </c>
      <c r="FH703" s="66"/>
      <c r="FI703" s="93"/>
      <c r="FJ703" s="66"/>
      <c r="FK703" s="75"/>
      <c r="FL703" s="66"/>
      <c r="FM703" s="75"/>
      <c r="FN703" s="66"/>
      <c r="FO703" s="66"/>
      <c r="FP703" s="75" t="str">
        <f t="shared" si="136"/>
        <v/>
      </c>
      <c r="FQ703" s="66"/>
      <c r="FR703" s="75" t="str">
        <f>IFERROR(IF(B703&lt;&gt;"", IF(ISNUMBER(SEARCH("s", LOWER(INDEX(Paste_Here!L$2:L$850, MATCH(B703, Paste_Here!A$2:A$850, 0))))), "Yes", IF(INDEX(Paste_Here!L$2:L$850, MATCH(B703, Paste_Here!A$2:A$850, 0))&lt;&gt;"", "No", "")), ""), "")</f>
        <v/>
      </c>
      <c r="FS703" s="66"/>
      <c r="FT703" s="75" t="str">
        <f>IFERROR(IF(B703&lt;&gt;"", IF(ISNUMBER(SEARCH("yes", LOWER(INDEX(Paste_Here!F$2:F$850, MATCH(B703, Paste_Here!A$2:A$850, 0))))), "Yes", IF(ISNUMBER(SEARCH("no", LOWER(INDEX(Paste_Here!F$2:F$850, MATCH(B703, Paste_Here!A$2:A$850, 0))))), "No", "")), ""), "")</f>
        <v/>
      </c>
      <c r="FU703" s="66"/>
      <c r="FV703" s="75" t="str">
        <f>IFERROR(IF(B703&lt;&gt;"", IF(ISNUMBER(SEARCH("english language learner", LOWER(INDEX(Paste_Here!C$2:C$850, MATCH(B703, Paste_Here!A$2:A$850, 0))))), "Yes", ""), ""), "")</f>
        <v/>
      </c>
      <c r="FW703" s="66"/>
      <c r="FX703" s="75" t="str">
        <f>IFERROR(IF(B703&lt;&gt;"", IF(OR(ISNUMBER(SEARCH("b", LOWER(INDEX(Paste_Here!J$2:J$850, MATCH(B703, Paste_Here!A$2:A$850, 0))))), ISNUMBER(SEARCH("h", LOWER(INDEX(Paste_Here!J$2:J$850, MATCH(B703, Paste_Here!A$2:A$850, 0))))), ISNUMBER(SEARCH("i", LOWER(INDEX(Paste_Here!J$2:J$850, MATCH(B703, Paste_Here!A$2:A$850, 0)))))), "Yes", IF(INDEX(Paste_Here!J$2:J$850, MATCH(B703, Paste_Here!A$2:A$850, 0))&lt;&gt;"", "No", "")), ""), "")</f>
        <v/>
      </c>
      <c r="FY703" s="66"/>
      <c r="FZ703" s="75" t="str">
        <f>IFERROR(IF(B703&lt;&gt;"", IF(ISNUMBER(SEARCH("yes", LOWER(INDEX(Paste_Here!K$2:K$850, MATCH(B703, Paste_Here!A$2:A$850, 0))))), "Yes", IF(ISNUMBER(SEARCH("no", LOWER(INDEX(Paste_Here!K$2:K$850, MATCH(B703, Paste_Here!A$2:A$850, 0))))), "No", "")), ""), "")</f>
        <v/>
      </c>
      <c r="GA703" s="66"/>
      <c r="GB703" s="75" t="str">
        <f>IFERROR(IF(B703&lt;&gt;"", IF(ISNUMBER(SEARCH("transitional 2", LOWER(INDEX(Paste_Here!C$2:C$850, MATCH(B703, Paste_Here!A$2:A$850, 0))))), "T2",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GC703" s="66"/>
      <c r="GD703" s="75"/>
      <c r="GE703" s="66"/>
      <c r="GF703" s="75"/>
      <c r="GG703" s="66"/>
      <c r="GH703" s="75"/>
      <c r="GI703" s="66"/>
      <c r="GK703" s="1" t="str" cm="1">
        <f t="array" ref="GK703">IFERROR(INDEX(Paste_Here!$B$2:$B$850, MATCH(0, COUNTIF(GK$4:GK702, Paste_Here!$B$2:$B$850) + IF(Paste_Here!$B$2:$B$850="", 1, 0), 0)), "")</f>
        <v/>
      </c>
      <c r="GL703" s="1" t="str">
        <f>IF(GK703&lt;&gt;"", INDEX(Paste_Here!$A$2:$A$850, MATCH(GK703, Paste_Here!$B$2:$B$850, 0)), "")</f>
        <v/>
      </c>
      <c r="GM703" s="1" t="str">
        <f t="shared" si="142"/>
        <v/>
      </c>
      <c r="GN703" s="1" t="str" cm="1">
        <f t="array" ref="GN703">IFERROR(INDEX($GM$5:$GM$850, MATCH(SMALL(IF($GM$5:$GM$850&lt;&gt;"", COUNTIF($GM$5:$GM$850, "&lt;"&amp;$GM$5:$GM$850)+1), ROW()-ROW($GN$5)+1), COUNTIF($GM$5:$GM$850, "&lt;"&amp;$GM$5:$GM$850)+1, 0)), "")</f>
        <v/>
      </c>
    </row>
    <row r="704" spans="1:196">
      <c r="A704" s="66"/>
      <c r="B704" s="75" t="str">
        <f t="shared" si="130"/>
        <v/>
      </c>
      <c r="C704" s="66"/>
      <c r="D704" s="75" t="str">
        <f>IFERROR(IF(AND(INDEX(Paste_Here!N$2:N$850, MATCH(B704, Paste_Here!A$2:A$850, 0)) = ""), "", IF(UPPER(INDEX(Paste_Here!N$2:N$850, MATCH(B704, Paste_Here!A$2:A$850, 0))) = "YES", "Yes", IF(UPPER(INDEX(Paste_Here!N$2:N$850, MATCH(B704, Paste_Here!A$2:A$850, 0))) = "NO", "No", ""))), "")</f>
        <v/>
      </c>
      <c r="E704" s="66"/>
      <c r="F704" s="75" t="str">
        <f t="shared" si="137"/>
        <v/>
      </c>
      <c r="G704" s="66"/>
      <c r="H704" s="75" t="str">
        <f t="shared" si="138"/>
        <v/>
      </c>
      <c r="I704" s="66"/>
      <c r="J704" s="75" t="str">
        <f t="shared" si="139"/>
        <v/>
      </c>
      <c r="K704" s="66"/>
      <c r="L704" s="75"/>
      <c r="M704" s="66"/>
      <c r="N704" s="75" t="str">
        <f>IFERROR(IF(B704&lt;&gt;"", IF(AND(INDEX(Paste_Here!AW$2:AW$850, MATCH(B704, Paste_Here!A$2:A$850, 0))&lt;&gt;"", ISNUMBER(VALUE(INDEX(Paste_Here!AW$2:AW$850, MATCH(B704, Paste_Here!A$2:A$850, 0))))), INDEX(Paste_Here!AW$2:AW$850, MATCH(B704, Paste_Here!A$2:A$850, 0)), ""), ""), "")</f>
        <v/>
      </c>
      <c r="O704" s="66"/>
      <c r="P704" s="75" t="str">
        <f>IFERROR(IF(B704&lt;&gt;"", IF(AND(INDEX(Paste_Here!AX$2:AX$850, MATCH(B704, Paste_Here!A$2:A$850, 0))&lt;&gt;"", ISNUMBER(VALUE(INDEX(Paste_Here!AX$2:AX$850, MATCH(B704, Paste_Here!A$2:A$850, 0))))), INDEX(Paste_Here!AX$2:AX$850, MATCH(B704, Paste_Here!A$2:A$850, 0)), ""), ""), "")</f>
        <v/>
      </c>
      <c r="Q704" s="66"/>
      <c r="R704" s="75" t="str">
        <f>IFERROR(IF(B704&lt;&gt;"", IF(AND(INDEX(Paste_Here!AU$2:AU$850, MATCH(B704, Paste_Here!A$2:A$850, 0))&lt;&gt;"", ISNUMBER(VALUE(INDEX(Paste_Here!AU$2:AU$850, MATCH(B704, Paste_Here!A$2:A$850, 0))))), INDEX(Paste_Here!AU$2:AU$850, MATCH(B704, Paste_Here!A$2:A$850, 0)), ""), ""), "")</f>
        <v/>
      </c>
      <c r="S704" s="66"/>
      <c r="T704" s="75" t="str">
        <f>IFERROR(IF(B704&lt;&gt;"", IF(AND(INDEX(Paste_Here!AV$2:AV$850, MATCH(B704, Paste_Here!A$2:A$850, 0))&lt;&gt;"", ISNUMBER(VALUE(INDEX(Paste_Here!AV$2:AV$850, MATCH(B704, Paste_Here!A$2:A$850, 0))))), INDEX(Paste_Here!AV$2:AV$850, MATCH(B704, Paste_Here!A$2:A$850, 0)), ""), ""), "")</f>
        <v/>
      </c>
      <c r="U704" s="66"/>
      <c r="W704" s="66"/>
      <c r="Y704" s="66"/>
      <c r="Z704" s="66"/>
      <c r="AA704" s="75" t="str">
        <f t="shared" si="131"/>
        <v/>
      </c>
      <c r="AB704" s="66"/>
      <c r="AC704" s="75"/>
      <c r="AD704" s="66"/>
      <c r="AE704" s="98"/>
      <c r="AF704" s="66"/>
      <c r="AG704" s="75"/>
      <c r="AH704" s="66"/>
      <c r="AI704" s="75" t="str">
        <f>IFERROR(IF(B704&lt;&gt;"", IF(AND(INDEX(Paste_Here!AC$2:AC$850, MATCH(B704, Paste_Here!A$2:A$850, 0))&lt;&gt;"", ISNUMBER(VALUE(INDEX(Paste_Here!AC$2:AC$850, MATCH(B704, Paste_Here!A$2:A$850, 0))))), INDEX(Paste_Here!AC$2:AC$850, MATCH(B704, Paste_Here!A$2:A$850, 0)), ""), ""), "")</f>
        <v/>
      </c>
      <c r="AJ704" s="66"/>
      <c r="AK704" s="75" t="str">
        <f>IFERROR(IF(B704&lt;&gt;"", IF(ISNUMBER(SEARCH("highrisk", LOWER(INDEX(Paste_Here!AD$2:AD$850, MATCH(B704, Paste_Here!A$2:A$850, 0))))), "High Risk", IF(ISNUMBER(SEARCH("lowrisk", LOWER(INDEX(Paste_Here!AD$2:AD$850, MATCH(B704, Paste_Here!A$2:A$850, 0))))), "Low Risk", IF(ISNUMBER(SEARCH("somerisk", LOWER(INDEX(Paste_Here!AD$2:AD$850, MATCH(B704, Paste_Here!A$2:A$850, 0))))), "Some Risk", IF(ISNUMBER(SEARCH("ot", LOWER(INDEX(Paste_Here!AD$2:AD$850, MATCH(B704, Paste_Here!A$2:A$850, 0))))), "OT", "")))), ""), "")</f>
        <v/>
      </c>
      <c r="AL704" s="66"/>
      <c r="AM704" s="75"/>
      <c r="AN704" s="66"/>
      <c r="AO704" s="75" t="str">
        <f>IFERROR(IF(B704&lt;&gt;"", IF(AND(INDEX(Paste_Here!M$2:M$850, MATCH(B704, Paste_Here!A$2:A$850, 0))&lt;&gt;"", ISNUMBER(VALUE(INDEX(Paste_Here!M$2:M$850, MATCH(B704, Paste_Here!A$2:A$850, 0))))), INDEX(Paste_Here!M$2:M$850, MATCH(B704, Paste_Here!A$2:A$850, 0)), ""), ""), "")</f>
        <v/>
      </c>
      <c r="AP704" s="66"/>
      <c r="AQ704" s="75" t="str">
        <f>IFERROR(IF(B704&lt;&gt;"", IF(ISNUMBER(SEARCH("highrisk", LOWER(INDEX(Paste_Here!N$2:N$850, MATCH(B704, Paste_Here!A$2:A$850, 0))))), "High Risk", IF(ISNUMBER(SEARCH("lowrisk", LOWER(INDEX(Paste_Here!N$2:N$850, MATCH(B704, Paste_Here!A$2:A$850, 0))))), "Low Risk", IF(ISNUMBER(SEARCH("somerisk", LOWER(INDEX(Paste_Here!N$2:N$850, MATCH(B704, Paste_Here!A$2:A$850, 0))))), "Some Risk", IF(ISNUMBER(SEARCH("ot", LOWER(INDEX(Paste_Here!N$2:N$850, MATCH(B704, Paste_Here!A$2:A$850, 0))))), "OT", "")))), ""), "")</f>
        <v/>
      </c>
      <c r="AT704" s="66"/>
      <c r="AU704" s="103"/>
      <c r="AV704" s="66"/>
      <c r="AW704" s="66"/>
      <c r="AX704" s="75" t="str">
        <f t="shared" si="132"/>
        <v/>
      </c>
      <c r="AY704" s="66"/>
      <c r="AZ704" s="75"/>
      <c r="BA704" s="66"/>
      <c r="BB704" s="75"/>
      <c r="BC704" s="66"/>
      <c r="BD704" s="75"/>
      <c r="BE704" s="66"/>
      <c r="BF704" s="75" t="str">
        <f>IFERROR(IF(B704&lt;&gt;"", IF(AND(INDEX(Paste_Here!AE$2:AE$850, MATCH(B704, Paste_Here!A$2:A$850, 0))&lt;&gt;"", ISNUMBER(VALUE(INDEX(Paste_Here!AE$2:AE$850, MATCH(B704, Paste_Here!A$2:A$850, 0))))), INDEX(Paste_Here!AE$2:AE$850, MATCH(B704, Paste_Here!A$2:A$850, 0)), ""), ""), "")</f>
        <v/>
      </c>
      <c r="BG704" s="66"/>
      <c r="BH704" s="75" t="str">
        <f>IFERROR(IF(B704&lt;&gt;"", IF(ISNUMBER(SEARCH("highrisk", LOWER(INDEX(Paste_Here!AF$2:AF$850, MATCH(B704, Paste_Here!A$2:A$850, 0))))), "High Risk", IF(ISNUMBER(SEARCH("lowrisk", LOWER(INDEX(Paste_Here!AF$2:AF$850, MATCH(B704, Paste_Here!A$2:A$850, 0))))), "Low Risk", IF(ISNUMBER(SEARCH("somerisk", LOWER(INDEX(Paste_Here!AF$2:AF$850, MATCH(B704, Paste_Here!A$2:A$850, 0))))), "Some Risk", IF(ISNUMBER(SEARCH("ot", LOWER(INDEX(Paste_Here!AF$2:AF$850, MATCH(B704, Paste_Here!A$2:A$850, 0))))), "OT", "")))), ""), "")</f>
        <v/>
      </c>
      <c r="BI704" s="66"/>
      <c r="BJ704" s="75"/>
      <c r="BK704" s="66"/>
      <c r="BL704" s="75" t="str">
        <f>IFERROR(IF(B704&lt;&gt;"", IF(AND(INDEX(Paste_Here!O$2:O$850, MATCH(B704, Paste_Here!A$2:A$850, 0))&lt;&gt;"", ISNUMBER(VALUE(INDEX(Paste_Here!O$2:O$850, MATCH(B704, Paste_Here!A$2:A$850, 0))))), INDEX(Paste_Here!O$2:O$850, MATCH(B704, Paste_Here!A$2:A$850, 0)), ""), ""), "")</f>
        <v/>
      </c>
      <c r="BM704" s="66"/>
      <c r="BN704" s="75" t="str">
        <f>IFERROR(IF(B704&lt;&gt;"", IF(ISNUMBER(SEARCH("highrisk", LOWER(INDEX(Paste_Here!P$2:P$850, MATCH(B704, Paste_Here!A$2:A$850, 0))))), "High Risk", IF(ISNUMBER(SEARCH("lowrisk", LOWER(INDEX(Paste_Here!P$2:P$850, MATCH(B704, Paste_Here!A$2:A$850, 0))))), "Low Risk", IF(ISNUMBER(SEARCH("somerisk", LOWER(INDEX(Paste_Here!P$2:P$850, MATCH(B704, Paste_Here!A$2:A$850, 0))))), "Some Risk", IF(ISNUMBER(SEARCH("ot", LOWER(INDEX(Paste_Here!P$2:P$850, MATCH(B704, Paste_Here!A$2:A$850, 0))))), "OT", "")))), ""), "")</f>
        <v/>
      </c>
      <c r="BQ704" s="66"/>
      <c r="BR704" s="75"/>
      <c r="BS704" s="66"/>
      <c r="BT704" s="66"/>
      <c r="BU704" s="75" t="str">
        <f t="shared" si="133"/>
        <v/>
      </c>
      <c r="BV704" s="66"/>
      <c r="BW704" s="75"/>
      <c r="BX704" s="66"/>
      <c r="BY704" s="75"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BZ704" s="66"/>
      <c r="CA704" s="75"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CB704" s="66"/>
      <c r="CC704" s="75"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CD704" s="66"/>
      <c r="CE704" s="75"/>
      <c r="CF704" s="66"/>
      <c r="CK704" s="75"/>
      <c r="CL704" s="66"/>
      <c r="CM704" s="75"/>
      <c r="CN704" s="66"/>
      <c r="CO704" s="75"/>
      <c r="CP704" s="66"/>
      <c r="CQ704" s="66"/>
      <c r="CR704" s="75" t="str">
        <f t="shared" si="134"/>
        <v/>
      </c>
      <c r="CS704" s="66"/>
      <c r="CT704" s="75"/>
      <c r="CU704" s="66"/>
      <c r="CV704" s="75"/>
      <c r="CW704" s="66"/>
      <c r="CX704" s="75"/>
      <c r="CY704" s="66"/>
      <c r="CZ704" s="75"/>
      <c r="DA704" s="66"/>
      <c r="DB704" s="75" t="str">
        <f>IFERROR(IF(B704&lt;&gt;"", IF(AND(INDEX(Paste_Here!AK$2:AK$850, MATCH(B704, Paste_Here!A$2:A$850, 0))&lt;&gt;"", ISNUMBER(VALUE(INDEX(Paste_Here!AK$2:AK$850, MATCH(B704, Paste_Here!A$2:A$850, 0))))), INDEX(Paste_Here!AK$2:AK$850, MATCH(B704, Paste_Here!A$2:A$850, 0)), ""), ""), "")</f>
        <v/>
      </c>
      <c r="DC704" s="66"/>
      <c r="DD704" s="75" t="str">
        <f>IFERROR(IF(B704&lt;&gt;"", IF(ISNUMBER(SEARCH("highrisk", LOWER(INDEX(Paste_Here!AL$2:AL$850, MATCH(B704, Paste_Here!A$2:A$850, 0))))), "High Risk", IF(ISNUMBER(SEARCH("lowrisk", LOWER(INDEX(Paste_Here!AL$2:AL$850, MATCH(B704, Paste_Here!A$2:A$850, 0))))), "Low Risk", IF(ISNUMBER(SEARCH("somerisk", LOWER(INDEX(Paste_Here!AL$2:AL$850, MATCH(B704, Paste_Here!A$2:A$850, 0))))), "Some Risk", IF(ISNUMBER(SEARCH("ot", LOWER(INDEX(Paste_Here!AL$2:AL$850, MATCH(B704, Paste_Here!A$2:A$850, 0))))), "OT", "")))), ""), "")</f>
        <v/>
      </c>
      <c r="DE704" s="66"/>
      <c r="DF704" s="75" t="str">
        <f>IFERROR(IF(B704&lt;&gt;"", IF(AND(INDEX(Paste_Here!AM$2:AM$850, MATCH(B704, Paste_Here!A$2:A$850, 0))&lt;&gt;"", ISNUMBER(VALUE(INDEX(Paste_Here!AM$2:AM$850, MATCH(B704, Paste_Here!A$2:A$850, 0))))), INDEX(Paste_Here!AM$2:AM$850, MATCH(B704, Paste_Here!A$2:A$850, 0)), ""), ""), "")</f>
        <v/>
      </c>
      <c r="DG704" s="66"/>
      <c r="DH704" s="75" t="str">
        <f>IFERROR(IF(B704&lt;&gt;"", IF(ISNUMBER(SEARCH("highrisk", LOWER(INDEX(Paste_Here!AN$2:AN$850, MATCH(B704, Paste_Here!A$2:A$850, 0))))), "High Risk", IF(ISNUMBER(SEARCH("lowrisk", LOWER(INDEX(Paste_Here!AN$2:AN$850, MATCH(B704, Paste_Here!A$2:A$850, 0))))), "Low Risk", IF(ISNUMBER(SEARCH("somerisk", LOWER(INDEX(Paste_Here!AN$2:AN$850, MATCH(B704, Paste_Here!A$2:A$850, 0))))), "Some Risk", IF(ISNUMBER(SEARCH("ot", LOWER(INDEX(Paste_Here!AN$2:AN$850, MATCH(B704, Paste_Here!A$2:A$850, 0))))), "OT", "")))), ""), "")</f>
        <v/>
      </c>
      <c r="DI704" s="66"/>
      <c r="DJ704" s="66"/>
      <c r="DK704" s="75" t="str">
        <f t="shared" si="135"/>
        <v/>
      </c>
      <c r="DL704" s="66"/>
      <c r="DM704" s="75" t="str">
        <f>IFERROR(IF(B704&lt;&gt;"", IF(AND(INDEX(Paste_Here!Q$2:Q$850, MATCH(B704, Paste_Here!A$2:A$850, 0))&lt;&gt;"", ISNUMBER(VALUE(INDEX(Paste_Here!Q$2:Q$850, MATCH(B704, Paste_Here!A$2:A$850, 0))))), INDEX(Paste_Here!Q$2:Q$850, MATCH(B704, Paste_Here!A$2:A$850, 0)), ""), ""), "")</f>
        <v/>
      </c>
      <c r="DN704" s="66"/>
      <c r="DO704" s="75" t="str">
        <f>IFERROR(IF(B704&lt;&gt;"", IF(ISNUMBER(SEARCH("highrisk", LOWER(INDEX(Paste_Here!R$2:R$850, MATCH(B704, Paste_Here!A$2:A$850, 0))))), "High Risk", IF(ISNUMBER(SEARCH("lowrisk", LOWER(INDEX(Paste_Here!R$2:R$850, MATCH(B704, Paste_Here!A$2:A$850, 0))))), "Low Risk", IF(ISNUMBER(SEARCH("somerisk", LOWER(INDEX(Paste_Here!R$2:R$850, MATCH(B704, Paste_Here!A$2:A$850, 0))))), "Some Risk", IF(ISNUMBER(SEARCH("ot", LOWER(INDEX(Paste_Here!R$2:R$850, MATCH(B704, Paste_Here!A$2:A$850, 0))))), "OT", "")))), ""), "")</f>
        <v/>
      </c>
      <c r="DP704" s="66"/>
      <c r="DQ704" s="93" t="str">
        <f>IFERROR(IF(B704&lt;&gt;"", IF(AND(INDEX(Paste_Here!S$2:S$850, MATCH(B704, Paste_Here!A$2:A$850, 0))&lt;&gt;"", ISNUMBER(VALUE(INDEX(Paste_Here!S$2:S$850, MATCH(B704, Paste_Here!A$2:A$850, 0))))), INDEX(Paste_Here!S$2:S$850, MATCH(B704, Paste_Here!A$2:A$850, 0)), ""), ""), "")</f>
        <v/>
      </c>
      <c r="DR704" s="66"/>
      <c r="DS704" s="75"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IF(ISNUMBER(SEARCH("ot", LOWER(INDEX(Paste_Here!T$2:T$850, MATCH(B704, Paste_Here!A$2:A$850, 0))))), "OT", "")))), ""), "")</f>
        <v/>
      </c>
      <c r="DT704" s="66"/>
      <c r="DU704" s="75" t="str">
        <f>IFERROR(IF(B704&lt;&gt;"", IF(AND(INDEX(Paste_Here!U$2:U$850, MATCH(B704, Paste_Here!A$2:A$850, 0))&lt;&gt;"", ISNUMBER(VALUE(INDEX(Paste_Here!U$2:U$850, MATCH(B704, Paste_Here!A$2:A$850, 0))))), INDEX(Paste_Here!U$2:U$850, MATCH(B704, Paste_Here!A$2:A$850, 0)), ""), ""), "")</f>
        <v/>
      </c>
      <c r="DV704" s="66"/>
      <c r="DW704" s="93" t="str">
        <f>IFERROR(IF(B704&lt;&gt;"", IF(ISNUMBER(SEARCH("highrisk", LOWER(INDEX(Paste_Here!V$2:V$850, MATCH(B704, Paste_Here!A$2:A$850, 0))))), "High Risk", IF(ISNUMBER(SEARCH("lowrisk", LOWER(INDEX(Paste_Here!V$2:V$850, MATCH(B704, Paste_Here!A$2:A$850, 0))))), "Low Risk", IF(ISNUMBER(SEARCH("somerisk", LOWER(INDEX(Paste_Here!V$2:V$850, MATCH(B704, Paste_Here!A$2:A$850, 0))))), "Some Risk", IF(ISNUMBER(SEARCH("ot", LOWER(INDEX(Paste_Here!V$2:V$850, MATCH(B704, Paste_Here!A$2:A$850, 0))))), "OT", "")))), ""), "")</f>
        <v/>
      </c>
      <c r="DX704" s="66"/>
      <c r="DY704" s="75" t="str">
        <f>IFERROR(IF(B704&lt;&gt;"", IF(AND(INDEX(Paste_Here!W$2:W$850, MATCH(B704, Paste_Here!A$2:A$850, 0))&lt;&gt;"", ISNUMBER(VALUE(INDEX(Paste_Here!W$2:W$850, MATCH(B704, Paste_Here!A$2:A$850, 0))))), INDEX(Paste_Here!W$2:W$850, MATCH(B704, Paste_Here!A$2:A$850, 0)), ""), ""), "")</f>
        <v/>
      </c>
      <c r="DZ704" s="66"/>
      <c r="EA704" s="75" t="str">
        <f>IFERROR(IF(B704&lt;&gt;"", IF(ISNUMBER(SEARCH("highrisk", LOWER(INDEX(Paste_Here!X$2:X$850, MATCH(B704, Paste_Here!A$2:A$850, 0))))), "High Risk", IF(ISNUMBER(SEARCH("lowrisk", LOWER(INDEX(Paste_Here!X$2:X$850, MATCH(B704, Paste_Here!A$2:A$850, 0))))), "Low Risk", IF(ISNUMBER(SEARCH("somerisk", LOWER(INDEX(Paste_Here!X$2:X$850, MATCH(B704, Paste_Here!A$2:A$850, 0))))), "Some Risk", IF(ISNUMBER(SEARCH("ot", LOWER(INDEX(Paste_Here!X$2:X$850, MATCH(B704, Paste_Here!A$2:A$850, 0))))), "OT", "")))), ""), "")</f>
        <v/>
      </c>
      <c r="EB704" s="66"/>
      <c r="EC704" s="66"/>
      <c r="ED704" s="75" t="str">
        <f t="shared" si="140"/>
        <v/>
      </c>
      <c r="EE704" s="66"/>
      <c r="EF704" s="75" t="str">
        <f>IFERROR(IF(B704&lt;&gt;"", IF(AND(INDEX(Paste_Here!AO$2:AO$850, MATCH(B704, Paste_Here!A$2:A$850, 0))&lt;&gt;"", ISNUMBER(VALUE(INDEX(Paste_Here!AO$2:AO$850, MATCH(B704, Paste_Here!A$2:A$850, 0))))), INDEX(Paste_Here!AO$2:AO$850, MATCH(B704, Paste_Here!A$2:A$850, 0)), ""), ""), "")</f>
        <v/>
      </c>
      <c r="EG704" s="66"/>
      <c r="EH704" s="75" t="str">
        <f>IFERROR(IF(B704&lt;&gt;"", IF(ISNUMBER(SEARCH("highrisk", LOWER(INDEX(Paste_Here!AP$2:AP$850, MATCH(B704, Paste_Here!A$2:A$850, 0))))), "High Risk", IF(ISNUMBER(SEARCH("lowrisk", LOWER(INDEX(Paste_Here!AP$2:AP$850, MATCH(B704, Paste_Here!A$2:A$850, 0))))), "Low Risk", IF(ISNUMBER(SEARCH("somerisk", LOWER(INDEX(Paste_Here!AP$2:AP$850, MATCH(B704, Paste_Here!A$2:A$850, 0))))), "Some Risk", IF(ISNUMBER(SEARCH("ot", LOWER(INDEX(Paste_Here!AP$2:AP$850, MATCH(B704, Paste_Here!A$2:A$850, 0))))), "OT", "")))), ""), "")</f>
        <v/>
      </c>
      <c r="EI704" s="66"/>
      <c r="EJ704" s="93"/>
      <c r="EK704" s="66"/>
      <c r="EL704" s="75" t="str">
        <f>IFERROR(IF(B704&lt;&gt;"", IF(AND(INDEX(Paste_Here!AQ$2:AQ$850, MATCH(B704, Paste_Here!A$2:A$850, 0))&lt;&gt;"", ISNUMBER(VALUE(INDEX(Paste_Here!AQ$2:AQ$850, MATCH(B704, Paste_Here!A$2:A$850, 0))))), INDEX(Paste_Here!AQ$2:AQ$850, MATCH(B704, Paste_Here!A$2:A$850, 0)), ""), ""), "")</f>
        <v/>
      </c>
      <c r="EM704" s="66"/>
      <c r="EN704" s="75" t="str">
        <f>IFERROR(IF(B704&lt;&gt;"", IF(ISNUMBER(SEARCH("highrisk", LOWER(INDEX(Paste_Here!AR$2:AR$850, MATCH(B704, Paste_Here!A$2:A$850, 0))))), "High Risk", IF(ISNUMBER(SEARCH("lowrisk", LOWER(INDEX(Paste_Here!AR$2:AR$850, MATCH(B704, Paste_Here!A$2:A$850, 0))))), "Low Risk", IF(ISNUMBER(SEARCH("somerisk", LOWER(INDEX(Paste_Here!AR$2:AR$850, MATCH(B704, Paste_Here!A$2:A$850, 0))))), "Some Risk", IF(ISNUMBER(SEARCH("ot", LOWER(INDEX(Paste_Here!AR$2:AR$850, MATCH(B704, Paste_Here!A$2:A$850, 0))))), "OT", "")))), ""), "")</f>
        <v/>
      </c>
      <c r="EO704" s="66"/>
      <c r="EP704" s="93"/>
      <c r="EQ704" s="66"/>
      <c r="ER704" s="75"/>
      <c r="ES704" s="66"/>
      <c r="ET704" s="75"/>
      <c r="EU704" s="66"/>
      <c r="EV704" s="66"/>
      <c r="EW704" s="75" t="str">
        <f t="shared" si="141"/>
        <v/>
      </c>
      <c r="EX704" s="66"/>
      <c r="EY704" s="75" t="str">
        <f>IFERROR(IF(B704&lt;&gt;"", IF(AND(INDEX(Paste_Here!Y$2:Y$850, MATCH(B704, Paste_Here!A$2:A$850, 0))&lt;&gt;"", ISNUMBER(VALUE(INDEX(Paste_Here!Y$2:Y$850, MATCH(B704, Paste_Here!A$2:A$850, 0))))), INDEX(Paste_Here!Y$2:Y$850, MATCH(B704, Paste_Here!A$2:A$850, 0)), ""), ""), "")</f>
        <v/>
      </c>
      <c r="EZ704" s="66"/>
      <c r="FA704" s="75" t="str">
        <f>IFERROR(IF(B704&lt;&gt;"", IF(ISNUMBER(SEARCH("highrisk", LOWER(INDEX(Paste_Here!Z$2:Z$850, MATCH(B704, Paste_Here!A$2:A$850, 0))))), "High Risk", IF(ISNUMBER(SEARCH("lowrisk", LOWER(INDEX(Paste_Here!Z$2:Z$850, MATCH(B704, Paste_Here!A$2:A$850, 0))))), "Low Risk", IF(ISNUMBER(SEARCH("somerisk", LOWER(INDEX(Paste_Here!Z$2:Z$850, MATCH(B704, Paste_Here!A$2:A$850, 0))))), "Some Risk", IF(ISNUMBER(SEARCH("ot", LOWER(INDEX(Paste_Here!Z$2:Z$850, MATCH(B704, Paste_Here!A$2:A$850, 0))))), "OT", "")))), ""), "")</f>
        <v/>
      </c>
      <c r="FB704" s="66"/>
      <c r="FC704" s="93"/>
      <c r="FD704" s="66"/>
      <c r="FE704" s="75" t="str">
        <f>IFERROR(IF(B704&lt;&gt;"", IF(AND(INDEX(Paste_Here!AA$2:AA$850, MATCH(B704, Paste_Here!A$2:A$850, 0))&lt;&gt;"", ISNUMBER(VALUE(INDEX(Paste_Here!AA$2:AA$850, MATCH(B704, Paste_Here!A$2:A$850, 0))))), INDEX(Paste_Here!AA$2:AA$850, MATCH(B704, Paste_Here!A$2:A$850, 0)), ""), ""), "")</f>
        <v/>
      </c>
      <c r="FF704" s="66"/>
      <c r="FG704" s="75" t="str">
        <f>IFERROR(IF(B704&lt;&gt;"", IF(ISNUMBER(SEARCH("highrisk", LOWER(INDEX(Paste_Here!AB$2:AB$850, MATCH(B704, Paste_Here!A$2:A$850, 0))))), "High Risk", IF(ISNUMBER(SEARCH("lowrisk", LOWER(INDEX(Paste_Here!AB$2:AB$850, MATCH(B704, Paste_Here!A$2:A$850, 0))))), "Low Risk", IF(ISNUMBER(SEARCH("somerisk", LOWER(INDEX(Paste_Here!AB$2:AB$850, MATCH(B704, Paste_Here!A$2:A$850, 0))))), "Some Risk", IF(ISNUMBER(SEARCH("ot", LOWER(INDEX(Paste_Here!AB$2:AB$850, MATCH(B704, Paste_Here!A$2:A$850, 0))))), "OT", "")))), ""), "")</f>
        <v/>
      </c>
      <c r="FH704" s="66"/>
      <c r="FI704" s="93"/>
      <c r="FJ704" s="66"/>
      <c r="FK704" s="75"/>
      <c r="FL704" s="66"/>
      <c r="FM704" s="75"/>
      <c r="FN704" s="66"/>
      <c r="FO704" s="66"/>
      <c r="FP704" s="75" t="str">
        <f t="shared" si="136"/>
        <v/>
      </c>
      <c r="FQ704" s="66"/>
      <c r="FR704" s="75" t="str">
        <f>IFERROR(IF(B704&lt;&gt;"", IF(ISNUMBER(SEARCH("s", LOWER(INDEX(Paste_Here!L$2:L$850, MATCH(B704, Paste_Here!A$2:A$850, 0))))), "Yes", IF(INDEX(Paste_Here!L$2:L$850, MATCH(B704, Paste_Here!A$2:A$850, 0))&lt;&gt;"", "No", "")), ""), "")</f>
        <v/>
      </c>
      <c r="FS704" s="66"/>
      <c r="FT704" s="75" t="str">
        <f>IFERROR(IF(B704&lt;&gt;"", IF(ISNUMBER(SEARCH("yes", LOWER(INDEX(Paste_Here!F$2:F$850, MATCH(B704, Paste_Here!A$2:A$850, 0))))), "Yes", IF(ISNUMBER(SEARCH("no", LOWER(INDEX(Paste_Here!F$2:F$850, MATCH(B704, Paste_Here!A$2:A$850, 0))))), "No", "")), ""), "")</f>
        <v/>
      </c>
      <c r="FU704" s="66"/>
      <c r="FV704" s="75" t="str">
        <f>IFERROR(IF(B704&lt;&gt;"", IF(ISNUMBER(SEARCH("english language learner", LOWER(INDEX(Paste_Here!C$2:C$850, MATCH(B704, Paste_Here!A$2:A$850, 0))))), "Yes", ""), ""), "")</f>
        <v/>
      </c>
      <c r="FW704" s="66"/>
      <c r="FX704" s="75" t="str">
        <f>IFERROR(IF(B704&lt;&gt;"", IF(OR(ISNUMBER(SEARCH("b", LOWER(INDEX(Paste_Here!J$2:J$850, MATCH(B704, Paste_Here!A$2:A$850, 0))))), ISNUMBER(SEARCH("h", LOWER(INDEX(Paste_Here!J$2:J$850, MATCH(B704, Paste_Here!A$2:A$850, 0))))), ISNUMBER(SEARCH("i", LOWER(INDEX(Paste_Here!J$2:J$850, MATCH(B704, Paste_Here!A$2:A$850, 0)))))), "Yes", IF(INDEX(Paste_Here!J$2:J$850, MATCH(B704, Paste_Here!A$2:A$850, 0))&lt;&gt;"", "No", "")), ""), "")</f>
        <v/>
      </c>
      <c r="FY704" s="66"/>
      <c r="FZ704" s="75" t="str">
        <f>IFERROR(IF(B704&lt;&gt;"", IF(ISNUMBER(SEARCH("yes", LOWER(INDEX(Paste_Here!K$2:K$850, MATCH(B704, Paste_Here!A$2:A$850, 0))))), "Yes", IF(ISNUMBER(SEARCH("no", LOWER(INDEX(Paste_Here!K$2:K$850, MATCH(B704, Paste_Here!A$2:A$850, 0))))), "No", "")), ""), "")</f>
        <v/>
      </c>
      <c r="GA704" s="66"/>
      <c r="GB704" s="75" t="str">
        <f>IFERROR(IF(B704&lt;&gt;"", IF(ISNUMBER(SEARCH("transitional 2", LOWER(INDEX(Paste_Here!C$2:C$850, MATCH(B704, Paste_Here!A$2:A$850, 0))))), "T2",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GC704" s="66"/>
      <c r="GD704" s="75"/>
      <c r="GE704" s="66"/>
      <c r="GF704" s="75"/>
      <c r="GG704" s="66"/>
      <c r="GH704" s="75"/>
      <c r="GI704" s="66"/>
      <c r="GK704" s="1" t="str" cm="1">
        <f t="array" ref="GK704">IFERROR(INDEX(Paste_Here!$B$2:$B$850, MATCH(0, COUNTIF(GK$4:GK703, Paste_Here!$B$2:$B$850) + IF(Paste_Here!$B$2:$B$850="", 1, 0), 0)), "")</f>
        <v/>
      </c>
      <c r="GL704" s="1" t="str">
        <f>IF(GK704&lt;&gt;"", INDEX(Paste_Here!$A$2:$A$850, MATCH(GK704, Paste_Here!$B$2:$B$850, 0)), "")</f>
        <v/>
      </c>
      <c r="GM704" s="1" t="str">
        <f t="shared" si="142"/>
        <v/>
      </c>
      <c r="GN704" s="1" t="str" cm="1">
        <f t="array" ref="GN704">IFERROR(INDEX($GM$5:$GM$850, MATCH(SMALL(IF($GM$5:$GM$850&lt;&gt;"", COUNTIF($GM$5:$GM$850, "&lt;"&amp;$GM$5:$GM$850)+1), ROW()-ROW($GN$5)+1), COUNTIF($GM$5:$GM$850, "&lt;"&amp;$GM$5:$GM$850)+1, 0)), "")</f>
        <v/>
      </c>
    </row>
    <row r="705" spans="1:196">
      <c r="A705" s="66"/>
      <c r="B705" s="75" t="str">
        <f t="shared" si="130"/>
        <v/>
      </c>
      <c r="C705" s="66"/>
      <c r="D705" s="75" t="str">
        <f>IFERROR(IF(AND(INDEX(Paste_Here!N$2:N$850, MATCH(B705, Paste_Here!A$2:A$850, 0)) = ""), "", IF(UPPER(INDEX(Paste_Here!N$2:N$850, MATCH(B705, Paste_Here!A$2:A$850, 0))) = "YES", "Yes", IF(UPPER(INDEX(Paste_Here!N$2:N$850, MATCH(B705, Paste_Here!A$2:A$850, 0))) = "NO", "No", ""))), "")</f>
        <v/>
      </c>
      <c r="E705" s="66"/>
      <c r="F705" s="75" t="str">
        <f t="shared" si="137"/>
        <v/>
      </c>
      <c r="G705" s="66"/>
      <c r="H705" s="75" t="str">
        <f t="shared" si="138"/>
        <v/>
      </c>
      <c r="I705" s="66"/>
      <c r="J705" s="75" t="str">
        <f t="shared" si="139"/>
        <v/>
      </c>
      <c r="K705" s="66"/>
      <c r="L705" s="75"/>
      <c r="M705" s="66"/>
      <c r="N705" s="75" t="str">
        <f>IFERROR(IF(B705&lt;&gt;"", IF(AND(INDEX(Paste_Here!AW$2:AW$850, MATCH(B705, Paste_Here!A$2:A$850, 0))&lt;&gt;"", ISNUMBER(VALUE(INDEX(Paste_Here!AW$2:AW$850, MATCH(B705, Paste_Here!A$2:A$850, 0))))), INDEX(Paste_Here!AW$2:AW$850, MATCH(B705, Paste_Here!A$2:A$850, 0)), ""), ""), "")</f>
        <v/>
      </c>
      <c r="O705" s="66"/>
      <c r="P705" s="75" t="str">
        <f>IFERROR(IF(B705&lt;&gt;"", IF(AND(INDEX(Paste_Here!AX$2:AX$850, MATCH(B705, Paste_Here!A$2:A$850, 0))&lt;&gt;"", ISNUMBER(VALUE(INDEX(Paste_Here!AX$2:AX$850, MATCH(B705, Paste_Here!A$2:A$850, 0))))), INDEX(Paste_Here!AX$2:AX$850, MATCH(B705, Paste_Here!A$2:A$850, 0)), ""), ""), "")</f>
        <v/>
      </c>
      <c r="Q705" s="66"/>
      <c r="R705" s="75" t="str">
        <f>IFERROR(IF(B705&lt;&gt;"", IF(AND(INDEX(Paste_Here!AU$2:AU$850, MATCH(B705, Paste_Here!A$2:A$850, 0))&lt;&gt;"", ISNUMBER(VALUE(INDEX(Paste_Here!AU$2:AU$850, MATCH(B705, Paste_Here!A$2:A$850, 0))))), INDEX(Paste_Here!AU$2:AU$850, MATCH(B705, Paste_Here!A$2:A$850, 0)), ""), ""), "")</f>
        <v/>
      </c>
      <c r="S705" s="66"/>
      <c r="T705" s="75" t="str">
        <f>IFERROR(IF(B705&lt;&gt;"", IF(AND(INDEX(Paste_Here!AV$2:AV$850, MATCH(B705, Paste_Here!A$2:A$850, 0))&lt;&gt;"", ISNUMBER(VALUE(INDEX(Paste_Here!AV$2:AV$850, MATCH(B705, Paste_Here!A$2:A$850, 0))))), INDEX(Paste_Here!AV$2:AV$850, MATCH(B705, Paste_Here!A$2:A$850, 0)), ""), ""), "")</f>
        <v/>
      </c>
      <c r="U705" s="66"/>
      <c r="W705" s="66"/>
      <c r="Y705" s="66"/>
      <c r="Z705" s="66"/>
      <c r="AA705" s="75" t="str">
        <f t="shared" si="131"/>
        <v/>
      </c>
      <c r="AB705" s="66"/>
      <c r="AC705" s="75"/>
      <c r="AD705" s="66"/>
      <c r="AE705" s="98"/>
      <c r="AF705" s="66"/>
      <c r="AG705" s="75"/>
      <c r="AH705" s="66"/>
      <c r="AI705" s="75" t="str">
        <f>IFERROR(IF(B705&lt;&gt;"", IF(AND(INDEX(Paste_Here!AC$2:AC$850, MATCH(B705, Paste_Here!A$2:A$850, 0))&lt;&gt;"", ISNUMBER(VALUE(INDEX(Paste_Here!AC$2:AC$850, MATCH(B705, Paste_Here!A$2:A$850, 0))))), INDEX(Paste_Here!AC$2:AC$850, MATCH(B705, Paste_Here!A$2:A$850, 0)), ""), ""), "")</f>
        <v/>
      </c>
      <c r="AJ705" s="66"/>
      <c r="AK705" s="75" t="str">
        <f>IFERROR(IF(B705&lt;&gt;"", IF(ISNUMBER(SEARCH("highrisk", LOWER(INDEX(Paste_Here!AD$2:AD$850, MATCH(B705, Paste_Here!A$2:A$850, 0))))), "High Risk", IF(ISNUMBER(SEARCH("lowrisk", LOWER(INDEX(Paste_Here!AD$2:AD$850, MATCH(B705, Paste_Here!A$2:A$850, 0))))), "Low Risk", IF(ISNUMBER(SEARCH("somerisk", LOWER(INDEX(Paste_Here!AD$2:AD$850, MATCH(B705, Paste_Here!A$2:A$850, 0))))), "Some Risk", IF(ISNUMBER(SEARCH("ot", LOWER(INDEX(Paste_Here!AD$2:AD$850, MATCH(B705, Paste_Here!A$2:A$850, 0))))), "OT", "")))), ""), "")</f>
        <v/>
      </c>
      <c r="AL705" s="66"/>
      <c r="AM705" s="75"/>
      <c r="AN705" s="66"/>
      <c r="AO705" s="75" t="str">
        <f>IFERROR(IF(B705&lt;&gt;"", IF(AND(INDEX(Paste_Here!M$2:M$850, MATCH(B705, Paste_Here!A$2:A$850, 0))&lt;&gt;"", ISNUMBER(VALUE(INDEX(Paste_Here!M$2:M$850, MATCH(B705, Paste_Here!A$2:A$850, 0))))), INDEX(Paste_Here!M$2:M$850, MATCH(B705, Paste_Here!A$2:A$850, 0)), ""), ""), "")</f>
        <v/>
      </c>
      <c r="AP705" s="66"/>
      <c r="AQ705" s="75" t="str">
        <f>IFERROR(IF(B705&lt;&gt;"", IF(ISNUMBER(SEARCH("highrisk", LOWER(INDEX(Paste_Here!N$2:N$850, MATCH(B705, Paste_Here!A$2:A$850, 0))))), "High Risk", IF(ISNUMBER(SEARCH("lowrisk", LOWER(INDEX(Paste_Here!N$2:N$850, MATCH(B705, Paste_Here!A$2:A$850, 0))))), "Low Risk", IF(ISNUMBER(SEARCH("somerisk", LOWER(INDEX(Paste_Here!N$2:N$850, MATCH(B705, Paste_Here!A$2:A$850, 0))))), "Some Risk", IF(ISNUMBER(SEARCH("ot", LOWER(INDEX(Paste_Here!N$2:N$850, MATCH(B705, Paste_Here!A$2:A$850, 0))))), "OT", "")))), ""), "")</f>
        <v/>
      </c>
      <c r="AT705" s="66"/>
      <c r="AU705" s="103"/>
      <c r="AV705" s="66"/>
      <c r="AW705" s="66"/>
      <c r="AX705" s="75" t="str">
        <f t="shared" si="132"/>
        <v/>
      </c>
      <c r="AY705" s="66"/>
      <c r="AZ705" s="75"/>
      <c r="BA705" s="66"/>
      <c r="BB705" s="75"/>
      <c r="BC705" s="66"/>
      <c r="BD705" s="75"/>
      <c r="BE705" s="66"/>
      <c r="BF705" s="75" t="str">
        <f>IFERROR(IF(B705&lt;&gt;"", IF(AND(INDEX(Paste_Here!AE$2:AE$850, MATCH(B705, Paste_Here!A$2:A$850, 0))&lt;&gt;"", ISNUMBER(VALUE(INDEX(Paste_Here!AE$2:AE$850, MATCH(B705, Paste_Here!A$2:A$850, 0))))), INDEX(Paste_Here!AE$2:AE$850, MATCH(B705, Paste_Here!A$2:A$850, 0)), ""), ""), "")</f>
        <v/>
      </c>
      <c r="BG705" s="66"/>
      <c r="BH705" s="75" t="str">
        <f>IFERROR(IF(B705&lt;&gt;"", IF(ISNUMBER(SEARCH("highrisk", LOWER(INDEX(Paste_Here!AF$2:AF$850, MATCH(B705, Paste_Here!A$2:A$850, 0))))), "High Risk", IF(ISNUMBER(SEARCH("lowrisk", LOWER(INDEX(Paste_Here!AF$2:AF$850, MATCH(B705, Paste_Here!A$2:A$850, 0))))), "Low Risk", IF(ISNUMBER(SEARCH("somerisk", LOWER(INDEX(Paste_Here!AF$2:AF$850, MATCH(B705, Paste_Here!A$2:A$850, 0))))), "Some Risk", IF(ISNUMBER(SEARCH("ot", LOWER(INDEX(Paste_Here!AF$2:AF$850, MATCH(B705, Paste_Here!A$2:A$850, 0))))), "OT", "")))), ""), "")</f>
        <v/>
      </c>
      <c r="BI705" s="66"/>
      <c r="BJ705" s="75"/>
      <c r="BK705" s="66"/>
      <c r="BL705" s="75" t="str">
        <f>IFERROR(IF(B705&lt;&gt;"", IF(AND(INDEX(Paste_Here!O$2:O$850, MATCH(B705, Paste_Here!A$2:A$850, 0))&lt;&gt;"", ISNUMBER(VALUE(INDEX(Paste_Here!O$2:O$850, MATCH(B705, Paste_Here!A$2:A$850, 0))))), INDEX(Paste_Here!O$2:O$850, MATCH(B705, Paste_Here!A$2:A$850, 0)), ""), ""), "")</f>
        <v/>
      </c>
      <c r="BM705" s="66"/>
      <c r="BN705" s="75" t="str">
        <f>IFERROR(IF(B705&lt;&gt;"", IF(ISNUMBER(SEARCH("highrisk", LOWER(INDEX(Paste_Here!P$2:P$850, MATCH(B705, Paste_Here!A$2:A$850, 0))))), "High Risk", IF(ISNUMBER(SEARCH("lowrisk", LOWER(INDEX(Paste_Here!P$2:P$850, MATCH(B705, Paste_Here!A$2:A$850, 0))))), "Low Risk", IF(ISNUMBER(SEARCH("somerisk", LOWER(INDEX(Paste_Here!P$2:P$850, MATCH(B705, Paste_Here!A$2:A$850, 0))))), "Some Risk", IF(ISNUMBER(SEARCH("ot", LOWER(INDEX(Paste_Here!P$2:P$850, MATCH(B705, Paste_Here!A$2:A$850, 0))))), "OT", "")))), ""), "")</f>
        <v/>
      </c>
      <c r="BQ705" s="66"/>
      <c r="BR705" s="75"/>
      <c r="BS705" s="66"/>
      <c r="BT705" s="66"/>
      <c r="BU705" s="75" t="str">
        <f t="shared" si="133"/>
        <v/>
      </c>
      <c r="BV705" s="66"/>
      <c r="BW705" s="75"/>
      <c r="BX705" s="66"/>
      <c r="BY705" s="75"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BZ705" s="66"/>
      <c r="CA705" s="75"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CB705" s="66"/>
      <c r="CC705" s="75"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CD705" s="66"/>
      <c r="CE705" s="75"/>
      <c r="CF705" s="66"/>
      <c r="CK705" s="75"/>
      <c r="CL705" s="66"/>
      <c r="CM705" s="75"/>
      <c r="CN705" s="66"/>
      <c r="CO705" s="75"/>
      <c r="CP705" s="66"/>
      <c r="CQ705" s="66"/>
      <c r="CR705" s="75" t="str">
        <f t="shared" si="134"/>
        <v/>
      </c>
      <c r="CS705" s="66"/>
      <c r="CT705" s="75"/>
      <c r="CU705" s="66"/>
      <c r="CV705" s="75"/>
      <c r="CW705" s="66"/>
      <c r="CX705" s="75"/>
      <c r="CY705" s="66"/>
      <c r="CZ705" s="75"/>
      <c r="DA705" s="66"/>
      <c r="DB705" s="75" t="str">
        <f>IFERROR(IF(B705&lt;&gt;"", IF(AND(INDEX(Paste_Here!AK$2:AK$850, MATCH(B705, Paste_Here!A$2:A$850, 0))&lt;&gt;"", ISNUMBER(VALUE(INDEX(Paste_Here!AK$2:AK$850, MATCH(B705, Paste_Here!A$2:A$850, 0))))), INDEX(Paste_Here!AK$2:AK$850, MATCH(B705, Paste_Here!A$2:A$850, 0)), ""), ""), "")</f>
        <v/>
      </c>
      <c r="DC705" s="66"/>
      <c r="DD705" s="75" t="str">
        <f>IFERROR(IF(B705&lt;&gt;"", IF(ISNUMBER(SEARCH("highrisk", LOWER(INDEX(Paste_Here!AL$2:AL$850, MATCH(B705, Paste_Here!A$2:A$850, 0))))), "High Risk", IF(ISNUMBER(SEARCH("lowrisk", LOWER(INDEX(Paste_Here!AL$2:AL$850, MATCH(B705, Paste_Here!A$2:A$850, 0))))), "Low Risk", IF(ISNUMBER(SEARCH("somerisk", LOWER(INDEX(Paste_Here!AL$2:AL$850, MATCH(B705, Paste_Here!A$2:A$850, 0))))), "Some Risk", IF(ISNUMBER(SEARCH("ot", LOWER(INDEX(Paste_Here!AL$2:AL$850, MATCH(B705, Paste_Here!A$2:A$850, 0))))), "OT", "")))), ""), "")</f>
        <v/>
      </c>
      <c r="DE705" s="66"/>
      <c r="DF705" s="75" t="str">
        <f>IFERROR(IF(B705&lt;&gt;"", IF(AND(INDEX(Paste_Here!AM$2:AM$850, MATCH(B705, Paste_Here!A$2:A$850, 0))&lt;&gt;"", ISNUMBER(VALUE(INDEX(Paste_Here!AM$2:AM$850, MATCH(B705, Paste_Here!A$2:A$850, 0))))), INDEX(Paste_Here!AM$2:AM$850, MATCH(B705, Paste_Here!A$2:A$850, 0)), ""), ""), "")</f>
        <v/>
      </c>
      <c r="DG705" s="66"/>
      <c r="DH705" s="75" t="str">
        <f>IFERROR(IF(B705&lt;&gt;"", IF(ISNUMBER(SEARCH("highrisk", LOWER(INDEX(Paste_Here!AN$2:AN$850, MATCH(B705, Paste_Here!A$2:A$850, 0))))), "High Risk", IF(ISNUMBER(SEARCH("lowrisk", LOWER(INDEX(Paste_Here!AN$2:AN$850, MATCH(B705, Paste_Here!A$2:A$850, 0))))), "Low Risk", IF(ISNUMBER(SEARCH("somerisk", LOWER(INDEX(Paste_Here!AN$2:AN$850, MATCH(B705, Paste_Here!A$2:A$850, 0))))), "Some Risk", IF(ISNUMBER(SEARCH("ot", LOWER(INDEX(Paste_Here!AN$2:AN$850, MATCH(B705, Paste_Here!A$2:A$850, 0))))), "OT", "")))), ""), "")</f>
        <v/>
      </c>
      <c r="DI705" s="66"/>
      <c r="DJ705" s="66"/>
      <c r="DK705" s="75" t="str">
        <f t="shared" si="135"/>
        <v/>
      </c>
      <c r="DL705" s="66"/>
      <c r="DM705" s="75" t="str">
        <f>IFERROR(IF(B705&lt;&gt;"", IF(AND(INDEX(Paste_Here!Q$2:Q$850, MATCH(B705, Paste_Here!A$2:A$850, 0))&lt;&gt;"", ISNUMBER(VALUE(INDEX(Paste_Here!Q$2:Q$850, MATCH(B705, Paste_Here!A$2:A$850, 0))))), INDEX(Paste_Here!Q$2:Q$850, MATCH(B705, Paste_Here!A$2:A$850, 0)), ""), ""), "")</f>
        <v/>
      </c>
      <c r="DN705" s="66"/>
      <c r="DO705" s="75" t="str">
        <f>IFERROR(IF(B705&lt;&gt;"", IF(ISNUMBER(SEARCH("highrisk", LOWER(INDEX(Paste_Here!R$2:R$850, MATCH(B705, Paste_Here!A$2:A$850, 0))))), "High Risk", IF(ISNUMBER(SEARCH("lowrisk", LOWER(INDEX(Paste_Here!R$2:R$850, MATCH(B705, Paste_Here!A$2:A$850, 0))))), "Low Risk", IF(ISNUMBER(SEARCH("somerisk", LOWER(INDEX(Paste_Here!R$2:R$850, MATCH(B705, Paste_Here!A$2:A$850, 0))))), "Some Risk", IF(ISNUMBER(SEARCH("ot", LOWER(INDEX(Paste_Here!R$2:R$850, MATCH(B705, Paste_Here!A$2:A$850, 0))))), "OT", "")))), ""), "")</f>
        <v/>
      </c>
      <c r="DP705" s="66"/>
      <c r="DQ705" s="93" t="str">
        <f>IFERROR(IF(B705&lt;&gt;"", IF(AND(INDEX(Paste_Here!S$2:S$850, MATCH(B705, Paste_Here!A$2:A$850, 0))&lt;&gt;"", ISNUMBER(VALUE(INDEX(Paste_Here!S$2:S$850, MATCH(B705, Paste_Here!A$2:A$850, 0))))), INDEX(Paste_Here!S$2:S$850, MATCH(B705, Paste_Here!A$2:A$850, 0)), ""), ""), "")</f>
        <v/>
      </c>
      <c r="DR705" s="66"/>
      <c r="DS705" s="75"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IF(ISNUMBER(SEARCH("ot", LOWER(INDEX(Paste_Here!T$2:T$850, MATCH(B705, Paste_Here!A$2:A$850, 0))))), "OT", "")))), ""), "")</f>
        <v/>
      </c>
      <c r="DT705" s="66"/>
      <c r="DU705" s="75" t="str">
        <f>IFERROR(IF(B705&lt;&gt;"", IF(AND(INDEX(Paste_Here!U$2:U$850, MATCH(B705, Paste_Here!A$2:A$850, 0))&lt;&gt;"", ISNUMBER(VALUE(INDEX(Paste_Here!U$2:U$850, MATCH(B705, Paste_Here!A$2:A$850, 0))))), INDEX(Paste_Here!U$2:U$850, MATCH(B705, Paste_Here!A$2:A$850, 0)), ""), ""), "")</f>
        <v/>
      </c>
      <c r="DV705" s="66"/>
      <c r="DW705" s="93" t="str">
        <f>IFERROR(IF(B705&lt;&gt;"", IF(ISNUMBER(SEARCH("highrisk", LOWER(INDEX(Paste_Here!V$2:V$850, MATCH(B705, Paste_Here!A$2:A$850, 0))))), "High Risk", IF(ISNUMBER(SEARCH("lowrisk", LOWER(INDEX(Paste_Here!V$2:V$850, MATCH(B705, Paste_Here!A$2:A$850, 0))))), "Low Risk", IF(ISNUMBER(SEARCH("somerisk", LOWER(INDEX(Paste_Here!V$2:V$850, MATCH(B705, Paste_Here!A$2:A$850, 0))))), "Some Risk", IF(ISNUMBER(SEARCH("ot", LOWER(INDEX(Paste_Here!V$2:V$850, MATCH(B705, Paste_Here!A$2:A$850, 0))))), "OT", "")))), ""), "")</f>
        <v/>
      </c>
      <c r="DX705" s="66"/>
      <c r="DY705" s="75" t="str">
        <f>IFERROR(IF(B705&lt;&gt;"", IF(AND(INDEX(Paste_Here!W$2:W$850, MATCH(B705, Paste_Here!A$2:A$850, 0))&lt;&gt;"", ISNUMBER(VALUE(INDEX(Paste_Here!W$2:W$850, MATCH(B705, Paste_Here!A$2:A$850, 0))))), INDEX(Paste_Here!W$2:W$850, MATCH(B705, Paste_Here!A$2:A$850, 0)), ""), ""), "")</f>
        <v/>
      </c>
      <c r="DZ705" s="66"/>
      <c r="EA705" s="75" t="str">
        <f>IFERROR(IF(B705&lt;&gt;"", IF(ISNUMBER(SEARCH("highrisk", LOWER(INDEX(Paste_Here!X$2:X$850, MATCH(B705, Paste_Here!A$2:A$850, 0))))), "High Risk", IF(ISNUMBER(SEARCH("lowrisk", LOWER(INDEX(Paste_Here!X$2:X$850, MATCH(B705, Paste_Here!A$2:A$850, 0))))), "Low Risk", IF(ISNUMBER(SEARCH("somerisk", LOWER(INDEX(Paste_Here!X$2:X$850, MATCH(B705, Paste_Here!A$2:A$850, 0))))), "Some Risk", IF(ISNUMBER(SEARCH("ot", LOWER(INDEX(Paste_Here!X$2:X$850, MATCH(B705, Paste_Here!A$2:A$850, 0))))), "OT", "")))), ""), "")</f>
        <v/>
      </c>
      <c r="EB705" s="66"/>
      <c r="EC705" s="66"/>
      <c r="ED705" s="75" t="str">
        <f t="shared" si="140"/>
        <v/>
      </c>
      <c r="EE705" s="66"/>
      <c r="EF705" s="75" t="str">
        <f>IFERROR(IF(B705&lt;&gt;"", IF(AND(INDEX(Paste_Here!AO$2:AO$850, MATCH(B705, Paste_Here!A$2:A$850, 0))&lt;&gt;"", ISNUMBER(VALUE(INDEX(Paste_Here!AO$2:AO$850, MATCH(B705, Paste_Here!A$2:A$850, 0))))), INDEX(Paste_Here!AO$2:AO$850, MATCH(B705, Paste_Here!A$2:A$850, 0)), ""), ""), "")</f>
        <v/>
      </c>
      <c r="EG705" s="66"/>
      <c r="EH705" s="75" t="str">
        <f>IFERROR(IF(B705&lt;&gt;"", IF(ISNUMBER(SEARCH("highrisk", LOWER(INDEX(Paste_Here!AP$2:AP$850, MATCH(B705, Paste_Here!A$2:A$850, 0))))), "High Risk", IF(ISNUMBER(SEARCH("lowrisk", LOWER(INDEX(Paste_Here!AP$2:AP$850, MATCH(B705, Paste_Here!A$2:A$850, 0))))), "Low Risk", IF(ISNUMBER(SEARCH("somerisk", LOWER(INDEX(Paste_Here!AP$2:AP$850, MATCH(B705, Paste_Here!A$2:A$850, 0))))), "Some Risk", IF(ISNUMBER(SEARCH("ot", LOWER(INDEX(Paste_Here!AP$2:AP$850, MATCH(B705, Paste_Here!A$2:A$850, 0))))), "OT", "")))), ""), "")</f>
        <v/>
      </c>
      <c r="EI705" s="66"/>
      <c r="EJ705" s="93"/>
      <c r="EK705" s="66"/>
      <c r="EL705" s="75" t="str">
        <f>IFERROR(IF(B705&lt;&gt;"", IF(AND(INDEX(Paste_Here!AQ$2:AQ$850, MATCH(B705, Paste_Here!A$2:A$850, 0))&lt;&gt;"", ISNUMBER(VALUE(INDEX(Paste_Here!AQ$2:AQ$850, MATCH(B705, Paste_Here!A$2:A$850, 0))))), INDEX(Paste_Here!AQ$2:AQ$850, MATCH(B705, Paste_Here!A$2:A$850, 0)), ""), ""), "")</f>
        <v/>
      </c>
      <c r="EM705" s="66"/>
      <c r="EN705" s="75" t="str">
        <f>IFERROR(IF(B705&lt;&gt;"", IF(ISNUMBER(SEARCH("highrisk", LOWER(INDEX(Paste_Here!AR$2:AR$850, MATCH(B705, Paste_Here!A$2:A$850, 0))))), "High Risk", IF(ISNUMBER(SEARCH("lowrisk", LOWER(INDEX(Paste_Here!AR$2:AR$850, MATCH(B705, Paste_Here!A$2:A$850, 0))))), "Low Risk", IF(ISNUMBER(SEARCH("somerisk", LOWER(INDEX(Paste_Here!AR$2:AR$850, MATCH(B705, Paste_Here!A$2:A$850, 0))))), "Some Risk", IF(ISNUMBER(SEARCH("ot", LOWER(INDEX(Paste_Here!AR$2:AR$850, MATCH(B705, Paste_Here!A$2:A$850, 0))))), "OT", "")))), ""), "")</f>
        <v/>
      </c>
      <c r="EO705" s="66"/>
      <c r="EP705" s="93"/>
      <c r="EQ705" s="66"/>
      <c r="ER705" s="75"/>
      <c r="ES705" s="66"/>
      <c r="ET705" s="75"/>
      <c r="EU705" s="66"/>
      <c r="EV705" s="66"/>
      <c r="EW705" s="75" t="str">
        <f t="shared" si="141"/>
        <v/>
      </c>
      <c r="EX705" s="66"/>
      <c r="EY705" s="75" t="str">
        <f>IFERROR(IF(B705&lt;&gt;"", IF(AND(INDEX(Paste_Here!Y$2:Y$850, MATCH(B705, Paste_Here!A$2:A$850, 0))&lt;&gt;"", ISNUMBER(VALUE(INDEX(Paste_Here!Y$2:Y$850, MATCH(B705, Paste_Here!A$2:A$850, 0))))), INDEX(Paste_Here!Y$2:Y$850, MATCH(B705, Paste_Here!A$2:A$850, 0)), ""), ""), "")</f>
        <v/>
      </c>
      <c r="EZ705" s="66"/>
      <c r="FA705" s="75" t="str">
        <f>IFERROR(IF(B705&lt;&gt;"", IF(ISNUMBER(SEARCH("highrisk", LOWER(INDEX(Paste_Here!Z$2:Z$850, MATCH(B705, Paste_Here!A$2:A$850, 0))))), "High Risk", IF(ISNUMBER(SEARCH("lowrisk", LOWER(INDEX(Paste_Here!Z$2:Z$850, MATCH(B705, Paste_Here!A$2:A$850, 0))))), "Low Risk", IF(ISNUMBER(SEARCH("somerisk", LOWER(INDEX(Paste_Here!Z$2:Z$850, MATCH(B705, Paste_Here!A$2:A$850, 0))))), "Some Risk", IF(ISNUMBER(SEARCH("ot", LOWER(INDEX(Paste_Here!Z$2:Z$850, MATCH(B705, Paste_Here!A$2:A$850, 0))))), "OT", "")))), ""), "")</f>
        <v/>
      </c>
      <c r="FB705" s="66"/>
      <c r="FC705" s="93"/>
      <c r="FD705" s="66"/>
      <c r="FE705" s="75" t="str">
        <f>IFERROR(IF(B705&lt;&gt;"", IF(AND(INDEX(Paste_Here!AA$2:AA$850, MATCH(B705, Paste_Here!A$2:A$850, 0))&lt;&gt;"", ISNUMBER(VALUE(INDEX(Paste_Here!AA$2:AA$850, MATCH(B705, Paste_Here!A$2:A$850, 0))))), INDEX(Paste_Here!AA$2:AA$850, MATCH(B705, Paste_Here!A$2:A$850, 0)), ""), ""), "")</f>
        <v/>
      </c>
      <c r="FF705" s="66"/>
      <c r="FG705" s="75" t="str">
        <f>IFERROR(IF(B705&lt;&gt;"", IF(ISNUMBER(SEARCH("highrisk", LOWER(INDEX(Paste_Here!AB$2:AB$850, MATCH(B705, Paste_Here!A$2:A$850, 0))))), "High Risk", IF(ISNUMBER(SEARCH("lowrisk", LOWER(INDEX(Paste_Here!AB$2:AB$850, MATCH(B705, Paste_Here!A$2:A$850, 0))))), "Low Risk", IF(ISNUMBER(SEARCH("somerisk", LOWER(INDEX(Paste_Here!AB$2:AB$850, MATCH(B705, Paste_Here!A$2:A$850, 0))))), "Some Risk", IF(ISNUMBER(SEARCH("ot", LOWER(INDEX(Paste_Here!AB$2:AB$850, MATCH(B705, Paste_Here!A$2:A$850, 0))))), "OT", "")))), ""), "")</f>
        <v/>
      </c>
      <c r="FH705" s="66"/>
      <c r="FI705" s="93"/>
      <c r="FJ705" s="66"/>
      <c r="FK705" s="75"/>
      <c r="FL705" s="66"/>
      <c r="FM705" s="75"/>
      <c r="FN705" s="66"/>
      <c r="FO705" s="66"/>
      <c r="FP705" s="75" t="str">
        <f t="shared" si="136"/>
        <v/>
      </c>
      <c r="FQ705" s="66"/>
      <c r="FR705" s="75" t="str">
        <f>IFERROR(IF(B705&lt;&gt;"", IF(ISNUMBER(SEARCH("s", LOWER(INDEX(Paste_Here!L$2:L$850, MATCH(B705, Paste_Here!A$2:A$850, 0))))), "Yes", IF(INDEX(Paste_Here!L$2:L$850, MATCH(B705, Paste_Here!A$2:A$850, 0))&lt;&gt;"", "No", "")), ""), "")</f>
        <v/>
      </c>
      <c r="FS705" s="66"/>
      <c r="FT705" s="75" t="str">
        <f>IFERROR(IF(B705&lt;&gt;"", IF(ISNUMBER(SEARCH("yes", LOWER(INDEX(Paste_Here!F$2:F$850, MATCH(B705, Paste_Here!A$2:A$850, 0))))), "Yes", IF(ISNUMBER(SEARCH("no", LOWER(INDEX(Paste_Here!F$2:F$850, MATCH(B705, Paste_Here!A$2:A$850, 0))))), "No", "")), ""), "")</f>
        <v/>
      </c>
      <c r="FU705" s="66"/>
      <c r="FV705" s="75" t="str">
        <f>IFERROR(IF(B705&lt;&gt;"", IF(ISNUMBER(SEARCH("english language learner", LOWER(INDEX(Paste_Here!C$2:C$850, MATCH(B705, Paste_Here!A$2:A$850, 0))))), "Yes", ""), ""), "")</f>
        <v/>
      </c>
      <c r="FW705" s="66"/>
      <c r="FX705" s="75" t="str">
        <f>IFERROR(IF(B705&lt;&gt;"", IF(OR(ISNUMBER(SEARCH("b", LOWER(INDEX(Paste_Here!J$2:J$850, MATCH(B705, Paste_Here!A$2:A$850, 0))))), ISNUMBER(SEARCH("h", LOWER(INDEX(Paste_Here!J$2:J$850, MATCH(B705, Paste_Here!A$2:A$850, 0))))), ISNUMBER(SEARCH("i", LOWER(INDEX(Paste_Here!J$2:J$850, MATCH(B705, Paste_Here!A$2:A$850, 0)))))), "Yes", IF(INDEX(Paste_Here!J$2:J$850, MATCH(B705, Paste_Here!A$2:A$850, 0))&lt;&gt;"", "No", "")), ""), "")</f>
        <v/>
      </c>
      <c r="FY705" s="66"/>
      <c r="FZ705" s="75" t="str">
        <f>IFERROR(IF(B705&lt;&gt;"", IF(ISNUMBER(SEARCH("yes", LOWER(INDEX(Paste_Here!K$2:K$850, MATCH(B705, Paste_Here!A$2:A$850, 0))))), "Yes", IF(ISNUMBER(SEARCH("no", LOWER(INDEX(Paste_Here!K$2:K$850, MATCH(B705, Paste_Here!A$2:A$850, 0))))), "No", "")), ""), "")</f>
        <v/>
      </c>
      <c r="GA705" s="66"/>
      <c r="GB705" s="75" t="str">
        <f>IFERROR(IF(B705&lt;&gt;"", IF(ISNUMBER(SEARCH("transitional 2", LOWER(INDEX(Paste_Here!C$2:C$850, MATCH(B705, Paste_Here!A$2:A$850, 0))))), "T2",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GC705" s="66"/>
      <c r="GD705" s="75"/>
      <c r="GE705" s="66"/>
      <c r="GF705" s="75"/>
      <c r="GG705" s="66"/>
      <c r="GH705" s="75"/>
      <c r="GI705" s="66"/>
      <c r="GK705" s="1" t="str" cm="1">
        <f t="array" ref="GK705">IFERROR(INDEX(Paste_Here!$B$2:$B$850, MATCH(0, COUNTIF(GK$4:GK704, Paste_Here!$B$2:$B$850) + IF(Paste_Here!$B$2:$B$850="", 1, 0), 0)), "")</f>
        <v/>
      </c>
      <c r="GL705" s="1" t="str">
        <f>IF(GK705&lt;&gt;"", INDEX(Paste_Here!$A$2:$A$850, MATCH(GK705, Paste_Here!$B$2:$B$850, 0)), "")</f>
        <v/>
      </c>
      <c r="GM705" s="1" t="str">
        <f t="shared" si="142"/>
        <v/>
      </c>
      <c r="GN705" s="1" t="str" cm="1">
        <f t="array" ref="GN705">IFERROR(INDEX($GM$5:$GM$850, MATCH(SMALL(IF($GM$5:$GM$850&lt;&gt;"", COUNTIF($GM$5:$GM$850, "&lt;"&amp;$GM$5:$GM$850)+1), ROW()-ROW($GN$5)+1), COUNTIF($GM$5:$GM$850, "&lt;"&amp;$GM$5:$GM$850)+1, 0)), "")</f>
        <v/>
      </c>
    </row>
    <row r="706" spans="1:196">
      <c r="A706" s="66"/>
      <c r="B706" s="75" t="str">
        <f t="shared" si="130"/>
        <v/>
      </c>
      <c r="C706" s="66"/>
      <c r="D706" s="75" t="str">
        <f>IFERROR(IF(AND(INDEX(Paste_Here!N$2:N$850, MATCH(B706, Paste_Here!A$2:A$850, 0)) = ""), "", IF(UPPER(INDEX(Paste_Here!N$2:N$850, MATCH(B706, Paste_Here!A$2:A$850, 0))) = "YES", "Yes", IF(UPPER(INDEX(Paste_Here!N$2:N$850, MATCH(B706, Paste_Here!A$2:A$850, 0))) = "NO", "No", ""))), "")</f>
        <v/>
      </c>
      <c r="E706" s="66"/>
      <c r="F706" s="75" t="str">
        <f t="shared" si="137"/>
        <v/>
      </c>
      <c r="G706" s="66"/>
      <c r="H706" s="75" t="str">
        <f t="shared" si="138"/>
        <v/>
      </c>
      <c r="I706" s="66"/>
      <c r="J706" s="75" t="str">
        <f t="shared" si="139"/>
        <v/>
      </c>
      <c r="K706" s="66"/>
      <c r="L706" s="75"/>
      <c r="M706" s="66"/>
      <c r="N706" s="75" t="str">
        <f>IFERROR(IF(B706&lt;&gt;"", IF(AND(INDEX(Paste_Here!AW$2:AW$850, MATCH(B706, Paste_Here!A$2:A$850, 0))&lt;&gt;"", ISNUMBER(VALUE(INDEX(Paste_Here!AW$2:AW$850, MATCH(B706, Paste_Here!A$2:A$850, 0))))), INDEX(Paste_Here!AW$2:AW$850, MATCH(B706, Paste_Here!A$2:A$850, 0)), ""), ""), "")</f>
        <v/>
      </c>
      <c r="O706" s="66"/>
      <c r="P706" s="75" t="str">
        <f>IFERROR(IF(B706&lt;&gt;"", IF(AND(INDEX(Paste_Here!AX$2:AX$850, MATCH(B706, Paste_Here!A$2:A$850, 0))&lt;&gt;"", ISNUMBER(VALUE(INDEX(Paste_Here!AX$2:AX$850, MATCH(B706, Paste_Here!A$2:A$850, 0))))), INDEX(Paste_Here!AX$2:AX$850, MATCH(B706, Paste_Here!A$2:A$850, 0)), ""), ""), "")</f>
        <v/>
      </c>
      <c r="Q706" s="66"/>
      <c r="R706" s="75" t="str">
        <f>IFERROR(IF(B706&lt;&gt;"", IF(AND(INDEX(Paste_Here!AU$2:AU$850, MATCH(B706, Paste_Here!A$2:A$850, 0))&lt;&gt;"", ISNUMBER(VALUE(INDEX(Paste_Here!AU$2:AU$850, MATCH(B706, Paste_Here!A$2:A$850, 0))))), INDEX(Paste_Here!AU$2:AU$850, MATCH(B706, Paste_Here!A$2:A$850, 0)), ""), ""), "")</f>
        <v/>
      </c>
      <c r="S706" s="66"/>
      <c r="T706" s="75" t="str">
        <f>IFERROR(IF(B706&lt;&gt;"", IF(AND(INDEX(Paste_Here!AV$2:AV$850, MATCH(B706, Paste_Here!A$2:A$850, 0))&lt;&gt;"", ISNUMBER(VALUE(INDEX(Paste_Here!AV$2:AV$850, MATCH(B706, Paste_Here!A$2:A$850, 0))))), INDEX(Paste_Here!AV$2:AV$850, MATCH(B706, Paste_Here!A$2:A$850, 0)), ""), ""), "")</f>
        <v/>
      </c>
      <c r="U706" s="66"/>
      <c r="W706" s="66"/>
      <c r="Y706" s="66"/>
      <c r="Z706" s="66"/>
      <c r="AA706" s="75" t="str">
        <f t="shared" si="131"/>
        <v/>
      </c>
      <c r="AB706" s="66"/>
      <c r="AC706" s="75"/>
      <c r="AD706" s="66"/>
      <c r="AE706" s="98"/>
      <c r="AF706" s="66"/>
      <c r="AG706" s="75"/>
      <c r="AH706" s="66"/>
      <c r="AI706" s="75" t="str">
        <f>IFERROR(IF(B706&lt;&gt;"", IF(AND(INDEX(Paste_Here!AC$2:AC$850, MATCH(B706, Paste_Here!A$2:A$850, 0))&lt;&gt;"", ISNUMBER(VALUE(INDEX(Paste_Here!AC$2:AC$850, MATCH(B706, Paste_Here!A$2:A$850, 0))))), INDEX(Paste_Here!AC$2:AC$850, MATCH(B706, Paste_Here!A$2:A$850, 0)), ""), ""), "")</f>
        <v/>
      </c>
      <c r="AJ706" s="66"/>
      <c r="AK706" s="75" t="str">
        <f>IFERROR(IF(B706&lt;&gt;"", IF(ISNUMBER(SEARCH("highrisk", LOWER(INDEX(Paste_Here!AD$2:AD$850, MATCH(B706, Paste_Here!A$2:A$850, 0))))), "High Risk", IF(ISNUMBER(SEARCH("lowrisk", LOWER(INDEX(Paste_Here!AD$2:AD$850, MATCH(B706, Paste_Here!A$2:A$850, 0))))), "Low Risk", IF(ISNUMBER(SEARCH("somerisk", LOWER(INDEX(Paste_Here!AD$2:AD$850, MATCH(B706, Paste_Here!A$2:A$850, 0))))), "Some Risk", IF(ISNUMBER(SEARCH("ot", LOWER(INDEX(Paste_Here!AD$2:AD$850, MATCH(B706, Paste_Here!A$2:A$850, 0))))), "OT", "")))), ""), "")</f>
        <v/>
      </c>
      <c r="AL706" s="66"/>
      <c r="AM706" s="75"/>
      <c r="AN706" s="66"/>
      <c r="AO706" s="75" t="str">
        <f>IFERROR(IF(B706&lt;&gt;"", IF(AND(INDEX(Paste_Here!M$2:M$850, MATCH(B706, Paste_Here!A$2:A$850, 0))&lt;&gt;"", ISNUMBER(VALUE(INDEX(Paste_Here!M$2:M$850, MATCH(B706, Paste_Here!A$2:A$850, 0))))), INDEX(Paste_Here!M$2:M$850, MATCH(B706, Paste_Here!A$2:A$850, 0)), ""), ""), "")</f>
        <v/>
      </c>
      <c r="AP706" s="66"/>
      <c r="AQ706" s="75" t="str">
        <f>IFERROR(IF(B706&lt;&gt;"", IF(ISNUMBER(SEARCH("highrisk", LOWER(INDEX(Paste_Here!N$2:N$850, MATCH(B706, Paste_Here!A$2:A$850, 0))))), "High Risk", IF(ISNUMBER(SEARCH("lowrisk", LOWER(INDEX(Paste_Here!N$2:N$850, MATCH(B706, Paste_Here!A$2:A$850, 0))))), "Low Risk", IF(ISNUMBER(SEARCH("somerisk", LOWER(INDEX(Paste_Here!N$2:N$850, MATCH(B706, Paste_Here!A$2:A$850, 0))))), "Some Risk", IF(ISNUMBER(SEARCH("ot", LOWER(INDEX(Paste_Here!N$2:N$850, MATCH(B706, Paste_Here!A$2:A$850, 0))))), "OT", "")))), ""), "")</f>
        <v/>
      </c>
      <c r="AT706" s="66"/>
      <c r="AU706" s="103"/>
      <c r="AV706" s="66"/>
      <c r="AW706" s="66"/>
      <c r="AX706" s="75" t="str">
        <f t="shared" si="132"/>
        <v/>
      </c>
      <c r="AY706" s="66"/>
      <c r="AZ706" s="75"/>
      <c r="BA706" s="66"/>
      <c r="BB706" s="75"/>
      <c r="BC706" s="66"/>
      <c r="BD706" s="75"/>
      <c r="BE706" s="66"/>
      <c r="BF706" s="75" t="str">
        <f>IFERROR(IF(B706&lt;&gt;"", IF(AND(INDEX(Paste_Here!AE$2:AE$850, MATCH(B706, Paste_Here!A$2:A$850, 0))&lt;&gt;"", ISNUMBER(VALUE(INDEX(Paste_Here!AE$2:AE$850, MATCH(B706, Paste_Here!A$2:A$850, 0))))), INDEX(Paste_Here!AE$2:AE$850, MATCH(B706, Paste_Here!A$2:A$850, 0)), ""), ""), "")</f>
        <v/>
      </c>
      <c r="BG706" s="66"/>
      <c r="BH706" s="75" t="str">
        <f>IFERROR(IF(B706&lt;&gt;"", IF(ISNUMBER(SEARCH("highrisk", LOWER(INDEX(Paste_Here!AF$2:AF$850, MATCH(B706, Paste_Here!A$2:A$850, 0))))), "High Risk", IF(ISNUMBER(SEARCH("lowrisk", LOWER(INDEX(Paste_Here!AF$2:AF$850, MATCH(B706, Paste_Here!A$2:A$850, 0))))), "Low Risk", IF(ISNUMBER(SEARCH("somerisk", LOWER(INDEX(Paste_Here!AF$2:AF$850, MATCH(B706, Paste_Here!A$2:A$850, 0))))), "Some Risk", IF(ISNUMBER(SEARCH("ot", LOWER(INDEX(Paste_Here!AF$2:AF$850, MATCH(B706, Paste_Here!A$2:A$850, 0))))), "OT", "")))), ""), "")</f>
        <v/>
      </c>
      <c r="BI706" s="66"/>
      <c r="BJ706" s="75"/>
      <c r="BK706" s="66"/>
      <c r="BL706" s="75" t="str">
        <f>IFERROR(IF(B706&lt;&gt;"", IF(AND(INDEX(Paste_Here!O$2:O$850, MATCH(B706, Paste_Here!A$2:A$850, 0))&lt;&gt;"", ISNUMBER(VALUE(INDEX(Paste_Here!O$2:O$850, MATCH(B706, Paste_Here!A$2:A$850, 0))))), INDEX(Paste_Here!O$2:O$850, MATCH(B706, Paste_Here!A$2:A$850, 0)), ""), ""), "")</f>
        <v/>
      </c>
      <c r="BM706" s="66"/>
      <c r="BN706" s="75" t="str">
        <f>IFERROR(IF(B706&lt;&gt;"", IF(ISNUMBER(SEARCH("highrisk", LOWER(INDEX(Paste_Here!P$2:P$850, MATCH(B706, Paste_Here!A$2:A$850, 0))))), "High Risk", IF(ISNUMBER(SEARCH("lowrisk", LOWER(INDEX(Paste_Here!P$2:P$850, MATCH(B706, Paste_Here!A$2:A$850, 0))))), "Low Risk", IF(ISNUMBER(SEARCH("somerisk", LOWER(INDEX(Paste_Here!P$2:P$850, MATCH(B706, Paste_Here!A$2:A$850, 0))))), "Some Risk", IF(ISNUMBER(SEARCH("ot", LOWER(INDEX(Paste_Here!P$2:P$850, MATCH(B706, Paste_Here!A$2:A$850, 0))))), "OT", "")))), ""), "")</f>
        <v/>
      </c>
      <c r="BQ706" s="66"/>
      <c r="BR706" s="75"/>
      <c r="BS706" s="66"/>
      <c r="BT706" s="66"/>
      <c r="BU706" s="75" t="str">
        <f t="shared" si="133"/>
        <v/>
      </c>
      <c r="BV706" s="66"/>
      <c r="BW706" s="75"/>
      <c r="BX706" s="66"/>
      <c r="BY706" s="75"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BZ706" s="66"/>
      <c r="CA706" s="75"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CB706" s="66"/>
      <c r="CC706" s="75"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CD706" s="66"/>
      <c r="CE706" s="75"/>
      <c r="CF706" s="66"/>
      <c r="CK706" s="75"/>
      <c r="CL706" s="66"/>
      <c r="CM706" s="75"/>
      <c r="CN706" s="66"/>
      <c r="CO706" s="75"/>
      <c r="CP706" s="66"/>
      <c r="CQ706" s="66"/>
      <c r="CR706" s="75" t="str">
        <f t="shared" si="134"/>
        <v/>
      </c>
      <c r="CS706" s="66"/>
      <c r="CT706" s="75"/>
      <c r="CU706" s="66"/>
      <c r="CV706" s="75"/>
      <c r="CW706" s="66"/>
      <c r="CX706" s="75"/>
      <c r="CY706" s="66"/>
      <c r="CZ706" s="75"/>
      <c r="DA706" s="66"/>
      <c r="DB706" s="75" t="str">
        <f>IFERROR(IF(B706&lt;&gt;"", IF(AND(INDEX(Paste_Here!AK$2:AK$850, MATCH(B706, Paste_Here!A$2:A$850, 0))&lt;&gt;"", ISNUMBER(VALUE(INDEX(Paste_Here!AK$2:AK$850, MATCH(B706, Paste_Here!A$2:A$850, 0))))), INDEX(Paste_Here!AK$2:AK$850, MATCH(B706, Paste_Here!A$2:A$850, 0)), ""), ""), "")</f>
        <v/>
      </c>
      <c r="DC706" s="66"/>
      <c r="DD706" s="75" t="str">
        <f>IFERROR(IF(B706&lt;&gt;"", IF(ISNUMBER(SEARCH("highrisk", LOWER(INDEX(Paste_Here!AL$2:AL$850, MATCH(B706, Paste_Here!A$2:A$850, 0))))), "High Risk", IF(ISNUMBER(SEARCH("lowrisk", LOWER(INDEX(Paste_Here!AL$2:AL$850, MATCH(B706, Paste_Here!A$2:A$850, 0))))), "Low Risk", IF(ISNUMBER(SEARCH("somerisk", LOWER(INDEX(Paste_Here!AL$2:AL$850, MATCH(B706, Paste_Here!A$2:A$850, 0))))), "Some Risk", IF(ISNUMBER(SEARCH("ot", LOWER(INDEX(Paste_Here!AL$2:AL$850, MATCH(B706, Paste_Here!A$2:A$850, 0))))), "OT", "")))), ""), "")</f>
        <v/>
      </c>
      <c r="DE706" s="66"/>
      <c r="DF706" s="75" t="str">
        <f>IFERROR(IF(B706&lt;&gt;"", IF(AND(INDEX(Paste_Here!AM$2:AM$850, MATCH(B706, Paste_Here!A$2:A$850, 0))&lt;&gt;"", ISNUMBER(VALUE(INDEX(Paste_Here!AM$2:AM$850, MATCH(B706, Paste_Here!A$2:A$850, 0))))), INDEX(Paste_Here!AM$2:AM$850, MATCH(B706, Paste_Here!A$2:A$850, 0)), ""), ""), "")</f>
        <v/>
      </c>
      <c r="DG706" s="66"/>
      <c r="DH706" s="75" t="str">
        <f>IFERROR(IF(B706&lt;&gt;"", IF(ISNUMBER(SEARCH("highrisk", LOWER(INDEX(Paste_Here!AN$2:AN$850, MATCH(B706, Paste_Here!A$2:A$850, 0))))), "High Risk", IF(ISNUMBER(SEARCH("lowrisk", LOWER(INDEX(Paste_Here!AN$2:AN$850, MATCH(B706, Paste_Here!A$2:A$850, 0))))), "Low Risk", IF(ISNUMBER(SEARCH("somerisk", LOWER(INDEX(Paste_Here!AN$2:AN$850, MATCH(B706, Paste_Here!A$2:A$850, 0))))), "Some Risk", IF(ISNUMBER(SEARCH("ot", LOWER(INDEX(Paste_Here!AN$2:AN$850, MATCH(B706, Paste_Here!A$2:A$850, 0))))), "OT", "")))), ""), "")</f>
        <v/>
      </c>
      <c r="DI706" s="66"/>
      <c r="DJ706" s="66"/>
      <c r="DK706" s="75" t="str">
        <f t="shared" si="135"/>
        <v/>
      </c>
      <c r="DL706" s="66"/>
      <c r="DM706" s="75" t="str">
        <f>IFERROR(IF(B706&lt;&gt;"", IF(AND(INDEX(Paste_Here!Q$2:Q$850, MATCH(B706, Paste_Here!A$2:A$850, 0))&lt;&gt;"", ISNUMBER(VALUE(INDEX(Paste_Here!Q$2:Q$850, MATCH(B706, Paste_Here!A$2:A$850, 0))))), INDEX(Paste_Here!Q$2:Q$850, MATCH(B706, Paste_Here!A$2:A$850, 0)), ""), ""), "")</f>
        <v/>
      </c>
      <c r="DN706" s="66"/>
      <c r="DO706" s="75" t="str">
        <f>IFERROR(IF(B706&lt;&gt;"", IF(ISNUMBER(SEARCH("highrisk", LOWER(INDEX(Paste_Here!R$2:R$850, MATCH(B706, Paste_Here!A$2:A$850, 0))))), "High Risk", IF(ISNUMBER(SEARCH("lowrisk", LOWER(INDEX(Paste_Here!R$2:R$850, MATCH(B706, Paste_Here!A$2:A$850, 0))))), "Low Risk", IF(ISNUMBER(SEARCH("somerisk", LOWER(INDEX(Paste_Here!R$2:R$850, MATCH(B706, Paste_Here!A$2:A$850, 0))))), "Some Risk", IF(ISNUMBER(SEARCH("ot", LOWER(INDEX(Paste_Here!R$2:R$850, MATCH(B706, Paste_Here!A$2:A$850, 0))))), "OT", "")))), ""), "")</f>
        <v/>
      </c>
      <c r="DP706" s="66"/>
      <c r="DQ706" s="93" t="str">
        <f>IFERROR(IF(B706&lt;&gt;"", IF(AND(INDEX(Paste_Here!S$2:S$850, MATCH(B706, Paste_Here!A$2:A$850, 0))&lt;&gt;"", ISNUMBER(VALUE(INDEX(Paste_Here!S$2:S$850, MATCH(B706, Paste_Here!A$2:A$850, 0))))), INDEX(Paste_Here!S$2:S$850, MATCH(B706, Paste_Here!A$2:A$850, 0)), ""), ""), "")</f>
        <v/>
      </c>
      <c r="DR706" s="66"/>
      <c r="DS706" s="75"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IF(ISNUMBER(SEARCH("ot", LOWER(INDEX(Paste_Here!T$2:T$850, MATCH(B706, Paste_Here!A$2:A$850, 0))))), "OT", "")))), ""), "")</f>
        <v/>
      </c>
      <c r="DT706" s="66"/>
      <c r="DU706" s="75" t="str">
        <f>IFERROR(IF(B706&lt;&gt;"", IF(AND(INDEX(Paste_Here!U$2:U$850, MATCH(B706, Paste_Here!A$2:A$850, 0))&lt;&gt;"", ISNUMBER(VALUE(INDEX(Paste_Here!U$2:U$850, MATCH(B706, Paste_Here!A$2:A$850, 0))))), INDEX(Paste_Here!U$2:U$850, MATCH(B706, Paste_Here!A$2:A$850, 0)), ""), ""), "")</f>
        <v/>
      </c>
      <c r="DV706" s="66"/>
      <c r="DW706" s="93" t="str">
        <f>IFERROR(IF(B706&lt;&gt;"", IF(ISNUMBER(SEARCH("highrisk", LOWER(INDEX(Paste_Here!V$2:V$850, MATCH(B706, Paste_Here!A$2:A$850, 0))))), "High Risk", IF(ISNUMBER(SEARCH("lowrisk", LOWER(INDEX(Paste_Here!V$2:V$850, MATCH(B706, Paste_Here!A$2:A$850, 0))))), "Low Risk", IF(ISNUMBER(SEARCH("somerisk", LOWER(INDEX(Paste_Here!V$2:V$850, MATCH(B706, Paste_Here!A$2:A$850, 0))))), "Some Risk", IF(ISNUMBER(SEARCH("ot", LOWER(INDEX(Paste_Here!V$2:V$850, MATCH(B706, Paste_Here!A$2:A$850, 0))))), "OT", "")))), ""), "")</f>
        <v/>
      </c>
      <c r="DX706" s="66"/>
      <c r="DY706" s="75" t="str">
        <f>IFERROR(IF(B706&lt;&gt;"", IF(AND(INDEX(Paste_Here!W$2:W$850, MATCH(B706, Paste_Here!A$2:A$850, 0))&lt;&gt;"", ISNUMBER(VALUE(INDEX(Paste_Here!W$2:W$850, MATCH(B706, Paste_Here!A$2:A$850, 0))))), INDEX(Paste_Here!W$2:W$850, MATCH(B706, Paste_Here!A$2:A$850, 0)), ""), ""), "")</f>
        <v/>
      </c>
      <c r="DZ706" s="66"/>
      <c r="EA706" s="75" t="str">
        <f>IFERROR(IF(B706&lt;&gt;"", IF(ISNUMBER(SEARCH("highrisk", LOWER(INDEX(Paste_Here!X$2:X$850, MATCH(B706, Paste_Here!A$2:A$850, 0))))), "High Risk", IF(ISNUMBER(SEARCH("lowrisk", LOWER(INDEX(Paste_Here!X$2:X$850, MATCH(B706, Paste_Here!A$2:A$850, 0))))), "Low Risk", IF(ISNUMBER(SEARCH("somerisk", LOWER(INDEX(Paste_Here!X$2:X$850, MATCH(B706, Paste_Here!A$2:A$850, 0))))), "Some Risk", IF(ISNUMBER(SEARCH("ot", LOWER(INDEX(Paste_Here!X$2:X$850, MATCH(B706, Paste_Here!A$2:A$850, 0))))), "OT", "")))), ""), "")</f>
        <v/>
      </c>
      <c r="EB706" s="66"/>
      <c r="EC706" s="66"/>
      <c r="ED706" s="75" t="str">
        <f t="shared" si="140"/>
        <v/>
      </c>
      <c r="EE706" s="66"/>
      <c r="EF706" s="75" t="str">
        <f>IFERROR(IF(B706&lt;&gt;"", IF(AND(INDEX(Paste_Here!AO$2:AO$850, MATCH(B706, Paste_Here!A$2:A$850, 0))&lt;&gt;"", ISNUMBER(VALUE(INDEX(Paste_Here!AO$2:AO$850, MATCH(B706, Paste_Here!A$2:A$850, 0))))), INDEX(Paste_Here!AO$2:AO$850, MATCH(B706, Paste_Here!A$2:A$850, 0)), ""), ""), "")</f>
        <v/>
      </c>
      <c r="EG706" s="66"/>
      <c r="EH706" s="75" t="str">
        <f>IFERROR(IF(B706&lt;&gt;"", IF(ISNUMBER(SEARCH("highrisk", LOWER(INDEX(Paste_Here!AP$2:AP$850, MATCH(B706, Paste_Here!A$2:A$850, 0))))), "High Risk", IF(ISNUMBER(SEARCH("lowrisk", LOWER(INDEX(Paste_Here!AP$2:AP$850, MATCH(B706, Paste_Here!A$2:A$850, 0))))), "Low Risk", IF(ISNUMBER(SEARCH("somerisk", LOWER(INDEX(Paste_Here!AP$2:AP$850, MATCH(B706, Paste_Here!A$2:A$850, 0))))), "Some Risk", IF(ISNUMBER(SEARCH("ot", LOWER(INDEX(Paste_Here!AP$2:AP$850, MATCH(B706, Paste_Here!A$2:A$850, 0))))), "OT", "")))), ""), "")</f>
        <v/>
      </c>
      <c r="EI706" s="66"/>
      <c r="EJ706" s="93"/>
      <c r="EK706" s="66"/>
      <c r="EL706" s="75" t="str">
        <f>IFERROR(IF(B706&lt;&gt;"", IF(AND(INDEX(Paste_Here!AQ$2:AQ$850, MATCH(B706, Paste_Here!A$2:A$850, 0))&lt;&gt;"", ISNUMBER(VALUE(INDEX(Paste_Here!AQ$2:AQ$850, MATCH(B706, Paste_Here!A$2:A$850, 0))))), INDEX(Paste_Here!AQ$2:AQ$850, MATCH(B706, Paste_Here!A$2:A$850, 0)), ""), ""), "")</f>
        <v/>
      </c>
      <c r="EM706" s="66"/>
      <c r="EN706" s="75" t="str">
        <f>IFERROR(IF(B706&lt;&gt;"", IF(ISNUMBER(SEARCH("highrisk", LOWER(INDEX(Paste_Here!AR$2:AR$850, MATCH(B706, Paste_Here!A$2:A$850, 0))))), "High Risk", IF(ISNUMBER(SEARCH("lowrisk", LOWER(INDEX(Paste_Here!AR$2:AR$850, MATCH(B706, Paste_Here!A$2:A$850, 0))))), "Low Risk", IF(ISNUMBER(SEARCH("somerisk", LOWER(INDEX(Paste_Here!AR$2:AR$850, MATCH(B706, Paste_Here!A$2:A$850, 0))))), "Some Risk", IF(ISNUMBER(SEARCH("ot", LOWER(INDEX(Paste_Here!AR$2:AR$850, MATCH(B706, Paste_Here!A$2:A$850, 0))))), "OT", "")))), ""), "")</f>
        <v/>
      </c>
      <c r="EO706" s="66"/>
      <c r="EP706" s="93"/>
      <c r="EQ706" s="66"/>
      <c r="ER706" s="75"/>
      <c r="ES706" s="66"/>
      <c r="ET706" s="75"/>
      <c r="EU706" s="66"/>
      <c r="EV706" s="66"/>
      <c r="EW706" s="75" t="str">
        <f t="shared" si="141"/>
        <v/>
      </c>
      <c r="EX706" s="66"/>
      <c r="EY706" s="75" t="str">
        <f>IFERROR(IF(B706&lt;&gt;"", IF(AND(INDEX(Paste_Here!Y$2:Y$850, MATCH(B706, Paste_Here!A$2:A$850, 0))&lt;&gt;"", ISNUMBER(VALUE(INDEX(Paste_Here!Y$2:Y$850, MATCH(B706, Paste_Here!A$2:A$850, 0))))), INDEX(Paste_Here!Y$2:Y$850, MATCH(B706, Paste_Here!A$2:A$850, 0)), ""), ""), "")</f>
        <v/>
      </c>
      <c r="EZ706" s="66"/>
      <c r="FA706" s="75" t="str">
        <f>IFERROR(IF(B706&lt;&gt;"", IF(ISNUMBER(SEARCH("highrisk", LOWER(INDEX(Paste_Here!Z$2:Z$850, MATCH(B706, Paste_Here!A$2:A$850, 0))))), "High Risk", IF(ISNUMBER(SEARCH("lowrisk", LOWER(INDEX(Paste_Here!Z$2:Z$850, MATCH(B706, Paste_Here!A$2:A$850, 0))))), "Low Risk", IF(ISNUMBER(SEARCH("somerisk", LOWER(INDEX(Paste_Here!Z$2:Z$850, MATCH(B706, Paste_Here!A$2:A$850, 0))))), "Some Risk", IF(ISNUMBER(SEARCH("ot", LOWER(INDEX(Paste_Here!Z$2:Z$850, MATCH(B706, Paste_Here!A$2:A$850, 0))))), "OT", "")))), ""), "")</f>
        <v/>
      </c>
      <c r="FB706" s="66"/>
      <c r="FC706" s="93"/>
      <c r="FD706" s="66"/>
      <c r="FE706" s="75" t="str">
        <f>IFERROR(IF(B706&lt;&gt;"", IF(AND(INDEX(Paste_Here!AA$2:AA$850, MATCH(B706, Paste_Here!A$2:A$850, 0))&lt;&gt;"", ISNUMBER(VALUE(INDEX(Paste_Here!AA$2:AA$850, MATCH(B706, Paste_Here!A$2:A$850, 0))))), INDEX(Paste_Here!AA$2:AA$850, MATCH(B706, Paste_Here!A$2:A$850, 0)), ""), ""), "")</f>
        <v/>
      </c>
      <c r="FF706" s="66"/>
      <c r="FG706" s="75" t="str">
        <f>IFERROR(IF(B706&lt;&gt;"", IF(ISNUMBER(SEARCH("highrisk", LOWER(INDEX(Paste_Here!AB$2:AB$850, MATCH(B706, Paste_Here!A$2:A$850, 0))))), "High Risk", IF(ISNUMBER(SEARCH("lowrisk", LOWER(INDEX(Paste_Here!AB$2:AB$850, MATCH(B706, Paste_Here!A$2:A$850, 0))))), "Low Risk", IF(ISNUMBER(SEARCH("somerisk", LOWER(INDEX(Paste_Here!AB$2:AB$850, MATCH(B706, Paste_Here!A$2:A$850, 0))))), "Some Risk", IF(ISNUMBER(SEARCH("ot", LOWER(INDEX(Paste_Here!AB$2:AB$850, MATCH(B706, Paste_Here!A$2:A$850, 0))))), "OT", "")))), ""), "")</f>
        <v/>
      </c>
      <c r="FH706" s="66"/>
      <c r="FI706" s="93"/>
      <c r="FJ706" s="66"/>
      <c r="FK706" s="75"/>
      <c r="FL706" s="66"/>
      <c r="FM706" s="75"/>
      <c r="FN706" s="66"/>
      <c r="FO706" s="66"/>
      <c r="FP706" s="75" t="str">
        <f t="shared" si="136"/>
        <v/>
      </c>
      <c r="FQ706" s="66"/>
      <c r="FR706" s="75" t="str">
        <f>IFERROR(IF(B706&lt;&gt;"", IF(ISNUMBER(SEARCH("s", LOWER(INDEX(Paste_Here!L$2:L$850, MATCH(B706, Paste_Here!A$2:A$850, 0))))), "Yes", IF(INDEX(Paste_Here!L$2:L$850, MATCH(B706, Paste_Here!A$2:A$850, 0))&lt;&gt;"", "No", "")), ""), "")</f>
        <v/>
      </c>
      <c r="FS706" s="66"/>
      <c r="FT706" s="75" t="str">
        <f>IFERROR(IF(B706&lt;&gt;"", IF(ISNUMBER(SEARCH("yes", LOWER(INDEX(Paste_Here!F$2:F$850, MATCH(B706, Paste_Here!A$2:A$850, 0))))), "Yes", IF(ISNUMBER(SEARCH("no", LOWER(INDEX(Paste_Here!F$2:F$850, MATCH(B706, Paste_Here!A$2:A$850, 0))))), "No", "")), ""), "")</f>
        <v/>
      </c>
      <c r="FU706" s="66"/>
      <c r="FV706" s="75" t="str">
        <f>IFERROR(IF(B706&lt;&gt;"", IF(ISNUMBER(SEARCH("english language learner", LOWER(INDEX(Paste_Here!C$2:C$850, MATCH(B706, Paste_Here!A$2:A$850, 0))))), "Yes", ""), ""), "")</f>
        <v/>
      </c>
      <c r="FW706" s="66"/>
      <c r="FX706" s="75" t="str">
        <f>IFERROR(IF(B706&lt;&gt;"", IF(OR(ISNUMBER(SEARCH("b", LOWER(INDEX(Paste_Here!J$2:J$850, MATCH(B706, Paste_Here!A$2:A$850, 0))))), ISNUMBER(SEARCH("h", LOWER(INDEX(Paste_Here!J$2:J$850, MATCH(B706, Paste_Here!A$2:A$850, 0))))), ISNUMBER(SEARCH("i", LOWER(INDEX(Paste_Here!J$2:J$850, MATCH(B706, Paste_Here!A$2:A$850, 0)))))), "Yes", IF(INDEX(Paste_Here!J$2:J$850, MATCH(B706, Paste_Here!A$2:A$850, 0))&lt;&gt;"", "No", "")), ""), "")</f>
        <v/>
      </c>
      <c r="FY706" s="66"/>
      <c r="FZ706" s="75" t="str">
        <f>IFERROR(IF(B706&lt;&gt;"", IF(ISNUMBER(SEARCH("yes", LOWER(INDEX(Paste_Here!K$2:K$850, MATCH(B706, Paste_Here!A$2:A$850, 0))))), "Yes", IF(ISNUMBER(SEARCH("no", LOWER(INDEX(Paste_Here!K$2:K$850, MATCH(B706, Paste_Here!A$2:A$850, 0))))), "No", "")), ""), "")</f>
        <v/>
      </c>
      <c r="GA706" s="66"/>
      <c r="GB706" s="75" t="str">
        <f>IFERROR(IF(B706&lt;&gt;"", IF(ISNUMBER(SEARCH("transitional 2", LOWER(INDEX(Paste_Here!C$2:C$850, MATCH(B706, Paste_Here!A$2:A$850, 0))))), "T2",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GC706" s="66"/>
      <c r="GD706" s="75"/>
      <c r="GE706" s="66"/>
      <c r="GF706" s="75"/>
      <c r="GG706" s="66"/>
      <c r="GH706" s="75"/>
      <c r="GI706" s="66"/>
      <c r="GK706" s="1" t="str" cm="1">
        <f t="array" ref="GK706">IFERROR(INDEX(Paste_Here!$B$2:$B$850, MATCH(0, COUNTIF(GK$4:GK705, Paste_Here!$B$2:$B$850) + IF(Paste_Here!$B$2:$B$850="", 1, 0), 0)), "")</f>
        <v/>
      </c>
      <c r="GL706" s="1" t="str">
        <f>IF(GK706&lt;&gt;"", INDEX(Paste_Here!$A$2:$A$850, MATCH(GK706, Paste_Here!$B$2:$B$850, 0)), "")</f>
        <v/>
      </c>
      <c r="GM706" s="1" t="str">
        <f t="shared" si="142"/>
        <v/>
      </c>
      <c r="GN706" s="1" t="str" cm="1">
        <f t="array" ref="GN706">IFERROR(INDEX($GM$5:$GM$850, MATCH(SMALL(IF($GM$5:$GM$850&lt;&gt;"", COUNTIF($GM$5:$GM$850, "&lt;"&amp;$GM$5:$GM$850)+1), ROW()-ROW($GN$5)+1), COUNTIF($GM$5:$GM$850, "&lt;"&amp;$GM$5:$GM$850)+1, 0)), "")</f>
        <v/>
      </c>
    </row>
    <row r="707" spans="1:196">
      <c r="A707" s="66"/>
      <c r="B707" s="75" t="str">
        <f t="shared" si="130"/>
        <v/>
      </c>
      <c r="C707" s="66"/>
      <c r="D707" s="75" t="str">
        <f>IFERROR(IF(AND(INDEX(Paste_Here!N$2:N$850, MATCH(B707, Paste_Here!A$2:A$850, 0)) = ""), "", IF(UPPER(INDEX(Paste_Here!N$2:N$850, MATCH(B707, Paste_Here!A$2:A$850, 0))) = "YES", "Yes", IF(UPPER(INDEX(Paste_Here!N$2:N$850, MATCH(B707, Paste_Here!A$2:A$850, 0))) = "NO", "No", ""))), "")</f>
        <v/>
      </c>
      <c r="E707" s="66"/>
      <c r="F707" s="75" t="str">
        <f t="shared" si="137"/>
        <v/>
      </c>
      <c r="G707" s="66"/>
      <c r="H707" s="75" t="str">
        <f t="shared" si="138"/>
        <v/>
      </c>
      <c r="I707" s="66"/>
      <c r="J707" s="75" t="str">
        <f t="shared" si="139"/>
        <v/>
      </c>
      <c r="K707" s="66"/>
      <c r="L707" s="75"/>
      <c r="M707" s="66"/>
      <c r="N707" s="75" t="str">
        <f>IFERROR(IF(B707&lt;&gt;"", IF(AND(INDEX(Paste_Here!AW$2:AW$850, MATCH(B707, Paste_Here!A$2:A$850, 0))&lt;&gt;"", ISNUMBER(VALUE(INDEX(Paste_Here!AW$2:AW$850, MATCH(B707, Paste_Here!A$2:A$850, 0))))), INDEX(Paste_Here!AW$2:AW$850, MATCH(B707, Paste_Here!A$2:A$850, 0)), ""), ""), "")</f>
        <v/>
      </c>
      <c r="O707" s="66"/>
      <c r="P707" s="75" t="str">
        <f>IFERROR(IF(B707&lt;&gt;"", IF(AND(INDEX(Paste_Here!AX$2:AX$850, MATCH(B707, Paste_Here!A$2:A$850, 0))&lt;&gt;"", ISNUMBER(VALUE(INDEX(Paste_Here!AX$2:AX$850, MATCH(B707, Paste_Here!A$2:A$850, 0))))), INDEX(Paste_Here!AX$2:AX$850, MATCH(B707, Paste_Here!A$2:A$850, 0)), ""), ""), "")</f>
        <v/>
      </c>
      <c r="Q707" s="66"/>
      <c r="R707" s="75" t="str">
        <f>IFERROR(IF(B707&lt;&gt;"", IF(AND(INDEX(Paste_Here!AU$2:AU$850, MATCH(B707, Paste_Here!A$2:A$850, 0))&lt;&gt;"", ISNUMBER(VALUE(INDEX(Paste_Here!AU$2:AU$850, MATCH(B707, Paste_Here!A$2:A$850, 0))))), INDEX(Paste_Here!AU$2:AU$850, MATCH(B707, Paste_Here!A$2:A$850, 0)), ""), ""), "")</f>
        <v/>
      </c>
      <c r="S707" s="66"/>
      <c r="T707" s="75" t="str">
        <f>IFERROR(IF(B707&lt;&gt;"", IF(AND(INDEX(Paste_Here!AV$2:AV$850, MATCH(B707, Paste_Here!A$2:A$850, 0))&lt;&gt;"", ISNUMBER(VALUE(INDEX(Paste_Here!AV$2:AV$850, MATCH(B707, Paste_Here!A$2:A$850, 0))))), INDEX(Paste_Here!AV$2:AV$850, MATCH(B707, Paste_Here!A$2:A$850, 0)), ""), ""), "")</f>
        <v/>
      </c>
      <c r="U707" s="66"/>
      <c r="W707" s="66"/>
      <c r="Y707" s="66"/>
      <c r="Z707" s="66"/>
      <c r="AA707" s="75" t="str">
        <f t="shared" si="131"/>
        <v/>
      </c>
      <c r="AB707" s="66"/>
      <c r="AC707" s="75"/>
      <c r="AD707" s="66"/>
      <c r="AE707" s="98"/>
      <c r="AF707" s="66"/>
      <c r="AG707" s="75"/>
      <c r="AH707" s="66"/>
      <c r="AI707" s="75" t="str">
        <f>IFERROR(IF(B707&lt;&gt;"", IF(AND(INDEX(Paste_Here!AC$2:AC$850, MATCH(B707, Paste_Here!A$2:A$850, 0))&lt;&gt;"", ISNUMBER(VALUE(INDEX(Paste_Here!AC$2:AC$850, MATCH(B707, Paste_Here!A$2:A$850, 0))))), INDEX(Paste_Here!AC$2:AC$850, MATCH(B707, Paste_Here!A$2:A$850, 0)), ""), ""), "")</f>
        <v/>
      </c>
      <c r="AJ707" s="66"/>
      <c r="AK707" s="75" t="str">
        <f>IFERROR(IF(B707&lt;&gt;"", IF(ISNUMBER(SEARCH("highrisk", LOWER(INDEX(Paste_Here!AD$2:AD$850, MATCH(B707, Paste_Here!A$2:A$850, 0))))), "High Risk", IF(ISNUMBER(SEARCH("lowrisk", LOWER(INDEX(Paste_Here!AD$2:AD$850, MATCH(B707, Paste_Here!A$2:A$850, 0))))), "Low Risk", IF(ISNUMBER(SEARCH("somerisk", LOWER(INDEX(Paste_Here!AD$2:AD$850, MATCH(B707, Paste_Here!A$2:A$850, 0))))), "Some Risk", IF(ISNUMBER(SEARCH("ot", LOWER(INDEX(Paste_Here!AD$2:AD$850, MATCH(B707, Paste_Here!A$2:A$850, 0))))), "OT", "")))), ""), "")</f>
        <v/>
      </c>
      <c r="AL707" s="66"/>
      <c r="AM707" s="75"/>
      <c r="AN707" s="66"/>
      <c r="AO707" s="75" t="str">
        <f>IFERROR(IF(B707&lt;&gt;"", IF(AND(INDEX(Paste_Here!M$2:M$850, MATCH(B707, Paste_Here!A$2:A$850, 0))&lt;&gt;"", ISNUMBER(VALUE(INDEX(Paste_Here!M$2:M$850, MATCH(B707, Paste_Here!A$2:A$850, 0))))), INDEX(Paste_Here!M$2:M$850, MATCH(B707, Paste_Here!A$2:A$850, 0)), ""), ""), "")</f>
        <v/>
      </c>
      <c r="AP707" s="66"/>
      <c r="AQ707" s="75" t="str">
        <f>IFERROR(IF(B707&lt;&gt;"", IF(ISNUMBER(SEARCH("highrisk", LOWER(INDEX(Paste_Here!N$2:N$850, MATCH(B707, Paste_Here!A$2:A$850, 0))))), "High Risk", IF(ISNUMBER(SEARCH("lowrisk", LOWER(INDEX(Paste_Here!N$2:N$850, MATCH(B707, Paste_Here!A$2:A$850, 0))))), "Low Risk", IF(ISNUMBER(SEARCH("somerisk", LOWER(INDEX(Paste_Here!N$2:N$850, MATCH(B707, Paste_Here!A$2:A$850, 0))))), "Some Risk", IF(ISNUMBER(SEARCH("ot", LOWER(INDEX(Paste_Here!N$2:N$850, MATCH(B707, Paste_Here!A$2:A$850, 0))))), "OT", "")))), ""), "")</f>
        <v/>
      </c>
      <c r="AT707" s="66"/>
      <c r="AU707" s="103"/>
      <c r="AV707" s="66"/>
      <c r="AW707" s="66"/>
      <c r="AX707" s="75" t="str">
        <f t="shared" si="132"/>
        <v/>
      </c>
      <c r="AY707" s="66"/>
      <c r="AZ707" s="75"/>
      <c r="BA707" s="66"/>
      <c r="BB707" s="75"/>
      <c r="BC707" s="66"/>
      <c r="BD707" s="75"/>
      <c r="BE707" s="66"/>
      <c r="BF707" s="75" t="str">
        <f>IFERROR(IF(B707&lt;&gt;"", IF(AND(INDEX(Paste_Here!AE$2:AE$850, MATCH(B707, Paste_Here!A$2:A$850, 0))&lt;&gt;"", ISNUMBER(VALUE(INDEX(Paste_Here!AE$2:AE$850, MATCH(B707, Paste_Here!A$2:A$850, 0))))), INDEX(Paste_Here!AE$2:AE$850, MATCH(B707, Paste_Here!A$2:A$850, 0)), ""), ""), "")</f>
        <v/>
      </c>
      <c r="BG707" s="66"/>
      <c r="BH707" s="75" t="str">
        <f>IFERROR(IF(B707&lt;&gt;"", IF(ISNUMBER(SEARCH("highrisk", LOWER(INDEX(Paste_Here!AF$2:AF$850, MATCH(B707, Paste_Here!A$2:A$850, 0))))), "High Risk", IF(ISNUMBER(SEARCH("lowrisk", LOWER(INDEX(Paste_Here!AF$2:AF$850, MATCH(B707, Paste_Here!A$2:A$850, 0))))), "Low Risk", IF(ISNUMBER(SEARCH("somerisk", LOWER(INDEX(Paste_Here!AF$2:AF$850, MATCH(B707, Paste_Here!A$2:A$850, 0))))), "Some Risk", IF(ISNUMBER(SEARCH("ot", LOWER(INDEX(Paste_Here!AF$2:AF$850, MATCH(B707, Paste_Here!A$2:A$850, 0))))), "OT", "")))), ""), "")</f>
        <v/>
      </c>
      <c r="BI707" s="66"/>
      <c r="BJ707" s="75"/>
      <c r="BK707" s="66"/>
      <c r="BL707" s="75" t="str">
        <f>IFERROR(IF(B707&lt;&gt;"", IF(AND(INDEX(Paste_Here!O$2:O$850, MATCH(B707, Paste_Here!A$2:A$850, 0))&lt;&gt;"", ISNUMBER(VALUE(INDEX(Paste_Here!O$2:O$850, MATCH(B707, Paste_Here!A$2:A$850, 0))))), INDEX(Paste_Here!O$2:O$850, MATCH(B707, Paste_Here!A$2:A$850, 0)), ""), ""), "")</f>
        <v/>
      </c>
      <c r="BM707" s="66"/>
      <c r="BN707" s="75" t="str">
        <f>IFERROR(IF(B707&lt;&gt;"", IF(ISNUMBER(SEARCH("highrisk", LOWER(INDEX(Paste_Here!P$2:P$850, MATCH(B707, Paste_Here!A$2:A$850, 0))))), "High Risk", IF(ISNUMBER(SEARCH("lowrisk", LOWER(INDEX(Paste_Here!P$2:P$850, MATCH(B707, Paste_Here!A$2:A$850, 0))))), "Low Risk", IF(ISNUMBER(SEARCH("somerisk", LOWER(INDEX(Paste_Here!P$2:P$850, MATCH(B707, Paste_Here!A$2:A$850, 0))))), "Some Risk", IF(ISNUMBER(SEARCH("ot", LOWER(INDEX(Paste_Here!P$2:P$850, MATCH(B707, Paste_Here!A$2:A$850, 0))))), "OT", "")))), ""), "")</f>
        <v/>
      </c>
      <c r="BQ707" s="66"/>
      <c r="BR707" s="75"/>
      <c r="BS707" s="66"/>
      <c r="BT707" s="66"/>
      <c r="BU707" s="75" t="str">
        <f t="shared" si="133"/>
        <v/>
      </c>
      <c r="BV707" s="66"/>
      <c r="BW707" s="75"/>
      <c r="BX707" s="66"/>
      <c r="BY707" s="75"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BZ707" s="66"/>
      <c r="CA707" s="75"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CB707" s="66"/>
      <c r="CC707" s="75"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CD707" s="66"/>
      <c r="CE707" s="75"/>
      <c r="CF707" s="66"/>
      <c r="CK707" s="75"/>
      <c r="CL707" s="66"/>
      <c r="CM707" s="75"/>
      <c r="CN707" s="66"/>
      <c r="CO707" s="75"/>
      <c r="CP707" s="66"/>
      <c r="CQ707" s="66"/>
      <c r="CR707" s="75" t="str">
        <f t="shared" si="134"/>
        <v/>
      </c>
      <c r="CS707" s="66"/>
      <c r="CT707" s="75"/>
      <c r="CU707" s="66"/>
      <c r="CV707" s="75"/>
      <c r="CW707" s="66"/>
      <c r="CX707" s="75"/>
      <c r="CY707" s="66"/>
      <c r="CZ707" s="75"/>
      <c r="DA707" s="66"/>
      <c r="DB707" s="75" t="str">
        <f>IFERROR(IF(B707&lt;&gt;"", IF(AND(INDEX(Paste_Here!AK$2:AK$850, MATCH(B707, Paste_Here!A$2:A$850, 0))&lt;&gt;"", ISNUMBER(VALUE(INDEX(Paste_Here!AK$2:AK$850, MATCH(B707, Paste_Here!A$2:A$850, 0))))), INDEX(Paste_Here!AK$2:AK$850, MATCH(B707, Paste_Here!A$2:A$850, 0)), ""), ""), "")</f>
        <v/>
      </c>
      <c r="DC707" s="66"/>
      <c r="DD707" s="75" t="str">
        <f>IFERROR(IF(B707&lt;&gt;"", IF(ISNUMBER(SEARCH("highrisk", LOWER(INDEX(Paste_Here!AL$2:AL$850, MATCH(B707, Paste_Here!A$2:A$850, 0))))), "High Risk", IF(ISNUMBER(SEARCH("lowrisk", LOWER(INDEX(Paste_Here!AL$2:AL$850, MATCH(B707, Paste_Here!A$2:A$850, 0))))), "Low Risk", IF(ISNUMBER(SEARCH("somerisk", LOWER(INDEX(Paste_Here!AL$2:AL$850, MATCH(B707, Paste_Here!A$2:A$850, 0))))), "Some Risk", IF(ISNUMBER(SEARCH("ot", LOWER(INDEX(Paste_Here!AL$2:AL$850, MATCH(B707, Paste_Here!A$2:A$850, 0))))), "OT", "")))), ""), "")</f>
        <v/>
      </c>
      <c r="DE707" s="66"/>
      <c r="DF707" s="75" t="str">
        <f>IFERROR(IF(B707&lt;&gt;"", IF(AND(INDEX(Paste_Here!AM$2:AM$850, MATCH(B707, Paste_Here!A$2:A$850, 0))&lt;&gt;"", ISNUMBER(VALUE(INDEX(Paste_Here!AM$2:AM$850, MATCH(B707, Paste_Here!A$2:A$850, 0))))), INDEX(Paste_Here!AM$2:AM$850, MATCH(B707, Paste_Here!A$2:A$850, 0)), ""), ""), "")</f>
        <v/>
      </c>
      <c r="DG707" s="66"/>
      <c r="DH707" s="75" t="str">
        <f>IFERROR(IF(B707&lt;&gt;"", IF(ISNUMBER(SEARCH("highrisk", LOWER(INDEX(Paste_Here!AN$2:AN$850, MATCH(B707, Paste_Here!A$2:A$850, 0))))), "High Risk", IF(ISNUMBER(SEARCH("lowrisk", LOWER(INDEX(Paste_Here!AN$2:AN$850, MATCH(B707, Paste_Here!A$2:A$850, 0))))), "Low Risk", IF(ISNUMBER(SEARCH("somerisk", LOWER(INDEX(Paste_Here!AN$2:AN$850, MATCH(B707, Paste_Here!A$2:A$850, 0))))), "Some Risk", IF(ISNUMBER(SEARCH("ot", LOWER(INDEX(Paste_Here!AN$2:AN$850, MATCH(B707, Paste_Here!A$2:A$850, 0))))), "OT", "")))), ""), "")</f>
        <v/>
      </c>
      <c r="DI707" s="66"/>
      <c r="DJ707" s="66"/>
      <c r="DK707" s="75" t="str">
        <f t="shared" si="135"/>
        <v/>
      </c>
      <c r="DL707" s="66"/>
      <c r="DM707" s="75" t="str">
        <f>IFERROR(IF(B707&lt;&gt;"", IF(AND(INDEX(Paste_Here!Q$2:Q$850, MATCH(B707, Paste_Here!A$2:A$850, 0))&lt;&gt;"", ISNUMBER(VALUE(INDEX(Paste_Here!Q$2:Q$850, MATCH(B707, Paste_Here!A$2:A$850, 0))))), INDEX(Paste_Here!Q$2:Q$850, MATCH(B707, Paste_Here!A$2:A$850, 0)), ""), ""), "")</f>
        <v/>
      </c>
      <c r="DN707" s="66"/>
      <c r="DO707" s="75" t="str">
        <f>IFERROR(IF(B707&lt;&gt;"", IF(ISNUMBER(SEARCH("highrisk", LOWER(INDEX(Paste_Here!R$2:R$850, MATCH(B707, Paste_Here!A$2:A$850, 0))))), "High Risk", IF(ISNUMBER(SEARCH("lowrisk", LOWER(INDEX(Paste_Here!R$2:R$850, MATCH(B707, Paste_Here!A$2:A$850, 0))))), "Low Risk", IF(ISNUMBER(SEARCH("somerisk", LOWER(INDEX(Paste_Here!R$2:R$850, MATCH(B707, Paste_Here!A$2:A$850, 0))))), "Some Risk", IF(ISNUMBER(SEARCH("ot", LOWER(INDEX(Paste_Here!R$2:R$850, MATCH(B707, Paste_Here!A$2:A$850, 0))))), "OT", "")))), ""), "")</f>
        <v/>
      </c>
      <c r="DP707" s="66"/>
      <c r="DQ707" s="93" t="str">
        <f>IFERROR(IF(B707&lt;&gt;"", IF(AND(INDEX(Paste_Here!S$2:S$850, MATCH(B707, Paste_Here!A$2:A$850, 0))&lt;&gt;"", ISNUMBER(VALUE(INDEX(Paste_Here!S$2:S$850, MATCH(B707, Paste_Here!A$2:A$850, 0))))), INDEX(Paste_Here!S$2:S$850, MATCH(B707, Paste_Here!A$2:A$850, 0)), ""), ""), "")</f>
        <v/>
      </c>
      <c r="DR707" s="66"/>
      <c r="DS707" s="75"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IF(ISNUMBER(SEARCH("ot", LOWER(INDEX(Paste_Here!T$2:T$850, MATCH(B707, Paste_Here!A$2:A$850, 0))))), "OT", "")))), ""), "")</f>
        <v/>
      </c>
      <c r="DT707" s="66"/>
      <c r="DU707" s="75" t="str">
        <f>IFERROR(IF(B707&lt;&gt;"", IF(AND(INDEX(Paste_Here!U$2:U$850, MATCH(B707, Paste_Here!A$2:A$850, 0))&lt;&gt;"", ISNUMBER(VALUE(INDEX(Paste_Here!U$2:U$850, MATCH(B707, Paste_Here!A$2:A$850, 0))))), INDEX(Paste_Here!U$2:U$850, MATCH(B707, Paste_Here!A$2:A$850, 0)), ""), ""), "")</f>
        <v/>
      </c>
      <c r="DV707" s="66"/>
      <c r="DW707" s="93" t="str">
        <f>IFERROR(IF(B707&lt;&gt;"", IF(ISNUMBER(SEARCH("highrisk", LOWER(INDEX(Paste_Here!V$2:V$850, MATCH(B707, Paste_Here!A$2:A$850, 0))))), "High Risk", IF(ISNUMBER(SEARCH("lowrisk", LOWER(INDEX(Paste_Here!V$2:V$850, MATCH(B707, Paste_Here!A$2:A$850, 0))))), "Low Risk", IF(ISNUMBER(SEARCH("somerisk", LOWER(INDEX(Paste_Here!V$2:V$850, MATCH(B707, Paste_Here!A$2:A$850, 0))))), "Some Risk", IF(ISNUMBER(SEARCH("ot", LOWER(INDEX(Paste_Here!V$2:V$850, MATCH(B707, Paste_Here!A$2:A$850, 0))))), "OT", "")))), ""), "")</f>
        <v/>
      </c>
      <c r="DX707" s="66"/>
      <c r="DY707" s="75" t="str">
        <f>IFERROR(IF(B707&lt;&gt;"", IF(AND(INDEX(Paste_Here!W$2:W$850, MATCH(B707, Paste_Here!A$2:A$850, 0))&lt;&gt;"", ISNUMBER(VALUE(INDEX(Paste_Here!W$2:W$850, MATCH(B707, Paste_Here!A$2:A$850, 0))))), INDEX(Paste_Here!W$2:W$850, MATCH(B707, Paste_Here!A$2:A$850, 0)), ""), ""), "")</f>
        <v/>
      </c>
      <c r="DZ707" s="66"/>
      <c r="EA707" s="75" t="str">
        <f>IFERROR(IF(B707&lt;&gt;"", IF(ISNUMBER(SEARCH("highrisk", LOWER(INDEX(Paste_Here!X$2:X$850, MATCH(B707, Paste_Here!A$2:A$850, 0))))), "High Risk", IF(ISNUMBER(SEARCH("lowrisk", LOWER(INDEX(Paste_Here!X$2:X$850, MATCH(B707, Paste_Here!A$2:A$850, 0))))), "Low Risk", IF(ISNUMBER(SEARCH("somerisk", LOWER(INDEX(Paste_Here!X$2:X$850, MATCH(B707, Paste_Here!A$2:A$850, 0))))), "Some Risk", IF(ISNUMBER(SEARCH("ot", LOWER(INDEX(Paste_Here!X$2:X$850, MATCH(B707, Paste_Here!A$2:A$850, 0))))), "OT", "")))), ""), "")</f>
        <v/>
      </c>
      <c r="EB707" s="66"/>
      <c r="EC707" s="66"/>
      <c r="ED707" s="75" t="str">
        <f t="shared" si="140"/>
        <v/>
      </c>
      <c r="EE707" s="66"/>
      <c r="EF707" s="75" t="str">
        <f>IFERROR(IF(B707&lt;&gt;"", IF(AND(INDEX(Paste_Here!AO$2:AO$850, MATCH(B707, Paste_Here!A$2:A$850, 0))&lt;&gt;"", ISNUMBER(VALUE(INDEX(Paste_Here!AO$2:AO$850, MATCH(B707, Paste_Here!A$2:A$850, 0))))), INDEX(Paste_Here!AO$2:AO$850, MATCH(B707, Paste_Here!A$2:A$850, 0)), ""), ""), "")</f>
        <v/>
      </c>
      <c r="EG707" s="66"/>
      <c r="EH707" s="75" t="str">
        <f>IFERROR(IF(B707&lt;&gt;"", IF(ISNUMBER(SEARCH("highrisk", LOWER(INDEX(Paste_Here!AP$2:AP$850, MATCH(B707, Paste_Here!A$2:A$850, 0))))), "High Risk", IF(ISNUMBER(SEARCH("lowrisk", LOWER(INDEX(Paste_Here!AP$2:AP$850, MATCH(B707, Paste_Here!A$2:A$850, 0))))), "Low Risk", IF(ISNUMBER(SEARCH("somerisk", LOWER(INDEX(Paste_Here!AP$2:AP$850, MATCH(B707, Paste_Here!A$2:A$850, 0))))), "Some Risk", IF(ISNUMBER(SEARCH("ot", LOWER(INDEX(Paste_Here!AP$2:AP$850, MATCH(B707, Paste_Here!A$2:A$850, 0))))), "OT", "")))), ""), "")</f>
        <v/>
      </c>
      <c r="EI707" s="66"/>
      <c r="EJ707" s="93"/>
      <c r="EK707" s="66"/>
      <c r="EL707" s="75" t="str">
        <f>IFERROR(IF(B707&lt;&gt;"", IF(AND(INDEX(Paste_Here!AQ$2:AQ$850, MATCH(B707, Paste_Here!A$2:A$850, 0))&lt;&gt;"", ISNUMBER(VALUE(INDEX(Paste_Here!AQ$2:AQ$850, MATCH(B707, Paste_Here!A$2:A$850, 0))))), INDEX(Paste_Here!AQ$2:AQ$850, MATCH(B707, Paste_Here!A$2:A$850, 0)), ""), ""), "")</f>
        <v/>
      </c>
      <c r="EM707" s="66"/>
      <c r="EN707" s="75" t="str">
        <f>IFERROR(IF(B707&lt;&gt;"", IF(ISNUMBER(SEARCH("highrisk", LOWER(INDEX(Paste_Here!AR$2:AR$850, MATCH(B707, Paste_Here!A$2:A$850, 0))))), "High Risk", IF(ISNUMBER(SEARCH("lowrisk", LOWER(INDEX(Paste_Here!AR$2:AR$850, MATCH(B707, Paste_Here!A$2:A$850, 0))))), "Low Risk", IF(ISNUMBER(SEARCH("somerisk", LOWER(INDEX(Paste_Here!AR$2:AR$850, MATCH(B707, Paste_Here!A$2:A$850, 0))))), "Some Risk", IF(ISNUMBER(SEARCH("ot", LOWER(INDEX(Paste_Here!AR$2:AR$850, MATCH(B707, Paste_Here!A$2:A$850, 0))))), "OT", "")))), ""), "")</f>
        <v/>
      </c>
      <c r="EO707" s="66"/>
      <c r="EP707" s="93"/>
      <c r="EQ707" s="66"/>
      <c r="ER707" s="75"/>
      <c r="ES707" s="66"/>
      <c r="ET707" s="75"/>
      <c r="EU707" s="66"/>
      <c r="EV707" s="66"/>
      <c r="EW707" s="75" t="str">
        <f t="shared" si="141"/>
        <v/>
      </c>
      <c r="EX707" s="66"/>
      <c r="EY707" s="75" t="str">
        <f>IFERROR(IF(B707&lt;&gt;"", IF(AND(INDEX(Paste_Here!Y$2:Y$850, MATCH(B707, Paste_Here!A$2:A$850, 0))&lt;&gt;"", ISNUMBER(VALUE(INDEX(Paste_Here!Y$2:Y$850, MATCH(B707, Paste_Here!A$2:A$850, 0))))), INDEX(Paste_Here!Y$2:Y$850, MATCH(B707, Paste_Here!A$2:A$850, 0)), ""), ""), "")</f>
        <v/>
      </c>
      <c r="EZ707" s="66"/>
      <c r="FA707" s="75" t="str">
        <f>IFERROR(IF(B707&lt;&gt;"", IF(ISNUMBER(SEARCH("highrisk", LOWER(INDEX(Paste_Here!Z$2:Z$850, MATCH(B707, Paste_Here!A$2:A$850, 0))))), "High Risk", IF(ISNUMBER(SEARCH("lowrisk", LOWER(INDEX(Paste_Here!Z$2:Z$850, MATCH(B707, Paste_Here!A$2:A$850, 0))))), "Low Risk", IF(ISNUMBER(SEARCH("somerisk", LOWER(INDEX(Paste_Here!Z$2:Z$850, MATCH(B707, Paste_Here!A$2:A$850, 0))))), "Some Risk", IF(ISNUMBER(SEARCH("ot", LOWER(INDEX(Paste_Here!Z$2:Z$850, MATCH(B707, Paste_Here!A$2:A$850, 0))))), "OT", "")))), ""), "")</f>
        <v/>
      </c>
      <c r="FB707" s="66"/>
      <c r="FC707" s="93"/>
      <c r="FD707" s="66"/>
      <c r="FE707" s="75" t="str">
        <f>IFERROR(IF(B707&lt;&gt;"", IF(AND(INDEX(Paste_Here!AA$2:AA$850, MATCH(B707, Paste_Here!A$2:A$850, 0))&lt;&gt;"", ISNUMBER(VALUE(INDEX(Paste_Here!AA$2:AA$850, MATCH(B707, Paste_Here!A$2:A$850, 0))))), INDEX(Paste_Here!AA$2:AA$850, MATCH(B707, Paste_Here!A$2:A$850, 0)), ""), ""), "")</f>
        <v/>
      </c>
      <c r="FF707" s="66"/>
      <c r="FG707" s="75" t="str">
        <f>IFERROR(IF(B707&lt;&gt;"", IF(ISNUMBER(SEARCH("highrisk", LOWER(INDEX(Paste_Here!AB$2:AB$850, MATCH(B707, Paste_Here!A$2:A$850, 0))))), "High Risk", IF(ISNUMBER(SEARCH("lowrisk", LOWER(INDEX(Paste_Here!AB$2:AB$850, MATCH(B707, Paste_Here!A$2:A$850, 0))))), "Low Risk", IF(ISNUMBER(SEARCH("somerisk", LOWER(INDEX(Paste_Here!AB$2:AB$850, MATCH(B707, Paste_Here!A$2:A$850, 0))))), "Some Risk", IF(ISNUMBER(SEARCH("ot", LOWER(INDEX(Paste_Here!AB$2:AB$850, MATCH(B707, Paste_Here!A$2:A$850, 0))))), "OT", "")))), ""), "")</f>
        <v/>
      </c>
      <c r="FH707" s="66"/>
      <c r="FI707" s="93"/>
      <c r="FJ707" s="66"/>
      <c r="FK707" s="75"/>
      <c r="FL707" s="66"/>
      <c r="FM707" s="75"/>
      <c r="FN707" s="66"/>
      <c r="FO707" s="66"/>
      <c r="FP707" s="75" t="str">
        <f t="shared" si="136"/>
        <v/>
      </c>
      <c r="FQ707" s="66"/>
      <c r="FR707" s="75" t="str">
        <f>IFERROR(IF(B707&lt;&gt;"", IF(ISNUMBER(SEARCH("s", LOWER(INDEX(Paste_Here!L$2:L$850, MATCH(B707, Paste_Here!A$2:A$850, 0))))), "Yes", IF(INDEX(Paste_Here!L$2:L$850, MATCH(B707, Paste_Here!A$2:A$850, 0))&lt;&gt;"", "No", "")), ""), "")</f>
        <v/>
      </c>
      <c r="FS707" s="66"/>
      <c r="FT707" s="75" t="str">
        <f>IFERROR(IF(B707&lt;&gt;"", IF(ISNUMBER(SEARCH("yes", LOWER(INDEX(Paste_Here!F$2:F$850, MATCH(B707, Paste_Here!A$2:A$850, 0))))), "Yes", IF(ISNUMBER(SEARCH("no", LOWER(INDEX(Paste_Here!F$2:F$850, MATCH(B707, Paste_Here!A$2:A$850, 0))))), "No", "")), ""), "")</f>
        <v/>
      </c>
      <c r="FU707" s="66"/>
      <c r="FV707" s="75" t="str">
        <f>IFERROR(IF(B707&lt;&gt;"", IF(ISNUMBER(SEARCH("english language learner", LOWER(INDEX(Paste_Here!C$2:C$850, MATCH(B707, Paste_Here!A$2:A$850, 0))))), "Yes", ""), ""), "")</f>
        <v/>
      </c>
      <c r="FW707" s="66"/>
      <c r="FX707" s="75" t="str">
        <f>IFERROR(IF(B707&lt;&gt;"", IF(OR(ISNUMBER(SEARCH("b", LOWER(INDEX(Paste_Here!J$2:J$850, MATCH(B707, Paste_Here!A$2:A$850, 0))))), ISNUMBER(SEARCH("h", LOWER(INDEX(Paste_Here!J$2:J$850, MATCH(B707, Paste_Here!A$2:A$850, 0))))), ISNUMBER(SEARCH("i", LOWER(INDEX(Paste_Here!J$2:J$850, MATCH(B707, Paste_Here!A$2:A$850, 0)))))), "Yes", IF(INDEX(Paste_Here!J$2:J$850, MATCH(B707, Paste_Here!A$2:A$850, 0))&lt;&gt;"", "No", "")), ""), "")</f>
        <v/>
      </c>
      <c r="FY707" s="66"/>
      <c r="FZ707" s="75" t="str">
        <f>IFERROR(IF(B707&lt;&gt;"", IF(ISNUMBER(SEARCH("yes", LOWER(INDEX(Paste_Here!K$2:K$850, MATCH(B707, Paste_Here!A$2:A$850, 0))))), "Yes", IF(ISNUMBER(SEARCH("no", LOWER(INDEX(Paste_Here!K$2:K$850, MATCH(B707, Paste_Here!A$2:A$850, 0))))), "No", "")), ""), "")</f>
        <v/>
      </c>
      <c r="GA707" s="66"/>
      <c r="GB707" s="75" t="str">
        <f>IFERROR(IF(B707&lt;&gt;"", IF(ISNUMBER(SEARCH("transitional 2", LOWER(INDEX(Paste_Here!C$2:C$850, MATCH(B707, Paste_Here!A$2:A$850, 0))))), "T2",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GC707" s="66"/>
      <c r="GD707" s="75"/>
      <c r="GE707" s="66"/>
      <c r="GF707" s="75"/>
      <c r="GG707" s="66"/>
      <c r="GH707" s="75"/>
      <c r="GI707" s="66"/>
      <c r="GK707" s="1" t="str" cm="1">
        <f t="array" ref="GK707">IFERROR(INDEX(Paste_Here!$B$2:$B$850, MATCH(0, COUNTIF(GK$4:GK706, Paste_Here!$B$2:$B$850) + IF(Paste_Here!$B$2:$B$850="", 1, 0), 0)), "")</f>
        <v/>
      </c>
      <c r="GL707" s="1" t="str">
        <f>IF(GK707&lt;&gt;"", INDEX(Paste_Here!$A$2:$A$850, MATCH(GK707, Paste_Here!$B$2:$B$850, 0)), "")</f>
        <v/>
      </c>
      <c r="GM707" s="1" t="str">
        <f t="shared" si="142"/>
        <v/>
      </c>
      <c r="GN707" s="1" t="str" cm="1">
        <f t="array" ref="GN707">IFERROR(INDEX($GM$5:$GM$850, MATCH(SMALL(IF($GM$5:$GM$850&lt;&gt;"", COUNTIF($GM$5:$GM$850, "&lt;"&amp;$GM$5:$GM$850)+1), ROW()-ROW($GN$5)+1), COUNTIF($GM$5:$GM$850, "&lt;"&amp;$GM$5:$GM$850)+1, 0)), "")</f>
        <v/>
      </c>
    </row>
    <row r="708" spans="1:196">
      <c r="A708" s="66"/>
      <c r="B708" s="75" t="str">
        <f t="shared" si="130"/>
        <v/>
      </c>
      <c r="C708" s="66"/>
      <c r="D708" s="75" t="str">
        <f>IFERROR(IF(AND(INDEX(Paste_Here!N$2:N$850, MATCH(B708, Paste_Here!A$2:A$850, 0)) = ""), "", IF(UPPER(INDEX(Paste_Here!N$2:N$850, MATCH(B708, Paste_Here!A$2:A$850, 0))) = "YES", "Yes", IF(UPPER(INDEX(Paste_Here!N$2:N$850, MATCH(B708, Paste_Here!A$2:A$850, 0))) = "NO", "No", ""))), "")</f>
        <v/>
      </c>
      <c r="E708" s="66"/>
      <c r="F708" s="75" t="str">
        <f t="shared" si="137"/>
        <v/>
      </c>
      <c r="G708" s="66"/>
      <c r="H708" s="75" t="str">
        <f t="shared" si="138"/>
        <v/>
      </c>
      <c r="I708" s="66"/>
      <c r="J708" s="75" t="str">
        <f t="shared" si="139"/>
        <v/>
      </c>
      <c r="K708" s="66"/>
      <c r="L708" s="75"/>
      <c r="M708" s="66"/>
      <c r="N708" s="75" t="str">
        <f>IFERROR(IF(B708&lt;&gt;"", IF(AND(INDEX(Paste_Here!AW$2:AW$850, MATCH(B708, Paste_Here!A$2:A$850, 0))&lt;&gt;"", ISNUMBER(VALUE(INDEX(Paste_Here!AW$2:AW$850, MATCH(B708, Paste_Here!A$2:A$850, 0))))), INDEX(Paste_Here!AW$2:AW$850, MATCH(B708, Paste_Here!A$2:A$850, 0)), ""), ""), "")</f>
        <v/>
      </c>
      <c r="O708" s="66"/>
      <c r="P708" s="75" t="str">
        <f>IFERROR(IF(B708&lt;&gt;"", IF(AND(INDEX(Paste_Here!AX$2:AX$850, MATCH(B708, Paste_Here!A$2:A$850, 0))&lt;&gt;"", ISNUMBER(VALUE(INDEX(Paste_Here!AX$2:AX$850, MATCH(B708, Paste_Here!A$2:A$850, 0))))), INDEX(Paste_Here!AX$2:AX$850, MATCH(B708, Paste_Here!A$2:A$850, 0)), ""), ""), "")</f>
        <v/>
      </c>
      <c r="Q708" s="66"/>
      <c r="R708" s="75" t="str">
        <f>IFERROR(IF(B708&lt;&gt;"", IF(AND(INDEX(Paste_Here!AU$2:AU$850, MATCH(B708, Paste_Here!A$2:A$850, 0))&lt;&gt;"", ISNUMBER(VALUE(INDEX(Paste_Here!AU$2:AU$850, MATCH(B708, Paste_Here!A$2:A$850, 0))))), INDEX(Paste_Here!AU$2:AU$850, MATCH(B708, Paste_Here!A$2:A$850, 0)), ""), ""), "")</f>
        <v/>
      </c>
      <c r="S708" s="66"/>
      <c r="T708" s="75" t="str">
        <f>IFERROR(IF(B708&lt;&gt;"", IF(AND(INDEX(Paste_Here!AV$2:AV$850, MATCH(B708, Paste_Here!A$2:A$850, 0))&lt;&gt;"", ISNUMBER(VALUE(INDEX(Paste_Here!AV$2:AV$850, MATCH(B708, Paste_Here!A$2:A$850, 0))))), INDEX(Paste_Here!AV$2:AV$850, MATCH(B708, Paste_Here!A$2:A$850, 0)), ""), ""), "")</f>
        <v/>
      </c>
      <c r="U708" s="66"/>
      <c r="W708" s="66"/>
      <c r="Y708" s="66"/>
      <c r="Z708" s="66"/>
      <c r="AA708" s="75" t="str">
        <f t="shared" si="131"/>
        <v/>
      </c>
      <c r="AB708" s="66"/>
      <c r="AC708" s="75"/>
      <c r="AD708" s="66"/>
      <c r="AE708" s="98"/>
      <c r="AF708" s="66"/>
      <c r="AG708" s="75"/>
      <c r="AH708" s="66"/>
      <c r="AI708" s="75" t="str">
        <f>IFERROR(IF(B708&lt;&gt;"", IF(AND(INDEX(Paste_Here!AC$2:AC$850, MATCH(B708, Paste_Here!A$2:A$850, 0))&lt;&gt;"", ISNUMBER(VALUE(INDEX(Paste_Here!AC$2:AC$850, MATCH(B708, Paste_Here!A$2:A$850, 0))))), INDEX(Paste_Here!AC$2:AC$850, MATCH(B708, Paste_Here!A$2:A$850, 0)), ""), ""), "")</f>
        <v/>
      </c>
      <c r="AJ708" s="66"/>
      <c r="AK708" s="75" t="str">
        <f>IFERROR(IF(B708&lt;&gt;"", IF(ISNUMBER(SEARCH("highrisk", LOWER(INDEX(Paste_Here!AD$2:AD$850, MATCH(B708, Paste_Here!A$2:A$850, 0))))), "High Risk", IF(ISNUMBER(SEARCH("lowrisk", LOWER(INDEX(Paste_Here!AD$2:AD$850, MATCH(B708, Paste_Here!A$2:A$850, 0))))), "Low Risk", IF(ISNUMBER(SEARCH("somerisk", LOWER(INDEX(Paste_Here!AD$2:AD$850, MATCH(B708, Paste_Here!A$2:A$850, 0))))), "Some Risk", IF(ISNUMBER(SEARCH("ot", LOWER(INDEX(Paste_Here!AD$2:AD$850, MATCH(B708, Paste_Here!A$2:A$850, 0))))), "OT", "")))), ""), "")</f>
        <v/>
      </c>
      <c r="AL708" s="66"/>
      <c r="AM708" s="75"/>
      <c r="AN708" s="66"/>
      <c r="AO708" s="75" t="str">
        <f>IFERROR(IF(B708&lt;&gt;"", IF(AND(INDEX(Paste_Here!M$2:M$850, MATCH(B708, Paste_Here!A$2:A$850, 0))&lt;&gt;"", ISNUMBER(VALUE(INDEX(Paste_Here!M$2:M$850, MATCH(B708, Paste_Here!A$2:A$850, 0))))), INDEX(Paste_Here!M$2:M$850, MATCH(B708, Paste_Here!A$2:A$850, 0)), ""), ""), "")</f>
        <v/>
      </c>
      <c r="AP708" s="66"/>
      <c r="AQ708" s="75" t="str">
        <f>IFERROR(IF(B708&lt;&gt;"", IF(ISNUMBER(SEARCH("highrisk", LOWER(INDEX(Paste_Here!N$2:N$850, MATCH(B708, Paste_Here!A$2:A$850, 0))))), "High Risk", IF(ISNUMBER(SEARCH("lowrisk", LOWER(INDEX(Paste_Here!N$2:N$850, MATCH(B708, Paste_Here!A$2:A$850, 0))))), "Low Risk", IF(ISNUMBER(SEARCH("somerisk", LOWER(INDEX(Paste_Here!N$2:N$850, MATCH(B708, Paste_Here!A$2:A$850, 0))))), "Some Risk", IF(ISNUMBER(SEARCH("ot", LOWER(INDEX(Paste_Here!N$2:N$850, MATCH(B708, Paste_Here!A$2:A$850, 0))))), "OT", "")))), ""), "")</f>
        <v/>
      </c>
      <c r="AT708" s="66"/>
      <c r="AU708" s="103"/>
      <c r="AV708" s="66"/>
      <c r="AW708" s="66"/>
      <c r="AX708" s="75" t="str">
        <f t="shared" si="132"/>
        <v/>
      </c>
      <c r="AY708" s="66"/>
      <c r="AZ708" s="75"/>
      <c r="BA708" s="66"/>
      <c r="BB708" s="75"/>
      <c r="BC708" s="66"/>
      <c r="BD708" s="75"/>
      <c r="BE708" s="66"/>
      <c r="BF708" s="75" t="str">
        <f>IFERROR(IF(B708&lt;&gt;"", IF(AND(INDEX(Paste_Here!AE$2:AE$850, MATCH(B708, Paste_Here!A$2:A$850, 0))&lt;&gt;"", ISNUMBER(VALUE(INDEX(Paste_Here!AE$2:AE$850, MATCH(B708, Paste_Here!A$2:A$850, 0))))), INDEX(Paste_Here!AE$2:AE$850, MATCH(B708, Paste_Here!A$2:A$850, 0)), ""), ""), "")</f>
        <v/>
      </c>
      <c r="BG708" s="66"/>
      <c r="BH708" s="75" t="str">
        <f>IFERROR(IF(B708&lt;&gt;"", IF(ISNUMBER(SEARCH("highrisk", LOWER(INDEX(Paste_Here!AF$2:AF$850, MATCH(B708, Paste_Here!A$2:A$850, 0))))), "High Risk", IF(ISNUMBER(SEARCH("lowrisk", LOWER(INDEX(Paste_Here!AF$2:AF$850, MATCH(B708, Paste_Here!A$2:A$850, 0))))), "Low Risk", IF(ISNUMBER(SEARCH("somerisk", LOWER(INDEX(Paste_Here!AF$2:AF$850, MATCH(B708, Paste_Here!A$2:A$850, 0))))), "Some Risk", IF(ISNUMBER(SEARCH("ot", LOWER(INDEX(Paste_Here!AF$2:AF$850, MATCH(B708, Paste_Here!A$2:A$850, 0))))), "OT", "")))), ""), "")</f>
        <v/>
      </c>
      <c r="BI708" s="66"/>
      <c r="BJ708" s="75"/>
      <c r="BK708" s="66"/>
      <c r="BL708" s="75" t="str">
        <f>IFERROR(IF(B708&lt;&gt;"", IF(AND(INDEX(Paste_Here!O$2:O$850, MATCH(B708, Paste_Here!A$2:A$850, 0))&lt;&gt;"", ISNUMBER(VALUE(INDEX(Paste_Here!O$2:O$850, MATCH(B708, Paste_Here!A$2:A$850, 0))))), INDEX(Paste_Here!O$2:O$850, MATCH(B708, Paste_Here!A$2:A$850, 0)), ""), ""), "")</f>
        <v/>
      </c>
      <c r="BM708" s="66"/>
      <c r="BN708" s="75" t="str">
        <f>IFERROR(IF(B708&lt;&gt;"", IF(ISNUMBER(SEARCH("highrisk", LOWER(INDEX(Paste_Here!P$2:P$850, MATCH(B708, Paste_Here!A$2:A$850, 0))))), "High Risk", IF(ISNUMBER(SEARCH("lowrisk", LOWER(INDEX(Paste_Here!P$2:P$850, MATCH(B708, Paste_Here!A$2:A$850, 0))))), "Low Risk", IF(ISNUMBER(SEARCH("somerisk", LOWER(INDEX(Paste_Here!P$2:P$850, MATCH(B708, Paste_Here!A$2:A$850, 0))))), "Some Risk", IF(ISNUMBER(SEARCH("ot", LOWER(INDEX(Paste_Here!P$2:P$850, MATCH(B708, Paste_Here!A$2:A$850, 0))))), "OT", "")))), ""), "")</f>
        <v/>
      </c>
      <c r="BQ708" s="66"/>
      <c r="BR708" s="75"/>
      <c r="BS708" s="66"/>
      <c r="BT708" s="66"/>
      <c r="BU708" s="75" t="str">
        <f t="shared" si="133"/>
        <v/>
      </c>
      <c r="BV708" s="66"/>
      <c r="BW708" s="75"/>
      <c r="BX708" s="66"/>
      <c r="BY708" s="75"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BZ708" s="66"/>
      <c r="CA708" s="75"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CB708" s="66"/>
      <c r="CC708" s="75"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CD708" s="66"/>
      <c r="CE708" s="75"/>
      <c r="CF708" s="66"/>
      <c r="CK708" s="75"/>
      <c r="CL708" s="66"/>
      <c r="CM708" s="75"/>
      <c r="CN708" s="66"/>
      <c r="CO708" s="75"/>
      <c r="CP708" s="66"/>
      <c r="CQ708" s="66"/>
      <c r="CR708" s="75" t="str">
        <f t="shared" si="134"/>
        <v/>
      </c>
      <c r="CS708" s="66"/>
      <c r="CT708" s="75"/>
      <c r="CU708" s="66"/>
      <c r="CV708" s="75"/>
      <c r="CW708" s="66"/>
      <c r="CX708" s="75"/>
      <c r="CY708" s="66"/>
      <c r="CZ708" s="75"/>
      <c r="DA708" s="66"/>
      <c r="DB708" s="75" t="str">
        <f>IFERROR(IF(B708&lt;&gt;"", IF(AND(INDEX(Paste_Here!AK$2:AK$850, MATCH(B708, Paste_Here!A$2:A$850, 0))&lt;&gt;"", ISNUMBER(VALUE(INDEX(Paste_Here!AK$2:AK$850, MATCH(B708, Paste_Here!A$2:A$850, 0))))), INDEX(Paste_Here!AK$2:AK$850, MATCH(B708, Paste_Here!A$2:A$850, 0)), ""), ""), "")</f>
        <v/>
      </c>
      <c r="DC708" s="66"/>
      <c r="DD708" s="75" t="str">
        <f>IFERROR(IF(B708&lt;&gt;"", IF(ISNUMBER(SEARCH("highrisk", LOWER(INDEX(Paste_Here!AL$2:AL$850, MATCH(B708, Paste_Here!A$2:A$850, 0))))), "High Risk", IF(ISNUMBER(SEARCH("lowrisk", LOWER(INDEX(Paste_Here!AL$2:AL$850, MATCH(B708, Paste_Here!A$2:A$850, 0))))), "Low Risk", IF(ISNUMBER(SEARCH("somerisk", LOWER(INDEX(Paste_Here!AL$2:AL$850, MATCH(B708, Paste_Here!A$2:A$850, 0))))), "Some Risk", IF(ISNUMBER(SEARCH("ot", LOWER(INDEX(Paste_Here!AL$2:AL$850, MATCH(B708, Paste_Here!A$2:A$850, 0))))), "OT", "")))), ""), "")</f>
        <v/>
      </c>
      <c r="DE708" s="66"/>
      <c r="DF708" s="75" t="str">
        <f>IFERROR(IF(B708&lt;&gt;"", IF(AND(INDEX(Paste_Here!AM$2:AM$850, MATCH(B708, Paste_Here!A$2:A$850, 0))&lt;&gt;"", ISNUMBER(VALUE(INDEX(Paste_Here!AM$2:AM$850, MATCH(B708, Paste_Here!A$2:A$850, 0))))), INDEX(Paste_Here!AM$2:AM$850, MATCH(B708, Paste_Here!A$2:A$850, 0)), ""), ""), "")</f>
        <v/>
      </c>
      <c r="DG708" s="66"/>
      <c r="DH708" s="75" t="str">
        <f>IFERROR(IF(B708&lt;&gt;"", IF(ISNUMBER(SEARCH("highrisk", LOWER(INDEX(Paste_Here!AN$2:AN$850, MATCH(B708, Paste_Here!A$2:A$850, 0))))), "High Risk", IF(ISNUMBER(SEARCH("lowrisk", LOWER(INDEX(Paste_Here!AN$2:AN$850, MATCH(B708, Paste_Here!A$2:A$850, 0))))), "Low Risk", IF(ISNUMBER(SEARCH("somerisk", LOWER(INDEX(Paste_Here!AN$2:AN$850, MATCH(B708, Paste_Here!A$2:A$850, 0))))), "Some Risk", IF(ISNUMBER(SEARCH("ot", LOWER(INDEX(Paste_Here!AN$2:AN$850, MATCH(B708, Paste_Here!A$2:A$850, 0))))), "OT", "")))), ""), "")</f>
        <v/>
      </c>
      <c r="DI708" s="66"/>
      <c r="DJ708" s="66"/>
      <c r="DK708" s="75" t="str">
        <f t="shared" si="135"/>
        <v/>
      </c>
      <c r="DL708" s="66"/>
      <c r="DM708" s="75" t="str">
        <f>IFERROR(IF(B708&lt;&gt;"", IF(AND(INDEX(Paste_Here!Q$2:Q$850, MATCH(B708, Paste_Here!A$2:A$850, 0))&lt;&gt;"", ISNUMBER(VALUE(INDEX(Paste_Here!Q$2:Q$850, MATCH(B708, Paste_Here!A$2:A$850, 0))))), INDEX(Paste_Here!Q$2:Q$850, MATCH(B708, Paste_Here!A$2:A$850, 0)), ""), ""), "")</f>
        <v/>
      </c>
      <c r="DN708" s="66"/>
      <c r="DO708" s="75" t="str">
        <f>IFERROR(IF(B708&lt;&gt;"", IF(ISNUMBER(SEARCH("highrisk", LOWER(INDEX(Paste_Here!R$2:R$850, MATCH(B708, Paste_Here!A$2:A$850, 0))))), "High Risk", IF(ISNUMBER(SEARCH("lowrisk", LOWER(INDEX(Paste_Here!R$2:R$850, MATCH(B708, Paste_Here!A$2:A$850, 0))))), "Low Risk", IF(ISNUMBER(SEARCH("somerisk", LOWER(INDEX(Paste_Here!R$2:R$850, MATCH(B708, Paste_Here!A$2:A$850, 0))))), "Some Risk", IF(ISNUMBER(SEARCH("ot", LOWER(INDEX(Paste_Here!R$2:R$850, MATCH(B708, Paste_Here!A$2:A$850, 0))))), "OT", "")))), ""), "")</f>
        <v/>
      </c>
      <c r="DP708" s="66"/>
      <c r="DQ708" s="93" t="str">
        <f>IFERROR(IF(B708&lt;&gt;"", IF(AND(INDEX(Paste_Here!S$2:S$850, MATCH(B708, Paste_Here!A$2:A$850, 0))&lt;&gt;"", ISNUMBER(VALUE(INDEX(Paste_Here!S$2:S$850, MATCH(B708, Paste_Here!A$2:A$850, 0))))), INDEX(Paste_Here!S$2:S$850, MATCH(B708, Paste_Here!A$2:A$850, 0)), ""), ""), "")</f>
        <v/>
      </c>
      <c r="DR708" s="66"/>
      <c r="DS708" s="75"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IF(ISNUMBER(SEARCH("ot", LOWER(INDEX(Paste_Here!T$2:T$850, MATCH(B708, Paste_Here!A$2:A$850, 0))))), "OT", "")))), ""), "")</f>
        <v/>
      </c>
      <c r="DT708" s="66"/>
      <c r="DU708" s="75" t="str">
        <f>IFERROR(IF(B708&lt;&gt;"", IF(AND(INDEX(Paste_Here!U$2:U$850, MATCH(B708, Paste_Here!A$2:A$850, 0))&lt;&gt;"", ISNUMBER(VALUE(INDEX(Paste_Here!U$2:U$850, MATCH(B708, Paste_Here!A$2:A$850, 0))))), INDEX(Paste_Here!U$2:U$850, MATCH(B708, Paste_Here!A$2:A$850, 0)), ""), ""), "")</f>
        <v/>
      </c>
      <c r="DV708" s="66"/>
      <c r="DW708" s="93" t="str">
        <f>IFERROR(IF(B708&lt;&gt;"", IF(ISNUMBER(SEARCH("highrisk", LOWER(INDEX(Paste_Here!V$2:V$850, MATCH(B708, Paste_Here!A$2:A$850, 0))))), "High Risk", IF(ISNUMBER(SEARCH("lowrisk", LOWER(INDEX(Paste_Here!V$2:V$850, MATCH(B708, Paste_Here!A$2:A$850, 0))))), "Low Risk", IF(ISNUMBER(SEARCH("somerisk", LOWER(INDEX(Paste_Here!V$2:V$850, MATCH(B708, Paste_Here!A$2:A$850, 0))))), "Some Risk", IF(ISNUMBER(SEARCH("ot", LOWER(INDEX(Paste_Here!V$2:V$850, MATCH(B708, Paste_Here!A$2:A$850, 0))))), "OT", "")))), ""), "")</f>
        <v/>
      </c>
      <c r="DX708" s="66"/>
      <c r="DY708" s="75" t="str">
        <f>IFERROR(IF(B708&lt;&gt;"", IF(AND(INDEX(Paste_Here!W$2:W$850, MATCH(B708, Paste_Here!A$2:A$850, 0))&lt;&gt;"", ISNUMBER(VALUE(INDEX(Paste_Here!W$2:W$850, MATCH(B708, Paste_Here!A$2:A$850, 0))))), INDEX(Paste_Here!W$2:W$850, MATCH(B708, Paste_Here!A$2:A$850, 0)), ""), ""), "")</f>
        <v/>
      </c>
      <c r="DZ708" s="66"/>
      <c r="EA708" s="75" t="str">
        <f>IFERROR(IF(B708&lt;&gt;"", IF(ISNUMBER(SEARCH("highrisk", LOWER(INDEX(Paste_Here!X$2:X$850, MATCH(B708, Paste_Here!A$2:A$850, 0))))), "High Risk", IF(ISNUMBER(SEARCH("lowrisk", LOWER(INDEX(Paste_Here!X$2:X$850, MATCH(B708, Paste_Here!A$2:A$850, 0))))), "Low Risk", IF(ISNUMBER(SEARCH("somerisk", LOWER(INDEX(Paste_Here!X$2:X$850, MATCH(B708, Paste_Here!A$2:A$850, 0))))), "Some Risk", IF(ISNUMBER(SEARCH("ot", LOWER(INDEX(Paste_Here!X$2:X$850, MATCH(B708, Paste_Here!A$2:A$850, 0))))), "OT", "")))), ""), "")</f>
        <v/>
      </c>
      <c r="EB708" s="66"/>
      <c r="EC708" s="66"/>
      <c r="ED708" s="75" t="str">
        <f t="shared" si="140"/>
        <v/>
      </c>
      <c r="EE708" s="66"/>
      <c r="EF708" s="75" t="str">
        <f>IFERROR(IF(B708&lt;&gt;"", IF(AND(INDEX(Paste_Here!AO$2:AO$850, MATCH(B708, Paste_Here!A$2:A$850, 0))&lt;&gt;"", ISNUMBER(VALUE(INDEX(Paste_Here!AO$2:AO$850, MATCH(B708, Paste_Here!A$2:A$850, 0))))), INDEX(Paste_Here!AO$2:AO$850, MATCH(B708, Paste_Here!A$2:A$850, 0)), ""), ""), "")</f>
        <v/>
      </c>
      <c r="EG708" s="66"/>
      <c r="EH708" s="75" t="str">
        <f>IFERROR(IF(B708&lt;&gt;"", IF(ISNUMBER(SEARCH("highrisk", LOWER(INDEX(Paste_Here!AP$2:AP$850, MATCH(B708, Paste_Here!A$2:A$850, 0))))), "High Risk", IF(ISNUMBER(SEARCH("lowrisk", LOWER(INDEX(Paste_Here!AP$2:AP$850, MATCH(B708, Paste_Here!A$2:A$850, 0))))), "Low Risk", IF(ISNUMBER(SEARCH("somerisk", LOWER(INDEX(Paste_Here!AP$2:AP$850, MATCH(B708, Paste_Here!A$2:A$850, 0))))), "Some Risk", IF(ISNUMBER(SEARCH("ot", LOWER(INDEX(Paste_Here!AP$2:AP$850, MATCH(B708, Paste_Here!A$2:A$850, 0))))), "OT", "")))), ""), "")</f>
        <v/>
      </c>
      <c r="EI708" s="66"/>
      <c r="EJ708" s="93"/>
      <c r="EK708" s="66"/>
      <c r="EL708" s="75" t="str">
        <f>IFERROR(IF(B708&lt;&gt;"", IF(AND(INDEX(Paste_Here!AQ$2:AQ$850, MATCH(B708, Paste_Here!A$2:A$850, 0))&lt;&gt;"", ISNUMBER(VALUE(INDEX(Paste_Here!AQ$2:AQ$850, MATCH(B708, Paste_Here!A$2:A$850, 0))))), INDEX(Paste_Here!AQ$2:AQ$850, MATCH(B708, Paste_Here!A$2:A$850, 0)), ""), ""), "")</f>
        <v/>
      </c>
      <c r="EM708" s="66"/>
      <c r="EN708" s="75" t="str">
        <f>IFERROR(IF(B708&lt;&gt;"", IF(ISNUMBER(SEARCH("highrisk", LOWER(INDEX(Paste_Here!AR$2:AR$850, MATCH(B708, Paste_Here!A$2:A$850, 0))))), "High Risk", IF(ISNUMBER(SEARCH("lowrisk", LOWER(INDEX(Paste_Here!AR$2:AR$850, MATCH(B708, Paste_Here!A$2:A$850, 0))))), "Low Risk", IF(ISNUMBER(SEARCH("somerisk", LOWER(INDEX(Paste_Here!AR$2:AR$850, MATCH(B708, Paste_Here!A$2:A$850, 0))))), "Some Risk", IF(ISNUMBER(SEARCH("ot", LOWER(INDEX(Paste_Here!AR$2:AR$850, MATCH(B708, Paste_Here!A$2:A$850, 0))))), "OT", "")))), ""), "")</f>
        <v/>
      </c>
      <c r="EO708" s="66"/>
      <c r="EP708" s="93"/>
      <c r="EQ708" s="66"/>
      <c r="ER708" s="75"/>
      <c r="ES708" s="66"/>
      <c r="ET708" s="75"/>
      <c r="EU708" s="66"/>
      <c r="EV708" s="66"/>
      <c r="EW708" s="75" t="str">
        <f t="shared" si="141"/>
        <v/>
      </c>
      <c r="EX708" s="66"/>
      <c r="EY708" s="75" t="str">
        <f>IFERROR(IF(B708&lt;&gt;"", IF(AND(INDEX(Paste_Here!Y$2:Y$850, MATCH(B708, Paste_Here!A$2:A$850, 0))&lt;&gt;"", ISNUMBER(VALUE(INDEX(Paste_Here!Y$2:Y$850, MATCH(B708, Paste_Here!A$2:A$850, 0))))), INDEX(Paste_Here!Y$2:Y$850, MATCH(B708, Paste_Here!A$2:A$850, 0)), ""), ""), "")</f>
        <v/>
      </c>
      <c r="EZ708" s="66"/>
      <c r="FA708" s="75" t="str">
        <f>IFERROR(IF(B708&lt;&gt;"", IF(ISNUMBER(SEARCH("highrisk", LOWER(INDEX(Paste_Here!Z$2:Z$850, MATCH(B708, Paste_Here!A$2:A$850, 0))))), "High Risk", IF(ISNUMBER(SEARCH("lowrisk", LOWER(INDEX(Paste_Here!Z$2:Z$850, MATCH(B708, Paste_Here!A$2:A$850, 0))))), "Low Risk", IF(ISNUMBER(SEARCH("somerisk", LOWER(INDEX(Paste_Here!Z$2:Z$850, MATCH(B708, Paste_Here!A$2:A$850, 0))))), "Some Risk", IF(ISNUMBER(SEARCH("ot", LOWER(INDEX(Paste_Here!Z$2:Z$850, MATCH(B708, Paste_Here!A$2:A$850, 0))))), "OT", "")))), ""), "")</f>
        <v/>
      </c>
      <c r="FB708" s="66"/>
      <c r="FC708" s="93"/>
      <c r="FD708" s="66"/>
      <c r="FE708" s="75" t="str">
        <f>IFERROR(IF(B708&lt;&gt;"", IF(AND(INDEX(Paste_Here!AA$2:AA$850, MATCH(B708, Paste_Here!A$2:A$850, 0))&lt;&gt;"", ISNUMBER(VALUE(INDEX(Paste_Here!AA$2:AA$850, MATCH(B708, Paste_Here!A$2:A$850, 0))))), INDEX(Paste_Here!AA$2:AA$850, MATCH(B708, Paste_Here!A$2:A$850, 0)), ""), ""), "")</f>
        <v/>
      </c>
      <c r="FF708" s="66"/>
      <c r="FG708" s="75" t="str">
        <f>IFERROR(IF(B708&lt;&gt;"", IF(ISNUMBER(SEARCH("highrisk", LOWER(INDEX(Paste_Here!AB$2:AB$850, MATCH(B708, Paste_Here!A$2:A$850, 0))))), "High Risk", IF(ISNUMBER(SEARCH("lowrisk", LOWER(INDEX(Paste_Here!AB$2:AB$850, MATCH(B708, Paste_Here!A$2:A$850, 0))))), "Low Risk", IF(ISNUMBER(SEARCH("somerisk", LOWER(INDEX(Paste_Here!AB$2:AB$850, MATCH(B708, Paste_Here!A$2:A$850, 0))))), "Some Risk", IF(ISNUMBER(SEARCH("ot", LOWER(INDEX(Paste_Here!AB$2:AB$850, MATCH(B708, Paste_Here!A$2:A$850, 0))))), "OT", "")))), ""), "")</f>
        <v/>
      </c>
      <c r="FH708" s="66"/>
      <c r="FI708" s="93"/>
      <c r="FJ708" s="66"/>
      <c r="FK708" s="75"/>
      <c r="FL708" s="66"/>
      <c r="FM708" s="75"/>
      <c r="FN708" s="66"/>
      <c r="FO708" s="66"/>
      <c r="FP708" s="75" t="str">
        <f t="shared" si="136"/>
        <v/>
      </c>
      <c r="FQ708" s="66"/>
      <c r="FR708" s="75" t="str">
        <f>IFERROR(IF(B708&lt;&gt;"", IF(ISNUMBER(SEARCH("s", LOWER(INDEX(Paste_Here!L$2:L$850, MATCH(B708, Paste_Here!A$2:A$850, 0))))), "Yes", IF(INDEX(Paste_Here!L$2:L$850, MATCH(B708, Paste_Here!A$2:A$850, 0))&lt;&gt;"", "No", "")), ""), "")</f>
        <v/>
      </c>
      <c r="FS708" s="66"/>
      <c r="FT708" s="75" t="str">
        <f>IFERROR(IF(B708&lt;&gt;"", IF(ISNUMBER(SEARCH("yes", LOWER(INDEX(Paste_Here!F$2:F$850, MATCH(B708, Paste_Here!A$2:A$850, 0))))), "Yes", IF(ISNUMBER(SEARCH("no", LOWER(INDEX(Paste_Here!F$2:F$850, MATCH(B708, Paste_Here!A$2:A$850, 0))))), "No", "")), ""), "")</f>
        <v/>
      </c>
      <c r="FU708" s="66"/>
      <c r="FV708" s="75" t="str">
        <f>IFERROR(IF(B708&lt;&gt;"", IF(ISNUMBER(SEARCH("english language learner", LOWER(INDEX(Paste_Here!C$2:C$850, MATCH(B708, Paste_Here!A$2:A$850, 0))))), "Yes", ""), ""), "")</f>
        <v/>
      </c>
      <c r="FW708" s="66"/>
      <c r="FX708" s="75" t="str">
        <f>IFERROR(IF(B708&lt;&gt;"", IF(OR(ISNUMBER(SEARCH("b", LOWER(INDEX(Paste_Here!J$2:J$850, MATCH(B708, Paste_Here!A$2:A$850, 0))))), ISNUMBER(SEARCH("h", LOWER(INDEX(Paste_Here!J$2:J$850, MATCH(B708, Paste_Here!A$2:A$850, 0))))), ISNUMBER(SEARCH("i", LOWER(INDEX(Paste_Here!J$2:J$850, MATCH(B708, Paste_Here!A$2:A$850, 0)))))), "Yes", IF(INDEX(Paste_Here!J$2:J$850, MATCH(B708, Paste_Here!A$2:A$850, 0))&lt;&gt;"", "No", "")), ""), "")</f>
        <v/>
      </c>
      <c r="FY708" s="66"/>
      <c r="FZ708" s="75" t="str">
        <f>IFERROR(IF(B708&lt;&gt;"", IF(ISNUMBER(SEARCH("yes", LOWER(INDEX(Paste_Here!K$2:K$850, MATCH(B708, Paste_Here!A$2:A$850, 0))))), "Yes", IF(ISNUMBER(SEARCH("no", LOWER(INDEX(Paste_Here!K$2:K$850, MATCH(B708, Paste_Here!A$2:A$850, 0))))), "No", "")), ""), "")</f>
        <v/>
      </c>
      <c r="GA708" s="66"/>
      <c r="GB708" s="75" t="str">
        <f>IFERROR(IF(B708&lt;&gt;"", IF(ISNUMBER(SEARCH("transitional 2", LOWER(INDEX(Paste_Here!C$2:C$850, MATCH(B708, Paste_Here!A$2:A$850, 0))))), "T2",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GC708" s="66"/>
      <c r="GD708" s="75"/>
      <c r="GE708" s="66"/>
      <c r="GF708" s="75"/>
      <c r="GG708" s="66"/>
      <c r="GH708" s="75"/>
      <c r="GI708" s="66"/>
      <c r="GK708" s="1" t="str" cm="1">
        <f t="array" ref="GK708">IFERROR(INDEX(Paste_Here!$B$2:$B$850, MATCH(0, COUNTIF(GK$4:GK707, Paste_Here!$B$2:$B$850) + IF(Paste_Here!$B$2:$B$850="", 1, 0), 0)), "")</f>
        <v/>
      </c>
      <c r="GL708" s="1" t="str">
        <f>IF(GK708&lt;&gt;"", INDEX(Paste_Here!$A$2:$A$850, MATCH(GK708, Paste_Here!$B$2:$B$850, 0)), "")</f>
        <v/>
      </c>
      <c r="GM708" s="1" t="str">
        <f t="shared" si="142"/>
        <v/>
      </c>
      <c r="GN708" s="1" t="str" cm="1">
        <f t="array" ref="GN708">IFERROR(INDEX($GM$5:$GM$850, MATCH(SMALL(IF($GM$5:$GM$850&lt;&gt;"", COUNTIF($GM$5:$GM$850, "&lt;"&amp;$GM$5:$GM$850)+1), ROW()-ROW($GN$5)+1), COUNTIF($GM$5:$GM$850, "&lt;"&amp;$GM$5:$GM$850)+1, 0)), "")</f>
        <v/>
      </c>
    </row>
    <row r="709" spans="1:196">
      <c r="A709" s="66"/>
      <c r="B709" s="75" t="str">
        <f t="shared" ref="B709:B772" si="143">GN709</f>
        <v/>
      </c>
      <c r="C709" s="66"/>
      <c r="D709" s="75" t="str">
        <f>IFERROR(IF(AND(INDEX(Paste_Here!N$2:N$850, MATCH(B709, Paste_Here!A$2:A$850, 0)) = ""), "", IF(UPPER(INDEX(Paste_Here!N$2:N$850, MATCH(B709, Paste_Here!A$2:A$850, 0))) = "YES", "Yes", IF(UPPER(INDEX(Paste_Here!N$2:N$850, MATCH(B709, Paste_Here!A$2:A$850, 0))) = "NO", "No", ""))), "")</f>
        <v/>
      </c>
      <c r="E709" s="66"/>
      <c r="F709" s="75" t="str">
        <f t="shared" si="137"/>
        <v/>
      </c>
      <c r="G709" s="66"/>
      <c r="H709" s="75" t="str">
        <f t="shared" si="138"/>
        <v/>
      </c>
      <c r="I709" s="66"/>
      <c r="J709" s="75" t="str">
        <f t="shared" si="139"/>
        <v/>
      </c>
      <c r="K709" s="66"/>
      <c r="L709" s="75"/>
      <c r="M709" s="66"/>
      <c r="N709" s="75" t="str">
        <f>IFERROR(IF(B709&lt;&gt;"", IF(AND(INDEX(Paste_Here!AW$2:AW$850, MATCH(B709, Paste_Here!A$2:A$850, 0))&lt;&gt;"", ISNUMBER(VALUE(INDEX(Paste_Here!AW$2:AW$850, MATCH(B709, Paste_Here!A$2:A$850, 0))))), INDEX(Paste_Here!AW$2:AW$850, MATCH(B709, Paste_Here!A$2:A$850, 0)), ""), ""), "")</f>
        <v/>
      </c>
      <c r="O709" s="66"/>
      <c r="P709" s="75" t="str">
        <f>IFERROR(IF(B709&lt;&gt;"", IF(AND(INDEX(Paste_Here!AX$2:AX$850, MATCH(B709, Paste_Here!A$2:A$850, 0))&lt;&gt;"", ISNUMBER(VALUE(INDEX(Paste_Here!AX$2:AX$850, MATCH(B709, Paste_Here!A$2:A$850, 0))))), INDEX(Paste_Here!AX$2:AX$850, MATCH(B709, Paste_Here!A$2:A$850, 0)), ""), ""), "")</f>
        <v/>
      </c>
      <c r="Q709" s="66"/>
      <c r="R709" s="75" t="str">
        <f>IFERROR(IF(B709&lt;&gt;"", IF(AND(INDEX(Paste_Here!AU$2:AU$850, MATCH(B709, Paste_Here!A$2:A$850, 0))&lt;&gt;"", ISNUMBER(VALUE(INDEX(Paste_Here!AU$2:AU$850, MATCH(B709, Paste_Here!A$2:A$850, 0))))), INDEX(Paste_Here!AU$2:AU$850, MATCH(B709, Paste_Here!A$2:A$850, 0)), ""), ""), "")</f>
        <v/>
      </c>
      <c r="S709" s="66"/>
      <c r="T709" s="75" t="str">
        <f>IFERROR(IF(B709&lt;&gt;"", IF(AND(INDEX(Paste_Here!AV$2:AV$850, MATCH(B709, Paste_Here!A$2:A$850, 0))&lt;&gt;"", ISNUMBER(VALUE(INDEX(Paste_Here!AV$2:AV$850, MATCH(B709, Paste_Here!A$2:A$850, 0))))), INDEX(Paste_Here!AV$2:AV$850, MATCH(B709, Paste_Here!A$2:A$850, 0)), ""), ""), "")</f>
        <v/>
      </c>
      <c r="U709" s="66"/>
      <c r="W709" s="66"/>
      <c r="Y709" s="66"/>
      <c r="Z709" s="66"/>
      <c r="AA709" s="75" t="str">
        <f t="shared" ref="AA709:AA772" si="144">B709</f>
        <v/>
      </c>
      <c r="AB709" s="66"/>
      <c r="AC709" s="75"/>
      <c r="AD709" s="66"/>
      <c r="AE709" s="98"/>
      <c r="AF709" s="66"/>
      <c r="AG709" s="75"/>
      <c r="AH709" s="66"/>
      <c r="AI709" s="75" t="str">
        <f>IFERROR(IF(B709&lt;&gt;"", IF(AND(INDEX(Paste_Here!AC$2:AC$850, MATCH(B709, Paste_Here!A$2:A$850, 0))&lt;&gt;"", ISNUMBER(VALUE(INDEX(Paste_Here!AC$2:AC$850, MATCH(B709, Paste_Here!A$2:A$850, 0))))), INDEX(Paste_Here!AC$2:AC$850, MATCH(B709, Paste_Here!A$2:A$850, 0)), ""), ""), "")</f>
        <v/>
      </c>
      <c r="AJ709" s="66"/>
      <c r="AK709" s="75" t="str">
        <f>IFERROR(IF(B709&lt;&gt;"", IF(ISNUMBER(SEARCH("highrisk", LOWER(INDEX(Paste_Here!AD$2:AD$850, MATCH(B709, Paste_Here!A$2:A$850, 0))))), "High Risk", IF(ISNUMBER(SEARCH("lowrisk", LOWER(INDEX(Paste_Here!AD$2:AD$850, MATCH(B709, Paste_Here!A$2:A$850, 0))))), "Low Risk", IF(ISNUMBER(SEARCH("somerisk", LOWER(INDEX(Paste_Here!AD$2:AD$850, MATCH(B709, Paste_Here!A$2:A$850, 0))))), "Some Risk", IF(ISNUMBER(SEARCH("ot", LOWER(INDEX(Paste_Here!AD$2:AD$850, MATCH(B709, Paste_Here!A$2:A$850, 0))))), "OT", "")))), ""), "")</f>
        <v/>
      </c>
      <c r="AL709" s="66"/>
      <c r="AM709" s="75"/>
      <c r="AN709" s="66"/>
      <c r="AO709" s="75" t="str">
        <f>IFERROR(IF(B709&lt;&gt;"", IF(AND(INDEX(Paste_Here!M$2:M$850, MATCH(B709, Paste_Here!A$2:A$850, 0))&lt;&gt;"", ISNUMBER(VALUE(INDEX(Paste_Here!M$2:M$850, MATCH(B709, Paste_Here!A$2:A$850, 0))))), INDEX(Paste_Here!M$2:M$850, MATCH(B709, Paste_Here!A$2:A$850, 0)), ""), ""), "")</f>
        <v/>
      </c>
      <c r="AP709" s="66"/>
      <c r="AQ709" s="75" t="str">
        <f>IFERROR(IF(B709&lt;&gt;"", IF(ISNUMBER(SEARCH("highrisk", LOWER(INDEX(Paste_Here!N$2:N$850, MATCH(B709, Paste_Here!A$2:A$850, 0))))), "High Risk", IF(ISNUMBER(SEARCH("lowrisk", LOWER(INDEX(Paste_Here!N$2:N$850, MATCH(B709, Paste_Here!A$2:A$850, 0))))), "Low Risk", IF(ISNUMBER(SEARCH("somerisk", LOWER(INDEX(Paste_Here!N$2:N$850, MATCH(B709, Paste_Here!A$2:A$850, 0))))), "Some Risk", IF(ISNUMBER(SEARCH("ot", LOWER(INDEX(Paste_Here!N$2:N$850, MATCH(B709, Paste_Here!A$2:A$850, 0))))), "OT", "")))), ""), "")</f>
        <v/>
      </c>
      <c r="AT709" s="66"/>
      <c r="AU709" s="103"/>
      <c r="AV709" s="66"/>
      <c r="AW709" s="66"/>
      <c r="AX709" s="75" t="str">
        <f t="shared" ref="AX709:AX772" si="145">AA709</f>
        <v/>
      </c>
      <c r="AY709" s="66"/>
      <c r="AZ709" s="75"/>
      <c r="BA709" s="66"/>
      <c r="BB709" s="75"/>
      <c r="BC709" s="66"/>
      <c r="BD709" s="75"/>
      <c r="BE709" s="66"/>
      <c r="BF709" s="75" t="str">
        <f>IFERROR(IF(B709&lt;&gt;"", IF(AND(INDEX(Paste_Here!AE$2:AE$850, MATCH(B709, Paste_Here!A$2:A$850, 0))&lt;&gt;"", ISNUMBER(VALUE(INDEX(Paste_Here!AE$2:AE$850, MATCH(B709, Paste_Here!A$2:A$850, 0))))), INDEX(Paste_Here!AE$2:AE$850, MATCH(B709, Paste_Here!A$2:A$850, 0)), ""), ""), "")</f>
        <v/>
      </c>
      <c r="BG709" s="66"/>
      <c r="BH709" s="75" t="str">
        <f>IFERROR(IF(B709&lt;&gt;"", IF(ISNUMBER(SEARCH("highrisk", LOWER(INDEX(Paste_Here!AF$2:AF$850, MATCH(B709, Paste_Here!A$2:A$850, 0))))), "High Risk", IF(ISNUMBER(SEARCH("lowrisk", LOWER(INDEX(Paste_Here!AF$2:AF$850, MATCH(B709, Paste_Here!A$2:A$850, 0))))), "Low Risk", IF(ISNUMBER(SEARCH("somerisk", LOWER(INDEX(Paste_Here!AF$2:AF$850, MATCH(B709, Paste_Here!A$2:A$850, 0))))), "Some Risk", IF(ISNUMBER(SEARCH("ot", LOWER(INDEX(Paste_Here!AF$2:AF$850, MATCH(B709, Paste_Here!A$2:A$850, 0))))), "OT", "")))), ""), "")</f>
        <v/>
      </c>
      <c r="BI709" s="66"/>
      <c r="BJ709" s="75"/>
      <c r="BK709" s="66"/>
      <c r="BL709" s="75" t="str">
        <f>IFERROR(IF(B709&lt;&gt;"", IF(AND(INDEX(Paste_Here!O$2:O$850, MATCH(B709, Paste_Here!A$2:A$850, 0))&lt;&gt;"", ISNUMBER(VALUE(INDEX(Paste_Here!O$2:O$850, MATCH(B709, Paste_Here!A$2:A$850, 0))))), INDEX(Paste_Here!O$2:O$850, MATCH(B709, Paste_Here!A$2:A$850, 0)), ""), ""), "")</f>
        <v/>
      </c>
      <c r="BM709" s="66"/>
      <c r="BN709" s="75" t="str">
        <f>IFERROR(IF(B709&lt;&gt;"", IF(ISNUMBER(SEARCH("highrisk", LOWER(INDEX(Paste_Here!P$2:P$850, MATCH(B709, Paste_Here!A$2:A$850, 0))))), "High Risk", IF(ISNUMBER(SEARCH("lowrisk", LOWER(INDEX(Paste_Here!P$2:P$850, MATCH(B709, Paste_Here!A$2:A$850, 0))))), "Low Risk", IF(ISNUMBER(SEARCH("somerisk", LOWER(INDEX(Paste_Here!P$2:P$850, MATCH(B709, Paste_Here!A$2:A$850, 0))))), "Some Risk", IF(ISNUMBER(SEARCH("ot", LOWER(INDEX(Paste_Here!P$2:P$850, MATCH(B709, Paste_Here!A$2:A$850, 0))))), "OT", "")))), ""), "")</f>
        <v/>
      </c>
      <c r="BQ709" s="66"/>
      <c r="BR709" s="75"/>
      <c r="BS709" s="66"/>
      <c r="BT709" s="66"/>
      <c r="BU709" s="75" t="str">
        <f t="shared" ref="BU709:BU772" si="146">B709</f>
        <v/>
      </c>
      <c r="BV709" s="66"/>
      <c r="BW709" s="75"/>
      <c r="BX709" s="66"/>
      <c r="BY709" s="75"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BZ709" s="66"/>
      <c r="CA709" s="75"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CB709" s="66"/>
      <c r="CC709" s="75"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CD709" s="66"/>
      <c r="CE709" s="75"/>
      <c r="CF709" s="66"/>
      <c r="CK709" s="75"/>
      <c r="CL709" s="66"/>
      <c r="CM709" s="75"/>
      <c r="CN709" s="66"/>
      <c r="CO709" s="75"/>
      <c r="CP709" s="66"/>
      <c r="CQ709" s="66"/>
      <c r="CR709" s="75" t="str">
        <f t="shared" ref="CR709:CR772" si="147">B709</f>
        <v/>
      </c>
      <c r="CS709" s="66"/>
      <c r="CT709" s="75"/>
      <c r="CU709" s="66"/>
      <c r="CV709" s="75"/>
      <c r="CW709" s="66"/>
      <c r="CX709" s="75"/>
      <c r="CY709" s="66"/>
      <c r="CZ709" s="75"/>
      <c r="DA709" s="66"/>
      <c r="DB709" s="75" t="str">
        <f>IFERROR(IF(B709&lt;&gt;"", IF(AND(INDEX(Paste_Here!AK$2:AK$850, MATCH(B709, Paste_Here!A$2:A$850, 0))&lt;&gt;"", ISNUMBER(VALUE(INDEX(Paste_Here!AK$2:AK$850, MATCH(B709, Paste_Here!A$2:A$850, 0))))), INDEX(Paste_Here!AK$2:AK$850, MATCH(B709, Paste_Here!A$2:A$850, 0)), ""), ""), "")</f>
        <v/>
      </c>
      <c r="DC709" s="66"/>
      <c r="DD709" s="75" t="str">
        <f>IFERROR(IF(B709&lt;&gt;"", IF(ISNUMBER(SEARCH("highrisk", LOWER(INDEX(Paste_Here!AL$2:AL$850, MATCH(B709, Paste_Here!A$2:A$850, 0))))), "High Risk", IF(ISNUMBER(SEARCH("lowrisk", LOWER(INDEX(Paste_Here!AL$2:AL$850, MATCH(B709, Paste_Here!A$2:A$850, 0))))), "Low Risk", IF(ISNUMBER(SEARCH("somerisk", LOWER(INDEX(Paste_Here!AL$2:AL$850, MATCH(B709, Paste_Here!A$2:A$850, 0))))), "Some Risk", IF(ISNUMBER(SEARCH("ot", LOWER(INDEX(Paste_Here!AL$2:AL$850, MATCH(B709, Paste_Here!A$2:A$850, 0))))), "OT", "")))), ""), "")</f>
        <v/>
      </c>
      <c r="DE709" s="66"/>
      <c r="DF709" s="75" t="str">
        <f>IFERROR(IF(B709&lt;&gt;"", IF(AND(INDEX(Paste_Here!AM$2:AM$850, MATCH(B709, Paste_Here!A$2:A$850, 0))&lt;&gt;"", ISNUMBER(VALUE(INDEX(Paste_Here!AM$2:AM$850, MATCH(B709, Paste_Here!A$2:A$850, 0))))), INDEX(Paste_Here!AM$2:AM$850, MATCH(B709, Paste_Here!A$2:A$850, 0)), ""), ""), "")</f>
        <v/>
      </c>
      <c r="DG709" s="66"/>
      <c r="DH709" s="75" t="str">
        <f>IFERROR(IF(B709&lt;&gt;"", IF(ISNUMBER(SEARCH("highrisk", LOWER(INDEX(Paste_Here!AN$2:AN$850, MATCH(B709, Paste_Here!A$2:A$850, 0))))), "High Risk", IF(ISNUMBER(SEARCH("lowrisk", LOWER(INDEX(Paste_Here!AN$2:AN$850, MATCH(B709, Paste_Here!A$2:A$850, 0))))), "Low Risk", IF(ISNUMBER(SEARCH("somerisk", LOWER(INDEX(Paste_Here!AN$2:AN$850, MATCH(B709, Paste_Here!A$2:A$850, 0))))), "Some Risk", IF(ISNUMBER(SEARCH("ot", LOWER(INDEX(Paste_Here!AN$2:AN$850, MATCH(B709, Paste_Here!A$2:A$850, 0))))), "OT", "")))), ""), "")</f>
        <v/>
      </c>
      <c r="DI709" s="66"/>
      <c r="DJ709" s="66"/>
      <c r="DK709" s="75" t="str">
        <f t="shared" ref="DK709:DK772" si="148">B709</f>
        <v/>
      </c>
      <c r="DL709" s="66"/>
      <c r="DM709" s="75" t="str">
        <f>IFERROR(IF(B709&lt;&gt;"", IF(AND(INDEX(Paste_Here!Q$2:Q$850, MATCH(B709, Paste_Here!A$2:A$850, 0))&lt;&gt;"", ISNUMBER(VALUE(INDEX(Paste_Here!Q$2:Q$850, MATCH(B709, Paste_Here!A$2:A$850, 0))))), INDEX(Paste_Here!Q$2:Q$850, MATCH(B709, Paste_Here!A$2:A$850, 0)), ""), ""), "")</f>
        <v/>
      </c>
      <c r="DN709" s="66"/>
      <c r="DO709" s="75" t="str">
        <f>IFERROR(IF(B709&lt;&gt;"", IF(ISNUMBER(SEARCH("highrisk", LOWER(INDEX(Paste_Here!R$2:R$850, MATCH(B709, Paste_Here!A$2:A$850, 0))))), "High Risk", IF(ISNUMBER(SEARCH("lowrisk", LOWER(INDEX(Paste_Here!R$2:R$850, MATCH(B709, Paste_Here!A$2:A$850, 0))))), "Low Risk", IF(ISNUMBER(SEARCH("somerisk", LOWER(INDEX(Paste_Here!R$2:R$850, MATCH(B709, Paste_Here!A$2:A$850, 0))))), "Some Risk", IF(ISNUMBER(SEARCH("ot", LOWER(INDEX(Paste_Here!R$2:R$850, MATCH(B709, Paste_Here!A$2:A$850, 0))))), "OT", "")))), ""), "")</f>
        <v/>
      </c>
      <c r="DP709" s="66"/>
      <c r="DQ709" s="93" t="str">
        <f>IFERROR(IF(B709&lt;&gt;"", IF(AND(INDEX(Paste_Here!S$2:S$850, MATCH(B709, Paste_Here!A$2:A$850, 0))&lt;&gt;"", ISNUMBER(VALUE(INDEX(Paste_Here!S$2:S$850, MATCH(B709, Paste_Here!A$2:A$850, 0))))), INDEX(Paste_Here!S$2:S$850, MATCH(B709, Paste_Here!A$2:A$850, 0)), ""), ""), "")</f>
        <v/>
      </c>
      <c r="DR709" s="66"/>
      <c r="DS709" s="75"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IF(ISNUMBER(SEARCH("ot", LOWER(INDEX(Paste_Here!T$2:T$850, MATCH(B709, Paste_Here!A$2:A$850, 0))))), "OT", "")))), ""), "")</f>
        <v/>
      </c>
      <c r="DT709" s="66"/>
      <c r="DU709" s="75" t="str">
        <f>IFERROR(IF(B709&lt;&gt;"", IF(AND(INDEX(Paste_Here!U$2:U$850, MATCH(B709, Paste_Here!A$2:A$850, 0))&lt;&gt;"", ISNUMBER(VALUE(INDEX(Paste_Here!U$2:U$850, MATCH(B709, Paste_Here!A$2:A$850, 0))))), INDEX(Paste_Here!U$2:U$850, MATCH(B709, Paste_Here!A$2:A$850, 0)), ""), ""), "")</f>
        <v/>
      </c>
      <c r="DV709" s="66"/>
      <c r="DW709" s="93" t="str">
        <f>IFERROR(IF(B709&lt;&gt;"", IF(ISNUMBER(SEARCH("highrisk", LOWER(INDEX(Paste_Here!V$2:V$850, MATCH(B709, Paste_Here!A$2:A$850, 0))))), "High Risk", IF(ISNUMBER(SEARCH("lowrisk", LOWER(INDEX(Paste_Here!V$2:V$850, MATCH(B709, Paste_Here!A$2:A$850, 0))))), "Low Risk", IF(ISNUMBER(SEARCH("somerisk", LOWER(INDEX(Paste_Here!V$2:V$850, MATCH(B709, Paste_Here!A$2:A$850, 0))))), "Some Risk", IF(ISNUMBER(SEARCH("ot", LOWER(INDEX(Paste_Here!V$2:V$850, MATCH(B709, Paste_Here!A$2:A$850, 0))))), "OT", "")))), ""), "")</f>
        <v/>
      </c>
      <c r="DX709" s="66"/>
      <c r="DY709" s="75" t="str">
        <f>IFERROR(IF(B709&lt;&gt;"", IF(AND(INDEX(Paste_Here!W$2:W$850, MATCH(B709, Paste_Here!A$2:A$850, 0))&lt;&gt;"", ISNUMBER(VALUE(INDEX(Paste_Here!W$2:W$850, MATCH(B709, Paste_Here!A$2:A$850, 0))))), INDEX(Paste_Here!W$2:W$850, MATCH(B709, Paste_Here!A$2:A$850, 0)), ""), ""), "")</f>
        <v/>
      </c>
      <c r="DZ709" s="66"/>
      <c r="EA709" s="75" t="str">
        <f>IFERROR(IF(B709&lt;&gt;"", IF(ISNUMBER(SEARCH("highrisk", LOWER(INDEX(Paste_Here!X$2:X$850, MATCH(B709, Paste_Here!A$2:A$850, 0))))), "High Risk", IF(ISNUMBER(SEARCH("lowrisk", LOWER(INDEX(Paste_Here!X$2:X$850, MATCH(B709, Paste_Here!A$2:A$850, 0))))), "Low Risk", IF(ISNUMBER(SEARCH("somerisk", LOWER(INDEX(Paste_Here!X$2:X$850, MATCH(B709, Paste_Here!A$2:A$850, 0))))), "Some Risk", IF(ISNUMBER(SEARCH("ot", LOWER(INDEX(Paste_Here!X$2:X$850, MATCH(B709, Paste_Here!A$2:A$850, 0))))), "OT", "")))), ""), "")</f>
        <v/>
      </c>
      <c r="EB709" s="66"/>
      <c r="EC709" s="66"/>
      <c r="ED709" s="75" t="str">
        <f t="shared" si="140"/>
        <v/>
      </c>
      <c r="EE709" s="66"/>
      <c r="EF709" s="75" t="str">
        <f>IFERROR(IF(B709&lt;&gt;"", IF(AND(INDEX(Paste_Here!AO$2:AO$850, MATCH(B709, Paste_Here!A$2:A$850, 0))&lt;&gt;"", ISNUMBER(VALUE(INDEX(Paste_Here!AO$2:AO$850, MATCH(B709, Paste_Here!A$2:A$850, 0))))), INDEX(Paste_Here!AO$2:AO$850, MATCH(B709, Paste_Here!A$2:A$850, 0)), ""), ""), "")</f>
        <v/>
      </c>
      <c r="EG709" s="66"/>
      <c r="EH709" s="75" t="str">
        <f>IFERROR(IF(B709&lt;&gt;"", IF(ISNUMBER(SEARCH("highrisk", LOWER(INDEX(Paste_Here!AP$2:AP$850, MATCH(B709, Paste_Here!A$2:A$850, 0))))), "High Risk", IF(ISNUMBER(SEARCH("lowrisk", LOWER(INDEX(Paste_Here!AP$2:AP$850, MATCH(B709, Paste_Here!A$2:A$850, 0))))), "Low Risk", IF(ISNUMBER(SEARCH("somerisk", LOWER(INDEX(Paste_Here!AP$2:AP$850, MATCH(B709, Paste_Here!A$2:A$850, 0))))), "Some Risk", IF(ISNUMBER(SEARCH("ot", LOWER(INDEX(Paste_Here!AP$2:AP$850, MATCH(B709, Paste_Here!A$2:A$850, 0))))), "OT", "")))), ""), "")</f>
        <v/>
      </c>
      <c r="EI709" s="66"/>
      <c r="EJ709" s="93"/>
      <c r="EK709" s="66"/>
      <c r="EL709" s="75" t="str">
        <f>IFERROR(IF(B709&lt;&gt;"", IF(AND(INDEX(Paste_Here!AQ$2:AQ$850, MATCH(B709, Paste_Here!A$2:A$850, 0))&lt;&gt;"", ISNUMBER(VALUE(INDEX(Paste_Here!AQ$2:AQ$850, MATCH(B709, Paste_Here!A$2:A$850, 0))))), INDEX(Paste_Here!AQ$2:AQ$850, MATCH(B709, Paste_Here!A$2:A$850, 0)), ""), ""), "")</f>
        <v/>
      </c>
      <c r="EM709" s="66"/>
      <c r="EN709" s="75" t="str">
        <f>IFERROR(IF(B709&lt;&gt;"", IF(ISNUMBER(SEARCH("highrisk", LOWER(INDEX(Paste_Here!AR$2:AR$850, MATCH(B709, Paste_Here!A$2:A$850, 0))))), "High Risk", IF(ISNUMBER(SEARCH("lowrisk", LOWER(INDEX(Paste_Here!AR$2:AR$850, MATCH(B709, Paste_Here!A$2:A$850, 0))))), "Low Risk", IF(ISNUMBER(SEARCH("somerisk", LOWER(INDEX(Paste_Here!AR$2:AR$850, MATCH(B709, Paste_Here!A$2:A$850, 0))))), "Some Risk", IF(ISNUMBER(SEARCH("ot", LOWER(INDEX(Paste_Here!AR$2:AR$850, MATCH(B709, Paste_Here!A$2:A$850, 0))))), "OT", "")))), ""), "")</f>
        <v/>
      </c>
      <c r="EO709" s="66"/>
      <c r="EP709" s="93"/>
      <c r="EQ709" s="66"/>
      <c r="ER709" s="75"/>
      <c r="ES709" s="66"/>
      <c r="ET709" s="75"/>
      <c r="EU709" s="66"/>
      <c r="EV709" s="66"/>
      <c r="EW709" s="75" t="str">
        <f t="shared" si="141"/>
        <v/>
      </c>
      <c r="EX709" s="66"/>
      <c r="EY709" s="75" t="str">
        <f>IFERROR(IF(B709&lt;&gt;"", IF(AND(INDEX(Paste_Here!Y$2:Y$850, MATCH(B709, Paste_Here!A$2:A$850, 0))&lt;&gt;"", ISNUMBER(VALUE(INDEX(Paste_Here!Y$2:Y$850, MATCH(B709, Paste_Here!A$2:A$850, 0))))), INDEX(Paste_Here!Y$2:Y$850, MATCH(B709, Paste_Here!A$2:A$850, 0)), ""), ""), "")</f>
        <v/>
      </c>
      <c r="EZ709" s="66"/>
      <c r="FA709" s="75" t="str">
        <f>IFERROR(IF(B709&lt;&gt;"", IF(ISNUMBER(SEARCH("highrisk", LOWER(INDEX(Paste_Here!Z$2:Z$850, MATCH(B709, Paste_Here!A$2:A$850, 0))))), "High Risk", IF(ISNUMBER(SEARCH("lowrisk", LOWER(INDEX(Paste_Here!Z$2:Z$850, MATCH(B709, Paste_Here!A$2:A$850, 0))))), "Low Risk", IF(ISNUMBER(SEARCH("somerisk", LOWER(INDEX(Paste_Here!Z$2:Z$850, MATCH(B709, Paste_Here!A$2:A$850, 0))))), "Some Risk", IF(ISNUMBER(SEARCH("ot", LOWER(INDEX(Paste_Here!Z$2:Z$850, MATCH(B709, Paste_Here!A$2:A$850, 0))))), "OT", "")))), ""), "")</f>
        <v/>
      </c>
      <c r="FB709" s="66"/>
      <c r="FC709" s="93"/>
      <c r="FD709" s="66"/>
      <c r="FE709" s="75" t="str">
        <f>IFERROR(IF(B709&lt;&gt;"", IF(AND(INDEX(Paste_Here!AA$2:AA$850, MATCH(B709, Paste_Here!A$2:A$850, 0))&lt;&gt;"", ISNUMBER(VALUE(INDEX(Paste_Here!AA$2:AA$850, MATCH(B709, Paste_Here!A$2:A$850, 0))))), INDEX(Paste_Here!AA$2:AA$850, MATCH(B709, Paste_Here!A$2:A$850, 0)), ""), ""), "")</f>
        <v/>
      </c>
      <c r="FF709" s="66"/>
      <c r="FG709" s="75" t="str">
        <f>IFERROR(IF(B709&lt;&gt;"", IF(ISNUMBER(SEARCH("highrisk", LOWER(INDEX(Paste_Here!AB$2:AB$850, MATCH(B709, Paste_Here!A$2:A$850, 0))))), "High Risk", IF(ISNUMBER(SEARCH("lowrisk", LOWER(INDEX(Paste_Here!AB$2:AB$850, MATCH(B709, Paste_Here!A$2:A$850, 0))))), "Low Risk", IF(ISNUMBER(SEARCH("somerisk", LOWER(INDEX(Paste_Here!AB$2:AB$850, MATCH(B709, Paste_Here!A$2:A$850, 0))))), "Some Risk", IF(ISNUMBER(SEARCH("ot", LOWER(INDEX(Paste_Here!AB$2:AB$850, MATCH(B709, Paste_Here!A$2:A$850, 0))))), "OT", "")))), ""), "")</f>
        <v/>
      </c>
      <c r="FH709" s="66"/>
      <c r="FI709" s="93"/>
      <c r="FJ709" s="66"/>
      <c r="FK709" s="75"/>
      <c r="FL709" s="66"/>
      <c r="FM709" s="75"/>
      <c r="FN709" s="66"/>
      <c r="FO709" s="66"/>
      <c r="FP709" s="75" t="str">
        <f t="shared" ref="FP709:FP772" si="149">B709</f>
        <v/>
      </c>
      <c r="FQ709" s="66"/>
      <c r="FR709" s="75" t="str">
        <f>IFERROR(IF(B709&lt;&gt;"", IF(ISNUMBER(SEARCH("s", LOWER(INDEX(Paste_Here!L$2:L$850, MATCH(B709, Paste_Here!A$2:A$850, 0))))), "Yes", IF(INDEX(Paste_Here!L$2:L$850, MATCH(B709, Paste_Here!A$2:A$850, 0))&lt;&gt;"", "No", "")), ""), "")</f>
        <v/>
      </c>
      <c r="FS709" s="66"/>
      <c r="FT709" s="75" t="str">
        <f>IFERROR(IF(B709&lt;&gt;"", IF(ISNUMBER(SEARCH("yes", LOWER(INDEX(Paste_Here!F$2:F$850, MATCH(B709, Paste_Here!A$2:A$850, 0))))), "Yes", IF(ISNUMBER(SEARCH("no", LOWER(INDEX(Paste_Here!F$2:F$850, MATCH(B709, Paste_Here!A$2:A$850, 0))))), "No", "")), ""), "")</f>
        <v/>
      </c>
      <c r="FU709" s="66"/>
      <c r="FV709" s="75" t="str">
        <f>IFERROR(IF(B709&lt;&gt;"", IF(ISNUMBER(SEARCH("english language learner", LOWER(INDEX(Paste_Here!C$2:C$850, MATCH(B709, Paste_Here!A$2:A$850, 0))))), "Yes", ""), ""), "")</f>
        <v/>
      </c>
      <c r="FW709" s="66"/>
      <c r="FX709" s="75" t="str">
        <f>IFERROR(IF(B709&lt;&gt;"", IF(OR(ISNUMBER(SEARCH("b", LOWER(INDEX(Paste_Here!J$2:J$850, MATCH(B709, Paste_Here!A$2:A$850, 0))))), ISNUMBER(SEARCH("h", LOWER(INDEX(Paste_Here!J$2:J$850, MATCH(B709, Paste_Here!A$2:A$850, 0))))), ISNUMBER(SEARCH("i", LOWER(INDEX(Paste_Here!J$2:J$850, MATCH(B709, Paste_Here!A$2:A$850, 0)))))), "Yes", IF(INDEX(Paste_Here!J$2:J$850, MATCH(B709, Paste_Here!A$2:A$850, 0))&lt;&gt;"", "No", "")), ""), "")</f>
        <v/>
      </c>
      <c r="FY709" s="66"/>
      <c r="FZ709" s="75" t="str">
        <f>IFERROR(IF(B709&lt;&gt;"", IF(ISNUMBER(SEARCH("yes", LOWER(INDEX(Paste_Here!K$2:K$850, MATCH(B709, Paste_Here!A$2:A$850, 0))))), "Yes", IF(ISNUMBER(SEARCH("no", LOWER(INDEX(Paste_Here!K$2:K$850, MATCH(B709, Paste_Here!A$2:A$850, 0))))), "No", "")), ""), "")</f>
        <v/>
      </c>
      <c r="GA709" s="66"/>
      <c r="GB709" s="75" t="str">
        <f>IFERROR(IF(B709&lt;&gt;"", IF(ISNUMBER(SEARCH("transitional 2", LOWER(INDEX(Paste_Here!C$2:C$850, MATCH(B709, Paste_Here!A$2:A$850, 0))))), "T2",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GC709" s="66"/>
      <c r="GD709" s="75"/>
      <c r="GE709" s="66"/>
      <c r="GF709" s="75"/>
      <c r="GG709" s="66"/>
      <c r="GH709" s="75"/>
      <c r="GI709" s="66"/>
      <c r="GK709" s="1" t="str" cm="1">
        <f t="array" ref="GK709">IFERROR(INDEX(Paste_Here!$B$2:$B$850, MATCH(0, COUNTIF(GK$4:GK708, Paste_Here!$B$2:$B$850) + IF(Paste_Here!$B$2:$B$850="", 1, 0), 0)), "")</f>
        <v/>
      </c>
      <c r="GL709" s="1" t="str">
        <f>IF(GK709&lt;&gt;"", INDEX(Paste_Here!$A$2:$A$850, MATCH(GK709, Paste_Here!$B$2:$B$850, 0)), "")</f>
        <v/>
      </c>
      <c r="GM709" s="1" t="str">
        <f t="shared" si="142"/>
        <v/>
      </c>
      <c r="GN709" s="1" t="str" cm="1">
        <f t="array" ref="GN709">IFERROR(INDEX($GM$5:$GM$850, MATCH(SMALL(IF($GM$5:$GM$850&lt;&gt;"", COUNTIF($GM$5:$GM$850, "&lt;"&amp;$GM$5:$GM$850)+1), ROW()-ROW($GN$5)+1), COUNTIF($GM$5:$GM$850, "&lt;"&amp;$GM$5:$GM$850)+1, 0)), "")</f>
        <v/>
      </c>
    </row>
    <row r="710" spans="1:196">
      <c r="A710" s="66"/>
      <c r="B710" s="75" t="str">
        <f t="shared" si="143"/>
        <v/>
      </c>
      <c r="C710" s="66"/>
      <c r="D710" s="75" t="str">
        <f>IFERROR(IF(AND(INDEX(Paste_Here!N$2:N$850, MATCH(B710, Paste_Here!A$2:A$850, 0)) = ""), "", IF(UPPER(INDEX(Paste_Here!N$2:N$850, MATCH(B710, Paste_Here!A$2:A$850, 0))) = "YES", "Yes", IF(UPPER(INDEX(Paste_Here!N$2:N$850, MATCH(B710, Paste_Here!A$2:A$850, 0))) = "NO", "No", ""))), "")</f>
        <v/>
      </c>
      <c r="E710" s="66"/>
      <c r="F710" s="75" t="str">
        <f t="shared" ref="F710:F773" si="150">IF(OR(AO710="", AI710=""), "", IF(OR(AO710*1&gt;=40, AI710*1&gt;=40), "Yes", "No"))</f>
        <v/>
      </c>
      <c r="G710" s="66"/>
      <c r="H710" s="75" t="str">
        <f t="shared" ref="H710:H773" si="151">IF(AO710="", "", IF(AO710*1&lt;40, "--", IF(AI710="", "", IF(AI710*1&lt;AO710*1, "No", "Yes"))))</f>
        <v/>
      </c>
      <c r="I710" s="66"/>
      <c r="J710" s="75" t="str">
        <f t="shared" ref="J710:J773" si="152">IF(AO710="", "", IF(AO710*1&gt;=40, "--", IF(AI710="", "", IF(AI710*1&lt;AO710*1, "No", "Yes"))))</f>
        <v/>
      </c>
      <c r="K710" s="66"/>
      <c r="L710" s="75"/>
      <c r="M710" s="66"/>
      <c r="N710" s="75" t="str">
        <f>IFERROR(IF(B710&lt;&gt;"", IF(AND(INDEX(Paste_Here!AW$2:AW$850, MATCH(B710, Paste_Here!A$2:A$850, 0))&lt;&gt;"", ISNUMBER(VALUE(INDEX(Paste_Here!AW$2:AW$850, MATCH(B710, Paste_Here!A$2:A$850, 0))))), INDEX(Paste_Here!AW$2:AW$850, MATCH(B710, Paste_Here!A$2:A$850, 0)), ""), ""), "")</f>
        <v/>
      </c>
      <c r="O710" s="66"/>
      <c r="P710" s="75" t="str">
        <f>IFERROR(IF(B710&lt;&gt;"", IF(AND(INDEX(Paste_Here!AX$2:AX$850, MATCH(B710, Paste_Here!A$2:A$850, 0))&lt;&gt;"", ISNUMBER(VALUE(INDEX(Paste_Here!AX$2:AX$850, MATCH(B710, Paste_Here!A$2:A$850, 0))))), INDEX(Paste_Here!AX$2:AX$850, MATCH(B710, Paste_Here!A$2:A$850, 0)), ""), ""), "")</f>
        <v/>
      </c>
      <c r="Q710" s="66"/>
      <c r="R710" s="75" t="str">
        <f>IFERROR(IF(B710&lt;&gt;"", IF(AND(INDEX(Paste_Here!AU$2:AU$850, MATCH(B710, Paste_Here!A$2:A$850, 0))&lt;&gt;"", ISNUMBER(VALUE(INDEX(Paste_Here!AU$2:AU$850, MATCH(B710, Paste_Here!A$2:A$850, 0))))), INDEX(Paste_Here!AU$2:AU$850, MATCH(B710, Paste_Here!A$2:A$850, 0)), ""), ""), "")</f>
        <v/>
      </c>
      <c r="S710" s="66"/>
      <c r="T710" s="75" t="str">
        <f>IFERROR(IF(B710&lt;&gt;"", IF(AND(INDEX(Paste_Here!AV$2:AV$850, MATCH(B710, Paste_Here!A$2:A$850, 0))&lt;&gt;"", ISNUMBER(VALUE(INDEX(Paste_Here!AV$2:AV$850, MATCH(B710, Paste_Here!A$2:A$850, 0))))), INDEX(Paste_Here!AV$2:AV$850, MATCH(B710, Paste_Here!A$2:A$850, 0)), ""), ""), "")</f>
        <v/>
      </c>
      <c r="U710" s="66"/>
      <c r="W710" s="66"/>
      <c r="Y710" s="66"/>
      <c r="Z710" s="66"/>
      <c r="AA710" s="75" t="str">
        <f t="shared" si="144"/>
        <v/>
      </c>
      <c r="AB710" s="66"/>
      <c r="AC710" s="75"/>
      <c r="AD710" s="66"/>
      <c r="AE710" s="98"/>
      <c r="AF710" s="66"/>
      <c r="AG710" s="75"/>
      <c r="AH710" s="66"/>
      <c r="AI710" s="75" t="str">
        <f>IFERROR(IF(B710&lt;&gt;"", IF(AND(INDEX(Paste_Here!AC$2:AC$850, MATCH(B710, Paste_Here!A$2:A$850, 0))&lt;&gt;"", ISNUMBER(VALUE(INDEX(Paste_Here!AC$2:AC$850, MATCH(B710, Paste_Here!A$2:A$850, 0))))), INDEX(Paste_Here!AC$2:AC$850, MATCH(B710, Paste_Here!A$2:A$850, 0)), ""), ""), "")</f>
        <v/>
      </c>
      <c r="AJ710" s="66"/>
      <c r="AK710" s="75" t="str">
        <f>IFERROR(IF(B710&lt;&gt;"", IF(ISNUMBER(SEARCH("highrisk", LOWER(INDEX(Paste_Here!AD$2:AD$850, MATCH(B710, Paste_Here!A$2:A$850, 0))))), "High Risk", IF(ISNUMBER(SEARCH("lowrisk", LOWER(INDEX(Paste_Here!AD$2:AD$850, MATCH(B710, Paste_Here!A$2:A$850, 0))))), "Low Risk", IF(ISNUMBER(SEARCH("somerisk", LOWER(INDEX(Paste_Here!AD$2:AD$850, MATCH(B710, Paste_Here!A$2:A$850, 0))))), "Some Risk", IF(ISNUMBER(SEARCH("ot", LOWER(INDEX(Paste_Here!AD$2:AD$850, MATCH(B710, Paste_Here!A$2:A$850, 0))))), "OT", "")))), ""), "")</f>
        <v/>
      </c>
      <c r="AL710" s="66"/>
      <c r="AM710" s="75"/>
      <c r="AN710" s="66"/>
      <c r="AO710" s="75" t="str">
        <f>IFERROR(IF(B710&lt;&gt;"", IF(AND(INDEX(Paste_Here!M$2:M$850, MATCH(B710, Paste_Here!A$2:A$850, 0))&lt;&gt;"", ISNUMBER(VALUE(INDEX(Paste_Here!M$2:M$850, MATCH(B710, Paste_Here!A$2:A$850, 0))))), INDEX(Paste_Here!M$2:M$850, MATCH(B710, Paste_Here!A$2:A$850, 0)), ""), ""), "")</f>
        <v/>
      </c>
      <c r="AP710" s="66"/>
      <c r="AQ710" s="75" t="str">
        <f>IFERROR(IF(B710&lt;&gt;"", IF(ISNUMBER(SEARCH("highrisk", LOWER(INDEX(Paste_Here!N$2:N$850, MATCH(B710, Paste_Here!A$2:A$850, 0))))), "High Risk", IF(ISNUMBER(SEARCH("lowrisk", LOWER(INDEX(Paste_Here!N$2:N$850, MATCH(B710, Paste_Here!A$2:A$850, 0))))), "Low Risk", IF(ISNUMBER(SEARCH("somerisk", LOWER(INDEX(Paste_Here!N$2:N$850, MATCH(B710, Paste_Here!A$2:A$850, 0))))), "Some Risk", IF(ISNUMBER(SEARCH("ot", LOWER(INDEX(Paste_Here!N$2:N$850, MATCH(B710, Paste_Here!A$2:A$850, 0))))), "OT", "")))), ""), "")</f>
        <v/>
      </c>
      <c r="AT710" s="66"/>
      <c r="AU710" s="103"/>
      <c r="AV710" s="66"/>
      <c r="AW710" s="66"/>
      <c r="AX710" s="75" t="str">
        <f t="shared" si="145"/>
        <v/>
      </c>
      <c r="AY710" s="66"/>
      <c r="AZ710" s="75"/>
      <c r="BA710" s="66"/>
      <c r="BB710" s="75"/>
      <c r="BC710" s="66"/>
      <c r="BD710" s="75"/>
      <c r="BE710" s="66"/>
      <c r="BF710" s="75" t="str">
        <f>IFERROR(IF(B710&lt;&gt;"", IF(AND(INDEX(Paste_Here!AE$2:AE$850, MATCH(B710, Paste_Here!A$2:A$850, 0))&lt;&gt;"", ISNUMBER(VALUE(INDEX(Paste_Here!AE$2:AE$850, MATCH(B710, Paste_Here!A$2:A$850, 0))))), INDEX(Paste_Here!AE$2:AE$850, MATCH(B710, Paste_Here!A$2:A$850, 0)), ""), ""), "")</f>
        <v/>
      </c>
      <c r="BG710" s="66"/>
      <c r="BH710" s="75" t="str">
        <f>IFERROR(IF(B710&lt;&gt;"", IF(ISNUMBER(SEARCH("highrisk", LOWER(INDEX(Paste_Here!AF$2:AF$850, MATCH(B710, Paste_Here!A$2:A$850, 0))))), "High Risk", IF(ISNUMBER(SEARCH("lowrisk", LOWER(INDEX(Paste_Here!AF$2:AF$850, MATCH(B710, Paste_Here!A$2:A$850, 0))))), "Low Risk", IF(ISNUMBER(SEARCH("somerisk", LOWER(INDEX(Paste_Here!AF$2:AF$850, MATCH(B710, Paste_Here!A$2:A$850, 0))))), "Some Risk", IF(ISNUMBER(SEARCH("ot", LOWER(INDEX(Paste_Here!AF$2:AF$850, MATCH(B710, Paste_Here!A$2:A$850, 0))))), "OT", "")))), ""), "")</f>
        <v/>
      </c>
      <c r="BI710" s="66"/>
      <c r="BJ710" s="75"/>
      <c r="BK710" s="66"/>
      <c r="BL710" s="75" t="str">
        <f>IFERROR(IF(B710&lt;&gt;"", IF(AND(INDEX(Paste_Here!O$2:O$850, MATCH(B710, Paste_Here!A$2:A$850, 0))&lt;&gt;"", ISNUMBER(VALUE(INDEX(Paste_Here!O$2:O$850, MATCH(B710, Paste_Here!A$2:A$850, 0))))), INDEX(Paste_Here!O$2:O$850, MATCH(B710, Paste_Here!A$2:A$850, 0)), ""), ""), "")</f>
        <v/>
      </c>
      <c r="BM710" s="66"/>
      <c r="BN710" s="75" t="str">
        <f>IFERROR(IF(B710&lt;&gt;"", IF(ISNUMBER(SEARCH("highrisk", LOWER(INDEX(Paste_Here!P$2:P$850, MATCH(B710, Paste_Here!A$2:A$850, 0))))), "High Risk", IF(ISNUMBER(SEARCH("lowrisk", LOWER(INDEX(Paste_Here!P$2:P$850, MATCH(B710, Paste_Here!A$2:A$850, 0))))), "Low Risk", IF(ISNUMBER(SEARCH("somerisk", LOWER(INDEX(Paste_Here!P$2:P$850, MATCH(B710, Paste_Here!A$2:A$850, 0))))), "Some Risk", IF(ISNUMBER(SEARCH("ot", LOWER(INDEX(Paste_Here!P$2:P$850, MATCH(B710, Paste_Here!A$2:A$850, 0))))), "OT", "")))), ""), "")</f>
        <v/>
      </c>
      <c r="BQ710" s="66"/>
      <c r="BR710" s="75"/>
      <c r="BS710" s="66"/>
      <c r="BT710" s="66"/>
      <c r="BU710" s="75" t="str">
        <f t="shared" si="146"/>
        <v/>
      </c>
      <c r="BV710" s="66"/>
      <c r="BW710" s="75"/>
      <c r="BX710" s="66"/>
      <c r="BY710" s="75"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BZ710" s="66"/>
      <c r="CA710" s="75"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CB710" s="66"/>
      <c r="CC710" s="75"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CD710" s="66"/>
      <c r="CE710" s="75"/>
      <c r="CF710" s="66"/>
      <c r="CK710" s="75"/>
      <c r="CL710" s="66"/>
      <c r="CM710" s="75"/>
      <c r="CN710" s="66"/>
      <c r="CO710" s="75"/>
      <c r="CP710" s="66"/>
      <c r="CQ710" s="66"/>
      <c r="CR710" s="75" t="str">
        <f t="shared" si="147"/>
        <v/>
      </c>
      <c r="CS710" s="66"/>
      <c r="CT710" s="75"/>
      <c r="CU710" s="66"/>
      <c r="CV710" s="75"/>
      <c r="CW710" s="66"/>
      <c r="CX710" s="75"/>
      <c r="CY710" s="66"/>
      <c r="CZ710" s="75"/>
      <c r="DA710" s="66"/>
      <c r="DB710" s="75" t="str">
        <f>IFERROR(IF(B710&lt;&gt;"", IF(AND(INDEX(Paste_Here!AK$2:AK$850, MATCH(B710, Paste_Here!A$2:A$850, 0))&lt;&gt;"", ISNUMBER(VALUE(INDEX(Paste_Here!AK$2:AK$850, MATCH(B710, Paste_Here!A$2:A$850, 0))))), INDEX(Paste_Here!AK$2:AK$850, MATCH(B710, Paste_Here!A$2:A$850, 0)), ""), ""), "")</f>
        <v/>
      </c>
      <c r="DC710" s="66"/>
      <c r="DD710" s="75" t="str">
        <f>IFERROR(IF(B710&lt;&gt;"", IF(ISNUMBER(SEARCH("highrisk", LOWER(INDEX(Paste_Here!AL$2:AL$850, MATCH(B710, Paste_Here!A$2:A$850, 0))))), "High Risk", IF(ISNUMBER(SEARCH("lowrisk", LOWER(INDEX(Paste_Here!AL$2:AL$850, MATCH(B710, Paste_Here!A$2:A$850, 0))))), "Low Risk", IF(ISNUMBER(SEARCH("somerisk", LOWER(INDEX(Paste_Here!AL$2:AL$850, MATCH(B710, Paste_Here!A$2:A$850, 0))))), "Some Risk", IF(ISNUMBER(SEARCH("ot", LOWER(INDEX(Paste_Here!AL$2:AL$850, MATCH(B710, Paste_Here!A$2:A$850, 0))))), "OT", "")))), ""), "")</f>
        <v/>
      </c>
      <c r="DE710" s="66"/>
      <c r="DF710" s="75" t="str">
        <f>IFERROR(IF(B710&lt;&gt;"", IF(AND(INDEX(Paste_Here!AM$2:AM$850, MATCH(B710, Paste_Here!A$2:A$850, 0))&lt;&gt;"", ISNUMBER(VALUE(INDEX(Paste_Here!AM$2:AM$850, MATCH(B710, Paste_Here!A$2:A$850, 0))))), INDEX(Paste_Here!AM$2:AM$850, MATCH(B710, Paste_Here!A$2:A$850, 0)), ""), ""), "")</f>
        <v/>
      </c>
      <c r="DG710" s="66"/>
      <c r="DH710" s="75" t="str">
        <f>IFERROR(IF(B710&lt;&gt;"", IF(ISNUMBER(SEARCH("highrisk", LOWER(INDEX(Paste_Here!AN$2:AN$850, MATCH(B710, Paste_Here!A$2:A$850, 0))))), "High Risk", IF(ISNUMBER(SEARCH("lowrisk", LOWER(INDEX(Paste_Here!AN$2:AN$850, MATCH(B710, Paste_Here!A$2:A$850, 0))))), "Low Risk", IF(ISNUMBER(SEARCH("somerisk", LOWER(INDEX(Paste_Here!AN$2:AN$850, MATCH(B710, Paste_Here!A$2:A$850, 0))))), "Some Risk", IF(ISNUMBER(SEARCH("ot", LOWER(INDEX(Paste_Here!AN$2:AN$850, MATCH(B710, Paste_Here!A$2:A$850, 0))))), "OT", "")))), ""), "")</f>
        <v/>
      </c>
      <c r="DI710" s="66"/>
      <c r="DJ710" s="66"/>
      <c r="DK710" s="75" t="str">
        <f t="shared" si="148"/>
        <v/>
      </c>
      <c r="DL710" s="66"/>
      <c r="DM710" s="75" t="str">
        <f>IFERROR(IF(B710&lt;&gt;"", IF(AND(INDEX(Paste_Here!Q$2:Q$850, MATCH(B710, Paste_Here!A$2:A$850, 0))&lt;&gt;"", ISNUMBER(VALUE(INDEX(Paste_Here!Q$2:Q$850, MATCH(B710, Paste_Here!A$2:A$850, 0))))), INDEX(Paste_Here!Q$2:Q$850, MATCH(B710, Paste_Here!A$2:A$850, 0)), ""), ""), "")</f>
        <v/>
      </c>
      <c r="DN710" s="66"/>
      <c r="DO710" s="75" t="str">
        <f>IFERROR(IF(B710&lt;&gt;"", IF(ISNUMBER(SEARCH("highrisk", LOWER(INDEX(Paste_Here!R$2:R$850, MATCH(B710, Paste_Here!A$2:A$850, 0))))), "High Risk", IF(ISNUMBER(SEARCH("lowrisk", LOWER(INDEX(Paste_Here!R$2:R$850, MATCH(B710, Paste_Here!A$2:A$850, 0))))), "Low Risk", IF(ISNUMBER(SEARCH("somerisk", LOWER(INDEX(Paste_Here!R$2:R$850, MATCH(B710, Paste_Here!A$2:A$850, 0))))), "Some Risk", IF(ISNUMBER(SEARCH("ot", LOWER(INDEX(Paste_Here!R$2:R$850, MATCH(B710, Paste_Here!A$2:A$850, 0))))), "OT", "")))), ""), "")</f>
        <v/>
      </c>
      <c r="DP710" s="66"/>
      <c r="DQ710" s="93" t="str">
        <f>IFERROR(IF(B710&lt;&gt;"", IF(AND(INDEX(Paste_Here!S$2:S$850, MATCH(B710, Paste_Here!A$2:A$850, 0))&lt;&gt;"", ISNUMBER(VALUE(INDEX(Paste_Here!S$2:S$850, MATCH(B710, Paste_Here!A$2:A$850, 0))))), INDEX(Paste_Here!S$2:S$850, MATCH(B710, Paste_Here!A$2:A$850, 0)), ""), ""), "")</f>
        <v/>
      </c>
      <c r="DR710" s="66"/>
      <c r="DS710" s="75"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IF(ISNUMBER(SEARCH("ot", LOWER(INDEX(Paste_Here!T$2:T$850, MATCH(B710, Paste_Here!A$2:A$850, 0))))), "OT", "")))), ""), "")</f>
        <v/>
      </c>
      <c r="DT710" s="66"/>
      <c r="DU710" s="75" t="str">
        <f>IFERROR(IF(B710&lt;&gt;"", IF(AND(INDEX(Paste_Here!U$2:U$850, MATCH(B710, Paste_Here!A$2:A$850, 0))&lt;&gt;"", ISNUMBER(VALUE(INDEX(Paste_Here!U$2:U$850, MATCH(B710, Paste_Here!A$2:A$850, 0))))), INDEX(Paste_Here!U$2:U$850, MATCH(B710, Paste_Here!A$2:A$850, 0)), ""), ""), "")</f>
        <v/>
      </c>
      <c r="DV710" s="66"/>
      <c r="DW710" s="93" t="str">
        <f>IFERROR(IF(B710&lt;&gt;"", IF(ISNUMBER(SEARCH("highrisk", LOWER(INDEX(Paste_Here!V$2:V$850, MATCH(B710, Paste_Here!A$2:A$850, 0))))), "High Risk", IF(ISNUMBER(SEARCH("lowrisk", LOWER(INDEX(Paste_Here!V$2:V$850, MATCH(B710, Paste_Here!A$2:A$850, 0))))), "Low Risk", IF(ISNUMBER(SEARCH("somerisk", LOWER(INDEX(Paste_Here!V$2:V$850, MATCH(B710, Paste_Here!A$2:A$850, 0))))), "Some Risk", IF(ISNUMBER(SEARCH("ot", LOWER(INDEX(Paste_Here!V$2:V$850, MATCH(B710, Paste_Here!A$2:A$850, 0))))), "OT", "")))), ""), "")</f>
        <v/>
      </c>
      <c r="DX710" s="66"/>
      <c r="DY710" s="75" t="str">
        <f>IFERROR(IF(B710&lt;&gt;"", IF(AND(INDEX(Paste_Here!W$2:W$850, MATCH(B710, Paste_Here!A$2:A$850, 0))&lt;&gt;"", ISNUMBER(VALUE(INDEX(Paste_Here!W$2:W$850, MATCH(B710, Paste_Here!A$2:A$850, 0))))), INDEX(Paste_Here!W$2:W$850, MATCH(B710, Paste_Here!A$2:A$850, 0)), ""), ""), "")</f>
        <v/>
      </c>
      <c r="DZ710" s="66"/>
      <c r="EA710" s="75" t="str">
        <f>IFERROR(IF(B710&lt;&gt;"", IF(ISNUMBER(SEARCH("highrisk", LOWER(INDEX(Paste_Here!X$2:X$850, MATCH(B710, Paste_Here!A$2:A$850, 0))))), "High Risk", IF(ISNUMBER(SEARCH("lowrisk", LOWER(INDEX(Paste_Here!X$2:X$850, MATCH(B710, Paste_Here!A$2:A$850, 0))))), "Low Risk", IF(ISNUMBER(SEARCH("somerisk", LOWER(INDEX(Paste_Here!X$2:X$850, MATCH(B710, Paste_Here!A$2:A$850, 0))))), "Some Risk", IF(ISNUMBER(SEARCH("ot", LOWER(INDEX(Paste_Here!X$2:X$850, MATCH(B710, Paste_Here!A$2:A$850, 0))))), "OT", "")))), ""), "")</f>
        <v/>
      </c>
      <c r="EB710" s="66"/>
      <c r="EC710" s="66"/>
      <c r="ED710" s="75" t="str">
        <f t="shared" ref="ED710:ED773" si="153">B710</f>
        <v/>
      </c>
      <c r="EE710" s="66"/>
      <c r="EF710" s="75" t="str">
        <f>IFERROR(IF(B710&lt;&gt;"", IF(AND(INDEX(Paste_Here!AO$2:AO$850, MATCH(B710, Paste_Here!A$2:A$850, 0))&lt;&gt;"", ISNUMBER(VALUE(INDEX(Paste_Here!AO$2:AO$850, MATCH(B710, Paste_Here!A$2:A$850, 0))))), INDEX(Paste_Here!AO$2:AO$850, MATCH(B710, Paste_Here!A$2:A$850, 0)), ""), ""), "")</f>
        <v/>
      </c>
      <c r="EG710" s="66"/>
      <c r="EH710" s="75" t="str">
        <f>IFERROR(IF(B710&lt;&gt;"", IF(ISNUMBER(SEARCH("highrisk", LOWER(INDEX(Paste_Here!AP$2:AP$850, MATCH(B710, Paste_Here!A$2:A$850, 0))))), "High Risk", IF(ISNUMBER(SEARCH("lowrisk", LOWER(INDEX(Paste_Here!AP$2:AP$850, MATCH(B710, Paste_Here!A$2:A$850, 0))))), "Low Risk", IF(ISNUMBER(SEARCH("somerisk", LOWER(INDEX(Paste_Here!AP$2:AP$850, MATCH(B710, Paste_Here!A$2:A$850, 0))))), "Some Risk", IF(ISNUMBER(SEARCH("ot", LOWER(INDEX(Paste_Here!AP$2:AP$850, MATCH(B710, Paste_Here!A$2:A$850, 0))))), "OT", "")))), ""), "")</f>
        <v/>
      </c>
      <c r="EI710" s="66"/>
      <c r="EJ710" s="93"/>
      <c r="EK710" s="66"/>
      <c r="EL710" s="75" t="str">
        <f>IFERROR(IF(B710&lt;&gt;"", IF(AND(INDEX(Paste_Here!AQ$2:AQ$850, MATCH(B710, Paste_Here!A$2:A$850, 0))&lt;&gt;"", ISNUMBER(VALUE(INDEX(Paste_Here!AQ$2:AQ$850, MATCH(B710, Paste_Here!A$2:A$850, 0))))), INDEX(Paste_Here!AQ$2:AQ$850, MATCH(B710, Paste_Here!A$2:A$850, 0)), ""), ""), "")</f>
        <v/>
      </c>
      <c r="EM710" s="66"/>
      <c r="EN710" s="75" t="str">
        <f>IFERROR(IF(B710&lt;&gt;"", IF(ISNUMBER(SEARCH("highrisk", LOWER(INDEX(Paste_Here!AR$2:AR$850, MATCH(B710, Paste_Here!A$2:A$850, 0))))), "High Risk", IF(ISNUMBER(SEARCH("lowrisk", LOWER(INDEX(Paste_Here!AR$2:AR$850, MATCH(B710, Paste_Here!A$2:A$850, 0))))), "Low Risk", IF(ISNUMBER(SEARCH("somerisk", LOWER(INDEX(Paste_Here!AR$2:AR$850, MATCH(B710, Paste_Here!A$2:A$850, 0))))), "Some Risk", IF(ISNUMBER(SEARCH("ot", LOWER(INDEX(Paste_Here!AR$2:AR$850, MATCH(B710, Paste_Here!A$2:A$850, 0))))), "OT", "")))), ""), "")</f>
        <v/>
      </c>
      <c r="EO710" s="66"/>
      <c r="EP710" s="93"/>
      <c r="EQ710" s="66"/>
      <c r="ER710" s="75"/>
      <c r="ES710" s="66"/>
      <c r="ET710" s="75"/>
      <c r="EU710" s="66"/>
      <c r="EV710" s="66"/>
      <c r="EW710" s="75" t="str">
        <f t="shared" ref="EW710:EW773" si="154">B710</f>
        <v/>
      </c>
      <c r="EX710" s="66"/>
      <c r="EY710" s="75" t="str">
        <f>IFERROR(IF(B710&lt;&gt;"", IF(AND(INDEX(Paste_Here!Y$2:Y$850, MATCH(B710, Paste_Here!A$2:A$850, 0))&lt;&gt;"", ISNUMBER(VALUE(INDEX(Paste_Here!Y$2:Y$850, MATCH(B710, Paste_Here!A$2:A$850, 0))))), INDEX(Paste_Here!Y$2:Y$850, MATCH(B710, Paste_Here!A$2:A$850, 0)), ""), ""), "")</f>
        <v/>
      </c>
      <c r="EZ710" s="66"/>
      <c r="FA710" s="75" t="str">
        <f>IFERROR(IF(B710&lt;&gt;"", IF(ISNUMBER(SEARCH("highrisk", LOWER(INDEX(Paste_Here!Z$2:Z$850, MATCH(B710, Paste_Here!A$2:A$850, 0))))), "High Risk", IF(ISNUMBER(SEARCH("lowrisk", LOWER(INDEX(Paste_Here!Z$2:Z$850, MATCH(B710, Paste_Here!A$2:A$850, 0))))), "Low Risk", IF(ISNUMBER(SEARCH("somerisk", LOWER(INDEX(Paste_Here!Z$2:Z$850, MATCH(B710, Paste_Here!A$2:A$850, 0))))), "Some Risk", IF(ISNUMBER(SEARCH("ot", LOWER(INDEX(Paste_Here!Z$2:Z$850, MATCH(B710, Paste_Here!A$2:A$850, 0))))), "OT", "")))), ""), "")</f>
        <v/>
      </c>
      <c r="FB710" s="66"/>
      <c r="FC710" s="93"/>
      <c r="FD710" s="66"/>
      <c r="FE710" s="75" t="str">
        <f>IFERROR(IF(B710&lt;&gt;"", IF(AND(INDEX(Paste_Here!AA$2:AA$850, MATCH(B710, Paste_Here!A$2:A$850, 0))&lt;&gt;"", ISNUMBER(VALUE(INDEX(Paste_Here!AA$2:AA$850, MATCH(B710, Paste_Here!A$2:A$850, 0))))), INDEX(Paste_Here!AA$2:AA$850, MATCH(B710, Paste_Here!A$2:A$850, 0)), ""), ""), "")</f>
        <v/>
      </c>
      <c r="FF710" s="66"/>
      <c r="FG710" s="75" t="str">
        <f>IFERROR(IF(B710&lt;&gt;"", IF(ISNUMBER(SEARCH("highrisk", LOWER(INDEX(Paste_Here!AB$2:AB$850, MATCH(B710, Paste_Here!A$2:A$850, 0))))), "High Risk", IF(ISNUMBER(SEARCH("lowrisk", LOWER(INDEX(Paste_Here!AB$2:AB$850, MATCH(B710, Paste_Here!A$2:A$850, 0))))), "Low Risk", IF(ISNUMBER(SEARCH("somerisk", LOWER(INDEX(Paste_Here!AB$2:AB$850, MATCH(B710, Paste_Here!A$2:A$850, 0))))), "Some Risk", IF(ISNUMBER(SEARCH("ot", LOWER(INDEX(Paste_Here!AB$2:AB$850, MATCH(B710, Paste_Here!A$2:A$850, 0))))), "OT", "")))), ""), "")</f>
        <v/>
      </c>
      <c r="FH710" s="66"/>
      <c r="FI710" s="93"/>
      <c r="FJ710" s="66"/>
      <c r="FK710" s="75"/>
      <c r="FL710" s="66"/>
      <c r="FM710" s="75"/>
      <c r="FN710" s="66"/>
      <c r="FO710" s="66"/>
      <c r="FP710" s="75" t="str">
        <f t="shared" si="149"/>
        <v/>
      </c>
      <c r="FQ710" s="66"/>
      <c r="FR710" s="75" t="str">
        <f>IFERROR(IF(B710&lt;&gt;"", IF(ISNUMBER(SEARCH("s", LOWER(INDEX(Paste_Here!L$2:L$850, MATCH(B710, Paste_Here!A$2:A$850, 0))))), "Yes", IF(INDEX(Paste_Here!L$2:L$850, MATCH(B710, Paste_Here!A$2:A$850, 0))&lt;&gt;"", "No", "")), ""), "")</f>
        <v/>
      </c>
      <c r="FS710" s="66"/>
      <c r="FT710" s="75" t="str">
        <f>IFERROR(IF(B710&lt;&gt;"", IF(ISNUMBER(SEARCH("yes", LOWER(INDEX(Paste_Here!F$2:F$850, MATCH(B710, Paste_Here!A$2:A$850, 0))))), "Yes", IF(ISNUMBER(SEARCH("no", LOWER(INDEX(Paste_Here!F$2:F$850, MATCH(B710, Paste_Here!A$2:A$850, 0))))), "No", "")), ""), "")</f>
        <v/>
      </c>
      <c r="FU710" s="66"/>
      <c r="FV710" s="75" t="str">
        <f>IFERROR(IF(B710&lt;&gt;"", IF(ISNUMBER(SEARCH("english language learner", LOWER(INDEX(Paste_Here!C$2:C$850, MATCH(B710, Paste_Here!A$2:A$850, 0))))), "Yes", ""), ""), "")</f>
        <v/>
      </c>
      <c r="FW710" s="66"/>
      <c r="FX710" s="75" t="str">
        <f>IFERROR(IF(B710&lt;&gt;"", IF(OR(ISNUMBER(SEARCH("b", LOWER(INDEX(Paste_Here!J$2:J$850, MATCH(B710, Paste_Here!A$2:A$850, 0))))), ISNUMBER(SEARCH("h", LOWER(INDEX(Paste_Here!J$2:J$850, MATCH(B710, Paste_Here!A$2:A$850, 0))))), ISNUMBER(SEARCH("i", LOWER(INDEX(Paste_Here!J$2:J$850, MATCH(B710, Paste_Here!A$2:A$850, 0)))))), "Yes", IF(INDEX(Paste_Here!J$2:J$850, MATCH(B710, Paste_Here!A$2:A$850, 0))&lt;&gt;"", "No", "")), ""), "")</f>
        <v/>
      </c>
      <c r="FY710" s="66"/>
      <c r="FZ710" s="75" t="str">
        <f>IFERROR(IF(B710&lt;&gt;"", IF(ISNUMBER(SEARCH("yes", LOWER(INDEX(Paste_Here!K$2:K$850, MATCH(B710, Paste_Here!A$2:A$850, 0))))), "Yes", IF(ISNUMBER(SEARCH("no", LOWER(INDEX(Paste_Here!K$2:K$850, MATCH(B710, Paste_Here!A$2:A$850, 0))))), "No", "")), ""), "")</f>
        <v/>
      </c>
      <c r="GA710" s="66"/>
      <c r="GB710" s="75" t="str">
        <f>IFERROR(IF(B710&lt;&gt;"", IF(ISNUMBER(SEARCH("transitional 2", LOWER(INDEX(Paste_Here!C$2:C$850, MATCH(B710, Paste_Here!A$2:A$850, 0))))), "T2",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GC710" s="66"/>
      <c r="GD710" s="75"/>
      <c r="GE710" s="66"/>
      <c r="GF710" s="75"/>
      <c r="GG710" s="66"/>
      <c r="GH710" s="75"/>
      <c r="GI710" s="66"/>
      <c r="GK710" s="1" t="str" cm="1">
        <f t="array" ref="GK710">IFERROR(INDEX(Paste_Here!$B$2:$B$850, MATCH(0, COUNTIF(GK$4:GK709, Paste_Here!$B$2:$B$850) + IF(Paste_Here!$B$2:$B$850="", 1, 0), 0)), "")</f>
        <v/>
      </c>
      <c r="GL710" s="1" t="str">
        <f>IF(GK710&lt;&gt;"", INDEX(Paste_Here!$A$2:$A$850, MATCH(GK710, Paste_Here!$B$2:$B$850, 0)), "")</f>
        <v/>
      </c>
      <c r="GM710" s="1" t="str">
        <f t="shared" ref="GM710:GM773" si="155">GL710</f>
        <v/>
      </c>
      <c r="GN710" s="1" t="str" cm="1">
        <f t="array" ref="GN710">IFERROR(INDEX($GM$5:$GM$850, MATCH(SMALL(IF($GM$5:$GM$850&lt;&gt;"", COUNTIF($GM$5:$GM$850, "&lt;"&amp;$GM$5:$GM$850)+1), ROW()-ROW($GN$5)+1), COUNTIF($GM$5:$GM$850, "&lt;"&amp;$GM$5:$GM$850)+1, 0)), "")</f>
        <v/>
      </c>
    </row>
    <row r="711" spans="1:196">
      <c r="A711" s="66"/>
      <c r="B711" s="75" t="str">
        <f t="shared" si="143"/>
        <v/>
      </c>
      <c r="C711" s="66"/>
      <c r="D711" s="75" t="str">
        <f>IFERROR(IF(AND(INDEX(Paste_Here!N$2:N$850, MATCH(B711, Paste_Here!A$2:A$850, 0)) = ""), "", IF(UPPER(INDEX(Paste_Here!N$2:N$850, MATCH(B711, Paste_Here!A$2:A$850, 0))) = "YES", "Yes", IF(UPPER(INDEX(Paste_Here!N$2:N$850, MATCH(B711, Paste_Here!A$2:A$850, 0))) = "NO", "No", ""))), "")</f>
        <v/>
      </c>
      <c r="E711" s="66"/>
      <c r="F711" s="75" t="str">
        <f t="shared" si="150"/>
        <v/>
      </c>
      <c r="G711" s="66"/>
      <c r="H711" s="75" t="str">
        <f t="shared" si="151"/>
        <v/>
      </c>
      <c r="I711" s="66"/>
      <c r="J711" s="75" t="str">
        <f t="shared" si="152"/>
        <v/>
      </c>
      <c r="K711" s="66"/>
      <c r="L711" s="75"/>
      <c r="M711" s="66"/>
      <c r="N711" s="75" t="str">
        <f>IFERROR(IF(B711&lt;&gt;"", IF(AND(INDEX(Paste_Here!AW$2:AW$850, MATCH(B711, Paste_Here!A$2:A$850, 0))&lt;&gt;"", ISNUMBER(VALUE(INDEX(Paste_Here!AW$2:AW$850, MATCH(B711, Paste_Here!A$2:A$850, 0))))), INDEX(Paste_Here!AW$2:AW$850, MATCH(B711, Paste_Here!A$2:A$850, 0)), ""), ""), "")</f>
        <v/>
      </c>
      <c r="O711" s="66"/>
      <c r="P711" s="75" t="str">
        <f>IFERROR(IF(B711&lt;&gt;"", IF(AND(INDEX(Paste_Here!AX$2:AX$850, MATCH(B711, Paste_Here!A$2:A$850, 0))&lt;&gt;"", ISNUMBER(VALUE(INDEX(Paste_Here!AX$2:AX$850, MATCH(B711, Paste_Here!A$2:A$850, 0))))), INDEX(Paste_Here!AX$2:AX$850, MATCH(B711, Paste_Here!A$2:A$850, 0)), ""), ""), "")</f>
        <v/>
      </c>
      <c r="Q711" s="66"/>
      <c r="R711" s="75" t="str">
        <f>IFERROR(IF(B711&lt;&gt;"", IF(AND(INDEX(Paste_Here!AU$2:AU$850, MATCH(B711, Paste_Here!A$2:A$850, 0))&lt;&gt;"", ISNUMBER(VALUE(INDEX(Paste_Here!AU$2:AU$850, MATCH(B711, Paste_Here!A$2:A$850, 0))))), INDEX(Paste_Here!AU$2:AU$850, MATCH(B711, Paste_Here!A$2:A$850, 0)), ""), ""), "")</f>
        <v/>
      </c>
      <c r="S711" s="66"/>
      <c r="T711" s="75" t="str">
        <f>IFERROR(IF(B711&lt;&gt;"", IF(AND(INDEX(Paste_Here!AV$2:AV$850, MATCH(B711, Paste_Here!A$2:A$850, 0))&lt;&gt;"", ISNUMBER(VALUE(INDEX(Paste_Here!AV$2:AV$850, MATCH(B711, Paste_Here!A$2:A$850, 0))))), INDEX(Paste_Here!AV$2:AV$850, MATCH(B711, Paste_Here!A$2:A$850, 0)), ""), ""), "")</f>
        <v/>
      </c>
      <c r="U711" s="66"/>
      <c r="W711" s="66"/>
      <c r="Y711" s="66"/>
      <c r="Z711" s="66"/>
      <c r="AA711" s="75" t="str">
        <f t="shared" si="144"/>
        <v/>
      </c>
      <c r="AB711" s="66"/>
      <c r="AC711" s="75"/>
      <c r="AD711" s="66"/>
      <c r="AE711" s="98"/>
      <c r="AF711" s="66"/>
      <c r="AG711" s="75"/>
      <c r="AH711" s="66"/>
      <c r="AI711" s="75" t="str">
        <f>IFERROR(IF(B711&lt;&gt;"", IF(AND(INDEX(Paste_Here!AC$2:AC$850, MATCH(B711, Paste_Here!A$2:A$850, 0))&lt;&gt;"", ISNUMBER(VALUE(INDEX(Paste_Here!AC$2:AC$850, MATCH(B711, Paste_Here!A$2:A$850, 0))))), INDEX(Paste_Here!AC$2:AC$850, MATCH(B711, Paste_Here!A$2:A$850, 0)), ""), ""), "")</f>
        <v/>
      </c>
      <c r="AJ711" s="66"/>
      <c r="AK711" s="75" t="str">
        <f>IFERROR(IF(B711&lt;&gt;"", IF(ISNUMBER(SEARCH("highrisk", LOWER(INDEX(Paste_Here!AD$2:AD$850, MATCH(B711, Paste_Here!A$2:A$850, 0))))), "High Risk", IF(ISNUMBER(SEARCH("lowrisk", LOWER(INDEX(Paste_Here!AD$2:AD$850, MATCH(B711, Paste_Here!A$2:A$850, 0))))), "Low Risk", IF(ISNUMBER(SEARCH("somerisk", LOWER(INDEX(Paste_Here!AD$2:AD$850, MATCH(B711, Paste_Here!A$2:A$850, 0))))), "Some Risk", IF(ISNUMBER(SEARCH("ot", LOWER(INDEX(Paste_Here!AD$2:AD$850, MATCH(B711, Paste_Here!A$2:A$850, 0))))), "OT", "")))), ""), "")</f>
        <v/>
      </c>
      <c r="AL711" s="66"/>
      <c r="AM711" s="75"/>
      <c r="AN711" s="66"/>
      <c r="AO711" s="75" t="str">
        <f>IFERROR(IF(B711&lt;&gt;"", IF(AND(INDEX(Paste_Here!M$2:M$850, MATCH(B711, Paste_Here!A$2:A$850, 0))&lt;&gt;"", ISNUMBER(VALUE(INDEX(Paste_Here!M$2:M$850, MATCH(B711, Paste_Here!A$2:A$850, 0))))), INDEX(Paste_Here!M$2:M$850, MATCH(B711, Paste_Here!A$2:A$850, 0)), ""), ""), "")</f>
        <v/>
      </c>
      <c r="AP711" s="66"/>
      <c r="AQ711" s="75" t="str">
        <f>IFERROR(IF(B711&lt;&gt;"", IF(ISNUMBER(SEARCH("highrisk", LOWER(INDEX(Paste_Here!N$2:N$850, MATCH(B711, Paste_Here!A$2:A$850, 0))))), "High Risk", IF(ISNUMBER(SEARCH("lowrisk", LOWER(INDEX(Paste_Here!N$2:N$850, MATCH(B711, Paste_Here!A$2:A$850, 0))))), "Low Risk", IF(ISNUMBER(SEARCH("somerisk", LOWER(INDEX(Paste_Here!N$2:N$850, MATCH(B711, Paste_Here!A$2:A$850, 0))))), "Some Risk", IF(ISNUMBER(SEARCH("ot", LOWER(INDEX(Paste_Here!N$2:N$850, MATCH(B711, Paste_Here!A$2:A$850, 0))))), "OT", "")))), ""), "")</f>
        <v/>
      </c>
      <c r="AT711" s="66"/>
      <c r="AU711" s="103"/>
      <c r="AV711" s="66"/>
      <c r="AW711" s="66"/>
      <c r="AX711" s="75" t="str">
        <f t="shared" si="145"/>
        <v/>
      </c>
      <c r="AY711" s="66"/>
      <c r="AZ711" s="75"/>
      <c r="BA711" s="66"/>
      <c r="BB711" s="75"/>
      <c r="BC711" s="66"/>
      <c r="BD711" s="75"/>
      <c r="BE711" s="66"/>
      <c r="BF711" s="75" t="str">
        <f>IFERROR(IF(B711&lt;&gt;"", IF(AND(INDEX(Paste_Here!AE$2:AE$850, MATCH(B711, Paste_Here!A$2:A$850, 0))&lt;&gt;"", ISNUMBER(VALUE(INDEX(Paste_Here!AE$2:AE$850, MATCH(B711, Paste_Here!A$2:A$850, 0))))), INDEX(Paste_Here!AE$2:AE$850, MATCH(B711, Paste_Here!A$2:A$850, 0)), ""), ""), "")</f>
        <v/>
      </c>
      <c r="BG711" s="66"/>
      <c r="BH711" s="75" t="str">
        <f>IFERROR(IF(B711&lt;&gt;"", IF(ISNUMBER(SEARCH("highrisk", LOWER(INDEX(Paste_Here!AF$2:AF$850, MATCH(B711, Paste_Here!A$2:A$850, 0))))), "High Risk", IF(ISNUMBER(SEARCH("lowrisk", LOWER(INDEX(Paste_Here!AF$2:AF$850, MATCH(B711, Paste_Here!A$2:A$850, 0))))), "Low Risk", IF(ISNUMBER(SEARCH("somerisk", LOWER(INDEX(Paste_Here!AF$2:AF$850, MATCH(B711, Paste_Here!A$2:A$850, 0))))), "Some Risk", IF(ISNUMBER(SEARCH("ot", LOWER(INDEX(Paste_Here!AF$2:AF$850, MATCH(B711, Paste_Here!A$2:A$850, 0))))), "OT", "")))), ""), "")</f>
        <v/>
      </c>
      <c r="BI711" s="66"/>
      <c r="BJ711" s="75"/>
      <c r="BK711" s="66"/>
      <c r="BL711" s="75" t="str">
        <f>IFERROR(IF(B711&lt;&gt;"", IF(AND(INDEX(Paste_Here!O$2:O$850, MATCH(B711, Paste_Here!A$2:A$850, 0))&lt;&gt;"", ISNUMBER(VALUE(INDEX(Paste_Here!O$2:O$850, MATCH(B711, Paste_Here!A$2:A$850, 0))))), INDEX(Paste_Here!O$2:O$850, MATCH(B711, Paste_Here!A$2:A$850, 0)), ""), ""), "")</f>
        <v/>
      </c>
      <c r="BM711" s="66"/>
      <c r="BN711" s="75" t="str">
        <f>IFERROR(IF(B711&lt;&gt;"", IF(ISNUMBER(SEARCH("highrisk", LOWER(INDEX(Paste_Here!P$2:P$850, MATCH(B711, Paste_Here!A$2:A$850, 0))))), "High Risk", IF(ISNUMBER(SEARCH("lowrisk", LOWER(INDEX(Paste_Here!P$2:P$850, MATCH(B711, Paste_Here!A$2:A$850, 0))))), "Low Risk", IF(ISNUMBER(SEARCH("somerisk", LOWER(INDEX(Paste_Here!P$2:P$850, MATCH(B711, Paste_Here!A$2:A$850, 0))))), "Some Risk", IF(ISNUMBER(SEARCH("ot", LOWER(INDEX(Paste_Here!P$2:P$850, MATCH(B711, Paste_Here!A$2:A$850, 0))))), "OT", "")))), ""), "")</f>
        <v/>
      </c>
      <c r="BQ711" s="66"/>
      <c r="BR711" s="75"/>
      <c r="BS711" s="66"/>
      <c r="BT711" s="66"/>
      <c r="BU711" s="75" t="str">
        <f t="shared" si="146"/>
        <v/>
      </c>
      <c r="BV711" s="66"/>
      <c r="BW711" s="75"/>
      <c r="BX711" s="66"/>
      <c r="BY711" s="75"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BZ711" s="66"/>
      <c r="CA711" s="75"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CB711" s="66"/>
      <c r="CC711" s="75"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CD711" s="66"/>
      <c r="CE711" s="75"/>
      <c r="CF711" s="66"/>
      <c r="CK711" s="75"/>
      <c r="CL711" s="66"/>
      <c r="CM711" s="75"/>
      <c r="CN711" s="66"/>
      <c r="CO711" s="75"/>
      <c r="CP711" s="66"/>
      <c r="CQ711" s="66"/>
      <c r="CR711" s="75" t="str">
        <f t="shared" si="147"/>
        <v/>
      </c>
      <c r="CS711" s="66"/>
      <c r="CT711" s="75"/>
      <c r="CU711" s="66"/>
      <c r="CV711" s="75"/>
      <c r="CW711" s="66"/>
      <c r="CX711" s="75"/>
      <c r="CY711" s="66"/>
      <c r="CZ711" s="75"/>
      <c r="DA711" s="66"/>
      <c r="DB711" s="75" t="str">
        <f>IFERROR(IF(B711&lt;&gt;"", IF(AND(INDEX(Paste_Here!AK$2:AK$850, MATCH(B711, Paste_Here!A$2:A$850, 0))&lt;&gt;"", ISNUMBER(VALUE(INDEX(Paste_Here!AK$2:AK$850, MATCH(B711, Paste_Here!A$2:A$850, 0))))), INDEX(Paste_Here!AK$2:AK$850, MATCH(B711, Paste_Here!A$2:A$850, 0)), ""), ""), "")</f>
        <v/>
      </c>
      <c r="DC711" s="66"/>
      <c r="DD711" s="75" t="str">
        <f>IFERROR(IF(B711&lt;&gt;"", IF(ISNUMBER(SEARCH("highrisk", LOWER(INDEX(Paste_Here!AL$2:AL$850, MATCH(B711, Paste_Here!A$2:A$850, 0))))), "High Risk", IF(ISNUMBER(SEARCH("lowrisk", LOWER(INDEX(Paste_Here!AL$2:AL$850, MATCH(B711, Paste_Here!A$2:A$850, 0))))), "Low Risk", IF(ISNUMBER(SEARCH("somerisk", LOWER(INDEX(Paste_Here!AL$2:AL$850, MATCH(B711, Paste_Here!A$2:A$850, 0))))), "Some Risk", IF(ISNUMBER(SEARCH("ot", LOWER(INDEX(Paste_Here!AL$2:AL$850, MATCH(B711, Paste_Here!A$2:A$850, 0))))), "OT", "")))), ""), "")</f>
        <v/>
      </c>
      <c r="DE711" s="66"/>
      <c r="DF711" s="75" t="str">
        <f>IFERROR(IF(B711&lt;&gt;"", IF(AND(INDEX(Paste_Here!AM$2:AM$850, MATCH(B711, Paste_Here!A$2:A$850, 0))&lt;&gt;"", ISNUMBER(VALUE(INDEX(Paste_Here!AM$2:AM$850, MATCH(B711, Paste_Here!A$2:A$850, 0))))), INDEX(Paste_Here!AM$2:AM$850, MATCH(B711, Paste_Here!A$2:A$850, 0)), ""), ""), "")</f>
        <v/>
      </c>
      <c r="DG711" s="66"/>
      <c r="DH711" s="75" t="str">
        <f>IFERROR(IF(B711&lt;&gt;"", IF(ISNUMBER(SEARCH("highrisk", LOWER(INDEX(Paste_Here!AN$2:AN$850, MATCH(B711, Paste_Here!A$2:A$850, 0))))), "High Risk", IF(ISNUMBER(SEARCH("lowrisk", LOWER(INDEX(Paste_Here!AN$2:AN$850, MATCH(B711, Paste_Here!A$2:A$850, 0))))), "Low Risk", IF(ISNUMBER(SEARCH("somerisk", LOWER(INDEX(Paste_Here!AN$2:AN$850, MATCH(B711, Paste_Here!A$2:A$850, 0))))), "Some Risk", IF(ISNUMBER(SEARCH("ot", LOWER(INDEX(Paste_Here!AN$2:AN$850, MATCH(B711, Paste_Here!A$2:A$850, 0))))), "OT", "")))), ""), "")</f>
        <v/>
      </c>
      <c r="DI711" s="66"/>
      <c r="DJ711" s="66"/>
      <c r="DK711" s="75" t="str">
        <f t="shared" si="148"/>
        <v/>
      </c>
      <c r="DL711" s="66"/>
      <c r="DM711" s="75" t="str">
        <f>IFERROR(IF(B711&lt;&gt;"", IF(AND(INDEX(Paste_Here!Q$2:Q$850, MATCH(B711, Paste_Here!A$2:A$850, 0))&lt;&gt;"", ISNUMBER(VALUE(INDEX(Paste_Here!Q$2:Q$850, MATCH(B711, Paste_Here!A$2:A$850, 0))))), INDEX(Paste_Here!Q$2:Q$850, MATCH(B711, Paste_Here!A$2:A$850, 0)), ""), ""), "")</f>
        <v/>
      </c>
      <c r="DN711" s="66"/>
      <c r="DO711" s="75" t="str">
        <f>IFERROR(IF(B711&lt;&gt;"", IF(ISNUMBER(SEARCH("highrisk", LOWER(INDEX(Paste_Here!R$2:R$850, MATCH(B711, Paste_Here!A$2:A$850, 0))))), "High Risk", IF(ISNUMBER(SEARCH("lowrisk", LOWER(INDEX(Paste_Here!R$2:R$850, MATCH(B711, Paste_Here!A$2:A$850, 0))))), "Low Risk", IF(ISNUMBER(SEARCH("somerisk", LOWER(INDEX(Paste_Here!R$2:R$850, MATCH(B711, Paste_Here!A$2:A$850, 0))))), "Some Risk", IF(ISNUMBER(SEARCH("ot", LOWER(INDEX(Paste_Here!R$2:R$850, MATCH(B711, Paste_Here!A$2:A$850, 0))))), "OT", "")))), ""), "")</f>
        <v/>
      </c>
      <c r="DP711" s="66"/>
      <c r="DQ711" s="93" t="str">
        <f>IFERROR(IF(B711&lt;&gt;"", IF(AND(INDEX(Paste_Here!S$2:S$850, MATCH(B711, Paste_Here!A$2:A$850, 0))&lt;&gt;"", ISNUMBER(VALUE(INDEX(Paste_Here!S$2:S$850, MATCH(B711, Paste_Here!A$2:A$850, 0))))), INDEX(Paste_Here!S$2:S$850, MATCH(B711, Paste_Here!A$2:A$850, 0)), ""), ""), "")</f>
        <v/>
      </c>
      <c r="DR711" s="66"/>
      <c r="DS711" s="75"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IF(ISNUMBER(SEARCH("ot", LOWER(INDEX(Paste_Here!T$2:T$850, MATCH(B711, Paste_Here!A$2:A$850, 0))))), "OT", "")))), ""), "")</f>
        <v/>
      </c>
      <c r="DT711" s="66"/>
      <c r="DU711" s="75" t="str">
        <f>IFERROR(IF(B711&lt;&gt;"", IF(AND(INDEX(Paste_Here!U$2:U$850, MATCH(B711, Paste_Here!A$2:A$850, 0))&lt;&gt;"", ISNUMBER(VALUE(INDEX(Paste_Here!U$2:U$850, MATCH(B711, Paste_Here!A$2:A$850, 0))))), INDEX(Paste_Here!U$2:U$850, MATCH(B711, Paste_Here!A$2:A$850, 0)), ""), ""), "")</f>
        <v/>
      </c>
      <c r="DV711" s="66"/>
      <c r="DW711" s="93" t="str">
        <f>IFERROR(IF(B711&lt;&gt;"", IF(ISNUMBER(SEARCH("highrisk", LOWER(INDEX(Paste_Here!V$2:V$850, MATCH(B711, Paste_Here!A$2:A$850, 0))))), "High Risk", IF(ISNUMBER(SEARCH("lowrisk", LOWER(INDEX(Paste_Here!V$2:V$850, MATCH(B711, Paste_Here!A$2:A$850, 0))))), "Low Risk", IF(ISNUMBER(SEARCH("somerisk", LOWER(INDEX(Paste_Here!V$2:V$850, MATCH(B711, Paste_Here!A$2:A$850, 0))))), "Some Risk", IF(ISNUMBER(SEARCH("ot", LOWER(INDEX(Paste_Here!V$2:V$850, MATCH(B711, Paste_Here!A$2:A$850, 0))))), "OT", "")))), ""), "")</f>
        <v/>
      </c>
      <c r="DX711" s="66"/>
      <c r="DY711" s="75" t="str">
        <f>IFERROR(IF(B711&lt;&gt;"", IF(AND(INDEX(Paste_Here!W$2:W$850, MATCH(B711, Paste_Here!A$2:A$850, 0))&lt;&gt;"", ISNUMBER(VALUE(INDEX(Paste_Here!W$2:W$850, MATCH(B711, Paste_Here!A$2:A$850, 0))))), INDEX(Paste_Here!W$2:W$850, MATCH(B711, Paste_Here!A$2:A$850, 0)), ""), ""), "")</f>
        <v/>
      </c>
      <c r="DZ711" s="66"/>
      <c r="EA711" s="75" t="str">
        <f>IFERROR(IF(B711&lt;&gt;"", IF(ISNUMBER(SEARCH("highrisk", LOWER(INDEX(Paste_Here!X$2:X$850, MATCH(B711, Paste_Here!A$2:A$850, 0))))), "High Risk", IF(ISNUMBER(SEARCH("lowrisk", LOWER(INDEX(Paste_Here!X$2:X$850, MATCH(B711, Paste_Here!A$2:A$850, 0))))), "Low Risk", IF(ISNUMBER(SEARCH("somerisk", LOWER(INDEX(Paste_Here!X$2:X$850, MATCH(B711, Paste_Here!A$2:A$850, 0))))), "Some Risk", IF(ISNUMBER(SEARCH("ot", LOWER(INDEX(Paste_Here!X$2:X$850, MATCH(B711, Paste_Here!A$2:A$850, 0))))), "OT", "")))), ""), "")</f>
        <v/>
      </c>
      <c r="EB711" s="66"/>
      <c r="EC711" s="66"/>
      <c r="ED711" s="75" t="str">
        <f t="shared" si="153"/>
        <v/>
      </c>
      <c r="EE711" s="66"/>
      <c r="EF711" s="75" t="str">
        <f>IFERROR(IF(B711&lt;&gt;"", IF(AND(INDEX(Paste_Here!AO$2:AO$850, MATCH(B711, Paste_Here!A$2:A$850, 0))&lt;&gt;"", ISNUMBER(VALUE(INDEX(Paste_Here!AO$2:AO$850, MATCH(B711, Paste_Here!A$2:A$850, 0))))), INDEX(Paste_Here!AO$2:AO$850, MATCH(B711, Paste_Here!A$2:A$850, 0)), ""), ""), "")</f>
        <v/>
      </c>
      <c r="EG711" s="66"/>
      <c r="EH711" s="75" t="str">
        <f>IFERROR(IF(B711&lt;&gt;"", IF(ISNUMBER(SEARCH("highrisk", LOWER(INDEX(Paste_Here!AP$2:AP$850, MATCH(B711, Paste_Here!A$2:A$850, 0))))), "High Risk", IF(ISNUMBER(SEARCH("lowrisk", LOWER(INDEX(Paste_Here!AP$2:AP$850, MATCH(B711, Paste_Here!A$2:A$850, 0))))), "Low Risk", IF(ISNUMBER(SEARCH("somerisk", LOWER(INDEX(Paste_Here!AP$2:AP$850, MATCH(B711, Paste_Here!A$2:A$850, 0))))), "Some Risk", IF(ISNUMBER(SEARCH("ot", LOWER(INDEX(Paste_Here!AP$2:AP$850, MATCH(B711, Paste_Here!A$2:A$850, 0))))), "OT", "")))), ""), "")</f>
        <v/>
      </c>
      <c r="EI711" s="66"/>
      <c r="EJ711" s="93"/>
      <c r="EK711" s="66"/>
      <c r="EL711" s="75" t="str">
        <f>IFERROR(IF(B711&lt;&gt;"", IF(AND(INDEX(Paste_Here!AQ$2:AQ$850, MATCH(B711, Paste_Here!A$2:A$850, 0))&lt;&gt;"", ISNUMBER(VALUE(INDEX(Paste_Here!AQ$2:AQ$850, MATCH(B711, Paste_Here!A$2:A$850, 0))))), INDEX(Paste_Here!AQ$2:AQ$850, MATCH(B711, Paste_Here!A$2:A$850, 0)), ""), ""), "")</f>
        <v/>
      </c>
      <c r="EM711" s="66"/>
      <c r="EN711" s="75" t="str">
        <f>IFERROR(IF(B711&lt;&gt;"", IF(ISNUMBER(SEARCH("highrisk", LOWER(INDEX(Paste_Here!AR$2:AR$850, MATCH(B711, Paste_Here!A$2:A$850, 0))))), "High Risk", IF(ISNUMBER(SEARCH("lowrisk", LOWER(INDEX(Paste_Here!AR$2:AR$850, MATCH(B711, Paste_Here!A$2:A$850, 0))))), "Low Risk", IF(ISNUMBER(SEARCH("somerisk", LOWER(INDEX(Paste_Here!AR$2:AR$850, MATCH(B711, Paste_Here!A$2:A$850, 0))))), "Some Risk", IF(ISNUMBER(SEARCH("ot", LOWER(INDEX(Paste_Here!AR$2:AR$850, MATCH(B711, Paste_Here!A$2:A$850, 0))))), "OT", "")))), ""), "")</f>
        <v/>
      </c>
      <c r="EO711" s="66"/>
      <c r="EP711" s="93"/>
      <c r="EQ711" s="66"/>
      <c r="ER711" s="75"/>
      <c r="ES711" s="66"/>
      <c r="ET711" s="75"/>
      <c r="EU711" s="66"/>
      <c r="EV711" s="66"/>
      <c r="EW711" s="75" t="str">
        <f t="shared" si="154"/>
        <v/>
      </c>
      <c r="EX711" s="66"/>
      <c r="EY711" s="75" t="str">
        <f>IFERROR(IF(B711&lt;&gt;"", IF(AND(INDEX(Paste_Here!Y$2:Y$850, MATCH(B711, Paste_Here!A$2:A$850, 0))&lt;&gt;"", ISNUMBER(VALUE(INDEX(Paste_Here!Y$2:Y$850, MATCH(B711, Paste_Here!A$2:A$850, 0))))), INDEX(Paste_Here!Y$2:Y$850, MATCH(B711, Paste_Here!A$2:A$850, 0)), ""), ""), "")</f>
        <v/>
      </c>
      <c r="EZ711" s="66"/>
      <c r="FA711" s="75" t="str">
        <f>IFERROR(IF(B711&lt;&gt;"", IF(ISNUMBER(SEARCH("highrisk", LOWER(INDEX(Paste_Here!Z$2:Z$850, MATCH(B711, Paste_Here!A$2:A$850, 0))))), "High Risk", IF(ISNUMBER(SEARCH("lowrisk", LOWER(INDEX(Paste_Here!Z$2:Z$850, MATCH(B711, Paste_Here!A$2:A$850, 0))))), "Low Risk", IF(ISNUMBER(SEARCH("somerisk", LOWER(INDEX(Paste_Here!Z$2:Z$850, MATCH(B711, Paste_Here!A$2:A$850, 0))))), "Some Risk", IF(ISNUMBER(SEARCH("ot", LOWER(INDEX(Paste_Here!Z$2:Z$850, MATCH(B711, Paste_Here!A$2:A$850, 0))))), "OT", "")))), ""), "")</f>
        <v/>
      </c>
      <c r="FB711" s="66"/>
      <c r="FC711" s="93"/>
      <c r="FD711" s="66"/>
      <c r="FE711" s="75" t="str">
        <f>IFERROR(IF(B711&lt;&gt;"", IF(AND(INDEX(Paste_Here!AA$2:AA$850, MATCH(B711, Paste_Here!A$2:A$850, 0))&lt;&gt;"", ISNUMBER(VALUE(INDEX(Paste_Here!AA$2:AA$850, MATCH(B711, Paste_Here!A$2:A$850, 0))))), INDEX(Paste_Here!AA$2:AA$850, MATCH(B711, Paste_Here!A$2:A$850, 0)), ""), ""), "")</f>
        <v/>
      </c>
      <c r="FF711" s="66"/>
      <c r="FG711" s="75" t="str">
        <f>IFERROR(IF(B711&lt;&gt;"", IF(ISNUMBER(SEARCH("highrisk", LOWER(INDEX(Paste_Here!AB$2:AB$850, MATCH(B711, Paste_Here!A$2:A$850, 0))))), "High Risk", IF(ISNUMBER(SEARCH("lowrisk", LOWER(INDEX(Paste_Here!AB$2:AB$850, MATCH(B711, Paste_Here!A$2:A$850, 0))))), "Low Risk", IF(ISNUMBER(SEARCH("somerisk", LOWER(INDEX(Paste_Here!AB$2:AB$850, MATCH(B711, Paste_Here!A$2:A$850, 0))))), "Some Risk", IF(ISNUMBER(SEARCH("ot", LOWER(INDEX(Paste_Here!AB$2:AB$850, MATCH(B711, Paste_Here!A$2:A$850, 0))))), "OT", "")))), ""), "")</f>
        <v/>
      </c>
      <c r="FH711" s="66"/>
      <c r="FI711" s="93"/>
      <c r="FJ711" s="66"/>
      <c r="FK711" s="75"/>
      <c r="FL711" s="66"/>
      <c r="FM711" s="75"/>
      <c r="FN711" s="66"/>
      <c r="FO711" s="66"/>
      <c r="FP711" s="75" t="str">
        <f t="shared" si="149"/>
        <v/>
      </c>
      <c r="FQ711" s="66"/>
      <c r="FR711" s="75" t="str">
        <f>IFERROR(IF(B711&lt;&gt;"", IF(ISNUMBER(SEARCH("s", LOWER(INDEX(Paste_Here!L$2:L$850, MATCH(B711, Paste_Here!A$2:A$850, 0))))), "Yes", IF(INDEX(Paste_Here!L$2:L$850, MATCH(B711, Paste_Here!A$2:A$850, 0))&lt;&gt;"", "No", "")), ""), "")</f>
        <v/>
      </c>
      <c r="FS711" s="66"/>
      <c r="FT711" s="75" t="str">
        <f>IFERROR(IF(B711&lt;&gt;"", IF(ISNUMBER(SEARCH("yes", LOWER(INDEX(Paste_Here!F$2:F$850, MATCH(B711, Paste_Here!A$2:A$850, 0))))), "Yes", IF(ISNUMBER(SEARCH("no", LOWER(INDEX(Paste_Here!F$2:F$850, MATCH(B711, Paste_Here!A$2:A$850, 0))))), "No", "")), ""), "")</f>
        <v/>
      </c>
      <c r="FU711" s="66"/>
      <c r="FV711" s="75" t="str">
        <f>IFERROR(IF(B711&lt;&gt;"", IF(ISNUMBER(SEARCH("english language learner", LOWER(INDEX(Paste_Here!C$2:C$850, MATCH(B711, Paste_Here!A$2:A$850, 0))))), "Yes", ""), ""), "")</f>
        <v/>
      </c>
      <c r="FW711" s="66"/>
      <c r="FX711" s="75" t="str">
        <f>IFERROR(IF(B711&lt;&gt;"", IF(OR(ISNUMBER(SEARCH("b", LOWER(INDEX(Paste_Here!J$2:J$850, MATCH(B711, Paste_Here!A$2:A$850, 0))))), ISNUMBER(SEARCH("h", LOWER(INDEX(Paste_Here!J$2:J$850, MATCH(B711, Paste_Here!A$2:A$850, 0))))), ISNUMBER(SEARCH("i", LOWER(INDEX(Paste_Here!J$2:J$850, MATCH(B711, Paste_Here!A$2:A$850, 0)))))), "Yes", IF(INDEX(Paste_Here!J$2:J$850, MATCH(B711, Paste_Here!A$2:A$850, 0))&lt;&gt;"", "No", "")), ""), "")</f>
        <v/>
      </c>
      <c r="FY711" s="66"/>
      <c r="FZ711" s="75" t="str">
        <f>IFERROR(IF(B711&lt;&gt;"", IF(ISNUMBER(SEARCH("yes", LOWER(INDEX(Paste_Here!K$2:K$850, MATCH(B711, Paste_Here!A$2:A$850, 0))))), "Yes", IF(ISNUMBER(SEARCH("no", LOWER(INDEX(Paste_Here!K$2:K$850, MATCH(B711, Paste_Here!A$2:A$850, 0))))), "No", "")), ""), "")</f>
        <v/>
      </c>
      <c r="GA711" s="66"/>
      <c r="GB711" s="75" t="str">
        <f>IFERROR(IF(B711&lt;&gt;"", IF(ISNUMBER(SEARCH("transitional 2", LOWER(INDEX(Paste_Here!C$2:C$850, MATCH(B711, Paste_Here!A$2:A$850, 0))))), "T2",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GC711" s="66"/>
      <c r="GD711" s="75"/>
      <c r="GE711" s="66"/>
      <c r="GF711" s="75"/>
      <c r="GG711" s="66"/>
      <c r="GH711" s="75"/>
      <c r="GI711" s="66"/>
      <c r="GK711" s="1" t="str" cm="1">
        <f t="array" ref="GK711">IFERROR(INDEX(Paste_Here!$B$2:$B$850, MATCH(0, COUNTIF(GK$4:GK710, Paste_Here!$B$2:$B$850) + IF(Paste_Here!$B$2:$B$850="", 1, 0), 0)), "")</f>
        <v/>
      </c>
      <c r="GL711" s="1" t="str">
        <f>IF(GK711&lt;&gt;"", INDEX(Paste_Here!$A$2:$A$850, MATCH(GK711, Paste_Here!$B$2:$B$850, 0)), "")</f>
        <v/>
      </c>
      <c r="GM711" s="1" t="str">
        <f t="shared" si="155"/>
        <v/>
      </c>
      <c r="GN711" s="1" t="str" cm="1">
        <f t="array" ref="GN711">IFERROR(INDEX($GM$5:$GM$850, MATCH(SMALL(IF($GM$5:$GM$850&lt;&gt;"", COUNTIF($GM$5:$GM$850, "&lt;"&amp;$GM$5:$GM$850)+1), ROW()-ROW($GN$5)+1), COUNTIF($GM$5:$GM$850, "&lt;"&amp;$GM$5:$GM$850)+1, 0)), "")</f>
        <v/>
      </c>
    </row>
    <row r="712" spans="1:196">
      <c r="A712" s="66"/>
      <c r="B712" s="75" t="str">
        <f t="shared" si="143"/>
        <v/>
      </c>
      <c r="C712" s="66"/>
      <c r="D712" s="75" t="str">
        <f>IFERROR(IF(AND(INDEX(Paste_Here!N$2:N$850, MATCH(B712, Paste_Here!A$2:A$850, 0)) = ""), "", IF(UPPER(INDEX(Paste_Here!N$2:N$850, MATCH(B712, Paste_Here!A$2:A$850, 0))) = "YES", "Yes", IF(UPPER(INDEX(Paste_Here!N$2:N$850, MATCH(B712, Paste_Here!A$2:A$850, 0))) = "NO", "No", ""))), "")</f>
        <v/>
      </c>
      <c r="E712" s="66"/>
      <c r="F712" s="75" t="str">
        <f t="shared" si="150"/>
        <v/>
      </c>
      <c r="G712" s="66"/>
      <c r="H712" s="75" t="str">
        <f t="shared" si="151"/>
        <v/>
      </c>
      <c r="I712" s="66"/>
      <c r="J712" s="75" t="str">
        <f t="shared" si="152"/>
        <v/>
      </c>
      <c r="K712" s="66"/>
      <c r="L712" s="75"/>
      <c r="M712" s="66"/>
      <c r="N712" s="75" t="str">
        <f>IFERROR(IF(B712&lt;&gt;"", IF(AND(INDEX(Paste_Here!AW$2:AW$850, MATCH(B712, Paste_Here!A$2:A$850, 0))&lt;&gt;"", ISNUMBER(VALUE(INDEX(Paste_Here!AW$2:AW$850, MATCH(B712, Paste_Here!A$2:A$850, 0))))), INDEX(Paste_Here!AW$2:AW$850, MATCH(B712, Paste_Here!A$2:A$850, 0)), ""), ""), "")</f>
        <v/>
      </c>
      <c r="O712" s="66"/>
      <c r="P712" s="75" t="str">
        <f>IFERROR(IF(B712&lt;&gt;"", IF(AND(INDEX(Paste_Here!AX$2:AX$850, MATCH(B712, Paste_Here!A$2:A$850, 0))&lt;&gt;"", ISNUMBER(VALUE(INDEX(Paste_Here!AX$2:AX$850, MATCH(B712, Paste_Here!A$2:A$850, 0))))), INDEX(Paste_Here!AX$2:AX$850, MATCH(B712, Paste_Here!A$2:A$850, 0)), ""), ""), "")</f>
        <v/>
      </c>
      <c r="Q712" s="66"/>
      <c r="R712" s="75" t="str">
        <f>IFERROR(IF(B712&lt;&gt;"", IF(AND(INDEX(Paste_Here!AU$2:AU$850, MATCH(B712, Paste_Here!A$2:A$850, 0))&lt;&gt;"", ISNUMBER(VALUE(INDEX(Paste_Here!AU$2:AU$850, MATCH(B712, Paste_Here!A$2:A$850, 0))))), INDEX(Paste_Here!AU$2:AU$850, MATCH(B712, Paste_Here!A$2:A$850, 0)), ""), ""), "")</f>
        <v/>
      </c>
      <c r="S712" s="66"/>
      <c r="T712" s="75" t="str">
        <f>IFERROR(IF(B712&lt;&gt;"", IF(AND(INDEX(Paste_Here!AV$2:AV$850, MATCH(B712, Paste_Here!A$2:A$850, 0))&lt;&gt;"", ISNUMBER(VALUE(INDEX(Paste_Here!AV$2:AV$850, MATCH(B712, Paste_Here!A$2:A$850, 0))))), INDEX(Paste_Here!AV$2:AV$850, MATCH(B712, Paste_Here!A$2:A$850, 0)), ""), ""), "")</f>
        <v/>
      </c>
      <c r="U712" s="66"/>
      <c r="W712" s="66"/>
      <c r="Y712" s="66"/>
      <c r="Z712" s="66"/>
      <c r="AA712" s="75" t="str">
        <f t="shared" si="144"/>
        <v/>
      </c>
      <c r="AB712" s="66"/>
      <c r="AC712" s="75"/>
      <c r="AD712" s="66"/>
      <c r="AE712" s="98"/>
      <c r="AF712" s="66"/>
      <c r="AG712" s="75"/>
      <c r="AH712" s="66"/>
      <c r="AI712" s="75" t="str">
        <f>IFERROR(IF(B712&lt;&gt;"", IF(AND(INDEX(Paste_Here!AC$2:AC$850, MATCH(B712, Paste_Here!A$2:A$850, 0))&lt;&gt;"", ISNUMBER(VALUE(INDEX(Paste_Here!AC$2:AC$850, MATCH(B712, Paste_Here!A$2:A$850, 0))))), INDEX(Paste_Here!AC$2:AC$850, MATCH(B712, Paste_Here!A$2:A$850, 0)), ""), ""), "")</f>
        <v/>
      </c>
      <c r="AJ712" s="66"/>
      <c r="AK712" s="75" t="str">
        <f>IFERROR(IF(B712&lt;&gt;"", IF(ISNUMBER(SEARCH("highrisk", LOWER(INDEX(Paste_Here!AD$2:AD$850, MATCH(B712, Paste_Here!A$2:A$850, 0))))), "High Risk", IF(ISNUMBER(SEARCH("lowrisk", LOWER(INDEX(Paste_Here!AD$2:AD$850, MATCH(B712, Paste_Here!A$2:A$850, 0))))), "Low Risk", IF(ISNUMBER(SEARCH("somerisk", LOWER(INDEX(Paste_Here!AD$2:AD$850, MATCH(B712, Paste_Here!A$2:A$850, 0))))), "Some Risk", IF(ISNUMBER(SEARCH("ot", LOWER(INDEX(Paste_Here!AD$2:AD$850, MATCH(B712, Paste_Here!A$2:A$850, 0))))), "OT", "")))), ""), "")</f>
        <v/>
      </c>
      <c r="AL712" s="66"/>
      <c r="AM712" s="75"/>
      <c r="AN712" s="66"/>
      <c r="AO712" s="75" t="str">
        <f>IFERROR(IF(B712&lt;&gt;"", IF(AND(INDEX(Paste_Here!M$2:M$850, MATCH(B712, Paste_Here!A$2:A$850, 0))&lt;&gt;"", ISNUMBER(VALUE(INDEX(Paste_Here!M$2:M$850, MATCH(B712, Paste_Here!A$2:A$850, 0))))), INDEX(Paste_Here!M$2:M$850, MATCH(B712, Paste_Here!A$2:A$850, 0)), ""), ""), "")</f>
        <v/>
      </c>
      <c r="AP712" s="66"/>
      <c r="AQ712" s="75" t="str">
        <f>IFERROR(IF(B712&lt;&gt;"", IF(ISNUMBER(SEARCH("highrisk", LOWER(INDEX(Paste_Here!N$2:N$850, MATCH(B712, Paste_Here!A$2:A$850, 0))))), "High Risk", IF(ISNUMBER(SEARCH("lowrisk", LOWER(INDEX(Paste_Here!N$2:N$850, MATCH(B712, Paste_Here!A$2:A$850, 0))))), "Low Risk", IF(ISNUMBER(SEARCH("somerisk", LOWER(INDEX(Paste_Here!N$2:N$850, MATCH(B712, Paste_Here!A$2:A$850, 0))))), "Some Risk", IF(ISNUMBER(SEARCH("ot", LOWER(INDEX(Paste_Here!N$2:N$850, MATCH(B712, Paste_Here!A$2:A$850, 0))))), "OT", "")))), ""), "")</f>
        <v/>
      </c>
      <c r="AT712" s="66"/>
      <c r="AU712" s="103"/>
      <c r="AV712" s="66"/>
      <c r="AW712" s="66"/>
      <c r="AX712" s="75" t="str">
        <f t="shared" si="145"/>
        <v/>
      </c>
      <c r="AY712" s="66"/>
      <c r="AZ712" s="75"/>
      <c r="BA712" s="66"/>
      <c r="BB712" s="75"/>
      <c r="BC712" s="66"/>
      <c r="BD712" s="75"/>
      <c r="BE712" s="66"/>
      <c r="BF712" s="75" t="str">
        <f>IFERROR(IF(B712&lt;&gt;"", IF(AND(INDEX(Paste_Here!AE$2:AE$850, MATCH(B712, Paste_Here!A$2:A$850, 0))&lt;&gt;"", ISNUMBER(VALUE(INDEX(Paste_Here!AE$2:AE$850, MATCH(B712, Paste_Here!A$2:A$850, 0))))), INDEX(Paste_Here!AE$2:AE$850, MATCH(B712, Paste_Here!A$2:A$850, 0)), ""), ""), "")</f>
        <v/>
      </c>
      <c r="BG712" s="66"/>
      <c r="BH712" s="75" t="str">
        <f>IFERROR(IF(B712&lt;&gt;"", IF(ISNUMBER(SEARCH("highrisk", LOWER(INDEX(Paste_Here!AF$2:AF$850, MATCH(B712, Paste_Here!A$2:A$850, 0))))), "High Risk", IF(ISNUMBER(SEARCH("lowrisk", LOWER(INDEX(Paste_Here!AF$2:AF$850, MATCH(B712, Paste_Here!A$2:A$850, 0))))), "Low Risk", IF(ISNUMBER(SEARCH("somerisk", LOWER(INDEX(Paste_Here!AF$2:AF$850, MATCH(B712, Paste_Here!A$2:A$850, 0))))), "Some Risk", IF(ISNUMBER(SEARCH("ot", LOWER(INDEX(Paste_Here!AF$2:AF$850, MATCH(B712, Paste_Here!A$2:A$850, 0))))), "OT", "")))), ""), "")</f>
        <v/>
      </c>
      <c r="BI712" s="66"/>
      <c r="BJ712" s="75"/>
      <c r="BK712" s="66"/>
      <c r="BL712" s="75" t="str">
        <f>IFERROR(IF(B712&lt;&gt;"", IF(AND(INDEX(Paste_Here!O$2:O$850, MATCH(B712, Paste_Here!A$2:A$850, 0))&lt;&gt;"", ISNUMBER(VALUE(INDEX(Paste_Here!O$2:O$850, MATCH(B712, Paste_Here!A$2:A$850, 0))))), INDEX(Paste_Here!O$2:O$850, MATCH(B712, Paste_Here!A$2:A$850, 0)), ""), ""), "")</f>
        <v/>
      </c>
      <c r="BM712" s="66"/>
      <c r="BN712" s="75" t="str">
        <f>IFERROR(IF(B712&lt;&gt;"", IF(ISNUMBER(SEARCH("highrisk", LOWER(INDEX(Paste_Here!P$2:P$850, MATCH(B712, Paste_Here!A$2:A$850, 0))))), "High Risk", IF(ISNUMBER(SEARCH("lowrisk", LOWER(INDEX(Paste_Here!P$2:P$850, MATCH(B712, Paste_Here!A$2:A$850, 0))))), "Low Risk", IF(ISNUMBER(SEARCH("somerisk", LOWER(INDEX(Paste_Here!P$2:P$850, MATCH(B712, Paste_Here!A$2:A$850, 0))))), "Some Risk", IF(ISNUMBER(SEARCH("ot", LOWER(INDEX(Paste_Here!P$2:P$850, MATCH(B712, Paste_Here!A$2:A$850, 0))))), "OT", "")))), ""), "")</f>
        <v/>
      </c>
      <c r="BQ712" s="66"/>
      <c r="BR712" s="75"/>
      <c r="BS712" s="66"/>
      <c r="BT712" s="66"/>
      <c r="BU712" s="75" t="str">
        <f t="shared" si="146"/>
        <v/>
      </c>
      <c r="BV712" s="66"/>
      <c r="BW712" s="75"/>
      <c r="BX712" s="66"/>
      <c r="BY712" s="75"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BZ712" s="66"/>
      <c r="CA712" s="75"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CB712" s="66"/>
      <c r="CC712" s="75"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CD712" s="66"/>
      <c r="CE712" s="75"/>
      <c r="CF712" s="66"/>
      <c r="CK712" s="75"/>
      <c r="CL712" s="66"/>
      <c r="CM712" s="75"/>
      <c r="CN712" s="66"/>
      <c r="CO712" s="75"/>
      <c r="CP712" s="66"/>
      <c r="CQ712" s="66"/>
      <c r="CR712" s="75" t="str">
        <f t="shared" si="147"/>
        <v/>
      </c>
      <c r="CS712" s="66"/>
      <c r="CT712" s="75"/>
      <c r="CU712" s="66"/>
      <c r="CV712" s="75"/>
      <c r="CW712" s="66"/>
      <c r="CX712" s="75"/>
      <c r="CY712" s="66"/>
      <c r="CZ712" s="75"/>
      <c r="DA712" s="66"/>
      <c r="DB712" s="75" t="str">
        <f>IFERROR(IF(B712&lt;&gt;"", IF(AND(INDEX(Paste_Here!AK$2:AK$850, MATCH(B712, Paste_Here!A$2:A$850, 0))&lt;&gt;"", ISNUMBER(VALUE(INDEX(Paste_Here!AK$2:AK$850, MATCH(B712, Paste_Here!A$2:A$850, 0))))), INDEX(Paste_Here!AK$2:AK$850, MATCH(B712, Paste_Here!A$2:A$850, 0)), ""), ""), "")</f>
        <v/>
      </c>
      <c r="DC712" s="66"/>
      <c r="DD712" s="75" t="str">
        <f>IFERROR(IF(B712&lt;&gt;"", IF(ISNUMBER(SEARCH("highrisk", LOWER(INDEX(Paste_Here!AL$2:AL$850, MATCH(B712, Paste_Here!A$2:A$850, 0))))), "High Risk", IF(ISNUMBER(SEARCH("lowrisk", LOWER(INDEX(Paste_Here!AL$2:AL$850, MATCH(B712, Paste_Here!A$2:A$850, 0))))), "Low Risk", IF(ISNUMBER(SEARCH("somerisk", LOWER(INDEX(Paste_Here!AL$2:AL$850, MATCH(B712, Paste_Here!A$2:A$850, 0))))), "Some Risk", IF(ISNUMBER(SEARCH("ot", LOWER(INDEX(Paste_Here!AL$2:AL$850, MATCH(B712, Paste_Here!A$2:A$850, 0))))), "OT", "")))), ""), "")</f>
        <v/>
      </c>
      <c r="DE712" s="66"/>
      <c r="DF712" s="75" t="str">
        <f>IFERROR(IF(B712&lt;&gt;"", IF(AND(INDEX(Paste_Here!AM$2:AM$850, MATCH(B712, Paste_Here!A$2:A$850, 0))&lt;&gt;"", ISNUMBER(VALUE(INDEX(Paste_Here!AM$2:AM$850, MATCH(B712, Paste_Here!A$2:A$850, 0))))), INDEX(Paste_Here!AM$2:AM$850, MATCH(B712, Paste_Here!A$2:A$850, 0)), ""), ""), "")</f>
        <v/>
      </c>
      <c r="DG712" s="66"/>
      <c r="DH712" s="75" t="str">
        <f>IFERROR(IF(B712&lt;&gt;"", IF(ISNUMBER(SEARCH("highrisk", LOWER(INDEX(Paste_Here!AN$2:AN$850, MATCH(B712, Paste_Here!A$2:A$850, 0))))), "High Risk", IF(ISNUMBER(SEARCH("lowrisk", LOWER(INDEX(Paste_Here!AN$2:AN$850, MATCH(B712, Paste_Here!A$2:A$850, 0))))), "Low Risk", IF(ISNUMBER(SEARCH("somerisk", LOWER(INDEX(Paste_Here!AN$2:AN$850, MATCH(B712, Paste_Here!A$2:A$850, 0))))), "Some Risk", IF(ISNUMBER(SEARCH("ot", LOWER(INDEX(Paste_Here!AN$2:AN$850, MATCH(B712, Paste_Here!A$2:A$850, 0))))), "OT", "")))), ""), "")</f>
        <v/>
      </c>
      <c r="DI712" s="66"/>
      <c r="DJ712" s="66"/>
      <c r="DK712" s="75" t="str">
        <f t="shared" si="148"/>
        <v/>
      </c>
      <c r="DL712" s="66"/>
      <c r="DM712" s="75" t="str">
        <f>IFERROR(IF(B712&lt;&gt;"", IF(AND(INDEX(Paste_Here!Q$2:Q$850, MATCH(B712, Paste_Here!A$2:A$850, 0))&lt;&gt;"", ISNUMBER(VALUE(INDEX(Paste_Here!Q$2:Q$850, MATCH(B712, Paste_Here!A$2:A$850, 0))))), INDEX(Paste_Here!Q$2:Q$850, MATCH(B712, Paste_Here!A$2:A$850, 0)), ""), ""), "")</f>
        <v/>
      </c>
      <c r="DN712" s="66"/>
      <c r="DO712" s="75" t="str">
        <f>IFERROR(IF(B712&lt;&gt;"", IF(ISNUMBER(SEARCH("highrisk", LOWER(INDEX(Paste_Here!R$2:R$850, MATCH(B712, Paste_Here!A$2:A$850, 0))))), "High Risk", IF(ISNUMBER(SEARCH("lowrisk", LOWER(INDEX(Paste_Here!R$2:R$850, MATCH(B712, Paste_Here!A$2:A$850, 0))))), "Low Risk", IF(ISNUMBER(SEARCH("somerisk", LOWER(INDEX(Paste_Here!R$2:R$850, MATCH(B712, Paste_Here!A$2:A$850, 0))))), "Some Risk", IF(ISNUMBER(SEARCH("ot", LOWER(INDEX(Paste_Here!R$2:R$850, MATCH(B712, Paste_Here!A$2:A$850, 0))))), "OT", "")))), ""), "")</f>
        <v/>
      </c>
      <c r="DP712" s="66"/>
      <c r="DQ712" s="93" t="str">
        <f>IFERROR(IF(B712&lt;&gt;"", IF(AND(INDEX(Paste_Here!S$2:S$850, MATCH(B712, Paste_Here!A$2:A$850, 0))&lt;&gt;"", ISNUMBER(VALUE(INDEX(Paste_Here!S$2:S$850, MATCH(B712, Paste_Here!A$2:A$850, 0))))), INDEX(Paste_Here!S$2:S$850, MATCH(B712, Paste_Here!A$2:A$850, 0)), ""), ""), "")</f>
        <v/>
      </c>
      <c r="DR712" s="66"/>
      <c r="DS712" s="75"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IF(ISNUMBER(SEARCH("ot", LOWER(INDEX(Paste_Here!T$2:T$850, MATCH(B712, Paste_Here!A$2:A$850, 0))))), "OT", "")))), ""), "")</f>
        <v/>
      </c>
      <c r="DT712" s="66"/>
      <c r="DU712" s="75" t="str">
        <f>IFERROR(IF(B712&lt;&gt;"", IF(AND(INDEX(Paste_Here!U$2:U$850, MATCH(B712, Paste_Here!A$2:A$850, 0))&lt;&gt;"", ISNUMBER(VALUE(INDEX(Paste_Here!U$2:U$850, MATCH(B712, Paste_Here!A$2:A$850, 0))))), INDEX(Paste_Here!U$2:U$850, MATCH(B712, Paste_Here!A$2:A$850, 0)), ""), ""), "")</f>
        <v/>
      </c>
      <c r="DV712" s="66"/>
      <c r="DW712" s="93" t="str">
        <f>IFERROR(IF(B712&lt;&gt;"", IF(ISNUMBER(SEARCH("highrisk", LOWER(INDEX(Paste_Here!V$2:V$850, MATCH(B712, Paste_Here!A$2:A$850, 0))))), "High Risk", IF(ISNUMBER(SEARCH("lowrisk", LOWER(INDEX(Paste_Here!V$2:V$850, MATCH(B712, Paste_Here!A$2:A$850, 0))))), "Low Risk", IF(ISNUMBER(SEARCH("somerisk", LOWER(INDEX(Paste_Here!V$2:V$850, MATCH(B712, Paste_Here!A$2:A$850, 0))))), "Some Risk", IF(ISNUMBER(SEARCH("ot", LOWER(INDEX(Paste_Here!V$2:V$850, MATCH(B712, Paste_Here!A$2:A$850, 0))))), "OT", "")))), ""), "")</f>
        <v/>
      </c>
      <c r="DX712" s="66"/>
      <c r="DY712" s="75" t="str">
        <f>IFERROR(IF(B712&lt;&gt;"", IF(AND(INDEX(Paste_Here!W$2:W$850, MATCH(B712, Paste_Here!A$2:A$850, 0))&lt;&gt;"", ISNUMBER(VALUE(INDEX(Paste_Here!W$2:W$850, MATCH(B712, Paste_Here!A$2:A$850, 0))))), INDEX(Paste_Here!W$2:W$850, MATCH(B712, Paste_Here!A$2:A$850, 0)), ""), ""), "")</f>
        <v/>
      </c>
      <c r="DZ712" s="66"/>
      <c r="EA712" s="75" t="str">
        <f>IFERROR(IF(B712&lt;&gt;"", IF(ISNUMBER(SEARCH("highrisk", LOWER(INDEX(Paste_Here!X$2:X$850, MATCH(B712, Paste_Here!A$2:A$850, 0))))), "High Risk", IF(ISNUMBER(SEARCH("lowrisk", LOWER(INDEX(Paste_Here!X$2:X$850, MATCH(B712, Paste_Here!A$2:A$850, 0))))), "Low Risk", IF(ISNUMBER(SEARCH("somerisk", LOWER(INDEX(Paste_Here!X$2:X$850, MATCH(B712, Paste_Here!A$2:A$850, 0))))), "Some Risk", IF(ISNUMBER(SEARCH("ot", LOWER(INDEX(Paste_Here!X$2:X$850, MATCH(B712, Paste_Here!A$2:A$850, 0))))), "OT", "")))), ""), "")</f>
        <v/>
      </c>
      <c r="EB712" s="66"/>
      <c r="EC712" s="66"/>
      <c r="ED712" s="75" t="str">
        <f t="shared" si="153"/>
        <v/>
      </c>
      <c r="EE712" s="66"/>
      <c r="EF712" s="75" t="str">
        <f>IFERROR(IF(B712&lt;&gt;"", IF(AND(INDEX(Paste_Here!AO$2:AO$850, MATCH(B712, Paste_Here!A$2:A$850, 0))&lt;&gt;"", ISNUMBER(VALUE(INDEX(Paste_Here!AO$2:AO$850, MATCH(B712, Paste_Here!A$2:A$850, 0))))), INDEX(Paste_Here!AO$2:AO$850, MATCH(B712, Paste_Here!A$2:A$850, 0)), ""), ""), "")</f>
        <v/>
      </c>
      <c r="EG712" s="66"/>
      <c r="EH712" s="75" t="str">
        <f>IFERROR(IF(B712&lt;&gt;"", IF(ISNUMBER(SEARCH("highrisk", LOWER(INDEX(Paste_Here!AP$2:AP$850, MATCH(B712, Paste_Here!A$2:A$850, 0))))), "High Risk", IF(ISNUMBER(SEARCH("lowrisk", LOWER(INDEX(Paste_Here!AP$2:AP$850, MATCH(B712, Paste_Here!A$2:A$850, 0))))), "Low Risk", IF(ISNUMBER(SEARCH("somerisk", LOWER(INDEX(Paste_Here!AP$2:AP$850, MATCH(B712, Paste_Here!A$2:A$850, 0))))), "Some Risk", IF(ISNUMBER(SEARCH("ot", LOWER(INDEX(Paste_Here!AP$2:AP$850, MATCH(B712, Paste_Here!A$2:A$850, 0))))), "OT", "")))), ""), "")</f>
        <v/>
      </c>
      <c r="EI712" s="66"/>
      <c r="EJ712" s="93"/>
      <c r="EK712" s="66"/>
      <c r="EL712" s="75" t="str">
        <f>IFERROR(IF(B712&lt;&gt;"", IF(AND(INDEX(Paste_Here!AQ$2:AQ$850, MATCH(B712, Paste_Here!A$2:A$850, 0))&lt;&gt;"", ISNUMBER(VALUE(INDEX(Paste_Here!AQ$2:AQ$850, MATCH(B712, Paste_Here!A$2:A$850, 0))))), INDEX(Paste_Here!AQ$2:AQ$850, MATCH(B712, Paste_Here!A$2:A$850, 0)), ""), ""), "")</f>
        <v/>
      </c>
      <c r="EM712" s="66"/>
      <c r="EN712" s="75" t="str">
        <f>IFERROR(IF(B712&lt;&gt;"", IF(ISNUMBER(SEARCH("highrisk", LOWER(INDEX(Paste_Here!AR$2:AR$850, MATCH(B712, Paste_Here!A$2:A$850, 0))))), "High Risk", IF(ISNUMBER(SEARCH("lowrisk", LOWER(INDEX(Paste_Here!AR$2:AR$850, MATCH(B712, Paste_Here!A$2:A$850, 0))))), "Low Risk", IF(ISNUMBER(SEARCH("somerisk", LOWER(INDEX(Paste_Here!AR$2:AR$850, MATCH(B712, Paste_Here!A$2:A$850, 0))))), "Some Risk", IF(ISNUMBER(SEARCH("ot", LOWER(INDEX(Paste_Here!AR$2:AR$850, MATCH(B712, Paste_Here!A$2:A$850, 0))))), "OT", "")))), ""), "")</f>
        <v/>
      </c>
      <c r="EO712" s="66"/>
      <c r="EP712" s="93"/>
      <c r="EQ712" s="66"/>
      <c r="ER712" s="75"/>
      <c r="ES712" s="66"/>
      <c r="ET712" s="75"/>
      <c r="EU712" s="66"/>
      <c r="EV712" s="66"/>
      <c r="EW712" s="75" t="str">
        <f t="shared" si="154"/>
        <v/>
      </c>
      <c r="EX712" s="66"/>
      <c r="EY712" s="75" t="str">
        <f>IFERROR(IF(B712&lt;&gt;"", IF(AND(INDEX(Paste_Here!Y$2:Y$850, MATCH(B712, Paste_Here!A$2:A$850, 0))&lt;&gt;"", ISNUMBER(VALUE(INDEX(Paste_Here!Y$2:Y$850, MATCH(B712, Paste_Here!A$2:A$850, 0))))), INDEX(Paste_Here!Y$2:Y$850, MATCH(B712, Paste_Here!A$2:A$850, 0)), ""), ""), "")</f>
        <v/>
      </c>
      <c r="EZ712" s="66"/>
      <c r="FA712" s="75" t="str">
        <f>IFERROR(IF(B712&lt;&gt;"", IF(ISNUMBER(SEARCH("highrisk", LOWER(INDEX(Paste_Here!Z$2:Z$850, MATCH(B712, Paste_Here!A$2:A$850, 0))))), "High Risk", IF(ISNUMBER(SEARCH("lowrisk", LOWER(INDEX(Paste_Here!Z$2:Z$850, MATCH(B712, Paste_Here!A$2:A$850, 0))))), "Low Risk", IF(ISNUMBER(SEARCH("somerisk", LOWER(INDEX(Paste_Here!Z$2:Z$850, MATCH(B712, Paste_Here!A$2:A$850, 0))))), "Some Risk", IF(ISNUMBER(SEARCH("ot", LOWER(INDEX(Paste_Here!Z$2:Z$850, MATCH(B712, Paste_Here!A$2:A$850, 0))))), "OT", "")))), ""), "")</f>
        <v/>
      </c>
      <c r="FB712" s="66"/>
      <c r="FC712" s="93"/>
      <c r="FD712" s="66"/>
      <c r="FE712" s="75" t="str">
        <f>IFERROR(IF(B712&lt;&gt;"", IF(AND(INDEX(Paste_Here!AA$2:AA$850, MATCH(B712, Paste_Here!A$2:A$850, 0))&lt;&gt;"", ISNUMBER(VALUE(INDEX(Paste_Here!AA$2:AA$850, MATCH(B712, Paste_Here!A$2:A$850, 0))))), INDEX(Paste_Here!AA$2:AA$850, MATCH(B712, Paste_Here!A$2:A$850, 0)), ""), ""), "")</f>
        <v/>
      </c>
      <c r="FF712" s="66"/>
      <c r="FG712" s="75" t="str">
        <f>IFERROR(IF(B712&lt;&gt;"", IF(ISNUMBER(SEARCH("highrisk", LOWER(INDEX(Paste_Here!AB$2:AB$850, MATCH(B712, Paste_Here!A$2:A$850, 0))))), "High Risk", IF(ISNUMBER(SEARCH("lowrisk", LOWER(INDEX(Paste_Here!AB$2:AB$850, MATCH(B712, Paste_Here!A$2:A$850, 0))))), "Low Risk", IF(ISNUMBER(SEARCH("somerisk", LOWER(INDEX(Paste_Here!AB$2:AB$850, MATCH(B712, Paste_Here!A$2:A$850, 0))))), "Some Risk", IF(ISNUMBER(SEARCH("ot", LOWER(INDEX(Paste_Here!AB$2:AB$850, MATCH(B712, Paste_Here!A$2:A$850, 0))))), "OT", "")))), ""), "")</f>
        <v/>
      </c>
      <c r="FH712" s="66"/>
      <c r="FI712" s="93"/>
      <c r="FJ712" s="66"/>
      <c r="FK712" s="75"/>
      <c r="FL712" s="66"/>
      <c r="FM712" s="75"/>
      <c r="FN712" s="66"/>
      <c r="FO712" s="66"/>
      <c r="FP712" s="75" t="str">
        <f t="shared" si="149"/>
        <v/>
      </c>
      <c r="FQ712" s="66"/>
      <c r="FR712" s="75" t="str">
        <f>IFERROR(IF(B712&lt;&gt;"", IF(ISNUMBER(SEARCH("s", LOWER(INDEX(Paste_Here!L$2:L$850, MATCH(B712, Paste_Here!A$2:A$850, 0))))), "Yes", IF(INDEX(Paste_Here!L$2:L$850, MATCH(B712, Paste_Here!A$2:A$850, 0))&lt;&gt;"", "No", "")), ""), "")</f>
        <v/>
      </c>
      <c r="FS712" s="66"/>
      <c r="FT712" s="75" t="str">
        <f>IFERROR(IF(B712&lt;&gt;"", IF(ISNUMBER(SEARCH("yes", LOWER(INDEX(Paste_Here!F$2:F$850, MATCH(B712, Paste_Here!A$2:A$850, 0))))), "Yes", IF(ISNUMBER(SEARCH("no", LOWER(INDEX(Paste_Here!F$2:F$850, MATCH(B712, Paste_Here!A$2:A$850, 0))))), "No", "")), ""), "")</f>
        <v/>
      </c>
      <c r="FU712" s="66"/>
      <c r="FV712" s="75" t="str">
        <f>IFERROR(IF(B712&lt;&gt;"", IF(ISNUMBER(SEARCH("english language learner", LOWER(INDEX(Paste_Here!C$2:C$850, MATCH(B712, Paste_Here!A$2:A$850, 0))))), "Yes", ""), ""), "")</f>
        <v/>
      </c>
      <c r="FW712" s="66"/>
      <c r="FX712" s="75" t="str">
        <f>IFERROR(IF(B712&lt;&gt;"", IF(OR(ISNUMBER(SEARCH("b", LOWER(INDEX(Paste_Here!J$2:J$850, MATCH(B712, Paste_Here!A$2:A$850, 0))))), ISNUMBER(SEARCH("h", LOWER(INDEX(Paste_Here!J$2:J$850, MATCH(B712, Paste_Here!A$2:A$850, 0))))), ISNUMBER(SEARCH("i", LOWER(INDEX(Paste_Here!J$2:J$850, MATCH(B712, Paste_Here!A$2:A$850, 0)))))), "Yes", IF(INDEX(Paste_Here!J$2:J$850, MATCH(B712, Paste_Here!A$2:A$850, 0))&lt;&gt;"", "No", "")), ""), "")</f>
        <v/>
      </c>
      <c r="FY712" s="66"/>
      <c r="FZ712" s="75" t="str">
        <f>IFERROR(IF(B712&lt;&gt;"", IF(ISNUMBER(SEARCH("yes", LOWER(INDEX(Paste_Here!K$2:K$850, MATCH(B712, Paste_Here!A$2:A$850, 0))))), "Yes", IF(ISNUMBER(SEARCH("no", LOWER(INDEX(Paste_Here!K$2:K$850, MATCH(B712, Paste_Here!A$2:A$850, 0))))), "No", "")), ""), "")</f>
        <v/>
      </c>
      <c r="GA712" s="66"/>
      <c r="GB712" s="75" t="str">
        <f>IFERROR(IF(B712&lt;&gt;"", IF(ISNUMBER(SEARCH("transitional 2", LOWER(INDEX(Paste_Here!C$2:C$850, MATCH(B712, Paste_Here!A$2:A$850, 0))))), "T2",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GC712" s="66"/>
      <c r="GD712" s="75"/>
      <c r="GE712" s="66"/>
      <c r="GF712" s="75"/>
      <c r="GG712" s="66"/>
      <c r="GH712" s="75"/>
      <c r="GI712" s="66"/>
      <c r="GK712" s="1" t="str" cm="1">
        <f t="array" ref="GK712">IFERROR(INDEX(Paste_Here!$B$2:$B$850, MATCH(0, COUNTIF(GK$4:GK711, Paste_Here!$B$2:$B$850) + IF(Paste_Here!$B$2:$B$850="", 1, 0), 0)), "")</f>
        <v/>
      </c>
      <c r="GL712" s="1" t="str">
        <f>IF(GK712&lt;&gt;"", INDEX(Paste_Here!$A$2:$A$850, MATCH(GK712, Paste_Here!$B$2:$B$850, 0)), "")</f>
        <v/>
      </c>
      <c r="GM712" s="1" t="str">
        <f t="shared" si="155"/>
        <v/>
      </c>
      <c r="GN712" s="1" t="str" cm="1">
        <f t="array" ref="GN712">IFERROR(INDEX($GM$5:$GM$850, MATCH(SMALL(IF($GM$5:$GM$850&lt;&gt;"", COUNTIF($GM$5:$GM$850, "&lt;"&amp;$GM$5:$GM$850)+1), ROW()-ROW($GN$5)+1), COUNTIF($GM$5:$GM$850, "&lt;"&amp;$GM$5:$GM$850)+1, 0)), "")</f>
        <v/>
      </c>
    </row>
    <row r="713" spans="1:196">
      <c r="A713" s="66"/>
      <c r="B713" s="75" t="str">
        <f t="shared" si="143"/>
        <v/>
      </c>
      <c r="C713" s="66"/>
      <c r="D713" s="75" t="str">
        <f>IFERROR(IF(AND(INDEX(Paste_Here!N$2:N$850, MATCH(B713, Paste_Here!A$2:A$850, 0)) = ""), "", IF(UPPER(INDEX(Paste_Here!N$2:N$850, MATCH(B713, Paste_Here!A$2:A$850, 0))) = "YES", "Yes", IF(UPPER(INDEX(Paste_Here!N$2:N$850, MATCH(B713, Paste_Here!A$2:A$850, 0))) = "NO", "No", ""))), "")</f>
        <v/>
      </c>
      <c r="E713" s="66"/>
      <c r="F713" s="75" t="str">
        <f t="shared" si="150"/>
        <v/>
      </c>
      <c r="G713" s="66"/>
      <c r="H713" s="75" t="str">
        <f t="shared" si="151"/>
        <v/>
      </c>
      <c r="I713" s="66"/>
      <c r="J713" s="75" t="str">
        <f t="shared" si="152"/>
        <v/>
      </c>
      <c r="K713" s="66"/>
      <c r="L713" s="75"/>
      <c r="M713" s="66"/>
      <c r="N713" s="75" t="str">
        <f>IFERROR(IF(B713&lt;&gt;"", IF(AND(INDEX(Paste_Here!AW$2:AW$850, MATCH(B713, Paste_Here!A$2:A$850, 0))&lt;&gt;"", ISNUMBER(VALUE(INDEX(Paste_Here!AW$2:AW$850, MATCH(B713, Paste_Here!A$2:A$850, 0))))), INDEX(Paste_Here!AW$2:AW$850, MATCH(B713, Paste_Here!A$2:A$850, 0)), ""), ""), "")</f>
        <v/>
      </c>
      <c r="O713" s="66"/>
      <c r="P713" s="75" t="str">
        <f>IFERROR(IF(B713&lt;&gt;"", IF(AND(INDEX(Paste_Here!AX$2:AX$850, MATCH(B713, Paste_Here!A$2:A$850, 0))&lt;&gt;"", ISNUMBER(VALUE(INDEX(Paste_Here!AX$2:AX$850, MATCH(B713, Paste_Here!A$2:A$850, 0))))), INDEX(Paste_Here!AX$2:AX$850, MATCH(B713, Paste_Here!A$2:A$850, 0)), ""), ""), "")</f>
        <v/>
      </c>
      <c r="Q713" s="66"/>
      <c r="R713" s="75" t="str">
        <f>IFERROR(IF(B713&lt;&gt;"", IF(AND(INDEX(Paste_Here!AU$2:AU$850, MATCH(B713, Paste_Here!A$2:A$850, 0))&lt;&gt;"", ISNUMBER(VALUE(INDEX(Paste_Here!AU$2:AU$850, MATCH(B713, Paste_Here!A$2:A$850, 0))))), INDEX(Paste_Here!AU$2:AU$850, MATCH(B713, Paste_Here!A$2:A$850, 0)), ""), ""), "")</f>
        <v/>
      </c>
      <c r="S713" s="66"/>
      <c r="T713" s="75" t="str">
        <f>IFERROR(IF(B713&lt;&gt;"", IF(AND(INDEX(Paste_Here!AV$2:AV$850, MATCH(B713, Paste_Here!A$2:A$850, 0))&lt;&gt;"", ISNUMBER(VALUE(INDEX(Paste_Here!AV$2:AV$850, MATCH(B713, Paste_Here!A$2:A$850, 0))))), INDEX(Paste_Here!AV$2:AV$850, MATCH(B713, Paste_Here!A$2:A$850, 0)), ""), ""), "")</f>
        <v/>
      </c>
      <c r="U713" s="66"/>
      <c r="W713" s="66"/>
      <c r="Y713" s="66"/>
      <c r="Z713" s="66"/>
      <c r="AA713" s="75" t="str">
        <f t="shared" si="144"/>
        <v/>
      </c>
      <c r="AB713" s="66"/>
      <c r="AC713" s="75"/>
      <c r="AD713" s="66"/>
      <c r="AE713" s="98"/>
      <c r="AF713" s="66"/>
      <c r="AG713" s="75"/>
      <c r="AH713" s="66"/>
      <c r="AI713" s="75" t="str">
        <f>IFERROR(IF(B713&lt;&gt;"", IF(AND(INDEX(Paste_Here!AC$2:AC$850, MATCH(B713, Paste_Here!A$2:A$850, 0))&lt;&gt;"", ISNUMBER(VALUE(INDEX(Paste_Here!AC$2:AC$850, MATCH(B713, Paste_Here!A$2:A$850, 0))))), INDEX(Paste_Here!AC$2:AC$850, MATCH(B713, Paste_Here!A$2:A$850, 0)), ""), ""), "")</f>
        <v/>
      </c>
      <c r="AJ713" s="66"/>
      <c r="AK713" s="75" t="str">
        <f>IFERROR(IF(B713&lt;&gt;"", IF(ISNUMBER(SEARCH("highrisk", LOWER(INDEX(Paste_Here!AD$2:AD$850, MATCH(B713, Paste_Here!A$2:A$850, 0))))), "High Risk", IF(ISNUMBER(SEARCH("lowrisk", LOWER(INDEX(Paste_Here!AD$2:AD$850, MATCH(B713, Paste_Here!A$2:A$850, 0))))), "Low Risk", IF(ISNUMBER(SEARCH("somerisk", LOWER(INDEX(Paste_Here!AD$2:AD$850, MATCH(B713, Paste_Here!A$2:A$850, 0))))), "Some Risk", IF(ISNUMBER(SEARCH("ot", LOWER(INDEX(Paste_Here!AD$2:AD$850, MATCH(B713, Paste_Here!A$2:A$850, 0))))), "OT", "")))), ""), "")</f>
        <v/>
      </c>
      <c r="AL713" s="66"/>
      <c r="AM713" s="75"/>
      <c r="AN713" s="66"/>
      <c r="AO713" s="75" t="str">
        <f>IFERROR(IF(B713&lt;&gt;"", IF(AND(INDEX(Paste_Here!M$2:M$850, MATCH(B713, Paste_Here!A$2:A$850, 0))&lt;&gt;"", ISNUMBER(VALUE(INDEX(Paste_Here!M$2:M$850, MATCH(B713, Paste_Here!A$2:A$850, 0))))), INDEX(Paste_Here!M$2:M$850, MATCH(B713, Paste_Here!A$2:A$850, 0)), ""), ""), "")</f>
        <v/>
      </c>
      <c r="AP713" s="66"/>
      <c r="AQ713" s="75" t="str">
        <f>IFERROR(IF(B713&lt;&gt;"", IF(ISNUMBER(SEARCH("highrisk", LOWER(INDEX(Paste_Here!N$2:N$850, MATCH(B713, Paste_Here!A$2:A$850, 0))))), "High Risk", IF(ISNUMBER(SEARCH("lowrisk", LOWER(INDEX(Paste_Here!N$2:N$850, MATCH(B713, Paste_Here!A$2:A$850, 0))))), "Low Risk", IF(ISNUMBER(SEARCH("somerisk", LOWER(INDEX(Paste_Here!N$2:N$850, MATCH(B713, Paste_Here!A$2:A$850, 0))))), "Some Risk", IF(ISNUMBER(SEARCH("ot", LOWER(INDEX(Paste_Here!N$2:N$850, MATCH(B713, Paste_Here!A$2:A$850, 0))))), "OT", "")))), ""), "")</f>
        <v/>
      </c>
      <c r="AT713" s="66"/>
      <c r="AU713" s="103"/>
      <c r="AV713" s="66"/>
      <c r="AW713" s="66"/>
      <c r="AX713" s="75" t="str">
        <f t="shared" si="145"/>
        <v/>
      </c>
      <c r="AY713" s="66"/>
      <c r="AZ713" s="75"/>
      <c r="BA713" s="66"/>
      <c r="BB713" s="75"/>
      <c r="BC713" s="66"/>
      <c r="BD713" s="75"/>
      <c r="BE713" s="66"/>
      <c r="BF713" s="75" t="str">
        <f>IFERROR(IF(B713&lt;&gt;"", IF(AND(INDEX(Paste_Here!AE$2:AE$850, MATCH(B713, Paste_Here!A$2:A$850, 0))&lt;&gt;"", ISNUMBER(VALUE(INDEX(Paste_Here!AE$2:AE$850, MATCH(B713, Paste_Here!A$2:A$850, 0))))), INDEX(Paste_Here!AE$2:AE$850, MATCH(B713, Paste_Here!A$2:A$850, 0)), ""), ""), "")</f>
        <v/>
      </c>
      <c r="BG713" s="66"/>
      <c r="BH713" s="75" t="str">
        <f>IFERROR(IF(B713&lt;&gt;"", IF(ISNUMBER(SEARCH("highrisk", LOWER(INDEX(Paste_Here!AF$2:AF$850, MATCH(B713, Paste_Here!A$2:A$850, 0))))), "High Risk", IF(ISNUMBER(SEARCH("lowrisk", LOWER(INDEX(Paste_Here!AF$2:AF$850, MATCH(B713, Paste_Here!A$2:A$850, 0))))), "Low Risk", IF(ISNUMBER(SEARCH("somerisk", LOWER(INDEX(Paste_Here!AF$2:AF$850, MATCH(B713, Paste_Here!A$2:A$850, 0))))), "Some Risk", IF(ISNUMBER(SEARCH("ot", LOWER(INDEX(Paste_Here!AF$2:AF$850, MATCH(B713, Paste_Here!A$2:A$850, 0))))), "OT", "")))), ""), "")</f>
        <v/>
      </c>
      <c r="BI713" s="66"/>
      <c r="BJ713" s="75"/>
      <c r="BK713" s="66"/>
      <c r="BL713" s="75" t="str">
        <f>IFERROR(IF(B713&lt;&gt;"", IF(AND(INDEX(Paste_Here!O$2:O$850, MATCH(B713, Paste_Here!A$2:A$850, 0))&lt;&gt;"", ISNUMBER(VALUE(INDEX(Paste_Here!O$2:O$850, MATCH(B713, Paste_Here!A$2:A$850, 0))))), INDEX(Paste_Here!O$2:O$850, MATCH(B713, Paste_Here!A$2:A$850, 0)), ""), ""), "")</f>
        <v/>
      </c>
      <c r="BM713" s="66"/>
      <c r="BN713" s="75" t="str">
        <f>IFERROR(IF(B713&lt;&gt;"", IF(ISNUMBER(SEARCH("highrisk", LOWER(INDEX(Paste_Here!P$2:P$850, MATCH(B713, Paste_Here!A$2:A$850, 0))))), "High Risk", IF(ISNUMBER(SEARCH("lowrisk", LOWER(INDEX(Paste_Here!P$2:P$850, MATCH(B713, Paste_Here!A$2:A$850, 0))))), "Low Risk", IF(ISNUMBER(SEARCH("somerisk", LOWER(INDEX(Paste_Here!P$2:P$850, MATCH(B713, Paste_Here!A$2:A$850, 0))))), "Some Risk", IF(ISNUMBER(SEARCH("ot", LOWER(INDEX(Paste_Here!P$2:P$850, MATCH(B713, Paste_Here!A$2:A$850, 0))))), "OT", "")))), ""), "")</f>
        <v/>
      </c>
      <c r="BQ713" s="66"/>
      <c r="BR713" s="75"/>
      <c r="BS713" s="66"/>
      <c r="BT713" s="66"/>
      <c r="BU713" s="75" t="str">
        <f t="shared" si="146"/>
        <v/>
      </c>
      <c r="BV713" s="66"/>
      <c r="BW713" s="75"/>
      <c r="BX713" s="66"/>
      <c r="BY713" s="75"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BZ713" s="66"/>
      <c r="CA713" s="75"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CB713" s="66"/>
      <c r="CC713" s="75"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CD713" s="66"/>
      <c r="CE713" s="75"/>
      <c r="CF713" s="66"/>
      <c r="CK713" s="75"/>
      <c r="CL713" s="66"/>
      <c r="CM713" s="75"/>
      <c r="CN713" s="66"/>
      <c r="CO713" s="75"/>
      <c r="CP713" s="66"/>
      <c r="CQ713" s="66"/>
      <c r="CR713" s="75" t="str">
        <f t="shared" si="147"/>
        <v/>
      </c>
      <c r="CS713" s="66"/>
      <c r="CT713" s="75"/>
      <c r="CU713" s="66"/>
      <c r="CV713" s="75"/>
      <c r="CW713" s="66"/>
      <c r="CX713" s="75"/>
      <c r="CY713" s="66"/>
      <c r="CZ713" s="75"/>
      <c r="DA713" s="66"/>
      <c r="DB713" s="75" t="str">
        <f>IFERROR(IF(B713&lt;&gt;"", IF(AND(INDEX(Paste_Here!AK$2:AK$850, MATCH(B713, Paste_Here!A$2:A$850, 0))&lt;&gt;"", ISNUMBER(VALUE(INDEX(Paste_Here!AK$2:AK$850, MATCH(B713, Paste_Here!A$2:A$850, 0))))), INDEX(Paste_Here!AK$2:AK$850, MATCH(B713, Paste_Here!A$2:A$850, 0)), ""), ""), "")</f>
        <v/>
      </c>
      <c r="DC713" s="66"/>
      <c r="DD713" s="75" t="str">
        <f>IFERROR(IF(B713&lt;&gt;"", IF(ISNUMBER(SEARCH("highrisk", LOWER(INDEX(Paste_Here!AL$2:AL$850, MATCH(B713, Paste_Here!A$2:A$850, 0))))), "High Risk", IF(ISNUMBER(SEARCH("lowrisk", LOWER(INDEX(Paste_Here!AL$2:AL$850, MATCH(B713, Paste_Here!A$2:A$850, 0))))), "Low Risk", IF(ISNUMBER(SEARCH("somerisk", LOWER(INDEX(Paste_Here!AL$2:AL$850, MATCH(B713, Paste_Here!A$2:A$850, 0))))), "Some Risk", IF(ISNUMBER(SEARCH("ot", LOWER(INDEX(Paste_Here!AL$2:AL$850, MATCH(B713, Paste_Here!A$2:A$850, 0))))), "OT", "")))), ""), "")</f>
        <v/>
      </c>
      <c r="DE713" s="66"/>
      <c r="DF713" s="75" t="str">
        <f>IFERROR(IF(B713&lt;&gt;"", IF(AND(INDEX(Paste_Here!AM$2:AM$850, MATCH(B713, Paste_Here!A$2:A$850, 0))&lt;&gt;"", ISNUMBER(VALUE(INDEX(Paste_Here!AM$2:AM$850, MATCH(B713, Paste_Here!A$2:A$850, 0))))), INDEX(Paste_Here!AM$2:AM$850, MATCH(B713, Paste_Here!A$2:A$850, 0)), ""), ""), "")</f>
        <v/>
      </c>
      <c r="DG713" s="66"/>
      <c r="DH713" s="75" t="str">
        <f>IFERROR(IF(B713&lt;&gt;"", IF(ISNUMBER(SEARCH("highrisk", LOWER(INDEX(Paste_Here!AN$2:AN$850, MATCH(B713, Paste_Here!A$2:A$850, 0))))), "High Risk", IF(ISNUMBER(SEARCH("lowrisk", LOWER(INDEX(Paste_Here!AN$2:AN$850, MATCH(B713, Paste_Here!A$2:A$850, 0))))), "Low Risk", IF(ISNUMBER(SEARCH("somerisk", LOWER(INDEX(Paste_Here!AN$2:AN$850, MATCH(B713, Paste_Here!A$2:A$850, 0))))), "Some Risk", IF(ISNUMBER(SEARCH("ot", LOWER(INDEX(Paste_Here!AN$2:AN$850, MATCH(B713, Paste_Here!A$2:A$850, 0))))), "OT", "")))), ""), "")</f>
        <v/>
      </c>
      <c r="DI713" s="66"/>
      <c r="DJ713" s="66"/>
      <c r="DK713" s="75" t="str">
        <f t="shared" si="148"/>
        <v/>
      </c>
      <c r="DL713" s="66"/>
      <c r="DM713" s="75" t="str">
        <f>IFERROR(IF(B713&lt;&gt;"", IF(AND(INDEX(Paste_Here!Q$2:Q$850, MATCH(B713, Paste_Here!A$2:A$850, 0))&lt;&gt;"", ISNUMBER(VALUE(INDEX(Paste_Here!Q$2:Q$850, MATCH(B713, Paste_Here!A$2:A$850, 0))))), INDEX(Paste_Here!Q$2:Q$850, MATCH(B713, Paste_Here!A$2:A$850, 0)), ""), ""), "")</f>
        <v/>
      </c>
      <c r="DN713" s="66"/>
      <c r="DO713" s="75" t="str">
        <f>IFERROR(IF(B713&lt;&gt;"", IF(ISNUMBER(SEARCH("highrisk", LOWER(INDEX(Paste_Here!R$2:R$850, MATCH(B713, Paste_Here!A$2:A$850, 0))))), "High Risk", IF(ISNUMBER(SEARCH("lowrisk", LOWER(INDEX(Paste_Here!R$2:R$850, MATCH(B713, Paste_Here!A$2:A$850, 0))))), "Low Risk", IF(ISNUMBER(SEARCH("somerisk", LOWER(INDEX(Paste_Here!R$2:R$850, MATCH(B713, Paste_Here!A$2:A$850, 0))))), "Some Risk", IF(ISNUMBER(SEARCH("ot", LOWER(INDEX(Paste_Here!R$2:R$850, MATCH(B713, Paste_Here!A$2:A$850, 0))))), "OT", "")))), ""), "")</f>
        <v/>
      </c>
      <c r="DP713" s="66"/>
      <c r="DQ713" s="93" t="str">
        <f>IFERROR(IF(B713&lt;&gt;"", IF(AND(INDEX(Paste_Here!S$2:S$850, MATCH(B713, Paste_Here!A$2:A$850, 0))&lt;&gt;"", ISNUMBER(VALUE(INDEX(Paste_Here!S$2:S$850, MATCH(B713, Paste_Here!A$2:A$850, 0))))), INDEX(Paste_Here!S$2:S$850, MATCH(B713, Paste_Here!A$2:A$850, 0)), ""), ""), "")</f>
        <v/>
      </c>
      <c r="DR713" s="66"/>
      <c r="DS713" s="75"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IF(ISNUMBER(SEARCH("ot", LOWER(INDEX(Paste_Here!T$2:T$850, MATCH(B713, Paste_Here!A$2:A$850, 0))))), "OT", "")))), ""), "")</f>
        <v/>
      </c>
      <c r="DT713" s="66"/>
      <c r="DU713" s="75" t="str">
        <f>IFERROR(IF(B713&lt;&gt;"", IF(AND(INDEX(Paste_Here!U$2:U$850, MATCH(B713, Paste_Here!A$2:A$850, 0))&lt;&gt;"", ISNUMBER(VALUE(INDEX(Paste_Here!U$2:U$850, MATCH(B713, Paste_Here!A$2:A$850, 0))))), INDEX(Paste_Here!U$2:U$850, MATCH(B713, Paste_Here!A$2:A$850, 0)), ""), ""), "")</f>
        <v/>
      </c>
      <c r="DV713" s="66"/>
      <c r="DW713" s="93" t="str">
        <f>IFERROR(IF(B713&lt;&gt;"", IF(ISNUMBER(SEARCH("highrisk", LOWER(INDEX(Paste_Here!V$2:V$850, MATCH(B713, Paste_Here!A$2:A$850, 0))))), "High Risk", IF(ISNUMBER(SEARCH("lowrisk", LOWER(INDEX(Paste_Here!V$2:V$850, MATCH(B713, Paste_Here!A$2:A$850, 0))))), "Low Risk", IF(ISNUMBER(SEARCH("somerisk", LOWER(INDEX(Paste_Here!V$2:V$850, MATCH(B713, Paste_Here!A$2:A$850, 0))))), "Some Risk", IF(ISNUMBER(SEARCH("ot", LOWER(INDEX(Paste_Here!V$2:V$850, MATCH(B713, Paste_Here!A$2:A$850, 0))))), "OT", "")))), ""), "")</f>
        <v/>
      </c>
      <c r="DX713" s="66"/>
      <c r="DY713" s="75" t="str">
        <f>IFERROR(IF(B713&lt;&gt;"", IF(AND(INDEX(Paste_Here!W$2:W$850, MATCH(B713, Paste_Here!A$2:A$850, 0))&lt;&gt;"", ISNUMBER(VALUE(INDEX(Paste_Here!W$2:W$850, MATCH(B713, Paste_Here!A$2:A$850, 0))))), INDEX(Paste_Here!W$2:W$850, MATCH(B713, Paste_Here!A$2:A$850, 0)), ""), ""), "")</f>
        <v/>
      </c>
      <c r="DZ713" s="66"/>
      <c r="EA713" s="75" t="str">
        <f>IFERROR(IF(B713&lt;&gt;"", IF(ISNUMBER(SEARCH("highrisk", LOWER(INDEX(Paste_Here!X$2:X$850, MATCH(B713, Paste_Here!A$2:A$850, 0))))), "High Risk", IF(ISNUMBER(SEARCH("lowrisk", LOWER(INDEX(Paste_Here!X$2:X$850, MATCH(B713, Paste_Here!A$2:A$850, 0))))), "Low Risk", IF(ISNUMBER(SEARCH("somerisk", LOWER(INDEX(Paste_Here!X$2:X$850, MATCH(B713, Paste_Here!A$2:A$850, 0))))), "Some Risk", IF(ISNUMBER(SEARCH("ot", LOWER(INDEX(Paste_Here!X$2:X$850, MATCH(B713, Paste_Here!A$2:A$850, 0))))), "OT", "")))), ""), "")</f>
        <v/>
      </c>
      <c r="EB713" s="66"/>
      <c r="EC713" s="66"/>
      <c r="ED713" s="75" t="str">
        <f t="shared" si="153"/>
        <v/>
      </c>
      <c r="EE713" s="66"/>
      <c r="EF713" s="75" t="str">
        <f>IFERROR(IF(B713&lt;&gt;"", IF(AND(INDEX(Paste_Here!AO$2:AO$850, MATCH(B713, Paste_Here!A$2:A$850, 0))&lt;&gt;"", ISNUMBER(VALUE(INDEX(Paste_Here!AO$2:AO$850, MATCH(B713, Paste_Here!A$2:A$850, 0))))), INDEX(Paste_Here!AO$2:AO$850, MATCH(B713, Paste_Here!A$2:A$850, 0)), ""), ""), "")</f>
        <v/>
      </c>
      <c r="EG713" s="66"/>
      <c r="EH713" s="75" t="str">
        <f>IFERROR(IF(B713&lt;&gt;"", IF(ISNUMBER(SEARCH("highrisk", LOWER(INDEX(Paste_Here!AP$2:AP$850, MATCH(B713, Paste_Here!A$2:A$850, 0))))), "High Risk", IF(ISNUMBER(SEARCH("lowrisk", LOWER(INDEX(Paste_Here!AP$2:AP$850, MATCH(B713, Paste_Here!A$2:A$850, 0))))), "Low Risk", IF(ISNUMBER(SEARCH("somerisk", LOWER(INDEX(Paste_Here!AP$2:AP$850, MATCH(B713, Paste_Here!A$2:A$850, 0))))), "Some Risk", IF(ISNUMBER(SEARCH("ot", LOWER(INDEX(Paste_Here!AP$2:AP$850, MATCH(B713, Paste_Here!A$2:A$850, 0))))), "OT", "")))), ""), "")</f>
        <v/>
      </c>
      <c r="EI713" s="66"/>
      <c r="EJ713" s="93"/>
      <c r="EK713" s="66"/>
      <c r="EL713" s="75" t="str">
        <f>IFERROR(IF(B713&lt;&gt;"", IF(AND(INDEX(Paste_Here!AQ$2:AQ$850, MATCH(B713, Paste_Here!A$2:A$850, 0))&lt;&gt;"", ISNUMBER(VALUE(INDEX(Paste_Here!AQ$2:AQ$850, MATCH(B713, Paste_Here!A$2:A$850, 0))))), INDEX(Paste_Here!AQ$2:AQ$850, MATCH(B713, Paste_Here!A$2:A$850, 0)), ""), ""), "")</f>
        <v/>
      </c>
      <c r="EM713" s="66"/>
      <c r="EN713" s="75" t="str">
        <f>IFERROR(IF(B713&lt;&gt;"", IF(ISNUMBER(SEARCH("highrisk", LOWER(INDEX(Paste_Here!AR$2:AR$850, MATCH(B713, Paste_Here!A$2:A$850, 0))))), "High Risk", IF(ISNUMBER(SEARCH("lowrisk", LOWER(INDEX(Paste_Here!AR$2:AR$850, MATCH(B713, Paste_Here!A$2:A$850, 0))))), "Low Risk", IF(ISNUMBER(SEARCH("somerisk", LOWER(INDEX(Paste_Here!AR$2:AR$850, MATCH(B713, Paste_Here!A$2:A$850, 0))))), "Some Risk", IF(ISNUMBER(SEARCH("ot", LOWER(INDEX(Paste_Here!AR$2:AR$850, MATCH(B713, Paste_Here!A$2:A$850, 0))))), "OT", "")))), ""), "")</f>
        <v/>
      </c>
      <c r="EO713" s="66"/>
      <c r="EP713" s="93"/>
      <c r="EQ713" s="66"/>
      <c r="ER713" s="75"/>
      <c r="ES713" s="66"/>
      <c r="ET713" s="75"/>
      <c r="EU713" s="66"/>
      <c r="EV713" s="66"/>
      <c r="EW713" s="75" t="str">
        <f t="shared" si="154"/>
        <v/>
      </c>
      <c r="EX713" s="66"/>
      <c r="EY713" s="75" t="str">
        <f>IFERROR(IF(B713&lt;&gt;"", IF(AND(INDEX(Paste_Here!Y$2:Y$850, MATCH(B713, Paste_Here!A$2:A$850, 0))&lt;&gt;"", ISNUMBER(VALUE(INDEX(Paste_Here!Y$2:Y$850, MATCH(B713, Paste_Here!A$2:A$850, 0))))), INDEX(Paste_Here!Y$2:Y$850, MATCH(B713, Paste_Here!A$2:A$850, 0)), ""), ""), "")</f>
        <v/>
      </c>
      <c r="EZ713" s="66"/>
      <c r="FA713" s="75" t="str">
        <f>IFERROR(IF(B713&lt;&gt;"", IF(ISNUMBER(SEARCH("highrisk", LOWER(INDEX(Paste_Here!Z$2:Z$850, MATCH(B713, Paste_Here!A$2:A$850, 0))))), "High Risk", IF(ISNUMBER(SEARCH("lowrisk", LOWER(INDEX(Paste_Here!Z$2:Z$850, MATCH(B713, Paste_Here!A$2:A$850, 0))))), "Low Risk", IF(ISNUMBER(SEARCH("somerisk", LOWER(INDEX(Paste_Here!Z$2:Z$850, MATCH(B713, Paste_Here!A$2:A$850, 0))))), "Some Risk", IF(ISNUMBER(SEARCH("ot", LOWER(INDEX(Paste_Here!Z$2:Z$850, MATCH(B713, Paste_Here!A$2:A$850, 0))))), "OT", "")))), ""), "")</f>
        <v/>
      </c>
      <c r="FB713" s="66"/>
      <c r="FC713" s="93"/>
      <c r="FD713" s="66"/>
      <c r="FE713" s="75" t="str">
        <f>IFERROR(IF(B713&lt;&gt;"", IF(AND(INDEX(Paste_Here!AA$2:AA$850, MATCH(B713, Paste_Here!A$2:A$850, 0))&lt;&gt;"", ISNUMBER(VALUE(INDEX(Paste_Here!AA$2:AA$850, MATCH(B713, Paste_Here!A$2:A$850, 0))))), INDEX(Paste_Here!AA$2:AA$850, MATCH(B713, Paste_Here!A$2:A$850, 0)), ""), ""), "")</f>
        <v/>
      </c>
      <c r="FF713" s="66"/>
      <c r="FG713" s="75" t="str">
        <f>IFERROR(IF(B713&lt;&gt;"", IF(ISNUMBER(SEARCH("highrisk", LOWER(INDEX(Paste_Here!AB$2:AB$850, MATCH(B713, Paste_Here!A$2:A$850, 0))))), "High Risk", IF(ISNUMBER(SEARCH("lowrisk", LOWER(INDEX(Paste_Here!AB$2:AB$850, MATCH(B713, Paste_Here!A$2:A$850, 0))))), "Low Risk", IF(ISNUMBER(SEARCH("somerisk", LOWER(INDEX(Paste_Here!AB$2:AB$850, MATCH(B713, Paste_Here!A$2:A$850, 0))))), "Some Risk", IF(ISNUMBER(SEARCH("ot", LOWER(INDEX(Paste_Here!AB$2:AB$850, MATCH(B713, Paste_Here!A$2:A$850, 0))))), "OT", "")))), ""), "")</f>
        <v/>
      </c>
      <c r="FH713" s="66"/>
      <c r="FI713" s="93"/>
      <c r="FJ713" s="66"/>
      <c r="FK713" s="75"/>
      <c r="FL713" s="66"/>
      <c r="FM713" s="75"/>
      <c r="FN713" s="66"/>
      <c r="FO713" s="66"/>
      <c r="FP713" s="75" t="str">
        <f t="shared" si="149"/>
        <v/>
      </c>
      <c r="FQ713" s="66"/>
      <c r="FR713" s="75" t="str">
        <f>IFERROR(IF(B713&lt;&gt;"", IF(ISNUMBER(SEARCH("s", LOWER(INDEX(Paste_Here!L$2:L$850, MATCH(B713, Paste_Here!A$2:A$850, 0))))), "Yes", IF(INDEX(Paste_Here!L$2:L$850, MATCH(B713, Paste_Here!A$2:A$850, 0))&lt;&gt;"", "No", "")), ""), "")</f>
        <v/>
      </c>
      <c r="FS713" s="66"/>
      <c r="FT713" s="75" t="str">
        <f>IFERROR(IF(B713&lt;&gt;"", IF(ISNUMBER(SEARCH("yes", LOWER(INDEX(Paste_Here!F$2:F$850, MATCH(B713, Paste_Here!A$2:A$850, 0))))), "Yes", IF(ISNUMBER(SEARCH("no", LOWER(INDEX(Paste_Here!F$2:F$850, MATCH(B713, Paste_Here!A$2:A$850, 0))))), "No", "")), ""), "")</f>
        <v/>
      </c>
      <c r="FU713" s="66"/>
      <c r="FV713" s="75" t="str">
        <f>IFERROR(IF(B713&lt;&gt;"", IF(ISNUMBER(SEARCH("english language learner", LOWER(INDEX(Paste_Here!C$2:C$850, MATCH(B713, Paste_Here!A$2:A$850, 0))))), "Yes", ""), ""), "")</f>
        <v/>
      </c>
      <c r="FW713" s="66"/>
      <c r="FX713" s="75" t="str">
        <f>IFERROR(IF(B713&lt;&gt;"", IF(OR(ISNUMBER(SEARCH("b", LOWER(INDEX(Paste_Here!J$2:J$850, MATCH(B713, Paste_Here!A$2:A$850, 0))))), ISNUMBER(SEARCH("h", LOWER(INDEX(Paste_Here!J$2:J$850, MATCH(B713, Paste_Here!A$2:A$850, 0))))), ISNUMBER(SEARCH("i", LOWER(INDEX(Paste_Here!J$2:J$850, MATCH(B713, Paste_Here!A$2:A$850, 0)))))), "Yes", IF(INDEX(Paste_Here!J$2:J$850, MATCH(B713, Paste_Here!A$2:A$850, 0))&lt;&gt;"", "No", "")), ""), "")</f>
        <v/>
      </c>
      <c r="FY713" s="66"/>
      <c r="FZ713" s="75" t="str">
        <f>IFERROR(IF(B713&lt;&gt;"", IF(ISNUMBER(SEARCH("yes", LOWER(INDEX(Paste_Here!K$2:K$850, MATCH(B713, Paste_Here!A$2:A$850, 0))))), "Yes", IF(ISNUMBER(SEARCH("no", LOWER(INDEX(Paste_Here!K$2:K$850, MATCH(B713, Paste_Here!A$2:A$850, 0))))), "No", "")), ""), "")</f>
        <v/>
      </c>
      <c r="GA713" s="66"/>
      <c r="GB713" s="75" t="str">
        <f>IFERROR(IF(B713&lt;&gt;"", IF(ISNUMBER(SEARCH("transitional 2", LOWER(INDEX(Paste_Here!C$2:C$850, MATCH(B713, Paste_Here!A$2:A$850, 0))))), "T2",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GC713" s="66"/>
      <c r="GD713" s="75"/>
      <c r="GE713" s="66"/>
      <c r="GF713" s="75"/>
      <c r="GG713" s="66"/>
      <c r="GH713" s="75"/>
      <c r="GI713" s="66"/>
      <c r="GK713" s="1" t="str" cm="1">
        <f t="array" ref="GK713">IFERROR(INDEX(Paste_Here!$B$2:$B$850, MATCH(0, COUNTIF(GK$4:GK712, Paste_Here!$B$2:$B$850) + IF(Paste_Here!$B$2:$B$850="", 1, 0), 0)), "")</f>
        <v/>
      </c>
      <c r="GL713" s="1" t="str">
        <f>IF(GK713&lt;&gt;"", INDEX(Paste_Here!$A$2:$A$850, MATCH(GK713, Paste_Here!$B$2:$B$850, 0)), "")</f>
        <v/>
      </c>
      <c r="GM713" s="1" t="str">
        <f t="shared" si="155"/>
        <v/>
      </c>
      <c r="GN713" s="1" t="str" cm="1">
        <f t="array" ref="GN713">IFERROR(INDEX($GM$5:$GM$850, MATCH(SMALL(IF($GM$5:$GM$850&lt;&gt;"", COUNTIF($GM$5:$GM$850, "&lt;"&amp;$GM$5:$GM$850)+1), ROW()-ROW($GN$5)+1), COUNTIF($GM$5:$GM$850, "&lt;"&amp;$GM$5:$GM$850)+1, 0)), "")</f>
        <v/>
      </c>
    </row>
    <row r="714" spans="1:196">
      <c r="A714" s="66"/>
      <c r="B714" s="75" t="str">
        <f t="shared" si="143"/>
        <v/>
      </c>
      <c r="C714" s="66"/>
      <c r="D714" s="75" t="str">
        <f>IFERROR(IF(AND(INDEX(Paste_Here!N$2:N$850, MATCH(B714, Paste_Here!A$2:A$850, 0)) = ""), "", IF(UPPER(INDEX(Paste_Here!N$2:N$850, MATCH(B714, Paste_Here!A$2:A$850, 0))) = "YES", "Yes", IF(UPPER(INDEX(Paste_Here!N$2:N$850, MATCH(B714, Paste_Here!A$2:A$850, 0))) = "NO", "No", ""))), "")</f>
        <v/>
      </c>
      <c r="E714" s="66"/>
      <c r="F714" s="75" t="str">
        <f t="shared" si="150"/>
        <v/>
      </c>
      <c r="G714" s="66"/>
      <c r="H714" s="75" t="str">
        <f t="shared" si="151"/>
        <v/>
      </c>
      <c r="I714" s="66"/>
      <c r="J714" s="75" t="str">
        <f t="shared" si="152"/>
        <v/>
      </c>
      <c r="K714" s="66"/>
      <c r="L714" s="75"/>
      <c r="M714" s="66"/>
      <c r="N714" s="75" t="str">
        <f>IFERROR(IF(B714&lt;&gt;"", IF(AND(INDEX(Paste_Here!AW$2:AW$850, MATCH(B714, Paste_Here!A$2:A$850, 0))&lt;&gt;"", ISNUMBER(VALUE(INDEX(Paste_Here!AW$2:AW$850, MATCH(B714, Paste_Here!A$2:A$850, 0))))), INDEX(Paste_Here!AW$2:AW$850, MATCH(B714, Paste_Here!A$2:A$850, 0)), ""), ""), "")</f>
        <v/>
      </c>
      <c r="O714" s="66"/>
      <c r="P714" s="75" t="str">
        <f>IFERROR(IF(B714&lt;&gt;"", IF(AND(INDEX(Paste_Here!AX$2:AX$850, MATCH(B714, Paste_Here!A$2:A$850, 0))&lt;&gt;"", ISNUMBER(VALUE(INDEX(Paste_Here!AX$2:AX$850, MATCH(B714, Paste_Here!A$2:A$850, 0))))), INDEX(Paste_Here!AX$2:AX$850, MATCH(B714, Paste_Here!A$2:A$850, 0)), ""), ""), "")</f>
        <v/>
      </c>
      <c r="Q714" s="66"/>
      <c r="R714" s="75" t="str">
        <f>IFERROR(IF(B714&lt;&gt;"", IF(AND(INDEX(Paste_Here!AU$2:AU$850, MATCH(B714, Paste_Here!A$2:A$850, 0))&lt;&gt;"", ISNUMBER(VALUE(INDEX(Paste_Here!AU$2:AU$850, MATCH(B714, Paste_Here!A$2:A$850, 0))))), INDEX(Paste_Here!AU$2:AU$850, MATCH(B714, Paste_Here!A$2:A$850, 0)), ""), ""), "")</f>
        <v/>
      </c>
      <c r="S714" s="66"/>
      <c r="T714" s="75" t="str">
        <f>IFERROR(IF(B714&lt;&gt;"", IF(AND(INDEX(Paste_Here!AV$2:AV$850, MATCH(B714, Paste_Here!A$2:A$850, 0))&lt;&gt;"", ISNUMBER(VALUE(INDEX(Paste_Here!AV$2:AV$850, MATCH(B714, Paste_Here!A$2:A$850, 0))))), INDEX(Paste_Here!AV$2:AV$850, MATCH(B714, Paste_Here!A$2:A$850, 0)), ""), ""), "")</f>
        <v/>
      </c>
      <c r="U714" s="66"/>
      <c r="W714" s="66"/>
      <c r="Y714" s="66"/>
      <c r="Z714" s="66"/>
      <c r="AA714" s="75" t="str">
        <f t="shared" si="144"/>
        <v/>
      </c>
      <c r="AB714" s="66"/>
      <c r="AC714" s="75"/>
      <c r="AD714" s="66"/>
      <c r="AE714" s="98"/>
      <c r="AF714" s="66"/>
      <c r="AG714" s="75"/>
      <c r="AH714" s="66"/>
      <c r="AI714" s="75" t="str">
        <f>IFERROR(IF(B714&lt;&gt;"", IF(AND(INDEX(Paste_Here!AC$2:AC$850, MATCH(B714, Paste_Here!A$2:A$850, 0))&lt;&gt;"", ISNUMBER(VALUE(INDEX(Paste_Here!AC$2:AC$850, MATCH(B714, Paste_Here!A$2:A$850, 0))))), INDEX(Paste_Here!AC$2:AC$850, MATCH(B714, Paste_Here!A$2:A$850, 0)), ""), ""), "")</f>
        <v/>
      </c>
      <c r="AJ714" s="66"/>
      <c r="AK714" s="75" t="str">
        <f>IFERROR(IF(B714&lt;&gt;"", IF(ISNUMBER(SEARCH("highrisk", LOWER(INDEX(Paste_Here!AD$2:AD$850, MATCH(B714, Paste_Here!A$2:A$850, 0))))), "High Risk", IF(ISNUMBER(SEARCH("lowrisk", LOWER(INDEX(Paste_Here!AD$2:AD$850, MATCH(B714, Paste_Here!A$2:A$850, 0))))), "Low Risk", IF(ISNUMBER(SEARCH("somerisk", LOWER(INDEX(Paste_Here!AD$2:AD$850, MATCH(B714, Paste_Here!A$2:A$850, 0))))), "Some Risk", IF(ISNUMBER(SEARCH("ot", LOWER(INDEX(Paste_Here!AD$2:AD$850, MATCH(B714, Paste_Here!A$2:A$850, 0))))), "OT", "")))), ""), "")</f>
        <v/>
      </c>
      <c r="AL714" s="66"/>
      <c r="AM714" s="75"/>
      <c r="AN714" s="66"/>
      <c r="AO714" s="75" t="str">
        <f>IFERROR(IF(B714&lt;&gt;"", IF(AND(INDEX(Paste_Here!M$2:M$850, MATCH(B714, Paste_Here!A$2:A$850, 0))&lt;&gt;"", ISNUMBER(VALUE(INDEX(Paste_Here!M$2:M$850, MATCH(B714, Paste_Here!A$2:A$850, 0))))), INDEX(Paste_Here!M$2:M$850, MATCH(B714, Paste_Here!A$2:A$850, 0)), ""), ""), "")</f>
        <v/>
      </c>
      <c r="AP714" s="66"/>
      <c r="AQ714" s="75" t="str">
        <f>IFERROR(IF(B714&lt;&gt;"", IF(ISNUMBER(SEARCH("highrisk", LOWER(INDEX(Paste_Here!N$2:N$850, MATCH(B714, Paste_Here!A$2:A$850, 0))))), "High Risk", IF(ISNUMBER(SEARCH("lowrisk", LOWER(INDEX(Paste_Here!N$2:N$850, MATCH(B714, Paste_Here!A$2:A$850, 0))))), "Low Risk", IF(ISNUMBER(SEARCH("somerisk", LOWER(INDEX(Paste_Here!N$2:N$850, MATCH(B714, Paste_Here!A$2:A$850, 0))))), "Some Risk", IF(ISNUMBER(SEARCH("ot", LOWER(INDEX(Paste_Here!N$2:N$850, MATCH(B714, Paste_Here!A$2:A$850, 0))))), "OT", "")))), ""), "")</f>
        <v/>
      </c>
      <c r="AT714" s="66"/>
      <c r="AU714" s="103"/>
      <c r="AV714" s="66"/>
      <c r="AW714" s="66"/>
      <c r="AX714" s="75" t="str">
        <f t="shared" si="145"/>
        <v/>
      </c>
      <c r="AY714" s="66"/>
      <c r="AZ714" s="75"/>
      <c r="BA714" s="66"/>
      <c r="BB714" s="75"/>
      <c r="BC714" s="66"/>
      <c r="BD714" s="75"/>
      <c r="BE714" s="66"/>
      <c r="BF714" s="75" t="str">
        <f>IFERROR(IF(B714&lt;&gt;"", IF(AND(INDEX(Paste_Here!AE$2:AE$850, MATCH(B714, Paste_Here!A$2:A$850, 0))&lt;&gt;"", ISNUMBER(VALUE(INDEX(Paste_Here!AE$2:AE$850, MATCH(B714, Paste_Here!A$2:A$850, 0))))), INDEX(Paste_Here!AE$2:AE$850, MATCH(B714, Paste_Here!A$2:A$850, 0)), ""), ""), "")</f>
        <v/>
      </c>
      <c r="BG714" s="66"/>
      <c r="BH714" s="75" t="str">
        <f>IFERROR(IF(B714&lt;&gt;"", IF(ISNUMBER(SEARCH("highrisk", LOWER(INDEX(Paste_Here!AF$2:AF$850, MATCH(B714, Paste_Here!A$2:A$850, 0))))), "High Risk", IF(ISNUMBER(SEARCH("lowrisk", LOWER(INDEX(Paste_Here!AF$2:AF$850, MATCH(B714, Paste_Here!A$2:A$850, 0))))), "Low Risk", IF(ISNUMBER(SEARCH("somerisk", LOWER(INDEX(Paste_Here!AF$2:AF$850, MATCH(B714, Paste_Here!A$2:A$850, 0))))), "Some Risk", IF(ISNUMBER(SEARCH("ot", LOWER(INDEX(Paste_Here!AF$2:AF$850, MATCH(B714, Paste_Here!A$2:A$850, 0))))), "OT", "")))), ""), "")</f>
        <v/>
      </c>
      <c r="BI714" s="66"/>
      <c r="BJ714" s="75"/>
      <c r="BK714" s="66"/>
      <c r="BL714" s="75" t="str">
        <f>IFERROR(IF(B714&lt;&gt;"", IF(AND(INDEX(Paste_Here!O$2:O$850, MATCH(B714, Paste_Here!A$2:A$850, 0))&lt;&gt;"", ISNUMBER(VALUE(INDEX(Paste_Here!O$2:O$850, MATCH(B714, Paste_Here!A$2:A$850, 0))))), INDEX(Paste_Here!O$2:O$850, MATCH(B714, Paste_Here!A$2:A$850, 0)), ""), ""), "")</f>
        <v/>
      </c>
      <c r="BM714" s="66"/>
      <c r="BN714" s="75" t="str">
        <f>IFERROR(IF(B714&lt;&gt;"", IF(ISNUMBER(SEARCH("highrisk", LOWER(INDEX(Paste_Here!P$2:P$850, MATCH(B714, Paste_Here!A$2:A$850, 0))))), "High Risk", IF(ISNUMBER(SEARCH("lowrisk", LOWER(INDEX(Paste_Here!P$2:P$850, MATCH(B714, Paste_Here!A$2:A$850, 0))))), "Low Risk", IF(ISNUMBER(SEARCH("somerisk", LOWER(INDEX(Paste_Here!P$2:P$850, MATCH(B714, Paste_Here!A$2:A$850, 0))))), "Some Risk", IF(ISNUMBER(SEARCH("ot", LOWER(INDEX(Paste_Here!P$2:P$850, MATCH(B714, Paste_Here!A$2:A$850, 0))))), "OT", "")))), ""), "")</f>
        <v/>
      </c>
      <c r="BQ714" s="66"/>
      <c r="BR714" s="75"/>
      <c r="BS714" s="66"/>
      <c r="BT714" s="66"/>
      <c r="BU714" s="75" t="str">
        <f t="shared" si="146"/>
        <v/>
      </c>
      <c r="BV714" s="66"/>
      <c r="BW714" s="75"/>
      <c r="BX714" s="66"/>
      <c r="BY714" s="75"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BZ714" s="66"/>
      <c r="CA714" s="75"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CB714" s="66"/>
      <c r="CC714" s="75"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CD714" s="66"/>
      <c r="CE714" s="75"/>
      <c r="CF714" s="66"/>
      <c r="CK714" s="75"/>
      <c r="CL714" s="66"/>
      <c r="CM714" s="75"/>
      <c r="CN714" s="66"/>
      <c r="CO714" s="75"/>
      <c r="CP714" s="66"/>
      <c r="CQ714" s="66"/>
      <c r="CR714" s="75" t="str">
        <f t="shared" si="147"/>
        <v/>
      </c>
      <c r="CS714" s="66"/>
      <c r="CT714" s="75"/>
      <c r="CU714" s="66"/>
      <c r="CV714" s="75"/>
      <c r="CW714" s="66"/>
      <c r="CX714" s="75"/>
      <c r="CY714" s="66"/>
      <c r="CZ714" s="75"/>
      <c r="DA714" s="66"/>
      <c r="DB714" s="75" t="str">
        <f>IFERROR(IF(B714&lt;&gt;"", IF(AND(INDEX(Paste_Here!AK$2:AK$850, MATCH(B714, Paste_Here!A$2:A$850, 0))&lt;&gt;"", ISNUMBER(VALUE(INDEX(Paste_Here!AK$2:AK$850, MATCH(B714, Paste_Here!A$2:A$850, 0))))), INDEX(Paste_Here!AK$2:AK$850, MATCH(B714, Paste_Here!A$2:A$850, 0)), ""), ""), "")</f>
        <v/>
      </c>
      <c r="DC714" s="66"/>
      <c r="DD714" s="75" t="str">
        <f>IFERROR(IF(B714&lt;&gt;"", IF(ISNUMBER(SEARCH("highrisk", LOWER(INDEX(Paste_Here!AL$2:AL$850, MATCH(B714, Paste_Here!A$2:A$850, 0))))), "High Risk", IF(ISNUMBER(SEARCH("lowrisk", LOWER(INDEX(Paste_Here!AL$2:AL$850, MATCH(B714, Paste_Here!A$2:A$850, 0))))), "Low Risk", IF(ISNUMBER(SEARCH("somerisk", LOWER(INDEX(Paste_Here!AL$2:AL$850, MATCH(B714, Paste_Here!A$2:A$850, 0))))), "Some Risk", IF(ISNUMBER(SEARCH("ot", LOWER(INDEX(Paste_Here!AL$2:AL$850, MATCH(B714, Paste_Here!A$2:A$850, 0))))), "OT", "")))), ""), "")</f>
        <v/>
      </c>
      <c r="DE714" s="66"/>
      <c r="DF714" s="75" t="str">
        <f>IFERROR(IF(B714&lt;&gt;"", IF(AND(INDEX(Paste_Here!AM$2:AM$850, MATCH(B714, Paste_Here!A$2:A$850, 0))&lt;&gt;"", ISNUMBER(VALUE(INDEX(Paste_Here!AM$2:AM$850, MATCH(B714, Paste_Here!A$2:A$850, 0))))), INDEX(Paste_Here!AM$2:AM$850, MATCH(B714, Paste_Here!A$2:A$850, 0)), ""), ""), "")</f>
        <v/>
      </c>
      <c r="DG714" s="66"/>
      <c r="DH714" s="75" t="str">
        <f>IFERROR(IF(B714&lt;&gt;"", IF(ISNUMBER(SEARCH("highrisk", LOWER(INDEX(Paste_Here!AN$2:AN$850, MATCH(B714, Paste_Here!A$2:A$850, 0))))), "High Risk", IF(ISNUMBER(SEARCH("lowrisk", LOWER(INDEX(Paste_Here!AN$2:AN$850, MATCH(B714, Paste_Here!A$2:A$850, 0))))), "Low Risk", IF(ISNUMBER(SEARCH("somerisk", LOWER(INDEX(Paste_Here!AN$2:AN$850, MATCH(B714, Paste_Here!A$2:A$850, 0))))), "Some Risk", IF(ISNUMBER(SEARCH("ot", LOWER(INDEX(Paste_Here!AN$2:AN$850, MATCH(B714, Paste_Here!A$2:A$850, 0))))), "OT", "")))), ""), "")</f>
        <v/>
      </c>
      <c r="DI714" s="66"/>
      <c r="DJ714" s="66"/>
      <c r="DK714" s="75" t="str">
        <f t="shared" si="148"/>
        <v/>
      </c>
      <c r="DL714" s="66"/>
      <c r="DM714" s="75" t="str">
        <f>IFERROR(IF(B714&lt;&gt;"", IF(AND(INDEX(Paste_Here!Q$2:Q$850, MATCH(B714, Paste_Here!A$2:A$850, 0))&lt;&gt;"", ISNUMBER(VALUE(INDEX(Paste_Here!Q$2:Q$850, MATCH(B714, Paste_Here!A$2:A$850, 0))))), INDEX(Paste_Here!Q$2:Q$850, MATCH(B714, Paste_Here!A$2:A$850, 0)), ""), ""), "")</f>
        <v/>
      </c>
      <c r="DN714" s="66"/>
      <c r="DO714" s="75" t="str">
        <f>IFERROR(IF(B714&lt;&gt;"", IF(ISNUMBER(SEARCH("highrisk", LOWER(INDEX(Paste_Here!R$2:R$850, MATCH(B714, Paste_Here!A$2:A$850, 0))))), "High Risk", IF(ISNUMBER(SEARCH("lowrisk", LOWER(INDEX(Paste_Here!R$2:R$850, MATCH(B714, Paste_Here!A$2:A$850, 0))))), "Low Risk", IF(ISNUMBER(SEARCH("somerisk", LOWER(INDEX(Paste_Here!R$2:R$850, MATCH(B714, Paste_Here!A$2:A$850, 0))))), "Some Risk", IF(ISNUMBER(SEARCH("ot", LOWER(INDEX(Paste_Here!R$2:R$850, MATCH(B714, Paste_Here!A$2:A$850, 0))))), "OT", "")))), ""), "")</f>
        <v/>
      </c>
      <c r="DP714" s="66"/>
      <c r="DQ714" s="93" t="str">
        <f>IFERROR(IF(B714&lt;&gt;"", IF(AND(INDEX(Paste_Here!S$2:S$850, MATCH(B714, Paste_Here!A$2:A$850, 0))&lt;&gt;"", ISNUMBER(VALUE(INDEX(Paste_Here!S$2:S$850, MATCH(B714, Paste_Here!A$2:A$850, 0))))), INDEX(Paste_Here!S$2:S$850, MATCH(B714, Paste_Here!A$2:A$850, 0)), ""), ""), "")</f>
        <v/>
      </c>
      <c r="DR714" s="66"/>
      <c r="DS714" s="75"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IF(ISNUMBER(SEARCH("ot", LOWER(INDEX(Paste_Here!T$2:T$850, MATCH(B714, Paste_Here!A$2:A$850, 0))))), "OT", "")))), ""), "")</f>
        <v/>
      </c>
      <c r="DT714" s="66"/>
      <c r="DU714" s="75" t="str">
        <f>IFERROR(IF(B714&lt;&gt;"", IF(AND(INDEX(Paste_Here!U$2:U$850, MATCH(B714, Paste_Here!A$2:A$850, 0))&lt;&gt;"", ISNUMBER(VALUE(INDEX(Paste_Here!U$2:U$850, MATCH(B714, Paste_Here!A$2:A$850, 0))))), INDEX(Paste_Here!U$2:U$850, MATCH(B714, Paste_Here!A$2:A$850, 0)), ""), ""), "")</f>
        <v/>
      </c>
      <c r="DV714" s="66"/>
      <c r="DW714" s="93" t="str">
        <f>IFERROR(IF(B714&lt;&gt;"", IF(ISNUMBER(SEARCH("highrisk", LOWER(INDEX(Paste_Here!V$2:V$850, MATCH(B714, Paste_Here!A$2:A$850, 0))))), "High Risk", IF(ISNUMBER(SEARCH("lowrisk", LOWER(INDEX(Paste_Here!V$2:V$850, MATCH(B714, Paste_Here!A$2:A$850, 0))))), "Low Risk", IF(ISNUMBER(SEARCH("somerisk", LOWER(INDEX(Paste_Here!V$2:V$850, MATCH(B714, Paste_Here!A$2:A$850, 0))))), "Some Risk", IF(ISNUMBER(SEARCH("ot", LOWER(INDEX(Paste_Here!V$2:V$850, MATCH(B714, Paste_Here!A$2:A$850, 0))))), "OT", "")))), ""), "")</f>
        <v/>
      </c>
      <c r="DX714" s="66"/>
      <c r="DY714" s="75" t="str">
        <f>IFERROR(IF(B714&lt;&gt;"", IF(AND(INDEX(Paste_Here!W$2:W$850, MATCH(B714, Paste_Here!A$2:A$850, 0))&lt;&gt;"", ISNUMBER(VALUE(INDEX(Paste_Here!W$2:W$850, MATCH(B714, Paste_Here!A$2:A$850, 0))))), INDEX(Paste_Here!W$2:W$850, MATCH(B714, Paste_Here!A$2:A$850, 0)), ""), ""), "")</f>
        <v/>
      </c>
      <c r="DZ714" s="66"/>
      <c r="EA714" s="75" t="str">
        <f>IFERROR(IF(B714&lt;&gt;"", IF(ISNUMBER(SEARCH("highrisk", LOWER(INDEX(Paste_Here!X$2:X$850, MATCH(B714, Paste_Here!A$2:A$850, 0))))), "High Risk", IF(ISNUMBER(SEARCH("lowrisk", LOWER(INDEX(Paste_Here!X$2:X$850, MATCH(B714, Paste_Here!A$2:A$850, 0))))), "Low Risk", IF(ISNUMBER(SEARCH("somerisk", LOWER(INDEX(Paste_Here!X$2:X$850, MATCH(B714, Paste_Here!A$2:A$850, 0))))), "Some Risk", IF(ISNUMBER(SEARCH("ot", LOWER(INDEX(Paste_Here!X$2:X$850, MATCH(B714, Paste_Here!A$2:A$850, 0))))), "OT", "")))), ""), "")</f>
        <v/>
      </c>
      <c r="EB714" s="66"/>
      <c r="EC714" s="66"/>
      <c r="ED714" s="75" t="str">
        <f t="shared" si="153"/>
        <v/>
      </c>
      <c r="EE714" s="66"/>
      <c r="EF714" s="75" t="str">
        <f>IFERROR(IF(B714&lt;&gt;"", IF(AND(INDEX(Paste_Here!AO$2:AO$850, MATCH(B714, Paste_Here!A$2:A$850, 0))&lt;&gt;"", ISNUMBER(VALUE(INDEX(Paste_Here!AO$2:AO$850, MATCH(B714, Paste_Here!A$2:A$850, 0))))), INDEX(Paste_Here!AO$2:AO$850, MATCH(B714, Paste_Here!A$2:A$850, 0)), ""), ""), "")</f>
        <v/>
      </c>
      <c r="EG714" s="66"/>
      <c r="EH714" s="75" t="str">
        <f>IFERROR(IF(B714&lt;&gt;"", IF(ISNUMBER(SEARCH("highrisk", LOWER(INDEX(Paste_Here!AP$2:AP$850, MATCH(B714, Paste_Here!A$2:A$850, 0))))), "High Risk", IF(ISNUMBER(SEARCH("lowrisk", LOWER(INDEX(Paste_Here!AP$2:AP$850, MATCH(B714, Paste_Here!A$2:A$850, 0))))), "Low Risk", IF(ISNUMBER(SEARCH("somerisk", LOWER(INDEX(Paste_Here!AP$2:AP$850, MATCH(B714, Paste_Here!A$2:A$850, 0))))), "Some Risk", IF(ISNUMBER(SEARCH("ot", LOWER(INDEX(Paste_Here!AP$2:AP$850, MATCH(B714, Paste_Here!A$2:A$850, 0))))), "OT", "")))), ""), "")</f>
        <v/>
      </c>
      <c r="EI714" s="66"/>
      <c r="EJ714" s="93"/>
      <c r="EK714" s="66"/>
      <c r="EL714" s="75" t="str">
        <f>IFERROR(IF(B714&lt;&gt;"", IF(AND(INDEX(Paste_Here!AQ$2:AQ$850, MATCH(B714, Paste_Here!A$2:A$850, 0))&lt;&gt;"", ISNUMBER(VALUE(INDEX(Paste_Here!AQ$2:AQ$850, MATCH(B714, Paste_Here!A$2:A$850, 0))))), INDEX(Paste_Here!AQ$2:AQ$850, MATCH(B714, Paste_Here!A$2:A$850, 0)), ""), ""), "")</f>
        <v/>
      </c>
      <c r="EM714" s="66"/>
      <c r="EN714" s="75" t="str">
        <f>IFERROR(IF(B714&lt;&gt;"", IF(ISNUMBER(SEARCH("highrisk", LOWER(INDEX(Paste_Here!AR$2:AR$850, MATCH(B714, Paste_Here!A$2:A$850, 0))))), "High Risk", IF(ISNUMBER(SEARCH("lowrisk", LOWER(INDEX(Paste_Here!AR$2:AR$850, MATCH(B714, Paste_Here!A$2:A$850, 0))))), "Low Risk", IF(ISNUMBER(SEARCH("somerisk", LOWER(INDEX(Paste_Here!AR$2:AR$850, MATCH(B714, Paste_Here!A$2:A$850, 0))))), "Some Risk", IF(ISNUMBER(SEARCH("ot", LOWER(INDEX(Paste_Here!AR$2:AR$850, MATCH(B714, Paste_Here!A$2:A$850, 0))))), "OT", "")))), ""), "")</f>
        <v/>
      </c>
      <c r="EO714" s="66"/>
      <c r="EP714" s="93"/>
      <c r="EQ714" s="66"/>
      <c r="ER714" s="75"/>
      <c r="ES714" s="66"/>
      <c r="ET714" s="75"/>
      <c r="EU714" s="66"/>
      <c r="EV714" s="66"/>
      <c r="EW714" s="75" t="str">
        <f t="shared" si="154"/>
        <v/>
      </c>
      <c r="EX714" s="66"/>
      <c r="EY714" s="75" t="str">
        <f>IFERROR(IF(B714&lt;&gt;"", IF(AND(INDEX(Paste_Here!Y$2:Y$850, MATCH(B714, Paste_Here!A$2:A$850, 0))&lt;&gt;"", ISNUMBER(VALUE(INDEX(Paste_Here!Y$2:Y$850, MATCH(B714, Paste_Here!A$2:A$850, 0))))), INDEX(Paste_Here!Y$2:Y$850, MATCH(B714, Paste_Here!A$2:A$850, 0)), ""), ""), "")</f>
        <v/>
      </c>
      <c r="EZ714" s="66"/>
      <c r="FA714" s="75" t="str">
        <f>IFERROR(IF(B714&lt;&gt;"", IF(ISNUMBER(SEARCH("highrisk", LOWER(INDEX(Paste_Here!Z$2:Z$850, MATCH(B714, Paste_Here!A$2:A$850, 0))))), "High Risk", IF(ISNUMBER(SEARCH("lowrisk", LOWER(INDEX(Paste_Here!Z$2:Z$850, MATCH(B714, Paste_Here!A$2:A$850, 0))))), "Low Risk", IF(ISNUMBER(SEARCH("somerisk", LOWER(INDEX(Paste_Here!Z$2:Z$850, MATCH(B714, Paste_Here!A$2:A$850, 0))))), "Some Risk", IF(ISNUMBER(SEARCH("ot", LOWER(INDEX(Paste_Here!Z$2:Z$850, MATCH(B714, Paste_Here!A$2:A$850, 0))))), "OT", "")))), ""), "")</f>
        <v/>
      </c>
      <c r="FB714" s="66"/>
      <c r="FC714" s="93"/>
      <c r="FD714" s="66"/>
      <c r="FE714" s="75" t="str">
        <f>IFERROR(IF(B714&lt;&gt;"", IF(AND(INDEX(Paste_Here!AA$2:AA$850, MATCH(B714, Paste_Here!A$2:A$850, 0))&lt;&gt;"", ISNUMBER(VALUE(INDEX(Paste_Here!AA$2:AA$850, MATCH(B714, Paste_Here!A$2:A$850, 0))))), INDEX(Paste_Here!AA$2:AA$850, MATCH(B714, Paste_Here!A$2:A$850, 0)), ""), ""), "")</f>
        <v/>
      </c>
      <c r="FF714" s="66"/>
      <c r="FG714" s="75" t="str">
        <f>IFERROR(IF(B714&lt;&gt;"", IF(ISNUMBER(SEARCH("highrisk", LOWER(INDEX(Paste_Here!AB$2:AB$850, MATCH(B714, Paste_Here!A$2:A$850, 0))))), "High Risk", IF(ISNUMBER(SEARCH("lowrisk", LOWER(INDEX(Paste_Here!AB$2:AB$850, MATCH(B714, Paste_Here!A$2:A$850, 0))))), "Low Risk", IF(ISNUMBER(SEARCH("somerisk", LOWER(INDEX(Paste_Here!AB$2:AB$850, MATCH(B714, Paste_Here!A$2:A$850, 0))))), "Some Risk", IF(ISNUMBER(SEARCH("ot", LOWER(INDEX(Paste_Here!AB$2:AB$850, MATCH(B714, Paste_Here!A$2:A$850, 0))))), "OT", "")))), ""), "")</f>
        <v/>
      </c>
      <c r="FH714" s="66"/>
      <c r="FI714" s="93"/>
      <c r="FJ714" s="66"/>
      <c r="FK714" s="75"/>
      <c r="FL714" s="66"/>
      <c r="FM714" s="75"/>
      <c r="FN714" s="66"/>
      <c r="FO714" s="66"/>
      <c r="FP714" s="75" t="str">
        <f t="shared" si="149"/>
        <v/>
      </c>
      <c r="FQ714" s="66"/>
      <c r="FR714" s="75" t="str">
        <f>IFERROR(IF(B714&lt;&gt;"", IF(ISNUMBER(SEARCH("s", LOWER(INDEX(Paste_Here!L$2:L$850, MATCH(B714, Paste_Here!A$2:A$850, 0))))), "Yes", IF(INDEX(Paste_Here!L$2:L$850, MATCH(B714, Paste_Here!A$2:A$850, 0))&lt;&gt;"", "No", "")), ""), "")</f>
        <v/>
      </c>
      <c r="FS714" s="66"/>
      <c r="FT714" s="75" t="str">
        <f>IFERROR(IF(B714&lt;&gt;"", IF(ISNUMBER(SEARCH("yes", LOWER(INDEX(Paste_Here!F$2:F$850, MATCH(B714, Paste_Here!A$2:A$850, 0))))), "Yes", IF(ISNUMBER(SEARCH("no", LOWER(INDEX(Paste_Here!F$2:F$850, MATCH(B714, Paste_Here!A$2:A$850, 0))))), "No", "")), ""), "")</f>
        <v/>
      </c>
      <c r="FU714" s="66"/>
      <c r="FV714" s="75" t="str">
        <f>IFERROR(IF(B714&lt;&gt;"", IF(ISNUMBER(SEARCH("english language learner", LOWER(INDEX(Paste_Here!C$2:C$850, MATCH(B714, Paste_Here!A$2:A$850, 0))))), "Yes", ""), ""), "")</f>
        <v/>
      </c>
      <c r="FW714" s="66"/>
      <c r="FX714" s="75" t="str">
        <f>IFERROR(IF(B714&lt;&gt;"", IF(OR(ISNUMBER(SEARCH("b", LOWER(INDEX(Paste_Here!J$2:J$850, MATCH(B714, Paste_Here!A$2:A$850, 0))))), ISNUMBER(SEARCH("h", LOWER(INDEX(Paste_Here!J$2:J$850, MATCH(B714, Paste_Here!A$2:A$850, 0))))), ISNUMBER(SEARCH("i", LOWER(INDEX(Paste_Here!J$2:J$850, MATCH(B714, Paste_Here!A$2:A$850, 0)))))), "Yes", IF(INDEX(Paste_Here!J$2:J$850, MATCH(B714, Paste_Here!A$2:A$850, 0))&lt;&gt;"", "No", "")), ""), "")</f>
        <v/>
      </c>
      <c r="FY714" s="66"/>
      <c r="FZ714" s="75" t="str">
        <f>IFERROR(IF(B714&lt;&gt;"", IF(ISNUMBER(SEARCH("yes", LOWER(INDEX(Paste_Here!K$2:K$850, MATCH(B714, Paste_Here!A$2:A$850, 0))))), "Yes", IF(ISNUMBER(SEARCH("no", LOWER(INDEX(Paste_Here!K$2:K$850, MATCH(B714, Paste_Here!A$2:A$850, 0))))), "No", "")), ""), "")</f>
        <v/>
      </c>
      <c r="GA714" s="66"/>
      <c r="GB714" s="75" t="str">
        <f>IFERROR(IF(B714&lt;&gt;"", IF(ISNUMBER(SEARCH("transitional 2", LOWER(INDEX(Paste_Here!C$2:C$850, MATCH(B714, Paste_Here!A$2:A$850, 0))))), "T2",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GC714" s="66"/>
      <c r="GD714" s="75"/>
      <c r="GE714" s="66"/>
      <c r="GF714" s="75"/>
      <c r="GG714" s="66"/>
      <c r="GH714" s="75"/>
      <c r="GI714" s="66"/>
      <c r="GK714" s="1" t="str" cm="1">
        <f t="array" ref="GK714">IFERROR(INDEX(Paste_Here!$B$2:$B$850, MATCH(0, COUNTIF(GK$4:GK713, Paste_Here!$B$2:$B$850) + IF(Paste_Here!$B$2:$B$850="", 1, 0), 0)), "")</f>
        <v/>
      </c>
      <c r="GL714" s="1" t="str">
        <f>IF(GK714&lt;&gt;"", INDEX(Paste_Here!$A$2:$A$850, MATCH(GK714, Paste_Here!$B$2:$B$850, 0)), "")</f>
        <v/>
      </c>
      <c r="GM714" s="1" t="str">
        <f t="shared" si="155"/>
        <v/>
      </c>
      <c r="GN714" s="1" t="str" cm="1">
        <f t="array" ref="GN714">IFERROR(INDEX($GM$5:$GM$850, MATCH(SMALL(IF($GM$5:$GM$850&lt;&gt;"", COUNTIF($GM$5:$GM$850, "&lt;"&amp;$GM$5:$GM$850)+1), ROW()-ROW($GN$5)+1), COUNTIF($GM$5:$GM$850, "&lt;"&amp;$GM$5:$GM$850)+1, 0)), "")</f>
        <v/>
      </c>
    </row>
    <row r="715" spans="1:196">
      <c r="A715" s="66"/>
      <c r="B715" s="75" t="str">
        <f t="shared" si="143"/>
        <v/>
      </c>
      <c r="C715" s="66"/>
      <c r="D715" s="75" t="str">
        <f>IFERROR(IF(AND(INDEX(Paste_Here!N$2:N$850, MATCH(B715, Paste_Here!A$2:A$850, 0)) = ""), "", IF(UPPER(INDEX(Paste_Here!N$2:N$850, MATCH(B715, Paste_Here!A$2:A$850, 0))) = "YES", "Yes", IF(UPPER(INDEX(Paste_Here!N$2:N$850, MATCH(B715, Paste_Here!A$2:A$850, 0))) = "NO", "No", ""))), "")</f>
        <v/>
      </c>
      <c r="E715" s="66"/>
      <c r="F715" s="75" t="str">
        <f t="shared" si="150"/>
        <v/>
      </c>
      <c r="G715" s="66"/>
      <c r="H715" s="75" t="str">
        <f t="shared" si="151"/>
        <v/>
      </c>
      <c r="I715" s="66"/>
      <c r="J715" s="75" t="str">
        <f t="shared" si="152"/>
        <v/>
      </c>
      <c r="K715" s="66"/>
      <c r="L715" s="75"/>
      <c r="M715" s="66"/>
      <c r="N715" s="75" t="str">
        <f>IFERROR(IF(B715&lt;&gt;"", IF(AND(INDEX(Paste_Here!AW$2:AW$850, MATCH(B715, Paste_Here!A$2:A$850, 0))&lt;&gt;"", ISNUMBER(VALUE(INDEX(Paste_Here!AW$2:AW$850, MATCH(B715, Paste_Here!A$2:A$850, 0))))), INDEX(Paste_Here!AW$2:AW$850, MATCH(B715, Paste_Here!A$2:A$850, 0)), ""), ""), "")</f>
        <v/>
      </c>
      <c r="O715" s="66"/>
      <c r="P715" s="75" t="str">
        <f>IFERROR(IF(B715&lt;&gt;"", IF(AND(INDEX(Paste_Here!AX$2:AX$850, MATCH(B715, Paste_Here!A$2:A$850, 0))&lt;&gt;"", ISNUMBER(VALUE(INDEX(Paste_Here!AX$2:AX$850, MATCH(B715, Paste_Here!A$2:A$850, 0))))), INDEX(Paste_Here!AX$2:AX$850, MATCH(B715, Paste_Here!A$2:A$850, 0)), ""), ""), "")</f>
        <v/>
      </c>
      <c r="Q715" s="66"/>
      <c r="R715" s="75" t="str">
        <f>IFERROR(IF(B715&lt;&gt;"", IF(AND(INDEX(Paste_Here!AU$2:AU$850, MATCH(B715, Paste_Here!A$2:A$850, 0))&lt;&gt;"", ISNUMBER(VALUE(INDEX(Paste_Here!AU$2:AU$850, MATCH(B715, Paste_Here!A$2:A$850, 0))))), INDEX(Paste_Here!AU$2:AU$850, MATCH(B715, Paste_Here!A$2:A$850, 0)), ""), ""), "")</f>
        <v/>
      </c>
      <c r="S715" s="66"/>
      <c r="T715" s="75" t="str">
        <f>IFERROR(IF(B715&lt;&gt;"", IF(AND(INDEX(Paste_Here!AV$2:AV$850, MATCH(B715, Paste_Here!A$2:A$850, 0))&lt;&gt;"", ISNUMBER(VALUE(INDEX(Paste_Here!AV$2:AV$850, MATCH(B715, Paste_Here!A$2:A$850, 0))))), INDEX(Paste_Here!AV$2:AV$850, MATCH(B715, Paste_Here!A$2:A$850, 0)), ""), ""), "")</f>
        <v/>
      </c>
      <c r="U715" s="66"/>
      <c r="W715" s="66"/>
      <c r="Y715" s="66"/>
      <c r="Z715" s="66"/>
      <c r="AA715" s="75" t="str">
        <f t="shared" si="144"/>
        <v/>
      </c>
      <c r="AB715" s="66"/>
      <c r="AC715" s="75"/>
      <c r="AD715" s="66"/>
      <c r="AE715" s="98"/>
      <c r="AF715" s="66"/>
      <c r="AG715" s="75"/>
      <c r="AH715" s="66"/>
      <c r="AI715" s="75" t="str">
        <f>IFERROR(IF(B715&lt;&gt;"", IF(AND(INDEX(Paste_Here!AC$2:AC$850, MATCH(B715, Paste_Here!A$2:A$850, 0))&lt;&gt;"", ISNUMBER(VALUE(INDEX(Paste_Here!AC$2:AC$850, MATCH(B715, Paste_Here!A$2:A$850, 0))))), INDEX(Paste_Here!AC$2:AC$850, MATCH(B715, Paste_Here!A$2:A$850, 0)), ""), ""), "")</f>
        <v/>
      </c>
      <c r="AJ715" s="66"/>
      <c r="AK715" s="75" t="str">
        <f>IFERROR(IF(B715&lt;&gt;"", IF(ISNUMBER(SEARCH("highrisk", LOWER(INDEX(Paste_Here!AD$2:AD$850, MATCH(B715, Paste_Here!A$2:A$850, 0))))), "High Risk", IF(ISNUMBER(SEARCH("lowrisk", LOWER(INDEX(Paste_Here!AD$2:AD$850, MATCH(B715, Paste_Here!A$2:A$850, 0))))), "Low Risk", IF(ISNUMBER(SEARCH("somerisk", LOWER(INDEX(Paste_Here!AD$2:AD$850, MATCH(B715, Paste_Here!A$2:A$850, 0))))), "Some Risk", IF(ISNUMBER(SEARCH("ot", LOWER(INDEX(Paste_Here!AD$2:AD$850, MATCH(B715, Paste_Here!A$2:A$850, 0))))), "OT", "")))), ""), "")</f>
        <v/>
      </c>
      <c r="AL715" s="66"/>
      <c r="AM715" s="75"/>
      <c r="AN715" s="66"/>
      <c r="AO715" s="75" t="str">
        <f>IFERROR(IF(B715&lt;&gt;"", IF(AND(INDEX(Paste_Here!M$2:M$850, MATCH(B715, Paste_Here!A$2:A$850, 0))&lt;&gt;"", ISNUMBER(VALUE(INDEX(Paste_Here!M$2:M$850, MATCH(B715, Paste_Here!A$2:A$850, 0))))), INDEX(Paste_Here!M$2:M$850, MATCH(B715, Paste_Here!A$2:A$850, 0)), ""), ""), "")</f>
        <v/>
      </c>
      <c r="AP715" s="66"/>
      <c r="AQ715" s="75" t="str">
        <f>IFERROR(IF(B715&lt;&gt;"", IF(ISNUMBER(SEARCH("highrisk", LOWER(INDEX(Paste_Here!N$2:N$850, MATCH(B715, Paste_Here!A$2:A$850, 0))))), "High Risk", IF(ISNUMBER(SEARCH("lowrisk", LOWER(INDEX(Paste_Here!N$2:N$850, MATCH(B715, Paste_Here!A$2:A$850, 0))))), "Low Risk", IF(ISNUMBER(SEARCH("somerisk", LOWER(INDEX(Paste_Here!N$2:N$850, MATCH(B715, Paste_Here!A$2:A$850, 0))))), "Some Risk", IF(ISNUMBER(SEARCH("ot", LOWER(INDEX(Paste_Here!N$2:N$850, MATCH(B715, Paste_Here!A$2:A$850, 0))))), "OT", "")))), ""), "")</f>
        <v/>
      </c>
      <c r="AT715" s="66"/>
      <c r="AU715" s="103"/>
      <c r="AV715" s="66"/>
      <c r="AW715" s="66"/>
      <c r="AX715" s="75" t="str">
        <f t="shared" si="145"/>
        <v/>
      </c>
      <c r="AY715" s="66"/>
      <c r="AZ715" s="75"/>
      <c r="BA715" s="66"/>
      <c r="BB715" s="75"/>
      <c r="BC715" s="66"/>
      <c r="BD715" s="75"/>
      <c r="BE715" s="66"/>
      <c r="BF715" s="75" t="str">
        <f>IFERROR(IF(B715&lt;&gt;"", IF(AND(INDEX(Paste_Here!AE$2:AE$850, MATCH(B715, Paste_Here!A$2:A$850, 0))&lt;&gt;"", ISNUMBER(VALUE(INDEX(Paste_Here!AE$2:AE$850, MATCH(B715, Paste_Here!A$2:A$850, 0))))), INDEX(Paste_Here!AE$2:AE$850, MATCH(B715, Paste_Here!A$2:A$850, 0)), ""), ""), "")</f>
        <v/>
      </c>
      <c r="BG715" s="66"/>
      <c r="BH715" s="75" t="str">
        <f>IFERROR(IF(B715&lt;&gt;"", IF(ISNUMBER(SEARCH("highrisk", LOWER(INDEX(Paste_Here!AF$2:AF$850, MATCH(B715, Paste_Here!A$2:A$850, 0))))), "High Risk", IF(ISNUMBER(SEARCH("lowrisk", LOWER(INDEX(Paste_Here!AF$2:AF$850, MATCH(B715, Paste_Here!A$2:A$850, 0))))), "Low Risk", IF(ISNUMBER(SEARCH("somerisk", LOWER(INDEX(Paste_Here!AF$2:AF$850, MATCH(B715, Paste_Here!A$2:A$850, 0))))), "Some Risk", IF(ISNUMBER(SEARCH("ot", LOWER(INDEX(Paste_Here!AF$2:AF$850, MATCH(B715, Paste_Here!A$2:A$850, 0))))), "OT", "")))), ""), "")</f>
        <v/>
      </c>
      <c r="BI715" s="66"/>
      <c r="BJ715" s="75"/>
      <c r="BK715" s="66"/>
      <c r="BL715" s="75" t="str">
        <f>IFERROR(IF(B715&lt;&gt;"", IF(AND(INDEX(Paste_Here!O$2:O$850, MATCH(B715, Paste_Here!A$2:A$850, 0))&lt;&gt;"", ISNUMBER(VALUE(INDEX(Paste_Here!O$2:O$850, MATCH(B715, Paste_Here!A$2:A$850, 0))))), INDEX(Paste_Here!O$2:O$850, MATCH(B715, Paste_Here!A$2:A$850, 0)), ""), ""), "")</f>
        <v/>
      </c>
      <c r="BM715" s="66"/>
      <c r="BN715" s="75" t="str">
        <f>IFERROR(IF(B715&lt;&gt;"", IF(ISNUMBER(SEARCH("highrisk", LOWER(INDEX(Paste_Here!P$2:P$850, MATCH(B715, Paste_Here!A$2:A$850, 0))))), "High Risk", IF(ISNUMBER(SEARCH("lowrisk", LOWER(INDEX(Paste_Here!P$2:P$850, MATCH(B715, Paste_Here!A$2:A$850, 0))))), "Low Risk", IF(ISNUMBER(SEARCH("somerisk", LOWER(INDEX(Paste_Here!P$2:P$850, MATCH(B715, Paste_Here!A$2:A$850, 0))))), "Some Risk", IF(ISNUMBER(SEARCH("ot", LOWER(INDEX(Paste_Here!P$2:P$850, MATCH(B715, Paste_Here!A$2:A$850, 0))))), "OT", "")))), ""), "")</f>
        <v/>
      </c>
      <c r="BQ715" s="66"/>
      <c r="BR715" s="75"/>
      <c r="BS715" s="66"/>
      <c r="BT715" s="66"/>
      <c r="BU715" s="75" t="str">
        <f t="shared" si="146"/>
        <v/>
      </c>
      <c r="BV715" s="66"/>
      <c r="BW715" s="75"/>
      <c r="BX715" s="66"/>
      <c r="BY715" s="75"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BZ715" s="66"/>
      <c r="CA715" s="75"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CB715" s="66"/>
      <c r="CC715" s="75"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CD715" s="66"/>
      <c r="CE715" s="75"/>
      <c r="CF715" s="66"/>
      <c r="CK715" s="75"/>
      <c r="CL715" s="66"/>
      <c r="CM715" s="75"/>
      <c r="CN715" s="66"/>
      <c r="CO715" s="75"/>
      <c r="CP715" s="66"/>
      <c r="CQ715" s="66"/>
      <c r="CR715" s="75" t="str">
        <f t="shared" si="147"/>
        <v/>
      </c>
      <c r="CS715" s="66"/>
      <c r="CT715" s="75"/>
      <c r="CU715" s="66"/>
      <c r="CV715" s="75"/>
      <c r="CW715" s="66"/>
      <c r="CX715" s="75"/>
      <c r="CY715" s="66"/>
      <c r="CZ715" s="75"/>
      <c r="DA715" s="66"/>
      <c r="DB715" s="75" t="str">
        <f>IFERROR(IF(B715&lt;&gt;"", IF(AND(INDEX(Paste_Here!AK$2:AK$850, MATCH(B715, Paste_Here!A$2:A$850, 0))&lt;&gt;"", ISNUMBER(VALUE(INDEX(Paste_Here!AK$2:AK$850, MATCH(B715, Paste_Here!A$2:A$850, 0))))), INDEX(Paste_Here!AK$2:AK$850, MATCH(B715, Paste_Here!A$2:A$850, 0)), ""), ""), "")</f>
        <v/>
      </c>
      <c r="DC715" s="66"/>
      <c r="DD715" s="75" t="str">
        <f>IFERROR(IF(B715&lt;&gt;"", IF(ISNUMBER(SEARCH("highrisk", LOWER(INDEX(Paste_Here!AL$2:AL$850, MATCH(B715, Paste_Here!A$2:A$850, 0))))), "High Risk", IF(ISNUMBER(SEARCH("lowrisk", LOWER(INDEX(Paste_Here!AL$2:AL$850, MATCH(B715, Paste_Here!A$2:A$850, 0))))), "Low Risk", IF(ISNUMBER(SEARCH("somerisk", LOWER(INDEX(Paste_Here!AL$2:AL$850, MATCH(B715, Paste_Here!A$2:A$850, 0))))), "Some Risk", IF(ISNUMBER(SEARCH("ot", LOWER(INDEX(Paste_Here!AL$2:AL$850, MATCH(B715, Paste_Here!A$2:A$850, 0))))), "OT", "")))), ""), "")</f>
        <v/>
      </c>
      <c r="DE715" s="66"/>
      <c r="DF715" s="75" t="str">
        <f>IFERROR(IF(B715&lt;&gt;"", IF(AND(INDEX(Paste_Here!AM$2:AM$850, MATCH(B715, Paste_Here!A$2:A$850, 0))&lt;&gt;"", ISNUMBER(VALUE(INDEX(Paste_Here!AM$2:AM$850, MATCH(B715, Paste_Here!A$2:A$850, 0))))), INDEX(Paste_Here!AM$2:AM$850, MATCH(B715, Paste_Here!A$2:A$850, 0)), ""), ""), "")</f>
        <v/>
      </c>
      <c r="DG715" s="66"/>
      <c r="DH715" s="75" t="str">
        <f>IFERROR(IF(B715&lt;&gt;"", IF(ISNUMBER(SEARCH("highrisk", LOWER(INDEX(Paste_Here!AN$2:AN$850, MATCH(B715, Paste_Here!A$2:A$850, 0))))), "High Risk", IF(ISNUMBER(SEARCH("lowrisk", LOWER(INDEX(Paste_Here!AN$2:AN$850, MATCH(B715, Paste_Here!A$2:A$850, 0))))), "Low Risk", IF(ISNUMBER(SEARCH("somerisk", LOWER(INDEX(Paste_Here!AN$2:AN$850, MATCH(B715, Paste_Here!A$2:A$850, 0))))), "Some Risk", IF(ISNUMBER(SEARCH("ot", LOWER(INDEX(Paste_Here!AN$2:AN$850, MATCH(B715, Paste_Here!A$2:A$850, 0))))), "OT", "")))), ""), "")</f>
        <v/>
      </c>
      <c r="DI715" s="66"/>
      <c r="DJ715" s="66"/>
      <c r="DK715" s="75" t="str">
        <f t="shared" si="148"/>
        <v/>
      </c>
      <c r="DL715" s="66"/>
      <c r="DM715" s="75" t="str">
        <f>IFERROR(IF(B715&lt;&gt;"", IF(AND(INDEX(Paste_Here!Q$2:Q$850, MATCH(B715, Paste_Here!A$2:A$850, 0))&lt;&gt;"", ISNUMBER(VALUE(INDEX(Paste_Here!Q$2:Q$850, MATCH(B715, Paste_Here!A$2:A$850, 0))))), INDEX(Paste_Here!Q$2:Q$850, MATCH(B715, Paste_Here!A$2:A$850, 0)), ""), ""), "")</f>
        <v/>
      </c>
      <c r="DN715" s="66"/>
      <c r="DO715" s="75" t="str">
        <f>IFERROR(IF(B715&lt;&gt;"", IF(ISNUMBER(SEARCH("highrisk", LOWER(INDEX(Paste_Here!R$2:R$850, MATCH(B715, Paste_Here!A$2:A$850, 0))))), "High Risk", IF(ISNUMBER(SEARCH("lowrisk", LOWER(INDEX(Paste_Here!R$2:R$850, MATCH(B715, Paste_Here!A$2:A$850, 0))))), "Low Risk", IF(ISNUMBER(SEARCH("somerisk", LOWER(INDEX(Paste_Here!R$2:R$850, MATCH(B715, Paste_Here!A$2:A$850, 0))))), "Some Risk", IF(ISNUMBER(SEARCH("ot", LOWER(INDEX(Paste_Here!R$2:R$850, MATCH(B715, Paste_Here!A$2:A$850, 0))))), "OT", "")))), ""), "")</f>
        <v/>
      </c>
      <c r="DP715" s="66"/>
      <c r="DQ715" s="93" t="str">
        <f>IFERROR(IF(B715&lt;&gt;"", IF(AND(INDEX(Paste_Here!S$2:S$850, MATCH(B715, Paste_Here!A$2:A$850, 0))&lt;&gt;"", ISNUMBER(VALUE(INDEX(Paste_Here!S$2:S$850, MATCH(B715, Paste_Here!A$2:A$850, 0))))), INDEX(Paste_Here!S$2:S$850, MATCH(B715, Paste_Here!A$2:A$850, 0)), ""), ""), "")</f>
        <v/>
      </c>
      <c r="DR715" s="66"/>
      <c r="DS715" s="75"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IF(ISNUMBER(SEARCH("ot", LOWER(INDEX(Paste_Here!T$2:T$850, MATCH(B715, Paste_Here!A$2:A$850, 0))))), "OT", "")))), ""), "")</f>
        <v/>
      </c>
      <c r="DT715" s="66"/>
      <c r="DU715" s="75" t="str">
        <f>IFERROR(IF(B715&lt;&gt;"", IF(AND(INDEX(Paste_Here!U$2:U$850, MATCH(B715, Paste_Here!A$2:A$850, 0))&lt;&gt;"", ISNUMBER(VALUE(INDEX(Paste_Here!U$2:U$850, MATCH(B715, Paste_Here!A$2:A$850, 0))))), INDEX(Paste_Here!U$2:U$850, MATCH(B715, Paste_Here!A$2:A$850, 0)), ""), ""), "")</f>
        <v/>
      </c>
      <c r="DV715" s="66"/>
      <c r="DW715" s="93" t="str">
        <f>IFERROR(IF(B715&lt;&gt;"", IF(ISNUMBER(SEARCH("highrisk", LOWER(INDEX(Paste_Here!V$2:V$850, MATCH(B715, Paste_Here!A$2:A$850, 0))))), "High Risk", IF(ISNUMBER(SEARCH("lowrisk", LOWER(INDEX(Paste_Here!V$2:V$850, MATCH(B715, Paste_Here!A$2:A$850, 0))))), "Low Risk", IF(ISNUMBER(SEARCH("somerisk", LOWER(INDEX(Paste_Here!V$2:V$850, MATCH(B715, Paste_Here!A$2:A$850, 0))))), "Some Risk", IF(ISNUMBER(SEARCH("ot", LOWER(INDEX(Paste_Here!V$2:V$850, MATCH(B715, Paste_Here!A$2:A$850, 0))))), "OT", "")))), ""), "")</f>
        <v/>
      </c>
      <c r="DX715" s="66"/>
      <c r="DY715" s="75" t="str">
        <f>IFERROR(IF(B715&lt;&gt;"", IF(AND(INDEX(Paste_Here!W$2:W$850, MATCH(B715, Paste_Here!A$2:A$850, 0))&lt;&gt;"", ISNUMBER(VALUE(INDEX(Paste_Here!W$2:W$850, MATCH(B715, Paste_Here!A$2:A$850, 0))))), INDEX(Paste_Here!W$2:W$850, MATCH(B715, Paste_Here!A$2:A$850, 0)), ""), ""), "")</f>
        <v/>
      </c>
      <c r="DZ715" s="66"/>
      <c r="EA715" s="75" t="str">
        <f>IFERROR(IF(B715&lt;&gt;"", IF(ISNUMBER(SEARCH("highrisk", LOWER(INDEX(Paste_Here!X$2:X$850, MATCH(B715, Paste_Here!A$2:A$850, 0))))), "High Risk", IF(ISNUMBER(SEARCH("lowrisk", LOWER(INDEX(Paste_Here!X$2:X$850, MATCH(B715, Paste_Here!A$2:A$850, 0))))), "Low Risk", IF(ISNUMBER(SEARCH("somerisk", LOWER(INDEX(Paste_Here!X$2:X$850, MATCH(B715, Paste_Here!A$2:A$850, 0))))), "Some Risk", IF(ISNUMBER(SEARCH("ot", LOWER(INDEX(Paste_Here!X$2:X$850, MATCH(B715, Paste_Here!A$2:A$850, 0))))), "OT", "")))), ""), "")</f>
        <v/>
      </c>
      <c r="EB715" s="66"/>
      <c r="EC715" s="66"/>
      <c r="ED715" s="75" t="str">
        <f t="shared" si="153"/>
        <v/>
      </c>
      <c r="EE715" s="66"/>
      <c r="EF715" s="75" t="str">
        <f>IFERROR(IF(B715&lt;&gt;"", IF(AND(INDEX(Paste_Here!AO$2:AO$850, MATCH(B715, Paste_Here!A$2:A$850, 0))&lt;&gt;"", ISNUMBER(VALUE(INDEX(Paste_Here!AO$2:AO$850, MATCH(B715, Paste_Here!A$2:A$850, 0))))), INDEX(Paste_Here!AO$2:AO$850, MATCH(B715, Paste_Here!A$2:A$850, 0)), ""), ""), "")</f>
        <v/>
      </c>
      <c r="EG715" s="66"/>
      <c r="EH715" s="75" t="str">
        <f>IFERROR(IF(B715&lt;&gt;"", IF(ISNUMBER(SEARCH("highrisk", LOWER(INDEX(Paste_Here!AP$2:AP$850, MATCH(B715, Paste_Here!A$2:A$850, 0))))), "High Risk", IF(ISNUMBER(SEARCH("lowrisk", LOWER(INDEX(Paste_Here!AP$2:AP$850, MATCH(B715, Paste_Here!A$2:A$850, 0))))), "Low Risk", IF(ISNUMBER(SEARCH("somerisk", LOWER(INDEX(Paste_Here!AP$2:AP$850, MATCH(B715, Paste_Here!A$2:A$850, 0))))), "Some Risk", IF(ISNUMBER(SEARCH("ot", LOWER(INDEX(Paste_Here!AP$2:AP$850, MATCH(B715, Paste_Here!A$2:A$850, 0))))), "OT", "")))), ""), "")</f>
        <v/>
      </c>
      <c r="EI715" s="66"/>
      <c r="EJ715" s="93"/>
      <c r="EK715" s="66"/>
      <c r="EL715" s="75" t="str">
        <f>IFERROR(IF(B715&lt;&gt;"", IF(AND(INDEX(Paste_Here!AQ$2:AQ$850, MATCH(B715, Paste_Here!A$2:A$850, 0))&lt;&gt;"", ISNUMBER(VALUE(INDEX(Paste_Here!AQ$2:AQ$850, MATCH(B715, Paste_Here!A$2:A$850, 0))))), INDEX(Paste_Here!AQ$2:AQ$850, MATCH(B715, Paste_Here!A$2:A$850, 0)), ""), ""), "")</f>
        <v/>
      </c>
      <c r="EM715" s="66"/>
      <c r="EN715" s="75" t="str">
        <f>IFERROR(IF(B715&lt;&gt;"", IF(ISNUMBER(SEARCH("highrisk", LOWER(INDEX(Paste_Here!AR$2:AR$850, MATCH(B715, Paste_Here!A$2:A$850, 0))))), "High Risk", IF(ISNUMBER(SEARCH("lowrisk", LOWER(INDEX(Paste_Here!AR$2:AR$850, MATCH(B715, Paste_Here!A$2:A$850, 0))))), "Low Risk", IF(ISNUMBER(SEARCH("somerisk", LOWER(INDEX(Paste_Here!AR$2:AR$850, MATCH(B715, Paste_Here!A$2:A$850, 0))))), "Some Risk", IF(ISNUMBER(SEARCH("ot", LOWER(INDEX(Paste_Here!AR$2:AR$850, MATCH(B715, Paste_Here!A$2:A$850, 0))))), "OT", "")))), ""), "")</f>
        <v/>
      </c>
      <c r="EO715" s="66"/>
      <c r="EP715" s="93"/>
      <c r="EQ715" s="66"/>
      <c r="ER715" s="75"/>
      <c r="ES715" s="66"/>
      <c r="ET715" s="75"/>
      <c r="EU715" s="66"/>
      <c r="EV715" s="66"/>
      <c r="EW715" s="75" t="str">
        <f t="shared" si="154"/>
        <v/>
      </c>
      <c r="EX715" s="66"/>
      <c r="EY715" s="75" t="str">
        <f>IFERROR(IF(B715&lt;&gt;"", IF(AND(INDEX(Paste_Here!Y$2:Y$850, MATCH(B715, Paste_Here!A$2:A$850, 0))&lt;&gt;"", ISNUMBER(VALUE(INDEX(Paste_Here!Y$2:Y$850, MATCH(B715, Paste_Here!A$2:A$850, 0))))), INDEX(Paste_Here!Y$2:Y$850, MATCH(B715, Paste_Here!A$2:A$850, 0)), ""), ""), "")</f>
        <v/>
      </c>
      <c r="EZ715" s="66"/>
      <c r="FA715" s="75" t="str">
        <f>IFERROR(IF(B715&lt;&gt;"", IF(ISNUMBER(SEARCH("highrisk", LOWER(INDEX(Paste_Here!Z$2:Z$850, MATCH(B715, Paste_Here!A$2:A$850, 0))))), "High Risk", IF(ISNUMBER(SEARCH("lowrisk", LOWER(INDEX(Paste_Here!Z$2:Z$850, MATCH(B715, Paste_Here!A$2:A$850, 0))))), "Low Risk", IF(ISNUMBER(SEARCH("somerisk", LOWER(INDEX(Paste_Here!Z$2:Z$850, MATCH(B715, Paste_Here!A$2:A$850, 0))))), "Some Risk", IF(ISNUMBER(SEARCH("ot", LOWER(INDEX(Paste_Here!Z$2:Z$850, MATCH(B715, Paste_Here!A$2:A$850, 0))))), "OT", "")))), ""), "")</f>
        <v/>
      </c>
      <c r="FB715" s="66"/>
      <c r="FC715" s="93"/>
      <c r="FD715" s="66"/>
      <c r="FE715" s="75" t="str">
        <f>IFERROR(IF(B715&lt;&gt;"", IF(AND(INDEX(Paste_Here!AA$2:AA$850, MATCH(B715, Paste_Here!A$2:A$850, 0))&lt;&gt;"", ISNUMBER(VALUE(INDEX(Paste_Here!AA$2:AA$850, MATCH(B715, Paste_Here!A$2:A$850, 0))))), INDEX(Paste_Here!AA$2:AA$850, MATCH(B715, Paste_Here!A$2:A$850, 0)), ""), ""), "")</f>
        <v/>
      </c>
      <c r="FF715" s="66"/>
      <c r="FG715" s="75" t="str">
        <f>IFERROR(IF(B715&lt;&gt;"", IF(ISNUMBER(SEARCH("highrisk", LOWER(INDEX(Paste_Here!AB$2:AB$850, MATCH(B715, Paste_Here!A$2:A$850, 0))))), "High Risk", IF(ISNUMBER(SEARCH("lowrisk", LOWER(INDEX(Paste_Here!AB$2:AB$850, MATCH(B715, Paste_Here!A$2:A$850, 0))))), "Low Risk", IF(ISNUMBER(SEARCH("somerisk", LOWER(INDEX(Paste_Here!AB$2:AB$850, MATCH(B715, Paste_Here!A$2:A$850, 0))))), "Some Risk", IF(ISNUMBER(SEARCH("ot", LOWER(INDEX(Paste_Here!AB$2:AB$850, MATCH(B715, Paste_Here!A$2:A$850, 0))))), "OT", "")))), ""), "")</f>
        <v/>
      </c>
      <c r="FH715" s="66"/>
      <c r="FI715" s="93"/>
      <c r="FJ715" s="66"/>
      <c r="FK715" s="75"/>
      <c r="FL715" s="66"/>
      <c r="FM715" s="75"/>
      <c r="FN715" s="66"/>
      <c r="FO715" s="66"/>
      <c r="FP715" s="75" t="str">
        <f t="shared" si="149"/>
        <v/>
      </c>
      <c r="FQ715" s="66"/>
      <c r="FR715" s="75" t="str">
        <f>IFERROR(IF(B715&lt;&gt;"", IF(ISNUMBER(SEARCH("s", LOWER(INDEX(Paste_Here!L$2:L$850, MATCH(B715, Paste_Here!A$2:A$850, 0))))), "Yes", IF(INDEX(Paste_Here!L$2:L$850, MATCH(B715, Paste_Here!A$2:A$850, 0))&lt;&gt;"", "No", "")), ""), "")</f>
        <v/>
      </c>
      <c r="FS715" s="66"/>
      <c r="FT715" s="75" t="str">
        <f>IFERROR(IF(B715&lt;&gt;"", IF(ISNUMBER(SEARCH("yes", LOWER(INDEX(Paste_Here!F$2:F$850, MATCH(B715, Paste_Here!A$2:A$850, 0))))), "Yes", IF(ISNUMBER(SEARCH("no", LOWER(INDEX(Paste_Here!F$2:F$850, MATCH(B715, Paste_Here!A$2:A$850, 0))))), "No", "")), ""), "")</f>
        <v/>
      </c>
      <c r="FU715" s="66"/>
      <c r="FV715" s="75" t="str">
        <f>IFERROR(IF(B715&lt;&gt;"", IF(ISNUMBER(SEARCH("english language learner", LOWER(INDEX(Paste_Here!C$2:C$850, MATCH(B715, Paste_Here!A$2:A$850, 0))))), "Yes", ""), ""), "")</f>
        <v/>
      </c>
      <c r="FW715" s="66"/>
      <c r="FX715" s="75" t="str">
        <f>IFERROR(IF(B715&lt;&gt;"", IF(OR(ISNUMBER(SEARCH("b", LOWER(INDEX(Paste_Here!J$2:J$850, MATCH(B715, Paste_Here!A$2:A$850, 0))))), ISNUMBER(SEARCH("h", LOWER(INDEX(Paste_Here!J$2:J$850, MATCH(B715, Paste_Here!A$2:A$850, 0))))), ISNUMBER(SEARCH("i", LOWER(INDEX(Paste_Here!J$2:J$850, MATCH(B715, Paste_Here!A$2:A$850, 0)))))), "Yes", IF(INDEX(Paste_Here!J$2:J$850, MATCH(B715, Paste_Here!A$2:A$850, 0))&lt;&gt;"", "No", "")), ""), "")</f>
        <v/>
      </c>
      <c r="FY715" s="66"/>
      <c r="FZ715" s="75" t="str">
        <f>IFERROR(IF(B715&lt;&gt;"", IF(ISNUMBER(SEARCH("yes", LOWER(INDEX(Paste_Here!K$2:K$850, MATCH(B715, Paste_Here!A$2:A$850, 0))))), "Yes", IF(ISNUMBER(SEARCH("no", LOWER(INDEX(Paste_Here!K$2:K$850, MATCH(B715, Paste_Here!A$2:A$850, 0))))), "No", "")), ""), "")</f>
        <v/>
      </c>
      <c r="GA715" s="66"/>
      <c r="GB715" s="75" t="str">
        <f>IFERROR(IF(B715&lt;&gt;"", IF(ISNUMBER(SEARCH("transitional 2", LOWER(INDEX(Paste_Here!C$2:C$850, MATCH(B715, Paste_Here!A$2:A$850, 0))))), "T2",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GC715" s="66"/>
      <c r="GD715" s="75"/>
      <c r="GE715" s="66"/>
      <c r="GF715" s="75"/>
      <c r="GG715" s="66"/>
      <c r="GH715" s="75"/>
      <c r="GI715" s="66"/>
      <c r="GK715" s="1" t="str" cm="1">
        <f t="array" ref="GK715">IFERROR(INDEX(Paste_Here!$B$2:$B$850, MATCH(0, COUNTIF(GK$4:GK714, Paste_Here!$B$2:$B$850) + IF(Paste_Here!$B$2:$B$850="", 1, 0), 0)), "")</f>
        <v/>
      </c>
      <c r="GL715" s="1" t="str">
        <f>IF(GK715&lt;&gt;"", INDEX(Paste_Here!$A$2:$A$850, MATCH(GK715, Paste_Here!$B$2:$B$850, 0)), "")</f>
        <v/>
      </c>
      <c r="GM715" s="1" t="str">
        <f t="shared" si="155"/>
        <v/>
      </c>
      <c r="GN715" s="1" t="str" cm="1">
        <f t="array" ref="GN715">IFERROR(INDEX($GM$5:$GM$850, MATCH(SMALL(IF($GM$5:$GM$850&lt;&gt;"", COUNTIF($GM$5:$GM$850, "&lt;"&amp;$GM$5:$GM$850)+1), ROW()-ROW($GN$5)+1), COUNTIF($GM$5:$GM$850, "&lt;"&amp;$GM$5:$GM$850)+1, 0)), "")</f>
        <v/>
      </c>
    </row>
    <row r="716" spans="1:196">
      <c r="A716" s="66"/>
      <c r="B716" s="75" t="str">
        <f t="shared" si="143"/>
        <v/>
      </c>
      <c r="C716" s="66"/>
      <c r="D716" s="75" t="str">
        <f>IFERROR(IF(AND(INDEX(Paste_Here!N$2:N$850, MATCH(B716, Paste_Here!A$2:A$850, 0)) = ""), "", IF(UPPER(INDEX(Paste_Here!N$2:N$850, MATCH(B716, Paste_Here!A$2:A$850, 0))) = "YES", "Yes", IF(UPPER(INDEX(Paste_Here!N$2:N$850, MATCH(B716, Paste_Here!A$2:A$850, 0))) = "NO", "No", ""))), "")</f>
        <v/>
      </c>
      <c r="E716" s="66"/>
      <c r="F716" s="75" t="str">
        <f t="shared" si="150"/>
        <v/>
      </c>
      <c r="G716" s="66"/>
      <c r="H716" s="75" t="str">
        <f t="shared" si="151"/>
        <v/>
      </c>
      <c r="I716" s="66"/>
      <c r="J716" s="75" t="str">
        <f t="shared" si="152"/>
        <v/>
      </c>
      <c r="K716" s="66"/>
      <c r="L716" s="75"/>
      <c r="M716" s="66"/>
      <c r="N716" s="75" t="str">
        <f>IFERROR(IF(B716&lt;&gt;"", IF(AND(INDEX(Paste_Here!AW$2:AW$850, MATCH(B716, Paste_Here!A$2:A$850, 0))&lt;&gt;"", ISNUMBER(VALUE(INDEX(Paste_Here!AW$2:AW$850, MATCH(B716, Paste_Here!A$2:A$850, 0))))), INDEX(Paste_Here!AW$2:AW$850, MATCH(B716, Paste_Here!A$2:A$850, 0)), ""), ""), "")</f>
        <v/>
      </c>
      <c r="O716" s="66"/>
      <c r="P716" s="75" t="str">
        <f>IFERROR(IF(B716&lt;&gt;"", IF(AND(INDEX(Paste_Here!AX$2:AX$850, MATCH(B716, Paste_Here!A$2:A$850, 0))&lt;&gt;"", ISNUMBER(VALUE(INDEX(Paste_Here!AX$2:AX$850, MATCH(B716, Paste_Here!A$2:A$850, 0))))), INDEX(Paste_Here!AX$2:AX$850, MATCH(B716, Paste_Here!A$2:A$850, 0)), ""), ""), "")</f>
        <v/>
      </c>
      <c r="Q716" s="66"/>
      <c r="R716" s="75" t="str">
        <f>IFERROR(IF(B716&lt;&gt;"", IF(AND(INDEX(Paste_Here!AU$2:AU$850, MATCH(B716, Paste_Here!A$2:A$850, 0))&lt;&gt;"", ISNUMBER(VALUE(INDEX(Paste_Here!AU$2:AU$850, MATCH(B716, Paste_Here!A$2:A$850, 0))))), INDEX(Paste_Here!AU$2:AU$850, MATCH(B716, Paste_Here!A$2:A$850, 0)), ""), ""), "")</f>
        <v/>
      </c>
      <c r="S716" s="66"/>
      <c r="T716" s="75" t="str">
        <f>IFERROR(IF(B716&lt;&gt;"", IF(AND(INDEX(Paste_Here!AV$2:AV$850, MATCH(B716, Paste_Here!A$2:A$850, 0))&lt;&gt;"", ISNUMBER(VALUE(INDEX(Paste_Here!AV$2:AV$850, MATCH(B716, Paste_Here!A$2:A$850, 0))))), INDEX(Paste_Here!AV$2:AV$850, MATCH(B716, Paste_Here!A$2:A$850, 0)), ""), ""), "")</f>
        <v/>
      </c>
      <c r="U716" s="66"/>
      <c r="W716" s="66"/>
      <c r="Y716" s="66"/>
      <c r="Z716" s="66"/>
      <c r="AA716" s="75" t="str">
        <f t="shared" si="144"/>
        <v/>
      </c>
      <c r="AB716" s="66"/>
      <c r="AC716" s="75"/>
      <c r="AD716" s="66"/>
      <c r="AE716" s="98"/>
      <c r="AF716" s="66"/>
      <c r="AG716" s="75"/>
      <c r="AH716" s="66"/>
      <c r="AI716" s="75" t="str">
        <f>IFERROR(IF(B716&lt;&gt;"", IF(AND(INDEX(Paste_Here!AC$2:AC$850, MATCH(B716, Paste_Here!A$2:A$850, 0))&lt;&gt;"", ISNUMBER(VALUE(INDEX(Paste_Here!AC$2:AC$850, MATCH(B716, Paste_Here!A$2:A$850, 0))))), INDEX(Paste_Here!AC$2:AC$850, MATCH(B716, Paste_Here!A$2:A$850, 0)), ""), ""), "")</f>
        <v/>
      </c>
      <c r="AJ716" s="66"/>
      <c r="AK716" s="75" t="str">
        <f>IFERROR(IF(B716&lt;&gt;"", IF(ISNUMBER(SEARCH("highrisk", LOWER(INDEX(Paste_Here!AD$2:AD$850, MATCH(B716, Paste_Here!A$2:A$850, 0))))), "High Risk", IF(ISNUMBER(SEARCH("lowrisk", LOWER(INDEX(Paste_Here!AD$2:AD$850, MATCH(B716, Paste_Here!A$2:A$850, 0))))), "Low Risk", IF(ISNUMBER(SEARCH("somerisk", LOWER(INDEX(Paste_Here!AD$2:AD$850, MATCH(B716, Paste_Here!A$2:A$850, 0))))), "Some Risk", IF(ISNUMBER(SEARCH("ot", LOWER(INDEX(Paste_Here!AD$2:AD$850, MATCH(B716, Paste_Here!A$2:A$850, 0))))), "OT", "")))), ""), "")</f>
        <v/>
      </c>
      <c r="AL716" s="66"/>
      <c r="AM716" s="75"/>
      <c r="AN716" s="66"/>
      <c r="AO716" s="75" t="str">
        <f>IFERROR(IF(B716&lt;&gt;"", IF(AND(INDEX(Paste_Here!M$2:M$850, MATCH(B716, Paste_Here!A$2:A$850, 0))&lt;&gt;"", ISNUMBER(VALUE(INDEX(Paste_Here!M$2:M$850, MATCH(B716, Paste_Here!A$2:A$850, 0))))), INDEX(Paste_Here!M$2:M$850, MATCH(B716, Paste_Here!A$2:A$850, 0)), ""), ""), "")</f>
        <v/>
      </c>
      <c r="AP716" s="66"/>
      <c r="AQ716" s="75" t="str">
        <f>IFERROR(IF(B716&lt;&gt;"", IF(ISNUMBER(SEARCH("highrisk", LOWER(INDEX(Paste_Here!N$2:N$850, MATCH(B716, Paste_Here!A$2:A$850, 0))))), "High Risk", IF(ISNUMBER(SEARCH("lowrisk", LOWER(INDEX(Paste_Here!N$2:N$850, MATCH(B716, Paste_Here!A$2:A$850, 0))))), "Low Risk", IF(ISNUMBER(SEARCH("somerisk", LOWER(INDEX(Paste_Here!N$2:N$850, MATCH(B716, Paste_Here!A$2:A$850, 0))))), "Some Risk", IF(ISNUMBER(SEARCH("ot", LOWER(INDEX(Paste_Here!N$2:N$850, MATCH(B716, Paste_Here!A$2:A$850, 0))))), "OT", "")))), ""), "")</f>
        <v/>
      </c>
      <c r="AT716" s="66"/>
      <c r="AU716" s="103"/>
      <c r="AV716" s="66"/>
      <c r="AW716" s="66"/>
      <c r="AX716" s="75" t="str">
        <f t="shared" si="145"/>
        <v/>
      </c>
      <c r="AY716" s="66"/>
      <c r="AZ716" s="75"/>
      <c r="BA716" s="66"/>
      <c r="BB716" s="75"/>
      <c r="BC716" s="66"/>
      <c r="BD716" s="75"/>
      <c r="BE716" s="66"/>
      <c r="BF716" s="75" t="str">
        <f>IFERROR(IF(B716&lt;&gt;"", IF(AND(INDEX(Paste_Here!AE$2:AE$850, MATCH(B716, Paste_Here!A$2:A$850, 0))&lt;&gt;"", ISNUMBER(VALUE(INDEX(Paste_Here!AE$2:AE$850, MATCH(B716, Paste_Here!A$2:A$850, 0))))), INDEX(Paste_Here!AE$2:AE$850, MATCH(B716, Paste_Here!A$2:A$850, 0)), ""), ""), "")</f>
        <v/>
      </c>
      <c r="BG716" s="66"/>
      <c r="BH716" s="75" t="str">
        <f>IFERROR(IF(B716&lt;&gt;"", IF(ISNUMBER(SEARCH("highrisk", LOWER(INDEX(Paste_Here!AF$2:AF$850, MATCH(B716, Paste_Here!A$2:A$850, 0))))), "High Risk", IF(ISNUMBER(SEARCH("lowrisk", LOWER(INDEX(Paste_Here!AF$2:AF$850, MATCH(B716, Paste_Here!A$2:A$850, 0))))), "Low Risk", IF(ISNUMBER(SEARCH("somerisk", LOWER(INDEX(Paste_Here!AF$2:AF$850, MATCH(B716, Paste_Here!A$2:A$850, 0))))), "Some Risk", IF(ISNUMBER(SEARCH("ot", LOWER(INDEX(Paste_Here!AF$2:AF$850, MATCH(B716, Paste_Here!A$2:A$850, 0))))), "OT", "")))), ""), "")</f>
        <v/>
      </c>
      <c r="BI716" s="66"/>
      <c r="BJ716" s="75"/>
      <c r="BK716" s="66"/>
      <c r="BL716" s="75" t="str">
        <f>IFERROR(IF(B716&lt;&gt;"", IF(AND(INDEX(Paste_Here!O$2:O$850, MATCH(B716, Paste_Here!A$2:A$850, 0))&lt;&gt;"", ISNUMBER(VALUE(INDEX(Paste_Here!O$2:O$850, MATCH(B716, Paste_Here!A$2:A$850, 0))))), INDEX(Paste_Here!O$2:O$850, MATCH(B716, Paste_Here!A$2:A$850, 0)), ""), ""), "")</f>
        <v/>
      </c>
      <c r="BM716" s="66"/>
      <c r="BN716" s="75" t="str">
        <f>IFERROR(IF(B716&lt;&gt;"", IF(ISNUMBER(SEARCH("highrisk", LOWER(INDEX(Paste_Here!P$2:P$850, MATCH(B716, Paste_Here!A$2:A$850, 0))))), "High Risk", IF(ISNUMBER(SEARCH("lowrisk", LOWER(INDEX(Paste_Here!P$2:P$850, MATCH(B716, Paste_Here!A$2:A$850, 0))))), "Low Risk", IF(ISNUMBER(SEARCH("somerisk", LOWER(INDEX(Paste_Here!P$2:P$850, MATCH(B716, Paste_Here!A$2:A$850, 0))))), "Some Risk", IF(ISNUMBER(SEARCH("ot", LOWER(INDEX(Paste_Here!P$2:P$850, MATCH(B716, Paste_Here!A$2:A$850, 0))))), "OT", "")))), ""), "")</f>
        <v/>
      </c>
      <c r="BQ716" s="66"/>
      <c r="BR716" s="75"/>
      <c r="BS716" s="66"/>
      <c r="BT716" s="66"/>
      <c r="BU716" s="75" t="str">
        <f t="shared" si="146"/>
        <v/>
      </c>
      <c r="BV716" s="66"/>
      <c r="BW716" s="75"/>
      <c r="BX716" s="66"/>
      <c r="BY716" s="75"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BZ716" s="66"/>
      <c r="CA716" s="75"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CB716" s="66"/>
      <c r="CC716" s="75"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CD716" s="66"/>
      <c r="CE716" s="75"/>
      <c r="CF716" s="66"/>
      <c r="CK716" s="75"/>
      <c r="CL716" s="66"/>
      <c r="CM716" s="75"/>
      <c r="CN716" s="66"/>
      <c r="CO716" s="75"/>
      <c r="CP716" s="66"/>
      <c r="CQ716" s="66"/>
      <c r="CR716" s="75" t="str">
        <f t="shared" si="147"/>
        <v/>
      </c>
      <c r="CS716" s="66"/>
      <c r="CT716" s="75"/>
      <c r="CU716" s="66"/>
      <c r="CV716" s="75"/>
      <c r="CW716" s="66"/>
      <c r="CX716" s="75"/>
      <c r="CY716" s="66"/>
      <c r="CZ716" s="75"/>
      <c r="DA716" s="66"/>
      <c r="DB716" s="75" t="str">
        <f>IFERROR(IF(B716&lt;&gt;"", IF(AND(INDEX(Paste_Here!AK$2:AK$850, MATCH(B716, Paste_Here!A$2:A$850, 0))&lt;&gt;"", ISNUMBER(VALUE(INDEX(Paste_Here!AK$2:AK$850, MATCH(B716, Paste_Here!A$2:A$850, 0))))), INDEX(Paste_Here!AK$2:AK$850, MATCH(B716, Paste_Here!A$2:A$850, 0)), ""), ""), "")</f>
        <v/>
      </c>
      <c r="DC716" s="66"/>
      <c r="DD716" s="75" t="str">
        <f>IFERROR(IF(B716&lt;&gt;"", IF(ISNUMBER(SEARCH("highrisk", LOWER(INDEX(Paste_Here!AL$2:AL$850, MATCH(B716, Paste_Here!A$2:A$850, 0))))), "High Risk", IF(ISNUMBER(SEARCH("lowrisk", LOWER(INDEX(Paste_Here!AL$2:AL$850, MATCH(B716, Paste_Here!A$2:A$850, 0))))), "Low Risk", IF(ISNUMBER(SEARCH("somerisk", LOWER(INDEX(Paste_Here!AL$2:AL$850, MATCH(B716, Paste_Here!A$2:A$850, 0))))), "Some Risk", IF(ISNUMBER(SEARCH("ot", LOWER(INDEX(Paste_Here!AL$2:AL$850, MATCH(B716, Paste_Here!A$2:A$850, 0))))), "OT", "")))), ""), "")</f>
        <v/>
      </c>
      <c r="DE716" s="66"/>
      <c r="DF716" s="75" t="str">
        <f>IFERROR(IF(B716&lt;&gt;"", IF(AND(INDEX(Paste_Here!AM$2:AM$850, MATCH(B716, Paste_Here!A$2:A$850, 0))&lt;&gt;"", ISNUMBER(VALUE(INDEX(Paste_Here!AM$2:AM$850, MATCH(B716, Paste_Here!A$2:A$850, 0))))), INDEX(Paste_Here!AM$2:AM$850, MATCH(B716, Paste_Here!A$2:A$850, 0)), ""), ""), "")</f>
        <v/>
      </c>
      <c r="DG716" s="66"/>
      <c r="DH716" s="75" t="str">
        <f>IFERROR(IF(B716&lt;&gt;"", IF(ISNUMBER(SEARCH("highrisk", LOWER(INDEX(Paste_Here!AN$2:AN$850, MATCH(B716, Paste_Here!A$2:A$850, 0))))), "High Risk", IF(ISNUMBER(SEARCH("lowrisk", LOWER(INDEX(Paste_Here!AN$2:AN$850, MATCH(B716, Paste_Here!A$2:A$850, 0))))), "Low Risk", IF(ISNUMBER(SEARCH("somerisk", LOWER(INDEX(Paste_Here!AN$2:AN$850, MATCH(B716, Paste_Here!A$2:A$850, 0))))), "Some Risk", IF(ISNUMBER(SEARCH("ot", LOWER(INDEX(Paste_Here!AN$2:AN$850, MATCH(B716, Paste_Here!A$2:A$850, 0))))), "OT", "")))), ""), "")</f>
        <v/>
      </c>
      <c r="DI716" s="66"/>
      <c r="DJ716" s="66"/>
      <c r="DK716" s="75" t="str">
        <f t="shared" si="148"/>
        <v/>
      </c>
      <c r="DL716" s="66"/>
      <c r="DM716" s="75" t="str">
        <f>IFERROR(IF(B716&lt;&gt;"", IF(AND(INDEX(Paste_Here!Q$2:Q$850, MATCH(B716, Paste_Here!A$2:A$850, 0))&lt;&gt;"", ISNUMBER(VALUE(INDEX(Paste_Here!Q$2:Q$850, MATCH(B716, Paste_Here!A$2:A$850, 0))))), INDEX(Paste_Here!Q$2:Q$850, MATCH(B716, Paste_Here!A$2:A$850, 0)), ""), ""), "")</f>
        <v/>
      </c>
      <c r="DN716" s="66"/>
      <c r="DO716" s="75" t="str">
        <f>IFERROR(IF(B716&lt;&gt;"", IF(ISNUMBER(SEARCH("highrisk", LOWER(INDEX(Paste_Here!R$2:R$850, MATCH(B716, Paste_Here!A$2:A$850, 0))))), "High Risk", IF(ISNUMBER(SEARCH("lowrisk", LOWER(INDEX(Paste_Here!R$2:R$850, MATCH(B716, Paste_Here!A$2:A$850, 0))))), "Low Risk", IF(ISNUMBER(SEARCH("somerisk", LOWER(INDEX(Paste_Here!R$2:R$850, MATCH(B716, Paste_Here!A$2:A$850, 0))))), "Some Risk", IF(ISNUMBER(SEARCH("ot", LOWER(INDEX(Paste_Here!R$2:R$850, MATCH(B716, Paste_Here!A$2:A$850, 0))))), "OT", "")))), ""), "")</f>
        <v/>
      </c>
      <c r="DP716" s="66"/>
      <c r="DQ716" s="93" t="str">
        <f>IFERROR(IF(B716&lt;&gt;"", IF(AND(INDEX(Paste_Here!S$2:S$850, MATCH(B716, Paste_Here!A$2:A$850, 0))&lt;&gt;"", ISNUMBER(VALUE(INDEX(Paste_Here!S$2:S$850, MATCH(B716, Paste_Here!A$2:A$850, 0))))), INDEX(Paste_Here!S$2:S$850, MATCH(B716, Paste_Here!A$2:A$850, 0)), ""), ""), "")</f>
        <v/>
      </c>
      <c r="DR716" s="66"/>
      <c r="DS716" s="75"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IF(ISNUMBER(SEARCH("ot", LOWER(INDEX(Paste_Here!T$2:T$850, MATCH(B716, Paste_Here!A$2:A$850, 0))))), "OT", "")))), ""), "")</f>
        <v/>
      </c>
      <c r="DT716" s="66"/>
      <c r="DU716" s="75" t="str">
        <f>IFERROR(IF(B716&lt;&gt;"", IF(AND(INDEX(Paste_Here!U$2:U$850, MATCH(B716, Paste_Here!A$2:A$850, 0))&lt;&gt;"", ISNUMBER(VALUE(INDEX(Paste_Here!U$2:U$850, MATCH(B716, Paste_Here!A$2:A$850, 0))))), INDEX(Paste_Here!U$2:U$850, MATCH(B716, Paste_Here!A$2:A$850, 0)), ""), ""), "")</f>
        <v/>
      </c>
      <c r="DV716" s="66"/>
      <c r="DW716" s="93" t="str">
        <f>IFERROR(IF(B716&lt;&gt;"", IF(ISNUMBER(SEARCH("highrisk", LOWER(INDEX(Paste_Here!V$2:V$850, MATCH(B716, Paste_Here!A$2:A$850, 0))))), "High Risk", IF(ISNUMBER(SEARCH("lowrisk", LOWER(INDEX(Paste_Here!V$2:V$850, MATCH(B716, Paste_Here!A$2:A$850, 0))))), "Low Risk", IF(ISNUMBER(SEARCH("somerisk", LOWER(INDEX(Paste_Here!V$2:V$850, MATCH(B716, Paste_Here!A$2:A$850, 0))))), "Some Risk", IF(ISNUMBER(SEARCH("ot", LOWER(INDEX(Paste_Here!V$2:V$850, MATCH(B716, Paste_Here!A$2:A$850, 0))))), "OT", "")))), ""), "")</f>
        <v/>
      </c>
      <c r="DX716" s="66"/>
      <c r="DY716" s="75" t="str">
        <f>IFERROR(IF(B716&lt;&gt;"", IF(AND(INDEX(Paste_Here!W$2:W$850, MATCH(B716, Paste_Here!A$2:A$850, 0))&lt;&gt;"", ISNUMBER(VALUE(INDEX(Paste_Here!W$2:W$850, MATCH(B716, Paste_Here!A$2:A$850, 0))))), INDEX(Paste_Here!W$2:W$850, MATCH(B716, Paste_Here!A$2:A$850, 0)), ""), ""), "")</f>
        <v/>
      </c>
      <c r="DZ716" s="66"/>
      <c r="EA716" s="75" t="str">
        <f>IFERROR(IF(B716&lt;&gt;"", IF(ISNUMBER(SEARCH("highrisk", LOWER(INDEX(Paste_Here!X$2:X$850, MATCH(B716, Paste_Here!A$2:A$850, 0))))), "High Risk", IF(ISNUMBER(SEARCH("lowrisk", LOWER(INDEX(Paste_Here!X$2:X$850, MATCH(B716, Paste_Here!A$2:A$850, 0))))), "Low Risk", IF(ISNUMBER(SEARCH("somerisk", LOWER(INDEX(Paste_Here!X$2:X$850, MATCH(B716, Paste_Here!A$2:A$850, 0))))), "Some Risk", IF(ISNUMBER(SEARCH("ot", LOWER(INDEX(Paste_Here!X$2:X$850, MATCH(B716, Paste_Here!A$2:A$850, 0))))), "OT", "")))), ""), "")</f>
        <v/>
      </c>
      <c r="EB716" s="66"/>
      <c r="EC716" s="66"/>
      <c r="ED716" s="75" t="str">
        <f t="shared" si="153"/>
        <v/>
      </c>
      <c r="EE716" s="66"/>
      <c r="EF716" s="75" t="str">
        <f>IFERROR(IF(B716&lt;&gt;"", IF(AND(INDEX(Paste_Here!AO$2:AO$850, MATCH(B716, Paste_Here!A$2:A$850, 0))&lt;&gt;"", ISNUMBER(VALUE(INDEX(Paste_Here!AO$2:AO$850, MATCH(B716, Paste_Here!A$2:A$850, 0))))), INDEX(Paste_Here!AO$2:AO$850, MATCH(B716, Paste_Here!A$2:A$850, 0)), ""), ""), "")</f>
        <v/>
      </c>
      <c r="EG716" s="66"/>
      <c r="EH716" s="75" t="str">
        <f>IFERROR(IF(B716&lt;&gt;"", IF(ISNUMBER(SEARCH("highrisk", LOWER(INDEX(Paste_Here!AP$2:AP$850, MATCH(B716, Paste_Here!A$2:A$850, 0))))), "High Risk", IF(ISNUMBER(SEARCH("lowrisk", LOWER(INDEX(Paste_Here!AP$2:AP$850, MATCH(B716, Paste_Here!A$2:A$850, 0))))), "Low Risk", IF(ISNUMBER(SEARCH("somerisk", LOWER(INDEX(Paste_Here!AP$2:AP$850, MATCH(B716, Paste_Here!A$2:A$850, 0))))), "Some Risk", IF(ISNUMBER(SEARCH("ot", LOWER(INDEX(Paste_Here!AP$2:AP$850, MATCH(B716, Paste_Here!A$2:A$850, 0))))), "OT", "")))), ""), "")</f>
        <v/>
      </c>
      <c r="EI716" s="66"/>
      <c r="EJ716" s="93"/>
      <c r="EK716" s="66"/>
      <c r="EL716" s="75" t="str">
        <f>IFERROR(IF(B716&lt;&gt;"", IF(AND(INDEX(Paste_Here!AQ$2:AQ$850, MATCH(B716, Paste_Here!A$2:A$850, 0))&lt;&gt;"", ISNUMBER(VALUE(INDEX(Paste_Here!AQ$2:AQ$850, MATCH(B716, Paste_Here!A$2:A$850, 0))))), INDEX(Paste_Here!AQ$2:AQ$850, MATCH(B716, Paste_Here!A$2:A$850, 0)), ""), ""), "")</f>
        <v/>
      </c>
      <c r="EM716" s="66"/>
      <c r="EN716" s="75" t="str">
        <f>IFERROR(IF(B716&lt;&gt;"", IF(ISNUMBER(SEARCH("highrisk", LOWER(INDEX(Paste_Here!AR$2:AR$850, MATCH(B716, Paste_Here!A$2:A$850, 0))))), "High Risk", IF(ISNUMBER(SEARCH("lowrisk", LOWER(INDEX(Paste_Here!AR$2:AR$850, MATCH(B716, Paste_Here!A$2:A$850, 0))))), "Low Risk", IF(ISNUMBER(SEARCH("somerisk", LOWER(INDEX(Paste_Here!AR$2:AR$850, MATCH(B716, Paste_Here!A$2:A$850, 0))))), "Some Risk", IF(ISNUMBER(SEARCH("ot", LOWER(INDEX(Paste_Here!AR$2:AR$850, MATCH(B716, Paste_Here!A$2:A$850, 0))))), "OT", "")))), ""), "")</f>
        <v/>
      </c>
      <c r="EO716" s="66"/>
      <c r="EP716" s="93"/>
      <c r="EQ716" s="66"/>
      <c r="ER716" s="75"/>
      <c r="ES716" s="66"/>
      <c r="ET716" s="75"/>
      <c r="EU716" s="66"/>
      <c r="EV716" s="66"/>
      <c r="EW716" s="75" t="str">
        <f t="shared" si="154"/>
        <v/>
      </c>
      <c r="EX716" s="66"/>
      <c r="EY716" s="75" t="str">
        <f>IFERROR(IF(B716&lt;&gt;"", IF(AND(INDEX(Paste_Here!Y$2:Y$850, MATCH(B716, Paste_Here!A$2:A$850, 0))&lt;&gt;"", ISNUMBER(VALUE(INDEX(Paste_Here!Y$2:Y$850, MATCH(B716, Paste_Here!A$2:A$850, 0))))), INDEX(Paste_Here!Y$2:Y$850, MATCH(B716, Paste_Here!A$2:A$850, 0)), ""), ""), "")</f>
        <v/>
      </c>
      <c r="EZ716" s="66"/>
      <c r="FA716" s="75" t="str">
        <f>IFERROR(IF(B716&lt;&gt;"", IF(ISNUMBER(SEARCH("highrisk", LOWER(INDEX(Paste_Here!Z$2:Z$850, MATCH(B716, Paste_Here!A$2:A$850, 0))))), "High Risk", IF(ISNUMBER(SEARCH("lowrisk", LOWER(INDEX(Paste_Here!Z$2:Z$850, MATCH(B716, Paste_Here!A$2:A$850, 0))))), "Low Risk", IF(ISNUMBER(SEARCH("somerisk", LOWER(INDEX(Paste_Here!Z$2:Z$850, MATCH(B716, Paste_Here!A$2:A$850, 0))))), "Some Risk", IF(ISNUMBER(SEARCH("ot", LOWER(INDEX(Paste_Here!Z$2:Z$850, MATCH(B716, Paste_Here!A$2:A$850, 0))))), "OT", "")))), ""), "")</f>
        <v/>
      </c>
      <c r="FB716" s="66"/>
      <c r="FC716" s="93"/>
      <c r="FD716" s="66"/>
      <c r="FE716" s="75" t="str">
        <f>IFERROR(IF(B716&lt;&gt;"", IF(AND(INDEX(Paste_Here!AA$2:AA$850, MATCH(B716, Paste_Here!A$2:A$850, 0))&lt;&gt;"", ISNUMBER(VALUE(INDEX(Paste_Here!AA$2:AA$850, MATCH(B716, Paste_Here!A$2:A$850, 0))))), INDEX(Paste_Here!AA$2:AA$850, MATCH(B716, Paste_Here!A$2:A$850, 0)), ""), ""), "")</f>
        <v/>
      </c>
      <c r="FF716" s="66"/>
      <c r="FG716" s="75" t="str">
        <f>IFERROR(IF(B716&lt;&gt;"", IF(ISNUMBER(SEARCH("highrisk", LOWER(INDEX(Paste_Here!AB$2:AB$850, MATCH(B716, Paste_Here!A$2:A$850, 0))))), "High Risk", IF(ISNUMBER(SEARCH("lowrisk", LOWER(INDEX(Paste_Here!AB$2:AB$850, MATCH(B716, Paste_Here!A$2:A$850, 0))))), "Low Risk", IF(ISNUMBER(SEARCH("somerisk", LOWER(INDEX(Paste_Here!AB$2:AB$850, MATCH(B716, Paste_Here!A$2:A$850, 0))))), "Some Risk", IF(ISNUMBER(SEARCH("ot", LOWER(INDEX(Paste_Here!AB$2:AB$850, MATCH(B716, Paste_Here!A$2:A$850, 0))))), "OT", "")))), ""), "")</f>
        <v/>
      </c>
      <c r="FH716" s="66"/>
      <c r="FI716" s="93"/>
      <c r="FJ716" s="66"/>
      <c r="FK716" s="75"/>
      <c r="FL716" s="66"/>
      <c r="FM716" s="75"/>
      <c r="FN716" s="66"/>
      <c r="FO716" s="66"/>
      <c r="FP716" s="75" t="str">
        <f t="shared" si="149"/>
        <v/>
      </c>
      <c r="FQ716" s="66"/>
      <c r="FR716" s="75" t="str">
        <f>IFERROR(IF(B716&lt;&gt;"", IF(ISNUMBER(SEARCH("s", LOWER(INDEX(Paste_Here!L$2:L$850, MATCH(B716, Paste_Here!A$2:A$850, 0))))), "Yes", IF(INDEX(Paste_Here!L$2:L$850, MATCH(B716, Paste_Here!A$2:A$850, 0))&lt;&gt;"", "No", "")), ""), "")</f>
        <v/>
      </c>
      <c r="FS716" s="66"/>
      <c r="FT716" s="75" t="str">
        <f>IFERROR(IF(B716&lt;&gt;"", IF(ISNUMBER(SEARCH("yes", LOWER(INDEX(Paste_Here!F$2:F$850, MATCH(B716, Paste_Here!A$2:A$850, 0))))), "Yes", IF(ISNUMBER(SEARCH("no", LOWER(INDEX(Paste_Here!F$2:F$850, MATCH(B716, Paste_Here!A$2:A$850, 0))))), "No", "")), ""), "")</f>
        <v/>
      </c>
      <c r="FU716" s="66"/>
      <c r="FV716" s="75" t="str">
        <f>IFERROR(IF(B716&lt;&gt;"", IF(ISNUMBER(SEARCH("english language learner", LOWER(INDEX(Paste_Here!C$2:C$850, MATCH(B716, Paste_Here!A$2:A$850, 0))))), "Yes", ""), ""), "")</f>
        <v/>
      </c>
      <c r="FW716" s="66"/>
      <c r="FX716" s="75" t="str">
        <f>IFERROR(IF(B716&lt;&gt;"", IF(OR(ISNUMBER(SEARCH("b", LOWER(INDEX(Paste_Here!J$2:J$850, MATCH(B716, Paste_Here!A$2:A$850, 0))))), ISNUMBER(SEARCH("h", LOWER(INDEX(Paste_Here!J$2:J$850, MATCH(B716, Paste_Here!A$2:A$850, 0))))), ISNUMBER(SEARCH("i", LOWER(INDEX(Paste_Here!J$2:J$850, MATCH(B716, Paste_Here!A$2:A$850, 0)))))), "Yes", IF(INDEX(Paste_Here!J$2:J$850, MATCH(B716, Paste_Here!A$2:A$850, 0))&lt;&gt;"", "No", "")), ""), "")</f>
        <v/>
      </c>
      <c r="FY716" s="66"/>
      <c r="FZ716" s="75" t="str">
        <f>IFERROR(IF(B716&lt;&gt;"", IF(ISNUMBER(SEARCH("yes", LOWER(INDEX(Paste_Here!K$2:K$850, MATCH(B716, Paste_Here!A$2:A$850, 0))))), "Yes", IF(ISNUMBER(SEARCH("no", LOWER(INDEX(Paste_Here!K$2:K$850, MATCH(B716, Paste_Here!A$2:A$850, 0))))), "No", "")), ""), "")</f>
        <v/>
      </c>
      <c r="GA716" s="66"/>
      <c r="GB716" s="75" t="str">
        <f>IFERROR(IF(B716&lt;&gt;"", IF(ISNUMBER(SEARCH("transitional 2", LOWER(INDEX(Paste_Here!C$2:C$850, MATCH(B716, Paste_Here!A$2:A$850, 0))))), "T2",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GC716" s="66"/>
      <c r="GD716" s="75"/>
      <c r="GE716" s="66"/>
      <c r="GF716" s="75"/>
      <c r="GG716" s="66"/>
      <c r="GH716" s="75"/>
      <c r="GI716" s="66"/>
      <c r="GK716" s="1" t="str" cm="1">
        <f t="array" ref="GK716">IFERROR(INDEX(Paste_Here!$B$2:$B$850, MATCH(0, COUNTIF(GK$4:GK715, Paste_Here!$B$2:$B$850) + IF(Paste_Here!$B$2:$B$850="", 1, 0), 0)), "")</f>
        <v/>
      </c>
      <c r="GL716" s="1" t="str">
        <f>IF(GK716&lt;&gt;"", INDEX(Paste_Here!$A$2:$A$850, MATCH(GK716, Paste_Here!$B$2:$B$850, 0)), "")</f>
        <v/>
      </c>
      <c r="GM716" s="1" t="str">
        <f t="shared" si="155"/>
        <v/>
      </c>
      <c r="GN716" s="1" t="str" cm="1">
        <f t="array" ref="GN716">IFERROR(INDEX($GM$5:$GM$850, MATCH(SMALL(IF($GM$5:$GM$850&lt;&gt;"", COUNTIF($GM$5:$GM$850, "&lt;"&amp;$GM$5:$GM$850)+1), ROW()-ROW($GN$5)+1), COUNTIF($GM$5:$GM$850, "&lt;"&amp;$GM$5:$GM$850)+1, 0)), "")</f>
        <v/>
      </c>
    </row>
    <row r="717" spans="1:196">
      <c r="A717" s="66"/>
      <c r="B717" s="75" t="str">
        <f t="shared" si="143"/>
        <v/>
      </c>
      <c r="C717" s="66"/>
      <c r="D717" s="75" t="str">
        <f>IFERROR(IF(AND(INDEX(Paste_Here!N$2:N$850, MATCH(B717, Paste_Here!A$2:A$850, 0)) = ""), "", IF(UPPER(INDEX(Paste_Here!N$2:N$850, MATCH(B717, Paste_Here!A$2:A$850, 0))) = "YES", "Yes", IF(UPPER(INDEX(Paste_Here!N$2:N$850, MATCH(B717, Paste_Here!A$2:A$850, 0))) = "NO", "No", ""))), "")</f>
        <v/>
      </c>
      <c r="E717" s="66"/>
      <c r="F717" s="75" t="str">
        <f t="shared" si="150"/>
        <v/>
      </c>
      <c r="G717" s="66"/>
      <c r="H717" s="75" t="str">
        <f t="shared" si="151"/>
        <v/>
      </c>
      <c r="I717" s="66"/>
      <c r="J717" s="75" t="str">
        <f t="shared" si="152"/>
        <v/>
      </c>
      <c r="K717" s="66"/>
      <c r="L717" s="75"/>
      <c r="M717" s="66"/>
      <c r="N717" s="75" t="str">
        <f>IFERROR(IF(B717&lt;&gt;"", IF(AND(INDEX(Paste_Here!AW$2:AW$850, MATCH(B717, Paste_Here!A$2:A$850, 0))&lt;&gt;"", ISNUMBER(VALUE(INDEX(Paste_Here!AW$2:AW$850, MATCH(B717, Paste_Here!A$2:A$850, 0))))), INDEX(Paste_Here!AW$2:AW$850, MATCH(B717, Paste_Here!A$2:A$850, 0)), ""), ""), "")</f>
        <v/>
      </c>
      <c r="O717" s="66"/>
      <c r="P717" s="75" t="str">
        <f>IFERROR(IF(B717&lt;&gt;"", IF(AND(INDEX(Paste_Here!AX$2:AX$850, MATCH(B717, Paste_Here!A$2:A$850, 0))&lt;&gt;"", ISNUMBER(VALUE(INDEX(Paste_Here!AX$2:AX$850, MATCH(B717, Paste_Here!A$2:A$850, 0))))), INDEX(Paste_Here!AX$2:AX$850, MATCH(B717, Paste_Here!A$2:A$850, 0)), ""), ""), "")</f>
        <v/>
      </c>
      <c r="Q717" s="66"/>
      <c r="R717" s="75" t="str">
        <f>IFERROR(IF(B717&lt;&gt;"", IF(AND(INDEX(Paste_Here!AU$2:AU$850, MATCH(B717, Paste_Here!A$2:A$850, 0))&lt;&gt;"", ISNUMBER(VALUE(INDEX(Paste_Here!AU$2:AU$850, MATCH(B717, Paste_Here!A$2:A$850, 0))))), INDEX(Paste_Here!AU$2:AU$850, MATCH(B717, Paste_Here!A$2:A$850, 0)), ""), ""), "")</f>
        <v/>
      </c>
      <c r="S717" s="66"/>
      <c r="T717" s="75" t="str">
        <f>IFERROR(IF(B717&lt;&gt;"", IF(AND(INDEX(Paste_Here!AV$2:AV$850, MATCH(B717, Paste_Here!A$2:A$850, 0))&lt;&gt;"", ISNUMBER(VALUE(INDEX(Paste_Here!AV$2:AV$850, MATCH(B717, Paste_Here!A$2:A$850, 0))))), INDEX(Paste_Here!AV$2:AV$850, MATCH(B717, Paste_Here!A$2:A$850, 0)), ""), ""), "")</f>
        <v/>
      </c>
      <c r="U717" s="66"/>
      <c r="W717" s="66"/>
      <c r="Y717" s="66"/>
      <c r="Z717" s="66"/>
      <c r="AA717" s="75" t="str">
        <f t="shared" si="144"/>
        <v/>
      </c>
      <c r="AB717" s="66"/>
      <c r="AC717" s="75"/>
      <c r="AD717" s="66"/>
      <c r="AE717" s="98"/>
      <c r="AF717" s="66"/>
      <c r="AG717" s="75"/>
      <c r="AH717" s="66"/>
      <c r="AI717" s="75" t="str">
        <f>IFERROR(IF(B717&lt;&gt;"", IF(AND(INDEX(Paste_Here!AC$2:AC$850, MATCH(B717, Paste_Here!A$2:A$850, 0))&lt;&gt;"", ISNUMBER(VALUE(INDEX(Paste_Here!AC$2:AC$850, MATCH(B717, Paste_Here!A$2:A$850, 0))))), INDEX(Paste_Here!AC$2:AC$850, MATCH(B717, Paste_Here!A$2:A$850, 0)), ""), ""), "")</f>
        <v/>
      </c>
      <c r="AJ717" s="66"/>
      <c r="AK717" s="75" t="str">
        <f>IFERROR(IF(B717&lt;&gt;"", IF(ISNUMBER(SEARCH("highrisk", LOWER(INDEX(Paste_Here!AD$2:AD$850, MATCH(B717, Paste_Here!A$2:A$850, 0))))), "High Risk", IF(ISNUMBER(SEARCH("lowrisk", LOWER(INDEX(Paste_Here!AD$2:AD$850, MATCH(B717, Paste_Here!A$2:A$850, 0))))), "Low Risk", IF(ISNUMBER(SEARCH("somerisk", LOWER(INDEX(Paste_Here!AD$2:AD$850, MATCH(B717, Paste_Here!A$2:A$850, 0))))), "Some Risk", IF(ISNUMBER(SEARCH("ot", LOWER(INDEX(Paste_Here!AD$2:AD$850, MATCH(B717, Paste_Here!A$2:A$850, 0))))), "OT", "")))), ""), "")</f>
        <v/>
      </c>
      <c r="AL717" s="66"/>
      <c r="AM717" s="75"/>
      <c r="AN717" s="66"/>
      <c r="AO717" s="75" t="str">
        <f>IFERROR(IF(B717&lt;&gt;"", IF(AND(INDEX(Paste_Here!M$2:M$850, MATCH(B717, Paste_Here!A$2:A$850, 0))&lt;&gt;"", ISNUMBER(VALUE(INDEX(Paste_Here!M$2:M$850, MATCH(B717, Paste_Here!A$2:A$850, 0))))), INDEX(Paste_Here!M$2:M$850, MATCH(B717, Paste_Here!A$2:A$850, 0)), ""), ""), "")</f>
        <v/>
      </c>
      <c r="AP717" s="66"/>
      <c r="AQ717" s="75" t="str">
        <f>IFERROR(IF(B717&lt;&gt;"", IF(ISNUMBER(SEARCH("highrisk", LOWER(INDEX(Paste_Here!N$2:N$850, MATCH(B717, Paste_Here!A$2:A$850, 0))))), "High Risk", IF(ISNUMBER(SEARCH("lowrisk", LOWER(INDEX(Paste_Here!N$2:N$850, MATCH(B717, Paste_Here!A$2:A$850, 0))))), "Low Risk", IF(ISNUMBER(SEARCH("somerisk", LOWER(INDEX(Paste_Here!N$2:N$850, MATCH(B717, Paste_Here!A$2:A$850, 0))))), "Some Risk", IF(ISNUMBER(SEARCH("ot", LOWER(INDEX(Paste_Here!N$2:N$850, MATCH(B717, Paste_Here!A$2:A$850, 0))))), "OT", "")))), ""), "")</f>
        <v/>
      </c>
      <c r="AT717" s="66"/>
      <c r="AU717" s="103"/>
      <c r="AV717" s="66"/>
      <c r="AW717" s="66"/>
      <c r="AX717" s="75" t="str">
        <f t="shared" si="145"/>
        <v/>
      </c>
      <c r="AY717" s="66"/>
      <c r="AZ717" s="75"/>
      <c r="BA717" s="66"/>
      <c r="BB717" s="75"/>
      <c r="BC717" s="66"/>
      <c r="BD717" s="75"/>
      <c r="BE717" s="66"/>
      <c r="BF717" s="75" t="str">
        <f>IFERROR(IF(B717&lt;&gt;"", IF(AND(INDEX(Paste_Here!AE$2:AE$850, MATCH(B717, Paste_Here!A$2:A$850, 0))&lt;&gt;"", ISNUMBER(VALUE(INDEX(Paste_Here!AE$2:AE$850, MATCH(B717, Paste_Here!A$2:A$850, 0))))), INDEX(Paste_Here!AE$2:AE$850, MATCH(B717, Paste_Here!A$2:A$850, 0)), ""), ""), "")</f>
        <v/>
      </c>
      <c r="BG717" s="66"/>
      <c r="BH717" s="75" t="str">
        <f>IFERROR(IF(B717&lt;&gt;"", IF(ISNUMBER(SEARCH("highrisk", LOWER(INDEX(Paste_Here!AF$2:AF$850, MATCH(B717, Paste_Here!A$2:A$850, 0))))), "High Risk", IF(ISNUMBER(SEARCH("lowrisk", LOWER(INDEX(Paste_Here!AF$2:AF$850, MATCH(B717, Paste_Here!A$2:A$850, 0))))), "Low Risk", IF(ISNUMBER(SEARCH("somerisk", LOWER(INDEX(Paste_Here!AF$2:AF$850, MATCH(B717, Paste_Here!A$2:A$850, 0))))), "Some Risk", IF(ISNUMBER(SEARCH("ot", LOWER(INDEX(Paste_Here!AF$2:AF$850, MATCH(B717, Paste_Here!A$2:A$850, 0))))), "OT", "")))), ""), "")</f>
        <v/>
      </c>
      <c r="BI717" s="66"/>
      <c r="BJ717" s="75"/>
      <c r="BK717" s="66"/>
      <c r="BL717" s="75" t="str">
        <f>IFERROR(IF(B717&lt;&gt;"", IF(AND(INDEX(Paste_Here!O$2:O$850, MATCH(B717, Paste_Here!A$2:A$850, 0))&lt;&gt;"", ISNUMBER(VALUE(INDEX(Paste_Here!O$2:O$850, MATCH(B717, Paste_Here!A$2:A$850, 0))))), INDEX(Paste_Here!O$2:O$850, MATCH(B717, Paste_Here!A$2:A$850, 0)), ""), ""), "")</f>
        <v/>
      </c>
      <c r="BM717" s="66"/>
      <c r="BN717" s="75" t="str">
        <f>IFERROR(IF(B717&lt;&gt;"", IF(ISNUMBER(SEARCH("highrisk", LOWER(INDEX(Paste_Here!P$2:P$850, MATCH(B717, Paste_Here!A$2:A$850, 0))))), "High Risk", IF(ISNUMBER(SEARCH("lowrisk", LOWER(INDEX(Paste_Here!P$2:P$850, MATCH(B717, Paste_Here!A$2:A$850, 0))))), "Low Risk", IF(ISNUMBER(SEARCH("somerisk", LOWER(INDEX(Paste_Here!P$2:P$850, MATCH(B717, Paste_Here!A$2:A$850, 0))))), "Some Risk", IF(ISNUMBER(SEARCH("ot", LOWER(INDEX(Paste_Here!P$2:P$850, MATCH(B717, Paste_Here!A$2:A$850, 0))))), "OT", "")))), ""), "")</f>
        <v/>
      </c>
      <c r="BQ717" s="66"/>
      <c r="BR717" s="75"/>
      <c r="BS717" s="66"/>
      <c r="BT717" s="66"/>
      <c r="BU717" s="75" t="str">
        <f t="shared" si="146"/>
        <v/>
      </c>
      <c r="BV717" s="66"/>
      <c r="BW717" s="75"/>
      <c r="BX717" s="66"/>
      <c r="BY717" s="75"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BZ717" s="66"/>
      <c r="CA717" s="75"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CB717" s="66"/>
      <c r="CC717" s="75"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CD717" s="66"/>
      <c r="CE717" s="75"/>
      <c r="CF717" s="66"/>
      <c r="CK717" s="75"/>
      <c r="CL717" s="66"/>
      <c r="CM717" s="75"/>
      <c r="CN717" s="66"/>
      <c r="CO717" s="75"/>
      <c r="CP717" s="66"/>
      <c r="CQ717" s="66"/>
      <c r="CR717" s="75" t="str">
        <f t="shared" si="147"/>
        <v/>
      </c>
      <c r="CS717" s="66"/>
      <c r="CT717" s="75"/>
      <c r="CU717" s="66"/>
      <c r="CV717" s="75"/>
      <c r="CW717" s="66"/>
      <c r="CX717" s="75"/>
      <c r="CY717" s="66"/>
      <c r="CZ717" s="75"/>
      <c r="DA717" s="66"/>
      <c r="DB717" s="75" t="str">
        <f>IFERROR(IF(B717&lt;&gt;"", IF(AND(INDEX(Paste_Here!AK$2:AK$850, MATCH(B717, Paste_Here!A$2:A$850, 0))&lt;&gt;"", ISNUMBER(VALUE(INDEX(Paste_Here!AK$2:AK$850, MATCH(B717, Paste_Here!A$2:A$850, 0))))), INDEX(Paste_Here!AK$2:AK$850, MATCH(B717, Paste_Here!A$2:A$850, 0)), ""), ""), "")</f>
        <v/>
      </c>
      <c r="DC717" s="66"/>
      <c r="DD717" s="75" t="str">
        <f>IFERROR(IF(B717&lt;&gt;"", IF(ISNUMBER(SEARCH("highrisk", LOWER(INDEX(Paste_Here!AL$2:AL$850, MATCH(B717, Paste_Here!A$2:A$850, 0))))), "High Risk", IF(ISNUMBER(SEARCH("lowrisk", LOWER(INDEX(Paste_Here!AL$2:AL$850, MATCH(B717, Paste_Here!A$2:A$850, 0))))), "Low Risk", IF(ISNUMBER(SEARCH("somerisk", LOWER(INDEX(Paste_Here!AL$2:AL$850, MATCH(B717, Paste_Here!A$2:A$850, 0))))), "Some Risk", IF(ISNUMBER(SEARCH("ot", LOWER(INDEX(Paste_Here!AL$2:AL$850, MATCH(B717, Paste_Here!A$2:A$850, 0))))), "OT", "")))), ""), "")</f>
        <v/>
      </c>
      <c r="DE717" s="66"/>
      <c r="DF717" s="75" t="str">
        <f>IFERROR(IF(B717&lt;&gt;"", IF(AND(INDEX(Paste_Here!AM$2:AM$850, MATCH(B717, Paste_Here!A$2:A$850, 0))&lt;&gt;"", ISNUMBER(VALUE(INDEX(Paste_Here!AM$2:AM$850, MATCH(B717, Paste_Here!A$2:A$850, 0))))), INDEX(Paste_Here!AM$2:AM$850, MATCH(B717, Paste_Here!A$2:A$850, 0)), ""), ""), "")</f>
        <v/>
      </c>
      <c r="DG717" s="66"/>
      <c r="DH717" s="75" t="str">
        <f>IFERROR(IF(B717&lt;&gt;"", IF(ISNUMBER(SEARCH("highrisk", LOWER(INDEX(Paste_Here!AN$2:AN$850, MATCH(B717, Paste_Here!A$2:A$850, 0))))), "High Risk", IF(ISNUMBER(SEARCH("lowrisk", LOWER(INDEX(Paste_Here!AN$2:AN$850, MATCH(B717, Paste_Here!A$2:A$850, 0))))), "Low Risk", IF(ISNUMBER(SEARCH("somerisk", LOWER(INDEX(Paste_Here!AN$2:AN$850, MATCH(B717, Paste_Here!A$2:A$850, 0))))), "Some Risk", IF(ISNUMBER(SEARCH("ot", LOWER(INDEX(Paste_Here!AN$2:AN$850, MATCH(B717, Paste_Here!A$2:A$850, 0))))), "OT", "")))), ""), "")</f>
        <v/>
      </c>
      <c r="DI717" s="66"/>
      <c r="DJ717" s="66"/>
      <c r="DK717" s="75" t="str">
        <f t="shared" si="148"/>
        <v/>
      </c>
      <c r="DL717" s="66"/>
      <c r="DM717" s="75" t="str">
        <f>IFERROR(IF(B717&lt;&gt;"", IF(AND(INDEX(Paste_Here!Q$2:Q$850, MATCH(B717, Paste_Here!A$2:A$850, 0))&lt;&gt;"", ISNUMBER(VALUE(INDEX(Paste_Here!Q$2:Q$850, MATCH(B717, Paste_Here!A$2:A$850, 0))))), INDEX(Paste_Here!Q$2:Q$850, MATCH(B717, Paste_Here!A$2:A$850, 0)), ""), ""), "")</f>
        <v/>
      </c>
      <c r="DN717" s="66"/>
      <c r="DO717" s="75" t="str">
        <f>IFERROR(IF(B717&lt;&gt;"", IF(ISNUMBER(SEARCH("highrisk", LOWER(INDEX(Paste_Here!R$2:R$850, MATCH(B717, Paste_Here!A$2:A$850, 0))))), "High Risk", IF(ISNUMBER(SEARCH("lowrisk", LOWER(INDEX(Paste_Here!R$2:R$850, MATCH(B717, Paste_Here!A$2:A$850, 0))))), "Low Risk", IF(ISNUMBER(SEARCH("somerisk", LOWER(INDEX(Paste_Here!R$2:R$850, MATCH(B717, Paste_Here!A$2:A$850, 0))))), "Some Risk", IF(ISNUMBER(SEARCH("ot", LOWER(INDEX(Paste_Here!R$2:R$850, MATCH(B717, Paste_Here!A$2:A$850, 0))))), "OT", "")))), ""), "")</f>
        <v/>
      </c>
      <c r="DP717" s="66"/>
      <c r="DQ717" s="93" t="str">
        <f>IFERROR(IF(B717&lt;&gt;"", IF(AND(INDEX(Paste_Here!S$2:S$850, MATCH(B717, Paste_Here!A$2:A$850, 0))&lt;&gt;"", ISNUMBER(VALUE(INDEX(Paste_Here!S$2:S$850, MATCH(B717, Paste_Here!A$2:A$850, 0))))), INDEX(Paste_Here!S$2:S$850, MATCH(B717, Paste_Here!A$2:A$850, 0)), ""), ""), "")</f>
        <v/>
      </c>
      <c r="DR717" s="66"/>
      <c r="DS717" s="75"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IF(ISNUMBER(SEARCH("ot", LOWER(INDEX(Paste_Here!T$2:T$850, MATCH(B717, Paste_Here!A$2:A$850, 0))))), "OT", "")))), ""), "")</f>
        <v/>
      </c>
      <c r="DT717" s="66"/>
      <c r="DU717" s="75" t="str">
        <f>IFERROR(IF(B717&lt;&gt;"", IF(AND(INDEX(Paste_Here!U$2:U$850, MATCH(B717, Paste_Here!A$2:A$850, 0))&lt;&gt;"", ISNUMBER(VALUE(INDEX(Paste_Here!U$2:U$850, MATCH(B717, Paste_Here!A$2:A$850, 0))))), INDEX(Paste_Here!U$2:U$850, MATCH(B717, Paste_Here!A$2:A$850, 0)), ""), ""), "")</f>
        <v/>
      </c>
      <c r="DV717" s="66"/>
      <c r="DW717" s="93" t="str">
        <f>IFERROR(IF(B717&lt;&gt;"", IF(ISNUMBER(SEARCH("highrisk", LOWER(INDEX(Paste_Here!V$2:V$850, MATCH(B717, Paste_Here!A$2:A$850, 0))))), "High Risk", IF(ISNUMBER(SEARCH("lowrisk", LOWER(INDEX(Paste_Here!V$2:V$850, MATCH(B717, Paste_Here!A$2:A$850, 0))))), "Low Risk", IF(ISNUMBER(SEARCH("somerisk", LOWER(INDEX(Paste_Here!V$2:V$850, MATCH(B717, Paste_Here!A$2:A$850, 0))))), "Some Risk", IF(ISNUMBER(SEARCH("ot", LOWER(INDEX(Paste_Here!V$2:V$850, MATCH(B717, Paste_Here!A$2:A$850, 0))))), "OT", "")))), ""), "")</f>
        <v/>
      </c>
      <c r="DX717" s="66"/>
      <c r="DY717" s="75" t="str">
        <f>IFERROR(IF(B717&lt;&gt;"", IF(AND(INDEX(Paste_Here!W$2:W$850, MATCH(B717, Paste_Here!A$2:A$850, 0))&lt;&gt;"", ISNUMBER(VALUE(INDEX(Paste_Here!W$2:W$850, MATCH(B717, Paste_Here!A$2:A$850, 0))))), INDEX(Paste_Here!W$2:W$850, MATCH(B717, Paste_Here!A$2:A$850, 0)), ""), ""), "")</f>
        <v/>
      </c>
      <c r="DZ717" s="66"/>
      <c r="EA717" s="75" t="str">
        <f>IFERROR(IF(B717&lt;&gt;"", IF(ISNUMBER(SEARCH("highrisk", LOWER(INDEX(Paste_Here!X$2:X$850, MATCH(B717, Paste_Here!A$2:A$850, 0))))), "High Risk", IF(ISNUMBER(SEARCH("lowrisk", LOWER(INDEX(Paste_Here!X$2:X$850, MATCH(B717, Paste_Here!A$2:A$850, 0))))), "Low Risk", IF(ISNUMBER(SEARCH("somerisk", LOWER(INDEX(Paste_Here!X$2:X$850, MATCH(B717, Paste_Here!A$2:A$850, 0))))), "Some Risk", IF(ISNUMBER(SEARCH("ot", LOWER(INDEX(Paste_Here!X$2:X$850, MATCH(B717, Paste_Here!A$2:A$850, 0))))), "OT", "")))), ""), "")</f>
        <v/>
      </c>
      <c r="EB717" s="66"/>
      <c r="EC717" s="66"/>
      <c r="ED717" s="75" t="str">
        <f t="shared" si="153"/>
        <v/>
      </c>
      <c r="EE717" s="66"/>
      <c r="EF717" s="75" t="str">
        <f>IFERROR(IF(B717&lt;&gt;"", IF(AND(INDEX(Paste_Here!AO$2:AO$850, MATCH(B717, Paste_Here!A$2:A$850, 0))&lt;&gt;"", ISNUMBER(VALUE(INDEX(Paste_Here!AO$2:AO$850, MATCH(B717, Paste_Here!A$2:A$850, 0))))), INDEX(Paste_Here!AO$2:AO$850, MATCH(B717, Paste_Here!A$2:A$850, 0)), ""), ""), "")</f>
        <v/>
      </c>
      <c r="EG717" s="66"/>
      <c r="EH717" s="75" t="str">
        <f>IFERROR(IF(B717&lt;&gt;"", IF(ISNUMBER(SEARCH("highrisk", LOWER(INDEX(Paste_Here!AP$2:AP$850, MATCH(B717, Paste_Here!A$2:A$850, 0))))), "High Risk", IF(ISNUMBER(SEARCH("lowrisk", LOWER(INDEX(Paste_Here!AP$2:AP$850, MATCH(B717, Paste_Here!A$2:A$850, 0))))), "Low Risk", IF(ISNUMBER(SEARCH("somerisk", LOWER(INDEX(Paste_Here!AP$2:AP$850, MATCH(B717, Paste_Here!A$2:A$850, 0))))), "Some Risk", IF(ISNUMBER(SEARCH("ot", LOWER(INDEX(Paste_Here!AP$2:AP$850, MATCH(B717, Paste_Here!A$2:A$850, 0))))), "OT", "")))), ""), "")</f>
        <v/>
      </c>
      <c r="EI717" s="66"/>
      <c r="EJ717" s="93"/>
      <c r="EK717" s="66"/>
      <c r="EL717" s="75" t="str">
        <f>IFERROR(IF(B717&lt;&gt;"", IF(AND(INDEX(Paste_Here!AQ$2:AQ$850, MATCH(B717, Paste_Here!A$2:A$850, 0))&lt;&gt;"", ISNUMBER(VALUE(INDEX(Paste_Here!AQ$2:AQ$850, MATCH(B717, Paste_Here!A$2:A$850, 0))))), INDEX(Paste_Here!AQ$2:AQ$850, MATCH(B717, Paste_Here!A$2:A$850, 0)), ""), ""), "")</f>
        <v/>
      </c>
      <c r="EM717" s="66"/>
      <c r="EN717" s="75" t="str">
        <f>IFERROR(IF(B717&lt;&gt;"", IF(ISNUMBER(SEARCH("highrisk", LOWER(INDEX(Paste_Here!AR$2:AR$850, MATCH(B717, Paste_Here!A$2:A$850, 0))))), "High Risk", IF(ISNUMBER(SEARCH("lowrisk", LOWER(INDEX(Paste_Here!AR$2:AR$850, MATCH(B717, Paste_Here!A$2:A$850, 0))))), "Low Risk", IF(ISNUMBER(SEARCH("somerisk", LOWER(INDEX(Paste_Here!AR$2:AR$850, MATCH(B717, Paste_Here!A$2:A$850, 0))))), "Some Risk", IF(ISNUMBER(SEARCH("ot", LOWER(INDEX(Paste_Here!AR$2:AR$850, MATCH(B717, Paste_Here!A$2:A$850, 0))))), "OT", "")))), ""), "")</f>
        <v/>
      </c>
      <c r="EO717" s="66"/>
      <c r="EP717" s="93"/>
      <c r="EQ717" s="66"/>
      <c r="ER717" s="75"/>
      <c r="ES717" s="66"/>
      <c r="ET717" s="75"/>
      <c r="EU717" s="66"/>
      <c r="EV717" s="66"/>
      <c r="EW717" s="75" t="str">
        <f t="shared" si="154"/>
        <v/>
      </c>
      <c r="EX717" s="66"/>
      <c r="EY717" s="75" t="str">
        <f>IFERROR(IF(B717&lt;&gt;"", IF(AND(INDEX(Paste_Here!Y$2:Y$850, MATCH(B717, Paste_Here!A$2:A$850, 0))&lt;&gt;"", ISNUMBER(VALUE(INDEX(Paste_Here!Y$2:Y$850, MATCH(B717, Paste_Here!A$2:A$850, 0))))), INDEX(Paste_Here!Y$2:Y$850, MATCH(B717, Paste_Here!A$2:A$850, 0)), ""), ""), "")</f>
        <v/>
      </c>
      <c r="EZ717" s="66"/>
      <c r="FA717" s="75" t="str">
        <f>IFERROR(IF(B717&lt;&gt;"", IF(ISNUMBER(SEARCH("highrisk", LOWER(INDEX(Paste_Here!Z$2:Z$850, MATCH(B717, Paste_Here!A$2:A$850, 0))))), "High Risk", IF(ISNUMBER(SEARCH("lowrisk", LOWER(INDEX(Paste_Here!Z$2:Z$850, MATCH(B717, Paste_Here!A$2:A$850, 0))))), "Low Risk", IF(ISNUMBER(SEARCH("somerisk", LOWER(INDEX(Paste_Here!Z$2:Z$850, MATCH(B717, Paste_Here!A$2:A$850, 0))))), "Some Risk", IF(ISNUMBER(SEARCH("ot", LOWER(INDEX(Paste_Here!Z$2:Z$850, MATCH(B717, Paste_Here!A$2:A$850, 0))))), "OT", "")))), ""), "")</f>
        <v/>
      </c>
      <c r="FB717" s="66"/>
      <c r="FC717" s="93"/>
      <c r="FD717" s="66"/>
      <c r="FE717" s="75" t="str">
        <f>IFERROR(IF(B717&lt;&gt;"", IF(AND(INDEX(Paste_Here!AA$2:AA$850, MATCH(B717, Paste_Here!A$2:A$850, 0))&lt;&gt;"", ISNUMBER(VALUE(INDEX(Paste_Here!AA$2:AA$850, MATCH(B717, Paste_Here!A$2:A$850, 0))))), INDEX(Paste_Here!AA$2:AA$850, MATCH(B717, Paste_Here!A$2:A$850, 0)), ""), ""), "")</f>
        <v/>
      </c>
      <c r="FF717" s="66"/>
      <c r="FG717" s="75" t="str">
        <f>IFERROR(IF(B717&lt;&gt;"", IF(ISNUMBER(SEARCH("highrisk", LOWER(INDEX(Paste_Here!AB$2:AB$850, MATCH(B717, Paste_Here!A$2:A$850, 0))))), "High Risk", IF(ISNUMBER(SEARCH("lowrisk", LOWER(INDEX(Paste_Here!AB$2:AB$850, MATCH(B717, Paste_Here!A$2:A$850, 0))))), "Low Risk", IF(ISNUMBER(SEARCH("somerisk", LOWER(INDEX(Paste_Here!AB$2:AB$850, MATCH(B717, Paste_Here!A$2:A$850, 0))))), "Some Risk", IF(ISNUMBER(SEARCH("ot", LOWER(INDEX(Paste_Here!AB$2:AB$850, MATCH(B717, Paste_Here!A$2:A$850, 0))))), "OT", "")))), ""), "")</f>
        <v/>
      </c>
      <c r="FH717" s="66"/>
      <c r="FI717" s="93"/>
      <c r="FJ717" s="66"/>
      <c r="FK717" s="75"/>
      <c r="FL717" s="66"/>
      <c r="FM717" s="75"/>
      <c r="FN717" s="66"/>
      <c r="FO717" s="66"/>
      <c r="FP717" s="75" t="str">
        <f t="shared" si="149"/>
        <v/>
      </c>
      <c r="FQ717" s="66"/>
      <c r="FR717" s="75" t="str">
        <f>IFERROR(IF(B717&lt;&gt;"", IF(ISNUMBER(SEARCH("s", LOWER(INDEX(Paste_Here!L$2:L$850, MATCH(B717, Paste_Here!A$2:A$850, 0))))), "Yes", IF(INDEX(Paste_Here!L$2:L$850, MATCH(B717, Paste_Here!A$2:A$850, 0))&lt;&gt;"", "No", "")), ""), "")</f>
        <v/>
      </c>
      <c r="FS717" s="66"/>
      <c r="FT717" s="75" t="str">
        <f>IFERROR(IF(B717&lt;&gt;"", IF(ISNUMBER(SEARCH("yes", LOWER(INDEX(Paste_Here!F$2:F$850, MATCH(B717, Paste_Here!A$2:A$850, 0))))), "Yes", IF(ISNUMBER(SEARCH("no", LOWER(INDEX(Paste_Here!F$2:F$850, MATCH(B717, Paste_Here!A$2:A$850, 0))))), "No", "")), ""), "")</f>
        <v/>
      </c>
      <c r="FU717" s="66"/>
      <c r="FV717" s="75" t="str">
        <f>IFERROR(IF(B717&lt;&gt;"", IF(ISNUMBER(SEARCH("english language learner", LOWER(INDEX(Paste_Here!C$2:C$850, MATCH(B717, Paste_Here!A$2:A$850, 0))))), "Yes", ""), ""), "")</f>
        <v/>
      </c>
      <c r="FW717" s="66"/>
      <c r="FX717" s="75" t="str">
        <f>IFERROR(IF(B717&lt;&gt;"", IF(OR(ISNUMBER(SEARCH("b", LOWER(INDEX(Paste_Here!J$2:J$850, MATCH(B717, Paste_Here!A$2:A$850, 0))))), ISNUMBER(SEARCH("h", LOWER(INDEX(Paste_Here!J$2:J$850, MATCH(B717, Paste_Here!A$2:A$850, 0))))), ISNUMBER(SEARCH("i", LOWER(INDEX(Paste_Here!J$2:J$850, MATCH(B717, Paste_Here!A$2:A$850, 0)))))), "Yes", IF(INDEX(Paste_Here!J$2:J$850, MATCH(B717, Paste_Here!A$2:A$850, 0))&lt;&gt;"", "No", "")), ""), "")</f>
        <v/>
      </c>
      <c r="FY717" s="66"/>
      <c r="FZ717" s="75" t="str">
        <f>IFERROR(IF(B717&lt;&gt;"", IF(ISNUMBER(SEARCH("yes", LOWER(INDEX(Paste_Here!K$2:K$850, MATCH(B717, Paste_Here!A$2:A$850, 0))))), "Yes", IF(ISNUMBER(SEARCH("no", LOWER(INDEX(Paste_Here!K$2:K$850, MATCH(B717, Paste_Here!A$2:A$850, 0))))), "No", "")), ""), "")</f>
        <v/>
      </c>
      <c r="GA717" s="66"/>
      <c r="GB717" s="75" t="str">
        <f>IFERROR(IF(B717&lt;&gt;"", IF(ISNUMBER(SEARCH("transitional 2", LOWER(INDEX(Paste_Here!C$2:C$850, MATCH(B717, Paste_Here!A$2:A$850, 0))))), "T2",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GC717" s="66"/>
      <c r="GD717" s="75"/>
      <c r="GE717" s="66"/>
      <c r="GF717" s="75"/>
      <c r="GG717" s="66"/>
      <c r="GH717" s="75"/>
      <c r="GI717" s="66"/>
      <c r="GK717" s="1" t="str" cm="1">
        <f t="array" ref="GK717">IFERROR(INDEX(Paste_Here!$B$2:$B$850, MATCH(0, COUNTIF(GK$4:GK716, Paste_Here!$B$2:$B$850) + IF(Paste_Here!$B$2:$B$850="", 1, 0), 0)), "")</f>
        <v/>
      </c>
      <c r="GL717" s="1" t="str">
        <f>IF(GK717&lt;&gt;"", INDEX(Paste_Here!$A$2:$A$850, MATCH(GK717, Paste_Here!$B$2:$B$850, 0)), "")</f>
        <v/>
      </c>
      <c r="GM717" s="1" t="str">
        <f t="shared" si="155"/>
        <v/>
      </c>
      <c r="GN717" s="1" t="str" cm="1">
        <f t="array" ref="GN717">IFERROR(INDEX($GM$5:$GM$850, MATCH(SMALL(IF($GM$5:$GM$850&lt;&gt;"", COUNTIF($GM$5:$GM$850, "&lt;"&amp;$GM$5:$GM$850)+1), ROW()-ROW($GN$5)+1), COUNTIF($GM$5:$GM$850, "&lt;"&amp;$GM$5:$GM$850)+1, 0)), "")</f>
        <v/>
      </c>
    </row>
    <row r="718" spans="1:196">
      <c r="A718" s="66"/>
      <c r="B718" s="75" t="str">
        <f t="shared" si="143"/>
        <v/>
      </c>
      <c r="C718" s="66"/>
      <c r="D718" s="75" t="str">
        <f>IFERROR(IF(AND(INDEX(Paste_Here!N$2:N$850, MATCH(B718, Paste_Here!A$2:A$850, 0)) = ""), "", IF(UPPER(INDEX(Paste_Here!N$2:N$850, MATCH(B718, Paste_Here!A$2:A$850, 0))) = "YES", "Yes", IF(UPPER(INDEX(Paste_Here!N$2:N$850, MATCH(B718, Paste_Here!A$2:A$850, 0))) = "NO", "No", ""))), "")</f>
        <v/>
      </c>
      <c r="E718" s="66"/>
      <c r="F718" s="75" t="str">
        <f t="shared" si="150"/>
        <v/>
      </c>
      <c r="G718" s="66"/>
      <c r="H718" s="75" t="str">
        <f t="shared" si="151"/>
        <v/>
      </c>
      <c r="I718" s="66"/>
      <c r="J718" s="75" t="str">
        <f t="shared" si="152"/>
        <v/>
      </c>
      <c r="K718" s="66"/>
      <c r="L718" s="75"/>
      <c r="M718" s="66"/>
      <c r="N718" s="75" t="str">
        <f>IFERROR(IF(B718&lt;&gt;"", IF(AND(INDEX(Paste_Here!AW$2:AW$850, MATCH(B718, Paste_Here!A$2:A$850, 0))&lt;&gt;"", ISNUMBER(VALUE(INDEX(Paste_Here!AW$2:AW$850, MATCH(B718, Paste_Here!A$2:A$850, 0))))), INDEX(Paste_Here!AW$2:AW$850, MATCH(B718, Paste_Here!A$2:A$850, 0)), ""), ""), "")</f>
        <v/>
      </c>
      <c r="O718" s="66"/>
      <c r="P718" s="75" t="str">
        <f>IFERROR(IF(B718&lt;&gt;"", IF(AND(INDEX(Paste_Here!AX$2:AX$850, MATCH(B718, Paste_Here!A$2:A$850, 0))&lt;&gt;"", ISNUMBER(VALUE(INDEX(Paste_Here!AX$2:AX$850, MATCH(B718, Paste_Here!A$2:A$850, 0))))), INDEX(Paste_Here!AX$2:AX$850, MATCH(B718, Paste_Here!A$2:A$850, 0)), ""), ""), "")</f>
        <v/>
      </c>
      <c r="Q718" s="66"/>
      <c r="R718" s="75" t="str">
        <f>IFERROR(IF(B718&lt;&gt;"", IF(AND(INDEX(Paste_Here!AU$2:AU$850, MATCH(B718, Paste_Here!A$2:A$850, 0))&lt;&gt;"", ISNUMBER(VALUE(INDEX(Paste_Here!AU$2:AU$850, MATCH(B718, Paste_Here!A$2:A$850, 0))))), INDEX(Paste_Here!AU$2:AU$850, MATCH(B718, Paste_Here!A$2:A$850, 0)), ""), ""), "")</f>
        <v/>
      </c>
      <c r="S718" s="66"/>
      <c r="T718" s="75" t="str">
        <f>IFERROR(IF(B718&lt;&gt;"", IF(AND(INDEX(Paste_Here!AV$2:AV$850, MATCH(B718, Paste_Here!A$2:A$850, 0))&lt;&gt;"", ISNUMBER(VALUE(INDEX(Paste_Here!AV$2:AV$850, MATCH(B718, Paste_Here!A$2:A$850, 0))))), INDEX(Paste_Here!AV$2:AV$850, MATCH(B718, Paste_Here!A$2:A$850, 0)), ""), ""), "")</f>
        <v/>
      </c>
      <c r="U718" s="66"/>
      <c r="W718" s="66"/>
      <c r="Y718" s="66"/>
      <c r="Z718" s="66"/>
      <c r="AA718" s="75" t="str">
        <f t="shared" si="144"/>
        <v/>
      </c>
      <c r="AB718" s="66"/>
      <c r="AC718" s="75"/>
      <c r="AD718" s="66"/>
      <c r="AE718" s="98"/>
      <c r="AF718" s="66"/>
      <c r="AG718" s="75"/>
      <c r="AH718" s="66"/>
      <c r="AI718" s="75" t="str">
        <f>IFERROR(IF(B718&lt;&gt;"", IF(AND(INDEX(Paste_Here!AC$2:AC$850, MATCH(B718, Paste_Here!A$2:A$850, 0))&lt;&gt;"", ISNUMBER(VALUE(INDEX(Paste_Here!AC$2:AC$850, MATCH(B718, Paste_Here!A$2:A$850, 0))))), INDEX(Paste_Here!AC$2:AC$850, MATCH(B718, Paste_Here!A$2:A$850, 0)), ""), ""), "")</f>
        <v/>
      </c>
      <c r="AJ718" s="66"/>
      <c r="AK718" s="75" t="str">
        <f>IFERROR(IF(B718&lt;&gt;"", IF(ISNUMBER(SEARCH("highrisk", LOWER(INDEX(Paste_Here!AD$2:AD$850, MATCH(B718, Paste_Here!A$2:A$850, 0))))), "High Risk", IF(ISNUMBER(SEARCH("lowrisk", LOWER(INDEX(Paste_Here!AD$2:AD$850, MATCH(B718, Paste_Here!A$2:A$850, 0))))), "Low Risk", IF(ISNUMBER(SEARCH("somerisk", LOWER(INDEX(Paste_Here!AD$2:AD$850, MATCH(B718, Paste_Here!A$2:A$850, 0))))), "Some Risk", IF(ISNUMBER(SEARCH("ot", LOWER(INDEX(Paste_Here!AD$2:AD$850, MATCH(B718, Paste_Here!A$2:A$850, 0))))), "OT", "")))), ""), "")</f>
        <v/>
      </c>
      <c r="AL718" s="66"/>
      <c r="AM718" s="75"/>
      <c r="AN718" s="66"/>
      <c r="AO718" s="75" t="str">
        <f>IFERROR(IF(B718&lt;&gt;"", IF(AND(INDEX(Paste_Here!M$2:M$850, MATCH(B718, Paste_Here!A$2:A$850, 0))&lt;&gt;"", ISNUMBER(VALUE(INDEX(Paste_Here!M$2:M$850, MATCH(B718, Paste_Here!A$2:A$850, 0))))), INDEX(Paste_Here!M$2:M$850, MATCH(B718, Paste_Here!A$2:A$850, 0)), ""), ""), "")</f>
        <v/>
      </c>
      <c r="AP718" s="66"/>
      <c r="AQ718" s="75" t="str">
        <f>IFERROR(IF(B718&lt;&gt;"", IF(ISNUMBER(SEARCH("highrisk", LOWER(INDEX(Paste_Here!N$2:N$850, MATCH(B718, Paste_Here!A$2:A$850, 0))))), "High Risk", IF(ISNUMBER(SEARCH("lowrisk", LOWER(INDEX(Paste_Here!N$2:N$850, MATCH(B718, Paste_Here!A$2:A$850, 0))))), "Low Risk", IF(ISNUMBER(SEARCH("somerisk", LOWER(INDEX(Paste_Here!N$2:N$850, MATCH(B718, Paste_Here!A$2:A$850, 0))))), "Some Risk", IF(ISNUMBER(SEARCH("ot", LOWER(INDEX(Paste_Here!N$2:N$850, MATCH(B718, Paste_Here!A$2:A$850, 0))))), "OT", "")))), ""), "")</f>
        <v/>
      </c>
      <c r="AT718" s="66"/>
      <c r="AU718" s="103"/>
      <c r="AV718" s="66"/>
      <c r="AW718" s="66"/>
      <c r="AX718" s="75" t="str">
        <f t="shared" si="145"/>
        <v/>
      </c>
      <c r="AY718" s="66"/>
      <c r="AZ718" s="75"/>
      <c r="BA718" s="66"/>
      <c r="BB718" s="75"/>
      <c r="BC718" s="66"/>
      <c r="BD718" s="75"/>
      <c r="BE718" s="66"/>
      <c r="BF718" s="75" t="str">
        <f>IFERROR(IF(B718&lt;&gt;"", IF(AND(INDEX(Paste_Here!AE$2:AE$850, MATCH(B718, Paste_Here!A$2:A$850, 0))&lt;&gt;"", ISNUMBER(VALUE(INDEX(Paste_Here!AE$2:AE$850, MATCH(B718, Paste_Here!A$2:A$850, 0))))), INDEX(Paste_Here!AE$2:AE$850, MATCH(B718, Paste_Here!A$2:A$850, 0)), ""), ""), "")</f>
        <v/>
      </c>
      <c r="BG718" s="66"/>
      <c r="BH718" s="75" t="str">
        <f>IFERROR(IF(B718&lt;&gt;"", IF(ISNUMBER(SEARCH("highrisk", LOWER(INDEX(Paste_Here!AF$2:AF$850, MATCH(B718, Paste_Here!A$2:A$850, 0))))), "High Risk", IF(ISNUMBER(SEARCH("lowrisk", LOWER(INDEX(Paste_Here!AF$2:AF$850, MATCH(B718, Paste_Here!A$2:A$850, 0))))), "Low Risk", IF(ISNUMBER(SEARCH("somerisk", LOWER(INDEX(Paste_Here!AF$2:AF$850, MATCH(B718, Paste_Here!A$2:A$850, 0))))), "Some Risk", IF(ISNUMBER(SEARCH("ot", LOWER(INDEX(Paste_Here!AF$2:AF$850, MATCH(B718, Paste_Here!A$2:A$850, 0))))), "OT", "")))), ""), "")</f>
        <v/>
      </c>
      <c r="BI718" s="66"/>
      <c r="BJ718" s="75"/>
      <c r="BK718" s="66"/>
      <c r="BL718" s="75" t="str">
        <f>IFERROR(IF(B718&lt;&gt;"", IF(AND(INDEX(Paste_Here!O$2:O$850, MATCH(B718, Paste_Here!A$2:A$850, 0))&lt;&gt;"", ISNUMBER(VALUE(INDEX(Paste_Here!O$2:O$850, MATCH(B718, Paste_Here!A$2:A$850, 0))))), INDEX(Paste_Here!O$2:O$850, MATCH(B718, Paste_Here!A$2:A$850, 0)), ""), ""), "")</f>
        <v/>
      </c>
      <c r="BM718" s="66"/>
      <c r="BN718" s="75" t="str">
        <f>IFERROR(IF(B718&lt;&gt;"", IF(ISNUMBER(SEARCH("highrisk", LOWER(INDEX(Paste_Here!P$2:P$850, MATCH(B718, Paste_Here!A$2:A$850, 0))))), "High Risk", IF(ISNUMBER(SEARCH("lowrisk", LOWER(INDEX(Paste_Here!P$2:P$850, MATCH(B718, Paste_Here!A$2:A$850, 0))))), "Low Risk", IF(ISNUMBER(SEARCH("somerisk", LOWER(INDEX(Paste_Here!P$2:P$850, MATCH(B718, Paste_Here!A$2:A$850, 0))))), "Some Risk", IF(ISNUMBER(SEARCH("ot", LOWER(INDEX(Paste_Here!P$2:P$850, MATCH(B718, Paste_Here!A$2:A$850, 0))))), "OT", "")))), ""), "")</f>
        <v/>
      </c>
      <c r="BQ718" s="66"/>
      <c r="BR718" s="75"/>
      <c r="BS718" s="66"/>
      <c r="BT718" s="66"/>
      <c r="BU718" s="75" t="str">
        <f t="shared" si="146"/>
        <v/>
      </c>
      <c r="BV718" s="66"/>
      <c r="BW718" s="75"/>
      <c r="BX718" s="66"/>
      <c r="BY718" s="75"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BZ718" s="66"/>
      <c r="CA718" s="75"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CB718" s="66"/>
      <c r="CC718" s="75"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CD718" s="66"/>
      <c r="CE718" s="75"/>
      <c r="CF718" s="66"/>
      <c r="CK718" s="75"/>
      <c r="CL718" s="66"/>
      <c r="CM718" s="75"/>
      <c r="CN718" s="66"/>
      <c r="CO718" s="75"/>
      <c r="CP718" s="66"/>
      <c r="CQ718" s="66"/>
      <c r="CR718" s="75" t="str">
        <f t="shared" si="147"/>
        <v/>
      </c>
      <c r="CS718" s="66"/>
      <c r="CT718" s="75"/>
      <c r="CU718" s="66"/>
      <c r="CV718" s="75"/>
      <c r="CW718" s="66"/>
      <c r="CX718" s="75"/>
      <c r="CY718" s="66"/>
      <c r="CZ718" s="75"/>
      <c r="DA718" s="66"/>
      <c r="DB718" s="75" t="str">
        <f>IFERROR(IF(B718&lt;&gt;"", IF(AND(INDEX(Paste_Here!AK$2:AK$850, MATCH(B718, Paste_Here!A$2:A$850, 0))&lt;&gt;"", ISNUMBER(VALUE(INDEX(Paste_Here!AK$2:AK$850, MATCH(B718, Paste_Here!A$2:A$850, 0))))), INDEX(Paste_Here!AK$2:AK$850, MATCH(B718, Paste_Here!A$2:A$850, 0)), ""), ""), "")</f>
        <v/>
      </c>
      <c r="DC718" s="66"/>
      <c r="DD718" s="75" t="str">
        <f>IFERROR(IF(B718&lt;&gt;"", IF(ISNUMBER(SEARCH("highrisk", LOWER(INDEX(Paste_Here!AL$2:AL$850, MATCH(B718, Paste_Here!A$2:A$850, 0))))), "High Risk", IF(ISNUMBER(SEARCH("lowrisk", LOWER(INDEX(Paste_Here!AL$2:AL$850, MATCH(B718, Paste_Here!A$2:A$850, 0))))), "Low Risk", IF(ISNUMBER(SEARCH("somerisk", LOWER(INDEX(Paste_Here!AL$2:AL$850, MATCH(B718, Paste_Here!A$2:A$850, 0))))), "Some Risk", IF(ISNUMBER(SEARCH("ot", LOWER(INDEX(Paste_Here!AL$2:AL$850, MATCH(B718, Paste_Here!A$2:A$850, 0))))), "OT", "")))), ""), "")</f>
        <v/>
      </c>
      <c r="DE718" s="66"/>
      <c r="DF718" s="75" t="str">
        <f>IFERROR(IF(B718&lt;&gt;"", IF(AND(INDEX(Paste_Here!AM$2:AM$850, MATCH(B718, Paste_Here!A$2:A$850, 0))&lt;&gt;"", ISNUMBER(VALUE(INDEX(Paste_Here!AM$2:AM$850, MATCH(B718, Paste_Here!A$2:A$850, 0))))), INDEX(Paste_Here!AM$2:AM$850, MATCH(B718, Paste_Here!A$2:A$850, 0)), ""), ""), "")</f>
        <v/>
      </c>
      <c r="DG718" s="66"/>
      <c r="DH718" s="75" t="str">
        <f>IFERROR(IF(B718&lt;&gt;"", IF(ISNUMBER(SEARCH("highrisk", LOWER(INDEX(Paste_Here!AN$2:AN$850, MATCH(B718, Paste_Here!A$2:A$850, 0))))), "High Risk", IF(ISNUMBER(SEARCH("lowrisk", LOWER(INDEX(Paste_Here!AN$2:AN$850, MATCH(B718, Paste_Here!A$2:A$850, 0))))), "Low Risk", IF(ISNUMBER(SEARCH("somerisk", LOWER(INDEX(Paste_Here!AN$2:AN$850, MATCH(B718, Paste_Here!A$2:A$850, 0))))), "Some Risk", IF(ISNUMBER(SEARCH("ot", LOWER(INDEX(Paste_Here!AN$2:AN$850, MATCH(B718, Paste_Here!A$2:A$850, 0))))), "OT", "")))), ""), "")</f>
        <v/>
      </c>
      <c r="DI718" s="66"/>
      <c r="DJ718" s="66"/>
      <c r="DK718" s="75" t="str">
        <f t="shared" si="148"/>
        <v/>
      </c>
      <c r="DL718" s="66"/>
      <c r="DM718" s="75" t="str">
        <f>IFERROR(IF(B718&lt;&gt;"", IF(AND(INDEX(Paste_Here!Q$2:Q$850, MATCH(B718, Paste_Here!A$2:A$850, 0))&lt;&gt;"", ISNUMBER(VALUE(INDEX(Paste_Here!Q$2:Q$850, MATCH(B718, Paste_Here!A$2:A$850, 0))))), INDEX(Paste_Here!Q$2:Q$850, MATCH(B718, Paste_Here!A$2:A$850, 0)), ""), ""), "")</f>
        <v/>
      </c>
      <c r="DN718" s="66"/>
      <c r="DO718" s="75" t="str">
        <f>IFERROR(IF(B718&lt;&gt;"", IF(ISNUMBER(SEARCH("highrisk", LOWER(INDEX(Paste_Here!R$2:R$850, MATCH(B718, Paste_Here!A$2:A$850, 0))))), "High Risk", IF(ISNUMBER(SEARCH("lowrisk", LOWER(INDEX(Paste_Here!R$2:R$850, MATCH(B718, Paste_Here!A$2:A$850, 0))))), "Low Risk", IF(ISNUMBER(SEARCH("somerisk", LOWER(INDEX(Paste_Here!R$2:R$850, MATCH(B718, Paste_Here!A$2:A$850, 0))))), "Some Risk", IF(ISNUMBER(SEARCH("ot", LOWER(INDEX(Paste_Here!R$2:R$850, MATCH(B718, Paste_Here!A$2:A$850, 0))))), "OT", "")))), ""), "")</f>
        <v/>
      </c>
      <c r="DP718" s="66"/>
      <c r="DQ718" s="93" t="str">
        <f>IFERROR(IF(B718&lt;&gt;"", IF(AND(INDEX(Paste_Here!S$2:S$850, MATCH(B718, Paste_Here!A$2:A$850, 0))&lt;&gt;"", ISNUMBER(VALUE(INDEX(Paste_Here!S$2:S$850, MATCH(B718, Paste_Here!A$2:A$850, 0))))), INDEX(Paste_Here!S$2:S$850, MATCH(B718, Paste_Here!A$2:A$850, 0)), ""), ""), "")</f>
        <v/>
      </c>
      <c r="DR718" s="66"/>
      <c r="DS718" s="75"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IF(ISNUMBER(SEARCH("ot", LOWER(INDEX(Paste_Here!T$2:T$850, MATCH(B718, Paste_Here!A$2:A$850, 0))))), "OT", "")))), ""), "")</f>
        <v/>
      </c>
      <c r="DT718" s="66"/>
      <c r="DU718" s="75" t="str">
        <f>IFERROR(IF(B718&lt;&gt;"", IF(AND(INDEX(Paste_Here!U$2:U$850, MATCH(B718, Paste_Here!A$2:A$850, 0))&lt;&gt;"", ISNUMBER(VALUE(INDEX(Paste_Here!U$2:U$850, MATCH(B718, Paste_Here!A$2:A$850, 0))))), INDEX(Paste_Here!U$2:U$850, MATCH(B718, Paste_Here!A$2:A$850, 0)), ""), ""), "")</f>
        <v/>
      </c>
      <c r="DV718" s="66"/>
      <c r="DW718" s="93" t="str">
        <f>IFERROR(IF(B718&lt;&gt;"", IF(ISNUMBER(SEARCH("highrisk", LOWER(INDEX(Paste_Here!V$2:V$850, MATCH(B718, Paste_Here!A$2:A$850, 0))))), "High Risk", IF(ISNUMBER(SEARCH("lowrisk", LOWER(INDEX(Paste_Here!V$2:V$850, MATCH(B718, Paste_Here!A$2:A$850, 0))))), "Low Risk", IF(ISNUMBER(SEARCH("somerisk", LOWER(INDEX(Paste_Here!V$2:V$850, MATCH(B718, Paste_Here!A$2:A$850, 0))))), "Some Risk", IF(ISNUMBER(SEARCH("ot", LOWER(INDEX(Paste_Here!V$2:V$850, MATCH(B718, Paste_Here!A$2:A$850, 0))))), "OT", "")))), ""), "")</f>
        <v/>
      </c>
      <c r="DX718" s="66"/>
      <c r="DY718" s="75" t="str">
        <f>IFERROR(IF(B718&lt;&gt;"", IF(AND(INDEX(Paste_Here!W$2:W$850, MATCH(B718, Paste_Here!A$2:A$850, 0))&lt;&gt;"", ISNUMBER(VALUE(INDEX(Paste_Here!W$2:W$850, MATCH(B718, Paste_Here!A$2:A$850, 0))))), INDEX(Paste_Here!W$2:W$850, MATCH(B718, Paste_Here!A$2:A$850, 0)), ""), ""), "")</f>
        <v/>
      </c>
      <c r="DZ718" s="66"/>
      <c r="EA718" s="75" t="str">
        <f>IFERROR(IF(B718&lt;&gt;"", IF(ISNUMBER(SEARCH("highrisk", LOWER(INDEX(Paste_Here!X$2:X$850, MATCH(B718, Paste_Here!A$2:A$850, 0))))), "High Risk", IF(ISNUMBER(SEARCH("lowrisk", LOWER(INDEX(Paste_Here!X$2:X$850, MATCH(B718, Paste_Here!A$2:A$850, 0))))), "Low Risk", IF(ISNUMBER(SEARCH("somerisk", LOWER(INDEX(Paste_Here!X$2:X$850, MATCH(B718, Paste_Here!A$2:A$850, 0))))), "Some Risk", IF(ISNUMBER(SEARCH("ot", LOWER(INDEX(Paste_Here!X$2:X$850, MATCH(B718, Paste_Here!A$2:A$850, 0))))), "OT", "")))), ""), "")</f>
        <v/>
      </c>
      <c r="EB718" s="66"/>
      <c r="EC718" s="66"/>
      <c r="ED718" s="75" t="str">
        <f t="shared" si="153"/>
        <v/>
      </c>
      <c r="EE718" s="66"/>
      <c r="EF718" s="75" t="str">
        <f>IFERROR(IF(B718&lt;&gt;"", IF(AND(INDEX(Paste_Here!AO$2:AO$850, MATCH(B718, Paste_Here!A$2:A$850, 0))&lt;&gt;"", ISNUMBER(VALUE(INDEX(Paste_Here!AO$2:AO$850, MATCH(B718, Paste_Here!A$2:A$850, 0))))), INDEX(Paste_Here!AO$2:AO$850, MATCH(B718, Paste_Here!A$2:A$850, 0)), ""), ""), "")</f>
        <v/>
      </c>
      <c r="EG718" s="66"/>
      <c r="EH718" s="75" t="str">
        <f>IFERROR(IF(B718&lt;&gt;"", IF(ISNUMBER(SEARCH("highrisk", LOWER(INDEX(Paste_Here!AP$2:AP$850, MATCH(B718, Paste_Here!A$2:A$850, 0))))), "High Risk", IF(ISNUMBER(SEARCH("lowrisk", LOWER(INDEX(Paste_Here!AP$2:AP$850, MATCH(B718, Paste_Here!A$2:A$850, 0))))), "Low Risk", IF(ISNUMBER(SEARCH("somerisk", LOWER(INDEX(Paste_Here!AP$2:AP$850, MATCH(B718, Paste_Here!A$2:A$850, 0))))), "Some Risk", IF(ISNUMBER(SEARCH("ot", LOWER(INDEX(Paste_Here!AP$2:AP$850, MATCH(B718, Paste_Here!A$2:A$850, 0))))), "OT", "")))), ""), "")</f>
        <v/>
      </c>
      <c r="EI718" s="66"/>
      <c r="EJ718" s="93"/>
      <c r="EK718" s="66"/>
      <c r="EL718" s="75" t="str">
        <f>IFERROR(IF(B718&lt;&gt;"", IF(AND(INDEX(Paste_Here!AQ$2:AQ$850, MATCH(B718, Paste_Here!A$2:A$850, 0))&lt;&gt;"", ISNUMBER(VALUE(INDEX(Paste_Here!AQ$2:AQ$850, MATCH(B718, Paste_Here!A$2:A$850, 0))))), INDEX(Paste_Here!AQ$2:AQ$850, MATCH(B718, Paste_Here!A$2:A$850, 0)), ""), ""), "")</f>
        <v/>
      </c>
      <c r="EM718" s="66"/>
      <c r="EN718" s="75" t="str">
        <f>IFERROR(IF(B718&lt;&gt;"", IF(ISNUMBER(SEARCH("highrisk", LOWER(INDEX(Paste_Here!AR$2:AR$850, MATCH(B718, Paste_Here!A$2:A$850, 0))))), "High Risk", IF(ISNUMBER(SEARCH("lowrisk", LOWER(INDEX(Paste_Here!AR$2:AR$850, MATCH(B718, Paste_Here!A$2:A$850, 0))))), "Low Risk", IF(ISNUMBER(SEARCH("somerisk", LOWER(INDEX(Paste_Here!AR$2:AR$850, MATCH(B718, Paste_Here!A$2:A$850, 0))))), "Some Risk", IF(ISNUMBER(SEARCH("ot", LOWER(INDEX(Paste_Here!AR$2:AR$850, MATCH(B718, Paste_Here!A$2:A$850, 0))))), "OT", "")))), ""), "")</f>
        <v/>
      </c>
      <c r="EO718" s="66"/>
      <c r="EP718" s="93"/>
      <c r="EQ718" s="66"/>
      <c r="ER718" s="75"/>
      <c r="ES718" s="66"/>
      <c r="ET718" s="75"/>
      <c r="EU718" s="66"/>
      <c r="EV718" s="66"/>
      <c r="EW718" s="75" t="str">
        <f t="shared" si="154"/>
        <v/>
      </c>
      <c r="EX718" s="66"/>
      <c r="EY718" s="75" t="str">
        <f>IFERROR(IF(B718&lt;&gt;"", IF(AND(INDEX(Paste_Here!Y$2:Y$850, MATCH(B718, Paste_Here!A$2:A$850, 0))&lt;&gt;"", ISNUMBER(VALUE(INDEX(Paste_Here!Y$2:Y$850, MATCH(B718, Paste_Here!A$2:A$850, 0))))), INDEX(Paste_Here!Y$2:Y$850, MATCH(B718, Paste_Here!A$2:A$850, 0)), ""), ""), "")</f>
        <v/>
      </c>
      <c r="EZ718" s="66"/>
      <c r="FA718" s="75" t="str">
        <f>IFERROR(IF(B718&lt;&gt;"", IF(ISNUMBER(SEARCH("highrisk", LOWER(INDEX(Paste_Here!Z$2:Z$850, MATCH(B718, Paste_Here!A$2:A$850, 0))))), "High Risk", IF(ISNUMBER(SEARCH("lowrisk", LOWER(INDEX(Paste_Here!Z$2:Z$850, MATCH(B718, Paste_Here!A$2:A$850, 0))))), "Low Risk", IF(ISNUMBER(SEARCH("somerisk", LOWER(INDEX(Paste_Here!Z$2:Z$850, MATCH(B718, Paste_Here!A$2:A$850, 0))))), "Some Risk", IF(ISNUMBER(SEARCH("ot", LOWER(INDEX(Paste_Here!Z$2:Z$850, MATCH(B718, Paste_Here!A$2:A$850, 0))))), "OT", "")))), ""), "")</f>
        <v/>
      </c>
      <c r="FB718" s="66"/>
      <c r="FC718" s="93"/>
      <c r="FD718" s="66"/>
      <c r="FE718" s="75" t="str">
        <f>IFERROR(IF(B718&lt;&gt;"", IF(AND(INDEX(Paste_Here!AA$2:AA$850, MATCH(B718, Paste_Here!A$2:A$850, 0))&lt;&gt;"", ISNUMBER(VALUE(INDEX(Paste_Here!AA$2:AA$850, MATCH(B718, Paste_Here!A$2:A$850, 0))))), INDEX(Paste_Here!AA$2:AA$850, MATCH(B718, Paste_Here!A$2:A$850, 0)), ""), ""), "")</f>
        <v/>
      </c>
      <c r="FF718" s="66"/>
      <c r="FG718" s="75" t="str">
        <f>IFERROR(IF(B718&lt;&gt;"", IF(ISNUMBER(SEARCH("highrisk", LOWER(INDEX(Paste_Here!AB$2:AB$850, MATCH(B718, Paste_Here!A$2:A$850, 0))))), "High Risk", IF(ISNUMBER(SEARCH("lowrisk", LOWER(INDEX(Paste_Here!AB$2:AB$850, MATCH(B718, Paste_Here!A$2:A$850, 0))))), "Low Risk", IF(ISNUMBER(SEARCH("somerisk", LOWER(INDEX(Paste_Here!AB$2:AB$850, MATCH(B718, Paste_Here!A$2:A$850, 0))))), "Some Risk", IF(ISNUMBER(SEARCH("ot", LOWER(INDEX(Paste_Here!AB$2:AB$850, MATCH(B718, Paste_Here!A$2:A$850, 0))))), "OT", "")))), ""), "")</f>
        <v/>
      </c>
      <c r="FH718" s="66"/>
      <c r="FI718" s="93"/>
      <c r="FJ718" s="66"/>
      <c r="FK718" s="75"/>
      <c r="FL718" s="66"/>
      <c r="FM718" s="75"/>
      <c r="FN718" s="66"/>
      <c r="FO718" s="66"/>
      <c r="FP718" s="75" t="str">
        <f t="shared" si="149"/>
        <v/>
      </c>
      <c r="FQ718" s="66"/>
      <c r="FR718" s="75" t="str">
        <f>IFERROR(IF(B718&lt;&gt;"", IF(ISNUMBER(SEARCH("s", LOWER(INDEX(Paste_Here!L$2:L$850, MATCH(B718, Paste_Here!A$2:A$850, 0))))), "Yes", IF(INDEX(Paste_Here!L$2:L$850, MATCH(B718, Paste_Here!A$2:A$850, 0))&lt;&gt;"", "No", "")), ""), "")</f>
        <v/>
      </c>
      <c r="FS718" s="66"/>
      <c r="FT718" s="75" t="str">
        <f>IFERROR(IF(B718&lt;&gt;"", IF(ISNUMBER(SEARCH("yes", LOWER(INDEX(Paste_Here!F$2:F$850, MATCH(B718, Paste_Here!A$2:A$850, 0))))), "Yes", IF(ISNUMBER(SEARCH("no", LOWER(INDEX(Paste_Here!F$2:F$850, MATCH(B718, Paste_Here!A$2:A$850, 0))))), "No", "")), ""), "")</f>
        <v/>
      </c>
      <c r="FU718" s="66"/>
      <c r="FV718" s="75" t="str">
        <f>IFERROR(IF(B718&lt;&gt;"", IF(ISNUMBER(SEARCH("english language learner", LOWER(INDEX(Paste_Here!C$2:C$850, MATCH(B718, Paste_Here!A$2:A$850, 0))))), "Yes", ""), ""), "")</f>
        <v/>
      </c>
      <c r="FW718" s="66"/>
      <c r="FX718" s="75" t="str">
        <f>IFERROR(IF(B718&lt;&gt;"", IF(OR(ISNUMBER(SEARCH("b", LOWER(INDEX(Paste_Here!J$2:J$850, MATCH(B718, Paste_Here!A$2:A$850, 0))))), ISNUMBER(SEARCH("h", LOWER(INDEX(Paste_Here!J$2:J$850, MATCH(B718, Paste_Here!A$2:A$850, 0))))), ISNUMBER(SEARCH("i", LOWER(INDEX(Paste_Here!J$2:J$850, MATCH(B718, Paste_Here!A$2:A$850, 0)))))), "Yes", IF(INDEX(Paste_Here!J$2:J$850, MATCH(B718, Paste_Here!A$2:A$850, 0))&lt;&gt;"", "No", "")), ""), "")</f>
        <v/>
      </c>
      <c r="FY718" s="66"/>
      <c r="FZ718" s="75" t="str">
        <f>IFERROR(IF(B718&lt;&gt;"", IF(ISNUMBER(SEARCH("yes", LOWER(INDEX(Paste_Here!K$2:K$850, MATCH(B718, Paste_Here!A$2:A$850, 0))))), "Yes", IF(ISNUMBER(SEARCH("no", LOWER(INDEX(Paste_Here!K$2:K$850, MATCH(B718, Paste_Here!A$2:A$850, 0))))), "No", "")), ""), "")</f>
        <v/>
      </c>
      <c r="GA718" s="66"/>
      <c r="GB718" s="75" t="str">
        <f>IFERROR(IF(B718&lt;&gt;"", IF(ISNUMBER(SEARCH("transitional 2", LOWER(INDEX(Paste_Here!C$2:C$850, MATCH(B718, Paste_Here!A$2:A$850, 0))))), "T2",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GC718" s="66"/>
      <c r="GD718" s="75"/>
      <c r="GE718" s="66"/>
      <c r="GF718" s="75"/>
      <c r="GG718" s="66"/>
      <c r="GH718" s="75"/>
      <c r="GI718" s="66"/>
      <c r="GK718" s="1" t="str" cm="1">
        <f t="array" ref="GK718">IFERROR(INDEX(Paste_Here!$B$2:$B$850, MATCH(0, COUNTIF(GK$4:GK717, Paste_Here!$B$2:$B$850) + IF(Paste_Here!$B$2:$B$850="", 1, 0), 0)), "")</f>
        <v/>
      </c>
      <c r="GL718" s="1" t="str">
        <f>IF(GK718&lt;&gt;"", INDEX(Paste_Here!$A$2:$A$850, MATCH(GK718, Paste_Here!$B$2:$B$850, 0)), "")</f>
        <v/>
      </c>
      <c r="GM718" s="1" t="str">
        <f t="shared" si="155"/>
        <v/>
      </c>
      <c r="GN718" s="1" t="str" cm="1">
        <f t="array" ref="GN718">IFERROR(INDEX($GM$5:$GM$850, MATCH(SMALL(IF($GM$5:$GM$850&lt;&gt;"", COUNTIF($GM$5:$GM$850, "&lt;"&amp;$GM$5:$GM$850)+1), ROW()-ROW($GN$5)+1), COUNTIF($GM$5:$GM$850, "&lt;"&amp;$GM$5:$GM$850)+1, 0)), "")</f>
        <v/>
      </c>
    </row>
    <row r="719" spans="1:196">
      <c r="A719" s="66"/>
      <c r="B719" s="75" t="str">
        <f t="shared" si="143"/>
        <v/>
      </c>
      <c r="C719" s="66"/>
      <c r="D719" s="75" t="str">
        <f>IFERROR(IF(AND(INDEX(Paste_Here!N$2:N$850, MATCH(B719, Paste_Here!A$2:A$850, 0)) = ""), "", IF(UPPER(INDEX(Paste_Here!N$2:N$850, MATCH(B719, Paste_Here!A$2:A$850, 0))) = "YES", "Yes", IF(UPPER(INDEX(Paste_Here!N$2:N$850, MATCH(B719, Paste_Here!A$2:A$850, 0))) = "NO", "No", ""))), "")</f>
        <v/>
      </c>
      <c r="E719" s="66"/>
      <c r="F719" s="75" t="str">
        <f t="shared" si="150"/>
        <v/>
      </c>
      <c r="G719" s="66"/>
      <c r="H719" s="75" t="str">
        <f t="shared" si="151"/>
        <v/>
      </c>
      <c r="I719" s="66"/>
      <c r="J719" s="75" t="str">
        <f t="shared" si="152"/>
        <v/>
      </c>
      <c r="K719" s="66"/>
      <c r="L719" s="75"/>
      <c r="M719" s="66"/>
      <c r="N719" s="75" t="str">
        <f>IFERROR(IF(B719&lt;&gt;"", IF(AND(INDEX(Paste_Here!AW$2:AW$850, MATCH(B719, Paste_Here!A$2:A$850, 0))&lt;&gt;"", ISNUMBER(VALUE(INDEX(Paste_Here!AW$2:AW$850, MATCH(B719, Paste_Here!A$2:A$850, 0))))), INDEX(Paste_Here!AW$2:AW$850, MATCH(B719, Paste_Here!A$2:A$850, 0)), ""), ""), "")</f>
        <v/>
      </c>
      <c r="O719" s="66"/>
      <c r="P719" s="75" t="str">
        <f>IFERROR(IF(B719&lt;&gt;"", IF(AND(INDEX(Paste_Here!AX$2:AX$850, MATCH(B719, Paste_Here!A$2:A$850, 0))&lt;&gt;"", ISNUMBER(VALUE(INDEX(Paste_Here!AX$2:AX$850, MATCH(B719, Paste_Here!A$2:A$850, 0))))), INDEX(Paste_Here!AX$2:AX$850, MATCH(B719, Paste_Here!A$2:A$850, 0)), ""), ""), "")</f>
        <v/>
      </c>
      <c r="Q719" s="66"/>
      <c r="R719" s="75" t="str">
        <f>IFERROR(IF(B719&lt;&gt;"", IF(AND(INDEX(Paste_Here!AU$2:AU$850, MATCH(B719, Paste_Here!A$2:A$850, 0))&lt;&gt;"", ISNUMBER(VALUE(INDEX(Paste_Here!AU$2:AU$850, MATCH(B719, Paste_Here!A$2:A$850, 0))))), INDEX(Paste_Here!AU$2:AU$850, MATCH(B719, Paste_Here!A$2:A$850, 0)), ""), ""), "")</f>
        <v/>
      </c>
      <c r="S719" s="66"/>
      <c r="T719" s="75" t="str">
        <f>IFERROR(IF(B719&lt;&gt;"", IF(AND(INDEX(Paste_Here!AV$2:AV$850, MATCH(B719, Paste_Here!A$2:A$850, 0))&lt;&gt;"", ISNUMBER(VALUE(INDEX(Paste_Here!AV$2:AV$850, MATCH(B719, Paste_Here!A$2:A$850, 0))))), INDEX(Paste_Here!AV$2:AV$850, MATCH(B719, Paste_Here!A$2:A$850, 0)), ""), ""), "")</f>
        <v/>
      </c>
      <c r="U719" s="66"/>
      <c r="W719" s="66"/>
      <c r="Y719" s="66"/>
      <c r="Z719" s="66"/>
      <c r="AA719" s="75" t="str">
        <f t="shared" si="144"/>
        <v/>
      </c>
      <c r="AB719" s="66"/>
      <c r="AC719" s="75"/>
      <c r="AD719" s="66"/>
      <c r="AE719" s="98"/>
      <c r="AF719" s="66"/>
      <c r="AG719" s="75"/>
      <c r="AH719" s="66"/>
      <c r="AI719" s="75" t="str">
        <f>IFERROR(IF(B719&lt;&gt;"", IF(AND(INDEX(Paste_Here!AC$2:AC$850, MATCH(B719, Paste_Here!A$2:A$850, 0))&lt;&gt;"", ISNUMBER(VALUE(INDEX(Paste_Here!AC$2:AC$850, MATCH(B719, Paste_Here!A$2:A$850, 0))))), INDEX(Paste_Here!AC$2:AC$850, MATCH(B719, Paste_Here!A$2:A$850, 0)), ""), ""), "")</f>
        <v/>
      </c>
      <c r="AJ719" s="66"/>
      <c r="AK719" s="75" t="str">
        <f>IFERROR(IF(B719&lt;&gt;"", IF(ISNUMBER(SEARCH("highrisk", LOWER(INDEX(Paste_Here!AD$2:AD$850, MATCH(B719, Paste_Here!A$2:A$850, 0))))), "High Risk", IF(ISNUMBER(SEARCH("lowrisk", LOWER(INDEX(Paste_Here!AD$2:AD$850, MATCH(B719, Paste_Here!A$2:A$850, 0))))), "Low Risk", IF(ISNUMBER(SEARCH("somerisk", LOWER(INDEX(Paste_Here!AD$2:AD$850, MATCH(B719, Paste_Here!A$2:A$850, 0))))), "Some Risk", IF(ISNUMBER(SEARCH("ot", LOWER(INDEX(Paste_Here!AD$2:AD$850, MATCH(B719, Paste_Here!A$2:A$850, 0))))), "OT", "")))), ""), "")</f>
        <v/>
      </c>
      <c r="AL719" s="66"/>
      <c r="AM719" s="75"/>
      <c r="AN719" s="66"/>
      <c r="AO719" s="75" t="str">
        <f>IFERROR(IF(B719&lt;&gt;"", IF(AND(INDEX(Paste_Here!M$2:M$850, MATCH(B719, Paste_Here!A$2:A$850, 0))&lt;&gt;"", ISNUMBER(VALUE(INDEX(Paste_Here!M$2:M$850, MATCH(B719, Paste_Here!A$2:A$850, 0))))), INDEX(Paste_Here!M$2:M$850, MATCH(B719, Paste_Here!A$2:A$850, 0)), ""), ""), "")</f>
        <v/>
      </c>
      <c r="AP719" s="66"/>
      <c r="AQ719" s="75" t="str">
        <f>IFERROR(IF(B719&lt;&gt;"", IF(ISNUMBER(SEARCH("highrisk", LOWER(INDEX(Paste_Here!N$2:N$850, MATCH(B719, Paste_Here!A$2:A$850, 0))))), "High Risk", IF(ISNUMBER(SEARCH("lowrisk", LOWER(INDEX(Paste_Here!N$2:N$850, MATCH(B719, Paste_Here!A$2:A$850, 0))))), "Low Risk", IF(ISNUMBER(SEARCH("somerisk", LOWER(INDEX(Paste_Here!N$2:N$850, MATCH(B719, Paste_Here!A$2:A$850, 0))))), "Some Risk", IF(ISNUMBER(SEARCH("ot", LOWER(INDEX(Paste_Here!N$2:N$850, MATCH(B719, Paste_Here!A$2:A$850, 0))))), "OT", "")))), ""), "")</f>
        <v/>
      </c>
      <c r="AT719" s="66"/>
      <c r="AU719" s="103"/>
      <c r="AV719" s="66"/>
      <c r="AW719" s="66"/>
      <c r="AX719" s="75" t="str">
        <f t="shared" si="145"/>
        <v/>
      </c>
      <c r="AY719" s="66"/>
      <c r="AZ719" s="75"/>
      <c r="BA719" s="66"/>
      <c r="BB719" s="75"/>
      <c r="BC719" s="66"/>
      <c r="BD719" s="75"/>
      <c r="BE719" s="66"/>
      <c r="BF719" s="75" t="str">
        <f>IFERROR(IF(B719&lt;&gt;"", IF(AND(INDEX(Paste_Here!AE$2:AE$850, MATCH(B719, Paste_Here!A$2:A$850, 0))&lt;&gt;"", ISNUMBER(VALUE(INDEX(Paste_Here!AE$2:AE$850, MATCH(B719, Paste_Here!A$2:A$850, 0))))), INDEX(Paste_Here!AE$2:AE$850, MATCH(B719, Paste_Here!A$2:A$850, 0)), ""), ""), "")</f>
        <v/>
      </c>
      <c r="BG719" s="66"/>
      <c r="BH719" s="75" t="str">
        <f>IFERROR(IF(B719&lt;&gt;"", IF(ISNUMBER(SEARCH("highrisk", LOWER(INDEX(Paste_Here!AF$2:AF$850, MATCH(B719, Paste_Here!A$2:A$850, 0))))), "High Risk", IF(ISNUMBER(SEARCH("lowrisk", LOWER(INDEX(Paste_Here!AF$2:AF$850, MATCH(B719, Paste_Here!A$2:A$850, 0))))), "Low Risk", IF(ISNUMBER(SEARCH("somerisk", LOWER(INDEX(Paste_Here!AF$2:AF$850, MATCH(B719, Paste_Here!A$2:A$850, 0))))), "Some Risk", IF(ISNUMBER(SEARCH("ot", LOWER(INDEX(Paste_Here!AF$2:AF$850, MATCH(B719, Paste_Here!A$2:A$850, 0))))), "OT", "")))), ""), "")</f>
        <v/>
      </c>
      <c r="BI719" s="66"/>
      <c r="BJ719" s="75"/>
      <c r="BK719" s="66"/>
      <c r="BL719" s="75" t="str">
        <f>IFERROR(IF(B719&lt;&gt;"", IF(AND(INDEX(Paste_Here!O$2:O$850, MATCH(B719, Paste_Here!A$2:A$850, 0))&lt;&gt;"", ISNUMBER(VALUE(INDEX(Paste_Here!O$2:O$850, MATCH(B719, Paste_Here!A$2:A$850, 0))))), INDEX(Paste_Here!O$2:O$850, MATCH(B719, Paste_Here!A$2:A$850, 0)), ""), ""), "")</f>
        <v/>
      </c>
      <c r="BM719" s="66"/>
      <c r="BN719" s="75" t="str">
        <f>IFERROR(IF(B719&lt;&gt;"", IF(ISNUMBER(SEARCH("highrisk", LOWER(INDEX(Paste_Here!P$2:P$850, MATCH(B719, Paste_Here!A$2:A$850, 0))))), "High Risk", IF(ISNUMBER(SEARCH("lowrisk", LOWER(INDEX(Paste_Here!P$2:P$850, MATCH(B719, Paste_Here!A$2:A$850, 0))))), "Low Risk", IF(ISNUMBER(SEARCH("somerisk", LOWER(INDEX(Paste_Here!P$2:P$850, MATCH(B719, Paste_Here!A$2:A$850, 0))))), "Some Risk", IF(ISNUMBER(SEARCH("ot", LOWER(INDEX(Paste_Here!P$2:P$850, MATCH(B719, Paste_Here!A$2:A$850, 0))))), "OT", "")))), ""), "")</f>
        <v/>
      </c>
      <c r="BQ719" s="66"/>
      <c r="BR719" s="75"/>
      <c r="BS719" s="66"/>
      <c r="BT719" s="66"/>
      <c r="BU719" s="75" t="str">
        <f t="shared" si="146"/>
        <v/>
      </c>
      <c r="BV719" s="66"/>
      <c r="BW719" s="75"/>
      <c r="BX719" s="66"/>
      <c r="BY719" s="75"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BZ719" s="66"/>
      <c r="CA719" s="75"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CB719" s="66"/>
      <c r="CC719" s="75"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CD719" s="66"/>
      <c r="CE719" s="75"/>
      <c r="CF719" s="66"/>
      <c r="CK719" s="75"/>
      <c r="CL719" s="66"/>
      <c r="CM719" s="75"/>
      <c r="CN719" s="66"/>
      <c r="CO719" s="75"/>
      <c r="CP719" s="66"/>
      <c r="CQ719" s="66"/>
      <c r="CR719" s="75" t="str">
        <f t="shared" si="147"/>
        <v/>
      </c>
      <c r="CS719" s="66"/>
      <c r="CT719" s="75"/>
      <c r="CU719" s="66"/>
      <c r="CV719" s="75"/>
      <c r="CW719" s="66"/>
      <c r="CX719" s="75"/>
      <c r="CY719" s="66"/>
      <c r="CZ719" s="75"/>
      <c r="DA719" s="66"/>
      <c r="DB719" s="75" t="str">
        <f>IFERROR(IF(B719&lt;&gt;"", IF(AND(INDEX(Paste_Here!AK$2:AK$850, MATCH(B719, Paste_Here!A$2:A$850, 0))&lt;&gt;"", ISNUMBER(VALUE(INDEX(Paste_Here!AK$2:AK$850, MATCH(B719, Paste_Here!A$2:A$850, 0))))), INDEX(Paste_Here!AK$2:AK$850, MATCH(B719, Paste_Here!A$2:A$850, 0)), ""), ""), "")</f>
        <v/>
      </c>
      <c r="DC719" s="66"/>
      <c r="DD719" s="75" t="str">
        <f>IFERROR(IF(B719&lt;&gt;"", IF(ISNUMBER(SEARCH("highrisk", LOWER(INDEX(Paste_Here!AL$2:AL$850, MATCH(B719, Paste_Here!A$2:A$850, 0))))), "High Risk", IF(ISNUMBER(SEARCH("lowrisk", LOWER(INDEX(Paste_Here!AL$2:AL$850, MATCH(B719, Paste_Here!A$2:A$850, 0))))), "Low Risk", IF(ISNUMBER(SEARCH("somerisk", LOWER(INDEX(Paste_Here!AL$2:AL$850, MATCH(B719, Paste_Here!A$2:A$850, 0))))), "Some Risk", IF(ISNUMBER(SEARCH("ot", LOWER(INDEX(Paste_Here!AL$2:AL$850, MATCH(B719, Paste_Here!A$2:A$850, 0))))), "OT", "")))), ""), "")</f>
        <v/>
      </c>
      <c r="DE719" s="66"/>
      <c r="DF719" s="75" t="str">
        <f>IFERROR(IF(B719&lt;&gt;"", IF(AND(INDEX(Paste_Here!AM$2:AM$850, MATCH(B719, Paste_Here!A$2:A$850, 0))&lt;&gt;"", ISNUMBER(VALUE(INDEX(Paste_Here!AM$2:AM$850, MATCH(B719, Paste_Here!A$2:A$850, 0))))), INDEX(Paste_Here!AM$2:AM$850, MATCH(B719, Paste_Here!A$2:A$850, 0)), ""), ""), "")</f>
        <v/>
      </c>
      <c r="DG719" s="66"/>
      <c r="DH719" s="75" t="str">
        <f>IFERROR(IF(B719&lt;&gt;"", IF(ISNUMBER(SEARCH("highrisk", LOWER(INDEX(Paste_Here!AN$2:AN$850, MATCH(B719, Paste_Here!A$2:A$850, 0))))), "High Risk", IF(ISNUMBER(SEARCH("lowrisk", LOWER(INDEX(Paste_Here!AN$2:AN$850, MATCH(B719, Paste_Here!A$2:A$850, 0))))), "Low Risk", IF(ISNUMBER(SEARCH("somerisk", LOWER(INDEX(Paste_Here!AN$2:AN$850, MATCH(B719, Paste_Here!A$2:A$850, 0))))), "Some Risk", IF(ISNUMBER(SEARCH("ot", LOWER(INDEX(Paste_Here!AN$2:AN$850, MATCH(B719, Paste_Here!A$2:A$850, 0))))), "OT", "")))), ""), "")</f>
        <v/>
      </c>
      <c r="DI719" s="66"/>
      <c r="DJ719" s="66"/>
      <c r="DK719" s="75" t="str">
        <f t="shared" si="148"/>
        <v/>
      </c>
      <c r="DL719" s="66"/>
      <c r="DM719" s="75" t="str">
        <f>IFERROR(IF(B719&lt;&gt;"", IF(AND(INDEX(Paste_Here!Q$2:Q$850, MATCH(B719, Paste_Here!A$2:A$850, 0))&lt;&gt;"", ISNUMBER(VALUE(INDEX(Paste_Here!Q$2:Q$850, MATCH(B719, Paste_Here!A$2:A$850, 0))))), INDEX(Paste_Here!Q$2:Q$850, MATCH(B719, Paste_Here!A$2:A$850, 0)), ""), ""), "")</f>
        <v/>
      </c>
      <c r="DN719" s="66"/>
      <c r="DO719" s="75" t="str">
        <f>IFERROR(IF(B719&lt;&gt;"", IF(ISNUMBER(SEARCH("highrisk", LOWER(INDEX(Paste_Here!R$2:R$850, MATCH(B719, Paste_Here!A$2:A$850, 0))))), "High Risk", IF(ISNUMBER(SEARCH("lowrisk", LOWER(INDEX(Paste_Here!R$2:R$850, MATCH(B719, Paste_Here!A$2:A$850, 0))))), "Low Risk", IF(ISNUMBER(SEARCH("somerisk", LOWER(INDEX(Paste_Here!R$2:R$850, MATCH(B719, Paste_Here!A$2:A$850, 0))))), "Some Risk", IF(ISNUMBER(SEARCH("ot", LOWER(INDEX(Paste_Here!R$2:R$850, MATCH(B719, Paste_Here!A$2:A$850, 0))))), "OT", "")))), ""), "")</f>
        <v/>
      </c>
      <c r="DP719" s="66"/>
      <c r="DQ719" s="93" t="str">
        <f>IFERROR(IF(B719&lt;&gt;"", IF(AND(INDEX(Paste_Here!S$2:S$850, MATCH(B719, Paste_Here!A$2:A$850, 0))&lt;&gt;"", ISNUMBER(VALUE(INDEX(Paste_Here!S$2:S$850, MATCH(B719, Paste_Here!A$2:A$850, 0))))), INDEX(Paste_Here!S$2:S$850, MATCH(B719, Paste_Here!A$2:A$850, 0)), ""), ""), "")</f>
        <v/>
      </c>
      <c r="DR719" s="66"/>
      <c r="DS719" s="75"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IF(ISNUMBER(SEARCH("ot", LOWER(INDEX(Paste_Here!T$2:T$850, MATCH(B719, Paste_Here!A$2:A$850, 0))))), "OT", "")))), ""), "")</f>
        <v/>
      </c>
      <c r="DT719" s="66"/>
      <c r="DU719" s="75" t="str">
        <f>IFERROR(IF(B719&lt;&gt;"", IF(AND(INDEX(Paste_Here!U$2:U$850, MATCH(B719, Paste_Here!A$2:A$850, 0))&lt;&gt;"", ISNUMBER(VALUE(INDEX(Paste_Here!U$2:U$850, MATCH(B719, Paste_Here!A$2:A$850, 0))))), INDEX(Paste_Here!U$2:U$850, MATCH(B719, Paste_Here!A$2:A$850, 0)), ""), ""), "")</f>
        <v/>
      </c>
      <c r="DV719" s="66"/>
      <c r="DW719" s="93" t="str">
        <f>IFERROR(IF(B719&lt;&gt;"", IF(ISNUMBER(SEARCH("highrisk", LOWER(INDEX(Paste_Here!V$2:V$850, MATCH(B719, Paste_Here!A$2:A$850, 0))))), "High Risk", IF(ISNUMBER(SEARCH("lowrisk", LOWER(INDEX(Paste_Here!V$2:V$850, MATCH(B719, Paste_Here!A$2:A$850, 0))))), "Low Risk", IF(ISNUMBER(SEARCH("somerisk", LOWER(INDEX(Paste_Here!V$2:V$850, MATCH(B719, Paste_Here!A$2:A$850, 0))))), "Some Risk", IF(ISNUMBER(SEARCH("ot", LOWER(INDEX(Paste_Here!V$2:V$850, MATCH(B719, Paste_Here!A$2:A$850, 0))))), "OT", "")))), ""), "")</f>
        <v/>
      </c>
      <c r="DX719" s="66"/>
      <c r="DY719" s="75" t="str">
        <f>IFERROR(IF(B719&lt;&gt;"", IF(AND(INDEX(Paste_Here!W$2:W$850, MATCH(B719, Paste_Here!A$2:A$850, 0))&lt;&gt;"", ISNUMBER(VALUE(INDEX(Paste_Here!W$2:W$850, MATCH(B719, Paste_Here!A$2:A$850, 0))))), INDEX(Paste_Here!W$2:W$850, MATCH(B719, Paste_Here!A$2:A$850, 0)), ""), ""), "")</f>
        <v/>
      </c>
      <c r="DZ719" s="66"/>
      <c r="EA719" s="75" t="str">
        <f>IFERROR(IF(B719&lt;&gt;"", IF(ISNUMBER(SEARCH("highrisk", LOWER(INDEX(Paste_Here!X$2:X$850, MATCH(B719, Paste_Here!A$2:A$850, 0))))), "High Risk", IF(ISNUMBER(SEARCH("lowrisk", LOWER(INDEX(Paste_Here!X$2:X$850, MATCH(B719, Paste_Here!A$2:A$850, 0))))), "Low Risk", IF(ISNUMBER(SEARCH("somerisk", LOWER(INDEX(Paste_Here!X$2:X$850, MATCH(B719, Paste_Here!A$2:A$850, 0))))), "Some Risk", IF(ISNUMBER(SEARCH("ot", LOWER(INDEX(Paste_Here!X$2:X$850, MATCH(B719, Paste_Here!A$2:A$850, 0))))), "OT", "")))), ""), "")</f>
        <v/>
      </c>
      <c r="EB719" s="66"/>
      <c r="EC719" s="66"/>
      <c r="ED719" s="75" t="str">
        <f t="shared" si="153"/>
        <v/>
      </c>
      <c r="EE719" s="66"/>
      <c r="EF719" s="75" t="str">
        <f>IFERROR(IF(B719&lt;&gt;"", IF(AND(INDEX(Paste_Here!AO$2:AO$850, MATCH(B719, Paste_Here!A$2:A$850, 0))&lt;&gt;"", ISNUMBER(VALUE(INDEX(Paste_Here!AO$2:AO$850, MATCH(B719, Paste_Here!A$2:A$850, 0))))), INDEX(Paste_Here!AO$2:AO$850, MATCH(B719, Paste_Here!A$2:A$850, 0)), ""), ""), "")</f>
        <v/>
      </c>
      <c r="EG719" s="66"/>
      <c r="EH719" s="75" t="str">
        <f>IFERROR(IF(B719&lt;&gt;"", IF(ISNUMBER(SEARCH("highrisk", LOWER(INDEX(Paste_Here!AP$2:AP$850, MATCH(B719, Paste_Here!A$2:A$850, 0))))), "High Risk", IF(ISNUMBER(SEARCH("lowrisk", LOWER(INDEX(Paste_Here!AP$2:AP$850, MATCH(B719, Paste_Here!A$2:A$850, 0))))), "Low Risk", IF(ISNUMBER(SEARCH("somerisk", LOWER(INDEX(Paste_Here!AP$2:AP$850, MATCH(B719, Paste_Here!A$2:A$850, 0))))), "Some Risk", IF(ISNUMBER(SEARCH("ot", LOWER(INDEX(Paste_Here!AP$2:AP$850, MATCH(B719, Paste_Here!A$2:A$850, 0))))), "OT", "")))), ""), "")</f>
        <v/>
      </c>
      <c r="EI719" s="66"/>
      <c r="EJ719" s="93"/>
      <c r="EK719" s="66"/>
      <c r="EL719" s="75" t="str">
        <f>IFERROR(IF(B719&lt;&gt;"", IF(AND(INDEX(Paste_Here!AQ$2:AQ$850, MATCH(B719, Paste_Here!A$2:A$850, 0))&lt;&gt;"", ISNUMBER(VALUE(INDEX(Paste_Here!AQ$2:AQ$850, MATCH(B719, Paste_Here!A$2:A$850, 0))))), INDEX(Paste_Here!AQ$2:AQ$850, MATCH(B719, Paste_Here!A$2:A$850, 0)), ""), ""), "")</f>
        <v/>
      </c>
      <c r="EM719" s="66"/>
      <c r="EN719" s="75" t="str">
        <f>IFERROR(IF(B719&lt;&gt;"", IF(ISNUMBER(SEARCH("highrisk", LOWER(INDEX(Paste_Here!AR$2:AR$850, MATCH(B719, Paste_Here!A$2:A$850, 0))))), "High Risk", IF(ISNUMBER(SEARCH("lowrisk", LOWER(INDEX(Paste_Here!AR$2:AR$850, MATCH(B719, Paste_Here!A$2:A$850, 0))))), "Low Risk", IF(ISNUMBER(SEARCH("somerisk", LOWER(INDEX(Paste_Here!AR$2:AR$850, MATCH(B719, Paste_Here!A$2:A$850, 0))))), "Some Risk", IF(ISNUMBER(SEARCH("ot", LOWER(INDEX(Paste_Here!AR$2:AR$850, MATCH(B719, Paste_Here!A$2:A$850, 0))))), "OT", "")))), ""), "")</f>
        <v/>
      </c>
      <c r="EO719" s="66"/>
      <c r="EP719" s="93"/>
      <c r="EQ719" s="66"/>
      <c r="ER719" s="75"/>
      <c r="ES719" s="66"/>
      <c r="ET719" s="75"/>
      <c r="EU719" s="66"/>
      <c r="EV719" s="66"/>
      <c r="EW719" s="75" t="str">
        <f t="shared" si="154"/>
        <v/>
      </c>
      <c r="EX719" s="66"/>
      <c r="EY719" s="75" t="str">
        <f>IFERROR(IF(B719&lt;&gt;"", IF(AND(INDEX(Paste_Here!Y$2:Y$850, MATCH(B719, Paste_Here!A$2:A$850, 0))&lt;&gt;"", ISNUMBER(VALUE(INDEX(Paste_Here!Y$2:Y$850, MATCH(B719, Paste_Here!A$2:A$850, 0))))), INDEX(Paste_Here!Y$2:Y$850, MATCH(B719, Paste_Here!A$2:A$850, 0)), ""), ""), "")</f>
        <v/>
      </c>
      <c r="EZ719" s="66"/>
      <c r="FA719" s="75" t="str">
        <f>IFERROR(IF(B719&lt;&gt;"", IF(ISNUMBER(SEARCH("highrisk", LOWER(INDEX(Paste_Here!Z$2:Z$850, MATCH(B719, Paste_Here!A$2:A$850, 0))))), "High Risk", IF(ISNUMBER(SEARCH("lowrisk", LOWER(INDEX(Paste_Here!Z$2:Z$850, MATCH(B719, Paste_Here!A$2:A$850, 0))))), "Low Risk", IF(ISNUMBER(SEARCH("somerisk", LOWER(INDEX(Paste_Here!Z$2:Z$850, MATCH(B719, Paste_Here!A$2:A$850, 0))))), "Some Risk", IF(ISNUMBER(SEARCH("ot", LOWER(INDEX(Paste_Here!Z$2:Z$850, MATCH(B719, Paste_Here!A$2:A$850, 0))))), "OT", "")))), ""), "")</f>
        <v/>
      </c>
      <c r="FB719" s="66"/>
      <c r="FC719" s="93"/>
      <c r="FD719" s="66"/>
      <c r="FE719" s="75" t="str">
        <f>IFERROR(IF(B719&lt;&gt;"", IF(AND(INDEX(Paste_Here!AA$2:AA$850, MATCH(B719, Paste_Here!A$2:A$850, 0))&lt;&gt;"", ISNUMBER(VALUE(INDEX(Paste_Here!AA$2:AA$850, MATCH(B719, Paste_Here!A$2:A$850, 0))))), INDEX(Paste_Here!AA$2:AA$850, MATCH(B719, Paste_Here!A$2:A$850, 0)), ""), ""), "")</f>
        <v/>
      </c>
      <c r="FF719" s="66"/>
      <c r="FG719" s="75" t="str">
        <f>IFERROR(IF(B719&lt;&gt;"", IF(ISNUMBER(SEARCH("highrisk", LOWER(INDEX(Paste_Here!AB$2:AB$850, MATCH(B719, Paste_Here!A$2:A$850, 0))))), "High Risk", IF(ISNUMBER(SEARCH("lowrisk", LOWER(INDEX(Paste_Here!AB$2:AB$850, MATCH(B719, Paste_Here!A$2:A$850, 0))))), "Low Risk", IF(ISNUMBER(SEARCH("somerisk", LOWER(INDEX(Paste_Here!AB$2:AB$850, MATCH(B719, Paste_Here!A$2:A$850, 0))))), "Some Risk", IF(ISNUMBER(SEARCH("ot", LOWER(INDEX(Paste_Here!AB$2:AB$850, MATCH(B719, Paste_Here!A$2:A$850, 0))))), "OT", "")))), ""), "")</f>
        <v/>
      </c>
      <c r="FH719" s="66"/>
      <c r="FI719" s="93"/>
      <c r="FJ719" s="66"/>
      <c r="FK719" s="75"/>
      <c r="FL719" s="66"/>
      <c r="FM719" s="75"/>
      <c r="FN719" s="66"/>
      <c r="FO719" s="66"/>
      <c r="FP719" s="75" t="str">
        <f t="shared" si="149"/>
        <v/>
      </c>
      <c r="FQ719" s="66"/>
      <c r="FR719" s="75" t="str">
        <f>IFERROR(IF(B719&lt;&gt;"", IF(ISNUMBER(SEARCH("s", LOWER(INDEX(Paste_Here!L$2:L$850, MATCH(B719, Paste_Here!A$2:A$850, 0))))), "Yes", IF(INDEX(Paste_Here!L$2:L$850, MATCH(B719, Paste_Here!A$2:A$850, 0))&lt;&gt;"", "No", "")), ""), "")</f>
        <v/>
      </c>
      <c r="FS719" s="66"/>
      <c r="FT719" s="75" t="str">
        <f>IFERROR(IF(B719&lt;&gt;"", IF(ISNUMBER(SEARCH("yes", LOWER(INDEX(Paste_Here!F$2:F$850, MATCH(B719, Paste_Here!A$2:A$850, 0))))), "Yes", IF(ISNUMBER(SEARCH("no", LOWER(INDEX(Paste_Here!F$2:F$850, MATCH(B719, Paste_Here!A$2:A$850, 0))))), "No", "")), ""), "")</f>
        <v/>
      </c>
      <c r="FU719" s="66"/>
      <c r="FV719" s="75" t="str">
        <f>IFERROR(IF(B719&lt;&gt;"", IF(ISNUMBER(SEARCH("english language learner", LOWER(INDEX(Paste_Here!C$2:C$850, MATCH(B719, Paste_Here!A$2:A$850, 0))))), "Yes", ""), ""), "")</f>
        <v/>
      </c>
      <c r="FW719" s="66"/>
      <c r="FX719" s="75" t="str">
        <f>IFERROR(IF(B719&lt;&gt;"", IF(OR(ISNUMBER(SEARCH("b", LOWER(INDEX(Paste_Here!J$2:J$850, MATCH(B719, Paste_Here!A$2:A$850, 0))))), ISNUMBER(SEARCH("h", LOWER(INDEX(Paste_Here!J$2:J$850, MATCH(B719, Paste_Here!A$2:A$850, 0))))), ISNUMBER(SEARCH("i", LOWER(INDEX(Paste_Here!J$2:J$850, MATCH(B719, Paste_Here!A$2:A$850, 0)))))), "Yes", IF(INDEX(Paste_Here!J$2:J$850, MATCH(B719, Paste_Here!A$2:A$850, 0))&lt;&gt;"", "No", "")), ""), "")</f>
        <v/>
      </c>
      <c r="FY719" s="66"/>
      <c r="FZ719" s="75" t="str">
        <f>IFERROR(IF(B719&lt;&gt;"", IF(ISNUMBER(SEARCH("yes", LOWER(INDEX(Paste_Here!K$2:K$850, MATCH(B719, Paste_Here!A$2:A$850, 0))))), "Yes", IF(ISNUMBER(SEARCH("no", LOWER(INDEX(Paste_Here!K$2:K$850, MATCH(B719, Paste_Here!A$2:A$850, 0))))), "No", "")), ""), "")</f>
        <v/>
      </c>
      <c r="GA719" s="66"/>
      <c r="GB719" s="75" t="str">
        <f>IFERROR(IF(B719&lt;&gt;"", IF(ISNUMBER(SEARCH("transitional 2", LOWER(INDEX(Paste_Here!C$2:C$850, MATCH(B719, Paste_Here!A$2:A$850, 0))))), "T2",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GC719" s="66"/>
      <c r="GD719" s="75"/>
      <c r="GE719" s="66"/>
      <c r="GF719" s="75"/>
      <c r="GG719" s="66"/>
      <c r="GH719" s="75"/>
      <c r="GI719" s="66"/>
      <c r="GK719" s="1" t="str" cm="1">
        <f t="array" ref="GK719">IFERROR(INDEX(Paste_Here!$B$2:$B$850, MATCH(0, COUNTIF(GK$4:GK718, Paste_Here!$B$2:$B$850) + IF(Paste_Here!$B$2:$B$850="", 1, 0), 0)), "")</f>
        <v/>
      </c>
      <c r="GL719" s="1" t="str">
        <f>IF(GK719&lt;&gt;"", INDEX(Paste_Here!$A$2:$A$850, MATCH(GK719, Paste_Here!$B$2:$B$850, 0)), "")</f>
        <v/>
      </c>
      <c r="GM719" s="1" t="str">
        <f t="shared" si="155"/>
        <v/>
      </c>
      <c r="GN719" s="1" t="str" cm="1">
        <f t="array" ref="GN719">IFERROR(INDEX($GM$5:$GM$850, MATCH(SMALL(IF($GM$5:$GM$850&lt;&gt;"", COUNTIF($GM$5:$GM$850, "&lt;"&amp;$GM$5:$GM$850)+1), ROW()-ROW($GN$5)+1), COUNTIF($GM$5:$GM$850, "&lt;"&amp;$GM$5:$GM$850)+1, 0)), "")</f>
        <v/>
      </c>
    </row>
    <row r="720" spans="1:196">
      <c r="A720" s="66"/>
      <c r="B720" s="75" t="str">
        <f t="shared" si="143"/>
        <v/>
      </c>
      <c r="C720" s="66"/>
      <c r="D720" s="75" t="str">
        <f>IFERROR(IF(AND(INDEX(Paste_Here!N$2:N$850, MATCH(B720, Paste_Here!A$2:A$850, 0)) = ""), "", IF(UPPER(INDEX(Paste_Here!N$2:N$850, MATCH(B720, Paste_Here!A$2:A$850, 0))) = "YES", "Yes", IF(UPPER(INDEX(Paste_Here!N$2:N$850, MATCH(B720, Paste_Here!A$2:A$850, 0))) = "NO", "No", ""))), "")</f>
        <v/>
      </c>
      <c r="E720" s="66"/>
      <c r="F720" s="75" t="str">
        <f t="shared" si="150"/>
        <v/>
      </c>
      <c r="G720" s="66"/>
      <c r="H720" s="75" t="str">
        <f t="shared" si="151"/>
        <v/>
      </c>
      <c r="I720" s="66"/>
      <c r="J720" s="75" t="str">
        <f t="shared" si="152"/>
        <v/>
      </c>
      <c r="K720" s="66"/>
      <c r="L720" s="75"/>
      <c r="M720" s="66"/>
      <c r="N720" s="75" t="str">
        <f>IFERROR(IF(B720&lt;&gt;"", IF(AND(INDEX(Paste_Here!AW$2:AW$850, MATCH(B720, Paste_Here!A$2:A$850, 0))&lt;&gt;"", ISNUMBER(VALUE(INDEX(Paste_Here!AW$2:AW$850, MATCH(B720, Paste_Here!A$2:A$850, 0))))), INDEX(Paste_Here!AW$2:AW$850, MATCH(B720, Paste_Here!A$2:A$850, 0)), ""), ""), "")</f>
        <v/>
      </c>
      <c r="O720" s="66"/>
      <c r="P720" s="75" t="str">
        <f>IFERROR(IF(B720&lt;&gt;"", IF(AND(INDEX(Paste_Here!AX$2:AX$850, MATCH(B720, Paste_Here!A$2:A$850, 0))&lt;&gt;"", ISNUMBER(VALUE(INDEX(Paste_Here!AX$2:AX$850, MATCH(B720, Paste_Here!A$2:A$850, 0))))), INDEX(Paste_Here!AX$2:AX$850, MATCH(B720, Paste_Here!A$2:A$850, 0)), ""), ""), "")</f>
        <v/>
      </c>
      <c r="Q720" s="66"/>
      <c r="R720" s="75" t="str">
        <f>IFERROR(IF(B720&lt;&gt;"", IF(AND(INDEX(Paste_Here!AU$2:AU$850, MATCH(B720, Paste_Here!A$2:A$850, 0))&lt;&gt;"", ISNUMBER(VALUE(INDEX(Paste_Here!AU$2:AU$850, MATCH(B720, Paste_Here!A$2:A$850, 0))))), INDEX(Paste_Here!AU$2:AU$850, MATCH(B720, Paste_Here!A$2:A$850, 0)), ""), ""), "")</f>
        <v/>
      </c>
      <c r="S720" s="66"/>
      <c r="T720" s="75" t="str">
        <f>IFERROR(IF(B720&lt;&gt;"", IF(AND(INDEX(Paste_Here!AV$2:AV$850, MATCH(B720, Paste_Here!A$2:A$850, 0))&lt;&gt;"", ISNUMBER(VALUE(INDEX(Paste_Here!AV$2:AV$850, MATCH(B720, Paste_Here!A$2:A$850, 0))))), INDEX(Paste_Here!AV$2:AV$850, MATCH(B720, Paste_Here!A$2:A$850, 0)), ""), ""), "")</f>
        <v/>
      </c>
      <c r="U720" s="66"/>
      <c r="W720" s="66"/>
      <c r="Y720" s="66"/>
      <c r="Z720" s="66"/>
      <c r="AA720" s="75" t="str">
        <f t="shared" si="144"/>
        <v/>
      </c>
      <c r="AB720" s="66"/>
      <c r="AC720" s="75"/>
      <c r="AD720" s="66"/>
      <c r="AE720" s="98"/>
      <c r="AF720" s="66"/>
      <c r="AG720" s="75"/>
      <c r="AH720" s="66"/>
      <c r="AI720" s="75" t="str">
        <f>IFERROR(IF(B720&lt;&gt;"", IF(AND(INDEX(Paste_Here!AC$2:AC$850, MATCH(B720, Paste_Here!A$2:A$850, 0))&lt;&gt;"", ISNUMBER(VALUE(INDEX(Paste_Here!AC$2:AC$850, MATCH(B720, Paste_Here!A$2:A$850, 0))))), INDEX(Paste_Here!AC$2:AC$850, MATCH(B720, Paste_Here!A$2:A$850, 0)), ""), ""), "")</f>
        <v/>
      </c>
      <c r="AJ720" s="66"/>
      <c r="AK720" s="75" t="str">
        <f>IFERROR(IF(B720&lt;&gt;"", IF(ISNUMBER(SEARCH("highrisk", LOWER(INDEX(Paste_Here!AD$2:AD$850, MATCH(B720, Paste_Here!A$2:A$850, 0))))), "High Risk", IF(ISNUMBER(SEARCH("lowrisk", LOWER(INDEX(Paste_Here!AD$2:AD$850, MATCH(B720, Paste_Here!A$2:A$850, 0))))), "Low Risk", IF(ISNUMBER(SEARCH("somerisk", LOWER(INDEX(Paste_Here!AD$2:AD$850, MATCH(B720, Paste_Here!A$2:A$850, 0))))), "Some Risk", IF(ISNUMBER(SEARCH("ot", LOWER(INDEX(Paste_Here!AD$2:AD$850, MATCH(B720, Paste_Here!A$2:A$850, 0))))), "OT", "")))), ""), "")</f>
        <v/>
      </c>
      <c r="AL720" s="66"/>
      <c r="AM720" s="75"/>
      <c r="AN720" s="66"/>
      <c r="AO720" s="75" t="str">
        <f>IFERROR(IF(B720&lt;&gt;"", IF(AND(INDEX(Paste_Here!M$2:M$850, MATCH(B720, Paste_Here!A$2:A$850, 0))&lt;&gt;"", ISNUMBER(VALUE(INDEX(Paste_Here!M$2:M$850, MATCH(B720, Paste_Here!A$2:A$850, 0))))), INDEX(Paste_Here!M$2:M$850, MATCH(B720, Paste_Here!A$2:A$850, 0)), ""), ""), "")</f>
        <v/>
      </c>
      <c r="AP720" s="66"/>
      <c r="AQ720" s="75" t="str">
        <f>IFERROR(IF(B720&lt;&gt;"", IF(ISNUMBER(SEARCH("highrisk", LOWER(INDEX(Paste_Here!N$2:N$850, MATCH(B720, Paste_Here!A$2:A$850, 0))))), "High Risk", IF(ISNUMBER(SEARCH("lowrisk", LOWER(INDEX(Paste_Here!N$2:N$850, MATCH(B720, Paste_Here!A$2:A$850, 0))))), "Low Risk", IF(ISNUMBER(SEARCH("somerisk", LOWER(INDEX(Paste_Here!N$2:N$850, MATCH(B720, Paste_Here!A$2:A$850, 0))))), "Some Risk", IF(ISNUMBER(SEARCH("ot", LOWER(INDEX(Paste_Here!N$2:N$850, MATCH(B720, Paste_Here!A$2:A$850, 0))))), "OT", "")))), ""), "")</f>
        <v/>
      </c>
      <c r="AT720" s="66"/>
      <c r="AU720" s="103"/>
      <c r="AV720" s="66"/>
      <c r="AW720" s="66"/>
      <c r="AX720" s="75" t="str">
        <f t="shared" si="145"/>
        <v/>
      </c>
      <c r="AY720" s="66"/>
      <c r="AZ720" s="75"/>
      <c r="BA720" s="66"/>
      <c r="BB720" s="75"/>
      <c r="BC720" s="66"/>
      <c r="BD720" s="75"/>
      <c r="BE720" s="66"/>
      <c r="BF720" s="75" t="str">
        <f>IFERROR(IF(B720&lt;&gt;"", IF(AND(INDEX(Paste_Here!AE$2:AE$850, MATCH(B720, Paste_Here!A$2:A$850, 0))&lt;&gt;"", ISNUMBER(VALUE(INDEX(Paste_Here!AE$2:AE$850, MATCH(B720, Paste_Here!A$2:A$850, 0))))), INDEX(Paste_Here!AE$2:AE$850, MATCH(B720, Paste_Here!A$2:A$850, 0)), ""), ""), "")</f>
        <v/>
      </c>
      <c r="BG720" s="66"/>
      <c r="BH720" s="75" t="str">
        <f>IFERROR(IF(B720&lt;&gt;"", IF(ISNUMBER(SEARCH("highrisk", LOWER(INDEX(Paste_Here!AF$2:AF$850, MATCH(B720, Paste_Here!A$2:A$850, 0))))), "High Risk", IF(ISNUMBER(SEARCH("lowrisk", LOWER(INDEX(Paste_Here!AF$2:AF$850, MATCH(B720, Paste_Here!A$2:A$850, 0))))), "Low Risk", IF(ISNUMBER(SEARCH("somerisk", LOWER(INDEX(Paste_Here!AF$2:AF$850, MATCH(B720, Paste_Here!A$2:A$850, 0))))), "Some Risk", IF(ISNUMBER(SEARCH("ot", LOWER(INDEX(Paste_Here!AF$2:AF$850, MATCH(B720, Paste_Here!A$2:A$850, 0))))), "OT", "")))), ""), "")</f>
        <v/>
      </c>
      <c r="BI720" s="66"/>
      <c r="BJ720" s="75"/>
      <c r="BK720" s="66"/>
      <c r="BL720" s="75" t="str">
        <f>IFERROR(IF(B720&lt;&gt;"", IF(AND(INDEX(Paste_Here!O$2:O$850, MATCH(B720, Paste_Here!A$2:A$850, 0))&lt;&gt;"", ISNUMBER(VALUE(INDEX(Paste_Here!O$2:O$850, MATCH(B720, Paste_Here!A$2:A$850, 0))))), INDEX(Paste_Here!O$2:O$850, MATCH(B720, Paste_Here!A$2:A$850, 0)), ""), ""), "")</f>
        <v/>
      </c>
      <c r="BM720" s="66"/>
      <c r="BN720" s="75" t="str">
        <f>IFERROR(IF(B720&lt;&gt;"", IF(ISNUMBER(SEARCH("highrisk", LOWER(INDEX(Paste_Here!P$2:P$850, MATCH(B720, Paste_Here!A$2:A$850, 0))))), "High Risk", IF(ISNUMBER(SEARCH("lowrisk", LOWER(INDEX(Paste_Here!P$2:P$850, MATCH(B720, Paste_Here!A$2:A$850, 0))))), "Low Risk", IF(ISNUMBER(SEARCH("somerisk", LOWER(INDEX(Paste_Here!P$2:P$850, MATCH(B720, Paste_Here!A$2:A$850, 0))))), "Some Risk", IF(ISNUMBER(SEARCH("ot", LOWER(INDEX(Paste_Here!P$2:P$850, MATCH(B720, Paste_Here!A$2:A$850, 0))))), "OT", "")))), ""), "")</f>
        <v/>
      </c>
      <c r="BQ720" s="66"/>
      <c r="BR720" s="75"/>
      <c r="BS720" s="66"/>
      <c r="BT720" s="66"/>
      <c r="BU720" s="75" t="str">
        <f t="shared" si="146"/>
        <v/>
      </c>
      <c r="BV720" s="66"/>
      <c r="BW720" s="75"/>
      <c r="BX720" s="66"/>
      <c r="BY720" s="75"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BZ720" s="66"/>
      <c r="CA720" s="75"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CB720" s="66"/>
      <c r="CC720" s="75"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CD720" s="66"/>
      <c r="CE720" s="75"/>
      <c r="CF720" s="66"/>
      <c r="CK720" s="75"/>
      <c r="CL720" s="66"/>
      <c r="CM720" s="75"/>
      <c r="CN720" s="66"/>
      <c r="CO720" s="75"/>
      <c r="CP720" s="66"/>
      <c r="CQ720" s="66"/>
      <c r="CR720" s="75" t="str">
        <f t="shared" si="147"/>
        <v/>
      </c>
      <c r="CS720" s="66"/>
      <c r="CT720" s="75"/>
      <c r="CU720" s="66"/>
      <c r="CV720" s="75"/>
      <c r="CW720" s="66"/>
      <c r="CX720" s="75"/>
      <c r="CY720" s="66"/>
      <c r="CZ720" s="75"/>
      <c r="DA720" s="66"/>
      <c r="DB720" s="75" t="str">
        <f>IFERROR(IF(B720&lt;&gt;"", IF(AND(INDEX(Paste_Here!AK$2:AK$850, MATCH(B720, Paste_Here!A$2:A$850, 0))&lt;&gt;"", ISNUMBER(VALUE(INDEX(Paste_Here!AK$2:AK$850, MATCH(B720, Paste_Here!A$2:A$850, 0))))), INDEX(Paste_Here!AK$2:AK$850, MATCH(B720, Paste_Here!A$2:A$850, 0)), ""), ""), "")</f>
        <v/>
      </c>
      <c r="DC720" s="66"/>
      <c r="DD720" s="75" t="str">
        <f>IFERROR(IF(B720&lt;&gt;"", IF(ISNUMBER(SEARCH("highrisk", LOWER(INDEX(Paste_Here!AL$2:AL$850, MATCH(B720, Paste_Here!A$2:A$850, 0))))), "High Risk", IF(ISNUMBER(SEARCH("lowrisk", LOWER(INDEX(Paste_Here!AL$2:AL$850, MATCH(B720, Paste_Here!A$2:A$850, 0))))), "Low Risk", IF(ISNUMBER(SEARCH("somerisk", LOWER(INDEX(Paste_Here!AL$2:AL$850, MATCH(B720, Paste_Here!A$2:A$850, 0))))), "Some Risk", IF(ISNUMBER(SEARCH("ot", LOWER(INDEX(Paste_Here!AL$2:AL$850, MATCH(B720, Paste_Here!A$2:A$850, 0))))), "OT", "")))), ""), "")</f>
        <v/>
      </c>
      <c r="DE720" s="66"/>
      <c r="DF720" s="75" t="str">
        <f>IFERROR(IF(B720&lt;&gt;"", IF(AND(INDEX(Paste_Here!AM$2:AM$850, MATCH(B720, Paste_Here!A$2:A$850, 0))&lt;&gt;"", ISNUMBER(VALUE(INDEX(Paste_Here!AM$2:AM$850, MATCH(B720, Paste_Here!A$2:A$850, 0))))), INDEX(Paste_Here!AM$2:AM$850, MATCH(B720, Paste_Here!A$2:A$850, 0)), ""), ""), "")</f>
        <v/>
      </c>
      <c r="DG720" s="66"/>
      <c r="DH720" s="75" t="str">
        <f>IFERROR(IF(B720&lt;&gt;"", IF(ISNUMBER(SEARCH("highrisk", LOWER(INDEX(Paste_Here!AN$2:AN$850, MATCH(B720, Paste_Here!A$2:A$850, 0))))), "High Risk", IF(ISNUMBER(SEARCH("lowrisk", LOWER(INDEX(Paste_Here!AN$2:AN$850, MATCH(B720, Paste_Here!A$2:A$850, 0))))), "Low Risk", IF(ISNUMBER(SEARCH("somerisk", LOWER(INDEX(Paste_Here!AN$2:AN$850, MATCH(B720, Paste_Here!A$2:A$850, 0))))), "Some Risk", IF(ISNUMBER(SEARCH("ot", LOWER(INDEX(Paste_Here!AN$2:AN$850, MATCH(B720, Paste_Here!A$2:A$850, 0))))), "OT", "")))), ""), "")</f>
        <v/>
      </c>
      <c r="DI720" s="66"/>
      <c r="DJ720" s="66"/>
      <c r="DK720" s="75" t="str">
        <f t="shared" si="148"/>
        <v/>
      </c>
      <c r="DL720" s="66"/>
      <c r="DM720" s="75" t="str">
        <f>IFERROR(IF(B720&lt;&gt;"", IF(AND(INDEX(Paste_Here!Q$2:Q$850, MATCH(B720, Paste_Here!A$2:A$850, 0))&lt;&gt;"", ISNUMBER(VALUE(INDEX(Paste_Here!Q$2:Q$850, MATCH(B720, Paste_Here!A$2:A$850, 0))))), INDEX(Paste_Here!Q$2:Q$850, MATCH(B720, Paste_Here!A$2:A$850, 0)), ""), ""), "")</f>
        <v/>
      </c>
      <c r="DN720" s="66"/>
      <c r="DO720" s="75" t="str">
        <f>IFERROR(IF(B720&lt;&gt;"", IF(ISNUMBER(SEARCH("highrisk", LOWER(INDEX(Paste_Here!R$2:R$850, MATCH(B720, Paste_Here!A$2:A$850, 0))))), "High Risk", IF(ISNUMBER(SEARCH("lowrisk", LOWER(INDEX(Paste_Here!R$2:R$850, MATCH(B720, Paste_Here!A$2:A$850, 0))))), "Low Risk", IF(ISNUMBER(SEARCH("somerisk", LOWER(INDEX(Paste_Here!R$2:R$850, MATCH(B720, Paste_Here!A$2:A$850, 0))))), "Some Risk", IF(ISNUMBER(SEARCH("ot", LOWER(INDEX(Paste_Here!R$2:R$850, MATCH(B720, Paste_Here!A$2:A$850, 0))))), "OT", "")))), ""), "")</f>
        <v/>
      </c>
      <c r="DP720" s="66"/>
      <c r="DQ720" s="93" t="str">
        <f>IFERROR(IF(B720&lt;&gt;"", IF(AND(INDEX(Paste_Here!S$2:S$850, MATCH(B720, Paste_Here!A$2:A$850, 0))&lt;&gt;"", ISNUMBER(VALUE(INDEX(Paste_Here!S$2:S$850, MATCH(B720, Paste_Here!A$2:A$850, 0))))), INDEX(Paste_Here!S$2:S$850, MATCH(B720, Paste_Here!A$2:A$850, 0)), ""), ""), "")</f>
        <v/>
      </c>
      <c r="DR720" s="66"/>
      <c r="DS720" s="75"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IF(ISNUMBER(SEARCH("ot", LOWER(INDEX(Paste_Here!T$2:T$850, MATCH(B720, Paste_Here!A$2:A$850, 0))))), "OT", "")))), ""), "")</f>
        <v/>
      </c>
      <c r="DT720" s="66"/>
      <c r="DU720" s="75" t="str">
        <f>IFERROR(IF(B720&lt;&gt;"", IF(AND(INDEX(Paste_Here!U$2:U$850, MATCH(B720, Paste_Here!A$2:A$850, 0))&lt;&gt;"", ISNUMBER(VALUE(INDEX(Paste_Here!U$2:U$850, MATCH(B720, Paste_Here!A$2:A$850, 0))))), INDEX(Paste_Here!U$2:U$850, MATCH(B720, Paste_Here!A$2:A$850, 0)), ""), ""), "")</f>
        <v/>
      </c>
      <c r="DV720" s="66"/>
      <c r="DW720" s="93" t="str">
        <f>IFERROR(IF(B720&lt;&gt;"", IF(ISNUMBER(SEARCH("highrisk", LOWER(INDEX(Paste_Here!V$2:V$850, MATCH(B720, Paste_Here!A$2:A$850, 0))))), "High Risk", IF(ISNUMBER(SEARCH("lowrisk", LOWER(INDEX(Paste_Here!V$2:V$850, MATCH(B720, Paste_Here!A$2:A$850, 0))))), "Low Risk", IF(ISNUMBER(SEARCH("somerisk", LOWER(INDEX(Paste_Here!V$2:V$850, MATCH(B720, Paste_Here!A$2:A$850, 0))))), "Some Risk", IF(ISNUMBER(SEARCH("ot", LOWER(INDEX(Paste_Here!V$2:V$850, MATCH(B720, Paste_Here!A$2:A$850, 0))))), "OT", "")))), ""), "")</f>
        <v/>
      </c>
      <c r="DX720" s="66"/>
      <c r="DY720" s="75" t="str">
        <f>IFERROR(IF(B720&lt;&gt;"", IF(AND(INDEX(Paste_Here!W$2:W$850, MATCH(B720, Paste_Here!A$2:A$850, 0))&lt;&gt;"", ISNUMBER(VALUE(INDEX(Paste_Here!W$2:W$850, MATCH(B720, Paste_Here!A$2:A$850, 0))))), INDEX(Paste_Here!W$2:W$850, MATCH(B720, Paste_Here!A$2:A$850, 0)), ""), ""), "")</f>
        <v/>
      </c>
      <c r="DZ720" s="66"/>
      <c r="EA720" s="75" t="str">
        <f>IFERROR(IF(B720&lt;&gt;"", IF(ISNUMBER(SEARCH("highrisk", LOWER(INDEX(Paste_Here!X$2:X$850, MATCH(B720, Paste_Here!A$2:A$850, 0))))), "High Risk", IF(ISNUMBER(SEARCH("lowrisk", LOWER(INDEX(Paste_Here!X$2:X$850, MATCH(B720, Paste_Here!A$2:A$850, 0))))), "Low Risk", IF(ISNUMBER(SEARCH("somerisk", LOWER(INDEX(Paste_Here!X$2:X$850, MATCH(B720, Paste_Here!A$2:A$850, 0))))), "Some Risk", IF(ISNUMBER(SEARCH("ot", LOWER(INDEX(Paste_Here!X$2:X$850, MATCH(B720, Paste_Here!A$2:A$850, 0))))), "OT", "")))), ""), "")</f>
        <v/>
      </c>
      <c r="EB720" s="66"/>
      <c r="EC720" s="66"/>
      <c r="ED720" s="75" t="str">
        <f t="shared" si="153"/>
        <v/>
      </c>
      <c r="EE720" s="66"/>
      <c r="EF720" s="75" t="str">
        <f>IFERROR(IF(B720&lt;&gt;"", IF(AND(INDEX(Paste_Here!AO$2:AO$850, MATCH(B720, Paste_Here!A$2:A$850, 0))&lt;&gt;"", ISNUMBER(VALUE(INDEX(Paste_Here!AO$2:AO$850, MATCH(B720, Paste_Here!A$2:A$850, 0))))), INDEX(Paste_Here!AO$2:AO$850, MATCH(B720, Paste_Here!A$2:A$850, 0)), ""), ""), "")</f>
        <v/>
      </c>
      <c r="EG720" s="66"/>
      <c r="EH720" s="75" t="str">
        <f>IFERROR(IF(B720&lt;&gt;"", IF(ISNUMBER(SEARCH("highrisk", LOWER(INDEX(Paste_Here!AP$2:AP$850, MATCH(B720, Paste_Here!A$2:A$850, 0))))), "High Risk", IF(ISNUMBER(SEARCH("lowrisk", LOWER(INDEX(Paste_Here!AP$2:AP$850, MATCH(B720, Paste_Here!A$2:A$850, 0))))), "Low Risk", IF(ISNUMBER(SEARCH("somerisk", LOWER(INDEX(Paste_Here!AP$2:AP$850, MATCH(B720, Paste_Here!A$2:A$850, 0))))), "Some Risk", IF(ISNUMBER(SEARCH("ot", LOWER(INDEX(Paste_Here!AP$2:AP$850, MATCH(B720, Paste_Here!A$2:A$850, 0))))), "OT", "")))), ""), "")</f>
        <v/>
      </c>
      <c r="EI720" s="66"/>
      <c r="EJ720" s="93"/>
      <c r="EK720" s="66"/>
      <c r="EL720" s="75" t="str">
        <f>IFERROR(IF(B720&lt;&gt;"", IF(AND(INDEX(Paste_Here!AQ$2:AQ$850, MATCH(B720, Paste_Here!A$2:A$850, 0))&lt;&gt;"", ISNUMBER(VALUE(INDEX(Paste_Here!AQ$2:AQ$850, MATCH(B720, Paste_Here!A$2:A$850, 0))))), INDEX(Paste_Here!AQ$2:AQ$850, MATCH(B720, Paste_Here!A$2:A$850, 0)), ""), ""), "")</f>
        <v/>
      </c>
      <c r="EM720" s="66"/>
      <c r="EN720" s="75" t="str">
        <f>IFERROR(IF(B720&lt;&gt;"", IF(ISNUMBER(SEARCH("highrisk", LOWER(INDEX(Paste_Here!AR$2:AR$850, MATCH(B720, Paste_Here!A$2:A$850, 0))))), "High Risk", IF(ISNUMBER(SEARCH("lowrisk", LOWER(INDEX(Paste_Here!AR$2:AR$850, MATCH(B720, Paste_Here!A$2:A$850, 0))))), "Low Risk", IF(ISNUMBER(SEARCH("somerisk", LOWER(INDEX(Paste_Here!AR$2:AR$850, MATCH(B720, Paste_Here!A$2:A$850, 0))))), "Some Risk", IF(ISNUMBER(SEARCH("ot", LOWER(INDEX(Paste_Here!AR$2:AR$850, MATCH(B720, Paste_Here!A$2:A$850, 0))))), "OT", "")))), ""), "")</f>
        <v/>
      </c>
      <c r="EO720" s="66"/>
      <c r="EP720" s="93"/>
      <c r="EQ720" s="66"/>
      <c r="ER720" s="75"/>
      <c r="ES720" s="66"/>
      <c r="ET720" s="75"/>
      <c r="EU720" s="66"/>
      <c r="EV720" s="66"/>
      <c r="EW720" s="75" t="str">
        <f t="shared" si="154"/>
        <v/>
      </c>
      <c r="EX720" s="66"/>
      <c r="EY720" s="75" t="str">
        <f>IFERROR(IF(B720&lt;&gt;"", IF(AND(INDEX(Paste_Here!Y$2:Y$850, MATCH(B720, Paste_Here!A$2:A$850, 0))&lt;&gt;"", ISNUMBER(VALUE(INDEX(Paste_Here!Y$2:Y$850, MATCH(B720, Paste_Here!A$2:A$850, 0))))), INDEX(Paste_Here!Y$2:Y$850, MATCH(B720, Paste_Here!A$2:A$850, 0)), ""), ""), "")</f>
        <v/>
      </c>
      <c r="EZ720" s="66"/>
      <c r="FA720" s="75" t="str">
        <f>IFERROR(IF(B720&lt;&gt;"", IF(ISNUMBER(SEARCH("highrisk", LOWER(INDEX(Paste_Here!Z$2:Z$850, MATCH(B720, Paste_Here!A$2:A$850, 0))))), "High Risk", IF(ISNUMBER(SEARCH("lowrisk", LOWER(INDEX(Paste_Here!Z$2:Z$850, MATCH(B720, Paste_Here!A$2:A$850, 0))))), "Low Risk", IF(ISNUMBER(SEARCH("somerisk", LOWER(INDEX(Paste_Here!Z$2:Z$850, MATCH(B720, Paste_Here!A$2:A$850, 0))))), "Some Risk", IF(ISNUMBER(SEARCH("ot", LOWER(INDEX(Paste_Here!Z$2:Z$850, MATCH(B720, Paste_Here!A$2:A$850, 0))))), "OT", "")))), ""), "")</f>
        <v/>
      </c>
      <c r="FB720" s="66"/>
      <c r="FC720" s="93"/>
      <c r="FD720" s="66"/>
      <c r="FE720" s="75" t="str">
        <f>IFERROR(IF(B720&lt;&gt;"", IF(AND(INDEX(Paste_Here!AA$2:AA$850, MATCH(B720, Paste_Here!A$2:A$850, 0))&lt;&gt;"", ISNUMBER(VALUE(INDEX(Paste_Here!AA$2:AA$850, MATCH(B720, Paste_Here!A$2:A$850, 0))))), INDEX(Paste_Here!AA$2:AA$850, MATCH(B720, Paste_Here!A$2:A$850, 0)), ""), ""), "")</f>
        <v/>
      </c>
      <c r="FF720" s="66"/>
      <c r="FG720" s="75" t="str">
        <f>IFERROR(IF(B720&lt;&gt;"", IF(ISNUMBER(SEARCH("highrisk", LOWER(INDEX(Paste_Here!AB$2:AB$850, MATCH(B720, Paste_Here!A$2:A$850, 0))))), "High Risk", IF(ISNUMBER(SEARCH("lowrisk", LOWER(INDEX(Paste_Here!AB$2:AB$850, MATCH(B720, Paste_Here!A$2:A$850, 0))))), "Low Risk", IF(ISNUMBER(SEARCH("somerisk", LOWER(INDEX(Paste_Here!AB$2:AB$850, MATCH(B720, Paste_Here!A$2:A$850, 0))))), "Some Risk", IF(ISNUMBER(SEARCH("ot", LOWER(INDEX(Paste_Here!AB$2:AB$850, MATCH(B720, Paste_Here!A$2:A$850, 0))))), "OT", "")))), ""), "")</f>
        <v/>
      </c>
      <c r="FH720" s="66"/>
      <c r="FI720" s="93"/>
      <c r="FJ720" s="66"/>
      <c r="FK720" s="75"/>
      <c r="FL720" s="66"/>
      <c r="FM720" s="75"/>
      <c r="FN720" s="66"/>
      <c r="FO720" s="66"/>
      <c r="FP720" s="75" t="str">
        <f t="shared" si="149"/>
        <v/>
      </c>
      <c r="FQ720" s="66"/>
      <c r="FR720" s="75" t="str">
        <f>IFERROR(IF(B720&lt;&gt;"", IF(ISNUMBER(SEARCH("s", LOWER(INDEX(Paste_Here!L$2:L$850, MATCH(B720, Paste_Here!A$2:A$850, 0))))), "Yes", IF(INDEX(Paste_Here!L$2:L$850, MATCH(B720, Paste_Here!A$2:A$850, 0))&lt;&gt;"", "No", "")), ""), "")</f>
        <v/>
      </c>
      <c r="FS720" s="66"/>
      <c r="FT720" s="75" t="str">
        <f>IFERROR(IF(B720&lt;&gt;"", IF(ISNUMBER(SEARCH("yes", LOWER(INDEX(Paste_Here!F$2:F$850, MATCH(B720, Paste_Here!A$2:A$850, 0))))), "Yes", IF(ISNUMBER(SEARCH("no", LOWER(INDEX(Paste_Here!F$2:F$850, MATCH(B720, Paste_Here!A$2:A$850, 0))))), "No", "")), ""), "")</f>
        <v/>
      </c>
      <c r="FU720" s="66"/>
      <c r="FV720" s="75" t="str">
        <f>IFERROR(IF(B720&lt;&gt;"", IF(ISNUMBER(SEARCH("english language learner", LOWER(INDEX(Paste_Here!C$2:C$850, MATCH(B720, Paste_Here!A$2:A$850, 0))))), "Yes", ""), ""), "")</f>
        <v/>
      </c>
      <c r="FW720" s="66"/>
      <c r="FX720" s="75" t="str">
        <f>IFERROR(IF(B720&lt;&gt;"", IF(OR(ISNUMBER(SEARCH("b", LOWER(INDEX(Paste_Here!J$2:J$850, MATCH(B720, Paste_Here!A$2:A$850, 0))))), ISNUMBER(SEARCH("h", LOWER(INDEX(Paste_Here!J$2:J$850, MATCH(B720, Paste_Here!A$2:A$850, 0))))), ISNUMBER(SEARCH("i", LOWER(INDEX(Paste_Here!J$2:J$850, MATCH(B720, Paste_Here!A$2:A$850, 0)))))), "Yes", IF(INDEX(Paste_Here!J$2:J$850, MATCH(B720, Paste_Here!A$2:A$850, 0))&lt;&gt;"", "No", "")), ""), "")</f>
        <v/>
      </c>
      <c r="FY720" s="66"/>
      <c r="FZ720" s="75" t="str">
        <f>IFERROR(IF(B720&lt;&gt;"", IF(ISNUMBER(SEARCH("yes", LOWER(INDEX(Paste_Here!K$2:K$850, MATCH(B720, Paste_Here!A$2:A$850, 0))))), "Yes", IF(ISNUMBER(SEARCH("no", LOWER(INDEX(Paste_Here!K$2:K$850, MATCH(B720, Paste_Here!A$2:A$850, 0))))), "No", "")), ""), "")</f>
        <v/>
      </c>
      <c r="GA720" s="66"/>
      <c r="GB720" s="75" t="str">
        <f>IFERROR(IF(B720&lt;&gt;"", IF(ISNUMBER(SEARCH("transitional 2", LOWER(INDEX(Paste_Here!C$2:C$850, MATCH(B720, Paste_Here!A$2:A$850, 0))))), "T2",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GC720" s="66"/>
      <c r="GD720" s="75"/>
      <c r="GE720" s="66"/>
      <c r="GF720" s="75"/>
      <c r="GG720" s="66"/>
      <c r="GH720" s="75"/>
      <c r="GI720" s="66"/>
      <c r="GK720" s="1" t="str" cm="1">
        <f t="array" ref="GK720">IFERROR(INDEX(Paste_Here!$B$2:$B$850, MATCH(0, COUNTIF(GK$4:GK719, Paste_Here!$B$2:$B$850) + IF(Paste_Here!$B$2:$B$850="", 1, 0), 0)), "")</f>
        <v/>
      </c>
      <c r="GL720" s="1" t="str">
        <f>IF(GK720&lt;&gt;"", INDEX(Paste_Here!$A$2:$A$850, MATCH(GK720, Paste_Here!$B$2:$B$850, 0)), "")</f>
        <v/>
      </c>
      <c r="GM720" s="1" t="str">
        <f t="shared" si="155"/>
        <v/>
      </c>
      <c r="GN720" s="1" t="str" cm="1">
        <f t="array" ref="GN720">IFERROR(INDEX($GM$5:$GM$850, MATCH(SMALL(IF($GM$5:$GM$850&lt;&gt;"", COUNTIF($GM$5:$GM$850, "&lt;"&amp;$GM$5:$GM$850)+1), ROW()-ROW($GN$5)+1), COUNTIF($GM$5:$GM$850, "&lt;"&amp;$GM$5:$GM$850)+1, 0)), "")</f>
        <v/>
      </c>
    </row>
    <row r="721" spans="1:196">
      <c r="A721" s="66"/>
      <c r="B721" s="75" t="str">
        <f t="shared" si="143"/>
        <v/>
      </c>
      <c r="C721" s="66"/>
      <c r="D721" s="75" t="str">
        <f>IFERROR(IF(AND(INDEX(Paste_Here!N$2:N$850, MATCH(B721, Paste_Here!A$2:A$850, 0)) = ""), "", IF(UPPER(INDEX(Paste_Here!N$2:N$850, MATCH(B721, Paste_Here!A$2:A$850, 0))) = "YES", "Yes", IF(UPPER(INDEX(Paste_Here!N$2:N$850, MATCH(B721, Paste_Here!A$2:A$850, 0))) = "NO", "No", ""))), "")</f>
        <v/>
      </c>
      <c r="E721" s="66"/>
      <c r="F721" s="75" t="str">
        <f t="shared" si="150"/>
        <v/>
      </c>
      <c r="G721" s="66"/>
      <c r="H721" s="75" t="str">
        <f t="shared" si="151"/>
        <v/>
      </c>
      <c r="I721" s="66"/>
      <c r="J721" s="75" t="str">
        <f t="shared" si="152"/>
        <v/>
      </c>
      <c r="K721" s="66"/>
      <c r="L721" s="75"/>
      <c r="M721" s="66"/>
      <c r="N721" s="75" t="str">
        <f>IFERROR(IF(B721&lt;&gt;"", IF(AND(INDEX(Paste_Here!AW$2:AW$850, MATCH(B721, Paste_Here!A$2:A$850, 0))&lt;&gt;"", ISNUMBER(VALUE(INDEX(Paste_Here!AW$2:AW$850, MATCH(B721, Paste_Here!A$2:A$850, 0))))), INDEX(Paste_Here!AW$2:AW$850, MATCH(B721, Paste_Here!A$2:A$850, 0)), ""), ""), "")</f>
        <v/>
      </c>
      <c r="O721" s="66"/>
      <c r="P721" s="75" t="str">
        <f>IFERROR(IF(B721&lt;&gt;"", IF(AND(INDEX(Paste_Here!AX$2:AX$850, MATCH(B721, Paste_Here!A$2:A$850, 0))&lt;&gt;"", ISNUMBER(VALUE(INDEX(Paste_Here!AX$2:AX$850, MATCH(B721, Paste_Here!A$2:A$850, 0))))), INDEX(Paste_Here!AX$2:AX$850, MATCH(B721, Paste_Here!A$2:A$850, 0)), ""), ""), "")</f>
        <v/>
      </c>
      <c r="Q721" s="66"/>
      <c r="R721" s="75" t="str">
        <f>IFERROR(IF(B721&lt;&gt;"", IF(AND(INDEX(Paste_Here!AU$2:AU$850, MATCH(B721, Paste_Here!A$2:A$850, 0))&lt;&gt;"", ISNUMBER(VALUE(INDEX(Paste_Here!AU$2:AU$850, MATCH(B721, Paste_Here!A$2:A$850, 0))))), INDEX(Paste_Here!AU$2:AU$850, MATCH(B721, Paste_Here!A$2:A$850, 0)), ""), ""), "")</f>
        <v/>
      </c>
      <c r="S721" s="66"/>
      <c r="T721" s="75" t="str">
        <f>IFERROR(IF(B721&lt;&gt;"", IF(AND(INDEX(Paste_Here!AV$2:AV$850, MATCH(B721, Paste_Here!A$2:A$850, 0))&lt;&gt;"", ISNUMBER(VALUE(INDEX(Paste_Here!AV$2:AV$850, MATCH(B721, Paste_Here!A$2:A$850, 0))))), INDEX(Paste_Here!AV$2:AV$850, MATCH(B721, Paste_Here!A$2:A$850, 0)), ""), ""), "")</f>
        <v/>
      </c>
      <c r="U721" s="66"/>
      <c r="W721" s="66"/>
      <c r="Y721" s="66"/>
      <c r="Z721" s="66"/>
      <c r="AA721" s="75" t="str">
        <f t="shared" si="144"/>
        <v/>
      </c>
      <c r="AB721" s="66"/>
      <c r="AC721" s="75"/>
      <c r="AD721" s="66"/>
      <c r="AE721" s="98"/>
      <c r="AF721" s="66"/>
      <c r="AG721" s="75"/>
      <c r="AH721" s="66"/>
      <c r="AI721" s="75" t="str">
        <f>IFERROR(IF(B721&lt;&gt;"", IF(AND(INDEX(Paste_Here!AC$2:AC$850, MATCH(B721, Paste_Here!A$2:A$850, 0))&lt;&gt;"", ISNUMBER(VALUE(INDEX(Paste_Here!AC$2:AC$850, MATCH(B721, Paste_Here!A$2:A$850, 0))))), INDEX(Paste_Here!AC$2:AC$850, MATCH(B721, Paste_Here!A$2:A$850, 0)), ""), ""), "")</f>
        <v/>
      </c>
      <c r="AJ721" s="66"/>
      <c r="AK721" s="75" t="str">
        <f>IFERROR(IF(B721&lt;&gt;"", IF(ISNUMBER(SEARCH("highrisk", LOWER(INDEX(Paste_Here!AD$2:AD$850, MATCH(B721, Paste_Here!A$2:A$850, 0))))), "High Risk", IF(ISNUMBER(SEARCH("lowrisk", LOWER(INDEX(Paste_Here!AD$2:AD$850, MATCH(B721, Paste_Here!A$2:A$850, 0))))), "Low Risk", IF(ISNUMBER(SEARCH("somerisk", LOWER(INDEX(Paste_Here!AD$2:AD$850, MATCH(B721, Paste_Here!A$2:A$850, 0))))), "Some Risk", IF(ISNUMBER(SEARCH("ot", LOWER(INDEX(Paste_Here!AD$2:AD$850, MATCH(B721, Paste_Here!A$2:A$850, 0))))), "OT", "")))), ""), "")</f>
        <v/>
      </c>
      <c r="AL721" s="66"/>
      <c r="AM721" s="75"/>
      <c r="AN721" s="66"/>
      <c r="AO721" s="75" t="str">
        <f>IFERROR(IF(B721&lt;&gt;"", IF(AND(INDEX(Paste_Here!M$2:M$850, MATCH(B721, Paste_Here!A$2:A$850, 0))&lt;&gt;"", ISNUMBER(VALUE(INDEX(Paste_Here!M$2:M$850, MATCH(B721, Paste_Here!A$2:A$850, 0))))), INDEX(Paste_Here!M$2:M$850, MATCH(B721, Paste_Here!A$2:A$850, 0)), ""), ""), "")</f>
        <v/>
      </c>
      <c r="AP721" s="66"/>
      <c r="AQ721" s="75" t="str">
        <f>IFERROR(IF(B721&lt;&gt;"", IF(ISNUMBER(SEARCH("highrisk", LOWER(INDEX(Paste_Here!N$2:N$850, MATCH(B721, Paste_Here!A$2:A$850, 0))))), "High Risk", IF(ISNUMBER(SEARCH("lowrisk", LOWER(INDEX(Paste_Here!N$2:N$850, MATCH(B721, Paste_Here!A$2:A$850, 0))))), "Low Risk", IF(ISNUMBER(SEARCH("somerisk", LOWER(INDEX(Paste_Here!N$2:N$850, MATCH(B721, Paste_Here!A$2:A$850, 0))))), "Some Risk", IF(ISNUMBER(SEARCH("ot", LOWER(INDEX(Paste_Here!N$2:N$850, MATCH(B721, Paste_Here!A$2:A$850, 0))))), "OT", "")))), ""), "")</f>
        <v/>
      </c>
      <c r="AT721" s="66"/>
      <c r="AU721" s="103"/>
      <c r="AV721" s="66"/>
      <c r="AW721" s="66"/>
      <c r="AX721" s="75" t="str">
        <f t="shared" si="145"/>
        <v/>
      </c>
      <c r="AY721" s="66"/>
      <c r="AZ721" s="75"/>
      <c r="BA721" s="66"/>
      <c r="BB721" s="75"/>
      <c r="BC721" s="66"/>
      <c r="BD721" s="75"/>
      <c r="BE721" s="66"/>
      <c r="BF721" s="75" t="str">
        <f>IFERROR(IF(B721&lt;&gt;"", IF(AND(INDEX(Paste_Here!AE$2:AE$850, MATCH(B721, Paste_Here!A$2:A$850, 0))&lt;&gt;"", ISNUMBER(VALUE(INDEX(Paste_Here!AE$2:AE$850, MATCH(B721, Paste_Here!A$2:A$850, 0))))), INDEX(Paste_Here!AE$2:AE$850, MATCH(B721, Paste_Here!A$2:A$850, 0)), ""), ""), "")</f>
        <v/>
      </c>
      <c r="BG721" s="66"/>
      <c r="BH721" s="75" t="str">
        <f>IFERROR(IF(B721&lt;&gt;"", IF(ISNUMBER(SEARCH("highrisk", LOWER(INDEX(Paste_Here!AF$2:AF$850, MATCH(B721, Paste_Here!A$2:A$850, 0))))), "High Risk", IF(ISNUMBER(SEARCH("lowrisk", LOWER(INDEX(Paste_Here!AF$2:AF$850, MATCH(B721, Paste_Here!A$2:A$850, 0))))), "Low Risk", IF(ISNUMBER(SEARCH("somerisk", LOWER(INDEX(Paste_Here!AF$2:AF$850, MATCH(B721, Paste_Here!A$2:A$850, 0))))), "Some Risk", IF(ISNUMBER(SEARCH("ot", LOWER(INDEX(Paste_Here!AF$2:AF$850, MATCH(B721, Paste_Here!A$2:A$850, 0))))), "OT", "")))), ""), "")</f>
        <v/>
      </c>
      <c r="BI721" s="66"/>
      <c r="BJ721" s="75"/>
      <c r="BK721" s="66"/>
      <c r="BL721" s="75" t="str">
        <f>IFERROR(IF(B721&lt;&gt;"", IF(AND(INDEX(Paste_Here!O$2:O$850, MATCH(B721, Paste_Here!A$2:A$850, 0))&lt;&gt;"", ISNUMBER(VALUE(INDEX(Paste_Here!O$2:O$850, MATCH(B721, Paste_Here!A$2:A$850, 0))))), INDEX(Paste_Here!O$2:O$850, MATCH(B721, Paste_Here!A$2:A$850, 0)), ""), ""), "")</f>
        <v/>
      </c>
      <c r="BM721" s="66"/>
      <c r="BN721" s="75" t="str">
        <f>IFERROR(IF(B721&lt;&gt;"", IF(ISNUMBER(SEARCH("highrisk", LOWER(INDEX(Paste_Here!P$2:P$850, MATCH(B721, Paste_Here!A$2:A$850, 0))))), "High Risk", IF(ISNUMBER(SEARCH("lowrisk", LOWER(INDEX(Paste_Here!P$2:P$850, MATCH(B721, Paste_Here!A$2:A$850, 0))))), "Low Risk", IF(ISNUMBER(SEARCH("somerisk", LOWER(INDEX(Paste_Here!P$2:P$850, MATCH(B721, Paste_Here!A$2:A$850, 0))))), "Some Risk", IF(ISNUMBER(SEARCH("ot", LOWER(INDEX(Paste_Here!P$2:P$850, MATCH(B721, Paste_Here!A$2:A$850, 0))))), "OT", "")))), ""), "")</f>
        <v/>
      </c>
      <c r="BQ721" s="66"/>
      <c r="BR721" s="75"/>
      <c r="BS721" s="66"/>
      <c r="BT721" s="66"/>
      <c r="BU721" s="75" t="str">
        <f t="shared" si="146"/>
        <v/>
      </c>
      <c r="BV721" s="66"/>
      <c r="BW721" s="75"/>
      <c r="BX721" s="66"/>
      <c r="BY721" s="75"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BZ721" s="66"/>
      <c r="CA721" s="75"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CB721" s="66"/>
      <c r="CC721" s="75"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CD721" s="66"/>
      <c r="CE721" s="75"/>
      <c r="CF721" s="66"/>
      <c r="CK721" s="75"/>
      <c r="CL721" s="66"/>
      <c r="CM721" s="75"/>
      <c r="CN721" s="66"/>
      <c r="CO721" s="75"/>
      <c r="CP721" s="66"/>
      <c r="CQ721" s="66"/>
      <c r="CR721" s="75" t="str">
        <f t="shared" si="147"/>
        <v/>
      </c>
      <c r="CS721" s="66"/>
      <c r="CT721" s="75"/>
      <c r="CU721" s="66"/>
      <c r="CV721" s="75"/>
      <c r="CW721" s="66"/>
      <c r="CX721" s="75"/>
      <c r="CY721" s="66"/>
      <c r="CZ721" s="75"/>
      <c r="DA721" s="66"/>
      <c r="DB721" s="75" t="str">
        <f>IFERROR(IF(B721&lt;&gt;"", IF(AND(INDEX(Paste_Here!AK$2:AK$850, MATCH(B721, Paste_Here!A$2:A$850, 0))&lt;&gt;"", ISNUMBER(VALUE(INDEX(Paste_Here!AK$2:AK$850, MATCH(B721, Paste_Here!A$2:A$850, 0))))), INDEX(Paste_Here!AK$2:AK$850, MATCH(B721, Paste_Here!A$2:A$850, 0)), ""), ""), "")</f>
        <v/>
      </c>
      <c r="DC721" s="66"/>
      <c r="DD721" s="75" t="str">
        <f>IFERROR(IF(B721&lt;&gt;"", IF(ISNUMBER(SEARCH("highrisk", LOWER(INDEX(Paste_Here!AL$2:AL$850, MATCH(B721, Paste_Here!A$2:A$850, 0))))), "High Risk", IF(ISNUMBER(SEARCH("lowrisk", LOWER(INDEX(Paste_Here!AL$2:AL$850, MATCH(B721, Paste_Here!A$2:A$850, 0))))), "Low Risk", IF(ISNUMBER(SEARCH("somerisk", LOWER(INDEX(Paste_Here!AL$2:AL$850, MATCH(B721, Paste_Here!A$2:A$850, 0))))), "Some Risk", IF(ISNUMBER(SEARCH("ot", LOWER(INDEX(Paste_Here!AL$2:AL$850, MATCH(B721, Paste_Here!A$2:A$850, 0))))), "OT", "")))), ""), "")</f>
        <v/>
      </c>
      <c r="DE721" s="66"/>
      <c r="DF721" s="75" t="str">
        <f>IFERROR(IF(B721&lt;&gt;"", IF(AND(INDEX(Paste_Here!AM$2:AM$850, MATCH(B721, Paste_Here!A$2:A$850, 0))&lt;&gt;"", ISNUMBER(VALUE(INDEX(Paste_Here!AM$2:AM$850, MATCH(B721, Paste_Here!A$2:A$850, 0))))), INDEX(Paste_Here!AM$2:AM$850, MATCH(B721, Paste_Here!A$2:A$850, 0)), ""), ""), "")</f>
        <v/>
      </c>
      <c r="DG721" s="66"/>
      <c r="DH721" s="75" t="str">
        <f>IFERROR(IF(B721&lt;&gt;"", IF(ISNUMBER(SEARCH("highrisk", LOWER(INDEX(Paste_Here!AN$2:AN$850, MATCH(B721, Paste_Here!A$2:A$850, 0))))), "High Risk", IF(ISNUMBER(SEARCH("lowrisk", LOWER(INDEX(Paste_Here!AN$2:AN$850, MATCH(B721, Paste_Here!A$2:A$850, 0))))), "Low Risk", IF(ISNUMBER(SEARCH("somerisk", LOWER(INDEX(Paste_Here!AN$2:AN$850, MATCH(B721, Paste_Here!A$2:A$850, 0))))), "Some Risk", IF(ISNUMBER(SEARCH("ot", LOWER(INDEX(Paste_Here!AN$2:AN$850, MATCH(B721, Paste_Here!A$2:A$850, 0))))), "OT", "")))), ""), "")</f>
        <v/>
      </c>
      <c r="DI721" s="66"/>
      <c r="DJ721" s="66"/>
      <c r="DK721" s="75" t="str">
        <f t="shared" si="148"/>
        <v/>
      </c>
      <c r="DL721" s="66"/>
      <c r="DM721" s="75" t="str">
        <f>IFERROR(IF(B721&lt;&gt;"", IF(AND(INDEX(Paste_Here!Q$2:Q$850, MATCH(B721, Paste_Here!A$2:A$850, 0))&lt;&gt;"", ISNUMBER(VALUE(INDEX(Paste_Here!Q$2:Q$850, MATCH(B721, Paste_Here!A$2:A$850, 0))))), INDEX(Paste_Here!Q$2:Q$850, MATCH(B721, Paste_Here!A$2:A$850, 0)), ""), ""), "")</f>
        <v/>
      </c>
      <c r="DN721" s="66"/>
      <c r="DO721" s="75" t="str">
        <f>IFERROR(IF(B721&lt;&gt;"", IF(ISNUMBER(SEARCH("highrisk", LOWER(INDEX(Paste_Here!R$2:R$850, MATCH(B721, Paste_Here!A$2:A$850, 0))))), "High Risk", IF(ISNUMBER(SEARCH("lowrisk", LOWER(INDEX(Paste_Here!R$2:R$850, MATCH(B721, Paste_Here!A$2:A$850, 0))))), "Low Risk", IF(ISNUMBER(SEARCH("somerisk", LOWER(INDEX(Paste_Here!R$2:R$850, MATCH(B721, Paste_Here!A$2:A$850, 0))))), "Some Risk", IF(ISNUMBER(SEARCH("ot", LOWER(INDEX(Paste_Here!R$2:R$850, MATCH(B721, Paste_Here!A$2:A$850, 0))))), "OT", "")))), ""), "")</f>
        <v/>
      </c>
      <c r="DP721" s="66"/>
      <c r="DQ721" s="93" t="str">
        <f>IFERROR(IF(B721&lt;&gt;"", IF(AND(INDEX(Paste_Here!S$2:S$850, MATCH(B721, Paste_Here!A$2:A$850, 0))&lt;&gt;"", ISNUMBER(VALUE(INDEX(Paste_Here!S$2:S$850, MATCH(B721, Paste_Here!A$2:A$850, 0))))), INDEX(Paste_Here!S$2:S$850, MATCH(B721, Paste_Here!A$2:A$850, 0)), ""), ""), "")</f>
        <v/>
      </c>
      <c r="DR721" s="66"/>
      <c r="DS721" s="75"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IF(ISNUMBER(SEARCH("ot", LOWER(INDEX(Paste_Here!T$2:T$850, MATCH(B721, Paste_Here!A$2:A$850, 0))))), "OT", "")))), ""), "")</f>
        <v/>
      </c>
      <c r="DT721" s="66"/>
      <c r="DU721" s="75" t="str">
        <f>IFERROR(IF(B721&lt;&gt;"", IF(AND(INDEX(Paste_Here!U$2:U$850, MATCH(B721, Paste_Here!A$2:A$850, 0))&lt;&gt;"", ISNUMBER(VALUE(INDEX(Paste_Here!U$2:U$850, MATCH(B721, Paste_Here!A$2:A$850, 0))))), INDEX(Paste_Here!U$2:U$850, MATCH(B721, Paste_Here!A$2:A$850, 0)), ""), ""), "")</f>
        <v/>
      </c>
      <c r="DV721" s="66"/>
      <c r="DW721" s="93" t="str">
        <f>IFERROR(IF(B721&lt;&gt;"", IF(ISNUMBER(SEARCH("highrisk", LOWER(INDEX(Paste_Here!V$2:V$850, MATCH(B721, Paste_Here!A$2:A$850, 0))))), "High Risk", IF(ISNUMBER(SEARCH("lowrisk", LOWER(INDEX(Paste_Here!V$2:V$850, MATCH(B721, Paste_Here!A$2:A$850, 0))))), "Low Risk", IF(ISNUMBER(SEARCH("somerisk", LOWER(INDEX(Paste_Here!V$2:V$850, MATCH(B721, Paste_Here!A$2:A$850, 0))))), "Some Risk", IF(ISNUMBER(SEARCH("ot", LOWER(INDEX(Paste_Here!V$2:V$850, MATCH(B721, Paste_Here!A$2:A$850, 0))))), "OT", "")))), ""), "")</f>
        <v/>
      </c>
      <c r="DX721" s="66"/>
      <c r="DY721" s="75" t="str">
        <f>IFERROR(IF(B721&lt;&gt;"", IF(AND(INDEX(Paste_Here!W$2:W$850, MATCH(B721, Paste_Here!A$2:A$850, 0))&lt;&gt;"", ISNUMBER(VALUE(INDEX(Paste_Here!W$2:W$850, MATCH(B721, Paste_Here!A$2:A$850, 0))))), INDEX(Paste_Here!W$2:W$850, MATCH(B721, Paste_Here!A$2:A$850, 0)), ""), ""), "")</f>
        <v/>
      </c>
      <c r="DZ721" s="66"/>
      <c r="EA721" s="75" t="str">
        <f>IFERROR(IF(B721&lt;&gt;"", IF(ISNUMBER(SEARCH("highrisk", LOWER(INDEX(Paste_Here!X$2:X$850, MATCH(B721, Paste_Here!A$2:A$850, 0))))), "High Risk", IF(ISNUMBER(SEARCH("lowrisk", LOWER(INDEX(Paste_Here!X$2:X$850, MATCH(B721, Paste_Here!A$2:A$850, 0))))), "Low Risk", IF(ISNUMBER(SEARCH("somerisk", LOWER(INDEX(Paste_Here!X$2:X$850, MATCH(B721, Paste_Here!A$2:A$850, 0))))), "Some Risk", IF(ISNUMBER(SEARCH("ot", LOWER(INDEX(Paste_Here!X$2:X$850, MATCH(B721, Paste_Here!A$2:A$850, 0))))), "OT", "")))), ""), "")</f>
        <v/>
      </c>
      <c r="EB721" s="66"/>
      <c r="EC721" s="66"/>
      <c r="ED721" s="75" t="str">
        <f t="shared" si="153"/>
        <v/>
      </c>
      <c r="EE721" s="66"/>
      <c r="EF721" s="75" t="str">
        <f>IFERROR(IF(B721&lt;&gt;"", IF(AND(INDEX(Paste_Here!AO$2:AO$850, MATCH(B721, Paste_Here!A$2:A$850, 0))&lt;&gt;"", ISNUMBER(VALUE(INDEX(Paste_Here!AO$2:AO$850, MATCH(B721, Paste_Here!A$2:A$850, 0))))), INDEX(Paste_Here!AO$2:AO$850, MATCH(B721, Paste_Here!A$2:A$850, 0)), ""), ""), "")</f>
        <v/>
      </c>
      <c r="EG721" s="66"/>
      <c r="EH721" s="75" t="str">
        <f>IFERROR(IF(B721&lt;&gt;"", IF(ISNUMBER(SEARCH("highrisk", LOWER(INDEX(Paste_Here!AP$2:AP$850, MATCH(B721, Paste_Here!A$2:A$850, 0))))), "High Risk", IF(ISNUMBER(SEARCH("lowrisk", LOWER(INDEX(Paste_Here!AP$2:AP$850, MATCH(B721, Paste_Here!A$2:A$850, 0))))), "Low Risk", IF(ISNUMBER(SEARCH("somerisk", LOWER(INDEX(Paste_Here!AP$2:AP$850, MATCH(B721, Paste_Here!A$2:A$850, 0))))), "Some Risk", IF(ISNUMBER(SEARCH("ot", LOWER(INDEX(Paste_Here!AP$2:AP$850, MATCH(B721, Paste_Here!A$2:A$850, 0))))), "OT", "")))), ""), "")</f>
        <v/>
      </c>
      <c r="EI721" s="66"/>
      <c r="EJ721" s="93"/>
      <c r="EK721" s="66"/>
      <c r="EL721" s="75" t="str">
        <f>IFERROR(IF(B721&lt;&gt;"", IF(AND(INDEX(Paste_Here!AQ$2:AQ$850, MATCH(B721, Paste_Here!A$2:A$850, 0))&lt;&gt;"", ISNUMBER(VALUE(INDEX(Paste_Here!AQ$2:AQ$850, MATCH(B721, Paste_Here!A$2:A$850, 0))))), INDEX(Paste_Here!AQ$2:AQ$850, MATCH(B721, Paste_Here!A$2:A$850, 0)), ""), ""), "")</f>
        <v/>
      </c>
      <c r="EM721" s="66"/>
      <c r="EN721" s="75" t="str">
        <f>IFERROR(IF(B721&lt;&gt;"", IF(ISNUMBER(SEARCH("highrisk", LOWER(INDEX(Paste_Here!AR$2:AR$850, MATCH(B721, Paste_Here!A$2:A$850, 0))))), "High Risk", IF(ISNUMBER(SEARCH("lowrisk", LOWER(INDEX(Paste_Here!AR$2:AR$850, MATCH(B721, Paste_Here!A$2:A$850, 0))))), "Low Risk", IF(ISNUMBER(SEARCH("somerisk", LOWER(INDEX(Paste_Here!AR$2:AR$850, MATCH(B721, Paste_Here!A$2:A$850, 0))))), "Some Risk", IF(ISNUMBER(SEARCH("ot", LOWER(INDEX(Paste_Here!AR$2:AR$850, MATCH(B721, Paste_Here!A$2:A$850, 0))))), "OT", "")))), ""), "")</f>
        <v/>
      </c>
      <c r="EO721" s="66"/>
      <c r="EP721" s="93"/>
      <c r="EQ721" s="66"/>
      <c r="ER721" s="75"/>
      <c r="ES721" s="66"/>
      <c r="ET721" s="75"/>
      <c r="EU721" s="66"/>
      <c r="EV721" s="66"/>
      <c r="EW721" s="75" t="str">
        <f t="shared" si="154"/>
        <v/>
      </c>
      <c r="EX721" s="66"/>
      <c r="EY721" s="75" t="str">
        <f>IFERROR(IF(B721&lt;&gt;"", IF(AND(INDEX(Paste_Here!Y$2:Y$850, MATCH(B721, Paste_Here!A$2:A$850, 0))&lt;&gt;"", ISNUMBER(VALUE(INDEX(Paste_Here!Y$2:Y$850, MATCH(B721, Paste_Here!A$2:A$850, 0))))), INDEX(Paste_Here!Y$2:Y$850, MATCH(B721, Paste_Here!A$2:A$850, 0)), ""), ""), "")</f>
        <v/>
      </c>
      <c r="EZ721" s="66"/>
      <c r="FA721" s="75" t="str">
        <f>IFERROR(IF(B721&lt;&gt;"", IF(ISNUMBER(SEARCH("highrisk", LOWER(INDEX(Paste_Here!Z$2:Z$850, MATCH(B721, Paste_Here!A$2:A$850, 0))))), "High Risk", IF(ISNUMBER(SEARCH("lowrisk", LOWER(INDEX(Paste_Here!Z$2:Z$850, MATCH(B721, Paste_Here!A$2:A$850, 0))))), "Low Risk", IF(ISNUMBER(SEARCH("somerisk", LOWER(INDEX(Paste_Here!Z$2:Z$850, MATCH(B721, Paste_Here!A$2:A$850, 0))))), "Some Risk", IF(ISNUMBER(SEARCH("ot", LOWER(INDEX(Paste_Here!Z$2:Z$850, MATCH(B721, Paste_Here!A$2:A$850, 0))))), "OT", "")))), ""), "")</f>
        <v/>
      </c>
      <c r="FB721" s="66"/>
      <c r="FC721" s="93"/>
      <c r="FD721" s="66"/>
      <c r="FE721" s="75" t="str">
        <f>IFERROR(IF(B721&lt;&gt;"", IF(AND(INDEX(Paste_Here!AA$2:AA$850, MATCH(B721, Paste_Here!A$2:A$850, 0))&lt;&gt;"", ISNUMBER(VALUE(INDEX(Paste_Here!AA$2:AA$850, MATCH(B721, Paste_Here!A$2:A$850, 0))))), INDEX(Paste_Here!AA$2:AA$850, MATCH(B721, Paste_Here!A$2:A$850, 0)), ""), ""), "")</f>
        <v/>
      </c>
      <c r="FF721" s="66"/>
      <c r="FG721" s="75" t="str">
        <f>IFERROR(IF(B721&lt;&gt;"", IF(ISNUMBER(SEARCH("highrisk", LOWER(INDEX(Paste_Here!AB$2:AB$850, MATCH(B721, Paste_Here!A$2:A$850, 0))))), "High Risk", IF(ISNUMBER(SEARCH("lowrisk", LOWER(INDEX(Paste_Here!AB$2:AB$850, MATCH(B721, Paste_Here!A$2:A$850, 0))))), "Low Risk", IF(ISNUMBER(SEARCH("somerisk", LOWER(INDEX(Paste_Here!AB$2:AB$850, MATCH(B721, Paste_Here!A$2:A$850, 0))))), "Some Risk", IF(ISNUMBER(SEARCH("ot", LOWER(INDEX(Paste_Here!AB$2:AB$850, MATCH(B721, Paste_Here!A$2:A$850, 0))))), "OT", "")))), ""), "")</f>
        <v/>
      </c>
      <c r="FH721" s="66"/>
      <c r="FI721" s="93"/>
      <c r="FJ721" s="66"/>
      <c r="FK721" s="75"/>
      <c r="FL721" s="66"/>
      <c r="FM721" s="75"/>
      <c r="FN721" s="66"/>
      <c r="FO721" s="66"/>
      <c r="FP721" s="75" t="str">
        <f t="shared" si="149"/>
        <v/>
      </c>
      <c r="FQ721" s="66"/>
      <c r="FR721" s="75" t="str">
        <f>IFERROR(IF(B721&lt;&gt;"", IF(ISNUMBER(SEARCH("s", LOWER(INDEX(Paste_Here!L$2:L$850, MATCH(B721, Paste_Here!A$2:A$850, 0))))), "Yes", IF(INDEX(Paste_Here!L$2:L$850, MATCH(B721, Paste_Here!A$2:A$850, 0))&lt;&gt;"", "No", "")), ""), "")</f>
        <v/>
      </c>
      <c r="FS721" s="66"/>
      <c r="FT721" s="75" t="str">
        <f>IFERROR(IF(B721&lt;&gt;"", IF(ISNUMBER(SEARCH("yes", LOWER(INDEX(Paste_Here!F$2:F$850, MATCH(B721, Paste_Here!A$2:A$850, 0))))), "Yes", IF(ISNUMBER(SEARCH("no", LOWER(INDEX(Paste_Here!F$2:F$850, MATCH(B721, Paste_Here!A$2:A$850, 0))))), "No", "")), ""), "")</f>
        <v/>
      </c>
      <c r="FU721" s="66"/>
      <c r="FV721" s="75" t="str">
        <f>IFERROR(IF(B721&lt;&gt;"", IF(ISNUMBER(SEARCH("english language learner", LOWER(INDEX(Paste_Here!C$2:C$850, MATCH(B721, Paste_Here!A$2:A$850, 0))))), "Yes", ""), ""), "")</f>
        <v/>
      </c>
      <c r="FW721" s="66"/>
      <c r="FX721" s="75" t="str">
        <f>IFERROR(IF(B721&lt;&gt;"", IF(OR(ISNUMBER(SEARCH("b", LOWER(INDEX(Paste_Here!J$2:J$850, MATCH(B721, Paste_Here!A$2:A$850, 0))))), ISNUMBER(SEARCH("h", LOWER(INDEX(Paste_Here!J$2:J$850, MATCH(B721, Paste_Here!A$2:A$850, 0))))), ISNUMBER(SEARCH("i", LOWER(INDEX(Paste_Here!J$2:J$850, MATCH(B721, Paste_Here!A$2:A$850, 0)))))), "Yes", IF(INDEX(Paste_Here!J$2:J$850, MATCH(B721, Paste_Here!A$2:A$850, 0))&lt;&gt;"", "No", "")), ""), "")</f>
        <v/>
      </c>
      <c r="FY721" s="66"/>
      <c r="FZ721" s="75" t="str">
        <f>IFERROR(IF(B721&lt;&gt;"", IF(ISNUMBER(SEARCH("yes", LOWER(INDEX(Paste_Here!K$2:K$850, MATCH(B721, Paste_Here!A$2:A$850, 0))))), "Yes", IF(ISNUMBER(SEARCH("no", LOWER(INDEX(Paste_Here!K$2:K$850, MATCH(B721, Paste_Here!A$2:A$850, 0))))), "No", "")), ""), "")</f>
        <v/>
      </c>
      <c r="GA721" s="66"/>
      <c r="GB721" s="75" t="str">
        <f>IFERROR(IF(B721&lt;&gt;"", IF(ISNUMBER(SEARCH("transitional 2", LOWER(INDEX(Paste_Here!C$2:C$850, MATCH(B721, Paste_Here!A$2:A$850, 0))))), "T2",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GC721" s="66"/>
      <c r="GD721" s="75"/>
      <c r="GE721" s="66"/>
      <c r="GF721" s="75"/>
      <c r="GG721" s="66"/>
      <c r="GH721" s="75"/>
      <c r="GI721" s="66"/>
      <c r="GK721" s="1" t="str" cm="1">
        <f t="array" ref="GK721">IFERROR(INDEX(Paste_Here!$B$2:$B$850, MATCH(0, COUNTIF(GK$4:GK720, Paste_Here!$B$2:$B$850) + IF(Paste_Here!$B$2:$B$850="", 1, 0), 0)), "")</f>
        <v/>
      </c>
      <c r="GL721" s="1" t="str">
        <f>IF(GK721&lt;&gt;"", INDEX(Paste_Here!$A$2:$A$850, MATCH(GK721, Paste_Here!$B$2:$B$850, 0)), "")</f>
        <v/>
      </c>
      <c r="GM721" s="1" t="str">
        <f t="shared" si="155"/>
        <v/>
      </c>
      <c r="GN721" s="1" t="str" cm="1">
        <f t="array" ref="GN721">IFERROR(INDEX($GM$5:$GM$850, MATCH(SMALL(IF($GM$5:$GM$850&lt;&gt;"", COUNTIF($GM$5:$GM$850, "&lt;"&amp;$GM$5:$GM$850)+1), ROW()-ROW($GN$5)+1), COUNTIF($GM$5:$GM$850, "&lt;"&amp;$GM$5:$GM$850)+1, 0)), "")</f>
        <v/>
      </c>
    </row>
    <row r="722" spans="1:196">
      <c r="A722" s="66"/>
      <c r="B722" s="75" t="str">
        <f t="shared" si="143"/>
        <v/>
      </c>
      <c r="C722" s="66"/>
      <c r="D722" s="75" t="str">
        <f>IFERROR(IF(AND(INDEX(Paste_Here!N$2:N$850, MATCH(B722, Paste_Here!A$2:A$850, 0)) = ""), "", IF(UPPER(INDEX(Paste_Here!N$2:N$850, MATCH(B722, Paste_Here!A$2:A$850, 0))) = "YES", "Yes", IF(UPPER(INDEX(Paste_Here!N$2:N$850, MATCH(B722, Paste_Here!A$2:A$850, 0))) = "NO", "No", ""))), "")</f>
        <v/>
      </c>
      <c r="E722" s="66"/>
      <c r="F722" s="75" t="str">
        <f t="shared" si="150"/>
        <v/>
      </c>
      <c r="G722" s="66"/>
      <c r="H722" s="75" t="str">
        <f t="shared" si="151"/>
        <v/>
      </c>
      <c r="I722" s="66"/>
      <c r="J722" s="75" t="str">
        <f t="shared" si="152"/>
        <v/>
      </c>
      <c r="K722" s="66"/>
      <c r="L722" s="75"/>
      <c r="M722" s="66"/>
      <c r="N722" s="75" t="str">
        <f>IFERROR(IF(B722&lt;&gt;"", IF(AND(INDEX(Paste_Here!AW$2:AW$850, MATCH(B722, Paste_Here!A$2:A$850, 0))&lt;&gt;"", ISNUMBER(VALUE(INDEX(Paste_Here!AW$2:AW$850, MATCH(B722, Paste_Here!A$2:A$850, 0))))), INDEX(Paste_Here!AW$2:AW$850, MATCH(B722, Paste_Here!A$2:A$850, 0)), ""), ""), "")</f>
        <v/>
      </c>
      <c r="O722" s="66"/>
      <c r="P722" s="75" t="str">
        <f>IFERROR(IF(B722&lt;&gt;"", IF(AND(INDEX(Paste_Here!AX$2:AX$850, MATCH(B722, Paste_Here!A$2:A$850, 0))&lt;&gt;"", ISNUMBER(VALUE(INDEX(Paste_Here!AX$2:AX$850, MATCH(B722, Paste_Here!A$2:A$850, 0))))), INDEX(Paste_Here!AX$2:AX$850, MATCH(B722, Paste_Here!A$2:A$850, 0)), ""), ""), "")</f>
        <v/>
      </c>
      <c r="Q722" s="66"/>
      <c r="R722" s="75" t="str">
        <f>IFERROR(IF(B722&lt;&gt;"", IF(AND(INDEX(Paste_Here!AU$2:AU$850, MATCH(B722, Paste_Here!A$2:A$850, 0))&lt;&gt;"", ISNUMBER(VALUE(INDEX(Paste_Here!AU$2:AU$850, MATCH(B722, Paste_Here!A$2:A$850, 0))))), INDEX(Paste_Here!AU$2:AU$850, MATCH(B722, Paste_Here!A$2:A$850, 0)), ""), ""), "")</f>
        <v/>
      </c>
      <c r="S722" s="66"/>
      <c r="T722" s="75" t="str">
        <f>IFERROR(IF(B722&lt;&gt;"", IF(AND(INDEX(Paste_Here!AV$2:AV$850, MATCH(B722, Paste_Here!A$2:A$850, 0))&lt;&gt;"", ISNUMBER(VALUE(INDEX(Paste_Here!AV$2:AV$850, MATCH(B722, Paste_Here!A$2:A$850, 0))))), INDEX(Paste_Here!AV$2:AV$850, MATCH(B722, Paste_Here!A$2:A$850, 0)), ""), ""), "")</f>
        <v/>
      </c>
      <c r="U722" s="66"/>
      <c r="W722" s="66"/>
      <c r="Y722" s="66"/>
      <c r="Z722" s="66"/>
      <c r="AA722" s="75" t="str">
        <f t="shared" si="144"/>
        <v/>
      </c>
      <c r="AB722" s="66"/>
      <c r="AC722" s="75"/>
      <c r="AD722" s="66"/>
      <c r="AE722" s="98"/>
      <c r="AF722" s="66"/>
      <c r="AG722" s="75"/>
      <c r="AH722" s="66"/>
      <c r="AI722" s="75" t="str">
        <f>IFERROR(IF(B722&lt;&gt;"", IF(AND(INDEX(Paste_Here!AC$2:AC$850, MATCH(B722, Paste_Here!A$2:A$850, 0))&lt;&gt;"", ISNUMBER(VALUE(INDEX(Paste_Here!AC$2:AC$850, MATCH(B722, Paste_Here!A$2:A$850, 0))))), INDEX(Paste_Here!AC$2:AC$850, MATCH(B722, Paste_Here!A$2:A$850, 0)), ""), ""), "")</f>
        <v/>
      </c>
      <c r="AJ722" s="66"/>
      <c r="AK722" s="75" t="str">
        <f>IFERROR(IF(B722&lt;&gt;"", IF(ISNUMBER(SEARCH("highrisk", LOWER(INDEX(Paste_Here!AD$2:AD$850, MATCH(B722, Paste_Here!A$2:A$850, 0))))), "High Risk", IF(ISNUMBER(SEARCH("lowrisk", LOWER(INDEX(Paste_Here!AD$2:AD$850, MATCH(B722, Paste_Here!A$2:A$850, 0))))), "Low Risk", IF(ISNUMBER(SEARCH("somerisk", LOWER(INDEX(Paste_Here!AD$2:AD$850, MATCH(B722, Paste_Here!A$2:A$850, 0))))), "Some Risk", IF(ISNUMBER(SEARCH("ot", LOWER(INDEX(Paste_Here!AD$2:AD$850, MATCH(B722, Paste_Here!A$2:A$850, 0))))), "OT", "")))), ""), "")</f>
        <v/>
      </c>
      <c r="AL722" s="66"/>
      <c r="AM722" s="75"/>
      <c r="AN722" s="66"/>
      <c r="AO722" s="75" t="str">
        <f>IFERROR(IF(B722&lt;&gt;"", IF(AND(INDEX(Paste_Here!M$2:M$850, MATCH(B722, Paste_Here!A$2:A$850, 0))&lt;&gt;"", ISNUMBER(VALUE(INDEX(Paste_Here!M$2:M$850, MATCH(B722, Paste_Here!A$2:A$850, 0))))), INDEX(Paste_Here!M$2:M$850, MATCH(B722, Paste_Here!A$2:A$850, 0)), ""), ""), "")</f>
        <v/>
      </c>
      <c r="AP722" s="66"/>
      <c r="AQ722" s="75" t="str">
        <f>IFERROR(IF(B722&lt;&gt;"", IF(ISNUMBER(SEARCH("highrisk", LOWER(INDEX(Paste_Here!N$2:N$850, MATCH(B722, Paste_Here!A$2:A$850, 0))))), "High Risk", IF(ISNUMBER(SEARCH("lowrisk", LOWER(INDEX(Paste_Here!N$2:N$850, MATCH(B722, Paste_Here!A$2:A$850, 0))))), "Low Risk", IF(ISNUMBER(SEARCH("somerisk", LOWER(INDEX(Paste_Here!N$2:N$850, MATCH(B722, Paste_Here!A$2:A$850, 0))))), "Some Risk", IF(ISNUMBER(SEARCH("ot", LOWER(INDEX(Paste_Here!N$2:N$850, MATCH(B722, Paste_Here!A$2:A$850, 0))))), "OT", "")))), ""), "")</f>
        <v/>
      </c>
      <c r="AT722" s="66"/>
      <c r="AU722" s="103"/>
      <c r="AV722" s="66"/>
      <c r="AW722" s="66"/>
      <c r="AX722" s="75" t="str">
        <f t="shared" si="145"/>
        <v/>
      </c>
      <c r="AY722" s="66"/>
      <c r="AZ722" s="75"/>
      <c r="BA722" s="66"/>
      <c r="BB722" s="75"/>
      <c r="BC722" s="66"/>
      <c r="BD722" s="75"/>
      <c r="BE722" s="66"/>
      <c r="BF722" s="75" t="str">
        <f>IFERROR(IF(B722&lt;&gt;"", IF(AND(INDEX(Paste_Here!AE$2:AE$850, MATCH(B722, Paste_Here!A$2:A$850, 0))&lt;&gt;"", ISNUMBER(VALUE(INDEX(Paste_Here!AE$2:AE$850, MATCH(B722, Paste_Here!A$2:A$850, 0))))), INDEX(Paste_Here!AE$2:AE$850, MATCH(B722, Paste_Here!A$2:A$850, 0)), ""), ""), "")</f>
        <v/>
      </c>
      <c r="BG722" s="66"/>
      <c r="BH722" s="75" t="str">
        <f>IFERROR(IF(B722&lt;&gt;"", IF(ISNUMBER(SEARCH("highrisk", LOWER(INDEX(Paste_Here!AF$2:AF$850, MATCH(B722, Paste_Here!A$2:A$850, 0))))), "High Risk", IF(ISNUMBER(SEARCH("lowrisk", LOWER(INDEX(Paste_Here!AF$2:AF$850, MATCH(B722, Paste_Here!A$2:A$850, 0))))), "Low Risk", IF(ISNUMBER(SEARCH("somerisk", LOWER(INDEX(Paste_Here!AF$2:AF$850, MATCH(B722, Paste_Here!A$2:A$850, 0))))), "Some Risk", IF(ISNUMBER(SEARCH("ot", LOWER(INDEX(Paste_Here!AF$2:AF$850, MATCH(B722, Paste_Here!A$2:A$850, 0))))), "OT", "")))), ""), "")</f>
        <v/>
      </c>
      <c r="BI722" s="66"/>
      <c r="BJ722" s="75"/>
      <c r="BK722" s="66"/>
      <c r="BL722" s="75" t="str">
        <f>IFERROR(IF(B722&lt;&gt;"", IF(AND(INDEX(Paste_Here!O$2:O$850, MATCH(B722, Paste_Here!A$2:A$850, 0))&lt;&gt;"", ISNUMBER(VALUE(INDEX(Paste_Here!O$2:O$850, MATCH(B722, Paste_Here!A$2:A$850, 0))))), INDEX(Paste_Here!O$2:O$850, MATCH(B722, Paste_Here!A$2:A$850, 0)), ""), ""), "")</f>
        <v/>
      </c>
      <c r="BM722" s="66"/>
      <c r="BN722" s="75" t="str">
        <f>IFERROR(IF(B722&lt;&gt;"", IF(ISNUMBER(SEARCH("highrisk", LOWER(INDEX(Paste_Here!P$2:P$850, MATCH(B722, Paste_Here!A$2:A$850, 0))))), "High Risk", IF(ISNUMBER(SEARCH("lowrisk", LOWER(INDEX(Paste_Here!P$2:P$850, MATCH(B722, Paste_Here!A$2:A$850, 0))))), "Low Risk", IF(ISNUMBER(SEARCH("somerisk", LOWER(INDEX(Paste_Here!P$2:P$850, MATCH(B722, Paste_Here!A$2:A$850, 0))))), "Some Risk", IF(ISNUMBER(SEARCH("ot", LOWER(INDEX(Paste_Here!P$2:P$850, MATCH(B722, Paste_Here!A$2:A$850, 0))))), "OT", "")))), ""), "")</f>
        <v/>
      </c>
      <c r="BQ722" s="66"/>
      <c r="BR722" s="75"/>
      <c r="BS722" s="66"/>
      <c r="BT722" s="66"/>
      <c r="BU722" s="75" t="str">
        <f t="shared" si="146"/>
        <v/>
      </c>
      <c r="BV722" s="66"/>
      <c r="BW722" s="75"/>
      <c r="BX722" s="66"/>
      <c r="BY722" s="75"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BZ722" s="66"/>
      <c r="CA722" s="75"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CB722" s="66"/>
      <c r="CC722" s="75"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CD722" s="66"/>
      <c r="CE722" s="75"/>
      <c r="CF722" s="66"/>
      <c r="CK722" s="75"/>
      <c r="CL722" s="66"/>
      <c r="CM722" s="75"/>
      <c r="CN722" s="66"/>
      <c r="CO722" s="75"/>
      <c r="CP722" s="66"/>
      <c r="CQ722" s="66"/>
      <c r="CR722" s="75" t="str">
        <f t="shared" si="147"/>
        <v/>
      </c>
      <c r="CS722" s="66"/>
      <c r="CT722" s="75"/>
      <c r="CU722" s="66"/>
      <c r="CV722" s="75"/>
      <c r="CW722" s="66"/>
      <c r="CX722" s="75"/>
      <c r="CY722" s="66"/>
      <c r="CZ722" s="75"/>
      <c r="DA722" s="66"/>
      <c r="DB722" s="75" t="str">
        <f>IFERROR(IF(B722&lt;&gt;"", IF(AND(INDEX(Paste_Here!AK$2:AK$850, MATCH(B722, Paste_Here!A$2:A$850, 0))&lt;&gt;"", ISNUMBER(VALUE(INDEX(Paste_Here!AK$2:AK$850, MATCH(B722, Paste_Here!A$2:A$850, 0))))), INDEX(Paste_Here!AK$2:AK$850, MATCH(B722, Paste_Here!A$2:A$850, 0)), ""), ""), "")</f>
        <v/>
      </c>
      <c r="DC722" s="66"/>
      <c r="DD722" s="75" t="str">
        <f>IFERROR(IF(B722&lt;&gt;"", IF(ISNUMBER(SEARCH("highrisk", LOWER(INDEX(Paste_Here!AL$2:AL$850, MATCH(B722, Paste_Here!A$2:A$850, 0))))), "High Risk", IF(ISNUMBER(SEARCH("lowrisk", LOWER(INDEX(Paste_Here!AL$2:AL$850, MATCH(B722, Paste_Here!A$2:A$850, 0))))), "Low Risk", IF(ISNUMBER(SEARCH("somerisk", LOWER(INDEX(Paste_Here!AL$2:AL$850, MATCH(B722, Paste_Here!A$2:A$850, 0))))), "Some Risk", IF(ISNUMBER(SEARCH("ot", LOWER(INDEX(Paste_Here!AL$2:AL$850, MATCH(B722, Paste_Here!A$2:A$850, 0))))), "OT", "")))), ""), "")</f>
        <v/>
      </c>
      <c r="DE722" s="66"/>
      <c r="DF722" s="75" t="str">
        <f>IFERROR(IF(B722&lt;&gt;"", IF(AND(INDEX(Paste_Here!AM$2:AM$850, MATCH(B722, Paste_Here!A$2:A$850, 0))&lt;&gt;"", ISNUMBER(VALUE(INDEX(Paste_Here!AM$2:AM$850, MATCH(B722, Paste_Here!A$2:A$850, 0))))), INDEX(Paste_Here!AM$2:AM$850, MATCH(B722, Paste_Here!A$2:A$850, 0)), ""), ""), "")</f>
        <v/>
      </c>
      <c r="DG722" s="66"/>
      <c r="DH722" s="75" t="str">
        <f>IFERROR(IF(B722&lt;&gt;"", IF(ISNUMBER(SEARCH("highrisk", LOWER(INDEX(Paste_Here!AN$2:AN$850, MATCH(B722, Paste_Here!A$2:A$850, 0))))), "High Risk", IF(ISNUMBER(SEARCH("lowrisk", LOWER(INDEX(Paste_Here!AN$2:AN$850, MATCH(B722, Paste_Here!A$2:A$850, 0))))), "Low Risk", IF(ISNUMBER(SEARCH("somerisk", LOWER(INDEX(Paste_Here!AN$2:AN$850, MATCH(B722, Paste_Here!A$2:A$850, 0))))), "Some Risk", IF(ISNUMBER(SEARCH("ot", LOWER(INDEX(Paste_Here!AN$2:AN$850, MATCH(B722, Paste_Here!A$2:A$850, 0))))), "OT", "")))), ""), "")</f>
        <v/>
      </c>
      <c r="DI722" s="66"/>
      <c r="DJ722" s="66"/>
      <c r="DK722" s="75" t="str">
        <f t="shared" si="148"/>
        <v/>
      </c>
      <c r="DL722" s="66"/>
      <c r="DM722" s="75" t="str">
        <f>IFERROR(IF(B722&lt;&gt;"", IF(AND(INDEX(Paste_Here!Q$2:Q$850, MATCH(B722, Paste_Here!A$2:A$850, 0))&lt;&gt;"", ISNUMBER(VALUE(INDEX(Paste_Here!Q$2:Q$850, MATCH(B722, Paste_Here!A$2:A$850, 0))))), INDEX(Paste_Here!Q$2:Q$850, MATCH(B722, Paste_Here!A$2:A$850, 0)), ""), ""), "")</f>
        <v/>
      </c>
      <c r="DN722" s="66"/>
      <c r="DO722" s="75" t="str">
        <f>IFERROR(IF(B722&lt;&gt;"", IF(ISNUMBER(SEARCH("highrisk", LOWER(INDEX(Paste_Here!R$2:R$850, MATCH(B722, Paste_Here!A$2:A$850, 0))))), "High Risk", IF(ISNUMBER(SEARCH("lowrisk", LOWER(INDEX(Paste_Here!R$2:R$850, MATCH(B722, Paste_Here!A$2:A$850, 0))))), "Low Risk", IF(ISNUMBER(SEARCH("somerisk", LOWER(INDEX(Paste_Here!R$2:R$850, MATCH(B722, Paste_Here!A$2:A$850, 0))))), "Some Risk", IF(ISNUMBER(SEARCH("ot", LOWER(INDEX(Paste_Here!R$2:R$850, MATCH(B722, Paste_Here!A$2:A$850, 0))))), "OT", "")))), ""), "")</f>
        <v/>
      </c>
      <c r="DP722" s="66"/>
      <c r="DQ722" s="93" t="str">
        <f>IFERROR(IF(B722&lt;&gt;"", IF(AND(INDEX(Paste_Here!S$2:S$850, MATCH(B722, Paste_Here!A$2:A$850, 0))&lt;&gt;"", ISNUMBER(VALUE(INDEX(Paste_Here!S$2:S$850, MATCH(B722, Paste_Here!A$2:A$850, 0))))), INDEX(Paste_Here!S$2:S$850, MATCH(B722, Paste_Here!A$2:A$850, 0)), ""), ""), "")</f>
        <v/>
      </c>
      <c r="DR722" s="66"/>
      <c r="DS722" s="75"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IF(ISNUMBER(SEARCH("ot", LOWER(INDEX(Paste_Here!T$2:T$850, MATCH(B722, Paste_Here!A$2:A$850, 0))))), "OT", "")))), ""), "")</f>
        <v/>
      </c>
      <c r="DT722" s="66"/>
      <c r="DU722" s="75" t="str">
        <f>IFERROR(IF(B722&lt;&gt;"", IF(AND(INDEX(Paste_Here!U$2:U$850, MATCH(B722, Paste_Here!A$2:A$850, 0))&lt;&gt;"", ISNUMBER(VALUE(INDEX(Paste_Here!U$2:U$850, MATCH(B722, Paste_Here!A$2:A$850, 0))))), INDEX(Paste_Here!U$2:U$850, MATCH(B722, Paste_Here!A$2:A$850, 0)), ""), ""), "")</f>
        <v/>
      </c>
      <c r="DV722" s="66"/>
      <c r="DW722" s="93" t="str">
        <f>IFERROR(IF(B722&lt;&gt;"", IF(ISNUMBER(SEARCH("highrisk", LOWER(INDEX(Paste_Here!V$2:V$850, MATCH(B722, Paste_Here!A$2:A$850, 0))))), "High Risk", IF(ISNUMBER(SEARCH("lowrisk", LOWER(INDEX(Paste_Here!V$2:V$850, MATCH(B722, Paste_Here!A$2:A$850, 0))))), "Low Risk", IF(ISNUMBER(SEARCH("somerisk", LOWER(INDEX(Paste_Here!V$2:V$850, MATCH(B722, Paste_Here!A$2:A$850, 0))))), "Some Risk", IF(ISNUMBER(SEARCH("ot", LOWER(INDEX(Paste_Here!V$2:V$850, MATCH(B722, Paste_Here!A$2:A$850, 0))))), "OT", "")))), ""), "")</f>
        <v/>
      </c>
      <c r="DX722" s="66"/>
      <c r="DY722" s="75" t="str">
        <f>IFERROR(IF(B722&lt;&gt;"", IF(AND(INDEX(Paste_Here!W$2:W$850, MATCH(B722, Paste_Here!A$2:A$850, 0))&lt;&gt;"", ISNUMBER(VALUE(INDEX(Paste_Here!W$2:W$850, MATCH(B722, Paste_Here!A$2:A$850, 0))))), INDEX(Paste_Here!W$2:W$850, MATCH(B722, Paste_Here!A$2:A$850, 0)), ""), ""), "")</f>
        <v/>
      </c>
      <c r="DZ722" s="66"/>
      <c r="EA722" s="75" t="str">
        <f>IFERROR(IF(B722&lt;&gt;"", IF(ISNUMBER(SEARCH("highrisk", LOWER(INDEX(Paste_Here!X$2:X$850, MATCH(B722, Paste_Here!A$2:A$850, 0))))), "High Risk", IF(ISNUMBER(SEARCH("lowrisk", LOWER(INDEX(Paste_Here!X$2:X$850, MATCH(B722, Paste_Here!A$2:A$850, 0))))), "Low Risk", IF(ISNUMBER(SEARCH("somerisk", LOWER(INDEX(Paste_Here!X$2:X$850, MATCH(B722, Paste_Here!A$2:A$850, 0))))), "Some Risk", IF(ISNUMBER(SEARCH("ot", LOWER(INDEX(Paste_Here!X$2:X$850, MATCH(B722, Paste_Here!A$2:A$850, 0))))), "OT", "")))), ""), "")</f>
        <v/>
      </c>
      <c r="EB722" s="66"/>
      <c r="EC722" s="66"/>
      <c r="ED722" s="75" t="str">
        <f t="shared" si="153"/>
        <v/>
      </c>
      <c r="EE722" s="66"/>
      <c r="EF722" s="75" t="str">
        <f>IFERROR(IF(B722&lt;&gt;"", IF(AND(INDEX(Paste_Here!AO$2:AO$850, MATCH(B722, Paste_Here!A$2:A$850, 0))&lt;&gt;"", ISNUMBER(VALUE(INDEX(Paste_Here!AO$2:AO$850, MATCH(B722, Paste_Here!A$2:A$850, 0))))), INDEX(Paste_Here!AO$2:AO$850, MATCH(B722, Paste_Here!A$2:A$850, 0)), ""), ""), "")</f>
        <v/>
      </c>
      <c r="EG722" s="66"/>
      <c r="EH722" s="75" t="str">
        <f>IFERROR(IF(B722&lt;&gt;"", IF(ISNUMBER(SEARCH("highrisk", LOWER(INDEX(Paste_Here!AP$2:AP$850, MATCH(B722, Paste_Here!A$2:A$850, 0))))), "High Risk", IF(ISNUMBER(SEARCH("lowrisk", LOWER(INDEX(Paste_Here!AP$2:AP$850, MATCH(B722, Paste_Here!A$2:A$850, 0))))), "Low Risk", IF(ISNUMBER(SEARCH("somerisk", LOWER(INDEX(Paste_Here!AP$2:AP$850, MATCH(B722, Paste_Here!A$2:A$850, 0))))), "Some Risk", IF(ISNUMBER(SEARCH("ot", LOWER(INDEX(Paste_Here!AP$2:AP$850, MATCH(B722, Paste_Here!A$2:A$850, 0))))), "OT", "")))), ""), "")</f>
        <v/>
      </c>
      <c r="EI722" s="66"/>
      <c r="EJ722" s="93"/>
      <c r="EK722" s="66"/>
      <c r="EL722" s="75" t="str">
        <f>IFERROR(IF(B722&lt;&gt;"", IF(AND(INDEX(Paste_Here!AQ$2:AQ$850, MATCH(B722, Paste_Here!A$2:A$850, 0))&lt;&gt;"", ISNUMBER(VALUE(INDEX(Paste_Here!AQ$2:AQ$850, MATCH(B722, Paste_Here!A$2:A$850, 0))))), INDEX(Paste_Here!AQ$2:AQ$850, MATCH(B722, Paste_Here!A$2:A$850, 0)), ""), ""), "")</f>
        <v/>
      </c>
      <c r="EM722" s="66"/>
      <c r="EN722" s="75" t="str">
        <f>IFERROR(IF(B722&lt;&gt;"", IF(ISNUMBER(SEARCH("highrisk", LOWER(INDEX(Paste_Here!AR$2:AR$850, MATCH(B722, Paste_Here!A$2:A$850, 0))))), "High Risk", IF(ISNUMBER(SEARCH("lowrisk", LOWER(INDEX(Paste_Here!AR$2:AR$850, MATCH(B722, Paste_Here!A$2:A$850, 0))))), "Low Risk", IF(ISNUMBER(SEARCH("somerisk", LOWER(INDEX(Paste_Here!AR$2:AR$850, MATCH(B722, Paste_Here!A$2:A$850, 0))))), "Some Risk", IF(ISNUMBER(SEARCH("ot", LOWER(INDEX(Paste_Here!AR$2:AR$850, MATCH(B722, Paste_Here!A$2:A$850, 0))))), "OT", "")))), ""), "")</f>
        <v/>
      </c>
      <c r="EO722" s="66"/>
      <c r="EP722" s="93"/>
      <c r="EQ722" s="66"/>
      <c r="ER722" s="75"/>
      <c r="ES722" s="66"/>
      <c r="ET722" s="75"/>
      <c r="EU722" s="66"/>
      <c r="EV722" s="66"/>
      <c r="EW722" s="75" t="str">
        <f t="shared" si="154"/>
        <v/>
      </c>
      <c r="EX722" s="66"/>
      <c r="EY722" s="75" t="str">
        <f>IFERROR(IF(B722&lt;&gt;"", IF(AND(INDEX(Paste_Here!Y$2:Y$850, MATCH(B722, Paste_Here!A$2:A$850, 0))&lt;&gt;"", ISNUMBER(VALUE(INDEX(Paste_Here!Y$2:Y$850, MATCH(B722, Paste_Here!A$2:A$850, 0))))), INDEX(Paste_Here!Y$2:Y$850, MATCH(B722, Paste_Here!A$2:A$850, 0)), ""), ""), "")</f>
        <v/>
      </c>
      <c r="EZ722" s="66"/>
      <c r="FA722" s="75" t="str">
        <f>IFERROR(IF(B722&lt;&gt;"", IF(ISNUMBER(SEARCH("highrisk", LOWER(INDEX(Paste_Here!Z$2:Z$850, MATCH(B722, Paste_Here!A$2:A$850, 0))))), "High Risk", IF(ISNUMBER(SEARCH("lowrisk", LOWER(INDEX(Paste_Here!Z$2:Z$850, MATCH(B722, Paste_Here!A$2:A$850, 0))))), "Low Risk", IF(ISNUMBER(SEARCH("somerisk", LOWER(INDEX(Paste_Here!Z$2:Z$850, MATCH(B722, Paste_Here!A$2:A$850, 0))))), "Some Risk", IF(ISNUMBER(SEARCH("ot", LOWER(INDEX(Paste_Here!Z$2:Z$850, MATCH(B722, Paste_Here!A$2:A$850, 0))))), "OT", "")))), ""), "")</f>
        <v/>
      </c>
      <c r="FB722" s="66"/>
      <c r="FC722" s="93"/>
      <c r="FD722" s="66"/>
      <c r="FE722" s="75" t="str">
        <f>IFERROR(IF(B722&lt;&gt;"", IF(AND(INDEX(Paste_Here!AA$2:AA$850, MATCH(B722, Paste_Here!A$2:A$850, 0))&lt;&gt;"", ISNUMBER(VALUE(INDEX(Paste_Here!AA$2:AA$850, MATCH(B722, Paste_Here!A$2:A$850, 0))))), INDEX(Paste_Here!AA$2:AA$850, MATCH(B722, Paste_Here!A$2:A$850, 0)), ""), ""), "")</f>
        <v/>
      </c>
      <c r="FF722" s="66"/>
      <c r="FG722" s="75" t="str">
        <f>IFERROR(IF(B722&lt;&gt;"", IF(ISNUMBER(SEARCH("highrisk", LOWER(INDEX(Paste_Here!AB$2:AB$850, MATCH(B722, Paste_Here!A$2:A$850, 0))))), "High Risk", IF(ISNUMBER(SEARCH("lowrisk", LOWER(INDEX(Paste_Here!AB$2:AB$850, MATCH(B722, Paste_Here!A$2:A$850, 0))))), "Low Risk", IF(ISNUMBER(SEARCH("somerisk", LOWER(INDEX(Paste_Here!AB$2:AB$850, MATCH(B722, Paste_Here!A$2:A$850, 0))))), "Some Risk", IF(ISNUMBER(SEARCH("ot", LOWER(INDEX(Paste_Here!AB$2:AB$850, MATCH(B722, Paste_Here!A$2:A$850, 0))))), "OT", "")))), ""), "")</f>
        <v/>
      </c>
      <c r="FH722" s="66"/>
      <c r="FI722" s="93"/>
      <c r="FJ722" s="66"/>
      <c r="FK722" s="75"/>
      <c r="FL722" s="66"/>
      <c r="FM722" s="75"/>
      <c r="FN722" s="66"/>
      <c r="FO722" s="66"/>
      <c r="FP722" s="75" t="str">
        <f t="shared" si="149"/>
        <v/>
      </c>
      <c r="FQ722" s="66"/>
      <c r="FR722" s="75" t="str">
        <f>IFERROR(IF(B722&lt;&gt;"", IF(ISNUMBER(SEARCH("s", LOWER(INDEX(Paste_Here!L$2:L$850, MATCH(B722, Paste_Here!A$2:A$850, 0))))), "Yes", IF(INDEX(Paste_Here!L$2:L$850, MATCH(B722, Paste_Here!A$2:A$850, 0))&lt;&gt;"", "No", "")), ""), "")</f>
        <v/>
      </c>
      <c r="FS722" s="66"/>
      <c r="FT722" s="75" t="str">
        <f>IFERROR(IF(B722&lt;&gt;"", IF(ISNUMBER(SEARCH("yes", LOWER(INDEX(Paste_Here!F$2:F$850, MATCH(B722, Paste_Here!A$2:A$850, 0))))), "Yes", IF(ISNUMBER(SEARCH("no", LOWER(INDEX(Paste_Here!F$2:F$850, MATCH(B722, Paste_Here!A$2:A$850, 0))))), "No", "")), ""), "")</f>
        <v/>
      </c>
      <c r="FU722" s="66"/>
      <c r="FV722" s="75" t="str">
        <f>IFERROR(IF(B722&lt;&gt;"", IF(ISNUMBER(SEARCH("english language learner", LOWER(INDEX(Paste_Here!C$2:C$850, MATCH(B722, Paste_Here!A$2:A$850, 0))))), "Yes", ""), ""), "")</f>
        <v/>
      </c>
      <c r="FW722" s="66"/>
      <c r="FX722" s="75" t="str">
        <f>IFERROR(IF(B722&lt;&gt;"", IF(OR(ISNUMBER(SEARCH("b", LOWER(INDEX(Paste_Here!J$2:J$850, MATCH(B722, Paste_Here!A$2:A$850, 0))))), ISNUMBER(SEARCH("h", LOWER(INDEX(Paste_Here!J$2:J$850, MATCH(B722, Paste_Here!A$2:A$850, 0))))), ISNUMBER(SEARCH("i", LOWER(INDEX(Paste_Here!J$2:J$850, MATCH(B722, Paste_Here!A$2:A$850, 0)))))), "Yes", IF(INDEX(Paste_Here!J$2:J$850, MATCH(B722, Paste_Here!A$2:A$850, 0))&lt;&gt;"", "No", "")), ""), "")</f>
        <v/>
      </c>
      <c r="FY722" s="66"/>
      <c r="FZ722" s="75" t="str">
        <f>IFERROR(IF(B722&lt;&gt;"", IF(ISNUMBER(SEARCH("yes", LOWER(INDEX(Paste_Here!K$2:K$850, MATCH(B722, Paste_Here!A$2:A$850, 0))))), "Yes", IF(ISNUMBER(SEARCH("no", LOWER(INDEX(Paste_Here!K$2:K$850, MATCH(B722, Paste_Here!A$2:A$850, 0))))), "No", "")), ""), "")</f>
        <v/>
      </c>
      <c r="GA722" s="66"/>
      <c r="GB722" s="75" t="str">
        <f>IFERROR(IF(B722&lt;&gt;"", IF(ISNUMBER(SEARCH("transitional 2", LOWER(INDEX(Paste_Here!C$2:C$850, MATCH(B722, Paste_Here!A$2:A$850, 0))))), "T2",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GC722" s="66"/>
      <c r="GD722" s="75"/>
      <c r="GE722" s="66"/>
      <c r="GF722" s="75"/>
      <c r="GG722" s="66"/>
      <c r="GH722" s="75"/>
      <c r="GI722" s="66"/>
      <c r="GK722" s="1" t="str" cm="1">
        <f t="array" ref="GK722">IFERROR(INDEX(Paste_Here!$B$2:$B$850, MATCH(0, COUNTIF(GK$4:GK721, Paste_Here!$B$2:$B$850) + IF(Paste_Here!$B$2:$B$850="", 1, 0), 0)), "")</f>
        <v/>
      </c>
      <c r="GL722" s="1" t="str">
        <f>IF(GK722&lt;&gt;"", INDEX(Paste_Here!$A$2:$A$850, MATCH(GK722, Paste_Here!$B$2:$B$850, 0)), "")</f>
        <v/>
      </c>
      <c r="GM722" s="1" t="str">
        <f t="shared" si="155"/>
        <v/>
      </c>
      <c r="GN722" s="1" t="str" cm="1">
        <f t="array" ref="GN722">IFERROR(INDEX($GM$5:$GM$850, MATCH(SMALL(IF($GM$5:$GM$850&lt;&gt;"", COUNTIF($GM$5:$GM$850, "&lt;"&amp;$GM$5:$GM$850)+1), ROW()-ROW($GN$5)+1), COUNTIF($GM$5:$GM$850, "&lt;"&amp;$GM$5:$GM$850)+1, 0)), "")</f>
        <v/>
      </c>
    </row>
    <row r="723" spans="1:196">
      <c r="A723" s="66"/>
      <c r="B723" s="75" t="str">
        <f t="shared" si="143"/>
        <v/>
      </c>
      <c r="C723" s="66"/>
      <c r="D723" s="75" t="str">
        <f>IFERROR(IF(AND(INDEX(Paste_Here!N$2:N$850, MATCH(B723, Paste_Here!A$2:A$850, 0)) = ""), "", IF(UPPER(INDEX(Paste_Here!N$2:N$850, MATCH(B723, Paste_Here!A$2:A$850, 0))) = "YES", "Yes", IF(UPPER(INDEX(Paste_Here!N$2:N$850, MATCH(B723, Paste_Here!A$2:A$850, 0))) = "NO", "No", ""))), "")</f>
        <v/>
      </c>
      <c r="E723" s="66"/>
      <c r="F723" s="75" t="str">
        <f t="shared" si="150"/>
        <v/>
      </c>
      <c r="G723" s="66"/>
      <c r="H723" s="75" t="str">
        <f t="shared" si="151"/>
        <v/>
      </c>
      <c r="I723" s="66"/>
      <c r="J723" s="75" t="str">
        <f t="shared" si="152"/>
        <v/>
      </c>
      <c r="K723" s="66"/>
      <c r="L723" s="75"/>
      <c r="M723" s="66"/>
      <c r="N723" s="75" t="str">
        <f>IFERROR(IF(B723&lt;&gt;"", IF(AND(INDEX(Paste_Here!AW$2:AW$850, MATCH(B723, Paste_Here!A$2:A$850, 0))&lt;&gt;"", ISNUMBER(VALUE(INDEX(Paste_Here!AW$2:AW$850, MATCH(B723, Paste_Here!A$2:A$850, 0))))), INDEX(Paste_Here!AW$2:AW$850, MATCH(B723, Paste_Here!A$2:A$850, 0)), ""), ""), "")</f>
        <v/>
      </c>
      <c r="O723" s="66"/>
      <c r="P723" s="75" t="str">
        <f>IFERROR(IF(B723&lt;&gt;"", IF(AND(INDEX(Paste_Here!AX$2:AX$850, MATCH(B723, Paste_Here!A$2:A$850, 0))&lt;&gt;"", ISNUMBER(VALUE(INDEX(Paste_Here!AX$2:AX$850, MATCH(B723, Paste_Here!A$2:A$850, 0))))), INDEX(Paste_Here!AX$2:AX$850, MATCH(B723, Paste_Here!A$2:A$850, 0)), ""), ""), "")</f>
        <v/>
      </c>
      <c r="Q723" s="66"/>
      <c r="R723" s="75" t="str">
        <f>IFERROR(IF(B723&lt;&gt;"", IF(AND(INDEX(Paste_Here!AU$2:AU$850, MATCH(B723, Paste_Here!A$2:A$850, 0))&lt;&gt;"", ISNUMBER(VALUE(INDEX(Paste_Here!AU$2:AU$850, MATCH(B723, Paste_Here!A$2:A$850, 0))))), INDEX(Paste_Here!AU$2:AU$850, MATCH(B723, Paste_Here!A$2:A$850, 0)), ""), ""), "")</f>
        <v/>
      </c>
      <c r="S723" s="66"/>
      <c r="T723" s="75" t="str">
        <f>IFERROR(IF(B723&lt;&gt;"", IF(AND(INDEX(Paste_Here!AV$2:AV$850, MATCH(B723, Paste_Here!A$2:A$850, 0))&lt;&gt;"", ISNUMBER(VALUE(INDEX(Paste_Here!AV$2:AV$850, MATCH(B723, Paste_Here!A$2:A$850, 0))))), INDEX(Paste_Here!AV$2:AV$850, MATCH(B723, Paste_Here!A$2:A$850, 0)), ""), ""), "")</f>
        <v/>
      </c>
      <c r="U723" s="66"/>
      <c r="W723" s="66"/>
      <c r="Y723" s="66"/>
      <c r="Z723" s="66"/>
      <c r="AA723" s="75" t="str">
        <f t="shared" si="144"/>
        <v/>
      </c>
      <c r="AB723" s="66"/>
      <c r="AC723" s="75"/>
      <c r="AD723" s="66"/>
      <c r="AE723" s="98"/>
      <c r="AF723" s="66"/>
      <c r="AG723" s="75"/>
      <c r="AH723" s="66"/>
      <c r="AI723" s="75" t="str">
        <f>IFERROR(IF(B723&lt;&gt;"", IF(AND(INDEX(Paste_Here!AC$2:AC$850, MATCH(B723, Paste_Here!A$2:A$850, 0))&lt;&gt;"", ISNUMBER(VALUE(INDEX(Paste_Here!AC$2:AC$850, MATCH(B723, Paste_Here!A$2:A$850, 0))))), INDEX(Paste_Here!AC$2:AC$850, MATCH(B723, Paste_Here!A$2:A$850, 0)), ""), ""), "")</f>
        <v/>
      </c>
      <c r="AJ723" s="66"/>
      <c r="AK723" s="75" t="str">
        <f>IFERROR(IF(B723&lt;&gt;"", IF(ISNUMBER(SEARCH("highrisk", LOWER(INDEX(Paste_Here!AD$2:AD$850, MATCH(B723, Paste_Here!A$2:A$850, 0))))), "High Risk", IF(ISNUMBER(SEARCH("lowrisk", LOWER(INDEX(Paste_Here!AD$2:AD$850, MATCH(B723, Paste_Here!A$2:A$850, 0))))), "Low Risk", IF(ISNUMBER(SEARCH("somerisk", LOWER(INDEX(Paste_Here!AD$2:AD$850, MATCH(B723, Paste_Here!A$2:A$850, 0))))), "Some Risk", IF(ISNUMBER(SEARCH("ot", LOWER(INDEX(Paste_Here!AD$2:AD$850, MATCH(B723, Paste_Here!A$2:A$850, 0))))), "OT", "")))), ""), "")</f>
        <v/>
      </c>
      <c r="AL723" s="66"/>
      <c r="AM723" s="75"/>
      <c r="AN723" s="66"/>
      <c r="AO723" s="75" t="str">
        <f>IFERROR(IF(B723&lt;&gt;"", IF(AND(INDEX(Paste_Here!M$2:M$850, MATCH(B723, Paste_Here!A$2:A$850, 0))&lt;&gt;"", ISNUMBER(VALUE(INDEX(Paste_Here!M$2:M$850, MATCH(B723, Paste_Here!A$2:A$850, 0))))), INDEX(Paste_Here!M$2:M$850, MATCH(B723, Paste_Here!A$2:A$850, 0)), ""), ""), "")</f>
        <v/>
      </c>
      <c r="AP723" s="66"/>
      <c r="AQ723" s="75" t="str">
        <f>IFERROR(IF(B723&lt;&gt;"", IF(ISNUMBER(SEARCH("highrisk", LOWER(INDEX(Paste_Here!N$2:N$850, MATCH(B723, Paste_Here!A$2:A$850, 0))))), "High Risk", IF(ISNUMBER(SEARCH("lowrisk", LOWER(INDEX(Paste_Here!N$2:N$850, MATCH(B723, Paste_Here!A$2:A$850, 0))))), "Low Risk", IF(ISNUMBER(SEARCH("somerisk", LOWER(INDEX(Paste_Here!N$2:N$850, MATCH(B723, Paste_Here!A$2:A$850, 0))))), "Some Risk", IF(ISNUMBER(SEARCH("ot", LOWER(INDEX(Paste_Here!N$2:N$850, MATCH(B723, Paste_Here!A$2:A$850, 0))))), "OT", "")))), ""), "")</f>
        <v/>
      </c>
      <c r="AT723" s="66"/>
      <c r="AU723" s="103"/>
      <c r="AV723" s="66"/>
      <c r="AW723" s="66"/>
      <c r="AX723" s="75" t="str">
        <f t="shared" si="145"/>
        <v/>
      </c>
      <c r="AY723" s="66"/>
      <c r="AZ723" s="75"/>
      <c r="BA723" s="66"/>
      <c r="BB723" s="75"/>
      <c r="BC723" s="66"/>
      <c r="BD723" s="75"/>
      <c r="BE723" s="66"/>
      <c r="BF723" s="75" t="str">
        <f>IFERROR(IF(B723&lt;&gt;"", IF(AND(INDEX(Paste_Here!AE$2:AE$850, MATCH(B723, Paste_Here!A$2:A$850, 0))&lt;&gt;"", ISNUMBER(VALUE(INDEX(Paste_Here!AE$2:AE$850, MATCH(B723, Paste_Here!A$2:A$850, 0))))), INDEX(Paste_Here!AE$2:AE$850, MATCH(B723, Paste_Here!A$2:A$850, 0)), ""), ""), "")</f>
        <v/>
      </c>
      <c r="BG723" s="66"/>
      <c r="BH723" s="75" t="str">
        <f>IFERROR(IF(B723&lt;&gt;"", IF(ISNUMBER(SEARCH("highrisk", LOWER(INDEX(Paste_Here!AF$2:AF$850, MATCH(B723, Paste_Here!A$2:A$850, 0))))), "High Risk", IF(ISNUMBER(SEARCH("lowrisk", LOWER(INDEX(Paste_Here!AF$2:AF$850, MATCH(B723, Paste_Here!A$2:A$850, 0))))), "Low Risk", IF(ISNUMBER(SEARCH("somerisk", LOWER(INDEX(Paste_Here!AF$2:AF$850, MATCH(B723, Paste_Here!A$2:A$850, 0))))), "Some Risk", IF(ISNUMBER(SEARCH("ot", LOWER(INDEX(Paste_Here!AF$2:AF$850, MATCH(B723, Paste_Here!A$2:A$850, 0))))), "OT", "")))), ""), "")</f>
        <v/>
      </c>
      <c r="BI723" s="66"/>
      <c r="BJ723" s="75"/>
      <c r="BK723" s="66"/>
      <c r="BL723" s="75" t="str">
        <f>IFERROR(IF(B723&lt;&gt;"", IF(AND(INDEX(Paste_Here!O$2:O$850, MATCH(B723, Paste_Here!A$2:A$850, 0))&lt;&gt;"", ISNUMBER(VALUE(INDEX(Paste_Here!O$2:O$850, MATCH(B723, Paste_Here!A$2:A$850, 0))))), INDEX(Paste_Here!O$2:O$850, MATCH(B723, Paste_Here!A$2:A$850, 0)), ""), ""), "")</f>
        <v/>
      </c>
      <c r="BM723" s="66"/>
      <c r="BN723" s="75" t="str">
        <f>IFERROR(IF(B723&lt;&gt;"", IF(ISNUMBER(SEARCH("highrisk", LOWER(INDEX(Paste_Here!P$2:P$850, MATCH(B723, Paste_Here!A$2:A$850, 0))))), "High Risk", IF(ISNUMBER(SEARCH("lowrisk", LOWER(INDEX(Paste_Here!P$2:P$850, MATCH(B723, Paste_Here!A$2:A$850, 0))))), "Low Risk", IF(ISNUMBER(SEARCH("somerisk", LOWER(INDEX(Paste_Here!P$2:P$850, MATCH(B723, Paste_Here!A$2:A$850, 0))))), "Some Risk", IF(ISNUMBER(SEARCH("ot", LOWER(INDEX(Paste_Here!P$2:P$850, MATCH(B723, Paste_Here!A$2:A$850, 0))))), "OT", "")))), ""), "")</f>
        <v/>
      </c>
      <c r="BQ723" s="66"/>
      <c r="BR723" s="75"/>
      <c r="BS723" s="66"/>
      <c r="BT723" s="66"/>
      <c r="BU723" s="75" t="str">
        <f t="shared" si="146"/>
        <v/>
      </c>
      <c r="BV723" s="66"/>
      <c r="BW723" s="75"/>
      <c r="BX723" s="66"/>
      <c r="BY723" s="75"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BZ723" s="66"/>
      <c r="CA723" s="75"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CB723" s="66"/>
      <c r="CC723" s="75"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CD723" s="66"/>
      <c r="CE723" s="75"/>
      <c r="CF723" s="66"/>
      <c r="CK723" s="75"/>
      <c r="CL723" s="66"/>
      <c r="CM723" s="75"/>
      <c r="CN723" s="66"/>
      <c r="CO723" s="75"/>
      <c r="CP723" s="66"/>
      <c r="CQ723" s="66"/>
      <c r="CR723" s="75" t="str">
        <f t="shared" si="147"/>
        <v/>
      </c>
      <c r="CS723" s="66"/>
      <c r="CT723" s="75"/>
      <c r="CU723" s="66"/>
      <c r="CV723" s="75"/>
      <c r="CW723" s="66"/>
      <c r="CX723" s="75"/>
      <c r="CY723" s="66"/>
      <c r="CZ723" s="75"/>
      <c r="DA723" s="66"/>
      <c r="DB723" s="75" t="str">
        <f>IFERROR(IF(B723&lt;&gt;"", IF(AND(INDEX(Paste_Here!AK$2:AK$850, MATCH(B723, Paste_Here!A$2:A$850, 0))&lt;&gt;"", ISNUMBER(VALUE(INDEX(Paste_Here!AK$2:AK$850, MATCH(B723, Paste_Here!A$2:A$850, 0))))), INDEX(Paste_Here!AK$2:AK$850, MATCH(B723, Paste_Here!A$2:A$850, 0)), ""), ""), "")</f>
        <v/>
      </c>
      <c r="DC723" s="66"/>
      <c r="DD723" s="75" t="str">
        <f>IFERROR(IF(B723&lt;&gt;"", IF(ISNUMBER(SEARCH("highrisk", LOWER(INDEX(Paste_Here!AL$2:AL$850, MATCH(B723, Paste_Here!A$2:A$850, 0))))), "High Risk", IF(ISNUMBER(SEARCH("lowrisk", LOWER(INDEX(Paste_Here!AL$2:AL$850, MATCH(B723, Paste_Here!A$2:A$850, 0))))), "Low Risk", IF(ISNUMBER(SEARCH("somerisk", LOWER(INDEX(Paste_Here!AL$2:AL$850, MATCH(B723, Paste_Here!A$2:A$850, 0))))), "Some Risk", IF(ISNUMBER(SEARCH("ot", LOWER(INDEX(Paste_Here!AL$2:AL$850, MATCH(B723, Paste_Here!A$2:A$850, 0))))), "OT", "")))), ""), "")</f>
        <v/>
      </c>
      <c r="DE723" s="66"/>
      <c r="DF723" s="75" t="str">
        <f>IFERROR(IF(B723&lt;&gt;"", IF(AND(INDEX(Paste_Here!AM$2:AM$850, MATCH(B723, Paste_Here!A$2:A$850, 0))&lt;&gt;"", ISNUMBER(VALUE(INDEX(Paste_Here!AM$2:AM$850, MATCH(B723, Paste_Here!A$2:A$850, 0))))), INDEX(Paste_Here!AM$2:AM$850, MATCH(B723, Paste_Here!A$2:A$850, 0)), ""), ""), "")</f>
        <v/>
      </c>
      <c r="DG723" s="66"/>
      <c r="DH723" s="75" t="str">
        <f>IFERROR(IF(B723&lt;&gt;"", IF(ISNUMBER(SEARCH("highrisk", LOWER(INDEX(Paste_Here!AN$2:AN$850, MATCH(B723, Paste_Here!A$2:A$850, 0))))), "High Risk", IF(ISNUMBER(SEARCH("lowrisk", LOWER(INDEX(Paste_Here!AN$2:AN$850, MATCH(B723, Paste_Here!A$2:A$850, 0))))), "Low Risk", IF(ISNUMBER(SEARCH("somerisk", LOWER(INDEX(Paste_Here!AN$2:AN$850, MATCH(B723, Paste_Here!A$2:A$850, 0))))), "Some Risk", IF(ISNUMBER(SEARCH("ot", LOWER(INDEX(Paste_Here!AN$2:AN$850, MATCH(B723, Paste_Here!A$2:A$850, 0))))), "OT", "")))), ""), "")</f>
        <v/>
      </c>
      <c r="DI723" s="66"/>
      <c r="DJ723" s="66"/>
      <c r="DK723" s="75" t="str">
        <f t="shared" si="148"/>
        <v/>
      </c>
      <c r="DL723" s="66"/>
      <c r="DM723" s="75" t="str">
        <f>IFERROR(IF(B723&lt;&gt;"", IF(AND(INDEX(Paste_Here!Q$2:Q$850, MATCH(B723, Paste_Here!A$2:A$850, 0))&lt;&gt;"", ISNUMBER(VALUE(INDEX(Paste_Here!Q$2:Q$850, MATCH(B723, Paste_Here!A$2:A$850, 0))))), INDEX(Paste_Here!Q$2:Q$850, MATCH(B723, Paste_Here!A$2:A$850, 0)), ""), ""), "")</f>
        <v/>
      </c>
      <c r="DN723" s="66"/>
      <c r="DO723" s="75" t="str">
        <f>IFERROR(IF(B723&lt;&gt;"", IF(ISNUMBER(SEARCH("highrisk", LOWER(INDEX(Paste_Here!R$2:R$850, MATCH(B723, Paste_Here!A$2:A$850, 0))))), "High Risk", IF(ISNUMBER(SEARCH("lowrisk", LOWER(INDEX(Paste_Here!R$2:R$850, MATCH(B723, Paste_Here!A$2:A$850, 0))))), "Low Risk", IF(ISNUMBER(SEARCH("somerisk", LOWER(INDEX(Paste_Here!R$2:R$850, MATCH(B723, Paste_Here!A$2:A$850, 0))))), "Some Risk", IF(ISNUMBER(SEARCH("ot", LOWER(INDEX(Paste_Here!R$2:R$850, MATCH(B723, Paste_Here!A$2:A$850, 0))))), "OT", "")))), ""), "")</f>
        <v/>
      </c>
      <c r="DP723" s="66"/>
      <c r="DQ723" s="93" t="str">
        <f>IFERROR(IF(B723&lt;&gt;"", IF(AND(INDEX(Paste_Here!S$2:S$850, MATCH(B723, Paste_Here!A$2:A$850, 0))&lt;&gt;"", ISNUMBER(VALUE(INDEX(Paste_Here!S$2:S$850, MATCH(B723, Paste_Here!A$2:A$850, 0))))), INDEX(Paste_Here!S$2:S$850, MATCH(B723, Paste_Here!A$2:A$850, 0)), ""), ""), "")</f>
        <v/>
      </c>
      <c r="DR723" s="66"/>
      <c r="DS723" s="75"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IF(ISNUMBER(SEARCH("ot", LOWER(INDEX(Paste_Here!T$2:T$850, MATCH(B723, Paste_Here!A$2:A$850, 0))))), "OT", "")))), ""), "")</f>
        <v/>
      </c>
      <c r="DT723" s="66"/>
      <c r="DU723" s="75" t="str">
        <f>IFERROR(IF(B723&lt;&gt;"", IF(AND(INDEX(Paste_Here!U$2:U$850, MATCH(B723, Paste_Here!A$2:A$850, 0))&lt;&gt;"", ISNUMBER(VALUE(INDEX(Paste_Here!U$2:U$850, MATCH(B723, Paste_Here!A$2:A$850, 0))))), INDEX(Paste_Here!U$2:U$850, MATCH(B723, Paste_Here!A$2:A$850, 0)), ""), ""), "")</f>
        <v/>
      </c>
      <c r="DV723" s="66"/>
      <c r="DW723" s="93" t="str">
        <f>IFERROR(IF(B723&lt;&gt;"", IF(ISNUMBER(SEARCH("highrisk", LOWER(INDEX(Paste_Here!V$2:V$850, MATCH(B723, Paste_Here!A$2:A$850, 0))))), "High Risk", IF(ISNUMBER(SEARCH("lowrisk", LOWER(INDEX(Paste_Here!V$2:V$850, MATCH(B723, Paste_Here!A$2:A$850, 0))))), "Low Risk", IF(ISNUMBER(SEARCH("somerisk", LOWER(INDEX(Paste_Here!V$2:V$850, MATCH(B723, Paste_Here!A$2:A$850, 0))))), "Some Risk", IF(ISNUMBER(SEARCH("ot", LOWER(INDEX(Paste_Here!V$2:V$850, MATCH(B723, Paste_Here!A$2:A$850, 0))))), "OT", "")))), ""), "")</f>
        <v/>
      </c>
      <c r="DX723" s="66"/>
      <c r="DY723" s="75" t="str">
        <f>IFERROR(IF(B723&lt;&gt;"", IF(AND(INDEX(Paste_Here!W$2:W$850, MATCH(B723, Paste_Here!A$2:A$850, 0))&lt;&gt;"", ISNUMBER(VALUE(INDEX(Paste_Here!W$2:W$850, MATCH(B723, Paste_Here!A$2:A$850, 0))))), INDEX(Paste_Here!W$2:W$850, MATCH(B723, Paste_Here!A$2:A$850, 0)), ""), ""), "")</f>
        <v/>
      </c>
      <c r="DZ723" s="66"/>
      <c r="EA723" s="75" t="str">
        <f>IFERROR(IF(B723&lt;&gt;"", IF(ISNUMBER(SEARCH("highrisk", LOWER(INDEX(Paste_Here!X$2:X$850, MATCH(B723, Paste_Here!A$2:A$850, 0))))), "High Risk", IF(ISNUMBER(SEARCH("lowrisk", LOWER(INDEX(Paste_Here!X$2:X$850, MATCH(B723, Paste_Here!A$2:A$850, 0))))), "Low Risk", IF(ISNUMBER(SEARCH("somerisk", LOWER(INDEX(Paste_Here!X$2:X$850, MATCH(B723, Paste_Here!A$2:A$850, 0))))), "Some Risk", IF(ISNUMBER(SEARCH("ot", LOWER(INDEX(Paste_Here!X$2:X$850, MATCH(B723, Paste_Here!A$2:A$850, 0))))), "OT", "")))), ""), "")</f>
        <v/>
      </c>
      <c r="EB723" s="66"/>
      <c r="EC723" s="66"/>
      <c r="ED723" s="75" t="str">
        <f t="shared" si="153"/>
        <v/>
      </c>
      <c r="EE723" s="66"/>
      <c r="EF723" s="75" t="str">
        <f>IFERROR(IF(B723&lt;&gt;"", IF(AND(INDEX(Paste_Here!AO$2:AO$850, MATCH(B723, Paste_Here!A$2:A$850, 0))&lt;&gt;"", ISNUMBER(VALUE(INDEX(Paste_Here!AO$2:AO$850, MATCH(B723, Paste_Here!A$2:A$850, 0))))), INDEX(Paste_Here!AO$2:AO$850, MATCH(B723, Paste_Here!A$2:A$850, 0)), ""), ""), "")</f>
        <v/>
      </c>
      <c r="EG723" s="66"/>
      <c r="EH723" s="75" t="str">
        <f>IFERROR(IF(B723&lt;&gt;"", IF(ISNUMBER(SEARCH("highrisk", LOWER(INDEX(Paste_Here!AP$2:AP$850, MATCH(B723, Paste_Here!A$2:A$850, 0))))), "High Risk", IF(ISNUMBER(SEARCH("lowrisk", LOWER(INDEX(Paste_Here!AP$2:AP$850, MATCH(B723, Paste_Here!A$2:A$850, 0))))), "Low Risk", IF(ISNUMBER(SEARCH("somerisk", LOWER(INDEX(Paste_Here!AP$2:AP$850, MATCH(B723, Paste_Here!A$2:A$850, 0))))), "Some Risk", IF(ISNUMBER(SEARCH("ot", LOWER(INDEX(Paste_Here!AP$2:AP$850, MATCH(B723, Paste_Here!A$2:A$850, 0))))), "OT", "")))), ""), "")</f>
        <v/>
      </c>
      <c r="EI723" s="66"/>
      <c r="EJ723" s="93"/>
      <c r="EK723" s="66"/>
      <c r="EL723" s="75" t="str">
        <f>IFERROR(IF(B723&lt;&gt;"", IF(AND(INDEX(Paste_Here!AQ$2:AQ$850, MATCH(B723, Paste_Here!A$2:A$850, 0))&lt;&gt;"", ISNUMBER(VALUE(INDEX(Paste_Here!AQ$2:AQ$850, MATCH(B723, Paste_Here!A$2:A$850, 0))))), INDEX(Paste_Here!AQ$2:AQ$850, MATCH(B723, Paste_Here!A$2:A$850, 0)), ""), ""), "")</f>
        <v/>
      </c>
      <c r="EM723" s="66"/>
      <c r="EN723" s="75" t="str">
        <f>IFERROR(IF(B723&lt;&gt;"", IF(ISNUMBER(SEARCH("highrisk", LOWER(INDEX(Paste_Here!AR$2:AR$850, MATCH(B723, Paste_Here!A$2:A$850, 0))))), "High Risk", IF(ISNUMBER(SEARCH("lowrisk", LOWER(INDEX(Paste_Here!AR$2:AR$850, MATCH(B723, Paste_Here!A$2:A$850, 0))))), "Low Risk", IF(ISNUMBER(SEARCH("somerisk", LOWER(INDEX(Paste_Here!AR$2:AR$850, MATCH(B723, Paste_Here!A$2:A$850, 0))))), "Some Risk", IF(ISNUMBER(SEARCH("ot", LOWER(INDEX(Paste_Here!AR$2:AR$850, MATCH(B723, Paste_Here!A$2:A$850, 0))))), "OT", "")))), ""), "")</f>
        <v/>
      </c>
      <c r="EO723" s="66"/>
      <c r="EP723" s="93"/>
      <c r="EQ723" s="66"/>
      <c r="ER723" s="75"/>
      <c r="ES723" s="66"/>
      <c r="ET723" s="75"/>
      <c r="EU723" s="66"/>
      <c r="EV723" s="66"/>
      <c r="EW723" s="75" t="str">
        <f t="shared" si="154"/>
        <v/>
      </c>
      <c r="EX723" s="66"/>
      <c r="EY723" s="75" t="str">
        <f>IFERROR(IF(B723&lt;&gt;"", IF(AND(INDEX(Paste_Here!Y$2:Y$850, MATCH(B723, Paste_Here!A$2:A$850, 0))&lt;&gt;"", ISNUMBER(VALUE(INDEX(Paste_Here!Y$2:Y$850, MATCH(B723, Paste_Here!A$2:A$850, 0))))), INDEX(Paste_Here!Y$2:Y$850, MATCH(B723, Paste_Here!A$2:A$850, 0)), ""), ""), "")</f>
        <v/>
      </c>
      <c r="EZ723" s="66"/>
      <c r="FA723" s="75" t="str">
        <f>IFERROR(IF(B723&lt;&gt;"", IF(ISNUMBER(SEARCH("highrisk", LOWER(INDEX(Paste_Here!Z$2:Z$850, MATCH(B723, Paste_Here!A$2:A$850, 0))))), "High Risk", IF(ISNUMBER(SEARCH("lowrisk", LOWER(INDEX(Paste_Here!Z$2:Z$850, MATCH(B723, Paste_Here!A$2:A$850, 0))))), "Low Risk", IF(ISNUMBER(SEARCH("somerisk", LOWER(INDEX(Paste_Here!Z$2:Z$850, MATCH(B723, Paste_Here!A$2:A$850, 0))))), "Some Risk", IF(ISNUMBER(SEARCH("ot", LOWER(INDEX(Paste_Here!Z$2:Z$850, MATCH(B723, Paste_Here!A$2:A$850, 0))))), "OT", "")))), ""), "")</f>
        <v/>
      </c>
      <c r="FB723" s="66"/>
      <c r="FC723" s="93"/>
      <c r="FD723" s="66"/>
      <c r="FE723" s="75" t="str">
        <f>IFERROR(IF(B723&lt;&gt;"", IF(AND(INDEX(Paste_Here!AA$2:AA$850, MATCH(B723, Paste_Here!A$2:A$850, 0))&lt;&gt;"", ISNUMBER(VALUE(INDEX(Paste_Here!AA$2:AA$850, MATCH(B723, Paste_Here!A$2:A$850, 0))))), INDEX(Paste_Here!AA$2:AA$850, MATCH(B723, Paste_Here!A$2:A$850, 0)), ""), ""), "")</f>
        <v/>
      </c>
      <c r="FF723" s="66"/>
      <c r="FG723" s="75" t="str">
        <f>IFERROR(IF(B723&lt;&gt;"", IF(ISNUMBER(SEARCH("highrisk", LOWER(INDEX(Paste_Here!AB$2:AB$850, MATCH(B723, Paste_Here!A$2:A$850, 0))))), "High Risk", IF(ISNUMBER(SEARCH("lowrisk", LOWER(INDEX(Paste_Here!AB$2:AB$850, MATCH(B723, Paste_Here!A$2:A$850, 0))))), "Low Risk", IF(ISNUMBER(SEARCH("somerisk", LOWER(INDEX(Paste_Here!AB$2:AB$850, MATCH(B723, Paste_Here!A$2:A$850, 0))))), "Some Risk", IF(ISNUMBER(SEARCH("ot", LOWER(INDEX(Paste_Here!AB$2:AB$850, MATCH(B723, Paste_Here!A$2:A$850, 0))))), "OT", "")))), ""), "")</f>
        <v/>
      </c>
      <c r="FH723" s="66"/>
      <c r="FI723" s="93"/>
      <c r="FJ723" s="66"/>
      <c r="FK723" s="75"/>
      <c r="FL723" s="66"/>
      <c r="FM723" s="75"/>
      <c r="FN723" s="66"/>
      <c r="FO723" s="66"/>
      <c r="FP723" s="75" t="str">
        <f t="shared" si="149"/>
        <v/>
      </c>
      <c r="FQ723" s="66"/>
      <c r="FR723" s="75" t="str">
        <f>IFERROR(IF(B723&lt;&gt;"", IF(ISNUMBER(SEARCH("s", LOWER(INDEX(Paste_Here!L$2:L$850, MATCH(B723, Paste_Here!A$2:A$850, 0))))), "Yes", IF(INDEX(Paste_Here!L$2:L$850, MATCH(B723, Paste_Here!A$2:A$850, 0))&lt;&gt;"", "No", "")), ""), "")</f>
        <v/>
      </c>
      <c r="FS723" s="66"/>
      <c r="FT723" s="75" t="str">
        <f>IFERROR(IF(B723&lt;&gt;"", IF(ISNUMBER(SEARCH("yes", LOWER(INDEX(Paste_Here!F$2:F$850, MATCH(B723, Paste_Here!A$2:A$850, 0))))), "Yes", IF(ISNUMBER(SEARCH("no", LOWER(INDEX(Paste_Here!F$2:F$850, MATCH(B723, Paste_Here!A$2:A$850, 0))))), "No", "")), ""), "")</f>
        <v/>
      </c>
      <c r="FU723" s="66"/>
      <c r="FV723" s="75" t="str">
        <f>IFERROR(IF(B723&lt;&gt;"", IF(ISNUMBER(SEARCH("english language learner", LOWER(INDEX(Paste_Here!C$2:C$850, MATCH(B723, Paste_Here!A$2:A$850, 0))))), "Yes", ""), ""), "")</f>
        <v/>
      </c>
      <c r="FW723" s="66"/>
      <c r="FX723" s="75" t="str">
        <f>IFERROR(IF(B723&lt;&gt;"", IF(OR(ISNUMBER(SEARCH("b", LOWER(INDEX(Paste_Here!J$2:J$850, MATCH(B723, Paste_Here!A$2:A$850, 0))))), ISNUMBER(SEARCH("h", LOWER(INDEX(Paste_Here!J$2:J$850, MATCH(B723, Paste_Here!A$2:A$850, 0))))), ISNUMBER(SEARCH("i", LOWER(INDEX(Paste_Here!J$2:J$850, MATCH(B723, Paste_Here!A$2:A$850, 0)))))), "Yes", IF(INDEX(Paste_Here!J$2:J$850, MATCH(B723, Paste_Here!A$2:A$850, 0))&lt;&gt;"", "No", "")), ""), "")</f>
        <v/>
      </c>
      <c r="FY723" s="66"/>
      <c r="FZ723" s="75" t="str">
        <f>IFERROR(IF(B723&lt;&gt;"", IF(ISNUMBER(SEARCH("yes", LOWER(INDEX(Paste_Here!K$2:K$850, MATCH(B723, Paste_Here!A$2:A$850, 0))))), "Yes", IF(ISNUMBER(SEARCH("no", LOWER(INDEX(Paste_Here!K$2:K$850, MATCH(B723, Paste_Here!A$2:A$850, 0))))), "No", "")), ""), "")</f>
        <v/>
      </c>
      <c r="GA723" s="66"/>
      <c r="GB723" s="75" t="str">
        <f>IFERROR(IF(B723&lt;&gt;"", IF(ISNUMBER(SEARCH("transitional 2", LOWER(INDEX(Paste_Here!C$2:C$850, MATCH(B723, Paste_Here!A$2:A$850, 0))))), "T2",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GC723" s="66"/>
      <c r="GD723" s="75"/>
      <c r="GE723" s="66"/>
      <c r="GF723" s="75"/>
      <c r="GG723" s="66"/>
      <c r="GH723" s="75"/>
      <c r="GI723" s="66"/>
      <c r="GK723" s="1" t="str" cm="1">
        <f t="array" ref="GK723">IFERROR(INDEX(Paste_Here!$B$2:$B$850, MATCH(0, COUNTIF(GK$4:GK722, Paste_Here!$B$2:$B$850) + IF(Paste_Here!$B$2:$B$850="", 1, 0), 0)), "")</f>
        <v/>
      </c>
      <c r="GL723" s="1" t="str">
        <f>IF(GK723&lt;&gt;"", INDEX(Paste_Here!$A$2:$A$850, MATCH(GK723, Paste_Here!$B$2:$B$850, 0)), "")</f>
        <v/>
      </c>
      <c r="GM723" s="1" t="str">
        <f t="shared" si="155"/>
        <v/>
      </c>
      <c r="GN723" s="1" t="str" cm="1">
        <f t="array" ref="GN723">IFERROR(INDEX($GM$5:$GM$850, MATCH(SMALL(IF($GM$5:$GM$850&lt;&gt;"", COUNTIF($GM$5:$GM$850, "&lt;"&amp;$GM$5:$GM$850)+1), ROW()-ROW($GN$5)+1), COUNTIF($GM$5:$GM$850, "&lt;"&amp;$GM$5:$GM$850)+1, 0)), "")</f>
        <v/>
      </c>
    </row>
    <row r="724" spans="1:196">
      <c r="A724" s="66"/>
      <c r="B724" s="75" t="str">
        <f t="shared" si="143"/>
        <v/>
      </c>
      <c r="C724" s="66"/>
      <c r="D724" s="75" t="str">
        <f>IFERROR(IF(AND(INDEX(Paste_Here!N$2:N$850, MATCH(B724, Paste_Here!A$2:A$850, 0)) = ""), "", IF(UPPER(INDEX(Paste_Here!N$2:N$850, MATCH(B724, Paste_Here!A$2:A$850, 0))) = "YES", "Yes", IF(UPPER(INDEX(Paste_Here!N$2:N$850, MATCH(B724, Paste_Here!A$2:A$850, 0))) = "NO", "No", ""))), "")</f>
        <v/>
      </c>
      <c r="E724" s="66"/>
      <c r="F724" s="75" t="str">
        <f t="shared" si="150"/>
        <v/>
      </c>
      <c r="G724" s="66"/>
      <c r="H724" s="75" t="str">
        <f t="shared" si="151"/>
        <v/>
      </c>
      <c r="I724" s="66"/>
      <c r="J724" s="75" t="str">
        <f t="shared" si="152"/>
        <v/>
      </c>
      <c r="K724" s="66"/>
      <c r="L724" s="75"/>
      <c r="M724" s="66"/>
      <c r="N724" s="75" t="str">
        <f>IFERROR(IF(B724&lt;&gt;"", IF(AND(INDEX(Paste_Here!AW$2:AW$850, MATCH(B724, Paste_Here!A$2:A$850, 0))&lt;&gt;"", ISNUMBER(VALUE(INDEX(Paste_Here!AW$2:AW$850, MATCH(B724, Paste_Here!A$2:A$850, 0))))), INDEX(Paste_Here!AW$2:AW$850, MATCH(B724, Paste_Here!A$2:A$850, 0)), ""), ""), "")</f>
        <v/>
      </c>
      <c r="O724" s="66"/>
      <c r="P724" s="75" t="str">
        <f>IFERROR(IF(B724&lt;&gt;"", IF(AND(INDEX(Paste_Here!AX$2:AX$850, MATCH(B724, Paste_Here!A$2:A$850, 0))&lt;&gt;"", ISNUMBER(VALUE(INDEX(Paste_Here!AX$2:AX$850, MATCH(B724, Paste_Here!A$2:A$850, 0))))), INDEX(Paste_Here!AX$2:AX$850, MATCH(B724, Paste_Here!A$2:A$850, 0)), ""), ""), "")</f>
        <v/>
      </c>
      <c r="Q724" s="66"/>
      <c r="R724" s="75" t="str">
        <f>IFERROR(IF(B724&lt;&gt;"", IF(AND(INDEX(Paste_Here!AU$2:AU$850, MATCH(B724, Paste_Here!A$2:A$850, 0))&lt;&gt;"", ISNUMBER(VALUE(INDEX(Paste_Here!AU$2:AU$850, MATCH(B724, Paste_Here!A$2:A$850, 0))))), INDEX(Paste_Here!AU$2:AU$850, MATCH(B724, Paste_Here!A$2:A$850, 0)), ""), ""), "")</f>
        <v/>
      </c>
      <c r="S724" s="66"/>
      <c r="T724" s="75" t="str">
        <f>IFERROR(IF(B724&lt;&gt;"", IF(AND(INDEX(Paste_Here!AV$2:AV$850, MATCH(B724, Paste_Here!A$2:A$850, 0))&lt;&gt;"", ISNUMBER(VALUE(INDEX(Paste_Here!AV$2:AV$850, MATCH(B724, Paste_Here!A$2:A$850, 0))))), INDEX(Paste_Here!AV$2:AV$850, MATCH(B724, Paste_Here!A$2:A$850, 0)), ""), ""), "")</f>
        <v/>
      </c>
      <c r="U724" s="66"/>
      <c r="W724" s="66"/>
      <c r="Y724" s="66"/>
      <c r="Z724" s="66"/>
      <c r="AA724" s="75" t="str">
        <f t="shared" si="144"/>
        <v/>
      </c>
      <c r="AB724" s="66"/>
      <c r="AC724" s="75"/>
      <c r="AD724" s="66"/>
      <c r="AE724" s="98"/>
      <c r="AF724" s="66"/>
      <c r="AG724" s="75"/>
      <c r="AH724" s="66"/>
      <c r="AI724" s="75" t="str">
        <f>IFERROR(IF(B724&lt;&gt;"", IF(AND(INDEX(Paste_Here!AC$2:AC$850, MATCH(B724, Paste_Here!A$2:A$850, 0))&lt;&gt;"", ISNUMBER(VALUE(INDEX(Paste_Here!AC$2:AC$850, MATCH(B724, Paste_Here!A$2:A$850, 0))))), INDEX(Paste_Here!AC$2:AC$850, MATCH(B724, Paste_Here!A$2:A$850, 0)), ""), ""), "")</f>
        <v/>
      </c>
      <c r="AJ724" s="66"/>
      <c r="AK724" s="75" t="str">
        <f>IFERROR(IF(B724&lt;&gt;"", IF(ISNUMBER(SEARCH("highrisk", LOWER(INDEX(Paste_Here!AD$2:AD$850, MATCH(B724, Paste_Here!A$2:A$850, 0))))), "High Risk", IF(ISNUMBER(SEARCH("lowrisk", LOWER(INDEX(Paste_Here!AD$2:AD$850, MATCH(B724, Paste_Here!A$2:A$850, 0))))), "Low Risk", IF(ISNUMBER(SEARCH("somerisk", LOWER(INDEX(Paste_Here!AD$2:AD$850, MATCH(B724, Paste_Here!A$2:A$850, 0))))), "Some Risk", IF(ISNUMBER(SEARCH("ot", LOWER(INDEX(Paste_Here!AD$2:AD$850, MATCH(B724, Paste_Here!A$2:A$850, 0))))), "OT", "")))), ""), "")</f>
        <v/>
      </c>
      <c r="AL724" s="66"/>
      <c r="AM724" s="75"/>
      <c r="AN724" s="66"/>
      <c r="AO724" s="75" t="str">
        <f>IFERROR(IF(B724&lt;&gt;"", IF(AND(INDEX(Paste_Here!M$2:M$850, MATCH(B724, Paste_Here!A$2:A$850, 0))&lt;&gt;"", ISNUMBER(VALUE(INDEX(Paste_Here!M$2:M$850, MATCH(B724, Paste_Here!A$2:A$850, 0))))), INDEX(Paste_Here!M$2:M$850, MATCH(B724, Paste_Here!A$2:A$850, 0)), ""), ""), "")</f>
        <v/>
      </c>
      <c r="AP724" s="66"/>
      <c r="AQ724" s="75" t="str">
        <f>IFERROR(IF(B724&lt;&gt;"", IF(ISNUMBER(SEARCH("highrisk", LOWER(INDEX(Paste_Here!N$2:N$850, MATCH(B724, Paste_Here!A$2:A$850, 0))))), "High Risk", IF(ISNUMBER(SEARCH("lowrisk", LOWER(INDEX(Paste_Here!N$2:N$850, MATCH(B724, Paste_Here!A$2:A$850, 0))))), "Low Risk", IF(ISNUMBER(SEARCH("somerisk", LOWER(INDEX(Paste_Here!N$2:N$850, MATCH(B724, Paste_Here!A$2:A$850, 0))))), "Some Risk", IF(ISNUMBER(SEARCH("ot", LOWER(INDEX(Paste_Here!N$2:N$850, MATCH(B724, Paste_Here!A$2:A$850, 0))))), "OT", "")))), ""), "")</f>
        <v/>
      </c>
      <c r="AT724" s="66"/>
      <c r="AU724" s="103"/>
      <c r="AV724" s="66"/>
      <c r="AW724" s="66"/>
      <c r="AX724" s="75" t="str">
        <f t="shared" si="145"/>
        <v/>
      </c>
      <c r="AY724" s="66"/>
      <c r="AZ724" s="75"/>
      <c r="BA724" s="66"/>
      <c r="BB724" s="75"/>
      <c r="BC724" s="66"/>
      <c r="BD724" s="75"/>
      <c r="BE724" s="66"/>
      <c r="BF724" s="75" t="str">
        <f>IFERROR(IF(B724&lt;&gt;"", IF(AND(INDEX(Paste_Here!AE$2:AE$850, MATCH(B724, Paste_Here!A$2:A$850, 0))&lt;&gt;"", ISNUMBER(VALUE(INDEX(Paste_Here!AE$2:AE$850, MATCH(B724, Paste_Here!A$2:A$850, 0))))), INDEX(Paste_Here!AE$2:AE$850, MATCH(B724, Paste_Here!A$2:A$850, 0)), ""), ""), "")</f>
        <v/>
      </c>
      <c r="BG724" s="66"/>
      <c r="BH724" s="75" t="str">
        <f>IFERROR(IF(B724&lt;&gt;"", IF(ISNUMBER(SEARCH("highrisk", LOWER(INDEX(Paste_Here!AF$2:AF$850, MATCH(B724, Paste_Here!A$2:A$850, 0))))), "High Risk", IF(ISNUMBER(SEARCH("lowrisk", LOWER(INDEX(Paste_Here!AF$2:AF$850, MATCH(B724, Paste_Here!A$2:A$850, 0))))), "Low Risk", IF(ISNUMBER(SEARCH("somerisk", LOWER(INDEX(Paste_Here!AF$2:AF$850, MATCH(B724, Paste_Here!A$2:A$850, 0))))), "Some Risk", IF(ISNUMBER(SEARCH("ot", LOWER(INDEX(Paste_Here!AF$2:AF$850, MATCH(B724, Paste_Here!A$2:A$850, 0))))), "OT", "")))), ""), "")</f>
        <v/>
      </c>
      <c r="BI724" s="66"/>
      <c r="BJ724" s="75"/>
      <c r="BK724" s="66"/>
      <c r="BL724" s="75" t="str">
        <f>IFERROR(IF(B724&lt;&gt;"", IF(AND(INDEX(Paste_Here!O$2:O$850, MATCH(B724, Paste_Here!A$2:A$850, 0))&lt;&gt;"", ISNUMBER(VALUE(INDEX(Paste_Here!O$2:O$850, MATCH(B724, Paste_Here!A$2:A$850, 0))))), INDEX(Paste_Here!O$2:O$850, MATCH(B724, Paste_Here!A$2:A$850, 0)), ""), ""), "")</f>
        <v/>
      </c>
      <c r="BM724" s="66"/>
      <c r="BN724" s="75" t="str">
        <f>IFERROR(IF(B724&lt;&gt;"", IF(ISNUMBER(SEARCH("highrisk", LOWER(INDEX(Paste_Here!P$2:P$850, MATCH(B724, Paste_Here!A$2:A$850, 0))))), "High Risk", IF(ISNUMBER(SEARCH("lowrisk", LOWER(INDEX(Paste_Here!P$2:P$850, MATCH(B724, Paste_Here!A$2:A$850, 0))))), "Low Risk", IF(ISNUMBER(SEARCH("somerisk", LOWER(INDEX(Paste_Here!P$2:P$850, MATCH(B724, Paste_Here!A$2:A$850, 0))))), "Some Risk", IF(ISNUMBER(SEARCH("ot", LOWER(INDEX(Paste_Here!P$2:P$850, MATCH(B724, Paste_Here!A$2:A$850, 0))))), "OT", "")))), ""), "")</f>
        <v/>
      </c>
      <c r="BQ724" s="66"/>
      <c r="BR724" s="75"/>
      <c r="BS724" s="66"/>
      <c r="BT724" s="66"/>
      <c r="BU724" s="75" t="str">
        <f t="shared" si="146"/>
        <v/>
      </c>
      <c r="BV724" s="66"/>
      <c r="BW724" s="75"/>
      <c r="BX724" s="66"/>
      <c r="BY724" s="75"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BZ724" s="66"/>
      <c r="CA724" s="75"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CB724" s="66"/>
      <c r="CC724" s="75"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CD724" s="66"/>
      <c r="CE724" s="75"/>
      <c r="CF724" s="66"/>
      <c r="CK724" s="75"/>
      <c r="CL724" s="66"/>
      <c r="CM724" s="75"/>
      <c r="CN724" s="66"/>
      <c r="CO724" s="75"/>
      <c r="CP724" s="66"/>
      <c r="CQ724" s="66"/>
      <c r="CR724" s="75" t="str">
        <f t="shared" si="147"/>
        <v/>
      </c>
      <c r="CS724" s="66"/>
      <c r="CT724" s="75"/>
      <c r="CU724" s="66"/>
      <c r="CV724" s="75"/>
      <c r="CW724" s="66"/>
      <c r="CX724" s="75"/>
      <c r="CY724" s="66"/>
      <c r="CZ724" s="75"/>
      <c r="DA724" s="66"/>
      <c r="DB724" s="75" t="str">
        <f>IFERROR(IF(B724&lt;&gt;"", IF(AND(INDEX(Paste_Here!AK$2:AK$850, MATCH(B724, Paste_Here!A$2:A$850, 0))&lt;&gt;"", ISNUMBER(VALUE(INDEX(Paste_Here!AK$2:AK$850, MATCH(B724, Paste_Here!A$2:A$850, 0))))), INDEX(Paste_Here!AK$2:AK$850, MATCH(B724, Paste_Here!A$2:A$850, 0)), ""), ""), "")</f>
        <v/>
      </c>
      <c r="DC724" s="66"/>
      <c r="DD724" s="75" t="str">
        <f>IFERROR(IF(B724&lt;&gt;"", IF(ISNUMBER(SEARCH("highrisk", LOWER(INDEX(Paste_Here!AL$2:AL$850, MATCH(B724, Paste_Here!A$2:A$850, 0))))), "High Risk", IF(ISNUMBER(SEARCH("lowrisk", LOWER(INDEX(Paste_Here!AL$2:AL$850, MATCH(B724, Paste_Here!A$2:A$850, 0))))), "Low Risk", IF(ISNUMBER(SEARCH("somerisk", LOWER(INDEX(Paste_Here!AL$2:AL$850, MATCH(B724, Paste_Here!A$2:A$850, 0))))), "Some Risk", IF(ISNUMBER(SEARCH("ot", LOWER(INDEX(Paste_Here!AL$2:AL$850, MATCH(B724, Paste_Here!A$2:A$850, 0))))), "OT", "")))), ""), "")</f>
        <v/>
      </c>
      <c r="DE724" s="66"/>
      <c r="DF724" s="75" t="str">
        <f>IFERROR(IF(B724&lt;&gt;"", IF(AND(INDEX(Paste_Here!AM$2:AM$850, MATCH(B724, Paste_Here!A$2:A$850, 0))&lt;&gt;"", ISNUMBER(VALUE(INDEX(Paste_Here!AM$2:AM$850, MATCH(B724, Paste_Here!A$2:A$850, 0))))), INDEX(Paste_Here!AM$2:AM$850, MATCH(B724, Paste_Here!A$2:A$850, 0)), ""), ""), "")</f>
        <v/>
      </c>
      <c r="DG724" s="66"/>
      <c r="DH724" s="75" t="str">
        <f>IFERROR(IF(B724&lt;&gt;"", IF(ISNUMBER(SEARCH("highrisk", LOWER(INDEX(Paste_Here!AN$2:AN$850, MATCH(B724, Paste_Here!A$2:A$850, 0))))), "High Risk", IF(ISNUMBER(SEARCH("lowrisk", LOWER(INDEX(Paste_Here!AN$2:AN$850, MATCH(B724, Paste_Here!A$2:A$850, 0))))), "Low Risk", IF(ISNUMBER(SEARCH("somerisk", LOWER(INDEX(Paste_Here!AN$2:AN$850, MATCH(B724, Paste_Here!A$2:A$850, 0))))), "Some Risk", IF(ISNUMBER(SEARCH("ot", LOWER(INDEX(Paste_Here!AN$2:AN$850, MATCH(B724, Paste_Here!A$2:A$850, 0))))), "OT", "")))), ""), "")</f>
        <v/>
      </c>
      <c r="DI724" s="66"/>
      <c r="DJ724" s="66"/>
      <c r="DK724" s="75" t="str">
        <f t="shared" si="148"/>
        <v/>
      </c>
      <c r="DL724" s="66"/>
      <c r="DM724" s="75" t="str">
        <f>IFERROR(IF(B724&lt;&gt;"", IF(AND(INDEX(Paste_Here!Q$2:Q$850, MATCH(B724, Paste_Here!A$2:A$850, 0))&lt;&gt;"", ISNUMBER(VALUE(INDEX(Paste_Here!Q$2:Q$850, MATCH(B724, Paste_Here!A$2:A$850, 0))))), INDEX(Paste_Here!Q$2:Q$850, MATCH(B724, Paste_Here!A$2:A$850, 0)), ""), ""), "")</f>
        <v/>
      </c>
      <c r="DN724" s="66"/>
      <c r="DO724" s="75" t="str">
        <f>IFERROR(IF(B724&lt;&gt;"", IF(ISNUMBER(SEARCH("highrisk", LOWER(INDEX(Paste_Here!R$2:R$850, MATCH(B724, Paste_Here!A$2:A$850, 0))))), "High Risk", IF(ISNUMBER(SEARCH("lowrisk", LOWER(INDEX(Paste_Here!R$2:R$850, MATCH(B724, Paste_Here!A$2:A$850, 0))))), "Low Risk", IF(ISNUMBER(SEARCH("somerisk", LOWER(INDEX(Paste_Here!R$2:R$850, MATCH(B724, Paste_Here!A$2:A$850, 0))))), "Some Risk", IF(ISNUMBER(SEARCH("ot", LOWER(INDEX(Paste_Here!R$2:R$850, MATCH(B724, Paste_Here!A$2:A$850, 0))))), "OT", "")))), ""), "")</f>
        <v/>
      </c>
      <c r="DP724" s="66"/>
      <c r="DQ724" s="93" t="str">
        <f>IFERROR(IF(B724&lt;&gt;"", IF(AND(INDEX(Paste_Here!S$2:S$850, MATCH(B724, Paste_Here!A$2:A$850, 0))&lt;&gt;"", ISNUMBER(VALUE(INDEX(Paste_Here!S$2:S$850, MATCH(B724, Paste_Here!A$2:A$850, 0))))), INDEX(Paste_Here!S$2:S$850, MATCH(B724, Paste_Here!A$2:A$850, 0)), ""), ""), "")</f>
        <v/>
      </c>
      <c r="DR724" s="66"/>
      <c r="DS724" s="75"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IF(ISNUMBER(SEARCH("ot", LOWER(INDEX(Paste_Here!T$2:T$850, MATCH(B724, Paste_Here!A$2:A$850, 0))))), "OT", "")))), ""), "")</f>
        <v/>
      </c>
      <c r="DT724" s="66"/>
      <c r="DU724" s="75" t="str">
        <f>IFERROR(IF(B724&lt;&gt;"", IF(AND(INDEX(Paste_Here!U$2:U$850, MATCH(B724, Paste_Here!A$2:A$850, 0))&lt;&gt;"", ISNUMBER(VALUE(INDEX(Paste_Here!U$2:U$850, MATCH(B724, Paste_Here!A$2:A$850, 0))))), INDEX(Paste_Here!U$2:U$850, MATCH(B724, Paste_Here!A$2:A$850, 0)), ""), ""), "")</f>
        <v/>
      </c>
      <c r="DV724" s="66"/>
      <c r="DW724" s="93" t="str">
        <f>IFERROR(IF(B724&lt;&gt;"", IF(ISNUMBER(SEARCH("highrisk", LOWER(INDEX(Paste_Here!V$2:V$850, MATCH(B724, Paste_Here!A$2:A$850, 0))))), "High Risk", IF(ISNUMBER(SEARCH("lowrisk", LOWER(INDEX(Paste_Here!V$2:V$850, MATCH(B724, Paste_Here!A$2:A$850, 0))))), "Low Risk", IF(ISNUMBER(SEARCH("somerisk", LOWER(INDEX(Paste_Here!V$2:V$850, MATCH(B724, Paste_Here!A$2:A$850, 0))))), "Some Risk", IF(ISNUMBER(SEARCH("ot", LOWER(INDEX(Paste_Here!V$2:V$850, MATCH(B724, Paste_Here!A$2:A$850, 0))))), "OT", "")))), ""), "")</f>
        <v/>
      </c>
      <c r="DX724" s="66"/>
      <c r="DY724" s="75" t="str">
        <f>IFERROR(IF(B724&lt;&gt;"", IF(AND(INDEX(Paste_Here!W$2:W$850, MATCH(B724, Paste_Here!A$2:A$850, 0))&lt;&gt;"", ISNUMBER(VALUE(INDEX(Paste_Here!W$2:W$850, MATCH(B724, Paste_Here!A$2:A$850, 0))))), INDEX(Paste_Here!W$2:W$850, MATCH(B724, Paste_Here!A$2:A$850, 0)), ""), ""), "")</f>
        <v/>
      </c>
      <c r="DZ724" s="66"/>
      <c r="EA724" s="75" t="str">
        <f>IFERROR(IF(B724&lt;&gt;"", IF(ISNUMBER(SEARCH("highrisk", LOWER(INDEX(Paste_Here!X$2:X$850, MATCH(B724, Paste_Here!A$2:A$850, 0))))), "High Risk", IF(ISNUMBER(SEARCH("lowrisk", LOWER(INDEX(Paste_Here!X$2:X$850, MATCH(B724, Paste_Here!A$2:A$850, 0))))), "Low Risk", IF(ISNUMBER(SEARCH("somerisk", LOWER(INDEX(Paste_Here!X$2:X$850, MATCH(B724, Paste_Here!A$2:A$850, 0))))), "Some Risk", IF(ISNUMBER(SEARCH("ot", LOWER(INDEX(Paste_Here!X$2:X$850, MATCH(B724, Paste_Here!A$2:A$850, 0))))), "OT", "")))), ""), "")</f>
        <v/>
      </c>
      <c r="EB724" s="66"/>
      <c r="EC724" s="66"/>
      <c r="ED724" s="75" t="str">
        <f t="shared" si="153"/>
        <v/>
      </c>
      <c r="EE724" s="66"/>
      <c r="EF724" s="75" t="str">
        <f>IFERROR(IF(B724&lt;&gt;"", IF(AND(INDEX(Paste_Here!AO$2:AO$850, MATCH(B724, Paste_Here!A$2:A$850, 0))&lt;&gt;"", ISNUMBER(VALUE(INDEX(Paste_Here!AO$2:AO$850, MATCH(B724, Paste_Here!A$2:A$850, 0))))), INDEX(Paste_Here!AO$2:AO$850, MATCH(B724, Paste_Here!A$2:A$850, 0)), ""), ""), "")</f>
        <v/>
      </c>
      <c r="EG724" s="66"/>
      <c r="EH724" s="75" t="str">
        <f>IFERROR(IF(B724&lt;&gt;"", IF(ISNUMBER(SEARCH("highrisk", LOWER(INDEX(Paste_Here!AP$2:AP$850, MATCH(B724, Paste_Here!A$2:A$850, 0))))), "High Risk", IF(ISNUMBER(SEARCH("lowrisk", LOWER(INDEX(Paste_Here!AP$2:AP$850, MATCH(B724, Paste_Here!A$2:A$850, 0))))), "Low Risk", IF(ISNUMBER(SEARCH("somerisk", LOWER(INDEX(Paste_Here!AP$2:AP$850, MATCH(B724, Paste_Here!A$2:A$850, 0))))), "Some Risk", IF(ISNUMBER(SEARCH("ot", LOWER(INDEX(Paste_Here!AP$2:AP$850, MATCH(B724, Paste_Here!A$2:A$850, 0))))), "OT", "")))), ""), "")</f>
        <v/>
      </c>
      <c r="EI724" s="66"/>
      <c r="EJ724" s="93"/>
      <c r="EK724" s="66"/>
      <c r="EL724" s="75" t="str">
        <f>IFERROR(IF(B724&lt;&gt;"", IF(AND(INDEX(Paste_Here!AQ$2:AQ$850, MATCH(B724, Paste_Here!A$2:A$850, 0))&lt;&gt;"", ISNUMBER(VALUE(INDEX(Paste_Here!AQ$2:AQ$850, MATCH(B724, Paste_Here!A$2:A$850, 0))))), INDEX(Paste_Here!AQ$2:AQ$850, MATCH(B724, Paste_Here!A$2:A$850, 0)), ""), ""), "")</f>
        <v/>
      </c>
      <c r="EM724" s="66"/>
      <c r="EN724" s="75" t="str">
        <f>IFERROR(IF(B724&lt;&gt;"", IF(ISNUMBER(SEARCH("highrisk", LOWER(INDEX(Paste_Here!AR$2:AR$850, MATCH(B724, Paste_Here!A$2:A$850, 0))))), "High Risk", IF(ISNUMBER(SEARCH("lowrisk", LOWER(INDEX(Paste_Here!AR$2:AR$850, MATCH(B724, Paste_Here!A$2:A$850, 0))))), "Low Risk", IF(ISNUMBER(SEARCH("somerisk", LOWER(INDEX(Paste_Here!AR$2:AR$850, MATCH(B724, Paste_Here!A$2:A$850, 0))))), "Some Risk", IF(ISNUMBER(SEARCH("ot", LOWER(INDEX(Paste_Here!AR$2:AR$850, MATCH(B724, Paste_Here!A$2:A$850, 0))))), "OT", "")))), ""), "")</f>
        <v/>
      </c>
      <c r="EO724" s="66"/>
      <c r="EP724" s="93"/>
      <c r="EQ724" s="66"/>
      <c r="ER724" s="75"/>
      <c r="ES724" s="66"/>
      <c r="ET724" s="75"/>
      <c r="EU724" s="66"/>
      <c r="EV724" s="66"/>
      <c r="EW724" s="75" t="str">
        <f t="shared" si="154"/>
        <v/>
      </c>
      <c r="EX724" s="66"/>
      <c r="EY724" s="75" t="str">
        <f>IFERROR(IF(B724&lt;&gt;"", IF(AND(INDEX(Paste_Here!Y$2:Y$850, MATCH(B724, Paste_Here!A$2:A$850, 0))&lt;&gt;"", ISNUMBER(VALUE(INDEX(Paste_Here!Y$2:Y$850, MATCH(B724, Paste_Here!A$2:A$850, 0))))), INDEX(Paste_Here!Y$2:Y$850, MATCH(B724, Paste_Here!A$2:A$850, 0)), ""), ""), "")</f>
        <v/>
      </c>
      <c r="EZ724" s="66"/>
      <c r="FA724" s="75" t="str">
        <f>IFERROR(IF(B724&lt;&gt;"", IF(ISNUMBER(SEARCH("highrisk", LOWER(INDEX(Paste_Here!Z$2:Z$850, MATCH(B724, Paste_Here!A$2:A$850, 0))))), "High Risk", IF(ISNUMBER(SEARCH("lowrisk", LOWER(INDEX(Paste_Here!Z$2:Z$850, MATCH(B724, Paste_Here!A$2:A$850, 0))))), "Low Risk", IF(ISNUMBER(SEARCH("somerisk", LOWER(INDEX(Paste_Here!Z$2:Z$850, MATCH(B724, Paste_Here!A$2:A$850, 0))))), "Some Risk", IF(ISNUMBER(SEARCH("ot", LOWER(INDEX(Paste_Here!Z$2:Z$850, MATCH(B724, Paste_Here!A$2:A$850, 0))))), "OT", "")))), ""), "")</f>
        <v/>
      </c>
      <c r="FB724" s="66"/>
      <c r="FC724" s="93"/>
      <c r="FD724" s="66"/>
      <c r="FE724" s="75" t="str">
        <f>IFERROR(IF(B724&lt;&gt;"", IF(AND(INDEX(Paste_Here!AA$2:AA$850, MATCH(B724, Paste_Here!A$2:A$850, 0))&lt;&gt;"", ISNUMBER(VALUE(INDEX(Paste_Here!AA$2:AA$850, MATCH(B724, Paste_Here!A$2:A$850, 0))))), INDEX(Paste_Here!AA$2:AA$850, MATCH(B724, Paste_Here!A$2:A$850, 0)), ""), ""), "")</f>
        <v/>
      </c>
      <c r="FF724" s="66"/>
      <c r="FG724" s="75" t="str">
        <f>IFERROR(IF(B724&lt;&gt;"", IF(ISNUMBER(SEARCH("highrisk", LOWER(INDEX(Paste_Here!AB$2:AB$850, MATCH(B724, Paste_Here!A$2:A$850, 0))))), "High Risk", IF(ISNUMBER(SEARCH("lowrisk", LOWER(INDEX(Paste_Here!AB$2:AB$850, MATCH(B724, Paste_Here!A$2:A$850, 0))))), "Low Risk", IF(ISNUMBER(SEARCH("somerisk", LOWER(INDEX(Paste_Here!AB$2:AB$850, MATCH(B724, Paste_Here!A$2:A$850, 0))))), "Some Risk", IF(ISNUMBER(SEARCH("ot", LOWER(INDEX(Paste_Here!AB$2:AB$850, MATCH(B724, Paste_Here!A$2:A$850, 0))))), "OT", "")))), ""), "")</f>
        <v/>
      </c>
      <c r="FH724" s="66"/>
      <c r="FI724" s="93"/>
      <c r="FJ724" s="66"/>
      <c r="FK724" s="75"/>
      <c r="FL724" s="66"/>
      <c r="FM724" s="75"/>
      <c r="FN724" s="66"/>
      <c r="FO724" s="66"/>
      <c r="FP724" s="75" t="str">
        <f t="shared" si="149"/>
        <v/>
      </c>
      <c r="FQ724" s="66"/>
      <c r="FR724" s="75" t="str">
        <f>IFERROR(IF(B724&lt;&gt;"", IF(ISNUMBER(SEARCH("s", LOWER(INDEX(Paste_Here!L$2:L$850, MATCH(B724, Paste_Here!A$2:A$850, 0))))), "Yes", IF(INDEX(Paste_Here!L$2:L$850, MATCH(B724, Paste_Here!A$2:A$850, 0))&lt;&gt;"", "No", "")), ""), "")</f>
        <v/>
      </c>
      <c r="FS724" s="66"/>
      <c r="FT724" s="75" t="str">
        <f>IFERROR(IF(B724&lt;&gt;"", IF(ISNUMBER(SEARCH("yes", LOWER(INDEX(Paste_Here!F$2:F$850, MATCH(B724, Paste_Here!A$2:A$850, 0))))), "Yes", IF(ISNUMBER(SEARCH("no", LOWER(INDEX(Paste_Here!F$2:F$850, MATCH(B724, Paste_Here!A$2:A$850, 0))))), "No", "")), ""), "")</f>
        <v/>
      </c>
      <c r="FU724" s="66"/>
      <c r="FV724" s="75" t="str">
        <f>IFERROR(IF(B724&lt;&gt;"", IF(ISNUMBER(SEARCH("english language learner", LOWER(INDEX(Paste_Here!C$2:C$850, MATCH(B724, Paste_Here!A$2:A$850, 0))))), "Yes", ""), ""), "")</f>
        <v/>
      </c>
      <c r="FW724" s="66"/>
      <c r="FX724" s="75" t="str">
        <f>IFERROR(IF(B724&lt;&gt;"", IF(OR(ISNUMBER(SEARCH("b", LOWER(INDEX(Paste_Here!J$2:J$850, MATCH(B724, Paste_Here!A$2:A$850, 0))))), ISNUMBER(SEARCH("h", LOWER(INDEX(Paste_Here!J$2:J$850, MATCH(B724, Paste_Here!A$2:A$850, 0))))), ISNUMBER(SEARCH("i", LOWER(INDEX(Paste_Here!J$2:J$850, MATCH(B724, Paste_Here!A$2:A$850, 0)))))), "Yes", IF(INDEX(Paste_Here!J$2:J$850, MATCH(B724, Paste_Here!A$2:A$850, 0))&lt;&gt;"", "No", "")), ""), "")</f>
        <v/>
      </c>
      <c r="FY724" s="66"/>
      <c r="FZ724" s="75" t="str">
        <f>IFERROR(IF(B724&lt;&gt;"", IF(ISNUMBER(SEARCH("yes", LOWER(INDEX(Paste_Here!K$2:K$850, MATCH(B724, Paste_Here!A$2:A$850, 0))))), "Yes", IF(ISNUMBER(SEARCH("no", LOWER(INDEX(Paste_Here!K$2:K$850, MATCH(B724, Paste_Here!A$2:A$850, 0))))), "No", "")), ""), "")</f>
        <v/>
      </c>
      <c r="GA724" s="66"/>
      <c r="GB724" s="75" t="str">
        <f>IFERROR(IF(B724&lt;&gt;"", IF(ISNUMBER(SEARCH("transitional 2", LOWER(INDEX(Paste_Here!C$2:C$850, MATCH(B724, Paste_Here!A$2:A$850, 0))))), "T2",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GC724" s="66"/>
      <c r="GD724" s="75"/>
      <c r="GE724" s="66"/>
      <c r="GF724" s="75"/>
      <c r="GG724" s="66"/>
      <c r="GH724" s="75"/>
      <c r="GI724" s="66"/>
      <c r="GK724" s="1" t="str" cm="1">
        <f t="array" ref="GK724">IFERROR(INDEX(Paste_Here!$B$2:$B$850, MATCH(0, COUNTIF(GK$4:GK723, Paste_Here!$B$2:$B$850) + IF(Paste_Here!$B$2:$B$850="", 1, 0), 0)), "")</f>
        <v/>
      </c>
      <c r="GL724" s="1" t="str">
        <f>IF(GK724&lt;&gt;"", INDEX(Paste_Here!$A$2:$A$850, MATCH(GK724, Paste_Here!$B$2:$B$850, 0)), "")</f>
        <v/>
      </c>
      <c r="GM724" s="1" t="str">
        <f t="shared" si="155"/>
        <v/>
      </c>
      <c r="GN724" s="1" t="str" cm="1">
        <f t="array" ref="GN724">IFERROR(INDEX($GM$5:$GM$850, MATCH(SMALL(IF($GM$5:$GM$850&lt;&gt;"", COUNTIF($GM$5:$GM$850, "&lt;"&amp;$GM$5:$GM$850)+1), ROW()-ROW($GN$5)+1), COUNTIF($GM$5:$GM$850, "&lt;"&amp;$GM$5:$GM$850)+1, 0)), "")</f>
        <v/>
      </c>
    </row>
    <row r="725" spans="1:196">
      <c r="A725" s="66"/>
      <c r="B725" s="75" t="str">
        <f t="shared" si="143"/>
        <v/>
      </c>
      <c r="C725" s="66"/>
      <c r="D725" s="75" t="str">
        <f>IFERROR(IF(AND(INDEX(Paste_Here!N$2:N$850, MATCH(B725, Paste_Here!A$2:A$850, 0)) = ""), "", IF(UPPER(INDEX(Paste_Here!N$2:N$850, MATCH(B725, Paste_Here!A$2:A$850, 0))) = "YES", "Yes", IF(UPPER(INDEX(Paste_Here!N$2:N$850, MATCH(B725, Paste_Here!A$2:A$850, 0))) = "NO", "No", ""))), "")</f>
        <v/>
      </c>
      <c r="E725" s="66"/>
      <c r="F725" s="75" t="str">
        <f t="shared" si="150"/>
        <v/>
      </c>
      <c r="G725" s="66"/>
      <c r="H725" s="75" t="str">
        <f t="shared" si="151"/>
        <v/>
      </c>
      <c r="I725" s="66"/>
      <c r="J725" s="75" t="str">
        <f t="shared" si="152"/>
        <v/>
      </c>
      <c r="K725" s="66"/>
      <c r="L725" s="75"/>
      <c r="M725" s="66"/>
      <c r="N725" s="75" t="str">
        <f>IFERROR(IF(B725&lt;&gt;"", IF(AND(INDEX(Paste_Here!AW$2:AW$850, MATCH(B725, Paste_Here!A$2:A$850, 0))&lt;&gt;"", ISNUMBER(VALUE(INDEX(Paste_Here!AW$2:AW$850, MATCH(B725, Paste_Here!A$2:A$850, 0))))), INDEX(Paste_Here!AW$2:AW$850, MATCH(B725, Paste_Here!A$2:A$850, 0)), ""), ""), "")</f>
        <v/>
      </c>
      <c r="O725" s="66"/>
      <c r="P725" s="75" t="str">
        <f>IFERROR(IF(B725&lt;&gt;"", IF(AND(INDEX(Paste_Here!AX$2:AX$850, MATCH(B725, Paste_Here!A$2:A$850, 0))&lt;&gt;"", ISNUMBER(VALUE(INDEX(Paste_Here!AX$2:AX$850, MATCH(B725, Paste_Here!A$2:A$850, 0))))), INDEX(Paste_Here!AX$2:AX$850, MATCH(B725, Paste_Here!A$2:A$850, 0)), ""), ""), "")</f>
        <v/>
      </c>
      <c r="Q725" s="66"/>
      <c r="R725" s="75" t="str">
        <f>IFERROR(IF(B725&lt;&gt;"", IF(AND(INDEX(Paste_Here!AU$2:AU$850, MATCH(B725, Paste_Here!A$2:A$850, 0))&lt;&gt;"", ISNUMBER(VALUE(INDEX(Paste_Here!AU$2:AU$850, MATCH(B725, Paste_Here!A$2:A$850, 0))))), INDEX(Paste_Here!AU$2:AU$850, MATCH(B725, Paste_Here!A$2:A$850, 0)), ""), ""), "")</f>
        <v/>
      </c>
      <c r="S725" s="66"/>
      <c r="T725" s="75" t="str">
        <f>IFERROR(IF(B725&lt;&gt;"", IF(AND(INDEX(Paste_Here!AV$2:AV$850, MATCH(B725, Paste_Here!A$2:A$850, 0))&lt;&gt;"", ISNUMBER(VALUE(INDEX(Paste_Here!AV$2:AV$850, MATCH(B725, Paste_Here!A$2:A$850, 0))))), INDEX(Paste_Here!AV$2:AV$850, MATCH(B725, Paste_Here!A$2:A$850, 0)), ""), ""), "")</f>
        <v/>
      </c>
      <c r="U725" s="66"/>
      <c r="W725" s="66"/>
      <c r="Y725" s="66"/>
      <c r="Z725" s="66"/>
      <c r="AA725" s="75" t="str">
        <f t="shared" si="144"/>
        <v/>
      </c>
      <c r="AB725" s="66"/>
      <c r="AC725" s="75"/>
      <c r="AD725" s="66"/>
      <c r="AE725" s="98"/>
      <c r="AF725" s="66"/>
      <c r="AG725" s="75"/>
      <c r="AH725" s="66"/>
      <c r="AI725" s="75" t="str">
        <f>IFERROR(IF(B725&lt;&gt;"", IF(AND(INDEX(Paste_Here!AC$2:AC$850, MATCH(B725, Paste_Here!A$2:A$850, 0))&lt;&gt;"", ISNUMBER(VALUE(INDEX(Paste_Here!AC$2:AC$850, MATCH(B725, Paste_Here!A$2:A$850, 0))))), INDEX(Paste_Here!AC$2:AC$850, MATCH(B725, Paste_Here!A$2:A$850, 0)), ""), ""), "")</f>
        <v/>
      </c>
      <c r="AJ725" s="66"/>
      <c r="AK725" s="75" t="str">
        <f>IFERROR(IF(B725&lt;&gt;"", IF(ISNUMBER(SEARCH("highrisk", LOWER(INDEX(Paste_Here!AD$2:AD$850, MATCH(B725, Paste_Here!A$2:A$850, 0))))), "High Risk", IF(ISNUMBER(SEARCH("lowrisk", LOWER(INDEX(Paste_Here!AD$2:AD$850, MATCH(B725, Paste_Here!A$2:A$850, 0))))), "Low Risk", IF(ISNUMBER(SEARCH("somerisk", LOWER(INDEX(Paste_Here!AD$2:AD$850, MATCH(B725, Paste_Here!A$2:A$850, 0))))), "Some Risk", IF(ISNUMBER(SEARCH("ot", LOWER(INDEX(Paste_Here!AD$2:AD$850, MATCH(B725, Paste_Here!A$2:A$850, 0))))), "OT", "")))), ""), "")</f>
        <v/>
      </c>
      <c r="AL725" s="66"/>
      <c r="AM725" s="75"/>
      <c r="AN725" s="66"/>
      <c r="AO725" s="75" t="str">
        <f>IFERROR(IF(B725&lt;&gt;"", IF(AND(INDEX(Paste_Here!M$2:M$850, MATCH(B725, Paste_Here!A$2:A$850, 0))&lt;&gt;"", ISNUMBER(VALUE(INDEX(Paste_Here!M$2:M$850, MATCH(B725, Paste_Here!A$2:A$850, 0))))), INDEX(Paste_Here!M$2:M$850, MATCH(B725, Paste_Here!A$2:A$850, 0)), ""), ""), "")</f>
        <v/>
      </c>
      <c r="AP725" s="66"/>
      <c r="AQ725" s="75" t="str">
        <f>IFERROR(IF(B725&lt;&gt;"", IF(ISNUMBER(SEARCH("highrisk", LOWER(INDEX(Paste_Here!N$2:N$850, MATCH(B725, Paste_Here!A$2:A$850, 0))))), "High Risk", IF(ISNUMBER(SEARCH("lowrisk", LOWER(INDEX(Paste_Here!N$2:N$850, MATCH(B725, Paste_Here!A$2:A$850, 0))))), "Low Risk", IF(ISNUMBER(SEARCH("somerisk", LOWER(INDEX(Paste_Here!N$2:N$850, MATCH(B725, Paste_Here!A$2:A$850, 0))))), "Some Risk", IF(ISNUMBER(SEARCH("ot", LOWER(INDEX(Paste_Here!N$2:N$850, MATCH(B725, Paste_Here!A$2:A$850, 0))))), "OT", "")))), ""), "")</f>
        <v/>
      </c>
      <c r="AT725" s="66"/>
      <c r="AU725" s="103"/>
      <c r="AV725" s="66"/>
      <c r="AW725" s="66"/>
      <c r="AX725" s="75" t="str">
        <f t="shared" si="145"/>
        <v/>
      </c>
      <c r="AY725" s="66"/>
      <c r="AZ725" s="75"/>
      <c r="BA725" s="66"/>
      <c r="BB725" s="75"/>
      <c r="BC725" s="66"/>
      <c r="BD725" s="75"/>
      <c r="BE725" s="66"/>
      <c r="BF725" s="75" t="str">
        <f>IFERROR(IF(B725&lt;&gt;"", IF(AND(INDEX(Paste_Here!AE$2:AE$850, MATCH(B725, Paste_Here!A$2:A$850, 0))&lt;&gt;"", ISNUMBER(VALUE(INDEX(Paste_Here!AE$2:AE$850, MATCH(B725, Paste_Here!A$2:A$850, 0))))), INDEX(Paste_Here!AE$2:AE$850, MATCH(B725, Paste_Here!A$2:A$850, 0)), ""), ""), "")</f>
        <v/>
      </c>
      <c r="BG725" s="66"/>
      <c r="BH725" s="75" t="str">
        <f>IFERROR(IF(B725&lt;&gt;"", IF(ISNUMBER(SEARCH("highrisk", LOWER(INDEX(Paste_Here!AF$2:AF$850, MATCH(B725, Paste_Here!A$2:A$850, 0))))), "High Risk", IF(ISNUMBER(SEARCH("lowrisk", LOWER(INDEX(Paste_Here!AF$2:AF$850, MATCH(B725, Paste_Here!A$2:A$850, 0))))), "Low Risk", IF(ISNUMBER(SEARCH("somerisk", LOWER(INDEX(Paste_Here!AF$2:AF$850, MATCH(B725, Paste_Here!A$2:A$850, 0))))), "Some Risk", IF(ISNUMBER(SEARCH("ot", LOWER(INDEX(Paste_Here!AF$2:AF$850, MATCH(B725, Paste_Here!A$2:A$850, 0))))), "OT", "")))), ""), "")</f>
        <v/>
      </c>
      <c r="BI725" s="66"/>
      <c r="BJ725" s="75"/>
      <c r="BK725" s="66"/>
      <c r="BL725" s="75" t="str">
        <f>IFERROR(IF(B725&lt;&gt;"", IF(AND(INDEX(Paste_Here!O$2:O$850, MATCH(B725, Paste_Here!A$2:A$850, 0))&lt;&gt;"", ISNUMBER(VALUE(INDEX(Paste_Here!O$2:O$850, MATCH(B725, Paste_Here!A$2:A$850, 0))))), INDEX(Paste_Here!O$2:O$850, MATCH(B725, Paste_Here!A$2:A$850, 0)), ""), ""), "")</f>
        <v/>
      </c>
      <c r="BM725" s="66"/>
      <c r="BN725" s="75" t="str">
        <f>IFERROR(IF(B725&lt;&gt;"", IF(ISNUMBER(SEARCH("highrisk", LOWER(INDEX(Paste_Here!P$2:P$850, MATCH(B725, Paste_Here!A$2:A$850, 0))))), "High Risk", IF(ISNUMBER(SEARCH("lowrisk", LOWER(INDEX(Paste_Here!P$2:P$850, MATCH(B725, Paste_Here!A$2:A$850, 0))))), "Low Risk", IF(ISNUMBER(SEARCH("somerisk", LOWER(INDEX(Paste_Here!P$2:P$850, MATCH(B725, Paste_Here!A$2:A$850, 0))))), "Some Risk", IF(ISNUMBER(SEARCH("ot", LOWER(INDEX(Paste_Here!P$2:P$850, MATCH(B725, Paste_Here!A$2:A$850, 0))))), "OT", "")))), ""), "")</f>
        <v/>
      </c>
      <c r="BQ725" s="66"/>
      <c r="BR725" s="75"/>
      <c r="BS725" s="66"/>
      <c r="BT725" s="66"/>
      <c r="BU725" s="75" t="str">
        <f t="shared" si="146"/>
        <v/>
      </c>
      <c r="BV725" s="66"/>
      <c r="BW725" s="75"/>
      <c r="BX725" s="66"/>
      <c r="BY725" s="75"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BZ725" s="66"/>
      <c r="CA725" s="75"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CB725" s="66"/>
      <c r="CC725" s="75"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CD725" s="66"/>
      <c r="CE725" s="75"/>
      <c r="CF725" s="66"/>
      <c r="CK725" s="75"/>
      <c r="CL725" s="66"/>
      <c r="CM725" s="75"/>
      <c r="CN725" s="66"/>
      <c r="CO725" s="75"/>
      <c r="CP725" s="66"/>
      <c r="CQ725" s="66"/>
      <c r="CR725" s="75" t="str">
        <f t="shared" si="147"/>
        <v/>
      </c>
      <c r="CS725" s="66"/>
      <c r="CT725" s="75"/>
      <c r="CU725" s="66"/>
      <c r="CV725" s="75"/>
      <c r="CW725" s="66"/>
      <c r="CX725" s="75"/>
      <c r="CY725" s="66"/>
      <c r="CZ725" s="75"/>
      <c r="DA725" s="66"/>
      <c r="DB725" s="75" t="str">
        <f>IFERROR(IF(B725&lt;&gt;"", IF(AND(INDEX(Paste_Here!AK$2:AK$850, MATCH(B725, Paste_Here!A$2:A$850, 0))&lt;&gt;"", ISNUMBER(VALUE(INDEX(Paste_Here!AK$2:AK$850, MATCH(B725, Paste_Here!A$2:A$850, 0))))), INDEX(Paste_Here!AK$2:AK$850, MATCH(B725, Paste_Here!A$2:A$850, 0)), ""), ""), "")</f>
        <v/>
      </c>
      <c r="DC725" s="66"/>
      <c r="DD725" s="75" t="str">
        <f>IFERROR(IF(B725&lt;&gt;"", IF(ISNUMBER(SEARCH("highrisk", LOWER(INDEX(Paste_Here!AL$2:AL$850, MATCH(B725, Paste_Here!A$2:A$850, 0))))), "High Risk", IF(ISNUMBER(SEARCH("lowrisk", LOWER(INDEX(Paste_Here!AL$2:AL$850, MATCH(B725, Paste_Here!A$2:A$850, 0))))), "Low Risk", IF(ISNUMBER(SEARCH("somerisk", LOWER(INDEX(Paste_Here!AL$2:AL$850, MATCH(B725, Paste_Here!A$2:A$850, 0))))), "Some Risk", IF(ISNUMBER(SEARCH("ot", LOWER(INDEX(Paste_Here!AL$2:AL$850, MATCH(B725, Paste_Here!A$2:A$850, 0))))), "OT", "")))), ""), "")</f>
        <v/>
      </c>
      <c r="DE725" s="66"/>
      <c r="DF725" s="75" t="str">
        <f>IFERROR(IF(B725&lt;&gt;"", IF(AND(INDEX(Paste_Here!AM$2:AM$850, MATCH(B725, Paste_Here!A$2:A$850, 0))&lt;&gt;"", ISNUMBER(VALUE(INDEX(Paste_Here!AM$2:AM$850, MATCH(B725, Paste_Here!A$2:A$850, 0))))), INDEX(Paste_Here!AM$2:AM$850, MATCH(B725, Paste_Here!A$2:A$850, 0)), ""), ""), "")</f>
        <v/>
      </c>
      <c r="DG725" s="66"/>
      <c r="DH725" s="75" t="str">
        <f>IFERROR(IF(B725&lt;&gt;"", IF(ISNUMBER(SEARCH("highrisk", LOWER(INDEX(Paste_Here!AN$2:AN$850, MATCH(B725, Paste_Here!A$2:A$850, 0))))), "High Risk", IF(ISNUMBER(SEARCH("lowrisk", LOWER(INDEX(Paste_Here!AN$2:AN$850, MATCH(B725, Paste_Here!A$2:A$850, 0))))), "Low Risk", IF(ISNUMBER(SEARCH("somerisk", LOWER(INDEX(Paste_Here!AN$2:AN$850, MATCH(B725, Paste_Here!A$2:A$850, 0))))), "Some Risk", IF(ISNUMBER(SEARCH("ot", LOWER(INDEX(Paste_Here!AN$2:AN$850, MATCH(B725, Paste_Here!A$2:A$850, 0))))), "OT", "")))), ""), "")</f>
        <v/>
      </c>
      <c r="DI725" s="66"/>
      <c r="DJ725" s="66"/>
      <c r="DK725" s="75" t="str">
        <f t="shared" si="148"/>
        <v/>
      </c>
      <c r="DL725" s="66"/>
      <c r="DM725" s="75" t="str">
        <f>IFERROR(IF(B725&lt;&gt;"", IF(AND(INDEX(Paste_Here!Q$2:Q$850, MATCH(B725, Paste_Here!A$2:A$850, 0))&lt;&gt;"", ISNUMBER(VALUE(INDEX(Paste_Here!Q$2:Q$850, MATCH(B725, Paste_Here!A$2:A$850, 0))))), INDEX(Paste_Here!Q$2:Q$850, MATCH(B725, Paste_Here!A$2:A$850, 0)), ""), ""), "")</f>
        <v/>
      </c>
      <c r="DN725" s="66"/>
      <c r="DO725" s="75" t="str">
        <f>IFERROR(IF(B725&lt;&gt;"", IF(ISNUMBER(SEARCH("highrisk", LOWER(INDEX(Paste_Here!R$2:R$850, MATCH(B725, Paste_Here!A$2:A$850, 0))))), "High Risk", IF(ISNUMBER(SEARCH("lowrisk", LOWER(INDEX(Paste_Here!R$2:R$850, MATCH(B725, Paste_Here!A$2:A$850, 0))))), "Low Risk", IF(ISNUMBER(SEARCH("somerisk", LOWER(INDEX(Paste_Here!R$2:R$850, MATCH(B725, Paste_Here!A$2:A$850, 0))))), "Some Risk", IF(ISNUMBER(SEARCH("ot", LOWER(INDEX(Paste_Here!R$2:R$850, MATCH(B725, Paste_Here!A$2:A$850, 0))))), "OT", "")))), ""), "")</f>
        <v/>
      </c>
      <c r="DP725" s="66"/>
      <c r="DQ725" s="93" t="str">
        <f>IFERROR(IF(B725&lt;&gt;"", IF(AND(INDEX(Paste_Here!S$2:S$850, MATCH(B725, Paste_Here!A$2:A$850, 0))&lt;&gt;"", ISNUMBER(VALUE(INDEX(Paste_Here!S$2:S$850, MATCH(B725, Paste_Here!A$2:A$850, 0))))), INDEX(Paste_Here!S$2:S$850, MATCH(B725, Paste_Here!A$2:A$850, 0)), ""), ""), "")</f>
        <v/>
      </c>
      <c r="DR725" s="66"/>
      <c r="DS725" s="75"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IF(ISNUMBER(SEARCH("ot", LOWER(INDEX(Paste_Here!T$2:T$850, MATCH(B725, Paste_Here!A$2:A$850, 0))))), "OT", "")))), ""), "")</f>
        <v/>
      </c>
      <c r="DT725" s="66"/>
      <c r="DU725" s="75" t="str">
        <f>IFERROR(IF(B725&lt;&gt;"", IF(AND(INDEX(Paste_Here!U$2:U$850, MATCH(B725, Paste_Here!A$2:A$850, 0))&lt;&gt;"", ISNUMBER(VALUE(INDEX(Paste_Here!U$2:U$850, MATCH(B725, Paste_Here!A$2:A$850, 0))))), INDEX(Paste_Here!U$2:U$850, MATCH(B725, Paste_Here!A$2:A$850, 0)), ""), ""), "")</f>
        <v/>
      </c>
      <c r="DV725" s="66"/>
      <c r="DW725" s="93" t="str">
        <f>IFERROR(IF(B725&lt;&gt;"", IF(ISNUMBER(SEARCH("highrisk", LOWER(INDEX(Paste_Here!V$2:V$850, MATCH(B725, Paste_Here!A$2:A$850, 0))))), "High Risk", IF(ISNUMBER(SEARCH("lowrisk", LOWER(INDEX(Paste_Here!V$2:V$850, MATCH(B725, Paste_Here!A$2:A$850, 0))))), "Low Risk", IF(ISNUMBER(SEARCH("somerisk", LOWER(INDEX(Paste_Here!V$2:V$850, MATCH(B725, Paste_Here!A$2:A$850, 0))))), "Some Risk", IF(ISNUMBER(SEARCH("ot", LOWER(INDEX(Paste_Here!V$2:V$850, MATCH(B725, Paste_Here!A$2:A$850, 0))))), "OT", "")))), ""), "")</f>
        <v/>
      </c>
      <c r="DX725" s="66"/>
      <c r="DY725" s="75" t="str">
        <f>IFERROR(IF(B725&lt;&gt;"", IF(AND(INDEX(Paste_Here!W$2:W$850, MATCH(B725, Paste_Here!A$2:A$850, 0))&lt;&gt;"", ISNUMBER(VALUE(INDEX(Paste_Here!W$2:W$850, MATCH(B725, Paste_Here!A$2:A$850, 0))))), INDEX(Paste_Here!W$2:W$850, MATCH(B725, Paste_Here!A$2:A$850, 0)), ""), ""), "")</f>
        <v/>
      </c>
      <c r="DZ725" s="66"/>
      <c r="EA725" s="75" t="str">
        <f>IFERROR(IF(B725&lt;&gt;"", IF(ISNUMBER(SEARCH("highrisk", LOWER(INDEX(Paste_Here!X$2:X$850, MATCH(B725, Paste_Here!A$2:A$850, 0))))), "High Risk", IF(ISNUMBER(SEARCH("lowrisk", LOWER(INDEX(Paste_Here!X$2:X$850, MATCH(B725, Paste_Here!A$2:A$850, 0))))), "Low Risk", IF(ISNUMBER(SEARCH("somerisk", LOWER(INDEX(Paste_Here!X$2:X$850, MATCH(B725, Paste_Here!A$2:A$850, 0))))), "Some Risk", IF(ISNUMBER(SEARCH("ot", LOWER(INDEX(Paste_Here!X$2:X$850, MATCH(B725, Paste_Here!A$2:A$850, 0))))), "OT", "")))), ""), "")</f>
        <v/>
      </c>
      <c r="EB725" s="66"/>
      <c r="EC725" s="66"/>
      <c r="ED725" s="75" t="str">
        <f t="shared" si="153"/>
        <v/>
      </c>
      <c r="EE725" s="66"/>
      <c r="EF725" s="75" t="str">
        <f>IFERROR(IF(B725&lt;&gt;"", IF(AND(INDEX(Paste_Here!AO$2:AO$850, MATCH(B725, Paste_Here!A$2:A$850, 0))&lt;&gt;"", ISNUMBER(VALUE(INDEX(Paste_Here!AO$2:AO$850, MATCH(B725, Paste_Here!A$2:A$850, 0))))), INDEX(Paste_Here!AO$2:AO$850, MATCH(B725, Paste_Here!A$2:A$850, 0)), ""), ""), "")</f>
        <v/>
      </c>
      <c r="EG725" s="66"/>
      <c r="EH725" s="75" t="str">
        <f>IFERROR(IF(B725&lt;&gt;"", IF(ISNUMBER(SEARCH("highrisk", LOWER(INDEX(Paste_Here!AP$2:AP$850, MATCH(B725, Paste_Here!A$2:A$850, 0))))), "High Risk", IF(ISNUMBER(SEARCH("lowrisk", LOWER(INDEX(Paste_Here!AP$2:AP$850, MATCH(B725, Paste_Here!A$2:A$850, 0))))), "Low Risk", IF(ISNUMBER(SEARCH("somerisk", LOWER(INDEX(Paste_Here!AP$2:AP$850, MATCH(B725, Paste_Here!A$2:A$850, 0))))), "Some Risk", IF(ISNUMBER(SEARCH("ot", LOWER(INDEX(Paste_Here!AP$2:AP$850, MATCH(B725, Paste_Here!A$2:A$850, 0))))), "OT", "")))), ""), "")</f>
        <v/>
      </c>
      <c r="EI725" s="66"/>
      <c r="EJ725" s="93"/>
      <c r="EK725" s="66"/>
      <c r="EL725" s="75" t="str">
        <f>IFERROR(IF(B725&lt;&gt;"", IF(AND(INDEX(Paste_Here!AQ$2:AQ$850, MATCH(B725, Paste_Here!A$2:A$850, 0))&lt;&gt;"", ISNUMBER(VALUE(INDEX(Paste_Here!AQ$2:AQ$850, MATCH(B725, Paste_Here!A$2:A$850, 0))))), INDEX(Paste_Here!AQ$2:AQ$850, MATCH(B725, Paste_Here!A$2:A$850, 0)), ""), ""), "")</f>
        <v/>
      </c>
      <c r="EM725" s="66"/>
      <c r="EN725" s="75" t="str">
        <f>IFERROR(IF(B725&lt;&gt;"", IF(ISNUMBER(SEARCH("highrisk", LOWER(INDEX(Paste_Here!AR$2:AR$850, MATCH(B725, Paste_Here!A$2:A$850, 0))))), "High Risk", IF(ISNUMBER(SEARCH("lowrisk", LOWER(INDEX(Paste_Here!AR$2:AR$850, MATCH(B725, Paste_Here!A$2:A$850, 0))))), "Low Risk", IF(ISNUMBER(SEARCH("somerisk", LOWER(INDEX(Paste_Here!AR$2:AR$850, MATCH(B725, Paste_Here!A$2:A$850, 0))))), "Some Risk", IF(ISNUMBER(SEARCH("ot", LOWER(INDEX(Paste_Here!AR$2:AR$850, MATCH(B725, Paste_Here!A$2:A$850, 0))))), "OT", "")))), ""), "")</f>
        <v/>
      </c>
      <c r="EO725" s="66"/>
      <c r="EP725" s="93"/>
      <c r="EQ725" s="66"/>
      <c r="ER725" s="75"/>
      <c r="ES725" s="66"/>
      <c r="ET725" s="75"/>
      <c r="EU725" s="66"/>
      <c r="EV725" s="66"/>
      <c r="EW725" s="75" t="str">
        <f t="shared" si="154"/>
        <v/>
      </c>
      <c r="EX725" s="66"/>
      <c r="EY725" s="75" t="str">
        <f>IFERROR(IF(B725&lt;&gt;"", IF(AND(INDEX(Paste_Here!Y$2:Y$850, MATCH(B725, Paste_Here!A$2:A$850, 0))&lt;&gt;"", ISNUMBER(VALUE(INDEX(Paste_Here!Y$2:Y$850, MATCH(B725, Paste_Here!A$2:A$850, 0))))), INDEX(Paste_Here!Y$2:Y$850, MATCH(B725, Paste_Here!A$2:A$850, 0)), ""), ""), "")</f>
        <v/>
      </c>
      <c r="EZ725" s="66"/>
      <c r="FA725" s="75" t="str">
        <f>IFERROR(IF(B725&lt;&gt;"", IF(ISNUMBER(SEARCH("highrisk", LOWER(INDEX(Paste_Here!Z$2:Z$850, MATCH(B725, Paste_Here!A$2:A$850, 0))))), "High Risk", IF(ISNUMBER(SEARCH("lowrisk", LOWER(INDEX(Paste_Here!Z$2:Z$850, MATCH(B725, Paste_Here!A$2:A$850, 0))))), "Low Risk", IF(ISNUMBER(SEARCH("somerisk", LOWER(INDEX(Paste_Here!Z$2:Z$850, MATCH(B725, Paste_Here!A$2:A$850, 0))))), "Some Risk", IF(ISNUMBER(SEARCH("ot", LOWER(INDEX(Paste_Here!Z$2:Z$850, MATCH(B725, Paste_Here!A$2:A$850, 0))))), "OT", "")))), ""), "")</f>
        <v/>
      </c>
      <c r="FB725" s="66"/>
      <c r="FC725" s="93"/>
      <c r="FD725" s="66"/>
      <c r="FE725" s="75" t="str">
        <f>IFERROR(IF(B725&lt;&gt;"", IF(AND(INDEX(Paste_Here!AA$2:AA$850, MATCH(B725, Paste_Here!A$2:A$850, 0))&lt;&gt;"", ISNUMBER(VALUE(INDEX(Paste_Here!AA$2:AA$850, MATCH(B725, Paste_Here!A$2:A$850, 0))))), INDEX(Paste_Here!AA$2:AA$850, MATCH(B725, Paste_Here!A$2:A$850, 0)), ""), ""), "")</f>
        <v/>
      </c>
      <c r="FF725" s="66"/>
      <c r="FG725" s="75" t="str">
        <f>IFERROR(IF(B725&lt;&gt;"", IF(ISNUMBER(SEARCH("highrisk", LOWER(INDEX(Paste_Here!AB$2:AB$850, MATCH(B725, Paste_Here!A$2:A$850, 0))))), "High Risk", IF(ISNUMBER(SEARCH("lowrisk", LOWER(INDEX(Paste_Here!AB$2:AB$850, MATCH(B725, Paste_Here!A$2:A$850, 0))))), "Low Risk", IF(ISNUMBER(SEARCH("somerisk", LOWER(INDEX(Paste_Here!AB$2:AB$850, MATCH(B725, Paste_Here!A$2:A$850, 0))))), "Some Risk", IF(ISNUMBER(SEARCH("ot", LOWER(INDEX(Paste_Here!AB$2:AB$850, MATCH(B725, Paste_Here!A$2:A$850, 0))))), "OT", "")))), ""), "")</f>
        <v/>
      </c>
      <c r="FH725" s="66"/>
      <c r="FI725" s="93"/>
      <c r="FJ725" s="66"/>
      <c r="FK725" s="75"/>
      <c r="FL725" s="66"/>
      <c r="FM725" s="75"/>
      <c r="FN725" s="66"/>
      <c r="FO725" s="66"/>
      <c r="FP725" s="75" t="str">
        <f t="shared" si="149"/>
        <v/>
      </c>
      <c r="FQ725" s="66"/>
      <c r="FR725" s="75" t="str">
        <f>IFERROR(IF(B725&lt;&gt;"", IF(ISNUMBER(SEARCH("s", LOWER(INDEX(Paste_Here!L$2:L$850, MATCH(B725, Paste_Here!A$2:A$850, 0))))), "Yes", IF(INDEX(Paste_Here!L$2:L$850, MATCH(B725, Paste_Here!A$2:A$850, 0))&lt;&gt;"", "No", "")), ""), "")</f>
        <v/>
      </c>
      <c r="FS725" s="66"/>
      <c r="FT725" s="75" t="str">
        <f>IFERROR(IF(B725&lt;&gt;"", IF(ISNUMBER(SEARCH("yes", LOWER(INDEX(Paste_Here!F$2:F$850, MATCH(B725, Paste_Here!A$2:A$850, 0))))), "Yes", IF(ISNUMBER(SEARCH("no", LOWER(INDEX(Paste_Here!F$2:F$850, MATCH(B725, Paste_Here!A$2:A$850, 0))))), "No", "")), ""), "")</f>
        <v/>
      </c>
      <c r="FU725" s="66"/>
      <c r="FV725" s="75" t="str">
        <f>IFERROR(IF(B725&lt;&gt;"", IF(ISNUMBER(SEARCH("english language learner", LOWER(INDEX(Paste_Here!C$2:C$850, MATCH(B725, Paste_Here!A$2:A$850, 0))))), "Yes", ""), ""), "")</f>
        <v/>
      </c>
      <c r="FW725" s="66"/>
      <c r="FX725" s="75" t="str">
        <f>IFERROR(IF(B725&lt;&gt;"", IF(OR(ISNUMBER(SEARCH("b", LOWER(INDEX(Paste_Here!J$2:J$850, MATCH(B725, Paste_Here!A$2:A$850, 0))))), ISNUMBER(SEARCH("h", LOWER(INDEX(Paste_Here!J$2:J$850, MATCH(B725, Paste_Here!A$2:A$850, 0))))), ISNUMBER(SEARCH("i", LOWER(INDEX(Paste_Here!J$2:J$850, MATCH(B725, Paste_Here!A$2:A$850, 0)))))), "Yes", IF(INDEX(Paste_Here!J$2:J$850, MATCH(B725, Paste_Here!A$2:A$850, 0))&lt;&gt;"", "No", "")), ""), "")</f>
        <v/>
      </c>
      <c r="FY725" s="66"/>
      <c r="FZ725" s="75" t="str">
        <f>IFERROR(IF(B725&lt;&gt;"", IF(ISNUMBER(SEARCH("yes", LOWER(INDEX(Paste_Here!K$2:K$850, MATCH(B725, Paste_Here!A$2:A$850, 0))))), "Yes", IF(ISNUMBER(SEARCH("no", LOWER(INDEX(Paste_Here!K$2:K$850, MATCH(B725, Paste_Here!A$2:A$850, 0))))), "No", "")), ""), "")</f>
        <v/>
      </c>
      <c r="GA725" s="66"/>
      <c r="GB725" s="75" t="str">
        <f>IFERROR(IF(B725&lt;&gt;"", IF(ISNUMBER(SEARCH("transitional 2", LOWER(INDEX(Paste_Here!C$2:C$850, MATCH(B725, Paste_Here!A$2:A$850, 0))))), "T2",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GC725" s="66"/>
      <c r="GD725" s="75"/>
      <c r="GE725" s="66"/>
      <c r="GF725" s="75"/>
      <c r="GG725" s="66"/>
      <c r="GH725" s="75"/>
      <c r="GI725" s="66"/>
      <c r="GK725" s="1" t="str" cm="1">
        <f t="array" ref="GK725">IFERROR(INDEX(Paste_Here!$B$2:$B$850, MATCH(0, COUNTIF(GK$4:GK724, Paste_Here!$B$2:$B$850) + IF(Paste_Here!$B$2:$B$850="", 1, 0), 0)), "")</f>
        <v/>
      </c>
      <c r="GL725" s="1" t="str">
        <f>IF(GK725&lt;&gt;"", INDEX(Paste_Here!$A$2:$A$850, MATCH(GK725, Paste_Here!$B$2:$B$850, 0)), "")</f>
        <v/>
      </c>
      <c r="GM725" s="1" t="str">
        <f t="shared" si="155"/>
        <v/>
      </c>
      <c r="GN725" s="1" t="str" cm="1">
        <f t="array" ref="GN725">IFERROR(INDEX($GM$5:$GM$850, MATCH(SMALL(IF($GM$5:$GM$850&lt;&gt;"", COUNTIF($GM$5:$GM$850, "&lt;"&amp;$GM$5:$GM$850)+1), ROW()-ROW($GN$5)+1), COUNTIF($GM$5:$GM$850, "&lt;"&amp;$GM$5:$GM$850)+1, 0)), "")</f>
        <v/>
      </c>
    </row>
    <row r="726" spans="1:196">
      <c r="A726" s="66"/>
      <c r="B726" s="75" t="str">
        <f t="shared" si="143"/>
        <v/>
      </c>
      <c r="C726" s="66"/>
      <c r="D726" s="75" t="str">
        <f>IFERROR(IF(AND(INDEX(Paste_Here!N$2:N$850, MATCH(B726, Paste_Here!A$2:A$850, 0)) = ""), "", IF(UPPER(INDEX(Paste_Here!N$2:N$850, MATCH(B726, Paste_Here!A$2:A$850, 0))) = "YES", "Yes", IF(UPPER(INDEX(Paste_Here!N$2:N$850, MATCH(B726, Paste_Here!A$2:A$850, 0))) = "NO", "No", ""))), "")</f>
        <v/>
      </c>
      <c r="E726" s="66"/>
      <c r="F726" s="75" t="str">
        <f t="shared" si="150"/>
        <v/>
      </c>
      <c r="G726" s="66"/>
      <c r="H726" s="75" t="str">
        <f t="shared" si="151"/>
        <v/>
      </c>
      <c r="I726" s="66"/>
      <c r="J726" s="75" t="str">
        <f t="shared" si="152"/>
        <v/>
      </c>
      <c r="K726" s="66"/>
      <c r="L726" s="75"/>
      <c r="M726" s="66"/>
      <c r="N726" s="75" t="str">
        <f>IFERROR(IF(B726&lt;&gt;"", IF(AND(INDEX(Paste_Here!AW$2:AW$850, MATCH(B726, Paste_Here!A$2:A$850, 0))&lt;&gt;"", ISNUMBER(VALUE(INDEX(Paste_Here!AW$2:AW$850, MATCH(B726, Paste_Here!A$2:A$850, 0))))), INDEX(Paste_Here!AW$2:AW$850, MATCH(B726, Paste_Here!A$2:A$850, 0)), ""), ""), "")</f>
        <v/>
      </c>
      <c r="O726" s="66"/>
      <c r="P726" s="75" t="str">
        <f>IFERROR(IF(B726&lt;&gt;"", IF(AND(INDEX(Paste_Here!AX$2:AX$850, MATCH(B726, Paste_Here!A$2:A$850, 0))&lt;&gt;"", ISNUMBER(VALUE(INDEX(Paste_Here!AX$2:AX$850, MATCH(B726, Paste_Here!A$2:A$850, 0))))), INDEX(Paste_Here!AX$2:AX$850, MATCH(B726, Paste_Here!A$2:A$850, 0)), ""), ""), "")</f>
        <v/>
      </c>
      <c r="Q726" s="66"/>
      <c r="R726" s="75" t="str">
        <f>IFERROR(IF(B726&lt;&gt;"", IF(AND(INDEX(Paste_Here!AU$2:AU$850, MATCH(B726, Paste_Here!A$2:A$850, 0))&lt;&gt;"", ISNUMBER(VALUE(INDEX(Paste_Here!AU$2:AU$850, MATCH(B726, Paste_Here!A$2:A$850, 0))))), INDEX(Paste_Here!AU$2:AU$850, MATCH(B726, Paste_Here!A$2:A$850, 0)), ""), ""), "")</f>
        <v/>
      </c>
      <c r="S726" s="66"/>
      <c r="T726" s="75" t="str">
        <f>IFERROR(IF(B726&lt;&gt;"", IF(AND(INDEX(Paste_Here!AV$2:AV$850, MATCH(B726, Paste_Here!A$2:A$850, 0))&lt;&gt;"", ISNUMBER(VALUE(INDEX(Paste_Here!AV$2:AV$850, MATCH(B726, Paste_Here!A$2:A$850, 0))))), INDEX(Paste_Here!AV$2:AV$850, MATCH(B726, Paste_Here!A$2:A$850, 0)), ""), ""), "")</f>
        <v/>
      </c>
      <c r="U726" s="66"/>
      <c r="W726" s="66"/>
      <c r="Y726" s="66"/>
      <c r="Z726" s="66"/>
      <c r="AA726" s="75" t="str">
        <f t="shared" si="144"/>
        <v/>
      </c>
      <c r="AB726" s="66"/>
      <c r="AC726" s="75"/>
      <c r="AD726" s="66"/>
      <c r="AE726" s="98"/>
      <c r="AF726" s="66"/>
      <c r="AG726" s="75"/>
      <c r="AH726" s="66"/>
      <c r="AI726" s="75" t="str">
        <f>IFERROR(IF(B726&lt;&gt;"", IF(AND(INDEX(Paste_Here!AC$2:AC$850, MATCH(B726, Paste_Here!A$2:A$850, 0))&lt;&gt;"", ISNUMBER(VALUE(INDEX(Paste_Here!AC$2:AC$850, MATCH(B726, Paste_Here!A$2:A$850, 0))))), INDEX(Paste_Here!AC$2:AC$850, MATCH(B726, Paste_Here!A$2:A$850, 0)), ""), ""), "")</f>
        <v/>
      </c>
      <c r="AJ726" s="66"/>
      <c r="AK726" s="75" t="str">
        <f>IFERROR(IF(B726&lt;&gt;"", IF(ISNUMBER(SEARCH("highrisk", LOWER(INDEX(Paste_Here!AD$2:AD$850, MATCH(B726, Paste_Here!A$2:A$850, 0))))), "High Risk", IF(ISNUMBER(SEARCH("lowrisk", LOWER(INDEX(Paste_Here!AD$2:AD$850, MATCH(B726, Paste_Here!A$2:A$850, 0))))), "Low Risk", IF(ISNUMBER(SEARCH("somerisk", LOWER(INDEX(Paste_Here!AD$2:AD$850, MATCH(B726, Paste_Here!A$2:A$850, 0))))), "Some Risk", IF(ISNUMBER(SEARCH("ot", LOWER(INDEX(Paste_Here!AD$2:AD$850, MATCH(B726, Paste_Here!A$2:A$850, 0))))), "OT", "")))), ""), "")</f>
        <v/>
      </c>
      <c r="AL726" s="66"/>
      <c r="AM726" s="75"/>
      <c r="AN726" s="66"/>
      <c r="AO726" s="75" t="str">
        <f>IFERROR(IF(B726&lt;&gt;"", IF(AND(INDEX(Paste_Here!M$2:M$850, MATCH(B726, Paste_Here!A$2:A$850, 0))&lt;&gt;"", ISNUMBER(VALUE(INDEX(Paste_Here!M$2:M$850, MATCH(B726, Paste_Here!A$2:A$850, 0))))), INDEX(Paste_Here!M$2:M$850, MATCH(B726, Paste_Here!A$2:A$850, 0)), ""), ""), "")</f>
        <v/>
      </c>
      <c r="AP726" s="66"/>
      <c r="AQ726" s="75" t="str">
        <f>IFERROR(IF(B726&lt;&gt;"", IF(ISNUMBER(SEARCH("highrisk", LOWER(INDEX(Paste_Here!N$2:N$850, MATCH(B726, Paste_Here!A$2:A$850, 0))))), "High Risk", IF(ISNUMBER(SEARCH("lowrisk", LOWER(INDEX(Paste_Here!N$2:N$850, MATCH(B726, Paste_Here!A$2:A$850, 0))))), "Low Risk", IF(ISNUMBER(SEARCH("somerisk", LOWER(INDEX(Paste_Here!N$2:N$850, MATCH(B726, Paste_Here!A$2:A$850, 0))))), "Some Risk", IF(ISNUMBER(SEARCH("ot", LOWER(INDEX(Paste_Here!N$2:N$850, MATCH(B726, Paste_Here!A$2:A$850, 0))))), "OT", "")))), ""), "")</f>
        <v/>
      </c>
      <c r="AT726" s="66"/>
      <c r="AU726" s="103"/>
      <c r="AV726" s="66"/>
      <c r="AW726" s="66"/>
      <c r="AX726" s="75" t="str">
        <f t="shared" si="145"/>
        <v/>
      </c>
      <c r="AY726" s="66"/>
      <c r="AZ726" s="75"/>
      <c r="BA726" s="66"/>
      <c r="BB726" s="75"/>
      <c r="BC726" s="66"/>
      <c r="BD726" s="75"/>
      <c r="BE726" s="66"/>
      <c r="BF726" s="75" t="str">
        <f>IFERROR(IF(B726&lt;&gt;"", IF(AND(INDEX(Paste_Here!AE$2:AE$850, MATCH(B726, Paste_Here!A$2:A$850, 0))&lt;&gt;"", ISNUMBER(VALUE(INDEX(Paste_Here!AE$2:AE$850, MATCH(B726, Paste_Here!A$2:A$850, 0))))), INDEX(Paste_Here!AE$2:AE$850, MATCH(B726, Paste_Here!A$2:A$850, 0)), ""), ""), "")</f>
        <v/>
      </c>
      <c r="BG726" s="66"/>
      <c r="BH726" s="75" t="str">
        <f>IFERROR(IF(B726&lt;&gt;"", IF(ISNUMBER(SEARCH("highrisk", LOWER(INDEX(Paste_Here!AF$2:AF$850, MATCH(B726, Paste_Here!A$2:A$850, 0))))), "High Risk", IF(ISNUMBER(SEARCH("lowrisk", LOWER(INDEX(Paste_Here!AF$2:AF$850, MATCH(B726, Paste_Here!A$2:A$850, 0))))), "Low Risk", IF(ISNUMBER(SEARCH("somerisk", LOWER(INDEX(Paste_Here!AF$2:AF$850, MATCH(B726, Paste_Here!A$2:A$850, 0))))), "Some Risk", IF(ISNUMBER(SEARCH("ot", LOWER(INDEX(Paste_Here!AF$2:AF$850, MATCH(B726, Paste_Here!A$2:A$850, 0))))), "OT", "")))), ""), "")</f>
        <v/>
      </c>
      <c r="BI726" s="66"/>
      <c r="BJ726" s="75"/>
      <c r="BK726" s="66"/>
      <c r="BL726" s="75" t="str">
        <f>IFERROR(IF(B726&lt;&gt;"", IF(AND(INDEX(Paste_Here!O$2:O$850, MATCH(B726, Paste_Here!A$2:A$850, 0))&lt;&gt;"", ISNUMBER(VALUE(INDEX(Paste_Here!O$2:O$850, MATCH(B726, Paste_Here!A$2:A$850, 0))))), INDEX(Paste_Here!O$2:O$850, MATCH(B726, Paste_Here!A$2:A$850, 0)), ""), ""), "")</f>
        <v/>
      </c>
      <c r="BM726" s="66"/>
      <c r="BN726" s="75" t="str">
        <f>IFERROR(IF(B726&lt;&gt;"", IF(ISNUMBER(SEARCH("highrisk", LOWER(INDEX(Paste_Here!P$2:P$850, MATCH(B726, Paste_Here!A$2:A$850, 0))))), "High Risk", IF(ISNUMBER(SEARCH("lowrisk", LOWER(INDEX(Paste_Here!P$2:P$850, MATCH(B726, Paste_Here!A$2:A$850, 0))))), "Low Risk", IF(ISNUMBER(SEARCH("somerisk", LOWER(INDEX(Paste_Here!P$2:P$850, MATCH(B726, Paste_Here!A$2:A$850, 0))))), "Some Risk", IF(ISNUMBER(SEARCH("ot", LOWER(INDEX(Paste_Here!P$2:P$850, MATCH(B726, Paste_Here!A$2:A$850, 0))))), "OT", "")))), ""), "")</f>
        <v/>
      </c>
      <c r="BQ726" s="66"/>
      <c r="BR726" s="75"/>
      <c r="BS726" s="66"/>
      <c r="BT726" s="66"/>
      <c r="BU726" s="75" t="str">
        <f t="shared" si="146"/>
        <v/>
      </c>
      <c r="BV726" s="66"/>
      <c r="BW726" s="75"/>
      <c r="BX726" s="66"/>
      <c r="BY726" s="75"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BZ726" s="66"/>
      <c r="CA726" s="75"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CB726" s="66"/>
      <c r="CC726" s="75"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CD726" s="66"/>
      <c r="CE726" s="75"/>
      <c r="CF726" s="66"/>
      <c r="CK726" s="75"/>
      <c r="CL726" s="66"/>
      <c r="CM726" s="75"/>
      <c r="CN726" s="66"/>
      <c r="CO726" s="75"/>
      <c r="CP726" s="66"/>
      <c r="CQ726" s="66"/>
      <c r="CR726" s="75" t="str">
        <f t="shared" si="147"/>
        <v/>
      </c>
      <c r="CS726" s="66"/>
      <c r="CT726" s="75"/>
      <c r="CU726" s="66"/>
      <c r="CV726" s="75"/>
      <c r="CW726" s="66"/>
      <c r="CX726" s="75"/>
      <c r="CY726" s="66"/>
      <c r="CZ726" s="75"/>
      <c r="DA726" s="66"/>
      <c r="DB726" s="75" t="str">
        <f>IFERROR(IF(B726&lt;&gt;"", IF(AND(INDEX(Paste_Here!AK$2:AK$850, MATCH(B726, Paste_Here!A$2:A$850, 0))&lt;&gt;"", ISNUMBER(VALUE(INDEX(Paste_Here!AK$2:AK$850, MATCH(B726, Paste_Here!A$2:A$850, 0))))), INDEX(Paste_Here!AK$2:AK$850, MATCH(B726, Paste_Here!A$2:A$850, 0)), ""), ""), "")</f>
        <v/>
      </c>
      <c r="DC726" s="66"/>
      <c r="DD726" s="75" t="str">
        <f>IFERROR(IF(B726&lt;&gt;"", IF(ISNUMBER(SEARCH("highrisk", LOWER(INDEX(Paste_Here!AL$2:AL$850, MATCH(B726, Paste_Here!A$2:A$850, 0))))), "High Risk", IF(ISNUMBER(SEARCH("lowrisk", LOWER(INDEX(Paste_Here!AL$2:AL$850, MATCH(B726, Paste_Here!A$2:A$850, 0))))), "Low Risk", IF(ISNUMBER(SEARCH("somerisk", LOWER(INDEX(Paste_Here!AL$2:AL$850, MATCH(B726, Paste_Here!A$2:A$850, 0))))), "Some Risk", IF(ISNUMBER(SEARCH("ot", LOWER(INDEX(Paste_Here!AL$2:AL$850, MATCH(B726, Paste_Here!A$2:A$850, 0))))), "OT", "")))), ""), "")</f>
        <v/>
      </c>
      <c r="DE726" s="66"/>
      <c r="DF726" s="75" t="str">
        <f>IFERROR(IF(B726&lt;&gt;"", IF(AND(INDEX(Paste_Here!AM$2:AM$850, MATCH(B726, Paste_Here!A$2:A$850, 0))&lt;&gt;"", ISNUMBER(VALUE(INDEX(Paste_Here!AM$2:AM$850, MATCH(B726, Paste_Here!A$2:A$850, 0))))), INDEX(Paste_Here!AM$2:AM$850, MATCH(B726, Paste_Here!A$2:A$850, 0)), ""), ""), "")</f>
        <v/>
      </c>
      <c r="DG726" s="66"/>
      <c r="DH726" s="75" t="str">
        <f>IFERROR(IF(B726&lt;&gt;"", IF(ISNUMBER(SEARCH("highrisk", LOWER(INDEX(Paste_Here!AN$2:AN$850, MATCH(B726, Paste_Here!A$2:A$850, 0))))), "High Risk", IF(ISNUMBER(SEARCH("lowrisk", LOWER(INDEX(Paste_Here!AN$2:AN$850, MATCH(B726, Paste_Here!A$2:A$850, 0))))), "Low Risk", IF(ISNUMBER(SEARCH("somerisk", LOWER(INDEX(Paste_Here!AN$2:AN$850, MATCH(B726, Paste_Here!A$2:A$850, 0))))), "Some Risk", IF(ISNUMBER(SEARCH("ot", LOWER(INDEX(Paste_Here!AN$2:AN$850, MATCH(B726, Paste_Here!A$2:A$850, 0))))), "OT", "")))), ""), "")</f>
        <v/>
      </c>
      <c r="DI726" s="66"/>
      <c r="DJ726" s="66"/>
      <c r="DK726" s="75" t="str">
        <f t="shared" si="148"/>
        <v/>
      </c>
      <c r="DL726" s="66"/>
      <c r="DM726" s="75" t="str">
        <f>IFERROR(IF(B726&lt;&gt;"", IF(AND(INDEX(Paste_Here!Q$2:Q$850, MATCH(B726, Paste_Here!A$2:A$850, 0))&lt;&gt;"", ISNUMBER(VALUE(INDEX(Paste_Here!Q$2:Q$850, MATCH(B726, Paste_Here!A$2:A$850, 0))))), INDEX(Paste_Here!Q$2:Q$850, MATCH(B726, Paste_Here!A$2:A$850, 0)), ""), ""), "")</f>
        <v/>
      </c>
      <c r="DN726" s="66"/>
      <c r="DO726" s="75" t="str">
        <f>IFERROR(IF(B726&lt;&gt;"", IF(ISNUMBER(SEARCH("highrisk", LOWER(INDEX(Paste_Here!R$2:R$850, MATCH(B726, Paste_Here!A$2:A$850, 0))))), "High Risk", IF(ISNUMBER(SEARCH("lowrisk", LOWER(INDEX(Paste_Here!R$2:R$850, MATCH(B726, Paste_Here!A$2:A$850, 0))))), "Low Risk", IF(ISNUMBER(SEARCH("somerisk", LOWER(INDEX(Paste_Here!R$2:R$850, MATCH(B726, Paste_Here!A$2:A$850, 0))))), "Some Risk", IF(ISNUMBER(SEARCH("ot", LOWER(INDEX(Paste_Here!R$2:R$850, MATCH(B726, Paste_Here!A$2:A$850, 0))))), "OT", "")))), ""), "")</f>
        <v/>
      </c>
      <c r="DP726" s="66"/>
      <c r="DQ726" s="93" t="str">
        <f>IFERROR(IF(B726&lt;&gt;"", IF(AND(INDEX(Paste_Here!S$2:S$850, MATCH(B726, Paste_Here!A$2:A$850, 0))&lt;&gt;"", ISNUMBER(VALUE(INDEX(Paste_Here!S$2:S$850, MATCH(B726, Paste_Here!A$2:A$850, 0))))), INDEX(Paste_Here!S$2:S$850, MATCH(B726, Paste_Here!A$2:A$850, 0)), ""), ""), "")</f>
        <v/>
      </c>
      <c r="DR726" s="66"/>
      <c r="DS726" s="75"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IF(ISNUMBER(SEARCH("ot", LOWER(INDEX(Paste_Here!T$2:T$850, MATCH(B726, Paste_Here!A$2:A$850, 0))))), "OT", "")))), ""), "")</f>
        <v/>
      </c>
      <c r="DT726" s="66"/>
      <c r="DU726" s="75" t="str">
        <f>IFERROR(IF(B726&lt;&gt;"", IF(AND(INDEX(Paste_Here!U$2:U$850, MATCH(B726, Paste_Here!A$2:A$850, 0))&lt;&gt;"", ISNUMBER(VALUE(INDEX(Paste_Here!U$2:U$850, MATCH(B726, Paste_Here!A$2:A$850, 0))))), INDEX(Paste_Here!U$2:U$850, MATCH(B726, Paste_Here!A$2:A$850, 0)), ""), ""), "")</f>
        <v/>
      </c>
      <c r="DV726" s="66"/>
      <c r="DW726" s="93" t="str">
        <f>IFERROR(IF(B726&lt;&gt;"", IF(ISNUMBER(SEARCH("highrisk", LOWER(INDEX(Paste_Here!V$2:V$850, MATCH(B726, Paste_Here!A$2:A$850, 0))))), "High Risk", IF(ISNUMBER(SEARCH("lowrisk", LOWER(INDEX(Paste_Here!V$2:V$850, MATCH(B726, Paste_Here!A$2:A$850, 0))))), "Low Risk", IF(ISNUMBER(SEARCH("somerisk", LOWER(INDEX(Paste_Here!V$2:V$850, MATCH(B726, Paste_Here!A$2:A$850, 0))))), "Some Risk", IF(ISNUMBER(SEARCH("ot", LOWER(INDEX(Paste_Here!V$2:V$850, MATCH(B726, Paste_Here!A$2:A$850, 0))))), "OT", "")))), ""), "")</f>
        <v/>
      </c>
      <c r="DX726" s="66"/>
      <c r="DY726" s="75" t="str">
        <f>IFERROR(IF(B726&lt;&gt;"", IF(AND(INDEX(Paste_Here!W$2:W$850, MATCH(B726, Paste_Here!A$2:A$850, 0))&lt;&gt;"", ISNUMBER(VALUE(INDEX(Paste_Here!W$2:W$850, MATCH(B726, Paste_Here!A$2:A$850, 0))))), INDEX(Paste_Here!W$2:W$850, MATCH(B726, Paste_Here!A$2:A$850, 0)), ""), ""), "")</f>
        <v/>
      </c>
      <c r="DZ726" s="66"/>
      <c r="EA726" s="75" t="str">
        <f>IFERROR(IF(B726&lt;&gt;"", IF(ISNUMBER(SEARCH("highrisk", LOWER(INDEX(Paste_Here!X$2:X$850, MATCH(B726, Paste_Here!A$2:A$850, 0))))), "High Risk", IF(ISNUMBER(SEARCH("lowrisk", LOWER(INDEX(Paste_Here!X$2:X$850, MATCH(B726, Paste_Here!A$2:A$850, 0))))), "Low Risk", IF(ISNUMBER(SEARCH("somerisk", LOWER(INDEX(Paste_Here!X$2:X$850, MATCH(B726, Paste_Here!A$2:A$850, 0))))), "Some Risk", IF(ISNUMBER(SEARCH("ot", LOWER(INDEX(Paste_Here!X$2:X$850, MATCH(B726, Paste_Here!A$2:A$850, 0))))), "OT", "")))), ""), "")</f>
        <v/>
      </c>
      <c r="EB726" s="66"/>
      <c r="EC726" s="66"/>
      <c r="ED726" s="75" t="str">
        <f t="shared" si="153"/>
        <v/>
      </c>
      <c r="EE726" s="66"/>
      <c r="EF726" s="75" t="str">
        <f>IFERROR(IF(B726&lt;&gt;"", IF(AND(INDEX(Paste_Here!AO$2:AO$850, MATCH(B726, Paste_Here!A$2:A$850, 0))&lt;&gt;"", ISNUMBER(VALUE(INDEX(Paste_Here!AO$2:AO$850, MATCH(B726, Paste_Here!A$2:A$850, 0))))), INDEX(Paste_Here!AO$2:AO$850, MATCH(B726, Paste_Here!A$2:A$850, 0)), ""), ""), "")</f>
        <v/>
      </c>
      <c r="EG726" s="66"/>
      <c r="EH726" s="75" t="str">
        <f>IFERROR(IF(B726&lt;&gt;"", IF(ISNUMBER(SEARCH("highrisk", LOWER(INDEX(Paste_Here!AP$2:AP$850, MATCH(B726, Paste_Here!A$2:A$850, 0))))), "High Risk", IF(ISNUMBER(SEARCH("lowrisk", LOWER(INDEX(Paste_Here!AP$2:AP$850, MATCH(B726, Paste_Here!A$2:A$850, 0))))), "Low Risk", IF(ISNUMBER(SEARCH("somerisk", LOWER(INDEX(Paste_Here!AP$2:AP$850, MATCH(B726, Paste_Here!A$2:A$850, 0))))), "Some Risk", IF(ISNUMBER(SEARCH("ot", LOWER(INDEX(Paste_Here!AP$2:AP$850, MATCH(B726, Paste_Here!A$2:A$850, 0))))), "OT", "")))), ""), "")</f>
        <v/>
      </c>
      <c r="EI726" s="66"/>
      <c r="EJ726" s="93"/>
      <c r="EK726" s="66"/>
      <c r="EL726" s="75" t="str">
        <f>IFERROR(IF(B726&lt;&gt;"", IF(AND(INDEX(Paste_Here!AQ$2:AQ$850, MATCH(B726, Paste_Here!A$2:A$850, 0))&lt;&gt;"", ISNUMBER(VALUE(INDEX(Paste_Here!AQ$2:AQ$850, MATCH(B726, Paste_Here!A$2:A$850, 0))))), INDEX(Paste_Here!AQ$2:AQ$850, MATCH(B726, Paste_Here!A$2:A$850, 0)), ""), ""), "")</f>
        <v/>
      </c>
      <c r="EM726" s="66"/>
      <c r="EN726" s="75" t="str">
        <f>IFERROR(IF(B726&lt;&gt;"", IF(ISNUMBER(SEARCH("highrisk", LOWER(INDEX(Paste_Here!AR$2:AR$850, MATCH(B726, Paste_Here!A$2:A$850, 0))))), "High Risk", IF(ISNUMBER(SEARCH("lowrisk", LOWER(INDEX(Paste_Here!AR$2:AR$850, MATCH(B726, Paste_Here!A$2:A$850, 0))))), "Low Risk", IF(ISNUMBER(SEARCH("somerisk", LOWER(INDEX(Paste_Here!AR$2:AR$850, MATCH(B726, Paste_Here!A$2:A$850, 0))))), "Some Risk", IF(ISNUMBER(SEARCH("ot", LOWER(INDEX(Paste_Here!AR$2:AR$850, MATCH(B726, Paste_Here!A$2:A$850, 0))))), "OT", "")))), ""), "")</f>
        <v/>
      </c>
      <c r="EO726" s="66"/>
      <c r="EP726" s="93"/>
      <c r="EQ726" s="66"/>
      <c r="ER726" s="75"/>
      <c r="ES726" s="66"/>
      <c r="ET726" s="75"/>
      <c r="EU726" s="66"/>
      <c r="EV726" s="66"/>
      <c r="EW726" s="75" t="str">
        <f t="shared" si="154"/>
        <v/>
      </c>
      <c r="EX726" s="66"/>
      <c r="EY726" s="75" t="str">
        <f>IFERROR(IF(B726&lt;&gt;"", IF(AND(INDEX(Paste_Here!Y$2:Y$850, MATCH(B726, Paste_Here!A$2:A$850, 0))&lt;&gt;"", ISNUMBER(VALUE(INDEX(Paste_Here!Y$2:Y$850, MATCH(B726, Paste_Here!A$2:A$850, 0))))), INDEX(Paste_Here!Y$2:Y$850, MATCH(B726, Paste_Here!A$2:A$850, 0)), ""), ""), "")</f>
        <v/>
      </c>
      <c r="EZ726" s="66"/>
      <c r="FA726" s="75" t="str">
        <f>IFERROR(IF(B726&lt;&gt;"", IF(ISNUMBER(SEARCH("highrisk", LOWER(INDEX(Paste_Here!Z$2:Z$850, MATCH(B726, Paste_Here!A$2:A$850, 0))))), "High Risk", IF(ISNUMBER(SEARCH("lowrisk", LOWER(INDEX(Paste_Here!Z$2:Z$850, MATCH(B726, Paste_Here!A$2:A$850, 0))))), "Low Risk", IF(ISNUMBER(SEARCH("somerisk", LOWER(INDEX(Paste_Here!Z$2:Z$850, MATCH(B726, Paste_Here!A$2:A$850, 0))))), "Some Risk", IF(ISNUMBER(SEARCH("ot", LOWER(INDEX(Paste_Here!Z$2:Z$850, MATCH(B726, Paste_Here!A$2:A$850, 0))))), "OT", "")))), ""), "")</f>
        <v/>
      </c>
      <c r="FB726" s="66"/>
      <c r="FC726" s="93"/>
      <c r="FD726" s="66"/>
      <c r="FE726" s="75" t="str">
        <f>IFERROR(IF(B726&lt;&gt;"", IF(AND(INDEX(Paste_Here!AA$2:AA$850, MATCH(B726, Paste_Here!A$2:A$850, 0))&lt;&gt;"", ISNUMBER(VALUE(INDEX(Paste_Here!AA$2:AA$850, MATCH(B726, Paste_Here!A$2:A$850, 0))))), INDEX(Paste_Here!AA$2:AA$850, MATCH(B726, Paste_Here!A$2:A$850, 0)), ""), ""), "")</f>
        <v/>
      </c>
      <c r="FF726" s="66"/>
      <c r="FG726" s="75" t="str">
        <f>IFERROR(IF(B726&lt;&gt;"", IF(ISNUMBER(SEARCH("highrisk", LOWER(INDEX(Paste_Here!AB$2:AB$850, MATCH(B726, Paste_Here!A$2:A$850, 0))))), "High Risk", IF(ISNUMBER(SEARCH("lowrisk", LOWER(INDEX(Paste_Here!AB$2:AB$850, MATCH(B726, Paste_Here!A$2:A$850, 0))))), "Low Risk", IF(ISNUMBER(SEARCH("somerisk", LOWER(INDEX(Paste_Here!AB$2:AB$850, MATCH(B726, Paste_Here!A$2:A$850, 0))))), "Some Risk", IF(ISNUMBER(SEARCH("ot", LOWER(INDEX(Paste_Here!AB$2:AB$850, MATCH(B726, Paste_Here!A$2:A$850, 0))))), "OT", "")))), ""), "")</f>
        <v/>
      </c>
      <c r="FH726" s="66"/>
      <c r="FI726" s="93"/>
      <c r="FJ726" s="66"/>
      <c r="FK726" s="75"/>
      <c r="FL726" s="66"/>
      <c r="FM726" s="75"/>
      <c r="FN726" s="66"/>
      <c r="FO726" s="66"/>
      <c r="FP726" s="75" t="str">
        <f t="shared" si="149"/>
        <v/>
      </c>
      <c r="FQ726" s="66"/>
      <c r="FR726" s="75" t="str">
        <f>IFERROR(IF(B726&lt;&gt;"", IF(ISNUMBER(SEARCH("s", LOWER(INDEX(Paste_Here!L$2:L$850, MATCH(B726, Paste_Here!A$2:A$850, 0))))), "Yes", IF(INDEX(Paste_Here!L$2:L$850, MATCH(B726, Paste_Here!A$2:A$850, 0))&lt;&gt;"", "No", "")), ""), "")</f>
        <v/>
      </c>
      <c r="FS726" s="66"/>
      <c r="FT726" s="75" t="str">
        <f>IFERROR(IF(B726&lt;&gt;"", IF(ISNUMBER(SEARCH("yes", LOWER(INDEX(Paste_Here!F$2:F$850, MATCH(B726, Paste_Here!A$2:A$850, 0))))), "Yes", IF(ISNUMBER(SEARCH("no", LOWER(INDEX(Paste_Here!F$2:F$850, MATCH(B726, Paste_Here!A$2:A$850, 0))))), "No", "")), ""), "")</f>
        <v/>
      </c>
      <c r="FU726" s="66"/>
      <c r="FV726" s="75" t="str">
        <f>IFERROR(IF(B726&lt;&gt;"", IF(ISNUMBER(SEARCH("english language learner", LOWER(INDEX(Paste_Here!C$2:C$850, MATCH(B726, Paste_Here!A$2:A$850, 0))))), "Yes", ""), ""), "")</f>
        <v/>
      </c>
      <c r="FW726" s="66"/>
      <c r="FX726" s="75" t="str">
        <f>IFERROR(IF(B726&lt;&gt;"", IF(OR(ISNUMBER(SEARCH("b", LOWER(INDEX(Paste_Here!J$2:J$850, MATCH(B726, Paste_Here!A$2:A$850, 0))))), ISNUMBER(SEARCH("h", LOWER(INDEX(Paste_Here!J$2:J$850, MATCH(B726, Paste_Here!A$2:A$850, 0))))), ISNUMBER(SEARCH("i", LOWER(INDEX(Paste_Here!J$2:J$850, MATCH(B726, Paste_Here!A$2:A$850, 0)))))), "Yes", IF(INDEX(Paste_Here!J$2:J$850, MATCH(B726, Paste_Here!A$2:A$850, 0))&lt;&gt;"", "No", "")), ""), "")</f>
        <v/>
      </c>
      <c r="FY726" s="66"/>
      <c r="FZ726" s="75" t="str">
        <f>IFERROR(IF(B726&lt;&gt;"", IF(ISNUMBER(SEARCH("yes", LOWER(INDEX(Paste_Here!K$2:K$850, MATCH(B726, Paste_Here!A$2:A$850, 0))))), "Yes", IF(ISNUMBER(SEARCH("no", LOWER(INDEX(Paste_Here!K$2:K$850, MATCH(B726, Paste_Here!A$2:A$850, 0))))), "No", "")), ""), "")</f>
        <v/>
      </c>
      <c r="GA726" s="66"/>
      <c r="GB726" s="75" t="str">
        <f>IFERROR(IF(B726&lt;&gt;"", IF(ISNUMBER(SEARCH("transitional 2", LOWER(INDEX(Paste_Here!C$2:C$850, MATCH(B726, Paste_Here!A$2:A$850, 0))))), "T2",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GC726" s="66"/>
      <c r="GD726" s="75"/>
      <c r="GE726" s="66"/>
      <c r="GF726" s="75"/>
      <c r="GG726" s="66"/>
      <c r="GH726" s="75"/>
      <c r="GI726" s="66"/>
      <c r="GK726" s="1" t="str" cm="1">
        <f t="array" ref="GK726">IFERROR(INDEX(Paste_Here!$B$2:$B$850, MATCH(0, COUNTIF(GK$4:GK725, Paste_Here!$B$2:$B$850) + IF(Paste_Here!$B$2:$B$850="", 1, 0), 0)), "")</f>
        <v/>
      </c>
      <c r="GL726" s="1" t="str">
        <f>IF(GK726&lt;&gt;"", INDEX(Paste_Here!$A$2:$A$850, MATCH(GK726, Paste_Here!$B$2:$B$850, 0)), "")</f>
        <v/>
      </c>
      <c r="GM726" s="1" t="str">
        <f t="shared" si="155"/>
        <v/>
      </c>
      <c r="GN726" s="1" t="str" cm="1">
        <f t="array" ref="GN726">IFERROR(INDEX($GM$5:$GM$850, MATCH(SMALL(IF($GM$5:$GM$850&lt;&gt;"", COUNTIF($GM$5:$GM$850, "&lt;"&amp;$GM$5:$GM$850)+1), ROW()-ROW($GN$5)+1), COUNTIF($GM$5:$GM$850, "&lt;"&amp;$GM$5:$GM$850)+1, 0)), "")</f>
        <v/>
      </c>
    </row>
    <row r="727" spans="1:196">
      <c r="A727" s="66"/>
      <c r="B727" s="75" t="str">
        <f t="shared" si="143"/>
        <v/>
      </c>
      <c r="C727" s="66"/>
      <c r="D727" s="75" t="str">
        <f>IFERROR(IF(AND(INDEX(Paste_Here!N$2:N$850, MATCH(B727, Paste_Here!A$2:A$850, 0)) = ""), "", IF(UPPER(INDEX(Paste_Here!N$2:N$850, MATCH(B727, Paste_Here!A$2:A$850, 0))) = "YES", "Yes", IF(UPPER(INDEX(Paste_Here!N$2:N$850, MATCH(B727, Paste_Here!A$2:A$850, 0))) = "NO", "No", ""))), "")</f>
        <v/>
      </c>
      <c r="E727" s="66"/>
      <c r="F727" s="75" t="str">
        <f t="shared" si="150"/>
        <v/>
      </c>
      <c r="G727" s="66"/>
      <c r="H727" s="75" t="str">
        <f t="shared" si="151"/>
        <v/>
      </c>
      <c r="I727" s="66"/>
      <c r="J727" s="75" t="str">
        <f t="shared" si="152"/>
        <v/>
      </c>
      <c r="K727" s="66"/>
      <c r="L727" s="75"/>
      <c r="M727" s="66"/>
      <c r="N727" s="75" t="str">
        <f>IFERROR(IF(B727&lt;&gt;"", IF(AND(INDEX(Paste_Here!AW$2:AW$850, MATCH(B727, Paste_Here!A$2:A$850, 0))&lt;&gt;"", ISNUMBER(VALUE(INDEX(Paste_Here!AW$2:AW$850, MATCH(B727, Paste_Here!A$2:A$850, 0))))), INDEX(Paste_Here!AW$2:AW$850, MATCH(B727, Paste_Here!A$2:A$850, 0)), ""), ""), "")</f>
        <v/>
      </c>
      <c r="O727" s="66"/>
      <c r="P727" s="75" t="str">
        <f>IFERROR(IF(B727&lt;&gt;"", IF(AND(INDEX(Paste_Here!AX$2:AX$850, MATCH(B727, Paste_Here!A$2:A$850, 0))&lt;&gt;"", ISNUMBER(VALUE(INDEX(Paste_Here!AX$2:AX$850, MATCH(B727, Paste_Here!A$2:A$850, 0))))), INDEX(Paste_Here!AX$2:AX$850, MATCH(B727, Paste_Here!A$2:A$850, 0)), ""), ""), "")</f>
        <v/>
      </c>
      <c r="Q727" s="66"/>
      <c r="R727" s="75" t="str">
        <f>IFERROR(IF(B727&lt;&gt;"", IF(AND(INDEX(Paste_Here!AU$2:AU$850, MATCH(B727, Paste_Here!A$2:A$850, 0))&lt;&gt;"", ISNUMBER(VALUE(INDEX(Paste_Here!AU$2:AU$850, MATCH(B727, Paste_Here!A$2:A$850, 0))))), INDEX(Paste_Here!AU$2:AU$850, MATCH(B727, Paste_Here!A$2:A$850, 0)), ""), ""), "")</f>
        <v/>
      </c>
      <c r="S727" s="66"/>
      <c r="T727" s="75" t="str">
        <f>IFERROR(IF(B727&lt;&gt;"", IF(AND(INDEX(Paste_Here!AV$2:AV$850, MATCH(B727, Paste_Here!A$2:A$850, 0))&lt;&gt;"", ISNUMBER(VALUE(INDEX(Paste_Here!AV$2:AV$850, MATCH(B727, Paste_Here!A$2:A$850, 0))))), INDEX(Paste_Here!AV$2:AV$850, MATCH(B727, Paste_Here!A$2:A$850, 0)), ""), ""), "")</f>
        <v/>
      </c>
      <c r="U727" s="66"/>
      <c r="W727" s="66"/>
      <c r="Y727" s="66"/>
      <c r="Z727" s="66"/>
      <c r="AA727" s="75" t="str">
        <f t="shared" si="144"/>
        <v/>
      </c>
      <c r="AB727" s="66"/>
      <c r="AC727" s="75"/>
      <c r="AD727" s="66"/>
      <c r="AE727" s="98"/>
      <c r="AF727" s="66"/>
      <c r="AG727" s="75"/>
      <c r="AH727" s="66"/>
      <c r="AI727" s="75" t="str">
        <f>IFERROR(IF(B727&lt;&gt;"", IF(AND(INDEX(Paste_Here!AC$2:AC$850, MATCH(B727, Paste_Here!A$2:A$850, 0))&lt;&gt;"", ISNUMBER(VALUE(INDEX(Paste_Here!AC$2:AC$850, MATCH(B727, Paste_Here!A$2:A$850, 0))))), INDEX(Paste_Here!AC$2:AC$850, MATCH(B727, Paste_Here!A$2:A$850, 0)), ""), ""), "")</f>
        <v/>
      </c>
      <c r="AJ727" s="66"/>
      <c r="AK727" s="75" t="str">
        <f>IFERROR(IF(B727&lt;&gt;"", IF(ISNUMBER(SEARCH("highrisk", LOWER(INDEX(Paste_Here!AD$2:AD$850, MATCH(B727, Paste_Here!A$2:A$850, 0))))), "High Risk", IF(ISNUMBER(SEARCH("lowrisk", LOWER(INDEX(Paste_Here!AD$2:AD$850, MATCH(B727, Paste_Here!A$2:A$850, 0))))), "Low Risk", IF(ISNUMBER(SEARCH("somerisk", LOWER(INDEX(Paste_Here!AD$2:AD$850, MATCH(B727, Paste_Here!A$2:A$850, 0))))), "Some Risk", IF(ISNUMBER(SEARCH("ot", LOWER(INDEX(Paste_Here!AD$2:AD$850, MATCH(B727, Paste_Here!A$2:A$850, 0))))), "OT", "")))), ""), "")</f>
        <v/>
      </c>
      <c r="AL727" s="66"/>
      <c r="AM727" s="75"/>
      <c r="AN727" s="66"/>
      <c r="AO727" s="75" t="str">
        <f>IFERROR(IF(B727&lt;&gt;"", IF(AND(INDEX(Paste_Here!M$2:M$850, MATCH(B727, Paste_Here!A$2:A$850, 0))&lt;&gt;"", ISNUMBER(VALUE(INDEX(Paste_Here!M$2:M$850, MATCH(B727, Paste_Here!A$2:A$850, 0))))), INDEX(Paste_Here!M$2:M$850, MATCH(B727, Paste_Here!A$2:A$850, 0)), ""), ""), "")</f>
        <v/>
      </c>
      <c r="AP727" s="66"/>
      <c r="AQ727" s="75" t="str">
        <f>IFERROR(IF(B727&lt;&gt;"", IF(ISNUMBER(SEARCH("highrisk", LOWER(INDEX(Paste_Here!N$2:N$850, MATCH(B727, Paste_Here!A$2:A$850, 0))))), "High Risk", IF(ISNUMBER(SEARCH("lowrisk", LOWER(INDEX(Paste_Here!N$2:N$850, MATCH(B727, Paste_Here!A$2:A$850, 0))))), "Low Risk", IF(ISNUMBER(SEARCH("somerisk", LOWER(INDEX(Paste_Here!N$2:N$850, MATCH(B727, Paste_Here!A$2:A$850, 0))))), "Some Risk", IF(ISNUMBER(SEARCH("ot", LOWER(INDEX(Paste_Here!N$2:N$850, MATCH(B727, Paste_Here!A$2:A$850, 0))))), "OT", "")))), ""), "")</f>
        <v/>
      </c>
      <c r="AT727" s="66"/>
      <c r="AU727" s="103"/>
      <c r="AV727" s="66"/>
      <c r="AW727" s="66"/>
      <c r="AX727" s="75" t="str">
        <f t="shared" si="145"/>
        <v/>
      </c>
      <c r="AY727" s="66"/>
      <c r="AZ727" s="75"/>
      <c r="BA727" s="66"/>
      <c r="BB727" s="75"/>
      <c r="BC727" s="66"/>
      <c r="BD727" s="75"/>
      <c r="BE727" s="66"/>
      <c r="BF727" s="75" t="str">
        <f>IFERROR(IF(B727&lt;&gt;"", IF(AND(INDEX(Paste_Here!AE$2:AE$850, MATCH(B727, Paste_Here!A$2:A$850, 0))&lt;&gt;"", ISNUMBER(VALUE(INDEX(Paste_Here!AE$2:AE$850, MATCH(B727, Paste_Here!A$2:A$850, 0))))), INDEX(Paste_Here!AE$2:AE$850, MATCH(B727, Paste_Here!A$2:A$850, 0)), ""), ""), "")</f>
        <v/>
      </c>
      <c r="BG727" s="66"/>
      <c r="BH727" s="75" t="str">
        <f>IFERROR(IF(B727&lt;&gt;"", IF(ISNUMBER(SEARCH("highrisk", LOWER(INDEX(Paste_Here!AF$2:AF$850, MATCH(B727, Paste_Here!A$2:A$850, 0))))), "High Risk", IF(ISNUMBER(SEARCH("lowrisk", LOWER(INDEX(Paste_Here!AF$2:AF$850, MATCH(B727, Paste_Here!A$2:A$850, 0))))), "Low Risk", IF(ISNUMBER(SEARCH("somerisk", LOWER(INDEX(Paste_Here!AF$2:AF$850, MATCH(B727, Paste_Here!A$2:A$850, 0))))), "Some Risk", IF(ISNUMBER(SEARCH("ot", LOWER(INDEX(Paste_Here!AF$2:AF$850, MATCH(B727, Paste_Here!A$2:A$850, 0))))), "OT", "")))), ""), "")</f>
        <v/>
      </c>
      <c r="BI727" s="66"/>
      <c r="BJ727" s="75"/>
      <c r="BK727" s="66"/>
      <c r="BL727" s="75" t="str">
        <f>IFERROR(IF(B727&lt;&gt;"", IF(AND(INDEX(Paste_Here!O$2:O$850, MATCH(B727, Paste_Here!A$2:A$850, 0))&lt;&gt;"", ISNUMBER(VALUE(INDEX(Paste_Here!O$2:O$850, MATCH(B727, Paste_Here!A$2:A$850, 0))))), INDEX(Paste_Here!O$2:O$850, MATCH(B727, Paste_Here!A$2:A$850, 0)), ""), ""), "")</f>
        <v/>
      </c>
      <c r="BM727" s="66"/>
      <c r="BN727" s="75" t="str">
        <f>IFERROR(IF(B727&lt;&gt;"", IF(ISNUMBER(SEARCH("highrisk", LOWER(INDEX(Paste_Here!P$2:P$850, MATCH(B727, Paste_Here!A$2:A$850, 0))))), "High Risk", IF(ISNUMBER(SEARCH("lowrisk", LOWER(INDEX(Paste_Here!P$2:P$850, MATCH(B727, Paste_Here!A$2:A$850, 0))))), "Low Risk", IF(ISNUMBER(SEARCH("somerisk", LOWER(INDEX(Paste_Here!P$2:P$850, MATCH(B727, Paste_Here!A$2:A$850, 0))))), "Some Risk", IF(ISNUMBER(SEARCH("ot", LOWER(INDEX(Paste_Here!P$2:P$850, MATCH(B727, Paste_Here!A$2:A$850, 0))))), "OT", "")))), ""), "")</f>
        <v/>
      </c>
      <c r="BQ727" s="66"/>
      <c r="BR727" s="75"/>
      <c r="BS727" s="66"/>
      <c r="BT727" s="66"/>
      <c r="BU727" s="75" t="str">
        <f t="shared" si="146"/>
        <v/>
      </c>
      <c r="BV727" s="66"/>
      <c r="BW727" s="75"/>
      <c r="BX727" s="66"/>
      <c r="BY727" s="75"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BZ727" s="66"/>
      <c r="CA727" s="75"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CB727" s="66"/>
      <c r="CC727" s="75"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CD727" s="66"/>
      <c r="CE727" s="75"/>
      <c r="CF727" s="66"/>
      <c r="CK727" s="75"/>
      <c r="CL727" s="66"/>
      <c r="CM727" s="75"/>
      <c r="CN727" s="66"/>
      <c r="CO727" s="75"/>
      <c r="CP727" s="66"/>
      <c r="CQ727" s="66"/>
      <c r="CR727" s="75" t="str">
        <f t="shared" si="147"/>
        <v/>
      </c>
      <c r="CS727" s="66"/>
      <c r="CT727" s="75"/>
      <c r="CU727" s="66"/>
      <c r="CV727" s="75"/>
      <c r="CW727" s="66"/>
      <c r="CX727" s="75"/>
      <c r="CY727" s="66"/>
      <c r="CZ727" s="75"/>
      <c r="DA727" s="66"/>
      <c r="DB727" s="75" t="str">
        <f>IFERROR(IF(B727&lt;&gt;"", IF(AND(INDEX(Paste_Here!AK$2:AK$850, MATCH(B727, Paste_Here!A$2:A$850, 0))&lt;&gt;"", ISNUMBER(VALUE(INDEX(Paste_Here!AK$2:AK$850, MATCH(B727, Paste_Here!A$2:A$850, 0))))), INDEX(Paste_Here!AK$2:AK$850, MATCH(B727, Paste_Here!A$2:A$850, 0)), ""), ""), "")</f>
        <v/>
      </c>
      <c r="DC727" s="66"/>
      <c r="DD727" s="75" t="str">
        <f>IFERROR(IF(B727&lt;&gt;"", IF(ISNUMBER(SEARCH("highrisk", LOWER(INDEX(Paste_Here!AL$2:AL$850, MATCH(B727, Paste_Here!A$2:A$850, 0))))), "High Risk", IF(ISNUMBER(SEARCH("lowrisk", LOWER(INDEX(Paste_Here!AL$2:AL$850, MATCH(B727, Paste_Here!A$2:A$850, 0))))), "Low Risk", IF(ISNUMBER(SEARCH("somerisk", LOWER(INDEX(Paste_Here!AL$2:AL$850, MATCH(B727, Paste_Here!A$2:A$850, 0))))), "Some Risk", IF(ISNUMBER(SEARCH("ot", LOWER(INDEX(Paste_Here!AL$2:AL$850, MATCH(B727, Paste_Here!A$2:A$850, 0))))), "OT", "")))), ""), "")</f>
        <v/>
      </c>
      <c r="DE727" s="66"/>
      <c r="DF727" s="75" t="str">
        <f>IFERROR(IF(B727&lt;&gt;"", IF(AND(INDEX(Paste_Here!AM$2:AM$850, MATCH(B727, Paste_Here!A$2:A$850, 0))&lt;&gt;"", ISNUMBER(VALUE(INDEX(Paste_Here!AM$2:AM$850, MATCH(B727, Paste_Here!A$2:A$850, 0))))), INDEX(Paste_Here!AM$2:AM$850, MATCH(B727, Paste_Here!A$2:A$850, 0)), ""), ""), "")</f>
        <v/>
      </c>
      <c r="DG727" s="66"/>
      <c r="DH727" s="75" t="str">
        <f>IFERROR(IF(B727&lt;&gt;"", IF(ISNUMBER(SEARCH("highrisk", LOWER(INDEX(Paste_Here!AN$2:AN$850, MATCH(B727, Paste_Here!A$2:A$850, 0))))), "High Risk", IF(ISNUMBER(SEARCH("lowrisk", LOWER(INDEX(Paste_Here!AN$2:AN$850, MATCH(B727, Paste_Here!A$2:A$850, 0))))), "Low Risk", IF(ISNUMBER(SEARCH("somerisk", LOWER(INDEX(Paste_Here!AN$2:AN$850, MATCH(B727, Paste_Here!A$2:A$850, 0))))), "Some Risk", IF(ISNUMBER(SEARCH("ot", LOWER(INDEX(Paste_Here!AN$2:AN$850, MATCH(B727, Paste_Here!A$2:A$850, 0))))), "OT", "")))), ""), "")</f>
        <v/>
      </c>
      <c r="DI727" s="66"/>
      <c r="DJ727" s="66"/>
      <c r="DK727" s="75" t="str">
        <f t="shared" si="148"/>
        <v/>
      </c>
      <c r="DL727" s="66"/>
      <c r="DM727" s="75" t="str">
        <f>IFERROR(IF(B727&lt;&gt;"", IF(AND(INDEX(Paste_Here!Q$2:Q$850, MATCH(B727, Paste_Here!A$2:A$850, 0))&lt;&gt;"", ISNUMBER(VALUE(INDEX(Paste_Here!Q$2:Q$850, MATCH(B727, Paste_Here!A$2:A$850, 0))))), INDEX(Paste_Here!Q$2:Q$850, MATCH(B727, Paste_Here!A$2:A$850, 0)), ""), ""), "")</f>
        <v/>
      </c>
      <c r="DN727" s="66"/>
      <c r="DO727" s="75" t="str">
        <f>IFERROR(IF(B727&lt;&gt;"", IF(ISNUMBER(SEARCH("highrisk", LOWER(INDEX(Paste_Here!R$2:R$850, MATCH(B727, Paste_Here!A$2:A$850, 0))))), "High Risk", IF(ISNUMBER(SEARCH("lowrisk", LOWER(INDEX(Paste_Here!R$2:R$850, MATCH(B727, Paste_Here!A$2:A$850, 0))))), "Low Risk", IF(ISNUMBER(SEARCH("somerisk", LOWER(INDEX(Paste_Here!R$2:R$850, MATCH(B727, Paste_Here!A$2:A$850, 0))))), "Some Risk", IF(ISNUMBER(SEARCH("ot", LOWER(INDEX(Paste_Here!R$2:R$850, MATCH(B727, Paste_Here!A$2:A$850, 0))))), "OT", "")))), ""), "")</f>
        <v/>
      </c>
      <c r="DP727" s="66"/>
      <c r="DQ727" s="93" t="str">
        <f>IFERROR(IF(B727&lt;&gt;"", IF(AND(INDEX(Paste_Here!S$2:S$850, MATCH(B727, Paste_Here!A$2:A$850, 0))&lt;&gt;"", ISNUMBER(VALUE(INDEX(Paste_Here!S$2:S$850, MATCH(B727, Paste_Here!A$2:A$850, 0))))), INDEX(Paste_Here!S$2:S$850, MATCH(B727, Paste_Here!A$2:A$850, 0)), ""), ""), "")</f>
        <v/>
      </c>
      <c r="DR727" s="66"/>
      <c r="DS727" s="75"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IF(ISNUMBER(SEARCH("ot", LOWER(INDEX(Paste_Here!T$2:T$850, MATCH(B727, Paste_Here!A$2:A$850, 0))))), "OT", "")))), ""), "")</f>
        <v/>
      </c>
      <c r="DT727" s="66"/>
      <c r="DU727" s="75" t="str">
        <f>IFERROR(IF(B727&lt;&gt;"", IF(AND(INDEX(Paste_Here!U$2:U$850, MATCH(B727, Paste_Here!A$2:A$850, 0))&lt;&gt;"", ISNUMBER(VALUE(INDEX(Paste_Here!U$2:U$850, MATCH(B727, Paste_Here!A$2:A$850, 0))))), INDEX(Paste_Here!U$2:U$850, MATCH(B727, Paste_Here!A$2:A$850, 0)), ""), ""), "")</f>
        <v/>
      </c>
      <c r="DV727" s="66"/>
      <c r="DW727" s="93" t="str">
        <f>IFERROR(IF(B727&lt;&gt;"", IF(ISNUMBER(SEARCH("highrisk", LOWER(INDEX(Paste_Here!V$2:V$850, MATCH(B727, Paste_Here!A$2:A$850, 0))))), "High Risk", IF(ISNUMBER(SEARCH("lowrisk", LOWER(INDEX(Paste_Here!V$2:V$850, MATCH(B727, Paste_Here!A$2:A$850, 0))))), "Low Risk", IF(ISNUMBER(SEARCH("somerisk", LOWER(INDEX(Paste_Here!V$2:V$850, MATCH(B727, Paste_Here!A$2:A$850, 0))))), "Some Risk", IF(ISNUMBER(SEARCH("ot", LOWER(INDEX(Paste_Here!V$2:V$850, MATCH(B727, Paste_Here!A$2:A$850, 0))))), "OT", "")))), ""), "")</f>
        <v/>
      </c>
      <c r="DX727" s="66"/>
      <c r="DY727" s="75" t="str">
        <f>IFERROR(IF(B727&lt;&gt;"", IF(AND(INDEX(Paste_Here!W$2:W$850, MATCH(B727, Paste_Here!A$2:A$850, 0))&lt;&gt;"", ISNUMBER(VALUE(INDEX(Paste_Here!W$2:W$850, MATCH(B727, Paste_Here!A$2:A$850, 0))))), INDEX(Paste_Here!W$2:W$850, MATCH(B727, Paste_Here!A$2:A$850, 0)), ""), ""), "")</f>
        <v/>
      </c>
      <c r="DZ727" s="66"/>
      <c r="EA727" s="75" t="str">
        <f>IFERROR(IF(B727&lt;&gt;"", IF(ISNUMBER(SEARCH("highrisk", LOWER(INDEX(Paste_Here!X$2:X$850, MATCH(B727, Paste_Here!A$2:A$850, 0))))), "High Risk", IF(ISNUMBER(SEARCH("lowrisk", LOWER(INDEX(Paste_Here!X$2:X$850, MATCH(B727, Paste_Here!A$2:A$850, 0))))), "Low Risk", IF(ISNUMBER(SEARCH("somerisk", LOWER(INDEX(Paste_Here!X$2:X$850, MATCH(B727, Paste_Here!A$2:A$850, 0))))), "Some Risk", IF(ISNUMBER(SEARCH("ot", LOWER(INDEX(Paste_Here!X$2:X$850, MATCH(B727, Paste_Here!A$2:A$850, 0))))), "OT", "")))), ""), "")</f>
        <v/>
      </c>
      <c r="EB727" s="66"/>
      <c r="EC727" s="66"/>
      <c r="ED727" s="75" t="str">
        <f t="shared" si="153"/>
        <v/>
      </c>
      <c r="EE727" s="66"/>
      <c r="EF727" s="75" t="str">
        <f>IFERROR(IF(B727&lt;&gt;"", IF(AND(INDEX(Paste_Here!AO$2:AO$850, MATCH(B727, Paste_Here!A$2:A$850, 0))&lt;&gt;"", ISNUMBER(VALUE(INDEX(Paste_Here!AO$2:AO$850, MATCH(B727, Paste_Here!A$2:A$850, 0))))), INDEX(Paste_Here!AO$2:AO$850, MATCH(B727, Paste_Here!A$2:A$850, 0)), ""), ""), "")</f>
        <v/>
      </c>
      <c r="EG727" s="66"/>
      <c r="EH727" s="75" t="str">
        <f>IFERROR(IF(B727&lt;&gt;"", IF(ISNUMBER(SEARCH("highrisk", LOWER(INDEX(Paste_Here!AP$2:AP$850, MATCH(B727, Paste_Here!A$2:A$850, 0))))), "High Risk", IF(ISNUMBER(SEARCH("lowrisk", LOWER(INDEX(Paste_Here!AP$2:AP$850, MATCH(B727, Paste_Here!A$2:A$850, 0))))), "Low Risk", IF(ISNUMBER(SEARCH("somerisk", LOWER(INDEX(Paste_Here!AP$2:AP$850, MATCH(B727, Paste_Here!A$2:A$850, 0))))), "Some Risk", IF(ISNUMBER(SEARCH("ot", LOWER(INDEX(Paste_Here!AP$2:AP$850, MATCH(B727, Paste_Here!A$2:A$850, 0))))), "OT", "")))), ""), "")</f>
        <v/>
      </c>
      <c r="EI727" s="66"/>
      <c r="EJ727" s="93"/>
      <c r="EK727" s="66"/>
      <c r="EL727" s="75" t="str">
        <f>IFERROR(IF(B727&lt;&gt;"", IF(AND(INDEX(Paste_Here!AQ$2:AQ$850, MATCH(B727, Paste_Here!A$2:A$850, 0))&lt;&gt;"", ISNUMBER(VALUE(INDEX(Paste_Here!AQ$2:AQ$850, MATCH(B727, Paste_Here!A$2:A$850, 0))))), INDEX(Paste_Here!AQ$2:AQ$850, MATCH(B727, Paste_Here!A$2:A$850, 0)), ""), ""), "")</f>
        <v/>
      </c>
      <c r="EM727" s="66"/>
      <c r="EN727" s="75" t="str">
        <f>IFERROR(IF(B727&lt;&gt;"", IF(ISNUMBER(SEARCH("highrisk", LOWER(INDEX(Paste_Here!AR$2:AR$850, MATCH(B727, Paste_Here!A$2:A$850, 0))))), "High Risk", IF(ISNUMBER(SEARCH("lowrisk", LOWER(INDEX(Paste_Here!AR$2:AR$850, MATCH(B727, Paste_Here!A$2:A$850, 0))))), "Low Risk", IF(ISNUMBER(SEARCH("somerisk", LOWER(INDEX(Paste_Here!AR$2:AR$850, MATCH(B727, Paste_Here!A$2:A$850, 0))))), "Some Risk", IF(ISNUMBER(SEARCH("ot", LOWER(INDEX(Paste_Here!AR$2:AR$850, MATCH(B727, Paste_Here!A$2:A$850, 0))))), "OT", "")))), ""), "")</f>
        <v/>
      </c>
      <c r="EO727" s="66"/>
      <c r="EP727" s="93"/>
      <c r="EQ727" s="66"/>
      <c r="ER727" s="75"/>
      <c r="ES727" s="66"/>
      <c r="ET727" s="75"/>
      <c r="EU727" s="66"/>
      <c r="EV727" s="66"/>
      <c r="EW727" s="75" t="str">
        <f t="shared" si="154"/>
        <v/>
      </c>
      <c r="EX727" s="66"/>
      <c r="EY727" s="75" t="str">
        <f>IFERROR(IF(B727&lt;&gt;"", IF(AND(INDEX(Paste_Here!Y$2:Y$850, MATCH(B727, Paste_Here!A$2:A$850, 0))&lt;&gt;"", ISNUMBER(VALUE(INDEX(Paste_Here!Y$2:Y$850, MATCH(B727, Paste_Here!A$2:A$850, 0))))), INDEX(Paste_Here!Y$2:Y$850, MATCH(B727, Paste_Here!A$2:A$850, 0)), ""), ""), "")</f>
        <v/>
      </c>
      <c r="EZ727" s="66"/>
      <c r="FA727" s="75" t="str">
        <f>IFERROR(IF(B727&lt;&gt;"", IF(ISNUMBER(SEARCH("highrisk", LOWER(INDEX(Paste_Here!Z$2:Z$850, MATCH(B727, Paste_Here!A$2:A$850, 0))))), "High Risk", IF(ISNUMBER(SEARCH("lowrisk", LOWER(INDEX(Paste_Here!Z$2:Z$850, MATCH(B727, Paste_Here!A$2:A$850, 0))))), "Low Risk", IF(ISNUMBER(SEARCH("somerisk", LOWER(INDEX(Paste_Here!Z$2:Z$850, MATCH(B727, Paste_Here!A$2:A$850, 0))))), "Some Risk", IF(ISNUMBER(SEARCH("ot", LOWER(INDEX(Paste_Here!Z$2:Z$850, MATCH(B727, Paste_Here!A$2:A$850, 0))))), "OT", "")))), ""), "")</f>
        <v/>
      </c>
      <c r="FB727" s="66"/>
      <c r="FC727" s="93"/>
      <c r="FD727" s="66"/>
      <c r="FE727" s="75" t="str">
        <f>IFERROR(IF(B727&lt;&gt;"", IF(AND(INDEX(Paste_Here!AA$2:AA$850, MATCH(B727, Paste_Here!A$2:A$850, 0))&lt;&gt;"", ISNUMBER(VALUE(INDEX(Paste_Here!AA$2:AA$850, MATCH(B727, Paste_Here!A$2:A$850, 0))))), INDEX(Paste_Here!AA$2:AA$850, MATCH(B727, Paste_Here!A$2:A$850, 0)), ""), ""), "")</f>
        <v/>
      </c>
      <c r="FF727" s="66"/>
      <c r="FG727" s="75" t="str">
        <f>IFERROR(IF(B727&lt;&gt;"", IF(ISNUMBER(SEARCH("highrisk", LOWER(INDEX(Paste_Here!AB$2:AB$850, MATCH(B727, Paste_Here!A$2:A$850, 0))))), "High Risk", IF(ISNUMBER(SEARCH("lowrisk", LOWER(INDEX(Paste_Here!AB$2:AB$850, MATCH(B727, Paste_Here!A$2:A$850, 0))))), "Low Risk", IF(ISNUMBER(SEARCH("somerisk", LOWER(INDEX(Paste_Here!AB$2:AB$850, MATCH(B727, Paste_Here!A$2:A$850, 0))))), "Some Risk", IF(ISNUMBER(SEARCH("ot", LOWER(INDEX(Paste_Here!AB$2:AB$850, MATCH(B727, Paste_Here!A$2:A$850, 0))))), "OT", "")))), ""), "")</f>
        <v/>
      </c>
      <c r="FH727" s="66"/>
      <c r="FI727" s="93"/>
      <c r="FJ727" s="66"/>
      <c r="FK727" s="75"/>
      <c r="FL727" s="66"/>
      <c r="FM727" s="75"/>
      <c r="FN727" s="66"/>
      <c r="FO727" s="66"/>
      <c r="FP727" s="75" t="str">
        <f t="shared" si="149"/>
        <v/>
      </c>
      <c r="FQ727" s="66"/>
      <c r="FR727" s="75" t="str">
        <f>IFERROR(IF(B727&lt;&gt;"", IF(ISNUMBER(SEARCH("s", LOWER(INDEX(Paste_Here!L$2:L$850, MATCH(B727, Paste_Here!A$2:A$850, 0))))), "Yes", IF(INDEX(Paste_Here!L$2:L$850, MATCH(B727, Paste_Here!A$2:A$850, 0))&lt;&gt;"", "No", "")), ""), "")</f>
        <v/>
      </c>
      <c r="FS727" s="66"/>
      <c r="FT727" s="75" t="str">
        <f>IFERROR(IF(B727&lt;&gt;"", IF(ISNUMBER(SEARCH("yes", LOWER(INDEX(Paste_Here!F$2:F$850, MATCH(B727, Paste_Here!A$2:A$850, 0))))), "Yes", IF(ISNUMBER(SEARCH("no", LOWER(INDEX(Paste_Here!F$2:F$850, MATCH(B727, Paste_Here!A$2:A$850, 0))))), "No", "")), ""), "")</f>
        <v/>
      </c>
      <c r="FU727" s="66"/>
      <c r="FV727" s="75" t="str">
        <f>IFERROR(IF(B727&lt;&gt;"", IF(ISNUMBER(SEARCH("english language learner", LOWER(INDEX(Paste_Here!C$2:C$850, MATCH(B727, Paste_Here!A$2:A$850, 0))))), "Yes", ""), ""), "")</f>
        <v/>
      </c>
      <c r="FW727" s="66"/>
      <c r="FX727" s="75" t="str">
        <f>IFERROR(IF(B727&lt;&gt;"", IF(OR(ISNUMBER(SEARCH("b", LOWER(INDEX(Paste_Here!J$2:J$850, MATCH(B727, Paste_Here!A$2:A$850, 0))))), ISNUMBER(SEARCH("h", LOWER(INDEX(Paste_Here!J$2:J$850, MATCH(B727, Paste_Here!A$2:A$850, 0))))), ISNUMBER(SEARCH("i", LOWER(INDEX(Paste_Here!J$2:J$850, MATCH(B727, Paste_Here!A$2:A$850, 0)))))), "Yes", IF(INDEX(Paste_Here!J$2:J$850, MATCH(B727, Paste_Here!A$2:A$850, 0))&lt;&gt;"", "No", "")), ""), "")</f>
        <v/>
      </c>
      <c r="FY727" s="66"/>
      <c r="FZ727" s="75" t="str">
        <f>IFERROR(IF(B727&lt;&gt;"", IF(ISNUMBER(SEARCH("yes", LOWER(INDEX(Paste_Here!K$2:K$850, MATCH(B727, Paste_Here!A$2:A$850, 0))))), "Yes", IF(ISNUMBER(SEARCH("no", LOWER(INDEX(Paste_Here!K$2:K$850, MATCH(B727, Paste_Here!A$2:A$850, 0))))), "No", "")), ""), "")</f>
        <v/>
      </c>
      <c r="GA727" s="66"/>
      <c r="GB727" s="75" t="str">
        <f>IFERROR(IF(B727&lt;&gt;"", IF(ISNUMBER(SEARCH("transitional 2", LOWER(INDEX(Paste_Here!C$2:C$850, MATCH(B727, Paste_Here!A$2:A$850, 0))))), "T2",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GC727" s="66"/>
      <c r="GD727" s="75"/>
      <c r="GE727" s="66"/>
      <c r="GF727" s="75"/>
      <c r="GG727" s="66"/>
      <c r="GH727" s="75"/>
      <c r="GI727" s="66"/>
      <c r="GK727" s="1" t="str" cm="1">
        <f t="array" ref="GK727">IFERROR(INDEX(Paste_Here!$B$2:$B$850, MATCH(0, COUNTIF(GK$4:GK726, Paste_Here!$B$2:$B$850) + IF(Paste_Here!$B$2:$B$850="", 1, 0), 0)), "")</f>
        <v/>
      </c>
      <c r="GL727" s="1" t="str">
        <f>IF(GK727&lt;&gt;"", INDEX(Paste_Here!$A$2:$A$850, MATCH(GK727, Paste_Here!$B$2:$B$850, 0)), "")</f>
        <v/>
      </c>
      <c r="GM727" s="1" t="str">
        <f t="shared" si="155"/>
        <v/>
      </c>
      <c r="GN727" s="1" t="str" cm="1">
        <f t="array" ref="GN727">IFERROR(INDEX($GM$5:$GM$850, MATCH(SMALL(IF($GM$5:$GM$850&lt;&gt;"", COUNTIF($GM$5:$GM$850, "&lt;"&amp;$GM$5:$GM$850)+1), ROW()-ROW($GN$5)+1), COUNTIF($GM$5:$GM$850, "&lt;"&amp;$GM$5:$GM$850)+1, 0)), "")</f>
        <v/>
      </c>
    </row>
    <row r="728" spans="1:196">
      <c r="A728" s="66"/>
      <c r="B728" s="75" t="str">
        <f t="shared" si="143"/>
        <v/>
      </c>
      <c r="C728" s="66"/>
      <c r="D728" s="75" t="str">
        <f>IFERROR(IF(AND(INDEX(Paste_Here!N$2:N$850, MATCH(B728, Paste_Here!A$2:A$850, 0)) = ""), "", IF(UPPER(INDEX(Paste_Here!N$2:N$850, MATCH(B728, Paste_Here!A$2:A$850, 0))) = "YES", "Yes", IF(UPPER(INDEX(Paste_Here!N$2:N$850, MATCH(B728, Paste_Here!A$2:A$850, 0))) = "NO", "No", ""))), "")</f>
        <v/>
      </c>
      <c r="E728" s="66"/>
      <c r="F728" s="75" t="str">
        <f t="shared" si="150"/>
        <v/>
      </c>
      <c r="G728" s="66"/>
      <c r="H728" s="75" t="str">
        <f t="shared" si="151"/>
        <v/>
      </c>
      <c r="I728" s="66"/>
      <c r="J728" s="75" t="str">
        <f t="shared" si="152"/>
        <v/>
      </c>
      <c r="K728" s="66"/>
      <c r="L728" s="75"/>
      <c r="M728" s="66"/>
      <c r="N728" s="75" t="str">
        <f>IFERROR(IF(B728&lt;&gt;"", IF(AND(INDEX(Paste_Here!AW$2:AW$850, MATCH(B728, Paste_Here!A$2:A$850, 0))&lt;&gt;"", ISNUMBER(VALUE(INDEX(Paste_Here!AW$2:AW$850, MATCH(B728, Paste_Here!A$2:A$850, 0))))), INDEX(Paste_Here!AW$2:AW$850, MATCH(B728, Paste_Here!A$2:A$850, 0)), ""), ""), "")</f>
        <v/>
      </c>
      <c r="O728" s="66"/>
      <c r="P728" s="75" t="str">
        <f>IFERROR(IF(B728&lt;&gt;"", IF(AND(INDEX(Paste_Here!AX$2:AX$850, MATCH(B728, Paste_Here!A$2:A$850, 0))&lt;&gt;"", ISNUMBER(VALUE(INDEX(Paste_Here!AX$2:AX$850, MATCH(B728, Paste_Here!A$2:A$850, 0))))), INDEX(Paste_Here!AX$2:AX$850, MATCH(B728, Paste_Here!A$2:A$850, 0)), ""), ""), "")</f>
        <v/>
      </c>
      <c r="Q728" s="66"/>
      <c r="R728" s="75" t="str">
        <f>IFERROR(IF(B728&lt;&gt;"", IF(AND(INDEX(Paste_Here!AU$2:AU$850, MATCH(B728, Paste_Here!A$2:A$850, 0))&lt;&gt;"", ISNUMBER(VALUE(INDEX(Paste_Here!AU$2:AU$850, MATCH(B728, Paste_Here!A$2:A$850, 0))))), INDEX(Paste_Here!AU$2:AU$850, MATCH(B728, Paste_Here!A$2:A$850, 0)), ""), ""), "")</f>
        <v/>
      </c>
      <c r="S728" s="66"/>
      <c r="T728" s="75" t="str">
        <f>IFERROR(IF(B728&lt;&gt;"", IF(AND(INDEX(Paste_Here!AV$2:AV$850, MATCH(B728, Paste_Here!A$2:A$850, 0))&lt;&gt;"", ISNUMBER(VALUE(INDEX(Paste_Here!AV$2:AV$850, MATCH(B728, Paste_Here!A$2:A$850, 0))))), INDEX(Paste_Here!AV$2:AV$850, MATCH(B728, Paste_Here!A$2:A$850, 0)), ""), ""), "")</f>
        <v/>
      </c>
      <c r="U728" s="66"/>
      <c r="W728" s="66"/>
      <c r="Y728" s="66"/>
      <c r="Z728" s="66"/>
      <c r="AA728" s="75" t="str">
        <f t="shared" si="144"/>
        <v/>
      </c>
      <c r="AB728" s="66"/>
      <c r="AC728" s="75"/>
      <c r="AD728" s="66"/>
      <c r="AE728" s="98"/>
      <c r="AF728" s="66"/>
      <c r="AG728" s="75"/>
      <c r="AH728" s="66"/>
      <c r="AI728" s="75" t="str">
        <f>IFERROR(IF(B728&lt;&gt;"", IF(AND(INDEX(Paste_Here!AC$2:AC$850, MATCH(B728, Paste_Here!A$2:A$850, 0))&lt;&gt;"", ISNUMBER(VALUE(INDEX(Paste_Here!AC$2:AC$850, MATCH(B728, Paste_Here!A$2:A$850, 0))))), INDEX(Paste_Here!AC$2:AC$850, MATCH(B728, Paste_Here!A$2:A$850, 0)), ""), ""), "")</f>
        <v/>
      </c>
      <c r="AJ728" s="66"/>
      <c r="AK728" s="75" t="str">
        <f>IFERROR(IF(B728&lt;&gt;"", IF(ISNUMBER(SEARCH("highrisk", LOWER(INDEX(Paste_Here!AD$2:AD$850, MATCH(B728, Paste_Here!A$2:A$850, 0))))), "High Risk", IF(ISNUMBER(SEARCH("lowrisk", LOWER(INDEX(Paste_Here!AD$2:AD$850, MATCH(B728, Paste_Here!A$2:A$850, 0))))), "Low Risk", IF(ISNUMBER(SEARCH("somerisk", LOWER(INDEX(Paste_Here!AD$2:AD$850, MATCH(B728, Paste_Here!A$2:A$850, 0))))), "Some Risk", IF(ISNUMBER(SEARCH("ot", LOWER(INDEX(Paste_Here!AD$2:AD$850, MATCH(B728, Paste_Here!A$2:A$850, 0))))), "OT", "")))), ""), "")</f>
        <v/>
      </c>
      <c r="AL728" s="66"/>
      <c r="AM728" s="75"/>
      <c r="AN728" s="66"/>
      <c r="AO728" s="75" t="str">
        <f>IFERROR(IF(B728&lt;&gt;"", IF(AND(INDEX(Paste_Here!M$2:M$850, MATCH(B728, Paste_Here!A$2:A$850, 0))&lt;&gt;"", ISNUMBER(VALUE(INDEX(Paste_Here!M$2:M$850, MATCH(B728, Paste_Here!A$2:A$850, 0))))), INDEX(Paste_Here!M$2:M$850, MATCH(B728, Paste_Here!A$2:A$850, 0)), ""), ""), "")</f>
        <v/>
      </c>
      <c r="AP728" s="66"/>
      <c r="AQ728" s="75" t="str">
        <f>IFERROR(IF(B728&lt;&gt;"", IF(ISNUMBER(SEARCH("highrisk", LOWER(INDEX(Paste_Here!N$2:N$850, MATCH(B728, Paste_Here!A$2:A$850, 0))))), "High Risk", IF(ISNUMBER(SEARCH("lowrisk", LOWER(INDEX(Paste_Here!N$2:N$850, MATCH(B728, Paste_Here!A$2:A$850, 0))))), "Low Risk", IF(ISNUMBER(SEARCH("somerisk", LOWER(INDEX(Paste_Here!N$2:N$850, MATCH(B728, Paste_Here!A$2:A$850, 0))))), "Some Risk", IF(ISNUMBER(SEARCH("ot", LOWER(INDEX(Paste_Here!N$2:N$850, MATCH(B728, Paste_Here!A$2:A$850, 0))))), "OT", "")))), ""), "")</f>
        <v/>
      </c>
      <c r="AT728" s="66"/>
      <c r="AU728" s="103"/>
      <c r="AV728" s="66"/>
      <c r="AW728" s="66"/>
      <c r="AX728" s="75" t="str">
        <f t="shared" si="145"/>
        <v/>
      </c>
      <c r="AY728" s="66"/>
      <c r="AZ728" s="75"/>
      <c r="BA728" s="66"/>
      <c r="BB728" s="75"/>
      <c r="BC728" s="66"/>
      <c r="BD728" s="75"/>
      <c r="BE728" s="66"/>
      <c r="BF728" s="75" t="str">
        <f>IFERROR(IF(B728&lt;&gt;"", IF(AND(INDEX(Paste_Here!AE$2:AE$850, MATCH(B728, Paste_Here!A$2:A$850, 0))&lt;&gt;"", ISNUMBER(VALUE(INDEX(Paste_Here!AE$2:AE$850, MATCH(B728, Paste_Here!A$2:A$850, 0))))), INDEX(Paste_Here!AE$2:AE$850, MATCH(B728, Paste_Here!A$2:A$850, 0)), ""), ""), "")</f>
        <v/>
      </c>
      <c r="BG728" s="66"/>
      <c r="BH728" s="75" t="str">
        <f>IFERROR(IF(B728&lt;&gt;"", IF(ISNUMBER(SEARCH("highrisk", LOWER(INDEX(Paste_Here!AF$2:AF$850, MATCH(B728, Paste_Here!A$2:A$850, 0))))), "High Risk", IF(ISNUMBER(SEARCH("lowrisk", LOWER(INDEX(Paste_Here!AF$2:AF$850, MATCH(B728, Paste_Here!A$2:A$850, 0))))), "Low Risk", IF(ISNUMBER(SEARCH("somerisk", LOWER(INDEX(Paste_Here!AF$2:AF$850, MATCH(B728, Paste_Here!A$2:A$850, 0))))), "Some Risk", IF(ISNUMBER(SEARCH("ot", LOWER(INDEX(Paste_Here!AF$2:AF$850, MATCH(B728, Paste_Here!A$2:A$850, 0))))), "OT", "")))), ""), "")</f>
        <v/>
      </c>
      <c r="BI728" s="66"/>
      <c r="BJ728" s="75"/>
      <c r="BK728" s="66"/>
      <c r="BL728" s="75" t="str">
        <f>IFERROR(IF(B728&lt;&gt;"", IF(AND(INDEX(Paste_Here!O$2:O$850, MATCH(B728, Paste_Here!A$2:A$850, 0))&lt;&gt;"", ISNUMBER(VALUE(INDEX(Paste_Here!O$2:O$850, MATCH(B728, Paste_Here!A$2:A$850, 0))))), INDEX(Paste_Here!O$2:O$850, MATCH(B728, Paste_Here!A$2:A$850, 0)), ""), ""), "")</f>
        <v/>
      </c>
      <c r="BM728" s="66"/>
      <c r="BN728" s="75" t="str">
        <f>IFERROR(IF(B728&lt;&gt;"", IF(ISNUMBER(SEARCH("highrisk", LOWER(INDEX(Paste_Here!P$2:P$850, MATCH(B728, Paste_Here!A$2:A$850, 0))))), "High Risk", IF(ISNUMBER(SEARCH("lowrisk", LOWER(INDEX(Paste_Here!P$2:P$850, MATCH(B728, Paste_Here!A$2:A$850, 0))))), "Low Risk", IF(ISNUMBER(SEARCH("somerisk", LOWER(INDEX(Paste_Here!P$2:P$850, MATCH(B728, Paste_Here!A$2:A$850, 0))))), "Some Risk", IF(ISNUMBER(SEARCH("ot", LOWER(INDEX(Paste_Here!P$2:P$850, MATCH(B728, Paste_Here!A$2:A$850, 0))))), "OT", "")))), ""), "")</f>
        <v/>
      </c>
      <c r="BQ728" s="66"/>
      <c r="BR728" s="75"/>
      <c r="BS728" s="66"/>
      <c r="BT728" s="66"/>
      <c r="BU728" s="75" t="str">
        <f t="shared" si="146"/>
        <v/>
      </c>
      <c r="BV728" s="66"/>
      <c r="BW728" s="75"/>
      <c r="BX728" s="66"/>
      <c r="BY728" s="75"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BZ728" s="66"/>
      <c r="CA728" s="75"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CB728" s="66"/>
      <c r="CC728" s="75"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CD728" s="66"/>
      <c r="CE728" s="75"/>
      <c r="CF728" s="66"/>
      <c r="CK728" s="75"/>
      <c r="CL728" s="66"/>
      <c r="CM728" s="75"/>
      <c r="CN728" s="66"/>
      <c r="CO728" s="75"/>
      <c r="CP728" s="66"/>
      <c r="CQ728" s="66"/>
      <c r="CR728" s="75" t="str">
        <f t="shared" si="147"/>
        <v/>
      </c>
      <c r="CS728" s="66"/>
      <c r="CT728" s="75"/>
      <c r="CU728" s="66"/>
      <c r="CV728" s="75"/>
      <c r="CW728" s="66"/>
      <c r="CX728" s="75"/>
      <c r="CY728" s="66"/>
      <c r="CZ728" s="75"/>
      <c r="DA728" s="66"/>
      <c r="DB728" s="75" t="str">
        <f>IFERROR(IF(B728&lt;&gt;"", IF(AND(INDEX(Paste_Here!AK$2:AK$850, MATCH(B728, Paste_Here!A$2:A$850, 0))&lt;&gt;"", ISNUMBER(VALUE(INDEX(Paste_Here!AK$2:AK$850, MATCH(B728, Paste_Here!A$2:A$850, 0))))), INDEX(Paste_Here!AK$2:AK$850, MATCH(B728, Paste_Here!A$2:A$850, 0)), ""), ""), "")</f>
        <v/>
      </c>
      <c r="DC728" s="66"/>
      <c r="DD728" s="75" t="str">
        <f>IFERROR(IF(B728&lt;&gt;"", IF(ISNUMBER(SEARCH("highrisk", LOWER(INDEX(Paste_Here!AL$2:AL$850, MATCH(B728, Paste_Here!A$2:A$850, 0))))), "High Risk", IF(ISNUMBER(SEARCH("lowrisk", LOWER(INDEX(Paste_Here!AL$2:AL$850, MATCH(B728, Paste_Here!A$2:A$850, 0))))), "Low Risk", IF(ISNUMBER(SEARCH("somerisk", LOWER(INDEX(Paste_Here!AL$2:AL$850, MATCH(B728, Paste_Here!A$2:A$850, 0))))), "Some Risk", IF(ISNUMBER(SEARCH("ot", LOWER(INDEX(Paste_Here!AL$2:AL$850, MATCH(B728, Paste_Here!A$2:A$850, 0))))), "OT", "")))), ""), "")</f>
        <v/>
      </c>
      <c r="DE728" s="66"/>
      <c r="DF728" s="75" t="str">
        <f>IFERROR(IF(B728&lt;&gt;"", IF(AND(INDEX(Paste_Here!AM$2:AM$850, MATCH(B728, Paste_Here!A$2:A$850, 0))&lt;&gt;"", ISNUMBER(VALUE(INDEX(Paste_Here!AM$2:AM$850, MATCH(B728, Paste_Here!A$2:A$850, 0))))), INDEX(Paste_Here!AM$2:AM$850, MATCH(B728, Paste_Here!A$2:A$850, 0)), ""), ""), "")</f>
        <v/>
      </c>
      <c r="DG728" s="66"/>
      <c r="DH728" s="75" t="str">
        <f>IFERROR(IF(B728&lt;&gt;"", IF(ISNUMBER(SEARCH("highrisk", LOWER(INDEX(Paste_Here!AN$2:AN$850, MATCH(B728, Paste_Here!A$2:A$850, 0))))), "High Risk", IF(ISNUMBER(SEARCH("lowrisk", LOWER(INDEX(Paste_Here!AN$2:AN$850, MATCH(B728, Paste_Here!A$2:A$850, 0))))), "Low Risk", IF(ISNUMBER(SEARCH("somerisk", LOWER(INDEX(Paste_Here!AN$2:AN$850, MATCH(B728, Paste_Here!A$2:A$850, 0))))), "Some Risk", IF(ISNUMBER(SEARCH("ot", LOWER(INDEX(Paste_Here!AN$2:AN$850, MATCH(B728, Paste_Here!A$2:A$850, 0))))), "OT", "")))), ""), "")</f>
        <v/>
      </c>
      <c r="DI728" s="66"/>
      <c r="DJ728" s="66"/>
      <c r="DK728" s="75" t="str">
        <f t="shared" si="148"/>
        <v/>
      </c>
      <c r="DL728" s="66"/>
      <c r="DM728" s="75" t="str">
        <f>IFERROR(IF(B728&lt;&gt;"", IF(AND(INDEX(Paste_Here!Q$2:Q$850, MATCH(B728, Paste_Here!A$2:A$850, 0))&lt;&gt;"", ISNUMBER(VALUE(INDEX(Paste_Here!Q$2:Q$850, MATCH(B728, Paste_Here!A$2:A$850, 0))))), INDEX(Paste_Here!Q$2:Q$850, MATCH(B728, Paste_Here!A$2:A$850, 0)), ""), ""), "")</f>
        <v/>
      </c>
      <c r="DN728" s="66"/>
      <c r="DO728" s="75" t="str">
        <f>IFERROR(IF(B728&lt;&gt;"", IF(ISNUMBER(SEARCH("highrisk", LOWER(INDEX(Paste_Here!R$2:R$850, MATCH(B728, Paste_Here!A$2:A$850, 0))))), "High Risk", IF(ISNUMBER(SEARCH("lowrisk", LOWER(INDEX(Paste_Here!R$2:R$850, MATCH(B728, Paste_Here!A$2:A$850, 0))))), "Low Risk", IF(ISNUMBER(SEARCH("somerisk", LOWER(INDEX(Paste_Here!R$2:R$850, MATCH(B728, Paste_Here!A$2:A$850, 0))))), "Some Risk", IF(ISNUMBER(SEARCH("ot", LOWER(INDEX(Paste_Here!R$2:R$850, MATCH(B728, Paste_Here!A$2:A$850, 0))))), "OT", "")))), ""), "")</f>
        <v/>
      </c>
      <c r="DP728" s="66"/>
      <c r="DQ728" s="93" t="str">
        <f>IFERROR(IF(B728&lt;&gt;"", IF(AND(INDEX(Paste_Here!S$2:S$850, MATCH(B728, Paste_Here!A$2:A$850, 0))&lt;&gt;"", ISNUMBER(VALUE(INDEX(Paste_Here!S$2:S$850, MATCH(B728, Paste_Here!A$2:A$850, 0))))), INDEX(Paste_Here!S$2:S$850, MATCH(B728, Paste_Here!A$2:A$850, 0)), ""), ""), "")</f>
        <v/>
      </c>
      <c r="DR728" s="66"/>
      <c r="DS728" s="75"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IF(ISNUMBER(SEARCH("ot", LOWER(INDEX(Paste_Here!T$2:T$850, MATCH(B728, Paste_Here!A$2:A$850, 0))))), "OT", "")))), ""), "")</f>
        <v/>
      </c>
      <c r="DT728" s="66"/>
      <c r="DU728" s="75" t="str">
        <f>IFERROR(IF(B728&lt;&gt;"", IF(AND(INDEX(Paste_Here!U$2:U$850, MATCH(B728, Paste_Here!A$2:A$850, 0))&lt;&gt;"", ISNUMBER(VALUE(INDEX(Paste_Here!U$2:U$850, MATCH(B728, Paste_Here!A$2:A$850, 0))))), INDEX(Paste_Here!U$2:U$850, MATCH(B728, Paste_Here!A$2:A$850, 0)), ""), ""), "")</f>
        <v/>
      </c>
      <c r="DV728" s="66"/>
      <c r="DW728" s="93" t="str">
        <f>IFERROR(IF(B728&lt;&gt;"", IF(ISNUMBER(SEARCH("highrisk", LOWER(INDEX(Paste_Here!V$2:V$850, MATCH(B728, Paste_Here!A$2:A$850, 0))))), "High Risk", IF(ISNUMBER(SEARCH("lowrisk", LOWER(INDEX(Paste_Here!V$2:V$850, MATCH(B728, Paste_Here!A$2:A$850, 0))))), "Low Risk", IF(ISNUMBER(SEARCH("somerisk", LOWER(INDEX(Paste_Here!V$2:V$850, MATCH(B728, Paste_Here!A$2:A$850, 0))))), "Some Risk", IF(ISNUMBER(SEARCH("ot", LOWER(INDEX(Paste_Here!V$2:V$850, MATCH(B728, Paste_Here!A$2:A$850, 0))))), "OT", "")))), ""), "")</f>
        <v/>
      </c>
      <c r="DX728" s="66"/>
      <c r="DY728" s="75" t="str">
        <f>IFERROR(IF(B728&lt;&gt;"", IF(AND(INDEX(Paste_Here!W$2:W$850, MATCH(B728, Paste_Here!A$2:A$850, 0))&lt;&gt;"", ISNUMBER(VALUE(INDEX(Paste_Here!W$2:W$850, MATCH(B728, Paste_Here!A$2:A$850, 0))))), INDEX(Paste_Here!W$2:W$850, MATCH(B728, Paste_Here!A$2:A$850, 0)), ""), ""), "")</f>
        <v/>
      </c>
      <c r="DZ728" s="66"/>
      <c r="EA728" s="75" t="str">
        <f>IFERROR(IF(B728&lt;&gt;"", IF(ISNUMBER(SEARCH("highrisk", LOWER(INDEX(Paste_Here!X$2:X$850, MATCH(B728, Paste_Here!A$2:A$850, 0))))), "High Risk", IF(ISNUMBER(SEARCH("lowrisk", LOWER(INDEX(Paste_Here!X$2:X$850, MATCH(B728, Paste_Here!A$2:A$850, 0))))), "Low Risk", IF(ISNUMBER(SEARCH("somerisk", LOWER(INDEX(Paste_Here!X$2:X$850, MATCH(B728, Paste_Here!A$2:A$850, 0))))), "Some Risk", IF(ISNUMBER(SEARCH("ot", LOWER(INDEX(Paste_Here!X$2:X$850, MATCH(B728, Paste_Here!A$2:A$850, 0))))), "OT", "")))), ""), "")</f>
        <v/>
      </c>
      <c r="EB728" s="66"/>
      <c r="EC728" s="66"/>
      <c r="ED728" s="75" t="str">
        <f t="shared" si="153"/>
        <v/>
      </c>
      <c r="EE728" s="66"/>
      <c r="EF728" s="75" t="str">
        <f>IFERROR(IF(B728&lt;&gt;"", IF(AND(INDEX(Paste_Here!AO$2:AO$850, MATCH(B728, Paste_Here!A$2:A$850, 0))&lt;&gt;"", ISNUMBER(VALUE(INDEX(Paste_Here!AO$2:AO$850, MATCH(B728, Paste_Here!A$2:A$850, 0))))), INDEX(Paste_Here!AO$2:AO$850, MATCH(B728, Paste_Here!A$2:A$850, 0)), ""), ""), "")</f>
        <v/>
      </c>
      <c r="EG728" s="66"/>
      <c r="EH728" s="75" t="str">
        <f>IFERROR(IF(B728&lt;&gt;"", IF(ISNUMBER(SEARCH("highrisk", LOWER(INDEX(Paste_Here!AP$2:AP$850, MATCH(B728, Paste_Here!A$2:A$850, 0))))), "High Risk", IF(ISNUMBER(SEARCH("lowrisk", LOWER(INDEX(Paste_Here!AP$2:AP$850, MATCH(B728, Paste_Here!A$2:A$850, 0))))), "Low Risk", IF(ISNUMBER(SEARCH("somerisk", LOWER(INDEX(Paste_Here!AP$2:AP$850, MATCH(B728, Paste_Here!A$2:A$850, 0))))), "Some Risk", IF(ISNUMBER(SEARCH("ot", LOWER(INDEX(Paste_Here!AP$2:AP$850, MATCH(B728, Paste_Here!A$2:A$850, 0))))), "OT", "")))), ""), "")</f>
        <v/>
      </c>
      <c r="EI728" s="66"/>
      <c r="EJ728" s="93"/>
      <c r="EK728" s="66"/>
      <c r="EL728" s="75" t="str">
        <f>IFERROR(IF(B728&lt;&gt;"", IF(AND(INDEX(Paste_Here!AQ$2:AQ$850, MATCH(B728, Paste_Here!A$2:A$850, 0))&lt;&gt;"", ISNUMBER(VALUE(INDEX(Paste_Here!AQ$2:AQ$850, MATCH(B728, Paste_Here!A$2:A$850, 0))))), INDEX(Paste_Here!AQ$2:AQ$850, MATCH(B728, Paste_Here!A$2:A$850, 0)), ""), ""), "")</f>
        <v/>
      </c>
      <c r="EM728" s="66"/>
      <c r="EN728" s="75" t="str">
        <f>IFERROR(IF(B728&lt;&gt;"", IF(ISNUMBER(SEARCH("highrisk", LOWER(INDEX(Paste_Here!AR$2:AR$850, MATCH(B728, Paste_Here!A$2:A$850, 0))))), "High Risk", IF(ISNUMBER(SEARCH("lowrisk", LOWER(INDEX(Paste_Here!AR$2:AR$850, MATCH(B728, Paste_Here!A$2:A$850, 0))))), "Low Risk", IF(ISNUMBER(SEARCH("somerisk", LOWER(INDEX(Paste_Here!AR$2:AR$850, MATCH(B728, Paste_Here!A$2:A$850, 0))))), "Some Risk", IF(ISNUMBER(SEARCH("ot", LOWER(INDEX(Paste_Here!AR$2:AR$850, MATCH(B728, Paste_Here!A$2:A$850, 0))))), "OT", "")))), ""), "")</f>
        <v/>
      </c>
      <c r="EO728" s="66"/>
      <c r="EP728" s="93"/>
      <c r="EQ728" s="66"/>
      <c r="ER728" s="75"/>
      <c r="ES728" s="66"/>
      <c r="ET728" s="75"/>
      <c r="EU728" s="66"/>
      <c r="EV728" s="66"/>
      <c r="EW728" s="75" t="str">
        <f t="shared" si="154"/>
        <v/>
      </c>
      <c r="EX728" s="66"/>
      <c r="EY728" s="75" t="str">
        <f>IFERROR(IF(B728&lt;&gt;"", IF(AND(INDEX(Paste_Here!Y$2:Y$850, MATCH(B728, Paste_Here!A$2:A$850, 0))&lt;&gt;"", ISNUMBER(VALUE(INDEX(Paste_Here!Y$2:Y$850, MATCH(B728, Paste_Here!A$2:A$850, 0))))), INDEX(Paste_Here!Y$2:Y$850, MATCH(B728, Paste_Here!A$2:A$850, 0)), ""), ""), "")</f>
        <v/>
      </c>
      <c r="EZ728" s="66"/>
      <c r="FA728" s="75" t="str">
        <f>IFERROR(IF(B728&lt;&gt;"", IF(ISNUMBER(SEARCH("highrisk", LOWER(INDEX(Paste_Here!Z$2:Z$850, MATCH(B728, Paste_Here!A$2:A$850, 0))))), "High Risk", IF(ISNUMBER(SEARCH("lowrisk", LOWER(INDEX(Paste_Here!Z$2:Z$850, MATCH(B728, Paste_Here!A$2:A$850, 0))))), "Low Risk", IF(ISNUMBER(SEARCH("somerisk", LOWER(INDEX(Paste_Here!Z$2:Z$850, MATCH(B728, Paste_Here!A$2:A$850, 0))))), "Some Risk", IF(ISNUMBER(SEARCH("ot", LOWER(INDEX(Paste_Here!Z$2:Z$850, MATCH(B728, Paste_Here!A$2:A$850, 0))))), "OT", "")))), ""), "")</f>
        <v/>
      </c>
      <c r="FB728" s="66"/>
      <c r="FC728" s="93"/>
      <c r="FD728" s="66"/>
      <c r="FE728" s="75" t="str">
        <f>IFERROR(IF(B728&lt;&gt;"", IF(AND(INDEX(Paste_Here!AA$2:AA$850, MATCH(B728, Paste_Here!A$2:A$850, 0))&lt;&gt;"", ISNUMBER(VALUE(INDEX(Paste_Here!AA$2:AA$850, MATCH(B728, Paste_Here!A$2:A$850, 0))))), INDEX(Paste_Here!AA$2:AA$850, MATCH(B728, Paste_Here!A$2:A$850, 0)), ""), ""), "")</f>
        <v/>
      </c>
      <c r="FF728" s="66"/>
      <c r="FG728" s="75" t="str">
        <f>IFERROR(IF(B728&lt;&gt;"", IF(ISNUMBER(SEARCH("highrisk", LOWER(INDEX(Paste_Here!AB$2:AB$850, MATCH(B728, Paste_Here!A$2:A$850, 0))))), "High Risk", IF(ISNUMBER(SEARCH("lowrisk", LOWER(INDEX(Paste_Here!AB$2:AB$850, MATCH(B728, Paste_Here!A$2:A$850, 0))))), "Low Risk", IF(ISNUMBER(SEARCH("somerisk", LOWER(INDEX(Paste_Here!AB$2:AB$850, MATCH(B728, Paste_Here!A$2:A$850, 0))))), "Some Risk", IF(ISNUMBER(SEARCH("ot", LOWER(INDEX(Paste_Here!AB$2:AB$850, MATCH(B728, Paste_Here!A$2:A$850, 0))))), "OT", "")))), ""), "")</f>
        <v/>
      </c>
      <c r="FH728" s="66"/>
      <c r="FI728" s="93"/>
      <c r="FJ728" s="66"/>
      <c r="FK728" s="75"/>
      <c r="FL728" s="66"/>
      <c r="FM728" s="75"/>
      <c r="FN728" s="66"/>
      <c r="FO728" s="66"/>
      <c r="FP728" s="75" t="str">
        <f t="shared" si="149"/>
        <v/>
      </c>
      <c r="FQ728" s="66"/>
      <c r="FR728" s="75" t="str">
        <f>IFERROR(IF(B728&lt;&gt;"", IF(ISNUMBER(SEARCH("s", LOWER(INDEX(Paste_Here!L$2:L$850, MATCH(B728, Paste_Here!A$2:A$850, 0))))), "Yes", IF(INDEX(Paste_Here!L$2:L$850, MATCH(B728, Paste_Here!A$2:A$850, 0))&lt;&gt;"", "No", "")), ""), "")</f>
        <v/>
      </c>
      <c r="FS728" s="66"/>
      <c r="FT728" s="75" t="str">
        <f>IFERROR(IF(B728&lt;&gt;"", IF(ISNUMBER(SEARCH("yes", LOWER(INDEX(Paste_Here!F$2:F$850, MATCH(B728, Paste_Here!A$2:A$850, 0))))), "Yes", IF(ISNUMBER(SEARCH("no", LOWER(INDEX(Paste_Here!F$2:F$850, MATCH(B728, Paste_Here!A$2:A$850, 0))))), "No", "")), ""), "")</f>
        <v/>
      </c>
      <c r="FU728" s="66"/>
      <c r="FV728" s="75" t="str">
        <f>IFERROR(IF(B728&lt;&gt;"", IF(ISNUMBER(SEARCH("english language learner", LOWER(INDEX(Paste_Here!C$2:C$850, MATCH(B728, Paste_Here!A$2:A$850, 0))))), "Yes", ""), ""), "")</f>
        <v/>
      </c>
      <c r="FW728" s="66"/>
      <c r="FX728" s="75" t="str">
        <f>IFERROR(IF(B728&lt;&gt;"", IF(OR(ISNUMBER(SEARCH("b", LOWER(INDEX(Paste_Here!J$2:J$850, MATCH(B728, Paste_Here!A$2:A$850, 0))))), ISNUMBER(SEARCH("h", LOWER(INDEX(Paste_Here!J$2:J$850, MATCH(B728, Paste_Here!A$2:A$850, 0))))), ISNUMBER(SEARCH("i", LOWER(INDEX(Paste_Here!J$2:J$850, MATCH(B728, Paste_Here!A$2:A$850, 0)))))), "Yes", IF(INDEX(Paste_Here!J$2:J$850, MATCH(B728, Paste_Here!A$2:A$850, 0))&lt;&gt;"", "No", "")), ""), "")</f>
        <v/>
      </c>
      <c r="FY728" s="66"/>
      <c r="FZ728" s="75" t="str">
        <f>IFERROR(IF(B728&lt;&gt;"", IF(ISNUMBER(SEARCH("yes", LOWER(INDEX(Paste_Here!K$2:K$850, MATCH(B728, Paste_Here!A$2:A$850, 0))))), "Yes", IF(ISNUMBER(SEARCH("no", LOWER(INDEX(Paste_Here!K$2:K$850, MATCH(B728, Paste_Here!A$2:A$850, 0))))), "No", "")), ""), "")</f>
        <v/>
      </c>
      <c r="GA728" s="66"/>
      <c r="GB728" s="75" t="str">
        <f>IFERROR(IF(B728&lt;&gt;"", IF(ISNUMBER(SEARCH("transitional 2", LOWER(INDEX(Paste_Here!C$2:C$850, MATCH(B728, Paste_Here!A$2:A$850, 0))))), "T2",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GC728" s="66"/>
      <c r="GD728" s="75"/>
      <c r="GE728" s="66"/>
      <c r="GF728" s="75"/>
      <c r="GG728" s="66"/>
      <c r="GH728" s="75"/>
      <c r="GI728" s="66"/>
      <c r="GK728" s="1" t="str" cm="1">
        <f t="array" ref="GK728">IFERROR(INDEX(Paste_Here!$B$2:$B$850, MATCH(0, COUNTIF(GK$4:GK727, Paste_Here!$B$2:$B$850) + IF(Paste_Here!$B$2:$B$850="", 1, 0), 0)), "")</f>
        <v/>
      </c>
      <c r="GL728" s="1" t="str">
        <f>IF(GK728&lt;&gt;"", INDEX(Paste_Here!$A$2:$A$850, MATCH(GK728, Paste_Here!$B$2:$B$850, 0)), "")</f>
        <v/>
      </c>
      <c r="GM728" s="1" t="str">
        <f t="shared" si="155"/>
        <v/>
      </c>
      <c r="GN728" s="1" t="str" cm="1">
        <f t="array" ref="GN728">IFERROR(INDEX($GM$5:$GM$850, MATCH(SMALL(IF($GM$5:$GM$850&lt;&gt;"", COUNTIF($GM$5:$GM$850, "&lt;"&amp;$GM$5:$GM$850)+1), ROW()-ROW($GN$5)+1), COUNTIF($GM$5:$GM$850, "&lt;"&amp;$GM$5:$GM$850)+1, 0)), "")</f>
        <v/>
      </c>
    </row>
    <row r="729" spans="1:196">
      <c r="A729" s="66"/>
      <c r="B729" s="75" t="str">
        <f t="shared" si="143"/>
        <v/>
      </c>
      <c r="C729" s="66"/>
      <c r="D729" s="75" t="str">
        <f>IFERROR(IF(AND(INDEX(Paste_Here!N$2:N$850, MATCH(B729, Paste_Here!A$2:A$850, 0)) = ""), "", IF(UPPER(INDEX(Paste_Here!N$2:N$850, MATCH(B729, Paste_Here!A$2:A$850, 0))) = "YES", "Yes", IF(UPPER(INDEX(Paste_Here!N$2:N$850, MATCH(B729, Paste_Here!A$2:A$850, 0))) = "NO", "No", ""))), "")</f>
        <v/>
      </c>
      <c r="E729" s="66"/>
      <c r="F729" s="75" t="str">
        <f t="shared" si="150"/>
        <v/>
      </c>
      <c r="G729" s="66"/>
      <c r="H729" s="75" t="str">
        <f t="shared" si="151"/>
        <v/>
      </c>
      <c r="I729" s="66"/>
      <c r="J729" s="75" t="str">
        <f t="shared" si="152"/>
        <v/>
      </c>
      <c r="K729" s="66"/>
      <c r="L729" s="75"/>
      <c r="M729" s="66"/>
      <c r="N729" s="75" t="str">
        <f>IFERROR(IF(B729&lt;&gt;"", IF(AND(INDEX(Paste_Here!AW$2:AW$850, MATCH(B729, Paste_Here!A$2:A$850, 0))&lt;&gt;"", ISNUMBER(VALUE(INDEX(Paste_Here!AW$2:AW$850, MATCH(B729, Paste_Here!A$2:A$850, 0))))), INDEX(Paste_Here!AW$2:AW$850, MATCH(B729, Paste_Here!A$2:A$850, 0)), ""), ""), "")</f>
        <v/>
      </c>
      <c r="O729" s="66"/>
      <c r="P729" s="75" t="str">
        <f>IFERROR(IF(B729&lt;&gt;"", IF(AND(INDEX(Paste_Here!AX$2:AX$850, MATCH(B729, Paste_Here!A$2:A$850, 0))&lt;&gt;"", ISNUMBER(VALUE(INDEX(Paste_Here!AX$2:AX$850, MATCH(B729, Paste_Here!A$2:A$850, 0))))), INDEX(Paste_Here!AX$2:AX$850, MATCH(B729, Paste_Here!A$2:A$850, 0)), ""), ""), "")</f>
        <v/>
      </c>
      <c r="Q729" s="66"/>
      <c r="R729" s="75" t="str">
        <f>IFERROR(IF(B729&lt;&gt;"", IF(AND(INDEX(Paste_Here!AU$2:AU$850, MATCH(B729, Paste_Here!A$2:A$850, 0))&lt;&gt;"", ISNUMBER(VALUE(INDEX(Paste_Here!AU$2:AU$850, MATCH(B729, Paste_Here!A$2:A$850, 0))))), INDEX(Paste_Here!AU$2:AU$850, MATCH(B729, Paste_Here!A$2:A$850, 0)), ""), ""), "")</f>
        <v/>
      </c>
      <c r="S729" s="66"/>
      <c r="T729" s="75" t="str">
        <f>IFERROR(IF(B729&lt;&gt;"", IF(AND(INDEX(Paste_Here!AV$2:AV$850, MATCH(B729, Paste_Here!A$2:A$850, 0))&lt;&gt;"", ISNUMBER(VALUE(INDEX(Paste_Here!AV$2:AV$850, MATCH(B729, Paste_Here!A$2:A$850, 0))))), INDEX(Paste_Here!AV$2:AV$850, MATCH(B729, Paste_Here!A$2:A$850, 0)), ""), ""), "")</f>
        <v/>
      </c>
      <c r="U729" s="66"/>
      <c r="W729" s="66"/>
      <c r="Y729" s="66"/>
      <c r="Z729" s="66"/>
      <c r="AA729" s="75" t="str">
        <f t="shared" si="144"/>
        <v/>
      </c>
      <c r="AB729" s="66"/>
      <c r="AC729" s="75"/>
      <c r="AD729" s="66"/>
      <c r="AE729" s="98"/>
      <c r="AF729" s="66"/>
      <c r="AG729" s="75"/>
      <c r="AH729" s="66"/>
      <c r="AI729" s="75" t="str">
        <f>IFERROR(IF(B729&lt;&gt;"", IF(AND(INDEX(Paste_Here!AC$2:AC$850, MATCH(B729, Paste_Here!A$2:A$850, 0))&lt;&gt;"", ISNUMBER(VALUE(INDEX(Paste_Here!AC$2:AC$850, MATCH(B729, Paste_Here!A$2:A$850, 0))))), INDEX(Paste_Here!AC$2:AC$850, MATCH(B729, Paste_Here!A$2:A$850, 0)), ""), ""), "")</f>
        <v/>
      </c>
      <c r="AJ729" s="66"/>
      <c r="AK729" s="75" t="str">
        <f>IFERROR(IF(B729&lt;&gt;"", IF(ISNUMBER(SEARCH("highrisk", LOWER(INDEX(Paste_Here!AD$2:AD$850, MATCH(B729, Paste_Here!A$2:A$850, 0))))), "High Risk", IF(ISNUMBER(SEARCH("lowrisk", LOWER(INDEX(Paste_Here!AD$2:AD$850, MATCH(B729, Paste_Here!A$2:A$850, 0))))), "Low Risk", IF(ISNUMBER(SEARCH("somerisk", LOWER(INDEX(Paste_Here!AD$2:AD$850, MATCH(B729, Paste_Here!A$2:A$850, 0))))), "Some Risk", IF(ISNUMBER(SEARCH("ot", LOWER(INDEX(Paste_Here!AD$2:AD$850, MATCH(B729, Paste_Here!A$2:A$850, 0))))), "OT", "")))), ""), "")</f>
        <v/>
      </c>
      <c r="AL729" s="66"/>
      <c r="AM729" s="75"/>
      <c r="AN729" s="66"/>
      <c r="AO729" s="75" t="str">
        <f>IFERROR(IF(B729&lt;&gt;"", IF(AND(INDEX(Paste_Here!M$2:M$850, MATCH(B729, Paste_Here!A$2:A$850, 0))&lt;&gt;"", ISNUMBER(VALUE(INDEX(Paste_Here!M$2:M$850, MATCH(B729, Paste_Here!A$2:A$850, 0))))), INDEX(Paste_Here!M$2:M$850, MATCH(B729, Paste_Here!A$2:A$850, 0)), ""), ""), "")</f>
        <v/>
      </c>
      <c r="AP729" s="66"/>
      <c r="AQ729" s="75" t="str">
        <f>IFERROR(IF(B729&lt;&gt;"", IF(ISNUMBER(SEARCH("highrisk", LOWER(INDEX(Paste_Here!N$2:N$850, MATCH(B729, Paste_Here!A$2:A$850, 0))))), "High Risk", IF(ISNUMBER(SEARCH("lowrisk", LOWER(INDEX(Paste_Here!N$2:N$850, MATCH(B729, Paste_Here!A$2:A$850, 0))))), "Low Risk", IF(ISNUMBER(SEARCH("somerisk", LOWER(INDEX(Paste_Here!N$2:N$850, MATCH(B729, Paste_Here!A$2:A$850, 0))))), "Some Risk", IF(ISNUMBER(SEARCH("ot", LOWER(INDEX(Paste_Here!N$2:N$850, MATCH(B729, Paste_Here!A$2:A$850, 0))))), "OT", "")))), ""), "")</f>
        <v/>
      </c>
      <c r="AT729" s="66"/>
      <c r="AU729" s="103"/>
      <c r="AV729" s="66"/>
      <c r="AW729" s="66"/>
      <c r="AX729" s="75" t="str">
        <f t="shared" si="145"/>
        <v/>
      </c>
      <c r="AY729" s="66"/>
      <c r="AZ729" s="75"/>
      <c r="BA729" s="66"/>
      <c r="BB729" s="75"/>
      <c r="BC729" s="66"/>
      <c r="BD729" s="75"/>
      <c r="BE729" s="66"/>
      <c r="BF729" s="75" t="str">
        <f>IFERROR(IF(B729&lt;&gt;"", IF(AND(INDEX(Paste_Here!AE$2:AE$850, MATCH(B729, Paste_Here!A$2:A$850, 0))&lt;&gt;"", ISNUMBER(VALUE(INDEX(Paste_Here!AE$2:AE$850, MATCH(B729, Paste_Here!A$2:A$850, 0))))), INDEX(Paste_Here!AE$2:AE$850, MATCH(B729, Paste_Here!A$2:A$850, 0)), ""), ""), "")</f>
        <v/>
      </c>
      <c r="BG729" s="66"/>
      <c r="BH729" s="75" t="str">
        <f>IFERROR(IF(B729&lt;&gt;"", IF(ISNUMBER(SEARCH("highrisk", LOWER(INDEX(Paste_Here!AF$2:AF$850, MATCH(B729, Paste_Here!A$2:A$850, 0))))), "High Risk", IF(ISNUMBER(SEARCH("lowrisk", LOWER(INDEX(Paste_Here!AF$2:AF$850, MATCH(B729, Paste_Here!A$2:A$850, 0))))), "Low Risk", IF(ISNUMBER(SEARCH("somerisk", LOWER(INDEX(Paste_Here!AF$2:AF$850, MATCH(B729, Paste_Here!A$2:A$850, 0))))), "Some Risk", IF(ISNUMBER(SEARCH("ot", LOWER(INDEX(Paste_Here!AF$2:AF$850, MATCH(B729, Paste_Here!A$2:A$850, 0))))), "OT", "")))), ""), "")</f>
        <v/>
      </c>
      <c r="BI729" s="66"/>
      <c r="BJ729" s="75"/>
      <c r="BK729" s="66"/>
      <c r="BL729" s="75" t="str">
        <f>IFERROR(IF(B729&lt;&gt;"", IF(AND(INDEX(Paste_Here!O$2:O$850, MATCH(B729, Paste_Here!A$2:A$850, 0))&lt;&gt;"", ISNUMBER(VALUE(INDEX(Paste_Here!O$2:O$850, MATCH(B729, Paste_Here!A$2:A$850, 0))))), INDEX(Paste_Here!O$2:O$850, MATCH(B729, Paste_Here!A$2:A$850, 0)), ""), ""), "")</f>
        <v/>
      </c>
      <c r="BM729" s="66"/>
      <c r="BN729" s="75" t="str">
        <f>IFERROR(IF(B729&lt;&gt;"", IF(ISNUMBER(SEARCH("highrisk", LOWER(INDEX(Paste_Here!P$2:P$850, MATCH(B729, Paste_Here!A$2:A$850, 0))))), "High Risk", IF(ISNUMBER(SEARCH("lowrisk", LOWER(INDEX(Paste_Here!P$2:P$850, MATCH(B729, Paste_Here!A$2:A$850, 0))))), "Low Risk", IF(ISNUMBER(SEARCH("somerisk", LOWER(INDEX(Paste_Here!P$2:P$850, MATCH(B729, Paste_Here!A$2:A$850, 0))))), "Some Risk", IF(ISNUMBER(SEARCH("ot", LOWER(INDEX(Paste_Here!P$2:P$850, MATCH(B729, Paste_Here!A$2:A$850, 0))))), "OT", "")))), ""), "")</f>
        <v/>
      </c>
      <c r="BQ729" s="66"/>
      <c r="BR729" s="75"/>
      <c r="BS729" s="66"/>
      <c r="BT729" s="66"/>
      <c r="BU729" s="75" t="str">
        <f t="shared" si="146"/>
        <v/>
      </c>
      <c r="BV729" s="66"/>
      <c r="BW729" s="75"/>
      <c r="BX729" s="66"/>
      <c r="BY729" s="75"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BZ729" s="66"/>
      <c r="CA729" s="75"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CB729" s="66"/>
      <c r="CC729" s="75"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CD729" s="66"/>
      <c r="CE729" s="75"/>
      <c r="CF729" s="66"/>
      <c r="CK729" s="75"/>
      <c r="CL729" s="66"/>
      <c r="CM729" s="75"/>
      <c r="CN729" s="66"/>
      <c r="CO729" s="75"/>
      <c r="CP729" s="66"/>
      <c r="CQ729" s="66"/>
      <c r="CR729" s="75" t="str">
        <f t="shared" si="147"/>
        <v/>
      </c>
      <c r="CS729" s="66"/>
      <c r="CT729" s="75"/>
      <c r="CU729" s="66"/>
      <c r="CV729" s="75"/>
      <c r="CW729" s="66"/>
      <c r="CX729" s="75"/>
      <c r="CY729" s="66"/>
      <c r="CZ729" s="75"/>
      <c r="DA729" s="66"/>
      <c r="DB729" s="75" t="str">
        <f>IFERROR(IF(B729&lt;&gt;"", IF(AND(INDEX(Paste_Here!AK$2:AK$850, MATCH(B729, Paste_Here!A$2:A$850, 0))&lt;&gt;"", ISNUMBER(VALUE(INDEX(Paste_Here!AK$2:AK$850, MATCH(B729, Paste_Here!A$2:A$850, 0))))), INDEX(Paste_Here!AK$2:AK$850, MATCH(B729, Paste_Here!A$2:A$850, 0)), ""), ""), "")</f>
        <v/>
      </c>
      <c r="DC729" s="66"/>
      <c r="DD729" s="75" t="str">
        <f>IFERROR(IF(B729&lt;&gt;"", IF(ISNUMBER(SEARCH("highrisk", LOWER(INDEX(Paste_Here!AL$2:AL$850, MATCH(B729, Paste_Here!A$2:A$850, 0))))), "High Risk", IF(ISNUMBER(SEARCH("lowrisk", LOWER(INDEX(Paste_Here!AL$2:AL$850, MATCH(B729, Paste_Here!A$2:A$850, 0))))), "Low Risk", IF(ISNUMBER(SEARCH("somerisk", LOWER(INDEX(Paste_Here!AL$2:AL$850, MATCH(B729, Paste_Here!A$2:A$850, 0))))), "Some Risk", IF(ISNUMBER(SEARCH("ot", LOWER(INDEX(Paste_Here!AL$2:AL$850, MATCH(B729, Paste_Here!A$2:A$850, 0))))), "OT", "")))), ""), "")</f>
        <v/>
      </c>
      <c r="DE729" s="66"/>
      <c r="DF729" s="75" t="str">
        <f>IFERROR(IF(B729&lt;&gt;"", IF(AND(INDEX(Paste_Here!AM$2:AM$850, MATCH(B729, Paste_Here!A$2:A$850, 0))&lt;&gt;"", ISNUMBER(VALUE(INDEX(Paste_Here!AM$2:AM$850, MATCH(B729, Paste_Here!A$2:A$850, 0))))), INDEX(Paste_Here!AM$2:AM$850, MATCH(B729, Paste_Here!A$2:A$850, 0)), ""), ""), "")</f>
        <v/>
      </c>
      <c r="DG729" s="66"/>
      <c r="DH729" s="75" t="str">
        <f>IFERROR(IF(B729&lt;&gt;"", IF(ISNUMBER(SEARCH("highrisk", LOWER(INDEX(Paste_Here!AN$2:AN$850, MATCH(B729, Paste_Here!A$2:A$850, 0))))), "High Risk", IF(ISNUMBER(SEARCH("lowrisk", LOWER(INDEX(Paste_Here!AN$2:AN$850, MATCH(B729, Paste_Here!A$2:A$850, 0))))), "Low Risk", IF(ISNUMBER(SEARCH("somerisk", LOWER(INDEX(Paste_Here!AN$2:AN$850, MATCH(B729, Paste_Here!A$2:A$850, 0))))), "Some Risk", IF(ISNUMBER(SEARCH("ot", LOWER(INDEX(Paste_Here!AN$2:AN$850, MATCH(B729, Paste_Here!A$2:A$850, 0))))), "OT", "")))), ""), "")</f>
        <v/>
      </c>
      <c r="DI729" s="66"/>
      <c r="DJ729" s="66"/>
      <c r="DK729" s="75" t="str">
        <f t="shared" si="148"/>
        <v/>
      </c>
      <c r="DL729" s="66"/>
      <c r="DM729" s="75" t="str">
        <f>IFERROR(IF(B729&lt;&gt;"", IF(AND(INDEX(Paste_Here!Q$2:Q$850, MATCH(B729, Paste_Here!A$2:A$850, 0))&lt;&gt;"", ISNUMBER(VALUE(INDEX(Paste_Here!Q$2:Q$850, MATCH(B729, Paste_Here!A$2:A$850, 0))))), INDEX(Paste_Here!Q$2:Q$850, MATCH(B729, Paste_Here!A$2:A$850, 0)), ""), ""), "")</f>
        <v/>
      </c>
      <c r="DN729" s="66"/>
      <c r="DO729" s="75" t="str">
        <f>IFERROR(IF(B729&lt;&gt;"", IF(ISNUMBER(SEARCH("highrisk", LOWER(INDEX(Paste_Here!R$2:R$850, MATCH(B729, Paste_Here!A$2:A$850, 0))))), "High Risk", IF(ISNUMBER(SEARCH("lowrisk", LOWER(INDEX(Paste_Here!R$2:R$850, MATCH(B729, Paste_Here!A$2:A$850, 0))))), "Low Risk", IF(ISNUMBER(SEARCH("somerisk", LOWER(INDEX(Paste_Here!R$2:R$850, MATCH(B729, Paste_Here!A$2:A$850, 0))))), "Some Risk", IF(ISNUMBER(SEARCH("ot", LOWER(INDEX(Paste_Here!R$2:R$850, MATCH(B729, Paste_Here!A$2:A$850, 0))))), "OT", "")))), ""), "")</f>
        <v/>
      </c>
      <c r="DP729" s="66"/>
      <c r="DQ729" s="93" t="str">
        <f>IFERROR(IF(B729&lt;&gt;"", IF(AND(INDEX(Paste_Here!S$2:S$850, MATCH(B729, Paste_Here!A$2:A$850, 0))&lt;&gt;"", ISNUMBER(VALUE(INDEX(Paste_Here!S$2:S$850, MATCH(B729, Paste_Here!A$2:A$850, 0))))), INDEX(Paste_Here!S$2:S$850, MATCH(B729, Paste_Here!A$2:A$850, 0)), ""), ""), "")</f>
        <v/>
      </c>
      <c r="DR729" s="66"/>
      <c r="DS729" s="75"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IF(ISNUMBER(SEARCH("ot", LOWER(INDEX(Paste_Here!T$2:T$850, MATCH(B729, Paste_Here!A$2:A$850, 0))))), "OT", "")))), ""), "")</f>
        <v/>
      </c>
      <c r="DT729" s="66"/>
      <c r="DU729" s="75" t="str">
        <f>IFERROR(IF(B729&lt;&gt;"", IF(AND(INDEX(Paste_Here!U$2:U$850, MATCH(B729, Paste_Here!A$2:A$850, 0))&lt;&gt;"", ISNUMBER(VALUE(INDEX(Paste_Here!U$2:U$850, MATCH(B729, Paste_Here!A$2:A$850, 0))))), INDEX(Paste_Here!U$2:U$850, MATCH(B729, Paste_Here!A$2:A$850, 0)), ""), ""), "")</f>
        <v/>
      </c>
      <c r="DV729" s="66"/>
      <c r="DW729" s="93" t="str">
        <f>IFERROR(IF(B729&lt;&gt;"", IF(ISNUMBER(SEARCH("highrisk", LOWER(INDEX(Paste_Here!V$2:V$850, MATCH(B729, Paste_Here!A$2:A$850, 0))))), "High Risk", IF(ISNUMBER(SEARCH("lowrisk", LOWER(INDEX(Paste_Here!V$2:V$850, MATCH(B729, Paste_Here!A$2:A$850, 0))))), "Low Risk", IF(ISNUMBER(SEARCH("somerisk", LOWER(INDEX(Paste_Here!V$2:V$850, MATCH(B729, Paste_Here!A$2:A$850, 0))))), "Some Risk", IF(ISNUMBER(SEARCH("ot", LOWER(INDEX(Paste_Here!V$2:V$850, MATCH(B729, Paste_Here!A$2:A$850, 0))))), "OT", "")))), ""), "")</f>
        <v/>
      </c>
      <c r="DX729" s="66"/>
      <c r="DY729" s="75" t="str">
        <f>IFERROR(IF(B729&lt;&gt;"", IF(AND(INDEX(Paste_Here!W$2:W$850, MATCH(B729, Paste_Here!A$2:A$850, 0))&lt;&gt;"", ISNUMBER(VALUE(INDEX(Paste_Here!W$2:W$850, MATCH(B729, Paste_Here!A$2:A$850, 0))))), INDEX(Paste_Here!W$2:W$850, MATCH(B729, Paste_Here!A$2:A$850, 0)), ""), ""), "")</f>
        <v/>
      </c>
      <c r="DZ729" s="66"/>
      <c r="EA729" s="75" t="str">
        <f>IFERROR(IF(B729&lt;&gt;"", IF(ISNUMBER(SEARCH("highrisk", LOWER(INDEX(Paste_Here!X$2:X$850, MATCH(B729, Paste_Here!A$2:A$850, 0))))), "High Risk", IF(ISNUMBER(SEARCH("lowrisk", LOWER(INDEX(Paste_Here!X$2:X$850, MATCH(B729, Paste_Here!A$2:A$850, 0))))), "Low Risk", IF(ISNUMBER(SEARCH("somerisk", LOWER(INDEX(Paste_Here!X$2:X$850, MATCH(B729, Paste_Here!A$2:A$850, 0))))), "Some Risk", IF(ISNUMBER(SEARCH("ot", LOWER(INDEX(Paste_Here!X$2:X$850, MATCH(B729, Paste_Here!A$2:A$850, 0))))), "OT", "")))), ""), "")</f>
        <v/>
      </c>
      <c r="EB729" s="66"/>
      <c r="EC729" s="66"/>
      <c r="ED729" s="75" t="str">
        <f t="shared" si="153"/>
        <v/>
      </c>
      <c r="EE729" s="66"/>
      <c r="EF729" s="75" t="str">
        <f>IFERROR(IF(B729&lt;&gt;"", IF(AND(INDEX(Paste_Here!AO$2:AO$850, MATCH(B729, Paste_Here!A$2:A$850, 0))&lt;&gt;"", ISNUMBER(VALUE(INDEX(Paste_Here!AO$2:AO$850, MATCH(B729, Paste_Here!A$2:A$850, 0))))), INDEX(Paste_Here!AO$2:AO$850, MATCH(B729, Paste_Here!A$2:A$850, 0)), ""), ""), "")</f>
        <v/>
      </c>
      <c r="EG729" s="66"/>
      <c r="EH729" s="75" t="str">
        <f>IFERROR(IF(B729&lt;&gt;"", IF(ISNUMBER(SEARCH("highrisk", LOWER(INDEX(Paste_Here!AP$2:AP$850, MATCH(B729, Paste_Here!A$2:A$850, 0))))), "High Risk", IF(ISNUMBER(SEARCH("lowrisk", LOWER(INDEX(Paste_Here!AP$2:AP$850, MATCH(B729, Paste_Here!A$2:A$850, 0))))), "Low Risk", IF(ISNUMBER(SEARCH("somerisk", LOWER(INDEX(Paste_Here!AP$2:AP$850, MATCH(B729, Paste_Here!A$2:A$850, 0))))), "Some Risk", IF(ISNUMBER(SEARCH("ot", LOWER(INDEX(Paste_Here!AP$2:AP$850, MATCH(B729, Paste_Here!A$2:A$850, 0))))), "OT", "")))), ""), "")</f>
        <v/>
      </c>
      <c r="EI729" s="66"/>
      <c r="EJ729" s="93"/>
      <c r="EK729" s="66"/>
      <c r="EL729" s="75" t="str">
        <f>IFERROR(IF(B729&lt;&gt;"", IF(AND(INDEX(Paste_Here!AQ$2:AQ$850, MATCH(B729, Paste_Here!A$2:A$850, 0))&lt;&gt;"", ISNUMBER(VALUE(INDEX(Paste_Here!AQ$2:AQ$850, MATCH(B729, Paste_Here!A$2:A$850, 0))))), INDEX(Paste_Here!AQ$2:AQ$850, MATCH(B729, Paste_Here!A$2:A$850, 0)), ""), ""), "")</f>
        <v/>
      </c>
      <c r="EM729" s="66"/>
      <c r="EN729" s="75" t="str">
        <f>IFERROR(IF(B729&lt;&gt;"", IF(ISNUMBER(SEARCH("highrisk", LOWER(INDEX(Paste_Here!AR$2:AR$850, MATCH(B729, Paste_Here!A$2:A$850, 0))))), "High Risk", IF(ISNUMBER(SEARCH("lowrisk", LOWER(INDEX(Paste_Here!AR$2:AR$850, MATCH(B729, Paste_Here!A$2:A$850, 0))))), "Low Risk", IF(ISNUMBER(SEARCH("somerisk", LOWER(INDEX(Paste_Here!AR$2:AR$850, MATCH(B729, Paste_Here!A$2:A$850, 0))))), "Some Risk", IF(ISNUMBER(SEARCH("ot", LOWER(INDEX(Paste_Here!AR$2:AR$850, MATCH(B729, Paste_Here!A$2:A$850, 0))))), "OT", "")))), ""), "")</f>
        <v/>
      </c>
      <c r="EO729" s="66"/>
      <c r="EP729" s="93"/>
      <c r="EQ729" s="66"/>
      <c r="ER729" s="75"/>
      <c r="ES729" s="66"/>
      <c r="ET729" s="75"/>
      <c r="EU729" s="66"/>
      <c r="EV729" s="66"/>
      <c r="EW729" s="75" t="str">
        <f t="shared" si="154"/>
        <v/>
      </c>
      <c r="EX729" s="66"/>
      <c r="EY729" s="75" t="str">
        <f>IFERROR(IF(B729&lt;&gt;"", IF(AND(INDEX(Paste_Here!Y$2:Y$850, MATCH(B729, Paste_Here!A$2:A$850, 0))&lt;&gt;"", ISNUMBER(VALUE(INDEX(Paste_Here!Y$2:Y$850, MATCH(B729, Paste_Here!A$2:A$850, 0))))), INDEX(Paste_Here!Y$2:Y$850, MATCH(B729, Paste_Here!A$2:A$850, 0)), ""), ""), "")</f>
        <v/>
      </c>
      <c r="EZ729" s="66"/>
      <c r="FA729" s="75" t="str">
        <f>IFERROR(IF(B729&lt;&gt;"", IF(ISNUMBER(SEARCH("highrisk", LOWER(INDEX(Paste_Here!Z$2:Z$850, MATCH(B729, Paste_Here!A$2:A$850, 0))))), "High Risk", IF(ISNUMBER(SEARCH("lowrisk", LOWER(INDEX(Paste_Here!Z$2:Z$850, MATCH(B729, Paste_Here!A$2:A$850, 0))))), "Low Risk", IF(ISNUMBER(SEARCH("somerisk", LOWER(INDEX(Paste_Here!Z$2:Z$850, MATCH(B729, Paste_Here!A$2:A$850, 0))))), "Some Risk", IF(ISNUMBER(SEARCH("ot", LOWER(INDEX(Paste_Here!Z$2:Z$850, MATCH(B729, Paste_Here!A$2:A$850, 0))))), "OT", "")))), ""), "")</f>
        <v/>
      </c>
      <c r="FB729" s="66"/>
      <c r="FC729" s="93"/>
      <c r="FD729" s="66"/>
      <c r="FE729" s="75" t="str">
        <f>IFERROR(IF(B729&lt;&gt;"", IF(AND(INDEX(Paste_Here!AA$2:AA$850, MATCH(B729, Paste_Here!A$2:A$850, 0))&lt;&gt;"", ISNUMBER(VALUE(INDEX(Paste_Here!AA$2:AA$850, MATCH(B729, Paste_Here!A$2:A$850, 0))))), INDEX(Paste_Here!AA$2:AA$850, MATCH(B729, Paste_Here!A$2:A$850, 0)), ""), ""), "")</f>
        <v/>
      </c>
      <c r="FF729" s="66"/>
      <c r="FG729" s="75" t="str">
        <f>IFERROR(IF(B729&lt;&gt;"", IF(ISNUMBER(SEARCH("highrisk", LOWER(INDEX(Paste_Here!AB$2:AB$850, MATCH(B729, Paste_Here!A$2:A$850, 0))))), "High Risk", IF(ISNUMBER(SEARCH("lowrisk", LOWER(INDEX(Paste_Here!AB$2:AB$850, MATCH(B729, Paste_Here!A$2:A$850, 0))))), "Low Risk", IF(ISNUMBER(SEARCH("somerisk", LOWER(INDEX(Paste_Here!AB$2:AB$850, MATCH(B729, Paste_Here!A$2:A$850, 0))))), "Some Risk", IF(ISNUMBER(SEARCH("ot", LOWER(INDEX(Paste_Here!AB$2:AB$850, MATCH(B729, Paste_Here!A$2:A$850, 0))))), "OT", "")))), ""), "")</f>
        <v/>
      </c>
      <c r="FH729" s="66"/>
      <c r="FI729" s="93"/>
      <c r="FJ729" s="66"/>
      <c r="FK729" s="75"/>
      <c r="FL729" s="66"/>
      <c r="FM729" s="75"/>
      <c r="FN729" s="66"/>
      <c r="FO729" s="66"/>
      <c r="FP729" s="75" t="str">
        <f t="shared" si="149"/>
        <v/>
      </c>
      <c r="FQ729" s="66"/>
      <c r="FR729" s="75" t="str">
        <f>IFERROR(IF(B729&lt;&gt;"", IF(ISNUMBER(SEARCH("s", LOWER(INDEX(Paste_Here!L$2:L$850, MATCH(B729, Paste_Here!A$2:A$850, 0))))), "Yes", IF(INDEX(Paste_Here!L$2:L$850, MATCH(B729, Paste_Here!A$2:A$850, 0))&lt;&gt;"", "No", "")), ""), "")</f>
        <v/>
      </c>
      <c r="FS729" s="66"/>
      <c r="FT729" s="75" t="str">
        <f>IFERROR(IF(B729&lt;&gt;"", IF(ISNUMBER(SEARCH("yes", LOWER(INDEX(Paste_Here!F$2:F$850, MATCH(B729, Paste_Here!A$2:A$850, 0))))), "Yes", IF(ISNUMBER(SEARCH("no", LOWER(INDEX(Paste_Here!F$2:F$850, MATCH(B729, Paste_Here!A$2:A$850, 0))))), "No", "")), ""), "")</f>
        <v/>
      </c>
      <c r="FU729" s="66"/>
      <c r="FV729" s="75" t="str">
        <f>IFERROR(IF(B729&lt;&gt;"", IF(ISNUMBER(SEARCH("english language learner", LOWER(INDEX(Paste_Here!C$2:C$850, MATCH(B729, Paste_Here!A$2:A$850, 0))))), "Yes", ""), ""), "")</f>
        <v/>
      </c>
      <c r="FW729" s="66"/>
      <c r="FX729" s="75" t="str">
        <f>IFERROR(IF(B729&lt;&gt;"", IF(OR(ISNUMBER(SEARCH("b", LOWER(INDEX(Paste_Here!J$2:J$850, MATCH(B729, Paste_Here!A$2:A$850, 0))))), ISNUMBER(SEARCH("h", LOWER(INDEX(Paste_Here!J$2:J$850, MATCH(B729, Paste_Here!A$2:A$850, 0))))), ISNUMBER(SEARCH("i", LOWER(INDEX(Paste_Here!J$2:J$850, MATCH(B729, Paste_Here!A$2:A$850, 0)))))), "Yes", IF(INDEX(Paste_Here!J$2:J$850, MATCH(B729, Paste_Here!A$2:A$850, 0))&lt;&gt;"", "No", "")), ""), "")</f>
        <v/>
      </c>
      <c r="FY729" s="66"/>
      <c r="FZ729" s="75" t="str">
        <f>IFERROR(IF(B729&lt;&gt;"", IF(ISNUMBER(SEARCH("yes", LOWER(INDEX(Paste_Here!K$2:K$850, MATCH(B729, Paste_Here!A$2:A$850, 0))))), "Yes", IF(ISNUMBER(SEARCH("no", LOWER(INDEX(Paste_Here!K$2:K$850, MATCH(B729, Paste_Here!A$2:A$850, 0))))), "No", "")), ""), "")</f>
        <v/>
      </c>
      <c r="GA729" s="66"/>
      <c r="GB729" s="75" t="str">
        <f>IFERROR(IF(B729&lt;&gt;"", IF(ISNUMBER(SEARCH("transitional 2", LOWER(INDEX(Paste_Here!C$2:C$850, MATCH(B729, Paste_Here!A$2:A$850, 0))))), "T2",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GC729" s="66"/>
      <c r="GD729" s="75"/>
      <c r="GE729" s="66"/>
      <c r="GF729" s="75"/>
      <c r="GG729" s="66"/>
      <c r="GH729" s="75"/>
      <c r="GI729" s="66"/>
      <c r="GK729" s="1" t="str" cm="1">
        <f t="array" ref="GK729">IFERROR(INDEX(Paste_Here!$B$2:$B$850, MATCH(0, COUNTIF(GK$4:GK728, Paste_Here!$B$2:$B$850) + IF(Paste_Here!$B$2:$B$850="", 1, 0), 0)), "")</f>
        <v/>
      </c>
      <c r="GL729" s="1" t="str">
        <f>IF(GK729&lt;&gt;"", INDEX(Paste_Here!$A$2:$A$850, MATCH(GK729, Paste_Here!$B$2:$B$850, 0)), "")</f>
        <v/>
      </c>
      <c r="GM729" s="1" t="str">
        <f t="shared" si="155"/>
        <v/>
      </c>
      <c r="GN729" s="1" t="str" cm="1">
        <f t="array" ref="GN729">IFERROR(INDEX($GM$5:$GM$850, MATCH(SMALL(IF($GM$5:$GM$850&lt;&gt;"", COUNTIF($GM$5:$GM$850, "&lt;"&amp;$GM$5:$GM$850)+1), ROW()-ROW($GN$5)+1), COUNTIF($GM$5:$GM$850, "&lt;"&amp;$GM$5:$GM$850)+1, 0)), "")</f>
        <v/>
      </c>
    </row>
    <row r="730" spans="1:196">
      <c r="A730" s="66"/>
      <c r="B730" s="75" t="str">
        <f t="shared" si="143"/>
        <v/>
      </c>
      <c r="C730" s="66"/>
      <c r="D730" s="75" t="str">
        <f>IFERROR(IF(AND(INDEX(Paste_Here!N$2:N$850, MATCH(B730, Paste_Here!A$2:A$850, 0)) = ""), "", IF(UPPER(INDEX(Paste_Here!N$2:N$850, MATCH(B730, Paste_Here!A$2:A$850, 0))) = "YES", "Yes", IF(UPPER(INDEX(Paste_Here!N$2:N$850, MATCH(B730, Paste_Here!A$2:A$850, 0))) = "NO", "No", ""))), "")</f>
        <v/>
      </c>
      <c r="E730" s="66"/>
      <c r="F730" s="75" t="str">
        <f t="shared" si="150"/>
        <v/>
      </c>
      <c r="G730" s="66"/>
      <c r="H730" s="75" t="str">
        <f t="shared" si="151"/>
        <v/>
      </c>
      <c r="I730" s="66"/>
      <c r="J730" s="75" t="str">
        <f t="shared" si="152"/>
        <v/>
      </c>
      <c r="K730" s="66"/>
      <c r="L730" s="75"/>
      <c r="M730" s="66"/>
      <c r="N730" s="75" t="str">
        <f>IFERROR(IF(B730&lt;&gt;"", IF(AND(INDEX(Paste_Here!AW$2:AW$850, MATCH(B730, Paste_Here!A$2:A$850, 0))&lt;&gt;"", ISNUMBER(VALUE(INDEX(Paste_Here!AW$2:AW$850, MATCH(B730, Paste_Here!A$2:A$850, 0))))), INDEX(Paste_Here!AW$2:AW$850, MATCH(B730, Paste_Here!A$2:A$850, 0)), ""), ""), "")</f>
        <v/>
      </c>
      <c r="O730" s="66"/>
      <c r="P730" s="75" t="str">
        <f>IFERROR(IF(B730&lt;&gt;"", IF(AND(INDEX(Paste_Here!AX$2:AX$850, MATCH(B730, Paste_Here!A$2:A$850, 0))&lt;&gt;"", ISNUMBER(VALUE(INDEX(Paste_Here!AX$2:AX$850, MATCH(B730, Paste_Here!A$2:A$850, 0))))), INDEX(Paste_Here!AX$2:AX$850, MATCH(B730, Paste_Here!A$2:A$850, 0)), ""), ""), "")</f>
        <v/>
      </c>
      <c r="Q730" s="66"/>
      <c r="R730" s="75" t="str">
        <f>IFERROR(IF(B730&lt;&gt;"", IF(AND(INDEX(Paste_Here!AU$2:AU$850, MATCH(B730, Paste_Here!A$2:A$850, 0))&lt;&gt;"", ISNUMBER(VALUE(INDEX(Paste_Here!AU$2:AU$850, MATCH(B730, Paste_Here!A$2:A$850, 0))))), INDEX(Paste_Here!AU$2:AU$850, MATCH(B730, Paste_Here!A$2:A$850, 0)), ""), ""), "")</f>
        <v/>
      </c>
      <c r="S730" s="66"/>
      <c r="T730" s="75" t="str">
        <f>IFERROR(IF(B730&lt;&gt;"", IF(AND(INDEX(Paste_Here!AV$2:AV$850, MATCH(B730, Paste_Here!A$2:A$850, 0))&lt;&gt;"", ISNUMBER(VALUE(INDEX(Paste_Here!AV$2:AV$850, MATCH(B730, Paste_Here!A$2:A$850, 0))))), INDEX(Paste_Here!AV$2:AV$850, MATCH(B730, Paste_Here!A$2:A$850, 0)), ""), ""), "")</f>
        <v/>
      </c>
      <c r="U730" s="66"/>
      <c r="W730" s="66"/>
      <c r="Y730" s="66"/>
      <c r="Z730" s="66"/>
      <c r="AA730" s="75" t="str">
        <f t="shared" si="144"/>
        <v/>
      </c>
      <c r="AB730" s="66"/>
      <c r="AC730" s="75"/>
      <c r="AD730" s="66"/>
      <c r="AE730" s="98"/>
      <c r="AF730" s="66"/>
      <c r="AG730" s="75"/>
      <c r="AH730" s="66"/>
      <c r="AI730" s="75" t="str">
        <f>IFERROR(IF(B730&lt;&gt;"", IF(AND(INDEX(Paste_Here!AC$2:AC$850, MATCH(B730, Paste_Here!A$2:A$850, 0))&lt;&gt;"", ISNUMBER(VALUE(INDEX(Paste_Here!AC$2:AC$850, MATCH(B730, Paste_Here!A$2:A$850, 0))))), INDEX(Paste_Here!AC$2:AC$850, MATCH(B730, Paste_Here!A$2:A$850, 0)), ""), ""), "")</f>
        <v/>
      </c>
      <c r="AJ730" s="66"/>
      <c r="AK730" s="75" t="str">
        <f>IFERROR(IF(B730&lt;&gt;"", IF(ISNUMBER(SEARCH("highrisk", LOWER(INDEX(Paste_Here!AD$2:AD$850, MATCH(B730, Paste_Here!A$2:A$850, 0))))), "High Risk", IF(ISNUMBER(SEARCH("lowrisk", LOWER(INDEX(Paste_Here!AD$2:AD$850, MATCH(B730, Paste_Here!A$2:A$850, 0))))), "Low Risk", IF(ISNUMBER(SEARCH("somerisk", LOWER(INDEX(Paste_Here!AD$2:AD$850, MATCH(B730, Paste_Here!A$2:A$850, 0))))), "Some Risk", IF(ISNUMBER(SEARCH("ot", LOWER(INDEX(Paste_Here!AD$2:AD$850, MATCH(B730, Paste_Here!A$2:A$850, 0))))), "OT", "")))), ""), "")</f>
        <v/>
      </c>
      <c r="AL730" s="66"/>
      <c r="AM730" s="75"/>
      <c r="AN730" s="66"/>
      <c r="AO730" s="75" t="str">
        <f>IFERROR(IF(B730&lt;&gt;"", IF(AND(INDEX(Paste_Here!M$2:M$850, MATCH(B730, Paste_Here!A$2:A$850, 0))&lt;&gt;"", ISNUMBER(VALUE(INDEX(Paste_Here!M$2:M$850, MATCH(B730, Paste_Here!A$2:A$850, 0))))), INDEX(Paste_Here!M$2:M$850, MATCH(B730, Paste_Here!A$2:A$850, 0)), ""), ""), "")</f>
        <v/>
      </c>
      <c r="AP730" s="66"/>
      <c r="AQ730" s="75" t="str">
        <f>IFERROR(IF(B730&lt;&gt;"", IF(ISNUMBER(SEARCH("highrisk", LOWER(INDEX(Paste_Here!N$2:N$850, MATCH(B730, Paste_Here!A$2:A$850, 0))))), "High Risk", IF(ISNUMBER(SEARCH("lowrisk", LOWER(INDEX(Paste_Here!N$2:N$850, MATCH(B730, Paste_Here!A$2:A$850, 0))))), "Low Risk", IF(ISNUMBER(SEARCH("somerisk", LOWER(INDEX(Paste_Here!N$2:N$850, MATCH(B730, Paste_Here!A$2:A$850, 0))))), "Some Risk", IF(ISNUMBER(SEARCH("ot", LOWER(INDEX(Paste_Here!N$2:N$850, MATCH(B730, Paste_Here!A$2:A$850, 0))))), "OT", "")))), ""), "")</f>
        <v/>
      </c>
      <c r="AT730" s="66"/>
      <c r="AU730" s="103"/>
      <c r="AV730" s="66"/>
      <c r="AW730" s="66"/>
      <c r="AX730" s="75" t="str">
        <f t="shared" si="145"/>
        <v/>
      </c>
      <c r="AY730" s="66"/>
      <c r="AZ730" s="75"/>
      <c r="BA730" s="66"/>
      <c r="BB730" s="75"/>
      <c r="BC730" s="66"/>
      <c r="BD730" s="75"/>
      <c r="BE730" s="66"/>
      <c r="BF730" s="75" t="str">
        <f>IFERROR(IF(B730&lt;&gt;"", IF(AND(INDEX(Paste_Here!AE$2:AE$850, MATCH(B730, Paste_Here!A$2:A$850, 0))&lt;&gt;"", ISNUMBER(VALUE(INDEX(Paste_Here!AE$2:AE$850, MATCH(B730, Paste_Here!A$2:A$850, 0))))), INDEX(Paste_Here!AE$2:AE$850, MATCH(B730, Paste_Here!A$2:A$850, 0)), ""), ""), "")</f>
        <v/>
      </c>
      <c r="BG730" s="66"/>
      <c r="BH730" s="75" t="str">
        <f>IFERROR(IF(B730&lt;&gt;"", IF(ISNUMBER(SEARCH("highrisk", LOWER(INDEX(Paste_Here!AF$2:AF$850, MATCH(B730, Paste_Here!A$2:A$850, 0))))), "High Risk", IF(ISNUMBER(SEARCH("lowrisk", LOWER(INDEX(Paste_Here!AF$2:AF$850, MATCH(B730, Paste_Here!A$2:A$850, 0))))), "Low Risk", IF(ISNUMBER(SEARCH("somerisk", LOWER(INDEX(Paste_Here!AF$2:AF$850, MATCH(B730, Paste_Here!A$2:A$850, 0))))), "Some Risk", IF(ISNUMBER(SEARCH("ot", LOWER(INDEX(Paste_Here!AF$2:AF$850, MATCH(B730, Paste_Here!A$2:A$850, 0))))), "OT", "")))), ""), "")</f>
        <v/>
      </c>
      <c r="BI730" s="66"/>
      <c r="BJ730" s="75"/>
      <c r="BK730" s="66"/>
      <c r="BL730" s="75" t="str">
        <f>IFERROR(IF(B730&lt;&gt;"", IF(AND(INDEX(Paste_Here!O$2:O$850, MATCH(B730, Paste_Here!A$2:A$850, 0))&lt;&gt;"", ISNUMBER(VALUE(INDEX(Paste_Here!O$2:O$850, MATCH(B730, Paste_Here!A$2:A$850, 0))))), INDEX(Paste_Here!O$2:O$850, MATCH(B730, Paste_Here!A$2:A$850, 0)), ""), ""), "")</f>
        <v/>
      </c>
      <c r="BM730" s="66"/>
      <c r="BN730" s="75" t="str">
        <f>IFERROR(IF(B730&lt;&gt;"", IF(ISNUMBER(SEARCH("highrisk", LOWER(INDEX(Paste_Here!P$2:P$850, MATCH(B730, Paste_Here!A$2:A$850, 0))))), "High Risk", IF(ISNUMBER(SEARCH("lowrisk", LOWER(INDEX(Paste_Here!P$2:P$850, MATCH(B730, Paste_Here!A$2:A$850, 0))))), "Low Risk", IF(ISNUMBER(SEARCH("somerisk", LOWER(INDEX(Paste_Here!P$2:P$850, MATCH(B730, Paste_Here!A$2:A$850, 0))))), "Some Risk", IF(ISNUMBER(SEARCH("ot", LOWER(INDEX(Paste_Here!P$2:P$850, MATCH(B730, Paste_Here!A$2:A$850, 0))))), "OT", "")))), ""), "")</f>
        <v/>
      </c>
      <c r="BQ730" s="66"/>
      <c r="BR730" s="75"/>
      <c r="BS730" s="66"/>
      <c r="BT730" s="66"/>
      <c r="BU730" s="75" t="str">
        <f t="shared" si="146"/>
        <v/>
      </c>
      <c r="BV730" s="66"/>
      <c r="BW730" s="75"/>
      <c r="BX730" s="66"/>
      <c r="BY730" s="75"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BZ730" s="66"/>
      <c r="CA730" s="75"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CB730" s="66"/>
      <c r="CC730" s="75"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CD730" s="66"/>
      <c r="CE730" s="75"/>
      <c r="CF730" s="66"/>
      <c r="CK730" s="75"/>
      <c r="CL730" s="66"/>
      <c r="CM730" s="75"/>
      <c r="CN730" s="66"/>
      <c r="CO730" s="75"/>
      <c r="CP730" s="66"/>
      <c r="CQ730" s="66"/>
      <c r="CR730" s="75" t="str">
        <f t="shared" si="147"/>
        <v/>
      </c>
      <c r="CS730" s="66"/>
      <c r="CT730" s="75"/>
      <c r="CU730" s="66"/>
      <c r="CV730" s="75"/>
      <c r="CW730" s="66"/>
      <c r="CX730" s="75"/>
      <c r="CY730" s="66"/>
      <c r="CZ730" s="75"/>
      <c r="DA730" s="66"/>
      <c r="DB730" s="75" t="str">
        <f>IFERROR(IF(B730&lt;&gt;"", IF(AND(INDEX(Paste_Here!AK$2:AK$850, MATCH(B730, Paste_Here!A$2:A$850, 0))&lt;&gt;"", ISNUMBER(VALUE(INDEX(Paste_Here!AK$2:AK$850, MATCH(B730, Paste_Here!A$2:A$850, 0))))), INDEX(Paste_Here!AK$2:AK$850, MATCH(B730, Paste_Here!A$2:A$850, 0)), ""), ""), "")</f>
        <v/>
      </c>
      <c r="DC730" s="66"/>
      <c r="DD730" s="75" t="str">
        <f>IFERROR(IF(B730&lt;&gt;"", IF(ISNUMBER(SEARCH("highrisk", LOWER(INDEX(Paste_Here!AL$2:AL$850, MATCH(B730, Paste_Here!A$2:A$850, 0))))), "High Risk", IF(ISNUMBER(SEARCH("lowrisk", LOWER(INDEX(Paste_Here!AL$2:AL$850, MATCH(B730, Paste_Here!A$2:A$850, 0))))), "Low Risk", IF(ISNUMBER(SEARCH("somerisk", LOWER(INDEX(Paste_Here!AL$2:AL$850, MATCH(B730, Paste_Here!A$2:A$850, 0))))), "Some Risk", IF(ISNUMBER(SEARCH("ot", LOWER(INDEX(Paste_Here!AL$2:AL$850, MATCH(B730, Paste_Here!A$2:A$850, 0))))), "OT", "")))), ""), "")</f>
        <v/>
      </c>
      <c r="DE730" s="66"/>
      <c r="DF730" s="75" t="str">
        <f>IFERROR(IF(B730&lt;&gt;"", IF(AND(INDEX(Paste_Here!AM$2:AM$850, MATCH(B730, Paste_Here!A$2:A$850, 0))&lt;&gt;"", ISNUMBER(VALUE(INDEX(Paste_Here!AM$2:AM$850, MATCH(B730, Paste_Here!A$2:A$850, 0))))), INDEX(Paste_Here!AM$2:AM$850, MATCH(B730, Paste_Here!A$2:A$850, 0)), ""), ""), "")</f>
        <v/>
      </c>
      <c r="DG730" s="66"/>
      <c r="DH730" s="75" t="str">
        <f>IFERROR(IF(B730&lt;&gt;"", IF(ISNUMBER(SEARCH("highrisk", LOWER(INDEX(Paste_Here!AN$2:AN$850, MATCH(B730, Paste_Here!A$2:A$850, 0))))), "High Risk", IF(ISNUMBER(SEARCH("lowrisk", LOWER(INDEX(Paste_Here!AN$2:AN$850, MATCH(B730, Paste_Here!A$2:A$850, 0))))), "Low Risk", IF(ISNUMBER(SEARCH("somerisk", LOWER(INDEX(Paste_Here!AN$2:AN$850, MATCH(B730, Paste_Here!A$2:A$850, 0))))), "Some Risk", IF(ISNUMBER(SEARCH("ot", LOWER(INDEX(Paste_Here!AN$2:AN$850, MATCH(B730, Paste_Here!A$2:A$850, 0))))), "OT", "")))), ""), "")</f>
        <v/>
      </c>
      <c r="DI730" s="66"/>
      <c r="DJ730" s="66"/>
      <c r="DK730" s="75" t="str">
        <f t="shared" si="148"/>
        <v/>
      </c>
      <c r="DL730" s="66"/>
      <c r="DM730" s="75" t="str">
        <f>IFERROR(IF(B730&lt;&gt;"", IF(AND(INDEX(Paste_Here!Q$2:Q$850, MATCH(B730, Paste_Here!A$2:A$850, 0))&lt;&gt;"", ISNUMBER(VALUE(INDEX(Paste_Here!Q$2:Q$850, MATCH(B730, Paste_Here!A$2:A$850, 0))))), INDEX(Paste_Here!Q$2:Q$850, MATCH(B730, Paste_Here!A$2:A$850, 0)), ""), ""), "")</f>
        <v/>
      </c>
      <c r="DN730" s="66"/>
      <c r="DO730" s="75" t="str">
        <f>IFERROR(IF(B730&lt;&gt;"", IF(ISNUMBER(SEARCH("highrisk", LOWER(INDEX(Paste_Here!R$2:R$850, MATCH(B730, Paste_Here!A$2:A$850, 0))))), "High Risk", IF(ISNUMBER(SEARCH("lowrisk", LOWER(INDEX(Paste_Here!R$2:R$850, MATCH(B730, Paste_Here!A$2:A$850, 0))))), "Low Risk", IF(ISNUMBER(SEARCH("somerisk", LOWER(INDEX(Paste_Here!R$2:R$850, MATCH(B730, Paste_Here!A$2:A$850, 0))))), "Some Risk", IF(ISNUMBER(SEARCH("ot", LOWER(INDEX(Paste_Here!R$2:R$850, MATCH(B730, Paste_Here!A$2:A$850, 0))))), "OT", "")))), ""), "")</f>
        <v/>
      </c>
      <c r="DP730" s="66"/>
      <c r="DQ730" s="93" t="str">
        <f>IFERROR(IF(B730&lt;&gt;"", IF(AND(INDEX(Paste_Here!S$2:S$850, MATCH(B730, Paste_Here!A$2:A$850, 0))&lt;&gt;"", ISNUMBER(VALUE(INDEX(Paste_Here!S$2:S$850, MATCH(B730, Paste_Here!A$2:A$850, 0))))), INDEX(Paste_Here!S$2:S$850, MATCH(B730, Paste_Here!A$2:A$850, 0)), ""), ""), "")</f>
        <v/>
      </c>
      <c r="DR730" s="66"/>
      <c r="DS730" s="75"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IF(ISNUMBER(SEARCH("ot", LOWER(INDEX(Paste_Here!T$2:T$850, MATCH(B730, Paste_Here!A$2:A$850, 0))))), "OT", "")))), ""), "")</f>
        <v/>
      </c>
      <c r="DT730" s="66"/>
      <c r="DU730" s="75" t="str">
        <f>IFERROR(IF(B730&lt;&gt;"", IF(AND(INDEX(Paste_Here!U$2:U$850, MATCH(B730, Paste_Here!A$2:A$850, 0))&lt;&gt;"", ISNUMBER(VALUE(INDEX(Paste_Here!U$2:U$850, MATCH(B730, Paste_Here!A$2:A$850, 0))))), INDEX(Paste_Here!U$2:U$850, MATCH(B730, Paste_Here!A$2:A$850, 0)), ""), ""), "")</f>
        <v/>
      </c>
      <c r="DV730" s="66"/>
      <c r="DW730" s="93" t="str">
        <f>IFERROR(IF(B730&lt;&gt;"", IF(ISNUMBER(SEARCH("highrisk", LOWER(INDEX(Paste_Here!V$2:V$850, MATCH(B730, Paste_Here!A$2:A$850, 0))))), "High Risk", IF(ISNUMBER(SEARCH("lowrisk", LOWER(INDEX(Paste_Here!V$2:V$850, MATCH(B730, Paste_Here!A$2:A$850, 0))))), "Low Risk", IF(ISNUMBER(SEARCH("somerisk", LOWER(INDEX(Paste_Here!V$2:V$850, MATCH(B730, Paste_Here!A$2:A$850, 0))))), "Some Risk", IF(ISNUMBER(SEARCH("ot", LOWER(INDEX(Paste_Here!V$2:V$850, MATCH(B730, Paste_Here!A$2:A$850, 0))))), "OT", "")))), ""), "")</f>
        <v/>
      </c>
      <c r="DX730" s="66"/>
      <c r="DY730" s="75" t="str">
        <f>IFERROR(IF(B730&lt;&gt;"", IF(AND(INDEX(Paste_Here!W$2:W$850, MATCH(B730, Paste_Here!A$2:A$850, 0))&lt;&gt;"", ISNUMBER(VALUE(INDEX(Paste_Here!W$2:W$850, MATCH(B730, Paste_Here!A$2:A$850, 0))))), INDEX(Paste_Here!W$2:W$850, MATCH(B730, Paste_Here!A$2:A$850, 0)), ""), ""), "")</f>
        <v/>
      </c>
      <c r="DZ730" s="66"/>
      <c r="EA730" s="75" t="str">
        <f>IFERROR(IF(B730&lt;&gt;"", IF(ISNUMBER(SEARCH("highrisk", LOWER(INDEX(Paste_Here!X$2:X$850, MATCH(B730, Paste_Here!A$2:A$850, 0))))), "High Risk", IF(ISNUMBER(SEARCH("lowrisk", LOWER(INDEX(Paste_Here!X$2:X$850, MATCH(B730, Paste_Here!A$2:A$850, 0))))), "Low Risk", IF(ISNUMBER(SEARCH("somerisk", LOWER(INDEX(Paste_Here!X$2:X$850, MATCH(B730, Paste_Here!A$2:A$850, 0))))), "Some Risk", IF(ISNUMBER(SEARCH("ot", LOWER(INDEX(Paste_Here!X$2:X$850, MATCH(B730, Paste_Here!A$2:A$850, 0))))), "OT", "")))), ""), "")</f>
        <v/>
      </c>
      <c r="EB730" s="66"/>
      <c r="EC730" s="66"/>
      <c r="ED730" s="75" t="str">
        <f t="shared" si="153"/>
        <v/>
      </c>
      <c r="EE730" s="66"/>
      <c r="EF730" s="75" t="str">
        <f>IFERROR(IF(B730&lt;&gt;"", IF(AND(INDEX(Paste_Here!AO$2:AO$850, MATCH(B730, Paste_Here!A$2:A$850, 0))&lt;&gt;"", ISNUMBER(VALUE(INDEX(Paste_Here!AO$2:AO$850, MATCH(B730, Paste_Here!A$2:A$850, 0))))), INDEX(Paste_Here!AO$2:AO$850, MATCH(B730, Paste_Here!A$2:A$850, 0)), ""), ""), "")</f>
        <v/>
      </c>
      <c r="EG730" s="66"/>
      <c r="EH730" s="75" t="str">
        <f>IFERROR(IF(B730&lt;&gt;"", IF(ISNUMBER(SEARCH("highrisk", LOWER(INDEX(Paste_Here!AP$2:AP$850, MATCH(B730, Paste_Here!A$2:A$850, 0))))), "High Risk", IF(ISNUMBER(SEARCH("lowrisk", LOWER(INDEX(Paste_Here!AP$2:AP$850, MATCH(B730, Paste_Here!A$2:A$850, 0))))), "Low Risk", IF(ISNUMBER(SEARCH("somerisk", LOWER(INDEX(Paste_Here!AP$2:AP$850, MATCH(B730, Paste_Here!A$2:A$850, 0))))), "Some Risk", IF(ISNUMBER(SEARCH("ot", LOWER(INDEX(Paste_Here!AP$2:AP$850, MATCH(B730, Paste_Here!A$2:A$850, 0))))), "OT", "")))), ""), "")</f>
        <v/>
      </c>
      <c r="EI730" s="66"/>
      <c r="EJ730" s="93"/>
      <c r="EK730" s="66"/>
      <c r="EL730" s="75" t="str">
        <f>IFERROR(IF(B730&lt;&gt;"", IF(AND(INDEX(Paste_Here!AQ$2:AQ$850, MATCH(B730, Paste_Here!A$2:A$850, 0))&lt;&gt;"", ISNUMBER(VALUE(INDEX(Paste_Here!AQ$2:AQ$850, MATCH(B730, Paste_Here!A$2:A$850, 0))))), INDEX(Paste_Here!AQ$2:AQ$850, MATCH(B730, Paste_Here!A$2:A$850, 0)), ""), ""), "")</f>
        <v/>
      </c>
      <c r="EM730" s="66"/>
      <c r="EN730" s="75" t="str">
        <f>IFERROR(IF(B730&lt;&gt;"", IF(ISNUMBER(SEARCH("highrisk", LOWER(INDEX(Paste_Here!AR$2:AR$850, MATCH(B730, Paste_Here!A$2:A$850, 0))))), "High Risk", IF(ISNUMBER(SEARCH("lowrisk", LOWER(INDEX(Paste_Here!AR$2:AR$850, MATCH(B730, Paste_Here!A$2:A$850, 0))))), "Low Risk", IF(ISNUMBER(SEARCH("somerisk", LOWER(INDEX(Paste_Here!AR$2:AR$850, MATCH(B730, Paste_Here!A$2:A$850, 0))))), "Some Risk", IF(ISNUMBER(SEARCH("ot", LOWER(INDEX(Paste_Here!AR$2:AR$850, MATCH(B730, Paste_Here!A$2:A$850, 0))))), "OT", "")))), ""), "")</f>
        <v/>
      </c>
      <c r="EO730" s="66"/>
      <c r="EP730" s="93"/>
      <c r="EQ730" s="66"/>
      <c r="ER730" s="75"/>
      <c r="ES730" s="66"/>
      <c r="ET730" s="75"/>
      <c r="EU730" s="66"/>
      <c r="EV730" s="66"/>
      <c r="EW730" s="75" t="str">
        <f t="shared" si="154"/>
        <v/>
      </c>
      <c r="EX730" s="66"/>
      <c r="EY730" s="75" t="str">
        <f>IFERROR(IF(B730&lt;&gt;"", IF(AND(INDEX(Paste_Here!Y$2:Y$850, MATCH(B730, Paste_Here!A$2:A$850, 0))&lt;&gt;"", ISNUMBER(VALUE(INDEX(Paste_Here!Y$2:Y$850, MATCH(B730, Paste_Here!A$2:A$850, 0))))), INDEX(Paste_Here!Y$2:Y$850, MATCH(B730, Paste_Here!A$2:A$850, 0)), ""), ""), "")</f>
        <v/>
      </c>
      <c r="EZ730" s="66"/>
      <c r="FA730" s="75" t="str">
        <f>IFERROR(IF(B730&lt;&gt;"", IF(ISNUMBER(SEARCH("highrisk", LOWER(INDEX(Paste_Here!Z$2:Z$850, MATCH(B730, Paste_Here!A$2:A$850, 0))))), "High Risk", IF(ISNUMBER(SEARCH("lowrisk", LOWER(INDEX(Paste_Here!Z$2:Z$850, MATCH(B730, Paste_Here!A$2:A$850, 0))))), "Low Risk", IF(ISNUMBER(SEARCH("somerisk", LOWER(INDEX(Paste_Here!Z$2:Z$850, MATCH(B730, Paste_Here!A$2:A$850, 0))))), "Some Risk", IF(ISNUMBER(SEARCH("ot", LOWER(INDEX(Paste_Here!Z$2:Z$850, MATCH(B730, Paste_Here!A$2:A$850, 0))))), "OT", "")))), ""), "")</f>
        <v/>
      </c>
      <c r="FB730" s="66"/>
      <c r="FC730" s="93"/>
      <c r="FD730" s="66"/>
      <c r="FE730" s="75" t="str">
        <f>IFERROR(IF(B730&lt;&gt;"", IF(AND(INDEX(Paste_Here!AA$2:AA$850, MATCH(B730, Paste_Here!A$2:A$850, 0))&lt;&gt;"", ISNUMBER(VALUE(INDEX(Paste_Here!AA$2:AA$850, MATCH(B730, Paste_Here!A$2:A$850, 0))))), INDEX(Paste_Here!AA$2:AA$850, MATCH(B730, Paste_Here!A$2:A$850, 0)), ""), ""), "")</f>
        <v/>
      </c>
      <c r="FF730" s="66"/>
      <c r="FG730" s="75" t="str">
        <f>IFERROR(IF(B730&lt;&gt;"", IF(ISNUMBER(SEARCH("highrisk", LOWER(INDEX(Paste_Here!AB$2:AB$850, MATCH(B730, Paste_Here!A$2:A$850, 0))))), "High Risk", IF(ISNUMBER(SEARCH("lowrisk", LOWER(INDEX(Paste_Here!AB$2:AB$850, MATCH(B730, Paste_Here!A$2:A$850, 0))))), "Low Risk", IF(ISNUMBER(SEARCH("somerisk", LOWER(INDEX(Paste_Here!AB$2:AB$850, MATCH(B730, Paste_Here!A$2:A$850, 0))))), "Some Risk", IF(ISNUMBER(SEARCH("ot", LOWER(INDEX(Paste_Here!AB$2:AB$850, MATCH(B730, Paste_Here!A$2:A$850, 0))))), "OT", "")))), ""), "")</f>
        <v/>
      </c>
      <c r="FH730" s="66"/>
      <c r="FI730" s="93"/>
      <c r="FJ730" s="66"/>
      <c r="FK730" s="75"/>
      <c r="FL730" s="66"/>
      <c r="FM730" s="75"/>
      <c r="FN730" s="66"/>
      <c r="FO730" s="66"/>
      <c r="FP730" s="75" t="str">
        <f t="shared" si="149"/>
        <v/>
      </c>
      <c r="FQ730" s="66"/>
      <c r="FR730" s="75" t="str">
        <f>IFERROR(IF(B730&lt;&gt;"", IF(ISNUMBER(SEARCH("s", LOWER(INDEX(Paste_Here!L$2:L$850, MATCH(B730, Paste_Here!A$2:A$850, 0))))), "Yes", IF(INDEX(Paste_Here!L$2:L$850, MATCH(B730, Paste_Here!A$2:A$850, 0))&lt;&gt;"", "No", "")), ""), "")</f>
        <v/>
      </c>
      <c r="FS730" s="66"/>
      <c r="FT730" s="75" t="str">
        <f>IFERROR(IF(B730&lt;&gt;"", IF(ISNUMBER(SEARCH("yes", LOWER(INDEX(Paste_Here!F$2:F$850, MATCH(B730, Paste_Here!A$2:A$850, 0))))), "Yes", IF(ISNUMBER(SEARCH("no", LOWER(INDEX(Paste_Here!F$2:F$850, MATCH(B730, Paste_Here!A$2:A$850, 0))))), "No", "")), ""), "")</f>
        <v/>
      </c>
      <c r="FU730" s="66"/>
      <c r="FV730" s="75" t="str">
        <f>IFERROR(IF(B730&lt;&gt;"", IF(ISNUMBER(SEARCH("english language learner", LOWER(INDEX(Paste_Here!C$2:C$850, MATCH(B730, Paste_Here!A$2:A$850, 0))))), "Yes", ""), ""), "")</f>
        <v/>
      </c>
      <c r="FW730" s="66"/>
      <c r="FX730" s="75" t="str">
        <f>IFERROR(IF(B730&lt;&gt;"", IF(OR(ISNUMBER(SEARCH("b", LOWER(INDEX(Paste_Here!J$2:J$850, MATCH(B730, Paste_Here!A$2:A$850, 0))))), ISNUMBER(SEARCH("h", LOWER(INDEX(Paste_Here!J$2:J$850, MATCH(B730, Paste_Here!A$2:A$850, 0))))), ISNUMBER(SEARCH("i", LOWER(INDEX(Paste_Here!J$2:J$850, MATCH(B730, Paste_Here!A$2:A$850, 0)))))), "Yes", IF(INDEX(Paste_Here!J$2:J$850, MATCH(B730, Paste_Here!A$2:A$850, 0))&lt;&gt;"", "No", "")), ""), "")</f>
        <v/>
      </c>
      <c r="FY730" s="66"/>
      <c r="FZ730" s="75" t="str">
        <f>IFERROR(IF(B730&lt;&gt;"", IF(ISNUMBER(SEARCH("yes", LOWER(INDEX(Paste_Here!K$2:K$850, MATCH(B730, Paste_Here!A$2:A$850, 0))))), "Yes", IF(ISNUMBER(SEARCH("no", LOWER(INDEX(Paste_Here!K$2:K$850, MATCH(B730, Paste_Here!A$2:A$850, 0))))), "No", "")), ""), "")</f>
        <v/>
      </c>
      <c r="GA730" s="66"/>
      <c r="GB730" s="75" t="str">
        <f>IFERROR(IF(B730&lt;&gt;"", IF(ISNUMBER(SEARCH("transitional 2", LOWER(INDEX(Paste_Here!C$2:C$850, MATCH(B730, Paste_Here!A$2:A$850, 0))))), "T2",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GC730" s="66"/>
      <c r="GD730" s="75"/>
      <c r="GE730" s="66"/>
      <c r="GF730" s="75"/>
      <c r="GG730" s="66"/>
      <c r="GH730" s="75"/>
      <c r="GI730" s="66"/>
      <c r="GK730" s="1" t="str" cm="1">
        <f t="array" ref="GK730">IFERROR(INDEX(Paste_Here!$B$2:$B$850, MATCH(0, COUNTIF(GK$4:GK729, Paste_Here!$B$2:$B$850) + IF(Paste_Here!$B$2:$B$850="", 1, 0), 0)), "")</f>
        <v/>
      </c>
      <c r="GL730" s="1" t="str">
        <f>IF(GK730&lt;&gt;"", INDEX(Paste_Here!$A$2:$A$850, MATCH(GK730, Paste_Here!$B$2:$B$850, 0)), "")</f>
        <v/>
      </c>
      <c r="GM730" s="1" t="str">
        <f t="shared" si="155"/>
        <v/>
      </c>
      <c r="GN730" s="1" t="str" cm="1">
        <f t="array" ref="GN730">IFERROR(INDEX($GM$5:$GM$850, MATCH(SMALL(IF($GM$5:$GM$850&lt;&gt;"", COUNTIF($GM$5:$GM$850, "&lt;"&amp;$GM$5:$GM$850)+1), ROW()-ROW($GN$5)+1), COUNTIF($GM$5:$GM$850, "&lt;"&amp;$GM$5:$GM$850)+1, 0)), "")</f>
        <v/>
      </c>
    </row>
    <row r="731" spans="1:196">
      <c r="A731" s="66"/>
      <c r="B731" s="75" t="str">
        <f t="shared" si="143"/>
        <v/>
      </c>
      <c r="C731" s="66"/>
      <c r="D731" s="75" t="str">
        <f>IFERROR(IF(AND(INDEX(Paste_Here!N$2:N$850, MATCH(B731, Paste_Here!A$2:A$850, 0)) = ""), "", IF(UPPER(INDEX(Paste_Here!N$2:N$850, MATCH(B731, Paste_Here!A$2:A$850, 0))) = "YES", "Yes", IF(UPPER(INDEX(Paste_Here!N$2:N$850, MATCH(B731, Paste_Here!A$2:A$850, 0))) = "NO", "No", ""))), "")</f>
        <v/>
      </c>
      <c r="E731" s="66"/>
      <c r="F731" s="75" t="str">
        <f t="shared" si="150"/>
        <v/>
      </c>
      <c r="G731" s="66"/>
      <c r="H731" s="75" t="str">
        <f t="shared" si="151"/>
        <v/>
      </c>
      <c r="I731" s="66"/>
      <c r="J731" s="75" t="str">
        <f t="shared" si="152"/>
        <v/>
      </c>
      <c r="K731" s="66"/>
      <c r="L731" s="75"/>
      <c r="M731" s="66"/>
      <c r="N731" s="75" t="str">
        <f>IFERROR(IF(B731&lt;&gt;"", IF(AND(INDEX(Paste_Here!AW$2:AW$850, MATCH(B731, Paste_Here!A$2:A$850, 0))&lt;&gt;"", ISNUMBER(VALUE(INDEX(Paste_Here!AW$2:AW$850, MATCH(B731, Paste_Here!A$2:A$850, 0))))), INDEX(Paste_Here!AW$2:AW$850, MATCH(B731, Paste_Here!A$2:A$850, 0)), ""), ""), "")</f>
        <v/>
      </c>
      <c r="O731" s="66"/>
      <c r="P731" s="75" t="str">
        <f>IFERROR(IF(B731&lt;&gt;"", IF(AND(INDEX(Paste_Here!AX$2:AX$850, MATCH(B731, Paste_Here!A$2:A$850, 0))&lt;&gt;"", ISNUMBER(VALUE(INDEX(Paste_Here!AX$2:AX$850, MATCH(B731, Paste_Here!A$2:A$850, 0))))), INDEX(Paste_Here!AX$2:AX$850, MATCH(B731, Paste_Here!A$2:A$850, 0)), ""), ""), "")</f>
        <v/>
      </c>
      <c r="Q731" s="66"/>
      <c r="R731" s="75" t="str">
        <f>IFERROR(IF(B731&lt;&gt;"", IF(AND(INDEX(Paste_Here!AU$2:AU$850, MATCH(B731, Paste_Here!A$2:A$850, 0))&lt;&gt;"", ISNUMBER(VALUE(INDEX(Paste_Here!AU$2:AU$850, MATCH(B731, Paste_Here!A$2:A$850, 0))))), INDEX(Paste_Here!AU$2:AU$850, MATCH(B731, Paste_Here!A$2:A$850, 0)), ""), ""), "")</f>
        <v/>
      </c>
      <c r="S731" s="66"/>
      <c r="T731" s="75" t="str">
        <f>IFERROR(IF(B731&lt;&gt;"", IF(AND(INDEX(Paste_Here!AV$2:AV$850, MATCH(B731, Paste_Here!A$2:A$850, 0))&lt;&gt;"", ISNUMBER(VALUE(INDEX(Paste_Here!AV$2:AV$850, MATCH(B731, Paste_Here!A$2:A$850, 0))))), INDEX(Paste_Here!AV$2:AV$850, MATCH(B731, Paste_Here!A$2:A$850, 0)), ""), ""), "")</f>
        <v/>
      </c>
      <c r="U731" s="66"/>
      <c r="W731" s="66"/>
      <c r="Y731" s="66"/>
      <c r="Z731" s="66"/>
      <c r="AA731" s="75" t="str">
        <f t="shared" si="144"/>
        <v/>
      </c>
      <c r="AB731" s="66"/>
      <c r="AC731" s="75"/>
      <c r="AD731" s="66"/>
      <c r="AE731" s="98"/>
      <c r="AF731" s="66"/>
      <c r="AG731" s="75"/>
      <c r="AH731" s="66"/>
      <c r="AI731" s="75" t="str">
        <f>IFERROR(IF(B731&lt;&gt;"", IF(AND(INDEX(Paste_Here!AC$2:AC$850, MATCH(B731, Paste_Here!A$2:A$850, 0))&lt;&gt;"", ISNUMBER(VALUE(INDEX(Paste_Here!AC$2:AC$850, MATCH(B731, Paste_Here!A$2:A$850, 0))))), INDEX(Paste_Here!AC$2:AC$850, MATCH(B731, Paste_Here!A$2:A$850, 0)), ""), ""), "")</f>
        <v/>
      </c>
      <c r="AJ731" s="66"/>
      <c r="AK731" s="75" t="str">
        <f>IFERROR(IF(B731&lt;&gt;"", IF(ISNUMBER(SEARCH("highrisk", LOWER(INDEX(Paste_Here!AD$2:AD$850, MATCH(B731, Paste_Here!A$2:A$850, 0))))), "High Risk", IF(ISNUMBER(SEARCH("lowrisk", LOWER(INDEX(Paste_Here!AD$2:AD$850, MATCH(B731, Paste_Here!A$2:A$850, 0))))), "Low Risk", IF(ISNUMBER(SEARCH("somerisk", LOWER(INDEX(Paste_Here!AD$2:AD$850, MATCH(B731, Paste_Here!A$2:A$850, 0))))), "Some Risk", IF(ISNUMBER(SEARCH("ot", LOWER(INDEX(Paste_Here!AD$2:AD$850, MATCH(B731, Paste_Here!A$2:A$850, 0))))), "OT", "")))), ""), "")</f>
        <v/>
      </c>
      <c r="AL731" s="66"/>
      <c r="AM731" s="75"/>
      <c r="AN731" s="66"/>
      <c r="AO731" s="75" t="str">
        <f>IFERROR(IF(B731&lt;&gt;"", IF(AND(INDEX(Paste_Here!M$2:M$850, MATCH(B731, Paste_Here!A$2:A$850, 0))&lt;&gt;"", ISNUMBER(VALUE(INDEX(Paste_Here!M$2:M$850, MATCH(B731, Paste_Here!A$2:A$850, 0))))), INDEX(Paste_Here!M$2:M$850, MATCH(B731, Paste_Here!A$2:A$850, 0)), ""), ""), "")</f>
        <v/>
      </c>
      <c r="AP731" s="66"/>
      <c r="AQ731" s="75" t="str">
        <f>IFERROR(IF(B731&lt;&gt;"", IF(ISNUMBER(SEARCH("highrisk", LOWER(INDEX(Paste_Here!N$2:N$850, MATCH(B731, Paste_Here!A$2:A$850, 0))))), "High Risk", IF(ISNUMBER(SEARCH("lowrisk", LOWER(INDEX(Paste_Here!N$2:N$850, MATCH(B731, Paste_Here!A$2:A$850, 0))))), "Low Risk", IF(ISNUMBER(SEARCH("somerisk", LOWER(INDEX(Paste_Here!N$2:N$850, MATCH(B731, Paste_Here!A$2:A$850, 0))))), "Some Risk", IF(ISNUMBER(SEARCH("ot", LOWER(INDEX(Paste_Here!N$2:N$850, MATCH(B731, Paste_Here!A$2:A$850, 0))))), "OT", "")))), ""), "")</f>
        <v/>
      </c>
      <c r="AT731" s="66"/>
      <c r="AU731" s="103"/>
      <c r="AV731" s="66"/>
      <c r="AW731" s="66"/>
      <c r="AX731" s="75" t="str">
        <f t="shared" si="145"/>
        <v/>
      </c>
      <c r="AY731" s="66"/>
      <c r="AZ731" s="75"/>
      <c r="BA731" s="66"/>
      <c r="BB731" s="75"/>
      <c r="BC731" s="66"/>
      <c r="BD731" s="75"/>
      <c r="BE731" s="66"/>
      <c r="BF731" s="75" t="str">
        <f>IFERROR(IF(B731&lt;&gt;"", IF(AND(INDEX(Paste_Here!AE$2:AE$850, MATCH(B731, Paste_Here!A$2:A$850, 0))&lt;&gt;"", ISNUMBER(VALUE(INDEX(Paste_Here!AE$2:AE$850, MATCH(B731, Paste_Here!A$2:A$850, 0))))), INDEX(Paste_Here!AE$2:AE$850, MATCH(B731, Paste_Here!A$2:A$850, 0)), ""), ""), "")</f>
        <v/>
      </c>
      <c r="BG731" s="66"/>
      <c r="BH731" s="75" t="str">
        <f>IFERROR(IF(B731&lt;&gt;"", IF(ISNUMBER(SEARCH("highrisk", LOWER(INDEX(Paste_Here!AF$2:AF$850, MATCH(B731, Paste_Here!A$2:A$850, 0))))), "High Risk", IF(ISNUMBER(SEARCH("lowrisk", LOWER(INDEX(Paste_Here!AF$2:AF$850, MATCH(B731, Paste_Here!A$2:A$850, 0))))), "Low Risk", IF(ISNUMBER(SEARCH("somerisk", LOWER(INDEX(Paste_Here!AF$2:AF$850, MATCH(B731, Paste_Here!A$2:A$850, 0))))), "Some Risk", IF(ISNUMBER(SEARCH("ot", LOWER(INDEX(Paste_Here!AF$2:AF$850, MATCH(B731, Paste_Here!A$2:A$850, 0))))), "OT", "")))), ""), "")</f>
        <v/>
      </c>
      <c r="BI731" s="66"/>
      <c r="BJ731" s="75"/>
      <c r="BK731" s="66"/>
      <c r="BL731" s="75" t="str">
        <f>IFERROR(IF(B731&lt;&gt;"", IF(AND(INDEX(Paste_Here!O$2:O$850, MATCH(B731, Paste_Here!A$2:A$850, 0))&lt;&gt;"", ISNUMBER(VALUE(INDEX(Paste_Here!O$2:O$850, MATCH(B731, Paste_Here!A$2:A$850, 0))))), INDEX(Paste_Here!O$2:O$850, MATCH(B731, Paste_Here!A$2:A$850, 0)), ""), ""), "")</f>
        <v/>
      </c>
      <c r="BM731" s="66"/>
      <c r="BN731" s="75" t="str">
        <f>IFERROR(IF(B731&lt;&gt;"", IF(ISNUMBER(SEARCH("highrisk", LOWER(INDEX(Paste_Here!P$2:P$850, MATCH(B731, Paste_Here!A$2:A$850, 0))))), "High Risk", IF(ISNUMBER(SEARCH("lowrisk", LOWER(INDEX(Paste_Here!P$2:P$850, MATCH(B731, Paste_Here!A$2:A$850, 0))))), "Low Risk", IF(ISNUMBER(SEARCH("somerisk", LOWER(INDEX(Paste_Here!P$2:P$850, MATCH(B731, Paste_Here!A$2:A$850, 0))))), "Some Risk", IF(ISNUMBER(SEARCH("ot", LOWER(INDEX(Paste_Here!P$2:P$850, MATCH(B731, Paste_Here!A$2:A$850, 0))))), "OT", "")))), ""), "")</f>
        <v/>
      </c>
      <c r="BQ731" s="66"/>
      <c r="BR731" s="75"/>
      <c r="BS731" s="66"/>
      <c r="BT731" s="66"/>
      <c r="BU731" s="75" t="str">
        <f t="shared" si="146"/>
        <v/>
      </c>
      <c r="BV731" s="66"/>
      <c r="BW731" s="75"/>
      <c r="BX731" s="66"/>
      <c r="BY731" s="75"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BZ731" s="66"/>
      <c r="CA731" s="75"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CB731" s="66"/>
      <c r="CC731" s="75"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CD731" s="66"/>
      <c r="CE731" s="75"/>
      <c r="CF731" s="66"/>
      <c r="CK731" s="75"/>
      <c r="CL731" s="66"/>
      <c r="CM731" s="75"/>
      <c r="CN731" s="66"/>
      <c r="CO731" s="75"/>
      <c r="CP731" s="66"/>
      <c r="CQ731" s="66"/>
      <c r="CR731" s="75" t="str">
        <f t="shared" si="147"/>
        <v/>
      </c>
      <c r="CS731" s="66"/>
      <c r="CT731" s="75"/>
      <c r="CU731" s="66"/>
      <c r="CV731" s="75"/>
      <c r="CW731" s="66"/>
      <c r="CX731" s="75"/>
      <c r="CY731" s="66"/>
      <c r="CZ731" s="75"/>
      <c r="DA731" s="66"/>
      <c r="DB731" s="75" t="str">
        <f>IFERROR(IF(B731&lt;&gt;"", IF(AND(INDEX(Paste_Here!AK$2:AK$850, MATCH(B731, Paste_Here!A$2:A$850, 0))&lt;&gt;"", ISNUMBER(VALUE(INDEX(Paste_Here!AK$2:AK$850, MATCH(B731, Paste_Here!A$2:A$850, 0))))), INDEX(Paste_Here!AK$2:AK$850, MATCH(B731, Paste_Here!A$2:A$850, 0)), ""), ""), "")</f>
        <v/>
      </c>
      <c r="DC731" s="66"/>
      <c r="DD731" s="75" t="str">
        <f>IFERROR(IF(B731&lt;&gt;"", IF(ISNUMBER(SEARCH("highrisk", LOWER(INDEX(Paste_Here!AL$2:AL$850, MATCH(B731, Paste_Here!A$2:A$850, 0))))), "High Risk", IF(ISNUMBER(SEARCH("lowrisk", LOWER(INDEX(Paste_Here!AL$2:AL$850, MATCH(B731, Paste_Here!A$2:A$850, 0))))), "Low Risk", IF(ISNUMBER(SEARCH("somerisk", LOWER(INDEX(Paste_Here!AL$2:AL$850, MATCH(B731, Paste_Here!A$2:A$850, 0))))), "Some Risk", IF(ISNUMBER(SEARCH("ot", LOWER(INDEX(Paste_Here!AL$2:AL$850, MATCH(B731, Paste_Here!A$2:A$850, 0))))), "OT", "")))), ""), "")</f>
        <v/>
      </c>
      <c r="DE731" s="66"/>
      <c r="DF731" s="75" t="str">
        <f>IFERROR(IF(B731&lt;&gt;"", IF(AND(INDEX(Paste_Here!AM$2:AM$850, MATCH(B731, Paste_Here!A$2:A$850, 0))&lt;&gt;"", ISNUMBER(VALUE(INDEX(Paste_Here!AM$2:AM$850, MATCH(B731, Paste_Here!A$2:A$850, 0))))), INDEX(Paste_Here!AM$2:AM$850, MATCH(B731, Paste_Here!A$2:A$850, 0)), ""), ""), "")</f>
        <v/>
      </c>
      <c r="DG731" s="66"/>
      <c r="DH731" s="75" t="str">
        <f>IFERROR(IF(B731&lt;&gt;"", IF(ISNUMBER(SEARCH("highrisk", LOWER(INDEX(Paste_Here!AN$2:AN$850, MATCH(B731, Paste_Here!A$2:A$850, 0))))), "High Risk", IF(ISNUMBER(SEARCH("lowrisk", LOWER(INDEX(Paste_Here!AN$2:AN$850, MATCH(B731, Paste_Here!A$2:A$850, 0))))), "Low Risk", IF(ISNUMBER(SEARCH("somerisk", LOWER(INDEX(Paste_Here!AN$2:AN$850, MATCH(B731, Paste_Here!A$2:A$850, 0))))), "Some Risk", IF(ISNUMBER(SEARCH("ot", LOWER(INDEX(Paste_Here!AN$2:AN$850, MATCH(B731, Paste_Here!A$2:A$850, 0))))), "OT", "")))), ""), "")</f>
        <v/>
      </c>
      <c r="DI731" s="66"/>
      <c r="DJ731" s="66"/>
      <c r="DK731" s="75" t="str">
        <f t="shared" si="148"/>
        <v/>
      </c>
      <c r="DL731" s="66"/>
      <c r="DM731" s="75" t="str">
        <f>IFERROR(IF(B731&lt;&gt;"", IF(AND(INDEX(Paste_Here!Q$2:Q$850, MATCH(B731, Paste_Here!A$2:A$850, 0))&lt;&gt;"", ISNUMBER(VALUE(INDEX(Paste_Here!Q$2:Q$850, MATCH(B731, Paste_Here!A$2:A$850, 0))))), INDEX(Paste_Here!Q$2:Q$850, MATCH(B731, Paste_Here!A$2:A$850, 0)), ""), ""), "")</f>
        <v/>
      </c>
      <c r="DN731" s="66"/>
      <c r="DO731" s="75" t="str">
        <f>IFERROR(IF(B731&lt;&gt;"", IF(ISNUMBER(SEARCH("highrisk", LOWER(INDEX(Paste_Here!R$2:R$850, MATCH(B731, Paste_Here!A$2:A$850, 0))))), "High Risk", IF(ISNUMBER(SEARCH("lowrisk", LOWER(INDEX(Paste_Here!R$2:R$850, MATCH(B731, Paste_Here!A$2:A$850, 0))))), "Low Risk", IF(ISNUMBER(SEARCH("somerisk", LOWER(INDEX(Paste_Here!R$2:R$850, MATCH(B731, Paste_Here!A$2:A$850, 0))))), "Some Risk", IF(ISNUMBER(SEARCH("ot", LOWER(INDEX(Paste_Here!R$2:R$850, MATCH(B731, Paste_Here!A$2:A$850, 0))))), "OT", "")))), ""), "")</f>
        <v/>
      </c>
      <c r="DP731" s="66"/>
      <c r="DQ731" s="93" t="str">
        <f>IFERROR(IF(B731&lt;&gt;"", IF(AND(INDEX(Paste_Here!S$2:S$850, MATCH(B731, Paste_Here!A$2:A$850, 0))&lt;&gt;"", ISNUMBER(VALUE(INDEX(Paste_Here!S$2:S$850, MATCH(B731, Paste_Here!A$2:A$850, 0))))), INDEX(Paste_Here!S$2:S$850, MATCH(B731, Paste_Here!A$2:A$850, 0)), ""), ""), "")</f>
        <v/>
      </c>
      <c r="DR731" s="66"/>
      <c r="DS731" s="75"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IF(ISNUMBER(SEARCH("ot", LOWER(INDEX(Paste_Here!T$2:T$850, MATCH(B731, Paste_Here!A$2:A$850, 0))))), "OT", "")))), ""), "")</f>
        <v/>
      </c>
      <c r="DT731" s="66"/>
      <c r="DU731" s="75" t="str">
        <f>IFERROR(IF(B731&lt;&gt;"", IF(AND(INDEX(Paste_Here!U$2:U$850, MATCH(B731, Paste_Here!A$2:A$850, 0))&lt;&gt;"", ISNUMBER(VALUE(INDEX(Paste_Here!U$2:U$850, MATCH(B731, Paste_Here!A$2:A$850, 0))))), INDEX(Paste_Here!U$2:U$850, MATCH(B731, Paste_Here!A$2:A$850, 0)), ""), ""), "")</f>
        <v/>
      </c>
      <c r="DV731" s="66"/>
      <c r="DW731" s="93" t="str">
        <f>IFERROR(IF(B731&lt;&gt;"", IF(ISNUMBER(SEARCH("highrisk", LOWER(INDEX(Paste_Here!V$2:V$850, MATCH(B731, Paste_Here!A$2:A$850, 0))))), "High Risk", IF(ISNUMBER(SEARCH("lowrisk", LOWER(INDEX(Paste_Here!V$2:V$850, MATCH(B731, Paste_Here!A$2:A$850, 0))))), "Low Risk", IF(ISNUMBER(SEARCH("somerisk", LOWER(INDEX(Paste_Here!V$2:V$850, MATCH(B731, Paste_Here!A$2:A$850, 0))))), "Some Risk", IF(ISNUMBER(SEARCH("ot", LOWER(INDEX(Paste_Here!V$2:V$850, MATCH(B731, Paste_Here!A$2:A$850, 0))))), "OT", "")))), ""), "")</f>
        <v/>
      </c>
      <c r="DX731" s="66"/>
      <c r="DY731" s="75" t="str">
        <f>IFERROR(IF(B731&lt;&gt;"", IF(AND(INDEX(Paste_Here!W$2:W$850, MATCH(B731, Paste_Here!A$2:A$850, 0))&lt;&gt;"", ISNUMBER(VALUE(INDEX(Paste_Here!W$2:W$850, MATCH(B731, Paste_Here!A$2:A$850, 0))))), INDEX(Paste_Here!W$2:W$850, MATCH(B731, Paste_Here!A$2:A$850, 0)), ""), ""), "")</f>
        <v/>
      </c>
      <c r="DZ731" s="66"/>
      <c r="EA731" s="75" t="str">
        <f>IFERROR(IF(B731&lt;&gt;"", IF(ISNUMBER(SEARCH("highrisk", LOWER(INDEX(Paste_Here!X$2:X$850, MATCH(B731, Paste_Here!A$2:A$850, 0))))), "High Risk", IF(ISNUMBER(SEARCH("lowrisk", LOWER(INDEX(Paste_Here!X$2:X$850, MATCH(B731, Paste_Here!A$2:A$850, 0))))), "Low Risk", IF(ISNUMBER(SEARCH("somerisk", LOWER(INDEX(Paste_Here!X$2:X$850, MATCH(B731, Paste_Here!A$2:A$850, 0))))), "Some Risk", IF(ISNUMBER(SEARCH("ot", LOWER(INDEX(Paste_Here!X$2:X$850, MATCH(B731, Paste_Here!A$2:A$850, 0))))), "OT", "")))), ""), "")</f>
        <v/>
      </c>
      <c r="EB731" s="66"/>
      <c r="EC731" s="66"/>
      <c r="ED731" s="75" t="str">
        <f t="shared" si="153"/>
        <v/>
      </c>
      <c r="EE731" s="66"/>
      <c r="EF731" s="75" t="str">
        <f>IFERROR(IF(B731&lt;&gt;"", IF(AND(INDEX(Paste_Here!AO$2:AO$850, MATCH(B731, Paste_Here!A$2:A$850, 0))&lt;&gt;"", ISNUMBER(VALUE(INDEX(Paste_Here!AO$2:AO$850, MATCH(B731, Paste_Here!A$2:A$850, 0))))), INDEX(Paste_Here!AO$2:AO$850, MATCH(B731, Paste_Here!A$2:A$850, 0)), ""), ""), "")</f>
        <v/>
      </c>
      <c r="EG731" s="66"/>
      <c r="EH731" s="75" t="str">
        <f>IFERROR(IF(B731&lt;&gt;"", IF(ISNUMBER(SEARCH("highrisk", LOWER(INDEX(Paste_Here!AP$2:AP$850, MATCH(B731, Paste_Here!A$2:A$850, 0))))), "High Risk", IF(ISNUMBER(SEARCH("lowrisk", LOWER(INDEX(Paste_Here!AP$2:AP$850, MATCH(B731, Paste_Here!A$2:A$850, 0))))), "Low Risk", IF(ISNUMBER(SEARCH("somerisk", LOWER(INDEX(Paste_Here!AP$2:AP$850, MATCH(B731, Paste_Here!A$2:A$850, 0))))), "Some Risk", IF(ISNUMBER(SEARCH("ot", LOWER(INDEX(Paste_Here!AP$2:AP$850, MATCH(B731, Paste_Here!A$2:A$850, 0))))), "OT", "")))), ""), "")</f>
        <v/>
      </c>
      <c r="EI731" s="66"/>
      <c r="EJ731" s="93"/>
      <c r="EK731" s="66"/>
      <c r="EL731" s="75" t="str">
        <f>IFERROR(IF(B731&lt;&gt;"", IF(AND(INDEX(Paste_Here!AQ$2:AQ$850, MATCH(B731, Paste_Here!A$2:A$850, 0))&lt;&gt;"", ISNUMBER(VALUE(INDEX(Paste_Here!AQ$2:AQ$850, MATCH(B731, Paste_Here!A$2:A$850, 0))))), INDEX(Paste_Here!AQ$2:AQ$850, MATCH(B731, Paste_Here!A$2:A$850, 0)), ""), ""), "")</f>
        <v/>
      </c>
      <c r="EM731" s="66"/>
      <c r="EN731" s="75" t="str">
        <f>IFERROR(IF(B731&lt;&gt;"", IF(ISNUMBER(SEARCH("highrisk", LOWER(INDEX(Paste_Here!AR$2:AR$850, MATCH(B731, Paste_Here!A$2:A$850, 0))))), "High Risk", IF(ISNUMBER(SEARCH("lowrisk", LOWER(INDEX(Paste_Here!AR$2:AR$850, MATCH(B731, Paste_Here!A$2:A$850, 0))))), "Low Risk", IF(ISNUMBER(SEARCH("somerisk", LOWER(INDEX(Paste_Here!AR$2:AR$850, MATCH(B731, Paste_Here!A$2:A$850, 0))))), "Some Risk", IF(ISNUMBER(SEARCH("ot", LOWER(INDEX(Paste_Here!AR$2:AR$850, MATCH(B731, Paste_Here!A$2:A$850, 0))))), "OT", "")))), ""), "")</f>
        <v/>
      </c>
      <c r="EO731" s="66"/>
      <c r="EP731" s="93"/>
      <c r="EQ731" s="66"/>
      <c r="ER731" s="75"/>
      <c r="ES731" s="66"/>
      <c r="ET731" s="75"/>
      <c r="EU731" s="66"/>
      <c r="EV731" s="66"/>
      <c r="EW731" s="75" t="str">
        <f t="shared" si="154"/>
        <v/>
      </c>
      <c r="EX731" s="66"/>
      <c r="EY731" s="75" t="str">
        <f>IFERROR(IF(B731&lt;&gt;"", IF(AND(INDEX(Paste_Here!Y$2:Y$850, MATCH(B731, Paste_Here!A$2:A$850, 0))&lt;&gt;"", ISNUMBER(VALUE(INDEX(Paste_Here!Y$2:Y$850, MATCH(B731, Paste_Here!A$2:A$850, 0))))), INDEX(Paste_Here!Y$2:Y$850, MATCH(B731, Paste_Here!A$2:A$850, 0)), ""), ""), "")</f>
        <v/>
      </c>
      <c r="EZ731" s="66"/>
      <c r="FA731" s="75" t="str">
        <f>IFERROR(IF(B731&lt;&gt;"", IF(ISNUMBER(SEARCH("highrisk", LOWER(INDEX(Paste_Here!Z$2:Z$850, MATCH(B731, Paste_Here!A$2:A$850, 0))))), "High Risk", IF(ISNUMBER(SEARCH("lowrisk", LOWER(INDEX(Paste_Here!Z$2:Z$850, MATCH(B731, Paste_Here!A$2:A$850, 0))))), "Low Risk", IF(ISNUMBER(SEARCH("somerisk", LOWER(INDEX(Paste_Here!Z$2:Z$850, MATCH(B731, Paste_Here!A$2:A$850, 0))))), "Some Risk", IF(ISNUMBER(SEARCH("ot", LOWER(INDEX(Paste_Here!Z$2:Z$850, MATCH(B731, Paste_Here!A$2:A$850, 0))))), "OT", "")))), ""), "")</f>
        <v/>
      </c>
      <c r="FB731" s="66"/>
      <c r="FC731" s="93"/>
      <c r="FD731" s="66"/>
      <c r="FE731" s="75" t="str">
        <f>IFERROR(IF(B731&lt;&gt;"", IF(AND(INDEX(Paste_Here!AA$2:AA$850, MATCH(B731, Paste_Here!A$2:A$850, 0))&lt;&gt;"", ISNUMBER(VALUE(INDEX(Paste_Here!AA$2:AA$850, MATCH(B731, Paste_Here!A$2:A$850, 0))))), INDEX(Paste_Here!AA$2:AA$850, MATCH(B731, Paste_Here!A$2:A$850, 0)), ""), ""), "")</f>
        <v/>
      </c>
      <c r="FF731" s="66"/>
      <c r="FG731" s="75" t="str">
        <f>IFERROR(IF(B731&lt;&gt;"", IF(ISNUMBER(SEARCH("highrisk", LOWER(INDEX(Paste_Here!AB$2:AB$850, MATCH(B731, Paste_Here!A$2:A$850, 0))))), "High Risk", IF(ISNUMBER(SEARCH("lowrisk", LOWER(INDEX(Paste_Here!AB$2:AB$850, MATCH(B731, Paste_Here!A$2:A$850, 0))))), "Low Risk", IF(ISNUMBER(SEARCH("somerisk", LOWER(INDEX(Paste_Here!AB$2:AB$850, MATCH(B731, Paste_Here!A$2:A$850, 0))))), "Some Risk", IF(ISNUMBER(SEARCH("ot", LOWER(INDEX(Paste_Here!AB$2:AB$850, MATCH(B731, Paste_Here!A$2:A$850, 0))))), "OT", "")))), ""), "")</f>
        <v/>
      </c>
      <c r="FH731" s="66"/>
      <c r="FI731" s="93"/>
      <c r="FJ731" s="66"/>
      <c r="FK731" s="75"/>
      <c r="FL731" s="66"/>
      <c r="FM731" s="75"/>
      <c r="FN731" s="66"/>
      <c r="FO731" s="66"/>
      <c r="FP731" s="75" t="str">
        <f t="shared" si="149"/>
        <v/>
      </c>
      <c r="FQ731" s="66"/>
      <c r="FR731" s="75" t="str">
        <f>IFERROR(IF(B731&lt;&gt;"", IF(ISNUMBER(SEARCH("s", LOWER(INDEX(Paste_Here!L$2:L$850, MATCH(B731, Paste_Here!A$2:A$850, 0))))), "Yes", IF(INDEX(Paste_Here!L$2:L$850, MATCH(B731, Paste_Here!A$2:A$850, 0))&lt;&gt;"", "No", "")), ""), "")</f>
        <v/>
      </c>
      <c r="FS731" s="66"/>
      <c r="FT731" s="75" t="str">
        <f>IFERROR(IF(B731&lt;&gt;"", IF(ISNUMBER(SEARCH("yes", LOWER(INDEX(Paste_Here!F$2:F$850, MATCH(B731, Paste_Here!A$2:A$850, 0))))), "Yes", IF(ISNUMBER(SEARCH("no", LOWER(INDEX(Paste_Here!F$2:F$850, MATCH(B731, Paste_Here!A$2:A$850, 0))))), "No", "")), ""), "")</f>
        <v/>
      </c>
      <c r="FU731" s="66"/>
      <c r="FV731" s="75" t="str">
        <f>IFERROR(IF(B731&lt;&gt;"", IF(ISNUMBER(SEARCH("english language learner", LOWER(INDEX(Paste_Here!C$2:C$850, MATCH(B731, Paste_Here!A$2:A$850, 0))))), "Yes", ""), ""), "")</f>
        <v/>
      </c>
      <c r="FW731" s="66"/>
      <c r="FX731" s="75" t="str">
        <f>IFERROR(IF(B731&lt;&gt;"", IF(OR(ISNUMBER(SEARCH("b", LOWER(INDEX(Paste_Here!J$2:J$850, MATCH(B731, Paste_Here!A$2:A$850, 0))))), ISNUMBER(SEARCH("h", LOWER(INDEX(Paste_Here!J$2:J$850, MATCH(B731, Paste_Here!A$2:A$850, 0))))), ISNUMBER(SEARCH("i", LOWER(INDEX(Paste_Here!J$2:J$850, MATCH(B731, Paste_Here!A$2:A$850, 0)))))), "Yes", IF(INDEX(Paste_Here!J$2:J$850, MATCH(B731, Paste_Here!A$2:A$850, 0))&lt;&gt;"", "No", "")), ""), "")</f>
        <v/>
      </c>
      <c r="FY731" s="66"/>
      <c r="FZ731" s="75" t="str">
        <f>IFERROR(IF(B731&lt;&gt;"", IF(ISNUMBER(SEARCH("yes", LOWER(INDEX(Paste_Here!K$2:K$850, MATCH(B731, Paste_Here!A$2:A$850, 0))))), "Yes", IF(ISNUMBER(SEARCH("no", LOWER(INDEX(Paste_Here!K$2:K$850, MATCH(B731, Paste_Here!A$2:A$850, 0))))), "No", "")), ""), "")</f>
        <v/>
      </c>
      <c r="GA731" s="66"/>
      <c r="GB731" s="75" t="str">
        <f>IFERROR(IF(B731&lt;&gt;"", IF(ISNUMBER(SEARCH("transitional 2", LOWER(INDEX(Paste_Here!C$2:C$850, MATCH(B731, Paste_Here!A$2:A$850, 0))))), "T2",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GC731" s="66"/>
      <c r="GD731" s="75"/>
      <c r="GE731" s="66"/>
      <c r="GF731" s="75"/>
      <c r="GG731" s="66"/>
      <c r="GH731" s="75"/>
      <c r="GI731" s="66"/>
      <c r="GK731" s="1" t="str" cm="1">
        <f t="array" ref="GK731">IFERROR(INDEX(Paste_Here!$B$2:$B$850, MATCH(0, COUNTIF(GK$4:GK730, Paste_Here!$B$2:$B$850) + IF(Paste_Here!$B$2:$B$850="", 1, 0), 0)), "")</f>
        <v/>
      </c>
      <c r="GL731" s="1" t="str">
        <f>IF(GK731&lt;&gt;"", INDEX(Paste_Here!$A$2:$A$850, MATCH(GK731, Paste_Here!$B$2:$B$850, 0)), "")</f>
        <v/>
      </c>
      <c r="GM731" s="1" t="str">
        <f t="shared" si="155"/>
        <v/>
      </c>
      <c r="GN731" s="1" t="str" cm="1">
        <f t="array" ref="GN731">IFERROR(INDEX($GM$5:$GM$850, MATCH(SMALL(IF($GM$5:$GM$850&lt;&gt;"", COUNTIF($GM$5:$GM$850, "&lt;"&amp;$GM$5:$GM$850)+1), ROW()-ROW($GN$5)+1), COUNTIF($GM$5:$GM$850, "&lt;"&amp;$GM$5:$GM$850)+1, 0)), "")</f>
        <v/>
      </c>
    </row>
    <row r="732" spans="1:196">
      <c r="A732" s="66"/>
      <c r="B732" s="75" t="str">
        <f t="shared" si="143"/>
        <v/>
      </c>
      <c r="C732" s="66"/>
      <c r="D732" s="75" t="str">
        <f>IFERROR(IF(AND(INDEX(Paste_Here!N$2:N$850, MATCH(B732, Paste_Here!A$2:A$850, 0)) = ""), "", IF(UPPER(INDEX(Paste_Here!N$2:N$850, MATCH(B732, Paste_Here!A$2:A$850, 0))) = "YES", "Yes", IF(UPPER(INDEX(Paste_Here!N$2:N$850, MATCH(B732, Paste_Here!A$2:A$850, 0))) = "NO", "No", ""))), "")</f>
        <v/>
      </c>
      <c r="E732" s="66"/>
      <c r="F732" s="75" t="str">
        <f t="shared" si="150"/>
        <v/>
      </c>
      <c r="G732" s="66"/>
      <c r="H732" s="75" t="str">
        <f t="shared" si="151"/>
        <v/>
      </c>
      <c r="I732" s="66"/>
      <c r="J732" s="75" t="str">
        <f t="shared" si="152"/>
        <v/>
      </c>
      <c r="K732" s="66"/>
      <c r="L732" s="75"/>
      <c r="M732" s="66"/>
      <c r="N732" s="75" t="str">
        <f>IFERROR(IF(B732&lt;&gt;"", IF(AND(INDEX(Paste_Here!AW$2:AW$850, MATCH(B732, Paste_Here!A$2:A$850, 0))&lt;&gt;"", ISNUMBER(VALUE(INDEX(Paste_Here!AW$2:AW$850, MATCH(B732, Paste_Here!A$2:A$850, 0))))), INDEX(Paste_Here!AW$2:AW$850, MATCH(B732, Paste_Here!A$2:A$850, 0)), ""), ""), "")</f>
        <v/>
      </c>
      <c r="O732" s="66"/>
      <c r="P732" s="75" t="str">
        <f>IFERROR(IF(B732&lt;&gt;"", IF(AND(INDEX(Paste_Here!AX$2:AX$850, MATCH(B732, Paste_Here!A$2:A$850, 0))&lt;&gt;"", ISNUMBER(VALUE(INDEX(Paste_Here!AX$2:AX$850, MATCH(B732, Paste_Here!A$2:A$850, 0))))), INDEX(Paste_Here!AX$2:AX$850, MATCH(B732, Paste_Here!A$2:A$850, 0)), ""), ""), "")</f>
        <v/>
      </c>
      <c r="Q732" s="66"/>
      <c r="R732" s="75" t="str">
        <f>IFERROR(IF(B732&lt;&gt;"", IF(AND(INDEX(Paste_Here!AU$2:AU$850, MATCH(B732, Paste_Here!A$2:A$850, 0))&lt;&gt;"", ISNUMBER(VALUE(INDEX(Paste_Here!AU$2:AU$850, MATCH(B732, Paste_Here!A$2:A$850, 0))))), INDEX(Paste_Here!AU$2:AU$850, MATCH(B732, Paste_Here!A$2:A$850, 0)), ""), ""), "")</f>
        <v/>
      </c>
      <c r="S732" s="66"/>
      <c r="T732" s="75" t="str">
        <f>IFERROR(IF(B732&lt;&gt;"", IF(AND(INDEX(Paste_Here!AV$2:AV$850, MATCH(B732, Paste_Here!A$2:A$850, 0))&lt;&gt;"", ISNUMBER(VALUE(INDEX(Paste_Here!AV$2:AV$850, MATCH(B732, Paste_Here!A$2:A$850, 0))))), INDEX(Paste_Here!AV$2:AV$850, MATCH(B732, Paste_Here!A$2:A$850, 0)), ""), ""), "")</f>
        <v/>
      </c>
      <c r="U732" s="66"/>
      <c r="W732" s="66"/>
      <c r="Y732" s="66"/>
      <c r="Z732" s="66"/>
      <c r="AA732" s="75" t="str">
        <f t="shared" si="144"/>
        <v/>
      </c>
      <c r="AB732" s="66"/>
      <c r="AC732" s="75"/>
      <c r="AD732" s="66"/>
      <c r="AE732" s="98"/>
      <c r="AF732" s="66"/>
      <c r="AG732" s="75"/>
      <c r="AH732" s="66"/>
      <c r="AI732" s="75" t="str">
        <f>IFERROR(IF(B732&lt;&gt;"", IF(AND(INDEX(Paste_Here!AC$2:AC$850, MATCH(B732, Paste_Here!A$2:A$850, 0))&lt;&gt;"", ISNUMBER(VALUE(INDEX(Paste_Here!AC$2:AC$850, MATCH(B732, Paste_Here!A$2:A$850, 0))))), INDEX(Paste_Here!AC$2:AC$850, MATCH(B732, Paste_Here!A$2:A$850, 0)), ""), ""), "")</f>
        <v/>
      </c>
      <c r="AJ732" s="66"/>
      <c r="AK732" s="75" t="str">
        <f>IFERROR(IF(B732&lt;&gt;"", IF(ISNUMBER(SEARCH("highrisk", LOWER(INDEX(Paste_Here!AD$2:AD$850, MATCH(B732, Paste_Here!A$2:A$850, 0))))), "High Risk", IF(ISNUMBER(SEARCH("lowrisk", LOWER(INDEX(Paste_Here!AD$2:AD$850, MATCH(B732, Paste_Here!A$2:A$850, 0))))), "Low Risk", IF(ISNUMBER(SEARCH("somerisk", LOWER(INDEX(Paste_Here!AD$2:AD$850, MATCH(B732, Paste_Here!A$2:A$850, 0))))), "Some Risk", IF(ISNUMBER(SEARCH("ot", LOWER(INDEX(Paste_Here!AD$2:AD$850, MATCH(B732, Paste_Here!A$2:A$850, 0))))), "OT", "")))), ""), "")</f>
        <v/>
      </c>
      <c r="AL732" s="66"/>
      <c r="AM732" s="75"/>
      <c r="AN732" s="66"/>
      <c r="AO732" s="75" t="str">
        <f>IFERROR(IF(B732&lt;&gt;"", IF(AND(INDEX(Paste_Here!M$2:M$850, MATCH(B732, Paste_Here!A$2:A$850, 0))&lt;&gt;"", ISNUMBER(VALUE(INDEX(Paste_Here!M$2:M$850, MATCH(B732, Paste_Here!A$2:A$850, 0))))), INDEX(Paste_Here!M$2:M$850, MATCH(B732, Paste_Here!A$2:A$850, 0)), ""), ""), "")</f>
        <v/>
      </c>
      <c r="AP732" s="66"/>
      <c r="AQ732" s="75" t="str">
        <f>IFERROR(IF(B732&lt;&gt;"", IF(ISNUMBER(SEARCH("highrisk", LOWER(INDEX(Paste_Here!N$2:N$850, MATCH(B732, Paste_Here!A$2:A$850, 0))))), "High Risk", IF(ISNUMBER(SEARCH("lowrisk", LOWER(INDEX(Paste_Here!N$2:N$850, MATCH(B732, Paste_Here!A$2:A$850, 0))))), "Low Risk", IF(ISNUMBER(SEARCH("somerisk", LOWER(INDEX(Paste_Here!N$2:N$850, MATCH(B732, Paste_Here!A$2:A$850, 0))))), "Some Risk", IF(ISNUMBER(SEARCH("ot", LOWER(INDEX(Paste_Here!N$2:N$850, MATCH(B732, Paste_Here!A$2:A$850, 0))))), "OT", "")))), ""), "")</f>
        <v/>
      </c>
      <c r="AT732" s="66"/>
      <c r="AU732" s="103"/>
      <c r="AV732" s="66"/>
      <c r="AW732" s="66"/>
      <c r="AX732" s="75" t="str">
        <f t="shared" si="145"/>
        <v/>
      </c>
      <c r="AY732" s="66"/>
      <c r="AZ732" s="75"/>
      <c r="BA732" s="66"/>
      <c r="BB732" s="75"/>
      <c r="BC732" s="66"/>
      <c r="BD732" s="75"/>
      <c r="BE732" s="66"/>
      <c r="BF732" s="75" t="str">
        <f>IFERROR(IF(B732&lt;&gt;"", IF(AND(INDEX(Paste_Here!AE$2:AE$850, MATCH(B732, Paste_Here!A$2:A$850, 0))&lt;&gt;"", ISNUMBER(VALUE(INDEX(Paste_Here!AE$2:AE$850, MATCH(B732, Paste_Here!A$2:A$850, 0))))), INDEX(Paste_Here!AE$2:AE$850, MATCH(B732, Paste_Here!A$2:A$850, 0)), ""), ""), "")</f>
        <v/>
      </c>
      <c r="BG732" s="66"/>
      <c r="BH732" s="75" t="str">
        <f>IFERROR(IF(B732&lt;&gt;"", IF(ISNUMBER(SEARCH("highrisk", LOWER(INDEX(Paste_Here!AF$2:AF$850, MATCH(B732, Paste_Here!A$2:A$850, 0))))), "High Risk", IF(ISNUMBER(SEARCH("lowrisk", LOWER(INDEX(Paste_Here!AF$2:AF$850, MATCH(B732, Paste_Here!A$2:A$850, 0))))), "Low Risk", IF(ISNUMBER(SEARCH("somerisk", LOWER(INDEX(Paste_Here!AF$2:AF$850, MATCH(B732, Paste_Here!A$2:A$850, 0))))), "Some Risk", IF(ISNUMBER(SEARCH("ot", LOWER(INDEX(Paste_Here!AF$2:AF$850, MATCH(B732, Paste_Here!A$2:A$850, 0))))), "OT", "")))), ""), "")</f>
        <v/>
      </c>
      <c r="BI732" s="66"/>
      <c r="BJ732" s="75"/>
      <c r="BK732" s="66"/>
      <c r="BL732" s="75" t="str">
        <f>IFERROR(IF(B732&lt;&gt;"", IF(AND(INDEX(Paste_Here!O$2:O$850, MATCH(B732, Paste_Here!A$2:A$850, 0))&lt;&gt;"", ISNUMBER(VALUE(INDEX(Paste_Here!O$2:O$850, MATCH(B732, Paste_Here!A$2:A$850, 0))))), INDEX(Paste_Here!O$2:O$850, MATCH(B732, Paste_Here!A$2:A$850, 0)), ""), ""), "")</f>
        <v/>
      </c>
      <c r="BM732" s="66"/>
      <c r="BN732" s="75" t="str">
        <f>IFERROR(IF(B732&lt;&gt;"", IF(ISNUMBER(SEARCH("highrisk", LOWER(INDEX(Paste_Here!P$2:P$850, MATCH(B732, Paste_Here!A$2:A$850, 0))))), "High Risk", IF(ISNUMBER(SEARCH("lowrisk", LOWER(INDEX(Paste_Here!P$2:P$850, MATCH(B732, Paste_Here!A$2:A$850, 0))))), "Low Risk", IF(ISNUMBER(SEARCH("somerisk", LOWER(INDEX(Paste_Here!P$2:P$850, MATCH(B732, Paste_Here!A$2:A$850, 0))))), "Some Risk", IF(ISNUMBER(SEARCH("ot", LOWER(INDEX(Paste_Here!P$2:P$850, MATCH(B732, Paste_Here!A$2:A$850, 0))))), "OT", "")))), ""), "")</f>
        <v/>
      </c>
      <c r="BQ732" s="66"/>
      <c r="BR732" s="75"/>
      <c r="BS732" s="66"/>
      <c r="BT732" s="66"/>
      <c r="BU732" s="75" t="str">
        <f t="shared" si="146"/>
        <v/>
      </c>
      <c r="BV732" s="66"/>
      <c r="BW732" s="75"/>
      <c r="BX732" s="66"/>
      <c r="BY732" s="75"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BZ732" s="66"/>
      <c r="CA732" s="75"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CB732" s="66"/>
      <c r="CC732" s="75"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CD732" s="66"/>
      <c r="CE732" s="75"/>
      <c r="CF732" s="66"/>
      <c r="CK732" s="75"/>
      <c r="CL732" s="66"/>
      <c r="CM732" s="75"/>
      <c r="CN732" s="66"/>
      <c r="CO732" s="75"/>
      <c r="CP732" s="66"/>
      <c r="CQ732" s="66"/>
      <c r="CR732" s="75" t="str">
        <f t="shared" si="147"/>
        <v/>
      </c>
      <c r="CS732" s="66"/>
      <c r="CT732" s="75"/>
      <c r="CU732" s="66"/>
      <c r="CV732" s="75"/>
      <c r="CW732" s="66"/>
      <c r="CX732" s="75"/>
      <c r="CY732" s="66"/>
      <c r="CZ732" s="75"/>
      <c r="DA732" s="66"/>
      <c r="DB732" s="75" t="str">
        <f>IFERROR(IF(B732&lt;&gt;"", IF(AND(INDEX(Paste_Here!AK$2:AK$850, MATCH(B732, Paste_Here!A$2:A$850, 0))&lt;&gt;"", ISNUMBER(VALUE(INDEX(Paste_Here!AK$2:AK$850, MATCH(B732, Paste_Here!A$2:A$850, 0))))), INDEX(Paste_Here!AK$2:AK$850, MATCH(B732, Paste_Here!A$2:A$850, 0)), ""), ""), "")</f>
        <v/>
      </c>
      <c r="DC732" s="66"/>
      <c r="DD732" s="75" t="str">
        <f>IFERROR(IF(B732&lt;&gt;"", IF(ISNUMBER(SEARCH("highrisk", LOWER(INDEX(Paste_Here!AL$2:AL$850, MATCH(B732, Paste_Here!A$2:A$850, 0))))), "High Risk", IF(ISNUMBER(SEARCH("lowrisk", LOWER(INDEX(Paste_Here!AL$2:AL$850, MATCH(B732, Paste_Here!A$2:A$850, 0))))), "Low Risk", IF(ISNUMBER(SEARCH("somerisk", LOWER(INDEX(Paste_Here!AL$2:AL$850, MATCH(B732, Paste_Here!A$2:A$850, 0))))), "Some Risk", IF(ISNUMBER(SEARCH("ot", LOWER(INDEX(Paste_Here!AL$2:AL$850, MATCH(B732, Paste_Here!A$2:A$850, 0))))), "OT", "")))), ""), "")</f>
        <v/>
      </c>
      <c r="DE732" s="66"/>
      <c r="DF732" s="75" t="str">
        <f>IFERROR(IF(B732&lt;&gt;"", IF(AND(INDEX(Paste_Here!AM$2:AM$850, MATCH(B732, Paste_Here!A$2:A$850, 0))&lt;&gt;"", ISNUMBER(VALUE(INDEX(Paste_Here!AM$2:AM$850, MATCH(B732, Paste_Here!A$2:A$850, 0))))), INDEX(Paste_Here!AM$2:AM$850, MATCH(B732, Paste_Here!A$2:A$850, 0)), ""), ""), "")</f>
        <v/>
      </c>
      <c r="DG732" s="66"/>
      <c r="DH732" s="75" t="str">
        <f>IFERROR(IF(B732&lt;&gt;"", IF(ISNUMBER(SEARCH("highrisk", LOWER(INDEX(Paste_Here!AN$2:AN$850, MATCH(B732, Paste_Here!A$2:A$850, 0))))), "High Risk", IF(ISNUMBER(SEARCH("lowrisk", LOWER(INDEX(Paste_Here!AN$2:AN$850, MATCH(B732, Paste_Here!A$2:A$850, 0))))), "Low Risk", IF(ISNUMBER(SEARCH("somerisk", LOWER(INDEX(Paste_Here!AN$2:AN$850, MATCH(B732, Paste_Here!A$2:A$850, 0))))), "Some Risk", IF(ISNUMBER(SEARCH("ot", LOWER(INDEX(Paste_Here!AN$2:AN$850, MATCH(B732, Paste_Here!A$2:A$850, 0))))), "OT", "")))), ""), "")</f>
        <v/>
      </c>
      <c r="DI732" s="66"/>
      <c r="DJ732" s="66"/>
      <c r="DK732" s="75" t="str">
        <f t="shared" si="148"/>
        <v/>
      </c>
      <c r="DL732" s="66"/>
      <c r="DM732" s="75" t="str">
        <f>IFERROR(IF(B732&lt;&gt;"", IF(AND(INDEX(Paste_Here!Q$2:Q$850, MATCH(B732, Paste_Here!A$2:A$850, 0))&lt;&gt;"", ISNUMBER(VALUE(INDEX(Paste_Here!Q$2:Q$850, MATCH(B732, Paste_Here!A$2:A$850, 0))))), INDEX(Paste_Here!Q$2:Q$850, MATCH(B732, Paste_Here!A$2:A$850, 0)), ""), ""), "")</f>
        <v/>
      </c>
      <c r="DN732" s="66"/>
      <c r="DO732" s="75" t="str">
        <f>IFERROR(IF(B732&lt;&gt;"", IF(ISNUMBER(SEARCH("highrisk", LOWER(INDEX(Paste_Here!R$2:R$850, MATCH(B732, Paste_Here!A$2:A$850, 0))))), "High Risk", IF(ISNUMBER(SEARCH("lowrisk", LOWER(INDEX(Paste_Here!R$2:R$850, MATCH(B732, Paste_Here!A$2:A$850, 0))))), "Low Risk", IF(ISNUMBER(SEARCH("somerisk", LOWER(INDEX(Paste_Here!R$2:R$850, MATCH(B732, Paste_Here!A$2:A$850, 0))))), "Some Risk", IF(ISNUMBER(SEARCH("ot", LOWER(INDEX(Paste_Here!R$2:R$850, MATCH(B732, Paste_Here!A$2:A$850, 0))))), "OT", "")))), ""), "")</f>
        <v/>
      </c>
      <c r="DP732" s="66"/>
      <c r="DQ732" s="93" t="str">
        <f>IFERROR(IF(B732&lt;&gt;"", IF(AND(INDEX(Paste_Here!S$2:S$850, MATCH(B732, Paste_Here!A$2:A$850, 0))&lt;&gt;"", ISNUMBER(VALUE(INDEX(Paste_Here!S$2:S$850, MATCH(B732, Paste_Here!A$2:A$850, 0))))), INDEX(Paste_Here!S$2:S$850, MATCH(B732, Paste_Here!A$2:A$850, 0)), ""), ""), "")</f>
        <v/>
      </c>
      <c r="DR732" s="66"/>
      <c r="DS732" s="75"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IF(ISNUMBER(SEARCH("ot", LOWER(INDEX(Paste_Here!T$2:T$850, MATCH(B732, Paste_Here!A$2:A$850, 0))))), "OT", "")))), ""), "")</f>
        <v/>
      </c>
      <c r="DT732" s="66"/>
      <c r="DU732" s="75" t="str">
        <f>IFERROR(IF(B732&lt;&gt;"", IF(AND(INDEX(Paste_Here!U$2:U$850, MATCH(B732, Paste_Here!A$2:A$850, 0))&lt;&gt;"", ISNUMBER(VALUE(INDEX(Paste_Here!U$2:U$850, MATCH(B732, Paste_Here!A$2:A$850, 0))))), INDEX(Paste_Here!U$2:U$850, MATCH(B732, Paste_Here!A$2:A$850, 0)), ""), ""), "")</f>
        <v/>
      </c>
      <c r="DV732" s="66"/>
      <c r="DW732" s="93" t="str">
        <f>IFERROR(IF(B732&lt;&gt;"", IF(ISNUMBER(SEARCH("highrisk", LOWER(INDEX(Paste_Here!V$2:V$850, MATCH(B732, Paste_Here!A$2:A$850, 0))))), "High Risk", IF(ISNUMBER(SEARCH("lowrisk", LOWER(INDEX(Paste_Here!V$2:V$850, MATCH(B732, Paste_Here!A$2:A$850, 0))))), "Low Risk", IF(ISNUMBER(SEARCH("somerisk", LOWER(INDEX(Paste_Here!V$2:V$850, MATCH(B732, Paste_Here!A$2:A$850, 0))))), "Some Risk", IF(ISNUMBER(SEARCH("ot", LOWER(INDEX(Paste_Here!V$2:V$850, MATCH(B732, Paste_Here!A$2:A$850, 0))))), "OT", "")))), ""), "")</f>
        <v/>
      </c>
      <c r="DX732" s="66"/>
      <c r="DY732" s="75" t="str">
        <f>IFERROR(IF(B732&lt;&gt;"", IF(AND(INDEX(Paste_Here!W$2:W$850, MATCH(B732, Paste_Here!A$2:A$850, 0))&lt;&gt;"", ISNUMBER(VALUE(INDEX(Paste_Here!W$2:W$850, MATCH(B732, Paste_Here!A$2:A$850, 0))))), INDEX(Paste_Here!W$2:W$850, MATCH(B732, Paste_Here!A$2:A$850, 0)), ""), ""), "")</f>
        <v/>
      </c>
      <c r="DZ732" s="66"/>
      <c r="EA732" s="75" t="str">
        <f>IFERROR(IF(B732&lt;&gt;"", IF(ISNUMBER(SEARCH("highrisk", LOWER(INDEX(Paste_Here!X$2:X$850, MATCH(B732, Paste_Here!A$2:A$850, 0))))), "High Risk", IF(ISNUMBER(SEARCH("lowrisk", LOWER(INDEX(Paste_Here!X$2:X$850, MATCH(B732, Paste_Here!A$2:A$850, 0))))), "Low Risk", IF(ISNUMBER(SEARCH("somerisk", LOWER(INDEX(Paste_Here!X$2:X$850, MATCH(B732, Paste_Here!A$2:A$850, 0))))), "Some Risk", IF(ISNUMBER(SEARCH("ot", LOWER(INDEX(Paste_Here!X$2:X$850, MATCH(B732, Paste_Here!A$2:A$850, 0))))), "OT", "")))), ""), "")</f>
        <v/>
      </c>
      <c r="EB732" s="66"/>
      <c r="EC732" s="66"/>
      <c r="ED732" s="75" t="str">
        <f t="shared" si="153"/>
        <v/>
      </c>
      <c r="EE732" s="66"/>
      <c r="EF732" s="75" t="str">
        <f>IFERROR(IF(B732&lt;&gt;"", IF(AND(INDEX(Paste_Here!AO$2:AO$850, MATCH(B732, Paste_Here!A$2:A$850, 0))&lt;&gt;"", ISNUMBER(VALUE(INDEX(Paste_Here!AO$2:AO$850, MATCH(B732, Paste_Here!A$2:A$850, 0))))), INDEX(Paste_Here!AO$2:AO$850, MATCH(B732, Paste_Here!A$2:A$850, 0)), ""), ""), "")</f>
        <v/>
      </c>
      <c r="EG732" s="66"/>
      <c r="EH732" s="75" t="str">
        <f>IFERROR(IF(B732&lt;&gt;"", IF(ISNUMBER(SEARCH("highrisk", LOWER(INDEX(Paste_Here!AP$2:AP$850, MATCH(B732, Paste_Here!A$2:A$850, 0))))), "High Risk", IF(ISNUMBER(SEARCH("lowrisk", LOWER(INDEX(Paste_Here!AP$2:AP$850, MATCH(B732, Paste_Here!A$2:A$850, 0))))), "Low Risk", IF(ISNUMBER(SEARCH("somerisk", LOWER(INDEX(Paste_Here!AP$2:AP$850, MATCH(B732, Paste_Here!A$2:A$850, 0))))), "Some Risk", IF(ISNUMBER(SEARCH("ot", LOWER(INDEX(Paste_Here!AP$2:AP$850, MATCH(B732, Paste_Here!A$2:A$850, 0))))), "OT", "")))), ""), "")</f>
        <v/>
      </c>
      <c r="EI732" s="66"/>
      <c r="EJ732" s="93"/>
      <c r="EK732" s="66"/>
      <c r="EL732" s="75" t="str">
        <f>IFERROR(IF(B732&lt;&gt;"", IF(AND(INDEX(Paste_Here!AQ$2:AQ$850, MATCH(B732, Paste_Here!A$2:A$850, 0))&lt;&gt;"", ISNUMBER(VALUE(INDEX(Paste_Here!AQ$2:AQ$850, MATCH(B732, Paste_Here!A$2:A$850, 0))))), INDEX(Paste_Here!AQ$2:AQ$850, MATCH(B732, Paste_Here!A$2:A$850, 0)), ""), ""), "")</f>
        <v/>
      </c>
      <c r="EM732" s="66"/>
      <c r="EN732" s="75" t="str">
        <f>IFERROR(IF(B732&lt;&gt;"", IF(ISNUMBER(SEARCH("highrisk", LOWER(INDEX(Paste_Here!AR$2:AR$850, MATCH(B732, Paste_Here!A$2:A$850, 0))))), "High Risk", IF(ISNUMBER(SEARCH("lowrisk", LOWER(INDEX(Paste_Here!AR$2:AR$850, MATCH(B732, Paste_Here!A$2:A$850, 0))))), "Low Risk", IF(ISNUMBER(SEARCH("somerisk", LOWER(INDEX(Paste_Here!AR$2:AR$850, MATCH(B732, Paste_Here!A$2:A$850, 0))))), "Some Risk", IF(ISNUMBER(SEARCH("ot", LOWER(INDEX(Paste_Here!AR$2:AR$850, MATCH(B732, Paste_Here!A$2:A$850, 0))))), "OT", "")))), ""), "")</f>
        <v/>
      </c>
      <c r="EO732" s="66"/>
      <c r="EP732" s="93"/>
      <c r="EQ732" s="66"/>
      <c r="ER732" s="75"/>
      <c r="ES732" s="66"/>
      <c r="ET732" s="75"/>
      <c r="EU732" s="66"/>
      <c r="EV732" s="66"/>
      <c r="EW732" s="75" t="str">
        <f t="shared" si="154"/>
        <v/>
      </c>
      <c r="EX732" s="66"/>
      <c r="EY732" s="75" t="str">
        <f>IFERROR(IF(B732&lt;&gt;"", IF(AND(INDEX(Paste_Here!Y$2:Y$850, MATCH(B732, Paste_Here!A$2:A$850, 0))&lt;&gt;"", ISNUMBER(VALUE(INDEX(Paste_Here!Y$2:Y$850, MATCH(B732, Paste_Here!A$2:A$850, 0))))), INDEX(Paste_Here!Y$2:Y$850, MATCH(B732, Paste_Here!A$2:A$850, 0)), ""), ""), "")</f>
        <v/>
      </c>
      <c r="EZ732" s="66"/>
      <c r="FA732" s="75" t="str">
        <f>IFERROR(IF(B732&lt;&gt;"", IF(ISNUMBER(SEARCH("highrisk", LOWER(INDEX(Paste_Here!Z$2:Z$850, MATCH(B732, Paste_Here!A$2:A$850, 0))))), "High Risk", IF(ISNUMBER(SEARCH("lowrisk", LOWER(INDEX(Paste_Here!Z$2:Z$850, MATCH(B732, Paste_Here!A$2:A$850, 0))))), "Low Risk", IF(ISNUMBER(SEARCH("somerisk", LOWER(INDEX(Paste_Here!Z$2:Z$850, MATCH(B732, Paste_Here!A$2:A$850, 0))))), "Some Risk", IF(ISNUMBER(SEARCH("ot", LOWER(INDEX(Paste_Here!Z$2:Z$850, MATCH(B732, Paste_Here!A$2:A$850, 0))))), "OT", "")))), ""), "")</f>
        <v/>
      </c>
      <c r="FB732" s="66"/>
      <c r="FC732" s="93"/>
      <c r="FD732" s="66"/>
      <c r="FE732" s="75" t="str">
        <f>IFERROR(IF(B732&lt;&gt;"", IF(AND(INDEX(Paste_Here!AA$2:AA$850, MATCH(B732, Paste_Here!A$2:A$850, 0))&lt;&gt;"", ISNUMBER(VALUE(INDEX(Paste_Here!AA$2:AA$850, MATCH(B732, Paste_Here!A$2:A$850, 0))))), INDEX(Paste_Here!AA$2:AA$850, MATCH(B732, Paste_Here!A$2:A$850, 0)), ""), ""), "")</f>
        <v/>
      </c>
      <c r="FF732" s="66"/>
      <c r="FG732" s="75" t="str">
        <f>IFERROR(IF(B732&lt;&gt;"", IF(ISNUMBER(SEARCH("highrisk", LOWER(INDEX(Paste_Here!AB$2:AB$850, MATCH(B732, Paste_Here!A$2:A$850, 0))))), "High Risk", IF(ISNUMBER(SEARCH("lowrisk", LOWER(INDEX(Paste_Here!AB$2:AB$850, MATCH(B732, Paste_Here!A$2:A$850, 0))))), "Low Risk", IF(ISNUMBER(SEARCH("somerisk", LOWER(INDEX(Paste_Here!AB$2:AB$850, MATCH(B732, Paste_Here!A$2:A$850, 0))))), "Some Risk", IF(ISNUMBER(SEARCH("ot", LOWER(INDEX(Paste_Here!AB$2:AB$850, MATCH(B732, Paste_Here!A$2:A$850, 0))))), "OT", "")))), ""), "")</f>
        <v/>
      </c>
      <c r="FH732" s="66"/>
      <c r="FI732" s="93"/>
      <c r="FJ732" s="66"/>
      <c r="FK732" s="75"/>
      <c r="FL732" s="66"/>
      <c r="FM732" s="75"/>
      <c r="FN732" s="66"/>
      <c r="FO732" s="66"/>
      <c r="FP732" s="75" t="str">
        <f t="shared" si="149"/>
        <v/>
      </c>
      <c r="FQ732" s="66"/>
      <c r="FR732" s="75" t="str">
        <f>IFERROR(IF(B732&lt;&gt;"", IF(ISNUMBER(SEARCH("s", LOWER(INDEX(Paste_Here!L$2:L$850, MATCH(B732, Paste_Here!A$2:A$850, 0))))), "Yes", IF(INDEX(Paste_Here!L$2:L$850, MATCH(B732, Paste_Here!A$2:A$850, 0))&lt;&gt;"", "No", "")), ""), "")</f>
        <v/>
      </c>
      <c r="FS732" s="66"/>
      <c r="FT732" s="75" t="str">
        <f>IFERROR(IF(B732&lt;&gt;"", IF(ISNUMBER(SEARCH("yes", LOWER(INDEX(Paste_Here!F$2:F$850, MATCH(B732, Paste_Here!A$2:A$850, 0))))), "Yes", IF(ISNUMBER(SEARCH("no", LOWER(INDEX(Paste_Here!F$2:F$850, MATCH(B732, Paste_Here!A$2:A$850, 0))))), "No", "")), ""), "")</f>
        <v/>
      </c>
      <c r="FU732" s="66"/>
      <c r="FV732" s="75" t="str">
        <f>IFERROR(IF(B732&lt;&gt;"", IF(ISNUMBER(SEARCH("english language learner", LOWER(INDEX(Paste_Here!C$2:C$850, MATCH(B732, Paste_Here!A$2:A$850, 0))))), "Yes", ""), ""), "")</f>
        <v/>
      </c>
      <c r="FW732" s="66"/>
      <c r="FX732" s="75" t="str">
        <f>IFERROR(IF(B732&lt;&gt;"", IF(OR(ISNUMBER(SEARCH("b", LOWER(INDEX(Paste_Here!J$2:J$850, MATCH(B732, Paste_Here!A$2:A$850, 0))))), ISNUMBER(SEARCH("h", LOWER(INDEX(Paste_Here!J$2:J$850, MATCH(B732, Paste_Here!A$2:A$850, 0))))), ISNUMBER(SEARCH("i", LOWER(INDEX(Paste_Here!J$2:J$850, MATCH(B732, Paste_Here!A$2:A$850, 0)))))), "Yes", IF(INDEX(Paste_Here!J$2:J$850, MATCH(B732, Paste_Here!A$2:A$850, 0))&lt;&gt;"", "No", "")), ""), "")</f>
        <v/>
      </c>
      <c r="FY732" s="66"/>
      <c r="FZ732" s="75" t="str">
        <f>IFERROR(IF(B732&lt;&gt;"", IF(ISNUMBER(SEARCH("yes", LOWER(INDEX(Paste_Here!K$2:K$850, MATCH(B732, Paste_Here!A$2:A$850, 0))))), "Yes", IF(ISNUMBER(SEARCH("no", LOWER(INDEX(Paste_Here!K$2:K$850, MATCH(B732, Paste_Here!A$2:A$850, 0))))), "No", "")), ""), "")</f>
        <v/>
      </c>
      <c r="GA732" s="66"/>
      <c r="GB732" s="75" t="str">
        <f>IFERROR(IF(B732&lt;&gt;"", IF(ISNUMBER(SEARCH("transitional 2", LOWER(INDEX(Paste_Here!C$2:C$850, MATCH(B732, Paste_Here!A$2:A$850, 0))))), "T2",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GC732" s="66"/>
      <c r="GD732" s="75"/>
      <c r="GE732" s="66"/>
      <c r="GF732" s="75"/>
      <c r="GG732" s="66"/>
      <c r="GH732" s="75"/>
      <c r="GI732" s="66"/>
      <c r="GK732" s="1" t="str" cm="1">
        <f t="array" ref="GK732">IFERROR(INDEX(Paste_Here!$B$2:$B$850, MATCH(0, COUNTIF(GK$4:GK731, Paste_Here!$B$2:$B$850) + IF(Paste_Here!$B$2:$B$850="", 1, 0), 0)), "")</f>
        <v/>
      </c>
      <c r="GL732" s="1" t="str">
        <f>IF(GK732&lt;&gt;"", INDEX(Paste_Here!$A$2:$A$850, MATCH(GK732, Paste_Here!$B$2:$B$850, 0)), "")</f>
        <v/>
      </c>
      <c r="GM732" s="1" t="str">
        <f t="shared" si="155"/>
        <v/>
      </c>
      <c r="GN732" s="1" t="str" cm="1">
        <f t="array" ref="GN732">IFERROR(INDEX($GM$5:$GM$850, MATCH(SMALL(IF($GM$5:$GM$850&lt;&gt;"", COUNTIF($GM$5:$GM$850, "&lt;"&amp;$GM$5:$GM$850)+1), ROW()-ROW($GN$5)+1), COUNTIF($GM$5:$GM$850, "&lt;"&amp;$GM$5:$GM$850)+1, 0)), "")</f>
        <v/>
      </c>
    </row>
    <row r="733" spans="1:196">
      <c r="A733" s="66"/>
      <c r="B733" s="75" t="str">
        <f t="shared" si="143"/>
        <v/>
      </c>
      <c r="C733" s="66"/>
      <c r="D733" s="75" t="str">
        <f>IFERROR(IF(AND(INDEX(Paste_Here!N$2:N$850, MATCH(B733, Paste_Here!A$2:A$850, 0)) = ""), "", IF(UPPER(INDEX(Paste_Here!N$2:N$850, MATCH(B733, Paste_Here!A$2:A$850, 0))) = "YES", "Yes", IF(UPPER(INDEX(Paste_Here!N$2:N$850, MATCH(B733, Paste_Here!A$2:A$850, 0))) = "NO", "No", ""))), "")</f>
        <v/>
      </c>
      <c r="E733" s="66"/>
      <c r="F733" s="75" t="str">
        <f t="shared" si="150"/>
        <v/>
      </c>
      <c r="G733" s="66"/>
      <c r="H733" s="75" t="str">
        <f t="shared" si="151"/>
        <v/>
      </c>
      <c r="I733" s="66"/>
      <c r="J733" s="75" t="str">
        <f t="shared" si="152"/>
        <v/>
      </c>
      <c r="K733" s="66"/>
      <c r="L733" s="75"/>
      <c r="M733" s="66"/>
      <c r="N733" s="75" t="str">
        <f>IFERROR(IF(B733&lt;&gt;"", IF(AND(INDEX(Paste_Here!AW$2:AW$850, MATCH(B733, Paste_Here!A$2:A$850, 0))&lt;&gt;"", ISNUMBER(VALUE(INDEX(Paste_Here!AW$2:AW$850, MATCH(B733, Paste_Here!A$2:A$850, 0))))), INDEX(Paste_Here!AW$2:AW$850, MATCH(B733, Paste_Here!A$2:A$850, 0)), ""), ""), "")</f>
        <v/>
      </c>
      <c r="O733" s="66"/>
      <c r="P733" s="75" t="str">
        <f>IFERROR(IF(B733&lt;&gt;"", IF(AND(INDEX(Paste_Here!AX$2:AX$850, MATCH(B733, Paste_Here!A$2:A$850, 0))&lt;&gt;"", ISNUMBER(VALUE(INDEX(Paste_Here!AX$2:AX$850, MATCH(B733, Paste_Here!A$2:A$850, 0))))), INDEX(Paste_Here!AX$2:AX$850, MATCH(B733, Paste_Here!A$2:A$850, 0)), ""), ""), "")</f>
        <v/>
      </c>
      <c r="Q733" s="66"/>
      <c r="R733" s="75" t="str">
        <f>IFERROR(IF(B733&lt;&gt;"", IF(AND(INDEX(Paste_Here!AU$2:AU$850, MATCH(B733, Paste_Here!A$2:A$850, 0))&lt;&gt;"", ISNUMBER(VALUE(INDEX(Paste_Here!AU$2:AU$850, MATCH(B733, Paste_Here!A$2:A$850, 0))))), INDEX(Paste_Here!AU$2:AU$850, MATCH(B733, Paste_Here!A$2:A$850, 0)), ""), ""), "")</f>
        <v/>
      </c>
      <c r="S733" s="66"/>
      <c r="T733" s="75" t="str">
        <f>IFERROR(IF(B733&lt;&gt;"", IF(AND(INDEX(Paste_Here!AV$2:AV$850, MATCH(B733, Paste_Here!A$2:A$850, 0))&lt;&gt;"", ISNUMBER(VALUE(INDEX(Paste_Here!AV$2:AV$850, MATCH(B733, Paste_Here!A$2:A$850, 0))))), INDEX(Paste_Here!AV$2:AV$850, MATCH(B733, Paste_Here!A$2:A$850, 0)), ""), ""), "")</f>
        <v/>
      </c>
      <c r="U733" s="66"/>
      <c r="W733" s="66"/>
      <c r="Y733" s="66"/>
      <c r="Z733" s="66"/>
      <c r="AA733" s="75" t="str">
        <f t="shared" si="144"/>
        <v/>
      </c>
      <c r="AB733" s="66"/>
      <c r="AC733" s="75"/>
      <c r="AD733" s="66"/>
      <c r="AE733" s="98"/>
      <c r="AF733" s="66"/>
      <c r="AG733" s="75"/>
      <c r="AH733" s="66"/>
      <c r="AI733" s="75" t="str">
        <f>IFERROR(IF(B733&lt;&gt;"", IF(AND(INDEX(Paste_Here!AC$2:AC$850, MATCH(B733, Paste_Here!A$2:A$850, 0))&lt;&gt;"", ISNUMBER(VALUE(INDEX(Paste_Here!AC$2:AC$850, MATCH(B733, Paste_Here!A$2:A$850, 0))))), INDEX(Paste_Here!AC$2:AC$850, MATCH(B733, Paste_Here!A$2:A$850, 0)), ""), ""), "")</f>
        <v/>
      </c>
      <c r="AJ733" s="66"/>
      <c r="AK733" s="75" t="str">
        <f>IFERROR(IF(B733&lt;&gt;"", IF(ISNUMBER(SEARCH("highrisk", LOWER(INDEX(Paste_Here!AD$2:AD$850, MATCH(B733, Paste_Here!A$2:A$850, 0))))), "High Risk", IF(ISNUMBER(SEARCH("lowrisk", LOWER(INDEX(Paste_Here!AD$2:AD$850, MATCH(B733, Paste_Here!A$2:A$850, 0))))), "Low Risk", IF(ISNUMBER(SEARCH("somerisk", LOWER(INDEX(Paste_Here!AD$2:AD$850, MATCH(B733, Paste_Here!A$2:A$850, 0))))), "Some Risk", IF(ISNUMBER(SEARCH("ot", LOWER(INDEX(Paste_Here!AD$2:AD$850, MATCH(B733, Paste_Here!A$2:A$850, 0))))), "OT", "")))), ""), "")</f>
        <v/>
      </c>
      <c r="AL733" s="66"/>
      <c r="AM733" s="75"/>
      <c r="AN733" s="66"/>
      <c r="AO733" s="75" t="str">
        <f>IFERROR(IF(B733&lt;&gt;"", IF(AND(INDEX(Paste_Here!M$2:M$850, MATCH(B733, Paste_Here!A$2:A$850, 0))&lt;&gt;"", ISNUMBER(VALUE(INDEX(Paste_Here!M$2:M$850, MATCH(B733, Paste_Here!A$2:A$850, 0))))), INDEX(Paste_Here!M$2:M$850, MATCH(B733, Paste_Here!A$2:A$850, 0)), ""), ""), "")</f>
        <v/>
      </c>
      <c r="AP733" s="66"/>
      <c r="AQ733" s="75" t="str">
        <f>IFERROR(IF(B733&lt;&gt;"", IF(ISNUMBER(SEARCH("highrisk", LOWER(INDEX(Paste_Here!N$2:N$850, MATCH(B733, Paste_Here!A$2:A$850, 0))))), "High Risk", IF(ISNUMBER(SEARCH("lowrisk", LOWER(INDEX(Paste_Here!N$2:N$850, MATCH(B733, Paste_Here!A$2:A$850, 0))))), "Low Risk", IF(ISNUMBER(SEARCH("somerisk", LOWER(INDEX(Paste_Here!N$2:N$850, MATCH(B733, Paste_Here!A$2:A$850, 0))))), "Some Risk", IF(ISNUMBER(SEARCH("ot", LOWER(INDEX(Paste_Here!N$2:N$850, MATCH(B733, Paste_Here!A$2:A$850, 0))))), "OT", "")))), ""), "")</f>
        <v/>
      </c>
      <c r="AT733" s="66"/>
      <c r="AU733" s="103"/>
      <c r="AV733" s="66"/>
      <c r="AW733" s="66"/>
      <c r="AX733" s="75" t="str">
        <f t="shared" si="145"/>
        <v/>
      </c>
      <c r="AY733" s="66"/>
      <c r="AZ733" s="75"/>
      <c r="BA733" s="66"/>
      <c r="BB733" s="75"/>
      <c r="BC733" s="66"/>
      <c r="BD733" s="75"/>
      <c r="BE733" s="66"/>
      <c r="BF733" s="75" t="str">
        <f>IFERROR(IF(B733&lt;&gt;"", IF(AND(INDEX(Paste_Here!AE$2:AE$850, MATCH(B733, Paste_Here!A$2:A$850, 0))&lt;&gt;"", ISNUMBER(VALUE(INDEX(Paste_Here!AE$2:AE$850, MATCH(B733, Paste_Here!A$2:A$850, 0))))), INDEX(Paste_Here!AE$2:AE$850, MATCH(B733, Paste_Here!A$2:A$850, 0)), ""), ""), "")</f>
        <v/>
      </c>
      <c r="BG733" s="66"/>
      <c r="BH733" s="75" t="str">
        <f>IFERROR(IF(B733&lt;&gt;"", IF(ISNUMBER(SEARCH("highrisk", LOWER(INDEX(Paste_Here!AF$2:AF$850, MATCH(B733, Paste_Here!A$2:A$850, 0))))), "High Risk", IF(ISNUMBER(SEARCH("lowrisk", LOWER(INDEX(Paste_Here!AF$2:AF$850, MATCH(B733, Paste_Here!A$2:A$850, 0))))), "Low Risk", IF(ISNUMBER(SEARCH("somerisk", LOWER(INDEX(Paste_Here!AF$2:AF$850, MATCH(B733, Paste_Here!A$2:A$850, 0))))), "Some Risk", IF(ISNUMBER(SEARCH("ot", LOWER(INDEX(Paste_Here!AF$2:AF$850, MATCH(B733, Paste_Here!A$2:A$850, 0))))), "OT", "")))), ""), "")</f>
        <v/>
      </c>
      <c r="BI733" s="66"/>
      <c r="BJ733" s="75"/>
      <c r="BK733" s="66"/>
      <c r="BL733" s="75" t="str">
        <f>IFERROR(IF(B733&lt;&gt;"", IF(AND(INDEX(Paste_Here!O$2:O$850, MATCH(B733, Paste_Here!A$2:A$850, 0))&lt;&gt;"", ISNUMBER(VALUE(INDEX(Paste_Here!O$2:O$850, MATCH(B733, Paste_Here!A$2:A$850, 0))))), INDEX(Paste_Here!O$2:O$850, MATCH(B733, Paste_Here!A$2:A$850, 0)), ""), ""), "")</f>
        <v/>
      </c>
      <c r="BM733" s="66"/>
      <c r="BN733" s="75" t="str">
        <f>IFERROR(IF(B733&lt;&gt;"", IF(ISNUMBER(SEARCH("highrisk", LOWER(INDEX(Paste_Here!P$2:P$850, MATCH(B733, Paste_Here!A$2:A$850, 0))))), "High Risk", IF(ISNUMBER(SEARCH("lowrisk", LOWER(INDEX(Paste_Here!P$2:P$850, MATCH(B733, Paste_Here!A$2:A$850, 0))))), "Low Risk", IF(ISNUMBER(SEARCH("somerisk", LOWER(INDEX(Paste_Here!P$2:P$850, MATCH(B733, Paste_Here!A$2:A$850, 0))))), "Some Risk", IF(ISNUMBER(SEARCH("ot", LOWER(INDEX(Paste_Here!P$2:P$850, MATCH(B733, Paste_Here!A$2:A$850, 0))))), "OT", "")))), ""), "")</f>
        <v/>
      </c>
      <c r="BQ733" s="66"/>
      <c r="BR733" s="75"/>
      <c r="BS733" s="66"/>
      <c r="BT733" s="66"/>
      <c r="BU733" s="75" t="str">
        <f t="shared" si="146"/>
        <v/>
      </c>
      <c r="BV733" s="66"/>
      <c r="BW733" s="75"/>
      <c r="BX733" s="66"/>
      <c r="BY733" s="75"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BZ733" s="66"/>
      <c r="CA733" s="75"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CB733" s="66"/>
      <c r="CC733" s="75"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CD733" s="66"/>
      <c r="CE733" s="75"/>
      <c r="CF733" s="66"/>
      <c r="CK733" s="75"/>
      <c r="CL733" s="66"/>
      <c r="CM733" s="75"/>
      <c r="CN733" s="66"/>
      <c r="CO733" s="75"/>
      <c r="CP733" s="66"/>
      <c r="CQ733" s="66"/>
      <c r="CR733" s="75" t="str">
        <f t="shared" si="147"/>
        <v/>
      </c>
      <c r="CS733" s="66"/>
      <c r="CT733" s="75"/>
      <c r="CU733" s="66"/>
      <c r="CV733" s="75"/>
      <c r="CW733" s="66"/>
      <c r="CX733" s="75"/>
      <c r="CY733" s="66"/>
      <c r="CZ733" s="75"/>
      <c r="DA733" s="66"/>
      <c r="DB733" s="75" t="str">
        <f>IFERROR(IF(B733&lt;&gt;"", IF(AND(INDEX(Paste_Here!AK$2:AK$850, MATCH(B733, Paste_Here!A$2:A$850, 0))&lt;&gt;"", ISNUMBER(VALUE(INDEX(Paste_Here!AK$2:AK$850, MATCH(B733, Paste_Here!A$2:A$850, 0))))), INDEX(Paste_Here!AK$2:AK$850, MATCH(B733, Paste_Here!A$2:A$850, 0)), ""), ""), "")</f>
        <v/>
      </c>
      <c r="DC733" s="66"/>
      <c r="DD733" s="75" t="str">
        <f>IFERROR(IF(B733&lt;&gt;"", IF(ISNUMBER(SEARCH("highrisk", LOWER(INDEX(Paste_Here!AL$2:AL$850, MATCH(B733, Paste_Here!A$2:A$850, 0))))), "High Risk", IF(ISNUMBER(SEARCH("lowrisk", LOWER(INDEX(Paste_Here!AL$2:AL$850, MATCH(B733, Paste_Here!A$2:A$850, 0))))), "Low Risk", IF(ISNUMBER(SEARCH("somerisk", LOWER(INDEX(Paste_Here!AL$2:AL$850, MATCH(B733, Paste_Here!A$2:A$850, 0))))), "Some Risk", IF(ISNUMBER(SEARCH("ot", LOWER(INDEX(Paste_Here!AL$2:AL$850, MATCH(B733, Paste_Here!A$2:A$850, 0))))), "OT", "")))), ""), "")</f>
        <v/>
      </c>
      <c r="DE733" s="66"/>
      <c r="DF733" s="75" t="str">
        <f>IFERROR(IF(B733&lt;&gt;"", IF(AND(INDEX(Paste_Here!AM$2:AM$850, MATCH(B733, Paste_Here!A$2:A$850, 0))&lt;&gt;"", ISNUMBER(VALUE(INDEX(Paste_Here!AM$2:AM$850, MATCH(B733, Paste_Here!A$2:A$850, 0))))), INDEX(Paste_Here!AM$2:AM$850, MATCH(B733, Paste_Here!A$2:A$850, 0)), ""), ""), "")</f>
        <v/>
      </c>
      <c r="DG733" s="66"/>
      <c r="DH733" s="75" t="str">
        <f>IFERROR(IF(B733&lt;&gt;"", IF(ISNUMBER(SEARCH("highrisk", LOWER(INDEX(Paste_Here!AN$2:AN$850, MATCH(B733, Paste_Here!A$2:A$850, 0))))), "High Risk", IF(ISNUMBER(SEARCH("lowrisk", LOWER(INDEX(Paste_Here!AN$2:AN$850, MATCH(B733, Paste_Here!A$2:A$850, 0))))), "Low Risk", IF(ISNUMBER(SEARCH("somerisk", LOWER(INDEX(Paste_Here!AN$2:AN$850, MATCH(B733, Paste_Here!A$2:A$850, 0))))), "Some Risk", IF(ISNUMBER(SEARCH("ot", LOWER(INDEX(Paste_Here!AN$2:AN$850, MATCH(B733, Paste_Here!A$2:A$850, 0))))), "OT", "")))), ""), "")</f>
        <v/>
      </c>
      <c r="DI733" s="66"/>
      <c r="DJ733" s="66"/>
      <c r="DK733" s="75" t="str">
        <f t="shared" si="148"/>
        <v/>
      </c>
      <c r="DL733" s="66"/>
      <c r="DM733" s="75" t="str">
        <f>IFERROR(IF(B733&lt;&gt;"", IF(AND(INDEX(Paste_Here!Q$2:Q$850, MATCH(B733, Paste_Here!A$2:A$850, 0))&lt;&gt;"", ISNUMBER(VALUE(INDEX(Paste_Here!Q$2:Q$850, MATCH(B733, Paste_Here!A$2:A$850, 0))))), INDEX(Paste_Here!Q$2:Q$850, MATCH(B733, Paste_Here!A$2:A$850, 0)), ""), ""), "")</f>
        <v/>
      </c>
      <c r="DN733" s="66"/>
      <c r="DO733" s="75" t="str">
        <f>IFERROR(IF(B733&lt;&gt;"", IF(ISNUMBER(SEARCH("highrisk", LOWER(INDEX(Paste_Here!R$2:R$850, MATCH(B733, Paste_Here!A$2:A$850, 0))))), "High Risk", IF(ISNUMBER(SEARCH("lowrisk", LOWER(INDEX(Paste_Here!R$2:R$850, MATCH(B733, Paste_Here!A$2:A$850, 0))))), "Low Risk", IF(ISNUMBER(SEARCH("somerisk", LOWER(INDEX(Paste_Here!R$2:R$850, MATCH(B733, Paste_Here!A$2:A$850, 0))))), "Some Risk", IF(ISNUMBER(SEARCH("ot", LOWER(INDEX(Paste_Here!R$2:R$850, MATCH(B733, Paste_Here!A$2:A$850, 0))))), "OT", "")))), ""), "")</f>
        <v/>
      </c>
      <c r="DP733" s="66"/>
      <c r="DQ733" s="93" t="str">
        <f>IFERROR(IF(B733&lt;&gt;"", IF(AND(INDEX(Paste_Here!S$2:S$850, MATCH(B733, Paste_Here!A$2:A$850, 0))&lt;&gt;"", ISNUMBER(VALUE(INDEX(Paste_Here!S$2:S$850, MATCH(B733, Paste_Here!A$2:A$850, 0))))), INDEX(Paste_Here!S$2:S$850, MATCH(B733, Paste_Here!A$2:A$850, 0)), ""), ""), "")</f>
        <v/>
      </c>
      <c r="DR733" s="66"/>
      <c r="DS733" s="75"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IF(ISNUMBER(SEARCH("ot", LOWER(INDEX(Paste_Here!T$2:T$850, MATCH(B733, Paste_Here!A$2:A$850, 0))))), "OT", "")))), ""), "")</f>
        <v/>
      </c>
      <c r="DT733" s="66"/>
      <c r="DU733" s="75" t="str">
        <f>IFERROR(IF(B733&lt;&gt;"", IF(AND(INDEX(Paste_Here!U$2:U$850, MATCH(B733, Paste_Here!A$2:A$850, 0))&lt;&gt;"", ISNUMBER(VALUE(INDEX(Paste_Here!U$2:U$850, MATCH(B733, Paste_Here!A$2:A$850, 0))))), INDEX(Paste_Here!U$2:U$850, MATCH(B733, Paste_Here!A$2:A$850, 0)), ""), ""), "")</f>
        <v/>
      </c>
      <c r="DV733" s="66"/>
      <c r="DW733" s="93" t="str">
        <f>IFERROR(IF(B733&lt;&gt;"", IF(ISNUMBER(SEARCH("highrisk", LOWER(INDEX(Paste_Here!V$2:V$850, MATCH(B733, Paste_Here!A$2:A$850, 0))))), "High Risk", IF(ISNUMBER(SEARCH("lowrisk", LOWER(INDEX(Paste_Here!V$2:V$850, MATCH(B733, Paste_Here!A$2:A$850, 0))))), "Low Risk", IF(ISNUMBER(SEARCH("somerisk", LOWER(INDEX(Paste_Here!V$2:V$850, MATCH(B733, Paste_Here!A$2:A$850, 0))))), "Some Risk", IF(ISNUMBER(SEARCH("ot", LOWER(INDEX(Paste_Here!V$2:V$850, MATCH(B733, Paste_Here!A$2:A$850, 0))))), "OT", "")))), ""), "")</f>
        <v/>
      </c>
      <c r="DX733" s="66"/>
      <c r="DY733" s="75" t="str">
        <f>IFERROR(IF(B733&lt;&gt;"", IF(AND(INDEX(Paste_Here!W$2:W$850, MATCH(B733, Paste_Here!A$2:A$850, 0))&lt;&gt;"", ISNUMBER(VALUE(INDEX(Paste_Here!W$2:W$850, MATCH(B733, Paste_Here!A$2:A$850, 0))))), INDEX(Paste_Here!W$2:W$850, MATCH(B733, Paste_Here!A$2:A$850, 0)), ""), ""), "")</f>
        <v/>
      </c>
      <c r="DZ733" s="66"/>
      <c r="EA733" s="75" t="str">
        <f>IFERROR(IF(B733&lt;&gt;"", IF(ISNUMBER(SEARCH("highrisk", LOWER(INDEX(Paste_Here!X$2:X$850, MATCH(B733, Paste_Here!A$2:A$850, 0))))), "High Risk", IF(ISNUMBER(SEARCH("lowrisk", LOWER(INDEX(Paste_Here!X$2:X$850, MATCH(B733, Paste_Here!A$2:A$850, 0))))), "Low Risk", IF(ISNUMBER(SEARCH("somerisk", LOWER(INDEX(Paste_Here!X$2:X$850, MATCH(B733, Paste_Here!A$2:A$850, 0))))), "Some Risk", IF(ISNUMBER(SEARCH("ot", LOWER(INDEX(Paste_Here!X$2:X$850, MATCH(B733, Paste_Here!A$2:A$850, 0))))), "OT", "")))), ""), "")</f>
        <v/>
      </c>
      <c r="EB733" s="66"/>
      <c r="EC733" s="66"/>
      <c r="ED733" s="75" t="str">
        <f t="shared" si="153"/>
        <v/>
      </c>
      <c r="EE733" s="66"/>
      <c r="EF733" s="75" t="str">
        <f>IFERROR(IF(B733&lt;&gt;"", IF(AND(INDEX(Paste_Here!AO$2:AO$850, MATCH(B733, Paste_Here!A$2:A$850, 0))&lt;&gt;"", ISNUMBER(VALUE(INDEX(Paste_Here!AO$2:AO$850, MATCH(B733, Paste_Here!A$2:A$850, 0))))), INDEX(Paste_Here!AO$2:AO$850, MATCH(B733, Paste_Here!A$2:A$850, 0)), ""), ""), "")</f>
        <v/>
      </c>
      <c r="EG733" s="66"/>
      <c r="EH733" s="75" t="str">
        <f>IFERROR(IF(B733&lt;&gt;"", IF(ISNUMBER(SEARCH("highrisk", LOWER(INDEX(Paste_Here!AP$2:AP$850, MATCH(B733, Paste_Here!A$2:A$850, 0))))), "High Risk", IF(ISNUMBER(SEARCH("lowrisk", LOWER(INDEX(Paste_Here!AP$2:AP$850, MATCH(B733, Paste_Here!A$2:A$850, 0))))), "Low Risk", IF(ISNUMBER(SEARCH("somerisk", LOWER(INDEX(Paste_Here!AP$2:AP$850, MATCH(B733, Paste_Here!A$2:A$850, 0))))), "Some Risk", IF(ISNUMBER(SEARCH("ot", LOWER(INDEX(Paste_Here!AP$2:AP$850, MATCH(B733, Paste_Here!A$2:A$850, 0))))), "OT", "")))), ""), "")</f>
        <v/>
      </c>
      <c r="EI733" s="66"/>
      <c r="EJ733" s="93"/>
      <c r="EK733" s="66"/>
      <c r="EL733" s="75" t="str">
        <f>IFERROR(IF(B733&lt;&gt;"", IF(AND(INDEX(Paste_Here!AQ$2:AQ$850, MATCH(B733, Paste_Here!A$2:A$850, 0))&lt;&gt;"", ISNUMBER(VALUE(INDEX(Paste_Here!AQ$2:AQ$850, MATCH(B733, Paste_Here!A$2:A$850, 0))))), INDEX(Paste_Here!AQ$2:AQ$850, MATCH(B733, Paste_Here!A$2:A$850, 0)), ""), ""), "")</f>
        <v/>
      </c>
      <c r="EM733" s="66"/>
      <c r="EN733" s="75" t="str">
        <f>IFERROR(IF(B733&lt;&gt;"", IF(ISNUMBER(SEARCH("highrisk", LOWER(INDEX(Paste_Here!AR$2:AR$850, MATCH(B733, Paste_Here!A$2:A$850, 0))))), "High Risk", IF(ISNUMBER(SEARCH("lowrisk", LOWER(INDEX(Paste_Here!AR$2:AR$850, MATCH(B733, Paste_Here!A$2:A$850, 0))))), "Low Risk", IF(ISNUMBER(SEARCH("somerisk", LOWER(INDEX(Paste_Here!AR$2:AR$850, MATCH(B733, Paste_Here!A$2:A$850, 0))))), "Some Risk", IF(ISNUMBER(SEARCH("ot", LOWER(INDEX(Paste_Here!AR$2:AR$850, MATCH(B733, Paste_Here!A$2:A$850, 0))))), "OT", "")))), ""), "")</f>
        <v/>
      </c>
      <c r="EO733" s="66"/>
      <c r="EP733" s="93"/>
      <c r="EQ733" s="66"/>
      <c r="ER733" s="75"/>
      <c r="ES733" s="66"/>
      <c r="ET733" s="75"/>
      <c r="EU733" s="66"/>
      <c r="EV733" s="66"/>
      <c r="EW733" s="75" t="str">
        <f t="shared" si="154"/>
        <v/>
      </c>
      <c r="EX733" s="66"/>
      <c r="EY733" s="75" t="str">
        <f>IFERROR(IF(B733&lt;&gt;"", IF(AND(INDEX(Paste_Here!Y$2:Y$850, MATCH(B733, Paste_Here!A$2:A$850, 0))&lt;&gt;"", ISNUMBER(VALUE(INDEX(Paste_Here!Y$2:Y$850, MATCH(B733, Paste_Here!A$2:A$850, 0))))), INDEX(Paste_Here!Y$2:Y$850, MATCH(B733, Paste_Here!A$2:A$850, 0)), ""), ""), "")</f>
        <v/>
      </c>
      <c r="EZ733" s="66"/>
      <c r="FA733" s="75" t="str">
        <f>IFERROR(IF(B733&lt;&gt;"", IF(ISNUMBER(SEARCH("highrisk", LOWER(INDEX(Paste_Here!Z$2:Z$850, MATCH(B733, Paste_Here!A$2:A$850, 0))))), "High Risk", IF(ISNUMBER(SEARCH("lowrisk", LOWER(INDEX(Paste_Here!Z$2:Z$850, MATCH(B733, Paste_Here!A$2:A$850, 0))))), "Low Risk", IF(ISNUMBER(SEARCH("somerisk", LOWER(INDEX(Paste_Here!Z$2:Z$850, MATCH(B733, Paste_Here!A$2:A$850, 0))))), "Some Risk", IF(ISNUMBER(SEARCH("ot", LOWER(INDEX(Paste_Here!Z$2:Z$850, MATCH(B733, Paste_Here!A$2:A$850, 0))))), "OT", "")))), ""), "")</f>
        <v/>
      </c>
      <c r="FB733" s="66"/>
      <c r="FC733" s="93"/>
      <c r="FD733" s="66"/>
      <c r="FE733" s="75" t="str">
        <f>IFERROR(IF(B733&lt;&gt;"", IF(AND(INDEX(Paste_Here!AA$2:AA$850, MATCH(B733, Paste_Here!A$2:A$850, 0))&lt;&gt;"", ISNUMBER(VALUE(INDEX(Paste_Here!AA$2:AA$850, MATCH(B733, Paste_Here!A$2:A$850, 0))))), INDEX(Paste_Here!AA$2:AA$850, MATCH(B733, Paste_Here!A$2:A$850, 0)), ""), ""), "")</f>
        <v/>
      </c>
      <c r="FF733" s="66"/>
      <c r="FG733" s="75" t="str">
        <f>IFERROR(IF(B733&lt;&gt;"", IF(ISNUMBER(SEARCH("highrisk", LOWER(INDEX(Paste_Here!AB$2:AB$850, MATCH(B733, Paste_Here!A$2:A$850, 0))))), "High Risk", IF(ISNUMBER(SEARCH("lowrisk", LOWER(INDEX(Paste_Here!AB$2:AB$850, MATCH(B733, Paste_Here!A$2:A$850, 0))))), "Low Risk", IF(ISNUMBER(SEARCH("somerisk", LOWER(INDEX(Paste_Here!AB$2:AB$850, MATCH(B733, Paste_Here!A$2:A$850, 0))))), "Some Risk", IF(ISNUMBER(SEARCH("ot", LOWER(INDEX(Paste_Here!AB$2:AB$850, MATCH(B733, Paste_Here!A$2:A$850, 0))))), "OT", "")))), ""), "")</f>
        <v/>
      </c>
      <c r="FH733" s="66"/>
      <c r="FI733" s="93"/>
      <c r="FJ733" s="66"/>
      <c r="FK733" s="75"/>
      <c r="FL733" s="66"/>
      <c r="FM733" s="75"/>
      <c r="FN733" s="66"/>
      <c r="FO733" s="66"/>
      <c r="FP733" s="75" t="str">
        <f t="shared" si="149"/>
        <v/>
      </c>
      <c r="FQ733" s="66"/>
      <c r="FR733" s="75" t="str">
        <f>IFERROR(IF(B733&lt;&gt;"", IF(ISNUMBER(SEARCH("s", LOWER(INDEX(Paste_Here!L$2:L$850, MATCH(B733, Paste_Here!A$2:A$850, 0))))), "Yes", IF(INDEX(Paste_Here!L$2:L$850, MATCH(B733, Paste_Here!A$2:A$850, 0))&lt;&gt;"", "No", "")), ""), "")</f>
        <v/>
      </c>
      <c r="FS733" s="66"/>
      <c r="FT733" s="75" t="str">
        <f>IFERROR(IF(B733&lt;&gt;"", IF(ISNUMBER(SEARCH("yes", LOWER(INDEX(Paste_Here!F$2:F$850, MATCH(B733, Paste_Here!A$2:A$850, 0))))), "Yes", IF(ISNUMBER(SEARCH("no", LOWER(INDEX(Paste_Here!F$2:F$850, MATCH(B733, Paste_Here!A$2:A$850, 0))))), "No", "")), ""), "")</f>
        <v/>
      </c>
      <c r="FU733" s="66"/>
      <c r="FV733" s="75" t="str">
        <f>IFERROR(IF(B733&lt;&gt;"", IF(ISNUMBER(SEARCH("english language learner", LOWER(INDEX(Paste_Here!C$2:C$850, MATCH(B733, Paste_Here!A$2:A$850, 0))))), "Yes", ""), ""), "")</f>
        <v/>
      </c>
      <c r="FW733" s="66"/>
      <c r="FX733" s="75" t="str">
        <f>IFERROR(IF(B733&lt;&gt;"", IF(OR(ISNUMBER(SEARCH("b", LOWER(INDEX(Paste_Here!J$2:J$850, MATCH(B733, Paste_Here!A$2:A$850, 0))))), ISNUMBER(SEARCH("h", LOWER(INDEX(Paste_Here!J$2:J$850, MATCH(B733, Paste_Here!A$2:A$850, 0))))), ISNUMBER(SEARCH("i", LOWER(INDEX(Paste_Here!J$2:J$850, MATCH(B733, Paste_Here!A$2:A$850, 0)))))), "Yes", IF(INDEX(Paste_Here!J$2:J$850, MATCH(B733, Paste_Here!A$2:A$850, 0))&lt;&gt;"", "No", "")), ""), "")</f>
        <v/>
      </c>
      <c r="FY733" s="66"/>
      <c r="FZ733" s="75" t="str">
        <f>IFERROR(IF(B733&lt;&gt;"", IF(ISNUMBER(SEARCH("yes", LOWER(INDEX(Paste_Here!K$2:K$850, MATCH(B733, Paste_Here!A$2:A$850, 0))))), "Yes", IF(ISNUMBER(SEARCH("no", LOWER(INDEX(Paste_Here!K$2:K$850, MATCH(B733, Paste_Here!A$2:A$850, 0))))), "No", "")), ""), "")</f>
        <v/>
      </c>
      <c r="GA733" s="66"/>
      <c r="GB733" s="75" t="str">
        <f>IFERROR(IF(B733&lt;&gt;"", IF(ISNUMBER(SEARCH("transitional 2", LOWER(INDEX(Paste_Here!C$2:C$850, MATCH(B733, Paste_Here!A$2:A$850, 0))))), "T2",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GC733" s="66"/>
      <c r="GD733" s="75"/>
      <c r="GE733" s="66"/>
      <c r="GF733" s="75"/>
      <c r="GG733" s="66"/>
      <c r="GH733" s="75"/>
      <c r="GI733" s="66"/>
      <c r="GK733" s="1" t="str" cm="1">
        <f t="array" ref="GK733">IFERROR(INDEX(Paste_Here!$B$2:$B$850, MATCH(0, COUNTIF(GK$4:GK732, Paste_Here!$B$2:$B$850) + IF(Paste_Here!$B$2:$B$850="", 1, 0), 0)), "")</f>
        <v/>
      </c>
      <c r="GL733" s="1" t="str">
        <f>IF(GK733&lt;&gt;"", INDEX(Paste_Here!$A$2:$A$850, MATCH(GK733, Paste_Here!$B$2:$B$850, 0)), "")</f>
        <v/>
      </c>
      <c r="GM733" s="1" t="str">
        <f t="shared" si="155"/>
        <v/>
      </c>
      <c r="GN733" s="1" t="str" cm="1">
        <f t="array" ref="GN733">IFERROR(INDEX($GM$5:$GM$850, MATCH(SMALL(IF($GM$5:$GM$850&lt;&gt;"", COUNTIF($GM$5:$GM$850, "&lt;"&amp;$GM$5:$GM$850)+1), ROW()-ROW($GN$5)+1), COUNTIF($GM$5:$GM$850, "&lt;"&amp;$GM$5:$GM$850)+1, 0)), "")</f>
        <v/>
      </c>
    </row>
    <row r="734" spans="1:196">
      <c r="A734" s="66"/>
      <c r="B734" s="75" t="str">
        <f t="shared" si="143"/>
        <v/>
      </c>
      <c r="C734" s="66"/>
      <c r="D734" s="75" t="str">
        <f>IFERROR(IF(AND(INDEX(Paste_Here!N$2:N$850, MATCH(B734, Paste_Here!A$2:A$850, 0)) = ""), "", IF(UPPER(INDEX(Paste_Here!N$2:N$850, MATCH(B734, Paste_Here!A$2:A$850, 0))) = "YES", "Yes", IF(UPPER(INDEX(Paste_Here!N$2:N$850, MATCH(B734, Paste_Here!A$2:A$850, 0))) = "NO", "No", ""))), "")</f>
        <v/>
      </c>
      <c r="E734" s="66"/>
      <c r="F734" s="75" t="str">
        <f t="shared" si="150"/>
        <v/>
      </c>
      <c r="G734" s="66"/>
      <c r="H734" s="75" t="str">
        <f t="shared" si="151"/>
        <v/>
      </c>
      <c r="I734" s="66"/>
      <c r="J734" s="75" t="str">
        <f t="shared" si="152"/>
        <v/>
      </c>
      <c r="K734" s="66"/>
      <c r="L734" s="75"/>
      <c r="M734" s="66"/>
      <c r="N734" s="75" t="str">
        <f>IFERROR(IF(B734&lt;&gt;"", IF(AND(INDEX(Paste_Here!AW$2:AW$850, MATCH(B734, Paste_Here!A$2:A$850, 0))&lt;&gt;"", ISNUMBER(VALUE(INDEX(Paste_Here!AW$2:AW$850, MATCH(B734, Paste_Here!A$2:A$850, 0))))), INDEX(Paste_Here!AW$2:AW$850, MATCH(B734, Paste_Here!A$2:A$850, 0)), ""), ""), "")</f>
        <v/>
      </c>
      <c r="O734" s="66"/>
      <c r="P734" s="75" t="str">
        <f>IFERROR(IF(B734&lt;&gt;"", IF(AND(INDEX(Paste_Here!AX$2:AX$850, MATCH(B734, Paste_Here!A$2:A$850, 0))&lt;&gt;"", ISNUMBER(VALUE(INDEX(Paste_Here!AX$2:AX$850, MATCH(B734, Paste_Here!A$2:A$850, 0))))), INDEX(Paste_Here!AX$2:AX$850, MATCH(B734, Paste_Here!A$2:A$850, 0)), ""), ""), "")</f>
        <v/>
      </c>
      <c r="Q734" s="66"/>
      <c r="R734" s="75" t="str">
        <f>IFERROR(IF(B734&lt;&gt;"", IF(AND(INDEX(Paste_Here!AU$2:AU$850, MATCH(B734, Paste_Here!A$2:A$850, 0))&lt;&gt;"", ISNUMBER(VALUE(INDEX(Paste_Here!AU$2:AU$850, MATCH(B734, Paste_Here!A$2:A$850, 0))))), INDEX(Paste_Here!AU$2:AU$850, MATCH(B734, Paste_Here!A$2:A$850, 0)), ""), ""), "")</f>
        <v/>
      </c>
      <c r="S734" s="66"/>
      <c r="T734" s="75" t="str">
        <f>IFERROR(IF(B734&lt;&gt;"", IF(AND(INDEX(Paste_Here!AV$2:AV$850, MATCH(B734, Paste_Here!A$2:A$850, 0))&lt;&gt;"", ISNUMBER(VALUE(INDEX(Paste_Here!AV$2:AV$850, MATCH(B734, Paste_Here!A$2:A$850, 0))))), INDEX(Paste_Here!AV$2:AV$850, MATCH(B734, Paste_Here!A$2:A$850, 0)), ""), ""), "")</f>
        <v/>
      </c>
      <c r="U734" s="66"/>
      <c r="W734" s="66"/>
      <c r="Y734" s="66"/>
      <c r="Z734" s="66"/>
      <c r="AA734" s="75" t="str">
        <f t="shared" si="144"/>
        <v/>
      </c>
      <c r="AB734" s="66"/>
      <c r="AC734" s="75"/>
      <c r="AD734" s="66"/>
      <c r="AE734" s="98"/>
      <c r="AF734" s="66"/>
      <c r="AG734" s="75"/>
      <c r="AH734" s="66"/>
      <c r="AI734" s="75" t="str">
        <f>IFERROR(IF(B734&lt;&gt;"", IF(AND(INDEX(Paste_Here!AC$2:AC$850, MATCH(B734, Paste_Here!A$2:A$850, 0))&lt;&gt;"", ISNUMBER(VALUE(INDEX(Paste_Here!AC$2:AC$850, MATCH(B734, Paste_Here!A$2:A$850, 0))))), INDEX(Paste_Here!AC$2:AC$850, MATCH(B734, Paste_Here!A$2:A$850, 0)), ""), ""), "")</f>
        <v/>
      </c>
      <c r="AJ734" s="66"/>
      <c r="AK734" s="75" t="str">
        <f>IFERROR(IF(B734&lt;&gt;"", IF(ISNUMBER(SEARCH("highrisk", LOWER(INDEX(Paste_Here!AD$2:AD$850, MATCH(B734, Paste_Here!A$2:A$850, 0))))), "High Risk", IF(ISNUMBER(SEARCH("lowrisk", LOWER(INDEX(Paste_Here!AD$2:AD$850, MATCH(B734, Paste_Here!A$2:A$850, 0))))), "Low Risk", IF(ISNUMBER(SEARCH("somerisk", LOWER(INDEX(Paste_Here!AD$2:AD$850, MATCH(B734, Paste_Here!A$2:A$850, 0))))), "Some Risk", IF(ISNUMBER(SEARCH("ot", LOWER(INDEX(Paste_Here!AD$2:AD$850, MATCH(B734, Paste_Here!A$2:A$850, 0))))), "OT", "")))), ""), "")</f>
        <v/>
      </c>
      <c r="AL734" s="66"/>
      <c r="AM734" s="75"/>
      <c r="AN734" s="66"/>
      <c r="AO734" s="75" t="str">
        <f>IFERROR(IF(B734&lt;&gt;"", IF(AND(INDEX(Paste_Here!M$2:M$850, MATCH(B734, Paste_Here!A$2:A$850, 0))&lt;&gt;"", ISNUMBER(VALUE(INDEX(Paste_Here!M$2:M$850, MATCH(B734, Paste_Here!A$2:A$850, 0))))), INDEX(Paste_Here!M$2:M$850, MATCH(B734, Paste_Here!A$2:A$850, 0)), ""), ""), "")</f>
        <v/>
      </c>
      <c r="AP734" s="66"/>
      <c r="AQ734" s="75" t="str">
        <f>IFERROR(IF(B734&lt;&gt;"", IF(ISNUMBER(SEARCH("highrisk", LOWER(INDEX(Paste_Here!N$2:N$850, MATCH(B734, Paste_Here!A$2:A$850, 0))))), "High Risk", IF(ISNUMBER(SEARCH("lowrisk", LOWER(INDEX(Paste_Here!N$2:N$850, MATCH(B734, Paste_Here!A$2:A$850, 0))))), "Low Risk", IF(ISNUMBER(SEARCH("somerisk", LOWER(INDEX(Paste_Here!N$2:N$850, MATCH(B734, Paste_Here!A$2:A$850, 0))))), "Some Risk", IF(ISNUMBER(SEARCH("ot", LOWER(INDEX(Paste_Here!N$2:N$850, MATCH(B734, Paste_Here!A$2:A$850, 0))))), "OT", "")))), ""), "")</f>
        <v/>
      </c>
      <c r="AT734" s="66"/>
      <c r="AU734" s="103"/>
      <c r="AV734" s="66"/>
      <c r="AW734" s="66"/>
      <c r="AX734" s="75" t="str">
        <f t="shared" si="145"/>
        <v/>
      </c>
      <c r="AY734" s="66"/>
      <c r="AZ734" s="75"/>
      <c r="BA734" s="66"/>
      <c r="BB734" s="75"/>
      <c r="BC734" s="66"/>
      <c r="BD734" s="75"/>
      <c r="BE734" s="66"/>
      <c r="BF734" s="75" t="str">
        <f>IFERROR(IF(B734&lt;&gt;"", IF(AND(INDEX(Paste_Here!AE$2:AE$850, MATCH(B734, Paste_Here!A$2:A$850, 0))&lt;&gt;"", ISNUMBER(VALUE(INDEX(Paste_Here!AE$2:AE$850, MATCH(B734, Paste_Here!A$2:A$850, 0))))), INDEX(Paste_Here!AE$2:AE$850, MATCH(B734, Paste_Here!A$2:A$850, 0)), ""), ""), "")</f>
        <v/>
      </c>
      <c r="BG734" s="66"/>
      <c r="BH734" s="75" t="str">
        <f>IFERROR(IF(B734&lt;&gt;"", IF(ISNUMBER(SEARCH("highrisk", LOWER(INDEX(Paste_Here!AF$2:AF$850, MATCH(B734, Paste_Here!A$2:A$850, 0))))), "High Risk", IF(ISNUMBER(SEARCH("lowrisk", LOWER(INDEX(Paste_Here!AF$2:AF$850, MATCH(B734, Paste_Here!A$2:A$850, 0))))), "Low Risk", IF(ISNUMBER(SEARCH("somerisk", LOWER(INDEX(Paste_Here!AF$2:AF$850, MATCH(B734, Paste_Here!A$2:A$850, 0))))), "Some Risk", IF(ISNUMBER(SEARCH("ot", LOWER(INDEX(Paste_Here!AF$2:AF$850, MATCH(B734, Paste_Here!A$2:A$850, 0))))), "OT", "")))), ""), "")</f>
        <v/>
      </c>
      <c r="BI734" s="66"/>
      <c r="BJ734" s="75"/>
      <c r="BK734" s="66"/>
      <c r="BL734" s="75" t="str">
        <f>IFERROR(IF(B734&lt;&gt;"", IF(AND(INDEX(Paste_Here!O$2:O$850, MATCH(B734, Paste_Here!A$2:A$850, 0))&lt;&gt;"", ISNUMBER(VALUE(INDEX(Paste_Here!O$2:O$850, MATCH(B734, Paste_Here!A$2:A$850, 0))))), INDEX(Paste_Here!O$2:O$850, MATCH(B734, Paste_Here!A$2:A$850, 0)), ""), ""), "")</f>
        <v/>
      </c>
      <c r="BM734" s="66"/>
      <c r="BN734" s="75" t="str">
        <f>IFERROR(IF(B734&lt;&gt;"", IF(ISNUMBER(SEARCH("highrisk", LOWER(INDEX(Paste_Here!P$2:P$850, MATCH(B734, Paste_Here!A$2:A$850, 0))))), "High Risk", IF(ISNUMBER(SEARCH("lowrisk", LOWER(INDEX(Paste_Here!P$2:P$850, MATCH(B734, Paste_Here!A$2:A$850, 0))))), "Low Risk", IF(ISNUMBER(SEARCH("somerisk", LOWER(INDEX(Paste_Here!P$2:P$850, MATCH(B734, Paste_Here!A$2:A$850, 0))))), "Some Risk", IF(ISNUMBER(SEARCH("ot", LOWER(INDEX(Paste_Here!P$2:P$850, MATCH(B734, Paste_Here!A$2:A$850, 0))))), "OT", "")))), ""), "")</f>
        <v/>
      </c>
      <c r="BQ734" s="66"/>
      <c r="BR734" s="75"/>
      <c r="BS734" s="66"/>
      <c r="BT734" s="66"/>
      <c r="BU734" s="75" t="str">
        <f t="shared" si="146"/>
        <v/>
      </c>
      <c r="BV734" s="66"/>
      <c r="BW734" s="75"/>
      <c r="BX734" s="66"/>
      <c r="BY734" s="75"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BZ734" s="66"/>
      <c r="CA734" s="75"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CB734" s="66"/>
      <c r="CC734" s="75"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CD734" s="66"/>
      <c r="CE734" s="75"/>
      <c r="CF734" s="66"/>
      <c r="CK734" s="75"/>
      <c r="CL734" s="66"/>
      <c r="CM734" s="75"/>
      <c r="CN734" s="66"/>
      <c r="CO734" s="75"/>
      <c r="CP734" s="66"/>
      <c r="CQ734" s="66"/>
      <c r="CR734" s="75" t="str">
        <f t="shared" si="147"/>
        <v/>
      </c>
      <c r="CS734" s="66"/>
      <c r="CT734" s="75"/>
      <c r="CU734" s="66"/>
      <c r="CV734" s="75"/>
      <c r="CW734" s="66"/>
      <c r="CX734" s="75"/>
      <c r="CY734" s="66"/>
      <c r="CZ734" s="75"/>
      <c r="DA734" s="66"/>
      <c r="DB734" s="75" t="str">
        <f>IFERROR(IF(B734&lt;&gt;"", IF(AND(INDEX(Paste_Here!AK$2:AK$850, MATCH(B734, Paste_Here!A$2:A$850, 0))&lt;&gt;"", ISNUMBER(VALUE(INDEX(Paste_Here!AK$2:AK$850, MATCH(B734, Paste_Here!A$2:A$850, 0))))), INDEX(Paste_Here!AK$2:AK$850, MATCH(B734, Paste_Here!A$2:A$850, 0)), ""), ""), "")</f>
        <v/>
      </c>
      <c r="DC734" s="66"/>
      <c r="DD734" s="75" t="str">
        <f>IFERROR(IF(B734&lt;&gt;"", IF(ISNUMBER(SEARCH("highrisk", LOWER(INDEX(Paste_Here!AL$2:AL$850, MATCH(B734, Paste_Here!A$2:A$850, 0))))), "High Risk", IF(ISNUMBER(SEARCH("lowrisk", LOWER(INDEX(Paste_Here!AL$2:AL$850, MATCH(B734, Paste_Here!A$2:A$850, 0))))), "Low Risk", IF(ISNUMBER(SEARCH("somerisk", LOWER(INDEX(Paste_Here!AL$2:AL$850, MATCH(B734, Paste_Here!A$2:A$850, 0))))), "Some Risk", IF(ISNUMBER(SEARCH("ot", LOWER(INDEX(Paste_Here!AL$2:AL$850, MATCH(B734, Paste_Here!A$2:A$850, 0))))), "OT", "")))), ""), "")</f>
        <v/>
      </c>
      <c r="DE734" s="66"/>
      <c r="DF734" s="75" t="str">
        <f>IFERROR(IF(B734&lt;&gt;"", IF(AND(INDEX(Paste_Here!AM$2:AM$850, MATCH(B734, Paste_Here!A$2:A$850, 0))&lt;&gt;"", ISNUMBER(VALUE(INDEX(Paste_Here!AM$2:AM$850, MATCH(B734, Paste_Here!A$2:A$850, 0))))), INDEX(Paste_Here!AM$2:AM$850, MATCH(B734, Paste_Here!A$2:A$850, 0)), ""), ""), "")</f>
        <v/>
      </c>
      <c r="DG734" s="66"/>
      <c r="DH734" s="75" t="str">
        <f>IFERROR(IF(B734&lt;&gt;"", IF(ISNUMBER(SEARCH("highrisk", LOWER(INDEX(Paste_Here!AN$2:AN$850, MATCH(B734, Paste_Here!A$2:A$850, 0))))), "High Risk", IF(ISNUMBER(SEARCH("lowrisk", LOWER(INDEX(Paste_Here!AN$2:AN$850, MATCH(B734, Paste_Here!A$2:A$850, 0))))), "Low Risk", IF(ISNUMBER(SEARCH("somerisk", LOWER(INDEX(Paste_Here!AN$2:AN$850, MATCH(B734, Paste_Here!A$2:A$850, 0))))), "Some Risk", IF(ISNUMBER(SEARCH("ot", LOWER(INDEX(Paste_Here!AN$2:AN$850, MATCH(B734, Paste_Here!A$2:A$850, 0))))), "OT", "")))), ""), "")</f>
        <v/>
      </c>
      <c r="DI734" s="66"/>
      <c r="DJ734" s="66"/>
      <c r="DK734" s="75" t="str">
        <f t="shared" si="148"/>
        <v/>
      </c>
      <c r="DL734" s="66"/>
      <c r="DM734" s="75" t="str">
        <f>IFERROR(IF(B734&lt;&gt;"", IF(AND(INDEX(Paste_Here!Q$2:Q$850, MATCH(B734, Paste_Here!A$2:A$850, 0))&lt;&gt;"", ISNUMBER(VALUE(INDEX(Paste_Here!Q$2:Q$850, MATCH(B734, Paste_Here!A$2:A$850, 0))))), INDEX(Paste_Here!Q$2:Q$850, MATCH(B734, Paste_Here!A$2:A$850, 0)), ""), ""), "")</f>
        <v/>
      </c>
      <c r="DN734" s="66"/>
      <c r="DO734" s="75" t="str">
        <f>IFERROR(IF(B734&lt;&gt;"", IF(ISNUMBER(SEARCH("highrisk", LOWER(INDEX(Paste_Here!R$2:R$850, MATCH(B734, Paste_Here!A$2:A$850, 0))))), "High Risk", IF(ISNUMBER(SEARCH("lowrisk", LOWER(INDEX(Paste_Here!R$2:R$850, MATCH(B734, Paste_Here!A$2:A$850, 0))))), "Low Risk", IF(ISNUMBER(SEARCH("somerisk", LOWER(INDEX(Paste_Here!R$2:R$850, MATCH(B734, Paste_Here!A$2:A$850, 0))))), "Some Risk", IF(ISNUMBER(SEARCH("ot", LOWER(INDEX(Paste_Here!R$2:R$850, MATCH(B734, Paste_Here!A$2:A$850, 0))))), "OT", "")))), ""), "")</f>
        <v/>
      </c>
      <c r="DP734" s="66"/>
      <c r="DQ734" s="93" t="str">
        <f>IFERROR(IF(B734&lt;&gt;"", IF(AND(INDEX(Paste_Here!S$2:S$850, MATCH(B734, Paste_Here!A$2:A$850, 0))&lt;&gt;"", ISNUMBER(VALUE(INDEX(Paste_Here!S$2:S$850, MATCH(B734, Paste_Here!A$2:A$850, 0))))), INDEX(Paste_Here!S$2:S$850, MATCH(B734, Paste_Here!A$2:A$850, 0)), ""), ""), "")</f>
        <v/>
      </c>
      <c r="DR734" s="66"/>
      <c r="DS734" s="75"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IF(ISNUMBER(SEARCH("ot", LOWER(INDEX(Paste_Here!T$2:T$850, MATCH(B734, Paste_Here!A$2:A$850, 0))))), "OT", "")))), ""), "")</f>
        <v/>
      </c>
      <c r="DT734" s="66"/>
      <c r="DU734" s="75" t="str">
        <f>IFERROR(IF(B734&lt;&gt;"", IF(AND(INDEX(Paste_Here!U$2:U$850, MATCH(B734, Paste_Here!A$2:A$850, 0))&lt;&gt;"", ISNUMBER(VALUE(INDEX(Paste_Here!U$2:U$850, MATCH(B734, Paste_Here!A$2:A$850, 0))))), INDEX(Paste_Here!U$2:U$850, MATCH(B734, Paste_Here!A$2:A$850, 0)), ""), ""), "")</f>
        <v/>
      </c>
      <c r="DV734" s="66"/>
      <c r="DW734" s="93" t="str">
        <f>IFERROR(IF(B734&lt;&gt;"", IF(ISNUMBER(SEARCH("highrisk", LOWER(INDEX(Paste_Here!V$2:V$850, MATCH(B734, Paste_Here!A$2:A$850, 0))))), "High Risk", IF(ISNUMBER(SEARCH("lowrisk", LOWER(INDEX(Paste_Here!V$2:V$850, MATCH(B734, Paste_Here!A$2:A$850, 0))))), "Low Risk", IF(ISNUMBER(SEARCH("somerisk", LOWER(INDEX(Paste_Here!V$2:V$850, MATCH(B734, Paste_Here!A$2:A$850, 0))))), "Some Risk", IF(ISNUMBER(SEARCH("ot", LOWER(INDEX(Paste_Here!V$2:V$850, MATCH(B734, Paste_Here!A$2:A$850, 0))))), "OT", "")))), ""), "")</f>
        <v/>
      </c>
      <c r="DX734" s="66"/>
      <c r="DY734" s="75" t="str">
        <f>IFERROR(IF(B734&lt;&gt;"", IF(AND(INDEX(Paste_Here!W$2:W$850, MATCH(B734, Paste_Here!A$2:A$850, 0))&lt;&gt;"", ISNUMBER(VALUE(INDEX(Paste_Here!W$2:W$850, MATCH(B734, Paste_Here!A$2:A$850, 0))))), INDEX(Paste_Here!W$2:W$850, MATCH(B734, Paste_Here!A$2:A$850, 0)), ""), ""), "")</f>
        <v/>
      </c>
      <c r="DZ734" s="66"/>
      <c r="EA734" s="75" t="str">
        <f>IFERROR(IF(B734&lt;&gt;"", IF(ISNUMBER(SEARCH("highrisk", LOWER(INDEX(Paste_Here!X$2:X$850, MATCH(B734, Paste_Here!A$2:A$850, 0))))), "High Risk", IF(ISNUMBER(SEARCH("lowrisk", LOWER(INDEX(Paste_Here!X$2:X$850, MATCH(B734, Paste_Here!A$2:A$850, 0))))), "Low Risk", IF(ISNUMBER(SEARCH("somerisk", LOWER(INDEX(Paste_Here!X$2:X$850, MATCH(B734, Paste_Here!A$2:A$850, 0))))), "Some Risk", IF(ISNUMBER(SEARCH("ot", LOWER(INDEX(Paste_Here!X$2:X$850, MATCH(B734, Paste_Here!A$2:A$850, 0))))), "OT", "")))), ""), "")</f>
        <v/>
      </c>
      <c r="EB734" s="66"/>
      <c r="EC734" s="66"/>
      <c r="ED734" s="75" t="str">
        <f t="shared" si="153"/>
        <v/>
      </c>
      <c r="EE734" s="66"/>
      <c r="EF734" s="75" t="str">
        <f>IFERROR(IF(B734&lt;&gt;"", IF(AND(INDEX(Paste_Here!AO$2:AO$850, MATCH(B734, Paste_Here!A$2:A$850, 0))&lt;&gt;"", ISNUMBER(VALUE(INDEX(Paste_Here!AO$2:AO$850, MATCH(B734, Paste_Here!A$2:A$850, 0))))), INDEX(Paste_Here!AO$2:AO$850, MATCH(B734, Paste_Here!A$2:A$850, 0)), ""), ""), "")</f>
        <v/>
      </c>
      <c r="EG734" s="66"/>
      <c r="EH734" s="75" t="str">
        <f>IFERROR(IF(B734&lt;&gt;"", IF(ISNUMBER(SEARCH("highrisk", LOWER(INDEX(Paste_Here!AP$2:AP$850, MATCH(B734, Paste_Here!A$2:A$850, 0))))), "High Risk", IF(ISNUMBER(SEARCH("lowrisk", LOWER(INDEX(Paste_Here!AP$2:AP$850, MATCH(B734, Paste_Here!A$2:A$850, 0))))), "Low Risk", IF(ISNUMBER(SEARCH("somerisk", LOWER(INDEX(Paste_Here!AP$2:AP$850, MATCH(B734, Paste_Here!A$2:A$850, 0))))), "Some Risk", IF(ISNUMBER(SEARCH("ot", LOWER(INDEX(Paste_Here!AP$2:AP$850, MATCH(B734, Paste_Here!A$2:A$850, 0))))), "OT", "")))), ""), "")</f>
        <v/>
      </c>
      <c r="EI734" s="66"/>
      <c r="EJ734" s="93"/>
      <c r="EK734" s="66"/>
      <c r="EL734" s="75" t="str">
        <f>IFERROR(IF(B734&lt;&gt;"", IF(AND(INDEX(Paste_Here!AQ$2:AQ$850, MATCH(B734, Paste_Here!A$2:A$850, 0))&lt;&gt;"", ISNUMBER(VALUE(INDEX(Paste_Here!AQ$2:AQ$850, MATCH(B734, Paste_Here!A$2:A$850, 0))))), INDEX(Paste_Here!AQ$2:AQ$850, MATCH(B734, Paste_Here!A$2:A$850, 0)), ""), ""), "")</f>
        <v/>
      </c>
      <c r="EM734" s="66"/>
      <c r="EN734" s="75" t="str">
        <f>IFERROR(IF(B734&lt;&gt;"", IF(ISNUMBER(SEARCH("highrisk", LOWER(INDEX(Paste_Here!AR$2:AR$850, MATCH(B734, Paste_Here!A$2:A$850, 0))))), "High Risk", IF(ISNUMBER(SEARCH("lowrisk", LOWER(INDEX(Paste_Here!AR$2:AR$850, MATCH(B734, Paste_Here!A$2:A$850, 0))))), "Low Risk", IF(ISNUMBER(SEARCH("somerisk", LOWER(INDEX(Paste_Here!AR$2:AR$850, MATCH(B734, Paste_Here!A$2:A$850, 0))))), "Some Risk", IF(ISNUMBER(SEARCH("ot", LOWER(INDEX(Paste_Here!AR$2:AR$850, MATCH(B734, Paste_Here!A$2:A$850, 0))))), "OT", "")))), ""), "")</f>
        <v/>
      </c>
      <c r="EO734" s="66"/>
      <c r="EP734" s="93"/>
      <c r="EQ734" s="66"/>
      <c r="ER734" s="75"/>
      <c r="ES734" s="66"/>
      <c r="ET734" s="75"/>
      <c r="EU734" s="66"/>
      <c r="EV734" s="66"/>
      <c r="EW734" s="75" t="str">
        <f t="shared" si="154"/>
        <v/>
      </c>
      <c r="EX734" s="66"/>
      <c r="EY734" s="75" t="str">
        <f>IFERROR(IF(B734&lt;&gt;"", IF(AND(INDEX(Paste_Here!Y$2:Y$850, MATCH(B734, Paste_Here!A$2:A$850, 0))&lt;&gt;"", ISNUMBER(VALUE(INDEX(Paste_Here!Y$2:Y$850, MATCH(B734, Paste_Here!A$2:A$850, 0))))), INDEX(Paste_Here!Y$2:Y$850, MATCH(B734, Paste_Here!A$2:A$850, 0)), ""), ""), "")</f>
        <v/>
      </c>
      <c r="EZ734" s="66"/>
      <c r="FA734" s="75" t="str">
        <f>IFERROR(IF(B734&lt;&gt;"", IF(ISNUMBER(SEARCH("highrisk", LOWER(INDEX(Paste_Here!Z$2:Z$850, MATCH(B734, Paste_Here!A$2:A$850, 0))))), "High Risk", IF(ISNUMBER(SEARCH("lowrisk", LOWER(INDEX(Paste_Here!Z$2:Z$850, MATCH(B734, Paste_Here!A$2:A$850, 0))))), "Low Risk", IF(ISNUMBER(SEARCH("somerisk", LOWER(INDEX(Paste_Here!Z$2:Z$850, MATCH(B734, Paste_Here!A$2:A$850, 0))))), "Some Risk", IF(ISNUMBER(SEARCH("ot", LOWER(INDEX(Paste_Here!Z$2:Z$850, MATCH(B734, Paste_Here!A$2:A$850, 0))))), "OT", "")))), ""), "")</f>
        <v/>
      </c>
      <c r="FB734" s="66"/>
      <c r="FC734" s="93"/>
      <c r="FD734" s="66"/>
      <c r="FE734" s="75" t="str">
        <f>IFERROR(IF(B734&lt;&gt;"", IF(AND(INDEX(Paste_Here!AA$2:AA$850, MATCH(B734, Paste_Here!A$2:A$850, 0))&lt;&gt;"", ISNUMBER(VALUE(INDEX(Paste_Here!AA$2:AA$850, MATCH(B734, Paste_Here!A$2:A$850, 0))))), INDEX(Paste_Here!AA$2:AA$850, MATCH(B734, Paste_Here!A$2:A$850, 0)), ""), ""), "")</f>
        <v/>
      </c>
      <c r="FF734" s="66"/>
      <c r="FG734" s="75" t="str">
        <f>IFERROR(IF(B734&lt;&gt;"", IF(ISNUMBER(SEARCH("highrisk", LOWER(INDEX(Paste_Here!AB$2:AB$850, MATCH(B734, Paste_Here!A$2:A$850, 0))))), "High Risk", IF(ISNUMBER(SEARCH("lowrisk", LOWER(INDEX(Paste_Here!AB$2:AB$850, MATCH(B734, Paste_Here!A$2:A$850, 0))))), "Low Risk", IF(ISNUMBER(SEARCH("somerisk", LOWER(INDEX(Paste_Here!AB$2:AB$850, MATCH(B734, Paste_Here!A$2:A$850, 0))))), "Some Risk", IF(ISNUMBER(SEARCH("ot", LOWER(INDEX(Paste_Here!AB$2:AB$850, MATCH(B734, Paste_Here!A$2:A$850, 0))))), "OT", "")))), ""), "")</f>
        <v/>
      </c>
      <c r="FH734" s="66"/>
      <c r="FI734" s="93"/>
      <c r="FJ734" s="66"/>
      <c r="FK734" s="75"/>
      <c r="FL734" s="66"/>
      <c r="FM734" s="75"/>
      <c r="FN734" s="66"/>
      <c r="FO734" s="66"/>
      <c r="FP734" s="75" t="str">
        <f t="shared" si="149"/>
        <v/>
      </c>
      <c r="FQ734" s="66"/>
      <c r="FR734" s="75" t="str">
        <f>IFERROR(IF(B734&lt;&gt;"", IF(ISNUMBER(SEARCH("s", LOWER(INDEX(Paste_Here!L$2:L$850, MATCH(B734, Paste_Here!A$2:A$850, 0))))), "Yes", IF(INDEX(Paste_Here!L$2:L$850, MATCH(B734, Paste_Here!A$2:A$850, 0))&lt;&gt;"", "No", "")), ""), "")</f>
        <v/>
      </c>
      <c r="FS734" s="66"/>
      <c r="FT734" s="75" t="str">
        <f>IFERROR(IF(B734&lt;&gt;"", IF(ISNUMBER(SEARCH("yes", LOWER(INDEX(Paste_Here!F$2:F$850, MATCH(B734, Paste_Here!A$2:A$850, 0))))), "Yes", IF(ISNUMBER(SEARCH("no", LOWER(INDEX(Paste_Here!F$2:F$850, MATCH(B734, Paste_Here!A$2:A$850, 0))))), "No", "")), ""), "")</f>
        <v/>
      </c>
      <c r="FU734" s="66"/>
      <c r="FV734" s="75" t="str">
        <f>IFERROR(IF(B734&lt;&gt;"", IF(ISNUMBER(SEARCH("english language learner", LOWER(INDEX(Paste_Here!C$2:C$850, MATCH(B734, Paste_Here!A$2:A$850, 0))))), "Yes", ""), ""), "")</f>
        <v/>
      </c>
      <c r="FW734" s="66"/>
      <c r="FX734" s="75" t="str">
        <f>IFERROR(IF(B734&lt;&gt;"", IF(OR(ISNUMBER(SEARCH("b", LOWER(INDEX(Paste_Here!J$2:J$850, MATCH(B734, Paste_Here!A$2:A$850, 0))))), ISNUMBER(SEARCH("h", LOWER(INDEX(Paste_Here!J$2:J$850, MATCH(B734, Paste_Here!A$2:A$850, 0))))), ISNUMBER(SEARCH("i", LOWER(INDEX(Paste_Here!J$2:J$850, MATCH(B734, Paste_Here!A$2:A$850, 0)))))), "Yes", IF(INDEX(Paste_Here!J$2:J$850, MATCH(B734, Paste_Here!A$2:A$850, 0))&lt;&gt;"", "No", "")), ""), "")</f>
        <v/>
      </c>
      <c r="FY734" s="66"/>
      <c r="FZ734" s="75" t="str">
        <f>IFERROR(IF(B734&lt;&gt;"", IF(ISNUMBER(SEARCH("yes", LOWER(INDEX(Paste_Here!K$2:K$850, MATCH(B734, Paste_Here!A$2:A$850, 0))))), "Yes", IF(ISNUMBER(SEARCH("no", LOWER(INDEX(Paste_Here!K$2:K$850, MATCH(B734, Paste_Here!A$2:A$850, 0))))), "No", "")), ""), "")</f>
        <v/>
      </c>
      <c r="GA734" s="66"/>
      <c r="GB734" s="75" t="str">
        <f>IFERROR(IF(B734&lt;&gt;"", IF(ISNUMBER(SEARCH("transitional 2", LOWER(INDEX(Paste_Here!C$2:C$850, MATCH(B734, Paste_Here!A$2:A$850, 0))))), "T2",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GC734" s="66"/>
      <c r="GD734" s="75"/>
      <c r="GE734" s="66"/>
      <c r="GF734" s="75"/>
      <c r="GG734" s="66"/>
      <c r="GH734" s="75"/>
      <c r="GI734" s="66"/>
      <c r="GK734" s="1" t="str" cm="1">
        <f t="array" ref="GK734">IFERROR(INDEX(Paste_Here!$B$2:$B$850, MATCH(0, COUNTIF(GK$4:GK733, Paste_Here!$B$2:$B$850) + IF(Paste_Here!$B$2:$B$850="", 1, 0), 0)), "")</f>
        <v/>
      </c>
      <c r="GL734" s="1" t="str">
        <f>IF(GK734&lt;&gt;"", INDEX(Paste_Here!$A$2:$A$850, MATCH(GK734, Paste_Here!$B$2:$B$850, 0)), "")</f>
        <v/>
      </c>
      <c r="GM734" s="1" t="str">
        <f t="shared" si="155"/>
        <v/>
      </c>
      <c r="GN734" s="1" t="str" cm="1">
        <f t="array" ref="GN734">IFERROR(INDEX($GM$5:$GM$850, MATCH(SMALL(IF($GM$5:$GM$850&lt;&gt;"", COUNTIF($GM$5:$GM$850, "&lt;"&amp;$GM$5:$GM$850)+1), ROW()-ROW($GN$5)+1), COUNTIF($GM$5:$GM$850, "&lt;"&amp;$GM$5:$GM$850)+1, 0)), "")</f>
        <v/>
      </c>
    </row>
    <row r="735" spans="1:196">
      <c r="A735" s="66"/>
      <c r="B735" s="75" t="str">
        <f t="shared" si="143"/>
        <v/>
      </c>
      <c r="C735" s="66"/>
      <c r="D735" s="75" t="str">
        <f>IFERROR(IF(AND(INDEX(Paste_Here!N$2:N$850, MATCH(B735, Paste_Here!A$2:A$850, 0)) = ""), "", IF(UPPER(INDEX(Paste_Here!N$2:N$850, MATCH(B735, Paste_Here!A$2:A$850, 0))) = "YES", "Yes", IF(UPPER(INDEX(Paste_Here!N$2:N$850, MATCH(B735, Paste_Here!A$2:A$850, 0))) = "NO", "No", ""))), "")</f>
        <v/>
      </c>
      <c r="E735" s="66"/>
      <c r="F735" s="75" t="str">
        <f t="shared" si="150"/>
        <v/>
      </c>
      <c r="G735" s="66"/>
      <c r="H735" s="75" t="str">
        <f t="shared" si="151"/>
        <v/>
      </c>
      <c r="I735" s="66"/>
      <c r="J735" s="75" t="str">
        <f t="shared" si="152"/>
        <v/>
      </c>
      <c r="K735" s="66"/>
      <c r="L735" s="75"/>
      <c r="M735" s="66"/>
      <c r="N735" s="75" t="str">
        <f>IFERROR(IF(B735&lt;&gt;"", IF(AND(INDEX(Paste_Here!AW$2:AW$850, MATCH(B735, Paste_Here!A$2:A$850, 0))&lt;&gt;"", ISNUMBER(VALUE(INDEX(Paste_Here!AW$2:AW$850, MATCH(B735, Paste_Here!A$2:A$850, 0))))), INDEX(Paste_Here!AW$2:AW$850, MATCH(B735, Paste_Here!A$2:A$850, 0)), ""), ""), "")</f>
        <v/>
      </c>
      <c r="O735" s="66"/>
      <c r="P735" s="75" t="str">
        <f>IFERROR(IF(B735&lt;&gt;"", IF(AND(INDEX(Paste_Here!AX$2:AX$850, MATCH(B735, Paste_Here!A$2:A$850, 0))&lt;&gt;"", ISNUMBER(VALUE(INDEX(Paste_Here!AX$2:AX$850, MATCH(B735, Paste_Here!A$2:A$850, 0))))), INDEX(Paste_Here!AX$2:AX$850, MATCH(B735, Paste_Here!A$2:A$850, 0)), ""), ""), "")</f>
        <v/>
      </c>
      <c r="Q735" s="66"/>
      <c r="R735" s="75" t="str">
        <f>IFERROR(IF(B735&lt;&gt;"", IF(AND(INDEX(Paste_Here!AU$2:AU$850, MATCH(B735, Paste_Here!A$2:A$850, 0))&lt;&gt;"", ISNUMBER(VALUE(INDEX(Paste_Here!AU$2:AU$850, MATCH(B735, Paste_Here!A$2:A$850, 0))))), INDEX(Paste_Here!AU$2:AU$850, MATCH(B735, Paste_Here!A$2:A$850, 0)), ""), ""), "")</f>
        <v/>
      </c>
      <c r="S735" s="66"/>
      <c r="T735" s="75" t="str">
        <f>IFERROR(IF(B735&lt;&gt;"", IF(AND(INDEX(Paste_Here!AV$2:AV$850, MATCH(B735, Paste_Here!A$2:A$850, 0))&lt;&gt;"", ISNUMBER(VALUE(INDEX(Paste_Here!AV$2:AV$850, MATCH(B735, Paste_Here!A$2:A$850, 0))))), INDEX(Paste_Here!AV$2:AV$850, MATCH(B735, Paste_Here!A$2:A$850, 0)), ""), ""), "")</f>
        <v/>
      </c>
      <c r="U735" s="66"/>
      <c r="W735" s="66"/>
      <c r="Y735" s="66"/>
      <c r="Z735" s="66"/>
      <c r="AA735" s="75" t="str">
        <f t="shared" si="144"/>
        <v/>
      </c>
      <c r="AB735" s="66"/>
      <c r="AC735" s="75"/>
      <c r="AD735" s="66"/>
      <c r="AE735" s="98"/>
      <c r="AF735" s="66"/>
      <c r="AG735" s="75"/>
      <c r="AH735" s="66"/>
      <c r="AI735" s="75" t="str">
        <f>IFERROR(IF(B735&lt;&gt;"", IF(AND(INDEX(Paste_Here!AC$2:AC$850, MATCH(B735, Paste_Here!A$2:A$850, 0))&lt;&gt;"", ISNUMBER(VALUE(INDEX(Paste_Here!AC$2:AC$850, MATCH(B735, Paste_Here!A$2:A$850, 0))))), INDEX(Paste_Here!AC$2:AC$850, MATCH(B735, Paste_Here!A$2:A$850, 0)), ""), ""), "")</f>
        <v/>
      </c>
      <c r="AJ735" s="66"/>
      <c r="AK735" s="75" t="str">
        <f>IFERROR(IF(B735&lt;&gt;"", IF(ISNUMBER(SEARCH("highrisk", LOWER(INDEX(Paste_Here!AD$2:AD$850, MATCH(B735, Paste_Here!A$2:A$850, 0))))), "High Risk", IF(ISNUMBER(SEARCH("lowrisk", LOWER(INDEX(Paste_Here!AD$2:AD$850, MATCH(B735, Paste_Here!A$2:A$850, 0))))), "Low Risk", IF(ISNUMBER(SEARCH("somerisk", LOWER(INDEX(Paste_Here!AD$2:AD$850, MATCH(B735, Paste_Here!A$2:A$850, 0))))), "Some Risk", IF(ISNUMBER(SEARCH("ot", LOWER(INDEX(Paste_Here!AD$2:AD$850, MATCH(B735, Paste_Here!A$2:A$850, 0))))), "OT", "")))), ""), "")</f>
        <v/>
      </c>
      <c r="AL735" s="66"/>
      <c r="AM735" s="75"/>
      <c r="AN735" s="66"/>
      <c r="AO735" s="75" t="str">
        <f>IFERROR(IF(B735&lt;&gt;"", IF(AND(INDEX(Paste_Here!M$2:M$850, MATCH(B735, Paste_Here!A$2:A$850, 0))&lt;&gt;"", ISNUMBER(VALUE(INDEX(Paste_Here!M$2:M$850, MATCH(B735, Paste_Here!A$2:A$850, 0))))), INDEX(Paste_Here!M$2:M$850, MATCH(B735, Paste_Here!A$2:A$850, 0)), ""), ""), "")</f>
        <v/>
      </c>
      <c r="AP735" s="66"/>
      <c r="AQ735" s="75" t="str">
        <f>IFERROR(IF(B735&lt;&gt;"", IF(ISNUMBER(SEARCH("highrisk", LOWER(INDEX(Paste_Here!N$2:N$850, MATCH(B735, Paste_Here!A$2:A$850, 0))))), "High Risk", IF(ISNUMBER(SEARCH("lowrisk", LOWER(INDEX(Paste_Here!N$2:N$850, MATCH(B735, Paste_Here!A$2:A$850, 0))))), "Low Risk", IF(ISNUMBER(SEARCH("somerisk", LOWER(INDEX(Paste_Here!N$2:N$850, MATCH(B735, Paste_Here!A$2:A$850, 0))))), "Some Risk", IF(ISNUMBER(SEARCH("ot", LOWER(INDEX(Paste_Here!N$2:N$850, MATCH(B735, Paste_Here!A$2:A$850, 0))))), "OT", "")))), ""), "")</f>
        <v/>
      </c>
      <c r="AT735" s="66"/>
      <c r="AU735" s="103"/>
      <c r="AV735" s="66"/>
      <c r="AW735" s="66"/>
      <c r="AX735" s="75" t="str">
        <f t="shared" si="145"/>
        <v/>
      </c>
      <c r="AY735" s="66"/>
      <c r="AZ735" s="75"/>
      <c r="BA735" s="66"/>
      <c r="BB735" s="75"/>
      <c r="BC735" s="66"/>
      <c r="BD735" s="75"/>
      <c r="BE735" s="66"/>
      <c r="BF735" s="75" t="str">
        <f>IFERROR(IF(B735&lt;&gt;"", IF(AND(INDEX(Paste_Here!AE$2:AE$850, MATCH(B735, Paste_Here!A$2:A$850, 0))&lt;&gt;"", ISNUMBER(VALUE(INDEX(Paste_Here!AE$2:AE$850, MATCH(B735, Paste_Here!A$2:A$850, 0))))), INDEX(Paste_Here!AE$2:AE$850, MATCH(B735, Paste_Here!A$2:A$850, 0)), ""), ""), "")</f>
        <v/>
      </c>
      <c r="BG735" s="66"/>
      <c r="BH735" s="75" t="str">
        <f>IFERROR(IF(B735&lt;&gt;"", IF(ISNUMBER(SEARCH("highrisk", LOWER(INDEX(Paste_Here!AF$2:AF$850, MATCH(B735, Paste_Here!A$2:A$850, 0))))), "High Risk", IF(ISNUMBER(SEARCH("lowrisk", LOWER(INDEX(Paste_Here!AF$2:AF$850, MATCH(B735, Paste_Here!A$2:A$850, 0))))), "Low Risk", IF(ISNUMBER(SEARCH("somerisk", LOWER(INDEX(Paste_Here!AF$2:AF$850, MATCH(B735, Paste_Here!A$2:A$850, 0))))), "Some Risk", IF(ISNUMBER(SEARCH("ot", LOWER(INDEX(Paste_Here!AF$2:AF$850, MATCH(B735, Paste_Here!A$2:A$850, 0))))), "OT", "")))), ""), "")</f>
        <v/>
      </c>
      <c r="BI735" s="66"/>
      <c r="BJ735" s="75"/>
      <c r="BK735" s="66"/>
      <c r="BL735" s="75" t="str">
        <f>IFERROR(IF(B735&lt;&gt;"", IF(AND(INDEX(Paste_Here!O$2:O$850, MATCH(B735, Paste_Here!A$2:A$850, 0))&lt;&gt;"", ISNUMBER(VALUE(INDEX(Paste_Here!O$2:O$850, MATCH(B735, Paste_Here!A$2:A$850, 0))))), INDEX(Paste_Here!O$2:O$850, MATCH(B735, Paste_Here!A$2:A$850, 0)), ""), ""), "")</f>
        <v/>
      </c>
      <c r="BM735" s="66"/>
      <c r="BN735" s="75" t="str">
        <f>IFERROR(IF(B735&lt;&gt;"", IF(ISNUMBER(SEARCH("highrisk", LOWER(INDEX(Paste_Here!P$2:P$850, MATCH(B735, Paste_Here!A$2:A$850, 0))))), "High Risk", IF(ISNUMBER(SEARCH("lowrisk", LOWER(INDEX(Paste_Here!P$2:P$850, MATCH(B735, Paste_Here!A$2:A$850, 0))))), "Low Risk", IF(ISNUMBER(SEARCH("somerisk", LOWER(INDEX(Paste_Here!P$2:P$850, MATCH(B735, Paste_Here!A$2:A$850, 0))))), "Some Risk", IF(ISNUMBER(SEARCH("ot", LOWER(INDEX(Paste_Here!P$2:P$850, MATCH(B735, Paste_Here!A$2:A$850, 0))))), "OT", "")))), ""), "")</f>
        <v/>
      </c>
      <c r="BQ735" s="66"/>
      <c r="BR735" s="75"/>
      <c r="BS735" s="66"/>
      <c r="BT735" s="66"/>
      <c r="BU735" s="75" t="str">
        <f t="shared" si="146"/>
        <v/>
      </c>
      <c r="BV735" s="66"/>
      <c r="BW735" s="75"/>
      <c r="BX735" s="66"/>
      <c r="BY735" s="75"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BZ735" s="66"/>
      <c r="CA735" s="75"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CB735" s="66"/>
      <c r="CC735" s="75"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CD735" s="66"/>
      <c r="CE735" s="75"/>
      <c r="CF735" s="66"/>
      <c r="CK735" s="75"/>
      <c r="CL735" s="66"/>
      <c r="CM735" s="75"/>
      <c r="CN735" s="66"/>
      <c r="CO735" s="75"/>
      <c r="CP735" s="66"/>
      <c r="CQ735" s="66"/>
      <c r="CR735" s="75" t="str">
        <f t="shared" si="147"/>
        <v/>
      </c>
      <c r="CS735" s="66"/>
      <c r="CT735" s="75"/>
      <c r="CU735" s="66"/>
      <c r="CV735" s="75"/>
      <c r="CW735" s="66"/>
      <c r="CX735" s="75"/>
      <c r="CY735" s="66"/>
      <c r="CZ735" s="75"/>
      <c r="DA735" s="66"/>
      <c r="DB735" s="75" t="str">
        <f>IFERROR(IF(B735&lt;&gt;"", IF(AND(INDEX(Paste_Here!AK$2:AK$850, MATCH(B735, Paste_Here!A$2:A$850, 0))&lt;&gt;"", ISNUMBER(VALUE(INDEX(Paste_Here!AK$2:AK$850, MATCH(B735, Paste_Here!A$2:A$850, 0))))), INDEX(Paste_Here!AK$2:AK$850, MATCH(B735, Paste_Here!A$2:A$850, 0)), ""), ""), "")</f>
        <v/>
      </c>
      <c r="DC735" s="66"/>
      <c r="DD735" s="75" t="str">
        <f>IFERROR(IF(B735&lt;&gt;"", IF(ISNUMBER(SEARCH("highrisk", LOWER(INDEX(Paste_Here!AL$2:AL$850, MATCH(B735, Paste_Here!A$2:A$850, 0))))), "High Risk", IF(ISNUMBER(SEARCH("lowrisk", LOWER(INDEX(Paste_Here!AL$2:AL$850, MATCH(B735, Paste_Here!A$2:A$850, 0))))), "Low Risk", IF(ISNUMBER(SEARCH("somerisk", LOWER(INDEX(Paste_Here!AL$2:AL$850, MATCH(B735, Paste_Here!A$2:A$850, 0))))), "Some Risk", IF(ISNUMBER(SEARCH("ot", LOWER(INDEX(Paste_Here!AL$2:AL$850, MATCH(B735, Paste_Here!A$2:A$850, 0))))), "OT", "")))), ""), "")</f>
        <v/>
      </c>
      <c r="DE735" s="66"/>
      <c r="DF735" s="75" t="str">
        <f>IFERROR(IF(B735&lt;&gt;"", IF(AND(INDEX(Paste_Here!AM$2:AM$850, MATCH(B735, Paste_Here!A$2:A$850, 0))&lt;&gt;"", ISNUMBER(VALUE(INDEX(Paste_Here!AM$2:AM$850, MATCH(B735, Paste_Here!A$2:A$850, 0))))), INDEX(Paste_Here!AM$2:AM$850, MATCH(B735, Paste_Here!A$2:A$850, 0)), ""), ""), "")</f>
        <v/>
      </c>
      <c r="DG735" s="66"/>
      <c r="DH735" s="75" t="str">
        <f>IFERROR(IF(B735&lt;&gt;"", IF(ISNUMBER(SEARCH("highrisk", LOWER(INDEX(Paste_Here!AN$2:AN$850, MATCH(B735, Paste_Here!A$2:A$850, 0))))), "High Risk", IF(ISNUMBER(SEARCH("lowrisk", LOWER(INDEX(Paste_Here!AN$2:AN$850, MATCH(B735, Paste_Here!A$2:A$850, 0))))), "Low Risk", IF(ISNUMBER(SEARCH("somerisk", LOWER(INDEX(Paste_Here!AN$2:AN$850, MATCH(B735, Paste_Here!A$2:A$850, 0))))), "Some Risk", IF(ISNUMBER(SEARCH("ot", LOWER(INDEX(Paste_Here!AN$2:AN$850, MATCH(B735, Paste_Here!A$2:A$850, 0))))), "OT", "")))), ""), "")</f>
        <v/>
      </c>
      <c r="DI735" s="66"/>
      <c r="DJ735" s="66"/>
      <c r="DK735" s="75" t="str">
        <f t="shared" si="148"/>
        <v/>
      </c>
      <c r="DL735" s="66"/>
      <c r="DM735" s="75" t="str">
        <f>IFERROR(IF(B735&lt;&gt;"", IF(AND(INDEX(Paste_Here!Q$2:Q$850, MATCH(B735, Paste_Here!A$2:A$850, 0))&lt;&gt;"", ISNUMBER(VALUE(INDEX(Paste_Here!Q$2:Q$850, MATCH(B735, Paste_Here!A$2:A$850, 0))))), INDEX(Paste_Here!Q$2:Q$850, MATCH(B735, Paste_Here!A$2:A$850, 0)), ""), ""), "")</f>
        <v/>
      </c>
      <c r="DN735" s="66"/>
      <c r="DO735" s="75" t="str">
        <f>IFERROR(IF(B735&lt;&gt;"", IF(ISNUMBER(SEARCH("highrisk", LOWER(INDEX(Paste_Here!R$2:R$850, MATCH(B735, Paste_Here!A$2:A$850, 0))))), "High Risk", IF(ISNUMBER(SEARCH("lowrisk", LOWER(INDEX(Paste_Here!R$2:R$850, MATCH(B735, Paste_Here!A$2:A$850, 0))))), "Low Risk", IF(ISNUMBER(SEARCH("somerisk", LOWER(INDEX(Paste_Here!R$2:R$850, MATCH(B735, Paste_Here!A$2:A$850, 0))))), "Some Risk", IF(ISNUMBER(SEARCH("ot", LOWER(INDEX(Paste_Here!R$2:R$850, MATCH(B735, Paste_Here!A$2:A$850, 0))))), "OT", "")))), ""), "")</f>
        <v/>
      </c>
      <c r="DP735" s="66"/>
      <c r="DQ735" s="93" t="str">
        <f>IFERROR(IF(B735&lt;&gt;"", IF(AND(INDEX(Paste_Here!S$2:S$850, MATCH(B735, Paste_Here!A$2:A$850, 0))&lt;&gt;"", ISNUMBER(VALUE(INDEX(Paste_Here!S$2:S$850, MATCH(B735, Paste_Here!A$2:A$850, 0))))), INDEX(Paste_Here!S$2:S$850, MATCH(B735, Paste_Here!A$2:A$850, 0)), ""), ""), "")</f>
        <v/>
      </c>
      <c r="DR735" s="66"/>
      <c r="DS735" s="75"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IF(ISNUMBER(SEARCH("ot", LOWER(INDEX(Paste_Here!T$2:T$850, MATCH(B735, Paste_Here!A$2:A$850, 0))))), "OT", "")))), ""), "")</f>
        <v/>
      </c>
      <c r="DT735" s="66"/>
      <c r="DU735" s="75" t="str">
        <f>IFERROR(IF(B735&lt;&gt;"", IF(AND(INDEX(Paste_Here!U$2:U$850, MATCH(B735, Paste_Here!A$2:A$850, 0))&lt;&gt;"", ISNUMBER(VALUE(INDEX(Paste_Here!U$2:U$850, MATCH(B735, Paste_Here!A$2:A$850, 0))))), INDEX(Paste_Here!U$2:U$850, MATCH(B735, Paste_Here!A$2:A$850, 0)), ""), ""), "")</f>
        <v/>
      </c>
      <c r="DV735" s="66"/>
      <c r="DW735" s="93" t="str">
        <f>IFERROR(IF(B735&lt;&gt;"", IF(ISNUMBER(SEARCH("highrisk", LOWER(INDEX(Paste_Here!V$2:V$850, MATCH(B735, Paste_Here!A$2:A$850, 0))))), "High Risk", IF(ISNUMBER(SEARCH("lowrisk", LOWER(INDEX(Paste_Here!V$2:V$850, MATCH(B735, Paste_Here!A$2:A$850, 0))))), "Low Risk", IF(ISNUMBER(SEARCH("somerisk", LOWER(INDEX(Paste_Here!V$2:V$850, MATCH(B735, Paste_Here!A$2:A$850, 0))))), "Some Risk", IF(ISNUMBER(SEARCH("ot", LOWER(INDEX(Paste_Here!V$2:V$850, MATCH(B735, Paste_Here!A$2:A$850, 0))))), "OT", "")))), ""), "")</f>
        <v/>
      </c>
      <c r="DX735" s="66"/>
      <c r="DY735" s="75" t="str">
        <f>IFERROR(IF(B735&lt;&gt;"", IF(AND(INDEX(Paste_Here!W$2:W$850, MATCH(B735, Paste_Here!A$2:A$850, 0))&lt;&gt;"", ISNUMBER(VALUE(INDEX(Paste_Here!W$2:W$850, MATCH(B735, Paste_Here!A$2:A$850, 0))))), INDEX(Paste_Here!W$2:W$850, MATCH(B735, Paste_Here!A$2:A$850, 0)), ""), ""), "")</f>
        <v/>
      </c>
      <c r="DZ735" s="66"/>
      <c r="EA735" s="75" t="str">
        <f>IFERROR(IF(B735&lt;&gt;"", IF(ISNUMBER(SEARCH("highrisk", LOWER(INDEX(Paste_Here!X$2:X$850, MATCH(B735, Paste_Here!A$2:A$850, 0))))), "High Risk", IF(ISNUMBER(SEARCH("lowrisk", LOWER(INDEX(Paste_Here!X$2:X$850, MATCH(B735, Paste_Here!A$2:A$850, 0))))), "Low Risk", IF(ISNUMBER(SEARCH("somerisk", LOWER(INDEX(Paste_Here!X$2:X$850, MATCH(B735, Paste_Here!A$2:A$850, 0))))), "Some Risk", IF(ISNUMBER(SEARCH("ot", LOWER(INDEX(Paste_Here!X$2:X$850, MATCH(B735, Paste_Here!A$2:A$850, 0))))), "OT", "")))), ""), "")</f>
        <v/>
      </c>
      <c r="EB735" s="66"/>
      <c r="EC735" s="66"/>
      <c r="ED735" s="75" t="str">
        <f t="shared" si="153"/>
        <v/>
      </c>
      <c r="EE735" s="66"/>
      <c r="EF735" s="75" t="str">
        <f>IFERROR(IF(B735&lt;&gt;"", IF(AND(INDEX(Paste_Here!AO$2:AO$850, MATCH(B735, Paste_Here!A$2:A$850, 0))&lt;&gt;"", ISNUMBER(VALUE(INDEX(Paste_Here!AO$2:AO$850, MATCH(B735, Paste_Here!A$2:A$850, 0))))), INDEX(Paste_Here!AO$2:AO$850, MATCH(B735, Paste_Here!A$2:A$850, 0)), ""), ""), "")</f>
        <v/>
      </c>
      <c r="EG735" s="66"/>
      <c r="EH735" s="75" t="str">
        <f>IFERROR(IF(B735&lt;&gt;"", IF(ISNUMBER(SEARCH("highrisk", LOWER(INDEX(Paste_Here!AP$2:AP$850, MATCH(B735, Paste_Here!A$2:A$850, 0))))), "High Risk", IF(ISNUMBER(SEARCH("lowrisk", LOWER(INDEX(Paste_Here!AP$2:AP$850, MATCH(B735, Paste_Here!A$2:A$850, 0))))), "Low Risk", IF(ISNUMBER(SEARCH("somerisk", LOWER(INDEX(Paste_Here!AP$2:AP$850, MATCH(B735, Paste_Here!A$2:A$850, 0))))), "Some Risk", IF(ISNUMBER(SEARCH("ot", LOWER(INDEX(Paste_Here!AP$2:AP$850, MATCH(B735, Paste_Here!A$2:A$850, 0))))), "OT", "")))), ""), "")</f>
        <v/>
      </c>
      <c r="EI735" s="66"/>
      <c r="EJ735" s="93"/>
      <c r="EK735" s="66"/>
      <c r="EL735" s="75" t="str">
        <f>IFERROR(IF(B735&lt;&gt;"", IF(AND(INDEX(Paste_Here!AQ$2:AQ$850, MATCH(B735, Paste_Here!A$2:A$850, 0))&lt;&gt;"", ISNUMBER(VALUE(INDEX(Paste_Here!AQ$2:AQ$850, MATCH(B735, Paste_Here!A$2:A$850, 0))))), INDEX(Paste_Here!AQ$2:AQ$850, MATCH(B735, Paste_Here!A$2:A$850, 0)), ""), ""), "")</f>
        <v/>
      </c>
      <c r="EM735" s="66"/>
      <c r="EN735" s="75" t="str">
        <f>IFERROR(IF(B735&lt;&gt;"", IF(ISNUMBER(SEARCH("highrisk", LOWER(INDEX(Paste_Here!AR$2:AR$850, MATCH(B735, Paste_Here!A$2:A$850, 0))))), "High Risk", IF(ISNUMBER(SEARCH("lowrisk", LOWER(INDEX(Paste_Here!AR$2:AR$850, MATCH(B735, Paste_Here!A$2:A$850, 0))))), "Low Risk", IF(ISNUMBER(SEARCH("somerisk", LOWER(INDEX(Paste_Here!AR$2:AR$850, MATCH(B735, Paste_Here!A$2:A$850, 0))))), "Some Risk", IF(ISNUMBER(SEARCH("ot", LOWER(INDEX(Paste_Here!AR$2:AR$850, MATCH(B735, Paste_Here!A$2:A$850, 0))))), "OT", "")))), ""), "")</f>
        <v/>
      </c>
      <c r="EO735" s="66"/>
      <c r="EP735" s="93"/>
      <c r="EQ735" s="66"/>
      <c r="ER735" s="75"/>
      <c r="ES735" s="66"/>
      <c r="ET735" s="75"/>
      <c r="EU735" s="66"/>
      <c r="EV735" s="66"/>
      <c r="EW735" s="75" t="str">
        <f t="shared" si="154"/>
        <v/>
      </c>
      <c r="EX735" s="66"/>
      <c r="EY735" s="75" t="str">
        <f>IFERROR(IF(B735&lt;&gt;"", IF(AND(INDEX(Paste_Here!Y$2:Y$850, MATCH(B735, Paste_Here!A$2:A$850, 0))&lt;&gt;"", ISNUMBER(VALUE(INDEX(Paste_Here!Y$2:Y$850, MATCH(B735, Paste_Here!A$2:A$850, 0))))), INDEX(Paste_Here!Y$2:Y$850, MATCH(B735, Paste_Here!A$2:A$850, 0)), ""), ""), "")</f>
        <v/>
      </c>
      <c r="EZ735" s="66"/>
      <c r="FA735" s="75" t="str">
        <f>IFERROR(IF(B735&lt;&gt;"", IF(ISNUMBER(SEARCH("highrisk", LOWER(INDEX(Paste_Here!Z$2:Z$850, MATCH(B735, Paste_Here!A$2:A$850, 0))))), "High Risk", IF(ISNUMBER(SEARCH("lowrisk", LOWER(INDEX(Paste_Here!Z$2:Z$850, MATCH(B735, Paste_Here!A$2:A$850, 0))))), "Low Risk", IF(ISNUMBER(SEARCH("somerisk", LOWER(INDEX(Paste_Here!Z$2:Z$850, MATCH(B735, Paste_Here!A$2:A$850, 0))))), "Some Risk", IF(ISNUMBER(SEARCH("ot", LOWER(INDEX(Paste_Here!Z$2:Z$850, MATCH(B735, Paste_Here!A$2:A$850, 0))))), "OT", "")))), ""), "")</f>
        <v/>
      </c>
      <c r="FB735" s="66"/>
      <c r="FC735" s="93"/>
      <c r="FD735" s="66"/>
      <c r="FE735" s="75" t="str">
        <f>IFERROR(IF(B735&lt;&gt;"", IF(AND(INDEX(Paste_Here!AA$2:AA$850, MATCH(B735, Paste_Here!A$2:A$850, 0))&lt;&gt;"", ISNUMBER(VALUE(INDEX(Paste_Here!AA$2:AA$850, MATCH(B735, Paste_Here!A$2:A$850, 0))))), INDEX(Paste_Here!AA$2:AA$850, MATCH(B735, Paste_Here!A$2:A$850, 0)), ""), ""), "")</f>
        <v/>
      </c>
      <c r="FF735" s="66"/>
      <c r="FG735" s="75" t="str">
        <f>IFERROR(IF(B735&lt;&gt;"", IF(ISNUMBER(SEARCH("highrisk", LOWER(INDEX(Paste_Here!AB$2:AB$850, MATCH(B735, Paste_Here!A$2:A$850, 0))))), "High Risk", IF(ISNUMBER(SEARCH("lowrisk", LOWER(INDEX(Paste_Here!AB$2:AB$850, MATCH(B735, Paste_Here!A$2:A$850, 0))))), "Low Risk", IF(ISNUMBER(SEARCH("somerisk", LOWER(INDEX(Paste_Here!AB$2:AB$850, MATCH(B735, Paste_Here!A$2:A$850, 0))))), "Some Risk", IF(ISNUMBER(SEARCH("ot", LOWER(INDEX(Paste_Here!AB$2:AB$850, MATCH(B735, Paste_Here!A$2:A$850, 0))))), "OT", "")))), ""), "")</f>
        <v/>
      </c>
      <c r="FH735" s="66"/>
      <c r="FI735" s="93"/>
      <c r="FJ735" s="66"/>
      <c r="FK735" s="75"/>
      <c r="FL735" s="66"/>
      <c r="FM735" s="75"/>
      <c r="FN735" s="66"/>
      <c r="FO735" s="66"/>
      <c r="FP735" s="75" t="str">
        <f t="shared" si="149"/>
        <v/>
      </c>
      <c r="FQ735" s="66"/>
      <c r="FR735" s="75" t="str">
        <f>IFERROR(IF(B735&lt;&gt;"", IF(ISNUMBER(SEARCH("s", LOWER(INDEX(Paste_Here!L$2:L$850, MATCH(B735, Paste_Here!A$2:A$850, 0))))), "Yes", IF(INDEX(Paste_Here!L$2:L$850, MATCH(B735, Paste_Here!A$2:A$850, 0))&lt;&gt;"", "No", "")), ""), "")</f>
        <v/>
      </c>
      <c r="FS735" s="66"/>
      <c r="FT735" s="75" t="str">
        <f>IFERROR(IF(B735&lt;&gt;"", IF(ISNUMBER(SEARCH("yes", LOWER(INDEX(Paste_Here!F$2:F$850, MATCH(B735, Paste_Here!A$2:A$850, 0))))), "Yes", IF(ISNUMBER(SEARCH("no", LOWER(INDEX(Paste_Here!F$2:F$850, MATCH(B735, Paste_Here!A$2:A$850, 0))))), "No", "")), ""), "")</f>
        <v/>
      </c>
      <c r="FU735" s="66"/>
      <c r="FV735" s="75" t="str">
        <f>IFERROR(IF(B735&lt;&gt;"", IF(ISNUMBER(SEARCH("english language learner", LOWER(INDEX(Paste_Here!C$2:C$850, MATCH(B735, Paste_Here!A$2:A$850, 0))))), "Yes", ""), ""), "")</f>
        <v/>
      </c>
      <c r="FW735" s="66"/>
      <c r="FX735" s="75" t="str">
        <f>IFERROR(IF(B735&lt;&gt;"", IF(OR(ISNUMBER(SEARCH("b", LOWER(INDEX(Paste_Here!J$2:J$850, MATCH(B735, Paste_Here!A$2:A$850, 0))))), ISNUMBER(SEARCH("h", LOWER(INDEX(Paste_Here!J$2:J$850, MATCH(B735, Paste_Here!A$2:A$850, 0))))), ISNUMBER(SEARCH("i", LOWER(INDEX(Paste_Here!J$2:J$850, MATCH(B735, Paste_Here!A$2:A$850, 0)))))), "Yes", IF(INDEX(Paste_Here!J$2:J$850, MATCH(B735, Paste_Here!A$2:A$850, 0))&lt;&gt;"", "No", "")), ""), "")</f>
        <v/>
      </c>
      <c r="FY735" s="66"/>
      <c r="FZ735" s="75" t="str">
        <f>IFERROR(IF(B735&lt;&gt;"", IF(ISNUMBER(SEARCH("yes", LOWER(INDEX(Paste_Here!K$2:K$850, MATCH(B735, Paste_Here!A$2:A$850, 0))))), "Yes", IF(ISNUMBER(SEARCH("no", LOWER(INDEX(Paste_Here!K$2:K$850, MATCH(B735, Paste_Here!A$2:A$850, 0))))), "No", "")), ""), "")</f>
        <v/>
      </c>
      <c r="GA735" s="66"/>
      <c r="GB735" s="75" t="str">
        <f>IFERROR(IF(B735&lt;&gt;"", IF(ISNUMBER(SEARCH("transitional 2", LOWER(INDEX(Paste_Here!C$2:C$850, MATCH(B735, Paste_Here!A$2:A$850, 0))))), "T2",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GC735" s="66"/>
      <c r="GD735" s="75"/>
      <c r="GE735" s="66"/>
      <c r="GF735" s="75"/>
      <c r="GG735" s="66"/>
      <c r="GH735" s="75"/>
      <c r="GI735" s="66"/>
      <c r="GK735" s="1" t="str" cm="1">
        <f t="array" ref="GK735">IFERROR(INDEX(Paste_Here!$B$2:$B$850, MATCH(0, COUNTIF(GK$4:GK734, Paste_Here!$B$2:$B$850) + IF(Paste_Here!$B$2:$B$850="", 1, 0), 0)), "")</f>
        <v/>
      </c>
      <c r="GL735" s="1" t="str">
        <f>IF(GK735&lt;&gt;"", INDEX(Paste_Here!$A$2:$A$850, MATCH(GK735, Paste_Here!$B$2:$B$850, 0)), "")</f>
        <v/>
      </c>
      <c r="GM735" s="1" t="str">
        <f t="shared" si="155"/>
        <v/>
      </c>
      <c r="GN735" s="1" t="str" cm="1">
        <f t="array" ref="GN735">IFERROR(INDEX($GM$5:$GM$850, MATCH(SMALL(IF($GM$5:$GM$850&lt;&gt;"", COUNTIF($GM$5:$GM$850, "&lt;"&amp;$GM$5:$GM$850)+1), ROW()-ROW($GN$5)+1), COUNTIF($GM$5:$GM$850, "&lt;"&amp;$GM$5:$GM$850)+1, 0)), "")</f>
        <v/>
      </c>
    </row>
    <row r="736" spans="1:196">
      <c r="A736" s="66"/>
      <c r="B736" s="75" t="str">
        <f t="shared" si="143"/>
        <v/>
      </c>
      <c r="C736" s="66"/>
      <c r="D736" s="75" t="str">
        <f>IFERROR(IF(AND(INDEX(Paste_Here!N$2:N$850, MATCH(B736, Paste_Here!A$2:A$850, 0)) = ""), "", IF(UPPER(INDEX(Paste_Here!N$2:N$850, MATCH(B736, Paste_Here!A$2:A$850, 0))) = "YES", "Yes", IF(UPPER(INDEX(Paste_Here!N$2:N$850, MATCH(B736, Paste_Here!A$2:A$850, 0))) = "NO", "No", ""))), "")</f>
        <v/>
      </c>
      <c r="E736" s="66"/>
      <c r="F736" s="75" t="str">
        <f t="shared" si="150"/>
        <v/>
      </c>
      <c r="G736" s="66"/>
      <c r="H736" s="75" t="str">
        <f t="shared" si="151"/>
        <v/>
      </c>
      <c r="I736" s="66"/>
      <c r="J736" s="75" t="str">
        <f t="shared" si="152"/>
        <v/>
      </c>
      <c r="K736" s="66"/>
      <c r="L736" s="75"/>
      <c r="M736" s="66"/>
      <c r="N736" s="75" t="str">
        <f>IFERROR(IF(B736&lt;&gt;"", IF(AND(INDEX(Paste_Here!AW$2:AW$850, MATCH(B736, Paste_Here!A$2:A$850, 0))&lt;&gt;"", ISNUMBER(VALUE(INDEX(Paste_Here!AW$2:AW$850, MATCH(B736, Paste_Here!A$2:A$850, 0))))), INDEX(Paste_Here!AW$2:AW$850, MATCH(B736, Paste_Here!A$2:A$850, 0)), ""), ""), "")</f>
        <v/>
      </c>
      <c r="O736" s="66"/>
      <c r="P736" s="75" t="str">
        <f>IFERROR(IF(B736&lt;&gt;"", IF(AND(INDEX(Paste_Here!AX$2:AX$850, MATCH(B736, Paste_Here!A$2:A$850, 0))&lt;&gt;"", ISNUMBER(VALUE(INDEX(Paste_Here!AX$2:AX$850, MATCH(B736, Paste_Here!A$2:A$850, 0))))), INDEX(Paste_Here!AX$2:AX$850, MATCH(B736, Paste_Here!A$2:A$850, 0)), ""), ""), "")</f>
        <v/>
      </c>
      <c r="Q736" s="66"/>
      <c r="R736" s="75" t="str">
        <f>IFERROR(IF(B736&lt;&gt;"", IF(AND(INDEX(Paste_Here!AU$2:AU$850, MATCH(B736, Paste_Here!A$2:A$850, 0))&lt;&gt;"", ISNUMBER(VALUE(INDEX(Paste_Here!AU$2:AU$850, MATCH(B736, Paste_Here!A$2:A$850, 0))))), INDEX(Paste_Here!AU$2:AU$850, MATCH(B736, Paste_Here!A$2:A$850, 0)), ""), ""), "")</f>
        <v/>
      </c>
      <c r="S736" s="66"/>
      <c r="T736" s="75" t="str">
        <f>IFERROR(IF(B736&lt;&gt;"", IF(AND(INDEX(Paste_Here!AV$2:AV$850, MATCH(B736, Paste_Here!A$2:A$850, 0))&lt;&gt;"", ISNUMBER(VALUE(INDEX(Paste_Here!AV$2:AV$850, MATCH(B736, Paste_Here!A$2:A$850, 0))))), INDEX(Paste_Here!AV$2:AV$850, MATCH(B736, Paste_Here!A$2:A$850, 0)), ""), ""), "")</f>
        <v/>
      </c>
      <c r="U736" s="66"/>
      <c r="W736" s="66"/>
      <c r="Y736" s="66"/>
      <c r="Z736" s="66"/>
      <c r="AA736" s="75" t="str">
        <f t="shared" si="144"/>
        <v/>
      </c>
      <c r="AB736" s="66"/>
      <c r="AC736" s="75"/>
      <c r="AD736" s="66"/>
      <c r="AE736" s="98"/>
      <c r="AF736" s="66"/>
      <c r="AG736" s="75"/>
      <c r="AH736" s="66"/>
      <c r="AI736" s="75" t="str">
        <f>IFERROR(IF(B736&lt;&gt;"", IF(AND(INDEX(Paste_Here!AC$2:AC$850, MATCH(B736, Paste_Here!A$2:A$850, 0))&lt;&gt;"", ISNUMBER(VALUE(INDEX(Paste_Here!AC$2:AC$850, MATCH(B736, Paste_Here!A$2:A$850, 0))))), INDEX(Paste_Here!AC$2:AC$850, MATCH(B736, Paste_Here!A$2:A$850, 0)), ""), ""), "")</f>
        <v/>
      </c>
      <c r="AJ736" s="66"/>
      <c r="AK736" s="75" t="str">
        <f>IFERROR(IF(B736&lt;&gt;"", IF(ISNUMBER(SEARCH("highrisk", LOWER(INDEX(Paste_Here!AD$2:AD$850, MATCH(B736, Paste_Here!A$2:A$850, 0))))), "High Risk", IF(ISNUMBER(SEARCH("lowrisk", LOWER(INDEX(Paste_Here!AD$2:AD$850, MATCH(B736, Paste_Here!A$2:A$850, 0))))), "Low Risk", IF(ISNUMBER(SEARCH("somerisk", LOWER(INDEX(Paste_Here!AD$2:AD$850, MATCH(B736, Paste_Here!A$2:A$850, 0))))), "Some Risk", IF(ISNUMBER(SEARCH("ot", LOWER(INDEX(Paste_Here!AD$2:AD$850, MATCH(B736, Paste_Here!A$2:A$850, 0))))), "OT", "")))), ""), "")</f>
        <v/>
      </c>
      <c r="AL736" s="66"/>
      <c r="AM736" s="75"/>
      <c r="AN736" s="66"/>
      <c r="AO736" s="75" t="str">
        <f>IFERROR(IF(B736&lt;&gt;"", IF(AND(INDEX(Paste_Here!M$2:M$850, MATCH(B736, Paste_Here!A$2:A$850, 0))&lt;&gt;"", ISNUMBER(VALUE(INDEX(Paste_Here!M$2:M$850, MATCH(B736, Paste_Here!A$2:A$850, 0))))), INDEX(Paste_Here!M$2:M$850, MATCH(B736, Paste_Here!A$2:A$850, 0)), ""), ""), "")</f>
        <v/>
      </c>
      <c r="AP736" s="66"/>
      <c r="AQ736" s="75" t="str">
        <f>IFERROR(IF(B736&lt;&gt;"", IF(ISNUMBER(SEARCH("highrisk", LOWER(INDEX(Paste_Here!N$2:N$850, MATCH(B736, Paste_Here!A$2:A$850, 0))))), "High Risk", IF(ISNUMBER(SEARCH("lowrisk", LOWER(INDEX(Paste_Here!N$2:N$850, MATCH(B736, Paste_Here!A$2:A$850, 0))))), "Low Risk", IF(ISNUMBER(SEARCH("somerisk", LOWER(INDEX(Paste_Here!N$2:N$850, MATCH(B736, Paste_Here!A$2:A$850, 0))))), "Some Risk", IF(ISNUMBER(SEARCH("ot", LOWER(INDEX(Paste_Here!N$2:N$850, MATCH(B736, Paste_Here!A$2:A$850, 0))))), "OT", "")))), ""), "")</f>
        <v/>
      </c>
      <c r="AT736" s="66"/>
      <c r="AU736" s="103"/>
      <c r="AV736" s="66"/>
      <c r="AW736" s="66"/>
      <c r="AX736" s="75" t="str">
        <f t="shared" si="145"/>
        <v/>
      </c>
      <c r="AY736" s="66"/>
      <c r="AZ736" s="75"/>
      <c r="BA736" s="66"/>
      <c r="BB736" s="75"/>
      <c r="BC736" s="66"/>
      <c r="BD736" s="75"/>
      <c r="BE736" s="66"/>
      <c r="BF736" s="75" t="str">
        <f>IFERROR(IF(B736&lt;&gt;"", IF(AND(INDEX(Paste_Here!AE$2:AE$850, MATCH(B736, Paste_Here!A$2:A$850, 0))&lt;&gt;"", ISNUMBER(VALUE(INDEX(Paste_Here!AE$2:AE$850, MATCH(B736, Paste_Here!A$2:A$850, 0))))), INDEX(Paste_Here!AE$2:AE$850, MATCH(B736, Paste_Here!A$2:A$850, 0)), ""), ""), "")</f>
        <v/>
      </c>
      <c r="BG736" s="66"/>
      <c r="BH736" s="75" t="str">
        <f>IFERROR(IF(B736&lt;&gt;"", IF(ISNUMBER(SEARCH("highrisk", LOWER(INDEX(Paste_Here!AF$2:AF$850, MATCH(B736, Paste_Here!A$2:A$850, 0))))), "High Risk", IF(ISNUMBER(SEARCH("lowrisk", LOWER(INDEX(Paste_Here!AF$2:AF$850, MATCH(B736, Paste_Here!A$2:A$850, 0))))), "Low Risk", IF(ISNUMBER(SEARCH("somerisk", LOWER(INDEX(Paste_Here!AF$2:AF$850, MATCH(B736, Paste_Here!A$2:A$850, 0))))), "Some Risk", IF(ISNUMBER(SEARCH("ot", LOWER(INDEX(Paste_Here!AF$2:AF$850, MATCH(B736, Paste_Here!A$2:A$850, 0))))), "OT", "")))), ""), "")</f>
        <v/>
      </c>
      <c r="BI736" s="66"/>
      <c r="BJ736" s="75"/>
      <c r="BK736" s="66"/>
      <c r="BL736" s="75" t="str">
        <f>IFERROR(IF(B736&lt;&gt;"", IF(AND(INDEX(Paste_Here!O$2:O$850, MATCH(B736, Paste_Here!A$2:A$850, 0))&lt;&gt;"", ISNUMBER(VALUE(INDEX(Paste_Here!O$2:O$850, MATCH(B736, Paste_Here!A$2:A$850, 0))))), INDEX(Paste_Here!O$2:O$850, MATCH(B736, Paste_Here!A$2:A$850, 0)), ""), ""), "")</f>
        <v/>
      </c>
      <c r="BM736" s="66"/>
      <c r="BN736" s="75" t="str">
        <f>IFERROR(IF(B736&lt;&gt;"", IF(ISNUMBER(SEARCH("highrisk", LOWER(INDEX(Paste_Here!P$2:P$850, MATCH(B736, Paste_Here!A$2:A$850, 0))))), "High Risk", IF(ISNUMBER(SEARCH("lowrisk", LOWER(INDEX(Paste_Here!P$2:P$850, MATCH(B736, Paste_Here!A$2:A$850, 0))))), "Low Risk", IF(ISNUMBER(SEARCH("somerisk", LOWER(INDEX(Paste_Here!P$2:P$850, MATCH(B736, Paste_Here!A$2:A$850, 0))))), "Some Risk", IF(ISNUMBER(SEARCH("ot", LOWER(INDEX(Paste_Here!P$2:P$850, MATCH(B736, Paste_Here!A$2:A$850, 0))))), "OT", "")))), ""), "")</f>
        <v/>
      </c>
      <c r="BQ736" s="66"/>
      <c r="BR736" s="75"/>
      <c r="BS736" s="66"/>
      <c r="BT736" s="66"/>
      <c r="BU736" s="75" t="str">
        <f t="shared" si="146"/>
        <v/>
      </c>
      <c r="BV736" s="66"/>
      <c r="BW736" s="75"/>
      <c r="BX736" s="66"/>
      <c r="BY736" s="75"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BZ736" s="66"/>
      <c r="CA736" s="75"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CB736" s="66"/>
      <c r="CC736" s="75"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CD736" s="66"/>
      <c r="CE736" s="75"/>
      <c r="CF736" s="66"/>
      <c r="CK736" s="75"/>
      <c r="CL736" s="66"/>
      <c r="CM736" s="75"/>
      <c r="CN736" s="66"/>
      <c r="CO736" s="75"/>
      <c r="CP736" s="66"/>
      <c r="CQ736" s="66"/>
      <c r="CR736" s="75" t="str">
        <f t="shared" si="147"/>
        <v/>
      </c>
      <c r="CS736" s="66"/>
      <c r="CT736" s="75"/>
      <c r="CU736" s="66"/>
      <c r="CV736" s="75"/>
      <c r="CW736" s="66"/>
      <c r="CX736" s="75"/>
      <c r="CY736" s="66"/>
      <c r="CZ736" s="75"/>
      <c r="DA736" s="66"/>
      <c r="DB736" s="75" t="str">
        <f>IFERROR(IF(B736&lt;&gt;"", IF(AND(INDEX(Paste_Here!AK$2:AK$850, MATCH(B736, Paste_Here!A$2:A$850, 0))&lt;&gt;"", ISNUMBER(VALUE(INDEX(Paste_Here!AK$2:AK$850, MATCH(B736, Paste_Here!A$2:A$850, 0))))), INDEX(Paste_Here!AK$2:AK$850, MATCH(B736, Paste_Here!A$2:A$850, 0)), ""), ""), "")</f>
        <v/>
      </c>
      <c r="DC736" s="66"/>
      <c r="DD736" s="75" t="str">
        <f>IFERROR(IF(B736&lt;&gt;"", IF(ISNUMBER(SEARCH("highrisk", LOWER(INDEX(Paste_Here!AL$2:AL$850, MATCH(B736, Paste_Here!A$2:A$850, 0))))), "High Risk", IF(ISNUMBER(SEARCH("lowrisk", LOWER(INDEX(Paste_Here!AL$2:AL$850, MATCH(B736, Paste_Here!A$2:A$850, 0))))), "Low Risk", IF(ISNUMBER(SEARCH("somerisk", LOWER(INDEX(Paste_Here!AL$2:AL$850, MATCH(B736, Paste_Here!A$2:A$850, 0))))), "Some Risk", IF(ISNUMBER(SEARCH("ot", LOWER(INDEX(Paste_Here!AL$2:AL$850, MATCH(B736, Paste_Here!A$2:A$850, 0))))), "OT", "")))), ""), "")</f>
        <v/>
      </c>
      <c r="DE736" s="66"/>
      <c r="DF736" s="75" t="str">
        <f>IFERROR(IF(B736&lt;&gt;"", IF(AND(INDEX(Paste_Here!AM$2:AM$850, MATCH(B736, Paste_Here!A$2:A$850, 0))&lt;&gt;"", ISNUMBER(VALUE(INDEX(Paste_Here!AM$2:AM$850, MATCH(B736, Paste_Here!A$2:A$850, 0))))), INDEX(Paste_Here!AM$2:AM$850, MATCH(B736, Paste_Here!A$2:A$850, 0)), ""), ""), "")</f>
        <v/>
      </c>
      <c r="DG736" s="66"/>
      <c r="DH736" s="75" t="str">
        <f>IFERROR(IF(B736&lt;&gt;"", IF(ISNUMBER(SEARCH("highrisk", LOWER(INDEX(Paste_Here!AN$2:AN$850, MATCH(B736, Paste_Here!A$2:A$850, 0))))), "High Risk", IF(ISNUMBER(SEARCH("lowrisk", LOWER(INDEX(Paste_Here!AN$2:AN$850, MATCH(B736, Paste_Here!A$2:A$850, 0))))), "Low Risk", IF(ISNUMBER(SEARCH("somerisk", LOWER(INDEX(Paste_Here!AN$2:AN$850, MATCH(B736, Paste_Here!A$2:A$850, 0))))), "Some Risk", IF(ISNUMBER(SEARCH("ot", LOWER(INDEX(Paste_Here!AN$2:AN$850, MATCH(B736, Paste_Here!A$2:A$850, 0))))), "OT", "")))), ""), "")</f>
        <v/>
      </c>
      <c r="DI736" s="66"/>
      <c r="DJ736" s="66"/>
      <c r="DK736" s="75" t="str">
        <f t="shared" si="148"/>
        <v/>
      </c>
      <c r="DL736" s="66"/>
      <c r="DM736" s="75" t="str">
        <f>IFERROR(IF(B736&lt;&gt;"", IF(AND(INDEX(Paste_Here!Q$2:Q$850, MATCH(B736, Paste_Here!A$2:A$850, 0))&lt;&gt;"", ISNUMBER(VALUE(INDEX(Paste_Here!Q$2:Q$850, MATCH(B736, Paste_Here!A$2:A$850, 0))))), INDEX(Paste_Here!Q$2:Q$850, MATCH(B736, Paste_Here!A$2:A$850, 0)), ""), ""), "")</f>
        <v/>
      </c>
      <c r="DN736" s="66"/>
      <c r="DO736" s="75" t="str">
        <f>IFERROR(IF(B736&lt;&gt;"", IF(ISNUMBER(SEARCH("highrisk", LOWER(INDEX(Paste_Here!R$2:R$850, MATCH(B736, Paste_Here!A$2:A$850, 0))))), "High Risk", IF(ISNUMBER(SEARCH("lowrisk", LOWER(INDEX(Paste_Here!R$2:R$850, MATCH(B736, Paste_Here!A$2:A$850, 0))))), "Low Risk", IF(ISNUMBER(SEARCH("somerisk", LOWER(INDEX(Paste_Here!R$2:R$850, MATCH(B736, Paste_Here!A$2:A$850, 0))))), "Some Risk", IF(ISNUMBER(SEARCH("ot", LOWER(INDEX(Paste_Here!R$2:R$850, MATCH(B736, Paste_Here!A$2:A$850, 0))))), "OT", "")))), ""), "")</f>
        <v/>
      </c>
      <c r="DP736" s="66"/>
      <c r="DQ736" s="93" t="str">
        <f>IFERROR(IF(B736&lt;&gt;"", IF(AND(INDEX(Paste_Here!S$2:S$850, MATCH(B736, Paste_Here!A$2:A$850, 0))&lt;&gt;"", ISNUMBER(VALUE(INDEX(Paste_Here!S$2:S$850, MATCH(B736, Paste_Here!A$2:A$850, 0))))), INDEX(Paste_Here!S$2:S$850, MATCH(B736, Paste_Here!A$2:A$850, 0)), ""), ""), "")</f>
        <v/>
      </c>
      <c r="DR736" s="66"/>
      <c r="DS736" s="75"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IF(ISNUMBER(SEARCH("ot", LOWER(INDEX(Paste_Here!T$2:T$850, MATCH(B736, Paste_Here!A$2:A$850, 0))))), "OT", "")))), ""), "")</f>
        <v/>
      </c>
      <c r="DT736" s="66"/>
      <c r="DU736" s="75" t="str">
        <f>IFERROR(IF(B736&lt;&gt;"", IF(AND(INDEX(Paste_Here!U$2:U$850, MATCH(B736, Paste_Here!A$2:A$850, 0))&lt;&gt;"", ISNUMBER(VALUE(INDEX(Paste_Here!U$2:U$850, MATCH(B736, Paste_Here!A$2:A$850, 0))))), INDEX(Paste_Here!U$2:U$850, MATCH(B736, Paste_Here!A$2:A$850, 0)), ""), ""), "")</f>
        <v/>
      </c>
      <c r="DV736" s="66"/>
      <c r="DW736" s="93" t="str">
        <f>IFERROR(IF(B736&lt;&gt;"", IF(ISNUMBER(SEARCH("highrisk", LOWER(INDEX(Paste_Here!V$2:V$850, MATCH(B736, Paste_Here!A$2:A$850, 0))))), "High Risk", IF(ISNUMBER(SEARCH("lowrisk", LOWER(INDEX(Paste_Here!V$2:V$850, MATCH(B736, Paste_Here!A$2:A$850, 0))))), "Low Risk", IF(ISNUMBER(SEARCH("somerisk", LOWER(INDEX(Paste_Here!V$2:V$850, MATCH(B736, Paste_Here!A$2:A$850, 0))))), "Some Risk", IF(ISNUMBER(SEARCH("ot", LOWER(INDEX(Paste_Here!V$2:V$850, MATCH(B736, Paste_Here!A$2:A$850, 0))))), "OT", "")))), ""), "")</f>
        <v/>
      </c>
      <c r="DX736" s="66"/>
      <c r="DY736" s="75" t="str">
        <f>IFERROR(IF(B736&lt;&gt;"", IF(AND(INDEX(Paste_Here!W$2:W$850, MATCH(B736, Paste_Here!A$2:A$850, 0))&lt;&gt;"", ISNUMBER(VALUE(INDEX(Paste_Here!W$2:W$850, MATCH(B736, Paste_Here!A$2:A$850, 0))))), INDEX(Paste_Here!W$2:W$850, MATCH(B736, Paste_Here!A$2:A$850, 0)), ""), ""), "")</f>
        <v/>
      </c>
      <c r="DZ736" s="66"/>
      <c r="EA736" s="75" t="str">
        <f>IFERROR(IF(B736&lt;&gt;"", IF(ISNUMBER(SEARCH("highrisk", LOWER(INDEX(Paste_Here!X$2:X$850, MATCH(B736, Paste_Here!A$2:A$850, 0))))), "High Risk", IF(ISNUMBER(SEARCH("lowrisk", LOWER(INDEX(Paste_Here!X$2:X$850, MATCH(B736, Paste_Here!A$2:A$850, 0))))), "Low Risk", IF(ISNUMBER(SEARCH("somerisk", LOWER(INDEX(Paste_Here!X$2:X$850, MATCH(B736, Paste_Here!A$2:A$850, 0))))), "Some Risk", IF(ISNUMBER(SEARCH("ot", LOWER(INDEX(Paste_Here!X$2:X$850, MATCH(B736, Paste_Here!A$2:A$850, 0))))), "OT", "")))), ""), "")</f>
        <v/>
      </c>
      <c r="EB736" s="66"/>
      <c r="EC736" s="66"/>
      <c r="ED736" s="75" t="str">
        <f t="shared" si="153"/>
        <v/>
      </c>
      <c r="EE736" s="66"/>
      <c r="EF736" s="75" t="str">
        <f>IFERROR(IF(B736&lt;&gt;"", IF(AND(INDEX(Paste_Here!AO$2:AO$850, MATCH(B736, Paste_Here!A$2:A$850, 0))&lt;&gt;"", ISNUMBER(VALUE(INDEX(Paste_Here!AO$2:AO$850, MATCH(B736, Paste_Here!A$2:A$850, 0))))), INDEX(Paste_Here!AO$2:AO$850, MATCH(B736, Paste_Here!A$2:A$850, 0)), ""), ""), "")</f>
        <v/>
      </c>
      <c r="EG736" s="66"/>
      <c r="EH736" s="75" t="str">
        <f>IFERROR(IF(B736&lt;&gt;"", IF(ISNUMBER(SEARCH("highrisk", LOWER(INDEX(Paste_Here!AP$2:AP$850, MATCH(B736, Paste_Here!A$2:A$850, 0))))), "High Risk", IF(ISNUMBER(SEARCH("lowrisk", LOWER(INDEX(Paste_Here!AP$2:AP$850, MATCH(B736, Paste_Here!A$2:A$850, 0))))), "Low Risk", IF(ISNUMBER(SEARCH("somerisk", LOWER(INDEX(Paste_Here!AP$2:AP$850, MATCH(B736, Paste_Here!A$2:A$850, 0))))), "Some Risk", IF(ISNUMBER(SEARCH("ot", LOWER(INDEX(Paste_Here!AP$2:AP$850, MATCH(B736, Paste_Here!A$2:A$850, 0))))), "OT", "")))), ""), "")</f>
        <v/>
      </c>
      <c r="EI736" s="66"/>
      <c r="EJ736" s="93"/>
      <c r="EK736" s="66"/>
      <c r="EL736" s="75" t="str">
        <f>IFERROR(IF(B736&lt;&gt;"", IF(AND(INDEX(Paste_Here!AQ$2:AQ$850, MATCH(B736, Paste_Here!A$2:A$850, 0))&lt;&gt;"", ISNUMBER(VALUE(INDEX(Paste_Here!AQ$2:AQ$850, MATCH(B736, Paste_Here!A$2:A$850, 0))))), INDEX(Paste_Here!AQ$2:AQ$850, MATCH(B736, Paste_Here!A$2:A$850, 0)), ""), ""), "")</f>
        <v/>
      </c>
      <c r="EM736" s="66"/>
      <c r="EN736" s="75" t="str">
        <f>IFERROR(IF(B736&lt;&gt;"", IF(ISNUMBER(SEARCH("highrisk", LOWER(INDEX(Paste_Here!AR$2:AR$850, MATCH(B736, Paste_Here!A$2:A$850, 0))))), "High Risk", IF(ISNUMBER(SEARCH("lowrisk", LOWER(INDEX(Paste_Here!AR$2:AR$850, MATCH(B736, Paste_Here!A$2:A$850, 0))))), "Low Risk", IF(ISNUMBER(SEARCH("somerisk", LOWER(INDEX(Paste_Here!AR$2:AR$850, MATCH(B736, Paste_Here!A$2:A$850, 0))))), "Some Risk", IF(ISNUMBER(SEARCH("ot", LOWER(INDEX(Paste_Here!AR$2:AR$850, MATCH(B736, Paste_Here!A$2:A$850, 0))))), "OT", "")))), ""), "")</f>
        <v/>
      </c>
      <c r="EO736" s="66"/>
      <c r="EP736" s="93"/>
      <c r="EQ736" s="66"/>
      <c r="ER736" s="75"/>
      <c r="ES736" s="66"/>
      <c r="ET736" s="75"/>
      <c r="EU736" s="66"/>
      <c r="EV736" s="66"/>
      <c r="EW736" s="75" t="str">
        <f t="shared" si="154"/>
        <v/>
      </c>
      <c r="EX736" s="66"/>
      <c r="EY736" s="75" t="str">
        <f>IFERROR(IF(B736&lt;&gt;"", IF(AND(INDEX(Paste_Here!Y$2:Y$850, MATCH(B736, Paste_Here!A$2:A$850, 0))&lt;&gt;"", ISNUMBER(VALUE(INDEX(Paste_Here!Y$2:Y$850, MATCH(B736, Paste_Here!A$2:A$850, 0))))), INDEX(Paste_Here!Y$2:Y$850, MATCH(B736, Paste_Here!A$2:A$850, 0)), ""), ""), "")</f>
        <v/>
      </c>
      <c r="EZ736" s="66"/>
      <c r="FA736" s="75" t="str">
        <f>IFERROR(IF(B736&lt;&gt;"", IF(ISNUMBER(SEARCH("highrisk", LOWER(INDEX(Paste_Here!Z$2:Z$850, MATCH(B736, Paste_Here!A$2:A$850, 0))))), "High Risk", IF(ISNUMBER(SEARCH("lowrisk", LOWER(INDEX(Paste_Here!Z$2:Z$850, MATCH(B736, Paste_Here!A$2:A$850, 0))))), "Low Risk", IF(ISNUMBER(SEARCH("somerisk", LOWER(INDEX(Paste_Here!Z$2:Z$850, MATCH(B736, Paste_Here!A$2:A$850, 0))))), "Some Risk", IF(ISNUMBER(SEARCH("ot", LOWER(INDEX(Paste_Here!Z$2:Z$850, MATCH(B736, Paste_Here!A$2:A$850, 0))))), "OT", "")))), ""), "")</f>
        <v/>
      </c>
      <c r="FB736" s="66"/>
      <c r="FC736" s="93"/>
      <c r="FD736" s="66"/>
      <c r="FE736" s="75" t="str">
        <f>IFERROR(IF(B736&lt;&gt;"", IF(AND(INDEX(Paste_Here!AA$2:AA$850, MATCH(B736, Paste_Here!A$2:A$850, 0))&lt;&gt;"", ISNUMBER(VALUE(INDEX(Paste_Here!AA$2:AA$850, MATCH(B736, Paste_Here!A$2:A$850, 0))))), INDEX(Paste_Here!AA$2:AA$850, MATCH(B736, Paste_Here!A$2:A$850, 0)), ""), ""), "")</f>
        <v/>
      </c>
      <c r="FF736" s="66"/>
      <c r="FG736" s="75" t="str">
        <f>IFERROR(IF(B736&lt;&gt;"", IF(ISNUMBER(SEARCH("highrisk", LOWER(INDEX(Paste_Here!AB$2:AB$850, MATCH(B736, Paste_Here!A$2:A$850, 0))))), "High Risk", IF(ISNUMBER(SEARCH("lowrisk", LOWER(INDEX(Paste_Here!AB$2:AB$850, MATCH(B736, Paste_Here!A$2:A$850, 0))))), "Low Risk", IF(ISNUMBER(SEARCH("somerisk", LOWER(INDEX(Paste_Here!AB$2:AB$850, MATCH(B736, Paste_Here!A$2:A$850, 0))))), "Some Risk", IF(ISNUMBER(SEARCH("ot", LOWER(INDEX(Paste_Here!AB$2:AB$850, MATCH(B736, Paste_Here!A$2:A$850, 0))))), "OT", "")))), ""), "")</f>
        <v/>
      </c>
      <c r="FH736" s="66"/>
      <c r="FI736" s="93"/>
      <c r="FJ736" s="66"/>
      <c r="FK736" s="75"/>
      <c r="FL736" s="66"/>
      <c r="FM736" s="75"/>
      <c r="FN736" s="66"/>
      <c r="FO736" s="66"/>
      <c r="FP736" s="75" t="str">
        <f t="shared" si="149"/>
        <v/>
      </c>
      <c r="FQ736" s="66"/>
      <c r="FR736" s="75" t="str">
        <f>IFERROR(IF(B736&lt;&gt;"", IF(ISNUMBER(SEARCH("s", LOWER(INDEX(Paste_Here!L$2:L$850, MATCH(B736, Paste_Here!A$2:A$850, 0))))), "Yes", IF(INDEX(Paste_Here!L$2:L$850, MATCH(B736, Paste_Here!A$2:A$850, 0))&lt;&gt;"", "No", "")), ""), "")</f>
        <v/>
      </c>
      <c r="FS736" s="66"/>
      <c r="FT736" s="75" t="str">
        <f>IFERROR(IF(B736&lt;&gt;"", IF(ISNUMBER(SEARCH("yes", LOWER(INDEX(Paste_Here!F$2:F$850, MATCH(B736, Paste_Here!A$2:A$850, 0))))), "Yes", IF(ISNUMBER(SEARCH("no", LOWER(INDEX(Paste_Here!F$2:F$850, MATCH(B736, Paste_Here!A$2:A$850, 0))))), "No", "")), ""), "")</f>
        <v/>
      </c>
      <c r="FU736" s="66"/>
      <c r="FV736" s="75" t="str">
        <f>IFERROR(IF(B736&lt;&gt;"", IF(ISNUMBER(SEARCH("english language learner", LOWER(INDEX(Paste_Here!C$2:C$850, MATCH(B736, Paste_Here!A$2:A$850, 0))))), "Yes", ""), ""), "")</f>
        <v/>
      </c>
      <c r="FW736" s="66"/>
      <c r="FX736" s="75" t="str">
        <f>IFERROR(IF(B736&lt;&gt;"", IF(OR(ISNUMBER(SEARCH("b", LOWER(INDEX(Paste_Here!J$2:J$850, MATCH(B736, Paste_Here!A$2:A$850, 0))))), ISNUMBER(SEARCH("h", LOWER(INDEX(Paste_Here!J$2:J$850, MATCH(B736, Paste_Here!A$2:A$850, 0))))), ISNUMBER(SEARCH("i", LOWER(INDEX(Paste_Here!J$2:J$850, MATCH(B736, Paste_Here!A$2:A$850, 0)))))), "Yes", IF(INDEX(Paste_Here!J$2:J$850, MATCH(B736, Paste_Here!A$2:A$850, 0))&lt;&gt;"", "No", "")), ""), "")</f>
        <v/>
      </c>
      <c r="FY736" s="66"/>
      <c r="FZ736" s="75" t="str">
        <f>IFERROR(IF(B736&lt;&gt;"", IF(ISNUMBER(SEARCH("yes", LOWER(INDEX(Paste_Here!K$2:K$850, MATCH(B736, Paste_Here!A$2:A$850, 0))))), "Yes", IF(ISNUMBER(SEARCH("no", LOWER(INDEX(Paste_Here!K$2:K$850, MATCH(B736, Paste_Here!A$2:A$850, 0))))), "No", "")), ""), "")</f>
        <v/>
      </c>
      <c r="GA736" s="66"/>
      <c r="GB736" s="75" t="str">
        <f>IFERROR(IF(B736&lt;&gt;"", IF(ISNUMBER(SEARCH("transitional 2", LOWER(INDEX(Paste_Here!C$2:C$850, MATCH(B736, Paste_Here!A$2:A$850, 0))))), "T2",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GC736" s="66"/>
      <c r="GD736" s="75"/>
      <c r="GE736" s="66"/>
      <c r="GF736" s="75"/>
      <c r="GG736" s="66"/>
      <c r="GH736" s="75"/>
      <c r="GI736" s="66"/>
      <c r="GK736" s="1" t="str" cm="1">
        <f t="array" ref="GK736">IFERROR(INDEX(Paste_Here!$B$2:$B$850, MATCH(0, COUNTIF(GK$4:GK735, Paste_Here!$B$2:$B$850) + IF(Paste_Here!$B$2:$B$850="", 1, 0), 0)), "")</f>
        <v/>
      </c>
      <c r="GL736" s="1" t="str">
        <f>IF(GK736&lt;&gt;"", INDEX(Paste_Here!$A$2:$A$850, MATCH(GK736, Paste_Here!$B$2:$B$850, 0)), "")</f>
        <v/>
      </c>
      <c r="GM736" s="1" t="str">
        <f t="shared" si="155"/>
        <v/>
      </c>
      <c r="GN736" s="1" t="str" cm="1">
        <f t="array" ref="GN736">IFERROR(INDEX($GM$5:$GM$850, MATCH(SMALL(IF($GM$5:$GM$850&lt;&gt;"", COUNTIF($GM$5:$GM$850, "&lt;"&amp;$GM$5:$GM$850)+1), ROW()-ROW($GN$5)+1), COUNTIF($GM$5:$GM$850, "&lt;"&amp;$GM$5:$GM$850)+1, 0)), "")</f>
        <v/>
      </c>
    </row>
    <row r="737" spans="1:196">
      <c r="A737" s="66"/>
      <c r="B737" s="75" t="str">
        <f t="shared" si="143"/>
        <v/>
      </c>
      <c r="C737" s="66"/>
      <c r="D737" s="75" t="str">
        <f>IFERROR(IF(AND(INDEX(Paste_Here!N$2:N$850, MATCH(B737, Paste_Here!A$2:A$850, 0)) = ""), "", IF(UPPER(INDEX(Paste_Here!N$2:N$850, MATCH(B737, Paste_Here!A$2:A$850, 0))) = "YES", "Yes", IF(UPPER(INDEX(Paste_Here!N$2:N$850, MATCH(B737, Paste_Here!A$2:A$850, 0))) = "NO", "No", ""))), "")</f>
        <v/>
      </c>
      <c r="E737" s="66"/>
      <c r="F737" s="75" t="str">
        <f t="shared" si="150"/>
        <v/>
      </c>
      <c r="G737" s="66"/>
      <c r="H737" s="75" t="str">
        <f t="shared" si="151"/>
        <v/>
      </c>
      <c r="I737" s="66"/>
      <c r="J737" s="75" t="str">
        <f t="shared" si="152"/>
        <v/>
      </c>
      <c r="K737" s="66"/>
      <c r="L737" s="75"/>
      <c r="M737" s="66"/>
      <c r="N737" s="75" t="str">
        <f>IFERROR(IF(B737&lt;&gt;"", IF(AND(INDEX(Paste_Here!AW$2:AW$850, MATCH(B737, Paste_Here!A$2:A$850, 0))&lt;&gt;"", ISNUMBER(VALUE(INDEX(Paste_Here!AW$2:AW$850, MATCH(B737, Paste_Here!A$2:A$850, 0))))), INDEX(Paste_Here!AW$2:AW$850, MATCH(B737, Paste_Here!A$2:A$850, 0)), ""), ""), "")</f>
        <v/>
      </c>
      <c r="O737" s="66"/>
      <c r="P737" s="75" t="str">
        <f>IFERROR(IF(B737&lt;&gt;"", IF(AND(INDEX(Paste_Here!AX$2:AX$850, MATCH(B737, Paste_Here!A$2:A$850, 0))&lt;&gt;"", ISNUMBER(VALUE(INDEX(Paste_Here!AX$2:AX$850, MATCH(B737, Paste_Here!A$2:A$850, 0))))), INDEX(Paste_Here!AX$2:AX$850, MATCH(B737, Paste_Here!A$2:A$850, 0)), ""), ""), "")</f>
        <v/>
      </c>
      <c r="Q737" s="66"/>
      <c r="R737" s="75" t="str">
        <f>IFERROR(IF(B737&lt;&gt;"", IF(AND(INDEX(Paste_Here!AU$2:AU$850, MATCH(B737, Paste_Here!A$2:A$850, 0))&lt;&gt;"", ISNUMBER(VALUE(INDEX(Paste_Here!AU$2:AU$850, MATCH(B737, Paste_Here!A$2:A$850, 0))))), INDEX(Paste_Here!AU$2:AU$850, MATCH(B737, Paste_Here!A$2:A$850, 0)), ""), ""), "")</f>
        <v/>
      </c>
      <c r="S737" s="66"/>
      <c r="T737" s="75" t="str">
        <f>IFERROR(IF(B737&lt;&gt;"", IF(AND(INDEX(Paste_Here!AV$2:AV$850, MATCH(B737, Paste_Here!A$2:A$850, 0))&lt;&gt;"", ISNUMBER(VALUE(INDEX(Paste_Here!AV$2:AV$850, MATCH(B737, Paste_Here!A$2:A$850, 0))))), INDEX(Paste_Here!AV$2:AV$850, MATCH(B737, Paste_Here!A$2:A$850, 0)), ""), ""), "")</f>
        <v/>
      </c>
      <c r="U737" s="66"/>
      <c r="W737" s="66"/>
      <c r="Y737" s="66"/>
      <c r="Z737" s="66"/>
      <c r="AA737" s="75" t="str">
        <f t="shared" si="144"/>
        <v/>
      </c>
      <c r="AB737" s="66"/>
      <c r="AC737" s="75"/>
      <c r="AD737" s="66"/>
      <c r="AE737" s="98"/>
      <c r="AF737" s="66"/>
      <c r="AG737" s="75"/>
      <c r="AH737" s="66"/>
      <c r="AI737" s="75" t="str">
        <f>IFERROR(IF(B737&lt;&gt;"", IF(AND(INDEX(Paste_Here!AC$2:AC$850, MATCH(B737, Paste_Here!A$2:A$850, 0))&lt;&gt;"", ISNUMBER(VALUE(INDEX(Paste_Here!AC$2:AC$850, MATCH(B737, Paste_Here!A$2:A$850, 0))))), INDEX(Paste_Here!AC$2:AC$850, MATCH(B737, Paste_Here!A$2:A$850, 0)), ""), ""), "")</f>
        <v/>
      </c>
      <c r="AJ737" s="66"/>
      <c r="AK737" s="75" t="str">
        <f>IFERROR(IF(B737&lt;&gt;"", IF(ISNUMBER(SEARCH("highrisk", LOWER(INDEX(Paste_Here!AD$2:AD$850, MATCH(B737, Paste_Here!A$2:A$850, 0))))), "High Risk", IF(ISNUMBER(SEARCH("lowrisk", LOWER(INDEX(Paste_Here!AD$2:AD$850, MATCH(B737, Paste_Here!A$2:A$850, 0))))), "Low Risk", IF(ISNUMBER(SEARCH("somerisk", LOWER(INDEX(Paste_Here!AD$2:AD$850, MATCH(B737, Paste_Here!A$2:A$850, 0))))), "Some Risk", IF(ISNUMBER(SEARCH("ot", LOWER(INDEX(Paste_Here!AD$2:AD$850, MATCH(B737, Paste_Here!A$2:A$850, 0))))), "OT", "")))), ""), "")</f>
        <v/>
      </c>
      <c r="AL737" s="66"/>
      <c r="AM737" s="75"/>
      <c r="AN737" s="66"/>
      <c r="AO737" s="75" t="str">
        <f>IFERROR(IF(B737&lt;&gt;"", IF(AND(INDEX(Paste_Here!M$2:M$850, MATCH(B737, Paste_Here!A$2:A$850, 0))&lt;&gt;"", ISNUMBER(VALUE(INDEX(Paste_Here!M$2:M$850, MATCH(B737, Paste_Here!A$2:A$850, 0))))), INDEX(Paste_Here!M$2:M$850, MATCH(B737, Paste_Here!A$2:A$850, 0)), ""), ""), "")</f>
        <v/>
      </c>
      <c r="AP737" s="66"/>
      <c r="AQ737" s="75" t="str">
        <f>IFERROR(IF(B737&lt;&gt;"", IF(ISNUMBER(SEARCH("highrisk", LOWER(INDEX(Paste_Here!N$2:N$850, MATCH(B737, Paste_Here!A$2:A$850, 0))))), "High Risk", IF(ISNUMBER(SEARCH("lowrisk", LOWER(INDEX(Paste_Here!N$2:N$850, MATCH(B737, Paste_Here!A$2:A$850, 0))))), "Low Risk", IF(ISNUMBER(SEARCH("somerisk", LOWER(INDEX(Paste_Here!N$2:N$850, MATCH(B737, Paste_Here!A$2:A$850, 0))))), "Some Risk", IF(ISNUMBER(SEARCH("ot", LOWER(INDEX(Paste_Here!N$2:N$850, MATCH(B737, Paste_Here!A$2:A$850, 0))))), "OT", "")))), ""), "")</f>
        <v/>
      </c>
      <c r="AT737" s="66"/>
      <c r="AU737" s="103"/>
      <c r="AV737" s="66"/>
      <c r="AW737" s="66"/>
      <c r="AX737" s="75" t="str">
        <f t="shared" si="145"/>
        <v/>
      </c>
      <c r="AY737" s="66"/>
      <c r="AZ737" s="75"/>
      <c r="BA737" s="66"/>
      <c r="BB737" s="75"/>
      <c r="BC737" s="66"/>
      <c r="BD737" s="75"/>
      <c r="BE737" s="66"/>
      <c r="BF737" s="75" t="str">
        <f>IFERROR(IF(B737&lt;&gt;"", IF(AND(INDEX(Paste_Here!AE$2:AE$850, MATCH(B737, Paste_Here!A$2:A$850, 0))&lt;&gt;"", ISNUMBER(VALUE(INDEX(Paste_Here!AE$2:AE$850, MATCH(B737, Paste_Here!A$2:A$850, 0))))), INDEX(Paste_Here!AE$2:AE$850, MATCH(B737, Paste_Here!A$2:A$850, 0)), ""), ""), "")</f>
        <v/>
      </c>
      <c r="BG737" s="66"/>
      <c r="BH737" s="75" t="str">
        <f>IFERROR(IF(B737&lt;&gt;"", IF(ISNUMBER(SEARCH("highrisk", LOWER(INDEX(Paste_Here!AF$2:AF$850, MATCH(B737, Paste_Here!A$2:A$850, 0))))), "High Risk", IF(ISNUMBER(SEARCH("lowrisk", LOWER(INDEX(Paste_Here!AF$2:AF$850, MATCH(B737, Paste_Here!A$2:A$850, 0))))), "Low Risk", IF(ISNUMBER(SEARCH("somerisk", LOWER(INDEX(Paste_Here!AF$2:AF$850, MATCH(B737, Paste_Here!A$2:A$850, 0))))), "Some Risk", IF(ISNUMBER(SEARCH("ot", LOWER(INDEX(Paste_Here!AF$2:AF$850, MATCH(B737, Paste_Here!A$2:A$850, 0))))), "OT", "")))), ""), "")</f>
        <v/>
      </c>
      <c r="BI737" s="66"/>
      <c r="BJ737" s="75"/>
      <c r="BK737" s="66"/>
      <c r="BL737" s="75" t="str">
        <f>IFERROR(IF(B737&lt;&gt;"", IF(AND(INDEX(Paste_Here!O$2:O$850, MATCH(B737, Paste_Here!A$2:A$850, 0))&lt;&gt;"", ISNUMBER(VALUE(INDEX(Paste_Here!O$2:O$850, MATCH(B737, Paste_Here!A$2:A$850, 0))))), INDEX(Paste_Here!O$2:O$850, MATCH(B737, Paste_Here!A$2:A$850, 0)), ""), ""), "")</f>
        <v/>
      </c>
      <c r="BM737" s="66"/>
      <c r="BN737" s="75" t="str">
        <f>IFERROR(IF(B737&lt;&gt;"", IF(ISNUMBER(SEARCH("highrisk", LOWER(INDEX(Paste_Here!P$2:P$850, MATCH(B737, Paste_Here!A$2:A$850, 0))))), "High Risk", IF(ISNUMBER(SEARCH("lowrisk", LOWER(INDEX(Paste_Here!P$2:P$850, MATCH(B737, Paste_Here!A$2:A$850, 0))))), "Low Risk", IF(ISNUMBER(SEARCH("somerisk", LOWER(INDEX(Paste_Here!P$2:P$850, MATCH(B737, Paste_Here!A$2:A$850, 0))))), "Some Risk", IF(ISNUMBER(SEARCH("ot", LOWER(INDEX(Paste_Here!P$2:P$850, MATCH(B737, Paste_Here!A$2:A$850, 0))))), "OT", "")))), ""), "")</f>
        <v/>
      </c>
      <c r="BQ737" s="66"/>
      <c r="BR737" s="75"/>
      <c r="BS737" s="66"/>
      <c r="BT737" s="66"/>
      <c r="BU737" s="75" t="str">
        <f t="shared" si="146"/>
        <v/>
      </c>
      <c r="BV737" s="66"/>
      <c r="BW737" s="75"/>
      <c r="BX737" s="66"/>
      <c r="BY737" s="75"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BZ737" s="66"/>
      <c r="CA737" s="75"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CB737" s="66"/>
      <c r="CC737" s="75"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CD737" s="66"/>
      <c r="CE737" s="75"/>
      <c r="CF737" s="66"/>
      <c r="CK737" s="75"/>
      <c r="CL737" s="66"/>
      <c r="CM737" s="75"/>
      <c r="CN737" s="66"/>
      <c r="CO737" s="75"/>
      <c r="CP737" s="66"/>
      <c r="CQ737" s="66"/>
      <c r="CR737" s="75" t="str">
        <f t="shared" si="147"/>
        <v/>
      </c>
      <c r="CS737" s="66"/>
      <c r="CT737" s="75"/>
      <c r="CU737" s="66"/>
      <c r="CV737" s="75"/>
      <c r="CW737" s="66"/>
      <c r="CX737" s="75"/>
      <c r="CY737" s="66"/>
      <c r="CZ737" s="75"/>
      <c r="DA737" s="66"/>
      <c r="DB737" s="75" t="str">
        <f>IFERROR(IF(B737&lt;&gt;"", IF(AND(INDEX(Paste_Here!AK$2:AK$850, MATCH(B737, Paste_Here!A$2:A$850, 0))&lt;&gt;"", ISNUMBER(VALUE(INDEX(Paste_Here!AK$2:AK$850, MATCH(B737, Paste_Here!A$2:A$850, 0))))), INDEX(Paste_Here!AK$2:AK$850, MATCH(B737, Paste_Here!A$2:A$850, 0)), ""), ""), "")</f>
        <v/>
      </c>
      <c r="DC737" s="66"/>
      <c r="DD737" s="75" t="str">
        <f>IFERROR(IF(B737&lt;&gt;"", IF(ISNUMBER(SEARCH("highrisk", LOWER(INDEX(Paste_Here!AL$2:AL$850, MATCH(B737, Paste_Here!A$2:A$850, 0))))), "High Risk", IF(ISNUMBER(SEARCH("lowrisk", LOWER(INDEX(Paste_Here!AL$2:AL$850, MATCH(B737, Paste_Here!A$2:A$850, 0))))), "Low Risk", IF(ISNUMBER(SEARCH("somerisk", LOWER(INDEX(Paste_Here!AL$2:AL$850, MATCH(B737, Paste_Here!A$2:A$850, 0))))), "Some Risk", IF(ISNUMBER(SEARCH("ot", LOWER(INDEX(Paste_Here!AL$2:AL$850, MATCH(B737, Paste_Here!A$2:A$850, 0))))), "OT", "")))), ""), "")</f>
        <v/>
      </c>
      <c r="DE737" s="66"/>
      <c r="DF737" s="75" t="str">
        <f>IFERROR(IF(B737&lt;&gt;"", IF(AND(INDEX(Paste_Here!AM$2:AM$850, MATCH(B737, Paste_Here!A$2:A$850, 0))&lt;&gt;"", ISNUMBER(VALUE(INDEX(Paste_Here!AM$2:AM$850, MATCH(B737, Paste_Here!A$2:A$850, 0))))), INDEX(Paste_Here!AM$2:AM$850, MATCH(B737, Paste_Here!A$2:A$850, 0)), ""), ""), "")</f>
        <v/>
      </c>
      <c r="DG737" s="66"/>
      <c r="DH737" s="75" t="str">
        <f>IFERROR(IF(B737&lt;&gt;"", IF(ISNUMBER(SEARCH("highrisk", LOWER(INDEX(Paste_Here!AN$2:AN$850, MATCH(B737, Paste_Here!A$2:A$850, 0))))), "High Risk", IF(ISNUMBER(SEARCH("lowrisk", LOWER(INDEX(Paste_Here!AN$2:AN$850, MATCH(B737, Paste_Here!A$2:A$850, 0))))), "Low Risk", IF(ISNUMBER(SEARCH("somerisk", LOWER(INDEX(Paste_Here!AN$2:AN$850, MATCH(B737, Paste_Here!A$2:A$850, 0))))), "Some Risk", IF(ISNUMBER(SEARCH("ot", LOWER(INDEX(Paste_Here!AN$2:AN$850, MATCH(B737, Paste_Here!A$2:A$850, 0))))), "OT", "")))), ""), "")</f>
        <v/>
      </c>
      <c r="DI737" s="66"/>
      <c r="DJ737" s="66"/>
      <c r="DK737" s="75" t="str">
        <f t="shared" si="148"/>
        <v/>
      </c>
      <c r="DL737" s="66"/>
      <c r="DM737" s="75" t="str">
        <f>IFERROR(IF(B737&lt;&gt;"", IF(AND(INDEX(Paste_Here!Q$2:Q$850, MATCH(B737, Paste_Here!A$2:A$850, 0))&lt;&gt;"", ISNUMBER(VALUE(INDEX(Paste_Here!Q$2:Q$850, MATCH(B737, Paste_Here!A$2:A$850, 0))))), INDEX(Paste_Here!Q$2:Q$850, MATCH(B737, Paste_Here!A$2:A$850, 0)), ""), ""), "")</f>
        <v/>
      </c>
      <c r="DN737" s="66"/>
      <c r="DO737" s="75" t="str">
        <f>IFERROR(IF(B737&lt;&gt;"", IF(ISNUMBER(SEARCH("highrisk", LOWER(INDEX(Paste_Here!R$2:R$850, MATCH(B737, Paste_Here!A$2:A$850, 0))))), "High Risk", IF(ISNUMBER(SEARCH("lowrisk", LOWER(INDEX(Paste_Here!R$2:R$850, MATCH(B737, Paste_Here!A$2:A$850, 0))))), "Low Risk", IF(ISNUMBER(SEARCH("somerisk", LOWER(INDEX(Paste_Here!R$2:R$850, MATCH(B737, Paste_Here!A$2:A$850, 0))))), "Some Risk", IF(ISNUMBER(SEARCH("ot", LOWER(INDEX(Paste_Here!R$2:R$850, MATCH(B737, Paste_Here!A$2:A$850, 0))))), "OT", "")))), ""), "")</f>
        <v/>
      </c>
      <c r="DP737" s="66"/>
      <c r="DQ737" s="93" t="str">
        <f>IFERROR(IF(B737&lt;&gt;"", IF(AND(INDEX(Paste_Here!S$2:S$850, MATCH(B737, Paste_Here!A$2:A$850, 0))&lt;&gt;"", ISNUMBER(VALUE(INDEX(Paste_Here!S$2:S$850, MATCH(B737, Paste_Here!A$2:A$850, 0))))), INDEX(Paste_Here!S$2:S$850, MATCH(B737, Paste_Here!A$2:A$850, 0)), ""), ""), "")</f>
        <v/>
      </c>
      <c r="DR737" s="66"/>
      <c r="DS737" s="75"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IF(ISNUMBER(SEARCH("ot", LOWER(INDEX(Paste_Here!T$2:T$850, MATCH(B737, Paste_Here!A$2:A$850, 0))))), "OT", "")))), ""), "")</f>
        <v/>
      </c>
      <c r="DT737" s="66"/>
      <c r="DU737" s="75" t="str">
        <f>IFERROR(IF(B737&lt;&gt;"", IF(AND(INDEX(Paste_Here!U$2:U$850, MATCH(B737, Paste_Here!A$2:A$850, 0))&lt;&gt;"", ISNUMBER(VALUE(INDEX(Paste_Here!U$2:U$850, MATCH(B737, Paste_Here!A$2:A$850, 0))))), INDEX(Paste_Here!U$2:U$850, MATCH(B737, Paste_Here!A$2:A$850, 0)), ""), ""), "")</f>
        <v/>
      </c>
      <c r="DV737" s="66"/>
      <c r="DW737" s="93" t="str">
        <f>IFERROR(IF(B737&lt;&gt;"", IF(ISNUMBER(SEARCH("highrisk", LOWER(INDEX(Paste_Here!V$2:V$850, MATCH(B737, Paste_Here!A$2:A$850, 0))))), "High Risk", IF(ISNUMBER(SEARCH("lowrisk", LOWER(INDEX(Paste_Here!V$2:V$850, MATCH(B737, Paste_Here!A$2:A$850, 0))))), "Low Risk", IF(ISNUMBER(SEARCH("somerisk", LOWER(INDEX(Paste_Here!V$2:V$850, MATCH(B737, Paste_Here!A$2:A$850, 0))))), "Some Risk", IF(ISNUMBER(SEARCH("ot", LOWER(INDEX(Paste_Here!V$2:V$850, MATCH(B737, Paste_Here!A$2:A$850, 0))))), "OT", "")))), ""), "")</f>
        <v/>
      </c>
      <c r="DX737" s="66"/>
      <c r="DY737" s="75" t="str">
        <f>IFERROR(IF(B737&lt;&gt;"", IF(AND(INDEX(Paste_Here!W$2:W$850, MATCH(B737, Paste_Here!A$2:A$850, 0))&lt;&gt;"", ISNUMBER(VALUE(INDEX(Paste_Here!W$2:W$850, MATCH(B737, Paste_Here!A$2:A$850, 0))))), INDEX(Paste_Here!W$2:W$850, MATCH(B737, Paste_Here!A$2:A$850, 0)), ""), ""), "")</f>
        <v/>
      </c>
      <c r="DZ737" s="66"/>
      <c r="EA737" s="75" t="str">
        <f>IFERROR(IF(B737&lt;&gt;"", IF(ISNUMBER(SEARCH("highrisk", LOWER(INDEX(Paste_Here!X$2:X$850, MATCH(B737, Paste_Here!A$2:A$850, 0))))), "High Risk", IF(ISNUMBER(SEARCH("lowrisk", LOWER(INDEX(Paste_Here!X$2:X$850, MATCH(B737, Paste_Here!A$2:A$850, 0))))), "Low Risk", IF(ISNUMBER(SEARCH("somerisk", LOWER(INDEX(Paste_Here!X$2:X$850, MATCH(B737, Paste_Here!A$2:A$850, 0))))), "Some Risk", IF(ISNUMBER(SEARCH("ot", LOWER(INDEX(Paste_Here!X$2:X$850, MATCH(B737, Paste_Here!A$2:A$850, 0))))), "OT", "")))), ""), "")</f>
        <v/>
      </c>
      <c r="EB737" s="66"/>
      <c r="EC737" s="66"/>
      <c r="ED737" s="75" t="str">
        <f t="shared" si="153"/>
        <v/>
      </c>
      <c r="EE737" s="66"/>
      <c r="EF737" s="75" t="str">
        <f>IFERROR(IF(B737&lt;&gt;"", IF(AND(INDEX(Paste_Here!AO$2:AO$850, MATCH(B737, Paste_Here!A$2:A$850, 0))&lt;&gt;"", ISNUMBER(VALUE(INDEX(Paste_Here!AO$2:AO$850, MATCH(B737, Paste_Here!A$2:A$850, 0))))), INDEX(Paste_Here!AO$2:AO$850, MATCH(B737, Paste_Here!A$2:A$850, 0)), ""), ""), "")</f>
        <v/>
      </c>
      <c r="EG737" s="66"/>
      <c r="EH737" s="75" t="str">
        <f>IFERROR(IF(B737&lt;&gt;"", IF(ISNUMBER(SEARCH("highrisk", LOWER(INDEX(Paste_Here!AP$2:AP$850, MATCH(B737, Paste_Here!A$2:A$850, 0))))), "High Risk", IF(ISNUMBER(SEARCH("lowrisk", LOWER(INDEX(Paste_Here!AP$2:AP$850, MATCH(B737, Paste_Here!A$2:A$850, 0))))), "Low Risk", IF(ISNUMBER(SEARCH("somerisk", LOWER(INDEX(Paste_Here!AP$2:AP$850, MATCH(B737, Paste_Here!A$2:A$850, 0))))), "Some Risk", IF(ISNUMBER(SEARCH("ot", LOWER(INDEX(Paste_Here!AP$2:AP$850, MATCH(B737, Paste_Here!A$2:A$850, 0))))), "OT", "")))), ""), "")</f>
        <v/>
      </c>
      <c r="EI737" s="66"/>
      <c r="EJ737" s="93"/>
      <c r="EK737" s="66"/>
      <c r="EL737" s="75" t="str">
        <f>IFERROR(IF(B737&lt;&gt;"", IF(AND(INDEX(Paste_Here!AQ$2:AQ$850, MATCH(B737, Paste_Here!A$2:A$850, 0))&lt;&gt;"", ISNUMBER(VALUE(INDEX(Paste_Here!AQ$2:AQ$850, MATCH(B737, Paste_Here!A$2:A$850, 0))))), INDEX(Paste_Here!AQ$2:AQ$850, MATCH(B737, Paste_Here!A$2:A$850, 0)), ""), ""), "")</f>
        <v/>
      </c>
      <c r="EM737" s="66"/>
      <c r="EN737" s="75" t="str">
        <f>IFERROR(IF(B737&lt;&gt;"", IF(ISNUMBER(SEARCH("highrisk", LOWER(INDEX(Paste_Here!AR$2:AR$850, MATCH(B737, Paste_Here!A$2:A$850, 0))))), "High Risk", IF(ISNUMBER(SEARCH("lowrisk", LOWER(INDEX(Paste_Here!AR$2:AR$850, MATCH(B737, Paste_Here!A$2:A$850, 0))))), "Low Risk", IF(ISNUMBER(SEARCH("somerisk", LOWER(INDEX(Paste_Here!AR$2:AR$850, MATCH(B737, Paste_Here!A$2:A$850, 0))))), "Some Risk", IF(ISNUMBER(SEARCH("ot", LOWER(INDEX(Paste_Here!AR$2:AR$850, MATCH(B737, Paste_Here!A$2:A$850, 0))))), "OT", "")))), ""), "")</f>
        <v/>
      </c>
      <c r="EO737" s="66"/>
      <c r="EP737" s="93"/>
      <c r="EQ737" s="66"/>
      <c r="ER737" s="75"/>
      <c r="ES737" s="66"/>
      <c r="ET737" s="75"/>
      <c r="EU737" s="66"/>
      <c r="EV737" s="66"/>
      <c r="EW737" s="75" t="str">
        <f t="shared" si="154"/>
        <v/>
      </c>
      <c r="EX737" s="66"/>
      <c r="EY737" s="75" t="str">
        <f>IFERROR(IF(B737&lt;&gt;"", IF(AND(INDEX(Paste_Here!Y$2:Y$850, MATCH(B737, Paste_Here!A$2:A$850, 0))&lt;&gt;"", ISNUMBER(VALUE(INDEX(Paste_Here!Y$2:Y$850, MATCH(B737, Paste_Here!A$2:A$850, 0))))), INDEX(Paste_Here!Y$2:Y$850, MATCH(B737, Paste_Here!A$2:A$850, 0)), ""), ""), "")</f>
        <v/>
      </c>
      <c r="EZ737" s="66"/>
      <c r="FA737" s="75" t="str">
        <f>IFERROR(IF(B737&lt;&gt;"", IF(ISNUMBER(SEARCH("highrisk", LOWER(INDEX(Paste_Here!Z$2:Z$850, MATCH(B737, Paste_Here!A$2:A$850, 0))))), "High Risk", IF(ISNUMBER(SEARCH("lowrisk", LOWER(INDEX(Paste_Here!Z$2:Z$850, MATCH(B737, Paste_Here!A$2:A$850, 0))))), "Low Risk", IF(ISNUMBER(SEARCH("somerisk", LOWER(INDEX(Paste_Here!Z$2:Z$850, MATCH(B737, Paste_Here!A$2:A$850, 0))))), "Some Risk", IF(ISNUMBER(SEARCH("ot", LOWER(INDEX(Paste_Here!Z$2:Z$850, MATCH(B737, Paste_Here!A$2:A$850, 0))))), "OT", "")))), ""), "")</f>
        <v/>
      </c>
      <c r="FB737" s="66"/>
      <c r="FC737" s="93"/>
      <c r="FD737" s="66"/>
      <c r="FE737" s="75" t="str">
        <f>IFERROR(IF(B737&lt;&gt;"", IF(AND(INDEX(Paste_Here!AA$2:AA$850, MATCH(B737, Paste_Here!A$2:A$850, 0))&lt;&gt;"", ISNUMBER(VALUE(INDEX(Paste_Here!AA$2:AA$850, MATCH(B737, Paste_Here!A$2:A$850, 0))))), INDEX(Paste_Here!AA$2:AA$850, MATCH(B737, Paste_Here!A$2:A$850, 0)), ""), ""), "")</f>
        <v/>
      </c>
      <c r="FF737" s="66"/>
      <c r="FG737" s="75" t="str">
        <f>IFERROR(IF(B737&lt;&gt;"", IF(ISNUMBER(SEARCH("highrisk", LOWER(INDEX(Paste_Here!AB$2:AB$850, MATCH(B737, Paste_Here!A$2:A$850, 0))))), "High Risk", IF(ISNUMBER(SEARCH("lowrisk", LOWER(INDEX(Paste_Here!AB$2:AB$850, MATCH(B737, Paste_Here!A$2:A$850, 0))))), "Low Risk", IF(ISNUMBER(SEARCH("somerisk", LOWER(INDEX(Paste_Here!AB$2:AB$850, MATCH(B737, Paste_Here!A$2:A$850, 0))))), "Some Risk", IF(ISNUMBER(SEARCH("ot", LOWER(INDEX(Paste_Here!AB$2:AB$850, MATCH(B737, Paste_Here!A$2:A$850, 0))))), "OT", "")))), ""), "")</f>
        <v/>
      </c>
      <c r="FH737" s="66"/>
      <c r="FI737" s="93"/>
      <c r="FJ737" s="66"/>
      <c r="FK737" s="75"/>
      <c r="FL737" s="66"/>
      <c r="FM737" s="75"/>
      <c r="FN737" s="66"/>
      <c r="FO737" s="66"/>
      <c r="FP737" s="75" t="str">
        <f t="shared" si="149"/>
        <v/>
      </c>
      <c r="FQ737" s="66"/>
      <c r="FR737" s="75" t="str">
        <f>IFERROR(IF(B737&lt;&gt;"", IF(ISNUMBER(SEARCH("s", LOWER(INDEX(Paste_Here!L$2:L$850, MATCH(B737, Paste_Here!A$2:A$850, 0))))), "Yes", IF(INDEX(Paste_Here!L$2:L$850, MATCH(B737, Paste_Here!A$2:A$850, 0))&lt;&gt;"", "No", "")), ""), "")</f>
        <v/>
      </c>
      <c r="FS737" s="66"/>
      <c r="FT737" s="75" t="str">
        <f>IFERROR(IF(B737&lt;&gt;"", IF(ISNUMBER(SEARCH("yes", LOWER(INDEX(Paste_Here!F$2:F$850, MATCH(B737, Paste_Here!A$2:A$850, 0))))), "Yes", IF(ISNUMBER(SEARCH("no", LOWER(INDEX(Paste_Here!F$2:F$850, MATCH(B737, Paste_Here!A$2:A$850, 0))))), "No", "")), ""), "")</f>
        <v/>
      </c>
      <c r="FU737" s="66"/>
      <c r="FV737" s="75" t="str">
        <f>IFERROR(IF(B737&lt;&gt;"", IF(ISNUMBER(SEARCH("english language learner", LOWER(INDEX(Paste_Here!C$2:C$850, MATCH(B737, Paste_Here!A$2:A$850, 0))))), "Yes", ""), ""), "")</f>
        <v/>
      </c>
      <c r="FW737" s="66"/>
      <c r="FX737" s="75" t="str">
        <f>IFERROR(IF(B737&lt;&gt;"", IF(OR(ISNUMBER(SEARCH("b", LOWER(INDEX(Paste_Here!J$2:J$850, MATCH(B737, Paste_Here!A$2:A$850, 0))))), ISNUMBER(SEARCH("h", LOWER(INDEX(Paste_Here!J$2:J$850, MATCH(B737, Paste_Here!A$2:A$850, 0))))), ISNUMBER(SEARCH("i", LOWER(INDEX(Paste_Here!J$2:J$850, MATCH(B737, Paste_Here!A$2:A$850, 0)))))), "Yes", IF(INDEX(Paste_Here!J$2:J$850, MATCH(B737, Paste_Here!A$2:A$850, 0))&lt;&gt;"", "No", "")), ""), "")</f>
        <v/>
      </c>
      <c r="FY737" s="66"/>
      <c r="FZ737" s="75" t="str">
        <f>IFERROR(IF(B737&lt;&gt;"", IF(ISNUMBER(SEARCH("yes", LOWER(INDEX(Paste_Here!K$2:K$850, MATCH(B737, Paste_Here!A$2:A$850, 0))))), "Yes", IF(ISNUMBER(SEARCH("no", LOWER(INDEX(Paste_Here!K$2:K$850, MATCH(B737, Paste_Here!A$2:A$850, 0))))), "No", "")), ""), "")</f>
        <v/>
      </c>
      <c r="GA737" s="66"/>
      <c r="GB737" s="75" t="str">
        <f>IFERROR(IF(B737&lt;&gt;"", IF(ISNUMBER(SEARCH("transitional 2", LOWER(INDEX(Paste_Here!C$2:C$850, MATCH(B737, Paste_Here!A$2:A$850, 0))))), "T2",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GC737" s="66"/>
      <c r="GD737" s="75"/>
      <c r="GE737" s="66"/>
      <c r="GF737" s="75"/>
      <c r="GG737" s="66"/>
      <c r="GH737" s="75"/>
      <c r="GI737" s="66"/>
      <c r="GK737" s="1" t="str" cm="1">
        <f t="array" ref="GK737">IFERROR(INDEX(Paste_Here!$B$2:$B$850, MATCH(0, COUNTIF(GK$4:GK736, Paste_Here!$B$2:$B$850) + IF(Paste_Here!$B$2:$B$850="", 1, 0), 0)), "")</f>
        <v/>
      </c>
      <c r="GL737" s="1" t="str">
        <f>IF(GK737&lt;&gt;"", INDEX(Paste_Here!$A$2:$A$850, MATCH(GK737, Paste_Here!$B$2:$B$850, 0)), "")</f>
        <v/>
      </c>
      <c r="GM737" s="1" t="str">
        <f t="shared" si="155"/>
        <v/>
      </c>
      <c r="GN737" s="1" t="str" cm="1">
        <f t="array" ref="GN737">IFERROR(INDEX($GM$5:$GM$850, MATCH(SMALL(IF($GM$5:$GM$850&lt;&gt;"", COUNTIF($GM$5:$GM$850, "&lt;"&amp;$GM$5:$GM$850)+1), ROW()-ROW($GN$5)+1), COUNTIF($GM$5:$GM$850, "&lt;"&amp;$GM$5:$GM$850)+1, 0)), "")</f>
        <v/>
      </c>
    </row>
    <row r="738" spans="1:196">
      <c r="A738" s="66"/>
      <c r="B738" s="75" t="str">
        <f t="shared" si="143"/>
        <v/>
      </c>
      <c r="C738" s="66"/>
      <c r="D738" s="75" t="str">
        <f>IFERROR(IF(AND(INDEX(Paste_Here!N$2:N$850, MATCH(B738, Paste_Here!A$2:A$850, 0)) = ""), "", IF(UPPER(INDEX(Paste_Here!N$2:N$850, MATCH(B738, Paste_Here!A$2:A$850, 0))) = "YES", "Yes", IF(UPPER(INDEX(Paste_Here!N$2:N$850, MATCH(B738, Paste_Here!A$2:A$850, 0))) = "NO", "No", ""))), "")</f>
        <v/>
      </c>
      <c r="E738" s="66"/>
      <c r="F738" s="75" t="str">
        <f t="shared" si="150"/>
        <v/>
      </c>
      <c r="G738" s="66"/>
      <c r="H738" s="75" t="str">
        <f t="shared" si="151"/>
        <v/>
      </c>
      <c r="I738" s="66"/>
      <c r="J738" s="75" t="str">
        <f t="shared" si="152"/>
        <v/>
      </c>
      <c r="K738" s="66"/>
      <c r="L738" s="75"/>
      <c r="M738" s="66"/>
      <c r="N738" s="75" t="str">
        <f>IFERROR(IF(B738&lt;&gt;"", IF(AND(INDEX(Paste_Here!AW$2:AW$850, MATCH(B738, Paste_Here!A$2:A$850, 0))&lt;&gt;"", ISNUMBER(VALUE(INDEX(Paste_Here!AW$2:AW$850, MATCH(B738, Paste_Here!A$2:A$850, 0))))), INDEX(Paste_Here!AW$2:AW$850, MATCH(B738, Paste_Here!A$2:A$850, 0)), ""), ""), "")</f>
        <v/>
      </c>
      <c r="O738" s="66"/>
      <c r="P738" s="75" t="str">
        <f>IFERROR(IF(B738&lt;&gt;"", IF(AND(INDEX(Paste_Here!AX$2:AX$850, MATCH(B738, Paste_Here!A$2:A$850, 0))&lt;&gt;"", ISNUMBER(VALUE(INDEX(Paste_Here!AX$2:AX$850, MATCH(B738, Paste_Here!A$2:A$850, 0))))), INDEX(Paste_Here!AX$2:AX$850, MATCH(B738, Paste_Here!A$2:A$850, 0)), ""), ""), "")</f>
        <v/>
      </c>
      <c r="Q738" s="66"/>
      <c r="R738" s="75" t="str">
        <f>IFERROR(IF(B738&lt;&gt;"", IF(AND(INDEX(Paste_Here!AU$2:AU$850, MATCH(B738, Paste_Here!A$2:A$850, 0))&lt;&gt;"", ISNUMBER(VALUE(INDEX(Paste_Here!AU$2:AU$850, MATCH(B738, Paste_Here!A$2:A$850, 0))))), INDEX(Paste_Here!AU$2:AU$850, MATCH(B738, Paste_Here!A$2:A$850, 0)), ""), ""), "")</f>
        <v/>
      </c>
      <c r="S738" s="66"/>
      <c r="T738" s="75" t="str">
        <f>IFERROR(IF(B738&lt;&gt;"", IF(AND(INDEX(Paste_Here!AV$2:AV$850, MATCH(B738, Paste_Here!A$2:A$850, 0))&lt;&gt;"", ISNUMBER(VALUE(INDEX(Paste_Here!AV$2:AV$850, MATCH(B738, Paste_Here!A$2:A$850, 0))))), INDEX(Paste_Here!AV$2:AV$850, MATCH(B738, Paste_Here!A$2:A$850, 0)), ""), ""), "")</f>
        <v/>
      </c>
      <c r="U738" s="66"/>
      <c r="W738" s="66"/>
      <c r="Y738" s="66"/>
      <c r="Z738" s="66"/>
      <c r="AA738" s="75" t="str">
        <f t="shared" si="144"/>
        <v/>
      </c>
      <c r="AB738" s="66"/>
      <c r="AC738" s="75"/>
      <c r="AD738" s="66"/>
      <c r="AE738" s="98"/>
      <c r="AF738" s="66"/>
      <c r="AG738" s="75"/>
      <c r="AH738" s="66"/>
      <c r="AI738" s="75" t="str">
        <f>IFERROR(IF(B738&lt;&gt;"", IF(AND(INDEX(Paste_Here!AC$2:AC$850, MATCH(B738, Paste_Here!A$2:A$850, 0))&lt;&gt;"", ISNUMBER(VALUE(INDEX(Paste_Here!AC$2:AC$850, MATCH(B738, Paste_Here!A$2:A$850, 0))))), INDEX(Paste_Here!AC$2:AC$850, MATCH(B738, Paste_Here!A$2:A$850, 0)), ""), ""), "")</f>
        <v/>
      </c>
      <c r="AJ738" s="66"/>
      <c r="AK738" s="75" t="str">
        <f>IFERROR(IF(B738&lt;&gt;"", IF(ISNUMBER(SEARCH("highrisk", LOWER(INDEX(Paste_Here!AD$2:AD$850, MATCH(B738, Paste_Here!A$2:A$850, 0))))), "High Risk", IF(ISNUMBER(SEARCH("lowrisk", LOWER(INDEX(Paste_Here!AD$2:AD$850, MATCH(B738, Paste_Here!A$2:A$850, 0))))), "Low Risk", IF(ISNUMBER(SEARCH("somerisk", LOWER(INDEX(Paste_Here!AD$2:AD$850, MATCH(B738, Paste_Here!A$2:A$850, 0))))), "Some Risk", IF(ISNUMBER(SEARCH("ot", LOWER(INDEX(Paste_Here!AD$2:AD$850, MATCH(B738, Paste_Here!A$2:A$850, 0))))), "OT", "")))), ""), "")</f>
        <v/>
      </c>
      <c r="AL738" s="66"/>
      <c r="AM738" s="75"/>
      <c r="AN738" s="66"/>
      <c r="AO738" s="75" t="str">
        <f>IFERROR(IF(B738&lt;&gt;"", IF(AND(INDEX(Paste_Here!M$2:M$850, MATCH(B738, Paste_Here!A$2:A$850, 0))&lt;&gt;"", ISNUMBER(VALUE(INDEX(Paste_Here!M$2:M$850, MATCH(B738, Paste_Here!A$2:A$850, 0))))), INDEX(Paste_Here!M$2:M$850, MATCH(B738, Paste_Here!A$2:A$850, 0)), ""), ""), "")</f>
        <v/>
      </c>
      <c r="AP738" s="66"/>
      <c r="AQ738" s="75" t="str">
        <f>IFERROR(IF(B738&lt;&gt;"", IF(ISNUMBER(SEARCH("highrisk", LOWER(INDEX(Paste_Here!N$2:N$850, MATCH(B738, Paste_Here!A$2:A$850, 0))))), "High Risk", IF(ISNUMBER(SEARCH("lowrisk", LOWER(INDEX(Paste_Here!N$2:N$850, MATCH(B738, Paste_Here!A$2:A$850, 0))))), "Low Risk", IF(ISNUMBER(SEARCH("somerisk", LOWER(INDEX(Paste_Here!N$2:N$850, MATCH(B738, Paste_Here!A$2:A$850, 0))))), "Some Risk", IF(ISNUMBER(SEARCH("ot", LOWER(INDEX(Paste_Here!N$2:N$850, MATCH(B738, Paste_Here!A$2:A$850, 0))))), "OT", "")))), ""), "")</f>
        <v/>
      </c>
      <c r="AT738" s="66"/>
      <c r="AU738" s="103"/>
      <c r="AV738" s="66"/>
      <c r="AW738" s="66"/>
      <c r="AX738" s="75" t="str">
        <f t="shared" si="145"/>
        <v/>
      </c>
      <c r="AY738" s="66"/>
      <c r="AZ738" s="75"/>
      <c r="BA738" s="66"/>
      <c r="BB738" s="75"/>
      <c r="BC738" s="66"/>
      <c r="BD738" s="75"/>
      <c r="BE738" s="66"/>
      <c r="BF738" s="75" t="str">
        <f>IFERROR(IF(B738&lt;&gt;"", IF(AND(INDEX(Paste_Here!AE$2:AE$850, MATCH(B738, Paste_Here!A$2:A$850, 0))&lt;&gt;"", ISNUMBER(VALUE(INDEX(Paste_Here!AE$2:AE$850, MATCH(B738, Paste_Here!A$2:A$850, 0))))), INDEX(Paste_Here!AE$2:AE$850, MATCH(B738, Paste_Here!A$2:A$850, 0)), ""), ""), "")</f>
        <v/>
      </c>
      <c r="BG738" s="66"/>
      <c r="BH738" s="75" t="str">
        <f>IFERROR(IF(B738&lt;&gt;"", IF(ISNUMBER(SEARCH("highrisk", LOWER(INDEX(Paste_Here!AF$2:AF$850, MATCH(B738, Paste_Here!A$2:A$850, 0))))), "High Risk", IF(ISNUMBER(SEARCH("lowrisk", LOWER(INDEX(Paste_Here!AF$2:AF$850, MATCH(B738, Paste_Here!A$2:A$850, 0))))), "Low Risk", IF(ISNUMBER(SEARCH("somerisk", LOWER(INDEX(Paste_Here!AF$2:AF$850, MATCH(B738, Paste_Here!A$2:A$850, 0))))), "Some Risk", IF(ISNUMBER(SEARCH("ot", LOWER(INDEX(Paste_Here!AF$2:AF$850, MATCH(B738, Paste_Here!A$2:A$850, 0))))), "OT", "")))), ""), "")</f>
        <v/>
      </c>
      <c r="BI738" s="66"/>
      <c r="BJ738" s="75"/>
      <c r="BK738" s="66"/>
      <c r="BL738" s="75" t="str">
        <f>IFERROR(IF(B738&lt;&gt;"", IF(AND(INDEX(Paste_Here!O$2:O$850, MATCH(B738, Paste_Here!A$2:A$850, 0))&lt;&gt;"", ISNUMBER(VALUE(INDEX(Paste_Here!O$2:O$850, MATCH(B738, Paste_Here!A$2:A$850, 0))))), INDEX(Paste_Here!O$2:O$850, MATCH(B738, Paste_Here!A$2:A$850, 0)), ""), ""), "")</f>
        <v/>
      </c>
      <c r="BM738" s="66"/>
      <c r="BN738" s="75" t="str">
        <f>IFERROR(IF(B738&lt;&gt;"", IF(ISNUMBER(SEARCH("highrisk", LOWER(INDEX(Paste_Here!P$2:P$850, MATCH(B738, Paste_Here!A$2:A$850, 0))))), "High Risk", IF(ISNUMBER(SEARCH("lowrisk", LOWER(INDEX(Paste_Here!P$2:P$850, MATCH(B738, Paste_Here!A$2:A$850, 0))))), "Low Risk", IF(ISNUMBER(SEARCH("somerisk", LOWER(INDEX(Paste_Here!P$2:P$850, MATCH(B738, Paste_Here!A$2:A$850, 0))))), "Some Risk", IF(ISNUMBER(SEARCH("ot", LOWER(INDEX(Paste_Here!P$2:P$850, MATCH(B738, Paste_Here!A$2:A$850, 0))))), "OT", "")))), ""), "")</f>
        <v/>
      </c>
      <c r="BQ738" s="66"/>
      <c r="BR738" s="75"/>
      <c r="BS738" s="66"/>
      <c r="BT738" s="66"/>
      <c r="BU738" s="75" t="str">
        <f t="shared" si="146"/>
        <v/>
      </c>
      <c r="BV738" s="66"/>
      <c r="BW738" s="75"/>
      <c r="BX738" s="66"/>
      <c r="BY738" s="75"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BZ738" s="66"/>
      <c r="CA738" s="75"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CB738" s="66"/>
      <c r="CC738" s="75"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CD738" s="66"/>
      <c r="CE738" s="75"/>
      <c r="CF738" s="66"/>
      <c r="CK738" s="75"/>
      <c r="CL738" s="66"/>
      <c r="CM738" s="75"/>
      <c r="CN738" s="66"/>
      <c r="CO738" s="75"/>
      <c r="CP738" s="66"/>
      <c r="CQ738" s="66"/>
      <c r="CR738" s="75" t="str">
        <f t="shared" si="147"/>
        <v/>
      </c>
      <c r="CS738" s="66"/>
      <c r="CT738" s="75"/>
      <c r="CU738" s="66"/>
      <c r="CV738" s="75"/>
      <c r="CW738" s="66"/>
      <c r="CX738" s="75"/>
      <c r="CY738" s="66"/>
      <c r="CZ738" s="75"/>
      <c r="DA738" s="66"/>
      <c r="DB738" s="75" t="str">
        <f>IFERROR(IF(B738&lt;&gt;"", IF(AND(INDEX(Paste_Here!AK$2:AK$850, MATCH(B738, Paste_Here!A$2:A$850, 0))&lt;&gt;"", ISNUMBER(VALUE(INDEX(Paste_Here!AK$2:AK$850, MATCH(B738, Paste_Here!A$2:A$850, 0))))), INDEX(Paste_Here!AK$2:AK$850, MATCH(B738, Paste_Here!A$2:A$850, 0)), ""), ""), "")</f>
        <v/>
      </c>
      <c r="DC738" s="66"/>
      <c r="DD738" s="75" t="str">
        <f>IFERROR(IF(B738&lt;&gt;"", IF(ISNUMBER(SEARCH("highrisk", LOWER(INDEX(Paste_Here!AL$2:AL$850, MATCH(B738, Paste_Here!A$2:A$850, 0))))), "High Risk", IF(ISNUMBER(SEARCH("lowrisk", LOWER(INDEX(Paste_Here!AL$2:AL$850, MATCH(B738, Paste_Here!A$2:A$850, 0))))), "Low Risk", IF(ISNUMBER(SEARCH("somerisk", LOWER(INDEX(Paste_Here!AL$2:AL$850, MATCH(B738, Paste_Here!A$2:A$850, 0))))), "Some Risk", IF(ISNUMBER(SEARCH("ot", LOWER(INDEX(Paste_Here!AL$2:AL$850, MATCH(B738, Paste_Here!A$2:A$850, 0))))), "OT", "")))), ""), "")</f>
        <v/>
      </c>
      <c r="DE738" s="66"/>
      <c r="DF738" s="75" t="str">
        <f>IFERROR(IF(B738&lt;&gt;"", IF(AND(INDEX(Paste_Here!AM$2:AM$850, MATCH(B738, Paste_Here!A$2:A$850, 0))&lt;&gt;"", ISNUMBER(VALUE(INDEX(Paste_Here!AM$2:AM$850, MATCH(B738, Paste_Here!A$2:A$850, 0))))), INDEX(Paste_Here!AM$2:AM$850, MATCH(B738, Paste_Here!A$2:A$850, 0)), ""), ""), "")</f>
        <v/>
      </c>
      <c r="DG738" s="66"/>
      <c r="DH738" s="75" t="str">
        <f>IFERROR(IF(B738&lt;&gt;"", IF(ISNUMBER(SEARCH("highrisk", LOWER(INDEX(Paste_Here!AN$2:AN$850, MATCH(B738, Paste_Here!A$2:A$850, 0))))), "High Risk", IF(ISNUMBER(SEARCH("lowrisk", LOWER(INDEX(Paste_Here!AN$2:AN$850, MATCH(B738, Paste_Here!A$2:A$850, 0))))), "Low Risk", IF(ISNUMBER(SEARCH("somerisk", LOWER(INDEX(Paste_Here!AN$2:AN$850, MATCH(B738, Paste_Here!A$2:A$850, 0))))), "Some Risk", IF(ISNUMBER(SEARCH("ot", LOWER(INDEX(Paste_Here!AN$2:AN$850, MATCH(B738, Paste_Here!A$2:A$850, 0))))), "OT", "")))), ""), "")</f>
        <v/>
      </c>
      <c r="DI738" s="66"/>
      <c r="DJ738" s="66"/>
      <c r="DK738" s="75" t="str">
        <f t="shared" si="148"/>
        <v/>
      </c>
      <c r="DL738" s="66"/>
      <c r="DM738" s="75" t="str">
        <f>IFERROR(IF(B738&lt;&gt;"", IF(AND(INDEX(Paste_Here!Q$2:Q$850, MATCH(B738, Paste_Here!A$2:A$850, 0))&lt;&gt;"", ISNUMBER(VALUE(INDEX(Paste_Here!Q$2:Q$850, MATCH(B738, Paste_Here!A$2:A$850, 0))))), INDEX(Paste_Here!Q$2:Q$850, MATCH(B738, Paste_Here!A$2:A$850, 0)), ""), ""), "")</f>
        <v/>
      </c>
      <c r="DN738" s="66"/>
      <c r="DO738" s="75" t="str">
        <f>IFERROR(IF(B738&lt;&gt;"", IF(ISNUMBER(SEARCH("highrisk", LOWER(INDEX(Paste_Here!R$2:R$850, MATCH(B738, Paste_Here!A$2:A$850, 0))))), "High Risk", IF(ISNUMBER(SEARCH("lowrisk", LOWER(INDEX(Paste_Here!R$2:R$850, MATCH(B738, Paste_Here!A$2:A$850, 0))))), "Low Risk", IF(ISNUMBER(SEARCH("somerisk", LOWER(INDEX(Paste_Here!R$2:R$850, MATCH(B738, Paste_Here!A$2:A$850, 0))))), "Some Risk", IF(ISNUMBER(SEARCH("ot", LOWER(INDEX(Paste_Here!R$2:R$850, MATCH(B738, Paste_Here!A$2:A$850, 0))))), "OT", "")))), ""), "")</f>
        <v/>
      </c>
      <c r="DP738" s="66"/>
      <c r="DQ738" s="93" t="str">
        <f>IFERROR(IF(B738&lt;&gt;"", IF(AND(INDEX(Paste_Here!S$2:S$850, MATCH(B738, Paste_Here!A$2:A$850, 0))&lt;&gt;"", ISNUMBER(VALUE(INDEX(Paste_Here!S$2:S$850, MATCH(B738, Paste_Here!A$2:A$850, 0))))), INDEX(Paste_Here!S$2:S$850, MATCH(B738, Paste_Here!A$2:A$850, 0)), ""), ""), "")</f>
        <v/>
      </c>
      <c r="DR738" s="66"/>
      <c r="DS738" s="75"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IF(ISNUMBER(SEARCH("ot", LOWER(INDEX(Paste_Here!T$2:T$850, MATCH(B738, Paste_Here!A$2:A$850, 0))))), "OT", "")))), ""), "")</f>
        <v/>
      </c>
      <c r="DT738" s="66"/>
      <c r="DU738" s="75" t="str">
        <f>IFERROR(IF(B738&lt;&gt;"", IF(AND(INDEX(Paste_Here!U$2:U$850, MATCH(B738, Paste_Here!A$2:A$850, 0))&lt;&gt;"", ISNUMBER(VALUE(INDEX(Paste_Here!U$2:U$850, MATCH(B738, Paste_Here!A$2:A$850, 0))))), INDEX(Paste_Here!U$2:U$850, MATCH(B738, Paste_Here!A$2:A$850, 0)), ""), ""), "")</f>
        <v/>
      </c>
      <c r="DV738" s="66"/>
      <c r="DW738" s="93" t="str">
        <f>IFERROR(IF(B738&lt;&gt;"", IF(ISNUMBER(SEARCH("highrisk", LOWER(INDEX(Paste_Here!V$2:V$850, MATCH(B738, Paste_Here!A$2:A$850, 0))))), "High Risk", IF(ISNUMBER(SEARCH("lowrisk", LOWER(INDEX(Paste_Here!V$2:V$850, MATCH(B738, Paste_Here!A$2:A$850, 0))))), "Low Risk", IF(ISNUMBER(SEARCH("somerisk", LOWER(INDEX(Paste_Here!V$2:V$850, MATCH(B738, Paste_Here!A$2:A$850, 0))))), "Some Risk", IF(ISNUMBER(SEARCH("ot", LOWER(INDEX(Paste_Here!V$2:V$850, MATCH(B738, Paste_Here!A$2:A$850, 0))))), "OT", "")))), ""), "")</f>
        <v/>
      </c>
      <c r="DX738" s="66"/>
      <c r="DY738" s="75" t="str">
        <f>IFERROR(IF(B738&lt;&gt;"", IF(AND(INDEX(Paste_Here!W$2:W$850, MATCH(B738, Paste_Here!A$2:A$850, 0))&lt;&gt;"", ISNUMBER(VALUE(INDEX(Paste_Here!W$2:W$850, MATCH(B738, Paste_Here!A$2:A$850, 0))))), INDEX(Paste_Here!W$2:W$850, MATCH(B738, Paste_Here!A$2:A$850, 0)), ""), ""), "")</f>
        <v/>
      </c>
      <c r="DZ738" s="66"/>
      <c r="EA738" s="75" t="str">
        <f>IFERROR(IF(B738&lt;&gt;"", IF(ISNUMBER(SEARCH("highrisk", LOWER(INDEX(Paste_Here!X$2:X$850, MATCH(B738, Paste_Here!A$2:A$850, 0))))), "High Risk", IF(ISNUMBER(SEARCH("lowrisk", LOWER(INDEX(Paste_Here!X$2:X$850, MATCH(B738, Paste_Here!A$2:A$850, 0))))), "Low Risk", IF(ISNUMBER(SEARCH("somerisk", LOWER(INDEX(Paste_Here!X$2:X$850, MATCH(B738, Paste_Here!A$2:A$850, 0))))), "Some Risk", IF(ISNUMBER(SEARCH("ot", LOWER(INDEX(Paste_Here!X$2:X$850, MATCH(B738, Paste_Here!A$2:A$850, 0))))), "OT", "")))), ""), "")</f>
        <v/>
      </c>
      <c r="EB738" s="66"/>
      <c r="EC738" s="66"/>
      <c r="ED738" s="75" t="str">
        <f t="shared" si="153"/>
        <v/>
      </c>
      <c r="EE738" s="66"/>
      <c r="EF738" s="75" t="str">
        <f>IFERROR(IF(B738&lt;&gt;"", IF(AND(INDEX(Paste_Here!AO$2:AO$850, MATCH(B738, Paste_Here!A$2:A$850, 0))&lt;&gt;"", ISNUMBER(VALUE(INDEX(Paste_Here!AO$2:AO$850, MATCH(B738, Paste_Here!A$2:A$850, 0))))), INDEX(Paste_Here!AO$2:AO$850, MATCH(B738, Paste_Here!A$2:A$850, 0)), ""), ""), "")</f>
        <v/>
      </c>
      <c r="EG738" s="66"/>
      <c r="EH738" s="75" t="str">
        <f>IFERROR(IF(B738&lt;&gt;"", IF(ISNUMBER(SEARCH("highrisk", LOWER(INDEX(Paste_Here!AP$2:AP$850, MATCH(B738, Paste_Here!A$2:A$850, 0))))), "High Risk", IF(ISNUMBER(SEARCH("lowrisk", LOWER(INDEX(Paste_Here!AP$2:AP$850, MATCH(B738, Paste_Here!A$2:A$850, 0))))), "Low Risk", IF(ISNUMBER(SEARCH("somerisk", LOWER(INDEX(Paste_Here!AP$2:AP$850, MATCH(B738, Paste_Here!A$2:A$850, 0))))), "Some Risk", IF(ISNUMBER(SEARCH("ot", LOWER(INDEX(Paste_Here!AP$2:AP$850, MATCH(B738, Paste_Here!A$2:A$850, 0))))), "OT", "")))), ""), "")</f>
        <v/>
      </c>
      <c r="EI738" s="66"/>
      <c r="EJ738" s="93"/>
      <c r="EK738" s="66"/>
      <c r="EL738" s="75" t="str">
        <f>IFERROR(IF(B738&lt;&gt;"", IF(AND(INDEX(Paste_Here!AQ$2:AQ$850, MATCH(B738, Paste_Here!A$2:A$850, 0))&lt;&gt;"", ISNUMBER(VALUE(INDEX(Paste_Here!AQ$2:AQ$850, MATCH(B738, Paste_Here!A$2:A$850, 0))))), INDEX(Paste_Here!AQ$2:AQ$850, MATCH(B738, Paste_Here!A$2:A$850, 0)), ""), ""), "")</f>
        <v/>
      </c>
      <c r="EM738" s="66"/>
      <c r="EN738" s="75" t="str">
        <f>IFERROR(IF(B738&lt;&gt;"", IF(ISNUMBER(SEARCH("highrisk", LOWER(INDEX(Paste_Here!AR$2:AR$850, MATCH(B738, Paste_Here!A$2:A$850, 0))))), "High Risk", IF(ISNUMBER(SEARCH("lowrisk", LOWER(INDEX(Paste_Here!AR$2:AR$850, MATCH(B738, Paste_Here!A$2:A$850, 0))))), "Low Risk", IF(ISNUMBER(SEARCH("somerisk", LOWER(INDEX(Paste_Here!AR$2:AR$850, MATCH(B738, Paste_Here!A$2:A$850, 0))))), "Some Risk", IF(ISNUMBER(SEARCH("ot", LOWER(INDEX(Paste_Here!AR$2:AR$850, MATCH(B738, Paste_Here!A$2:A$850, 0))))), "OT", "")))), ""), "")</f>
        <v/>
      </c>
      <c r="EO738" s="66"/>
      <c r="EP738" s="93"/>
      <c r="EQ738" s="66"/>
      <c r="ER738" s="75"/>
      <c r="ES738" s="66"/>
      <c r="ET738" s="75"/>
      <c r="EU738" s="66"/>
      <c r="EV738" s="66"/>
      <c r="EW738" s="75" t="str">
        <f t="shared" si="154"/>
        <v/>
      </c>
      <c r="EX738" s="66"/>
      <c r="EY738" s="75" t="str">
        <f>IFERROR(IF(B738&lt;&gt;"", IF(AND(INDEX(Paste_Here!Y$2:Y$850, MATCH(B738, Paste_Here!A$2:A$850, 0))&lt;&gt;"", ISNUMBER(VALUE(INDEX(Paste_Here!Y$2:Y$850, MATCH(B738, Paste_Here!A$2:A$850, 0))))), INDEX(Paste_Here!Y$2:Y$850, MATCH(B738, Paste_Here!A$2:A$850, 0)), ""), ""), "")</f>
        <v/>
      </c>
      <c r="EZ738" s="66"/>
      <c r="FA738" s="75" t="str">
        <f>IFERROR(IF(B738&lt;&gt;"", IF(ISNUMBER(SEARCH("highrisk", LOWER(INDEX(Paste_Here!Z$2:Z$850, MATCH(B738, Paste_Here!A$2:A$850, 0))))), "High Risk", IF(ISNUMBER(SEARCH("lowrisk", LOWER(INDEX(Paste_Here!Z$2:Z$850, MATCH(B738, Paste_Here!A$2:A$850, 0))))), "Low Risk", IF(ISNUMBER(SEARCH("somerisk", LOWER(INDEX(Paste_Here!Z$2:Z$850, MATCH(B738, Paste_Here!A$2:A$850, 0))))), "Some Risk", IF(ISNUMBER(SEARCH("ot", LOWER(INDEX(Paste_Here!Z$2:Z$850, MATCH(B738, Paste_Here!A$2:A$850, 0))))), "OT", "")))), ""), "")</f>
        <v/>
      </c>
      <c r="FB738" s="66"/>
      <c r="FC738" s="93"/>
      <c r="FD738" s="66"/>
      <c r="FE738" s="75" t="str">
        <f>IFERROR(IF(B738&lt;&gt;"", IF(AND(INDEX(Paste_Here!AA$2:AA$850, MATCH(B738, Paste_Here!A$2:A$850, 0))&lt;&gt;"", ISNUMBER(VALUE(INDEX(Paste_Here!AA$2:AA$850, MATCH(B738, Paste_Here!A$2:A$850, 0))))), INDEX(Paste_Here!AA$2:AA$850, MATCH(B738, Paste_Here!A$2:A$850, 0)), ""), ""), "")</f>
        <v/>
      </c>
      <c r="FF738" s="66"/>
      <c r="FG738" s="75" t="str">
        <f>IFERROR(IF(B738&lt;&gt;"", IF(ISNUMBER(SEARCH("highrisk", LOWER(INDEX(Paste_Here!AB$2:AB$850, MATCH(B738, Paste_Here!A$2:A$850, 0))))), "High Risk", IF(ISNUMBER(SEARCH("lowrisk", LOWER(INDEX(Paste_Here!AB$2:AB$850, MATCH(B738, Paste_Here!A$2:A$850, 0))))), "Low Risk", IF(ISNUMBER(SEARCH("somerisk", LOWER(INDEX(Paste_Here!AB$2:AB$850, MATCH(B738, Paste_Here!A$2:A$850, 0))))), "Some Risk", IF(ISNUMBER(SEARCH("ot", LOWER(INDEX(Paste_Here!AB$2:AB$850, MATCH(B738, Paste_Here!A$2:A$850, 0))))), "OT", "")))), ""), "")</f>
        <v/>
      </c>
      <c r="FH738" s="66"/>
      <c r="FI738" s="93"/>
      <c r="FJ738" s="66"/>
      <c r="FK738" s="75"/>
      <c r="FL738" s="66"/>
      <c r="FM738" s="75"/>
      <c r="FN738" s="66"/>
      <c r="FO738" s="66"/>
      <c r="FP738" s="75" t="str">
        <f t="shared" si="149"/>
        <v/>
      </c>
      <c r="FQ738" s="66"/>
      <c r="FR738" s="75" t="str">
        <f>IFERROR(IF(B738&lt;&gt;"", IF(ISNUMBER(SEARCH("s", LOWER(INDEX(Paste_Here!L$2:L$850, MATCH(B738, Paste_Here!A$2:A$850, 0))))), "Yes", IF(INDEX(Paste_Here!L$2:L$850, MATCH(B738, Paste_Here!A$2:A$850, 0))&lt;&gt;"", "No", "")), ""), "")</f>
        <v/>
      </c>
      <c r="FS738" s="66"/>
      <c r="FT738" s="75" t="str">
        <f>IFERROR(IF(B738&lt;&gt;"", IF(ISNUMBER(SEARCH("yes", LOWER(INDEX(Paste_Here!F$2:F$850, MATCH(B738, Paste_Here!A$2:A$850, 0))))), "Yes", IF(ISNUMBER(SEARCH("no", LOWER(INDEX(Paste_Here!F$2:F$850, MATCH(B738, Paste_Here!A$2:A$850, 0))))), "No", "")), ""), "")</f>
        <v/>
      </c>
      <c r="FU738" s="66"/>
      <c r="FV738" s="75" t="str">
        <f>IFERROR(IF(B738&lt;&gt;"", IF(ISNUMBER(SEARCH("english language learner", LOWER(INDEX(Paste_Here!C$2:C$850, MATCH(B738, Paste_Here!A$2:A$850, 0))))), "Yes", ""), ""), "")</f>
        <v/>
      </c>
      <c r="FW738" s="66"/>
      <c r="FX738" s="75" t="str">
        <f>IFERROR(IF(B738&lt;&gt;"", IF(OR(ISNUMBER(SEARCH("b", LOWER(INDEX(Paste_Here!J$2:J$850, MATCH(B738, Paste_Here!A$2:A$850, 0))))), ISNUMBER(SEARCH("h", LOWER(INDEX(Paste_Here!J$2:J$850, MATCH(B738, Paste_Here!A$2:A$850, 0))))), ISNUMBER(SEARCH("i", LOWER(INDEX(Paste_Here!J$2:J$850, MATCH(B738, Paste_Here!A$2:A$850, 0)))))), "Yes", IF(INDEX(Paste_Here!J$2:J$850, MATCH(B738, Paste_Here!A$2:A$850, 0))&lt;&gt;"", "No", "")), ""), "")</f>
        <v/>
      </c>
      <c r="FY738" s="66"/>
      <c r="FZ738" s="75" t="str">
        <f>IFERROR(IF(B738&lt;&gt;"", IF(ISNUMBER(SEARCH("yes", LOWER(INDEX(Paste_Here!K$2:K$850, MATCH(B738, Paste_Here!A$2:A$850, 0))))), "Yes", IF(ISNUMBER(SEARCH("no", LOWER(INDEX(Paste_Here!K$2:K$850, MATCH(B738, Paste_Here!A$2:A$850, 0))))), "No", "")), ""), "")</f>
        <v/>
      </c>
      <c r="GA738" s="66"/>
      <c r="GB738" s="75" t="str">
        <f>IFERROR(IF(B738&lt;&gt;"", IF(ISNUMBER(SEARCH("transitional 2", LOWER(INDEX(Paste_Here!C$2:C$850, MATCH(B738, Paste_Here!A$2:A$850, 0))))), "T2",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GC738" s="66"/>
      <c r="GD738" s="75"/>
      <c r="GE738" s="66"/>
      <c r="GF738" s="75"/>
      <c r="GG738" s="66"/>
      <c r="GH738" s="75"/>
      <c r="GI738" s="66"/>
      <c r="GK738" s="1" t="str" cm="1">
        <f t="array" ref="GK738">IFERROR(INDEX(Paste_Here!$B$2:$B$850, MATCH(0, COUNTIF(GK$4:GK737, Paste_Here!$B$2:$B$850) + IF(Paste_Here!$B$2:$B$850="", 1, 0), 0)), "")</f>
        <v/>
      </c>
      <c r="GL738" s="1" t="str">
        <f>IF(GK738&lt;&gt;"", INDEX(Paste_Here!$A$2:$A$850, MATCH(GK738, Paste_Here!$B$2:$B$850, 0)), "")</f>
        <v/>
      </c>
      <c r="GM738" s="1" t="str">
        <f t="shared" si="155"/>
        <v/>
      </c>
      <c r="GN738" s="1" t="str" cm="1">
        <f t="array" ref="GN738">IFERROR(INDEX($GM$5:$GM$850, MATCH(SMALL(IF($GM$5:$GM$850&lt;&gt;"", COUNTIF($GM$5:$GM$850, "&lt;"&amp;$GM$5:$GM$850)+1), ROW()-ROW($GN$5)+1), COUNTIF($GM$5:$GM$850, "&lt;"&amp;$GM$5:$GM$850)+1, 0)), "")</f>
        <v/>
      </c>
    </row>
    <row r="739" spans="1:196">
      <c r="A739" s="66"/>
      <c r="B739" s="75" t="str">
        <f t="shared" si="143"/>
        <v/>
      </c>
      <c r="C739" s="66"/>
      <c r="D739" s="75" t="str">
        <f>IFERROR(IF(AND(INDEX(Paste_Here!N$2:N$850, MATCH(B739, Paste_Here!A$2:A$850, 0)) = ""), "", IF(UPPER(INDEX(Paste_Here!N$2:N$850, MATCH(B739, Paste_Here!A$2:A$850, 0))) = "YES", "Yes", IF(UPPER(INDEX(Paste_Here!N$2:N$850, MATCH(B739, Paste_Here!A$2:A$850, 0))) = "NO", "No", ""))), "")</f>
        <v/>
      </c>
      <c r="E739" s="66"/>
      <c r="F739" s="75" t="str">
        <f t="shared" si="150"/>
        <v/>
      </c>
      <c r="G739" s="66"/>
      <c r="H739" s="75" t="str">
        <f t="shared" si="151"/>
        <v/>
      </c>
      <c r="I739" s="66"/>
      <c r="J739" s="75" t="str">
        <f t="shared" si="152"/>
        <v/>
      </c>
      <c r="K739" s="66"/>
      <c r="L739" s="75"/>
      <c r="M739" s="66"/>
      <c r="N739" s="75" t="str">
        <f>IFERROR(IF(B739&lt;&gt;"", IF(AND(INDEX(Paste_Here!AW$2:AW$850, MATCH(B739, Paste_Here!A$2:A$850, 0))&lt;&gt;"", ISNUMBER(VALUE(INDEX(Paste_Here!AW$2:AW$850, MATCH(B739, Paste_Here!A$2:A$850, 0))))), INDEX(Paste_Here!AW$2:AW$850, MATCH(B739, Paste_Here!A$2:A$850, 0)), ""), ""), "")</f>
        <v/>
      </c>
      <c r="O739" s="66"/>
      <c r="P739" s="75" t="str">
        <f>IFERROR(IF(B739&lt;&gt;"", IF(AND(INDEX(Paste_Here!AX$2:AX$850, MATCH(B739, Paste_Here!A$2:A$850, 0))&lt;&gt;"", ISNUMBER(VALUE(INDEX(Paste_Here!AX$2:AX$850, MATCH(B739, Paste_Here!A$2:A$850, 0))))), INDEX(Paste_Here!AX$2:AX$850, MATCH(B739, Paste_Here!A$2:A$850, 0)), ""), ""), "")</f>
        <v/>
      </c>
      <c r="Q739" s="66"/>
      <c r="R739" s="75" t="str">
        <f>IFERROR(IF(B739&lt;&gt;"", IF(AND(INDEX(Paste_Here!AU$2:AU$850, MATCH(B739, Paste_Here!A$2:A$850, 0))&lt;&gt;"", ISNUMBER(VALUE(INDEX(Paste_Here!AU$2:AU$850, MATCH(B739, Paste_Here!A$2:A$850, 0))))), INDEX(Paste_Here!AU$2:AU$850, MATCH(B739, Paste_Here!A$2:A$850, 0)), ""), ""), "")</f>
        <v/>
      </c>
      <c r="S739" s="66"/>
      <c r="T739" s="75" t="str">
        <f>IFERROR(IF(B739&lt;&gt;"", IF(AND(INDEX(Paste_Here!AV$2:AV$850, MATCH(B739, Paste_Here!A$2:A$850, 0))&lt;&gt;"", ISNUMBER(VALUE(INDEX(Paste_Here!AV$2:AV$850, MATCH(B739, Paste_Here!A$2:A$850, 0))))), INDEX(Paste_Here!AV$2:AV$850, MATCH(B739, Paste_Here!A$2:A$850, 0)), ""), ""), "")</f>
        <v/>
      </c>
      <c r="U739" s="66"/>
      <c r="W739" s="66"/>
      <c r="Y739" s="66"/>
      <c r="Z739" s="66"/>
      <c r="AA739" s="75" t="str">
        <f t="shared" si="144"/>
        <v/>
      </c>
      <c r="AB739" s="66"/>
      <c r="AC739" s="75"/>
      <c r="AD739" s="66"/>
      <c r="AE739" s="98"/>
      <c r="AF739" s="66"/>
      <c r="AG739" s="75"/>
      <c r="AH739" s="66"/>
      <c r="AI739" s="75" t="str">
        <f>IFERROR(IF(B739&lt;&gt;"", IF(AND(INDEX(Paste_Here!AC$2:AC$850, MATCH(B739, Paste_Here!A$2:A$850, 0))&lt;&gt;"", ISNUMBER(VALUE(INDEX(Paste_Here!AC$2:AC$850, MATCH(B739, Paste_Here!A$2:A$850, 0))))), INDEX(Paste_Here!AC$2:AC$850, MATCH(B739, Paste_Here!A$2:A$850, 0)), ""), ""), "")</f>
        <v/>
      </c>
      <c r="AJ739" s="66"/>
      <c r="AK739" s="75" t="str">
        <f>IFERROR(IF(B739&lt;&gt;"", IF(ISNUMBER(SEARCH("highrisk", LOWER(INDEX(Paste_Here!AD$2:AD$850, MATCH(B739, Paste_Here!A$2:A$850, 0))))), "High Risk", IF(ISNUMBER(SEARCH("lowrisk", LOWER(INDEX(Paste_Here!AD$2:AD$850, MATCH(B739, Paste_Here!A$2:A$850, 0))))), "Low Risk", IF(ISNUMBER(SEARCH("somerisk", LOWER(INDEX(Paste_Here!AD$2:AD$850, MATCH(B739, Paste_Here!A$2:A$850, 0))))), "Some Risk", IF(ISNUMBER(SEARCH("ot", LOWER(INDEX(Paste_Here!AD$2:AD$850, MATCH(B739, Paste_Here!A$2:A$850, 0))))), "OT", "")))), ""), "")</f>
        <v/>
      </c>
      <c r="AL739" s="66"/>
      <c r="AM739" s="75"/>
      <c r="AN739" s="66"/>
      <c r="AO739" s="75" t="str">
        <f>IFERROR(IF(B739&lt;&gt;"", IF(AND(INDEX(Paste_Here!M$2:M$850, MATCH(B739, Paste_Here!A$2:A$850, 0))&lt;&gt;"", ISNUMBER(VALUE(INDEX(Paste_Here!M$2:M$850, MATCH(B739, Paste_Here!A$2:A$850, 0))))), INDEX(Paste_Here!M$2:M$850, MATCH(B739, Paste_Here!A$2:A$850, 0)), ""), ""), "")</f>
        <v/>
      </c>
      <c r="AP739" s="66"/>
      <c r="AQ739" s="75" t="str">
        <f>IFERROR(IF(B739&lt;&gt;"", IF(ISNUMBER(SEARCH("highrisk", LOWER(INDEX(Paste_Here!N$2:N$850, MATCH(B739, Paste_Here!A$2:A$850, 0))))), "High Risk", IF(ISNUMBER(SEARCH("lowrisk", LOWER(INDEX(Paste_Here!N$2:N$850, MATCH(B739, Paste_Here!A$2:A$850, 0))))), "Low Risk", IF(ISNUMBER(SEARCH("somerisk", LOWER(INDEX(Paste_Here!N$2:N$850, MATCH(B739, Paste_Here!A$2:A$850, 0))))), "Some Risk", IF(ISNUMBER(SEARCH("ot", LOWER(INDEX(Paste_Here!N$2:N$850, MATCH(B739, Paste_Here!A$2:A$850, 0))))), "OT", "")))), ""), "")</f>
        <v/>
      </c>
      <c r="AT739" s="66"/>
      <c r="AU739" s="103"/>
      <c r="AV739" s="66"/>
      <c r="AW739" s="66"/>
      <c r="AX739" s="75" t="str">
        <f t="shared" si="145"/>
        <v/>
      </c>
      <c r="AY739" s="66"/>
      <c r="AZ739" s="75"/>
      <c r="BA739" s="66"/>
      <c r="BB739" s="75"/>
      <c r="BC739" s="66"/>
      <c r="BD739" s="75"/>
      <c r="BE739" s="66"/>
      <c r="BF739" s="75" t="str">
        <f>IFERROR(IF(B739&lt;&gt;"", IF(AND(INDEX(Paste_Here!AE$2:AE$850, MATCH(B739, Paste_Here!A$2:A$850, 0))&lt;&gt;"", ISNUMBER(VALUE(INDEX(Paste_Here!AE$2:AE$850, MATCH(B739, Paste_Here!A$2:A$850, 0))))), INDEX(Paste_Here!AE$2:AE$850, MATCH(B739, Paste_Here!A$2:A$850, 0)), ""), ""), "")</f>
        <v/>
      </c>
      <c r="BG739" s="66"/>
      <c r="BH739" s="75" t="str">
        <f>IFERROR(IF(B739&lt;&gt;"", IF(ISNUMBER(SEARCH("highrisk", LOWER(INDEX(Paste_Here!AF$2:AF$850, MATCH(B739, Paste_Here!A$2:A$850, 0))))), "High Risk", IF(ISNUMBER(SEARCH("lowrisk", LOWER(INDEX(Paste_Here!AF$2:AF$850, MATCH(B739, Paste_Here!A$2:A$850, 0))))), "Low Risk", IF(ISNUMBER(SEARCH("somerisk", LOWER(INDEX(Paste_Here!AF$2:AF$850, MATCH(B739, Paste_Here!A$2:A$850, 0))))), "Some Risk", IF(ISNUMBER(SEARCH("ot", LOWER(INDEX(Paste_Here!AF$2:AF$850, MATCH(B739, Paste_Here!A$2:A$850, 0))))), "OT", "")))), ""), "")</f>
        <v/>
      </c>
      <c r="BI739" s="66"/>
      <c r="BJ739" s="75"/>
      <c r="BK739" s="66"/>
      <c r="BL739" s="75" t="str">
        <f>IFERROR(IF(B739&lt;&gt;"", IF(AND(INDEX(Paste_Here!O$2:O$850, MATCH(B739, Paste_Here!A$2:A$850, 0))&lt;&gt;"", ISNUMBER(VALUE(INDEX(Paste_Here!O$2:O$850, MATCH(B739, Paste_Here!A$2:A$850, 0))))), INDEX(Paste_Here!O$2:O$850, MATCH(B739, Paste_Here!A$2:A$850, 0)), ""), ""), "")</f>
        <v/>
      </c>
      <c r="BM739" s="66"/>
      <c r="BN739" s="75" t="str">
        <f>IFERROR(IF(B739&lt;&gt;"", IF(ISNUMBER(SEARCH("highrisk", LOWER(INDEX(Paste_Here!P$2:P$850, MATCH(B739, Paste_Here!A$2:A$850, 0))))), "High Risk", IF(ISNUMBER(SEARCH("lowrisk", LOWER(INDEX(Paste_Here!P$2:P$850, MATCH(B739, Paste_Here!A$2:A$850, 0))))), "Low Risk", IF(ISNUMBER(SEARCH("somerisk", LOWER(INDEX(Paste_Here!P$2:P$850, MATCH(B739, Paste_Here!A$2:A$850, 0))))), "Some Risk", IF(ISNUMBER(SEARCH("ot", LOWER(INDEX(Paste_Here!P$2:P$850, MATCH(B739, Paste_Here!A$2:A$850, 0))))), "OT", "")))), ""), "")</f>
        <v/>
      </c>
      <c r="BQ739" s="66"/>
      <c r="BR739" s="75"/>
      <c r="BS739" s="66"/>
      <c r="BT739" s="66"/>
      <c r="BU739" s="75" t="str">
        <f t="shared" si="146"/>
        <v/>
      </c>
      <c r="BV739" s="66"/>
      <c r="BW739" s="75"/>
      <c r="BX739" s="66"/>
      <c r="BY739" s="75"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BZ739" s="66"/>
      <c r="CA739" s="75"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CB739" s="66"/>
      <c r="CC739" s="75"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CD739" s="66"/>
      <c r="CE739" s="75"/>
      <c r="CF739" s="66"/>
      <c r="CK739" s="75"/>
      <c r="CL739" s="66"/>
      <c r="CM739" s="75"/>
      <c r="CN739" s="66"/>
      <c r="CO739" s="75"/>
      <c r="CP739" s="66"/>
      <c r="CQ739" s="66"/>
      <c r="CR739" s="75" t="str">
        <f t="shared" si="147"/>
        <v/>
      </c>
      <c r="CS739" s="66"/>
      <c r="CT739" s="75"/>
      <c r="CU739" s="66"/>
      <c r="CV739" s="75"/>
      <c r="CW739" s="66"/>
      <c r="CX739" s="75"/>
      <c r="CY739" s="66"/>
      <c r="CZ739" s="75"/>
      <c r="DA739" s="66"/>
      <c r="DB739" s="75" t="str">
        <f>IFERROR(IF(B739&lt;&gt;"", IF(AND(INDEX(Paste_Here!AK$2:AK$850, MATCH(B739, Paste_Here!A$2:A$850, 0))&lt;&gt;"", ISNUMBER(VALUE(INDEX(Paste_Here!AK$2:AK$850, MATCH(B739, Paste_Here!A$2:A$850, 0))))), INDEX(Paste_Here!AK$2:AK$850, MATCH(B739, Paste_Here!A$2:A$850, 0)), ""), ""), "")</f>
        <v/>
      </c>
      <c r="DC739" s="66"/>
      <c r="DD739" s="75" t="str">
        <f>IFERROR(IF(B739&lt;&gt;"", IF(ISNUMBER(SEARCH("highrisk", LOWER(INDEX(Paste_Here!AL$2:AL$850, MATCH(B739, Paste_Here!A$2:A$850, 0))))), "High Risk", IF(ISNUMBER(SEARCH("lowrisk", LOWER(INDEX(Paste_Here!AL$2:AL$850, MATCH(B739, Paste_Here!A$2:A$850, 0))))), "Low Risk", IF(ISNUMBER(SEARCH("somerisk", LOWER(INDEX(Paste_Here!AL$2:AL$850, MATCH(B739, Paste_Here!A$2:A$850, 0))))), "Some Risk", IF(ISNUMBER(SEARCH("ot", LOWER(INDEX(Paste_Here!AL$2:AL$850, MATCH(B739, Paste_Here!A$2:A$850, 0))))), "OT", "")))), ""), "")</f>
        <v/>
      </c>
      <c r="DE739" s="66"/>
      <c r="DF739" s="75" t="str">
        <f>IFERROR(IF(B739&lt;&gt;"", IF(AND(INDEX(Paste_Here!AM$2:AM$850, MATCH(B739, Paste_Here!A$2:A$850, 0))&lt;&gt;"", ISNUMBER(VALUE(INDEX(Paste_Here!AM$2:AM$850, MATCH(B739, Paste_Here!A$2:A$850, 0))))), INDEX(Paste_Here!AM$2:AM$850, MATCH(B739, Paste_Here!A$2:A$850, 0)), ""), ""), "")</f>
        <v/>
      </c>
      <c r="DG739" s="66"/>
      <c r="DH739" s="75" t="str">
        <f>IFERROR(IF(B739&lt;&gt;"", IF(ISNUMBER(SEARCH("highrisk", LOWER(INDEX(Paste_Here!AN$2:AN$850, MATCH(B739, Paste_Here!A$2:A$850, 0))))), "High Risk", IF(ISNUMBER(SEARCH("lowrisk", LOWER(INDEX(Paste_Here!AN$2:AN$850, MATCH(B739, Paste_Here!A$2:A$850, 0))))), "Low Risk", IF(ISNUMBER(SEARCH("somerisk", LOWER(INDEX(Paste_Here!AN$2:AN$850, MATCH(B739, Paste_Here!A$2:A$850, 0))))), "Some Risk", IF(ISNUMBER(SEARCH("ot", LOWER(INDEX(Paste_Here!AN$2:AN$850, MATCH(B739, Paste_Here!A$2:A$850, 0))))), "OT", "")))), ""), "")</f>
        <v/>
      </c>
      <c r="DI739" s="66"/>
      <c r="DJ739" s="66"/>
      <c r="DK739" s="75" t="str">
        <f t="shared" si="148"/>
        <v/>
      </c>
      <c r="DL739" s="66"/>
      <c r="DM739" s="75" t="str">
        <f>IFERROR(IF(B739&lt;&gt;"", IF(AND(INDEX(Paste_Here!Q$2:Q$850, MATCH(B739, Paste_Here!A$2:A$850, 0))&lt;&gt;"", ISNUMBER(VALUE(INDEX(Paste_Here!Q$2:Q$850, MATCH(B739, Paste_Here!A$2:A$850, 0))))), INDEX(Paste_Here!Q$2:Q$850, MATCH(B739, Paste_Here!A$2:A$850, 0)), ""), ""), "")</f>
        <v/>
      </c>
      <c r="DN739" s="66"/>
      <c r="DO739" s="75" t="str">
        <f>IFERROR(IF(B739&lt;&gt;"", IF(ISNUMBER(SEARCH("highrisk", LOWER(INDEX(Paste_Here!R$2:R$850, MATCH(B739, Paste_Here!A$2:A$850, 0))))), "High Risk", IF(ISNUMBER(SEARCH("lowrisk", LOWER(INDEX(Paste_Here!R$2:R$850, MATCH(B739, Paste_Here!A$2:A$850, 0))))), "Low Risk", IF(ISNUMBER(SEARCH("somerisk", LOWER(INDEX(Paste_Here!R$2:R$850, MATCH(B739, Paste_Here!A$2:A$850, 0))))), "Some Risk", IF(ISNUMBER(SEARCH("ot", LOWER(INDEX(Paste_Here!R$2:R$850, MATCH(B739, Paste_Here!A$2:A$850, 0))))), "OT", "")))), ""), "")</f>
        <v/>
      </c>
      <c r="DP739" s="66"/>
      <c r="DQ739" s="93" t="str">
        <f>IFERROR(IF(B739&lt;&gt;"", IF(AND(INDEX(Paste_Here!S$2:S$850, MATCH(B739, Paste_Here!A$2:A$850, 0))&lt;&gt;"", ISNUMBER(VALUE(INDEX(Paste_Here!S$2:S$850, MATCH(B739, Paste_Here!A$2:A$850, 0))))), INDEX(Paste_Here!S$2:S$850, MATCH(B739, Paste_Here!A$2:A$850, 0)), ""), ""), "")</f>
        <v/>
      </c>
      <c r="DR739" s="66"/>
      <c r="DS739" s="75"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IF(ISNUMBER(SEARCH("ot", LOWER(INDEX(Paste_Here!T$2:T$850, MATCH(B739, Paste_Here!A$2:A$850, 0))))), "OT", "")))), ""), "")</f>
        <v/>
      </c>
      <c r="DT739" s="66"/>
      <c r="DU739" s="75" t="str">
        <f>IFERROR(IF(B739&lt;&gt;"", IF(AND(INDEX(Paste_Here!U$2:U$850, MATCH(B739, Paste_Here!A$2:A$850, 0))&lt;&gt;"", ISNUMBER(VALUE(INDEX(Paste_Here!U$2:U$850, MATCH(B739, Paste_Here!A$2:A$850, 0))))), INDEX(Paste_Here!U$2:U$850, MATCH(B739, Paste_Here!A$2:A$850, 0)), ""), ""), "")</f>
        <v/>
      </c>
      <c r="DV739" s="66"/>
      <c r="DW739" s="93" t="str">
        <f>IFERROR(IF(B739&lt;&gt;"", IF(ISNUMBER(SEARCH("highrisk", LOWER(INDEX(Paste_Here!V$2:V$850, MATCH(B739, Paste_Here!A$2:A$850, 0))))), "High Risk", IF(ISNUMBER(SEARCH("lowrisk", LOWER(INDEX(Paste_Here!V$2:V$850, MATCH(B739, Paste_Here!A$2:A$850, 0))))), "Low Risk", IF(ISNUMBER(SEARCH("somerisk", LOWER(INDEX(Paste_Here!V$2:V$850, MATCH(B739, Paste_Here!A$2:A$850, 0))))), "Some Risk", IF(ISNUMBER(SEARCH("ot", LOWER(INDEX(Paste_Here!V$2:V$850, MATCH(B739, Paste_Here!A$2:A$850, 0))))), "OT", "")))), ""), "")</f>
        <v/>
      </c>
      <c r="DX739" s="66"/>
      <c r="DY739" s="75" t="str">
        <f>IFERROR(IF(B739&lt;&gt;"", IF(AND(INDEX(Paste_Here!W$2:W$850, MATCH(B739, Paste_Here!A$2:A$850, 0))&lt;&gt;"", ISNUMBER(VALUE(INDEX(Paste_Here!W$2:W$850, MATCH(B739, Paste_Here!A$2:A$850, 0))))), INDEX(Paste_Here!W$2:W$850, MATCH(B739, Paste_Here!A$2:A$850, 0)), ""), ""), "")</f>
        <v/>
      </c>
      <c r="DZ739" s="66"/>
      <c r="EA739" s="75" t="str">
        <f>IFERROR(IF(B739&lt;&gt;"", IF(ISNUMBER(SEARCH("highrisk", LOWER(INDEX(Paste_Here!X$2:X$850, MATCH(B739, Paste_Here!A$2:A$850, 0))))), "High Risk", IF(ISNUMBER(SEARCH("lowrisk", LOWER(INDEX(Paste_Here!X$2:X$850, MATCH(B739, Paste_Here!A$2:A$850, 0))))), "Low Risk", IF(ISNUMBER(SEARCH("somerisk", LOWER(INDEX(Paste_Here!X$2:X$850, MATCH(B739, Paste_Here!A$2:A$850, 0))))), "Some Risk", IF(ISNUMBER(SEARCH("ot", LOWER(INDEX(Paste_Here!X$2:X$850, MATCH(B739, Paste_Here!A$2:A$850, 0))))), "OT", "")))), ""), "")</f>
        <v/>
      </c>
      <c r="EB739" s="66"/>
      <c r="EC739" s="66"/>
      <c r="ED739" s="75" t="str">
        <f t="shared" si="153"/>
        <v/>
      </c>
      <c r="EE739" s="66"/>
      <c r="EF739" s="75" t="str">
        <f>IFERROR(IF(B739&lt;&gt;"", IF(AND(INDEX(Paste_Here!AO$2:AO$850, MATCH(B739, Paste_Here!A$2:A$850, 0))&lt;&gt;"", ISNUMBER(VALUE(INDEX(Paste_Here!AO$2:AO$850, MATCH(B739, Paste_Here!A$2:A$850, 0))))), INDEX(Paste_Here!AO$2:AO$850, MATCH(B739, Paste_Here!A$2:A$850, 0)), ""), ""), "")</f>
        <v/>
      </c>
      <c r="EG739" s="66"/>
      <c r="EH739" s="75" t="str">
        <f>IFERROR(IF(B739&lt;&gt;"", IF(ISNUMBER(SEARCH("highrisk", LOWER(INDEX(Paste_Here!AP$2:AP$850, MATCH(B739, Paste_Here!A$2:A$850, 0))))), "High Risk", IF(ISNUMBER(SEARCH("lowrisk", LOWER(INDEX(Paste_Here!AP$2:AP$850, MATCH(B739, Paste_Here!A$2:A$850, 0))))), "Low Risk", IF(ISNUMBER(SEARCH("somerisk", LOWER(INDEX(Paste_Here!AP$2:AP$850, MATCH(B739, Paste_Here!A$2:A$850, 0))))), "Some Risk", IF(ISNUMBER(SEARCH("ot", LOWER(INDEX(Paste_Here!AP$2:AP$850, MATCH(B739, Paste_Here!A$2:A$850, 0))))), "OT", "")))), ""), "")</f>
        <v/>
      </c>
      <c r="EI739" s="66"/>
      <c r="EJ739" s="93"/>
      <c r="EK739" s="66"/>
      <c r="EL739" s="75" t="str">
        <f>IFERROR(IF(B739&lt;&gt;"", IF(AND(INDEX(Paste_Here!AQ$2:AQ$850, MATCH(B739, Paste_Here!A$2:A$850, 0))&lt;&gt;"", ISNUMBER(VALUE(INDEX(Paste_Here!AQ$2:AQ$850, MATCH(B739, Paste_Here!A$2:A$850, 0))))), INDEX(Paste_Here!AQ$2:AQ$850, MATCH(B739, Paste_Here!A$2:A$850, 0)), ""), ""), "")</f>
        <v/>
      </c>
      <c r="EM739" s="66"/>
      <c r="EN739" s="75" t="str">
        <f>IFERROR(IF(B739&lt;&gt;"", IF(ISNUMBER(SEARCH("highrisk", LOWER(INDEX(Paste_Here!AR$2:AR$850, MATCH(B739, Paste_Here!A$2:A$850, 0))))), "High Risk", IF(ISNUMBER(SEARCH("lowrisk", LOWER(INDEX(Paste_Here!AR$2:AR$850, MATCH(B739, Paste_Here!A$2:A$850, 0))))), "Low Risk", IF(ISNUMBER(SEARCH("somerisk", LOWER(INDEX(Paste_Here!AR$2:AR$850, MATCH(B739, Paste_Here!A$2:A$850, 0))))), "Some Risk", IF(ISNUMBER(SEARCH("ot", LOWER(INDEX(Paste_Here!AR$2:AR$850, MATCH(B739, Paste_Here!A$2:A$850, 0))))), "OT", "")))), ""), "")</f>
        <v/>
      </c>
      <c r="EO739" s="66"/>
      <c r="EP739" s="93"/>
      <c r="EQ739" s="66"/>
      <c r="ER739" s="75"/>
      <c r="ES739" s="66"/>
      <c r="ET739" s="75"/>
      <c r="EU739" s="66"/>
      <c r="EV739" s="66"/>
      <c r="EW739" s="75" t="str">
        <f t="shared" si="154"/>
        <v/>
      </c>
      <c r="EX739" s="66"/>
      <c r="EY739" s="75" t="str">
        <f>IFERROR(IF(B739&lt;&gt;"", IF(AND(INDEX(Paste_Here!Y$2:Y$850, MATCH(B739, Paste_Here!A$2:A$850, 0))&lt;&gt;"", ISNUMBER(VALUE(INDEX(Paste_Here!Y$2:Y$850, MATCH(B739, Paste_Here!A$2:A$850, 0))))), INDEX(Paste_Here!Y$2:Y$850, MATCH(B739, Paste_Here!A$2:A$850, 0)), ""), ""), "")</f>
        <v/>
      </c>
      <c r="EZ739" s="66"/>
      <c r="FA739" s="75" t="str">
        <f>IFERROR(IF(B739&lt;&gt;"", IF(ISNUMBER(SEARCH("highrisk", LOWER(INDEX(Paste_Here!Z$2:Z$850, MATCH(B739, Paste_Here!A$2:A$850, 0))))), "High Risk", IF(ISNUMBER(SEARCH("lowrisk", LOWER(INDEX(Paste_Here!Z$2:Z$850, MATCH(B739, Paste_Here!A$2:A$850, 0))))), "Low Risk", IF(ISNUMBER(SEARCH("somerisk", LOWER(INDEX(Paste_Here!Z$2:Z$850, MATCH(B739, Paste_Here!A$2:A$850, 0))))), "Some Risk", IF(ISNUMBER(SEARCH("ot", LOWER(INDEX(Paste_Here!Z$2:Z$850, MATCH(B739, Paste_Here!A$2:A$850, 0))))), "OT", "")))), ""), "")</f>
        <v/>
      </c>
      <c r="FB739" s="66"/>
      <c r="FC739" s="93"/>
      <c r="FD739" s="66"/>
      <c r="FE739" s="75" t="str">
        <f>IFERROR(IF(B739&lt;&gt;"", IF(AND(INDEX(Paste_Here!AA$2:AA$850, MATCH(B739, Paste_Here!A$2:A$850, 0))&lt;&gt;"", ISNUMBER(VALUE(INDEX(Paste_Here!AA$2:AA$850, MATCH(B739, Paste_Here!A$2:A$850, 0))))), INDEX(Paste_Here!AA$2:AA$850, MATCH(B739, Paste_Here!A$2:A$850, 0)), ""), ""), "")</f>
        <v/>
      </c>
      <c r="FF739" s="66"/>
      <c r="FG739" s="75" t="str">
        <f>IFERROR(IF(B739&lt;&gt;"", IF(ISNUMBER(SEARCH("highrisk", LOWER(INDEX(Paste_Here!AB$2:AB$850, MATCH(B739, Paste_Here!A$2:A$850, 0))))), "High Risk", IF(ISNUMBER(SEARCH("lowrisk", LOWER(INDEX(Paste_Here!AB$2:AB$850, MATCH(B739, Paste_Here!A$2:A$850, 0))))), "Low Risk", IF(ISNUMBER(SEARCH("somerisk", LOWER(INDEX(Paste_Here!AB$2:AB$850, MATCH(B739, Paste_Here!A$2:A$850, 0))))), "Some Risk", IF(ISNUMBER(SEARCH("ot", LOWER(INDEX(Paste_Here!AB$2:AB$850, MATCH(B739, Paste_Here!A$2:A$850, 0))))), "OT", "")))), ""), "")</f>
        <v/>
      </c>
      <c r="FH739" s="66"/>
      <c r="FI739" s="93"/>
      <c r="FJ739" s="66"/>
      <c r="FK739" s="75"/>
      <c r="FL739" s="66"/>
      <c r="FM739" s="75"/>
      <c r="FN739" s="66"/>
      <c r="FO739" s="66"/>
      <c r="FP739" s="75" t="str">
        <f t="shared" si="149"/>
        <v/>
      </c>
      <c r="FQ739" s="66"/>
      <c r="FR739" s="75" t="str">
        <f>IFERROR(IF(B739&lt;&gt;"", IF(ISNUMBER(SEARCH("s", LOWER(INDEX(Paste_Here!L$2:L$850, MATCH(B739, Paste_Here!A$2:A$850, 0))))), "Yes", IF(INDEX(Paste_Here!L$2:L$850, MATCH(B739, Paste_Here!A$2:A$850, 0))&lt;&gt;"", "No", "")), ""), "")</f>
        <v/>
      </c>
      <c r="FS739" s="66"/>
      <c r="FT739" s="75" t="str">
        <f>IFERROR(IF(B739&lt;&gt;"", IF(ISNUMBER(SEARCH("yes", LOWER(INDEX(Paste_Here!F$2:F$850, MATCH(B739, Paste_Here!A$2:A$850, 0))))), "Yes", IF(ISNUMBER(SEARCH("no", LOWER(INDEX(Paste_Here!F$2:F$850, MATCH(B739, Paste_Here!A$2:A$850, 0))))), "No", "")), ""), "")</f>
        <v/>
      </c>
      <c r="FU739" s="66"/>
      <c r="FV739" s="75" t="str">
        <f>IFERROR(IF(B739&lt;&gt;"", IF(ISNUMBER(SEARCH("english language learner", LOWER(INDEX(Paste_Here!C$2:C$850, MATCH(B739, Paste_Here!A$2:A$850, 0))))), "Yes", ""), ""), "")</f>
        <v/>
      </c>
      <c r="FW739" s="66"/>
      <c r="FX739" s="75" t="str">
        <f>IFERROR(IF(B739&lt;&gt;"", IF(OR(ISNUMBER(SEARCH("b", LOWER(INDEX(Paste_Here!J$2:J$850, MATCH(B739, Paste_Here!A$2:A$850, 0))))), ISNUMBER(SEARCH("h", LOWER(INDEX(Paste_Here!J$2:J$850, MATCH(B739, Paste_Here!A$2:A$850, 0))))), ISNUMBER(SEARCH("i", LOWER(INDEX(Paste_Here!J$2:J$850, MATCH(B739, Paste_Here!A$2:A$850, 0)))))), "Yes", IF(INDEX(Paste_Here!J$2:J$850, MATCH(B739, Paste_Here!A$2:A$850, 0))&lt;&gt;"", "No", "")), ""), "")</f>
        <v/>
      </c>
      <c r="FY739" s="66"/>
      <c r="FZ739" s="75" t="str">
        <f>IFERROR(IF(B739&lt;&gt;"", IF(ISNUMBER(SEARCH("yes", LOWER(INDEX(Paste_Here!K$2:K$850, MATCH(B739, Paste_Here!A$2:A$850, 0))))), "Yes", IF(ISNUMBER(SEARCH("no", LOWER(INDEX(Paste_Here!K$2:K$850, MATCH(B739, Paste_Here!A$2:A$850, 0))))), "No", "")), ""), "")</f>
        <v/>
      </c>
      <c r="GA739" s="66"/>
      <c r="GB739" s="75" t="str">
        <f>IFERROR(IF(B739&lt;&gt;"", IF(ISNUMBER(SEARCH("transitional 2", LOWER(INDEX(Paste_Here!C$2:C$850, MATCH(B739, Paste_Here!A$2:A$850, 0))))), "T2",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GC739" s="66"/>
      <c r="GD739" s="75"/>
      <c r="GE739" s="66"/>
      <c r="GF739" s="75"/>
      <c r="GG739" s="66"/>
      <c r="GH739" s="75"/>
      <c r="GI739" s="66"/>
      <c r="GK739" s="1" t="str" cm="1">
        <f t="array" ref="GK739">IFERROR(INDEX(Paste_Here!$B$2:$B$850, MATCH(0, COUNTIF(GK$4:GK738, Paste_Here!$B$2:$B$850) + IF(Paste_Here!$B$2:$B$850="", 1, 0), 0)), "")</f>
        <v/>
      </c>
      <c r="GL739" s="1" t="str">
        <f>IF(GK739&lt;&gt;"", INDEX(Paste_Here!$A$2:$A$850, MATCH(GK739, Paste_Here!$B$2:$B$850, 0)), "")</f>
        <v/>
      </c>
      <c r="GM739" s="1" t="str">
        <f t="shared" si="155"/>
        <v/>
      </c>
      <c r="GN739" s="1" t="str" cm="1">
        <f t="array" ref="GN739">IFERROR(INDEX($GM$5:$GM$850, MATCH(SMALL(IF($GM$5:$GM$850&lt;&gt;"", COUNTIF($GM$5:$GM$850, "&lt;"&amp;$GM$5:$GM$850)+1), ROW()-ROW($GN$5)+1), COUNTIF($GM$5:$GM$850, "&lt;"&amp;$GM$5:$GM$850)+1, 0)), "")</f>
        <v/>
      </c>
    </row>
    <row r="740" spans="1:196">
      <c r="A740" s="66"/>
      <c r="B740" s="75" t="str">
        <f t="shared" si="143"/>
        <v/>
      </c>
      <c r="C740" s="66"/>
      <c r="D740" s="75" t="str">
        <f>IFERROR(IF(AND(INDEX(Paste_Here!N$2:N$850, MATCH(B740, Paste_Here!A$2:A$850, 0)) = ""), "", IF(UPPER(INDEX(Paste_Here!N$2:N$850, MATCH(B740, Paste_Here!A$2:A$850, 0))) = "YES", "Yes", IF(UPPER(INDEX(Paste_Here!N$2:N$850, MATCH(B740, Paste_Here!A$2:A$850, 0))) = "NO", "No", ""))), "")</f>
        <v/>
      </c>
      <c r="E740" s="66"/>
      <c r="F740" s="75" t="str">
        <f t="shared" si="150"/>
        <v/>
      </c>
      <c r="G740" s="66"/>
      <c r="H740" s="75" t="str">
        <f t="shared" si="151"/>
        <v/>
      </c>
      <c r="I740" s="66"/>
      <c r="J740" s="75" t="str">
        <f t="shared" si="152"/>
        <v/>
      </c>
      <c r="K740" s="66"/>
      <c r="L740" s="75"/>
      <c r="M740" s="66"/>
      <c r="N740" s="75" t="str">
        <f>IFERROR(IF(B740&lt;&gt;"", IF(AND(INDEX(Paste_Here!AW$2:AW$850, MATCH(B740, Paste_Here!A$2:A$850, 0))&lt;&gt;"", ISNUMBER(VALUE(INDEX(Paste_Here!AW$2:AW$850, MATCH(B740, Paste_Here!A$2:A$850, 0))))), INDEX(Paste_Here!AW$2:AW$850, MATCH(B740, Paste_Here!A$2:A$850, 0)), ""), ""), "")</f>
        <v/>
      </c>
      <c r="O740" s="66"/>
      <c r="P740" s="75" t="str">
        <f>IFERROR(IF(B740&lt;&gt;"", IF(AND(INDEX(Paste_Here!AX$2:AX$850, MATCH(B740, Paste_Here!A$2:A$850, 0))&lt;&gt;"", ISNUMBER(VALUE(INDEX(Paste_Here!AX$2:AX$850, MATCH(B740, Paste_Here!A$2:A$850, 0))))), INDEX(Paste_Here!AX$2:AX$850, MATCH(B740, Paste_Here!A$2:A$850, 0)), ""), ""), "")</f>
        <v/>
      </c>
      <c r="Q740" s="66"/>
      <c r="R740" s="75" t="str">
        <f>IFERROR(IF(B740&lt;&gt;"", IF(AND(INDEX(Paste_Here!AU$2:AU$850, MATCH(B740, Paste_Here!A$2:A$850, 0))&lt;&gt;"", ISNUMBER(VALUE(INDEX(Paste_Here!AU$2:AU$850, MATCH(B740, Paste_Here!A$2:A$850, 0))))), INDEX(Paste_Here!AU$2:AU$850, MATCH(B740, Paste_Here!A$2:A$850, 0)), ""), ""), "")</f>
        <v/>
      </c>
      <c r="S740" s="66"/>
      <c r="T740" s="75" t="str">
        <f>IFERROR(IF(B740&lt;&gt;"", IF(AND(INDEX(Paste_Here!AV$2:AV$850, MATCH(B740, Paste_Here!A$2:A$850, 0))&lt;&gt;"", ISNUMBER(VALUE(INDEX(Paste_Here!AV$2:AV$850, MATCH(B740, Paste_Here!A$2:A$850, 0))))), INDEX(Paste_Here!AV$2:AV$850, MATCH(B740, Paste_Here!A$2:A$850, 0)), ""), ""), "")</f>
        <v/>
      </c>
      <c r="U740" s="66"/>
      <c r="W740" s="66"/>
      <c r="Y740" s="66"/>
      <c r="Z740" s="66"/>
      <c r="AA740" s="75" t="str">
        <f t="shared" si="144"/>
        <v/>
      </c>
      <c r="AB740" s="66"/>
      <c r="AC740" s="75"/>
      <c r="AD740" s="66"/>
      <c r="AE740" s="98"/>
      <c r="AF740" s="66"/>
      <c r="AG740" s="75"/>
      <c r="AH740" s="66"/>
      <c r="AI740" s="75" t="str">
        <f>IFERROR(IF(B740&lt;&gt;"", IF(AND(INDEX(Paste_Here!AC$2:AC$850, MATCH(B740, Paste_Here!A$2:A$850, 0))&lt;&gt;"", ISNUMBER(VALUE(INDEX(Paste_Here!AC$2:AC$850, MATCH(B740, Paste_Here!A$2:A$850, 0))))), INDEX(Paste_Here!AC$2:AC$850, MATCH(B740, Paste_Here!A$2:A$850, 0)), ""), ""), "")</f>
        <v/>
      </c>
      <c r="AJ740" s="66"/>
      <c r="AK740" s="75" t="str">
        <f>IFERROR(IF(B740&lt;&gt;"", IF(ISNUMBER(SEARCH("highrisk", LOWER(INDEX(Paste_Here!AD$2:AD$850, MATCH(B740, Paste_Here!A$2:A$850, 0))))), "High Risk", IF(ISNUMBER(SEARCH("lowrisk", LOWER(INDEX(Paste_Here!AD$2:AD$850, MATCH(B740, Paste_Here!A$2:A$850, 0))))), "Low Risk", IF(ISNUMBER(SEARCH("somerisk", LOWER(INDEX(Paste_Here!AD$2:AD$850, MATCH(B740, Paste_Here!A$2:A$850, 0))))), "Some Risk", IF(ISNUMBER(SEARCH("ot", LOWER(INDEX(Paste_Here!AD$2:AD$850, MATCH(B740, Paste_Here!A$2:A$850, 0))))), "OT", "")))), ""), "")</f>
        <v/>
      </c>
      <c r="AL740" s="66"/>
      <c r="AM740" s="75"/>
      <c r="AN740" s="66"/>
      <c r="AO740" s="75" t="str">
        <f>IFERROR(IF(B740&lt;&gt;"", IF(AND(INDEX(Paste_Here!M$2:M$850, MATCH(B740, Paste_Here!A$2:A$850, 0))&lt;&gt;"", ISNUMBER(VALUE(INDEX(Paste_Here!M$2:M$850, MATCH(B740, Paste_Here!A$2:A$850, 0))))), INDEX(Paste_Here!M$2:M$850, MATCH(B740, Paste_Here!A$2:A$850, 0)), ""), ""), "")</f>
        <v/>
      </c>
      <c r="AP740" s="66"/>
      <c r="AQ740" s="75" t="str">
        <f>IFERROR(IF(B740&lt;&gt;"", IF(ISNUMBER(SEARCH("highrisk", LOWER(INDEX(Paste_Here!N$2:N$850, MATCH(B740, Paste_Here!A$2:A$850, 0))))), "High Risk", IF(ISNUMBER(SEARCH("lowrisk", LOWER(INDEX(Paste_Here!N$2:N$850, MATCH(B740, Paste_Here!A$2:A$850, 0))))), "Low Risk", IF(ISNUMBER(SEARCH("somerisk", LOWER(INDEX(Paste_Here!N$2:N$850, MATCH(B740, Paste_Here!A$2:A$850, 0))))), "Some Risk", IF(ISNUMBER(SEARCH("ot", LOWER(INDEX(Paste_Here!N$2:N$850, MATCH(B740, Paste_Here!A$2:A$850, 0))))), "OT", "")))), ""), "")</f>
        <v/>
      </c>
      <c r="AT740" s="66"/>
      <c r="AU740" s="103"/>
      <c r="AV740" s="66"/>
      <c r="AW740" s="66"/>
      <c r="AX740" s="75" t="str">
        <f t="shared" si="145"/>
        <v/>
      </c>
      <c r="AY740" s="66"/>
      <c r="AZ740" s="75"/>
      <c r="BA740" s="66"/>
      <c r="BB740" s="75"/>
      <c r="BC740" s="66"/>
      <c r="BD740" s="75"/>
      <c r="BE740" s="66"/>
      <c r="BF740" s="75" t="str">
        <f>IFERROR(IF(B740&lt;&gt;"", IF(AND(INDEX(Paste_Here!AE$2:AE$850, MATCH(B740, Paste_Here!A$2:A$850, 0))&lt;&gt;"", ISNUMBER(VALUE(INDEX(Paste_Here!AE$2:AE$850, MATCH(B740, Paste_Here!A$2:A$850, 0))))), INDEX(Paste_Here!AE$2:AE$850, MATCH(B740, Paste_Here!A$2:A$850, 0)), ""), ""), "")</f>
        <v/>
      </c>
      <c r="BG740" s="66"/>
      <c r="BH740" s="75" t="str">
        <f>IFERROR(IF(B740&lt;&gt;"", IF(ISNUMBER(SEARCH("highrisk", LOWER(INDEX(Paste_Here!AF$2:AF$850, MATCH(B740, Paste_Here!A$2:A$850, 0))))), "High Risk", IF(ISNUMBER(SEARCH("lowrisk", LOWER(INDEX(Paste_Here!AF$2:AF$850, MATCH(B740, Paste_Here!A$2:A$850, 0))))), "Low Risk", IF(ISNUMBER(SEARCH("somerisk", LOWER(INDEX(Paste_Here!AF$2:AF$850, MATCH(B740, Paste_Here!A$2:A$850, 0))))), "Some Risk", IF(ISNUMBER(SEARCH("ot", LOWER(INDEX(Paste_Here!AF$2:AF$850, MATCH(B740, Paste_Here!A$2:A$850, 0))))), "OT", "")))), ""), "")</f>
        <v/>
      </c>
      <c r="BI740" s="66"/>
      <c r="BJ740" s="75"/>
      <c r="BK740" s="66"/>
      <c r="BL740" s="75" t="str">
        <f>IFERROR(IF(B740&lt;&gt;"", IF(AND(INDEX(Paste_Here!O$2:O$850, MATCH(B740, Paste_Here!A$2:A$850, 0))&lt;&gt;"", ISNUMBER(VALUE(INDEX(Paste_Here!O$2:O$850, MATCH(B740, Paste_Here!A$2:A$850, 0))))), INDEX(Paste_Here!O$2:O$850, MATCH(B740, Paste_Here!A$2:A$850, 0)), ""), ""), "")</f>
        <v/>
      </c>
      <c r="BM740" s="66"/>
      <c r="BN740" s="75" t="str">
        <f>IFERROR(IF(B740&lt;&gt;"", IF(ISNUMBER(SEARCH("highrisk", LOWER(INDEX(Paste_Here!P$2:P$850, MATCH(B740, Paste_Here!A$2:A$850, 0))))), "High Risk", IF(ISNUMBER(SEARCH("lowrisk", LOWER(INDEX(Paste_Here!P$2:P$850, MATCH(B740, Paste_Here!A$2:A$850, 0))))), "Low Risk", IF(ISNUMBER(SEARCH("somerisk", LOWER(INDEX(Paste_Here!P$2:P$850, MATCH(B740, Paste_Here!A$2:A$850, 0))))), "Some Risk", IF(ISNUMBER(SEARCH("ot", LOWER(INDEX(Paste_Here!P$2:P$850, MATCH(B740, Paste_Here!A$2:A$850, 0))))), "OT", "")))), ""), "")</f>
        <v/>
      </c>
      <c r="BQ740" s="66"/>
      <c r="BR740" s="75"/>
      <c r="BS740" s="66"/>
      <c r="BT740" s="66"/>
      <c r="BU740" s="75" t="str">
        <f t="shared" si="146"/>
        <v/>
      </c>
      <c r="BV740" s="66"/>
      <c r="BW740" s="75"/>
      <c r="BX740" s="66"/>
      <c r="BY740" s="75"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BZ740" s="66"/>
      <c r="CA740" s="75"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CB740" s="66"/>
      <c r="CC740" s="75"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CD740" s="66"/>
      <c r="CE740" s="75"/>
      <c r="CF740" s="66"/>
      <c r="CK740" s="75"/>
      <c r="CL740" s="66"/>
      <c r="CM740" s="75"/>
      <c r="CN740" s="66"/>
      <c r="CO740" s="75"/>
      <c r="CP740" s="66"/>
      <c r="CQ740" s="66"/>
      <c r="CR740" s="75" t="str">
        <f t="shared" si="147"/>
        <v/>
      </c>
      <c r="CS740" s="66"/>
      <c r="CT740" s="75"/>
      <c r="CU740" s="66"/>
      <c r="CV740" s="75"/>
      <c r="CW740" s="66"/>
      <c r="CX740" s="75"/>
      <c r="CY740" s="66"/>
      <c r="CZ740" s="75"/>
      <c r="DA740" s="66"/>
      <c r="DB740" s="75" t="str">
        <f>IFERROR(IF(B740&lt;&gt;"", IF(AND(INDEX(Paste_Here!AK$2:AK$850, MATCH(B740, Paste_Here!A$2:A$850, 0))&lt;&gt;"", ISNUMBER(VALUE(INDEX(Paste_Here!AK$2:AK$850, MATCH(B740, Paste_Here!A$2:A$850, 0))))), INDEX(Paste_Here!AK$2:AK$850, MATCH(B740, Paste_Here!A$2:A$850, 0)), ""), ""), "")</f>
        <v/>
      </c>
      <c r="DC740" s="66"/>
      <c r="DD740" s="75" t="str">
        <f>IFERROR(IF(B740&lt;&gt;"", IF(ISNUMBER(SEARCH("highrisk", LOWER(INDEX(Paste_Here!AL$2:AL$850, MATCH(B740, Paste_Here!A$2:A$850, 0))))), "High Risk", IF(ISNUMBER(SEARCH("lowrisk", LOWER(INDEX(Paste_Here!AL$2:AL$850, MATCH(B740, Paste_Here!A$2:A$850, 0))))), "Low Risk", IF(ISNUMBER(SEARCH("somerisk", LOWER(INDEX(Paste_Here!AL$2:AL$850, MATCH(B740, Paste_Here!A$2:A$850, 0))))), "Some Risk", IF(ISNUMBER(SEARCH("ot", LOWER(INDEX(Paste_Here!AL$2:AL$850, MATCH(B740, Paste_Here!A$2:A$850, 0))))), "OT", "")))), ""), "")</f>
        <v/>
      </c>
      <c r="DE740" s="66"/>
      <c r="DF740" s="75" t="str">
        <f>IFERROR(IF(B740&lt;&gt;"", IF(AND(INDEX(Paste_Here!AM$2:AM$850, MATCH(B740, Paste_Here!A$2:A$850, 0))&lt;&gt;"", ISNUMBER(VALUE(INDEX(Paste_Here!AM$2:AM$850, MATCH(B740, Paste_Here!A$2:A$850, 0))))), INDEX(Paste_Here!AM$2:AM$850, MATCH(B740, Paste_Here!A$2:A$850, 0)), ""), ""), "")</f>
        <v/>
      </c>
      <c r="DG740" s="66"/>
      <c r="DH740" s="75" t="str">
        <f>IFERROR(IF(B740&lt;&gt;"", IF(ISNUMBER(SEARCH("highrisk", LOWER(INDEX(Paste_Here!AN$2:AN$850, MATCH(B740, Paste_Here!A$2:A$850, 0))))), "High Risk", IF(ISNUMBER(SEARCH("lowrisk", LOWER(INDEX(Paste_Here!AN$2:AN$850, MATCH(B740, Paste_Here!A$2:A$850, 0))))), "Low Risk", IF(ISNUMBER(SEARCH("somerisk", LOWER(INDEX(Paste_Here!AN$2:AN$850, MATCH(B740, Paste_Here!A$2:A$850, 0))))), "Some Risk", IF(ISNUMBER(SEARCH("ot", LOWER(INDEX(Paste_Here!AN$2:AN$850, MATCH(B740, Paste_Here!A$2:A$850, 0))))), "OT", "")))), ""), "")</f>
        <v/>
      </c>
      <c r="DI740" s="66"/>
      <c r="DJ740" s="66"/>
      <c r="DK740" s="75" t="str">
        <f t="shared" si="148"/>
        <v/>
      </c>
      <c r="DL740" s="66"/>
      <c r="DM740" s="75" t="str">
        <f>IFERROR(IF(B740&lt;&gt;"", IF(AND(INDEX(Paste_Here!Q$2:Q$850, MATCH(B740, Paste_Here!A$2:A$850, 0))&lt;&gt;"", ISNUMBER(VALUE(INDEX(Paste_Here!Q$2:Q$850, MATCH(B740, Paste_Here!A$2:A$850, 0))))), INDEX(Paste_Here!Q$2:Q$850, MATCH(B740, Paste_Here!A$2:A$850, 0)), ""), ""), "")</f>
        <v/>
      </c>
      <c r="DN740" s="66"/>
      <c r="DO740" s="75" t="str">
        <f>IFERROR(IF(B740&lt;&gt;"", IF(ISNUMBER(SEARCH("highrisk", LOWER(INDEX(Paste_Here!R$2:R$850, MATCH(B740, Paste_Here!A$2:A$850, 0))))), "High Risk", IF(ISNUMBER(SEARCH("lowrisk", LOWER(INDEX(Paste_Here!R$2:R$850, MATCH(B740, Paste_Here!A$2:A$850, 0))))), "Low Risk", IF(ISNUMBER(SEARCH("somerisk", LOWER(INDEX(Paste_Here!R$2:R$850, MATCH(B740, Paste_Here!A$2:A$850, 0))))), "Some Risk", IF(ISNUMBER(SEARCH("ot", LOWER(INDEX(Paste_Here!R$2:R$850, MATCH(B740, Paste_Here!A$2:A$850, 0))))), "OT", "")))), ""), "")</f>
        <v/>
      </c>
      <c r="DP740" s="66"/>
      <c r="DQ740" s="93" t="str">
        <f>IFERROR(IF(B740&lt;&gt;"", IF(AND(INDEX(Paste_Here!S$2:S$850, MATCH(B740, Paste_Here!A$2:A$850, 0))&lt;&gt;"", ISNUMBER(VALUE(INDEX(Paste_Here!S$2:S$850, MATCH(B740, Paste_Here!A$2:A$850, 0))))), INDEX(Paste_Here!S$2:S$850, MATCH(B740, Paste_Here!A$2:A$850, 0)), ""), ""), "")</f>
        <v/>
      </c>
      <c r="DR740" s="66"/>
      <c r="DS740" s="75"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IF(ISNUMBER(SEARCH("ot", LOWER(INDEX(Paste_Here!T$2:T$850, MATCH(B740, Paste_Here!A$2:A$850, 0))))), "OT", "")))), ""), "")</f>
        <v/>
      </c>
      <c r="DT740" s="66"/>
      <c r="DU740" s="75" t="str">
        <f>IFERROR(IF(B740&lt;&gt;"", IF(AND(INDEX(Paste_Here!U$2:U$850, MATCH(B740, Paste_Here!A$2:A$850, 0))&lt;&gt;"", ISNUMBER(VALUE(INDEX(Paste_Here!U$2:U$850, MATCH(B740, Paste_Here!A$2:A$850, 0))))), INDEX(Paste_Here!U$2:U$850, MATCH(B740, Paste_Here!A$2:A$850, 0)), ""), ""), "")</f>
        <v/>
      </c>
      <c r="DV740" s="66"/>
      <c r="DW740" s="93" t="str">
        <f>IFERROR(IF(B740&lt;&gt;"", IF(ISNUMBER(SEARCH("highrisk", LOWER(INDEX(Paste_Here!V$2:V$850, MATCH(B740, Paste_Here!A$2:A$850, 0))))), "High Risk", IF(ISNUMBER(SEARCH("lowrisk", LOWER(INDEX(Paste_Here!V$2:V$850, MATCH(B740, Paste_Here!A$2:A$850, 0))))), "Low Risk", IF(ISNUMBER(SEARCH("somerisk", LOWER(INDEX(Paste_Here!V$2:V$850, MATCH(B740, Paste_Here!A$2:A$850, 0))))), "Some Risk", IF(ISNUMBER(SEARCH("ot", LOWER(INDEX(Paste_Here!V$2:V$850, MATCH(B740, Paste_Here!A$2:A$850, 0))))), "OT", "")))), ""), "")</f>
        <v/>
      </c>
      <c r="DX740" s="66"/>
      <c r="DY740" s="75" t="str">
        <f>IFERROR(IF(B740&lt;&gt;"", IF(AND(INDEX(Paste_Here!W$2:W$850, MATCH(B740, Paste_Here!A$2:A$850, 0))&lt;&gt;"", ISNUMBER(VALUE(INDEX(Paste_Here!W$2:W$850, MATCH(B740, Paste_Here!A$2:A$850, 0))))), INDEX(Paste_Here!W$2:W$850, MATCH(B740, Paste_Here!A$2:A$850, 0)), ""), ""), "")</f>
        <v/>
      </c>
      <c r="DZ740" s="66"/>
      <c r="EA740" s="75" t="str">
        <f>IFERROR(IF(B740&lt;&gt;"", IF(ISNUMBER(SEARCH("highrisk", LOWER(INDEX(Paste_Here!X$2:X$850, MATCH(B740, Paste_Here!A$2:A$850, 0))))), "High Risk", IF(ISNUMBER(SEARCH("lowrisk", LOWER(INDEX(Paste_Here!X$2:X$850, MATCH(B740, Paste_Here!A$2:A$850, 0))))), "Low Risk", IF(ISNUMBER(SEARCH("somerisk", LOWER(INDEX(Paste_Here!X$2:X$850, MATCH(B740, Paste_Here!A$2:A$850, 0))))), "Some Risk", IF(ISNUMBER(SEARCH("ot", LOWER(INDEX(Paste_Here!X$2:X$850, MATCH(B740, Paste_Here!A$2:A$850, 0))))), "OT", "")))), ""), "")</f>
        <v/>
      </c>
      <c r="EB740" s="66"/>
      <c r="EC740" s="66"/>
      <c r="ED740" s="75" t="str">
        <f t="shared" si="153"/>
        <v/>
      </c>
      <c r="EE740" s="66"/>
      <c r="EF740" s="75" t="str">
        <f>IFERROR(IF(B740&lt;&gt;"", IF(AND(INDEX(Paste_Here!AO$2:AO$850, MATCH(B740, Paste_Here!A$2:A$850, 0))&lt;&gt;"", ISNUMBER(VALUE(INDEX(Paste_Here!AO$2:AO$850, MATCH(B740, Paste_Here!A$2:A$850, 0))))), INDEX(Paste_Here!AO$2:AO$850, MATCH(B740, Paste_Here!A$2:A$850, 0)), ""), ""), "")</f>
        <v/>
      </c>
      <c r="EG740" s="66"/>
      <c r="EH740" s="75" t="str">
        <f>IFERROR(IF(B740&lt;&gt;"", IF(ISNUMBER(SEARCH("highrisk", LOWER(INDEX(Paste_Here!AP$2:AP$850, MATCH(B740, Paste_Here!A$2:A$850, 0))))), "High Risk", IF(ISNUMBER(SEARCH("lowrisk", LOWER(INDEX(Paste_Here!AP$2:AP$850, MATCH(B740, Paste_Here!A$2:A$850, 0))))), "Low Risk", IF(ISNUMBER(SEARCH("somerisk", LOWER(INDEX(Paste_Here!AP$2:AP$850, MATCH(B740, Paste_Here!A$2:A$850, 0))))), "Some Risk", IF(ISNUMBER(SEARCH("ot", LOWER(INDEX(Paste_Here!AP$2:AP$850, MATCH(B740, Paste_Here!A$2:A$850, 0))))), "OT", "")))), ""), "")</f>
        <v/>
      </c>
      <c r="EI740" s="66"/>
      <c r="EJ740" s="93"/>
      <c r="EK740" s="66"/>
      <c r="EL740" s="75" t="str">
        <f>IFERROR(IF(B740&lt;&gt;"", IF(AND(INDEX(Paste_Here!AQ$2:AQ$850, MATCH(B740, Paste_Here!A$2:A$850, 0))&lt;&gt;"", ISNUMBER(VALUE(INDEX(Paste_Here!AQ$2:AQ$850, MATCH(B740, Paste_Here!A$2:A$850, 0))))), INDEX(Paste_Here!AQ$2:AQ$850, MATCH(B740, Paste_Here!A$2:A$850, 0)), ""), ""), "")</f>
        <v/>
      </c>
      <c r="EM740" s="66"/>
      <c r="EN740" s="75" t="str">
        <f>IFERROR(IF(B740&lt;&gt;"", IF(ISNUMBER(SEARCH("highrisk", LOWER(INDEX(Paste_Here!AR$2:AR$850, MATCH(B740, Paste_Here!A$2:A$850, 0))))), "High Risk", IF(ISNUMBER(SEARCH("lowrisk", LOWER(INDEX(Paste_Here!AR$2:AR$850, MATCH(B740, Paste_Here!A$2:A$850, 0))))), "Low Risk", IF(ISNUMBER(SEARCH("somerisk", LOWER(INDEX(Paste_Here!AR$2:AR$850, MATCH(B740, Paste_Here!A$2:A$850, 0))))), "Some Risk", IF(ISNUMBER(SEARCH("ot", LOWER(INDEX(Paste_Here!AR$2:AR$850, MATCH(B740, Paste_Here!A$2:A$850, 0))))), "OT", "")))), ""), "")</f>
        <v/>
      </c>
      <c r="EO740" s="66"/>
      <c r="EP740" s="93"/>
      <c r="EQ740" s="66"/>
      <c r="ER740" s="75"/>
      <c r="ES740" s="66"/>
      <c r="ET740" s="75"/>
      <c r="EU740" s="66"/>
      <c r="EV740" s="66"/>
      <c r="EW740" s="75" t="str">
        <f t="shared" si="154"/>
        <v/>
      </c>
      <c r="EX740" s="66"/>
      <c r="EY740" s="75" t="str">
        <f>IFERROR(IF(B740&lt;&gt;"", IF(AND(INDEX(Paste_Here!Y$2:Y$850, MATCH(B740, Paste_Here!A$2:A$850, 0))&lt;&gt;"", ISNUMBER(VALUE(INDEX(Paste_Here!Y$2:Y$850, MATCH(B740, Paste_Here!A$2:A$850, 0))))), INDEX(Paste_Here!Y$2:Y$850, MATCH(B740, Paste_Here!A$2:A$850, 0)), ""), ""), "")</f>
        <v/>
      </c>
      <c r="EZ740" s="66"/>
      <c r="FA740" s="75" t="str">
        <f>IFERROR(IF(B740&lt;&gt;"", IF(ISNUMBER(SEARCH("highrisk", LOWER(INDEX(Paste_Here!Z$2:Z$850, MATCH(B740, Paste_Here!A$2:A$850, 0))))), "High Risk", IF(ISNUMBER(SEARCH("lowrisk", LOWER(INDEX(Paste_Here!Z$2:Z$850, MATCH(B740, Paste_Here!A$2:A$850, 0))))), "Low Risk", IF(ISNUMBER(SEARCH("somerisk", LOWER(INDEX(Paste_Here!Z$2:Z$850, MATCH(B740, Paste_Here!A$2:A$850, 0))))), "Some Risk", IF(ISNUMBER(SEARCH("ot", LOWER(INDEX(Paste_Here!Z$2:Z$850, MATCH(B740, Paste_Here!A$2:A$850, 0))))), "OT", "")))), ""), "")</f>
        <v/>
      </c>
      <c r="FB740" s="66"/>
      <c r="FC740" s="93"/>
      <c r="FD740" s="66"/>
      <c r="FE740" s="75" t="str">
        <f>IFERROR(IF(B740&lt;&gt;"", IF(AND(INDEX(Paste_Here!AA$2:AA$850, MATCH(B740, Paste_Here!A$2:A$850, 0))&lt;&gt;"", ISNUMBER(VALUE(INDEX(Paste_Here!AA$2:AA$850, MATCH(B740, Paste_Here!A$2:A$850, 0))))), INDEX(Paste_Here!AA$2:AA$850, MATCH(B740, Paste_Here!A$2:A$850, 0)), ""), ""), "")</f>
        <v/>
      </c>
      <c r="FF740" s="66"/>
      <c r="FG740" s="75" t="str">
        <f>IFERROR(IF(B740&lt;&gt;"", IF(ISNUMBER(SEARCH("highrisk", LOWER(INDEX(Paste_Here!AB$2:AB$850, MATCH(B740, Paste_Here!A$2:A$850, 0))))), "High Risk", IF(ISNUMBER(SEARCH("lowrisk", LOWER(INDEX(Paste_Here!AB$2:AB$850, MATCH(B740, Paste_Here!A$2:A$850, 0))))), "Low Risk", IF(ISNUMBER(SEARCH("somerisk", LOWER(INDEX(Paste_Here!AB$2:AB$850, MATCH(B740, Paste_Here!A$2:A$850, 0))))), "Some Risk", IF(ISNUMBER(SEARCH("ot", LOWER(INDEX(Paste_Here!AB$2:AB$850, MATCH(B740, Paste_Here!A$2:A$850, 0))))), "OT", "")))), ""), "")</f>
        <v/>
      </c>
      <c r="FH740" s="66"/>
      <c r="FI740" s="93"/>
      <c r="FJ740" s="66"/>
      <c r="FK740" s="75"/>
      <c r="FL740" s="66"/>
      <c r="FM740" s="75"/>
      <c r="FN740" s="66"/>
      <c r="FO740" s="66"/>
      <c r="FP740" s="75" t="str">
        <f t="shared" si="149"/>
        <v/>
      </c>
      <c r="FQ740" s="66"/>
      <c r="FR740" s="75" t="str">
        <f>IFERROR(IF(B740&lt;&gt;"", IF(ISNUMBER(SEARCH("s", LOWER(INDEX(Paste_Here!L$2:L$850, MATCH(B740, Paste_Here!A$2:A$850, 0))))), "Yes", IF(INDEX(Paste_Here!L$2:L$850, MATCH(B740, Paste_Here!A$2:A$850, 0))&lt;&gt;"", "No", "")), ""), "")</f>
        <v/>
      </c>
      <c r="FS740" s="66"/>
      <c r="FT740" s="75" t="str">
        <f>IFERROR(IF(B740&lt;&gt;"", IF(ISNUMBER(SEARCH("yes", LOWER(INDEX(Paste_Here!F$2:F$850, MATCH(B740, Paste_Here!A$2:A$850, 0))))), "Yes", IF(ISNUMBER(SEARCH("no", LOWER(INDEX(Paste_Here!F$2:F$850, MATCH(B740, Paste_Here!A$2:A$850, 0))))), "No", "")), ""), "")</f>
        <v/>
      </c>
      <c r="FU740" s="66"/>
      <c r="FV740" s="75" t="str">
        <f>IFERROR(IF(B740&lt;&gt;"", IF(ISNUMBER(SEARCH("english language learner", LOWER(INDEX(Paste_Here!C$2:C$850, MATCH(B740, Paste_Here!A$2:A$850, 0))))), "Yes", ""), ""), "")</f>
        <v/>
      </c>
      <c r="FW740" s="66"/>
      <c r="FX740" s="75" t="str">
        <f>IFERROR(IF(B740&lt;&gt;"", IF(OR(ISNUMBER(SEARCH("b", LOWER(INDEX(Paste_Here!J$2:J$850, MATCH(B740, Paste_Here!A$2:A$850, 0))))), ISNUMBER(SEARCH("h", LOWER(INDEX(Paste_Here!J$2:J$850, MATCH(B740, Paste_Here!A$2:A$850, 0))))), ISNUMBER(SEARCH("i", LOWER(INDEX(Paste_Here!J$2:J$850, MATCH(B740, Paste_Here!A$2:A$850, 0)))))), "Yes", IF(INDEX(Paste_Here!J$2:J$850, MATCH(B740, Paste_Here!A$2:A$850, 0))&lt;&gt;"", "No", "")), ""), "")</f>
        <v/>
      </c>
      <c r="FY740" s="66"/>
      <c r="FZ740" s="75" t="str">
        <f>IFERROR(IF(B740&lt;&gt;"", IF(ISNUMBER(SEARCH("yes", LOWER(INDEX(Paste_Here!K$2:K$850, MATCH(B740, Paste_Here!A$2:A$850, 0))))), "Yes", IF(ISNUMBER(SEARCH("no", LOWER(INDEX(Paste_Here!K$2:K$850, MATCH(B740, Paste_Here!A$2:A$850, 0))))), "No", "")), ""), "")</f>
        <v/>
      </c>
      <c r="GA740" s="66"/>
      <c r="GB740" s="75" t="str">
        <f>IFERROR(IF(B740&lt;&gt;"", IF(ISNUMBER(SEARCH("transitional 2", LOWER(INDEX(Paste_Here!C$2:C$850, MATCH(B740, Paste_Here!A$2:A$850, 0))))), "T2",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GC740" s="66"/>
      <c r="GD740" s="75"/>
      <c r="GE740" s="66"/>
      <c r="GF740" s="75"/>
      <c r="GG740" s="66"/>
      <c r="GH740" s="75"/>
      <c r="GI740" s="66"/>
      <c r="GK740" s="1" t="str" cm="1">
        <f t="array" ref="GK740">IFERROR(INDEX(Paste_Here!$B$2:$B$850, MATCH(0, COUNTIF(GK$4:GK739, Paste_Here!$B$2:$B$850) + IF(Paste_Here!$B$2:$B$850="", 1, 0), 0)), "")</f>
        <v/>
      </c>
      <c r="GL740" s="1" t="str">
        <f>IF(GK740&lt;&gt;"", INDEX(Paste_Here!$A$2:$A$850, MATCH(GK740, Paste_Here!$B$2:$B$850, 0)), "")</f>
        <v/>
      </c>
      <c r="GM740" s="1" t="str">
        <f t="shared" si="155"/>
        <v/>
      </c>
      <c r="GN740" s="1" t="str" cm="1">
        <f t="array" ref="GN740">IFERROR(INDEX($GM$5:$GM$850, MATCH(SMALL(IF($GM$5:$GM$850&lt;&gt;"", COUNTIF($GM$5:$GM$850, "&lt;"&amp;$GM$5:$GM$850)+1), ROW()-ROW($GN$5)+1), COUNTIF($GM$5:$GM$850, "&lt;"&amp;$GM$5:$GM$850)+1, 0)), "")</f>
        <v/>
      </c>
    </row>
    <row r="741" spans="1:196">
      <c r="A741" s="66"/>
      <c r="B741" s="75" t="str">
        <f t="shared" si="143"/>
        <v/>
      </c>
      <c r="C741" s="66"/>
      <c r="D741" s="75" t="str">
        <f>IFERROR(IF(AND(INDEX(Paste_Here!N$2:N$850, MATCH(B741, Paste_Here!A$2:A$850, 0)) = ""), "", IF(UPPER(INDEX(Paste_Here!N$2:N$850, MATCH(B741, Paste_Here!A$2:A$850, 0))) = "YES", "Yes", IF(UPPER(INDEX(Paste_Here!N$2:N$850, MATCH(B741, Paste_Here!A$2:A$850, 0))) = "NO", "No", ""))), "")</f>
        <v/>
      </c>
      <c r="E741" s="66"/>
      <c r="F741" s="75" t="str">
        <f t="shared" si="150"/>
        <v/>
      </c>
      <c r="G741" s="66"/>
      <c r="H741" s="75" t="str">
        <f t="shared" si="151"/>
        <v/>
      </c>
      <c r="I741" s="66"/>
      <c r="J741" s="75" t="str">
        <f t="shared" si="152"/>
        <v/>
      </c>
      <c r="K741" s="66"/>
      <c r="L741" s="75"/>
      <c r="M741" s="66"/>
      <c r="N741" s="75" t="str">
        <f>IFERROR(IF(B741&lt;&gt;"", IF(AND(INDEX(Paste_Here!AW$2:AW$850, MATCH(B741, Paste_Here!A$2:A$850, 0))&lt;&gt;"", ISNUMBER(VALUE(INDEX(Paste_Here!AW$2:AW$850, MATCH(B741, Paste_Here!A$2:A$850, 0))))), INDEX(Paste_Here!AW$2:AW$850, MATCH(B741, Paste_Here!A$2:A$850, 0)), ""), ""), "")</f>
        <v/>
      </c>
      <c r="O741" s="66"/>
      <c r="P741" s="75" t="str">
        <f>IFERROR(IF(B741&lt;&gt;"", IF(AND(INDEX(Paste_Here!AX$2:AX$850, MATCH(B741, Paste_Here!A$2:A$850, 0))&lt;&gt;"", ISNUMBER(VALUE(INDEX(Paste_Here!AX$2:AX$850, MATCH(B741, Paste_Here!A$2:A$850, 0))))), INDEX(Paste_Here!AX$2:AX$850, MATCH(B741, Paste_Here!A$2:A$850, 0)), ""), ""), "")</f>
        <v/>
      </c>
      <c r="Q741" s="66"/>
      <c r="R741" s="75" t="str">
        <f>IFERROR(IF(B741&lt;&gt;"", IF(AND(INDEX(Paste_Here!AU$2:AU$850, MATCH(B741, Paste_Here!A$2:A$850, 0))&lt;&gt;"", ISNUMBER(VALUE(INDEX(Paste_Here!AU$2:AU$850, MATCH(B741, Paste_Here!A$2:A$850, 0))))), INDEX(Paste_Here!AU$2:AU$850, MATCH(B741, Paste_Here!A$2:A$850, 0)), ""), ""), "")</f>
        <v/>
      </c>
      <c r="S741" s="66"/>
      <c r="T741" s="75" t="str">
        <f>IFERROR(IF(B741&lt;&gt;"", IF(AND(INDEX(Paste_Here!AV$2:AV$850, MATCH(B741, Paste_Here!A$2:A$850, 0))&lt;&gt;"", ISNUMBER(VALUE(INDEX(Paste_Here!AV$2:AV$850, MATCH(B741, Paste_Here!A$2:A$850, 0))))), INDEX(Paste_Here!AV$2:AV$850, MATCH(B741, Paste_Here!A$2:A$850, 0)), ""), ""), "")</f>
        <v/>
      </c>
      <c r="U741" s="66"/>
      <c r="W741" s="66"/>
      <c r="Y741" s="66"/>
      <c r="Z741" s="66"/>
      <c r="AA741" s="75" t="str">
        <f t="shared" si="144"/>
        <v/>
      </c>
      <c r="AB741" s="66"/>
      <c r="AC741" s="75"/>
      <c r="AD741" s="66"/>
      <c r="AE741" s="98"/>
      <c r="AF741" s="66"/>
      <c r="AG741" s="75"/>
      <c r="AH741" s="66"/>
      <c r="AI741" s="75" t="str">
        <f>IFERROR(IF(B741&lt;&gt;"", IF(AND(INDEX(Paste_Here!AC$2:AC$850, MATCH(B741, Paste_Here!A$2:A$850, 0))&lt;&gt;"", ISNUMBER(VALUE(INDEX(Paste_Here!AC$2:AC$850, MATCH(B741, Paste_Here!A$2:A$850, 0))))), INDEX(Paste_Here!AC$2:AC$850, MATCH(B741, Paste_Here!A$2:A$850, 0)), ""), ""), "")</f>
        <v/>
      </c>
      <c r="AJ741" s="66"/>
      <c r="AK741" s="75" t="str">
        <f>IFERROR(IF(B741&lt;&gt;"", IF(ISNUMBER(SEARCH("highrisk", LOWER(INDEX(Paste_Here!AD$2:AD$850, MATCH(B741, Paste_Here!A$2:A$850, 0))))), "High Risk", IF(ISNUMBER(SEARCH("lowrisk", LOWER(INDEX(Paste_Here!AD$2:AD$850, MATCH(B741, Paste_Here!A$2:A$850, 0))))), "Low Risk", IF(ISNUMBER(SEARCH("somerisk", LOWER(INDEX(Paste_Here!AD$2:AD$850, MATCH(B741, Paste_Here!A$2:A$850, 0))))), "Some Risk", IF(ISNUMBER(SEARCH("ot", LOWER(INDEX(Paste_Here!AD$2:AD$850, MATCH(B741, Paste_Here!A$2:A$850, 0))))), "OT", "")))), ""), "")</f>
        <v/>
      </c>
      <c r="AL741" s="66"/>
      <c r="AM741" s="75"/>
      <c r="AN741" s="66"/>
      <c r="AO741" s="75" t="str">
        <f>IFERROR(IF(B741&lt;&gt;"", IF(AND(INDEX(Paste_Here!M$2:M$850, MATCH(B741, Paste_Here!A$2:A$850, 0))&lt;&gt;"", ISNUMBER(VALUE(INDEX(Paste_Here!M$2:M$850, MATCH(B741, Paste_Here!A$2:A$850, 0))))), INDEX(Paste_Here!M$2:M$850, MATCH(B741, Paste_Here!A$2:A$850, 0)), ""), ""), "")</f>
        <v/>
      </c>
      <c r="AP741" s="66"/>
      <c r="AQ741" s="75" t="str">
        <f>IFERROR(IF(B741&lt;&gt;"", IF(ISNUMBER(SEARCH("highrisk", LOWER(INDEX(Paste_Here!N$2:N$850, MATCH(B741, Paste_Here!A$2:A$850, 0))))), "High Risk", IF(ISNUMBER(SEARCH("lowrisk", LOWER(INDEX(Paste_Here!N$2:N$850, MATCH(B741, Paste_Here!A$2:A$850, 0))))), "Low Risk", IF(ISNUMBER(SEARCH("somerisk", LOWER(INDEX(Paste_Here!N$2:N$850, MATCH(B741, Paste_Here!A$2:A$850, 0))))), "Some Risk", IF(ISNUMBER(SEARCH("ot", LOWER(INDEX(Paste_Here!N$2:N$850, MATCH(B741, Paste_Here!A$2:A$850, 0))))), "OT", "")))), ""), "")</f>
        <v/>
      </c>
      <c r="AT741" s="66"/>
      <c r="AU741" s="103"/>
      <c r="AV741" s="66"/>
      <c r="AW741" s="66"/>
      <c r="AX741" s="75" t="str">
        <f t="shared" si="145"/>
        <v/>
      </c>
      <c r="AY741" s="66"/>
      <c r="AZ741" s="75"/>
      <c r="BA741" s="66"/>
      <c r="BB741" s="75"/>
      <c r="BC741" s="66"/>
      <c r="BD741" s="75"/>
      <c r="BE741" s="66"/>
      <c r="BF741" s="75" t="str">
        <f>IFERROR(IF(B741&lt;&gt;"", IF(AND(INDEX(Paste_Here!AE$2:AE$850, MATCH(B741, Paste_Here!A$2:A$850, 0))&lt;&gt;"", ISNUMBER(VALUE(INDEX(Paste_Here!AE$2:AE$850, MATCH(B741, Paste_Here!A$2:A$850, 0))))), INDEX(Paste_Here!AE$2:AE$850, MATCH(B741, Paste_Here!A$2:A$850, 0)), ""), ""), "")</f>
        <v/>
      </c>
      <c r="BG741" s="66"/>
      <c r="BH741" s="75" t="str">
        <f>IFERROR(IF(B741&lt;&gt;"", IF(ISNUMBER(SEARCH("highrisk", LOWER(INDEX(Paste_Here!AF$2:AF$850, MATCH(B741, Paste_Here!A$2:A$850, 0))))), "High Risk", IF(ISNUMBER(SEARCH("lowrisk", LOWER(INDEX(Paste_Here!AF$2:AF$850, MATCH(B741, Paste_Here!A$2:A$850, 0))))), "Low Risk", IF(ISNUMBER(SEARCH("somerisk", LOWER(INDEX(Paste_Here!AF$2:AF$850, MATCH(B741, Paste_Here!A$2:A$850, 0))))), "Some Risk", IF(ISNUMBER(SEARCH("ot", LOWER(INDEX(Paste_Here!AF$2:AF$850, MATCH(B741, Paste_Here!A$2:A$850, 0))))), "OT", "")))), ""), "")</f>
        <v/>
      </c>
      <c r="BI741" s="66"/>
      <c r="BJ741" s="75"/>
      <c r="BK741" s="66"/>
      <c r="BL741" s="75" t="str">
        <f>IFERROR(IF(B741&lt;&gt;"", IF(AND(INDEX(Paste_Here!O$2:O$850, MATCH(B741, Paste_Here!A$2:A$850, 0))&lt;&gt;"", ISNUMBER(VALUE(INDEX(Paste_Here!O$2:O$850, MATCH(B741, Paste_Here!A$2:A$850, 0))))), INDEX(Paste_Here!O$2:O$850, MATCH(B741, Paste_Here!A$2:A$850, 0)), ""), ""), "")</f>
        <v/>
      </c>
      <c r="BM741" s="66"/>
      <c r="BN741" s="75" t="str">
        <f>IFERROR(IF(B741&lt;&gt;"", IF(ISNUMBER(SEARCH("highrisk", LOWER(INDEX(Paste_Here!P$2:P$850, MATCH(B741, Paste_Here!A$2:A$850, 0))))), "High Risk", IF(ISNUMBER(SEARCH("lowrisk", LOWER(INDEX(Paste_Here!P$2:P$850, MATCH(B741, Paste_Here!A$2:A$850, 0))))), "Low Risk", IF(ISNUMBER(SEARCH("somerisk", LOWER(INDEX(Paste_Here!P$2:P$850, MATCH(B741, Paste_Here!A$2:A$850, 0))))), "Some Risk", IF(ISNUMBER(SEARCH("ot", LOWER(INDEX(Paste_Here!P$2:P$850, MATCH(B741, Paste_Here!A$2:A$850, 0))))), "OT", "")))), ""), "")</f>
        <v/>
      </c>
      <c r="BQ741" s="66"/>
      <c r="BR741" s="75"/>
      <c r="BS741" s="66"/>
      <c r="BT741" s="66"/>
      <c r="BU741" s="75" t="str">
        <f t="shared" si="146"/>
        <v/>
      </c>
      <c r="BV741" s="66"/>
      <c r="BW741" s="75"/>
      <c r="BX741" s="66"/>
      <c r="BY741" s="75"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BZ741" s="66"/>
      <c r="CA741" s="75"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CB741" s="66"/>
      <c r="CC741" s="75"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CD741" s="66"/>
      <c r="CE741" s="75"/>
      <c r="CF741" s="66"/>
      <c r="CK741" s="75"/>
      <c r="CL741" s="66"/>
      <c r="CM741" s="75"/>
      <c r="CN741" s="66"/>
      <c r="CO741" s="75"/>
      <c r="CP741" s="66"/>
      <c r="CQ741" s="66"/>
      <c r="CR741" s="75" t="str">
        <f t="shared" si="147"/>
        <v/>
      </c>
      <c r="CS741" s="66"/>
      <c r="CT741" s="75"/>
      <c r="CU741" s="66"/>
      <c r="CV741" s="75"/>
      <c r="CW741" s="66"/>
      <c r="CX741" s="75"/>
      <c r="CY741" s="66"/>
      <c r="CZ741" s="75"/>
      <c r="DA741" s="66"/>
      <c r="DB741" s="75" t="str">
        <f>IFERROR(IF(B741&lt;&gt;"", IF(AND(INDEX(Paste_Here!AK$2:AK$850, MATCH(B741, Paste_Here!A$2:A$850, 0))&lt;&gt;"", ISNUMBER(VALUE(INDEX(Paste_Here!AK$2:AK$850, MATCH(B741, Paste_Here!A$2:A$850, 0))))), INDEX(Paste_Here!AK$2:AK$850, MATCH(B741, Paste_Here!A$2:A$850, 0)), ""), ""), "")</f>
        <v/>
      </c>
      <c r="DC741" s="66"/>
      <c r="DD741" s="75" t="str">
        <f>IFERROR(IF(B741&lt;&gt;"", IF(ISNUMBER(SEARCH("highrisk", LOWER(INDEX(Paste_Here!AL$2:AL$850, MATCH(B741, Paste_Here!A$2:A$850, 0))))), "High Risk", IF(ISNUMBER(SEARCH("lowrisk", LOWER(INDEX(Paste_Here!AL$2:AL$850, MATCH(B741, Paste_Here!A$2:A$850, 0))))), "Low Risk", IF(ISNUMBER(SEARCH("somerisk", LOWER(INDEX(Paste_Here!AL$2:AL$850, MATCH(B741, Paste_Here!A$2:A$850, 0))))), "Some Risk", IF(ISNUMBER(SEARCH("ot", LOWER(INDEX(Paste_Here!AL$2:AL$850, MATCH(B741, Paste_Here!A$2:A$850, 0))))), "OT", "")))), ""), "")</f>
        <v/>
      </c>
      <c r="DE741" s="66"/>
      <c r="DF741" s="75" t="str">
        <f>IFERROR(IF(B741&lt;&gt;"", IF(AND(INDEX(Paste_Here!AM$2:AM$850, MATCH(B741, Paste_Here!A$2:A$850, 0))&lt;&gt;"", ISNUMBER(VALUE(INDEX(Paste_Here!AM$2:AM$850, MATCH(B741, Paste_Here!A$2:A$850, 0))))), INDEX(Paste_Here!AM$2:AM$850, MATCH(B741, Paste_Here!A$2:A$850, 0)), ""), ""), "")</f>
        <v/>
      </c>
      <c r="DG741" s="66"/>
      <c r="DH741" s="75" t="str">
        <f>IFERROR(IF(B741&lt;&gt;"", IF(ISNUMBER(SEARCH("highrisk", LOWER(INDEX(Paste_Here!AN$2:AN$850, MATCH(B741, Paste_Here!A$2:A$850, 0))))), "High Risk", IF(ISNUMBER(SEARCH("lowrisk", LOWER(INDEX(Paste_Here!AN$2:AN$850, MATCH(B741, Paste_Here!A$2:A$850, 0))))), "Low Risk", IF(ISNUMBER(SEARCH("somerisk", LOWER(INDEX(Paste_Here!AN$2:AN$850, MATCH(B741, Paste_Here!A$2:A$850, 0))))), "Some Risk", IF(ISNUMBER(SEARCH("ot", LOWER(INDEX(Paste_Here!AN$2:AN$850, MATCH(B741, Paste_Here!A$2:A$850, 0))))), "OT", "")))), ""), "")</f>
        <v/>
      </c>
      <c r="DI741" s="66"/>
      <c r="DJ741" s="66"/>
      <c r="DK741" s="75" t="str">
        <f t="shared" si="148"/>
        <v/>
      </c>
      <c r="DL741" s="66"/>
      <c r="DM741" s="75" t="str">
        <f>IFERROR(IF(B741&lt;&gt;"", IF(AND(INDEX(Paste_Here!Q$2:Q$850, MATCH(B741, Paste_Here!A$2:A$850, 0))&lt;&gt;"", ISNUMBER(VALUE(INDEX(Paste_Here!Q$2:Q$850, MATCH(B741, Paste_Here!A$2:A$850, 0))))), INDEX(Paste_Here!Q$2:Q$850, MATCH(B741, Paste_Here!A$2:A$850, 0)), ""), ""), "")</f>
        <v/>
      </c>
      <c r="DN741" s="66"/>
      <c r="DO741" s="75" t="str">
        <f>IFERROR(IF(B741&lt;&gt;"", IF(ISNUMBER(SEARCH("highrisk", LOWER(INDEX(Paste_Here!R$2:R$850, MATCH(B741, Paste_Here!A$2:A$850, 0))))), "High Risk", IF(ISNUMBER(SEARCH("lowrisk", LOWER(INDEX(Paste_Here!R$2:R$850, MATCH(B741, Paste_Here!A$2:A$850, 0))))), "Low Risk", IF(ISNUMBER(SEARCH("somerisk", LOWER(INDEX(Paste_Here!R$2:R$850, MATCH(B741, Paste_Here!A$2:A$850, 0))))), "Some Risk", IF(ISNUMBER(SEARCH("ot", LOWER(INDEX(Paste_Here!R$2:R$850, MATCH(B741, Paste_Here!A$2:A$850, 0))))), "OT", "")))), ""), "")</f>
        <v/>
      </c>
      <c r="DP741" s="66"/>
      <c r="DQ741" s="93" t="str">
        <f>IFERROR(IF(B741&lt;&gt;"", IF(AND(INDEX(Paste_Here!S$2:S$850, MATCH(B741, Paste_Here!A$2:A$850, 0))&lt;&gt;"", ISNUMBER(VALUE(INDEX(Paste_Here!S$2:S$850, MATCH(B741, Paste_Here!A$2:A$850, 0))))), INDEX(Paste_Here!S$2:S$850, MATCH(B741, Paste_Here!A$2:A$850, 0)), ""), ""), "")</f>
        <v/>
      </c>
      <c r="DR741" s="66"/>
      <c r="DS741" s="75"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IF(ISNUMBER(SEARCH("ot", LOWER(INDEX(Paste_Here!T$2:T$850, MATCH(B741, Paste_Here!A$2:A$850, 0))))), "OT", "")))), ""), "")</f>
        <v/>
      </c>
      <c r="DT741" s="66"/>
      <c r="DU741" s="75" t="str">
        <f>IFERROR(IF(B741&lt;&gt;"", IF(AND(INDEX(Paste_Here!U$2:U$850, MATCH(B741, Paste_Here!A$2:A$850, 0))&lt;&gt;"", ISNUMBER(VALUE(INDEX(Paste_Here!U$2:U$850, MATCH(B741, Paste_Here!A$2:A$850, 0))))), INDEX(Paste_Here!U$2:U$850, MATCH(B741, Paste_Here!A$2:A$850, 0)), ""), ""), "")</f>
        <v/>
      </c>
      <c r="DV741" s="66"/>
      <c r="DW741" s="93" t="str">
        <f>IFERROR(IF(B741&lt;&gt;"", IF(ISNUMBER(SEARCH("highrisk", LOWER(INDEX(Paste_Here!V$2:V$850, MATCH(B741, Paste_Here!A$2:A$850, 0))))), "High Risk", IF(ISNUMBER(SEARCH("lowrisk", LOWER(INDEX(Paste_Here!V$2:V$850, MATCH(B741, Paste_Here!A$2:A$850, 0))))), "Low Risk", IF(ISNUMBER(SEARCH("somerisk", LOWER(INDEX(Paste_Here!V$2:V$850, MATCH(B741, Paste_Here!A$2:A$850, 0))))), "Some Risk", IF(ISNUMBER(SEARCH("ot", LOWER(INDEX(Paste_Here!V$2:V$850, MATCH(B741, Paste_Here!A$2:A$850, 0))))), "OT", "")))), ""), "")</f>
        <v/>
      </c>
      <c r="DX741" s="66"/>
      <c r="DY741" s="75" t="str">
        <f>IFERROR(IF(B741&lt;&gt;"", IF(AND(INDEX(Paste_Here!W$2:W$850, MATCH(B741, Paste_Here!A$2:A$850, 0))&lt;&gt;"", ISNUMBER(VALUE(INDEX(Paste_Here!W$2:W$850, MATCH(B741, Paste_Here!A$2:A$850, 0))))), INDEX(Paste_Here!W$2:W$850, MATCH(B741, Paste_Here!A$2:A$850, 0)), ""), ""), "")</f>
        <v/>
      </c>
      <c r="DZ741" s="66"/>
      <c r="EA741" s="75" t="str">
        <f>IFERROR(IF(B741&lt;&gt;"", IF(ISNUMBER(SEARCH("highrisk", LOWER(INDEX(Paste_Here!X$2:X$850, MATCH(B741, Paste_Here!A$2:A$850, 0))))), "High Risk", IF(ISNUMBER(SEARCH("lowrisk", LOWER(INDEX(Paste_Here!X$2:X$850, MATCH(B741, Paste_Here!A$2:A$850, 0))))), "Low Risk", IF(ISNUMBER(SEARCH("somerisk", LOWER(INDEX(Paste_Here!X$2:X$850, MATCH(B741, Paste_Here!A$2:A$850, 0))))), "Some Risk", IF(ISNUMBER(SEARCH("ot", LOWER(INDEX(Paste_Here!X$2:X$850, MATCH(B741, Paste_Here!A$2:A$850, 0))))), "OT", "")))), ""), "")</f>
        <v/>
      </c>
      <c r="EB741" s="66"/>
      <c r="EC741" s="66"/>
      <c r="ED741" s="75" t="str">
        <f t="shared" si="153"/>
        <v/>
      </c>
      <c r="EE741" s="66"/>
      <c r="EF741" s="75" t="str">
        <f>IFERROR(IF(B741&lt;&gt;"", IF(AND(INDEX(Paste_Here!AO$2:AO$850, MATCH(B741, Paste_Here!A$2:A$850, 0))&lt;&gt;"", ISNUMBER(VALUE(INDEX(Paste_Here!AO$2:AO$850, MATCH(B741, Paste_Here!A$2:A$850, 0))))), INDEX(Paste_Here!AO$2:AO$850, MATCH(B741, Paste_Here!A$2:A$850, 0)), ""), ""), "")</f>
        <v/>
      </c>
      <c r="EG741" s="66"/>
      <c r="EH741" s="75" t="str">
        <f>IFERROR(IF(B741&lt;&gt;"", IF(ISNUMBER(SEARCH("highrisk", LOWER(INDEX(Paste_Here!AP$2:AP$850, MATCH(B741, Paste_Here!A$2:A$850, 0))))), "High Risk", IF(ISNUMBER(SEARCH("lowrisk", LOWER(INDEX(Paste_Here!AP$2:AP$850, MATCH(B741, Paste_Here!A$2:A$850, 0))))), "Low Risk", IF(ISNUMBER(SEARCH("somerisk", LOWER(INDEX(Paste_Here!AP$2:AP$850, MATCH(B741, Paste_Here!A$2:A$850, 0))))), "Some Risk", IF(ISNUMBER(SEARCH("ot", LOWER(INDEX(Paste_Here!AP$2:AP$850, MATCH(B741, Paste_Here!A$2:A$850, 0))))), "OT", "")))), ""), "")</f>
        <v/>
      </c>
      <c r="EI741" s="66"/>
      <c r="EJ741" s="93"/>
      <c r="EK741" s="66"/>
      <c r="EL741" s="75" t="str">
        <f>IFERROR(IF(B741&lt;&gt;"", IF(AND(INDEX(Paste_Here!AQ$2:AQ$850, MATCH(B741, Paste_Here!A$2:A$850, 0))&lt;&gt;"", ISNUMBER(VALUE(INDEX(Paste_Here!AQ$2:AQ$850, MATCH(B741, Paste_Here!A$2:A$850, 0))))), INDEX(Paste_Here!AQ$2:AQ$850, MATCH(B741, Paste_Here!A$2:A$850, 0)), ""), ""), "")</f>
        <v/>
      </c>
      <c r="EM741" s="66"/>
      <c r="EN741" s="75" t="str">
        <f>IFERROR(IF(B741&lt;&gt;"", IF(ISNUMBER(SEARCH("highrisk", LOWER(INDEX(Paste_Here!AR$2:AR$850, MATCH(B741, Paste_Here!A$2:A$850, 0))))), "High Risk", IF(ISNUMBER(SEARCH("lowrisk", LOWER(INDEX(Paste_Here!AR$2:AR$850, MATCH(B741, Paste_Here!A$2:A$850, 0))))), "Low Risk", IF(ISNUMBER(SEARCH("somerisk", LOWER(INDEX(Paste_Here!AR$2:AR$850, MATCH(B741, Paste_Here!A$2:A$850, 0))))), "Some Risk", IF(ISNUMBER(SEARCH("ot", LOWER(INDEX(Paste_Here!AR$2:AR$850, MATCH(B741, Paste_Here!A$2:A$850, 0))))), "OT", "")))), ""), "")</f>
        <v/>
      </c>
      <c r="EO741" s="66"/>
      <c r="EP741" s="93"/>
      <c r="EQ741" s="66"/>
      <c r="ER741" s="75"/>
      <c r="ES741" s="66"/>
      <c r="ET741" s="75"/>
      <c r="EU741" s="66"/>
      <c r="EV741" s="66"/>
      <c r="EW741" s="75" t="str">
        <f t="shared" si="154"/>
        <v/>
      </c>
      <c r="EX741" s="66"/>
      <c r="EY741" s="75" t="str">
        <f>IFERROR(IF(B741&lt;&gt;"", IF(AND(INDEX(Paste_Here!Y$2:Y$850, MATCH(B741, Paste_Here!A$2:A$850, 0))&lt;&gt;"", ISNUMBER(VALUE(INDEX(Paste_Here!Y$2:Y$850, MATCH(B741, Paste_Here!A$2:A$850, 0))))), INDEX(Paste_Here!Y$2:Y$850, MATCH(B741, Paste_Here!A$2:A$850, 0)), ""), ""), "")</f>
        <v/>
      </c>
      <c r="EZ741" s="66"/>
      <c r="FA741" s="75" t="str">
        <f>IFERROR(IF(B741&lt;&gt;"", IF(ISNUMBER(SEARCH("highrisk", LOWER(INDEX(Paste_Here!Z$2:Z$850, MATCH(B741, Paste_Here!A$2:A$850, 0))))), "High Risk", IF(ISNUMBER(SEARCH("lowrisk", LOWER(INDEX(Paste_Here!Z$2:Z$850, MATCH(B741, Paste_Here!A$2:A$850, 0))))), "Low Risk", IF(ISNUMBER(SEARCH("somerisk", LOWER(INDEX(Paste_Here!Z$2:Z$850, MATCH(B741, Paste_Here!A$2:A$850, 0))))), "Some Risk", IF(ISNUMBER(SEARCH("ot", LOWER(INDEX(Paste_Here!Z$2:Z$850, MATCH(B741, Paste_Here!A$2:A$850, 0))))), "OT", "")))), ""), "")</f>
        <v/>
      </c>
      <c r="FB741" s="66"/>
      <c r="FC741" s="93"/>
      <c r="FD741" s="66"/>
      <c r="FE741" s="75" t="str">
        <f>IFERROR(IF(B741&lt;&gt;"", IF(AND(INDEX(Paste_Here!AA$2:AA$850, MATCH(B741, Paste_Here!A$2:A$850, 0))&lt;&gt;"", ISNUMBER(VALUE(INDEX(Paste_Here!AA$2:AA$850, MATCH(B741, Paste_Here!A$2:A$850, 0))))), INDEX(Paste_Here!AA$2:AA$850, MATCH(B741, Paste_Here!A$2:A$850, 0)), ""), ""), "")</f>
        <v/>
      </c>
      <c r="FF741" s="66"/>
      <c r="FG741" s="75" t="str">
        <f>IFERROR(IF(B741&lt;&gt;"", IF(ISNUMBER(SEARCH("highrisk", LOWER(INDEX(Paste_Here!AB$2:AB$850, MATCH(B741, Paste_Here!A$2:A$850, 0))))), "High Risk", IF(ISNUMBER(SEARCH("lowrisk", LOWER(INDEX(Paste_Here!AB$2:AB$850, MATCH(B741, Paste_Here!A$2:A$850, 0))))), "Low Risk", IF(ISNUMBER(SEARCH("somerisk", LOWER(INDEX(Paste_Here!AB$2:AB$850, MATCH(B741, Paste_Here!A$2:A$850, 0))))), "Some Risk", IF(ISNUMBER(SEARCH("ot", LOWER(INDEX(Paste_Here!AB$2:AB$850, MATCH(B741, Paste_Here!A$2:A$850, 0))))), "OT", "")))), ""), "")</f>
        <v/>
      </c>
      <c r="FH741" s="66"/>
      <c r="FI741" s="93"/>
      <c r="FJ741" s="66"/>
      <c r="FK741" s="75"/>
      <c r="FL741" s="66"/>
      <c r="FM741" s="75"/>
      <c r="FN741" s="66"/>
      <c r="FO741" s="66"/>
      <c r="FP741" s="75" t="str">
        <f t="shared" si="149"/>
        <v/>
      </c>
      <c r="FQ741" s="66"/>
      <c r="FR741" s="75" t="str">
        <f>IFERROR(IF(B741&lt;&gt;"", IF(ISNUMBER(SEARCH("s", LOWER(INDEX(Paste_Here!L$2:L$850, MATCH(B741, Paste_Here!A$2:A$850, 0))))), "Yes", IF(INDEX(Paste_Here!L$2:L$850, MATCH(B741, Paste_Here!A$2:A$850, 0))&lt;&gt;"", "No", "")), ""), "")</f>
        <v/>
      </c>
      <c r="FS741" s="66"/>
      <c r="FT741" s="75" t="str">
        <f>IFERROR(IF(B741&lt;&gt;"", IF(ISNUMBER(SEARCH("yes", LOWER(INDEX(Paste_Here!F$2:F$850, MATCH(B741, Paste_Here!A$2:A$850, 0))))), "Yes", IF(ISNUMBER(SEARCH("no", LOWER(INDEX(Paste_Here!F$2:F$850, MATCH(B741, Paste_Here!A$2:A$850, 0))))), "No", "")), ""), "")</f>
        <v/>
      </c>
      <c r="FU741" s="66"/>
      <c r="FV741" s="75" t="str">
        <f>IFERROR(IF(B741&lt;&gt;"", IF(ISNUMBER(SEARCH("english language learner", LOWER(INDEX(Paste_Here!C$2:C$850, MATCH(B741, Paste_Here!A$2:A$850, 0))))), "Yes", ""), ""), "")</f>
        <v/>
      </c>
      <c r="FW741" s="66"/>
      <c r="FX741" s="75" t="str">
        <f>IFERROR(IF(B741&lt;&gt;"", IF(OR(ISNUMBER(SEARCH("b", LOWER(INDEX(Paste_Here!J$2:J$850, MATCH(B741, Paste_Here!A$2:A$850, 0))))), ISNUMBER(SEARCH("h", LOWER(INDEX(Paste_Here!J$2:J$850, MATCH(B741, Paste_Here!A$2:A$850, 0))))), ISNUMBER(SEARCH("i", LOWER(INDEX(Paste_Here!J$2:J$850, MATCH(B741, Paste_Here!A$2:A$850, 0)))))), "Yes", IF(INDEX(Paste_Here!J$2:J$850, MATCH(B741, Paste_Here!A$2:A$850, 0))&lt;&gt;"", "No", "")), ""), "")</f>
        <v/>
      </c>
      <c r="FY741" s="66"/>
      <c r="FZ741" s="75" t="str">
        <f>IFERROR(IF(B741&lt;&gt;"", IF(ISNUMBER(SEARCH("yes", LOWER(INDEX(Paste_Here!K$2:K$850, MATCH(B741, Paste_Here!A$2:A$850, 0))))), "Yes", IF(ISNUMBER(SEARCH("no", LOWER(INDEX(Paste_Here!K$2:K$850, MATCH(B741, Paste_Here!A$2:A$850, 0))))), "No", "")), ""), "")</f>
        <v/>
      </c>
      <c r="GA741" s="66"/>
      <c r="GB741" s="75" t="str">
        <f>IFERROR(IF(B741&lt;&gt;"", IF(ISNUMBER(SEARCH("transitional 2", LOWER(INDEX(Paste_Here!C$2:C$850, MATCH(B741, Paste_Here!A$2:A$850, 0))))), "T2",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GC741" s="66"/>
      <c r="GD741" s="75"/>
      <c r="GE741" s="66"/>
      <c r="GF741" s="75"/>
      <c r="GG741" s="66"/>
      <c r="GH741" s="75"/>
      <c r="GI741" s="66"/>
      <c r="GK741" s="1" t="str" cm="1">
        <f t="array" ref="GK741">IFERROR(INDEX(Paste_Here!$B$2:$B$850, MATCH(0, COUNTIF(GK$4:GK740, Paste_Here!$B$2:$B$850) + IF(Paste_Here!$B$2:$B$850="", 1, 0), 0)), "")</f>
        <v/>
      </c>
      <c r="GL741" s="1" t="str">
        <f>IF(GK741&lt;&gt;"", INDEX(Paste_Here!$A$2:$A$850, MATCH(GK741, Paste_Here!$B$2:$B$850, 0)), "")</f>
        <v/>
      </c>
      <c r="GM741" s="1" t="str">
        <f t="shared" si="155"/>
        <v/>
      </c>
      <c r="GN741" s="1" t="str" cm="1">
        <f t="array" ref="GN741">IFERROR(INDEX($GM$5:$GM$850, MATCH(SMALL(IF($GM$5:$GM$850&lt;&gt;"", COUNTIF($GM$5:$GM$850, "&lt;"&amp;$GM$5:$GM$850)+1), ROW()-ROW($GN$5)+1), COUNTIF($GM$5:$GM$850, "&lt;"&amp;$GM$5:$GM$850)+1, 0)), "")</f>
        <v/>
      </c>
    </row>
    <row r="742" spans="1:196">
      <c r="A742" s="66"/>
      <c r="B742" s="75" t="str">
        <f t="shared" si="143"/>
        <v/>
      </c>
      <c r="C742" s="66"/>
      <c r="D742" s="75" t="str">
        <f>IFERROR(IF(AND(INDEX(Paste_Here!N$2:N$850, MATCH(B742, Paste_Here!A$2:A$850, 0)) = ""), "", IF(UPPER(INDEX(Paste_Here!N$2:N$850, MATCH(B742, Paste_Here!A$2:A$850, 0))) = "YES", "Yes", IF(UPPER(INDEX(Paste_Here!N$2:N$850, MATCH(B742, Paste_Here!A$2:A$850, 0))) = "NO", "No", ""))), "")</f>
        <v/>
      </c>
      <c r="E742" s="66"/>
      <c r="F742" s="75" t="str">
        <f t="shared" si="150"/>
        <v/>
      </c>
      <c r="G742" s="66"/>
      <c r="H742" s="75" t="str">
        <f t="shared" si="151"/>
        <v/>
      </c>
      <c r="I742" s="66"/>
      <c r="J742" s="75" t="str">
        <f t="shared" si="152"/>
        <v/>
      </c>
      <c r="K742" s="66"/>
      <c r="L742" s="75"/>
      <c r="M742" s="66"/>
      <c r="N742" s="75" t="str">
        <f>IFERROR(IF(B742&lt;&gt;"", IF(AND(INDEX(Paste_Here!AW$2:AW$850, MATCH(B742, Paste_Here!A$2:A$850, 0))&lt;&gt;"", ISNUMBER(VALUE(INDEX(Paste_Here!AW$2:AW$850, MATCH(B742, Paste_Here!A$2:A$850, 0))))), INDEX(Paste_Here!AW$2:AW$850, MATCH(B742, Paste_Here!A$2:A$850, 0)), ""), ""), "")</f>
        <v/>
      </c>
      <c r="O742" s="66"/>
      <c r="P742" s="75" t="str">
        <f>IFERROR(IF(B742&lt;&gt;"", IF(AND(INDEX(Paste_Here!AX$2:AX$850, MATCH(B742, Paste_Here!A$2:A$850, 0))&lt;&gt;"", ISNUMBER(VALUE(INDEX(Paste_Here!AX$2:AX$850, MATCH(B742, Paste_Here!A$2:A$850, 0))))), INDEX(Paste_Here!AX$2:AX$850, MATCH(B742, Paste_Here!A$2:A$850, 0)), ""), ""), "")</f>
        <v/>
      </c>
      <c r="Q742" s="66"/>
      <c r="R742" s="75" t="str">
        <f>IFERROR(IF(B742&lt;&gt;"", IF(AND(INDEX(Paste_Here!AU$2:AU$850, MATCH(B742, Paste_Here!A$2:A$850, 0))&lt;&gt;"", ISNUMBER(VALUE(INDEX(Paste_Here!AU$2:AU$850, MATCH(B742, Paste_Here!A$2:A$850, 0))))), INDEX(Paste_Here!AU$2:AU$850, MATCH(B742, Paste_Here!A$2:A$850, 0)), ""), ""), "")</f>
        <v/>
      </c>
      <c r="S742" s="66"/>
      <c r="T742" s="75" t="str">
        <f>IFERROR(IF(B742&lt;&gt;"", IF(AND(INDEX(Paste_Here!AV$2:AV$850, MATCH(B742, Paste_Here!A$2:A$850, 0))&lt;&gt;"", ISNUMBER(VALUE(INDEX(Paste_Here!AV$2:AV$850, MATCH(B742, Paste_Here!A$2:A$850, 0))))), INDEX(Paste_Here!AV$2:AV$850, MATCH(B742, Paste_Here!A$2:A$850, 0)), ""), ""), "")</f>
        <v/>
      </c>
      <c r="U742" s="66"/>
      <c r="W742" s="66"/>
      <c r="Y742" s="66"/>
      <c r="Z742" s="66"/>
      <c r="AA742" s="75" t="str">
        <f t="shared" si="144"/>
        <v/>
      </c>
      <c r="AB742" s="66"/>
      <c r="AC742" s="75"/>
      <c r="AD742" s="66"/>
      <c r="AE742" s="98"/>
      <c r="AF742" s="66"/>
      <c r="AG742" s="75"/>
      <c r="AH742" s="66"/>
      <c r="AI742" s="75" t="str">
        <f>IFERROR(IF(B742&lt;&gt;"", IF(AND(INDEX(Paste_Here!AC$2:AC$850, MATCH(B742, Paste_Here!A$2:A$850, 0))&lt;&gt;"", ISNUMBER(VALUE(INDEX(Paste_Here!AC$2:AC$850, MATCH(B742, Paste_Here!A$2:A$850, 0))))), INDEX(Paste_Here!AC$2:AC$850, MATCH(B742, Paste_Here!A$2:A$850, 0)), ""), ""), "")</f>
        <v/>
      </c>
      <c r="AJ742" s="66"/>
      <c r="AK742" s="75" t="str">
        <f>IFERROR(IF(B742&lt;&gt;"", IF(ISNUMBER(SEARCH("highrisk", LOWER(INDEX(Paste_Here!AD$2:AD$850, MATCH(B742, Paste_Here!A$2:A$850, 0))))), "High Risk", IF(ISNUMBER(SEARCH("lowrisk", LOWER(INDEX(Paste_Here!AD$2:AD$850, MATCH(B742, Paste_Here!A$2:A$850, 0))))), "Low Risk", IF(ISNUMBER(SEARCH("somerisk", LOWER(INDEX(Paste_Here!AD$2:AD$850, MATCH(B742, Paste_Here!A$2:A$850, 0))))), "Some Risk", IF(ISNUMBER(SEARCH("ot", LOWER(INDEX(Paste_Here!AD$2:AD$850, MATCH(B742, Paste_Here!A$2:A$850, 0))))), "OT", "")))), ""), "")</f>
        <v/>
      </c>
      <c r="AL742" s="66"/>
      <c r="AM742" s="75"/>
      <c r="AN742" s="66"/>
      <c r="AO742" s="75" t="str">
        <f>IFERROR(IF(B742&lt;&gt;"", IF(AND(INDEX(Paste_Here!M$2:M$850, MATCH(B742, Paste_Here!A$2:A$850, 0))&lt;&gt;"", ISNUMBER(VALUE(INDEX(Paste_Here!M$2:M$850, MATCH(B742, Paste_Here!A$2:A$850, 0))))), INDEX(Paste_Here!M$2:M$850, MATCH(B742, Paste_Here!A$2:A$850, 0)), ""), ""), "")</f>
        <v/>
      </c>
      <c r="AP742" s="66"/>
      <c r="AQ742" s="75" t="str">
        <f>IFERROR(IF(B742&lt;&gt;"", IF(ISNUMBER(SEARCH("highrisk", LOWER(INDEX(Paste_Here!N$2:N$850, MATCH(B742, Paste_Here!A$2:A$850, 0))))), "High Risk", IF(ISNUMBER(SEARCH("lowrisk", LOWER(INDEX(Paste_Here!N$2:N$850, MATCH(B742, Paste_Here!A$2:A$850, 0))))), "Low Risk", IF(ISNUMBER(SEARCH("somerisk", LOWER(INDEX(Paste_Here!N$2:N$850, MATCH(B742, Paste_Here!A$2:A$850, 0))))), "Some Risk", IF(ISNUMBER(SEARCH("ot", LOWER(INDEX(Paste_Here!N$2:N$850, MATCH(B742, Paste_Here!A$2:A$850, 0))))), "OT", "")))), ""), "")</f>
        <v/>
      </c>
      <c r="AT742" s="66"/>
      <c r="AU742" s="103"/>
      <c r="AV742" s="66"/>
      <c r="AW742" s="66"/>
      <c r="AX742" s="75" t="str">
        <f t="shared" si="145"/>
        <v/>
      </c>
      <c r="AY742" s="66"/>
      <c r="AZ742" s="75"/>
      <c r="BA742" s="66"/>
      <c r="BB742" s="75"/>
      <c r="BC742" s="66"/>
      <c r="BD742" s="75"/>
      <c r="BE742" s="66"/>
      <c r="BF742" s="75" t="str">
        <f>IFERROR(IF(B742&lt;&gt;"", IF(AND(INDEX(Paste_Here!AE$2:AE$850, MATCH(B742, Paste_Here!A$2:A$850, 0))&lt;&gt;"", ISNUMBER(VALUE(INDEX(Paste_Here!AE$2:AE$850, MATCH(B742, Paste_Here!A$2:A$850, 0))))), INDEX(Paste_Here!AE$2:AE$850, MATCH(B742, Paste_Here!A$2:A$850, 0)), ""), ""), "")</f>
        <v/>
      </c>
      <c r="BG742" s="66"/>
      <c r="BH742" s="75" t="str">
        <f>IFERROR(IF(B742&lt;&gt;"", IF(ISNUMBER(SEARCH("highrisk", LOWER(INDEX(Paste_Here!AF$2:AF$850, MATCH(B742, Paste_Here!A$2:A$850, 0))))), "High Risk", IF(ISNUMBER(SEARCH("lowrisk", LOWER(INDEX(Paste_Here!AF$2:AF$850, MATCH(B742, Paste_Here!A$2:A$850, 0))))), "Low Risk", IF(ISNUMBER(SEARCH("somerisk", LOWER(INDEX(Paste_Here!AF$2:AF$850, MATCH(B742, Paste_Here!A$2:A$850, 0))))), "Some Risk", IF(ISNUMBER(SEARCH("ot", LOWER(INDEX(Paste_Here!AF$2:AF$850, MATCH(B742, Paste_Here!A$2:A$850, 0))))), "OT", "")))), ""), "")</f>
        <v/>
      </c>
      <c r="BI742" s="66"/>
      <c r="BJ742" s="75"/>
      <c r="BK742" s="66"/>
      <c r="BL742" s="75" t="str">
        <f>IFERROR(IF(B742&lt;&gt;"", IF(AND(INDEX(Paste_Here!O$2:O$850, MATCH(B742, Paste_Here!A$2:A$850, 0))&lt;&gt;"", ISNUMBER(VALUE(INDEX(Paste_Here!O$2:O$850, MATCH(B742, Paste_Here!A$2:A$850, 0))))), INDEX(Paste_Here!O$2:O$850, MATCH(B742, Paste_Here!A$2:A$850, 0)), ""), ""), "")</f>
        <v/>
      </c>
      <c r="BM742" s="66"/>
      <c r="BN742" s="75" t="str">
        <f>IFERROR(IF(B742&lt;&gt;"", IF(ISNUMBER(SEARCH("highrisk", LOWER(INDEX(Paste_Here!P$2:P$850, MATCH(B742, Paste_Here!A$2:A$850, 0))))), "High Risk", IF(ISNUMBER(SEARCH("lowrisk", LOWER(INDEX(Paste_Here!P$2:P$850, MATCH(B742, Paste_Here!A$2:A$850, 0))))), "Low Risk", IF(ISNUMBER(SEARCH("somerisk", LOWER(INDEX(Paste_Here!P$2:P$850, MATCH(B742, Paste_Here!A$2:A$850, 0))))), "Some Risk", IF(ISNUMBER(SEARCH("ot", LOWER(INDEX(Paste_Here!P$2:P$850, MATCH(B742, Paste_Here!A$2:A$850, 0))))), "OT", "")))), ""), "")</f>
        <v/>
      </c>
      <c r="BQ742" s="66"/>
      <c r="BR742" s="75"/>
      <c r="BS742" s="66"/>
      <c r="BT742" s="66"/>
      <c r="BU742" s="75" t="str">
        <f t="shared" si="146"/>
        <v/>
      </c>
      <c r="BV742" s="66"/>
      <c r="BW742" s="75"/>
      <c r="BX742" s="66"/>
      <c r="BY742" s="75"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BZ742" s="66"/>
      <c r="CA742" s="75"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CB742" s="66"/>
      <c r="CC742" s="75"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CD742" s="66"/>
      <c r="CE742" s="75"/>
      <c r="CF742" s="66"/>
      <c r="CK742" s="75"/>
      <c r="CL742" s="66"/>
      <c r="CM742" s="75"/>
      <c r="CN742" s="66"/>
      <c r="CO742" s="75"/>
      <c r="CP742" s="66"/>
      <c r="CQ742" s="66"/>
      <c r="CR742" s="75" t="str">
        <f t="shared" si="147"/>
        <v/>
      </c>
      <c r="CS742" s="66"/>
      <c r="CT742" s="75"/>
      <c r="CU742" s="66"/>
      <c r="CV742" s="75"/>
      <c r="CW742" s="66"/>
      <c r="CX742" s="75"/>
      <c r="CY742" s="66"/>
      <c r="CZ742" s="75"/>
      <c r="DA742" s="66"/>
      <c r="DB742" s="75" t="str">
        <f>IFERROR(IF(B742&lt;&gt;"", IF(AND(INDEX(Paste_Here!AK$2:AK$850, MATCH(B742, Paste_Here!A$2:A$850, 0))&lt;&gt;"", ISNUMBER(VALUE(INDEX(Paste_Here!AK$2:AK$850, MATCH(B742, Paste_Here!A$2:A$850, 0))))), INDEX(Paste_Here!AK$2:AK$850, MATCH(B742, Paste_Here!A$2:A$850, 0)), ""), ""), "")</f>
        <v/>
      </c>
      <c r="DC742" s="66"/>
      <c r="DD742" s="75" t="str">
        <f>IFERROR(IF(B742&lt;&gt;"", IF(ISNUMBER(SEARCH("highrisk", LOWER(INDEX(Paste_Here!AL$2:AL$850, MATCH(B742, Paste_Here!A$2:A$850, 0))))), "High Risk", IF(ISNUMBER(SEARCH("lowrisk", LOWER(INDEX(Paste_Here!AL$2:AL$850, MATCH(B742, Paste_Here!A$2:A$850, 0))))), "Low Risk", IF(ISNUMBER(SEARCH("somerisk", LOWER(INDEX(Paste_Here!AL$2:AL$850, MATCH(B742, Paste_Here!A$2:A$850, 0))))), "Some Risk", IF(ISNUMBER(SEARCH("ot", LOWER(INDEX(Paste_Here!AL$2:AL$850, MATCH(B742, Paste_Here!A$2:A$850, 0))))), "OT", "")))), ""), "")</f>
        <v/>
      </c>
      <c r="DE742" s="66"/>
      <c r="DF742" s="75" t="str">
        <f>IFERROR(IF(B742&lt;&gt;"", IF(AND(INDEX(Paste_Here!AM$2:AM$850, MATCH(B742, Paste_Here!A$2:A$850, 0))&lt;&gt;"", ISNUMBER(VALUE(INDEX(Paste_Here!AM$2:AM$850, MATCH(B742, Paste_Here!A$2:A$850, 0))))), INDEX(Paste_Here!AM$2:AM$850, MATCH(B742, Paste_Here!A$2:A$850, 0)), ""), ""), "")</f>
        <v/>
      </c>
      <c r="DG742" s="66"/>
      <c r="DH742" s="75" t="str">
        <f>IFERROR(IF(B742&lt;&gt;"", IF(ISNUMBER(SEARCH("highrisk", LOWER(INDEX(Paste_Here!AN$2:AN$850, MATCH(B742, Paste_Here!A$2:A$850, 0))))), "High Risk", IF(ISNUMBER(SEARCH("lowrisk", LOWER(INDEX(Paste_Here!AN$2:AN$850, MATCH(B742, Paste_Here!A$2:A$850, 0))))), "Low Risk", IF(ISNUMBER(SEARCH("somerisk", LOWER(INDEX(Paste_Here!AN$2:AN$850, MATCH(B742, Paste_Here!A$2:A$850, 0))))), "Some Risk", IF(ISNUMBER(SEARCH("ot", LOWER(INDEX(Paste_Here!AN$2:AN$850, MATCH(B742, Paste_Here!A$2:A$850, 0))))), "OT", "")))), ""), "")</f>
        <v/>
      </c>
      <c r="DI742" s="66"/>
      <c r="DJ742" s="66"/>
      <c r="DK742" s="75" t="str">
        <f t="shared" si="148"/>
        <v/>
      </c>
      <c r="DL742" s="66"/>
      <c r="DM742" s="75" t="str">
        <f>IFERROR(IF(B742&lt;&gt;"", IF(AND(INDEX(Paste_Here!Q$2:Q$850, MATCH(B742, Paste_Here!A$2:A$850, 0))&lt;&gt;"", ISNUMBER(VALUE(INDEX(Paste_Here!Q$2:Q$850, MATCH(B742, Paste_Here!A$2:A$850, 0))))), INDEX(Paste_Here!Q$2:Q$850, MATCH(B742, Paste_Here!A$2:A$850, 0)), ""), ""), "")</f>
        <v/>
      </c>
      <c r="DN742" s="66"/>
      <c r="DO742" s="75" t="str">
        <f>IFERROR(IF(B742&lt;&gt;"", IF(ISNUMBER(SEARCH("highrisk", LOWER(INDEX(Paste_Here!R$2:R$850, MATCH(B742, Paste_Here!A$2:A$850, 0))))), "High Risk", IF(ISNUMBER(SEARCH("lowrisk", LOWER(INDEX(Paste_Here!R$2:R$850, MATCH(B742, Paste_Here!A$2:A$850, 0))))), "Low Risk", IF(ISNUMBER(SEARCH("somerisk", LOWER(INDEX(Paste_Here!R$2:R$850, MATCH(B742, Paste_Here!A$2:A$850, 0))))), "Some Risk", IF(ISNUMBER(SEARCH("ot", LOWER(INDEX(Paste_Here!R$2:R$850, MATCH(B742, Paste_Here!A$2:A$850, 0))))), "OT", "")))), ""), "")</f>
        <v/>
      </c>
      <c r="DP742" s="66"/>
      <c r="DQ742" s="93" t="str">
        <f>IFERROR(IF(B742&lt;&gt;"", IF(AND(INDEX(Paste_Here!S$2:S$850, MATCH(B742, Paste_Here!A$2:A$850, 0))&lt;&gt;"", ISNUMBER(VALUE(INDEX(Paste_Here!S$2:S$850, MATCH(B742, Paste_Here!A$2:A$850, 0))))), INDEX(Paste_Here!S$2:S$850, MATCH(B742, Paste_Here!A$2:A$850, 0)), ""), ""), "")</f>
        <v/>
      </c>
      <c r="DR742" s="66"/>
      <c r="DS742" s="75"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IF(ISNUMBER(SEARCH("ot", LOWER(INDEX(Paste_Here!T$2:T$850, MATCH(B742, Paste_Here!A$2:A$850, 0))))), "OT", "")))), ""), "")</f>
        <v/>
      </c>
      <c r="DT742" s="66"/>
      <c r="DU742" s="75" t="str">
        <f>IFERROR(IF(B742&lt;&gt;"", IF(AND(INDEX(Paste_Here!U$2:U$850, MATCH(B742, Paste_Here!A$2:A$850, 0))&lt;&gt;"", ISNUMBER(VALUE(INDEX(Paste_Here!U$2:U$850, MATCH(B742, Paste_Here!A$2:A$850, 0))))), INDEX(Paste_Here!U$2:U$850, MATCH(B742, Paste_Here!A$2:A$850, 0)), ""), ""), "")</f>
        <v/>
      </c>
      <c r="DV742" s="66"/>
      <c r="DW742" s="93" t="str">
        <f>IFERROR(IF(B742&lt;&gt;"", IF(ISNUMBER(SEARCH("highrisk", LOWER(INDEX(Paste_Here!V$2:V$850, MATCH(B742, Paste_Here!A$2:A$850, 0))))), "High Risk", IF(ISNUMBER(SEARCH("lowrisk", LOWER(INDEX(Paste_Here!V$2:V$850, MATCH(B742, Paste_Here!A$2:A$850, 0))))), "Low Risk", IF(ISNUMBER(SEARCH("somerisk", LOWER(INDEX(Paste_Here!V$2:V$850, MATCH(B742, Paste_Here!A$2:A$850, 0))))), "Some Risk", IF(ISNUMBER(SEARCH("ot", LOWER(INDEX(Paste_Here!V$2:V$850, MATCH(B742, Paste_Here!A$2:A$850, 0))))), "OT", "")))), ""), "")</f>
        <v/>
      </c>
      <c r="DX742" s="66"/>
      <c r="DY742" s="75" t="str">
        <f>IFERROR(IF(B742&lt;&gt;"", IF(AND(INDEX(Paste_Here!W$2:W$850, MATCH(B742, Paste_Here!A$2:A$850, 0))&lt;&gt;"", ISNUMBER(VALUE(INDEX(Paste_Here!W$2:W$850, MATCH(B742, Paste_Here!A$2:A$850, 0))))), INDEX(Paste_Here!W$2:W$850, MATCH(B742, Paste_Here!A$2:A$850, 0)), ""), ""), "")</f>
        <v/>
      </c>
      <c r="DZ742" s="66"/>
      <c r="EA742" s="75" t="str">
        <f>IFERROR(IF(B742&lt;&gt;"", IF(ISNUMBER(SEARCH("highrisk", LOWER(INDEX(Paste_Here!X$2:X$850, MATCH(B742, Paste_Here!A$2:A$850, 0))))), "High Risk", IF(ISNUMBER(SEARCH("lowrisk", LOWER(INDEX(Paste_Here!X$2:X$850, MATCH(B742, Paste_Here!A$2:A$850, 0))))), "Low Risk", IF(ISNUMBER(SEARCH("somerisk", LOWER(INDEX(Paste_Here!X$2:X$850, MATCH(B742, Paste_Here!A$2:A$850, 0))))), "Some Risk", IF(ISNUMBER(SEARCH("ot", LOWER(INDEX(Paste_Here!X$2:X$850, MATCH(B742, Paste_Here!A$2:A$850, 0))))), "OT", "")))), ""), "")</f>
        <v/>
      </c>
      <c r="EB742" s="66"/>
      <c r="EC742" s="66"/>
      <c r="ED742" s="75" t="str">
        <f t="shared" si="153"/>
        <v/>
      </c>
      <c r="EE742" s="66"/>
      <c r="EF742" s="75" t="str">
        <f>IFERROR(IF(B742&lt;&gt;"", IF(AND(INDEX(Paste_Here!AO$2:AO$850, MATCH(B742, Paste_Here!A$2:A$850, 0))&lt;&gt;"", ISNUMBER(VALUE(INDEX(Paste_Here!AO$2:AO$850, MATCH(B742, Paste_Here!A$2:A$850, 0))))), INDEX(Paste_Here!AO$2:AO$850, MATCH(B742, Paste_Here!A$2:A$850, 0)), ""), ""), "")</f>
        <v/>
      </c>
      <c r="EG742" s="66"/>
      <c r="EH742" s="75" t="str">
        <f>IFERROR(IF(B742&lt;&gt;"", IF(ISNUMBER(SEARCH("highrisk", LOWER(INDEX(Paste_Here!AP$2:AP$850, MATCH(B742, Paste_Here!A$2:A$850, 0))))), "High Risk", IF(ISNUMBER(SEARCH("lowrisk", LOWER(INDEX(Paste_Here!AP$2:AP$850, MATCH(B742, Paste_Here!A$2:A$850, 0))))), "Low Risk", IF(ISNUMBER(SEARCH("somerisk", LOWER(INDEX(Paste_Here!AP$2:AP$850, MATCH(B742, Paste_Here!A$2:A$850, 0))))), "Some Risk", IF(ISNUMBER(SEARCH("ot", LOWER(INDEX(Paste_Here!AP$2:AP$850, MATCH(B742, Paste_Here!A$2:A$850, 0))))), "OT", "")))), ""), "")</f>
        <v/>
      </c>
      <c r="EI742" s="66"/>
      <c r="EJ742" s="93"/>
      <c r="EK742" s="66"/>
      <c r="EL742" s="75" t="str">
        <f>IFERROR(IF(B742&lt;&gt;"", IF(AND(INDEX(Paste_Here!AQ$2:AQ$850, MATCH(B742, Paste_Here!A$2:A$850, 0))&lt;&gt;"", ISNUMBER(VALUE(INDEX(Paste_Here!AQ$2:AQ$850, MATCH(B742, Paste_Here!A$2:A$850, 0))))), INDEX(Paste_Here!AQ$2:AQ$850, MATCH(B742, Paste_Here!A$2:A$850, 0)), ""), ""), "")</f>
        <v/>
      </c>
      <c r="EM742" s="66"/>
      <c r="EN742" s="75" t="str">
        <f>IFERROR(IF(B742&lt;&gt;"", IF(ISNUMBER(SEARCH("highrisk", LOWER(INDEX(Paste_Here!AR$2:AR$850, MATCH(B742, Paste_Here!A$2:A$850, 0))))), "High Risk", IF(ISNUMBER(SEARCH("lowrisk", LOWER(INDEX(Paste_Here!AR$2:AR$850, MATCH(B742, Paste_Here!A$2:A$850, 0))))), "Low Risk", IF(ISNUMBER(SEARCH("somerisk", LOWER(INDEX(Paste_Here!AR$2:AR$850, MATCH(B742, Paste_Here!A$2:A$850, 0))))), "Some Risk", IF(ISNUMBER(SEARCH("ot", LOWER(INDEX(Paste_Here!AR$2:AR$850, MATCH(B742, Paste_Here!A$2:A$850, 0))))), "OT", "")))), ""), "")</f>
        <v/>
      </c>
      <c r="EO742" s="66"/>
      <c r="EP742" s="93"/>
      <c r="EQ742" s="66"/>
      <c r="ER742" s="75"/>
      <c r="ES742" s="66"/>
      <c r="ET742" s="75"/>
      <c r="EU742" s="66"/>
      <c r="EV742" s="66"/>
      <c r="EW742" s="75" t="str">
        <f t="shared" si="154"/>
        <v/>
      </c>
      <c r="EX742" s="66"/>
      <c r="EY742" s="75" t="str">
        <f>IFERROR(IF(B742&lt;&gt;"", IF(AND(INDEX(Paste_Here!Y$2:Y$850, MATCH(B742, Paste_Here!A$2:A$850, 0))&lt;&gt;"", ISNUMBER(VALUE(INDEX(Paste_Here!Y$2:Y$850, MATCH(B742, Paste_Here!A$2:A$850, 0))))), INDEX(Paste_Here!Y$2:Y$850, MATCH(B742, Paste_Here!A$2:A$850, 0)), ""), ""), "")</f>
        <v/>
      </c>
      <c r="EZ742" s="66"/>
      <c r="FA742" s="75" t="str">
        <f>IFERROR(IF(B742&lt;&gt;"", IF(ISNUMBER(SEARCH("highrisk", LOWER(INDEX(Paste_Here!Z$2:Z$850, MATCH(B742, Paste_Here!A$2:A$850, 0))))), "High Risk", IF(ISNUMBER(SEARCH("lowrisk", LOWER(INDEX(Paste_Here!Z$2:Z$850, MATCH(B742, Paste_Here!A$2:A$850, 0))))), "Low Risk", IF(ISNUMBER(SEARCH("somerisk", LOWER(INDEX(Paste_Here!Z$2:Z$850, MATCH(B742, Paste_Here!A$2:A$850, 0))))), "Some Risk", IF(ISNUMBER(SEARCH("ot", LOWER(INDEX(Paste_Here!Z$2:Z$850, MATCH(B742, Paste_Here!A$2:A$850, 0))))), "OT", "")))), ""), "")</f>
        <v/>
      </c>
      <c r="FB742" s="66"/>
      <c r="FC742" s="93"/>
      <c r="FD742" s="66"/>
      <c r="FE742" s="75" t="str">
        <f>IFERROR(IF(B742&lt;&gt;"", IF(AND(INDEX(Paste_Here!AA$2:AA$850, MATCH(B742, Paste_Here!A$2:A$850, 0))&lt;&gt;"", ISNUMBER(VALUE(INDEX(Paste_Here!AA$2:AA$850, MATCH(B742, Paste_Here!A$2:A$850, 0))))), INDEX(Paste_Here!AA$2:AA$850, MATCH(B742, Paste_Here!A$2:A$850, 0)), ""), ""), "")</f>
        <v/>
      </c>
      <c r="FF742" s="66"/>
      <c r="FG742" s="75" t="str">
        <f>IFERROR(IF(B742&lt;&gt;"", IF(ISNUMBER(SEARCH("highrisk", LOWER(INDEX(Paste_Here!AB$2:AB$850, MATCH(B742, Paste_Here!A$2:A$850, 0))))), "High Risk", IF(ISNUMBER(SEARCH("lowrisk", LOWER(INDEX(Paste_Here!AB$2:AB$850, MATCH(B742, Paste_Here!A$2:A$850, 0))))), "Low Risk", IF(ISNUMBER(SEARCH("somerisk", LOWER(INDEX(Paste_Here!AB$2:AB$850, MATCH(B742, Paste_Here!A$2:A$850, 0))))), "Some Risk", IF(ISNUMBER(SEARCH("ot", LOWER(INDEX(Paste_Here!AB$2:AB$850, MATCH(B742, Paste_Here!A$2:A$850, 0))))), "OT", "")))), ""), "")</f>
        <v/>
      </c>
      <c r="FH742" s="66"/>
      <c r="FI742" s="93"/>
      <c r="FJ742" s="66"/>
      <c r="FK742" s="75"/>
      <c r="FL742" s="66"/>
      <c r="FM742" s="75"/>
      <c r="FN742" s="66"/>
      <c r="FO742" s="66"/>
      <c r="FP742" s="75" t="str">
        <f t="shared" si="149"/>
        <v/>
      </c>
      <c r="FQ742" s="66"/>
      <c r="FR742" s="75" t="str">
        <f>IFERROR(IF(B742&lt;&gt;"", IF(ISNUMBER(SEARCH("s", LOWER(INDEX(Paste_Here!L$2:L$850, MATCH(B742, Paste_Here!A$2:A$850, 0))))), "Yes", IF(INDEX(Paste_Here!L$2:L$850, MATCH(B742, Paste_Here!A$2:A$850, 0))&lt;&gt;"", "No", "")), ""), "")</f>
        <v/>
      </c>
      <c r="FS742" s="66"/>
      <c r="FT742" s="75" t="str">
        <f>IFERROR(IF(B742&lt;&gt;"", IF(ISNUMBER(SEARCH("yes", LOWER(INDEX(Paste_Here!F$2:F$850, MATCH(B742, Paste_Here!A$2:A$850, 0))))), "Yes", IF(ISNUMBER(SEARCH("no", LOWER(INDEX(Paste_Here!F$2:F$850, MATCH(B742, Paste_Here!A$2:A$850, 0))))), "No", "")), ""), "")</f>
        <v/>
      </c>
      <c r="FU742" s="66"/>
      <c r="FV742" s="75" t="str">
        <f>IFERROR(IF(B742&lt;&gt;"", IF(ISNUMBER(SEARCH("english language learner", LOWER(INDEX(Paste_Here!C$2:C$850, MATCH(B742, Paste_Here!A$2:A$850, 0))))), "Yes", ""), ""), "")</f>
        <v/>
      </c>
      <c r="FW742" s="66"/>
      <c r="FX742" s="75" t="str">
        <f>IFERROR(IF(B742&lt;&gt;"", IF(OR(ISNUMBER(SEARCH("b", LOWER(INDEX(Paste_Here!J$2:J$850, MATCH(B742, Paste_Here!A$2:A$850, 0))))), ISNUMBER(SEARCH("h", LOWER(INDEX(Paste_Here!J$2:J$850, MATCH(B742, Paste_Here!A$2:A$850, 0))))), ISNUMBER(SEARCH("i", LOWER(INDEX(Paste_Here!J$2:J$850, MATCH(B742, Paste_Here!A$2:A$850, 0)))))), "Yes", IF(INDEX(Paste_Here!J$2:J$850, MATCH(B742, Paste_Here!A$2:A$850, 0))&lt;&gt;"", "No", "")), ""), "")</f>
        <v/>
      </c>
      <c r="FY742" s="66"/>
      <c r="FZ742" s="75" t="str">
        <f>IFERROR(IF(B742&lt;&gt;"", IF(ISNUMBER(SEARCH("yes", LOWER(INDEX(Paste_Here!K$2:K$850, MATCH(B742, Paste_Here!A$2:A$850, 0))))), "Yes", IF(ISNUMBER(SEARCH("no", LOWER(INDEX(Paste_Here!K$2:K$850, MATCH(B742, Paste_Here!A$2:A$850, 0))))), "No", "")), ""), "")</f>
        <v/>
      </c>
      <c r="GA742" s="66"/>
      <c r="GB742" s="75" t="str">
        <f>IFERROR(IF(B742&lt;&gt;"", IF(ISNUMBER(SEARCH("transitional 2", LOWER(INDEX(Paste_Here!C$2:C$850, MATCH(B742, Paste_Here!A$2:A$850, 0))))), "T2",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GC742" s="66"/>
      <c r="GD742" s="75"/>
      <c r="GE742" s="66"/>
      <c r="GF742" s="75"/>
      <c r="GG742" s="66"/>
      <c r="GH742" s="75"/>
      <c r="GI742" s="66"/>
      <c r="GK742" s="1" t="str" cm="1">
        <f t="array" ref="GK742">IFERROR(INDEX(Paste_Here!$B$2:$B$850, MATCH(0, COUNTIF(GK$4:GK741, Paste_Here!$B$2:$B$850) + IF(Paste_Here!$B$2:$B$850="", 1, 0), 0)), "")</f>
        <v/>
      </c>
      <c r="GL742" s="1" t="str">
        <f>IF(GK742&lt;&gt;"", INDEX(Paste_Here!$A$2:$A$850, MATCH(GK742, Paste_Here!$B$2:$B$850, 0)), "")</f>
        <v/>
      </c>
      <c r="GM742" s="1" t="str">
        <f t="shared" si="155"/>
        <v/>
      </c>
      <c r="GN742" s="1" t="str" cm="1">
        <f t="array" ref="GN742">IFERROR(INDEX($GM$5:$GM$850, MATCH(SMALL(IF($GM$5:$GM$850&lt;&gt;"", COUNTIF($GM$5:$GM$850, "&lt;"&amp;$GM$5:$GM$850)+1), ROW()-ROW($GN$5)+1), COUNTIF($GM$5:$GM$850, "&lt;"&amp;$GM$5:$GM$850)+1, 0)), "")</f>
        <v/>
      </c>
    </row>
    <row r="743" spans="1:196">
      <c r="A743" s="66"/>
      <c r="B743" s="75" t="str">
        <f t="shared" si="143"/>
        <v/>
      </c>
      <c r="C743" s="66"/>
      <c r="D743" s="75" t="str">
        <f>IFERROR(IF(AND(INDEX(Paste_Here!N$2:N$850, MATCH(B743, Paste_Here!A$2:A$850, 0)) = ""), "", IF(UPPER(INDEX(Paste_Here!N$2:N$850, MATCH(B743, Paste_Here!A$2:A$850, 0))) = "YES", "Yes", IF(UPPER(INDEX(Paste_Here!N$2:N$850, MATCH(B743, Paste_Here!A$2:A$850, 0))) = "NO", "No", ""))), "")</f>
        <v/>
      </c>
      <c r="E743" s="66"/>
      <c r="F743" s="75" t="str">
        <f t="shared" si="150"/>
        <v/>
      </c>
      <c r="G743" s="66"/>
      <c r="H743" s="75" t="str">
        <f t="shared" si="151"/>
        <v/>
      </c>
      <c r="I743" s="66"/>
      <c r="J743" s="75" t="str">
        <f t="shared" si="152"/>
        <v/>
      </c>
      <c r="K743" s="66"/>
      <c r="L743" s="75"/>
      <c r="M743" s="66"/>
      <c r="N743" s="75" t="str">
        <f>IFERROR(IF(B743&lt;&gt;"", IF(AND(INDEX(Paste_Here!AW$2:AW$850, MATCH(B743, Paste_Here!A$2:A$850, 0))&lt;&gt;"", ISNUMBER(VALUE(INDEX(Paste_Here!AW$2:AW$850, MATCH(B743, Paste_Here!A$2:A$850, 0))))), INDEX(Paste_Here!AW$2:AW$850, MATCH(B743, Paste_Here!A$2:A$850, 0)), ""), ""), "")</f>
        <v/>
      </c>
      <c r="O743" s="66"/>
      <c r="P743" s="75" t="str">
        <f>IFERROR(IF(B743&lt;&gt;"", IF(AND(INDEX(Paste_Here!AX$2:AX$850, MATCH(B743, Paste_Here!A$2:A$850, 0))&lt;&gt;"", ISNUMBER(VALUE(INDEX(Paste_Here!AX$2:AX$850, MATCH(B743, Paste_Here!A$2:A$850, 0))))), INDEX(Paste_Here!AX$2:AX$850, MATCH(B743, Paste_Here!A$2:A$850, 0)), ""), ""), "")</f>
        <v/>
      </c>
      <c r="Q743" s="66"/>
      <c r="R743" s="75" t="str">
        <f>IFERROR(IF(B743&lt;&gt;"", IF(AND(INDEX(Paste_Here!AU$2:AU$850, MATCH(B743, Paste_Here!A$2:A$850, 0))&lt;&gt;"", ISNUMBER(VALUE(INDEX(Paste_Here!AU$2:AU$850, MATCH(B743, Paste_Here!A$2:A$850, 0))))), INDEX(Paste_Here!AU$2:AU$850, MATCH(B743, Paste_Here!A$2:A$850, 0)), ""), ""), "")</f>
        <v/>
      </c>
      <c r="S743" s="66"/>
      <c r="T743" s="75" t="str">
        <f>IFERROR(IF(B743&lt;&gt;"", IF(AND(INDEX(Paste_Here!AV$2:AV$850, MATCH(B743, Paste_Here!A$2:A$850, 0))&lt;&gt;"", ISNUMBER(VALUE(INDEX(Paste_Here!AV$2:AV$850, MATCH(B743, Paste_Here!A$2:A$850, 0))))), INDEX(Paste_Here!AV$2:AV$850, MATCH(B743, Paste_Here!A$2:A$850, 0)), ""), ""), "")</f>
        <v/>
      </c>
      <c r="U743" s="66"/>
      <c r="W743" s="66"/>
      <c r="Y743" s="66"/>
      <c r="Z743" s="66"/>
      <c r="AA743" s="75" t="str">
        <f t="shared" si="144"/>
        <v/>
      </c>
      <c r="AB743" s="66"/>
      <c r="AC743" s="75"/>
      <c r="AD743" s="66"/>
      <c r="AE743" s="98"/>
      <c r="AF743" s="66"/>
      <c r="AG743" s="75"/>
      <c r="AH743" s="66"/>
      <c r="AI743" s="75" t="str">
        <f>IFERROR(IF(B743&lt;&gt;"", IF(AND(INDEX(Paste_Here!AC$2:AC$850, MATCH(B743, Paste_Here!A$2:A$850, 0))&lt;&gt;"", ISNUMBER(VALUE(INDEX(Paste_Here!AC$2:AC$850, MATCH(B743, Paste_Here!A$2:A$850, 0))))), INDEX(Paste_Here!AC$2:AC$850, MATCH(B743, Paste_Here!A$2:A$850, 0)), ""), ""), "")</f>
        <v/>
      </c>
      <c r="AJ743" s="66"/>
      <c r="AK743" s="75" t="str">
        <f>IFERROR(IF(B743&lt;&gt;"", IF(ISNUMBER(SEARCH("highrisk", LOWER(INDEX(Paste_Here!AD$2:AD$850, MATCH(B743, Paste_Here!A$2:A$850, 0))))), "High Risk", IF(ISNUMBER(SEARCH("lowrisk", LOWER(INDEX(Paste_Here!AD$2:AD$850, MATCH(B743, Paste_Here!A$2:A$850, 0))))), "Low Risk", IF(ISNUMBER(SEARCH("somerisk", LOWER(INDEX(Paste_Here!AD$2:AD$850, MATCH(B743, Paste_Here!A$2:A$850, 0))))), "Some Risk", IF(ISNUMBER(SEARCH("ot", LOWER(INDEX(Paste_Here!AD$2:AD$850, MATCH(B743, Paste_Here!A$2:A$850, 0))))), "OT", "")))), ""), "")</f>
        <v/>
      </c>
      <c r="AL743" s="66"/>
      <c r="AM743" s="75"/>
      <c r="AN743" s="66"/>
      <c r="AO743" s="75" t="str">
        <f>IFERROR(IF(B743&lt;&gt;"", IF(AND(INDEX(Paste_Here!M$2:M$850, MATCH(B743, Paste_Here!A$2:A$850, 0))&lt;&gt;"", ISNUMBER(VALUE(INDEX(Paste_Here!M$2:M$850, MATCH(B743, Paste_Here!A$2:A$850, 0))))), INDEX(Paste_Here!M$2:M$850, MATCH(B743, Paste_Here!A$2:A$850, 0)), ""), ""), "")</f>
        <v/>
      </c>
      <c r="AP743" s="66"/>
      <c r="AQ743" s="75" t="str">
        <f>IFERROR(IF(B743&lt;&gt;"", IF(ISNUMBER(SEARCH("highrisk", LOWER(INDEX(Paste_Here!N$2:N$850, MATCH(B743, Paste_Here!A$2:A$850, 0))))), "High Risk", IF(ISNUMBER(SEARCH("lowrisk", LOWER(INDEX(Paste_Here!N$2:N$850, MATCH(B743, Paste_Here!A$2:A$850, 0))))), "Low Risk", IF(ISNUMBER(SEARCH("somerisk", LOWER(INDEX(Paste_Here!N$2:N$850, MATCH(B743, Paste_Here!A$2:A$850, 0))))), "Some Risk", IF(ISNUMBER(SEARCH("ot", LOWER(INDEX(Paste_Here!N$2:N$850, MATCH(B743, Paste_Here!A$2:A$850, 0))))), "OT", "")))), ""), "")</f>
        <v/>
      </c>
      <c r="AT743" s="66"/>
      <c r="AU743" s="103"/>
      <c r="AV743" s="66"/>
      <c r="AW743" s="66"/>
      <c r="AX743" s="75" t="str">
        <f t="shared" si="145"/>
        <v/>
      </c>
      <c r="AY743" s="66"/>
      <c r="AZ743" s="75"/>
      <c r="BA743" s="66"/>
      <c r="BB743" s="75"/>
      <c r="BC743" s="66"/>
      <c r="BD743" s="75"/>
      <c r="BE743" s="66"/>
      <c r="BF743" s="75" t="str">
        <f>IFERROR(IF(B743&lt;&gt;"", IF(AND(INDEX(Paste_Here!AE$2:AE$850, MATCH(B743, Paste_Here!A$2:A$850, 0))&lt;&gt;"", ISNUMBER(VALUE(INDEX(Paste_Here!AE$2:AE$850, MATCH(B743, Paste_Here!A$2:A$850, 0))))), INDEX(Paste_Here!AE$2:AE$850, MATCH(B743, Paste_Here!A$2:A$850, 0)), ""), ""), "")</f>
        <v/>
      </c>
      <c r="BG743" s="66"/>
      <c r="BH743" s="75" t="str">
        <f>IFERROR(IF(B743&lt;&gt;"", IF(ISNUMBER(SEARCH("highrisk", LOWER(INDEX(Paste_Here!AF$2:AF$850, MATCH(B743, Paste_Here!A$2:A$850, 0))))), "High Risk", IF(ISNUMBER(SEARCH("lowrisk", LOWER(INDEX(Paste_Here!AF$2:AF$850, MATCH(B743, Paste_Here!A$2:A$850, 0))))), "Low Risk", IF(ISNUMBER(SEARCH("somerisk", LOWER(INDEX(Paste_Here!AF$2:AF$850, MATCH(B743, Paste_Here!A$2:A$850, 0))))), "Some Risk", IF(ISNUMBER(SEARCH("ot", LOWER(INDEX(Paste_Here!AF$2:AF$850, MATCH(B743, Paste_Here!A$2:A$850, 0))))), "OT", "")))), ""), "")</f>
        <v/>
      </c>
      <c r="BI743" s="66"/>
      <c r="BJ743" s="75"/>
      <c r="BK743" s="66"/>
      <c r="BL743" s="75" t="str">
        <f>IFERROR(IF(B743&lt;&gt;"", IF(AND(INDEX(Paste_Here!O$2:O$850, MATCH(B743, Paste_Here!A$2:A$850, 0))&lt;&gt;"", ISNUMBER(VALUE(INDEX(Paste_Here!O$2:O$850, MATCH(B743, Paste_Here!A$2:A$850, 0))))), INDEX(Paste_Here!O$2:O$850, MATCH(B743, Paste_Here!A$2:A$850, 0)), ""), ""), "")</f>
        <v/>
      </c>
      <c r="BM743" s="66"/>
      <c r="BN743" s="75" t="str">
        <f>IFERROR(IF(B743&lt;&gt;"", IF(ISNUMBER(SEARCH("highrisk", LOWER(INDEX(Paste_Here!P$2:P$850, MATCH(B743, Paste_Here!A$2:A$850, 0))))), "High Risk", IF(ISNUMBER(SEARCH("lowrisk", LOWER(INDEX(Paste_Here!P$2:P$850, MATCH(B743, Paste_Here!A$2:A$850, 0))))), "Low Risk", IF(ISNUMBER(SEARCH("somerisk", LOWER(INDEX(Paste_Here!P$2:P$850, MATCH(B743, Paste_Here!A$2:A$850, 0))))), "Some Risk", IF(ISNUMBER(SEARCH("ot", LOWER(INDEX(Paste_Here!P$2:P$850, MATCH(B743, Paste_Here!A$2:A$850, 0))))), "OT", "")))), ""), "")</f>
        <v/>
      </c>
      <c r="BQ743" s="66"/>
      <c r="BR743" s="75"/>
      <c r="BS743" s="66"/>
      <c r="BT743" s="66"/>
      <c r="BU743" s="75" t="str">
        <f t="shared" si="146"/>
        <v/>
      </c>
      <c r="BV743" s="66"/>
      <c r="BW743" s="75"/>
      <c r="BX743" s="66"/>
      <c r="BY743" s="75"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BZ743" s="66"/>
      <c r="CA743" s="75"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CB743" s="66"/>
      <c r="CC743" s="75"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CD743" s="66"/>
      <c r="CE743" s="75"/>
      <c r="CF743" s="66"/>
      <c r="CK743" s="75"/>
      <c r="CL743" s="66"/>
      <c r="CM743" s="75"/>
      <c r="CN743" s="66"/>
      <c r="CO743" s="75"/>
      <c r="CP743" s="66"/>
      <c r="CQ743" s="66"/>
      <c r="CR743" s="75" t="str">
        <f t="shared" si="147"/>
        <v/>
      </c>
      <c r="CS743" s="66"/>
      <c r="CT743" s="75"/>
      <c r="CU743" s="66"/>
      <c r="CV743" s="75"/>
      <c r="CW743" s="66"/>
      <c r="CX743" s="75"/>
      <c r="CY743" s="66"/>
      <c r="CZ743" s="75"/>
      <c r="DA743" s="66"/>
      <c r="DB743" s="75" t="str">
        <f>IFERROR(IF(B743&lt;&gt;"", IF(AND(INDEX(Paste_Here!AK$2:AK$850, MATCH(B743, Paste_Here!A$2:A$850, 0))&lt;&gt;"", ISNUMBER(VALUE(INDEX(Paste_Here!AK$2:AK$850, MATCH(B743, Paste_Here!A$2:A$850, 0))))), INDEX(Paste_Here!AK$2:AK$850, MATCH(B743, Paste_Here!A$2:A$850, 0)), ""), ""), "")</f>
        <v/>
      </c>
      <c r="DC743" s="66"/>
      <c r="DD743" s="75" t="str">
        <f>IFERROR(IF(B743&lt;&gt;"", IF(ISNUMBER(SEARCH("highrisk", LOWER(INDEX(Paste_Here!AL$2:AL$850, MATCH(B743, Paste_Here!A$2:A$850, 0))))), "High Risk", IF(ISNUMBER(SEARCH("lowrisk", LOWER(INDEX(Paste_Here!AL$2:AL$850, MATCH(B743, Paste_Here!A$2:A$850, 0))))), "Low Risk", IF(ISNUMBER(SEARCH("somerisk", LOWER(INDEX(Paste_Here!AL$2:AL$850, MATCH(B743, Paste_Here!A$2:A$850, 0))))), "Some Risk", IF(ISNUMBER(SEARCH("ot", LOWER(INDEX(Paste_Here!AL$2:AL$850, MATCH(B743, Paste_Here!A$2:A$850, 0))))), "OT", "")))), ""), "")</f>
        <v/>
      </c>
      <c r="DE743" s="66"/>
      <c r="DF743" s="75" t="str">
        <f>IFERROR(IF(B743&lt;&gt;"", IF(AND(INDEX(Paste_Here!AM$2:AM$850, MATCH(B743, Paste_Here!A$2:A$850, 0))&lt;&gt;"", ISNUMBER(VALUE(INDEX(Paste_Here!AM$2:AM$850, MATCH(B743, Paste_Here!A$2:A$850, 0))))), INDEX(Paste_Here!AM$2:AM$850, MATCH(B743, Paste_Here!A$2:A$850, 0)), ""), ""), "")</f>
        <v/>
      </c>
      <c r="DG743" s="66"/>
      <c r="DH743" s="75" t="str">
        <f>IFERROR(IF(B743&lt;&gt;"", IF(ISNUMBER(SEARCH("highrisk", LOWER(INDEX(Paste_Here!AN$2:AN$850, MATCH(B743, Paste_Here!A$2:A$850, 0))))), "High Risk", IF(ISNUMBER(SEARCH("lowrisk", LOWER(INDEX(Paste_Here!AN$2:AN$850, MATCH(B743, Paste_Here!A$2:A$850, 0))))), "Low Risk", IF(ISNUMBER(SEARCH("somerisk", LOWER(INDEX(Paste_Here!AN$2:AN$850, MATCH(B743, Paste_Here!A$2:A$850, 0))))), "Some Risk", IF(ISNUMBER(SEARCH("ot", LOWER(INDEX(Paste_Here!AN$2:AN$850, MATCH(B743, Paste_Here!A$2:A$850, 0))))), "OT", "")))), ""), "")</f>
        <v/>
      </c>
      <c r="DI743" s="66"/>
      <c r="DJ743" s="66"/>
      <c r="DK743" s="75" t="str">
        <f t="shared" si="148"/>
        <v/>
      </c>
      <c r="DL743" s="66"/>
      <c r="DM743" s="75" t="str">
        <f>IFERROR(IF(B743&lt;&gt;"", IF(AND(INDEX(Paste_Here!Q$2:Q$850, MATCH(B743, Paste_Here!A$2:A$850, 0))&lt;&gt;"", ISNUMBER(VALUE(INDEX(Paste_Here!Q$2:Q$850, MATCH(B743, Paste_Here!A$2:A$850, 0))))), INDEX(Paste_Here!Q$2:Q$850, MATCH(B743, Paste_Here!A$2:A$850, 0)), ""), ""), "")</f>
        <v/>
      </c>
      <c r="DN743" s="66"/>
      <c r="DO743" s="75" t="str">
        <f>IFERROR(IF(B743&lt;&gt;"", IF(ISNUMBER(SEARCH("highrisk", LOWER(INDEX(Paste_Here!R$2:R$850, MATCH(B743, Paste_Here!A$2:A$850, 0))))), "High Risk", IF(ISNUMBER(SEARCH("lowrisk", LOWER(INDEX(Paste_Here!R$2:R$850, MATCH(B743, Paste_Here!A$2:A$850, 0))))), "Low Risk", IF(ISNUMBER(SEARCH("somerisk", LOWER(INDEX(Paste_Here!R$2:R$850, MATCH(B743, Paste_Here!A$2:A$850, 0))))), "Some Risk", IF(ISNUMBER(SEARCH("ot", LOWER(INDEX(Paste_Here!R$2:R$850, MATCH(B743, Paste_Here!A$2:A$850, 0))))), "OT", "")))), ""), "")</f>
        <v/>
      </c>
      <c r="DP743" s="66"/>
      <c r="DQ743" s="93" t="str">
        <f>IFERROR(IF(B743&lt;&gt;"", IF(AND(INDEX(Paste_Here!S$2:S$850, MATCH(B743, Paste_Here!A$2:A$850, 0))&lt;&gt;"", ISNUMBER(VALUE(INDEX(Paste_Here!S$2:S$850, MATCH(B743, Paste_Here!A$2:A$850, 0))))), INDEX(Paste_Here!S$2:S$850, MATCH(B743, Paste_Here!A$2:A$850, 0)), ""), ""), "")</f>
        <v/>
      </c>
      <c r="DR743" s="66"/>
      <c r="DS743" s="75"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IF(ISNUMBER(SEARCH("ot", LOWER(INDEX(Paste_Here!T$2:T$850, MATCH(B743, Paste_Here!A$2:A$850, 0))))), "OT", "")))), ""), "")</f>
        <v/>
      </c>
      <c r="DT743" s="66"/>
      <c r="DU743" s="75" t="str">
        <f>IFERROR(IF(B743&lt;&gt;"", IF(AND(INDEX(Paste_Here!U$2:U$850, MATCH(B743, Paste_Here!A$2:A$850, 0))&lt;&gt;"", ISNUMBER(VALUE(INDEX(Paste_Here!U$2:U$850, MATCH(B743, Paste_Here!A$2:A$850, 0))))), INDEX(Paste_Here!U$2:U$850, MATCH(B743, Paste_Here!A$2:A$850, 0)), ""), ""), "")</f>
        <v/>
      </c>
      <c r="DV743" s="66"/>
      <c r="DW743" s="93" t="str">
        <f>IFERROR(IF(B743&lt;&gt;"", IF(ISNUMBER(SEARCH("highrisk", LOWER(INDEX(Paste_Here!V$2:V$850, MATCH(B743, Paste_Here!A$2:A$850, 0))))), "High Risk", IF(ISNUMBER(SEARCH("lowrisk", LOWER(INDEX(Paste_Here!V$2:V$850, MATCH(B743, Paste_Here!A$2:A$850, 0))))), "Low Risk", IF(ISNUMBER(SEARCH("somerisk", LOWER(INDEX(Paste_Here!V$2:V$850, MATCH(B743, Paste_Here!A$2:A$850, 0))))), "Some Risk", IF(ISNUMBER(SEARCH("ot", LOWER(INDEX(Paste_Here!V$2:V$850, MATCH(B743, Paste_Here!A$2:A$850, 0))))), "OT", "")))), ""), "")</f>
        <v/>
      </c>
      <c r="DX743" s="66"/>
      <c r="DY743" s="75" t="str">
        <f>IFERROR(IF(B743&lt;&gt;"", IF(AND(INDEX(Paste_Here!W$2:W$850, MATCH(B743, Paste_Here!A$2:A$850, 0))&lt;&gt;"", ISNUMBER(VALUE(INDEX(Paste_Here!W$2:W$850, MATCH(B743, Paste_Here!A$2:A$850, 0))))), INDEX(Paste_Here!W$2:W$850, MATCH(B743, Paste_Here!A$2:A$850, 0)), ""), ""), "")</f>
        <v/>
      </c>
      <c r="DZ743" s="66"/>
      <c r="EA743" s="75" t="str">
        <f>IFERROR(IF(B743&lt;&gt;"", IF(ISNUMBER(SEARCH("highrisk", LOWER(INDEX(Paste_Here!X$2:X$850, MATCH(B743, Paste_Here!A$2:A$850, 0))))), "High Risk", IF(ISNUMBER(SEARCH("lowrisk", LOWER(INDEX(Paste_Here!X$2:X$850, MATCH(B743, Paste_Here!A$2:A$850, 0))))), "Low Risk", IF(ISNUMBER(SEARCH("somerisk", LOWER(INDEX(Paste_Here!X$2:X$850, MATCH(B743, Paste_Here!A$2:A$850, 0))))), "Some Risk", IF(ISNUMBER(SEARCH("ot", LOWER(INDEX(Paste_Here!X$2:X$850, MATCH(B743, Paste_Here!A$2:A$850, 0))))), "OT", "")))), ""), "")</f>
        <v/>
      </c>
      <c r="EB743" s="66"/>
      <c r="EC743" s="66"/>
      <c r="ED743" s="75" t="str">
        <f t="shared" si="153"/>
        <v/>
      </c>
      <c r="EE743" s="66"/>
      <c r="EF743" s="75" t="str">
        <f>IFERROR(IF(B743&lt;&gt;"", IF(AND(INDEX(Paste_Here!AO$2:AO$850, MATCH(B743, Paste_Here!A$2:A$850, 0))&lt;&gt;"", ISNUMBER(VALUE(INDEX(Paste_Here!AO$2:AO$850, MATCH(B743, Paste_Here!A$2:A$850, 0))))), INDEX(Paste_Here!AO$2:AO$850, MATCH(B743, Paste_Here!A$2:A$850, 0)), ""), ""), "")</f>
        <v/>
      </c>
      <c r="EG743" s="66"/>
      <c r="EH743" s="75" t="str">
        <f>IFERROR(IF(B743&lt;&gt;"", IF(ISNUMBER(SEARCH("highrisk", LOWER(INDEX(Paste_Here!AP$2:AP$850, MATCH(B743, Paste_Here!A$2:A$850, 0))))), "High Risk", IF(ISNUMBER(SEARCH("lowrisk", LOWER(INDEX(Paste_Here!AP$2:AP$850, MATCH(B743, Paste_Here!A$2:A$850, 0))))), "Low Risk", IF(ISNUMBER(SEARCH("somerisk", LOWER(INDEX(Paste_Here!AP$2:AP$850, MATCH(B743, Paste_Here!A$2:A$850, 0))))), "Some Risk", IF(ISNUMBER(SEARCH("ot", LOWER(INDEX(Paste_Here!AP$2:AP$850, MATCH(B743, Paste_Here!A$2:A$850, 0))))), "OT", "")))), ""), "")</f>
        <v/>
      </c>
      <c r="EI743" s="66"/>
      <c r="EJ743" s="93"/>
      <c r="EK743" s="66"/>
      <c r="EL743" s="75" t="str">
        <f>IFERROR(IF(B743&lt;&gt;"", IF(AND(INDEX(Paste_Here!AQ$2:AQ$850, MATCH(B743, Paste_Here!A$2:A$850, 0))&lt;&gt;"", ISNUMBER(VALUE(INDEX(Paste_Here!AQ$2:AQ$850, MATCH(B743, Paste_Here!A$2:A$850, 0))))), INDEX(Paste_Here!AQ$2:AQ$850, MATCH(B743, Paste_Here!A$2:A$850, 0)), ""), ""), "")</f>
        <v/>
      </c>
      <c r="EM743" s="66"/>
      <c r="EN743" s="75" t="str">
        <f>IFERROR(IF(B743&lt;&gt;"", IF(ISNUMBER(SEARCH("highrisk", LOWER(INDEX(Paste_Here!AR$2:AR$850, MATCH(B743, Paste_Here!A$2:A$850, 0))))), "High Risk", IF(ISNUMBER(SEARCH("lowrisk", LOWER(INDEX(Paste_Here!AR$2:AR$850, MATCH(B743, Paste_Here!A$2:A$850, 0))))), "Low Risk", IF(ISNUMBER(SEARCH("somerisk", LOWER(INDEX(Paste_Here!AR$2:AR$850, MATCH(B743, Paste_Here!A$2:A$850, 0))))), "Some Risk", IF(ISNUMBER(SEARCH("ot", LOWER(INDEX(Paste_Here!AR$2:AR$850, MATCH(B743, Paste_Here!A$2:A$850, 0))))), "OT", "")))), ""), "")</f>
        <v/>
      </c>
      <c r="EO743" s="66"/>
      <c r="EP743" s="93"/>
      <c r="EQ743" s="66"/>
      <c r="ER743" s="75"/>
      <c r="ES743" s="66"/>
      <c r="ET743" s="75"/>
      <c r="EU743" s="66"/>
      <c r="EV743" s="66"/>
      <c r="EW743" s="75" t="str">
        <f t="shared" si="154"/>
        <v/>
      </c>
      <c r="EX743" s="66"/>
      <c r="EY743" s="75" t="str">
        <f>IFERROR(IF(B743&lt;&gt;"", IF(AND(INDEX(Paste_Here!Y$2:Y$850, MATCH(B743, Paste_Here!A$2:A$850, 0))&lt;&gt;"", ISNUMBER(VALUE(INDEX(Paste_Here!Y$2:Y$850, MATCH(B743, Paste_Here!A$2:A$850, 0))))), INDEX(Paste_Here!Y$2:Y$850, MATCH(B743, Paste_Here!A$2:A$850, 0)), ""), ""), "")</f>
        <v/>
      </c>
      <c r="EZ743" s="66"/>
      <c r="FA743" s="75" t="str">
        <f>IFERROR(IF(B743&lt;&gt;"", IF(ISNUMBER(SEARCH("highrisk", LOWER(INDEX(Paste_Here!Z$2:Z$850, MATCH(B743, Paste_Here!A$2:A$850, 0))))), "High Risk", IF(ISNUMBER(SEARCH("lowrisk", LOWER(INDEX(Paste_Here!Z$2:Z$850, MATCH(B743, Paste_Here!A$2:A$850, 0))))), "Low Risk", IF(ISNUMBER(SEARCH("somerisk", LOWER(INDEX(Paste_Here!Z$2:Z$850, MATCH(B743, Paste_Here!A$2:A$850, 0))))), "Some Risk", IF(ISNUMBER(SEARCH("ot", LOWER(INDEX(Paste_Here!Z$2:Z$850, MATCH(B743, Paste_Here!A$2:A$850, 0))))), "OT", "")))), ""), "")</f>
        <v/>
      </c>
      <c r="FB743" s="66"/>
      <c r="FC743" s="93"/>
      <c r="FD743" s="66"/>
      <c r="FE743" s="75" t="str">
        <f>IFERROR(IF(B743&lt;&gt;"", IF(AND(INDEX(Paste_Here!AA$2:AA$850, MATCH(B743, Paste_Here!A$2:A$850, 0))&lt;&gt;"", ISNUMBER(VALUE(INDEX(Paste_Here!AA$2:AA$850, MATCH(B743, Paste_Here!A$2:A$850, 0))))), INDEX(Paste_Here!AA$2:AA$850, MATCH(B743, Paste_Here!A$2:A$850, 0)), ""), ""), "")</f>
        <v/>
      </c>
      <c r="FF743" s="66"/>
      <c r="FG743" s="75" t="str">
        <f>IFERROR(IF(B743&lt;&gt;"", IF(ISNUMBER(SEARCH("highrisk", LOWER(INDEX(Paste_Here!AB$2:AB$850, MATCH(B743, Paste_Here!A$2:A$850, 0))))), "High Risk", IF(ISNUMBER(SEARCH("lowrisk", LOWER(INDEX(Paste_Here!AB$2:AB$850, MATCH(B743, Paste_Here!A$2:A$850, 0))))), "Low Risk", IF(ISNUMBER(SEARCH("somerisk", LOWER(INDEX(Paste_Here!AB$2:AB$850, MATCH(B743, Paste_Here!A$2:A$850, 0))))), "Some Risk", IF(ISNUMBER(SEARCH("ot", LOWER(INDEX(Paste_Here!AB$2:AB$850, MATCH(B743, Paste_Here!A$2:A$850, 0))))), "OT", "")))), ""), "")</f>
        <v/>
      </c>
      <c r="FH743" s="66"/>
      <c r="FI743" s="93"/>
      <c r="FJ743" s="66"/>
      <c r="FK743" s="75"/>
      <c r="FL743" s="66"/>
      <c r="FM743" s="75"/>
      <c r="FN743" s="66"/>
      <c r="FO743" s="66"/>
      <c r="FP743" s="75" t="str">
        <f t="shared" si="149"/>
        <v/>
      </c>
      <c r="FQ743" s="66"/>
      <c r="FR743" s="75" t="str">
        <f>IFERROR(IF(B743&lt;&gt;"", IF(ISNUMBER(SEARCH("s", LOWER(INDEX(Paste_Here!L$2:L$850, MATCH(B743, Paste_Here!A$2:A$850, 0))))), "Yes", IF(INDEX(Paste_Here!L$2:L$850, MATCH(B743, Paste_Here!A$2:A$850, 0))&lt;&gt;"", "No", "")), ""), "")</f>
        <v/>
      </c>
      <c r="FS743" s="66"/>
      <c r="FT743" s="75" t="str">
        <f>IFERROR(IF(B743&lt;&gt;"", IF(ISNUMBER(SEARCH("yes", LOWER(INDEX(Paste_Here!F$2:F$850, MATCH(B743, Paste_Here!A$2:A$850, 0))))), "Yes", IF(ISNUMBER(SEARCH("no", LOWER(INDEX(Paste_Here!F$2:F$850, MATCH(B743, Paste_Here!A$2:A$850, 0))))), "No", "")), ""), "")</f>
        <v/>
      </c>
      <c r="FU743" s="66"/>
      <c r="FV743" s="75" t="str">
        <f>IFERROR(IF(B743&lt;&gt;"", IF(ISNUMBER(SEARCH("english language learner", LOWER(INDEX(Paste_Here!C$2:C$850, MATCH(B743, Paste_Here!A$2:A$850, 0))))), "Yes", ""), ""), "")</f>
        <v/>
      </c>
      <c r="FW743" s="66"/>
      <c r="FX743" s="75" t="str">
        <f>IFERROR(IF(B743&lt;&gt;"", IF(OR(ISNUMBER(SEARCH("b", LOWER(INDEX(Paste_Here!J$2:J$850, MATCH(B743, Paste_Here!A$2:A$850, 0))))), ISNUMBER(SEARCH("h", LOWER(INDEX(Paste_Here!J$2:J$850, MATCH(B743, Paste_Here!A$2:A$850, 0))))), ISNUMBER(SEARCH("i", LOWER(INDEX(Paste_Here!J$2:J$850, MATCH(B743, Paste_Here!A$2:A$850, 0)))))), "Yes", IF(INDEX(Paste_Here!J$2:J$850, MATCH(B743, Paste_Here!A$2:A$850, 0))&lt;&gt;"", "No", "")), ""), "")</f>
        <v/>
      </c>
      <c r="FY743" s="66"/>
      <c r="FZ743" s="75" t="str">
        <f>IFERROR(IF(B743&lt;&gt;"", IF(ISNUMBER(SEARCH("yes", LOWER(INDEX(Paste_Here!K$2:K$850, MATCH(B743, Paste_Here!A$2:A$850, 0))))), "Yes", IF(ISNUMBER(SEARCH("no", LOWER(INDEX(Paste_Here!K$2:K$850, MATCH(B743, Paste_Here!A$2:A$850, 0))))), "No", "")), ""), "")</f>
        <v/>
      </c>
      <c r="GA743" s="66"/>
      <c r="GB743" s="75" t="str">
        <f>IFERROR(IF(B743&lt;&gt;"", IF(ISNUMBER(SEARCH("transitional 2", LOWER(INDEX(Paste_Here!C$2:C$850, MATCH(B743, Paste_Here!A$2:A$850, 0))))), "T2",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GC743" s="66"/>
      <c r="GD743" s="75"/>
      <c r="GE743" s="66"/>
      <c r="GF743" s="75"/>
      <c r="GG743" s="66"/>
      <c r="GH743" s="75"/>
      <c r="GI743" s="66"/>
      <c r="GK743" s="1" t="str" cm="1">
        <f t="array" ref="GK743">IFERROR(INDEX(Paste_Here!$B$2:$B$850, MATCH(0, COUNTIF(GK$4:GK742, Paste_Here!$B$2:$B$850) + IF(Paste_Here!$B$2:$B$850="", 1, 0), 0)), "")</f>
        <v/>
      </c>
      <c r="GL743" s="1" t="str">
        <f>IF(GK743&lt;&gt;"", INDEX(Paste_Here!$A$2:$A$850, MATCH(GK743, Paste_Here!$B$2:$B$850, 0)), "")</f>
        <v/>
      </c>
      <c r="GM743" s="1" t="str">
        <f t="shared" si="155"/>
        <v/>
      </c>
      <c r="GN743" s="1" t="str" cm="1">
        <f t="array" ref="GN743">IFERROR(INDEX($GM$5:$GM$850, MATCH(SMALL(IF($GM$5:$GM$850&lt;&gt;"", COUNTIF($GM$5:$GM$850, "&lt;"&amp;$GM$5:$GM$850)+1), ROW()-ROW($GN$5)+1), COUNTIF($GM$5:$GM$850, "&lt;"&amp;$GM$5:$GM$850)+1, 0)), "")</f>
        <v/>
      </c>
    </row>
    <row r="744" spans="1:196">
      <c r="A744" s="66"/>
      <c r="B744" s="75" t="str">
        <f t="shared" si="143"/>
        <v/>
      </c>
      <c r="C744" s="66"/>
      <c r="D744" s="75" t="str">
        <f>IFERROR(IF(AND(INDEX(Paste_Here!N$2:N$850, MATCH(B744, Paste_Here!A$2:A$850, 0)) = ""), "", IF(UPPER(INDEX(Paste_Here!N$2:N$850, MATCH(B744, Paste_Here!A$2:A$850, 0))) = "YES", "Yes", IF(UPPER(INDEX(Paste_Here!N$2:N$850, MATCH(B744, Paste_Here!A$2:A$850, 0))) = "NO", "No", ""))), "")</f>
        <v/>
      </c>
      <c r="E744" s="66"/>
      <c r="F744" s="75" t="str">
        <f t="shared" si="150"/>
        <v/>
      </c>
      <c r="G744" s="66"/>
      <c r="H744" s="75" t="str">
        <f t="shared" si="151"/>
        <v/>
      </c>
      <c r="I744" s="66"/>
      <c r="J744" s="75" t="str">
        <f t="shared" si="152"/>
        <v/>
      </c>
      <c r="K744" s="66"/>
      <c r="L744" s="75"/>
      <c r="M744" s="66"/>
      <c r="N744" s="75" t="str">
        <f>IFERROR(IF(B744&lt;&gt;"", IF(AND(INDEX(Paste_Here!AW$2:AW$850, MATCH(B744, Paste_Here!A$2:A$850, 0))&lt;&gt;"", ISNUMBER(VALUE(INDEX(Paste_Here!AW$2:AW$850, MATCH(B744, Paste_Here!A$2:A$850, 0))))), INDEX(Paste_Here!AW$2:AW$850, MATCH(B744, Paste_Here!A$2:A$850, 0)), ""), ""), "")</f>
        <v/>
      </c>
      <c r="O744" s="66"/>
      <c r="P744" s="75" t="str">
        <f>IFERROR(IF(B744&lt;&gt;"", IF(AND(INDEX(Paste_Here!AX$2:AX$850, MATCH(B744, Paste_Here!A$2:A$850, 0))&lt;&gt;"", ISNUMBER(VALUE(INDEX(Paste_Here!AX$2:AX$850, MATCH(B744, Paste_Here!A$2:A$850, 0))))), INDEX(Paste_Here!AX$2:AX$850, MATCH(B744, Paste_Here!A$2:A$850, 0)), ""), ""), "")</f>
        <v/>
      </c>
      <c r="Q744" s="66"/>
      <c r="R744" s="75" t="str">
        <f>IFERROR(IF(B744&lt;&gt;"", IF(AND(INDEX(Paste_Here!AU$2:AU$850, MATCH(B744, Paste_Here!A$2:A$850, 0))&lt;&gt;"", ISNUMBER(VALUE(INDEX(Paste_Here!AU$2:AU$850, MATCH(B744, Paste_Here!A$2:A$850, 0))))), INDEX(Paste_Here!AU$2:AU$850, MATCH(B744, Paste_Here!A$2:A$850, 0)), ""), ""), "")</f>
        <v/>
      </c>
      <c r="S744" s="66"/>
      <c r="T744" s="75" t="str">
        <f>IFERROR(IF(B744&lt;&gt;"", IF(AND(INDEX(Paste_Here!AV$2:AV$850, MATCH(B744, Paste_Here!A$2:A$850, 0))&lt;&gt;"", ISNUMBER(VALUE(INDEX(Paste_Here!AV$2:AV$850, MATCH(B744, Paste_Here!A$2:A$850, 0))))), INDEX(Paste_Here!AV$2:AV$850, MATCH(B744, Paste_Here!A$2:A$850, 0)), ""), ""), "")</f>
        <v/>
      </c>
      <c r="U744" s="66"/>
      <c r="W744" s="66"/>
      <c r="Y744" s="66"/>
      <c r="Z744" s="66"/>
      <c r="AA744" s="75" t="str">
        <f t="shared" si="144"/>
        <v/>
      </c>
      <c r="AB744" s="66"/>
      <c r="AC744" s="75"/>
      <c r="AD744" s="66"/>
      <c r="AE744" s="98"/>
      <c r="AF744" s="66"/>
      <c r="AG744" s="75"/>
      <c r="AH744" s="66"/>
      <c r="AI744" s="75" t="str">
        <f>IFERROR(IF(B744&lt;&gt;"", IF(AND(INDEX(Paste_Here!AC$2:AC$850, MATCH(B744, Paste_Here!A$2:A$850, 0))&lt;&gt;"", ISNUMBER(VALUE(INDEX(Paste_Here!AC$2:AC$850, MATCH(B744, Paste_Here!A$2:A$850, 0))))), INDEX(Paste_Here!AC$2:AC$850, MATCH(B744, Paste_Here!A$2:A$850, 0)), ""), ""), "")</f>
        <v/>
      </c>
      <c r="AJ744" s="66"/>
      <c r="AK744" s="75" t="str">
        <f>IFERROR(IF(B744&lt;&gt;"", IF(ISNUMBER(SEARCH("highrisk", LOWER(INDEX(Paste_Here!AD$2:AD$850, MATCH(B744, Paste_Here!A$2:A$850, 0))))), "High Risk", IF(ISNUMBER(SEARCH("lowrisk", LOWER(INDEX(Paste_Here!AD$2:AD$850, MATCH(B744, Paste_Here!A$2:A$850, 0))))), "Low Risk", IF(ISNUMBER(SEARCH("somerisk", LOWER(INDEX(Paste_Here!AD$2:AD$850, MATCH(B744, Paste_Here!A$2:A$850, 0))))), "Some Risk", IF(ISNUMBER(SEARCH("ot", LOWER(INDEX(Paste_Here!AD$2:AD$850, MATCH(B744, Paste_Here!A$2:A$850, 0))))), "OT", "")))), ""), "")</f>
        <v/>
      </c>
      <c r="AL744" s="66"/>
      <c r="AM744" s="75"/>
      <c r="AN744" s="66"/>
      <c r="AO744" s="75" t="str">
        <f>IFERROR(IF(B744&lt;&gt;"", IF(AND(INDEX(Paste_Here!M$2:M$850, MATCH(B744, Paste_Here!A$2:A$850, 0))&lt;&gt;"", ISNUMBER(VALUE(INDEX(Paste_Here!M$2:M$850, MATCH(B744, Paste_Here!A$2:A$850, 0))))), INDEX(Paste_Here!M$2:M$850, MATCH(B744, Paste_Here!A$2:A$850, 0)), ""), ""), "")</f>
        <v/>
      </c>
      <c r="AP744" s="66"/>
      <c r="AQ744" s="75" t="str">
        <f>IFERROR(IF(B744&lt;&gt;"", IF(ISNUMBER(SEARCH("highrisk", LOWER(INDEX(Paste_Here!N$2:N$850, MATCH(B744, Paste_Here!A$2:A$850, 0))))), "High Risk", IF(ISNUMBER(SEARCH("lowrisk", LOWER(INDEX(Paste_Here!N$2:N$850, MATCH(B744, Paste_Here!A$2:A$850, 0))))), "Low Risk", IF(ISNUMBER(SEARCH("somerisk", LOWER(INDEX(Paste_Here!N$2:N$850, MATCH(B744, Paste_Here!A$2:A$850, 0))))), "Some Risk", IF(ISNUMBER(SEARCH("ot", LOWER(INDEX(Paste_Here!N$2:N$850, MATCH(B744, Paste_Here!A$2:A$850, 0))))), "OT", "")))), ""), "")</f>
        <v/>
      </c>
      <c r="AT744" s="66"/>
      <c r="AU744" s="103"/>
      <c r="AV744" s="66"/>
      <c r="AW744" s="66"/>
      <c r="AX744" s="75" t="str">
        <f t="shared" si="145"/>
        <v/>
      </c>
      <c r="AY744" s="66"/>
      <c r="AZ744" s="75"/>
      <c r="BA744" s="66"/>
      <c r="BB744" s="75"/>
      <c r="BC744" s="66"/>
      <c r="BD744" s="75"/>
      <c r="BE744" s="66"/>
      <c r="BF744" s="75" t="str">
        <f>IFERROR(IF(B744&lt;&gt;"", IF(AND(INDEX(Paste_Here!AE$2:AE$850, MATCH(B744, Paste_Here!A$2:A$850, 0))&lt;&gt;"", ISNUMBER(VALUE(INDEX(Paste_Here!AE$2:AE$850, MATCH(B744, Paste_Here!A$2:A$850, 0))))), INDEX(Paste_Here!AE$2:AE$850, MATCH(B744, Paste_Here!A$2:A$850, 0)), ""), ""), "")</f>
        <v/>
      </c>
      <c r="BG744" s="66"/>
      <c r="BH744" s="75" t="str">
        <f>IFERROR(IF(B744&lt;&gt;"", IF(ISNUMBER(SEARCH("highrisk", LOWER(INDEX(Paste_Here!AF$2:AF$850, MATCH(B744, Paste_Here!A$2:A$850, 0))))), "High Risk", IF(ISNUMBER(SEARCH("lowrisk", LOWER(INDEX(Paste_Here!AF$2:AF$850, MATCH(B744, Paste_Here!A$2:A$850, 0))))), "Low Risk", IF(ISNUMBER(SEARCH("somerisk", LOWER(INDEX(Paste_Here!AF$2:AF$850, MATCH(B744, Paste_Here!A$2:A$850, 0))))), "Some Risk", IF(ISNUMBER(SEARCH("ot", LOWER(INDEX(Paste_Here!AF$2:AF$850, MATCH(B744, Paste_Here!A$2:A$850, 0))))), "OT", "")))), ""), "")</f>
        <v/>
      </c>
      <c r="BI744" s="66"/>
      <c r="BJ744" s="75"/>
      <c r="BK744" s="66"/>
      <c r="BL744" s="75" t="str">
        <f>IFERROR(IF(B744&lt;&gt;"", IF(AND(INDEX(Paste_Here!O$2:O$850, MATCH(B744, Paste_Here!A$2:A$850, 0))&lt;&gt;"", ISNUMBER(VALUE(INDEX(Paste_Here!O$2:O$850, MATCH(B744, Paste_Here!A$2:A$850, 0))))), INDEX(Paste_Here!O$2:O$850, MATCH(B744, Paste_Here!A$2:A$850, 0)), ""), ""), "")</f>
        <v/>
      </c>
      <c r="BM744" s="66"/>
      <c r="BN744" s="75" t="str">
        <f>IFERROR(IF(B744&lt;&gt;"", IF(ISNUMBER(SEARCH("highrisk", LOWER(INDEX(Paste_Here!P$2:P$850, MATCH(B744, Paste_Here!A$2:A$850, 0))))), "High Risk", IF(ISNUMBER(SEARCH("lowrisk", LOWER(INDEX(Paste_Here!P$2:P$850, MATCH(B744, Paste_Here!A$2:A$850, 0))))), "Low Risk", IF(ISNUMBER(SEARCH("somerisk", LOWER(INDEX(Paste_Here!P$2:P$850, MATCH(B744, Paste_Here!A$2:A$850, 0))))), "Some Risk", IF(ISNUMBER(SEARCH("ot", LOWER(INDEX(Paste_Here!P$2:P$850, MATCH(B744, Paste_Here!A$2:A$850, 0))))), "OT", "")))), ""), "")</f>
        <v/>
      </c>
      <c r="BQ744" s="66"/>
      <c r="BR744" s="75"/>
      <c r="BS744" s="66"/>
      <c r="BT744" s="66"/>
      <c r="BU744" s="75" t="str">
        <f t="shared" si="146"/>
        <v/>
      </c>
      <c r="BV744" s="66"/>
      <c r="BW744" s="75"/>
      <c r="BX744" s="66"/>
      <c r="BY744" s="75"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BZ744" s="66"/>
      <c r="CA744" s="75"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CB744" s="66"/>
      <c r="CC744" s="75"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CD744" s="66"/>
      <c r="CE744" s="75"/>
      <c r="CF744" s="66"/>
      <c r="CK744" s="75"/>
      <c r="CL744" s="66"/>
      <c r="CM744" s="75"/>
      <c r="CN744" s="66"/>
      <c r="CO744" s="75"/>
      <c r="CP744" s="66"/>
      <c r="CQ744" s="66"/>
      <c r="CR744" s="75" t="str">
        <f t="shared" si="147"/>
        <v/>
      </c>
      <c r="CS744" s="66"/>
      <c r="CT744" s="75"/>
      <c r="CU744" s="66"/>
      <c r="CV744" s="75"/>
      <c r="CW744" s="66"/>
      <c r="CX744" s="75"/>
      <c r="CY744" s="66"/>
      <c r="CZ744" s="75"/>
      <c r="DA744" s="66"/>
      <c r="DB744" s="75" t="str">
        <f>IFERROR(IF(B744&lt;&gt;"", IF(AND(INDEX(Paste_Here!AK$2:AK$850, MATCH(B744, Paste_Here!A$2:A$850, 0))&lt;&gt;"", ISNUMBER(VALUE(INDEX(Paste_Here!AK$2:AK$850, MATCH(B744, Paste_Here!A$2:A$850, 0))))), INDEX(Paste_Here!AK$2:AK$850, MATCH(B744, Paste_Here!A$2:A$850, 0)), ""), ""), "")</f>
        <v/>
      </c>
      <c r="DC744" s="66"/>
      <c r="DD744" s="75" t="str">
        <f>IFERROR(IF(B744&lt;&gt;"", IF(ISNUMBER(SEARCH("highrisk", LOWER(INDEX(Paste_Here!AL$2:AL$850, MATCH(B744, Paste_Here!A$2:A$850, 0))))), "High Risk", IF(ISNUMBER(SEARCH("lowrisk", LOWER(INDEX(Paste_Here!AL$2:AL$850, MATCH(B744, Paste_Here!A$2:A$850, 0))))), "Low Risk", IF(ISNUMBER(SEARCH("somerisk", LOWER(INDEX(Paste_Here!AL$2:AL$850, MATCH(B744, Paste_Here!A$2:A$850, 0))))), "Some Risk", IF(ISNUMBER(SEARCH("ot", LOWER(INDEX(Paste_Here!AL$2:AL$850, MATCH(B744, Paste_Here!A$2:A$850, 0))))), "OT", "")))), ""), "")</f>
        <v/>
      </c>
      <c r="DE744" s="66"/>
      <c r="DF744" s="75" t="str">
        <f>IFERROR(IF(B744&lt;&gt;"", IF(AND(INDEX(Paste_Here!AM$2:AM$850, MATCH(B744, Paste_Here!A$2:A$850, 0))&lt;&gt;"", ISNUMBER(VALUE(INDEX(Paste_Here!AM$2:AM$850, MATCH(B744, Paste_Here!A$2:A$850, 0))))), INDEX(Paste_Here!AM$2:AM$850, MATCH(B744, Paste_Here!A$2:A$850, 0)), ""), ""), "")</f>
        <v/>
      </c>
      <c r="DG744" s="66"/>
      <c r="DH744" s="75" t="str">
        <f>IFERROR(IF(B744&lt;&gt;"", IF(ISNUMBER(SEARCH("highrisk", LOWER(INDEX(Paste_Here!AN$2:AN$850, MATCH(B744, Paste_Here!A$2:A$850, 0))))), "High Risk", IF(ISNUMBER(SEARCH("lowrisk", LOWER(INDEX(Paste_Here!AN$2:AN$850, MATCH(B744, Paste_Here!A$2:A$850, 0))))), "Low Risk", IF(ISNUMBER(SEARCH("somerisk", LOWER(INDEX(Paste_Here!AN$2:AN$850, MATCH(B744, Paste_Here!A$2:A$850, 0))))), "Some Risk", IF(ISNUMBER(SEARCH("ot", LOWER(INDEX(Paste_Here!AN$2:AN$850, MATCH(B744, Paste_Here!A$2:A$850, 0))))), "OT", "")))), ""), "")</f>
        <v/>
      </c>
      <c r="DI744" s="66"/>
      <c r="DJ744" s="66"/>
      <c r="DK744" s="75" t="str">
        <f t="shared" si="148"/>
        <v/>
      </c>
      <c r="DL744" s="66"/>
      <c r="DM744" s="75" t="str">
        <f>IFERROR(IF(B744&lt;&gt;"", IF(AND(INDEX(Paste_Here!Q$2:Q$850, MATCH(B744, Paste_Here!A$2:A$850, 0))&lt;&gt;"", ISNUMBER(VALUE(INDEX(Paste_Here!Q$2:Q$850, MATCH(B744, Paste_Here!A$2:A$850, 0))))), INDEX(Paste_Here!Q$2:Q$850, MATCH(B744, Paste_Here!A$2:A$850, 0)), ""), ""), "")</f>
        <v/>
      </c>
      <c r="DN744" s="66"/>
      <c r="DO744" s="75" t="str">
        <f>IFERROR(IF(B744&lt;&gt;"", IF(ISNUMBER(SEARCH("highrisk", LOWER(INDEX(Paste_Here!R$2:R$850, MATCH(B744, Paste_Here!A$2:A$850, 0))))), "High Risk", IF(ISNUMBER(SEARCH("lowrisk", LOWER(INDEX(Paste_Here!R$2:R$850, MATCH(B744, Paste_Here!A$2:A$850, 0))))), "Low Risk", IF(ISNUMBER(SEARCH("somerisk", LOWER(INDEX(Paste_Here!R$2:R$850, MATCH(B744, Paste_Here!A$2:A$850, 0))))), "Some Risk", IF(ISNUMBER(SEARCH("ot", LOWER(INDEX(Paste_Here!R$2:R$850, MATCH(B744, Paste_Here!A$2:A$850, 0))))), "OT", "")))), ""), "")</f>
        <v/>
      </c>
      <c r="DP744" s="66"/>
      <c r="DQ744" s="93" t="str">
        <f>IFERROR(IF(B744&lt;&gt;"", IF(AND(INDEX(Paste_Here!S$2:S$850, MATCH(B744, Paste_Here!A$2:A$850, 0))&lt;&gt;"", ISNUMBER(VALUE(INDEX(Paste_Here!S$2:S$850, MATCH(B744, Paste_Here!A$2:A$850, 0))))), INDEX(Paste_Here!S$2:S$850, MATCH(B744, Paste_Here!A$2:A$850, 0)), ""), ""), "")</f>
        <v/>
      </c>
      <c r="DR744" s="66"/>
      <c r="DS744" s="75"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IF(ISNUMBER(SEARCH("ot", LOWER(INDEX(Paste_Here!T$2:T$850, MATCH(B744, Paste_Here!A$2:A$850, 0))))), "OT", "")))), ""), "")</f>
        <v/>
      </c>
      <c r="DT744" s="66"/>
      <c r="DU744" s="75" t="str">
        <f>IFERROR(IF(B744&lt;&gt;"", IF(AND(INDEX(Paste_Here!U$2:U$850, MATCH(B744, Paste_Here!A$2:A$850, 0))&lt;&gt;"", ISNUMBER(VALUE(INDEX(Paste_Here!U$2:U$850, MATCH(B744, Paste_Here!A$2:A$850, 0))))), INDEX(Paste_Here!U$2:U$850, MATCH(B744, Paste_Here!A$2:A$850, 0)), ""), ""), "")</f>
        <v/>
      </c>
      <c r="DV744" s="66"/>
      <c r="DW744" s="93" t="str">
        <f>IFERROR(IF(B744&lt;&gt;"", IF(ISNUMBER(SEARCH("highrisk", LOWER(INDEX(Paste_Here!V$2:V$850, MATCH(B744, Paste_Here!A$2:A$850, 0))))), "High Risk", IF(ISNUMBER(SEARCH("lowrisk", LOWER(INDEX(Paste_Here!V$2:V$850, MATCH(B744, Paste_Here!A$2:A$850, 0))))), "Low Risk", IF(ISNUMBER(SEARCH("somerisk", LOWER(INDEX(Paste_Here!V$2:V$850, MATCH(B744, Paste_Here!A$2:A$850, 0))))), "Some Risk", IF(ISNUMBER(SEARCH("ot", LOWER(INDEX(Paste_Here!V$2:V$850, MATCH(B744, Paste_Here!A$2:A$850, 0))))), "OT", "")))), ""), "")</f>
        <v/>
      </c>
      <c r="DX744" s="66"/>
      <c r="DY744" s="75" t="str">
        <f>IFERROR(IF(B744&lt;&gt;"", IF(AND(INDEX(Paste_Here!W$2:W$850, MATCH(B744, Paste_Here!A$2:A$850, 0))&lt;&gt;"", ISNUMBER(VALUE(INDEX(Paste_Here!W$2:W$850, MATCH(B744, Paste_Here!A$2:A$850, 0))))), INDEX(Paste_Here!W$2:W$850, MATCH(B744, Paste_Here!A$2:A$850, 0)), ""), ""), "")</f>
        <v/>
      </c>
      <c r="DZ744" s="66"/>
      <c r="EA744" s="75" t="str">
        <f>IFERROR(IF(B744&lt;&gt;"", IF(ISNUMBER(SEARCH("highrisk", LOWER(INDEX(Paste_Here!X$2:X$850, MATCH(B744, Paste_Here!A$2:A$850, 0))))), "High Risk", IF(ISNUMBER(SEARCH("lowrisk", LOWER(INDEX(Paste_Here!X$2:X$850, MATCH(B744, Paste_Here!A$2:A$850, 0))))), "Low Risk", IF(ISNUMBER(SEARCH("somerisk", LOWER(INDEX(Paste_Here!X$2:X$850, MATCH(B744, Paste_Here!A$2:A$850, 0))))), "Some Risk", IF(ISNUMBER(SEARCH("ot", LOWER(INDEX(Paste_Here!X$2:X$850, MATCH(B744, Paste_Here!A$2:A$850, 0))))), "OT", "")))), ""), "")</f>
        <v/>
      </c>
      <c r="EB744" s="66"/>
      <c r="EC744" s="66"/>
      <c r="ED744" s="75" t="str">
        <f t="shared" si="153"/>
        <v/>
      </c>
      <c r="EE744" s="66"/>
      <c r="EF744" s="75" t="str">
        <f>IFERROR(IF(B744&lt;&gt;"", IF(AND(INDEX(Paste_Here!AO$2:AO$850, MATCH(B744, Paste_Here!A$2:A$850, 0))&lt;&gt;"", ISNUMBER(VALUE(INDEX(Paste_Here!AO$2:AO$850, MATCH(B744, Paste_Here!A$2:A$850, 0))))), INDEX(Paste_Here!AO$2:AO$850, MATCH(B744, Paste_Here!A$2:A$850, 0)), ""), ""), "")</f>
        <v/>
      </c>
      <c r="EG744" s="66"/>
      <c r="EH744" s="75" t="str">
        <f>IFERROR(IF(B744&lt;&gt;"", IF(ISNUMBER(SEARCH("highrisk", LOWER(INDEX(Paste_Here!AP$2:AP$850, MATCH(B744, Paste_Here!A$2:A$850, 0))))), "High Risk", IF(ISNUMBER(SEARCH("lowrisk", LOWER(INDEX(Paste_Here!AP$2:AP$850, MATCH(B744, Paste_Here!A$2:A$850, 0))))), "Low Risk", IF(ISNUMBER(SEARCH("somerisk", LOWER(INDEX(Paste_Here!AP$2:AP$850, MATCH(B744, Paste_Here!A$2:A$850, 0))))), "Some Risk", IF(ISNUMBER(SEARCH("ot", LOWER(INDEX(Paste_Here!AP$2:AP$850, MATCH(B744, Paste_Here!A$2:A$850, 0))))), "OT", "")))), ""), "")</f>
        <v/>
      </c>
      <c r="EI744" s="66"/>
      <c r="EJ744" s="93"/>
      <c r="EK744" s="66"/>
      <c r="EL744" s="75" t="str">
        <f>IFERROR(IF(B744&lt;&gt;"", IF(AND(INDEX(Paste_Here!AQ$2:AQ$850, MATCH(B744, Paste_Here!A$2:A$850, 0))&lt;&gt;"", ISNUMBER(VALUE(INDEX(Paste_Here!AQ$2:AQ$850, MATCH(B744, Paste_Here!A$2:A$850, 0))))), INDEX(Paste_Here!AQ$2:AQ$850, MATCH(B744, Paste_Here!A$2:A$850, 0)), ""), ""), "")</f>
        <v/>
      </c>
      <c r="EM744" s="66"/>
      <c r="EN744" s="75" t="str">
        <f>IFERROR(IF(B744&lt;&gt;"", IF(ISNUMBER(SEARCH("highrisk", LOWER(INDEX(Paste_Here!AR$2:AR$850, MATCH(B744, Paste_Here!A$2:A$850, 0))))), "High Risk", IF(ISNUMBER(SEARCH("lowrisk", LOWER(INDEX(Paste_Here!AR$2:AR$850, MATCH(B744, Paste_Here!A$2:A$850, 0))))), "Low Risk", IF(ISNUMBER(SEARCH("somerisk", LOWER(INDEX(Paste_Here!AR$2:AR$850, MATCH(B744, Paste_Here!A$2:A$850, 0))))), "Some Risk", IF(ISNUMBER(SEARCH("ot", LOWER(INDEX(Paste_Here!AR$2:AR$850, MATCH(B744, Paste_Here!A$2:A$850, 0))))), "OT", "")))), ""), "")</f>
        <v/>
      </c>
      <c r="EO744" s="66"/>
      <c r="EP744" s="93"/>
      <c r="EQ744" s="66"/>
      <c r="ER744" s="75"/>
      <c r="ES744" s="66"/>
      <c r="ET744" s="75"/>
      <c r="EU744" s="66"/>
      <c r="EV744" s="66"/>
      <c r="EW744" s="75" t="str">
        <f t="shared" si="154"/>
        <v/>
      </c>
      <c r="EX744" s="66"/>
      <c r="EY744" s="75" t="str">
        <f>IFERROR(IF(B744&lt;&gt;"", IF(AND(INDEX(Paste_Here!Y$2:Y$850, MATCH(B744, Paste_Here!A$2:A$850, 0))&lt;&gt;"", ISNUMBER(VALUE(INDEX(Paste_Here!Y$2:Y$850, MATCH(B744, Paste_Here!A$2:A$850, 0))))), INDEX(Paste_Here!Y$2:Y$850, MATCH(B744, Paste_Here!A$2:A$850, 0)), ""), ""), "")</f>
        <v/>
      </c>
      <c r="EZ744" s="66"/>
      <c r="FA744" s="75" t="str">
        <f>IFERROR(IF(B744&lt;&gt;"", IF(ISNUMBER(SEARCH("highrisk", LOWER(INDEX(Paste_Here!Z$2:Z$850, MATCH(B744, Paste_Here!A$2:A$850, 0))))), "High Risk", IF(ISNUMBER(SEARCH("lowrisk", LOWER(INDEX(Paste_Here!Z$2:Z$850, MATCH(B744, Paste_Here!A$2:A$850, 0))))), "Low Risk", IF(ISNUMBER(SEARCH("somerisk", LOWER(INDEX(Paste_Here!Z$2:Z$850, MATCH(B744, Paste_Here!A$2:A$850, 0))))), "Some Risk", IF(ISNUMBER(SEARCH("ot", LOWER(INDEX(Paste_Here!Z$2:Z$850, MATCH(B744, Paste_Here!A$2:A$850, 0))))), "OT", "")))), ""), "")</f>
        <v/>
      </c>
      <c r="FB744" s="66"/>
      <c r="FC744" s="93"/>
      <c r="FD744" s="66"/>
      <c r="FE744" s="75" t="str">
        <f>IFERROR(IF(B744&lt;&gt;"", IF(AND(INDEX(Paste_Here!AA$2:AA$850, MATCH(B744, Paste_Here!A$2:A$850, 0))&lt;&gt;"", ISNUMBER(VALUE(INDEX(Paste_Here!AA$2:AA$850, MATCH(B744, Paste_Here!A$2:A$850, 0))))), INDEX(Paste_Here!AA$2:AA$850, MATCH(B744, Paste_Here!A$2:A$850, 0)), ""), ""), "")</f>
        <v/>
      </c>
      <c r="FF744" s="66"/>
      <c r="FG744" s="75" t="str">
        <f>IFERROR(IF(B744&lt;&gt;"", IF(ISNUMBER(SEARCH("highrisk", LOWER(INDEX(Paste_Here!AB$2:AB$850, MATCH(B744, Paste_Here!A$2:A$850, 0))))), "High Risk", IF(ISNUMBER(SEARCH("lowrisk", LOWER(INDEX(Paste_Here!AB$2:AB$850, MATCH(B744, Paste_Here!A$2:A$850, 0))))), "Low Risk", IF(ISNUMBER(SEARCH("somerisk", LOWER(INDEX(Paste_Here!AB$2:AB$850, MATCH(B744, Paste_Here!A$2:A$850, 0))))), "Some Risk", IF(ISNUMBER(SEARCH("ot", LOWER(INDEX(Paste_Here!AB$2:AB$850, MATCH(B744, Paste_Here!A$2:A$850, 0))))), "OT", "")))), ""), "")</f>
        <v/>
      </c>
      <c r="FH744" s="66"/>
      <c r="FI744" s="93"/>
      <c r="FJ744" s="66"/>
      <c r="FK744" s="75"/>
      <c r="FL744" s="66"/>
      <c r="FM744" s="75"/>
      <c r="FN744" s="66"/>
      <c r="FO744" s="66"/>
      <c r="FP744" s="75" t="str">
        <f t="shared" si="149"/>
        <v/>
      </c>
      <c r="FQ744" s="66"/>
      <c r="FR744" s="75" t="str">
        <f>IFERROR(IF(B744&lt;&gt;"", IF(ISNUMBER(SEARCH("s", LOWER(INDEX(Paste_Here!L$2:L$850, MATCH(B744, Paste_Here!A$2:A$850, 0))))), "Yes", IF(INDEX(Paste_Here!L$2:L$850, MATCH(B744, Paste_Here!A$2:A$850, 0))&lt;&gt;"", "No", "")), ""), "")</f>
        <v/>
      </c>
      <c r="FS744" s="66"/>
      <c r="FT744" s="75" t="str">
        <f>IFERROR(IF(B744&lt;&gt;"", IF(ISNUMBER(SEARCH("yes", LOWER(INDEX(Paste_Here!F$2:F$850, MATCH(B744, Paste_Here!A$2:A$850, 0))))), "Yes", IF(ISNUMBER(SEARCH("no", LOWER(INDEX(Paste_Here!F$2:F$850, MATCH(B744, Paste_Here!A$2:A$850, 0))))), "No", "")), ""), "")</f>
        <v/>
      </c>
      <c r="FU744" s="66"/>
      <c r="FV744" s="75" t="str">
        <f>IFERROR(IF(B744&lt;&gt;"", IF(ISNUMBER(SEARCH("english language learner", LOWER(INDEX(Paste_Here!C$2:C$850, MATCH(B744, Paste_Here!A$2:A$850, 0))))), "Yes", ""), ""), "")</f>
        <v/>
      </c>
      <c r="FW744" s="66"/>
      <c r="FX744" s="75" t="str">
        <f>IFERROR(IF(B744&lt;&gt;"", IF(OR(ISNUMBER(SEARCH("b", LOWER(INDEX(Paste_Here!J$2:J$850, MATCH(B744, Paste_Here!A$2:A$850, 0))))), ISNUMBER(SEARCH("h", LOWER(INDEX(Paste_Here!J$2:J$850, MATCH(B744, Paste_Here!A$2:A$850, 0))))), ISNUMBER(SEARCH("i", LOWER(INDEX(Paste_Here!J$2:J$850, MATCH(B744, Paste_Here!A$2:A$850, 0)))))), "Yes", IF(INDEX(Paste_Here!J$2:J$850, MATCH(B744, Paste_Here!A$2:A$850, 0))&lt;&gt;"", "No", "")), ""), "")</f>
        <v/>
      </c>
      <c r="FY744" s="66"/>
      <c r="FZ744" s="75" t="str">
        <f>IFERROR(IF(B744&lt;&gt;"", IF(ISNUMBER(SEARCH("yes", LOWER(INDEX(Paste_Here!K$2:K$850, MATCH(B744, Paste_Here!A$2:A$850, 0))))), "Yes", IF(ISNUMBER(SEARCH("no", LOWER(INDEX(Paste_Here!K$2:K$850, MATCH(B744, Paste_Here!A$2:A$850, 0))))), "No", "")), ""), "")</f>
        <v/>
      </c>
      <c r="GA744" s="66"/>
      <c r="GB744" s="75" t="str">
        <f>IFERROR(IF(B744&lt;&gt;"", IF(ISNUMBER(SEARCH("transitional 2", LOWER(INDEX(Paste_Here!C$2:C$850, MATCH(B744, Paste_Here!A$2:A$850, 0))))), "T2",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GC744" s="66"/>
      <c r="GD744" s="75"/>
      <c r="GE744" s="66"/>
      <c r="GF744" s="75"/>
      <c r="GG744" s="66"/>
      <c r="GH744" s="75"/>
      <c r="GI744" s="66"/>
      <c r="GK744" s="1" t="str" cm="1">
        <f t="array" ref="GK744">IFERROR(INDEX(Paste_Here!$B$2:$B$850, MATCH(0, COUNTIF(GK$4:GK743, Paste_Here!$B$2:$B$850) + IF(Paste_Here!$B$2:$B$850="", 1, 0), 0)), "")</f>
        <v/>
      </c>
      <c r="GL744" s="1" t="str">
        <f>IF(GK744&lt;&gt;"", INDEX(Paste_Here!$A$2:$A$850, MATCH(GK744, Paste_Here!$B$2:$B$850, 0)), "")</f>
        <v/>
      </c>
      <c r="GM744" s="1" t="str">
        <f t="shared" si="155"/>
        <v/>
      </c>
      <c r="GN744" s="1" t="str" cm="1">
        <f t="array" ref="GN744">IFERROR(INDEX($GM$5:$GM$850, MATCH(SMALL(IF($GM$5:$GM$850&lt;&gt;"", COUNTIF($GM$5:$GM$850, "&lt;"&amp;$GM$5:$GM$850)+1), ROW()-ROW($GN$5)+1), COUNTIF($GM$5:$GM$850, "&lt;"&amp;$GM$5:$GM$850)+1, 0)), "")</f>
        <v/>
      </c>
    </row>
    <row r="745" spans="1:196">
      <c r="A745" s="66"/>
      <c r="B745" s="75" t="str">
        <f t="shared" si="143"/>
        <v/>
      </c>
      <c r="C745" s="66"/>
      <c r="D745" s="75" t="str">
        <f>IFERROR(IF(AND(INDEX(Paste_Here!N$2:N$850, MATCH(B745, Paste_Here!A$2:A$850, 0)) = ""), "", IF(UPPER(INDEX(Paste_Here!N$2:N$850, MATCH(B745, Paste_Here!A$2:A$850, 0))) = "YES", "Yes", IF(UPPER(INDEX(Paste_Here!N$2:N$850, MATCH(B745, Paste_Here!A$2:A$850, 0))) = "NO", "No", ""))), "")</f>
        <v/>
      </c>
      <c r="E745" s="66"/>
      <c r="F745" s="75" t="str">
        <f t="shared" si="150"/>
        <v/>
      </c>
      <c r="G745" s="66"/>
      <c r="H745" s="75" t="str">
        <f t="shared" si="151"/>
        <v/>
      </c>
      <c r="I745" s="66"/>
      <c r="J745" s="75" t="str">
        <f t="shared" si="152"/>
        <v/>
      </c>
      <c r="K745" s="66"/>
      <c r="L745" s="75"/>
      <c r="M745" s="66"/>
      <c r="N745" s="75" t="str">
        <f>IFERROR(IF(B745&lt;&gt;"", IF(AND(INDEX(Paste_Here!AW$2:AW$850, MATCH(B745, Paste_Here!A$2:A$850, 0))&lt;&gt;"", ISNUMBER(VALUE(INDEX(Paste_Here!AW$2:AW$850, MATCH(B745, Paste_Here!A$2:A$850, 0))))), INDEX(Paste_Here!AW$2:AW$850, MATCH(B745, Paste_Here!A$2:A$850, 0)), ""), ""), "")</f>
        <v/>
      </c>
      <c r="O745" s="66"/>
      <c r="P745" s="75" t="str">
        <f>IFERROR(IF(B745&lt;&gt;"", IF(AND(INDEX(Paste_Here!AX$2:AX$850, MATCH(B745, Paste_Here!A$2:A$850, 0))&lt;&gt;"", ISNUMBER(VALUE(INDEX(Paste_Here!AX$2:AX$850, MATCH(B745, Paste_Here!A$2:A$850, 0))))), INDEX(Paste_Here!AX$2:AX$850, MATCH(B745, Paste_Here!A$2:A$850, 0)), ""), ""), "")</f>
        <v/>
      </c>
      <c r="Q745" s="66"/>
      <c r="R745" s="75" t="str">
        <f>IFERROR(IF(B745&lt;&gt;"", IF(AND(INDEX(Paste_Here!AU$2:AU$850, MATCH(B745, Paste_Here!A$2:A$850, 0))&lt;&gt;"", ISNUMBER(VALUE(INDEX(Paste_Here!AU$2:AU$850, MATCH(B745, Paste_Here!A$2:A$850, 0))))), INDEX(Paste_Here!AU$2:AU$850, MATCH(B745, Paste_Here!A$2:A$850, 0)), ""), ""), "")</f>
        <v/>
      </c>
      <c r="S745" s="66"/>
      <c r="T745" s="75" t="str">
        <f>IFERROR(IF(B745&lt;&gt;"", IF(AND(INDEX(Paste_Here!AV$2:AV$850, MATCH(B745, Paste_Here!A$2:A$850, 0))&lt;&gt;"", ISNUMBER(VALUE(INDEX(Paste_Here!AV$2:AV$850, MATCH(B745, Paste_Here!A$2:A$850, 0))))), INDEX(Paste_Here!AV$2:AV$850, MATCH(B745, Paste_Here!A$2:A$850, 0)), ""), ""), "")</f>
        <v/>
      </c>
      <c r="U745" s="66"/>
      <c r="W745" s="66"/>
      <c r="Y745" s="66"/>
      <c r="Z745" s="66"/>
      <c r="AA745" s="75" t="str">
        <f t="shared" si="144"/>
        <v/>
      </c>
      <c r="AB745" s="66"/>
      <c r="AC745" s="75"/>
      <c r="AD745" s="66"/>
      <c r="AE745" s="98"/>
      <c r="AF745" s="66"/>
      <c r="AG745" s="75"/>
      <c r="AH745" s="66"/>
      <c r="AI745" s="75" t="str">
        <f>IFERROR(IF(B745&lt;&gt;"", IF(AND(INDEX(Paste_Here!AC$2:AC$850, MATCH(B745, Paste_Here!A$2:A$850, 0))&lt;&gt;"", ISNUMBER(VALUE(INDEX(Paste_Here!AC$2:AC$850, MATCH(B745, Paste_Here!A$2:A$850, 0))))), INDEX(Paste_Here!AC$2:AC$850, MATCH(B745, Paste_Here!A$2:A$850, 0)), ""), ""), "")</f>
        <v/>
      </c>
      <c r="AJ745" s="66"/>
      <c r="AK745" s="75" t="str">
        <f>IFERROR(IF(B745&lt;&gt;"", IF(ISNUMBER(SEARCH("highrisk", LOWER(INDEX(Paste_Here!AD$2:AD$850, MATCH(B745, Paste_Here!A$2:A$850, 0))))), "High Risk", IF(ISNUMBER(SEARCH("lowrisk", LOWER(INDEX(Paste_Here!AD$2:AD$850, MATCH(B745, Paste_Here!A$2:A$850, 0))))), "Low Risk", IF(ISNUMBER(SEARCH("somerisk", LOWER(INDEX(Paste_Here!AD$2:AD$850, MATCH(B745, Paste_Here!A$2:A$850, 0))))), "Some Risk", IF(ISNUMBER(SEARCH("ot", LOWER(INDEX(Paste_Here!AD$2:AD$850, MATCH(B745, Paste_Here!A$2:A$850, 0))))), "OT", "")))), ""), "")</f>
        <v/>
      </c>
      <c r="AL745" s="66"/>
      <c r="AM745" s="75"/>
      <c r="AN745" s="66"/>
      <c r="AO745" s="75" t="str">
        <f>IFERROR(IF(B745&lt;&gt;"", IF(AND(INDEX(Paste_Here!M$2:M$850, MATCH(B745, Paste_Here!A$2:A$850, 0))&lt;&gt;"", ISNUMBER(VALUE(INDEX(Paste_Here!M$2:M$850, MATCH(B745, Paste_Here!A$2:A$850, 0))))), INDEX(Paste_Here!M$2:M$850, MATCH(B745, Paste_Here!A$2:A$850, 0)), ""), ""), "")</f>
        <v/>
      </c>
      <c r="AP745" s="66"/>
      <c r="AQ745" s="75" t="str">
        <f>IFERROR(IF(B745&lt;&gt;"", IF(ISNUMBER(SEARCH("highrisk", LOWER(INDEX(Paste_Here!N$2:N$850, MATCH(B745, Paste_Here!A$2:A$850, 0))))), "High Risk", IF(ISNUMBER(SEARCH("lowrisk", LOWER(INDEX(Paste_Here!N$2:N$850, MATCH(B745, Paste_Here!A$2:A$850, 0))))), "Low Risk", IF(ISNUMBER(SEARCH("somerisk", LOWER(INDEX(Paste_Here!N$2:N$850, MATCH(B745, Paste_Here!A$2:A$850, 0))))), "Some Risk", IF(ISNUMBER(SEARCH("ot", LOWER(INDEX(Paste_Here!N$2:N$850, MATCH(B745, Paste_Here!A$2:A$850, 0))))), "OT", "")))), ""), "")</f>
        <v/>
      </c>
      <c r="AT745" s="66"/>
      <c r="AU745" s="103"/>
      <c r="AV745" s="66"/>
      <c r="AW745" s="66"/>
      <c r="AX745" s="75" t="str">
        <f t="shared" si="145"/>
        <v/>
      </c>
      <c r="AY745" s="66"/>
      <c r="AZ745" s="75"/>
      <c r="BA745" s="66"/>
      <c r="BB745" s="75"/>
      <c r="BC745" s="66"/>
      <c r="BD745" s="75"/>
      <c r="BE745" s="66"/>
      <c r="BF745" s="75" t="str">
        <f>IFERROR(IF(B745&lt;&gt;"", IF(AND(INDEX(Paste_Here!AE$2:AE$850, MATCH(B745, Paste_Here!A$2:A$850, 0))&lt;&gt;"", ISNUMBER(VALUE(INDEX(Paste_Here!AE$2:AE$850, MATCH(B745, Paste_Here!A$2:A$850, 0))))), INDEX(Paste_Here!AE$2:AE$850, MATCH(B745, Paste_Here!A$2:A$850, 0)), ""), ""), "")</f>
        <v/>
      </c>
      <c r="BG745" s="66"/>
      <c r="BH745" s="75" t="str">
        <f>IFERROR(IF(B745&lt;&gt;"", IF(ISNUMBER(SEARCH("highrisk", LOWER(INDEX(Paste_Here!AF$2:AF$850, MATCH(B745, Paste_Here!A$2:A$850, 0))))), "High Risk", IF(ISNUMBER(SEARCH("lowrisk", LOWER(INDEX(Paste_Here!AF$2:AF$850, MATCH(B745, Paste_Here!A$2:A$850, 0))))), "Low Risk", IF(ISNUMBER(SEARCH("somerisk", LOWER(INDEX(Paste_Here!AF$2:AF$850, MATCH(B745, Paste_Here!A$2:A$850, 0))))), "Some Risk", IF(ISNUMBER(SEARCH("ot", LOWER(INDEX(Paste_Here!AF$2:AF$850, MATCH(B745, Paste_Here!A$2:A$850, 0))))), "OT", "")))), ""), "")</f>
        <v/>
      </c>
      <c r="BI745" s="66"/>
      <c r="BJ745" s="75"/>
      <c r="BK745" s="66"/>
      <c r="BL745" s="75" t="str">
        <f>IFERROR(IF(B745&lt;&gt;"", IF(AND(INDEX(Paste_Here!O$2:O$850, MATCH(B745, Paste_Here!A$2:A$850, 0))&lt;&gt;"", ISNUMBER(VALUE(INDEX(Paste_Here!O$2:O$850, MATCH(B745, Paste_Here!A$2:A$850, 0))))), INDEX(Paste_Here!O$2:O$850, MATCH(B745, Paste_Here!A$2:A$850, 0)), ""), ""), "")</f>
        <v/>
      </c>
      <c r="BM745" s="66"/>
      <c r="BN745" s="75" t="str">
        <f>IFERROR(IF(B745&lt;&gt;"", IF(ISNUMBER(SEARCH("highrisk", LOWER(INDEX(Paste_Here!P$2:P$850, MATCH(B745, Paste_Here!A$2:A$850, 0))))), "High Risk", IF(ISNUMBER(SEARCH("lowrisk", LOWER(INDEX(Paste_Here!P$2:P$850, MATCH(B745, Paste_Here!A$2:A$850, 0))))), "Low Risk", IF(ISNUMBER(SEARCH("somerisk", LOWER(INDEX(Paste_Here!P$2:P$850, MATCH(B745, Paste_Here!A$2:A$850, 0))))), "Some Risk", IF(ISNUMBER(SEARCH("ot", LOWER(INDEX(Paste_Here!P$2:P$850, MATCH(B745, Paste_Here!A$2:A$850, 0))))), "OT", "")))), ""), "")</f>
        <v/>
      </c>
      <c r="BQ745" s="66"/>
      <c r="BR745" s="75"/>
      <c r="BS745" s="66"/>
      <c r="BT745" s="66"/>
      <c r="BU745" s="75" t="str">
        <f t="shared" si="146"/>
        <v/>
      </c>
      <c r="BV745" s="66"/>
      <c r="BW745" s="75"/>
      <c r="BX745" s="66"/>
      <c r="BY745" s="75"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BZ745" s="66"/>
      <c r="CA745" s="75"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CB745" s="66"/>
      <c r="CC745" s="75"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CD745" s="66"/>
      <c r="CE745" s="75"/>
      <c r="CF745" s="66"/>
      <c r="CK745" s="75"/>
      <c r="CL745" s="66"/>
      <c r="CM745" s="75"/>
      <c r="CN745" s="66"/>
      <c r="CO745" s="75"/>
      <c r="CP745" s="66"/>
      <c r="CQ745" s="66"/>
      <c r="CR745" s="75" t="str">
        <f t="shared" si="147"/>
        <v/>
      </c>
      <c r="CS745" s="66"/>
      <c r="CT745" s="75"/>
      <c r="CU745" s="66"/>
      <c r="CV745" s="75"/>
      <c r="CW745" s="66"/>
      <c r="CX745" s="75"/>
      <c r="CY745" s="66"/>
      <c r="CZ745" s="75"/>
      <c r="DA745" s="66"/>
      <c r="DB745" s="75" t="str">
        <f>IFERROR(IF(B745&lt;&gt;"", IF(AND(INDEX(Paste_Here!AK$2:AK$850, MATCH(B745, Paste_Here!A$2:A$850, 0))&lt;&gt;"", ISNUMBER(VALUE(INDEX(Paste_Here!AK$2:AK$850, MATCH(B745, Paste_Here!A$2:A$850, 0))))), INDEX(Paste_Here!AK$2:AK$850, MATCH(B745, Paste_Here!A$2:A$850, 0)), ""), ""), "")</f>
        <v/>
      </c>
      <c r="DC745" s="66"/>
      <c r="DD745" s="75" t="str">
        <f>IFERROR(IF(B745&lt;&gt;"", IF(ISNUMBER(SEARCH("highrisk", LOWER(INDEX(Paste_Here!AL$2:AL$850, MATCH(B745, Paste_Here!A$2:A$850, 0))))), "High Risk", IF(ISNUMBER(SEARCH("lowrisk", LOWER(INDEX(Paste_Here!AL$2:AL$850, MATCH(B745, Paste_Here!A$2:A$850, 0))))), "Low Risk", IF(ISNUMBER(SEARCH("somerisk", LOWER(INDEX(Paste_Here!AL$2:AL$850, MATCH(B745, Paste_Here!A$2:A$850, 0))))), "Some Risk", IF(ISNUMBER(SEARCH("ot", LOWER(INDEX(Paste_Here!AL$2:AL$850, MATCH(B745, Paste_Here!A$2:A$850, 0))))), "OT", "")))), ""), "")</f>
        <v/>
      </c>
      <c r="DE745" s="66"/>
      <c r="DF745" s="75" t="str">
        <f>IFERROR(IF(B745&lt;&gt;"", IF(AND(INDEX(Paste_Here!AM$2:AM$850, MATCH(B745, Paste_Here!A$2:A$850, 0))&lt;&gt;"", ISNUMBER(VALUE(INDEX(Paste_Here!AM$2:AM$850, MATCH(B745, Paste_Here!A$2:A$850, 0))))), INDEX(Paste_Here!AM$2:AM$850, MATCH(B745, Paste_Here!A$2:A$850, 0)), ""), ""), "")</f>
        <v/>
      </c>
      <c r="DG745" s="66"/>
      <c r="DH745" s="75" t="str">
        <f>IFERROR(IF(B745&lt;&gt;"", IF(ISNUMBER(SEARCH("highrisk", LOWER(INDEX(Paste_Here!AN$2:AN$850, MATCH(B745, Paste_Here!A$2:A$850, 0))))), "High Risk", IF(ISNUMBER(SEARCH("lowrisk", LOWER(INDEX(Paste_Here!AN$2:AN$850, MATCH(B745, Paste_Here!A$2:A$850, 0))))), "Low Risk", IF(ISNUMBER(SEARCH("somerisk", LOWER(INDEX(Paste_Here!AN$2:AN$850, MATCH(B745, Paste_Here!A$2:A$850, 0))))), "Some Risk", IF(ISNUMBER(SEARCH("ot", LOWER(INDEX(Paste_Here!AN$2:AN$850, MATCH(B745, Paste_Here!A$2:A$850, 0))))), "OT", "")))), ""), "")</f>
        <v/>
      </c>
      <c r="DI745" s="66"/>
      <c r="DJ745" s="66"/>
      <c r="DK745" s="75" t="str">
        <f t="shared" si="148"/>
        <v/>
      </c>
      <c r="DL745" s="66"/>
      <c r="DM745" s="75" t="str">
        <f>IFERROR(IF(B745&lt;&gt;"", IF(AND(INDEX(Paste_Here!Q$2:Q$850, MATCH(B745, Paste_Here!A$2:A$850, 0))&lt;&gt;"", ISNUMBER(VALUE(INDEX(Paste_Here!Q$2:Q$850, MATCH(B745, Paste_Here!A$2:A$850, 0))))), INDEX(Paste_Here!Q$2:Q$850, MATCH(B745, Paste_Here!A$2:A$850, 0)), ""), ""), "")</f>
        <v/>
      </c>
      <c r="DN745" s="66"/>
      <c r="DO745" s="75" t="str">
        <f>IFERROR(IF(B745&lt;&gt;"", IF(ISNUMBER(SEARCH("highrisk", LOWER(INDEX(Paste_Here!R$2:R$850, MATCH(B745, Paste_Here!A$2:A$850, 0))))), "High Risk", IF(ISNUMBER(SEARCH("lowrisk", LOWER(INDEX(Paste_Here!R$2:R$850, MATCH(B745, Paste_Here!A$2:A$850, 0))))), "Low Risk", IF(ISNUMBER(SEARCH("somerisk", LOWER(INDEX(Paste_Here!R$2:R$850, MATCH(B745, Paste_Here!A$2:A$850, 0))))), "Some Risk", IF(ISNUMBER(SEARCH("ot", LOWER(INDEX(Paste_Here!R$2:R$850, MATCH(B745, Paste_Here!A$2:A$850, 0))))), "OT", "")))), ""), "")</f>
        <v/>
      </c>
      <c r="DP745" s="66"/>
      <c r="DQ745" s="93" t="str">
        <f>IFERROR(IF(B745&lt;&gt;"", IF(AND(INDEX(Paste_Here!S$2:S$850, MATCH(B745, Paste_Here!A$2:A$850, 0))&lt;&gt;"", ISNUMBER(VALUE(INDEX(Paste_Here!S$2:S$850, MATCH(B745, Paste_Here!A$2:A$850, 0))))), INDEX(Paste_Here!S$2:S$850, MATCH(B745, Paste_Here!A$2:A$850, 0)), ""), ""), "")</f>
        <v/>
      </c>
      <c r="DR745" s="66"/>
      <c r="DS745" s="75"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IF(ISNUMBER(SEARCH("ot", LOWER(INDEX(Paste_Here!T$2:T$850, MATCH(B745, Paste_Here!A$2:A$850, 0))))), "OT", "")))), ""), "")</f>
        <v/>
      </c>
      <c r="DT745" s="66"/>
      <c r="DU745" s="75" t="str">
        <f>IFERROR(IF(B745&lt;&gt;"", IF(AND(INDEX(Paste_Here!U$2:U$850, MATCH(B745, Paste_Here!A$2:A$850, 0))&lt;&gt;"", ISNUMBER(VALUE(INDEX(Paste_Here!U$2:U$850, MATCH(B745, Paste_Here!A$2:A$850, 0))))), INDEX(Paste_Here!U$2:U$850, MATCH(B745, Paste_Here!A$2:A$850, 0)), ""), ""), "")</f>
        <v/>
      </c>
      <c r="DV745" s="66"/>
      <c r="DW745" s="93" t="str">
        <f>IFERROR(IF(B745&lt;&gt;"", IF(ISNUMBER(SEARCH("highrisk", LOWER(INDEX(Paste_Here!V$2:V$850, MATCH(B745, Paste_Here!A$2:A$850, 0))))), "High Risk", IF(ISNUMBER(SEARCH("lowrisk", LOWER(INDEX(Paste_Here!V$2:V$850, MATCH(B745, Paste_Here!A$2:A$850, 0))))), "Low Risk", IF(ISNUMBER(SEARCH("somerisk", LOWER(INDEX(Paste_Here!V$2:V$850, MATCH(B745, Paste_Here!A$2:A$850, 0))))), "Some Risk", IF(ISNUMBER(SEARCH("ot", LOWER(INDEX(Paste_Here!V$2:V$850, MATCH(B745, Paste_Here!A$2:A$850, 0))))), "OT", "")))), ""), "")</f>
        <v/>
      </c>
      <c r="DX745" s="66"/>
      <c r="DY745" s="75" t="str">
        <f>IFERROR(IF(B745&lt;&gt;"", IF(AND(INDEX(Paste_Here!W$2:W$850, MATCH(B745, Paste_Here!A$2:A$850, 0))&lt;&gt;"", ISNUMBER(VALUE(INDEX(Paste_Here!W$2:W$850, MATCH(B745, Paste_Here!A$2:A$850, 0))))), INDEX(Paste_Here!W$2:W$850, MATCH(B745, Paste_Here!A$2:A$850, 0)), ""), ""), "")</f>
        <v/>
      </c>
      <c r="DZ745" s="66"/>
      <c r="EA745" s="75" t="str">
        <f>IFERROR(IF(B745&lt;&gt;"", IF(ISNUMBER(SEARCH("highrisk", LOWER(INDEX(Paste_Here!X$2:X$850, MATCH(B745, Paste_Here!A$2:A$850, 0))))), "High Risk", IF(ISNUMBER(SEARCH("lowrisk", LOWER(INDEX(Paste_Here!X$2:X$850, MATCH(B745, Paste_Here!A$2:A$850, 0))))), "Low Risk", IF(ISNUMBER(SEARCH("somerisk", LOWER(INDEX(Paste_Here!X$2:X$850, MATCH(B745, Paste_Here!A$2:A$850, 0))))), "Some Risk", IF(ISNUMBER(SEARCH("ot", LOWER(INDEX(Paste_Here!X$2:X$850, MATCH(B745, Paste_Here!A$2:A$850, 0))))), "OT", "")))), ""), "")</f>
        <v/>
      </c>
      <c r="EB745" s="66"/>
      <c r="EC745" s="66"/>
      <c r="ED745" s="75" t="str">
        <f t="shared" si="153"/>
        <v/>
      </c>
      <c r="EE745" s="66"/>
      <c r="EF745" s="75" t="str">
        <f>IFERROR(IF(B745&lt;&gt;"", IF(AND(INDEX(Paste_Here!AO$2:AO$850, MATCH(B745, Paste_Here!A$2:A$850, 0))&lt;&gt;"", ISNUMBER(VALUE(INDEX(Paste_Here!AO$2:AO$850, MATCH(B745, Paste_Here!A$2:A$850, 0))))), INDEX(Paste_Here!AO$2:AO$850, MATCH(B745, Paste_Here!A$2:A$850, 0)), ""), ""), "")</f>
        <v/>
      </c>
      <c r="EG745" s="66"/>
      <c r="EH745" s="75" t="str">
        <f>IFERROR(IF(B745&lt;&gt;"", IF(ISNUMBER(SEARCH("highrisk", LOWER(INDEX(Paste_Here!AP$2:AP$850, MATCH(B745, Paste_Here!A$2:A$850, 0))))), "High Risk", IF(ISNUMBER(SEARCH("lowrisk", LOWER(INDEX(Paste_Here!AP$2:AP$850, MATCH(B745, Paste_Here!A$2:A$850, 0))))), "Low Risk", IF(ISNUMBER(SEARCH("somerisk", LOWER(INDEX(Paste_Here!AP$2:AP$850, MATCH(B745, Paste_Here!A$2:A$850, 0))))), "Some Risk", IF(ISNUMBER(SEARCH("ot", LOWER(INDEX(Paste_Here!AP$2:AP$850, MATCH(B745, Paste_Here!A$2:A$850, 0))))), "OT", "")))), ""), "")</f>
        <v/>
      </c>
      <c r="EI745" s="66"/>
      <c r="EJ745" s="93"/>
      <c r="EK745" s="66"/>
      <c r="EL745" s="75" t="str">
        <f>IFERROR(IF(B745&lt;&gt;"", IF(AND(INDEX(Paste_Here!AQ$2:AQ$850, MATCH(B745, Paste_Here!A$2:A$850, 0))&lt;&gt;"", ISNUMBER(VALUE(INDEX(Paste_Here!AQ$2:AQ$850, MATCH(B745, Paste_Here!A$2:A$850, 0))))), INDEX(Paste_Here!AQ$2:AQ$850, MATCH(B745, Paste_Here!A$2:A$850, 0)), ""), ""), "")</f>
        <v/>
      </c>
      <c r="EM745" s="66"/>
      <c r="EN745" s="75" t="str">
        <f>IFERROR(IF(B745&lt;&gt;"", IF(ISNUMBER(SEARCH("highrisk", LOWER(INDEX(Paste_Here!AR$2:AR$850, MATCH(B745, Paste_Here!A$2:A$850, 0))))), "High Risk", IF(ISNUMBER(SEARCH("lowrisk", LOWER(INDEX(Paste_Here!AR$2:AR$850, MATCH(B745, Paste_Here!A$2:A$850, 0))))), "Low Risk", IF(ISNUMBER(SEARCH("somerisk", LOWER(INDEX(Paste_Here!AR$2:AR$850, MATCH(B745, Paste_Here!A$2:A$850, 0))))), "Some Risk", IF(ISNUMBER(SEARCH("ot", LOWER(INDEX(Paste_Here!AR$2:AR$850, MATCH(B745, Paste_Here!A$2:A$850, 0))))), "OT", "")))), ""), "")</f>
        <v/>
      </c>
      <c r="EO745" s="66"/>
      <c r="EP745" s="93"/>
      <c r="EQ745" s="66"/>
      <c r="ER745" s="75"/>
      <c r="ES745" s="66"/>
      <c r="ET745" s="75"/>
      <c r="EU745" s="66"/>
      <c r="EV745" s="66"/>
      <c r="EW745" s="75" t="str">
        <f t="shared" si="154"/>
        <v/>
      </c>
      <c r="EX745" s="66"/>
      <c r="EY745" s="75" t="str">
        <f>IFERROR(IF(B745&lt;&gt;"", IF(AND(INDEX(Paste_Here!Y$2:Y$850, MATCH(B745, Paste_Here!A$2:A$850, 0))&lt;&gt;"", ISNUMBER(VALUE(INDEX(Paste_Here!Y$2:Y$850, MATCH(B745, Paste_Here!A$2:A$850, 0))))), INDEX(Paste_Here!Y$2:Y$850, MATCH(B745, Paste_Here!A$2:A$850, 0)), ""), ""), "")</f>
        <v/>
      </c>
      <c r="EZ745" s="66"/>
      <c r="FA745" s="75" t="str">
        <f>IFERROR(IF(B745&lt;&gt;"", IF(ISNUMBER(SEARCH("highrisk", LOWER(INDEX(Paste_Here!Z$2:Z$850, MATCH(B745, Paste_Here!A$2:A$850, 0))))), "High Risk", IF(ISNUMBER(SEARCH("lowrisk", LOWER(INDEX(Paste_Here!Z$2:Z$850, MATCH(B745, Paste_Here!A$2:A$850, 0))))), "Low Risk", IF(ISNUMBER(SEARCH("somerisk", LOWER(INDEX(Paste_Here!Z$2:Z$850, MATCH(B745, Paste_Here!A$2:A$850, 0))))), "Some Risk", IF(ISNUMBER(SEARCH("ot", LOWER(INDEX(Paste_Here!Z$2:Z$850, MATCH(B745, Paste_Here!A$2:A$850, 0))))), "OT", "")))), ""), "")</f>
        <v/>
      </c>
      <c r="FB745" s="66"/>
      <c r="FC745" s="93"/>
      <c r="FD745" s="66"/>
      <c r="FE745" s="75" t="str">
        <f>IFERROR(IF(B745&lt;&gt;"", IF(AND(INDEX(Paste_Here!AA$2:AA$850, MATCH(B745, Paste_Here!A$2:A$850, 0))&lt;&gt;"", ISNUMBER(VALUE(INDEX(Paste_Here!AA$2:AA$850, MATCH(B745, Paste_Here!A$2:A$850, 0))))), INDEX(Paste_Here!AA$2:AA$850, MATCH(B745, Paste_Here!A$2:A$850, 0)), ""), ""), "")</f>
        <v/>
      </c>
      <c r="FF745" s="66"/>
      <c r="FG745" s="75" t="str">
        <f>IFERROR(IF(B745&lt;&gt;"", IF(ISNUMBER(SEARCH("highrisk", LOWER(INDEX(Paste_Here!AB$2:AB$850, MATCH(B745, Paste_Here!A$2:A$850, 0))))), "High Risk", IF(ISNUMBER(SEARCH("lowrisk", LOWER(INDEX(Paste_Here!AB$2:AB$850, MATCH(B745, Paste_Here!A$2:A$850, 0))))), "Low Risk", IF(ISNUMBER(SEARCH("somerisk", LOWER(INDEX(Paste_Here!AB$2:AB$850, MATCH(B745, Paste_Here!A$2:A$850, 0))))), "Some Risk", IF(ISNUMBER(SEARCH("ot", LOWER(INDEX(Paste_Here!AB$2:AB$850, MATCH(B745, Paste_Here!A$2:A$850, 0))))), "OT", "")))), ""), "")</f>
        <v/>
      </c>
      <c r="FH745" s="66"/>
      <c r="FI745" s="93"/>
      <c r="FJ745" s="66"/>
      <c r="FK745" s="75"/>
      <c r="FL745" s="66"/>
      <c r="FM745" s="75"/>
      <c r="FN745" s="66"/>
      <c r="FO745" s="66"/>
      <c r="FP745" s="75" t="str">
        <f t="shared" si="149"/>
        <v/>
      </c>
      <c r="FQ745" s="66"/>
      <c r="FR745" s="75" t="str">
        <f>IFERROR(IF(B745&lt;&gt;"", IF(ISNUMBER(SEARCH("s", LOWER(INDEX(Paste_Here!L$2:L$850, MATCH(B745, Paste_Here!A$2:A$850, 0))))), "Yes", IF(INDEX(Paste_Here!L$2:L$850, MATCH(B745, Paste_Here!A$2:A$850, 0))&lt;&gt;"", "No", "")), ""), "")</f>
        <v/>
      </c>
      <c r="FS745" s="66"/>
      <c r="FT745" s="75" t="str">
        <f>IFERROR(IF(B745&lt;&gt;"", IF(ISNUMBER(SEARCH("yes", LOWER(INDEX(Paste_Here!F$2:F$850, MATCH(B745, Paste_Here!A$2:A$850, 0))))), "Yes", IF(ISNUMBER(SEARCH("no", LOWER(INDEX(Paste_Here!F$2:F$850, MATCH(B745, Paste_Here!A$2:A$850, 0))))), "No", "")), ""), "")</f>
        <v/>
      </c>
      <c r="FU745" s="66"/>
      <c r="FV745" s="75" t="str">
        <f>IFERROR(IF(B745&lt;&gt;"", IF(ISNUMBER(SEARCH("english language learner", LOWER(INDEX(Paste_Here!C$2:C$850, MATCH(B745, Paste_Here!A$2:A$850, 0))))), "Yes", ""), ""), "")</f>
        <v/>
      </c>
      <c r="FW745" s="66"/>
      <c r="FX745" s="75" t="str">
        <f>IFERROR(IF(B745&lt;&gt;"", IF(OR(ISNUMBER(SEARCH("b", LOWER(INDEX(Paste_Here!J$2:J$850, MATCH(B745, Paste_Here!A$2:A$850, 0))))), ISNUMBER(SEARCH("h", LOWER(INDEX(Paste_Here!J$2:J$850, MATCH(B745, Paste_Here!A$2:A$850, 0))))), ISNUMBER(SEARCH("i", LOWER(INDEX(Paste_Here!J$2:J$850, MATCH(B745, Paste_Here!A$2:A$850, 0)))))), "Yes", IF(INDEX(Paste_Here!J$2:J$850, MATCH(B745, Paste_Here!A$2:A$850, 0))&lt;&gt;"", "No", "")), ""), "")</f>
        <v/>
      </c>
      <c r="FY745" s="66"/>
      <c r="FZ745" s="75" t="str">
        <f>IFERROR(IF(B745&lt;&gt;"", IF(ISNUMBER(SEARCH("yes", LOWER(INDEX(Paste_Here!K$2:K$850, MATCH(B745, Paste_Here!A$2:A$850, 0))))), "Yes", IF(ISNUMBER(SEARCH("no", LOWER(INDEX(Paste_Here!K$2:K$850, MATCH(B745, Paste_Here!A$2:A$850, 0))))), "No", "")), ""), "")</f>
        <v/>
      </c>
      <c r="GA745" s="66"/>
      <c r="GB745" s="75" t="str">
        <f>IFERROR(IF(B745&lt;&gt;"", IF(ISNUMBER(SEARCH("transitional 2", LOWER(INDEX(Paste_Here!C$2:C$850, MATCH(B745, Paste_Here!A$2:A$850, 0))))), "T2",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GC745" s="66"/>
      <c r="GD745" s="75"/>
      <c r="GE745" s="66"/>
      <c r="GF745" s="75"/>
      <c r="GG745" s="66"/>
      <c r="GH745" s="75"/>
      <c r="GI745" s="66"/>
      <c r="GK745" s="1" t="str" cm="1">
        <f t="array" ref="GK745">IFERROR(INDEX(Paste_Here!$B$2:$B$850, MATCH(0, COUNTIF(GK$4:GK744, Paste_Here!$B$2:$B$850) + IF(Paste_Here!$B$2:$B$850="", 1, 0), 0)), "")</f>
        <v/>
      </c>
      <c r="GL745" s="1" t="str">
        <f>IF(GK745&lt;&gt;"", INDEX(Paste_Here!$A$2:$A$850, MATCH(GK745, Paste_Here!$B$2:$B$850, 0)), "")</f>
        <v/>
      </c>
      <c r="GM745" s="1" t="str">
        <f t="shared" si="155"/>
        <v/>
      </c>
      <c r="GN745" s="1" t="str" cm="1">
        <f t="array" ref="GN745">IFERROR(INDEX($GM$5:$GM$850, MATCH(SMALL(IF($GM$5:$GM$850&lt;&gt;"", COUNTIF($GM$5:$GM$850, "&lt;"&amp;$GM$5:$GM$850)+1), ROW()-ROW($GN$5)+1), COUNTIF($GM$5:$GM$850, "&lt;"&amp;$GM$5:$GM$850)+1, 0)), "")</f>
        <v/>
      </c>
    </row>
    <row r="746" spans="1:196">
      <c r="A746" s="66"/>
      <c r="B746" s="75" t="str">
        <f t="shared" si="143"/>
        <v/>
      </c>
      <c r="C746" s="66"/>
      <c r="D746" s="75" t="str">
        <f>IFERROR(IF(AND(INDEX(Paste_Here!N$2:N$850, MATCH(B746, Paste_Here!A$2:A$850, 0)) = ""), "", IF(UPPER(INDEX(Paste_Here!N$2:N$850, MATCH(B746, Paste_Here!A$2:A$850, 0))) = "YES", "Yes", IF(UPPER(INDEX(Paste_Here!N$2:N$850, MATCH(B746, Paste_Here!A$2:A$850, 0))) = "NO", "No", ""))), "")</f>
        <v/>
      </c>
      <c r="E746" s="66"/>
      <c r="F746" s="75" t="str">
        <f t="shared" si="150"/>
        <v/>
      </c>
      <c r="G746" s="66"/>
      <c r="H746" s="75" t="str">
        <f t="shared" si="151"/>
        <v/>
      </c>
      <c r="I746" s="66"/>
      <c r="J746" s="75" t="str">
        <f t="shared" si="152"/>
        <v/>
      </c>
      <c r="K746" s="66"/>
      <c r="L746" s="75"/>
      <c r="M746" s="66"/>
      <c r="N746" s="75" t="str">
        <f>IFERROR(IF(B746&lt;&gt;"", IF(AND(INDEX(Paste_Here!AW$2:AW$850, MATCH(B746, Paste_Here!A$2:A$850, 0))&lt;&gt;"", ISNUMBER(VALUE(INDEX(Paste_Here!AW$2:AW$850, MATCH(B746, Paste_Here!A$2:A$850, 0))))), INDEX(Paste_Here!AW$2:AW$850, MATCH(B746, Paste_Here!A$2:A$850, 0)), ""), ""), "")</f>
        <v/>
      </c>
      <c r="O746" s="66"/>
      <c r="P746" s="75" t="str">
        <f>IFERROR(IF(B746&lt;&gt;"", IF(AND(INDEX(Paste_Here!AX$2:AX$850, MATCH(B746, Paste_Here!A$2:A$850, 0))&lt;&gt;"", ISNUMBER(VALUE(INDEX(Paste_Here!AX$2:AX$850, MATCH(B746, Paste_Here!A$2:A$850, 0))))), INDEX(Paste_Here!AX$2:AX$850, MATCH(B746, Paste_Here!A$2:A$850, 0)), ""), ""), "")</f>
        <v/>
      </c>
      <c r="Q746" s="66"/>
      <c r="R746" s="75" t="str">
        <f>IFERROR(IF(B746&lt;&gt;"", IF(AND(INDEX(Paste_Here!AU$2:AU$850, MATCH(B746, Paste_Here!A$2:A$850, 0))&lt;&gt;"", ISNUMBER(VALUE(INDEX(Paste_Here!AU$2:AU$850, MATCH(B746, Paste_Here!A$2:A$850, 0))))), INDEX(Paste_Here!AU$2:AU$850, MATCH(B746, Paste_Here!A$2:A$850, 0)), ""), ""), "")</f>
        <v/>
      </c>
      <c r="S746" s="66"/>
      <c r="T746" s="75" t="str">
        <f>IFERROR(IF(B746&lt;&gt;"", IF(AND(INDEX(Paste_Here!AV$2:AV$850, MATCH(B746, Paste_Here!A$2:A$850, 0))&lt;&gt;"", ISNUMBER(VALUE(INDEX(Paste_Here!AV$2:AV$850, MATCH(B746, Paste_Here!A$2:A$850, 0))))), INDEX(Paste_Here!AV$2:AV$850, MATCH(B746, Paste_Here!A$2:A$850, 0)), ""), ""), "")</f>
        <v/>
      </c>
      <c r="U746" s="66"/>
      <c r="W746" s="66"/>
      <c r="Y746" s="66"/>
      <c r="Z746" s="66"/>
      <c r="AA746" s="75" t="str">
        <f t="shared" si="144"/>
        <v/>
      </c>
      <c r="AB746" s="66"/>
      <c r="AC746" s="75"/>
      <c r="AD746" s="66"/>
      <c r="AE746" s="98"/>
      <c r="AF746" s="66"/>
      <c r="AG746" s="75"/>
      <c r="AH746" s="66"/>
      <c r="AI746" s="75" t="str">
        <f>IFERROR(IF(B746&lt;&gt;"", IF(AND(INDEX(Paste_Here!AC$2:AC$850, MATCH(B746, Paste_Here!A$2:A$850, 0))&lt;&gt;"", ISNUMBER(VALUE(INDEX(Paste_Here!AC$2:AC$850, MATCH(B746, Paste_Here!A$2:A$850, 0))))), INDEX(Paste_Here!AC$2:AC$850, MATCH(B746, Paste_Here!A$2:A$850, 0)), ""), ""), "")</f>
        <v/>
      </c>
      <c r="AJ746" s="66"/>
      <c r="AK746" s="75" t="str">
        <f>IFERROR(IF(B746&lt;&gt;"", IF(ISNUMBER(SEARCH("highrisk", LOWER(INDEX(Paste_Here!AD$2:AD$850, MATCH(B746, Paste_Here!A$2:A$850, 0))))), "High Risk", IF(ISNUMBER(SEARCH("lowrisk", LOWER(INDEX(Paste_Here!AD$2:AD$850, MATCH(B746, Paste_Here!A$2:A$850, 0))))), "Low Risk", IF(ISNUMBER(SEARCH("somerisk", LOWER(INDEX(Paste_Here!AD$2:AD$850, MATCH(B746, Paste_Here!A$2:A$850, 0))))), "Some Risk", IF(ISNUMBER(SEARCH("ot", LOWER(INDEX(Paste_Here!AD$2:AD$850, MATCH(B746, Paste_Here!A$2:A$850, 0))))), "OT", "")))), ""), "")</f>
        <v/>
      </c>
      <c r="AL746" s="66"/>
      <c r="AM746" s="75"/>
      <c r="AN746" s="66"/>
      <c r="AO746" s="75" t="str">
        <f>IFERROR(IF(B746&lt;&gt;"", IF(AND(INDEX(Paste_Here!M$2:M$850, MATCH(B746, Paste_Here!A$2:A$850, 0))&lt;&gt;"", ISNUMBER(VALUE(INDEX(Paste_Here!M$2:M$850, MATCH(B746, Paste_Here!A$2:A$850, 0))))), INDEX(Paste_Here!M$2:M$850, MATCH(B746, Paste_Here!A$2:A$850, 0)), ""), ""), "")</f>
        <v/>
      </c>
      <c r="AP746" s="66"/>
      <c r="AQ746" s="75" t="str">
        <f>IFERROR(IF(B746&lt;&gt;"", IF(ISNUMBER(SEARCH("highrisk", LOWER(INDEX(Paste_Here!N$2:N$850, MATCH(B746, Paste_Here!A$2:A$850, 0))))), "High Risk", IF(ISNUMBER(SEARCH("lowrisk", LOWER(INDEX(Paste_Here!N$2:N$850, MATCH(B746, Paste_Here!A$2:A$850, 0))))), "Low Risk", IF(ISNUMBER(SEARCH("somerisk", LOWER(INDEX(Paste_Here!N$2:N$850, MATCH(B746, Paste_Here!A$2:A$850, 0))))), "Some Risk", IF(ISNUMBER(SEARCH("ot", LOWER(INDEX(Paste_Here!N$2:N$850, MATCH(B746, Paste_Here!A$2:A$850, 0))))), "OT", "")))), ""), "")</f>
        <v/>
      </c>
      <c r="AT746" s="66"/>
      <c r="AU746" s="103"/>
      <c r="AV746" s="66"/>
      <c r="AW746" s="66"/>
      <c r="AX746" s="75" t="str">
        <f t="shared" si="145"/>
        <v/>
      </c>
      <c r="AY746" s="66"/>
      <c r="AZ746" s="75"/>
      <c r="BA746" s="66"/>
      <c r="BB746" s="75"/>
      <c r="BC746" s="66"/>
      <c r="BD746" s="75"/>
      <c r="BE746" s="66"/>
      <c r="BF746" s="75" t="str">
        <f>IFERROR(IF(B746&lt;&gt;"", IF(AND(INDEX(Paste_Here!AE$2:AE$850, MATCH(B746, Paste_Here!A$2:A$850, 0))&lt;&gt;"", ISNUMBER(VALUE(INDEX(Paste_Here!AE$2:AE$850, MATCH(B746, Paste_Here!A$2:A$850, 0))))), INDEX(Paste_Here!AE$2:AE$850, MATCH(B746, Paste_Here!A$2:A$850, 0)), ""), ""), "")</f>
        <v/>
      </c>
      <c r="BG746" s="66"/>
      <c r="BH746" s="75" t="str">
        <f>IFERROR(IF(B746&lt;&gt;"", IF(ISNUMBER(SEARCH("highrisk", LOWER(INDEX(Paste_Here!AF$2:AF$850, MATCH(B746, Paste_Here!A$2:A$850, 0))))), "High Risk", IF(ISNUMBER(SEARCH("lowrisk", LOWER(INDEX(Paste_Here!AF$2:AF$850, MATCH(B746, Paste_Here!A$2:A$850, 0))))), "Low Risk", IF(ISNUMBER(SEARCH("somerisk", LOWER(INDEX(Paste_Here!AF$2:AF$850, MATCH(B746, Paste_Here!A$2:A$850, 0))))), "Some Risk", IF(ISNUMBER(SEARCH("ot", LOWER(INDEX(Paste_Here!AF$2:AF$850, MATCH(B746, Paste_Here!A$2:A$850, 0))))), "OT", "")))), ""), "")</f>
        <v/>
      </c>
      <c r="BI746" s="66"/>
      <c r="BJ746" s="75"/>
      <c r="BK746" s="66"/>
      <c r="BL746" s="75" t="str">
        <f>IFERROR(IF(B746&lt;&gt;"", IF(AND(INDEX(Paste_Here!O$2:O$850, MATCH(B746, Paste_Here!A$2:A$850, 0))&lt;&gt;"", ISNUMBER(VALUE(INDEX(Paste_Here!O$2:O$850, MATCH(B746, Paste_Here!A$2:A$850, 0))))), INDEX(Paste_Here!O$2:O$850, MATCH(B746, Paste_Here!A$2:A$850, 0)), ""), ""), "")</f>
        <v/>
      </c>
      <c r="BM746" s="66"/>
      <c r="BN746" s="75" t="str">
        <f>IFERROR(IF(B746&lt;&gt;"", IF(ISNUMBER(SEARCH("highrisk", LOWER(INDEX(Paste_Here!P$2:P$850, MATCH(B746, Paste_Here!A$2:A$850, 0))))), "High Risk", IF(ISNUMBER(SEARCH("lowrisk", LOWER(INDEX(Paste_Here!P$2:P$850, MATCH(B746, Paste_Here!A$2:A$850, 0))))), "Low Risk", IF(ISNUMBER(SEARCH("somerisk", LOWER(INDEX(Paste_Here!P$2:P$850, MATCH(B746, Paste_Here!A$2:A$850, 0))))), "Some Risk", IF(ISNUMBER(SEARCH("ot", LOWER(INDEX(Paste_Here!P$2:P$850, MATCH(B746, Paste_Here!A$2:A$850, 0))))), "OT", "")))), ""), "")</f>
        <v/>
      </c>
      <c r="BQ746" s="66"/>
      <c r="BR746" s="75"/>
      <c r="BS746" s="66"/>
      <c r="BT746" s="66"/>
      <c r="BU746" s="75" t="str">
        <f t="shared" si="146"/>
        <v/>
      </c>
      <c r="BV746" s="66"/>
      <c r="BW746" s="75"/>
      <c r="BX746" s="66"/>
      <c r="BY746" s="75"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BZ746" s="66"/>
      <c r="CA746" s="75"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CB746" s="66"/>
      <c r="CC746" s="75"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CD746" s="66"/>
      <c r="CE746" s="75"/>
      <c r="CF746" s="66"/>
      <c r="CK746" s="75"/>
      <c r="CL746" s="66"/>
      <c r="CM746" s="75"/>
      <c r="CN746" s="66"/>
      <c r="CO746" s="75"/>
      <c r="CP746" s="66"/>
      <c r="CQ746" s="66"/>
      <c r="CR746" s="75" t="str">
        <f t="shared" si="147"/>
        <v/>
      </c>
      <c r="CS746" s="66"/>
      <c r="CT746" s="75"/>
      <c r="CU746" s="66"/>
      <c r="CV746" s="75"/>
      <c r="CW746" s="66"/>
      <c r="CX746" s="75"/>
      <c r="CY746" s="66"/>
      <c r="CZ746" s="75"/>
      <c r="DA746" s="66"/>
      <c r="DB746" s="75" t="str">
        <f>IFERROR(IF(B746&lt;&gt;"", IF(AND(INDEX(Paste_Here!AK$2:AK$850, MATCH(B746, Paste_Here!A$2:A$850, 0))&lt;&gt;"", ISNUMBER(VALUE(INDEX(Paste_Here!AK$2:AK$850, MATCH(B746, Paste_Here!A$2:A$850, 0))))), INDEX(Paste_Here!AK$2:AK$850, MATCH(B746, Paste_Here!A$2:A$850, 0)), ""), ""), "")</f>
        <v/>
      </c>
      <c r="DC746" s="66"/>
      <c r="DD746" s="75" t="str">
        <f>IFERROR(IF(B746&lt;&gt;"", IF(ISNUMBER(SEARCH("highrisk", LOWER(INDEX(Paste_Here!AL$2:AL$850, MATCH(B746, Paste_Here!A$2:A$850, 0))))), "High Risk", IF(ISNUMBER(SEARCH("lowrisk", LOWER(INDEX(Paste_Here!AL$2:AL$850, MATCH(B746, Paste_Here!A$2:A$850, 0))))), "Low Risk", IF(ISNUMBER(SEARCH("somerisk", LOWER(INDEX(Paste_Here!AL$2:AL$850, MATCH(B746, Paste_Here!A$2:A$850, 0))))), "Some Risk", IF(ISNUMBER(SEARCH("ot", LOWER(INDEX(Paste_Here!AL$2:AL$850, MATCH(B746, Paste_Here!A$2:A$850, 0))))), "OT", "")))), ""), "")</f>
        <v/>
      </c>
      <c r="DE746" s="66"/>
      <c r="DF746" s="75" t="str">
        <f>IFERROR(IF(B746&lt;&gt;"", IF(AND(INDEX(Paste_Here!AM$2:AM$850, MATCH(B746, Paste_Here!A$2:A$850, 0))&lt;&gt;"", ISNUMBER(VALUE(INDEX(Paste_Here!AM$2:AM$850, MATCH(B746, Paste_Here!A$2:A$850, 0))))), INDEX(Paste_Here!AM$2:AM$850, MATCH(B746, Paste_Here!A$2:A$850, 0)), ""), ""), "")</f>
        <v/>
      </c>
      <c r="DG746" s="66"/>
      <c r="DH746" s="75" t="str">
        <f>IFERROR(IF(B746&lt;&gt;"", IF(ISNUMBER(SEARCH("highrisk", LOWER(INDEX(Paste_Here!AN$2:AN$850, MATCH(B746, Paste_Here!A$2:A$850, 0))))), "High Risk", IF(ISNUMBER(SEARCH("lowrisk", LOWER(INDEX(Paste_Here!AN$2:AN$850, MATCH(B746, Paste_Here!A$2:A$850, 0))))), "Low Risk", IF(ISNUMBER(SEARCH("somerisk", LOWER(INDEX(Paste_Here!AN$2:AN$850, MATCH(B746, Paste_Here!A$2:A$850, 0))))), "Some Risk", IF(ISNUMBER(SEARCH("ot", LOWER(INDEX(Paste_Here!AN$2:AN$850, MATCH(B746, Paste_Here!A$2:A$850, 0))))), "OT", "")))), ""), "")</f>
        <v/>
      </c>
      <c r="DI746" s="66"/>
      <c r="DJ746" s="66"/>
      <c r="DK746" s="75" t="str">
        <f t="shared" si="148"/>
        <v/>
      </c>
      <c r="DL746" s="66"/>
      <c r="DM746" s="75" t="str">
        <f>IFERROR(IF(B746&lt;&gt;"", IF(AND(INDEX(Paste_Here!Q$2:Q$850, MATCH(B746, Paste_Here!A$2:A$850, 0))&lt;&gt;"", ISNUMBER(VALUE(INDEX(Paste_Here!Q$2:Q$850, MATCH(B746, Paste_Here!A$2:A$850, 0))))), INDEX(Paste_Here!Q$2:Q$850, MATCH(B746, Paste_Here!A$2:A$850, 0)), ""), ""), "")</f>
        <v/>
      </c>
      <c r="DN746" s="66"/>
      <c r="DO746" s="75" t="str">
        <f>IFERROR(IF(B746&lt;&gt;"", IF(ISNUMBER(SEARCH("highrisk", LOWER(INDEX(Paste_Here!R$2:R$850, MATCH(B746, Paste_Here!A$2:A$850, 0))))), "High Risk", IF(ISNUMBER(SEARCH("lowrisk", LOWER(INDEX(Paste_Here!R$2:R$850, MATCH(B746, Paste_Here!A$2:A$850, 0))))), "Low Risk", IF(ISNUMBER(SEARCH("somerisk", LOWER(INDEX(Paste_Here!R$2:R$850, MATCH(B746, Paste_Here!A$2:A$850, 0))))), "Some Risk", IF(ISNUMBER(SEARCH("ot", LOWER(INDEX(Paste_Here!R$2:R$850, MATCH(B746, Paste_Here!A$2:A$850, 0))))), "OT", "")))), ""), "")</f>
        <v/>
      </c>
      <c r="DP746" s="66"/>
      <c r="DQ746" s="93" t="str">
        <f>IFERROR(IF(B746&lt;&gt;"", IF(AND(INDEX(Paste_Here!S$2:S$850, MATCH(B746, Paste_Here!A$2:A$850, 0))&lt;&gt;"", ISNUMBER(VALUE(INDEX(Paste_Here!S$2:S$850, MATCH(B746, Paste_Here!A$2:A$850, 0))))), INDEX(Paste_Here!S$2:S$850, MATCH(B746, Paste_Here!A$2:A$850, 0)), ""), ""), "")</f>
        <v/>
      </c>
      <c r="DR746" s="66"/>
      <c r="DS746" s="75"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IF(ISNUMBER(SEARCH("ot", LOWER(INDEX(Paste_Here!T$2:T$850, MATCH(B746, Paste_Here!A$2:A$850, 0))))), "OT", "")))), ""), "")</f>
        <v/>
      </c>
      <c r="DT746" s="66"/>
      <c r="DU746" s="75" t="str">
        <f>IFERROR(IF(B746&lt;&gt;"", IF(AND(INDEX(Paste_Here!U$2:U$850, MATCH(B746, Paste_Here!A$2:A$850, 0))&lt;&gt;"", ISNUMBER(VALUE(INDEX(Paste_Here!U$2:U$850, MATCH(B746, Paste_Here!A$2:A$850, 0))))), INDEX(Paste_Here!U$2:U$850, MATCH(B746, Paste_Here!A$2:A$850, 0)), ""), ""), "")</f>
        <v/>
      </c>
      <c r="DV746" s="66"/>
      <c r="DW746" s="93" t="str">
        <f>IFERROR(IF(B746&lt;&gt;"", IF(ISNUMBER(SEARCH("highrisk", LOWER(INDEX(Paste_Here!V$2:V$850, MATCH(B746, Paste_Here!A$2:A$850, 0))))), "High Risk", IF(ISNUMBER(SEARCH("lowrisk", LOWER(INDEX(Paste_Here!V$2:V$850, MATCH(B746, Paste_Here!A$2:A$850, 0))))), "Low Risk", IF(ISNUMBER(SEARCH("somerisk", LOWER(INDEX(Paste_Here!V$2:V$850, MATCH(B746, Paste_Here!A$2:A$850, 0))))), "Some Risk", IF(ISNUMBER(SEARCH("ot", LOWER(INDEX(Paste_Here!V$2:V$850, MATCH(B746, Paste_Here!A$2:A$850, 0))))), "OT", "")))), ""), "")</f>
        <v/>
      </c>
      <c r="DX746" s="66"/>
      <c r="DY746" s="75" t="str">
        <f>IFERROR(IF(B746&lt;&gt;"", IF(AND(INDEX(Paste_Here!W$2:W$850, MATCH(B746, Paste_Here!A$2:A$850, 0))&lt;&gt;"", ISNUMBER(VALUE(INDEX(Paste_Here!W$2:W$850, MATCH(B746, Paste_Here!A$2:A$850, 0))))), INDEX(Paste_Here!W$2:W$850, MATCH(B746, Paste_Here!A$2:A$850, 0)), ""), ""), "")</f>
        <v/>
      </c>
      <c r="DZ746" s="66"/>
      <c r="EA746" s="75" t="str">
        <f>IFERROR(IF(B746&lt;&gt;"", IF(ISNUMBER(SEARCH("highrisk", LOWER(INDEX(Paste_Here!X$2:X$850, MATCH(B746, Paste_Here!A$2:A$850, 0))))), "High Risk", IF(ISNUMBER(SEARCH("lowrisk", LOWER(INDEX(Paste_Here!X$2:X$850, MATCH(B746, Paste_Here!A$2:A$850, 0))))), "Low Risk", IF(ISNUMBER(SEARCH("somerisk", LOWER(INDEX(Paste_Here!X$2:X$850, MATCH(B746, Paste_Here!A$2:A$850, 0))))), "Some Risk", IF(ISNUMBER(SEARCH("ot", LOWER(INDEX(Paste_Here!X$2:X$850, MATCH(B746, Paste_Here!A$2:A$850, 0))))), "OT", "")))), ""), "")</f>
        <v/>
      </c>
      <c r="EB746" s="66"/>
      <c r="EC746" s="66"/>
      <c r="ED746" s="75" t="str">
        <f t="shared" si="153"/>
        <v/>
      </c>
      <c r="EE746" s="66"/>
      <c r="EF746" s="75" t="str">
        <f>IFERROR(IF(B746&lt;&gt;"", IF(AND(INDEX(Paste_Here!AO$2:AO$850, MATCH(B746, Paste_Here!A$2:A$850, 0))&lt;&gt;"", ISNUMBER(VALUE(INDEX(Paste_Here!AO$2:AO$850, MATCH(B746, Paste_Here!A$2:A$850, 0))))), INDEX(Paste_Here!AO$2:AO$850, MATCH(B746, Paste_Here!A$2:A$850, 0)), ""), ""), "")</f>
        <v/>
      </c>
      <c r="EG746" s="66"/>
      <c r="EH746" s="75" t="str">
        <f>IFERROR(IF(B746&lt;&gt;"", IF(ISNUMBER(SEARCH("highrisk", LOWER(INDEX(Paste_Here!AP$2:AP$850, MATCH(B746, Paste_Here!A$2:A$850, 0))))), "High Risk", IF(ISNUMBER(SEARCH("lowrisk", LOWER(INDEX(Paste_Here!AP$2:AP$850, MATCH(B746, Paste_Here!A$2:A$850, 0))))), "Low Risk", IF(ISNUMBER(SEARCH("somerisk", LOWER(INDEX(Paste_Here!AP$2:AP$850, MATCH(B746, Paste_Here!A$2:A$850, 0))))), "Some Risk", IF(ISNUMBER(SEARCH("ot", LOWER(INDEX(Paste_Here!AP$2:AP$850, MATCH(B746, Paste_Here!A$2:A$850, 0))))), "OT", "")))), ""), "")</f>
        <v/>
      </c>
      <c r="EI746" s="66"/>
      <c r="EJ746" s="93"/>
      <c r="EK746" s="66"/>
      <c r="EL746" s="75" t="str">
        <f>IFERROR(IF(B746&lt;&gt;"", IF(AND(INDEX(Paste_Here!AQ$2:AQ$850, MATCH(B746, Paste_Here!A$2:A$850, 0))&lt;&gt;"", ISNUMBER(VALUE(INDEX(Paste_Here!AQ$2:AQ$850, MATCH(B746, Paste_Here!A$2:A$850, 0))))), INDEX(Paste_Here!AQ$2:AQ$850, MATCH(B746, Paste_Here!A$2:A$850, 0)), ""), ""), "")</f>
        <v/>
      </c>
      <c r="EM746" s="66"/>
      <c r="EN746" s="75" t="str">
        <f>IFERROR(IF(B746&lt;&gt;"", IF(ISNUMBER(SEARCH("highrisk", LOWER(INDEX(Paste_Here!AR$2:AR$850, MATCH(B746, Paste_Here!A$2:A$850, 0))))), "High Risk", IF(ISNUMBER(SEARCH("lowrisk", LOWER(INDEX(Paste_Here!AR$2:AR$850, MATCH(B746, Paste_Here!A$2:A$850, 0))))), "Low Risk", IF(ISNUMBER(SEARCH("somerisk", LOWER(INDEX(Paste_Here!AR$2:AR$850, MATCH(B746, Paste_Here!A$2:A$850, 0))))), "Some Risk", IF(ISNUMBER(SEARCH("ot", LOWER(INDEX(Paste_Here!AR$2:AR$850, MATCH(B746, Paste_Here!A$2:A$850, 0))))), "OT", "")))), ""), "")</f>
        <v/>
      </c>
      <c r="EO746" s="66"/>
      <c r="EP746" s="93"/>
      <c r="EQ746" s="66"/>
      <c r="ER746" s="75"/>
      <c r="ES746" s="66"/>
      <c r="ET746" s="75"/>
      <c r="EU746" s="66"/>
      <c r="EV746" s="66"/>
      <c r="EW746" s="75" t="str">
        <f t="shared" si="154"/>
        <v/>
      </c>
      <c r="EX746" s="66"/>
      <c r="EY746" s="75" t="str">
        <f>IFERROR(IF(B746&lt;&gt;"", IF(AND(INDEX(Paste_Here!Y$2:Y$850, MATCH(B746, Paste_Here!A$2:A$850, 0))&lt;&gt;"", ISNUMBER(VALUE(INDEX(Paste_Here!Y$2:Y$850, MATCH(B746, Paste_Here!A$2:A$850, 0))))), INDEX(Paste_Here!Y$2:Y$850, MATCH(B746, Paste_Here!A$2:A$850, 0)), ""), ""), "")</f>
        <v/>
      </c>
      <c r="EZ746" s="66"/>
      <c r="FA746" s="75" t="str">
        <f>IFERROR(IF(B746&lt;&gt;"", IF(ISNUMBER(SEARCH("highrisk", LOWER(INDEX(Paste_Here!Z$2:Z$850, MATCH(B746, Paste_Here!A$2:A$850, 0))))), "High Risk", IF(ISNUMBER(SEARCH("lowrisk", LOWER(INDEX(Paste_Here!Z$2:Z$850, MATCH(B746, Paste_Here!A$2:A$850, 0))))), "Low Risk", IF(ISNUMBER(SEARCH("somerisk", LOWER(INDEX(Paste_Here!Z$2:Z$850, MATCH(B746, Paste_Here!A$2:A$850, 0))))), "Some Risk", IF(ISNUMBER(SEARCH("ot", LOWER(INDEX(Paste_Here!Z$2:Z$850, MATCH(B746, Paste_Here!A$2:A$850, 0))))), "OT", "")))), ""), "")</f>
        <v/>
      </c>
      <c r="FB746" s="66"/>
      <c r="FC746" s="93"/>
      <c r="FD746" s="66"/>
      <c r="FE746" s="75" t="str">
        <f>IFERROR(IF(B746&lt;&gt;"", IF(AND(INDEX(Paste_Here!AA$2:AA$850, MATCH(B746, Paste_Here!A$2:A$850, 0))&lt;&gt;"", ISNUMBER(VALUE(INDEX(Paste_Here!AA$2:AA$850, MATCH(B746, Paste_Here!A$2:A$850, 0))))), INDEX(Paste_Here!AA$2:AA$850, MATCH(B746, Paste_Here!A$2:A$850, 0)), ""), ""), "")</f>
        <v/>
      </c>
      <c r="FF746" s="66"/>
      <c r="FG746" s="75" t="str">
        <f>IFERROR(IF(B746&lt;&gt;"", IF(ISNUMBER(SEARCH("highrisk", LOWER(INDEX(Paste_Here!AB$2:AB$850, MATCH(B746, Paste_Here!A$2:A$850, 0))))), "High Risk", IF(ISNUMBER(SEARCH("lowrisk", LOWER(INDEX(Paste_Here!AB$2:AB$850, MATCH(B746, Paste_Here!A$2:A$850, 0))))), "Low Risk", IF(ISNUMBER(SEARCH("somerisk", LOWER(INDEX(Paste_Here!AB$2:AB$850, MATCH(B746, Paste_Here!A$2:A$850, 0))))), "Some Risk", IF(ISNUMBER(SEARCH("ot", LOWER(INDEX(Paste_Here!AB$2:AB$850, MATCH(B746, Paste_Here!A$2:A$850, 0))))), "OT", "")))), ""), "")</f>
        <v/>
      </c>
      <c r="FH746" s="66"/>
      <c r="FI746" s="93"/>
      <c r="FJ746" s="66"/>
      <c r="FK746" s="75"/>
      <c r="FL746" s="66"/>
      <c r="FM746" s="75"/>
      <c r="FN746" s="66"/>
      <c r="FO746" s="66"/>
      <c r="FP746" s="75" t="str">
        <f t="shared" si="149"/>
        <v/>
      </c>
      <c r="FQ746" s="66"/>
      <c r="FR746" s="75" t="str">
        <f>IFERROR(IF(B746&lt;&gt;"", IF(ISNUMBER(SEARCH("s", LOWER(INDEX(Paste_Here!L$2:L$850, MATCH(B746, Paste_Here!A$2:A$850, 0))))), "Yes", IF(INDEX(Paste_Here!L$2:L$850, MATCH(B746, Paste_Here!A$2:A$850, 0))&lt;&gt;"", "No", "")), ""), "")</f>
        <v/>
      </c>
      <c r="FS746" s="66"/>
      <c r="FT746" s="75" t="str">
        <f>IFERROR(IF(B746&lt;&gt;"", IF(ISNUMBER(SEARCH("yes", LOWER(INDEX(Paste_Here!F$2:F$850, MATCH(B746, Paste_Here!A$2:A$850, 0))))), "Yes", IF(ISNUMBER(SEARCH("no", LOWER(INDEX(Paste_Here!F$2:F$850, MATCH(B746, Paste_Here!A$2:A$850, 0))))), "No", "")), ""), "")</f>
        <v/>
      </c>
      <c r="FU746" s="66"/>
      <c r="FV746" s="75" t="str">
        <f>IFERROR(IF(B746&lt;&gt;"", IF(ISNUMBER(SEARCH("english language learner", LOWER(INDEX(Paste_Here!C$2:C$850, MATCH(B746, Paste_Here!A$2:A$850, 0))))), "Yes", ""), ""), "")</f>
        <v/>
      </c>
      <c r="FW746" s="66"/>
      <c r="FX746" s="75" t="str">
        <f>IFERROR(IF(B746&lt;&gt;"", IF(OR(ISNUMBER(SEARCH("b", LOWER(INDEX(Paste_Here!J$2:J$850, MATCH(B746, Paste_Here!A$2:A$850, 0))))), ISNUMBER(SEARCH("h", LOWER(INDEX(Paste_Here!J$2:J$850, MATCH(B746, Paste_Here!A$2:A$850, 0))))), ISNUMBER(SEARCH("i", LOWER(INDEX(Paste_Here!J$2:J$850, MATCH(B746, Paste_Here!A$2:A$850, 0)))))), "Yes", IF(INDEX(Paste_Here!J$2:J$850, MATCH(B746, Paste_Here!A$2:A$850, 0))&lt;&gt;"", "No", "")), ""), "")</f>
        <v/>
      </c>
      <c r="FY746" s="66"/>
      <c r="FZ746" s="75" t="str">
        <f>IFERROR(IF(B746&lt;&gt;"", IF(ISNUMBER(SEARCH("yes", LOWER(INDEX(Paste_Here!K$2:K$850, MATCH(B746, Paste_Here!A$2:A$850, 0))))), "Yes", IF(ISNUMBER(SEARCH("no", LOWER(INDEX(Paste_Here!K$2:K$850, MATCH(B746, Paste_Here!A$2:A$850, 0))))), "No", "")), ""), "")</f>
        <v/>
      </c>
      <c r="GA746" s="66"/>
      <c r="GB746" s="75" t="str">
        <f>IFERROR(IF(B746&lt;&gt;"", IF(ISNUMBER(SEARCH("transitional 2", LOWER(INDEX(Paste_Here!C$2:C$850, MATCH(B746, Paste_Here!A$2:A$850, 0))))), "T2",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GC746" s="66"/>
      <c r="GD746" s="75"/>
      <c r="GE746" s="66"/>
      <c r="GF746" s="75"/>
      <c r="GG746" s="66"/>
      <c r="GH746" s="75"/>
      <c r="GI746" s="66"/>
      <c r="GK746" s="1" t="str" cm="1">
        <f t="array" ref="GK746">IFERROR(INDEX(Paste_Here!$B$2:$B$850, MATCH(0, COUNTIF(GK$4:GK745, Paste_Here!$B$2:$B$850) + IF(Paste_Here!$B$2:$B$850="", 1, 0), 0)), "")</f>
        <v/>
      </c>
      <c r="GL746" s="1" t="str">
        <f>IF(GK746&lt;&gt;"", INDEX(Paste_Here!$A$2:$A$850, MATCH(GK746, Paste_Here!$B$2:$B$850, 0)), "")</f>
        <v/>
      </c>
      <c r="GM746" s="1" t="str">
        <f t="shared" si="155"/>
        <v/>
      </c>
      <c r="GN746" s="1" t="str" cm="1">
        <f t="array" ref="GN746">IFERROR(INDEX($GM$5:$GM$850, MATCH(SMALL(IF($GM$5:$GM$850&lt;&gt;"", COUNTIF($GM$5:$GM$850, "&lt;"&amp;$GM$5:$GM$850)+1), ROW()-ROW($GN$5)+1), COUNTIF($GM$5:$GM$850, "&lt;"&amp;$GM$5:$GM$850)+1, 0)), "")</f>
        <v/>
      </c>
    </row>
    <row r="747" spans="1:196">
      <c r="A747" s="66"/>
      <c r="B747" s="75" t="str">
        <f t="shared" si="143"/>
        <v/>
      </c>
      <c r="C747" s="66"/>
      <c r="D747" s="75" t="str">
        <f>IFERROR(IF(AND(INDEX(Paste_Here!N$2:N$850, MATCH(B747, Paste_Here!A$2:A$850, 0)) = ""), "", IF(UPPER(INDEX(Paste_Here!N$2:N$850, MATCH(B747, Paste_Here!A$2:A$850, 0))) = "YES", "Yes", IF(UPPER(INDEX(Paste_Here!N$2:N$850, MATCH(B747, Paste_Here!A$2:A$850, 0))) = "NO", "No", ""))), "")</f>
        <v/>
      </c>
      <c r="E747" s="66"/>
      <c r="F747" s="75" t="str">
        <f t="shared" si="150"/>
        <v/>
      </c>
      <c r="G747" s="66"/>
      <c r="H747" s="75" t="str">
        <f t="shared" si="151"/>
        <v/>
      </c>
      <c r="I747" s="66"/>
      <c r="J747" s="75" t="str">
        <f t="shared" si="152"/>
        <v/>
      </c>
      <c r="K747" s="66"/>
      <c r="L747" s="75"/>
      <c r="M747" s="66"/>
      <c r="N747" s="75" t="str">
        <f>IFERROR(IF(B747&lt;&gt;"", IF(AND(INDEX(Paste_Here!AW$2:AW$850, MATCH(B747, Paste_Here!A$2:A$850, 0))&lt;&gt;"", ISNUMBER(VALUE(INDEX(Paste_Here!AW$2:AW$850, MATCH(B747, Paste_Here!A$2:A$850, 0))))), INDEX(Paste_Here!AW$2:AW$850, MATCH(B747, Paste_Here!A$2:A$850, 0)), ""), ""), "")</f>
        <v/>
      </c>
      <c r="O747" s="66"/>
      <c r="P747" s="75" t="str">
        <f>IFERROR(IF(B747&lt;&gt;"", IF(AND(INDEX(Paste_Here!AX$2:AX$850, MATCH(B747, Paste_Here!A$2:A$850, 0))&lt;&gt;"", ISNUMBER(VALUE(INDEX(Paste_Here!AX$2:AX$850, MATCH(B747, Paste_Here!A$2:A$850, 0))))), INDEX(Paste_Here!AX$2:AX$850, MATCH(B747, Paste_Here!A$2:A$850, 0)), ""), ""), "")</f>
        <v/>
      </c>
      <c r="Q747" s="66"/>
      <c r="R747" s="75" t="str">
        <f>IFERROR(IF(B747&lt;&gt;"", IF(AND(INDEX(Paste_Here!AU$2:AU$850, MATCH(B747, Paste_Here!A$2:A$850, 0))&lt;&gt;"", ISNUMBER(VALUE(INDEX(Paste_Here!AU$2:AU$850, MATCH(B747, Paste_Here!A$2:A$850, 0))))), INDEX(Paste_Here!AU$2:AU$850, MATCH(B747, Paste_Here!A$2:A$850, 0)), ""), ""), "")</f>
        <v/>
      </c>
      <c r="S747" s="66"/>
      <c r="T747" s="75" t="str">
        <f>IFERROR(IF(B747&lt;&gt;"", IF(AND(INDEX(Paste_Here!AV$2:AV$850, MATCH(B747, Paste_Here!A$2:A$850, 0))&lt;&gt;"", ISNUMBER(VALUE(INDEX(Paste_Here!AV$2:AV$850, MATCH(B747, Paste_Here!A$2:A$850, 0))))), INDEX(Paste_Here!AV$2:AV$850, MATCH(B747, Paste_Here!A$2:A$850, 0)), ""), ""), "")</f>
        <v/>
      </c>
      <c r="U747" s="66"/>
      <c r="W747" s="66"/>
      <c r="Y747" s="66"/>
      <c r="Z747" s="66"/>
      <c r="AA747" s="75" t="str">
        <f t="shared" si="144"/>
        <v/>
      </c>
      <c r="AB747" s="66"/>
      <c r="AC747" s="75"/>
      <c r="AD747" s="66"/>
      <c r="AE747" s="98"/>
      <c r="AF747" s="66"/>
      <c r="AG747" s="75"/>
      <c r="AH747" s="66"/>
      <c r="AI747" s="75" t="str">
        <f>IFERROR(IF(B747&lt;&gt;"", IF(AND(INDEX(Paste_Here!AC$2:AC$850, MATCH(B747, Paste_Here!A$2:A$850, 0))&lt;&gt;"", ISNUMBER(VALUE(INDEX(Paste_Here!AC$2:AC$850, MATCH(B747, Paste_Here!A$2:A$850, 0))))), INDEX(Paste_Here!AC$2:AC$850, MATCH(B747, Paste_Here!A$2:A$850, 0)), ""), ""), "")</f>
        <v/>
      </c>
      <c r="AJ747" s="66"/>
      <c r="AK747" s="75" t="str">
        <f>IFERROR(IF(B747&lt;&gt;"", IF(ISNUMBER(SEARCH("highrisk", LOWER(INDEX(Paste_Here!AD$2:AD$850, MATCH(B747, Paste_Here!A$2:A$850, 0))))), "High Risk", IF(ISNUMBER(SEARCH("lowrisk", LOWER(INDEX(Paste_Here!AD$2:AD$850, MATCH(B747, Paste_Here!A$2:A$850, 0))))), "Low Risk", IF(ISNUMBER(SEARCH("somerisk", LOWER(INDEX(Paste_Here!AD$2:AD$850, MATCH(B747, Paste_Here!A$2:A$850, 0))))), "Some Risk", IF(ISNUMBER(SEARCH("ot", LOWER(INDEX(Paste_Here!AD$2:AD$850, MATCH(B747, Paste_Here!A$2:A$850, 0))))), "OT", "")))), ""), "")</f>
        <v/>
      </c>
      <c r="AL747" s="66"/>
      <c r="AM747" s="75"/>
      <c r="AN747" s="66"/>
      <c r="AO747" s="75" t="str">
        <f>IFERROR(IF(B747&lt;&gt;"", IF(AND(INDEX(Paste_Here!M$2:M$850, MATCH(B747, Paste_Here!A$2:A$850, 0))&lt;&gt;"", ISNUMBER(VALUE(INDEX(Paste_Here!M$2:M$850, MATCH(B747, Paste_Here!A$2:A$850, 0))))), INDEX(Paste_Here!M$2:M$850, MATCH(B747, Paste_Here!A$2:A$850, 0)), ""), ""), "")</f>
        <v/>
      </c>
      <c r="AP747" s="66"/>
      <c r="AQ747" s="75" t="str">
        <f>IFERROR(IF(B747&lt;&gt;"", IF(ISNUMBER(SEARCH("highrisk", LOWER(INDEX(Paste_Here!N$2:N$850, MATCH(B747, Paste_Here!A$2:A$850, 0))))), "High Risk", IF(ISNUMBER(SEARCH("lowrisk", LOWER(INDEX(Paste_Here!N$2:N$850, MATCH(B747, Paste_Here!A$2:A$850, 0))))), "Low Risk", IF(ISNUMBER(SEARCH("somerisk", LOWER(INDEX(Paste_Here!N$2:N$850, MATCH(B747, Paste_Here!A$2:A$850, 0))))), "Some Risk", IF(ISNUMBER(SEARCH("ot", LOWER(INDEX(Paste_Here!N$2:N$850, MATCH(B747, Paste_Here!A$2:A$850, 0))))), "OT", "")))), ""), "")</f>
        <v/>
      </c>
      <c r="AT747" s="66"/>
      <c r="AU747" s="103"/>
      <c r="AV747" s="66"/>
      <c r="AW747" s="66"/>
      <c r="AX747" s="75" t="str">
        <f t="shared" si="145"/>
        <v/>
      </c>
      <c r="AY747" s="66"/>
      <c r="AZ747" s="75"/>
      <c r="BA747" s="66"/>
      <c r="BB747" s="75"/>
      <c r="BC747" s="66"/>
      <c r="BD747" s="75"/>
      <c r="BE747" s="66"/>
      <c r="BF747" s="75" t="str">
        <f>IFERROR(IF(B747&lt;&gt;"", IF(AND(INDEX(Paste_Here!AE$2:AE$850, MATCH(B747, Paste_Here!A$2:A$850, 0))&lt;&gt;"", ISNUMBER(VALUE(INDEX(Paste_Here!AE$2:AE$850, MATCH(B747, Paste_Here!A$2:A$850, 0))))), INDEX(Paste_Here!AE$2:AE$850, MATCH(B747, Paste_Here!A$2:A$850, 0)), ""), ""), "")</f>
        <v/>
      </c>
      <c r="BG747" s="66"/>
      <c r="BH747" s="75" t="str">
        <f>IFERROR(IF(B747&lt;&gt;"", IF(ISNUMBER(SEARCH("highrisk", LOWER(INDEX(Paste_Here!AF$2:AF$850, MATCH(B747, Paste_Here!A$2:A$850, 0))))), "High Risk", IF(ISNUMBER(SEARCH("lowrisk", LOWER(INDEX(Paste_Here!AF$2:AF$850, MATCH(B747, Paste_Here!A$2:A$850, 0))))), "Low Risk", IF(ISNUMBER(SEARCH("somerisk", LOWER(INDEX(Paste_Here!AF$2:AF$850, MATCH(B747, Paste_Here!A$2:A$850, 0))))), "Some Risk", IF(ISNUMBER(SEARCH("ot", LOWER(INDEX(Paste_Here!AF$2:AF$850, MATCH(B747, Paste_Here!A$2:A$850, 0))))), "OT", "")))), ""), "")</f>
        <v/>
      </c>
      <c r="BI747" s="66"/>
      <c r="BJ747" s="75"/>
      <c r="BK747" s="66"/>
      <c r="BL747" s="75" t="str">
        <f>IFERROR(IF(B747&lt;&gt;"", IF(AND(INDEX(Paste_Here!O$2:O$850, MATCH(B747, Paste_Here!A$2:A$850, 0))&lt;&gt;"", ISNUMBER(VALUE(INDEX(Paste_Here!O$2:O$850, MATCH(B747, Paste_Here!A$2:A$850, 0))))), INDEX(Paste_Here!O$2:O$850, MATCH(B747, Paste_Here!A$2:A$850, 0)), ""), ""), "")</f>
        <v/>
      </c>
      <c r="BM747" s="66"/>
      <c r="BN747" s="75" t="str">
        <f>IFERROR(IF(B747&lt;&gt;"", IF(ISNUMBER(SEARCH("highrisk", LOWER(INDEX(Paste_Here!P$2:P$850, MATCH(B747, Paste_Here!A$2:A$850, 0))))), "High Risk", IF(ISNUMBER(SEARCH("lowrisk", LOWER(INDEX(Paste_Here!P$2:P$850, MATCH(B747, Paste_Here!A$2:A$850, 0))))), "Low Risk", IF(ISNUMBER(SEARCH("somerisk", LOWER(INDEX(Paste_Here!P$2:P$850, MATCH(B747, Paste_Here!A$2:A$850, 0))))), "Some Risk", IF(ISNUMBER(SEARCH("ot", LOWER(INDEX(Paste_Here!P$2:P$850, MATCH(B747, Paste_Here!A$2:A$850, 0))))), "OT", "")))), ""), "")</f>
        <v/>
      </c>
      <c r="BQ747" s="66"/>
      <c r="BR747" s="75"/>
      <c r="BS747" s="66"/>
      <c r="BT747" s="66"/>
      <c r="BU747" s="75" t="str">
        <f t="shared" si="146"/>
        <v/>
      </c>
      <c r="BV747" s="66"/>
      <c r="BW747" s="75"/>
      <c r="BX747" s="66"/>
      <c r="BY747" s="75"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BZ747" s="66"/>
      <c r="CA747" s="75"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CB747" s="66"/>
      <c r="CC747" s="75"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CD747" s="66"/>
      <c r="CE747" s="75"/>
      <c r="CF747" s="66"/>
      <c r="CK747" s="75"/>
      <c r="CL747" s="66"/>
      <c r="CM747" s="75"/>
      <c r="CN747" s="66"/>
      <c r="CO747" s="75"/>
      <c r="CP747" s="66"/>
      <c r="CQ747" s="66"/>
      <c r="CR747" s="75" t="str">
        <f t="shared" si="147"/>
        <v/>
      </c>
      <c r="CS747" s="66"/>
      <c r="CT747" s="75"/>
      <c r="CU747" s="66"/>
      <c r="CV747" s="75"/>
      <c r="CW747" s="66"/>
      <c r="CX747" s="75"/>
      <c r="CY747" s="66"/>
      <c r="CZ747" s="75"/>
      <c r="DA747" s="66"/>
      <c r="DB747" s="75" t="str">
        <f>IFERROR(IF(B747&lt;&gt;"", IF(AND(INDEX(Paste_Here!AK$2:AK$850, MATCH(B747, Paste_Here!A$2:A$850, 0))&lt;&gt;"", ISNUMBER(VALUE(INDEX(Paste_Here!AK$2:AK$850, MATCH(B747, Paste_Here!A$2:A$850, 0))))), INDEX(Paste_Here!AK$2:AK$850, MATCH(B747, Paste_Here!A$2:A$850, 0)), ""), ""), "")</f>
        <v/>
      </c>
      <c r="DC747" s="66"/>
      <c r="DD747" s="75" t="str">
        <f>IFERROR(IF(B747&lt;&gt;"", IF(ISNUMBER(SEARCH("highrisk", LOWER(INDEX(Paste_Here!AL$2:AL$850, MATCH(B747, Paste_Here!A$2:A$850, 0))))), "High Risk", IF(ISNUMBER(SEARCH("lowrisk", LOWER(INDEX(Paste_Here!AL$2:AL$850, MATCH(B747, Paste_Here!A$2:A$850, 0))))), "Low Risk", IF(ISNUMBER(SEARCH("somerisk", LOWER(INDEX(Paste_Here!AL$2:AL$850, MATCH(B747, Paste_Here!A$2:A$850, 0))))), "Some Risk", IF(ISNUMBER(SEARCH("ot", LOWER(INDEX(Paste_Here!AL$2:AL$850, MATCH(B747, Paste_Here!A$2:A$850, 0))))), "OT", "")))), ""), "")</f>
        <v/>
      </c>
      <c r="DE747" s="66"/>
      <c r="DF747" s="75" t="str">
        <f>IFERROR(IF(B747&lt;&gt;"", IF(AND(INDEX(Paste_Here!AM$2:AM$850, MATCH(B747, Paste_Here!A$2:A$850, 0))&lt;&gt;"", ISNUMBER(VALUE(INDEX(Paste_Here!AM$2:AM$850, MATCH(B747, Paste_Here!A$2:A$850, 0))))), INDEX(Paste_Here!AM$2:AM$850, MATCH(B747, Paste_Here!A$2:A$850, 0)), ""), ""), "")</f>
        <v/>
      </c>
      <c r="DG747" s="66"/>
      <c r="DH747" s="75" t="str">
        <f>IFERROR(IF(B747&lt;&gt;"", IF(ISNUMBER(SEARCH("highrisk", LOWER(INDEX(Paste_Here!AN$2:AN$850, MATCH(B747, Paste_Here!A$2:A$850, 0))))), "High Risk", IF(ISNUMBER(SEARCH("lowrisk", LOWER(INDEX(Paste_Here!AN$2:AN$850, MATCH(B747, Paste_Here!A$2:A$850, 0))))), "Low Risk", IF(ISNUMBER(SEARCH("somerisk", LOWER(INDEX(Paste_Here!AN$2:AN$850, MATCH(B747, Paste_Here!A$2:A$850, 0))))), "Some Risk", IF(ISNUMBER(SEARCH("ot", LOWER(INDEX(Paste_Here!AN$2:AN$850, MATCH(B747, Paste_Here!A$2:A$850, 0))))), "OT", "")))), ""), "")</f>
        <v/>
      </c>
      <c r="DI747" s="66"/>
      <c r="DJ747" s="66"/>
      <c r="DK747" s="75" t="str">
        <f t="shared" si="148"/>
        <v/>
      </c>
      <c r="DL747" s="66"/>
      <c r="DM747" s="75" t="str">
        <f>IFERROR(IF(B747&lt;&gt;"", IF(AND(INDEX(Paste_Here!Q$2:Q$850, MATCH(B747, Paste_Here!A$2:A$850, 0))&lt;&gt;"", ISNUMBER(VALUE(INDEX(Paste_Here!Q$2:Q$850, MATCH(B747, Paste_Here!A$2:A$850, 0))))), INDEX(Paste_Here!Q$2:Q$850, MATCH(B747, Paste_Here!A$2:A$850, 0)), ""), ""), "")</f>
        <v/>
      </c>
      <c r="DN747" s="66"/>
      <c r="DO747" s="75" t="str">
        <f>IFERROR(IF(B747&lt;&gt;"", IF(ISNUMBER(SEARCH("highrisk", LOWER(INDEX(Paste_Here!R$2:R$850, MATCH(B747, Paste_Here!A$2:A$850, 0))))), "High Risk", IF(ISNUMBER(SEARCH("lowrisk", LOWER(INDEX(Paste_Here!R$2:R$850, MATCH(B747, Paste_Here!A$2:A$850, 0))))), "Low Risk", IF(ISNUMBER(SEARCH("somerisk", LOWER(INDEX(Paste_Here!R$2:R$850, MATCH(B747, Paste_Here!A$2:A$850, 0))))), "Some Risk", IF(ISNUMBER(SEARCH("ot", LOWER(INDEX(Paste_Here!R$2:R$850, MATCH(B747, Paste_Here!A$2:A$850, 0))))), "OT", "")))), ""), "")</f>
        <v/>
      </c>
      <c r="DP747" s="66"/>
      <c r="DQ747" s="93" t="str">
        <f>IFERROR(IF(B747&lt;&gt;"", IF(AND(INDEX(Paste_Here!S$2:S$850, MATCH(B747, Paste_Here!A$2:A$850, 0))&lt;&gt;"", ISNUMBER(VALUE(INDEX(Paste_Here!S$2:S$850, MATCH(B747, Paste_Here!A$2:A$850, 0))))), INDEX(Paste_Here!S$2:S$850, MATCH(B747, Paste_Here!A$2:A$850, 0)), ""), ""), "")</f>
        <v/>
      </c>
      <c r="DR747" s="66"/>
      <c r="DS747" s="75"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IF(ISNUMBER(SEARCH("ot", LOWER(INDEX(Paste_Here!T$2:T$850, MATCH(B747, Paste_Here!A$2:A$850, 0))))), "OT", "")))), ""), "")</f>
        <v/>
      </c>
      <c r="DT747" s="66"/>
      <c r="DU747" s="75" t="str">
        <f>IFERROR(IF(B747&lt;&gt;"", IF(AND(INDEX(Paste_Here!U$2:U$850, MATCH(B747, Paste_Here!A$2:A$850, 0))&lt;&gt;"", ISNUMBER(VALUE(INDEX(Paste_Here!U$2:U$850, MATCH(B747, Paste_Here!A$2:A$850, 0))))), INDEX(Paste_Here!U$2:U$850, MATCH(B747, Paste_Here!A$2:A$850, 0)), ""), ""), "")</f>
        <v/>
      </c>
      <c r="DV747" s="66"/>
      <c r="DW747" s="93" t="str">
        <f>IFERROR(IF(B747&lt;&gt;"", IF(ISNUMBER(SEARCH("highrisk", LOWER(INDEX(Paste_Here!V$2:V$850, MATCH(B747, Paste_Here!A$2:A$850, 0))))), "High Risk", IF(ISNUMBER(SEARCH("lowrisk", LOWER(INDEX(Paste_Here!V$2:V$850, MATCH(B747, Paste_Here!A$2:A$850, 0))))), "Low Risk", IF(ISNUMBER(SEARCH("somerisk", LOWER(INDEX(Paste_Here!V$2:V$850, MATCH(B747, Paste_Here!A$2:A$850, 0))))), "Some Risk", IF(ISNUMBER(SEARCH("ot", LOWER(INDEX(Paste_Here!V$2:V$850, MATCH(B747, Paste_Here!A$2:A$850, 0))))), "OT", "")))), ""), "")</f>
        <v/>
      </c>
      <c r="DX747" s="66"/>
      <c r="DY747" s="75" t="str">
        <f>IFERROR(IF(B747&lt;&gt;"", IF(AND(INDEX(Paste_Here!W$2:W$850, MATCH(B747, Paste_Here!A$2:A$850, 0))&lt;&gt;"", ISNUMBER(VALUE(INDEX(Paste_Here!W$2:W$850, MATCH(B747, Paste_Here!A$2:A$850, 0))))), INDEX(Paste_Here!W$2:W$850, MATCH(B747, Paste_Here!A$2:A$850, 0)), ""), ""), "")</f>
        <v/>
      </c>
      <c r="DZ747" s="66"/>
      <c r="EA747" s="75" t="str">
        <f>IFERROR(IF(B747&lt;&gt;"", IF(ISNUMBER(SEARCH("highrisk", LOWER(INDEX(Paste_Here!X$2:X$850, MATCH(B747, Paste_Here!A$2:A$850, 0))))), "High Risk", IF(ISNUMBER(SEARCH("lowrisk", LOWER(INDEX(Paste_Here!X$2:X$850, MATCH(B747, Paste_Here!A$2:A$850, 0))))), "Low Risk", IF(ISNUMBER(SEARCH("somerisk", LOWER(INDEX(Paste_Here!X$2:X$850, MATCH(B747, Paste_Here!A$2:A$850, 0))))), "Some Risk", IF(ISNUMBER(SEARCH("ot", LOWER(INDEX(Paste_Here!X$2:X$850, MATCH(B747, Paste_Here!A$2:A$850, 0))))), "OT", "")))), ""), "")</f>
        <v/>
      </c>
      <c r="EB747" s="66"/>
      <c r="EC747" s="66"/>
      <c r="ED747" s="75" t="str">
        <f t="shared" si="153"/>
        <v/>
      </c>
      <c r="EE747" s="66"/>
      <c r="EF747" s="75" t="str">
        <f>IFERROR(IF(B747&lt;&gt;"", IF(AND(INDEX(Paste_Here!AO$2:AO$850, MATCH(B747, Paste_Here!A$2:A$850, 0))&lt;&gt;"", ISNUMBER(VALUE(INDEX(Paste_Here!AO$2:AO$850, MATCH(B747, Paste_Here!A$2:A$850, 0))))), INDEX(Paste_Here!AO$2:AO$850, MATCH(B747, Paste_Here!A$2:A$850, 0)), ""), ""), "")</f>
        <v/>
      </c>
      <c r="EG747" s="66"/>
      <c r="EH747" s="75" t="str">
        <f>IFERROR(IF(B747&lt;&gt;"", IF(ISNUMBER(SEARCH("highrisk", LOWER(INDEX(Paste_Here!AP$2:AP$850, MATCH(B747, Paste_Here!A$2:A$850, 0))))), "High Risk", IF(ISNUMBER(SEARCH("lowrisk", LOWER(INDEX(Paste_Here!AP$2:AP$850, MATCH(B747, Paste_Here!A$2:A$850, 0))))), "Low Risk", IF(ISNUMBER(SEARCH("somerisk", LOWER(INDEX(Paste_Here!AP$2:AP$850, MATCH(B747, Paste_Here!A$2:A$850, 0))))), "Some Risk", IF(ISNUMBER(SEARCH("ot", LOWER(INDEX(Paste_Here!AP$2:AP$850, MATCH(B747, Paste_Here!A$2:A$850, 0))))), "OT", "")))), ""), "")</f>
        <v/>
      </c>
      <c r="EI747" s="66"/>
      <c r="EJ747" s="93"/>
      <c r="EK747" s="66"/>
      <c r="EL747" s="75" t="str">
        <f>IFERROR(IF(B747&lt;&gt;"", IF(AND(INDEX(Paste_Here!AQ$2:AQ$850, MATCH(B747, Paste_Here!A$2:A$850, 0))&lt;&gt;"", ISNUMBER(VALUE(INDEX(Paste_Here!AQ$2:AQ$850, MATCH(B747, Paste_Here!A$2:A$850, 0))))), INDEX(Paste_Here!AQ$2:AQ$850, MATCH(B747, Paste_Here!A$2:A$850, 0)), ""), ""), "")</f>
        <v/>
      </c>
      <c r="EM747" s="66"/>
      <c r="EN747" s="75" t="str">
        <f>IFERROR(IF(B747&lt;&gt;"", IF(ISNUMBER(SEARCH("highrisk", LOWER(INDEX(Paste_Here!AR$2:AR$850, MATCH(B747, Paste_Here!A$2:A$850, 0))))), "High Risk", IF(ISNUMBER(SEARCH("lowrisk", LOWER(INDEX(Paste_Here!AR$2:AR$850, MATCH(B747, Paste_Here!A$2:A$850, 0))))), "Low Risk", IF(ISNUMBER(SEARCH("somerisk", LOWER(INDEX(Paste_Here!AR$2:AR$850, MATCH(B747, Paste_Here!A$2:A$850, 0))))), "Some Risk", IF(ISNUMBER(SEARCH("ot", LOWER(INDEX(Paste_Here!AR$2:AR$850, MATCH(B747, Paste_Here!A$2:A$850, 0))))), "OT", "")))), ""), "")</f>
        <v/>
      </c>
      <c r="EO747" s="66"/>
      <c r="EP747" s="93"/>
      <c r="EQ747" s="66"/>
      <c r="ER747" s="75"/>
      <c r="ES747" s="66"/>
      <c r="ET747" s="75"/>
      <c r="EU747" s="66"/>
      <c r="EV747" s="66"/>
      <c r="EW747" s="75" t="str">
        <f t="shared" si="154"/>
        <v/>
      </c>
      <c r="EX747" s="66"/>
      <c r="EY747" s="75" t="str">
        <f>IFERROR(IF(B747&lt;&gt;"", IF(AND(INDEX(Paste_Here!Y$2:Y$850, MATCH(B747, Paste_Here!A$2:A$850, 0))&lt;&gt;"", ISNUMBER(VALUE(INDEX(Paste_Here!Y$2:Y$850, MATCH(B747, Paste_Here!A$2:A$850, 0))))), INDEX(Paste_Here!Y$2:Y$850, MATCH(B747, Paste_Here!A$2:A$850, 0)), ""), ""), "")</f>
        <v/>
      </c>
      <c r="EZ747" s="66"/>
      <c r="FA747" s="75" t="str">
        <f>IFERROR(IF(B747&lt;&gt;"", IF(ISNUMBER(SEARCH("highrisk", LOWER(INDEX(Paste_Here!Z$2:Z$850, MATCH(B747, Paste_Here!A$2:A$850, 0))))), "High Risk", IF(ISNUMBER(SEARCH("lowrisk", LOWER(INDEX(Paste_Here!Z$2:Z$850, MATCH(B747, Paste_Here!A$2:A$850, 0))))), "Low Risk", IF(ISNUMBER(SEARCH("somerisk", LOWER(INDEX(Paste_Here!Z$2:Z$850, MATCH(B747, Paste_Here!A$2:A$850, 0))))), "Some Risk", IF(ISNUMBER(SEARCH("ot", LOWER(INDEX(Paste_Here!Z$2:Z$850, MATCH(B747, Paste_Here!A$2:A$850, 0))))), "OT", "")))), ""), "")</f>
        <v/>
      </c>
      <c r="FB747" s="66"/>
      <c r="FC747" s="93"/>
      <c r="FD747" s="66"/>
      <c r="FE747" s="75" t="str">
        <f>IFERROR(IF(B747&lt;&gt;"", IF(AND(INDEX(Paste_Here!AA$2:AA$850, MATCH(B747, Paste_Here!A$2:A$850, 0))&lt;&gt;"", ISNUMBER(VALUE(INDEX(Paste_Here!AA$2:AA$850, MATCH(B747, Paste_Here!A$2:A$850, 0))))), INDEX(Paste_Here!AA$2:AA$850, MATCH(B747, Paste_Here!A$2:A$850, 0)), ""), ""), "")</f>
        <v/>
      </c>
      <c r="FF747" s="66"/>
      <c r="FG747" s="75" t="str">
        <f>IFERROR(IF(B747&lt;&gt;"", IF(ISNUMBER(SEARCH("highrisk", LOWER(INDEX(Paste_Here!AB$2:AB$850, MATCH(B747, Paste_Here!A$2:A$850, 0))))), "High Risk", IF(ISNUMBER(SEARCH("lowrisk", LOWER(INDEX(Paste_Here!AB$2:AB$850, MATCH(B747, Paste_Here!A$2:A$850, 0))))), "Low Risk", IF(ISNUMBER(SEARCH("somerisk", LOWER(INDEX(Paste_Here!AB$2:AB$850, MATCH(B747, Paste_Here!A$2:A$850, 0))))), "Some Risk", IF(ISNUMBER(SEARCH("ot", LOWER(INDEX(Paste_Here!AB$2:AB$850, MATCH(B747, Paste_Here!A$2:A$850, 0))))), "OT", "")))), ""), "")</f>
        <v/>
      </c>
      <c r="FH747" s="66"/>
      <c r="FI747" s="93"/>
      <c r="FJ747" s="66"/>
      <c r="FK747" s="75"/>
      <c r="FL747" s="66"/>
      <c r="FM747" s="75"/>
      <c r="FN747" s="66"/>
      <c r="FO747" s="66"/>
      <c r="FP747" s="75" t="str">
        <f t="shared" si="149"/>
        <v/>
      </c>
      <c r="FQ747" s="66"/>
      <c r="FR747" s="75" t="str">
        <f>IFERROR(IF(B747&lt;&gt;"", IF(ISNUMBER(SEARCH("s", LOWER(INDEX(Paste_Here!L$2:L$850, MATCH(B747, Paste_Here!A$2:A$850, 0))))), "Yes", IF(INDEX(Paste_Here!L$2:L$850, MATCH(B747, Paste_Here!A$2:A$850, 0))&lt;&gt;"", "No", "")), ""), "")</f>
        <v/>
      </c>
      <c r="FS747" s="66"/>
      <c r="FT747" s="75" t="str">
        <f>IFERROR(IF(B747&lt;&gt;"", IF(ISNUMBER(SEARCH("yes", LOWER(INDEX(Paste_Here!F$2:F$850, MATCH(B747, Paste_Here!A$2:A$850, 0))))), "Yes", IF(ISNUMBER(SEARCH("no", LOWER(INDEX(Paste_Here!F$2:F$850, MATCH(B747, Paste_Here!A$2:A$850, 0))))), "No", "")), ""), "")</f>
        <v/>
      </c>
      <c r="FU747" s="66"/>
      <c r="FV747" s="75" t="str">
        <f>IFERROR(IF(B747&lt;&gt;"", IF(ISNUMBER(SEARCH("english language learner", LOWER(INDEX(Paste_Here!C$2:C$850, MATCH(B747, Paste_Here!A$2:A$850, 0))))), "Yes", ""), ""), "")</f>
        <v/>
      </c>
      <c r="FW747" s="66"/>
      <c r="FX747" s="75" t="str">
        <f>IFERROR(IF(B747&lt;&gt;"", IF(OR(ISNUMBER(SEARCH("b", LOWER(INDEX(Paste_Here!J$2:J$850, MATCH(B747, Paste_Here!A$2:A$850, 0))))), ISNUMBER(SEARCH("h", LOWER(INDEX(Paste_Here!J$2:J$850, MATCH(B747, Paste_Here!A$2:A$850, 0))))), ISNUMBER(SEARCH("i", LOWER(INDEX(Paste_Here!J$2:J$850, MATCH(B747, Paste_Here!A$2:A$850, 0)))))), "Yes", IF(INDEX(Paste_Here!J$2:J$850, MATCH(B747, Paste_Here!A$2:A$850, 0))&lt;&gt;"", "No", "")), ""), "")</f>
        <v/>
      </c>
      <c r="FY747" s="66"/>
      <c r="FZ747" s="75" t="str">
        <f>IFERROR(IF(B747&lt;&gt;"", IF(ISNUMBER(SEARCH("yes", LOWER(INDEX(Paste_Here!K$2:K$850, MATCH(B747, Paste_Here!A$2:A$850, 0))))), "Yes", IF(ISNUMBER(SEARCH("no", LOWER(INDEX(Paste_Here!K$2:K$850, MATCH(B747, Paste_Here!A$2:A$850, 0))))), "No", "")), ""), "")</f>
        <v/>
      </c>
      <c r="GA747" s="66"/>
      <c r="GB747" s="75" t="str">
        <f>IFERROR(IF(B747&lt;&gt;"", IF(ISNUMBER(SEARCH("transitional 2", LOWER(INDEX(Paste_Here!C$2:C$850, MATCH(B747, Paste_Here!A$2:A$850, 0))))), "T2",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GC747" s="66"/>
      <c r="GD747" s="75"/>
      <c r="GE747" s="66"/>
      <c r="GF747" s="75"/>
      <c r="GG747" s="66"/>
      <c r="GH747" s="75"/>
      <c r="GI747" s="66"/>
      <c r="GK747" s="1" t="str" cm="1">
        <f t="array" ref="GK747">IFERROR(INDEX(Paste_Here!$B$2:$B$850, MATCH(0, COUNTIF(GK$4:GK746, Paste_Here!$B$2:$B$850) + IF(Paste_Here!$B$2:$B$850="", 1, 0), 0)), "")</f>
        <v/>
      </c>
      <c r="GL747" s="1" t="str">
        <f>IF(GK747&lt;&gt;"", INDEX(Paste_Here!$A$2:$A$850, MATCH(GK747, Paste_Here!$B$2:$B$850, 0)), "")</f>
        <v/>
      </c>
      <c r="GM747" s="1" t="str">
        <f t="shared" si="155"/>
        <v/>
      </c>
      <c r="GN747" s="1" t="str" cm="1">
        <f t="array" ref="GN747">IFERROR(INDEX($GM$5:$GM$850, MATCH(SMALL(IF($GM$5:$GM$850&lt;&gt;"", COUNTIF($GM$5:$GM$850, "&lt;"&amp;$GM$5:$GM$850)+1), ROW()-ROW($GN$5)+1), COUNTIF($GM$5:$GM$850, "&lt;"&amp;$GM$5:$GM$850)+1, 0)), "")</f>
        <v/>
      </c>
    </row>
    <row r="748" spans="1:196">
      <c r="A748" s="66"/>
      <c r="B748" s="75" t="str">
        <f t="shared" si="143"/>
        <v/>
      </c>
      <c r="C748" s="66"/>
      <c r="D748" s="75" t="str">
        <f>IFERROR(IF(AND(INDEX(Paste_Here!N$2:N$850, MATCH(B748, Paste_Here!A$2:A$850, 0)) = ""), "", IF(UPPER(INDEX(Paste_Here!N$2:N$850, MATCH(B748, Paste_Here!A$2:A$850, 0))) = "YES", "Yes", IF(UPPER(INDEX(Paste_Here!N$2:N$850, MATCH(B748, Paste_Here!A$2:A$850, 0))) = "NO", "No", ""))), "")</f>
        <v/>
      </c>
      <c r="E748" s="66"/>
      <c r="F748" s="75" t="str">
        <f t="shared" si="150"/>
        <v/>
      </c>
      <c r="G748" s="66"/>
      <c r="H748" s="75" t="str">
        <f t="shared" si="151"/>
        <v/>
      </c>
      <c r="I748" s="66"/>
      <c r="J748" s="75" t="str">
        <f t="shared" si="152"/>
        <v/>
      </c>
      <c r="K748" s="66"/>
      <c r="L748" s="75"/>
      <c r="M748" s="66"/>
      <c r="N748" s="75" t="str">
        <f>IFERROR(IF(B748&lt;&gt;"", IF(AND(INDEX(Paste_Here!AW$2:AW$850, MATCH(B748, Paste_Here!A$2:A$850, 0))&lt;&gt;"", ISNUMBER(VALUE(INDEX(Paste_Here!AW$2:AW$850, MATCH(B748, Paste_Here!A$2:A$850, 0))))), INDEX(Paste_Here!AW$2:AW$850, MATCH(B748, Paste_Here!A$2:A$850, 0)), ""), ""), "")</f>
        <v/>
      </c>
      <c r="O748" s="66"/>
      <c r="P748" s="75" t="str">
        <f>IFERROR(IF(B748&lt;&gt;"", IF(AND(INDEX(Paste_Here!AX$2:AX$850, MATCH(B748, Paste_Here!A$2:A$850, 0))&lt;&gt;"", ISNUMBER(VALUE(INDEX(Paste_Here!AX$2:AX$850, MATCH(B748, Paste_Here!A$2:A$850, 0))))), INDEX(Paste_Here!AX$2:AX$850, MATCH(B748, Paste_Here!A$2:A$850, 0)), ""), ""), "")</f>
        <v/>
      </c>
      <c r="Q748" s="66"/>
      <c r="R748" s="75" t="str">
        <f>IFERROR(IF(B748&lt;&gt;"", IF(AND(INDEX(Paste_Here!AU$2:AU$850, MATCH(B748, Paste_Here!A$2:A$850, 0))&lt;&gt;"", ISNUMBER(VALUE(INDEX(Paste_Here!AU$2:AU$850, MATCH(B748, Paste_Here!A$2:A$850, 0))))), INDEX(Paste_Here!AU$2:AU$850, MATCH(B748, Paste_Here!A$2:A$850, 0)), ""), ""), "")</f>
        <v/>
      </c>
      <c r="S748" s="66"/>
      <c r="T748" s="75" t="str">
        <f>IFERROR(IF(B748&lt;&gt;"", IF(AND(INDEX(Paste_Here!AV$2:AV$850, MATCH(B748, Paste_Here!A$2:A$850, 0))&lt;&gt;"", ISNUMBER(VALUE(INDEX(Paste_Here!AV$2:AV$850, MATCH(B748, Paste_Here!A$2:A$850, 0))))), INDEX(Paste_Here!AV$2:AV$850, MATCH(B748, Paste_Here!A$2:A$850, 0)), ""), ""), "")</f>
        <v/>
      </c>
      <c r="U748" s="66"/>
      <c r="W748" s="66"/>
      <c r="Y748" s="66"/>
      <c r="Z748" s="66"/>
      <c r="AA748" s="75" t="str">
        <f t="shared" si="144"/>
        <v/>
      </c>
      <c r="AB748" s="66"/>
      <c r="AC748" s="75"/>
      <c r="AD748" s="66"/>
      <c r="AE748" s="98"/>
      <c r="AF748" s="66"/>
      <c r="AG748" s="75"/>
      <c r="AH748" s="66"/>
      <c r="AI748" s="75" t="str">
        <f>IFERROR(IF(B748&lt;&gt;"", IF(AND(INDEX(Paste_Here!AC$2:AC$850, MATCH(B748, Paste_Here!A$2:A$850, 0))&lt;&gt;"", ISNUMBER(VALUE(INDEX(Paste_Here!AC$2:AC$850, MATCH(B748, Paste_Here!A$2:A$850, 0))))), INDEX(Paste_Here!AC$2:AC$850, MATCH(B748, Paste_Here!A$2:A$850, 0)), ""), ""), "")</f>
        <v/>
      </c>
      <c r="AJ748" s="66"/>
      <c r="AK748" s="75" t="str">
        <f>IFERROR(IF(B748&lt;&gt;"", IF(ISNUMBER(SEARCH("highrisk", LOWER(INDEX(Paste_Here!AD$2:AD$850, MATCH(B748, Paste_Here!A$2:A$850, 0))))), "High Risk", IF(ISNUMBER(SEARCH("lowrisk", LOWER(INDEX(Paste_Here!AD$2:AD$850, MATCH(B748, Paste_Here!A$2:A$850, 0))))), "Low Risk", IF(ISNUMBER(SEARCH("somerisk", LOWER(INDEX(Paste_Here!AD$2:AD$850, MATCH(B748, Paste_Here!A$2:A$850, 0))))), "Some Risk", IF(ISNUMBER(SEARCH("ot", LOWER(INDEX(Paste_Here!AD$2:AD$850, MATCH(B748, Paste_Here!A$2:A$850, 0))))), "OT", "")))), ""), "")</f>
        <v/>
      </c>
      <c r="AL748" s="66"/>
      <c r="AM748" s="75"/>
      <c r="AN748" s="66"/>
      <c r="AO748" s="75" t="str">
        <f>IFERROR(IF(B748&lt;&gt;"", IF(AND(INDEX(Paste_Here!M$2:M$850, MATCH(B748, Paste_Here!A$2:A$850, 0))&lt;&gt;"", ISNUMBER(VALUE(INDEX(Paste_Here!M$2:M$850, MATCH(B748, Paste_Here!A$2:A$850, 0))))), INDEX(Paste_Here!M$2:M$850, MATCH(B748, Paste_Here!A$2:A$850, 0)), ""), ""), "")</f>
        <v/>
      </c>
      <c r="AP748" s="66"/>
      <c r="AQ748" s="75" t="str">
        <f>IFERROR(IF(B748&lt;&gt;"", IF(ISNUMBER(SEARCH("highrisk", LOWER(INDEX(Paste_Here!N$2:N$850, MATCH(B748, Paste_Here!A$2:A$850, 0))))), "High Risk", IF(ISNUMBER(SEARCH("lowrisk", LOWER(INDEX(Paste_Here!N$2:N$850, MATCH(B748, Paste_Here!A$2:A$850, 0))))), "Low Risk", IF(ISNUMBER(SEARCH("somerisk", LOWER(INDEX(Paste_Here!N$2:N$850, MATCH(B748, Paste_Here!A$2:A$850, 0))))), "Some Risk", IF(ISNUMBER(SEARCH("ot", LOWER(INDEX(Paste_Here!N$2:N$850, MATCH(B748, Paste_Here!A$2:A$850, 0))))), "OT", "")))), ""), "")</f>
        <v/>
      </c>
      <c r="AT748" s="66"/>
      <c r="AU748" s="103"/>
      <c r="AV748" s="66"/>
      <c r="AW748" s="66"/>
      <c r="AX748" s="75" t="str">
        <f t="shared" si="145"/>
        <v/>
      </c>
      <c r="AY748" s="66"/>
      <c r="AZ748" s="75"/>
      <c r="BA748" s="66"/>
      <c r="BB748" s="75"/>
      <c r="BC748" s="66"/>
      <c r="BD748" s="75"/>
      <c r="BE748" s="66"/>
      <c r="BF748" s="75" t="str">
        <f>IFERROR(IF(B748&lt;&gt;"", IF(AND(INDEX(Paste_Here!AE$2:AE$850, MATCH(B748, Paste_Here!A$2:A$850, 0))&lt;&gt;"", ISNUMBER(VALUE(INDEX(Paste_Here!AE$2:AE$850, MATCH(B748, Paste_Here!A$2:A$850, 0))))), INDEX(Paste_Here!AE$2:AE$850, MATCH(B748, Paste_Here!A$2:A$850, 0)), ""), ""), "")</f>
        <v/>
      </c>
      <c r="BG748" s="66"/>
      <c r="BH748" s="75" t="str">
        <f>IFERROR(IF(B748&lt;&gt;"", IF(ISNUMBER(SEARCH("highrisk", LOWER(INDEX(Paste_Here!AF$2:AF$850, MATCH(B748, Paste_Here!A$2:A$850, 0))))), "High Risk", IF(ISNUMBER(SEARCH("lowrisk", LOWER(INDEX(Paste_Here!AF$2:AF$850, MATCH(B748, Paste_Here!A$2:A$850, 0))))), "Low Risk", IF(ISNUMBER(SEARCH("somerisk", LOWER(INDEX(Paste_Here!AF$2:AF$850, MATCH(B748, Paste_Here!A$2:A$850, 0))))), "Some Risk", IF(ISNUMBER(SEARCH("ot", LOWER(INDEX(Paste_Here!AF$2:AF$850, MATCH(B748, Paste_Here!A$2:A$850, 0))))), "OT", "")))), ""), "")</f>
        <v/>
      </c>
      <c r="BI748" s="66"/>
      <c r="BJ748" s="75"/>
      <c r="BK748" s="66"/>
      <c r="BL748" s="75" t="str">
        <f>IFERROR(IF(B748&lt;&gt;"", IF(AND(INDEX(Paste_Here!O$2:O$850, MATCH(B748, Paste_Here!A$2:A$850, 0))&lt;&gt;"", ISNUMBER(VALUE(INDEX(Paste_Here!O$2:O$850, MATCH(B748, Paste_Here!A$2:A$850, 0))))), INDEX(Paste_Here!O$2:O$850, MATCH(B748, Paste_Here!A$2:A$850, 0)), ""), ""), "")</f>
        <v/>
      </c>
      <c r="BM748" s="66"/>
      <c r="BN748" s="75" t="str">
        <f>IFERROR(IF(B748&lt;&gt;"", IF(ISNUMBER(SEARCH("highrisk", LOWER(INDEX(Paste_Here!P$2:P$850, MATCH(B748, Paste_Here!A$2:A$850, 0))))), "High Risk", IF(ISNUMBER(SEARCH("lowrisk", LOWER(INDEX(Paste_Here!P$2:P$850, MATCH(B748, Paste_Here!A$2:A$850, 0))))), "Low Risk", IF(ISNUMBER(SEARCH("somerisk", LOWER(INDEX(Paste_Here!P$2:P$850, MATCH(B748, Paste_Here!A$2:A$850, 0))))), "Some Risk", IF(ISNUMBER(SEARCH("ot", LOWER(INDEX(Paste_Here!P$2:P$850, MATCH(B748, Paste_Here!A$2:A$850, 0))))), "OT", "")))), ""), "")</f>
        <v/>
      </c>
      <c r="BQ748" s="66"/>
      <c r="BR748" s="75"/>
      <c r="BS748" s="66"/>
      <c r="BT748" s="66"/>
      <c r="BU748" s="75" t="str">
        <f t="shared" si="146"/>
        <v/>
      </c>
      <c r="BV748" s="66"/>
      <c r="BW748" s="75"/>
      <c r="BX748" s="66"/>
      <c r="BY748" s="75"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BZ748" s="66"/>
      <c r="CA748" s="75"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CB748" s="66"/>
      <c r="CC748" s="75"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CD748" s="66"/>
      <c r="CE748" s="75"/>
      <c r="CF748" s="66"/>
      <c r="CK748" s="75"/>
      <c r="CL748" s="66"/>
      <c r="CM748" s="75"/>
      <c r="CN748" s="66"/>
      <c r="CO748" s="75"/>
      <c r="CP748" s="66"/>
      <c r="CQ748" s="66"/>
      <c r="CR748" s="75" t="str">
        <f t="shared" si="147"/>
        <v/>
      </c>
      <c r="CS748" s="66"/>
      <c r="CT748" s="75"/>
      <c r="CU748" s="66"/>
      <c r="CV748" s="75"/>
      <c r="CW748" s="66"/>
      <c r="CX748" s="75"/>
      <c r="CY748" s="66"/>
      <c r="CZ748" s="75"/>
      <c r="DA748" s="66"/>
      <c r="DB748" s="75" t="str">
        <f>IFERROR(IF(B748&lt;&gt;"", IF(AND(INDEX(Paste_Here!AK$2:AK$850, MATCH(B748, Paste_Here!A$2:A$850, 0))&lt;&gt;"", ISNUMBER(VALUE(INDEX(Paste_Here!AK$2:AK$850, MATCH(B748, Paste_Here!A$2:A$850, 0))))), INDEX(Paste_Here!AK$2:AK$850, MATCH(B748, Paste_Here!A$2:A$850, 0)), ""), ""), "")</f>
        <v/>
      </c>
      <c r="DC748" s="66"/>
      <c r="DD748" s="75" t="str">
        <f>IFERROR(IF(B748&lt;&gt;"", IF(ISNUMBER(SEARCH("highrisk", LOWER(INDEX(Paste_Here!AL$2:AL$850, MATCH(B748, Paste_Here!A$2:A$850, 0))))), "High Risk", IF(ISNUMBER(SEARCH("lowrisk", LOWER(INDEX(Paste_Here!AL$2:AL$850, MATCH(B748, Paste_Here!A$2:A$850, 0))))), "Low Risk", IF(ISNUMBER(SEARCH("somerisk", LOWER(INDEX(Paste_Here!AL$2:AL$850, MATCH(B748, Paste_Here!A$2:A$850, 0))))), "Some Risk", IF(ISNUMBER(SEARCH("ot", LOWER(INDEX(Paste_Here!AL$2:AL$850, MATCH(B748, Paste_Here!A$2:A$850, 0))))), "OT", "")))), ""), "")</f>
        <v/>
      </c>
      <c r="DE748" s="66"/>
      <c r="DF748" s="75" t="str">
        <f>IFERROR(IF(B748&lt;&gt;"", IF(AND(INDEX(Paste_Here!AM$2:AM$850, MATCH(B748, Paste_Here!A$2:A$850, 0))&lt;&gt;"", ISNUMBER(VALUE(INDEX(Paste_Here!AM$2:AM$850, MATCH(B748, Paste_Here!A$2:A$850, 0))))), INDEX(Paste_Here!AM$2:AM$850, MATCH(B748, Paste_Here!A$2:A$850, 0)), ""), ""), "")</f>
        <v/>
      </c>
      <c r="DG748" s="66"/>
      <c r="DH748" s="75" t="str">
        <f>IFERROR(IF(B748&lt;&gt;"", IF(ISNUMBER(SEARCH("highrisk", LOWER(INDEX(Paste_Here!AN$2:AN$850, MATCH(B748, Paste_Here!A$2:A$850, 0))))), "High Risk", IF(ISNUMBER(SEARCH("lowrisk", LOWER(INDEX(Paste_Here!AN$2:AN$850, MATCH(B748, Paste_Here!A$2:A$850, 0))))), "Low Risk", IF(ISNUMBER(SEARCH("somerisk", LOWER(INDEX(Paste_Here!AN$2:AN$850, MATCH(B748, Paste_Here!A$2:A$850, 0))))), "Some Risk", IF(ISNUMBER(SEARCH("ot", LOWER(INDEX(Paste_Here!AN$2:AN$850, MATCH(B748, Paste_Here!A$2:A$850, 0))))), "OT", "")))), ""), "")</f>
        <v/>
      </c>
      <c r="DI748" s="66"/>
      <c r="DJ748" s="66"/>
      <c r="DK748" s="75" t="str">
        <f t="shared" si="148"/>
        <v/>
      </c>
      <c r="DL748" s="66"/>
      <c r="DM748" s="75" t="str">
        <f>IFERROR(IF(B748&lt;&gt;"", IF(AND(INDEX(Paste_Here!Q$2:Q$850, MATCH(B748, Paste_Here!A$2:A$850, 0))&lt;&gt;"", ISNUMBER(VALUE(INDEX(Paste_Here!Q$2:Q$850, MATCH(B748, Paste_Here!A$2:A$850, 0))))), INDEX(Paste_Here!Q$2:Q$850, MATCH(B748, Paste_Here!A$2:A$850, 0)), ""), ""), "")</f>
        <v/>
      </c>
      <c r="DN748" s="66"/>
      <c r="DO748" s="75" t="str">
        <f>IFERROR(IF(B748&lt;&gt;"", IF(ISNUMBER(SEARCH("highrisk", LOWER(INDEX(Paste_Here!R$2:R$850, MATCH(B748, Paste_Here!A$2:A$850, 0))))), "High Risk", IF(ISNUMBER(SEARCH("lowrisk", LOWER(INDEX(Paste_Here!R$2:R$850, MATCH(B748, Paste_Here!A$2:A$850, 0))))), "Low Risk", IF(ISNUMBER(SEARCH("somerisk", LOWER(INDEX(Paste_Here!R$2:R$850, MATCH(B748, Paste_Here!A$2:A$850, 0))))), "Some Risk", IF(ISNUMBER(SEARCH("ot", LOWER(INDEX(Paste_Here!R$2:R$850, MATCH(B748, Paste_Here!A$2:A$850, 0))))), "OT", "")))), ""), "")</f>
        <v/>
      </c>
      <c r="DP748" s="66"/>
      <c r="DQ748" s="93" t="str">
        <f>IFERROR(IF(B748&lt;&gt;"", IF(AND(INDEX(Paste_Here!S$2:S$850, MATCH(B748, Paste_Here!A$2:A$850, 0))&lt;&gt;"", ISNUMBER(VALUE(INDEX(Paste_Here!S$2:S$850, MATCH(B748, Paste_Here!A$2:A$850, 0))))), INDEX(Paste_Here!S$2:S$850, MATCH(B748, Paste_Here!A$2:A$850, 0)), ""), ""), "")</f>
        <v/>
      </c>
      <c r="DR748" s="66"/>
      <c r="DS748" s="75"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IF(ISNUMBER(SEARCH("ot", LOWER(INDEX(Paste_Here!T$2:T$850, MATCH(B748, Paste_Here!A$2:A$850, 0))))), "OT", "")))), ""), "")</f>
        <v/>
      </c>
      <c r="DT748" s="66"/>
      <c r="DU748" s="75" t="str">
        <f>IFERROR(IF(B748&lt;&gt;"", IF(AND(INDEX(Paste_Here!U$2:U$850, MATCH(B748, Paste_Here!A$2:A$850, 0))&lt;&gt;"", ISNUMBER(VALUE(INDEX(Paste_Here!U$2:U$850, MATCH(B748, Paste_Here!A$2:A$850, 0))))), INDEX(Paste_Here!U$2:U$850, MATCH(B748, Paste_Here!A$2:A$850, 0)), ""), ""), "")</f>
        <v/>
      </c>
      <c r="DV748" s="66"/>
      <c r="DW748" s="93" t="str">
        <f>IFERROR(IF(B748&lt;&gt;"", IF(ISNUMBER(SEARCH("highrisk", LOWER(INDEX(Paste_Here!V$2:V$850, MATCH(B748, Paste_Here!A$2:A$850, 0))))), "High Risk", IF(ISNUMBER(SEARCH("lowrisk", LOWER(INDEX(Paste_Here!V$2:V$850, MATCH(B748, Paste_Here!A$2:A$850, 0))))), "Low Risk", IF(ISNUMBER(SEARCH("somerisk", LOWER(INDEX(Paste_Here!V$2:V$850, MATCH(B748, Paste_Here!A$2:A$850, 0))))), "Some Risk", IF(ISNUMBER(SEARCH("ot", LOWER(INDEX(Paste_Here!V$2:V$850, MATCH(B748, Paste_Here!A$2:A$850, 0))))), "OT", "")))), ""), "")</f>
        <v/>
      </c>
      <c r="DX748" s="66"/>
      <c r="DY748" s="75" t="str">
        <f>IFERROR(IF(B748&lt;&gt;"", IF(AND(INDEX(Paste_Here!W$2:W$850, MATCH(B748, Paste_Here!A$2:A$850, 0))&lt;&gt;"", ISNUMBER(VALUE(INDEX(Paste_Here!W$2:W$850, MATCH(B748, Paste_Here!A$2:A$850, 0))))), INDEX(Paste_Here!W$2:W$850, MATCH(B748, Paste_Here!A$2:A$850, 0)), ""), ""), "")</f>
        <v/>
      </c>
      <c r="DZ748" s="66"/>
      <c r="EA748" s="75" t="str">
        <f>IFERROR(IF(B748&lt;&gt;"", IF(ISNUMBER(SEARCH("highrisk", LOWER(INDEX(Paste_Here!X$2:X$850, MATCH(B748, Paste_Here!A$2:A$850, 0))))), "High Risk", IF(ISNUMBER(SEARCH("lowrisk", LOWER(INDEX(Paste_Here!X$2:X$850, MATCH(B748, Paste_Here!A$2:A$850, 0))))), "Low Risk", IF(ISNUMBER(SEARCH("somerisk", LOWER(INDEX(Paste_Here!X$2:X$850, MATCH(B748, Paste_Here!A$2:A$850, 0))))), "Some Risk", IF(ISNUMBER(SEARCH("ot", LOWER(INDEX(Paste_Here!X$2:X$850, MATCH(B748, Paste_Here!A$2:A$850, 0))))), "OT", "")))), ""), "")</f>
        <v/>
      </c>
      <c r="EB748" s="66"/>
      <c r="EC748" s="66"/>
      <c r="ED748" s="75" t="str">
        <f t="shared" si="153"/>
        <v/>
      </c>
      <c r="EE748" s="66"/>
      <c r="EF748" s="75" t="str">
        <f>IFERROR(IF(B748&lt;&gt;"", IF(AND(INDEX(Paste_Here!AO$2:AO$850, MATCH(B748, Paste_Here!A$2:A$850, 0))&lt;&gt;"", ISNUMBER(VALUE(INDEX(Paste_Here!AO$2:AO$850, MATCH(B748, Paste_Here!A$2:A$850, 0))))), INDEX(Paste_Here!AO$2:AO$850, MATCH(B748, Paste_Here!A$2:A$850, 0)), ""), ""), "")</f>
        <v/>
      </c>
      <c r="EG748" s="66"/>
      <c r="EH748" s="75" t="str">
        <f>IFERROR(IF(B748&lt;&gt;"", IF(ISNUMBER(SEARCH("highrisk", LOWER(INDEX(Paste_Here!AP$2:AP$850, MATCH(B748, Paste_Here!A$2:A$850, 0))))), "High Risk", IF(ISNUMBER(SEARCH("lowrisk", LOWER(INDEX(Paste_Here!AP$2:AP$850, MATCH(B748, Paste_Here!A$2:A$850, 0))))), "Low Risk", IF(ISNUMBER(SEARCH("somerisk", LOWER(INDEX(Paste_Here!AP$2:AP$850, MATCH(B748, Paste_Here!A$2:A$850, 0))))), "Some Risk", IF(ISNUMBER(SEARCH("ot", LOWER(INDEX(Paste_Here!AP$2:AP$850, MATCH(B748, Paste_Here!A$2:A$850, 0))))), "OT", "")))), ""), "")</f>
        <v/>
      </c>
      <c r="EI748" s="66"/>
      <c r="EJ748" s="93"/>
      <c r="EK748" s="66"/>
      <c r="EL748" s="75" t="str">
        <f>IFERROR(IF(B748&lt;&gt;"", IF(AND(INDEX(Paste_Here!AQ$2:AQ$850, MATCH(B748, Paste_Here!A$2:A$850, 0))&lt;&gt;"", ISNUMBER(VALUE(INDEX(Paste_Here!AQ$2:AQ$850, MATCH(B748, Paste_Here!A$2:A$850, 0))))), INDEX(Paste_Here!AQ$2:AQ$850, MATCH(B748, Paste_Here!A$2:A$850, 0)), ""), ""), "")</f>
        <v/>
      </c>
      <c r="EM748" s="66"/>
      <c r="EN748" s="75" t="str">
        <f>IFERROR(IF(B748&lt;&gt;"", IF(ISNUMBER(SEARCH("highrisk", LOWER(INDEX(Paste_Here!AR$2:AR$850, MATCH(B748, Paste_Here!A$2:A$850, 0))))), "High Risk", IF(ISNUMBER(SEARCH("lowrisk", LOWER(INDEX(Paste_Here!AR$2:AR$850, MATCH(B748, Paste_Here!A$2:A$850, 0))))), "Low Risk", IF(ISNUMBER(SEARCH("somerisk", LOWER(INDEX(Paste_Here!AR$2:AR$850, MATCH(B748, Paste_Here!A$2:A$850, 0))))), "Some Risk", IF(ISNUMBER(SEARCH("ot", LOWER(INDEX(Paste_Here!AR$2:AR$850, MATCH(B748, Paste_Here!A$2:A$850, 0))))), "OT", "")))), ""), "")</f>
        <v/>
      </c>
      <c r="EO748" s="66"/>
      <c r="EP748" s="93"/>
      <c r="EQ748" s="66"/>
      <c r="ER748" s="75"/>
      <c r="ES748" s="66"/>
      <c r="ET748" s="75"/>
      <c r="EU748" s="66"/>
      <c r="EV748" s="66"/>
      <c r="EW748" s="75" t="str">
        <f t="shared" si="154"/>
        <v/>
      </c>
      <c r="EX748" s="66"/>
      <c r="EY748" s="75" t="str">
        <f>IFERROR(IF(B748&lt;&gt;"", IF(AND(INDEX(Paste_Here!Y$2:Y$850, MATCH(B748, Paste_Here!A$2:A$850, 0))&lt;&gt;"", ISNUMBER(VALUE(INDEX(Paste_Here!Y$2:Y$850, MATCH(B748, Paste_Here!A$2:A$850, 0))))), INDEX(Paste_Here!Y$2:Y$850, MATCH(B748, Paste_Here!A$2:A$850, 0)), ""), ""), "")</f>
        <v/>
      </c>
      <c r="EZ748" s="66"/>
      <c r="FA748" s="75" t="str">
        <f>IFERROR(IF(B748&lt;&gt;"", IF(ISNUMBER(SEARCH("highrisk", LOWER(INDEX(Paste_Here!Z$2:Z$850, MATCH(B748, Paste_Here!A$2:A$850, 0))))), "High Risk", IF(ISNUMBER(SEARCH("lowrisk", LOWER(INDEX(Paste_Here!Z$2:Z$850, MATCH(B748, Paste_Here!A$2:A$850, 0))))), "Low Risk", IF(ISNUMBER(SEARCH("somerisk", LOWER(INDEX(Paste_Here!Z$2:Z$850, MATCH(B748, Paste_Here!A$2:A$850, 0))))), "Some Risk", IF(ISNUMBER(SEARCH("ot", LOWER(INDEX(Paste_Here!Z$2:Z$850, MATCH(B748, Paste_Here!A$2:A$850, 0))))), "OT", "")))), ""), "")</f>
        <v/>
      </c>
      <c r="FB748" s="66"/>
      <c r="FC748" s="93"/>
      <c r="FD748" s="66"/>
      <c r="FE748" s="75" t="str">
        <f>IFERROR(IF(B748&lt;&gt;"", IF(AND(INDEX(Paste_Here!AA$2:AA$850, MATCH(B748, Paste_Here!A$2:A$850, 0))&lt;&gt;"", ISNUMBER(VALUE(INDEX(Paste_Here!AA$2:AA$850, MATCH(B748, Paste_Here!A$2:A$850, 0))))), INDEX(Paste_Here!AA$2:AA$850, MATCH(B748, Paste_Here!A$2:A$850, 0)), ""), ""), "")</f>
        <v/>
      </c>
      <c r="FF748" s="66"/>
      <c r="FG748" s="75" t="str">
        <f>IFERROR(IF(B748&lt;&gt;"", IF(ISNUMBER(SEARCH("highrisk", LOWER(INDEX(Paste_Here!AB$2:AB$850, MATCH(B748, Paste_Here!A$2:A$850, 0))))), "High Risk", IF(ISNUMBER(SEARCH("lowrisk", LOWER(INDEX(Paste_Here!AB$2:AB$850, MATCH(B748, Paste_Here!A$2:A$850, 0))))), "Low Risk", IF(ISNUMBER(SEARCH("somerisk", LOWER(INDEX(Paste_Here!AB$2:AB$850, MATCH(B748, Paste_Here!A$2:A$850, 0))))), "Some Risk", IF(ISNUMBER(SEARCH("ot", LOWER(INDEX(Paste_Here!AB$2:AB$850, MATCH(B748, Paste_Here!A$2:A$850, 0))))), "OT", "")))), ""), "")</f>
        <v/>
      </c>
      <c r="FH748" s="66"/>
      <c r="FI748" s="93"/>
      <c r="FJ748" s="66"/>
      <c r="FK748" s="75"/>
      <c r="FL748" s="66"/>
      <c r="FM748" s="75"/>
      <c r="FN748" s="66"/>
      <c r="FO748" s="66"/>
      <c r="FP748" s="75" t="str">
        <f t="shared" si="149"/>
        <v/>
      </c>
      <c r="FQ748" s="66"/>
      <c r="FR748" s="75" t="str">
        <f>IFERROR(IF(B748&lt;&gt;"", IF(ISNUMBER(SEARCH("s", LOWER(INDEX(Paste_Here!L$2:L$850, MATCH(B748, Paste_Here!A$2:A$850, 0))))), "Yes", IF(INDEX(Paste_Here!L$2:L$850, MATCH(B748, Paste_Here!A$2:A$850, 0))&lt;&gt;"", "No", "")), ""), "")</f>
        <v/>
      </c>
      <c r="FS748" s="66"/>
      <c r="FT748" s="75" t="str">
        <f>IFERROR(IF(B748&lt;&gt;"", IF(ISNUMBER(SEARCH("yes", LOWER(INDEX(Paste_Here!F$2:F$850, MATCH(B748, Paste_Here!A$2:A$850, 0))))), "Yes", IF(ISNUMBER(SEARCH("no", LOWER(INDEX(Paste_Here!F$2:F$850, MATCH(B748, Paste_Here!A$2:A$850, 0))))), "No", "")), ""), "")</f>
        <v/>
      </c>
      <c r="FU748" s="66"/>
      <c r="FV748" s="75" t="str">
        <f>IFERROR(IF(B748&lt;&gt;"", IF(ISNUMBER(SEARCH("english language learner", LOWER(INDEX(Paste_Here!C$2:C$850, MATCH(B748, Paste_Here!A$2:A$850, 0))))), "Yes", ""), ""), "")</f>
        <v/>
      </c>
      <c r="FW748" s="66"/>
      <c r="FX748" s="75" t="str">
        <f>IFERROR(IF(B748&lt;&gt;"", IF(OR(ISNUMBER(SEARCH("b", LOWER(INDEX(Paste_Here!J$2:J$850, MATCH(B748, Paste_Here!A$2:A$850, 0))))), ISNUMBER(SEARCH("h", LOWER(INDEX(Paste_Here!J$2:J$850, MATCH(B748, Paste_Here!A$2:A$850, 0))))), ISNUMBER(SEARCH("i", LOWER(INDEX(Paste_Here!J$2:J$850, MATCH(B748, Paste_Here!A$2:A$850, 0)))))), "Yes", IF(INDEX(Paste_Here!J$2:J$850, MATCH(B748, Paste_Here!A$2:A$850, 0))&lt;&gt;"", "No", "")), ""), "")</f>
        <v/>
      </c>
      <c r="FY748" s="66"/>
      <c r="FZ748" s="75" t="str">
        <f>IFERROR(IF(B748&lt;&gt;"", IF(ISNUMBER(SEARCH("yes", LOWER(INDEX(Paste_Here!K$2:K$850, MATCH(B748, Paste_Here!A$2:A$850, 0))))), "Yes", IF(ISNUMBER(SEARCH("no", LOWER(INDEX(Paste_Here!K$2:K$850, MATCH(B748, Paste_Here!A$2:A$850, 0))))), "No", "")), ""), "")</f>
        <v/>
      </c>
      <c r="GA748" s="66"/>
      <c r="GB748" s="75" t="str">
        <f>IFERROR(IF(B748&lt;&gt;"", IF(ISNUMBER(SEARCH("transitional 2", LOWER(INDEX(Paste_Here!C$2:C$850, MATCH(B748, Paste_Here!A$2:A$850, 0))))), "T2",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GC748" s="66"/>
      <c r="GD748" s="75"/>
      <c r="GE748" s="66"/>
      <c r="GF748" s="75"/>
      <c r="GG748" s="66"/>
      <c r="GH748" s="75"/>
      <c r="GI748" s="66"/>
      <c r="GK748" s="1" t="str" cm="1">
        <f t="array" ref="GK748">IFERROR(INDEX(Paste_Here!$B$2:$B$850, MATCH(0, COUNTIF(GK$4:GK747, Paste_Here!$B$2:$B$850) + IF(Paste_Here!$B$2:$B$850="", 1, 0), 0)), "")</f>
        <v/>
      </c>
      <c r="GL748" s="1" t="str">
        <f>IF(GK748&lt;&gt;"", INDEX(Paste_Here!$A$2:$A$850, MATCH(GK748, Paste_Here!$B$2:$B$850, 0)), "")</f>
        <v/>
      </c>
      <c r="GM748" s="1" t="str">
        <f t="shared" si="155"/>
        <v/>
      </c>
      <c r="GN748" s="1" t="str" cm="1">
        <f t="array" ref="GN748">IFERROR(INDEX($GM$5:$GM$850, MATCH(SMALL(IF($GM$5:$GM$850&lt;&gt;"", COUNTIF($GM$5:$GM$850, "&lt;"&amp;$GM$5:$GM$850)+1), ROW()-ROW($GN$5)+1), COUNTIF($GM$5:$GM$850, "&lt;"&amp;$GM$5:$GM$850)+1, 0)), "")</f>
        <v/>
      </c>
    </row>
    <row r="749" spans="1:196">
      <c r="A749" s="66"/>
      <c r="B749" s="75" t="str">
        <f t="shared" si="143"/>
        <v/>
      </c>
      <c r="C749" s="66"/>
      <c r="D749" s="75" t="str">
        <f>IFERROR(IF(AND(INDEX(Paste_Here!N$2:N$850, MATCH(B749, Paste_Here!A$2:A$850, 0)) = ""), "", IF(UPPER(INDEX(Paste_Here!N$2:N$850, MATCH(B749, Paste_Here!A$2:A$850, 0))) = "YES", "Yes", IF(UPPER(INDEX(Paste_Here!N$2:N$850, MATCH(B749, Paste_Here!A$2:A$850, 0))) = "NO", "No", ""))), "")</f>
        <v/>
      </c>
      <c r="E749" s="66"/>
      <c r="F749" s="75" t="str">
        <f t="shared" si="150"/>
        <v/>
      </c>
      <c r="G749" s="66"/>
      <c r="H749" s="75" t="str">
        <f t="shared" si="151"/>
        <v/>
      </c>
      <c r="I749" s="66"/>
      <c r="J749" s="75" t="str">
        <f t="shared" si="152"/>
        <v/>
      </c>
      <c r="K749" s="66"/>
      <c r="L749" s="75"/>
      <c r="M749" s="66"/>
      <c r="N749" s="75" t="str">
        <f>IFERROR(IF(B749&lt;&gt;"", IF(AND(INDEX(Paste_Here!AW$2:AW$850, MATCH(B749, Paste_Here!A$2:A$850, 0))&lt;&gt;"", ISNUMBER(VALUE(INDEX(Paste_Here!AW$2:AW$850, MATCH(B749, Paste_Here!A$2:A$850, 0))))), INDEX(Paste_Here!AW$2:AW$850, MATCH(B749, Paste_Here!A$2:A$850, 0)), ""), ""), "")</f>
        <v/>
      </c>
      <c r="O749" s="66"/>
      <c r="P749" s="75" t="str">
        <f>IFERROR(IF(B749&lt;&gt;"", IF(AND(INDEX(Paste_Here!AX$2:AX$850, MATCH(B749, Paste_Here!A$2:A$850, 0))&lt;&gt;"", ISNUMBER(VALUE(INDEX(Paste_Here!AX$2:AX$850, MATCH(B749, Paste_Here!A$2:A$850, 0))))), INDEX(Paste_Here!AX$2:AX$850, MATCH(B749, Paste_Here!A$2:A$850, 0)), ""), ""), "")</f>
        <v/>
      </c>
      <c r="Q749" s="66"/>
      <c r="R749" s="75" t="str">
        <f>IFERROR(IF(B749&lt;&gt;"", IF(AND(INDEX(Paste_Here!AU$2:AU$850, MATCH(B749, Paste_Here!A$2:A$850, 0))&lt;&gt;"", ISNUMBER(VALUE(INDEX(Paste_Here!AU$2:AU$850, MATCH(B749, Paste_Here!A$2:A$850, 0))))), INDEX(Paste_Here!AU$2:AU$850, MATCH(B749, Paste_Here!A$2:A$850, 0)), ""), ""), "")</f>
        <v/>
      </c>
      <c r="S749" s="66"/>
      <c r="T749" s="75" t="str">
        <f>IFERROR(IF(B749&lt;&gt;"", IF(AND(INDEX(Paste_Here!AV$2:AV$850, MATCH(B749, Paste_Here!A$2:A$850, 0))&lt;&gt;"", ISNUMBER(VALUE(INDEX(Paste_Here!AV$2:AV$850, MATCH(B749, Paste_Here!A$2:A$850, 0))))), INDEX(Paste_Here!AV$2:AV$850, MATCH(B749, Paste_Here!A$2:A$850, 0)), ""), ""), "")</f>
        <v/>
      </c>
      <c r="U749" s="66"/>
      <c r="W749" s="66"/>
      <c r="Y749" s="66"/>
      <c r="Z749" s="66"/>
      <c r="AA749" s="75" t="str">
        <f t="shared" si="144"/>
        <v/>
      </c>
      <c r="AB749" s="66"/>
      <c r="AC749" s="75"/>
      <c r="AD749" s="66"/>
      <c r="AE749" s="98"/>
      <c r="AF749" s="66"/>
      <c r="AG749" s="75"/>
      <c r="AH749" s="66"/>
      <c r="AI749" s="75" t="str">
        <f>IFERROR(IF(B749&lt;&gt;"", IF(AND(INDEX(Paste_Here!AC$2:AC$850, MATCH(B749, Paste_Here!A$2:A$850, 0))&lt;&gt;"", ISNUMBER(VALUE(INDEX(Paste_Here!AC$2:AC$850, MATCH(B749, Paste_Here!A$2:A$850, 0))))), INDEX(Paste_Here!AC$2:AC$850, MATCH(B749, Paste_Here!A$2:A$850, 0)), ""), ""), "")</f>
        <v/>
      </c>
      <c r="AJ749" s="66"/>
      <c r="AK749" s="75" t="str">
        <f>IFERROR(IF(B749&lt;&gt;"", IF(ISNUMBER(SEARCH("highrisk", LOWER(INDEX(Paste_Here!AD$2:AD$850, MATCH(B749, Paste_Here!A$2:A$850, 0))))), "High Risk", IF(ISNUMBER(SEARCH("lowrisk", LOWER(INDEX(Paste_Here!AD$2:AD$850, MATCH(B749, Paste_Here!A$2:A$850, 0))))), "Low Risk", IF(ISNUMBER(SEARCH("somerisk", LOWER(INDEX(Paste_Here!AD$2:AD$850, MATCH(B749, Paste_Here!A$2:A$850, 0))))), "Some Risk", IF(ISNUMBER(SEARCH("ot", LOWER(INDEX(Paste_Here!AD$2:AD$850, MATCH(B749, Paste_Here!A$2:A$850, 0))))), "OT", "")))), ""), "")</f>
        <v/>
      </c>
      <c r="AL749" s="66"/>
      <c r="AM749" s="75"/>
      <c r="AN749" s="66"/>
      <c r="AO749" s="75" t="str">
        <f>IFERROR(IF(B749&lt;&gt;"", IF(AND(INDEX(Paste_Here!M$2:M$850, MATCH(B749, Paste_Here!A$2:A$850, 0))&lt;&gt;"", ISNUMBER(VALUE(INDEX(Paste_Here!M$2:M$850, MATCH(B749, Paste_Here!A$2:A$850, 0))))), INDEX(Paste_Here!M$2:M$850, MATCH(B749, Paste_Here!A$2:A$850, 0)), ""), ""), "")</f>
        <v/>
      </c>
      <c r="AP749" s="66"/>
      <c r="AQ749" s="75" t="str">
        <f>IFERROR(IF(B749&lt;&gt;"", IF(ISNUMBER(SEARCH("highrisk", LOWER(INDEX(Paste_Here!N$2:N$850, MATCH(B749, Paste_Here!A$2:A$850, 0))))), "High Risk", IF(ISNUMBER(SEARCH("lowrisk", LOWER(INDEX(Paste_Here!N$2:N$850, MATCH(B749, Paste_Here!A$2:A$850, 0))))), "Low Risk", IF(ISNUMBER(SEARCH("somerisk", LOWER(INDEX(Paste_Here!N$2:N$850, MATCH(B749, Paste_Here!A$2:A$850, 0))))), "Some Risk", IF(ISNUMBER(SEARCH("ot", LOWER(INDEX(Paste_Here!N$2:N$850, MATCH(B749, Paste_Here!A$2:A$850, 0))))), "OT", "")))), ""), "")</f>
        <v/>
      </c>
      <c r="AT749" s="66"/>
      <c r="AU749" s="103"/>
      <c r="AV749" s="66"/>
      <c r="AW749" s="66"/>
      <c r="AX749" s="75" t="str">
        <f t="shared" si="145"/>
        <v/>
      </c>
      <c r="AY749" s="66"/>
      <c r="AZ749" s="75"/>
      <c r="BA749" s="66"/>
      <c r="BB749" s="75"/>
      <c r="BC749" s="66"/>
      <c r="BD749" s="75"/>
      <c r="BE749" s="66"/>
      <c r="BF749" s="75" t="str">
        <f>IFERROR(IF(B749&lt;&gt;"", IF(AND(INDEX(Paste_Here!AE$2:AE$850, MATCH(B749, Paste_Here!A$2:A$850, 0))&lt;&gt;"", ISNUMBER(VALUE(INDEX(Paste_Here!AE$2:AE$850, MATCH(B749, Paste_Here!A$2:A$850, 0))))), INDEX(Paste_Here!AE$2:AE$850, MATCH(B749, Paste_Here!A$2:A$850, 0)), ""), ""), "")</f>
        <v/>
      </c>
      <c r="BG749" s="66"/>
      <c r="BH749" s="75" t="str">
        <f>IFERROR(IF(B749&lt;&gt;"", IF(ISNUMBER(SEARCH("highrisk", LOWER(INDEX(Paste_Here!AF$2:AF$850, MATCH(B749, Paste_Here!A$2:A$850, 0))))), "High Risk", IF(ISNUMBER(SEARCH("lowrisk", LOWER(INDEX(Paste_Here!AF$2:AF$850, MATCH(B749, Paste_Here!A$2:A$850, 0))))), "Low Risk", IF(ISNUMBER(SEARCH("somerisk", LOWER(INDEX(Paste_Here!AF$2:AF$850, MATCH(B749, Paste_Here!A$2:A$850, 0))))), "Some Risk", IF(ISNUMBER(SEARCH("ot", LOWER(INDEX(Paste_Here!AF$2:AF$850, MATCH(B749, Paste_Here!A$2:A$850, 0))))), "OT", "")))), ""), "")</f>
        <v/>
      </c>
      <c r="BI749" s="66"/>
      <c r="BJ749" s="75"/>
      <c r="BK749" s="66"/>
      <c r="BL749" s="75" t="str">
        <f>IFERROR(IF(B749&lt;&gt;"", IF(AND(INDEX(Paste_Here!O$2:O$850, MATCH(B749, Paste_Here!A$2:A$850, 0))&lt;&gt;"", ISNUMBER(VALUE(INDEX(Paste_Here!O$2:O$850, MATCH(B749, Paste_Here!A$2:A$850, 0))))), INDEX(Paste_Here!O$2:O$850, MATCH(B749, Paste_Here!A$2:A$850, 0)), ""), ""), "")</f>
        <v/>
      </c>
      <c r="BM749" s="66"/>
      <c r="BN749" s="75" t="str">
        <f>IFERROR(IF(B749&lt;&gt;"", IF(ISNUMBER(SEARCH("highrisk", LOWER(INDEX(Paste_Here!P$2:P$850, MATCH(B749, Paste_Here!A$2:A$850, 0))))), "High Risk", IF(ISNUMBER(SEARCH("lowrisk", LOWER(INDEX(Paste_Here!P$2:P$850, MATCH(B749, Paste_Here!A$2:A$850, 0))))), "Low Risk", IF(ISNUMBER(SEARCH("somerisk", LOWER(INDEX(Paste_Here!P$2:P$850, MATCH(B749, Paste_Here!A$2:A$850, 0))))), "Some Risk", IF(ISNUMBER(SEARCH("ot", LOWER(INDEX(Paste_Here!P$2:P$850, MATCH(B749, Paste_Here!A$2:A$850, 0))))), "OT", "")))), ""), "")</f>
        <v/>
      </c>
      <c r="BQ749" s="66"/>
      <c r="BR749" s="75"/>
      <c r="BS749" s="66"/>
      <c r="BT749" s="66"/>
      <c r="BU749" s="75" t="str">
        <f t="shared" si="146"/>
        <v/>
      </c>
      <c r="BV749" s="66"/>
      <c r="BW749" s="75"/>
      <c r="BX749" s="66"/>
      <c r="BY749" s="75"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BZ749" s="66"/>
      <c r="CA749" s="75"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CB749" s="66"/>
      <c r="CC749" s="75"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CD749" s="66"/>
      <c r="CE749" s="75"/>
      <c r="CF749" s="66"/>
      <c r="CK749" s="75"/>
      <c r="CL749" s="66"/>
      <c r="CM749" s="75"/>
      <c r="CN749" s="66"/>
      <c r="CO749" s="75"/>
      <c r="CP749" s="66"/>
      <c r="CQ749" s="66"/>
      <c r="CR749" s="75" t="str">
        <f t="shared" si="147"/>
        <v/>
      </c>
      <c r="CS749" s="66"/>
      <c r="CT749" s="75"/>
      <c r="CU749" s="66"/>
      <c r="CV749" s="75"/>
      <c r="CW749" s="66"/>
      <c r="CX749" s="75"/>
      <c r="CY749" s="66"/>
      <c r="CZ749" s="75"/>
      <c r="DA749" s="66"/>
      <c r="DB749" s="75" t="str">
        <f>IFERROR(IF(B749&lt;&gt;"", IF(AND(INDEX(Paste_Here!AK$2:AK$850, MATCH(B749, Paste_Here!A$2:A$850, 0))&lt;&gt;"", ISNUMBER(VALUE(INDEX(Paste_Here!AK$2:AK$850, MATCH(B749, Paste_Here!A$2:A$850, 0))))), INDEX(Paste_Here!AK$2:AK$850, MATCH(B749, Paste_Here!A$2:A$850, 0)), ""), ""), "")</f>
        <v/>
      </c>
      <c r="DC749" s="66"/>
      <c r="DD749" s="75" t="str">
        <f>IFERROR(IF(B749&lt;&gt;"", IF(ISNUMBER(SEARCH("highrisk", LOWER(INDEX(Paste_Here!AL$2:AL$850, MATCH(B749, Paste_Here!A$2:A$850, 0))))), "High Risk", IF(ISNUMBER(SEARCH("lowrisk", LOWER(INDEX(Paste_Here!AL$2:AL$850, MATCH(B749, Paste_Here!A$2:A$850, 0))))), "Low Risk", IF(ISNUMBER(SEARCH("somerisk", LOWER(INDEX(Paste_Here!AL$2:AL$850, MATCH(B749, Paste_Here!A$2:A$850, 0))))), "Some Risk", IF(ISNUMBER(SEARCH("ot", LOWER(INDEX(Paste_Here!AL$2:AL$850, MATCH(B749, Paste_Here!A$2:A$850, 0))))), "OT", "")))), ""), "")</f>
        <v/>
      </c>
      <c r="DE749" s="66"/>
      <c r="DF749" s="75" t="str">
        <f>IFERROR(IF(B749&lt;&gt;"", IF(AND(INDEX(Paste_Here!AM$2:AM$850, MATCH(B749, Paste_Here!A$2:A$850, 0))&lt;&gt;"", ISNUMBER(VALUE(INDEX(Paste_Here!AM$2:AM$850, MATCH(B749, Paste_Here!A$2:A$850, 0))))), INDEX(Paste_Here!AM$2:AM$850, MATCH(B749, Paste_Here!A$2:A$850, 0)), ""), ""), "")</f>
        <v/>
      </c>
      <c r="DG749" s="66"/>
      <c r="DH749" s="75" t="str">
        <f>IFERROR(IF(B749&lt;&gt;"", IF(ISNUMBER(SEARCH("highrisk", LOWER(INDEX(Paste_Here!AN$2:AN$850, MATCH(B749, Paste_Here!A$2:A$850, 0))))), "High Risk", IF(ISNUMBER(SEARCH("lowrisk", LOWER(INDEX(Paste_Here!AN$2:AN$850, MATCH(B749, Paste_Here!A$2:A$850, 0))))), "Low Risk", IF(ISNUMBER(SEARCH("somerisk", LOWER(INDEX(Paste_Here!AN$2:AN$850, MATCH(B749, Paste_Here!A$2:A$850, 0))))), "Some Risk", IF(ISNUMBER(SEARCH("ot", LOWER(INDEX(Paste_Here!AN$2:AN$850, MATCH(B749, Paste_Here!A$2:A$850, 0))))), "OT", "")))), ""), "")</f>
        <v/>
      </c>
      <c r="DI749" s="66"/>
      <c r="DJ749" s="66"/>
      <c r="DK749" s="75" t="str">
        <f t="shared" si="148"/>
        <v/>
      </c>
      <c r="DL749" s="66"/>
      <c r="DM749" s="75" t="str">
        <f>IFERROR(IF(B749&lt;&gt;"", IF(AND(INDEX(Paste_Here!Q$2:Q$850, MATCH(B749, Paste_Here!A$2:A$850, 0))&lt;&gt;"", ISNUMBER(VALUE(INDEX(Paste_Here!Q$2:Q$850, MATCH(B749, Paste_Here!A$2:A$850, 0))))), INDEX(Paste_Here!Q$2:Q$850, MATCH(B749, Paste_Here!A$2:A$850, 0)), ""), ""), "")</f>
        <v/>
      </c>
      <c r="DN749" s="66"/>
      <c r="DO749" s="75" t="str">
        <f>IFERROR(IF(B749&lt;&gt;"", IF(ISNUMBER(SEARCH("highrisk", LOWER(INDEX(Paste_Here!R$2:R$850, MATCH(B749, Paste_Here!A$2:A$850, 0))))), "High Risk", IF(ISNUMBER(SEARCH("lowrisk", LOWER(INDEX(Paste_Here!R$2:R$850, MATCH(B749, Paste_Here!A$2:A$850, 0))))), "Low Risk", IF(ISNUMBER(SEARCH("somerisk", LOWER(INDEX(Paste_Here!R$2:R$850, MATCH(B749, Paste_Here!A$2:A$850, 0))))), "Some Risk", IF(ISNUMBER(SEARCH("ot", LOWER(INDEX(Paste_Here!R$2:R$850, MATCH(B749, Paste_Here!A$2:A$850, 0))))), "OT", "")))), ""), "")</f>
        <v/>
      </c>
      <c r="DP749" s="66"/>
      <c r="DQ749" s="93" t="str">
        <f>IFERROR(IF(B749&lt;&gt;"", IF(AND(INDEX(Paste_Here!S$2:S$850, MATCH(B749, Paste_Here!A$2:A$850, 0))&lt;&gt;"", ISNUMBER(VALUE(INDEX(Paste_Here!S$2:S$850, MATCH(B749, Paste_Here!A$2:A$850, 0))))), INDEX(Paste_Here!S$2:S$850, MATCH(B749, Paste_Here!A$2:A$850, 0)), ""), ""), "")</f>
        <v/>
      </c>
      <c r="DR749" s="66"/>
      <c r="DS749" s="75"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IF(ISNUMBER(SEARCH("ot", LOWER(INDEX(Paste_Here!T$2:T$850, MATCH(B749, Paste_Here!A$2:A$850, 0))))), "OT", "")))), ""), "")</f>
        <v/>
      </c>
      <c r="DT749" s="66"/>
      <c r="DU749" s="75" t="str">
        <f>IFERROR(IF(B749&lt;&gt;"", IF(AND(INDEX(Paste_Here!U$2:U$850, MATCH(B749, Paste_Here!A$2:A$850, 0))&lt;&gt;"", ISNUMBER(VALUE(INDEX(Paste_Here!U$2:U$850, MATCH(B749, Paste_Here!A$2:A$850, 0))))), INDEX(Paste_Here!U$2:U$850, MATCH(B749, Paste_Here!A$2:A$850, 0)), ""), ""), "")</f>
        <v/>
      </c>
      <c r="DV749" s="66"/>
      <c r="DW749" s="93" t="str">
        <f>IFERROR(IF(B749&lt;&gt;"", IF(ISNUMBER(SEARCH("highrisk", LOWER(INDEX(Paste_Here!V$2:V$850, MATCH(B749, Paste_Here!A$2:A$850, 0))))), "High Risk", IF(ISNUMBER(SEARCH("lowrisk", LOWER(INDEX(Paste_Here!V$2:V$850, MATCH(B749, Paste_Here!A$2:A$850, 0))))), "Low Risk", IF(ISNUMBER(SEARCH("somerisk", LOWER(INDEX(Paste_Here!V$2:V$850, MATCH(B749, Paste_Here!A$2:A$850, 0))))), "Some Risk", IF(ISNUMBER(SEARCH("ot", LOWER(INDEX(Paste_Here!V$2:V$850, MATCH(B749, Paste_Here!A$2:A$850, 0))))), "OT", "")))), ""), "")</f>
        <v/>
      </c>
      <c r="DX749" s="66"/>
      <c r="DY749" s="75" t="str">
        <f>IFERROR(IF(B749&lt;&gt;"", IF(AND(INDEX(Paste_Here!W$2:W$850, MATCH(B749, Paste_Here!A$2:A$850, 0))&lt;&gt;"", ISNUMBER(VALUE(INDEX(Paste_Here!W$2:W$850, MATCH(B749, Paste_Here!A$2:A$850, 0))))), INDEX(Paste_Here!W$2:W$850, MATCH(B749, Paste_Here!A$2:A$850, 0)), ""), ""), "")</f>
        <v/>
      </c>
      <c r="DZ749" s="66"/>
      <c r="EA749" s="75" t="str">
        <f>IFERROR(IF(B749&lt;&gt;"", IF(ISNUMBER(SEARCH("highrisk", LOWER(INDEX(Paste_Here!X$2:X$850, MATCH(B749, Paste_Here!A$2:A$850, 0))))), "High Risk", IF(ISNUMBER(SEARCH("lowrisk", LOWER(INDEX(Paste_Here!X$2:X$850, MATCH(B749, Paste_Here!A$2:A$850, 0))))), "Low Risk", IF(ISNUMBER(SEARCH("somerisk", LOWER(INDEX(Paste_Here!X$2:X$850, MATCH(B749, Paste_Here!A$2:A$850, 0))))), "Some Risk", IF(ISNUMBER(SEARCH("ot", LOWER(INDEX(Paste_Here!X$2:X$850, MATCH(B749, Paste_Here!A$2:A$850, 0))))), "OT", "")))), ""), "")</f>
        <v/>
      </c>
      <c r="EB749" s="66"/>
      <c r="EC749" s="66"/>
      <c r="ED749" s="75" t="str">
        <f t="shared" si="153"/>
        <v/>
      </c>
      <c r="EE749" s="66"/>
      <c r="EF749" s="75" t="str">
        <f>IFERROR(IF(B749&lt;&gt;"", IF(AND(INDEX(Paste_Here!AO$2:AO$850, MATCH(B749, Paste_Here!A$2:A$850, 0))&lt;&gt;"", ISNUMBER(VALUE(INDEX(Paste_Here!AO$2:AO$850, MATCH(B749, Paste_Here!A$2:A$850, 0))))), INDEX(Paste_Here!AO$2:AO$850, MATCH(B749, Paste_Here!A$2:A$850, 0)), ""), ""), "")</f>
        <v/>
      </c>
      <c r="EG749" s="66"/>
      <c r="EH749" s="75" t="str">
        <f>IFERROR(IF(B749&lt;&gt;"", IF(ISNUMBER(SEARCH("highrisk", LOWER(INDEX(Paste_Here!AP$2:AP$850, MATCH(B749, Paste_Here!A$2:A$850, 0))))), "High Risk", IF(ISNUMBER(SEARCH("lowrisk", LOWER(INDEX(Paste_Here!AP$2:AP$850, MATCH(B749, Paste_Here!A$2:A$850, 0))))), "Low Risk", IF(ISNUMBER(SEARCH("somerisk", LOWER(INDEX(Paste_Here!AP$2:AP$850, MATCH(B749, Paste_Here!A$2:A$850, 0))))), "Some Risk", IF(ISNUMBER(SEARCH("ot", LOWER(INDEX(Paste_Here!AP$2:AP$850, MATCH(B749, Paste_Here!A$2:A$850, 0))))), "OT", "")))), ""), "")</f>
        <v/>
      </c>
      <c r="EI749" s="66"/>
      <c r="EJ749" s="93"/>
      <c r="EK749" s="66"/>
      <c r="EL749" s="75" t="str">
        <f>IFERROR(IF(B749&lt;&gt;"", IF(AND(INDEX(Paste_Here!AQ$2:AQ$850, MATCH(B749, Paste_Here!A$2:A$850, 0))&lt;&gt;"", ISNUMBER(VALUE(INDEX(Paste_Here!AQ$2:AQ$850, MATCH(B749, Paste_Here!A$2:A$850, 0))))), INDEX(Paste_Here!AQ$2:AQ$850, MATCH(B749, Paste_Here!A$2:A$850, 0)), ""), ""), "")</f>
        <v/>
      </c>
      <c r="EM749" s="66"/>
      <c r="EN749" s="75" t="str">
        <f>IFERROR(IF(B749&lt;&gt;"", IF(ISNUMBER(SEARCH("highrisk", LOWER(INDEX(Paste_Here!AR$2:AR$850, MATCH(B749, Paste_Here!A$2:A$850, 0))))), "High Risk", IF(ISNUMBER(SEARCH("lowrisk", LOWER(INDEX(Paste_Here!AR$2:AR$850, MATCH(B749, Paste_Here!A$2:A$850, 0))))), "Low Risk", IF(ISNUMBER(SEARCH("somerisk", LOWER(INDEX(Paste_Here!AR$2:AR$850, MATCH(B749, Paste_Here!A$2:A$850, 0))))), "Some Risk", IF(ISNUMBER(SEARCH("ot", LOWER(INDEX(Paste_Here!AR$2:AR$850, MATCH(B749, Paste_Here!A$2:A$850, 0))))), "OT", "")))), ""), "")</f>
        <v/>
      </c>
      <c r="EO749" s="66"/>
      <c r="EP749" s="93"/>
      <c r="EQ749" s="66"/>
      <c r="ER749" s="75"/>
      <c r="ES749" s="66"/>
      <c r="ET749" s="75"/>
      <c r="EU749" s="66"/>
      <c r="EV749" s="66"/>
      <c r="EW749" s="75" t="str">
        <f t="shared" si="154"/>
        <v/>
      </c>
      <c r="EX749" s="66"/>
      <c r="EY749" s="75" t="str">
        <f>IFERROR(IF(B749&lt;&gt;"", IF(AND(INDEX(Paste_Here!Y$2:Y$850, MATCH(B749, Paste_Here!A$2:A$850, 0))&lt;&gt;"", ISNUMBER(VALUE(INDEX(Paste_Here!Y$2:Y$850, MATCH(B749, Paste_Here!A$2:A$850, 0))))), INDEX(Paste_Here!Y$2:Y$850, MATCH(B749, Paste_Here!A$2:A$850, 0)), ""), ""), "")</f>
        <v/>
      </c>
      <c r="EZ749" s="66"/>
      <c r="FA749" s="75" t="str">
        <f>IFERROR(IF(B749&lt;&gt;"", IF(ISNUMBER(SEARCH("highrisk", LOWER(INDEX(Paste_Here!Z$2:Z$850, MATCH(B749, Paste_Here!A$2:A$850, 0))))), "High Risk", IF(ISNUMBER(SEARCH("lowrisk", LOWER(INDEX(Paste_Here!Z$2:Z$850, MATCH(B749, Paste_Here!A$2:A$850, 0))))), "Low Risk", IF(ISNUMBER(SEARCH("somerisk", LOWER(INDEX(Paste_Here!Z$2:Z$850, MATCH(B749, Paste_Here!A$2:A$850, 0))))), "Some Risk", IF(ISNUMBER(SEARCH("ot", LOWER(INDEX(Paste_Here!Z$2:Z$850, MATCH(B749, Paste_Here!A$2:A$850, 0))))), "OT", "")))), ""), "")</f>
        <v/>
      </c>
      <c r="FB749" s="66"/>
      <c r="FC749" s="93"/>
      <c r="FD749" s="66"/>
      <c r="FE749" s="75" t="str">
        <f>IFERROR(IF(B749&lt;&gt;"", IF(AND(INDEX(Paste_Here!AA$2:AA$850, MATCH(B749, Paste_Here!A$2:A$850, 0))&lt;&gt;"", ISNUMBER(VALUE(INDEX(Paste_Here!AA$2:AA$850, MATCH(B749, Paste_Here!A$2:A$850, 0))))), INDEX(Paste_Here!AA$2:AA$850, MATCH(B749, Paste_Here!A$2:A$850, 0)), ""), ""), "")</f>
        <v/>
      </c>
      <c r="FF749" s="66"/>
      <c r="FG749" s="75" t="str">
        <f>IFERROR(IF(B749&lt;&gt;"", IF(ISNUMBER(SEARCH("highrisk", LOWER(INDEX(Paste_Here!AB$2:AB$850, MATCH(B749, Paste_Here!A$2:A$850, 0))))), "High Risk", IF(ISNUMBER(SEARCH("lowrisk", LOWER(INDEX(Paste_Here!AB$2:AB$850, MATCH(B749, Paste_Here!A$2:A$850, 0))))), "Low Risk", IF(ISNUMBER(SEARCH("somerisk", LOWER(INDEX(Paste_Here!AB$2:AB$850, MATCH(B749, Paste_Here!A$2:A$850, 0))))), "Some Risk", IF(ISNUMBER(SEARCH("ot", LOWER(INDEX(Paste_Here!AB$2:AB$850, MATCH(B749, Paste_Here!A$2:A$850, 0))))), "OT", "")))), ""), "")</f>
        <v/>
      </c>
      <c r="FH749" s="66"/>
      <c r="FI749" s="93"/>
      <c r="FJ749" s="66"/>
      <c r="FK749" s="75"/>
      <c r="FL749" s="66"/>
      <c r="FM749" s="75"/>
      <c r="FN749" s="66"/>
      <c r="FO749" s="66"/>
      <c r="FP749" s="75" t="str">
        <f t="shared" si="149"/>
        <v/>
      </c>
      <c r="FQ749" s="66"/>
      <c r="FR749" s="75" t="str">
        <f>IFERROR(IF(B749&lt;&gt;"", IF(ISNUMBER(SEARCH("s", LOWER(INDEX(Paste_Here!L$2:L$850, MATCH(B749, Paste_Here!A$2:A$850, 0))))), "Yes", IF(INDEX(Paste_Here!L$2:L$850, MATCH(B749, Paste_Here!A$2:A$850, 0))&lt;&gt;"", "No", "")), ""), "")</f>
        <v/>
      </c>
      <c r="FS749" s="66"/>
      <c r="FT749" s="75" t="str">
        <f>IFERROR(IF(B749&lt;&gt;"", IF(ISNUMBER(SEARCH("yes", LOWER(INDEX(Paste_Here!F$2:F$850, MATCH(B749, Paste_Here!A$2:A$850, 0))))), "Yes", IF(ISNUMBER(SEARCH("no", LOWER(INDEX(Paste_Here!F$2:F$850, MATCH(B749, Paste_Here!A$2:A$850, 0))))), "No", "")), ""), "")</f>
        <v/>
      </c>
      <c r="FU749" s="66"/>
      <c r="FV749" s="75" t="str">
        <f>IFERROR(IF(B749&lt;&gt;"", IF(ISNUMBER(SEARCH("english language learner", LOWER(INDEX(Paste_Here!C$2:C$850, MATCH(B749, Paste_Here!A$2:A$850, 0))))), "Yes", ""), ""), "")</f>
        <v/>
      </c>
      <c r="FW749" s="66"/>
      <c r="FX749" s="75" t="str">
        <f>IFERROR(IF(B749&lt;&gt;"", IF(OR(ISNUMBER(SEARCH("b", LOWER(INDEX(Paste_Here!J$2:J$850, MATCH(B749, Paste_Here!A$2:A$850, 0))))), ISNUMBER(SEARCH("h", LOWER(INDEX(Paste_Here!J$2:J$850, MATCH(B749, Paste_Here!A$2:A$850, 0))))), ISNUMBER(SEARCH("i", LOWER(INDEX(Paste_Here!J$2:J$850, MATCH(B749, Paste_Here!A$2:A$850, 0)))))), "Yes", IF(INDEX(Paste_Here!J$2:J$850, MATCH(B749, Paste_Here!A$2:A$850, 0))&lt;&gt;"", "No", "")), ""), "")</f>
        <v/>
      </c>
      <c r="FY749" s="66"/>
      <c r="FZ749" s="75" t="str">
        <f>IFERROR(IF(B749&lt;&gt;"", IF(ISNUMBER(SEARCH("yes", LOWER(INDEX(Paste_Here!K$2:K$850, MATCH(B749, Paste_Here!A$2:A$850, 0))))), "Yes", IF(ISNUMBER(SEARCH("no", LOWER(INDEX(Paste_Here!K$2:K$850, MATCH(B749, Paste_Here!A$2:A$850, 0))))), "No", "")), ""), "")</f>
        <v/>
      </c>
      <c r="GA749" s="66"/>
      <c r="GB749" s="75" t="str">
        <f>IFERROR(IF(B749&lt;&gt;"", IF(ISNUMBER(SEARCH("transitional 2", LOWER(INDEX(Paste_Here!C$2:C$850, MATCH(B749, Paste_Here!A$2:A$850, 0))))), "T2",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GC749" s="66"/>
      <c r="GD749" s="75"/>
      <c r="GE749" s="66"/>
      <c r="GF749" s="75"/>
      <c r="GG749" s="66"/>
      <c r="GH749" s="75"/>
      <c r="GI749" s="66"/>
      <c r="GK749" s="1" t="str" cm="1">
        <f t="array" ref="GK749">IFERROR(INDEX(Paste_Here!$B$2:$B$850, MATCH(0, COUNTIF(GK$4:GK748, Paste_Here!$B$2:$B$850) + IF(Paste_Here!$B$2:$B$850="", 1, 0), 0)), "")</f>
        <v/>
      </c>
      <c r="GL749" s="1" t="str">
        <f>IF(GK749&lt;&gt;"", INDEX(Paste_Here!$A$2:$A$850, MATCH(GK749, Paste_Here!$B$2:$B$850, 0)), "")</f>
        <v/>
      </c>
      <c r="GM749" s="1" t="str">
        <f t="shared" si="155"/>
        <v/>
      </c>
      <c r="GN749" s="1" t="str" cm="1">
        <f t="array" ref="GN749">IFERROR(INDEX($GM$5:$GM$850, MATCH(SMALL(IF($GM$5:$GM$850&lt;&gt;"", COUNTIF($GM$5:$GM$850, "&lt;"&amp;$GM$5:$GM$850)+1), ROW()-ROW($GN$5)+1), COUNTIF($GM$5:$GM$850, "&lt;"&amp;$GM$5:$GM$850)+1, 0)), "")</f>
        <v/>
      </c>
    </row>
    <row r="750" spans="1:196">
      <c r="A750" s="66"/>
      <c r="B750" s="75" t="str">
        <f t="shared" si="143"/>
        <v/>
      </c>
      <c r="C750" s="66"/>
      <c r="D750" s="75" t="str">
        <f>IFERROR(IF(AND(INDEX(Paste_Here!N$2:N$850, MATCH(B750, Paste_Here!A$2:A$850, 0)) = ""), "", IF(UPPER(INDEX(Paste_Here!N$2:N$850, MATCH(B750, Paste_Here!A$2:A$850, 0))) = "YES", "Yes", IF(UPPER(INDEX(Paste_Here!N$2:N$850, MATCH(B750, Paste_Here!A$2:A$850, 0))) = "NO", "No", ""))), "")</f>
        <v/>
      </c>
      <c r="E750" s="66"/>
      <c r="F750" s="75" t="str">
        <f t="shared" si="150"/>
        <v/>
      </c>
      <c r="G750" s="66"/>
      <c r="H750" s="75" t="str">
        <f t="shared" si="151"/>
        <v/>
      </c>
      <c r="I750" s="66"/>
      <c r="J750" s="75" t="str">
        <f t="shared" si="152"/>
        <v/>
      </c>
      <c r="K750" s="66"/>
      <c r="L750" s="75"/>
      <c r="M750" s="66"/>
      <c r="N750" s="75" t="str">
        <f>IFERROR(IF(B750&lt;&gt;"", IF(AND(INDEX(Paste_Here!AW$2:AW$850, MATCH(B750, Paste_Here!A$2:A$850, 0))&lt;&gt;"", ISNUMBER(VALUE(INDEX(Paste_Here!AW$2:AW$850, MATCH(B750, Paste_Here!A$2:A$850, 0))))), INDEX(Paste_Here!AW$2:AW$850, MATCH(B750, Paste_Here!A$2:A$850, 0)), ""), ""), "")</f>
        <v/>
      </c>
      <c r="O750" s="66"/>
      <c r="P750" s="75" t="str">
        <f>IFERROR(IF(B750&lt;&gt;"", IF(AND(INDEX(Paste_Here!AX$2:AX$850, MATCH(B750, Paste_Here!A$2:A$850, 0))&lt;&gt;"", ISNUMBER(VALUE(INDEX(Paste_Here!AX$2:AX$850, MATCH(B750, Paste_Here!A$2:A$850, 0))))), INDEX(Paste_Here!AX$2:AX$850, MATCH(B750, Paste_Here!A$2:A$850, 0)), ""), ""), "")</f>
        <v/>
      </c>
      <c r="Q750" s="66"/>
      <c r="R750" s="75" t="str">
        <f>IFERROR(IF(B750&lt;&gt;"", IF(AND(INDEX(Paste_Here!AU$2:AU$850, MATCH(B750, Paste_Here!A$2:A$850, 0))&lt;&gt;"", ISNUMBER(VALUE(INDEX(Paste_Here!AU$2:AU$850, MATCH(B750, Paste_Here!A$2:A$850, 0))))), INDEX(Paste_Here!AU$2:AU$850, MATCH(B750, Paste_Here!A$2:A$850, 0)), ""), ""), "")</f>
        <v/>
      </c>
      <c r="S750" s="66"/>
      <c r="T750" s="75" t="str">
        <f>IFERROR(IF(B750&lt;&gt;"", IF(AND(INDEX(Paste_Here!AV$2:AV$850, MATCH(B750, Paste_Here!A$2:A$850, 0))&lt;&gt;"", ISNUMBER(VALUE(INDEX(Paste_Here!AV$2:AV$850, MATCH(B750, Paste_Here!A$2:A$850, 0))))), INDEX(Paste_Here!AV$2:AV$850, MATCH(B750, Paste_Here!A$2:A$850, 0)), ""), ""), "")</f>
        <v/>
      </c>
      <c r="U750" s="66"/>
      <c r="W750" s="66"/>
      <c r="Y750" s="66"/>
      <c r="Z750" s="66"/>
      <c r="AA750" s="75" t="str">
        <f t="shared" si="144"/>
        <v/>
      </c>
      <c r="AB750" s="66"/>
      <c r="AC750" s="75"/>
      <c r="AD750" s="66"/>
      <c r="AE750" s="98"/>
      <c r="AF750" s="66"/>
      <c r="AG750" s="75"/>
      <c r="AH750" s="66"/>
      <c r="AI750" s="75" t="str">
        <f>IFERROR(IF(B750&lt;&gt;"", IF(AND(INDEX(Paste_Here!AC$2:AC$850, MATCH(B750, Paste_Here!A$2:A$850, 0))&lt;&gt;"", ISNUMBER(VALUE(INDEX(Paste_Here!AC$2:AC$850, MATCH(B750, Paste_Here!A$2:A$850, 0))))), INDEX(Paste_Here!AC$2:AC$850, MATCH(B750, Paste_Here!A$2:A$850, 0)), ""), ""), "")</f>
        <v/>
      </c>
      <c r="AJ750" s="66"/>
      <c r="AK750" s="75" t="str">
        <f>IFERROR(IF(B750&lt;&gt;"", IF(ISNUMBER(SEARCH("highrisk", LOWER(INDEX(Paste_Here!AD$2:AD$850, MATCH(B750, Paste_Here!A$2:A$850, 0))))), "High Risk", IF(ISNUMBER(SEARCH("lowrisk", LOWER(INDEX(Paste_Here!AD$2:AD$850, MATCH(B750, Paste_Here!A$2:A$850, 0))))), "Low Risk", IF(ISNUMBER(SEARCH("somerisk", LOWER(INDEX(Paste_Here!AD$2:AD$850, MATCH(B750, Paste_Here!A$2:A$850, 0))))), "Some Risk", IF(ISNUMBER(SEARCH("ot", LOWER(INDEX(Paste_Here!AD$2:AD$850, MATCH(B750, Paste_Here!A$2:A$850, 0))))), "OT", "")))), ""), "")</f>
        <v/>
      </c>
      <c r="AL750" s="66"/>
      <c r="AM750" s="75"/>
      <c r="AN750" s="66"/>
      <c r="AO750" s="75" t="str">
        <f>IFERROR(IF(B750&lt;&gt;"", IF(AND(INDEX(Paste_Here!M$2:M$850, MATCH(B750, Paste_Here!A$2:A$850, 0))&lt;&gt;"", ISNUMBER(VALUE(INDEX(Paste_Here!M$2:M$850, MATCH(B750, Paste_Here!A$2:A$850, 0))))), INDEX(Paste_Here!M$2:M$850, MATCH(B750, Paste_Here!A$2:A$850, 0)), ""), ""), "")</f>
        <v/>
      </c>
      <c r="AP750" s="66"/>
      <c r="AQ750" s="75" t="str">
        <f>IFERROR(IF(B750&lt;&gt;"", IF(ISNUMBER(SEARCH("highrisk", LOWER(INDEX(Paste_Here!N$2:N$850, MATCH(B750, Paste_Here!A$2:A$850, 0))))), "High Risk", IF(ISNUMBER(SEARCH("lowrisk", LOWER(INDEX(Paste_Here!N$2:N$850, MATCH(B750, Paste_Here!A$2:A$850, 0))))), "Low Risk", IF(ISNUMBER(SEARCH("somerisk", LOWER(INDEX(Paste_Here!N$2:N$850, MATCH(B750, Paste_Here!A$2:A$850, 0))))), "Some Risk", IF(ISNUMBER(SEARCH("ot", LOWER(INDEX(Paste_Here!N$2:N$850, MATCH(B750, Paste_Here!A$2:A$850, 0))))), "OT", "")))), ""), "")</f>
        <v/>
      </c>
      <c r="AT750" s="66"/>
      <c r="AU750" s="103"/>
      <c r="AV750" s="66"/>
      <c r="AW750" s="66"/>
      <c r="AX750" s="75" t="str">
        <f t="shared" si="145"/>
        <v/>
      </c>
      <c r="AY750" s="66"/>
      <c r="AZ750" s="75"/>
      <c r="BA750" s="66"/>
      <c r="BB750" s="75"/>
      <c r="BC750" s="66"/>
      <c r="BD750" s="75"/>
      <c r="BE750" s="66"/>
      <c r="BF750" s="75" t="str">
        <f>IFERROR(IF(B750&lt;&gt;"", IF(AND(INDEX(Paste_Here!AE$2:AE$850, MATCH(B750, Paste_Here!A$2:A$850, 0))&lt;&gt;"", ISNUMBER(VALUE(INDEX(Paste_Here!AE$2:AE$850, MATCH(B750, Paste_Here!A$2:A$850, 0))))), INDEX(Paste_Here!AE$2:AE$850, MATCH(B750, Paste_Here!A$2:A$850, 0)), ""), ""), "")</f>
        <v/>
      </c>
      <c r="BG750" s="66"/>
      <c r="BH750" s="75" t="str">
        <f>IFERROR(IF(B750&lt;&gt;"", IF(ISNUMBER(SEARCH("highrisk", LOWER(INDEX(Paste_Here!AF$2:AF$850, MATCH(B750, Paste_Here!A$2:A$850, 0))))), "High Risk", IF(ISNUMBER(SEARCH("lowrisk", LOWER(INDEX(Paste_Here!AF$2:AF$850, MATCH(B750, Paste_Here!A$2:A$850, 0))))), "Low Risk", IF(ISNUMBER(SEARCH("somerisk", LOWER(INDEX(Paste_Here!AF$2:AF$850, MATCH(B750, Paste_Here!A$2:A$850, 0))))), "Some Risk", IF(ISNUMBER(SEARCH("ot", LOWER(INDEX(Paste_Here!AF$2:AF$850, MATCH(B750, Paste_Here!A$2:A$850, 0))))), "OT", "")))), ""), "")</f>
        <v/>
      </c>
      <c r="BI750" s="66"/>
      <c r="BJ750" s="75"/>
      <c r="BK750" s="66"/>
      <c r="BL750" s="75" t="str">
        <f>IFERROR(IF(B750&lt;&gt;"", IF(AND(INDEX(Paste_Here!O$2:O$850, MATCH(B750, Paste_Here!A$2:A$850, 0))&lt;&gt;"", ISNUMBER(VALUE(INDEX(Paste_Here!O$2:O$850, MATCH(B750, Paste_Here!A$2:A$850, 0))))), INDEX(Paste_Here!O$2:O$850, MATCH(B750, Paste_Here!A$2:A$850, 0)), ""), ""), "")</f>
        <v/>
      </c>
      <c r="BM750" s="66"/>
      <c r="BN750" s="75" t="str">
        <f>IFERROR(IF(B750&lt;&gt;"", IF(ISNUMBER(SEARCH("highrisk", LOWER(INDEX(Paste_Here!P$2:P$850, MATCH(B750, Paste_Here!A$2:A$850, 0))))), "High Risk", IF(ISNUMBER(SEARCH("lowrisk", LOWER(INDEX(Paste_Here!P$2:P$850, MATCH(B750, Paste_Here!A$2:A$850, 0))))), "Low Risk", IF(ISNUMBER(SEARCH("somerisk", LOWER(INDEX(Paste_Here!P$2:P$850, MATCH(B750, Paste_Here!A$2:A$850, 0))))), "Some Risk", IF(ISNUMBER(SEARCH("ot", LOWER(INDEX(Paste_Here!P$2:P$850, MATCH(B750, Paste_Here!A$2:A$850, 0))))), "OT", "")))), ""), "")</f>
        <v/>
      </c>
      <c r="BQ750" s="66"/>
      <c r="BR750" s="75"/>
      <c r="BS750" s="66"/>
      <c r="BT750" s="66"/>
      <c r="BU750" s="75" t="str">
        <f t="shared" si="146"/>
        <v/>
      </c>
      <c r="BV750" s="66"/>
      <c r="BW750" s="75"/>
      <c r="BX750" s="66"/>
      <c r="BY750" s="75"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BZ750" s="66"/>
      <c r="CA750" s="75"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CB750" s="66"/>
      <c r="CC750" s="75"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CD750" s="66"/>
      <c r="CE750" s="75"/>
      <c r="CF750" s="66"/>
      <c r="CK750" s="75"/>
      <c r="CL750" s="66"/>
      <c r="CM750" s="75"/>
      <c r="CN750" s="66"/>
      <c r="CO750" s="75"/>
      <c r="CP750" s="66"/>
      <c r="CQ750" s="66"/>
      <c r="CR750" s="75" t="str">
        <f t="shared" si="147"/>
        <v/>
      </c>
      <c r="CS750" s="66"/>
      <c r="CT750" s="75"/>
      <c r="CU750" s="66"/>
      <c r="CV750" s="75"/>
      <c r="CW750" s="66"/>
      <c r="CX750" s="75"/>
      <c r="CY750" s="66"/>
      <c r="CZ750" s="75"/>
      <c r="DA750" s="66"/>
      <c r="DB750" s="75" t="str">
        <f>IFERROR(IF(B750&lt;&gt;"", IF(AND(INDEX(Paste_Here!AK$2:AK$850, MATCH(B750, Paste_Here!A$2:A$850, 0))&lt;&gt;"", ISNUMBER(VALUE(INDEX(Paste_Here!AK$2:AK$850, MATCH(B750, Paste_Here!A$2:A$850, 0))))), INDEX(Paste_Here!AK$2:AK$850, MATCH(B750, Paste_Here!A$2:A$850, 0)), ""), ""), "")</f>
        <v/>
      </c>
      <c r="DC750" s="66"/>
      <c r="DD750" s="75" t="str">
        <f>IFERROR(IF(B750&lt;&gt;"", IF(ISNUMBER(SEARCH("highrisk", LOWER(INDEX(Paste_Here!AL$2:AL$850, MATCH(B750, Paste_Here!A$2:A$850, 0))))), "High Risk", IF(ISNUMBER(SEARCH("lowrisk", LOWER(INDEX(Paste_Here!AL$2:AL$850, MATCH(B750, Paste_Here!A$2:A$850, 0))))), "Low Risk", IF(ISNUMBER(SEARCH("somerisk", LOWER(INDEX(Paste_Here!AL$2:AL$850, MATCH(B750, Paste_Here!A$2:A$850, 0))))), "Some Risk", IF(ISNUMBER(SEARCH("ot", LOWER(INDEX(Paste_Here!AL$2:AL$850, MATCH(B750, Paste_Here!A$2:A$850, 0))))), "OT", "")))), ""), "")</f>
        <v/>
      </c>
      <c r="DE750" s="66"/>
      <c r="DF750" s="75" t="str">
        <f>IFERROR(IF(B750&lt;&gt;"", IF(AND(INDEX(Paste_Here!AM$2:AM$850, MATCH(B750, Paste_Here!A$2:A$850, 0))&lt;&gt;"", ISNUMBER(VALUE(INDEX(Paste_Here!AM$2:AM$850, MATCH(B750, Paste_Here!A$2:A$850, 0))))), INDEX(Paste_Here!AM$2:AM$850, MATCH(B750, Paste_Here!A$2:A$850, 0)), ""), ""), "")</f>
        <v/>
      </c>
      <c r="DG750" s="66"/>
      <c r="DH750" s="75" t="str">
        <f>IFERROR(IF(B750&lt;&gt;"", IF(ISNUMBER(SEARCH("highrisk", LOWER(INDEX(Paste_Here!AN$2:AN$850, MATCH(B750, Paste_Here!A$2:A$850, 0))))), "High Risk", IF(ISNUMBER(SEARCH("lowrisk", LOWER(INDEX(Paste_Here!AN$2:AN$850, MATCH(B750, Paste_Here!A$2:A$850, 0))))), "Low Risk", IF(ISNUMBER(SEARCH("somerisk", LOWER(INDEX(Paste_Here!AN$2:AN$850, MATCH(B750, Paste_Here!A$2:A$850, 0))))), "Some Risk", IF(ISNUMBER(SEARCH("ot", LOWER(INDEX(Paste_Here!AN$2:AN$850, MATCH(B750, Paste_Here!A$2:A$850, 0))))), "OT", "")))), ""), "")</f>
        <v/>
      </c>
      <c r="DI750" s="66"/>
      <c r="DJ750" s="66"/>
      <c r="DK750" s="75" t="str">
        <f t="shared" si="148"/>
        <v/>
      </c>
      <c r="DL750" s="66"/>
      <c r="DM750" s="75" t="str">
        <f>IFERROR(IF(B750&lt;&gt;"", IF(AND(INDEX(Paste_Here!Q$2:Q$850, MATCH(B750, Paste_Here!A$2:A$850, 0))&lt;&gt;"", ISNUMBER(VALUE(INDEX(Paste_Here!Q$2:Q$850, MATCH(B750, Paste_Here!A$2:A$850, 0))))), INDEX(Paste_Here!Q$2:Q$850, MATCH(B750, Paste_Here!A$2:A$850, 0)), ""), ""), "")</f>
        <v/>
      </c>
      <c r="DN750" s="66"/>
      <c r="DO750" s="75" t="str">
        <f>IFERROR(IF(B750&lt;&gt;"", IF(ISNUMBER(SEARCH("highrisk", LOWER(INDEX(Paste_Here!R$2:R$850, MATCH(B750, Paste_Here!A$2:A$850, 0))))), "High Risk", IF(ISNUMBER(SEARCH("lowrisk", LOWER(INDEX(Paste_Here!R$2:R$850, MATCH(B750, Paste_Here!A$2:A$850, 0))))), "Low Risk", IF(ISNUMBER(SEARCH("somerisk", LOWER(INDEX(Paste_Here!R$2:R$850, MATCH(B750, Paste_Here!A$2:A$850, 0))))), "Some Risk", IF(ISNUMBER(SEARCH("ot", LOWER(INDEX(Paste_Here!R$2:R$850, MATCH(B750, Paste_Here!A$2:A$850, 0))))), "OT", "")))), ""), "")</f>
        <v/>
      </c>
      <c r="DP750" s="66"/>
      <c r="DQ750" s="93" t="str">
        <f>IFERROR(IF(B750&lt;&gt;"", IF(AND(INDEX(Paste_Here!S$2:S$850, MATCH(B750, Paste_Here!A$2:A$850, 0))&lt;&gt;"", ISNUMBER(VALUE(INDEX(Paste_Here!S$2:S$850, MATCH(B750, Paste_Here!A$2:A$850, 0))))), INDEX(Paste_Here!S$2:S$850, MATCH(B750, Paste_Here!A$2:A$850, 0)), ""), ""), "")</f>
        <v/>
      </c>
      <c r="DR750" s="66"/>
      <c r="DS750" s="75"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IF(ISNUMBER(SEARCH("ot", LOWER(INDEX(Paste_Here!T$2:T$850, MATCH(B750, Paste_Here!A$2:A$850, 0))))), "OT", "")))), ""), "")</f>
        <v/>
      </c>
      <c r="DT750" s="66"/>
      <c r="DU750" s="75" t="str">
        <f>IFERROR(IF(B750&lt;&gt;"", IF(AND(INDEX(Paste_Here!U$2:U$850, MATCH(B750, Paste_Here!A$2:A$850, 0))&lt;&gt;"", ISNUMBER(VALUE(INDEX(Paste_Here!U$2:U$850, MATCH(B750, Paste_Here!A$2:A$850, 0))))), INDEX(Paste_Here!U$2:U$850, MATCH(B750, Paste_Here!A$2:A$850, 0)), ""), ""), "")</f>
        <v/>
      </c>
      <c r="DV750" s="66"/>
      <c r="DW750" s="93" t="str">
        <f>IFERROR(IF(B750&lt;&gt;"", IF(ISNUMBER(SEARCH("highrisk", LOWER(INDEX(Paste_Here!V$2:V$850, MATCH(B750, Paste_Here!A$2:A$850, 0))))), "High Risk", IF(ISNUMBER(SEARCH("lowrisk", LOWER(INDEX(Paste_Here!V$2:V$850, MATCH(B750, Paste_Here!A$2:A$850, 0))))), "Low Risk", IF(ISNUMBER(SEARCH("somerisk", LOWER(INDEX(Paste_Here!V$2:V$850, MATCH(B750, Paste_Here!A$2:A$850, 0))))), "Some Risk", IF(ISNUMBER(SEARCH("ot", LOWER(INDEX(Paste_Here!V$2:V$850, MATCH(B750, Paste_Here!A$2:A$850, 0))))), "OT", "")))), ""), "")</f>
        <v/>
      </c>
      <c r="DX750" s="66"/>
      <c r="DY750" s="75" t="str">
        <f>IFERROR(IF(B750&lt;&gt;"", IF(AND(INDEX(Paste_Here!W$2:W$850, MATCH(B750, Paste_Here!A$2:A$850, 0))&lt;&gt;"", ISNUMBER(VALUE(INDEX(Paste_Here!W$2:W$850, MATCH(B750, Paste_Here!A$2:A$850, 0))))), INDEX(Paste_Here!W$2:W$850, MATCH(B750, Paste_Here!A$2:A$850, 0)), ""), ""), "")</f>
        <v/>
      </c>
      <c r="DZ750" s="66"/>
      <c r="EA750" s="75" t="str">
        <f>IFERROR(IF(B750&lt;&gt;"", IF(ISNUMBER(SEARCH("highrisk", LOWER(INDEX(Paste_Here!X$2:X$850, MATCH(B750, Paste_Here!A$2:A$850, 0))))), "High Risk", IF(ISNUMBER(SEARCH("lowrisk", LOWER(INDEX(Paste_Here!X$2:X$850, MATCH(B750, Paste_Here!A$2:A$850, 0))))), "Low Risk", IF(ISNUMBER(SEARCH("somerisk", LOWER(INDEX(Paste_Here!X$2:X$850, MATCH(B750, Paste_Here!A$2:A$850, 0))))), "Some Risk", IF(ISNUMBER(SEARCH("ot", LOWER(INDEX(Paste_Here!X$2:X$850, MATCH(B750, Paste_Here!A$2:A$850, 0))))), "OT", "")))), ""), "")</f>
        <v/>
      </c>
      <c r="EB750" s="66"/>
      <c r="EC750" s="66"/>
      <c r="ED750" s="75" t="str">
        <f t="shared" si="153"/>
        <v/>
      </c>
      <c r="EE750" s="66"/>
      <c r="EF750" s="75" t="str">
        <f>IFERROR(IF(B750&lt;&gt;"", IF(AND(INDEX(Paste_Here!AO$2:AO$850, MATCH(B750, Paste_Here!A$2:A$850, 0))&lt;&gt;"", ISNUMBER(VALUE(INDEX(Paste_Here!AO$2:AO$850, MATCH(B750, Paste_Here!A$2:A$850, 0))))), INDEX(Paste_Here!AO$2:AO$850, MATCH(B750, Paste_Here!A$2:A$850, 0)), ""), ""), "")</f>
        <v/>
      </c>
      <c r="EG750" s="66"/>
      <c r="EH750" s="75" t="str">
        <f>IFERROR(IF(B750&lt;&gt;"", IF(ISNUMBER(SEARCH("highrisk", LOWER(INDEX(Paste_Here!AP$2:AP$850, MATCH(B750, Paste_Here!A$2:A$850, 0))))), "High Risk", IF(ISNUMBER(SEARCH("lowrisk", LOWER(INDEX(Paste_Here!AP$2:AP$850, MATCH(B750, Paste_Here!A$2:A$850, 0))))), "Low Risk", IF(ISNUMBER(SEARCH("somerisk", LOWER(INDEX(Paste_Here!AP$2:AP$850, MATCH(B750, Paste_Here!A$2:A$850, 0))))), "Some Risk", IF(ISNUMBER(SEARCH("ot", LOWER(INDEX(Paste_Here!AP$2:AP$850, MATCH(B750, Paste_Here!A$2:A$850, 0))))), "OT", "")))), ""), "")</f>
        <v/>
      </c>
      <c r="EI750" s="66"/>
      <c r="EJ750" s="93"/>
      <c r="EK750" s="66"/>
      <c r="EL750" s="75" t="str">
        <f>IFERROR(IF(B750&lt;&gt;"", IF(AND(INDEX(Paste_Here!AQ$2:AQ$850, MATCH(B750, Paste_Here!A$2:A$850, 0))&lt;&gt;"", ISNUMBER(VALUE(INDEX(Paste_Here!AQ$2:AQ$850, MATCH(B750, Paste_Here!A$2:A$850, 0))))), INDEX(Paste_Here!AQ$2:AQ$850, MATCH(B750, Paste_Here!A$2:A$850, 0)), ""), ""), "")</f>
        <v/>
      </c>
      <c r="EM750" s="66"/>
      <c r="EN750" s="75" t="str">
        <f>IFERROR(IF(B750&lt;&gt;"", IF(ISNUMBER(SEARCH("highrisk", LOWER(INDEX(Paste_Here!AR$2:AR$850, MATCH(B750, Paste_Here!A$2:A$850, 0))))), "High Risk", IF(ISNUMBER(SEARCH("lowrisk", LOWER(INDEX(Paste_Here!AR$2:AR$850, MATCH(B750, Paste_Here!A$2:A$850, 0))))), "Low Risk", IF(ISNUMBER(SEARCH("somerisk", LOWER(INDEX(Paste_Here!AR$2:AR$850, MATCH(B750, Paste_Here!A$2:A$850, 0))))), "Some Risk", IF(ISNUMBER(SEARCH("ot", LOWER(INDEX(Paste_Here!AR$2:AR$850, MATCH(B750, Paste_Here!A$2:A$850, 0))))), "OT", "")))), ""), "")</f>
        <v/>
      </c>
      <c r="EO750" s="66"/>
      <c r="EP750" s="93"/>
      <c r="EQ750" s="66"/>
      <c r="ER750" s="75"/>
      <c r="ES750" s="66"/>
      <c r="ET750" s="75"/>
      <c r="EU750" s="66"/>
      <c r="EV750" s="66"/>
      <c r="EW750" s="75" t="str">
        <f t="shared" si="154"/>
        <v/>
      </c>
      <c r="EX750" s="66"/>
      <c r="EY750" s="75" t="str">
        <f>IFERROR(IF(B750&lt;&gt;"", IF(AND(INDEX(Paste_Here!Y$2:Y$850, MATCH(B750, Paste_Here!A$2:A$850, 0))&lt;&gt;"", ISNUMBER(VALUE(INDEX(Paste_Here!Y$2:Y$850, MATCH(B750, Paste_Here!A$2:A$850, 0))))), INDEX(Paste_Here!Y$2:Y$850, MATCH(B750, Paste_Here!A$2:A$850, 0)), ""), ""), "")</f>
        <v/>
      </c>
      <c r="EZ750" s="66"/>
      <c r="FA750" s="75" t="str">
        <f>IFERROR(IF(B750&lt;&gt;"", IF(ISNUMBER(SEARCH("highrisk", LOWER(INDEX(Paste_Here!Z$2:Z$850, MATCH(B750, Paste_Here!A$2:A$850, 0))))), "High Risk", IF(ISNUMBER(SEARCH("lowrisk", LOWER(INDEX(Paste_Here!Z$2:Z$850, MATCH(B750, Paste_Here!A$2:A$850, 0))))), "Low Risk", IF(ISNUMBER(SEARCH("somerisk", LOWER(INDEX(Paste_Here!Z$2:Z$850, MATCH(B750, Paste_Here!A$2:A$850, 0))))), "Some Risk", IF(ISNUMBER(SEARCH("ot", LOWER(INDEX(Paste_Here!Z$2:Z$850, MATCH(B750, Paste_Here!A$2:A$850, 0))))), "OT", "")))), ""), "")</f>
        <v/>
      </c>
      <c r="FB750" s="66"/>
      <c r="FC750" s="93"/>
      <c r="FD750" s="66"/>
      <c r="FE750" s="75" t="str">
        <f>IFERROR(IF(B750&lt;&gt;"", IF(AND(INDEX(Paste_Here!AA$2:AA$850, MATCH(B750, Paste_Here!A$2:A$850, 0))&lt;&gt;"", ISNUMBER(VALUE(INDEX(Paste_Here!AA$2:AA$850, MATCH(B750, Paste_Here!A$2:A$850, 0))))), INDEX(Paste_Here!AA$2:AA$850, MATCH(B750, Paste_Here!A$2:A$850, 0)), ""), ""), "")</f>
        <v/>
      </c>
      <c r="FF750" s="66"/>
      <c r="FG750" s="75" t="str">
        <f>IFERROR(IF(B750&lt;&gt;"", IF(ISNUMBER(SEARCH("highrisk", LOWER(INDEX(Paste_Here!AB$2:AB$850, MATCH(B750, Paste_Here!A$2:A$850, 0))))), "High Risk", IF(ISNUMBER(SEARCH("lowrisk", LOWER(INDEX(Paste_Here!AB$2:AB$850, MATCH(B750, Paste_Here!A$2:A$850, 0))))), "Low Risk", IF(ISNUMBER(SEARCH("somerisk", LOWER(INDEX(Paste_Here!AB$2:AB$850, MATCH(B750, Paste_Here!A$2:A$850, 0))))), "Some Risk", IF(ISNUMBER(SEARCH("ot", LOWER(INDEX(Paste_Here!AB$2:AB$850, MATCH(B750, Paste_Here!A$2:A$850, 0))))), "OT", "")))), ""), "")</f>
        <v/>
      </c>
      <c r="FH750" s="66"/>
      <c r="FI750" s="93"/>
      <c r="FJ750" s="66"/>
      <c r="FK750" s="75"/>
      <c r="FL750" s="66"/>
      <c r="FM750" s="75"/>
      <c r="FN750" s="66"/>
      <c r="FO750" s="66"/>
      <c r="FP750" s="75" t="str">
        <f t="shared" si="149"/>
        <v/>
      </c>
      <c r="FQ750" s="66"/>
      <c r="FR750" s="75" t="str">
        <f>IFERROR(IF(B750&lt;&gt;"", IF(ISNUMBER(SEARCH("s", LOWER(INDEX(Paste_Here!L$2:L$850, MATCH(B750, Paste_Here!A$2:A$850, 0))))), "Yes", IF(INDEX(Paste_Here!L$2:L$850, MATCH(B750, Paste_Here!A$2:A$850, 0))&lt;&gt;"", "No", "")), ""), "")</f>
        <v/>
      </c>
      <c r="FS750" s="66"/>
      <c r="FT750" s="75" t="str">
        <f>IFERROR(IF(B750&lt;&gt;"", IF(ISNUMBER(SEARCH("yes", LOWER(INDEX(Paste_Here!F$2:F$850, MATCH(B750, Paste_Here!A$2:A$850, 0))))), "Yes", IF(ISNUMBER(SEARCH("no", LOWER(INDEX(Paste_Here!F$2:F$850, MATCH(B750, Paste_Here!A$2:A$850, 0))))), "No", "")), ""), "")</f>
        <v/>
      </c>
      <c r="FU750" s="66"/>
      <c r="FV750" s="75" t="str">
        <f>IFERROR(IF(B750&lt;&gt;"", IF(ISNUMBER(SEARCH("english language learner", LOWER(INDEX(Paste_Here!C$2:C$850, MATCH(B750, Paste_Here!A$2:A$850, 0))))), "Yes", ""), ""), "")</f>
        <v/>
      </c>
      <c r="FW750" s="66"/>
      <c r="FX750" s="75" t="str">
        <f>IFERROR(IF(B750&lt;&gt;"", IF(OR(ISNUMBER(SEARCH("b", LOWER(INDEX(Paste_Here!J$2:J$850, MATCH(B750, Paste_Here!A$2:A$850, 0))))), ISNUMBER(SEARCH("h", LOWER(INDEX(Paste_Here!J$2:J$850, MATCH(B750, Paste_Here!A$2:A$850, 0))))), ISNUMBER(SEARCH("i", LOWER(INDEX(Paste_Here!J$2:J$850, MATCH(B750, Paste_Here!A$2:A$850, 0)))))), "Yes", IF(INDEX(Paste_Here!J$2:J$850, MATCH(B750, Paste_Here!A$2:A$850, 0))&lt;&gt;"", "No", "")), ""), "")</f>
        <v/>
      </c>
      <c r="FY750" s="66"/>
      <c r="FZ750" s="75" t="str">
        <f>IFERROR(IF(B750&lt;&gt;"", IF(ISNUMBER(SEARCH("yes", LOWER(INDEX(Paste_Here!K$2:K$850, MATCH(B750, Paste_Here!A$2:A$850, 0))))), "Yes", IF(ISNUMBER(SEARCH("no", LOWER(INDEX(Paste_Here!K$2:K$850, MATCH(B750, Paste_Here!A$2:A$850, 0))))), "No", "")), ""), "")</f>
        <v/>
      </c>
      <c r="GA750" s="66"/>
      <c r="GB750" s="75" t="str">
        <f>IFERROR(IF(B750&lt;&gt;"", IF(ISNUMBER(SEARCH("transitional 2", LOWER(INDEX(Paste_Here!C$2:C$850, MATCH(B750, Paste_Here!A$2:A$850, 0))))), "T2",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GC750" s="66"/>
      <c r="GD750" s="75"/>
      <c r="GE750" s="66"/>
      <c r="GF750" s="75"/>
      <c r="GG750" s="66"/>
      <c r="GH750" s="75"/>
      <c r="GI750" s="66"/>
      <c r="GK750" s="1" t="str" cm="1">
        <f t="array" ref="GK750">IFERROR(INDEX(Paste_Here!$B$2:$B$850, MATCH(0, COUNTIF(GK$4:GK749, Paste_Here!$B$2:$B$850) + IF(Paste_Here!$B$2:$B$850="", 1, 0), 0)), "")</f>
        <v/>
      </c>
      <c r="GL750" s="1" t="str">
        <f>IF(GK750&lt;&gt;"", INDEX(Paste_Here!$A$2:$A$850, MATCH(GK750, Paste_Here!$B$2:$B$850, 0)), "")</f>
        <v/>
      </c>
      <c r="GM750" s="1" t="str">
        <f t="shared" si="155"/>
        <v/>
      </c>
      <c r="GN750" s="1" t="str" cm="1">
        <f t="array" ref="GN750">IFERROR(INDEX($GM$5:$GM$850, MATCH(SMALL(IF($GM$5:$GM$850&lt;&gt;"", COUNTIF($GM$5:$GM$850, "&lt;"&amp;$GM$5:$GM$850)+1), ROW()-ROW($GN$5)+1), COUNTIF($GM$5:$GM$850, "&lt;"&amp;$GM$5:$GM$850)+1, 0)), "")</f>
        <v/>
      </c>
    </row>
    <row r="751" spans="1:196">
      <c r="A751" s="66"/>
      <c r="B751" s="75" t="str">
        <f t="shared" si="143"/>
        <v/>
      </c>
      <c r="C751" s="66"/>
      <c r="D751" s="75" t="str">
        <f>IFERROR(IF(AND(INDEX(Paste_Here!N$2:N$850, MATCH(B751, Paste_Here!A$2:A$850, 0)) = ""), "", IF(UPPER(INDEX(Paste_Here!N$2:N$850, MATCH(B751, Paste_Here!A$2:A$850, 0))) = "YES", "Yes", IF(UPPER(INDEX(Paste_Here!N$2:N$850, MATCH(B751, Paste_Here!A$2:A$850, 0))) = "NO", "No", ""))), "")</f>
        <v/>
      </c>
      <c r="E751" s="66"/>
      <c r="F751" s="75" t="str">
        <f t="shared" si="150"/>
        <v/>
      </c>
      <c r="G751" s="66"/>
      <c r="H751" s="75" t="str">
        <f t="shared" si="151"/>
        <v/>
      </c>
      <c r="I751" s="66"/>
      <c r="J751" s="75" t="str">
        <f t="shared" si="152"/>
        <v/>
      </c>
      <c r="K751" s="66"/>
      <c r="L751" s="75"/>
      <c r="M751" s="66"/>
      <c r="N751" s="75" t="str">
        <f>IFERROR(IF(B751&lt;&gt;"", IF(AND(INDEX(Paste_Here!AW$2:AW$850, MATCH(B751, Paste_Here!A$2:A$850, 0))&lt;&gt;"", ISNUMBER(VALUE(INDEX(Paste_Here!AW$2:AW$850, MATCH(B751, Paste_Here!A$2:A$850, 0))))), INDEX(Paste_Here!AW$2:AW$850, MATCH(B751, Paste_Here!A$2:A$850, 0)), ""), ""), "")</f>
        <v/>
      </c>
      <c r="O751" s="66"/>
      <c r="P751" s="75" t="str">
        <f>IFERROR(IF(B751&lt;&gt;"", IF(AND(INDEX(Paste_Here!AX$2:AX$850, MATCH(B751, Paste_Here!A$2:A$850, 0))&lt;&gt;"", ISNUMBER(VALUE(INDEX(Paste_Here!AX$2:AX$850, MATCH(B751, Paste_Here!A$2:A$850, 0))))), INDEX(Paste_Here!AX$2:AX$850, MATCH(B751, Paste_Here!A$2:A$850, 0)), ""), ""), "")</f>
        <v/>
      </c>
      <c r="Q751" s="66"/>
      <c r="R751" s="75" t="str">
        <f>IFERROR(IF(B751&lt;&gt;"", IF(AND(INDEX(Paste_Here!AU$2:AU$850, MATCH(B751, Paste_Here!A$2:A$850, 0))&lt;&gt;"", ISNUMBER(VALUE(INDEX(Paste_Here!AU$2:AU$850, MATCH(B751, Paste_Here!A$2:A$850, 0))))), INDEX(Paste_Here!AU$2:AU$850, MATCH(B751, Paste_Here!A$2:A$850, 0)), ""), ""), "")</f>
        <v/>
      </c>
      <c r="S751" s="66"/>
      <c r="T751" s="75" t="str">
        <f>IFERROR(IF(B751&lt;&gt;"", IF(AND(INDEX(Paste_Here!AV$2:AV$850, MATCH(B751, Paste_Here!A$2:A$850, 0))&lt;&gt;"", ISNUMBER(VALUE(INDEX(Paste_Here!AV$2:AV$850, MATCH(B751, Paste_Here!A$2:A$850, 0))))), INDEX(Paste_Here!AV$2:AV$850, MATCH(B751, Paste_Here!A$2:A$850, 0)), ""), ""), "")</f>
        <v/>
      </c>
      <c r="U751" s="66"/>
      <c r="W751" s="66"/>
      <c r="Y751" s="66"/>
      <c r="Z751" s="66"/>
      <c r="AA751" s="75" t="str">
        <f t="shared" si="144"/>
        <v/>
      </c>
      <c r="AB751" s="66"/>
      <c r="AC751" s="75"/>
      <c r="AD751" s="66"/>
      <c r="AE751" s="98"/>
      <c r="AF751" s="66"/>
      <c r="AG751" s="75"/>
      <c r="AH751" s="66"/>
      <c r="AI751" s="75" t="str">
        <f>IFERROR(IF(B751&lt;&gt;"", IF(AND(INDEX(Paste_Here!AC$2:AC$850, MATCH(B751, Paste_Here!A$2:A$850, 0))&lt;&gt;"", ISNUMBER(VALUE(INDEX(Paste_Here!AC$2:AC$850, MATCH(B751, Paste_Here!A$2:A$850, 0))))), INDEX(Paste_Here!AC$2:AC$850, MATCH(B751, Paste_Here!A$2:A$850, 0)), ""), ""), "")</f>
        <v/>
      </c>
      <c r="AJ751" s="66"/>
      <c r="AK751" s="75" t="str">
        <f>IFERROR(IF(B751&lt;&gt;"", IF(ISNUMBER(SEARCH("highrisk", LOWER(INDEX(Paste_Here!AD$2:AD$850, MATCH(B751, Paste_Here!A$2:A$850, 0))))), "High Risk", IF(ISNUMBER(SEARCH("lowrisk", LOWER(INDEX(Paste_Here!AD$2:AD$850, MATCH(B751, Paste_Here!A$2:A$850, 0))))), "Low Risk", IF(ISNUMBER(SEARCH("somerisk", LOWER(INDEX(Paste_Here!AD$2:AD$850, MATCH(B751, Paste_Here!A$2:A$850, 0))))), "Some Risk", IF(ISNUMBER(SEARCH("ot", LOWER(INDEX(Paste_Here!AD$2:AD$850, MATCH(B751, Paste_Here!A$2:A$850, 0))))), "OT", "")))), ""), "")</f>
        <v/>
      </c>
      <c r="AL751" s="66"/>
      <c r="AM751" s="75"/>
      <c r="AN751" s="66"/>
      <c r="AO751" s="75" t="str">
        <f>IFERROR(IF(B751&lt;&gt;"", IF(AND(INDEX(Paste_Here!M$2:M$850, MATCH(B751, Paste_Here!A$2:A$850, 0))&lt;&gt;"", ISNUMBER(VALUE(INDEX(Paste_Here!M$2:M$850, MATCH(B751, Paste_Here!A$2:A$850, 0))))), INDEX(Paste_Here!M$2:M$850, MATCH(B751, Paste_Here!A$2:A$850, 0)), ""), ""), "")</f>
        <v/>
      </c>
      <c r="AP751" s="66"/>
      <c r="AQ751" s="75" t="str">
        <f>IFERROR(IF(B751&lt;&gt;"", IF(ISNUMBER(SEARCH("highrisk", LOWER(INDEX(Paste_Here!N$2:N$850, MATCH(B751, Paste_Here!A$2:A$850, 0))))), "High Risk", IF(ISNUMBER(SEARCH("lowrisk", LOWER(INDEX(Paste_Here!N$2:N$850, MATCH(B751, Paste_Here!A$2:A$850, 0))))), "Low Risk", IF(ISNUMBER(SEARCH("somerisk", LOWER(INDEX(Paste_Here!N$2:N$850, MATCH(B751, Paste_Here!A$2:A$850, 0))))), "Some Risk", IF(ISNUMBER(SEARCH("ot", LOWER(INDEX(Paste_Here!N$2:N$850, MATCH(B751, Paste_Here!A$2:A$850, 0))))), "OT", "")))), ""), "")</f>
        <v/>
      </c>
      <c r="AT751" s="66"/>
      <c r="AU751" s="103"/>
      <c r="AV751" s="66"/>
      <c r="AW751" s="66"/>
      <c r="AX751" s="75" t="str">
        <f t="shared" si="145"/>
        <v/>
      </c>
      <c r="AY751" s="66"/>
      <c r="AZ751" s="75"/>
      <c r="BA751" s="66"/>
      <c r="BB751" s="75"/>
      <c r="BC751" s="66"/>
      <c r="BD751" s="75"/>
      <c r="BE751" s="66"/>
      <c r="BF751" s="75" t="str">
        <f>IFERROR(IF(B751&lt;&gt;"", IF(AND(INDEX(Paste_Here!AE$2:AE$850, MATCH(B751, Paste_Here!A$2:A$850, 0))&lt;&gt;"", ISNUMBER(VALUE(INDEX(Paste_Here!AE$2:AE$850, MATCH(B751, Paste_Here!A$2:A$850, 0))))), INDEX(Paste_Here!AE$2:AE$850, MATCH(B751, Paste_Here!A$2:A$850, 0)), ""), ""), "")</f>
        <v/>
      </c>
      <c r="BG751" s="66"/>
      <c r="BH751" s="75" t="str">
        <f>IFERROR(IF(B751&lt;&gt;"", IF(ISNUMBER(SEARCH("highrisk", LOWER(INDEX(Paste_Here!AF$2:AF$850, MATCH(B751, Paste_Here!A$2:A$850, 0))))), "High Risk", IF(ISNUMBER(SEARCH("lowrisk", LOWER(INDEX(Paste_Here!AF$2:AF$850, MATCH(B751, Paste_Here!A$2:A$850, 0))))), "Low Risk", IF(ISNUMBER(SEARCH("somerisk", LOWER(INDEX(Paste_Here!AF$2:AF$850, MATCH(B751, Paste_Here!A$2:A$850, 0))))), "Some Risk", IF(ISNUMBER(SEARCH("ot", LOWER(INDEX(Paste_Here!AF$2:AF$850, MATCH(B751, Paste_Here!A$2:A$850, 0))))), "OT", "")))), ""), "")</f>
        <v/>
      </c>
      <c r="BI751" s="66"/>
      <c r="BJ751" s="75"/>
      <c r="BK751" s="66"/>
      <c r="BL751" s="75" t="str">
        <f>IFERROR(IF(B751&lt;&gt;"", IF(AND(INDEX(Paste_Here!O$2:O$850, MATCH(B751, Paste_Here!A$2:A$850, 0))&lt;&gt;"", ISNUMBER(VALUE(INDEX(Paste_Here!O$2:O$850, MATCH(B751, Paste_Here!A$2:A$850, 0))))), INDEX(Paste_Here!O$2:O$850, MATCH(B751, Paste_Here!A$2:A$850, 0)), ""), ""), "")</f>
        <v/>
      </c>
      <c r="BM751" s="66"/>
      <c r="BN751" s="75" t="str">
        <f>IFERROR(IF(B751&lt;&gt;"", IF(ISNUMBER(SEARCH("highrisk", LOWER(INDEX(Paste_Here!P$2:P$850, MATCH(B751, Paste_Here!A$2:A$850, 0))))), "High Risk", IF(ISNUMBER(SEARCH("lowrisk", LOWER(INDEX(Paste_Here!P$2:P$850, MATCH(B751, Paste_Here!A$2:A$850, 0))))), "Low Risk", IF(ISNUMBER(SEARCH("somerisk", LOWER(INDEX(Paste_Here!P$2:P$850, MATCH(B751, Paste_Here!A$2:A$850, 0))))), "Some Risk", IF(ISNUMBER(SEARCH("ot", LOWER(INDEX(Paste_Here!P$2:P$850, MATCH(B751, Paste_Here!A$2:A$850, 0))))), "OT", "")))), ""), "")</f>
        <v/>
      </c>
      <c r="BQ751" s="66"/>
      <c r="BR751" s="75"/>
      <c r="BS751" s="66"/>
      <c r="BT751" s="66"/>
      <c r="BU751" s="75" t="str">
        <f t="shared" si="146"/>
        <v/>
      </c>
      <c r="BV751" s="66"/>
      <c r="BW751" s="75"/>
      <c r="BX751" s="66"/>
      <c r="BY751" s="75"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BZ751" s="66"/>
      <c r="CA751" s="75"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CB751" s="66"/>
      <c r="CC751" s="75"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CD751" s="66"/>
      <c r="CE751" s="75"/>
      <c r="CF751" s="66"/>
      <c r="CK751" s="75"/>
      <c r="CL751" s="66"/>
      <c r="CM751" s="75"/>
      <c r="CN751" s="66"/>
      <c r="CO751" s="75"/>
      <c r="CP751" s="66"/>
      <c r="CQ751" s="66"/>
      <c r="CR751" s="75" t="str">
        <f t="shared" si="147"/>
        <v/>
      </c>
      <c r="CS751" s="66"/>
      <c r="CT751" s="75"/>
      <c r="CU751" s="66"/>
      <c r="CV751" s="75"/>
      <c r="CW751" s="66"/>
      <c r="CX751" s="75"/>
      <c r="CY751" s="66"/>
      <c r="CZ751" s="75"/>
      <c r="DA751" s="66"/>
      <c r="DB751" s="75" t="str">
        <f>IFERROR(IF(B751&lt;&gt;"", IF(AND(INDEX(Paste_Here!AK$2:AK$850, MATCH(B751, Paste_Here!A$2:A$850, 0))&lt;&gt;"", ISNUMBER(VALUE(INDEX(Paste_Here!AK$2:AK$850, MATCH(B751, Paste_Here!A$2:A$850, 0))))), INDEX(Paste_Here!AK$2:AK$850, MATCH(B751, Paste_Here!A$2:A$850, 0)), ""), ""), "")</f>
        <v/>
      </c>
      <c r="DC751" s="66"/>
      <c r="DD751" s="75" t="str">
        <f>IFERROR(IF(B751&lt;&gt;"", IF(ISNUMBER(SEARCH("highrisk", LOWER(INDEX(Paste_Here!AL$2:AL$850, MATCH(B751, Paste_Here!A$2:A$850, 0))))), "High Risk", IF(ISNUMBER(SEARCH("lowrisk", LOWER(INDEX(Paste_Here!AL$2:AL$850, MATCH(B751, Paste_Here!A$2:A$850, 0))))), "Low Risk", IF(ISNUMBER(SEARCH("somerisk", LOWER(INDEX(Paste_Here!AL$2:AL$850, MATCH(B751, Paste_Here!A$2:A$850, 0))))), "Some Risk", IF(ISNUMBER(SEARCH("ot", LOWER(INDEX(Paste_Here!AL$2:AL$850, MATCH(B751, Paste_Here!A$2:A$850, 0))))), "OT", "")))), ""), "")</f>
        <v/>
      </c>
      <c r="DE751" s="66"/>
      <c r="DF751" s="75" t="str">
        <f>IFERROR(IF(B751&lt;&gt;"", IF(AND(INDEX(Paste_Here!AM$2:AM$850, MATCH(B751, Paste_Here!A$2:A$850, 0))&lt;&gt;"", ISNUMBER(VALUE(INDEX(Paste_Here!AM$2:AM$850, MATCH(B751, Paste_Here!A$2:A$850, 0))))), INDEX(Paste_Here!AM$2:AM$850, MATCH(B751, Paste_Here!A$2:A$850, 0)), ""), ""), "")</f>
        <v/>
      </c>
      <c r="DG751" s="66"/>
      <c r="DH751" s="75" t="str">
        <f>IFERROR(IF(B751&lt;&gt;"", IF(ISNUMBER(SEARCH("highrisk", LOWER(INDEX(Paste_Here!AN$2:AN$850, MATCH(B751, Paste_Here!A$2:A$850, 0))))), "High Risk", IF(ISNUMBER(SEARCH("lowrisk", LOWER(INDEX(Paste_Here!AN$2:AN$850, MATCH(B751, Paste_Here!A$2:A$850, 0))))), "Low Risk", IF(ISNUMBER(SEARCH("somerisk", LOWER(INDEX(Paste_Here!AN$2:AN$850, MATCH(B751, Paste_Here!A$2:A$850, 0))))), "Some Risk", IF(ISNUMBER(SEARCH("ot", LOWER(INDEX(Paste_Here!AN$2:AN$850, MATCH(B751, Paste_Here!A$2:A$850, 0))))), "OT", "")))), ""), "")</f>
        <v/>
      </c>
      <c r="DI751" s="66"/>
      <c r="DJ751" s="66"/>
      <c r="DK751" s="75" t="str">
        <f t="shared" si="148"/>
        <v/>
      </c>
      <c r="DL751" s="66"/>
      <c r="DM751" s="75" t="str">
        <f>IFERROR(IF(B751&lt;&gt;"", IF(AND(INDEX(Paste_Here!Q$2:Q$850, MATCH(B751, Paste_Here!A$2:A$850, 0))&lt;&gt;"", ISNUMBER(VALUE(INDEX(Paste_Here!Q$2:Q$850, MATCH(B751, Paste_Here!A$2:A$850, 0))))), INDEX(Paste_Here!Q$2:Q$850, MATCH(B751, Paste_Here!A$2:A$850, 0)), ""), ""), "")</f>
        <v/>
      </c>
      <c r="DN751" s="66"/>
      <c r="DO751" s="75" t="str">
        <f>IFERROR(IF(B751&lt;&gt;"", IF(ISNUMBER(SEARCH("highrisk", LOWER(INDEX(Paste_Here!R$2:R$850, MATCH(B751, Paste_Here!A$2:A$850, 0))))), "High Risk", IF(ISNUMBER(SEARCH("lowrisk", LOWER(INDEX(Paste_Here!R$2:R$850, MATCH(B751, Paste_Here!A$2:A$850, 0))))), "Low Risk", IF(ISNUMBER(SEARCH("somerisk", LOWER(INDEX(Paste_Here!R$2:R$850, MATCH(B751, Paste_Here!A$2:A$850, 0))))), "Some Risk", IF(ISNUMBER(SEARCH("ot", LOWER(INDEX(Paste_Here!R$2:R$850, MATCH(B751, Paste_Here!A$2:A$850, 0))))), "OT", "")))), ""), "")</f>
        <v/>
      </c>
      <c r="DP751" s="66"/>
      <c r="DQ751" s="93" t="str">
        <f>IFERROR(IF(B751&lt;&gt;"", IF(AND(INDEX(Paste_Here!S$2:S$850, MATCH(B751, Paste_Here!A$2:A$850, 0))&lt;&gt;"", ISNUMBER(VALUE(INDEX(Paste_Here!S$2:S$850, MATCH(B751, Paste_Here!A$2:A$850, 0))))), INDEX(Paste_Here!S$2:S$850, MATCH(B751, Paste_Here!A$2:A$850, 0)), ""), ""), "")</f>
        <v/>
      </c>
      <c r="DR751" s="66"/>
      <c r="DS751" s="75"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IF(ISNUMBER(SEARCH("ot", LOWER(INDEX(Paste_Here!T$2:T$850, MATCH(B751, Paste_Here!A$2:A$850, 0))))), "OT", "")))), ""), "")</f>
        <v/>
      </c>
      <c r="DT751" s="66"/>
      <c r="DU751" s="75" t="str">
        <f>IFERROR(IF(B751&lt;&gt;"", IF(AND(INDEX(Paste_Here!U$2:U$850, MATCH(B751, Paste_Here!A$2:A$850, 0))&lt;&gt;"", ISNUMBER(VALUE(INDEX(Paste_Here!U$2:U$850, MATCH(B751, Paste_Here!A$2:A$850, 0))))), INDEX(Paste_Here!U$2:U$850, MATCH(B751, Paste_Here!A$2:A$850, 0)), ""), ""), "")</f>
        <v/>
      </c>
      <c r="DV751" s="66"/>
      <c r="DW751" s="93" t="str">
        <f>IFERROR(IF(B751&lt;&gt;"", IF(ISNUMBER(SEARCH("highrisk", LOWER(INDEX(Paste_Here!V$2:V$850, MATCH(B751, Paste_Here!A$2:A$850, 0))))), "High Risk", IF(ISNUMBER(SEARCH("lowrisk", LOWER(INDEX(Paste_Here!V$2:V$850, MATCH(B751, Paste_Here!A$2:A$850, 0))))), "Low Risk", IF(ISNUMBER(SEARCH("somerisk", LOWER(INDEX(Paste_Here!V$2:V$850, MATCH(B751, Paste_Here!A$2:A$850, 0))))), "Some Risk", IF(ISNUMBER(SEARCH("ot", LOWER(INDEX(Paste_Here!V$2:V$850, MATCH(B751, Paste_Here!A$2:A$850, 0))))), "OT", "")))), ""), "")</f>
        <v/>
      </c>
      <c r="DX751" s="66"/>
      <c r="DY751" s="75" t="str">
        <f>IFERROR(IF(B751&lt;&gt;"", IF(AND(INDEX(Paste_Here!W$2:W$850, MATCH(B751, Paste_Here!A$2:A$850, 0))&lt;&gt;"", ISNUMBER(VALUE(INDEX(Paste_Here!W$2:W$850, MATCH(B751, Paste_Here!A$2:A$850, 0))))), INDEX(Paste_Here!W$2:W$850, MATCH(B751, Paste_Here!A$2:A$850, 0)), ""), ""), "")</f>
        <v/>
      </c>
      <c r="DZ751" s="66"/>
      <c r="EA751" s="75" t="str">
        <f>IFERROR(IF(B751&lt;&gt;"", IF(ISNUMBER(SEARCH("highrisk", LOWER(INDEX(Paste_Here!X$2:X$850, MATCH(B751, Paste_Here!A$2:A$850, 0))))), "High Risk", IF(ISNUMBER(SEARCH("lowrisk", LOWER(INDEX(Paste_Here!X$2:X$850, MATCH(B751, Paste_Here!A$2:A$850, 0))))), "Low Risk", IF(ISNUMBER(SEARCH("somerisk", LOWER(INDEX(Paste_Here!X$2:X$850, MATCH(B751, Paste_Here!A$2:A$850, 0))))), "Some Risk", IF(ISNUMBER(SEARCH("ot", LOWER(INDEX(Paste_Here!X$2:X$850, MATCH(B751, Paste_Here!A$2:A$850, 0))))), "OT", "")))), ""), "")</f>
        <v/>
      </c>
      <c r="EB751" s="66"/>
      <c r="EC751" s="66"/>
      <c r="ED751" s="75" t="str">
        <f t="shared" si="153"/>
        <v/>
      </c>
      <c r="EE751" s="66"/>
      <c r="EF751" s="75" t="str">
        <f>IFERROR(IF(B751&lt;&gt;"", IF(AND(INDEX(Paste_Here!AO$2:AO$850, MATCH(B751, Paste_Here!A$2:A$850, 0))&lt;&gt;"", ISNUMBER(VALUE(INDEX(Paste_Here!AO$2:AO$850, MATCH(B751, Paste_Here!A$2:A$850, 0))))), INDEX(Paste_Here!AO$2:AO$850, MATCH(B751, Paste_Here!A$2:A$850, 0)), ""), ""), "")</f>
        <v/>
      </c>
      <c r="EG751" s="66"/>
      <c r="EH751" s="75" t="str">
        <f>IFERROR(IF(B751&lt;&gt;"", IF(ISNUMBER(SEARCH("highrisk", LOWER(INDEX(Paste_Here!AP$2:AP$850, MATCH(B751, Paste_Here!A$2:A$850, 0))))), "High Risk", IF(ISNUMBER(SEARCH("lowrisk", LOWER(INDEX(Paste_Here!AP$2:AP$850, MATCH(B751, Paste_Here!A$2:A$850, 0))))), "Low Risk", IF(ISNUMBER(SEARCH("somerisk", LOWER(INDEX(Paste_Here!AP$2:AP$850, MATCH(B751, Paste_Here!A$2:A$850, 0))))), "Some Risk", IF(ISNUMBER(SEARCH("ot", LOWER(INDEX(Paste_Here!AP$2:AP$850, MATCH(B751, Paste_Here!A$2:A$850, 0))))), "OT", "")))), ""), "")</f>
        <v/>
      </c>
      <c r="EI751" s="66"/>
      <c r="EJ751" s="93"/>
      <c r="EK751" s="66"/>
      <c r="EL751" s="75" t="str">
        <f>IFERROR(IF(B751&lt;&gt;"", IF(AND(INDEX(Paste_Here!AQ$2:AQ$850, MATCH(B751, Paste_Here!A$2:A$850, 0))&lt;&gt;"", ISNUMBER(VALUE(INDEX(Paste_Here!AQ$2:AQ$850, MATCH(B751, Paste_Here!A$2:A$850, 0))))), INDEX(Paste_Here!AQ$2:AQ$850, MATCH(B751, Paste_Here!A$2:A$850, 0)), ""), ""), "")</f>
        <v/>
      </c>
      <c r="EM751" s="66"/>
      <c r="EN751" s="75" t="str">
        <f>IFERROR(IF(B751&lt;&gt;"", IF(ISNUMBER(SEARCH("highrisk", LOWER(INDEX(Paste_Here!AR$2:AR$850, MATCH(B751, Paste_Here!A$2:A$850, 0))))), "High Risk", IF(ISNUMBER(SEARCH("lowrisk", LOWER(INDEX(Paste_Here!AR$2:AR$850, MATCH(B751, Paste_Here!A$2:A$850, 0))))), "Low Risk", IF(ISNUMBER(SEARCH("somerisk", LOWER(INDEX(Paste_Here!AR$2:AR$850, MATCH(B751, Paste_Here!A$2:A$850, 0))))), "Some Risk", IF(ISNUMBER(SEARCH("ot", LOWER(INDEX(Paste_Here!AR$2:AR$850, MATCH(B751, Paste_Here!A$2:A$850, 0))))), "OT", "")))), ""), "")</f>
        <v/>
      </c>
      <c r="EO751" s="66"/>
      <c r="EP751" s="93"/>
      <c r="EQ751" s="66"/>
      <c r="ER751" s="75"/>
      <c r="ES751" s="66"/>
      <c r="ET751" s="75"/>
      <c r="EU751" s="66"/>
      <c r="EV751" s="66"/>
      <c r="EW751" s="75" t="str">
        <f t="shared" si="154"/>
        <v/>
      </c>
      <c r="EX751" s="66"/>
      <c r="EY751" s="75" t="str">
        <f>IFERROR(IF(B751&lt;&gt;"", IF(AND(INDEX(Paste_Here!Y$2:Y$850, MATCH(B751, Paste_Here!A$2:A$850, 0))&lt;&gt;"", ISNUMBER(VALUE(INDEX(Paste_Here!Y$2:Y$850, MATCH(B751, Paste_Here!A$2:A$850, 0))))), INDEX(Paste_Here!Y$2:Y$850, MATCH(B751, Paste_Here!A$2:A$850, 0)), ""), ""), "")</f>
        <v/>
      </c>
      <c r="EZ751" s="66"/>
      <c r="FA751" s="75" t="str">
        <f>IFERROR(IF(B751&lt;&gt;"", IF(ISNUMBER(SEARCH("highrisk", LOWER(INDEX(Paste_Here!Z$2:Z$850, MATCH(B751, Paste_Here!A$2:A$850, 0))))), "High Risk", IF(ISNUMBER(SEARCH("lowrisk", LOWER(INDEX(Paste_Here!Z$2:Z$850, MATCH(B751, Paste_Here!A$2:A$850, 0))))), "Low Risk", IF(ISNUMBER(SEARCH("somerisk", LOWER(INDEX(Paste_Here!Z$2:Z$850, MATCH(B751, Paste_Here!A$2:A$850, 0))))), "Some Risk", IF(ISNUMBER(SEARCH("ot", LOWER(INDEX(Paste_Here!Z$2:Z$850, MATCH(B751, Paste_Here!A$2:A$850, 0))))), "OT", "")))), ""), "")</f>
        <v/>
      </c>
      <c r="FB751" s="66"/>
      <c r="FC751" s="93"/>
      <c r="FD751" s="66"/>
      <c r="FE751" s="75" t="str">
        <f>IFERROR(IF(B751&lt;&gt;"", IF(AND(INDEX(Paste_Here!AA$2:AA$850, MATCH(B751, Paste_Here!A$2:A$850, 0))&lt;&gt;"", ISNUMBER(VALUE(INDEX(Paste_Here!AA$2:AA$850, MATCH(B751, Paste_Here!A$2:A$850, 0))))), INDEX(Paste_Here!AA$2:AA$850, MATCH(B751, Paste_Here!A$2:A$850, 0)), ""), ""), "")</f>
        <v/>
      </c>
      <c r="FF751" s="66"/>
      <c r="FG751" s="75" t="str">
        <f>IFERROR(IF(B751&lt;&gt;"", IF(ISNUMBER(SEARCH("highrisk", LOWER(INDEX(Paste_Here!AB$2:AB$850, MATCH(B751, Paste_Here!A$2:A$850, 0))))), "High Risk", IF(ISNUMBER(SEARCH("lowrisk", LOWER(INDEX(Paste_Here!AB$2:AB$850, MATCH(B751, Paste_Here!A$2:A$850, 0))))), "Low Risk", IF(ISNUMBER(SEARCH("somerisk", LOWER(INDEX(Paste_Here!AB$2:AB$850, MATCH(B751, Paste_Here!A$2:A$850, 0))))), "Some Risk", IF(ISNUMBER(SEARCH("ot", LOWER(INDEX(Paste_Here!AB$2:AB$850, MATCH(B751, Paste_Here!A$2:A$850, 0))))), "OT", "")))), ""), "")</f>
        <v/>
      </c>
      <c r="FH751" s="66"/>
      <c r="FI751" s="93"/>
      <c r="FJ751" s="66"/>
      <c r="FK751" s="75"/>
      <c r="FL751" s="66"/>
      <c r="FM751" s="75"/>
      <c r="FN751" s="66"/>
      <c r="FO751" s="66"/>
      <c r="FP751" s="75" t="str">
        <f t="shared" si="149"/>
        <v/>
      </c>
      <c r="FQ751" s="66"/>
      <c r="FR751" s="75" t="str">
        <f>IFERROR(IF(B751&lt;&gt;"", IF(ISNUMBER(SEARCH("s", LOWER(INDEX(Paste_Here!L$2:L$850, MATCH(B751, Paste_Here!A$2:A$850, 0))))), "Yes", IF(INDEX(Paste_Here!L$2:L$850, MATCH(B751, Paste_Here!A$2:A$850, 0))&lt;&gt;"", "No", "")), ""), "")</f>
        <v/>
      </c>
      <c r="FS751" s="66"/>
      <c r="FT751" s="75" t="str">
        <f>IFERROR(IF(B751&lt;&gt;"", IF(ISNUMBER(SEARCH("yes", LOWER(INDEX(Paste_Here!F$2:F$850, MATCH(B751, Paste_Here!A$2:A$850, 0))))), "Yes", IF(ISNUMBER(SEARCH("no", LOWER(INDEX(Paste_Here!F$2:F$850, MATCH(B751, Paste_Here!A$2:A$850, 0))))), "No", "")), ""), "")</f>
        <v/>
      </c>
      <c r="FU751" s="66"/>
      <c r="FV751" s="75" t="str">
        <f>IFERROR(IF(B751&lt;&gt;"", IF(ISNUMBER(SEARCH("english language learner", LOWER(INDEX(Paste_Here!C$2:C$850, MATCH(B751, Paste_Here!A$2:A$850, 0))))), "Yes", ""), ""), "")</f>
        <v/>
      </c>
      <c r="FW751" s="66"/>
      <c r="FX751" s="75" t="str">
        <f>IFERROR(IF(B751&lt;&gt;"", IF(OR(ISNUMBER(SEARCH("b", LOWER(INDEX(Paste_Here!J$2:J$850, MATCH(B751, Paste_Here!A$2:A$850, 0))))), ISNUMBER(SEARCH("h", LOWER(INDEX(Paste_Here!J$2:J$850, MATCH(B751, Paste_Here!A$2:A$850, 0))))), ISNUMBER(SEARCH("i", LOWER(INDEX(Paste_Here!J$2:J$850, MATCH(B751, Paste_Here!A$2:A$850, 0)))))), "Yes", IF(INDEX(Paste_Here!J$2:J$850, MATCH(B751, Paste_Here!A$2:A$850, 0))&lt;&gt;"", "No", "")), ""), "")</f>
        <v/>
      </c>
      <c r="FY751" s="66"/>
      <c r="FZ751" s="75" t="str">
        <f>IFERROR(IF(B751&lt;&gt;"", IF(ISNUMBER(SEARCH("yes", LOWER(INDEX(Paste_Here!K$2:K$850, MATCH(B751, Paste_Here!A$2:A$850, 0))))), "Yes", IF(ISNUMBER(SEARCH("no", LOWER(INDEX(Paste_Here!K$2:K$850, MATCH(B751, Paste_Here!A$2:A$850, 0))))), "No", "")), ""), "")</f>
        <v/>
      </c>
      <c r="GA751" s="66"/>
      <c r="GB751" s="75" t="str">
        <f>IFERROR(IF(B751&lt;&gt;"", IF(ISNUMBER(SEARCH("transitional 2", LOWER(INDEX(Paste_Here!C$2:C$850, MATCH(B751, Paste_Here!A$2:A$850, 0))))), "T2",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GC751" s="66"/>
      <c r="GD751" s="75"/>
      <c r="GE751" s="66"/>
      <c r="GF751" s="75"/>
      <c r="GG751" s="66"/>
      <c r="GH751" s="75"/>
      <c r="GI751" s="66"/>
      <c r="GK751" s="1" t="str" cm="1">
        <f t="array" ref="GK751">IFERROR(INDEX(Paste_Here!$B$2:$B$850, MATCH(0, COUNTIF(GK$4:GK750, Paste_Here!$B$2:$B$850) + IF(Paste_Here!$B$2:$B$850="", 1, 0), 0)), "")</f>
        <v/>
      </c>
      <c r="GL751" s="1" t="str">
        <f>IF(GK751&lt;&gt;"", INDEX(Paste_Here!$A$2:$A$850, MATCH(GK751, Paste_Here!$B$2:$B$850, 0)), "")</f>
        <v/>
      </c>
      <c r="GM751" s="1" t="str">
        <f t="shared" si="155"/>
        <v/>
      </c>
      <c r="GN751" s="1" t="str" cm="1">
        <f t="array" ref="GN751">IFERROR(INDEX($GM$5:$GM$850, MATCH(SMALL(IF($GM$5:$GM$850&lt;&gt;"", COUNTIF($GM$5:$GM$850, "&lt;"&amp;$GM$5:$GM$850)+1), ROW()-ROW($GN$5)+1), COUNTIF($GM$5:$GM$850, "&lt;"&amp;$GM$5:$GM$850)+1, 0)), "")</f>
        <v/>
      </c>
    </row>
    <row r="752" spans="1:196">
      <c r="A752" s="66"/>
      <c r="B752" s="75" t="str">
        <f t="shared" si="143"/>
        <v/>
      </c>
      <c r="C752" s="66"/>
      <c r="D752" s="75" t="str">
        <f>IFERROR(IF(AND(INDEX(Paste_Here!N$2:N$850, MATCH(B752, Paste_Here!A$2:A$850, 0)) = ""), "", IF(UPPER(INDEX(Paste_Here!N$2:N$850, MATCH(B752, Paste_Here!A$2:A$850, 0))) = "YES", "Yes", IF(UPPER(INDEX(Paste_Here!N$2:N$850, MATCH(B752, Paste_Here!A$2:A$850, 0))) = "NO", "No", ""))), "")</f>
        <v/>
      </c>
      <c r="E752" s="66"/>
      <c r="F752" s="75" t="str">
        <f t="shared" si="150"/>
        <v/>
      </c>
      <c r="G752" s="66"/>
      <c r="H752" s="75" t="str">
        <f t="shared" si="151"/>
        <v/>
      </c>
      <c r="I752" s="66"/>
      <c r="J752" s="75" t="str">
        <f t="shared" si="152"/>
        <v/>
      </c>
      <c r="K752" s="66"/>
      <c r="L752" s="75"/>
      <c r="M752" s="66"/>
      <c r="N752" s="75" t="str">
        <f>IFERROR(IF(B752&lt;&gt;"", IF(AND(INDEX(Paste_Here!AW$2:AW$850, MATCH(B752, Paste_Here!A$2:A$850, 0))&lt;&gt;"", ISNUMBER(VALUE(INDEX(Paste_Here!AW$2:AW$850, MATCH(B752, Paste_Here!A$2:A$850, 0))))), INDEX(Paste_Here!AW$2:AW$850, MATCH(B752, Paste_Here!A$2:A$850, 0)), ""), ""), "")</f>
        <v/>
      </c>
      <c r="O752" s="66"/>
      <c r="P752" s="75" t="str">
        <f>IFERROR(IF(B752&lt;&gt;"", IF(AND(INDEX(Paste_Here!AX$2:AX$850, MATCH(B752, Paste_Here!A$2:A$850, 0))&lt;&gt;"", ISNUMBER(VALUE(INDEX(Paste_Here!AX$2:AX$850, MATCH(B752, Paste_Here!A$2:A$850, 0))))), INDEX(Paste_Here!AX$2:AX$850, MATCH(B752, Paste_Here!A$2:A$850, 0)), ""), ""), "")</f>
        <v/>
      </c>
      <c r="Q752" s="66"/>
      <c r="R752" s="75" t="str">
        <f>IFERROR(IF(B752&lt;&gt;"", IF(AND(INDEX(Paste_Here!AU$2:AU$850, MATCH(B752, Paste_Here!A$2:A$850, 0))&lt;&gt;"", ISNUMBER(VALUE(INDEX(Paste_Here!AU$2:AU$850, MATCH(B752, Paste_Here!A$2:A$850, 0))))), INDEX(Paste_Here!AU$2:AU$850, MATCH(B752, Paste_Here!A$2:A$850, 0)), ""), ""), "")</f>
        <v/>
      </c>
      <c r="S752" s="66"/>
      <c r="T752" s="75" t="str">
        <f>IFERROR(IF(B752&lt;&gt;"", IF(AND(INDEX(Paste_Here!AV$2:AV$850, MATCH(B752, Paste_Here!A$2:A$850, 0))&lt;&gt;"", ISNUMBER(VALUE(INDEX(Paste_Here!AV$2:AV$850, MATCH(B752, Paste_Here!A$2:A$850, 0))))), INDEX(Paste_Here!AV$2:AV$850, MATCH(B752, Paste_Here!A$2:A$850, 0)), ""), ""), "")</f>
        <v/>
      </c>
      <c r="U752" s="66"/>
      <c r="W752" s="66"/>
      <c r="Y752" s="66"/>
      <c r="Z752" s="66"/>
      <c r="AA752" s="75" t="str">
        <f t="shared" si="144"/>
        <v/>
      </c>
      <c r="AB752" s="66"/>
      <c r="AC752" s="75"/>
      <c r="AD752" s="66"/>
      <c r="AE752" s="98"/>
      <c r="AF752" s="66"/>
      <c r="AG752" s="75"/>
      <c r="AH752" s="66"/>
      <c r="AI752" s="75" t="str">
        <f>IFERROR(IF(B752&lt;&gt;"", IF(AND(INDEX(Paste_Here!AC$2:AC$850, MATCH(B752, Paste_Here!A$2:A$850, 0))&lt;&gt;"", ISNUMBER(VALUE(INDEX(Paste_Here!AC$2:AC$850, MATCH(B752, Paste_Here!A$2:A$850, 0))))), INDEX(Paste_Here!AC$2:AC$850, MATCH(B752, Paste_Here!A$2:A$850, 0)), ""), ""), "")</f>
        <v/>
      </c>
      <c r="AJ752" s="66"/>
      <c r="AK752" s="75" t="str">
        <f>IFERROR(IF(B752&lt;&gt;"", IF(ISNUMBER(SEARCH("highrisk", LOWER(INDEX(Paste_Here!AD$2:AD$850, MATCH(B752, Paste_Here!A$2:A$850, 0))))), "High Risk", IF(ISNUMBER(SEARCH("lowrisk", LOWER(INDEX(Paste_Here!AD$2:AD$850, MATCH(B752, Paste_Here!A$2:A$850, 0))))), "Low Risk", IF(ISNUMBER(SEARCH("somerisk", LOWER(INDEX(Paste_Here!AD$2:AD$850, MATCH(B752, Paste_Here!A$2:A$850, 0))))), "Some Risk", IF(ISNUMBER(SEARCH("ot", LOWER(INDEX(Paste_Here!AD$2:AD$850, MATCH(B752, Paste_Here!A$2:A$850, 0))))), "OT", "")))), ""), "")</f>
        <v/>
      </c>
      <c r="AL752" s="66"/>
      <c r="AM752" s="75"/>
      <c r="AN752" s="66"/>
      <c r="AO752" s="75" t="str">
        <f>IFERROR(IF(B752&lt;&gt;"", IF(AND(INDEX(Paste_Here!M$2:M$850, MATCH(B752, Paste_Here!A$2:A$850, 0))&lt;&gt;"", ISNUMBER(VALUE(INDEX(Paste_Here!M$2:M$850, MATCH(B752, Paste_Here!A$2:A$850, 0))))), INDEX(Paste_Here!M$2:M$850, MATCH(B752, Paste_Here!A$2:A$850, 0)), ""), ""), "")</f>
        <v/>
      </c>
      <c r="AP752" s="66"/>
      <c r="AQ752" s="75" t="str">
        <f>IFERROR(IF(B752&lt;&gt;"", IF(ISNUMBER(SEARCH("highrisk", LOWER(INDEX(Paste_Here!N$2:N$850, MATCH(B752, Paste_Here!A$2:A$850, 0))))), "High Risk", IF(ISNUMBER(SEARCH("lowrisk", LOWER(INDEX(Paste_Here!N$2:N$850, MATCH(B752, Paste_Here!A$2:A$850, 0))))), "Low Risk", IF(ISNUMBER(SEARCH("somerisk", LOWER(INDEX(Paste_Here!N$2:N$850, MATCH(B752, Paste_Here!A$2:A$850, 0))))), "Some Risk", IF(ISNUMBER(SEARCH("ot", LOWER(INDEX(Paste_Here!N$2:N$850, MATCH(B752, Paste_Here!A$2:A$850, 0))))), "OT", "")))), ""), "")</f>
        <v/>
      </c>
      <c r="AT752" s="66"/>
      <c r="AU752" s="103"/>
      <c r="AV752" s="66"/>
      <c r="AW752" s="66"/>
      <c r="AX752" s="75" t="str">
        <f t="shared" si="145"/>
        <v/>
      </c>
      <c r="AY752" s="66"/>
      <c r="AZ752" s="75"/>
      <c r="BA752" s="66"/>
      <c r="BB752" s="75"/>
      <c r="BC752" s="66"/>
      <c r="BD752" s="75"/>
      <c r="BE752" s="66"/>
      <c r="BF752" s="75" t="str">
        <f>IFERROR(IF(B752&lt;&gt;"", IF(AND(INDEX(Paste_Here!AE$2:AE$850, MATCH(B752, Paste_Here!A$2:A$850, 0))&lt;&gt;"", ISNUMBER(VALUE(INDEX(Paste_Here!AE$2:AE$850, MATCH(B752, Paste_Here!A$2:A$850, 0))))), INDEX(Paste_Here!AE$2:AE$850, MATCH(B752, Paste_Here!A$2:A$850, 0)), ""), ""), "")</f>
        <v/>
      </c>
      <c r="BG752" s="66"/>
      <c r="BH752" s="75" t="str">
        <f>IFERROR(IF(B752&lt;&gt;"", IF(ISNUMBER(SEARCH("highrisk", LOWER(INDEX(Paste_Here!AF$2:AF$850, MATCH(B752, Paste_Here!A$2:A$850, 0))))), "High Risk", IF(ISNUMBER(SEARCH("lowrisk", LOWER(INDEX(Paste_Here!AF$2:AF$850, MATCH(B752, Paste_Here!A$2:A$850, 0))))), "Low Risk", IF(ISNUMBER(SEARCH("somerisk", LOWER(INDEX(Paste_Here!AF$2:AF$850, MATCH(B752, Paste_Here!A$2:A$850, 0))))), "Some Risk", IF(ISNUMBER(SEARCH("ot", LOWER(INDEX(Paste_Here!AF$2:AF$850, MATCH(B752, Paste_Here!A$2:A$850, 0))))), "OT", "")))), ""), "")</f>
        <v/>
      </c>
      <c r="BI752" s="66"/>
      <c r="BJ752" s="75"/>
      <c r="BK752" s="66"/>
      <c r="BL752" s="75" t="str">
        <f>IFERROR(IF(B752&lt;&gt;"", IF(AND(INDEX(Paste_Here!O$2:O$850, MATCH(B752, Paste_Here!A$2:A$850, 0))&lt;&gt;"", ISNUMBER(VALUE(INDEX(Paste_Here!O$2:O$850, MATCH(B752, Paste_Here!A$2:A$850, 0))))), INDEX(Paste_Here!O$2:O$850, MATCH(B752, Paste_Here!A$2:A$850, 0)), ""), ""), "")</f>
        <v/>
      </c>
      <c r="BM752" s="66"/>
      <c r="BN752" s="75" t="str">
        <f>IFERROR(IF(B752&lt;&gt;"", IF(ISNUMBER(SEARCH("highrisk", LOWER(INDEX(Paste_Here!P$2:P$850, MATCH(B752, Paste_Here!A$2:A$850, 0))))), "High Risk", IF(ISNUMBER(SEARCH("lowrisk", LOWER(INDEX(Paste_Here!P$2:P$850, MATCH(B752, Paste_Here!A$2:A$850, 0))))), "Low Risk", IF(ISNUMBER(SEARCH("somerisk", LOWER(INDEX(Paste_Here!P$2:P$850, MATCH(B752, Paste_Here!A$2:A$850, 0))))), "Some Risk", IF(ISNUMBER(SEARCH("ot", LOWER(INDEX(Paste_Here!P$2:P$850, MATCH(B752, Paste_Here!A$2:A$850, 0))))), "OT", "")))), ""), "")</f>
        <v/>
      </c>
      <c r="BQ752" s="66"/>
      <c r="BR752" s="75"/>
      <c r="BS752" s="66"/>
      <c r="BT752" s="66"/>
      <c r="BU752" s="75" t="str">
        <f t="shared" si="146"/>
        <v/>
      </c>
      <c r="BV752" s="66"/>
      <c r="BW752" s="75"/>
      <c r="BX752" s="66"/>
      <c r="BY752" s="75"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BZ752" s="66"/>
      <c r="CA752" s="75"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CB752" s="66"/>
      <c r="CC752" s="75"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CD752" s="66"/>
      <c r="CE752" s="75"/>
      <c r="CF752" s="66"/>
      <c r="CK752" s="75"/>
      <c r="CL752" s="66"/>
      <c r="CM752" s="75"/>
      <c r="CN752" s="66"/>
      <c r="CO752" s="75"/>
      <c r="CP752" s="66"/>
      <c r="CQ752" s="66"/>
      <c r="CR752" s="75" t="str">
        <f t="shared" si="147"/>
        <v/>
      </c>
      <c r="CS752" s="66"/>
      <c r="CT752" s="75"/>
      <c r="CU752" s="66"/>
      <c r="CV752" s="75"/>
      <c r="CW752" s="66"/>
      <c r="CX752" s="75"/>
      <c r="CY752" s="66"/>
      <c r="CZ752" s="75"/>
      <c r="DA752" s="66"/>
      <c r="DB752" s="75" t="str">
        <f>IFERROR(IF(B752&lt;&gt;"", IF(AND(INDEX(Paste_Here!AK$2:AK$850, MATCH(B752, Paste_Here!A$2:A$850, 0))&lt;&gt;"", ISNUMBER(VALUE(INDEX(Paste_Here!AK$2:AK$850, MATCH(B752, Paste_Here!A$2:A$850, 0))))), INDEX(Paste_Here!AK$2:AK$850, MATCH(B752, Paste_Here!A$2:A$850, 0)), ""), ""), "")</f>
        <v/>
      </c>
      <c r="DC752" s="66"/>
      <c r="DD752" s="75" t="str">
        <f>IFERROR(IF(B752&lt;&gt;"", IF(ISNUMBER(SEARCH("highrisk", LOWER(INDEX(Paste_Here!AL$2:AL$850, MATCH(B752, Paste_Here!A$2:A$850, 0))))), "High Risk", IF(ISNUMBER(SEARCH("lowrisk", LOWER(INDEX(Paste_Here!AL$2:AL$850, MATCH(B752, Paste_Here!A$2:A$850, 0))))), "Low Risk", IF(ISNUMBER(SEARCH("somerisk", LOWER(INDEX(Paste_Here!AL$2:AL$850, MATCH(B752, Paste_Here!A$2:A$850, 0))))), "Some Risk", IF(ISNUMBER(SEARCH("ot", LOWER(INDEX(Paste_Here!AL$2:AL$850, MATCH(B752, Paste_Here!A$2:A$850, 0))))), "OT", "")))), ""), "")</f>
        <v/>
      </c>
      <c r="DE752" s="66"/>
      <c r="DF752" s="75" t="str">
        <f>IFERROR(IF(B752&lt;&gt;"", IF(AND(INDEX(Paste_Here!AM$2:AM$850, MATCH(B752, Paste_Here!A$2:A$850, 0))&lt;&gt;"", ISNUMBER(VALUE(INDEX(Paste_Here!AM$2:AM$850, MATCH(B752, Paste_Here!A$2:A$850, 0))))), INDEX(Paste_Here!AM$2:AM$850, MATCH(B752, Paste_Here!A$2:A$850, 0)), ""), ""), "")</f>
        <v/>
      </c>
      <c r="DG752" s="66"/>
      <c r="DH752" s="75" t="str">
        <f>IFERROR(IF(B752&lt;&gt;"", IF(ISNUMBER(SEARCH("highrisk", LOWER(INDEX(Paste_Here!AN$2:AN$850, MATCH(B752, Paste_Here!A$2:A$850, 0))))), "High Risk", IF(ISNUMBER(SEARCH("lowrisk", LOWER(INDEX(Paste_Here!AN$2:AN$850, MATCH(B752, Paste_Here!A$2:A$850, 0))))), "Low Risk", IF(ISNUMBER(SEARCH("somerisk", LOWER(INDEX(Paste_Here!AN$2:AN$850, MATCH(B752, Paste_Here!A$2:A$850, 0))))), "Some Risk", IF(ISNUMBER(SEARCH("ot", LOWER(INDEX(Paste_Here!AN$2:AN$850, MATCH(B752, Paste_Here!A$2:A$850, 0))))), "OT", "")))), ""), "")</f>
        <v/>
      </c>
      <c r="DI752" s="66"/>
      <c r="DJ752" s="66"/>
      <c r="DK752" s="75" t="str">
        <f t="shared" si="148"/>
        <v/>
      </c>
      <c r="DL752" s="66"/>
      <c r="DM752" s="75" t="str">
        <f>IFERROR(IF(B752&lt;&gt;"", IF(AND(INDEX(Paste_Here!Q$2:Q$850, MATCH(B752, Paste_Here!A$2:A$850, 0))&lt;&gt;"", ISNUMBER(VALUE(INDEX(Paste_Here!Q$2:Q$850, MATCH(B752, Paste_Here!A$2:A$850, 0))))), INDEX(Paste_Here!Q$2:Q$850, MATCH(B752, Paste_Here!A$2:A$850, 0)), ""), ""), "")</f>
        <v/>
      </c>
      <c r="DN752" s="66"/>
      <c r="DO752" s="75" t="str">
        <f>IFERROR(IF(B752&lt;&gt;"", IF(ISNUMBER(SEARCH("highrisk", LOWER(INDEX(Paste_Here!R$2:R$850, MATCH(B752, Paste_Here!A$2:A$850, 0))))), "High Risk", IF(ISNUMBER(SEARCH("lowrisk", LOWER(INDEX(Paste_Here!R$2:R$850, MATCH(B752, Paste_Here!A$2:A$850, 0))))), "Low Risk", IF(ISNUMBER(SEARCH("somerisk", LOWER(INDEX(Paste_Here!R$2:R$850, MATCH(B752, Paste_Here!A$2:A$850, 0))))), "Some Risk", IF(ISNUMBER(SEARCH("ot", LOWER(INDEX(Paste_Here!R$2:R$850, MATCH(B752, Paste_Here!A$2:A$850, 0))))), "OT", "")))), ""), "")</f>
        <v/>
      </c>
      <c r="DP752" s="66"/>
      <c r="DQ752" s="93" t="str">
        <f>IFERROR(IF(B752&lt;&gt;"", IF(AND(INDEX(Paste_Here!S$2:S$850, MATCH(B752, Paste_Here!A$2:A$850, 0))&lt;&gt;"", ISNUMBER(VALUE(INDEX(Paste_Here!S$2:S$850, MATCH(B752, Paste_Here!A$2:A$850, 0))))), INDEX(Paste_Here!S$2:S$850, MATCH(B752, Paste_Here!A$2:A$850, 0)), ""), ""), "")</f>
        <v/>
      </c>
      <c r="DR752" s="66"/>
      <c r="DS752" s="75"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IF(ISNUMBER(SEARCH("ot", LOWER(INDEX(Paste_Here!T$2:T$850, MATCH(B752, Paste_Here!A$2:A$850, 0))))), "OT", "")))), ""), "")</f>
        <v/>
      </c>
      <c r="DT752" s="66"/>
      <c r="DU752" s="75" t="str">
        <f>IFERROR(IF(B752&lt;&gt;"", IF(AND(INDEX(Paste_Here!U$2:U$850, MATCH(B752, Paste_Here!A$2:A$850, 0))&lt;&gt;"", ISNUMBER(VALUE(INDEX(Paste_Here!U$2:U$850, MATCH(B752, Paste_Here!A$2:A$850, 0))))), INDEX(Paste_Here!U$2:U$850, MATCH(B752, Paste_Here!A$2:A$850, 0)), ""), ""), "")</f>
        <v/>
      </c>
      <c r="DV752" s="66"/>
      <c r="DW752" s="93" t="str">
        <f>IFERROR(IF(B752&lt;&gt;"", IF(ISNUMBER(SEARCH("highrisk", LOWER(INDEX(Paste_Here!V$2:V$850, MATCH(B752, Paste_Here!A$2:A$850, 0))))), "High Risk", IF(ISNUMBER(SEARCH("lowrisk", LOWER(INDEX(Paste_Here!V$2:V$850, MATCH(B752, Paste_Here!A$2:A$850, 0))))), "Low Risk", IF(ISNUMBER(SEARCH("somerisk", LOWER(INDEX(Paste_Here!V$2:V$850, MATCH(B752, Paste_Here!A$2:A$850, 0))))), "Some Risk", IF(ISNUMBER(SEARCH("ot", LOWER(INDEX(Paste_Here!V$2:V$850, MATCH(B752, Paste_Here!A$2:A$850, 0))))), "OT", "")))), ""), "")</f>
        <v/>
      </c>
      <c r="DX752" s="66"/>
      <c r="DY752" s="75" t="str">
        <f>IFERROR(IF(B752&lt;&gt;"", IF(AND(INDEX(Paste_Here!W$2:W$850, MATCH(B752, Paste_Here!A$2:A$850, 0))&lt;&gt;"", ISNUMBER(VALUE(INDEX(Paste_Here!W$2:W$850, MATCH(B752, Paste_Here!A$2:A$850, 0))))), INDEX(Paste_Here!W$2:W$850, MATCH(B752, Paste_Here!A$2:A$850, 0)), ""), ""), "")</f>
        <v/>
      </c>
      <c r="DZ752" s="66"/>
      <c r="EA752" s="75" t="str">
        <f>IFERROR(IF(B752&lt;&gt;"", IF(ISNUMBER(SEARCH("highrisk", LOWER(INDEX(Paste_Here!X$2:X$850, MATCH(B752, Paste_Here!A$2:A$850, 0))))), "High Risk", IF(ISNUMBER(SEARCH("lowrisk", LOWER(INDEX(Paste_Here!X$2:X$850, MATCH(B752, Paste_Here!A$2:A$850, 0))))), "Low Risk", IF(ISNUMBER(SEARCH("somerisk", LOWER(INDEX(Paste_Here!X$2:X$850, MATCH(B752, Paste_Here!A$2:A$850, 0))))), "Some Risk", IF(ISNUMBER(SEARCH("ot", LOWER(INDEX(Paste_Here!X$2:X$850, MATCH(B752, Paste_Here!A$2:A$850, 0))))), "OT", "")))), ""), "")</f>
        <v/>
      </c>
      <c r="EB752" s="66"/>
      <c r="EC752" s="66"/>
      <c r="ED752" s="75" t="str">
        <f t="shared" si="153"/>
        <v/>
      </c>
      <c r="EE752" s="66"/>
      <c r="EF752" s="75" t="str">
        <f>IFERROR(IF(B752&lt;&gt;"", IF(AND(INDEX(Paste_Here!AO$2:AO$850, MATCH(B752, Paste_Here!A$2:A$850, 0))&lt;&gt;"", ISNUMBER(VALUE(INDEX(Paste_Here!AO$2:AO$850, MATCH(B752, Paste_Here!A$2:A$850, 0))))), INDEX(Paste_Here!AO$2:AO$850, MATCH(B752, Paste_Here!A$2:A$850, 0)), ""), ""), "")</f>
        <v/>
      </c>
      <c r="EG752" s="66"/>
      <c r="EH752" s="75" t="str">
        <f>IFERROR(IF(B752&lt;&gt;"", IF(ISNUMBER(SEARCH("highrisk", LOWER(INDEX(Paste_Here!AP$2:AP$850, MATCH(B752, Paste_Here!A$2:A$850, 0))))), "High Risk", IF(ISNUMBER(SEARCH("lowrisk", LOWER(INDEX(Paste_Here!AP$2:AP$850, MATCH(B752, Paste_Here!A$2:A$850, 0))))), "Low Risk", IF(ISNUMBER(SEARCH("somerisk", LOWER(INDEX(Paste_Here!AP$2:AP$850, MATCH(B752, Paste_Here!A$2:A$850, 0))))), "Some Risk", IF(ISNUMBER(SEARCH("ot", LOWER(INDEX(Paste_Here!AP$2:AP$850, MATCH(B752, Paste_Here!A$2:A$850, 0))))), "OT", "")))), ""), "")</f>
        <v/>
      </c>
      <c r="EI752" s="66"/>
      <c r="EJ752" s="93"/>
      <c r="EK752" s="66"/>
      <c r="EL752" s="75" t="str">
        <f>IFERROR(IF(B752&lt;&gt;"", IF(AND(INDEX(Paste_Here!AQ$2:AQ$850, MATCH(B752, Paste_Here!A$2:A$850, 0))&lt;&gt;"", ISNUMBER(VALUE(INDEX(Paste_Here!AQ$2:AQ$850, MATCH(B752, Paste_Here!A$2:A$850, 0))))), INDEX(Paste_Here!AQ$2:AQ$850, MATCH(B752, Paste_Here!A$2:A$850, 0)), ""), ""), "")</f>
        <v/>
      </c>
      <c r="EM752" s="66"/>
      <c r="EN752" s="75" t="str">
        <f>IFERROR(IF(B752&lt;&gt;"", IF(ISNUMBER(SEARCH("highrisk", LOWER(INDEX(Paste_Here!AR$2:AR$850, MATCH(B752, Paste_Here!A$2:A$850, 0))))), "High Risk", IF(ISNUMBER(SEARCH("lowrisk", LOWER(INDEX(Paste_Here!AR$2:AR$850, MATCH(B752, Paste_Here!A$2:A$850, 0))))), "Low Risk", IF(ISNUMBER(SEARCH("somerisk", LOWER(INDEX(Paste_Here!AR$2:AR$850, MATCH(B752, Paste_Here!A$2:A$850, 0))))), "Some Risk", IF(ISNUMBER(SEARCH("ot", LOWER(INDEX(Paste_Here!AR$2:AR$850, MATCH(B752, Paste_Here!A$2:A$850, 0))))), "OT", "")))), ""), "")</f>
        <v/>
      </c>
      <c r="EO752" s="66"/>
      <c r="EP752" s="93"/>
      <c r="EQ752" s="66"/>
      <c r="ER752" s="75"/>
      <c r="ES752" s="66"/>
      <c r="ET752" s="75"/>
      <c r="EU752" s="66"/>
      <c r="EV752" s="66"/>
      <c r="EW752" s="75" t="str">
        <f t="shared" si="154"/>
        <v/>
      </c>
      <c r="EX752" s="66"/>
      <c r="EY752" s="75" t="str">
        <f>IFERROR(IF(B752&lt;&gt;"", IF(AND(INDEX(Paste_Here!Y$2:Y$850, MATCH(B752, Paste_Here!A$2:A$850, 0))&lt;&gt;"", ISNUMBER(VALUE(INDEX(Paste_Here!Y$2:Y$850, MATCH(B752, Paste_Here!A$2:A$850, 0))))), INDEX(Paste_Here!Y$2:Y$850, MATCH(B752, Paste_Here!A$2:A$850, 0)), ""), ""), "")</f>
        <v/>
      </c>
      <c r="EZ752" s="66"/>
      <c r="FA752" s="75" t="str">
        <f>IFERROR(IF(B752&lt;&gt;"", IF(ISNUMBER(SEARCH("highrisk", LOWER(INDEX(Paste_Here!Z$2:Z$850, MATCH(B752, Paste_Here!A$2:A$850, 0))))), "High Risk", IF(ISNUMBER(SEARCH("lowrisk", LOWER(INDEX(Paste_Here!Z$2:Z$850, MATCH(B752, Paste_Here!A$2:A$850, 0))))), "Low Risk", IF(ISNUMBER(SEARCH("somerisk", LOWER(INDEX(Paste_Here!Z$2:Z$850, MATCH(B752, Paste_Here!A$2:A$850, 0))))), "Some Risk", IF(ISNUMBER(SEARCH("ot", LOWER(INDEX(Paste_Here!Z$2:Z$850, MATCH(B752, Paste_Here!A$2:A$850, 0))))), "OT", "")))), ""), "")</f>
        <v/>
      </c>
      <c r="FB752" s="66"/>
      <c r="FC752" s="93"/>
      <c r="FD752" s="66"/>
      <c r="FE752" s="75" t="str">
        <f>IFERROR(IF(B752&lt;&gt;"", IF(AND(INDEX(Paste_Here!AA$2:AA$850, MATCH(B752, Paste_Here!A$2:A$850, 0))&lt;&gt;"", ISNUMBER(VALUE(INDEX(Paste_Here!AA$2:AA$850, MATCH(B752, Paste_Here!A$2:A$850, 0))))), INDEX(Paste_Here!AA$2:AA$850, MATCH(B752, Paste_Here!A$2:A$850, 0)), ""), ""), "")</f>
        <v/>
      </c>
      <c r="FF752" s="66"/>
      <c r="FG752" s="75" t="str">
        <f>IFERROR(IF(B752&lt;&gt;"", IF(ISNUMBER(SEARCH("highrisk", LOWER(INDEX(Paste_Here!AB$2:AB$850, MATCH(B752, Paste_Here!A$2:A$850, 0))))), "High Risk", IF(ISNUMBER(SEARCH("lowrisk", LOWER(INDEX(Paste_Here!AB$2:AB$850, MATCH(B752, Paste_Here!A$2:A$850, 0))))), "Low Risk", IF(ISNUMBER(SEARCH("somerisk", LOWER(INDEX(Paste_Here!AB$2:AB$850, MATCH(B752, Paste_Here!A$2:A$850, 0))))), "Some Risk", IF(ISNUMBER(SEARCH("ot", LOWER(INDEX(Paste_Here!AB$2:AB$850, MATCH(B752, Paste_Here!A$2:A$850, 0))))), "OT", "")))), ""), "")</f>
        <v/>
      </c>
      <c r="FH752" s="66"/>
      <c r="FI752" s="93"/>
      <c r="FJ752" s="66"/>
      <c r="FK752" s="75"/>
      <c r="FL752" s="66"/>
      <c r="FM752" s="75"/>
      <c r="FN752" s="66"/>
      <c r="FO752" s="66"/>
      <c r="FP752" s="75" t="str">
        <f t="shared" si="149"/>
        <v/>
      </c>
      <c r="FQ752" s="66"/>
      <c r="FR752" s="75" t="str">
        <f>IFERROR(IF(B752&lt;&gt;"", IF(ISNUMBER(SEARCH("s", LOWER(INDEX(Paste_Here!L$2:L$850, MATCH(B752, Paste_Here!A$2:A$850, 0))))), "Yes", IF(INDEX(Paste_Here!L$2:L$850, MATCH(B752, Paste_Here!A$2:A$850, 0))&lt;&gt;"", "No", "")), ""), "")</f>
        <v/>
      </c>
      <c r="FS752" s="66"/>
      <c r="FT752" s="75" t="str">
        <f>IFERROR(IF(B752&lt;&gt;"", IF(ISNUMBER(SEARCH("yes", LOWER(INDEX(Paste_Here!F$2:F$850, MATCH(B752, Paste_Here!A$2:A$850, 0))))), "Yes", IF(ISNUMBER(SEARCH("no", LOWER(INDEX(Paste_Here!F$2:F$850, MATCH(B752, Paste_Here!A$2:A$850, 0))))), "No", "")), ""), "")</f>
        <v/>
      </c>
      <c r="FU752" s="66"/>
      <c r="FV752" s="75" t="str">
        <f>IFERROR(IF(B752&lt;&gt;"", IF(ISNUMBER(SEARCH("english language learner", LOWER(INDEX(Paste_Here!C$2:C$850, MATCH(B752, Paste_Here!A$2:A$850, 0))))), "Yes", ""), ""), "")</f>
        <v/>
      </c>
      <c r="FW752" s="66"/>
      <c r="FX752" s="75" t="str">
        <f>IFERROR(IF(B752&lt;&gt;"", IF(OR(ISNUMBER(SEARCH("b", LOWER(INDEX(Paste_Here!J$2:J$850, MATCH(B752, Paste_Here!A$2:A$850, 0))))), ISNUMBER(SEARCH("h", LOWER(INDEX(Paste_Here!J$2:J$850, MATCH(B752, Paste_Here!A$2:A$850, 0))))), ISNUMBER(SEARCH("i", LOWER(INDEX(Paste_Here!J$2:J$850, MATCH(B752, Paste_Here!A$2:A$850, 0)))))), "Yes", IF(INDEX(Paste_Here!J$2:J$850, MATCH(B752, Paste_Here!A$2:A$850, 0))&lt;&gt;"", "No", "")), ""), "")</f>
        <v/>
      </c>
      <c r="FY752" s="66"/>
      <c r="FZ752" s="75" t="str">
        <f>IFERROR(IF(B752&lt;&gt;"", IF(ISNUMBER(SEARCH("yes", LOWER(INDEX(Paste_Here!K$2:K$850, MATCH(B752, Paste_Here!A$2:A$850, 0))))), "Yes", IF(ISNUMBER(SEARCH("no", LOWER(INDEX(Paste_Here!K$2:K$850, MATCH(B752, Paste_Here!A$2:A$850, 0))))), "No", "")), ""), "")</f>
        <v/>
      </c>
      <c r="GA752" s="66"/>
      <c r="GB752" s="75" t="str">
        <f>IFERROR(IF(B752&lt;&gt;"", IF(ISNUMBER(SEARCH("transitional 2", LOWER(INDEX(Paste_Here!C$2:C$850, MATCH(B752, Paste_Here!A$2:A$850, 0))))), "T2",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GC752" s="66"/>
      <c r="GD752" s="75"/>
      <c r="GE752" s="66"/>
      <c r="GF752" s="75"/>
      <c r="GG752" s="66"/>
      <c r="GH752" s="75"/>
      <c r="GI752" s="66"/>
      <c r="GK752" s="1" t="str" cm="1">
        <f t="array" ref="GK752">IFERROR(INDEX(Paste_Here!$B$2:$B$850, MATCH(0, COUNTIF(GK$4:GK751, Paste_Here!$B$2:$B$850) + IF(Paste_Here!$B$2:$B$850="", 1, 0), 0)), "")</f>
        <v/>
      </c>
      <c r="GL752" s="1" t="str">
        <f>IF(GK752&lt;&gt;"", INDEX(Paste_Here!$A$2:$A$850, MATCH(GK752, Paste_Here!$B$2:$B$850, 0)), "")</f>
        <v/>
      </c>
      <c r="GM752" s="1" t="str">
        <f t="shared" si="155"/>
        <v/>
      </c>
      <c r="GN752" s="1" t="str" cm="1">
        <f t="array" ref="GN752">IFERROR(INDEX($GM$5:$GM$850, MATCH(SMALL(IF($GM$5:$GM$850&lt;&gt;"", COUNTIF($GM$5:$GM$850, "&lt;"&amp;$GM$5:$GM$850)+1), ROW()-ROW($GN$5)+1), COUNTIF($GM$5:$GM$850, "&lt;"&amp;$GM$5:$GM$850)+1, 0)), "")</f>
        <v/>
      </c>
    </row>
    <row r="753" spans="1:196">
      <c r="A753" s="66"/>
      <c r="B753" s="75" t="str">
        <f t="shared" si="143"/>
        <v/>
      </c>
      <c r="C753" s="66"/>
      <c r="D753" s="75" t="str">
        <f>IFERROR(IF(AND(INDEX(Paste_Here!N$2:N$850, MATCH(B753, Paste_Here!A$2:A$850, 0)) = ""), "", IF(UPPER(INDEX(Paste_Here!N$2:N$850, MATCH(B753, Paste_Here!A$2:A$850, 0))) = "YES", "Yes", IF(UPPER(INDEX(Paste_Here!N$2:N$850, MATCH(B753, Paste_Here!A$2:A$850, 0))) = "NO", "No", ""))), "")</f>
        <v/>
      </c>
      <c r="E753" s="66"/>
      <c r="F753" s="75" t="str">
        <f t="shared" si="150"/>
        <v/>
      </c>
      <c r="G753" s="66"/>
      <c r="H753" s="75" t="str">
        <f t="shared" si="151"/>
        <v/>
      </c>
      <c r="I753" s="66"/>
      <c r="J753" s="75" t="str">
        <f t="shared" si="152"/>
        <v/>
      </c>
      <c r="K753" s="66"/>
      <c r="L753" s="75"/>
      <c r="M753" s="66"/>
      <c r="N753" s="75" t="str">
        <f>IFERROR(IF(B753&lt;&gt;"", IF(AND(INDEX(Paste_Here!AW$2:AW$850, MATCH(B753, Paste_Here!A$2:A$850, 0))&lt;&gt;"", ISNUMBER(VALUE(INDEX(Paste_Here!AW$2:AW$850, MATCH(B753, Paste_Here!A$2:A$850, 0))))), INDEX(Paste_Here!AW$2:AW$850, MATCH(B753, Paste_Here!A$2:A$850, 0)), ""), ""), "")</f>
        <v/>
      </c>
      <c r="O753" s="66"/>
      <c r="P753" s="75" t="str">
        <f>IFERROR(IF(B753&lt;&gt;"", IF(AND(INDEX(Paste_Here!AX$2:AX$850, MATCH(B753, Paste_Here!A$2:A$850, 0))&lt;&gt;"", ISNUMBER(VALUE(INDEX(Paste_Here!AX$2:AX$850, MATCH(B753, Paste_Here!A$2:A$850, 0))))), INDEX(Paste_Here!AX$2:AX$850, MATCH(B753, Paste_Here!A$2:A$850, 0)), ""), ""), "")</f>
        <v/>
      </c>
      <c r="Q753" s="66"/>
      <c r="R753" s="75" t="str">
        <f>IFERROR(IF(B753&lt;&gt;"", IF(AND(INDEX(Paste_Here!AU$2:AU$850, MATCH(B753, Paste_Here!A$2:A$850, 0))&lt;&gt;"", ISNUMBER(VALUE(INDEX(Paste_Here!AU$2:AU$850, MATCH(B753, Paste_Here!A$2:A$850, 0))))), INDEX(Paste_Here!AU$2:AU$850, MATCH(B753, Paste_Here!A$2:A$850, 0)), ""), ""), "")</f>
        <v/>
      </c>
      <c r="S753" s="66"/>
      <c r="T753" s="75" t="str">
        <f>IFERROR(IF(B753&lt;&gt;"", IF(AND(INDEX(Paste_Here!AV$2:AV$850, MATCH(B753, Paste_Here!A$2:A$850, 0))&lt;&gt;"", ISNUMBER(VALUE(INDEX(Paste_Here!AV$2:AV$850, MATCH(B753, Paste_Here!A$2:A$850, 0))))), INDEX(Paste_Here!AV$2:AV$850, MATCH(B753, Paste_Here!A$2:A$850, 0)), ""), ""), "")</f>
        <v/>
      </c>
      <c r="U753" s="66"/>
      <c r="W753" s="66"/>
      <c r="Y753" s="66"/>
      <c r="Z753" s="66"/>
      <c r="AA753" s="75" t="str">
        <f t="shared" si="144"/>
        <v/>
      </c>
      <c r="AB753" s="66"/>
      <c r="AC753" s="75"/>
      <c r="AD753" s="66"/>
      <c r="AE753" s="98"/>
      <c r="AF753" s="66"/>
      <c r="AG753" s="75"/>
      <c r="AH753" s="66"/>
      <c r="AI753" s="75" t="str">
        <f>IFERROR(IF(B753&lt;&gt;"", IF(AND(INDEX(Paste_Here!AC$2:AC$850, MATCH(B753, Paste_Here!A$2:A$850, 0))&lt;&gt;"", ISNUMBER(VALUE(INDEX(Paste_Here!AC$2:AC$850, MATCH(B753, Paste_Here!A$2:A$850, 0))))), INDEX(Paste_Here!AC$2:AC$850, MATCH(B753, Paste_Here!A$2:A$850, 0)), ""), ""), "")</f>
        <v/>
      </c>
      <c r="AJ753" s="66"/>
      <c r="AK753" s="75" t="str">
        <f>IFERROR(IF(B753&lt;&gt;"", IF(ISNUMBER(SEARCH("highrisk", LOWER(INDEX(Paste_Here!AD$2:AD$850, MATCH(B753, Paste_Here!A$2:A$850, 0))))), "High Risk", IF(ISNUMBER(SEARCH("lowrisk", LOWER(INDEX(Paste_Here!AD$2:AD$850, MATCH(B753, Paste_Here!A$2:A$850, 0))))), "Low Risk", IF(ISNUMBER(SEARCH("somerisk", LOWER(INDEX(Paste_Here!AD$2:AD$850, MATCH(B753, Paste_Here!A$2:A$850, 0))))), "Some Risk", IF(ISNUMBER(SEARCH("ot", LOWER(INDEX(Paste_Here!AD$2:AD$850, MATCH(B753, Paste_Here!A$2:A$850, 0))))), "OT", "")))), ""), "")</f>
        <v/>
      </c>
      <c r="AL753" s="66"/>
      <c r="AM753" s="75"/>
      <c r="AN753" s="66"/>
      <c r="AO753" s="75" t="str">
        <f>IFERROR(IF(B753&lt;&gt;"", IF(AND(INDEX(Paste_Here!M$2:M$850, MATCH(B753, Paste_Here!A$2:A$850, 0))&lt;&gt;"", ISNUMBER(VALUE(INDEX(Paste_Here!M$2:M$850, MATCH(B753, Paste_Here!A$2:A$850, 0))))), INDEX(Paste_Here!M$2:M$850, MATCH(B753, Paste_Here!A$2:A$850, 0)), ""), ""), "")</f>
        <v/>
      </c>
      <c r="AP753" s="66"/>
      <c r="AQ753" s="75" t="str">
        <f>IFERROR(IF(B753&lt;&gt;"", IF(ISNUMBER(SEARCH("highrisk", LOWER(INDEX(Paste_Here!N$2:N$850, MATCH(B753, Paste_Here!A$2:A$850, 0))))), "High Risk", IF(ISNUMBER(SEARCH("lowrisk", LOWER(INDEX(Paste_Here!N$2:N$850, MATCH(B753, Paste_Here!A$2:A$850, 0))))), "Low Risk", IF(ISNUMBER(SEARCH("somerisk", LOWER(INDEX(Paste_Here!N$2:N$850, MATCH(B753, Paste_Here!A$2:A$850, 0))))), "Some Risk", IF(ISNUMBER(SEARCH("ot", LOWER(INDEX(Paste_Here!N$2:N$850, MATCH(B753, Paste_Here!A$2:A$850, 0))))), "OT", "")))), ""), "")</f>
        <v/>
      </c>
      <c r="AT753" s="66"/>
      <c r="AU753" s="103"/>
      <c r="AV753" s="66"/>
      <c r="AW753" s="66"/>
      <c r="AX753" s="75" t="str">
        <f t="shared" si="145"/>
        <v/>
      </c>
      <c r="AY753" s="66"/>
      <c r="AZ753" s="75"/>
      <c r="BA753" s="66"/>
      <c r="BB753" s="75"/>
      <c r="BC753" s="66"/>
      <c r="BD753" s="75"/>
      <c r="BE753" s="66"/>
      <c r="BF753" s="75" t="str">
        <f>IFERROR(IF(B753&lt;&gt;"", IF(AND(INDEX(Paste_Here!AE$2:AE$850, MATCH(B753, Paste_Here!A$2:A$850, 0))&lt;&gt;"", ISNUMBER(VALUE(INDEX(Paste_Here!AE$2:AE$850, MATCH(B753, Paste_Here!A$2:A$850, 0))))), INDEX(Paste_Here!AE$2:AE$850, MATCH(B753, Paste_Here!A$2:A$850, 0)), ""), ""), "")</f>
        <v/>
      </c>
      <c r="BG753" s="66"/>
      <c r="BH753" s="75" t="str">
        <f>IFERROR(IF(B753&lt;&gt;"", IF(ISNUMBER(SEARCH("highrisk", LOWER(INDEX(Paste_Here!AF$2:AF$850, MATCH(B753, Paste_Here!A$2:A$850, 0))))), "High Risk", IF(ISNUMBER(SEARCH("lowrisk", LOWER(INDEX(Paste_Here!AF$2:AF$850, MATCH(B753, Paste_Here!A$2:A$850, 0))))), "Low Risk", IF(ISNUMBER(SEARCH("somerisk", LOWER(INDEX(Paste_Here!AF$2:AF$850, MATCH(B753, Paste_Here!A$2:A$850, 0))))), "Some Risk", IF(ISNUMBER(SEARCH("ot", LOWER(INDEX(Paste_Here!AF$2:AF$850, MATCH(B753, Paste_Here!A$2:A$850, 0))))), "OT", "")))), ""), "")</f>
        <v/>
      </c>
      <c r="BI753" s="66"/>
      <c r="BJ753" s="75"/>
      <c r="BK753" s="66"/>
      <c r="BL753" s="75" t="str">
        <f>IFERROR(IF(B753&lt;&gt;"", IF(AND(INDEX(Paste_Here!O$2:O$850, MATCH(B753, Paste_Here!A$2:A$850, 0))&lt;&gt;"", ISNUMBER(VALUE(INDEX(Paste_Here!O$2:O$850, MATCH(B753, Paste_Here!A$2:A$850, 0))))), INDEX(Paste_Here!O$2:O$850, MATCH(B753, Paste_Here!A$2:A$850, 0)), ""), ""), "")</f>
        <v/>
      </c>
      <c r="BM753" s="66"/>
      <c r="BN753" s="75" t="str">
        <f>IFERROR(IF(B753&lt;&gt;"", IF(ISNUMBER(SEARCH("highrisk", LOWER(INDEX(Paste_Here!P$2:P$850, MATCH(B753, Paste_Here!A$2:A$850, 0))))), "High Risk", IF(ISNUMBER(SEARCH("lowrisk", LOWER(INDEX(Paste_Here!P$2:P$850, MATCH(B753, Paste_Here!A$2:A$850, 0))))), "Low Risk", IF(ISNUMBER(SEARCH("somerisk", LOWER(INDEX(Paste_Here!P$2:P$850, MATCH(B753, Paste_Here!A$2:A$850, 0))))), "Some Risk", IF(ISNUMBER(SEARCH("ot", LOWER(INDEX(Paste_Here!P$2:P$850, MATCH(B753, Paste_Here!A$2:A$850, 0))))), "OT", "")))), ""), "")</f>
        <v/>
      </c>
      <c r="BQ753" s="66"/>
      <c r="BR753" s="75"/>
      <c r="BS753" s="66"/>
      <c r="BT753" s="66"/>
      <c r="BU753" s="75" t="str">
        <f t="shared" si="146"/>
        <v/>
      </c>
      <c r="BV753" s="66"/>
      <c r="BW753" s="75"/>
      <c r="BX753" s="66"/>
      <c r="BY753" s="75"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BZ753" s="66"/>
      <c r="CA753" s="75"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CB753" s="66"/>
      <c r="CC753" s="75"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CD753" s="66"/>
      <c r="CE753" s="75"/>
      <c r="CF753" s="66"/>
      <c r="CK753" s="75"/>
      <c r="CL753" s="66"/>
      <c r="CM753" s="75"/>
      <c r="CN753" s="66"/>
      <c r="CO753" s="75"/>
      <c r="CP753" s="66"/>
      <c r="CQ753" s="66"/>
      <c r="CR753" s="75" t="str">
        <f t="shared" si="147"/>
        <v/>
      </c>
      <c r="CS753" s="66"/>
      <c r="CT753" s="75"/>
      <c r="CU753" s="66"/>
      <c r="CV753" s="75"/>
      <c r="CW753" s="66"/>
      <c r="CX753" s="75"/>
      <c r="CY753" s="66"/>
      <c r="CZ753" s="75"/>
      <c r="DA753" s="66"/>
      <c r="DB753" s="75" t="str">
        <f>IFERROR(IF(B753&lt;&gt;"", IF(AND(INDEX(Paste_Here!AK$2:AK$850, MATCH(B753, Paste_Here!A$2:A$850, 0))&lt;&gt;"", ISNUMBER(VALUE(INDEX(Paste_Here!AK$2:AK$850, MATCH(B753, Paste_Here!A$2:A$850, 0))))), INDEX(Paste_Here!AK$2:AK$850, MATCH(B753, Paste_Here!A$2:A$850, 0)), ""), ""), "")</f>
        <v/>
      </c>
      <c r="DC753" s="66"/>
      <c r="DD753" s="75" t="str">
        <f>IFERROR(IF(B753&lt;&gt;"", IF(ISNUMBER(SEARCH("highrisk", LOWER(INDEX(Paste_Here!AL$2:AL$850, MATCH(B753, Paste_Here!A$2:A$850, 0))))), "High Risk", IF(ISNUMBER(SEARCH("lowrisk", LOWER(INDEX(Paste_Here!AL$2:AL$850, MATCH(B753, Paste_Here!A$2:A$850, 0))))), "Low Risk", IF(ISNUMBER(SEARCH("somerisk", LOWER(INDEX(Paste_Here!AL$2:AL$850, MATCH(B753, Paste_Here!A$2:A$850, 0))))), "Some Risk", IF(ISNUMBER(SEARCH("ot", LOWER(INDEX(Paste_Here!AL$2:AL$850, MATCH(B753, Paste_Here!A$2:A$850, 0))))), "OT", "")))), ""), "")</f>
        <v/>
      </c>
      <c r="DE753" s="66"/>
      <c r="DF753" s="75" t="str">
        <f>IFERROR(IF(B753&lt;&gt;"", IF(AND(INDEX(Paste_Here!AM$2:AM$850, MATCH(B753, Paste_Here!A$2:A$850, 0))&lt;&gt;"", ISNUMBER(VALUE(INDEX(Paste_Here!AM$2:AM$850, MATCH(B753, Paste_Here!A$2:A$850, 0))))), INDEX(Paste_Here!AM$2:AM$850, MATCH(B753, Paste_Here!A$2:A$850, 0)), ""), ""), "")</f>
        <v/>
      </c>
      <c r="DG753" s="66"/>
      <c r="DH753" s="75" t="str">
        <f>IFERROR(IF(B753&lt;&gt;"", IF(ISNUMBER(SEARCH("highrisk", LOWER(INDEX(Paste_Here!AN$2:AN$850, MATCH(B753, Paste_Here!A$2:A$850, 0))))), "High Risk", IF(ISNUMBER(SEARCH("lowrisk", LOWER(INDEX(Paste_Here!AN$2:AN$850, MATCH(B753, Paste_Here!A$2:A$850, 0))))), "Low Risk", IF(ISNUMBER(SEARCH("somerisk", LOWER(INDEX(Paste_Here!AN$2:AN$850, MATCH(B753, Paste_Here!A$2:A$850, 0))))), "Some Risk", IF(ISNUMBER(SEARCH("ot", LOWER(INDEX(Paste_Here!AN$2:AN$850, MATCH(B753, Paste_Here!A$2:A$850, 0))))), "OT", "")))), ""), "")</f>
        <v/>
      </c>
      <c r="DI753" s="66"/>
      <c r="DJ753" s="66"/>
      <c r="DK753" s="75" t="str">
        <f t="shared" si="148"/>
        <v/>
      </c>
      <c r="DL753" s="66"/>
      <c r="DM753" s="75" t="str">
        <f>IFERROR(IF(B753&lt;&gt;"", IF(AND(INDEX(Paste_Here!Q$2:Q$850, MATCH(B753, Paste_Here!A$2:A$850, 0))&lt;&gt;"", ISNUMBER(VALUE(INDEX(Paste_Here!Q$2:Q$850, MATCH(B753, Paste_Here!A$2:A$850, 0))))), INDEX(Paste_Here!Q$2:Q$850, MATCH(B753, Paste_Here!A$2:A$850, 0)), ""), ""), "")</f>
        <v/>
      </c>
      <c r="DN753" s="66"/>
      <c r="DO753" s="75" t="str">
        <f>IFERROR(IF(B753&lt;&gt;"", IF(ISNUMBER(SEARCH("highrisk", LOWER(INDEX(Paste_Here!R$2:R$850, MATCH(B753, Paste_Here!A$2:A$850, 0))))), "High Risk", IF(ISNUMBER(SEARCH("lowrisk", LOWER(INDEX(Paste_Here!R$2:R$850, MATCH(B753, Paste_Here!A$2:A$850, 0))))), "Low Risk", IF(ISNUMBER(SEARCH("somerisk", LOWER(INDEX(Paste_Here!R$2:R$850, MATCH(B753, Paste_Here!A$2:A$850, 0))))), "Some Risk", IF(ISNUMBER(SEARCH("ot", LOWER(INDEX(Paste_Here!R$2:R$850, MATCH(B753, Paste_Here!A$2:A$850, 0))))), "OT", "")))), ""), "")</f>
        <v/>
      </c>
      <c r="DP753" s="66"/>
      <c r="DQ753" s="93" t="str">
        <f>IFERROR(IF(B753&lt;&gt;"", IF(AND(INDEX(Paste_Here!S$2:S$850, MATCH(B753, Paste_Here!A$2:A$850, 0))&lt;&gt;"", ISNUMBER(VALUE(INDEX(Paste_Here!S$2:S$850, MATCH(B753, Paste_Here!A$2:A$850, 0))))), INDEX(Paste_Here!S$2:S$850, MATCH(B753, Paste_Here!A$2:A$850, 0)), ""), ""), "")</f>
        <v/>
      </c>
      <c r="DR753" s="66"/>
      <c r="DS753" s="75"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IF(ISNUMBER(SEARCH("ot", LOWER(INDEX(Paste_Here!T$2:T$850, MATCH(B753, Paste_Here!A$2:A$850, 0))))), "OT", "")))), ""), "")</f>
        <v/>
      </c>
      <c r="DT753" s="66"/>
      <c r="DU753" s="75" t="str">
        <f>IFERROR(IF(B753&lt;&gt;"", IF(AND(INDEX(Paste_Here!U$2:U$850, MATCH(B753, Paste_Here!A$2:A$850, 0))&lt;&gt;"", ISNUMBER(VALUE(INDEX(Paste_Here!U$2:U$850, MATCH(B753, Paste_Here!A$2:A$850, 0))))), INDEX(Paste_Here!U$2:U$850, MATCH(B753, Paste_Here!A$2:A$850, 0)), ""), ""), "")</f>
        <v/>
      </c>
      <c r="DV753" s="66"/>
      <c r="DW753" s="93" t="str">
        <f>IFERROR(IF(B753&lt;&gt;"", IF(ISNUMBER(SEARCH("highrisk", LOWER(INDEX(Paste_Here!V$2:V$850, MATCH(B753, Paste_Here!A$2:A$850, 0))))), "High Risk", IF(ISNUMBER(SEARCH("lowrisk", LOWER(INDEX(Paste_Here!V$2:V$850, MATCH(B753, Paste_Here!A$2:A$850, 0))))), "Low Risk", IF(ISNUMBER(SEARCH("somerisk", LOWER(INDEX(Paste_Here!V$2:V$850, MATCH(B753, Paste_Here!A$2:A$850, 0))))), "Some Risk", IF(ISNUMBER(SEARCH("ot", LOWER(INDEX(Paste_Here!V$2:V$850, MATCH(B753, Paste_Here!A$2:A$850, 0))))), "OT", "")))), ""), "")</f>
        <v/>
      </c>
      <c r="DX753" s="66"/>
      <c r="DY753" s="75" t="str">
        <f>IFERROR(IF(B753&lt;&gt;"", IF(AND(INDEX(Paste_Here!W$2:W$850, MATCH(B753, Paste_Here!A$2:A$850, 0))&lt;&gt;"", ISNUMBER(VALUE(INDEX(Paste_Here!W$2:W$850, MATCH(B753, Paste_Here!A$2:A$850, 0))))), INDEX(Paste_Here!W$2:W$850, MATCH(B753, Paste_Here!A$2:A$850, 0)), ""), ""), "")</f>
        <v/>
      </c>
      <c r="DZ753" s="66"/>
      <c r="EA753" s="75" t="str">
        <f>IFERROR(IF(B753&lt;&gt;"", IF(ISNUMBER(SEARCH("highrisk", LOWER(INDEX(Paste_Here!X$2:X$850, MATCH(B753, Paste_Here!A$2:A$850, 0))))), "High Risk", IF(ISNUMBER(SEARCH("lowrisk", LOWER(INDEX(Paste_Here!X$2:X$850, MATCH(B753, Paste_Here!A$2:A$850, 0))))), "Low Risk", IF(ISNUMBER(SEARCH("somerisk", LOWER(INDEX(Paste_Here!X$2:X$850, MATCH(B753, Paste_Here!A$2:A$850, 0))))), "Some Risk", IF(ISNUMBER(SEARCH("ot", LOWER(INDEX(Paste_Here!X$2:X$850, MATCH(B753, Paste_Here!A$2:A$850, 0))))), "OT", "")))), ""), "")</f>
        <v/>
      </c>
      <c r="EB753" s="66"/>
      <c r="EC753" s="66"/>
      <c r="ED753" s="75" t="str">
        <f t="shared" si="153"/>
        <v/>
      </c>
      <c r="EE753" s="66"/>
      <c r="EF753" s="75" t="str">
        <f>IFERROR(IF(B753&lt;&gt;"", IF(AND(INDEX(Paste_Here!AO$2:AO$850, MATCH(B753, Paste_Here!A$2:A$850, 0))&lt;&gt;"", ISNUMBER(VALUE(INDEX(Paste_Here!AO$2:AO$850, MATCH(B753, Paste_Here!A$2:A$850, 0))))), INDEX(Paste_Here!AO$2:AO$850, MATCH(B753, Paste_Here!A$2:A$850, 0)), ""), ""), "")</f>
        <v/>
      </c>
      <c r="EG753" s="66"/>
      <c r="EH753" s="75" t="str">
        <f>IFERROR(IF(B753&lt;&gt;"", IF(ISNUMBER(SEARCH("highrisk", LOWER(INDEX(Paste_Here!AP$2:AP$850, MATCH(B753, Paste_Here!A$2:A$850, 0))))), "High Risk", IF(ISNUMBER(SEARCH("lowrisk", LOWER(INDEX(Paste_Here!AP$2:AP$850, MATCH(B753, Paste_Here!A$2:A$850, 0))))), "Low Risk", IF(ISNUMBER(SEARCH("somerisk", LOWER(INDEX(Paste_Here!AP$2:AP$850, MATCH(B753, Paste_Here!A$2:A$850, 0))))), "Some Risk", IF(ISNUMBER(SEARCH("ot", LOWER(INDEX(Paste_Here!AP$2:AP$850, MATCH(B753, Paste_Here!A$2:A$850, 0))))), "OT", "")))), ""), "")</f>
        <v/>
      </c>
      <c r="EI753" s="66"/>
      <c r="EJ753" s="93"/>
      <c r="EK753" s="66"/>
      <c r="EL753" s="75" t="str">
        <f>IFERROR(IF(B753&lt;&gt;"", IF(AND(INDEX(Paste_Here!AQ$2:AQ$850, MATCH(B753, Paste_Here!A$2:A$850, 0))&lt;&gt;"", ISNUMBER(VALUE(INDEX(Paste_Here!AQ$2:AQ$850, MATCH(B753, Paste_Here!A$2:A$850, 0))))), INDEX(Paste_Here!AQ$2:AQ$850, MATCH(B753, Paste_Here!A$2:A$850, 0)), ""), ""), "")</f>
        <v/>
      </c>
      <c r="EM753" s="66"/>
      <c r="EN753" s="75" t="str">
        <f>IFERROR(IF(B753&lt;&gt;"", IF(ISNUMBER(SEARCH("highrisk", LOWER(INDEX(Paste_Here!AR$2:AR$850, MATCH(B753, Paste_Here!A$2:A$850, 0))))), "High Risk", IF(ISNUMBER(SEARCH("lowrisk", LOWER(INDEX(Paste_Here!AR$2:AR$850, MATCH(B753, Paste_Here!A$2:A$850, 0))))), "Low Risk", IF(ISNUMBER(SEARCH("somerisk", LOWER(INDEX(Paste_Here!AR$2:AR$850, MATCH(B753, Paste_Here!A$2:A$850, 0))))), "Some Risk", IF(ISNUMBER(SEARCH("ot", LOWER(INDEX(Paste_Here!AR$2:AR$850, MATCH(B753, Paste_Here!A$2:A$850, 0))))), "OT", "")))), ""), "")</f>
        <v/>
      </c>
      <c r="EO753" s="66"/>
      <c r="EP753" s="93"/>
      <c r="EQ753" s="66"/>
      <c r="ER753" s="75"/>
      <c r="ES753" s="66"/>
      <c r="ET753" s="75"/>
      <c r="EU753" s="66"/>
      <c r="EV753" s="66"/>
      <c r="EW753" s="75" t="str">
        <f t="shared" si="154"/>
        <v/>
      </c>
      <c r="EX753" s="66"/>
      <c r="EY753" s="75" t="str">
        <f>IFERROR(IF(B753&lt;&gt;"", IF(AND(INDEX(Paste_Here!Y$2:Y$850, MATCH(B753, Paste_Here!A$2:A$850, 0))&lt;&gt;"", ISNUMBER(VALUE(INDEX(Paste_Here!Y$2:Y$850, MATCH(B753, Paste_Here!A$2:A$850, 0))))), INDEX(Paste_Here!Y$2:Y$850, MATCH(B753, Paste_Here!A$2:A$850, 0)), ""), ""), "")</f>
        <v/>
      </c>
      <c r="EZ753" s="66"/>
      <c r="FA753" s="75" t="str">
        <f>IFERROR(IF(B753&lt;&gt;"", IF(ISNUMBER(SEARCH("highrisk", LOWER(INDEX(Paste_Here!Z$2:Z$850, MATCH(B753, Paste_Here!A$2:A$850, 0))))), "High Risk", IF(ISNUMBER(SEARCH("lowrisk", LOWER(INDEX(Paste_Here!Z$2:Z$850, MATCH(B753, Paste_Here!A$2:A$850, 0))))), "Low Risk", IF(ISNUMBER(SEARCH("somerisk", LOWER(INDEX(Paste_Here!Z$2:Z$850, MATCH(B753, Paste_Here!A$2:A$850, 0))))), "Some Risk", IF(ISNUMBER(SEARCH("ot", LOWER(INDEX(Paste_Here!Z$2:Z$850, MATCH(B753, Paste_Here!A$2:A$850, 0))))), "OT", "")))), ""), "")</f>
        <v/>
      </c>
      <c r="FB753" s="66"/>
      <c r="FC753" s="93"/>
      <c r="FD753" s="66"/>
      <c r="FE753" s="75" t="str">
        <f>IFERROR(IF(B753&lt;&gt;"", IF(AND(INDEX(Paste_Here!AA$2:AA$850, MATCH(B753, Paste_Here!A$2:A$850, 0))&lt;&gt;"", ISNUMBER(VALUE(INDEX(Paste_Here!AA$2:AA$850, MATCH(B753, Paste_Here!A$2:A$850, 0))))), INDEX(Paste_Here!AA$2:AA$850, MATCH(B753, Paste_Here!A$2:A$850, 0)), ""), ""), "")</f>
        <v/>
      </c>
      <c r="FF753" s="66"/>
      <c r="FG753" s="75" t="str">
        <f>IFERROR(IF(B753&lt;&gt;"", IF(ISNUMBER(SEARCH("highrisk", LOWER(INDEX(Paste_Here!AB$2:AB$850, MATCH(B753, Paste_Here!A$2:A$850, 0))))), "High Risk", IF(ISNUMBER(SEARCH("lowrisk", LOWER(INDEX(Paste_Here!AB$2:AB$850, MATCH(B753, Paste_Here!A$2:A$850, 0))))), "Low Risk", IF(ISNUMBER(SEARCH("somerisk", LOWER(INDEX(Paste_Here!AB$2:AB$850, MATCH(B753, Paste_Here!A$2:A$850, 0))))), "Some Risk", IF(ISNUMBER(SEARCH("ot", LOWER(INDEX(Paste_Here!AB$2:AB$850, MATCH(B753, Paste_Here!A$2:A$850, 0))))), "OT", "")))), ""), "")</f>
        <v/>
      </c>
      <c r="FH753" s="66"/>
      <c r="FI753" s="93"/>
      <c r="FJ753" s="66"/>
      <c r="FK753" s="75"/>
      <c r="FL753" s="66"/>
      <c r="FM753" s="75"/>
      <c r="FN753" s="66"/>
      <c r="FO753" s="66"/>
      <c r="FP753" s="75" t="str">
        <f t="shared" si="149"/>
        <v/>
      </c>
      <c r="FQ753" s="66"/>
      <c r="FR753" s="75" t="str">
        <f>IFERROR(IF(B753&lt;&gt;"", IF(ISNUMBER(SEARCH("s", LOWER(INDEX(Paste_Here!L$2:L$850, MATCH(B753, Paste_Here!A$2:A$850, 0))))), "Yes", IF(INDEX(Paste_Here!L$2:L$850, MATCH(B753, Paste_Here!A$2:A$850, 0))&lt;&gt;"", "No", "")), ""), "")</f>
        <v/>
      </c>
      <c r="FS753" s="66"/>
      <c r="FT753" s="75" t="str">
        <f>IFERROR(IF(B753&lt;&gt;"", IF(ISNUMBER(SEARCH("yes", LOWER(INDEX(Paste_Here!F$2:F$850, MATCH(B753, Paste_Here!A$2:A$850, 0))))), "Yes", IF(ISNUMBER(SEARCH("no", LOWER(INDEX(Paste_Here!F$2:F$850, MATCH(B753, Paste_Here!A$2:A$850, 0))))), "No", "")), ""), "")</f>
        <v/>
      </c>
      <c r="FU753" s="66"/>
      <c r="FV753" s="75" t="str">
        <f>IFERROR(IF(B753&lt;&gt;"", IF(ISNUMBER(SEARCH("english language learner", LOWER(INDEX(Paste_Here!C$2:C$850, MATCH(B753, Paste_Here!A$2:A$850, 0))))), "Yes", ""), ""), "")</f>
        <v/>
      </c>
      <c r="FW753" s="66"/>
      <c r="FX753" s="75" t="str">
        <f>IFERROR(IF(B753&lt;&gt;"", IF(OR(ISNUMBER(SEARCH("b", LOWER(INDEX(Paste_Here!J$2:J$850, MATCH(B753, Paste_Here!A$2:A$850, 0))))), ISNUMBER(SEARCH("h", LOWER(INDEX(Paste_Here!J$2:J$850, MATCH(B753, Paste_Here!A$2:A$850, 0))))), ISNUMBER(SEARCH("i", LOWER(INDEX(Paste_Here!J$2:J$850, MATCH(B753, Paste_Here!A$2:A$850, 0)))))), "Yes", IF(INDEX(Paste_Here!J$2:J$850, MATCH(B753, Paste_Here!A$2:A$850, 0))&lt;&gt;"", "No", "")), ""), "")</f>
        <v/>
      </c>
      <c r="FY753" s="66"/>
      <c r="FZ753" s="75" t="str">
        <f>IFERROR(IF(B753&lt;&gt;"", IF(ISNUMBER(SEARCH("yes", LOWER(INDEX(Paste_Here!K$2:K$850, MATCH(B753, Paste_Here!A$2:A$850, 0))))), "Yes", IF(ISNUMBER(SEARCH("no", LOWER(INDEX(Paste_Here!K$2:K$850, MATCH(B753, Paste_Here!A$2:A$850, 0))))), "No", "")), ""), "")</f>
        <v/>
      </c>
      <c r="GA753" s="66"/>
      <c r="GB753" s="75" t="str">
        <f>IFERROR(IF(B753&lt;&gt;"", IF(ISNUMBER(SEARCH("transitional 2", LOWER(INDEX(Paste_Here!C$2:C$850, MATCH(B753, Paste_Here!A$2:A$850, 0))))), "T2",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GC753" s="66"/>
      <c r="GD753" s="75"/>
      <c r="GE753" s="66"/>
      <c r="GF753" s="75"/>
      <c r="GG753" s="66"/>
      <c r="GH753" s="75"/>
      <c r="GI753" s="66"/>
      <c r="GK753" s="1" t="str" cm="1">
        <f t="array" ref="GK753">IFERROR(INDEX(Paste_Here!$B$2:$B$850, MATCH(0, COUNTIF(GK$4:GK752, Paste_Here!$B$2:$B$850) + IF(Paste_Here!$B$2:$B$850="", 1, 0), 0)), "")</f>
        <v/>
      </c>
      <c r="GL753" s="1" t="str">
        <f>IF(GK753&lt;&gt;"", INDEX(Paste_Here!$A$2:$A$850, MATCH(GK753, Paste_Here!$B$2:$B$850, 0)), "")</f>
        <v/>
      </c>
      <c r="GM753" s="1" t="str">
        <f t="shared" si="155"/>
        <v/>
      </c>
      <c r="GN753" s="1" t="str" cm="1">
        <f t="array" ref="GN753">IFERROR(INDEX($GM$5:$GM$850, MATCH(SMALL(IF($GM$5:$GM$850&lt;&gt;"", COUNTIF($GM$5:$GM$850, "&lt;"&amp;$GM$5:$GM$850)+1), ROW()-ROW($GN$5)+1), COUNTIF($GM$5:$GM$850, "&lt;"&amp;$GM$5:$GM$850)+1, 0)), "")</f>
        <v/>
      </c>
    </row>
    <row r="754" spans="1:196">
      <c r="A754" s="66"/>
      <c r="B754" s="75" t="str">
        <f t="shared" si="143"/>
        <v/>
      </c>
      <c r="C754" s="66"/>
      <c r="D754" s="75" t="str">
        <f>IFERROR(IF(AND(INDEX(Paste_Here!N$2:N$850, MATCH(B754, Paste_Here!A$2:A$850, 0)) = ""), "", IF(UPPER(INDEX(Paste_Here!N$2:N$850, MATCH(B754, Paste_Here!A$2:A$850, 0))) = "YES", "Yes", IF(UPPER(INDEX(Paste_Here!N$2:N$850, MATCH(B754, Paste_Here!A$2:A$850, 0))) = "NO", "No", ""))), "")</f>
        <v/>
      </c>
      <c r="E754" s="66"/>
      <c r="F754" s="75" t="str">
        <f t="shared" si="150"/>
        <v/>
      </c>
      <c r="G754" s="66"/>
      <c r="H754" s="75" t="str">
        <f t="shared" si="151"/>
        <v/>
      </c>
      <c r="I754" s="66"/>
      <c r="J754" s="75" t="str">
        <f t="shared" si="152"/>
        <v/>
      </c>
      <c r="K754" s="66"/>
      <c r="L754" s="75"/>
      <c r="M754" s="66"/>
      <c r="N754" s="75" t="str">
        <f>IFERROR(IF(B754&lt;&gt;"", IF(AND(INDEX(Paste_Here!AW$2:AW$850, MATCH(B754, Paste_Here!A$2:A$850, 0))&lt;&gt;"", ISNUMBER(VALUE(INDEX(Paste_Here!AW$2:AW$850, MATCH(B754, Paste_Here!A$2:A$850, 0))))), INDEX(Paste_Here!AW$2:AW$850, MATCH(B754, Paste_Here!A$2:A$850, 0)), ""), ""), "")</f>
        <v/>
      </c>
      <c r="O754" s="66"/>
      <c r="P754" s="75" t="str">
        <f>IFERROR(IF(B754&lt;&gt;"", IF(AND(INDEX(Paste_Here!AX$2:AX$850, MATCH(B754, Paste_Here!A$2:A$850, 0))&lt;&gt;"", ISNUMBER(VALUE(INDEX(Paste_Here!AX$2:AX$850, MATCH(B754, Paste_Here!A$2:A$850, 0))))), INDEX(Paste_Here!AX$2:AX$850, MATCH(B754, Paste_Here!A$2:A$850, 0)), ""), ""), "")</f>
        <v/>
      </c>
      <c r="Q754" s="66"/>
      <c r="R754" s="75" t="str">
        <f>IFERROR(IF(B754&lt;&gt;"", IF(AND(INDEX(Paste_Here!AU$2:AU$850, MATCH(B754, Paste_Here!A$2:A$850, 0))&lt;&gt;"", ISNUMBER(VALUE(INDEX(Paste_Here!AU$2:AU$850, MATCH(B754, Paste_Here!A$2:A$850, 0))))), INDEX(Paste_Here!AU$2:AU$850, MATCH(B754, Paste_Here!A$2:A$850, 0)), ""), ""), "")</f>
        <v/>
      </c>
      <c r="S754" s="66"/>
      <c r="T754" s="75" t="str">
        <f>IFERROR(IF(B754&lt;&gt;"", IF(AND(INDEX(Paste_Here!AV$2:AV$850, MATCH(B754, Paste_Here!A$2:A$850, 0))&lt;&gt;"", ISNUMBER(VALUE(INDEX(Paste_Here!AV$2:AV$850, MATCH(B754, Paste_Here!A$2:A$850, 0))))), INDEX(Paste_Here!AV$2:AV$850, MATCH(B754, Paste_Here!A$2:A$850, 0)), ""), ""), "")</f>
        <v/>
      </c>
      <c r="U754" s="66"/>
      <c r="W754" s="66"/>
      <c r="Y754" s="66"/>
      <c r="Z754" s="66"/>
      <c r="AA754" s="75" t="str">
        <f t="shared" si="144"/>
        <v/>
      </c>
      <c r="AB754" s="66"/>
      <c r="AC754" s="75"/>
      <c r="AD754" s="66"/>
      <c r="AE754" s="98"/>
      <c r="AF754" s="66"/>
      <c r="AG754" s="75"/>
      <c r="AH754" s="66"/>
      <c r="AI754" s="75" t="str">
        <f>IFERROR(IF(B754&lt;&gt;"", IF(AND(INDEX(Paste_Here!AC$2:AC$850, MATCH(B754, Paste_Here!A$2:A$850, 0))&lt;&gt;"", ISNUMBER(VALUE(INDEX(Paste_Here!AC$2:AC$850, MATCH(B754, Paste_Here!A$2:A$850, 0))))), INDEX(Paste_Here!AC$2:AC$850, MATCH(B754, Paste_Here!A$2:A$850, 0)), ""), ""), "")</f>
        <v/>
      </c>
      <c r="AJ754" s="66"/>
      <c r="AK754" s="75" t="str">
        <f>IFERROR(IF(B754&lt;&gt;"", IF(ISNUMBER(SEARCH("highrisk", LOWER(INDEX(Paste_Here!AD$2:AD$850, MATCH(B754, Paste_Here!A$2:A$850, 0))))), "High Risk", IF(ISNUMBER(SEARCH("lowrisk", LOWER(INDEX(Paste_Here!AD$2:AD$850, MATCH(B754, Paste_Here!A$2:A$850, 0))))), "Low Risk", IF(ISNUMBER(SEARCH("somerisk", LOWER(INDEX(Paste_Here!AD$2:AD$850, MATCH(B754, Paste_Here!A$2:A$850, 0))))), "Some Risk", IF(ISNUMBER(SEARCH("ot", LOWER(INDEX(Paste_Here!AD$2:AD$850, MATCH(B754, Paste_Here!A$2:A$850, 0))))), "OT", "")))), ""), "")</f>
        <v/>
      </c>
      <c r="AL754" s="66"/>
      <c r="AM754" s="75"/>
      <c r="AN754" s="66"/>
      <c r="AO754" s="75" t="str">
        <f>IFERROR(IF(B754&lt;&gt;"", IF(AND(INDEX(Paste_Here!M$2:M$850, MATCH(B754, Paste_Here!A$2:A$850, 0))&lt;&gt;"", ISNUMBER(VALUE(INDEX(Paste_Here!M$2:M$850, MATCH(B754, Paste_Here!A$2:A$850, 0))))), INDEX(Paste_Here!M$2:M$850, MATCH(B754, Paste_Here!A$2:A$850, 0)), ""), ""), "")</f>
        <v/>
      </c>
      <c r="AP754" s="66"/>
      <c r="AQ754" s="75" t="str">
        <f>IFERROR(IF(B754&lt;&gt;"", IF(ISNUMBER(SEARCH("highrisk", LOWER(INDEX(Paste_Here!N$2:N$850, MATCH(B754, Paste_Here!A$2:A$850, 0))))), "High Risk", IF(ISNUMBER(SEARCH("lowrisk", LOWER(INDEX(Paste_Here!N$2:N$850, MATCH(B754, Paste_Here!A$2:A$850, 0))))), "Low Risk", IF(ISNUMBER(SEARCH("somerisk", LOWER(INDEX(Paste_Here!N$2:N$850, MATCH(B754, Paste_Here!A$2:A$850, 0))))), "Some Risk", IF(ISNUMBER(SEARCH("ot", LOWER(INDEX(Paste_Here!N$2:N$850, MATCH(B754, Paste_Here!A$2:A$850, 0))))), "OT", "")))), ""), "")</f>
        <v/>
      </c>
      <c r="AT754" s="66"/>
      <c r="AU754" s="103"/>
      <c r="AV754" s="66"/>
      <c r="AW754" s="66"/>
      <c r="AX754" s="75" t="str">
        <f t="shared" si="145"/>
        <v/>
      </c>
      <c r="AY754" s="66"/>
      <c r="AZ754" s="75"/>
      <c r="BA754" s="66"/>
      <c r="BB754" s="75"/>
      <c r="BC754" s="66"/>
      <c r="BD754" s="75"/>
      <c r="BE754" s="66"/>
      <c r="BF754" s="75" t="str">
        <f>IFERROR(IF(B754&lt;&gt;"", IF(AND(INDEX(Paste_Here!AE$2:AE$850, MATCH(B754, Paste_Here!A$2:A$850, 0))&lt;&gt;"", ISNUMBER(VALUE(INDEX(Paste_Here!AE$2:AE$850, MATCH(B754, Paste_Here!A$2:A$850, 0))))), INDEX(Paste_Here!AE$2:AE$850, MATCH(B754, Paste_Here!A$2:A$850, 0)), ""), ""), "")</f>
        <v/>
      </c>
      <c r="BG754" s="66"/>
      <c r="BH754" s="75" t="str">
        <f>IFERROR(IF(B754&lt;&gt;"", IF(ISNUMBER(SEARCH("highrisk", LOWER(INDEX(Paste_Here!AF$2:AF$850, MATCH(B754, Paste_Here!A$2:A$850, 0))))), "High Risk", IF(ISNUMBER(SEARCH("lowrisk", LOWER(INDEX(Paste_Here!AF$2:AF$850, MATCH(B754, Paste_Here!A$2:A$850, 0))))), "Low Risk", IF(ISNUMBER(SEARCH("somerisk", LOWER(INDEX(Paste_Here!AF$2:AF$850, MATCH(B754, Paste_Here!A$2:A$850, 0))))), "Some Risk", IF(ISNUMBER(SEARCH("ot", LOWER(INDEX(Paste_Here!AF$2:AF$850, MATCH(B754, Paste_Here!A$2:A$850, 0))))), "OT", "")))), ""), "")</f>
        <v/>
      </c>
      <c r="BI754" s="66"/>
      <c r="BJ754" s="75"/>
      <c r="BK754" s="66"/>
      <c r="BL754" s="75" t="str">
        <f>IFERROR(IF(B754&lt;&gt;"", IF(AND(INDEX(Paste_Here!O$2:O$850, MATCH(B754, Paste_Here!A$2:A$850, 0))&lt;&gt;"", ISNUMBER(VALUE(INDEX(Paste_Here!O$2:O$850, MATCH(B754, Paste_Here!A$2:A$850, 0))))), INDEX(Paste_Here!O$2:O$850, MATCH(B754, Paste_Here!A$2:A$850, 0)), ""), ""), "")</f>
        <v/>
      </c>
      <c r="BM754" s="66"/>
      <c r="BN754" s="75" t="str">
        <f>IFERROR(IF(B754&lt;&gt;"", IF(ISNUMBER(SEARCH("highrisk", LOWER(INDEX(Paste_Here!P$2:P$850, MATCH(B754, Paste_Here!A$2:A$850, 0))))), "High Risk", IF(ISNUMBER(SEARCH("lowrisk", LOWER(INDEX(Paste_Here!P$2:P$850, MATCH(B754, Paste_Here!A$2:A$850, 0))))), "Low Risk", IF(ISNUMBER(SEARCH("somerisk", LOWER(INDEX(Paste_Here!P$2:P$850, MATCH(B754, Paste_Here!A$2:A$850, 0))))), "Some Risk", IF(ISNUMBER(SEARCH("ot", LOWER(INDEX(Paste_Here!P$2:P$850, MATCH(B754, Paste_Here!A$2:A$850, 0))))), "OT", "")))), ""), "")</f>
        <v/>
      </c>
      <c r="BQ754" s="66"/>
      <c r="BR754" s="75"/>
      <c r="BS754" s="66"/>
      <c r="BT754" s="66"/>
      <c r="BU754" s="75" t="str">
        <f t="shared" si="146"/>
        <v/>
      </c>
      <c r="BV754" s="66"/>
      <c r="BW754" s="75"/>
      <c r="BX754" s="66"/>
      <c r="BY754" s="75"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BZ754" s="66"/>
      <c r="CA754" s="75"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CB754" s="66"/>
      <c r="CC754" s="75"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CD754" s="66"/>
      <c r="CE754" s="75"/>
      <c r="CF754" s="66"/>
      <c r="CK754" s="75"/>
      <c r="CL754" s="66"/>
      <c r="CM754" s="75"/>
      <c r="CN754" s="66"/>
      <c r="CO754" s="75"/>
      <c r="CP754" s="66"/>
      <c r="CQ754" s="66"/>
      <c r="CR754" s="75" t="str">
        <f t="shared" si="147"/>
        <v/>
      </c>
      <c r="CS754" s="66"/>
      <c r="CT754" s="75"/>
      <c r="CU754" s="66"/>
      <c r="CV754" s="75"/>
      <c r="CW754" s="66"/>
      <c r="CX754" s="75"/>
      <c r="CY754" s="66"/>
      <c r="CZ754" s="75"/>
      <c r="DA754" s="66"/>
      <c r="DB754" s="75" t="str">
        <f>IFERROR(IF(B754&lt;&gt;"", IF(AND(INDEX(Paste_Here!AK$2:AK$850, MATCH(B754, Paste_Here!A$2:A$850, 0))&lt;&gt;"", ISNUMBER(VALUE(INDEX(Paste_Here!AK$2:AK$850, MATCH(B754, Paste_Here!A$2:A$850, 0))))), INDEX(Paste_Here!AK$2:AK$850, MATCH(B754, Paste_Here!A$2:A$850, 0)), ""), ""), "")</f>
        <v/>
      </c>
      <c r="DC754" s="66"/>
      <c r="DD754" s="75" t="str">
        <f>IFERROR(IF(B754&lt;&gt;"", IF(ISNUMBER(SEARCH("highrisk", LOWER(INDEX(Paste_Here!AL$2:AL$850, MATCH(B754, Paste_Here!A$2:A$850, 0))))), "High Risk", IF(ISNUMBER(SEARCH("lowrisk", LOWER(INDEX(Paste_Here!AL$2:AL$850, MATCH(B754, Paste_Here!A$2:A$850, 0))))), "Low Risk", IF(ISNUMBER(SEARCH("somerisk", LOWER(INDEX(Paste_Here!AL$2:AL$850, MATCH(B754, Paste_Here!A$2:A$850, 0))))), "Some Risk", IF(ISNUMBER(SEARCH("ot", LOWER(INDEX(Paste_Here!AL$2:AL$850, MATCH(B754, Paste_Here!A$2:A$850, 0))))), "OT", "")))), ""), "")</f>
        <v/>
      </c>
      <c r="DE754" s="66"/>
      <c r="DF754" s="75" t="str">
        <f>IFERROR(IF(B754&lt;&gt;"", IF(AND(INDEX(Paste_Here!AM$2:AM$850, MATCH(B754, Paste_Here!A$2:A$850, 0))&lt;&gt;"", ISNUMBER(VALUE(INDEX(Paste_Here!AM$2:AM$850, MATCH(B754, Paste_Here!A$2:A$850, 0))))), INDEX(Paste_Here!AM$2:AM$850, MATCH(B754, Paste_Here!A$2:A$850, 0)), ""), ""), "")</f>
        <v/>
      </c>
      <c r="DG754" s="66"/>
      <c r="DH754" s="75" t="str">
        <f>IFERROR(IF(B754&lt;&gt;"", IF(ISNUMBER(SEARCH("highrisk", LOWER(INDEX(Paste_Here!AN$2:AN$850, MATCH(B754, Paste_Here!A$2:A$850, 0))))), "High Risk", IF(ISNUMBER(SEARCH("lowrisk", LOWER(INDEX(Paste_Here!AN$2:AN$850, MATCH(B754, Paste_Here!A$2:A$850, 0))))), "Low Risk", IF(ISNUMBER(SEARCH("somerisk", LOWER(INDEX(Paste_Here!AN$2:AN$850, MATCH(B754, Paste_Here!A$2:A$850, 0))))), "Some Risk", IF(ISNUMBER(SEARCH("ot", LOWER(INDEX(Paste_Here!AN$2:AN$850, MATCH(B754, Paste_Here!A$2:A$850, 0))))), "OT", "")))), ""), "")</f>
        <v/>
      </c>
      <c r="DI754" s="66"/>
      <c r="DJ754" s="66"/>
      <c r="DK754" s="75" t="str">
        <f t="shared" si="148"/>
        <v/>
      </c>
      <c r="DL754" s="66"/>
      <c r="DM754" s="75" t="str">
        <f>IFERROR(IF(B754&lt;&gt;"", IF(AND(INDEX(Paste_Here!Q$2:Q$850, MATCH(B754, Paste_Here!A$2:A$850, 0))&lt;&gt;"", ISNUMBER(VALUE(INDEX(Paste_Here!Q$2:Q$850, MATCH(B754, Paste_Here!A$2:A$850, 0))))), INDEX(Paste_Here!Q$2:Q$850, MATCH(B754, Paste_Here!A$2:A$850, 0)), ""), ""), "")</f>
        <v/>
      </c>
      <c r="DN754" s="66"/>
      <c r="DO754" s="75" t="str">
        <f>IFERROR(IF(B754&lt;&gt;"", IF(ISNUMBER(SEARCH("highrisk", LOWER(INDEX(Paste_Here!R$2:R$850, MATCH(B754, Paste_Here!A$2:A$850, 0))))), "High Risk", IF(ISNUMBER(SEARCH("lowrisk", LOWER(INDEX(Paste_Here!R$2:R$850, MATCH(B754, Paste_Here!A$2:A$850, 0))))), "Low Risk", IF(ISNUMBER(SEARCH("somerisk", LOWER(INDEX(Paste_Here!R$2:R$850, MATCH(B754, Paste_Here!A$2:A$850, 0))))), "Some Risk", IF(ISNUMBER(SEARCH("ot", LOWER(INDEX(Paste_Here!R$2:R$850, MATCH(B754, Paste_Here!A$2:A$850, 0))))), "OT", "")))), ""), "")</f>
        <v/>
      </c>
      <c r="DP754" s="66"/>
      <c r="DQ754" s="93" t="str">
        <f>IFERROR(IF(B754&lt;&gt;"", IF(AND(INDEX(Paste_Here!S$2:S$850, MATCH(B754, Paste_Here!A$2:A$850, 0))&lt;&gt;"", ISNUMBER(VALUE(INDEX(Paste_Here!S$2:S$850, MATCH(B754, Paste_Here!A$2:A$850, 0))))), INDEX(Paste_Here!S$2:S$850, MATCH(B754, Paste_Here!A$2:A$850, 0)), ""), ""), "")</f>
        <v/>
      </c>
      <c r="DR754" s="66"/>
      <c r="DS754" s="75"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IF(ISNUMBER(SEARCH("ot", LOWER(INDEX(Paste_Here!T$2:T$850, MATCH(B754, Paste_Here!A$2:A$850, 0))))), "OT", "")))), ""), "")</f>
        <v/>
      </c>
      <c r="DT754" s="66"/>
      <c r="DU754" s="75" t="str">
        <f>IFERROR(IF(B754&lt;&gt;"", IF(AND(INDEX(Paste_Here!U$2:U$850, MATCH(B754, Paste_Here!A$2:A$850, 0))&lt;&gt;"", ISNUMBER(VALUE(INDEX(Paste_Here!U$2:U$850, MATCH(B754, Paste_Here!A$2:A$850, 0))))), INDEX(Paste_Here!U$2:U$850, MATCH(B754, Paste_Here!A$2:A$850, 0)), ""), ""), "")</f>
        <v/>
      </c>
      <c r="DV754" s="66"/>
      <c r="DW754" s="93" t="str">
        <f>IFERROR(IF(B754&lt;&gt;"", IF(ISNUMBER(SEARCH("highrisk", LOWER(INDEX(Paste_Here!V$2:V$850, MATCH(B754, Paste_Here!A$2:A$850, 0))))), "High Risk", IF(ISNUMBER(SEARCH("lowrisk", LOWER(INDEX(Paste_Here!V$2:V$850, MATCH(B754, Paste_Here!A$2:A$850, 0))))), "Low Risk", IF(ISNUMBER(SEARCH("somerisk", LOWER(INDEX(Paste_Here!V$2:V$850, MATCH(B754, Paste_Here!A$2:A$850, 0))))), "Some Risk", IF(ISNUMBER(SEARCH("ot", LOWER(INDEX(Paste_Here!V$2:V$850, MATCH(B754, Paste_Here!A$2:A$850, 0))))), "OT", "")))), ""), "")</f>
        <v/>
      </c>
      <c r="DX754" s="66"/>
      <c r="DY754" s="75" t="str">
        <f>IFERROR(IF(B754&lt;&gt;"", IF(AND(INDEX(Paste_Here!W$2:W$850, MATCH(B754, Paste_Here!A$2:A$850, 0))&lt;&gt;"", ISNUMBER(VALUE(INDEX(Paste_Here!W$2:W$850, MATCH(B754, Paste_Here!A$2:A$850, 0))))), INDEX(Paste_Here!W$2:W$850, MATCH(B754, Paste_Here!A$2:A$850, 0)), ""), ""), "")</f>
        <v/>
      </c>
      <c r="DZ754" s="66"/>
      <c r="EA754" s="75" t="str">
        <f>IFERROR(IF(B754&lt;&gt;"", IF(ISNUMBER(SEARCH("highrisk", LOWER(INDEX(Paste_Here!X$2:X$850, MATCH(B754, Paste_Here!A$2:A$850, 0))))), "High Risk", IF(ISNUMBER(SEARCH("lowrisk", LOWER(INDEX(Paste_Here!X$2:X$850, MATCH(B754, Paste_Here!A$2:A$850, 0))))), "Low Risk", IF(ISNUMBER(SEARCH("somerisk", LOWER(INDEX(Paste_Here!X$2:X$850, MATCH(B754, Paste_Here!A$2:A$850, 0))))), "Some Risk", IF(ISNUMBER(SEARCH("ot", LOWER(INDEX(Paste_Here!X$2:X$850, MATCH(B754, Paste_Here!A$2:A$850, 0))))), "OT", "")))), ""), "")</f>
        <v/>
      </c>
      <c r="EB754" s="66"/>
      <c r="EC754" s="66"/>
      <c r="ED754" s="75" t="str">
        <f t="shared" si="153"/>
        <v/>
      </c>
      <c r="EE754" s="66"/>
      <c r="EF754" s="75" t="str">
        <f>IFERROR(IF(B754&lt;&gt;"", IF(AND(INDEX(Paste_Here!AO$2:AO$850, MATCH(B754, Paste_Here!A$2:A$850, 0))&lt;&gt;"", ISNUMBER(VALUE(INDEX(Paste_Here!AO$2:AO$850, MATCH(B754, Paste_Here!A$2:A$850, 0))))), INDEX(Paste_Here!AO$2:AO$850, MATCH(B754, Paste_Here!A$2:A$850, 0)), ""), ""), "")</f>
        <v/>
      </c>
      <c r="EG754" s="66"/>
      <c r="EH754" s="75" t="str">
        <f>IFERROR(IF(B754&lt;&gt;"", IF(ISNUMBER(SEARCH("highrisk", LOWER(INDEX(Paste_Here!AP$2:AP$850, MATCH(B754, Paste_Here!A$2:A$850, 0))))), "High Risk", IF(ISNUMBER(SEARCH("lowrisk", LOWER(INDEX(Paste_Here!AP$2:AP$850, MATCH(B754, Paste_Here!A$2:A$850, 0))))), "Low Risk", IF(ISNUMBER(SEARCH("somerisk", LOWER(INDEX(Paste_Here!AP$2:AP$850, MATCH(B754, Paste_Here!A$2:A$850, 0))))), "Some Risk", IF(ISNUMBER(SEARCH("ot", LOWER(INDEX(Paste_Here!AP$2:AP$850, MATCH(B754, Paste_Here!A$2:A$850, 0))))), "OT", "")))), ""), "")</f>
        <v/>
      </c>
      <c r="EI754" s="66"/>
      <c r="EJ754" s="93"/>
      <c r="EK754" s="66"/>
      <c r="EL754" s="75" t="str">
        <f>IFERROR(IF(B754&lt;&gt;"", IF(AND(INDEX(Paste_Here!AQ$2:AQ$850, MATCH(B754, Paste_Here!A$2:A$850, 0))&lt;&gt;"", ISNUMBER(VALUE(INDEX(Paste_Here!AQ$2:AQ$850, MATCH(B754, Paste_Here!A$2:A$850, 0))))), INDEX(Paste_Here!AQ$2:AQ$850, MATCH(B754, Paste_Here!A$2:A$850, 0)), ""), ""), "")</f>
        <v/>
      </c>
      <c r="EM754" s="66"/>
      <c r="EN754" s="75" t="str">
        <f>IFERROR(IF(B754&lt;&gt;"", IF(ISNUMBER(SEARCH("highrisk", LOWER(INDEX(Paste_Here!AR$2:AR$850, MATCH(B754, Paste_Here!A$2:A$850, 0))))), "High Risk", IF(ISNUMBER(SEARCH("lowrisk", LOWER(INDEX(Paste_Here!AR$2:AR$850, MATCH(B754, Paste_Here!A$2:A$850, 0))))), "Low Risk", IF(ISNUMBER(SEARCH("somerisk", LOWER(INDEX(Paste_Here!AR$2:AR$850, MATCH(B754, Paste_Here!A$2:A$850, 0))))), "Some Risk", IF(ISNUMBER(SEARCH("ot", LOWER(INDEX(Paste_Here!AR$2:AR$850, MATCH(B754, Paste_Here!A$2:A$850, 0))))), "OT", "")))), ""), "")</f>
        <v/>
      </c>
      <c r="EO754" s="66"/>
      <c r="EP754" s="93"/>
      <c r="EQ754" s="66"/>
      <c r="ER754" s="75"/>
      <c r="ES754" s="66"/>
      <c r="ET754" s="75"/>
      <c r="EU754" s="66"/>
      <c r="EV754" s="66"/>
      <c r="EW754" s="75" t="str">
        <f t="shared" si="154"/>
        <v/>
      </c>
      <c r="EX754" s="66"/>
      <c r="EY754" s="75" t="str">
        <f>IFERROR(IF(B754&lt;&gt;"", IF(AND(INDEX(Paste_Here!Y$2:Y$850, MATCH(B754, Paste_Here!A$2:A$850, 0))&lt;&gt;"", ISNUMBER(VALUE(INDEX(Paste_Here!Y$2:Y$850, MATCH(B754, Paste_Here!A$2:A$850, 0))))), INDEX(Paste_Here!Y$2:Y$850, MATCH(B754, Paste_Here!A$2:A$850, 0)), ""), ""), "")</f>
        <v/>
      </c>
      <c r="EZ754" s="66"/>
      <c r="FA754" s="75" t="str">
        <f>IFERROR(IF(B754&lt;&gt;"", IF(ISNUMBER(SEARCH("highrisk", LOWER(INDEX(Paste_Here!Z$2:Z$850, MATCH(B754, Paste_Here!A$2:A$850, 0))))), "High Risk", IF(ISNUMBER(SEARCH("lowrisk", LOWER(INDEX(Paste_Here!Z$2:Z$850, MATCH(B754, Paste_Here!A$2:A$850, 0))))), "Low Risk", IF(ISNUMBER(SEARCH("somerisk", LOWER(INDEX(Paste_Here!Z$2:Z$850, MATCH(B754, Paste_Here!A$2:A$850, 0))))), "Some Risk", IF(ISNUMBER(SEARCH("ot", LOWER(INDEX(Paste_Here!Z$2:Z$850, MATCH(B754, Paste_Here!A$2:A$850, 0))))), "OT", "")))), ""), "")</f>
        <v/>
      </c>
      <c r="FB754" s="66"/>
      <c r="FC754" s="93"/>
      <c r="FD754" s="66"/>
      <c r="FE754" s="75" t="str">
        <f>IFERROR(IF(B754&lt;&gt;"", IF(AND(INDEX(Paste_Here!AA$2:AA$850, MATCH(B754, Paste_Here!A$2:A$850, 0))&lt;&gt;"", ISNUMBER(VALUE(INDEX(Paste_Here!AA$2:AA$850, MATCH(B754, Paste_Here!A$2:A$850, 0))))), INDEX(Paste_Here!AA$2:AA$850, MATCH(B754, Paste_Here!A$2:A$850, 0)), ""), ""), "")</f>
        <v/>
      </c>
      <c r="FF754" s="66"/>
      <c r="FG754" s="75" t="str">
        <f>IFERROR(IF(B754&lt;&gt;"", IF(ISNUMBER(SEARCH("highrisk", LOWER(INDEX(Paste_Here!AB$2:AB$850, MATCH(B754, Paste_Here!A$2:A$850, 0))))), "High Risk", IF(ISNUMBER(SEARCH("lowrisk", LOWER(INDEX(Paste_Here!AB$2:AB$850, MATCH(B754, Paste_Here!A$2:A$850, 0))))), "Low Risk", IF(ISNUMBER(SEARCH("somerisk", LOWER(INDEX(Paste_Here!AB$2:AB$850, MATCH(B754, Paste_Here!A$2:A$850, 0))))), "Some Risk", IF(ISNUMBER(SEARCH("ot", LOWER(INDEX(Paste_Here!AB$2:AB$850, MATCH(B754, Paste_Here!A$2:A$850, 0))))), "OT", "")))), ""), "")</f>
        <v/>
      </c>
      <c r="FH754" s="66"/>
      <c r="FI754" s="93"/>
      <c r="FJ754" s="66"/>
      <c r="FK754" s="75"/>
      <c r="FL754" s="66"/>
      <c r="FM754" s="75"/>
      <c r="FN754" s="66"/>
      <c r="FO754" s="66"/>
      <c r="FP754" s="75" t="str">
        <f t="shared" si="149"/>
        <v/>
      </c>
      <c r="FQ754" s="66"/>
      <c r="FR754" s="75" t="str">
        <f>IFERROR(IF(B754&lt;&gt;"", IF(ISNUMBER(SEARCH("s", LOWER(INDEX(Paste_Here!L$2:L$850, MATCH(B754, Paste_Here!A$2:A$850, 0))))), "Yes", IF(INDEX(Paste_Here!L$2:L$850, MATCH(B754, Paste_Here!A$2:A$850, 0))&lt;&gt;"", "No", "")), ""), "")</f>
        <v/>
      </c>
      <c r="FS754" s="66"/>
      <c r="FT754" s="75" t="str">
        <f>IFERROR(IF(B754&lt;&gt;"", IF(ISNUMBER(SEARCH("yes", LOWER(INDEX(Paste_Here!F$2:F$850, MATCH(B754, Paste_Here!A$2:A$850, 0))))), "Yes", IF(ISNUMBER(SEARCH("no", LOWER(INDEX(Paste_Here!F$2:F$850, MATCH(B754, Paste_Here!A$2:A$850, 0))))), "No", "")), ""), "")</f>
        <v/>
      </c>
      <c r="FU754" s="66"/>
      <c r="FV754" s="75" t="str">
        <f>IFERROR(IF(B754&lt;&gt;"", IF(ISNUMBER(SEARCH("english language learner", LOWER(INDEX(Paste_Here!C$2:C$850, MATCH(B754, Paste_Here!A$2:A$850, 0))))), "Yes", ""), ""), "")</f>
        <v/>
      </c>
      <c r="FW754" s="66"/>
      <c r="FX754" s="75" t="str">
        <f>IFERROR(IF(B754&lt;&gt;"", IF(OR(ISNUMBER(SEARCH("b", LOWER(INDEX(Paste_Here!J$2:J$850, MATCH(B754, Paste_Here!A$2:A$850, 0))))), ISNUMBER(SEARCH("h", LOWER(INDEX(Paste_Here!J$2:J$850, MATCH(B754, Paste_Here!A$2:A$850, 0))))), ISNUMBER(SEARCH("i", LOWER(INDEX(Paste_Here!J$2:J$850, MATCH(B754, Paste_Here!A$2:A$850, 0)))))), "Yes", IF(INDEX(Paste_Here!J$2:J$850, MATCH(B754, Paste_Here!A$2:A$850, 0))&lt;&gt;"", "No", "")), ""), "")</f>
        <v/>
      </c>
      <c r="FY754" s="66"/>
      <c r="FZ754" s="75" t="str">
        <f>IFERROR(IF(B754&lt;&gt;"", IF(ISNUMBER(SEARCH("yes", LOWER(INDEX(Paste_Here!K$2:K$850, MATCH(B754, Paste_Here!A$2:A$850, 0))))), "Yes", IF(ISNUMBER(SEARCH("no", LOWER(INDEX(Paste_Here!K$2:K$850, MATCH(B754, Paste_Here!A$2:A$850, 0))))), "No", "")), ""), "")</f>
        <v/>
      </c>
      <c r="GA754" s="66"/>
      <c r="GB754" s="75" t="str">
        <f>IFERROR(IF(B754&lt;&gt;"", IF(ISNUMBER(SEARCH("transitional 2", LOWER(INDEX(Paste_Here!C$2:C$850, MATCH(B754, Paste_Here!A$2:A$850, 0))))), "T2",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GC754" s="66"/>
      <c r="GD754" s="75"/>
      <c r="GE754" s="66"/>
      <c r="GF754" s="75"/>
      <c r="GG754" s="66"/>
      <c r="GH754" s="75"/>
      <c r="GI754" s="66"/>
      <c r="GK754" s="1" t="str" cm="1">
        <f t="array" ref="GK754">IFERROR(INDEX(Paste_Here!$B$2:$B$850, MATCH(0, COUNTIF(GK$4:GK753, Paste_Here!$B$2:$B$850) + IF(Paste_Here!$B$2:$B$850="", 1, 0), 0)), "")</f>
        <v/>
      </c>
      <c r="GL754" s="1" t="str">
        <f>IF(GK754&lt;&gt;"", INDEX(Paste_Here!$A$2:$A$850, MATCH(GK754, Paste_Here!$B$2:$B$850, 0)), "")</f>
        <v/>
      </c>
      <c r="GM754" s="1" t="str">
        <f t="shared" si="155"/>
        <v/>
      </c>
      <c r="GN754" s="1" t="str" cm="1">
        <f t="array" ref="GN754">IFERROR(INDEX($GM$5:$GM$850, MATCH(SMALL(IF($GM$5:$GM$850&lt;&gt;"", COUNTIF($GM$5:$GM$850, "&lt;"&amp;$GM$5:$GM$850)+1), ROW()-ROW($GN$5)+1), COUNTIF($GM$5:$GM$850, "&lt;"&amp;$GM$5:$GM$850)+1, 0)), "")</f>
        <v/>
      </c>
    </row>
    <row r="755" spans="1:196">
      <c r="A755" s="66"/>
      <c r="B755" s="75" t="str">
        <f t="shared" si="143"/>
        <v/>
      </c>
      <c r="C755" s="66"/>
      <c r="D755" s="75" t="str">
        <f>IFERROR(IF(AND(INDEX(Paste_Here!N$2:N$850, MATCH(B755, Paste_Here!A$2:A$850, 0)) = ""), "", IF(UPPER(INDEX(Paste_Here!N$2:N$850, MATCH(B755, Paste_Here!A$2:A$850, 0))) = "YES", "Yes", IF(UPPER(INDEX(Paste_Here!N$2:N$850, MATCH(B755, Paste_Here!A$2:A$850, 0))) = "NO", "No", ""))), "")</f>
        <v/>
      </c>
      <c r="E755" s="66"/>
      <c r="F755" s="75" t="str">
        <f t="shared" si="150"/>
        <v/>
      </c>
      <c r="G755" s="66"/>
      <c r="H755" s="75" t="str">
        <f t="shared" si="151"/>
        <v/>
      </c>
      <c r="I755" s="66"/>
      <c r="J755" s="75" t="str">
        <f t="shared" si="152"/>
        <v/>
      </c>
      <c r="K755" s="66"/>
      <c r="L755" s="75"/>
      <c r="M755" s="66"/>
      <c r="N755" s="75" t="str">
        <f>IFERROR(IF(B755&lt;&gt;"", IF(AND(INDEX(Paste_Here!AW$2:AW$850, MATCH(B755, Paste_Here!A$2:A$850, 0))&lt;&gt;"", ISNUMBER(VALUE(INDEX(Paste_Here!AW$2:AW$850, MATCH(B755, Paste_Here!A$2:A$850, 0))))), INDEX(Paste_Here!AW$2:AW$850, MATCH(B755, Paste_Here!A$2:A$850, 0)), ""), ""), "")</f>
        <v/>
      </c>
      <c r="O755" s="66"/>
      <c r="P755" s="75" t="str">
        <f>IFERROR(IF(B755&lt;&gt;"", IF(AND(INDEX(Paste_Here!AX$2:AX$850, MATCH(B755, Paste_Here!A$2:A$850, 0))&lt;&gt;"", ISNUMBER(VALUE(INDEX(Paste_Here!AX$2:AX$850, MATCH(B755, Paste_Here!A$2:A$850, 0))))), INDEX(Paste_Here!AX$2:AX$850, MATCH(B755, Paste_Here!A$2:A$850, 0)), ""), ""), "")</f>
        <v/>
      </c>
      <c r="Q755" s="66"/>
      <c r="R755" s="75" t="str">
        <f>IFERROR(IF(B755&lt;&gt;"", IF(AND(INDEX(Paste_Here!AU$2:AU$850, MATCH(B755, Paste_Here!A$2:A$850, 0))&lt;&gt;"", ISNUMBER(VALUE(INDEX(Paste_Here!AU$2:AU$850, MATCH(B755, Paste_Here!A$2:A$850, 0))))), INDEX(Paste_Here!AU$2:AU$850, MATCH(B755, Paste_Here!A$2:A$850, 0)), ""), ""), "")</f>
        <v/>
      </c>
      <c r="S755" s="66"/>
      <c r="T755" s="75" t="str">
        <f>IFERROR(IF(B755&lt;&gt;"", IF(AND(INDEX(Paste_Here!AV$2:AV$850, MATCH(B755, Paste_Here!A$2:A$850, 0))&lt;&gt;"", ISNUMBER(VALUE(INDEX(Paste_Here!AV$2:AV$850, MATCH(B755, Paste_Here!A$2:A$850, 0))))), INDEX(Paste_Here!AV$2:AV$850, MATCH(B755, Paste_Here!A$2:A$850, 0)), ""), ""), "")</f>
        <v/>
      </c>
      <c r="U755" s="66"/>
      <c r="W755" s="66"/>
      <c r="Y755" s="66"/>
      <c r="Z755" s="66"/>
      <c r="AA755" s="75" t="str">
        <f t="shared" si="144"/>
        <v/>
      </c>
      <c r="AB755" s="66"/>
      <c r="AC755" s="75"/>
      <c r="AD755" s="66"/>
      <c r="AE755" s="98"/>
      <c r="AF755" s="66"/>
      <c r="AG755" s="75"/>
      <c r="AH755" s="66"/>
      <c r="AI755" s="75" t="str">
        <f>IFERROR(IF(B755&lt;&gt;"", IF(AND(INDEX(Paste_Here!AC$2:AC$850, MATCH(B755, Paste_Here!A$2:A$850, 0))&lt;&gt;"", ISNUMBER(VALUE(INDEX(Paste_Here!AC$2:AC$850, MATCH(B755, Paste_Here!A$2:A$850, 0))))), INDEX(Paste_Here!AC$2:AC$850, MATCH(B755, Paste_Here!A$2:A$850, 0)), ""), ""), "")</f>
        <v/>
      </c>
      <c r="AJ755" s="66"/>
      <c r="AK755" s="75" t="str">
        <f>IFERROR(IF(B755&lt;&gt;"", IF(ISNUMBER(SEARCH("highrisk", LOWER(INDEX(Paste_Here!AD$2:AD$850, MATCH(B755, Paste_Here!A$2:A$850, 0))))), "High Risk", IF(ISNUMBER(SEARCH("lowrisk", LOWER(INDEX(Paste_Here!AD$2:AD$850, MATCH(B755, Paste_Here!A$2:A$850, 0))))), "Low Risk", IF(ISNUMBER(SEARCH("somerisk", LOWER(INDEX(Paste_Here!AD$2:AD$850, MATCH(B755, Paste_Here!A$2:A$850, 0))))), "Some Risk", IF(ISNUMBER(SEARCH("ot", LOWER(INDEX(Paste_Here!AD$2:AD$850, MATCH(B755, Paste_Here!A$2:A$850, 0))))), "OT", "")))), ""), "")</f>
        <v/>
      </c>
      <c r="AL755" s="66"/>
      <c r="AM755" s="75"/>
      <c r="AN755" s="66"/>
      <c r="AO755" s="75" t="str">
        <f>IFERROR(IF(B755&lt;&gt;"", IF(AND(INDEX(Paste_Here!M$2:M$850, MATCH(B755, Paste_Here!A$2:A$850, 0))&lt;&gt;"", ISNUMBER(VALUE(INDEX(Paste_Here!M$2:M$850, MATCH(B755, Paste_Here!A$2:A$850, 0))))), INDEX(Paste_Here!M$2:M$850, MATCH(B755, Paste_Here!A$2:A$850, 0)), ""), ""), "")</f>
        <v/>
      </c>
      <c r="AP755" s="66"/>
      <c r="AQ755" s="75" t="str">
        <f>IFERROR(IF(B755&lt;&gt;"", IF(ISNUMBER(SEARCH("highrisk", LOWER(INDEX(Paste_Here!N$2:N$850, MATCH(B755, Paste_Here!A$2:A$850, 0))))), "High Risk", IF(ISNUMBER(SEARCH("lowrisk", LOWER(INDEX(Paste_Here!N$2:N$850, MATCH(B755, Paste_Here!A$2:A$850, 0))))), "Low Risk", IF(ISNUMBER(SEARCH("somerisk", LOWER(INDEX(Paste_Here!N$2:N$850, MATCH(B755, Paste_Here!A$2:A$850, 0))))), "Some Risk", IF(ISNUMBER(SEARCH("ot", LOWER(INDEX(Paste_Here!N$2:N$850, MATCH(B755, Paste_Here!A$2:A$850, 0))))), "OT", "")))), ""), "")</f>
        <v/>
      </c>
      <c r="AT755" s="66"/>
      <c r="AU755" s="103"/>
      <c r="AV755" s="66"/>
      <c r="AW755" s="66"/>
      <c r="AX755" s="75" t="str">
        <f t="shared" si="145"/>
        <v/>
      </c>
      <c r="AY755" s="66"/>
      <c r="AZ755" s="75"/>
      <c r="BA755" s="66"/>
      <c r="BB755" s="75"/>
      <c r="BC755" s="66"/>
      <c r="BD755" s="75"/>
      <c r="BE755" s="66"/>
      <c r="BF755" s="75" t="str">
        <f>IFERROR(IF(B755&lt;&gt;"", IF(AND(INDEX(Paste_Here!AE$2:AE$850, MATCH(B755, Paste_Here!A$2:A$850, 0))&lt;&gt;"", ISNUMBER(VALUE(INDEX(Paste_Here!AE$2:AE$850, MATCH(B755, Paste_Here!A$2:A$850, 0))))), INDEX(Paste_Here!AE$2:AE$850, MATCH(B755, Paste_Here!A$2:A$850, 0)), ""), ""), "")</f>
        <v/>
      </c>
      <c r="BG755" s="66"/>
      <c r="BH755" s="75" t="str">
        <f>IFERROR(IF(B755&lt;&gt;"", IF(ISNUMBER(SEARCH("highrisk", LOWER(INDEX(Paste_Here!AF$2:AF$850, MATCH(B755, Paste_Here!A$2:A$850, 0))))), "High Risk", IF(ISNUMBER(SEARCH("lowrisk", LOWER(INDEX(Paste_Here!AF$2:AF$850, MATCH(B755, Paste_Here!A$2:A$850, 0))))), "Low Risk", IF(ISNUMBER(SEARCH("somerisk", LOWER(INDEX(Paste_Here!AF$2:AF$850, MATCH(B755, Paste_Here!A$2:A$850, 0))))), "Some Risk", IF(ISNUMBER(SEARCH("ot", LOWER(INDEX(Paste_Here!AF$2:AF$850, MATCH(B755, Paste_Here!A$2:A$850, 0))))), "OT", "")))), ""), "")</f>
        <v/>
      </c>
      <c r="BI755" s="66"/>
      <c r="BJ755" s="75"/>
      <c r="BK755" s="66"/>
      <c r="BL755" s="75" t="str">
        <f>IFERROR(IF(B755&lt;&gt;"", IF(AND(INDEX(Paste_Here!O$2:O$850, MATCH(B755, Paste_Here!A$2:A$850, 0))&lt;&gt;"", ISNUMBER(VALUE(INDEX(Paste_Here!O$2:O$850, MATCH(B755, Paste_Here!A$2:A$850, 0))))), INDEX(Paste_Here!O$2:O$850, MATCH(B755, Paste_Here!A$2:A$850, 0)), ""), ""), "")</f>
        <v/>
      </c>
      <c r="BM755" s="66"/>
      <c r="BN755" s="75" t="str">
        <f>IFERROR(IF(B755&lt;&gt;"", IF(ISNUMBER(SEARCH("highrisk", LOWER(INDEX(Paste_Here!P$2:P$850, MATCH(B755, Paste_Here!A$2:A$850, 0))))), "High Risk", IF(ISNUMBER(SEARCH("lowrisk", LOWER(INDEX(Paste_Here!P$2:P$850, MATCH(B755, Paste_Here!A$2:A$850, 0))))), "Low Risk", IF(ISNUMBER(SEARCH("somerisk", LOWER(INDEX(Paste_Here!P$2:P$850, MATCH(B755, Paste_Here!A$2:A$850, 0))))), "Some Risk", IF(ISNUMBER(SEARCH("ot", LOWER(INDEX(Paste_Here!P$2:P$850, MATCH(B755, Paste_Here!A$2:A$850, 0))))), "OT", "")))), ""), "")</f>
        <v/>
      </c>
      <c r="BQ755" s="66"/>
      <c r="BR755" s="75"/>
      <c r="BS755" s="66"/>
      <c r="BT755" s="66"/>
      <c r="BU755" s="75" t="str">
        <f t="shared" si="146"/>
        <v/>
      </c>
      <c r="BV755" s="66"/>
      <c r="BW755" s="75"/>
      <c r="BX755" s="66"/>
      <c r="BY755" s="75"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BZ755" s="66"/>
      <c r="CA755" s="75"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CB755" s="66"/>
      <c r="CC755" s="75"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CD755" s="66"/>
      <c r="CE755" s="75"/>
      <c r="CF755" s="66"/>
      <c r="CK755" s="75"/>
      <c r="CL755" s="66"/>
      <c r="CM755" s="75"/>
      <c r="CN755" s="66"/>
      <c r="CO755" s="75"/>
      <c r="CP755" s="66"/>
      <c r="CQ755" s="66"/>
      <c r="CR755" s="75" t="str">
        <f t="shared" si="147"/>
        <v/>
      </c>
      <c r="CS755" s="66"/>
      <c r="CT755" s="75"/>
      <c r="CU755" s="66"/>
      <c r="CV755" s="75"/>
      <c r="CW755" s="66"/>
      <c r="CX755" s="75"/>
      <c r="CY755" s="66"/>
      <c r="CZ755" s="75"/>
      <c r="DA755" s="66"/>
      <c r="DB755" s="75" t="str">
        <f>IFERROR(IF(B755&lt;&gt;"", IF(AND(INDEX(Paste_Here!AK$2:AK$850, MATCH(B755, Paste_Here!A$2:A$850, 0))&lt;&gt;"", ISNUMBER(VALUE(INDEX(Paste_Here!AK$2:AK$850, MATCH(B755, Paste_Here!A$2:A$850, 0))))), INDEX(Paste_Here!AK$2:AK$850, MATCH(B755, Paste_Here!A$2:A$850, 0)), ""), ""), "")</f>
        <v/>
      </c>
      <c r="DC755" s="66"/>
      <c r="DD755" s="75" t="str">
        <f>IFERROR(IF(B755&lt;&gt;"", IF(ISNUMBER(SEARCH("highrisk", LOWER(INDEX(Paste_Here!AL$2:AL$850, MATCH(B755, Paste_Here!A$2:A$850, 0))))), "High Risk", IF(ISNUMBER(SEARCH("lowrisk", LOWER(INDEX(Paste_Here!AL$2:AL$850, MATCH(B755, Paste_Here!A$2:A$850, 0))))), "Low Risk", IF(ISNUMBER(SEARCH("somerisk", LOWER(INDEX(Paste_Here!AL$2:AL$850, MATCH(B755, Paste_Here!A$2:A$850, 0))))), "Some Risk", IF(ISNUMBER(SEARCH("ot", LOWER(INDEX(Paste_Here!AL$2:AL$850, MATCH(B755, Paste_Here!A$2:A$850, 0))))), "OT", "")))), ""), "")</f>
        <v/>
      </c>
      <c r="DE755" s="66"/>
      <c r="DF755" s="75" t="str">
        <f>IFERROR(IF(B755&lt;&gt;"", IF(AND(INDEX(Paste_Here!AM$2:AM$850, MATCH(B755, Paste_Here!A$2:A$850, 0))&lt;&gt;"", ISNUMBER(VALUE(INDEX(Paste_Here!AM$2:AM$850, MATCH(B755, Paste_Here!A$2:A$850, 0))))), INDEX(Paste_Here!AM$2:AM$850, MATCH(B755, Paste_Here!A$2:A$850, 0)), ""), ""), "")</f>
        <v/>
      </c>
      <c r="DG755" s="66"/>
      <c r="DH755" s="75" t="str">
        <f>IFERROR(IF(B755&lt;&gt;"", IF(ISNUMBER(SEARCH("highrisk", LOWER(INDEX(Paste_Here!AN$2:AN$850, MATCH(B755, Paste_Here!A$2:A$850, 0))))), "High Risk", IF(ISNUMBER(SEARCH("lowrisk", LOWER(INDEX(Paste_Here!AN$2:AN$850, MATCH(B755, Paste_Here!A$2:A$850, 0))))), "Low Risk", IF(ISNUMBER(SEARCH("somerisk", LOWER(INDEX(Paste_Here!AN$2:AN$850, MATCH(B755, Paste_Here!A$2:A$850, 0))))), "Some Risk", IF(ISNUMBER(SEARCH("ot", LOWER(INDEX(Paste_Here!AN$2:AN$850, MATCH(B755, Paste_Here!A$2:A$850, 0))))), "OT", "")))), ""), "")</f>
        <v/>
      </c>
      <c r="DI755" s="66"/>
      <c r="DJ755" s="66"/>
      <c r="DK755" s="75" t="str">
        <f t="shared" si="148"/>
        <v/>
      </c>
      <c r="DL755" s="66"/>
      <c r="DM755" s="75" t="str">
        <f>IFERROR(IF(B755&lt;&gt;"", IF(AND(INDEX(Paste_Here!Q$2:Q$850, MATCH(B755, Paste_Here!A$2:A$850, 0))&lt;&gt;"", ISNUMBER(VALUE(INDEX(Paste_Here!Q$2:Q$850, MATCH(B755, Paste_Here!A$2:A$850, 0))))), INDEX(Paste_Here!Q$2:Q$850, MATCH(B755, Paste_Here!A$2:A$850, 0)), ""), ""), "")</f>
        <v/>
      </c>
      <c r="DN755" s="66"/>
      <c r="DO755" s="75" t="str">
        <f>IFERROR(IF(B755&lt;&gt;"", IF(ISNUMBER(SEARCH("highrisk", LOWER(INDEX(Paste_Here!R$2:R$850, MATCH(B755, Paste_Here!A$2:A$850, 0))))), "High Risk", IF(ISNUMBER(SEARCH("lowrisk", LOWER(INDEX(Paste_Here!R$2:R$850, MATCH(B755, Paste_Here!A$2:A$850, 0))))), "Low Risk", IF(ISNUMBER(SEARCH("somerisk", LOWER(INDEX(Paste_Here!R$2:R$850, MATCH(B755, Paste_Here!A$2:A$850, 0))))), "Some Risk", IF(ISNUMBER(SEARCH("ot", LOWER(INDEX(Paste_Here!R$2:R$850, MATCH(B755, Paste_Here!A$2:A$850, 0))))), "OT", "")))), ""), "")</f>
        <v/>
      </c>
      <c r="DP755" s="66"/>
      <c r="DQ755" s="93" t="str">
        <f>IFERROR(IF(B755&lt;&gt;"", IF(AND(INDEX(Paste_Here!S$2:S$850, MATCH(B755, Paste_Here!A$2:A$850, 0))&lt;&gt;"", ISNUMBER(VALUE(INDEX(Paste_Here!S$2:S$850, MATCH(B755, Paste_Here!A$2:A$850, 0))))), INDEX(Paste_Here!S$2:S$850, MATCH(B755, Paste_Here!A$2:A$850, 0)), ""), ""), "")</f>
        <v/>
      </c>
      <c r="DR755" s="66"/>
      <c r="DS755" s="75"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IF(ISNUMBER(SEARCH("ot", LOWER(INDEX(Paste_Here!T$2:T$850, MATCH(B755, Paste_Here!A$2:A$850, 0))))), "OT", "")))), ""), "")</f>
        <v/>
      </c>
      <c r="DT755" s="66"/>
      <c r="DU755" s="75" t="str">
        <f>IFERROR(IF(B755&lt;&gt;"", IF(AND(INDEX(Paste_Here!U$2:U$850, MATCH(B755, Paste_Here!A$2:A$850, 0))&lt;&gt;"", ISNUMBER(VALUE(INDEX(Paste_Here!U$2:U$850, MATCH(B755, Paste_Here!A$2:A$850, 0))))), INDEX(Paste_Here!U$2:U$850, MATCH(B755, Paste_Here!A$2:A$850, 0)), ""), ""), "")</f>
        <v/>
      </c>
      <c r="DV755" s="66"/>
      <c r="DW755" s="93" t="str">
        <f>IFERROR(IF(B755&lt;&gt;"", IF(ISNUMBER(SEARCH("highrisk", LOWER(INDEX(Paste_Here!V$2:V$850, MATCH(B755, Paste_Here!A$2:A$850, 0))))), "High Risk", IF(ISNUMBER(SEARCH("lowrisk", LOWER(INDEX(Paste_Here!V$2:V$850, MATCH(B755, Paste_Here!A$2:A$850, 0))))), "Low Risk", IF(ISNUMBER(SEARCH("somerisk", LOWER(INDEX(Paste_Here!V$2:V$850, MATCH(B755, Paste_Here!A$2:A$850, 0))))), "Some Risk", IF(ISNUMBER(SEARCH("ot", LOWER(INDEX(Paste_Here!V$2:V$850, MATCH(B755, Paste_Here!A$2:A$850, 0))))), "OT", "")))), ""), "")</f>
        <v/>
      </c>
      <c r="DX755" s="66"/>
      <c r="DY755" s="75" t="str">
        <f>IFERROR(IF(B755&lt;&gt;"", IF(AND(INDEX(Paste_Here!W$2:W$850, MATCH(B755, Paste_Here!A$2:A$850, 0))&lt;&gt;"", ISNUMBER(VALUE(INDEX(Paste_Here!W$2:W$850, MATCH(B755, Paste_Here!A$2:A$850, 0))))), INDEX(Paste_Here!W$2:W$850, MATCH(B755, Paste_Here!A$2:A$850, 0)), ""), ""), "")</f>
        <v/>
      </c>
      <c r="DZ755" s="66"/>
      <c r="EA755" s="75" t="str">
        <f>IFERROR(IF(B755&lt;&gt;"", IF(ISNUMBER(SEARCH("highrisk", LOWER(INDEX(Paste_Here!X$2:X$850, MATCH(B755, Paste_Here!A$2:A$850, 0))))), "High Risk", IF(ISNUMBER(SEARCH("lowrisk", LOWER(INDEX(Paste_Here!X$2:X$850, MATCH(B755, Paste_Here!A$2:A$850, 0))))), "Low Risk", IF(ISNUMBER(SEARCH("somerisk", LOWER(INDEX(Paste_Here!X$2:X$850, MATCH(B755, Paste_Here!A$2:A$850, 0))))), "Some Risk", IF(ISNUMBER(SEARCH("ot", LOWER(INDEX(Paste_Here!X$2:X$850, MATCH(B755, Paste_Here!A$2:A$850, 0))))), "OT", "")))), ""), "")</f>
        <v/>
      </c>
      <c r="EB755" s="66"/>
      <c r="EC755" s="66"/>
      <c r="ED755" s="75" t="str">
        <f t="shared" si="153"/>
        <v/>
      </c>
      <c r="EE755" s="66"/>
      <c r="EF755" s="75" t="str">
        <f>IFERROR(IF(B755&lt;&gt;"", IF(AND(INDEX(Paste_Here!AO$2:AO$850, MATCH(B755, Paste_Here!A$2:A$850, 0))&lt;&gt;"", ISNUMBER(VALUE(INDEX(Paste_Here!AO$2:AO$850, MATCH(B755, Paste_Here!A$2:A$850, 0))))), INDEX(Paste_Here!AO$2:AO$850, MATCH(B755, Paste_Here!A$2:A$850, 0)), ""), ""), "")</f>
        <v/>
      </c>
      <c r="EG755" s="66"/>
      <c r="EH755" s="75" t="str">
        <f>IFERROR(IF(B755&lt;&gt;"", IF(ISNUMBER(SEARCH("highrisk", LOWER(INDEX(Paste_Here!AP$2:AP$850, MATCH(B755, Paste_Here!A$2:A$850, 0))))), "High Risk", IF(ISNUMBER(SEARCH("lowrisk", LOWER(INDEX(Paste_Here!AP$2:AP$850, MATCH(B755, Paste_Here!A$2:A$850, 0))))), "Low Risk", IF(ISNUMBER(SEARCH("somerisk", LOWER(INDEX(Paste_Here!AP$2:AP$850, MATCH(B755, Paste_Here!A$2:A$850, 0))))), "Some Risk", IF(ISNUMBER(SEARCH("ot", LOWER(INDEX(Paste_Here!AP$2:AP$850, MATCH(B755, Paste_Here!A$2:A$850, 0))))), "OT", "")))), ""), "")</f>
        <v/>
      </c>
      <c r="EI755" s="66"/>
      <c r="EJ755" s="93"/>
      <c r="EK755" s="66"/>
      <c r="EL755" s="75" t="str">
        <f>IFERROR(IF(B755&lt;&gt;"", IF(AND(INDEX(Paste_Here!AQ$2:AQ$850, MATCH(B755, Paste_Here!A$2:A$850, 0))&lt;&gt;"", ISNUMBER(VALUE(INDEX(Paste_Here!AQ$2:AQ$850, MATCH(B755, Paste_Here!A$2:A$850, 0))))), INDEX(Paste_Here!AQ$2:AQ$850, MATCH(B755, Paste_Here!A$2:A$850, 0)), ""), ""), "")</f>
        <v/>
      </c>
      <c r="EM755" s="66"/>
      <c r="EN755" s="75" t="str">
        <f>IFERROR(IF(B755&lt;&gt;"", IF(ISNUMBER(SEARCH("highrisk", LOWER(INDEX(Paste_Here!AR$2:AR$850, MATCH(B755, Paste_Here!A$2:A$850, 0))))), "High Risk", IF(ISNUMBER(SEARCH("lowrisk", LOWER(INDEX(Paste_Here!AR$2:AR$850, MATCH(B755, Paste_Here!A$2:A$850, 0))))), "Low Risk", IF(ISNUMBER(SEARCH("somerisk", LOWER(INDEX(Paste_Here!AR$2:AR$850, MATCH(B755, Paste_Here!A$2:A$850, 0))))), "Some Risk", IF(ISNUMBER(SEARCH("ot", LOWER(INDEX(Paste_Here!AR$2:AR$850, MATCH(B755, Paste_Here!A$2:A$850, 0))))), "OT", "")))), ""), "")</f>
        <v/>
      </c>
      <c r="EO755" s="66"/>
      <c r="EP755" s="93"/>
      <c r="EQ755" s="66"/>
      <c r="ER755" s="75"/>
      <c r="ES755" s="66"/>
      <c r="ET755" s="75"/>
      <c r="EU755" s="66"/>
      <c r="EV755" s="66"/>
      <c r="EW755" s="75" t="str">
        <f t="shared" si="154"/>
        <v/>
      </c>
      <c r="EX755" s="66"/>
      <c r="EY755" s="75" t="str">
        <f>IFERROR(IF(B755&lt;&gt;"", IF(AND(INDEX(Paste_Here!Y$2:Y$850, MATCH(B755, Paste_Here!A$2:A$850, 0))&lt;&gt;"", ISNUMBER(VALUE(INDEX(Paste_Here!Y$2:Y$850, MATCH(B755, Paste_Here!A$2:A$850, 0))))), INDEX(Paste_Here!Y$2:Y$850, MATCH(B755, Paste_Here!A$2:A$850, 0)), ""), ""), "")</f>
        <v/>
      </c>
      <c r="EZ755" s="66"/>
      <c r="FA755" s="75" t="str">
        <f>IFERROR(IF(B755&lt;&gt;"", IF(ISNUMBER(SEARCH("highrisk", LOWER(INDEX(Paste_Here!Z$2:Z$850, MATCH(B755, Paste_Here!A$2:A$850, 0))))), "High Risk", IF(ISNUMBER(SEARCH("lowrisk", LOWER(INDEX(Paste_Here!Z$2:Z$850, MATCH(B755, Paste_Here!A$2:A$850, 0))))), "Low Risk", IF(ISNUMBER(SEARCH("somerisk", LOWER(INDEX(Paste_Here!Z$2:Z$850, MATCH(B755, Paste_Here!A$2:A$850, 0))))), "Some Risk", IF(ISNUMBER(SEARCH("ot", LOWER(INDEX(Paste_Here!Z$2:Z$850, MATCH(B755, Paste_Here!A$2:A$850, 0))))), "OT", "")))), ""), "")</f>
        <v/>
      </c>
      <c r="FB755" s="66"/>
      <c r="FC755" s="93"/>
      <c r="FD755" s="66"/>
      <c r="FE755" s="75" t="str">
        <f>IFERROR(IF(B755&lt;&gt;"", IF(AND(INDEX(Paste_Here!AA$2:AA$850, MATCH(B755, Paste_Here!A$2:A$850, 0))&lt;&gt;"", ISNUMBER(VALUE(INDEX(Paste_Here!AA$2:AA$850, MATCH(B755, Paste_Here!A$2:A$850, 0))))), INDEX(Paste_Here!AA$2:AA$850, MATCH(B755, Paste_Here!A$2:A$850, 0)), ""), ""), "")</f>
        <v/>
      </c>
      <c r="FF755" s="66"/>
      <c r="FG755" s="75" t="str">
        <f>IFERROR(IF(B755&lt;&gt;"", IF(ISNUMBER(SEARCH("highrisk", LOWER(INDEX(Paste_Here!AB$2:AB$850, MATCH(B755, Paste_Here!A$2:A$850, 0))))), "High Risk", IF(ISNUMBER(SEARCH("lowrisk", LOWER(INDEX(Paste_Here!AB$2:AB$850, MATCH(B755, Paste_Here!A$2:A$850, 0))))), "Low Risk", IF(ISNUMBER(SEARCH("somerisk", LOWER(INDEX(Paste_Here!AB$2:AB$850, MATCH(B755, Paste_Here!A$2:A$850, 0))))), "Some Risk", IF(ISNUMBER(SEARCH("ot", LOWER(INDEX(Paste_Here!AB$2:AB$850, MATCH(B755, Paste_Here!A$2:A$850, 0))))), "OT", "")))), ""), "")</f>
        <v/>
      </c>
      <c r="FH755" s="66"/>
      <c r="FI755" s="93"/>
      <c r="FJ755" s="66"/>
      <c r="FK755" s="75"/>
      <c r="FL755" s="66"/>
      <c r="FM755" s="75"/>
      <c r="FN755" s="66"/>
      <c r="FO755" s="66"/>
      <c r="FP755" s="75" t="str">
        <f t="shared" si="149"/>
        <v/>
      </c>
      <c r="FQ755" s="66"/>
      <c r="FR755" s="75" t="str">
        <f>IFERROR(IF(B755&lt;&gt;"", IF(ISNUMBER(SEARCH("s", LOWER(INDEX(Paste_Here!L$2:L$850, MATCH(B755, Paste_Here!A$2:A$850, 0))))), "Yes", IF(INDEX(Paste_Here!L$2:L$850, MATCH(B755, Paste_Here!A$2:A$850, 0))&lt;&gt;"", "No", "")), ""), "")</f>
        <v/>
      </c>
      <c r="FS755" s="66"/>
      <c r="FT755" s="75" t="str">
        <f>IFERROR(IF(B755&lt;&gt;"", IF(ISNUMBER(SEARCH("yes", LOWER(INDEX(Paste_Here!F$2:F$850, MATCH(B755, Paste_Here!A$2:A$850, 0))))), "Yes", IF(ISNUMBER(SEARCH("no", LOWER(INDEX(Paste_Here!F$2:F$850, MATCH(B755, Paste_Here!A$2:A$850, 0))))), "No", "")), ""), "")</f>
        <v/>
      </c>
      <c r="FU755" s="66"/>
      <c r="FV755" s="75" t="str">
        <f>IFERROR(IF(B755&lt;&gt;"", IF(ISNUMBER(SEARCH("english language learner", LOWER(INDEX(Paste_Here!C$2:C$850, MATCH(B755, Paste_Here!A$2:A$850, 0))))), "Yes", ""), ""), "")</f>
        <v/>
      </c>
      <c r="FW755" s="66"/>
      <c r="FX755" s="75" t="str">
        <f>IFERROR(IF(B755&lt;&gt;"", IF(OR(ISNUMBER(SEARCH("b", LOWER(INDEX(Paste_Here!J$2:J$850, MATCH(B755, Paste_Here!A$2:A$850, 0))))), ISNUMBER(SEARCH("h", LOWER(INDEX(Paste_Here!J$2:J$850, MATCH(B755, Paste_Here!A$2:A$850, 0))))), ISNUMBER(SEARCH("i", LOWER(INDEX(Paste_Here!J$2:J$850, MATCH(B755, Paste_Here!A$2:A$850, 0)))))), "Yes", IF(INDEX(Paste_Here!J$2:J$850, MATCH(B755, Paste_Here!A$2:A$850, 0))&lt;&gt;"", "No", "")), ""), "")</f>
        <v/>
      </c>
      <c r="FY755" s="66"/>
      <c r="FZ755" s="75" t="str">
        <f>IFERROR(IF(B755&lt;&gt;"", IF(ISNUMBER(SEARCH("yes", LOWER(INDEX(Paste_Here!K$2:K$850, MATCH(B755, Paste_Here!A$2:A$850, 0))))), "Yes", IF(ISNUMBER(SEARCH("no", LOWER(INDEX(Paste_Here!K$2:K$850, MATCH(B755, Paste_Here!A$2:A$850, 0))))), "No", "")), ""), "")</f>
        <v/>
      </c>
      <c r="GA755" s="66"/>
      <c r="GB755" s="75" t="str">
        <f>IFERROR(IF(B755&lt;&gt;"", IF(ISNUMBER(SEARCH("transitional 2", LOWER(INDEX(Paste_Here!C$2:C$850, MATCH(B755, Paste_Here!A$2:A$850, 0))))), "T2",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GC755" s="66"/>
      <c r="GD755" s="75"/>
      <c r="GE755" s="66"/>
      <c r="GF755" s="75"/>
      <c r="GG755" s="66"/>
      <c r="GH755" s="75"/>
      <c r="GI755" s="66"/>
      <c r="GK755" s="1" t="str" cm="1">
        <f t="array" ref="GK755">IFERROR(INDEX(Paste_Here!$B$2:$B$850, MATCH(0, COUNTIF(GK$4:GK754, Paste_Here!$B$2:$B$850) + IF(Paste_Here!$B$2:$B$850="", 1, 0), 0)), "")</f>
        <v/>
      </c>
      <c r="GL755" s="1" t="str">
        <f>IF(GK755&lt;&gt;"", INDEX(Paste_Here!$A$2:$A$850, MATCH(GK755, Paste_Here!$B$2:$B$850, 0)), "")</f>
        <v/>
      </c>
      <c r="GM755" s="1" t="str">
        <f t="shared" si="155"/>
        <v/>
      </c>
      <c r="GN755" s="1" t="str" cm="1">
        <f t="array" ref="GN755">IFERROR(INDEX($GM$5:$GM$850, MATCH(SMALL(IF($GM$5:$GM$850&lt;&gt;"", COUNTIF($GM$5:$GM$850, "&lt;"&amp;$GM$5:$GM$850)+1), ROW()-ROW($GN$5)+1), COUNTIF($GM$5:$GM$850, "&lt;"&amp;$GM$5:$GM$850)+1, 0)), "")</f>
        <v/>
      </c>
    </row>
    <row r="756" spans="1:196">
      <c r="A756" s="66"/>
      <c r="B756" s="75" t="str">
        <f t="shared" si="143"/>
        <v/>
      </c>
      <c r="C756" s="66"/>
      <c r="D756" s="75" t="str">
        <f>IFERROR(IF(AND(INDEX(Paste_Here!N$2:N$850, MATCH(B756, Paste_Here!A$2:A$850, 0)) = ""), "", IF(UPPER(INDEX(Paste_Here!N$2:N$850, MATCH(B756, Paste_Here!A$2:A$850, 0))) = "YES", "Yes", IF(UPPER(INDEX(Paste_Here!N$2:N$850, MATCH(B756, Paste_Here!A$2:A$850, 0))) = "NO", "No", ""))), "")</f>
        <v/>
      </c>
      <c r="E756" s="66"/>
      <c r="F756" s="75" t="str">
        <f t="shared" si="150"/>
        <v/>
      </c>
      <c r="G756" s="66"/>
      <c r="H756" s="75" t="str">
        <f t="shared" si="151"/>
        <v/>
      </c>
      <c r="I756" s="66"/>
      <c r="J756" s="75" t="str">
        <f t="shared" si="152"/>
        <v/>
      </c>
      <c r="K756" s="66"/>
      <c r="L756" s="75"/>
      <c r="M756" s="66"/>
      <c r="N756" s="75" t="str">
        <f>IFERROR(IF(B756&lt;&gt;"", IF(AND(INDEX(Paste_Here!AW$2:AW$850, MATCH(B756, Paste_Here!A$2:A$850, 0))&lt;&gt;"", ISNUMBER(VALUE(INDEX(Paste_Here!AW$2:AW$850, MATCH(B756, Paste_Here!A$2:A$850, 0))))), INDEX(Paste_Here!AW$2:AW$850, MATCH(B756, Paste_Here!A$2:A$850, 0)), ""), ""), "")</f>
        <v/>
      </c>
      <c r="O756" s="66"/>
      <c r="P756" s="75" t="str">
        <f>IFERROR(IF(B756&lt;&gt;"", IF(AND(INDEX(Paste_Here!AX$2:AX$850, MATCH(B756, Paste_Here!A$2:A$850, 0))&lt;&gt;"", ISNUMBER(VALUE(INDEX(Paste_Here!AX$2:AX$850, MATCH(B756, Paste_Here!A$2:A$850, 0))))), INDEX(Paste_Here!AX$2:AX$850, MATCH(B756, Paste_Here!A$2:A$850, 0)), ""), ""), "")</f>
        <v/>
      </c>
      <c r="Q756" s="66"/>
      <c r="R756" s="75" t="str">
        <f>IFERROR(IF(B756&lt;&gt;"", IF(AND(INDEX(Paste_Here!AU$2:AU$850, MATCH(B756, Paste_Here!A$2:A$850, 0))&lt;&gt;"", ISNUMBER(VALUE(INDEX(Paste_Here!AU$2:AU$850, MATCH(B756, Paste_Here!A$2:A$850, 0))))), INDEX(Paste_Here!AU$2:AU$850, MATCH(B756, Paste_Here!A$2:A$850, 0)), ""), ""), "")</f>
        <v/>
      </c>
      <c r="S756" s="66"/>
      <c r="T756" s="75" t="str">
        <f>IFERROR(IF(B756&lt;&gt;"", IF(AND(INDEX(Paste_Here!AV$2:AV$850, MATCH(B756, Paste_Here!A$2:A$850, 0))&lt;&gt;"", ISNUMBER(VALUE(INDEX(Paste_Here!AV$2:AV$850, MATCH(B756, Paste_Here!A$2:A$850, 0))))), INDEX(Paste_Here!AV$2:AV$850, MATCH(B756, Paste_Here!A$2:A$850, 0)), ""), ""), "")</f>
        <v/>
      </c>
      <c r="U756" s="66"/>
      <c r="W756" s="66"/>
      <c r="Y756" s="66"/>
      <c r="Z756" s="66"/>
      <c r="AA756" s="75" t="str">
        <f t="shared" si="144"/>
        <v/>
      </c>
      <c r="AB756" s="66"/>
      <c r="AC756" s="75"/>
      <c r="AD756" s="66"/>
      <c r="AE756" s="98"/>
      <c r="AF756" s="66"/>
      <c r="AG756" s="75"/>
      <c r="AH756" s="66"/>
      <c r="AI756" s="75" t="str">
        <f>IFERROR(IF(B756&lt;&gt;"", IF(AND(INDEX(Paste_Here!AC$2:AC$850, MATCH(B756, Paste_Here!A$2:A$850, 0))&lt;&gt;"", ISNUMBER(VALUE(INDEX(Paste_Here!AC$2:AC$850, MATCH(B756, Paste_Here!A$2:A$850, 0))))), INDEX(Paste_Here!AC$2:AC$850, MATCH(B756, Paste_Here!A$2:A$850, 0)), ""), ""), "")</f>
        <v/>
      </c>
      <c r="AJ756" s="66"/>
      <c r="AK756" s="75" t="str">
        <f>IFERROR(IF(B756&lt;&gt;"", IF(ISNUMBER(SEARCH("highrisk", LOWER(INDEX(Paste_Here!AD$2:AD$850, MATCH(B756, Paste_Here!A$2:A$850, 0))))), "High Risk", IF(ISNUMBER(SEARCH("lowrisk", LOWER(INDEX(Paste_Here!AD$2:AD$850, MATCH(B756, Paste_Here!A$2:A$850, 0))))), "Low Risk", IF(ISNUMBER(SEARCH("somerisk", LOWER(INDEX(Paste_Here!AD$2:AD$850, MATCH(B756, Paste_Here!A$2:A$850, 0))))), "Some Risk", IF(ISNUMBER(SEARCH("ot", LOWER(INDEX(Paste_Here!AD$2:AD$850, MATCH(B756, Paste_Here!A$2:A$850, 0))))), "OT", "")))), ""), "")</f>
        <v/>
      </c>
      <c r="AL756" s="66"/>
      <c r="AM756" s="75"/>
      <c r="AN756" s="66"/>
      <c r="AO756" s="75" t="str">
        <f>IFERROR(IF(B756&lt;&gt;"", IF(AND(INDEX(Paste_Here!M$2:M$850, MATCH(B756, Paste_Here!A$2:A$850, 0))&lt;&gt;"", ISNUMBER(VALUE(INDEX(Paste_Here!M$2:M$850, MATCH(B756, Paste_Here!A$2:A$850, 0))))), INDEX(Paste_Here!M$2:M$850, MATCH(B756, Paste_Here!A$2:A$850, 0)), ""), ""), "")</f>
        <v/>
      </c>
      <c r="AP756" s="66"/>
      <c r="AQ756" s="75" t="str">
        <f>IFERROR(IF(B756&lt;&gt;"", IF(ISNUMBER(SEARCH("highrisk", LOWER(INDEX(Paste_Here!N$2:N$850, MATCH(B756, Paste_Here!A$2:A$850, 0))))), "High Risk", IF(ISNUMBER(SEARCH("lowrisk", LOWER(INDEX(Paste_Here!N$2:N$850, MATCH(B756, Paste_Here!A$2:A$850, 0))))), "Low Risk", IF(ISNUMBER(SEARCH("somerisk", LOWER(INDEX(Paste_Here!N$2:N$850, MATCH(B756, Paste_Here!A$2:A$850, 0))))), "Some Risk", IF(ISNUMBER(SEARCH("ot", LOWER(INDEX(Paste_Here!N$2:N$850, MATCH(B756, Paste_Here!A$2:A$850, 0))))), "OT", "")))), ""), "")</f>
        <v/>
      </c>
      <c r="AT756" s="66"/>
      <c r="AU756" s="103"/>
      <c r="AV756" s="66"/>
      <c r="AW756" s="66"/>
      <c r="AX756" s="75" t="str">
        <f t="shared" si="145"/>
        <v/>
      </c>
      <c r="AY756" s="66"/>
      <c r="AZ756" s="75"/>
      <c r="BA756" s="66"/>
      <c r="BB756" s="75"/>
      <c r="BC756" s="66"/>
      <c r="BD756" s="75"/>
      <c r="BE756" s="66"/>
      <c r="BF756" s="75" t="str">
        <f>IFERROR(IF(B756&lt;&gt;"", IF(AND(INDEX(Paste_Here!AE$2:AE$850, MATCH(B756, Paste_Here!A$2:A$850, 0))&lt;&gt;"", ISNUMBER(VALUE(INDEX(Paste_Here!AE$2:AE$850, MATCH(B756, Paste_Here!A$2:A$850, 0))))), INDEX(Paste_Here!AE$2:AE$850, MATCH(B756, Paste_Here!A$2:A$850, 0)), ""), ""), "")</f>
        <v/>
      </c>
      <c r="BG756" s="66"/>
      <c r="BH756" s="75" t="str">
        <f>IFERROR(IF(B756&lt;&gt;"", IF(ISNUMBER(SEARCH("highrisk", LOWER(INDEX(Paste_Here!AF$2:AF$850, MATCH(B756, Paste_Here!A$2:A$850, 0))))), "High Risk", IF(ISNUMBER(SEARCH("lowrisk", LOWER(INDEX(Paste_Here!AF$2:AF$850, MATCH(B756, Paste_Here!A$2:A$850, 0))))), "Low Risk", IF(ISNUMBER(SEARCH("somerisk", LOWER(INDEX(Paste_Here!AF$2:AF$850, MATCH(B756, Paste_Here!A$2:A$850, 0))))), "Some Risk", IF(ISNUMBER(SEARCH("ot", LOWER(INDEX(Paste_Here!AF$2:AF$850, MATCH(B756, Paste_Here!A$2:A$850, 0))))), "OT", "")))), ""), "")</f>
        <v/>
      </c>
      <c r="BI756" s="66"/>
      <c r="BJ756" s="75"/>
      <c r="BK756" s="66"/>
      <c r="BL756" s="75" t="str">
        <f>IFERROR(IF(B756&lt;&gt;"", IF(AND(INDEX(Paste_Here!O$2:O$850, MATCH(B756, Paste_Here!A$2:A$850, 0))&lt;&gt;"", ISNUMBER(VALUE(INDEX(Paste_Here!O$2:O$850, MATCH(B756, Paste_Here!A$2:A$850, 0))))), INDEX(Paste_Here!O$2:O$850, MATCH(B756, Paste_Here!A$2:A$850, 0)), ""), ""), "")</f>
        <v/>
      </c>
      <c r="BM756" s="66"/>
      <c r="BN756" s="75" t="str">
        <f>IFERROR(IF(B756&lt;&gt;"", IF(ISNUMBER(SEARCH("highrisk", LOWER(INDEX(Paste_Here!P$2:P$850, MATCH(B756, Paste_Here!A$2:A$850, 0))))), "High Risk", IF(ISNUMBER(SEARCH("lowrisk", LOWER(INDEX(Paste_Here!P$2:P$850, MATCH(B756, Paste_Here!A$2:A$850, 0))))), "Low Risk", IF(ISNUMBER(SEARCH("somerisk", LOWER(INDEX(Paste_Here!P$2:P$850, MATCH(B756, Paste_Here!A$2:A$850, 0))))), "Some Risk", IF(ISNUMBER(SEARCH("ot", LOWER(INDEX(Paste_Here!P$2:P$850, MATCH(B756, Paste_Here!A$2:A$850, 0))))), "OT", "")))), ""), "")</f>
        <v/>
      </c>
      <c r="BQ756" s="66"/>
      <c r="BR756" s="75"/>
      <c r="BS756" s="66"/>
      <c r="BT756" s="66"/>
      <c r="BU756" s="75" t="str">
        <f t="shared" si="146"/>
        <v/>
      </c>
      <c r="BV756" s="66"/>
      <c r="BW756" s="75"/>
      <c r="BX756" s="66"/>
      <c r="BY756" s="75"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BZ756" s="66"/>
      <c r="CA756" s="75"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CB756" s="66"/>
      <c r="CC756" s="75"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CD756" s="66"/>
      <c r="CE756" s="75"/>
      <c r="CF756" s="66"/>
      <c r="CK756" s="75"/>
      <c r="CL756" s="66"/>
      <c r="CM756" s="75"/>
      <c r="CN756" s="66"/>
      <c r="CO756" s="75"/>
      <c r="CP756" s="66"/>
      <c r="CQ756" s="66"/>
      <c r="CR756" s="75" t="str">
        <f t="shared" si="147"/>
        <v/>
      </c>
      <c r="CS756" s="66"/>
      <c r="CT756" s="75"/>
      <c r="CU756" s="66"/>
      <c r="CV756" s="75"/>
      <c r="CW756" s="66"/>
      <c r="CX756" s="75"/>
      <c r="CY756" s="66"/>
      <c r="CZ756" s="75"/>
      <c r="DA756" s="66"/>
      <c r="DB756" s="75" t="str">
        <f>IFERROR(IF(B756&lt;&gt;"", IF(AND(INDEX(Paste_Here!AK$2:AK$850, MATCH(B756, Paste_Here!A$2:A$850, 0))&lt;&gt;"", ISNUMBER(VALUE(INDEX(Paste_Here!AK$2:AK$850, MATCH(B756, Paste_Here!A$2:A$850, 0))))), INDEX(Paste_Here!AK$2:AK$850, MATCH(B756, Paste_Here!A$2:A$850, 0)), ""), ""), "")</f>
        <v/>
      </c>
      <c r="DC756" s="66"/>
      <c r="DD756" s="75" t="str">
        <f>IFERROR(IF(B756&lt;&gt;"", IF(ISNUMBER(SEARCH("highrisk", LOWER(INDEX(Paste_Here!AL$2:AL$850, MATCH(B756, Paste_Here!A$2:A$850, 0))))), "High Risk", IF(ISNUMBER(SEARCH("lowrisk", LOWER(INDEX(Paste_Here!AL$2:AL$850, MATCH(B756, Paste_Here!A$2:A$850, 0))))), "Low Risk", IF(ISNUMBER(SEARCH("somerisk", LOWER(INDEX(Paste_Here!AL$2:AL$850, MATCH(B756, Paste_Here!A$2:A$850, 0))))), "Some Risk", IF(ISNUMBER(SEARCH("ot", LOWER(INDEX(Paste_Here!AL$2:AL$850, MATCH(B756, Paste_Here!A$2:A$850, 0))))), "OT", "")))), ""), "")</f>
        <v/>
      </c>
      <c r="DE756" s="66"/>
      <c r="DF756" s="75" t="str">
        <f>IFERROR(IF(B756&lt;&gt;"", IF(AND(INDEX(Paste_Here!AM$2:AM$850, MATCH(B756, Paste_Here!A$2:A$850, 0))&lt;&gt;"", ISNUMBER(VALUE(INDEX(Paste_Here!AM$2:AM$850, MATCH(B756, Paste_Here!A$2:A$850, 0))))), INDEX(Paste_Here!AM$2:AM$850, MATCH(B756, Paste_Here!A$2:A$850, 0)), ""), ""), "")</f>
        <v/>
      </c>
      <c r="DG756" s="66"/>
      <c r="DH756" s="75" t="str">
        <f>IFERROR(IF(B756&lt;&gt;"", IF(ISNUMBER(SEARCH("highrisk", LOWER(INDEX(Paste_Here!AN$2:AN$850, MATCH(B756, Paste_Here!A$2:A$850, 0))))), "High Risk", IF(ISNUMBER(SEARCH("lowrisk", LOWER(INDEX(Paste_Here!AN$2:AN$850, MATCH(B756, Paste_Here!A$2:A$850, 0))))), "Low Risk", IF(ISNUMBER(SEARCH("somerisk", LOWER(INDEX(Paste_Here!AN$2:AN$850, MATCH(B756, Paste_Here!A$2:A$850, 0))))), "Some Risk", IF(ISNUMBER(SEARCH("ot", LOWER(INDEX(Paste_Here!AN$2:AN$850, MATCH(B756, Paste_Here!A$2:A$850, 0))))), "OT", "")))), ""), "")</f>
        <v/>
      </c>
      <c r="DI756" s="66"/>
      <c r="DJ756" s="66"/>
      <c r="DK756" s="75" t="str">
        <f t="shared" si="148"/>
        <v/>
      </c>
      <c r="DL756" s="66"/>
      <c r="DM756" s="75" t="str">
        <f>IFERROR(IF(B756&lt;&gt;"", IF(AND(INDEX(Paste_Here!Q$2:Q$850, MATCH(B756, Paste_Here!A$2:A$850, 0))&lt;&gt;"", ISNUMBER(VALUE(INDEX(Paste_Here!Q$2:Q$850, MATCH(B756, Paste_Here!A$2:A$850, 0))))), INDEX(Paste_Here!Q$2:Q$850, MATCH(B756, Paste_Here!A$2:A$850, 0)), ""), ""), "")</f>
        <v/>
      </c>
      <c r="DN756" s="66"/>
      <c r="DO756" s="75" t="str">
        <f>IFERROR(IF(B756&lt;&gt;"", IF(ISNUMBER(SEARCH("highrisk", LOWER(INDEX(Paste_Here!R$2:R$850, MATCH(B756, Paste_Here!A$2:A$850, 0))))), "High Risk", IF(ISNUMBER(SEARCH("lowrisk", LOWER(INDEX(Paste_Here!R$2:R$850, MATCH(B756, Paste_Here!A$2:A$850, 0))))), "Low Risk", IF(ISNUMBER(SEARCH("somerisk", LOWER(INDEX(Paste_Here!R$2:R$850, MATCH(B756, Paste_Here!A$2:A$850, 0))))), "Some Risk", IF(ISNUMBER(SEARCH("ot", LOWER(INDEX(Paste_Here!R$2:R$850, MATCH(B756, Paste_Here!A$2:A$850, 0))))), "OT", "")))), ""), "")</f>
        <v/>
      </c>
      <c r="DP756" s="66"/>
      <c r="DQ756" s="93" t="str">
        <f>IFERROR(IF(B756&lt;&gt;"", IF(AND(INDEX(Paste_Here!S$2:S$850, MATCH(B756, Paste_Here!A$2:A$850, 0))&lt;&gt;"", ISNUMBER(VALUE(INDEX(Paste_Here!S$2:S$850, MATCH(B756, Paste_Here!A$2:A$850, 0))))), INDEX(Paste_Here!S$2:S$850, MATCH(B756, Paste_Here!A$2:A$850, 0)), ""), ""), "")</f>
        <v/>
      </c>
      <c r="DR756" s="66"/>
      <c r="DS756" s="75"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IF(ISNUMBER(SEARCH("ot", LOWER(INDEX(Paste_Here!T$2:T$850, MATCH(B756, Paste_Here!A$2:A$850, 0))))), "OT", "")))), ""), "")</f>
        <v/>
      </c>
      <c r="DT756" s="66"/>
      <c r="DU756" s="75" t="str">
        <f>IFERROR(IF(B756&lt;&gt;"", IF(AND(INDEX(Paste_Here!U$2:U$850, MATCH(B756, Paste_Here!A$2:A$850, 0))&lt;&gt;"", ISNUMBER(VALUE(INDEX(Paste_Here!U$2:U$850, MATCH(B756, Paste_Here!A$2:A$850, 0))))), INDEX(Paste_Here!U$2:U$850, MATCH(B756, Paste_Here!A$2:A$850, 0)), ""), ""), "")</f>
        <v/>
      </c>
      <c r="DV756" s="66"/>
      <c r="DW756" s="93" t="str">
        <f>IFERROR(IF(B756&lt;&gt;"", IF(ISNUMBER(SEARCH("highrisk", LOWER(INDEX(Paste_Here!V$2:V$850, MATCH(B756, Paste_Here!A$2:A$850, 0))))), "High Risk", IF(ISNUMBER(SEARCH("lowrisk", LOWER(INDEX(Paste_Here!V$2:V$850, MATCH(B756, Paste_Here!A$2:A$850, 0))))), "Low Risk", IF(ISNUMBER(SEARCH("somerisk", LOWER(INDEX(Paste_Here!V$2:V$850, MATCH(B756, Paste_Here!A$2:A$850, 0))))), "Some Risk", IF(ISNUMBER(SEARCH("ot", LOWER(INDEX(Paste_Here!V$2:V$850, MATCH(B756, Paste_Here!A$2:A$850, 0))))), "OT", "")))), ""), "")</f>
        <v/>
      </c>
      <c r="DX756" s="66"/>
      <c r="DY756" s="75" t="str">
        <f>IFERROR(IF(B756&lt;&gt;"", IF(AND(INDEX(Paste_Here!W$2:W$850, MATCH(B756, Paste_Here!A$2:A$850, 0))&lt;&gt;"", ISNUMBER(VALUE(INDEX(Paste_Here!W$2:W$850, MATCH(B756, Paste_Here!A$2:A$850, 0))))), INDEX(Paste_Here!W$2:W$850, MATCH(B756, Paste_Here!A$2:A$850, 0)), ""), ""), "")</f>
        <v/>
      </c>
      <c r="DZ756" s="66"/>
      <c r="EA756" s="75" t="str">
        <f>IFERROR(IF(B756&lt;&gt;"", IF(ISNUMBER(SEARCH("highrisk", LOWER(INDEX(Paste_Here!X$2:X$850, MATCH(B756, Paste_Here!A$2:A$850, 0))))), "High Risk", IF(ISNUMBER(SEARCH("lowrisk", LOWER(INDEX(Paste_Here!X$2:X$850, MATCH(B756, Paste_Here!A$2:A$850, 0))))), "Low Risk", IF(ISNUMBER(SEARCH("somerisk", LOWER(INDEX(Paste_Here!X$2:X$850, MATCH(B756, Paste_Here!A$2:A$850, 0))))), "Some Risk", IF(ISNUMBER(SEARCH("ot", LOWER(INDEX(Paste_Here!X$2:X$850, MATCH(B756, Paste_Here!A$2:A$850, 0))))), "OT", "")))), ""), "")</f>
        <v/>
      </c>
      <c r="EB756" s="66"/>
      <c r="EC756" s="66"/>
      <c r="ED756" s="75" t="str">
        <f t="shared" si="153"/>
        <v/>
      </c>
      <c r="EE756" s="66"/>
      <c r="EF756" s="75" t="str">
        <f>IFERROR(IF(B756&lt;&gt;"", IF(AND(INDEX(Paste_Here!AO$2:AO$850, MATCH(B756, Paste_Here!A$2:A$850, 0))&lt;&gt;"", ISNUMBER(VALUE(INDEX(Paste_Here!AO$2:AO$850, MATCH(B756, Paste_Here!A$2:A$850, 0))))), INDEX(Paste_Here!AO$2:AO$850, MATCH(B756, Paste_Here!A$2:A$850, 0)), ""), ""), "")</f>
        <v/>
      </c>
      <c r="EG756" s="66"/>
      <c r="EH756" s="75" t="str">
        <f>IFERROR(IF(B756&lt;&gt;"", IF(ISNUMBER(SEARCH("highrisk", LOWER(INDEX(Paste_Here!AP$2:AP$850, MATCH(B756, Paste_Here!A$2:A$850, 0))))), "High Risk", IF(ISNUMBER(SEARCH("lowrisk", LOWER(INDEX(Paste_Here!AP$2:AP$850, MATCH(B756, Paste_Here!A$2:A$850, 0))))), "Low Risk", IF(ISNUMBER(SEARCH("somerisk", LOWER(INDEX(Paste_Here!AP$2:AP$850, MATCH(B756, Paste_Here!A$2:A$850, 0))))), "Some Risk", IF(ISNUMBER(SEARCH("ot", LOWER(INDEX(Paste_Here!AP$2:AP$850, MATCH(B756, Paste_Here!A$2:A$850, 0))))), "OT", "")))), ""), "")</f>
        <v/>
      </c>
      <c r="EI756" s="66"/>
      <c r="EJ756" s="93"/>
      <c r="EK756" s="66"/>
      <c r="EL756" s="75" t="str">
        <f>IFERROR(IF(B756&lt;&gt;"", IF(AND(INDEX(Paste_Here!AQ$2:AQ$850, MATCH(B756, Paste_Here!A$2:A$850, 0))&lt;&gt;"", ISNUMBER(VALUE(INDEX(Paste_Here!AQ$2:AQ$850, MATCH(B756, Paste_Here!A$2:A$850, 0))))), INDEX(Paste_Here!AQ$2:AQ$850, MATCH(B756, Paste_Here!A$2:A$850, 0)), ""), ""), "")</f>
        <v/>
      </c>
      <c r="EM756" s="66"/>
      <c r="EN756" s="75" t="str">
        <f>IFERROR(IF(B756&lt;&gt;"", IF(ISNUMBER(SEARCH("highrisk", LOWER(INDEX(Paste_Here!AR$2:AR$850, MATCH(B756, Paste_Here!A$2:A$850, 0))))), "High Risk", IF(ISNUMBER(SEARCH("lowrisk", LOWER(INDEX(Paste_Here!AR$2:AR$850, MATCH(B756, Paste_Here!A$2:A$850, 0))))), "Low Risk", IF(ISNUMBER(SEARCH("somerisk", LOWER(INDEX(Paste_Here!AR$2:AR$850, MATCH(B756, Paste_Here!A$2:A$850, 0))))), "Some Risk", IF(ISNUMBER(SEARCH("ot", LOWER(INDEX(Paste_Here!AR$2:AR$850, MATCH(B756, Paste_Here!A$2:A$850, 0))))), "OT", "")))), ""), "")</f>
        <v/>
      </c>
      <c r="EO756" s="66"/>
      <c r="EP756" s="93"/>
      <c r="EQ756" s="66"/>
      <c r="ER756" s="75"/>
      <c r="ES756" s="66"/>
      <c r="ET756" s="75"/>
      <c r="EU756" s="66"/>
      <c r="EV756" s="66"/>
      <c r="EW756" s="75" t="str">
        <f t="shared" si="154"/>
        <v/>
      </c>
      <c r="EX756" s="66"/>
      <c r="EY756" s="75" t="str">
        <f>IFERROR(IF(B756&lt;&gt;"", IF(AND(INDEX(Paste_Here!Y$2:Y$850, MATCH(B756, Paste_Here!A$2:A$850, 0))&lt;&gt;"", ISNUMBER(VALUE(INDEX(Paste_Here!Y$2:Y$850, MATCH(B756, Paste_Here!A$2:A$850, 0))))), INDEX(Paste_Here!Y$2:Y$850, MATCH(B756, Paste_Here!A$2:A$850, 0)), ""), ""), "")</f>
        <v/>
      </c>
      <c r="EZ756" s="66"/>
      <c r="FA756" s="75" t="str">
        <f>IFERROR(IF(B756&lt;&gt;"", IF(ISNUMBER(SEARCH("highrisk", LOWER(INDEX(Paste_Here!Z$2:Z$850, MATCH(B756, Paste_Here!A$2:A$850, 0))))), "High Risk", IF(ISNUMBER(SEARCH("lowrisk", LOWER(INDEX(Paste_Here!Z$2:Z$850, MATCH(B756, Paste_Here!A$2:A$850, 0))))), "Low Risk", IF(ISNUMBER(SEARCH("somerisk", LOWER(INDEX(Paste_Here!Z$2:Z$850, MATCH(B756, Paste_Here!A$2:A$850, 0))))), "Some Risk", IF(ISNUMBER(SEARCH("ot", LOWER(INDEX(Paste_Here!Z$2:Z$850, MATCH(B756, Paste_Here!A$2:A$850, 0))))), "OT", "")))), ""), "")</f>
        <v/>
      </c>
      <c r="FB756" s="66"/>
      <c r="FC756" s="93"/>
      <c r="FD756" s="66"/>
      <c r="FE756" s="75" t="str">
        <f>IFERROR(IF(B756&lt;&gt;"", IF(AND(INDEX(Paste_Here!AA$2:AA$850, MATCH(B756, Paste_Here!A$2:A$850, 0))&lt;&gt;"", ISNUMBER(VALUE(INDEX(Paste_Here!AA$2:AA$850, MATCH(B756, Paste_Here!A$2:A$850, 0))))), INDEX(Paste_Here!AA$2:AA$850, MATCH(B756, Paste_Here!A$2:A$850, 0)), ""), ""), "")</f>
        <v/>
      </c>
      <c r="FF756" s="66"/>
      <c r="FG756" s="75" t="str">
        <f>IFERROR(IF(B756&lt;&gt;"", IF(ISNUMBER(SEARCH("highrisk", LOWER(INDEX(Paste_Here!AB$2:AB$850, MATCH(B756, Paste_Here!A$2:A$850, 0))))), "High Risk", IF(ISNUMBER(SEARCH("lowrisk", LOWER(INDEX(Paste_Here!AB$2:AB$850, MATCH(B756, Paste_Here!A$2:A$850, 0))))), "Low Risk", IF(ISNUMBER(SEARCH("somerisk", LOWER(INDEX(Paste_Here!AB$2:AB$850, MATCH(B756, Paste_Here!A$2:A$850, 0))))), "Some Risk", IF(ISNUMBER(SEARCH("ot", LOWER(INDEX(Paste_Here!AB$2:AB$850, MATCH(B756, Paste_Here!A$2:A$850, 0))))), "OT", "")))), ""), "")</f>
        <v/>
      </c>
      <c r="FH756" s="66"/>
      <c r="FI756" s="93"/>
      <c r="FJ756" s="66"/>
      <c r="FK756" s="75"/>
      <c r="FL756" s="66"/>
      <c r="FM756" s="75"/>
      <c r="FN756" s="66"/>
      <c r="FO756" s="66"/>
      <c r="FP756" s="75" t="str">
        <f t="shared" si="149"/>
        <v/>
      </c>
      <c r="FQ756" s="66"/>
      <c r="FR756" s="75" t="str">
        <f>IFERROR(IF(B756&lt;&gt;"", IF(ISNUMBER(SEARCH("s", LOWER(INDEX(Paste_Here!L$2:L$850, MATCH(B756, Paste_Here!A$2:A$850, 0))))), "Yes", IF(INDEX(Paste_Here!L$2:L$850, MATCH(B756, Paste_Here!A$2:A$850, 0))&lt;&gt;"", "No", "")), ""), "")</f>
        <v/>
      </c>
      <c r="FS756" s="66"/>
      <c r="FT756" s="75" t="str">
        <f>IFERROR(IF(B756&lt;&gt;"", IF(ISNUMBER(SEARCH("yes", LOWER(INDEX(Paste_Here!F$2:F$850, MATCH(B756, Paste_Here!A$2:A$850, 0))))), "Yes", IF(ISNUMBER(SEARCH("no", LOWER(INDEX(Paste_Here!F$2:F$850, MATCH(B756, Paste_Here!A$2:A$850, 0))))), "No", "")), ""), "")</f>
        <v/>
      </c>
      <c r="FU756" s="66"/>
      <c r="FV756" s="75" t="str">
        <f>IFERROR(IF(B756&lt;&gt;"", IF(ISNUMBER(SEARCH("english language learner", LOWER(INDEX(Paste_Here!C$2:C$850, MATCH(B756, Paste_Here!A$2:A$850, 0))))), "Yes", ""), ""), "")</f>
        <v/>
      </c>
      <c r="FW756" s="66"/>
      <c r="FX756" s="75" t="str">
        <f>IFERROR(IF(B756&lt;&gt;"", IF(OR(ISNUMBER(SEARCH("b", LOWER(INDEX(Paste_Here!J$2:J$850, MATCH(B756, Paste_Here!A$2:A$850, 0))))), ISNUMBER(SEARCH("h", LOWER(INDEX(Paste_Here!J$2:J$850, MATCH(B756, Paste_Here!A$2:A$850, 0))))), ISNUMBER(SEARCH("i", LOWER(INDEX(Paste_Here!J$2:J$850, MATCH(B756, Paste_Here!A$2:A$850, 0)))))), "Yes", IF(INDEX(Paste_Here!J$2:J$850, MATCH(B756, Paste_Here!A$2:A$850, 0))&lt;&gt;"", "No", "")), ""), "")</f>
        <v/>
      </c>
      <c r="FY756" s="66"/>
      <c r="FZ756" s="75" t="str">
        <f>IFERROR(IF(B756&lt;&gt;"", IF(ISNUMBER(SEARCH("yes", LOWER(INDEX(Paste_Here!K$2:K$850, MATCH(B756, Paste_Here!A$2:A$850, 0))))), "Yes", IF(ISNUMBER(SEARCH("no", LOWER(INDEX(Paste_Here!K$2:K$850, MATCH(B756, Paste_Here!A$2:A$850, 0))))), "No", "")), ""), "")</f>
        <v/>
      </c>
      <c r="GA756" s="66"/>
      <c r="GB756" s="75" t="str">
        <f>IFERROR(IF(B756&lt;&gt;"", IF(ISNUMBER(SEARCH("transitional 2", LOWER(INDEX(Paste_Here!C$2:C$850, MATCH(B756, Paste_Here!A$2:A$850, 0))))), "T2",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GC756" s="66"/>
      <c r="GD756" s="75"/>
      <c r="GE756" s="66"/>
      <c r="GF756" s="75"/>
      <c r="GG756" s="66"/>
      <c r="GH756" s="75"/>
      <c r="GI756" s="66"/>
      <c r="GK756" s="1" t="str" cm="1">
        <f t="array" ref="GK756">IFERROR(INDEX(Paste_Here!$B$2:$B$850, MATCH(0, COUNTIF(GK$4:GK755, Paste_Here!$B$2:$B$850) + IF(Paste_Here!$B$2:$B$850="", 1, 0), 0)), "")</f>
        <v/>
      </c>
      <c r="GL756" s="1" t="str">
        <f>IF(GK756&lt;&gt;"", INDEX(Paste_Here!$A$2:$A$850, MATCH(GK756, Paste_Here!$B$2:$B$850, 0)), "")</f>
        <v/>
      </c>
      <c r="GM756" s="1" t="str">
        <f t="shared" si="155"/>
        <v/>
      </c>
      <c r="GN756" s="1" t="str" cm="1">
        <f t="array" ref="GN756">IFERROR(INDEX($GM$5:$GM$850, MATCH(SMALL(IF($GM$5:$GM$850&lt;&gt;"", COUNTIF($GM$5:$GM$850, "&lt;"&amp;$GM$5:$GM$850)+1), ROW()-ROW($GN$5)+1), COUNTIF($GM$5:$GM$850, "&lt;"&amp;$GM$5:$GM$850)+1, 0)), "")</f>
        <v/>
      </c>
    </row>
    <row r="757" spans="1:196">
      <c r="A757" s="66"/>
      <c r="B757" s="75" t="str">
        <f t="shared" si="143"/>
        <v/>
      </c>
      <c r="C757" s="66"/>
      <c r="D757" s="75" t="str">
        <f>IFERROR(IF(AND(INDEX(Paste_Here!N$2:N$850, MATCH(B757, Paste_Here!A$2:A$850, 0)) = ""), "", IF(UPPER(INDEX(Paste_Here!N$2:N$850, MATCH(B757, Paste_Here!A$2:A$850, 0))) = "YES", "Yes", IF(UPPER(INDEX(Paste_Here!N$2:N$850, MATCH(B757, Paste_Here!A$2:A$850, 0))) = "NO", "No", ""))), "")</f>
        <v/>
      </c>
      <c r="E757" s="66"/>
      <c r="F757" s="75" t="str">
        <f t="shared" si="150"/>
        <v/>
      </c>
      <c r="G757" s="66"/>
      <c r="H757" s="75" t="str">
        <f t="shared" si="151"/>
        <v/>
      </c>
      <c r="I757" s="66"/>
      <c r="J757" s="75" t="str">
        <f t="shared" si="152"/>
        <v/>
      </c>
      <c r="K757" s="66"/>
      <c r="L757" s="75"/>
      <c r="M757" s="66"/>
      <c r="N757" s="75" t="str">
        <f>IFERROR(IF(B757&lt;&gt;"", IF(AND(INDEX(Paste_Here!AW$2:AW$850, MATCH(B757, Paste_Here!A$2:A$850, 0))&lt;&gt;"", ISNUMBER(VALUE(INDEX(Paste_Here!AW$2:AW$850, MATCH(B757, Paste_Here!A$2:A$850, 0))))), INDEX(Paste_Here!AW$2:AW$850, MATCH(B757, Paste_Here!A$2:A$850, 0)), ""), ""), "")</f>
        <v/>
      </c>
      <c r="O757" s="66"/>
      <c r="P757" s="75" t="str">
        <f>IFERROR(IF(B757&lt;&gt;"", IF(AND(INDEX(Paste_Here!AX$2:AX$850, MATCH(B757, Paste_Here!A$2:A$850, 0))&lt;&gt;"", ISNUMBER(VALUE(INDEX(Paste_Here!AX$2:AX$850, MATCH(B757, Paste_Here!A$2:A$850, 0))))), INDEX(Paste_Here!AX$2:AX$850, MATCH(B757, Paste_Here!A$2:A$850, 0)), ""), ""), "")</f>
        <v/>
      </c>
      <c r="Q757" s="66"/>
      <c r="R757" s="75" t="str">
        <f>IFERROR(IF(B757&lt;&gt;"", IF(AND(INDEX(Paste_Here!AU$2:AU$850, MATCH(B757, Paste_Here!A$2:A$850, 0))&lt;&gt;"", ISNUMBER(VALUE(INDEX(Paste_Here!AU$2:AU$850, MATCH(B757, Paste_Here!A$2:A$850, 0))))), INDEX(Paste_Here!AU$2:AU$850, MATCH(B757, Paste_Here!A$2:A$850, 0)), ""), ""), "")</f>
        <v/>
      </c>
      <c r="S757" s="66"/>
      <c r="T757" s="75" t="str">
        <f>IFERROR(IF(B757&lt;&gt;"", IF(AND(INDEX(Paste_Here!AV$2:AV$850, MATCH(B757, Paste_Here!A$2:A$850, 0))&lt;&gt;"", ISNUMBER(VALUE(INDEX(Paste_Here!AV$2:AV$850, MATCH(B757, Paste_Here!A$2:A$850, 0))))), INDEX(Paste_Here!AV$2:AV$850, MATCH(B757, Paste_Here!A$2:A$850, 0)), ""), ""), "")</f>
        <v/>
      </c>
      <c r="U757" s="66"/>
      <c r="W757" s="66"/>
      <c r="Y757" s="66"/>
      <c r="Z757" s="66"/>
      <c r="AA757" s="75" t="str">
        <f t="shared" si="144"/>
        <v/>
      </c>
      <c r="AB757" s="66"/>
      <c r="AC757" s="75"/>
      <c r="AD757" s="66"/>
      <c r="AE757" s="98"/>
      <c r="AF757" s="66"/>
      <c r="AG757" s="75"/>
      <c r="AH757" s="66"/>
      <c r="AI757" s="75" t="str">
        <f>IFERROR(IF(B757&lt;&gt;"", IF(AND(INDEX(Paste_Here!AC$2:AC$850, MATCH(B757, Paste_Here!A$2:A$850, 0))&lt;&gt;"", ISNUMBER(VALUE(INDEX(Paste_Here!AC$2:AC$850, MATCH(B757, Paste_Here!A$2:A$850, 0))))), INDEX(Paste_Here!AC$2:AC$850, MATCH(B757, Paste_Here!A$2:A$850, 0)), ""), ""), "")</f>
        <v/>
      </c>
      <c r="AJ757" s="66"/>
      <c r="AK757" s="75" t="str">
        <f>IFERROR(IF(B757&lt;&gt;"", IF(ISNUMBER(SEARCH("highrisk", LOWER(INDEX(Paste_Here!AD$2:AD$850, MATCH(B757, Paste_Here!A$2:A$850, 0))))), "High Risk", IF(ISNUMBER(SEARCH("lowrisk", LOWER(INDEX(Paste_Here!AD$2:AD$850, MATCH(B757, Paste_Here!A$2:A$850, 0))))), "Low Risk", IF(ISNUMBER(SEARCH("somerisk", LOWER(INDEX(Paste_Here!AD$2:AD$850, MATCH(B757, Paste_Here!A$2:A$850, 0))))), "Some Risk", IF(ISNUMBER(SEARCH("ot", LOWER(INDEX(Paste_Here!AD$2:AD$850, MATCH(B757, Paste_Here!A$2:A$850, 0))))), "OT", "")))), ""), "")</f>
        <v/>
      </c>
      <c r="AL757" s="66"/>
      <c r="AM757" s="75"/>
      <c r="AN757" s="66"/>
      <c r="AO757" s="75" t="str">
        <f>IFERROR(IF(B757&lt;&gt;"", IF(AND(INDEX(Paste_Here!M$2:M$850, MATCH(B757, Paste_Here!A$2:A$850, 0))&lt;&gt;"", ISNUMBER(VALUE(INDEX(Paste_Here!M$2:M$850, MATCH(B757, Paste_Here!A$2:A$850, 0))))), INDEX(Paste_Here!M$2:M$850, MATCH(B757, Paste_Here!A$2:A$850, 0)), ""), ""), "")</f>
        <v/>
      </c>
      <c r="AP757" s="66"/>
      <c r="AQ757" s="75" t="str">
        <f>IFERROR(IF(B757&lt;&gt;"", IF(ISNUMBER(SEARCH("highrisk", LOWER(INDEX(Paste_Here!N$2:N$850, MATCH(B757, Paste_Here!A$2:A$850, 0))))), "High Risk", IF(ISNUMBER(SEARCH("lowrisk", LOWER(INDEX(Paste_Here!N$2:N$850, MATCH(B757, Paste_Here!A$2:A$850, 0))))), "Low Risk", IF(ISNUMBER(SEARCH("somerisk", LOWER(INDEX(Paste_Here!N$2:N$850, MATCH(B757, Paste_Here!A$2:A$850, 0))))), "Some Risk", IF(ISNUMBER(SEARCH("ot", LOWER(INDEX(Paste_Here!N$2:N$850, MATCH(B757, Paste_Here!A$2:A$850, 0))))), "OT", "")))), ""), "")</f>
        <v/>
      </c>
      <c r="AT757" s="66"/>
      <c r="AU757" s="103"/>
      <c r="AV757" s="66"/>
      <c r="AW757" s="66"/>
      <c r="AX757" s="75" t="str">
        <f t="shared" si="145"/>
        <v/>
      </c>
      <c r="AY757" s="66"/>
      <c r="AZ757" s="75"/>
      <c r="BA757" s="66"/>
      <c r="BB757" s="75"/>
      <c r="BC757" s="66"/>
      <c r="BD757" s="75"/>
      <c r="BE757" s="66"/>
      <c r="BF757" s="75" t="str">
        <f>IFERROR(IF(B757&lt;&gt;"", IF(AND(INDEX(Paste_Here!AE$2:AE$850, MATCH(B757, Paste_Here!A$2:A$850, 0))&lt;&gt;"", ISNUMBER(VALUE(INDEX(Paste_Here!AE$2:AE$850, MATCH(B757, Paste_Here!A$2:A$850, 0))))), INDEX(Paste_Here!AE$2:AE$850, MATCH(B757, Paste_Here!A$2:A$850, 0)), ""), ""), "")</f>
        <v/>
      </c>
      <c r="BG757" s="66"/>
      <c r="BH757" s="75" t="str">
        <f>IFERROR(IF(B757&lt;&gt;"", IF(ISNUMBER(SEARCH("highrisk", LOWER(INDEX(Paste_Here!AF$2:AF$850, MATCH(B757, Paste_Here!A$2:A$850, 0))))), "High Risk", IF(ISNUMBER(SEARCH("lowrisk", LOWER(INDEX(Paste_Here!AF$2:AF$850, MATCH(B757, Paste_Here!A$2:A$850, 0))))), "Low Risk", IF(ISNUMBER(SEARCH("somerisk", LOWER(INDEX(Paste_Here!AF$2:AF$850, MATCH(B757, Paste_Here!A$2:A$850, 0))))), "Some Risk", IF(ISNUMBER(SEARCH("ot", LOWER(INDEX(Paste_Here!AF$2:AF$850, MATCH(B757, Paste_Here!A$2:A$850, 0))))), "OT", "")))), ""), "")</f>
        <v/>
      </c>
      <c r="BI757" s="66"/>
      <c r="BJ757" s="75"/>
      <c r="BK757" s="66"/>
      <c r="BL757" s="75" t="str">
        <f>IFERROR(IF(B757&lt;&gt;"", IF(AND(INDEX(Paste_Here!O$2:O$850, MATCH(B757, Paste_Here!A$2:A$850, 0))&lt;&gt;"", ISNUMBER(VALUE(INDEX(Paste_Here!O$2:O$850, MATCH(B757, Paste_Here!A$2:A$850, 0))))), INDEX(Paste_Here!O$2:O$850, MATCH(B757, Paste_Here!A$2:A$850, 0)), ""), ""), "")</f>
        <v/>
      </c>
      <c r="BM757" s="66"/>
      <c r="BN757" s="75" t="str">
        <f>IFERROR(IF(B757&lt;&gt;"", IF(ISNUMBER(SEARCH("highrisk", LOWER(INDEX(Paste_Here!P$2:P$850, MATCH(B757, Paste_Here!A$2:A$850, 0))))), "High Risk", IF(ISNUMBER(SEARCH("lowrisk", LOWER(INDEX(Paste_Here!P$2:P$850, MATCH(B757, Paste_Here!A$2:A$850, 0))))), "Low Risk", IF(ISNUMBER(SEARCH("somerisk", LOWER(INDEX(Paste_Here!P$2:P$850, MATCH(B757, Paste_Here!A$2:A$850, 0))))), "Some Risk", IF(ISNUMBER(SEARCH("ot", LOWER(INDEX(Paste_Here!P$2:P$850, MATCH(B757, Paste_Here!A$2:A$850, 0))))), "OT", "")))), ""), "")</f>
        <v/>
      </c>
      <c r="BQ757" s="66"/>
      <c r="BR757" s="75"/>
      <c r="BS757" s="66"/>
      <c r="BT757" s="66"/>
      <c r="BU757" s="75" t="str">
        <f t="shared" si="146"/>
        <v/>
      </c>
      <c r="BV757" s="66"/>
      <c r="BW757" s="75"/>
      <c r="BX757" s="66"/>
      <c r="BY757" s="75"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BZ757" s="66"/>
      <c r="CA757" s="75"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CB757" s="66"/>
      <c r="CC757" s="75"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CD757" s="66"/>
      <c r="CE757" s="75"/>
      <c r="CF757" s="66"/>
      <c r="CK757" s="75"/>
      <c r="CL757" s="66"/>
      <c r="CM757" s="75"/>
      <c r="CN757" s="66"/>
      <c r="CO757" s="75"/>
      <c r="CP757" s="66"/>
      <c r="CQ757" s="66"/>
      <c r="CR757" s="75" t="str">
        <f t="shared" si="147"/>
        <v/>
      </c>
      <c r="CS757" s="66"/>
      <c r="CT757" s="75"/>
      <c r="CU757" s="66"/>
      <c r="CV757" s="75"/>
      <c r="CW757" s="66"/>
      <c r="CX757" s="75"/>
      <c r="CY757" s="66"/>
      <c r="CZ757" s="75"/>
      <c r="DA757" s="66"/>
      <c r="DB757" s="75" t="str">
        <f>IFERROR(IF(B757&lt;&gt;"", IF(AND(INDEX(Paste_Here!AK$2:AK$850, MATCH(B757, Paste_Here!A$2:A$850, 0))&lt;&gt;"", ISNUMBER(VALUE(INDEX(Paste_Here!AK$2:AK$850, MATCH(B757, Paste_Here!A$2:A$850, 0))))), INDEX(Paste_Here!AK$2:AK$850, MATCH(B757, Paste_Here!A$2:A$850, 0)), ""), ""), "")</f>
        <v/>
      </c>
      <c r="DC757" s="66"/>
      <c r="DD757" s="75" t="str">
        <f>IFERROR(IF(B757&lt;&gt;"", IF(ISNUMBER(SEARCH("highrisk", LOWER(INDEX(Paste_Here!AL$2:AL$850, MATCH(B757, Paste_Here!A$2:A$850, 0))))), "High Risk", IF(ISNUMBER(SEARCH("lowrisk", LOWER(INDEX(Paste_Here!AL$2:AL$850, MATCH(B757, Paste_Here!A$2:A$850, 0))))), "Low Risk", IF(ISNUMBER(SEARCH("somerisk", LOWER(INDEX(Paste_Here!AL$2:AL$850, MATCH(B757, Paste_Here!A$2:A$850, 0))))), "Some Risk", IF(ISNUMBER(SEARCH("ot", LOWER(INDEX(Paste_Here!AL$2:AL$850, MATCH(B757, Paste_Here!A$2:A$850, 0))))), "OT", "")))), ""), "")</f>
        <v/>
      </c>
      <c r="DE757" s="66"/>
      <c r="DF757" s="75" t="str">
        <f>IFERROR(IF(B757&lt;&gt;"", IF(AND(INDEX(Paste_Here!AM$2:AM$850, MATCH(B757, Paste_Here!A$2:A$850, 0))&lt;&gt;"", ISNUMBER(VALUE(INDEX(Paste_Here!AM$2:AM$850, MATCH(B757, Paste_Here!A$2:A$850, 0))))), INDEX(Paste_Here!AM$2:AM$850, MATCH(B757, Paste_Here!A$2:A$850, 0)), ""), ""), "")</f>
        <v/>
      </c>
      <c r="DG757" s="66"/>
      <c r="DH757" s="75" t="str">
        <f>IFERROR(IF(B757&lt;&gt;"", IF(ISNUMBER(SEARCH("highrisk", LOWER(INDEX(Paste_Here!AN$2:AN$850, MATCH(B757, Paste_Here!A$2:A$850, 0))))), "High Risk", IF(ISNUMBER(SEARCH("lowrisk", LOWER(INDEX(Paste_Here!AN$2:AN$850, MATCH(B757, Paste_Here!A$2:A$850, 0))))), "Low Risk", IF(ISNUMBER(SEARCH("somerisk", LOWER(INDEX(Paste_Here!AN$2:AN$850, MATCH(B757, Paste_Here!A$2:A$850, 0))))), "Some Risk", IF(ISNUMBER(SEARCH("ot", LOWER(INDEX(Paste_Here!AN$2:AN$850, MATCH(B757, Paste_Here!A$2:A$850, 0))))), "OT", "")))), ""), "")</f>
        <v/>
      </c>
      <c r="DI757" s="66"/>
      <c r="DJ757" s="66"/>
      <c r="DK757" s="75" t="str">
        <f t="shared" si="148"/>
        <v/>
      </c>
      <c r="DL757" s="66"/>
      <c r="DM757" s="75" t="str">
        <f>IFERROR(IF(B757&lt;&gt;"", IF(AND(INDEX(Paste_Here!Q$2:Q$850, MATCH(B757, Paste_Here!A$2:A$850, 0))&lt;&gt;"", ISNUMBER(VALUE(INDEX(Paste_Here!Q$2:Q$850, MATCH(B757, Paste_Here!A$2:A$850, 0))))), INDEX(Paste_Here!Q$2:Q$850, MATCH(B757, Paste_Here!A$2:A$850, 0)), ""), ""), "")</f>
        <v/>
      </c>
      <c r="DN757" s="66"/>
      <c r="DO757" s="75" t="str">
        <f>IFERROR(IF(B757&lt;&gt;"", IF(ISNUMBER(SEARCH("highrisk", LOWER(INDEX(Paste_Here!R$2:R$850, MATCH(B757, Paste_Here!A$2:A$850, 0))))), "High Risk", IF(ISNUMBER(SEARCH("lowrisk", LOWER(INDEX(Paste_Here!R$2:R$850, MATCH(B757, Paste_Here!A$2:A$850, 0))))), "Low Risk", IF(ISNUMBER(SEARCH("somerisk", LOWER(INDEX(Paste_Here!R$2:R$850, MATCH(B757, Paste_Here!A$2:A$850, 0))))), "Some Risk", IF(ISNUMBER(SEARCH("ot", LOWER(INDEX(Paste_Here!R$2:R$850, MATCH(B757, Paste_Here!A$2:A$850, 0))))), "OT", "")))), ""), "")</f>
        <v/>
      </c>
      <c r="DP757" s="66"/>
      <c r="DQ757" s="93" t="str">
        <f>IFERROR(IF(B757&lt;&gt;"", IF(AND(INDEX(Paste_Here!S$2:S$850, MATCH(B757, Paste_Here!A$2:A$850, 0))&lt;&gt;"", ISNUMBER(VALUE(INDEX(Paste_Here!S$2:S$850, MATCH(B757, Paste_Here!A$2:A$850, 0))))), INDEX(Paste_Here!S$2:S$850, MATCH(B757, Paste_Here!A$2:A$850, 0)), ""), ""), "")</f>
        <v/>
      </c>
      <c r="DR757" s="66"/>
      <c r="DS757" s="75"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IF(ISNUMBER(SEARCH("ot", LOWER(INDEX(Paste_Here!T$2:T$850, MATCH(B757, Paste_Here!A$2:A$850, 0))))), "OT", "")))), ""), "")</f>
        <v/>
      </c>
      <c r="DT757" s="66"/>
      <c r="DU757" s="75" t="str">
        <f>IFERROR(IF(B757&lt;&gt;"", IF(AND(INDEX(Paste_Here!U$2:U$850, MATCH(B757, Paste_Here!A$2:A$850, 0))&lt;&gt;"", ISNUMBER(VALUE(INDEX(Paste_Here!U$2:U$850, MATCH(B757, Paste_Here!A$2:A$850, 0))))), INDEX(Paste_Here!U$2:U$850, MATCH(B757, Paste_Here!A$2:A$850, 0)), ""), ""), "")</f>
        <v/>
      </c>
      <c r="DV757" s="66"/>
      <c r="DW757" s="93" t="str">
        <f>IFERROR(IF(B757&lt;&gt;"", IF(ISNUMBER(SEARCH("highrisk", LOWER(INDEX(Paste_Here!V$2:V$850, MATCH(B757, Paste_Here!A$2:A$850, 0))))), "High Risk", IF(ISNUMBER(SEARCH("lowrisk", LOWER(INDEX(Paste_Here!V$2:V$850, MATCH(B757, Paste_Here!A$2:A$850, 0))))), "Low Risk", IF(ISNUMBER(SEARCH("somerisk", LOWER(INDEX(Paste_Here!V$2:V$850, MATCH(B757, Paste_Here!A$2:A$850, 0))))), "Some Risk", IF(ISNUMBER(SEARCH("ot", LOWER(INDEX(Paste_Here!V$2:V$850, MATCH(B757, Paste_Here!A$2:A$850, 0))))), "OT", "")))), ""), "")</f>
        <v/>
      </c>
      <c r="DX757" s="66"/>
      <c r="DY757" s="75" t="str">
        <f>IFERROR(IF(B757&lt;&gt;"", IF(AND(INDEX(Paste_Here!W$2:W$850, MATCH(B757, Paste_Here!A$2:A$850, 0))&lt;&gt;"", ISNUMBER(VALUE(INDEX(Paste_Here!W$2:W$850, MATCH(B757, Paste_Here!A$2:A$850, 0))))), INDEX(Paste_Here!W$2:W$850, MATCH(B757, Paste_Here!A$2:A$850, 0)), ""), ""), "")</f>
        <v/>
      </c>
      <c r="DZ757" s="66"/>
      <c r="EA757" s="75" t="str">
        <f>IFERROR(IF(B757&lt;&gt;"", IF(ISNUMBER(SEARCH("highrisk", LOWER(INDEX(Paste_Here!X$2:X$850, MATCH(B757, Paste_Here!A$2:A$850, 0))))), "High Risk", IF(ISNUMBER(SEARCH("lowrisk", LOWER(INDEX(Paste_Here!X$2:X$850, MATCH(B757, Paste_Here!A$2:A$850, 0))))), "Low Risk", IF(ISNUMBER(SEARCH("somerisk", LOWER(INDEX(Paste_Here!X$2:X$850, MATCH(B757, Paste_Here!A$2:A$850, 0))))), "Some Risk", IF(ISNUMBER(SEARCH("ot", LOWER(INDEX(Paste_Here!X$2:X$850, MATCH(B757, Paste_Here!A$2:A$850, 0))))), "OT", "")))), ""), "")</f>
        <v/>
      </c>
      <c r="EB757" s="66"/>
      <c r="EC757" s="66"/>
      <c r="ED757" s="75" t="str">
        <f t="shared" si="153"/>
        <v/>
      </c>
      <c r="EE757" s="66"/>
      <c r="EF757" s="75" t="str">
        <f>IFERROR(IF(B757&lt;&gt;"", IF(AND(INDEX(Paste_Here!AO$2:AO$850, MATCH(B757, Paste_Here!A$2:A$850, 0))&lt;&gt;"", ISNUMBER(VALUE(INDEX(Paste_Here!AO$2:AO$850, MATCH(B757, Paste_Here!A$2:A$850, 0))))), INDEX(Paste_Here!AO$2:AO$850, MATCH(B757, Paste_Here!A$2:A$850, 0)), ""), ""), "")</f>
        <v/>
      </c>
      <c r="EG757" s="66"/>
      <c r="EH757" s="75" t="str">
        <f>IFERROR(IF(B757&lt;&gt;"", IF(ISNUMBER(SEARCH("highrisk", LOWER(INDEX(Paste_Here!AP$2:AP$850, MATCH(B757, Paste_Here!A$2:A$850, 0))))), "High Risk", IF(ISNUMBER(SEARCH("lowrisk", LOWER(INDEX(Paste_Here!AP$2:AP$850, MATCH(B757, Paste_Here!A$2:A$850, 0))))), "Low Risk", IF(ISNUMBER(SEARCH("somerisk", LOWER(INDEX(Paste_Here!AP$2:AP$850, MATCH(B757, Paste_Here!A$2:A$850, 0))))), "Some Risk", IF(ISNUMBER(SEARCH("ot", LOWER(INDEX(Paste_Here!AP$2:AP$850, MATCH(B757, Paste_Here!A$2:A$850, 0))))), "OT", "")))), ""), "")</f>
        <v/>
      </c>
      <c r="EI757" s="66"/>
      <c r="EJ757" s="93"/>
      <c r="EK757" s="66"/>
      <c r="EL757" s="75" t="str">
        <f>IFERROR(IF(B757&lt;&gt;"", IF(AND(INDEX(Paste_Here!AQ$2:AQ$850, MATCH(B757, Paste_Here!A$2:A$850, 0))&lt;&gt;"", ISNUMBER(VALUE(INDEX(Paste_Here!AQ$2:AQ$850, MATCH(B757, Paste_Here!A$2:A$850, 0))))), INDEX(Paste_Here!AQ$2:AQ$850, MATCH(B757, Paste_Here!A$2:A$850, 0)), ""), ""), "")</f>
        <v/>
      </c>
      <c r="EM757" s="66"/>
      <c r="EN757" s="75" t="str">
        <f>IFERROR(IF(B757&lt;&gt;"", IF(ISNUMBER(SEARCH("highrisk", LOWER(INDEX(Paste_Here!AR$2:AR$850, MATCH(B757, Paste_Here!A$2:A$850, 0))))), "High Risk", IF(ISNUMBER(SEARCH("lowrisk", LOWER(INDEX(Paste_Here!AR$2:AR$850, MATCH(B757, Paste_Here!A$2:A$850, 0))))), "Low Risk", IF(ISNUMBER(SEARCH("somerisk", LOWER(INDEX(Paste_Here!AR$2:AR$850, MATCH(B757, Paste_Here!A$2:A$850, 0))))), "Some Risk", IF(ISNUMBER(SEARCH("ot", LOWER(INDEX(Paste_Here!AR$2:AR$850, MATCH(B757, Paste_Here!A$2:A$850, 0))))), "OT", "")))), ""), "")</f>
        <v/>
      </c>
      <c r="EO757" s="66"/>
      <c r="EP757" s="93"/>
      <c r="EQ757" s="66"/>
      <c r="ER757" s="75"/>
      <c r="ES757" s="66"/>
      <c r="ET757" s="75"/>
      <c r="EU757" s="66"/>
      <c r="EV757" s="66"/>
      <c r="EW757" s="75" t="str">
        <f t="shared" si="154"/>
        <v/>
      </c>
      <c r="EX757" s="66"/>
      <c r="EY757" s="75" t="str">
        <f>IFERROR(IF(B757&lt;&gt;"", IF(AND(INDEX(Paste_Here!Y$2:Y$850, MATCH(B757, Paste_Here!A$2:A$850, 0))&lt;&gt;"", ISNUMBER(VALUE(INDEX(Paste_Here!Y$2:Y$850, MATCH(B757, Paste_Here!A$2:A$850, 0))))), INDEX(Paste_Here!Y$2:Y$850, MATCH(B757, Paste_Here!A$2:A$850, 0)), ""), ""), "")</f>
        <v/>
      </c>
      <c r="EZ757" s="66"/>
      <c r="FA757" s="75" t="str">
        <f>IFERROR(IF(B757&lt;&gt;"", IF(ISNUMBER(SEARCH("highrisk", LOWER(INDEX(Paste_Here!Z$2:Z$850, MATCH(B757, Paste_Here!A$2:A$850, 0))))), "High Risk", IF(ISNUMBER(SEARCH("lowrisk", LOWER(INDEX(Paste_Here!Z$2:Z$850, MATCH(B757, Paste_Here!A$2:A$850, 0))))), "Low Risk", IF(ISNUMBER(SEARCH("somerisk", LOWER(INDEX(Paste_Here!Z$2:Z$850, MATCH(B757, Paste_Here!A$2:A$850, 0))))), "Some Risk", IF(ISNUMBER(SEARCH("ot", LOWER(INDEX(Paste_Here!Z$2:Z$850, MATCH(B757, Paste_Here!A$2:A$850, 0))))), "OT", "")))), ""), "")</f>
        <v/>
      </c>
      <c r="FB757" s="66"/>
      <c r="FC757" s="93"/>
      <c r="FD757" s="66"/>
      <c r="FE757" s="75" t="str">
        <f>IFERROR(IF(B757&lt;&gt;"", IF(AND(INDEX(Paste_Here!AA$2:AA$850, MATCH(B757, Paste_Here!A$2:A$850, 0))&lt;&gt;"", ISNUMBER(VALUE(INDEX(Paste_Here!AA$2:AA$850, MATCH(B757, Paste_Here!A$2:A$850, 0))))), INDEX(Paste_Here!AA$2:AA$850, MATCH(B757, Paste_Here!A$2:A$850, 0)), ""), ""), "")</f>
        <v/>
      </c>
      <c r="FF757" s="66"/>
      <c r="FG757" s="75" t="str">
        <f>IFERROR(IF(B757&lt;&gt;"", IF(ISNUMBER(SEARCH("highrisk", LOWER(INDEX(Paste_Here!AB$2:AB$850, MATCH(B757, Paste_Here!A$2:A$850, 0))))), "High Risk", IF(ISNUMBER(SEARCH("lowrisk", LOWER(INDEX(Paste_Here!AB$2:AB$850, MATCH(B757, Paste_Here!A$2:A$850, 0))))), "Low Risk", IF(ISNUMBER(SEARCH("somerisk", LOWER(INDEX(Paste_Here!AB$2:AB$850, MATCH(B757, Paste_Here!A$2:A$850, 0))))), "Some Risk", IF(ISNUMBER(SEARCH("ot", LOWER(INDEX(Paste_Here!AB$2:AB$850, MATCH(B757, Paste_Here!A$2:A$850, 0))))), "OT", "")))), ""), "")</f>
        <v/>
      </c>
      <c r="FH757" s="66"/>
      <c r="FI757" s="93"/>
      <c r="FJ757" s="66"/>
      <c r="FK757" s="75"/>
      <c r="FL757" s="66"/>
      <c r="FM757" s="75"/>
      <c r="FN757" s="66"/>
      <c r="FO757" s="66"/>
      <c r="FP757" s="75" t="str">
        <f t="shared" si="149"/>
        <v/>
      </c>
      <c r="FQ757" s="66"/>
      <c r="FR757" s="75" t="str">
        <f>IFERROR(IF(B757&lt;&gt;"", IF(ISNUMBER(SEARCH("s", LOWER(INDEX(Paste_Here!L$2:L$850, MATCH(B757, Paste_Here!A$2:A$850, 0))))), "Yes", IF(INDEX(Paste_Here!L$2:L$850, MATCH(B757, Paste_Here!A$2:A$850, 0))&lt;&gt;"", "No", "")), ""), "")</f>
        <v/>
      </c>
      <c r="FS757" s="66"/>
      <c r="FT757" s="75" t="str">
        <f>IFERROR(IF(B757&lt;&gt;"", IF(ISNUMBER(SEARCH("yes", LOWER(INDEX(Paste_Here!F$2:F$850, MATCH(B757, Paste_Here!A$2:A$850, 0))))), "Yes", IF(ISNUMBER(SEARCH("no", LOWER(INDEX(Paste_Here!F$2:F$850, MATCH(B757, Paste_Here!A$2:A$850, 0))))), "No", "")), ""), "")</f>
        <v/>
      </c>
      <c r="FU757" s="66"/>
      <c r="FV757" s="75" t="str">
        <f>IFERROR(IF(B757&lt;&gt;"", IF(ISNUMBER(SEARCH("english language learner", LOWER(INDEX(Paste_Here!C$2:C$850, MATCH(B757, Paste_Here!A$2:A$850, 0))))), "Yes", ""), ""), "")</f>
        <v/>
      </c>
      <c r="FW757" s="66"/>
      <c r="FX757" s="75" t="str">
        <f>IFERROR(IF(B757&lt;&gt;"", IF(OR(ISNUMBER(SEARCH("b", LOWER(INDEX(Paste_Here!J$2:J$850, MATCH(B757, Paste_Here!A$2:A$850, 0))))), ISNUMBER(SEARCH("h", LOWER(INDEX(Paste_Here!J$2:J$850, MATCH(B757, Paste_Here!A$2:A$850, 0))))), ISNUMBER(SEARCH("i", LOWER(INDEX(Paste_Here!J$2:J$850, MATCH(B757, Paste_Here!A$2:A$850, 0)))))), "Yes", IF(INDEX(Paste_Here!J$2:J$850, MATCH(B757, Paste_Here!A$2:A$850, 0))&lt;&gt;"", "No", "")), ""), "")</f>
        <v/>
      </c>
      <c r="FY757" s="66"/>
      <c r="FZ757" s="75" t="str">
        <f>IFERROR(IF(B757&lt;&gt;"", IF(ISNUMBER(SEARCH("yes", LOWER(INDEX(Paste_Here!K$2:K$850, MATCH(B757, Paste_Here!A$2:A$850, 0))))), "Yes", IF(ISNUMBER(SEARCH("no", LOWER(INDEX(Paste_Here!K$2:K$850, MATCH(B757, Paste_Here!A$2:A$850, 0))))), "No", "")), ""), "")</f>
        <v/>
      </c>
      <c r="GA757" s="66"/>
      <c r="GB757" s="75" t="str">
        <f>IFERROR(IF(B757&lt;&gt;"", IF(ISNUMBER(SEARCH("transitional 2", LOWER(INDEX(Paste_Here!C$2:C$850, MATCH(B757, Paste_Here!A$2:A$850, 0))))), "T2",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GC757" s="66"/>
      <c r="GD757" s="75"/>
      <c r="GE757" s="66"/>
      <c r="GF757" s="75"/>
      <c r="GG757" s="66"/>
      <c r="GH757" s="75"/>
      <c r="GI757" s="66"/>
      <c r="GK757" s="1" t="str" cm="1">
        <f t="array" ref="GK757">IFERROR(INDEX(Paste_Here!$B$2:$B$850, MATCH(0, COUNTIF(GK$4:GK756, Paste_Here!$B$2:$B$850) + IF(Paste_Here!$B$2:$B$850="", 1, 0), 0)), "")</f>
        <v/>
      </c>
      <c r="GL757" s="1" t="str">
        <f>IF(GK757&lt;&gt;"", INDEX(Paste_Here!$A$2:$A$850, MATCH(GK757, Paste_Here!$B$2:$B$850, 0)), "")</f>
        <v/>
      </c>
      <c r="GM757" s="1" t="str">
        <f t="shared" si="155"/>
        <v/>
      </c>
      <c r="GN757" s="1" t="str" cm="1">
        <f t="array" ref="GN757">IFERROR(INDEX($GM$5:$GM$850, MATCH(SMALL(IF($GM$5:$GM$850&lt;&gt;"", COUNTIF($GM$5:$GM$850, "&lt;"&amp;$GM$5:$GM$850)+1), ROW()-ROW($GN$5)+1), COUNTIF($GM$5:$GM$850, "&lt;"&amp;$GM$5:$GM$850)+1, 0)), "")</f>
        <v/>
      </c>
    </row>
    <row r="758" spans="1:196">
      <c r="A758" s="66"/>
      <c r="B758" s="75" t="str">
        <f t="shared" si="143"/>
        <v/>
      </c>
      <c r="C758" s="66"/>
      <c r="D758" s="75" t="str">
        <f>IFERROR(IF(AND(INDEX(Paste_Here!N$2:N$850, MATCH(B758, Paste_Here!A$2:A$850, 0)) = ""), "", IF(UPPER(INDEX(Paste_Here!N$2:N$850, MATCH(B758, Paste_Here!A$2:A$850, 0))) = "YES", "Yes", IF(UPPER(INDEX(Paste_Here!N$2:N$850, MATCH(B758, Paste_Here!A$2:A$850, 0))) = "NO", "No", ""))), "")</f>
        <v/>
      </c>
      <c r="E758" s="66"/>
      <c r="F758" s="75" t="str">
        <f t="shared" si="150"/>
        <v/>
      </c>
      <c r="G758" s="66"/>
      <c r="H758" s="75" t="str">
        <f t="shared" si="151"/>
        <v/>
      </c>
      <c r="I758" s="66"/>
      <c r="J758" s="75" t="str">
        <f t="shared" si="152"/>
        <v/>
      </c>
      <c r="K758" s="66"/>
      <c r="L758" s="75"/>
      <c r="M758" s="66"/>
      <c r="N758" s="75" t="str">
        <f>IFERROR(IF(B758&lt;&gt;"", IF(AND(INDEX(Paste_Here!AW$2:AW$850, MATCH(B758, Paste_Here!A$2:A$850, 0))&lt;&gt;"", ISNUMBER(VALUE(INDEX(Paste_Here!AW$2:AW$850, MATCH(B758, Paste_Here!A$2:A$850, 0))))), INDEX(Paste_Here!AW$2:AW$850, MATCH(B758, Paste_Here!A$2:A$850, 0)), ""), ""), "")</f>
        <v/>
      </c>
      <c r="O758" s="66"/>
      <c r="P758" s="75" t="str">
        <f>IFERROR(IF(B758&lt;&gt;"", IF(AND(INDEX(Paste_Here!AX$2:AX$850, MATCH(B758, Paste_Here!A$2:A$850, 0))&lt;&gt;"", ISNUMBER(VALUE(INDEX(Paste_Here!AX$2:AX$850, MATCH(B758, Paste_Here!A$2:A$850, 0))))), INDEX(Paste_Here!AX$2:AX$850, MATCH(B758, Paste_Here!A$2:A$850, 0)), ""), ""), "")</f>
        <v/>
      </c>
      <c r="Q758" s="66"/>
      <c r="R758" s="75" t="str">
        <f>IFERROR(IF(B758&lt;&gt;"", IF(AND(INDEX(Paste_Here!AU$2:AU$850, MATCH(B758, Paste_Here!A$2:A$850, 0))&lt;&gt;"", ISNUMBER(VALUE(INDEX(Paste_Here!AU$2:AU$850, MATCH(B758, Paste_Here!A$2:A$850, 0))))), INDEX(Paste_Here!AU$2:AU$850, MATCH(B758, Paste_Here!A$2:A$850, 0)), ""), ""), "")</f>
        <v/>
      </c>
      <c r="S758" s="66"/>
      <c r="T758" s="75" t="str">
        <f>IFERROR(IF(B758&lt;&gt;"", IF(AND(INDEX(Paste_Here!AV$2:AV$850, MATCH(B758, Paste_Here!A$2:A$850, 0))&lt;&gt;"", ISNUMBER(VALUE(INDEX(Paste_Here!AV$2:AV$850, MATCH(B758, Paste_Here!A$2:A$850, 0))))), INDEX(Paste_Here!AV$2:AV$850, MATCH(B758, Paste_Here!A$2:A$850, 0)), ""), ""), "")</f>
        <v/>
      </c>
      <c r="U758" s="66"/>
      <c r="W758" s="66"/>
      <c r="Y758" s="66"/>
      <c r="Z758" s="66"/>
      <c r="AA758" s="75" t="str">
        <f t="shared" si="144"/>
        <v/>
      </c>
      <c r="AB758" s="66"/>
      <c r="AC758" s="75"/>
      <c r="AD758" s="66"/>
      <c r="AE758" s="98"/>
      <c r="AF758" s="66"/>
      <c r="AG758" s="75"/>
      <c r="AH758" s="66"/>
      <c r="AI758" s="75" t="str">
        <f>IFERROR(IF(B758&lt;&gt;"", IF(AND(INDEX(Paste_Here!AC$2:AC$850, MATCH(B758, Paste_Here!A$2:A$850, 0))&lt;&gt;"", ISNUMBER(VALUE(INDEX(Paste_Here!AC$2:AC$850, MATCH(B758, Paste_Here!A$2:A$850, 0))))), INDEX(Paste_Here!AC$2:AC$850, MATCH(B758, Paste_Here!A$2:A$850, 0)), ""), ""), "")</f>
        <v/>
      </c>
      <c r="AJ758" s="66"/>
      <c r="AK758" s="75" t="str">
        <f>IFERROR(IF(B758&lt;&gt;"", IF(ISNUMBER(SEARCH("highrisk", LOWER(INDEX(Paste_Here!AD$2:AD$850, MATCH(B758, Paste_Here!A$2:A$850, 0))))), "High Risk", IF(ISNUMBER(SEARCH("lowrisk", LOWER(INDEX(Paste_Here!AD$2:AD$850, MATCH(B758, Paste_Here!A$2:A$850, 0))))), "Low Risk", IF(ISNUMBER(SEARCH("somerisk", LOWER(INDEX(Paste_Here!AD$2:AD$850, MATCH(B758, Paste_Here!A$2:A$850, 0))))), "Some Risk", IF(ISNUMBER(SEARCH("ot", LOWER(INDEX(Paste_Here!AD$2:AD$850, MATCH(B758, Paste_Here!A$2:A$850, 0))))), "OT", "")))), ""), "")</f>
        <v/>
      </c>
      <c r="AL758" s="66"/>
      <c r="AM758" s="75"/>
      <c r="AN758" s="66"/>
      <c r="AO758" s="75" t="str">
        <f>IFERROR(IF(B758&lt;&gt;"", IF(AND(INDEX(Paste_Here!M$2:M$850, MATCH(B758, Paste_Here!A$2:A$850, 0))&lt;&gt;"", ISNUMBER(VALUE(INDEX(Paste_Here!M$2:M$850, MATCH(B758, Paste_Here!A$2:A$850, 0))))), INDEX(Paste_Here!M$2:M$850, MATCH(B758, Paste_Here!A$2:A$850, 0)), ""), ""), "")</f>
        <v/>
      </c>
      <c r="AP758" s="66"/>
      <c r="AQ758" s="75" t="str">
        <f>IFERROR(IF(B758&lt;&gt;"", IF(ISNUMBER(SEARCH("highrisk", LOWER(INDEX(Paste_Here!N$2:N$850, MATCH(B758, Paste_Here!A$2:A$850, 0))))), "High Risk", IF(ISNUMBER(SEARCH("lowrisk", LOWER(INDEX(Paste_Here!N$2:N$850, MATCH(B758, Paste_Here!A$2:A$850, 0))))), "Low Risk", IF(ISNUMBER(SEARCH("somerisk", LOWER(INDEX(Paste_Here!N$2:N$850, MATCH(B758, Paste_Here!A$2:A$850, 0))))), "Some Risk", IF(ISNUMBER(SEARCH("ot", LOWER(INDEX(Paste_Here!N$2:N$850, MATCH(B758, Paste_Here!A$2:A$850, 0))))), "OT", "")))), ""), "")</f>
        <v/>
      </c>
      <c r="AT758" s="66"/>
      <c r="AU758" s="103"/>
      <c r="AV758" s="66"/>
      <c r="AW758" s="66"/>
      <c r="AX758" s="75" t="str">
        <f t="shared" si="145"/>
        <v/>
      </c>
      <c r="AY758" s="66"/>
      <c r="AZ758" s="75"/>
      <c r="BA758" s="66"/>
      <c r="BB758" s="75"/>
      <c r="BC758" s="66"/>
      <c r="BD758" s="75"/>
      <c r="BE758" s="66"/>
      <c r="BF758" s="75" t="str">
        <f>IFERROR(IF(B758&lt;&gt;"", IF(AND(INDEX(Paste_Here!AE$2:AE$850, MATCH(B758, Paste_Here!A$2:A$850, 0))&lt;&gt;"", ISNUMBER(VALUE(INDEX(Paste_Here!AE$2:AE$850, MATCH(B758, Paste_Here!A$2:A$850, 0))))), INDEX(Paste_Here!AE$2:AE$850, MATCH(B758, Paste_Here!A$2:A$850, 0)), ""), ""), "")</f>
        <v/>
      </c>
      <c r="BG758" s="66"/>
      <c r="BH758" s="75" t="str">
        <f>IFERROR(IF(B758&lt;&gt;"", IF(ISNUMBER(SEARCH("highrisk", LOWER(INDEX(Paste_Here!AF$2:AF$850, MATCH(B758, Paste_Here!A$2:A$850, 0))))), "High Risk", IF(ISNUMBER(SEARCH("lowrisk", LOWER(INDEX(Paste_Here!AF$2:AF$850, MATCH(B758, Paste_Here!A$2:A$850, 0))))), "Low Risk", IF(ISNUMBER(SEARCH("somerisk", LOWER(INDEX(Paste_Here!AF$2:AF$850, MATCH(B758, Paste_Here!A$2:A$850, 0))))), "Some Risk", IF(ISNUMBER(SEARCH("ot", LOWER(INDEX(Paste_Here!AF$2:AF$850, MATCH(B758, Paste_Here!A$2:A$850, 0))))), "OT", "")))), ""), "")</f>
        <v/>
      </c>
      <c r="BI758" s="66"/>
      <c r="BJ758" s="75"/>
      <c r="BK758" s="66"/>
      <c r="BL758" s="75" t="str">
        <f>IFERROR(IF(B758&lt;&gt;"", IF(AND(INDEX(Paste_Here!O$2:O$850, MATCH(B758, Paste_Here!A$2:A$850, 0))&lt;&gt;"", ISNUMBER(VALUE(INDEX(Paste_Here!O$2:O$850, MATCH(B758, Paste_Here!A$2:A$850, 0))))), INDEX(Paste_Here!O$2:O$850, MATCH(B758, Paste_Here!A$2:A$850, 0)), ""), ""), "")</f>
        <v/>
      </c>
      <c r="BM758" s="66"/>
      <c r="BN758" s="75" t="str">
        <f>IFERROR(IF(B758&lt;&gt;"", IF(ISNUMBER(SEARCH("highrisk", LOWER(INDEX(Paste_Here!P$2:P$850, MATCH(B758, Paste_Here!A$2:A$850, 0))))), "High Risk", IF(ISNUMBER(SEARCH("lowrisk", LOWER(INDEX(Paste_Here!P$2:P$850, MATCH(B758, Paste_Here!A$2:A$850, 0))))), "Low Risk", IF(ISNUMBER(SEARCH("somerisk", LOWER(INDEX(Paste_Here!P$2:P$850, MATCH(B758, Paste_Here!A$2:A$850, 0))))), "Some Risk", IF(ISNUMBER(SEARCH("ot", LOWER(INDEX(Paste_Here!P$2:P$850, MATCH(B758, Paste_Here!A$2:A$850, 0))))), "OT", "")))), ""), "")</f>
        <v/>
      </c>
      <c r="BQ758" s="66"/>
      <c r="BR758" s="75"/>
      <c r="BS758" s="66"/>
      <c r="BT758" s="66"/>
      <c r="BU758" s="75" t="str">
        <f t="shared" si="146"/>
        <v/>
      </c>
      <c r="BV758" s="66"/>
      <c r="BW758" s="75"/>
      <c r="BX758" s="66"/>
      <c r="BY758" s="75"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BZ758" s="66"/>
      <c r="CA758" s="75"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CB758" s="66"/>
      <c r="CC758" s="75"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CD758" s="66"/>
      <c r="CE758" s="75"/>
      <c r="CF758" s="66"/>
      <c r="CK758" s="75"/>
      <c r="CL758" s="66"/>
      <c r="CM758" s="75"/>
      <c r="CN758" s="66"/>
      <c r="CO758" s="75"/>
      <c r="CP758" s="66"/>
      <c r="CQ758" s="66"/>
      <c r="CR758" s="75" t="str">
        <f t="shared" si="147"/>
        <v/>
      </c>
      <c r="CS758" s="66"/>
      <c r="CT758" s="75"/>
      <c r="CU758" s="66"/>
      <c r="CV758" s="75"/>
      <c r="CW758" s="66"/>
      <c r="CX758" s="75"/>
      <c r="CY758" s="66"/>
      <c r="CZ758" s="75"/>
      <c r="DA758" s="66"/>
      <c r="DB758" s="75" t="str">
        <f>IFERROR(IF(B758&lt;&gt;"", IF(AND(INDEX(Paste_Here!AK$2:AK$850, MATCH(B758, Paste_Here!A$2:A$850, 0))&lt;&gt;"", ISNUMBER(VALUE(INDEX(Paste_Here!AK$2:AK$850, MATCH(B758, Paste_Here!A$2:A$850, 0))))), INDEX(Paste_Here!AK$2:AK$850, MATCH(B758, Paste_Here!A$2:A$850, 0)), ""), ""), "")</f>
        <v/>
      </c>
      <c r="DC758" s="66"/>
      <c r="DD758" s="75" t="str">
        <f>IFERROR(IF(B758&lt;&gt;"", IF(ISNUMBER(SEARCH("highrisk", LOWER(INDEX(Paste_Here!AL$2:AL$850, MATCH(B758, Paste_Here!A$2:A$850, 0))))), "High Risk", IF(ISNUMBER(SEARCH("lowrisk", LOWER(INDEX(Paste_Here!AL$2:AL$850, MATCH(B758, Paste_Here!A$2:A$850, 0))))), "Low Risk", IF(ISNUMBER(SEARCH("somerisk", LOWER(INDEX(Paste_Here!AL$2:AL$850, MATCH(B758, Paste_Here!A$2:A$850, 0))))), "Some Risk", IF(ISNUMBER(SEARCH("ot", LOWER(INDEX(Paste_Here!AL$2:AL$850, MATCH(B758, Paste_Here!A$2:A$850, 0))))), "OT", "")))), ""), "")</f>
        <v/>
      </c>
      <c r="DE758" s="66"/>
      <c r="DF758" s="75" t="str">
        <f>IFERROR(IF(B758&lt;&gt;"", IF(AND(INDEX(Paste_Here!AM$2:AM$850, MATCH(B758, Paste_Here!A$2:A$850, 0))&lt;&gt;"", ISNUMBER(VALUE(INDEX(Paste_Here!AM$2:AM$850, MATCH(B758, Paste_Here!A$2:A$850, 0))))), INDEX(Paste_Here!AM$2:AM$850, MATCH(B758, Paste_Here!A$2:A$850, 0)), ""), ""), "")</f>
        <v/>
      </c>
      <c r="DG758" s="66"/>
      <c r="DH758" s="75" t="str">
        <f>IFERROR(IF(B758&lt;&gt;"", IF(ISNUMBER(SEARCH("highrisk", LOWER(INDEX(Paste_Here!AN$2:AN$850, MATCH(B758, Paste_Here!A$2:A$850, 0))))), "High Risk", IF(ISNUMBER(SEARCH("lowrisk", LOWER(INDEX(Paste_Here!AN$2:AN$850, MATCH(B758, Paste_Here!A$2:A$850, 0))))), "Low Risk", IF(ISNUMBER(SEARCH("somerisk", LOWER(INDEX(Paste_Here!AN$2:AN$850, MATCH(B758, Paste_Here!A$2:A$850, 0))))), "Some Risk", IF(ISNUMBER(SEARCH("ot", LOWER(INDEX(Paste_Here!AN$2:AN$850, MATCH(B758, Paste_Here!A$2:A$850, 0))))), "OT", "")))), ""), "")</f>
        <v/>
      </c>
      <c r="DI758" s="66"/>
      <c r="DJ758" s="66"/>
      <c r="DK758" s="75" t="str">
        <f t="shared" si="148"/>
        <v/>
      </c>
      <c r="DL758" s="66"/>
      <c r="DM758" s="75" t="str">
        <f>IFERROR(IF(B758&lt;&gt;"", IF(AND(INDEX(Paste_Here!Q$2:Q$850, MATCH(B758, Paste_Here!A$2:A$850, 0))&lt;&gt;"", ISNUMBER(VALUE(INDEX(Paste_Here!Q$2:Q$850, MATCH(B758, Paste_Here!A$2:A$850, 0))))), INDEX(Paste_Here!Q$2:Q$850, MATCH(B758, Paste_Here!A$2:A$850, 0)), ""), ""), "")</f>
        <v/>
      </c>
      <c r="DN758" s="66"/>
      <c r="DO758" s="75" t="str">
        <f>IFERROR(IF(B758&lt;&gt;"", IF(ISNUMBER(SEARCH("highrisk", LOWER(INDEX(Paste_Here!R$2:R$850, MATCH(B758, Paste_Here!A$2:A$850, 0))))), "High Risk", IF(ISNUMBER(SEARCH("lowrisk", LOWER(INDEX(Paste_Here!R$2:R$850, MATCH(B758, Paste_Here!A$2:A$850, 0))))), "Low Risk", IF(ISNUMBER(SEARCH("somerisk", LOWER(INDEX(Paste_Here!R$2:R$850, MATCH(B758, Paste_Here!A$2:A$850, 0))))), "Some Risk", IF(ISNUMBER(SEARCH("ot", LOWER(INDEX(Paste_Here!R$2:R$850, MATCH(B758, Paste_Here!A$2:A$850, 0))))), "OT", "")))), ""), "")</f>
        <v/>
      </c>
      <c r="DP758" s="66"/>
      <c r="DQ758" s="93" t="str">
        <f>IFERROR(IF(B758&lt;&gt;"", IF(AND(INDEX(Paste_Here!S$2:S$850, MATCH(B758, Paste_Here!A$2:A$850, 0))&lt;&gt;"", ISNUMBER(VALUE(INDEX(Paste_Here!S$2:S$850, MATCH(B758, Paste_Here!A$2:A$850, 0))))), INDEX(Paste_Here!S$2:S$850, MATCH(B758, Paste_Here!A$2:A$850, 0)), ""), ""), "")</f>
        <v/>
      </c>
      <c r="DR758" s="66"/>
      <c r="DS758" s="75"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IF(ISNUMBER(SEARCH("ot", LOWER(INDEX(Paste_Here!T$2:T$850, MATCH(B758, Paste_Here!A$2:A$850, 0))))), "OT", "")))), ""), "")</f>
        <v/>
      </c>
      <c r="DT758" s="66"/>
      <c r="DU758" s="75" t="str">
        <f>IFERROR(IF(B758&lt;&gt;"", IF(AND(INDEX(Paste_Here!U$2:U$850, MATCH(B758, Paste_Here!A$2:A$850, 0))&lt;&gt;"", ISNUMBER(VALUE(INDEX(Paste_Here!U$2:U$850, MATCH(B758, Paste_Here!A$2:A$850, 0))))), INDEX(Paste_Here!U$2:U$850, MATCH(B758, Paste_Here!A$2:A$850, 0)), ""), ""), "")</f>
        <v/>
      </c>
      <c r="DV758" s="66"/>
      <c r="DW758" s="93" t="str">
        <f>IFERROR(IF(B758&lt;&gt;"", IF(ISNUMBER(SEARCH("highrisk", LOWER(INDEX(Paste_Here!V$2:V$850, MATCH(B758, Paste_Here!A$2:A$850, 0))))), "High Risk", IF(ISNUMBER(SEARCH("lowrisk", LOWER(INDEX(Paste_Here!V$2:V$850, MATCH(B758, Paste_Here!A$2:A$850, 0))))), "Low Risk", IF(ISNUMBER(SEARCH("somerisk", LOWER(INDEX(Paste_Here!V$2:V$850, MATCH(B758, Paste_Here!A$2:A$850, 0))))), "Some Risk", IF(ISNUMBER(SEARCH("ot", LOWER(INDEX(Paste_Here!V$2:V$850, MATCH(B758, Paste_Here!A$2:A$850, 0))))), "OT", "")))), ""), "")</f>
        <v/>
      </c>
      <c r="DX758" s="66"/>
      <c r="DY758" s="75" t="str">
        <f>IFERROR(IF(B758&lt;&gt;"", IF(AND(INDEX(Paste_Here!W$2:W$850, MATCH(B758, Paste_Here!A$2:A$850, 0))&lt;&gt;"", ISNUMBER(VALUE(INDEX(Paste_Here!W$2:W$850, MATCH(B758, Paste_Here!A$2:A$850, 0))))), INDEX(Paste_Here!W$2:W$850, MATCH(B758, Paste_Here!A$2:A$850, 0)), ""), ""), "")</f>
        <v/>
      </c>
      <c r="DZ758" s="66"/>
      <c r="EA758" s="75" t="str">
        <f>IFERROR(IF(B758&lt;&gt;"", IF(ISNUMBER(SEARCH("highrisk", LOWER(INDEX(Paste_Here!X$2:X$850, MATCH(B758, Paste_Here!A$2:A$850, 0))))), "High Risk", IF(ISNUMBER(SEARCH("lowrisk", LOWER(INDEX(Paste_Here!X$2:X$850, MATCH(B758, Paste_Here!A$2:A$850, 0))))), "Low Risk", IF(ISNUMBER(SEARCH("somerisk", LOWER(INDEX(Paste_Here!X$2:X$850, MATCH(B758, Paste_Here!A$2:A$850, 0))))), "Some Risk", IF(ISNUMBER(SEARCH("ot", LOWER(INDEX(Paste_Here!X$2:X$850, MATCH(B758, Paste_Here!A$2:A$850, 0))))), "OT", "")))), ""), "")</f>
        <v/>
      </c>
      <c r="EB758" s="66"/>
      <c r="EC758" s="66"/>
      <c r="ED758" s="75" t="str">
        <f t="shared" si="153"/>
        <v/>
      </c>
      <c r="EE758" s="66"/>
      <c r="EF758" s="75" t="str">
        <f>IFERROR(IF(B758&lt;&gt;"", IF(AND(INDEX(Paste_Here!AO$2:AO$850, MATCH(B758, Paste_Here!A$2:A$850, 0))&lt;&gt;"", ISNUMBER(VALUE(INDEX(Paste_Here!AO$2:AO$850, MATCH(B758, Paste_Here!A$2:A$850, 0))))), INDEX(Paste_Here!AO$2:AO$850, MATCH(B758, Paste_Here!A$2:A$850, 0)), ""), ""), "")</f>
        <v/>
      </c>
      <c r="EG758" s="66"/>
      <c r="EH758" s="75" t="str">
        <f>IFERROR(IF(B758&lt;&gt;"", IF(ISNUMBER(SEARCH("highrisk", LOWER(INDEX(Paste_Here!AP$2:AP$850, MATCH(B758, Paste_Here!A$2:A$850, 0))))), "High Risk", IF(ISNUMBER(SEARCH("lowrisk", LOWER(INDEX(Paste_Here!AP$2:AP$850, MATCH(B758, Paste_Here!A$2:A$850, 0))))), "Low Risk", IF(ISNUMBER(SEARCH("somerisk", LOWER(INDEX(Paste_Here!AP$2:AP$850, MATCH(B758, Paste_Here!A$2:A$850, 0))))), "Some Risk", IF(ISNUMBER(SEARCH("ot", LOWER(INDEX(Paste_Here!AP$2:AP$850, MATCH(B758, Paste_Here!A$2:A$850, 0))))), "OT", "")))), ""), "")</f>
        <v/>
      </c>
      <c r="EI758" s="66"/>
      <c r="EJ758" s="93"/>
      <c r="EK758" s="66"/>
      <c r="EL758" s="75" t="str">
        <f>IFERROR(IF(B758&lt;&gt;"", IF(AND(INDEX(Paste_Here!AQ$2:AQ$850, MATCH(B758, Paste_Here!A$2:A$850, 0))&lt;&gt;"", ISNUMBER(VALUE(INDEX(Paste_Here!AQ$2:AQ$850, MATCH(B758, Paste_Here!A$2:A$850, 0))))), INDEX(Paste_Here!AQ$2:AQ$850, MATCH(B758, Paste_Here!A$2:A$850, 0)), ""), ""), "")</f>
        <v/>
      </c>
      <c r="EM758" s="66"/>
      <c r="EN758" s="75" t="str">
        <f>IFERROR(IF(B758&lt;&gt;"", IF(ISNUMBER(SEARCH("highrisk", LOWER(INDEX(Paste_Here!AR$2:AR$850, MATCH(B758, Paste_Here!A$2:A$850, 0))))), "High Risk", IF(ISNUMBER(SEARCH("lowrisk", LOWER(INDEX(Paste_Here!AR$2:AR$850, MATCH(B758, Paste_Here!A$2:A$850, 0))))), "Low Risk", IF(ISNUMBER(SEARCH("somerisk", LOWER(INDEX(Paste_Here!AR$2:AR$850, MATCH(B758, Paste_Here!A$2:A$850, 0))))), "Some Risk", IF(ISNUMBER(SEARCH("ot", LOWER(INDEX(Paste_Here!AR$2:AR$850, MATCH(B758, Paste_Here!A$2:A$850, 0))))), "OT", "")))), ""), "")</f>
        <v/>
      </c>
      <c r="EO758" s="66"/>
      <c r="EP758" s="93"/>
      <c r="EQ758" s="66"/>
      <c r="ER758" s="75"/>
      <c r="ES758" s="66"/>
      <c r="ET758" s="75"/>
      <c r="EU758" s="66"/>
      <c r="EV758" s="66"/>
      <c r="EW758" s="75" t="str">
        <f t="shared" si="154"/>
        <v/>
      </c>
      <c r="EX758" s="66"/>
      <c r="EY758" s="75" t="str">
        <f>IFERROR(IF(B758&lt;&gt;"", IF(AND(INDEX(Paste_Here!Y$2:Y$850, MATCH(B758, Paste_Here!A$2:A$850, 0))&lt;&gt;"", ISNUMBER(VALUE(INDEX(Paste_Here!Y$2:Y$850, MATCH(B758, Paste_Here!A$2:A$850, 0))))), INDEX(Paste_Here!Y$2:Y$850, MATCH(B758, Paste_Here!A$2:A$850, 0)), ""), ""), "")</f>
        <v/>
      </c>
      <c r="EZ758" s="66"/>
      <c r="FA758" s="75" t="str">
        <f>IFERROR(IF(B758&lt;&gt;"", IF(ISNUMBER(SEARCH("highrisk", LOWER(INDEX(Paste_Here!Z$2:Z$850, MATCH(B758, Paste_Here!A$2:A$850, 0))))), "High Risk", IF(ISNUMBER(SEARCH("lowrisk", LOWER(INDEX(Paste_Here!Z$2:Z$850, MATCH(B758, Paste_Here!A$2:A$850, 0))))), "Low Risk", IF(ISNUMBER(SEARCH("somerisk", LOWER(INDEX(Paste_Here!Z$2:Z$850, MATCH(B758, Paste_Here!A$2:A$850, 0))))), "Some Risk", IF(ISNUMBER(SEARCH("ot", LOWER(INDEX(Paste_Here!Z$2:Z$850, MATCH(B758, Paste_Here!A$2:A$850, 0))))), "OT", "")))), ""), "")</f>
        <v/>
      </c>
      <c r="FB758" s="66"/>
      <c r="FC758" s="93"/>
      <c r="FD758" s="66"/>
      <c r="FE758" s="75" t="str">
        <f>IFERROR(IF(B758&lt;&gt;"", IF(AND(INDEX(Paste_Here!AA$2:AA$850, MATCH(B758, Paste_Here!A$2:A$850, 0))&lt;&gt;"", ISNUMBER(VALUE(INDEX(Paste_Here!AA$2:AA$850, MATCH(B758, Paste_Here!A$2:A$850, 0))))), INDEX(Paste_Here!AA$2:AA$850, MATCH(B758, Paste_Here!A$2:A$850, 0)), ""), ""), "")</f>
        <v/>
      </c>
      <c r="FF758" s="66"/>
      <c r="FG758" s="75" t="str">
        <f>IFERROR(IF(B758&lt;&gt;"", IF(ISNUMBER(SEARCH("highrisk", LOWER(INDEX(Paste_Here!AB$2:AB$850, MATCH(B758, Paste_Here!A$2:A$850, 0))))), "High Risk", IF(ISNUMBER(SEARCH("lowrisk", LOWER(INDEX(Paste_Here!AB$2:AB$850, MATCH(B758, Paste_Here!A$2:A$850, 0))))), "Low Risk", IF(ISNUMBER(SEARCH("somerisk", LOWER(INDEX(Paste_Here!AB$2:AB$850, MATCH(B758, Paste_Here!A$2:A$850, 0))))), "Some Risk", IF(ISNUMBER(SEARCH("ot", LOWER(INDEX(Paste_Here!AB$2:AB$850, MATCH(B758, Paste_Here!A$2:A$850, 0))))), "OT", "")))), ""), "")</f>
        <v/>
      </c>
      <c r="FH758" s="66"/>
      <c r="FI758" s="93"/>
      <c r="FJ758" s="66"/>
      <c r="FK758" s="75"/>
      <c r="FL758" s="66"/>
      <c r="FM758" s="75"/>
      <c r="FN758" s="66"/>
      <c r="FO758" s="66"/>
      <c r="FP758" s="75" t="str">
        <f t="shared" si="149"/>
        <v/>
      </c>
      <c r="FQ758" s="66"/>
      <c r="FR758" s="75" t="str">
        <f>IFERROR(IF(B758&lt;&gt;"", IF(ISNUMBER(SEARCH("s", LOWER(INDEX(Paste_Here!L$2:L$850, MATCH(B758, Paste_Here!A$2:A$850, 0))))), "Yes", IF(INDEX(Paste_Here!L$2:L$850, MATCH(B758, Paste_Here!A$2:A$850, 0))&lt;&gt;"", "No", "")), ""), "")</f>
        <v/>
      </c>
      <c r="FS758" s="66"/>
      <c r="FT758" s="75" t="str">
        <f>IFERROR(IF(B758&lt;&gt;"", IF(ISNUMBER(SEARCH("yes", LOWER(INDEX(Paste_Here!F$2:F$850, MATCH(B758, Paste_Here!A$2:A$850, 0))))), "Yes", IF(ISNUMBER(SEARCH("no", LOWER(INDEX(Paste_Here!F$2:F$850, MATCH(B758, Paste_Here!A$2:A$850, 0))))), "No", "")), ""), "")</f>
        <v/>
      </c>
      <c r="FU758" s="66"/>
      <c r="FV758" s="75" t="str">
        <f>IFERROR(IF(B758&lt;&gt;"", IF(ISNUMBER(SEARCH("english language learner", LOWER(INDEX(Paste_Here!C$2:C$850, MATCH(B758, Paste_Here!A$2:A$850, 0))))), "Yes", ""), ""), "")</f>
        <v/>
      </c>
      <c r="FW758" s="66"/>
      <c r="FX758" s="75" t="str">
        <f>IFERROR(IF(B758&lt;&gt;"", IF(OR(ISNUMBER(SEARCH("b", LOWER(INDEX(Paste_Here!J$2:J$850, MATCH(B758, Paste_Here!A$2:A$850, 0))))), ISNUMBER(SEARCH("h", LOWER(INDEX(Paste_Here!J$2:J$850, MATCH(B758, Paste_Here!A$2:A$850, 0))))), ISNUMBER(SEARCH("i", LOWER(INDEX(Paste_Here!J$2:J$850, MATCH(B758, Paste_Here!A$2:A$850, 0)))))), "Yes", IF(INDEX(Paste_Here!J$2:J$850, MATCH(B758, Paste_Here!A$2:A$850, 0))&lt;&gt;"", "No", "")), ""), "")</f>
        <v/>
      </c>
      <c r="FY758" s="66"/>
      <c r="FZ758" s="75" t="str">
        <f>IFERROR(IF(B758&lt;&gt;"", IF(ISNUMBER(SEARCH("yes", LOWER(INDEX(Paste_Here!K$2:K$850, MATCH(B758, Paste_Here!A$2:A$850, 0))))), "Yes", IF(ISNUMBER(SEARCH("no", LOWER(INDEX(Paste_Here!K$2:K$850, MATCH(B758, Paste_Here!A$2:A$850, 0))))), "No", "")), ""), "")</f>
        <v/>
      </c>
      <c r="GA758" s="66"/>
      <c r="GB758" s="75" t="str">
        <f>IFERROR(IF(B758&lt;&gt;"", IF(ISNUMBER(SEARCH("transitional 2", LOWER(INDEX(Paste_Here!C$2:C$850, MATCH(B758, Paste_Here!A$2:A$850, 0))))), "T2",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GC758" s="66"/>
      <c r="GD758" s="75"/>
      <c r="GE758" s="66"/>
      <c r="GF758" s="75"/>
      <c r="GG758" s="66"/>
      <c r="GH758" s="75"/>
      <c r="GI758" s="66"/>
      <c r="GK758" s="1" t="str" cm="1">
        <f t="array" ref="GK758">IFERROR(INDEX(Paste_Here!$B$2:$B$850, MATCH(0, COUNTIF(GK$4:GK757, Paste_Here!$B$2:$B$850) + IF(Paste_Here!$B$2:$B$850="", 1, 0), 0)), "")</f>
        <v/>
      </c>
      <c r="GL758" s="1" t="str">
        <f>IF(GK758&lt;&gt;"", INDEX(Paste_Here!$A$2:$A$850, MATCH(GK758, Paste_Here!$B$2:$B$850, 0)), "")</f>
        <v/>
      </c>
      <c r="GM758" s="1" t="str">
        <f t="shared" si="155"/>
        <v/>
      </c>
      <c r="GN758" s="1" t="str" cm="1">
        <f t="array" ref="GN758">IFERROR(INDEX($GM$5:$GM$850, MATCH(SMALL(IF($GM$5:$GM$850&lt;&gt;"", COUNTIF($GM$5:$GM$850, "&lt;"&amp;$GM$5:$GM$850)+1), ROW()-ROW($GN$5)+1), COUNTIF($GM$5:$GM$850, "&lt;"&amp;$GM$5:$GM$850)+1, 0)), "")</f>
        <v/>
      </c>
    </row>
    <row r="759" spans="1:196">
      <c r="A759" s="66"/>
      <c r="B759" s="75" t="str">
        <f t="shared" si="143"/>
        <v/>
      </c>
      <c r="C759" s="66"/>
      <c r="D759" s="75" t="str">
        <f>IFERROR(IF(AND(INDEX(Paste_Here!N$2:N$850, MATCH(B759, Paste_Here!A$2:A$850, 0)) = ""), "", IF(UPPER(INDEX(Paste_Here!N$2:N$850, MATCH(B759, Paste_Here!A$2:A$850, 0))) = "YES", "Yes", IF(UPPER(INDEX(Paste_Here!N$2:N$850, MATCH(B759, Paste_Here!A$2:A$850, 0))) = "NO", "No", ""))), "")</f>
        <v/>
      </c>
      <c r="E759" s="66"/>
      <c r="F759" s="75" t="str">
        <f t="shared" si="150"/>
        <v/>
      </c>
      <c r="G759" s="66"/>
      <c r="H759" s="75" t="str">
        <f t="shared" si="151"/>
        <v/>
      </c>
      <c r="I759" s="66"/>
      <c r="J759" s="75" t="str">
        <f t="shared" si="152"/>
        <v/>
      </c>
      <c r="K759" s="66"/>
      <c r="L759" s="75"/>
      <c r="M759" s="66"/>
      <c r="N759" s="75" t="str">
        <f>IFERROR(IF(B759&lt;&gt;"", IF(AND(INDEX(Paste_Here!AW$2:AW$850, MATCH(B759, Paste_Here!A$2:A$850, 0))&lt;&gt;"", ISNUMBER(VALUE(INDEX(Paste_Here!AW$2:AW$850, MATCH(B759, Paste_Here!A$2:A$850, 0))))), INDEX(Paste_Here!AW$2:AW$850, MATCH(B759, Paste_Here!A$2:A$850, 0)), ""), ""), "")</f>
        <v/>
      </c>
      <c r="O759" s="66"/>
      <c r="P759" s="75" t="str">
        <f>IFERROR(IF(B759&lt;&gt;"", IF(AND(INDEX(Paste_Here!AX$2:AX$850, MATCH(B759, Paste_Here!A$2:A$850, 0))&lt;&gt;"", ISNUMBER(VALUE(INDEX(Paste_Here!AX$2:AX$850, MATCH(B759, Paste_Here!A$2:A$850, 0))))), INDEX(Paste_Here!AX$2:AX$850, MATCH(B759, Paste_Here!A$2:A$850, 0)), ""), ""), "")</f>
        <v/>
      </c>
      <c r="Q759" s="66"/>
      <c r="R759" s="75" t="str">
        <f>IFERROR(IF(B759&lt;&gt;"", IF(AND(INDEX(Paste_Here!AU$2:AU$850, MATCH(B759, Paste_Here!A$2:A$850, 0))&lt;&gt;"", ISNUMBER(VALUE(INDEX(Paste_Here!AU$2:AU$850, MATCH(B759, Paste_Here!A$2:A$850, 0))))), INDEX(Paste_Here!AU$2:AU$850, MATCH(B759, Paste_Here!A$2:A$850, 0)), ""), ""), "")</f>
        <v/>
      </c>
      <c r="S759" s="66"/>
      <c r="T759" s="75" t="str">
        <f>IFERROR(IF(B759&lt;&gt;"", IF(AND(INDEX(Paste_Here!AV$2:AV$850, MATCH(B759, Paste_Here!A$2:A$850, 0))&lt;&gt;"", ISNUMBER(VALUE(INDEX(Paste_Here!AV$2:AV$850, MATCH(B759, Paste_Here!A$2:A$850, 0))))), INDEX(Paste_Here!AV$2:AV$850, MATCH(B759, Paste_Here!A$2:A$850, 0)), ""), ""), "")</f>
        <v/>
      </c>
      <c r="U759" s="66"/>
      <c r="W759" s="66"/>
      <c r="Y759" s="66"/>
      <c r="Z759" s="66"/>
      <c r="AA759" s="75" t="str">
        <f t="shared" si="144"/>
        <v/>
      </c>
      <c r="AB759" s="66"/>
      <c r="AC759" s="75"/>
      <c r="AD759" s="66"/>
      <c r="AE759" s="98"/>
      <c r="AF759" s="66"/>
      <c r="AG759" s="75"/>
      <c r="AH759" s="66"/>
      <c r="AI759" s="75" t="str">
        <f>IFERROR(IF(B759&lt;&gt;"", IF(AND(INDEX(Paste_Here!AC$2:AC$850, MATCH(B759, Paste_Here!A$2:A$850, 0))&lt;&gt;"", ISNUMBER(VALUE(INDEX(Paste_Here!AC$2:AC$850, MATCH(B759, Paste_Here!A$2:A$850, 0))))), INDEX(Paste_Here!AC$2:AC$850, MATCH(B759, Paste_Here!A$2:A$850, 0)), ""), ""), "")</f>
        <v/>
      </c>
      <c r="AJ759" s="66"/>
      <c r="AK759" s="75" t="str">
        <f>IFERROR(IF(B759&lt;&gt;"", IF(ISNUMBER(SEARCH("highrisk", LOWER(INDEX(Paste_Here!AD$2:AD$850, MATCH(B759, Paste_Here!A$2:A$850, 0))))), "High Risk", IF(ISNUMBER(SEARCH("lowrisk", LOWER(INDEX(Paste_Here!AD$2:AD$850, MATCH(B759, Paste_Here!A$2:A$850, 0))))), "Low Risk", IF(ISNUMBER(SEARCH("somerisk", LOWER(INDEX(Paste_Here!AD$2:AD$850, MATCH(B759, Paste_Here!A$2:A$850, 0))))), "Some Risk", IF(ISNUMBER(SEARCH("ot", LOWER(INDEX(Paste_Here!AD$2:AD$850, MATCH(B759, Paste_Here!A$2:A$850, 0))))), "OT", "")))), ""), "")</f>
        <v/>
      </c>
      <c r="AL759" s="66"/>
      <c r="AM759" s="75"/>
      <c r="AN759" s="66"/>
      <c r="AO759" s="75" t="str">
        <f>IFERROR(IF(B759&lt;&gt;"", IF(AND(INDEX(Paste_Here!M$2:M$850, MATCH(B759, Paste_Here!A$2:A$850, 0))&lt;&gt;"", ISNUMBER(VALUE(INDEX(Paste_Here!M$2:M$850, MATCH(B759, Paste_Here!A$2:A$850, 0))))), INDEX(Paste_Here!M$2:M$850, MATCH(B759, Paste_Here!A$2:A$850, 0)), ""), ""), "")</f>
        <v/>
      </c>
      <c r="AP759" s="66"/>
      <c r="AQ759" s="75" t="str">
        <f>IFERROR(IF(B759&lt;&gt;"", IF(ISNUMBER(SEARCH("highrisk", LOWER(INDEX(Paste_Here!N$2:N$850, MATCH(B759, Paste_Here!A$2:A$850, 0))))), "High Risk", IF(ISNUMBER(SEARCH("lowrisk", LOWER(INDEX(Paste_Here!N$2:N$850, MATCH(B759, Paste_Here!A$2:A$850, 0))))), "Low Risk", IF(ISNUMBER(SEARCH("somerisk", LOWER(INDEX(Paste_Here!N$2:N$850, MATCH(B759, Paste_Here!A$2:A$850, 0))))), "Some Risk", IF(ISNUMBER(SEARCH("ot", LOWER(INDEX(Paste_Here!N$2:N$850, MATCH(B759, Paste_Here!A$2:A$850, 0))))), "OT", "")))), ""), "")</f>
        <v/>
      </c>
      <c r="AT759" s="66"/>
      <c r="AU759" s="103"/>
      <c r="AV759" s="66"/>
      <c r="AW759" s="66"/>
      <c r="AX759" s="75" t="str">
        <f t="shared" si="145"/>
        <v/>
      </c>
      <c r="AY759" s="66"/>
      <c r="AZ759" s="75"/>
      <c r="BA759" s="66"/>
      <c r="BB759" s="75"/>
      <c r="BC759" s="66"/>
      <c r="BD759" s="75"/>
      <c r="BE759" s="66"/>
      <c r="BF759" s="75" t="str">
        <f>IFERROR(IF(B759&lt;&gt;"", IF(AND(INDEX(Paste_Here!AE$2:AE$850, MATCH(B759, Paste_Here!A$2:A$850, 0))&lt;&gt;"", ISNUMBER(VALUE(INDEX(Paste_Here!AE$2:AE$850, MATCH(B759, Paste_Here!A$2:A$850, 0))))), INDEX(Paste_Here!AE$2:AE$850, MATCH(B759, Paste_Here!A$2:A$850, 0)), ""), ""), "")</f>
        <v/>
      </c>
      <c r="BG759" s="66"/>
      <c r="BH759" s="75" t="str">
        <f>IFERROR(IF(B759&lt;&gt;"", IF(ISNUMBER(SEARCH("highrisk", LOWER(INDEX(Paste_Here!AF$2:AF$850, MATCH(B759, Paste_Here!A$2:A$850, 0))))), "High Risk", IF(ISNUMBER(SEARCH("lowrisk", LOWER(INDEX(Paste_Here!AF$2:AF$850, MATCH(B759, Paste_Here!A$2:A$850, 0))))), "Low Risk", IF(ISNUMBER(SEARCH("somerisk", LOWER(INDEX(Paste_Here!AF$2:AF$850, MATCH(B759, Paste_Here!A$2:A$850, 0))))), "Some Risk", IF(ISNUMBER(SEARCH("ot", LOWER(INDEX(Paste_Here!AF$2:AF$850, MATCH(B759, Paste_Here!A$2:A$850, 0))))), "OT", "")))), ""), "")</f>
        <v/>
      </c>
      <c r="BI759" s="66"/>
      <c r="BJ759" s="75"/>
      <c r="BK759" s="66"/>
      <c r="BL759" s="75" t="str">
        <f>IFERROR(IF(B759&lt;&gt;"", IF(AND(INDEX(Paste_Here!O$2:O$850, MATCH(B759, Paste_Here!A$2:A$850, 0))&lt;&gt;"", ISNUMBER(VALUE(INDEX(Paste_Here!O$2:O$850, MATCH(B759, Paste_Here!A$2:A$850, 0))))), INDEX(Paste_Here!O$2:O$850, MATCH(B759, Paste_Here!A$2:A$850, 0)), ""), ""), "")</f>
        <v/>
      </c>
      <c r="BM759" s="66"/>
      <c r="BN759" s="75" t="str">
        <f>IFERROR(IF(B759&lt;&gt;"", IF(ISNUMBER(SEARCH("highrisk", LOWER(INDEX(Paste_Here!P$2:P$850, MATCH(B759, Paste_Here!A$2:A$850, 0))))), "High Risk", IF(ISNUMBER(SEARCH("lowrisk", LOWER(INDEX(Paste_Here!P$2:P$850, MATCH(B759, Paste_Here!A$2:A$850, 0))))), "Low Risk", IF(ISNUMBER(SEARCH("somerisk", LOWER(INDEX(Paste_Here!P$2:P$850, MATCH(B759, Paste_Here!A$2:A$850, 0))))), "Some Risk", IF(ISNUMBER(SEARCH("ot", LOWER(INDEX(Paste_Here!P$2:P$850, MATCH(B759, Paste_Here!A$2:A$850, 0))))), "OT", "")))), ""), "")</f>
        <v/>
      </c>
      <c r="BQ759" s="66"/>
      <c r="BR759" s="75"/>
      <c r="BS759" s="66"/>
      <c r="BT759" s="66"/>
      <c r="BU759" s="75" t="str">
        <f t="shared" si="146"/>
        <v/>
      </c>
      <c r="BV759" s="66"/>
      <c r="BW759" s="75"/>
      <c r="BX759" s="66"/>
      <c r="BY759" s="75"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BZ759" s="66"/>
      <c r="CA759" s="75"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CB759" s="66"/>
      <c r="CC759" s="75"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CD759" s="66"/>
      <c r="CE759" s="75"/>
      <c r="CF759" s="66"/>
      <c r="CK759" s="75"/>
      <c r="CL759" s="66"/>
      <c r="CM759" s="75"/>
      <c r="CN759" s="66"/>
      <c r="CO759" s="75"/>
      <c r="CP759" s="66"/>
      <c r="CQ759" s="66"/>
      <c r="CR759" s="75" t="str">
        <f t="shared" si="147"/>
        <v/>
      </c>
      <c r="CS759" s="66"/>
      <c r="CT759" s="75"/>
      <c r="CU759" s="66"/>
      <c r="CV759" s="75"/>
      <c r="CW759" s="66"/>
      <c r="CX759" s="75"/>
      <c r="CY759" s="66"/>
      <c r="CZ759" s="75"/>
      <c r="DA759" s="66"/>
      <c r="DB759" s="75" t="str">
        <f>IFERROR(IF(B759&lt;&gt;"", IF(AND(INDEX(Paste_Here!AK$2:AK$850, MATCH(B759, Paste_Here!A$2:A$850, 0))&lt;&gt;"", ISNUMBER(VALUE(INDEX(Paste_Here!AK$2:AK$850, MATCH(B759, Paste_Here!A$2:A$850, 0))))), INDEX(Paste_Here!AK$2:AK$850, MATCH(B759, Paste_Here!A$2:A$850, 0)), ""), ""), "")</f>
        <v/>
      </c>
      <c r="DC759" s="66"/>
      <c r="DD759" s="75" t="str">
        <f>IFERROR(IF(B759&lt;&gt;"", IF(ISNUMBER(SEARCH("highrisk", LOWER(INDEX(Paste_Here!AL$2:AL$850, MATCH(B759, Paste_Here!A$2:A$850, 0))))), "High Risk", IF(ISNUMBER(SEARCH("lowrisk", LOWER(INDEX(Paste_Here!AL$2:AL$850, MATCH(B759, Paste_Here!A$2:A$850, 0))))), "Low Risk", IF(ISNUMBER(SEARCH("somerisk", LOWER(INDEX(Paste_Here!AL$2:AL$850, MATCH(B759, Paste_Here!A$2:A$850, 0))))), "Some Risk", IF(ISNUMBER(SEARCH("ot", LOWER(INDEX(Paste_Here!AL$2:AL$850, MATCH(B759, Paste_Here!A$2:A$850, 0))))), "OT", "")))), ""), "")</f>
        <v/>
      </c>
      <c r="DE759" s="66"/>
      <c r="DF759" s="75" t="str">
        <f>IFERROR(IF(B759&lt;&gt;"", IF(AND(INDEX(Paste_Here!AM$2:AM$850, MATCH(B759, Paste_Here!A$2:A$850, 0))&lt;&gt;"", ISNUMBER(VALUE(INDEX(Paste_Here!AM$2:AM$850, MATCH(B759, Paste_Here!A$2:A$850, 0))))), INDEX(Paste_Here!AM$2:AM$850, MATCH(B759, Paste_Here!A$2:A$850, 0)), ""), ""), "")</f>
        <v/>
      </c>
      <c r="DG759" s="66"/>
      <c r="DH759" s="75" t="str">
        <f>IFERROR(IF(B759&lt;&gt;"", IF(ISNUMBER(SEARCH("highrisk", LOWER(INDEX(Paste_Here!AN$2:AN$850, MATCH(B759, Paste_Here!A$2:A$850, 0))))), "High Risk", IF(ISNUMBER(SEARCH("lowrisk", LOWER(INDEX(Paste_Here!AN$2:AN$850, MATCH(B759, Paste_Here!A$2:A$850, 0))))), "Low Risk", IF(ISNUMBER(SEARCH("somerisk", LOWER(INDEX(Paste_Here!AN$2:AN$850, MATCH(B759, Paste_Here!A$2:A$850, 0))))), "Some Risk", IF(ISNUMBER(SEARCH("ot", LOWER(INDEX(Paste_Here!AN$2:AN$850, MATCH(B759, Paste_Here!A$2:A$850, 0))))), "OT", "")))), ""), "")</f>
        <v/>
      </c>
      <c r="DI759" s="66"/>
      <c r="DJ759" s="66"/>
      <c r="DK759" s="75" t="str">
        <f t="shared" si="148"/>
        <v/>
      </c>
      <c r="DL759" s="66"/>
      <c r="DM759" s="75" t="str">
        <f>IFERROR(IF(B759&lt;&gt;"", IF(AND(INDEX(Paste_Here!Q$2:Q$850, MATCH(B759, Paste_Here!A$2:A$850, 0))&lt;&gt;"", ISNUMBER(VALUE(INDEX(Paste_Here!Q$2:Q$850, MATCH(B759, Paste_Here!A$2:A$850, 0))))), INDEX(Paste_Here!Q$2:Q$850, MATCH(B759, Paste_Here!A$2:A$850, 0)), ""), ""), "")</f>
        <v/>
      </c>
      <c r="DN759" s="66"/>
      <c r="DO759" s="75" t="str">
        <f>IFERROR(IF(B759&lt;&gt;"", IF(ISNUMBER(SEARCH("highrisk", LOWER(INDEX(Paste_Here!R$2:R$850, MATCH(B759, Paste_Here!A$2:A$850, 0))))), "High Risk", IF(ISNUMBER(SEARCH("lowrisk", LOWER(INDEX(Paste_Here!R$2:R$850, MATCH(B759, Paste_Here!A$2:A$850, 0))))), "Low Risk", IF(ISNUMBER(SEARCH("somerisk", LOWER(INDEX(Paste_Here!R$2:R$850, MATCH(B759, Paste_Here!A$2:A$850, 0))))), "Some Risk", IF(ISNUMBER(SEARCH("ot", LOWER(INDEX(Paste_Here!R$2:R$850, MATCH(B759, Paste_Here!A$2:A$850, 0))))), "OT", "")))), ""), "")</f>
        <v/>
      </c>
      <c r="DP759" s="66"/>
      <c r="DQ759" s="93" t="str">
        <f>IFERROR(IF(B759&lt;&gt;"", IF(AND(INDEX(Paste_Here!S$2:S$850, MATCH(B759, Paste_Here!A$2:A$850, 0))&lt;&gt;"", ISNUMBER(VALUE(INDEX(Paste_Here!S$2:S$850, MATCH(B759, Paste_Here!A$2:A$850, 0))))), INDEX(Paste_Here!S$2:S$850, MATCH(B759, Paste_Here!A$2:A$850, 0)), ""), ""), "")</f>
        <v/>
      </c>
      <c r="DR759" s="66"/>
      <c r="DS759" s="75"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IF(ISNUMBER(SEARCH("ot", LOWER(INDEX(Paste_Here!T$2:T$850, MATCH(B759, Paste_Here!A$2:A$850, 0))))), "OT", "")))), ""), "")</f>
        <v/>
      </c>
      <c r="DT759" s="66"/>
      <c r="DU759" s="75" t="str">
        <f>IFERROR(IF(B759&lt;&gt;"", IF(AND(INDEX(Paste_Here!U$2:U$850, MATCH(B759, Paste_Here!A$2:A$850, 0))&lt;&gt;"", ISNUMBER(VALUE(INDEX(Paste_Here!U$2:U$850, MATCH(B759, Paste_Here!A$2:A$850, 0))))), INDEX(Paste_Here!U$2:U$850, MATCH(B759, Paste_Here!A$2:A$850, 0)), ""), ""), "")</f>
        <v/>
      </c>
      <c r="DV759" s="66"/>
      <c r="DW759" s="93" t="str">
        <f>IFERROR(IF(B759&lt;&gt;"", IF(ISNUMBER(SEARCH("highrisk", LOWER(INDEX(Paste_Here!V$2:V$850, MATCH(B759, Paste_Here!A$2:A$850, 0))))), "High Risk", IF(ISNUMBER(SEARCH("lowrisk", LOWER(INDEX(Paste_Here!V$2:V$850, MATCH(B759, Paste_Here!A$2:A$850, 0))))), "Low Risk", IF(ISNUMBER(SEARCH("somerisk", LOWER(INDEX(Paste_Here!V$2:V$850, MATCH(B759, Paste_Here!A$2:A$850, 0))))), "Some Risk", IF(ISNUMBER(SEARCH("ot", LOWER(INDEX(Paste_Here!V$2:V$850, MATCH(B759, Paste_Here!A$2:A$850, 0))))), "OT", "")))), ""), "")</f>
        <v/>
      </c>
      <c r="DX759" s="66"/>
      <c r="DY759" s="75" t="str">
        <f>IFERROR(IF(B759&lt;&gt;"", IF(AND(INDEX(Paste_Here!W$2:W$850, MATCH(B759, Paste_Here!A$2:A$850, 0))&lt;&gt;"", ISNUMBER(VALUE(INDEX(Paste_Here!W$2:W$850, MATCH(B759, Paste_Here!A$2:A$850, 0))))), INDEX(Paste_Here!W$2:W$850, MATCH(B759, Paste_Here!A$2:A$850, 0)), ""), ""), "")</f>
        <v/>
      </c>
      <c r="DZ759" s="66"/>
      <c r="EA759" s="75" t="str">
        <f>IFERROR(IF(B759&lt;&gt;"", IF(ISNUMBER(SEARCH("highrisk", LOWER(INDEX(Paste_Here!X$2:X$850, MATCH(B759, Paste_Here!A$2:A$850, 0))))), "High Risk", IF(ISNUMBER(SEARCH("lowrisk", LOWER(INDEX(Paste_Here!X$2:X$850, MATCH(B759, Paste_Here!A$2:A$850, 0))))), "Low Risk", IF(ISNUMBER(SEARCH("somerisk", LOWER(INDEX(Paste_Here!X$2:X$850, MATCH(B759, Paste_Here!A$2:A$850, 0))))), "Some Risk", IF(ISNUMBER(SEARCH("ot", LOWER(INDEX(Paste_Here!X$2:X$850, MATCH(B759, Paste_Here!A$2:A$850, 0))))), "OT", "")))), ""), "")</f>
        <v/>
      </c>
      <c r="EB759" s="66"/>
      <c r="EC759" s="66"/>
      <c r="ED759" s="75" t="str">
        <f t="shared" si="153"/>
        <v/>
      </c>
      <c r="EE759" s="66"/>
      <c r="EF759" s="75" t="str">
        <f>IFERROR(IF(B759&lt;&gt;"", IF(AND(INDEX(Paste_Here!AO$2:AO$850, MATCH(B759, Paste_Here!A$2:A$850, 0))&lt;&gt;"", ISNUMBER(VALUE(INDEX(Paste_Here!AO$2:AO$850, MATCH(B759, Paste_Here!A$2:A$850, 0))))), INDEX(Paste_Here!AO$2:AO$850, MATCH(B759, Paste_Here!A$2:A$850, 0)), ""), ""), "")</f>
        <v/>
      </c>
      <c r="EG759" s="66"/>
      <c r="EH759" s="75" t="str">
        <f>IFERROR(IF(B759&lt;&gt;"", IF(ISNUMBER(SEARCH("highrisk", LOWER(INDEX(Paste_Here!AP$2:AP$850, MATCH(B759, Paste_Here!A$2:A$850, 0))))), "High Risk", IF(ISNUMBER(SEARCH("lowrisk", LOWER(INDEX(Paste_Here!AP$2:AP$850, MATCH(B759, Paste_Here!A$2:A$850, 0))))), "Low Risk", IF(ISNUMBER(SEARCH("somerisk", LOWER(INDEX(Paste_Here!AP$2:AP$850, MATCH(B759, Paste_Here!A$2:A$850, 0))))), "Some Risk", IF(ISNUMBER(SEARCH("ot", LOWER(INDEX(Paste_Here!AP$2:AP$850, MATCH(B759, Paste_Here!A$2:A$850, 0))))), "OT", "")))), ""), "")</f>
        <v/>
      </c>
      <c r="EI759" s="66"/>
      <c r="EJ759" s="93"/>
      <c r="EK759" s="66"/>
      <c r="EL759" s="75" t="str">
        <f>IFERROR(IF(B759&lt;&gt;"", IF(AND(INDEX(Paste_Here!AQ$2:AQ$850, MATCH(B759, Paste_Here!A$2:A$850, 0))&lt;&gt;"", ISNUMBER(VALUE(INDEX(Paste_Here!AQ$2:AQ$850, MATCH(B759, Paste_Here!A$2:A$850, 0))))), INDEX(Paste_Here!AQ$2:AQ$850, MATCH(B759, Paste_Here!A$2:A$850, 0)), ""), ""), "")</f>
        <v/>
      </c>
      <c r="EM759" s="66"/>
      <c r="EN759" s="75" t="str">
        <f>IFERROR(IF(B759&lt;&gt;"", IF(ISNUMBER(SEARCH("highrisk", LOWER(INDEX(Paste_Here!AR$2:AR$850, MATCH(B759, Paste_Here!A$2:A$850, 0))))), "High Risk", IF(ISNUMBER(SEARCH("lowrisk", LOWER(INDEX(Paste_Here!AR$2:AR$850, MATCH(B759, Paste_Here!A$2:A$850, 0))))), "Low Risk", IF(ISNUMBER(SEARCH("somerisk", LOWER(INDEX(Paste_Here!AR$2:AR$850, MATCH(B759, Paste_Here!A$2:A$850, 0))))), "Some Risk", IF(ISNUMBER(SEARCH("ot", LOWER(INDEX(Paste_Here!AR$2:AR$850, MATCH(B759, Paste_Here!A$2:A$850, 0))))), "OT", "")))), ""), "")</f>
        <v/>
      </c>
      <c r="EO759" s="66"/>
      <c r="EP759" s="93"/>
      <c r="EQ759" s="66"/>
      <c r="ER759" s="75"/>
      <c r="ES759" s="66"/>
      <c r="ET759" s="75"/>
      <c r="EU759" s="66"/>
      <c r="EV759" s="66"/>
      <c r="EW759" s="75" t="str">
        <f t="shared" si="154"/>
        <v/>
      </c>
      <c r="EX759" s="66"/>
      <c r="EY759" s="75" t="str">
        <f>IFERROR(IF(B759&lt;&gt;"", IF(AND(INDEX(Paste_Here!Y$2:Y$850, MATCH(B759, Paste_Here!A$2:A$850, 0))&lt;&gt;"", ISNUMBER(VALUE(INDEX(Paste_Here!Y$2:Y$850, MATCH(B759, Paste_Here!A$2:A$850, 0))))), INDEX(Paste_Here!Y$2:Y$850, MATCH(B759, Paste_Here!A$2:A$850, 0)), ""), ""), "")</f>
        <v/>
      </c>
      <c r="EZ759" s="66"/>
      <c r="FA759" s="75" t="str">
        <f>IFERROR(IF(B759&lt;&gt;"", IF(ISNUMBER(SEARCH("highrisk", LOWER(INDEX(Paste_Here!Z$2:Z$850, MATCH(B759, Paste_Here!A$2:A$850, 0))))), "High Risk", IF(ISNUMBER(SEARCH("lowrisk", LOWER(INDEX(Paste_Here!Z$2:Z$850, MATCH(B759, Paste_Here!A$2:A$850, 0))))), "Low Risk", IF(ISNUMBER(SEARCH("somerisk", LOWER(INDEX(Paste_Here!Z$2:Z$850, MATCH(B759, Paste_Here!A$2:A$850, 0))))), "Some Risk", IF(ISNUMBER(SEARCH("ot", LOWER(INDEX(Paste_Here!Z$2:Z$850, MATCH(B759, Paste_Here!A$2:A$850, 0))))), "OT", "")))), ""), "")</f>
        <v/>
      </c>
      <c r="FB759" s="66"/>
      <c r="FC759" s="93"/>
      <c r="FD759" s="66"/>
      <c r="FE759" s="75" t="str">
        <f>IFERROR(IF(B759&lt;&gt;"", IF(AND(INDEX(Paste_Here!AA$2:AA$850, MATCH(B759, Paste_Here!A$2:A$850, 0))&lt;&gt;"", ISNUMBER(VALUE(INDEX(Paste_Here!AA$2:AA$850, MATCH(B759, Paste_Here!A$2:A$850, 0))))), INDEX(Paste_Here!AA$2:AA$850, MATCH(B759, Paste_Here!A$2:A$850, 0)), ""), ""), "")</f>
        <v/>
      </c>
      <c r="FF759" s="66"/>
      <c r="FG759" s="75" t="str">
        <f>IFERROR(IF(B759&lt;&gt;"", IF(ISNUMBER(SEARCH("highrisk", LOWER(INDEX(Paste_Here!AB$2:AB$850, MATCH(B759, Paste_Here!A$2:A$850, 0))))), "High Risk", IF(ISNUMBER(SEARCH("lowrisk", LOWER(INDEX(Paste_Here!AB$2:AB$850, MATCH(B759, Paste_Here!A$2:A$850, 0))))), "Low Risk", IF(ISNUMBER(SEARCH("somerisk", LOWER(INDEX(Paste_Here!AB$2:AB$850, MATCH(B759, Paste_Here!A$2:A$850, 0))))), "Some Risk", IF(ISNUMBER(SEARCH("ot", LOWER(INDEX(Paste_Here!AB$2:AB$850, MATCH(B759, Paste_Here!A$2:A$850, 0))))), "OT", "")))), ""), "")</f>
        <v/>
      </c>
      <c r="FH759" s="66"/>
      <c r="FI759" s="93"/>
      <c r="FJ759" s="66"/>
      <c r="FK759" s="75"/>
      <c r="FL759" s="66"/>
      <c r="FM759" s="75"/>
      <c r="FN759" s="66"/>
      <c r="FO759" s="66"/>
      <c r="FP759" s="75" t="str">
        <f t="shared" si="149"/>
        <v/>
      </c>
      <c r="FQ759" s="66"/>
      <c r="FR759" s="75" t="str">
        <f>IFERROR(IF(B759&lt;&gt;"", IF(ISNUMBER(SEARCH("s", LOWER(INDEX(Paste_Here!L$2:L$850, MATCH(B759, Paste_Here!A$2:A$850, 0))))), "Yes", IF(INDEX(Paste_Here!L$2:L$850, MATCH(B759, Paste_Here!A$2:A$850, 0))&lt;&gt;"", "No", "")), ""), "")</f>
        <v/>
      </c>
      <c r="FS759" s="66"/>
      <c r="FT759" s="75" t="str">
        <f>IFERROR(IF(B759&lt;&gt;"", IF(ISNUMBER(SEARCH("yes", LOWER(INDEX(Paste_Here!F$2:F$850, MATCH(B759, Paste_Here!A$2:A$850, 0))))), "Yes", IF(ISNUMBER(SEARCH("no", LOWER(INDEX(Paste_Here!F$2:F$850, MATCH(B759, Paste_Here!A$2:A$850, 0))))), "No", "")), ""), "")</f>
        <v/>
      </c>
      <c r="FU759" s="66"/>
      <c r="FV759" s="75" t="str">
        <f>IFERROR(IF(B759&lt;&gt;"", IF(ISNUMBER(SEARCH("english language learner", LOWER(INDEX(Paste_Here!C$2:C$850, MATCH(B759, Paste_Here!A$2:A$850, 0))))), "Yes", ""), ""), "")</f>
        <v/>
      </c>
      <c r="FW759" s="66"/>
      <c r="FX759" s="75" t="str">
        <f>IFERROR(IF(B759&lt;&gt;"", IF(OR(ISNUMBER(SEARCH("b", LOWER(INDEX(Paste_Here!J$2:J$850, MATCH(B759, Paste_Here!A$2:A$850, 0))))), ISNUMBER(SEARCH("h", LOWER(INDEX(Paste_Here!J$2:J$850, MATCH(B759, Paste_Here!A$2:A$850, 0))))), ISNUMBER(SEARCH("i", LOWER(INDEX(Paste_Here!J$2:J$850, MATCH(B759, Paste_Here!A$2:A$850, 0)))))), "Yes", IF(INDEX(Paste_Here!J$2:J$850, MATCH(B759, Paste_Here!A$2:A$850, 0))&lt;&gt;"", "No", "")), ""), "")</f>
        <v/>
      </c>
      <c r="FY759" s="66"/>
      <c r="FZ759" s="75" t="str">
        <f>IFERROR(IF(B759&lt;&gt;"", IF(ISNUMBER(SEARCH("yes", LOWER(INDEX(Paste_Here!K$2:K$850, MATCH(B759, Paste_Here!A$2:A$850, 0))))), "Yes", IF(ISNUMBER(SEARCH("no", LOWER(INDEX(Paste_Here!K$2:K$850, MATCH(B759, Paste_Here!A$2:A$850, 0))))), "No", "")), ""), "")</f>
        <v/>
      </c>
      <c r="GA759" s="66"/>
      <c r="GB759" s="75" t="str">
        <f>IFERROR(IF(B759&lt;&gt;"", IF(ISNUMBER(SEARCH("transitional 2", LOWER(INDEX(Paste_Here!C$2:C$850, MATCH(B759, Paste_Here!A$2:A$850, 0))))), "T2",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GC759" s="66"/>
      <c r="GD759" s="75"/>
      <c r="GE759" s="66"/>
      <c r="GF759" s="75"/>
      <c r="GG759" s="66"/>
      <c r="GH759" s="75"/>
      <c r="GI759" s="66"/>
      <c r="GK759" s="1" t="str" cm="1">
        <f t="array" ref="GK759">IFERROR(INDEX(Paste_Here!$B$2:$B$850, MATCH(0, COUNTIF(GK$4:GK758, Paste_Here!$B$2:$B$850) + IF(Paste_Here!$B$2:$B$850="", 1, 0), 0)), "")</f>
        <v/>
      </c>
      <c r="GL759" s="1" t="str">
        <f>IF(GK759&lt;&gt;"", INDEX(Paste_Here!$A$2:$A$850, MATCH(GK759, Paste_Here!$B$2:$B$850, 0)), "")</f>
        <v/>
      </c>
      <c r="GM759" s="1" t="str">
        <f t="shared" si="155"/>
        <v/>
      </c>
      <c r="GN759" s="1" t="str" cm="1">
        <f t="array" ref="GN759">IFERROR(INDEX($GM$5:$GM$850, MATCH(SMALL(IF($GM$5:$GM$850&lt;&gt;"", COUNTIF($GM$5:$GM$850, "&lt;"&amp;$GM$5:$GM$850)+1), ROW()-ROW($GN$5)+1), COUNTIF($GM$5:$GM$850, "&lt;"&amp;$GM$5:$GM$850)+1, 0)), "")</f>
        <v/>
      </c>
    </row>
    <row r="760" spans="1:196">
      <c r="A760" s="66"/>
      <c r="B760" s="75" t="str">
        <f t="shared" si="143"/>
        <v/>
      </c>
      <c r="C760" s="66"/>
      <c r="D760" s="75" t="str">
        <f>IFERROR(IF(AND(INDEX(Paste_Here!N$2:N$850, MATCH(B760, Paste_Here!A$2:A$850, 0)) = ""), "", IF(UPPER(INDEX(Paste_Here!N$2:N$850, MATCH(B760, Paste_Here!A$2:A$850, 0))) = "YES", "Yes", IF(UPPER(INDEX(Paste_Here!N$2:N$850, MATCH(B760, Paste_Here!A$2:A$850, 0))) = "NO", "No", ""))), "")</f>
        <v/>
      </c>
      <c r="E760" s="66"/>
      <c r="F760" s="75" t="str">
        <f t="shared" si="150"/>
        <v/>
      </c>
      <c r="G760" s="66"/>
      <c r="H760" s="75" t="str">
        <f t="shared" si="151"/>
        <v/>
      </c>
      <c r="I760" s="66"/>
      <c r="J760" s="75" t="str">
        <f t="shared" si="152"/>
        <v/>
      </c>
      <c r="K760" s="66"/>
      <c r="L760" s="75"/>
      <c r="M760" s="66"/>
      <c r="N760" s="75" t="str">
        <f>IFERROR(IF(B760&lt;&gt;"", IF(AND(INDEX(Paste_Here!AW$2:AW$850, MATCH(B760, Paste_Here!A$2:A$850, 0))&lt;&gt;"", ISNUMBER(VALUE(INDEX(Paste_Here!AW$2:AW$850, MATCH(B760, Paste_Here!A$2:A$850, 0))))), INDEX(Paste_Here!AW$2:AW$850, MATCH(B760, Paste_Here!A$2:A$850, 0)), ""), ""), "")</f>
        <v/>
      </c>
      <c r="O760" s="66"/>
      <c r="P760" s="75" t="str">
        <f>IFERROR(IF(B760&lt;&gt;"", IF(AND(INDEX(Paste_Here!AX$2:AX$850, MATCH(B760, Paste_Here!A$2:A$850, 0))&lt;&gt;"", ISNUMBER(VALUE(INDEX(Paste_Here!AX$2:AX$850, MATCH(B760, Paste_Here!A$2:A$850, 0))))), INDEX(Paste_Here!AX$2:AX$850, MATCH(B760, Paste_Here!A$2:A$850, 0)), ""), ""), "")</f>
        <v/>
      </c>
      <c r="Q760" s="66"/>
      <c r="R760" s="75" t="str">
        <f>IFERROR(IF(B760&lt;&gt;"", IF(AND(INDEX(Paste_Here!AU$2:AU$850, MATCH(B760, Paste_Here!A$2:A$850, 0))&lt;&gt;"", ISNUMBER(VALUE(INDEX(Paste_Here!AU$2:AU$850, MATCH(B760, Paste_Here!A$2:A$850, 0))))), INDEX(Paste_Here!AU$2:AU$850, MATCH(B760, Paste_Here!A$2:A$850, 0)), ""), ""), "")</f>
        <v/>
      </c>
      <c r="S760" s="66"/>
      <c r="T760" s="75" t="str">
        <f>IFERROR(IF(B760&lt;&gt;"", IF(AND(INDEX(Paste_Here!AV$2:AV$850, MATCH(B760, Paste_Here!A$2:A$850, 0))&lt;&gt;"", ISNUMBER(VALUE(INDEX(Paste_Here!AV$2:AV$850, MATCH(B760, Paste_Here!A$2:A$850, 0))))), INDEX(Paste_Here!AV$2:AV$850, MATCH(B760, Paste_Here!A$2:A$850, 0)), ""), ""), "")</f>
        <v/>
      </c>
      <c r="U760" s="66"/>
      <c r="W760" s="66"/>
      <c r="Y760" s="66"/>
      <c r="Z760" s="66"/>
      <c r="AA760" s="75" t="str">
        <f t="shared" si="144"/>
        <v/>
      </c>
      <c r="AB760" s="66"/>
      <c r="AC760" s="75"/>
      <c r="AD760" s="66"/>
      <c r="AE760" s="98"/>
      <c r="AF760" s="66"/>
      <c r="AG760" s="75"/>
      <c r="AH760" s="66"/>
      <c r="AI760" s="75" t="str">
        <f>IFERROR(IF(B760&lt;&gt;"", IF(AND(INDEX(Paste_Here!AC$2:AC$850, MATCH(B760, Paste_Here!A$2:A$850, 0))&lt;&gt;"", ISNUMBER(VALUE(INDEX(Paste_Here!AC$2:AC$850, MATCH(B760, Paste_Here!A$2:A$850, 0))))), INDEX(Paste_Here!AC$2:AC$850, MATCH(B760, Paste_Here!A$2:A$850, 0)), ""), ""), "")</f>
        <v/>
      </c>
      <c r="AJ760" s="66"/>
      <c r="AK760" s="75" t="str">
        <f>IFERROR(IF(B760&lt;&gt;"", IF(ISNUMBER(SEARCH("highrisk", LOWER(INDEX(Paste_Here!AD$2:AD$850, MATCH(B760, Paste_Here!A$2:A$850, 0))))), "High Risk", IF(ISNUMBER(SEARCH("lowrisk", LOWER(INDEX(Paste_Here!AD$2:AD$850, MATCH(B760, Paste_Here!A$2:A$850, 0))))), "Low Risk", IF(ISNUMBER(SEARCH("somerisk", LOWER(INDEX(Paste_Here!AD$2:AD$850, MATCH(B760, Paste_Here!A$2:A$850, 0))))), "Some Risk", IF(ISNUMBER(SEARCH("ot", LOWER(INDEX(Paste_Here!AD$2:AD$850, MATCH(B760, Paste_Here!A$2:A$850, 0))))), "OT", "")))), ""), "")</f>
        <v/>
      </c>
      <c r="AL760" s="66"/>
      <c r="AM760" s="75"/>
      <c r="AN760" s="66"/>
      <c r="AO760" s="75" t="str">
        <f>IFERROR(IF(B760&lt;&gt;"", IF(AND(INDEX(Paste_Here!M$2:M$850, MATCH(B760, Paste_Here!A$2:A$850, 0))&lt;&gt;"", ISNUMBER(VALUE(INDEX(Paste_Here!M$2:M$850, MATCH(B760, Paste_Here!A$2:A$850, 0))))), INDEX(Paste_Here!M$2:M$850, MATCH(B760, Paste_Here!A$2:A$850, 0)), ""), ""), "")</f>
        <v/>
      </c>
      <c r="AP760" s="66"/>
      <c r="AQ760" s="75" t="str">
        <f>IFERROR(IF(B760&lt;&gt;"", IF(ISNUMBER(SEARCH("highrisk", LOWER(INDEX(Paste_Here!N$2:N$850, MATCH(B760, Paste_Here!A$2:A$850, 0))))), "High Risk", IF(ISNUMBER(SEARCH("lowrisk", LOWER(INDEX(Paste_Here!N$2:N$850, MATCH(B760, Paste_Here!A$2:A$850, 0))))), "Low Risk", IF(ISNUMBER(SEARCH("somerisk", LOWER(INDEX(Paste_Here!N$2:N$850, MATCH(B760, Paste_Here!A$2:A$850, 0))))), "Some Risk", IF(ISNUMBER(SEARCH("ot", LOWER(INDEX(Paste_Here!N$2:N$850, MATCH(B760, Paste_Here!A$2:A$850, 0))))), "OT", "")))), ""), "")</f>
        <v/>
      </c>
      <c r="AT760" s="66"/>
      <c r="AU760" s="103"/>
      <c r="AV760" s="66"/>
      <c r="AW760" s="66"/>
      <c r="AX760" s="75" t="str">
        <f t="shared" si="145"/>
        <v/>
      </c>
      <c r="AY760" s="66"/>
      <c r="AZ760" s="75"/>
      <c r="BA760" s="66"/>
      <c r="BB760" s="75"/>
      <c r="BC760" s="66"/>
      <c r="BD760" s="75"/>
      <c r="BE760" s="66"/>
      <c r="BF760" s="75" t="str">
        <f>IFERROR(IF(B760&lt;&gt;"", IF(AND(INDEX(Paste_Here!AE$2:AE$850, MATCH(B760, Paste_Here!A$2:A$850, 0))&lt;&gt;"", ISNUMBER(VALUE(INDEX(Paste_Here!AE$2:AE$850, MATCH(B760, Paste_Here!A$2:A$850, 0))))), INDEX(Paste_Here!AE$2:AE$850, MATCH(B760, Paste_Here!A$2:A$850, 0)), ""), ""), "")</f>
        <v/>
      </c>
      <c r="BG760" s="66"/>
      <c r="BH760" s="75" t="str">
        <f>IFERROR(IF(B760&lt;&gt;"", IF(ISNUMBER(SEARCH("highrisk", LOWER(INDEX(Paste_Here!AF$2:AF$850, MATCH(B760, Paste_Here!A$2:A$850, 0))))), "High Risk", IF(ISNUMBER(SEARCH("lowrisk", LOWER(INDEX(Paste_Here!AF$2:AF$850, MATCH(B760, Paste_Here!A$2:A$850, 0))))), "Low Risk", IF(ISNUMBER(SEARCH("somerisk", LOWER(INDEX(Paste_Here!AF$2:AF$850, MATCH(B760, Paste_Here!A$2:A$850, 0))))), "Some Risk", IF(ISNUMBER(SEARCH("ot", LOWER(INDEX(Paste_Here!AF$2:AF$850, MATCH(B760, Paste_Here!A$2:A$850, 0))))), "OT", "")))), ""), "")</f>
        <v/>
      </c>
      <c r="BI760" s="66"/>
      <c r="BJ760" s="75"/>
      <c r="BK760" s="66"/>
      <c r="BL760" s="75" t="str">
        <f>IFERROR(IF(B760&lt;&gt;"", IF(AND(INDEX(Paste_Here!O$2:O$850, MATCH(B760, Paste_Here!A$2:A$850, 0))&lt;&gt;"", ISNUMBER(VALUE(INDEX(Paste_Here!O$2:O$850, MATCH(B760, Paste_Here!A$2:A$850, 0))))), INDEX(Paste_Here!O$2:O$850, MATCH(B760, Paste_Here!A$2:A$850, 0)), ""), ""), "")</f>
        <v/>
      </c>
      <c r="BM760" s="66"/>
      <c r="BN760" s="75" t="str">
        <f>IFERROR(IF(B760&lt;&gt;"", IF(ISNUMBER(SEARCH("highrisk", LOWER(INDEX(Paste_Here!P$2:P$850, MATCH(B760, Paste_Here!A$2:A$850, 0))))), "High Risk", IF(ISNUMBER(SEARCH("lowrisk", LOWER(INDEX(Paste_Here!P$2:P$850, MATCH(B760, Paste_Here!A$2:A$850, 0))))), "Low Risk", IF(ISNUMBER(SEARCH("somerisk", LOWER(INDEX(Paste_Here!P$2:P$850, MATCH(B760, Paste_Here!A$2:A$850, 0))))), "Some Risk", IF(ISNUMBER(SEARCH("ot", LOWER(INDEX(Paste_Here!P$2:P$850, MATCH(B760, Paste_Here!A$2:A$850, 0))))), "OT", "")))), ""), "")</f>
        <v/>
      </c>
      <c r="BQ760" s="66"/>
      <c r="BR760" s="75"/>
      <c r="BS760" s="66"/>
      <c r="BT760" s="66"/>
      <c r="BU760" s="75" t="str">
        <f t="shared" si="146"/>
        <v/>
      </c>
      <c r="BV760" s="66"/>
      <c r="BW760" s="75"/>
      <c r="BX760" s="66"/>
      <c r="BY760" s="75"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BZ760" s="66"/>
      <c r="CA760" s="75"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CB760" s="66"/>
      <c r="CC760" s="75"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CD760" s="66"/>
      <c r="CE760" s="75"/>
      <c r="CF760" s="66"/>
      <c r="CK760" s="75"/>
      <c r="CL760" s="66"/>
      <c r="CM760" s="75"/>
      <c r="CN760" s="66"/>
      <c r="CO760" s="75"/>
      <c r="CP760" s="66"/>
      <c r="CQ760" s="66"/>
      <c r="CR760" s="75" t="str">
        <f t="shared" si="147"/>
        <v/>
      </c>
      <c r="CS760" s="66"/>
      <c r="CT760" s="75"/>
      <c r="CU760" s="66"/>
      <c r="CV760" s="75"/>
      <c r="CW760" s="66"/>
      <c r="CX760" s="75"/>
      <c r="CY760" s="66"/>
      <c r="CZ760" s="75"/>
      <c r="DA760" s="66"/>
      <c r="DB760" s="75" t="str">
        <f>IFERROR(IF(B760&lt;&gt;"", IF(AND(INDEX(Paste_Here!AK$2:AK$850, MATCH(B760, Paste_Here!A$2:A$850, 0))&lt;&gt;"", ISNUMBER(VALUE(INDEX(Paste_Here!AK$2:AK$850, MATCH(B760, Paste_Here!A$2:A$850, 0))))), INDEX(Paste_Here!AK$2:AK$850, MATCH(B760, Paste_Here!A$2:A$850, 0)), ""), ""), "")</f>
        <v/>
      </c>
      <c r="DC760" s="66"/>
      <c r="DD760" s="75" t="str">
        <f>IFERROR(IF(B760&lt;&gt;"", IF(ISNUMBER(SEARCH("highrisk", LOWER(INDEX(Paste_Here!AL$2:AL$850, MATCH(B760, Paste_Here!A$2:A$850, 0))))), "High Risk", IF(ISNUMBER(SEARCH("lowrisk", LOWER(INDEX(Paste_Here!AL$2:AL$850, MATCH(B760, Paste_Here!A$2:A$850, 0))))), "Low Risk", IF(ISNUMBER(SEARCH("somerisk", LOWER(INDEX(Paste_Here!AL$2:AL$850, MATCH(B760, Paste_Here!A$2:A$850, 0))))), "Some Risk", IF(ISNUMBER(SEARCH("ot", LOWER(INDEX(Paste_Here!AL$2:AL$850, MATCH(B760, Paste_Here!A$2:A$850, 0))))), "OT", "")))), ""), "")</f>
        <v/>
      </c>
      <c r="DE760" s="66"/>
      <c r="DF760" s="75" t="str">
        <f>IFERROR(IF(B760&lt;&gt;"", IF(AND(INDEX(Paste_Here!AM$2:AM$850, MATCH(B760, Paste_Here!A$2:A$850, 0))&lt;&gt;"", ISNUMBER(VALUE(INDEX(Paste_Here!AM$2:AM$850, MATCH(B760, Paste_Here!A$2:A$850, 0))))), INDEX(Paste_Here!AM$2:AM$850, MATCH(B760, Paste_Here!A$2:A$850, 0)), ""), ""), "")</f>
        <v/>
      </c>
      <c r="DG760" s="66"/>
      <c r="DH760" s="75" t="str">
        <f>IFERROR(IF(B760&lt;&gt;"", IF(ISNUMBER(SEARCH("highrisk", LOWER(INDEX(Paste_Here!AN$2:AN$850, MATCH(B760, Paste_Here!A$2:A$850, 0))))), "High Risk", IF(ISNUMBER(SEARCH("lowrisk", LOWER(INDEX(Paste_Here!AN$2:AN$850, MATCH(B760, Paste_Here!A$2:A$850, 0))))), "Low Risk", IF(ISNUMBER(SEARCH("somerisk", LOWER(INDEX(Paste_Here!AN$2:AN$850, MATCH(B760, Paste_Here!A$2:A$850, 0))))), "Some Risk", IF(ISNUMBER(SEARCH("ot", LOWER(INDEX(Paste_Here!AN$2:AN$850, MATCH(B760, Paste_Here!A$2:A$850, 0))))), "OT", "")))), ""), "")</f>
        <v/>
      </c>
      <c r="DI760" s="66"/>
      <c r="DJ760" s="66"/>
      <c r="DK760" s="75" t="str">
        <f t="shared" si="148"/>
        <v/>
      </c>
      <c r="DL760" s="66"/>
      <c r="DM760" s="75" t="str">
        <f>IFERROR(IF(B760&lt;&gt;"", IF(AND(INDEX(Paste_Here!Q$2:Q$850, MATCH(B760, Paste_Here!A$2:A$850, 0))&lt;&gt;"", ISNUMBER(VALUE(INDEX(Paste_Here!Q$2:Q$850, MATCH(B760, Paste_Here!A$2:A$850, 0))))), INDEX(Paste_Here!Q$2:Q$850, MATCH(B760, Paste_Here!A$2:A$850, 0)), ""), ""), "")</f>
        <v/>
      </c>
      <c r="DN760" s="66"/>
      <c r="DO760" s="75" t="str">
        <f>IFERROR(IF(B760&lt;&gt;"", IF(ISNUMBER(SEARCH("highrisk", LOWER(INDEX(Paste_Here!R$2:R$850, MATCH(B760, Paste_Here!A$2:A$850, 0))))), "High Risk", IF(ISNUMBER(SEARCH("lowrisk", LOWER(INDEX(Paste_Here!R$2:R$850, MATCH(B760, Paste_Here!A$2:A$850, 0))))), "Low Risk", IF(ISNUMBER(SEARCH("somerisk", LOWER(INDEX(Paste_Here!R$2:R$850, MATCH(B760, Paste_Here!A$2:A$850, 0))))), "Some Risk", IF(ISNUMBER(SEARCH("ot", LOWER(INDEX(Paste_Here!R$2:R$850, MATCH(B760, Paste_Here!A$2:A$850, 0))))), "OT", "")))), ""), "")</f>
        <v/>
      </c>
      <c r="DP760" s="66"/>
      <c r="DQ760" s="93" t="str">
        <f>IFERROR(IF(B760&lt;&gt;"", IF(AND(INDEX(Paste_Here!S$2:S$850, MATCH(B760, Paste_Here!A$2:A$850, 0))&lt;&gt;"", ISNUMBER(VALUE(INDEX(Paste_Here!S$2:S$850, MATCH(B760, Paste_Here!A$2:A$850, 0))))), INDEX(Paste_Here!S$2:S$850, MATCH(B760, Paste_Here!A$2:A$850, 0)), ""), ""), "")</f>
        <v/>
      </c>
      <c r="DR760" s="66"/>
      <c r="DS760" s="75"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IF(ISNUMBER(SEARCH("ot", LOWER(INDEX(Paste_Here!T$2:T$850, MATCH(B760, Paste_Here!A$2:A$850, 0))))), "OT", "")))), ""), "")</f>
        <v/>
      </c>
      <c r="DT760" s="66"/>
      <c r="DU760" s="75" t="str">
        <f>IFERROR(IF(B760&lt;&gt;"", IF(AND(INDEX(Paste_Here!U$2:U$850, MATCH(B760, Paste_Here!A$2:A$850, 0))&lt;&gt;"", ISNUMBER(VALUE(INDEX(Paste_Here!U$2:U$850, MATCH(B760, Paste_Here!A$2:A$850, 0))))), INDEX(Paste_Here!U$2:U$850, MATCH(B760, Paste_Here!A$2:A$850, 0)), ""), ""), "")</f>
        <v/>
      </c>
      <c r="DV760" s="66"/>
      <c r="DW760" s="93" t="str">
        <f>IFERROR(IF(B760&lt;&gt;"", IF(ISNUMBER(SEARCH("highrisk", LOWER(INDEX(Paste_Here!V$2:V$850, MATCH(B760, Paste_Here!A$2:A$850, 0))))), "High Risk", IF(ISNUMBER(SEARCH("lowrisk", LOWER(INDEX(Paste_Here!V$2:V$850, MATCH(B760, Paste_Here!A$2:A$850, 0))))), "Low Risk", IF(ISNUMBER(SEARCH("somerisk", LOWER(INDEX(Paste_Here!V$2:V$850, MATCH(B760, Paste_Here!A$2:A$850, 0))))), "Some Risk", IF(ISNUMBER(SEARCH("ot", LOWER(INDEX(Paste_Here!V$2:V$850, MATCH(B760, Paste_Here!A$2:A$850, 0))))), "OT", "")))), ""), "")</f>
        <v/>
      </c>
      <c r="DX760" s="66"/>
      <c r="DY760" s="75" t="str">
        <f>IFERROR(IF(B760&lt;&gt;"", IF(AND(INDEX(Paste_Here!W$2:W$850, MATCH(B760, Paste_Here!A$2:A$850, 0))&lt;&gt;"", ISNUMBER(VALUE(INDEX(Paste_Here!W$2:W$850, MATCH(B760, Paste_Here!A$2:A$850, 0))))), INDEX(Paste_Here!W$2:W$850, MATCH(B760, Paste_Here!A$2:A$850, 0)), ""), ""), "")</f>
        <v/>
      </c>
      <c r="DZ760" s="66"/>
      <c r="EA760" s="75" t="str">
        <f>IFERROR(IF(B760&lt;&gt;"", IF(ISNUMBER(SEARCH("highrisk", LOWER(INDEX(Paste_Here!X$2:X$850, MATCH(B760, Paste_Here!A$2:A$850, 0))))), "High Risk", IF(ISNUMBER(SEARCH("lowrisk", LOWER(INDEX(Paste_Here!X$2:X$850, MATCH(B760, Paste_Here!A$2:A$850, 0))))), "Low Risk", IF(ISNUMBER(SEARCH("somerisk", LOWER(INDEX(Paste_Here!X$2:X$850, MATCH(B760, Paste_Here!A$2:A$850, 0))))), "Some Risk", IF(ISNUMBER(SEARCH("ot", LOWER(INDEX(Paste_Here!X$2:X$850, MATCH(B760, Paste_Here!A$2:A$850, 0))))), "OT", "")))), ""), "")</f>
        <v/>
      </c>
      <c r="EB760" s="66"/>
      <c r="EC760" s="66"/>
      <c r="ED760" s="75" t="str">
        <f t="shared" si="153"/>
        <v/>
      </c>
      <c r="EE760" s="66"/>
      <c r="EF760" s="75" t="str">
        <f>IFERROR(IF(B760&lt;&gt;"", IF(AND(INDEX(Paste_Here!AO$2:AO$850, MATCH(B760, Paste_Here!A$2:A$850, 0))&lt;&gt;"", ISNUMBER(VALUE(INDEX(Paste_Here!AO$2:AO$850, MATCH(B760, Paste_Here!A$2:A$850, 0))))), INDEX(Paste_Here!AO$2:AO$850, MATCH(B760, Paste_Here!A$2:A$850, 0)), ""), ""), "")</f>
        <v/>
      </c>
      <c r="EG760" s="66"/>
      <c r="EH760" s="75" t="str">
        <f>IFERROR(IF(B760&lt;&gt;"", IF(ISNUMBER(SEARCH("highrisk", LOWER(INDEX(Paste_Here!AP$2:AP$850, MATCH(B760, Paste_Here!A$2:A$850, 0))))), "High Risk", IF(ISNUMBER(SEARCH("lowrisk", LOWER(INDEX(Paste_Here!AP$2:AP$850, MATCH(B760, Paste_Here!A$2:A$850, 0))))), "Low Risk", IF(ISNUMBER(SEARCH("somerisk", LOWER(INDEX(Paste_Here!AP$2:AP$850, MATCH(B760, Paste_Here!A$2:A$850, 0))))), "Some Risk", IF(ISNUMBER(SEARCH("ot", LOWER(INDEX(Paste_Here!AP$2:AP$850, MATCH(B760, Paste_Here!A$2:A$850, 0))))), "OT", "")))), ""), "")</f>
        <v/>
      </c>
      <c r="EI760" s="66"/>
      <c r="EJ760" s="93"/>
      <c r="EK760" s="66"/>
      <c r="EL760" s="75" t="str">
        <f>IFERROR(IF(B760&lt;&gt;"", IF(AND(INDEX(Paste_Here!AQ$2:AQ$850, MATCH(B760, Paste_Here!A$2:A$850, 0))&lt;&gt;"", ISNUMBER(VALUE(INDEX(Paste_Here!AQ$2:AQ$850, MATCH(B760, Paste_Here!A$2:A$850, 0))))), INDEX(Paste_Here!AQ$2:AQ$850, MATCH(B760, Paste_Here!A$2:A$850, 0)), ""), ""), "")</f>
        <v/>
      </c>
      <c r="EM760" s="66"/>
      <c r="EN760" s="75" t="str">
        <f>IFERROR(IF(B760&lt;&gt;"", IF(ISNUMBER(SEARCH("highrisk", LOWER(INDEX(Paste_Here!AR$2:AR$850, MATCH(B760, Paste_Here!A$2:A$850, 0))))), "High Risk", IF(ISNUMBER(SEARCH("lowrisk", LOWER(INDEX(Paste_Here!AR$2:AR$850, MATCH(B760, Paste_Here!A$2:A$850, 0))))), "Low Risk", IF(ISNUMBER(SEARCH("somerisk", LOWER(INDEX(Paste_Here!AR$2:AR$850, MATCH(B760, Paste_Here!A$2:A$850, 0))))), "Some Risk", IF(ISNUMBER(SEARCH("ot", LOWER(INDEX(Paste_Here!AR$2:AR$850, MATCH(B760, Paste_Here!A$2:A$850, 0))))), "OT", "")))), ""), "")</f>
        <v/>
      </c>
      <c r="EO760" s="66"/>
      <c r="EP760" s="93"/>
      <c r="EQ760" s="66"/>
      <c r="ER760" s="75"/>
      <c r="ES760" s="66"/>
      <c r="ET760" s="75"/>
      <c r="EU760" s="66"/>
      <c r="EV760" s="66"/>
      <c r="EW760" s="75" t="str">
        <f t="shared" si="154"/>
        <v/>
      </c>
      <c r="EX760" s="66"/>
      <c r="EY760" s="75" t="str">
        <f>IFERROR(IF(B760&lt;&gt;"", IF(AND(INDEX(Paste_Here!Y$2:Y$850, MATCH(B760, Paste_Here!A$2:A$850, 0))&lt;&gt;"", ISNUMBER(VALUE(INDEX(Paste_Here!Y$2:Y$850, MATCH(B760, Paste_Here!A$2:A$850, 0))))), INDEX(Paste_Here!Y$2:Y$850, MATCH(B760, Paste_Here!A$2:A$850, 0)), ""), ""), "")</f>
        <v/>
      </c>
      <c r="EZ760" s="66"/>
      <c r="FA760" s="75" t="str">
        <f>IFERROR(IF(B760&lt;&gt;"", IF(ISNUMBER(SEARCH("highrisk", LOWER(INDEX(Paste_Here!Z$2:Z$850, MATCH(B760, Paste_Here!A$2:A$850, 0))))), "High Risk", IF(ISNUMBER(SEARCH("lowrisk", LOWER(INDEX(Paste_Here!Z$2:Z$850, MATCH(B760, Paste_Here!A$2:A$850, 0))))), "Low Risk", IF(ISNUMBER(SEARCH("somerisk", LOWER(INDEX(Paste_Here!Z$2:Z$850, MATCH(B760, Paste_Here!A$2:A$850, 0))))), "Some Risk", IF(ISNUMBER(SEARCH("ot", LOWER(INDEX(Paste_Here!Z$2:Z$850, MATCH(B760, Paste_Here!A$2:A$850, 0))))), "OT", "")))), ""), "")</f>
        <v/>
      </c>
      <c r="FB760" s="66"/>
      <c r="FC760" s="93"/>
      <c r="FD760" s="66"/>
      <c r="FE760" s="75" t="str">
        <f>IFERROR(IF(B760&lt;&gt;"", IF(AND(INDEX(Paste_Here!AA$2:AA$850, MATCH(B760, Paste_Here!A$2:A$850, 0))&lt;&gt;"", ISNUMBER(VALUE(INDEX(Paste_Here!AA$2:AA$850, MATCH(B760, Paste_Here!A$2:A$850, 0))))), INDEX(Paste_Here!AA$2:AA$850, MATCH(B760, Paste_Here!A$2:A$850, 0)), ""), ""), "")</f>
        <v/>
      </c>
      <c r="FF760" s="66"/>
      <c r="FG760" s="75" t="str">
        <f>IFERROR(IF(B760&lt;&gt;"", IF(ISNUMBER(SEARCH("highrisk", LOWER(INDEX(Paste_Here!AB$2:AB$850, MATCH(B760, Paste_Here!A$2:A$850, 0))))), "High Risk", IF(ISNUMBER(SEARCH("lowrisk", LOWER(INDEX(Paste_Here!AB$2:AB$850, MATCH(B760, Paste_Here!A$2:A$850, 0))))), "Low Risk", IF(ISNUMBER(SEARCH("somerisk", LOWER(INDEX(Paste_Here!AB$2:AB$850, MATCH(B760, Paste_Here!A$2:A$850, 0))))), "Some Risk", IF(ISNUMBER(SEARCH("ot", LOWER(INDEX(Paste_Here!AB$2:AB$850, MATCH(B760, Paste_Here!A$2:A$850, 0))))), "OT", "")))), ""), "")</f>
        <v/>
      </c>
      <c r="FH760" s="66"/>
      <c r="FI760" s="93"/>
      <c r="FJ760" s="66"/>
      <c r="FK760" s="75"/>
      <c r="FL760" s="66"/>
      <c r="FM760" s="75"/>
      <c r="FN760" s="66"/>
      <c r="FO760" s="66"/>
      <c r="FP760" s="75" t="str">
        <f t="shared" si="149"/>
        <v/>
      </c>
      <c r="FQ760" s="66"/>
      <c r="FR760" s="75" t="str">
        <f>IFERROR(IF(B760&lt;&gt;"", IF(ISNUMBER(SEARCH("s", LOWER(INDEX(Paste_Here!L$2:L$850, MATCH(B760, Paste_Here!A$2:A$850, 0))))), "Yes", IF(INDEX(Paste_Here!L$2:L$850, MATCH(B760, Paste_Here!A$2:A$850, 0))&lt;&gt;"", "No", "")), ""), "")</f>
        <v/>
      </c>
      <c r="FS760" s="66"/>
      <c r="FT760" s="75" t="str">
        <f>IFERROR(IF(B760&lt;&gt;"", IF(ISNUMBER(SEARCH("yes", LOWER(INDEX(Paste_Here!F$2:F$850, MATCH(B760, Paste_Here!A$2:A$850, 0))))), "Yes", IF(ISNUMBER(SEARCH("no", LOWER(INDEX(Paste_Here!F$2:F$850, MATCH(B760, Paste_Here!A$2:A$850, 0))))), "No", "")), ""), "")</f>
        <v/>
      </c>
      <c r="FU760" s="66"/>
      <c r="FV760" s="75" t="str">
        <f>IFERROR(IF(B760&lt;&gt;"", IF(ISNUMBER(SEARCH("english language learner", LOWER(INDEX(Paste_Here!C$2:C$850, MATCH(B760, Paste_Here!A$2:A$850, 0))))), "Yes", ""), ""), "")</f>
        <v/>
      </c>
      <c r="FW760" s="66"/>
      <c r="FX760" s="75" t="str">
        <f>IFERROR(IF(B760&lt;&gt;"", IF(OR(ISNUMBER(SEARCH("b", LOWER(INDEX(Paste_Here!J$2:J$850, MATCH(B760, Paste_Here!A$2:A$850, 0))))), ISNUMBER(SEARCH("h", LOWER(INDEX(Paste_Here!J$2:J$850, MATCH(B760, Paste_Here!A$2:A$850, 0))))), ISNUMBER(SEARCH("i", LOWER(INDEX(Paste_Here!J$2:J$850, MATCH(B760, Paste_Here!A$2:A$850, 0)))))), "Yes", IF(INDEX(Paste_Here!J$2:J$850, MATCH(B760, Paste_Here!A$2:A$850, 0))&lt;&gt;"", "No", "")), ""), "")</f>
        <v/>
      </c>
      <c r="FY760" s="66"/>
      <c r="FZ760" s="75" t="str">
        <f>IFERROR(IF(B760&lt;&gt;"", IF(ISNUMBER(SEARCH("yes", LOWER(INDEX(Paste_Here!K$2:K$850, MATCH(B760, Paste_Here!A$2:A$850, 0))))), "Yes", IF(ISNUMBER(SEARCH("no", LOWER(INDEX(Paste_Here!K$2:K$850, MATCH(B760, Paste_Here!A$2:A$850, 0))))), "No", "")), ""), "")</f>
        <v/>
      </c>
      <c r="GA760" s="66"/>
      <c r="GB760" s="75" t="str">
        <f>IFERROR(IF(B760&lt;&gt;"", IF(ISNUMBER(SEARCH("transitional 2", LOWER(INDEX(Paste_Here!C$2:C$850, MATCH(B760, Paste_Here!A$2:A$850, 0))))), "T2",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GC760" s="66"/>
      <c r="GD760" s="75"/>
      <c r="GE760" s="66"/>
      <c r="GF760" s="75"/>
      <c r="GG760" s="66"/>
      <c r="GH760" s="75"/>
      <c r="GI760" s="66"/>
      <c r="GK760" s="1" t="str" cm="1">
        <f t="array" ref="GK760">IFERROR(INDEX(Paste_Here!$B$2:$B$850, MATCH(0, COUNTIF(GK$4:GK759, Paste_Here!$B$2:$B$850) + IF(Paste_Here!$B$2:$B$850="", 1, 0), 0)), "")</f>
        <v/>
      </c>
      <c r="GL760" s="1" t="str">
        <f>IF(GK760&lt;&gt;"", INDEX(Paste_Here!$A$2:$A$850, MATCH(GK760, Paste_Here!$B$2:$B$850, 0)), "")</f>
        <v/>
      </c>
      <c r="GM760" s="1" t="str">
        <f t="shared" si="155"/>
        <v/>
      </c>
      <c r="GN760" s="1" t="str" cm="1">
        <f t="array" ref="GN760">IFERROR(INDEX($GM$5:$GM$850, MATCH(SMALL(IF($GM$5:$GM$850&lt;&gt;"", COUNTIF($GM$5:$GM$850, "&lt;"&amp;$GM$5:$GM$850)+1), ROW()-ROW($GN$5)+1), COUNTIF($GM$5:$GM$850, "&lt;"&amp;$GM$5:$GM$850)+1, 0)), "")</f>
        <v/>
      </c>
    </row>
    <row r="761" spans="1:196">
      <c r="A761" s="66"/>
      <c r="B761" s="75" t="str">
        <f t="shared" si="143"/>
        <v/>
      </c>
      <c r="C761" s="66"/>
      <c r="D761" s="75" t="str">
        <f>IFERROR(IF(AND(INDEX(Paste_Here!N$2:N$850, MATCH(B761, Paste_Here!A$2:A$850, 0)) = ""), "", IF(UPPER(INDEX(Paste_Here!N$2:N$850, MATCH(B761, Paste_Here!A$2:A$850, 0))) = "YES", "Yes", IF(UPPER(INDEX(Paste_Here!N$2:N$850, MATCH(B761, Paste_Here!A$2:A$850, 0))) = "NO", "No", ""))), "")</f>
        <v/>
      </c>
      <c r="E761" s="66"/>
      <c r="F761" s="75" t="str">
        <f t="shared" si="150"/>
        <v/>
      </c>
      <c r="G761" s="66"/>
      <c r="H761" s="75" t="str">
        <f t="shared" si="151"/>
        <v/>
      </c>
      <c r="I761" s="66"/>
      <c r="J761" s="75" t="str">
        <f t="shared" si="152"/>
        <v/>
      </c>
      <c r="K761" s="66"/>
      <c r="L761" s="75"/>
      <c r="M761" s="66"/>
      <c r="N761" s="75" t="str">
        <f>IFERROR(IF(B761&lt;&gt;"", IF(AND(INDEX(Paste_Here!AW$2:AW$850, MATCH(B761, Paste_Here!A$2:A$850, 0))&lt;&gt;"", ISNUMBER(VALUE(INDEX(Paste_Here!AW$2:AW$850, MATCH(B761, Paste_Here!A$2:A$850, 0))))), INDEX(Paste_Here!AW$2:AW$850, MATCH(B761, Paste_Here!A$2:A$850, 0)), ""), ""), "")</f>
        <v/>
      </c>
      <c r="O761" s="66"/>
      <c r="P761" s="75" t="str">
        <f>IFERROR(IF(B761&lt;&gt;"", IF(AND(INDEX(Paste_Here!AX$2:AX$850, MATCH(B761, Paste_Here!A$2:A$850, 0))&lt;&gt;"", ISNUMBER(VALUE(INDEX(Paste_Here!AX$2:AX$850, MATCH(B761, Paste_Here!A$2:A$850, 0))))), INDEX(Paste_Here!AX$2:AX$850, MATCH(B761, Paste_Here!A$2:A$850, 0)), ""), ""), "")</f>
        <v/>
      </c>
      <c r="Q761" s="66"/>
      <c r="R761" s="75" t="str">
        <f>IFERROR(IF(B761&lt;&gt;"", IF(AND(INDEX(Paste_Here!AU$2:AU$850, MATCH(B761, Paste_Here!A$2:A$850, 0))&lt;&gt;"", ISNUMBER(VALUE(INDEX(Paste_Here!AU$2:AU$850, MATCH(B761, Paste_Here!A$2:A$850, 0))))), INDEX(Paste_Here!AU$2:AU$850, MATCH(B761, Paste_Here!A$2:A$850, 0)), ""), ""), "")</f>
        <v/>
      </c>
      <c r="S761" s="66"/>
      <c r="T761" s="75" t="str">
        <f>IFERROR(IF(B761&lt;&gt;"", IF(AND(INDEX(Paste_Here!AV$2:AV$850, MATCH(B761, Paste_Here!A$2:A$850, 0))&lt;&gt;"", ISNUMBER(VALUE(INDEX(Paste_Here!AV$2:AV$850, MATCH(B761, Paste_Here!A$2:A$850, 0))))), INDEX(Paste_Here!AV$2:AV$850, MATCH(B761, Paste_Here!A$2:A$850, 0)), ""), ""), "")</f>
        <v/>
      </c>
      <c r="U761" s="66"/>
      <c r="W761" s="66"/>
      <c r="Y761" s="66"/>
      <c r="Z761" s="66"/>
      <c r="AA761" s="75" t="str">
        <f t="shared" si="144"/>
        <v/>
      </c>
      <c r="AB761" s="66"/>
      <c r="AC761" s="75"/>
      <c r="AD761" s="66"/>
      <c r="AE761" s="98"/>
      <c r="AF761" s="66"/>
      <c r="AG761" s="75"/>
      <c r="AH761" s="66"/>
      <c r="AI761" s="75" t="str">
        <f>IFERROR(IF(B761&lt;&gt;"", IF(AND(INDEX(Paste_Here!AC$2:AC$850, MATCH(B761, Paste_Here!A$2:A$850, 0))&lt;&gt;"", ISNUMBER(VALUE(INDEX(Paste_Here!AC$2:AC$850, MATCH(B761, Paste_Here!A$2:A$850, 0))))), INDEX(Paste_Here!AC$2:AC$850, MATCH(B761, Paste_Here!A$2:A$850, 0)), ""), ""), "")</f>
        <v/>
      </c>
      <c r="AJ761" s="66"/>
      <c r="AK761" s="75" t="str">
        <f>IFERROR(IF(B761&lt;&gt;"", IF(ISNUMBER(SEARCH("highrisk", LOWER(INDEX(Paste_Here!AD$2:AD$850, MATCH(B761, Paste_Here!A$2:A$850, 0))))), "High Risk", IF(ISNUMBER(SEARCH("lowrisk", LOWER(INDEX(Paste_Here!AD$2:AD$850, MATCH(B761, Paste_Here!A$2:A$850, 0))))), "Low Risk", IF(ISNUMBER(SEARCH("somerisk", LOWER(INDEX(Paste_Here!AD$2:AD$850, MATCH(B761, Paste_Here!A$2:A$850, 0))))), "Some Risk", IF(ISNUMBER(SEARCH("ot", LOWER(INDEX(Paste_Here!AD$2:AD$850, MATCH(B761, Paste_Here!A$2:A$850, 0))))), "OT", "")))), ""), "")</f>
        <v/>
      </c>
      <c r="AL761" s="66"/>
      <c r="AM761" s="75"/>
      <c r="AN761" s="66"/>
      <c r="AO761" s="75" t="str">
        <f>IFERROR(IF(B761&lt;&gt;"", IF(AND(INDEX(Paste_Here!M$2:M$850, MATCH(B761, Paste_Here!A$2:A$850, 0))&lt;&gt;"", ISNUMBER(VALUE(INDEX(Paste_Here!M$2:M$850, MATCH(B761, Paste_Here!A$2:A$850, 0))))), INDEX(Paste_Here!M$2:M$850, MATCH(B761, Paste_Here!A$2:A$850, 0)), ""), ""), "")</f>
        <v/>
      </c>
      <c r="AP761" s="66"/>
      <c r="AQ761" s="75" t="str">
        <f>IFERROR(IF(B761&lt;&gt;"", IF(ISNUMBER(SEARCH("highrisk", LOWER(INDEX(Paste_Here!N$2:N$850, MATCH(B761, Paste_Here!A$2:A$850, 0))))), "High Risk", IF(ISNUMBER(SEARCH("lowrisk", LOWER(INDEX(Paste_Here!N$2:N$850, MATCH(B761, Paste_Here!A$2:A$850, 0))))), "Low Risk", IF(ISNUMBER(SEARCH("somerisk", LOWER(INDEX(Paste_Here!N$2:N$850, MATCH(B761, Paste_Here!A$2:A$850, 0))))), "Some Risk", IF(ISNUMBER(SEARCH("ot", LOWER(INDEX(Paste_Here!N$2:N$850, MATCH(B761, Paste_Here!A$2:A$850, 0))))), "OT", "")))), ""), "")</f>
        <v/>
      </c>
      <c r="AT761" s="66"/>
      <c r="AU761" s="103"/>
      <c r="AV761" s="66"/>
      <c r="AW761" s="66"/>
      <c r="AX761" s="75" t="str">
        <f t="shared" si="145"/>
        <v/>
      </c>
      <c r="AY761" s="66"/>
      <c r="AZ761" s="75"/>
      <c r="BA761" s="66"/>
      <c r="BB761" s="75"/>
      <c r="BC761" s="66"/>
      <c r="BD761" s="75"/>
      <c r="BE761" s="66"/>
      <c r="BF761" s="75" t="str">
        <f>IFERROR(IF(B761&lt;&gt;"", IF(AND(INDEX(Paste_Here!AE$2:AE$850, MATCH(B761, Paste_Here!A$2:A$850, 0))&lt;&gt;"", ISNUMBER(VALUE(INDEX(Paste_Here!AE$2:AE$850, MATCH(B761, Paste_Here!A$2:A$850, 0))))), INDEX(Paste_Here!AE$2:AE$850, MATCH(B761, Paste_Here!A$2:A$850, 0)), ""), ""), "")</f>
        <v/>
      </c>
      <c r="BG761" s="66"/>
      <c r="BH761" s="75" t="str">
        <f>IFERROR(IF(B761&lt;&gt;"", IF(ISNUMBER(SEARCH("highrisk", LOWER(INDEX(Paste_Here!AF$2:AF$850, MATCH(B761, Paste_Here!A$2:A$850, 0))))), "High Risk", IF(ISNUMBER(SEARCH("lowrisk", LOWER(INDEX(Paste_Here!AF$2:AF$850, MATCH(B761, Paste_Here!A$2:A$850, 0))))), "Low Risk", IF(ISNUMBER(SEARCH("somerisk", LOWER(INDEX(Paste_Here!AF$2:AF$850, MATCH(B761, Paste_Here!A$2:A$850, 0))))), "Some Risk", IF(ISNUMBER(SEARCH("ot", LOWER(INDEX(Paste_Here!AF$2:AF$850, MATCH(B761, Paste_Here!A$2:A$850, 0))))), "OT", "")))), ""), "")</f>
        <v/>
      </c>
      <c r="BI761" s="66"/>
      <c r="BJ761" s="75"/>
      <c r="BK761" s="66"/>
      <c r="BL761" s="75" t="str">
        <f>IFERROR(IF(B761&lt;&gt;"", IF(AND(INDEX(Paste_Here!O$2:O$850, MATCH(B761, Paste_Here!A$2:A$850, 0))&lt;&gt;"", ISNUMBER(VALUE(INDEX(Paste_Here!O$2:O$850, MATCH(B761, Paste_Here!A$2:A$850, 0))))), INDEX(Paste_Here!O$2:O$850, MATCH(B761, Paste_Here!A$2:A$850, 0)), ""), ""), "")</f>
        <v/>
      </c>
      <c r="BM761" s="66"/>
      <c r="BN761" s="75" t="str">
        <f>IFERROR(IF(B761&lt;&gt;"", IF(ISNUMBER(SEARCH("highrisk", LOWER(INDEX(Paste_Here!P$2:P$850, MATCH(B761, Paste_Here!A$2:A$850, 0))))), "High Risk", IF(ISNUMBER(SEARCH("lowrisk", LOWER(INDEX(Paste_Here!P$2:P$850, MATCH(B761, Paste_Here!A$2:A$850, 0))))), "Low Risk", IF(ISNUMBER(SEARCH("somerisk", LOWER(INDEX(Paste_Here!P$2:P$850, MATCH(B761, Paste_Here!A$2:A$850, 0))))), "Some Risk", IF(ISNUMBER(SEARCH("ot", LOWER(INDEX(Paste_Here!P$2:P$850, MATCH(B761, Paste_Here!A$2:A$850, 0))))), "OT", "")))), ""), "")</f>
        <v/>
      </c>
      <c r="BQ761" s="66"/>
      <c r="BR761" s="75"/>
      <c r="BS761" s="66"/>
      <c r="BT761" s="66"/>
      <c r="BU761" s="75" t="str">
        <f t="shared" si="146"/>
        <v/>
      </c>
      <c r="BV761" s="66"/>
      <c r="BW761" s="75"/>
      <c r="BX761" s="66"/>
      <c r="BY761" s="75"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BZ761" s="66"/>
      <c r="CA761" s="75"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CB761" s="66"/>
      <c r="CC761" s="75"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CD761" s="66"/>
      <c r="CE761" s="75"/>
      <c r="CF761" s="66"/>
      <c r="CK761" s="75"/>
      <c r="CL761" s="66"/>
      <c r="CM761" s="75"/>
      <c r="CN761" s="66"/>
      <c r="CO761" s="75"/>
      <c r="CP761" s="66"/>
      <c r="CQ761" s="66"/>
      <c r="CR761" s="75" t="str">
        <f t="shared" si="147"/>
        <v/>
      </c>
      <c r="CS761" s="66"/>
      <c r="CT761" s="75"/>
      <c r="CU761" s="66"/>
      <c r="CV761" s="75"/>
      <c r="CW761" s="66"/>
      <c r="CX761" s="75"/>
      <c r="CY761" s="66"/>
      <c r="CZ761" s="75"/>
      <c r="DA761" s="66"/>
      <c r="DB761" s="75" t="str">
        <f>IFERROR(IF(B761&lt;&gt;"", IF(AND(INDEX(Paste_Here!AK$2:AK$850, MATCH(B761, Paste_Here!A$2:A$850, 0))&lt;&gt;"", ISNUMBER(VALUE(INDEX(Paste_Here!AK$2:AK$850, MATCH(B761, Paste_Here!A$2:A$850, 0))))), INDEX(Paste_Here!AK$2:AK$850, MATCH(B761, Paste_Here!A$2:A$850, 0)), ""), ""), "")</f>
        <v/>
      </c>
      <c r="DC761" s="66"/>
      <c r="DD761" s="75" t="str">
        <f>IFERROR(IF(B761&lt;&gt;"", IF(ISNUMBER(SEARCH("highrisk", LOWER(INDEX(Paste_Here!AL$2:AL$850, MATCH(B761, Paste_Here!A$2:A$850, 0))))), "High Risk", IF(ISNUMBER(SEARCH("lowrisk", LOWER(INDEX(Paste_Here!AL$2:AL$850, MATCH(B761, Paste_Here!A$2:A$850, 0))))), "Low Risk", IF(ISNUMBER(SEARCH("somerisk", LOWER(INDEX(Paste_Here!AL$2:AL$850, MATCH(B761, Paste_Here!A$2:A$850, 0))))), "Some Risk", IF(ISNUMBER(SEARCH("ot", LOWER(INDEX(Paste_Here!AL$2:AL$850, MATCH(B761, Paste_Here!A$2:A$850, 0))))), "OT", "")))), ""), "")</f>
        <v/>
      </c>
      <c r="DE761" s="66"/>
      <c r="DF761" s="75" t="str">
        <f>IFERROR(IF(B761&lt;&gt;"", IF(AND(INDEX(Paste_Here!AM$2:AM$850, MATCH(B761, Paste_Here!A$2:A$850, 0))&lt;&gt;"", ISNUMBER(VALUE(INDEX(Paste_Here!AM$2:AM$850, MATCH(B761, Paste_Here!A$2:A$850, 0))))), INDEX(Paste_Here!AM$2:AM$850, MATCH(B761, Paste_Here!A$2:A$850, 0)), ""), ""), "")</f>
        <v/>
      </c>
      <c r="DG761" s="66"/>
      <c r="DH761" s="75" t="str">
        <f>IFERROR(IF(B761&lt;&gt;"", IF(ISNUMBER(SEARCH("highrisk", LOWER(INDEX(Paste_Here!AN$2:AN$850, MATCH(B761, Paste_Here!A$2:A$850, 0))))), "High Risk", IF(ISNUMBER(SEARCH("lowrisk", LOWER(INDEX(Paste_Here!AN$2:AN$850, MATCH(B761, Paste_Here!A$2:A$850, 0))))), "Low Risk", IF(ISNUMBER(SEARCH("somerisk", LOWER(INDEX(Paste_Here!AN$2:AN$850, MATCH(B761, Paste_Here!A$2:A$850, 0))))), "Some Risk", IF(ISNUMBER(SEARCH("ot", LOWER(INDEX(Paste_Here!AN$2:AN$850, MATCH(B761, Paste_Here!A$2:A$850, 0))))), "OT", "")))), ""), "")</f>
        <v/>
      </c>
      <c r="DI761" s="66"/>
      <c r="DJ761" s="66"/>
      <c r="DK761" s="75" t="str">
        <f t="shared" si="148"/>
        <v/>
      </c>
      <c r="DL761" s="66"/>
      <c r="DM761" s="75" t="str">
        <f>IFERROR(IF(B761&lt;&gt;"", IF(AND(INDEX(Paste_Here!Q$2:Q$850, MATCH(B761, Paste_Here!A$2:A$850, 0))&lt;&gt;"", ISNUMBER(VALUE(INDEX(Paste_Here!Q$2:Q$850, MATCH(B761, Paste_Here!A$2:A$850, 0))))), INDEX(Paste_Here!Q$2:Q$850, MATCH(B761, Paste_Here!A$2:A$850, 0)), ""), ""), "")</f>
        <v/>
      </c>
      <c r="DN761" s="66"/>
      <c r="DO761" s="75" t="str">
        <f>IFERROR(IF(B761&lt;&gt;"", IF(ISNUMBER(SEARCH("highrisk", LOWER(INDEX(Paste_Here!R$2:R$850, MATCH(B761, Paste_Here!A$2:A$850, 0))))), "High Risk", IF(ISNUMBER(SEARCH("lowrisk", LOWER(INDEX(Paste_Here!R$2:R$850, MATCH(B761, Paste_Here!A$2:A$850, 0))))), "Low Risk", IF(ISNUMBER(SEARCH("somerisk", LOWER(INDEX(Paste_Here!R$2:R$850, MATCH(B761, Paste_Here!A$2:A$850, 0))))), "Some Risk", IF(ISNUMBER(SEARCH("ot", LOWER(INDEX(Paste_Here!R$2:R$850, MATCH(B761, Paste_Here!A$2:A$850, 0))))), "OT", "")))), ""), "")</f>
        <v/>
      </c>
      <c r="DP761" s="66"/>
      <c r="DQ761" s="93" t="str">
        <f>IFERROR(IF(B761&lt;&gt;"", IF(AND(INDEX(Paste_Here!S$2:S$850, MATCH(B761, Paste_Here!A$2:A$850, 0))&lt;&gt;"", ISNUMBER(VALUE(INDEX(Paste_Here!S$2:S$850, MATCH(B761, Paste_Here!A$2:A$850, 0))))), INDEX(Paste_Here!S$2:S$850, MATCH(B761, Paste_Here!A$2:A$850, 0)), ""), ""), "")</f>
        <v/>
      </c>
      <c r="DR761" s="66"/>
      <c r="DS761" s="75"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IF(ISNUMBER(SEARCH("ot", LOWER(INDEX(Paste_Here!T$2:T$850, MATCH(B761, Paste_Here!A$2:A$850, 0))))), "OT", "")))), ""), "")</f>
        <v/>
      </c>
      <c r="DT761" s="66"/>
      <c r="DU761" s="75" t="str">
        <f>IFERROR(IF(B761&lt;&gt;"", IF(AND(INDEX(Paste_Here!U$2:U$850, MATCH(B761, Paste_Here!A$2:A$850, 0))&lt;&gt;"", ISNUMBER(VALUE(INDEX(Paste_Here!U$2:U$850, MATCH(B761, Paste_Here!A$2:A$850, 0))))), INDEX(Paste_Here!U$2:U$850, MATCH(B761, Paste_Here!A$2:A$850, 0)), ""), ""), "")</f>
        <v/>
      </c>
      <c r="DV761" s="66"/>
      <c r="DW761" s="93" t="str">
        <f>IFERROR(IF(B761&lt;&gt;"", IF(ISNUMBER(SEARCH("highrisk", LOWER(INDEX(Paste_Here!V$2:V$850, MATCH(B761, Paste_Here!A$2:A$850, 0))))), "High Risk", IF(ISNUMBER(SEARCH("lowrisk", LOWER(INDEX(Paste_Here!V$2:V$850, MATCH(B761, Paste_Here!A$2:A$850, 0))))), "Low Risk", IF(ISNUMBER(SEARCH("somerisk", LOWER(INDEX(Paste_Here!V$2:V$850, MATCH(B761, Paste_Here!A$2:A$850, 0))))), "Some Risk", IF(ISNUMBER(SEARCH("ot", LOWER(INDEX(Paste_Here!V$2:V$850, MATCH(B761, Paste_Here!A$2:A$850, 0))))), "OT", "")))), ""), "")</f>
        <v/>
      </c>
      <c r="DX761" s="66"/>
      <c r="DY761" s="75" t="str">
        <f>IFERROR(IF(B761&lt;&gt;"", IF(AND(INDEX(Paste_Here!W$2:W$850, MATCH(B761, Paste_Here!A$2:A$850, 0))&lt;&gt;"", ISNUMBER(VALUE(INDEX(Paste_Here!W$2:W$850, MATCH(B761, Paste_Here!A$2:A$850, 0))))), INDEX(Paste_Here!W$2:W$850, MATCH(B761, Paste_Here!A$2:A$850, 0)), ""), ""), "")</f>
        <v/>
      </c>
      <c r="DZ761" s="66"/>
      <c r="EA761" s="75" t="str">
        <f>IFERROR(IF(B761&lt;&gt;"", IF(ISNUMBER(SEARCH("highrisk", LOWER(INDEX(Paste_Here!X$2:X$850, MATCH(B761, Paste_Here!A$2:A$850, 0))))), "High Risk", IF(ISNUMBER(SEARCH("lowrisk", LOWER(INDEX(Paste_Here!X$2:X$850, MATCH(B761, Paste_Here!A$2:A$850, 0))))), "Low Risk", IF(ISNUMBER(SEARCH("somerisk", LOWER(INDEX(Paste_Here!X$2:X$850, MATCH(B761, Paste_Here!A$2:A$850, 0))))), "Some Risk", IF(ISNUMBER(SEARCH("ot", LOWER(INDEX(Paste_Here!X$2:X$850, MATCH(B761, Paste_Here!A$2:A$850, 0))))), "OT", "")))), ""), "")</f>
        <v/>
      </c>
      <c r="EB761" s="66"/>
      <c r="EC761" s="66"/>
      <c r="ED761" s="75" t="str">
        <f t="shared" si="153"/>
        <v/>
      </c>
      <c r="EE761" s="66"/>
      <c r="EF761" s="75" t="str">
        <f>IFERROR(IF(B761&lt;&gt;"", IF(AND(INDEX(Paste_Here!AO$2:AO$850, MATCH(B761, Paste_Here!A$2:A$850, 0))&lt;&gt;"", ISNUMBER(VALUE(INDEX(Paste_Here!AO$2:AO$850, MATCH(B761, Paste_Here!A$2:A$850, 0))))), INDEX(Paste_Here!AO$2:AO$850, MATCH(B761, Paste_Here!A$2:A$850, 0)), ""), ""), "")</f>
        <v/>
      </c>
      <c r="EG761" s="66"/>
      <c r="EH761" s="75" t="str">
        <f>IFERROR(IF(B761&lt;&gt;"", IF(ISNUMBER(SEARCH("highrisk", LOWER(INDEX(Paste_Here!AP$2:AP$850, MATCH(B761, Paste_Here!A$2:A$850, 0))))), "High Risk", IF(ISNUMBER(SEARCH("lowrisk", LOWER(INDEX(Paste_Here!AP$2:AP$850, MATCH(B761, Paste_Here!A$2:A$850, 0))))), "Low Risk", IF(ISNUMBER(SEARCH("somerisk", LOWER(INDEX(Paste_Here!AP$2:AP$850, MATCH(B761, Paste_Here!A$2:A$850, 0))))), "Some Risk", IF(ISNUMBER(SEARCH("ot", LOWER(INDEX(Paste_Here!AP$2:AP$850, MATCH(B761, Paste_Here!A$2:A$850, 0))))), "OT", "")))), ""), "")</f>
        <v/>
      </c>
      <c r="EI761" s="66"/>
      <c r="EJ761" s="93"/>
      <c r="EK761" s="66"/>
      <c r="EL761" s="75" t="str">
        <f>IFERROR(IF(B761&lt;&gt;"", IF(AND(INDEX(Paste_Here!AQ$2:AQ$850, MATCH(B761, Paste_Here!A$2:A$850, 0))&lt;&gt;"", ISNUMBER(VALUE(INDEX(Paste_Here!AQ$2:AQ$850, MATCH(B761, Paste_Here!A$2:A$850, 0))))), INDEX(Paste_Here!AQ$2:AQ$850, MATCH(B761, Paste_Here!A$2:A$850, 0)), ""), ""), "")</f>
        <v/>
      </c>
      <c r="EM761" s="66"/>
      <c r="EN761" s="75" t="str">
        <f>IFERROR(IF(B761&lt;&gt;"", IF(ISNUMBER(SEARCH("highrisk", LOWER(INDEX(Paste_Here!AR$2:AR$850, MATCH(B761, Paste_Here!A$2:A$850, 0))))), "High Risk", IF(ISNUMBER(SEARCH("lowrisk", LOWER(INDEX(Paste_Here!AR$2:AR$850, MATCH(B761, Paste_Here!A$2:A$850, 0))))), "Low Risk", IF(ISNUMBER(SEARCH("somerisk", LOWER(INDEX(Paste_Here!AR$2:AR$850, MATCH(B761, Paste_Here!A$2:A$850, 0))))), "Some Risk", IF(ISNUMBER(SEARCH("ot", LOWER(INDEX(Paste_Here!AR$2:AR$850, MATCH(B761, Paste_Here!A$2:A$850, 0))))), "OT", "")))), ""), "")</f>
        <v/>
      </c>
      <c r="EO761" s="66"/>
      <c r="EP761" s="93"/>
      <c r="EQ761" s="66"/>
      <c r="ER761" s="75"/>
      <c r="ES761" s="66"/>
      <c r="ET761" s="75"/>
      <c r="EU761" s="66"/>
      <c r="EV761" s="66"/>
      <c r="EW761" s="75" t="str">
        <f t="shared" si="154"/>
        <v/>
      </c>
      <c r="EX761" s="66"/>
      <c r="EY761" s="75" t="str">
        <f>IFERROR(IF(B761&lt;&gt;"", IF(AND(INDEX(Paste_Here!Y$2:Y$850, MATCH(B761, Paste_Here!A$2:A$850, 0))&lt;&gt;"", ISNUMBER(VALUE(INDEX(Paste_Here!Y$2:Y$850, MATCH(B761, Paste_Here!A$2:A$850, 0))))), INDEX(Paste_Here!Y$2:Y$850, MATCH(B761, Paste_Here!A$2:A$850, 0)), ""), ""), "")</f>
        <v/>
      </c>
      <c r="EZ761" s="66"/>
      <c r="FA761" s="75" t="str">
        <f>IFERROR(IF(B761&lt;&gt;"", IF(ISNUMBER(SEARCH("highrisk", LOWER(INDEX(Paste_Here!Z$2:Z$850, MATCH(B761, Paste_Here!A$2:A$850, 0))))), "High Risk", IF(ISNUMBER(SEARCH("lowrisk", LOWER(INDEX(Paste_Here!Z$2:Z$850, MATCH(B761, Paste_Here!A$2:A$850, 0))))), "Low Risk", IF(ISNUMBER(SEARCH("somerisk", LOWER(INDEX(Paste_Here!Z$2:Z$850, MATCH(B761, Paste_Here!A$2:A$850, 0))))), "Some Risk", IF(ISNUMBER(SEARCH("ot", LOWER(INDEX(Paste_Here!Z$2:Z$850, MATCH(B761, Paste_Here!A$2:A$850, 0))))), "OT", "")))), ""), "")</f>
        <v/>
      </c>
      <c r="FB761" s="66"/>
      <c r="FC761" s="93"/>
      <c r="FD761" s="66"/>
      <c r="FE761" s="75" t="str">
        <f>IFERROR(IF(B761&lt;&gt;"", IF(AND(INDEX(Paste_Here!AA$2:AA$850, MATCH(B761, Paste_Here!A$2:A$850, 0))&lt;&gt;"", ISNUMBER(VALUE(INDEX(Paste_Here!AA$2:AA$850, MATCH(B761, Paste_Here!A$2:A$850, 0))))), INDEX(Paste_Here!AA$2:AA$850, MATCH(B761, Paste_Here!A$2:A$850, 0)), ""), ""), "")</f>
        <v/>
      </c>
      <c r="FF761" s="66"/>
      <c r="FG761" s="75" t="str">
        <f>IFERROR(IF(B761&lt;&gt;"", IF(ISNUMBER(SEARCH("highrisk", LOWER(INDEX(Paste_Here!AB$2:AB$850, MATCH(B761, Paste_Here!A$2:A$850, 0))))), "High Risk", IF(ISNUMBER(SEARCH("lowrisk", LOWER(INDEX(Paste_Here!AB$2:AB$850, MATCH(B761, Paste_Here!A$2:A$850, 0))))), "Low Risk", IF(ISNUMBER(SEARCH("somerisk", LOWER(INDEX(Paste_Here!AB$2:AB$850, MATCH(B761, Paste_Here!A$2:A$850, 0))))), "Some Risk", IF(ISNUMBER(SEARCH("ot", LOWER(INDEX(Paste_Here!AB$2:AB$850, MATCH(B761, Paste_Here!A$2:A$850, 0))))), "OT", "")))), ""), "")</f>
        <v/>
      </c>
      <c r="FH761" s="66"/>
      <c r="FI761" s="93"/>
      <c r="FJ761" s="66"/>
      <c r="FK761" s="75"/>
      <c r="FL761" s="66"/>
      <c r="FM761" s="75"/>
      <c r="FN761" s="66"/>
      <c r="FO761" s="66"/>
      <c r="FP761" s="75" t="str">
        <f t="shared" si="149"/>
        <v/>
      </c>
      <c r="FQ761" s="66"/>
      <c r="FR761" s="75" t="str">
        <f>IFERROR(IF(B761&lt;&gt;"", IF(ISNUMBER(SEARCH("s", LOWER(INDEX(Paste_Here!L$2:L$850, MATCH(B761, Paste_Here!A$2:A$850, 0))))), "Yes", IF(INDEX(Paste_Here!L$2:L$850, MATCH(B761, Paste_Here!A$2:A$850, 0))&lt;&gt;"", "No", "")), ""), "")</f>
        <v/>
      </c>
      <c r="FS761" s="66"/>
      <c r="FT761" s="75" t="str">
        <f>IFERROR(IF(B761&lt;&gt;"", IF(ISNUMBER(SEARCH("yes", LOWER(INDEX(Paste_Here!F$2:F$850, MATCH(B761, Paste_Here!A$2:A$850, 0))))), "Yes", IF(ISNUMBER(SEARCH("no", LOWER(INDEX(Paste_Here!F$2:F$850, MATCH(B761, Paste_Here!A$2:A$850, 0))))), "No", "")), ""), "")</f>
        <v/>
      </c>
      <c r="FU761" s="66"/>
      <c r="FV761" s="75" t="str">
        <f>IFERROR(IF(B761&lt;&gt;"", IF(ISNUMBER(SEARCH("english language learner", LOWER(INDEX(Paste_Here!C$2:C$850, MATCH(B761, Paste_Here!A$2:A$850, 0))))), "Yes", ""), ""), "")</f>
        <v/>
      </c>
      <c r="FW761" s="66"/>
      <c r="FX761" s="75" t="str">
        <f>IFERROR(IF(B761&lt;&gt;"", IF(OR(ISNUMBER(SEARCH("b", LOWER(INDEX(Paste_Here!J$2:J$850, MATCH(B761, Paste_Here!A$2:A$850, 0))))), ISNUMBER(SEARCH("h", LOWER(INDEX(Paste_Here!J$2:J$850, MATCH(B761, Paste_Here!A$2:A$850, 0))))), ISNUMBER(SEARCH("i", LOWER(INDEX(Paste_Here!J$2:J$850, MATCH(B761, Paste_Here!A$2:A$850, 0)))))), "Yes", IF(INDEX(Paste_Here!J$2:J$850, MATCH(B761, Paste_Here!A$2:A$850, 0))&lt;&gt;"", "No", "")), ""), "")</f>
        <v/>
      </c>
      <c r="FY761" s="66"/>
      <c r="FZ761" s="75" t="str">
        <f>IFERROR(IF(B761&lt;&gt;"", IF(ISNUMBER(SEARCH("yes", LOWER(INDEX(Paste_Here!K$2:K$850, MATCH(B761, Paste_Here!A$2:A$850, 0))))), "Yes", IF(ISNUMBER(SEARCH("no", LOWER(INDEX(Paste_Here!K$2:K$850, MATCH(B761, Paste_Here!A$2:A$850, 0))))), "No", "")), ""), "")</f>
        <v/>
      </c>
      <c r="GA761" s="66"/>
      <c r="GB761" s="75" t="str">
        <f>IFERROR(IF(B761&lt;&gt;"", IF(ISNUMBER(SEARCH("transitional 2", LOWER(INDEX(Paste_Here!C$2:C$850, MATCH(B761, Paste_Here!A$2:A$850, 0))))), "T2",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GC761" s="66"/>
      <c r="GD761" s="75"/>
      <c r="GE761" s="66"/>
      <c r="GF761" s="75"/>
      <c r="GG761" s="66"/>
      <c r="GH761" s="75"/>
      <c r="GI761" s="66"/>
      <c r="GK761" s="1" t="str" cm="1">
        <f t="array" ref="GK761">IFERROR(INDEX(Paste_Here!$B$2:$B$850, MATCH(0, COUNTIF(GK$4:GK760, Paste_Here!$B$2:$B$850) + IF(Paste_Here!$B$2:$B$850="", 1, 0), 0)), "")</f>
        <v/>
      </c>
      <c r="GL761" s="1" t="str">
        <f>IF(GK761&lt;&gt;"", INDEX(Paste_Here!$A$2:$A$850, MATCH(GK761, Paste_Here!$B$2:$B$850, 0)), "")</f>
        <v/>
      </c>
      <c r="GM761" s="1" t="str">
        <f t="shared" si="155"/>
        <v/>
      </c>
      <c r="GN761" s="1" t="str" cm="1">
        <f t="array" ref="GN761">IFERROR(INDEX($GM$5:$GM$850, MATCH(SMALL(IF($GM$5:$GM$850&lt;&gt;"", COUNTIF($GM$5:$GM$850, "&lt;"&amp;$GM$5:$GM$850)+1), ROW()-ROW($GN$5)+1), COUNTIF($GM$5:$GM$850, "&lt;"&amp;$GM$5:$GM$850)+1, 0)), "")</f>
        <v/>
      </c>
    </row>
    <row r="762" spans="1:196">
      <c r="A762" s="66"/>
      <c r="B762" s="75" t="str">
        <f t="shared" si="143"/>
        <v/>
      </c>
      <c r="C762" s="66"/>
      <c r="D762" s="75" t="str">
        <f>IFERROR(IF(AND(INDEX(Paste_Here!N$2:N$850, MATCH(B762, Paste_Here!A$2:A$850, 0)) = ""), "", IF(UPPER(INDEX(Paste_Here!N$2:N$850, MATCH(B762, Paste_Here!A$2:A$850, 0))) = "YES", "Yes", IF(UPPER(INDEX(Paste_Here!N$2:N$850, MATCH(B762, Paste_Here!A$2:A$850, 0))) = "NO", "No", ""))), "")</f>
        <v/>
      </c>
      <c r="E762" s="66"/>
      <c r="F762" s="75" t="str">
        <f t="shared" si="150"/>
        <v/>
      </c>
      <c r="G762" s="66"/>
      <c r="H762" s="75" t="str">
        <f t="shared" si="151"/>
        <v/>
      </c>
      <c r="I762" s="66"/>
      <c r="J762" s="75" t="str">
        <f t="shared" si="152"/>
        <v/>
      </c>
      <c r="K762" s="66"/>
      <c r="L762" s="75"/>
      <c r="M762" s="66"/>
      <c r="N762" s="75" t="str">
        <f>IFERROR(IF(B762&lt;&gt;"", IF(AND(INDEX(Paste_Here!AW$2:AW$850, MATCH(B762, Paste_Here!A$2:A$850, 0))&lt;&gt;"", ISNUMBER(VALUE(INDEX(Paste_Here!AW$2:AW$850, MATCH(B762, Paste_Here!A$2:A$850, 0))))), INDEX(Paste_Here!AW$2:AW$850, MATCH(B762, Paste_Here!A$2:A$850, 0)), ""), ""), "")</f>
        <v/>
      </c>
      <c r="O762" s="66"/>
      <c r="P762" s="75" t="str">
        <f>IFERROR(IF(B762&lt;&gt;"", IF(AND(INDEX(Paste_Here!AX$2:AX$850, MATCH(B762, Paste_Here!A$2:A$850, 0))&lt;&gt;"", ISNUMBER(VALUE(INDEX(Paste_Here!AX$2:AX$850, MATCH(B762, Paste_Here!A$2:A$850, 0))))), INDEX(Paste_Here!AX$2:AX$850, MATCH(B762, Paste_Here!A$2:A$850, 0)), ""), ""), "")</f>
        <v/>
      </c>
      <c r="Q762" s="66"/>
      <c r="R762" s="75" t="str">
        <f>IFERROR(IF(B762&lt;&gt;"", IF(AND(INDEX(Paste_Here!AU$2:AU$850, MATCH(B762, Paste_Here!A$2:A$850, 0))&lt;&gt;"", ISNUMBER(VALUE(INDEX(Paste_Here!AU$2:AU$850, MATCH(B762, Paste_Here!A$2:A$850, 0))))), INDEX(Paste_Here!AU$2:AU$850, MATCH(B762, Paste_Here!A$2:A$850, 0)), ""), ""), "")</f>
        <v/>
      </c>
      <c r="S762" s="66"/>
      <c r="T762" s="75" t="str">
        <f>IFERROR(IF(B762&lt;&gt;"", IF(AND(INDEX(Paste_Here!AV$2:AV$850, MATCH(B762, Paste_Here!A$2:A$850, 0))&lt;&gt;"", ISNUMBER(VALUE(INDEX(Paste_Here!AV$2:AV$850, MATCH(B762, Paste_Here!A$2:A$850, 0))))), INDEX(Paste_Here!AV$2:AV$850, MATCH(B762, Paste_Here!A$2:A$850, 0)), ""), ""), "")</f>
        <v/>
      </c>
      <c r="U762" s="66"/>
      <c r="W762" s="66"/>
      <c r="Y762" s="66"/>
      <c r="Z762" s="66"/>
      <c r="AA762" s="75" t="str">
        <f t="shared" si="144"/>
        <v/>
      </c>
      <c r="AB762" s="66"/>
      <c r="AC762" s="75"/>
      <c r="AD762" s="66"/>
      <c r="AE762" s="98"/>
      <c r="AF762" s="66"/>
      <c r="AG762" s="75"/>
      <c r="AH762" s="66"/>
      <c r="AI762" s="75" t="str">
        <f>IFERROR(IF(B762&lt;&gt;"", IF(AND(INDEX(Paste_Here!AC$2:AC$850, MATCH(B762, Paste_Here!A$2:A$850, 0))&lt;&gt;"", ISNUMBER(VALUE(INDEX(Paste_Here!AC$2:AC$850, MATCH(B762, Paste_Here!A$2:A$850, 0))))), INDEX(Paste_Here!AC$2:AC$850, MATCH(B762, Paste_Here!A$2:A$850, 0)), ""), ""), "")</f>
        <v/>
      </c>
      <c r="AJ762" s="66"/>
      <c r="AK762" s="75" t="str">
        <f>IFERROR(IF(B762&lt;&gt;"", IF(ISNUMBER(SEARCH("highrisk", LOWER(INDEX(Paste_Here!AD$2:AD$850, MATCH(B762, Paste_Here!A$2:A$850, 0))))), "High Risk", IF(ISNUMBER(SEARCH("lowrisk", LOWER(INDEX(Paste_Here!AD$2:AD$850, MATCH(B762, Paste_Here!A$2:A$850, 0))))), "Low Risk", IF(ISNUMBER(SEARCH("somerisk", LOWER(INDEX(Paste_Here!AD$2:AD$850, MATCH(B762, Paste_Here!A$2:A$850, 0))))), "Some Risk", IF(ISNUMBER(SEARCH("ot", LOWER(INDEX(Paste_Here!AD$2:AD$850, MATCH(B762, Paste_Here!A$2:A$850, 0))))), "OT", "")))), ""), "")</f>
        <v/>
      </c>
      <c r="AL762" s="66"/>
      <c r="AM762" s="75"/>
      <c r="AN762" s="66"/>
      <c r="AO762" s="75" t="str">
        <f>IFERROR(IF(B762&lt;&gt;"", IF(AND(INDEX(Paste_Here!M$2:M$850, MATCH(B762, Paste_Here!A$2:A$850, 0))&lt;&gt;"", ISNUMBER(VALUE(INDEX(Paste_Here!M$2:M$850, MATCH(B762, Paste_Here!A$2:A$850, 0))))), INDEX(Paste_Here!M$2:M$850, MATCH(B762, Paste_Here!A$2:A$850, 0)), ""), ""), "")</f>
        <v/>
      </c>
      <c r="AP762" s="66"/>
      <c r="AQ762" s="75" t="str">
        <f>IFERROR(IF(B762&lt;&gt;"", IF(ISNUMBER(SEARCH("highrisk", LOWER(INDEX(Paste_Here!N$2:N$850, MATCH(B762, Paste_Here!A$2:A$850, 0))))), "High Risk", IF(ISNUMBER(SEARCH("lowrisk", LOWER(INDEX(Paste_Here!N$2:N$850, MATCH(B762, Paste_Here!A$2:A$850, 0))))), "Low Risk", IF(ISNUMBER(SEARCH("somerisk", LOWER(INDEX(Paste_Here!N$2:N$850, MATCH(B762, Paste_Here!A$2:A$850, 0))))), "Some Risk", IF(ISNUMBER(SEARCH("ot", LOWER(INDEX(Paste_Here!N$2:N$850, MATCH(B762, Paste_Here!A$2:A$850, 0))))), "OT", "")))), ""), "")</f>
        <v/>
      </c>
      <c r="AT762" s="66"/>
      <c r="AU762" s="103"/>
      <c r="AV762" s="66"/>
      <c r="AW762" s="66"/>
      <c r="AX762" s="75" t="str">
        <f t="shared" si="145"/>
        <v/>
      </c>
      <c r="AY762" s="66"/>
      <c r="AZ762" s="75"/>
      <c r="BA762" s="66"/>
      <c r="BB762" s="75"/>
      <c r="BC762" s="66"/>
      <c r="BD762" s="75"/>
      <c r="BE762" s="66"/>
      <c r="BF762" s="75" t="str">
        <f>IFERROR(IF(B762&lt;&gt;"", IF(AND(INDEX(Paste_Here!AE$2:AE$850, MATCH(B762, Paste_Here!A$2:A$850, 0))&lt;&gt;"", ISNUMBER(VALUE(INDEX(Paste_Here!AE$2:AE$850, MATCH(B762, Paste_Here!A$2:A$850, 0))))), INDEX(Paste_Here!AE$2:AE$850, MATCH(B762, Paste_Here!A$2:A$850, 0)), ""), ""), "")</f>
        <v/>
      </c>
      <c r="BG762" s="66"/>
      <c r="BH762" s="75" t="str">
        <f>IFERROR(IF(B762&lt;&gt;"", IF(ISNUMBER(SEARCH("highrisk", LOWER(INDEX(Paste_Here!AF$2:AF$850, MATCH(B762, Paste_Here!A$2:A$850, 0))))), "High Risk", IF(ISNUMBER(SEARCH("lowrisk", LOWER(INDEX(Paste_Here!AF$2:AF$850, MATCH(B762, Paste_Here!A$2:A$850, 0))))), "Low Risk", IF(ISNUMBER(SEARCH("somerisk", LOWER(INDEX(Paste_Here!AF$2:AF$850, MATCH(B762, Paste_Here!A$2:A$850, 0))))), "Some Risk", IF(ISNUMBER(SEARCH("ot", LOWER(INDEX(Paste_Here!AF$2:AF$850, MATCH(B762, Paste_Here!A$2:A$850, 0))))), "OT", "")))), ""), "")</f>
        <v/>
      </c>
      <c r="BI762" s="66"/>
      <c r="BJ762" s="75"/>
      <c r="BK762" s="66"/>
      <c r="BL762" s="75" t="str">
        <f>IFERROR(IF(B762&lt;&gt;"", IF(AND(INDEX(Paste_Here!O$2:O$850, MATCH(B762, Paste_Here!A$2:A$850, 0))&lt;&gt;"", ISNUMBER(VALUE(INDEX(Paste_Here!O$2:O$850, MATCH(B762, Paste_Here!A$2:A$850, 0))))), INDEX(Paste_Here!O$2:O$850, MATCH(B762, Paste_Here!A$2:A$850, 0)), ""), ""), "")</f>
        <v/>
      </c>
      <c r="BM762" s="66"/>
      <c r="BN762" s="75" t="str">
        <f>IFERROR(IF(B762&lt;&gt;"", IF(ISNUMBER(SEARCH("highrisk", LOWER(INDEX(Paste_Here!P$2:P$850, MATCH(B762, Paste_Here!A$2:A$850, 0))))), "High Risk", IF(ISNUMBER(SEARCH("lowrisk", LOWER(INDEX(Paste_Here!P$2:P$850, MATCH(B762, Paste_Here!A$2:A$850, 0))))), "Low Risk", IF(ISNUMBER(SEARCH("somerisk", LOWER(INDEX(Paste_Here!P$2:P$850, MATCH(B762, Paste_Here!A$2:A$850, 0))))), "Some Risk", IF(ISNUMBER(SEARCH("ot", LOWER(INDEX(Paste_Here!P$2:P$850, MATCH(B762, Paste_Here!A$2:A$850, 0))))), "OT", "")))), ""), "")</f>
        <v/>
      </c>
      <c r="BQ762" s="66"/>
      <c r="BR762" s="75"/>
      <c r="BS762" s="66"/>
      <c r="BT762" s="66"/>
      <c r="BU762" s="75" t="str">
        <f t="shared" si="146"/>
        <v/>
      </c>
      <c r="BV762" s="66"/>
      <c r="BW762" s="75"/>
      <c r="BX762" s="66"/>
      <c r="BY762" s="75"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BZ762" s="66"/>
      <c r="CA762" s="75"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CB762" s="66"/>
      <c r="CC762" s="75"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CD762" s="66"/>
      <c r="CE762" s="75"/>
      <c r="CF762" s="66"/>
      <c r="CK762" s="75"/>
      <c r="CL762" s="66"/>
      <c r="CM762" s="75"/>
      <c r="CN762" s="66"/>
      <c r="CO762" s="75"/>
      <c r="CP762" s="66"/>
      <c r="CQ762" s="66"/>
      <c r="CR762" s="75" t="str">
        <f t="shared" si="147"/>
        <v/>
      </c>
      <c r="CS762" s="66"/>
      <c r="CT762" s="75"/>
      <c r="CU762" s="66"/>
      <c r="CV762" s="75"/>
      <c r="CW762" s="66"/>
      <c r="CX762" s="75"/>
      <c r="CY762" s="66"/>
      <c r="CZ762" s="75"/>
      <c r="DA762" s="66"/>
      <c r="DB762" s="75" t="str">
        <f>IFERROR(IF(B762&lt;&gt;"", IF(AND(INDEX(Paste_Here!AK$2:AK$850, MATCH(B762, Paste_Here!A$2:A$850, 0))&lt;&gt;"", ISNUMBER(VALUE(INDEX(Paste_Here!AK$2:AK$850, MATCH(B762, Paste_Here!A$2:A$850, 0))))), INDEX(Paste_Here!AK$2:AK$850, MATCH(B762, Paste_Here!A$2:A$850, 0)), ""), ""), "")</f>
        <v/>
      </c>
      <c r="DC762" s="66"/>
      <c r="DD762" s="75" t="str">
        <f>IFERROR(IF(B762&lt;&gt;"", IF(ISNUMBER(SEARCH("highrisk", LOWER(INDEX(Paste_Here!AL$2:AL$850, MATCH(B762, Paste_Here!A$2:A$850, 0))))), "High Risk", IF(ISNUMBER(SEARCH("lowrisk", LOWER(INDEX(Paste_Here!AL$2:AL$850, MATCH(B762, Paste_Here!A$2:A$850, 0))))), "Low Risk", IF(ISNUMBER(SEARCH("somerisk", LOWER(INDEX(Paste_Here!AL$2:AL$850, MATCH(B762, Paste_Here!A$2:A$850, 0))))), "Some Risk", IF(ISNUMBER(SEARCH("ot", LOWER(INDEX(Paste_Here!AL$2:AL$850, MATCH(B762, Paste_Here!A$2:A$850, 0))))), "OT", "")))), ""), "")</f>
        <v/>
      </c>
      <c r="DE762" s="66"/>
      <c r="DF762" s="75" t="str">
        <f>IFERROR(IF(B762&lt;&gt;"", IF(AND(INDEX(Paste_Here!AM$2:AM$850, MATCH(B762, Paste_Here!A$2:A$850, 0))&lt;&gt;"", ISNUMBER(VALUE(INDEX(Paste_Here!AM$2:AM$850, MATCH(B762, Paste_Here!A$2:A$850, 0))))), INDEX(Paste_Here!AM$2:AM$850, MATCH(B762, Paste_Here!A$2:A$850, 0)), ""), ""), "")</f>
        <v/>
      </c>
      <c r="DG762" s="66"/>
      <c r="DH762" s="75" t="str">
        <f>IFERROR(IF(B762&lt;&gt;"", IF(ISNUMBER(SEARCH("highrisk", LOWER(INDEX(Paste_Here!AN$2:AN$850, MATCH(B762, Paste_Here!A$2:A$850, 0))))), "High Risk", IF(ISNUMBER(SEARCH("lowrisk", LOWER(INDEX(Paste_Here!AN$2:AN$850, MATCH(B762, Paste_Here!A$2:A$850, 0))))), "Low Risk", IF(ISNUMBER(SEARCH("somerisk", LOWER(INDEX(Paste_Here!AN$2:AN$850, MATCH(B762, Paste_Here!A$2:A$850, 0))))), "Some Risk", IF(ISNUMBER(SEARCH("ot", LOWER(INDEX(Paste_Here!AN$2:AN$850, MATCH(B762, Paste_Here!A$2:A$850, 0))))), "OT", "")))), ""), "")</f>
        <v/>
      </c>
      <c r="DI762" s="66"/>
      <c r="DJ762" s="66"/>
      <c r="DK762" s="75" t="str">
        <f t="shared" si="148"/>
        <v/>
      </c>
      <c r="DL762" s="66"/>
      <c r="DM762" s="75" t="str">
        <f>IFERROR(IF(B762&lt;&gt;"", IF(AND(INDEX(Paste_Here!Q$2:Q$850, MATCH(B762, Paste_Here!A$2:A$850, 0))&lt;&gt;"", ISNUMBER(VALUE(INDEX(Paste_Here!Q$2:Q$850, MATCH(B762, Paste_Here!A$2:A$850, 0))))), INDEX(Paste_Here!Q$2:Q$850, MATCH(B762, Paste_Here!A$2:A$850, 0)), ""), ""), "")</f>
        <v/>
      </c>
      <c r="DN762" s="66"/>
      <c r="DO762" s="75" t="str">
        <f>IFERROR(IF(B762&lt;&gt;"", IF(ISNUMBER(SEARCH("highrisk", LOWER(INDEX(Paste_Here!R$2:R$850, MATCH(B762, Paste_Here!A$2:A$850, 0))))), "High Risk", IF(ISNUMBER(SEARCH("lowrisk", LOWER(INDEX(Paste_Here!R$2:R$850, MATCH(B762, Paste_Here!A$2:A$850, 0))))), "Low Risk", IF(ISNUMBER(SEARCH("somerisk", LOWER(INDEX(Paste_Here!R$2:R$850, MATCH(B762, Paste_Here!A$2:A$850, 0))))), "Some Risk", IF(ISNUMBER(SEARCH("ot", LOWER(INDEX(Paste_Here!R$2:R$850, MATCH(B762, Paste_Here!A$2:A$850, 0))))), "OT", "")))), ""), "")</f>
        <v/>
      </c>
      <c r="DP762" s="66"/>
      <c r="DQ762" s="93" t="str">
        <f>IFERROR(IF(B762&lt;&gt;"", IF(AND(INDEX(Paste_Here!S$2:S$850, MATCH(B762, Paste_Here!A$2:A$850, 0))&lt;&gt;"", ISNUMBER(VALUE(INDEX(Paste_Here!S$2:S$850, MATCH(B762, Paste_Here!A$2:A$850, 0))))), INDEX(Paste_Here!S$2:S$850, MATCH(B762, Paste_Here!A$2:A$850, 0)), ""), ""), "")</f>
        <v/>
      </c>
      <c r="DR762" s="66"/>
      <c r="DS762" s="75"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IF(ISNUMBER(SEARCH("ot", LOWER(INDEX(Paste_Here!T$2:T$850, MATCH(B762, Paste_Here!A$2:A$850, 0))))), "OT", "")))), ""), "")</f>
        <v/>
      </c>
      <c r="DT762" s="66"/>
      <c r="DU762" s="75" t="str">
        <f>IFERROR(IF(B762&lt;&gt;"", IF(AND(INDEX(Paste_Here!U$2:U$850, MATCH(B762, Paste_Here!A$2:A$850, 0))&lt;&gt;"", ISNUMBER(VALUE(INDEX(Paste_Here!U$2:U$850, MATCH(B762, Paste_Here!A$2:A$850, 0))))), INDEX(Paste_Here!U$2:U$850, MATCH(B762, Paste_Here!A$2:A$850, 0)), ""), ""), "")</f>
        <v/>
      </c>
      <c r="DV762" s="66"/>
      <c r="DW762" s="93" t="str">
        <f>IFERROR(IF(B762&lt;&gt;"", IF(ISNUMBER(SEARCH("highrisk", LOWER(INDEX(Paste_Here!V$2:V$850, MATCH(B762, Paste_Here!A$2:A$850, 0))))), "High Risk", IF(ISNUMBER(SEARCH("lowrisk", LOWER(INDEX(Paste_Here!V$2:V$850, MATCH(B762, Paste_Here!A$2:A$850, 0))))), "Low Risk", IF(ISNUMBER(SEARCH("somerisk", LOWER(INDEX(Paste_Here!V$2:V$850, MATCH(B762, Paste_Here!A$2:A$850, 0))))), "Some Risk", IF(ISNUMBER(SEARCH("ot", LOWER(INDEX(Paste_Here!V$2:V$850, MATCH(B762, Paste_Here!A$2:A$850, 0))))), "OT", "")))), ""), "")</f>
        <v/>
      </c>
      <c r="DX762" s="66"/>
      <c r="DY762" s="75" t="str">
        <f>IFERROR(IF(B762&lt;&gt;"", IF(AND(INDEX(Paste_Here!W$2:W$850, MATCH(B762, Paste_Here!A$2:A$850, 0))&lt;&gt;"", ISNUMBER(VALUE(INDEX(Paste_Here!W$2:W$850, MATCH(B762, Paste_Here!A$2:A$850, 0))))), INDEX(Paste_Here!W$2:W$850, MATCH(B762, Paste_Here!A$2:A$850, 0)), ""), ""), "")</f>
        <v/>
      </c>
      <c r="DZ762" s="66"/>
      <c r="EA762" s="75" t="str">
        <f>IFERROR(IF(B762&lt;&gt;"", IF(ISNUMBER(SEARCH("highrisk", LOWER(INDEX(Paste_Here!X$2:X$850, MATCH(B762, Paste_Here!A$2:A$850, 0))))), "High Risk", IF(ISNUMBER(SEARCH("lowrisk", LOWER(INDEX(Paste_Here!X$2:X$850, MATCH(B762, Paste_Here!A$2:A$850, 0))))), "Low Risk", IF(ISNUMBER(SEARCH("somerisk", LOWER(INDEX(Paste_Here!X$2:X$850, MATCH(B762, Paste_Here!A$2:A$850, 0))))), "Some Risk", IF(ISNUMBER(SEARCH("ot", LOWER(INDEX(Paste_Here!X$2:X$850, MATCH(B762, Paste_Here!A$2:A$850, 0))))), "OT", "")))), ""), "")</f>
        <v/>
      </c>
      <c r="EB762" s="66"/>
      <c r="EC762" s="66"/>
      <c r="ED762" s="75" t="str">
        <f t="shared" si="153"/>
        <v/>
      </c>
      <c r="EE762" s="66"/>
      <c r="EF762" s="75" t="str">
        <f>IFERROR(IF(B762&lt;&gt;"", IF(AND(INDEX(Paste_Here!AO$2:AO$850, MATCH(B762, Paste_Here!A$2:A$850, 0))&lt;&gt;"", ISNUMBER(VALUE(INDEX(Paste_Here!AO$2:AO$850, MATCH(B762, Paste_Here!A$2:A$850, 0))))), INDEX(Paste_Here!AO$2:AO$850, MATCH(B762, Paste_Here!A$2:A$850, 0)), ""), ""), "")</f>
        <v/>
      </c>
      <c r="EG762" s="66"/>
      <c r="EH762" s="75" t="str">
        <f>IFERROR(IF(B762&lt;&gt;"", IF(ISNUMBER(SEARCH("highrisk", LOWER(INDEX(Paste_Here!AP$2:AP$850, MATCH(B762, Paste_Here!A$2:A$850, 0))))), "High Risk", IF(ISNUMBER(SEARCH("lowrisk", LOWER(INDEX(Paste_Here!AP$2:AP$850, MATCH(B762, Paste_Here!A$2:A$850, 0))))), "Low Risk", IF(ISNUMBER(SEARCH("somerisk", LOWER(INDEX(Paste_Here!AP$2:AP$850, MATCH(B762, Paste_Here!A$2:A$850, 0))))), "Some Risk", IF(ISNUMBER(SEARCH("ot", LOWER(INDEX(Paste_Here!AP$2:AP$850, MATCH(B762, Paste_Here!A$2:A$850, 0))))), "OT", "")))), ""), "")</f>
        <v/>
      </c>
      <c r="EI762" s="66"/>
      <c r="EJ762" s="93"/>
      <c r="EK762" s="66"/>
      <c r="EL762" s="75" t="str">
        <f>IFERROR(IF(B762&lt;&gt;"", IF(AND(INDEX(Paste_Here!AQ$2:AQ$850, MATCH(B762, Paste_Here!A$2:A$850, 0))&lt;&gt;"", ISNUMBER(VALUE(INDEX(Paste_Here!AQ$2:AQ$850, MATCH(B762, Paste_Here!A$2:A$850, 0))))), INDEX(Paste_Here!AQ$2:AQ$850, MATCH(B762, Paste_Here!A$2:A$850, 0)), ""), ""), "")</f>
        <v/>
      </c>
      <c r="EM762" s="66"/>
      <c r="EN762" s="75" t="str">
        <f>IFERROR(IF(B762&lt;&gt;"", IF(ISNUMBER(SEARCH("highrisk", LOWER(INDEX(Paste_Here!AR$2:AR$850, MATCH(B762, Paste_Here!A$2:A$850, 0))))), "High Risk", IF(ISNUMBER(SEARCH("lowrisk", LOWER(INDEX(Paste_Here!AR$2:AR$850, MATCH(B762, Paste_Here!A$2:A$850, 0))))), "Low Risk", IF(ISNUMBER(SEARCH("somerisk", LOWER(INDEX(Paste_Here!AR$2:AR$850, MATCH(B762, Paste_Here!A$2:A$850, 0))))), "Some Risk", IF(ISNUMBER(SEARCH("ot", LOWER(INDEX(Paste_Here!AR$2:AR$850, MATCH(B762, Paste_Here!A$2:A$850, 0))))), "OT", "")))), ""), "")</f>
        <v/>
      </c>
      <c r="EO762" s="66"/>
      <c r="EP762" s="93"/>
      <c r="EQ762" s="66"/>
      <c r="ER762" s="75"/>
      <c r="ES762" s="66"/>
      <c r="ET762" s="75"/>
      <c r="EU762" s="66"/>
      <c r="EV762" s="66"/>
      <c r="EW762" s="75" t="str">
        <f t="shared" si="154"/>
        <v/>
      </c>
      <c r="EX762" s="66"/>
      <c r="EY762" s="75" t="str">
        <f>IFERROR(IF(B762&lt;&gt;"", IF(AND(INDEX(Paste_Here!Y$2:Y$850, MATCH(B762, Paste_Here!A$2:A$850, 0))&lt;&gt;"", ISNUMBER(VALUE(INDEX(Paste_Here!Y$2:Y$850, MATCH(B762, Paste_Here!A$2:A$850, 0))))), INDEX(Paste_Here!Y$2:Y$850, MATCH(B762, Paste_Here!A$2:A$850, 0)), ""), ""), "")</f>
        <v/>
      </c>
      <c r="EZ762" s="66"/>
      <c r="FA762" s="75" t="str">
        <f>IFERROR(IF(B762&lt;&gt;"", IF(ISNUMBER(SEARCH("highrisk", LOWER(INDEX(Paste_Here!Z$2:Z$850, MATCH(B762, Paste_Here!A$2:A$850, 0))))), "High Risk", IF(ISNUMBER(SEARCH("lowrisk", LOWER(INDEX(Paste_Here!Z$2:Z$850, MATCH(B762, Paste_Here!A$2:A$850, 0))))), "Low Risk", IF(ISNUMBER(SEARCH("somerisk", LOWER(INDEX(Paste_Here!Z$2:Z$850, MATCH(B762, Paste_Here!A$2:A$850, 0))))), "Some Risk", IF(ISNUMBER(SEARCH("ot", LOWER(INDEX(Paste_Here!Z$2:Z$850, MATCH(B762, Paste_Here!A$2:A$850, 0))))), "OT", "")))), ""), "")</f>
        <v/>
      </c>
      <c r="FB762" s="66"/>
      <c r="FC762" s="93"/>
      <c r="FD762" s="66"/>
      <c r="FE762" s="75" t="str">
        <f>IFERROR(IF(B762&lt;&gt;"", IF(AND(INDEX(Paste_Here!AA$2:AA$850, MATCH(B762, Paste_Here!A$2:A$850, 0))&lt;&gt;"", ISNUMBER(VALUE(INDEX(Paste_Here!AA$2:AA$850, MATCH(B762, Paste_Here!A$2:A$850, 0))))), INDEX(Paste_Here!AA$2:AA$850, MATCH(B762, Paste_Here!A$2:A$850, 0)), ""), ""), "")</f>
        <v/>
      </c>
      <c r="FF762" s="66"/>
      <c r="FG762" s="75" t="str">
        <f>IFERROR(IF(B762&lt;&gt;"", IF(ISNUMBER(SEARCH("highrisk", LOWER(INDEX(Paste_Here!AB$2:AB$850, MATCH(B762, Paste_Here!A$2:A$850, 0))))), "High Risk", IF(ISNUMBER(SEARCH("lowrisk", LOWER(INDEX(Paste_Here!AB$2:AB$850, MATCH(B762, Paste_Here!A$2:A$850, 0))))), "Low Risk", IF(ISNUMBER(SEARCH("somerisk", LOWER(INDEX(Paste_Here!AB$2:AB$850, MATCH(B762, Paste_Here!A$2:A$850, 0))))), "Some Risk", IF(ISNUMBER(SEARCH("ot", LOWER(INDEX(Paste_Here!AB$2:AB$850, MATCH(B762, Paste_Here!A$2:A$850, 0))))), "OT", "")))), ""), "")</f>
        <v/>
      </c>
      <c r="FH762" s="66"/>
      <c r="FI762" s="93"/>
      <c r="FJ762" s="66"/>
      <c r="FK762" s="75"/>
      <c r="FL762" s="66"/>
      <c r="FM762" s="75"/>
      <c r="FN762" s="66"/>
      <c r="FO762" s="66"/>
      <c r="FP762" s="75" t="str">
        <f t="shared" si="149"/>
        <v/>
      </c>
      <c r="FQ762" s="66"/>
      <c r="FR762" s="75" t="str">
        <f>IFERROR(IF(B762&lt;&gt;"", IF(ISNUMBER(SEARCH("s", LOWER(INDEX(Paste_Here!L$2:L$850, MATCH(B762, Paste_Here!A$2:A$850, 0))))), "Yes", IF(INDEX(Paste_Here!L$2:L$850, MATCH(B762, Paste_Here!A$2:A$850, 0))&lt;&gt;"", "No", "")), ""), "")</f>
        <v/>
      </c>
      <c r="FS762" s="66"/>
      <c r="FT762" s="75" t="str">
        <f>IFERROR(IF(B762&lt;&gt;"", IF(ISNUMBER(SEARCH("yes", LOWER(INDEX(Paste_Here!F$2:F$850, MATCH(B762, Paste_Here!A$2:A$850, 0))))), "Yes", IF(ISNUMBER(SEARCH("no", LOWER(INDEX(Paste_Here!F$2:F$850, MATCH(B762, Paste_Here!A$2:A$850, 0))))), "No", "")), ""), "")</f>
        <v/>
      </c>
      <c r="FU762" s="66"/>
      <c r="FV762" s="75" t="str">
        <f>IFERROR(IF(B762&lt;&gt;"", IF(ISNUMBER(SEARCH("english language learner", LOWER(INDEX(Paste_Here!C$2:C$850, MATCH(B762, Paste_Here!A$2:A$850, 0))))), "Yes", ""), ""), "")</f>
        <v/>
      </c>
      <c r="FW762" s="66"/>
      <c r="FX762" s="75" t="str">
        <f>IFERROR(IF(B762&lt;&gt;"", IF(OR(ISNUMBER(SEARCH("b", LOWER(INDEX(Paste_Here!J$2:J$850, MATCH(B762, Paste_Here!A$2:A$850, 0))))), ISNUMBER(SEARCH("h", LOWER(INDEX(Paste_Here!J$2:J$850, MATCH(B762, Paste_Here!A$2:A$850, 0))))), ISNUMBER(SEARCH("i", LOWER(INDEX(Paste_Here!J$2:J$850, MATCH(B762, Paste_Here!A$2:A$850, 0)))))), "Yes", IF(INDEX(Paste_Here!J$2:J$850, MATCH(B762, Paste_Here!A$2:A$850, 0))&lt;&gt;"", "No", "")), ""), "")</f>
        <v/>
      </c>
      <c r="FY762" s="66"/>
      <c r="FZ762" s="75" t="str">
        <f>IFERROR(IF(B762&lt;&gt;"", IF(ISNUMBER(SEARCH("yes", LOWER(INDEX(Paste_Here!K$2:K$850, MATCH(B762, Paste_Here!A$2:A$850, 0))))), "Yes", IF(ISNUMBER(SEARCH("no", LOWER(INDEX(Paste_Here!K$2:K$850, MATCH(B762, Paste_Here!A$2:A$850, 0))))), "No", "")), ""), "")</f>
        <v/>
      </c>
      <c r="GA762" s="66"/>
      <c r="GB762" s="75" t="str">
        <f>IFERROR(IF(B762&lt;&gt;"", IF(ISNUMBER(SEARCH("transitional 2", LOWER(INDEX(Paste_Here!C$2:C$850, MATCH(B762, Paste_Here!A$2:A$850, 0))))), "T2",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GC762" s="66"/>
      <c r="GD762" s="75"/>
      <c r="GE762" s="66"/>
      <c r="GF762" s="75"/>
      <c r="GG762" s="66"/>
      <c r="GH762" s="75"/>
      <c r="GI762" s="66"/>
      <c r="GK762" s="1" t="str" cm="1">
        <f t="array" ref="GK762">IFERROR(INDEX(Paste_Here!$B$2:$B$850, MATCH(0, COUNTIF(GK$4:GK761, Paste_Here!$B$2:$B$850) + IF(Paste_Here!$B$2:$B$850="", 1, 0), 0)), "")</f>
        <v/>
      </c>
      <c r="GL762" s="1" t="str">
        <f>IF(GK762&lt;&gt;"", INDEX(Paste_Here!$A$2:$A$850, MATCH(GK762, Paste_Here!$B$2:$B$850, 0)), "")</f>
        <v/>
      </c>
      <c r="GM762" s="1" t="str">
        <f t="shared" si="155"/>
        <v/>
      </c>
      <c r="GN762" s="1" t="str" cm="1">
        <f t="array" ref="GN762">IFERROR(INDEX($GM$5:$GM$850, MATCH(SMALL(IF($GM$5:$GM$850&lt;&gt;"", COUNTIF($GM$5:$GM$850, "&lt;"&amp;$GM$5:$GM$850)+1), ROW()-ROW($GN$5)+1), COUNTIF($GM$5:$GM$850, "&lt;"&amp;$GM$5:$GM$850)+1, 0)), "")</f>
        <v/>
      </c>
    </row>
    <row r="763" spans="1:196">
      <c r="A763" s="66"/>
      <c r="B763" s="75" t="str">
        <f t="shared" si="143"/>
        <v/>
      </c>
      <c r="C763" s="66"/>
      <c r="D763" s="75" t="str">
        <f>IFERROR(IF(AND(INDEX(Paste_Here!N$2:N$850, MATCH(B763, Paste_Here!A$2:A$850, 0)) = ""), "", IF(UPPER(INDEX(Paste_Here!N$2:N$850, MATCH(B763, Paste_Here!A$2:A$850, 0))) = "YES", "Yes", IF(UPPER(INDEX(Paste_Here!N$2:N$850, MATCH(B763, Paste_Here!A$2:A$850, 0))) = "NO", "No", ""))), "")</f>
        <v/>
      </c>
      <c r="E763" s="66"/>
      <c r="F763" s="75" t="str">
        <f t="shared" si="150"/>
        <v/>
      </c>
      <c r="G763" s="66"/>
      <c r="H763" s="75" t="str">
        <f t="shared" si="151"/>
        <v/>
      </c>
      <c r="I763" s="66"/>
      <c r="J763" s="75" t="str">
        <f t="shared" si="152"/>
        <v/>
      </c>
      <c r="K763" s="66"/>
      <c r="L763" s="75"/>
      <c r="M763" s="66"/>
      <c r="N763" s="75" t="str">
        <f>IFERROR(IF(B763&lt;&gt;"", IF(AND(INDEX(Paste_Here!AW$2:AW$850, MATCH(B763, Paste_Here!A$2:A$850, 0))&lt;&gt;"", ISNUMBER(VALUE(INDEX(Paste_Here!AW$2:AW$850, MATCH(B763, Paste_Here!A$2:A$850, 0))))), INDEX(Paste_Here!AW$2:AW$850, MATCH(B763, Paste_Here!A$2:A$850, 0)), ""), ""), "")</f>
        <v/>
      </c>
      <c r="O763" s="66"/>
      <c r="P763" s="75" t="str">
        <f>IFERROR(IF(B763&lt;&gt;"", IF(AND(INDEX(Paste_Here!AX$2:AX$850, MATCH(B763, Paste_Here!A$2:A$850, 0))&lt;&gt;"", ISNUMBER(VALUE(INDEX(Paste_Here!AX$2:AX$850, MATCH(B763, Paste_Here!A$2:A$850, 0))))), INDEX(Paste_Here!AX$2:AX$850, MATCH(B763, Paste_Here!A$2:A$850, 0)), ""), ""), "")</f>
        <v/>
      </c>
      <c r="Q763" s="66"/>
      <c r="R763" s="75" t="str">
        <f>IFERROR(IF(B763&lt;&gt;"", IF(AND(INDEX(Paste_Here!AU$2:AU$850, MATCH(B763, Paste_Here!A$2:A$850, 0))&lt;&gt;"", ISNUMBER(VALUE(INDEX(Paste_Here!AU$2:AU$850, MATCH(B763, Paste_Here!A$2:A$850, 0))))), INDEX(Paste_Here!AU$2:AU$850, MATCH(B763, Paste_Here!A$2:A$850, 0)), ""), ""), "")</f>
        <v/>
      </c>
      <c r="S763" s="66"/>
      <c r="T763" s="75" t="str">
        <f>IFERROR(IF(B763&lt;&gt;"", IF(AND(INDEX(Paste_Here!AV$2:AV$850, MATCH(B763, Paste_Here!A$2:A$850, 0))&lt;&gt;"", ISNUMBER(VALUE(INDEX(Paste_Here!AV$2:AV$850, MATCH(B763, Paste_Here!A$2:A$850, 0))))), INDEX(Paste_Here!AV$2:AV$850, MATCH(B763, Paste_Here!A$2:A$850, 0)), ""), ""), "")</f>
        <v/>
      </c>
      <c r="U763" s="66"/>
      <c r="W763" s="66"/>
      <c r="Y763" s="66"/>
      <c r="Z763" s="66"/>
      <c r="AA763" s="75" t="str">
        <f t="shared" si="144"/>
        <v/>
      </c>
      <c r="AB763" s="66"/>
      <c r="AC763" s="75"/>
      <c r="AD763" s="66"/>
      <c r="AE763" s="98"/>
      <c r="AF763" s="66"/>
      <c r="AG763" s="75"/>
      <c r="AH763" s="66"/>
      <c r="AI763" s="75" t="str">
        <f>IFERROR(IF(B763&lt;&gt;"", IF(AND(INDEX(Paste_Here!AC$2:AC$850, MATCH(B763, Paste_Here!A$2:A$850, 0))&lt;&gt;"", ISNUMBER(VALUE(INDEX(Paste_Here!AC$2:AC$850, MATCH(B763, Paste_Here!A$2:A$850, 0))))), INDEX(Paste_Here!AC$2:AC$850, MATCH(B763, Paste_Here!A$2:A$850, 0)), ""), ""), "")</f>
        <v/>
      </c>
      <c r="AJ763" s="66"/>
      <c r="AK763" s="75" t="str">
        <f>IFERROR(IF(B763&lt;&gt;"", IF(ISNUMBER(SEARCH("highrisk", LOWER(INDEX(Paste_Here!AD$2:AD$850, MATCH(B763, Paste_Here!A$2:A$850, 0))))), "High Risk", IF(ISNUMBER(SEARCH("lowrisk", LOWER(INDEX(Paste_Here!AD$2:AD$850, MATCH(B763, Paste_Here!A$2:A$850, 0))))), "Low Risk", IF(ISNUMBER(SEARCH("somerisk", LOWER(INDEX(Paste_Here!AD$2:AD$850, MATCH(B763, Paste_Here!A$2:A$850, 0))))), "Some Risk", IF(ISNUMBER(SEARCH("ot", LOWER(INDEX(Paste_Here!AD$2:AD$850, MATCH(B763, Paste_Here!A$2:A$850, 0))))), "OT", "")))), ""), "")</f>
        <v/>
      </c>
      <c r="AL763" s="66"/>
      <c r="AM763" s="75"/>
      <c r="AN763" s="66"/>
      <c r="AO763" s="75" t="str">
        <f>IFERROR(IF(B763&lt;&gt;"", IF(AND(INDEX(Paste_Here!M$2:M$850, MATCH(B763, Paste_Here!A$2:A$850, 0))&lt;&gt;"", ISNUMBER(VALUE(INDEX(Paste_Here!M$2:M$850, MATCH(B763, Paste_Here!A$2:A$850, 0))))), INDEX(Paste_Here!M$2:M$850, MATCH(B763, Paste_Here!A$2:A$850, 0)), ""), ""), "")</f>
        <v/>
      </c>
      <c r="AP763" s="66"/>
      <c r="AQ763" s="75" t="str">
        <f>IFERROR(IF(B763&lt;&gt;"", IF(ISNUMBER(SEARCH("highrisk", LOWER(INDEX(Paste_Here!N$2:N$850, MATCH(B763, Paste_Here!A$2:A$850, 0))))), "High Risk", IF(ISNUMBER(SEARCH("lowrisk", LOWER(INDEX(Paste_Here!N$2:N$850, MATCH(B763, Paste_Here!A$2:A$850, 0))))), "Low Risk", IF(ISNUMBER(SEARCH("somerisk", LOWER(INDEX(Paste_Here!N$2:N$850, MATCH(B763, Paste_Here!A$2:A$850, 0))))), "Some Risk", IF(ISNUMBER(SEARCH("ot", LOWER(INDEX(Paste_Here!N$2:N$850, MATCH(B763, Paste_Here!A$2:A$850, 0))))), "OT", "")))), ""), "")</f>
        <v/>
      </c>
      <c r="AT763" s="66"/>
      <c r="AU763" s="103"/>
      <c r="AV763" s="66"/>
      <c r="AW763" s="66"/>
      <c r="AX763" s="75" t="str">
        <f t="shared" si="145"/>
        <v/>
      </c>
      <c r="AY763" s="66"/>
      <c r="AZ763" s="75"/>
      <c r="BA763" s="66"/>
      <c r="BB763" s="75"/>
      <c r="BC763" s="66"/>
      <c r="BD763" s="75"/>
      <c r="BE763" s="66"/>
      <c r="BF763" s="75" t="str">
        <f>IFERROR(IF(B763&lt;&gt;"", IF(AND(INDEX(Paste_Here!AE$2:AE$850, MATCH(B763, Paste_Here!A$2:A$850, 0))&lt;&gt;"", ISNUMBER(VALUE(INDEX(Paste_Here!AE$2:AE$850, MATCH(B763, Paste_Here!A$2:A$850, 0))))), INDEX(Paste_Here!AE$2:AE$850, MATCH(B763, Paste_Here!A$2:A$850, 0)), ""), ""), "")</f>
        <v/>
      </c>
      <c r="BG763" s="66"/>
      <c r="BH763" s="75" t="str">
        <f>IFERROR(IF(B763&lt;&gt;"", IF(ISNUMBER(SEARCH("highrisk", LOWER(INDEX(Paste_Here!AF$2:AF$850, MATCH(B763, Paste_Here!A$2:A$850, 0))))), "High Risk", IF(ISNUMBER(SEARCH("lowrisk", LOWER(INDEX(Paste_Here!AF$2:AF$850, MATCH(B763, Paste_Here!A$2:A$850, 0))))), "Low Risk", IF(ISNUMBER(SEARCH("somerisk", LOWER(INDEX(Paste_Here!AF$2:AF$850, MATCH(B763, Paste_Here!A$2:A$850, 0))))), "Some Risk", IF(ISNUMBER(SEARCH("ot", LOWER(INDEX(Paste_Here!AF$2:AF$850, MATCH(B763, Paste_Here!A$2:A$850, 0))))), "OT", "")))), ""), "")</f>
        <v/>
      </c>
      <c r="BI763" s="66"/>
      <c r="BJ763" s="75"/>
      <c r="BK763" s="66"/>
      <c r="BL763" s="75" t="str">
        <f>IFERROR(IF(B763&lt;&gt;"", IF(AND(INDEX(Paste_Here!O$2:O$850, MATCH(B763, Paste_Here!A$2:A$850, 0))&lt;&gt;"", ISNUMBER(VALUE(INDEX(Paste_Here!O$2:O$850, MATCH(B763, Paste_Here!A$2:A$850, 0))))), INDEX(Paste_Here!O$2:O$850, MATCH(B763, Paste_Here!A$2:A$850, 0)), ""), ""), "")</f>
        <v/>
      </c>
      <c r="BM763" s="66"/>
      <c r="BN763" s="75" t="str">
        <f>IFERROR(IF(B763&lt;&gt;"", IF(ISNUMBER(SEARCH("highrisk", LOWER(INDEX(Paste_Here!P$2:P$850, MATCH(B763, Paste_Here!A$2:A$850, 0))))), "High Risk", IF(ISNUMBER(SEARCH("lowrisk", LOWER(INDEX(Paste_Here!P$2:P$850, MATCH(B763, Paste_Here!A$2:A$850, 0))))), "Low Risk", IF(ISNUMBER(SEARCH("somerisk", LOWER(INDEX(Paste_Here!P$2:P$850, MATCH(B763, Paste_Here!A$2:A$850, 0))))), "Some Risk", IF(ISNUMBER(SEARCH("ot", LOWER(INDEX(Paste_Here!P$2:P$850, MATCH(B763, Paste_Here!A$2:A$850, 0))))), "OT", "")))), ""), "")</f>
        <v/>
      </c>
      <c r="BQ763" s="66"/>
      <c r="BR763" s="75"/>
      <c r="BS763" s="66"/>
      <c r="BT763" s="66"/>
      <c r="BU763" s="75" t="str">
        <f t="shared" si="146"/>
        <v/>
      </c>
      <c r="BV763" s="66"/>
      <c r="BW763" s="75"/>
      <c r="BX763" s="66"/>
      <c r="BY763" s="75"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BZ763" s="66"/>
      <c r="CA763" s="75"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CB763" s="66"/>
      <c r="CC763" s="75"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CD763" s="66"/>
      <c r="CE763" s="75"/>
      <c r="CF763" s="66"/>
      <c r="CK763" s="75"/>
      <c r="CL763" s="66"/>
      <c r="CM763" s="75"/>
      <c r="CN763" s="66"/>
      <c r="CO763" s="75"/>
      <c r="CP763" s="66"/>
      <c r="CQ763" s="66"/>
      <c r="CR763" s="75" t="str">
        <f t="shared" si="147"/>
        <v/>
      </c>
      <c r="CS763" s="66"/>
      <c r="CT763" s="75"/>
      <c r="CU763" s="66"/>
      <c r="CV763" s="75"/>
      <c r="CW763" s="66"/>
      <c r="CX763" s="75"/>
      <c r="CY763" s="66"/>
      <c r="CZ763" s="75"/>
      <c r="DA763" s="66"/>
      <c r="DB763" s="75" t="str">
        <f>IFERROR(IF(B763&lt;&gt;"", IF(AND(INDEX(Paste_Here!AK$2:AK$850, MATCH(B763, Paste_Here!A$2:A$850, 0))&lt;&gt;"", ISNUMBER(VALUE(INDEX(Paste_Here!AK$2:AK$850, MATCH(B763, Paste_Here!A$2:A$850, 0))))), INDEX(Paste_Here!AK$2:AK$850, MATCH(B763, Paste_Here!A$2:A$850, 0)), ""), ""), "")</f>
        <v/>
      </c>
      <c r="DC763" s="66"/>
      <c r="DD763" s="75" t="str">
        <f>IFERROR(IF(B763&lt;&gt;"", IF(ISNUMBER(SEARCH("highrisk", LOWER(INDEX(Paste_Here!AL$2:AL$850, MATCH(B763, Paste_Here!A$2:A$850, 0))))), "High Risk", IF(ISNUMBER(SEARCH("lowrisk", LOWER(INDEX(Paste_Here!AL$2:AL$850, MATCH(B763, Paste_Here!A$2:A$850, 0))))), "Low Risk", IF(ISNUMBER(SEARCH("somerisk", LOWER(INDEX(Paste_Here!AL$2:AL$850, MATCH(B763, Paste_Here!A$2:A$850, 0))))), "Some Risk", IF(ISNUMBER(SEARCH("ot", LOWER(INDEX(Paste_Here!AL$2:AL$850, MATCH(B763, Paste_Here!A$2:A$850, 0))))), "OT", "")))), ""), "")</f>
        <v/>
      </c>
      <c r="DE763" s="66"/>
      <c r="DF763" s="75" t="str">
        <f>IFERROR(IF(B763&lt;&gt;"", IF(AND(INDEX(Paste_Here!AM$2:AM$850, MATCH(B763, Paste_Here!A$2:A$850, 0))&lt;&gt;"", ISNUMBER(VALUE(INDEX(Paste_Here!AM$2:AM$850, MATCH(B763, Paste_Here!A$2:A$850, 0))))), INDEX(Paste_Here!AM$2:AM$850, MATCH(B763, Paste_Here!A$2:A$850, 0)), ""), ""), "")</f>
        <v/>
      </c>
      <c r="DG763" s="66"/>
      <c r="DH763" s="75" t="str">
        <f>IFERROR(IF(B763&lt;&gt;"", IF(ISNUMBER(SEARCH("highrisk", LOWER(INDEX(Paste_Here!AN$2:AN$850, MATCH(B763, Paste_Here!A$2:A$850, 0))))), "High Risk", IF(ISNUMBER(SEARCH("lowrisk", LOWER(INDEX(Paste_Here!AN$2:AN$850, MATCH(B763, Paste_Here!A$2:A$850, 0))))), "Low Risk", IF(ISNUMBER(SEARCH("somerisk", LOWER(INDEX(Paste_Here!AN$2:AN$850, MATCH(B763, Paste_Here!A$2:A$850, 0))))), "Some Risk", IF(ISNUMBER(SEARCH("ot", LOWER(INDEX(Paste_Here!AN$2:AN$850, MATCH(B763, Paste_Here!A$2:A$850, 0))))), "OT", "")))), ""), "")</f>
        <v/>
      </c>
      <c r="DI763" s="66"/>
      <c r="DJ763" s="66"/>
      <c r="DK763" s="75" t="str">
        <f t="shared" si="148"/>
        <v/>
      </c>
      <c r="DL763" s="66"/>
      <c r="DM763" s="75" t="str">
        <f>IFERROR(IF(B763&lt;&gt;"", IF(AND(INDEX(Paste_Here!Q$2:Q$850, MATCH(B763, Paste_Here!A$2:A$850, 0))&lt;&gt;"", ISNUMBER(VALUE(INDEX(Paste_Here!Q$2:Q$850, MATCH(B763, Paste_Here!A$2:A$850, 0))))), INDEX(Paste_Here!Q$2:Q$850, MATCH(B763, Paste_Here!A$2:A$850, 0)), ""), ""), "")</f>
        <v/>
      </c>
      <c r="DN763" s="66"/>
      <c r="DO763" s="75" t="str">
        <f>IFERROR(IF(B763&lt;&gt;"", IF(ISNUMBER(SEARCH("highrisk", LOWER(INDEX(Paste_Here!R$2:R$850, MATCH(B763, Paste_Here!A$2:A$850, 0))))), "High Risk", IF(ISNUMBER(SEARCH("lowrisk", LOWER(INDEX(Paste_Here!R$2:R$850, MATCH(B763, Paste_Here!A$2:A$850, 0))))), "Low Risk", IF(ISNUMBER(SEARCH("somerisk", LOWER(INDEX(Paste_Here!R$2:R$850, MATCH(B763, Paste_Here!A$2:A$850, 0))))), "Some Risk", IF(ISNUMBER(SEARCH("ot", LOWER(INDEX(Paste_Here!R$2:R$850, MATCH(B763, Paste_Here!A$2:A$850, 0))))), "OT", "")))), ""), "")</f>
        <v/>
      </c>
      <c r="DP763" s="66"/>
      <c r="DQ763" s="93" t="str">
        <f>IFERROR(IF(B763&lt;&gt;"", IF(AND(INDEX(Paste_Here!S$2:S$850, MATCH(B763, Paste_Here!A$2:A$850, 0))&lt;&gt;"", ISNUMBER(VALUE(INDEX(Paste_Here!S$2:S$850, MATCH(B763, Paste_Here!A$2:A$850, 0))))), INDEX(Paste_Here!S$2:S$850, MATCH(B763, Paste_Here!A$2:A$850, 0)), ""), ""), "")</f>
        <v/>
      </c>
      <c r="DR763" s="66"/>
      <c r="DS763" s="75"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IF(ISNUMBER(SEARCH("ot", LOWER(INDEX(Paste_Here!T$2:T$850, MATCH(B763, Paste_Here!A$2:A$850, 0))))), "OT", "")))), ""), "")</f>
        <v/>
      </c>
      <c r="DT763" s="66"/>
      <c r="DU763" s="75" t="str">
        <f>IFERROR(IF(B763&lt;&gt;"", IF(AND(INDEX(Paste_Here!U$2:U$850, MATCH(B763, Paste_Here!A$2:A$850, 0))&lt;&gt;"", ISNUMBER(VALUE(INDEX(Paste_Here!U$2:U$850, MATCH(B763, Paste_Here!A$2:A$850, 0))))), INDEX(Paste_Here!U$2:U$850, MATCH(B763, Paste_Here!A$2:A$850, 0)), ""), ""), "")</f>
        <v/>
      </c>
      <c r="DV763" s="66"/>
      <c r="DW763" s="93" t="str">
        <f>IFERROR(IF(B763&lt;&gt;"", IF(ISNUMBER(SEARCH("highrisk", LOWER(INDEX(Paste_Here!V$2:V$850, MATCH(B763, Paste_Here!A$2:A$850, 0))))), "High Risk", IF(ISNUMBER(SEARCH("lowrisk", LOWER(INDEX(Paste_Here!V$2:V$850, MATCH(B763, Paste_Here!A$2:A$850, 0))))), "Low Risk", IF(ISNUMBER(SEARCH("somerisk", LOWER(INDEX(Paste_Here!V$2:V$850, MATCH(B763, Paste_Here!A$2:A$850, 0))))), "Some Risk", IF(ISNUMBER(SEARCH("ot", LOWER(INDEX(Paste_Here!V$2:V$850, MATCH(B763, Paste_Here!A$2:A$850, 0))))), "OT", "")))), ""), "")</f>
        <v/>
      </c>
      <c r="DX763" s="66"/>
      <c r="DY763" s="75" t="str">
        <f>IFERROR(IF(B763&lt;&gt;"", IF(AND(INDEX(Paste_Here!W$2:W$850, MATCH(B763, Paste_Here!A$2:A$850, 0))&lt;&gt;"", ISNUMBER(VALUE(INDEX(Paste_Here!W$2:W$850, MATCH(B763, Paste_Here!A$2:A$850, 0))))), INDEX(Paste_Here!W$2:W$850, MATCH(B763, Paste_Here!A$2:A$850, 0)), ""), ""), "")</f>
        <v/>
      </c>
      <c r="DZ763" s="66"/>
      <c r="EA763" s="75" t="str">
        <f>IFERROR(IF(B763&lt;&gt;"", IF(ISNUMBER(SEARCH("highrisk", LOWER(INDEX(Paste_Here!X$2:X$850, MATCH(B763, Paste_Here!A$2:A$850, 0))))), "High Risk", IF(ISNUMBER(SEARCH("lowrisk", LOWER(INDEX(Paste_Here!X$2:X$850, MATCH(B763, Paste_Here!A$2:A$850, 0))))), "Low Risk", IF(ISNUMBER(SEARCH("somerisk", LOWER(INDEX(Paste_Here!X$2:X$850, MATCH(B763, Paste_Here!A$2:A$850, 0))))), "Some Risk", IF(ISNUMBER(SEARCH("ot", LOWER(INDEX(Paste_Here!X$2:X$850, MATCH(B763, Paste_Here!A$2:A$850, 0))))), "OT", "")))), ""), "")</f>
        <v/>
      </c>
      <c r="EB763" s="66"/>
      <c r="EC763" s="66"/>
      <c r="ED763" s="75" t="str">
        <f t="shared" si="153"/>
        <v/>
      </c>
      <c r="EE763" s="66"/>
      <c r="EF763" s="75" t="str">
        <f>IFERROR(IF(B763&lt;&gt;"", IF(AND(INDEX(Paste_Here!AO$2:AO$850, MATCH(B763, Paste_Here!A$2:A$850, 0))&lt;&gt;"", ISNUMBER(VALUE(INDEX(Paste_Here!AO$2:AO$850, MATCH(B763, Paste_Here!A$2:A$850, 0))))), INDEX(Paste_Here!AO$2:AO$850, MATCH(B763, Paste_Here!A$2:A$850, 0)), ""), ""), "")</f>
        <v/>
      </c>
      <c r="EG763" s="66"/>
      <c r="EH763" s="75" t="str">
        <f>IFERROR(IF(B763&lt;&gt;"", IF(ISNUMBER(SEARCH("highrisk", LOWER(INDEX(Paste_Here!AP$2:AP$850, MATCH(B763, Paste_Here!A$2:A$850, 0))))), "High Risk", IF(ISNUMBER(SEARCH("lowrisk", LOWER(INDEX(Paste_Here!AP$2:AP$850, MATCH(B763, Paste_Here!A$2:A$850, 0))))), "Low Risk", IF(ISNUMBER(SEARCH("somerisk", LOWER(INDEX(Paste_Here!AP$2:AP$850, MATCH(B763, Paste_Here!A$2:A$850, 0))))), "Some Risk", IF(ISNUMBER(SEARCH("ot", LOWER(INDEX(Paste_Here!AP$2:AP$850, MATCH(B763, Paste_Here!A$2:A$850, 0))))), "OT", "")))), ""), "")</f>
        <v/>
      </c>
      <c r="EI763" s="66"/>
      <c r="EJ763" s="93"/>
      <c r="EK763" s="66"/>
      <c r="EL763" s="75" t="str">
        <f>IFERROR(IF(B763&lt;&gt;"", IF(AND(INDEX(Paste_Here!AQ$2:AQ$850, MATCH(B763, Paste_Here!A$2:A$850, 0))&lt;&gt;"", ISNUMBER(VALUE(INDEX(Paste_Here!AQ$2:AQ$850, MATCH(B763, Paste_Here!A$2:A$850, 0))))), INDEX(Paste_Here!AQ$2:AQ$850, MATCH(B763, Paste_Here!A$2:A$850, 0)), ""), ""), "")</f>
        <v/>
      </c>
      <c r="EM763" s="66"/>
      <c r="EN763" s="75" t="str">
        <f>IFERROR(IF(B763&lt;&gt;"", IF(ISNUMBER(SEARCH("highrisk", LOWER(INDEX(Paste_Here!AR$2:AR$850, MATCH(B763, Paste_Here!A$2:A$850, 0))))), "High Risk", IF(ISNUMBER(SEARCH("lowrisk", LOWER(INDEX(Paste_Here!AR$2:AR$850, MATCH(B763, Paste_Here!A$2:A$850, 0))))), "Low Risk", IF(ISNUMBER(SEARCH("somerisk", LOWER(INDEX(Paste_Here!AR$2:AR$850, MATCH(B763, Paste_Here!A$2:A$850, 0))))), "Some Risk", IF(ISNUMBER(SEARCH("ot", LOWER(INDEX(Paste_Here!AR$2:AR$850, MATCH(B763, Paste_Here!A$2:A$850, 0))))), "OT", "")))), ""), "")</f>
        <v/>
      </c>
      <c r="EO763" s="66"/>
      <c r="EP763" s="93"/>
      <c r="EQ763" s="66"/>
      <c r="ER763" s="75"/>
      <c r="ES763" s="66"/>
      <c r="ET763" s="75"/>
      <c r="EU763" s="66"/>
      <c r="EV763" s="66"/>
      <c r="EW763" s="75" t="str">
        <f t="shared" si="154"/>
        <v/>
      </c>
      <c r="EX763" s="66"/>
      <c r="EY763" s="75" t="str">
        <f>IFERROR(IF(B763&lt;&gt;"", IF(AND(INDEX(Paste_Here!Y$2:Y$850, MATCH(B763, Paste_Here!A$2:A$850, 0))&lt;&gt;"", ISNUMBER(VALUE(INDEX(Paste_Here!Y$2:Y$850, MATCH(B763, Paste_Here!A$2:A$850, 0))))), INDEX(Paste_Here!Y$2:Y$850, MATCH(B763, Paste_Here!A$2:A$850, 0)), ""), ""), "")</f>
        <v/>
      </c>
      <c r="EZ763" s="66"/>
      <c r="FA763" s="75" t="str">
        <f>IFERROR(IF(B763&lt;&gt;"", IF(ISNUMBER(SEARCH("highrisk", LOWER(INDEX(Paste_Here!Z$2:Z$850, MATCH(B763, Paste_Here!A$2:A$850, 0))))), "High Risk", IF(ISNUMBER(SEARCH("lowrisk", LOWER(INDEX(Paste_Here!Z$2:Z$850, MATCH(B763, Paste_Here!A$2:A$850, 0))))), "Low Risk", IF(ISNUMBER(SEARCH("somerisk", LOWER(INDEX(Paste_Here!Z$2:Z$850, MATCH(B763, Paste_Here!A$2:A$850, 0))))), "Some Risk", IF(ISNUMBER(SEARCH("ot", LOWER(INDEX(Paste_Here!Z$2:Z$850, MATCH(B763, Paste_Here!A$2:A$850, 0))))), "OT", "")))), ""), "")</f>
        <v/>
      </c>
      <c r="FB763" s="66"/>
      <c r="FC763" s="93"/>
      <c r="FD763" s="66"/>
      <c r="FE763" s="75" t="str">
        <f>IFERROR(IF(B763&lt;&gt;"", IF(AND(INDEX(Paste_Here!AA$2:AA$850, MATCH(B763, Paste_Here!A$2:A$850, 0))&lt;&gt;"", ISNUMBER(VALUE(INDEX(Paste_Here!AA$2:AA$850, MATCH(B763, Paste_Here!A$2:A$850, 0))))), INDEX(Paste_Here!AA$2:AA$850, MATCH(B763, Paste_Here!A$2:A$850, 0)), ""), ""), "")</f>
        <v/>
      </c>
      <c r="FF763" s="66"/>
      <c r="FG763" s="75" t="str">
        <f>IFERROR(IF(B763&lt;&gt;"", IF(ISNUMBER(SEARCH("highrisk", LOWER(INDEX(Paste_Here!AB$2:AB$850, MATCH(B763, Paste_Here!A$2:A$850, 0))))), "High Risk", IF(ISNUMBER(SEARCH("lowrisk", LOWER(INDEX(Paste_Here!AB$2:AB$850, MATCH(B763, Paste_Here!A$2:A$850, 0))))), "Low Risk", IF(ISNUMBER(SEARCH("somerisk", LOWER(INDEX(Paste_Here!AB$2:AB$850, MATCH(B763, Paste_Here!A$2:A$850, 0))))), "Some Risk", IF(ISNUMBER(SEARCH("ot", LOWER(INDEX(Paste_Here!AB$2:AB$850, MATCH(B763, Paste_Here!A$2:A$850, 0))))), "OT", "")))), ""), "")</f>
        <v/>
      </c>
      <c r="FH763" s="66"/>
      <c r="FI763" s="93"/>
      <c r="FJ763" s="66"/>
      <c r="FK763" s="75"/>
      <c r="FL763" s="66"/>
      <c r="FM763" s="75"/>
      <c r="FN763" s="66"/>
      <c r="FO763" s="66"/>
      <c r="FP763" s="75" t="str">
        <f t="shared" si="149"/>
        <v/>
      </c>
      <c r="FQ763" s="66"/>
      <c r="FR763" s="75" t="str">
        <f>IFERROR(IF(B763&lt;&gt;"", IF(ISNUMBER(SEARCH("s", LOWER(INDEX(Paste_Here!L$2:L$850, MATCH(B763, Paste_Here!A$2:A$850, 0))))), "Yes", IF(INDEX(Paste_Here!L$2:L$850, MATCH(B763, Paste_Here!A$2:A$850, 0))&lt;&gt;"", "No", "")), ""), "")</f>
        <v/>
      </c>
      <c r="FS763" s="66"/>
      <c r="FT763" s="75" t="str">
        <f>IFERROR(IF(B763&lt;&gt;"", IF(ISNUMBER(SEARCH("yes", LOWER(INDEX(Paste_Here!F$2:F$850, MATCH(B763, Paste_Here!A$2:A$850, 0))))), "Yes", IF(ISNUMBER(SEARCH("no", LOWER(INDEX(Paste_Here!F$2:F$850, MATCH(B763, Paste_Here!A$2:A$850, 0))))), "No", "")), ""), "")</f>
        <v/>
      </c>
      <c r="FU763" s="66"/>
      <c r="FV763" s="75" t="str">
        <f>IFERROR(IF(B763&lt;&gt;"", IF(ISNUMBER(SEARCH("english language learner", LOWER(INDEX(Paste_Here!C$2:C$850, MATCH(B763, Paste_Here!A$2:A$850, 0))))), "Yes", ""), ""), "")</f>
        <v/>
      </c>
      <c r="FW763" s="66"/>
      <c r="FX763" s="75" t="str">
        <f>IFERROR(IF(B763&lt;&gt;"", IF(OR(ISNUMBER(SEARCH("b", LOWER(INDEX(Paste_Here!J$2:J$850, MATCH(B763, Paste_Here!A$2:A$850, 0))))), ISNUMBER(SEARCH("h", LOWER(INDEX(Paste_Here!J$2:J$850, MATCH(B763, Paste_Here!A$2:A$850, 0))))), ISNUMBER(SEARCH("i", LOWER(INDEX(Paste_Here!J$2:J$850, MATCH(B763, Paste_Here!A$2:A$850, 0)))))), "Yes", IF(INDEX(Paste_Here!J$2:J$850, MATCH(B763, Paste_Here!A$2:A$850, 0))&lt;&gt;"", "No", "")), ""), "")</f>
        <v/>
      </c>
      <c r="FY763" s="66"/>
      <c r="FZ763" s="75" t="str">
        <f>IFERROR(IF(B763&lt;&gt;"", IF(ISNUMBER(SEARCH("yes", LOWER(INDEX(Paste_Here!K$2:K$850, MATCH(B763, Paste_Here!A$2:A$850, 0))))), "Yes", IF(ISNUMBER(SEARCH("no", LOWER(INDEX(Paste_Here!K$2:K$850, MATCH(B763, Paste_Here!A$2:A$850, 0))))), "No", "")), ""), "")</f>
        <v/>
      </c>
      <c r="GA763" s="66"/>
      <c r="GB763" s="75" t="str">
        <f>IFERROR(IF(B763&lt;&gt;"", IF(ISNUMBER(SEARCH("transitional 2", LOWER(INDEX(Paste_Here!C$2:C$850, MATCH(B763, Paste_Here!A$2:A$850, 0))))), "T2",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GC763" s="66"/>
      <c r="GD763" s="75"/>
      <c r="GE763" s="66"/>
      <c r="GF763" s="75"/>
      <c r="GG763" s="66"/>
      <c r="GH763" s="75"/>
      <c r="GI763" s="66"/>
      <c r="GK763" s="1" t="str" cm="1">
        <f t="array" ref="GK763">IFERROR(INDEX(Paste_Here!$B$2:$B$850, MATCH(0, COUNTIF(GK$4:GK762, Paste_Here!$B$2:$B$850) + IF(Paste_Here!$B$2:$B$850="", 1, 0), 0)), "")</f>
        <v/>
      </c>
      <c r="GL763" s="1" t="str">
        <f>IF(GK763&lt;&gt;"", INDEX(Paste_Here!$A$2:$A$850, MATCH(GK763, Paste_Here!$B$2:$B$850, 0)), "")</f>
        <v/>
      </c>
      <c r="GM763" s="1" t="str">
        <f t="shared" si="155"/>
        <v/>
      </c>
      <c r="GN763" s="1" t="str" cm="1">
        <f t="array" ref="GN763">IFERROR(INDEX($GM$5:$GM$850, MATCH(SMALL(IF($GM$5:$GM$850&lt;&gt;"", COUNTIF($GM$5:$GM$850, "&lt;"&amp;$GM$5:$GM$850)+1), ROW()-ROW($GN$5)+1), COUNTIF($GM$5:$GM$850, "&lt;"&amp;$GM$5:$GM$850)+1, 0)), "")</f>
        <v/>
      </c>
    </row>
    <row r="764" spans="1:196">
      <c r="A764" s="66"/>
      <c r="B764" s="75" t="str">
        <f t="shared" si="143"/>
        <v/>
      </c>
      <c r="C764" s="66"/>
      <c r="D764" s="75" t="str">
        <f>IFERROR(IF(AND(INDEX(Paste_Here!N$2:N$850, MATCH(B764, Paste_Here!A$2:A$850, 0)) = ""), "", IF(UPPER(INDEX(Paste_Here!N$2:N$850, MATCH(B764, Paste_Here!A$2:A$850, 0))) = "YES", "Yes", IF(UPPER(INDEX(Paste_Here!N$2:N$850, MATCH(B764, Paste_Here!A$2:A$850, 0))) = "NO", "No", ""))), "")</f>
        <v/>
      </c>
      <c r="E764" s="66"/>
      <c r="F764" s="75" t="str">
        <f t="shared" si="150"/>
        <v/>
      </c>
      <c r="G764" s="66"/>
      <c r="H764" s="75" t="str">
        <f t="shared" si="151"/>
        <v/>
      </c>
      <c r="I764" s="66"/>
      <c r="J764" s="75" t="str">
        <f t="shared" si="152"/>
        <v/>
      </c>
      <c r="K764" s="66"/>
      <c r="L764" s="75"/>
      <c r="M764" s="66"/>
      <c r="N764" s="75" t="str">
        <f>IFERROR(IF(B764&lt;&gt;"", IF(AND(INDEX(Paste_Here!AW$2:AW$850, MATCH(B764, Paste_Here!A$2:A$850, 0))&lt;&gt;"", ISNUMBER(VALUE(INDEX(Paste_Here!AW$2:AW$850, MATCH(B764, Paste_Here!A$2:A$850, 0))))), INDEX(Paste_Here!AW$2:AW$850, MATCH(B764, Paste_Here!A$2:A$850, 0)), ""), ""), "")</f>
        <v/>
      </c>
      <c r="O764" s="66"/>
      <c r="P764" s="75" t="str">
        <f>IFERROR(IF(B764&lt;&gt;"", IF(AND(INDEX(Paste_Here!AX$2:AX$850, MATCH(B764, Paste_Here!A$2:A$850, 0))&lt;&gt;"", ISNUMBER(VALUE(INDEX(Paste_Here!AX$2:AX$850, MATCH(B764, Paste_Here!A$2:A$850, 0))))), INDEX(Paste_Here!AX$2:AX$850, MATCH(B764, Paste_Here!A$2:A$850, 0)), ""), ""), "")</f>
        <v/>
      </c>
      <c r="Q764" s="66"/>
      <c r="R764" s="75" t="str">
        <f>IFERROR(IF(B764&lt;&gt;"", IF(AND(INDEX(Paste_Here!AU$2:AU$850, MATCH(B764, Paste_Here!A$2:A$850, 0))&lt;&gt;"", ISNUMBER(VALUE(INDEX(Paste_Here!AU$2:AU$850, MATCH(B764, Paste_Here!A$2:A$850, 0))))), INDEX(Paste_Here!AU$2:AU$850, MATCH(B764, Paste_Here!A$2:A$850, 0)), ""), ""), "")</f>
        <v/>
      </c>
      <c r="S764" s="66"/>
      <c r="T764" s="75" t="str">
        <f>IFERROR(IF(B764&lt;&gt;"", IF(AND(INDEX(Paste_Here!AV$2:AV$850, MATCH(B764, Paste_Here!A$2:A$850, 0))&lt;&gt;"", ISNUMBER(VALUE(INDEX(Paste_Here!AV$2:AV$850, MATCH(B764, Paste_Here!A$2:A$850, 0))))), INDEX(Paste_Here!AV$2:AV$850, MATCH(B764, Paste_Here!A$2:A$850, 0)), ""), ""), "")</f>
        <v/>
      </c>
      <c r="U764" s="66"/>
      <c r="W764" s="66"/>
      <c r="Y764" s="66"/>
      <c r="Z764" s="66"/>
      <c r="AA764" s="75" t="str">
        <f t="shared" si="144"/>
        <v/>
      </c>
      <c r="AB764" s="66"/>
      <c r="AC764" s="75"/>
      <c r="AD764" s="66"/>
      <c r="AE764" s="98"/>
      <c r="AF764" s="66"/>
      <c r="AG764" s="75"/>
      <c r="AH764" s="66"/>
      <c r="AI764" s="75" t="str">
        <f>IFERROR(IF(B764&lt;&gt;"", IF(AND(INDEX(Paste_Here!AC$2:AC$850, MATCH(B764, Paste_Here!A$2:A$850, 0))&lt;&gt;"", ISNUMBER(VALUE(INDEX(Paste_Here!AC$2:AC$850, MATCH(B764, Paste_Here!A$2:A$850, 0))))), INDEX(Paste_Here!AC$2:AC$850, MATCH(B764, Paste_Here!A$2:A$850, 0)), ""), ""), "")</f>
        <v/>
      </c>
      <c r="AJ764" s="66"/>
      <c r="AK764" s="75" t="str">
        <f>IFERROR(IF(B764&lt;&gt;"", IF(ISNUMBER(SEARCH("highrisk", LOWER(INDEX(Paste_Here!AD$2:AD$850, MATCH(B764, Paste_Here!A$2:A$850, 0))))), "High Risk", IF(ISNUMBER(SEARCH("lowrisk", LOWER(INDEX(Paste_Here!AD$2:AD$850, MATCH(B764, Paste_Here!A$2:A$850, 0))))), "Low Risk", IF(ISNUMBER(SEARCH("somerisk", LOWER(INDEX(Paste_Here!AD$2:AD$850, MATCH(B764, Paste_Here!A$2:A$850, 0))))), "Some Risk", IF(ISNUMBER(SEARCH("ot", LOWER(INDEX(Paste_Here!AD$2:AD$850, MATCH(B764, Paste_Here!A$2:A$850, 0))))), "OT", "")))), ""), "")</f>
        <v/>
      </c>
      <c r="AL764" s="66"/>
      <c r="AM764" s="75"/>
      <c r="AN764" s="66"/>
      <c r="AO764" s="75" t="str">
        <f>IFERROR(IF(B764&lt;&gt;"", IF(AND(INDEX(Paste_Here!M$2:M$850, MATCH(B764, Paste_Here!A$2:A$850, 0))&lt;&gt;"", ISNUMBER(VALUE(INDEX(Paste_Here!M$2:M$850, MATCH(B764, Paste_Here!A$2:A$850, 0))))), INDEX(Paste_Here!M$2:M$850, MATCH(B764, Paste_Here!A$2:A$850, 0)), ""), ""), "")</f>
        <v/>
      </c>
      <c r="AP764" s="66"/>
      <c r="AQ764" s="75" t="str">
        <f>IFERROR(IF(B764&lt;&gt;"", IF(ISNUMBER(SEARCH("highrisk", LOWER(INDEX(Paste_Here!N$2:N$850, MATCH(B764, Paste_Here!A$2:A$850, 0))))), "High Risk", IF(ISNUMBER(SEARCH("lowrisk", LOWER(INDEX(Paste_Here!N$2:N$850, MATCH(B764, Paste_Here!A$2:A$850, 0))))), "Low Risk", IF(ISNUMBER(SEARCH("somerisk", LOWER(INDEX(Paste_Here!N$2:N$850, MATCH(B764, Paste_Here!A$2:A$850, 0))))), "Some Risk", IF(ISNUMBER(SEARCH("ot", LOWER(INDEX(Paste_Here!N$2:N$850, MATCH(B764, Paste_Here!A$2:A$850, 0))))), "OT", "")))), ""), "")</f>
        <v/>
      </c>
      <c r="AT764" s="66"/>
      <c r="AU764" s="103"/>
      <c r="AV764" s="66"/>
      <c r="AW764" s="66"/>
      <c r="AX764" s="75" t="str">
        <f t="shared" si="145"/>
        <v/>
      </c>
      <c r="AY764" s="66"/>
      <c r="AZ764" s="75"/>
      <c r="BA764" s="66"/>
      <c r="BB764" s="75"/>
      <c r="BC764" s="66"/>
      <c r="BD764" s="75"/>
      <c r="BE764" s="66"/>
      <c r="BF764" s="75" t="str">
        <f>IFERROR(IF(B764&lt;&gt;"", IF(AND(INDEX(Paste_Here!AE$2:AE$850, MATCH(B764, Paste_Here!A$2:A$850, 0))&lt;&gt;"", ISNUMBER(VALUE(INDEX(Paste_Here!AE$2:AE$850, MATCH(B764, Paste_Here!A$2:A$850, 0))))), INDEX(Paste_Here!AE$2:AE$850, MATCH(B764, Paste_Here!A$2:A$850, 0)), ""), ""), "")</f>
        <v/>
      </c>
      <c r="BG764" s="66"/>
      <c r="BH764" s="75" t="str">
        <f>IFERROR(IF(B764&lt;&gt;"", IF(ISNUMBER(SEARCH("highrisk", LOWER(INDEX(Paste_Here!AF$2:AF$850, MATCH(B764, Paste_Here!A$2:A$850, 0))))), "High Risk", IF(ISNUMBER(SEARCH("lowrisk", LOWER(INDEX(Paste_Here!AF$2:AF$850, MATCH(B764, Paste_Here!A$2:A$850, 0))))), "Low Risk", IF(ISNUMBER(SEARCH("somerisk", LOWER(INDEX(Paste_Here!AF$2:AF$850, MATCH(B764, Paste_Here!A$2:A$850, 0))))), "Some Risk", IF(ISNUMBER(SEARCH("ot", LOWER(INDEX(Paste_Here!AF$2:AF$850, MATCH(B764, Paste_Here!A$2:A$850, 0))))), "OT", "")))), ""), "")</f>
        <v/>
      </c>
      <c r="BI764" s="66"/>
      <c r="BJ764" s="75"/>
      <c r="BK764" s="66"/>
      <c r="BL764" s="75" t="str">
        <f>IFERROR(IF(B764&lt;&gt;"", IF(AND(INDEX(Paste_Here!O$2:O$850, MATCH(B764, Paste_Here!A$2:A$850, 0))&lt;&gt;"", ISNUMBER(VALUE(INDEX(Paste_Here!O$2:O$850, MATCH(B764, Paste_Here!A$2:A$850, 0))))), INDEX(Paste_Here!O$2:O$850, MATCH(B764, Paste_Here!A$2:A$850, 0)), ""), ""), "")</f>
        <v/>
      </c>
      <c r="BM764" s="66"/>
      <c r="BN764" s="75" t="str">
        <f>IFERROR(IF(B764&lt;&gt;"", IF(ISNUMBER(SEARCH("highrisk", LOWER(INDEX(Paste_Here!P$2:P$850, MATCH(B764, Paste_Here!A$2:A$850, 0))))), "High Risk", IF(ISNUMBER(SEARCH("lowrisk", LOWER(INDEX(Paste_Here!P$2:P$850, MATCH(B764, Paste_Here!A$2:A$850, 0))))), "Low Risk", IF(ISNUMBER(SEARCH("somerisk", LOWER(INDEX(Paste_Here!P$2:P$850, MATCH(B764, Paste_Here!A$2:A$850, 0))))), "Some Risk", IF(ISNUMBER(SEARCH("ot", LOWER(INDEX(Paste_Here!P$2:P$850, MATCH(B764, Paste_Here!A$2:A$850, 0))))), "OT", "")))), ""), "")</f>
        <v/>
      </c>
      <c r="BQ764" s="66"/>
      <c r="BR764" s="75"/>
      <c r="BS764" s="66"/>
      <c r="BT764" s="66"/>
      <c r="BU764" s="75" t="str">
        <f t="shared" si="146"/>
        <v/>
      </c>
      <c r="BV764" s="66"/>
      <c r="BW764" s="75"/>
      <c r="BX764" s="66"/>
      <c r="BY764" s="75"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BZ764" s="66"/>
      <c r="CA764" s="75"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CB764" s="66"/>
      <c r="CC764" s="75"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CD764" s="66"/>
      <c r="CE764" s="75"/>
      <c r="CF764" s="66"/>
      <c r="CK764" s="75"/>
      <c r="CL764" s="66"/>
      <c r="CM764" s="75"/>
      <c r="CN764" s="66"/>
      <c r="CO764" s="75"/>
      <c r="CP764" s="66"/>
      <c r="CQ764" s="66"/>
      <c r="CR764" s="75" t="str">
        <f t="shared" si="147"/>
        <v/>
      </c>
      <c r="CS764" s="66"/>
      <c r="CT764" s="75"/>
      <c r="CU764" s="66"/>
      <c r="CV764" s="75"/>
      <c r="CW764" s="66"/>
      <c r="CX764" s="75"/>
      <c r="CY764" s="66"/>
      <c r="CZ764" s="75"/>
      <c r="DA764" s="66"/>
      <c r="DB764" s="75" t="str">
        <f>IFERROR(IF(B764&lt;&gt;"", IF(AND(INDEX(Paste_Here!AK$2:AK$850, MATCH(B764, Paste_Here!A$2:A$850, 0))&lt;&gt;"", ISNUMBER(VALUE(INDEX(Paste_Here!AK$2:AK$850, MATCH(B764, Paste_Here!A$2:A$850, 0))))), INDEX(Paste_Here!AK$2:AK$850, MATCH(B764, Paste_Here!A$2:A$850, 0)), ""), ""), "")</f>
        <v/>
      </c>
      <c r="DC764" s="66"/>
      <c r="DD764" s="75" t="str">
        <f>IFERROR(IF(B764&lt;&gt;"", IF(ISNUMBER(SEARCH("highrisk", LOWER(INDEX(Paste_Here!AL$2:AL$850, MATCH(B764, Paste_Here!A$2:A$850, 0))))), "High Risk", IF(ISNUMBER(SEARCH("lowrisk", LOWER(INDEX(Paste_Here!AL$2:AL$850, MATCH(B764, Paste_Here!A$2:A$850, 0))))), "Low Risk", IF(ISNUMBER(SEARCH("somerisk", LOWER(INDEX(Paste_Here!AL$2:AL$850, MATCH(B764, Paste_Here!A$2:A$850, 0))))), "Some Risk", IF(ISNUMBER(SEARCH("ot", LOWER(INDEX(Paste_Here!AL$2:AL$850, MATCH(B764, Paste_Here!A$2:A$850, 0))))), "OT", "")))), ""), "")</f>
        <v/>
      </c>
      <c r="DE764" s="66"/>
      <c r="DF764" s="75" t="str">
        <f>IFERROR(IF(B764&lt;&gt;"", IF(AND(INDEX(Paste_Here!AM$2:AM$850, MATCH(B764, Paste_Here!A$2:A$850, 0))&lt;&gt;"", ISNUMBER(VALUE(INDEX(Paste_Here!AM$2:AM$850, MATCH(B764, Paste_Here!A$2:A$850, 0))))), INDEX(Paste_Here!AM$2:AM$850, MATCH(B764, Paste_Here!A$2:A$850, 0)), ""), ""), "")</f>
        <v/>
      </c>
      <c r="DG764" s="66"/>
      <c r="DH764" s="75" t="str">
        <f>IFERROR(IF(B764&lt;&gt;"", IF(ISNUMBER(SEARCH("highrisk", LOWER(INDEX(Paste_Here!AN$2:AN$850, MATCH(B764, Paste_Here!A$2:A$850, 0))))), "High Risk", IF(ISNUMBER(SEARCH("lowrisk", LOWER(INDEX(Paste_Here!AN$2:AN$850, MATCH(B764, Paste_Here!A$2:A$850, 0))))), "Low Risk", IF(ISNUMBER(SEARCH("somerisk", LOWER(INDEX(Paste_Here!AN$2:AN$850, MATCH(B764, Paste_Here!A$2:A$850, 0))))), "Some Risk", IF(ISNUMBER(SEARCH("ot", LOWER(INDEX(Paste_Here!AN$2:AN$850, MATCH(B764, Paste_Here!A$2:A$850, 0))))), "OT", "")))), ""), "")</f>
        <v/>
      </c>
      <c r="DI764" s="66"/>
      <c r="DJ764" s="66"/>
      <c r="DK764" s="75" t="str">
        <f t="shared" si="148"/>
        <v/>
      </c>
      <c r="DL764" s="66"/>
      <c r="DM764" s="75" t="str">
        <f>IFERROR(IF(B764&lt;&gt;"", IF(AND(INDEX(Paste_Here!Q$2:Q$850, MATCH(B764, Paste_Here!A$2:A$850, 0))&lt;&gt;"", ISNUMBER(VALUE(INDEX(Paste_Here!Q$2:Q$850, MATCH(B764, Paste_Here!A$2:A$850, 0))))), INDEX(Paste_Here!Q$2:Q$850, MATCH(B764, Paste_Here!A$2:A$850, 0)), ""), ""), "")</f>
        <v/>
      </c>
      <c r="DN764" s="66"/>
      <c r="DO764" s="75" t="str">
        <f>IFERROR(IF(B764&lt;&gt;"", IF(ISNUMBER(SEARCH("highrisk", LOWER(INDEX(Paste_Here!R$2:R$850, MATCH(B764, Paste_Here!A$2:A$850, 0))))), "High Risk", IF(ISNUMBER(SEARCH("lowrisk", LOWER(INDEX(Paste_Here!R$2:R$850, MATCH(B764, Paste_Here!A$2:A$850, 0))))), "Low Risk", IF(ISNUMBER(SEARCH("somerisk", LOWER(INDEX(Paste_Here!R$2:R$850, MATCH(B764, Paste_Here!A$2:A$850, 0))))), "Some Risk", IF(ISNUMBER(SEARCH("ot", LOWER(INDEX(Paste_Here!R$2:R$850, MATCH(B764, Paste_Here!A$2:A$850, 0))))), "OT", "")))), ""), "")</f>
        <v/>
      </c>
      <c r="DP764" s="66"/>
      <c r="DQ764" s="93" t="str">
        <f>IFERROR(IF(B764&lt;&gt;"", IF(AND(INDEX(Paste_Here!S$2:S$850, MATCH(B764, Paste_Here!A$2:A$850, 0))&lt;&gt;"", ISNUMBER(VALUE(INDEX(Paste_Here!S$2:S$850, MATCH(B764, Paste_Here!A$2:A$850, 0))))), INDEX(Paste_Here!S$2:S$850, MATCH(B764, Paste_Here!A$2:A$850, 0)), ""), ""), "")</f>
        <v/>
      </c>
      <c r="DR764" s="66"/>
      <c r="DS764" s="75"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IF(ISNUMBER(SEARCH("ot", LOWER(INDEX(Paste_Here!T$2:T$850, MATCH(B764, Paste_Here!A$2:A$850, 0))))), "OT", "")))), ""), "")</f>
        <v/>
      </c>
      <c r="DT764" s="66"/>
      <c r="DU764" s="75" t="str">
        <f>IFERROR(IF(B764&lt;&gt;"", IF(AND(INDEX(Paste_Here!U$2:U$850, MATCH(B764, Paste_Here!A$2:A$850, 0))&lt;&gt;"", ISNUMBER(VALUE(INDEX(Paste_Here!U$2:U$850, MATCH(B764, Paste_Here!A$2:A$850, 0))))), INDEX(Paste_Here!U$2:U$850, MATCH(B764, Paste_Here!A$2:A$850, 0)), ""), ""), "")</f>
        <v/>
      </c>
      <c r="DV764" s="66"/>
      <c r="DW764" s="93" t="str">
        <f>IFERROR(IF(B764&lt;&gt;"", IF(ISNUMBER(SEARCH("highrisk", LOWER(INDEX(Paste_Here!V$2:V$850, MATCH(B764, Paste_Here!A$2:A$850, 0))))), "High Risk", IF(ISNUMBER(SEARCH("lowrisk", LOWER(INDEX(Paste_Here!V$2:V$850, MATCH(B764, Paste_Here!A$2:A$850, 0))))), "Low Risk", IF(ISNUMBER(SEARCH("somerisk", LOWER(INDEX(Paste_Here!V$2:V$850, MATCH(B764, Paste_Here!A$2:A$850, 0))))), "Some Risk", IF(ISNUMBER(SEARCH("ot", LOWER(INDEX(Paste_Here!V$2:V$850, MATCH(B764, Paste_Here!A$2:A$850, 0))))), "OT", "")))), ""), "")</f>
        <v/>
      </c>
      <c r="DX764" s="66"/>
      <c r="DY764" s="75" t="str">
        <f>IFERROR(IF(B764&lt;&gt;"", IF(AND(INDEX(Paste_Here!W$2:W$850, MATCH(B764, Paste_Here!A$2:A$850, 0))&lt;&gt;"", ISNUMBER(VALUE(INDEX(Paste_Here!W$2:W$850, MATCH(B764, Paste_Here!A$2:A$850, 0))))), INDEX(Paste_Here!W$2:W$850, MATCH(B764, Paste_Here!A$2:A$850, 0)), ""), ""), "")</f>
        <v/>
      </c>
      <c r="DZ764" s="66"/>
      <c r="EA764" s="75" t="str">
        <f>IFERROR(IF(B764&lt;&gt;"", IF(ISNUMBER(SEARCH("highrisk", LOWER(INDEX(Paste_Here!X$2:X$850, MATCH(B764, Paste_Here!A$2:A$850, 0))))), "High Risk", IF(ISNUMBER(SEARCH("lowrisk", LOWER(INDEX(Paste_Here!X$2:X$850, MATCH(B764, Paste_Here!A$2:A$850, 0))))), "Low Risk", IF(ISNUMBER(SEARCH("somerisk", LOWER(INDEX(Paste_Here!X$2:X$850, MATCH(B764, Paste_Here!A$2:A$850, 0))))), "Some Risk", IF(ISNUMBER(SEARCH("ot", LOWER(INDEX(Paste_Here!X$2:X$850, MATCH(B764, Paste_Here!A$2:A$850, 0))))), "OT", "")))), ""), "")</f>
        <v/>
      </c>
      <c r="EB764" s="66"/>
      <c r="EC764" s="66"/>
      <c r="ED764" s="75" t="str">
        <f t="shared" si="153"/>
        <v/>
      </c>
      <c r="EE764" s="66"/>
      <c r="EF764" s="75" t="str">
        <f>IFERROR(IF(B764&lt;&gt;"", IF(AND(INDEX(Paste_Here!AO$2:AO$850, MATCH(B764, Paste_Here!A$2:A$850, 0))&lt;&gt;"", ISNUMBER(VALUE(INDEX(Paste_Here!AO$2:AO$850, MATCH(B764, Paste_Here!A$2:A$850, 0))))), INDEX(Paste_Here!AO$2:AO$850, MATCH(B764, Paste_Here!A$2:A$850, 0)), ""), ""), "")</f>
        <v/>
      </c>
      <c r="EG764" s="66"/>
      <c r="EH764" s="75" t="str">
        <f>IFERROR(IF(B764&lt;&gt;"", IF(ISNUMBER(SEARCH("highrisk", LOWER(INDEX(Paste_Here!AP$2:AP$850, MATCH(B764, Paste_Here!A$2:A$850, 0))))), "High Risk", IF(ISNUMBER(SEARCH("lowrisk", LOWER(INDEX(Paste_Here!AP$2:AP$850, MATCH(B764, Paste_Here!A$2:A$850, 0))))), "Low Risk", IF(ISNUMBER(SEARCH("somerisk", LOWER(INDEX(Paste_Here!AP$2:AP$850, MATCH(B764, Paste_Here!A$2:A$850, 0))))), "Some Risk", IF(ISNUMBER(SEARCH("ot", LOWER(INDEX(Paste_Here!AP$2:AP$850, MATCH(B764, Paste_Here!A$2:A$850, 0))))), "OT", "")))), ""), "")</f>
        <v/>
      </c>
      <c r="EI764" s="66"/>
      <c r="EJ764" s="93"/>
      <c r="EK764" s="66"/>
      <c r="EL764" s="75" t="str">
        <f>IFERROR(IF(B764&lt;&gt;"", IF(AND(INDEX(Paste_Here!AQ$2:AQ$850, MATCH(B764, Paste_Here!A$2:A$850, 0))&lt;&gt;"", ISNUMBER(VALUE(INDEX(Paste_Here!AQ$2:AQ$850, MATCH(B764, Paste_Here!A$2:A$850, 0))))), INDEX(Paste_Here!AQ$2:AQ$850, MATCH(B764, Paste_Here!A$2:A$850, 0)), ""), ""), "")</f>
        <v/>
      </c>
      <c r="EM764" s="66"/>
      <c r="EN764" s="75" t="str">
        <f>IFERROR(IF(B764&lt;&gt;"", IF(ISNUMBER(SEARCH("highrisk", LOWER(INDEX(Paste_Here!AR$2:AR$850, MATCH(B764, Paste_Here!A$2:A$850, 0))))), "High Risk", IF(ISNUMBER(SEARCH("lowrisk", LOWER(INDEX(Paste_Here!AR$2:AR$850, MATCH(B764, Paste_Here!A$2:A$850, 0))))), "Low Risk", IF(ISNUMBER(SEARCH("somerisk", LOWER(INDEX(Paste_Here!AR$2:AR$850, MATCH(B764, Paste_Here!A$2:A$850, 0))))), "Some Risk", IF(ISNUMBER(SEARCH("ot", LOWER(INDEX(Paste_Here!AR$2:AR$850, MATCH(B764, Paste_Here!A$2:A$850, 0))))), "OT", "")))), ""), "")</f>
        <v/>
      </c>
      <c r="EO764" s="66"/>
      <c r="EP764" s="93"/>
      <c r="EQ764" s="66"/>
      <c r="ER764" s="75"/>
      <c r="ES764" s="66"/>
      <c r="ET764" s="75"/>
      <c r="EU764" s="66"/>
      <c r="EV764" s="66"/>
      <c r="EW764" s="75" t="str">
        <f t="shared" si="154"/>
        <v/>
      </c>
      <c r="EX764" s="66"/>
      <c r="EY764" s="75" t="str">
        <f>IFERROR(IF(B764&lt;&gt;"", IF(AND(INDEX(Paste_Here!Y$2:Y$850, MATCH(B764, Paste_Here!A$2:A$850, 0))&lt;&gt;"", ISNUMBER(VALUE(INDEX(Paste_Here!Y$2:Y$850, MATCH(B764, Paste_Here!A$2:A$850, 0))))), INDEX(Paste_Here!Y$2:Y$850, MATCH(B764, Paste_Here!A$2:A$850, 0)), ""), ""), "")</f>
        <v/>
      </c>
      <c r="EZ764" s="66"/>
      <c r="FA764" s="75" t="str">
        <f>IFERROR(IF(B764&lt;&gt;"", IF(ISNUMBER(SEARCH("highrisk", LOWER(INDEX(Paste_Here!Z$2:Z$850, MATCH(B764, Paste_Here!A$2:A$850, 0))))), "High Risk", IF(ISNUMBER(SEARCH("lowrisk", LOWER(INDEX(Paste_Here!Z$2:Z$850, MATCH(B764, Paste_Here!A$2:A$850, 0))))), "Low Risk", IF(ISNUMBER(SEARCH("somerisk", LOWER(INDEX(Paste_Here!Z$2:Z$850, MATCH(B764, Paste_Here!A$2:A$850, 0))))), "Some Risk", IF(ISNUMBER(SEARCH("ot", LOWER(INDEX(Paste_Here!Z$2:Z$850, MATCH(B764, Paste_Here!A$2:A$850, 0))))), "OT", "")))), ""), "")</f>
        <v/>
      </c>
      <c r="FB764" s="66"/>
      <c r="FC764" s="93"/>
      <c r="FD764" s="66"/>
      <c r="FE764" s="75" t="str">
        <f>IFERROR(IF(B764&lt;&gt;"", IF(AND(INDEX(Paste_Here!AA$2:AA$850, MATCH(B764, Paste_Here!A$2:A$850, 0))&lt;&gt;"", ISNUMBER(VALUE(INDEX(Paste_Here!AA$2:AA$850, MATCH(B764, Paste_Here!A$2:A$850, 0))))), INDEX(Paste_Here!AA$2:AA$850, MATCH(B764, Paste_Here!A$2:A$850, 0)), ""), ""), "")</f>
        <v/>
      </c>
      <c r="FF764" s="66"/>
      <c r="FG764" s="75" t="str">
        <f>IFERROR(IF(B764&lt;&gt;"", IF(ISNUMBER(SEARCH("highrisk", LOWER(INDEX(Paste_Here!AB$2:AB$850, MATCH(B764, Paste_Here!A$2:A$850, 0))))), "High Risk", IF(ISNUMBER(SEARCH("lowrisk", LOWER(INDEX(Paste_Here!AB$2:AB$850, MATCH(B764, Paste_Here!A$2:A$850, 0))))), "Low Risk", IF(ISNUMBER(SEARCH("somerisk", LOWER(INDEX(Paste_Here!AB$2:AB$850, MATCH(B764, Paste_Here!A$2:A$850, 0))))), "Some Risk", IF(ISNUMBER(SEARCH("ot", LOWER(INDEX(Paste_Here!AB$2:AB$850, MATCH(B764, Paste_Here!A$2:A$850, 0))))), "OT", "")))), ""), "")</f>
        <v/>
      </c>
      <c r="FH764" s="66"/>
      <c r="FI764" s="93"/>
      <c r="FJ764" s="66"/>
      <c r="FK764" s="75"/>
      <c r="FL764" s="66"/>
      <c r="FM764" s="75"/>
      <c r="FN764" s="66"/>
      <c r="FO764" s="66"/>
      <c r="FP764" s="75" t="str">
        <f t="shared" si="149"/>
        <v/>
      </c>
      <c r="FQ764" s="66"/>
      <c r="FR764" s="75" t="str">
        <f>IFERROR(IF(B764&lt;&gt;"", IF(ISNUMBER(SEARCH("s", LOWER(INDEX(Paste_Here!L$2:L$850, MATCH(B764, Paste_Here!A$2:A$850, 0))))), "Yes", IF(INDEX(Paste_Here!L$2:L$850, MATCH(B764, Paste_Here!A$2:A$850, 0))&lt;&gt;"", "No", "")), ""), "")</f>
        <v/>
      </c>
      <c r="FS764" s="66"/>
      <c r="FT764" s="75" t="str">
        <f>IFERROR(IF(B764&lt;&gt;"", IF(ISNUMBER(SEARCH("yes", LOWER(INDEX(Paste_Here!F$2:F$850, MATCH(B764, Paste_Here!A$2:A$850, 0))))), "Yes", IF(ISNUMBER(SEARCH("no", LOWER(INDEX(Paste_Here!F$2:F$850, MATCH(B764, Paste_Here!A$2:A$850, 0))))), "No", "")), ""), "")</f>
        <v/>
      </c>
      <c r="FU764" s="66"/>
      <c r="FV764" s="75" t="str">
        <f>IFERROR(IF(B764&lt;&gt;"", IF(ISNUMBER(SEARCH("english language learner", LOWER(INDEX(Paste_Here!C$2:C$850, MATCH(B764, Paste_Here!A$2:A$850, 0))))), "Yes", ""), ""), "")</f>
        <v/>
      </c>
      <c r="FW764" s="66"/>
      <c r="FX764" s="75" t="str">
        <f>IFERROR(IF(B764&lt;&gt;"", IF(OR(ISNUMBER(SEARCH("b", LOWER(INDEX(Paste_Here!J$2:J$850, MATCH(B764, Paste_Here!A$2:A$850, 0))))), ISNUMBER(SEARCH("h", LOWER(INDEX(Paste_Here!J$2:J$850, MATCH(B764, Paste_Here!A$2:A$850, 0))))), ISNUMBER(SEARCH("i", LOWER(INDEX(Paste_Here!J$2:J$850, MATCH(B764, Paste_Here!A$2:A$850, 0)))))), "Yes", IF(INDEX(Paste_Here!J$2:J$850, MATCH(B764, Paste_Here!A$2:A$850, 0))&lt;&gt;"", "No", "")), ""), "")</f>
        <v/>
      </c>
      <c r="FY764" s="66"/>
      <c r="FZ764" s="75" t="str">
        <f>IFERROR(IF(B764&lt;&gt;"", IF(ISNUMBER(SEARCH("yes", LOWER(INDEX(Paste_Here!K$2:K$850, MATCH(B764, Paste_Here!A$2:A$850, 0))))), "Yes", IF(ISNUMBER(SEARCH("no", LOWER(INDEX(Paste_Here!K$2:K$850, MATCH(B764, Paste_Here!A$2:A$850, 0))))), "No", "")), ""), "")</f>
        <v/>
      </c>
      <c r="GA764" s="66"/>
      <c r="GB764" s="75" t="str">
        <f>IFERROR(IF(B764&lt;&gt;"", IF(ISNUMBER(SEARCH("transitional 2", LOWER(INDEX(Paste_Here!C$2:C$850, MATCH(B764, Paste_Here!A$2:A$850, 0))))), "T2",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GC764" s="66"/>
      <c r="GD764" s="75"/>
      <c r="GE764" s="66"/>
      <c r="GF764" s="75"/>
      <c r="GG764" s="66"/>
      <c r="GH764" s="75"/>
      <c r="GI764" s="66"/>
      <c r="GK764" s="1" t="str" cm="1">
        <f t="array" ref="GK764">IFERROR(INDEX(Paste_Here!$B$2:$B$850, MATCH(0, COUNTIF(GK$4:GK763, Paste_Here!$B$2:$B$850) + IF(Paste_Here!$B$2:$B$850="", 1, 0), 0)), "")</f>
        <v/>
      </c>
      <c r="GL764" s="1" t="str">
        <f>IF(GK764&lt;&gt;"", INDEX(Paste_Here!$A$2:$A$850, MATCH(GK764, Paste_Here!$B$2:$B$850, 0)), "")</f>
        <v/>
      </c>
      <c r="GM764" s="1" t="str">
        <f t="shared" si="155"/>
        <v/>
      </c>
      <c r="GN764" s="1" t="str" cm="1">
        <f t="array" ref="GN764">IFERROR(INDEX($GM$5:$GM$850, MATCH(SMALL(IF($GM$5:$GM$850&lt;&gt;"", COUNTIF($GM$5:$GM$850, "&lt;"&amp;$GM$5:$GM$850)+1), ROW()-ROW($GN$5)+1), COUNTIF($GM$5:$GM$850, "&lt;"&amp;$GM$5:$GM$850)+1, 0)), "")</f>
        <v/>
      </c>
    </row>
    <row r="765" spans="1:196">
      <c r="A765" s="66"/>
      <c r="B765" s="75" t="str">
        <f t="shared" si="143"/>
        <v/>
      </c>
      <c r="C765" s="66"/>
      <c r="D765" s="75" t="str">
        <f>IFERROR(IF(AND(INDEX(Paste_Here!N$2:N$850, MATCH(B765, Paste_Here!A$2:A$850, 0)) = ""), "", IF(UPPER(INDEX(Paste_Here!N$2:N$850, MATCH(B765, Paste_Here!A$2:A$850, 0))) = "YES", "Yes", IF(UPPER(INDEX(Paste_Here!N$2:N$850, MATCH(B765, Paste_Here!A$2:A$850, 0))) = "NO", "No", ""))), "")</f>
        <v/>
      </c>
      <c r="E765" s="66"/>
      <c r="F765" s="75" t="str">
        <f t="shared" si="150"/>
        <v/>
      </c>
      <c r="G765" s="66"/>
      <c r="H765" s="75" t="str">
        <f t="shared" si="151"/>
        <v/>
      </c>
      <c r="I765" s="66"/>
      <c r="J765" s="75" t="str">
        <f t="shared" si="152"/>
        <v/>
      </c>
      <c r="K765" s="66"/>
      <c r="L765" s="75"/>
      <c r="M765" s="66"/>
      <c r="N765" s="75" t="str">
        <f>IFERROR(IF(B765&lt;&gt;"", IF(AND(INDEX(Paste_Here!AW$2:AW$850, MATCH(B765, Paste_Here!A$2:A$850, 0))&lt;&gt;"", ISNUMBER(VALUE(INDEX(Paste_Here!AW$2:AW$850, MATCH(B765, Paste_Here!A$2:A$850, 0))))), INDEX(Paste_Here!AW$2:AW$850, MATCH(B765, Paste_Here!A$2:A$850, 0)), ""), ""), "")</f>
        <v/>
      </c>
      <c r="O765" s="66"/>
      <c r="P765" s="75" t="str">
        <f>IFERROR(IF(B765&lt;&gt;"", IF(AND(INDEX(Paste_Here!AX$2:AX$850, MATCH(B765, Paste_Here!A$2:A$850, 0))&lt;&gt;"", ISNUMBER(VALUE(INDEX(Paste_Here!AX$2:AX$850, MATCH(B765, Paste_Here!A$2:A$850, 0))))), INDEX(Paste_Here!AX$2:AX$850, MATCH(B765, Paste_Here!A$2:A$850, 0)), ""), ""), "")</f>
        <v/>
      </c>
      <c r="Q765" s="66"/>
      <c r="R765" s="75" t="str">
        <f>IFERROR(IF(B765&lt;&gt;"", IF(AND(INDEX(Paste_Here!AU$2:AU$850, MATCH(B765, Paste_Here!A$2:A$850, 0))&lt;&gt;"", ISNUMBER(VALUE(INDEX(Paste_Here!AU$2:AU$850, MATCH(B765, Paste_Here!A$2:A$850, 0))))), INDEX(Paste_Here!AU$2:AU$850, MATCH(B765, Paste_Here!A$2:A$850, 0)), ""), ""), "")</f>
        <v/>
      </c>
      <c r="S765" s="66"/>
      <c r="T765" s="75" t="str">
        <f>IFERROR(IF(B765&lt;&gt;"", IF(AND(INDEX(Paste_Here!AV$2:AV$850, MATCH(B765, Paste_Here!A$2:A$850, 0))&lt;&gt;"", ISNUMBER(VALUE(INDEX(Paste_Here!AV$2:AV$850, MATCH(B765, Paste_Here!A$2:A$850, 0))))), INDEX(Paste_Here!AV$2:AV$850, MATCH(B765, Paste_Here!A$2:A$850, 0)), ""), ""), "")</f>
        <v/>
      </c>
      <c r="U765" s="66"/>
      <c r="W765" s="66"/>
      <c r="Y765" s="66"/>
      <c r="Z765" s="66"/>
      <c r="AA765" s="75" t="str">
        <f t="shared" si="144"/>
        <v/>
      </c>
      <c r="AB765" s="66"/>
      <c r="AC765" s="75"/>
      <c r="AD765" s="66"/>
      <c r="AE765" s="98"/>
      <c r="AF765" s="66"/>
      <c r="AG765" s="75"/>
      <c r="AH765" s="66"/>
      <c r="AI765" s="75" t="str">
        <f>IFERROR(IF(B765&lt;&gt;"", IF(AND(INDEX(Paste_Here!AC$2:AC$850, MATCH(B765, Paste_Here!A$2:A$850, 0))&lt;&gt;"", ISNUMBER(VALUE(INDEX(Paste_Here!AC$2:AC$850, MATCH(B765, Paste_Here!A$2:A$850, 0))))), INDEX(Paste_Here!AC$2:AC$850, MATCH(B765, Paste_Here!A$2:A$850, 0)), ""), ""), "")</f>
        <v/>
      </c>
      <c r="AJ765" s="66"/>
      <c r="AK765" s="75" t="str">
        <f>IFERROR(IF(B765&lt;&gt;"", IF(ISNUMBER(SEARCH("highrisk", LOWER(INDEX(Paste_Here!AD$2:AD$850, MATCH(B765, Paste_Here!A$2:A$850, 0))))), "High Risk", IF(ISNUMBER(SEARCH("lowrisk", LOWER(INDEX(Paste_Here!AD$2:AD$850, MATCH(B765, Paste_Here!A$2:A$850, 0))))), "Low Risk", IF(ISNUMBER(SEARCH("somerisk", LOWER(INDEX(Paste_Here!AD$2:AD$850, MATCH(B765, Paste_Here!A$2:A$850, 0))))), "Some Risk", IF(ISNUMBER(SEARCH("ot", LOWER(INDEX(Paste_Here!AD$2:AD$850, MATCH(B765, Paste_Here!A$2:A$850, 0))))), "OT", "")))), ""), "")</f>
        <v/>
      </c>
      <c r="AL765" s="66"/>
      <c r="AM765" s="75"/>
      <c r="AN765" s="66"/>
      <c r="AO765" s="75" t="str">
        <f>IFERROR(IF(B765&lt;&gt;"", IF(AND(INDEX(Paste_Here!M$2:M$850, MATCH(B765, Paste_Here!A$2:A$850, 0))&lt;&gt;"", ISNUMBER(VALUE(INDEX(Paste_Here!M$2:M$850, MATCH(B765, Paste_Here!A$2:A$850, 0))))), INDEX(Paste_Here!M$2:M$850, MATCH(B765, Paste_Here!A$2:A$850, 0)), ""), ""), "")</f>
        <v/>
      </c>
      <c r="AP765" s="66"/>
      <c r="AQ765" s="75" t="str">
        <f>IFERROR(IF(B765&lt;&gt;"", IF(ISNUMBER(SEARCH("highrisk", LOWER(INDEX(Paste_Here!N$2:N$850, MATCH(B765, Paste_Here!A$2:A$850, 0))))), "High Risk", IF(ISNUMBER(SEARCH("lowrisk", LOWER(INDEX(Paste_Here!N$2:N$850, MATCH(B765, Paste_Here!A$2:A$850, 0))))), "Low Risk", IF(ISNUMBER(SEARCH("somerisk", LOWER(INDEX(Paste_Here!N$2:N$850, MATCH(B765, Paste_Here!A$2:A$850, 0))))), "Some Risk", IF(ISNUMBER(SEARCH("ot", LOWER(INDEX(Paste_Here!N$2:N$850, MATCH(B765, Paste_Here!A$2:A$850, 0))))), "OT", "")))), ""), "")</f>
        <v/>
      </c>
      <c r="AT765" s="66"/>
      <c r="AU765" s="103"/>
      <c r="AV765" s="66"/>
      <c r="AW765" s="66"/>
      <c r="AX765" s="75" t="str">
        <f t="shared" si="145"/>
        <v/>
      </c>
      <c r="AY765" s="66"/>
      <c r="AZ765" s="75"/>
      <c r="BA765" s="66"/>
      <c r="BB765" s="75"/>
      <c r="BC765" s="66"/>
      <c r="BD765" s="75"/>
      <c r="BE765" s="66"/>
      <c r="BF765" s="75" t="str">
        <f>IFERROR(IF(B765&lt;&gt;"", IF(AND(INDEX(Paste_Here!AE$2:AE$850, MATCH(B765, Paste_Here!A$2:A$850, 0))&lt;&gt;"", ISNUMBER(VALUE(INDEX(Paste_Here!AE$2:AE$850, MATCH(B765, Paste_Here!A$2:A$850, 0))))), INDEX(Paste_Here!AE$2:AE$850, MATCH(B765, Paste_Here!A$2:A$850, 0)), ""), ""), "")</f>
        <v/>
      </c>
      <c r="BG765" s="66"/>
      <c r="BH765" s="75" t="str">
        <f>IFERROR(IF(B765&lt;&gt;"", IF(ISNUMBER(SEARCH("highrisk", LOWER(INDEX(Paste_Here!AF$2:AF$850, MATCH(B765, Paste_Here!A$2:A$850, 0))))), "High Risk", IF(ISNUMBER(SEARCH("lowrisk", LOWER(INDEX(Paste_Here!AF$2:AF$850, MATCH(B765, Paste_Here!A$2:A$850, 0))))), "Low Risk", IF(ISNUMBER(SEARCH("somerisk", LOWER(INDEX(Paste_Here!AF$2:AF$850, MATCH(B765, Paste_Here!A$2:A$850, 0))))), "Some Risk", IF(ISNUMBER(SEARCH("ot", LOWER(INDEX(Paste_Here!AF$2:AF$850, MATCH(B765, Paste_Here!A$2:A$850, 0))))), "OT", "")))), ""), "")</f>
        <v/>
      </c>
      <c r="BI765" s="66"/>
      <c r="BJ765" s="75"/>
      <c r="BK765" s="66"/>
      <c r="BL765" s="75" t="str">
        <f>IFERROR(IF(B765&lt;&gt;"", IF(AND(INDEX(Paste_Here!O$2:O$850, MATCH(B765, Paste_Here!A$2:A$850, 0))&lt;&gt;"", ISNUMBER(VALUE(INDEX(Paste_Here!O$2:O$850, MATCH(B765, Paste_Here!A$2:A$850, 0))))), INDEX(Paste_Here!O$2:O$850, MATCH(B765, Paste_Here!A$2:A$850, 0)), ""), ""), "")</f>
        <v/>
      </c>
      <c r="BM765" s="66"/>
      <c r="BN765" s="75" t="str">
        <f>IFERROR(IF(B765&lt;&gt;"", IF(ISNUMBER(SEARCH("highrisk", LOWER(INDEX(Paste_Here!P$2:P$850, MATCH(B765, Paste_Here!A$2:A$850, 0))))), "High Risk", IF(ISNUMBER(SEARCH("lowrisk", LOWER(INDEX(Paste_Here!P$2:P$850, MATCH(B765, Paste_Here!A$2:A$850, 0))))), "Low Risk", IF(ISNUMBER(SEARCH("somerisk", LOWER(INDEX(Paste_Here!P$2:P$850, MATCH(B765, Paste_Here!A$2:A$850, 0))))), "Some Risk", IF(ISNUMBER(SEARCH("ot", LOWER(INDEX(Paste_Here!P$2:P$850, MATCH(B765, Paste_Here!A$2:A$850, 0))))), "OT", "")))), ""), "")</f>
        <v/>
      </c>
      <c r="BQ765" s="66"/>
      <c r="BR765" s="75"/>
      <c r="BS765" s="66"/>
      <c r="BT765" s="66"/>
      <c r="BU765" s="75" t="str">
        <f t="shared" si="146"/>
        <v/>
      </c>
      <c r="BV765" s="66"/>
      <c r="BW765" s="75"/>
      <c r="BX765" s="66"/>
      <c r="BY765" s="75"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BZ765" s="66"/>
      <c r="CA765" s="75"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CB765" s="66"/>
      <c r="CC765" s="75"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CD765" s="66"/>
      <c r="CE765" s="75"/>
      <c r="CF765" s="66"/>
      <c r="CK765" s="75"/>
      <c r="CL765" s="66"/>
      <c r="CM765" s="75"/>
      <c r="CN765" s="66"/>
      <c r="CO765" s="75"/>
      <c r="CP765" s="66"/>
      <c r="CQ765" s="66"/>
      <c r="CR765" s="75" t="str">
        <f t="shared" si="147"/>
        <v/>
      </c>
      <c r="CS765" s="66"/>
      <c r="CT765" s="75"/>
      <c r="CU765" s="66"/>
      <c r="CV765" s="75"/>
      <c r="CW765" s="66"/>
      <c r="CX765" s="75"/>
      <c r="CY765" s="66"/>
      <c r="CZ765" s="75"/>
      <c r="DA765" s="66"/>
      <c r="DB765" s="75" t="str">
        <f>IFERROR(IF(B765&lt;&gt;"", IF(AND(INDEX(Paste_Here!AK$2:AK$850, MATCH(B765, Paste_Here!A$2:A$850, 0))&lt;&gt;"", ISNUMBER(VALUE(INDEX(Paste_Here!AK$2:AK$850, MATCH(B765, Paste_Here!A$2:A$850, 0))))), INDEX(Paste_Here!AK$2:AK$850, MATCH(B765, Paste_Here!A$2:A$850, 0)), ""), ""), "")</f>
        <v/>
      </c>
      <c r="DC765" s="66"/>
      <c r="DD765" s="75" t="str">
        <f>IFERROR(IF(B765&lt;&gt;"", IF(ISNUMBER(SEARCH("highrisk", LOWER(INDEX(Paste_Here!AL$2:AL$850, MATCH(B765, Paste_Here!A$2:A$850, 0))))), "High Risk", IF(ISNUMBER(SEARCH("lowrisk", LOWER(INDEX(Paste_Here!AL$2:AL$850, MATCH(B765, Paste_Here!A$2:A$850, 0))))), "Low Risk", IF(ISNUMBER(SEARCH("somerisk", LOWER(INDEX(Paste_Here!AL$2:AL$850, MATCH(B765, Paste_Here!A$2:A$850, 0))))), "Some Risk", IF(ISNUMBER(SEARCH("ot", LOWER(INDEX(Paste_Here!AL$2:AL$850, MATCH(B765, Paste_Here!A$2:A$850, 0))))), "OT", "")))), ""), "")</f>
        <v/>
      </c>
      <c r="DE765" s="66"/>
      <c r="DF765" s="75" t="str">
        <f>IFERROR(IF(B765&lt;&gt;"", IF(AND(INDEX(Paste_Here!AM$2:AM$850, MATCH(B765, Paste_Here!A$2:A$850, 0))&lt;&gt;"", ISNUMBER(VALUE(INDEX(Paste_Here!AM$2:AM$850, MATCH(B765, Paste_Here!A$2:A$850, 0))))), INDEX(Paste_Here!AM$2:AM$850, MATCH(B765, Paste_Here!A$2:A$850, 0)), ""), ""), "")</f>
        <v/>
      </c>
      <c r="DG765" s="66"/>
      <c r="DH765" s="75" t="str">
        <f>IFERROR(IF(B765&lt;&gt;"", IF(ISNUMBER(SEARCH("highrisk", LOWER(INDEX(Paste_Here!AN$2:AN$850, MATCH(B765, Paste_Here!A$2:A$850, 0))))), "High Risk", IF(ISNUMBER(SEARCH("lowrisk", LOWER(INDEX(Paste_Here!AN$2:AN$850, MATCH(B765, Paste_Here!A$2:A$850, 0))))), "Low Risk", IF(ISNUMBER(SEARCH("somerisk", LOWER(INDEX(Paste_Here!AN$2:AN$850, MATCH(B765, Paste_Here!A$2:A$850, 0))))), "Some Risk", IF(ISNUMBER(SEARCH("ot", LOWER(INDEX(Paste_Here!AN$2:AN$850, MATCH(B765, Paste_Here!A$2:A$850, 0))))), "OT", "")))), ""), "")</f>
        <v/>
      </c>
      <c r="DI765" s="66"/>
      <c r="DJ765" s="66"/>
      <c r="DK765" s="75" t="str">
        <f t="shared" si="148"/>
        <v/>
      </c>
      <c r="DL765" s="66"/>
      <c r="DM765" s="75" t="str">
        <f>IFERROR(IF(B765&lt;&gt;"", IF(AND(INDEX(Paste_Here!Q$2:Q$850, MATCH(B765, Paste_Here!A$2:A$850, 0))&lt;&gt;"", ISNUMBER(VALUE(INDEX(Paste_Here!Q$2:Q$850, MATCH(B765, Paste_Here!A$2:A$850, 0))))), INDEX(Paste_Here!Q$2:Q$850, MATCH(B765, Paste_Here!A$2:A$850, 0)), ""), ""), "")</f>
        <v/>
      </c>
      <c r="DN765" s="66"/>
      <c r="DO765" s="75" t="str">
        <f>IFERROR(IF(B765&lt;&gt;"", IF(ISNUMBER(SEARCH("highrisk", LOWER(INDEX(Paste_Here!R$2:R$850, MATCH(B765, Paste_Here!A$2:A$850, 0))))), "High Risk", IF(ISNUMBER(SEARCH("lowrisk", LOWER(INDEX(Paste_Here!R$2:R$850, MATCH(B765, Paste_Here!A$2:A$850, 0))))), "Low Risk", IF(ISNUMBER(SEARCH("somerisk", LOWER(INDEX(Paste_Here!R$2:R$850, MATCH(B765, Paste_Here!A$2:A$850, 0))))), "Some Risk", IF(ISNUMBER(SEARCH("ot", LOWER(INDEX(Paste_Here!R$2:R$850, MATCH(B765, Paste_Here!A$2:A$850, 0))))), "OT", "")))), ""), "")</f>
        <v/>
      </c>
      <c r="DP765" s="66"/>
      <c r="DQ765" s="93" t="str">
        <f>IFERROR(IF(B765&lt;&gt;"", IF(AND(INDEX(Paste_Here!S$2:S$850, MATCH(B765, Paste_Here!A$2:A$850, 0))&lt;&gt;"", ISNUMBER(VALUE(INDEX(Paste_Here!S$2:S$850, MATCH(B765, Paste_Here!A$2:A$850, 0))))), INDEX(Paste_Here!S$2:S$850, MATCH(B765, Paste_Here!A$2:A$850, 0)), ""), ""), "")</f>
        <v/>
      </c>
      <c r="DR765" s="66"/>
      <c r="DS765" s="75"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IF(ISNUMBER(SEARCH("ot", LOWER(INDEX(Paste_Here!T$2:T$850, MATCH(B765, Paste_Here!A$2:A$850, 0))))), "OT", "")))), ""), "")</f>
        <v/>
      </c>
      <c r="DT765" s="66"/>
      <c r="DU765" s="75" t="str">
        <f>IFERROR(IF(B765&lt;&gt;"", IF(AND(INDEX(Paste_Here!U$2:U$850, MATCH(B765, Paste_Here!A$2:A$850, 0))&lt;&gt;"", ISNUMBER(VALUE(INDEX(Paste_Here!U$2:U$850, MATCH(B765, Paste_Here!A$2:A$850, 0))))), INDEX(Paste_Here!U$2:U$850, MATCH(B765, Paste_Here!A$2:A$850, 0)), ""), ""), "")</f>
        <v/>
      </c>
      <c r="DV765" s="66"/>
      <c r="DW765" s="93" t="str">
        <f>IFERROR(IF(B765&lt;&gt;"", IF(ISNUMBER(SEARCH("highrisk", LOWER(INDEX(Paste_Here!V$2:V$850, MATCH(B765, Paste_Here!A$2:A$850, 0))))), "High Risk", IF(ISNUMBER(SEARCH("lowrisk", LOWER(INDEX(Paste_Here!V$2:V$850, MATCH(B765, Paste_Here!A$2:A$850, 0))))), "Low Risk", IF(ISNUMBER(SEARCH("somerisk", LOWER(INDEX(Paste_Here!V$2:V$850, MATCH(B765, Paste_Here!A$2:A$850, 0))))), "Some Risk", IF(ISNUMBER(SEARCH("ot", LOWER(INDEX(Paste_Here!V$2:V$850, MATCH(B765, Paste_Here!A$2:A$850, 0))))), "OT", "")))), ""), "")</f>
        <v/>
      </c>
      <c r="DX765" s="66"/>
      <c r="DY765" s="75" t="str">
        <f>IFERROR(IF(B765&lt;&gt;"", IF(AND(INDEX(Paste_Here!W$2:W$850, MATCH(B765, Paste_Here!A$2:A$850, 0))&lt;&gt;"", ISNUMBER(VALUE(INDEX(Paste_Here!W$2:W$850, MATCH(B765, Paste_Here!A$2:A$850, 0))))), INDEX(Paste_Here!W$2:W$850, MATCH(B765, Paste_Here!A$2:A$850, 0)), ""), ""), "")</f>
        <v/>
      </c>
      <c r="DZ765" s="66"/>
      <c r="EA765" s="75" t="str">
        <f>IFERROR(IF(B765&lt;&gt;"", IF(ISNUMBER(SEARCH("highrisk", LOWER(INDEX(Paste_Here!X$2:X$850, MATCH(B765, Paste_Here!A$2:A$850, 0))))), "High Risk", IF(ISNUMBER(SEARCH("lowrisk", LOWER(INDEX(Paste_Here!X$2:X$850, MATCH(B765, Paste_Here!A$2:A$850, 0))))), "Low Risk", IF(ISNUMBER(SEARCH("somerisk", LOWER(INDEX(Paste_Here!X$2:X$850, MATCH(B765, Paste_Here!A$2:A$850, 0))))), "Some Risk", IF(ISNUMBER(SEARCH("ot", LOWER(INDEX(Paste_Here!X$2:X$850, MATCH(B765, Paste_Here!A$2:A$850, 0))))), "OT", "")))), ""), "")</f>
        <v/>
      </c>
      <c r="EB765" s="66"/>
      <c r="EC765" s="66"/>
      <c r="ED765" s="75" t="str">
        <f t="shared" si="153"/>
        <v/>
      </c>
      <c r="EE765" s="66"/>
      <c r="EF765" s="75" t="str">
        <f>IFERROR(IF(B765&lt;&gt;"", IF(AND(INDEX(Paste_Here!AO$2:AO$850, MATCH(B765, Paste_Here!A$2:A$850, 0))&lt;&gt;"", ISNUMBER(VALUE(INDEX(Paste_Here!AO$2:AO$850, MATCH(B765, Paste_Here!A$2:A$850, 0))))), INDEX(Paste_Here!AO$2:AO$850, MATCH(B765, Paste_Here!A$2:A$850, 0)), ""), ""), "")</f>
        <v/>
      </c>
      <c r="EG765" s="66"/>
      <c r="EH765" s="75" t="str">
        <f>IFERROR(IF(B765&lt;&gt;"", IF(ISNUMBER(SEARCH("highrisk", LOWER(INDEX(Paste_Here!AP$2:AP$850, MATCH(B765, Paste_Here!A$2:A$850, 0))))), "High Risk", IF(ISNUMBER(SEARCH("lowrisk", LOWER(INDEX(Paste_Here!AP$2:AP$850, MATCH(B765, Paste_Here!A$2:A$850, 0))))), "Low Risk", IF(ISNUMBER(SEARCH("somerisk", LOWER(INDEX(Paste_Here!AP$2:AP$850, MATCH(B765, Paste_Here!A$2:A$850, 0))))), "Some Risk", IF(ISNUMBER(SEARCH("ot", LOWER(INDEX(Paste_Here!AP$2:AP$850, MATCH(B765, Paste_Here!A$2:A$850, 0))))), "OT", "")))), ""), "")</f>
        <v/>
      </c>
      <c r="EI765" s="66"/>
      <c r="EJ765" s="93"/>
      <c r="EK765" s="66"/>
      <c r="EL765" s="75" t="str">
        <f>IFERROR(IF(B765&lt;&gt;"", IF(AND(INDEX(Paste_Here!AQ$2:AQ$850, MATCH(B765, Paste_Here!A$2:A$850, 0))&lt;&gt;"", ISNUMBER(VALUE(INDEX(Paste_Here!AQ$2:AQ$850, MATCH(B765, Paste_Here!A$2:A$850, 0))))), INDEX(Paste_Here!AQ$2:AQ$850, MATCH(B765, Paste_Here!A$2:A$850, 0)), ""), ""), "")</f>
        <v/>
      </c>
      <c r="EM765" s="66"/>
      <c r="EN765" s="75" t="str">
        <f>IFERROR(IF(B765&lt;&gt;"", IF(ISNUMBER(SEARCH("highrisk", LOWER(INDEX(Paste_Here!AR$2:AR$850, MATCH(B765, Paste_Here!A$2:A$850, 0))))), "High Risk", IF(ISNUMBER(SEARCH("lowrisk", LOWER(INDEX(Paste_Here!AR$2:AR$850, MATCH(B765, Paste_Here!A$2:A$850, 0))))), "Low Risk", IF(ISNUMBER(SEARCH("somerisk", LOWER(INDEX(Paste_Here!AR$2:AR$850, MATCH(B765, Paste_Here!A$2:A$850, 0))))), "Some Risk", IF(ISNUMBER(SEARCH("ot", LOWER(INDEX(Paste_Here!AR$2:AR$850, MATCH(B765, Paste_Here!A$2:A$850, 0))))), "OT", "")))), ""), "")</f>
        <v/>
      </c>
      <c r="EO765" s="66"/>
      <c r="EP765" s="93"/>
      <c r="EQ765" s="66"/>
      <c r="ER765" s="75"/>
      <c r="ES765" s="66"/>
      <c r="ET765" s="75"/>
      <c r="EU765" s="66"/>
      <c r="EV765" s="66"/>
      <c r="EW765" s="75" t="str">
        <f t="shared" si="154"/>
        <v/>
      </c>
      <c r="EX765" s="66"/>
      <c r="EY765" s="75" t="str">
        <f>IFERROR(IF(B765&lt;&gt;"", IF(AND(INDEX(Paste_Here!Y$2:Y$850, MATCH(B765, Paste_Here!A$2:A$850, 0))&lt;&gt;"", ISNUMBER(VALUE(INDEX(Paste_Here!Y$2:Y$850, MATCH(B765, Paste_Here!A$2:A$850, 0))))), INDEX(Paste_Here!Y$2:Y$850, MATCH(B765, Paste_Here!A$2:A$850, 0)), ""), ""), "")</f>
        <v/>
      </c>
      <c r="EZ765" s="66"/>
      <c r="FA765" s="75" t="str">
        <f>IFERROR(IF(B765&lt;&gt;"", IF(ISNUMBER(SEARCH("highrisk", LOWER(INDEX(Paste_Here!Z$2:Z$850, MATCH(B765, Paste_Here!A$2:A$850, 0))))), "High Risk", IF(ISNUMBER(SEARCH("lowrisk", LOWER(INDEX(Paste_Here!Z$2:Z$850, MATCH(B765, Paste_Here!A$2:A$850, 0))))), "Low Risk", IF(ISNUMBER(SEARCH("somerisk", LOWER(INDEX(Paste_Here!Z$2:Z$850, MATCH(B765, Paste_Here!A$2:A$850, 0))))), "Some Risk", IF(ISNUMBER(SEARCH("ot", LOWER(INDEX(Paste_Here!Z$2:Z$850, MATCH(B765, Paste_Here!A$2:A$850, 0))))), "OT", "")))), ""), "")</f>
        <v/>
      </c>
      <c r="FB765" s="66"/>
      <c r="FC765" s="93"/>
      <c r="FD765" s="66"/>
      <c r="FE765" s="75" t="str">
        <f>IFERROR(IF(B765&lt;&gt;"", IF(AND(INDEX(Paste_Here!AA$2:AA$850, MATCH(B765, Paste_Here!A$2:A$850, 0))&lt;&gt;"", ISNUMBER(VALUE(INDEX(Paste_Here!AA$2:AA$850, MATCH(B765, Paste_Here!A$2:A$850, 0))))), INDEX(Paste_Here!AA$2:AA$850, MATCH(B765, Paste_Here!A$2:A$850, 0)), ""), ""), "")</f>
        <v/>
      </c>
      <c r="FF765" s="66"/>
      <c r="FG765" s="75" t="str">
        <f>IFERROR(IF(B765&lt;&gt;"", IF(ISNUMBER(SEARCH("highrisk", LOWER(INDEX(Paste_Here!AB$2:AB$850, MATCH(B765, Paste_Here!A$2:A$850, 0))))), "High Risk", IF(ISNUMBER(SEARCH("lowrisk", LOWER(INDEX(Paste_Here!AB$2:AB$850, MATCH(B765, Paste_Here!A$2:A$850, 0))))), "Low Risk", IF(ISNUMBER(SEARCH("somerisk", LOWER(INDEX(Paste_Here!AB$2:AB$850, MATCH(B765, Paste_Here!A$2:A$850, 0))))), "Some Risk", IF(ISNUMBER(SEARCH("ot", LOWER(INDEX(Paste_Here!AB$2:AB$850, MATCH(B765, Paste_Here!A$2:A$850, 0))))), "OT", "")))), ""), "")</f>
        <v/>
      </c>
      <c r="FH765" s="66"/>
      <c r="FI765" s="93"/>
      <c r="FJ765" s="66"/>
      <c r="FK765" s="75"/>
      <c r="FL765" s="66"/>
      <c r="FM765" s="75"/>
      <c r="FN765" s="66"/>
      <c r="FO765" s="66"/>
      <c r="FP765" s="75" t="str">
        <f t="shared" si="149"/>
        <v/>
      </c>
      <c r="FQ765" s="66"/>
      <c r="FR765" s="75" t="str">
        <f>IFERROR(IF(B765&lt;&gt;"", IF(ISNUMBER(SEARCH("s", LOWER(INDEX(Paste_Here!L$2:L$850, MATCH(B765, Paste_Here!A$2:A$850, 0))))), "Yes", IF(INDEX(Paste_Here!L$2:L$850, MATCH(B765, Paste_Here!A$2:A$850, 0))&lt;&gt;"", "No", "")), ""), "")</f>
        <v/>
      </c>
      <c r="FS765" s="66"/>
      <c r="FT765" s="75" t="str">
        <f>IFERROR(IF(B765&lt;&gt;"", IF(ISNUMBER(SEARCH("yes", LOWER(INDEX(Paste_Here!F$2:F$850, MATCH(B765, Paste_Here!A$2:A$850, 0))))), "Yes", IF(ISNUMBER(SEARCH("no", LOWER(INDEX(Paste_Here!F$2:F$850, MATCH(B765, Paste_Here!A$2:A$850, 0))))), "No", "")), ""), "")</f>
        <v/>
      </c>
      <c r="FU765" s="66"/>
      <c r="FV765" s="75" t="str">
        <f>IFERROR(IF(B765&lt;&gt;"", IF(ISNUMBER(SEARCH("english language learner", LOWER(INDEX(Paste_Here!C$2:C$850, MATCH(B765, Paste_Here!A$2:A$850, 0))))), "Yes", ""), ""), "")</f>
        <v/>
      </c>
      <c r="FW765" s="66"/>
      <c r="FX765" s="75" t="str">
        <f>IFERROR(IF(B765&lt;&gt;"", IF(OR(ISNUMBER(SEARCH("b", LOWER(INDEX(Paste_Here!J$2:J$850, MATCH(B765, Paste_Here!A$2:A$850, 0))))), ISNUMBER(SEARCH("h", LOWER(INDEX(Paste_Here!J$2:J$850, MATCH(B765, Paste_Here!A$2:A$850, 0))))), ISNUMBER(SEARCH("i", LOWER(INDEX(Paste_Here!J$2:J$850, MATCH(B765, Paste_Here!A$2:A$850, 0)))))), "Yes", IF(INDEX(Paste_Here!J$2:J$850, MATCH(B765, Paste_Here!A$2:A$850, 0))&lt;&gt;"", "No", "")), ""), "")</f>
        <v/>
      </c>
      <c r="FY765" s="66"/>
      <c r="FZ765" s="75" t="str">
        <f>IFERROR(IF(B765&lt;&gt;"", IF(ISNUMBER(SEARCH("yes", LOWER(INDEX(Paste_Here!K$2:K$850, MATCH(B765, Paste_Here!A$2:A$850, 0))))), "Yes", IF(ISNUMBER(SEARCH("no", LOWER(INDEX(Paste_Here!K$2:K$850, MATCH(B765, Paste_Here!A$2:A$850, 0))))), "No", "")), ""), "")</f>
        <v/>
      </c>
      <c r="GA765" s="66"/>
      <c r="GB765" s="75" t="str">
        <f>IFERROR(IF(B765&lt;&gt;"", IF(ISNUMBER(SEARCH("transitional 2", LOWER(INDEX(Paste_Here!C$2:C$850, MATCH(B765, Paste_Here!A$2:A$850, 0))))), "T2",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GC765" s="66"/>
      <c r="GD765" s="75"/>
      <c r="GE765" s="66"/>
      <c r="GF765" s="75"/>
      <c r="GG765" s="66"/>
      <c r="GH765" s="75"/>
      <c r="GI765" s="66"/>
      <c r="GK765" s="1" t="str" cm="1">
        <f t="array" ref="GK765">IFERROR(INDEX(Paste_Here!$B$2:$B$850, MATCH(0, COUNTIF(GK$4:GK764, Paste_Here!$B$2:$B$850) + IF(Paste_Here!$B$2:$B$850="", 1, 0), 0)), "")</f>
        <v/>
      </c>
      <c r="GL765" s="1" t="str">
        <f>IF(GK765&lt;&gt;"", INDEX(Paste_Here!$A$2:$A$850, MATCH(GK765, Paste_Here!$B$2:$B$850, 0)), "")</f>
        <v/>
      </c>
      <c r="GM765" s="1" t="str">
        <f t="shared" si="155"/>
        <v/>
      </c>
      <c r="GN765" s="1" t="str" cm="1">
        <f t="array" ref="GN765">IFERROR(INDEX($GM$5:$GM$850, MATCH(SMALL(IF($GM$5:$GM$850&lt;&gt;"", COUNTIF($GM$5:$GM$850, "&lt;"&amp;$GM$5:$GM$850)+1), ROW()-ROW($GN$5)+1), COUNTIF($GM$5:$GM$850, "&lt;"&amp;$GM$5:$GM$850)+1, 0)), "")</f>
        <v/>
      </c>
    </row>
    <row r="766" spans="1:196">
      <c r="A766" s="66"/>
      <c r="B766" s="75" t="str">
        <f t="shared" si="143"/>
        <v/>
      </c>
      <c r="C766" s="66"/>
      <c r="D766" s="75" t="str">
        <f>IFERROR(IF(AND(INDEX(Paste_Here!N$2:N$850, MATCH(B766, Paste_Here!A$2:A$850, 0)) = ""), "", IF(UPPER(INDEX(Paste_Here!N$2:N$850, MATCH(B766, Paste_Here!A$2:A$850, 0))) = "YES", "Yes", IF(UPPER(INDEX(Paste_Here!N$2:N$850, MATCH(B766, Paste_Here!A$2:A$850, 0))) = "NO", "No", ""))), "")</f>
        <v/>
      </c>
      <c r="E766" s="66"/>
      <c r="F766" s="75" t="str">
        <f t="shared" si="150"/>
        <v/>
      </c>
      <c r="G766" s="66"/>
      <c r="H766" s="75" t="str">
        <f t="shared" si="151"/>
        <v/>
      </c>
      <c r="I766" s="66"/>
      <c r="J766" s="75" t="str">
        <f t="shared" si="152"/>
        <v/>
      </c>
      <c r="K766" s="66"/>
      <c r="L766" s="75"/>
      <c r="M766" s="66"/>
      <c r="N766" s="75" t="str">
        <f>IFERROR(IF(B766&lt;&gt;"", IF(AND(INDEX(Paste_Here!AW$2:AW$850, MATCH(B766, Paste_Here!A$2:A$850, 0))&lt;&gt;"", ISNUMBER(VALUE(INDEX(Paste_Here!AW$2:AW$850, MATCH(B766, Paste_Here!A$2:A$850, 0))))), INDEX(Paste_Here!AW$2:AW$850, MATCH(B766, Paste_Here!A$2:A$850, 0)), ""), ""), "")</f>
        <v/>
      </c>
      <c r="O766" s="66"/>
      <c r="P766" s="75" t="str">
        <f>IFERROR(IF(B766&lt;&gt;"", IF(AND(INDEX(Paste_Here!AX$2:AX$850, MATCH(B766, Paste_Here!A$2:A$850, 0))&lt;&gt;"", ISNUMBER(VALUE(INDEX(Paste_Here!AX$2:AX$850, MATCH(B766, Paste_Here!A$2:A$850, 0))))), INDEX(Paste_Here!AX$2:AX$850, MATCH(B766, Paste_Here!A$2:A$850, 0)), ""), ""), "")</f>
        <v/>
      </c>
      <c r="Q766" s="66"/>
      <c r="R766" s="75" t="str">
        <f>IFERROR(IF(B766&lt;&gt;"", IF(AND(INDEX(Paste_Here!AU$2:AU$850, MATCH(B766, Paste_Here!A$2:A$850, 0))&lt;&gt;"", ISNUMBER(VALUE(INDEX(Paste_Here!AU$2:AU$850, MATCH(B766, Paste_Here!A$2:A$850, 0))))), INDEX(Paste_Here!AU$2:AU$850, MATCH(B766, Paste_Here!A$2:A$850, 0)), ""), ""), "")</f>
        <v/>
      </c>
      <c r="S766" s="66"/>
      <c r="T766" s="75" t="str">
        <f>IFERROR(IF(B766&lt;&gt;"", IF(AND(INDEX(Paste_Here!AV$2:AV$850, MATCH(B766, Paste_Here!A$2:A$850, 0))&lt;&gt;"", ISNUMBER(VALUE(INDEX(Paste_Here!AV$2:AV$850, MATCH(B766, Paste_Here!A$2:A$850, 0))))), INDEX(Paste_Here!AV$2:AV$850, MATCH(B766, Paste_Here!A$2:A$850, 0)), ""), ""), "")</f>
        <v/>
      </c>
      <c r="U766" s="66"/>
      <c r="W766" s="66"/>
      <c r="Y766" s="66"/>
      <c r="Z766" s="66"/>
      <c r="AA766" s="75" t="str">
        <f t="shared" si="144"/>
        <v/>
      </c>
      <c r="AB766" s="66"/>
      <c r="AC766" s="75"/>
      <c r="AD766" s="66"/>
      <c r="AE766" s="98"/>
      <c r="AF766" s="66"/>
      <c r="AG766" s="75"/>
      <c r="AH766" s="66"/>
      <c r="AI766" s="75" t="str">
        <f>IFERROR(IF(B766&lt;&gt;"", IF(AND(INDEX(Paste_Here!AC$2:AC$850, MATCH(B766, Paste_Here!A$2:A$850, 0))&lt;&gt;"", ISNUMBER(VALUE(INDEX(Paste_Here!AC$2:AC$850, MATCH(B766, Paste_Here!A$2:A$850, 0))))), INDEX(Paste_Here!AC$2:AC$850, MATCH(B766, Paste_Here!A$2:A$850, 0)), ""), ""), "")</f>
        <v/>
      </c>
      <c r="AJ766" s="66"/>
      <c r="AK766" s="75" t="str">
        <f>IFERROR(IF(B766&lt;&gt;"", IF(ISNUMBER(SEARCH("highrisk", LOWER(INDEX(Paste_Here!AD$2:AD$850, MATCH(B766, Paste_Here!A$2:A$850, 0))))), "High Risk", IF(ISNUMBER(SEARCH("lowrisk", LOWER(INDEX(Paste_Here!AD$2:AD$850, MATCH(B766, Paste_Here!A$2:A$850, 0))))), "Low Risk", IF(ISNUMBER(SEARCH("somerisk", LOWER(INDEX(Paste_Here!AD$2:AD$850, MATCH(B766, Paste_Here!A$2:A$850, 0))))), "Some Risk", IF(ISNUMBER(SEARCH("ot", LOWER(INDEX(Paste_Here!AD$2:AD$850, MATCH(B766, Paste_Here!A$2:A$850, 0))))), "OT", "")))), ""), "")</f>
        <v/>
      </c>
      <c r="AL766" s="66"/>
      <c r="AM766" s="75"/>
      <c r="AN766" s="66"/>
      <c r="AO766" s="75" t="str">
        <f>IFERROR(IF(B766&lt;&gt;"", IF(AND(INDEX(Paste_Here!M$2:M$850, MATCH(B766, Paste_Here!A$2:A$850, 0))&lt;&gt;"", ISNUMBER(VALUE(INDEX(Paste_Here!M$2:M$850, MATCH(B766, Paste_Here!A$2:A$850, 0))))), INDEX(Paste_Here!M$2:M$850, MATCH(B766, Paste_Here!A$2:A$850, 0)), ""), ""), "")</f>
        <v/>
      </c>
      <c r="AP766" s="66"/>
      <c r="AQ766" s="75" t="str">
        <f>IFERROR(IF(B766&lt;&gt;"", IF(ISNUMBER(SEARCH("highrisk", LOWER(INDEX(Paste_Here!N$2:N$850, MATCH(B766, Paste_Here!A$2:A$850, 0))))), "High Risk", IF(ISNUMBER(SEARCH("lowrisk", LOWER(INDEX(Paste_Here!N$2:N$850, MATCH(B766, Paste_Here!A$2:A$850, 0))))), "Low Risk", IF(ISNUMBER(SEARCH("somerisk", LOWER(INDEX(Paste_Here!N$2:N$850, MATCH(B766, Paste_Here!A$2:A$850, 0))))), "Some Risk", IF(ISNUMBER(SEARCH("ot", LOWER(INDEX(Paste_Here!N$2:N$850, MATCH(B766, Paste_Here!A$2:A$850, 0))))), "OT", "")))), ""), "")</f>
        <v/>
      </c>
      <c r="AT766" s="66"/>
      <c r="AU766" s="103"/>
      <c r="AV766" s="66"/>
      <c r="AW766" s="66"/>
      <c r="AX766" s="75" t="str">
        <f t="shared" si="145"/>
        <v/>
      </c>
      <c r="AY766" s="66"/>
      <c r="AZ766" s="75"/>
      <c r="BA766" s="66"/>
      <c r="BB766" s="75"/>
      <c r="BC766" s="66"/>
      <c r="BD766" s="75"/>
      <c r="BE766" s="66"/>
      <c r="BF766" s="75" t="str">
        <f>IFERROR(IF(B766&lt;&gt;"", IF(AND(INDEX(Paste_Here!AE$2:AE$850, MATCH(B766, Paste_Here!A$2:A$850, 0))&lt;&gt;"", ISNUMBER(VALUE(INDEX(Paste_Here!AE$2:AE$850, MATCH(B766, Paste_Here!A$2:A$850, 0))))), INDEX(Paste_Here!AE$2:AE$850, MATCH(B766, Paste_Here!A$2:A$850, 0)), ""), ""), "")</f>
        <v/>
      </c>
      <c r="BG766" s="66"/>
      <c r="BH766" s="75" t="str">
        <f>IFERROR(IF(B766&lt;&gt;"", IF(ISNUMBER(SEARCH("highrisk", LOWER(INDEX(Paste_Here!AF$2:AF$850, MATCH(B766, Paste_Here!A$2:A$850, 0))))), "High Risk", IF(ISNUMBER(SEARCH("lowrisk", LOWER(INDEX(Paste_Here!AF$2:AF$850, MATCH(B766, Paste_Here!A$2:A$850, 0))))), "Low Risk", IF(ISNUMBER(SEARCH("somerisk", LOWER(INDEX(Paste_Here!AF$2:AF$850, MATCH(B766, Paste_Here!A$2:A$850, 0))))), "Some Risk", IF(ISNUMBER(SEARCH("ot", LOWER(INDEX(Paste_Here!AF$2:AF$850, MATCH(B766, Paste_Here!A$2:A$850, 0))))), "OT", "")))), ""), "")</f>
        <v/>
      </c>
      <c r="BI766" s="66"/>
      <c r="BJ766" s="75"/>
      <c r="BK766" s="66"/>
      <c r="BL766" s="75" t="str">
        <f>IFERROR(IF(B766&lt;&gt;"", IF(AND(INDEX(Paste_Here!O$2:O$850, MATCH(B766, Paste_Here!A$2:A$850, 0))&lt;&gt;"", ISNUMBER(VALUE(INDEX(Paste_Here!O$2:O$850, MATCH(B766, Paste_Here!A$2:A$850, 0))))), INDEX(Paste_Here!O$2:O$850, MATCH(B766, Paste_Here!A$2:A$850, 0)), ""), ""), "")</f>
        <v/>
      </c>
      <c r="BM766" s="66"/>
      <c r="BN766" s="75" t="str">
        <f>IFERROR(IF(B766&lt;&gt;"", IF(ISNUMBER(SEARCH("highrisk", LOWER(INDEX(Paste_Here!P$2:P$850, MATCH(B766, Paste_Here!A$2:A$850, 0))))), "High Risk", IF(ISNUMBER(SEARCH("lowrisk", LOWER(INDEX(Paste_Here!P$2:P$850, MATCH(B766, Paste_Here!A$2:A$850, 0))))), "Low Risk", IF(ISNUMBER(SEARCH("somerisk", LOWER(INDEX(Paste_Here!P$2:P$850, MATCH(B766, Paste_Here!A$2:A$850, 0))))), "Some Risk", IF(ISNUMBER(SEARCH("ot", LOWER(INDEX(Paste_Here!P$2:P$850, MATCH(B766, Paste_Here!A$2:A$850, 0))))), "OT", "")))), ""), "")</f>
        <v/>
      </c>
      <c r="BQ766" s="66"/>
      <c r="BR766" s="75"/>
      <c r="BS766" s="66"/>
      <c r="BT766" s="66"/>
      <c r="BU766" s="75" t="str">
        <f t="shared" si="146"/>
        <v/>
      </c>
      <c r="BV766" s="66"/>
      <c r="BW766" s="75"/>
      <c r="BX766" s="66"/>
      <c r="BY766" s="75"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BZ766" s="66"/>
      <c r="CA766" s="75"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CB766" s="66"/>
      <c r="CC766" s="75"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CD766" s="66"/>
      <c r="CE766" s="75"/>
      <c r="CF766" s="66"/>
      <c r="CK766" s="75"/>
      <c r="CL766" s="66"/>
      <c r="CM766" s="75"/>
      <c r="CN766" s="66"/>
      <c r="CO766" s="75"/>
      <c r="CP766" s="66"/>
      <c r="CQ766" s="66"/>
      <c r="CR766" s="75" t="str">
        <f t="shared" si="147"/>
        <v/>
      </c>
      <c r="CS766" s="66"/>
      <c r="CT766" s="75"/>
      <c r="CU766" s="66"/>
      <c r="CV766" s="75"/>
      <c r="CW766" s="66"/>
      <c r="CX766" s="75"/>
      <c r="CY766" s="66"/>
      <c r="CZ766" s="75"/>
      <c r="DA766" s="66"/>
      <c r="DB766" s="75" t="str">
        <f>IFERROR(IF(B766&lt;&gt;"", IF(AND(INDEX(Paste_Here!AK$2:AK$850, MATCH(B766, Paste_Here!A$2:A$850, 0))&lt;&gt;"", ISNUMBER(VALUE(INDEX(Paste_Here!AK$2:AK$850, MATCH(B766, Paste_Here!A$2:A$850, 0))))), INDEX(Paste_Here!AK$2:AK$850, MATCH(B766, Paste_Here!A$2:A$850, 0)), ""), ""), "")</f>
        <v/>
      </c>
      <c r="DC766" s="66"/>
      <c r="DD766" s="75" t="str">
        <f>IFERROR(IF(B766&lt;&gt;"", IF(ISNUMBER(SEARCH("highrisk", LOWER(INDEX(Paste_Here!AL$2:AL$850, MATCH(B766, Paste_Here!A$2:A$850, 0))))), "High Risk", IF(ISNUMBER(SEARCH("lowrisk", LOWER(INDEX(Paste_Here!AL$2:AL$850, MATCH(B766, Paste_Here!A$2:A$850, 0))))), "Low Risk", IF(ISNUMBER(SEARCH("somerisk", LOWER(INDEX(Paste_Here!AL$2:AL$850, MATCH(B766, Paste_Here!A$2:A$850, 0))))), "Some Risk", IF(ISNUMBER(SEARCH("ot", LOWER(INDEX(Paste_Here!AL$2:AL$850, MATCH(B766, Paste_Here!A$2:A$850, 0))))), "OT", "")))), ""), "")</f>
        <v/>
      </c>
      <c r="DE766" s="66"/>
      <c r="DF766" s="75" t="str">
        <f>IFERROR(IF(B766&lt;&gt;"", IF(AND(INDEX(Paste_Here!AM$2:AM$850, MATCH(B766, Paste_Here!A$2:A$850, 0))&lt;&gt;"", ISNUMBER(VALUE(INDEX(Paste_Here!AM$2:AM$850, MATCH(B766, Paste_Here!A$2:A$850, 0))))), INDEX(Paste_Here!AM$2:AM$850, MATCH(B766, Paste_Here!A$2:A$850, 0)), ""), ""), "")</f>
        <v/>
      </c>
      <c r="DG766" s="66"/>
      <c r="DH766" s="75" t="str">
        <f>IFERROR(IF(B766&lt;&gt;"", IF(ISNUMBER(SEARCH("highrisk", LOWER(INDEX(Paste_Here!AN$2:AN$850, MATCH(B766, Paste_Here!A$2:A$850, 0))))), "High Risk", IF(ISNUMBER(SEARCH("lowrisk", LOWER(INDEX(Paste_Here!AN$2:AN$850, MATCH(B766, Paste_Here!A$2:A$850, 0))))), "Low Risk", IF(ISNUMBER(SEARCH("somerisk", LOWER(INDEX(Paste_Here!AN$2:AN$850, MATCH(B766, Paste_Here!A$2:A$850, 0))))), "Some Risk", IF(ISNUMBER(SEARCH("ot", LOWER(INDEX(Paste_Here!AN$2:AN$850, MATCH(B766, Paste_Here!A$2:A$850, 0))))), "OT", "")))), ""), "")</f>
        <v/>
      </c>
      <c r="DI766" s="66"/>
      <c r="DJ766" s="66"/>
      <c r="DK766" s="75" t="str">
        <f t="shared" si="148"/>
        <v/>
      </c>
      <c r="DL766" s="66"/>
      <c r="DM766" s="75" t="str">
        <f>IFERROR(IF(B766&lt;&gt;"", IF(AND(INDEX(Paste_Here!Q$2:Q$850, MATCH(B766, Paste_Here!A$2:A$850, 0))&lt;&gt;"", ISNUMBER(VALUE(INDEX(Paste_Here!Q$2:Q$850, MATCH(B766, Paste_Here!A$2:A$850, 0))))), INDEX(Paste_Here!Q$2:Q$850, MATCH(B766, Paste_Here!A$2:A$850, 0)), ""), ""), "")</f>
        <v/>
      </c>
      <c r="DN766" s="66"/>
      <c r="DO766" s="75" t="str">
        <f>IFERROR(IF(B766&lt;&gt;"", IF(ISNUMBER(SEARCH("highrisk", LOWER(INDEX(Paste_Here!R$2:R$850, MATCH(B766, Paste_Here!A$2:A$850, 0))))), "High Risk", IF(ISNUMBER(SEARCH("lowrisk", LOWER(INDEX(Paste_Here!R$2:R$850, MATCH(B766, Paste_Here!A$2:A$850, 0))))), "Low Risk", IF(ISNUMBER(SEARCH("somerisk", LOWER(INDEX(Paste_Here!R$2:R$850, MATCH(B766, Paste_Here!A$2:A$850, 0))))), "Some Risk", IF(ISNUMBER(SEARCH("ot", LOWER(INDEX(Paste_Here!R$2:R$850, MATCH(B766, Paste_Here!A$2:A$850, 0))))), "OT", "")))), ""), "")</f>
        <v/>
      </c>
      <c r="DP766" s="66"/>
      <c r="DQ766" s="93" t="str">
        <f>IFERROR(IF(B766&lt;&gt;"", IF(AND(INDEX(Paste_Here!S$2:S$850, MATCH(B766, Paste_Here!A$2:A$850, 0))&lt;&gt;"", ISNUMBER(VALUE(INDEX(Paste_Here!S$2:S$850, MATCH(B766, Paste_Here!A$2:A$850, 0))))), INDEX(Paste_Here!S$2:S$850, MATCH(B766, Paste_Here!A$2:A$850, 0)), ""), ""), "")</f>
        <v/>
      </c>
      <c r="DR766" s="66"/>
      <c r="DS766" s="75"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IF(ISNUMBER(SEARCH("ot", LOWER(INDEX(Paste_Here!T$2:T$850, MATCH(B766, Paste_Here!A$2:A$850, 0))))), "OT", "")))), ""), "")</f>
        <v/>
      </c>
      <c r="DT766" s="66"/>
      <c r="DU766" s="75" t="str">
        <f>IFERROR(IF(B766&lt;&gt;"", IF(AND(INDEX(Paste_Here!U$2:U$850, MATCH(B766, Paste_Here!A$2:A$850, 0))&lt;&gt;"", ISNUMBER(VALUE(INDEX(Paste_Here!U$2:U$850, MATCH(B766, Paste_Here!A$2:A$850, 0))))), INDEX(Paste_Here!U$2:U$850, MATCH(B766, Paste_Here!A$2:A$850, 0)), ""), ""), "")</f>
        <v/>
      </c>
      <c r="DV766" s="66"/>
      <c r="DW766" s="93" t="str">
        <f>IFERROR(IF(B766&lt;&gt;"", IF(ISNUMBER(SEARCH("highrisk", LOWER(INDEX(Paste_Here!V$2:V$850, MATCH(B766, Paste_Here!A$2:A$850, 0))))), "High Risk", IF(ISNUMBER(SEARCH("lowrisk", LOWER(INDEX(Paste_Here!V$2:V$850, MATCH(B766, Paste_Here!A$2:A$850, 0))))), "Low Risk", IF(ISNUMBER(SEARCH("somerisk", LOWER(INDEX(Paste_Here!V$2:V$850, MATCH(B766, Paste_Here!A$2:A$850, 0))))), "Some Risk", IF(ISNUMBER(SEARCH("ot", LOWER(INDEX(Paste_Here!V$2:V$850, MATCH(B766, Paste_Here!A$2:A$850, 0))))), "OT", "")))), ""), "")</f>
        <v/>
      </c>
      <c r="DX766" s="66"/>
      <c r="DY766" s="75" t="str">
        <f>IFERROR(IF(B766&lt;&gt;"", IF(AND(INDEX(Paste_Here!W$2:W$850, MATCH(B766, Paste_Here!A$2:A$850, 0))&lt;&gt;"", ISNUMBER(VALUE(INDEX(Paste_Here!W$2:W$850, MATCH(B766, Paste_Here!A$2:A$850, 0))))), INDEX(Paste_Here!W$2:W$850, MATCH(B766, Paste_Here!A$2:A$850, 0)), ""), ""), "")</f>
        <v/>
      </c>
      <c r="DZ766" s="66"/>
      <c r="EA766" s="75" t="str">
        <f>IFERROR(IF(B766&lt;&gt;"", IF(ISNUMBER(SEARCH("highrisk", LOWER(INDEX(Paste_Here!X$2:X$850, MATCH(B766, Paste_Here!A$2:A$850, 0))))), "High Risk", IF(ISNUMBER(SEARCH("lowrisk", LOWER(INDEX(Paste_Here!X$2:X$850, MATCH(B766, Paste_Here!A$2:A$850, 0))))), "Low Risk", IF(ISNUMBER(SEARCH("somerisk", LOWER(INDEX(Paste_Here!X$2:X$850, MATCH(B766, Paste_Here!A$2:A$850, 0))))), "Some Risk", IF(ISNUMBER(SEARCH("ot", LOWER(INDEX(Paste_Here!X$2:X$850, MATCH(B766, Paste_Here!A$2:A$850, 0))))), "OT", "")))), ""), "")</f>
        <v/>
      </c>
      <c r="EB766" s="66"/>
      <c r="EC766" s="66"/>
      <c r="ED766" s="75" t="str">
        <f t="shared" si="153"/>
        <v/>
      </c>
      <c r="EE766" s="66"/>
      <c r="EF766" s="75" t="str">
        <f>IFERROR(IF(B766&lt;&gt;"", IF(AND(INDEX(Paste_Here!AO$2:AO$850, MATCH(B766, Paste_Here!A$2:A$850, 0))&lt;&gt;"", ISNUMBER(VALUE(INDEX(Paste_Here!AO$2:AO$850, MATCH(B766, Paste_Here!A$2:A$850, 0))))), INDEX(Paste_Here!AO$2:AO$850, MATCH(B766, Paste_Here!A$2:A$850, 0)), ""), ""), "")</f>
        <v/>
      </c>
      <c r="EG766" s="66"/>
      <c r="EH766" s="75" t="str">
        <f>IFERROR(IF(B766&lt;&gt;"", IF(ISNUMBER(SEARCH("highrisk", LOWER(INDEX(Paste_Here!AP$2:AP$850, MATCH(B766, Paste_Here!A$2:A$850, 0))))), "High Risk", IF(ISNUMBER(SEARCH("lowrisk", LOWER(INDEX(Paste_Here!AP$2:AP$850, MATCH(B766, Paste_Here!A$2:A$850, 0))))), "Low Risk", IF(ISNUMBER(SEARCH("somerisk", LOWER(INDEX(Paste_Here!AP$2:AP$850, MATCH(B766, Paste_Here!A$2:A$850, 0))))), "Some Risk", IF(ISNUMBER(SEARCH("ot", LOWER(INDEX(Paste_Here!AP$2:AP$850, MATCH(B766, Paste_Here!A$2:A$850, 0))))), "OT", "")))), ""), "")</f>
        <v/>
      </c>
      <c r="EI766" s="66"/>
      <c r="EJ766" s="93"/>
      <c r="EK766" s="66"/>
      <c r="EL766" s="75" t="str">
        <f>IFERROR(IF(B766&lt;&gt;"", IF(AND(INDEX(Paste_Here!AQ$2:AQ$850, MATCH(B766, Paste_Here!A$2:A$850, 0))&lt;&gt;"", ISNUMBER(VALUE(INDEX(Paste_Here!AQ$2:AQ$850, MATCH(B766, Paste_Here!A$2:A$850, 0))))), INDEX(Paste_Here!AQ$2:AQ$850, MATCH(B766, Paste_Here!A$2:A$850, 0)), ""), ""), "")</f>
        <v/>
      </c>
      <c r="EM766" s="66"/>
      <c r="EN766" s="75" t="str">
        <f>IFERROR(IF(B766&lt;&gt;"", IF(ISNUMBER(SEARCH("highrisk", LOWER(INDEX(Paste_Here!AR$2:AR$850, MATCH(B766, Paste_Here!A$2:A$850, 0))))), "High Risk", IF(ISNUMBER(SEARCH("lowrisk", LOWER(INDEX(Paste_Here!AR$2:AR$850, MATCH(B766, Paste_Here!A$2:A$850, 0))))), "Low Risk", IF(ISNUMBER(SEARCH("somerisk", LOWER(INDEX(Paste_Here!AR$2:AR$850, MATCH(B766, Paste_Here!A$2:A$850, 0))))), "Some Risk", IF(ISNUMBER(SEARCH("ot", LOWER(INDEX(Paste_Here!AR$2:AR$850, MATCH(B766, Paste_Here!A$2:A$850, 0))))), "OT", "")))), ""), "")</f>
        <v/>
      </c>
      <c r="EO766" s="66"/>
      <c r="EP766" s="93"/>
      <c r="EQ766" s="66"/>
      <c r="ER766" s="75"/>
      <c r="ES766" s="66"/>
      <c r="ET766" s="75"/>
      <c r="EU766" s="66"/>
      <c r="EV766" s="66"/>
      <c r="EW766" s="75" t="str">
        <f t="shared" si="154"/>
        <v/>
      </c>
      <c r="EX766" s="66"/>
      <c r="EY766" s="75" t="str">
        <f>IFERROR(IF(B766&lt;&gt;"", IF(AND(INDEX(Paste_Here!Y$2:Y$850, MATCH(B766, Paste_Here!A$2:A$850, 0))&lt;&gt;"", ISNUMBER(VALUE(INDEX(Paste_Here!Y$2:Y$850, MATCH(B766, Paste_Here!A$2:A$850, 0))))), INDEX(Paste_Here!Y$2:Y$850, MATCH(B766, Paste_Here!A$2:A$850, 0)), ""), ""), "")</f>
        <v/>
      </c>
      <c r="EZ766" s="66"/>
      <c r="FA766" s="75" t="str">
        <f>IFERROR(IF(B766&lt;&gt;"", IF(ISNUMBER(SEARCH("highrisk", LOWER(INDEX(Paste_Here!Z$2:Z$850, MATCH(B766, Paste_Here!A$2:A$850, 0))))), "High Risk", IF(ISNUMBER(SEARCH("lowrisk", LOWER(INDEX(Paste_Here!Z$2:Z$850, MATCH(B766, Paste_Here!A$2:A$850, 0))))), "Low Risk", IF(ISNUMBER(SEARCH("somerisk", LOWER(INDEX(Paste_Here!Z$2:Z$850, MATCH(B766, Paste_Here!A$2:A$850, 0))))), "Some Risk", IF(ISNUMBER(SEARCH("ot", LOWER(INDEX(Paste_Here!Z$2:Z$850, MATCH(B766, Paste_Here!A$2:A$850, 0))))), "OT", "")))), ""), "")</f>
        <v/>
      </c>
      <c r="FB766" s="66"/>
      <c r="FC766" s="93"/>
      <c r="FD766" s="66"/>
      <c r="FE766" s="75" t="str">
        <f>IFERROR(IF(B766&lt;&gt;"", IF(AND(INDEX(Paste_Here!AA$2:AA$850, MATCH(B766, Paste_Here!A$2:A$850, 0))&lt;&gt;"", ISNUMBER(VALUE(INDEX(Paste_Here!AA$2:AA$850, MATCH(B766, Paste_Here!A$2:A$850, 0))))), INDEX(Paste_Here!AA$2:AA$850, MATCH(B766, Paste_Here!A$2:A$850, 0)), ""), ""), "")</f>
        <v/>
      </c>
      <c r="FF766" s="66"/>
      <c r="FG766" s="75" t="str">
        <f>IFERROR(IF(B766&lt;&gt;"", IF(ISNUMBER(SEARCH("highrisk", LOWER(INDEX(Paste_Here!AB$2:AB$850, MATCH(B766, Paste_Here!A$2:A$850, 0))))), "High Risk", IF(ISNUMBER(SEARCH("lowrisk", LOWER(INDEX(Paste_Here!AB$2:AB$850, MATCH(B766, Paste_Here!A$2:A$850, 0))))), "Low Risk", IF(ISNUMBER(SEARCH("somerisk", LOWER(INDEX(Paste_Here!AB$2:AB$850, MATCH(B766, Paste_Here!A$2:A$850, 0))))), "Some Risk", IF(ISNUMBER(SEARCH("ot", LOWER(INDEX(Paste_Here!AB$2:AB$850, MATCH(B766, Paste_Here!A$2:A$850, 0))))), "OT", "")))), ""), "")</f>
        <v/>
      </c>
      <c r="FH766" s="66"/>
      <c r="FI766" s="93"/>
      <c r="FJ766" s="66"/>
      <c r="FK766" s="75"/>
      <c r="FL766" s="66"/>
      <c r="FM766" s="75"/>
      <c r="FN766" s="66"/>
      <c r="FO766" s="66"/>
      <c r="FP766" s="75" t="str">
        <f t="shared" si="149"/>
        <v/>
      </c>
      <c r="FQ766" s="66"/>
      <c r="FR766" s="75" t="str">
        <f>IFERROR(IF(B766&lt;&gt;"", IF(ISNUMBER(SEARCH("s", LOWER(INDEX(Paste_Here!L$2:L$850, MATCH(B766, Paste_Here!A$2:A$850, 0))))), "Yes", IF(INDEX(Paste_Here!L$2:L$850, MATCH(B766, Paste_Here!A$2:A$850, 0))&lt;&gt;"", "No", "")), ""), "")</f>
        <v/>
      </c>
      <c r="FS766" s="66"/>
      <c r="FT766" s="75" t="str">
        <f>IFERROR(IF(B766&lt;&gt;"", IF(ISNUMBER(SEARCH("yes", LOWER(INDEX(Paste_Here!F$2:F$850, MATCH(B766, Paste_Here!A$2:A$850, 0))))), "Yes", IF(ISNUMBER(SEARCH("no", LOWER(INDEX(Paste_Here!F$2:F$850, MATCH(B766, Paste_Here!A$2:A$850, 0))))), "No", "")), ""), "")</f>
        <v/>
      </c>
      <c r="FU766" s="66"/>
      <c r="FV766" s="75" t="str">
        <f>IFERROR(IF(B766&lt;&gt;"", IF(ISNUMBER(SEARCH("english language learner", LOWER(INDEX(Paste_Here!C$2:C$850, MATCH(B766, Paste_Here!A$2:A$850, 0))))), "Yes", ""), ""), "")</f>
        <v/>
      </c>
      <c r="FW766" s="66"/>
      <c r="FX766" s="75" t="str">
        <f>IFERROR(IF(B766&lt;&gt;"", IF(OR(ISNUMBER(SEARCH("b", LOWER(INDEX(Paste_Here!J$2:J$850, MATCH(B766, Paste_Here!A$2:A$850, 0))))), ISNUMBER(SEARCH("h", LOWER(INDEX(Paste_Here!J$2:J$850, MATCH(B766, Paste_Here!A$2:A$850, 0))))), ISNUMBER(SEARCH("i", LOWER(INDEX(Paste_Here!J$2:J$850, MATCH(B766, Paste_Here!A$2:A$850, 0)))))), "Yes", IF(INDEX(Paste_Here!J$2:J$850, MATCH(B766, Paste_Here!A$2:A$850, 0))&lt;&gt;"", "No", "")), ""), "")</f>
        <v/>
      </c>
      <c r="FY766" s="66"/>
      <c r="FZ766" s="75" t="str">
        <f>IFERROR(IF(B766&lt;&gt;"", IF(ISNUMBER(SEARCH("yes", LOWER(INDEX(Paste_Here!K$2:K$850, MATCH(B766, Paste_Here!A$2:A$850, 0))))), "Yes", IF(ISNUMBER(SEARCH("no", LOWER(INDEX(Paste_Here!K$2:K$850, MATCH(B766, Paste_Here!A$2:A$850, 0))))), "No", "")), ""), "")</f>
        <v/>
      </c>
      <c r="GA766" s="66"/>
      <c r="GB766" s="75" t="str">
        <f>IFERROR(IF(B766&lt;&gt;"", IF(ISNUMBER(SEARCH("transitional 2", LOWER(INDEX(Paste_Here!C$2:C$850, MATCH(B766, Paste_Here!A$2:A$850, 0))))), "T2",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GC766" s="66"/>
      <c r="GD766" s="75"/>
      <c r="GE766" s="66"/>
      <c r="GF766" s="75"/>
      <c r="GG766" s="66"/>
      <c r="GH766" s="75"/>
      <c r="GI766" s="66"/>
      <c r="GK766" s="1" t="str" cm="1">
        <f t="array" ref="GK766">IFERROR(INDEX(Paste_Here!$B$2:$B$850, MATCH(0, COUNTIF(GK$4:GK765, Paste_Here!$B$2:$B$850) + IF(Paste_Here!$B$2:$B$850="", 1, 0), 0)), "")</f>
        <v/>
      </c>
      <c r="GL766" s="1" t="str">
        <f>IF(GK766&lt;&gt;"", INDEX(Paste_Here!$A$2:$A$850, MATCH(GK766, Paste_Here!$B$2:$B$850, 0)), "")</f>
        <v/>
      </c>
      <c r="GM766" s="1" t="str">
        <f t="shared" si="155"/>
        <v/>
      </c>
      <c r="GN766" s="1" t="str" cm="1">
        <f t="array" ref="GN766">IFERROR(INDEX($GM$5:$GM$850, MATCH(SMALL(IF($GM$5:$GM$850&lt;&gt;"", COUNTIF($GM$5:$GM$850, "&lt;"&amp;$GM$5:$GM$850)+1), ROW()-ROW($GN$5)+1), COUNTIF($GM$5:$GM$850, "&lt;"&amp;$GM$5:$GM$850)+1, 0)), "")</f>
        <v/>
      </c>
    </row>
    <row r="767" spans="1:196">
      <c r="A767" s="66"/>
      <c r="B767" s="75" t="str">
        <f t="shared" si="143"/>
        <v/>
      </c>
      <c r="C767" s="66"/>
      <c r="D767" s="75" t="str">
        <f>IFERROR(IF(AND(INDEX(Paste_Here!N$2:N$850, MATCH(B767, Paste_Here!A$2:A$850, 0)) = ""), "", IF(UPPER(INDEX(Paste_Here!N$2:N$850, MATCH(B767, Paste_Here!A$2:A$850, 0))) = "YES", "Yes", IF(UPPER(INDEX(Paste_Here!N$2:N$850, MATCH(B767, Paste_Here!A$2:A$850, 0))) = "NO", "No", ""))), "")</f>
        <v/>
      </c>
      <c r="E767" s="66"/>
      <c r="F767" s="75" t="str">
        <f t="shared" si="150"/>
        <v/>
      </c>
      <c r="G767" s="66"/>
      <c r="H767" s="75" t="str">
        <f t="shared" si="151"/>
        <v/>
      </c>
      <c r="I767" s="66"/>
      <c r="J767" s="75" t="str">
        <f t="shared" si="152"/>
        <v/>
      </c>
      <c r="K767" s="66"/>
      <c r="L767" s="75"/>
      <c r="M767" s="66"/>
      <c r="N767" s="75" t="str">
        <f>IFERROR(IF(B767&lt;&gt;"", IF(AND(INDEX(Paste_Here!AW$2:AW$850, MATCH(B767, Paste_Here!A$2:A$850, 0))&lt;&gt;"", ISNUMBER(VALUE(INDEX(Paste_Here!AW$2:AW$850, MATCH(B767, Paste_Here!A$2:A$850, 0))))), INDEX(Paste_Here!AW$2:AW$850, MATCH(B767, Paste_Here!A$2:A$850, 0)), ""), ""), "")</f>
        <v/>
      </c>
      <c r="O767" s="66"/>
      <c r="P767" s="75" t="str">
        <f>IFERROR(IF(B767&lt;&gt;"", IF(AND(INDEX(Paste_Here!AX$2:AX$850, MATCH(B767, Paste_Here!A$2:A$850, 0))&lt;&gt;"", ISNUMBER(VALUE(INDEX(Paste_Here!AX$2:AX$850, MATCH(B767, Paste_Here!A$2:A$850, 0))))), INDEX(Paste_Here!AX$2:AX$850, MATCH(B767, Paste_Here!A$2:A$850, 0)), ""), ""), "")</f>
        <v/>
      </c>
      <c r="Q767" s="66"/>
      <c r="R767" s="75" t="str">
        <f>IFERROR(IF(B767&lt;&gt;"", IF(AND(INDEX(Paste_Here!AU$2:AU$850, MATCH(B767, Paste_Here!A$2:A$850, 0))&lt;&gt;"", ISNUMBER(VALUE(INDEX(Paste_Here!AU$2:AU$850, MATCH(B767, Paste_Here!A$2:A$850, 0))))), INDEX(Paste_Here!AU$2:AU$850, MATCH(B767, Paste_Here!A$2:A$850, 0)), ""), ""), "")</f>
        <v/>
      </c>
      <c r="S767" s="66"/>
      <c r="T767" s="75" t="str">
        <f>IFERROR(IF(B767&lt;&gt;"", IF(AND(INDEX(Paste_Here!AV$2:AV$850, MATCH(B767, Paste_Here!A$2:A$850, 0))&lt;&gt;"", ISNUMBER(VALUE(INDEX(Paste_Here!AV$2:AV$850, MATCH(B767, Paste_Here!A$2:A$850, 0))))), INDEX(Paste_Here!AV$2:AV$850, MATCH(B767, Paste_Here!A$2:A$850, 0)), ""), ""), "")</f>
        <v/>
      </c>
      <c r="U767" s="66"/>
      <c r="W767" s="66"/>
      <c r="Y767" s="66"/>
      <c r="Z767" s="66"/>
      <c r="AA767" s="75" t="str">
        <f t="shared" si="144"/>
        <v/>
      </c>
      <c r="AB767" s="66"/>
      <c r="AC767" s="75"/>
      <c r="AD767" s="66"/>
      <c r="AE767" s="98"/>
      <c r="AF767" s="66"/>
      <c r="AG767" s="75"/>
      <c r="AH767" s="66"/>
      <c r="AI767" s="75" t="str">
        <f>IFERROR(IF(B767&lt;&gt;"", IF(AND(INDEX(Paste_Here!AC$2:AC$850, MATCH(B767, Paste_Here!A$2:A$850, 0))&lt;&gt;"", ISNUMBER(VALUE(INDEX(Paste_Here!AC$2:AC$850, MATCH(B767, Paste_Here!A$2:A$850, 0))))), INDEX(Paste_Here!AC$2:AC$850, MATCH(B767, Paste_Here!A$2:A$850, 0)), ""), ""), "")</f>
        <v/>
      </c>
      <c r="AJ767" s="66"/>
      <c r="AK767" s="75" t="str">
        <f>IFERROR(IF(B767&lt;&gt;"", IF(ISNUMBER(SEARCH("highrisk", LOWER(INDEX(Paste_Here!AD$2:AD$850, MATCH(B767, Paste_Here!A$2:A$850, 0))))), "High Risk", IF(ISNUMBER(SEARCH("lowrisk", LOWER(INDEX(Paste_Here!AD$2:AD$850, MATCH(B767, Paste_Here!A$2:A$850, 0))))), "Low Risk", IF(ISNUMBER(SEARCH("somerisk", LOWER(INDEX(Paste_Here!AD$2:AD$850, MATCH(B767, Paste_Here!A$2:A$850, 0))))), "Some Risk", IF(ISNUMBER(SEARCH("ot", LOWER(INDEX(Paste_Here!AD$2:AD$850, MATCH(B767, Paste_Here!A$2:A$850, 0))))), "OT", "")))), ""), "")</f>
        <v/>
      </c>
      <c r="AL767" s="66"/>
      <c r="AM767" s="75"/>
      <c r="AN767" s="66"/>
      <c r="AO767" s="75" t="str">
        <f>IFERROR(IF(B767&lt;&gt;"", IF(AND(INDEX(Paste_Here!M$2:M$850, MATCH(B767, Paste_Here!A$2:A$850, 0))&lt;&gt;"", ISNUMBER(VALUE(INDEX(Paste_Here!M$2:M$850, MATCH(B767, Paste_Here!A$2:A$850, 0))))), INDEX(Paste_Here!M$2:M$850, MATCH(B767, Paste_Here!A$2:A$850, 0)), ""), ""), "")</f>
        <v/>
      </c>
      <c r="AP767" s="66"/>
      <c r="AQ767" s="75" t="str">
        <f>IFERROR(IF(B767&lt;&gt;"", IF(ISNUMBER(SEARCH("highrisk", LOWER(INDEX(Paste_Here!N$2:N$850, MATCH(B767, Paste_Here!A$2:A$850, 0))))), "High Risk", IF(ISNUMBER(SEARCH("lowrisk", LOWER(INDEX(Paste_Here!N$2:N$850, MATCH(B767, Paste_Here!A$2:A$850, 0))))), "Low Risk", IF(ISNUMBER(SEARCH("somerisk", LOWER(INDEX(Paste_Here!N$2:N$850, MATCH(B767, Paste_Here!A$2:A$850, 0))))), "Some Risk", IF(ISNUMBER(SEARCH("ot", LOWER(INDEX(Paste_Here!N$2:N$850, MATCH(B767, Paste_Here!A$2:A$850, 0))))), "OT", "")))), ""), "")</f>
        <v/>
      </c>
      <c r="AT767" s="66"/>
      <c r="AU767" s="103"/>
      <c r="AV767" s="66"/>
      <c r="AW767" s="66"/>
      <c r="AX767" s="75" t="str">
        <f t="shared" si="145"/>
        <v/>
      </c>
      <c r="AY767" s="66"/>
      <c r="AZ767" s="75"/>
      <c r="BA767" s="66"/>
      <c r="BB767" s="75"/>
      <c r="BC767" s="66"/>
      <c r="BD767" s="75"/>
      <c r="BE767" s="66"/>
      <c r="BF767" s="75" t="str">
        <f>IFERROR(IF(B767&lt;&gt;"", IF(AND(INDEX(Paste_Here!AE$2:AE$850, MATCH(B767, Paste_Here!A$2:A$850, 0))&lt;&gt;"", ISNUMBER(VALUE(INDEX(Paste_Here!AE$2:AE$850, MATCH(B767, Paste_Here!A$2:A$850, 0))))), INDEX(Paste_Here!AE$2:AE$850, MATCH(B767, Paste_Here!A$2:A$850, 0)), ""), ""), "")</f>
        <v/>
      </c>
      <c r="BG767" s="66"/>
      <c r="BH767" s="75" t="str">
        <f>IFERROR(IF(B767&lt;&gt;"", IF(ISNUMBER(SEARCH("highrisk", LOWER(INDEX(Paste_Here!AF$2:AF$850, MATCH(B767, Paste_Here!A$2:A$850, 0))))), "High Risk", IF(ISNUMBER(SEARCH("lowrisk", LOWER(INDEX(Paste_Here!AF$2:AF$850, MATCH(B767, Paste_Here!A$2:A$850, 0))))), "Low Risk", IF(ISNUMBER(SEARCH("somerisk", LOWER(INDEX(Paste_Here!AF$2:AF$850, MATCH(B767, Paste_Here!A$2:A$850, 0))))), "Some Risk", IF(ISNUMBER(SEARCH("ot", LOWER(INDEX(Paste_Here!AF$2:AF$850, MATCH(B767, Paste_Here!A$2:A$850, 0))))), "OT", "")))), ""), "")</f>
        <v/>
      </c>
      <c r="BI767" s="66"/>
      <c r="BJ767" s="75"/>
      <c r="BK767" s="66"/>
      <c r="BL767" s="75" t="str">
        <f>IFERROR(IF(B767&lt;&gt;"", IF(AND(INDEX(Paste_Here!O$2:O$850, MATCH(B767, Paste_Here!A$2:A$850, 0))&lt;&gt;"", ISNUMBER(VALUE(INDEX(Paste_Here!O$2:O$850, MATCH(B767, Paste_Here!A$2:A$850, 0))))), INDEX(Paste_Here!O$2:O$850, MATCH(B767, Paste_Here!A$2:A$850, 0)), ""), ""), "")</f>
        <v/>
      </c>
      <c r="BM767" s="66"/>
      <c r="BN767" s="75" t="str">
        <f>IFERROR(IF(B767&lt;&gt;"", IF(ISNUMBER(SEARCH("highrisk", LOWER(INDEX(Paste_Here!P$2:P$850, MATCH(B767, Paste_Here!A$2:A$850, 0))))), "High Risk", IF(ISNUMBER(SEARCH("lowrisk", LOWER(INDEX(Paste_Here!P$2:P$850, MATCH(B767, Paste_Here!A$2:A$850, 0))))), "Low Risk", IF(ISNUMBER(SEARCH("somerisk", LOWER(INDEX(Paste_Here!P$2:P$850, MATCH(B767, Paste_Here!A$2:A$850, 0))))), "Some Risk", IF(ISNUMBER(SEARCH("ot", LOWER(INDEX(Paste_Here!P$2:P$850, MATCH(B767, Paste_Here!A$2:A$850, 0))))), "OT", "")))), ""), "")</f>
        <v/>
      </c>
      <c r="BQ767" s="66"/>
      <c r="BR767" s="75"/>
      <c r="BS767" s="66"/>
      <c r="BT767" s="66"/>
      <c r="BU767" s="75" t="str">
        <f t="shared" si="146"/>
        <v/>
      </c>
      <c r="BV767" s="66"/>
      <c r="BW767" s="75"/>
      <c r="BX767" s="66"/>
      <c r="BY767" s="75"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BZ767" s="66"/>
      <c r="CA767" s="75"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CB767" s="66"/>
      <c r="CC767" s="75"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CD767" s="66"/>
      <c r="CE767" s="75"/>
      <c r="CF767" s="66"/>
      <c r="CK767" s="75"/>
      <c r="CL767" s="66"/>
      <c r="CM767" s="75"/>
      <c r="CN767" s="66"/>
      <c r="CO767" s="75"/>
      <c r="CP767" s="66"/>
      <c r="CQ767" s="66"/>
      <c r="CR767" s="75" t="str">
        <f t="shared" si="147"/>
        <v/>
      </c>
      <c r="CS767" s="66"/>
      <c r="CT767" s="75"/>
      <c r="CU767" s="66"/>
      <c r="CV767" s="75"/>
      <c r="CW767" s="66"/>
      <c r="CX767" s="75"/>
      <c r="CY767" s="66"/>
      <c r="CZ767" s="75"/>
      <c r="DA767" s="66"/>
      <c r="DB767" s="75" t="str">
        <f>IFERROR(IF(B767&lt;&gt;"", IF(AND(INDEX(Paste_Here!AK$2:AK$850, MATCH(B767, Paste_Here!A$2:A$850, 0))&lt;&gt;"", ISNUMBER(VALUE(INDEX(Paste_Here!AK$2:AK$850, MATCH(B767, Paste_Here!A$2:A$850, 0))))), INDEX(Paste_Here!AK$2:AK$850, MATCH(B767, Paste_Here!A$2:A$850, 0)), ""), ""), "")</f>
        <v/>
      </c>
      <c r="DC767" s="66"/>
      <c r="DD767" s="75" t="str">
        <f>IFERROR(IF(B767&lt;&gt;"", IF(ISNUMBER(SEARCH("highrisk", LOWER(INDEX(Paste_Here!AL$2:AL$850, MATCH(B767, Paste_Here!A$2:A$850, 0))))), "High Risk", IF(ISNUMBER(SEARCH("lowrisk", LOWER(INDEX(Paste_Here!AL$2:AL$850, MATCH(B767, Paste_Here!A$2:A$850, 0))))), "Low Risk", IF(ISNUMBER(SEARCH("somerisk", LOWER(INDEX(Paste_Here!AL$2:AL$850, MATCH(B767, Paste_Here!A$2:A$850, 0))))), "Some Risk", IF(ISNUMBER(SEARCH("ot", LOWER(INDEX(Paste_Here!AL$2:AL$850, MATCH(B767, Paste_Here!A$2:A$850, 0))))), "OT", "")))), ""), "")</f>
        <v/>
      </c>
      <c r="DE767" s="66"/>
      <c r="DF767" s="75" t="str">
        <f>IFERROR(IF(B767&lt;&gt;"", IF(AND(INDEX(Paste_Here!AM$2:AM$850, MATCH(B767, Paste_Here!A$2:A$850, 0))&lt;&gt;"", ISNUMBER(VALUE(INDEX(Paste_Here!AM$2:AM$850, MATCH(B767, Paste_Here!A$2:A$850, 0))))), INDEX(Paste_Here!AM$2:AM$850, MATCH(B767, Paste_Here!A$2:A$850, 0)), ""), ""), "")</f>
        <v/>
      </c>
      <c r="DG767" s="66"/>
      <c r="DH767" s="75" t="str">
        <f>IFERROR(IF(B767&lt;&gt;"", IF(ISNUMBER(SEARCH("highrisk", LOWER(INDEX(Paste_Here!AN$2:AN$850, MATCH(B767, Paste_Here!A$2:A$850, 0))))), "High Risk", IF(ISNUMBER(SEARCH("lowrisk", LOWER(INDEX(Paste_Here!AN$2:AN$850, MATCH(B767, Paste_Here!A$2:A$850, 0))))), "Low Risk", IF(ISNUMBER(SEARCH("somerisk", LOWER(INDEX(Paste_Here!AN$2:AN$850, MATCH(B767, Paste_Here!A$2:A$850, 0))))), "Some Risk", IF(ISNUMBER(SEARCH("ot", LOWER(INDEX(Paste_Here!AN$2:AN$850, MATCH(B767, Paste_Here!A$2:A$850, 0))))), "OT", "")))), ""), "")</f>
        <v/>
      </c>
      <c r="DI767" s="66"/>
      <c r="DJ767" s="66"/>
      <c r="DK767" s="75" t="str">
        <f t="shared" si="148"/>
        <v/>
      </c>
      <c r="DL767" s="66"/>
      <c r="DM767" s="75" t="str">
        <f>IFERROR(IF(B767&lt;&gt;"", IF(AND(INDEX(Paste_Here!Q$2:Q$850, MATCH(B767, Paste_Here!A$2:A$850, 0))&lt;&gt;"", ISNUMBER(VALUE(INDEX(Paste_Here!Q$2:Q$850, MATCH(B767, Paste_Here!A$2:A$850, 0))))), INDEX(Paste_Here!Q$2:Q$850, MATCH(B767, Paste_Here!A$2:A$850, 0)), ""), ""), "")</f>
        <v/>
      </c>
      <c r="DN767" s="66"/>
      <c r="DO767" s="75" t="str">
        <f>IFERROR(IF(B767&lt;&gt;"", IF(ISNUMBER(SEARCH("highrisk", LOWER(INDEX(Paste_Here!R$2:R$850, MATCH(B767, Paste_Here!A$2:A$850, 0))))), "High Risk", IF(ISNUMBER(SEARCH("lowrisk", LOWER(INDEX(Paste_Here!R$2:R$850, MATCH(B767, Paste_Here!A$2:A$850, 0))))), "Low Risk", IF(ISNUMBER(SEARCH("somerisk", LOWER(INDEX(Paste_Here!R$2:R$850, MATCH(B767, Paste_Here!A$2:A$850, 0))))), "Some Risk", IF(ISNUMBER(SEARCH("ot", LOWER(INDEX(Paste_Here!R$2:R$850, MATCH(B767, Paste_Here!A$2:A$850, 0))))), "OT", "")))), ""), "")</f>
        <v/>
      </c>
      <c r="DP767" s="66"/>
      <c r="DQ767" s="93" t="str">
        <f>IFERROR(IF(B767&lt;&gt;"", IF(AND(INDEX(Paste_Here!S$2:S$850, MATCH(B767, Paste_Here!A$2:A$850, 0))&lt;&gt;"", ISNUMBER(VALUE(INDEX(Paste_Here!S$2:S$850, MATCH(B767, Paste_Here!A$2:A$850, 0))))), INDEX(Paste_Here!S$2:S$850, MATCH(B767, Paste_Here!A$2:A$850, 0)), ""), ""), "")</f>
        <v/>
      </c>
      <c r="DR767" s="66"/>
      <c r="DS767" s="75"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IF(ISNUMBER(SEARCH("ot", LOWER(INDEX(Paste_Here!T$2:T$850, MATCH(B767, Paste_Here!A$2:A$850, 0))))), "OT", "")))), ""), "")</f>
        <v/>
      </c>
      <c r="DT767" s="66"/>
      <c r="DU767" s="75" t="str">
        <f>IFERROR(IF(B767&lt;&gt;"", IF(AND(INDEX(Paste_Here!U$2:U$850, MATCH(B767, Paste_Here!A$2:A$850, 0))&lt;&gt;"", ISNUMBER(VALUE(INDEX(Paste_Here!U$2:U$850, MATCH(B767, Paste_Here!A$2:A$850, 0))))), INDEX(Paste_Here!U$2:U$850, MATCH(B767, Paste_Here!A$2:A$850, 0)), ""), ""), "")</f>
        <v/>
      </c>
      <c r="DV767" s="66"/>
      <c r="DW767" s="93" t="str">
        <f>IFERROR(IF(B767&lt;&gt;"", IF(ISNUMBER(SEARCH("highrisk", LOWER(INDEX(Paste_Here!V$2:V$850, MATCH(B767, Paste_Here!A$2:A$850, 0))))), "High Risk", IF(ISNUMBER(SEARCH("lowrisk", LOWER(INDEX(Paste_Here!V$2:V$850, MATCH(B767, Paste_Here!A$2:A$850, 0))))), "Low Risk", IF(ISNUMBER(SEARCH("somerisk", LOWER(INDEX(Paste_Here!V$2:V$850, MATCH(B767, Paste_Here!A$2:A$850, 0))))), "Some Risk", IF(ISNUMBER(SEARCH("ot", LOWER(INDEX(Paste_Here!V$2:V$850, MATCH(B767, Paste_Here!A$2:A$850, 0))))), "OT", "")))), ""), "")</f>
        <v/>
      </c>
      <c r="DX767" s="66"/>
      <c r="DY767" s="75" t="str">
        <f>IFERROR(IF(B767&lt;&gt;"", IF(AND(INDEX(Paste_Here!W$2:W$850, MATCH(B767, Paste_Here!A$2:A$850, 0))&lt;&gt;"", ISNUMBER(VALUE(INDEX(Paste_Here!W$2:W$850, MATCH(B767, Paste_Here!A$2:A$850, 0))))), INDEX(Paste_Here!W$2:W$850, MATCH(B767, Paste_Here!A$2:A$850, 0)), ""), ""), "")</f>
        <v/>
      </c>
      <c r="DZ767" s="66"/>
      <c r="EA767" s="75" t="str">
        <f>IFERROR(IF(B767&lt;&gt;"", IF(ISNUMBER(SEARCH("highrisk", LOWER(INDEX(Paste_Here!X$2:X$850, MATCH(B767, Paste_Here!A$2:A$850, 0))))), "High Risk", IF(ISNUMBER(SEARCH("lowrisk", LOWER(INDEX(Paste_Here!X$2:X$850, MATCH(B767, Paste_Here!A$2:A$850, 0))))), "Low Risk", IF(ISNUMBER(SEARCH("somerisk", LOWER(INDEX(Paste_Here!X$2:X$850, MATCH(B767, Paste_Here!A$2:A$850, 0))))), "Some Risk", IF(ISNUMBER(SEARCH("ot", LOWER(INDEX(Paste_Here!X$2:X$850, MATCH(B767, Paste_Here!A$2:A$850, 0))))), "OT", "")))), ""), "")</f>
        <v/>
      </c>
      <c r="EB767" s="66"/>
      <c r="EC767" s="66"/>
      <c r="ED767" s="75" t="str">
        <f t="shared" si="153"/>
        <v/>
      </c>
      <c r="EE767" s="66"/>
      <c r="EF767" s="75" t="str">
        <f>IFERROR(IF(B767&lt;&gt;"", IF(AND(INDEX(Paste_Here!AO$2:AO$850, MATCH(B767, Paste_Here!A$2:A$850, 0))&lt;&gt;"", ISNUMBER(VALUE(INDEX(Paste_Here!AO$2:AO$850, MATCH(B767, Paste_Here!A$2:A$850, 0))))), INDEX(Paste_Here!AO$2:AO$850, MATCH(B767, Paste_Here!A$2:A$850, 0)), ""), ""), "")</f>
        <v/>
      </c>
      <c r="EG767" s="66"/>
      <c r="EH767" s="75" t="str">
        <f>IFERROR(IF(B767&lt;&gt;"", IF(ISNUMBER(SEARCH("highrisk", LOWER(INDEX(Paste_Here!AP$2:AP$850, MATCH(B767, Paste_Here!A$2:A$850, 0))))), "High Risk", IF(ISNUMBER(SEARCH("lowrisk", LOWER(INDEX(Paste_Here!AP$2:AP$850, MATCH(B767, Paste_Here!A$2:A$850, 0))))), "Low Risk", IF(ISNUMBER(SEARCH("somerisk", LOWER(INDEX(Paste_Here!AP$2:AP$850, MATCH(B767, Paste_Here!A$2:A$850, 0))))), "Some Risk", IF(ISNUMBER(SEARCH("ot", LOWER(INDEX(Paste_Here!AP$2:AP$850, MATCH(B767, Paste_Here!A$2:A$850, 0))))), "OT", "")))), ""), "")</f>
        <v/>
      </c>
      <c r="EI767" s="66"/>
      <c r="EJ767" s="93"/>
      <c r="EK767" s="66"/>
      <c r="EL767" s="75" t="str">
        <f>IFERROR(IF(B767&lt;&gt;"", IF(AND(INDEX(Paste_Here!AQ$2:AQ$850, MATCH(B767, Paste_Here!A$2:A$850, 0))&lt;&gt;"", ISNUMBER(VALUE(INDEX(Paste_Here!AQ$2:AQ$850, MATCH(B767, Paste_Here!A$2:A$850, 0))))), INDEX(Paste_Here!AQ$2:AQ$850, MATCH(B767, Paste_Here!A$2:A$850, 0)), ""), ""), "")</f>
        <v/>
      </c>
      <c r="EM767" s="66"/>
      <c r="EN767" s="75" t="str">
        <f>IFERROR(IF(B767&lt;&gt;"", IF(ISNUMBER(SEARCH("highrisk", LOWER(INDEX(Paste_Here!AR$2:AR$850, MATCH(B767, Paste_Here!A$2:A$850, 0))))), "High Risk", IF(ISNUMBER(SEARCH("lowrisk", LOWER(INDEX(Paste_Here!AR$2:AR$850, MATCH(B767, Paste_Here!A$2:A$850, 0))))), "Low Risk", IF(ISNUMBER(SEARCH("somerisk", LOWER(INDEX(Paste_Here!AR$2:AR$850, MATCH(B767, Paste_Here!A$2:A$850, 0))))), "Some Risk", IF(ISNUMBER(SEARCH("ot", LOWER(INDEX(Paste_Here!AR$2:AR$850, MATCH(B767, Paste_Here!A$2:A$850, 0))))), "OT", "")))), ""), "")</f>
        <v/>
      </c>
      <c r="EO767" s="66"/>
      <c r="EP767" s="93"/>
      <c r="EQ767" s="66"/>
      <c r="ER767" s="75"/>
      <c r="ES767" s="66"/>
      <c r="ET767" s="75"/>
      <c r="EU767" s="66"/>
      <c r="EV767" s="66"/>
      <c r="EW767" s="75" t="str">
        <f t="shared" si="154"/>
        <v/>
      </c>
      <c r="EX767" s="66"/>
      <c r="EY767" s="75" t="str">
        <f>IFERROR(IF(B767&lt;&gt;"", IF(AND(INDEX(Paste_Here!Y$2:Y$850, MATCH(B767, Paste_Here!A$2:A$850, 0))&lt;&gt;"", ISNUMBER(VALUE(INDEX(Paste_Here!Y$2:Y$850, MATCH(B767, Paste_Here!A$2:A$850, 0))))), INDEX(Paste_Here!Y$2:Y$850, MATCH(B767, Paste_Here!A$2:A$850, 0)), ""), ""), "")</f>
        <v/>
      </c>
      <c r="EZ767" s="66"/>
      <c r="FA767" s="75" t="str">
        <f>IFERROR(IF(B767&lt;&gt;"", IF(ISNUMBER(SEARCH("highrisk", LOWER(INDEX(Paste_Here!Z$2:Z$850, MATCH(B767, Paste_Here!A$2:A$850, 0))))), "High Risk", IF(ISNUMBER(SEARCH("lowrisk", LOWER(INDEX(Paste_Here!Z$2:Z$850, MATCH(B767, Paste_Here!A$2:A$850, 0))))), "Low Risk", IF(ISNUMBER(SEARCH("somerisk", LOWER(INDEX(Paste_Here!Z$2:Z$850, MATCH(B767, Paste_Here!A$2:A$850, 0))))), "Some Risk", IF(ISNUMBER(SEARCH("ot", LOWER(INDEX(Paste_Here!Z$2:Z$850, MATCH(B767, Paste_Here!A$2:A$850, 0))))), "OT", "")))), ""), "")</f>
        <v/>
      </c>
      <c r="FB767" s="66"/>
      <c r="FC767" s="93"/>
      <c r="FD767" s="66"/>
      <c r="FE767" s="75" t="str">
        <f>IFERROR(IF(B767&lt;&gt;"", IF(AND(INDEX(Paste_Here!AA$2:AA$850, MATCH(B767, Paste_Here!A$2:A$850, 0))&lt;&gt;"", ISNUMBER(VALUE(INDEX(Paste_Here!AA$2:AA$850, MATCH(B767, Paste_Here!A$2:A$850, 0))))), INDEX(Paste_Here!AA$2:AA$850, MATCH(B767, Paste_Here!A$2:A$850, 0)), ""), ""), "")</f>
        <v/>
      </c>
      <c r="FF767" s="66"/>
      <c r="FG767" s="75" t="str">
        <f>IFERROR(IF(B767&lt;&gt;"", IF(ISNUMBER(SEARCH("highrisk", LOWER(INDEX(Paste_Here!AB$2:AB$850, MATCH(B767, Paste_Here!A$2:A$850, 0))))), "High Risk", IF(ISNUMBER(SEARCH("lowrisk", LOWER(INDEX(Paste_Here!AB$2:AB$850, MATCH(B767, Paste_Here!A$2:A$850, 0))))), "Low Risk", IF(ISNUMBER(SEARCH("somerisk", LOWER(INDEX(Paste_Here!AB$2:AB$850, MATCH(B767, Paste_Here!A$2:A$850, 0))))), "Some Risk", IF(ISNUMBER(SEARCH("ot", LOWER(INDEX(Paste_Here!AB$2:AB$850, MATCH(B767, Paste_Here!A$2:A$850, 0))))), "OT", "")))), ""), "")</f>
        <v/>
      </c>
      <c r="FH767" s="66"/>
      <c r="FI767" s="93"/>
      <c r="FJ767" s="66"/>
      <c r="FK767" s="75"/>
      <c r="FL767" s="66"/>
      <c r="FM767" s="75"/>
      <c r="FN767" s="66"/>
      <c r="FO767" s="66"/>
      <c r="FP767" s="75" t="str">
        <f t="shared" si="149"/>
        <v/>
      </c>
      <c r="FQ767" s="66"/>
      <c r="FR767" s="75" t="str">
        <f>IFERROR(IF(B767&lt;&gt;"", IF(ISNUMBER(SEARCH("s", LOWER(INDEX(Paste_Here!L$2:L$850, MATCH(B767, Paste_Here!A$2:A$850, 0))))), "Yes", IF(INDEX(Paste_Here!L$2:L$850, MATCH(B767, Paste_Here!A$2:A$850, 0))&lt;&gt;"", "No", "")), ""), "")</f>
        <v/>
      </c>
      <c r="FS767" s="66"/>
      <c r="FT767" s="75" t="str">
        <f>IFERROR(IF(B767&lt;&gt;"", IF(ISNUMBER(SEARCH("yes", LOWER(INDEX(Paste_Here!F$2:F$850, MATCH(B767, Paste_Here!A$2:A$850, 0))))), "Yes", IF(ISNUMBER(SEARCH("no", LOWER(INDEX(Paste_Here!F$2:F$850, MATCH(B767, Paste_Here!A$2:A$850, 0))))), "No", "")), ""), "")</f>
        <v/>
      </c>
      <c r="FU767" s="66"/>
      <c r="FV767" s="75" t="str">
        <f>IFERROR(IF(B767&lt;&gt;"", IF(ISNUMBER(SEARCH("english language learner", LOWER(INDEX(Paste_Here!C$2:C$850, MATCH(B767, Paste_Here!A$2:A$850, 0))))), "Yes", ""), ""), "")</f>
        <v/>
      </c>
      <c r="FW767" s="66"/>
      <c r="FX767" s="75" t="str">
        <f>IFERROR(IF(B767&lt;&gt;"", IF(OR(ISNUMBER(SEARCH("b", LOWER(INDEX(Paste_Here!J$2:J$850, MATCH(B767, Paste_Here!A$2:A$850, 0))))), ISNUMBER(SEARCH("h", LOWER(INDEX(Paste_Here!J$2:J$850, MATCH(B767, Paste_Here!A$2:A$850, 0))))), ISNUMBER(SEARCH("i", LOWER(INDEX(Paste_Here!J$2:J$850, MATCH(B767, Paste_Here!A$2:A$850, 0)))))), "Yes", IF(INDEX(Paste_Here!J$2:J$850, MATCH(B767, Paste_Here!A$2:A$850, 0))&lt;&gt;"", "No", "")), ""), "")</f>
        <v/>
      </c>
      <c r="FY767" s="66"/>
      <c r="FZ767" s="75" t="str">
        <f>IFERROR(IF(B767&lt;&gt;"", IF(ISNUMBER(SEARCH("yes", LOWER(INDEX(Paste_Here!K$2:K$850, MATCH(B767, Paste_Here!A$2:A$850, 0))))), "Yes", IF(ISNUMBER(SEARCH("no", LOWER(INDEX(Paste_Here!K$2:K$850, MATCH(B767, Paste_Here!A$2:A$850, 0))))), "No", "")), ""), "")</f>
        <v/>
      </c>
      <c r="GA767" s="66"/>
      <c r="GB767" s="75" t="str">
        <f>IFERROR(IF(B767&lt;&gt;"", IF(ISNUMBER(SEARCH("transitional 2", LOWER(INDEX(Paste_Here!C$2:C$850, MATCH(B767, Paste_Here!A$2:A$850, 0))))), "T2",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GC767" s="66"/>
      <c r="GD767" s="75"/>
      <c r="GE767" s="66"/>
      <c r="GF767" s="75"/>
      <c r="GG767" s="66"/>
      <c r="GH767" s="75"/>
      <c r="GI767" s="66"/>
      <c r="GK767" s="1" t="str" cm="1">
        <f t="array" ref="GK767">IFERROR(INDEX(Paste_Here!$B$2:$B$850, MATCH(0, COUNTIF(GK$4:GK766, Paste_Here!$B$2:$B$850) + IF(Paste_Here!$B$2:$B$850="", 1, 0), 0)), "")</f>
        <v/>
      </c>
      <c r="GL767" s="1" t="str">
        <f>IF(GK767&lt;&gt;"", INDEX(Paste_Here!$A$2:$A$850, MATCH(GK767, Paste_Here!$B$2:$B$850, 0)), "")</f>
        <v/>
      </c>
      <c r="GM767" s="1" t="str">
        <f t="shared" si="155"/>
        <v/>
      </c>
      <c r="GN767" s="1" t="str" cm="1">
        <f t="array" ref="GN767">IFERROR(INDEX($GM$5:$GM$850, MATCH(SMALL(IF($GM$5:$GM$850&lt;&gt;"", COUNTIF($GM$5:$GM$850, "&lt;"&amp;$GM$5:$GM$850)+1), ROW()-ROW($GN$5)+1), COUNTIF($GM$5:$GM$850, "&lt;"&amp;$GM$5:$GM$850)+1, 0)), "")</f>
        <v/>
      </c>
    </row>
    <row r="768" spans="1:196">
      <c r="A768" s="66"/>
      <c r="B768" s="75" t="str">
        <f t="shared" si="143"/>
        <v/>
      </c>
      <c r="C768" s="66"/>
      <c r="D768" s="75" t="str">
        <f>IFERROR(IF(AND(INDEX(Paste_Here!N$2:N$850, MATCH(B768, Paste_Here!A$2:A$850, 0)) = ""), "", IF(UPPER(INDEX(Paste_Here!N$2:N$850, MATCH(B768, Paste_Here!A$2:A$850, 0))) = "YES", "Yes", IF(UPPER(INDEX(Paste_Here!N$2:N$850, MATCH(B768, Paste_Here!A$2:A$850, 0))) = "NO", "No", ""))), "")</f>
        <v/>
      </c>
      <c r="E768" s="66"/>
      <c r="F768" s="75" t="str">
        <f t="shared" si="150"/>
        <v/>
      </c>
      <c r="G768" s="66"/>
      <c r="H768" s="75" t="str">
        <f t="shared" si="151"/>
        <v/>
      </c>
      <c r="I768" s="66"/>
      <c r="J768" s="75" t="str">
        <f t="shared" si="152"/>
        <v/>
      </c>
      <c r="K768" s="66"/>
      <c r="L768" s="75"/>
      <c r="M768" s="66"/>
      <c r="N768" s="75" t="str">
        <f>IFERROR(IF(B768&lt;&gt;"", IF(AND(INDEX(Paste_Here!AW$2:AW$850, MATCH(B768, Paste_Here!A$2:A$850, 0))&lt;&gt;"", ISNUMBER(VALUE(INDEX(Paste_Here!AW$2:AW$850, MATCH(B768, Paste_Here!A$2:A$850, 0))))), INDEX(Paste_Here!AW$2:AW$850, MATCH(B768, Paste_Here!A$2:A$850, 0)), ""), ""), "")</f>
        <v/>
      </c>
      <c r="O768" s="66"/>
      <c r="P768" s="75" t="str">
        <f>IFERROR(IF(B768&lt;&gt;"", IF(AND(INDEX(Paste_Here!AX$2:AX$850, MATCH(B768, Paste_Here!A$2:A$850, 0))&lt;&gt;"", ISNUMBER(VALUE(INDEX(Paste_Here!AX$2:AX$850, MATCH(B768, Paste_Here!A$2:A$850, 0))))), INDEX(Paste_Here!AX$2:AX$850, MATCH(B768, Paste_Here!A$2:A$850, 0)), ""), ""), "")</f>
        <v/>
      </c>
      <c r="Q768" s="66"/>
      <c r="R768" s="75" t="str">
        <f>IFERROR(IF(B768&lt;&gt;"", IF(AND(INDEX(Paste_Here!AU$2:AU$850, MATCH(B768, Paste_Here!A$2:A$850, 0))&lt;&gt;"", ISNUMBER(VALUE(INDEX(Paste_Here!AU$2:AU$850, MATCH(B768, Paste_Here!A$2:A$850, 0))))), INDEX(Paste_Here!AU$2:AU$850, MATCH(B768, Paste_Here!A$2:A$850, 0)), ""), ""), "")</f>
        <v/>
      </c>
      <c r="S768" s="66"/>
      <c r="T768" s="75" t="str">
        <f>IFERROR(IF(B768&lt;&gt;"", IF(AND(INDEX(Paste_Here!AV$2:AV$850, MATCH(B768, Paste_Here!A$2:A$850, 0))&lt;&gt;"", ISNUMBER(VALUE(INDEX(Paste_Here!AV$2:AV$850, MATCH(B768, Paste_Here!A$2:A$850, 0))))), INDEX(Paste_Here!AV$2:AV$850, MATCH(B768, Paste_Here!A$2:A$850, 0)), ""), ""), "")</f>
        <v/>
      </c>
      <c r="U768" s="66"/>
      <c r="W768" s="66"/>
      <c r="Y768" s="66"/>
      <c r="Z768" s="66"/>
      <c r="AA768" s="75" t="str">
        <f t="shared" si="144"/>
        <v/>
      </c>
      <c r="AB768" s="66"/>
      <c r="AC768" s="75"/>
      <c r="AD768" s="66"/>
      <c r="AE768" s="98"/>
      <c r="AF768" s="66"/>
      <c r="AG768" s="75"/>
      <c r="AH768" s="66"/>
      <c r="AI768" s="75" t="str">
        <f>IFERROR(IF(B768&lt;&gt;"", IF(AND(INDEX(Paste_Here!AC$2:AC$850, MATCH(B768, Paste_Here!A$2:A$850, 0))&lt;&gt;"", ISNUMBER(VALUE(INDEX(Paste_Here!AC$2:AC$850, MATCH(B768, Paste_Here!A$2:A$850, 0))))), INDEX(Paste_Here!AC$2:AC$850, MATCH(B768, Paste_Here!A$2:A$850, 0)), ""), ""), "")</f>
        <v/>
      </c>
      <c r="AJ768" s="66"/>
      <c r="AK768" s="75" t="str">
        <f>IFERROR(IF(B768&lt;&gt;"", IF(ISNUMBER(SEARCH("highrisk", LOWER(INDEX(Paste_Here!AD$2:AD$850, MATCH(B768, Paste_Here!A$2:A$850, 0))))), "High Risk", IF(ISNUMBER(SEARCH("lowrisk", LOWER(INDEX(Paste_Here!AD$2:AD$850, MATCH(B768, Paste_Here!A$2:A$850, 0))))), "Low Risk", IF(ISNUMBER(SEARCH("somerisk", LOWER(INDEX(Paste_Here!AD$2:AD$850, MATCH(B768, Paste_Here!A$2:A$850, 0))))), "Some Risk", IF(ISNUMBER(SEARCH("ot", LOWER(INDEX(Paste_Here!AD$2:AD$850, MATCH(B768, Paste_Here!A$2:A$850, 0))))), "OT", "")))), ""), "")</f>
        <v/>
      </c>
      <c r="AL768" s="66"/>
      <c r="AM768" s="75"/>
      <c r="AN768" s="66"/>
      <c r="AO768" s="75" t="str">
        <f>IFERROR(IF(B768&lt;&gt;"", IF(AND(INDEX(Paste_Here!M$2:M$850, MATCH(B768, Paste_Here!A$2:A$850, 0))&lt;&gt;"", ISNUMBER(VALUE(INDEX(Paste_Here!M$2:M$850, MATCH(B768, Paste_Here!A$2:A$850, 0))))), INDEX(Paste_Here!M$2:M$850, MATCH(B768, Paste_Here!A$2:A$850, 0)), ""), ""), "")</f>
        <v/>
      </c>
      <c r="AP768" s="66"/>
      <c r="AQ768" s="75" t="str">
        <f>IFERROR(IF(B768&lt;&gt;"", IF(ISNUMBER(SEARCH("highrisk", LOWER(INDEX(Paste_Here!N$2:N$850, MATCH(B768, Paste_Here!A$2:A$850, 0))))), "High Risk", IF(ISNUMBER(SEARCH("lowrisk", LOWER(INDEX(Paste_Here!N$2:N$850, MATCH(B768, Paste_Here!A$2:A$850, 0))))), "Low Risk", IF(ISNUMBER(SEARCH("somerisk", LOWER(INDEX(Paste_Here!N$2:N$850, MATCH(B768, Paste_Here!A$2:A$850, 0))))), "Some Risk", IF(ISNUMBER(SEARCH("ot", LOWER(INDEX(Paste_Here!N$2:N$850, MATCH(B768, Paste_Here!A$2:A$850, 0))))), "OT", "")))), ""), "")</f>
        <v/>
      </c>
      <c r="AT768" s="66"/>
      <c r="AU768" s="103"/>
      <c r="AV768" s="66"/>
      <c r="AW768" s="66"/>
      <c r="AX768" s="75" t="str">
        <f t="shared" si="145"/>
        <v/>
      </c>
      <c r="AY768" s="66"/>
      <c r="AZ768" s="75"/>
      <c r="BA768" s="66"/>
      <c r="BB768" s="75"/>
      <c r="BC768" s="66"/>
      <c r="BD768" s="75"/>
      <c r="BE768" s="66"/>
      <c r="BF768" s="75" t="str">
        <f>IFERROR(IF(B768&lt;&gt;"", IF(AND(INDEX(Paste_Here!AE$2:AE$850, MATCH(B768, Paste_Here!A$2:A$850, 0))&lt;&gt;"", ISNUMBER(VALUE(INDEX(Paste_Here!AE$2:AE$850, MATCH(B768, Paste_Here!A$2:A$850, 0))))), INDEX(Paste_Here!AE$2:AE$850, MATCH(B768, Paste_Here!A$2:A$850, 0)), ""), ""), "")</f>
        <v/>
      </c>
      <c r="BG768" s="66"/>
      <c r="BH768" s="75" t="str">
        <f>IFERROR(IF(B768&lt;&gt;"", IF(ISNUMBER(SEARCH("highrisk", LOWER(INDEX(Paste_Here!AF$2:AF$850, MATCH(B768, Paste_Here!A$2:A$850, 0))))), "High Risk", IF(ISNUMBER(SEARCH("lowrisk", LOWER(INDEX(Paste_Here!AF$2:AF$850, MATCH(B768, Paste_Here!A$2:A$850, 0))))), "Low Risk", IF(ISNUMBER(SEARCH("somerisk", LOWER(INDEX(Paste_Here!AF$2:AF$850, MATCH(B768, Paste_Here!A$2:A$850, 0))))), "Some Risk", IF(ISNUMBER(SEARCH("ot", LOWER(INDEX(Paste_Here!AF$2:AF$850, MATCH(B768, Paste_Here!A$2:A$850, 0))))), "OT", "")))), ""), "")</f>
        <v/>
      </c>
      <c r="BI768" s="66"/>
      <c r="BJ768" s="75"/>
      <c r="BK768" s="66"/>
      <c r="BL768" s="75" t="str">
        <f>IFERROR(IF(B768&lt;&gt;"", IF(AND(INDEX(Paste_Here!O$2:O$850, MATCH(B768, Paste_Here!A$2:A$850, 0))&lt;&gt;"", ISNUMBER(VALUE(INDEX(Paste_Here!O$2:O$850, MATCH(B768, Paste_Here!A$2:A$850, 0))))), INDEX(Paste_Here!O$2:O$850, MATCH(B768, Paste_Here!A$2:A$850, 0)), ""), ""), "")</f>
        <v/>
      </c>
      <c r="BM768" s="66"/>
      <c r="BN768" s="75" t="str">
        <f>IFERROR(IF(B768&lt;&gt;"", IF(ISNUMBER(SEARCH("highrisk", LOWER(INDEX(Paste_Here!P$2:P$850, MATCH(B768, Paste_Here!A$2:A$850, 0))))), "High Risk", IF(ISNUMBER(SEARCH("lowrisk", LOWER(INDEX(Paste_Here!P$2:P$850, MATCH(B768, Paste_Here!A$2:A$850, 0))))), "Low Risk", IF(ISNUMBER(SEARCH("somerisk", LOWER(INDEX(Paste_Here!P$2:P$850, MATCH(B768, Paste_Here!A$2:A$850, 0))))), "Some Risk", IF(ISNUMBER(SEARCH("ot", LOWER(INDEX(Paste_Here!P$2:P$850, MATCH(B768, Paste_Here!A$2:A$850, 0))))), "OT", "")))), ""), "")</f>
        <v/>
      </c>
      <c r="BQ768" s="66"/>
      <c r="BR768" s="75"/>
      <c r="BS768" s="66"/>
      <c r="BT768" s="66"/>
      <c r="BU768" s="75" t="str">
        <f t="shared" si="146"/>
        <v/>
      </c>
      <c r="BV768" s="66"/>
      <c r="BW768" s="75"/>
      <c r="BX768" s="66"/>
      <c r="BY768" s="75"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BZ768" s="66"/>
      <c r="CA768" s="75"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CB768" s="66"/>
      <c r="CC768" s="75"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CD768" s="66"/>
      <c r="CE768" s="75"/>
      <c r="CF768" s="66"/>
      <c r="CK768" s="75"/>
      <c r="CL768" s="66"/>
      <c r="CM768" s="75"/>
      <c r="CN768" s="66"/>
      <c r="CO768" s="75"/>
      <c r="CP768" s="66"/>
      <c r="CQ768" s="66"/>
      <c r="CR768" s="75" t="str">
        <f t="shared" si="147"/>
        <v/>
      </c>
      <c r="CS768" s="66"/>
      <c r="CT768" s="75"/>
      <c r="CU768" s="66"/>
      <c r="CV768" s="75"/>
      <c r="CW768" s="66"/>
      <c r="CX768" s="75"/>
      <c r="CY768" s="66"/>
      <c r="CZ768" s="75"/>
      <c r="DA768" s="66"/>
      <c r="DB768" s="75" t="str">
        <f>IFERROR(IF(B768&lt;&gt;"", IF(AND(INDEX(Paste_Here!AK$2:AK$850, MATCH(B768, Paste_Here!A$2:A$850, 0))&lt;&gt;"", ISNUMBER(VALUE(INDEX(Paste_Here!AK$2:AK$850, MATCH(B768, Paste_Here!A$2:A$850, 0))))), INDEX(Paste_Here!AK$2:AK$850, MATCH(B768, Paste_Here!A$2:A$850, 0)), ""), ""), "")</f>
        <v/>
      </c>
      <c r="DC768" s="66"/>
      <c r="DD768" s="75" t="str">
        <f>IFERROR(IF(B768&lt;&gt;"", IF(ISNUMBER(SEARCH("highrisk", LOWER(INDEX(Paste_Here!AL$2:AL$850, MATCH(B768, Paste_Here!A$2:A$850, 0))))), "High Risk", IF(ISNUMBER(SEARCH("lowrisk", LOWER(INDEX(Paste_Here!AL$2:AL$850, MATCH(B768, Paste_Here!A$2:A$850, 0))))), "Low Risk", IF(ISNUMBER(SEARCH("somerisk", LOWER(INDEX(Paste_Here!AL$2:AL$850, MATCH(B768, Paste_Here!A$2:A$850, 0))))), "Some Risk", IF(ISNUMBER(SEARCH("ot", LOWER(INDEX(Paste_Here!AL$2:AL$850, MATCH(B768, Paste_Here!A$2:A$850, 0))))), "OT", "")))), ""), "")</f>
        <v/>
      </c>
      <c r="DE768" s="66"/>
      <c r="DF768" s="75" t="str">
        <f>IFERROR(IF(B768&lt;&gt;"", IF(AND(INDEX(Paste_Here!AM$2:AM$850, MATCH(B768, Paste_Here!A$2:A$850, 0))&lt;&gt;"", ISNUMBER(VALUE(INDEX(Paste_Here!AM$2:AM$850, MATCH(B768, Paste_Here!A$2:A$850, 0))))), INDEX(Paste_Here!AM$2:AM$850, MATCH(B768, Paste_Here!A$2:A$850, 0)), ""), ""), "")</f>
        <v/>
      </c>
      <c r="DG768" s="66"/>
      <c r="DH768" s="75" t="str">
        <f>IFERROR(IF(B768&lt;&gt;"", IF(ISNUMBER(SEARCH("highrisk", LOWER(INDEX(Paste_Here!AN$2:AN$850, MATCH(B768, Paste_Here!A$2:A$850, 0))))), "High Risk", IF(ISNUMBER(SEARCH("lowrisk", LOWER(INDEX(Paste_Here!AN$2:AN$850, MATCH(B768, Paste_Here!A$2:A$850, 0))))), "Low Risk", IF(ISNUMBER(SEARCH("somerisk", LOWER(INDEX(Paste_Here!AN$2:AN$850, MATCH(B768, Paste_Here!A$2:A$850, 0))))), "Some Risk", IF(ISNUMBER(SEARCH("ot", LOWER(INDEX(Paste_Here!AN$2:AN$850, MATCH(B768, Paste_Here!A$2:A$850, 0))))), "OT", "")))), ""), "")</f>
        <v/>
      </c>
      <c r="DI768" s="66"/>
      <c r="DJ768" s="66"/>
      <c r="DK768" s="75" t="str">
        <f t="shared" si="148"/>
        <v/>
      </c>
      <c r="DL768" s="66"/>
      <c r="DM768" s="75" t="str">
        <f>IFERROR(IF(B768&lt;&gt;"", IF(AND(INDEX(Paste_Here!Q$2:Q$850, MATCH(B768, Paste_Here!A$2:A$850, 0))&lt;&gt;"", ISNUMBER(VALUE(INDEX(Paste_Here!Q$2:Q$850, MATCH(B768, Paste_Here!A$2:A$850, 0))))), INDEX(Paste_Here!Q$2:Q$850, MATCH(B768, Paste_Here!A$2:A$850, 0)), ""), ""), "")</f>
        <v/>
      </c>
      <c r="DN768" s="66"/>
      <c r="DO768" s="75" t="str">
        <f>IFERROR(IF(B768&lt;&gt;"", IF(ISNUMBER(SEARCH("highrisk", LOWER(INDEX(Paste_Here!R$2:R$850, MATCH(B768, Paste_Here!A$2:A$850, 0))))), "High Risk", IF(ISNUMBER(SEARCH("lowrisk", LOWER(INDEX(Paste_Here!R$2:R$850, MATCH(B768, Paste_Here!A$2:A$850, 0))))), "Low Risk", IF(ISNUMBER(SEARCH("somerisk", LOWER(INDEX(Paste_Here!R$2:R$850, MATCH(B768, Paste_Here!A$2:A$850, 0))))), "Some Risk", IF(ISNUMBER(SEARCH("ot", LOWER(INDEX(Paste_Here!R$2:R$850, MATCH(B768, Paste_Here!A$2:A$850, 0))))), "OT", "")))), ""), "")</f>
        <v/>
      </c>
      <c r="DP768" s="66"/>
      <c r="DQ768" s="93" t="str">
        <f>IFERROR(IF(B768&lt;&gt;"", IF(AND(INDEX(Paste_Here!S$2:S$850, MATCH(B768, Paste_Here!A$2:A$850, 0))&lt;&gt;"", ISNUMBER(VALUE(INDEX(Paste_Here!S$2:S$850, MATCH(B768, Paste_Here!A$2:A$850, 0))))), INDEX(Paste_Here!S$2:S$850, MATCH(B768, Paste_Here!A$2:A$850, 0)), ""), ""), "")</f>
        <v/>
      </c>
      <c r="DR768" s="66"/>
      <c r="DS768" s="75"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IF(ISNUMBER(SEARCH("ot", LOWER(INDEX(Paste_Here!T$2:T$850, MATCH(B768, Paste_Here!A$2:A$850, 0))))), "OT", "")))), ""), "")</f>
        <v/>
      </c>
      <c r="DT768" s="66"/>
      <c r="DU768" s="75" t="str">
        <f>IFERROR(IF(B768&lt;&gt;"", IF(AND(INDEX(Paste_Here!U$2:U$850, MATCH(B768, Paste_Here!A$2:A$850, 0))&lt;&gt;"", ISNUMBER(VALUE(INDEX(Paste_Here!U$2:U$850, MATCH(B768, Paste_Here!A$2:A$850, 0))))), INDEX(Paste_Here!U$2:U$850, MATCH(B768, Paste_Here!A$2:A$850, 0)), ""), ""), "")</f>
        <v/>
      </c>
      <c r="DV768" s="66"/>
      <c r="DW768" s="93" t="str">
        <f>IFERROR(IF(B768&lt;&gt;"", IF(ISNUMBER(SEARCH("highrisk", LOWER(INDEX(Paste_Here!V$2:V$850, MATCH(B768, Paste_Here!A$2:A$850, 0))))), "High Risk", IF(ISNUMBER(SEARCH("lowrisk", LOWER(INDEX(Paste_Here!V$2:V$850, MATCH(B768, Paste_Here!A$2:A$850, 0))))), "Low Risk", IF(ISNUMBER(SEARCH("somerisk", LOWER(INDEX(Paste_Here!V$2:V$850, MATCH(B768, Paste_Here!A$2:A$850, 0))))), "Some Risk", IF(ISNUMBER(SEARCH("ot", LOWER(INDEX(Paste_Here!V$2:V$850, MATCH(B768, Paste_Here!A$2:A$850, 0))))), "OT", "")))), ""), "")</f>
        <v/>
      </c>
      <c r="DX768" s="66"/>
      <c r="DY768" s="75" t="str">
        <f>IFERROR(IF(B768&lt;&gt;"", IF(AND(INDEX(Paste_Here!W$2:W$850, MATCH(B768, Paste_Here!A$2:A$850, 0))&lt;&gt;"", ISNUMBER(VALUE(INDEX(Paste_Here!W$2:W$850, MATCH(B768, Paste_Here!A$2:A$850, 0))))), INDEX(Paste_Here!W$2:W$850, MATCH(B768, Paste_Here!A$2:A$850, 0)), ""), ""), "")</f>
        <v/>
      </c>
      <c r="DZ768" s="66"/>
      <c r="EA768" s="75" t="str">
        <f>IFERROR(IF(B768&lt;&gt;"", IF(ISNUMBER(SEARCH("highrisk", LOWER(INDEX(Paste_Here!X$2:X$850, MATCH(B768, Paste_Here!A$2:A$850, 0))))), "High Risk", IF(ISNUMBER(SEARCH("lowrisk", LOWER(INDEX(Paste_Here!X$2:X$850, MATCH(B768, Paste_Here!A$2:A$850, 0))))), "Low Risk", IF(ISNUMBER(SEARCH("somerisk", LOWER(INDEX(Paste_Here!X$2:X$850, MATCH(B768, Paste_Here!A$2:A$850, 0))))), "Some Risk", IF(ISNUMBER(SEARCH("ot", LOWER(INDEX(Paste_Here!X$2:X$850, MATCH(B768, Paste_Here!A$2:A$850, 0))))), "OT", "")))), ""), "")</f>
        <v/>
      </c>
      <c r="EB768" s="66"/>
      <c r="EC768" s="66"/>
      <c r="ED768" s="75" t="str">
        <f t="shared" si="153"/>
        <v/>
      </c>
      <c r="EE768" s="66"/>
      <c r="EF768" s="75" t="str">
        <f>IFERROR(IF(B768&lt;&gt;"", IF(AND(INDEX(Paste_Here!AO$2:AO$850, MATCH(B768, Paste_Here!A$2:A$850, 0))&lt;&gt;"", ISNUMBER(VALUE(INDEX(Paste_Here!AO$2:AO$850, MATCH(B768, Paste_Here!A$2:A$850, 0))))), INDEX(Paste_Here!AO$2:AO$850, MATCH(B768, Paste_Here!A$2:A$850, 0)), ""), ""), "")</f>
        <v/>
      </c>
      <c r="EG768" s="66"/>
      <c r="EH768" s="75" t="str">
        <f>IFERROR(IF(B768&lt;&gt;"", IF(ISNUMBER(SEARCH("highrisk", LOWER(INDEX(Paste_Here!AP$2:AP$850, MATCH(B768, Paste_Here!A$2:A$850, 0))))), "High Risk", IF(ISNUMBER(SEARCH("lowrisk", LOWER(INDEX(Paste_Here!AP$2:AP$850, MATCH(B768, Paste_Here!A$2:A$850, 0))))), "Low Risk", IF(ISNUMBER(SEARCH("somerisk", LOWER(INDEX(Paste_Here!AP$2:AP$850, MATCH(B768, Paste_Here!A$2:A$850, 0))))), "Some Risk", IF(ISNUMBER(SEARCH("ot", LOWER(INDEX(Paste_Here!AP$2:AP$850, MATCH(B768, Paste_Here!A$2:A$850, 0))))), "OT", "")))), ""), "")</f>
        <v/>
      </c>
      <c r="EI768" s="66"/>
      <c r="EJ768" s="93"/>
      <c r="EK768" s="66"/>
      <c r="EL768" s="75" t="str">
        <f>IFERROR(IF(B768&lt;&gt;"", IF(AND(INDEX(Paste_Here!AQ$2:AQ$850, MATCH(B768, Paste_Here!A$2:A$850, 0))&lt;&gt;"", ISNUMBER(VALUE(INDEX(Paste_Here!AQ$2:AQ$850, MATCH(B768, Paste_Here!A$2:A$850, 0))))), INDEX(Paste_Here!AQ$2:AQ$850, MATCH(B768, Paste_Here!A$2:A$850, 0)), ""), ""), "")</f>
        <v/>
      </c>
      <c r="EM768" s="66"/>
      <c r="EN768" s="75" t="str">
        <f>IFERROR(IF(B768&lt;&gt;"", IF(ISNUMBER(SEARCH("highrisk", LOWER(INDEX(Paste_Here!AR$2:AR$850, MATCH(B768, Paste_Here!A$2:A$850, 0))))), "High Risk", IF(ISNUMBER(SEARCH("lowrisk", LOWER(INDEX(Paste_Here!AR$2:AR$850, MATCH(B768, Paste_Here!A$2:A$850, 0))))), "Low Risk", IF(ISNUMBER(SEARCH("somerisk", LOWER(INDEX(Paste_Here!AR$2:AR$850, MATCH(B768, Paste_Here!A$2:A$850, 0))))), "Some Risk", IF(ISNUMBER(SEARCH("ot", LOWER(INDEX(Paste_Here!AR$2:AR$850, MATCH(B768, Paste_Here!A$2:A$850, 0))))), "OT", "")))), ""), "")</f>
        <v/>
      </c>
      <c r="EO768" s="66"/>
      <c r="EP768" s="93"/>
      <c r="EQ768" s="66"/>
      <c r="ER768" s="75"/>
      <c r="ES768" s="66"/>
      <c r="ET768" s="75"/>
      <c r="EU768" s="66"/>
      <c r="EV768" s="66"/>
      <c r="EW768" s="75" t="str">
        <f t="shared" si="154"/>
        <v/>
      </c>
      <c r="EX768" s="66"/>
      <c r="EY768" s="75" t="str">
        <f>IFERROR(IF(B768&lt;&gt;"", IF(AND(INDEX(Paste_Here!Y$2:Y$850, MATCH(B768, Paste_Here!A$2:A$850, 0))&lt;&gt;"", ISNUMBER(VALUE(INDEX(Paste_Here!Y$2:Y$850, MATCH(B768, Paste_Here!A$2:A$850, 0))))), INDEX(Paste_Here!Y$2:Y$850, MATCH(B768, Paste_Here!A$2:A$850, 0)), ""), ""), "")</f>
        <v/>
      </c>
      <c r="EZ768" s="66"/>
      <c r="FA768" s="75" t="str">
        <f>IFERROR(IF(B768&lt;&gt;"", IF(ISNUMBER(SEARCH("highrisk", LOWER(INDEX(Paste_Here!Z$2:Z$850, MATCH(B768, Paste_Here!A$2:A$850, 0))))), "High Risk", IF(ISNUMBER(SEARCH("lowrisk", LOWER(INDEX(Paste_Here!Z$2:Z$850, MATCH(B768, Paste_Here!A$2:A$850, 0))))), "Low Risk", IF(ISNUMBER(SEARCH("somerisk", LOWER(INDEX(Paste_Here!Z$2:Z$850, MATCH(B768, Paste_Here!A$2:A$850, 0))))), "Some Risk", IF(ISNUMBER(SEARCH("ot", LOWER(INDEX(Paste_Here!Z$2:Z$850, MATCH(B768, Paste_Here!A$2:A$850, 0))))), "OT", "")))), ""), "")</f>
        <v/>
      </c>
      <c r="FB768" s="66"/>
      <c r="FC768" s="93"/>
      <c r="FD768" s="66"/>
      <c r="FE768" s="75" t="str">
        <f>IFERROR(IF(B768&lt;&gt;"", IF(AND(INDEX(Paste_Here!AA$2:AA$850, MATCH(B768, Paste_Here!A$2:A$850, 0))&lt;&gt;"", ISNUMBER(VALUE(INDEX(Paste_Here!AA$2:AA$850, MATCH(B768, Paste_Here!A$2:A$850, 0))))), INDEX(Paste_Here!AA$2:AA$850, MATCH(B768, Paste_Here!A$2:A$850, 0)), ""), ""), "")</f>
        <v/>
      </c>
      <c r="FF768" s="66"/>
      <c r="FG768" s="75" t="str">
        <f>IFERROR(IF(B768&lt;&gt;"", IF(ISNUMBER(SEARCH("highrisk", LOWER(INDEX(Paste_Here!AB$2:AB$850, MATCH(B768, Paste_Here!A$2:A$850, 0))))), "High Risk", IF(ISNUMBER(SEARCH("lowrisk", LOWER(INDEX(Paste_Here!AB$2:AB$850, MATCH(B768, Paste_Here!A$2:A$850, 0))))), "Low Risk", IF(ISNUMBER(SEARCH("somerisk", LOWER(INDEX(Paste_Here!AB$2:AB$850, MATCH(B768, Paste_Here!A$2:A$850, 0))))), "Some Risk", IF(ISNUMBER(SEARCH("ot", LOWER(INDEX(Paste_Here!AB$2:AB$850, MATCH(B768, Paste_Here!A$2:A$850, 0))))), "OT", "")))), ""), "")</f>
        <v/>
      </c>
      <c r="FH768" s="66"/>
      <c r="FI768" s="93"/>
      <c r="FJ768" s="66"/>
      <c r="FK768" s="75"/>
      <c r="FL768" s="66"/>
      <c r="FM768" s="75"/>
      <c r="FN768" s="66"/>
      <c r="FO768" s="66"/>
      <c r="FP768" s="75" t="str">
        <f t="shared" si="149"/>
        <v/>
      </c>
      <c r="FQ768" s="66"/>
      <c r="FR768" s="75" t="str">
        <f>IFERROR(IF(B768&lt;&gt;"", IF(ISNUMBER(SEARCH("s", LOWER(INDEX(Paste_Here!L$2:L$850, MATCH(B768, Paste_Here!A$2:A$850, 0))))), "Yes", IF(INDEX(Paste_Here!L$2:L$850, MATCH(B768, Paste_Here!A$2:A$850, 0))&lt;&gt;"", "No", "")), ""), "")</f>
        <v/>
      </c>
      <c r="FS768" s="66"/>
      <c r="FT768" s="75" t="str">
        <f>IFERROR(IF(B768&lt;&gt;"", IF(ISNUMBER(SEARCH("yes", LOWER(INDEX(Paste_Here!F$2:F$850, MATCH(B768, Paste_Here!A$2:A$850, 0))))), "Yes", IF(ISNUMBER(SEARCH("no", LOWER(INDEX(Paste_Here!F$2:F$850, MATCH(B768, Paste_Here!A$2:A$850, 0))))), "No", "")), ""), "")</f>
        <v/>
      </c>
      <c r="FU768" s="66"/>
      <c r="FV768" s="75" t="str">
        <f>IFERROR(IF(B768&lt;&gt;"", IF(ISNUMBER(SEARCH("english language learner", LOWER(INDEX(Paste_Here!C$2:C$850, MATCH(B768, Paste_Here!A$2:A$850, 0))))), "Yes", ""), ""), "")</f>
        <v/>
      </c>
      <c r="FW768" s="66"/>
      <c r="FX768" s="75" t="str">
        <f>IFERROR(IF(B768&lt;&gt;"", IF(OR(ISNUMBER(SEARCH("b", LOWER(INDEX(Paste_Here!J$2:J$850, MATCH(B768, Paste_Here!A$2:A$850, 0))))), ISNUMBER(SEARCH("h", LOWER(INDEX(Paste_Here!J$2:J$850, MATCH(B768, Paste_Here!A$2:A$850, 0))))), ISNUMBER(SEARCH("i", LOWER(INDEX(Paste_Here!J$2:J$850, MATCH(B768, Paste_Here!A$2:A$850, 0)))))), "Yes", IF(INDEX(Paste_Here!J$2:J$850, MATCH(B768, Paste_Here!A$2:A$850, 0))&lt;&gt;"", "No", "")), ""), "")</f>
        <v/>
      </c>
      <c r="FY768" s="66"/>
      <c r="FZ768" s="75" t="str">
        <f>IFERROR(IF(B768&lt;&gt;"", IF(ISNUMBER(SEARCH("yes", LOWER(INDEX(Paste_Here!K$2:K$850, MATCH(B768, Paste_Here!A$2:A$850, 0))))), "Yes", IF(ISNUMBER(SEARCH("no", LOWER(INDEX(Paste_Here!K$2:K$850, MATCH(B768, Paste_Here!A$2:A$850, 0))))), "No", "")), ""), "")</f>
        <v/>
      </c>
      <c r="GA768" s="66"/>
      <c r="GB768" s="75" t="str">
        <f>IFERROR(IF(B768&lt;&gt;"", IF(ISNUMBER(SEARCH("transitional 2", LOWER(INDEX(Paste_Here!C$2:C$850, MATCH(B768, Paste_Here!A$2:A$850, 0))))), "T2",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GC768" s="66"/>
      <c r="GD768" s="75"/>
      <c r="GE768" s="66"/>
      <c r="GF768" s="75"/>
      <c r="GG768" s="66"/>
      <c r="GH768" s="75"/>
      <c r="GI768" s="66"/>
      <c r="GK768" s="1" t="str" cm="1">
        <f t="array" ref="GK768">IFERROR(INDEX(Paste_Here!$B$2:$B$850, MATCH(0, COUNTIF(GK$4:GK767, Paste_Here!$B$2:$B$850) + IF(Paste_Here!$B$2:$B$850="", 1, 0), 0)), "")</f>
        <v/>
      </c>
      <c r="GL768" s="1" t="str">
        <f>IF(GK768&lt;&gt;"", INDEX(Paste_Here!$A$2:$A$850, MATCH(GK768, Paste_Here!$B$2:$B$850, 0)), "")</f>
        <v/>
      </c>
      <c r="GM768" s="1" t="str">
        <f t="shared" si="155"/>
        <v/>
      </c>
      <c r="GN768" s="1" t="str" cm="1">
        <f t="array" ref="GN768">IFERROR(INDEX($GM$5:$GM$850, MATCH(SMALL(IF($GM$5:$GM$850&lt;&gt;"", COUNTIF($GM$5:$GM$850, "&lt;"&amp;$GM$5:$GM$850)+1), ROW()-ROW($GN$5)+1), COUNTIF($GM$5:$GM$850, "&lt;"&amp;$GM$5:$GM$850)+1, 0)), "")</f>
        <v/>
      </c>
    </row>
    <row r="769" spans="1:196">
      <c r="A769" s="66"/>
      <c r="B769" s="75" t="str">
        <f t="shared" si="143"/>
        <v/>
      </c>
      <c r="C769" s="66"/>
      <c r="D769" s="75" t="str">
        <f>IFERROR(IF(AND(INDEX(Paste_Here!N$2:N$850, MATCH(B769, Paste_Here!A$2:A$850, 0)) = ""), "", IF(UPPER(INDEX(Paste_Here!N$2:N$850, MATCH(B769, Paste_Here!A$2:A$850, 0))) = "YES", "Yes", IF(UPPER(INDEX(Paste_Here!N$2:N$850, MATCH(B769, Paste_Here!A$2:A$850, 0))) = "NO", "No", ""))), "")</f>
        <v/>
      </c>
      <c r="E769" s="66"/>
      <c r="F769" s="75" t="str">
        <f t="shared" si="150"/>
        <v/>
      </c>
      <c r="G769" s="66"/>
      <c r="H769" s="75" t="str">
        <f t="shared" si="151"/>
        <v/>
      </c>
      <c r="I769" s="66"/>
      <c r="J769" s="75" t="str">
        <f t="shared" si="152"/>
        <v/>
      </c>
      <c r="K769" s="66"/>
      <c r="L769" s="75"/>
      <c r="M769" s="66"/>
      <c r="N769" s="75" t="str">
        <f>IFERROR(IF(B769&lt;&gt;"", IF(AND(INDEX(Paste_Here!AW$2:AW$850, MATCH(B769, Paste_Here!A$2:A$850, 0))&lt;&gt;"", ISNUMBER(VALUE(INDEX(Paste_Here!AW$2:AW$850, MATCH(B769, Paste_Here!A$2:A$850, 0))))), INDEX(Paste_Here!AW$2:AW$850, MATCH(B769, Paste_Here!A$2:A$850, 0)), ""), ""), "")</f>
        <v/>
      </c>
      <c r="O769" s="66"/>
      <c r="P769" s="75" t="str">
        <f>IFERROR(IF(B769&lt;&gt;"", IF(AND(INDEX(Paste_Here!AX$2:AX$850, MATCH(B769, Paste_Here!A$2:A$850, 0))&lt;&gt;"", ISNUMBER(VALUE(INDEX(Paste_Here!AX$2:AX$850, MATCH(B769, Paste_Here!A$2:A$850, 0))))), INDEX(Paste_Here!AX$2:AX$850, MATCH(B769, Paste_Here!A$2:A$850, 0)), ""), ""), "")</f>
        <v/>
      </c>
      <c r="Q769" s="66"/>
      <c r="R769" s="75" t="str">
        <f>IFERROR(IF(B769&lt;&gt;"", IF(AND(INDEX(Paste_Here!AU$2:AU$850, MATCH(B769, Paste_Here!A$2:A$850, 0))&lt;&gt;"", ISNUMBER(VALUE(INDEX(Paste_Here!AU$2:AU$850, MATCH(B769, Paste_Here!A$2:A$850, 0))))), INDEX(Paste_Here!AU$2:AU$850, MATCH(B769, Paste_Here!A$2:A$850, 0)), ""), ""), "")</f>
        <v/>
      </c>
      <c r="S769" s="66"/>
      <c r="T769" s="75" t="str">
        <f>IFERROR(IF(B769&lt;&gt;"", IF(AND(INDEX(Paste_Here!AV$2:AV$850, MATCH(B769, Paste_Here!A$2:A$850, 0))&lt;&gt;"", ISNUMBER(VALUE(INDEX(Paste_Here!AV$2:AV$850, MATCH(B769, Paste_Here!A$2:A$850, 0))))), INDEX(Paste_Here!AV$2:AV$850, MATCH(B769, Paste_Here!A$2:A$850, 0)), ""), ""), "")</f>
        <v/>
      </c>
      <c r="U769" s="66"/>
      <c r="W769" s="66"/>
      <c r="Y769" s="66"/>
      <c r="Z769" s="66"/>
      <c r="AA769" s="75" t="str">
        <f t="shared" si="144"/>
        <v/>
      </c>
      <c r="AB769" s="66"/>
      <c r="AC769" s="75"/>
      <c r="AD769" s="66"/>
      <c r="AE769" s="98"/>
      <c r="AF769" s="66"/>
      <c r="AG769" s="75"/>
      <c r="AH769" s="66"/>
      <c r="AI769" s="75" t="str">
        <f>IFERROR(IF(B769&lt;&gt;"", IF(AND(INDEX(Paste_Here!AC$2:AC$850, MATCH(B769, Paste_Here!A$2:A$850, 0))&lt;&gt;"", ISNUMBER(VALUE(INDEX(Paste_Here!AC$2:AC$850, MATCH(B769, Paste_Here!A$2:A$850, 0))))), INDEX(Paste_Here!AC$2:AC$850, MATCH(B769, Paste_Here!A$2:A$850, 0)), ""), ""), "")</f>
        <v/>
      </c>
      <c r="AJ769" s="66"/>
      <c r="AK769" s="75" t="str">
        <f>IFERROR(IF(B769&lt;&gt;"", IF(ISNUMBER(SEARCH("highrisk", LOWER(INDEX(Paste_Here!AD$2:AD$850, MATCH(B769, Paste_Here!A$2:A$850, 0))))), "High Risk", IF(ISNUMBER(SEARCH("lowrisk", LOWER(INDEX(Paste_Here!AD$2:AD$850, MATCH(B769, Paste_Here!A$2:A$850, 0))))), "Low Risk", IF(ISNUMBER(SEARCH("somerisk", LOWER(INDEX(Paste_Here!AD$2:AD$850, MATCH(B769, Paste_Here!A$2:A$850, 0))))), "Some Risk", IF(ISNUMBER(SEARCH("ot", LOWER(INDEX(Paste_Here!AD$2:AD$850, MATCH(B769, Paste_Here!A$2:A$850, 0))))), "OT", "")))), ""), "")</f>
        <v/>
      </c>
      <c r="AL769" s="66"/>
      <c r="AM769" s="75"/>
      <c r="AN769" s="66"/>
      <c r="AO769" s="75" t="str">
        <f>IFERROR(IF(B769&lt;&gt;"", IF(AND(INDEX(Paste_Here!M$2:M$850, MATCH(B769, Paste_Here!A$2:A$850, 0))&lt;&gt;"", ISNUMBER(VALUE(INDEX(Paste_Here!M$2:M$850, MATCH(B769, Paste_Here!A$2:A$850, 0))))), INDEX(Paste_Here!M$2:M$850, MATCH(B769, Paste_Here!A$2:A$850, 0)), ""), ""), "")</f>
        <v/>
      </c>
      <c r="AP769" s="66"/>
      <c r="AQ769" s="75" t="str">
        <f>IFERROR(IF(B769&lt;&gt;"", IF(ISNUMBER(SEARCH("highrisk", LOWER(INDEX(Paste_Here!N$2:N$850, MATCH(B769, Paste_Here!A$2:A$850, 0))))), "High Risk", IF(ISNUMBER(SEARCH("lowrisk", LOWER(INDEX(Paste_Here!N$2:N$850, MATCH(B769, Paste_Here!A$2:A$850, 0))))), "Low Risk", IF(ISNUMBER(SEARCH("somerisk", LOWER(INDEX(Paste_Here!N$2:N$850, MATCH(B769, Paste_Here!A$2:A$850, 0))))), "Some Risk", IF(ISNUMBER(SEARCH("ot", LOWER(INDEX(Paste_Here!N$2:N$850, MATCH(B769, Paste_Here!A$2:A$850, 0))))), "OT", "")))), ""), "")</f>
        <v/>
      </c>
      <c r="AT769" s="66"/>
      <c r="AU769" s="103"/>
      <c r="AV769" s="66"/>
      <c r="AW769" s="66"/>
      <c r="AX769" s="75" t="str">
        <f t="shared" si="145"/>
        <v/>
      </c>
      <c r="AY769" s="66"/>
      <c r="AZ769" s="75"/>
      <c r="BA769" s="66"/>
      <c r="BB769" s="75"/>
      <c r="BC769" s="66"/>
      <c r="BD769" s="75"/>
      <c r="BE769" s="66"/>
      <c r="BF769" s="75" t="str">
        <f>IFERROR(IF(B769&lt;&gt;"", IF(AND(INDEX(Paste_Here!AE$2:AE$850, MATCH(B769, Paste_Here!A$2:A$850, 0))&lt;&gt;"", ISNUMBER(VALUE(INDEX(Paste_Here!AE$2:AE$850, MATCH(B769, Paste_Here!A$2:A$850, 0))))), INDEX(Paste_Here!AE$2:AE$850, MATCH(B769, Paste_Here!A$2:A$850, 0)), ""), ""), "")</f>
        <v/>
      </c>
      <c r="BG769" s="66"/>
      <c r="BH769" s="75" t="str">
        <f>IFERROR(IF(B769&lt;&gt;"", IF(ISNUMBER(SEARCH("highrisk", LOWER(INDEX(Paste_Here!AF$2:AF$850, MATCH(B769, Paste_Here!A$2:A$850, 0))))), "High Risk", IF(ISNUMBER(SEARCH("lowrisk", LOWER(INDEX(Paste_Here!AF$2:AF$850, MATCH(B769, Paste_Here!A$2:A$850, 0))))), "Low Risk", IF(ISNUMBER(SEARCH("somerisk", LOWER(INDEX(Paste_Here!AF$2:AF$850, MATCH(B769, Paste_Here!A$2:A$850, 0))))), "Some Risk", IF(ISNUMBER(SEARCH("ot", LOWER(INDEX(Paste_Here!AF$2:AF$850, MATCH(B769, Paste_Here!A$2:A$850, 0))))), "OT", "")))), ""), "")</f>
        <v/>
      </c>
      <c r="BI769" s="66"/>
      <c r="BJ769" s="75"/>
      <c r="BK769" s="66"/>
      <c r="BL769" s="75" t="str">
        <f>IFERROR(IF(B769&lt;&gt;"", IF(AND(INDEX(Paste_Here!O$2:O$850, MATCH(B769, Paste_Here!A$2:A$850, 0))&lt;&gt;"", ISNUMBER(VALUE(INDEX(Paste_Here!O$2:O$850, MATCH(B769, Paste_Here!A$2:A$850, 0))))), INDEX(Paste_Here!O$2:O$850, MATCH(B769, Paste_Here!A$2:A$850, 0)), ""), ""), "")</f>
        <v/>
      </c>
      <c r="BM769" s="66"/>
      <c r="BN769" s="75" t="str">
        <f>IFERROR(IF(B769&lt;&gt;"", IF(ISNUMBER(SEARCH("highrisk", LOWER(INDEX(Paste_Here!P$2:P$850, MATCH(B769, Paste_Here!A$2:A$850, 0))))), "High Risk", IF(ISNUMBER(SEARCH("lowrisk", LOWER(INDEX(Paste_Here!P$2:P$850, MATCH(B769, Paste_Here!A$2:A$850, 0))))), "Low Risk", IF(ISNUMBER(SEARCH("somerisk", LOWER(INDEX(Paste_Here!P$2:P$850, MATCH(B769, Paste_Here!A$2:A$850, 0))))), "Some Risk", IF(ISNUMBER(SEARCH("ot", LOWER(INDEX(Paste_Here!P$2:P$850, MATCH(B769, Paste_Here!A$2:A$850, 0))))), "OT", "")))), ""), "")</f>
        <v/>
      </c>
      <c r="BQ769" s="66"/>
      <c r="BR769" s="75"/>
      <c r="BS769" s="66"/>
      <c r="BT769" s="66"/>
      <c r="BU769" s="75" t="str">
        <f t="shared" si="146"/>
        <v/>
      </c>
      <c r="BV769" s="66"/>
      <c r="BW769" s="75"/>
      <c r="BX769" s="66"/>
      <c r="BY769" s="75"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BZ769" s="66"/>
      <c r="CA769" s="75"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CB769" s="66"/>
      <c r="CC769" s="75"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CD769" s="66"/>
      <c r="CE769" s="75"/>
      <c r="CF769" s="66"/>
      <c r="CK769" s="75"/>
      <c r="CL769" s="66"/>
      <c r="CM769" s="75"/>
      <c r="CN769" s="66"/>
      <c r="CO769" s="75"/>
      <c r="CP769" s="66"/>
      <c r="CQ769" s="66"/>
      <c r="CR769" s="75" t="str">
        <f t="shared" si="147"/>
        <v/>
      </c>
      <c r="CS769" s="66"/>
      <c r="CT769" s="75"/>
      <c r="CU769" s="66"/>
      <c r="CV769" s="75"/>
      <c r="CW769" s="66"/>
      <c r="CX769" s="75"/>
      <c r="CY769" s="66"/>
      <c r="CZ769" s="75"/>
      <c r="DA769" s="66"/>
      <c r="DB769" s="75" t="str">
        <f>IFERROR(IF(B769&lt;&gt;"", IF(AND(INDEX(Paste_Here!AK$2:AK$850, MATCH(B769, Paste_Here!A$2:A$850, 0))&lt;&gt;"", ISNUMBER(VALUE(INDEX(Paste_Here!AK$2:AK$850, MATCH(B769, Paste_Here!A$2:A$850, 0))))), INDEX(Paste_Here!AK$2:AK$850, MATCH(B769, Paste_Here!A$2:A$850, 0)), ""), ""), "")</f>
        <v/>
      </c>
      <c r="DC769" s="66"/>
      <c r="DD769" s="75" t="str">
        <f>IFERROR(IF(B769&lt;&gt;"", IF(ISNUMBER(SEARCH("highrisk", LOWER(INDEX(Paste_Here!AL$2:AL$850, MATCH(B769, Paste_Here!A$2:A$850, 0))))), "High Risk", IF(ISNUMBER(SEARCH("lowrisk", LOWER(INDEX(Paste_Here!AL$2:AL$850, MATCH(B769, Paste_Here!A$2:A$850, 0))))), "Low Risk", IF(ISNUMBER(SEARCH("somerisk", LOWER(INDEX(Paste_Here!AL$2:AL$850, MATCH(B769, Paste_Here!A$2:A$850, 0))))), "Some Risk", IF(ISNUMBER(SEARCH("ot", LOWER(INDEX(Paste_Here!AL$2:AL$850, MATCH(B769, Paste_Here!A$2:A$850, 0))))), "OT", "")))), ""), "")</f>
        <v/>
      </c>
      <c r="DE769" s="66"/>
      <c r="DF769" s="75" t="str">
        <f>IFERROR(IF(B769&lt;&gt;"", IF(AND(INDEX(Paste_Here!AM$2:AM$850, MATCH(B769, Paste_Here!A$2:A$850, 0))&lt;&gt;"", ISNUMBER(VALUE(INDEX(Paste_Here!AM$2:AM$850, MATCH(B769, Paste_Here!A$2:A$850, 0))))), INDEX(Paste_Here!AM$2:AM$850, MATCH(B769, Paste_Here!A$2:A$850, 0)), ""), ""), "")</f>
        <v/>
      </c>
      <c r="DG769" s="66"/>
      <c r="DH769" s="75" t="str">
        <f>IFERROR(IF(B769&lt;&gt;"", IF(ISNUMBER(SEARCH("highrisk", LOWER(INDEX(Paste_Here!AN$2:AN$850, MATCH(B769, Paste_Here!A$2:A$850, 0))))), "High Risk", IF(ISNUMBER(SEARCH("lowrisk", LOWER(INDEX(Paste_Here!AN$2:AN$850, MATCH(B769, Paste_Here!A$2:A$850, 0))))), "Low Risk", IF(ISNUMBER(SEARCH("somerisk", LOWER(INDEX(Paste_Here!AN$2:AN$850, MATCH(B769, Paste_Here!A$2:A$850, 0))))), "Some Risk", IF(ISNUMBER(SEARCH("ot", LOWER(INDEX(Paste_Here!AN$2:AN$850, MATCH(B769, Paste_Here!A$2:A$850, 0))))), "OT", "")))), ""), "")</f>
        <v/>
      </c>
      <c r="DI769" s="66"/>
      <c r="DJ769" s="66"/>
      <c r="DK769" s="75" t="str">
        <f t="shared" si="148"/>
        <v/>
      </c>
      <c r="DL769" s="66"/>
      <c r="DM769" s="75" t="str">
        <f>IFERROR(IF(B769&lt;&gt;"", IF(AND(INDEX(Paste_Here!Q$2:Q$850, MATCH(B769, Paste_Here!A$2:A$850, 0))&lt;&gt;"", ISNUMBER(VALUE(INDEX(Paste_Here!Q$2:Q$850, MATCH(B769, Paste_Here!A$2:A$850, 0))))), INDEX(Paste_Here!Q$2:Q$850, MATCH(B769, Paste_Here!A$2:A$850, 0)), ""), ""), "")</f>
        <v/>
      </c>
      <c r="DN769" s="66"/>
      <c r="DO769" s="75" t="str">
        <f>IFERROR(IF(B769&lt;&gt;"", IF(ISNUMBER(SEARCH("highrisk", LOWER(INDEX(Paste_Here!R$2:R$850, MATCH(B769, Paste_Here!A$2:A$850, 0))))), "High Risk", IF(ISNUMBER(SEARCH("lowrisk", LOWER(INDEX(Paste_Here!R$2:R$850, MATCH(B769, Paste_Here!A$2:A$850, 0))))), "Low Risk", IF(ISNUMBER(SEARCH("somerisk", LOWER(INDEX(Paste_Here!R$2:R$850, MATCH(B769, Paste_Here!A$2:A$850, 0))))), "Some Risk", IF(ISNUMBER(SEARCH("ot", LOWER(INDEX(Paste_Here!R$2:R$850, MATCH(B769, Paste_Here!A$2:A$850, 0))))), "OT", "")))), ""), "")</f>
        <v/>
      </c>
      <c r="DP769" s="66"/>
      <c r="DQ769" s="93" t="str">
        <f>IFERROR(IF(B769&lt;&gt;"", IF(AND(INDEX(Paste_Here!S$2:S$850, MATCH(B769, Paste_Here!A$2:A$850, 0))&lt;&gt;"", ISNUMBER(VALUE(INDEX(Paste_Here!S$2:S$850, MATCH(B769, Paste_Here!A$2:A$850, 0))))), INDEX(Paste_Here!S$2:S$850, MATCH(B769, Paste_Here!A$2:A$850, 0)), ""), ""), "")</f>
        <v/>
      </c>
      <c r="DR769" s="66"/>
      <c r="DS769" s="75"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IF(ISNUMBER(SEARCH("ot", LOWER(INDEX(Paste_Here!T$2:T$850, MATCH(B769, Paste_Here!A$2:A$850, 0))))), "OT", "")))), ""), "")</f>
        <v/>
      </c>
      <c r="DT769" s="66"/>
      <c r="DU769" s="75" t="str">
        <f>IFERROR(IF(B769&lt;&gt;"", IF(AND(INDEX(Paste_Here!U$2:U$850, MATCH(B769, Paste_Here!A$2:A$850, 0))&lt;&gt;"", ISNUMBER(VALUE(INDEX(Paste_Here!U$2:U$850, MATCH(B769, Paste_Here!A$2:A$850, 0))))), INDEX(Paste_Here!U$2:U$850, MATCH(B769, Paste_Here!A$2:A$850, 0)), ""), ""), "")</f>
        <v/>
      </c>
      <c r="DV769" s="66"/>
      <c r="DW769" s="93" t="str">
        <f>IFERROR(IF(B769&lt;&gt;"", IF(ISNUMBER(SEARCH("highrisk", LOWER(INDEX(Paste_Here!V$2:V$850, MATCH(B769, Paste_Here!A$2:A$850, 0))))), "High Risk", IF(ISNUMBER(SEARCH("lowrisk", LOWER(INDEX(Paste_Here!V$2:V$850, MATCH(B769, Paste_Here!A$2:A$850, 0))))), "Low Risk", IF(ISNUMBER(SEARCH("somerisk", LOWER(INDEX(Paste_Here!V$2:V$850, MATCH(B769, Paste_Here!A$2:A$850, 0))))), "Some Risk", IF(ISNUMBER(SEARCH("ot", LOWER(INDEX(Paste_Here!V$2:V$850, MATCH(B769, Paste_Here!A$2:A$850, 0))))), "OT", "")))), ""), "")</f>
        <v/>
      </c>
      <c r="DX769" s="66"/>
      <c r="DY769" s="75" t="str">
        <f>IFERROR(IF(B769&lt;&gt;"", IF(AND(INDEX(Paste_Here!W$2:W$850, MATCH(B769, Paste_Here!A$2:A$850, 0))&lt;&gt;"", ISNUMBER(VALUE(INDEX(Paste_Here!W$2:W$850, MATCH(B769, Paste_Here!A$2:A$850, 0))))), INDEX(Paste_Here!W$2:W$850, MATCH(B769, Paste_Here!A$2:A$850, 0)), ""), ""), "")</f>
        <v/>
      </c>
      <c r="DZ769" s="66"/>
      <c r="EA769" s="75" t="str">
        <f>IFERROR(IF(B769&lt;&gt;"", IF(ISNUMBER(SEARCH("highrisk", LOWER(INDEX(Paste_Here!X$2:X$850, MATCH(B769, Paste_Here!A$2:A$850, 0))))), "High Risk", IF(ISNUMBER(SEARCH("lowrisk", LOWER(INDEX(Paste_Here!X$2:X$850, MATCH(B769, Paste_Here!A$2:A$850, 0))))), "Low Risk", IF(ISNUMBER(SEARCH("somerisk", LOWER(INDEX(Paste_Here!X$2:X$850, MATCH(B769, Paste_Here!A$2:A$850, 0))))), "Some Risk", IF(ISNUMBER(SEARCH("ot", LOWER(INDEX(Paste_Here!X$2:X$850, MATCH(B769, Paste_Here!A$2:A$850, 0))))), "OT", "")))), ""), "")</f>
        <v/>
      </c>
      <c r="EB769" s="66"/>
      <c r="EC769" s="66"/>
      <c r="ED769" s="75" t="str">
        <f t="shared" si="153"/>
        <v/>
      </c>
      <c r="EE769" s="66"/>
      <c r="EF769" s="75" t="str">
        <f>IFERROR(IF(B769&lt;&gt;"", IF(AND(INDEX(Paste_Here!AO$2:AO$850, MATCH(B769, Paste_Here!A$2:A$850, 0))&lt;&gt;"", ISNUMBER(VALUE(INDEX(Paste_Here!AO$2:AO$850, MATCH(B769, Paste_Here!A$2:A$850, 0))))), INDEX(Paste_Here!AO$2:AO$850, MATCH(B769, Paste_Here!A$2:A$850, 0)), ""), ""), "")</f>
        <v/>
      </c>
      <c r="EG769" s="66"/>
      <c r="EH769" s="75" t="str">
        <f>IFERROR(IF(B769&lt;&gt;"", IF(ISNUMBER(SEARCH("highrisk", LOWER(INDEX(Paste_Here!AP$2:AP$850, MATCH(B769, Paste_Here!A$2:A$850, 0))))), "High Risk", IF(ISNUMBER(SEARCH("lowrisk", LOWER(INDEX(Paste_Here!AP$2:AP$850, MATCH(B769, Paste_Here!A$2:A$850, 0))))), "Low Risk", IF(ISNUMBER(SEARCH("somerisk", LOWER(INDEX(Paste_Here!AP$2:AP$850, MATCH(B769, Paste_Here!A$2:A$850, 0))))), "Some Risk", IF(ISNUMBER(SEARCH("ot", LOWER(INDEX(Paste_Here!AP$2:AP$850, MATCH(B769, Paste_Here!A$2:A$850, 0))))), "OT", "")))), ""), "")</f>
        <v/>
      </c>
      <c r="EI769" s="66"/>
      <c r="EJ769" s="93"/>
      <c r="EK769" s="66"/>
      <c r="EL769" s="75" t="str">
        <f>IFERROR(IF(B769&lt;&gt;"", IF(AND(INDEX(Paste_Here!AQ$2:AQ$850, MATCH(B769, Paste_Here!A$2:A$850, 0))&lt;&gt;"", ISNUMBER(VALUE(INDEX(Paste_Here!AQ$2:AQ$850, MATCH(B769, Paste_Here!A$2:A$850, 0))))), INDEX(Paste_Here!AQ$2:AQ$850, MATCH(B769, Paste_Here!A$2:A$850, 0)), ""), ""), "")</f>
        <v/>
      </c>
      <c r="EM769" s="66"/>
      <c r="EN769" s="75" t="str">
        <f>IFERROR(IF(B769&lt;&gt;"", IF(ISNUMBER(SEARCH("highrisk", LOWER(INDEX(Paste_Here!AR$2:AR$850, MATCH(B769, Paste_Here!A$2:A$850, 0))))), "High Risk", IF(ISNUMBER(SEARCH("lowrisk", LOWER(INDEX(Paste_Here!AR$2:AR$850, MATCH(B769, Paste_Here!A$2:A$850, 0))))), "Low Risk", IF(ISNUMBER(SEARCH("somerisk", LOWER(INDEX(Paste_Here!AR$2:AR$850, MATCH(B769, Paste_Here!A$2:A$850, 0))))), "Some Risk", IF(ISNUMBER(SEARCH("ot", LOWER(INDEX(Paste_Here!AR$2:AR$850, MATCH(B769, Paste_Here!A$2:A$850, 0))))), "OT", "")))), ""), "")</f>
        <v/>
      </c>
      <c r="EO769" s="66"/>
      <c r="EP769" s="93"/>
      <c r="EQ769" s="66"/>
      <c r="ER769" s="75"/>
      <c r="ES769" s="66"/>
      <c r="ET769" s="75"/>
      <c r="EU769" s="66"/>
      <c r="EV769" s="66"/>
      <c r="EW769" s="75" t="str">
        <f t="shared" si="154"/>
        <v/>
      </c>
      <c r="EX769" s="66"/>
      <c r="EY769" s="75" t="str">
        <f>IFERROR(IF(B769&lt;&gt;"", IF(AND(INDEX(Paste_Here!Y$2:Y$850, MATCH(B769, Paste_Here!A$2:A$850, 0))&lt;&gt;"", ISNUMBER(VALUE(INDEX(Paste_Here!Y$2:Y$850, MATCH(B769, Paste_Here!A$2:A$850, 0))))), INDEX(Paste_Here!Y$2:Y$850, MATCH(B769, Paste_Here!A$2:A$850, 0)), ""), ""), "")</f>
        <v/>
      </c>
      <c r="EZ769" s="66"/>
      <c r="FA769" s="75" t="str">
        <f>IFERROR(IF(B769&lt;&gt;"", IF(ISNUMBER(SEARCH("highrisk", LOWER(INDEX(Paste_Here!Z$2:Z$850, MATCH(B769, Paste_Here!A$2:A$850, 0))))), "High Risk", IF(ISNUMBER(SEARCH("lowrisk", LOWER(INDEX(Paste_Here!Z$2:Z$850, MATCH(B769, Paste_Here!A$2:A$850, 0))))), "Low Risk", IF(ISNUMBER(SEARCH("somerisk", LOWER(INDEX(Paste_Here!Z$2:Z$850, MATCH(B769, Paste_Here!A$2:A$850, 0))))), "Some Risk", IF(ISNUMBER(SEARCH("ot", LOWER(INDEX(Paste_Here!Z$2:Z$850, MATCH(B769, Paste_Here!A$2:A$850, 0))))), "OT", "")))), ""), "")</f>
        <v/>
      </c>
      <c r="FB769" s="66"/>
      <c r="FC769" s="93"/>
      <c r="FD769" s="66"/>
      <c r="FE769" s="75" t="str">
        <f>IFERROR(IF(B769&lt;&gt;"", IF(AND(INDEX(Paste_Here!AA$2:AA$850, MATCH(B769, Paste_Here!A$2:A$850, 0))&lt;&gt;"", ISNUMBER(VALUE(INDEX(Paste_Here!AA$2:AA$850, MATCH(B769, Paste_Here!A$2:A$850, 0))))), INDEX(Paste_Here!AA$2:AA$850, MATCH(B769, Paste_Here!A$2:A$850, 0)), ""), ""), "")</f>
        <v/>
      </c>
      <c r="FF769" s="66"/>
      <c r="FG769" s="75" t="str">
        <f>IFERROR(IF(B769&lt;&gt;"", IF(ISNUMBER(SEARCH("highrisk", LOWER(INDEX(Paste_Here!AB$2:AB$850, MATCH(B769, Paste_Here!A$2:A$850, 0))))), "High Risk", IF(ISNUMBER(SEARCH("lowrisk", LOWER(INDEX(Paste_Here!AB$2:AB$850, MATCH(B769, Paste_Here!A$2:A$850, 0))))), "Low Risk", IF(ISNUMBER(SEARCH("somerisk", LOWER(INDEX(Paste_Here!AB$2:AB$850, MATCH(B769, Paste_Here!A$2:A$850, 0))))), "Some Risk", IF(ISNUMBER(SEARCH("ot", LOWER(INDEX(Paste_Here!AB$2:AB$850, MATCH(B769, Paste_Here!A$2:A$850, 0))))), "OT", "")))), ""), "")</f>
        <v/>
      </c>
      <c r="FH769" s="66"/>
      <c r="FI769" s="93"/>
      <c r="FJ769" s="66"/>
      <c r="FK769" s="75"/>
      <c r="FL769" s="66"/>
      <c r="FM769" s="75"/>
      <c r="FN769" s="66"/>
      <c r="FO769" s="66"/>
      <c r="FP769" s="75" t="str">
        <f t="shared" si="149"/>
        <v/>
      </c>
      <c r="FQ769" s="66"/>
      <c r="FR769" s="75" t="str">
        <f>IFERROR(IF(B769&lt;&gt;"", IF(ISNUMBER(SEARCH("s", LOWER(INDEX(Paste_Here!L$2:L$850, MATCH(B769, Paste_Here!A$2:A$850, 0))))), "Yes", IF(INDEX(Paste_Here!L$2:L$850, MATCH(B769, Paste_Here!A$2:A$850, 0))&lt;&gt;"", "No", "")), ""), "")</f>
        <v/>
      </c>
      <c r="FS769" s="66"/>
      <c r="FT769" s="75" t="str">
        <f>IFERROR(IF(B769&lt;&gt;"", IF(ISNUMBER(SEARCH("yes", LOWER(INDEX(Paste_Here!F$2:F$850, MATCH(B769, Paste_Here!A$2:A$850, 0))))), "Yes", IF(ISNUMBER(SEARCH("no", LOWER(INDEX(Paste_Here!F$2:F$850, MATCH(B769, Paste_Here!A$2:A$850, 0))))), "No", "")), ""), "")</f>
        <v/>
      </c>
      <c r="FU769" s="66"/>
      <c r="FV769" s="75" t="str">
        <f>IFERROR(IF(B769&lt;&gt;"", IF(ISNUMBER(SEARCH("english language learner", LOWER(INDEX(Paste_Here!C$2:C$850, MATCH(B769, Paste_Here!A$2:A$850, 0))))), "Yes", ""), ""), "")</f>
        <v/>
      </c>
      <c r="FW769" s="66"/>
      <c r="FX769" s="75" t="str">
        <f>IFERROR(IF(B769&lt;&gt;"", IF(OR(ISNUMBER(SEARCH("b", LOWER(INDEX(Paste_Here!J$2:J$850, MATCH(B769, Paste_Here!A$2:A$850, 0))))), ISNUMBER(SEARCH("h", LOWER(INDEX(Paste_Here!J$2:J$850, MATCH(B769, Paste_Here!A$2:A$850, 0))))), ISNUMBER(SEARCH("i", LOWER(INDEX(Paste_Here!J$2:J$850, MATCH(B769, Paste_Here!A$2:A$850, 0)))))), "Yes", IF(INDEX(Paste_Here!J$2:J$850, MATCH(B769, Paste_Here!A$2:A$850, 0))&lt;&gt;"", "No", "")), ""), "")</f>
        <v/>
      </c>
      <c r="FY769" s="66"/>
      <c r="FZ769" s="75" t="str">
        <f>IFERROR(IF(B769&lt;&gt;"", IF(ISNUMBER(SEARCH("yes", LOWER(INDEX(Paste_Here!K$2:K$850, MATCH(B769, Paste_Here!A$2:A$850, 0))))), "Yes", IF(ISNUMBER(SEARCH("no", LOWER(INDEX(Paste_Here!K$2:K$850, MATCH(B769, Paste_Here!A$2:A$850, 0))))), "No", "")), ""), "")</f>
        <v/>
      </c>
      <c r="GA769" s="66"/>
      <c r="GB769" s="75" t="str">
        <f>IFERROR(IF(B769&lt;&gt;"", IF(ISNUMBER(SEARCH("transitional 2", LOWER(INDEX(Paste_Here!C$2:C$850, MATCH(B769, Paste_Here!A$2:A$850, 0))))), "T2",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GC769" s="66"/>
      <c r="GD769" s="75"/>
      <c r="GE769" s="66"/>
      <c r="GF769" s="75"/>
      <c r="GG769" s="66"/>
      <c r="GH769" s="75"/>
      <c r="GI769" s="66"/>
      <c r="GK769" s="1" t="str" cm="1">
        <f t="array" ref="GK769">IFERROR(INDEX(Paste_Here!$B$2:$B$850, MATCH(0, COUNTIF(GK$4:GK768, Paste_Here!$B$2:$B$850) + IF(Paste_Here!$B$2:$B$850="", 1, 0), 0)), "")</f>
        <v/>
      </c>
      <c r="GL769" s="1" t="str">
        <f>IF(GK769&lt;&gt;"", INDEX(Paste_Here!$A$2:$A$850, MATCH(GK769, Paste_Here!$B$2:$B$850, 0)), "")</f>
        <v/>
      </c>
      <c r="GM769" s="1" t="str">
        <f t="shared" si="155"/>
        <v/>
      </c>
      <c r="GN769" s="1" t="str" cm="1">
        <f t="array" ref="GN769">IFERROR(INDEX($GM$5:$GM$850, MATCH(SMALL(IF($GM$5:$GM$850&lt;&gt;"", COUNTIF($GM$5:$GM$850, "&lt;"&amp;$GM$5:$GM$850)+1), ROW()-ROW($GN$5)+1), COUNTIF($GM$5:$GM$850, "&lt;"&amp;$GM$5:$GM$850)+1, 0)), "")</f>
        <v/>
      </c>
    </row>
    <row r="770" spans="1:196">
      <c r="A770" s="66"/>
      <c r="B770" s="75" t="str">
        <f t="shared" si="143"/>
        <v/>
      </c>
      <c r="C770" s="66"/>
      <c r="D770" s="75" t="str">
        <f>IFERROR(IF(AND(INDEX(Paste_Here!N$2:N$850, MATCH(B770, Paste_Here!A$2:A$850, 0)) = ""), "", IF(UPPER(INDEX(Paste_Here!N$2:N$850, MATCH(B770, Paste_Here!A$2:A$850, 0))) = "YES", "Yes", IF(UPPER(INDEX(Paste_Here!N$2:N$850, MATCH(B770, Paste_Here!A$2:A$850, 0))) = "NO", "No", ""))), "")</f>
        <v/>
      </c>
      <c r="E770" s="66"/>
      <c r="F770" s="75" t="str">
        <f t="shared" si="150"/>
        <v/>
      </c>
      <c r="G770" s="66"/>
      <c r="H770" s="75" t="str">
        <f t="shared" si="151"/>
        <v/>
      </c>
      <c r="I770" s="66"/>
      <c r="J770" s="75" t="str">
        <f t="shared" si="152"/>
        <v/>
      </c>
      <c r="K770" s="66"/>
      <c r="L770" s="75"/>
      <c r="M770" s="66"/>
      <c r="N770" s="75" t="str">
        <f>IFERROR(IF(B770&lt;&gt;"", IF(AND(INDEX(Paste_Here!AW$2:AW$850, MATCH(B770, Paste_Here!A$2:A$850, 0))&lt;&gt;"", ISNUMBER(VALUE(INDEX(Paste_Here!AW$2:AW$850, MATCH(B770, Paste_Here!A$2:A$850, 0))))), INDEX(Paste_Here!AW$2:AW$850, MATCH(B770, Paste_Here!A$2:A$850, 0)), ""), ""), "")</f>
        <v/>
      </c>
      <c r="O770" s="66"/>
      <c r="P770" s="75" t="str">
        <f>IFERROR(IF(B770&lt;&gt;"", IF(AND(INDEX(Paste_Here!AX$2:AX$850, MATCH(B770, Paste_Here!A$2:A$850, 0))&lt;&gt;"", ISNUMBER(VALUE(INDEX(Paste_Here!AX$2:AX$850, MATCH(B770, Paste_Here!A$2:A$850, 0))))), INDEX(Paste_Here!AX$2:AX$850, MATCH(B770, Paste_Here!A$2:A$850, 0)), ""), ""), "")</f>
        <v/>
      </c>
      <c r="Q770" s="66"/>
      <c r="R770" s="75" t="str">
        <f>IFERROR(IF(B770&lt;&gt;"", IF(AND(INDEX(Paste_Here!AU$2:AU$850, MATCH(B770, Paste_Here!A$2:A$850, 0))&lt;&gt;"", ISNUMBER(VALUE(INDEX(Paste_Here!AU$2:AU$850, MATCH(B770, Paste_Here!A$2:A$850, 0))))), INDEX(Paste_Here!AU$2:AU$850, MATCH(B770, Paste_Here!A$2:A$850, 0)), ""), ""), "")</f>
        <v/>
      </c>
      <c r="S770" s="66"/>
      <c r="T770" s="75" t="str">
        <f>IFERROR(IF(B770&lt;&gt;"", IF(AND(INDEX(Paste_Here!AV$2:AV$850, MATCH(B770, Paste_Here!A$2:A$850, 0))&lt;&gt;"", ISNUMBER(VALUE(INDEX(Paste_Here!AV$2:AV$850, MATCH(B770, Paste_Here!A$2:A$850, 0))))), INDEX(Paste_Here!AV$2:AV$850, MATCH(B770, Paste_Here!A$2:A$850, 0)), ""), ""), "")</f>
        <v/>
      </c>
      <c r="U770" s="66"/>
      <c r="W770" s="66"/>
      <c r="Y770" s="66"/>
      <c r="Z770" s="66"/>
      <c r="AA770" s="75" t="str">
        <f t="shared" si="144"/>
        <v/>
      </c>
      <c r="AB770" s="66"/>
      <c r="AC770" s="75"/>
      <c r="AD770" s="66"/>
      <c r="AE770" s="98"/>
      <c r="AF770" s="66"/>
      <c r="AG770" s="75"/>
      <c r="AH770" s="66"/>
      <c r="AI770" s="75" t="str">
        <f>IFERROR(IF(B770&lt;&gt;"", IF(AND(INDEX(Paste_Here!AC$2:AC$850, MATCH(B770, Paste_Here!A$2:A$850, 0))&lt;&gt;"", ISNUMBER(VALUE(INDEX(Paste_Here!AC$2:AC$850, MATCH(B770, Paste_Here!A$2:A$850, 0))))), INDEX(Paste_Here!AC$2:AC$850, MATCH(B770, Paste_Here!A$2:A$850, 0)), ""), ""), "")</f>
        <v/>
      </c>
      <c r="AJ770" s="66"/>
      <c r="AK770" s="75" t="str">
        <f>IFERROR(IF(B770&lt;&gt;"", IF(ISNUMBER(SEARCH("highrisk", LOWER(INDEX(Paste_Here!AD$2:AD$850, MATCH(B770, Paste_Here!A$2:A$850, 0))))), "High Risk", IF(ISNUMBER(SEARCH("lowrisk", LOWER(INDEX(Paste_Here!AD$2:AD$850, MATCH(B770, Paste_Here!A$2:A$850, 0))))), "Low Risk", IF(ISNUMBER(SEARCH("somerisk", LOWER(INDEX(Paste_Here!AD$2:AD$850, MATCH(B770, Paste_Here!A$2:A$850, 0))))), "Some Risk", IF(ISNUMBER(SEARCH("ot", LOWER(INDEX(Paste_Here!AD$2:AD$850, MATCH(B770, Paste_Here!A$2:A$850, 0))))), "OT", "")))), ""), "")</f>
        <v/>
      </c>
      <c r="AL770" s="66"/>
      <c r="AM770" s="75"/>
      <c r="AN770" s="66"/>
      <c r="AO770" s="75" t="str">
        <f>IFERROR(IF(B770&lt;&gt;"", IF(AND(INDEX(Paste_Here!M$2:M$850, MATCH(B770, Paste_Here!A$2:A$850, 0))&lt;&gt;"", ISNUMBER(VALUE(INDEX(Paste_Here!M$2:M$850, MATCH(B770, Paste_Here!A$2:A$850, 0))))), INDEX(Paste_Here!M$2:M$850, MATCH(B770, Paste_Here!A$2:A$850, 0)), ""), ""), "")</f>
        <v/>
      </c>
      <c r="AP770" s="66"/>
      <c r="AQ770" s="75" t="str">
        <f>IFERROR(IF(B770&lt;&gt;"", IF(ISNUMBER(SEARCH("highrisk", LOWER(INDEX(Paste_Here!N$2:N$850, MATCH(B770, Paste_Here!A$2:A$850, 0))))), "High Risk", IF(ISNUMBER(SEARCH("lowrisk", LOWER(INDEX(Paste_Here!N$2:N$850, MATCH(B770, Paste_Here!A$2:A$850, 0))))), "Low Risk", IF(ISNUMBER(SEARCH("somerisk", LOWER(INDEX(Paste_Here!N$2:N$850, MATCH(B770, Paste_Here!A$2:A$850, 0))))), "Some Risk", IF(ISNUMBER(SEARCH("ot", LOWER(INDEX(Paste_Here!N$2:N$850, MATCH(B770, Paste_Here!A$2:A$850, 0))))), "OT", "")))), ""), "")</f>
        <v/>
      </c>
      <c r="AT770" s="66"/>
      <c r="AU770" s="103"/>
      <c r="AV770" s="66"/>
      <c r="AW770" s="66"/>
      <c r="AX770" s="75" t="str">
        <f t="shared" si="145"/>
        <v/>
      </c>
      <c r="AY770" s="66"/>
      <c r="AZ770" s="75"/>
      <c r="BA770" s="66"/>
      <c r="BB770" s="75"/>
      <c r="BC770" s="66"/>
      <c r="BD770" s="75"/>
      <c r="BE770" s="66"/>
      <c r="BF770" s="75" t="str">
        <f>IFERROR(IF(B770&lt;&gt;"", IF(AND(INDEX(Paste_Here!AE$2:AE$850, MATCH(B770, Paste_Here!A$2:A$850, 0))&lt;&gt;"", ISNUMBER(VALUE(INDEX(Paste_Here!AE$2:AE$850, MATCH(B770, Paste_Here!A$2:A$850, 0))))), INDEX(Paste_Here!AE$2:AE$850, MATCH(B770, Paste_Here!A$2:A$850, 0)), ""), ""), "")</f>
        <v/>
      </c>
      <c r="BG770" s="66"/>
      <c r="BH770" s="75" t="str">
        <f>IFERROR(IF(B770&lt;&gt;"", IF(ISNUMBER(SEARCH("highrisk", LOWER(INDEX(Paste_Here!AF$2:AF$850, MATCH(B770, Paste_Here!A$2:A$850, 0))))), "High Risk", IF(ISNUMBER(SEARCH("lowrisk", LOWER(INDEX(Paste_Here!AF$2:AF$850, MATCH(B770, Paste_Here!A$2:A$850, 0))))), "Low Risk", IF(ISNUMBER(SEARCH("somerisk", LOWER(INDEX(Paste_Here!AF$2:AF$850, MATCH(B770, Paste_Here!A$2:A$850, 0))))), "Some Risk", IF(ISNUMBER(SEARCH("ot", LOWER(INDEX(Paste_Here!AF$2:AF$850, MATCH(B770, Paste_Here!A$2:A$850, 0))))), "OT", "")))), ""), "")</f>
        <v/>
      </c>
      <c r="BI770" s="66"/>
      <c r="BJ770" s="75"/>
      <c r="BK770" s="66"/>
      <c r="BL770" s="75" t="str">
        <f>IFERROR(IF(B770&lt;&gt;"", IF(AND(INDEX(Paste_Here!O$2:O$850, MATCH(B770, Paste_Here!A$2:A$850, 0))&lt;&gt;"", ISNUMBER(VALUE(INDEX(Paste_Here!O$2:O$850, MATCH(B770, Paste_Here!A$2:A$850, 0))))), INDEX(Paste_Here!O$2:O$850, MATCH(B770, Paste_Here!A$2:A$850, 0)), ""), ""), "")</f>
        <v/>
      </c>
      <c r="BM770" s="66"/>
      <c r="BN770" s="75" t="str">
        <f>IFERROR(IF(B770&lt;&gt;"", IF(ISNUMBER(SEARCH("highrisk", LOWER(INDEX(Paste_Here!P$2:P$850, MATCH(B770, Paste_Here!A$2:A$850, 0))))), "High Risk", IF(ISNUMBER(SEARCH("lowrisk", LOWER(INDEX(Paste_Here!P$2:P$850, MATCH(B770, Paste_Here!A$2:A$850, 0))))), "Low Risk", IF(ISNUMBER(SEARCH("somerisk", LOWER(INDEX(Paste_Here!P$2:P$850, MATCH(B770, Paste_Here!A$2:A$850, 0))))), "Some Risk", IF(ISNUMBER(SEARCH("ot", LOWER(INDEX(Paste_Here!P$2:P$850, MATCH(B770, Paste_Here!A$2:A$850, 0))))), "OT", "")))), ""), "")</f>
        <v/>
      </c>
      <c r="BQ770" s="66"/>
      <c r="BR770" s="75"/>
      <c r="BS770" s="66"/>
      <c r="BT770" s="66"/>
      <c r="BU770" s="75" t="str">
        <f t="shared" si="146"/>
        <v/>
      </c>
      <c r="BV770" s="66"/>
      <c r="BW770" s="75"/>
      <c r="BX770" s="66"/>
      <c r="BY770" s="75"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BZ770" s="66"/>
      <c r="CA770" s="75"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CB770" s="66"/>
      <c r="CC770" s="75"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CD770" s="66"/>
      <c r="CE770" s="75"/>
      <c r="CF770" s="66"/>
      <c r="CK770" s="75"/>
      <c r="CL770" s="66"/>
      <c r="CM770" s="75"/>
      <c r="CN770" s="66"/>
      <c r="CO770" s="75"/>
      <c r="CP770" s="66"/>
      <c r="CQ770" s="66"/>
      <c r="CR770" s="75" t="str">
        <f t="shared" si="147"/>
        <v/>
      </c>
      <c r="CS770" s="66"/>
      <c r="CT770" s="75"/>
      <c r="CU770" s="66"/>
      <c r="CV770" s="75"/>
      <c r="CW770" s="66"/>
      <c r="CX770" s="75"/>
      <c r="CY770" s="66"/>
      <c r="CZ770" s="75"/>
      <c r="DA770" s="66"/>
      <c r="DB770" s="75" t="str">
        <f>IFERROR(IF(B770&lt;&gt;"", IF(AND(INDEX(Paste_Here!AK$2:AK$850, MATCH(B770, Paste_Here!A$2:A$850, 0))&lt;&gt;"", ISNUMBER(VALUE(INDEX(Paste_Here!AK$2:AK$850, MATCH(B770, Paste_Here!A$2:A$850, 0))))), INDEX(Paste_Here!AK$2:AK$850, MATCH(B770, Paste_Here!A$2:A$850, 0)), ""), ""), "")</f>
        <v/>
      </c>
      <c r="DC770" s="66"/>
      <c r="DD770" s="75" t="str">
        <f>IFERROR(IF(B770&lt;&gt;"", IF(ISNUMBER(SEARCH("highrisk", LOWER(INDEX(Paste_Here!AL$2:AL$850, MATCH(B770, Paste_Here!A$2:A$850, 0))))), "High Risk", IF(ISNUMBER(SEARCH("lowrisk", LOWER(INDEX(Paste_Here!AL$2:AL$850, MATCH(B770, Paste_Here!A$2:A$850, 0))))), "Low Risk", IF(ISNUMBER(SEARCH("somerisk", LOWER(INDEX(Paste_Here!AL$2:AL$850, MATCH(B770, Paste_Here!A$2:A$850, 0))))), "Some Risk", IF(ISNUMBER(SEARCH("ot", LOWER(INDEX(Paste_Here!AL$2:AL$850, MATCH(B770, Paste_Here!A$2:A$850, 0))))), "OT", "")))), ""), "")</f>
        <v/>
      </c>
      <c r="DE770" s="66"/>
      <c r="DF770" s="75" t="str">
        <f>IFERROR(IF(B770&lt;&gt;"", IF(AND(INDEX(Paste_Here!AM$2:AM$850, MATCH(B770, Paste_Here!A$2:A$850, 0))&lt;&gt;"", ISNUMBER(VALUE(INDEX(Paste_Here!AM$2:AM$850, MATCH(B770, Paste_Here!A$2:A$850, 0))))), INDEX(Paste_Here!AM$2:AM$850, MATCH(B770, Paste_Here!A$2:A$850, 0)), ""), ""), "")</f>
        <v/>
      </c>
      <c r="DG770" s="66"/>
      <c r="DH770" s="75" t="str">
        <f>IFERROR(IF(B770&lt;&gt;"", IF(ISNUMBER(SEARCH("highrisk", LOWER(INDEX(Paste_Here!AN$2:AN$850, MATCH(B770, Paste_Here!A$2:A$850, 0))))), "High Risk", IF(ISNUMBER(SEARCH("lowrisk", LOWER(INDEX(Paste_Here!AN$2:AN$850, MATCH(B770, Paste_Here!A$2:A$850, 0))))), "Low Risk", IF(ISNUMBER(SEARCH("somerisk", LOWER(INDEX(Paste_Here!AN$2:AN$850, MATCH(B770, Paste_Here!A$2:A$850, 0))))), "Some Risk", IF(ISNUMBER(SEARCH("ot", LOWER(INDEX(Paste_Here!AN$2:AN$850, MATCH(B770, Paste_Here!A$2:A$850, 0))))), "OT", "")))), ""), "")</f>
        <v/>
      </c>
      <c r="DI770" s="66"/>
      <c r="DJ770" s="66"/>
      <c r="DK770" s="75" t="str">
        <f t="shared" si="148"/>
        <v/>
      </c>
      <c r="DL770" s="66"/>
      <c r="DM770" s="75" t="str">
        <f>IFERROR(IF(B770&lt;&gt;"", IF(AND(INDEX(Paste_Here!Q$2:Q$850, MATCH(B770, Paste_Here!A$2:A$850, 0))&lt;&gt;"", ISNUMBER(VALUE(INDEX(Paste_Here!Q$2:Q$850, MATCH(B770, Paste_Here!A$2:A$850, 0))))), INDEX(Paste_Here!Q$2:Q$850, MATCH(B770, Paste_Here!A$2:A$850, 0)), ""), ""), "")</f>
        <v/>
      </c>
      <c r="DN770" s="66"/>
      <c r="DO770" s="75" t="str">
        <f>IFERROR(IF(B770&lt;&gt;"", IF(ISNUMBER(SEARCH("highrisk", LOWER(INDEX(Paste_Here!R$2:R$850, MATCH(B770, Paste_Here!A$2:A$850, 0))))), "High Risk", IF(ISNUMBER(SEARCH("lowrisk", LOWER(INDEX(Paste_Here!R$2:R$850, MATCH(B770, Paste_Here!A$2:A$850, 0))))), "Low Risk", IF(ISNUMBER(SEARCH("somerisk", LOWER(INDEX(Paste_Here!R$2:R$850, MATCH(B770, Paste_Here!A$2:A$850, 0))))), "Some Risk", IF(ISNUMBER(SEARCH("ot", LOWER(INDEX(Paste_Here!R$2:R$850, MATCH(B770, Paste_Here!A$2:A$850, 0))))), "OT", "")))), ""), "")</f>
        <v/>
      </c>
      <c r="DP770" s="66"/>
      <c r="DQ770" s="93" t="str">
        <f>IFERROR(IF(B770&lt;&gt;"", IF(AND(INDEX(Paste_Here!S$2:S$850, MATCH(B770, Paste_Here!A$2:A$850, 0))&lt;&gt;"", ISNUMBER(VALUE(INDEX(Paste_Here!S$2:S$850, MATCH(B770, Paste_Here!A$2:A$850, 0))))), INDEX(Paste_Here!S$2:S$850, MATCH(B770, Paste_Here!A$2:A$850, 0)), ""), ""), "")</f>
        <v/>
      </c>
      <c r="DR770" s="66"/>
      <c r="DS770" s="75"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IF(ISNUMBER(SEARCH("ot", LOWER(INDEX(Paste_Here!T$2:T$850, MATCH(B770, Paste_Here!A$2:A$850, 0))))), "OT", "")))), ""), "")</f>
        <v/>
      </c>
      <c r="DT770" s="66"/>
      <c r="DU770" s="75" t="str">
        <f>IFERROR(IF(B770&lt;&gt;"", IF(AND(INDEX(Paste_Here!U$2:U$850, MATCH(B770, Paste_Here!A$2:A$850, 0))&lt;&gt;"", ISNUMBER(VALUE(INDEX(Paste_Here!U$2:U$850, MATCH(B770, Paste_Here!A$2:A$850, 0))))), INDEX(Paste_Here!U$2:U$850, MATCH(B770, Paste_Here!A$2:A$850, 0)), ""), ""), "")</f>
        <v/>
      </c>
      <c r="DV770" s="66"/>
      <c r="DW770" s="93" t="str">
        <f>IFERROR(IF(B770&lt;&gt;"", IF(ISNUMBER(SEARCH("highrisk", LOWER(INDEX(Paste_Here!V$2:V$850, MATCH(B770, Paste_Here!A$2:A$850, 0))))), "High Risk", IF(ISNUMBER(SEARCH("lowrisk", LOWER(INDEX(Paste_Here!V$2:V$850, MATCH(B770, Paste_Here!A$2:A$850, 0))))), "Low Risk", IF(ISNUMBER(SEARCH("somerisk", LOWER(INDEX(Paste_Here!V$2:V$850, MATCH(B770, Paste_Here!A$2:A$850, 0))))), "Some Risk", IF(ISNUMBER(SEARCH("ot", LOWER(INDEX(Paste_Here!V$2:V$850, MATCH(B770, Paste_Here!A$2:A$850, 0))))), "OT", "")))), ""), "")</f>
        <v/>
      </c>
      <c r="DX770" s="66"/>
      <c r="DY770" s="75" t="str">
        <f>IFERROR(IF(B770&lt;&gt;"", IF(AND(INDEX(Paste_Here!W$2:W$850, MATCH(B770, Paste_Here!A$2:A$850, 0))&lt;&gt;"", ISNUMBER(VALUE(INDEX(Paste_Here!W$2:W$850, MATCH(B770, Paste_Here!A$2:A$850, 0))))), INDEX(Paste_Here!W$2:W$850, MATCH(B770, Paste_Here!A$2:A$850, 0)), ""), ""), "")</f>
        <v/>
      </c>
      <c r="DZ770" s="66"/>
      <c r="EA770" s="75" t="str">
        <f>IFERROR(IF(B770&lt;&gt;"", IF(ISNUMBER(SEARCH("highrisk", LOWER(INDEX(Paste_Here!X$2:X$850, MATCH(B770, Paste_Here!A$2:A$850, 0))))), "High Risk", IF(ISNUMBER(SEARCH("lowrisk", LOWER(INDEX(Paste_Here!X$2:X$850, MATCH(B770, Paste_Here!A$2:A$850, 0))))), "Low Risk", IF(ISNUMBER(SEARCH("somerisk", LOWER(INDEX(Paste_Here!X$2:X$850, MATCH(B770, Paste_Here!A$2:A$850, 0))))), "Some Risk", IF(ISNUMBER(SEARCH("ot", LOWER(INDEX(Paste_Here!X$2:X$850, MATCH(B770, Paste_Here!A$2:A$850, 0))))), "OT", "")))), ""), "")</f>
        <v/>
      </c>
      <c r="EB770" s="66"/>
      <c r="EC770" s="66"/>
      <c r="ED770" s="75" t="str">
        <f t="shared" si="153"/>
        <v/>
      </c>
      <c r="EE770" s="66"/>
      <c r="EF770" s="75" t="str">
        <f>IFERROR(IF(B770&lt;&gt;"", IF(AND(INDEX(Paste_Here!AO$2:AO$850, MATCH(B770, Paste_Here!A$2:A$850, 0))&lt;&gt;"", ISNUMBER(VALUE(INDEX(Paste_Here!AO$2:AO$850, MATCH(B770, Paste_Here!A$2:A$850, 0))))), INDEX(Paste_Here!AO$2:AO$850, MATCH(B770, Paste_Here!A$2:A$850, 0)), ""), ""), "")</f>
        <v/>
      </c>
      <c r="EG770" s="66"/>
      <c r="EH770" s="75" t="str">
        <f>IFERROR(IF(B770&lt;&gt;"", IF(ISNUMBER(SEARCH("highrisk", LOWER(INDEX(Paste_Here!AP$2:AP$850, MATCH(B770, Paste_Here!A$2:A$850, 0))))), "High Risk", IF(ISNUMBER(SEARCH("lowrisk", LOWER(INDEX(Paste_Here!AP$2:AP$850, MATCH(B770, Paste_Here!A$2:A$850, 0))))), "Low Risk", IF(ISNUMBER(SEARCH("somerisk", LOWER(INDEX(Paste_Here!AP$2:AP$850, MATCH(B770, Paste_Here!A$2:A$850, 0))))), "Some Risk", IF(ISNUMBER(SEARCH("ot", LOWER(INDEX(Paste_Here!AP$2:AP$850, MATCH(B770, Paste_Here!A$2:A$850, 0))))), "OT", "")))), ""), "")</f>
        <v/>
      </c>
      <c r="EI770" s="66"/>
      <c r="EJ770" s="93"/>
      <c r="EK770" s="66"/>
      <c r="EL770" s="75" t="str">
        <f>IFERROR(IF(B770&lt;&gt;"", IF(AND(INDEX(Paste_Here!AQ$2:AQ$850, MATCH(B770, Paste_Here!A$2:A$850, 0))&lt;&gt;"", ISNUMBER(VALUE(INDEX(Paste_Here!AQ$2:AQ$850, MATCH(B770, Paste_Here!A$2:A$850, 0))))), INDEX(Paste_Here!AQ$2:AQ$850, MATCH(B770, Paste_Here!A$2:A$850, 0)), ""), ""), "")</f>
        <v/>
      </c>
      <c r="EM770" s="66"/>
      <c r="EN770" s="75" t="str">
        <f>IFERROR(IF(B770&lt;&gt;"", IF(ISNUMBER(SEARCH("highrisk", LOWER(INDEX(Paste_Here!AR$2:AR$850, MATCH(B770, Paste_Here!A$2:A$850, 0))))), "High Risk", IF(ISNUMBER(SEARCH("lowrisk", LOWER(INDEX(Paste_Here!AR$2:AR$850, MATCH(B770, Paste_Here!A$2:A$850, 0))))), "Low Risk", IF(ISNUMBER(SEARCH("somerisk", LOWER(INDEX(Paste_Here!AR$2:AR$850, MATCH(B770, Paste_Here!A$2:A$850, 0))))), "Some Risk", IF(ISNUMBER(SEARCH("ot", LOWER(INDEX(Paste_Here!AR$2:AR$850, MATCH(B770, Paste_Here!A$2:A$850, 0))))), "OT", "")))), ""), "")</f>
        <v/>
      </c>
      <c r="EO770" s="66"/>
      <c r="EP770" s="93"/>
      <c r="EQ770" s="66"/>
      <c r="ER770" s="75"/>
      <c r="ES770" s="66"/>
      <c r="ET770" s="75"/>
      <c r="EU770" s="66"/>
      <c r="EV770" s="66"/>
      <c r="EW770" s="75" t="str">
        <f t="shared" si="154"/>
        <v/>
      </c>
      <c r="EX770" s="66"/>
      <c r="EY770" s="75" t="str">
        <f>IFERROR(IF(B770&lt;&gt;"", IF(AND(INDEX(Paste_Here!Y$2:Y$850, MATCH(B770, Paste_Here!A$2:A$850, 0))&lt;&gt;"", ISNUMBER(VALUE(INDEX(Paste_Here!Y$2:Y$850, MATCH(B770, Paste_Here!A$2:A$850, 0))))), INDEX(Paste_Here!Y$2:Y$850, MATCH(B770, Paste_Here!A$2:A$850, 0)), ""), ""), "")</f>
        <v/>
      </c>
      <c r="EZ770" s="66"/>
      <c r="FA770" s="75" t="str">
        <f>IFERROR(IF(B770&lt;&gt;"", IF(ISNUMBER(SEARCH("highrisk", LOWER(INDEX(Paste_Here!Z$2:Z$850, MATCH(B770, Paste_Here!A$2:A$850, 0))))), "High Risk", IF(ISNUMBER(SEARCH("lowrisk", LOWER(INDEX(Paste_Here!Z$2:Z$850, MATCH(B770, Paste_Here!A$2:A$850, 0))))), "Low Risk", IF(ISNUMBER(SEARCH("somerisk", LOWER(INDEX(Paste_Here!Z$2:Z$850, MATCH(B770, Paste_Here!A$2:A$850, 0))))), "Some Risk", IF(ISNUMBER(SEARCH("ot", LOWER(INDEX(Paste_Here!Z$2:Z$850, MATCH(B770, Paste_Here!A$2:A$850, 0))))), "OT", "")))), ""), "")</f>
        <v/>
      </c>
      <c r="FB770" s="66"/>
      <c r="FC770" s="93"/>
      <c r="FD770" s="66"/>
      <c r="FE770" s="75" t="str">
        <f>IFERROR(IF(B770&lt;&gt;"", IF(AND(INDEX(Paste_Here!AA$2:AA$850, MATCH(B770, Paste_Here!A$2:A$850, 0))&lt;&gt;"", ISNUMBER(VALUE(INDEX(Paste_Here!AA$2:AA$850, MATCH(B770, Paste_Here!A$2:A$850, 0))))), INDEX(Paste_Here!AA$2:AA$850, MATCH(B770, Paste_Here!A$2:A$850, 0)), ""), ""), "")</f>
        <v/>
      </c>
      <c r="FF770" s="66"/>
      <c r="FG770" s="75" t="str">
        <f>IFERROR(IF(B770&lt;&gt;"", IF(ISNUMBER(SEARCH("highrisk", LOWER(INDEX(Paste_Here!AB$2:AB$850, MATCH(B770, Paste_Here!A$2:A$850, 0))))), "High Risk", IF(ISNUMBER(SEARCH("lowrisk", LOWER(INDEX(Paste_Here!AB$2:AB$850, MATCH(B770, Paste_Here!A$2:A$850, 0))))), "Low Risk", IF(ISNUMBER(SEARCH("somerisk", LOWER(INDEX(Paste_Here!AB$2:AB$850, MATCH(B770, Paste_Here!A$2:A$850, 0))))), "Some Risk", IF(ISNUMBER(SEARCH("ot", LOWER(INDEX(Paste_Here!AB$2:AB$850, MATCH(B770, Paste_Here!A$2:A$850, 0))))), "OT", "")))), ""), "")</f>
        <v/>
      </c>
      <c r="FH770" s="66"/>
      <c r="FI770" s="93"/>
      <c r="FJ770" s="66"/>
      <c r="FK770" s="75"/>
      <c r="FL770" s="66"/>
      <c r="FM770" s="75"/>
      <c r="FN770" s="66"/>
      <c r="FO770" s="66"/>
      <c r="FP770" s="75" t="str">
        <f t="shared" si="149"/>
        <v/>
      </c>
      <c r="FQ770" s="66"/>
      <c r="FR770" s="75" t="str">
        <f>IFERROR(IF(B770&lt;&gt;"", IF(ISNUMBER(SEARCH("s", LOWER(INDEX(Paste_Here!L$2:L$850, MATCH(B770, Paste_Here!A$2:A$850, 0))))), "Yes", IF(INDEX(Paste_Here!L$2:L$850, MATCH(B770, Paste_Here!A$2:A$850, 0))&lt;&gt;"", "No", "")), ""), "")</f>
        <v/>
      </c>
      <c r="FS770" s="66"/>
      <c r="FT770" s="75" t="str">
        <f>IFERROR(IF(B770&lt;&gt;"", IF(ISNUMBER(SEARCH("yes", LOWER(INDEX(Paste_Here!F$2:F$850, MATCH(B770, Paste_Here!A$2:A$850, 0))))), "Yes", IF(ISNUMBER(SEARCH("no", LOWER(INDEX(Paste_Here!F$2:F$850, MATCH(B770, Paste_Here!A$2:A$850, 0))))), "No", "")), ""), "")</f>
        <v/>
      </c>
      <c r="FU770" s="66"/>
      <c r="FV770" s="75" t="str">
        <f>IFERROR(IF(B770&lt;&gt;"", IF(ISNUMBER(SEARCH("english language learner", LOWER(INDEX(Paste_Here!C$2:C$850, MATCH(B770, Paste_Here!A$2:A$850, 0))))), "Yes", ""), ""), "")</f>
        <v/>
      </c>
      <c r="FW770" s="66"/>
      <c r="FX770" s="75" t="str">
        <f>IFERROR(IF(B770&lt;&gt;"", IF(OR(ISNUMBER(SEARCH("b", LOWER(INDEX(Paste_Here!J$2:J$850, MATCH(B770, Paste_Here!A$2:A$850, 0))))), ISNUMBER(SEARCH("h", LOWER(INDEX(Paste_Here!J$2:J$850, MATCH(B770, Paste_Here!A$2:A$850, 0))))), ISNUMBER(SEARCH("i", LOWER(INDEX(Paste_Here!J$2:J$850, MATCH(B770, Paste_Here!A$2:A$850, 0)))))), "Yes", IF(INDEX(Paste_Here!J$2:J$850, MATCH(B770, Paste_Here!A$2:A$850, 0))&lt;&gt;"", "No", "")), ""), "")</f>
        <v/>
      </c>
      <c r="FY770" s="66"/>
      <c r="FZ770" s="75" t="str">
        <f>IFERROR(IF(B770&lt;&gt;"", IF(ISNUMBER(SEARCH("yes", LOWER(INDEX(Paste_Here!K$2:K$850, MATCH(B770, Paste_Here!A$2:A$850, 0))))), "Yes", IF(ISNUMBER(SEARCH("no", LOWER(INDEX(Paste_Here!K$2:K$850, MATCH(B770, Paste_Here!A$2:A$850, 0))))), "No", "")), ""), "")</f>
        <v/>
      </c>
      <c r="GA770" s="66"/>
      <c r="GB770" s="75" t="str">
        <f>IFERROR(IF(B770&lt;&gt;"", IF(ISNUMBER(SEARCH("transitional 2", LOWER(INDEX(Paste_Here!C$2:C$850, MATCH(B770, Paste_Here!A$2:A$850, 0))))), "T2",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GC770" s="66"/>
      <c r="GD770" s="75"/>
      <c r="GE770" s="66"/>
      <c r="GF770" s="75"/>
      <c r="GG770" s="66"/>
      <c r="GH770" s="75"/>
      <c r="GI770" s="66"/>
      <c r="GK770" s="1" t="str" cm="1">
        <f t="array" ref="GK770">IFERROR(INDEX(Paste_Here!$B$2:$B$850, MATCH(0, COUNTIF(GK$4:GK769, Paste_Here!$B$2:$B$850) + IF(Paste_Here!$B$2:$B$850="", 1, 0), 0)), "")</f>
        <v/>
      </c>
      <c r="GL770" s="1" t="str">
        <f>IF(GK770&lt;&gt;"", INDEX(Paste_Here!$A$2:$A$850, MATCH(GK770, Paste_Here!$B$2:$B$850, 0)), "")</f>
        <v/>
      </c>
      <c r="GM770" s="1" t="str">
        <f t="shared" si="155"/>
        <v/>
      </c>
      <c r="GN770" s="1" t="str" cm="1">
        <f t="array" ref="GN770">IFERROR(INDEX($GM$5:$GM$850, MATCH(SMALL(IF($GM$5:$GM$850&lt;&gt;"", COUNTIF($GM$5:$GM$850, "&lt;"&amp;$GM$5:$GM$850)+1), ROW()-ROW($GN$5)+1), COUNTIF($GM$5:$GM$850, "&lt;"&amp;$GM$5:$GM$850)+1, 0)), "")</f>
        <v/>
      </c>
    </row>
    <row r="771" spans="1:196">
      <c r="A771" s="66"/>
      <c r="B771" s="75" t="str">
        <f t="shared" si="143"/>
        <v/>
      </c>
      <c r="C771" s="66"/>
      <c r="D771" s="75" t="str">
        <f>IFERROR(IF(AND(INDEX(Paste_Here!N$2:N$850, MATCH(B771, Paste_Here!A$2:A$850, 0)) = ""), "", IF(UPPER(INDEX(Paste_Here!N$2:N$850, MATCH(B771, Paste_Here!A$2:A$850, 0))) = "YES", "Yes", IF(UPPER(INDEX(Paste_Here!N$2:N$850, MATCH(B771, Paste_Here!A$2:A$850, 0))) = "NO", "No", ""))), "")</f>
        <v/>
      </c>
      <c r="E771" s="66"/>
      <c r="F771" s="75" t="str">
        <f t="shared" si="150"/>
        <v/>
      </c>
      <c r="G771" s="66"/>
      <c r="H771" s="75" t="str">
        <f t="shared" si="151"/>
        <v/>
      </c>
      <c r="I771" s="66"/>
      <c r="J771" s="75" t="str">
        <f t="shared" si="152"/>
        <v/>
      </c>
      <c r="K771" s="66"/>
      <c r="L771" s="75"/>
      <c r="M771" s="66"/>
      <c r="N771" s="75" t="str">
        <f>IFERROR(IF(B771&lt;&gt;"", IF(AND(INDEX(Paste_Here!AW$2:AW$850, MATCH(B771, Paste_Here!A$2:A$850, 0))&lt;&gt;"", ISNUMBER(VALUE(INDEX(Paste_Here!AW$2:AW$850, MATCH(B771, Paste_Here!A$2:A$850, 0))))), INDEX(Paste_Here!AW$2:AW$850, MATCH(B771, Paste_Here!A$2:A$850, 0)), ""), ""), "")</f>
        <v/>
      </c>
      <c r="O771" s="66"/>
      <c r="P771" s="75" t="str">
        <f>IFERROR(IF(B771&lt;&gt;"", IF(AND(INDEX(Paste_Here!AX$2:AX$850, MATCH(B771, Paste_Here!A$2:A$850, 0))&lt;&gt;"", ISNUMBER(VALUE(INDEX(Paste_Here!AX$2:AX$850, MATCH(B771, Paste_Here!A$2:A$850, 0))))), INDEX(Paste_Here!AX$2:AX$850, MATCH(B771, Paste_Here!A$2:A$850, 0)), ""), ""), "")</f>
        <v/>
      </c>
      <c r="Q771" s="66"/>
      <c r="R771" s="75" t="str">
        <f>IFERROR(IF(B771&lt;&gt;"", IF(AND(INDEX(Paste_Here!AU$2:AU$850, MATCH(B771, Paste_Here!A$2:A$850, 0))&lt;&gt;"", ISNUMBER(VALUE(INDEX(Paste_Here!AU$2:AU$850, MATCH(B771, Paste_Here!A$2:A$850, 0))))), INDEX(Paste_Here!AU$2:AU$850, MATCH(B771, Paste_Here!A$2:A$850, 0)), ""), ""), "")</f>
        <v/>
      </c>
      <c r="S771" s="66"/>
      <c r="T771" s="75" t="str">
        <f>IFERROR(IF(B771&lt;&gt;"", IF(AND(INDEX(Paste_Here!AV$2:AV$850, MATCH(B771, Paste_Here!A$2:A$850, 0))&lt;&gt;"", ISNUMBER(VALUE(INDEX(Paste_Here!AV$2:AV$850, MATCH(B771, Paste_Here!A$2:A$850, 0))))), INDEX(Paste_Here!AV$2:AV$850, MATCH(B771, Paste_Here!A$2:A$850, 0)), ""), ""), "")</f>
        <v/>
      </c>
      <c r="U771" s="66"/>
      <c r="W771" s="66"/>
      <c r="Y771" s="66"/>
      <c r="Z771" s="66"/>
      <c r="AA771" s="75" t="str">
        <f t="shared" si="144"/>
        <v/>
      </c>
      <c r="AB771" s="66"/>
      <c r="AC771" s="75"/>
      <c r="AD771" s="66"/>
      <c r="AE771" s="98"/>
      <c r="AF771" s="66"/>
      <c r="AG771" s="75"/>
      <c r="AH771" s="66"/>
      <c r="AI771" s="75" t="str">
        <f>IFERROR(IF(B771&lt;&gt;"", IF(AND(INDEX(Paste_Here!AC$2:AC$850, MATCH(B771, Paste_Here!A$2:A$850, 0))&lt;&gt;"", ISNUMBER(VALUE(INDEX(Paste_Here!AC$2:AC$850, MATCH(B771, Paste_Here!A$2:A$850, 0))))), INDEX(Paste_Here!AC$2:AC$850, MATCH(B771, Paste_Here!A$2:A$850, 0)), ""), ""), "")</f>
        <v/>
      </c>
      <c r="AJ771" s="66"/>
      <c r="AK771" s="75" t="str">
        <f>IFERROR(IF(B771&lt;&gt;"", IF(ISNUMBER(SEARCH("highrisk", LOWER(INDEX(Paste_Here!AD$2:AD$850, MATCH(B771, Paste_Here!A$2:A$850, 0))))), "High Risk", IF(ISNUMBER(SEARCH("lowrisk", LOWER(INDEX(Paste_Here!AD$2:AD$850, MATCH(B771, Paste_Here!A$2:A$850, 0))))), "Low Risk", IF(ISNUMBER(SEARCH("somerisk", LOWER(INDEX(Paste_Here!AD$2:AD$850, MATCH(B771, Paste_Here!A$2:A$850, 0))))), "Some Risk", IF(ISNUMBER(SEARCH("ot", LOWER(INDEX(Paste_Here!AD$2:AD$850, MATCH(B771, Paste_Here!A$2:A$850, 0))))), "OT", "")))), ""), "")</f>
        <v/>
      </c>
      <c r="AL771" s="66"/>
      <c r="AM771" s="75"/>
      <c r="AN771" s="66"/>
      <c r="AO771" s="75" t="str">
        <f>IFERROR(IF(B771&lt;&gt;"", IF(AND(INDEX(Paste_Here!M$2:M$850, MATCH(B771, Paste_Here!A$2:A$850, 0))&lt;&gt;"", ISNUMBER(VALUE(INDEX(Paste_Here!M$2:M$850, MATCH(B771, Paste_Here!A$2:A$850, 0))))), INDEX(Paste_Here!M$2:M$850, MATCH(B771, Paste_Here!A$2:A$850, 0)), ""), ""), "")</f>
        <v/>
      </c>
      <c r="AP771" s="66"/>
      <c r="AQ771" s="75" t="str">
        <f>IFERROR(IF(B771&lt;&gt;"", IF(ISNUMBER(SEARCH("highrisk", LOWER(INDEX(Paste_Here!N$2:N$850, MATCH(B771, Paste_Here!A$2:A$850, 0))))), "High Risk", IF(ISNUMBER(SEARCH("lowrisk", LOWER(INDEX(Paste_Here!N$2:N$850, MATCH(B771, Paste_Here!A$2:A$850, 0))))), "Low Risk", IF(ISNUMBER(SEARCH("somerisk", LOWER(INDEX(Paste_Here!N$2:N$850, MATCH(B771, Paste_Here!A$2:A$850, 0))))), "Some Risk", IF(ISNUMBER(SEARCH("ot", LOWER(INDEX(Paste_Here!N$2:N$850, MATCH(B771, Paste_Here!A$2:A$850, 0))))), "OT", "")))), ""), "")</f>
        <v/>
      </c>
      <c r="AT771" s="66"/>
      <c r="AU771" s="103"/>
      <c r="AV771" s="66"/>
      <c r="AW771" s="66"/>
      <c r="AX771" s="75" t="str">
        <f t="shared" si="145"/>
        <v/>
      </c>
      <c r="AY771" s="66"/>
      <c r="AZ771" s="75"/>
      <c r="BA771" s="66"/>
      <c r="BB771" s="75"/>
      <c r="BC771" s="66"/>
      <c r="BD771" s="75"/>
      <c r="BE771" s="66"/>
      <c r="BF771" s="75" t="str">
        <f>IFERROR(IF(B771&lt;&gt;"", IF(AND(INDEX(Paste_Here!AE$2:AE$850, MATCH(B771, Paste_Here!A$2:A$850, 0))&lt;&gt;"", ISNUMBER(VALUE(INDEX(Paste_Here!AE$2:AE$850, MATCH(B771, Paste_Here!A$2:A$850, 0))))), INDEX(Paste_Here!AE$2:AE$850, MATCH(B771, Paste_Here!A$2:A$850, 0)), ""), ""), "")</f>
        <v/>
      </c>
      <c r="BG771" s="66"/>
      <c r="BH771" s="75" t="str">
        <f>IFERROR(IF(B771&lt;&gt;"", IF(ISNUMBER(SEARCH("highrisk", LOWER(INDEX(Paste_Here!AF$2:AF$850, MATCH(B771, Paste_Here!A$2:A$850, 0))))), "High Risk", IF(ISNUMBER(SEARCH("lowrisk", LOWER(INDEX(Paste_Here!AF$2:AF$850, MATCH(B771, Paste_Here!A$2:A$850, 0))))), "Low Risk", IF(ISNUMBER(SEARCH("somerisk", LOWER(INDEX(Paste_Here!AF$2:AF$850, MATCH(B771, Paste_Here!A$2:A$850, 0))))), "Some Risk", IF(ISNUMBER(SEARCH("ot", LOWER(INDEX(Paste_Here!AF$2:AF$850, MATCH(B771, Paste_Here!A$2:A$850, 0))))), "OT", "")))), ""), "")</f>
        <v/>
      </c>
      <c r="BI771" s="66"/>
      <c r="BJ771" s="75"/>
      <c r="BK771" s="66"/>
      <c r="BL771" s="75" t="str">
        <f>IFERROR(IF(B771&lt;&gt;"", IF(AND(INDEX(Paste_Here!O$2:O$850, MATCH(B771, Paste_Here!A$2:A$850, 0))&lt;&gt;"", ISNUMBER(VALUE(INDEX(Paste_Here!O$2:O$850, MATCH(B771, Paste_Here!A$2:A$850, 0))))), INDEX(Paste_Here!O$2:O$850, MATCH(B771, Paste_Here!A$2:A$850, 0)), ""), ""), "")</f>
        <v/>
      </c>
      <c r="BM771" s="66"/>
      <c r="BN771" s="75" t="str">
        <f>IFERROR(IF(B771&lt;&gt;"", IF(ISNUMBER(SEARCH("highrisk", LOWER(INDEX(Paste_Here!P$2:P$850, MATCH(B771, Paste_Here!A$2:A$850, 0))))), "High Risk", IF(ISNUMBER(SEARCH("lowrisk", LOWER(INDEX(Paste_Here!P$2:P$850, MATCH(B771, Paste_Here!A$2:A$850, 0))))), "Low Risk", IF(ISNUMBER(SEARCH("somerisk", LOWER(INDEX(Paste_Here!P$2:P$850, MATCH(B771, Paste_Here!A$2:A$850, 0))))), "Some Risk", IF(ISNUMBER(SEARCH("ot", LOWER(INDEX(Paste_Here!P$2:P$850, MATCH(B771, Paste_Here!A$2:A$850, 0))))), "OT", "")))), ""), "")</f>
        <v/>
      </c>
      <c r="BQ771" s="66"/>
      <c r="BR771" s="75"/>
      <c r="BS771" s="66"/>
      <c r="BT771" s="66"/>
      <c r="BU771" s="75" t="str">
        <f t="shared" si="146"/>
        <v/>
      </c>
      <c r="BV771" s="66"/>
      <c r="BW771" s="75"/>
      <c r="BX771" s="66"/>
      <c r="BY771" s="75"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BZ771" s="66"/>
      <c r="CA771" s="75"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CB771" s="66"/>
      <c r="CC771" s="75"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CD771" s="66"/>
      <c r="CE771" s="75"/>
      <c r="CF771" s="66"/>
      <c r="CK771" s="75"/>
      <c r="CL771" s="66"/>
      <c r="CM771" s="75"/>
      <c r="CN771" s="66"/>
      <c r="CO771" s="75"/>
      <c r="CP771" s="66"/>
      <c r="CQ771" s="66"/>
      <c r="CR771" s="75" t="str">
        <f t="shared" si="147"/>
        <v/>
      </c>
      <c r="CS771" s="66"/>
      <c r="CT771" s="75"/>
      <c r="CU771" s="66"/>
      <c r="CV771" s="75"/>
      <c r="CW771" s="66"/>
      <c r="CX771" s="75"/>
      <c r="CY771" s="66"/>
      <c r="CZ771" s="75"/>
      <c r="DA771" s="66"/>
      <c r="DB771" s="75" t="str">
        <f>IFERROR(IF(B771&lt;&gt;"", IF(AND(INDEX(Paste_Here!AK$2:AK$850, MATCH(B771, Paste_Here!A$2:A$850, 0))&lt;&gt;"", ISNUMBER(VALUE(INDEX(Paste_Here!AK$2:AK$850, MATCH(B771, Paste_Here!A$2:A$850, 0))))), INDEX(Paste_Here!AK$2:AK$850, MATCH(B771, Paste_Here!A$2:A$850, 0)), ""), ""), "")</f>
        <v/>
      </c>
      <c r="DC771" s="66"/>
      <c r="DD771" s="75" t="str">
        <f>IFERROR(IF(B771&lt;&gt;"", IF(ISNUMBER(SEARCH("highrisk", LOWER(INDEX(Paste_Here!AL$2:AL$850, MATCH(B771, Paste_Here!A$2:A$850, 0))))), "High Risk", IF(ISNUMBER(SEARCH("lowrisk", LOWER(INDEX(Paste_Here!AL$2:AL$850, MATCH(B771, Paste_Here!A$2:A$850, 0))))), "Low Risk", IF(ISNUMBER(SEARCH("somerisk", LOWER(INDEX(Paste_Here!AL$2:AL$850, MATCH(B771, Paste_Here!A$2:A$850, 0))))), "Some Risk", IF(ISNUMBER(SEARCH("ot", LOWER(INDEX(Paste_Here!AL$2:AL$850, MATCH(B771, Paste_Here!A$2:A$850, 0))))), "OT", "")))), ""), "")</f>
        <v/>
      </c>
      <c r="DE771" s="66"/>
      <c r="DF771" s="75" t="str">
        <f>IFERROR(IF(B771&lt;&gt;"", IF(AND(INDEX(Paste_Here!AM$2:AM$850, MATCH(B771, Paste_Here!A$2:A$850, 0))&lt;&gt;"", ISNUMBER(VALUE(INDEX(Paste_Here!AM$2:AM$850, MATCH(B771, Paste_Here!A$2:A$850, 0))))), INDEX(Paste_Here!AM$2:AM$850, MATCH(B771, Paste_Here!A$2:A$850, 0)), ""), ""), "")</f>
        <v/>
      </c>
      <c r="DG771" s="66"/>
      <c r="DH771" s="75" t="str">
        <f>IFERROR(IF(B771&lt;&gt;"", IF(ISNUMBER(SEARCH("highrisk", LOWER(INDEX(Paste_Here!AN$2:AN$850, MATCH(B771, Paste_Here!A$2:A$850, 0))))), "High Risk", IF(ISNUMBER(SEARCH("lowrisk", LOWER(INDEX(Paste_Here!AN$2:AN$850, MATCH(B771, Paste_Here!A$2:A$850, 0))))), "Low Risk", IF(ISNUMBER(SEARCH("somerisk", LOWER(INDEX(Paste_Here!AN$2:AN$850, MATCH(B771, Paste_Here!A$2:A$850, 0))))), "Some Risk", IF(ISNUMBER(SEARCH("ot", LOWER(INDEX(Paste_Here!AN$2:AN$850, MATCH(B771, Paste_Here!A$2:A$850, 0))))), "OT", "")))), ""), "")</f>
        <v/>
      </c>
      <c r="DI771" s="66"/>
      <c r="DJ771" s="66"/>
      <c r="DK771" s="75" t="str">
        <f t="shared" si="148"/>
        <v/>
      </c>
      <c r="DL771" s="66"/>
      <c r="DM771" s="75" t="str">
        <f>IFERROR(IF(B771&lt;&gt;"", IF(AND(INDEX(Paste_Here!Q$2:Q$850, MATCH(B771, Paste_Here!A$2:A$850, 0))&lt;&gt;"", ISNUMBER(VALUE(INDEX(Paste_Here!Q$2:Q$850, MATCH(B771, Paste_Here!A$2:A$850, 0))))), INDEX(Paste_Here!Q$2:Q$850, MATCH(B771, Paste_Here!A$2:A$850, 0)), ""), ""), "")</f>
        <v/>
      </c>
      <c r="DN771" s="66"/>
      <c r="DO771" s="75" t="str">
        <f>IFERROR(IF(B771&lt;&gt;"", IF(ISNUMBER(SEARCH("highrisk", LOWER(INDEX(Paste_Here!R$2:R$850, MATCH(B771, Paste_Here!A$2:A$850, 0))))), "High Risk", IF(ISNUMBER(SEARCH("lowrisk", LOWER(INDEX(Paste_Here!R$2:R$850, MATCH(B771, Paste_Here!A$2:A$850, 0))))), "Low Risk", IF(ISNUMBER(SEARCH("somerisk", LOWER(INDEX(Paste_Here!R$2:R$850, MATCH(B771, Paste_Here!A$2:A$850, 0))))), "Some Risk", IF(ISNUMBER(SEARCH("ot", LOWER(INDEX(Paste_Here!R$2:R$850, MATCH(B771, Paste_Here!A$2:A$850, 0))))), "OT", "")))), ""), "")</f>
        <v/>
      </c>
      <c r="DP771" s="66"/>
      <c r="DQ771" s="93" t="str">
        <f>IFERROR(IF(B771&lt;&gt;"", IF(AND(INDEX(Paste_Here!S$2:S$850, MATCH(B771, Paste_Here!A$2:A$850, 0))&lt;&gt;"", ISNUMBER(VALUE(INDEX(Paste_Here!S$2:S$850, MATCH(B771, Paste_Here!A$2:A$850, 0))))), INDEX(Paste_Here!S$2:S$850, MATCH(B771, Paste_Here!A$2:A$850, 0)), ""), ""), "")</f>
        <v/>
      </c>
      <c r="DR771" s="66"/>
      <c r="DS771" s="75"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IF(ISNUMBER(SEARCH("ot", LOWER(INDEX(Paste_Here!T$2:T$850, MATCH(B771, Paste_Here!A$2:A$850, 0))))), "OT", "")))), ""), "")</f>
        <v/>
      </c>
      <c r="DT771" s="66"/>
      <c r="DU771" s="75" t="str">
        <f>IFERROR(IF(B771&lt;&gt;"", IF(AND(INDEX(Paste_Here!U$2:U$850, MATCH(B771, Paste_Here!A$2:A$850, 0))&lt;&gt;"", ISNUMBER(VALUE(INDEX(Paste_Here!U$2:U$850, MATCH(B771, Paste_Here!A$2:A$850, 0))))), INDEX(Paste_Here!U$2:U$850, MATCH(B771, Paste_Here!A$2:A$850, 0)), ""), ""), "")</f>
        <v/>
      </c>
      <c r="DV771" s="66"/>
      <c r="DW771" s="93" t="str">
        <f>IFERROR(IF(B771&lt;&gt;"", IF(ISNUMBER(SEARCH("highrisk", LOWER(INDEX(Paste_Here!V$2:V$850, MATCH(B771, Paste_Here!A$2:A$850, 0))))), "High Risk", IF(ISNUMBER(SEARCH("lowrisk", LOWER(INDEX(Paste_Here!V$2:V$850, MATCH(B771, Paste_Here!A$2:A$850, 0))))), "Low Risk", IF(ISNUMBER(SEARCH("somerisk", LOWER(INDEX(Paste_Here!V$2:V$850, MATCH(B771, Paste_Here!A$2:A$850, 0))))), "Some Risk", IF(ISNUMBER(SEARCH("ot", LOWER(INDEX(Paste_Here!V$2:V$850, MATCH(B771, Paste_Here!A$2:A$850, 0))))), "OT", "")))), ""), "")</f>
        <v/>
      </c>
      <c r="DX771" s="66"/>
      <c r="DY771" s="75" t="str">
        <f>IFERROR(IF(B771&lt;&gt;"", IF(AND(INDEX(Paste_Here!W$2:W$850, MATCH(B771, Paste_Here!A$2:A$850, 0))&lt;&gt;"", ISNUMBER(VALUE(INDEX(Paste_Here!W$2:W$850, MATCH(B771, Paste_Here!A$2:A$850, 0))))), INDEX(Paste_Here!W$2:W$850, MATCH(B771, Paste_Here!A$2:A$850, 0)), ""), ""), "")</f>
        <v/>
      </c>
      <c r="DZ771" s="66"/>
      <c r="EA771" s="75" t="str">
        <f>IFERROR(IF(B771&lt;&gt;"", IF(ISNUMBER(SEARCH("highrisk", LOWER(INDEX(Paste_Here!X$2:X$850, MATCH(B771, Paste_Here!A$2:A$850, 0))))), "High Risk", IF(ISNUMBER(SEARCH("lowrisk", LOWER(INDEX(Paste_Here!X$2:X$850, MATCH(B771, Paste_Here!A$2:A$850, 0))))), "Low Risk", IF(ISNUMBER(SEARCH("somerisk", LOWER(INDEX(Paste_Here!X$2:X$850, MATCH(B771, Paste_Here!A$2:A$850, 0))))), "Some Risk", IF(ISNUMBER(SEARCH("ot", LOWER(INDEX(Paste_Here!X$2:X$850, MATCH(B771, Paste_Here!A$2:A$850, 0))))), "OT", "")))), ""), "")</f>
        <v/>
      </c>
      <c r="EB771" s="66"/>
      <c r="EC771" s="66"/>
      <c r="ED771" s="75" t="str">
        <f t="shared" si="153"/>
        <v/>
      </c>
      <c r="EE771" s="66"/>
      <c r="EF771" s="75" t="str">
        <f>IFERROR(IF(B771&lt;&gt;"", IF(AND(INDEX(Paste_Here!AO$2:AO$850, MATCH(B771, Paste_Here!A$2:A$850, 0))&lt;&gt;"", ISNUMBER(VALUE(INDEX(Paste_Here!AO$2:AO$850, MATCH(B771, Paste_Here!A$2:A$850, 0))))), INDEX(Paste_Here!AO$2:AO$850, MATCH(B771, Paste_Here!A$2:A$850, 0)), ""), ""), "")</f>
        <v/>
      </c>
      <c r="EG771" s="66"/>
      <c r="EH771" s="75" t="str">
        <f>IFERROR(IF(B771&lt;&gt;"", IF(ISNUMBER(SEARCH("highrisk", LOWER(INDEX(Paste_Here!AP$2:AP$850, MATCH(B771, Paste_Here!A$2:A$850, 0))))), "High Risk", IF(ISNUMBER(SEARCH("lowrisk", LOWER(INDEX(Paste_Here!AP$2:AP$850, MATCH(B771, Paste_Here!A$2:A$850, 0))))), "Low Risk", IF(ISNUMBER(SEARCH("somerisk", LOWER(INDEX(Paste_Here!AP$2:AP$850, MATCH(B771, Paste_Here!A$2:A$850, 0))))), "Some Risk", IF(ISNUMBER(SEARCH("ot", LOWER(INDEX(Paste_Here!AP$2:AP$850, MATCH(B771, Paste_Here!A$2:A$850, 0))))), "OT", "")))), ""), "")</f>
        <v/>
      </c>
      <c r="EI771" s="66"/>
      <c r="EJ771" s="93"/>
      <c r="EK771" s="66"/>
      <c r="EL771" s="75" t="str">
        <f>IFERROR(IF(B771&lt;&gt;"", IF(AND(INDEX(Paste_Here!AQ$2:AQ$850, MATCH(B771, Paste_Here!A$2:A$850, 0))&lt;&gt;"", ISNUMBER(VALUE(INDEX(Paste_Here!AQ$2:AQ$850, MATCH(B771, Paste_Here!A$2:A$850, 0))))), INDEX(Paste_Here!AQ$2:AQ$850, MATCH(B771, Paste_Here!A$2:A$850, 0)), ""), ""), "")</f>
        <v/>
      </c>
      <c r="EM771" s="66"/>
      <c r="EN771" s="75" t="str">
        <f>IFERROR(IF(B771&lt;&gt;"", IF(ISNUMBER(SEARCH("highrisk", LOWER(INDEX(Paste_Here!AR$2:AR$850, MATCH(B771, Paste_Here!A$2:A$850, 0))))), "High Risk", IF(ISNUMBER(SEARCH("lowrisk", LOWER(INDEX(Paste_Here!AR$2:AR$850, MATCH(B771, Paste_Here!A$2:A$850, 0))))), "Low Risk", IF(ISNUMBER(SEARCH("somerisk", LOWER(INDEX(Paste_Here!AR$2:AR$850, MATCH(B771, Paste_Here!A$2:A$850, 0))))), "Some Risk", IF(ISNUMBER(SEARCH("ot", LOWER(INDEX(Paste_Here!AR$2:AR$850, MATCH(B771, Paste_Here!A$2:A$850, 0))))), "OT", "")))), ""), "")</f>
        <v/>
      </c>
      <c r="EO771" s="66"/>
      <c r="EP771" s="93"/>
      <c r="EQ771" s="66"/>
      <c r="ER771" s="75"/>
      <c r="ES771" s="66"/>
      <c r="ET771" s="75"/>
      <c r="EU771" s="66"/>
      <c r="EV771" s="66"/>
      <c r="EW771" s="75" t="str">
        <f t="shared" si="154"/>
        <v/>
      </c>
      <c r="EX771" s="66"/>
      <c r="EY771" s="75" t="str">
        <f>IFERROR(IF(B771&lt;&gt;"", IF(AND(INDEX(Paste_Here!Y$2:Y$850, MATCH(B771, Paste_Here!A$2:A$850, 0))&lt;&gt;"", ISNUMBER(VALUE(INDEX(Paste_Here!Y$2:Y$850, MATCH(B771, Paste_Here!A$2:A$850, 0))))), INDEX(Paste_Here!Y$2:Y$850, MATCH(B771, Paste_Here!A$2:A$850, 0)), ""), ""), "")</f>
        <v/>
      </c>
      <c r="EZ771" s="66"/>
      <c r="FA771" s="75" t="str">
        <f>IFERROR(IF(B771&lt;&gt;"", IF(ISNUMBER(SEARCH("highrisk", LOWER(INDEX(Paste_Here!Z$2:Z$850, MATCH(B771, Paste_Here!A$2:A$850, 0))))), "High Risk", IF(ISNUMBER(SEARCH("lowrisk", LOWER(INDEX(Paste_Here!Z$2:Z$850, MATCH(B771, Paste_Here!A$2:A$850, 0))))), "Low Risk", IF(ISNUMBER(SEARCH("somerisk", LOWER(INDEX(Paste_Here!Z$2:Z$850, MATCH(B771, Paste_Here!A$2:A$850, 0))))), "Some Risk", IF(ISNUMBER(SEARCH("ot", LOWER(INDEX(Paste_Here!Z$2:Z$850, MATCH(B771, Paste_Here!A$2:A$850, 0))))), "OT", "")))), ""), "")</f>
        <v/>
      </c>
      <c r="FB771" s="66"/>
      <c r="FC771" s="93"/>
      <c r="FD771" s="66"/>
      <c r="FE771" s="75" t="str">
        <f>IFERROR(IF(B771&lt;&gt;"", IF(AND(INDEX(Paste_Here!AA$2:AA$850, MATCH(B771, Paste_Here!A$2:A$850, 0))&lt;&gt;"", ISNUMBER(VALUE(INDEX(Paste_Here!AA$2:AA$850, MATCH(B771, Paste_Here!A$2:A$850, 0))))), INDEX(Paste_Here!AA$2:AA$850, MATCH(B771, Paste_Here!A$2:A$850, 0)), ""), ""), "")</f>
        <v/>
      </c>
      <c r="FF771" s="66"/>
      <c r="FG771" s="75" t="str">
        <f>IFERROR(IF(B771&lt;&gt;"", IF(ISNUMBER(SEARCH("highrisk", LOWER(INDEX(Paste_Here!AB$2:AB$850, MATCH(B771, Paste_Here!A$2:A$850, 0))))), "High Risk", IF(ISNUMBER(SEARCH("lowrisk", LOWER(INDEX(Paste_Here!AB$2:AB$850, MATCH(B771, Paste_Here!A$2:A$850, 0))))), "Low Risk", IF(ISNUMBER(SEARCH("somerisk", LOWER(INDEX(Paste_Here!AB$2:AB$850, MATCH(B771, Paste_Here!A$2:A$850, 0))))), "Some Risk", IF(ISNUMBER(SEARCH("ot", LOWER(INDEX(Paste_Here!AB$2:AB$850, MATCH(B771, Paste_Here!A$2:A$850, 0))))), "OT", "")))), ""), "")</f>
        <v/>
      </c>
      <c r="FH771" s="66"/>
      <c r="FI771" s="93"/>
      <c r="FJ771" s="66"/>
      <c r="FK771" s="75"/>
      <c r="FL771" s="66"/>
      <c r="FM771" s="75"/>
      <c r="FN771" s="66"/>
      <c r="FO771" s="66"/>
      <c r="FP771" s="75" t="str">
        <f t="shared" si="149"/>
        <v/>
      </c>
      <c r="FQ771" s="66"/>
      <c r="FR771" s="75" t="str">
        <f>IFERROR(IF(B771&lt;&gt;"", IF(ISNUMBER(SEARCH("s", LOWER(INDEX(Paste_Here!L$2:L$850, MATCH(B771, Paste_Here!A$2:A$850, 0))))), "Yes", IF(INDEX(Paste_Here!L$2:L$850, MATCH(B771, Paste_Here!A$2:A$850, 0))&lt;&gt;"", "No", "")), ""), "")</f>
        <v/>
      </c>
      <c r="FS771" s="66"/>
      <c r="FT771" s="75" t="str">
        <f>IFERROR(IF(B771&lt;&gt;"", IF(ISNUMBER(SEARCH("yes", LOWER(INDEX(Paste_Here!F$2:F$850, MATCH(B771, Paste_Here!A$2:A$850, 0))))), "Yes", IF(ISNUMBER(SEARCH("no", LOWER(INDEX(Paste_Here!F$2:F$850, MATCH(B771, Paste_Here!A$2:A$850, 0))))), "No", "")), ""), "")</f>
        <v/>
      </c>
      <c r="FU771" s="66"/>
      <c r="FV771" s="75" t="str">
        <f>IFERROR(IF(B771&lt;&gt;"", IF(ISNUMBER(SEARCH("english language learner", LOWER(INDEX(Paste_Here!C$2:C$850, MATCH(B771, Paste_Here!A$2:A$850, 0))))), "Yes", ""), ""), "")</f>
        <v/>
      </c>
      <c r="FW771" s="66"/>
      <c r="FX771" s="75" t="str">
        <f>IFERROR(IF(B771&lt;&gt;"", IF(OR(ISNUMBER(SEARCH("b", LOWER(INDEX(Paste_Here!J$2:J$850, MATCH(B771, Paste_Here!A$2:A$850, 0))))), ISNUMBER(SEARCH("h", LOWER(INDEX(Paste_Here!J$2:J$850, MATCH(B771, Paste_Here!A$2:A$850, 0))))), ISNUMBER(SEARCH("i", LOWER(INDEX(Paste_Here!J$2:J$850, MATCH(B771, Paste_Here!A$2:A$850, 0)))))), "Yes", IF(INDEX(Paste_Here!J$2:J$850, MATCH(B771, Paste_Here!A$2:A$850, 0))&lt;&gt;"", "No", "")), ""), "")</f>
        <v/>
      </c>
      <c r="FY771" s="66"/>
      <c r="FZ771" s="75" t="str">
        <f>IFERROR(IF(B771&lt;&gt;"", IF(ISNUMBER(SEARCH("yes", LOWER(INDEX(Paste_Here!K$2:K$850, MATCH(B771, Paste_Here!A$2:A$850, 0))))), "Yes", IF(ISNUMBER(SEARCH("no", LOWER(INDEX(Paste_Here!K$2:K$850, MATCH(B771, Paste_Here!A$2:A$850, 0))))), "No", "")), ""), "")</f>
        <v/>
      </c>
      <c r="GA771" s="66"/>
      <c r="GB771" s="75" t="str">
        <f>IFERROR(IF(B771&lt;&gt;"", IF(ISNUMBER(SEARCH("transitional 2", LOWER(INDEX(Paste_Here!C$2:C$850, MATCH(B771, Paste_Here!A$2:A$850, 0))))), "T2",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GC771" s="66"/>
      <c r="GD771" s="75"/>
      <c r="GE771" s="66"/>
      <c r="GF771" s="75"/>
      <c r="GG771" s="66"/>
      <c r="GH771" s="75"/>
      <c r="GI771" s="66"/>
      <c r="GK771" s="1" t="str" cm="1">
        <f t="array" ref="GK771">IFERROR(INDEX(Paste_Here!$B$2:$B$850, MATCH(0, COUNTIF(GK$4:GK770, Paste_Here!$B$2:$B$850) + IF(Paste_Here!$B$2:$B$850="", 1, 0), 0)), "")</f>
        <v/>
      </c>
      <c r="GL771" s="1" t="str">
        <f>IF(GK771&lt;&gt;"", INDEX(Paste_Here!$A$2:$A$850, MATCH(GK771, Paste_Here!$B$2:$B$850, 0)), "")</f>
        <v/>
      </c>
      <c r="GM771" s="1" t="str">
        <f t="shared" si="155"/>
        <v/>
      </c>
      <c r="GN771" s="1" t="str" cm="1">
        <f t="array" ref="GN771">IFERROR(INDEX($GM$5:$GM$850, MATCH(SMALL(IF($GM$5:$GM$850&lt;&gt;"", COUNTIF($GM$5:$GM$850, "&lt;"&amp;$GM$5:$GM$850)+1), ROW()-ROW($GN$5)+1), COUNTIF($GM$5:$GM$850, "&lt;"&amp;$GM$5:$GM$850)+1, 0)), "")</f>
        <v/>
      </c>
    </row>
    <row r="772" spans="1:196">
      <c r="A772" s="66"/>
      <c r="B772" s="75" t="str">
        <f t="shared" si="143"/>
        <v/>
      </c>
      <c r="C772" s="66"/>
      <c r="D772" s="75" t="str">
        <f>IFERROR(IF(AND(INDEX(Paste_Here!N$2:N$850, MATCH(B772, Paste_Here!A$2:A$850, 0)) = ""), "", IF(UPPER(INDEX(Paste_Here!N$2:N$850, MATCH(B772, Paste_Here!A$2:A$850, 0))) = "YES", "Yes", IF(UPPER(INDEX(Paste_Here!N$2:N$850, MATCH(B772, Paste_Here!A$2:A$850, 0))) = "NO", "No", ""))), "")</f>
        <v/>
      </c>
      <c r="E772" s="66"/>
      <c r="F772" s="75" t="str">
        <f t="shared" si="150"/>
        <v/>
      </c>
      <c r="G772" s="66"/>
      <c r="H772" s="75" t="str">
        <f t="shared" si="151"/>
        <v/>
      </c>
      <c r="I772" s="66"/>
      <c r="J772" s="75" t="str">
        <f t="shared" si="152"/>
        <v/>
      </c>
      <c r="K772" s="66"/>
      <c r="L772" s="75"/>
      <c r="M772" s="66"/>
      <c r="N772" s="75" t="str">
        <f>IFERROR(IF(B772&lt;&gt;"", IF(AND(INDEX(Paste_Here!AW$2:AW$850, MATCH(B772, Paste_Here!A$2:A$850, 0))&lt;&gt;"", ISNUMBER(VALUE(INDEX(Paste_Here!AW$2:AW$850, MATCH(B772, Paste_Here!A$2:A$850, 0))))), INDEX(Paste_Here!AW$2:AW$850, MATCH(B772, Paste_Here!A$2:A$850, 0)), ""), ""), "")</f>
        <v/>
      </c>
      <c r="O772" s="66"/>
      <c r="P772" s="75" t="str">
        <f>IFERROR(IF(B772&lt;&gt;"", IF(AND(INDEX(Paste_Here!AX$2:AX$850, MATCH(B772, Paste_Here!A$2:A$850, 0))&lt;&gt;"", ISNUMBER(VALUE(INDEX(Paste_Here!AX$2:AX$850, MATCH(B772, Paste_Here!A$2:A$850, 0))))), INDEX(Paste_Here!AX$2:AX$850, MATCH(B772, Paste_Here!A$2:A$850, 0)), ""), ""), "")</f>
        <v/>
      </c>
      <c r="Q772" s="66"/>
      <c r="R772" s="75" t="str">
        <f>IFERROR(IF(B772&lt;&gt;"", IF(AND(INDEX(Paste_Here!AU$2:AU$850, MATCH(B772, Paste_Here!A$2:A$850, 0))&lt;&gt;"", ISNUMBER(VALUE(INDEX(Paste_Here!AU$2:AU$850, MATCH(B772, Paste_Here!A$2:A$850, 0))))), INDEX(Paste_Here!AU$2:AU$850, MATCH(B772, Paste_Here!A$2:A$850, 0)), ""), ""), "")</f>
        <v/>
      </c>
      <c r="S772" s="66"/>
      <c r="T772" s="75" t="str">
        <f>IFERROR(IF(B772&lt;&gt;"", IF(AND(INDEX(Paste_Here!AV$2:AV$850, MATCH(B772, Paste_Here!A$2:A$850, 0))&lt;&gt;"", ISNUMBER(VALUE(INDEX(Paste_Here!AV$2:AV$850, MATCH(B772, Paste_Here!A$2:A$850, 0))))), INDEX(Paste_Here!AV$2:AV$850, MATCH(B772, Paste_Here!A$2:A$850, 0)), ""), ""), "")</f>
        <v/>
      </c>
      <c r="U772" s="66"/>
      <c r="W772" s="66"/>
      <c r="Y772" s="66"/>
      <c r="Z772" s="66"/>
      <c r="AA772" s="75" t="str">
        <f t="shared" si="144"/>
        <v/>
      </c>
      <c r="AB772" s="66"/>
      <c r="AC772" s="75"/>
      <c r="AD772" s="66"/>
      <c r="AE772" s="98"/>
      <c r="AF772" s="66"/>
      <c r="AG772" s="75"/>
      <c r="AH772" s="66"/>
      <c r="AI772" s="75" t="str">
        <f>IFERROR(IF(B772&lt;&gt;"", IF(AND(INDEX(Paste_Here!AC$2:AC$850, MATCH(B772, Paste_Here!A$2:A$850, 0))&lt;&gt;"", ISNUMBER(VALUE(INDEX(Paste_Here!AC$2:AC$850, MATCH(B772, Paste_Here!A$2:A$850, 0))))), INDEX(Paste_Here!AC$2:AC$850, MATCH(B772, Paste_Here!A$2:A$850, 0)), ""), ""), "")</f>
        <v/>
      </c>
      <c r="AJ772" s="66"/>
      <c r="AK772" s="75" t="str">
        <f>IFERROR(IF(B772&lt;&gt;"", IF(ISNUMBER(SEARCH("highrisk", LOWER(INDEX(Paste_Here!AD$2:AD$850, MATCH(B772, Paste_Here!A$2:A$850, 0))))), "High Risk", IF(ISNUMBER(SEARCH("lowrisk", LOWER(INDEX(Paste_Here!AD$2:AD$850, MATCH(B772, Paste_Here!A$2:A$850, 0))))), "Low Risk", IF(ISNUMBER(SEARCH("somerisk", LOWER(INDEX(Paste_Here!AD$2:AD$850, MATCH(B772, Paste_Here!A$2:A$850, 0))))), "Some Risk", IF(ISNUMBER(SEARCH("ot", LOWER(INDEX(Paste_Here!AD$2:AD$850, MATCH(B772, Paste_Here!A$2:A$850, 0))))), "OT", "")))), ""), "")</f>
        <v/>
      </c>
      <c r="AL772" s="66"/>
      <c r="AM772" s="75"/>
      <c r="AN772" s="66"/>
      <c r="AO772" s="75" t="str">
        <f>IFERROR(IF(B772&lt;&gt;"", IF(AND(INDEX(Paste_Here!M$2:M$850, MATCH(B772, Paste_Here!A$2:A$850, 0))&lt;&gt;"", ISNUMBER(VALUE(INDEX(Paste_Here!M$2:M$850, MATCH(B772, Paste_Here!A$2:A$850, 0))))), INDEX(Paste_Here!M$2:M$850, MATCH(B772, Paste_Here!A$2:A$850, 0)), ""), ""), "")</f>
        <v/>
      </c>
      <c r="AP772" s="66"/>
      <c r="AQ772" s="75" t="str">
        <f>IFERROR(IF(B772&lt;&gt;"", IF(ISNUMBER(SEARCH("highrisk", LOWER(INDEX(Paste_Here!N$2:N$850, MATCH(B772, Paste_Here!A$2:A$850, 0))))), "High Risk", IF(ISNUMBER(SEARCH("lowrisk", LOWER(INDEX(Paste_Here!N$2:N$850, MATCH(B772, Paste_Here!A$2:A$850, 0))))), "Low Risk", IF(ISNUMBER(SEARCH("somerisk", LOWER(INDEX(Paste_Here!N$2:N$850, MATCH(B772, Paste_Here!A$2:A$850, 0))))), "Some Risk", IF(ISNUMBER(SEARCH("ot", LOWER(INDEX(Paste_Here!N$2:N$850, MATCH(B772, Paste_Here!A$2:A$850, 0))))), "OT", "")))), ""), "")</f>
        <v/>
      </c>
      <c r="AT772" s="66"/>
      <c r="AU772" s="103"/>
      <c r="AV772" s="66"/>
      <c r="AW772" s="66"/>
      <c r="AX772" s="75" t="str">
        <f t="shared" si="145"/>
        <v/>
      </c>
      <c r="AY772" s="66"/>
      <c r="AZ772" s="75"/>
      <c r="BA772" s="66"/>
      <c r="BB772" s="75"/>
      <c r="BC772" s="66"/>
      <c r="BD772" s="75"/>
      <c r="BE772" s="66"/>
      <c r="BF772" s="75" t="str">
        <f>IFERROR(IF(B772&lt;&gt;"", IF(AND(INDEX(Paste_Here!AE$2:AE$850, MATCH(B772, Paste_Here!A$2:A$850, 0))&lt;&gt;"", ISNUMBER(VALUE(INDEX(Paste_Here!AE$2:AE$850, MATCH(B772, Paste_Here!A$2:A$850, 0))))), INDEX(Paste_Here!AE$2:AE$850, MATCH(B772, Paste_Here!A$2:A$850, 0)), ""), ""), "")</f>
        <v/>
      </c>
      <c r="BG772" s="66"/>
      <c r="BH772" s="75" t="str">
        <f>IFERROR(IF(B772&lt;&gt;"", IF(ISNUMBER(SEARCH("highrisk", LOWER(INDEX(Paste_Here!AF$2:AF$850, MATCH(B772, Paste_Here!A$2:A$850, 0))))), "High Risk", IF(ISNUMBER(SEARCH("lowrisk", LOWER(INDEX(Paste_Here!AF$2:AF$850, MATCH(B772, Paste_Here!A$2:A$850, 0))))), "Low Risk", IF(ISNUMBER(SEARCH("somerisk", LOWER(INDEX(Paste_Here!AF$2:AF$850, MATCH(B772, Paste_Here!A$2:A$850, 0))))), "Some Risk", IF(ISNUMBER(SEARCH("ot", LOWER(INDEX(Paste_Here!AF$2:AF$850, MATCH(B772, Paste_Here!A$2:A$850, 0))))), "OT", "")))), ""), "")</f>
        <v/>
      </c>
      <c r="BI772" s="66"/>
      <c r="BJ772" s="75"/>
      <c r="BK772" s="66"/>
      <c r="BL772" s="75" t="str">
        <f>IFERROR(IF(B772&lt;&gt;"", IF(AND(INDEX(Paste_Here!O$2:O$850, MATCH(B772, Paste_Here!A$2:A$850, 0))&lt;&gt;"", ISNUMBER(VALUE(INDEX(Paste_Here!O$2:O$850, MATCH(B772, Paste_Here!A$2:A$850, 0))))), INDEX(Paste_Here!O$2:O$850, MATCH(B772, Paste_Here!A$2:A$850, 0)), ""), ""), "")</f>
        <v/>
      </c>
      <c r="BM772" s="66"/>
      <c r="BN772" s="75" t="str">
        <f>IFERROR(IF(B772&lt;&gt;"", IF(ISNUMBER(SEARCH("highrisk", LOWER(INDEX(Paste_Here!P$2:P$850, MATCH(B772, Paste_Here!A$2:A$850, 0))))), "High Risk", IF(ISNUMBER(SEARCH("lowrisk", LOWER(INDEX(Paste_Here!P$2:P$850, MATCH(B772, Paste_Here!A$2:A$850, 0))))), "Low Risk", IF(ISNUMBER(SEARCH("somerisk", LOWER(INDEX(Paste_Here!P$2:P$850, MATCH(B772, Paste_Here!A$2:A$850, 0))))), "Some Risk", IF(ISNUMBER(SEARCH("ot", LOWER(INDEX(Paste_Here!P$2:P$850, MATCH(B772, Paste_Here!A$2:A$850, 0))))), "OT", "")))), ""), "")</f>
        <v/>
      </c>
      <c r="BQ772" s="66"/>
      <c r="BR772" s="75"/>
      <c r="BS772" s="66"/>
      <c r="BT772" s="66"/>
      <c r="BU772" s="75" t="str">
        <f t="shared" si="146"/>
        <v/>
      </c>
      <c r="BV772" s="66"/>
      <c r="BW772" s="75"/>
      <c r="BX772" s="66"/>
      <c r="BY772" s="75"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BZ772" s="66"/>
      <c r="CA772" s="75"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CB772" s="66"/>
      <c r="CC772" s="75"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CD772" s="66"/>
      <c r="CE772" s="75"/>
      <c r="CF772" s="66"/>
      <c r="CK772" s="75"/>
      <c r="CL772" s="66"/>
      <c r="CM772" s="75"/>
      <c r="CN772" s="66"/>
      <c r="CO772" s="75"/>
      <c r="CP772" s="66"/>
      <c r="CQ772" s="66"/>
      <c r="CR772" s="75" t="str">
        <f t="shared" si="147"/>
        <v/>
      </c>
      <c r="CS772" s="66"/>
      <c r="CT772" s="75"/>
      <c r="CU772" s="66"/>
      <c r="CV772" s="75"/>
      <c r="CW772" s="66"/>
      <c r="CX772" s="75"/>
      <c r="CY772" s="66"/>
      <c r="CZ772" s="75"/>
      <c r="DA772" s="66"/>
      <c r="DB772" s="75" t="str">
        <f>IFERROR(IF(B772&lt;&gt;"", IF(AND(INDEX(Paste_Here!AK$2:AK$850, MATCH(B772, Paste_Here!A$2:A$850, 0))&lt;&gt;"", ISNUMBER(VALUE(INDEX(Paste_Here!AK$2:AK$850, MATCH(B772, Paste_Here!A$2:A$850, 0))))), INDEX(Paste_Here!AK$2:AK$850, MATCH(B772, Paste_Here!A$2:A$850, 0)), ""), ""), "")</f>
        <v/>
      </c>
      <c r="DC772" s="66"/>
      <c r="DD772" s="75" t="str">
        <f>IFERROR(IF(B772&lt;&gt;"", IF(ISNUMBER(SEARCH("highrisk", LOWER(INDEX(Paste_Here!AL$2:AL$850, MATCH(B772, Paste_Here!A$2:A$850, 0))))), "High Risk", IF(ISNUMBER(SEARCH("lowrisk", LOWER(INDEX(Paste_Here!AL$2:AL$850, MATCH(B772, Paste_Here!A$2:A$850, 0))))), "Low Risk", IF(ISNUMBER(SEARCH("somerisk", LOWER(INDEX(Paste_Here!AL$2:AL$850, MATCH(B772, Paste_Here!A$2:A$850, 0))))), "Some Risk", IF(ISNUMBER(SEARCH("ot", LOWER(INDEX(Paste_Here!AL$2:AL$850, MATCH(B772, Paste_Here!A$2:A$850, 0))))), "OT", "")))), ""), "")</f>
        <v/>
      </c>
      <c r="DE772" s="66"/>
      <c r="DF772" s="75" t="str">
        <f>IFERROR(IF(B772&lt;&gt;"", IF(AND(INDEX(Paste_Here!AM$2:AM$850, MATCH(B772, Paste_Here!A$2:A$850, 0))&lt;&gt;"", ISNUMBER(VALUE(INDEX(Paste_Here!AM$2:AM$850, MATCH(B772, Paste_Here!A$2:A$850, 0))))), INDEX(Paste_Here!AM$2:AM$850, MATCH(B772, Paste_Here!A$2:A$850, 0)), ""), ""), "")</f>
        <v/>
      </c>
      <c r="DG772" s="66"/>
      <c r="DH772" s="75" t="str">
        <f>IFERROR(IF(B772&lt;&gt;"", IF(ISNUMBER(SEARCH("highrisk", LOWER(INDEX(Paste_Here!AN$2:AN$850, MATCH(B772, Paste_Here!A$2:A$850, 0))))), "High Risk", IF(ISNUMBER(SEARCH("lowrisk", LOWER(INDEX(Paste_Here!AN$2:AN$850, MATCH(B772, Paste_Here!A$2:A$850, 0))))), "Low Risk", IF(ISNUMBER(SEARCH("somerisk", LOWER(INDEX(Paste_Here!AN$2:AN$850, MATCH(B772, Paste_Here!A$2:A$850, 0))))), "Some Risk", IF(ISNUMBER(SEARCH("ot", LOWER(INDEX(Paste_Here!AN$2:AN$850, MATCH(B772, Paste_Here!A$2:A$850, 0))))), "OT", "")))), ""), "")</f>
        <v/>
      </c>
      <c r="DI772" s="66"/>
      <c r="DJ772" s="66"/>
      <c r="DK772" s="75" t="str">
        <f t="shared" si="148"/>
        <v/>
      </c>
      <c r="DL772" s="66"/>
      <c r="DM772" s="75" t="str">
        <f>IFERROR(IF(B772&lt;&gt;"", IF(AND(INDEX(Paste_Here!Q$2:Q$850, MATCH(B772, Paste_Here!A$2:A$850, 0))&lt;&gt;"", ISNUMBER(VALUE(INDEX(Paste_Here!Q$2:Q$850, MATCH(B772, Paste_Here!A$2:A$850, 0))))), INDEX(Paste_Here!Q$2:Q$850, MATCH(B772, Paste_Here!A$2:A$850, 0)), ""), ""), "")</f>
        <v/>
      </c>
      <c r="DN772" s="66"/>
      <c r="DO772" s="75" t="str">
        <f>IFERROR(IF(B772&lt;&gt;"", IF(ISNUMBER(SEARCH("highrisk", LOWER(INDEX(Paste_Here!R$2:R$850, MATCH(B772, Paste_Here!A$2:A$850, 0))))), "High Risk", IF(ISNUMBER(SEARCH("lowrisk", LOWER(INDEX(Paste_Here!R$2:R$850, MATCH(B772, Paste_Here!A$2:A$850, 0))))), "Low Risk", IF(ISNUMBER(SEARCH("somerisk", LOWER(INDEX(Paste_Here!R$2:R$850, MATCH(B772, Paste_Here!A$2:A$850, 0))))), "Some Risk", IF(ISNUMBER(SEARCH("ot", LOWER(INDEX(Paste_Here!R$2:R$850, MATCH(B772, Paste_Here!A$2:A$850, 0))))), "OT", "")))), ""), "")</f>
        <v/>
      </c>
      <c r="DP772" s="66"/>
      <c r="DQ772" s="93" t="str">
        <f>IFERROR(IF(B772&lt;&gt;"", IF(AND(INDEX(Paste_Here!S$2:S$850, MATCH(B772, Paste_Here!A$2:A$850, 0))&lt;&gt;"", ISNUMBER(VALUE(INDEX(Paste_Here!S$2:S$850, MATCH(B772, Paste_Here!A$2:A$850, 0))))), INDEX(Paste_Here!S$2:S$850, MATCH(B772, Paste_Here!A$2:A$850, 0)), ""), ""), "")</f>
        <v/>
      </c>
      <c r="DR772" s="66"/>
      <c r="DS772" s="75"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IF(ISNUMBER(SEARCH("ot", LOWER(INDEX(Paste_Here!T$2:T$850, MATCH(B772, Paste_Here!A$2:A$850, 0))))), "OT", "")))), ""), "")</f>
        <v/>
      </c>
      <c r="DT772" s="66"/>
      <c r="DU772" s="75" t="str">
        <f>IFERROR(IF(B772&lt;&gt;"", IF(AND(INDEX(Paste_Here!U$2:U$850, MATCH(B772, Paste_Here!A$2:A$850, 0))&lt;&gt;"", ISNUMBER(VALUE(INDEX(Paste_Here!U$2:U$850, MATCH(B772, Paste_Here!A$2:A$850, 0))))), INDEX(Paste_Here!U$2:U$850, MATCH(B772, Paste_Here!A$2:A$850, 0)), ""), ""), "")</f>
        <v/>
      </c>
      <c r="DV772" s="66"/>
      <c r="DW772" s="93" t="str">
        <f>IFERROR(IF(B772&lt;&gt;"", IF(ISNUMBER(SEARCH("highrisk", LOWER(INDEX(Paste_Here!V$2:V$850, MATCH(B772, Paste_Here!A$2:A$850, 0))))), "High Risk", IF(ISNUMBER(SEARCH("lowrisk", LOWER(INDEX(Paste_Here!V$2:V$850, MATCH(B772, Paste_Here!A$2:A$850, 0))))), "Low Risk", IF(ISNUMBER(SEARCH("somerisk", LOWER(INDEX(Paste_Here!V$2:V$850, MATCH(B772, Paste_Here!A$2:A$850, 0))))), "Some Risk", IF(ISNUMBER(SEARCH("ot", LOWER(INDEX(Paste_Here!V$2:V$850, MATCH(B772, Paste_Here!A$2:A$850, 0))))), "OT", "")))), ""), "")</f>
        <v/>
      </c>
      <c r="DX772" s="66"/>
      <c r="DY772" s="75" t="str">
        <f>IFERROR(IF(B772&lt;&gt;"", IF(AND(INDEX(Paste_Here!W$2:W$850, MATCH(B772, Paste_Here!A$2:A$850, 0))&lt;&gt;"", ISNUMBER(VALUE(INDEX(Paste_Here!W$2:W$850, MATCH(B772, Paste_Here!A$2:A$850, 0))))), INDEX(Paste_Here!W$2:W$850, MATCH(B772, Paste_Here!A$2:A$850, 0)), ""), ""), "")</f>
        <v/>
      </c>
      <c r="DZ772" s="66"/>
      <c r="EA772" s="75" t="str">
        <f>IFERROR(IF(B772&lt;&gt;"", IF(ISNUMBER(SEARCH("highrisk", LOWER(INDEX(Paste_Here!X$2:X$850, MATCH(B772, Paste_Here!A$2:A$850, 0))))), "High Risk", IF(ISNUMBER(SEARCH("lowrisk", LOWER(INDEX(Paste_Here!X$2:X$850, MATCH(B772, Paste_Here!A$2:A$850, 0))))), "Low Risk", IF(ISNUMBER(SEARCH("somerisk", LOWER(INDEX(Paste_Here!X$2:X$850, MATCH(B772, Paste_Here!A$2:A$850, 0))))), "Some Risk", IF(ISNUMBER(SEARCH("ot", LOWER(INDEX(Paste_Here!X$2:X$850, MATCH(B772, Paste_Here!A$2:A$850, 0))))), "OT", "")))), ""), "")</f>
        <v/>
      </c>
      <c r="EB772" s="66"/>
      <c r="EC772" s="66"/>
      <c r="ED772" s="75" t="str">
        <f t="shared" si="153"/>
        <v/>
      </c>
      <c r="EE772" s="66"/>
      <c r="EF772" s="75" t="str">
        <f>IFERROR(IF(B772&lt;&gt;"", IF(AND(INDEX(Paste_Here!AO$2:AO$850, MATCH(B772, Paste_Here!A$2:A$850, 0))&lt;&gt;"", ISNUMBER(VALUE(INDEX(Paste_Here!AO$2:AO$850, MATCH(B772, Paste_Here!A$2:A$850, 0))))), INDEX(Paste_Here!AO$2:AO$850, MATCH(B772, Paste_Here!A$2:A$850, 0)), ""), ""), "")</f>
        <v/>
      </c>
      <c r="EG772" s="66"/>
      <c r="EH772" s="75" t="str">
        <f>IFERROR(IF(B772&lt;&gt;"", IF(ISNUMBER(SEARCH("highrisk", LOWER(INDEX(Paste_Here!AP$2:AP$850, MATCH(B772, Paste_Here!A$2:A$850, 0))))), "High Risk", IF(ISNUMBER(SEARCH("lowrisk", LOWER(INDEX(Paste_Here!AP$2:AP$850, MATCH(B772, Paste_Here!A$2:A$850, 0))))), "Low Risk", IF(ISNUMBER(SEARCH("somerisk", LOWER(INDEX(Paste_Here!AP$2:AP$850, MATCH(B772, Paste_Here!A$2:A$850, 0))))), "Some Risk", IF(ISNUMBER(SEARCH("ot", LOWER(INDEX(Paste_Here!AP$2:AP$850, MATCH(B772, Paste_Here!A$2:A$850, 0))))), "OT", "")))), ""), "")</f>
        <v/>
      </c>
      <c r="EI772" s="66"/>
      <c r="EJ772" s="93"/>
      <c r="EK772" s="66"/>
      <c r="EL772" s="75" t="str">
        <f>IFERROR(IF(B772&lt;&gt;"", IF(AND(INDEX(Paste_Here!AQ$2:AQ$850, MATCH(B772, Paste_Here!A$2:A$850, 0))&lt;&gt;"", ISNUMBER(VALUE(INDEX(Paste_Here!AQ$2:AQ$850, MATCH(B772, Paste_Here!A$2:A$850, 0))))), INDEX(Paste_Here!AQ$2:AQ$850, MATCH(B772, Paste_Here!A$2:A$850, 0)), ""), ""), "")</f>
        <v/>
      </c>
      <c r="EM772" s="66"/>
      <c r="EN772" s="75" t="str">
        <f>IFERROR(IF(B772&lt;&gt;"", IF(ISNUMBER(SEARCH("highrisk", LOWER(INDEX(Paste_Here!AR$2:AR$850, MATCH(B772, Paste_Here!A$2:A$850, 0))))), "High Risk", IF(ISNUMBER(SEARCH("lowrisk", LOWER(INDEX(Paste_Here!AR$2:AR$850, MATCH(B772, Paste_Here!A$2:A$850, 0))))), "Low Risk", IF(ISNUMBER(SEARCH("somerisk", LOWER(INDEX(Paste_Here!AR$2:AR$850, MATCH(B772, Paste_Here!A$2:A$850, 0))))), "Some Risk", IF(ISNUMBER(SEARCH("ot", LOWER(INDEX(Paste_Here!AR$2:AR$850, MATCH(B772, Paste_Here!A$2:A$850, 0))))), "OT", "")))), ""), "")</f>
        <v/>
      </c>
      <c r="EO772" s="66"/>
      <c r="EP772" s="93"/>
      <c r="EQ772" s="66"/>
      <c r="ER772" s="75"/>
      <c r="ES772" s="66"/>
      <c r="ET772" s="75"/>
      <c r="EU772" s="66"/>
      <c r="EV772" s="66"/>
      <c r="EW772" s="75" t="str">
        <f t="shared" si="154"/>
        <v/>
      </c>
      <c r="EX772" s="66"/>
      <c r="EY772" s="75" t="str">
        <f>IFERROR(IF(B772&lt;&gt;"", IF(AND(INDEX(Paste_Here!Y$2:Y$850, MATCH(B772, Paste_Here!A$2:A$850, 0))&lt;&gt;"", ISNUMBER(VALUE(INDEX(Paste_Here!Y$2:Y$850, MATCH(B772, Paste_Here!A$2:A$850, 0))))), INDEX(Paste_Here!Y$2:Y$850, MATCH(B772, Paste_Here!A$2:A$850, 0)), ""), ""), "")</f>
        <v/>
      </c>
      <c r="EZ772" s="66"/>
      <c r="FA772" s="75" t="str">
        <f>IFERROR(IF(B772&lt;&gt;"", IF(ISNUMBER(SEARCH("highrisk", LOWER(INDEX(Paste_Here!Z$2:Z$850, MATCH(B772, Paste_Here!A$2:A$850, 0))))), "High Risk", IF(ISNUMBER(SEARCH("lowrisk", LOWER(INDEX(Paste_Here!Z$2:Z$850, MATCH(B772, Paste_Here!A$2:A$850, 0))))), "Low Risk", IF(ISNUMBER(SEARCH("somerisk", LOWER(INDEX(Paste_Here!Z$2:Z$850, MATCH(B772, Paste_Here!A$2:A$850, 0))))), "Some Risk", IF(ISNUMBER(SEARCH("ot", LOWER(INDEX(Paste_Here!Z$2:Z$850, MATCH(B772, Paste_Here!A$2:A$850, 0))))), "OT", "")))), ""), "")</f>
        <v/>
      </c>
      <c r="FB772" s="66"/>
      <c r="FC772" s="93"/>
      <c r="FD772" s="66"/>
      <c r="FE772" s="75" t="str">
        <f>IFERROR(IF(B772&lt;&gt;"", IF(AND(INDEX(Paste_Here!AA$2:AA$850, MATCH(B772, Paste_Here!A$2:A$850, 0))&lt;&gt;"", ISNUMBER(VALUE(INDEX(Paste_Here!AA$2:AA$850, MATCH(B772, Paste_Here!A$2:A$850, 0))))), INDEX(Paste_Here!AA$2:AA$850, MATCH(B772, Paste_Here!A$2:A$850, 0)), ""), ""), "")</f>
        <v/>
      </c>
      <c r="FF772" s="66"/>
      <c r="FG772" s="75" t="str">
        <f>IFERROR(IF(B772&lt;&gt;"", IF(ISNUMBER(SEARCH("highrisk", LOWER(INDEX(Paste_Here!AB$2:AB$850, MATCH(B772, Paste_Here!A$2:A$850, 0))))), "High Risk", IF(ISNUMBER(SEARCH("lowrisk", LOWER(INDEX(Paste_Here!AB$2:AB$850, MATCH(B772, Paste_Here!A$2:A$850, 0))))), "Low Risk", IF(ISNUMBER(SEARCH("somerisk", LOWER(INDEX(Paste_Here!AB$2:AB$850, MATCH(B772, Paste_Here!A$2:A$850, 0))))), "Some Risk", IF(ISNUMBER(SEARCH("ot", LOWER(INDEX(Paste_Here!AB$2:AB$850, MATCH(B772, Paste_Here!A$2:A$850, 0))))), "OT", "")))), ""), "")</f>
        <v/>
      </c>
      <c r="FH772" s="66"/>
      <c r="FI772" s="93"/>
      <c r="FJ772" s="66"/>
      <c r="FK772" s="75"/>
      <c r="FL772" s="66"/>
      <c r="FM772" s="75"/>
      <c r="FN772" s="66"/>
      <c r="FO772" s="66"/>
      <c r="FP772" s="75" t="str">
        <f t="shared" si="149"/>
        <v/>
      </c>
      <c r="FQ772" s="66"/>
      <c r="FR772" s="75" t="str">
        <f>IFERROR(IF(B772&lt;&gt;"", IF(ISNUMBER(SEARCH("s", LOWER(INDEX(Paste_Here!L$2:L$850, MATCH(B772, Paste_Here!A$2:A$850, 0))))), "Yes", IF(INDEX(Paste_Here!L$2:L$850, MATCH(B772, Paste_Here!A$2:A$850, 0))&lt;&gt;"", "No", "")), ""), "")</f>
        <v/>
      </c>
      <c r="FS772" s="66"/>
      <c r="FT772" s="75" t="str">
        <f>IFERROR(IF(B772&lt;&gt;"", IF(ISNUMBER(SEARCH("yes", LOWER(INDEX(Paste_Here!F$2:F$850, MATCH(B772, Paste_Here!A$2:A$850, 0))))), "Yes", IF(ISNUMBER(SEARCH("no", LOWER(INDEX(Paste_Here!F$2:F$850, MATCH(B772, Paste_Here!A$2:A$850, 0))))), "No", "")), ""), "")</f>
        <v/>
      </c>
      <c r="FU772" s="66"/>
      <c r="FV772" s="75" t="str">
        <f>IFERROR(IF(B772&lt;&gt;"", IF(ISNUMBER(SEARCH("english language learner", LOWER(INDEX(Paste_Here!C$2:C$850, MATCH(B772, Paste_Here!A$2:A$850, 0))))), "Yes", ""), ""), "")</f>
        <v/>
      </c>
      <c r="FW772" s="66"/>
      <c r="FX772" s="75" t="str">
        <f>IFERROR(IF(B772&lt;&gt;"", IF(OR(ISNUMBER(SEARCH("b", LOWER(INDEX(Paste_Here!J$2:J$850, MATCH(B772, Paste_Here!A$2:A$850, 0))))), ISNUMBER(SEARCH("h", LOWER(INDEX(Paste_Here!J$2:J$850, MATCH(B772, Paste_Here!A$2:A$850, 0))))), ISNUMBER(SEARCH("i", LOWER(INDEX(Paste_Here!J$2:J$850, MATCH(B772, Paste_Here!A$2:A$850, 0)))))), "Yes", IF(INDEX(Paste_Here!J$2:J$850, MATCH(B772, Paste_Here!A$2:A$850, 0))&lt;&gt;"", "No", "")), ""), "")</f>
        <v/>
      </c>
      <c r="FY772" s="66"/>
      <c r="FZ772" s="75" t="str">
        <f>IFERROR(IF(B772&lt;&gt;"", IF(ISNUMBER(SEARCH("yes", LOWER(INDEX(Paste_Here!K$2:K$850, MATCH(B772, Paste_Here!A$2:A$850, 0))))), "Yes", IF(ISNUMBER(SEARCH("no", LOWER(INDEX(Paste_Here!K$2:K$850, MATCH(B772, Paste_Here!A$2:A$850, 0))))), "No", "")), ""), "")</f>
        <v/>
      </c>
      <c r="GA772" s="66"/>
      <c r="GB772" s="75" t="str">
        <f>IFERROR(IF(B772&lt;&gt;"", IF(ISNUMBER(SEARCH("transitional 2", LOWER(INDEX(Paste_Here!C$2:C$850, MATCH(B772, Paste_Here!A$2:A$850, 0))))), "T2",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GC772" s="66"/>
      <c r="GD772" s="75"/>
      <c r="GE772" s="66"/>
      <c r="GF772" s="75"/>
      <c r="GG772" s="66"/>
      <c r="GH772" s="75"/>
      <c r="GI772" s="66"/>
      <c r="GK772" s="1" t="str" cm="1">
        <f t="array" ref="GK772">IFERROR(INDEX(Paste_Here!$B$2:$B$850, MATCH(0, COUNTIF(GK$4:GK771, Paste_Here!$B$2:$B$850) + IF(Paste_Here!$B$2:$B$850="", 1, 0), 0)), "")</f>
        <v/>
      </c>
      <c r="GL772" s="1" t="str">
        <f>IF(GK772&lt;&gt;"", INDEX(Paste_Here!$A$2:$A$850, MATCH(GK772, Paste_Here!$B$2:$B$850, 0)), "")</f>
        <v/>
      </c>
      <c r="GM772" s="1" t="str">
        <f t="shared" si="155"/>
        <v/>
      </c>
      <c r="GN772" s="1" t="str" cm="1">
        <f t="array" ref="GN772">IFERROR(INDEX($GM$5:$GM$850, MATCH(SMALL(IF($GM$5:$GM$850&lt;&gt;"", COUNTIF($GM$5:$GM$850, "&lt;"&amp;$GM$5:$GM$850)+1), ROW()-ROW($GN$5)+1), COUNTIF($GM$5:$GM$850, "&lt;"&amp;$GM$5:$GM$850)+1, 0)), "")</f>
        <v/>
      </c>
    </row>
    <row r="773" spans="1:196">
      <c r="A773" s="66"/>
      <c r="B773" s="75" t="str">
        <f t="shared" ref="B773:B836" si="156">GN773</f>
        <v/>
      </c>
      <c r="C773" s="66"/>
      <c r="D773" s="75" t="str">
        <f>IFERROR(IF(AND(INDEX(Paste_Here!N$2:N$850, MATCH(B773, Paste_Here!A$2:A$850, 0)) = ""), "", IF(UPPER(INDEX(Paste_Here!N$2:N$850, MATCH(B773, Paste_Here!A$2:A$850, 0))) = "YES", "Yes", IF(UPPER(INDEX(Paste_Here!N$2:N$850, MATCH(B773, Paste_Here!A$2:A$850, 0))) = "NO", "No", ""))), "")</f>
        <v/>
      </c>
      <c r="E773" s="66"/>
      <c r="F773" s="75" t="str">
        <f t="shared" si="150"/>
        <v/>
      </c>
      <c r="G773" s="66"/>
      <c r="H773" s="75" t="str">
        <f t="shared" si="151"/>
        <v/>
      </c>
      <c r="I773" s="66"/>
      <c r="J773" s="75" t="str">
        <f t="shared" si="152"/>
        <v/>
      </c>
      <c r="K773" s="66"/>
      <c r="L773" s="75"/>
      <c r="M773" s="66"/>
      <c r="N773" s="75" t="str">
        <f>IFERROR(IF(B773&lt;&gt;"", IF(AND(INDEX(Paste_Here!AW$2:AW$850, MATCH(B773, Paste_Here!A$2:A$850, 0))&lt;&gt;"", ISNUMBER(VALUE(INDEX(Paste_Here!AW$2:AW$850, MATCH(B773, Paste_Here!A$2:A$850, 0))))), INDEX(Paste_Here!AW$2:AW$850, MATCH(B773, Paste_Here!A$2:A$850, 0)), ""), ""), "")</f>
        <v/>
      </c>
      <c r="O773" s="66"/>
      <c r="P773" s="75" t="str">
        <f>IFERROR(IF(B773&lt;&gt;"", IF(AND(INDEX(Paste_Here!AX$2:AX$850, MATCH(B773, Paste_Here!A$2:A$850, 0))&lt;&gt;"", ISNUMBER(VALUE(INDEX(Paste_Here!AX$2:AX$850, MATCH(B773, Paste_Here!A$2:A$850, 0))))), INDEX(Paste_Here!AX$2:AX$850, MATCH(B773, Paste_Here!A$2:A$850, 0)), ""), ""), "")</f>
        <v/>
      </c>
      <c r="Q773" s="66"/>
      <c r="R773" s="75" t="str">
        <f>IFERROR(IF(B773&lt;&gt;"", IF(AND(INDEX(Paste_Here!AU$2:AU$850, MATCH(B773, Paste_Here!A$2:A$850, 0))&lt;&gt;"", ISNUMBER(VALUE(INDEX(Paste_Here!AU$2:AU$850, MATCH(B773, Paste_Here!A$2:A$850, 0))))), INDEX(Paste_Here!AU$2:AU$850, MATCH(B773, Paste_Here!A$2:A$850, 0)), ""), ""), "")</f>
        <v/>
      </c>
      <c r="S773" s="66"/>
      <c r="T773" s="75" t="str">
        <f>IFERROR(IF(B773&lt;&gt;"", IF(AND(INDEX(Paste_Here!AV$2:AV$850, MATCH(B773, Paste_Here!A$2:A$850, 0))&lt;&gt;"", ISNUMBER(VALUE(INDEX(Paste_Here!AV$2:AV$850, MATCH(B773, Paste_Here!A$2:A$850, 0))))), INDEX(Paste_Here!AV$2:AV$850, MATCH(B773, Paste_Here!A$2:A$850, 0)), ""), ""), "")</f>
        <v/>
      </c>
      <c r="U773" s="66"/>
      <c r="W773" s="66"/>
      <c r="Y773" s="66"/>
      <c r="Z773" s="66"/>
      <c r="AA773" s="75" t="str">
        <f t="shared" ref="AA773:AA836" si="157">B773</f>
        <v/>
      </c>
      <c r="AB773" s="66"/>
      <c r="AC773" s="75"/>
      <c r="AD773" s="66"/>
      <c r="AE773" s="98"/>
      <c r="AF773" s="66"/>
      <c r="AG773" s="75"/>
      <c r="AH773" s="66"/>
      <c r="AI773" s="75" t="str">
        <f>IFERROR(IF(B773&lt;&gt;"", IF(AND(INDEX(Paste_Here!AC$2:AC$850, MATCH(B773, Paste_Here!A$2:A$850, 0))&lt;&gt;"", ISNUMBER(VALUE(INDEX(Paste_Here!AC$2:AC$850, MATCH(B773, Paste_Here!A$2:A$850, 0))))), INDEX(Paste_Here!AC$2:AC$850, MATCH(B773, Paste_Here!A$2:A$850, 0)), ""), ""), "")</f>
        <v/>
      </c>
      <c r="AJ773" s="66"/>
      <c r="AK773" s="75" t="str">
        <f>IFERROR(IF(B773&lt;&gt;"", IF(ISNUMBER(SEARCH("highrisk", LOWER(INDEX(Paste_Here!AD$2:AD$850, MATCH(B773, Paste_Here!A$2:A$850, 0))))), "High Risk", IF(ISNUMBER(SEARCH("lowrisk", LOWER(INDEX(Paste_Here!AD$2:AD$850, MATCH(B773, Paste_Here!A$2:A$850, 0))))), "Low Risk", IF(ISNUMBER(SEARCH("somerisk", LOWER(INDEX(Paste_Here!AD$2:AD$850, MATCH(B773, Paste_Here!A$2:A$850, 0))))), "Some Risk", IF(ISNUMBER(SEARCH("ot", LOWER(INDEX(Paste_Here!AD$2:AD$850, MATCH(B773, Paste_Here!A$2:A$850, 0))))), "OT", "")))), ""), "")</f>
        <v/>
      </c>
      <c r="AL773" s="66"/>
      <c r="AM773" s="75"/>
      <c r="AN773" s="66"/>
      <c r="AO773" s="75" t="str">
        <f>IFERROR(IF(B773&lt;&gt;"", IF(AND(INDEX(Paste_Here!M$2:M$850, MATCH(B773, Paste_Here!A$2:A$850, 0))&lt;&gt;"", ISNUMBER(VALUE(INDEX(Paste_Here!M$2:M$850, MATCH(B773, Paste_Here!A$2:A$850, 0))))), INDEX(Paste_Here!M$2:M$850, MATCH(B773, Paste_Here!A$2:A$850, 0)), ""), ""), "")</f>
        <v/>
      </c>
      <c r="AP773" s="66"/>
      <c r="AQ773" s="75" t="str">
        <f>IFERROR(IF(B773&lt;&gt;"", IF(ISNUMBER(SEARCH("highrisk", LOWER(INDEX(Paste_Here!N$2:N$850, MATCH(B773, Paste_Here!A$2:A$850, 0))))), "High Risk", IF(ISNUMBER(SEARCH("lowrisk", LOWER(INDEX(Paste_Here!N$2:N$850, MATCH(B773, Paste_Here!A$2:A$850, 0))))), "Low Risk", IF(ISNUMBER(SEARCH("somerisk", LOWER(INDEX(Paste_Here!N$2:N$850, MATCH(B773, Paste_Here!A$2:A$850, 0))))), "Some Risk", IF(ISNUMBER(SEARCH("ot", LOWER(INDEX(Paste_Here!N$2:N$850, MATCH(B773, Paste_Here!A$2:A$850, 0))))), "OT", "")))), ""), "")</f>
        <v/>
      </c>
      <c r="AT773" s="66"/>
      <c r="AU773" s="103"/>
      <c r="AV773" s="66"/>
      <c r="AW773" s="66"/>
      <c r="AX773" s="75" t="str">
        <f t="shared" ref="AX773:AX836" si="158">AA773</f>
        <v/>
      </c>
      <c r="AY773" s="66"/>
      <c r="AZ773" s="75"/>
      <c r="BA773" s="66"/>
      <c r="BB773" s="75"/>
      <c r="BC773" s="66"/>
      <c r="BD773" s="75"/>
      <c r="BE773" s="66"/>
      <c r="BF773" s="75" t="str">
        <f>IFERROR(IF(B773&lt;&gt;"", IF(AND(INDEX(Paste_Here!AE$2:AE$850, MATCH(B773, Paste_Here!A$2:A$850, 0))&lt;&gt;"", ISNUMBER(VALUE(INDEX(Paste_Here!AE$2:AE$850, MATCH(B773, Paste_Here!A$2:A$850, 0))))), INDEX(Paste_Here!AE$2:AE$850, MATCH(B773, Paste_Here!A$2:A$850, 0)), ""), ""), "")</f>
        <v/>
      </c>
      <c r="BG773" s="66"/>
      <c r="BH773" s="75" t="str">
        <f>IFERROR(IF(B773&lt;&gt;"", IF(ISNUMBER(SEARCH("highrisk", LOWER(INDEX(Paste_Here!AF$2:AF$850, MATCH(B773, Paste_Here!A$2:A$850, 0))))), "High Risk", IF(ISNUMBER(SEARCH("lowrisk", LOWER(INDEX(Paste_Here!AF$2:AF$850, MATCH(B773, Paste_Here!A$2:A$850, 0))))), "Low Risk", IF(ISNUMBER(SEARCH("somerisk", LOWER(INDEX(Paste_Here!AF$2:AF$850, MATCH(B773, Paste_Here!A$2:A$850, 0))))), "Some Risk", IF(ISNUMBER(SEARCH("ot", LOWER(INDEX(Paste_Here!AF$2:AF$850, MATCH(B773, Paste_Here!A$2:A$850, 0))))), "OT", "")))), ""), "")</f>
        <v/>
      </c>
      <c r="BI773" s="66"/>
      <c r="BJ773" s="75"/>
      <c r="BK773" s="66"/>
      <c r="BL773" s="75" t="str">
        <f>IFERROR(IF(B773&lt;&gt;"", IF(AND(INDEX(Paste_Here!O$2:O$850, MATCH(B773, Paste_Here!A$2:A$850, 0))&lt;&gt;"", ISNUMBER(VALUE(INDEX(Paste_Here!O$2:O$850, MATCH(B773, Paste_Here!A$2:A$850, 0))))), INDEX(Paste_Here!O$2:O$850, MATCH(B773, Paste_Here!A$2:A$850, 0)), ""), ""), "")</f>
        <v/>
      </c>
      <c r="BM773" s="66"/>
      <c r="BN773" s="75" t="str">
        <f>IFERROR(IF(B773&lt;&gt;"", IF(ISNUMBER(SEARCH("highrisk", LOWER(INDEX(Paste_Here!P$2:P$850, MATCH(B773, Paste_Here!A$2:A$850, 0))))), "High Risk", IF(ISNUMBER(SEARCH("lowrisk", LOWER(INDEX(Paste_Here!P$2:P$850, MATCH(B773, Paste_Here!A$2:A$850, 0))))), "Low Risk", IF(ISNUMBER(SEARCH("somerisk", LOWER(INDEX(Paste_Here!P$2:P$850, MATCH(B773, Paste_Here!A$2:A$850, 0))))), "Some Risk", IF(ISNUMBER(SEARCH("ot", LOWER(INDEX(Paste_Here!P$2:P$850, MATCH(B773, Paste_Here!A$2:A$850, 0))))), "OT", "")))), ""), "")</f>
        <v/>
      </c>
      <c r="BQ773" s="66"/>
      <c r="BR773" s="75"/>
      <c r="BS773" s="66"/>
      <c r="BT773" s="66"/>
      <c r="BU773" s="75" t="str">
        <f t="shared" ref="BU773:BU836" si="159">B773</f>
        <v/>
      </c>
      <c r="BV773" s="66"/>
      <c r="BW773" s="75"/>
      <c r="BX773" s="66"/>
      <c r="BY773" s="75"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BZ773" s="66"/>
      <c r="CA773" s="75"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CB773" s="66"/>
      <c r="CC773" s="75"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CD773" s="66"/>
      <c r="CE773" s="75"/>
      <c r="CF773" s="66"/>
      <c r="CK773" s="75"/>
      <c r="CL773" s="66"/>
      <c r="CM773" s="75"/>
      <c r="CN773" s="66"/>
      <c r="CO773" s="75"/>
      <c r="CP773" s="66"/>
      <c r="CQ773" s="66"/>
      <c r="CR773" s="75" t="str">
        <f t="shared" ref="CR773:CR836" si="160">B773</f>
        <v/>
      </c>
      <c r="CS773" s="66"/>
      <c r="CT773" s="75"/>
      <c r="CU773" s="66"/>
      <c r="CV773" s="75"/>
      <c r="CW773" s="66"/>
      <c r="CX773" s="75"/>
      <c r="CY773" s="66"/>
      <c r="CZ773" s="75"/>
      <c r="DA773" s="66"/>
      <c r="DB773" s="75" t="str">
        <f>IFERROR(IF(B773&lt;&gt;"", IF(AND(INDEX(Paste_Here!AK$2:AK$850, MATCH(B773, Paste_Here!A$2:A$850, 0))&lt;&gt;"", ISNUMBER(VALUE(INDEX(Paste_Here!AK$2:AK$850, MATCH(B773, Paste_Here!A$2:A$850, 0))))), INDEX(Paste_Here!AK$2:AK$850, MATCH(B773, Paste_Here!A$2:A$850, 0)), ""), ""), "")</f>
        <v/>
      </c>
      <c r="DC773" s="66"/>
      <c r="DD773" s="75" t="str">
        <f>IFERROR(IF(B773&lt;&gt;"", IF(ISNUMBER(SEARCH("highrisk", LOWER(INDEX(Paste_Here!AL$2:AL$850, MATCH(B773, Paste_Here!A$2:A$850, 0))))), "High Risk", IF(ISNUMBER(SEARCH("lowrisk", LOWER(INDEX(Paste_Here!AL$2:AL$850, MATCH(B773, Paste_Here!A$2:A$850, 0))))), "Low Risk", IF(ISNUMBER(SEARCH("somerisk", LOWER(INDEX(Paste_Here!AL$2:AL$850, MATCH(B773, Paste_Here!A$2:A$850, 0))))), "Some Risk", IF(ISNUMBER(SEARCH("ot", LOWER(INDEX(Paste_Here!AL$2:AL$850, MATCH(B773, Paste_Here!A$2:A$850, 0))))), "OT", "")))), ""), "")</f>
        <v/>
      </c>
      <c r="DE773" s="66"/>
      <c r="DF773" s="75" t="str">
        <f>IFERROR(IF(B773&lt;&gt;"", IF(AND(INDEX(Paste_Here!AM$2:AM$850, MATCH(B773, Paste_Here!A$2:A$850, 0))&lt;&gt;"", ISNUMBER(VALUE(INDEX(Paste_Here!AM$2:AM$850, MATCH(B773, Paste_Here!A$2:A$850, 0))))), INDEX(Paste_Here!AM$2:AM$850, MATCH(B773, Paste_Here!A$2:A$850, 0)), ""), ""), "")</f>
        <v/>
      </c>
      <c r="DG773" s="66"/>
      <c r="DH773" s="75" t="str">
        <f>IFERROR(IF(B773&lt;&gt;"", IF(ISNUMBER(SEARCH("highrisk", LOWER(INDEX(Paste_Here!AN$2:AN$850, MATCH(B773, Paste_Here!A$2:A$850, 0))))), "High Risk", IF(ISNUMBER(SEARCH("lowrisk", LOWER(INDEX(Paste_Here!AN$2:AN$850, MATCH(B773, Paste_Here!A$2:A$850, 0))))), "Low Risk", IF(ISNUMBER(SEARCH("somerisk", LOWER(INDEX(Paste_Here!AN$2:AN$850, MATCH(B773, Paste_Here!A$2:A$850, 0))))), "Some Risk", IF(ISNUMBER(SEARCH("ot", LOWER(INDEX(Paste_Here!AN$2:AN$850, MATCH(B773, Paste_Here!A$2:A$850, 0))))), "OT", "")))), ""), "")</f>
        <v/>
      </c>
      <c r="DI773" s="66"/>
      <c r="DJ773" s="66"/>
      <c r="DK773" s="75" t="str">
        <f t="shared" ref="DK773:DK836" si="161">B773</f>
        <v/>
      </c>
      <c r="DL773" s="66"/>
      <c r="DM773" s="75" t="str">
        <f>IFERROR(IF(B773&lt;&gt;"", IF(AND(INDEX(Paste_Here!Q$2:Q$850, MATCH(B773, Paste_Here!A$2:A$850, 0))&lt;&gt;"", ISNUMBER(VALUE(INDEX(Paste_Here!Q$2:Q$850, MATCH(B773, Paste_Here!A$2:A$850, 0))))), INDEX(Paste_Here!Q$2:Q$850, MATCH(B773, Paste_Here!A$2:A$850, 0)), ""), ""), "")</f>
        <v/>
      </c>
      <c r="DN773" s="66"/>
      <c r="DO773" s="75" t="str">
        <f>IFERROR(IF(B773&lt;&gt;"", IF(ISNUMBER(SEARCH("highrisk", LOWER(INDEX(Paste_Here!R$2:R$850, MATCH(B773, Paste_Here!A$2:A$850, 0))))), "High Risk", IF(ISNUMBER(SEARCH("lowrisk", LOWER(INDEX(Paste_Here!R$2:R$850, MATCH(B773, Paste_Here!A$2:A$850, 0))))), "Low Risk", IF(ISNUMBER(SEARCH("somerisk", LOWER(INDEX(Paste_Here!R$2:R$850, MATCH(B773, Paste_Here!A$2:A$850, 0))))), "Some Risk", IF(ISNUMBER(SEARCH("ot", LOWER(INDEX(Paste_Here!R$2:R$850, MATCH(B773, Paste_Here!A$2:A$850, 0))))), "OT", "")))), ""), "")</f>
        <v/>
      </c>
      <c r="DP773" s="66"/>
      <c r="DQ773" s="93" t="str">
        <f>IFERROR(IF(B773&lt;&gt;"", IF(AND(INDEX(Paste_Here!S$2:S$850, MATCH(B773, Paste_Here!A$2:A$850, 0))&lt;&gt;"", ISNUMBER(VALUE(INDEX(Paste_Here!S$2:S$850, MATCH(B773, Paste_Here!A$2:A$850, 0))))), INDEX(Paste_Here!S$2:S$850, MATCH(B773, Paste_Here!A$2:A$850, 0)), ""), ""), "")</f>
        <v/>
      </c>
      <c r="DR773" s="66"/>
      <c r="DS773" s="75"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IF(ISNUMBER(SEARCH("ot", LOWER(INDEX(Paste_Here!T$2:T$850, MATCH(B773, Paste_Here!A$2:A$850, 0))))), "OT", "")))), ""), "")</f>
        <v/>
      </c>
      <c r="DT773" s="66"/>
      <c r="DU773" s="75" t="str">
        <f>IFERROR(IF(B773&lt;&gt;"", IF(AND(INDEX(Paste_Here!U$2:U$850, MATCH(B773, Paste_Here!A$2:A$850, 0))&lt;&gt;"", ISNUMBER(VALUE(INDEX(Paste_Here!U$2:U$850, MATCH(B773, Paste_Here!A$2:A$850, 0))))), INDEX(Paste_Here!U$2:U$850, MATCH(B773, Paste_Here!A$2:A$850, 0)), ""), ""), "")</f>
        <v/>
      </c>
      <c r="DV773" s="66"/>
      <c r="DW773" s="93" t="str">
        <f>IFERROR(IF(B773&lt;&gt;"", IF(ISNUMBER(SEARCH("highrisk", LOWER(INDEX(Paste_Here!V$2:V$850, MATCH(B773, Paste_Here!A$2:A$850, 0))))), "High Risk", IF(ISNUMBER(SEARCH("lowrisk", LOWER(INDEX(Paste_Here!V$2:V$850, MATCH(B773, Paste_Here!A$2:A$850, 0))))), "Low Risk", IF(ISNUMBER(SEARCH("somerisk", LOWER(INDEX(Paste_Here!V$2:V$850, MATCH(B773, Paste_Here!A$2:A$850, 0))))), "Some Risk", IF(ISNUMBER(SEARCH("ot", LOWER(INDEX(Paste_Here!V$2:V$850, MATCH(B773, Paste_Here!A$2:A$850, 0))))), "OT", "")))), ""), "")</f>
        <v/>
      </c>
      <c r="DX773" s="66"/>
      <c r="DY773" s="75" t="str">
        <f>IFERROR(IF(B773&lt;&gt;"", IF(AND(INDEX(Paste_Here!W$2:W$850, MATCH(B773, Paste_Here!A$2:A$850, 0))&lt;&gt;"", ISNUMBER(VALUE(INDEX(Paste_Here!W$2:W$850, MATCH(B773, Paste_Here!A$2:A$850, 0))))), INDEX(Paste_Here!W$2:W$850, MATCH(B773, Paste_Here!A$2:A$850, 0)), ""), ""), "")</f>
        <v/>
      </c>
      <c r="DZ773" s="66"/>
      <c r="EA773" s="75" t="str">
        <f>IFERROR(IF(B773&lt;&gt;"", IF(ISNUMBER(SEARCH("highrisk", LOWER(INDEX(Paste_Here!X$2:X$850, MATCH(B773, Paste_Here!A$2:A$850, 0))))), "High Risk", IF(ISNUMBER(SEARCH("lowrisk", LOWER(INDEX(Paste_Here!X$2:X$850, MATCH(B773, Paste_Here!A$2:A$850, 0))))), "Low Risk", IF(ISNUMBER(SEARCH("somerisk", LOWER(INDEX(Paste_Here!X$2:X$850, MATCH(B773, Paste_Here!A$2:A$850, 0))))), "Some Risk", IF(ISNUMBER(SEARCH("ot", LOWER(INDEX(Paste_Here!X$2:X$850, MATCH(B773, Paste_Here!A$2:A$850, 0))))), "OT", "")))), ""), "")</f>
        <v/>
      </c>
      <c r="EB773" s="66"/>
      <c r="EC773" s="66"/>
      <c r="ED773" s="75" t="str">
        <f t="shared" si="153"/>
        <v/>
      </c>
      <c r="EE773" s="66"/>
      <c r="EF773" s="75" t="str">
        <f>IFERROR(IF(B773&lt;&gt;"", IF(AND(INDEX(Paste_Here!AO$2:AO$850, MATCH(B773, Paste_Here!A$2:A$850, 0))&lt;&gt;"", ISNUMBER(VALUE(INDEX(Paste_Here!AO$2:AO$850, MATCH(B773, Paste_Here!A$2:A$850, 0))))), INDEX(Paste_Here!AO$2:AO$850, MATCH(B773, Paste_Here!A$2:A$850, 0)), ""), ""), "")</f>
        <v/>
      </c>
      <c r="EG773" s="66"/>
      <c r="EH773" s="75" t="str">
        <f>IFERROR(IF(B773&lt;&gt;"", IF(ISNUMBER(SEARCH("highrisk", LOWER(INDEX(Paste_Here!AP$2:AP$850, MATCH(B773, Paste_Here!A$2:A$850, 0))))), "High Risk", IF(ISNUMBER(SEARCH("lowrisk", LOWER(INDEX(Paste_Here!AP$2:AP$850, MATCH(B773, Paste_Here!A$2:A$850, 0))))), "Low Risk", IF(ISNUMBER(SEARCH("somerisk", LOWER(INDEX(Paste_Here!AP$2:AP$850, MATCH(B773, Paste_Here!A$2:A$850, 0))))), "Some Risk", IF(ISNUMBER(SEARCH("ot", LOWER(INDEX(Paste_Here!AP$2:AP$850, MATCH(B773, Paste_Here!A$2:A$850, 0))))), "OT", "")))), ""), "")</f>
        <v/>
      </c>
      <c r="EI773" s="66"/>
      <c r="EJ773" s="93"/>
      <c r="EK773" s="66"/>
      <c r="EL773" s="75" t="str">
        <f>IFERROR(IF(B773&lt;&gt;"", IF(AND(INDEX(Paste_Here!AQ$2:AQ$850, MATCH(B773, Paste_Here!A$2:A$850, 0))&lt;&gt;"", ISNUMBER(VALUE(INDEX(Paste_Here!AQ$2:AQ$850, MATCH(B773, Paste_Here!A$2:A$850, 0))))), INDEX(Paste_Here!AQ$2:AQ$850, MATCH(B773, Paste_Here!A$2:A$850, 0)), ""), ""), "")</f>
        <v/>
      </c>
      <c r="EM773" s="66"/>
      <c r="EN773" s="75" t="str">
        <f>IFERROR(IF(B773&lt;&gt;"", IF(ISNUMBER(SEARCH("highrisk", LOWER(INDEX(Paste_Here!AR$2:AR$850, MATCH(B773, Paste_Here!A$2:A$850, 0))))), "High Risk", IF(ISNUMBER(SEARCH("lowrisk", LOWER(INDEX(Paste_Here!AR$2:AR$850, MATCH(B773, Paste_Here!A$2:A$850, 0))))), "Low Risk", IF(ISNUMBER(SEARCH("somerisk", LOWER(INDEX(Paste_Here!AR$2:AR$850, MATCH(B773, Paste_Here!A$2:A$850, 0))))), "Some Risk", IF(ISNUMBER(SEARCH("ot", LOWER(INDEX(Paste_Here!AR$2:AR$850, MATCH(B773, Paste_Here!A$2:A$850, 0))))), "OT", "")))), ""), "")</f>
        <v/>
      </c>
      <c r="EO773" s="66"/>
      <c r="EP773" s="93"/>
      <c r="EQ773" s="66"/>
      <c r="ER773" s="75"/>
      <c r="ES773" s="66"/>
      <c r="ET773" s="75"/>
      <c r="EU773" s="66"/>
      <c r="EV773" s="66"/>
      <c r="EW773" s="75" t="str">
        <f t="shared" si="154"/>
        <v/>
      </c>
      <c r="EX773" s="66"/>
      <c r="EY773" s="75" t="str">
        <f>IFERROR(IF(B773&lt;&gt;"", IF(AND(INDEX(Paste_Here!Y$2:Y$850, MATCH(B773, Paste_Here!A$2:A$850, 0))&lt;&gt;"", ISNUMBER(VALUE(INDEX(Paste_Here!Y$2:Y$850, MATCH(B773, Paste_Here!A$2:A$850, 0))))), INDEX(Paste_Here!Y$2:Y$850, MATCH(B773, Paste_Here!A$2:A$850, 0)), ""), ""), "")</f>
        <v/>
      </c>
      <c r="EZ773" s="66"/>
      <c r="FA773" s="75" t="str">
        <f>IFERROR(IF(B773&lt;&gt;"", IF(ISNUMBER(SEARCH("highrisk", LOWER(INDEX(Paste_Here!Z$2:Z$850, MATCH(B773, Paste_Here!A$2:A$850, 0))))), "High Risk", IF(ISNUMBER(SEARCH("lowrisk", LOWER(INDEX(Paste_Here!Z$2:Z$850, MATCH(B773, Paste_Here!A$2:A$850, 0))))), "Low Risk", IF(ISNUMBER(SEARCH("somerisk", LOWER(INDEX(Paste_Here!Z$2:Z$850, MATCH(B773, Paste_Here!A$2:A$850, 0))))), "Some Risk", IF(ISNUMBER(SEARCH("ot", LOWER(INDEX(Paste_Here!Z$2:Z$850, MATCH(B773, Paste_Here!A$2:A$850, 0))))), "OT", "")))), ""), "")</f>
        <v/>
      </c>
      <c r="FB773" s="66"/>
      <c r="FC773" s="93"/>
      <c r="FD773" s="66"/>
      <c r="FE773" s="75" t="str">
        <f>IFERROR(IF(B773&lt;&gt;"", IF(AND(INDEX(Paste_Here!AA$2:AA$850, MATCH(B773, Paste_Here!A$2:A$850, 0))&lt;&gt;"", ISNUMBER(VALUE(INDEX(Paste_Here!AA$2:AA$850, MATCH(B773, Paste_Here!A$2:A$850, 0))))), INDEX(Paste_Here!AA$2:AA$850, MATCH(B773, Paste_Here!A$2:A$850, 0)), ""), ""), "")</f>
        <v/>
      </c>
      <c r="FF773" s="66"/>
      <c r="FG773" s="75" t="str">
        <f>IFERROR(IF(B773&lt;&gt;"", IF(ISNUMBER(SEARCH("highrisk", LOWER(INDEX(Paste_Here!AB$2:AB$850, MATCH(B773, Paste_Here!A$2:A$850, 0))))), "High Risk", IF(ISNUMBER(SEARCH("lowrisk", LOWER(INDEX(Paste_Here!AB$2:AB$850, MATCH(B773, Paste_Here!A$2:A$850, 0))))), "Low Risk", IF(ISNUMBER(SEARCH("somerisk", LOWER(INDEX(Paste_Here!AB$2:AB$850, MATCH(B773, Paste_Here!A$2:A$850, 0))))), "Some Risk", IF(ISNUMBER(SEARCH("ot", LOWER(INDEX(Paste_Here!AB$2:AB$850, MATCH(B773, Paste_Here!A$2:A$850, 0))))), "OT", "")))), ""), "")</f>
        <v/>
      </c>
      <c r="FH773" s="66"/>
      <c r="FI773" s="93"/>
      <c r="FJ773" s="66"/>
      <c r="FK773" s="75"/>
      <c r="FL773" s="66"/>
      <c r="FM773" s="75"/>
      <c r="FN773" s="66"/>
      <c r="FO773" s="66"/>
      <c r="FP773" s="75" t="str">
        <f t="shared" ref="FP773:FP836" si="162">B773</f>
        <v/>
      </c>
      <c r="FQ773" s="66"/>
      <c r="FR773" s="75" t="str">
        <f>IFERROR(IF(B773&lt;&gt;"", IF(ISNUMBER(SEARCH("s", LOWER(INDEX(Paste_Here!L$2:L$850, MATCH(B773, Paste_Here!A$2:A$850, 0))))), "Yes", IF(INDEX(Paste_Here!L$2:L$850, MATCH(B773, Paste_Here!A$2:A$850, 0))&lt;&gt;"", "No", "")), ""), "")</f>
        <v/>
      </c>
      <c r="FS773" s="66"/>
      <c r="FT773" s="75" t="str">
        <f>IFERROR(IF(B773&lt;&gt;"", IF(ISNUMBER(SEARCH("yes", LOWER(INDEX(Paste_Here!F$2:F$850, MATCH(B773, Paste_Here!A$2:A$850, 0))))), "Yes", IF(ISNUMBER(SEARCH("no", LOWER(INDEX(Paste_Here!F$2:F$850, MATCH(B773, Paste_Here!A$2:A$850, 0))))), "No", "")), ""), "")</f>
        <v/>
      </c>
      <c r="FU773" s="66"/>
      <c r="FV773" s="75" t="str">
        <f>IFERROR(IF(B773&lt;&gt;"", IF(ISNUMBER(SEARCH("english language learner", LOWER(INDEX(Paste_Here!C$2:C$850, MATCH(B773, Paste_Here!A$2:A$850, 0))))), "Yes", ""), ""), "")</f>
        <v/>
      </c>
      <c r="FW773" s="66"/>
      <c r="FX773" s="75" t="str">
        <f>IFERROR(IF(B773&lt;&gt;"", IF(OR(ISNUMBER(SEARCH("b", LOWER(INDEX(Paste_Here!J$2:J$850, MATCH(B773, Paste_Here!A$2:A$850, 0))))), ISNUMBER(SEARCH("h", LOWER(INDEX(Paste_Here!J$2:J$850, MATCH(B773, Paste_Here!A$2:A$850, 0))))), ISNUMBER(SEARCH("i", LOWER(INDEX(Paste_Here!J$2:J$850, MATCH(B773, Paste_Here!A$2:A$850, 0)))))), "Yes", IF(INDEX(Paste_Here!J$2:J$850, MATCH(B773, Paste_Here!A$2:A$850, 0))&lt;&gt;"", "No", "")), ""), "")</f>
        <v/>
      </c>
      <c r="FY773" s="66"/>
      <c r="FZ773" s="75" t="str">
        <f>IFERROR(IF(B773&lt;&gt;"", IF(ISNUMBER(SEARCH("yes", LOWER(INDEX(Paste_Here!K$2:K$850, MATCH(B773, Paste_Here!A$2:A$850, 0))))), "Yes", IF(ISNUMBER(SEARCH("no", LOWER(INDEX(Paste_Here!K$2:K$850, MATCH(B773, Paste_Here!A$2:A$850, 0))))), "No", "")), ""), "")</f>
        <v/>
      </c>
      <c r="GA773" s="66"/>
      <c r="GB773" s="75" t="str">
        <f>IFERROR(IF(B773&lt;&gt;"", IF(ISNUMBER(SEARCH("transitional 2", LOWER(INDEX(Paste_Here!C$2:C$850, MATCH(B773, Paste_Here!A$2:A$850, 0))))), "T2",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GC773" s="66"/>
      <c r="GD773" s="75"/>
      <c r="GE773" s="66"/>
      <c r="GF773" s="75"/>
      <c r="GG773" s="66"/>
      <c r="GH773" s="75"/>
      <c r="GI773" s="66"/>
      <c r="GK773" s="1" t="str" cm="1">
        <f t="array" ref="GK773">IFERROR(INDEX(Paste_Here!$B$2:$B$850, MATCH(0, COUNTIF(GK$4:GK772, Paste_Here!$B$2:$B$850) + IF(Paste_Here!$B$2:$B$850="", 1, 0), 0)), "")</f>
        <v/>
      </c>
      <c r="GL773" s="1" t="str">
        <f>IF(GK773&lt;&gt;"", INDEX(Paste_Here!$A$2:$A$850, MATCH(GK773, Paste_Here!$B$2:$B$850, 0)), "")</f>
        <v/>
      </c>
      <c r="GM773" s="1" t="str">
        <f t="shared" si="155"/>
        <v/>
      </c>
      <c r="GN773" s="1" t="str" cm="1">
        <f t="array" ref="GN773">IFERROR(INDEX($GM$5:$GM$850, MATCH(SMALL(IF($GM$5:$GM$850&lt;&gt;"", COUNTIF($GM$5:$GM$850, "&lt;"&amp;$GM$5:$GM$850)+1), ROW()-ROW($GN$5)+1), COUNTIF($GM$5:$GM$850, "&lt;"&amp;$GM$5:$GM$850)+1, 0)), "")</f>
        <v/>
      </c>
    </row>
    <row r="774" spans="1:196">
      <c r="A774" s="66"/>
      <c r="B774" s="75" t="str">
        <f t="shared" si="156"/>
        <v/>
      </c>
      <c r="C774" s="66"/>
      <c r="D774" s="75" t="str">
        <f>IFERROR(IF(AND(INDEX(Paste_Here!N$2:N$850, MATCH(B774, Paste_Here!A$2:A$850, 0)) = ""), "", IF(UPPER(INDEX(Paste_Here!N$2:N$850, MATCH(B774, Paste_Here!A$2:A$850, 0))) = "YES", "Yes", IF(UPPER(INDEX(Paste_Here!N$2:N$850, MATCH(B774, Paste_Here!A$2:A$850, 0))) = "NO", "No", ""))), "")</f>
        <v/>
      </c>
      <c r="E774" s="66"/>
      <c r="F774" s="75" t="str">
        <f t="shared" ref="F774:F837" si="163">IF(OR(AO774="", AI774=""), "", IF(OR(AO774*1&gt;=40, AI774*1&gt;=40), "Yes", "No"))</f>
        <v/>
      </c>
      <c r="G774" s="66"/>
      <c r="H774" s="75" t="str">
        <f t="shared" ref="H774:H837" si="164">IF(AO774="", "", IF(AO774*1&lt;40, "--", IF(AI774="", "", IF(AI774*1&lt;AO774*1, "No", "Yes"))))</f>
        <v/>
      </c>
      <c r="I774" s="66"/>
      <c r="J774" s="75" t="str">
        <f t="shared" ref="J774:J837" si="165">IF(AO774="", "", IF(AO774*1&gt;=40, "--", IF(AI774="", "", IF(AI774*1&lt;AO774*1, "No", "Yes"))))</f>
        <v/>
      </c>
      <c r="K774" s="66"/>
      <c r="L774" s="75"/>
      <c r="M774" s="66"/>
      <c r="N774" s="75" t="str">
        <f>IFERROR(IF(B774&lt;&gt;"", IF(AND(INDEX(Paste_Here!AW$2:AW$850, MATCH(B774, Paste_Here!A$2:A$850, 0))&lt;&gt;"", ISNUMBER(VALUE(INDEX(Paste_Here!AW$2:AW$850, MATCH(B774, Paste_Here!A$2:A$850, 0))))), INDEX(Paste_Here!AW$2:AW$850, MATCH(B774, Paste_Here!A$2:A$850, 0)), ""), ""), "")</f>
        <v/>
      </c>
      <c r="O774" s="66"/>
      <c r="P774" s="75" t="str">
        <f>IFERROR(IF(B774&lt;&gt;"", IF(AND(INDEX(Paste_Here!AX$2:AX$850, MATCH(B774, Paste_Here!A$2:A$850, 0))&lt;&gt;"", ISNUMBER(VALUE(INDEX(Paste_Here!AX$2:AX$850, MATCH(B774, Paste_Here!A$2:A$850, 0))))), INDEX(Paste_Here!AX$2:AX$850, MATCH(B774, Paste_Here!A$2:A$850, 0)), ""), ""), "")</f>
        <v/>
      </c>
      <c r="Q774" s="66"/>
      <c r="R774" s="75" t="str">
        <f>IFERROR(IF(B774&lt;&gt;"", IF(AND(INDEX(Paste_Here!AU$2:AU$850, MATCH(B774, Paste_Here!A$2:A$850, 0))&lt;&gt;"", ISNUMBER(VALUE(INDEX(Paste_Here!AU$2:AU$850, MATCH(B774, Paste_Here!A$2:A$850, 0))))), INDEX(Paste_Here!AU$2:AU$850, MATCH(B774, Paste_Here!A$2:A$850, 0)), ""), ""), "")</f>
        <v/>
      </c>
      <c r="S774" s="66"/>
      <c r="T774" s="75" t="str">
        <f>IFERROR(IF(B774&lt;&gt;"", IF(AND(INDEX(Paste_Here!AV$2:AV$850, MATCH(B774, Paste_Here!A$2:A$850, 0))&lt;&gt;"", ISNUMBER(VALUE(INDEX(Paste_Here!AV$2:AV$850, MATCH(B774, Paste_Here!A$2:A$850, 0))))), INDEX(Paste_Here!AV$2:AV$850, MATCH(B774, Paste_Here!A$2:A$850, 0)), ""), ""), "")</f>
        <v/>
      </c>
      <c r="U774" s="66"/>
      <c r="W774" s="66"/>
      <c r="Y774" s="66"/>
      <c r="Z774" s="66"/>
      <c r="AA774" s="75" t="str">
        <f t="shared" si="157"/>
        <v/>
      </c>
      <c r="AB774" s="66"/>
      <c r="AC774" s="75"/>
      <c r="AD774" s="66"/>
      <c r="AE774" s="98"/>
      <c r="AF774" s="66"/>
      <c r="AG774" s="75"/>
      <c r="AH774" s="66"/>
      <c r="AI774" s="75" t="str">
        <f>IFERROR(IF(B774&lt;&gt;"", IF(AND(INDEX(Paste_Here!AC$2:AC$850, MATCH(B774, Paste_Here!A$2:A$850, 0))&lt;&gt;"", ISNUMBER(VALUE(INDEX(Paste_Here!AC$2:AC$850, MATCH(B774, Paste_Here!A$2:A$850, 0))))), INDEX(Paste_Here!AC$2:AC$850, MATCH(B774, Paste_Here!A$2:A$850, 0)), ""), ""), "")</f>
        <v/>
      </c>
      <c r="AJ774" s="66"/>
      <c r="AK774" s="75" t="str">
        <f>IFERROR(IF(B774&lt;&gt;"", IF(ISNUMBER(SEARCH("highrisk", LOWER(INDEX(Paste_Here!AD$2:AD$850, MATCH(B774, Paste_Here!A$2:A$850, 0))))), "High Risk", IF(ISNUMBER(SEARCH("lowrisk", LOWER(INDEX(Paste_Here!AD$2:AD$850, MATCH(B774, Paste_Here!A$2:A$850, 0))))), "Low Risk", IF(ISNUMBER(SEARCH("somerisk", LOWER(INDEX(Paste_Here!AD$2:AD$850, MATCH(B774, Paste_Here!A$2:A$850, 0))))), "Some Risk", IF(ISNUMBER(SEARCH("ot", LOWER(INDEX(Paste_Here!AD$2:AD$850, MATCH(B774, Paste_Here!A$2:A$850, 0))))), "OT", "")))), ""), "")</f>
        <v/>
      </c>
      <c r="AL774" s="66"/>
      <c r="AM774" s="75"/>
      <c r="AN774" s="66"/>
      <c r="AO774" s="75" t="str">
        <f>IFERROR(IF(B774&lt;&gt;"", IF(AND(INDEX(Paste_Here!M$2:M$850, MATCH(B774, Paste_Here!A$2:A$850, 0))&lt;&gt;"", ISNUMBER(VALUE(INDEX(Paste_Here!M$2:M$850, MATCH(B774, Paste_Here!A$2:A$850, 0))))), INDEX(Paste_Here!M$2:M$850, MATCH(B774, Paste_Here!A$2:A$850, 0)), ""), ""), "")</f>
        <v/>
      </c>
      <c r="AP774" s="66"/>
      <c r="AQ774" s="75" t="str">
        <f>IFERROR(IF(B774&lt;&gt;"", IF(ISNUMBER(SEARCH("highrisk", LOWER(INDEX(Paste_Here!N$2:N$850, MATCH(B774, Paste_Here!A$2:A$850, 0))))), "High Risk", IF(ISNUMBER(SEARCH("lowrisk", LOWER(INDEX(Paste_Here!N$2:N$850, MATCH(B774, Paste_Here!A$2:A$850, 0))))), "Low Risk", IF(ISNUMBER(SEARCH("somerisk", LOWER(INDEX(Paste_Here!N$2:N$850, MATCH(B774, Paste_Here!A$2:A$850, 0))))), "Some Risk", IF(ISNUMBER(SEARCH("ot", LOWER(INDEX(Paste_Here!N$2:N$850, MATCH(B774, Paste_Here!A$2:A$850, 0))))), "OT", "")))), ""), "")</f>
        <v/>
      </c>
      <c r="AT774" s="66"/>
      <c r="AU774" s="103"/>
      <c r="AV774" s="66"/>
      <c r="AW774" s="66"/>
      <c r="AX774" s="75" t="str">
        <f t="shared" si="158"/>
        <v/>
      </c>
      <c r="AY774" s="66"/>
      <c r="AZ774" s="75"/>
      <c r="BA774" s="66"/>
      <c r="BB774" s="75"/>
      <c r="BC774" s="66"/>
      <c r="BD774" s="75"/>
      <c r="BE774" s="66"/>
      <c r="BF774" s="75" t="str">
        <f>IFERROR(IF(B774&lt;&gt;"", IF(AND(INDEX(Paste_Here!AE$2:AE$850, MATCH(B774, Paste_Here!A$2:A$850, 0))&lt;&gt;"", ISNUMBER(VALUE(INDEX(Paste_Here!AE$2:AE$850, MATCH(B774, Paste_Here!A$2:A$850, 0))))), INDEX(Paste_Here!AE$2:AE$850, MATCH(B774, Paste_Here!A$2:A$850, 0)), ""), ""), "")</f>
        <v/>
      </c>
      <c r="BG774" s="66"/>
      <c r="BH774" s="75" t="str">
        <f>IFERROR(IF(B774&lt;&gt;"", IF(ISNUMBER(SEARCH("highrisk", LOWER(INDEX(Paste_Here!AF$2:AF$850, MATCH(B774, Paste_Here!A$2:A$850, 0))))), "High Risk", IF(ISNUMBER(SEARCH("lowrisk", LOWER(INDEX(Paste_Here!AF$2:AF$850, MATCH(B774, Paste_Here!A$2:A$850, 0))))), "Low Risk", IF(ISNUMBER(SEARCH("somerisk", LOWER(INDEX(Paste_Here!AF$2:AF$850, MATCH(B774, Paste_Here!A$2:A$850, 0))))), "Some Risk", IF(ISNUMBER(SEARCH("ot", LOWER(INDEX(Paste_Here!AF$2:AF$850, MATCH(B774, Paste_Here!A$2:A$850, 0))))), "OT", "")))), ""), "")</f>
        <v/>
      </c>
      <c r="BI774" s="66"/>
      <c r="BJ774" s="75"/>
      <c r="BK774" s="66"/>
      <c r="BL774" s="75" t="str">
        <f>IFERROR(IF(B774&lt;&gt;"", IF(AND(INDEX(Paste_Here!O$2:O$850, MATCH(B774, Paste_Here!A$2:A$850, 0))&lt;&gt;"", ISNUMBER(VALUE(INDEX(Paste_Here!O$2:O$850, MATCH(B774, Paste_Here!A$2:A$850, 0))))), INDEX(Paste_Here!O$2:O$850, MATCH(B774, Paste_Here!A$2:A$850, 0)), ""), ""), "")</f>
        <v/>
      </c>
      <c r="BM774" s="66"/>
      <c r="BN774" s="75" t="str">
        <f>IFERROR(IF(B774&lt;&gt;"", IF(ISNUMBER(SEARCH("highrisk", LOWER(INDEX(Paste_Here!P$2:P$850, MATCH(B774, Paste_Here!A$2:A$850, 0))))), "High Risk", IF(ISNUMBER(SEARCH("lowrisk", LOWER(INDEX(Paste_Here!P$2:P$850, MATCH(B774, Paste_Here!A$2:A$850, 0))))), "Low Risk", IF(ISNUMBER(SEARCH("somerisk", LOWER(INDEX(Paste_Here!P$2:P$850, MATCH(B774, Paste_Here!A$2:A$850, 0))))), "Some Risk", IF(ISNUMBER(SEARCH("ot", LOWER(INDEX(Paste_Here!P$2:P$850, MATCH(B774, Paste_Here!A$2:A$850, 0))))), "OT", "")))), ""), "")</f>
        <v/>
      </c>
      <c r="BQ774" s="66"/>
      <c r="BR774" s="75"/>
      <c r="BS774" s="66"/>
      <c r="BT774" s="66"/>
      <c r="BU774" s="75" t="str">
        <f t="shared" si="159"/>
        <v/>
      </c>
      <c r="BV774" s="66"/>
      <c r="BW774" s="75"/>
      <c r="BX774" s="66"/>
      <c r="BY774" s="75"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BZ774" s="66"/>
      <c r="CA774" s="75"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CB774" s="66"/>
      <c r="CC774" s="75"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CD774" s="66"/>
      <c r="CE774" s="75"/>
      <c r="CF774" s="66"/>
      <c r="CK774" s="75"/>
      <c r="CL774" s="66"/>
      <c r="CM774" s="75"/>
      <c r="CN774" s="66"/>
      <c r="CO774" s="75"/>
      <c r="CP774" s="66"/>
      <c r="CQ774" s="66"/>
      <c r="CR774" s="75" t="str">
        <f t="shared" si="160"/>
        <v/>
      </c>
      <c r="CS774" s="66"/>
      <c r="CT774" s="75"/>
      <c r="CU774" s="66"/>
      <c r="CV774" s="75"/>
      <c r="CW774" s="66"/>
      <c r="CX774" s="75"/>
      <c r="CY774" s="66"/>
      <c r="CZ774" s="75"/>
      <c r="DA774" s="66"/>
      <c r="DB774" s="75" t="str">
        <f>IFERROR(IF(B774&lt;&gt;"", IF(AND(INDEX(Paste_Here!AK$2:AK$850, MATCH(B774, Paste_Here!A$2:A$850, 0))&lt;&gt;"", ISNUMBER(VALUE(INDEX(Paste_Here!AK$2:AK$850, MATCH(B774, Paste_Here!A$2:A$850, 0))))), INDEX(Paste_Here!AK$2:AK$850, MATCH(B774, Paste_Here!A$2:A$850, 0)), ""), ""), "")</f>
        <v/>
      </c>
      <c r="DC774" s="66"/>
      <c r="DD774" s="75" t="str">
        <f>IFERROR(IF(B774&lt;&gt;"", IF(ISNUMBER(SEARCH("highrisk", LOWER(INDEX(Paste_Here!AL$2:AL$850, MATCH(B774, Paste_Here!A$2:A$850, 0))))), "High Risk", IF(ISNUMBER(SEARCH("lowrisk", LOWER(INDEX(Paste_Here!AL$2:AL$850, MATCH(B774, Paste_Here!A$2:A$850, 0))))), "Low Risk", IF(ISNUMBER(SEARCH("somerisk", LOWER(INDEX(Paste_Here!AL$2:AL$850, MATCH(B774, Paste_Here!A$2:A$850, 0))))), "Some Risk", IF(ISNUMBER(SEARCH("ot", LOWER(INDEX(Paste_Here!AL$2:AL$850, MATCH(B774, Paste_Here!A$2:A$850, 0))))), "OT", "")))), ""), "")</f>
        <v/>
      </c>
      <c r="DE774" s="66"/>
      <c r="DF774" s="75" t="str">
        <f>IFERROR(IF(B774&lt;&gt;"", IF(AND(INDEX(Paste_Here!AM$2:AM$850, MATCH(B774, Paste_Here!A$2:A$850, 0))&lt;&gt;"", ISNUMBER(VALUE(INDEX(Paste_Here!AM$2:AM$850, MATCH(B774, Paste_Here!A$2:A$850, 0))))), INDEX(Paste_Here!AM$2:AM$850, MATCH(B774, Paste_Here!A$2:A$850, 0)), ""), ""), "")</f>
        <v/>
      </c>
      <c r="DG774" s="66"/>
      <c r="DH774" s="75" t="str">
        <f>IFERROR(IF(B774&lt;&gt;"", IF(ISNUMBER(SEARCH("highrisk", LOWER(INDEX(Paste_Here!AN$2:AN$850, MATCH(B774, Paste_Here!A$2:A$850, 0))))), "High Risk", IF(ISNUMBER(SEARCH("lowrisk", LOWER(INDEX(Paste_Here!AN$2:AN$850, MATCH(B774, Paste_Here!A$2:A$850, 0))))), "Low Risk", IF(ISNUMBER(SEARCH("somerisk", LOWER(INDEX(Paste_Here!AN$2:AN$850, MATCH(B774, Paste_Here!A$2:A$850, 0))))), "Some Risk", IF(ISNUMBER(SEARCH("ot", LOWER(INDEX(Paste_Here!AN$2:AN$850, MATCH(B774, Paste_Here!A$2:A$850, 0))))), "OT", "")))), ""), "")</f>
        <v/>
      </c>
      <c r="DI774" s="66"/>
      <c r="DJ774" s="66"/>
      <c r="DK774" s="75" t="str">
        <f t="shared" si="161"/>
        <v/>
      </c>
      <c r="DL774" s="66"/>
      <c r="DM774" s="75" t="str">
        <f>IFERROR(IF(B774&lt;&gt;"", IF(AND(INDEX(Paste_Here!Q$2:Q$850, MATCH(B774, Paste_Here!A$2:A$850, 0))&lt;&gt;"", ISNUMBER(VALUE(INDEX(Paste_Here!Q$2:Q$850, MATCH(B774, Paste_Here!A$2:A$850, 0))))), INDEX(Paste_Here!Q$2:Q$850, MATCH(B774, Paste_Here!A$2:A$850, 0)), ""), ""), "")</f>
        <v/>
      </c>
      <c r="DN774" s="66"/>
      <c r="DO774" s="75" t="str">
        <f>IFERROR(IF(B774&lt;&gt;"", IF(ISNUMBER(SEARCH("highrisk", LOWER(INDEX(Paste_Here!R$2:R$850, MATCH(B774, Paste_Here!A$2:A$850, 0))))), "High Risk", IF(ISNUMBER(SEARCH("lowrisk", LOWER(INDEX(Paste_Here!R$2:R$850, MATCH(B774, Paste_Here!A$2:A$850, 0))))), "Low Risk", IF(ISNUMBER(SEARCH("somerisk", LOWER(INDEX(Paste_Here!R$2:R$850, MATCH(B774, Paste_Here!A$2:A$850, 0))))), "Some Risk", IF(ISNUMBER(SEARCH("ot", LOWER(INDEX(Paste_Here!R$2:R$850, MATCH(B774, Paste_Here!A$2:A$850, 0))))), "OT", "")))), ""), "")</f>
        <v/>
      </c>
      <c r="DP774" s="66"/>
      <c r="DQ774" s="93" t="str">
        <f>IFERROR(IF(B774&lt;&gt;"", IF(AND(INDEX(Paste_Here!S$2:S$850, MATCH(B774, Paste_Here!A$2:A$850, 0))&lt;&gt;"", ISNUMBER(VALUE(INDEX(Paste_Here!S$2:S$850, MATCH(B774, Paste_Here!A$2:A$850, 0))))), INDEX(Paste_Here!S$2:S$850, MATCH(B774, Paste_Here!A$2:A$850, 0)), ""), ""), "")</f>
        <v/>
      </c>
      <c r="DR774" s="66"/>
      <c r="DS774" s="75"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IF(ISNUMBER(SEARCH("ot", LOWER(INDEX(Paste_Here!T$2:T$850, MATCH(B774, Paste_Here!A$2:A$850, 0))))), "OT", "")))), ""), "")</f>
        <v/>
      </c>
      <c r="DT774" s="66"/>
      <c r="DU774" s="75" t="str">
        <f>IFERROR(IF(B774&lt;&gt;"", IF(AND(INDEX(Paste_Here!U$2:U$850, MATCH(B774, Paste_Here!A$2:A$850, 0))&lt;&gt;"", ISNUMBER(VALUE(INDEX(Paste_Here!U$2:U$850, MATCH(B774, Paste_Here!A$2:A$850, 0))))), INDEX(Paste_Here!U$2:U$850, MATCH(B774, Paste_Here!A$2:A$850, 0)), ""), ""), "")</f>
        <v/>
      </c>
      <c r="DV774" s="66"/>
      <c r="DW774" s="93" t="str">
        <f>IFERROR(IF(B774&lt;&gt;"", IF(ISNUMBER(SEARCH("highrisk", LOWER(INDEX(Paste_Here!V$2:V$850, MATCH(B774, Paste_Here!A$2:A$850, 0))))), "High Risk", IF(ISNUMBER(SEARCH("lowrisk", LOWER(INDEX(Paste_Here!V$2:V$850, MATCH(B774, Paste_Here!A$2:A$850, 0))))), "Low Risk", IF(ISNUMBER(SEARCH("somerisk", LOWER(INDEX(Paste_Here!V$2:V$850, MATCH(B774, Paste_Here!A$2:A$850, 0))))), "Some Risk", IF(ISNUMBER(SEARCH("ot", LOWER(INDEX(Paste_Here!V$2:V$850, MATCH(B774, Paste_Here!A$2:A$850, 0))))), "OT", "")))), ""), "")</f>
        <v/>
      </c>
      <c r="DX774" s="66"/>
      <c r="DY774" s="75" t="str">
        <f>IFERROR(IF(B774&lt;&gt;"", IF(AND(INDEX(Paste_Here!W$2:W$850, MATCH(B774, Paste_Here!A$2:A$850, 0))&lt;&gt;"", ISNUMBER(VALUE(INDEX(Paste_Here!W$2:W$850, MATCH(B774, Paste_Here!A$2:A$850, 0))))), INDEX(Paste_Here!W$2:W$850, MATCH(B774, Paste_Here!A$2:A$850, 0)), ""), ""), "")</f>
        <v/>
      </c>
      <c r="DZ774" s="66"/>
      <c r="EA774" s="75" t="str">
        <f>IFERROR(IF(B774&lt;&gt;"", IF(ISNUMBER(SEARCH("highrisk", LOWER(INDEX(Paste_Here!X$2:X$850, MATCH(B774, Paste_Here!A$2:A$850, 0))))), "High Risk", IF(ISNUMBER(SEARCH("lowrisk", LOWER(INDEX(Paste_Here!X$2:X$850, MATCH(B774, Paste_Here!A$2:A$850, 0))))), "Low Risk", IF(ISNUMBER(SEARCH("somerisk", LOWER(INDEX(Paste_Here!X$2:X$850, MATCH(B774, Paste_Here!A$2:A$850, 0))))), "Some Risk", IF(ISNUMBER(SEARCH("ot", LOWER(INDEX(Paste_Here!X$2:X$850, MATCH(B774, Paste_Here!A$2:A$850, 0))))), "OT", "")))), ""), "")</f>
        <v/>
      </c>
      <c r="EB774" s="66"/>
      <c r="EC774" s="66"/>
      <c r="ED774" s="75" t="str">
        <f t="shared" ref="ED774:ED837" si="166">B774</f>
        <v/>
      </c>
      <c r="EE774" s="66"/>
      <c r="EF774" s="75" t="str">
        <f>IFERROR(IF(B774&lt;&gt;"", IF(AND(INDEX(Paste_Here!AO$2:AO$850, MATCH(B774, Paste_Here!A$2:A$850, 0))&lt;&gt;"", ISNUMBER(VALUE(INDEX(Paste_Here!AO$2:AO$850, MATCH(B774, Paste_Here!A$2:A$850, 0))))), INDEX(Paste_Here!AO$2:AO$850, MATCH(B774, Paste_Here!A$2:A$850, 0)), ""), ""), "")</f>
        <v/>
      </c>
      <c r="EG774" s="66"/>
      <c r="EH774" s="75" t="str">
        <f>IFERROR(IF(B774&lt;&gt;"", IF(ISNUMBER(SEARCH("highrisk", LOWER(INDEX(Paste_Here!AP$2:AP$850, MATCH(B774, Paste_Here!A$2:A$850, 0))))), "High Risk", IF(ISNUMBER(SEARCH("lowrisk", LOWER(INDEX(Paste_Here!AP$2:AP$850, MATCH(B774, Paste_Here!A$2:A$850, 0))))), "Low Risk", IF(ISNUMBER(SEARCH("somerisk", LOWER(INDEX(Paste_Here!AP$2:AP$850, MATCH(B774, Paste_Here!A$2:A$850, 0))))), "Some Risk", IF(ISNUMBER(SEARCH("ot", LOWER(INDEX(Paste_Here!AP$2:AP$850, MATCH(B774, Paste_Here!A$2:A$850, 0))))), "OT", "")))), ""), "")</f>
        <v/>
      </c>
      <c r="EI774" s="66"/>
      <c r="EJ774" s="93"/>
      <c r="EK774" s="66"/>
      <c r="EL774" s="75" t="str">
        <f>IFERROR(IF(B774&lt;&gt;"", IF(AND(INDEX(Paste_Here!AQ$2:AQ$850, MATCH(B774, Paste_Here!A$2:A$850, 0))&lt;&gt;"", ISNUMBER(VALUE(INDEX(Paste_Here!AQ$2:AQ$850, MATCH(B774, Paste_Here!A$2:A$850, 0))))), INDEX(Paste_Here!AQ$2:AQ$850, MATCH(B774, Paste_Here!A$2:A$850, 0)), ""), ""), "")</f>
        <v/>
      </c>
      <c r="EM774" s="66"/>
      <c r="EN774" s="75" t="str">
        <f>IFERROR(IF(B774&lt;&gt;"", IF(ISNUMBER(SEARCH("highrisk", LOWER(INDEX(Paste_Here!AR$2:AR$850, MATCH(B774, Paste_Here!A$2:A$850, 0))))), "High Risk", IF(ISNUMBER(SEARCH("lowrisk", LOWER(INDEX(Paste_Here!AR$2:AR$850, MATCH(B774, Paste_Here!A$2:A$850, 0))))), "Low Risk", IF(ISNUMBER(SEARCH("somerisk", LOWER(INDEX(Paste_Here!AR$2:AR$850, MATCH(B774, Paste_Here!A$2:A$850, 0))))), "Some Risk", IF(ISNUMBER(SEARCH("ot", LOWER(INDEX(Paste_Here!AR$2:AR$850, MATCH(B774, Paste_Here!A$2:A$850, 0))))), "OT", "")))), ""), "")</f>
        <v/>
      </c>
      <c r="EO774" s="66"/>
      <c r="EP774" s="93"/>
      <c r="EQ774" s="66"/>
      <c r="ER774" s="75"/>
      <c r="ES774" s="66"/>
      <c r="ET774" s="75"/>
      <c r="EU774" s="66"/>
      <c r="EV774" s="66"/>
      <c r="EW774" s="75" t="str">
        <f t="shared" ref="EW774:EW837" si="167">B774</f>
        <v/>
      </c>
      <c r="EX774" s="66"/>
      <c r="EY774" s="75" t="str">
        <f>IFERROR(IF(B774&lt;&gt;"", IF(AND(INDEX(Paste_Here!Y$2:Y$850, MATCH(B774, Paste_Here!A$2:A$850, 0))&lt;&gt;"", ISNUMBER(VALUE(INDEX(Paste_Here!Y$2:Y$850, MATCH(B774, Paste_Here!A$2:A$850, 0))))), INDEX(Paste_Here!Y$2:Y$850, MATCH(B774, Paste_Here!A$2:A$850, 0)), ""), ""), "")</f>
        <v/>
      </c>
      <c r="EZ774" s="66"/>
      <c r="FA774" s="75" t="str">
        <f>IFERROR(IF(B774&lt;&gt;"", IF(ISNUMBER(SEARCH("highrisk", LOWER(INDEX(Paste_Here!Z$2:Z$850, MATCH(B774, Paste_Here!A$2:A$850, 0))))), "High Risk", IF(ISNUMBER(SEARCH("lowrisk", LOWER(INDEX(Paste_Here!Z$2:Z$850, MATCH(B774, Paste_Here!A$2:A$850, 0))))), "Low Risk", IF(ISNUMBER(SEARCH("somerisk", LOWER(INDEX(Paste_Here!Z$2:Z$850, MATCH(B774, Paste_Here!A$2:A$850, 0))))), "Some Risk", IF(ISNUMBER(SEARCH("ot", LOWER(INDEX(Paste_Here!Z$2:Z$850, MATCH(B774, Paste_Here!A$2:A$850, 0))))), "OT", "")))), ""), "")</f>
        <v/>
      </c>
      <c r="FB774" s="66"/>
      <c r="FC774" s="93"/>
      <c r="FD774" s="66"/>
      <c r="FE774" s="75" t="str">
        <f>IFERROR(IF(B774&lt;&gt;"", IF(AND(INDEX(Paste_Here!AA$2:AA$850, MATCH(B774, Paste_Here!A$2:A$850, 0))&lt;&gt;"", ISNUMBER(VALUE(INDEX(Paste_Here!AA$2:AA$850, MATCH(B774, Paste_Here!A$2:A$850, 0))))), INDEX(Paste_Here!AA$2:AA$850, MATCH(B774, Paste_Here!A$2:A$850, 0)), ""), ""), "")</f>
        <v/>
      </c>
      <c r="FF774" s="66"/>
      <c r="FG774" s="75" t="str">
        <f>IFERROR(IF(B774&lt;&gt;"", IF(ISNUMBER(SEARCH("highrisk", LOWER(INDEX(Paste_Here!AB$2:AB$850, MATCH(B774, Paste_Here!A$2:A$850, 0))))), "High Risk", IF(ISNUMBER(SEARCH("lowrisk", LOWER(INDEX(Paste_Here!AB$2:AB$850, MATCH(B774, Paste_Here!A$2:A$850, 0))))), "Low Risk", IF(ISNUMBER(SEARCH("somerisk", LOWER(INDEX(Paste_Here!AB$2:AB$850, MATCH(B774, Paste_Here!A$2:A$850, 0))))), "Some Risk", IF(ISNUMBER(SEARCH("ot", LOWER(INDEX(Paste_Here!AB$2:AB$850, MATCH(B774, Paste_Here!A$2:A$850, 0))))), "OT", "")))), ""), "")</f>
        <v/>
      </c>
      <c r="FH774" s="66"/>
      <c r="FI774" s="93"/>
      <c r="FJ774" s="66"/>
      <c r="FK774" s="75"/>
      <c r="FL774" s="66"/>
      <c r="FM774" s="75"/>
      <c r="FN774" s="66"/>
      <c r="FO774" s="66"/>
      <c r="FP774" s="75" t="str">
        <f t="shared" si="162"/>
        <v/>
      </c>
      <c r="FQ774" s="66"/>
      <c r="FR774" s="75" t="str">
        <f>IFERROR(IF(B774&lt;&gt;"", IF(ISNUMBER(SEARCH("s", LOWER(INDEX(Paste_Here!L$2:L$850, MATCH(B774, Paste_Here!A$2:A$850, 0))))), "Yes", IF(INDEX(Paste_Here!L$2:L$850, MATCH(B774, Paste_Here!A$2:A$850, 0))&lt;&gt;"", "No", "")), ""), "")</f>
        <v/>
      </c>
      <c r="FS774" s="66"/>
      <c r="FT774" s="75" t="str">
        <f>IFERROR(IF(B774&lt;&gt;"", IF(ISNUMBER(SEARCH("yes", LOWER(INDEX(Paste_Here!F$2:F$850, MATCH(B774, Paste_Here!A$2:A$850, 0))))), "Yes", IF(ISNUMBER(SEARCH("no", LOWER(INDEX(Paste_Here!F$2:F$850, MATCH(B774, Paste_Here!A$2:A$850, 0))))), "No", "")), ""), "")</f>
        <v/>
      </c>
      <c r="FU774" s="66"/>
      <c r="FV774" s="75" t="str">
        <f>IFERROR(IF(B774&lt;&gt;"", IF(ISNUMBER(SEARCH("english language learner", LOWER(INDEX(Paste_Here!C$2:C$850, MATCH(B774, Paste_Here!A$2:A$850, 0))))), "Yes", ""), ""), "")</f>
        <v/>
      </c>
      <c r="FW774" s="66"/>
      <c r="FX774" s="75" t="str">
        <f>IFERROR(IF(B774&lt;&gt;"", IF(OR(ISNUMBER(SEARCH("b", LOWER(INDEX(Paste_Here!J$2:J$850, MATCH(B774, Paste_Here!A$2:A$850, 0))))), ISNUMBER(SEARCH("h", LOWER(INDEX(Paste_Here!J$2:J$850, MATCH(B774, Paste_Here!A$2:A$850, 0))))), ISNUMBER(SEARCH("i", LOWER(INDEX(Paste_Here!J$2:J$850, MATCH(B774, Paste_Here!A$2:A$850, 0)))))), "Yes", IF(INDEX(Paste_Here!J$2:J$850, MATCH(B774, Paste_Here!A$2:A$850, 0))&lt;&gt;"", "No", "")), ""), "")</f>
        <v/>
      </c>
      <c r="FY774" s="66"/>
      <c r="FZ774" s="75" t="str">
        <f>IFERROR(IF(B774&lt;&gt;"", IF(ISNUMBER(SEARCH("yes", LOWER(INDEX(Paste_Here!K$2:K$850, MATCH(B774, Paste_Here!A$2:A$850, 0))))), "Yes", IF(ISNUMBER(SEARCH("no", LOWER(INDEX(Paste_Here!K$2:K$850, MATCH(B774, Paste_Here!A$2:A$850, 0))))), "No", "")), ""), "")</f>
        <v/>
      </c>
      <c r="GA774" s="66"/>
      <c r="GB774" s="75" t="str">
        <f>IFERROR(IF(B774&lt;&gt;"", IF(ISNUMBER(SEARCH("transitional 2", LOWER(INDEX(Paste_Here!C$2:C$850, MATCH(B774, Paste_Here!A$2:A$850, 0))))), "T2",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GC774" s="66"/>
      <c r="GD774" s="75"/>
      <c r="GE774" s="66"/>
      <c r="GF774" s="75"/>
      <c r="GG774" s="66"/>
      <c r="GH774" s="75"/>
      <c r="GI774" s="66"/>
      <c r="GK774" s="1" t="str" cm="1">
        <f t="array" ref="GK774">IFERROR(INDEX(Paste_Here!$B$2:$B$850, MATCH(0, COUNTIF(GK$4:GK773, Paste_Here!$B$2:$B$850) + IF(Paste_Here!$B$2:$B$850="", 1, 0), 0)), "")</f>
        <v/>
      </c>
      <c r="GL774" s="1" t="str">
        <f>IF(GK774&lt;&gt;"", INDEX(Paste_Here!$A$2:$A$850, MATCH(GK774, Paste_Here!$B$2:$B$850, 0)), "")</f>
        <v/>
      </c>
      <c r="GM774" s="1" t="str">
        <f t="shared" ref="GM774:GM837" si="168">GL774</f>
        <v/>
      </c>
      <c r="GN774" s="1" t="str" cm="1">
        <f t="array" ref="GN774">IFERROR(INDEX($GM$5:$GM$850, MATCH(SMALL(IF($GM$5:$GM$850&lt;&gt;"", COUNTIF($GM$5:$GM$850, "&lt;"&amp;$GM$5:$GM$850)+1), ROW()-ROW($GN$5)+1), COUNTIF($GM$5:$GM$850, "&lt;"&amp;$GM$5:$GM$850)+1, 0)), "")</f>
        <v/>
      </c>
    </row>
    <row r="775" spans="1:196">
      <c r="A775" s="66"/>
      <c r="B775" s="75" t="str">
        <f t="shared" si="156"/>
        <v/>
      </c>
      <c r="C775" s="66"/>
      <c r="D775" s="75" t="str">
        <f>IFERROR(IF(AND(INDEX(Paste_Here!N$2:N$850, MATCH(B775, Paste_Here!A$2:A$850, 0)) = ""), "", IF(UPPER(INDEX(Paste_Here!N$2:N$850, MATCH(B775, Paste_Here!A$2:A$850, 0))) = "YES", "Yes", IF(UPPER(INDEX(Paste_Here!N$2:N$850, MATCH(B775, Paste_Here!A$2:A$850, 0))) = "NO", "No", ""))), "")</f>
        <v/>
      </c>
      <c r="E775" s="66"/>
      <c r="F775" s="75" t="str">
        <f t="shared" si="163"/>
        <v/>
      </c>
      <c r="G775" s="66"/>
      <c r="H775" s="75" t="str">
        <f t="shared" si="164"/>
        <v/>
      </c>
      <c r="I775" s="66"/>
      <c r="J775" s="75" t="str">
        <f t="shared" si="165"/>
        <v/>
      </c>
      <c r="K775" s="66"/>
      <c r="L775" s="75"/>
      <c r="M775" s="66"/>
      <c r="N775" s="75" t="str">
        <f>IFERROR(IF(B775&lt;&gt;"", IF(AND(INDEX(Paste_Here!AW$2:AW$850, MATCH(B775, Paste_Here!A$2:A$850, 0))&lt;&gt;"", ISNUMBER(VALUE(INDEX(Paste_Here!AW$2:AW$850, MATCH(B775, Paste_Here!A$2:A$850, 0))))), INDEX(Paste_Here!AW$2:AW$850, MATCH(B775, Paste_Here!A$2:A$850, 0)), ""), ""), "")</f>
        <v/>
      </c>
      <c r="O775" s="66"/>
      <c r="P775" s="75" t="str">
        <f>IFERROR(IF(B775&lt;&gt;"", IF(AND(INDEX(Paste_Here!AX$2:AX$850, MATCH(B775, Paste_Here!A$2:A$850, 0))&lt;&gt;"", ISNUMBER(VALUE(INDEX(Paste_Here!AX$2:AX$850, MATCH(B775, Paste_Here!A$2:A$850, 0))))), INDEX(Paste_Here!AX$2:AX$850, MATCH(B775, Paste_Here!A$2:A$850, 0)), ""), ""), "")</f>
        <v/>
      </c>
      <c r="Q775" s="66"/>
      <c r="R775" s="75" t="str">
        <f>IFERROR(IF(B775&lt;&gt;"", IF(AND(INDEX(Paste_Here!AU$2:AU$850, MATCH(B775, Paste_Here!A$2:A$850, 0))&lt;&gt;"", ISNUMBER(VALUE(INDEX(Paste_Here!AU$2:AU$850, MATCH(B775, Paste_Here!A$2:A$850, 0))))), INDEX(Paste_Here!AU$2:AU$850, MATCH(B775, Paste_Here!A$2:A$850, 0)), ""), ""), "")</f>
        <v/>
      </c>
      <c r="S775" s="66"/>
      <c r="T775" s="75" t="str">
        <f>IFERROR(IF(B775&lt;&gt;"", IF(AND(INDEX(Paste_Here!AV$2:AV$850, MATCH(B775, Paste_Here!A$2:A$850, 0))&lt;&gt;"", ISNUMBER(VALUE(INDEX(Paste_Here!AV$2:AV$850, MATCH(B775, Paste_Here!A$2:A$850, 0))))), INDEX(Paste_Here!AV$2:AV$850, MATCH(B775, Paste_Here!A$2:A$850, 0)), ""), ""), "")</f>
        <v/>
      </c>
      <c r="U775" s="66"/>
      <c r="W775" s="66"/>
      <c r="Y775" s="66"/>
      <c r="Z775" s="66"/>
      <c r="AA775" s="75" t="str">
        <f t="shared" si="157"/>
        <v/>
      </c>
      <c r="AB775" s="66"/>
      <c r="AC775" s="75"/>
      <c r="AD775" s="66"/>
      <c r="AE775" s="98"/>
      <c r="AF775" s="66"/>
      <c r="AG775" s="75"/>
      <c r="AH775" s="66"/>
      <c r="AI775" s="75" t="str">
        <f>IFERROR(IF(B775&lt;&gt;"", IF(AND(INDEX(Paste_Here!AC$2:AC$850, MATCH(B775, Paste_Here!A$2:A$850, 0))&lt;&gt;"", ISNUMBER(VALUE(INDEX(Paste_Here!AC$2:AC$850, MATCH(B775, Paste_Here!A$2:A$850, 0))))), INDEX(Paste_Here!AC$2:AC$850, MATCH(B775, Paste_Here!A$2:A$850, 0)), ""), ""), "")</f>
        <v/>
      </c>
      <c r="AJ775" s="66"/>
      <c r="AK775" s="75" t="str">
        <f>IFERROR(IF(B775&lt;&gt;"", IF(ISNUMBER(SEARCH("highrisk", LOWER(INDEX(Paste_Here!AD$2:AD$850, MATCH(B775, Paste_Here!A$2:A$850, 0))))), "High Risk", IF(ISNUMBER(SEARCH("lowrisk", LOWER(INDEX(Paste_Here!AD$2:AD$850, MATCH(B775, Paste_Here!A$2:A$850, 0))))), "Low Risk", IF(ISNUMBER(SEARCH("somerisk", LOWER(INDEX(Paste_Here!AD$2:AD$850, MATCH(B775, Paste_Here!A$2:A$850, 0))))), "Some Risk", IF(ISNUMBER(SEARCH("ot", LOWER(INDEX(Paste_Here!AD$2:AD$850, MATCH(B775, Paste_Here!A$2:A$850, 0))))), "OT", "")))), ""), "")</f>
        <v/>
      </c>
      <c r="AL775" s="66"/>
      <c r="AM775" s="75"/>
      <c r="AN775" s="66"/>
      <c r="AO775" s="75" t="str">
        <f>IFERROR(IF(B775&lt;&gt;"", IF(AND(INDEX(Paste_Here!M$2:M$850, MATCH(B775, Paste_Here!A$2:A$850, 0))&lt;&gt;"", ISNUMBER(VALUE(INDEX(Paste_Here!M$2:M$850, MATCH(B775, Paste_Here!A$2:A$850, 0))))), INDEX(Paste_Here!M$2:M$850, MATCH(B775, Paste_Here!A$2:A$850, 0)), ""), ""), "")</f>
        <v/>
      </c>
      <c r="AP775" s="66"/>
      <c r="AQ775" s="75" t="str">
        <f>IFERROR(IF(B775&lt;&gt;"", IF(ISNUMBER(SEARCH("highrisk", LOWER(INDEX(Paste_Here!N$2:N$850, MATCH(B775, Paste_Here!A$2:A$850, 0))))), "High Risk", IF(ISNUMBER(SEARCH("lowrisk", LOWER(INDEX(Paste_Here!N$2:N$850, MATCH(B775, Paste_Here!A$2:A$850, 0))))), "Low Risk", IF(ISNUMBER(SEARCH("somerisk", LOWER(INDEX(Paste_Here!N$2:N$850, MATCH(B775, Paste_Here!A$2:A$850, 0))))), "Some Risk", IF(ISNUMBER(SEARCH("ot", LOWER(INDEX(Paste_Here!N$2:N$850, MATCH(B775, Paste_Here!A$2:A$850, 0))))), "OT", "")))), ""), "")</f>
        <v/>
      </c>
      <c r="AT775" s="66"/>
      <c r="AU775" s="103"/>
      <c r="AV775" s="66"/>
      <c r="AW775" s="66"/>
      <c r="AX775" s="75" t="str">
        <f t="shared" si="158"/>
        <v/>
      </c>
      <c r="AY775" s="66"/>
      <c r="AZ775" s="75"/>
      <c r="BA775" s="66"/>
      <c r="BB775" s="75"/>
      <c r="BC775" s="66"/>
      <c r="BD775" s="75"/>
      <c r="BE775" s="66"/>
      <c r="BF775" s="75" t="str">
        <f>IFERROR(IF(B775&lt;&gt;"", IF(AND(INDEX(Paste_Here!AE$2:AE$850, MATCH(B775, Paste_Here!A$2:A$850, 0))&lt;&gt;"", ISNUMBER(VALUE(INDEX(Paste_Here!AE$2:AE$850, MATCH(B775, Paste_Here!A$2:A$850, 0))))), INDEX(Paste_Here!AE$2:AE$850, MATCH(B775, Paste_Here!A$2:A$850, 0)), ""), ""), "")</f>
        <v/>
      </c>
      <c r="BG775" s="66"/>
      <c r="BH775" s="75" t="str">
        <f>IFERROR(IF(B775&lt;&gt;"", IF(ISNUMBER(SEARCH("highrisk", LOWER(INDEX(Paste_Here!AF$2:AF$850, MATCH(B775, Paste_Here!A$2:A$850, 0))))), "High Risk", IF(ISNUMBER(SEARCH("lowrisk", LOWER(INDEX(Paste_Here!AF$2:AF$850, MATCH(B775, Paste_Here!A$2:A$850, 0))))), "Low Risk", IF(ISNUMBER(SEARCH("somerisk", LOWER(INDEX(Paste_Here!AF$2:AF$850, MATCH(B775, Paste_Here!A$2:A$850, 0))))), "Some Risk", IF(ISNUMBER(SEARCH("ot", LOWER(INDEX(Paste_Here!AF$2:AF$850, MATCH(B775, Paste_Here!A$2:A$850, 0))))), "OT", "")))), ""), "")</f>
        <v/>
      </c>
      <c r="BI775" s="66"/>
      <c r="BJ775" s="75"/>
      <c r="BK775" s="66"/>
      <c r="BL775" s="75" t="str">
        <f>IFERROR(IF(B775&lt;&gt;"", IF(AND(INDEX(Paste_Here!O$2:O$850, MATCH(B775, Paste_Here!A$2:A$850, 0))&lt;&gt;"", ISNUMBER(VALUE(INDEX(Paste_Here!O$2:O$850, MATCH(B775, Paste_Here!A$2:A$850, 0))))), INDEX(Paste_Here!O$2:O$850, MATCH(B775, Paste_Here!A$2:A$850, 0)), ""), ""), "")</f>
        <v/>
      </c>
      <c r="BM775" s="66"/>
      <c r="BN775" s="75" t="str">
        <f>IFERROR(IF(B775&lt;&gt;"", IF(ISNUMBER(SEARCH("highrisk", LOWER(INDEX(Paste_Here!P$2:P$850, MATCH(B775, Paste_Here!A$2:A$850, 0))))), "High Risk", IF(ISNUMBER(SEARCH("lowrisk", LOWER(INDEX(Paste_Here!P$2:P$850, MATCH(B775, Paste_Here!A$2:A$850, 0))))), "Low Risk", IF(ISNUMBER(SEARCH("somerisk", LOWER(INDEX(Paste_Here!P$2:P$850, MATCH(B775, Paste_Here!A$2:A$850, 0))))), "Some Risk", IF(ISNUMBER(SEARCH("ot", LOWER(INDEX(Paste_Here!P$2:P$850, MATCH(B775, Paste_Here!A$2:A$850, 0))))), "OT", "")))), ""), "")</f>
        <v/>
      </c>
      <c r="BQ775" s="66"/>
      <c r="BR775" s="75"/>
      <c r="BS775" s="66"/>
      <c r="BT775" s="66"/>
      <c r="BU775" s="75" t="str">
        <f t="shared" si="159"/>
        <v/>
      </c>
      <c r="BV775" s="66"/>
      <c r="BW775" s="75"/>
      <c r="BX775" s="66"/>
      <c r="BY775" s="75"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BZ775" s="66"/>
      <c r="CA775" s="75"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CB775" s="66"/>
      <c r="CC775" s="75"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CD775" s="66"/>
      <c r="CE775" s="75"/>
      <c r="CF775" s="66"/>
      <c r="CK775" s="75"/>
      <c r="CL775" s="66"/>
      <c r="CM775" s="75"/>
      <c r="CN775" s="66"/>
      <c r="CO775" s="75"/>
      <c r="CP775" s="66"/>
      <c r="CQ775" s="66"/>
      <c r="CR775" s="75" t="str">
        <f t="shared" si="160"/>
        <v/>
      </c>
      <c r="CS775" s="66"/>
      <c r="CT775" s="75"/>
      <c r="CU775" s="66"/>
      <c r="CV775" s="75"/>
      <c r="CW775" s="66"/>
      <c r="CX775" s="75"/>
      <c r="CY775" s="66"/>
      <c r="CZ775" s="75"/>
      <c r="DA775" s="66"/>
      <c r="DB775" s="75" t="str">
        <f>IFERROR(IF(B775&lt;&gt;"", IF(AND(INDEX(Paste_Here!AK$2:AK$850, MATCH(B775, Paste_Here!A$2:A$850, 0))&lt;&gt;"", ISNUMBER(VALUE(INDEX(Paste_Here!AK$2:AK$850, MATCH(B775, Paste_Here!A$2:A$850, 0))))), INDEX(Paste_Here!AK$2:AK$850, MATCH(B775, Paste_Here!A$2:A$850, 0)), ""), ""), "")</f>
        <v/>
      </c>
      <c r="DC775" s="66"/>
      <c r="DD775" s="75" t="str">
        <f>IFERROR(IF(B775&lt;&gt;"", IF(ISNUMBER(SEARCH("highrisk", LOWER(INDEX(Paste_Here!AL$2:AL$850, MATCH(B775, Paste_Here!A$2:A$850, 0))))), "High Risk", IF(ISNUMBER(SEARCH("lowrisk", LOWER(INDEX(Paste_Here!AL$2:AL$850, MATCH(B775, Paste_Here!A$2:A$850, 0))))), "Low Risk", IF(ISNUMBER(SEARCH("somerisk", LOWER(INDEX(Paste_Here!AL$2:AL$850, MATCH(B775, Paste_Here!A$2:A$850, 0))))), "Some Risk", IF(ISNUMBER(SEARCH("ot", LOWER(INDEX(Paste_Here!AL$2:AL$850, MATCH(B775, Paste_Here!A$2:A$850, 0))))), "OT", "")))), ""), "")</f>
        <v/>
      </c>
      <c r="DE775" s="66"/>
      <c r="DF775" s="75" t="str">
        <f>IFERROR(IF(B775&lt;&gt;"", IF(AND(INDEX(Paste_Here!AM$2:AM$850, MATCH(B775, Paste_Here!A$2:A$850, 0))&lt;&gt;"", ISNUMBER(VALUE(INDEX(Paste_Here!AM$2:AM$850, MATCH(B775, Paste_Here!A$2:A$850, 0))))), INDEX(Paste_Here!AM$2:AM$850, MATCH(B775, Paste_Here!A$2:A$850, 0)), ""), ""), "")</f>
        <v/>
      </c>
      <c r="DG775" s="66"/>
      <c r="DH775" s="75" t="str">
        <f>IFERROR(IF(B775&lt;&gt;"", IF(ISNUMBER(SEARCH("highrisk", LOWER(INDEX(Paste_Here!AN$2:AN$850, MATCH(B775, Paste_Here!A$2:A$850, 0))))), "High Risk", IF(ISNUMBER(SEARCH("lowrisk", LOWER(INDEX(Paste_Here!AN$2:AN$850, MATCH(B775, Paste_Here!A$2:A$850, 0))))), "Low Risk", IF(ISNUMBER(SEARCH("somerisk", LOWER(INDEX(Paste_Here!AN$2:AN$850, MATCH(B775, Paste_Here!A$2:A$850, 0))))), "Some Risk", IF(ISNUMBER(SEARCH("ot", LOWER(INDEX(Paste_Here!AN$2:AN$850, MATCH(B775, Paste_Here!A$2:A$850, 0))))), "OT", "")))), ""), "")</f>
        <v/>
      </c>
      <c r="DI775" s="66"/>
      <c r="DJ775" s="66"/>
      <c r="DK775" s="75" t="str">
        <f t="shared" si="161"/>
        <v/>
      </c>
      <c r="DL775" s="66"/>
      <c r="DM775" s="75" t="str">
        <f>IFERROR(IF(B775&lt;&gt;"", IF(AND(INDEX(Paste_Here!Q$2:Q$850, MATCH(B775, Paste_Here!A$2:A$850, 0))&lt;&gt;"", ISNUMBER(VALUE(INDEX(Paste_Here!Q$2:Q$850, MATCH(B775, Paste_Here!A$2:A$850, 0))))), INDEX(Paste_Here!Q$2:Q$850, MATCH(B775, Paste_Here!A$2:A$850, 0)), ""), ""), "")</f>
        <v/>
      </c>
      <c r="DN775" s="66"/>
      <c r="DO775" s="75" t="str">
        <f>IFERROR(IF(B775&lt;&gt;"", IF(ISNUMBER(SEARCH("highrisk", LOWER(INDEX(Paste_Here!R$2:R$850, MATCH(B775, Paste_Here!A$2:A$850, 0))))), "High Risk", IF(ISNUMBER(SEARCH("lowrisk", LOWER(INDEX(Paste_Here!R$2:R$850, MATCH(B775, Paste_Here!A$2:A$850, 0))))), "Low Risk", IF(ISNUMBER(SEARCH("somerisk", LOWER(INDEX(Paste_Here!R$2:R$850, MATCH(B775, Paste_Here!A$2:A$850, 0))))), "Some Risk", IF(ISNUMBER(SEARCH("ot", LOWER(INDEX(Paste_Here!R$2:R$850, MATCH(B775, Paste_Here!A$2:A$850, 0))))), "OT", "")))), ""), "")</f>
        <v/>
      </c>
      <c r="DP775" s="66"/>
      <c r="DQ775" s="93" t="str">
        <f>IFERROR(IF(B775&lt;&gt;"", IF(AND(INDEX(Paste_Here!S$2:S$850, MATCH(B775, Paste_Here!A$2:A$850, 0))&lt;&gt;"", ISNUMBER(VALUE(INDEX(Paste_Here!S$2:S$850, MATCH(B775, Paste_Here!A$2:A$850, 0))))), INDEX(Paste_Here!S$2:S$850, MATCH(B775, Paste_Here!A$2:A$850, 0)), ""), ""), "")</f>
        <v/>
      </c>
      <c r="DR775" s="66"/>
      <c r="DS775" s="75"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IF(ISNUMBER(SEARCH("ot", LOWER(INDEX(Paste_Here!T$2:T$850, MATCH(B775, Paste_Here!A$2:A$850, 0))))), "OT", "")))), ""), "")</f>
        <v/>
      </c>
      <c r="DT775" s="66"/>
      <c r="DU775" s="75" t="str">
        <f>IFERROR(IF(B775&lt;&gt;"", IF(AND(INDEX(Paste_Here!U$2:U$850, MATCH(B775, Paste_Here!A$2:A$850, 0))&lt;&gt;"", ISNUMBER(VALUE(INDEX(Paste_Here!U$2:U$850, MATCH(B775, Paste_Here!A$2:A$850, 0))))), INDEX(Paste_Here!U$2:U$850, MATCH(B775, Paste_Here!A$2:A$850, 0)), ""), ""), "")</f>
        <v/>
      </c>
      <c r="DV775" s="66"/>
      <c r="DW775" s="93" t="str">
        <f>IFERROR(IF(B775&lt;&gt;"", IF(ISNUMBER(SEARCH("highrisk", LOWER(INDEX(Paste_Here!V$2:V$850, MATCH(B775, Paste_Here!A$2:A$850, 0))))), "High Risk", IF(ISNUMBER(SEARCH("lowrisk", LOWER(INDEX(Paste_Here!V$2:V$850, MATCH(B775, Paste_Here!A$2:A$850, 0))))), "Low Risk", IF(ISNUMBER(SEARCH("somerisk", LOWER(INDEX(Paste_Here!V$2:V$850, MATCH(B775, Paste_Here!A$2:A$850, 0))))), "Some Risk", IF(ISNUMBER(SEARCH("ot", LOWER(INDEX(Paste_Here!V$2:V$850, MATCH(B775, Paste_Here!A$2:A$850, 0))))), "OT", "")))), ""), "")</f>
        <v/>
      </c>
      <c r="DX775" s="66"/>
      <c r="DY775" s="75" t="str">
        <f>IFERROR(IF(B775&lt;&gt;"", IF(AND(INDEX(Paste_Here!W$2:W$850, MATCH(B775, Paste_Here!A$2:A$850, 0))&lt;&gt;"", ISNUMBER(VALUE(INDEX(Paste_Here!W$2:W$850, MATCH(B775, Paste_Here!A$2:A$850, 0))))), INDEX(Paste_Here!W$2:W$850, MATCH(B775, Paste_Here!A$2:A$850, 0)), ""), ""), "")</f>
        <v/>
      </c>
      <c r="DZ775" s="66"/>
      <c r="EA775" s="75" t="str">
        <f>IFERROR(IF(B775&lt;&gt;"", IF(ISNUMBER(SEARCH("highrisk", LOWER(INDEX(Paste_Here!X$2:X$850, MATCH(B775, Paste_Here!A$2:A$850, 0))))), "High Risk", IF(ISNUMBER(SEARCH("lowrisk", LOWER(INDEX(Paste_Here!X$2:X$850, MATCH(B775, Paste_Here!A$2:A$850, 0))))), "Low Risk", IF(ISNUMBER(SEARCH("somerisk", LOWER(INDEX(Paste_Here!X$2:X$850, MATCH(B775, Paste_Here!A$2:A$850, 0))))), "Some Risk", IF(ISNUMBER(SEARCH("ot", LOWER(INDEX(Paste_Here!X$2:X$850, MATCH(B775, Paste_Here!A$2:A$850, 0))))), "OT", "")))), ""), "")</f>
        <v/>
      </c>
      <c r="EB775" s="66"/>
      <c r="EC775" s="66"/>
      <c r="ED775" s="75" t="str">
        <f t="shared" si="166"/>
        <v/>
      </c>
      <c r="EE775" s="66"/>
      <c r="EF775" s="75" t="str">
        <f>IFERROR(IF(B775&lt;&gt;"", IF(AND(INDEX(Paste_Here!AO$2:AO$850, MATCH(B775, Paste_Here!A$2:A$850, 0))&lt;&gt;"", ISNUMBER(VALUE(INDEX(Paste_Here!AO$2:AO$850, MATCH(B775, Paste_Here!A$2:A$850, 0))))), INDEX(Paste_Here!AO$2:AO$850, MATCH(B775, Paste_Here!A$2:A$850, 0)), ""), ""), "")</f>
        <v/>
      </c>
      <c r="EG775" s="66"/>
      <c r="EH775" s="75" t="str">
        <f>IFERROR(IF(B775&lt;&gt;"", IF(ISNUMBER(SEARCH("highrisk", LOWER(INDEX(Paste_Here!AP$2:AP$850, MATCH(B775, Paste_Here!A$2:A$850, 0))))), "High Risk", IF(ISNUMBER(SEARCH("lowrisk", LOWER(INDEX(Paste_Here!AP$2:AP$850, MATCH(B775, Paste_Here!A$2:A$850, 0))))), "Low Risk", IF(ISNUMBER(SEARCH("somerisk", LOWER(INDEX(Paste_Here!AP$2:AP$850, MATCH(B775, Paste_Here!A$2:A$850, 0))))), "Some Risk", IF(ISNUMBER(SEARCH("ot", LOWER(INDEX(Paste_Here!AP$2:AP$850, MATCH(B775, Paste_Here!A$2:A$850, 0))))), "OT", "")))), ""), "")</f>
        <v/>
      </c>
      <c r="EI775" s="66"/>
      <c r="EJ775" s="93"/>
      <c r="EK775" s="66"/>
      <c r="EL775" s="75" t="str">
        <f>IFERROR(IF(B775&lt;&gt;"", IF(AND(INDEX(Paste_Here!AQ$2:AQ$850, MATCH(B775, Paste_Here!A$2:A$850, 0))&lt;&gt;"", ISNUMBER(VALUE(INDEX(Paste_Here!AQ$2:AQ$850, MATCH(B775, Paste_Here!A$2:A$850, 0))))), INDEX(Paste_Here!AQ$2:AQ$850, MATCH(B775, Paste_Here!A$2:A$850, 0)), ""), ""), "")</f>
        <v/>
      </c>
      <c r="EM775" s="66"/>
      <c r="EN775" s="75" t="str">
        <f>IFERROR(IF(B775&lt;&gt;"", IF(ISNUMBER(SEARCH("highrisk", LOWER(INDEX(Paste_Here!AR$2:AR$850, MATCH(B775, Paste_Here!A$2:A$850, 0))))), "High Risk", IF(ISNUMBER(SEARCH("lowrisk", LOWER(INDEX(Paste_Here!AR$2:AR$850, MATCH(B775, Paste_Here!A$2:A$850, 0))))), "Low Risk", IF(ISNUMBER(SEARCH("somerisk", LOWER(INDEX(Paste_Here!AR$2:AR$850, MATCH(B775, Paste_Here!A$2:A$850, 0))))), "Some Risk", IF(ISNUMBER(SEARCH("ot", LOWER(INDEX(Paste_Here!AR$2:AR$850, MATCH(B775, Paste_Here!A$2:A$850, 0))))), "OT", "")))), ""), "")</f>
        <v/>
      </c>
      <c r="EO775" s="66"/>
      <c r="EP775" s="93"/>
      <c r="EQ775" s="66"/>
      <c r="ER775" s="75"/>
      <c r="ES775" s="66"/>
      <c r="ET775" s="75"/>
      <c r="EU775" s="66"/>
      <c r="EV775" s="66"/>
      <c r="EW775" s="75" t="str">
        <f t="shared" si="167"/>
        <v/>
      </c>
      <c r="EX775" s="66"/>
      <c r="EY775" s="75" t="str">
        <f>IFERROR(IF(B775&lt;&gt;"", IF(AND(INDEX(Paste_Here!Y$2:Y$850, MATCH(B775, Paste_Here!A$2:A$850, 0))&lt;&gt;"", ISNUMBER(VALUE(INDEX(Paste_Here!Y$2:Y$850, MATCH(B775, Paste_Here!A$2:A$850, 0))))), INDEX(Paste_Here!Y$2:Y$850, MATCH(B775, Paste_Here!A$2:A$850, 0)), ""), ""), "")</f>
        <v/>
      </c>
      <c r="EZ775" s="66"/>
      <c r="FA775" s="75" t="str">
        <f>IFERROR(IF(B775&lt;&gt;"", IF(ISNUMBER(SEARCH("highrisk", LOWER(INDEX(Paste_Here!Z$2:Z$850, MATCH(B775, Paste_Here!A$2:A$850, 0))))), "High Risk", IF(ISNUMBER(SEARCH("lowrisk", LOWER(INDEX(Paste_Here!Z$2:Z$850, MATCH(B775, Paste_Here!A$2:A$850, 0))))), "Low Risk", IF(ISNUMBER(SEARCH("somerisk", LOWER(INDEX(Paste_Here!Z$2:Z$850, MATCH(B775, Paste_Here!A$2:A$850, 0))))), "Some Risk", IF(ISNUMBER(SEARCH("ot", LOWER(INDEX(Paste_Here!Z$2:Z$850, MATCH(B775, Paste_Here!A$2:A$850, 0))))), "OT", "")))), ""), "")</f>
        <v/>
      </c>
      <c r="FB775" s="66"/>
      <c r="FC775" s="93"/>
      <c r="FD775" s="66"/>
      <c r="FE775" s="75" t="str">
        <f>IFERROR(IF(B775&lt;&gt;"", IF(AND(INDEX(Paste_Here!AA$2:AA$850, MATCH(B775, Paste_Here!A$2:A$850, 0))&lt;&gt;"", ISNUMBER(VALUE(INDEX(Paste_Here!AA$2:AA$850, MATCH(B775, Paste_Here!A$2:A$850, 0))))), INDEX(Paste_Here!AA$2:AA$850, MATCH(B775, Paste_Here!A$2:A$850, 0)), ""), ""), "")</f>
        <v/>
      </c>
      <c r="FF775" s="66"/>
      <c r="FG775" s="75" t="str">
        <f>IFERROR(IF(B775&lt;&gt;"", IF(ISNUMBER(SEARCH("highrisk", LOWER(INDEX(Paste_Here!AB$2:AB$850, MATCH(B775, Paste_Here!A$2:A$850, 0))))), "High Risk", IF(ISNUMBER(SEARCH("lowrisk", LOWER(INDEX(Paste_Here!AB$2:AB$850, MATCH(B775, Paste_Here!A$2:A$850, 0))))), "Low Risk", IF(ISNUMBER(SEARCH("somerisk", LOWER(INDEX(Paste_Here!AB$2:AB$850, MATCH(B775, Paste_Here!A$2:A$850, 0))))), "Some Risk", IF(ISNUMBER(SEARCH("ot", LOWER(INDEX(Paste_Here!AB$2:AB$850, MATCH(B775, Paste_Here!A$2:A$850, 0))))), "OT", "")))), ""), "")</f>
        <v/>
      </c>
      <c r="FH775" s="66"/>
      <c r="FI775" s="93"/>
      <c r="FJ775" s="66"/>
      <c r="FK775" s="75"/>
      <c r="FL775" s="66"/>
      <c r="FM775" s="75"/>
      <c r="FN775" s="66"/>
      <c r="FO775" s="66"/>
      <c r="FP775" s="75" t="str">
        <f t="shared" si="162"/>
        <v/>
      </c>
      <c r="FQ775" s="66"/>
      <c r="FR775" s="75" t="str">
        <f>IFERROR(IF(B775&lt;&gt;"", IF(ISNUMBER(SEARCH("s", LOWER(INDEX(Paste_Here!L$2:L$850, MATCH(B775, Paste_Here!A$2:A$850, 0))))), "Yes", IF(INDEX(Paste_Here!L$2:L$850, MATCH(B775, Paste_Here!A$2:A$850, 0))&lt;&gt;"", "No", "")), ""), "")</f>
        <v/>
      </c>
      <c r="FS775" s="66"/>
      <c r="FT775" s="75" t="str">
        <f>IFERROR(IF(B775&lt;&gt;"", IF(ISNUMBER(SEARCH("yes", LOWER(INDEX(Paste_Here!F$2:F$850, MATCH(B775, Paste_Here!A$2:A$850, 0))))), "Yes", IF(ISNUMBER(SEARCH("no", LOWER(INDEX(Paste_Here!F$2:F$850, MATCH(B775, Paste_Here!A$2:A$850, 0))))), "No", "")), ""), "")</f>
        <v/>
      </c>
      <c r="FU775" s="66"/>
      <c r="FV775" s="75" t="str">
        <f>IFERROR(IF(B775&lt;&gt;"", IF(ISNUMBER(SEARCH("english language learner", LOWER(INDEX(Paste_Here!C$2:C$850, MATCH(B775, Paste_Here!A$2:A$850, 0))))), "Yes", ""), ""), "")</f>
        <v/>
      </c>
      <c r="FW775" s="66"/>
      <c r="FX775" s="75" t="str">
        <f>IFERROR(IF(B775&lt;&gt;"", IF(OR(ISNUMBER(SEARCH("b", LOWER(INDEX(Paste_Here!J$2:J$850, MATCH(B775, Paste_Here!A$2:A$850, 0))))), ISNUMBER(SEARCH("h", LOWER(INDEX(Paste_Here!J$2:J$850, MATCH(B775, Paste_Here!A$2:A$850, 0))))), ISNUMBER(SEARCH("i", LOWER(INDEX(Paste_Here!J$2:J$850, MATCH(B775, Paste_Here!A$2:A$850, 0)))))), "Yes", IF(INDEX(Paste_Here!J$2:J$850, MATCH(B775, Paste_Here!A$2:A$850, 0))&lt;&gt;"", "No", "")), ""), "")</f>
        <v/>
      </c>
      <c r="FY775" s="66"/>
      <c r="FZ775" s="75" t="str">
        <f>IFERROR(IF(B775&lt;&gt;"", IF(ISNUMBER(SEARCH("yes", LOWER(INDEX(Paste_Here!K$2:K$850, MATCH(B775, Paste_Here!A$2:A$850, 0))))), "Yes", IF(ISNUMBER(SEARCH("no", LOWER(INDEX(Paste_Here!K$2:K$850, MATCH(B775, Paste_Here!A$2:A$850, 0))))), "No", "")), ""), "")</f>
        <v/>
      </c>
      <c r="GA775" s="66"/>
      <c r="GB775" s="75" t="str">
        <f>IFERROR(IF(B775&lt;&gt;"", IF(ISNUMBER(SEARCH("transitional 2", LOWER(INDEX(Paste_Here!C$2:C$850, MATCH(B775, Paste_Here!A$2:A$850, 0))))), "T2",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GC775" s="66"/>
      <c r="GD775" s="75"/>
      <c r="GE775" s="66"/>
      <c r="GF775" s="75"/>
      <c r="GG775" s="66"/>
      <c r="GH775" s="75"/>
      <c r="GI775" s="66"/>
      <c r="GK775" s="1" t="str" cm="1">
        <f t="array" ref="GK775">IFERROR(INDEX(Paste_Here!$B$2:$B$850, MATCH(0, COUNTIF(GK$4:GK774, Paste_Here!$B$2:$B$850) + IF(Paste_Here!$B$2:$B$850="", 1, 0), 0)), "")</f>
        <v/>
      </c>
      <c r="GL775" s="1" t="str">
        <f>IF(GK775&lt;&gt;"", INDEX(Paste_Here!$A$2:$A$850, MATCH(GK775, Paste_Here!$B$2:$B$850, 0)), "")</f>
        <v/>
      </c>
      <c r="GM775" s="1" t="str">
        <f t="shared" si="168"/>
        <v/>
      </c>
      <c r="GN775" s="1" t="str" cm="1">
        <f t="array" ref="GN775">IFERROR(INDEX($GM$5:$GM$850, MATCH(SMALL(IF($GM$5:$GM$850&lt;&gt;"", COUNTIF($GM$5:$GM$850, "&lt;"&amp;$GM$5:$GM$850)+1), ROW()-ROW($GN$5)+1), COUNTIF($GM$5:$GM$850, "&lt;"&amp;$GM$5:$GM$850)+1, 0)), "")</f>
        <v/>
      </c>
    </row>
    <row r="776" spans="1:196">
      <c r="A776" s="66"/>
      <c r="B776" s="75" t="str">
        <f t="shared" si="156"/>
        <v/>
      </c>
      <c r="C776" s="66"/>
      <c r="D776" s="75" t="str">
        <f>IFERROR(IF(AND(INDEX(Paste_Here!N$2:N$850, MATCH(B776, Paste_Here!A$2:A$850, 0)) = ""), "", IF(UPPER(INDEX(Paste_Here!N$2:N$850, MATCH(B776, Paste_Here!A$2:A$850, 0))) = "YES", "Yes", IF(UPPER(INDEX(Paste_Here!N$2:N$850, MATCH(B776, Paste_Here!A$2:A$850, 0))) = "NO", "No", ""))), "")</f>
        <v/>
      </c>
      <c r="E776" s="66"/>
      <c r="F776" s="75" t="str">
        <f t="shared" si="163"/>
        <v/>
      </c>
      <c r="G776" s="66"/>
      <c r="H776" s="75" t="str">
        <f t="shared" si="164"/>
        <v/>
      </c>
      <c r="I776" s="66"/>
      <c r="J776" s="75" t="str">
        <f t="shared" si="165"/>
        <v/>
      </c>
      <c r="K776" s="66"/>
      <c r="L776" s="75"/>
      <c r="M776" s="66"/>
      <c r="N776" s="75" t="str">
        <f>IFERROR(IF(B776&lt;&gt;"", IF(AND(INDEX(Paste_Here!AW$2:AW$850, MATCH(B776, Paste_Here!A$2:A$850, 0))&lt;&gt;"", ISNUMBER(VALUE(INDEX(Paste_Here!AW$2:AW$850, MATCH(B776, Paste_Here!A$2:A$850, 0))))), INDEX(Paste_Here!AW$2:AW$850, MATCH(B776, Paste_Here!A$2:A$850, 0)), ""), ""), "")</f>
        <v/>
      </c>
      <c r="O776" s="66"/>
      <c r="P776" s="75" t="str">
        <f>IFERROR(IF(B776&lt;&gt;"", IF(AND(INDEX(Paste_Here!AX$2:AX$850, MATCH(B776, Paste_Here!A$2:A$850, 0))&lt;&gt;"", ISNUMBER(VALUE(INDEX(Paste_Here!AX$2:AX$850, MATCH(B776, Paste_Here!A$2:A$850, 0))))), INDEX(Paste_Here!AX$2:AX$850, MATCH(B776, Paste_Here!A$2:A$850, 0)), ""), ""), "")</f>
        <v/>
      </c>
      <c r="Q776" s="66"/>
      <c r="R776" s="75" t="str">
        <f>IFERROR(IF(B776&lt;&gt;"", IF(AND(INDEX(Paste_Here!AU$2:AU$850, MATCH(B776, Paste_Here!A$2:A$850, 0))&lt;&gt;"", ISNUMBER(VALUE(INDEX(Paste_Here!AU$2:AU$850, MATCH(B776, Paste_Here!A$2:A$850, 0))))), INDEX(Paste_Here!AU$2:AU$850, MATCH(B776, Paste_Here!A$2:A$850, 0)), ""), ""), "")</f>
        <v/>
      </c>
      <c r="S776" s="66"/>
      <c r="T776" s="75" t="str">
        <f>IFERROR(IF(B776&lt;&gt;"", IF(AND(INDEX(Paste_Here!AV$2:AV$850, MATCH(B776, Paste_Here!A$2:A$850, 0))&lt;&gt;"", ISNUMBER(VALUE(INDEX(Paste_Here!AV$2:AV$850, MATCH(B776, Paste_Here!A$2:A$850, 0))))), INDEX(Paste_Here!AV$2:AV$850, MATCH(B776, Paste_Here!A$2:A$850, 0)), ""), ""), "")</f>
        <v/>
      </c>
      <c r="U776" s="66"/>
      <c r="W776" s="66"/>
      <c r="Y776" s="66"/>
      <c r="Z776" s="66"/>
      <c r="AA776" s="75" t="str">
        <f t="shared" si="157"/>
        <v/>
      </c>
      <c r="AB776" s="66"/>
      <c r="AC776" s="75"/>
      <c r="AD776" s="66"/>
      <c r="AE776" s="98"/>
      <c r="AF776" s="66"/>
      <c r="AG776" s="75"/>
      <c r="AH776" s="66"/>
      <c r="AI776" s="75" t="str">
        <f>IFERROR(IF(B776&lt;&gt;"", IF(AND(INDEX(Paste_Here!AC$2:AC$850, MATCH(B776, Paste_Here!A$2:A$850, 0))&lt;&gt;"", ISNUMBER(VALUE(INDEX(Paste_Here!AC$2:AC$850, MATCH(B776, Paste_Here!A$2:A$850, 0))))), INDEX(Paste_Here!AC$2:AC$850, MATCH(B776, Paste_Here!A$2:A$850, 0)), ""), ""), "")</f>
        <v/>
      </c>
      <c r="AJ776" s="66"/>
      <c r="AK776" s="75" t="str">
        <f>IFERROR(IF(B776&lt;&gt;"", IF(ISNUMBER(SEARCH("highrisk", LOWER(INDEX(Paste_Here!AD$2:AD$850, MATCH(B776, Paste_Here!A$2:A$850, 0))))), "High Risk", IF(ISNUMBER(SEARCH("lowrisk", LOWER(INDEX(Paste_Here!AD$2:AD$850, MATCH(B776, Paste_Here!A$2:A$850, 0))))), "Low Risk", IF(ISNUMBER(SEARCH("somerisk", LOWER(INDEX(Paste_Here!AD$2:AD$850, MATCH(B776, Paste_Here!A$2:A$850, 0))))), "Some Risk", IF(ISNUMBER(SEARCH("ot", LOWER(INDEX(Paste_Here!AD$2:AD$850, MATCH(B776, Paste_Here!A$2:A$850, 0))))), "OT", "")))), ""), "")</f>
        <v/>
      </c>
      <c r="AL776" s="66"/>
      <c r="AM776" s="75"/>
      <c r="AN776" s="66"/>
      <c r="AO776" s="75" t="str">
        <f>IFERROR(IF(B776&lt;&gt;"", IF(AND(INDEX(Paste_Here!M$2:M$850, MATCH(B776, Paste_Here!A$2:A$850, 0))&lt;&gt;"", ISNUMBER(VALUE(INDEX(Paste_Here!M$2:M$850, MATCH(B776, Paste_Here!A$2:A$850, 0))))), INDEX(Paste_Here!M$2:M$850, MATCH(B776, Paste_Here!A$2:A$850, 0)), ""), ""), "")</f>
        <v/>
      </c>
      <c r="AP776" s="66"/>
      <c r="AQ776" s="75" t="str">
        <f>IFERROR(IF(B776&lt;&gt;"", IF(ISNUMBER(SEARCH("highrisk", LOWER(INDEX(Paste_Here!N$2:N$850, MATCH(B776, Paste_Here!A$2:A$850, 0))))), "High Risk", IF(ISNUMBER(SEARCH("lowrisk", LOWER(INDEX(Paste_Here!N$2:N$850, MATCH(B776, Paste_Here!A$2:A$850, 0))))), "Low Risk", IF(ISNUMBER(SEARCH("somerisk", LOWER(INDEX(Paste_Here!N$2:N$850, MATCH(B776, Paste_Here!A$2:A$850, 0))))), "Some Risk", IF(ISNUMBER(SEARCH("ot", LOWER(INDEX(Paste_Here!N$2:N$850, MATCH(B776, Paste_Here!A$2:A$850, 0))))), "OT", "")))), ""), "")</f>
        <v/>
      </c>
      <c r="AT776" s="66"/>
      <c r="AU776" s="103"/>
      <c r="AV776" s="66"/>
      <c r="AW776" s="66"/>
      <c r="AX776" s="75" t="str">
        <f t="shared" si="158"/>
        <v/>
      </c>
      <c r="AY776" s="66"/>
      <c r="AZ776" s="75"/>
      <c r="BA776" s="66"/>
      <c r="BB776" s="75"/>
      <c r="BC776" s="66"/>
      <c r="BD776" s="75"/>
      <c r="BE776" s="66"/>
      <c r="BF776" s="75" t="str">
        <f>IFERROR(IF(B776&lt;&gt;"", IF(AND(INDEX(Paste_Here!AE$2:AE$850, MATCH(B776, Paste_Here!A$2:A$850, 0))&lt;&gt;"", ISNUMBER(VALUE(INDEX(Paste_Here!AE$2:AE$850, MATCH(B776, Paste_Here!A$2:A$850, 0))))), INDEX(Paste_Here!AE$2:AE$850, MATCH(B776, Paste_Here!A$2:A$850, 0)), ""), ""), "")</f>
        <v/>
      </c>
      <c r="BG776" s="66"/>
      <c r="BH776" s="75" t="str">
        <f>IFERROR(IF(B776&lt;&gt;"", IF(ISNUMBER(SEARCH("highrisk", LOWER(INDEX(Paste_Here!AF$2:AF$850, MATCH(B776, Paste_Here!A$2:A$850, 0))))), "High Risk", IF(ISNUMBER(SEARCH("lowrisk", LOWER(INDEX(Paste_Here!AF$2:AF$850, MATCH(B776, Paste_Here!A$2:A$850, 0))))), "Low Risk", IF(ISNUMBER(SEARCH("somerisk", LOWER(INDEX(Paste_Here!AF$2:AF$850, MATCH(B776, Paste_Here!A$2:A$850, 0))))), "Some Risk", IF(ISNUMBER(SEARCH("ot", LOWER(INDEX(Paste_Here!AF$2:AF$850, MATCH(B776, Paste_Here!A$2:A$850, 0))))), "OT", "")))), ""), "")</f>
        <v/>
      </c>
      <c r="BI776" s="66"/>
      <c r="BJ776" s="75"/>
      <c r="BK776" s="66"/>
      <c r="BL776" s="75" t="str">
        <f>IFERROR(IF(B776&lt;&gt;"", IF(AND(INDEX(Paste_Here!O$2:O$850, MATCH(B776, Paste_Here!A$2:A$850, 0))&lt;&gt;"", ISNUMBER(VALUE(INDEX(Paste_Here!O$2:O$850, MATCH(B776, Paste_Here!A$2:A$850, 0))))), INDEX(Paste_Here!O$2:O$850, MATCH(B776, Paste_Here!A$2:A$850, 0)), ""), ""), "")</f>
        <v/>
      </c>
      <c r="BM776" s="66"/>
      <c r="BN776" s="75" t="str">
        <f>IFERROR(IF(B776&lt;&gt;"", IF(ISNUMBER(SEARCH("highrisk", LOWER(INDEX(Paste_Here!P$2:P$850, MATCH(B776, Paste_Here!A$2:A$850, 0))))), "High Risk", IF(ISNUMBER(SEARCH("lowrisk", LOWER(INDEX(Paste_Here!P$2:P$850, MATCH(B776, Paste_Here!A$2:A$850, 0))))), "Low Risk", IF(ISNUMBER(SEARCH("somerisk", LOWER(INDEX(Paste_Here!P$2:P$850, MATCH(B776, Paste_Here!A$2:A$850, 0))))), "Some Risk", IF(ISNUMBER(SEARCH("ot", LOWER(INDEX(Paste_Here!P$2:P$850, MATCH(B776, Paste_Here!A$2:A$850, 0))))), "OT", "")))), ""), "")</f>
        <v/>
      </c>
      <c r="BQ776" s="66"/>
      <c r="BR776" s="75"/>
      <c r="BS776" s="66"/>
      <c r="BT776" s="66"/>
      <c r="BU776" s="75" t="str">
        <f t="shared" si="159"/>
        <v/>
      </c>
      <c r="BV776" s="66"/>
      <c r="BW776" s="75"/>
      <c r="BX776" s="66"/>
      <c r="BY776" s="75"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BZ776" s="66"/>
      <c r="CA776" s="75"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CB776" s="66"/>
      <c r="CC776" s="75"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CD776" s="66"/>
      <c r="CE776" s="75"/>
      <c r="CF776" s="66"/>
      <c r="CK776" s="75"/>
      <c r="CL776" s="66"/>
      <c r="CM776" s="75"/>
      <c r="CN776" s="66"/>
      <c r="CO776" s="75"/>
      <c r="CP776" s="66"/>
      <c r="CQ776" s="66"/>
      <c r="CR776" s="75" t="str">
        <f t="shared" si="160"/>
        <v/>
      </c>
      <c r="CS776" s="66"/>
      <c r="CT776" s="75"/>
      <c r="CU776" s="66"/>
      <c r="CV776" s="75"/>
      <c r="CW776" s="66"/>
      <c r="CX776" s="75"/>
      <c r="CY776" s="66"/>
      <c r="CZ776" s="75"/>
      <c r="DA776" s="66"/>
      <c r="DB776" s="75" t="str">
        <f>IFERROR(IF(B776&lt;&gt;"", IF(AND(INDEX(Paste_Here!AK$2:AK$850, MATCH(B776, Paste_Here!A$2:A$850, 0))&lt;&gt;"", ISNUMBER(VALUE(INDEX(Paste_Here!AK$2:AK$850, MATCH(B776, Paste_Here!A$2:A$850, 0))))), INDEX(Paste_Here!AK$2:AK$850, MATCH(B776, Paste_Here!A$2:A$850, 0)), ""), ""), "")</f>
        <v/>
      </c>
      <c r="DC776" s="66"/>
      <c r="DD776" s="75" t="str">
        <f>IFERROR(IF(B776&lt;&gt;"", IF(ISNUMBER(SEARCH("highrisk", LOWER(INDEX(Paste_Here!AL$2:AL$850, MATCH(B776, Paste_Here!A$2:A$850, 0))))), "High Risk", IF(ISNUMBER(SEARCH("lowrisk", LOWER(INDEX(Paste_Here!AL$2:AL$850, MATCH(B776, Paste_Here!A$2:A$850, 0))))), "Low Risk", IF(ISNUMBER(SEARCH("somerisk", LOWER(INDEX(Paste_Here!AL$2:AL$850, MATCH(B776, Paste_Here!A$2:A$850, 0))))), "Some Risk", IF(ISNUMBER(SEARCH("ot", LOWER(INDEX(Paste_Here!AL$2:AL$850, MATCH(B776, Paste_Here!A$2:A$850, 0))))), "OT", "")))), ""), "")</f>
        <v/>
      </c>
      <c r="DE776" s="66"/>
      <c r="DF776" s="75" t="str">
        <f>IFERROR(IF(B776&lt;&gt;"", IF(AND(INDEX(Paste_Here!AM$2:AM$850, MATCH(B776, Paste_Here!A$2:A$850, 0))&lt;&gt;"", ISNUMBER(VALUE(INDEX(Paste_Here!AM$2:AM$850, MATCH(B776, Paste_Here!A$2:A$850, 0))))), INDEX(Paste_Here!AM$2:AM$850, MATCH(B776, Paste_Here!A$2:A$850, 0)), ""), ""), "")</f>
        <v/>
      </c>
      <c r="DG776" s="66"/>
      <c r="DH776" s="75" t="str">
        <f>IFERROR(IF(B776&lt;&gt;"", IF(ISNUMBER(SEARCH("highrisk", LOWER(INDEX(Paste_Here!AN$2:AN$850, MATCH(B776, Paste_Here!A$2:A$850, 0))))), "High Risk", IF(ISNUMBER(SEARCH("lowrisk", LOWER(INDEX(Paste_Here!AN$2:AN$850, MATCH(B776, Paste_Here!A$2:A$850, 0))))), "Low Risk", IF(ISNUMBER(SEARCH("somerisk", LOWER(INDEX(Paste_Here!AN$2:AN$850, MATCH(B776, Paste_Here!A$2:A$850, 0))))), "Some Risk", IF(ISNUMBER(SEARCH("ot", LOWER(INDEX(Paste_Here!AN$2:AN$850, MATCH(B776, Paste_Here!A$2:A$850, 0))))), "OT", "")))), ""), "")</f>
        <v/>
      </c>
      <c r="DI776" s="66"/>
      <c r="DJ776" s="66"/>
      <c r="DK776" s="75" t="str">
        <f t="shared" si="161"/>
        <v/>
      </c>
      <c r="DL776" s="66"/>
      <c r="DM776" s="75" t="str">
        <f>IFERROR(IF(B776&lt;&gt;"", IF(AND(INDEX(Paste_Here!Q$2:Q$850, MATCH(B776, Paste_Here!A$2:A$850, 0))&lt;&gt;"", ISNUMBER(VALUE(INDEX(Paste_Here!Q$2:Q$850, MATCH(B776, Paste_Here!A$2:A$850, 0))))), INDEX(Paste_Here!Q$2:Q$850, MATCH(B776, Paste_Here!A$2:A$850, 0)), ""), ""), "")</f>
        <v/>
      </c>
      <c r="DN776" s="66"/>
      <c r="DO776" s="75" t="str">
        <f>IFERROR(IF(B776&lt;&gt;"", IF(ISNUMBER(SEARCH("highrisk", LOWER(INDEX(Paste_Here!R$2:R$850, MATCH(B776, Paste_Here!A$2:A$850, 0))))), "High Risk", IF(ISNUMBER(SEARCH("lowrisk", LOWER(INDEX(Paste_Here!R$2:R$850, MATCH(B776, Paste_Here!A$2:A$850, 0))))), "Low Risk", IF(ISNUMBER(SEARCH("somerisk", LOWER(INDEX(Paste_Here!R$2:R$850, MATCH(B776, Paste_Here!A$2:A$850, 0))))), "Some Risk", IF(ISNUMBER(SEARCH("ot", LOWER(INDEX(Paste_Here!R$2:R$850, MATCH(B776, Paste_Here!A$2:A$850, 0))))), "OT", "")))), ""), "")</f>
        <v/>
      </c>
      <c r="DP776" s="66"/>
      <c r="DQ776" s="93" t="str">
        <f>IFERROR(IF(B776&lt;&gt;"", IF(AND(INDEX(Paste_Here!S$2:S$850, MATCH(B776, Paste_Here!A$2:A$850, 0))&lt;&gt;"", ISNUMBER(VALUE(INDEX(Paste_Here!S$2:S$850, MATCH(B776, Paste_Here!A$2:A$850, 0))))), INDEX(Paste_Here!S$2:S$850, MATCH(B776, Paste_Here!A$2:A$850, 0)), ""), ""), "")</f>
        <v/>
      </c>
      <c r="DR776" s="66"/>
      <c r="DS776" s="75"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IF(ISNUMBER(SEARCH("ot", LOWER(INDEX(Paste_Here!T$2:T$850, MATCH(B776, Paste_Here!A$2:A$850, 0))))), "OT", "")))), ""), "")</f>
        <v/>
      </c>
      <c r="DT776" s="66"/>
      <c r="DU776" s="75" t="str">
        <f>IFERROR(IF(B776&lt;&gt;"", IF(AND(INDEX(Paste_Here!U$2:U$850, MATCH(B776, Paste_Here!A$2:A$850, 0))&lt;&gt;"", ISNUMBER(VALUE(INDEX(Paste_Here!U$2:U$850, MATCH(B776, Paste_Here!A$2:A$850, 0))))), INDEX(Paste_Here!U$2:U$850, MATCH(B776, Paste_Here!A$2:A$850, 0)), ""), ""), "")</f>
        <v/>
      </c>
      <c r="DV776" s="66"/>
      <c r="DW776" s="93" t="str">
        <f>IFERROR(IF(B776&lt;&gt;"", IF(ISNUMBER(SEARCH("highrisk", LOWER(INDEX(Paste_Here!V$2:V$850, MATCH(B776, Paste_Here!A$2:A$850, 0))))), "High Risk", IF(ISNUMBER(SEARCH("lowrisk", LOWER(INDEX(Paste_Here!V$2:V$850, MATCH(B776, Paste_Here!A$2:A$850, 0))))), "Low Risk", IF(ISNUMBER(SEARCH("somerisk", LOWER(INDEX(Paste_Here!V$2:V$850, MATCH(B776, Paste_Here!A$2:A$850, 0))))), "Some Risk", IF(ISNUMBER(SEARCH("ot", LOWER(INDEX(Paste_Here!V$2:V$850, MATCH(B776, Paste_Here!A$2:A$850, 0))))), "OT", "")))), ""), "")</f>
        <v/>
      </c>
      <c r="DX776" s="66"/>
      <c r="DY776" s="75" t="str">
        <f>IFERROR(IF(B776&lt;&gt;"", IF(AND(INDEX(Paste_Here!W$2:W$850, MATCH(B776, Paste_Here!A$2:A$850, 0))&lt;&gt;"", ISNUMBER(VALUE(INDEX(Paste_Here!W$2:W$850, MATCH(B776, Paste_Here!A$2:A$850, 0))))), INDEX(Paste_Here!W$2:W$850, MATCH(B776, Paste_Here!A$2:A$850, 0)), ""), ""), "")</f>
        <v/>
      </c>
      <c r="DZ776" s="66"/>
      <c r="EA776" s="75" t="str">
        <f>IFERROR(IF(B776&lt;&gt;"", IF(ISNUMBER(SEARCH("highrisk", LOWER(INDEX(Paste_Here!X$2:X$850, MATCH(B776, Paste_Here!A$2:A$850, 0))))), "High Risk", IF(ISNUMBER(SEARCH("lowrisk", LOWER(INDEX(Paste_Here!X$2:X$850, MATCH(B776, Paste_Here!A$2:A$850, 0))))), "Low Risk", IF(ISNUMBER(SEARCH("somerisk", LOWER(INDEX(Paste_Here!X$2:X$850, MATCH(B776, Paste_Here!A$2:A$850, 0))))), "Some Risk", IF(ISNUMBER(SEARCH("ot", LOWER(INDEX(Paste_Here!X$2:X$850, MATCH(B776, Paste_Here!A$2:A$850, 0))))), "OT", "")))), ""), "")</f>
        <v/>
      </c>
      <c r="EB776" s="66"/>
      <c r="EC776" s="66"/>
      <c r="ED776" s="75" t="str">
        <f t="shared" si="166"/>
        <v/>
      </c>
      <c r="EE776" s="66"/>
      <c r="EF776" s="75" t="str">
        <f>IFERROR(IF(B776&lt;&gt;"", IF(AND(INDEX(Paste_Here!AO$2:AO$850, MATCH(B776, Paste_Here!A$2:A$850, 0))&lt;&gt;"", ISNUMBER(VALUE(INDEX(Paste_Here!AO$2:AO$850, MATCH(B776, Paste_Here!A$2:A$850, 0))))), INDEX(Paste_Here!AO$2:AO$850, MATCH(B776, Paste_Here!A$2:A$850, 0)), ""), ""), "")</f>
        <v/>
      </c>
      <c r="EG776" s="66"/>
      <c r="EH776" s="75" t="str">
        <f>IFERROR(IF(B776&lt;&gt;"", IF(ISNUMBER(SEARCH("highrisk", LOWER(INDEX(Paste_Here!AP$2:AP$850, MATCH(B776, Paste_Here!A$2:A$850, 0))))), "High Risk", IF(ISNUMBER(SEARCH("lowrisk", LOWER(INDEX(Paste_Here!AP$2:AP$850, MATCH(B776, Paste_Here!A$2:A$850, 0))))), "Low Risk", IF(ISNUMBER(SEARCH("somerisk", LOWER(INDEX(Paste_Here!AP$2:AP$850, MATCH(B776, Paste_Here!A$2:A$850, 0))))), "Some Risk", IF(ISNUMBER(SEARCH("ot", LOWER(INDEX(Paste_Here!AP$2:AP$850, MATCH(B776, Paste_Here!A$2:A$850, 0))))), "OT", "")))), ""), "")</f>
        <v/>
      </c>
      <c r="EI776" s="66"/>
      <c r="EJ776" s="93"/>
      <c r="EK776" s="66"/>
      <c r="EL776" s="75" t="str">
        <f>IFERROR(IF(B776&lt;&gt;"", IF(AND(INDEX(Paste_Here!AQ$2:AQ$850, MATCH(B776, Paste_Here!A$2:A$850, 0))&lt;&gt;"", ISNUMBER(VALUE(INDEX(Paste_Here!AQ$2:AQ$850, MATCH(B776, Paste_Here!A$2:A$850, 0))))), INDEX(Paste_Here!AQ$2:AQ$850, MATCH(B776, Paste_Here!A$2:A$850, 0)), ""), ""), "")</f>
        <v/>
      </c>
      <c r="EM776" s="66"/>
      <c r="EN776" s="75" t="str">
        <f>IFERROR(IF(B776&lt;&gt;"", IF(ISNUMBER(SEARCH("highrisk", LOWER(INDEX(Paste_Here!AR$2:AR$850, MATCH(B776, Paste_Here!A$2:A$850, 0))))), "High Risk", IF(ISNUMBER(SEARCH("lowrisk", LOWER(INDEX(Paste_Here!AR$2:AR$850, MATCH(B776, Paste_Here!A$2:A$850, 0))))), "Low Risk", IF(ISNUMBER(SEARCH("somerisk", LOWER(INDEX(Paste_Here!AR$2:AR$850, MATCH(B776, Paste_Here!A$2:A$850, 0))))), "Some Risk", IF(ISNUMBER(SEARCH("ot", LOWER(INDEX(Paste_Here!AR$2:AR$850, MATCH(B776, Paste_Here!A$2:A$850, 0))))), "OT", "")))), ""), "")</f>
        <v/>
      </c>
      <c r="EO776" s="66"/>
      <c r="EP776" s="93"/>
      <c r="EQ776" s="66"/>
      <c r="ER776" s="75"/>
      <c r="ES776" s="66"/>
      <c r="ET776" s="75"/>
      <c r="EU776" s="66"/>
      <c r="EV776" s="66"/>
      <c r="EW776" s="75" t="str">
        <f t="shared" si="167"/>
        <v/>
      </c>
      <c r="EX776" s="66"/>
      <c r="EY776" s="75" t="str">
        <f>IFERROR(IF(B776&lt;&gt;"", IF(AND(INDEX(Paste_Here!Y$2:Y$850, MATCH(B776, Paste_Here!A$2:A$850, 0))&lt;&gt;"", ISNUMBER(VALUE(INDEX(Paste_Here!Y$2:Y$850, MATCH(B776, Paste_Here!A$2:A$850, 0))))), INDEX(Paste_Here!Y$2:Y$850, MATCH(B776, Paste_Here!A$2:A$850, 0)), ""), ""), "")</f>
        <v/>
      </c>
      <c r="EZ776" s="66"/>
      <c r="FA776" s="75" t="str">
        <f>IFERROR(IF(B776&lt;&gt;"", IF(ISNUMBER(SEARCH("highrisk", LOWER(INDEX(Paste_Here!Z$2:Z$850, MATCH(B776, Paste_Here!A$2:A$850, 0))))), "High Risk", IF(ISNUMBER(SEARCH("lowrisk", LOWER(INDEX(Paste_Here!Z$2:Z$850, MATCH(B776, Paste_Here!A$2:A$850, 0))))), "Low Risk", IF(ISNUMBER(SEARCH("somerisk", LOWER(INDEX(Paste_Here!Z$2:Z$850, MATCH(B776, Paste_Here!A$2:A$850, 0))))), "Some Risk", IF(ISNUMBER(SEARCH("ot", LOWER(INDEX(Paste_Here!Z$2:Z$850, MATCH(B776, Paste_Here!A$2:A$850, 0))))), "OT", "")))), ""), "")</f>
        <v/>
      </c>
      <c r="FB776" s="66"/>
      <c r="FC776" s="93"/>
      <c r="FD776" s="66"/>
      <c r="FE776" s="75" t="str">
        <f>IFERROR(IF(B776&lt;&gt;"", IF(AND(INDEX(Paste_Here!AA$2:AA$850, MATCH(B776, Paste_Here!A$2:A$850, 0))&lt;&gt;"", ISNUMBER(VALUE(INDEX(Paste_Here!AA$2:AA$850, MATCH(B776, Paste_Here!A$2:A$850, 0))))), INDEX(Paste_Here!AA$2:AA$850, MATCH(B776, Paste_Here!A$2:A$850, 0)), ""), ""), "")</f>
        <v/>
      </c>
      <c r="FF776" s="66"/>
      <c r="FG776" s="75" t="str">
        <f>IFERROR(IF(B776&lt;&gt;"", IF(ISNUMBER(SEARCH("highrisk", LOWER(INDEX(Paste_Here!AB$2:AB$850, MATCH(B776, Paste_Here!A$2:A$850, 0))))), "High Risk", IF(ISNUMBER(SEARCH("lowrisk", LOWER(INDEX(Paste_Here!AB$2:AB$850, MATCH(B776, Paste_Here!A$2:A$850, 0))))), "Low Risk", IF(ISNUMBER(SEARCH("somerisk", LOWER(INDEX(Paste_Here!AB$2:AB$850, MATCH(B776, Paste_Here!A$2:A$850, 0))))), "Some Risk", IF(ISNUMBER(SEARCH("ot", LOWER(INDEX(Paste_Here!AB$2:AB$850, MATCH(B776, Paste_Here!A$2:A$850, 0))))), "OT", "")))), ""), "")</f>
        <v/>
      </c>
      <c r="FH776" s="66"/>
      <c r="FI776" s="93"/>
      <c r="FJ776" s="66"/>
      <c r="FK776" s="75"/>
      <c r="FL776" s="66"/>
      <c r="FM776" s="75"/>
      <c r="FN776" s="66"/>
      <c r="FO776" s="66"/>
      <c r="FP776" s="75" t="str">
        <f t="shared" si="162"/>
        <v/>
      </c>
      <c r="FQ776" s="66"/>
      <c r="FR776" s="75" t="str">
        <f>IFERROR(IF(B776&lt;&gt;"", IF(ISNUMBER(SEARCH("s", LOWER(INDEX(Paste_Here!L$2:L$850, MATCH(B776, Paste_Here!A$2:A$850, 0))))), "Yes", IF(INDEX(Paste_Here!L$2:L$850, MATCH(B776, Paste_Here!A$2:A$850, 0))&lt;&gt;"", "No", "")), ""), "")</f>
        <v/>
      </c>
      <c r="FS776" s="66"/>
      <c r="FT776" s="75" t="str">
        <f>IFERROR(IF(B776&lt;&gt;"", IF(ISNUMBER(SEARCH("yes", LOWER(INDEX(Paste_Here!F$2:F$850, MATCH(B776, Paste_Here!A$2:A$850, 0))))), "Yes", IF(ISNUMBER(SEARCH("no", LOWER(INDEX(Paste_Here!F$2:F$850, MATCH(B776, Paste_Here!A$2:A$850, 0))))), "No", "")), ""), "")</f>
        <v/>
      </c>
      <c r="FU776" s="66"/>
      <c r="FV776" s="75" t="str">
        <f>IFERROR(IF(B776&lt;&gt;"", IF(ISNUMBER(SEARCH("english language learner", LOWER(INDEX(Paste_Here!C$2:C$850, MATCH(B776, Paste_Here!A$2:A$850, 0))))), "Yes", ""), ""), "")</f>
        <v/>
      </c>
      <c r="FW776" s="66"/>
      <c r="FX776" s="75" t="str">
        <f>IFERROR(IF(B776&lt;&gt;"", IF(OR(ISNUMBER(SEARCH("b", LOWER(INDEX(Paste_Here!J$2:J$850, MATCH(B776, Paste_Here!A$2:A$850, 0))))), ISNUMBER(SEARCH("h", LOWER(INDEX(Paste_Here!J$2:J$850, MATCH(B776, Paste_Here!A$2:A$850, 0))))), ISNUMBER(SEARCH("i", LOWER(INDEX(Paste_Here!J$2:J$850, MATCH(B776, Paste_Here!A$2:A$850, 0)))))), "Yes", IF(INDEX(Paste_Here!J$2:J$850, MATCH(B776, Paste_Here!A$2:A$850, 0))&lt;&gt;"", "No", "")), ""), "")</f>
        <v/>
      </c>
      <c r="FY776" s="66"/>
      <c r="FZ776" s="75" t="str">
        <f>IFERROR(IF(B776&lt;&gt;"", IF(ISNUMBER(SEARCH("yes", LOWER(INDEX(Paste_Here!K$2:K$850, MATCH(B776, Paste_Here!A$2:A$850, 0))))), "Yes", IF(ISNUMBER(SEARCH("no", LOWER(INDEX(Paste_Here!K$2:K$850, MATCH(B776, Paste_Here!A$2:A$850, 0))))), "No", "")), ""), "")</f>
        <v/>
      </c>
      <c r="GA776" s="66"/>
      <c r="GB776" s="75" t="str">
        <f>IFERROR(IF(B776&lt;&gt;"", IF(ISNUMBER(SEARCH("transitional 2", LOWER(INDEX(Paste_Here!C$2:C$850, MATCH(B776, Paste_Here!A$2:A$850, 0))))), "T2",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GC776" s="66"/>
      <c r="GD776" s="75"/>
      <c r="GE776" s="66"/>
      <c r="GF776" s="75"/>
      <c r="GG776" s="66"/>
      <c r="GH776" s="75"/>
      <c r="GI776" s="66"/>
      <c r="GK776" s="1" t="str" cm="1">
        <f t="array" ref="GK776">IFERROR(INDEX(Paste_Here!$B$2:$B$850, MATCH(0, COUNTIF(GK$4:GK775, Paste_Here!$B$2:$B$850) + IF(Paste_Here!$B$2:$B$850="", 1, 0), 0)), "")</f>
        <v/>
      </c>
      <c r="GL776" s="1" t="str">
        <f>IF(GK776&lt;&gt;"", INDEX(Paste_Here!$A$2:$A$850, MATCH(GK776, Paste_Here!$B$2:$B$850, 0)), "")</f>
        <v/>
      </c>
      <c r="GM776" s="1" t="str">
        <f t="shared" si="168"/>
        <v/>
      </c>
      <c r="GN776" s="1" t="str" cm="1">
        <f t="array" ref="GN776">IFERROR(INDEX($GM$5:$GM$850, MATCH(SMALL(IF($GM$5:$GM$850&lt;&gt;"", COUNTIF($GM$5:$GM$850, "&lt;"&amp;$GM$5:$GM$850)+1), ROW()-ROW($GN$5)+1), COUNTIF($GM$5:$GM$850, "&lt;"&amp;$GM$5:$GM$850)+1, 0)), "")</f>
        <v/>
      </c>
    </row>
    <row r="777" spans="1:196">
      <c r="A777" s="66"/>
      <c r="B777" s="75" t="str">
        <f t="shared" si="156"/>
        <v/>
      </c>
      <c r="C777" s="66"/>
      <c r="D777" s="75" t="str">
        <f>IFERROR(IF(AND(INDEX(Paste_Here!N$2:N$850, MATCH(B777, Paste_Here!A$2:A$850, 0)) = ""), "", IF(UPPER(INDEX(Paste_Here!N$2:N$850, MATCH(B777, Paste_Here!A$2:A$850, 0))) = "YES", "Yes", IF(UPPER(INDEX(Paste_Here!N$2:N$850, MATCH(B777, Paste_Here!A$2:A$850, 0))) = "NO", "No", ""))), "")</f>
        <v/>
      </c>
      <c r="E777" s="66"/>
      <c r="F777" s="75" t="str">
        <f t="shared" si="163"/>
        <v/>
      </c>
      <c r="G777" s="66"/>
      <c r="H777" s="75" t="str">
        <f t="shared" si="164"/>
        <v/>
      </c>
      <c r="I777" s="66"/>
      <c r="J777" s="75" t="str">
        <f t="shared" si="165"/>
        <v/>
      </c>
      <c r="K777" s="66"/>
      <c r="L777" s="75"/>
      <c r="M777" s="66"/>
      <c r="N777" s="75" t="str">
        <f>IFERROR(IF(B777&lt;&gt;"", IF(AND(INDEX(Paste_Here!AW$2:AW$850, MATCH(B777, Paste_Here!A$2:A$850, 0))&lt;&gt;"", ISNUMBER(VALUE(INDEX(Paste_Here!AW$2:AW$850, MATCH(B777, Paste_Here!A$2:A$850, 0))))), INDEX(Paste_Here!AW$2:AW$850, MATCH(B777, Paste_Here!A$2:A$850, 0)), ""), ""), "")</f>
        <v/>
      </c>
      <c r="O777" s="66"/>
      <c r="P777" s="75" t="str">
        <f>IFERROR(IF(B777&lt;&gt;"", IF(AND(INDEX(Paste_Here!AX$2:AX$850, MATCH(B777, Paste_Here!A$2:A$850, 0))&lt;&gt;"", ISNUMBER(VALUE(INDEX(Paste_Here!AX$2:AX$850, MATCH(B777, Paste_Here!A$2:A$850, 0))))), INDEX(Paste_Here!AX$2:AX$850, MATCH(B777, Paste_Here!A$2:A$850, 0)), ""), ""), "")</f>
        <v/>
      </c>
      <c r="Q777" s="66"/>
      <c r="R777" s="75" t="str">
        <f>IFERROR(IF(B777&lt;&gt;"", IF(AND(INDEX(Paste_Here!AU$2:AU$850, MATCH(B777, Paste_Here!A$2:A$850, 0))&lt;&gt;"", ISNUMBER(VALUE(INDEX(Paste_Here!AU$2:AU$850, MATCH(B777, Paste_Here!A$2:A$850, 0))))), INDEX(Paste_Here!AU$2:AU$850, MATCH(B777, Paste_Here!A$2:A$850, 0)), ""), ""), "")</f>
        <v/>
      </c>
      <c r="S777" s="66"/>
      <c r="T777" s="75" t="str">
        <f>IFERROR(IF(B777&lt;&gt;"", IF(AND(INDEX(Paste_Here!AV$2:AV$850, MATCH(B777, Paste_Here!A$2:A$850, 0))&lt;&gt;"", ISNUMBER(VALUE(INDEX(Paste_Here!AV$2:AV$850, MATCH(B777, Paste_Here!A$2:A$850, 0))))), INDEX(Paste_Here!AV$2:AV$850, MATCH(B777, Paste_Here!A$2:A$850, 0)), ""), ""), "")</f>
        <v/>
      </c>
      <c r="U777" s="66"/>
      <c r="W777" s="66"/>
      <c r="Y777" s="66"/>
      <c r="Z777" s="66"/>
      <c r="AA777" s="75" t="str">
        <f t="shared" si="157"/>
        <v/>
      </c>
      <c r="AB777" s="66"/>
      <c r="AC777" s="75"/>
      <c r="AD777" s="66"/>
      <c r="AE777" s="98"/>
      <c r="AF777" s="66"/>
      <c r="AG777" s="75"/>
      <c r="AH777" s="66"/>
      <c r="AI777" s="75" t="str">
        <f>IFERROR(IF(B777&lt;&gt;"", IF(AND(INDEX(Paste_Here!AC$2:AC$850, MATCH(B777, Paste_Here!A$2:A$850, 0))&lt;&gt;"", ISNUMBER(VALUE(INDEX(Paste_Here!AC$2:AC$850, MATCH(B777, Paste_Here!A$2:A$850, 0))))), INDEX(Paste_Here!AC$2:AC$850, MATCH(B777, Paste_Here!A$2:A$850, 0)), ""), ""), "")</f>
        <v/>
      </c>
      <c r="AJ777" s="66"/>
      <c r="AK777" s="75" t="str">
        <f>IFERROR(IF(B777&lt;&gt;"", IF(ISNUMBER(SEARCH("highrisk", LOWER(INDEX(Paste_Here!AD$2:AD$850, MATCH(B777, Paste_Here!A$2:A$850, 0))))), "High Risk", IF(ISNUMBER(SEARCH("lowrisk", LOWER(INDEX(Paste_Here!AD$2:AD$850, MATCH(B777, Paste_Here!A$2:A$850, 0))))), "Low Risk", IF(ISNUMBER(SEARCH("somerisk", LOWER(INDEX(Paste_Here!AD$2:AD$850, MATCH(B777, Paste_Here!A$2:A$850, 0))))), "Some Risk", IF(ISNUMBER(SEARCH("ot", LOWER(INDEX(Paste_Here!AD$2:AD$850, MATCH(B777, Paste_Here!A$2:A$850, 0))))), "OT", "")))), ""), "")</f>
        <v/>
      </c>
      <c r="AL777" s="66"/>
      <c r="AM777" s="75"/>
      <c r="AN777" s="66"/>
      <c r="AO777" s="75" t="str">
        <f>IFERROR(IF(B777&lt;&gt;"", IF(AND(INDEX(Paste_Here!M$2:M$850, MATCH(B777, Paste_Here!A$2:A$850, 0))&lt;&gt;"", ISNUMBER(VALUE(INDEX(Paste_Here!M$2:M$850, MATCH(B777, Paste_Here!A$2:A$850, 0))))), INDEX(Paste_Here!M$2:M$850, MATCH(B777, Paste_Here!A$2:A$850, 0)), ""), ""), "")</f>
        <v/>
      </c>
      <c r="AP777" s="66"/>
      <c r="AQ777" s="75" t="str">
        <f>IFERROR(IF(B777&lt;&gt;"", IF(ISNUMBER(SEARCH("highrisk", LOWER(INDEX(Paste_Here!N$2:N$850, MATCH(B777, Paste_Here!A$2:A$850, 0))))), "High Risk", IF(ISNUMBER(SEARCH("lowrisk", LOWER(INDEX(Paste_Here!N$2:N$850, MATCH(B777, Paste_Here!A$2:A$850, 0))))), "Low Risk", IF(ISNUMBER(SEARCH("somerisk", LOWER(INDEX(Paste_Here!N$2:N$850, MATCH(B777, Paste_Here!A$2:A$850, 0))))), "Some Risk", IF(ISNUMBER(SEARCH("ot", LOWER(INDEX(Paste_Here!N$2:N$850, MATCH(B777, Paste_Here!A$2:A$850, 0))))), "OT", "")))), ""), "")</f>
        <v/>
      </c>
      <c r="AT777" s="66"/>
      <c r="AU777" s="103"/>
      <c r="AV777" s="66"/>
      <c r="AW777" s="66"/>
      <c r="AX777" s="75" t="str">
        <f t="shared" si="158"/>
        <v/>
      </c>
      <c r="AY777" s="66"/>
      <c r="AZ777" s="75"/>
      <c r="BA777" s="66"/>
      <c r="BB777" s="75"/>
      <c r="BC777" s="66"/>
      <c r="BD777" s="75"/>
      <c r="BE777" s="66"/>
      <c r="BF777" s="75" t="str">
        <f>IFERROR(IF(B777&lt;&gt;"", IF(AND(INDEX(Paste_Here!AE$2:AE$850, MATCH(B777, Paste_Here!A$2:A$850, 0))&lt;&gt;"", ISNUMBER(VALUE(INDEX(Paste_Here!AE$2:AE$850, MATCH(B777, Paste_Here!A$2:A$850, 0))))), INDEX(Paste_Here!AE$2:AE$850, MATCH(B777, Paste_Here!A$2:A$850, 0)), ""), ""), "")</f>
        <v/>
      </c>
      <c r="BG777" s="66"/>
      <c r="BH777" s="75" t="str">
        <f>IFERROR(IF(B777&lt;&gt;"", IF(ISNUMBER(SEARCH("highrisk", LOWER(INDEX(Paste_Here!AF$2:AF$850, MATCH(B777, Paste_Here!A$2:A$850, 0))))), "High Risk", IF(ISNUMBER(SEARCH("lowrisk", LOWER(INDEX(Paste_Here!AF$2:AF$850, MATCH(B777, Paste_Here!A$2:A$850, 0))))), "Low Risk", IF(ISNUMBER(SEARCH("somerisk", LOWER(INDEX(Paste_Here!AF$2:AF$850, MATCH(B777, Paste_Here!A$2:A$850, 0))))), "Some Risk", IF(ISNUMBER(SEARCH("ot", LOWER(INDEX(Paste_Here!AF$2:AF$850, MATCH(B777, Paste_Here!A$2:A$850, 0))))), "OT", "")))), ""), "")</f>
        <v/>
      </c>
      <c r="BI777" s="66"/>
      <c r="BJ777" s="75"/>
      <c r="BK777" s="66"/>
      <c r="BL777" s="75" t="str">
        <f>IFERROR(IF(B777&lt;&gt;"", IF(AND(INDEX(Paste_Here!O$2:O$850, MATCH(B777, Paste_Here!A$2:A$850, 0))&lt;&gt;"", ISNUMBER(VALUE(INDEX(Paste_Here!O$2:O$850, MATCH(B777, Paste_Here!A$2:A$850, 0))))), INDEX(Paste_Here!O$2:O$850, MATCH(B777, Paste_Here!A$2:A$850, 0)), ""), ""), "")</f>
        <v/>
      </c>
      <c r="BM777" s="66"/>
      <c r="BN777" s="75" t="str">
        <f>IFERROR(IF(B777&lt;&gt;"", IF(ISNUMBER(SEARCH("highrisk", LOWER(INDEX(Paste_Here!P$2:P$850, MATCH(B777, Paste_Here!A$2:A$850, 0))))), "High Risk", IF(ISNUMBER(SEARCH("lowrisk", LOWER(INDEX(Paste_Here!P$2:P$850, MATCH(B777, Paste_Here!A$2:A$850, 0))))), "Low Risk", IF(ISNUMBER(SEARCH("somerisk", LOWER(INDEX(Paste_Here!P$2:P$850, MATCH(B777, Paste_Here!A$2:A$850, 0))))), "Some Risk", IF(ISNUMBER(SEARCH("ot", LOWER(INDEX(Paste_Here!P$2:P$850, MATCH(B777, Paste_Here!A$2:A$850, 0))))), "OT", "")))), ""), "")</f>
        <v/>
      </c>
      <c r="BQ777" s="66"/>
      <c r="BR777" s="75"/>
      <c r="BS777" s="66"/>
      <c r="BT777" s="66"/>
      <c r="BU777" s="75" t="str">
        <f t="shared" si="159"/>
        <v/>
      </c>
      <c r="BV777" s="66"/>
      <c r="BW777" s="75"/>
      <c r="BX777" s="66"/>
      <c r="BY777" s="75"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BZ777" s="66"/>
      <c r="CA777" s="75"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CB777" s="66"/>
      <c r="CC777" s="75"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CD777" s="66"/>
      <c r="CE777" s="75"/>
      <c r="CF777" s="66"/>
      <c r="CK777" s="75"/>
      <c r="CL777" s="66"/>
      <c r="CM777" s="75"/>
      <c r="CN777" s="66"/>
      <c r="CO777" s="75"/>
      <c r="CP777" s="66"/>
      <c r="CQ777" s="66"/>
      <c r="CR777" s="75" t="str">
        <f t="shared" si="160"/>
        <v/>
      </c>
      <c r="CS777" s="66"/>
      <c r="CT777" s="75"/>
      <c r="CU777" s="66"/>
      <c r="CV777" s="75"/>
      <c r="CW777" s="66"/>
      <c r="CX777" s="75"/>
      <c r="CY777" s="66"/>
      <c r="CZ777" s="75"/>
      <c r="DA777" s="66"/>
      <c r="DB777" s="75" t="str">
        <f>IFERROR(IF(B777&lt;&gt;"", IF(AND(INDEX(Paste_Here!AK$2:AK$850, MATCH(B777, Paste_Here!A$2:A$850, 0))&lt;&gt;"", ISNUMBER(VALUE(INDEX(Paste_Here!AK$2:AK$850, MATCH(B777, Paste_Here!A$2:A$850, 0))))), INDEX(Paste_Here!AK$2:AK$850, MATCH(B777, Paste_Here!A$2:A$850, 0)), ""), ""), "")</f>
        <v/>
      </c>
      <c r="DC777" s="66"/>
      <c r="DD777" s="75" t="str">
        <f>IFERROR(IF(B777&lt;&gt;"", IF(ISNUMBER(SEARCH("highrisk", LOWER(INDEX(Paste_Here!AL$2:AL$850, MATCH(B777, Paste_Here!A$2:A$850, 0))))), "High Risk", IF(ISNUMBER(SEARCH("lowrisk", LOWER(INDEX(Paste_Here!AL$2:AL$850, MATCH(B777, Paste_Here!A$2:A$850, 0))))), "Low Risk", IF(ISNUMBER(SEARCH("somerisk", LOWER(INDEX(Paste_Here!AL$2:AL$850, MATCH(B777, Paste_Here!A$2:A$850, 0))))), "Some Risk", IF(ISNUMBER(SEARCH("ot", LOWER(INDEX(Paste_Here!AL$2:AL$850, MATCH(B777, Paste_Here!A$2:A$850, 0))))), "OT", "")))), ""), "")</f>
        <v/>
      </c>
      <c r="DE777" s="66"/>
      <c r="DF777" s="75" t="str">
        <f>IFERROR(IF(B777&lt;&gt;"", IF(AND(INDEX(Paste_Here!AM$2:AM$850, MATCH(B777, Paste_Here!A$2:A$850, 0))&lt;&gt;"", ISNUMBER(VALUE(INDEX(Paste_Here!AM$2:AM$850, MATCH(B777, Paste_Here!A$2:A$850, 0))))), INDEX(Paste_Here!AM$2:AM$850, MATCH(B777, Paste_Here!A$2:A$850, 0)), ""), ""), "")</f>
        <v/>
      </c>
      <c r="DG777" s="66"/>
      <c r="DH777" s="75" t="str">
        <f>IFERROR(IF(B777&lt;&gt;"", IF(ISNUMBER(SEARCH("highrisk", LOWER(INDEX(Paste_Here!AN$2:AN$850, MATCH(B777, Paste_Here!A$2:A$850, 0))))), "High Risk", IF(ISNUMBER(SEARCH("lowrisk", LOWER(INDEX(Paste_Here!AN$2:AN$850, MATCH(B777, Paste_Here!A$2:A$850, 0))))), "Low Risk", IF(ISNUMBER(SEARCH("somerisk", LOWER(INDEX(Paste_Here!AN$2:AN$850, MATCH(B777, Paste_Here!A$2:A$850, 0))))), "Some Risk", IF(ISNUMBER(SEARCH("ot", LOWER(INDEX(Paste_Here!AN$2:AN$850, MATCH(B777, Paste_Here!A$2:A$850, 0))))), "OT", "")))), ""), "")</f>
        <v/>
      </c>
      <c r="DI777" s="66"/>
      <c r="DJ777" s="66"/>
      <c r="DK777" s="75" t="str">
        <f t="shared" si="161"/>
        <v/>
      </c>
      <c r="DL777" s="66"/>
      <c r="DM777" s="75" t="str">
        <f>IFERROR(IF(B777&lt;&gt;"", IF(AND(INDEX(Paste_Here!Q$2:Q$850, MATCH(B777, Paste_Here!A$2:A$850, 0))&lt;&gt;"", ISNUMBER(VALUE(INDEX(Paste_Here!Q$2:Q$850, MATCH(B777, Paste_Here!A$2:A$850, 0))))), INDEX(Paste_Here!Q$2:Q$850, MATCH(B777, Paste_Here!A$2:A$850, 0)), ""), ""), "")</f>
        <v/>
      </c>
      <c r="DN777" s="66"/>
      <c r="DO777" s="75" t="str">
        <f>IFERROR(IF(B777&lt;&gt;"", IF(ISNUMBER(SEARCH("highrisk", LOWER(INDEX(Paste_Here!R$2:R$850, MATCH(B777, Paste_Here!A$2:A$850, 0))))), "High Risk", IF(ISNUMBER(SEARCH("lowrisk", LOWER(INDEX(Paste_Here!R$2:R$850, MATCH(B777, Paste_Here!A$2:A$850, 0))))), "Low Risk", IF(ISNUMBER(SEARCH("somerisk", LOWER(INDEX(Paste_Here!R$2:R$850, MATCH(B777, Paste_Here!A$2:A$850, 0))))), "Some Risk", IF(ISNUMBER(SEARCH("ot", LOWER(INDEX(Paste_Here!R$2:R$850, MATCH(B777, Paste_Here!A$2:A$850, 0))))), "OT", "")))), ""), "")</f>
        <v/>
      </c>
      <c r="DP777" s="66"/>
      <c r="DQ777" s="93" t="str">
        <f>IFERROR(IF(B777&lt;&gt;"", IF(AND(INDEX(Paste_Here!S$2:S$850, MATCH(B777, Paste_Here!A$2:A$850, 0))&lt;&gt;"", ISNUMBER(VALUE(INDEX(Paste_Here!S$2:S$850, MATCH(B777, Paste_Here!A$2:A$850, 0))))), INDEX(Paste_Here!S$2:S$850, MATCH(B777, Paste_Here!A$2:A$850, 0)), ""), ""), "")</f>
        <v/>
      </c>
      <c r="DR777" s="66"/>
      <c r="DS777" s="75"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IF(ISNUMBER(SEARCH("ot", LOWER(INDEX(Paste_Here!T$2:T$850, MATCH(B777, Paste_Here!A$2:A$850, 0))))), "OT", "")))), ""), "")</f>
        <v/>
      </c>
      <c r="DT777" s="66"/>
      <c r="DU777" s="75" t="str">
        <f>IFERROR(IF(B777&lt;&gt;"", IF(AND(INDEX(Paste_Here!U$2:U$850, MATCH(B777, Paste_Here!A$2:A$850, 0))&lt;&gt;"", ISNUMBER(VALUE(INDEX(Paste_Here!U$2:U$850, MATCH(B777, Paste_Here!A$2:A$850, 0))))), INDEX(Paste_Here!U$2:U$850, MATCH(B777, Paste_Here!A$2:A$850, 0)), ""), ""), "")</f>
        <v/>
      </c>
      <c r="DV777" s="66"/>
      <c r="DW777" s="93" t="str">
        <f>IFERROR(IF(B777&lt;&gt;"", IF(ISNUMBER(SEARCH("highrisk", LOWER(INDEX(Paste_Here!V$2:V$850, MATCH(B777, Paste_Here!A$2:A$850, 0))))), "High Risk", IF(ISNUMBER(SEARCH("lowrisk", LOWER(INDEX(Paste_Here!V$2:V$850, MATCH(B777, Paste_Here!A$2:A$850, 0))))), "Low Risk", IF(ISNUMBER(SEARCH("somerisk", LOWER(INDEX(Paste_Here!V$2:V$850, MATCH(B777, Paste_Here!A$2:A$850, 0))))), "Some Risk", IF(ISNUMBER(SEARCH("ot", LOWER(INDEX(Paste_Here!V$2:V$850, MATCH(B777, Paste_Here!A$2:A$850, 0))))), "OT", "")))), ""), "")</f>
        <v/>
      </c>
      <c r="DX777" s="66"/>
      <c r="DY777" s="75" t="str">
        <f>IFERROR(IF(B777&lt;&gt;"", IF(AND(INDEX(Paste_Here!W$2:W$850, MATCH(B777, Paste_Here!A$2:A$850, 0))&lt;&gt;"", ISNUMBER(VALUE(INDEX(Paste_Here!W$2:W$850, MATCH(B777, Paste_Here!A$2:A$850, 0))))), INDEX(Paste_Here!W$2:W$850, MATCH(B777, Paste_Here!A$2:A$850, 0)), ""), ""), "")</f>
        <v/>
      </c>
      <c r="DZ777" s="66"/>
      <c r="EA777" s="75" t="str">
        <f>IFERROR(IF(B777&lt;&gt;"", IF(ISNUMBER(SEARCH("highrisk", LOWER(INDEX(Paste_Here!X$2:X$850, MATCH(B777, Paste_Here!A$2:A$850, 0))))), "High Risk", IF(ISNUMBER(SEARCH("lowrisk", LOWER(INDEX(Paste_Here!X$2:X$850, MATCH(B777, Paste_Here!A$2:A$850, 0))))), "Low Risk", IF(ISNUMBER(SEARCH("somerisk", LOWER(INDEX(Paste_Here!X$2:X$850, MATCH(B777, Paste_Here!A$2:A$850, 0))))), "Some Risk", IF(ISNUMBER(SEARCH("ot", LOWER(INDEX(Paste_Here!X$2:X$850, MATCH(B777, Paste_Here!A$2:A$850, 0))))), "OT", "")))), ""), "")</f>
        <v/>
      </c>
      <c r="EB777" s="66"/>
      <c r="EC777" s="66"/>
      <c r="ED777" s="75" t="str">
        <f t="shared" si="166"/>
        <v/>
      </c>
      <c r="EE777" s="66"/>
      <c r="EF777" s="75" t="str">
        <f>IFERROR(IF(B777&lt;&gt;"", IF(AND(INDEX(Paste_Here!AO$2:AO$850, MATCH(B777, Paste_Here!A$2:A$850, 0))&lt;&gt;"", ISNUMBER(VALUE(INDEX(Paste_Here!AO$2:AO$850, MATCH(B777, Paste_Here!A$2:A$850, 0))))), INDEX(Paste_Here!AO$2:AO$850, MATCH(B777, Paste_Here!A$2:A$850, 0)), ""), ""), "")</f>
        <v/>
      </c>
      <c r="EG777" s="66"/>
      <c r="EH777" s="75" t="str">
        <f>IFERROR(IF(B777&lt;&gt;"", IF(ISNUMBER(SEARCH("highrisk", LOWER(INDEX(Paste_Here!AP$2:AP$850, MATCH(B777, Paste_Here!A$2:A$850, 0))))), "High Risk", IF(ISNUMBER(SEARCH("lowrisk", LOWER(INDEX(Paste_Here!AP$2:AP$850, MATCH(B777, Paste_Here!A$2:A$850, 0))))), "Low Risk", IF(ISNUMBER(SEARCH("somerisk", LOWER(INDEX(Paste_Here!AP$2:AP$850, MATCH(B777, Paste_Here!A$2:A$850, 0))))), "Some Risk", IF(ISNUMBER(SEARCH("ot", LOWER(INDEX(Paste_Here!AP$2:AP$850, MATCH(B777, Paste_Here!A$2:A$850, 0))))), "OT", "")))), ""), "")</f>
        <v/>
      </c>
      <c r="EI777" s="66"/>
      <c r="EJ777" s="93"/>
      <c r="EK777" s="66"/>
      <c r="EL777" s="75" t="str">
        <f>IFERROR(IF(B777&lt;&gt;"", IF(AND(INDEX(Paste_Here!AQ$2:AQ$850, MATCH(B777, Paste_Here!A$2:A$850, 0))&lt;&gt;"", ISNUMBER(VALUE(INDEX(Paste_Here!AQ$2:AQ$850, MATCH(B777, Paste_Here!A$2:A$850, 0))))), INDEX(Paste_Here!AQ$2:AQ$850, MATCH(B777, Paste_Here!A$2:A$850, 0)), ""), ""), "")</f>
        <v/>
      </c>
      <c r="EM777" s="66"/>
      <c r="EN777" s="75" t="str">
        <f>IFERROR(IF(B777&lt;&gt;"", IF(ISNUMBER(SEARCH("highrisk", LOWER(INDEX(Paste_Here!AR$2:AR$850, MATCH(B777, Paste_Here!A$2:A$850, 0))))), "High Risk", IF(ISNUMBER(SEARCH("lowrisk", LOWER(INDEX(Paste_Here!AR$2:AR$850, MATCH(B777, Paste_Here!A$2:A$850, 0))))), "Low Risk", IF(ISNUMBER(SEARCH("somerisk", LOWER(INDEX(Paste_Here!AR$2:AR$850, MATCH(B777, Paste_Here!A$2:A$850, 0))))), "Some Risk", IF(ISNUMBER(SEARCH("ot", LOWER(INDEX(Paste_Here!AR$2:AR$850, MATCH(B777, Paste_Here!A$2:A$850, 0))))), "OT", "")))), ""), "")</f>
        <v/>
      </c>
      <c r="EO777" s="66"/>
      <c r="EP777" s="93"/>
      <c r="EQ777" s="66"/>
      <c r="ER777" s="75"/>
      <c r="ES777" s="66"/>
      <c r="ET777" s="75"/>
      <c r="EU777" s="66"/>
      <c r="EV777" s="66"/>
      <c r="EW777" s="75" t="str">
        <f t="shared" si="167"/>
        <v/>
      </c>
      <c r="EX777" s="66"/>
      <c r="EY777" s="75" t="str">
        <f>IFERROR(IF(B777&lt;&gt;"", IF(AND(INDEX(Paste_Here!Y$2:Y$850, MATCH(B777, Paste_Here!A$2:A$850, 0))&lt;&gt;"", ISNUMBER(VALUE(INDEX(Paste_Here!Y$2:Y$850, MATCH(B777, Paste_Here!A$2:A$850, 0))))), INDEX(Paste_Here!Y$2:Y$850, MATCH(B777, Paste_Here!A$2:A$850, 0)), ""), ""), "")</f>
        <v/>
      </c>
      <c r="EZ777" s="66"/>
      <c r="FA777" s="75" t="str">
        <f>IFERROR(IF(B777&lt;&gt;"", IF(ISNUMBER(SEARCH("highrisk", LOWER(INDEX(Paste_Here!Z$2:Z$850, MATCH(B777, Paste_Here!A$2:A$850, 0))))), "High Risk", IF(ISNUMBER(SEARCH("lowrisk", LOWER(INDEX(Paste_Here!Z$2:Z$850, MATCH(B777, Paste_Here!A$2:A$850, 0))))), "Low Risk", IF(ISNUMBER(SEARCH("somerisk", LOWER(INDEX(Paste_Here!Z$2:Z$850, MATCH(B777, Paste_Here!A$2:A$850, 0))))), "Some Risk", IF(ISNUMBER(SEARCH("ot", LOWER(INDEX(Paste_Here!Z$2:Z$850, MATCH(B777, Paste_Here!A$2:A$850, 0))))), "OT", "")))), ""), "")</f>
        <v/>
      </c>
      <c r="FB777" s="66"/>
      <c r="FC777" s="93"/>
      <c r="FD777" s="66"/>
      <c r="FE777" s="75" t="str">
        <f>IFERROR(IF(B777&lt;&gt;"", IF(AND(INDEX(Paste_Here!AA$2:AA$850, MATCH(B777, Paste_Here!A$2:A$850, 0))&lt;&gt;"", ISNUMBER(VALUE(INDEX(Paste_Here!AA$2:AA$850, MATCH(B777, Paste_Here!A$2:A$850, 0))))), INDEX(Paste_Here!AA$2:AA$850, MATCH(B777, Paste_Here!A$2:A$850, 0)), ""), ""), "")</f>
        <v/>
      </c>
      <c r="FF777" s="66"/>
      <c r="FG777" s="75" t="str">
        <f>IFERROR(IF(B777&lt;&gt;"", IF(ISNUMBER(SEARCH("highrisk", LOWER(INDEX(Paste_Here!AB$2:AB$850, MATCH(B777, Paste_Here!A$2:A$850, 0))))), "High Risk", IF(ISNUMBER(SEARCH("lowrisk", LOWER(INDEX(Paste_Here!AB$2:AB$850, MATCH(B777, Paste_Here!A$2:A$850, 0))))), "Low Risk", IF(ISNUMBER(SEARCH("somerisk", LOWER(INDEX(Paste_Here!AB$2:AB$850, MATCH(B777, Paste_Here!A$2:A$850, 0))))), "Some Risk", IF(ISNUMBER(SEARCH("ot", LOWER(INDEX(Paste_Here!AB$2:AB$850, MATCH(B777, Paste_Here!A$2:A$850, 0))))), "OT", "")))), ""), "")</f>
        <v/>
      </c>
      <c r="FH777" s="66"/>
      <c r="FI777" s="93"/>
      <c r="FJ777" s="66"/>
      <c r="FK777" s="75"/>
      <c r="FL777" s="66"/>
      <c r="FM777" s="75"/>
      <c r="FN777" s="66"/>
      <c r="FO777" s="66"/>
      <c r="FP777" s="75" t="str">
        <f t="shared" si="162"/>
        <v/>
      </c>
      <c r="FQ777" s="66"/>
      <c r="FR777" s="75" t="str">
        <f>IFERROR(IF(B777&lt;&gt;"", IF(ISNUMBER(SEARCH("s", LOWER(INDEX(Paste_Here!L$2:L$850, MATCH(B777, Paste_Here!A$2:A$850, 0))))), "Yes", IF(INDEX(Paste_Here!L$2:L$850, MATCH(B777, Paste_Here!A$2:A$850, 0))&lt;&gt;"", "No", "")), ""), "")</f>
        <v/>
      </c>
      <c r="FS777" s="66"/>
      <c r="FT777" s="75" t="str">
        <f>IFERROR(IF(B777&lt;&gt;"", IF(ISNUMBER(SEARCH("yes", LOWER(INDEX(Paste_Here!F$2:F$850, MATCH(B777, Paste_Here!A$2:A$850, 0))))), "Yes", IF(ISNUMBER(SEARCH("no", LOWER(INDEX(Paste_Here!F$2:F$850, MATCH(B777, Paste_Here!A$2:A$850, 0))))), "No", "")), ""), "")</f>
        <v/>
      </c>
      <c r="FU777" s="66"/>
      <c r="FV777" s="75" t="str">
        <f>IFERROR(IF(B777&lt;&gt;"", IF(ISNUMBER(SEARCH("english language learner", LOWER(INDEX(Paste_Here!C$2:C$850, MATCH(B777, Paste_Here!A$2:A$850, 0))))), "Yes", ""), ""), "")</f>
        <v/>
      </c>
      <c r="FW777" s="66"/>
      <c r="FX777" s="75" t="str">
        <f>IFERROR(IF(B777&lt;&gt;"", IF(OR(ISNUMBER(SEARCH("b", LOWER(INDEX(Paste_Here!J$2:J$850, MATCH(B777, Paste_Here!A$2:A$850, 0))))), ISNUMBER(SEARCH("h", LOWER(INDEX(Paste_Here!J$2:J$850, MATCH(B777, Paste_Here!A$2:A$850, 0))))), ISNUMBER(SEARCH("i", LOWER(INDEX(Paste_Here!J$2:J$850, MATCH(B777, Paste_Here!A$2:A$850, 0)))))), "Yes", IF(INDEX(Paste_Here!J$2:J$850, MATCH(B777, Paste_Here!A$2:A$850, 0))&lt;&gt;"", "No", "")), ""), "")</f>
        <v/>
      </c>
      <c r="FY777" s="66"/>
      <c r="FZ777" s="75" t="str">
        <f>IFERROR(IF(B777&lt;&gt;"", IF(ISNUMBER(SEARCH("yes", LOWER(INDEX(Paste_Here!K$2:K$850, MATCH(B777, Paste_Here!A$2:A$850, 0))))), "Yes", IF(ISNUMBER(SEARCH("no", LOWER(INDEX(Paste_Here!K$2:K$850, MATCH(B777, Paste_Here!A$2:A$850, 0))))), "No", "")), ""), "")</f>
        <v/>
      </c>
      <c r="GA777" s="66"/>
      <c r="GB777" s="75" t="str">
        <f>IFERROR(IF(B777&lt;&gt;"", IF(ISNUMBER(SEARCH("transitional 2", LOWER(INDEX(Paste_Here!C$2:C$850, MATCH(B777, Paste_Here!A$2:A$850, 0))))), "T2",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GC777" s="66"/>
      <c r="GD777" s="75"/>
      <c r="GE777" s="66"/>
      <c r="GF777" s="75"/>
      <c r="GG777" s="66"/>
      <c r="GH777" s="75"/>
      <c r="GI777" s="66"/>
      <c r="GK777" s="1" t="str" cm="1">
        <f t="array" ref="GK777">IFERROR(INDEX(Paste_Here!$B$2:$B$850, MATCH(0, COUNTIF(GK$4:GK776, Paste_Here!$B$2:$B$850) + IF(Paste_Here!$B$2:$B$850="", 1, 0), 0)), "")</f>
        <v/>
      </c>
      <c r="GL777" s="1" t="str">
        <f>IF(GK777&lt;&gt;"", INDEX(Paste_Here!$A$2:$A$850, MATCH(GK777, Paste_Here!$B$2:$B$850, 0)), "")</f>
        <v/>
      </c>
      <c r="GM777" s="1" t="str">
        <f t="shared" si="168"/>
        <v/>
      </c>
      <c r="GN777" s="1" t="str" cm="1">
        <f t="array" ref="GN777">IFERROR(INDEX($GM$5:$GM$850, MATCH(SMALL(IF($GM$5:$GM$850&lt;&gt;"", COUNTIF($GM$5:$GM$850, "&lt;"&amp;$GM$5:$GM$850)+1), ROW()-ROW($GN$5)+1), COUNTIF($GM$5:$GM$850, "&lt;"&amp;$GM$5:$GM$850)+1, 0)), "")</f>
        <v/>
      </c>
    </row>
    <row r="778" spans="1:196">
      <c r="A778" s="66"/>
      <c r="B778" s="75" t="str">
        <f t="shared" si="156"/>
        <v/>
      </c>
      <c r="C778" s="66"/>
      <c r="D778" s="75" t="str">
        <f>IFERROR(IF(AND(INDEX(Paste_Here!N$2:N$850, MATCH(B778, Paste_Here!A$2:A$850, 0)) = ""), "", IF(UPPER(INDEX(Paste_Here!N$2:N$850, MATCH(B778, Paste_Here!A$2:A$850, 0))) = "YES", "Yes", IF(UPPER(INDEX(Paste_Here!N$2:N$850, MATCH(B778, Paste_Here!A$2:A$850, 0))) = "NO", "No", ""))), "")</f>
        <v/>
      </c>
      <c r="E778" s="66"/>
      <c r="F778" s="75" t="str">
        <f t="shared" si="163"/>
        <v/>
      </c>
      <c r="G778" s="66"/>
      <c r="H778" s="75" t="str">
        <f t="shared" si="164"/>
        <v/>
      </c>
      <c r="I778" s="66"/>
      <c r="J778" s="75" t="str">
        <f t="shared" si="165"/>
        <v/>
      </c>
      <c r="K778" s="66"/>
      <c r="L778" s="75"/>
      <c r="M778" s="66"/>
      <c r="N778" s="75" t="str">
        <f>IFERROR(IF(B778&lt;&gt;"", IF(AND(INDEX(Paste_Here!AW$2:AW$850, MATCH(B778, Paste_Here!A$2:A$850, 0))&lt;&gt;"", ISNUMBER(VALUE(INDEX(Paste_Here!AW$2:AW$850, MATCH(B778, Paste_Here!A$2:A$850, 0))))), INDEX(Paste_Here!AW$2:AW$850, MATCH(B778, Paste_Here!A$2:A$850, 0)), ""), ""), "")</f>
        <v/>
      </c>
      <c r="O778" s="66"/>
      <c r="P778" s="75" t="str">
        <f>IFERROR(IF(B778&lt;&gt;"", IF(AND(INDEX(Paste_Here!AX$2:AX$850, MATCH(B778, Paste_Here!A$2:A$850, 0))&lt;&gt;"", ISNUMBER(VALUE(INDEX(Paste_Here!AX$2:AX$850, MATCH(B778, Paste_Here!A$2:A$850, 0))))), INDEX(Paste_Here!AX$2:AX$850, MATCH(B778, Paste_Here!A$2:A$850, 0)), ""), ""), "")</f>
        <v/>
      </c>
      <c r="Q778" s="66"/>
      <c r="R778" s="75" t="str">
        <f>IFERROR(IF(B778&lt;&gt;"", IF(AND(INDEX(Paste_Here!AU$2:AU$850, MATCH(B778, Paste_Here!A$2:A$850, 0))&lt;&gt;"", ISNUMBER(VALUE(INDEX(Paste_Here!AU$2:AU$850, MATCH(B778, Paste_Here!A$2:A$850, 0))))), INDEX(Paste_Here!AU$2:AU$850, MATCH(B778, Paste_Here!A$2:A$850, 0)), ""), ""), "")</f>
        <v/>
      </c>
      <c r="S778" s="66"/>
      <c r="T778" s="75" t="str">
        <f>IFERROR(IF(B778&lt;&gt;"", IF(AND(INDEX(Paste_Here!AV$2:AV$850, MATCH(B778, Paste_Here!A$2:A$850, 0))&lt;&gt;"", ISNUMBER(VALUE(INDEX(Paste_Here!AV$2:AV$850, MATCH(B778, Paste_Here!A$2:A$850, 0))))), INDEX(Paste_Here!AV$2:AV$850, MATCH(B778, Paste_Here!A$2:A$850, 0)), ""), ""), "")</f>
        <v/>
      </c>
      <c r="U778" s="66"/>
      <c r="W778" s="66"/>
      <c r="Y778" s="66"/>
      <c r="Z778" s="66"/>
      <c r="AA778" s="75" t="str">
        <f t="shared" si="157"/>
        <v/>
      </c>
      <c r="AB778" s="66"/>
      <c r="AC778" s="75"/>
      <c r="AD778" s="66"/>
      <c r="AE778" s="98"/>
      <c r="AF778" s="66"/>
      <c r="AG778" s="75"/>
      <c r="AH778" s="66"/>
      <c r="AI778" s="75" t="str">
        <f>IFERROR(IF(B778&lt;&gt;"", IF(AND(INDEX(Paste_Here!AC$2:AC$850, MATCH(B778, Paste_Here!A$2:A$850, 0))&lt;&gt;"", ISNUMBER(VALUE(INDEX(Paste_Here!AC$2:AC$850, MATCH(B778, Paste_Here!A$2:A$850, 0))))), INDEX(Paste_Here!AC$2:AC$850, MATCH(B778, Paste_Here!A$2:A$850, 0)), ""), ""), "")</f>
        <v/>
      </c>
      <c r="AJ778" s="66"/>
      <c r="AK778" s="75" t="str">
        <f>IFERROR(IF(B778&lt;&gt;"", IF(ISNUMBER(SEARCH("highrisk", LOWER(INDEX(Paste_Here!AD$2:AD$850, MATCH(B778, Paste_Here!A$2:A$850, 0))))), "High Risk", IF(ISNUMBER(SEARCH("lowrisk", LOWER(INDEX(Paste_Here!AD$2:AD$850, MATCH(B778, Paste_Here!A$2:A$850, 0))))), "Low Risk", IF(ISNUMBER(SEARCH("somerisk", LOWER(INDEX(Paste_Here!AD$2:AD$850, MATCH(B778, Paste_Here!A$2:A$850, 0))))), "Some Risk", IF(ISNUMBER(SEARCH("ot", LOWER(INDEX(Paste_Here!AD$2:AD$850, MATCH(B778, Paste_Here!A$2:A$850, 0))))), "OT", "")))), ""), "")</f>
        <v/>
      </c>
      <c r="AL778" s="66"/>
      <c r="AM778" s="75"/>
      <c r="AN778" s="66"/>
      <c r="AO778" s="75" t="str">
        <f>IFERROR(IF(B778&lt;&gt;"", IF(AND(INDEX(Paste_Here!M$2:M$850, MATCH(B778, Paste_Here!A$2:A$850, 0))&lt;&gt;"", ISNUMBER(VALUE(INDEX(Paste_Here!M$2:M$850, MATCH(B778, Paste_Here!A$2:A$850, 0))))), INDEX(Paste_Here!M$2:M$850, MATCH(B778, Paste_Here!A$2:A$850, 0)), ""), ""), "")</f>
        <v/>
      </c>
      <c r="AP778" s="66"/>
      <c r="AQ778" s="75" t="str">
        <f>IFERROR(IF(B778&lt;&gt;"", IF(ISNUMBER(SEARCH("highrisk", LOWER(INDEX(Paste_Here!N$2:N$850, MATCH(B778, Paste_Here!A$2:A$850, 0))))), "High Risk", IF(ISNUMBER(SEARCH("lowrisk", LOWER(INDEX(Paste_Here!N$2:N$850, MATCH(B778, Paste_Here!A$2:A$850, 0))))), "Low Risk", IF(ISNUMBER(SEARCH("somerisk", LOWER(INDEX(Paste_Here!N$2:N$850, MATCH(B778, Paste_Here!A$2:A$850, 0))))), "Some Risk", IF(ISNUMBER(SEARCH("ot", LOWER(INDEX(Paste_Here!N$2:N$850, MATCH(B778, Paste_Here!A$2:A$850, 0))))), "OT", "")))), ""), "")</f>
        <v/>
      </c>
      <c r="AT778" s="66"/>
      <c r="AU778" s="103"/>
      <c r="AV778" s="66"/>
      <c r="AW778" s="66"/>
      <c r="AX778" s="75" t="str">
        <f t="shared" si="158"/>
        <v/>
      </c>
      <c r="AY778" s="66"/>
      <c r="AZ778" s="75"/>
      <c r="BA778" s="66"/>
      <c r="BB778" s="75"/>
      <c r="BC778" s="66"/>
      <c r="BD778" s="75"/>
      <c r="BE778" s="66"/>
      <c r="BF778" s="75" t="str">
        <f>IFERROR(IF(B778&lt;&gt;"", IF(AND(INDEX(Paste_Here!AE$2:AE$850, MATCH(B778, Paste_Here!A$2:A$850, 0))&lt;&gt;"", ISNUMBER(VALUE(INDEX(Paste_Here!AE$2:AE$850, MATCH(B778, Paste_Here!A$2:A$850, 0))))), INDEX(Paste_Here!AE$2:AE$850, MATCH(B778, Paste_Here!A$2:A$850, 0)), ""), ""), "")</f>
        <v/>
      </c>
      <c r="BG778" s="66"/>
      <c r="BH778" s="75" t="str">
        <f>IFERROR(IF(B778&lt;&gt;"", IF(ISNUMBER(SEARCH("highrisk", LOWER(INDEX(Paste_Here!AF$2:AF$850, MATCH(B778, Paste_Here!A$2:A$850, 0))))), "High Risk", IF(ISNUMBER(SEARCH("lowrisk", LOWER(INDEX(Paste_Here!AF$2:AF$850, MATCH(B778, Paste_Here!A$2:A$850, 0))))), "Low Risk", IF(ISNUMBER(SEARCH("somerisk", LOWER(INDEX(Paste_Here!AF$2:AF$850, MATCH(B778, Paste_Here!A$2:A$850, 0))))), "Some Risk", IF(ISNUMBER(SEARCH("ot", LOWER(INDEX(Paste_Here!AF$2:AF$850, MATCH(B778, Paste_Here!A$2:A$850, 0))))), "OT", "")))), ""), "")</f>
        <v/>
      </c>
      <c r="BI778" s="66"/>
      <c r="BJ778" s="75"/>
      <c r="BK778" s="66"/>
      <c r="BL778" s="75" t="str">
        <f>IFERROR(IF(B778&lt;&gt;"", IF(AND(INDEX(Paste_Here!O$2:O$850, MATCH(B778, Paste_Here!A$2:A$850, 0))&lt;&gt;"", ISNUMBER(VALUE(INDEX(Paste_Here!O$2:O$850, MATCH(B778, Paste_Here!A$2:A$850, 0))))), INDEX(Paste_Here!O$2:O$850, MATCH(B778, Paste_Here!A$2:A$850, 0)), ""), ""), "")</f>
        <v/>
      </c>
      <c r="BM778" s="66"/>
      <c r="BN778" s="75" t="str">
        <f>IFERROR(IF(B778&lt;&gt;"", IF(ISNUMBER(SEARCH("highrisk", LOWER(INDEX(Paste_Here!P$2:P$850, MATCH(B778, Paste_Here!A$2:A$850, 0))))), "High Risk", IF(ISNUMBER(SEARCH("lowrisk", LOWER(INDEX(Paste_Here!P$2:P$850, MATCH(B778, Paste_Here!A$2:A$850, 0))))), "Low Risk", IF(ISNUMBER(SEARCH("somerisk", LOWER(INDEX(Paste_Here!P$2:P$850, MATCH(B778, Paste_Here!A$2:A$850, 0))))), "Some Risk", IF(ISNUMBER(SEARCH("ot", LOWER(INDEX(Paste_Here!P$2:P$850, MATCH(B778, Paste_Here!A$2:A$850, 0))))), "OT", "")))), ""), "")</f>
        <v/>
      </c>
      <c r="BQ778" s="66"/>
      <c r="BR778" s="75"/>
      <c r="BS778" s="66"/>
      <c r="BT778" s="66"/>
      <c r="BU778" s="75" t="str">
        <f t="shared" si="159"/>
        <v/>
      </c>
      <c r="BV778" s="66"/>
      <c r="BW778" s="75"/>
      <c r="BX778" s="66"/>
      <c r="BY778" s="75"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BZ778" s="66"/>
      <c r="CA778" s="75"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CB778" s="66"/>
      <c r="CC778" s="75"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CD778" s="66"/>
      <c r="CE778" s="75"/>
      <c r="CF778" s="66"/>
      <c r="CK778" s="75"/>
      <c r="CL778" s="66"/>
      <c r="CM778" s="75"/>
      <c r="CN778" s="66"/>
      <c r="CO778" s="75"/>
      <c r="CP778" s="66"/>
      <c r="CQ778" s="66"/>
      <c r="CR778" s="75" t="str">
        <f t="shared" si="160"/>
        <v/>
      </c>
      <c r="CS778" s="66"/>
      <c r="CT778" s="75"/>
      <c r="CU778" s="66"/>
      <c r="CV778" s="75"/>
      <c r="CW778" s="66"/>
      <c r="CX778" s="75"/>
      <c r="CY778" s="66"/>
      <c r="CZ778" s="75"/>
      <c r="DA778" s="66"/>
      <c r="DB778" s="75" t="str">
        <f>IFERROR(IF(B778&lt;&gt;"", IF(AND(INDEX(Paste_Here!AK$2:AK$850, MATCH(B778, Paste_Here!A$2:A$850, 0))&lt;&gt;"", ISNUMBER(VALUE(INDEX(Paste_Here!AK$2:AK$850, MATCH(B778, Paste_Here!A$2:A$850, 0))))), INDEX(Paste_Here!AK$2:AK$850, MATCH(B778, Paste_Here!A$2:A$850, 0)), ""), ""), "")</f>
        <v/>
      </c>
      <c r="DC778" s="66"/>
      <c r="DD778" s="75" t="str">
        <f>IFERROR(IF(B778&lt;&gt;"", IF(ISNUMBER(SEARCH("highrisk", LOWER(INDEX(Paste_Here!AL$2:AL$850, MATCH(B778, Paste_Here!A$2:A$850, 0))))), "High Risk", IF(ISNUMBER(SEARCH("lowrisk", LOWER(INDEX(Paste_Here!AL$2:AL$850, MATCH(B778, Paste_Here!A$2:A$850, 0))))), "Low Risk", IF(ISNUMBER(SEARCH("somerisk", LOWER(INDEX(Paste_Here!AL$2:AL$850, MATCH(B778, Paste_Here!A$2:A$850, 0))))), "Some Risk", IF(ISNUMBER(SEARCH("ot", LOWER(INDEX(Paste_Here!AL$2:AL$850, MATCH(B778, Paste_Here!A$2:A$850, 0))))), "OT", "")))), ""), "")</f>
        <v/>
      </c>
      <c r="DE778" s="66"/>
      <c r="DF778" s="75" t="str">
        <f>IFERROR(IF(B778&lt;&gt;"", IF(AND(INDEX(Paste_Here!AM$2:AM$850, MATCH(B778, Paste_Here!A$2:A$850, 0))&lt;&gt;"", ISNUMBER(VALUE(INDEX(Paste_Here!AM$2:AM$850, MATCH(B778, Paste_Here!A$2:A$850, 0))))), INDEX(Paste_Here!AM$2:AM$850, MATCH(B778, Paste_Here!A$2:A$850, 0)), ""), ""), "")</f>
        <v/>
      </c>
      <c r="DG778" s="66"/>
      <c r="DH778" s="75" t="str">
        <f>IFERROR(IF(B778&lt;&gt;"", IF(ISNUMBER(SEARCH("highrisk", LOWER(INDEX(Paste_Here!AN$2:AN$850, MATCH(B778, Paste_Here!A$2:A$850, 0))))), "High Risk", IF(ISNUMBER(SEARCH("lowrisk", LOWER(INDEX(Paste_Here!AN$2:AN$850, MATCH(B778, Paste_Here!A$2:A$850, 0))))), "Low Risk", IF(ISNUMBER(SEARCH("somerisk", LOWER(INDEX(Paste_Here!AN$2:AN$850, MATCH(B778, Paste_Here!A$2:A$850, 0))))), "Some Risk", IF(ISNUMBER(SEARCH("ot", LOWER(INDEX(Paste_Here!AN$2:AN$850, MATCH(B778, Paste_Here!A$2:A$850, 0))))), "OT", "")))), ""), "")</f>
        <v/>
      </c>
      <c r="DI778" s="66"/>
      <c r="DJ778" s="66"/>
      <c r="DK778" s="75" t="str">
        <f t="shared" si="161"/>
        <v/>
      </c>
      <c r="DL778" s="66"/>
      <c r="DM778" s="75" t="str">
        <f>IFERROR(IF(B778&lt;&gt;"", IF(AND(INDEX(Paste_Here!Q$2:Q$850, MATCH(B778, Paste_Here!A$2:A$850, 0))&lt;&gt;"", ISNUMBER(VALUE(INDEX(Paste_Here!Q$2:Q$850, MATCH(B778, Paste_Here!A$2:A$850, 0))))), INDEX(Paste_Here!Q$2:Q$850, MATCH(B778, Paste_Here!A$2:A$850, 0)), ""), ""), "")</f>
        <v/>
      </c>
      <c r="DN778" s="66"/>
      <c r="DO778" s="75" t="str">
        <f>IFERROR(IF(B778&lt;&gt;"", IF(ISNUMBER(SEARCH("highrisk", LOWER(INDEX(Paste_Here!R$2:R$850, MATCH(B778, Paste_Here!A$2:A$850, 0))))), "High Risk", IF(ISNUMBER(SEARCH("lowrisk", LOWER(INDEX(Paste_Here!R$2:R$850, MATCH(B778, Paste_Here!A$2:A$850, 0))))), "Low Risk", IF(ISNUMBER(SEARCH("somerisk", LOWER(INDEX(Paste_Here!R$2:R$850, MATCH(B778, Paste_Here!A$2:A$850, 0))))), "Some Risk", IF(ISNUMBER(SEARCH("ot", LOWER(INDEX(Paste_Here!R$2:R$850, MATCH(B778, Paste_Here!A$2:A$850, 0))))), "OT", "")))), ""), "")</f>
        <v/>
      </c>
      <c r="DP778" s="66"/>
      <c r="DQ778" s="93" t="str">
        <f>IFERROR(IF(B778&lt;&gt;"", IF(AND(INDEX(Paste_Here!S$2:S$850, MATCH(B778, Paste_Here!A$2:A$850, 0))&lt;&gt;"", ISNUMBER(VALUE(INDEX(Paste_Here!S$2:S$850, MATCH(B778, Paste_Here!A$2:A$850, 0))))), INDEX(Paste_Here!S$2:S$850, MATCH(B778, Paste_Here!A$2:A$850, 0)), ""), ""), "")</f>
        <v/>
      </c>
      <c r="DR778" s="66"/>
      <c r="DS778" s="75"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IF(ISNUMBER(SEARCH("ot", LOWER(INDEX(Paste_Here!T$2:T$850, MATCH(B778, Paste_Here!A$2:A$850, 0))))), "OT", "")))), ""), "")</f>
        <v/>
      </c>
      <c r="DT778" s="66"/>
      <c r="DU778" s="75" t="str">
        <f>IFERROR(IF(B778&lt;&gt;"", IF(AND(INDEX(Paste_Here!U$2:U$850, MATCH(B778, Paste_Here!A$2:A$850, 0))&lt;&gt;"", ISNUMBER(VALUE(INDEX(Paste_Here!U$2:U$850, MATCH(B778, Paste_Here!A$2:A$850, 0))))), INDEX(Paste_Here!U$2:U$850, MATCH(B778, Paste_Here!A$2:A$850, 0)), ""), ""), "")</f>
        <v/>
      </c>
      <c r="DV778" s="66"/>
      <c r="DW778" s="93" t="str">
        <f>IFERROR(IF(B778&lt;&gt;"", IF(ISNUMBER(SEARCH("highrisk", LOWER(INDEX(Paste_Here!V$2:V$850, MATCH(B778, Paste_Here!A$2:A$850, 0))))), "High Risk", IF(ISNUMBER(SEARCH("lowrisk", LOWER(INDEX(Paste_Here!V$2:V$850, MATCH(B778, Paste_Here!A$2:A$850, 0))))), "Low Risk", IF(ISNUMBER(SEARCH("somerisk", LOWER(INDEX(Paste_Here!V$2:V$850, MATCH(B778, Paste_Here!A$2:A$850, 0))))), "Some Risk", IF(ISNUMBER(SEARCH("ot", LOWER(INDEX(Paste_Here!V$2:V$850, MATCH(B778, Paste_Here!A$2:A$850, 0))))), "OT", "")))), ""), "")</f>
        <v/>
      </c>
      <c r="DX778" s="66"/>
      <c r="DY778" s="75" t="str">
        <f>IFERROR(IF(B778&lt;&gt;"", IF(AND(INDEX(Paste_Here!W$2:W$850, MATCH(B778, Paste_Here!A$2:A$850, 0))&lt;&gt;"", ISNUMBER(VALUE(INDEX(Paste_Here!W$2:W$850, MATCH(B778, Paste_Here!A$2:A$850, 0))))), INDEX(Paste_Here!W$2:W$850, MATCH(B778, Paste_Here!A$2:A$850, 0)), ""), ""), "")</f>
        <v/>
      </c>
      <c r="DZ778" s="66"/>
      <c r="EA778" s="75" t="str">
        <f>IFERROR(IF(B778&lt;&gt;"", IF(ISNUMBER(SEARCH("highrisk", LOWER(INDEX(Paste_Here!X$2:X$850, MATCH(B778, Paste_Here!A$2:A$850, 0))))), "High Risk", IF(ISNUMBER(SEARCH("lowrisk", LOWER(INDEX(Paste_Here!X$2:X$850, MATCH(B778, Paste_Here!A$2:A$850, 0))))), "Low Risk", IF(ISNUMBER(SEARCH("somerisk", LOWER(INDEX(Paste_Here!X$2:X$850, MATCH(B778, Paste_Here!A$2:A$850, 0))))), "Some Risk", IF(ISNUMBER(SEARCH("ot", LOWER(INDEX(Paste_Here!X$2:X$850, MATCH(B778, Paste_Here!A$2:A$850, 0))))), "OT", "")))), ""), "")</f>
        <v/>
      </c>
      <c r="EB778" s="66"/>
      <c r="EC778" s="66"/>
      <c r="ED778" s="75" t="str">
        <f t="shared" si="166"/>
        <v/>
      </c>
      <c r="EE778" s="66"/>
      <c r="EF778" s="75" t="str">
        <f>IFERROR(IF(B778&lt;&gt;"", IF(AND(INDEX(Paste_Here!AO$2:AO$850, MATCH(B778, Paste_Here!A$2:A$850, 0))&lt;&gt;"", ISNUMBER(VALUE(INDEX(Paste_Here!AO$2:AO$850, MATCH(B778, Paste_Here!A$2:A$850, 0))))), INDEX(Paste_Here!AO$2:AO$850, MATCH(B778, Paste_Here!A$2:A$850, 0)), ""), ""), "")</f>
        <v/>
      </c>
      <c r="EG778" s="66"/>
      <c r="EH778" s="75" t="str">
        <f>IFERROR(IF(B778&lt;&gt;"", IF(ISNUMBER(SEARCH("highrisk", LOWER(INDEX(Paste_Here!AP$2:AP$850, MATCH(B778, Paste_Here!A$2:A$850, 0))))), "High Risk", IF(ISNUMBER(SEARCH("lowrisk", LOWER(INDEX(Paste_Here!AP$2:AP$850, MATCH(B778, Paste_Here!A$2:A$850, 0))))), "Low Risk", IF(ISNUMBER(SEARCH("somerisk", LOWER(INDEX(Paste_Here!AP$2:AP$850, MATCH(B778, Paste_Here!A$2:A$850, 0))))), "Some Risk", IF(ISNUMBER(SEARCH("ot", LOWER(INDEX(Paste_Here!AP$2:AP$850, MATCH(B778, Paste_Here!A$2:A$850, 0))))), "OT", "")))), ""), "")</f>
        <v/>
      </c>
      <c r="EI778" s="66"/>
      <c r="EJ778" s="93"/>
      <c r="EK778" s="66"/>
      <c r="EL778" s="75" t="str">
        <f>IFERROR(IF(B778&lt;&gt;"", IF(AND(INDEX(Paste_Here!AQ$2:AQ$850, MATCH(B778, Paste_Here!A$2:A$850, 0))&lt;&gt;"", ISNUMBER(VALUE(INDEX(Paste_Here!AQ$2:AQ$850, MATCH(B778, Paste_Here!A$2:A$850, 0))))), INDEX(Paste_Here!AQ$2:AQ$850, MATCH(B778, Paste_Here!A$2:A$850, 0)), ""), ""), "")</f>
        <v/>
      </c>
      <c r="EM778" s="66"/>
      <c r="EN778" s="75" t="str">
        <f>IFERROR(IF(B778&lt;&gt;"", IF(ISNUMBER(SEARCH("highrisk", LOWER(INDEX(Paste_Here!AR$2:AR$850, MATCH(B778, Paste_Here!A$2:A$850, 0))))), "High Risk", IF(ISNUMBER(SEARCH("lowrisk", LOWER(INDEX(Paste_Here!AR$2:AR$850, MATCH(B778, Paste_Here!A$2:A$850, 0))))), "Low Risk", IF(ISNUMBER(SEARCH("somerisk", LOWER(INDEX(Paste_Here!AR$2:AR$850, MATCH(B778, Paste_Here!A$2:A$850, 0))))), "Some Risk", IF(ISNUMBER(SEARCH("ot", LOWER(INDEX(Paste_Here!AR$2:AR$850, MATCH(B778, Paste_Here!A$2:A$850, 0))))), "OT", "")))), ""), "")</f>
        <v/>
      </c>
      <c r="EO778" s="66"/>
      <c r="EP778" s="93"/>
      <c r="EQ778" s="66"/>
      <c r="ER778" s="75"/>
      <c r="ES778" s="66"/>
      <c r="ET778" s="75"/>
      <c r="EU778" s="66"/>
      <c r="EV778" s="66"/>
      <c r="EW778" s="75" t="str">
        <f t="shared" si="167"/>
        <v/>
      </c>
      <c r="EX778" s="66"/>
      <c r="EY778" s="75" t="str">
        <f>IFERROR(IF(B778&lt;&gt;"", IF(AND(INDEX(Paste_Here!Y$2:Y$850, MATCH(B778, Paste_Here!A$2:A$850, 0))&lt;&gt;"", ISNUMBER(VALUE(INDEX(Paste_Here!Y$2:Y$850, MATCH(B778, Paste_Here!A$2:A$850, 0))))), INDEX(Paste_Here!Y$2:Y$850, MATCH(B778, Paste_Here!A$2:A$850, 0)), ""), ""), "")</f>
        <v/>
      </c>
      <c r="EZ778" s="66"/>
      <c r="FA778" s="75" t="str">
        <f>IFERROR(IF(B778&lt;&gt;"", IF(ISNUMBER(SEARCH("highrisk", LOWER(INDEX(Paste_Here!Z$2:Z$850, MATCH(B778, Paste_Here!A$2:A$850, 0))))), "High Risk", IF(ISNUMBER(SEARCH("lowrisk", LOWER(INDEX(Paste_Here!Z$2:Z$850, MATCH(B778, Paste_Here!A$2:A$850, 0))))), "Low Risk", IF(ISNUMBER(SEARCH("somerisk", LOWER(INDEX(Paste_Here!Z$2:Z$850, MATCH(B778, Paste_Here!A$2:A$850, 0))))), "Some Risk", IF(ISNUMBER(SEARCH("ot", LOWER(INDEX(Paste_Here!Z$2:Z$850, MATCH(B778, Paste_Here!A$2:A$850, 0))))), "OT", "")))), ""), "")</f>
        <v/>
      </c>
      <c r="FB778" s="66"/>
      <c r="FC778" s="93"/>
      <c r="FD778" s="66"/>
      <c r="FE778" s="75" t="str">
        <f>IFERROR(IF(B778&lt;&gt;"", IF(AND(INDEX(Paste_Here!AA$2:AA$850, MATCH(B778, Paste_Here!A$2:A$850, 0))&lt;&gt;"", ISNUMBER(VALUE(INDEX(Paste_Here!AA$2:AA$850, MATCH(B778, Paste_Here!A$2:A$850, 0))))), INDEX(Paste_Here!AA$2:AA$850, MATCH(B778, Paste_Here!A$2:A$850, 0)), ""), ""), "")</f>
        <v/>
      </c>
      <c r="FF778" s="66"/>
      <c r="FG778" s="75" t="str">
        <f>IFERROR(IF(B778&lt;&gt;"", IF(ISNUMBER(SEARCH("highrisk", LOWER(INDEX(Paste_Here!AB$2:AB$850, MATCH(B778, Paste_Here!A$2:A$850, 0))))), "High Risk", IF(ISNUMBER(SEARCH("lowrisk", LOWER(INDEX(Paste_Here!AB$2:AB$850, MATCH(B778, Paste_Here!A$2:A$850, 0))))), "Low Risk", IF(ISNUMBER(SEARCH("somerisk", LOWER(INDEX(Paste_Here!AB$2:AB$850, MATCH(B778, Paste_Here!A$2:A$850, 0))))), "Some Risk", IF(ISNUMBER(SEARCH("ot", LOWER(INDEX(Paste_Here!AB$2:AB$850, MATCH(B778, Paste_Here!A$2:A$850, 0))))), "OT", "")))), ""), "")</f>
        <v/>
      </c>
      <c r="FH778" s="66"/>
      <c r="FI778" s="93"/>
      <c r="FJ778" s="66"/>
      <c r="FK778" s="75"/>
      <c r="FL778" s="66"/>
      <c r="FM778" s="75"/>
      <c r="FN778" s="66"/>
      <c r="FO778" s="66"/>
      <c r="FP778" s="75" t="str">
        <f t="shared" si="162"/>
        <v/>
      </c>
      <c r="FQ778" s="66"/>
      <c r="FR778" s="75" t="str">
        <f>IFERROR(IF(B778&lt;&gt;"", IF(ISNUMBER(SEARCH("s", LOWER(INDEX(Paste_Here!L$2:L$850, MATCH(B778, Paste_Here!A$2:A$850, 0))))), "Yes", IF(INDEX(Paste_Here!L$2:L$850, MATCH(B778, Paste_Here!A$2:A$850, 0))&lt;&gt;"", "No", "")), ""), "")</f>
        <v/>
      </c>
      <c r="FS778" s="66"/>
      <c r="FT778" s="75" t="str">
        <f>IFERROR(IF(B778&lt;&gt;"", IF(ISNUMBER(SEARCH("yes", LOWER(INDEX(Paste_Here!F$2:F$850, MATCH(B778, Paste_Here!A$2:A$850, 0))))), "Yes", IF(ISNUMBER(SEARCH("no", LOWER(INDEX(Paste_Here!F$2:F$850, MATCH(B778, Paste_Here!A$2:A$850, 0))))), "No", "")), ""), "")</f>
        <v/>
      </c>
      <c r="FU778" s="66"/>
      <c r="FV778" s="75" t="str">
        <f>IFERROR(IF(B778&lt;&gt;"", IF(ISNUMBER(SEARCH("english language learner", LOWER(INDEX(Paste_Here!C$2:C$850, MATCH(B778, Paste_Here!A$2:A$850, 0))))), "Yes", ""), ""), "")</f>
        <v/>
      </c>
      <c r="FW778" s="66"/>
      <c r="FX778" s="75" t="str">
        <f>IFERROR(IF(B778&lt;&gt;"", IF(OR(ISNUMBER(SEARCH("b", LOWER(INDEX(Paste_Here!J$2:J$850, MATCH(B778, Paste_Here!A$2:A$850, 0))))), ISNUMBER(SEARCH("h", LOWER(INDEX(Paste_Here!J$2:J$850, MATCH(B778, Paste_Here!A$2:A$850, 0))))), ISNUMBER(SEARCH("i", LOWER(INDEX(Paste_Here!J$2:J$850, MATCH(B778, Paste_Here!A$2:A$850, 0)))))), "Yes", IF(INDEX(Paste_Here!J$2:J$850, MATCH(B778, Paste_Here!A$2:A$850, 0))&lt;&gt;"", "No", "")), ""), "")</f>
        <v/>
      </c>
      <c r="FY778" s="66"/>
      <c r="FZ778" s="75" t="str">
        <f>IFERROR(IF(B778&lt;&gt;"", IF(ISNUMBER(SEARCH("yes", LOWER(INDEX(Paste_Here!K$2:K$850, MATCH(B778, Paste_Here!A$2:A$850, 0))))), "Yes", IF(ISNUMBER(SEARCH("no", LOWER(INDEX(Paste_Here!K$2:K$850, MATCH(B778, Paste_Here!A$2:A$850, 0))))), "No", "")), ""), "")</f>
        <v/>
      </c>
      <c r="GA778" s="66"/>
      <c r="GB778" s="75" t="str">
        <f>IFERROR(IF(B778&lt;&gt;"", IF(ISNUMBER(SEARCH("transitional 2", LOWER(INDEX(Paste_Here!C$2:C$850, MATCH(B778, Paste_Here!A$2:A$850, 0))))), "T2",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GC778" s="66"/>
      <c r="GD778" s="75"/>
      <c r="GE778" s="66"/>
      <c r="GF778" s="75"/>
      <c r="GG778" s="66"/>
      <c r="GH778" s="75"/>
      <c r="GI778" s="66"/>
      <c r="GK778" s="1" t="str" cm="1">
        <f t="array" ref="GK778">IFERROR(INDEX(Paste_Here!$B$2:$B$850, MATCH(0, COUNTIF(GK$4:GK777, Paste_Here!$B$2:$B$850) + IF(Paste_Here!$B$2:$B$850="", 1, 0), 0)), "")</f>
        <v/>
      </c>
      <c r="GL778" s="1" t="str">
        <f>IF(GK778&lt;&gt;"", INDEX(Paste_Here!$A$2:$A$850, MATCH(GK778, Paste_Here!$B$2:$B$850, 0)), "")</f>
        <v/>
      </c>
      <c r="GM778" s="1" t="str">
        <f t="shared" si="168"/>
        <v/>
      </c>
      <c r="GN778" s="1" t="str" cm="1">
        <f t="array" ref="GN778">IFERROR(INDEX($GM$5:$GM$850, MATCH(SMALL(IF($GM$5:$GM$850&lt;&gt;"", COUNTIF($GM$5:$GM$850, "&lt;"&amp;$GM$5:$GM$850)+1), ROW()-ROW($GN$5)+1), COUNTIF($GM$5:$GM$850, "&lt;"&amp;$GM$5:$GM$850)+1, 0)), "")</f>
        <v/>
      </c>
    </row>
    <row r="779" spans="1:196">
      <c r="A779" s="66"/>
      <c r="B779" s="75" t="str">
        <f t="shared" si="156"/>
        <v/>
      </c>
      <c r="C779" s="66"/>
      <c r="D779" s="75" t="str">
        <f>IFERROR(IF(AND(INDEX(Paste_Here!N$2:N$850, MATCH(B779, Paste_Here!A$2:A$850, 0)) = ""), "", IF(UPPER(INDEX(Paste_Here!N$2:N$850, MATCH(B779, Paste_Here!A$2:A$850, 0))) = "YES", "Yes", IF(UPPER(INDEX(Paste_Here!N$2:N$850, MATCH(B779, Paste_Here!A$2:A$850, 0))) = "NO", "No", ""))), "")</f>
        <v/>
      </c>
      <c r="E779" s="66"/>
      <c r="F779" s="75" t="str">
        <f t="shared" si="163"/>
        <v/>
      </c>
      <c r="G779" s="66"/>
      <c r="H779" s="75" t="str">
        <f t="shared" si="164"/>
        <v/>
      </c>
      <c r="I779" s="66"/>
      <c r="J779" s="75" t="str">
        <f t="shared" si="165"/>
        <v/>
      </c>
      <c r="K779" s="66"/>
      <c r="L779" s="75"/>
      <c r="M779" s="66"/>
      <c r="N779" s="75" t="str">
        <f>IFERROR(IF(B779&lt;&gt;"", IF(AND(INDEX(Paste_Here!AW$2:AW$850, MATCH(B779, Paste_Here!A$2:A$850, 0))&lt;&gt;"", ISNUMBER(VALUE(INDEX(Paste_Here!AW$2:AW$850, MATCH(B779, Paste_Here!A$2:A$850, 0))))), INDEX(Paste_Here!AW$2:AW$850, MATCH(B779, Paste_Here!A$2:A$850, 0)), ""), ""), "")</f>
        <v/>
      </c>
      <c r="O779" s="66"/>
      <c r="P779" s="75" t="str">
        <f>IFERROR(IF(B779&lt;&gt;"", IF(AND(INDEX(Paste_Here!AX$2:AX$850, MATCH(B779, Paste_Here!A$2:A$850, 0))&lt;&gt;"", ISNUMBER(VALUE(INDEX(Paste_Here!AX$2:AX$850, MATCH(B779, Paste_Here!A$2:A$850, 0))))), INDEX(Paste_Here!AX$2:AX$850, MATCH(B779, Paste_Here!A$2:A$850, 0)), ""), ""), "")</f>
        <v/>
      </c>
      <c r="Q779" s="66"/>
      <c r="R779" s="75" t="str">
        <f>IFERROR(IF(B779&lt;&gt;"", IF(AND(INDEX(Paste_Here!AU$2:AU$850, MATCH(B779, Paste_Here!A$2:A$850, 0))&lt;&gt;"", ISNUMBER(VALUE(INDEX(Paste_Here!AU$2:AU$850, MATCH(B779, Paste_Here!A$2:A$850, 0))))), INDEX(Paste_Here!AU$2:AU$850, MATCH(B779, Paste_Here!A$2:A$850, 0)), ""), ""), "")</f>
        <v/>
      </c>
      <c r="S779" s="66"/>
      <c r="T779" s="75" t="str">
        <f>IFERROR(IF(B779&lt;&gt;"", IF(AND(INDEX(Paste_Here!AV$2:AV$850, MATCH(B779, Paste_Here!A$2:A$850, 0))&lt;&gt;"", ISNUMBER(VALUE(INDEX(Paste_Here!AV$2:AV$850, MATCH(B779, Paste_Here!A$2:A$850, 0))))), INDEX(Paste_Here!AV$2:AV$850, MATCH(B779, Paste_Here!A$2:A$850, 0)), ""), ""), "")</f>
        <v/>
      </c>
      <c r="U779" s="66"/>
      <c r="W779" s="66"/>
      <c r="Y779" s="66"/>
      <c r="Z779" s="66"/>
      <c r="AA779" s="75" t="str">
        <f t="shared" si="157"/>
        <v/>
      </c>
      <c r="AB779" s="66"/>
      <c r="AC779" s="75"/>
      <c r="AD779" s="66"/>
      <c r="AE779" s="98"/>
      <c r="AF779" s="66"/>
      <c r="AG779" s="75"/>
      <c r="AH779" s="66"/>
      <c r="AI779" s="75" t="str">
        <f>IFERROR(IF(B779&lt;&gt;"", IF(AND(INDEX(Paste_Here!AC$2:AC$850, MATCH(B779, Paste_Here!A$2:A$850, 0))&lt;&gt;"", ISNUMBER(VALUE(INDEX(Paste_Here!AC$2:AC$850, MATCH(B779, Paste_Here!A$2:A$850, 0))))), INDEX(Paste_Here!AC$2:AC$850, MATCH(B779, Paste_Here!A$2:A$850, 0)), ""), ""), "")</f>
        <v/>
      </c>
      <c r="AJ779" s="66"/>
      <c r="AK779" s="75" t="str">
        <f>IFERROR(IF(B779&lt;&gt;"", IF(ISNUMBER(SEARCH("highrisk", LOWER(INDEX(Paste_Here!AD$2:AD$850, MATCH(B779, Paste_Here!A$2:A$850, 0))))), "High Risk", IF(ISNUMBER(SEARCH("lowrisk", LOWER(INDEX(Paste_Here!AD$2:AD$850, MATCH(B779, Paste_Here!A$2:A$850, 0))))), "Low Risk", IF(ISNUMBER(SEARCH("somerisk", LOWER(INDEX(Paste_Here!AD$2:AD$850, MATCH(B779, Paste_Here!A$2:A$850, 0))))), "Some Risk", IF(ISNUMBER(SEARCH("ot", LOWER(INDEX(Paste_Here!AD$2:AD$850, MATCH(B779, Paste_Here!A$2:A$850, 0))))), "OT", "")))), ""), "")</f>
        <v/>
      </c>
      <c r="AL779" s="66"/>
      <c r="AM779" s="75"/>
      <c r="AN779" s="66"/>
      <c r="AO779" s="75" t="str">
        <f>IFERROR(IF(B779&lt;&gt;"", IF(AND(INDEX(Paste_Here!M$2:M$850, MATCH(B779, Paste_Here!A$2:A$850, 0))&lt;&gt;"", ISNUMBER(VALUE(INDEX(Paste_Here!M$2:M$850, MATCH(B779, Paste_Here!A$2:A$850, 0))))), INDEX(Paste_Here!M$2:M$850, MATCH(B779, Paste_Here!A$2:A$850, 0)), ""), ""), "")</f>
        <v/>
      </c>
      <c r="AP779" s="66"/>
      <c r="AQ779" s="75" t="str">
        <f>IFERROR(IF(B779&lt;&gt;"", IF(ISNUMBER(SEARCH("highrisk", LOWER(INDEX(Paste_Here!N$2:N$850, MATCH(B779, Paste_Here!A$2:A$850, 0))))), "High Risk", IF(ISNUMBER(SEARCH("lowrisk", LOWER(INDEX(Paste_Here!N$2:N$850, MATCH(B779, Paste_Here!A$2:A$850, 0))))), "Low Risk", IF(ISNUMBER(SEARCH("somerisk", LOWER(INDEX(Paste_Here!N$2:N$850, MATCH(B779, Paste_Here!A$2:A$850, 0))))), "Some Risk", IF(ISNUMBER(SEARCH("ot", LOWER(INDEX(Paste_Here!N$2:N$850, MATCH(B779, Paste_Here!A$2:A$850, 0))))), "OT", "")))), ""), "")</f>
        <v/>
      </c>
      <c r="AT779" s="66"/>
      <c r="AU779" s="103"/>
      <c r="AV779" s="66"/>
      <c r="AW779" s="66"/>
      <c r="AX779" s="75" t="str">
        <f t="shared" si="158"/>
        <v/>
      </c>
      <c r="AY779" s="66"/>
      <c r="AZ779" s="75"/>
      <c r="BA779" s="66"/>
      <c r="BB779" s="75"/>
      <c r="BC779" s="66"/>
      <c r="BD779" s="75"/>
      <c r="BE779" s="66"/>
      <c r="BF779" s="75" t="str">
        <f>IFERROR(IF(B779&lt;&gt;"", IF(AND(INDEX(Paste_Here!AE$2:AE$850, MATCH(B779, Paste_Here!A$2:A$850, 0))&lt;&gt;"", ISNUMBER(VALUE(INDEX(Paste_Here!AE$2:AE$850, MATCH(B779, Paste_Here!A$2:A$850, 0))))), INDEX(Paste_Here!AE$2:AE$850, MATCH(B779, Paste_Here!A$2:A$850, 0)), ""), ""), "")</f>
        <v/>
      </c>
      <c r="BG779" s="66"/>
      <c r="BH779" s="75" t="str">
        <f>IFERROR(IF(B779&lt;&gt;"", IF(ISNUMBER(SEARCH("highrisk", LOWER(INDEX(Paste_Here!AF$2:AF$850, MATCH(B779, Paste_Here!A$2:A$850, 0))))), "High Risk", IF(ISNUMBER(SEARCH("lowrisk", LOWER(INDEX(Paste_Here!AF$2:AF$850, MATCH(B779, Paste_Here!A$2:A$850, 0))))), "Low Risk", IF(ISNUMBER(SEARCH("somerisk", LOWER(INDEX(Paste_Here!AF$2:AF$850, MATCH(B779, Paste_Here!A$2:A$850, 0))))), "Some Risk", IF(ISNUMBER(SEARCH("ot", LOWER(INDEX(Paste_Here!AF$2:AF$850, MATCH(B779, Paste_Here!A$2:A$850, 0))))), "OT", "")))), ""), "")</f>
        <v/>
      </c>
      <c r="BI779" s="66"/>
      <c r="BJ779" s="75"/>
      <c r="BK779" s="66"/>
      <c r="BL779" s="75" t="str">
        <f>IFERROR(IF(B779&lt;&gt;"", IF(AND(INDEX(Paste_Here!O$2:O$850, MATCH(B779, Paste_Here!A$2:A$850, 0))&lt;&gt;"", ISNUMBER(VALUE(INDEX(Paste_Here!O$2:O$850, MATCH(B779, Paste_Here!A$2:A$850, 0))))), INDEX(Paste_Here!O$2:O$850, MATCH(B779, Paste_Here!A$2:A$850, 0)), ""), ""), "")</f>
        <v/>
      </c>
      <c r="BM779" s="66"/>
      <c r="BN779" s="75" t="str">
        <f>IFERROR(IF(B779&lt;&gt;"", IF(ISNUMBER(SEARCH("highrisk", LOWER(INDEX(Paste_Here!P$2:P$850, MATCH(B779, Paste_Here!A$2:A$850, 0))))), "High Risk", IF(ISNUMBER(SEARCH("lowrisk", LOWER(INDEX(Paste_Here!P$2:P$850, MATCH(B779, Paste_Here!A$2:A$850, 0))))), "Low Risk", IF(ISNUMBER(SEARCH("somerisk", LOWER(INDEX(Paste_Here!P$2:P$850, MATCH(B779, Paste_Here!A$2:A$850, 0))))), "Some Risk", IF(ISNUMBER(SEARCH("ot", LOWER(INDEX(Paste_Here!P$2:P$850, MATCH(B779, Paste_Here!A$2:A$850, 0))))), "OT", "")))), ""), "")</f>
        <v/>
      </c>
      <c r="BQ779" s="66"/>
      <c r="BR779" s="75"/>
      <c r="BS779" s="66"/>
      <c r="BT779" s="66"/>
      <c r="BU779" s="75" t="str">
        <f t="shared" si="159"/>
        <v/>
      </c>
      <c r="BV779" s="66"/>
      <c r="BW779" s="75"/>
      <c r="BX779" s="66"/>
      <c r="BY779" s="75"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BZ779" s="66"/>
      <c r="CA779" s="75"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CB779" s="66"/>
      <c r="CC779" s="75"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CD779" s="66"/>
      <c r="CE779" s="75"/>
      <c r="CF779" s="66"/>
      <c r="CK779" s="75"/>
      <c r="CL779" s="66"/>
      <c r="CM779" s="75"/>
      <c r="CN779" s="66"/>
      <c r="CO779" s="75"/>
      <c r="CP779" s="66"/>
      <c r="CQ779" s="66"/>
      <c r="CR779" s="75" t="str">
        <f t="shared" si="160"/>
        <v/>
      </c>
      <c r="CS779" s="66"/>
      <c r="CT779" s="75"/>
      <c r="CU779" s="66"/>
      <c r="CV779" s="75"/>
      <c r="CW779" s="66"/>
      <c r="CX779" s="75"/>
      <c r="CY779" s="66"/>
      <c r="CZ779" s="75"/>
      <c r="DA779" s="66"/>
      <c r="DB779" s="75" t="str">
        <f>IFERROR(IF(B779&lt;&gt;"", IF(AND(INDEX(Paste_Here!AK$2:AK$850, MATCH(B779, Paste_Here!A$2:A$850, 0))&lt;&gt;"", ISNUMBER(VALUE(INDEX(Paste_Here!AK$2:AK$850, MATCH(B779, Paste_Here!A$2:A$850, 0))))), INDEX(Paste_Here!AK$2:AK$850, MATCH(B779, Paste_Here!A$2:A$850, 0)), ""), ""), "")</f>
        <v/>
      </c>
      <c r="DC779" s="66"/>
      <c r="DD779" s="75" t="str">
        <f>IFERROR(IF(B779&lt;&gt;"", IF(ISNUMBER(SEARCH("highrisk", LOWER(INDEX(Paste_Here!AL$2:AL$850, MATCH(B779, Paste_Here!A$2:A$850, 0))))), "High Risk", IF(ISNUMBER(SEARCH("lowrisk", LOWER(INDEX(Paste_Here!AL$2:AL$850, MATCH(B779, Paste_Here!A$2:A$850, 0))))), "Low Risk", IF(ISNUMBER(SEARCH("somerisk", LOWER(INDEX(Paste_Here!AL$2:AL$850, MATCH(B779, Paste_Here!A$2:A$850, 0))))), "Some Risk", IF(ISNUMBER(SEARCH("ot", LOWER(INDEX(Paste_Here!AL$2:AL$850, MATCH(B779, Paste_Here!A$2:A$850, 0))))), "OT", "")))), ""), "")</f>
        <v/>
      </c>
      <c r="DE779" s="66"/>
      <c r="DF779" s="75" t="str">
        <f>IFERROR(IF(B779&lt;&gt;"", IF(AND(INDEX(Paste_Here!AM$2:AM$850, MATCH(B779, Paste_Here!A$2:A$850, 0))&lt;&gt;"", ISNUMBER(VALUE(INDEX(Paste_Here!AM$2:AM$850, MATCH(B779, Paste_Here!A$2:A$850, 0))))), INDEX(Paste_Here!AM$2:AM$850, MATCH(B779, Paste_Here!A$2:A$850, 0)), ""), ""), "")</f>
        <v/>
      </c>
      <c r="DG779" s="66"/>
      <c r="DH779" s="75" t="str">
        <f>IFERROR(IF(B779&lt;&gt;"", IF(ISNUMBER(SEARCH("highrisk", LOWER(INDEX(Paste_Here!AN$2:AN$850, MATCH(B779, Paste_Here!A$2:A$850, 0))))), "High Risk", IF(ISNUMBER(SEARCH("lowrisk", LOWER(INDEX(Paste_Here!AN$2:AN$850, MATCH(B779, Paste_Here!A$2:A$850, 0))))), "Low Risk", IF(ISNUMBER(SEARCH("somerisk", LOWER(INDEX(Paste_Here!AN$2:AN$850, MATCH(B779, Paste_Here!A$2:A$850, 0))))), "Some Risk", IF(ISNUMBER(SEARCH("ot", LOWER(INDEX(Paste_Here!AN$2:AN$850, MATCH(B779, Paste_Here!A$2:A$850, 0))))), "OT", "")))), ""), "")</f>
        <v/>
      </c>
      <c r="DI779" s="66"/>
      <c r="DJ779" s="66"/>
      <c r="DK779" s="75" t="str">
        <f t="shared" si="161"/>
        <v/>
      </c>
      <c r="DL779" s="66"/>
      <c r="DM779" s="75" t="str">
        <f>IFERROR(IF(B779&lt;&gt;"", IF(AND(INDEX(Paste_Here!Q$2:Q$850, MATCH(B779, Paste_Here!A$2:A$850, 0))&lt;&gt;"", ISNUMBER(VALUE(INDEX(Paste_Here!Q$2:Q$850, MATCH(B779, Paste_Here!A$2:A$850, 0))))), INDEX(Paste_Here!Q$2:Q$850, MATCH(B779, Paste_Here!A$2:A$850, 0)), ""), ""), "")</f>
        <v/>
      </c>
      <c r="DN779" s="66"/>
      <c r="DO779" s="75" t="str">
        <f>IFERROR(IF(B779&lt;&gt;"", IF(ISNUMBER(SEARCH("highrisk", LOWER(INDEX(Paste_Here!R$2:R$850, MATCH(B779, Paste_Here!A$2:A$850, 0))))), "High Risk", IF(ISNUMBER(SEARCH("lowrisk", LOWER(INDEX(Paste_Here!R$2:R$850, MATCH(B779, Paste_Here!A$2:A$850, 0))))), "Low Risk", IF(ISNUMBER(SEARCH("somerisk", LOWER(INDEX(Paste_Here!R$2:R$850, MATCH(B779, Paste_Here!A$2:A$850, 0))))), "Some Risk", IF(ISNUMBER(SEARCH("ot", LOWER(INDEX(Paste_Here!R$2:R$850, MATCH(B779, Paste_Here!A$2:A$850, 0))))), "OT", "")))), ""), "")</f>
        <v/>
      </c>
      <c r="DP779" s="66"/>
      <c r="DQ779" s="93" t="str">
        <f>IFERROR(IF(B779&lt;&gt;"", IF(AND(INDEX(Paste_Here!S$2:S$850, MATCH(B779, Paste_Here!A$2:A$850, 0))&lt;&gt;"", ISNUMBER(VALUE(INDEX(Paste_Here!S$2:S$850, MATCH(B779, Paste_Here!A$2:A$850, 0))))), INDEX(Paste_Here!S$2:S$850, MATCH(B779, Paste_Here!A$2:A$850, 0)), ""), ""), "")</f>
        <v/>
      </c>
      <c r="DR779" s="66"/>
      <c r="DS779" s="75"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IF(ISNUMBER(SEARCH("ot", LOWER(INDEX(Paste_Here!T$2:T$850, MATCH(B779, Paste_Here!A$2:A$850, 0))))), "OT", "")))), ""), "")</f>
        <v/>
      </c>
      <c r="DT779" s="66"/>
      <c r="DU779" s="75" t="str">
        <f>IFERROR(IF(B779&lt;&gt;"", IF(AND(INDEX(Paste_Here!U$2:U$850, MATCH(B779, Paste_Here!A$2:A$850, 0))&lt;&gt;"", ISNUMBER(VALUE(INDEX(Paste_Here!U$2:U$850, MATCH(B779, Paste_Here!A$2:A$850, 0))))), INDEX(Paste_Here!U$2:U$850, MATCH(B779, Paste_Here!A$2:A$850, 0)), ""), ""), "")</f>
        <v/>
      </c>
      <c r="DV779" s="66"/>
      <c r="DW779" s="93" t="str">
        <f>IFERROR(IF(B779&lt;&gt;"", IF(ISNUMBER(SEARCH("highrisk", LOWER(INDEX(Paste_Here!V$2:V$850, MATCH(B779, Paste_Here!A$2:A$850, 0))))), "High Risk", IF(ISNUMBER(SEARCH("lowrisk", LOWER(INDEX(Paste_Here!V$2:V$850, MATCH(B779, Paste_Here!A$2:A$850, 0))))), "Low Risk", IF(ISNUMBER(SEARCH("somerisk", LOWER(INDEX(Paste_Here!V$2:V$850, MATCH(B779, Paste_Here!A$2:A$850, 0))))), "Some Risk", IF(ISNUMBER(SEARCH("ot", LOWER(INDEX(Paste_Here!V$2:V$850, MATCH(B779, Paste_Here!A$2:A$850, 0))))), "OT", "")))), ""), "")</f>
        <v/>
      </c>
      <c r="DX779" s="66"/>
      <c r="DY779" s="75" t="str">
        <f>IFERROR(IF(B779&lt;&gt;"", IF(AND(INDEX(Paste_Here!W$2:W$850, MATCH(B779, Paste_Here!A$2:A$850, 0))&lt;&gt;"", ISNUMBER(VALUE(INDEX(Paste_Here!W$2:W$850, MATCH(B779, Paste_Here!A$2:A$850, 0))))), INDEX(Paste_Here!W$2:W$850, MATCH(B779, Paste_Here!A$2:A$850, 0)), ""), ""), "")</f>
        <v/>
      </c>
      <c r="DZ779" s="66"/>
      <c r="EA779" s="75" t="str">
        <f>IFERROR(IF(B779&lt;&gt;"", IF(ISNUMBER(SEARCH("highrisk", LOWER(INDEX(Paste_Here!X$2:X$850, MATCH(B779, Paste_Here!A$2:A$850, 0))))), "High Risk", IF(ISNUMBER(SEARCH("lowrisk", LOWER(INDEX(Paste_Here!X$2:X$850, MATCH(B779, Paste_Here!A$2:A$850, 0))))), "Low Risk", IF(ISNUMBER(SEARCH("somerisk", LOWER(INDEX(Paste_Here!X$2:X$850, MATCH(B779, Paste_Here!A$2:A$850, 0))))), "Some Risk", IF(ISNUMBER(SEARCH("ot", LOWER(INDEX(Paste_Here!X$2:X$850, MATCH(B779, Paste_Here!A$2:A$850, 0))))), "OT", "")))), ""), "")</f>
        <v/>
      </c>
      <c r="EB779" s="66"/>
      <c r="EC779" s="66"/>
      <c r="ED779" s="75" t="str">
        <f t="shared" si="166"/>
        <v/>
      </c>
      <c r="EE779" s="66"/>
      <c r="EF779" s="75" t="str">
        <f>IFERROR(IF(B779&lt;&gt;"", IF(AND(INDEX(Paste_Here!AO$2:AO$850, MATCH(B779, Paste_Here!A$2:A$850, 0))&lt;&gt;"", ISNUMBER(VALUE(INDEX(Paste_Here!AO$2:AO$850, MATCH(B779, Paste_Here!A$2:A$850, 0))))), INDEX(Paste_Here!AO$2:AO$850, MATCH(B779, Paste_Here!A$2:A$850, 0)), ""), ""), "")</f>
        <v/>
      </c>
      <c r="EG779" s="66"/>
      <c r="EH779" s="75" t="str">
        <f>IFERROR(IF(B779&lt;&gt;"", IF(ISNUMBER(SEARCH("highrisk", LOWER(INDEX(Paste_Here!AP$2:AP$850, MATCH(B779, Paste_Here!A$2:A$850, 0))))), "High Risk", IF(ISNUMBER(SEARCH("lowrisk", LOWER(INDEX(Paste_Here!AP$2:AP$850, MATCH(B779, Paste_Here!A$2:A$850, 0))))), "Low Risk", IF(ISNUMBER(SEARCH("somerisk", LOWER(INDEX(Paste_Here!AP$2:AP$850, MATCH(B779, Paste_Here!A$2:A$850, 0))))), "Some Risk", IF(ISNUMBER(SEARCH("ot", LOWER(INDEX(Paste_Here!AP$2:AP$850, MATCH(B779, Paste_Here!A$2:A$850, 0))))), "OT", "")))), ""), "")</f>
        <v/>
      </c>
      <c r="EI779" s="66"/>
      <c r="EJ779" s="93"/>
      <c r="EK779" s="66"/>
      <c r="EL779" s="75" t="str">
        <f>IFERROR(IF(B779&lt;&gt;"", IF(AND(INDEX(Paste_Here!AQ$2:AQ$850, MATCH(B779, Paste_Here!A$2:A$850, 0))&lt;&gt;"", ISNUMBER(VALUE(INDEX(Paste_Here!AQ$2:AQ$850, MATCH(B779, Paste_Here!A$2:A$850, 0))))), INDEX(Paste_Here!AQ$2:AQ$850, MATCH(B779, Paste_Here!A$2:A$850, 0)), ""), ""), "")</f>
        <v/>
      </c>
      <c r="EM779" s="66"/>
      <c r="EN779" s="75" t="str">
        <f>IFERROR(IF(B779&lt;&gt;"", IF(ISNUMBER(SEARCH("highrisk", LOWER(INDEX(Paste_Here!AR$2:AR$850, MATCH(B779, Paste_Here!A$2:A$850, 0))))), "High Risk", IF(ISNUMBER(SEARCH("lowrisk", LOWER(INDEX(Paste_Here!AR$2:AR$850, MATCH(B779, Paste_Here!A$2:A$850, 0))))), "Low Risk", IF(ISNUMBER(SEARCH("somerisk", LOWER(INDEX(Paste_Here!AR$2:AR$850, MATCH(B779, Paste_Here!A$2:A$850, 0))))), "Some Risk", IF(ISNUMBER(SEARCH("ot", LOWER(INDEX(Paste_Here!AR$2:AR$850, MATCH(B779, Paste_Here!A$2:A$850, 0))))), "OT", "")))), ""), "")</f>
        <v/>
      </c>
      <c r="EO779" s="66"/>
      <c r="EP779" s="93"/>
      <c r="EQ779" s="66"/>
      <c r="ER779" s="75"/>
      <c r="ES779" s="66"/>
      <c r="ET779" s="75"/>
      <c r="EU779" s="66"/>
      <c r="EV779" s="66"/>
      <c r="EW779" s="75" t="str">
        <f t="shared" si="167"/>
        <v/>
      </c>
      <c r="EX779" s="66"/>
      <c r="EY779" s="75" t="str">
        <f>IFERROR(IF(B779&lt;&gt;"", IF(AND(INDEX(Paste_Here!Y$2:Y$850, MATCH(B779, Paste_Here!A$2:A$850, 0))&lt;&gt;"", ISNUMBER(VALUE(INDEX(Paste_Here!Y$2:Y$850, MATCH(B779, Paste_Here!A$2:A$850, 0))))), INDEX(Paste_Here!Y$2:Y$850, MATCH(B779, Paste_Here!A$2:A$850, 0)), ""), ""), "")</f>
        <v/>
      </c>
      <c r="EZ779" s="66"/>
      <c r="FA779" s="75" t="str">
        <f>IFERROR(IF(B779&lt;&gt;"", IF(ISNUMBER(SEARCH("highrisk", LOWER(INDEX(Paste_Here!Z$2:Z$850, MATCH(B779, Paste_Here!A$2:A$850, 0))))), "High Risk", IF(ISNUMBER(SEARCH("lowrisk", LOWER(INDEX(Paste_Here!Z$2:Z$850, MATCH(B779, Paste_Here!A$2:A$850, 0))))), "Low Risk", IF(ISNUMBER(SEARCH("somerisk", LOWER(INDEX(Paste_Here!Z$2:Z$850, MATCH(B779, Paste_Here!A$2:A$850, 0))))), "Some Risk", IF(ISNUMBER(SEARCH("ot", LOWER(INDEX(Paste_Here!Z$2:Z$850, MATCH(B779, Paste_Here!A$2:A$850, 0))))), "OT", "")))), ""), "")</f>
        <v/>
      </c>
      <c r="FB779" s="66"/>
      <c r="FC779" s="93"/>
      <c r="FD779" s="66"/>
      <c r="FE779" s="75" t="str">
        <f>IFERROR(IF(B779&lt;&gt;"", IF(AND(INDEX(Paste_Here!AA$2:AA$850, MATCH(B779, Paste_Here!A$2:A$850, 0))&lt;&gt;"", ISNUMBER(VALUE(INDEX(Paste_Here!AA$2:AA$850, MATCH(B779, Paste_Here!A$2:A$850, 0))))), INDEX(Paste_Here!AA$2:AA$850, MATCH(B779, Paste_Here!A$2:A$850, 0)), ""), ""), "")</f>
        <v/>
      </c>
      <c r="FF779" s="66"/>
      <c r="FG779" s="75" t="str">
        <f>IFERROR(IF(B779&lt;&gt;"", IF(ISNUMBER(SEARCH("highrisk", LOWER(INDEX(Paste_Here!AB$2:AB$850, MATCH(B779, Paste_Here!A$2:A$850, 0))))), "High Risk", IF(ISNUMBER(SEARCH("lowrisk", LOWER(INDEX(Paste_Here!AB$2:AB$850, MATCH(B779, Paste_Here!A$2:A$850, 0))))), "Low Risk", IF(ISNUMBER(SEARCH("somerisk", LOWER(INDEX(Paste_Here!AB$2:AB$850, MATCH(B779, Paste_Here!A$2:A$850, 0))))), "Some Risk", IF(ISNUMBER(SEARCH("ot", LOWER(INDEX(Paste_Here!AB$2:AB$850, MATCH(B779, Paste_Here!A$2:A$850, 0))))), "OT", "")))), ""), "")</f>
        <v/>
      </c>
      <c r="FH779" s="66"/>
      <c r="FI779" s="93"/>
      <c r="FJ779" s="66"/>
      <c r="FK779" s="75"/>
      <c r="FL779" s="66"/>
      <c r="FM779" s="75"/>
      <c r="FN779" s="66"/>
      <c r="FO779" s="66"/>
      <c r="FP779" s="75" t="str">
        <f t="shared" si="162"/>
        <v/>
      </c>
      <c r="FQ779" s="66"/>
      <c r="FR779" s="75" t="str">
        <f>IFERROR(IF(B779&lt;&gt;"", IF(ISNUMBER(SEARCH("s", LOWER(INDEX(Paste_Here!L$2:L$850, MATCH(B779, Paste_Here!A$2:A$850, 0))))), "Yes", IF(INDEX(Paste_Here!L$2:L$850, MATCH(B779, Paste_Here!A$2:A$850, 0))&lt;&gt;"", "No", "")), ""), "")</f>
        <v/>
      </c>
      <c r="FS779" s="66"/>
      <c r="FT779" s="75" t="str">
        <f>IFERROR(IF(B779&lt;&gt;"", IF(ISNUMBER(SEARCH("yes", LOWER(INDEX(Paste_Here!F$2:F$850, MATCH(B779, Paste_Here!A$2:A$850, 0))))), "Yes", IF(ISNUMBER(SEARCH("no", LOWER(INDEX(Paste_Here!F$2:F$850, MATCH(B779, Paste_Here!A$2:A$850, 0))))), "No", "")), ""), "")</f>
        <v/>
      </c>
      <c r="FU779" s="66"/>
      <c r="FV779" s="75" t="str">
        <f>IFERROR(IF(B779&lt;&gt;"", IF(ISNUMBER(SEARCH("english language learner", LOWER(INDEX(Paste_Here!C$2:C$850, MATCH(B779, Paste_Here!A$2:A$850, 0))))), "Yes", ""), ""), "")</f>
        <v/>
      </c>
      <c r="FW779" s="66"/>
      <c r="FX779" s="75" t="str">
        <f>IFERROR(IF(B779&lt;&gt;"", IF(OR(ISNUMBER(SEARCH("b", LOWER(INDEX(Paste_Here!J$2:J$850, MATCH(B779, Paste_Here!A$2:A$850, 0))))), ISNUMBER(SEARCH("h", LOWER(INDEX(Paste_Here!J$2:J$850, MATCH(B779, Paste_Here!A$2:A$850, 0))))), ISNUMBER(SEARCH("i", LOWER(INDEX(Paste_Here!J$2:J$850, MATCH(B779, Paste_Here!A$2:A$850, 0)))))), "Yes", IF(INDEX(Paste_Here!J$2:J$850, MATCH(B779, Paste_Here!A$2:A$850, 0))&lt;&gt;"", "No", "")), ""), "")</f>
        <v/>
      </c>
      <c r="FY779" s="66"/>
      <c r="FZ779" s="75" t="str">
        <f>IFERROR(IF(B779&lt;&gt;"", IF(ISNUMBER(SEARCH("yes", LOWER(INDEX(Paste_Here!K$2:K$850, MATCH(B779, Paste_Here!A$2:A$850, 0))))), "Yes", IF(ISNUMBER(SEARCH("no", LOWER(INDEX(Paste_Here!K$2:K$850, MATCH(B779, Paste_Here!A$2:A$850, 0))))), "No", "")), ""), "")</f>
        <v/>
      </c>
      <c r="GA779" s="66"/>
      <c r="GB779" s="75" t="str">
        <f>IFERROR(IF(B779&lt;&gt;"", IF(ISNUMBER(SEARCH("transitional 2", LOWER(INDEX(Paste_Here!C$2:C$850, MATCH(B779, Paste_Here!A$2:A$850, 0))))), "T2",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GC779" s="66"/>
      <c r="GD779" s="75"/>
      <c r="GE779" s="66"/>
      <c r="GF779" s="75"/>
      <c r="GG779" s="66"/>
      <c r="GH779" s="75"/>
      <c r="GI779" s="66"/>
      <c r="GK779" s="1" t="str" cm="1">
        <f t="array" ref="GK779">IFERROR(INDEX(Paste_Here!$B$2:$B$850, MATCH(0, COUNTIF(GK$4:GK778, Paste_Here!$B$2:$B$850) + IF(Paste_Here!$B$2:$B$850="", 1, 0), 0)), "")</f>
        <v/>
      </c>
      <c r="GL779" s="1" t="str">
        <f>IF(GK779&lt;&gt;"", INDEX(Paste_Here!$A$2:$A$850, MATCH(GK779, Paste_Here!$B$2:$B$850, 0)), "")</f>
        <v/>
      </c>
      <c r="GM779" s="1" t="str">
        <f t="shared" si="168"/>
        <v/>
      </c>
      <c r="GN779" s="1" t="str" cm="1">
        <f t="array" ref="GN779">IFERROR(INDEX($GM$5:$GM$850, MATCH(SMALL(IF($GM$5:$GM$850&lt;&gt;"", COUNTIF($GM$5:$GM$850, "&lt;"&amp;$GM$5:$GM$850)+1), ROW()-ROW($GN$5)+1), COUNTIF($GM$5:$GM$850, "&lt;"&amp;$GM$5:$GM$850)+1, 0)), "")</f>
        <v/>
      </c>
    </row>
    <row r="780" spans="1:196">
      <c r="A780" s="66"/>
      <c r="B780" s="75" t="str">
        <f t="shared" si="156"/>
        <v/>
      </c>
      <c r="C780" s="66"/>
      <c r="D780" s="75" t="str">
        <f>IFERROR(IF(AND(INDEX(Paste_Here!N$2:N$850, MATCH(B780, Paste_Here!A$2:A$850, 0)) = ""), "", IF(UPPER(INDEX(Paste_Here!N$2:N$850, MATCH(B780, Paste_Here!A$2:A$850, 0))) = "YES", "Yes", IF(UPPER(INDEX(Paste_Here!N$2:N$850, MATCH(B780, Paste_Here!A$2:A$850, 0))) = "NO", "No", ""))), "")</f>
        <v/>
      </c>
      <c r="E780" s="66"/>
      <c r="F780" s="75" t="str">
        <f t="shared" si="163"/>
        <v/>
      </c>
      <c r="G780" s="66"/>
      <c r="H780" s="75" t="str">
        <f t="shared" si="164"/>
        <v/>
      </c>
      <c r="I780" s="66"/>
      <c r="J780" s="75" t="str">
        <f t="shared" si="165"/>
        <v/>
      </c>
      <c r="K780" s="66"/>
      <c r="L780" s="75"/>
      <c r="M780" s="66"/>
      <c r="N780" s="75" t="str">
        <f>IFERROR(IF(B780&lt;&gt;"", IF(AND(INDEX(Paste_Here!AW$2:AW$850, MATCH(B780, Paste_Here!A$2:A$850, 0))&lt;&gt;"", ISNUMBER(VALUE(INDEX(Paste_Here!AW$2:AW$850, MATCH(B780, Paste_Here!A$2:A$850, 0))))), INDEX(Paste_Here!AW$2:AW$850, MATCH(B780, Paste_Here!A$2:A$850, 0)), ""), ""), "")</f>
        <v/>
      </c>
      <c r="O780" s="66"/>
      <c r="P780" s="75" t="str">
        <f>IFERROR(IF(B780&lt;&gt;"", IF(AND(INDEX(Paste_Here!AX$2:AX$850, MATCH(B780, Paste_Here!A$2:A$850, 0))&lt;&gt;"", ISNUMBER(VALUE(INDEX(Paste_Here!AX$2:AX$850, MATCH(B780, Paste_Here!A$2:A$850, 0))))), INDEX(Paste_Here!AX$2:AX$850, MATCH(B780, Paste_Here!A$2:A$850, 0)), ""), ""), "")</f>
        <v/>
      </c>
      <c r="Q780" s="66"/>
      <c r="R780" s="75" t="str">
        <f>IFERROR(IF(B780&lt;&gt;"", IF(AND(INDEX(Paste_Here!AU$2:AU$850, MATCH(B780, Paste_Here!A$2:A$850, 0))&lt;&gt;"", ISNUMBER(VALUE(INDEX(Paste_Here!AU$2:AU$850, MATCH(B780, Paste_Here!A$2:A$850, 0))))), INDEX(Paste_Here!AU$2:AU$850, MATCH(B780, Paste_Here!A$2:A$850, 0)), ""), ""), "")</f>
        <v/>
      </c>
      <c r="S780" s="66"/>
      <c r="T780" s="75" t="str">
        <f>IFERROR(IF(B780&lt;&gt;"", IF(AND(INDEX(Paste_Here!AV$2:AV$850, MATCH(B780, Paste_Here!A$2:A$850, 0))&lt;&gt;"", ISNUMBER(VALUE(INDEX(Paste_Here!AV$2:AV$850, MATCH(B780, Paste_Here!A$2:A$850, 0))))), INDEX(Paste_Here!AV$2:AV$850, MATCH(B780, Paste_Here!A$2:A$850, 0)), ""), ""), "")</f>
        <v/>
      </c>
      <c r="U780" s="66"/>
      <c r="W780" s="66"/>
      <c r="Y780" s="66"/>
      <c r="Z780" s="66"/>
      <c r="AA780" s="75" t="str">
        <f t="shared" si="157"/>
        <v/>
      </c>
      <c r="AB780" s="66"/>
      <c r="AC780" s="75"/>
      <c r="AD780" s="66"/>
      <c r="AE780" s="98"/>
      <c r="AF780" s="66"/>
      <c r="AG780" s="75"/>
      <c r="AH780" s="66"/>
      <c r="AI780" s="75" t="str">
        <f>IFERROR(IF(B780&lt;&gt;"", IF(AND(INDEX(Paste_Here!AC$2:AC$850, MATCH(B780, Paste_Here!A$2:A$850, 0))&lt;&gt;"", ISNUMBER(VALUE(INDEX(Paste_Here!AC$2:AC$850, MATCH(B780, Paste_Here!A$2:A$850, 0))))), INDEX(Paste_Here!AC$2:AC$850, MATCH(B780, Paste_Here!A$2:A$850, 0)), ""), ""), "")</f>
        <v/>
      </c>
      <c r="AJ780" s="66"/>
      <c r="AK780" s="75" t="str">
        <f>IFERROR(IF(B780&lt;&gt;"", IF(ISNUMBER(SEARCH("highrisk", LOWER(INDEX(Paste_Here!AD$2:AD$850, MATCH(B780, Paste_Here!A$2:A$850, 0))))), "High Risk", IF(ISNUMBER(SEARCH("lowrisk", LOWER(INDEX(Paste_Here!AD$2:AD$850, MATCH(B780, Paste_Here!A$2:A$850, 0))))), "Low Risk", IF(ISNUMBER(SEARCH("somerisk", LOWER(INDEX(Paste_Here!AD$2:AD$850, MATCH(B780, Paste_Here!A$2:A$850, 0))))), "Some Risk", IF(ISNUMBER(SEARCH("ot", LOWER(INDEX(Paste_Here!AD$2:AD$850, MATCH(B780, Paste_Here!A$2:A$850, 0))))), "OT", "")))), ""), "")</f>
        <v/>
      </c>
      <c r="AL780" s="66"/>
      <c r="AM780" s="75"/>
      <c r="AN780" s="66"/>
      <c r="AO780" s="75" t="str">
        <f>IFERROR(IF(B780&lt;&gt;"", IF(AND(INDEX(Paste_Here!M$2:M$850, MATCH(B780, Paste_Here!A$2:A$850, 0))&lt;&gt;"", ISNUMBER(VALUE(INDEX(Paste_Here!M$2:M$850, MATCH(B780, Paste_Here!A$2:A$850, 0))))), INDEX(Paste_Here!M$2:M$850, MATCH(B780, Paste_Here!A$2:A$850, 0)), ""), ""), "")</f>
        <v/>
      </c>
      <c r="AP780" s="66"/>
      <c r="AQ780" s="75" t="str">
        <f>IFERROR(IF(B780&lt;&gt;"", IF(ISNUMBER(SEARCH("highrisk", LOWER(INDEX(Paste_Here!N$2:N$850, MATCH(B780, Paste_Here!A$2:A$850, 0))))), "High Risk", IF(ISNUMBER(SEARCH("lowrisk", LOWER(INDEX(Paste_Here!N$2:N$850, MATCH(B780, Paste_Here!A$2:A$850, 0))))), "Low Risk", IF(ISNUMBER(SEARCH("somerisk", LOWER(INDEX(Paste_Here!N$2:N$850, MATCH(B780, Paste_Here!A$2:A$850, 0))))), "Some Risk", IF(ISNUMBER(SEARCH("ot", LOWER(INDEX(Paste_Here!N$2:N$850, MATCH(B780, Paste_Here!A$2:A$850, 0))))), "OT", "")))), ""), "")</f>
        <v/>
      </c>
      <c r="AT780" s="66"/>
      <c r="AU780" s="103"/>
      <c r="AV780" s="66"/>
      <c r="AW780" s="66"/>
      <c r="AX780" s="75" t="str">
        <f t="shared" si="158"/>
        <v/>
      </c>
      <c r="AY780" s="66"/>
      <c r="AZ780" s="75"/>
      <c r="BA780" s="66"/>
      <c r="BB780" s="75"/>
      <c r="BC780" s="66"/>
      <c r="BD780" s="75"/>
      <c r="BE780" s="66"/>
      <c r="BF780" s="75" t="str">
        <f>IFERROR(IF(B780&lt;&gt;"", IF(AND(INDEX(Paste_Here!AE$2:AE$850, MATCH(B780, Paste_Here!A$2:A$850, 0))&lt;&gt;"", ISNUMBER(VALUE(INDEX(Paste_Here!AE$2:AE$850, MATCH(B780, Paste_Here!A$2:A$850, 0))))), INDEX(Paste_Here!AE$2:AE$850, MATCH(B780, Paste_Here!A$2:A$850, 0)), ""), ""), "")</f>
        <v/>
      </c>
      <c r="BG780" s="66"/>
      <c r="BH780" s="75" t="str">
        <f>IFERROR(IF(B780&lt;&gt;"", IF(ISNUMBER(SEARCH("highrisk", LOWER(INDEX(Paste_Here!AF$2:AF$850, MATCH(B780, Paste_Here!A$2:A$850, 0))))), "High Risk", IF(ISNUMBER(SEARCH("lowrisk", LOWER(INDEX(Paste_Here!AF$2:AF$850, MATCH(B780, Paste_Here!A$2:A$850, 0))))), "Low Risk", IF(ISNUMBER(SEARCH("somerisk", LOWER(INDEX(Paste_Here!AF$2:AF$850, MATCH(B780, Paste_Here!A$2:A$850, 0))))), "Some Risk", IF(ISNUMBER(SEARCH("ot", LOWER(INDEX(Paste_Here!AF$2:AF$850, MATCH(B780, Paste_Here!A$2:A$850, 0))))), "OT", "")))), ""), "")</f>
        <v/>
      </c>
      <c r="BI780" s="66"/>
      <c r="BJ780" s="75"/>
      <c r="BK780" s="66"/>
      <c r="BL780" s="75" t="str">
        <f>IFERROR(IF(B780&lt;&gt;"", IF(AND(INDEX(Paste_Here!O$2:O$850, MATCH(B780, Paste_Here!A$2:A$850, 0))&lt;&gt;"", ISNUMBER(VALUE(INDEX(Paste_Here!O$2:O$850, MATCH(B780, Paste_Here!A$2:A$850, 0))))), INDEX(Paste_Here!O$2:O$850, MATCH(B780, Paste_Here!A$2:A$850, 0)), ""), ""), "")</f>
        <v/>
      </c>
      <c r="BM780" s="66"/>
      <c r="BN780" s="75" t="str">
        <f>IFERROR(IF(B780&lt;&gt;"", IF(ISNUMBER(SEARCH("highrisk", LOWER(INDEX(Paste_Here!P$2:P$850, MATCH(B780, Paste_Here!A$2:A$850, 0))))), "High Risk", IF(ISNUMBER(SEARCH("lowrisk", LOWER(INDEX(Paste_Here!P$2:P$850, MATCH(B780, Paste_Here!A$2:A$850, 0))))), "Low Risk", IF(ISNUMBER(SEARCH("somerisk", LOWER(INDEX(Paste_Here!P$2:P$850, MATCH(B780, Paste_Here!A$2:A$850, 0))))), "Some Risk", IF(ISNUMBER(SEARCH("ot", LOWER(INDEX(Paste_Here!P$2:P$850, MATCH(B780, Paste_Here!A$2:A$850, 0))))), "OT", "")))), ""), "")</f>
        <v/>
      </c>
      <c r="BQ780" s="66"/>
      <c r="BR780" s="75"/>
      <c r="BS780" s="66"/>
      <c r="BT780" s="66"/>
      <c r="BU780" s="75" t="str">
        <f t="shared" si="159"/>
        <v/>
      </c>
      <c r="BV780" s="66"/>
      <c r="BW780" s="75"/>
      <c r="BX780" s="66"/>
      <c r="BY780" s="75"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BZ780" s="66"/>
      <c r="CA780" s="75"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CB780" s="66"/>
      <c r="CC780" s="75"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CD780" s="66"/>
      <c r="CE780" s="75"/>
      <c r="CF780" s="66"/>
      <c r="CK780" s="75"/>
      <c r="CL780" s="66"/>
      <c r="CM780" s="75"/>
      <c r="CN780" s="66"/>
      <c r="CO780" s="75"/>
      <c r="CP780" s="66"/>
      <c r="CQ780" s="66"/>
      <c r="CR780" s="75" t="str">
        <f t="shared" si="160"/>
        <v/>
      </c>
      <c r="CS780" s="66"/>
      <c r="CT780" s="75"/>
      <c r="CU780" s="66"/>
      <c r="CV780" s="75"/>
      <c r="CW780" s="66"/>
      <c r="CX780" s="75"/>
      <c r="CY780" s="66"/>
      <c r="CZ780" s="75"/>
      <c r="DA780" s="66"/>
      <c r="DB780" s="75" t="str">
        <f>IFERROR(IF(B780&lt;&gt;"", IF(AND(INDEX(Paste_Here!AK$2:AK$850, MATCH(B780, Paste_Here!A$2:A$850, 0))&lt;&gt;"", ISNUMBER(VALUE(INDEX(Paste_Here!AK$2:AK$850, MATCH(B780, Paste_Here!A$2:A$850, 0))))), INDEX(Paste_Here!AK$2:AK$850, MATCH(B780, Paste_Here!A$2:A$850, 0)), ""), ""), "")</f>
        <v/>
      </c>
      <c r="DC780" s="66"/>
      <c r="DD780" s="75" t="str">
        <f>IFERROR(IF(B780&lt;&gt;"", IF(ISNUMBER(SEARCH("highrisk", LOWER(INDEX(Paste_Here!AL$2:AL$850, MATCH(B780, Paste_Here!A$2:A$850, 0))))), "High Risk", IF(ISNUMBER(SEARCH("lowrisk", LOWER(INDEX(Paste_Here!AL$2:AL$850, MATCH(B780, Paste_Here!A$2:A$850, 0))))), "Low Risk", IF(ISNUMBER(SEARCH("somerisk", LOWER(INDEX(Paste_Here!AL$2:AL$850, MATCH(B780, Paste_Here!A$2:A$850, 0))))), "Some Risk", IF(ISNUMBER(SEARCH("ot", LOWER(INDEX(Paste_Here!AL$2:AL$850, MATCH(B780, Paste_Here!A$2:A$850, 0))))), "OT", "")))), ""), "")</f>
        <v/>
      </c>
      <c r="DE780" s="66"/>
      <c r="DF780" s="75" t="str">
        <f>IFERROR(IF(B780&lt;&gt;"", IF(AND(INDEX(Paste_Here!AM$2:AM$850, MATCH(B780, Paste_Here!A$2:A$850, 0))&lt;&gt;"", ISNUMBER(VALUE(INDEX(Paste_Here!AM$2:AM$850, MATCH(B780, Paste_Here!A$2:A$850, 0))))), INDEX(Paste_Here!AM$2:AM$850, MATCH(B780, Paste_Here!A$2:A$850, 0)), ""), ""), "")</f>
        <v/>
      </c>
      <c r="DG780" s="66"/>
      <c r="DH780" s="75" t="str">
        <f>IFERROR(IF(B780&lt;&gt;"", IF(ISNUMBER(SEARCH("highrisk", LOWER(INDEX(Paste_Here!AN$2:AN$850, MATCH(B780, Paste_Here!A$2:A$850, 0))))), "High Risk", IF(ISNUMBER(SEARCH("lowrisk", LOWER(INDEX(Paste_Here!AN$2:AN$850, MATCH(B780, Paste_Here!A$2:A$850, 0))))), "Low Risk", IF(ISNUMBER(SEARCH("somerisk", LOWER(INDEX(Paste_Here!AN$2:AN$850, MATCH(B780, Paste_Here!A$2:A$850, 0))))), "Some Risk", IF(ISNUMBER(SEARCH("ot", LOWER(INDEX(Paste_Here!AN$2:AN$850, MATCH(B780, Paste_Here!A$2:A$850, 0))))), "OT", "")))), ""), "")</f>
        <v/>
      </c>
      <c r="DI780" s="66"/>
      <c r="DJ780" s="66"/>
      <c r="DK780" s="75" t="str">
        <f t="shared" si="161"/>
        <v/>
      </c>
      <c r="DL780" s="66"/>
      <c r="DM780" s="75" t="str">
        <f>IFERROR(IF(B780&lt;&gt;"", IF(AND(INDEX(Paste_Here!Q$2:Q$850, MATCH(B780, Paste_Here!A$2:A$850, 0))&lt;&gt;"", ISNUMBER(VALUE(INDEX(Paste_Here!Q$2:Q$850, MATCH(B780, Paste_Here!A$2:A$850, 0))))), INDEX(Paste_Here!Q$2:Q$850, MATCH(B780, Paste_Here!A$2:A$850, 0)), ""), ""), "")</f>
        <v/>
      </c>
      <c r="DN780" s="66"/>
      <c r="DO780" s="75" t="str">
        <f>IFERROR(IF(B780&lt;&gt;"", IF(ISNUMBER(SEARCH("highrisk", LOWER(INDEX(Paste_Here!R$2:R$850, MATCH(B780, Paste_Here!A$2:A$850, 0))))), "High Risk", IF(ISNUMBER(SEARCH("lowrisk", LOWER(INDEX(Paste_Here!R$2:R$850, MATCH(B780, Paste_Here!A$2:A$850, 0))))), "Low Risk", IF(ISNUMBER(SEARCH("somerisk", LOWER(INDEX(Paste_Here!R$2:R$850, MATCH(B780, Paste_Here!A$2:A$850, 0))))), "Some Risk", IF(ISNUMBER(SEARCH("ot", LOWER(INDEX(Paste_Here!R$2:R$850, MATCH(B780, Paste_Here!A$2:A$850, 0))))), "OT", "")))), ""), "")</f>
        <v/>
      </c>
      <c r="DP780" s="66"/>
      <c r="DQ780" s="93" t="str">
        <f>IFERROR(IF(B780&lt;&gt;"", IF(AND(INDEX(Paste_Here!S$2:S$850, MATCH(B780, Paste_Here!A$2:A$850, 0))&lt;&gt;"", ISNUMBER(VALUE(INDEX(Paste_Here!S$2:S$850, MATCH(B780, Paste_Here!A$2:A$850, 0))))), INDEX(Paste_Here!S$2:S$850, MATCH(B780, Paste_Here!A$2:A$850, 0)), ""), ""), "")</f>
        <v/>
      </c>
      <c r="DR780" s="66"/>
      <c r="DS780" s="75"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IF(ISNUMBER(SEARCH("ot", LOWER(INDEX(Paste_Here!T$2:T$850, MATCH(B780, Paste_Here!A$2:A$850, 0))))), "OT", "")))), ""), "")</f>
        <v/>
      </c>
      <c r="DT780" s="66"/>
      <c r="DU780" s="75" t="str">
        <f>IFERROR(IF(B780&lt;&gt;"", IF(AND(INDEX(Paste_Here!U$2:U$850, MATCH(B780, Paste_Here!A$2:A$850, 0))&lt;&gt;"", ISNUMBER(VALUE(INDEX(Paste_Here!U$2:U$850, MATCH(B780, Paste_Here!A$2:A$850, 0))))), INDEX(Paste_Here!U$2:U$850, MATCH(B780, Paste_Here!A$2:A$850, 0)), ""), ""), "")</f>
        <v/>
      </c>
      <c r="DV780" s="66"/>
      <c r="DW780" s="93" t="str">
        <f>IFERROR(IF(B780&lt;&gt;"", IF(ISNUMBER(SEARCH("highrisk", LOWER(INDEX(Paste_Here!V$2:V$850, MATCH(B780, Paste_Here!A$2:A$850, 0))))), "High Risk", IF(ISNUMBER(SEARCH("lowrisk", LOWER(INDEX(Paste_Here!V$2:V$850, MATCH(B780, Paste_Here!A$2:A$850, 0))))), "Low Risk", IF(ISNUMBER(SEARCH("somerisk", LOWER(INDEX(Paste_Here!V$2:V$850, MATCH(B780, Paste_Here!A$2:A$850, 0))))), "Some Risk", IF(ISNUMBER(SEARCH("ot", LOWER(INDEX(Paste_Here!V$2:V$850, MATCH(B780, Paste_Here!A$2:A$850, 0))))), "OT", "")))), ""), "")</f>
        <v/>
      </c>
      <c r="DX780" s="66"/>
      <c r="DY780" s="75" t="str">
        <f>IFERROR(IF(B780&lt;&gt;"", IF(AND(INDEX(Paste_Here!W$2:W$850, MATCH(B780, Paste_Here!A$2:A$850, 0))&lt;&gt;"", ISNUMBER(VALUE(INDEX(Paste_Here!W$2:W$850, MATCH(B780, Paste_Here!A$2:A$850, 0))))), INDEX(Paste_Here!W$2:W$850, MATCH(B780, Paste_Here!A$2:A$850, 0)), ""), ""), "")</f>
        <v/>
      </c>
      <c r="DZ780" s="66"/>
      <c r="EA780" s="75" t="str">
        <f>IFERROR(IF(B780&lt;&gt;"", IF(ISNUMBER(SEARCH("highrisk", LOWER(INDEX(Paste_Here!X$2:X$850, MATCH(B780, Paste_Here!A$2:A$850, 0))))), "High Risk", IF(ISNUMBER(SEARCH("lowrisk", LOWER(INDEX(Paste_Here!X$2:X$850, MATCH(B780, Paste_Here!A$2:A$850, 0))))), "Low Risk", IF(ISNUMBER(SEARCH("somerisk", LOWER(INDEX(Paste_Here!X$2:X$850, MATCH(B780, Paste_Here!A$2:A$850, 0))))), "Some Risk", IF(ISNUMBER(SEARCH("ot", LOWER(INDEX(Paste_Here!X$2:X$850, MATCH(B780, Paste_Here!A$2:A$850, 0))))), "OT", "")))), ""), "")</f>
        <v/>
      </c>
      <c r="EB780" s="66"/>
      <c r="EC780" s="66"/>
      <c r="ED780" s="75" t="str">
        <f t="shared" si="166"/>
        <v/>
      </c>
      <c r="EE780" s="66"/>
      <c r="EF780" s="75" t="str">
        <f>IFERROR(IF(B780&lt;&gt;"", IF(AND(INDEX(Paste_Here!AO$2:AO$850, MATCH(B780, Paste_Here!A$2:A$850, 0))&lt;&gt;"", ISNUMBER(VALUE(INDEX(Paste_Here!AO$2:AO$850, MATCH(B780, Paste_Here!A$2:A$850, 0))))), INDEX(Paste_Here!AO$2:AO$850, MATCH(B780, Paste_Here!A$2:A$850, 0)), ""), ""), "")</f>
        <v/>
      </c>
      <c r="EG780" s="66"/>
      <c r="EH780" s="75" t="str">
        <f>IFERROR(IF(B780&lt;&gt;"", IF(ISNUMBER(SEARCH("highrisk", LOWER(INDEX(Paste_Here!AP$2:AP$850, MATCH(B780, Paste_Here!A$2:A$850, 0))))), "High Risk", IF(ISNUMBER(SEARCH("lowrisk", LOWER(INDEX(Paste_Here!AP$2:AP$850, MATCH(B780, Paste_Here!A$2:A$850, 0))))), "Low Risk", IF(ISNUMBER(SEARCH("somerisk", LOWER(INDEX(Paste_Here!AP$2:AP$850, MATCH(B780, Paste_Here!A$2:A$850, 0))))), "Some Risk", IF(ISNUMBER(SEARCH("ot", LOWER(INDEX(Paste_Here!AP$2:AP$850, MATCH(B780, Paste_Here!A$2:A$850, 0))))), "OT", "")))), ""), "")</f>
        <v/>
      </c>
      <c r="EI780" s="66"/>
      <c r="EJ780" s="93"/>
      <c r="EK780" s="66"/>
      <c r="EL780" s="75" t="str">
        <f>IFERROR(IF(B780&lt;&gt;"", IF(AND(INDEX(Paste_Here!AQ$2:AQ$850, MATCH(B780, Paste_Here!A$2:A$850, 0))&lt;&gt;"", ISNUMBER(VALUE(INDEX(Paste_Here!AQ$2:AQ$850, MATCH(B780, Paste_Here!A$2:A$850, 0))))), INDEX(Paste_Here!AQ$2:AQ$850, MATCH(B780, Paste_Here!A$2:A$850, 0)), ""), ""), "")</f>
        <v/>
      </c>
      <c r="EM780" s="66"/>
      <c r="EN780" s="75" t="str">
        <f>IFERROR(IF(B780&lt;&gt;"", IF(ISNUMBER(SEARCH("highrisk", LOWER(INDEX(Paste_Here!AR$2:AR$850, MATCH(B780, Paste_Here!A$2:A$850, 0))))), "High Risk", IF(ISNUMBER(SEARCH("lowrisk", LOWER(INDEX(Paste_Here!AR$2:AR$850, MATCH(B780, Paste_Here!A$2:A$850, 0))))), "Low Risk", IF(ISNUMBER(SEARCH("somerisk", LOWER(INDEX(Paste_Here!AR$2:AR$850, MATCH(B780, Paste_Here!A$2:A$850, 0))))), "Some Risk", IF(ISNUMBER(SEARCH("ot", LOWER(INDEX(Paste_Here!AR$2:AR$850, MATCH(B780, Paste_Here!A$2:A$850, 0))))), "OT", "")))), ""), "")</f>
        <v/>
      </c>
      <c r="EO780" s="66"/>
      <c r="EP780" s="93"/>
      <c r="EQ780" s="66"/>
      <c r="ER780" s="75"/>
      <c r="ES780" s="66"/>
      <c r="ET780" s="75"/>
      <c r="EU780" s="66"/>
      <c r="EV780" s="66"/>
      <c r="EW780" s="75" t="str">
        <f t="shared" si="167"/>
        <v/>
      </c>
      <c r="EX780" s="66"/>
      <c r="EY780" s="75" t="str">
        <f>IFERROR(IF(B780&lt;&gt;"", IF(AND(INDEX(Paste_Here!Y$2:Y$850, MATCH(B780, Paste_Here!A$2:A$850, 0))&lt;&gt;"", ISNUMBER(VALUE(INDEX(Paste_Here!Y$2:Y$850, MATCH(B780, Paste_Here!A$2:A$850, 0))))), INDEX(Paste_Here!Y$2:Y$850, MATCH(B780, Paste_Here!A$2:A$850, 0)), ""), ""), "")</f>
        <v/>
      </c>
      <c r="EZ780" s="66"/>
      <c r="FA780" s="75" t="str">
        <f>IFERROR(IF(B780&lt;&gt;"", IF(ISNUMBER(SEARCH("highrisk", LOWER(INDEX(Paste_Here!Z$2:Z$850, MATCH(B780, Paste_Here!A$2:A$850, 0))))), "High Risk", IF(ISNUMBER(SEARCH("lowrisk", LOWER(INDEX(Paste_Here!Z$2:Z$850, MATCH(B780, Paste_Here!A$2:A$850, 0))))), "Low Risk", IF(ISNUMBER(SEARCH("somerisk", LOWER(INDEX(Paste_Here!Z$2:Z$850, MATCH(B780, Paste_Here!A$2:A$850, 0))))), "Some Risk", IF(ISNUMBER(SEARCH("ot", LOWER(INDEX(Paste_Here!Z$2:Z$850, MATCH(B780, Paste_Here!A$2:A$850, 0))))), "OT", "")))), ""), "")</f>
        <v/>
      </c>
      <c r="FB780" s="66"/>
      <c r="FC780" s="93"/>
      <c r="FD780" s="66"/>
      <c r="FE780" s="75" t="str">
        <f>IFERROR(IF(B780&lt;&gt;"", IF(AND(INDEX(Paste_Here!AA$2:AA$850, MATCH(B780, Paste_Here!A$2:A$850, 0))&lt;&gt;"", ISNUMBER(VALUE(INDEX(Paste_Here!AA$2:AA$850, MATCH(B780, Paste_Here!A$2:A$850, 0))))), INDEX(Paste_Here!AA$2:AA$850, MATCH(B780, Paste_Here!A$2:A$850, 0)), ""), ""), "")</f>
        <v/>
      </c>
      <c r="FF780" s="66"/>
      <c r="FG780" s="75" t="str">
        <f>IFERROR(IF(B780&lt;&gt;"", IF(ISNUMBER(SEARCH("highrisk", LOWER(INDEX(Paste_Here!AB$2:AB$850, MATCH(B780, Paste_Here!A$2:A$850, 0))))), "High Risk", IF(ISNUMBER(SEARCH("lowrisk", LOWER(INDEX(Paste_Here!AB$2:AB$850, MATCH(B780, Paste_Here!A$2:A$850, 0))))), "Low Risk", IF(ISNUMBER(SEARCH("somerisk", LOWER(INDEX(Paste_Here!AB$2:AB$850, MATCH(B780, Paste_Here!A$2:A$850, 0))))), "Some Risk", IF(ISNUMBER(SEARCH("ot", LOWER(INDEX(Paste_Here!AB$2:AB$850, MATCH(B780, Paste_Here!A$2:A$850, 0))))), "OT", "")))), ""), "")</f>
        <v/>
      </c>
      <c r="FH780" s="66"/>
      <c r="FI780" s="93"/>
      <c r="FJ780" s="66"/>
      <c r="FK780" s="75"/>
      <c r="FL780" s="66"/>
      <c r="FM780" s="75"/>
      <c r="FN780" s="66"/>
      <c r="FO780" s="66"/>
      <c r="FP780" s="75" t="str">
        <f t="shared" si="162"/>
        <v/>
      </c>
      <c r="FQ780" s="66"/>
      <c r="FR780" s="75" t="str">
        <f>IFERROR(IF(B780&lt;&gt;"", IF(ISNUMBER(SEARCH("s", LOWER(INDEX(Paste_Here!L$2:L$850, MATCH(B780, Paste_Here!A$2:A$850, 0))))), "Yes", IF(INDEX(Paste_Here!L$2:L$850, MATCH(B780, Paste_Here!A$2:A$850, 0))&lt;&gt;"", "No", "")), ""), "")</f>
        <v/>
      </c>
      <c r="FS780" s="66"/>
      <c r="FT780" s="75" t="str">
        <f>IFERROR(IF(B780&lt;&gt;"", IF(ISNUMBER(SEARCH("yes", LOWER(INDEX(Paste_Here!F$2:F$850, MATCH(B780, Paste_Here!A$2:A$850, 0))))), "Yes", IF(ISNUMBER(SEARCH("no", LOWER(INDEX(Paste_Here!F$2:F$850, MATCH(B780, Paste_Here!A$2:A$850, 0))))), "No", "")), ""), "")</f>
        <v/>
      </c>
      <c r="FU780" s="66"/>
      <c r="FV780" s="75" t="str">
        <f>IFERROR(IF(B780&lt;&gt;"", IF(ISNUMBER(SEARCH("english language learner", LOWER(INDEX(Paste_Here!C$2:C$850, MATCH(B780, Paste_Here!A$2:A$850, 0))))), "Yes", ""), ""), "")</f>
        <v/>
      </c>
      <c r="FW780" s="66"/>
      <c r="FX780" s="75" t="str">
        <f>IFERROR(IF(B780&lt;&gt;"", IF(OR(ISNUMBER(SEARCH("b", LOWER(INDEX(Paste_Here!J$2:J$850, MATCH(B780, Paste_Here!A$2:A$850, 0))))), ISNUMBER(SEARCH("h", LOWER(INDEX(Paste_Here!J$2:J$850, MATCH(B780, Paste_Here!A$2:A$850, 0))))), ISNUMBER(SEARCH("i", LOWER(INDEX(Paste_Here!J$2:J$850, MATCH(B780, Paste_Here!A$2:A$850, 0)))))), "Yes", IF(INDEX(Paste_Here!J$2:J$850, MATCH(B780, Paste_Here!A$2:A$850, 0))&lt;&gt;"", "No", "")), ""), "")</f>
        <v/>
      </c>
      <c r="FY780" s="66"/>
      <c r="FZ780" s="75" t="str">
        <f>IFERROR(IF(B780&lt;&gt;"", IF(ISNUMBER(SEARCH("yes", LOWER(INDEX(Paste_Here!K$2:K$850, MATCH(B780, Paste_Here!A$2:A$850, 0))))), "Yes", IF(ISNUMBER(SEARCH("no", LOWER(INDEX(Paste_Here!K$2:K$850, MATCH(B780, Paste_Here!A$2:A$850, 0))))), "No", "")), ""), "")</f>
        <v/>
      </c>
      <c r="GA780" s="66"/>
      <c r="GB780" s="75" t="str">
        <f>IFERROR(IF(B780&lt;&gt;"", IF(ISNUMBER(SEARCH("transitional 2", LOWER(INDEX(Paste_Here!C$2:C$850, MATCH(B780, Paste_Here!A$2:A$850, 0))))), "T2",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GC780" s="66"/>
      <c r="GD780" s="75"/>
      <c r="GE780" s="66"/>
      <c r="GF780" s="75"/>
      <c r="GG780" s="66"/>
      <c r="GH780" s="75"/>
      <c r="GI780" s="66"/>
      <c r="GK780" s="1" t="str" cm="1">
        <f t="array" ref="GK780">IFERROR(INDEX(Paste_Here!$B$2:$B$850, MATCH(0, COUNTIF(GK$4:GK779, Paste_Here!$B$2:$B$850) + IF(Paste_Here!$B$2:$B$850="", 1, 0), 0)), "")</f>
        <v/>
      </c>
      <c r="GL780" s="1" t="str">
        <f>IF(GK780&lt;&gt;"", INDEX(Paste_Here!$A$2:$A$850, MATCH(GK780, Paste_Here!$B$2:$B$850, 0)), "")</f>
        <v/>
      </c>
      <c r="GM780" s="1" t="str">
        <f t="shared" si="168"/>
        <v/>
      </c>
      <c r="GN780" s="1" t="str" cm="1">
        <f t="array" ref="GN780">IFERROR(INDEX($GM$5:$GM$850, MATCH(SMALL(IF($GM$5:$GM$850&lt;&gt;"", COUNTIF($GM$5:$GM$850, "&lt;"&amp;$GM$5:$GM$850)+1), ROW()-ROW($GN$5)+1), COUNTIF($GM$5:$GM$850, "&lt;"&amp;$GM$5:$GM$850)+1, 0)), "")</f>
        <v/>
      </c>
    </row>
    <row r="781" spans="1:196">
      <c r="A781" s="66"/>
      <c r="B781" s="75" t="str">
        <f t="shared" si="156"/>
        <v/>
      </c>
      <c r="C781" s="66"/>
      <c r="D781" s="75" t="str">
        <f>IFERROR(IF(AND(INDEX(Paste_Here!N$2:N$850, MATCH(B781, Paste_Here!A$2:A$850, 0)) = ""), "", IF(UPPER(INDEX(Paste_Here!N$2:N$850, MATCH(B781, Paste_Here!A$2:A$850, 0))) = "YES", "Yes", IF(UPPER(INDEX(Paste_Here!N$2:N$850, MATCH(B781, Paste_Here!A$2:A$850, 0))) = "NO", "No", ""))), "")</f>
        <v/>
      </c>
      <c r="E781" s="66"/>
      <c r="F781" s="75" t="str">
        <f t="shared" si="163"/>
        <v/>
      </c>
      <c r="G781" s="66"/>
      <c r="H781" s="75" t="str">
        <f t="shared" si="164"/>
        <v/>
      </c>
      <c r="I781" s="66"/>
      <c r="J781" s="75" t="str">
        <f t="shared" si="165"/>
        <v/>
      </c>
      <c r="K781" s="66"/>
      <c r="L781" s="75"/>
      <c r="M781" s="66"/>
      <c r="N781" s="75" t="str">
        <f>IFERROR(IF(B781&lt;&gt;"", IF(AND(INDEX(Paste_Here!AW$2:AW$850, MATCH(B781, Paste_Here!A$2:A$850, 0))&lt;&gt;"", ISNUMBER(VALUE(INDEX(Paste_Here!AW$2:AW$850, MATCH(B781, Paste_Here!A$2:A$850, 0))))), INDEX(Paste_Here!AW$2:AW$850, MATCH(B781, Paste_Here!A$2:A$850, 0)), ""), ""), "")</f>
        <v/>
      </c>
      <c r="O781" s="66"/>
      <c r="P781" s="75" t="str">
        <f>IFERROR(IF(B781&lt;&gt;"", IF(AND(INDEX(Paste_Here!AX$2:AX$850, MATCH(B781, Paste_Here!A$2:A$850, 0))&lt;&gt;"", ISNUMBER(VALUE(INDEX(Paste_Here!AX$2:AX$850, MATCH(B781, Paste_Here!A$2:A$850, 0))))), INDEX(Paste_Here!AX$2:AX$850, MATCH(B781, Paste_Here!A$2:A$850, 0)), ""), ""), "")</f>
        <v/>
      </c>
      <c r="Q781" s="66"/>
      <c r="R781" s="75" t="str">
        <f>IFERROR(IF(B781&lt;&gt;"", IF(AND(INDEX(Paste_Here!AU$2:AU$850, MATCH(B781, Paste_Here!A$2:A$850, 0))&lt;&gt;"", ISNUMBER(VALUE(INDEX(Paste_Here!AU$2:AU$850, MATCH(B781, Paste_Here!A$2:A$850, 0))))), INDEX(Paste_Here!AU$2:AU$850, MATCH(B781, Paste_Here!A$2:A$850, 0)), ""), ""), "")</f>
        <v/>
      </c>
      <c r="S781" s="66"/>
      <c r="T781" s="75" t="str">
        <f>IFERROR(IF(B781&lt;&gt;"", IF(AND(INDEX(Paste_Here!AV$2:AV$850, MATCH(B781, Paste_Here!A$2:A$850, 0))&lt;&gt;"", ISNUMBER(VALUE(INDEX(Paste_Here!AV$2:AV$850, MATCH(B781, Paste_Here!A$2:A$850, 0))))), INDEX(Paste_Here!AV$2:AV$850, MATCH(B781, Paste_Here!A$2:A$850, 0)), ""), ""), "")</f>
        <v/>
      </c>
      <c r="U781" s="66"/>
      <c r="W781" s="66"/>
      <c r="Y781" s="66"/>
      <c r="Z781" s="66"/>
      <c r="AA781" s="75" t="str">
        <f t="shared" si="157"/>
        <v/>
      </c>
      <c r="AB781" s="66"/>
      <c r="AC781" s="75"/>
      <c r="AD781" s="66"/>
      <c r="AE781" s="98"/>
      <c r="AF781" s="66"/>
      <c r="AG781" s="75"/>
      <c r="AH781" s="66"/>
      <c r="AI781" s="75" t="str">
        <f>IFERROR(IF(B781&lt;&gt;"", IF(AND(INDEX(Paste_Here!AC$2:AC$850, MATCH(B781, Paste_Here!A$2:A$850, 0))&lt;&gt;"", ISNUMBER(VALUE(INDEX(Paste_Here!AC$2:AC$850, MATCH(B781, Paste_Here!A$2:A$850, 0))))), INDEX(Paste_Here!AC$2:AC$850, MATCH(B781, Paste_Here!A$2:A$850, 0)), ""), ""), "")</f>
        <v/>
      </c>
      <c r="AJ781" s="66"/>
      <c r="AK781" s="75" t="str">
        <f>IFERROR(IF(B781&lt;&gt;"", IF(ISNUMBER(SEARCH("highrisk", LOWER(INDEX(Paste_Here!AD$2:AD$850, MATCH(B781, Paste_Here!A$2:A$850, 0))))), "High Risk", IF(ISNUMBER(SEARCH("lowrisk", LOWER(INDEX(Paste_Here!AD$2:AD$850, MATCH(B781, Paste_Here!A$2:A$850, 0))))), "Low Risk", IF(ISNUMBER(SEARCH("somerisk", LOWER(INDEX(Paste_Here!AD$2:AD$850, MATCH(B781, Paste_Here!A$2:A$850, 0))))), "Some Risk", IF(ISNUMBER(SEARCH("ot", LOWER(INDEX(Paste_Here!AD$2:AD$850, MATCH(B781, Paste_Here!A$2:A$850, 0))))), "OT", "")))), ""), "")</f>
        <v/>
      </c>
      <c r="AL781" s="66"/>
      <c r="AM781" s="75"/>
      <c r="AN781" s="66"/>
      <c r="AO781" s="75" t="str">
        <f>IFERROR(IF(B781&lt;&gt;"", IF(AND(INDEX(Paste_Here!M$2:M$850, MATCH(B781, Paste_Here!A$2:A$850, 0))&lt;&gt;"", ISNUMBER(VALUE(INDEX(Paste_Here!M$2:M$850, MATCH(B781, Paste_Here!A$2:A$850, 0))))), INDEX(Paste_Here!M$2:M$850, MATCH(B781, Paste_Here!A$2:A$850, 0)), ""), ""), "")</f>
        <v/>
      </c>
      <c r="AP781" s="66"/>
      <c r="AQ781" s="75" t="str">
        <f>IFERROR(IF(B781&lt;&gt;"", IF(ISNUMBER(SEARCH("highrisk", LOWER(INDEX(Paste_Here!N$2:N$850, MATCH(B781, Paste_Here!A$2:A$850, 0))))), "High Risk", IF(ISNUMBER(SEARCH("lowrisk", LOWER(INDEX(Paste_Here!N$2:N$850, MATCH(B781, Paste_Here!A$2:A$850, 0))))), "Low Risk", IF(ISNUMBER(SEARCH("somerisk", LOWER(INDEX(Paste_Here!N$2:N$850, MATCH(B781, Paste_Here!A$2:A$850, 0))))), "Some Risk", IF(ISNUMBER(SEARCH("ot", LOWER(INDEX(Paste_Here!N$2:N$850, MATCH(B781, Paste_Here!A$2:A$850, 0))))), "OT", "")))), ""), "")</f>
        <v/>
      </c>
      <c r="AT781" s="66"/>
      <c r="AU781" s="103"/>
      <c r="AV781" s="66"/>
      <c r="AW781" s="66"/>
      <c r="AX781" s="75" t="str">
        <f t="shared" si="158"/>
        <v/>
      </c>
      <c r="AY781" s="66"/>
      <c r="AZ781" s="75"/>
      <c r="BA781" s="66"/>
      <c r="BB781" s="75"/>
      <c r="BC781" s="66"/>
      <c r="BD781" s="75"/>
      <c r="BE781" s="66"/>
      <c r="BF781" s="75" t="str">
        <f>IFERROR(IF(B781&lt;&gt;"", IF(AND(INDEX(Paste_Here!AE$2:AE$850, MATCH(B781, Paste_Here!A$2:A$850, 0))&lt;&gt;"", ISNUMBER(VALUE(INDEX(Paste_Here!AE$2:AE$850, MATCH(B781, Paste_Here!A$2:A$850, 0))))), INDEX(Paste_Here!AE$2:AE$850, MATCH(B781, Paste_Here!A$2:A$850, 0)), ""), ""), "")</f>
        <v/>
      </c>
      <c r="BG781" s="66"/>
      <c r="BH781" s="75" t="str">
        <f>IFERROR(IF(B781&lt;&gt;"", IF(ISNUMBER(SEARCH("highrisk", LOWER(INDEX(Paste_Here!AF$2:AF$850, MATCH(B781, Paste_Here!A$2:A$850, 0))))), "High Risk", IF(ISNUMBER(SEARCH("lowrisk", LOWER(INDEX(Paste_Here!AF$2:AF$850, MATCH(B781, Paste_Here!A$2:A$850, 0))))), "Low Risk", IF(ISNUMBER(SEARCH("somerisk", LOWER(INDEX(Paste_Here!AF$2:AF$850, MATCH(B781, Paste_Here!A$2:A$850, 0))))), "Some Risk", IF(ISNUMBER(SEARCH("ot", LOWER(INDEX(Paste_Here!AF$2:AF$850, MATCH(B781, Paste_Here!A$2:A$850, 0))))), "OT", "")))), ""), "")</f>
        <v/>
      </c>
      <c r="BI781" s="66"/>
      <c r="BJ781" s="75"/>
      <c r="BK781" s="66"/>
      <c r="BL781" s="75" t="str">
        <f>IFERROR(IF(B781&lt;&gt;"", IF(AND(INDEX(Paste_Here!O$2:O$850, MATCH(B781, Paste_Here!A$2:A$850, 0))&lt;&gt;"", ISNUMBER(VALUE(INDEX(Paste_Here!O$2:O$850, MATCH(B781, Paste_Here!A$2:A$850, 0))))), INDEX(Paste_Here!O$2:O$850, MATCH(B781, Paste_Here!A$2:A$850, 0)), ""), ""), "")</f>
        <v/>
      </c>
      <c r="BM781" s="66"/>
      <c r="BN781" s="75" t="str">
        <f>IFERROR(IF(B781&lt;&gt;"", IF(ISNUMBER(SEARCH("highrisk", LOWER(INDEX(Paste_Here!P$2:P$850, MATCH(B781, Paste_Here!A$2:A$850, 0))))), "High Risk", IF(ISNUMBER(SEARCH("lowrisk", LOWER(INDEX(Paste_Here!P$2:P$850, MATCH(B781, Paste_Here!A$2:A$850, 0))))), "Low Risk", IF(ISNUMBER(SEARCH("somerisk", LOWER(INDEX(Paste_Here!P$2:P$850, MATCH(B781, Paste_Here!A$2:A$850, 0))))), "Some Risk", IF(ISNUMBER(SEARCH("ot", LOWER(INDEX(Paste_Here!P$2:P$850, MATCH(B781, Paste_Here!A$2:A$850, 0))))), "OT", "")))), ""), "")</f>
        <v/>
      </c>
      <c r="BQ781" s="66"/>
      <c r="BR781" s="75"/>
      <c r="BS781" s="66"/>
      <c r="BT781" s="66"/>
      <c r="BU781" s="75" t="str">
        <f t="shared" si="159"/>
        <v/>
      </c>
      <c r="BV781" s="66"/>
      <c r="BW781" s="75"/>
      <c r="BX781" s="66"/>
      <c r="BY781" s="75"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BZ781" s="66"/>
      <c r="CA781" s="75"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CB781" s="66"/>
      <c r="CC781" s="75"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CD781" s="66"/>
      <c r="CE781" s="75"/>
      <c r="CF781" s="66"/>
      <c r="CK781" s="75"/>
      <c r="CL781" s="66"/>
      <c r="CM781" s="75"/>
      <c r="CN781" s="66"/>
      <c r="CO781" s="75"/>
      <c r="CP781" s="66"/>
      <c r="CQ781" s="66"/>
      <c r="CR781" s="75" t="str">
        <f t="shared" si="160"/>
        <v/>
      </c>
      <c r="CS781" s="66"/>
      <c r="CT781" s="75"/>
      <c r="CU781" s="66"/>
      <c r="CV781" s="75"/>
      <c r="CW781" s="66"/>
      <c r="CX781" s="75"/>
      <c r="CY781" s="66"/>
      <c r="CZ781" s="75"/>
      <c r="DA781" s="66"/>
      <c r="DB781" s="75" t="str">
        <f>IFERROR(IF(B781&lt;&gt;"", IF(AND(INDEX(Paste_Here!AK$2:AK$850, MATCH(B781, Paste_Here!A$2:A$850, 0))&lt;&gt;"", ISNUMBER(VALUE(INDEX(Paste_Here!AK$2:AK$850, MATCH(B781, Paste_Here!A$2:A$850, 0))))), INDEX(Paste_Here!AK$2:AK$850, MATCH(B781, Paste_Here!A$2:A$850, 0)), ""), ""), "")</f>
        <v/>
      </c>
      <c r="DC781" s="66"/>
      <c r="DD781" s="75" t="str">
        <f>IFERROR(IF(B781&lt;&gt;"", IF(ISNUMBER(SEARCH("highrisk", LOWER(INDEX(Paste_Here!AL$2:AL$850, MATCH(B781, Paste_Here!A$2:A$850, 0))))), "High Risk", IF(ISNUMBER(SEARCH("lowrisk", LOWER(INDEX(Paste_Here!AL$2:AL$850, MATCH(B781, Paste_Here!A$2:A$850, 0))))), "Low Risk", IF(ISNUMBER(SEARCH("somerisk", LOWER(INDEX(Paste_Here!AL$2:AL$850, MATCH(B781, Paste_Here!A$2:A$850, 0))))), "Some Risk", IF(ISNUMBER(SEARCH("ot", LOWER(INDEX(Paste_Here!AL$2:AL$850, MATCH(B781, Paste_Here!A$2:A$850, 0))))), "OT", "")))), ""), "")</f>
        <v/>
      </c>
      <c r="DE781" s="66"/>
      <c r="DF781" s="75" t="str">
        <f>IFERROR(IF(B781&lt;&gt;"", IF(AND(INDEX(Paste_Here!AM$2:AM$850, MATCH(B781, Paste_Here!A$2:A$850, 0))&lt;&gt;"", ISNUMBER(VALUE(INDEX(Paste_Here!AM$2:AM$850, MATCH(B781, Paste_Here!A$2:A$850, 0))))), INDEX(Paste_Here!AM$2:AM$850, MATCH(B781, Paste_Here!A$2:A$850, 0)), ""), ""), "")</f>
        <v/>
      </c>
      <c r="DG781" s="66"/>
      <c r="DH781" s="75" t="str">
        <f>IFERROR(IF(B781&lt;&gt;"", IF(ISNUMBER(SEARCH("highrisk", LOWER(INDEX(Paste_Here!AN$2:AN$850, MATCH(B781, Paste_Here!A$2:A$850, 0))))), "High Risk", IF(ISNUMBER(SEARCH("lowrisk", LOWER(INDEX(Paste_Here!AN$2:AN$850, MATCH(B781, Paste_Here!A$2:A$850, 0))))), "Low Risk", IF(ISNUMBER(SEARCH("somerisk", LOWER(INDEX(Paste_Here!AN$2:AN$850, MATCH(B781, Paste_Here!A$2:A$850, 0))))), "Some Risk", IF(ISNUMBER(SEARCH("ot", LOWER(INDEX(Paste_Here!AN$2:AN$850, MATCH(B781, Paste_Here!A$2:A$850, 0))))), "OT", "")))), ""), "")</f>
        <v/>
      </c>
      <c r="DI781" s="66"/>
      <c r="DJ781" s="66"/>
      <c r="DK781" s="75" t="str">
        <f t="shared" si="161"/>
        <v/>
      </c>
      <c r="DL781" s="66"/>
      <c r="DM781" s="75" t="str">
        <f>IFERROR(IF(B781&lt;&gt;"", IF(AND(INDEX(Paste_Here!Q$2:Q$850, MATCH(B781, Paste_Here!A$2:A$850, 0))&lt;&gt;"", ISNUMBER(VALUE(INDEX(Paste_Here!Q$2:Q$850, MATCH(B781, Paste_Here!A$2:A$850, 0))))), INDEX(Paste_Here!Q$2:Q$850, MATCH(B781, Paste_Here!A$2:A$850, 0)), ""), ""), "")</f>
        <v/>
      </c>
      <c r="DN781" s="66"/>
      <c r="DO781" s="75" t="str">
        <f>IFERROR(IF(B781&lt;&gt;"", IF(ISNUMBER(SEARCH("highrisk", LOWER(INDEX(Paste_Here!R$2:R$850, MATCH(B781, Paste_Here!A$2:A$850, 0))))), "High Risk", IF(ISNUMBER(SEARCH("lowrisk", LOWER(INDEX(Paste_Here!R$2:R$850, MATCH(B781, Paste_Here!A$2:A$850, 0))))), "Low Risk", IF(ISNUMBER(SEARCH("somerisk", LOWER(INDEX(Paste_Here!R$2:R$850, MATCH(B781, Paste_Here!A$2:A$850, 0))))), "Some Risk", IF(ISNUMBER(SEARCH("ot", LOWER(INDEX(Paste_Here!R$2:R$850, MATCH(B781, Paste_Here!A$2:A$850, 0))))), "OT", "")))), ""), "")</f>
        <v/>
      </c>
      <c r="DP781" s="66"/>
      <c r="DQ781" s="93" t="str">
        <f>IFERROR(IF(B781&lt;&gt;"", IF(AND(INDEX(Paste_Here!S$2:S$850, MATCH(B781, Paste_Here!A$2:A$850, 0))&lt;&gt;"", ISNUMBER(VALUE(INDEX(Paste_Here!S$2:S$850, MATCH(B781, Paste_Here!A$2:A$850, 0))))), INDEX(Paste_Here!S$2:S$850, MATCH(B781, Paste_Here!A$2:A$850, 0)), ""), ""), "")</f>
        <v/>
      </c>
      <c r="DR781" s="66"/>
      <c r="DS781" s="75"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IF(ISNUMBER(SEARCH("ot", LOWER(INDEX(Paste_Here!T$2:T$850, MATCH(B781, Paste_Here!A$2:A$850, 0))))), "OT", "")))), ""), "")</f>
        <v/>
      </c>
      <c r="DT781" s="66"/>
      <c r="DU781" s="75" t="str">
        <f>IFERROR(IF(B781&lt;&gt;"", IF(AND(INDEX(Paste_Here!U$2:U$850, MATCH(B781, Paste_Here!A$2:A$850, 0))&lt;&gt;"", ISNUMBER(VALUE(INDEX(Paste_Here!U$2:U$850, MATCH(B781, Paste_Here!A$2:A$850, 0))))), INDEX(Paste_Here!U$2:U$850, MATCH(B781, Paste_Here!A$2:A$850, 0)), ""), ""), "")</f>
        <v/>
      </c>
      <c r="DV781" s="66"/>
      <c r="DW781" s="93" t="str">
        <f>IFERROR(IF(B781&lt;&gt;"", IF(ISNUMBER(SEARCH("highrisk", LOWER(INDEX(Paste_Here!V$2:V$850, MATCH(B781, Paste_Here!A$2:A$850, 0))))), "High Risk", IF(ISNUMBER(SEARCH("lowrisk", LOWER(INDEX(Paste_Here!V$2:V$850, MATCH(B781, Paste_Here!A$2:A$850, 0))))), "Low Risk", IF(ISNUMBER(SEARCH("somerisk", LOWER(INDEX(Paste_Here!V$2:V$850, MATCH(B781, Paste_Here!A$2:A$850, 0))))), "Some Risk", IF(ISNUMBER(SEARCH("ot", LOWER(INDEX(Paste_Here!V$2:V$850, MATCH(B781, Paste_Here!A$2:A$850, 0))))), "OT", "")))), ""), "")</f>
        <v/>
      </c>
      <c r="DX781" s="66"/>
      <c r="DY781" s="75" t="str">
        <f>IFERROR(IF(B781&lt;&gt;"", IF(AND(INDEX(Paste_Here!W$2:W$850, MATCH(B781, Paste_Here!A$2:A$850, 0))&lt;&gt;"", ISNUMBER(VALUE(INDEX(Paste_Here!W$2:W$850, MATCH(B781, Paste_Here!A$2:A$850, 0))))), INDEX(Paste_Here!W$2:W$850, MATCH(B781, Paste_Here!A$2:A$850, 0)), ""), ""), "")</f>
        <v/>
      </c>
      <c r="DZ781" s="66"/>
      <c r="EA781" s="75" t="str">
        <f>IFERROR(IF(B781&lt;&gt;"", IF(ISNUMBER(SEARCH("highrisk", LOWER(INDEX(Paste_Here!X$2:X$850, MATCH(B781, Paste_Here!A$2:A$850, 0))))), "High Risk", IF(ISNUMBER(SEARCH("lowrisk", LOWER(INDEX(Paste_Here!X$2:X$850, MATCH(B781, Paste_Here!A$2:A$850, 0))))), "Low Risk", IF(ISNUMBER(SEARCH("somerisk", LOWER(INDEX(Paste_Here!X$2:X$850, MATCH(B781, Paste_Here!A$2:A$850, 0))))), "Some Risk", IF(ISNUMBER(SEARCH("ot", LOWER(INDEX(Paste_Here!X$2:X$850, MATCH(B781, Paste_Here!A$2:A$850, 0))))), "OT", "")))), ""), "")</f>
        <v/>
      </c>
      <c r="EB781" s="66"/>
      <c r="EC781" s="66"/>
      <c r="ED781" s="75" t="str">
        <f t="shared" si="166"/>
        <v/>
      </c>
      <c r="EE781" s="66"/>
      <c r="EF781" s="75" t="str">
        <f>IFERROR(IF(B781&lt;&gt;"", IF(AND(INDEX(Paste_Here!AO$2:AO$850, MATCH(B781, Paste_Here!A$2:A$850, 0))&lt;&gt;"", ISNUMBER(VALUE(INDEX(Paste_Here!AO$2:AO$850, MATCH(B781, Paste_Here!A$2:A$850, 0))))), INDEX(Paste_Here!AO$2:AO$850, MATCH(B781, Paste_Here!A$2:A$850, 0)), ""), ""), "")</f>
        <v/>
      </c>
      <c r="EG781" s="66"/>
      <c r="EH781" s="75" t="str">
        <f>IFERROR(IF(B781&lt;&gt;"", IF(ISNUMBER(SEARCH("highrisk", LOWER(INDEX(Paste_Here!AP$2:AP$850, MATCH(B781, Paste_Here!A$2:A$850, 0))))), "High Risk", IF(ISNUMBER(SEARCH("lowrisk", LOWER(INDEX(Paste_Here!AP$2:AP$850, MATCH(B781, Paste_Here!A$2:A$850, 0))))), "Low Risk", IF(ISNUMBER(SEARCH("somerisk", LOWER(INDEX(Paste_Here!AP$2:AP$850, MATCH(B781, Paste_Here!A$2:A$850, 0))))), "Some Risk", IF(ISNUMBER(SEARCH("ot", LOWER(INDEX(Paste_Here!AP$2:AP$850, MATCH(B781, Paste_Here!A$2:A$850, 0))))), "OT", "")))), ""), "")</f>
        <v/>
      </c>
      <c r="EI781" s="66"/>
      <c r="EJ781" s="93"/>
      <c r="EK781" s="66"/>
      <c r="EL781" s="75" t="str">
        <f>IFERROR(IF(B781&lt;&gt;"", IF(AND(INDEX(Paste_Here!AQ$2:AQ$850, MATCH(B781, Paste_Here!A$2:A$850, 0))&lt;&gt;"", ISNUMBER(VALUE(INDEX(Paste_Here!AQ$2:AQ$850, MATCH(B781, Paste_Here!A$2:A$850, 0))))), INDEX(Paste_Here!AQ$2:AQ$850, MATCH(B781, Paste_Here!A$2:A$850, 0)), ""), ""), "")</f>
        <v/>
      </c>
      <c r="EM781" s="66"/>
      <c r="EN781" s="75" t="str">
        <f>IFERROR(IF(B781&lt;&gt;"", IF(ISNUMBER(SEARCH("highrisk", LOWER(INDEX(Paste_Here!AR$2:AR$850, MATCH(B781, Paste_Here!A$2:A$850, 0))))), "High Risk", IF(ISNUMBER(SEARCH("lowrisk", LOWER(INDEX(Paste_Here!AR$2:AR$850, MATCH(B781, Paste_Here!A$2:A$850, 0))))), "Low Risk", IF(ISNUMBER(SEARCH("somerisk", LOWER(INDEX(Paste_Here!AR$2:AR$850, MATCH(B781, Paste_Here!A$2:A$850, 0))))), "Some Risk", IF(ISNUMBER(SEARCH("ot", LOWER(INDEX(Paste_Here!AR$2:AR$850, MATCH(B781, Paste_Here!A$2:A$850, 0))))), "OT", "")))), ""), "")</f>
        <v/>
      </c>
      <c r="EO781" s="66"/>
      <c r="EP781" s="93"/>
      <c r="EQ781" s="66"/>
      <c r="ER781" s="75"/>
      <c r="ES781" s="66"/>
      <c r="ET781" s="75"/>
      <c r="EU781" s="66"/>
      <c r="EV781" s="66"/>
      <c r="EW781" s="75" t="str">
        <f t="shared" si="167"/>
        <v/>
      </c>
      <c r="EX781" s="66"/>
      <c r="EY781" s="75" t="str">
        <f>IFERROR(IF(B781&lt;&gt;"", IF(AND(INDEX(Paste_Here!Y$2:Y$850, MATCH(B781, Paste_Here!A$2:A$850, 0))&lt;&gt;"", ISNUMBER(VALUE(INDEX(Paste_Here!Y$2:Y$850, MATCH(B781, Paste_Here!A$2:A$850, 0))))), INDEX(Paste_Here!Y$2:Y$850, MATCH(B781, Paste_Here!A$2:A$850, 0)), ""), ""), "")</f>
        <v/>
      </c>
      <c r="EZ781" s="66"/>
      <c r="FA781" s="75" t="str">
        <f>IFERROR(IF(B781&lt;&gt;"", IF(ISNUMBER(SEARCH("highrisk", LOWER(INDEX(Paste_Here!Z$2:Z$850, MATCH(B781, Paste_Here!A$2:A$850, 0))))), "High Risk", IF(ISNUMBER(SEARCH("lowrisk", LOWER(INDEX(Paste_Here!Z$2:Z$850, MATCH(B781, Paste_Here!A$2:A$850, 0))))), "Low Risk", IF(ISNUMBER(SEARCH("somerisk", LOWER(INDEX(Paste_Here!Z$2:Z$850, MATCH(B781, Paste_Here!A$2:A$850, 0))))), "Some Risk", IF(ISNUMBER(SEARCH("ot", LOWER(INDEX(Paste_Here!Z$2:Z$850, MATCH(B781, Paste_Here!A$2:A$850, 0))))), "OT", "")))), ""), "")</f>
        <v/>
      </c>
      <c r="FB781" s="66"/>
      <c r="FC781" s="93"/>
      <c r="FD781" s="66"/>
      <c r="FE781" s="75" t="str">
        <f>IFERROR(IF(B781&lt;&gt;"", IF(AND(INDEX(Paste_Here!AA$2:AA$850, MATCH(B781, Paste_Here!A$2:A$850, 0))&lt;&gt;"", ISNUMBER(VALUE(INDEX(Paste_Here!AA$2:AA$850, MATCH(B781, Paste_Here!A$2:A$850, 0))))), INDEX(Paste_Here!AA$2:AA$850, MATCH(B781, Paste_Here!A$2:A$850, 0)), ""), ""), "")</f>
        <v/>
      </c>
      <c r="FF781" s="66"/>
      <c r="FG781" s="75" t="str">
        <f>IFERROR(IF(B781&lt;&gt;"", IF(ISNUMBER(SEARCH("highrisk", LOWER(INDEX(Paste_Here!AB$2:AB$850, MATCH(B781, Paste_Here!A$2:A$850, 0))))), "High Risk", IF(ISNUMBER(SEARCH("lowrisk", LOWER(INDEX(Paste_Here!AB$2:AB$850, MATCH(B781, Paste_Here!A$2:A$850, 0))))), "Low Risk", IF(ISNUMBER(SEARCH("somerisk", LOWER(INDEX(Paste_Here!AB$2:AB$850, MATCH(B781, Paste_Here!A$2:A$850, 0))))), "Some Risk", IF(ISNUMBER(SEARCH("ot", LOWER(INDEX(Paste_Here!AB$2:AB$850, MATCH(B781, Paste_Here!A$2:A$850, 0))))), "OT", "")))), ""), "")</f>
        <v/>
      </c>
      <c r="FH781" s="66"/>
      <c r="FI781" s="93"/>
      <c r="FJ781" s="66"/>
      <c r="FK781" s="75"/>
      <c r="FL781" s="66"/>
      <c r="FM781" s="75"/>
      <c r="FN781" s="66"/>
      <c r="FO781" s="66"/>
      <c r="FP781" s="75" t="str">
        <f t="shared" si="162"/>
        <v/>
      </c>
      <c r="FQ781" s="66"/>
      <c r="FR781" s="75" t="str">
        <f>IFERROR(IF(B781&lt;&gt;"", IF(ISNUMBER(SEARCH("s", LOWER(INDEX(Paste_Here!L$2:L$850, MATCH(B781, Paste_Here!A$2:A$850, 0))))), "Yes", IF(INDEX(Paste_Here!L$2:L$850, MATCH(B781, Paste_Here!A$2:A$850, 0))&lt;&gt;"", "No", "")), ""), "")</f>
        <v/>
      </c>
      <c r="FS781" s="66"/>
      <c r="FT781" s="75" t="str">
        <f>IFERROR(IF(B781&lt;&gt;"", IF(ISNUMBER(SEARCH("yes", LOWER(INDEX(Paste_Here!F$2:F$850, MATCH(B781, Paste_Here!A$2:A$850, 0))))), "Yes", IF(ISNUMBER(SEARCH("no", LOWER(INDEX(Paste_Here!F$2:F$850, MATCH(B781, Paste_Here!A$2:A$850, 0))))), "No", "")), ""), "")</f>
        <v/>
      </c>
      <c r="FU781" s="66"/>
      <c r="FV781" s="75" t="str">
        <f>IFERROR(IF(B781&lt;&gt;"", IF(ISNUMBER(SEARCH("english language learner", LOWER(INDEX(Paste_Here!C$2:C$850, MATCH(B781, Paste_Here!A$2:A$850, 0))))), "Yes", ""), ""), "")</f>
        <v/>
      </c>
      <c r="FW781" s="66"/>
      <c r="FX781" s="75" t="str">
        <f>IFERROR(IF(B781&lt;&gt;"", IF(OR(ISNUMBER(SEARCH("b", LOWER(INDEX(Paste_Here!J$2:J$850, MATCH(B781, Paste_Here!A$2:A$850, 0))))), ISNUMBER(SEARCH("h", LOWER(INDEX(Paste_Here!J$2:J$850, MATCH(B781, Paste_Here!A$2:A$850, 0))))), ISNUMBER(SEARCH("i", LOWER(INDEX(Paste_Here!J$2:J$850, MATCH(B781, Paste_Here!A$2:A$850, 0)))))), "Yes", IF(INDEX(Paste_Here!J$2:J$850, MATCH(B781, Paste_Here!A$2:A$850, 0))&lt;&gt;"", "No", "")), ""), "")</f>
        <v/>
      </c>
      <c r="FY781" s="66"/>
      <c r="FZ781" s="75" t="str">
        <f>IFERROR(IF(B781&lt;&gt;"", IF(ISNUMBER(SEARCH("yes", LOWER(INDEX(Paste_Here!K$2:K$850, MATCH(B781, Paste_Here!A$2:A$850, 0))))), "Yes", IF(ISNUMBER(SEARCH("no", LOWER(INDEX(Paste_Here!K$2:K$850, MATCH(B781, Paste_Here!A$2:A$850, 0))))), "No", "")), ""), "")</f>
        <v/>
      </c>
      <c r="GA781" s="66"/>
      <c r="GB781" s="75" t="str">
        <f>IFERROR(IF(B781&lt;&gt;"", IF(ISNUMBER(SEARCH("transitional 2", LOWER(INDEX(Paste_Here!C$2:C$850, MATCH(B781, Paste_Here!A$2:A$850, 0))))), "T2",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GC781" s="66"/>
      <c r="GD781" s="75"/>
      <c r="GE781" s="66"/>
      <c r="GF781" s="75"/>
      <c r="GG781" s="66"/>
      <c r="GH781" s="75"/>
      <c r="GI781" s="66"/>
      <c r="GK781" s="1" t="str" cm="1">
        <f t="array" ref="GK781">IFERROR(INDEX(Paste_Here!$B$2:$B$850, MATCH(0, COUNTIF(GK$4:GK780, Paste_Here!$B$2:$B$850) + IF(Paste_Here!$B$2:$B$850="", 1, 0), 0)), "")</f>
        <v/>
      </c>
      <c r="GL781" s="1" t="str">
        <f>IF(GK781&lt;&gt;"", INDEX(Paste_Here!$A$2:$A$850, MATCH(GK781, Paste_Here!$B$2:$B$850, 0)), "")</f>
        <v/>
      </c>
      <c r="GM781" s="1" t="str">
        <f t="shared" si="168"/>
        <v/>
      </c>
      <c r="GN781" s="1" t="str" cm="1">
        <f t="array" ref="GN781">IFERROR(INDEX($GM$5:$GM$850, MATCH(SMALL(IF($GM$5:$GM$850&lt;&gt;"", COUNTIF($GM$5:$GM$850, "&lt;"&amp;$GM$5:$GM$850)+1), ROW()-ROW($GN$5)+1), COUNTIF($GM$5:$GM$850, "&lt;"&amp;$GM$5:$GM$850)+1, 0)), "")</f>
        <v/>
      </c>
    </row>
    <row r="782" spans="1:196">
      <c r="A782" s="66"/>
      <c r="B782" s="75" t="str">
        <f t="shared" si="156"/>
        <v/>
      </c>
      <c r="C782" s="66"/>
      <c r="D782" s="75" t="str">
        <f>IFERROR(IF(AND(INDEX(Paste_Here!N$2:N$850, MATCH(B782, Paste_Here!A$2:A$850, 0)) = ""), "", IF(UPPER(INDEX(Paste_Here!N$2:N$850, MATCH(B782, Paste_Here!A$2:A$850, 0))) = "YES", "Yes", IF(UPPER(INDEX(Paste_Here!N$2:N$850, MATCH(B782, Paste_Here!A$2:A$850, 0))) = "NO", "No", ""))), "")</f>
        <v/>
      </c>
      <c r="E782" s="66"/>
      <c r="F782" s="75" t="str">
        <f t="shared" si="163"/>
        <v/>
      </c>
      <c r="G782" s="66"/>
      <c r="H782" s="75" t="str">
        <f t="shared" si="164"/>
        <v/>
      </c>
      <c r="I782" s="66"/>
      <c r="J782" s="75" t="str">
        <f t="shared" si="165"/>
        <v/>
      </c>
      <c r="K782" s="66"/>
      <c r="L782" s="75"/>
      <c r="M782" s="66"/>
      <c r="N782" s="75" t="str">
        <f>IFERROR(IF(B782&lt;&gt;"", IF(AND(INDEX(Paste_Here!AW$2:AW$850, MATCH(B782, Paste_Here!A$2:A$850, 0))&lt;&gt;"", ISNUMBER(VALUE(INDEX(Paste_Here!AW$2:AW$850, MATCH(B782, Paste_Here!A$2:A$850, 0))))), INDEX(Paste_Here!AW$2:AW$850, MATCH(B782, Paste_Here!A$2:A$850, 0)), ""), ""), "")</f>
        <v/>
      </c>
      <c r="O782" s="66"/>
      <c r="P782" s="75" t="str">
        <f>IFERROR(IF(B782&lt;&gt;"", IF(AND(INDEX(Paste_Here!AX$2:AX$850, MATCH(B782, Paste_Here!A$2:A$850, 0))&lt;&gt;"", ISNUMBER(VALUE(INDEX(Paste_Here!AX$2:AX$850, MATCH(B782, Paste_Here!A$2:A$850, 0))))), INDEX(Paste_Here!AX$2:AX$850, MATCH(B782, Paste_Here!A$2:A$850, 0)), ""), ""), "")</f>
        <v/>
      </c>
      <c r="Q782" s="66"/>
      <c r="R782" s="75" t="str">
        <f>IFERROR(IF(B782&lt;&gt;"", IF(AND(INDEX(Paste_Here!AU$2:AU$850, MATCH(B782, Paste_Here!A$2:A$850, 0))&lt;&gt;"", ISNUMBER(VALUE(INDEX(Paste_Here!AU$2:AU$850, MATCH(B782, Paste_Here!A$2:A$850, 0))))), INDEX(Paste_Here!AU$2:AU$850, MATCH(B782, Paste_Here!A$2:A$850, 0)), ""), ""), "")</f>
        <v/>
      </c>
      <c r="S782" s="66"/>
      <c r="T782" s="75" t="str">
        <f>IFERROR(IF(B782&lt;&gt;"", IF(AND(INDEX(Paste_Here!AV$2:AV$850, MATCH(B782, Paste_Here!A$2:A$850, 0))&lt;&gt;"", ISNUMBER(VALUE(INDEX(Paste_Here!AV$2:AV$850, MATCH(B782, Paste_Here!A$2:A$850, 0))))), INDEX(Paste_Here!AV$2:AV$850, MATCH(B782, Paste_Here!A$2:A$850, 0)), ""), ""), "")</f>
        <v/>
      </c>
      <c r="U782" s="66"/>
      <c r="W782" s="66"/>
      <c r="Y782" s="66"/>
      <c r="Z782" s="66"/>
      <c r="AA782" s="75" t="str">
        <f t="shared" si="157"/>
        <v/>
      </c>
      <c r="AB782" s="66"/>
      <c r="AC782" s="75"/>
      <c r="AD782" s="66"/>
      <c r="AE782" s="98"/>
      <c r="AF782" s="66"/>
      <c r="AG782" s="75"/>
      <c r="AH782" s="66"/>
      <c r="AI782" s="75" t="str">
        <f>IFERROR(IF(B782&lt;&gt;"", IF(AND(INDEX(Paste_Here!AC$2:AC$850, MATCH(B782, Paste_Here!A$2:A$850, 0))&lt;&gt;"", ISNUMBER(VALUE(INDEX(Paste_Here!AC$2:AC$850, MATCH(B782, Paste_Here!A$2:A$850, 0))))), INDEX(Paste_Here!AC$2:AC$850, MATCH(B782, Paste_Here!A$2:A$850, 0)), ""), ""), "")</f>
        <v/>
      </c>
      <c r="AJ782" s="66"/>
      <c r="AK782" s="75" t="str">
        <f>IFERROR(IF(B782&lt;&gt;"", IF(ISNUMBER(SEARCH("highrisk", LOWER(INDEX(Paste_Here!AD$2:AD$850, MATCH(B782, Paste_Here!A$2:A$850, 0))))), "High Risk", IF(ISNUMBER(SEARCH("lowrisk", LOWER(INDEX(Paste_Here!AD$2:AD$850, MATCH(B782, Paste_Here!A$2:A$850, 0))))), "Low Risk", IF(ISNUMBER(SEARCH("somerisk", LOWER(INDEX(Paste_Here!AD$2:AD$850, MATCH(B782, Paste_Here!A$2:A$850, 0))))), "Some Risk", IF(ISNUMBER(SEARCH("ot", LOWER(INDEX(Paste_Here!AD$2:AD$850, MATCH(B782, Paste_Here!A$2:A$850, 0))))), "OT", "")))), ""), "")</f>
        <v/>
      </c>
      <c r="AL782" s="66"/>
      <c r="AM782" s="75"/>
      <c r="AN782" s="66"/>
      <c r="AO782" s="75" t="str">
        <f>IFERROR(IF(B782&lt;&gt;"", IF(AND(INDEX(Paste_Here!M$2:M$850, MATCH(B782, Paste_Here!A$2:A$850, 0))&lt;&gt;"", ISNUMBER(VALUE(INDEX(Paste_Here!M$2:M$850, MATCH(B782, Paste_Here!A$2:A$850, 0))))), INDEX(Paste_Here!M$2:M$850, MATCH(B782, Paste_Here!A$2:A$850, 0)), ""), ""), "")</f>
        <v/>
      </c>
      <c r="AP782" s="66"/>
      <c r="AQ782" s="75" t="str">
        <f>IFERROR(IF(B782&lt;&gt;"", IF(ISNUMBER(SEARCH("highrisk", LOWER(INDEX(Paste_Here!N$2:N$850, MATCH(B782, Paste_Here!A$2:A$850, 0))))), "High Risk", IF(ISNUMBER(SEARCH("lowrisk", LOWER(INDEX(Paste_Here!N$2:N$850, MATCH(B782, Paste_Here!A$2:A$850, 0))))), "Low Risk", IF(ISNUMBER(SEARCH("somerisk", LOWER(INDEX(Paste_Here!N$2:N$850, MATCH(B782, Paste_Here!A$2:A$850, 0))))), "Some Risk", IF(ISNUMBER(SEARCH("ot", LOWER(INDEX(Paste_Here!N$2:N$850, MATCH(B782, Paste_Here!A$2:A$850, 0))))), "OT", "")))), ""), "")</f>
        <v/>
      </c>
      <c r="AT782" s="66"/>
      <c r="AU782" s="103"/>
      <c r="AV782" s="66"/>
      <c r="AW782" s="66"/>
      <c r="AX782" s="75" t="str">
        <f t="shared" si="158"/>
        <v/>
      </c>
      <c r="AY782" s="66"/>
      <c r="AZ782" s="75"/>
      <c r="BA782" s="66"/>
      <c r="BB782" s="75"/>
      <c r="BC782" s="66"/>
      <c r="BD782" s="75"/>
      <c r="BE782" s="66"/>
      <c r="BF782" s="75" t="str">
        <f>IFERROR(IF(B782&lt;&gt;"", IF(AND(INDEX(Paste_Here!AE$2:AE$850, MATCH(B782, Paste_Here!A$2:A$850, 0))&lt;&gt;"", ISNUMBER(VALUE(INDEX(Paste_Here!AE$2:AE$850, MATCH(B782, Paste_Here!A$2:A$850, 0))))), INDEX(Paste_Here!AE$2:AE$850, MATCH(B782, Paste_Here!A$2:A$850, 0)), ""), ""), "")</f>
        <v/>
      </c>
      <c r="BG782" s="66"/>
      <c r="BH782" s="75" t="str">
        <f>IFERROR(IF(B782&lt;&gt;"", IF(ISNUMBER(SEARCH("highrisk", LOWER(INDEX(Paste_Here!AF$2:AF$850, MATCH(B782, Paste_Here!A$2:A$850, 0))))), "High Risk", IF(ISNUMBER(SEARCH("lowrisk", LOWER(INDEX(Paste_Here!AF$2:AF$850, MATCH(B782, Paste_Here!A$2:A$850, 0))))), "Low Risk", IF(ISNUMBER(SEARCH("somerisk", LOWER(INDEX(Paste_Here!AF$2:AF$850, MATCH(B782, Paste_Here!A$2:A$850, 0))))), "Some Risk", IF(ISNUMBER(SEARCH("ot", LOWER(INDEX(Paste_Here!AF$2:AF$850, MATCH(B782, Paste_Here!A$2:A$850, 0))))), "OT", "")))), ""), "")</f>
        <v/>
      </c>
      <c r="BI782" s="66"/>
      <c r="BJ782" s="75"/>
      <c r="BK782" s="66"/>
      <c r="BL782" s="75" t="str">
        <f>IFERROR(IF(B782&lt;&gt;"", IF(AND(INDEX(Paste_Here!O$2:O$850, MATCH(B782, Paste_Here!A$2:A$850, 0))&lt;&gt;"", ISNUMBER(VALUE(INDEX(Paste_Here!O$2:O$850, MATCH(B782, Paste_Here!A$2:A$850, 0))))), INDEX(Paste_Here!O$2:O$850, MATCH(B782, Paste_Here!A$2:A$850, 0)), ""), ""), "")</f>
        <v/>
      </c>
      <c r="BM782" s="66"/>
      <c r="BN782" s="75" t="str">
        <f>IFERROR(IF(B782&lt;&gt;"", IF(ISNUMBER(SEARCH("highrisk", LOWER(INDEX(Paste_Here!P$2:P$850, MATCH(B782, Paste_Here!A$2:A$850, 0))))), "High Risk", IF(ISNUMBER(SEARCH("lowrisk", LOWER(INDEX(Paste_Here!P$2:P$850, MATCH(B782, Paste_Here!A$2:A$850, 0))))), "Low Risk", IF(ISNUMBER(SEARCH("somerisk", LOWER(INDEX(Paste_Here!P$2:P$850, MATCH(B782, Paste_Here!A$2:A$850, 0))))), "Some Risk", IF(ISNUMBER(SEARCH("ot", LOWER(INDEX(Paste_Here!P$2:P$850, MATCH(B782, Paste_Here!A$2:A$850, 0))))), "OT", "")))), ""), "")</f>
        <v/>
      </c>
      <c r="BQ782" s="66"/>
      <c r="BR782" s="75"/>
      <c r="BS782" s="66"/>
      <c r="BT782" s="66"/>
      <c r="BU782" s="75" t="str">
        <f t="shared" si="159"/>
        <v/>
      </c>
      <c r="BV782" s="66"/>
      <c r="BW782" s="75"/>
      <c r="BX782" s="66"/>
      <c r="BY782" s="75"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BZ782" s="66"/>
      <c r="CA782" s="75"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CB782" s="66"/>
      <c r="CC782" s="75"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CD782" s="66"/>
      <c r="CE782" s="75"/>
      <c r="CF782" s="66"/>
      <c r="CK782" s="75"/>
      <c r="CL782" s="66"/>
      <c r="CM782" s="75"/>
      <c r="CN782" s="66"/>
      <c r="CO782" s="75"/>
      <c r="CP782" s="66"/>
      <c r="CQ782" s="66"/>
      <c r="CR782" s="75" t="str">
        <f t="shared" si="160"/>
        <v/>
      </c>
      <c r="CS782" s="66"/>
      <c r="CT782" s="75"/>
      <c r="CU782" s="66"/>
      <c r="CV782" s="75"/>
      <c r="CW782" s="66"/>
      <c r="CX782" s="75"/>
      <c r="CY782" s="66"/>
      <c r="CZ782" s="75"/>
      <c r="DA782" s="66"/>
      <c r="DB782" s="75" t="str">
        <f>IFERROR(IF(B782&lt;&gt;"", IF(AND(INDEX(Paste_Here!AK$2:AK$850, MATCH(B782, Paste_Here!A$2:A$850, 0))&lt;&gt;"", ISNUMBER(VALUE(INDEX(Paste_Here!AK$2:AK$850, MATCH(B782, Paste_Here!A$2:A$850, 0))))), INDEX(Paste_Here!AK$2:AK$850, MATCH(B782, Paste_Here!A$2:A$850, 0)), ""), ""), "")</f>
        <v/>
      </c>
      <c r="DC782" s="66"/>
      <c r="DD782" s="75" t="str">
        <f>IFERROR(IF(B782&lt;&gt;"", IF(ISNUMBER(SEARCH("highrisk", LOWER(INDEX(Paste_Here!AL$2:AL$850, MATCH(B782, Paste_Here!A$2:A$850, 0))))), "High Risk", IF(ISNUMBER(SEARCH("lowrisk", LOWER(INDEX(Paste_Here!AL$2:AL$850, MATCH(B782, Paste_Here!A$2:A$850, 0))))), "Low Risk", IF(ISNUMBER(SEARCH("somerisk", LOWER(INDEX(Paste_Here!AL$2:AL$850, MATCH(B782, Paste_Here!A$2:A$850, 0))))), "Some Risk", IF(ISNUMBER(SEARCH("ot", LOWER(INDEX(Paste_Here!AL$2:AL$850, MATCH(B782, Paste_Here!A$2:A$850, 0))))), "OT", "")))), ""), "")</f>
        <v/>
      </c>
      <c r="DE782" s="66"/>
      <c r="DF782" s="75" t="str">
        <f>IFERROR(IF(B782&lt;&gt;"", IF(AND(INDEX(Paste_Here!AM$2:AM$850, MATCH(B782, Paste_Here!A$2:A$850, 0))&lt;&gt;"", ISNUMBER(VALUE(INDEX(Paste_Here!AM$2:AM$850, MATCH(B782, Paste_Here!A$2:A$850, 0))))), INDEX(Paste_Here!AM$2:AM$850, MATCH(B782, Paste_Here!A$2:A$850, 0)), ""), ""), "")</f>
        <v/>
      </c>
      <c r="DG782" s="66"/>
      <c r="DH782" s="75" t="str">
        <f>IFERROR(IF(B782&lt;&gt;"", IF(ISNUMBER(SEARCH("highrisk", LOWER(INDEX(Paste_Here!AN$2:AN$850, MATCH(B782, Paste_Here!A$2:A$850, 0))))), "High Risk", IF(ISNUMBER(SEARCH("lowrisk", LOWER(INDEX(Paste_Here!AN$2:AN$850, MATCH(B782, Paste_Here!A$2:A$850, 0))))), "Low Risk", IF(ISNUMBER(SEARCH("somerisk", LOWER(INDEX(Paste_Here!AN$2:AN$850, MATCH(B782, Paste_Here!A$2:A$850, 0))))), "Some Risk", IF(ISNUMBER(SEARCH("ot", LOWER(INDEX(Paste_Here!AN$2:AN$850, MATCH(B782, Paste_Here!A$2:A$850, 0))))), "OT", "")))), ""), "")</f>
        <v/>
      </c>
      <c r="DI782" s="66"/>
      <c r="DJ782" s="66"/>
      <c r="DK782" s="75" t="str">
        <f t="shared" si="161"/>
        <v/>
      </c>
      <c r="DL782" s="66"/>
      <c r="DM782" s="75" t="str">
        <f>IFERROR(IF(B782&lt;&gt;"", IF(AND(INDEX(Paste_Here!Q$2:Q$850, MATCH(B782, Paste_Here!A$2:A$850, 0))&lt;&gt;"", ISNUMBER(VALUE(INDEX(Paste_Here!Q$2:Q$850, MATCH(B782, Paste_Here!A$2:A$850, 0))))), INDEX(Paste_Here!Q$2:Q$850, MATCH(B782, Paste_Here!A$2:A$850, 0)), ""), ""), "")</f>
        <v/>
      </c>
      <c r="DN782" s="66"/>
      <c r="DO782" s="75" t="str">
        <f>IFERROR(IF(B782&lt;&gt;"", IF(ISNUMBER(SEARCH("highrisk", LOWER(INDEX(Paste_Here!R$2:R$850, MATCH(B782, Paste_Here!A$2:A$850, 0))))), "High Risk", IF(ISNUMBER(SEARCH("lowrisk", LOWER(INDEX(Paste_Here!R$2:R$850, MATCH(B782, Paste_Here!A$2:A$850, 0))))), "Low Risk", IF(ISNUMBER(SEARCH("somerisk", LOWER(INDEX(Paste_Here!R$2:R$850, MATCH(B782, Paste_Here!A$2:A$850, 0))))), "Some Risk", IF(ISNUMBER(SEARCH("ot", LOWER(INDEX(Paste_Here!R$2:R$850, MATCH(B782, Paste_Here!A$2:A$850, 0))))), "OT", "")))), ""), "")</f>
        <v/>
      </c>
      <c r="DP782" s="66"/>
      <c r="DQ782" s="93" t="str">
        <f>IFERROR(IF(B782&lt;&gt;"", IF(AND(INDEX(Paste_Here!S$2:S$850, MATCH(B782, Paste_Here!A$2:A$850, 0))&lt;&gt;"", ISNUMBER(VALUE(INDEX(Paste_Here!S$2:S$850, MATCH(B782, Paste_Here!A$2:A$850, 0))))), INDEX(Paste_Here!S$2:S$850, MATCH(B782, Paste_Here!A$2:A$850, 0)), ""), ""), "")</f>
        <v/>
      </c>
      <c r="DR782" s="66"/>
      <c r="DS782" s="75"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IF(ISNUMBER(SEARCH("ot", LOWER(INDEX(Paste_Here!T$2:T$850, MATCH(B782, Paste_Here!A$2:A$850, 0))))), "OT", "")))), ""), "")</f>
        <v/>
      </c>
      <c r="DT782" s="66"/>
      <c r="DU782" s="75" t="str">
        <f>IFERROR(IF(B782&lt;&gt;"", IF(AND(INDEX(Paste_Here!U$2:U$850, MATCH(B782, Paste_Here!A$2:A$850, 0))&lt;&gt;"", ISNUMBER(VALUE(INDEX(Paste_Here!U$2:U$850, MATCH(B782, Paste_Here!A$2:A$850, 0))))), INDEX(Paste_Here!U$2:U$850, MATCH(B782, Paste_Here!A$2:A$850, 0)), ""), ""), "")</f>
        <v/>
      </c>
      <c r="DV782" s="66"/>
      <c r="DW782" s="93" t="str">
        <f>IFERROR(IF(B782&lt;&gt;"", IF(ISNUMBER(SEARCH("highrisk", LOWER(INDEX(Paste_Here!V$2:V$850, MATCH(B782, Paste_Here!A$2:A$850, 0))))), "High Risk", IF(ISNUMBER(SEARCH("lowrisk", LOWER(INDEX(Paste_Here!V$2:V$850, MATCH(B782, Paste_Here!A$2:A$850, 0))))), "Low Risk", IF(ISNUMBER(SEARCH("somerisk", LOWER(INDEX(Paste_Here!V$2:V$850, MATCH(B782, Paste_Here!A$2:A$850, 0))))), "Some Risk", IF(ISNUMBER(SEARCH("ot", LOWER(INDEX(Paste_Here!V$2:V$850, MATCH(B782, Paste_Here!A$2:A$850, 0))))), "OT", "")))), ""), "")</f>
        <v/>
      </c>
      <c r="DX782" s="66"/>
      <c r="DY782" s="75" t="str">
        <f>IFERROR(IF(B782&lt;&gt;"", IF(AND(INDEX(Paste_Here!W$2:W$850, MATCH(B782, Paste_Here!A$2:A$850, 0))&lt;&gt;"", ISNUMBER(VALUE(INDEX(Paste_Here!W$2:W$850, MATCH(B782, Paste_Here!A$2:A$850, 0))))), INDEX(Paste_Here!W$2:W$850, MATCH(B782, Paste_Here!A$2:A$850, 0)), ""), ""), "")</f>
        <v/>
      </c>
      <c r="DZ782" s="66"/>
      <c r="EA782" s="75" t="str">
        <f>IFERROR(IF(B782&lt;&gt;"", IF(ISNUMBER(SEARCH("highrisk", LOWER(INDEX(Paste_Here!X$2:X$850, MATCH(B782, Paste_Here!A$2:A$850, 0))))), "High Risk", IF(ISNUMBER(SEARCH("lowrisk", LOWER(INDEX(Paste_Here!X$2:X$850, MATCH(B782, Paste_Here!A$2:A$850, 0))))), "Low Risk", IF(ISNUMBER(SEARCH("somerisk", LOWER(INDEX(Paste_Here!X$2:X$850, MATCH(B782, Paste_Here!A$2:A$850, 0))))), "Some Risk", IF(ISNUMBER(SEARCH("ot", LOWER(INDEX(Paste_Here!X$2:X$850, MATCH(B782, Paste_Here!A$2:A$850, 0))))), "OT", "")))), ""), "")</f>
        <v/>
      </c>
      <c r="EB782" s="66"/>
      <c r="EC782" s="66"/>
      <c r="ED782" s="75" t="str">
        <f t="shared" si="166"/>
        <v/>
      </c>
      <c r="EE782" s="66"/>
      <c r="EF782" s="75" t="str">
        <f>IFERROR(IF(B782&lt;&gt;"", IF(AND(INDEX(Paste_Here!AO$2:AO$850, MATCH(B782, Paste_Here!A$2:A$850, 0))&lt;&gt;"", ISNUMBER(VALUE(INDEX(Paste_Here!AO$2:AO$850, MATCH(B782, Paste_Here!A$2:A$850, 0))))), INDEX(Paste_Here!AO$2:AO$850, MATCH(B782, Paste_Here!A$2:A$850, 0)), ""), ""), "")</f>
        <v/>
      </c>
      <c r="EG782" s="66"/>
      <c r="EH782" s="75" t="str">
        <f>IFERROR(IF(B782&lt;&gt;"", IF(ISNUMBER(SEARCH("highrisk", LOWER(INDEX(Paste_Here!AP$2:AP$850, MATCH(B782, Paste_Here!A$2:A$850, 0))))), "High Risk", IF(ISNUMBER(SEARCH("lowrisk", LOWER(INDEX(Paste_Here!AP$2:AP$850, MATCH(B782, Paste_Here!A$2:A$850, 0))))), "Low Risk", IF(ISNUMBER(SEARCH("somerisk", LOWER(INDEX(Paste_Here!AP$2:AP$850, MATCH(B782, Paste_Here!A$2:A$850, 0))))), "Some Risk", IF(ISNUMBER(SEARCH("ot", LOWER(INDEX(Paste_Here!AP$2:AP$850, MATCH(B782, Paste_Here!A$2:A$850, 0))))), "OT", "")))), ""), "")</f>
        <v/>
      </c>
      <c r="EI782" s="66"/>
      <c r="EJ782" s="93"/>
      <c r="EK782" s="66"/>
      <c r="EL782" s="75" t="str">
        <f>IFERROR(IF(B782&lt;&gt;"", IF(AND(INDEX(Paste_Here!AQ$2:AQ$850, MATCH(B782, Paste_Here!A$2:A$850, 0))&lt;&gt;"", ISNUMBER(VALUE(INDEX(Paste_Here!AQ$2:AQ$850, MATCH(B782, Paste_Here!A$2:A$850, 0))))), INDEX(Paste_Here!AQ$2:AQ$850, MATCH(B782, Paste_Here!A$2:A$850, 0)), ""), ""), "")</f>
        <v/>
      </c>
      <c r="EM782" s="66"/>
      <c r="EN782" s="75" t="str">
        <f>IFERROR(IF(B782&lt;&gt;"", IF(ISNUMBER(SEARCH("highrisk", LOWER(INDEX(Paste_Here!AR$2:AR$850, MATCH(B782, Paste_Here!A$2:A$850, 0))))), "High Risk", IF(ISNUMBER(SEARCH("lowrisk", LOWER(INDEX(Paste_Here!AR$2:AR$850, MATCH(B782, Paste_Here!A$2:A$850, 0))))), "Low Risk", IF(ISNUMBER(SEARCH("somerisk", LOWER(INDEX(Paste_Here!AR$2:AR$850, MATCH(B782, Paste_Here!A$2:A$850, 0))))), "Some Risk", IF(ISNUMBER(SEARCH("ot", LOWER(INDEX(Paste_Here!AR$2:AR$850, MATCH(B782, Paste_Here!A$2:A$850, 0))))), "OT", "")))), ""), "")</f>
        <v/>
      </c>
      <c r="EO782" s="66"/>
      <c r="EP782" s="93"/>
      <c r="EQ782" s="66"/>
      <c r="ER782" s="75"/>
      <c r="ES782" s="66"/>
      <c r="ET782" s="75"/>
      <c r="EU782" s="66"/>
      <c r="EV782" s="66"/>
      <c r="EW782" s="75" t="str">
        <f t="shared" si="167"/>
        <v/>
      </c>
      <c r="EX782" s="66"/>
      <c r="EY782" s="75" t="str">
        <f>IFERROR(IF(B782&lt;&gt;"", IF(AND(INDEX(Paste_Here!Y$2:Y$850, MATCH(B782, Paste_Here!A$2:A$850, 0))&lt;&gt;"", ISNUMBER(VALUE(INDEX(Paste_Here!Y$2:Y$850, MATCH(B782, Paste_Here!A$2:A$850, 0))))), INDEX(Paste_Here!Y$2:Y$850, MATCH(B782, Paste_Here!A$2:A$850, 0)), ""), ""), "")</f>
        <v/>
      </c>
      <c r="EZ782" s="66"/>
      <c r="FA782" s="75" t="str">
        <f>IFERROR(IF(B782&lt;&gt;"", IF(ISNUMBER(SEARCH("highrisk", LOWER(INDEX(Paste_Here!Z$2:Z$850, MATCH(B782, Paste_Here!A$2:A$850, 0))))), "High Risk", IF(ISNUMBER(SEARCH("lowrisk", LOWER(INDEX(Paste_Here!Z$2:Z$850, MATCH(B782, Paste_Here!A$2:A$850, 0))))), "Low Risk", IF(ISNUMBER(SEARCH("somerisk", LOWER(INDEX(Paste_Here!Z$2:Z$850, MATCH(B782, Paste_Here!A$2:A$850, 0))))), "Some Risk", IF(ISNUMBER(SEARCH("ot", LOWER(INDEX(Paste_Here!Z$2:Z$850, MATCH(B782, Paste_Here!A$2:A$850, 0))))), "OT", "")))), ""), "")</f>
        <v/>
      </c>
      <c r="FB782" s="66"/>
      <c r="FC782" s="93"/>
      <c r="FD782" s="66"/>
      <c r="FE782" s="75" t="str">
        <f>IFERROR(IF(B782&lt;&gt;"", IF(AND(INDEX(Paste_Here!AA$2:AA$850, MATCH(B782, Paste_Here!A$2:A$850, 0))&lt;&gt;"", ISNUMBER(VALUE(INDEX(Paste_Here!AA$2:AA$850, MATCH(B782, Paste_Here!A$2:A$850, 0))))), INDEX(Paste_Here!AA$2:AA$850, MATCH(B782, Paste_Here!A$2:A$850, 0)), ""), ""), "")</f>
        <v/>
      </c>
      <c r="FF782" s="66"/>
      <c r="FG782" s="75" t="str">
        <f>IFERROR(IF(B782&lt;&gt;"", IF(ISNUMBER(SEARCH("highrisk", LOWER(INDEX(Paste_Here!AB$2:AB$850, MATCH(B782, Paste_Here!A$2:A$850, 0))))), "High Risk", IF(ISNUMBER(SEARCH("lowrisk", LOWER(INDEX(Paste_Here!AB$2:AB$850, MATCH(B782, Paste_Here!A$2:A$850, 0))))), "Low Risk", IF(ISNUMBER(SEARCH("somerisk", LOWER(INDEX(Paste_Here!AB$2:AB$850, MATCH(B782, Paste_Here!A$2:A$850, 0))))), "Some Risk", IF(ISNUMBER(SEARCH("ot", LOWER(INDEX(Paste_Here!AB$2:AB$850, MATCH(B782, Paste_Here!A$2:A$850, 0))))), "OT", "")))), ""), "")</f>
        <v/>
      </c>
      <c r="FH782" s="66"/>
      <c r="FI782" s="93"/>
      <c r="FJ782" s="66"/>
      <c r="FK782" s="75"/>
      <c r="FL782" s="66"/>
      <c r="FM782" s="75"/>
      <c r="FN782" s="66"/>
      <c r="FO782" s="66"/>
      <c r="FP782" s="75" t="str">
        <f t="shared" si="162"/>
        <v/>
      </c>
      <c r="FQ782" s="66"/>
      <c r="FR782" s="75" t="str">
        <f>IFERROR(IF(B782&lt;&gt;"", IF(ISNUMBER(SEARCH("s", LOWER(INDEX(Paste_Here!L$2:L$850, MATCH(B782, Paste_Here!A$2:A$850, 0))))), "Yes", IF(INDEX(Paste_Here!L$2:L$850, MATCH(B782, Paste_Here!A$2:A$850, 0))&lt;&gt;"", "No", "")), ""), "")</f>
        <v/>
      </c>
      <c r="FS782" s="66"/>
      <c r="FT782" s="75" t="str">
        <f>IFERROR(IF(B782&lt;&gt;"", IF(ISNUMBER(SEARCH("yes", LOWER(INDEX(Paste_Here!F$2:F$850, MATCH(B782, Paste_Here!A$2:A$850, 0))))), "Yes", IF(ISNUMBER(SEARCH("no", LOWER(INDEX(Paste_Here!F$2:F$850, MATCH(B782, Paste_Here!A$2:A$850, 0))))), "No", "")), ""), "")</f>
        <v/>
      </c>
      <c r="FU782" s="66"/>
      <c r="FV782" s="75" t="str">
        <f>IFERROR(IF(B782&lt;&gt;"", IF(ISNUMBER(SEARCH("english language learner", LOWER(INDEX(Paste_Here!C$2:C$850, MATCH(B782, Paste_Here!A$2:A$850, 0))))), "Yes", ""), ""), "")</f>
        <v/>
      </c>
      <c r="FW782" s="66"/>
      <c r="FX782" s="75" t="str">
        <f>IFERROR(IF(B782&lt;&gt;"", IF(OR(ISNUMBER(SEARCH("b", LOWER(INDEX(Paste_Here!J$2:J$850, MATCH(B782, Paste_Here!A$2:A$850, 0))))), ISNUMBER(SEARCH("h", LOWER(INDEX(Paste_Here!J$2:J$850, MATCH(B782, Paste_Here!A$2:A$850, 0))))), ISNUMBER(SEARCH("i", LOWER(INDEX(Paste_Here!J$2:J$850, MATCH(B782, Paste_Here!A$2:A$850, 0)))))), "Yes", IF(INDEX(Paste_Here!J$2:J$850, MATCH(B782, Paste_Here!A$2:A$850, 0))&lt;&gt;"", "No", "")), ""), "")</f>
        <v/>
      </c>
      <c r="FY782" s="66"/>
      <c r="FZ782" s="75" t="str">
        <f>IFERROR(IF(B782&lt;&gt;"", IF(ISNUMBER(SEARCH("yes", LOWER(INDEX(Paste_Here!K$2:K$850, MATCH(B782, Paste_Here!A$2:A$850, 0))))), "Yes", IF(ISNUMBER(SEARCH("no", LOWER(INDEX(Paste_Here!K$2:K$850, MATCH(B782, Paste_Here!A$2:A$850, 0))))), "No", "")), ""), "")</f>
        <v/>
      </c>
      <c r="GA782" s="66"/>
      <c r="GB782" s="75" t="str">
        <f>IFERROR(IF(B782&lt;&gt;"", IF(ISNUMBER(SEARCH("transitional 2", LOWER(INDEX(Paste_Here!C$2:C$850, MATCH(B782, Paste_Here!A$2:A$850, 0))))), "T2",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GC782" s="66"/>
      <c r="GD782" s="75"/>
      <c r="GE782" s="66"/>
      <c r="GF782" s="75"/>
      <c r="GG782" s="66"/>
      <c r="GH782" s="75"/>
      <c r="GI782" s="66"/>
      <c r="GK782" s="1" t="str" cm="1">
        <f t="array" ref="GK782">IFERROR(INDEX(Paste_Here!$B$2:$B$850, MATCH(0, COUNTIF(GK$4:GK781, Paste_Here!$B$2:$B$850) + IF(Paste_Here!$B$2:$B$850="", 1, 0), 0)), "")</f>
        <v/>
      </c>
      <c r="GL782" s="1" t="str">
        <f>IF(GK782&lt;&gt;"", INDEX(Paste_Here!$A$2:$A$850, MATCH(GK782, Paste_Here!$B$2:$B$850, 0)), "")</f>
        <v/>
      </c>
      <c r="GM782" s="1" t="str">
        <f t="shared" si="168"/>
        <v/>
      </c>
      <c r="GN782" s="1" t="str" cm="1">
        <f t="array" ref="GN782">IFERROR(INDEX($GM$5:$GM$850, MATCH(SMALL(IF($GM$5:$GM$850&lt;&gt;"", COUNTIF($GM$5:$GM$850, "&lt;"&amp;$GM$5:$GM$850)+1), ROW()-ROW($GN$5)+1), COUNTIF($GM$5:$GM$850, "&lt;"&amp;$GM$5:$GM$850)+1, 0)), "")</f>
        <v/>
      </c>
    </row>
    <row r="783" spans="1:196">
      <c r="A783" s="66"/>
      <c r="B783" s="75" t="str">
        <f t="shared" si="156"/>
        <v/>
      </c>
      <c r="C783" s="66"/>
      <c r="D783" s="75" t="str">
        <f>IFERROR(IF(AND(INDEX(Paste_Here!N$2:N$850, MATCH(B783, Paste_Here!A$2:A$850, 0)) = ""), "", IF(UPPER(INDEX(Paste_Here!N$2:N$850, MATCH(B783, Paste_Here!A$2:A$850, 0))) = "YES", "Yes", IF(UPPER(INDEX(Paste_Here!N$2:N$850, MATCH(B783, Paste_Here!A$2:A$850, 0))) = "NO", "No", ""))), "")</f>
        <v/>
      </c>
      <c r="E783" s="66"/>
      <c r="F783" s="75" t="str">
        <f t="shared" si="163"/>
        <v/>
      </c>
      <c r="G783" s="66"/>
      <c r="H783" s="75" t="str">
        <f t="shared" si="164"/>
        <v/>
      </c>
      <c r="I783" s="66"/>
      <c r="J783" s="75" t="str">
        <f t="shared" si="165"/>
        <v/>
      </c>
      <c r="K783" s="66"/>
      <c r="L783" s="75"/>
      <c r="M783" s="66"/>
      <c r="N783" s="75" t="str">
        <f>IFERROR(IF(B783&lt;&gt;"", IF(AND(INDEX(Paste_Here!AW$2:AW$850, MATCH(B783, Paste_Here!A$2:A$850, 0))&lt;&gt;"", ISNUMBER(VALUE(INDEX(Paste_Here!AW$2:AW$850, MATCH(B783, Paste_Here!A$2:A$850, 0))))), INDEX(Paste_Here!AW$2:AW$850, MATCH(B783, Paste_Here!A$2:A$850, 0)), ""), ""), "")</f>
        <v/>
      </c>
      <c r="O783" s="66"/>
      <c r="P783" s="75" t="str">
        <f>IFERROR(IF(B783&lt;&gt;"", IF(AND(INDEX(Paste_Here!AX$2:AX$850, MATCH(B783, Paste_Here!A$2:A$850, 0))&lt;&gt;"", ISNUMBER(VALUE(INDEX(Paste_Here!AX$2:AX$850, MATCH(B783, Paste_Here!A$2:A$850, 0))))), INDEX(Paste_Here!AX$2:AX$850, MATCH(B783, Paste_Here!A$2:A$850, 0)), ""), ""), "")</f>
        <v/>
      </c>
      <c r="Q783" s="66"/>
      <c r="R783" s="75" t="str">
        <f>IFERROR(IF(B783&lt;&gt;"", IF(AND(INDEX(Paste_Here!AU$2:AU$850, MATCH(B783, Paste_Here!A$2:A$850, 0))&lt;&gt;"", ISNUMBER(VALUE(INDEX(Paste_Here!AU$2:AU$850, MATCH(B783, Paste_Here!A$2:A$850, 0))))), INDEX(Paste_Here!AU$2:AU$850, MATCH(B783, Paste_Here!A$2:A$850, 0)), ""), ""), "")</f>
        <v/>
      </c>
      <c r="S783" s="66"/>
      <c r="T783" s="75" t="str">
        <f>IFERROR(IF(B783&lt;&gt;"", IF(AND(INDEX(Paste_Here!AV$2:AV$850, MATCH(B783, Paste_Here!A$2:A$850, 0))&lt;&gt;"", ISNUMBER(VALUE(INDEX(Paste_Here!AV$2:AV$850, MATCH(B783, Paste_Here!A$2:A$850, 0))))), INDEX(Paste_Here!AV$2:AV$850, MATCH(B783, Paste_Here!A$2:A$850, 0)), ""), ""), "")</f>
        <v/>
      </c>
      <c r="U783" s="66"/>
      <c r="W783" s="66"/>
      <c r="Y783" s="66"/>
      <c r="Z783" s="66"/>
      <c r="AA783" s="75" t="str">
        <f t="shared" si="157"/>
        <v/>
      </c>
      <c r="AB783" s="66"/>
      <c r="AC783" s="75"/>
      <c r="AD783" s="66"/>
      <c r="AE783" s="98"/>
      <c r="AF783" s="66"/>
      <c r="AG783" s="75"/>
      <c r="AH783" s="66"/>
      <c r="AI783" s="75" t="str">
        <f>IFERROR(IF(B783&lt;&gt;"", IF(AND(INDEX(Paste_Here!AC$2:AC$850, MATCH(B783, Paste_Here!A$2:A$850, 0))&lt;&gt;"", ISNUMBER(VALUE(INDEX(Paste_Here!AC$2:AC$850, MATCH(B783, Paste_Here!A$2:A$850, 0))))), INDEX(Paste_Here!AC$2:AC$850, MATCH(B783, Paste_Here!A$2:A$850, 0)), ""), ""), "")</f>
        <v/>
      </c>
      <c r="AJ783" s="66"/>
      <c r="AK783" s="75" t="str">
        <f>IFERROR(IF(B783&lt;&gt;"", IF(ISNUMBER(SEARCH("highrisk", LOWER(INDEX(Paste_Here!AD$2:AD$850, MATCH(B783, Paste_Here!A$2:A$850, 0))))), "High Risk", IF(ISNUMBER(SEARCH("lowrisk", LOWER(INDEX(Paste_Here!AD$2:AD$850, MATCH(B783, Paste_Here!A$2:A$850, 0))))), "Low Risk", IF(ISNUMBER(SEARCH("somerisk", LOWER(INDEX(Paste_Here!AD$2:AD$850, MATCH(B783, Paste_Here!A$2:A$850, 0))))), "Some Risk", IF(ISNUMBER(SEARCH("ot", LOWER(INDEX(Paste_Here!AD$2:AD$850, MATCH(B783, Paste_Here!A$2:A$850, 0))))), "OT", "")))), ""), "")</f>
        <v/>
      </c>
      <c r="AL783" s="66"/>
      <c r="AM783" s="75"/>
      <c r="AN783" s="66"/>
      <c r="AO783" s="75" t="str">
        <f>IFERROR(IF(B783&lt;&gt;"", IF(AND(INDEX(Paste_Here!M$2:M$850, MATCH(B783, Paste_Here!A$2:A$850, 0))&lt;&gt;"", ISNUMBER(VALUE(INDEX(Paste_Here!M$2:M$850, MATCH(B783, Paste_Here!A$2:A$850, 0))))), INDEX(Paste_Here!M$2:M$850, MATCH(B783, Paste_Here!A$2:A$850, 0)), ""), ""), "")</f>
        <v/>
      </c>
      <c r="AP783" s="66"/>
      <c r="AQ783" s="75" t="str">
        <f>IFERROR(IF(B783&lt;&gt;"", IF(ISNUMBER(SEARCH("highrisk", LOWER(INDEX(Paste_Here!N$2:N$850, MATCH(B783, Paste_Here!A$2:A$850, 0))))), "High Risk", IF(ISNUMBER(SEARCH("lowrisk", LOWER(INDEX(Paste_Here!N$2:N$850, MATCH(B783, Paste_Here!A$2:A$850, 0))))), "Low Risk", IF(ISNUMBER(SEARCH("somerisk", LOWER(INDEX(Paste_Here!N$2:N$850, MATCH(B783, Paste_Here!A$2:A$850, 0))))), "Some Risk", IF(ISNUMBER(SEARCH("ot", LOWER(INDEX(Paste_Here!N$2:N$850, MATCH(B783, Paste_Here!A$2:A$850, 0))))), "OT", "")))), ""), "")</f>
        <v/>
      </c>
      <c r="AT783" s="66"/>
      <c r="AU783" s="103"/>
      <c r="AV783" s="66"/>
      <c r="AW783" s="66"/>
      <c r="AX783" s="75" t="str">
        <f t="shared" si="158"/>
        <v/>
      </c>
      <c r="AY783" s="66"/>
      <c r="AZ783" s="75"/>
      <c r="BA783" s="66"/>
      <c r="BB783" s="75"/>
      <c r="BC783" s="66"/>
      <c r="BD783" s="75"/>
      <c r="BE783" s="66"/>
      <c r="BF783" s="75" t="str">
        <f>IFERROR(IF(B783&lt;&gt;"", IF(AND(INDEX(Paste_Here!AE$2:AE$850, MATCH(B783, Paste_Here!A$2:A$850, 0))&lt;&gt;"", ISNUMBER(VALUE(INDEX(Paste_Here!AE$2:AE$850, MATCH(B783, Paste_Here!A$2:A$850, 0))))), INDEX(Paste_Here!AE$2:AE$850, MATCH(B783, Paste_Here!A$2:A$850, 0)), ""), ""), "")</f>
        <v/>
      </c>
      <c r="BG783" s="66"/>
      <c r="BH783" s="75" t="str">
        <f>IFERROR(IF(B783&lt;&gt;"", IF(ISNUMBER(SEARCH("highrisk", LOWER(INDEX(Paste_Here!AF$2:AF$850, MATCH(B783, Paste_Here!A$2:A$850, 0))))), "High Risk", IF(ISNUMBER(SEARCH("lowrisk", LOWER(INDEX(Paste_Here!AF$2:AF$850, MATCH(B783, Paste_Here!A$2:A$850, 0))))), "Low Risk", IF(ISNUMBER(SEARCH("somerisk", LOWER(INDEX(Paste_Here!AF$2:AF$850, MATCH(B783, Paste_Here!A$2:A$850, 0))))), "Some Risk", IF(ISNUMBER(SEARCH("ot", LOWER(INDEX(Paste_Here!AF$2:AF$850, MATCH(B783, Paste_Here!A$2:A$850, 0))))), "OT", "")))), ""), "")</f>
        <v/>
      </c>
      <c r="BI783" s="66"/>
      <c r="BJ783" s="75"/>
      <c r="BK783" s="66"/>
      <c r="BL783" s="75" t="str">
        <f>IFERROR(IF(B783&lt;&gt;"", IF(AND(INDEX(Paste_Here!O$2:O$850, MATCH(B783, Paste_Here!A$2:A$850, 0))&lt;&gt;"", ISNUMBER(VALUE(INDEX(Paste_Here!O$2:O$850, MATCH(B783, Paste_Here!A$2:A$850, 0))))), INDEX(Paste_Here!O$2:O$850, MATCH(B783, Paste_Here!A$2:A$850, 0)), ""), ""), "")</f>
        <v/>
      </c>
      <c r="BM783" s="66"/>
      <c r="BN783" s="75" t="str">
        <f>IFERROR(IF(B783&lt;&gt;"", IF(ISNUMBER(SEARCH("highrisk", LOWER(INDEX(Paste_Here!P$2:P$850, MATCH(B783, Paste_Here!A$2:A$850, 0))))), "High Risk", IF(ISNUMBER(SEARCH("lowrisk", LOWER(INDEX(Paste_Here!P$2:P$850, MATCH(B783, Paste_Here!A$2:A$850, 0))))), "Low Risk", IF(ISNUMBER(SEARCH("somerisk", LOWER(INDEX(Paste_Here!P$2:P$850, MATCH(B783, Paste_Here!A$2:A$850, 0))))), "Some Risk", IF(ISNUMBER(SEARCH("ot", LOWER(INDEX(Paste_Here!P$2:P$850, MATCH(B783, Paste_Here!A$2:A$850, 0))))), "OT", "")))), ""), "")</f>
        <v/>
      </c>
      <c r="BQ783" s="66"/>
      <c r="BR783" s="75"/>
      <c r="BS783" s="66"/>
      <c r="BT783" s="66"/>
      <c r="BU783" s="75" t="str">
        <f t="shared" si="159"/>
        <v/>
      </c>
      <c r="BV783" s="66"/>
      <c r="BW783" s="75"/>
      <c r="BX783" s="66"/>
      <c r="BY783" s="75"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BZ783" s="66"/>
      <c r="CA783" s="75"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CB783" s="66"/>
      <c r="CC783" s="75"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CD783" s="66"/>
      <c r="CE783" s="75"/>
      <c r="CF783" s="66"/>
      <c r="CK783" s="75"/>
      <c r="CL783" s="66"/>
      <c r="CM783" s="75"/>
      <c r="CN783" s="66"/>
      <c r="CO783" s="75"/>
      <c r="CP783" s="66"/>
      <c r="CQ783" s="66"/>
      <c r="CR783" s="75" t="str">
        <f t="shared" si="160"/>
        <v/>
      </c>
      <c r="CS783" s="66"/>
      <c r="CT783" s="75"/>
      <c r="CU783" s="66"/>
      <c r="CV783" s="75"/>
      <c r="CW783" s="66"/>
      <c r="CX783" s="75"/>
      <c r="CY783" s="66"/>
      <c r="CZ783" s="75"/>
      <c r="DA783" s="66"/>
      <c r="DB783" s="75" t="str">
        <f>IFERROR(IF(B783&lt;&gt;"", IF(AND(INDEX(Paste_Here!AK$2:AK$850, MATCH(B783, Paste_Here!A$2:A$850, 0))&lt;&gt;"", ISNUMBER(VALUE(INDEX(Paste_Here!AK$2:AK$850, MATCH(B783, Paste_Here!A$2:A$850, 0))))), INDEX(Paste_Here!AK$2:AK$850, MATCH(B783, Paste_Here!A$2:A$850, 0)), ""), ""), "")</f>
        <v/>
      </c>
      <c r="DC783" s="66"/>
      <c r="DD783" s="75" t="str">
        <f>IFERROR(IF(B783&lt;&gt;"", IF(ISNUMBER(SEARCH("highrisk", LOWER(INDEX(Paste_Here!AL$2:AL$850, MATCH(B783, Paste_Here!A$2:A$850, 0))))), "High Risk", IF(ISNUMBER(SEARCH("lowrisk", LOWER(INDEX(Paste_Here!AL$2:AL$850, MATCH(B783, Paste_Here!A$2:A$850, 0))))), "Low Risk", IF(ISNUMBER(SEARCH("somerisk", LOWER(INDEX(Paste_Here!AL$2:AL$850, MATCH(B783, Paste_Here!A$2:A$850, 0))))), "Some Risk", IF(ISNUMBER(SEARCH("ot", LOWER(INDEX(Paste_Here!AL$2:AL$850, MATCH(B783, Paste_Here!A$2:A$850, 0))))), "OT", "")))), ""), "")</f>
        <v/>
      </c>
      <c r="DE783" s="66"/>
      <c r="DF783" s="75" t="str">
        <f>IFERROR(IF(B783&lt;&gt;"", IF(AND(INDEX(Paste_Here!AM$2:AM$850, MATCH(B783, Paste_Here!A$2:A$850, 0))&lt;&gt;"", ISNUMBER(VALUE(INDEX(Paste_Here!AM$2:AM$850, MATCH(B783, Paste_Here!A$2:A$850, 0))))), INDEX(Paste_Here!AM$2:AM$850, MATCH(B783, Paste_Here!A$2:A$850, 0)), ""), ""), "")</f>
        <v/>
      </c>
      <c r="DG783" s="66"/>
      <c r="DH783" s="75" t="str">
        <f>IFERROR(IF(B783&lt;&gt;"", IF(ISNUMBER(SEARCH("highrisk", LOWER(INDEX(Paste_Here!AN$2:AN$850, MATCH(B783, Paste_Here!A$2:A$850, 0))))), "High Risk", IF(ISNUMBER(SEARCH("lowrisk", LOWER(INDEX(Paste_Here!AN$2:AN$850, MATCH(B783, Paste_Here!A$2:A$850, 0))))), "Low Risk", IF(ISNUMBER(SEARCH("somerisk", LOWER(INDEX(Paste_Here!AN$2:AN$850, MATCH(B783, Paste_Here!A$2:A$850, 0))))), "Some Risk", IF(ISNUMBER(SEARCH("ot", LOWER(INDEX(Paste_Here!AN$2:AN$850, MATCH(B783, Paste_Here!A$2:A$850, 0))))), "OT", "")))), ""), "")</f>
        <v/>
      </c>
      <c r="DI783" s="66"/>
      <c r="DJ783" s="66"/>
      <c r="DK783" s="75" t="str">
        <f t="shared" si="161"/>
        <v/>
      </c>
      <c r="DL783" s="66"/>
      <c r="DM783" s="75" t="str">
        <f>IFERROR(IF(B783&lt;&gt;"", IF(AND(INDEX(Paste_Here!Q$2:Q$850, MATCH(B783, Paste_Here!A$2:A$850, 0))&lt;&gt;"", ISNUMBER(VALUE(INDEX(Paste_Here!Q$2:Q$850, MATCH(B783, Paste_Here!A$2:A$850, 0))))), INDEX(Paste_Here!Q$2:Q$850, MATCH(B783, Paste_Here!A$2:A$850, 0)), ""), ""), "")</f>
        <v/>
      </c>
      <c r="DN783" s="66"/>
      <c r="DO783" s="75" t="str">
        <f>IFERROR(IF(B783&lt;&gt;"", IF(ISNUMBER(SEARCH("highrisk", LOWER(INDEX(Paste_Here!R$2:R$850, MATCH(B783, Paste_Here!A$2:A$850, 0))))), "High Risk", IF(ISNUMBER(SEARCH("lowrisk", LOWER(INDEX(Paste_Here!R$2:R$850, MATCH(B783, Paste_Here!A$2:A$850, 0))))), "Low Risk", IF(ISNUMBER(SEARCH("somerisk", LOWER(INDEX(Paste_Here!R$2:R$850, MATCH(B783, Paste_Here!A$2:A$850, 0))))), "Some Risk", IF(ISNUMBER(SEARCH("ot", LOWER(INDEX(Paste_Here!R$2:R$850, MATCH(B783, Paste_Here!A$2:A$850, 0))))), "OT", "")))), ""), "")</f>
        <v/>
      </c>
      <c r="DP783" s="66"/>
      <c r="DQ783" s="93" t="str">
        <f>IFERROR(IF(B783&lt;&gt;"", IF(AND(INDEX(Paste_Here!S$2:S$850, MATCH(B783, Paste_Here!A$2:A$850, 0))&lt;&gt;"", ISNUMBER(VALUE(INDEX(Paste_Here!S$2:S$850, MATCH(B783, Paste_Here!A$2:A$850, 0))))), INDEX(Paste_Here!S$2:S$850, MATCH(B783, Paste_Here!A$2:A$850, 0)), ""), ""), "")</f>
        <v/>
      </c>
      <c r="DR783" s="66"/>
      <c r="DS783" s="75"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IF(ISNUMBER(SEARCH("ot", LOWER(INDEX(Paste_Here!T$2:T$850, MATCH(B783, Paste_Here!A$2:A$850, 0))))), "OT", "")))), ""), "")</f>
        <v/>
      </c>
      <c r="DT783" s="66"/>
      <c r="DU783" s="75" t="str">
        <f>IFERROR(IF(B783&lt;&gt;"", IF(AND(INDEX(Paste_Here!U$2:U$850, MATCH(B783, Paste_Here!A$2:A$850, 0))&lt;&gt;"", ISNUMBER(VALUE(INDEX(Paste_Here!U$2:U$850, MATCH(B783, Paste_Here!A$2:A$850, 0))))), INDEX(Paste_Here!U$2:U$850, MATCH(B783, Paste_Here!A$2:A$850, 0)), ""), ""), "")</f>
        <v/>
      </c>
      <c r="DV783" s="66"/>
      <c r="DW783" s="93" t="str">
        <f>IFERROR(IF(B783&lt;&gt;"", IF(ISNUMBER(SEARCH("highrisk", LOWER(INDEX(Paste_Here!V$2:V$850, MATCH(B783, Paste_Here!A$2:A$850, 0))))), "High Risk", IF(ISNUMBER(SEARCH("lowrisk", LOWER(INDEX(Paste_Here!V$2:V$850, MATCH(B783, Paste_Here!A$2:A$850, 0))))), "Low Risk", IF(ISNUMBER(SEARCH("somerisk", LOWER(INDEX(Paste_Here!V$2:V$850, MATCH(B783, Paste_Here!A$2:A$850, 0))))), "Some Risk", IF(ISNUMBER(SEARCH("ot", LOWER(INDEX(Paste_Here!V$2:V$850, MATCH(B783, Paste_Here!A$2:A$850, 0))))), "OT", "")))), ""), "")</f>
        <v/>
      </c>
      <c r="DX783" s="66"/>
      <c r="DY783" s="75" t="str">
        <f>IFERROR(IF(B783&lt;&gt;"", IF(AND(INDEX(Paste_Here!W$2:W$850, MATCH(B783, Paste_Here!A$2:A$850, 0))&lt;&gt;"", ISNUMBER(VALUE(INDEX(Paste_Here!W$2:W$850, MATCH(B783, Paste_Here!A$2:A$850, 0))))), INDEX(Paste_Here!W$2:W$850, MATCH(B783, Paste_Here!A$2:A$850, 0)), ""), ""), "")</f>
        <v/>
      </c>
      <c r="DZ783" s="66"/>
      <c r="EA783" s="75" t="str">
        <f>IFERROR(IF(B783&lt;&gt;"", IF(ISNUMBER(SEARCH("highrisk", LOWER(INDEX(Paste_Here!X$2:X$850, MATCH(B783, Paste_Here!A$2:A$850, 0))))), "High Risk", IF(ISNUMBER(SEARCH("lowrisk", LOWER(INDEX(Paste_Here!X$2:X$850, MATCH(B783, Paste_Here!A$2:A$850, 0))))), "Low Risk", IF(ISNUMBER(SEARCH("somerisk", LOWER(INDEX(Paste_Here!X$2:X$850, MATCH(B783, Paste_Here!A$2:A$850, 0))))), "Some Risk", IF(ISNUMBER(SEARCH("ot", LOWER(INDEX(Paste_Here!X$2:X$850, MATCH(B783, Paste_Here!A$2:A$850, 0))))), "OT", "")))), ""), "")</f>
        <v/>
      </c>
      <c r="EB783" s="66"/>
      <c r="EC783" s="66"/>
      <c r="ED783" s="75" t="str">
        <f t="shared" si="166"/>
        <v/>
      </c>
      <c r="EE783" s="66"/>
      <c r="EF783" s="75" t="str">
        <f>IFERROR(IF(B783&lt;&gt;"", IF(AND(INDEX(Paste_Here!AO$2:AO$850, MATCH(B783, Paste_Here!A$2:A$850, 0))&lt;&gt;"", ISNUMBER(VALUE(INDEX(Paste_Here!AO$2:AO$850, MATCH(B783, Paste_Here!A$2:A$850, 0))))), INDEX(Paste_Here!AO$2:AO$850, MATCH(B783, Paste_Here!A$2:A$850, 0)), ""), ""), "")</f>
        <v/>
      </c>
      <c r="EG783" s="66"/>
      <c r="EH783" s="75" t="str">
        <f>IFERROR(IF(B783&lt;&gt;"", IF(ISNUMBER(SEARCH("highrisk", LOWER(INDEX(Paste_Here!AP$2:AP$850, MATCH(B783, Paste_Here!A$2:A$850, 0))))), "High Risk", IF(ISNUMBER(SEARCH("lowrisk", LOWER(INDEX(Paste_Here!AP$2:AP$850, MATCH(B783, Paste_Here!A$2:A$850, 0))))), "Low Risk", IF(ISNUMBER(SEARCH("somerisk", LOWER(INDEX(Paste_Here!AP$2:AP$850, MATCH(B783, Paste_Here!A$2:A$850, 0))))), "Some Risk", IF(ISNUMBER(SEARCH("ot", LOWER(INDEX(Paste_Here!AP$2:AP$850, MATCH(B783, Paste_Here!A$2:A$850, 0))))), "OT", "")))), ""), "")</f>
        <v/>
      </c>
      <c r="EI783" s="66"/>
      <c r="EJ783" s="93"/>
      <c r="EK783" s="66"/>
      <c r="EL783" s="75" t="str">
        <f>IFERROR(IF(B783&lt;&gt;"", IF(AND(INDEX(Paste_Here!AQ$2:AQ$850, MATCH(B783, Paste_Here!A$2:A$850, 0))&lt;&gt;"", ISNUMBER(VALUE(INDEX(Paste_Here!AQ$2:AQ$850, MATCH(B783, Paste_Here!A$2:A$850, 0))))), INDEX(Paste_Here!AQ$2:AQ$850, MATCH(B783, Paste_Here!A$2:A$850, 0)), ""), ""), "")</f>
        <v/>
      </c>
      <c r="EM783" s="66"/>
      <c r="EN783" s="75" t="str">
        <f>IFERROR(IF(B783&lt;&gt;"", IF(ISNUMBER(SEARCH("highrisk", LOWER(INDEX(Paste_Here!AR$2:AR$850, MATCH(B783, Paste_Here!A$2:A$850, 0))))), "High Risk", IF(ISNUMBER(SEARCH("lowrisk", LOWER(INDEX(Paste_Here!AR$2:AR$850, MATCH(B783, Paste_Here!A$2:A$850, 0))))), "Low Risk", IF(ISNUMBER(SEARCH("somerisk", LOWER(INDEX(Paste_Here!AR$2:AR$850, MATCH(B783, Paste_Here!A$2:A$850, 0))))), "Some Risk", IF(ISNUMBER(SEARCH("ot", LOWER(INDEX(Paste_Here!AR$2:AR$850, MATCH(B783, Paste_Here!A$2:A$850, 0))))), "OT", "")))), ""), "")</f>
        <v/>
      </c>
      <c r="EO783" s="66"/>
      <c r="EP783" s="93"/>
      <c r="EQ783" s="66"/>
      <c r="ER783" s="75"/>
      <c r="ES783" s="66"/>
      <c r="ET783" s="75"/>
      <c r="EU783" s="66"/>
      <c r="EV783" s="66"/>
      <c r="EW783" s="75" t="str">
        <f t="shared" si="167"/>
        <v/>
      </c>
      <c r="EX783" s="66"/>
      <c r="EY783" s="75" t="str">
        <f>IFERROR(IF(B783&lt;&gt;"", IF(AND(INDEX(Paste_Here!Y$2:Y$850, MATCH(B783, Paste_Here!A$2:A$850, 0))&lt;&gt;"", ISNUMBER(VALUE(INDEX(Paste_Here!Y$2:Y$850, MATCH(B783, Paste_Here!A$2:A$850, 0))))), INDEX(Paste_Here!Y$2:Y$850, MATCH(B783, Paste_Here!A$2:A$850, 0)), ""), ""), "")</f>
        <v/>
      </c>
      <c r="EZ783" s="66"/>
      <c r="FA783" s="75" t="str">
        <f>IFERROR(IF(B783&lt;&gt;"", IF(ISNUMBER(SEARCH("highrisk", LOWER(INDEX(Paste_Here!Z$2:Z$850, MATCH(B783, Paste_Here!A$2:A$850, 0))))), "High Risk", IF(ISNUMBER(SEARCH("lowrisk", LOWER(INDEX(Paste_Here!Z$2:Z$850, MATCH(B783, Paste_Here!A$2:A$850, 0))))), "Low Risk", IF(ISNUMBER(SEARCH("somerisk", LOWER(INDEX(Paste_Here!Z$2:Z$850, MATCH(B783, Paste_Here!A$2:A$850, 0))))), "Some Risk", IF(ISNUMBER(SEARCH("ot", LOWER(INDEX(Paste_Here!Z$2:Z$850, MATCH(B783, Paste_Here!A$2:A$850, 0))))), "OT", "")))), ""), "")</f>
        <v/>
      </c>
      <c r="FB783" s="66"/>
      <c r="FC783" s="93"/>
      <c r="FD783" s="66"/>
      <c r="FE783" s="75" t="str">
        <f>IFERROR(IF(B783&lt;&gt;"", IF(AND(INDEX(Paste_Here!AA$2:AA$850, MATCH(B783, Paste_Here!A$2:A$850, 0))&lt;&gt;"", ISNUMBER(VALUE(INDEX(Paste_Here!AA$2:AA$850, MATCH(B783, Paste_Here!A$2:A$850, 0))))), INDEX(Paste_Here!AA$2:AA$850, MATCH(B783, Paste_Here!A$2:A$850, 0)), ""), ""), "")</f>
        <v/>
      </c>
      <c r="FF783" s="66"/>
      <c r="FG783" s="75" t="str">
        <f>IFERROR(IF(B783&lt;&gt;"", IF(ISNUMBER(SEARCH("highrisk", LOWER(INDEX(Paste_Here!AB$2:AB$850, MATCH(B783, Paste_Here!A$2:A$850, 0))))), "High Risk", IF(ISNUMBER(SEARCH("lowrisk", LOWER(INDEX(Paste_Here!AB$2:AB$850, MATCH(B783, Paste_Here!A$2:A$850, 0))))), "Low Risk", IF(ISNUMBER(SEARCH("somerisk", LOWER(INDEX(Paste_Here!AB$2:AB$850, MATCH(B783, Paste_Here!A$2:A$850, 0))))), "Some Risk", IF(ISNUMBER(SEARCH("ot", LOWER(INDEX(Paste_Here!AB$2:AB$850, MATCH(B783, Paste_Here!A$2:A$850, 0))))), "OT", "")))), ""), "")</f>
        <v/>
      </c>
      <c r="FH783" s="66"/>
      <c r="FI783" s="93"/>
      <c r="FJ783" s="66"/>
      <c r="FK783" s="75"/>
      <c r="FL783" s="66"/>
      <c r="FM783" s="75"/>
      <c r="FN783" s="66"/>
      <c r="FO783" s="66"/>
      <c r="FP783" s="75" t="str">
        <f t="shared" si="162"/>
        <v/>
      </c>
      <c r="FQ783" s="66"/>
      <c r="FR783" s="75" t="str">
        <f>IFERROR(IF(B783&lt;&gt;"", IF(ISNUMBER(SEARCH("s", LOWER(INDEX(Paste_Here!L$2:L$850, MATCH(B783, Paste_Here!A$2:A$850, 0))))), "Yes", IF(INDEX(Paste_Here!L$2:L$850, MATCH(B783, Paste_Here!A$2:A$850, 0))&lt;&gt;"", "No", "")), ""), "")</f>
        <v/>
      </c>
      <c r="FS783" s="66"/>
      <c r="FT783" s="75" t="str">
        <f>IFERROR(IF(B783&lt;&gt;"", IF(ISNUMBER(SEARCH("yes", LOWER(INDEX(Paste_Here!F$2:F$850, MATCH(B783, Paste_Here!A$2:A$850, 0))))), "Yes", IF(ISNUMBER(SEARCH("no", LOWER(INDEX(Paste_Here!F$2:F$850, MATCH(B783, Paste_Here!A$2:A$850, 0))))), "No", "")), ""), "")</f>
        <v/>
      </c>
      <c r="FU783" s="66"/>
      <c r="FV783" s="75" t="str">
        <f>IFERROR(IF(B783&lt;&gt;"", IF(ISNUMBER(SEARCH("english language learner", LOWER(INDEX(Paste_Here!C$2:C$850, MATCH(B783, Paste_Here!A$2:A$850, 0))))), "Yes", ""), ""), "")</f>
        <v/>
      </c>
      <c r="FW783" s="66"/>
      <c r="FX783" s="75" t="str">
        <f>IFERROR(IF(B783&lt;&gt;"", IF(OR(ISNUMBER(SEARCH("b", LOWER(INDEX(Paste_Here!J$2:J$850, MATCH(B783, Paste_Here!A$2:A$850, 0))))), ISNUMBER(SEARCH("h", LOWER(INDEX(Paste_Here!J$2:J$850, MATCH(B783, Paste_Here!A$2:A$850, 0))))), ISNUMBER(SEARCH("i", LOWER(INDEX(Paste_Here!J$2:J$850, MATCH(B783, Paste_Here!A$2:A$850, 0)))))), "Yes", IF(INDEX(Paste_Here!J$2:J$850, MATCH(B783, Paste_Here!A$2:A$850, 0))&lt;&gt;"", "No", "")), ""), "")</f>
        <v/>
      </c>
      <c r="FY783" s="66"/>
      <c r="FZ783" s="75" t="str">
        <f>IFERROR(IF(B783&lt;&gt;"", IF(ISNUMBER(SEARCH("yes", LOWER(INDEX(Paste_Here!K$2:K$850, MATCH(B783, Paste_Here!A$2:A$850, 0))))), "Yes", IF(ISNUMBER(SEARCH("no", LOWER(INDEX(Paste_Here!K$2:K$850, MATCH(B783, Paste_Here!A$2:A$850, 0))))), "No", "")), ""), "")</f>
        <v/>
      </c>
      <c r="GA783" s="66"/>
      <c r="GB783" s="75" t="str">
        <f>IFERROR(IF(B783&lt;&gt;"", IF(ISNUMBER(SEARCH("transitional 2", LOWER(INDEX(Paste_Here!C$2:C$850, MATCH(B783, Paste_Here!A$2:A$850, 0))))), "T2",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GC783" s="66"/>
      <c r="GD783" s="75"/>
      <c r="GE783" s="66"/>
      <c r="GF783" s="75"/>
      <c r="GG783" s="66"/>
      <c r="GH783" s="75"/>
      <c r="GI783" s="66"/>
      <c r="GK783" s="1" t="str" cm="1">
        <f t="array" ref="GK783">IFERROR(INDEX(Paste_Here!$B$2:$B$850, MATCH(0, COUNTIF(GK$4:GK782, Paste_Here!$B$2:$B$850) + IF(Paste_Here!$B$2:$B$850="", 1, 0), 0)), "")</f>
        <v/>
      </c>
      <c r="GL783" s="1" t="str">
        <f>IF(GK783&lt;&gt;"", INDEX(Paste_Here!$A$2:$A$850, MATCH(GK783, Paste_Here!$B$2:$B$850, 0)), "")</f>
        <v/>
      </c>
      <c r="GM783" s="1" t="str">
        <f t="shared" si="168"/>
        <v/>
      </c>
      <c r="GN783" s="1" t="str" cm="1">
        <f t="array" ref="GN783">IFERROR(INDEX($GM$5:$GM$850, MATCH(SMALL(IF($GM$5:$GM$850&lt;&gt;"", COUNTIF($GM$5:$GM$850, "&lt;"&amp;$GM$5:$GM$850)+1), ROW()-ROW($GN$5)+1), COUNTIF($GM$5:$GM$850, "&lt;"&amp;$GM$5:$GM$850)+1, 0)), "")</f>
        <v/>
      </c>
    </row>
    <row r="784" spans="1:196">
      <c r="A784" s="66"/>
      <c r="B784" s="75" t="str">
        <f t="shared" si="156"/>
        <v/>
      </c>
      <c r="C784" s="66"/>
      <c r="D784" s="75" t="str">
        <f>IFERROR(IF(AND(INDEX(Paste_Here!N$2:N$850, MATCH(B784, Paste_Here!A$2:A$850, 0)) = ""), "", IF(UPPER(INDEX(Paste_Here!N$2:N$850, MATCH(B784, Paste_Here!A$2:A$850, 0))) = "YES", "Yes", IF(UPPER(INDEX(Paste_Here!N$2:N$850, MATCH(B784, Paste_Here!A$2:A$850, 0))) = "NO", "No", ""))), "")</f>
        <v/>
      </c>
      <c r="E784" s="66"/>
      <c r="F784" s="75" t="str">
        <f t="shared" si="163"/>
        <v/>
      </c>
      <c r="G784" s="66"/>
      <c r="H784" s="75" t="str">
        <f t="shared" si="164"/>
        <v/>
      </c>
      <c r="I784" s="66"/>
      <c r="J784" s="75" t="str">
        <f t="shared" si="165"/>
        <v/>
      </c>
      <c r="K784" s="66"/>
      <c r="L784" s="75"/>
      <c r="M784" s="66"/>
      <c r="N784" s="75" t="str">
        <f>IFERROR(IF(B784&lt;&gt;"", IF(AND(INDEX(Paste_Here!AW$2:AW$850, MATCH(B784, Paste_Here!A$2:A$850, 0))&lt;&gt;"", ISNUMBER(VALUE(INDEX(Paste_Here!AW$2:AW$850, MATCH(B784, Paste_Here!A$2:A$850, 0))))), INDEX(Paste_Here!AW$2:AW$850, MATCH(B784, Paste_Here!A$2:A$850, 0)), ""), ""), "")</f>
        <v/>
      </c>
      <c r="O784" s="66"/>
      <c r="P784" s="75" t="str">
        <f>IFERROR(IF(B784&lt;&gt;"", IF(AND(INDEX(Paste_Here!AX$2:AX$850, MATCH(B784, Paste_Here!A$2:A$850, 0))&lt;&gt;"", ISNUMBER(VALUE(INDEX(Paste_Here!AX$2:AX$850, MATCH(B784, Paste_Here!A$2:A$850, 0))))), INDEX(Paste_Here!AX$2:AX$850, MATCH(B784, Paste_Here!A$2:A$850, 0)), ""), ""), "")</f>
        <v/>
      </c>
      <c r="Q784" s="66"/>
      <c r="R784" s="75" t="str">
        <f>IFERROR(IF(B784&lt;&gt;"", IF(AND(INDEX(Paste_Here!AU$2:AU$850, MATCH(B784, Paste_Here!A$2:A$850, 0))&lt;&gt;"", ISNUMBER(VALUE(INDEX(Paste_Here!AU$2:AU$850, MATCH(B784, Paste_Here!A$2:A$850, 0))))), INDEX(Paste_Here!AU$2:AU$850, MATCH(B784, Paste_Here!A$2:A$850, 0)), ""), ""), "")</f>
        <v/>
      </c>
      <c r="S784" s="66"/>
      <c r="T784" s="75" t="str">
        <f>IFERROR(IF(B784&lt;&gt;"", IF(AND(INDEX(Paste_Here!AV$2:AV$850, MATCH(B784, Paste_Here!A$2:A$850, 0))&lt;&gt;"", ISNUMBER(VALUE(INDEX(Paste_Here!AV$2:AV$850, MATCH(B784, Paste_Here!A$2:A$850, 0))))), INDEX(Paste_Here!AV$2:AV$850, MATCH(B784, Paste_Here!A$2:A$850, 0)), ""), ""), "")</f>
        <v/>
      </c>
      <c r="U784" s="66"/>
      <c r="W784" s="66"/>
      <c r="Y784" s="66"/>
      <c r="Z784" s="66"/>
      <c r="AA784" s="75" t="str">
        <f t="shared" si="157"/>
        <v/>
      </c>
      <c r="AB784" s="66"/>
      <c r="AC784" s="75"/>
      <c r="AD784" s="66"/>
      <c r="AE784" s="98"/>
      <c r="AF784" s="66"/>
      <c r="AG784" s="75"/>
      <c r="AH784" s="66"/>
      <c r="AI784" s="75" t="str">
        <f>IFERROR(IF(B784&lt;&gt;"", IF(AND(INDEX(Paste_Here!AC$2:AC$850, MATCH(B784, Paste_Here!A$2:A$850, 0))&lt;&gt;"", ISNUMBER(VALUE(INDEX(Paste_Here!AC$2:AC$850, MATCH(B784, Paste_Here!A$2:A$850, 0))))), INDEX(Paste_Here!AC$2:AC$850, MATCH(B784, Paste_Here!A$2:A$850, 0)), ""), ""), "")</f>
        <v/>
      </c>
      <c r="AJ784" s="66"/>
      <c r="AK784" s="75" t="str">
        <f>IFERROR(IF(B784&lt;&gt;"", IF(ISNUMBER(SEARCH("highrisk", LOWER(INDEX(Paste_Here!AD$2:AD$850, MATCH(B784, Paste_Here!A$2:A$850, 0))))), "High Risk", IF(ISNUMBER(SEARCH("lowrisk", LOWER(INDEX(Paste_Here!AD$2:AD$850, MATCH(B784, Paste_Here!A$2:A$850, 0))))), "Low Risk", IF(ISNUMBER(SEARCH("somerisk", LOWER(INDEX(Paste_Here!AD$2:AD$850, MATCH(B784, Paste_Here!A$2:A$850, 0))))), "Some Risk", IF(ISNUMBER(SEARCH("ot", LOWER(INDEX(Paste_Here!AD$2:AD$850, MATCH(B784, Paste_Here!A$2:A$850, 0))))), "OT", "")))), ""), "")</f>
        <v/>
      </c>
      <c r="AL784" s="66"/>
      <c r="AM784" s="75"/>
      <c r="AN784" s="66"/>
      <c r="AO784" s="75" t="str">
        <f>IFERROR(IF(B784&lt;&gt;"", IF(AND(INDEX(Paste_Here!M$2:M$850, MATCH(B784, Paste_Here!A$2:A$850, 0))&lt;&gt;"", ISNUMBER(VALUE(INDEX(Paste_Here!M$2:M$850, MATCH(B784, Paste_Here!A$2:A$850, 0))))), INDEX(Paste_Here!M$2:M$850, MATCH(B784, Paste_Here!A$2:A$850, 0)), ""), ""), "")</f>
        <v/>
      </c>
      <c r="AP784" s="66"/>
      <c r="AQ784" s="75" t="str">
        <f>IFERROR(IF(B784&lt;&gt;"", IF(ISNUMBER(SEARCH("highrisk", LOWER(INDEX(Paste_Here!N$2:N$850, MATCH(B784, Paste_Here!A$2:A$850, 0))))), "High Risk", IF(ISNUMBER(SEARCH("lowrisk", LOWER(INDEX(Paste_Here!N$2:N$850, MATCH(B784, Paste_Here!A$2:A$850, 0))))), "Low Risk", IF(ISNUMBER(SEARCH("somerisk", LOWER(INDEX(Paste_Here!N$2:N$850, MATCH(B784, Paste_Here!A$2:A$850, 0))))), "Some Risk", IF(ISNUMBER(SEARCH("ot", LOWER(INDEX(Paste_Here!N$2:N$850, MATCH(B784, Paste_Here!A$2:A$850, 0))))), "OT", "")))), ""), "")</f>
        <v/>
      </c>
      <c r="AT784" s="66"/>
      <c r="AU784" s="103"/>
      <c r="AV784" s="66"/>
      <c r="AW784" s="66"/>
      <c r="AX784" s="75" t="str">
        <f t="shared" si="158"/>
        <v/>
      </c>
      <c r="AY784" s="66"/>
      <c r="AZ784" s="75"/>
      <c r="BA784" s="66"/>
      <c r="BB784" s="75"/>
      <c r="BC784" s="66"/>
      <c r="BD784" s="75"/>
      <c r="BE784" s="66"/>
      <c r="BF784" s="75" t="str">
        <f>IFERROR(IF(B784&lt;&gt;"", IF(AND(INDEX(Paste_Here!AE$2:AE$850, MATCH(B784, Paste_Here!A$2:A$850, 0))&lt;&gt;"", ISNUMBER(VALUE(INDEX(Paste_Here!AE$2:AE$850, MATCH(B784, Paste_Here!A$2:A$850, 0))))), INDEX(Paste_Here!AE$2:AE$850, MATCH(B784, Paste_Here!A$2:A$850, 0)), ""), ""), "")</f>
        <v/>
      </c>
      <c r="BG784" s="66"/>
      <c r="BH784" s="75" t="str">
        <f>IFERROR(IF(B784&lt;&gt;"", IF(ISNUMBER(SEARCH("highrisk", LOWER(INDEX(Paste_Here!AF$2:AF$850, MATCH(B784, Paste_Here!A$2:A$850, 0))))), "High Risk", IF(ISNUMBER(SEARCH("lowrisk", LOWER(INDEX(Paste_Here!AF$2:AF$850, MATCH(B784, Paste_Here!A$2:A$850, 0))))), "Low Risk", IF(ISNUMBER(SEARCH("somerisk", LOWER(INDEX(Paste_Here!AF$2:AF$850, MATCH(B784, Paste_Here!A$2:A$850, 0))))), "Some Risk", IF(ISNUMBER(SEARCH("ot", LOWER(INDEX(Paste_Here!AF$2:AF$850, MATCH(B784, Paste_Here!A$2:A$850, 0))))), "OT", "")))), ""), "")</f>
        <v/>
      </c>
      <c r="BI784" s="66"/>
      <c r="BJ784" s="75"/>
      <c r="BK784" s="66"/>
      <c r="BL784" s="75" t="str">
        <f>IFERROR(IF(B784&lt;&gt;"", IF(AND(INDEX(Paste_Here!O$2:O$850, MATCH(B784, Paste_Here!A$2:A$850, 0))&lt;&gt;"", ISNUMBER(VALUE(INDEX(Paste_Here!O$2:O$850, MATCH(B784, Paste_Here!A$2:A$850, 0))))), INDEX(Paste_Here!O$2:O$850, MATCH(B784, Paste_Here!A$2:A$850, 0)), ""), ""), "")</f>
        <v/>
      </c>
      <c r="BM784" s="66"/>
      <c r="BN784" s="75" t="str">
        <f>IFERROR(IF(B784&lt;&gt;"", IF(ISNUMBER(SEARCH("highrisk", LOWER(INDEX(Paste_Here!P$2:P$850, MATCH(B784, Paste_Here!A$2:A$850, 0))))), "High Risk", IF(ISNUMBER(SEARCH("lowrisk", LOWER(INDEX(Paste_Here!P$2:P$850, MATCH(B784, Paste_Here!A$2:A$850, 0))))), "Low Risk", IF(ISNUMBER(SEARCH("somerisk", LOWER(INDEX(Paste_Here!P$2:P$850, MATCH(B784, Paste_Here!A$2:A$850, 0))))), "Some Risk", IF(ISNUMBER(SEARCH("ot", LOWER(INDEX(Paste_Here!P$2:P$850, MATCH(B784, Paste_Here!A$2:A$850, 0))))), "OT", "")))), ""), "")</f>
        <v/>
      </c>
      <c r="BQ784" s="66"/>
      <c r="BR784" s="75"/>
      <c r="BS784" s="66"/>
      <c r="BT784" s="66"/>
      <c r="BU784" s="75" t="str">
        <f t="shared" si="159"/>
        <v/>
      </c>
      <c r="BV784" s="66"/>
      <c r="BW784" s="75"/>
      <c r="BX784" s="66"/>
      <c r="BY784" s="75"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BZ784" s="66"/>
      <c r="CA784" s="75"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CB784" s="66"/>
      <c r="CC784" s="75"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CD784" s="66"/>
      <c r="CE784" s="75"/>
      <c r="CF784" s="66"/>
      <c r="CK784" s="75"/>
      <c r="CL784" s="66"/>
      <c r="CM784" s="75"/>
      <c r="CN784" s="66"/>
      <c r="CO784" s="75"/>
      <c r="CP784" s="66"/>
      <c r="CQ784" s="66"/>
      <c r="CR784" s="75" t="str">
        <f t="shared" si="160"/>
        <v/>
      </c>
      <c r="CS784" s="66"/>
      <c r="CT784" s="75"/>
      <c r="CU784" s="66"/>
      <c r="CV784" s="75"/>
      <c r="CW784" s="66"/>
      <c r="CX784" s="75"/>
      <c r="CY784" s="66"/>
      <c r="CZ784" s="75"/>
      <c r="DA784" s="66"/>
      <c r="DB784" s="75" t="str">
        <f>IFERROR(IF(B784&lt;&gt;"", IF(AND(INDEX(Paste_Here!AK$2:AK$850, MATCH(B784, Paste_Here!A$2:A$850, 0))&lt;&gt;"", ISNUMBER(VALUE(INDEX(Paste_Here!AK$2:AK$850, MATCH(B784, Paste_Here!A$2:A$850, 0))))), INDEX(Paste_Here!AK$2:AK$850, MATCH(B784, Paste_Here!A$2:A$850, 0)), ""), ""), "")</f>
        <v/>
      </c>
      <c r="DC784" s="66"/>
      <c r="DD784" s="75" t="str">
        <f>IFERROR(IF(B784&lt;&gt;"", IF(ISNUMBER(SEARCH("highrisk", LOWER(INDEX(Paste_Here!AL$2:AL$850, MATCH(B784, Paste_Here!A$2:A$850, 0))))), "High Risk", IF(ISNUMBER(SEARCH("lowrisk", LOWER(INDEX(Paste_Here!AL$2:AL$850, MATCH(B784, Paste_Here!A$2:A$850, 0))))), "Low Risk", IF(ISNUMBER(SEARCH("somerisk", LOWER(INDEX(Paste_Here!AL$2:AL$850, MATCH(B784, Paste_Here!A$2:A$850, 0))))), "Some Risk", IF(ISNUMBER(SEARCH("ot", LOWER(INDEX(Paste_Here!AL$2:AL$850, MATCH(B784, Paste_Here!A$2:A$850, 0))))), "OT", "")))), ""), "")</f>
        <v/>
      </c>
      <c r="DE784" s="66"/>
      <c r="DF784" s="75" t="str">
        <f>IFERROR(IF(B784&lt;&gt;"", IF(AND(INDEX(Paste_Here!AM$2:AM$850, MATCH(B784, Paste_Here!A$2:A$850, 0))&lt;&gt;"", ISNUMBER(VALUE(INDEX(Paste_Here!AM$2:AM$850, MATCH(B784, Paste_Here!A$2:A$850, 0))))), INDEX(Paste_Here!AM$2:AM$850, MATCH(B784, Paste_Here!A$2:A$850, 0)), ""), ""), "")</f>
        <v/>
      </c>
      <c r="DG784" s="66"/>
      <c r="DH784" s="75" t="str">
        <f>IFERROR(IF(B784&lt;&gt;"", IF(ISNUMBER(SEARCH("highrisk", LOWER(INDEX(Paste_Here!AN$2:AN$850, MATCH(B784, Paste_Here!A$2:A$850, 0))))), "High Risk", IF(ISNUMBER(SEARCH("lowrisk", LOWER(INDEX(Paste_Here!AN$2:AN$850, MATCH(B784, Paste_Here!A$2:A$850, 0))))), "Low Risk", IF(ISNUMBER(SEARCH("somerisk", LOWER(INDEX(Paste_Here!AN$2:AN$850, MATCH(B784, Paste_Here!A$2:A$850, 0))))), "Some Risk", IF(ISNUMBER(SEARCH("ot", LOWER(INDEX(Paste_Here!AN$2:AN$850, MATCH(B784, Paste_Here!A$2:A$850, 0))))), "OT", "")))), ""), "")</f>
        <v/>
      </c>
      <c r="DI784" s="66"/>
      <c r="DJ784" s="66"/>
      <c r="DK784" s="75" t="str">
        <f t="shared" si="161"/>
        <v/>
      </c>
      <c r="DL784" s="66"/>
      <c r="DM784" s="75" t="str">
        <f>IFERROR(IF(B784&lt;&gt;"", IF(AND(INDEX(Paste_Here!Q$2:Q$850, MATCH(B784, Paste_Here!A$2:A$850, 0))&lt;&gt;"", ISNUMBER(VALUE(INDEX(Paste_Here!Q$2:Q$850, MATCH(B784, Paste_Here!A$2:A$850, 0))))), INDEX(Paste_Here!Q$2:Q$850, MATCH(B784, Paste_Here!A$2:A$850, 0)), ""), ""), "")</f>
        <v/>
      </c>
      <c r="DN784" s="66"/>
      <c r="DO784" s="75" t="str">
        <f>IFERROR(IF(B784&lt;&gt;"", IF(ISNUMBER(SEARCH("highrisk", LOWER(INDEX(Paste_Here!R$2:R$850, MATCH(B784, Paste_Here!A$2:A$850, 0))))), "High Risk", IF(ISNUMBER(SEARCH("lowrisk", LOWER(INDEX(Paste_Here!R$2:R$850, MATCH(B784, Paste_Here!A$2:A$850, 0))))), "Low Risk", IF(ISNUMBER(SEARCH("somerisk", LOWER(INDEX(Paste_Here!R$2:R$850, MATCH(B784, Paste_Here!A$2:A$850, 0))))), "Some Risk", IF(ISNUMBER(SEARCH("ot", LOWER(INDEX(Paste_Here!R$2:R$850, MATCH(B784, Paste_Here!A$2:A$850, 0))))), "OT", "")))), ""), "")</f>
        <v/>
      </c>
      <c r="DP784" s="66"/>
      <c r="DQ784" s="93" t="str">
        <f>IFERROR(IF(B784&lt;&gt;"", IF(AND(INDEX(Paste_Here!S$2:S$850, MATCH(B784, Paste_Here!A$2:A$850, 0))&lt;&gt;"", ISNUMBER(VALUE(INDEX(Paste_Here!S$2:S$850, MATCH(B784, Paste_Here!A$2:A$850, 0))))), INDEX(Paste_Here!S$2:S$850, MATCH(B784, Paste_Here!A$2:A$850, 0)), ""), ""), "")</f>
        <v/>
      </c>
      <c r="DR784" s="66"/>
      <c r="DS784" s="75"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IF(ISNUMBER(SEARCH("ot", LOWER(INDEX(Paste_Here!T$2:T$850, MATCH(B784, Paste_Here!A$2:A$850, 0))))), "OT", "")))), ""), "")</f>
        <v/>
      </c>
      <c r="DT784" s="66"/>
      <c r="DU784" s="75" t="str">
        <f>IFERROR(IF(B784&lt;&gt;"", IF(AND(INDEX(Paste_Here!U$2:U$850, MATCH(B784, Paste_Here!A$2:A$850, 0))&lt;&gt;"", ISNUMBER(VALUE(INDEX(Paste_Here!U$2:U$850, MATCH(B784, Paste_Here!A$2:A$850, 0))))), INDEX(Paste_Here!U$2:U$850, MATCH(B784, Paste_Here!A$2:A$850, 0)), ""), ""), "")</f>
        <v/>
      </c>
      <c r="DV784" s="66"/>
      <c r="DW784" s="93" t="str">
        <f>IFERROR(IF(B784&lt;&gt;"", IF(ISNUMBER(SEARCH("highrisk", LOWER(INDEX(Paste_Here!V$2:V$850, MATCH(B784, Paste_Here!A$2:A$850, 0))))), "High Risk", IF(ISNUMBER(SEARCH("lowrisk", LOWER(INDEX(Paste_Here!V$2:V$850, MATCH(B784, Paste_Here!A$2:A$850, 0))))), "Low Risk", IF(ISNUMBER(SEARCH("somerisk", LOWER(INDEX(Paste_Here!V$2:V$850, MATCH(B784, Paste_Here!A$2:A$850, 0))))), "Some Risk", IF(ISNUMBER(SEARCH("ot", LOWER(INDEX(Paste_Here!V$2:V$850, MATCH(B784, Paste_Here!A$2:A$850, 0))))), "OT", "")))), ""), "")</f>
        <v/>
      </c>
      <c r="DX784" s="66"/>
      <c r="DY784" s="75" t="str">
        <f>IFERROR(IF(B784&lt;&gt;"", IF(AND(INDEX(Paste_Here!W$2:W$850, MATCH(B784, Paste_Here!A$2:A$850, 0))&lt;&gt;"", ISNUMBER(VALUE(INDEX(Paste_Here!W$2:W$850, MATCH(B784, Paste_Here!A$2:A$850, 0))))), INDEX(Paste_Here!W$2:W$850, MATCH(B784, Paste_Here!A$2:A$850, 0)), ""), ""), "")</f>
        <v/>
      </c>
      <c r="DZ784" s="66"/>
      <c r="EA784" s="75" t="str">
        <f>IFERROR(IF(B784&lt;&gt;"", IF(ISNUMBER(SEARCH("highrisk", LOWER(INDEX(Paste_Here!X$2:X$850, MATCH(B784, Paste_Here!A$2:A$850, 0))))), "High Risk", IF(ISNUMBER(SEARCH("lowrisk", LOWER(INDEX(Paste_Here!X$2:X$850, MATCH(B784, Paste_Here!A$2:A$850, 0))))), "Low Risk", IF(ISNUMBER(SEARCH("somerisk", LOWER(INDEX(Paste_Here!X$2:X$850, MATCH(B784, Paste_Here!A$2:A$850, 0))))), "Some Risk", IF(ISNUMBER(SEARCH("ot", LOWER(INDEX(Paste_Here!X$2:X$850, MATCH(B784, Paste_Here!A$2:A$850, 0))))), "OT", "")))), ""), "")</f>
        <v/>
      </c>
      <c r="EB784" s="66"/>
      <c r="EC784" s="66"/>
      <c r="ED784" s="75" t="str">
        <f t="shared" si="166"/>
        <v/>
      </c>
      <c r="EE784" s="66"/>
      <c r="EF784" s="75" t="str">
        <f>IFERROR(IF(B784&lt;&gt;"", IF(AND(INDEX(Paste_Here!AO$2:AO$850, MATCH(B784, Paste_Here!A$2:A$850, 0))&lt;&gt;"", ISNUMBER(VALUE(INDEX(Paste_Here!AO$2:AO$850, MATCH(B784, Paste_Here!A$2:A$850, 0))))), INDEX(Paste_Here!AO$2:AO$850, MATCH(B784, Paste_Here!A$2:A$850, 0)), ""), ""), "")</f>
        <v/>
      </c>
      <c r="EG784" s="66"/>
      <c r="EH784" s="75" t="str">
        <f>IFERROR(IF(B784&lt;&gt;"", IF(ISNUMBER(SEARCH("highrisk", LOWER(INDEX(Paste_Here!AP$2:AP$850, MATCH(B784, Paste_Here!A$2:A$850, 0))))), "High Risk", IF(ISNUMBER(SEARCH("lowrisk", LOWER(INDEX(Paste_Here!AP$2:AP$850, MATCH(B784, Paste_Here!A$2:A$850, 0))))), "Low Risk", IF(ISNUMBER(SEARCH("somerisk", LOWER(INDEX(Paste_Here!AP$2:AP$850, MATCH(B784, Paste_Here!A$2:A$850, 0))))), "Some Risk", IF(ISNUMBER(SEARCH("ot", LOWER(INDEX(Paste_Here!AP$2:AP$850, MATCH(B784, Paste_Here!A$2:A$850, 0))))), "OT", "")))), ""), "")</f>
        <v/>
      </c>
      <c r="EI784" s="66"/>
      <c r="EJ784" s="93"/>
      <c r="EK784" s="66"/>
      <c r="EL784" s="75" t="str">
        <f>IFERROR(IF(B784&lt;&gt;"", IF(AND(INDEX(Paste_Here!AQ$2:AQ$850, MATCH(B784, Paste_Here!A$2:A$850, 0))&lt;&gt;"", ISNUMBER(VALUE(INDEX(Paste_Here!AQ$2:AQ$850, MATCH(B784, Paste_Here!A$2:A$850, 0))))), INDEX(Paste_Here!AQ$2:AQ$850, MATCH(B784, Paste_Here!A$2:A$850, 0)), ""), ""), "")</f>
        <v/>
      </c>
      <c r="EM784" s="66"/>
      <c r="EN784" s="75" t="str">
        <f>IFERROR(IF(B784&lt;&gt;"", IF(ISNUMBER(SEARCH("highrisk", LOWER(INDEX(Paste_Here!AR$2:AR$850, MATCH(B784, Paste_Here!A$2:A$850, 0))))), "High Risk", IF(ISNUMBER(SEARCH("lowrisk", LOWER(INDEX(Paste_Here!AR$2:AR$850, MATCH(B784, Paste_Here!A$2:A$850, 0))))), "Low Risk", IF(ISNUMBER(SEARCH("somerisk", LOWER(INDEX(Paste_Here!AR$2:AR$850, MATCH(B784, Paste_Here!A$2:A$850, 0))))), "Some Risk", IF(ISNUMBER(SEARCH("ot", LOWER(INDEX(Paste_Here!AR$2:AR$850, MATCH(B784, Paste_Here!A$2:A$850, 0))))), "OT", "")))), ""), "")</f>
        <v/>
      </c>
      <c r="EO784" s="66"/>
      <c r="EP784" s="93"/>
      <c r="EQ784" s="66"/>
      <c r="ER784" s="75"/>
      <c r="ES784" s="66"/>
      <c r="ET784" s="75"/>
      <c r="EU784" s="66"/>
      <c r="EV784" s="66"/>
      <c r="EW784" s="75" t="str">
        <f t="shared" si="167"/>
        <v/>
      </c>
      <c r="EX784" s="66"/>
      <c r="EY784" s="75" t="str">
        <f>IFERROR(IF(B784&lt;&gt;"", IF(AND(INDEX(Paste_Here!Y$2:Y$850, MATCH(B784, Paste_Here!A$2:A$850, 0))&lt;&gt;"", ISNUMBER(VALUE(INDEX(Paste_Here!Y$2:Y$850, MATCH(B784, Paste_Here!A$2:A$850, 0))))), INDEX(Paste_Here!Y$2:Y$850, MATCH(B784, Paste_Here!A$2:A$850, 0)), ""), ""), "")</f>
        <v/>
      </c>
      <c r="EZ784" s="66"/>
      <c r="FA784" s="75" t="str">
        <f>IFERROR(IF(B784&lt;&gt;"", IF(ISNUMBER(SEARCH("highrisk", LOWER(INDEX(Paste_Here!Z$2:Z$850, MATCH(B784, Paste_Here!A$2:A$850, 0))))), "High Risk", IF(ISNUMBER(SEARCH("lowrisk", LOWER(INDEX(Paste_Here!Z$2:Z$850, MATCH(B784, Paste_Here!A$2:A$850, 0))))), "Low Risk", IF(ISNUMBER(SEARCH("somerisk", LOWER(INDEX(Paste_Here!Z$2:Z$850, MATCH(B784, Paste_Here!A$2:A$850, 0))))), "Some Risk", IF(ISNUMBER(SEARCH("ot", LOWER(INDEX(Paste_Here!Z$2:Z$850, MATCH(B784, Paste_Here!A$2:A$850, 0))))), "OT", "")))), ""), "")</f>
        <v/>
      </c>
      <c r="FB784" s="66"/>
      <c r="FC784" s="93"/>
      <c r="FD784" s="66"/>
      <c r="FE784" s="75" t="str">
        <f>IFERROR(IF(B784&lt;&gt;"", IF(AND(INDEX(Paste_Here!AA$2:AA$850, MATCH(B784, Paste_Here!A$2:A$850, 0))&lt;&gt;"", ISNUMBER(VALUE(INDEX(Paste_Here!AA$2:AA$850, MATCH(B784, Paste_Here!A$2:A$850, 0))))), INDEX(Paste_Here!AA$2:AA$850, MATCH(B784, Paste_Here!A$2:A$850, 0)), ""), ""), "")</f>
        <v/>
      </c>
      <c r="FF784" s="66"/>
      <c r="FG784" s="75" t="str">
        <f>IFERROR(IF(B784&lt;&gt;"", IF(ISNUMBER(SEARCH("highrisk", LOWER(INDEX(Paste_Here!AB$2:AB$850, MATCH(B784, Paste_Here!A$2:A$850, 0))))), "High Risk", IF(ISNUMBER(SEARCH("lowrisk", LOWER(INDEX(Paste_Here!AB$2:AB$850, MATCH(B784, Paste_Here!A$2:A$850, 0))))), "Low Risk", IF(ISNUMBER(SEARCH("somerisk", LOWER(INDEX(Paste_Here!AB$2:AB$850, MATCH(B784, Paste_Here!A$2:A$850, 0))))), "Some Risk", IF(ISNUMBER(SEARCH("ot", LOWER(INDEX(Paste_Here!AB$2:AB$850, MATCH(B784, Paste_Here!A$2:A$850, 0))))), "OT", "")))), ""), "")</f>
        <v/>
      </c>
      <c r="FH784" s="66"/>
      <c r="FI784" s="93"/>
      <c r="FJ784" s="66"/>
      <c r="FK784" s="75"/>
      <c r="FL784" s="66"/>
      <c r="FM784" s="75"/>
      <c r="FN784" s="66"/>
      <c r="FO784" s="66"/>
      <c r="FP784" s="75" t="str">
        <f t="shared" si="162"/>
        <v/>
      </c>
      <c r="FQ784" s="66"/>
      <c r="FR784" s="75" t="str">
        <f>IFERROR(IF(B784&lt;&gt;"", IF(ISNUMBER(SEARCH("s", LOWER(INDEX(Paste_Here!L$2:L$850, MATCH(B784, Paste_Here!A$2:A$850, 0))))), "Yes", IF(INDEX(Paste_Here!L$2:L$850, MATCH(B784, Paste_Here!A$2:A$850, 0))&lt;&gt;"", "No", "")), ""), "")</f>
        <v/>
      </c>
      <c r="FS784" s="66"/>
      <c r="FT784" s="75" t="str">
        <f>IFERROR(IF(B784&lt;&gt;"", IF(ISNUMBER(SEARCH("yes", LOWER(INDEX(Paste_Here!F$2:F$850, MATCH(B784, Paste_Here!A$2:A$850, 0))))), "Yes", IF(ISNUMBER(SEARCH("no", LOWER(INDEX(Paste_Here!F$2:F$850, MATCH(B784, Paste_Here!A$2:A$850, 0))))), "No", "")), ""), "")</f>
        <v/>
      </c>
      <c r="FU784" s="66"/>
      <c r="FV784" s="75" t="str">
        <f>IFERROR(IF(B784&lt;&gt;"", IF(ISNUMBER(SEARCH("english language learner", LOWER(INDEX(Paste_Here!C$2:C$850, MATCH(B784, Paste_Here!A$2:A$850, 0))))), "Yes", ""), ""), "")</f>
        <v/>
      </c>
      <c r="FW784" s="66"/>
      <c r="FX784" s="75" t="str">
        <f>IFERROR(IF(B784&lt;&gt;"", IF(OR(ISNUMBER(SEARCH("b", LOWER(INDEX(Paste_Here!J$2:J$850, MATCH(B784, Paste_Here!A$2:A$850, 0))))), ISNUMBER(SEARCH("h", LOWER(INDEX(Paste_Here!J$2:J$850, MATCH(B784, Paste_Here!A$2:A$850, 0))))), ISNUMBER(SEARCH("i", LOWER(INDEX(Paste_Here!J$2:J$850, MATCH(B784, Paste_Here!A$2:A$850, 0)))))), "Yes", IF(INDEX(Paste_Here!J$2:J$850, MATCH(B784, Paste_Here!A$2:A$850, 0))&lt;&gt;"", "No", "")), ""), "")</f>
        <v/>
      </c>
      <c r="FY784" s="66"/>
      <c r="FZ784" s="75" t="str">
        <f>IFERROR(IF(B784&lt;&gt;"", IF(ISNUMBER(SEARCH("yes", LOWER(INDEX(Paste_Here!K$2:K$850, MATCH(B784, Paste_Here!A$2:A$850, 0))))), "Yes", IF(ISNUMBER(SEARCH("no", LOWER(INDEX(Paste_Here!K$2:K$850, MATCH(B784, Paste_Here!A$2:A$850, 0))))), "No", "")), ""), "")</f>
        <v/>
      </c>
      <c r="GA784" s="66"/>
      <c r="GB784" s="75" t="str">
        <f>IFERROR(IF(B784&lt;&gt;"", IF(ISNUMBER(SEARCH("transitional 2", LOWER(INDEX(Paste_Here!C$2:C$850, MATCH(B784, Paste_Here!A$2:A$850, 0))))), "T2",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GC784" s="66"/>
      <c r="GD784" s="75"/>
      <c r="GE784" s="66"/>
      <c r="GF784" s="75"/>
      <c r="GG784" s="66"/>
      <c r="GH784" s="75"/>
      <c r="GI784" s="66"/>
      <c r="GK784" s="1" t="str" cm="1">
        <f t="array" ref="GK784">IFERROR(INDEX(Paste_Here!$B$2:$B$850, MATCH(0, COUNTIF(GK$4:GK783, Paste_Here!$B$2:$B$850) + IF(Paste_Here!$B$2:$B$850="", 1, 0), 0)), "")</f>
        <v/>
      </c>
      <c r="GL784" s="1" t="str">
        <f>IF(GK784&lt;&gt;"", INDEX(Paste_Here!$A$2:$A$850, MATCH(GK784, Paste_Here!$B$2:$B$850, 0)), "")</f>
        <v/>
      </c>
      <c r="GM784" s="1" t="str">
        <f t="shared" si="168"/>
        <v/>
      </c>
      <c r="GN784" s="1" t="str" cm="1">
        <f t="array" ref="GN784">IFERROR(INDEX($GM$5:$GM$850, MATCH(SMALL(IF($GM$5:$GM$850&lt;&gt;"", COUNTIF($GM$5:$GM$850, "&lt;"&amp;$GM$5:$GM$850)+1), ROW()-ROW($GN$5)+1), COUNTIF($GM$5:$GM$850, "&lt;"&amp;$GM$5:$GM$850)+1, 0)), "")</f>
        <v/>
      </c>
    </row>
    <row r="785" spans="1:196">
      <c r="A785" s="66"/>
      <c r="B785" s="75" t="str">
        <f t="shared" si="156"/>
        <v/>
      </c>
      <c r="C785" s="66"/>
      <c r="D785" s="75" t="str">
        <f>IFERROR(IF(AND(INDEX(Paste_Here!N$2:N$850, MATCH(B785, Paste_Here!A$2:A$850, 0)) = ""), "", IF(UPPER(INDEX(Paste_Here!N$2:N$850, MATCH(B785, Paste_Here!A$2:A$850, 0))) = "YES", "Yes", IF(UPPER(INDEX(Paste_Here!N$2:N$850, MATCH(B785, Paste_Here!A$2:A$850, 0))) = "NO", "No", ""))), "")</f>
        <v/>
      </c>
      <c r="E785" s="66"/>
      <c r="F785" s="75" t="str">
        <f t="shared" si="163"/>
        <v/>
      </c>
      <c r="G785" s="66"/>
      <c r="H785" s="75" t="str">
        <f t="shared" si="164"/>
        <v/>
      </c>
      <c r="I785" s="66"/>
      <c r="J785" s="75" t="str">
        <f t="shared" si="165"/>
        <v/>
      </c>
      <c r="K785" s="66"/>
      <c r="L785" s="75"/>
      <c r="M785" s="66"/>
      <c r="N785" s="75" t="str">
        <f>IFERROR(IF(B785&lt;&gt;"", IF(AND(INDEX(Paste_Here!AW$2:AW$850, MATCH(B785, Paste_Here!A$2:A$850, 0))&lt;&gt;"", ISNUMBER(VALUE(INDEX(Paste_Here!AW$2:AW$850, MATCH(B785, Paste_Here!A$2:A$850, 0))))), INDEX(Paste_Here!AW$2:AW$850, MATCH(B785, Paste_Here!A$2:A$850, 0)), ""), ""), "")</f>
        <v/>
      </c>
      <c r="O785" s="66"/>
      <c r="P785" s="75" t="str">
        <f>IFERROR(IF(B785&lt;&gt;"", IF(AND(INDEX(Paste_Here!AX$2:AX$850, MATCH(B785, Paste_Here!A$2:A$850, 0))&lt;&gt;"", ISNUMBER(VALUE(INDEX(Paste_Here!AX$2:AX$850, MATCH(B785, Paste_Here!A$2:A$850, 0))))), INDEX(Paste_Here!AX$2:AX$850, MATCH(B785, Paste_Here!A$2:A$850, 0)), ""), ""), "")</f>
        <v/>
      </c>
      <c r="Q785" s="66"/>
      <c r="R785" s="75" t="str">
        <f>IFERROR(IF(B785&lt;&gt;"", IF(AND(INDEX(Paste_Here!AU$2:AU$850, MATCH(B785, Paste_Here!A$2:A$850, 0))&lt;&gt;"", ISNUMBER(VALUE(INDEX(Paste_Here!AU$2:AU$850, MATCH(B785, Paste_Here!A$2:A$850, 0))))), INDEX(Paste_Here!AU$2:AU$850, MATCH(B785, Paste_Here!A$2:A$850, 0)), ""), ""), "")</f>
        <v/>
      </c>
      <c r="S785" s="66"/>
      <c r="T785" s="75" t="str">
        <f>IFERROR(IF(B785&lt;&gt;"", IF(AND(INDEX(Paste_Here!AV$2:AV$850, MATCH(B785, Paste_Here!A$2:A$850, 0))&lt;&gt;"", ISNUMBER(VALUE(INDEX(Paste_Here!AV$2:AV$850, MATCH(B785, Paste_Here!A$2:A$850, 0))))), INDEX(Paste_Here!AV$2:AV$850, MATCH(B785, Paste_Here!A$2:A$850, 0)), ""), ""), "")</f>
        <v/>
      </c>
      <c r="U785" s="66"/>
      <c r="W785" s="66"/>
      <c r="Y785" s="66"/>
      <c r="Z785" s="66"/>
      <c r="AA785" s="75" t="str">
        <f t="shared" si="157"/>
        <v/>
      </c>
      <c r="AB785" s="66"/>
      <c r="AC785" s="75"/>
      <c r="AD785" s="66"/>
      <c r="AE785" s="98"/>
      <c r="AF785" s="66"/>
      <c r="AG785" s="75"/>
      <c r="AH785" s="66"/>
      <c r="AI785" s="75" t="str">
        <f>IFERROR(IF(B785&lt;&gt;"", IF(AND(INDEX(Paste_Here!AC$2:AC$850, MATCH(B785, Paste_Here!A$2:A$850, 0))&lt;&gt;"", ISNUMBER(VALUE(INDEX(Paste_Here!AC$2:AC$850, MATCH(B785, Paste_Here!A$2:A$850, 0))))), INDEX(Paste_Here!AC$2:AC$850, MATCH(B785, Paste_Here!A$2:A$850, 0)), ""), ""), "")</f>
        <v/>
      </c>
      <c r="AJ785" s="66"/>
      <c r="AK785" s="75" t="str">
        <f>IFERROR(IF(B785&lt;&gt;"", IF(ISNUMBER(SEARCH("highrisk", LOWER(INDEX(Paste_Here!AD$2:AD$850, MATCH(B785, Paste_Here!A$2:A$850, 0))))), "High Risk", IF(ISNUMBER(SEARCH("lowrisk", LOWER(INDEX(Paste_Here!AD$2:AD$850, MATCH(B785, Paste_Here!A$2:A$850, 0))))), "Low Risk", IF(ISNUMBER(SEARCH("somerisk", LOWER(INDEX(Paste_Here!AD$2:AD$850, MATCH(B785, Paste_Here!A$2:A$850, 0))))), "Some Risk", IF(ISNUMBER(SEARCH("ot", LOWER(INDEX(Paste_Here!AD$2:AD$850, MATCH(B785, Paste_Here!A$2:A$850, 0))))), "OT", "")))), ""), "")</f>
        <v/>
      </c>
      <c r="AL785" s="66"/>
      <c r="AM785" s="75"/>
      <c r="AN785" s="66"/>
      <c r="AO785" s="75" t="str">
        <f>IFERROR(IF(B785&lt;&gt;"", IF(AND(INDEX(Paste_Here!M$2:M$850, MATCH(B785, Paste_Here!A$2:A$850, 0))&lt;&gt;"", ISNUMBER(VALUE(INDEX(Paste_Here!M$2:M$850, MATCH(B785, Paste_Here!A$2:A$850, 0))))), INDEX(Paste_Here!M$2:M$850, MATCH(B785, Paste_Here!A$2:A$850, 0)), ""), ""), "")</f>
        <v/>
      </c>
      <c r="AP785" s="66"/>
      <c r="AQ785" s="75" t="str">
        <f>IFERROR(IF(B785&lt;&gt;"", IF(ISNUMBER(SEARCH("highrisk", LOWER(INDEX(Paste_Here!N$2:N$850, MATCH(B785, Paste_Here!A$2:A$850, 0))))), "High Risk", IF(ISNUMBER(SEARCH("lowrisk", LOWER(INDEX(Paste_Here!N$2:N$850, MATCH(B785, Paste_Here!A$2:A$850, 0))))), "Low Risk", IF(ISNUMBER(SEARCH("somerisk", LOWER(INDEX(Paste_Here!N$2:N$850, MATCH(B785, Paste_Here!A$2:A$850, 0))))), "Some Risk", IF(ISNUMBER(SEARCH("ot", LOWER(INDEX(Paste_Here!N$2:N$850, MATCH(B785, Paste_Here!A$2:A$850, 0))))), "OT", "")))), ""), "")</f>
        <v/>
      </c>
      <c r="AT785" s="66"/>
      <c r="AU785" s="103"/>
      <c r="AV785" s="66"/>
      <c r="AW785" s="66"/>
      <c r="AX785" s="75" t="str">
        <f t="shared" si="158"/>
        <v/>
      </c>
      <c r="AY785" s="66"/>
      <c r="AZ785" s="75"/>
      <c r="BA785" s="66"/>
      <c r="BB785" s="75"/>
      <c r="BC785" s="66"/>
      <c r="BD785" s="75"/>
      <c r="BE785" s="66"/>
      <c r="BF785" s="75" t="str">
        <f>IFERROR(IF(B785&lt;&gt;"", IF(AND(INDEX(Paste_Here!AE$2:AE$850, MATCH(B785, Paste_Here!A$2:A$850, 0))&lt;&gt;"", ISNUMBER(VALUE(INDEX(Paste_Here!AE$2:AE$850, MATCH(B785, Paste_Here!A$2:A$850, 0))))), INDEX(Paste_Here!AE$2:AE$850, MATCH(B785, Paste_Here!A$2:A$850, 0)), ""), ""), "")</f>
        <v/>
      </c>
      <c r="BG785" s="66"/>
      <c r="BH785" s="75" t="str">
        <f>IFERROR(IF(B785&lt;&gt;"", IF(ISNUMBER(SEARCH("highrisk", LOWER(INDEX(Paste_Here!AF$2:AF$850, MATCH(B785, Paste_Here!A$2:A$850, 0))))), "High Risk", IF(ISNUMBER(SEARCH("lowrisk", LOWER(INDEX(Paste_Here!AF$2:AF$850, MATCH(B785, Paste_Here!A$2:A$850, 0))))), "Low Risk", IF(ISNUMBER(SEARCH("somerisk", LOWER(INDEX(Paste_Here!AF$2:AF$850, MATCH(B785, Paste_Here!A$2:A$850, 0))))), "Some Risk", IF(ISNUMBER(SEARCH("ot", LOWER(INDEX(Paste_Here!AF$2:AF$850, MATCH(B785, Paste_Here!A$2:A$850, 0))))), "OT", "")))), ""), "")</f>
        <v/>
      </c>
      <c r="BI785" s="66"/>
      <c r="BJ785" s="75"/>
      <c r="BK785" s="66"/>
      <c r="BL785" s="75" t="str">
        <f>IFERROR(IF(B785&lt;&gt;"", IF(AND(INDEX(Paste_Here!O$2:O$850, MATCH(B785, Paste_Here!A$2:A$850, 0))&lt;&gt;"", ISNUMBER(VALUE(INDEX(Paste_Here!O$2:O$850, MATCH(B785, Paste_Here!A$2:A$850, 0))))), INDEX(Paste_Here!O$2:O$850, MATCH(B785, Paste_Here!A$2:A$850, 0)), ""), ""), "")</f>
        <v/>
      </c>
      <c r="BM785" s="66"/>
      <c r="BN785" s="75" t="str">
        <f>IFERROR(IF(B785&lt;&gt;"", IF(ISNUMBER(SEARCH("highrisk", LOWER(INDEX(Paste_Here!P$2:P$850, MATCH(B785, Paste_Here!A$2:A$850, 0))))), "High Risk", IF(ISNUMBER(SEARCH("lowrisk", LOWER(INDEX(Paste_Here!P$2:P$850, MATCH(B785, Paste_Here!A$2:A$850, 0))))), "Low Risk", IF(ISNUMBER(SEARCH("somerisk", LOWER(INDEX(Paste_Here!P$2:P$850, MATCH(B785, Paste_Here!A$2:A$850, 0))))), "Some Risk", IF(ISNUMBER(SEARCH("ot", LOWER(INDEX(Paste_Here!P$2:P$850, MATCH(B785, Paste_Here!A$2:A$850, 0))))), "OT", "")))), ""), "")</f>
        <v/>
      </c>
      <c r="BQ785" s="66"/>
      <c r="BR785" s="75"/>
      <c r="BS785" s="66"/>
      <c r="BT785" s="66"/>
      <c r="BU785" s="75" t="str">
        <f t="shared" si="159"/>
        <v/>
      </c>
      <c r="BV785" s="66"/>
      <c r="BW785" s="75"/>
      <c r="BX785" s="66"/>
      <c r="BY785" s="75"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BZ785" s="66"/>
      <c r="CA785" s="75"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CB785" s="66"/>
      <c r="CC785" s="75"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CD785" s="66"/>
      <c r="CE785" s="75"/>
      <c r="CF785" s="66"/>
      <c r="CK785" s="75"/>
      <c r="CL785" s="66"/>
      <c r="CM785" s="75"/>
      <c r="CN785" s="66"/>
      <c r="CO785" s="75"/>
      <c r="CP785" s="66"/>
      <c r="CQ785" s="66"/>
      <c r="CR785" s="75" t="str">
        <f t="shared" si="160"/>
        <v/>
      </c>
      <c r="CS785" s="66"/>
      <c r="CT785" s="75"/>
      <c r="CU785" s="66"/>
      <c r="CV785" s="75"/>
      <c r="CW785" s="66"/>
      <c r="CX785" s="75"/>
      <c r="CY785" s="66"/>
      <c r="CZ785" s="75"/>
      <c r="DA785" s="66"/>
      <c r="DB785" s="75" t="str">
        <f>IFERROR(IF(B785&lt;&gt;"", IF(AND(INDEX(Paste_Here!AK$2:AK$850, MATCH(B785, Paste_Here!A$2:A$850, 0))&lt;&gt;"", ISNUMBER(VALUE(INDEX(Paste_Here!AK$2:AK$850, MATCH(B785, Paste_Here!A$2:A$850, 0))))), INDEX(Paste_Here!AK$2:AK$850, MATCH(B785, Paste_Here!A$2:A$850, 0)), ""), ""), "")</f>
        <v/>
      </c>
      <c r="DC785" s="66"/>
      <c r="DD785" s="75" t="str">
        <f>IFERROR(IF(B785&lt;&gt;"", IF(ISNUMBER(SEARCH("highrisk", LOWER(INDEX(Paste_Here!AL$2:AL$850, MATCH(B785, Paste_Here!A$2:A$850, 0))))), "High Risk", IF(ISNUMBER(SEARCH("lowrisk", LOWER(INDEX(Paste_Here!AL$2:AL$850, MATCH(B785, Paste_Here!A$2:A$850, 0))))), "Low Risk", IF(ISNUMBER(SEARCH("somerisk", LOWER(INDEX(Paste_Here!AL$2:AL$850, MATCH(B785, Paste_Here!A$2:A$850, 0))))), "Some Risk", IF(ISNUMBER(SEARCH("ot", LOWER(INDEX(Paste_Here!AL$2:AL$850, MATCH(B785, Paste_Here!A$2:A$850, 0))))), "OT", "")))), ""), "")</f>
        <v/>
      </c>
      <c r="DE785" s="66"/>
      <c r="DF785" s="75" t="str">
        <f>IFERROR(IF(B785&lt;&gt;"", IF(AND(INDEX(Paste_Here!AM$2:AM$850, MATCH(B785, Paste_Here!A$2:A$850, 0))&lt;&gt;"", ISNUMBER(VALUE(INDEX(Paste_Here!AM$2:AM$850, MATCH(B785, Paste_Here!A$2:A$850, 0))))), INDEX(Paste_Here!AM$2:AM$850, MATCH(B785, Paste_Here!A$2:A$850, 0)), ""), ""), "")</f>
        <v/>
      </c>
      <c r="DG785" s="66"/>
      <c r="DH785" s="75" t="str">
        <f>IFERROR(IF(B785&lt;&gt;"", IF(ISNUMBER(SEARCH("highrisk", LOWER(INDEX(Paste_Here!AN$2:AN$850, MATCH(B785, Paste_Here!A$2:A$850, 0))))), "High Risk", IF(ISNUMBER(SEARCH("lowrisk", LOWER(INDEX(Paste_Here!AN$2:AN$850, MATCH(B785, Paste_Here!A$2:A$850, 0))))), "Low Risk", IF(ISNUMBER(SEARCH("somerisk", LOWER(INDEX(Paste_Here!AN$2:AN$850, MATCH(B785, Paste_Here!A$2:A$850, 0))))), "Some Risk", IF(ISNUMBER(SEARCH("ot", LOWER(INDEX(Paste_Here!AN$2:AN$850, MATCH(B785, Paste_Here!A$2:A$850, 0))))), "OT", "")))), ""), "")</f>
        <v/>
      </c>
      <c r="DI785" s="66"/>
      <c r="DJ785" s="66"/>
      <c r="DK785" s="75" t="str">
        <f t="shared" si="161"/>
        <v/>
      </c>
      <c r="DL785" s="66"/>
      <c r="DM785" s="75" t="str">
        <f>IFERROR(IF(B785&lt;&gt;"", IF(AND(INDEX(Paste_Here!Q$2:Q$850, MATCH(B785, Paste_Here!A$2:A$850, 0))&lt;&gt;"", ISNUMBER(VALUE(INDEX(Paste_Here!Q$2:Q$850, MATCH(B785, Paste_Here!A$2:A$850, 0))))), INDEX(Paste_Here!Q$2:Q$850, MATCH(B785, Paste_Here!A$2:A$850, 0)), ""), ""), "")</f>
        <v/>
      </c>
      <c r="DN785" s="66"/>
      <c r="DO785" s="75" t="str">
        <f>IFERROR(IF(B785&lt;&gt;"", IF(ISNUMBER(SEARCH("highrisk", LOWER(INDEX(Paste_Here!R$2:R$850, MATCH(B785, Paste_Here!A$2:A$850, 0))))), "High Risk", IF(ISNUMBER(SEARCH("lowrisk", LOWER(INDEX(Paste_Here!R$2:R$850, MATCH(B785, Paste_Here!A$2:A$850, 0))))), "Low Risk", IF(ISNUMBER(SEARCH("somerisk", LOWER(INDEX(Paste_Here!R$2:R$850, MATCH(B785, Paste_Here!A$2:A$850, 0))))), "Some Risk", IF(ISNUMBER(SEARCH("ot", LOWER(INDEX(Paste_Here!R$2:R$850, MATCH(B785, Paste_Here!A$2:A$850, 0))))), "OT", "")))), ""), "")</f>
        <v/>
      </c>
      <c r="DP785" s="66"/>
      <c r="DQ785" s="93" t="str">
        <f>IFERROR(IF(B785&lt;&gt;"", IF(AND(INDEX(Paste_Here!S$2:S$850, MATCH(B785, Paste_Here!A$2:A$850, 0))&lt;&gt;"", ISNUMBER(VALUE(INDEX(Paste_Here!S$2:S$850, MATCH(B785, Paste_Here!A$2:A$850, 0))))), INDEX(Paste_Here!S$2:S$850, MATCH(B785, Paste_Here!A$2:A$850, 0)), ""), ""), "")</f>
        <v/>
      </c>
      <c r="DR785" s="66"/>
      <c r="DS785" s="75"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IF(ISNUMBER(SEARCH("ot", LOWER(INDEX(Paste_Here!T$2:T$850, MATCH(B785, Paste_Here!A$2:A$850, 0))))), "OT", "")))), ""), "")</f>
        <v/>
      </c>
      <c r="DT785" s="66"/>
      <c r="DU785" s="75" t="str">
        <f>IFERROR(IF(B785&lt;&gt;"", IF(AND(INDEX(Paste_Here!U$2:U$850, MATCH(B785, Paste_Here!A$2:A$850, 0))&lt;&gt;"", ISNUMBER(VALUE(INDEX(Paste_Here!U$2:U$850, MATCH(B785, Paste_Here!A$2:A$850, 0))))), INDEX(Paste_Here!U$2:U$850, MATCH(B785, Paste_Here!A$2:A$850, 0)), ""), ""), "")</f>
        <v/>
      </c>
      <c r="DV785" s="66"/>
      <c r="DW785" s="93" t="str">
        <f>IFERROR(IF(B785&lt;&gt;"", IF(ISNUMBER(SEARCH("highrisk", LOWER(INDEX(Paste_Here!V$2:V$850, MATCH(B785, Paste_Here!A$2:A$850, 0))))), "High Risk", IF(ISNUMBER(SEARCH("lowrisk", LOWER(INDEX(Paste_Here!V$2:V$850, MATCH(B785, Paste_Here!A$2:A$850, 0))))), "Low Risk", IF(ISNUMBER(SEARCH("somerisk", LOWER(INDEX(Paste_Here!V$2:V$850, MATCH(B785, Paste_Here!A$2:A$850, 0))))), "Some Risk", IF(ISNUMBER(SEARCH("ot", LOWER(INDEX(Paste_Here!V$2:V$850, MATCH(B785, Paste_Here!A$2:A$850, 0))))), "OT", "")))), ""), "")</f>
        <v/>
      </c>
      <c r="DX785" s="66"/>
      <c r="DY785" s="75" t="str">
        <f>IFERROR(IF(B785&lt;&gt;"", IF(AND(INDEX(Paste_Here!W$2:W$850, MATCH(B785, Paste_Here!A$2:A$850, 0))&lt;&gt;"", ISNUMBER(VALUE(INDEX(Paste_Here!W$2:W$850, MATCH(B785, Paste_Here!A$2:A$850, 0))))), INDEX(Paste_Here!W$2:W$850, MATCH(B785, Paste_Here!A$2:A$850, 0)), ""), ""), "")</f>
        <v/>
      </c>
      <c r="DZ785" s="66"/>
      <c r="EA785" s="75" t="str">
        <f>IFERROR(IF(B785&lt;&gt;"", IF(ISNUMBER(SEARCH("highrisk", LOWER(INDEX(Paste_Here!X$2:X$850, MATCH(B785, Paste_Here!A$2:A$850, 0))))), "High Risk", IF(ISNUMBER(SEARCH("lowrisk", LOWER(INDEX(Paste_Here!X$2:X$850, MATCH(B785, Paste_Here!A$2:A$850, 0))))), "Low Risk", IF(ISNUMBER(SEARCH("somerisk", LOWER(INDEX(Paste_Here!X$2:X$850, MATCH(B785, Paste_Here!A$2:A$850, 0))))), "Some Risk", IF(ISNUMBER(SEARCH("ot", LOWER(INDEX(Paste_Here!X$2:X$850, MATCH(B785, Paste_Here!A$2:A$850, 0))))), "OT", "")))), ""), "")</f>
        <v/>
      </c>
      <c r="EB785" s="66"/>
      <c r="EC785" s="66"/>
      <c r="ED785" s="75" t="str">
        <f t="shared" si="166"/>
        <v/>
      </c>
      <c r="EE785" s="66"/>
      <c r="EF785" s="75" t="str">
        <f>IFERROR(IF(B785&lt;&gt;"", IF(AND(INDEX(Paste_Here!AO$2:AO$850, MATCH(B785, Paste_Here!A$2:A$850, 0))&lt;&gt;"", ISNUMBER(VALUE(INDEX(Paste_Here!AO$2:AO$850, MATCH(B785, Paste_Here!A$2:A$850, 0))))), INDEX(Paste_Here!AO$2:AO$850, MATCH(B785, Paste_Here!A$2:A$850, 0)), ""), ""), "")</f>
        <v/>
      </c>
      <c r="EG785" s="66"/>
      <c r="EH785" s="75" t="str">
        <f>IFERROR(IF(B785&lt;&gt;"", IF(ISNUMBER(SEARCH("highrisk", LOWER(INDEX(Paste_Here!AP$2:AP$850, MATCH(B785, Paste_Here!A$2:A$850, 0))))), "High Risk", IF(ISNUMBER(SEARCH("lowrisk", LOWER(INDEX(Paste_Here!AP$2:AP$850, MATCH(B785, Paste_Here!A$2:A$850, 0))))), "Low Risk", IF(ISNUMBER(SEARCH("somerisk", LOWER(INDEX(Paste_Here!AP$2:AP$850, MATCH(B785, Paste_Here!A$2:A$850, 0))))), "Some Risk", IF(ISNUMBER(SEARCH("ot", LOWER(INDEX(Paste_Here!AP$2:AP$850, MATCH(B785, Paste_Here!A$2:A$850, 0))))), "OT", "")))), ""), "")</f>
        <v/>
      </c>
      <c r="EI785" s="66"/>
      <c r="EJ785" s="93"/>
      <c r="EK785" s="66"/>
      <c r="EL785" s="75" t="str">
        <f>IFERROR(IF(B785&lt;&gt;"", IF(AND(INDEX(Paste_Here!AQ$2:AQ$850, MATCH(B785, Paste_Here!A$2:A$850, 0))&lt;&gt;"", ISNUMBER(VALUE(INDEX(Paste_Here!AQ$2:AQ$850, MATCH(B785, Paste_Here!A$2:A$850, 0))))), INDEX(Paste_Here!AQ$2:AQ$850, MATCH(B785, Paste_Here!A$2:A$850, 0)), ""), ""), "")</f>
        <v/>
      </c>
      <c r="EM785" s="66"/>
      <c r="EN785" s="75" t="str">
        <f>IFERROR(IF(B785&lt;&gt;"", IF(ISNUMBER(SEARCH("highrisk", LOWER(INDEX(Paste_Here!AR$2:AR$850, MATCH(B785, Paste_Here!A$2:A$850, 0))))), "High Risk", IF(ISNUMBER(SEARCH("lowrisk", LOWER(INDEX(Paste_Here!AR$2:AR$850, MATCH(B785, Paste_Here!A$2:A$850, 0))))), "Low Risk", IF(ISNUMBER(SEARCH("somerisk", LOWER(INDEX(Paste_Here!AR$2:AR$850, MATCH(B785, Paste_Here!A$2:A$850, 0))))), "Some Risk", IF(ISNUMBER(SEARCH("ot", LOWER(INDEX(Paste_Here!AR$2:AR$850, MATCH(B785, Paste_Here!A$2:A$850, 0))))), "OT", "")))), ""), "")</f>
        <v/>
      </c>
      <c r="EO785" s="66"/>
      <c r="EP785" s="93"/>
      <c r="EQ785" s="66"/>
      <c r="ER785" s="75"/>
      <c r="ES785" s="66"/>
      <c r="ET785" s="75"/>
      <c r="EU785" s="66"/>
      <c r="EV785" s="66"/>
      <c r="EW785" s="75" t="str">
        <f t="shared" si="167"/>
        <v/>
      </c>
      <c r="EX785" s="66"/>
      <c r="EY785" s="75" t="str">
        <f>IFERROR(IF(B785&lt;&gt;"", IF(AND(INDEX(Paste_Here!Y$2:Y$850, MATCH(B785, Paste_Here!A$2:A$850, 0))&lt;&gt;"", ISNUMBER(VALUE(INDEX(Paste_Here!Y$2:Y$850, MATCH(B785, Paste_Here!A$2:A$850, 0))))), INDEX(Paste_Here!Y$2:Y$850, MATCH(B785, Paste_Here!A$2:A$850, 0)), ""), ""), "")</f>
        <v/>
      </c>
      <c r="EZ785" s="66"/>
      <c r="FA785" s="75" t="str">
        <f>IFERROR(IF(B785&lt;&gt;"", IF(ISNUMBER(SEARCH("highrisk", LOWER(INDEX(Paste_Here!Z$2:Z$850, MATCH(B785, Paste_Here!A$2:A$850, 0))))), "High Risk", IF(ISNUMBER(SEARCH("lowrisk", LOWER(INDEX(Paste_Here!Z$2:Z$850, MATCH(B785, Paste_Here!A$2:A$850, 0))))), "Low Risk", IF(ISNUMBER(SEARCH("somerisk", LOWER(INDEX(Paste_Here!Z$2:Z$850, MATCH(B785, Paste_Here!A$2:A$850, 0))))), "Some Risk", IF(ISNUMBER(SEARCH("ot", LOWER(INDEX(Paste_Here!Z$2:Z$850, MATCH(B785, Paste_Here!A$2:A$850, 0))))), "OT", "")))), ""), "")</f>
        <v/>
      </c>
      <c r="FB785" s="66"/>
      <c r="FC785" s="93"/>
      <c r="FD785" s="66"/>
      <c r="FE785" s="75" t="str">
        <f>IFERROR(IF(B785&lt;&gt;"", IF(AND(INDEX(Paste_Here!AA$2:AA$850, MATCH(B785, Paste_Here!A$2:A$850, 0))&lt;&gt;"", ISNUMBER(VALUE(INDEX(Paste_Here!AA$2:AA$850, MATCH(B785, Paste_Here!A$2:A$850, 0))))), INDEX(Paste_Here!AA$2:AA$850, MATCH(B785, Paste_Here!A$2:A$850, 0)), ""), ""), "")</f>
        <v/>
      </c>
      <c r="FF785" s="66"/>
      <c r="FG785" s="75" t="str">
        <f>IFERROR(IF(B785&lt;&gt;"", IF(ISNUMBER(SEARCH("highrisk", LOWER(INDEX(Paste_Here!AB$2:AB$850, MATCH(B785, Paste_Here!A$2:A$850, 0))))), "High Risk", IF(ISNUMBER(SEARCH("lowrisk", LOWER(INDEX(Paste_Here!AB$2:AB$850, MATCH(B785, Paste_Here!A$2:A$850, 0))))), "Low Risk", IF(ISNUMBER(SEARCH("somerisk", LOWER(INDEX(Paste_Here!AB$2:AB$850, MATCH(B785, Paste_Here!A$2:A$850, 0))))), "Some Risk", IF(ISNUMBER(SEARCH("ot", LOWER(INDEX(Paste_Here!AB$2:AB$850, MATCH(B785, Paste_Here!A$2:A$850, 0))))), "OT", "")))), ""), "")</f>
        <v/>
      </c>
      <c r="FH785" s="66"/>
      <c r="FI785" s="93"/>
      <c r="FJ785" s="66"/>
      <c r="FK785" s="75"/>
      <c r="FL785" s="66"/>
      <c r="FM785" s="75"/>
      <c r="FN785" s="66"/>
      <c r="FO785" s="66"/>
      <c r="FP785" s="75" t="str">
        <f t="shared" si="162"/>
        <v/>
      </c>
      <c r="FQ785" s="66"/>
      <c r="FR785" s="75" t="str">
        <f>IFERROR(IF(B785&lt;&gt;"", IF(ISNUMBER(SEARCH("s", LOWER(INDEX(Paste_Here!L$2:L$850, MATCH(B785, Paste_Here!A$2:A$850, 0))))), "Yes", IF(INDEX(Paste_Here!L$2:L$850, MATCH(B785, Paste_Here!A$2:A$850, 0))&lt;&gt;"", "No", "")), ""), "")</f>
        <v/>
      </c>
      <c r="FS785" s="66"/>
      <c r="FT785" s="75" t="str">
        <f>IFERROR(IF(B785&lt;&gt;"", IF(ISNUMBER(SEARCH("yes", LOWER(INDEX(Paste_Here!F$2:F$850, MATCH(B785, Paste_Here!A$2:A$850, 0))))), "Yes", IF(ISNUMBER(SEARCH("no", LOWER(INDEX(Paste_Here!F$2:F$850, MATCH(B785, Paste_Here!A$2:A$850, 0))))), "No", "")), ""), "")</f>
        <v/>
      </c>
      <c r="FU785" s="66"/>
      <c r="FV785" s="75" t="str">
        <f>IFERROR(IF(B785&lt;&gt;"", IF(ISNUMBER(SEARCH("english language learner", LOWER(INDEX(Paste_Here!C$2:C$850, MATCH(B785, Paste_Here!A$2:A$850, 0))))), "Yes", ""), ""), "")</f>
        <v/>
      </c>
      <c r="FW785" s="66"/>
      <c r="FX785" s="75" t="str">
        <f>IFERROR(IF(B785&lt;&gt;"", IF(OR(ISNUMBER(SEARCH("b", LOWER(INDEX(Paste_Here!J$2:J$850, MATCH(B785, Paste_Here!A$2:A$850, 0))))), ISNUMBER(SEARCH("h", LOWER(INDEX(Paste_Here!J$2:J$850, MATCH(B785, Paste_Here!A$2:A$850, 0))))), ISNUMBER(SEARCH("i", LOWER(INDEX(Paste_Here!J$2:J$850, MATCH(B785, Paste_Here!A$2:A$850, 0)))))), "Yes", IF(INDEX(Paste_Here!J$2:J$850, MATCH(B785, Paste_Here!A$2:A$850, 0))&lt;&gt;"", "No", "")), ""), "")</f>
        <v/>
      </c>
      <c r="FY785" s="66"/>
      <c r="FZ785" s="75" t="str">
        <f>IFERROR(IF(B785&lt;&gt;"", IF(ISNUMBER(SEARCH("yes", LOWER(INDEX(Paste_Here!K$2:K$850, MATCH(B785, Paste_Here!A$2:A$850, 0))))), "Yes", IF(ISNUMBER(SEARCH("no", LOWER(INDEX(Paste_Here!K$2:K$850, MATCH(B785, Paste_Here!A$2:A$850, 0))))), "No", "")), ""), "")</f>
        <v/>
      </c>
      <c r="GA785" s="66"/>
      <c r="GB785" s="75" t="str">
        <f>IFERROR(IF(B785&lt;&gt;"", IF(ISNUMBER(SEARCH("transitional 2", LOWER(INDEX(Paste_Here!C$2:C$850, MATCH(B785, Paste_Here!A$2:A$850, 0))))), "T2",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GC785" s="66"/>
      <c r="GD785" s="75"/>
      <c r="GE785" s="66"/>
      <c r="GF785" s="75"/>
      <c r="GG785" s="66"/>
      <c r="GH785" s="75"/>
      <c r="GI785" s="66"/>
      <c r="GK785" s="1" t="str" cm="1">
        <f t="array" ref="GK785">IFERROR(INDEX(Paste_Here!$B$2:$B$850, MATCH(0, COUNTIF(GK$4:GK784, Paste_Here!$B$2:$B$850) + IF(Paste_Here!$B$2:$B$850="", 1, 0), 0)), "")</f>
        <v/>
      </c>
      <c r="GL785" s="1" t="str">
        <f>IF(GK785&lt;&gt;"", INDEX(Paste_Here!$A$2:$A$850, MATCH(GK785, Paste_Here!$B$2:$B$850, 0)), "")</f>
        <v/>
      </c>
      <c r="GM785" s="1" t="str">
        <f t="shared" si="168"/>
        <v/>
      </c>
      <c r="GN785" s="1" t="str" cm="1">
        <f t="array" ref="GN785">IFERROR(INDEX($GM$5:$GM$850, MATCH(SMALL(IF($GM$5:$GM$850&lt;&gt;"", COUNTIF($GM$5:$GM$850, "&lt;"&amp;$GM$5:$GM$850)+1), ROW()-ROW($GN$5)+1), COUNTIF($GM$5:$GM$850, "&lt;"&amp;$GM$5:$GM$850)+1, 0)), "")</f>
        <v/>
      </c>
    </row>
    <row r="786" spans="1:196">
      <c r="A786" s="66"/>
      <c r="B786" s="75" t="str">
        <f t="shared" si="156"/>
        <v/>
      </c>
      <c r="C786" s="66"/>
      <c r="D786" s="75" t="str">
        <f>IFERROR(IF(AND(INDEX(Paste_Here!N$2:N$850, MATCH(B786, Paste_Here!A$2:A$850, 0)) = ""), "", IF(UPPER(INDEX(Paste_Here!N$2:N$850, MATCH(B786, Paste_Here!A$2:A$850, 0))) = "YES", "Yes", IF(UPPER(INDEX(Paste_Here!N$2:N$850, MATCH(B786, Paste_Here!A$2:A$850, 0))) = "NO", "No", ""))), "")</f>
        <v/>
      </c>
      <c r="E786" s="66"/>
      <c r="F786" s="75" t="str">
        <f t="shared" si="163"/>
        <v/>
      </c>
      <c r="G786" s="66"/>
      <c r="H786" s="75" t="str">
        <f t="shared" si="164"/>
        <v/>
      </c>
      <c r="I786" s="66"/>
      <c r="J786" s="75" t="str">
        <f t="shared" si="165"/>
        <v/>
      </c>
      <c r="K786" s="66"/>
      <c r="L786" s="75"/>
      <c r="M786" s="66"/>
      <c r="N786" s="75" t="str">
        <f>IFERROR(IF(B786&lt;&gt;"", IF(AND(INDEX(Paste_Here!AW$2:AW$850, MATCH(B786, Paste_Here!A$2:A$850, 0))&lt;&gt;"", ISNUMBER(VALUE(INDEX(Paste_Here!AW$2:AW$850, MATCH(B786, Paste_Here!A$2:A$850, 0))))), INDEX(Paste_Here!AW$2:AW$850, MATCH(B786, Paste_Here!A$2:A$850, 0)), ""), ""), "")</f>
        <v/>
      </c>
      <c r="O786" s="66"/>
      <c r="P786" s="75" t="str">
        <f>IFERROR(IF(B786&lt;&gt;"", IF(AND(INDEX(Paste_Here!AX$2:AX$850, MATCH(B786, Paste_Here!A$2:A$850, 0))&lt;&gt;"", ISNUMBER(VALUE(INDEX(Paste_Here!AX$2:AX$850, MATCH(B786, Paste_Here!A$2:A$850, 0))))), INDEX(Paste_Here!AX$2:AX$850, MATCH(B786, Paste_Here!A$2:A$850, 0)), ""), ""), "")</f>
        <v/>
      </c>
      <c r="Q786" s="66"/>
      <c r="R786" s="75" t="str">
        <f>IFERROR(IF(B786&lt;&gt;"", IF(AND(INDEX(Paste_Here!AU$2:AU$850, MATCH(B786, Paste_Here!A$2:A$850, 0))&lt;&gt;"", ISNUMBER(VALUE(INDEX(Paste_Here!AU$2:AU$850, MATCH(B786, Paste_Here!A$2:A$850, 0))))), INDEX(Paste_Here!AU$2:AU$850, MATCH(B786, Paste_Here!A$2:A$850, 0)), ""), ""), "")</f>
        <v/>
      </c>
      <c r="S786" s="66"/>
      <c r="T786" s="75" t="str">
        <f>IFERROR(IF(B786&lt;&gt;"", IF(AND(INDEX(Paste_Here!AV$2:AV$850, MATCH(B786, Paste_Here!A$2:A$850, 0))&lt;&gt;"", ISNUMBER(VALUE(INDEX(Paste_Here!AV$2:AV$850, MATCH(B786, Paste_Here!A$2:A$850, 0))))), INDEX(Paste_Here!AV$2:AV$850, MATCH(B786, Paste_Here!A$2:A$850, 0)), ""), ""), "")</f>
        <v/>
      </c>
      <c r="U786" s="66"/>
      <c r="W786" s="66"/>
      <c r="Y786" s="66"/>
      <c r="Z786" s="66"/>
      <c r="AA786" s="75" t="str">
        <f t="shared" si="157"/>
        <v/>
      </c>
      <c r="AB786" s="66"/>
      <c r="AC786" s="75"/>
      <c r="AD786" s="66"/>
      <c r="AE786" s="98"/>
      <c r="AF786" s="66"/>
      <c r="AG786" s="75"/>
      <c r="AH786" s="66"/>
      <c r="AI786" s="75" t="str">
        <f>IFERROR(IF(B786&lt;&gt;"", IF(AND(INDEX(Paste_Here!AC$2:AC$850, MATCH(B786, Paste_Here!A$2:A$850, 0))&lt;&gt;"", ISNUMBER(VALUE(INDEX(Paste_Here!AC$2:AC$850, MATCH(B786, Paste_Here!A$2:A$850, 0))))), INDEX(Paste_Here!AC$2:AC$850, MATCH(B786, Paste_Here!A$2:A$850, 0)), ""), ""), "")</f>
        <v/>
      </c>
      <c r="AJ786" s="66"/>
      <c r="AK786" s="75" t="str">
        <f>IFERROR(IF(B786&lt;&gt;"", IF(ISNUMBER(SEARCH("highrisk", LOWER(INDEX(Paste_Here!AD$2:AD$850, MATCH(B786, Paste_Here!A$2:A$850, 0))))), "High Risk", IF(ISNUMBER(SEARCH("lowrisk", LOWER(INDEX(Paste_Here!AD$2:AD$850, MATCH(B786, Paste_Here!A$2:A$850, 0))))), "Low Risk", IF(ISNUMBER(SEARCH("somerisk", LOWER(INDEX(Paste_Here!AD$2:AD$850, MATCH(B786, Paste_Here!A$2:A$850, 0))))), "Some Risk", IF(ISNUMBER(SEARCH("ot", LOWER(INDEX(Paste_Here!AD$2:AD$850, MATCH(B786, Paste_Here!A$2:A$850, 0))))), "OT", "")))), ""), "")</f>
        <v/>
      </c>
      <c r="AL786" s="66"/>
      <c r="AM786" s="75"/>
      <c r="AN786" s="66"/>
      <c r="AO786" s="75" t="str">
        <f>IFERROR(IF(B786&lt;&gt;"", IF(AND(INDEX(Paste_Here!M$2:M$850, MATCH(B786, Paste_Here!A$2:A$850, 0))&lt;&gt;"", ISNUMBER(VALUE(INDEX(Paste_Here!M$2:M$850, MATCH(B786, Paste_Here!A$2:A$850, 0))))), INDEX(Paste_Here!M$2:M$850, MATCH(B786, Paste_Here!A$2:A$850, 0)), ""), ""), "")</f>
        <v/>
      </c>
      <c r="AP786" s="66"/>
      <c r="AQ786" s="75" t="str">
        <f>IFERROR(IF(B786&lt;&gt;"", IF(ISNUMBER(SEARCH("highrisk", LOWER(INDEX(Paste_Here!N$2:N$850, MATCH(B786, Paste_Here!A$2:A$850, 0))))), "High Risk", IF(ISNUMBER(SEARCH("lowrisk", LOWER(INDEX(Paste_Here!N$2:N$850, MATCH(B786, Paste_Here!A$2:A$850, 0))))), "Low Risk", IF(ISNUMBER(SEARCH("somerisk", LOWER(INDEX(Paste_Here!N$2:N$850, MATCH(B786, Paste_Here!A$2:A$850, 0))))), "Some Risk", IF(ISNUMBER(SEARCH("ot", LOWER(INDEX(Paste_Here!N$2:N$850, MATCH(B786, Paste_Here!A$2:A$850, 0))))), "OT", "")))), ""), "")</f>
        <v/>
      </c>
      <c r="AT786" s="66"/>
      <c r="AU786" s="103"/>
      <c r="AV786" s="66"/>
      <c r="AW786" s="66"/>
      <c r="AX786" s="75" t="str">
        <f t="shared" si="158"/>
        <v/>
      </c>
      <c r="AY786" s="66"/>
      <c r="AZ786" s="75"/>
      <c r="BA786" s="66"/>
      <c r="BB786" s="75"/>
      <c r="BC786" s="66"/>
      <c r="BD786" s="75"/>
      <c r="BE786" s="66"/>
      <c r="BF786" s="75" t="str">
        <f>IFERROR(IF(B786&lt;&gt;"", IF(AND(INDEX(Paste_Here!AE$2:AE$850, MATCH(B786, Paste_Here!A$2:A$850, 0))&lt;&gt;"", ISNUMBER(VALUE(INDEX(Paste_Here!AE$2:AE$850, MATCH(B786, Paste_Here!A$2:A$850, 0))))), INDEX(Paste_Here!AE$2:AE$850, MATCH(B786, Paste_Here!A$2:A$850, 0)), ""), ""), "")</f>
        <v/>
      </c>
      <c r="BG786" s="66"/>
      <c r="BH786" s="75" t="str">
        <f>IFERROR(IF(B786&lt;&gt;"", IF(ISNUMBER(SEARCH("highrisk", LOWER(INDEX(Paste_Here!AF$2:AF$850, MATCH(B786, Paste_Here!A$2:A$850, 0))))), "High Risk", IF(ISNUMBER(SEARCH("lowrisk", LOWER(INDEX(Paste_Here!AF$2:AF$850, MATCH(B786, Paste_Here!A$2:A$850, 0))))), "Low Risk", IF(ISNUMBER(SEARCH("somerisk", LOWER(INDEX(Paste_Here!AF$2:AF$850, MATCH(B786, Paste_Here!A$2:A$850, 0))))), "Some Risk", IF(ISNUMBER(SEARCH("ot", LOWER(INDEX(Paste_Here!AF$2:AF$850, MATCH(B786, Paste_Here!A$2:A$850, 0))))), "OT", "")))), ""), "")</f>
        <v/>
      </c>
      <c r="BI786" s="66"/>
      <c r="BJ786" s="75"/>
      <c r="BK786" s="66"/>
      <c r="BL786" s="75" t="str">
        <f>IFERROR(IF(B786&lt;&gt;"", IF(AND(INDEX(Paste_Here!O$2:O$850, MATCH(B786, Paste_Here!A$2:A$850, 0))&lt;&gt;"", ISNUMBER(VALUE(INDEX(Paste_Here!O$2:O$850, MATCH(B786, Paste_Here!A$2:A$850, 0))))), INDEX(Paste_Here!O$2:O$850, MATCH(B786, Paste_Here!A$2:A$850, 0)), ""), ""), "")</f>
        <v/>
      </c>
      <c r="BM786" s="66"/>
      <c r="BN786" s="75" t="str">
        <f>IFERROR(IF(B786&lt;&gt;"", IF(ISNUMBER(SEARCH("highrisk", LOWER(INDEX(Paste_Here!P$2:P$850, MATCH(B786, Paste_Here!A$2:A$850, 0))))), "High Risk", IF(ISNUMBER(SEARCH("lowrisk", LOWER(INDEX(Paste_Here!P$2:P$850, MATCH(B786, Paste_Here!A$2:A$850, 0))))), "Low Risk", IF(ISNUMBER(SEARCH("somerisk", LOWER(INDEX(Paste_Here!P$2:P$850, MATCH(B786, Paste_Here!A$2:A$850, 0))))), "Some Risk", IF(ISNUMBER(SEARCH("ot", LOWER(INDEX(Paste_Here!P$2:P$850, MATCH(B786, Paste_Here!A$2:A$850, 0))))), "OT", "")))), ""), "")</f>
        <v/>
      </c>
      <c r="BQ786" s="66"/>
      <c r="BR786" s="75"/>
      <c r="BS786" s="66"/>
      <c r="BT786" s="66"/>
      <c r="BU786" s="75" t="str">
        <f t="shared" si="159"/>
        <v/>
      </c>
      <c r="BV786" s="66"/>
      <c r="BW786" s="75"/>
      <c r="BX786" s="66"/>
      <c r="BY786" s="75"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BZ786" s="66"/>
      <c r="CA786" s="75"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CB786" s="66"/>
      <c r="CC786" s="75"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CD786" s="66"/>
      <c r="CE786" s="75"/>
      <c r="CF786" s="66"/>
      <c r="CK786" s="75"/>
      <c r="CL786" s="66"/>
      <c r="CM786" s="75"/>
      <c r="CN786" s="66"/>
      <c r="CO786" s="75"/>
      <c r="CP786" s="66"/>
      <c r="CQ786" s="66"/>
      <c r="CR786" s="75" t="str">
        <f t="shared" si="160"/>
        <v/>
      </c>
      <c r="CS786" s="66"/>
      <c r="CT786" s="75"/>
      <c r="CU786" s="66"/>
      <c r="CV786" s="75"/>
      <c r="CW786" s="66"/>
      <c r="CX786" s="75"/>
      <c r="CY786" s="66"/>
      <c r="CZ786" s="75"/>
      <c r="DA786" s="66"/>
      <c r="DB786" s="75" t="str">
        <f>IFERROR(IF(B786&lt;&gt;"", IF(AND(INDEX(Paste_Here!AK$2:AK$850, MATCH(B786, Paste_Here!A$2:A$850, 0))&lt;&gt;"", ISNUMBER(VALUE(INDEX(Paste_Here!AK$2:AK$850, MATCH(B786, Paste_Here!A$2:A$850, 0))))), INDEX(Paste_Here!AK$2:AK$850, MATCH(B786, Paste_Here!A$2:A$850, 0)), ""), ""), "")</f>
        <v/>
      </c>
      <c r="DC786" s="66"/>
      <c r="DD786" s="75" t="str">
        <f>IFERROR(IF(B786&lt;&gt;"", IF(ISNUMBER(SEARCH("highrisk", LOWER(INDEX(Paste_Here!AL$2:AL$850, MATCH(B786, Paste_Here!A$2:A$850, 0))))), "High Risk", IF(ISNUMBER(SEARCH("lowrisk", LOWER(INDEX(Paste_Here!AL$2:AL$850, MATCH(B786, Paste_Here!A$2:A$850, 0))))), "Low Risk", IF(ISNUMBER(SEARCH("somerisk", LOWER(INDEX(Paste_Here!AL$2:AL$850, MATCH(B786, Paste_Here!A$2:A$850, 0))))), "Some Risk", IF(ISNUMBER(SEARCH("ot", LOWER(INDEX(Paste_Here!AL$2:AL$850, MATCH(B786, Paste_Here!A$2:A$850, 0))))), "OT", "")))), ""), "")</f>
        <v/>
      </c>
      <c r="DE786" s="66"/>
      <c r="DF786" s="75" t="str">
        <f>IFERROR(IF(B786&lt;&gt;"", IF(AND(INDEX(Paste_Here!AM$2:AM$850, MATCH(B786, Paste_Here!A$2:A$850, 0))&lt;&gt;"", ISNUMBER(VALUE(INDEX(Paste_Here!AM$2:AM$850, MATCH(B786, Paste_Here!A$2:A$850, 0))))), INDEX(Paste_Here!AM$2:AM$850, MATCH(B786, Paste_Here!A$2:A$850, 0)), ""), ""), "")</f>
        <v/>
      </c>
      <c r="DG786" s="66"/>
      <c r="DH786" s="75" t="str">
        <f>IFERROR(IF(B786&lt;&gt;"", IF(ISNUMBER(SEARCH("highrisk", LOWER(INDEX(Paste_Here!AN$2:AN$850, MATCH(B786, Paste_Here!A$2:A$850, 0))))), "High Risk", IF(ISNUMBER(SEARCH("lowrisk", LOWER(INDEX(Paste_Here!AN$2:AN$850, MATCH(B786, Paste_Here!A$2:A$850, 0))))), "Low Risk", IF(ISNUMBER(SEARCH("somerisk", LOWER(INDEX(Paste_Here!AN$2:AN$850, MATCH(B786, Paste_Here!A$2:A$850, 0))))), "Some Risk", IF(ISNUMBER(SEARCH("ot", LOWER(INDEX(Paste_Here!AN$2:AN$850, MATCH(B786, Paste_Here!A$2:A$850, 0))))), "OT", "")))), ""), "")</f>
        <v/>
      </c>
      <c r="DI786" s="66"/>
      <c r="DJ786" s="66"/>
      <c r="DK786" s="75" t="str">
        <f t="shared" si="161"/>
        <v/>
      </c>
      <c r="DL786" s="66"/>
      <c r="DM786" s="75" t="str">
        <f>IFERROR(IF(B786&lt;&gt;"", IF(AND(INDEX(Paste_Here!Q$2:Q$850, MATCH(B786, Paste_Here!A$2:A$850, 0))&lt;&gt;"", ISNUMBER(VALUE(INDEX(Paste_Here!Q$2:Q$850, MATCH(B786, Paste_Here!A$2:A$850, 0))))), INDEX(Paste_Here!Q$2:Q$850, MATCH(B786, Paste_Here!A$2:A$850, 0)), ""), ""), "")</f>
        <v/>
      </c>
      <c r="DN786" s="66"/>
      <c r="DO786" s="75" t="str">
        <f>IFERROR(IF(B786&lt;&gt;"", IF(ISNUMBER(SEARCH("highrisk", LOWER(INDEX(Paste_Here!R$2:R$850, MATCH(B786, Paste_Here!A$2:A$850, 0))))), "High Risk", IF(ISNUMBER(SEARCH("lowrisk", LOWER(INDEX(Paste_Here!R$2:R$850, MATCH(B786, Paste_Here!A$2:A$850, 0))))), "Low Risk", IF(ISNUMBER(SEARCH("somerisk", LOWER(INDEX(Paste_Here!R$2:R$850, MATCH(B786, Paste_Here!A$2:A$850, 0))))), "Some Risk", IF(ISNUMBER(SEARCH("ot", LOWER(INDEX(Paste_Here!R$2:R$850, MATCH(B786, Paste_Here!A$2:A$850, 0))))), "OT", "")))), ""), "")</f>
        <v/>
      </c>
      <c r="DP786" s="66"/>
      <c r="DQ786" s="93" t="str">
        <f>IFERROR(IF(B786&lt;&gt;"", IF(AND(INDEX(Paste_Here!S$2:S$850, MATCH(B786, Paste_Here!A$2:A$850, 0))&lt;&gt;"", ISNUMBER(VALUE(INDEX(Paste_Here!S$2:S$850, MATCH(B786, Paste_Here!A$2:A$850, 0))))), INDEX(Paste_Here!S$2:S$850, MATCH(B786, Paste_Here!A$2:A$850, 0)), ""), ""), "")</f>
        <v/>
      </c>
      <c r="DR786" s="66"/>
      <c r="DS786" s="75"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IF(ISNUMBER(SEARCH("ot", LOWER(INDEX(Paste_Here!T$2:T$850, MATCH(B786, Paste_Here!A$2:A$850, 0))))), "OT", "")))), ""), "")</f>
        <v/>
      </c>
      <c r="DT786" s="66"/>
      <c r="DU786" s="75" t="str">
        <f>IFERROR(IF(B786&lt;&gt;"", IF(AND(INDEX(Paste_Here!U$2:U$850, MATCH(B786, Paste_Here!A$2:A$850, 0))&lt;&gt;"", ISNUMBER(VALUE(INDEX(Paste_Here!U$2:U$850, MATCH(B786, Paste_Here!A$2:A$850, 0))))), INDEX(Paste_Here!U$2:U$850, MATCH(B786, Paste_Here!A$2:A$850, 0)), ""), ""), "")</f>
        <v/>
      </c>
      <c r="DV786" s="66"/>
      <c r="DW786" s="93" t="str">
        <f>IFERROR(IF(B786&lt;&gt;"", IF(ISNUMBER(SEARCH("highrisk", LOWER(INDEX(Paste_Here!V$2:V$850, MATCH(B786, Paste_Here!A$2:A$850, 0))))), "High Risk", IF(ISNUMBER(SEARCH("lowrisk", LOWER(INDEX(Paste_Here!V$2:V$850, MATCH(B786, Paste_Here!A$2:A$850, 0))))), "Low Risk", IF(ISNUMBER(SEARCH("somerisk", LOWER(INDEX(Paste_Here!V$2:V$850, MATCH(B786, Paste_Here!A$2:A$850, 0))))), "Some Risk", IF(ISNUMBER(SEARCH("ot", LOWER(INDEX(Paste_Here!V$2:V$850, MATCH(B786, Paste_Here!A$2:A$850, 0))))), "OT", "")))), ""), "")</f>
        <v/>
      </c>
      <c r="DX786" s="66"/>
      <c r="DY786" s="75" t="str">
        <f>IFERROR(IF(B786&lt;&gt;"", IF(AND(INDEX(Paste_Here!W$2:W$850, MATCH(B786, Paste_Here!A$2:A$850, 0))&lt;&gt;"", ISNUMBER(VALUE(INDEX(Paste_Here!W$2:W$850, MATCH(B786, Paste_Here!A$2:A$850, 0))))), INDEX(Paste_Here!W$2:W$850, MATCH(B786, Paste_Here!A$2:A$850, 0)), ""), ""), "")</f>
        <v/>
      </c>
      <c r="DZ786" s="66"/>
      <c r="EA786" s="75" t="str">
        <f>IFERROR(IF(B786&lt;&gt;"", IF(ISNUMBER(SEARCH("highrisk", LOWER(INDEX(Paste_Here!X$2:X$850, MATCH(B786, Paste_Here!A$2:A$850, 0))))), "High Risk", IF(ISNUMBER(SEARCH("lowrisk", LOWER(INDEX(Paste_Here!X$2:X$850, MATCH(B786, Paste_Here!A$2:A$850, 0))))), "Low Risk", IF(ISNUMBER(SEARCH("somerisk", LOWER(INDEX(Paste_Here!X$2:X$850, MATCH(B786, Paste_Here!A$2:A$850, 0))))), "Some Risk", IF(ISNUMBER(SEARCH("ot", LOWER(INDEX(Paste_Here!X$2:X$850, MATCH(B786, Paste_Here!A$2:A$850, 0))))), "OT", "")))), ""), "")</f>
        <v/>
      </c>
      <c r="EB786" s="66"/>
      <c r="EC786" s="66"/>
      <c r="ED786" s="75" t="str">
        <f t="shared" si="166"/>
        <v/>
      </c>
      <c r="EE786" s="66"/>
      <c r="EF786" s="75" t="str">
        <f>IFERROR(IF(B786&lt;&gt;"", IF(AND(INDEX(Paste_Here!AO$2:AO$850, MATCH(B786, Paste_Here!A$2:A$850, 0))&lt;&gt;"", ISNUMBER(VALUE(INDEX(Paste_Here!AO$2:AO$850, MATCH(B786, Paste_Here!A$2:A$850, 0))))), INDEX(Paste_Here!AO$2:AO$850, MATCH(B786, Paste_Here!A$2:A$850, 0)), ""), ""), "")</f>
        <v/>
      </c>
      <c r="EG786" s="66"/>
      <c r="EH786" s="75" t="str">
        <f>IFERROR(IF(B786&lt;&gt;"", IF(ISNUMBER(SEARCH("highrisk", LOWER(INDEX(Paste_Here!AP$2:AP$850, MATCH(B786, Paste_Here!A$2:A$850, 0))))), "High Risk", IF(ISNUMBER(SEARCH("lowrisk", LOWER(INDEX(Paste_Here!AP$2:AP$850, MATCH(B786, Paste_Here!A$2:A$850, 0))))), "Low Risk", IF(ISNUMBER(SEARCH("somerisk", LOWER(INDEX(Paste_Here!AP$2:AP$850, MATCH(B786, Paste_Here!A$2:A$850, 0))))), "Some Risk", IF(ISNUMBER(SEARCH("ot", LOWER(INDEX(Paste_Here!AP$2:AP$850, MATCH(B786, Paste_Here!A$2:A$850, 0))))), "OT", "")))), ""), "")</f>
        <v/>
      </c>
      <c r="EI786" s="66"/>
      <c r="EJ786" s="93"/>
      <c r="EK786" s="66"/>
      <c r="EL786" s="75" t="str">
        <f>IFERROR(IF(B786&lt;&gt;"", IF(AND(INDEX(Paste_Here!AQ$2:AQ$850, MATCH(B786, Paste_Here!A$2:A$850, 0))&lt;&gt;"", ISNUMBER(VALUE(INDEX(Paste_Here!AQ$2:AQ$850, MATCH(B786, Paste_Here!A$2:A$850, 0))))), INDEX(Paste_Here!AQ$2:AQ$850, MATCH(B786, Paste_Here!A$2:A$850, 0)), ""), ""), "")</f>
        <v/>
      </c>
      <c r="EM786" s="66"/>
      <c r="EN786" s="75" t="str">
        <f>IFERROR(IF(B786&lt;&gt;"", IF(ISNUMBER(SEARCH("highrisk", LOWER(INDEX(Paste_Here!AR$2:AR$850, MATCH(B786, Paste_Here!A$2:A$850, 0))))), "High Risk", IF(ISNUMBER(SEARCH("lowrisk", LOWER(INDEX(Paste_Here!AR$2:AR$850, MATCH(B786, Paste_Here!A$2:A$850, 0))))), "Low Risk", IF(ISNUMBER(SEARCH("somerisk", LOWER(INDEX(Paste_Here!AR$2:AR$850, MATCH(B786, Paste_Here!A$2:A$850, 0))))), "Some Risk", IF(ISNUMBER(SEARCH("ot", LOWER(INDEX(Paste_Here!AR$2:AR$850, MATCH(B786, Paste_Here!A$2:A$850, 0))))), "OT", "")))), ""), "")</f>
        <v/>
      </c>
      <c r="EO786" s="66"/>
      <c r="EP786" s="93"/>
      <c r="EQ786" s="66"/>
      <c r="ER786" s="75"/>
      <c r="ES786" s="66"/>
      <c r="ET786" s="75"/>
      <c r="EU786" s="66"/>
      <c r="EV786" s="66"/>
      <c r="EW786" s="75" t="str">
        <f t="shared" si="167"/>
        <v/>
      </c>
      <c r="EX786" s="66"/>
      <c r="EY786" s="75" t="str">
        <f>IFERROR(IF(B786&lt;&gt;"", IF(AND(INDEX(Paste_Here!Y$2:Y$850, MATCH(B786, Paste_Here!A$2:A$850, 0))&lt;&gt;"", ISNUMBER(VALUE(INDEX(Paste_Here!Y$2:Y$850, MATCH(B786, Paste_Here!A$2:A$850, 0))))), INDEX(Paste_Here!Y$2:Y$850, MATCH(B786, Paste_Here!A$2:A$850, 0)), ""), ""), "")</f>
        <v/>
      </c>
      <c r="EZ786" s="66"/>
      <c r="FA786" s="75" t="str">
        <f>IFERROR(IF(B786&lt;&gt;"", IF(ISNUMBER(SEARCH("highrisk", LOWER(INDEX(Paste_Here!Z$2:Z$850, MATCH(B786, Paste_Here!A$2:A$850, 0))))), "High Risk", IF(ISNUMBER(SEARCH("lowrisk", LOWER(INDEX(Paste_Here!Z$2:Z$850, MATCH(B786, Paste_Here!A$2:A$850, 0))))), "Low Risk", IF(ISNUMBER(SEARCH("somerisk", LOWER(INDEX(Paste_Here!Z$2:Z$850, MATCH(B786, Paste_Here!A$2:A$850, 0))))), "Some Risk", IF(ISNUMBER(SEARCH("ot", LOWER(INDEX(Paste_Here!Z$2:Z$850, MATCH(B786, Paste_Here!A$2:A$850, 0))))), "OT", "")))), ""), "")</f>
        <v/>
      </c>
      <c r="FB786" s="66"/>
      <c r="FC786" s="93"/>
      <c r="FD786" s="66"/>
      <c r="FE786" s="75" t="str">
        <f>IFERROR(IF(B786&lt;&gt;"", IF(AND(INDEX(Paste_Here!AA$2:AA$850, MATCH(B786, Paste_Here!A$2:A$850, 0))&lt;&gt;"", ISNUMBER(VALUE(INDEX(Paste_Here!AA$2:AA$850, MATCH(B786, Paste_Here!A$2:A$850, 0))))), INDEX(Paste_Here!AA$2:AA$850, MATCH(B786, Paste_Here!A$2:A$850, 0)), ""), ""), "")</f>
        <v/>
      </c>
      <c r="FF786" s="66"/>
      <c r="FG786" s="75" t="str">
        <f>IFERROR(IF(B786&lt;&gt;"", IF(ISNUMBER(SEARCH("highrisk", LOWER(INDEX(Paste_Here!AB$2:AB$850, MATCH(B786, Paste_Here!A$2:A$850, 0))))), "High Risk", IF(ISNUMBER(SEARCH("lowrisk", LOWER(INDEX(Paste_Here!AB$2:AB$850, MATCH(B786, Paste_Here!A$2:A$850, 0))))), "Low Risk", IF(ISNUMBER(SEARCH("somerisk", LOWER(INDEX(Paste_Here!AB$2:AB$850, MATCH(B786, Paste_Here!A$2:A$850, 0))))), "Some Risk", IF(ISNUMBER(SEARCH("ot", LOWER(INDEX(Paste_Here!AB$2:AB$850, MATCH(B786, Paste_Here!A$2:A$850, 0))))), "OT", "")))), ""), "")</f>
        <v/>
      </c>
      <c r="FH786" s="66"/>
      <c r="FI786" s="93"/>
      <c r="FJ786" s="66"/>
      <c r="FK786" s="75"/>
      <c r="FL786" s="66"/>
      <c r="FM786" s="75"/>
      <c r="FN786" s="66"/>
      <c r="FO786" s="66"/>
      <c r="FP786" s="75" t="str">
        <f t="shared" si="162"/>
        <v/>
      </c>
      <c r="FQ786" s="66"/>
      <c r="FR786" s="75" t="str">
        <f>IFERROR(IF(B786&lt;&gt;"", IF(ISNUMBER(SEARCH("s", LOWER(INDEX(Paste_Here!L$2:L$850, MATCH(B786, Paste_Here!A$2:A$850, 0))))), "Yes", IF(INDEX(Paste_Here!L$2:L$850, MATCH(B786, Paste_Here!A$2:A$850, 0))&lt;&gt;"", "No", "")), ""), "")</f>
        <v/>
      </c>
      <c r="FS786" s="66"/>
      <c r="FT786" s="75" t="str">
        <f>IFERROR(IF(B786&lt;&gt;"", IF(ISNUMBER(SEARCH("yes", LOWER(INDEX(Paste_Here!F$2:F$850, MATCH(B786, Paste_Here!A$2:A$850, 0))))), "Yes", IF(ISNUMBER(SEARCH("no", LOWER(INDEX(Paste_Here!F$2:F$850, MATCH(B786, Paste_Here!A$2:A$850, 0))))), "No", "")), ""), "")</f>
        <v/>
      </c>
      <c r="FU786" s="66"/>
      <c r="FV786" s="75" t="str">
        <f>IFERROR(IF(B786&lt;&gt;"", IF(ISNUMBER(SEARCH("english language learner", LOWER(INDEX(Paste_Here!C$2:C$850, MATCH(B786, Paste_Here!A$2:A$850, 0))))), "Yes", ""), ""), "")</f>
        <v/>
      </c>
      <c r="FW786" s="66"/>
      <c r="FX786" s="75" t="str">
        <f>IFERROR(IF(B786&lt;&gt;"", IF(OR(ISNUMBER(SEARCH("b", LOWER(INDEX(Paste_Here!J$2:J$850, MATCH(B786, Paste_Here!A$2:A$850, 0))))), ISNUMBER(SEARCH("h", LOWER(INDEX(Paste_Here!J$2:J$850, MATCH(B786, Paste_Here!A$2:A$850, 0))))), ISNUMBER(SEARCH("i", LOWER(INDEX(Paste_Here!J$2:J$850, MATCH(B786, Paste_Here!A$2:A$850, 0)))))), "Yes", IF(INDEX(Paste_Here!J$2:J$850, MATCH(B786, Paste_Here!A$2:A$850, 0))&lt;&gt;"", "No", "")), ""), "")</f>
        <v/>
      </c>
      <c r="FY786" s="66"/>
      <c r="FZ786" s="75" t="str">
        <f>IFERROR(IF(B786&lt;&gt;"", IF(ISNUMBER(SEARCH("yes", LOWER(INDEX(Paste_Here!K$2:K$850, MATCH(B786, Paste_Here!A$2:A$850, 0))))), "Yes", IF(ISNUMBER(SEARCH("no", LOWER(INDEX(Paste_Here!K$2:K$850, MATCH(B786, Paste_Here!A$2:A$850, 0))))), "No", "")), ""), "")</f>
        <v/>
      </c>
      <c r="GA786" s="66"/>
      <c r="GB786" s="75" t="str">
        <f>IFERROR(IF(B786&lt;&gt;"", IF(ISNUMBER(SEARCH("transitional 2", LOWER(INDEX(Paste_Here!C$2:C$850, MATCH(B786, Paste_Here!A$2:A$850, 0))))), "T2",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GC786" s="66"/>
      <c r="GD786" s="75"/>
      <c r="GE786" s="66"/>
      <c r="GF786" s="75"/>
      <c r="GG786" s="66"/>
      <c r="GH786" s="75"/>
      <c r="GI786" s="66"/>
      <c r="GK786" s="1" t="str" cm="1">
        <f t="array" ref="GK786">IFERROR(INDEX(Paste_Here!$B$2:$B$850, MATCH(0, COUNTIF(GK$4:GK785, Paste_Here!$B$2:$B$850) + IF(Paste_Here!$B$2:$B$850="", 1, 0), 0)), "")</f>
        <v/>
      </c>
      <c r="GL786" s="1" t="str">
        <f>IF(GK786&lt;&gt;"", INDEX(Paste_Here!$A$2:$A$850, MATCH(GK786, Paste_Here!$B$2:$B$850, 0)), "")</f>
        <v/>
      </c>
      <c r="GM786" s="1" t="str">
        <f t="shared" si="168"/>
        <v/>
      </c>
      <c r="GN786" s="1" t="str" cm="1">
        <f t="array" ref="GN786">IFERROR(INDEX($GM$5:$GM$850, MATCH(SMALL(IF($GM$5:$GM$850&lt;&gt;"", COUNTIF($GM$5:$GM$850, "&lt;"&amp;$GM$5:$GM$850)+1), ROW()-ROW($GN$5)+1), COUNTIF($GM$5:$GM$850, "&lt;"&amp;$GM$5:$GM$850)+1, 0)), "")</f>
        <v/>
      </c>
    </row>
    <row r="787" spans="1:196">
      <c r="A787" s="66"/>
      <c r="B787" s="75" t="str">
        <f t="shared" si="156"/>
        <v/>
      </c>
      <c r="C787" s="66"/>
      <c r="D787" s="75" t="str">
        <f>IFERROR(IF(AND(INDEX(Paste_Here!N$2:N$850, MATCH(B787, Paste_Here!A$2:A$850, 0)) = ""), "", IF(UPPER(INDEX(Paste_Here!N$2:N$850, MATCH(B787, Paste_Here!A$2:A$850, 0))) = "YES", "Yes", IF(UPPER(INDEX(Paste_Here!N$2:N$850, MATCH(B787, Paste_Here!A$2:A$850, 0))) = "NO", "No", ""))), "")</f>
        <v/>
      </c>
      <c r="E787" s="66"/>
      <c r="F787" s="75" t="str">
        <f t="shared" si="163"/>
        <v/>
      </c>
      <c r="G787" s="66"/>
      <c r="H787" s="75" t="str">
        <f t="shared" si="164"/>
        <v/>
      </c>
      <c r="I787" s="66"/>
      <c r="J787" s="75" t="str">
        <f t="shared" si="165"/>
        <v/>
      </c>
      <c r="K787" s="66"/>
      <c r="L787" s="75"/>
      <c r="M787" s="66"/>
      <c r="N787" s="75" t="str">
        <f>IFERROR(IF(B787&lt;&gt;"", IF(AND(INDEX(Paste_Here!AW$2:AW$850, MATCH(B787, Paste_Here!A$2:A$850, 0))&lt;&gt;"", ISNUMBER(VALUE(INDEX(Paste_Here!AW$2:AW$850, MATCH(B787, Paste_Here!A$2:A$850, 0))))), INDEX(Paste_Here!AW$2:AW$850, MATCH(B787, Paste_Here!A$2:A$850, 0)), ""), ""), "")</f>
        <v/>
      </c>
      <c r="O787" s="66"/>
      <c r="P787" s="75" t="str">
        <f>IFERROR(IF(B787&lt;&gt;"", IF(AND(INDEX(Paste_Here!AX$2:AX$850, MATCH(B787, Paste_Here!A$2:A$850, 0))&lt;&gt;"", ISNUMBER(VALUE(INDEX(Paste_Here!AX$2:AX$850, MATCH(B787, Paste_Here!A$2:A$850, 0))))), INDEX(Paste_Here!AX$2:AX$850, MATCH(B787, Paste_Here!A$2:A$850, 0)), ""), ""), "")</f>
        <v/>
      </c>
      <c r="Q787" s="66"/>
      <c r="R787" s="75" t="str">
        <f>IFERROR(IF(B787&lt;&gt;"", IF(AND(INDEX(Paste_Here!AU$2:AU$850, MATCH(B787, Paste_Here!A$2:A$850, 0))&lt;&gt;"", ISNUMBER(VALUE(INDEX(Paste_Here!AU$2:AU$850, MATCH(B787, Paste_Here!A$2:A$850, 0))))), INDEX(Paste_Here!AU$2:AU$850, MATCH(B787, Paste_Here!A$2:A$850, 0)), ""), ""), "")</f>
        <v/>
      </c>
      <c r="S787" s="66"/>
      <c r="T787" s="75" t="str">
        <f>IFERROR(IF(B787&lt;&gt;"", IF(AND(INDEX(Paste_Here!AV$2:AV$850, MATCH(B787, Paste_Here!A$2:A$850, 0))&lt;&gt;"", ISNUMBER(VALUE(INDEX(Paste_Here!AV$2:AV$850, MATCH(B787, Paste_Here!A$2:A$850, 0))))), INDEX(Paste_Here!AV$2:AV$850, MATCH(B787, Paste_Here!A$2:A$850, 0)), ""), ""), "")</f>
        <v/>
      </c>
      <c r="U787" s="66"/>
      <c r="W787" s="66"/>
      <c r="Y787" s="66"/>
      <c r="Z787" s="66"/>
      <c r="AA787" s="75" t="str">
        <f t="shared" si="157"/>
        <v/>
      </c>
      <c r="AB787" s="66"/>
      <c r="AC787" s="75"/>
      <c r="AD787" s="66"/>
      <c r="AE787" s="98"/>
      <c r="AF787" s="66"/>
      <c r="AG787" s="75"/>
      <c r="AH787" s="66"/>
      <c r="AI787" s="75" t="str">
        <f>IFERROR(IF(B787&lt;&gt;"", IF(AND(INDEX(Paste_Here!AC$2:AC$850, MATCH(B787, Paste_Here!A$2:A$850, 0))&lt;&gt;"", ISNUMBER(VALUE(INDEX(Paste_Here!AC$2:AC$850, MATCH(B787, Paste_Here!A$2:A$850, 0))))), INDEX(Paste_Here!AC$2:AC$850, MATCH(B787, Paste_Here!A$2:A$850, 0)), ""), ""), "")</f>
        <v/>
      </c>
      <c r="AJ787" s="66"/>
      <c r="AK787" s="75" t="str">
        <f>IFERROR(IF(B787&lt;&gt;"", IF(ISNUMBER(SEARCH("highrisk", LOWER(INDEX(Paste_Here!AD$2:AD$850, MATCH(B787, Paste_Here!A$2:A$850, 0))))), "High Risk", IF(ISNUMBER(SEARCH("lowrisk", LOWER(INDEX(Paste_Here!AD$2:AD$850, MATCH(B787, Paste_Here!A$2:A$850, 0))))), "Low Risk", IF(ISNUMBER(SEARCH("somerisk", LOWER(INDEX(Paste_Here!AD$2:AD$850, MATCH(B787, Paste_Here!A$2:A$850, 0))))), "Some Risk", IF(ISNUMBER(SEARCH("ot", LOWER(INDEX(Paste_Here!AD$2:AD$850, MATCH(B787, Paste_Here!A$2:A$850, 0))))), "OT", "")))), ""), "")</f>
        <v/>
      </c>
      <c r="AL787" s="66"/>
      <c r="AM787" s="75"/>
      <c r="AN787" s="66"/>
      <c r="AO787" s="75" t="str">
        <f>IFERROR(IF(B787&lt;&gt;"", IF(AND(INDEX(Paste_Here!M$2:M$850, MATCH(B787, Paste_Here!A$2:A$850, 0))&lt;&gt;"", ISNUMBER(VALUE(INDEX(Paste_Here!M$2:M$850, MATCH(B787, Paste_Here!A$2:A$850, 0))))), INDEX(Paste_Here!M$2:M$850, MATCH(B787, Paste_Here!A$2:A$850, 0)), ""), ""), "")</f>
        <v/>
      </c>
      <c r="AP787" s="66"/>
      <c r="AQ787" s="75" t="str">
        <f>IFERROR(IF(B787&lt;&gt;"", IF(ISNUMBER(SEARCH("highrisk", LOWER(INDEX(Paste_Here!N$2:N$850, MATCH(B787, Paste_Here!A$2:A$850, 0))))), "High Risk", IF(ISNUMBER(SEARCH("lowrisk", LOWER(INDEX(Paste_Here!N$2:N$850, MATCH(B787, Paste_Here!A$2:A$850, 0))))), "Low Risk", IF(ISNUMBER(SEARCH("somerisk", LOWER(INDEX(Paste_Here!N$2:N$850, MATCH(B787, Paste_Here!A$2:A$850, 0))))), "Some Risk", IF(ISNUMBER(SEARCH("ot", LOWER(INDEX(Paste_Here!N$2:N$850, MATCH(B787, Paste_Here!A$2:A$850, 0))))), "OT", "")))), ""), "")</f>
        <v/>
      </c>
      <c r="AT787" s="66"/>
      <c r="AU787" s="103"/>
      <c r="AV787" s="66"/>
      <c r="AW787" s="66"/>
      <c r="AX787" s="75" t="str">
        <f t="shared" si="158"/>
        <v/>
      </c>
      <c r="AY787" s="66"/>
      <c r="AZ787" s="75"/>
      <c r="BA787" s="66"/>
      <c r="BB787" s="75"/>
      <c r="BC787" s="66"/>
      <c r="BD787" s="75"/>
      <c r="BE787" s="66"/>
      <c r="BF787" s="75" t="str">
        <f>IFERROR(IF(B787&lt;&gt;"", IF(AND(INDEX(Paste_Here!AE$2:AE$850, MATCH(B787, Paste_Here!A$2:A$850, 0))&lt;&gt;"", ISNUMBER(VALUE(INDEX(Paste_Here!AE$2:AE$850, MATCH(B787, Paste_Here!A$2:A$850, 0))))), INDEX(Paste_Here!AE$2:AE$850, MATCH(B787, Paste_Here!A$2:A$850, 0)), ""), ""), "")</f>
        <v/>
      </c>
      <c r="BG787" s="66"/>
      <c r="BH787" s="75" t="str">
        <f>IFERROR(IF(B787&lt;&gt;"", IF(ISNUMBER(SEARCH("highrisk", LOWER(INDEX(Paste_Here!AF$2:AF$850, MATCH(B787, Paste_Here!A$2:A$850, 0))))), "High Risk", IF(ISNUMBER(SEARCH("lowrisk", LOWER(INDEX(Paste_Here!AF$2:AF$850, MATCH(B787, Paste_Here!A$2:A$850, 0))))), "Low Risk", IF(ISNUMBER(SEARCH("somerisk", LOWER(INDEX(Paste_Here!AF$2:AF$850, MATCH(B787, Paste_Here!A$2:A$850, 0))))), "Some Risk", IF(ISNUMBER(SEARCH("ot", LOWER(INDEX(Paste_Here!AF$2:AF$850, MATCH(B787, Paste_Here!A$2:A$850, 0))))), "OT", "")))), ""), "")</f>
        <v/>
      </c>
      <c r="BI787" s="66"/>
      <c r="BJ787" s="75"/>
      <c r="BK787" s="66"/>
      <c r="BL787" s="75" t="str">
        <f>IFERROR(IF(B787&lt;&gt;"", IF(AND(INDEX(Paste_Here!O$2:O$850, MATCH(B787, Paste_Here!A$2:A$850, 0))&lt;&gt;"", ISNUMBER(VALUE(INDEX(Paste_Here!O$2:O$850, MATCH(B787, Paste_Here!A$2:A$850, 0))))), INDEX(Paste_Here!O$2:O$850, MATCH(B787, Paste_Here!A$2:A$850, 0)), ""), ""), "")</f>
        <v/>
      </c>
      <c r="BM787" s="66"/>
      <c r="BN787" s="75" t="str">
        <f>IFERROR(IF(B787&lt;&gt;"", IF(ISNUMBER(SEARCH("highrisk", LOWER(INDEX(Paste_Here!P$2:P$850, MATCH(B787, Paste_Here!A$2:A$850, 0))))), "High Risk", IF(ISNUMBER(SEARCH("lowrisk", LOWER(INDEX(Paste_Here!P$2:P$850, MATCH(B787, Paste_Here!A$2:A$850, 0))))), "Low Risk", IF(ISNUMBER(SEARCH("somerisk", LOWER(INDEX(Paste_Here!P$2:P$850, MATCH(B787, Paste_Here!A$2:A$850, 0))))), "Some Risk", IF(ISNUMBER(SEARCH("ot", LOWER(INDEX(Paste_Here!P$2:P$850, MATCH(B787, Paste_Here!A$2:A$850, 0))))), "OT", "")))), ""), "")</f>
        <v/>
      </c>
      <c r="BQ787" s="66"/>
      <c r="BR787" s="75"/>
      <c r="BS787" s="66"/>
      <c r="BT787" s="66"/>
      <c r="BU787" s="75" t="str">
        <f t="shared" si="159"/>
        <v/>
      </c>
      <c r="BV787" s="66"/>
      <c r="BW787" s="75"/>
      <c r="BX787" s="66"/>
      <c r="BY787" s="75"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BZ787" s="66"/>
      <c r="CA787" s="75"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CB787" s="66"/>
      <c r="CC787" s="75"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CD787" s="66"/>
      <c r="CE787" s="75"/>
      <c r="CF787" s="66"/>
      <c r="CK787" s="75"/>
      <c r="CL787" s="66"/>
      <c r="CM787" s="75"/>
      <c r="CN787" s="66"/>
      <c r="CO787" s="75"/>
      <c r="CP787" s="66"/>
      <c r="CQ787" s="66"/>
      <c r="CR787" s="75" t="str">
        <f t="shared" si="160"/>
        <v/>
      </c>
      <c r="CS787" s="66"/>
      <c r="CT787" s="75"/>
      <c r="CU787" s="66"/>
      <c r="CV787" s="75"/>
      <c r="CW787" s="66"/>
      <c r="CX787" s="75"/>
      <c r="CY787" s="66"/>
      <c r="CZ787" s="75"/>
      <c r="DA787" s="66"/>
      <c r="DB787" s="75" t="str">
        <f>IFERROR(IF(B787&lt;&gt;"", IF(AND(INDEX(Paste_Here!AK$2:AK$850, MATCH(B787, Paste_Here!A$2:A$850, 0))&lt;&gt;"", ISNUMBER(VALUE(INDEX(Paste_Here!AK$2:AK$850, MATCH(B787, Paste_Here!A$2:A$850, 0))))), INDEX(Paste_Here!AK$2:AK$850, MATCH(B787, Paste_Here!A$2:A$850, 0)), ""), ""), "")</f>
        <v/>
      </c>
      <c r="DC787" s="66"/>
      <c r="DD787" s="75" t="str">
        <f>IFERROR(IF(B787&lt;&gt;"", IF(ISNUMBER(SEARCH("highrisk", LOWER(INDEX(Paste_Here!AL$2:AL$850, MATCH(B787, Paste_Here!A$2:A$850, 0))))), "High Risk", IF(ISNUMBER(SEARCH("lowrisk", LOWER(INDEX(Paste_Here!AL$2:AL$850, MATCH(B787, Paste_Here!A$2:A$850, 0))))), "Low Risk", IF(ISNUMBER(SEARCH("somerisk", LOWER(INDEX(Paste_Here!AL$2:AL$850, MATCH(B787, Paste_Here!A$2:A$850, 0))))), "Some Risk", IF(ISNUMBER(SEARCH("ot", LOWER(INDEX(Paste_Here!AL$2:AL$850, MATCH(B787, Paste_Here!A$2:A$850, 0))))), "OT", "")))), ""), "")</f>
        <v/>
      </c>
      <c r="DE787" s="66"/>
      <c r="DF787" s="75" t="str">
        <f>IFERROR(IF(B787&lt;&gt;"", IF(AND(INDEX(Paste_Here!AM$2:AM$850, MATCH(B787, Paste_Here!A$2:A$850, 0))&lt;&gt;"", ISNUMBER(VALUE(INDEX(Paste_Here!AM$2:AM$850, MATCH(B787, Paste_Here!A$2:A$850, 0))))), INDEX(Paste_Here!AM$2:AM$850, MATCH(B787, Paste_Here!A$2:A$850, 0)), ""), ""), "")</f>
        <v/>
      </c>
      <c r="DG787" s="66"/>
      <c r="DH787" s="75" t="str">
        <f>IFERROR(IF(B787&lt;&gt;"", IF(ISNUMBER(SEARCH("highrisk", LOWER(INDEX(Paste_Here!AN$2:AN$850, MATCH(B787, Paste_Here!A$2:A$850, 0))))), "High Risk", IF(ISNUMBER(SEARCH("lowrisk", LOWER(INDEX(Paste_Here!AN$2:AN$850, MATCH(B787, Paste_Here!A$2:A$850, 0))))), "Low Risk", IF(ISNUMBER(SEARCH("somerisk", LOWER(INDEX(Paste_Here!AN$2:AN$850, MATCH(B787, Paste_Here!A$2:A$850, 0))))), "Some Risk", IF(ISNUMBER(SEARCH("ot", LOWER(INDEX(Paste_Here!AN$2:AN$850, MATCH(B787, Paste_Here!A$2:A$850, 0))))), "OT", "")))), ""), "")</f>
        <v/>
      </c>
      <c r="DI787" s="66"/>
      <c r="DJ787" s="66"/>
      <c r="DK787" s="75" t="str">
        <f t="shared" si="161"/>
        <v/>
      </c>
      <c r="DL787" s="66"/>
      <c r="DM787" s="75" t="str">
        <f>IFERROR(IF(B787&lt;&gt;"", IF(AND(INDEX(Paste_Here!Q$2:Q$850, MATCH(B787, Paste_Here!A$2:A$850, 0))&lt;&gt;"", ISNUMBER(VALUE(INDEX(Paste_Here!Q$2:Q$850, MATCH(B787, Paste_Here!A$2:A$850, 0))))), INDEX(Paste_Here!Q$2:Q$850, MATCH(B787, Paste_Here!A$2:A$850, 0)), ""), ""), "")</f>
        <v/>
      </c>
      <c r="DN787" s="66"/>
      <c r="DO787" s="75" t="str">
        <f>IFERROR(IF(B787&lt;&gt;"", IF(ISNUMBER(SEARCH("highrisk", LOWER(INDEX(Paste_Here!R$2:R$850, MATCH(B787, Paste_Here!A$2:A$850, 0))))), "High Risk", IF(ISNUMBER(SEARCH("lowrisk", LOWER(INDEX(Paste_Here!R$2:R$850, MATCH(B787, Paste_Here!A$2:A$850, 0))))), "Low Risk", IF(ISNUMBER(SEARCH("somerisk", LOWER(INDEX(Paste_Here!R$2:R$850, MATCH(B787, Paste_Here!A$2:A$850, 0))))), "Some Risk", IF(ISNUMBER(SEARCH("ot", LOWER(INDEX(Paste_Here!R$2:R$850, MATCH(B787, Paste_Here!A$2:A$850, 0))))), "OT", "")))), ""), "")</f>
        <v/>
      </c>
      <c r="DP787" s="66"/>
      <c r="DQ787" s="93" t="str">
        <f>IFERROR(IF(B787&lt;&gt;"", IF(AND(INDEX(Paste_Here!S$2:S$850, MATCH(B787, Paste_Here!A$2:A$850, 0))&lt;&gt;"", ISNUMBER(VALUE(INDEX(Paste_Here!S$2:S$850, MATCH(B787, Paste_Here!A$2:A$850, 0))))), INDEX(Paste_Here!S$2:S$850, MATCH(B787, Paste_Here!A$2:A$850, 0)), ""), ""), "")</f>
        <v/>
      </c>
      <c r="DR787" s="66"/>
      <c r="DS787" s="75"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IF(ISNUMBER(SEARCH("ot", LOWER(INDEX(Paste_Here!T$2:T$850, MATCH(B787, Paste_Here!A$2:A$850, 0))))), "OT", "")))), ""), "")</f>
        <v/>
      </c>
      <c r="DT787" s="66"/>
      <c r="DU787" s="75" t="str">
        <f>IFERROR(IF(B787&lt;&gt;"", IF(AND(INDEX(Paste_Here!U$2:U$850, MATCH(B787, Paste_Here!A$2:A$850, 0))&lt;&gt;"", ISNUMBER(VALUE(INDEX(Paste_Here!U$2:U$850, MATCH(B787, Paste_Here!A$2:A$850, 0))))), INDEX(Paste_Here!U$2:U$850, MATCH(B787, Paste_Here!A$2:A$850, 0)), ""), ""), "")</f>
        <v/>
      </c>
      <c r="DV787" s="66"/>
      <c r="DW787" s="93" t="str">
        <f>IFERROR(IF(B787&lt;&gt;"", IF(ISNUMBER(SEARCH("highrisk", LOWER(INDEX(Paste_Here!V$2:V$850, MATCH(B787, Paste_Here!A$2:A$850, 0))))), "High Risk", IF(ISNUMBER(SEARCH("lowrisk", LOWER(INDEX(Paste_Here!V$2:V$850, MATCH(B787, Paste_Here!A$2:A$850, 0))))), "Low Risk", IF(ISNUMBER(SEARCH("somerisk", LOWER(INDEX(Paste_Here!V$2:V$850, MATCH(B787, Paste_Here!A$2:A$850, 0))))), "Some Risk", IF(ISNUMBER(SEARCH("ot", LOWER(INDEX(Paste_Here!V$2:V$850, MATCH(B787, Paste_Here!A$2:A$850, 0))))), "OT", "")))), ""), "")</f>
        <v/>
      </c>
      <c r="DX787" s="66"/>
      <c r="DY787" s="75" t="str">
        <f>IFERROR(IF(B787&lt;&gt;"", IF(AND(INDEX(Paste_Here!W$2:W$850, MATCH(B787, Paste_Here!A$2:A$850, 0))&lt;&gt;"", ISNUMBER(VALUE(INDEX(Paste_Here!W$2:W$850, MATCH(B787, Paste_Here!A$2:A$850, 0))))), INDEX(Paste_Here!W$2:W$850, MATCH(B787, Paste_Here!A$2:A$850, 0)), ""), ""), "")</f>
        <v/>
      </c>
      <c r="DZ787" s="66"/>
      <c r="EA787" s="75" t="str">
        <f>IFERROR(IF(B787&lt;&gt;"", IF(ISNUMBER(SEARCH("highrisk", LOWER(INDEX(Paste_Here!X$2:X$850, MATCH(B787, Paste_Here!A$2:A$850, 0))))), "High Risk", IF(ISNUMBER(SEARCH("lowrisk", LOWER(INDEX(Paste_Here!X$2:X$850, MATCH(B787, Paste_Here!A$2:A$850, 0))))), "Low Risk", IF(ISNUMBER(SEARCH("somerisk", LOWER(INDEX(Paste_Here!X$2:X$850, MATCH(B787, Paste_Here!A$2:A$850, 0))))), "Some Risk", IF(ISNUMBER(SEARCH("ot", LOWER(INDEX(Paste_Here!X$2:X$850, MATCH(B787, Paste_Here!A$2:A$850, 0))))), "OT", "")))), ""), "")</f>
        <v/>
      </c>
      <c r="EB787" s="66"/>
      <c r="EC787" s="66"/>
      <c r="ED787" s="75" t="str">
        <f t="shared" si="166"/>
        <v/>
      </c>
      <c r="EE787" s="66"/>
      <c r="EF787" s="75" t="str">
        <f>IFERROR(IF(B787&lt;&gt;"", IF(AND(INDEX(Paste_Here!AO$2:AO$850, MATCH(B787, Paste_Here!A$2:A$850, 0))&lt;&gt;"", ISNUMBER(VALUE(INDEX(Paste_Here!AO$2:AO$850, MATCH(B787, Paste_Here!A$2:A$850, 0))))), INDEX(Paste_Here!AO$2:AO$850, MATCH(B787, Paste_Here!A$2:A$850, 0)), ""), ""), "")</f>
        <v/>
      </c>
      <c r="EG787" s="66"/>
      <c r="EH787" s="75" t="str">
        <f>IFERROR(IF(B787&lt;&gt;"", IF(ISNUMBER(SEARCH("highrisk", LOWER(INDEX(Paste_Here!AP$2:AP$850, MATCH(B787, Paste_Here!A$2:A$850, 0))))), "High Risk", IF(ISNUMBER(SEARCH("lowrisk", LOWER(INDEX(Paste_Here!AP$2:AP$850, MATCH(B787, Paste_Here!A$2:A$850, 0))))), "Low Risk", IF(ISNUMBER(SEARCH("somerisk", LOWER(INDEX(Paste_Here!AP$2:AP$850, MATCH(B787, Paste_Here!A$2:A$850, 0))))), "Some Risk", IF(ISNUMBER(SEARCH("ot", LOWER(INDEX(Paste_Here!AP$2:AP$850, MATCH(B787, Paste_Here!A$2:A$850, 0))))), "OT", "")))), ""), "")</f>
        <v/>
      </c>
      <c r="EI787" s="66"/>
      <c r="EJ787" s="93"/>
      <c r="EK787" s="66"/>
      <c r="EL787" s="75" t="str">
        <f>IFERROR(IF(B787&lt;&gt;"", IF(AND(INDEX(Paste_Here!AQ$2:AQ$850, MATCH(B787, Paste_Here!A$2:A$850, 0))&lt;&gt;"", ISNUMBER(VALUE(INDEX(Paste_Here!AQ$2:AQ$850, MATCH(B787, Paste_Here!A$2:A$850, 0))))), INDEX(Paste_Here!AQ$2:AQ$850, MATCH(B787, Paste_Here!A$2:A$850, 0)), ""), ""), "")</f>
        <v/>
      </c>
      <c r="EM787" s="66"/>
      <c r="EN787" s="75" t="str">
        <f>IFERROR(IF(B787&lt;&gt;"", IF(ISNUMBER(SEARCH("highrisk", LOWER(INDEX(Paste_Here!AR$2:AR$850, MATCH(B787, Paste_Here!A$2:A$850, 0))))), "High Risk", IF(ISNUMBER(SEARCH("lowrisk", LOWER(INDEX(Paste_Here!AR$2:AR$850, MATCH(B787, Paste_Here!A$2:A$850, 0))))), "Low Risk", IF(ISNUMBER(SEARCH("somerisk", LOWER(INDEX(Paste_Here!AR$2:AR$850, MATCH(B787, Paste_Here!A$2:A$850, 0))))), "Some Risk", IF(ISNUMBER(SEARCH("ot", LOWER(INDEX(Paste_Here!AR$2:AR$850, MATCH(B787, Paste_Here!A$2:A$850, 0))))), "OT", "")))), ""), "")</f>
        <v/>
      </c>
      <c r="EO787" s="66"/>
      <c r="EP787" s="93"/>
      <c r="EQ787" s="66"/>
      <c r="ER787" s="75"/>
      <c r="ES787" s="66"/>
      <c r="ET787" s="75"/>
      <c r="EU787" s="66"/>
      <c r="EV787" s="66"/>
      <c r="EW787" s="75" t="str">
        <f t="shared" si="167"/>
        <v/>
      </c>
      <c r="EX787" s="66"/>
      <c r="EY787" s="75" t="str">
        <f>IFERROR(IF(B787&lt;&gt;"", IF(AND(INDEX(Paste_Here!Y$2:Y$850, MATCH(B787, Paste_Here!A$2:A$850, 0))&lt;&gt;"", ISNUMBER(VALUE(INDEX(Paste_Here!Y$2:Y$850, MATCH(B787, Paste_Here!A$2:A$850, 0))))), INDEX(Paste_Here!Y$2:Y$850, MATCH(B787, Paste_Here!A$2:A$850, 0)), ""), ""), "")</f>
        <v/>
      </c>
      <c r="EZ787" s="66"/>
      <c r="FA787" s="75" t="str">
        <f>IFERROR(IF(B787&lt;&gt;"", IF(ISNUMBER(SEARCH("highrisk", LOWER(INDEX(Paste_Here!Z$2:Z$850, MATCH(B787, Paste_Here!A$2:A$850, 0))))), "High Risk", IF(ISNUMBER(SEARCH("lowrisk", LOWER(INDEX(Paste_Here!Z$2:Z$850, MATCH(B787, Paste_Here!A$2:A$850, 0))))), "Low Risk", IF(ISNUMBER(SEARCH("somerisk", LOWER(INDEX(Paste_Here!Z$2:Z$850, MATCH(B787, Paste_Here!A$2:A$850, 0))))), "Some Risk", IF(ISNUMBER(SEARCH("ot", LOWER(INDEX(Paste_Here!Z$2:Z$850, MATCH(B787, Paste_Here!A$2:A$850, 0))))), "OT", "")))), ""), "")</f>
        <v/>
      </c>
      <c r="FB787" s="66"/>
      <c r="FC787" s="93"/>
      <c r="FD787" s="66"/>
      <c r="FE787" s="75" t="str">
        <f>IFERROR(IF(B787&lt;&gt;"", IF(AND(INDEX(Paste_Here!AA$2:AA$850, MATCH(B787, Paste_Here!A$2:A$850, 0))&lt;&gt;"", ISNUMBER(VALUE(INDEX(Paste_Here!AA$2:AA$850, MATCH(B787, Paste_Here!A$2:A$850, 0))))), INDEX(Paste_Here!AA$2:AA$850, MATCH(B787, Paste_Here!A$2:A$850, 0)), ""), ""), "")</f>
        <v/>
      </c>
      <c r="FF787" s="66"/>
      <c r="FG787" s="75" t="str">
        <f>IFERROR(IF(B787&lt;&gt;"", IF(ISNUMBER(SEARCH("highrisk", LOWER(INDEX(Paste_Here!AB$2:AB$850, MATCH(B787, Paste_Here!A$2:A$850, 0))))), "High Risk", IF(ISNUMBER(SEARCH("lowrisk", LOWER(INDEX(Paste_Here!AB$2:AB$850, MATCH(B787, Paste_Here!A$2:A$850, 0))))), "Low Risk", IF(ISNUMBER(SEARCH("somerisk", LOWER(INDEX(Paste_Here!AB$2:AB$850, MATCH(B787, Paste_Here!A$2:A$850, 0))))), "Some Risk", IF(ISNUMBER(SEARCH("ot", LOWER(INDEX(Paste_Here!AB$2:AB$850, MATCH(B787, Paste_Here!A$2:A$850, 0))))), "OT", "")))), ""), "")</f>
        <v/>
      </c>
      <c r="FH787" s="66"/>
      <c r="FI787" s="93"/>
      <c r="FJ787" s="66"/>
      <c r="FK787" s="75"/>
      <c r="FL787" s="66"/>
      <c r="FM787" s="75"/>
      <c r="FN787" s="66"/>
      <c r="FO787" s="66"/>
      <c r="FP787" s="75" t="str">
        <f t="shared" si="162"/>
        <v/>
      </c>
      <c r="FQ787" s="66"/>
      <c r="FR787" s="75" t="str">
        <f>IFERROR(IF(B787&lt;&gt;"", IF(ISNUMBER(SEARCH("s", LOWER(INDEX(Paste_Here!L$2:L$850, MATCH(B787, Paste_Here!A$2:A$850, 0))))), "Yes", IF(INDEX(Paste_Here!L$2:L$850, MATCH(B787, Paste_Here!A$2:A$850, 0))&lt;&gt;"", "No", "")), ""), "")</f>
        <v/>
      </c>
      <c r="FS787" s="66"/>
      <c r="FT787" s="75" t="str">
        <f>IFERROR(IF(B787&lt;&gt;"", IF(ISNUMBER(SEARCH("yes", LOWER(INDEX(Paste_Here!F$2:F$850, MATCH(B787, Paste_Here!A$2:A$850, 0))))), "Yes", IF(ISNUMBER(SEARCH("no", LOWER(INDEX(Paste_Here!F$2:F$850, MATCH(B787, Paste_Here!A$2:A$850, 0))))), "No", "")), ""), "")</f>
        <v/>
      </c>
      <c r="FU787" s="66"/>
      <c r="FV787" s="75" t="str">
        <f>IFERROR(IF(B787&lt;&gt;"", IF(ISNUMBER(SEARCH("english language learner", LOWER(INDEX(Paste_Here!C$2:C$850, MATCH(B787, Paste_Here!A$2:A$850, 0))))), "Yes", ""), ""), "")</f>
        <v/>
      </c>
      <c r="FW787" s="66"/>
      <c r="FX787" s="75" t="str">
        <f>IFERROR(IF(B787&lt;&gt;"", IF(OR(ISNUMBER(SEARCH("b", LOWER(INDEX(Paste_Here!J$2:J$850, MATCH(B787, Paste_Here!A$2:A$850, 0))))), ISNUMBER(SEARCH("h", LOWER(INDEX(Paste_Here!J$2:J$850, MATCH(B787, Paste_Here!A$2:A$850, 0))))), ISNUMBER(SEARCH("i", LOWER(INDEX(Paste_Here!J$2:J$850, MATCH(B787, Paste_Here!A$2:A$850, 0)))))), "Yes", IF(INDEX(Paste_Here!J$2:J$850, MATCH(B787, Paste_Here!A$2:A$850, 0))&lt;&gt;"", "No", "")), ""), "")</f>
        <v/>
      </c>
      <c r="FY787" s="66"/>
      <c r="FZ787" s="75" t="str">
        <f>IFERROR(IF(B787&lt;&gt;"", IF(ISNUMBER(SEARCH("yes", LOWER(INDEX(Paste_Here!K$2:K$850, MATCH(B787, Paste_Here!A$2:A$850, 0))))), "Yes", IF(ISNUMBER(SEARCH("no", LOWER(INDEX(Paste_Here!K$2:K$850, MATCH(B787, Paste_Here!A$2:A$850, 0))))), "No", "")), ""), "")</f>
        <v/>
      </c>
      <c r="GA787" s="66"/>
      <c r="GB787" s="75" t="str">
        <f>IFERROR(IF(B787&lt;&gt;"", IF(ISNUMBER(SEARCH("transitional 2", LOWER(INDEX(Paste_Here!C$2:C$850, MATCH(B787, Paste_Here!A$2:A$850, 0))))), "T2",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GC787" s="66"/>
      <c r="GD787" s="75"/>
      <c r="GE787" s="66"/>
      <c r="GF787" s="75"/>
      <c r="GG787" s="66"/>
      <c r="GH787" s="75"/>
      <c r="GI787" s="66"/>
      <c r="GK787" s="1" t="str" cm="1">
        <f t="array" ref="GK787">IFERROR(INDEX(Paste_Here!$B$2:$B$850, MATCH(0, COUNTIF(GK$4:GK786, Paste_Here!$B$2:$B$850) + IF(Paste_Here!$B$2:$B$850="", 1, 0), 0)), "")</f>
        <v/>
      </c>
      <c r="GL787" s="1" t="str">
        <f>IF(GK787&lt;&gt;"", INDEX(Paste_Here!$A$2:$A$850, MATCH(GK787, Paste_Here!$B$2:$B$850, 0)), "")</f>
        <v/>
      </c>
      <c r="GM787" s="1" t="str">
        <f t="shared" si="168"/>
        <v/>
      </c>
      <c r="GN787" s="1" t="str" cm="1">
        <f t="array" ref="GN787">IFERROR(INDEX($GM$5:$GM$850, MATCH(SMALL(IF($GM$5:$GM$850&lt;&gt;"", COUNTIF($GM$5:$GM$850, "&lt;"&amp;$GM$5:$GM$850)+1), ROW()-ROW($GN$5)+1), COUNTIF($GM$5:$GM$850, "&lt;"&amp;$GM$5:$GM$850)+1, 0)), "")</f>
        <v/>
      </c>
    </row>
    <row r="788" spans="1:196">
      <c r="A788" s="66"/>
      <c r="B788" s="75" t="str">
        <f t="shared" si="156"/>
        <v/>
      </c>
      <c r="C788" s="66"/>
      <c r="D788" s="75" t="str">
        <f>IFERROR(IF(AND(INDEX(Paste_Here!N$2:N$850, MATCH(B788, Paste_Here!A$2:A$850, 0)) = ""), "", IF(UPPER(INDEX(Paste_Here!N$2:N$850, MATCH(B788, Paste_Here!A$2:A$850, 0))) = "YES", "Yes", IF(UPPER(INDEX(Paste_Here!N$2:N$850, MATCH(B788, Paste_Here!A$2:A$850, 0))) = "NO", "No", ""))), "")</f>
        <v/>
      </c>
      <c r="E788" s="66"/>
      <c r="F788" s="75" t="str">
        <f t="shared" si="163"/>
        <v/>
      </c>
      <c r="G788" s="66"/>
      <c r="H788" s="75" t="str">
        <f t="shared" si="164"/>
        <v/>
      </c>
      <c r="I788" s="66"/>
      <c r="J788" s="75" t="str">
        <f t="shared" si="165"/>
        <v/>
      </c>
      <c r="K788" s="66"/>
      <c r="L788" s="75"/>
      <c r="M788" s="66"/>
      <c r="N788" s="75" t="str">
        <f>IFERROR(IF(B788&lt;&gt;"", IF(AND(INDEX(Paste_Here!AW$2:AW$850, MATCH(B788, Paste_Here!A$2:A$850, 0))&lt;&gt;"", ISNUMBER(VALUE(INDEX(Paste_Here!AW$2:AW$850, MATCH(B788, Paste_Here!A$2:A$850, 0))))), INDEX(Paste_Here!AW$2:AW$850, MATCH(B788, Paste_Here!A$2:A$850, 0)), ""), ""), "")</f>
        <v/>
      </c>
      <c r="O788" s="66"/>
      <c r="P788" s="75" t="str">
        <f>IFERROR(IF(B788&lt;&gt;"", IF(AND(INDEX(Paste_Here!AX$2:AX$850, MATCH(B788, Paste_Here!A$2:A$850, 0))&lt;&gt;"", ISNUMBER(VALUE(INDEX(Paste_Here!AX$2:AX$850, MATCH(B788, Paste_Here!A$2:A$850, 0))))), INDEX(Paste_Here!AX$2:AX$850, MATCH(B788, Paste_Here!A$2:A$850, 0)), ""), ""), "")</f>
        <v/>
      </c>
      <c r="Q788" s="66"/>
      <c r="R788" s="75" t="str">
        <f>IFERROR(IF(B788&lt;&gt;"", IF(AND(INDEX(Paste_Here!AU$2:AU$850, MATCH(B788, Paste_Here!A$2:A$850, 0))&lt;&gt;"", ISNUMBER(VALUE(INDEX(Paste_Here!AU$2:AU$850, MATCH(B788, Paste_Here!A$2:A$850, 0))))), INDEX(Paste_Here!AU$2:AU$850, MATCH(B788, Paste_Here!A$2:A$850, 0)), ""), ""), "")</f>
        <v/>
      </c>
      <c r="S788" s="66"/>
      <c r="T788" s="75" t="str">
        <f>IFERROR(IF(B788&lt;&gt;"", IF(AND(INDEX(Paste_Here!AV$2:AV$850, MATCH(B788, Paste_Here!A$2:A$850, 0))&lt;&gt;"", ISNUMBER(VALUE(INDEX(Paste_Here!AV$2:AV$850, MATCH(B788, Paste_Here!A$2:A$850, 0))))), INDEX(Paste_Here!AV$2:AV$850, MATCH(B788, Paste_Here!A$2:A$850, 0)), ""), ""), "")</f>
        <v/>
      </c>
      <c r="U788" s="66"/>
      <c r="W788" s="66"/>
      <c r="Y788" s="66"/>
      <c r="Z788" s="66"/>
      <c r="AA788" s="75" t="str">
        <f t="shared" si="157"/>
        <v/>
      </c>
      <c r="AB788" s="66"/>
      <c r="AC788" s="75"/>
      <c r="AD788" s="66"/>
      <c r="AE788" s="98"/>
      <c r="AF788" s="66"/>
      <c r="AG788" s="75"/>
      <c r="AH788" s="66"/>
      <c r="AI788" s="75" t="str">
        <f>IFERROR(IF(B788&lt;&gt;"", IF(AND(INDEX(Paste_Here!AC$2:AC$850, MATCH(B788, Paste_Here!A$2:A$850, 0))&lt;&gt;"", ISNUMBER(VALUE(INDEX(Paste_Here!AC$2:AC$850, MATCH(B788, Paste_Here!A$2:A$850, 0))))), INDEX(Paste_Here!AC$2:AC$850, MATCH(B788, Paste_Here!A$2:A$850, 0)), ""), ""), "")</f>
        <v/>
      </c>
      <c r="AJ788" s="66"/>
      <c r="AK788" s="75" t="str">
        <f>IFERROR(IF(B788&lt;&gt;"", IF(ISNUMBER(SEARCH("highrisk", LOWER(INDEX(Paste_Here!AD$2:AD$850, MATCH(B788, Paste_Here!A$2:A$850, 0))))), "High Risk", IF(ISNUMBER(SEARCH("lowrisk", LOWER(INDEX(Paste_Here!AD$2:AD$850, MATCH(B788, Paste_Here!A$2:A$850, 0))))), "Low Risk", IF(ISNUMBER(SEARCH("somerisk", LOWER(INDEX(Paste_Here!AD$2:AD$850, MATCH(B788, Paste_Here!A$2:A$850, 0))))), "Some Risk", IF(ISNUMBER(SEARCH("ot", LOWER(INDEX(Paste_Here!AD$2:AD$850, MATCH(B788, Paste_Here!A$2:A$850, 0))))), "OT", "")))), ""), "")</f>
        <v/>
      </c>
      <c r="AL788" s="66"/>
      <c r="AM788" s="75"/>
      <c r="AN788" s="66"/>
      <c r="AO788" s="75" t="str">
        <f>IFERROR(IF(B788&lt;&gt;"", IF(AND(INDEX(Paste_Here!M$2:M$850, MATCH(B788, Paste_Here!A$2:A$850, 0))&lt;&gt;"", ISNUMBER(VALUE(INDEX(Paste_Here!M$2:M$850, MATCH(B788, Paste_Here!A$2:A$850, 0))))), INDEX(Paste_Here!M$2:M$850, MATCH(B788, Paste_Here!A$2:A$850, 0)), ""), ""), "")</f>
        <v/>
      </c>
      <c r="AP788" s="66"/>
      <c r="AQ788" s="75" t="str">
        <f>IFERROR(IF(B788&lt;&gt;"", IF(ISNUMBER(SEARCH("highrisk", LOWER(INDEX(Paste_Here!N$2:N$850, MATCH(B788, Paste_Here!A$2:A$850, 0))))), "High Risk", IF(ISNUMBER(SEARCH("lowrisk", LOWER(INDEX(Paste_Here!N$2:N$850, MATCH(B788, Paste_Here!A$2:A$850, 0))))), "Low Risk", IF(ISNUMBER(SEARCH("somerisk", LOWER(INDEX(Paste_Here!N$2:N$850, MATCH(B788, Paste_Here!A$2:A$850, 0))))), "Some Risk", IF(ISNUMBER(SEARCH("ot", LOWER(INDEX(Paste_Here!N$2:N$850, MATCH(B788, Paste_Here!A$2:A$850, 0))))), "OT", "")))), ""), "")</f>
        <v/>
      </c>
      <c r="AT788" s="66"/>
      <c r="AU788" s="103"/>
      <c r="AV788" s="66"/>
      <c r="AW788" s="66"/>
      <c r="AX788" s="75" t="str">
        <f t="shared" si="158"/>
        <v/>
      </c>
      <c r="AY788" s="66"/>
      <c r="AZ788" s="75"/>
      <c r="BA788" s="66"/>
      <c r="BB788" s="75"/>
      <c r="BC788" s="66"/>
      <c r="BD788" s="75"/>
      <c r="BE788" s="66"/>
      <c r="BF788" s="75" t="str">
        <f>IFERROR(IF(B788&lt;&gt;"", IF(AND(INDEX(Paste_Here!AE$2:AE$850, MATCH(B788, Paste_Here!A$2:A$850, 0))&lt;&gt;"", ISNUMBER(VALUE(INDEX(Paste_Here!AE$2:AE$850, MATCH(B788, Paste_Here!A$2:A$850, 0))))), INDEX(Paste_Here!AE$2:AE$850, MATCH(B788, Paste_Here!A$2:A$850, 0)), ""), ""), "")</f>
        <v/>
      </c>
      <c r="BG788" s="66"/>
      <c r="BH788" s="75" t="str">
        <f>IFERROR(IF(B788&lt;&gt;"", IF(ISNUMBER(SEARCH("highrisk", LOWER(INDEX(Paste_Here!AF$2:AF$850, MATCH(B788, Paste_Here!A$2:A$850, 0))))), "High Risk", IF(ISNUMBER(SEARCH("lowrisk", LOWER(INDEX(Paste_Here!AF$2:AF$850, MATCH(B788, Paste_Here!A$2:A$850, 0))))), "Low Risk", IF(ISNUMBER(SEARCH("somerisk", LOWER(INDEX(Paste_Here!AF$2:AF$850, MATCH(B788, Paste_Here!A$2:A$850, 0))))), "Some Risk", IF(ISNUMBER(SEARCH("ot", LOWER(INDEX(Paste_Here!AF$2:AF$850, MATCH(B788, Paste_Here!A$2:A$850, 0))))), "OT", "")))), ""), "")</f>
        <v/>
      </c>
      <c r="BI788" s="66"/>
      <c r="BJ788" s="75"/>
      <c r="BK788" s="66"/>
      <c r="BL788" s="75" t="str">
        <f>IFERROR(IF(B788&lt;&gt;"", IF(AND(INDEX(Paste_Here!O$2:O$850, MATCH(B788, Paste_Here!A$2:A$850, 0))&lt;&gt;"", ISNUMBER(VALUE(INDEX(Paste_Here!O$2:O$850, MATCH(B788, Paste_Here!A$2:A$850, 0))))), INDEX(Paste_Here!O$2:O$850, MATCH(B788, Paste_Here!A$2:A$850, 0)), ""), ""), "")</f>
        <v/>
      </c>
      <c r="BM788" s="66"/>
      <c r="BN788" s="75" t="str">
        <f>IFERROR(IF(B788&lt;&gt;"", IF(ISNUMBER(SEARCH("highrisk", LOWER(INDEX(Paste_Here!P$2:P$850, MATCH(B788, Paste_Here!A$2:A$850, 0))))), "High Risk", IF(ISNUMBER(SEARCH("lowrisk", LOWER(INDEX(Paste_Here!P$2:P$850, MATCH(B788, Paste_Here!A$2:A$850, 0))))), "Low Risk", IF(ISNUMBER(SEARCH("somerisk", LOWER(INDEX(Paste_Here!P$2:P$850, MATCH(B788, Paste_Here!A$2:A$850, 0))))), "Some Risk", IF(ISNUMBER(SEARCH("ot", LOWER(INDEX(Paste_Here!P$2:P$850, MATCH(B788, Paste_Here!A$2:A$850, 0))))), "OT", "")))), ""), "")</f>
        <v/>
      </c>
      <c r="BQ788" s="66"/>
      <c r="BR788" s="75"/>
      <c r="BS788" s="66"/>
      <c r="BT788" s="66"/>
      <c r="BU788" s="75" t="str">
        <f t="shared" si="159"/>
        <v/>
      </c>
      <c r="BV788" s="66"/>
      <c r="BW788" s="75"/>
      <c r="BX788" s="66"/>
      <c r="BY788" s="75"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BZ788" s="66"/>
      <c r="CA788" s="75"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CB788" s="66"/>
      <c r="CC788" s="75"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CD788" s="66"/>
      <c r="CE788" s="75"/>
      <c r="CF788" s="66"/>
      <c r="CK788" s="75"/>
      <c r="CL788" s="66"/>
      <c r="CM788" s="75"/>
      <c r="CN788" s="66"/>
      <c r="CO788" s="75"/>
      <c r="CP788" s="66"/>
      <c r="CQ788" s="66"/>
      <c r="CR788" s="75" t="str">
        <f t="shared" si="160"/>
        <v/>
      </c>
      <c r="CS788" s="66"/>
      <c r="CT788" s="75"/>
      <c r="CU788" s="66"/>
      <c r="CV788" s="75"/>
      <c r="CW788" s="66"/>
      <c r="CX788" s="75"/>
      <c r="CY788" s="66"/>
      <c r="CZ788" s="75"/>
      <c r="DA788" s="66"/>
      <c r="DB788" s="75" t="str">
        <f>IFERROR(IF(B788&lt;&gt;"", IF(AND(INDEX(Paste_Here!AK$2:AK$850, MATCH(B788, Paste_Here!A$2:A$850, 0))&lt;&gt;"", ISNUMBER(VALUE(INDEX(Paste_Here!AK$2:AK$850, MATCH(B788, Paste_Here!A$2:A$850, 0))))), INDEX(Paste_Here!AK$2:AK$850, MATCH(B788, Paste_Here!A$2:A$850, 0)), ""), ""), "")</f>
        <v/>
      </c>
      <c r="DC788" s="66"/>
      <c r="DD788" s="75" t="str">
        <f>IFERROR(IF(B788&lt;&gt;"", IF(ISNUMBER(SEARCH("highrisk", LOWER(INDEX(Paste_Here!AL$2:AL$850, MATCH(B788, Paste_Here!A$2:A$850, 0))))), "High Risk", IF(ISNUMBER(SEARCH("lowrisk", LOWER(INDEX(Paste_Here!AL$2:AL$850, MATCH(B788, Paste_Here!A$2:A$850, 0))))), "Low Risk", IF(ISNUMBER(SEARCH("somerisk", LOWER(INDEX(Paste_Here!AL$2:AL$850, MATCH(B788, Paste_Here!A$2:A$850, 0))))), "Some Risk", IF(ISNUMBER(SEARCH("ot", LOWER(INDEX(Paste_Here!AL$2:AL$850, MATCH(B788, Paste_Here!A$2:A$850, 0))))), "OT", "")))), ""), "")</f>
        <v/>
      </c>
      <c r="DE788" s="66"/>
      <c r="DF788" s="75" t="str">
        <f>IFERROR(IF(B788&lt;&gt;"", IF(AND(INDEX(Paste_Here!AM$2:AM$850, MATCH(B788, Paste_Here!A$2:A$850, 0))&lt;&gt;"", ISNUMBER(VALUE(INDEX(Paste_Here!AM$2:AM$850, MATCH(B788, Paste_Here!A$2:A$850, 0))))), INDEX(Paste_Here!AM$2:AM$850, MATCH(B788, Paste_Here!A$2:A$850, 0)), ""), ""), "")</f>
        <v/>
      </c>
      <c r="DG788" s="66"/>
      <c r="DH788" s="75" t="str">
        <f>IFERROR(IF(B788&lt;&gt;"", IF(ISNUMBER(SEARCH("highrisk", LOWER(INDEX(Paste_Here!AN$2:AN$850, MATCH(B788, Paste_Here!A$2:A$850, 0))))), "High Risk", IF(ISNUMBER(SEARCH("lowrisk", LOWER(INDEX(Paste_Here!AN$2:AN$850, MATCH(B788, Paste_Here!A$2:A$850, 0))))), "Low Risk", IF(ISNUMBER(SEARCH("somerisk", LOWER(INDEX(Paste_Here!AN$2:AN$850, MATCH(B788, Paste_Here!A$2:A$850, 0))))), "Some Risk", IF(ISNUMBER(SEARCH("ot", LOWER(INDEX(Paste_Here!AN$2:AN$850, MATCH(B788, Paste_Here!A$2:A$850, 0))))), "OT", "")))), ""), "")</f>
        <v/>
      </c>
      <c r="DI788" s="66"/>
      <c r="DJ788" s="66"/>
      <c r="DK788" s="75" t="str">
        <f t="shared" si="161"/>
        <v/>
      </c>
      <c r="DL788" s="66"/>
      <c r="DM788" s="75" t="str">
        <f>IFERROR(IF(B788&lt;&gt;"", IF(AND(INDEX(Paste_Here!Q$2:Q$850, MATCH(B788, Paste_Here!A$2:A$850, 0))&lt;&gt;"", ISNUMBER(VALUE(INDEX(Paste_Here!Q$2:Q$850, MATCH(B788, Paste_Here!A$2:A$850, 0))))), INDEX(Paste_Here!Q$2:Q$850, MATCH(B788, Paste_Here!A$2:A$850, 0)), ""), ""), "")</f>
        <v/>
      </c>
      <c r="DN788" s="66"/>
      <c r="DO788" s="75" t="str">
        <f>IFERROR(IF(B788&lt;&gt;"", IF(ISNUMBER(SEARCH("highrisk", LOWER(INDEX(Paste_Here!R$2:R$850, MATCH(B788, Paste_Here!A$2:A$850, 0))))), "High Risk", IF(ISNUMBER(SEARCH("lowrisk", LOWER(INDEX(Paste_Here!R$2:R$850, MATCH(B788, Paste_Here!A$2:A$850, 0))))), "Low Risk", IF(ISNUMBER(SEARCH("somerisk", LOWER(INDEX(Paste_Here!R$2:R$850, MATCH(B788, Paste_Here!A$2:A$850, 0))))), "Some Risk", IF(ISNUMBER(SEARCH("ot", LOWER(INDEX(Paste_Here!R$2:R$850, MATCH(B788, Paste_Here!A$2:A$850, 0))))), "OT", "")))), ""), "")</f>
        <v/>
      </c>
      <c r="DP788" s="66"/>
      <c r="DQ788" s="93" t="str">
        <f>IFERROR(IF(B788&lt;&gt;"", IF(AND(INDEX(Paste_Here!S$2:S$850, MATCH(B788, Paste_Here!A$2:A$850, 0))&lt;&gt;"", ISNUMBER(VALUE(INDEX(Paste_Here!S$2:S$850, MATCH(B788, Paste_Here!A$2:A$850, 0))))), INDEX(Paste_Here!S$2:S$850, MATCH(B788, Paste_Here!A$2:A$850, 0)), ""), ""), "")</f>
        <v/>
      </c>
      <c r="DR788" s="66"/>
      <c r="DS788" s="75"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IF(ISNUMBER(SEARCH("ot", LOWER(INDEX(Paste_Here!T$2:T$850, MATCH(B788, Paste_Here!A$2:A$850, 0))))), "OT", "")))), ""), "")</f>
        <v/>
      </c>
      <c r="DT788" s="66"/>
      <c r="DU788" s="75" t="str">
        <f>IFERROR(IF(B788&lt;&gt;"", IF(AND(INDEX(Paste_Here!U$2:U$850, MATCH(B788, Paste_Here!A$2:A$850, 0))&lt;&gt;"", ISNUMBER(VALUE(INDEX(Paste_Here!U$2:U$850, MATCH(B788, Paste_Here!A$2:A$850, 0))))), INDEX(Paste_Here!U$2:U$850, MATCH(B788, Paste_Here!A$2:A$850, 0)), ""), ""), "")</f>
        <v/>
      </c>
      <c r="DV788" s="66"/>
      <c r="DW788" s="93" t="str">
        <f>IFERROR(IF(B788&lt;&gt;"", IF(ISNUMBER(SEARCH("highrisk", LOWER(INDEX(Paste_Here!V$2:V$850, MATCH(B788, Paste_Here!A$2:A$850, 0))))), "High Risk", IF(ISNUMBER(SEARCH("lowrisk", LOWER(INDEX(Paste_Here!V$2:V$850, MATCH(B788, Paste_Here!A$2:A$850, 0))))), "Low Risk", IF(ISNUMBER(SEARCH("somerisk", LOWER(INDEX(Paste_Here!V$2:V$850, MATCH(B788, Paste_Here!A$2:A$850, 0))))), "Some Risk", IF(ISNUMBER(SEARCH("ot", LOWER(INDEX(Paste_Here!V$2:V$850, MATCH(B788, Paste_Here!A$2:A$850, 0))))), "OT", "")))), ""), "")</f>
        <v/>
      </c>
      <c r="DX788" s="66"/>
      <c r="DY788" s="75" t="str">
        <f>IFERROR(IF(B788&lt;&gt;"", IF(AND(INDEX(Paste_Here!W$2:W$850, MATCH(B788, Paste_Here!A$2:A$850, 0))&lt;&gt;"", ISNUMBER(VALUE(INDEX(Paste_Here!W$2:W$850, MATCH(B788, Paste_Here!A$2:A$850, 0))))), INDEX(Paste_Here!W$2:W$850, MATCH(B788, Paste_Here!A$2:A$850, 0)), ""), ""), "")</f>
        <v/>
      </c>
      <c r="DZ788" s="66"/>
      <c r="EA788" s="75" t="str">
        <f>IFERROR(IF(B788&lt;&gt;"", IF(ISNUMBER(SEARCH("highrisk", LOWER(INDEX(Paste_Here!X$2:X$850, MATCH(B788, Paste_Here!A$2:A$850, 0))))), "High Risk", IF(ISNUMBER(SEARCH("lowrisk", LOWER(INDEX(Paste_Here!X$2:X$850, MATCH(B788, Paste_Here!A$2:A$850, 0))))), "Low Risk", IF(ISNUMBER(SEARCH("somerisk", LOWER(INDEX(Paste_Here!X$2:X$850, MATCH(B788, Paste_Here!A$2:A$850, 0))))), "Some Risk", IF(ISNUMBER(SEARCH("ot", LOWER(INDEX(Paste_Here!X$2:X$850, MATCH(B788, Paste_Here!A$2:A$850, 0))))), "OT", "")))), ""), "")</f>
        <v/>
      </c>
      <c r="EB788" s="66"/>
      <c r="EC788" s="66"/>
      <c r="ED788" s="75" t="str">
        <f t="shared" si="166"/>
        <v/>
      </c>
      <c r="EE788" s="66"/>
      <c r="EF788" s="75" t="str">
        <f>IFERROR(IF(B788&lt;&gt;"", IF(AND(INDEX(Paste_Here!AO$2:AO$850, MATCH(B788, Paste_Here!A$2:A$850, 0))&lt;&gt;"", ISNUMBER(VALUE(INDEX(Paste_Here!AO$2:AO$850, MATCH(B788, Paste_Here!A$2:A$850, 0))))), INDEX(Paste_Here!AO$2:AO$850, MATCH(B788, Paste_Here!A$2:A$850, 0)), ""), ""), "")</f>
        <v/>
      </c>
      <c r="EG788" s="66"/>
      <c r="EH788" s="75" t="str">
        <f>IFERROR(IF(B788&lt;&gt;"", IF(ISNUMBER(SEARCH("highrisk", LOWER(INDEX(Paste_Here!AP$2:AP$850, MATCH(B788, Paste_Here!A$2:A$850, 0))))), "High Risk", IF(ISNUMBER(SEARCH("lowrisk", LOWER(INDEX(Paste_Here!AP$2:AP$850, MATCH(B788, Paste_Here!A$2:A$850, 0))))), "Low Risk", IF(ISNUMBER(SEARCH("somerisk", LOWER(INDEX(Paste_Here!AP$2:AP$850, MATCH(B788, Paste_Here!A$2:A$850, 0))))), "Some Risk", IF(ISNUMBER(SEARCH("ot", LOWER(INDEX(Paste_Here!AP$2:AP$850, MATCH(B788, Paste_Here!A$2:A$850, 0))))), "OT", "")))), ""), "")</f>
        <v/>
      </c>
      <c r="EI788" s="66"/>
      <c r="EJ788" s="93"/>
      <c r="EK788" s="66"/>
      <c r="EL788" s="75" t="str">
        <f>IFERROR(IF(B788&lt;&gt;"", IF(AND(INDEX(Paste_Here!AQ$2:AQ$850, MATCH(B788, Paste_Here!A$2:A$850, 0))&lt;&gt;"", ISNUMBER(VALUE(INDEX(Paste_Here!AQ$2:AQ$850, MATCH(B788, Paste_Here!A$2:A$850, 0))))), INDEX(Paste_Here!AQ$2:AQ$850, MATCH(B788, Paste_Here!A$2:A$850, 0)), ""), ""), "")</f>
        <v/>
      </c>
      <c r="EM788" s="66"/>
      <c r="EN788" s="75" t="str">
        <f>IFERROR(IF(B788&lt;&gt;"", IF(ISNUMBER(SEARCH("highrisk", LOWER(INDEX(Paste_Here!AR$2:AR$850, MATCH(B788, Paste_Here!A$2:A$850, 0))))), "High Risk", IF(ISNUMBER(SEARCH("lowrisk", LOWER(INDEX(Paste_Here!AR$2:AR$850, MATCH(B788, Paste_Here!A$2:A$850, 0))))), "Low Risk", IF(ISNUMBER(SEARCH("somerisk", LOWER(INDEX(Paste_Here!AR$2:AR$850, MATCH(B788, Paste_Here!A$2:A$850, 0))))), "Some Risk", IF(ISNUMBER(SEARCH("ot", LOWER(INDEX(Paste_Here!AR$2:AR$850, MATCH(B788, Paste_Here!A$2:A$850, 0))))), "OT", "")))), ""), "")</f>
        <v/>
      </c>
      <c r="EO788" s="66"/>
      <c r="EP788" s="93"/>
      <c r="EQ788" s="66"/>
      <c r="ER788" s="75"/>
      <c r="ES788" s="66"/>
      <c r="ET788" s="75"/>
      <c r="EU788" s="66"/>
      <c r="EV788" s="66"/>
      <c r="EW788" s="75" t="str">
        <f t="shared" si="167"/>
        <v/>
      </c>
      <c r="EX788" s="66"/>
      <c r="EY788" s="75" t="str">
        <f>IFERROR(IF(B788&lt;&gt;"", IF(AND(INDEX(Paste_Here!Y$2:Y$850, MATCH(B788, Paste_Here!A$2:A$850, 0))&lt;&gt;"", ISNUMBER(VALUE(INDEX(Paste_Here!Y$2:Y$850, MATCH(B788, Paste_Here!A$2:A$850, 0))))), INDEX(Paste_Here!Y$2:Y$850, MATCH(B788, Paste_Here!A$2:A$850, 0)), ""), ""), "")</f>
        <v/>
      </c>
      <c r="EZ788" s="66"/>
      <c r="FA788" s="75" t="str">
        <f>IFERROR(IF(B788&lt;&gt;"", IF(ISNUMBER(SEARCH("highrisk", LOWER(INDEX(Paste_Here!Z$2:Z$850, MATCH(B788, Paste_Here!A$2:A$850, 0))))), "High Risk", IF(ISNUMBER(SEARCH("lowrisk", LOWER(INDEX(Paste_Here!Z$2:Z$850, MATCH(B788, Paste_Here!A$2:A$850, 0))))), "Low Risk", IF(ISNUMBER(SEARCH("somerisk", LOWER(INDEX(Paste_Here!Z$2:Z$850, MATCH(B788, Paste_Here!A$2:A$850, 0))))), "Some Risk", IF(ISNUMBER(SEARCH("ot", LOWER(INDEX(Paste_Here!Z$2:Z$850, MATCH(B788, Paste_Here!A$2:A$850, 0))))), "OT", "")))), ""), "")</f>
        <v/>
      </c>
      <c r="FB788" s="66"/>
      <c r="FC788" s="93"/>
      <c r="FD788" s="66"/>
      <c r="FE788" s="75" t="str">
        <f>IFERROR(IF(B788&lt;&gt;"", IF(AND(INDEX(Paste_Here!AA$2:AA$850, MATCH(B788, Paste_Here!A$2:A$850, 0))&lt;&gt;"", ISNUMBER(VALUE(INDEX(Paste_Here!AA$2:AA$850, MATCH(B788, Paste_Here!A$2:A$850, 0))))), INDEX(Paste_Here!AA$2:AA$850, MATCH(B788, Paste_Here!A$2:A$850, 0)), ""), ""), "")</f>
        <v/>
      </c>
      <c r="FF788" s="66"/>
      <c r="FG788" s="75" t="str">
        <f>IFERROR(IF(B788&lt;&gt;"", IF(ISNUMBER(SEARCH("highrisk", LOWER(INDEX(Paste_Here!AB$2:AB$850, MATCH(B788, Paste_Here!A$2:A$850, 0))))), "High Risk", IF(ISNUMBER(SEARCH("lowrisk", LOWER(INDEX(Paste_Here!AB$2:AB$850, MATCH(B788, Paste_Here!A$2:A$850, 0))))), "Low Risk", IF(ISNUMBER(SEARCH("somerisk", LOWER(INDEX(Paste_Here!AB$2:AB$850, MATCH(B788, Paste_Here!A$2:A$850, 0))))), "Some Risk", IF(ISNUMBER(SEARCH("ot", LOWER(INDEX(Paste_Here!AB$2:AB$850, MATCH(B788, Paste_Here!A$2:A$850, 0))))), "OT", "")))), ""), "")</f>
        <v/>
      </c>
      <c r="FH788" s="66"/>
      <c r="FI788" s="93"/>
      <c r="FJ788" s="66"/>
      <c r="FK788" s="75"/>
      <c r="FL788" s="66"/>
      <c r="FM788" s="75"/>
      <c r="FN788" s="66"/>
      <c r="FO788" s="66"/>
      <c r="FP788" s="75" t="str">
        <f t="shared" si="162"/>
        <v/>
      </c>
      <c r="FQ788" s="66"/>
      <c r="FR788" s="75" t="str">
        <f>IFERROR(IF(B788&lt;&gt;"", IF(ISNUMBER(SEARCH("s", LOWER(INDEX(Paste_Here!L$2:L$850, MATCH(B788, Paste_Here!A$2:A$850, 0))))), "Yes", IF(INDEX(Paste_Here!L$2:L$850, MATCH(B788, Paste_Here!A$2:A$850, 0))&lt;&gt;"", "No", "")), ""), "")</f>
        <v/>
      </c>
      <c r="FS788" s="66"/>
      <c r="FT788" s="75" t="str">
        <f>IFERROR(IF(B788&lt;&gt;"", IF(ISNUMBER(SEARCH("yes", LOWER(INDEX(Paste_Here!F$2:F$850, MATCH(B788, Paste_Here!A$2:A$850, 0))))), "Yes", IF(ISNUMBER(SEARCH("no", LOWER(INDEX(Paste_Here!F$2:F$850, MATCH(B788, Paste_Here!A$2:A$850, 0))))), "No", "")), ""), "")</f>
        <v/>
      </c>
      <c r="FU788" s="66"/>
      <c r="FV788" s="75" t="str">
        <f>IFERROR(IF(B788&lt;&gt;"", IF(ISNUMBER(SEARCH("english language learner", LOWER(INDEX(Paste_Here!C$2:C$850, MATCH(B788, Paste_Here!A$2:A$850, 0))))), "Yes", ""), ""), "")</f>
        <v/>
      </c>
      <c r="FW788" s="66"/>
      <c r="FX788" s="75" t="str">
        <f>IFERROR(IF(B788&lt;&gt;"", IF(OR(ISNUMBER(SEARCH("b", LOWER(INDEX(Paste_Here!J$2:J$850, MATCH(B788, Paste_Here!A$2:A$850, 0))))), ISNUMBER(SEARCH("h", LOWER(INDEX(Paste_Here!J$2:J$850, MATCH(B788, Paste_Here!A$2:A$850, 0))))), ISNUMBER(SEARCH("i", LOWER(INDEX(Paste_Here!J$2:J$850, MATCH(B788, Paste_Here!A$2:A$850, 0)))))), "Yes", IF(INDEX(Paste_Here!J$2:J$850, MATCH(B788, Paste_Here!A$2:A$850, 0))&lt;&gt;"", "No", "")), ""), "")</f>
        <v/>
      </c>
      <c r="FY788" s="66"/>
      <c r="FZ788" s="75" t="str">
        <f>IFERROR(IF(B788&lt;&gt;"", IF(ISNUMBER(SEARCH("yes", LOWER(INDEX(Paste_Here!K$2:K$850, MATCH(B788, Paste_Here!A$2:A$850, 0))))), "Yes", IF(ISNUMBER(SEARCH("no", LOWER(INDEX(Paste_Here!K$2:K$850, MATCH(B788, Paste_Here!A$2:A$850, 0))))), "No", "")), ""), "")</f>
        <v/>
      </c>
      <c r="GA788" s="66"/>
      <c r="GB788" s="75" t="str">
        <f>IFERROR(IF(B788&lt;&gt;"", IF(ISNUMBER(SEARCH("transitional 2", LOWER(INDEX(Paste_Here!C$2:C$850, MATCH(B788, Paste_Here!A$2:A$850, 0))))), "T2",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GC788" s="66"/>
      <c r="GD788" s="75"/>
      <c r="GE788" s="66"/>
      <c r="GF788" s="75"/>
      <c r="GG788" s="66"/>
      <c r="GH788" s="75"/>
      <c r="GI788" s="66"/>
      <c r="GK788" s="1" t="str" cm="1">
        <f t="array" ref="GK788">IFERROR(INDEX(Paste_Here!$B$2:$B$850, MATCH(0, COUNTIF(GK$4:GK787, Paste_Here!$B$2:$B$850) + IF(Paste_Here!$B$2:$B$850="", 1, 0), 0)), "")</f>
        <v/>
      </c>
      <c r="GL788" s="1" t="str">
        <f>IF(GK788&lt;&gt;"", INDEX(Paste_Here!$A$2:$A$850, MATCH(GK788, Paste_Here!$B$2:$B$850, 0)), "")</f>
        <v/>
      </c>
      <c r="GM788" s="1" t="str">
        <f t="shared" si="168"/>
        <v/>
      </c>
      <c r="GN788" s="1" t="str" cm="1">
        <f t="array" ref="GN788">IFERROR(INDEX($GM$5:$GM$850, MATCH(SMALL(IF($GM$5:$GM$850&lt;&gt;"", COUNTIF($GM$5:$GM$850, "&lt;"&amp;$GM$5:$GM$850)+1), ROW()-ROW($GN$5)+1), COUNTIF($GM$5:$GM$850, "&lt;"&amp;$GM$5:$GM$850)+1, 0)), "")</f>
        <v/>
      </c>
    </row>
    <row r="789" spans="1:196">
      <c r="A789" s="66"/>
      <c r="B789" s="75" t="str">
        <f t="shared" si="156"/>
        <v/>
      </c>
      <c r="C789" s="66"/>
      <c r="D789" s="75" t="str">
        <f>IFERROR(IF(AND(INDEX(Paste_Here!N$2:N$850, MATCH(B789, Paste_Here!A$2:A$850, 0)) = ""), "", IF(UPPER(INDEX(Paste_Here!N$2:N$850, MATCH(B789, Paste_Here!A$2:A$850, 0))) = "YES", "Yes", IF(UPPER(INDEX(Paste_Here!N$2:N$850, MATCH(B789, Paste_Here!A$2:A$850, 0))) = "NO", "No", ""))), "")</f>
        <v/>
      </c>
      <c r="E789" s="66"/>
      <c r="F789" s="75" t="str">
        <f t="shared" si="163"/>
        <v/>
      </c>
      <c r="G789" s="66"/>
      <c r="H789" s="75" t="str">
        <f t="shared" si="164"/>
        <v/>
      </c>
      <c r="I789" s="66"/>
      <c r="J789" s="75" t="str">
        <f t="shared" si="165"/>
        <v/>
      </c>
      <c r="K789" s="66"/>
      <c r="L789" s="75"/>
      <c r="M789" s="66"/>
      <c r="N789" s="75" t="str">
        <f>IFERROR(IF(B789&lt;&gt;"", IF(AND(INDEX(Paste_Here!AW$2:AW$850, MATCH(B789, Paste_Here!A$2:A$850, 0))&lt;&gt;"", ISNUMBER(VALUE(INDEX(Paste_Here!AW$2:AW$850, MATCH(B789, Paste_Here!A$2:A$850, 0))))), INDEX(Paste_Here!AW$2:AW$850, MATCH(B789, Paste_Here!A$2:A$850, 0)), ""), ""), "")</f>
        <v/>
      </c>
      <c r="O789" s="66"/>
      <c r="P789" s="75" t="str">
        <f>IFERROR(IF(B789&lt;&gt;"", IF(AND(INDEX(Paste_Here!AX$2:AX$850, MATCH(B789, Paste_Here!A$2:A$850, 0))&lt;&gt;"", ISNUMBER(VALUE(INDEX(Paste_Here!AX$2:AX$850, MATCH(B789, Paste_Here!A$2:A$850, 0))))), INDEX(Paste_Here!AX$2:AX$850, MATCH(B789, Paste_Here!A$2:A$850, 0)), ""), ""), "")</f>
        <v/>
      </c>
      <c r="Q789" s="66"/>
      <c r="R789" s="75" t="str">
        <f>IFERROR(IF(B789&lt;&gt;"", IF(AND(INDEX(Paste_Here!AU$2:AU$850, MATCH(B789, Paste_Here!A$2:A$850, 0))&lt;&gt;"", ISNUMBER(VALUE(INDEX(Paste_Here!AU$2:AU$850, MATCH(B789, Paste_Here!A$2:A$850, 0))))), INDEX(Paste_Here!AU$2:AU$850, MATCH(B789, Paste_Here!A$2:A$850, 0)), ""), ""), "")</f>
        <v/>
      </c>
      <c r="S789" s="66"/>
      <c r="T789" s="75" t="str">
        <f>IFERROR(IF(B789&lt;&gt;"", IF(AND(INDEX(Paste_Here!AV$2:AV$850, MATCH(B789, Paste_Here!A$2:A$850, 0))&lt;&gt;"", ISNUMBER(VALUE(INDEX(Paste_Here!AV$2:AV$850, MATCH(B789, Paste_Here!A$2:A$850, 0))))), INDEX(Paste_Here!AV$2:AV$850, MATCH(B789, Paste_Here!A$2:A$850, 0)), ""), ""), "")</f>
        <v/>
      </c>
      <c r="U789" s="66"/>
      <c r="W789" s="66"/>
      <c r="Y789" s="66"/>
      <c r="Z789" s="66"/>
      <c r="AA789" s="75" t="str">
        <f t="shared" si="157"/>
        <v/>
      </c>
      <c r="AB789" s="66"/>
      <c r="AC789" s="75"/>
      <c r="AD789" s="66"/>
      <c r="AE789" s="98"/>
      <c r="AF789" s="66"/>
      <c r="AG789" s="75"/>
      <c r="AH789" s="66"/>
      <c r="AI789" s="75" t="str">
        <f>IFERROR(IF(B789&lt;&gt;"", IF(AND(INDEX(Paste_Here!AC$2:AC$850, MATCH(B789, Paste_Here!A$2:A$850, 0))&lt;&gt;"", ISNUMBER(VALUE(INDEX(Paste_Here!AC$2:AC$850, MATCH(B789, Paste_Here!A$2:A$850, 0))))), INDEX(Paste_Here!AC$2:AC$850, MATCH(B789, Paste_Here!A$2:A$850, 0)), ""), ""), "")</f>
        <v/>
      </c>
      <c r="AJ789" s="66"/>
      <c r="AK789" s="75" t="str">
        <f>IFERROR(IF(B789&lt;&gt;"", IF(ISNUMBER(SEARCH("highrisk", LOWER(INDEX(Paste_Here!AD$2:AD$850, MATCH(B789, Paste_Here!A$2:A$850, 0))))), "High Risk", IF(ISNUMBER(SEARCH("lowrisk", LOWER(INDEX(Paste_Here!AD$2:AD$850, MATCH(B789, Paste_Here!A$2:A$850, 0))))), "Low Risk", IF(ISNUMBER(SEARCH("somerisk", LOWER(INDEX(Paste_Here!AD$2:AD$850, MATCH(B789, Paste_Here!A$2:A$850, 0))))), "Some Risk", IF(ISNUMBER(SEARCH("ot", LOWER(INDEX(Paste_Here!AD$2:AD$850, MATCH(B789, Paste_Here!A$2:A$850, 0))))), "OT", "")))), ""), "")</f>
        <v/>
      </c>
      <c r="AL789" s="66"/>
      <c r="AM789" s="75"/>
      <c r="AN789" s="66"/>
      <c r="AO789" s="75" t="str">
        <f>IFERROR(IF(B789&lt;&gt;"", IF(AND(INDEX(Paste_Here!M$2:M$850, MATCH(B789, Paste_Here!A$2:A$850, 0))&lt;&gt;"", ISNUMBER(VALUE(INDEX(Paste_Here!M$2:M$850, MATCH(B789, Paste_Here!A$2:A$850, 0))))), INDEX(Paste_Here!M$2:M$850, MATCH(B789, Paste_Here!A$2:A$850, 0)), ""), ""), "")</f>
        <v/>
      </c>
      <c r="AP789" s="66"/>
      <c r="AQ789" s="75" t="str">
        <f>IFERROR(IF(B789&lt;&gt;"", IF(ISNUMBER(SEARCH("highrisk", LOWER(INDEX(Paste_Here!N$2:N$850, MATCH(B789, Paste_Here!A$2:A$850, 0))))), "High Risk", IF(ISNUMBER(SEARCH("lowrisk", LOWER(INDEX(Paste_Here!N$2:N$850, MATCH(B789, Paste_Here!A$2:A$850, 0))))), "Low Risk", IF(ISNUMBER(SEARCH("somerisk", LOWER(INDEX(Paste_Here!N$2:N$850, MATCH(B789, Paste_Here!A$2:A$850, 0))))), "Some Risk", IF(ISNUMBER(SEARCH("ot", LOWER(INDEX(Paste_Here!N$2:N$850, MATCH(B789, Paste_Here!A$2:A$850, 0))))), "OT", "")))), ""), "")</f>
        <v/>
      </c>
      <c r="AT789" s="66"/>
      <c r="AU789" s="103"/>
      <c r="AV789" s="66"/>
      <c r="AW789" s="66"/>
      <c r="AX789" s="75" t="str">
        <f t="shared" si="158"/>
        <v/>
      </c>
      <c r="AY789" s="66"/>
      <c r="AZ789" s="75"/>
      <c r="BA789" s="66"/>
      <c r="BB789" s="75"/>
      <c r="BC789" s="66"/>
      <c r="BD789" s="75"/>
      <c r="BE789" s="66"/>
      <c r="BF789" s="75" t="str">
        <f>IFERROR(IF(B789&lt;&gt;"", IF(AND(INDEX(Paste_Here!AE$2:AE$850, MATCH(B789, Paste_Here!A$2:A$850, 0))&lt;&gt;"", ISNUMBER(VALUE(INDEX(Paste_Here!AE$2:AE$850, MATCH(B789, Paste_Here!A$2:A$850, 0))))), INDEX(Paste_Here!AE$2:AE$850, MATCH(B789, Paste_Here!A$2:A$850, 0)), ""), ""), "")</f>
        <v/>
      </c>
      <c r="BG789" s="66"/>
      <c r="BH789" s="75" t="str">
        <f>IFERROR(IF(B789&lt;&gt;"", IF(ISNUMBER(SEARCH("highrisk", LOWER(INDEX(Paste_Here!AF$2:AF$850, MATCH(B789, Paste_Here!A$2:A$850, 0))))), "High Risk", IF(ISNUMBER(SEARCH("lowrisk", LOWER(INDEX(Paste_Here!AF$2:AF$850, MATCH(B789, Paste_Here!A$2:A$850, 0))))), "Low Risk", IF(ISNUMBER(SEARCH("somerisk", LOWER(INDEX(Paste_Here!AF$2:AF$850, MATCH(B789, Paste_Here!A$2:A$850, 0))))), "Some Risk", IF(ISNUMBER(SEARCH("ot", LOWER(INDEX(Paste_Here!AF$2:AF$850, MATCH(B789, Paste_Here!A$2:A$850, 0))))), "OT", "")))), ""), "")</f>
        <v/>
      </c>
      <c r="BI789" s="66"/>
      <c r="BJ789" s="75"/>
      <c r="BK789" s="66"/>
      <c r="BL789" s="75" t="str">
        <f>IFERROR(IF(B789&lt;&gt;"", IF(AND(INDEX(Paste_Here!O$2:O$850, MATCH(B789, Paste_Here!A$2:A$850, 0))&lt;&gt;"", ISNUMBER(VALUE(INDEX(Paste_Here!O$2:O$850, MATCH(B789, Paste_Here!A$2:A$850, 0))))), INDEX(Paste_Here!O$2:O$850, MATCH(B789, Paste_Here!A$2:A$850, 0)), ""), ""), "")</f>
        <v/>
      </c>
      <c r="BM789" s="66"/>
      <c r="BN789" s="75" t="str">
        <f>IFERROR(IF(B789&lt;&gt;"", IF(ISNUMBER(SEARCH("highrisk", LOWER(INDEX(Paste_Here!P$2:P$850, MATCH(B789, Paste_Here!A$2:A$850, 0))))), "High Risk", IF(ISNUMBER(SEARCH("lowrisk", LOWER(INDEX(Paste_Here!P$2:P$850, MATCH(B789, Paste_Here!A$2:A$850, 0))))), "Low Risk", IF(ISNUMBER(SEARCH("somerisk", LOWER(INDEX(Paste_Here!P$2:P$850, MATCH(B789, Paste_Here!A$2:A$850, 0))))), "Some Risk", IF(ISNUMBER(SEARCH("ot", LOWER(INDEX(Paste_Here!P$2:P$850, MATCH(B789, Paste_Here!A$2:A$850, 0))))), "OT", "")))), ""), "")</f>
        <v/>
      </c>
      <c r="BQ789" s="66"/>
      <c r="BR789" s="75"/>
      <c r="BS789" s="66"/>
      <c r="BT789" s="66"/>
      <c r="BU789" s="75" t="str">
        <f t="shared" si="159"/>
        <v/>
      </c>
      <c r="BV789" s="66"/>
      <c r="BW789" s="75"/>
      <c r="BX789" s="66"/>
      <c r="BY789" s="75"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BZ789" s="66"/>
      <c r="CA789" s="75"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CB789" s="66"/>
      <c r="CC789" s="75"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CD789" s="66"/>
      <c r="CE789" s="75"/>
      <c r="CF789" s="66"/>
      <c r="CK789" s="75"/>
      <c r="CL789" s="66"/>
      <c r="CM789" s="75"/>
      <c r="CN789" s="66"/>
      <c r="CO789" s="75"/>
      <c r="CP789" s="66"/>
      <c r="CQ789" s="66"/>
      <c r="CR789" s="75" t="str">
        <f t="shared" si="160"/>
        <v/>
      </c>
      <c r="CS789" s="66"/>
      <c r="CT789" s="75"/>
      <c r="CU789" s="66"/>
      <c r="CV789" s="75"/>
      <c r="CW789" s="66"/>
      <c r="CX789" s="75"/>
      <c r="CY789" s="66"/>
      <c r="CZ789" s="75"/>
      <c r="DA789" s="66"/>
      <c r="DB789" s="75" t="str">
        <f>IFERROR(IF(B789&lt;&gt;"", IF(AND(INDEX(Paste_Here!AK$2:AK$850, MATCH(B789, Paste_Here!A$2:A$850, 0))&lt;&gt;"", ISNUMBER(VALUE(INDEX(Paste_Here!AK$2:AK$850, MATCH(B789, Paste_Here!A$2:A$850, 0))))), INDEX(Paste_Here!AK$2:AK$850, MATCH(B789, Paste_Here!A$2:A$850, 0)), ""), ""), "")</f>
        <v/>
      </c>
      <c r="DC789" s="66"/>
      <c r="DD789" s="75" t="str">
        <f>IFERROR(IF(B789&lt;&gt;"", IF(ISNUMBER(SEARCH("highrisk", LOWER(INDEX(Paste_Here!AL$2:AL$850, MATCH(B789, Paste_Here!A$2:A$850, 0))))), "High Risk", IF(ISNUMBER(SEARCH("lowrisk", LOWER(INDEX(Paste_Here!AL$2:AL$850, MATCH(B789, Paste_Here!A$2:A$850, 0))))), "Low Risk", IF(ISNUMBER(SEARCH("somerisk", LOWER(INDEX(Paste_Here!AL$2:AL$850, MATCH(B789, Paste_Here!A$2:A$850, 0))))), "Some Risk", IF(ISNUMBER(SEARCH("ot", LOWER(INDEX(Paste_Here!AL$2:AL$850, MATCH(B789, Paste_Here!A$2:A$850, 0))))), "OT", "")))), ""), "")</f>
        <v/>
      </c>
      <c r="DE789" s="66"/>
      <c r="DF789" s="75" t="str">
        <f>IFERROR(IF(B789&lt;&gt;"", IF(AND(INDEX(Paste_Here!AM$2:AM$850, MATCH(B789, Paste_Here!A$2:A$850, 0))&lt;&gt;"", ISNUMBER(VALUE(INDEX(Paste_Here!AM$2:AM$850, MATCH(B789, Paste_Here!A$2:A$850, 0))))), INDEX(Paste_Here!AM$2:AM$850, MATCH(B789, Paste_Here!A$2:A$850, 0)), ""), ""), "")</f>
        <v/>
      </c>
      <c r="DG789" s="66"/>
      <c r="DH789" s="75" t="str">
        <f>IFERROR(IF(B789&lt;&gt;"", IF(ISNUMBER(SEARCH("highrisk", LOWER(INDEX(Paste_Here!AN$2:AN$850, MATCH(B789, Paste_Here!A$2:A$850, 0))))), "High Risk", IF(ISNUMBER(SEARCH("lowrisk", LOWER(INDEX(Paste_Here!AN$2:AN$850, MATCH(B789, Paste_Here!A$2:A$850, 0))))), "Low Risk", IF(ISNUMBER(SEARCH("somerisk", LOWER(INDEX(Paste_Here!AN$2:AN$850, MATCH(B789, Paste_Here!A$2:A$850, 0))))), "Some Risk", IF(ISNUMBER(SEARCH("ot", LOWER(INDEX(Paste_Here!AN$2:AN$850, MATCH(B789, Paste_Here!A$2:A$850, 0))))), "OT", "")))), ""), "")</f>
        <v/>
      </c>
      <c r="DI789" s="66"/>
      <c r="DJ789" s="66"/>
      <c r="DK789" s="75" t="str">
        <f t="shared" si="161"/>
        <v/>
      </c>
      <c r="DL789" s="66"/>
      <c r="DM789" s="75" t="str">
        <f>IFERROR(IF(B789&lt;&gt;"", IF(AND(INDEX(Paste_Here!Q$2:Q$850, MATCH(B789, Paste_Here!A$2:A$850, 0))&lt;&gt;"", ISNUMBER(VALUE(INDEX(Paste_Here!Q$2:Q$850, MATCH(B789, Paste_Here!A$2:A$850, 0))))), INDEX(Paste_Here!Q$2:Q$850, MATCH(B789, Paste_Here!A$2:A$850, 0)), ""), ""), "")</f>
        <v/>
      </c>
      <c r="DN789" s="66"/>
      <c r="DO789" s="75" t="str">
        <f>IFERROR(IF(B789&lt;&gt;"", IF(ISNUMBER(SEARCH("highrisk", LOWER(INDEX(Paste_Here!R$2:R$850, MATCH(B789, Paste_Here!A$2:A$850, 0))))), "High Risk", IF(ISNUMBER(SEARCH("lowrisk", LOWER(INDEX(Paste_Here!R$2:R$850, MATCH(B789, Paste_Here!A$2:A$850, 0))))), "Low Risk", IF(ISNUMBER(SEARCH("somerisk", LOWER(INDEX(Paste_Here!R$2:R$850, MATCH(B789, Paste_Here!A$2:A$850, 0))))), "Some Risk", IF(ISNUMBER(SEARCH("ot", LOWER(INDEX(Paste_Here!R$2:R$850, MATCH(B789, Paste_Here!A$2:A$850, 0))))), "OT", "")))), ""), "")</f>
        <v/>
      </c>
      <c r="DP789" s="66"/>
      <c r="DQ789" s="93" t="str">
        <f>IFERROR(IF(B789&lt;&gt;"", IF(AND(INDEX(Paste_Here!S$2:S$850, MATCH(B789, Paste_Here!A$2:A$850, 0))&lt;&gt;"", ISNUMBER(VALUE(INDEX(Paste_Here!S$2:S$850, MATCH(B789, Paste_Here!A$2:A$850, 0))))), INDEX(Paste_Here!S$2:S$850, MATCH(B789, Paste_Here!A$2:A$850, 0)), ""), ""), "")</f>
        <v/>
      </c>
      <c r="DR789" s="66"/>
      <c r="DS789" s="75"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IF(ISNUMBER(SEARCH("ot", LOWER(INDEX(Paste_Here!T$2:T$850, MATCH(B789, Paste_Here!A$2:A$850, 0))))), "OT", "")))), ""), "")</f>
        <v/>
      </c>
      <c r="DT789" s="66"/>
      <c r="DU789" s="75" t="str">
        <f>IFERROR(IF(B789&lt;&gt;"", IF(AND(INDEX(Paste_Here!U$2:U$850, MATCH(B789, Paste_Here!A$2:A$850, 0))&lt;&gt;"", ISNUMBER(VALUE(INDEX(Paste_Here!U$2:U$850, MATCH(B789, Paste_Here!A$2:A$850, 0))))), INDEX(Paste_Here!U$2:U$850, MATCH(B789, Paste_Here!A$2:A$850, 0)), ""), ""), "")</f>
        <v/>
      </c>
      <c r="DV789" s="66"/>
      <c r="DW789" s="93" t="str">
        <f>IFERROR(IF(B789&lt;&gt;"", IF(ISNUMBER(SEARCH("highrisk", LOWER(INDEX(Paste_Here!V$2:V$850, MATCH(B789, Paste_Here!A$2:A$850, 0))))), "High Risk", IF(ISNUMBER(SEARCH("lowrisk", LOWER(INDEX(Paste_Here!V$2:V$850, MATCH(B789, Paste_Here!A$2:A$850, 0))))), "Low Risk", IF(ISNUMBER(SEARCH("somerisk", LOWER(INDEX(Paste_Here!V$2:V$850, MATCH(B789, Paste_Here!A$2:A$850, 0))))), "Some Risk", IF(ISNUMBER(SEARCH("ot", LOWER(INDEX(Paste_Here!V$2:V$850, MATCH(B789, Paste_Here!A$2:A$850, 0))))), "OT", "")))), ""), "")</f>
        <v/>
      </c>
      <c r="DX789" s="66"/>
      <c r="DY789" s="75" t="str">
        <f>IFERROR(IF(B789&lt;&gt;"", IF(AND(INDEX(Paste_Here!W$2:W$850, MATCH(B789, Paste_Here!A$2:A$850, 0))&lt;&gt;"", ISNUMBER(VALUE(INDEX(Paste_Here!W$2:W$850, MATCH(B789, Paste_Here!A$2:A$850, 0))))), INDEX(Paste_Here!W$2:W$850, MATCH(B789, Paste_Here!A$2:A$850, 0)), ""), ""), "")</f>
        <v/>
      </c>
      <c r="DZ789" s="66"/>
      <c r="EA789" s="75" t="str">
        <f>IFERROR(IF(B789&lt;&gt;"", IF(ISNUMBER(SEARCH("highrisk", LOWER(INDEX(Paste_Here!X$2:X$850, MATCH(B789, Paste_Here!A$2:A$850, 0))))), "High Risk", IF(ISNUMBER(SEARCH("lowrisk", LOWER(INDEX(Paste_Here!X$2:X$850, MATCH(B789, Paste_Here!A$2:A$850, 0))))), "Low Risk", IF(ISNUMBER(SEARCH("somerisk", LOWER(INDEX(Paste_Here!X$2:X$850, MATCH(B789, Paste_Here!A$2:A$850, 0))))), "Some Risk", IF(ISNUMBER(SEARCH("ot", LOWER(INDEX(Paste_Here!X$2:X$850, MATCH(B789, Paste_Here!A$2:A$850, 0))))), "OT", "")))), ""), "")</f>
        <v/>
      </c>
      <c r="EB789" s="66"/>
      <c r="EC789" s="66"/>
      <c r="ED789" s="75" t="str">
        <f t="shared" si="166"/>
        <v/>
      </c>
      <c r="EE789" s="66"/>
      <c r="EF789" s="75" t="str">
        <f>IFERROR(IF(B789&lt;&gt;"", IF(AND(INDEX(Paste_Here!AO$2:AO$850, MATCH(B789, Paste_Here!A$2:A$850, 0))&lt;&gt;"", ISNUMBER(VALUE(INDEX(Paste_Here!AO$2:AO$850, MATCH(B789, Paste_Here!A$2:A$850, 0))))), INDEX(Paste_Here!AO$2:AO$850, MATCH(B789, Paste_Here!A$2:A$850, 0)), ""), ""), "")</f>
        <v/>
      </c>
      <c r="EG789" s="66"/>
      <c r="EH789" s="75" t="str">
        <f>IFERROR(IF(B789&lt;&gt;"", IF(ISNUMBER(SEARCH("highrisk", LOWER(INDEX(Paste_Here!AP$2:AP$850, MATCH(B789, Paste_Here!A$2:A$850, 0))))), "High Risk", IF(ISNUMBER(SEARCH("lowrisk", LOWER(INDEX(Paste_Here!AP$2:AP$850, MATCH(B789, Paste_Here!A$2:A$850, 0))))), "Low Risk", IF(ISNUMBER(SEARCH("somerisk", LOWER(INDEX(Paste_Here!AP$2:AP$850, MATCH(B789, Paste_Here!A$2:A$850, 0))))), "Some Risk", IF(ISNUMBER(SEARCH("ot", LOWER(INDEX(Paste_Here!AP$2:AP$850, MATCH(B789, Paste_Here!A$2:A$850, 0))))), "OT", "")))), ""), "")</f>
        <v/>
      </c>
      <c r="EI789" s="66"/>
      <c r="EJ789" s="93"/>
      <c r="EK789" s="66"/>
      <c r="EL789" s="75" t="str">
        <f>IFERROR(IF(B789&lt;&gt;"", IF(AND(INDEX(Paste_Here!AQ$2:AQ$850, MATCH(B789, Paste_Here!A$2:A$850, 0))&lt;&gt;"", ISNUMBER(VALUE(INDEX(Paste_Here!AQ$2:AQ$850, MATCH(B789, Paste_Here!A$2:A$850, 0))))), INDEX(Paste_Here!AQ$2:AQ$850, MATCH(B789, Paste_Here!A$2:A$850, 0)), ""), ""), "")</f>
        <v/>
      </c>
      <c r="EM789" s="66"/>
      <c r="EN789" s="75" t="str">
        <f>IFERROR(IF(B789&lt;&gt;"", IF(ISNUMBER(SEARCH("highrisk", LOWER(INDEX(Paste_Here!AR$2:AR$850, MATCH(B789, Paste_Here!A$2:A$850, 0))))), "High Risk", IF(ISNUMBER(SEARCH("lowrisk", LOWER(INDEX(Paste_Here!AR$2:AR$850, MATCH(B789, Paste_Here!A$2:A$850, 0))))), "Low Risk", IF(ISNUMBER(SEARCH("somerisk", LOWER(INDEX(Paste_Here!AR$2:AR$850, MATCH(B789, Paste_Here!A$2:A$850, 0))))), "Some Risk", IF(ISNUMBER(SEARCH("ot", LOWER(INDEX(Paste_Here!AR$2:AR$850, MATCH(B789, Paste_Here!A$2:A$850, 0))))), "OT", "")))), ""), "")</f>
        <v/>
      </c>
      <c r="EO789" s="66"/>
      <c r="EP789" s="93"/>
      <c r="EQ789" s="66"/>
      <c r="ER789" s="75"/>
      <c r="ES789" s="66"/>
      <c r="ET789" s="75"/>
      <c r="EU789" s="66"/>
      <c r="EV789" s="66"/>
      <c r="EW789" s="75" t="str">
        <f t="shared" si="167"/>
        <v/>
      </c>
      <c r="EX789" s="66"/>
      <c r="EY789" s="75" t="str">
        <f>IFERROR(IF(B789&lt;&gt;"", IF(AND(INDEX(Paste_Here!Y$2:Y$850, MATCH(B789, Paste_Here!A$2:A$850, 0))&lt;&gt;"", ISNUMBER(VALUE(INDEX(Paste_Here!Y$2:Y$850, MATCH(B789, Paste_Here!A$2:A$850, 0))))), INDEX(Paste_Here!Y$2:Y$850, MATCH(B789, Paste_Here!A$2:A$850, 0)), ""), ""), "")</f>
        <v/>
      </c>
      <c r="EZ789" s="66"/>
      <c r="FA789" s="75" t="str">
        <f>IFERROR(IF(B789&lt;&gt;"", IF(ISNUMBER(SEARCH("highrisk", LOWER(INDEX(Paste_Here!Z$2:Z$850, MATCH(B789, Paste_Here!A$2:A$850, 0))))), "High Risk", IF(ISNUMBER(SEARCH("lowrisk", LOWER(INDEX(Paste_Here!Z$2:Z$850, MATCH(B789, Paste_Here!A$2:A$850, 0))))), "Low Risk", IF(ISNUMBER(SEARCH("somerisk", LOWER(INDEX(Paste_Here!Z$2:Z$850, MATCH(B789, Paste_Here!A$2:A$850, 0))))), "Some Risk", IF(ISNUMBER(SEARCH("ot", LOWER(INDEX(Paste_Here!Z$2:Z$850, MATCH(B789, Paste_Here!A$2:A$850, 0))))), "OT", "")))), ""), "")</f>
        <v/>
      </c>
      <c r="FB789" s="66"/>
      <c r="FC789" s="93"/>
      <c r="FD789" s="66"/>
      <c r="FE789" s="75" t="str">
        <f>IFERROR(IF(B789&lt;&gt;"", IF(AND(INDEX(Paste_Here!AA$2:AA$850, MATCH(B789, Paste_Here!A$2:A$850, 0))&lt;&gt;"", ISNUMBER(VALUE(INDEX(Paste_Here!AA$2:AA$850, MATCH(B789, Paste_Here!A$2:A$850, 0))))), INDEX(Paste_Here!AA$2:AA$850, MATCH(B789, Paste_Here!A$2:A$850, 0)), ""), ""), "")</f>
        <v/>
      </c>
      <c r="FF789" s="66"/>
      <c r="FG789" s="75" t="str">
        <f>IFERROR(IF(B789&lt;&gt;"", IF(ISNUMBER(SEARCH("highrisk", LOWER(INDEX(Paste_Here!AB$2:AB$850, MATCH(B789, Paste_Here!A$2:A$850, 0))))), "High Risk", IF(ISNUMBER(SEARCH("lowrisk", LOWER(INDEX(Paste_Here!AB$2:AB$850, MATCH(B789, Paste_Here!A$2:A$850, 0))))), "Low Risk", IF(ISNUMBER(SEARCH("somerisk", LOWER(INDEX(Paste_Here!AB$2:AB$850, MATCH(B789, Paste_Here!A$2:A$850, 0))))), "Some Risk", IF(ISNUMBER(SEARCH("ot", LOWER(INDEX(Paste_Here!AB$2:AB$850, MATCH(B789, Paste_Here!A$2:A$850, 0))))), "OT", "")))), ""), "")</f>
        <v/>
      </c>
      <c r="FH789" s="66"/>
      <c r="FI789" s="93"/>
      <c r="FJ789" s="66"/>
      <c r="FK789" s="75"/>
      <c r="FL789" s="66"/>
      <c r="FM789" s="75"/>
      <c r="FN789" s="66"/>
      <c r="FO789" s="66"/>
      <c r="FP789" s="75" t="str">
        <f t="shared" si="162"/>
        <v/>
      </c>
      <c r="FQ789" s="66"/>
      <c r="FR789" s="75" t="str">
        <f>IFERROR(IF(B789&lt;&gt;"", IF(ISNUMBER(SEARCH("s", LOWER(INDEX(Paste_Here!L$2:L$850, MATCH(B789, Paste_Here!A$2:A$850, 0))))), "Yes", IF(INDEX(Paste_Here!L$2:L$850, MATCH(B789, Paste_Here!A$2:A$850, 0))&lt;&gt;"", "No", "")), ""), "")</f>
        <v/>
      </c>
      <c r="FS789" s="66"/>
      <c r="FT789" s="75" t="str">
        <f>IFERROR(IF(B789&lt;&gt;"", IF(ISNUMBER(SEARCH("yes", LOWER(INDEX(Paste_Here!F$2:F$850, MATCH(B789, Paste_Here!A$2:A$850, 0))))), "Yes", IF(ISNUMBER(SEARCH("no", LOWER(INDEX(Paste_Here!F$2:F$850, MATCH(B789, Paste_Here!A$2:A$850, 0))))), "No", "")), ""), "")</f>
        <v/>
      </c>
      <c r="FU789" s="66"/>
      <c r="FV789" s="75" t="str">
        <f>IFERROR(IF(B789&lt;&gt;"", IF(ISNUMBER(SEARCH("english language learner", LOWER(INDEX(Paste_Here!C$2:C$850, MATCH(B789, Paste_Here!A$2:A$850, 0))))), "Yes", ""), ""), "")</f>
        <v/>
      </c>
      <c r="FW789" s="66"/>
      <c r="FX789" s="75" t="str">
        <f>IFERROR(IF(B789&lt;&gt;"", IF(OR(ISNUMBER(SEARCH("b", LOWER(INDEX(Paste_Here!J$2:J$850, MATCH(B789, Paste_Here!A$2:A$850, 0))))), ISNUMBER(SEARCH("h", LOWER(INDEX(Paste_Here!J$2:J$850, MATCH(B789, Paste_Here!A$2:A$850, 0))))), ISNUMBER(SEARCH("i", LOWER(INDEX(Paste_Here!J$2:J$850, MATCH(B789, Paste_Here!A$2:A$850, 0)))))), "Yes", IF(INDEX(Paste_Here!J$2:J$850, MATCH(B789, Paste_Here!A$2:A$850, 0))&lt;&gt;"", "No", "")), ""), "")</f>
        <v/>
      </c>
      <c r="FY789" s="66"/>
      <c r="FZ789" s="75" t="str">
        <f>IFERROR(IF(B789&lt;&gt;"", IF(ISNUMBER(SEARCH("yes", LOWER(INDEX(Paste_Here!K$2:K$850, MATCH(B789, Paste_Here!A$2:A$850, 0))))), "Yes", IF(ISNUMBER(SEARCH("no", LOWER(INDEX(Paste_Here!K$2:K$850, MATCH(B789, Paste_Here!A$2:A$850, 0))))), "No", "")), ""), "")</f>
        <v/>
      </c>
      <c r="GA789" s="66"/>
      <c r="GB789" s="75" t="str">
        <f>IFERROR(IF(B789&lt;&gt;"", IF(ISNUMBER(SEARCH("transitional 2", LOWER(INDEX(Paste_Here!C$2:C$850, MATCH(B789, Paste_Here!A$2:A$850, 0))))), "T2",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GC789" s="66"/>
      <c r="GD789" s="75"/>
      <c r="GE789" s="66"/>
      <c r="GF789" s="75"/>
      <c r="GG789" s="66"/>
      <c r="GH789" s="75"/>
      <c r="GI789" s="66"/>
      <c r="GK789" s="1" t="str" cm="1">
        <f t="array" ref="GK789">IFERROR(INDEX(Paste_Here!$B$2:$B$850, MATCH(0, COUNTIF(GK$4:GK788, Paste_Here!$B$2:$B$850) + IF(Paste_Here!$B$2:$B$850="", 1, 0), 0)), "")</f>
        <v/>
      </c>
      <c r="GL789" s="1" t="str">
        <f>IF(GK789&lt;&gt;"", INDEX(Paste_Here!$A$2:$A$850, MATCH(GK789, Paste_Here!$B$2:$B$850, 0)), "")</f>
        <v/>
      </c>
      <c r="GM789" s="1" t="str">
        <f t="shared" si="168"/>
        <v/>
      </c>
      <c r="GN789" s="1" t="str" cm="1">
        <f t="array" ref="GN789">IFERROR(INDEX($GM$5:$GM$850, MATCH(SMALL(IF($GM$5:$GM$850&lt;&gt;"", COUNTIF($GM$5:$GM$850, "&lt;"&amp;$GM$5:$GM$850)+1), ROW()-ROW($GN$5)+1), COUNTIF($GM$5:$GM$850, "&lt;"&amp;$GM$5:$GM$850)+1, 0)), "")</f>
        <v/>
      </c>
    </row>
    <row r="790" spans="1:196">
      <c r="A790" s="66"/>
      <c r="B790" s="75" t="str">
        <f t="shared" si="156"/>
        <v/>
      </c>
      <c r="C790" s="66"/>
      <c r="D790" s="75" t="str">
        <f>IFERROR(IF(AND(INDEX(Paste_Here!N$2:N$850, MATCH(B790, Paste_Here!A$2:A$850, 0)) = ""), "", IF(UPPER(INDEX(Paste_Here!N$2:N$850, MATCH(B790, Paste_Here!A$2:A$850, 0))) = "YES", "Yes", IF(UPPER(INDEX(Paste_Here!N$2:N$850, MATCH(B790, Paste_Here!A$2:A$850, 0))) = "NO", "No", ""))), "")</f>
        <v/>
      </c>
      <c r="E790" s="66"/>
      <c r="F790" s="75" t="str">
        <f t="shared" si="163"/>
        <v/>
      </c>
      <c r="G790" s="66"/>
      <c r="H790" s="75" t="str">
        <f t="shared" si="164"/>
        <v/>
      </c>
      <c r="I790" s="66"/>
      <c r="J790" s="75" t="str">
        <f t="shared" si="165"/>
        <v/>
      </c>
      <c r="K790" s="66"/>
      <c r="L790" s="75"/>
      <c r="M790" s="66"/>
      <c r="N790" s="75" t="str">
        <f>IFERROR(IF(B790&lt;&gt;"", IF(AND(INDEX(Paste_Here!AW$2:AW$850, MATCH(B790, Paste_Here!A$2:A$850, 0))&lt;&gt;"", ISNUMBER(VALUE(INDEX(Paste_Here!AW$2:AW$850, MATCH(B790, Paste_Here!A$2:A$850, 0))))), INDEX(Paste_Here!AW$2:AW$850, MATCH(B790, Paste_Here!A$2:A$850, 0)), ""), ""), "")</f>
        <v/>
      </c>
      <c r="O790" s="66"/>
      <c r="P790" s="75" t="str">
        <f>IFERROR(IF(B790&lt;&gt;"", IF(AND(INDEX(Paste_Here!AX$2:AX$850, MATCH(B790, Paste_Here!A$2:A$850, 0))&lt;&gt;"", ISNUMBER(VALUE(INDEX(Paste_Here!AX$2:AX$850, MATCH(B790, Paste_Here!A$2:A$850, 0))))), INDEX(Paste_Here!AX$2:AX$850, MATCH(B790, Paste_Here!A$2:A$850, 0)), ""), ""), "")</f>
        <v/>
      </c>
      <c r="Q790" s="66"/>
      <c r="R790" s="75" t="str">
        <f>IFERROR(IF(B790&lt;&gt;"", IF(AND(INDEX(Paste_Here!AU$2:AU$850, MATCH(B790, Paste_Here!A$2:A$850, 0))&lt;&gt;"", ISNUMBER(VALUE(INDEX(Paste_Here!AU$2:AU$850, MATCH(B790, Paste_Here!A$2:A$850, 0))))), INDEX(Paste_Here!AU$2:AU$850, MATCH(B790, Paste_Here!A$2:A$850, 0)), ""), ""), "")</f>
        <v/>
      </c>
      <c r="S790" s="66"/>
      <c r="T790" s="75" t="str">
        <f>IFERROR(IF(B790&lt;&gt;"", IF(AND(INDEX(Paste_Here!AV$2:AV$850, MATCH(B790, Paste_Here!A$2:A$850, 0))&lt;&gt;"", ISNUMBER(VALUE(INDEX(Paste_Here!AV$2:AV$850, MATCH(B790, Paste_Here!A$2:A$850, 0))))), INDEX(Paste_Here!AV$2:AV$850, MATCH(B790, Paste_Here!A$2:A$850, 0)), ""), ""), "")</f>
        <v/>
      </c>
      <c r="U790" s="66"/>
      <c r="W790" s="66"/>
      <c r="Y790" s="66"/>
      <c r="Z790" s="66"/>
      <c r="AA790" s="75" t="str">
        <f t="shared" si="157"/>
        <v/>
      </c>
      <c r="AB790" s="66"/>
      <c r="AC790" s="75"/>
      <c r="AD790" s="66"/>
      <c r="AE790" s="98"/>
      <c r="AF790" s="66"/>
      <c r="AG790" s="75"/>
      <c r="AH790" s="66"/>
      <c r="AI790" s="75" t="str">
        <f>IFERROR(IF(B790&lt;&gt;"", IF(AND(INDEX(Paste_Here!AC$2:AC$850, MATCH(B790, Paste_Here!A$2:A$850, 0))&lt;&gt;"", ISNUMBER(VALUE(INDEX(Paste_Here!AC$2:AC$850, MATCH(B790, Paste_Here!A$2:A$850, 0))))), INDEX(Paste_Here!AC$2:AC$850, MATCH(B790, Paste_Here!A$2:A$850, 0)), ""), ""), "")</f>
        <v/>
      </c>
      <c r="AJ790" s="66"/>
      <c r="AK790" s="75" t="str">
        <f>IFERROR(IF(B790&lt;&gt;"", IF(ISNUMBER(SEARCH("highrisk", LOWER(INDEX(Paste_Here!AD$2:AD$850, MATCH(B790, Paste_Here!A$2:A$850, 0))))), "High Risk", IF(ISNUMBER(SEARCH("lowrisk", LOWER(INDEX(Paste_Here!AD$2:AD$850, MATCH(B790, Paste_Here!A$2:A$850, 0))))), "Low Risk", IF(ISNUMBER(SEARCH("somerisk", LOWER(INDEX(Paste_Here!AD$2:AD$850, MATCH(B790, Paste_Here!A$2:A$850, 0))))), "Some Risk", IF(ISNUMBER(SEARCH("ot", LOWER(INDEX(Paste_Here!AD$2:AD$850, MATCH(B790, Paste_Here!A$2:A$850, 0))))), "OT", "")))), ""), "")</f>
        <v/>
      </c>
      <c r="AL790" s="66"/>
      <c r="AM790" s="75"/>
      <c r="AN790" s="66"/>
      <c r="AO790" s="75" t="str">
        <f>IFERROR(IF(B790&lt;&gt;"", IF(AND(INDEX(Paste_Here!M$2:M$850, MATCH(B790, Paste_Here!A$2:A$850, 0))&lt;&gt;"", ISNUMBER(VALUE(INDEX(Paste_Here!M$2:M$850, MATCH(B790, Paste_Here!A$2:A$850, 0))))), INDEX(Paste_Here!M$2:M$850, MATCH(B790, Paste_Here!A$2:A$850, 0)), ""), ""), "")</f>
        <v/>
      </c>
      <c r="AP790" s="66"/>
      <c r="AQ790" s="75" t="str">
        <f>IFERROR(IF(B790&lt;&gt;"", IF(ISNUMBER(SEARCH("highrisk", LOWER(INDEX(Paste_Here!N$2:N$850, MATCH(B790, Paste_Here!A$2:A$850, 0))))), "High Risk", IF(ISNUMBER(SEARCH("lowrisk", LOWER(INDEX(Paste_Here!N$2:N$850, MATCH(B790, Paste_Here!A$2:A$850, 0))))), "Low Risk", IF(ISNUMBER(SEARCH("somerisk", LOWER(INDEX(Paste_Here!N$2:N$850, MATCH(B790, Paste_Here!A$2:A$850, 0))))), "Some Risk", IF(ISNUMBER(SEARCH("ot", LOWER(INDEX(Paste_Here!N$2:N$850, MATCH(B790, Paste_Here!A$2:A$850, 0))))), "OT", "")))), ""), "")</f>
        <v/>
      </c>
      <c r="AT790" s="66"/>
      <c r="AU790" s="103"/>
      <c r="AV790" s="66"/>
      <c r="AW790" s="66"/>
      <c r="AX790" s="75" t="str">
        <f t="shared" si="158"/>
        <v/>
      </c>
      <c r="AY790" s="66"/>
      <c r="AZ790" s="75"/>
      <c r="BA790" s="66"/>
      <c r="BB790" s="75"/>
      <c r="BC790" s="66"/>
      <c r="BD790" s="75"/>
      <c r="BE790" s="66"/>
      <c r="BF790" s="75" t="str">
        <f>IFERROR(IF(B790&lt;&gt;"", IF(AND(INDEX(Paste_Here!AE$2:AE$850, MATCH(B790, Paste_Here!A$2:A$850, 0))&lt;&gt;"", ISNUMBER(VALUE(INDEX(Paste_Here!AE$2:AE$850, MATCH(B790, Paste_Here!A$2:A$850, 0))))), INDEX(Paste_Here!AE$2:AE$850, MATCH(B790, Paste_Here!A$2:A$850, 0)), ""), ""), "")</f>
        <v/>
      </c>
      <c r="BG790" s="66"/>
      <c r="BH790" s="75" t="str">
        <f>IFERROR(IF(B790&lt;&gt;"", IF(ISNUMBER(SEARCH("highrisk", LOWER(INDEX(Paste_Here!AF$2:AF$850, MATCH(B790, Paste_Here!A$2:A$850, 0))))), "High Risk", IF(ISNUMBER(SEARCH("lowrisk", LOWER(INDEX(Paste_Here!AF$2:AF$850, MATCH(B790, Paste_Here!A$2:A$850, 0))))), "Low Risk", IF(ISNUMBER(SEARCH("somerisk", LOWER(INDEX(Paste_Here!AF$2:AF$850, MATCH(B790, Paste_Here!A$2:A$850, 0))))), "Some Risk", IF(ISNUMBER(SEARCH("ot", LOWER(INDEX(Paste_Here!AF$2:AF$850, MATCH(B790, Paste_Here!A$2:A$850, 0))))), "OT", "")))), ""), "")</f>
        <v/>
      </c>
      <c r="BI790" s="66"/>
      <c r="BJ790" s="75"/>
      <c r="BK790" s="66"/>
      <c r="BL790" s="75" t="str">
        <f>IFERROR(IF(B790&lt;&gt;"", IF(AND(INDEX(Paste_Here!O$2:O$850, MATCH(B790, Paste_Here!A$2:A$850, 0))&lt;&gt;"", ISNUMBER(VALUE(INDEX(Paste_Here!O$2:O$850, MATCH(B790, Paste_Here!A$2:A$850, 0))))), INDEX(Paste_Here!O$2:O$850, MATCH(B790, Paste_Here!A$2:A$850, 0)), ""), ""), "")</f>
        <v/>
      </c>
      <c r="BM790" s="66"/>
      <c r="BN790" s="75" t="str">
        <f>IFERROR(IF(B790&lt;&gt;"", IF(ISNUMBER(SEARCH("highrisk", LOWER(INDEX(Paste_Here!P$2:P$850, MATCH(B790, Paste_Here!A$2:A$850, 0))))), "High Risk", IF(ISNUMBER(SEARCH("lowrisk", LOWER(INDEX(Paste_Here!P$2:P$850, MATCH(B790, Paste_Here!A$2:A$850, 0))))), "Low Risk", IF(ISNUMBER(SEARCH("somerisk", LOWER(INDEX(Paste_Here!P$2:P$850, MATCH(B790, Paste_Here!A$2:A$850, 0))))), "Some Risk", IF(ISNUMBER(SEARCH("ot", LOWER(INDEX(Paste_Here!P$2:P$850, MATCH(B790, Paste_Here!A$2:A$850, 0))))), "OT", "")))), ""), "")</f>
        <v/>
      </c>
      <c r="BQ790" s="66"/>
      <c r="BR790" s="75"/>
      <c r="BS790" s="66"/>
      <c r="BT790" s="66"/>
      <c r="BU790" s="75" t="str">
        <f t="shared" si="159"/>
        <v/>
      </c>
      <c r="BV790" s="66"/>
      <c r="BW790" s="75"/>
      <c r="BX790" s="66"/>
      <c r="BY790" s="75"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BZ790" s="66"/>
      <c r="CA790" s="75"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CB790" s="66"/>
      <c r="CC790" s="75"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CD790" s="66"/>
      <c r="CE790" s="75"/>
      <c r="CF790" s="66"/>
      <c r="CK790" s="75"/>
      <c r="CL790" s="66"/>
      <c r="CM790" s="75"/>
      <c r="CN790" s="66"/>
      <c r="CO790" s="75"/>
      <c r="CP790" s="66"/>
      <c r="CQ790" s="66"/>
      <c r="CR790" s="75" t="str">
        <f t="shared" si="160"/>
        <v/>
      </c>
      <c r="CS790" s="66"/>
      <c r="CT790" s="75"/>
      <c r="CU790" s="66"/>
      <c r="CV790" s="75"/>
      <c r="CW790" s="66"/>
      <c r="CX790" s="75"/>
      <c r="CY790" s="66"/>
      <c r="CZ790" s="75"/>
      <c r="DA790" s="66"/>
      <c r="DB790" s="75" t="str">
        <f>IFERROR(IF(B790&lt;&gt;"", IF(AND(INDEX(Paste_Here!AK$2:AK$850, MATCH(B790, Paste_Here!A$2:A$850, 0))&lt;&gt;"", ISNUMBER(VALUE(INDEX(Paste_Here!AK$2:AK$850, MATCH(B790, Paste_Here!A$2:A$850, 0))))), INDEX(Paste_Here!AK$2:AK$850, MATCH(B790, Paste_Here!A$2:A$850, 0)), ""), ""), "")</f>
        <v/>
      </c>
      <c r="DC790" s="66"/>
      <c r="DD790" s="75" t="str">
        <f>IFERROR(IF(B790&lt;&gt;"", IF(ISNUMBER(SEARCH("highrisk", LOWER(INDEX(Paste_Here!AL$2:AL$850, MATCH(B790, Paste_Here!A$2:A$850, 0))))), "High Risk", IF(ISNUMBER(SEARCH("lowrisk", LOWER(INDEX(Paste_Here!AL$2:AL$850, MATCH(B790, Paste_Here!A$2:A$850, 0))))), "Low Risk", IF(ISNUMBER(SEARCH("somerisk", LOWER(INDEX(Paste_Here!AL$2:AL$850, MATCH(B790, Paste_Here!A$2:A$850, 0))))), "Some Risk", IF(ISNUMBER(SEARCH("ot", LOWER(INDEX(Paste_Here!AL$2:AL$850, MATCH(B790, Paste_Here!A$2:A$850, 0))))), "OT", "")))), ""), "")</f>
        <v/>
      </c>
      <c r="DE790" s="66"/>
      <c r="DF790" s="75" t="str">
        <f>IFERROR(IF(B790&lt;&gt;"", IF(AND(INDEX(Paste_Here!AM$2:AM$850, MATCH(B790, Paste_Here!A$2:A$850, 0))&lt;&gt;"", ISNUMBER(VALUE(INDEX(Paste_Here!AM$2:AM$850, MATCH(B790, Paste_Here!A$2:A$850, 0))))), INDEX(Paste_Here!AM$2:AM$850, MATCH(B790, Paste_Here!A$2:A$850, 0)), ""), ""), "")</f>
        <v/>
      </c>
      <c r="DG790" s="66"/>
      <c r="DH790" s="75" t="str">
        <f>IFERROR(IF(B790&lt;&gt;"", IF(ISNUMBER(SEARCH("highrisk", LOWER(INDEX(Paste_Here!AN$2:AN$850, MATCH(B790, Paste_Here!A$2:A$850, 0))))), "High Risk", IF(ISNUMBER(SEARCH("lowrisk", LOWER(INDEX(Paste_Here!AN$2:AN$850, MATCH(B790, Paste_Here!A$2:A$850, 0))))), "Low Risk", IF(ISNUMBER(SEARCH("somerisk", LOWER(INDEX(Paste_Here!AN$2:AN$850, MATCH(B790, Paste_Here!A$2:A$850, 0))))), "Some Risk", IF(ISNUMBER(SEARCH("ot", LOWER(INDEX(Paste_Here!AN$2:AN$850, MATCH(B790, Paste_Here!A$2:A$850, 0))))), "OT", "")))), ""), "")</f>
        <v/>
      </c>
      <c r="DI790" s="66"/>
      <c r="DJ790" s="66"/>
      <c r="DK790" s="75" t="str">
        <f t="shared" si="161"/>
        <v/>
      </c>
      <c r="DL790" s="66"/>
      <c r="DM790" s="75" t="str">
        <f>IFERROR(IF(B790&lt;&gt;"", IF(AND(INDEX(Paste_Here!Q$2:Q$850, MATCH(B790, Paste_Here!A$2:A$850, 0))&lt;&gt;"", ISNUMBER(VALUE(INDEX(Paste_Here!Q$2:Q$850, MATCH(B790, Paste_Here!A$2:A$850, 0))))), INDEX(Paste_Here!Q$2:Q$850, MATCH(B790, Paste_Here!A$2:A$850, 0)), ""), ""), "")</f>
        <v/>
      </c>
      <c r="DN790" s="66"/>
      <c r="DO790" s="75" t="str">
        <f>IFERROR(IF(B790&lt;&gt;"", IF(ISNUMBER(SEARCH("highrisk", LOWER(INDEX(Paste_Here!R$2:R$850, MATCH(B790, Paste_Here!A$2:A$850, 0))))), "High Risk", IF(ISNUMBER(SEARCH("lowrisk", LOWER(INDEX(Paste_Here!R$2:R$850, MATCH(B790, Paste_Here!A$2:A$850, 0))))), "Low Risk", IF(ISNUMBER(SEARCH("somerisk", LOWER(INDEX(Paste_Here!R$2:R$850, MATCH(B790, Paste_Here!A$2:A$850, 0))))), "Some Risk", IF(ISNUMBER(SEARCH("ot", LOWER(INDEX(Paste_Here!R$2:R$850, MATCH(B790, Paste_Here!A$2:A$850, 0))))), "OT", "")))), ""), "")</f>
        <v/>
      </c>
      <c r="DP790" s="66"/>
      <c r="DQ790" s="93" t="str">
        <f>IFERROR(IF(B790&lt;&gt;"", IF(AND(INDEX(Paste_Here!S$2:S$850, MATCH(B790, Paste_Here!A$2:A$850, 0))&lt;&gt;"", ISNUMBER(VALUE(INDEX(Paste_Here!S$2:S$850, MATCH(B790, Paste_Here!A$2:A$850, 0))))), INDEX(Paste_Here!S$2:S$850, MATCH(B790, Paste_Here!A$2:A$850, 0)), ""), ""), "")</f>
        <v/>
      </c>
      <c r="DR790" s="66"/>
      <c r="DS790" s="75"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IF(ISNUMBER(SEARCH("ot", LOWER(INDEX(Paste_Here!T$2:T$850, MATCH(B790, Paste_Here!A$2:A$850, 0))))), "OT", "")))), ""), "")</f>
        <v/>
      </c>
      <c r="DT790" s="66"/>
      <c r="DU790" s="75" t="str">
        <f>IFERROR(IF(B790&lt;&gt;"", IF(AND(INDEX(Paste_Here!U$2:U$850, MATCH(B790, Paste_Here!A$2:A$850, 0))&lt;&gt;"", ISNUMBER(VALUE(INDEX(Paste_Here!U$2:U$850, MATCH(B790, Paste_Here!A$2:A$850, 0))))), INDEX(Paste_Here!U$2:U$850, MATCH(B790, Paste_Here!A$2:A$850, 0)), ""), ""), "")</f>
        <v/>
      </c>
      <c r="DV790" s="66"/>
      <c r="DW790" s="93" t="str">
        <f>IFERROR(IF(B790&lt;&gt;"", IF(ISNUMBER(SEARCH("highrisk", LOWER(INDEX(Paste_Here!V$2:V$850, MATCH(B790, Paste_Here!A$2:A$850, 0))))), "High Risk", IF(ISNUMBER(SEARCH("lowrisk", LOWER(INDEX(Paste_Here!V$2:V$850, MATCH(B790, Paste_Here!A$2:A$850, 0))))), "Low Risk", IF(ISNUMBER(SEARCH("somerisk", LOWER(INDEX(Paste_Here!V$2:V$850, MATCH(B790, Paste_Here!A$2:A$850, 0))))), "Some Risk", IF(ISNUMBER(SEARCH("ot", LOWER(INDEX(Paste_Here!V$2:V$850, MATCH(B790, Paste_Here!A$2:A$850, 0))))), "OT", "")))), ""), "")</f>
        <v/>
      </c>
      <c r="DX790" s="66"/>
      <c r="DY790" s="75" t="str">
        <f>IFERROR(IF(B790&lt;&gt;"", IF(AND(INDEX(Paste_Here!W$2:W$850, MATCH(B790, Paste_Here!A$2:A$850, 0))&lt;&gt;"", ISNUMBER(VALUE(INDEX(Paste_Here!W$2:W$850, MATCH(B790, Paste_Here!A$2:A$850, 0))))), INDEX(Paste_Here!W$2:W$850, MATCH(B790, Paste_Here!A$2:A$850, 0)), ""), ""), "")</f>
        <v/>
      </c>
      <c r="DZ790" s="66"/>
      <c r="EA790" s="75" t="str">
        <f>IFERROR(IF(B790&lt;&gt;"", IF(ISNUMBER(SEARCH("highrisk", LOWER(INDEX(Paste_Here!X$2:X$850, MATCH(B790, Paste_Here!A$2:A$850, 0))))), "High Risk", IF(ISNUMBER(SEARCH("lowrisk", LOWER(INDEX(Paste_Here!X$2:X$850, MATCH(B790, Paste_Here!A$2:A$850, 0))))), "Low Risk", IF(ISNUMBER(SEARCH("somerisk", LOWER(INDEX(Paste_Here!X$2:X$850, MATCH(B790, Paste_Here!A$2:A$850, 0))))), "Some Risk", IF(ISNUMBER(SEARCH("ot", LOWER(INDEX(Paste_Here!X$2:X$850, MATCH(B790, Paste_Here!A$2:A$850, 0))))), "OT", "")))), ""), "")</f>
        <v/>
      </c>
      <c r="EB790" s="66"/>
      <c r="EC790" s="66"/>
      <c r="ED790" s="75" t="str">
        <f t="shared" si="166"/>
        <v/>
      </c>
      <c r="EE790" s="66"/>
      <c r="EF790" s="75" t="str">
        <f>IFERROR(IF(B790&lt;&gt;"", IF(AND(INDEX(Paste_Here!AO$2:AO$850, MATCH(B790, Paste_Here!A$2:A$850, 0))&lt;&gt;"", ISNUMBER(VALUE(INDEX(Paste_Here!AO$2:AO$850, MATCH(B790, Paste_Here!A$2:A$850, 0))))), INDEX(Paste_Here!AO$2:AO$850, MATCH(B790, Paste_Here!A$2:A$850, 0)), ""), ""), "")</f>
        <v/>
      </c>
      <c r="EG790" s="66"/>
      <c r="EH790" s="75" t="str">
        <f>IFERROR(IF(B790&lt;&gt;"", IF(ISNUMBER(SEARCH("highrisk", LOWER(INDEX(Paste_Here!AP$2:AP$850, MATCH(B790, Paste_Here!A$2:A$850, 0))))), "High Risk", IF(ISNUMBER(SEARCH("lowrisk", LOWER(INDEX(Paste_Here!AP$2:AP$850, MATCH(B790, Paste_Here!A$2:A$850, 0))))), "Low Risk", IF(ISNUMBER(SEARCH("somerisk", LOWER(INDEX(Paste_Here!AP$2:AP$850, MATCH(B790, Paste_Here!A$2:A$850, 0))))), "Some Risk", IF(ISNUMBER(SEARCH("ot", LOWER(INDEX(Paste_Here!AP$2:AP$850, MATCH(B790, Paste_Here!A$2:A$850, 0))))), "OT", "")))), ""), "")</f>
        <v/>
      </c>
      <c r="EI790" s="66"/>
      <c r="EJ790" s="93"/>
      <c r="EK790" s="66"/>
      <c r="EL790" s="75" t="str">
        <f>IFERROR(IF(B790&lt;&gt;"", IF(AND(INDEX(Paste_Here!AQ$2:AQ$850, MATCH(B790, Paste_Here!A$2:A$850, 0))&lt;&gt;"", ISNUMBER(VALUE(INDEX(Paste_Here!AQ$2:AQ$850, MATCH(B790, Paste_Here!A$2:A$850, 0))))), INDEX(Paste_Here!AQ$2:AQ$850, MATCH(B790, Paste_Here!A$2:A$850, 0)), ""), ""), "")</f>
        <v/>
      </c>
      <c r="EM790" s="66"/>
      <c r="EN790" s="75" t="str">
        <f>IFERROR(IF(B790&lt;&gt;"", IF(ISNUMBER(SEARCH("highrisk", LOWER(INDEX(Paste_Here!AR$2:AR$850, MATCH(B790, Paste_Here!A$2:A$850, 0))))), "High Risk", IF(ISNUMBER(SEARCH("lowrisk", LOWER(INDEX(Paste_Here!AR$2:AR$850, MATCH(B790, Paste_Here!A$2:A$850, 0))))), "Low Risk", IF(ISNUMBER(SEARCH("somerisk", LOWER(INDEX(Paste_Here!AR$2:AR$850, MATCH(B790, Paste_Here!A$2:A$850, 0))))), "Some Risk", IF(ISNUMBER(SEARCH("ot", LOWER(INDEX(Paste_Here!AR$2:AR$850, MATCH(B790, Paste_Here!A$2:A$850, 0))))), "OT", "")))), ""), "")</f>
        <v/>
      </c>
      <c r="EO790" s="66"/>
      <c r="EP790" s="93"/>
      <c r="EQ790" s="66"/>
      <c r="ER790" s="75"/>
      <c r="ES790" s="66"/>
      <c r="ET790" s="75"/>
      <c r="EU790" s="66"/>
      <c r="EV790" s="66"/>
      <c r="EW790" s="75" t="str">
        <f t="shared" si="167"/>
        <v/>
      </c>
      <c r="EX790" s="66"/>
      <c r="EY790" s="75" t="str">
        <f>IFERROR(IF(B790&lt;&gt;"", IF(AND(INDEX(Paste_Here!Y$2:Y$850, MATCH(B790, Paste_Here!A$2:A$850, 0))&lt;&gt;"", ISNUMBER(VALUE(INDEX(Paste_Here!Y$2:Y$850, MATCH(B790, Paste_Here!A$2:A$850, 0))))), INDEX(Paste_Here!Y$2:Y$850, MATCH(B790, Paste_Here!A$2:A$850, 0)), ""), ""), "")</f>
        <v/>
      </c>
      <c r="EZ790" s="66"/>
      <c r="FA790" s="75" t="str">
        <f>IFERROR(IF(B790&lt;&gt;"", IF(ISNUMBER(SEARCH("highrisk", LOWER(INDEX(Paste_Here!Z$2:Z$850, MATCH(B790, Paste_Here!A$2:A$850, 0))))), "High Risk", IF(ISNUMBER(SEARCH("lowrisk", LOWER(INDEX(Paste_Here!Z$2:Z$850, MATCH(B790, Paste_Here!A$2:A$850, 0))))), "Low Risk", IF(ISNUMBER(SEARCH("somerisk", LOWER(INDEX(Paste_Here!Z$2:Z$850, MATCH(B790, Paste_Here!A$2:A$850, 0))))), "Some Risk", IF(ISNUMBER(SEARCH("ot", LOWER(INDEX(Paste_Here!Z$2:Z$850, MATCH(B790, Paste_Here!A$2:A$850, 0))))), "OT", "")))), ""), "")</f>
        <v/>
      </c>
      <c r="FB790" s="66"/>
      <c r="FC790" s="93"/>
      <c r="FD790" s="66"/>
      <c r="FE790" s="75" t="str">
        <f>IFERROR(IF(B790&lt;&gt;"", IF(AND(INDEX(Paste_Here!AA$2:AA$850, MATCH(B790, Paste_Here!A$2:A$850, 0))&lt;&gt;"", ISNUMBER(VALUE(INDEX(Paste_Here!AA$2:AA$850, MATCH(B790, Paste_Here!A$2:A$850, 0))))), INDEX(Paste_Here!AA$2:AA$850, MATCH(B790, Paste_Here!A$2:A$850, 0)), ""), ""), "")</f>
        <v/>
      </c>
      <c r="FF790" s="66"/>
      <c r="FG790" s="75" t="str">
        <f>IFERROR(IF(B790&lt;&gt;"", IF(ISNUMBER(SEARCH("highrisk", LOWER(INDEX(Paste_Here!AB$2:AB$850, MATCH(B790, Paste_Here!A$2:A$850, 0))))), "High Risk", IF(ISNUMBER(SEARCH("lowrisk", LOWER(INDEX(Paste_Here!AB$2:AB$850, MATCH(B790, Paste_Here!A$2:A$850, 0))))), "Low Risk", IF(ISNUMBER(SEARCH("somerisk", LOWER(INDEX(Paste_Here!AB$2:AB$850, MATCH(B790, Paste_Here!A$2:A$850, 0))))), "Some Risk", IF(ISNUMBER(SEARCH("ot", LOWER(INDEX(Paste_Here!AB$2:AB$850, MATCH(B790, Paste_Here!A$2:A$850, 0))))), "OT", "")))), ""), "")</f>
        <v/>
      </c>
      <c r="FH790" s="66"/>
      <c r="FI790" s="93"/>
      <c r="FJ790" s="66"/>
      <c r="FK790" s="75"/>
      <c r="FL790" s="66"/>
      <c r="FM790" s="75"/>
      <c r="FN790" s="66"/>
      <c r="FO790" s="66"/>
      <c r="FP790" s="75" t="str">
        <f t="shared" si="162"/>
        <v/>
      </c>
      <c r="FQ790" s="66"/>
      <c r="FR790" s="75" t="str">
        <f>IFERROR(IF(B790&lt;&gt;"", IF(ISNUMBER(SEARCH("s", LOWER(INDEX(Paste_Here!L$2:L$850, MATCH(B790, Paste_Here!A$2:A$850, 0))))), "Yes", IF(INDEX(Paste_Here!L$2:L$850, MATCH(B790, Paste_Here!A$2:A$850, 0))&lt;&gt;"", "No", "")), ""), "")</f>
        <v/>
      </c>
      <c r="FS790" s="66"/>
      <c r="FT790" s="75" t="str">
        <f>IFERROR(IF(B790&lt;&gt;"", IF(ISNUMBER(SEARCH("yes", LOWER(INDEX(Paste_Here!F$2:F$850, MATCH(B790, Paste_Here!A$2:A$850, 0))))), "Yes", IF(ISNUMBER(SEARCH("no", LOWER(INDEX(Paste_Here!F$2:F$850, MATCH(B790, Paste_Here!A$2:A$850, 0))))), "No", "")), ""), "")</f>
        <v/>
      </c>
      <c r="FU790" s="66"/>
      <c r="FV790" s="75" t="str">
        <f>IFERROR(IF(B790&lt;&gt;"", IF(ISNUMBER(SEARCH("english language learner", LOWER(INDEX(Paste_Here!C$2:C$850, MATCH(B790, Paste_Here!A$2:A$850, 0))))), "Yes", ""), ""), "")</f>
        <v/>
      </c>
      <c r="FW790" s="66"/>
      <c r="FX790" s="75" t="str">
        <f>IFERROR(IF(B790&lt;&gt;"", IF(OR(ISNUMBER(SEARCH("b", LOWER(INDEX(Paste_Here!J$2:J$850, MATCH(B790, Paste_Here!A$2:A$850, 0))))), ISNUMBER(SEARCH("h", LOWER(INDEX(Paste_Here!J$2:J$850, MATCH(B790, Paste_Here!A$2:A$850, 0))))), ISNUMBER(SEARCH("i", LOWER(INDEX(Paste_Here!J$2:J$850, MATCH(B790, Paste_Here!A$2:A$850, 0)))))), "Yes", IF(INDEX(Paste_Here!J$2:J$850, MATCH(B790, Paste_Here!A$2:A$850, 0))&lt;&gt;"", "No", "")), ""), "")</f>
        <v/>
      </c>
      <c r="FY790" s="66"/>
      <c r="FZ790" s="75" t="str">
        <f>IFERROR(IF(B790&lt;&gt;"", IF(ISNUMBER(SEARCH("yes", LOWER(INDEX(Paste_Here!K$2:K$850, MATCH(B790, Paste_Here!A$2:A$850, 0))))), "Yes", IF(ISNUMBER(SEARCH("no", LOWER(INDEX(Paste_Here!K$2:K$850, MATCH(B790, Paste_Here!A$2:A$850, 0))))), "No", "")), ""), "")</f>
        <v/>
      </c>
      <c r="GA790" s="66"/>
      <c r="GB790" s="75" t="str">
        <f>IFERROR(IF(B790&lt;&gt;"", IF(ISNUMBER(SEARCH("transitional 2", LOWER(INDEX(Paste_Here!C$2:C$850, MATCH(B790, Paste_Here!A$2:A$850, 0))))), "T2",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GC790" s="66"/>
      <c r="GD790" s="75"/>
      <c r="GE790" s="66"/>
      <c r="GF790" s="75"/>
      <c r="GG790" s="66"/>
      <c r="GH790" s="75"/>
      <c r="GI790" s="66"/>
      <c r="GK790" s="1" t="str" cm="1">
        <f t="array" ref="GK790">IFERROR(INDEX(Paste_Here!$B$2:$B$850, MATCH(0, COUNTIF(GK$4:GK789, Paste_Here!$B$2:$B$850) + IF(Paste_Here!$B$2:$B$850="", 1, 0), 0)), "")</f>
        <v/>
      </c>
      <c r="GL790" s="1" t="str">
        <f>IF(GK790&lt;&gt;"", INDEX(Paste_Here!$A$2:$A$850, MATCH(GK790, Paste_Here!$B$2:$B$850, 0)), "")</f>
        <v/>
      </c>
      <c r="GM790" s="1" t="str">
        <f t="shared" si="168"/>
        <v/>
      </c>
      <c r="GN790" s="1" t="str" cm="1">
        <f t="array" ref="GN790">IFERROR(INDEX($GM$5:$GM$850, MATCH(SMALL(IF($GM$5:$GM$850&lt;&gt;"", COUNTIF($GM$5:$GM$850, "&lt;"&amp;$GM$5:$GM$850)+1), ROW()-ROW($GN$5)+1), COUNTIF($GM$5:$GM$850, "&lt;"&amp;$GM$5:$GM$850)+1, 0)), "")</f>
        <v/>
      </c>
    </row>
    <row r="791" spans="1:196">
      <c r="A791" s="66"/>
      <c r="B791" s="75" t="str">
        <f t="shared" si="156"/>
        <v/>
      </c>
      <c r="C791" s="66"/>
      <c r="D791" s="75" t="str">
        <f>IFERROR(IF(AND(INDEX(Paste_Here!N$2:N$850, MATCH(B791, Paste_Here!A$2:A$850, 0)) = ""), "", IF(UPPER(INDEX(Paste_Here!N$2:N$850, MATCH(B791, Paste_Here!A$2:A$850, 0))) = "YES", "Yes", IF(UPPER(INDEX(Paste_Here!N$2:N$850, MATCH(B791, Paste_Here!A$2:A$850, 0))) = "NO", "No", ""))), "")</f>
        <v/>
      </c>
      <c r="E791" s="66"/>
      <c r="F791" s="75" t="str">
        <f t="shared" si="163"/>
        <v/>
      </c>
      <c r="G791" s="66"/>
      <c r="H791" s="75" t="str">
        <f t="shared" si="164"/>
        <v/>
      </c>
      <c r="I791" s="66"/>
      <c r="J791" s="75" t="str">
        <f t="shared" si="165"/>
        <v/>
      </c>
      <c r="K791" s="66"/>
      <c r="L791" s="75"/>
      <c r="M791" s="66"/>
      <c r="N791" s="75" t="str">
        <f>IFERROR(IF(B791&lt;&gt;"", IF(AND(INDEX(Paste_Here!AW$2:AW$850, MATCH(B791, Paste_Here!A$2:A$850, 0))&lt;&gt;"", ISNUMBER(VALUE(INDEX(Paste_Here!AW$2:AW$850, MATCH(B791, Paste_Here!A$2:A$850, 0))))), INDEX(Paste_Here!AW$2:AW$850, MATCH(B791, Paste_Here!A$2:A$850, 0)), ""), ""), "")</f>
        <v/>
      </c>
      <c r="O791" s="66"/>
      <c r="P791" s="75" t="str">
        <f>IFERROR(IF(B791&lt;&gt;"", IF(AND(INDEX(Paste_Here!AX$2:AX$850, MATCH(B791, Paste_Here!A$2:A$850, 0))&lt;&gt;"", ISNUMBER(VALUE(INDEX(Paste_Here!AX$2:AX$850, MATCH(B791, Paste_Here!A$2:A$850, 0))))), INDEX(Paste_Here!AX$2:AX$850, MATCH(B791, Paste_Here!A$2:A$850, 0)), ""), ""), "")</f>
        <v/>
      </c>
      <c r="Q791" s="66"/>
      <c r="R791" s="75" t="str">
        <f>IFERROR(IF(B791&lt;&gt;"", IF(AND(INDEX(Paste_Here!AU$2:AU$850, MATCH(B791, Paste_Here!A$2:A$850, 0))&lt;&gt;"", ISNUMBER(VALUE(INDEX(Paste_Here!AU$2:AU$850, MATCH(B791, Paste_Here!A$2:A$850, 0))))), INDEX(Paste_Here!AU$2:AU$850, MATCH(B791, Paste_Here!A$2:A$850, 0)), ""), ""), "")</f>
        <v/>
      </c>
      <c r="S791" s="66"/>
      <c r="T791" s="75" t="str">
        <f>IFERROR(IF(B791&lt;&gt;"", IF(AND(INDEX(Paste_Here!AV$2:AV$850, MATCH(B791, Paste_Here!A$2:A$850, 0))&lt;&gt;"", ISNUMBER(VALUE(INDEX(Paste_Here!AV$2:AV$850, MATCH(B791, Paste_Here!A$2:A$850, 0))))), INDEX(Paste_Here!AV$2:AV$850, MATCH(B791, Paste_Here!A$2:A$850, 0)), ""), ""), "")</f>
        <v/>
      </c>
      <c r="U791" s="66"/>
      <c r="W791" s="66"/>
      <c r="Y791" s="66"/>
      <c r="Z791" s="66"/>
      <c r="AA791" s="75" t="str">
        <f t="shared" si="157"/>
        <v/>
      </c>
      <c r="AB791" s="66"/>
      <c r="AC791" s="75"/>
      <c r="AD791" s="66"/>
      <c r="AE791" s="98"/>
      <c r="AF791" s="66"/>
      <c r="AG791" s="75"/>
      <c r="AH791" s="66"/>
      <c r="AI791" s="75" t="str">
        <f>IFERROR(IF(B791&lt;&gt;"", IF(AND(INDEX(Paste_Here!AC$2:AC$850, MATCH(B791, Paste_Here!A$2:A$850, 0))&lt;&gt;"", ISNUMBER(VALUE(INDEX(Paste_Here!AC$2:AC$850, MATCH(B791, Paste_Here!A$2:A$850, 0))))), INDEX(Paste_Here!AC$2:AC$850, MATCH(B791, Paste_Here!A$2:A$850, 0)), ""), ""), "")</f>
        <v/>
      </c>
      <c r="AJ791" s="66"/>
      <c r="AK791" s="75" t="str">
        <f>IFERROR(IF(B791&lt;&gt;"", IF(ISNUMBER(SEARCH("highrisk", LOWER(INDEX(Paste_Here!AD$2:AD$850, MATCH(B791, Paste_Here!A$2:A$850, 0))))), "High Risk", IF(ISNUMBER(SEARCH("lowrisk", LOWER(INDEX(Paste_Here!AD$2:AD$850, MATCH(B791, Paste_Here!A$2:A$850, 0))))), "Low Risk", IF(ISNUMBER(SEARCH("somerisk", LOWER(INDEX(Paste_Here!AD$2:AD$850, MATCH(B791, Paste_Here!A$2:A$850, 0))))), "Some Risk", IF(ISNUMBER(SEARCH("ot", LOWER(INDEX(Paste_Here!AD$2:AD$850, MATCH(B791, Paste_Here!A$2:A$850, 0))))), "OT", "")))), ""), "")</f>
        <v/>
      </c>
      <c r="AL791" s="66"/>
      <c r="AM791" s="75"/>
      <c r="AN791" s="66"/>
      <c r="AO791" s="75" t="str">
        <f>IFERROR(IF(B791&lt;&gt;"", IF(AND(INDEX(Paste_Here!M$2:M$850, MATCH(B791, Paste_Here!A$2:A$850, 0))&lt;&gt;"", ISNUMBER(VALUE(INDEX(Paste_Here!M$2:M$850, MATCH(B791, Paste_Here!A$2:A$850, 0))))), INDEX(Paste_Here!M$2:M$850, MATCH(B791, Paste_Here!A$2:A$850, 0)), ""), ""), "")</f>
        <v/>
      </c>
      <c r="AP791" s="66"/>
      <c r="AQ791" s="75" t="str">
        <f>IFERROR(IF(B791&lt;&gt;"", IF(ISNUMBER(SEARCH("highrisk", LOWER(INDEX(Paste_Here!N$2:N$850, MATCH(B791, Paste_Here!A$2:A$850, 0))))), "High Risk", IF(ISNUMBER(SEARCH("lowrisk", LOWER(INDEX(Paste_Here!N$2:N$850, MATCH(B791, Paste_Here!A$2:A$850, 0))))), "Low Risk", IF(ISNUMBER(SEARCH("somerisk", LOWER(INDEX(Paste_Here!N$2:N$850, MATCH(B791, Paste_Here!A$2:A$850, 0))))), "Some Risk", IF(ISNUMBER(SEARCH("ot", LOWER(INDEX(Paste_Here!N$2:N$850, MATCH(B791, Paste_Here!A$2:A$850, 0))))), "OT", "")))), ""), "")</f>
        <v/>
      </c>
      <c r="AT791" s="66"/>
      <c r="AU791" s="103"/>
      <c r="AV791" s="66"/>
      <c r="AW791" s="66"/>
      <c r="AX791" s="75" t="str">
        <f t="shared" si="158"/>
        <v/>
      </c>
      <c r="AY791" s="66"/>
      <c r="AZ791" s="75"/>
      <c r="BA791" s="66"/>
      <c r="BB791" s="75"/>
      <c r="BC791" s="66"/>
      <c r="BD791" s="75"/>
      <c r="BE791" s="66"/>
      <c r="BF791" s="75" t="str">
        <f>IFERROR(IF(B791&lt;&gt;"", IF(AND(INDEX(Paste_Here!AE$2:AE$850, MATCH(B791, Paste_Here!A$2:A$850, 0))&lt;&gt;"", ISNUMBER(VALUE(INDEX(Paste_Here!AE$2:AE$850, MATCH(B791, Paste_Here!A$2:A$850, 0))))), INDEX(Paste_Here!AE$2:AE$850, MATCH(B791, Paste_Here!A$2:A$850, 0)), ""), ""), "")</f>
        <v/>
      </c>
      <c r="BG791" s="66"/>
      <c r="BH791" s="75" t="str">
        <f>IFERROR(IF(B791&lt;&gt;"", IF(ISNUMBER(SEARCH("highrisk", LOWER(INDEX(Paste_Here!AF$2:AF$850, MATCH(B791, Paste_Here!A$2:A$850, 0))))), "High Risk", IF(ISNUMBER(SEARCH("lowrisk", LOWER(INDEX(Paste_Here!AF$2:AF$850, MATCH(B791, Paste_Here!A$2:A$850, 0))))), "Low Risk", IF(ISNUMBER(SEARCH("somerisk", LOWER(INDEX(Paste_Here!AF$2:AF$850, MATCH(B791, Paste_Here!A$2:A$850, 0))))), "Some Risk", IF(ISNUMBER(SEARCH("ot", LOWER(INDEX(Paste_Here!AF$2:AF$850, MATCH(B791, Paste_Here!A$2:A$850, 0))))), "OT", "")))), ""), "")</f>
        <v/>
      </c>
      <c r="BI791" s="66"/>
      <c r="BJ791" s="75"/>
      <c r="BK791" s="66"/>
      <c r="BL791" s="75" t="str">
        <f>IFERROR(IF(B791&lt;&gt;"", IF(AND(INDEX(Paste_Here!O$2:O$850, MATCH(B791, Paste_Here!A$2:A$850, 0))&lt;&gt;"", ISNUMBER(VALUE(INDEX(Paste_Here!O$2:O$850, MATCH(B791, Paste_Here!A$2:A$850, 0))))), INDEX(Paste_Here!O$2:O$850, MATCH(B791, Paste_Here!A$2:A$850, 0)), ""), ""), "")</f>
        <v/>
      </c>
      <c r="BM791" s="66"/>
      <c r="BN791" s="75" t="str">
        <f>IFERROR(IF(B791&lt;&gt;"", IF(ISNUMBER(SEARCH("highrisk", LOWER(INDEX(Paste_Here!P$2:P$850, MATCH(B791, Paste_Here!A$2:A$850, 0))))), "High Risk", IF(ISNUMBER(SEARCH("lowrisk", LOWER(INDEX(Paste_Here!P$2:P$850, MATCH(B791, Paste_Here!A$2:A$850, 0))))), "Low Risk", IF(ISNUMBER(SEARCH("somerisk", LOWER(INDEX(Paste_Here!P$2:P$850, MATCH(B791, Paste_Here!A$2:A$850, 0))))), "Some Risk", IF(ISNUMBER(SEARCH("ot", LOWER(INDEX(Paste_Here!P$2:P$850, MATCH(B791, Paste_Here!A$2:A$850, 0))))), "OT", "")))), ""), "")</f>
        <v/>
      </c>
      <c r="BQ791" s="66"/>
      <c r="BR791" s="75"/>
      <c r="BS791" s="66"/>
      <c r="BT791" s="66"/>
      <c r="BU791" s="75" t="str">
        <f t="shared" si="159"/>
        <v/>
      </c>
      <c r="BV791" s="66"/>
      <c r="BW791" s="75"/>
      <c r="BX791" s="66"/>
      <c r="BY791" s="75"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BZ791" s="66"/>
      <c r="CA791" s="75"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CB791" s="66"/>
      <c r="CC791" s="75"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CD791" s="66"/>
      <c r="CE791" s="75"/>
      <c r="CF791" s="66"/>
      <c r="CK791" s="75"/>
      <c r="CL791" s="66"/>
      <c r="CM791" s="75"/>
      <c r="CN791" s="66"/>
      <c r="CO791" s="75"/>
      <c r="CP791" s="66"/>
      <c r="CQ791" s="66"/>
      <c r="CR791" s="75" t="str">
        <f t="shared" si="160"/>
        <v/>
      </c>
      <c r="CS791" s="66"/>
      <c r="CT791" s="75"/>
      <c r="CU791" s="66"/>
      <c r="CV791" s="75"/>
      <c r="CW791" s="66"/>
      <c r="CX791" s="75"/>
      <c r="CY791" s="66"/>
      <c r="CZ791" s="75"/>
      <c r="DA791" s="66"/>
      <c r="DB791" s="75" t="str">
        <f>IFERROR(IF(B791&lt;&gt;"", IF(AND(INDEX(Paste_Here!AK$2:AK$850, MATCH(B791, Paste_Here!A$2:A$850, 0))&lt;&gt;"", ISNUMBER(VALUE(INDEX(Paste_Here!AK$2:AK$850, MATCH(B791, Paste_Here!A$2:A$850, 0))))), INDEX(Paste_Here!AK$2:AK$850, MATCH(B791, Paste_Here!A$2:A$850, 0)), ""), ""), "")</f>
        <v/>
      </c>
      <c r="DC791" s="66"/>
      <c r="DD791" s="75" t="str">
        <f>IFERROR(IF(B791&lt;&gt;"", IF(ISNUMBER(SEARCH("highrisk", LOWER(INDEX(Paste_Here!AL$2:AL$850, MATCH(B791, Paste_Here!A$2:A$850, 0))))), "High Risk", IF(ISNUMBER(SEARCH("lowrisk", LOWER(INDEX(Paste_Here!AL$2:AL$850, MATCH(B791, Paste_Here!A$2:A$850, 0))))), "Low Risk", IF(ISNUMBER(SEARCH("somerisk", LOWER(INDEX(Paste_Here!AL$2:AL$850, MATCH(B791, Paste_Here!A$2:A$850, 0))))), "Some Risk", IF(ISNUMBER(SEARCH("ot", LOWER(INDEX(Paste_Here!AL$2:AL$850, MATCH(B791, Paste_Here!A$2:A$850, 0))))), "OT", "")))), ""), "")</f>
        <v/>
      </c>
      <c r="DE791" s="66"/>
      <c r="DF791" s="75" t="str">
        <f>IFERROR(IF(B791&lt;&gt;"", IF(AND(INDEX(Paste_Here!AM$2:AM$850, MATCH(B791, Paste_Here!A$2:A$850, 0))&lt;&gt;"", ISNUMBER(VALUE(INDEX(Paste_Here!AM$2:AM$850, MATCH(B791, Paste_Here!A$2:A$850, 0))))), INDEX(Paste_Here!AM$2:AM$850, MATCH(B791, Paste_Here!A$2:A$850, 0)), ""), ""), "")</f>
        <v/>
      </c>
      <c r="DG791" s="66"/>
      <c r="DH791" s="75" t="str">
        <f>IFERROR(IF(B791&lt;&gt;"", IF(ISNUMBER(SEARCH("highrisk", LOWER(INDEX(Paste_Here!AN$2:AN$850, MATCH(B791, Paste_Here!A$2:A$850, 0))))), "High Risk", IF(ISNUMBER(SEARCH("lowrisk", LOWER(INDEX(Paste_Here!AN$2:AN$850, MATCH(B791, Paste_Here!A$2:A$850, 0))))), "Low Risk", IF(ISNUMBER(SEARCH("somerisk", LOWER(INDEX(Paste_Here!AN$2:AN$850, MATCH(B791, Paste_Here!A$2:A$850, 0))))), "Some Risk", IF(ISNUMBER(SEARCH("ot", LOWER(INDEX(Paste_Here!AN$2:AN$850, MATCH(B791, Paste_Here!A$2:A$850, 0))))), "OT", "")))), ""), "")</f>
        <v/>
      </c>
      <c r="DI791" s="66"/>
      <c r="DJ791" s="66"/>
      <c r="DK791" s="75" t="str">
        <f t="shared" si="161"/>
        <v/>
      </c>
      <c r="DL791" s="66"/>
      <c r="DM791" s="75" t="str">
        <f>IFERROR(IF(B791&lt;&gt;"", IF(AND(INDEX(Paste_Here!Q$2:Q$850, MATCH(B791, Paste_Here!A$2:A$850, 0))&lt;&gt;"", ISNUMBER(VALUE(INDEX(Paste_Here!Q$2:Q$850, MATCH(B791, Paste_Here!A$2:A$850, 0))))), INDEX(Paste_Here!Q$2:Q$850, MATCH(B791, Paste_Here!A$2:A$850, 0)), ""), ""), "")</f>
        <v/>
      </c>
      <c r="DN791" s="66"/>
      <c r="DO791" s="75" t="str">
        <f>IFERROR(IF(B791&lt;&gt;"", IF(ISNUMBER(SEARCH("highrisk", LOWER(INDEX(Paste_Here!R$2:R$850, MATCH(B791, Paste_Here!A$2:A$850, 0))))), "High Risk", IF(ISNUMBER(SEARCH("lowrisk", LOWER(INDEX(Paste_Here!R$2:R$850, MATCH(B791, Paste_Here!A$2:A$850, 0))))), "Low Risk", IF(ISNUMBER(SEARCH("somerisk", LOWER(INDEX(Paste_Here!R$2:R$850, MATCH(B791, Paste_Here!A$2:A$850, 0))))), "Some Risk", IF(ISNUMBER(SEARCH("ot", LOWER(INDEX(Paste_Here!R$2:R$850, MATCH(B791, Paste_Here!A$2:A$850, 0))))), "OT", "")))), ""), "")</f>
        <v/>
      </c>
      <c r="DP791" s="66"/>
      <c r="DQ791" s="93" t="str">
        <f>IFERROR(IF(B791&lt;&gt;"", IF(AND(INDEX(Paste_Here!S$2:S$850, MATCH(B791, Paste_Here!A$2:A$850, 0))&lt;&gt;"", ISNUMBER(VALUE(INDEX(Paste_Here!S$2:S$850, MATCH(B791, Paste_Here!A$2:A$850, 0))))), INDEX(Paste_Here!S$2:S$850, MATCH(B791, Paste_Here!A$2:A$850, 0)), ""), ""), "")</f>
        <v/>
      </c>
      <c r="DR791" s="66"/>
      <c r="DS791" s="75"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IF(ISNUMBER(SEARCH("ot", LOWER(INDEX(Paste_Here!T$2:T$850, MATCH(B791, Paste_Here!A$2:A$850, 0))))), "OT", "")))), ""), "")</f>
        <v/>
      </c>
      <c r="DT791" s="66"/>
      <c r="DU791" s="75" t="str">
        <f>IFERROR(IF(B791&lt;&gt;"", IF(AND(INDEX(Paste_Here!U$2:U$850, MATCH(B791, Paste_Here!A$2:A$850, 0))&lt;&gt;"", ISNUMBER(VALUE(INDEX(Paste_Here!U$2:U$850, MATCH(B791, Paste_Here!A$2:A$850, 0))))), INDEX(Paste_Here!U$2:U$850, MATCH(B791, Paste_Here!A$2:A$850, 0)), ""), ""), "")</f>
        <v/>
      </c>
      <c r="DV791" s="66"/>
      <c r="DW791" s="93" t="str">
        <f>IFERROR(IF(B791&lt;&gt;"", IF(ISNUMBER(SEARCH("highrisk", LOWER(INDEX(Paste_Here!V$2:V$850, MATCH(B791, Paste_Here!A$2:A$850, 0))))), "High Risk", IF(ISNUMBER(SEARCH("lowrisk", LOWER(INDEX(Paste_Here!V$2:V$850, MATCH(B791, Paste_Here!A$2:A$850, 0))))), "Low Risk", IF(ISNUMBER(SEARCH("somerisk", LOWER(INDEX(Paste_Here!V$2:V$850, MATCH(B791, Paste_Here!A$2:A$850, 0))))), "Some Risk", IF(ISNUMBER(SEARCH("ot", LOWER(INDEX(Paste_Here!V$2:V$850, MATCH(B791, Paste_Here!A$2:A$850, 0))))), "OT", "")))), ""), "")</f>
        <v/>
      </c>
      <c r="DX791" s="66"/>
      <c r="DY791" s="75" t="str">
        <f>IFERROR(IF(B791&lt;&gt;"", IF(AND(INDEX(Paste_Here!W$2:W$850, MATCH(B791, Paste_Here!A$2:A$850, 0))&lt;&gt;"", ISNUMBER(VALUE(INDEX(Paste_Here!W$2:W$850, MATCH(B791, Paste_Here!A$2:A$850, 0))))), INDEX(Paste_Here!W$2:W$850, MATCH(B791, Paste_Here!A$2:A$850, 0)), ""), ""), "")</f>
        <v/>
      </c>
      <c r="DZ791" s="66"/>
      <c r="EA791" s="75" t="str">
        <f>IFERROR(IF(B791&lt;&gt;"", IF(ISNUMBER(SEARCH("highrisk", LOWER(INDEX(Paste_Here!X$2:X$850, MATCH(B791, Paste_Here!A$2:A$850, 0))))), "High Risk", IF(ISNUMBER(SEARCH("lowrisk", LOWER(INDEX(Paste_Here!X$2:X$850, MATCH(B791, Paste_Here!A$2:A$850, 0))))), "Low Risk", IF(ISNUMBER(SEARCH("somerisk", LOWER(INDEX(Paste_Here!X$2:X$850, MATCH(B791, Paste_Here!A$2:A$850, 0))))), "Some Risk", IF(ISNUMBER(SEARCH("ot", LOWER(INDEX(Paste_Here!X$2:X$850, MATCH(B791, Paste_Here!A$2:A$850, 0))))), "OT", "")))), ""), "")</f>
        <v/>
      </c>
      <c r="EB791" s="66"/>
      <c r="EC791" s="66"/>
      <c r="ED791" s="75" t="str">
        <f t="shared" si="166"/>
        <v/>
      </c>
      <c r="EE791" s="66"/>
      <c r="EF791" s="75" t="str">
        <f>IFERROR(IF(B791&lt;&gt;"", IF(AND(INDEX(Paste_Here!AO$2:AO$850, MATCH(B791, Paste_Here!A$2:A$850, 0))&lt;&gt;"", ISNUMBER(VALUE(INDEX(Paste_Here!AO$2:AO$850, MATCH(B791, Paste_Here!A$2:A$850, 0))))), INDEX(Paste_Here!AO$2:AO$850, MATCH(B791, Paste_Here!A$2:A$850, 0)), ""), ""), "")</f>
        <v/>
      </c>
      <c r="EG791" s="66"/>
      <c r="EH791" s="75" t="str">
        <f>IFERROR(IF(B791&lt;&gt;"", IF(ISNUMBER(SEARCH("highrisk", LOWER(INDEX(Paste_Here!AP$2:AP$850, MATCH(B791, Paste_Here!A$2:A$850, 0))))), "High Risk", IF(ISNUMBER(SEARCH("lowrisk", LOWER(INDEX(Paste_Here!AP$2:AP$850, MATCH(B791, Paste_Here!A$2:A$850, 0))))), "Low Risk", IF(ISNUMBER(SEARCH("somerisk", LOWER(INDEX(Paste_Here!AP$2:AP$850, MATCH(B791, Paste_Here!A$2:A$850, 0))))), "Some Risk", IF(ISNUMBER(SEARCH("ot", LOWER(INDEX(Paste_Here!AP$2:AP$850, MATCH(B791, Paste_Here!A$2:A$850, 0))))), "OT", "")))), ""), "")</f>
        <v/>
      </c>
      <c r="EI791" s="66"/>
      <c r="EJ791" s="93"/>
      <c r="EK791" s="66"/>
      <c r="EL791" s="75" t="str">
        <f>IFERROR(IF(B791&lt;&gt;"", IF(AND(INDEX(Paste_Here!AQ$2:AQ$850, MATCH(B791, Paste_Here!A$2:A$850, 0))&lt;&gt;"", ISNUMBER(VALUE(INDEX(Paste_Here!AQ$2:AQ$850, MATCH(B791, Paste_Here!A$2:A$850, 0))))), INDEX(Paste_Here!AQ$2:AQ$850, MATCH(B791, Paste_Here!A$2:A$850, 0)), ""), ""), "")</f>
        <v/>
      </c>
      <c r="EM791" s="66"/>
      <c r="EN791" s="75" t="str">
        <f>IFERROR(IF(B791&lt;&gt;"", IF(ISNUMBER(SEARCH("highrisk", LOWER(INDEX(Paste_Here!AR$2:AR$850, MATCH(B791, Paste_Here!A$2:A$850, 0))))), "High Risk", IF(ISNUMBER(SEARCH("lowrisk", LOWER(INDEX(Paste_Here!AR$2:AR$850, MATCH(B791, Paste_Here!A$2:A$850, 0))))), "Low Risk", IF(ISNUMBER(SEARCH("somerisk", LOWER(INDEX(Paste_Here!AR$2:AR$850, MATCH(B791, Paste_Here!A$2:A$850, 0))))), "Some Risk", IF(ISNUMBER(SEARCH("ot", LOWER(INDEX(Paste_Here!AR$2:AR$850, MATCH(B791, Paste_Here!A$2:A$850, 0))))), "OT", "")))), ""), "")</f>
        <v/>
      </c>
      <c r="EO791" s="66"/>
      <c r="EP791" s="93"/>
      <c r="EQ791" s="66"/>
      <c r="ER791" s="75"/>
      <c r="ES791" s="66"/>
      <c r="ET791" s="75"/>
      <c r="EU791" s="66"/>
      <c r="EV791" s="66"/>
      <c r="EW791" s="75" t="str">
        <f t="shared" si="167"/>
        <v/>
      </c>
      <c r="EX791" s="66"/>
      <c r="EY791" s="75" t="str">
        <f>IFERROR(IF(B791&lt;&gt;"", IF(AND(INDEX(Paste_Here!Y$2:Y$850, MATCH(B791, Paste_Here!A$2:A$850, 0))&lt;&gt;"", ISNUMBER(VALUE(INDEX(Paste_Here!Y$2:Y$850, MATCH(B791, Paste_Here!A$2:A$850, 0))))), INDEX(Paste_Here!Y$2:Y$850, MATCH(B791, Paste_Here!A$2:A$850, 0)), ""), ""), "")</f>
        <v/>
      </c>
      <c r="EZ791" s="66"/>
      <c r="FA791" s="75" t="str">
        <f>IFERROR(IF(B791&lt;&gt;"", IF(ISNUMBER(SEARCH("highrisk", LOWER(INDEX(Paste_Here!Z$2:Z$850, MATCH(B791, Paste_Here!A$2:A$850, 0))))), "High Risk", IF(ISNUMBER(SEARCH("lowrisk", LOWER(INDEX(Paste_Here!Z$2:Z$850, MATCH(B791, Paste_Here!A$2:A$850, 0))))), "Low Risk", IF(ISNUMBER(SEARCH("somerisk", LOWER(INDEX(Paste_Here!Z$2:Z$850, MATCH(B791, Paste_Here!A$2:A$850, 0))))), "Some Risk", IF(ISNUMBER(SEARCH("ot", LOWER(INDEX(Paste_Here!Z$2:Z$850, MATCH(B791, Paste_Here!A$2:A$850, 0))))), "OT", "")))), ""), "")</f>
        <v/>
      </c>
      <c r="FB791" s="66"/>
      <c r="FC791" s="93"/>
      <c r="FD791" s="66"/>
      <c r="FE791" s="75" t="str">
        <f>IFERROR(IF(B791&lt;&gt;"", IF(AND(INDEX(Paste_Here!AA$2:AA$850, MATCH(B791, Paste_Here!A$2:A$850, 0))&lt;&gt;"", ISNUMBER(VALUE(INDEX(Paste_Here!AA$2:AA$850, MATCH(B791, Paste_Here!A$2:A$850, 0))))), INDEX(Paste_Here!AA$2:AA$850, MATCH(B791, Paste_Here!A$2:A$850, 0)), ""), ""), "")</f>
        <v/>
      </c>
      <c r="FF791" s="66"/>
      <c r="FG791" s="75" t="str">
        <f>IFERROR(IF(B791&lt;&gt;"", IF(ISNUMBER(SEARCH("highrisk", LOWER(INDEX(Paste_Here!AB$2:AB$850, MATCH(B791, Paste_Here!A$2:A$850, 0))))), "High Risk", IF(ISNUMBER(SEARCH("lowrisk", LOWER(INDEX(Paste_Here!AB$2:AB$850, MATCH(B791, Paste_Here!A$2:A$850, 0))))), "Low Risk", IF(ISNUMBER(SEARCH("somerisk", LOWER(INDEX(Paste_Here!AB$2:AB$850, MATCH(B791, Paste_Here!A$2:A$850, 0))))), "Some Risk", IF(ISNUMBER(SEARCH("ot", LOWER(INDEX(Paste_Here!AB$2:AB$850, MATCH(B791, Paste_Here!A$2:A$850, 0))))), "OT", "")))), ""), "")</f>
        <v/>
      </c>
      <c r="FH791" s="66"/>
      <c r="FI791" s="93"/>
      <c r="FJ791" s="66"/>
      <c r="FK791" s="75"/>
      <c r="FL791" s="66"/>
      <c r="FM791" s="75"/>
      <c r="FN791" s="66"/>
      <c r="FO791" s="66"/>
      <c r="FP791" s="75" t="str">
        <f t="shared" si="162"/>
        <v/>
      </c>
      <c r="FQ791" s="66"/>
      <c r="FR791" s="75" t="str">
        <f>IFERROR(IF(B791&lt;&gt;"", IF(ISNUMBER(SEARCH("s", LOWER(INDEX(Paste_Here!L$2:L$850, MATCH(B791, Paste_Here!A$2:A$850, 0))))), "Yes", IF(INDEX(Paste_Here!L$2:L$850, MATCH(B791, Paste_Here!A$2:A$850, 0))&lt;&gt;"", "No", "")), ""), "")</f>
        <v/>
      </c>
      <c r="FS791" s="66"/>
      <c r="FT791" s="75" t="str">
        <f>IFERROR(IF(B791&lt;&gt;"", IF(ISNUMBER(SEARCH("yes", LOWER(INDEX(Paste_Here!F$2:F$850, MATCH(B791, Paste_Here!A$2:A$850, 0))))), "Yes", IF(ISNUMBER(SEARCH("no", LOWER(INDEX(Paste_Here!F$2:F$850, MATCH(B791, Paste_Here!A$2:A$850, 0))))), "No", "")), ""), "")</f>
        <v/>
      </c>
      <c r="FU791" s="66"/>
      <c r="FV791" s="75" t="str">
        <f>IFERROR(IF(B791&lt;&gt;"", IF(ISNUMBER(SEARCH("english language learner", LOWER(INDEX(Paste_Here!C$2:C$850, MATCH(B791, Paste_Here!A$2:A$850, 0))))), "Yes", ""), ""), "")</f>
        <v/>
      </c>
      <c r="FW791" s="66"/>
      <c r="FX791" s="75" t="str">
        <f>IFERROR(IF(B791&lt;&gt;"", IF(OR(ISNUMBER(SEARCH("b", LOWER(INDEX(Paste_Here!J$2:J$850, MATCH(B791, Paste_Here!A$2:A$850, 0))))), ISNUMBER(SEARCH("h", LOWER(INDEX(Paste_Here!J$2:J$850, MATCH(B791, Paste_Here!A$2:A$850, 0))))), ISNUMBER(SEARCH("i", LOWER(INDEX(Paste_Here!J$2:J$850, MATCH(B791, Paste_Here!A$2:A$850, 0)))))), "Yes", IF(INDEX(Paste_Here!J$2:J$850, MATCH(B791, Paste_Here!A$2:A$850, 0))&lt;&gt;"", "No", "")), ""), "")</f>
        <v/>
      </c>
      <c r="FY791" s="66"/>
      <c r="FZ791" s="75" t="str">
        <f>IFERROR(IF(B791&lt;&gt;"", IF(ISNUMBER(SEARCH("yes", LOWER(INDEX(Paste_Here!K$2:K$850, MATCH(B791, Paste_Here!A$2:A$850, 0))))), "Yes", IF(ISNUMBER(SEARCH("no", LOWER(INDEX(Paste_Here!K$2:K$850, MATCH(B791, Paste_Here!A$2:A$850, 0))))), "No", "")), ""), "")</f>
        <v/>
      </c>
      <c r="GA791" s="66"/>
      <c r="GB791" s="75" t="str">
        <f>IFERROR(IF(B791&lt;&gt;"", IF(ISNUMBER(SEARCH("transitional 2", LOWER(INDEX(Paste_Here!C$2:C$850, MATCH(B791, Paste_Here!A$2:A$850, 0))))), "T2",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GC791" s="66"/>
      <c r="GD791" s="75"/>
      <c r="GE791" s="66"/>
      <c r="GF791" s="75"/>
      <c r="GG791" s="66"/>
      <c r="GH791" s="75"/>
      <c r="GI791" s="66"/>
      <c r="GK791" s="1" t="str" cm="1">
        <f t="array" ref="GK791">IFERROR(INDEX(Paste_Here!$B$2:$B$850, MATCH(0, COUNTIF(GK$4:GK790, Paste_Here!$B$2:$B$850) + IF(Paste_Here!$B$2:$B$850="", 1, 0), 0)), "")</f>
        <v/>
      </c>
      <c r="GL791" s="1" t="str">
        <f>IF(GK791&lt;&gt;"", INDEX(Paste_Here!$A$2:$A$850, MATCH(GK791, Paste_Here!$B$2:$B$850, 0)), "")</f>
        <v/>
      </c>
      <c r="GM791" s="1" t="str">
        <f t="shared" si="168"/>
        <v/>
      </c>
      <c r="GN791" s="1" t="str" cm="1">
        <f t="array" ref="GN791">IFERROR(INDEX($GM$5:$GM$850, MATCH(SMALL(IF($GM$5:$GM$850&lt;&gt;"", COUNTIF($GM$5:$GM$850, "&lt;"&amp;$GM$5:$GM$850)+1), ROW()-ROW($GN$5)+1), COUNTIF($GM$5:$GM$850, "&lt;"&amp;$GM$5:$GM$850)+1, 0)), "")</f>
        <v/>
      </c>
    </row>
    <row r="792" spans="1:196">
      <c r="A792" s="66"/>
      <c r="B792" s="75" t="str">
        <f t="shared" si="156"/>
        <v/>
      </c>
      <c r="C792" s="66"/>
      <c r="D792" s="75" t="str">
        <f>IFERROR(IF(AND(INDEX(Paste_Here!N$2:N$850, MATCH(B792, Paste_Here!A$2:A$850, 0)) = ""), "", IF(UPPER(INDEX(Paste_Here!N$2:N$850, MATCH(B792, Paste_Here!A$2:A$850, 0))) = "YES", "Yes", IF(UPPER(INDEX(Paste_Here!N$2:N$850, MATCH(B792, Paste_Here!A$2:A$850, 0))) = "NO", "No", ""))), "")</f>
        <v/>
      </c>
      <c r="E792" s="66"/>
      <c r="F792" s="75" t="str">
        <f t="shared" si="163"/>
        <v/>
      </c>
      <c r="G792" s="66"/>
      <c r="H792" s="75" t="str">
        <f t="shared" si="164"/>
        <v/>
      </c>
      <c r="I792" s="66"/>
      <c r="J792" s="75" t="str">
        <f t="shared" si="165"/>
        <v/>
      </c>
      <c r="K792" s="66"/>
      <c r="L792" s="75"/>
      <c r="M792" s="66"/>
      <c r="N792" s="75" t="str">
        <f>IFERROR(IF(B792&lt;&gt;"", IF(AND(INDEX(Paste_Here!AW$2:AW$850, MATCH(B792, Paste_Here!A$2:A$850, 0))&lt;&gt;"", ISNUMBER(VALUE(INDEX(Paste_Here!AW$2:AW$850, MATCH(B792, Paste_Here!A$2:A$850, 0))))), INDEX(Paste_Here!AW$2:AW$850, MATCH(B792, Paste_Here!A$2:A$850, 0)), ""), ""), "")</f>
        <v/>
      </c>
      <c r="O792" s="66"/>
      <c r="P792" s="75" t="str">
        <f>IFERROR(IF(B792&lt;&gt;"", IF(AND(INDEX(Paste_Here!AX$2:AX$850, MATCH(B792, Paste_Here!A$2:A$850, 0))&lt;&gt;"", ISNUMBER(VALUE(INDEX(Paste_Here!AX$2:AX$850, MATCH(B792, Paste_Here!A$2:A$850, 0))))), INDEX(Paste_Here!AX$2:AX$850, MATCH(B792, Paste_Here!A$2:A$850, 0)), ""), ""), "")</f>
        <v/>
      </c>
      <c r="Q792" s="66"/>
      <c r="R792" s="75" t="str">
        <f>IFERROR(IF(B792&lt;&gt;"", IF(AND(INDEX(Paste_Here!AU$2:AU$850, MATCH(B792, Paste_Here!A$2:A$850, 0))&lt;&gt;"", ISNUMBER(VALUE(INDEX(Paste_Here!AU$2:AU$850, MATCH(B792, Paste_Here!A$2:A$850, 0))))), INDEX(Paste_Here!AU$2:AU$850, MATCH(B792, Paste_Here!A$2:A$850, 0)), ""), ""), "")</f>
        <v/>
      </c>
      <c r="S792" s="66"/>
      <c r="T792" s="75" t="str">
        <f>IFERROR(IF(B792&lt;&gt;"", IF(AND(INDEX(Paste_Here!AV$2:AV$850, MATCH(B792, Paste_Here!A$2:A$850, 0))&lt;&gt;"", ISNUMBER(VALUE(INDEX(Paste_Here!AV$2:AV$850, MATCH(B792, Paste_Here!A$2:A$850, 0))))), INDEX(Paste_Here!AV$2:AV$850, MATCH(B792, Paste_Here!A$2:A$850, 0)), ""), ""), "")</f>
        <v/>
      </c>
      <c r="U792" s="66"/>
      <c r="W792" s="66"/>
      <c r="Y792" s="66"/>
      <c r="Z792" s="66"/>
      <c r="AA792" s="75" t="str">
        <f t="shared" si="157"/>
        <v/>
      </c>
      <c r="AB792" s="66"/>
      <c r="AC792" s="75"/>
      <c r="AD792" s="66"/>
      <c r="AE792" s="98"/>
      <c r="AF792" s="66"/>
      <c r="AG792" s="75"/>
      <c r="AH792" s="66"/>
      <c r="AI792" s="75" t="str">
        <f>IFERROR(IF(B792&lt;&gt;"", IF(AND(INDEX(Paste_Here!AC$2:AC$850, MATCH(B792, Paste_Here!A$2:A$850, 0))&lt;&gt;"", ISNUMBER(VALUE(INDEX(Paste_Here!AC$2:AC$850, MATCH(B792, Paste_Here!A$2:A$850, 0))))), INDEX(Paste_Here!AC$2:AC$850, MATCH(B792, Paste_Here!A$2:A$850, 0)), ""), ""), "")</f>
        <v/>
      </c>
      <c r="AJ792" s="66"/>
      <c r="AK792" s="75" t="str">
        <f>IFERROR(IF(B792&lt;&gt;"", IF(ISNUMBER(SEARCH("highrisk", LOWER(INDEX(Paste_Here!AD$2:AD$850, MATCH(B792, Paste_Here!A$2:A$850, 0))))), "High Risk", IF(ISNUMBER(SEARCH("lowrisk", LOWER(INDEX(Paste_Here!AD$2:AD$850, MATCH(B792, Paste_Here!A$2:A$850, 0))))), "Low Risk", IF(ISNUMBER(SEARCH("somerisk", LOWER(INDEX(Paste_Here!AD$2:AD$850, MATCH(B792, Paste_Here!A$2:A$850, 0))))), "Some Risk", IF(ISNUMBER(SEARCH("ot", LOWER(INDEX(Paste_Here!AD$2:AD$850, MATCH(B792, Paste_Here!A$2:A$850, 0))))), "OT", "")))), ""), "")</f>
        <v/>
      </c>
      <c r="AL792" s="66"/>
      <c r="AM792" s="75"/>
      <c r="AN792" s="66"/>
      <c r="AO792" s="75" t="str">
        <f>IFERROR(IF(B792&lt;&gt;"", IF(AND(INDEX(Paste_Here!M$2:M$850, MATCH(B792, Paste_Here!A$2:A$850, 0))&lt;&gt;"", ISNUMBER(VALUE(INDEX(Paste_Here!M$2:M$850, MATCH(B792, Paste_Here!A$2:A$850, 0))))), INDEX(Paste_Here!M$2:M$850, MATCH(B792, Paste_Here!A$2:A$850, 0)), ""), ""), "")</f>
        <v/>
      </c>
      <c r="AP792" s="66"/>
      <c r="AQ792" s="75" t="str">
        <f>IFERROR(IF(B792&lt;&gt;"", IF(ISNUMBER(SEARCH("highrisk", LOWER(INDEX(Paste_Here!N$2:N$850, MATCH(B792, Paste_Here!A$2:A$850, 0))))), "High Risk", IF(ISNUMBER(SEARCH("lowrisk", LOWER(INDEX(Paste_Here!N$2:N$850, MATCH(B792, Paste_Here!A$2:A$850, 0))))), "Low Risk", IF(ISNUMBER(SEARCH("somerisk", LOWER(INDEX(Paste_Here!N$2:N$850, MATCH(B792, Paste_Here!A$2:A$850, 0))))), "Some Risk", IF(ISNUMBER(SEARCH("ot", LOWER(INDEX(Paste_Here!N$2:N$850, MATCH(B792, Paste_Here!A$2:A$850, 0))))), "OT", "")))), ""), "")</f>
        <v/>
      </c>
      <c r="AT792" s="66"/>
      <c r="AU792" s="103"/>
      <c r="AV792" s="66"/>
      <c r="AW792" s="66"/>
      <c r="AX792" s="75" t="str">
        <f t="shared" si="158"/>
        <v/>
      </c>
      <c r="AY792" s="66"/>
      <c r="AZ792" s="75"/>
      <c r="BA792" s="66"/>
      <c r="BB792" s="75"/>
      <c r="BC792" s="66"/>
      <c r="BD792" s="75"/>
      <c r="BE792" s="66"/>
      <c r="BF792" s="75" t="str">
        <f>IFERROR(IF(B792&lt;&gt;"", IF(AND(INDEX(Paste_Here!AE$2:AE$850, MATCH(B792, Paste_Here!A$2:A$850, 0))&lt;&gt;"", ISNUMBER(VALUE(INDEX(Paste_Here!AE$2:AE$850, MATCH(B792, Paste_Here!A$2:A$850, 0))))), INDEX(Paste_Here!AE$2:AE$850, MATCH(B792, Paste_Here!A$2:A$850, 0)), ""), ""), "")</f>
        <v/>
      </c>
      <c r="BG792" s="66"/>
      <c r="BH792" s="75" t="str">
        <f>IFERROR(IF(B792&lt;&gt;"", IF(ISNUMBER(SEARCH("highrisk", LOWER(INDEX(Paste_Here!AF$2:AF$850, MATCH(B792, Paste_Here!A$2:A$850, 0))))), "High Risk", IF(ISNUMBER(SEARCH("lowrisk", LOWER(INDEX(Paste_Here!AF$2:AF$850, MATCH(B792, Paste_Here!A$2:A$850, 0))))), "Low Risk", IF(ISNUMBER(SEARCH("somerisk", LOWER(INDEX(Paste_Here!AF$2:AF$850, MATCH(B792, Paste_Here!A$2:A$850, 0))))), "Some Risk", IF(ISNUMBER(SEARCH("ot", LOWER(INDEX(Paste_Here!AF$2:AF$850, MATCH(B792, Paste_Here!A$2:A$850, 0))))), "OT", "")))), ""), "")</f>
        <v/>
      </c>
      <c r="BI792" s="66"/>
      <c r="BJ792" s="75"/>
      <c r="BK792" s="66"/>
      <c r="BL792" s="75" t="str">
        <f>IFERROR(IF(B792&lt;&gt;"", IF(AND(INDEX(Paste_Here!O$2:O$850, MATCH(B792, Paste_Here!A$2:A$850, 0))&lt;&gt;"", ISNUMBER(VALUE(INDEX(Paste_Here!O$2:O$850, MATCH(B792, Paste_Here!A$2:A$850, 0))))), INDEX(Paste_Here!O$2:O$850, MATCH(B792, Paste_Here!A$2:A$850, 0)), ""), ""), "")</f>
        <v/>
      </c>
      <c r="BM792" s="66"/>
      <c r="BN792" s="75" t="str">
        <f>IFERROR(IF(B792&lt;&gt;"", IF(ISNUMBER(SEARCH("highrisk", LOWER(INDEX(Paste_Here!P$2:P$850, MATCH(B792, Paste_Here!A$2:A$850, 0))))), "High Risk", IF(ISNUMBER(SEARCH("lowrisk", LOWER(INDEX(Paste_Here!P$2:P$850, MATCH(B792, Paste_Here!A$2:A$850, 0))))), "Low Risk", IF(ISNUMBER(SEARCH("somerisk", LOWER(INDEX(Paste_Here!P$2:P$850, MATCH(B792, Paste_Here!A$2:A$850, 0))))), "Some Risk", IF(ISNUMBER(SEARCH("ot", LOWER(INDEX(Paste_Here!P$2:P$850, MATCH(B792, Paste_Here!A$2:A$850, 0))))), "OT", "")))), ""), "")</f>
        <v/>
      </c>
      <c r="BQ792" s="66"/>
      <c r="BR792" s="75"/>
      <c r="BS792" s="66"/>
      <c r="BT792" s="66"/>
      <c r="BU792" s="75" t="str">
        <f t="shared" si="159"/>
        <v/>
      </c>
      <c r="BV792" s="66"/>
      <c r="BW792" s="75"/>
      <c r="BX792" s="66"/>
      <c r="BY792" s="75"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BZ792" s="66"/>
      <c r="CA792" s="75"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CB792" s="66"/>
      <c r="CC792" s="75"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CD792" s="66"/>
      <c r="CE792" s="75"/>
      <c r="CF792" s="66"/>
      <c r="CK792" s="75"/>
      <c r="CL792" s="66"/>
      <c r="CM792" s="75"/>
      <c r="CN792" s="66"/>
      <c r="CO792" s="75"/>
      <c r="CP792" s="66"/>
      <c r="CQ792" s="66"/>
      <c r="CR792" s="75" t="str">
        <f t="shared" si="160"/>
        <v/>
      </c>
      <c r="CS792" s="66"/>
      <c r="CT792" s="75"/>
      <c r="CU792" s="66"/>
      <c r="CV792" s="75"/>
      <c r="CW792" s="66"/>
      <c r="CX792" s="75"/>
      <c r="CY792" s="66"/>
      <c r="CZ792" s="75"/>
      <c r="DA792" s="66"/>
      <c r="DB792" s="75" t="str">
        <f>IFERROR(IF(B792&lt;&gt;"", IF(AND(INDEX(Paste_Here!AK$2:AK$850, MATCH(B792, Paste_Here!A$2:A$850, 0))&lt;&gt;"", ISNUMBER(VALUE(INDEX(Paste_Here!AK$2:AK$850, MATCH(B792, Paste_Here!A$2:A$850, 0))))), INDEX(Paste_Here!AK$2:AK$850, MATCH(B792, Paste_Here!A$2:A$850, 0)), ""), ""), "")</f>
        <v/>
      </c>
      <c r="DC792" s="66"/>
      <c r="DD792" s="75" t="str">
        <f>IFERROR(IF(B792&lt;&gt;"", IF(ISNUMBER(SEARCH("highrisk", LOWER(INDEX(Paste_Here!AL$2:AL$850, MATCH(B792, Paste_Here!A$2:A$850, 0))))), "High Risk", IF(ISNUMBER(SEARCH("lowrisk", LOWER(INDEX(Paste_Here!AL$2:AL$850, MATCH(B792, Paste_Here!A$2:A$850, 0))))), "Low Risk", IF(ISNUMBER(SEARCH("somerisk", LOWER(INDEX(Paste_Here!AL$2:AL$850, MATCH(B792, Paste_Here!A$2:A$850, 0))))), "Some Risk", IF(ISNUMBER(SEARCH("ot", LOWER(INDEX(Paste_Here!AL$2:AL$850, MATCH(B792, Paste_Here!A$2:A$850, 0))))), "OT", "")))), ""), "")</f>
        <v/>
      </c>
      <c r="DE792" s="66"/>
      <c r="DF792" s="75" t="str">
        <f>IFERROR(IF(B792&lt;&gt;"", IF(AND(INDEX(Paste_Here!AM$2:AM$850, MATCH(B792, Paste_Here!A$2:A$850, 0))&lt;&gt;"", ISNUMBER(VALUE(INDEX(Paste_Here!AM$2:AM$850, MATCH(B792, Paste_Here!A$2:A$850, 0))))), INDEX(Paste_Here!AM$2:AM$850, MATCH(B792, Paste_Here!A$2:A$850, 0)), ""), ""), "")</f>
        <v/>
      </c>
      <c r="DG792" s="66"/>
      <c r="DH792" s="75" t="str">
        <f>IFERROR(IF(B792&lt;&gt;"", IF(ISNUMBER(SEARCH("highrisk", LOWER(INDEX(Paste_Here!AN$2:AN$850, MATCH(B792, Paste_Here!A$2:A$850, 0))))), "High Risk", IF(ISNUMBER(SEARCH("lowrisk", LOWER(INDEX(Paste_Here!AN$2:AN$850, MATCH(B792, Paste_Here!A$2:A$850, 0))))), "Low Risk", IF(ISNUMBER(SEARCH("somerisk", LOWER(INDEX(Paste_Here!AN$2:AN$850, MATCH(B792, Paste_Here!A$2:A$850, 0))))), "Some Risk", IF(ISNUMBER(SEARCH("ot", LOWER(INDEX(Paste_Here!AN$2:AN$850, MATCH(B792, Paste_Here!A$2:A$850, 0))))), "OT", "")))), ""), "")</f>
        <v/>
      </c>
      <c r="DI792" s="66"/>
      <c r="DJ792" s="66"/>
      <c r="DK792" s="75" t="str">
        <f t="shared" si="161"/>
        <v/>
      </c>
      <c r="DL792" s="66"/>
      <c r="DM792" s="75" t="str">
        <f>IFERROR(IF(B792&lt;&gt;"", IF(AND(INDEX(Paste_Here!Q$2:Q$850, MATCH(B792, Paste_Here!A$2:A$850, 0))&lt;&gt;"", ISNUMBER(VALUE(INDEX(Paste_Here!Q$2:Q$850, MATCH(B792, Paste_Here!A$2:A$850, 0))))), INDEX(Paste_Here!Q$2:Q$850, MATCH(B792, Paste_Here!A$2:A$850, 0)), ""), ""), "")</f>
        <v/>
      </c>
      <c r="DN792" s="66"/>
      <c r="DO792" s="75" t="str">
        <f>IFERROR(IF(B792&lt;&gt;"", IF(ISNUMBER(SEARCH("highrisk", LOWER(INDEX(Paste_Here!R$2:R$850, MATCH(B792, Paste_Here!A$2:A$850, 0))))), "High Risk", IF(ISNUMBER(SEARCH("lowrisk", LOWER(INDEX(Paste_Here!R$2:R$850, MATCH(B792, Paste_Here!A$2:A$850, 0))))), "Low Risk", IF(ISNUMBER(SEARCH("somerisk", LOWER(INDEX(Paste_Here!R$2:R$850, MATCH(B792, Paste_Here!A$2:A$850, 0))))), "Some Risk", IF(ISNUMBER(SEARCH("ot", LOWER(INDEX(Paste_Here!R$2:R$850, MATCH(B792, Paste_Here!A$2:A$850, 0))))), "OT", "")))), ""), "")</f>
        <v/>
      </c>
      <c r="DP792" s="66"/>
      <c r="DQ792" s="93" t="str">
        <f>IFERROR(IF(B792&lt;&gt;"", IF(AND(INDEX(Paste_Here!S$2:S$850, MATCH(B792, Paste_Here!A$2:A$850, 0))&lt;&gt;"", ISNUMBER(VALUE(INDEX(Paste_Here!S$2:S$850, MATCH(B792, Paste_Here!A$2:A$850, 0))))), INDEX(Paste_Here!S$2:S$850, MATCH(B792, Paste_Here!A$2:A$850, 0)), ""), ""), "")</f>
        <v/>
      </c>
      <c r="DR792" s="66"/>
      <c r="DS792" s="75"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IF(ISNUMBER(SEARCH("ot", LOWER(INDEX(Paste_Here!T$2:T$850, MATCH(B792, Paste_Here!A$2:A$850, 0))))), "OT", "")))), ""), "")</f>
        <v/>
      </c>
      <c r="DT792" s="66"/>
      <c r="DU792" s="75" t="str">
        <f>IFERROR(IF(B792&lt;&gt;"", IF(AND(INDEX(Paste_Here!U$2:U$850, MATCH(B792, Paste_Here!A$2:A$850, 0))&lt;&gt;"", ISNUMBER(VALUE(INDEX(Paste_Here!U$2:U$850, MATCH(B792, Paste_Here!A$2:A$850, 0))))), INDEX(Paste_Here!U$2:U$850, MATCH(B792, Paste_Here!A$2:A$850, 0)), ""), ""), "")</f>
        <v/>
      </c>
      <c r="DV792" s="66"/>
      <c r="DW792" s="93" t="str">
        <f>IFERROR(IF(B792&lt;&gt;"", IF(ISNUMBER(SEARCH("highrisk", LOWER(INDEX(Paste_Here!V$2:V$850, MATCH(B792, Paste_Here!A$2:A$850, 0))))), "High Risk", IF(ISNUMBER(SEARCH("lowrisk", LOWER(INDEX(Paste_Here!V$2:V$850, MATCH(B792, Paste_Here!A$2:A$850, 0))))), "Low Risk", IF(ISNUMBER(SEARCH("somerisk", LOWER(INDEX(Paste_Here!V$2:V$850, MATCH(B792, Paste_Here!A$2:A$850, 0))))), "Some Risk", IF(ISNUMBER(SEARCH("ot", LOWER(INDEX(Paste_Here!V$2:V$850, MATCH(B792, Paste_Here!A$2:A$850, 0))))), "OT", "")))), ""), "")</f>
        <v/>
      </c>
      <c r="DX792" s="66"/>
      <c r="DY792" s="75" t="str">
        <f>IFERROR(IF(B792&lt;&gt;"", IF(AND(INDEX(Paste_Here!W$2:W$850, MATCH(B792, Paste_Here!A$2:A$850, 0))&lt;&gt;"", ISNUMBER(VALUE(INDEX(Paste_Here!W$2:W$850, MATCH(B792, Paste_Here!A$2:A$850, 0))))), INDEX(Paste_Here!W$2:W$850, MATCH(B792, Paste_Here!A$2:A$850, 0)), ""), ""), "")</f>
        <v/>
      </c>
      <c r="DZ792" s="66"/>
      <c r="EA792" s="75" t="str">
        <f>IFERROR(IF(B792&lt;&gt;"", IF(ISNUMBER(SEARCH("highrisk", LOWER(INDEX(Paste_Here!X$2:X$850, MATCH(B792, Paste_Here!A$2:A$850, 0))))), "High Risk", IF(ISNUMBER(SEARCH("lowrisk", LOWER(INDEX(Paste_Here!X$2:X$850, MATCH(B792, Paste_Here!A$2:A$850, 0))))), "Low Risk", IF(ISNUMBER(SEARCH("somerisk", LOWER(INDEX(Paste_Here!X$2:X$850, MATCH(B792, Paste_Here!A$2:A$850, 0))))), "Some Risk", IF(ISNUMBER(SEARCH("ot", LOWER(INDEX(Paste_Here!X$2:X$850, MATCH(B792, Paste_Here!A$2:A$850, 0))))), "OT", "")))), ""), "")</f>
        <v/>
      </c>
      <c r="EB792" s="66"/>
      <c r="EC792" s="66"/>
      <c r="ED792" s="75" t="str">
        <f t="shared" si="166"/>
        <v/>
      </c>
      <c r="EE792" s="66"/>
      <c r="EF792" s="75" t="str">
        <f>IFERROR(IF(B792&lt;&gt;"", IF(AND(INDEX(Paste_Here!AO$2:AO$850, MATCH(B792, Paste_Here!A$2:A$850, 0))&lt;&gt;"", ISNUMBER(VALUE(INDEX(Paste_Here!AO$2:AO$850, MATCH(B792, Paste_Here!A$2:A$850, 0))))), INDEX(Paste_Here!AO$2:AO$850, MATCH(B792, Paste_Here!A$2:A$850, 0)), ""), ""), "")</f>
        <v/>
      </c>
      <c r="EG792" s="66"/>
      <c r="EH792" s="75" t="str">
        <f>IFERROR(IF(B792&lt;&gt;"", IF(ISNUMBER(SEARCH("highrisk", LOWER(INDEX(Paste_Here!AP$2:AP$850, MATCH(B792, Paste_Here!A$2:A$850, 0))))), "High Risk", IF(ISNUMBER(SEARCH("lowrisk", LOWER(INDEX(Paste_Here!AP$2:AP$850, MATCH(B792, Paste_Here!A$2:A$850, 0))))), "Low Risk", IF(ISNUMBER(SEARCH("somerisk", LOWER(INDEX(Paste_Here!AP$2:AP$850, MATCH(B792, Paste_Here!A$2:A$850, 0))))), "Some Risk", IF(ISNUMBER(SEARCH("ot", LOWER(INDEX(Paste_Here!AP$2:AP$850, MATCH(B792, Paste_Here!A$2:A$850, 0))))), "OT", "")))), ""), "")</f>
        <v/>
      </c>
      <c r="EI792" s="66"/>
      <c r="EJ792" s="93"/>
      <c r="EK792" s="66"/>
      <c r="EL792" s="75" t="str">
        <f>IFERROR(IF(B792&lt;&gt;"", IF(AND(INDEX(Paste_Here!AQ$2:AQ$850, MATCH(B792, Paste_Here!A$2:A$850, 0))&lt;&gt;"", ISNUMBER(VALUE(INDEX(Paste_Here!AQ$2:AQ$850, MATCH(B792, Paste_Here!A$2:A$850, 0))))), INDEX(Paste_Here!AQ$2:AQ$850, MATCH(B792, Paste_Here!A$2:A$850, 0)), ""), ""), "")</f>
        <v/>
      </c>
      <c r="EM792" s="66"/>
      <c r="EN792" s="75" t="str">
        <f>IFERROR(IF(B792&lt;&gt;"", IF(ISNUMBER(SEARCH("highrisk", LOWER(INDEX(Paste_Here!AR$2:AR$850, MATCH(B792, Paste_Here!A$2:A$850, 0))))), "High Risk", IF(ISNUMBER(SEARCH("lowrisk", LOWER(INDEX(Paste_Here!AR$2:AR$850, MATCH(B792, Paste_Here!A$2:A$850, 0))))), "Low Risk", IF(ISNUMBER(SEARCH("somerisk", LOWER(INDEX(Paste_Here!AR$2:AR$850, MATCH(B792, Paste_Here!A$2:A$850, 0))))), "Some Risk", IF(ISNUMBER(SEARCH("ot", LOWER(INDEX(Paste_Here!AR$2:AR$850, MATCH(B792, Paste_Here!A$2:A$850, 0))))), "OT", "")))), ""), "")</f>
        <v/>
      </c>
      <c r="EO792" s="66"/>
      <c r="EP792" s="93"/>
      <c r="EQ792" s="66"/>
      <c r="ER792" s="75"/>
      <c r="ES792" s="66"/>
      <c r="ET792" s="75"/>
      <c r="EU792" s="66"/>
      <c r="EV792" s="66"/>
      <c r="EW792" s="75" t="str">
        <f t="shared" si="167"/>
        <v/>
      </c>
      <c r="EX792" s="66"/>
      <c r="EY792" s="75" t="str">
        <f>IFERROR(IF(B792&lt;&gt;"", IF(AND(INDEX(Paste_Here!Y$2:Y$850, MATCH(B792, Paste_Here!A$2:A$850, 0))&lt;&gt;"", ISNUMBER(VALUE(INDEX(Paste_Here!Y$2:Y$850, MATCH(B792, Paste_Here!A$2:A$850, 0))))), INDEX(Paste_Here!Y$2:Y$850, MATCH(B792, Paste_Here!A$2:A$850, 0)), ""), ""), "")</f>
        <v/>
      </c>
      <c r="EZ792" s="66"/>
      <c r="FA792" s="75" t="str">
        <f>IFERROR(IF(B792&lt;&gt;"", IF(ISNUMBER(SEARCH("highrisk", LOWER(INDEX(Paste_Here!Z$2:Z$850, MATCH(B792, Paste_Here!A$2:A$850, 0))))), "High Risk", IF(ISNUMBER(SEARCH("lowrisk", LOWER(INDEX(Paste_Here!Z$2:Z$850, MATCH(B792, Paste_Here!A$2:A$850, 0))))), "Low Risk", IF(ISNUMBER(SEARCH("somerisk", LOWER(INDEX(Paste_Here!Z$2:Z$850, MATCH(B792, Paste_Here!A$2:A$850, 0))))), "Some Risk", IF(ISNUMBER(SEARCH("ot", LOWER(INDEX(Paste_Here!Z$2:Z$850, MATCH(B792, Paste_Here!A$2:A$850, 0))))), "OT", "")))), ""), "")</f>
        <v/>
      </c>
      <c r="FB792" s="66"/>
      <c r="FC792" s="93"/>
      <c r="FD792" s="66"/>
      <c r="FE792" s="75" t="str">
        <f>IFERROR(IF(B792&lt;&gt;"", IF(AND(INDEX(Paste_Here!AA$2:AA$850, MATCH(B792, Paste_Here!A$2:A$850, 0))&lt;&gt;"", ISNUMBER(VALUE(INDEX(Paste_Here!AA$2:AA$850, MATCH(B792, Paste_Here!A$2:A$850, 0))))), INDEX(Paste_Here!AA$2:AA$850, MATCH(B792, Paste_Here!A$2:A$850, 0)), ""), ""), "")</f>
        <v/>
      </c>
      <c r="FF792" s="66"/>
      <c r="FG792" s="75" t="str">
        <f>IFERROR(IF(B792&lt;&gt;"", IF(ISNUMBER(SEARCH("highrisk", LOWER(INDEX(Paste_Here!AB$2:AB$850, MATCH(B792, Paste_Here!A$2:A$850, 0))))), "High Risk", IF(ISNUMBER(SEARCH("lowrisk", LOWER(INDEX(Paste_Here!AB$2:AB$850, MATCH(B792, Paste_Here!A$2:A$850, 0))))), "Low Risk", IF(ISNUMBER(SEARCH("somerisk", LOWER(INDEX(Paste_Here!AB$2:AB$850, MATCH(B792, Paste_Here!A$2:A$850, 0))))), "Some Risk", IF(ISNUMBER(SEARCH("ot", LOWER(INDEX(Paste_Here!AB$2:AB$850, MATCH(B792, Paste_Here!A$2:A$850, 0))))), "OT", "")))), ""), "")</f>
        <v/>
      </c>
      <c r="FH792" s="66"/>
      <c r="FI792" s="93"/>
      <c r="FJ792" s="66"/>
      <c r="FK792" s="75"/>
      <c r="FL792" s="66"/>
      <c r="FM792" s="75"/>
      <c r="FN792" s="66"/>
      <c r="FO792" s="66"/>
      <c r="FP792" s="75" t="str">
        <f t="shared" si="162"/>
        <v/>
      </c>
      <c r="FQ792" s="66"/>
      <c r="FR792" s="75" t="str">
        <f>IFERROR(IF(B792&lt;&gt;"", IF(ISNUMBER(SEARCH("s", LOWER(INDEX(Paste_Here!L$2:L$850, MATCH(B792, Paste_Here!A$2:A$850, 0))))), "Yes", IF(INDEX(Paste_Here!L$2:L$850, MATCH(B792, Paste_Here!A$2:A$850, 0))&lt;&gt;"", "No", "")), ""), "")</f>
        <v/>
      </c>
      <c r="FS792" s="66"/>
      <c r="FT792" s="75" t="str">
        <f>IFERROR(IF(B792&lt;&gt;"", IF(ISNUMBER(SEARCH("yes", LOWER(INDEX(Paste_Here!F$2:F$850, MATCH(B792, Paste_Here!A$2:A$850, 0))))), "Yes", IF(ISNUMBER(SEARCH("no", LOWER(INDEX(Paste_Here!F$2:F$850, MATCH(B792, Paste_Here!A$2:A$850, 0))))), "No", "")), ""), "")</f>
        <v/>
      </c>
      <c r="FU792" s="66"/>
      <c r="FV792" s="75" t="str">
        <f>IFERROR(IF(B792&lt;&gt;"", IF(ISNUMBER(SEARCH("english language learner", LOWER(INDEX(Paste_Here!C$2:C$850, MATCH(B792, Paste_Here!A$2:A$850, 0))))), "Yes", ""), ""), "")</f>
        <v/>
      </c>
      <c r="FW792" s="66"/>
      <c r="FX792" s="75" t="str">
        <f>IFERROR(IF(B792&lt;&gt;"", IF(OR(ISNUMBER(SEARCH("b", LOWER(INDEX(Paste_Here!J$2:J$850, MATCH(B792, Paste_Here!A$2:A$850, 0))))), ISNUMBER(SEARCH("h", LOWER(INDEX(Paste_Here!J$2:J$850, MATCH(B792, Paste_Here!A$2:A$850, 0))))), ISNUMBER(SEARCH("i", LOWER(INDEX(Paste_Here!J$2:J$850, MATCH(B792, Paste_Here!A$2:A$850, 0)))))), "Yes", IF(INDEX(Paste_Here!J$2:J$850, MATCH(B792, Paste_Here!A$2:A$850, 0))&lt;&gt;"", "No", "")), ""), "")</f>
        <v/>
      </c>
      <c r="FY792" s="66"/>
      <c r="FZ792" s="75" t="str">
        <f>IFERROR(IF(B792&lt;&gt;"", IF(ISNUMBER(SEARCH("yes", LOWER(INDEX(Paste_Here!K$2:K$850, MATCH(B792, Paste_Here!A$2:A$850, 0))))), "Yes", IF(ISNUMBER(SEARCH("no", LOWER(INDEX(Paste_Here!K$2:K$850, MATCH(B792, Paste_Here!A$2:A$850, 0))))), "No", "")), ""), "")</f>
        <v/>
      </c>
      <c r="GA792" s="66"/>
      <c r="GB792" s="75" t="str">
        <f>IFERROR(IF(B792&lt;&gt;"", IF(ISNUMBER(SEARCH("transitional 2", LOWER(INDEX(Paste_Here!C$2:C$850, MATCH(B792, Paste_Here!A$2:A$850, 0))))), "T2",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GC792" s="66"/>
      <c r="GD792" s="75"/>
      <c r="GE792" s="66"/>
      <c r="GF792" s="75"/>
      <c r="GG792" s="66"/>
      <c r="GH792" s="75"/>
      <c r="GI792" s="66"/>
      <c r="GK792" s="1" t="str" cm="1">
        <f t="array" ref="GK792">IFERROR(INDEX(Paste_Here!$B$2:$B$850, MATCH(0, COUNTIF(GK$4:GK791, Paste_Here!$B$2:$B$850) + IF(Paste_Here!$B$2:$B$850="", 1, 0), 0)), "")</f>
        <v/>
      </c>
      <c r="GL792" s="1" t="str">
        <f>IF(GK792&lt;&gt;"", INDEX(Paste_Here!$A$2:$A$850, MATCH(GK792, Paste_Here!$B$2:$B$850, 0)), "")</f>
        <v/>
      </c>
      <c r="GM792" s="1" t="str">
        <f t="shared" si="168"/>
        <v/>
      </c>
      <c r="GN792" s="1" t="str" cm="1">
        <f t="array" ref="GN792">IFERROR(INDEX($GM$5:$GM$850, MATCH(SMALL(IF($GM$5:$GM$850&lt;&gt;"", COUNTIF($GM$5:$GM$850, "&lt;"&amp;$GM$5:$GM$850)+1), ROW()-ROW($GN$5)+1), COUNTIF($GM$5:$GM$850, "&lt;"&amp;$GM$5:$GM$850)+1, 0)), "")</f>
        <v/>
      </c>
    </row>
    <row r="793" spans="1:196">
      <c r="A793" s="66"/>
      <c r="B793" s="75" t="str">
        <f t="shared" si="156"/>
        <v/>
      </c>
      <c r="C793" s="66"/>
      <c r="D793" s="75" t="str">
        <f>IFERROR(IF(AND(INDEX(Paste_Here!N$2:N$850, MATCH(B793, Paste_Here!A$2:A$850, 0)) = ""), "", IF(UPPER(INDEX(Paste_Here!N$2:N$850, MATCH(B793, Paste_Here!A$2:A$850, 0))) = "YES", "Yes", IF(UPPER(INDEX(Paste_Here!N$2:N$850, MATCH(B793, Paste_Here!A$2:A$850, 0))) = "NO", "No", ""))), "")</f>
        <v/>
      </c>
      <c r="E793" s="66"/>
      <c r="F793" s="75" t="str">
        <f t="shared" si="163"/>
        <v/>
      </c>
      <c r="G793" s="66"/>
      <c r="H793" s="75" t="str">
        <f t="shared" si="164"/>
        <v/>
      </c>
      <c r="I793" s="66"/>
      <c r="J793" s="75" t="str">
        <f t="shared" si="165"/>
        <v/>
      </c>
      <c r="K793" s="66"/>
      <c r="L793" s="75"/>
      <c r="M793" s="66"/>
      <c r="N793" s="75" t="str">
        <f>IFERROR(IF(B793&lt;&gt;"", IF(AND(INDEX(Paste_Here!AW$2:AW$850, MATCH(B793, Paste_Here!A$2:A$850, 0))&lt;&gt;"", ISNUMBER(VALUE(INDEX(Paste_Here!AW$2:AW$850, MATCH(B793, Paste_Here!A$2:A$850, 0))))), INDEX(Paste_Here!AW$2:AW$850, MATCH(B793, Paste_Here!A$2:A$850, 0)), ""), ""), "")</f>
        <v/>
      </c>
      <c r="O793" s="66"/>
      <c r="P793" s="75" t="str">
        <f>IFERROR(IF(B793&lt;&gt;"", IF(AND(INDEX(Paste_Here!AX$2:AX$850, MATCH(B793, Paste_Here!A$2:A$850, 0))&lt;&gt;"", ISNUMBER(VALUE(INDEX(Paste_Here!AX$2:AX$850, MATCH(B793, Paste_Here!A$2:A$850, 0))))), INDEX(Paste_Here!AX$2:AX$850, MATCH(B793, Paste_Here!A$2:A$850, 0)), ""), ""), "")</f>
        <v/>
      </c>
      <c r="Q793" s="66"/>
      <c r="R793" s="75" t="str">
        <f>IFERROR(IF(B793&lt;&gt;"", IF(AND(INDEX(Paste_Here!AU$2:AU$850, MATCH(B793, Paste_Here!A$2:A$850, 0))&lt;&gt;"", ISNUMBER(VALUE(INDEX(Paste_Here!AU$2:AU$850, MATCH(B793, Paste_Here!A$2:A$850, 0))))), INDEX(Paste_Here!AU$2:AU$850, MATCH(B793, Paste_Here!A$2:A$850, 0)), ""), ""), "")</f>
        <v/>
      </c>
      <c r="S793" s="66"/>
      <c r="T793" s="75" t="str">
        <f>IFERROR(IF(B793&lt;&gt;"", IF(AND(INDEX(Paste_Here!AV$2:AV$850, MATCH(B793, Paste_Here!A$2:A$850, 0))&lt;&gt;"", ISNUMBER(VALUE(INDEX(Paste_Here!AV$2:AV$850, MATCH(B793, Paste_Here!A$2:A$850, 0))))), INDEX(Paste_Here!AV$2:AV$850, MATCH(B793, Paste_Here!A$2:A$850, 0)), ""), ""), "")</f>
        <v/>
      </c>
      <c r="U793" s="66"/>
      <c r="W793" s="66"/>
      <c r="Y793" s="66"/>
      <c r="Z793" s="66"/>
      <c r="AA793" s="75" t="str">
        <f t="shared" si="157"/>
        <v/>
      </c>
      <c r="AB793" s="66"/>
      <c r="AC793" s="75"/>
      <c r="AD793" s="66"/>
      <c r="AE793" s="98"/>
      <c r="AF793" s="66"/>
      <c r="AG793" s="75"/>
      <c r="AH793" s="66"/>
      <c r="AI793" s="75" t="str">
        <f>IFERROR(IF(B793&lt;&gt;"", IF(AND(INDEX(Paste_Here!AC$2:AC$850, MATCH(B793, Paste_Here!A$2:A$850, 0))&lt;&gt;"", ISNUMBER(VALUE(INDEX(Paste_Here!AC$2:AC$850, MATCH(B793, Paste_Here!A$2:A$850, 0))))), INDEX(Paste_Here!AC$2:AC$850, MATCH(B793, Paste_Here!A$2:A$850, 0)), ""), ""), "")</f>
        <v/>
      </c>
      <c r="AJ793" s="66"/>
      <c r="AK793" s="75" t="str">
        <f>IFERROR(IF(B793&lt;&gt;"", IF(ISNUMBER(SEARCH("highrisk", LOWER(INDEX(Paste_Here!AD$2:AD$850, MATCH(B793, Paste_Here!A$2:A$850, 0))))), "High Risk", IF(ISNUMBER(SEARCH("lowrisk", LOWER(INDEX(Paste_Here!AD$2:AD$850, MATCH(B793, Paste_Here!A$2:A$850, 0))))), "Low Risk", IF(ISNUMBER(SEARCH("somerisk", LOWER(INDEX(Paste_Here!AD$2:AD$850, MATCH(B793, Paste_Here!A$2:A$850, 0))))), "Some Risk", IF(ISNUMBER(SEARCH("ot", LOWER(INDEX(Paste_Here!AD$2:AD$850, MATCH(B793, Paste_Here!A$2:A$850, 0))))), "OT", "")))), ""), "")</f>
        <v/>
      </c>
      <c r="AL793" s="66"/>
      <c r="AM793" s="75"/>
      <c r="AN793" s="66"/>
      <c r="AO793" s="75" t="str">
        <f>IFERROR(IF(B793&lt;&gt;"", IF(AND(INDEX(Paste_Here!M$2:M$850, MATCH(B793, Paste_Here!A$2:A$850, 0))&lt;&gt;"", ISNUMBER(VALUE(INDEX(Paste_Here!M$2:M$850, MATCH(B793, Paste_Here!A$2:A$850, 0))))), INDEX(Paste_Here!M$2:M$850, MATCH(B793, Paste_Here!A$2:A$850, 0)), ""), ""), "")</f>
        <v/>
      </c>
      <c r="AP793" s="66"/>
      <c r="AQ793" s="75" t="str">
        <f>IFERROR(IF(B793&lt;&gt;"", IF(ISNUMBER(SEARCH("highrisk", LOWER(INDEX(Paste_Here!N$2:N$850, MATCH(B793, Paste_Here!A$2:A$850, 0))))), "High Risk", IF(ISNUMBER(SEARCH("lowrisk", LOWER(INDEX(Paste_Here!N$2:N$850, MATCH(B793, Paste_Here!A$2:A$850, 0))))), "Low Risk", IF(ISNUMBER(SEARCH("somerisk", LOWER(INDEX(Paste_Here!N$2:N$850, MATCH(B793, Paste_Here!A$2:A$850, 0))))), "Some Risk", IF(ISNUMBER(SEARCH("ot", LOWER(INDEX(Paste_Here!N$2:N$850, MATCH(B793, Paste_Here!A$2:A$850, 0))))), "OT", "")))), ""), "")</f>
        <v/>
      </c>
      <c r="AT793" s="66"/>
      <c r="AU793" s="103"/>
      <c r="AV793" s="66"/>
      <c r="AW793" s="66"/>
      <c r="AX793" s="75" t="str">
        <f t="shared" si="158"/>
        <v/>
      </c>
      <c r="AY793" s="66"/>
      <c r="AZ793" s="75"/>
      <c r="BA793" s="66"/>
      <c r="BB793" s="75"/>
      <c r="BC793" s="66"/>
      <c r="BD793" s="75"/>
      <c r="BE793" s="66"/>
      <c r="BF793" s="75" t="str">
        <f>IFERROR(IF(B793&lt;&gt;"", IF(AND(INDEX(Paste_Here!AE$2:AE$850, MATCH(B793, Paste_Here!A$2:A$850, 0))&lt;&gt;"", ISNUMBER(VALUE(INDEX(Paste_Here!AE$2:AE$850, MATCH(B793, Paste_Here!A$2:A$850, 0))))), INDEX(Paste_Here!AE$2:AE$850, MATCH(B793, Paste_Here!A$2:A$850, 0)), ""), ""), "")</f>
        <v/>
      </c>
      <c r="BG793" s="66"/>
      <c r="BH793" s="75" t="str">
        <f>IFERROR(IF(B793&lt;&gt;"", IF(ISNUMBER(SEARCH("highrisk", LOWER(INDEX(Paste_Here!AF$2:AF$850, MATCH(B793, Paste_Here!A$2:A$850, 0))))), "High Risk", IF(ISNUMBER(SEARCH("lowrisk", LOWER(INDEX(Paste_Here!AF$2:AF$850, MATCH(B793, Paste_Here!A$2:A$850, 0))))), "Low Risk", IF(ISNUMBER(SEARCH("somerisk", LOWER(INDEX(Paste_Here!AF$2:AF$850, MATCH(B793, Paste_Here!A$2:A$850, 0))))), "Some Risk", IF(ISNUMBER(SEARCH("ot", LOWER(INDEX(Paste_Here!AF$2:AF$850, MATCH(B793, Paste_Here!A$2:A$850, 0))))), "OT", "")))), ""), "")</f>
        <v/>
      </c>
      <c r="BI793" s="66"/>
      <c r="BJ793" s="75"/>
      <c r="BK793" s="66"/>
      <c r="BL793" s="75" t="str">
        <f>IFERROR(IF(B793&lt;&gt;"", IF(AND(INDEX(Paste_Here!O$2:O$850, MATCH(B793, Paste_Here!A$2:A$850, 0))&lt;&gt;"", ISNUMBER(VALUE(INDEX(Paste_Here!O$2:O$850, MATCH(B793, Paste_Here!A$2:A$850, 0))))), INDEX(Paste_Here!O$2:O$850, MATCH(B793, Paste_Here!A$2:A$850, 0)), ""), ""), "")</f>
        <v/>
      </c>
      <c r="BM793" s="66"/>
      <c r="BN793" s="75" t="str">
        <f>IFERROR(IF(B793&lt;&gt;"", IF(ISNUMBER(SEARCH("highrisk", LOWER(INDEX(Paste_Here!P$2:P$850, MATCH(B793, Paste_Here!A$2:A$850, 0))))), "High Risk", IF(ISNUMBER(SEARCH("lowrisk", LOWER(INDEX(Paste_Here!P$2:P$850, MATCH(B793, Paste_Here!A$2:A$850, 0))))), "Low Risk", IF(ISNUMBER(SEARCH("somerisk", LOWER(INDEX(Paste_Here!P$2:P$850, MATCH(B793, Paste_Here!A$2:A$850, 0))))), "Some Risk", IF(ISNUMBER(SEARCH("ot", LOWER(INDEX(Paste_Here!P$2:P$850, MATCH(B793, Paste_Here!A$2:A$850, 0))))), "OT", "")))), ""), "")</f>
        <v/>
      </c>
      <c r="BQ793" s="66"/>
      <c r="BR793" s="75"/>
      <c r="BS793" s="66"/>
      <c r="BT793" s="66"/>
      <c r="BU793" s="75" t="str">
        <f t="shared" si="159"/>
        <v/>
      </c>
      <c r="BV793" s="66"/>
      <c r="BW793" s="75"/>
      <c r="BX793" s="66"/>
      <c r="BY793" s="75"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BZ793" s="66"/>
      <c r="CA793" s="75"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CB793" s="66"/>
      <c r="CC793" s="75"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CD793" s="66"/>
      <c r="CE793" s="75"/>
      <c r="CF793" s="66"/>
      <c r="CK793" s="75"/>
      <c r="CL793" s="66"/>
      <c r="CM793" s="75"/>
      <c r="CN793" s="66"/>
      <c r="CO793" s="75"/>
      <c r="CP793" s="66"/>
      <c r="CQ793" s="66"/>
      <c r="CR793" s="75" t="str">
        <f t="shared" si="160"/>
        <v/>
      </c>
      <c r="CS793" s="66"/>
      <c r="CT793" s="75"/>
      <c r="CU793" s="66"/>
      <c r="CV793" s="75"/>
      <c r="CW793" s="66"/>
      <c r="CX793" s="75"/>
      <c r="CY793" s="66"/>
      <c r="CZ793" s="75"/>
      <c r="DA793" s="66"/>
      <c r="DB793" s="75" t="str">
        <f>IFERROR(IF(B793&lt;&gt;"", IF(AND(INDEX(Paste_Here!AK$2:AK$850, MATCH(B793, Paste_Here!A$2:A$850, 0))&lt;&gt;"", ISNUMBER(VALUE(INDEX(Paste_Here!AK$2:AK$850, MATCH(B793, Paste_Here!A$2:A$850, 0))))), INDEX(Paste_Here!AK$2:AK$850, MATCH(B793, Paste_Here!A$2:A$850, 0)), ""), ""), "")</f>
        <v/>
      </c>
      <c r="DC793" s="66"/>
      <c r="DD793" s="75" t="str">
        <f>IFERROR(IF(B793&lt;&gt;"", IF(ISNUMBER(SEARCH("highrisk", LOWER(INDEX(Paste_Here!AL$2:AL$850, MATCH(B793, Paste_Here!A$2:A$850, 0))))), "High Risk", IF(ISNUMBER(SEARCH("lowrisk", LOWER(INDEX(Paste_Here!AL$2:AL$850, MATCH(B793, Paste_Here!A$2:A$850, 0))))), "Low Risk", IF(ISNUMBER(SEARCH("somerisk", LOWER(INDEX(Paste_Here!AL$2:AL$850, MATCH(B793, Paste_Here!A$2:A$850, 0))))), "Some Risk", IF(ISNUMBER(SEARCH("ot", LOWER(INDEX(Paste_Here!AL$2:AL$850, MATCH(B793, Paste_Here!A$2:A$850, 0))))), "OT", "")))), ""), "")</f>
        <v/>
      </c>
      <c r="DE793" s="66"/>
      <c r="DF793" s="75" t="str">
        <f>IFERROR(IF(B793&lt;&gt;"", IF(AND(INDEX(Paste_Here!AM$2:AM$850, MATCH(B793, Paste_Here!A$2:A$850, 0))&lt;&gt;"", ISNUMBER(VALUE(INDEX(Paste_Here!AM$2:AM$850, MATCH(B793, Paste_Here!A$2:A$850, 0))))), INDEX(Paste_Here!AM$2:AM$850, MATCH(B793, Paste_Here!A$2:A$850, 0)), ""), ""), "")</f>
        <v/>
      </c>
      <c r="DG793" s="66"/>
      <c r="DH793" s="75" t="str">
        <f>IFERROR(IF(B793&lt;&gt;"", IF(ISNUMBER(SEARCH("highrisk", LOWER(INDEX(Paste_Here!AN$2:AN$850, MATCH(B793, Paste_Here!A$2:A$850, 0))))), "High Risk", IF(ISNUMBER(SEARCH("lowrisk", LOWER(INDEX(Paste_Here!AN$2:AN$850, MATCH(B793, Paste_Here!A$2:A$850, 0))))), "Low Risk", IF(ISNUMBER(SEARCH("somerisk", LOWER(INDEX(Paste_Here!AN$2:AN$850, MATCH(B793, Paste_Here!A$2:A$850, 0))))), "Some Risk", IF(ISNUMBER(SEARCH("ot", LOWER(INDEX(Paste_Here!AN$2:AN$850, MATCH(B793, Paste_Here!A$2:A$850, 0))))), "OT", "")))), ""), "")</f>
        <v/>
      </c>
      <c r="DI793" s="66"/>
      <c r="DJ793" s="66"/>
      <c r="DK793" s="75" t="str">
        <f t="shared" si="161"/>
        <v/>
      </c>
      <c r="DL793" s="66"/>
      <c r="DM793" s="75" t="str">
        <f>IFERROR(IF(B793&lt;&gt;"", IF(AND(INDEX(Paste_Here!Q$2:Q$850, MATCH(B793, Paste_Here!A$2:A$850, 0))&lt;&gt;"", ISNUMBER(VALUE(INDEX(Paste_Here!Q$2:Q$850, MATCH(B793, Paste_Here!A$2:A$850, 0))))), INDEX(Paste_Here!Q$2:Q$850, MATCH(B793, Paste_Here!A$2:A$850, 0)), ""), ""), "")</f>
        <v/>
      </c>
      <c r="DN793" s="66"/>
      <c r="DO793" s="75" t="str">
        <f>IFERROR(IF(B793&lt;&gt;"", IF(ISNUMBER(SEARCH("highrisk", LOWER(INDEX(Paste_Here!R$2:R$850, MATCH(B793, Paste_Here!A$2:A$850, 0))))), "High Risk", IF(ISNUMBER(SEARCH("lowrisk", LOWER(INDEX(Paste_Here!R$2:R$850, MATCH(B793, Paste_Here!A$2:A$850, 0))))), "Low Risk", IF(ISNUMBER(SEARCH("somerisk", LOWER(INDEX(Paste_Here!R$2:R$850, MATCH(B793, Paste_Here!A$2:A$850, 0))))), "Some Risk", IF(ISNUMBER(SEARCH("ot", LOWER(INDEX(Paste_Here!R$2:R$850, MATCH(B793, Paste_Here!A$2:A$850, 0))))), "OT", "")))), ""), "")</f>
        <v/>
      </c>
      <c r="DP793" s="66"/>
      <c r="DQ793" s="93" t="str">
        <f>IFERROR(IF(B793&lt;&gt;"", IF(AND(INDEX(Paste_Here!S$2:S$850, MATCH(B793, Paste_Here!A$2:A$850, 0))&lt;&gt;"", ISNUMBER(VALUE(INDEX(Paste_Here!S$2:S$850, MATCH(B793, Paste_Here!A$2:A$850, 0))))), INDEX(Paste_Here!S$2:S$850, MATCH(B793, Paste_Here!A$2:A$850, 0)), ""), ""), "")</f>
        <v/>
      </c>
      <c r="DR793" s="66"/>
      <c r="DS793" s="75"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IF(ISNUMBER(SEARCH("ot", LOWER(INDEX(Paste_Here!T$2:T$850, MATCH(B793, Paste_Here!A$2:A$850, 0))))), "OT", "")))), ""), "")</f>
        <v/>
      </c>
      <c r="DT793" s="66"/>
      <c r="DU793" s="75" t="str">
        <f>IFERROR(IF(B793&lt;&gt;"", IF(AND(INDEX(Paste_Here!U$2:U$850, MATCH(B793, Paste_Here!A$2:A$850, 0))&lt;&gt;"", ISNUMBER(VALUE(INDEX(Paste_Here!U$2:U$850, MATCH(B793, Paste_Here!A$2:A$850, 0))))), INDEX(Paste_Here!U$2:U$850, MATCH(B793, Paste_Here!A$2:A$850, 0)), ""), ""), "")</f>
        <v/>
      </c>
      <c r="DV793" s="66"/>
      <c r="DW793" s="93" t="str">
        <f>IFERROR(IF(B793&lt;&gt;"", IF(ISNUMBER(SEARCH("highrisk", LOWER(INDEX(Paste_Here!V$2:V$850, MATCH(B793, Paste_Here!A$2:A$850, 0))))), "High Risk", IF(ISNUMBER(SEARCH("lowrisk", LOWER(INDEX(Paste_Here!V$2:V$850, MATCH(B793, Paste_Here!A$2:A$850, 0))))), "Low Risk", IF(ISNUMBER(SEARCH("somerisk", LOWER(INDEX(Paste_Here!V$2:V$850, MATCH(B793, Paste_Here!A$2:A$850, 0))))), "Some Risk", IF(ISNUMBER(SEARCH("ot", LOWER(INDEX(Paste_Here!V$2:V$850, MATCH(B793, Paste_Here!A$2:A$850, 0))))), "OT", "")))), ""), "")</f>
        <v/>
      </c>
      <c r="DX793" s="66"/>
      <c r="DY793" s="75" t="str">
        <f>IFERROR(IF(B793&lt;&gt;"", IF(AND(INDEX(Paste_Here!W$2:W$850, MATCH(B793, Paste_Here!A$2:A$850, 0))&lt;&gt;"", ISNUMBER(VALUE(INDEX(Paste_Here!W$2:W$850, MATCH(B793, Paste_Here!A$2:A$850, 0))))), INDEX(Paste_Here!W$2:W$850, MATCH(B793, Paste_Here!A$2:A$850, 0)), ""), ""), "")</f>
        <v/>
      </c>
      <c r="DZ793" s="66"/>
      <c r="EA793" s="75" t="str">
        <f>IFERROR(IF(B793&lt;&gt;"", IF(ISNUMBER(SEARCH("highrisk", LOWER(INDEX(Paste_Here!X$2:X$850, MATCH(B793, Paste_Here!A$2:A$850, 0))))), "High Risk", IF(ISNUMBER(SEARCH("lowrisk", LOWER(INDEX(Paste_Here!X$2:X$850, MATCH(B793, Paste_Here!A$2:A$850, 0))))), "Low Risk", IF(ISNUMBER(SEARCH("somerisk", LOWER(INDEX(Paste_Here!X$2:X$850, MATCH(B793, Paste_Here!A$2:A$850, 0))))), "Some Risk", IF(ISNUMBER(SEARCH("ot", LOWER(INDEX(Paste_Here!X$2:X$850, MATCH(B793, Paste_Here!A$2:A$850, 0))))), "OT", "")))), ""), "")</f>
        <v/>
      </c>
      <c r="EB793" s="66"/>
      <c r="EC793" s="66"/>
      <c r="ED793" s="75" t="str">
        <f t="shared" si="166"/>
        <v/>
      </c>
      <c r="EE793" s="66"/>
      <c r="EF793" s="75" t="str">
        <f>IFERROR(IF(B793&lt;&gt;"", IF(AND(INDEX(Paste_Here!AO$2:AO$850, MATCH(B793, Paste_Here!A$2:A$850, 0))&lt;&gt;"", ISNUMBER(VALUE(INDEX(Paste_Here!AO$2:AO$850, MATCH(B793, Paste_Here!A$2:A$850, 0))))), INDEX(Paste_Here!AO$2:AO$850, MATCH(B793, Paste_Here!A$2:A$850, 0)), ""), ""), "")</f>
        <v/>
      </c>
      <c r="EG793" s="66"/>
      <c r="EH793" s="75" t="str">
        <f>IFERROR(IF(B793&lt;&gt;"", IF(ISNUMBER(SEARCH("highrisk", LOWER(INDEX(Paste_Here!AP$2:AP$850, MATCH(B793, Paste_Here!A$2:A$850, 0))))), "High Risk", IF(ISNUMBER(SEARCH("lowrisk", LOWER(INDEX(Paste_Here!AP$2:AP$850, MATCH(B793, Paste_Here!A$2:A$850, 0))))), "Low Risk", IF(ISNUMBER(SEARCH("somerisk", LOWER(INDEX(Paste_Here!AP$2:AP$850, MATCH(B793, Paste_Here!A$2:A$850, 0))))), "Some Risk", IF(ISNUMBER(SEARCH("ot", LOWER(INDEX(Paste_Here!AP$2:AP$850, MATCH(B793, Paste_Here!A$2:A$850, 0))))), "OT", "")))), ""), "")</f>
        <v/>
      </c>
      <c r="EI793" s="66"/>
      <c r="EJ793" s="93"/>
      <c r="EK793" s="66"/>
      <c r="EL793" s="75" t="str">
        <f>IFERROR(IF(B793&lt;&gt;"", IF(AND(INDEX(Paste_Here!AQ$2:AQ$850, MATCH(B793, Paste_Here!A$2:A$850, 0))&lt;&gt;"", ISNUMBER(VALUE(INDEX(Paste_Here!AQ$2:AQ$850, MATCH(B793, Paste_Here!A$2:A$850, 0))))), INDEX(Paste_Here!AQ$2:AQ$850, MATCH(B793, Paste_Here!A$2:A$850, 0)), ""), ""), "")</f>
        <v/>
      </c>
      <c r="EM793" s="66"/>
      <c r="EN793" s="75" t="str">
        <f>IFERROR(IF(B793&lt;&gt;"", IF(ISNUMBER(SEARCH("highrisk", LOWER(INDEX(Paste_Here!AR$2:AR$850, MATCH(B793, Paste_Here!A$2:A$850, 0))))), "High Risk", IF(ISNUMBER(SEARCH("lowrisk", LOWER(INDEX(Paste_Here!AR$2:AR$850, MATCH(B793, Paste_Here!A$2:A$850, 0))))), "Low Risk", IF(ISNUMBER(SEARCH("somerisk", LOWER(INDEX(Paste_Here!AR$2:AR$850, MATCH(B793, Paste_Here!A$2:A$850, 0))))), "Some Risk", IF(ISNUMBER(SEARCH("ot", LOWER(INDEX(Paste_Here!AR$2:AR$850, MATCH(B793, Paste_Here!A$2:A$850, 0))))), "OT", "")))), ""), "")</f>
        <v/>
      </c>
      <c r="EO793" s="66"/>
      <c r="EP793" s="93"/>
      <c r="EQ793" s="66"/>
      <c r="ER793" s="75"/>
      <c r="ES793" s="66"/>
      <c r="ET793" s="75"/>
      <c r="EU793" s="66"/>
      <c r="EV793" s="66"/>
      <c r="EW793" s="75" t="str">
        <f t="shared" si="167"/>
        <v/>
      </c>
      <c r="EX793" s="66"/>
      <c r="EY793" s="75" t="str">
        <f>IFERROR(IF(B793&lt;&gt;"", IF(AND(INDEX(Paste_Here!Y$2:Y$850, MATCH(B793, Paste_Here!A$2:A$850, 0))&lt;&gt;"", ISNUMBER(VALUE(INDEX(Paste_Here!Y$2:Y$850, MATCH(B793, Paste_Here!A$2:A$850, 0))))), INDEX(Paste_Here!Y$2:Y$850, MATCH(B793, Paste_Here!A$2:A$850, 0)), ""), ""), "")</f>
        <v/>
      </c>
      <c r="EZ793" s="66"/>
      <c r="FA793" s="75" t="str">
        <f>IFERROR(IF(B793&lt;&gt;"", IF(ISNUMBER(SEARCH("highrisk", LOWER(INDEX(Paste_Here!Z$2:Z$850, MATCH(B793, Paste_Here!A$2:A$850, 0))))), "High Risk", IF(ISNUMBER(SEARCH("lowrisk", LOWER(INDEX(Paste_Here!Z$2:Z$850, MATCH(B793, Paste_Here!A$2:A$850, 0))))), "Low Risk", IF(ISNUMBER(SEARCH("somerisk", LOWER(INDEX(Paste_Here!Z$2:Z$850, MATCH(B793, Paste_Here!A$2:A$850, 0))))), "Some Risk", IF(ISNUMBER(SEARCH("ot", LOWER(INDEX(Paste_Here!Z$2:Z$850, MATCH(B793, Paste_Here!A$2:A$850, 0))))), "OT", "")))), ""), "")</f>
        <v/>
      </c>
      <c r="FB793" s="66"/>
      <c r="FC793" s="93"/>
      <c r="FD793" s="66"/>
      <c r="FE793" s="75" t="str">
        <f>IFERROR(IF(B793&lt;&gt;"", IF(AND(INDEX(Paste_Here!AA$2:AA$850, MATCH(B793, Paste_Here!A$2:A$850, 0))&lt;&gt;"", ISNUMBER(VALUE(INDEX(Paste_Here!AA$2:AA$850, MATCH(B793, Paste_Here!A$2:A$850, 0))))), INDEX(Paste_Here!AA$2:AA$850, MATCH(B793, Paste_Here!A$2:A$850, 0)), ""), ""), "")</f>
        <v/>
      </c>
      <c r="FF793" s="66"/>
      <c r="FG793" s="75" t="str">
        <f>IFERROR(IF(B793&lt;&gt;"", IF(ISNUMBER(SEARCH("highrisk", LOWER(INDEX(Paste_Here!AB$2:AB$850, MATCH(B793, Paste_Here!A$2:A$850, 0))))), "High Risk", IF(ISNUMBER(SEARCH("lowrisk", LOWER(INDEX(Paste_Here!AB$2:AB$850, MATCH(B793, Paste_Here!A$2:A$850, 0))))), "Low Risk", IF(ISNUMBER(SEARCH("somerisk", LOWER(INDEX(Paste_Here!AB$2:AB$850, MATCH(B793, Paste_Here!A$2:A$850, 0))))), "Some Risk", IF(ISNUMBER(SEARCH("ot", LOWER(INDEX(Paste_Here!AB$2:AB$850, MATCH(B793, Paste_Here!A$2:A$850, 0))))), "OT", "")))), ""), "")</f>
        <v/>
      </c>
      <c r="FH793" s="66"/>
      <c r="FI793" s="93"/>
      <c r="FJ793" s="66"/>
      <c r="FK793" s="75"/>
      <c r="FL793" s="66"/>
      <c r="FM793" s="75"/>
      <c r="FN793" s="66"/>
      <c r="FO793" s="66"/>
      <c r="FP793" s="75" t="str">
        <f t="shared" si="162"/>
        <v/>
      </c>
      <c r="FQ793" s="66"/>
      <c r="FR793" s="75" t="str">
        <f>IFERROR(IF(B793&lt;&gt;"", IF(ISNUMBER(SEARCH("s", LOWER(INDEX(Paste_Here!L$2:L$850, MATCH(B793, Paste_Here!A$2:A$850, 0))))), "Yes", IF(INDEX(Paste_Here!L$2:L$850, MATCH(B793, Paste_Here!A$2:A$850, 0))&lt;&gt;"", "No", "")), ""), "")</f>
        <v/>
      </c>
      <c r="FS793" s="66"/>
      <c r="FT793" s="75" t="str">
        <f>IFERROR(IF(B793&lt;&gt;"", IF(ISNUMBER(SEARCH("yes", LOWER(INDEX(Paste_Here!F$2:F$850, MATCH(B793, Paste_Here!A$2:A$850, 0))))), "Yes", IF(ISNUMBER(SEARCH("no", LOWER(INDEX(Paste_Here!F$2:F$850, MATCH(B793, Paste_Here!A$2:A$850, 0))))), "No", "")), ""), "")</f>
        <v/>
      </c>
      <c r="FU793" s="66"/>
      <c r="FV793" s="75" t="str">
        <f>IFERROR(IF(B793&lt;&gt;"", IF(ISNUMBER(SEARCH("english language learner", LOWER(INDEX(Paste_Here!C$2:C$850, MATCH(B793, Paste_Here!A$2:A$850, 0))))), "Yes", ""), ""), "")</f>
        <v/>
      </c>
      <c r="FW793" s="66"/>
      <c r="FX793" s="75" t="str">
        <f>IFERROR(IF(B793&lt;&gt;"", IF(OR(ISNUMBER(SEARCH("b", LOWER(INDEX(Paste_Here!J$2:J$850, MATCH(B793, Paste_Here!A$2:A$850, 0))))), ISNUMBER(SEARCH("h", LOWER(INDEX(Paste_Here!J$2:J$850, MATCH(B793, Paste_Here!A$2:A$850, 0))))), ISNUMBER(SEARCH("i", LOWER(INDEX(Paste_Here!J$2:J$850, MATCH(B793, Paste_Here!A$2:A$850, 0)))))), "Yes", IF(INDEX(Paste_Here!J$2:J$850, MATCH(B793, Paste_Here!A$2:A$850, 0))&lt;&gt;"", "No", "")), ""), "")</f>
        <v/>
      </c>
      <c r="FY793" s="66"/>
      <c r="FZ793" s="75" t="str">
        <f>IFERROR(IF(B793&lt;&gt;"", IF(ISNUMBER(SEARCH("yes", LOWER(INDEX(Paste_Here!K$2:K$850, MATCH(B793, Paste_Here!A$2:A$850, 0))))), "Yes", IF(ISNUMBER(SEARCH("no", LOWER(INDEX(Paste_Here!K$2:K$850, MATCH(B793, Paste_Here!A$2:A$850, 0))))), "No", "")), ""), "")</f>
        <v/>
      </c>
      <c r="GA793" s="66"/>
      <c r="GB793" s="75" t="str">
        <f>IFERROR(IF(B793&lt;&gt;"", IF(ISNUMBER(SEARCH("transitional 2", LOWER(INDEX(Paste_Here!C$2:C$850, MATCH(B793, Paste_Here!A$2:A$850, 0))))), "T2",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GC793" s="66"/>
      <c r="GD793" s="75"/>
      <c r="GE793" s="66"/>
      <c r="GF793" s="75"/>
      <c r="GG793" s="66"/>
      <c r="GH793" s="75"/>
      <c r="GI793" s="66"/>
      <c r="GK793" s="1" t="str" cm="1">
        <f t="array" ref="GK793">IFERROR(INDEX(Paste_Here!$B$2:$B$850, MATCH(0, COUNTIF(GK$4:GK792, Paste_Here!$B$2:$B$850) + IF(Paste_Here!$B$2:$B$850="", 1, 0), 0)), "")</f>
        <v/>
      </c>
      <c r="GL793" s="1" t="str">
        <f>IF(GK793&lt;&gt;"", INDEX(Paste_Here!$A$2:$A$850, MATCH(GK793, Paste_Here!$B$2:$B$850, 0)), "")</f>
        <v/>
      </c>
      <c r="GM793" s="1" t="str">
        <f t="shared" si="168"/>
        <v/>
      </c>
      <c r="GN793" s="1" t="str" cm="1">
        <f t="array" ref="GN793">IFERROR(INDEX($GM$5:$GM$850, MATCH(SMALL(IF($GM$5:$GM$850&lt;&gt;"", COUNTIF($GM$5:$GM$850, "&lt;"&amp;$GM$5:$GM$850)+1), ROW()-ROW($GN$5)+1), COUNTIF($GM$5:$GM$850, "&lt;"&amp;$GM$5:$GM$850)+1, 0)), "")</f>
        <v/>
      </c>
    </row>
    <row r="794" spans="1:196">
      <c r="A794" s="66"/>
      <c r="B794" s="75" t="str">
        <f t="shared" si="156"/>
        <v/>
      </c>
      <c r="C794" s="66"/>
      <c r="D794" s="75" t="str">
        <f>IFERROR(IF(AND(INDEX(Paste_Here!N$2:N$850, MATCH(B794, Paste_Here!A$2:A$850, 0)) = ""), "", IF(UPPER(INDEX(Paste_Here!N$2:N$850, MATCH(B794, Paste_Here!A$2:A$850, 0))) = "YES", "Yes", IF(UPPER(INDEX(Paste_Here!N$2:N$850, MATCH(B794, Paste_Here!A$2:A$850, 0))) = "NO", "No", ""))), "")</f>
        <v/>
      </c>
      <c r="E794" s="66"/>
      <c r="F794" s="75" t="str">
        <f t="shared" si="163"/>
        <v/>
      </c>
      <c r="G794" s="66"/>
      <c r="H794" s="75" t="str">
        <f t="shared" si="164"/>
        <v/>
      </c>
      <c r="I794" s="66"/>
      <c r="J794" s="75" t="str">
        <f t="shared" si="165"/>
        <v/>
      </c>
      <c r="K794" s="66"/>
      <c r="L794" s="75"/>
      <c r="M794" s="66"/>
      <c r="N794" s="75" t="str">
        <f>IFERROR(IF(B794&lt;&gt;"", IF(AND(INDEX(Paste_Here!AW$2:AW$850, MATCH(B794, Paste_Here!A$2:A$850, 0))&lt;&gt;"", ISNUMBER(VALUE(INDEX(Paste_Here!AW$2:AW$850, MATCH(B794, Paste_Here!A$2:A$850, 0))))), INDEX(Paste_Here!AW$2:AW$850, MATCH(B794, Paste_Here!A$2:A$850, 0)), ""), ""), "")</f>
        <v/>
      </c>
      <c r="O794" s="66"/>
      <c r="P794" s="75" t="str">
        <f>IFERROR(IF(B794&lt;&gt;"", IF(AND(INDEX(Paste_Here!AX$2:AX$850, MATCH(B794, Paste_Here!A$2:A$850, 0))&lt;&gt;"", ISNUMBER(VALUE(INDEX(Paste_Here!AX$2:AX$850, MATCH(B794, Paste_Here!A$2:A$850, 0))))), INDEX(Paste_Here!AX$2:AX$850, MATCH(B794, Paste_Here!A$2:A$850, 0)), ""), ""), "")</f>
        <v/>
      </c>
      <c r="Q794" s="66"/>
      <c r="R794" s="75" t="str">
        <f>IFERROR(IF(B794&lt;&gt;"", IF(AND(INDEX(Paste_Here!AU$2:AU$850, MATCH(B794, Paste_Here!A$2:A$850, 0))&lt;&gt;"", ISNUMBER(VALUE(INDEX(Paste_Here!AU$2:AU$850, MATCH(B794, Paste_Here!A$2:A$850, 0))))), INDEX(Paste_Here!AU$2:AU$850, MATCH(B794, Paste_Here!A$2:A$850, 0)), ""), ""), "")</f>
        <v/>
      </c>
      <c r="S794" s="66"/>
      <c r="T794" s="75" t="str">
        <f>IFERROR(IF(B794&lt;&gt;"", IF(AND(INDEX(Paste_Here!AV$2:AV$850, MATCH(B794, Paste_Here!A$2:A$850, 0))&lt;&gt;"", ISNUMBER(VALUE(INDEX(Paste_Here!AV$2:AV$850, MATCH(B794, Paste_Here!A$2:A$850, 0))))), INDEX(Paste_Here!AV$2:AV$850, MATCH(B794, Paste_Here!A$2:A$850, 0)), ""), ""), "")</f>
        <v/>
      </c>
      <c r="U794" s="66"/>
      <c r="W794" s="66"/>
      <c r="Y794" s="66"/>
      <c r="Z794" s="66"/>
      <c r="AA794" s="75" t="str">
        <f t="shared" si="157"/>
        <v/>
      </c>
      <c r="AB794" s="66"/>
      <c r="AC794" s="75"/>
      <c r="AD794" s="66"/>
      <c r="AE794" s="98"/>
      <c r="AF794" s="66"/>
      <c r="AG794" s="75"/>
      <c r="AH794" s="66"/>
      <c r="AI794" s="75" t="str">
        <f>IFERROR(IF(B794&lt;&gt;"", IF(AND(INDEX(Paste_Here!AC$2:AC$850, MATCH(B794, Paste_Here!A$2:A$850, 0))&lt;&gt;"", ISNUMBER(VALUE(INDEX(Paste_Here!AC$2:AC$850, MATCH(B794, Paste_Here!A$2:A$850, 0))))), INDEX(Paste_Here!AC$2:AC$850, MATCH(B794, Paste_Here!A$2:A$850, 0)), ""), ""), "")</f>
        <v/>
      </c>
      <c r="AJ794" s="66"/>
      <c r="AK794" s="75" t="str">
        <f>IFERROR(IF(B794&lt;&gt;"", IF(ISNUMBER(SEARCH("highrisk", LOWER(INDEX(Paste_Here!AD$2:AD$850, MATCH(B794, Paste_Here!A$2:A$850, 0))))), "High Risk", IF(ISNUMBER(SEARCH("lowrisk", LOWER(INDEX(Paste_Here!AD$2:AD$850, MATCH(B794, Paste_Here!A$2:A$850, 0))))), "Low Risk", IF(ISNUMBER(SEARCH("somerisk", LOWER(INDEX(Paste_Here!AD$2:AD$850, MATCH(B794, Paste_Here!A$2:A$850, 0))))), "Some Risk", IF(ISNUMBER(SEARCH("ot", LOWER(INDEX(Paste_Here!AD$2:AD$850, MATCH(B794, Paste_Here!A$2:A$850, 0))))), "OT", "")))), ""), "")</f>
        <v/>
      </c>
      <c r="AL794" s="66"/>
      <c r="AM794" s="75"/>
      <c r="AN794" s="66"/>
      <c r="AO794" s="75" t="str">
        <f>IFERROR(IF(B794&lt;&gt;"", IF(AND(INDEX(Paste_Here!M$2:M$850, MATCH(B794, Paste_Here!A$2:A$850, 0))&lt;&gt;"", ISNUMBER(VALUE(INDEX(Paste_Here!M$2:M$850, MATCH(B794, Paste_Here!A$2:A$850, 0))))), INDEX(Paste_Here!M$2:M$850, MATCH(B794, Paste_Here!A$2:A$850, 0)), ""), ""), "")</f>
        <v/>
      </c>
      <c r="AP794" s="66"/>
      <c r="AQ794" s="75" t="str">
        <f>IFERROR(IF(B794&lt;&gt;"", IF(ISNUMBER(SEARCH("highrisk", LOWER(INDEX(Paste_Here!N$2:N$850, MATCH(B794, Paste_Here!A$2:A$850, 0))))), "High Risk", IF(ISNUMBER(SEARCH("lowrisk", LOWER(INDEX(Paste_Here!N$2:N$850, MATCH(B794, Paste_Here!A$2:A$850, 0))))), "Low Risk", IF(ISNUMBER(SEARCH("somerisk", LOWER(INDEX(Paste_Here!N$2:N$850, MATCH(B794, Paste_Here!A$2:A$850, 0))))), "Some Risk", IF(ISNUMBER(SEARCH("ot", LOWER(INDEX(Paste_Here!N$2:N$850, MATCH(B794, Paste_Here!A$2:A$850, 0))))), "OT", "")))), ""), "")</f>
        <v/>
      </c>
      <c r="AT794" s="66"/>
      <c r="AU794" s="103"/>
      <c r="AV794" s="66"/>
      <c r="AW794" s="66"/>
      <c r="AX794" s="75" t="str">
        <f t="shared" si="158"/>
        <v/>
      </c>
      <c r="AY794" s="66"/>
      <c r="AZ794" s="75"/>
      <c r="BA794" s="66"/>
      <c r="BB794" s="75"/>
      <c r="BC794" s="66"/>
      <c r="BD794" s="75"/>
      <c r="BE794" s="66"/>
      <c r="BF794" s="75" t="str">
        <f>IFERROR(IF(B794&lt;&gt;"", IF(AND(INDEX(Paste_Here!AE$2:AE$850, MATCH(B794, Paste_Here!A$2:A$850, 0))&lt;&gt;"", ISNUMBER(VALUE(INDEX(Paste_Here!AE$2:AE$850, MATCH(B794, Paste_Here!A$2:A$850, 0))))), INDEX(Paste_Here!AE$2:AE$850, MATCH(B794, Paste_Here!A$2:A$850, 0)), ""), ""), "")</f>
        <v/>
      </c>
      <c r="BG794" s="66"/>
      <c r="BH794" s="75" t="str">
        <f>IFERROR(IF(B794&lt;&gt;"", IF(ISNUMBER(SEARCH("highrisk", LOWER(INDEX(Paste_Here!AF$2:AF$850, MATCH(B794, Paste_Here!A$2:A$850, 0))))), "High Risk", IF(ISNUMBER(SEARCH("lowrisk", LOWER(INDEX(Paste_Here!AF$2:AF$850, MATCH(B794, Paste_Here!A$2:A$850, 0))))), "Low Risk", IF(ISNUMBER(SEARCH("somerisk", LOWER(INDEX(Paste_Here!AF$2:AF$850, MATCH(B794, Paste_Here!A$2:A$850, 0))))), "Some Risk", IF(ISNUMBER(SEARCH("ot", LOWER(INDEX(Paste_Here!AF$2:AF$850, MATCH(B794, Paste_Here!A$2:A$850, 0))))), "OT", "")))), ""), "")</f>
        <v/>
      </c>
      <c r="BI794" s="66"/>
      <c r="BJ794" s="75"/>
      <c r="BK794" s="66"/>
      <c r="BL794" s="75" t="str">
        <f>IFERROR(IF(B794&lt;&gt;"", IF(AND(INDEX(Paste_Here!O$2:O$850, MATCH(B794, Paste_Here!A$2:A$850, 0))&lt;&gt;"", ISNUMBER(VALUE(INDEX(Paste_Here!O$2:O$850, MATCH(B794, Paste_Here!A$2:A$850, 0))))), INDEX(Paste_Here!O$2:O$850, MATCH(B794, Paste_Here!A$2:A$850, 0)), ""), ""), "")</f>
        <v/>
      </c>
      <c r="BM794" s="66"/>
      <c r="BN794" s="75" t="str">
        <f>IFERROR(IF(B794&lt;&gt;"", IF(ISNUMBER(SEARCH("highrisk", LOWER(INDEX(Paste_Here!P$2:P$850, MATCH(B794, Paste_Here!A$2:A$850, 0))))), "High Risk", IF(ISNUMBER(SEARCH("lowrisk", LOWER(INDEX(Paste_Here!P$2:P$850, MATCH(B794, Paste_Here!A$2:A$850, 0))))), "Low Risk", IF(ISNUMBER(SEARCH("somerisk", LOWER(INDEX(Paste_Here!P$2:P$850, MATCH(B794, Paste_Here!A$2:A$850, 0))))), "Some Risk", IF(ISNUMBER(SEARCH("ot", LOWER(INDEX(Paste_Here!P$2:P$850, MATCH(B794, Paste_Here!A$2:A$850, 0))))), "OT", "")))), ""), "")</f>
        <v/>
      </c>
      <c r="BQ794" s="66"/>
      <c r="BR794" s="75"/>
      <c r="BS794" s="66"/>
      <c r="BT794" s="66"/>
      <c r="BU794" s="75" t="str">
        <f t="shared" si="159"/>
        <v/>
      </c>
      <c r="BV794" s="66"/>
      <c r="BW794" s="75"/>
      <c r="BX794" s="66"/>
      <c r="BY794" s="75"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BZ794" s="66"/>
      <c r="CA794" s="75"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CB794" s="66"/>
      <c r="CC794" s="75"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CD794" s="66"/>
      <c r="CE794" s="75"/>
      <c r="CF794" s="66"/>
      <c r="CK794" s="75"/>
      <c r="CL794" s="66"/>
      <c r="CM794" s="75"/>
      <c r="CN794" s="66"/>
      <c r="CO794" s="75"/>
      <c r="CP794" s="66"/>
      <c r="CQ794" s="66"/>
      <c r="CR794" s="75" t="str">
        <f t="shared" si="160"/>
        <v/>
      </c>
      <c r="CS794" s="66"/>
      <c r="CT794" s="75"/>
      <c r="CU794" s="66"/>
      <c r="CV794" s="75"/>
      <c r="CW794" s="66"/>
      <c r="CX794" s="75"/>
      <c r="CY794" s="66"/>
      <c r="CZ794" s="75"/>
      <c r="DA794" s="66"/>
      <c r="DB794" s="75" t="str">
        <f>IFERROR(IF(B794&lt;&gt;"", IF(AND(INDEX(Paste_Here!AK$2:AK$850, MATCH(B794, Paste_Here!A$2:A$850, 0))&lt;&gt;"", ISNUMBER(VALUE(INDEX(Paste_Here!AK$2:AK$850, MATCH(B794, Paste_Here!A$2:A$850, 0))))), INDEX(Paste_Here!AK$2:AK$850, MATCH(B794, Paste_Here!A$2:A$850, 0)), ""), ""), "")</f>
        <v/>
      </c>
      <c r="DC794" s="66"/>
      <c r="DD794" s="75" t="str">
        <f>IFERROR(IF(B794&lt;&gt;"", IF(ISNUMBER(SEARCH("highrisk", LOWER(INDEX(Paste_Here!AL$2:AL$850, MATCH(B794, Paste_Here!A$2:A$850, 0))))), "High Risk", IF(ISNUMBER(SEARCH("lowrisk", LOWER(INDEX(Paste_Here!AL$2:AL$850, MATCH(B794, Paste_Here!A$2:A$850, 0))))), "Low Risk", IF(ISNUMBER(SEARCH("somerisk", LOWER(INDEX(Paste_Here!AL$2:AL$850, MATCH(B794, Paste_Here!A$2:A$850, 0))))), "Some Risk", IF(ISNUMBER(SEARCH("ot", LOWER(INDEX(Paste_Here!AL$2:AL$850, MATCH(B794, Paste_Here!A$2:A$850, 0))))), "OT", "")))), ""), "")</f>
        <v/>
      </c>
      <c r="DE794" s="66"/>
      <c r="DF794" s="75" t="str">
        <f>IFERROR(IF(B794&lt;&gt;"", IF(AND(INDEX(Paste_Here!AM$2:AM$850, MATCH(B794, Paste_Here!A$2:A$850, 0))&lt;&gt;"", ISNUMBER(VALUE(INDEX(Paste_Here!AM$2:AM$850, MATCH(B794, Paste_Here!A$2:A$850, 0))))), INDEX(Paste_Here!AM$2:AM$850, MATCH(B794, Paste_Here!A$2:A$850, 0)), ""), ""), "")</f>
        <v/>
      </c>
      <c r="DG794" s="66"/>
      <c r="DH794" s="75" t="str">
        <f>IFERROR(IF(B794&lt;&gt;"", IF(ISNUMBER(SEARCH("highrisk", LOWER(INDEX(Paste_Here!AN$2:AN$850, MATCH(B794, Paste_Here!A$2:A$850, 0))))), "High Risk", IF(ISNUMBER(SEARCH("lowrisk", LOWER(INDEX(Paste_Here!AN$2:AN$850, MATCH(B794, Paste_Here!A$2:A$850, 0))))), "Low Risk", IF(ISNUMBER(SEARCH("somerisk", LOWER(INDEX(Paste_Here!AN$2:AN$850, MATCH(B794, Paste_Here!A$2:A$850, 0))))), "Some Risk", IF(ISNUMBER(SEARCH("ot", LOWER(INDEX(Paste_Here!AN$2:AN$850, MATCH(B794, Paste_Here!A$2:A$850, 0))))), "OT", "")))), ""), "")</f>
        <v/>
      </c>
      <c r="DI794" s="66"/>
      <c r="DJ794" s="66"/>
      <c r="DK794" s="75" t="str">
        <f t="shared" si="161"/>
        <v/>
      </c>
      <c r="DL794" s="66"/>
      <c r="DM794" s="75" t="str">
        <f>IFERROR(IF(B794&lt;&gt;"", IF(AND(INDEX(Paste_Here!Q$2:Q$850, MATCH(B794, Paste_Here!A$2:A$850, 0))&lt;&gt;"", ISNUMBER(VALUE(INDEX(Paste_Here!Q$2:Q$850, MATCH(B794, Paste_Here!A$2:A$850, 0))))), INDEX(Paste_Here!Q$2:Q$850, MATCH(B794, Paste_Here!A$2:A$850, 0)), ""), ""), "")</f>
        <v/>
      </c>
      <c r="DN794" s="66"/>
      <c r="DO794" s="75" t="str">
        <f>IFERROR(IF(B794&lt;&gt;"", IF(ISNUMBER(SEARCH("highrisk", LOWER(INDEX(Paste_Here!R$2:R$850, MATCH(B794, Paste_Here!A$2:A$850, 0))))), "High Risk", IF(ISNUMBER(SEARCH("lowrisk", LOWER(INDEX(Paste_Here!R$2:R$850, MATCH(B794, Paste_Here!A$2:A$850, 0))))), "Low Risk", IF(ISNUMBER(SEARCH("somerisk", LOWER(INDEX(Paste_Here!R$2:R$850, MATCH(B794, Paste_Here!A$2:A$850, 0))))), "Some Risk", IF(ISNUMBER(SEARCH("ot", LOWER(INDEX(Paste_Here!R$2:R$850, MATCH(B794, Paste_Here!A$2:A$850, 0))))), "OT", "")))), ""), "")</f>
        <v/>
      </c>
      <c r="DP794" s="66"/>
      <c r="DQ794" s="93" t="str">
        <f>IFERROR(IF(B794&lt;&gt;"", IF(AND(INDEX(Paste_Here!S$2:S$850, MATCH(B794, Paste_Here!A$2:A$850, 0))&lt;&gt;"", ISNUMBER(VALUE(INDEX(Paste_Here!S$2:S$850, MATCH(B794, Paste_Here!A$2:A$850, 0))))), INDEX(Paste_Here!S$2:S$850, MATCH(B794, Paste_Here!A$2:A$850, 0)), ""), ""), "")</f>
        <v/>
      </c>
      <c r="DR794" s="66"/>
      <c r="DS794" s="75"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IF(ISNUMBER(SEARCH("ot", LOWER(INDEX(Paste_Here!T$2:T$850, MATCH(B794, Paste_Here!A$2:A$850, 0))))), "OT", "")))), ""), "")</f>
        <v/>
      </c>
      <c r="DT794" s="66"/>
      <c r="DU794" s="75" t="str">
        <f>IFERROR(IF(B794&lt;&gt;"", IF(AND(INDEX(Paste_Here!U$2:U$850, MATCH(B794, Paste_Here!A$2:A$850, 0))&lt;&gt;"", ISNUMBER(VALUE(INDEX(Paste_Here!U$2:U$850, MATCH(B794, Paste_Here!A$2:A$850, 0))))), INDEX(Paste_Here!U$2:U$850, MATCH(B794, Paste_Here!A$2:A$850, 0)), ""), ""), "")</f>
        <v/>
      </c>
      <c r="DV794" s="66"/>
      <c r="DW794" s="93" t="str">
        <f>IFERROR(IF(B794&lt;&gt;"", IF(ISNUMBER(SEARCH("highrisk", LOWER(INDEX(Paste_Here!V$2:V$850, MATCH(B794, Paste_Here!A$2:A$850, 0))))), "High Risk", IF(ISNUMBER(SEARCH("lowrisk", LOWER(INDEX(Paste_Here!V$2:V$850, MATCH(B794, Paste_Here!A$2:A$850, 0))))), "Low Risk", IF(ISNUMBER(SEARCH("somerisk", LOWER(INDEX(Paste_Here!V$2:V$850, MATCH(B794, Paste_Here!A$2:A$850, 0))))), "Some Risk", IF(ISNUMBER(SEARCH("ot", LOWER(INDEX(Paste_Here!V$2:V$850, MATCH(B794, Paste_Here!A$2:A$850, 0))))), "OT", "")))), ""), "")</f>
        <v/>
      </c>
      <c r="DX794" s="66"/>
      <c r="DY794" s="75" t="str">
        <f>IFERROR(IF(B794&lt;&gt;"", IF(AND(INDEX(Paste_Here!W$2:W$850, MATCH(B794, Paste_Here!A$2:A$850, 0))&lt;&gt;"", ISNUMBER(VALUE(INDEX(Paste_Here!W$2:W$850, MATCH(B794, Paste_Here!A$2:A$850, 0))))), INDEX(Paste_Here!W$2:W$850, MATCH(B794, Paste_Here!A$2:A$850, 0)), ""), ""), "")</f>
        <v/>
      </c>
      <c r="DZ794" s="66"/>
      <c r="EA794" s="75" t="str">
        <f>IFERROR(IF(B794&lt;&gt;"", IF(ISNUMBER(SEARCH("highrisk", LOWER(INDEX(Paste_Here!X$2:X$850, MATCH(B794, Paste_Here!A$2:A$850, 0))))), "High Risk", IF(ISNUMBER(SEARCH("lowrisk", LOWER(INDEX(Paste_Here!X$2:X$850, MATCH(B794, Paste_Here!A$2:A$850, 0))))), "Low Risk", IF(ISNUMBER(SEARCH("somerisk", LOWER(INDEX(Paste_Here!X$2:X$850, MATCH(B794, Paste_Here!A$2:A$850, 0))))), "Some Risk", IF(ISNUMBER(SEARCH("ot", LOWER(INDEX(Paste_Here!X$2:X$850, MATCH(B794, Paste_Here!A$2:A$850, 0))))), "OT", "")))), ""), "")</f>
        <v/>
      </c>
      <c r="EB794" s="66"/>
      <c r="EC794" s="66"/>
      <c r="ED794" s="75" t="str">
        <f t="shared" si="166"/>
        <v/>
      </c>
      <c r="EE794" s="66"/>
      <c r="EF794" s="75" t="str">
        <f>IFERROR(IF(B794&lt;&gt;"", IF(AND(INDEX(Paste_Here!AO$2:AO$850, MATCH(B794, Paste_Here!A$2:A$850, 0))&lt;&gt;"", ISNUMBER(VALUE(INDEX(Paste_Here!AO$2:AO$850, MATCH(B794, Paste_Here!A$2:A$850, 0))))), INDEX(Paste_Here!AO$2:AO$850, MATCH(B794, Paste_Here!A$2:A$850, 0)), ""), ""), "")</f>
        <v/>
      </c>
      <c r="EG794" s="66"/>
      <c r="EH794" s="75" t="str">
        <f>IFERROR(IF(B794&lt;&gt;"", IF(ISNUMBER(SEARCH("highrisk", LOWER(INDEX(Paste_Here!AP$2:AP$850, MATCH(B794, Paste_Here!A$2:A$850, 0))))), "High Risk", IF(ISNUMBER(SEARCH("lowrisk", LOWER(INDEX(Paste_Here!AP$2:AP$850, MATCH(B794, Paste_Here!A$2:A$850, 0))))), "Low Risk", IF(ISNUMBER(SEARCH("somerisk", LOWER(INDEX(Paste_Here!AP$2:AP$850, MATCH(B794, Paste_Here!A$2:A$850, 0))))), "Some Risk", IF(ISNUMBER(SEARCH("ot", LOWER(INDEX(Paste_Here!AP$2:AP$850, MATCH(B794, Paste_Here!A$2:A$850, 0))))), "OT", "")))), ""), "")</f>
        <v/>
      </c>
      <c r="EI794" s="66"/>
      <c r="EJ794" s="93"/>
      <c r="EK794" s="66"/>
      <c r="EL794" s="75" t="str">
        <f>IFERROR(IF(B794&lt;&gt;"", IF(AND(INDEX(Paste_Here!AQ$2:AQ$850, MATCH(B794, Paste_Here!A$2:A$850, 0))&lt;&gt;"", ISNUMBER(VALUE(INDEX(Paste_Here!AQ$2:AQ$850, MATCH(B794, Paste_Here!A$2:A$850, 0))))), INDEX(Paste_Here!AQ$2:AQ$850, MATCH(B794, Paste_Here!A$2:A$850, 0)), ""), ""), "")</f>
        <v/>
      </c>
      <c r="EM794" s="66"/>
      <c r="EN794" s="75" t="str">
        <f>IFERROR(IF(B794&lt;&gt;"", IF(ISNUMBER(SEARCH("highrisk", LOWER(INDEX(Paste_Here!AR$2:AR$850, MATCH(B794, Paste_Here!A$2:A$850, 0))))), "High Risk", IF(ISNUMBER(SEARCH("lowrisk", LOWER(INDEX(Paste_Here!AR$2:AR$850, MATCH(B794, Paste_Here!A$2:A$850, 0))))), "Low Risk", IF(ISNUMBER(SEARCH("somerisk", LOWER(INDEX(Paste_Here!AR$2:AR$850, MATCH(B794, Paste_Here!A$2:A$850, 0))))), "Some Risk", IF(ISNUMBER(SEARCH("ot", LOWER(INDEX(Paste_Here!AR$2:AR$850, MATCH(B794, Paste_Here!A$2:A$850, 0))))), "OT", "")))), ""), "")</f>
        <v/>
      </c>
      <c r="EO794" s="66"/>
      <c r="EP794" s="93"/>
      <c r="EQ794" s="66"/>
      <c r="ER794" s="75"/>
      <c r="ES794" s="66"/>
      <c r="ET794" s="75"/>
      <c r="EU794" s="66"/>
      <c r="EV794" s="66"/>
      <c r="EW794" s="75" t="str">
        <f t="shared" si="167"/>
        <v/>
      </c>
      <c r="EX794" s="66"/>
      <c r="EY794" s="75" t="str">
        <f>IFERROR(IF(B794&lt;&gt;"", IF(AND(INDEX(Paste_Here!Y$2:Y$850, MATCH(B794, Paste_Here!A$2:A$850, 0))&lt;&gt;"", ISNUMBER(VALUE(INDEX(Paste_Here!Y$2:Y$850, MATCH(B794, Paste_Here!A$2:A$850, 0))))), INDEX(Paste_Here!Y$2:Y$850, MATCH(B794, Paste_Here!A$2:A$850, 0)), ""), ""), "")</f>
        <v/>
      </c>
      <c r="EZ794" s="66"/>
      <c r="FA794" s="75" t="str">
        <f>IFERROR(IF(B794&lt;&gt;"", IF(ISNUMBER(SEARCH("highrisk", LOWER(INDEX(Paste_Here!Z$2:Z$850, MATCH(B794, Paste_Here!A$2:A$850, 0))))), "High Risk", IF(ISNUMBER(SEARCH("lowrisk", LOWER(INDEX(Paste_Here!Z$2:Z$850, MATCH(B794, Paste_Here!A$2:A$850, 0))))), "Low Risk", IF(ISNUMBER(SEARCH("somerisk", LOWER(INDEX(Paste_Here!Z$2:Z$850, MATCH(B794, Paste_Here!A$2:A$850, 0))))), "Some Risk", IF(ISNUMBER(SEARCH("ot", LOWER(INDEX(Paste_Here!Z$2:Z$850, MATCH(B794, Paste_Here!A$2:A$850, 0))))), "OT", "")))), ""), "")</f>
        <v/>
      </c>
      <c r="FB794" s="66"/>
      <c r="FC794" s="93"/>
      <c r="FD794" s="66"/>
      <c r="FE794" s="75" t="str">
        <f>IFERROR(IF(B794&lt;&gt;"", IF(AND(INDEX(Paste_Here!AA$2:AA$850, MATCH(B794, Paste_Here!A$2:A$850, 0))&lt;&gt;"", ISNUMBER(VALUE(INDEX(Paste_Here!AA$2:AA$850, MATCH(B794, Paste_Here!A$2:A$850, 0))))), INDEX(Paste_Here!AA$2:AA$850, MATCH(B794, Paste_Here!A$2:A$850, 0)), ""), ""), "")</f>
        <v/>
      </c>
      <c r="FF794" s="66"/>
      <c r="FG794" s="75" t="str">
        <f>IFERROR(IF(B794&lt;&gt;"", IF(ISNUMBER(SEARCH("highrisk", LOWER(INDEX(Paste_Here!AB$2:AB$850, MATCH(B794, Paste_Here!A$2:A$850, 0))))), "High Risk", IF(ISNUMBER(SEARCH("lowrisk", LOWER(INDEX(Paste_Here!AB$2:AB$850, MATCH(B794, Paste_Here!A$2:A$850, 0))))), "Low Risk", IF(ISNUMBER(SEARCH("somerisk", LOWER(INDEX(Paste_Here!AB$2:AB$850, MATCH(B794, Paste_Here!A$2:A$850, 0))))), "Some Risk", IF(ISNUMBER(SEARCH("ot", LOWER(INDEX(Paste_Here!AB$2:AB$850, MATCH(B794, Paste_Here!A$2:A$850, 0))))), "OT", "")))), ""), "")</f>
        <v/>
      </c>
      <c r="FH794" s="66"/>
      <c r="FI794" s="93"/>
      <c r="FJ794" s="66"/>
      <c r="FK794" s="75"/>
      <c r="FL794" s="66"/>
      <c r="FM794" s="75"/>
      <c r="FN794" s="66"/>
      <c r="FO794" s="66"/>
      <c r="FP794" s="75" t="str">
        <f t="shared" si="162"/>
        <v/>
      </c>
      <c r="FQ794" s="66"/>
      <c r="FR794" s="75" t="str">
        <f>IFERROR(IF(B794&lt;&gt;"", IF(ISNUMBER(SEARCH("s", LOWER(INDEX(Paste_Here!L$2:L$850, MATCH(B794, Paste_Here!A$2:A$850, 0))))), "Yes", IF(INDEX(Paste_Here!L$2:L$850, MATCH(B794, Paste_Here!A$2:A$850, 0))&lt;&gt;"", "No", "")), ""), "")</f>
        <v/>
      </c>
      <c r="FS794" s="66"/>
      <c r="FT794" s="75" t="str">
        <f>IFERROR(IF(B794&lt;&gt;"", IF(ISNUMBER(SEARCH("yes", LOWER(INDEX(Paste_Here!F$2:F$850, MATCH(B794, Paste_Here!A$2:A$850, 0))))), "Yes", IF(ISNUMBER(SEARCH("no", LOWER(INDEX(Paste_Here!F$2:F$850, MATCH(B794, Paste_Here!A$2:A$850, 0))))), "No", "")), ""), "")</f>
        <v/>
      </c>
      <c r="FU794" s="66"/>
      <c r="FV794" s="75" t="str">
        <f>IFERROR(IF(B794&lt;&gt;"", IF(ISNUMBER(SEARCH("english language learner", LOWER(INDEX(Paste_Here!C$2:C$850, MATCH(B794, Paste_Here!A$2:A$850, 0))))), "Yes", ""), ""), "")</f>
        <v/>
      </c>
      <c r="FW794" s="66"/>
      <c r="FX794" s="75" t="str">
        <f>IFERROR(IF(B794&lt;&gt;"", IF(OR(ISNUMBER(SEARCH("b", LOWER(INDEX(Paste_Here!J$2:J$850, MATCH(B794, Paste_Here!A$2:A$850, 0))))), ISNUMBER(SEARCH("h", LOWER(INDEX(Paste_Here!J$2:J$850, MATCH(B794, Paste_Here!A$2:A$850, 0))))), ISNUMBER(SEARCH("i", LOWER(INDEX(Paste_Here!J$2:J$850, MATCH(B794, Paste_Here!A$2:A$850, 0)))))), "Yes", IF(INDEX(Paste_Here!J$2:J$850, MATCH(B794, Paste_Here!A$2:A$850, 0))&lt;&gt;"", "No", "")), ""), "")</f>
        <v/>
      </c>
      <c r="FY794" s="66"/>
      <c r="FZ794" s="75" t="str">
        <f>IFERROR(IF(B794&lt;&gt;"", IF(ISNUMBER(SEARCH("yes", LOWER(INDEX(Paste_Here!K$2:K$850, MATCH(B794, Paste_Here!A$2:A$850, 0))))), "Yes", IF(ISNUMBER(SEARCH("no", LOWER(INDEX(Paste_Here!K$2:K$850, MATCH(B794, Paste_Here!A$2:A$850, 0))))), "No", "")), ""), "")</f>
        <v/>
      </c>
      <c r="GA794" s="66"/>
      <c r="GB794" s="75" t="str">
        <f>IFERROR(IF(B794&lt;&gt;"", IF(ISNUMBER(SEARCH("transitional 2", LOWER(INDEX(Paste_Here!C$2:C$850, MATCH(B794, Paste_Here!A$2:A$850, 0))))), "T2",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GC794" s="66"/>
      <c r="GD794" s="75"/>
      <c r="GE794" s="66"/>
      <c r="GF794" s="75"/>
      <c r="GG794" s="66"/>
      <c r="GH794" s="75"/>
      <c r="GI794" s="66"/>
      <c r="GK794" s="1" t="str" cm="1">
        <f t="array" ref="GK794">IFERROR(INDEX(Paste_Here!$B$2:$B$850, MATCH(0, COUNTIF(GK$4:GK793, Paste_Here!$B$2:$B$850) + IF(Paste_Here!$B$2:$B$850="", 1, 0), 0)), "")</f>
        <v/>
      </c>
      <c r="GL794" s="1" t="str">
        <f>IF(GK794&lt;&gt;"", INDEX(Paste_Here!$A$2:$A$850, MATCH(GK794, Paste_Here!$B$2:$B$850, 0)), "")</f>
        <v/>
      </c>
      <c r="GM794" s="1" t="str">
        <f t="shared" si="168"/>
        <v/>
      </c>
      <c r="GN794" s="1" t="str" cm="1">
        <f t="array" ref="GN794">IFERROR(INDEX($GM$5:$GM$850, MATCH(SMALL(IF($GM$5:$GM$850&lt;&gt;"", COUNTIF($GM$5:$GM$850, "&lt;"&amp;$GM$5:$GM$850)+1), ROW()-ROW($GN$5)+1), COUNTIF($GM$5:$GM$850, "&lt;"&amp;$GM$5:$GM$850)+1, 0)), "")</f>
        <v/>
      </c>
    </row>
    <row r="795" spans="1:196">
      <c r="A795" s="66"/>
      <c r="B795" s="75" t="str">
        <f t="shared" si="156"/>
        <v/>
      </c>
      <c r="C795" s="66"/>
      <c r="D795" s="75" t="str">
        <f>IFERROR(IF(AND(INDEX(Paste_Here!N$2:N$850, MATCH(B795, Paste_Here!A$2:A$850, 0)) = ""), "", IF(UPPER(INDEX(Paste_Here!N$2:N$850, MATCH(B795, Paste_Here!A$2:A$850, 0))) = "YES", "Yes", IF(UPPER(INDEX(Paste_Here!N$2:N$850, MATCH(B795, Paste_Here!A$2:A$850, 0))) = "NO", "No", ""))), "")</f>
        <v/>
      </c>
      <c r="E795" s="66"/>
      <c r="F795" s="75" t="str">
        <f t="shared" si="163"/>
        <v/>
      </c>
      <c r="G795" s="66"/>
      <c r="H795" s="75" t="str">
        <f t="shared" si="164"/>
        <v/>
      </c>
      <c r="I795" s="66"/>
      <c r="J795" s="75" t="str">
        <f t="shared" si="165"/>
        <v/>
      </c>
      <c r="K795" s="66"/>
      <c r="L795" s="75"/>
      <c r="M795" s="66"/>
      <c r="N795" s="75" t="str">
        <f>IFERROR(IF(B795&lt;&gt;"", IF(AND(INDEX(Paste_Here!AW$2:AW$850, MATCH(B795, Paste_Here!A$2:A$850, 0))&lt;&gt;"", ISNUMBER(VALUE(INDEX(Paste_Here!AW$2:AW$850, MATCH(B795, Paste_Here!A$2:A$850, 0))))), INDEX(Paste_Here!AW$2:AW$850, MATCH(B795, Paste_Here!A$2:A$850, 0)), ""), ""), "")</f>
        <v/>
      </c>
      <c r="O795" s="66"/>
      <c r="P795" s="75" t="str">
        <f>IFERROR(IF(B795&lt;&gt;"", IF(AND(INDEX(Paste_Here!AX$2:AX$850, MATCH(B795, Paste_Here!A$2:A$850, 0))&lt;&gt;"", ISNUMBER(VALUE(INDEX(Paste_Here!AX$2:AX$850, MATCH(B795, Paste_Here!A$2:A$850, 0))))), INDEX(Paste_Here!AX$2:AX$850, MATCH(B795, Paste_Here!A$2:A$850, 0)), ""), ""), "")</f>
        <v/>
      </c>
      <c r="Q795" s="66"/>
      <c r="R795" s="75" t="str">
        <f>IFERROR(IF(B795&lt;&gt;"", IF(AND(INDEX(Paste_Here!AU$2:AU$850, MATCH(B795, Paste_Here!A$2:A$850, 0))&lt;&gt;"", ISNUMBER(VALUE(INDEX(Paste_Here!AU$2:AU$850, MATCH(B795, Paste_Here!A$2:A$850, 0))))), INDEX(Paste_Here!AU$2:AU$850, MATCH(B795, Paste_Here!A$2:A$850, 0)), ""), ""), "")</f>
        <v/>
      </c>
      <c r="S795" s="66"/>
      <c r="T795" s="75" t="str">
        <f>IFERROR(IF(B795&lt;&gt;"", IF(AND(INDEX(Paste_Here!AV$2:AV$850, MATCH(B795, Paste_Here!A$2:A$850, 0))&lt;&gt;"", ISNUMBER(VALUE(INDEX(Paste_Here!AV$2:AV$850, MATCH(B795, Paste_Here!A$2:A$850, 0))))), INDEX(Paste_Here!AV$2:AV$850, MATCH(B795, Paste_Here!A$2:A$850, 0)), ""), ""), "")</f>
        <v/>
      </c>
      <c r="U795" s="66"/>
      <c r="W795" s="66"/>
      <c r="Y795" s="66"/>
      <c r="Z795" s="66"/>
      <c r="AA795" s="75" t="str">
        <f t="shared" si="157"/>
        <v/>
      </c>
      <c r="AB795" s="66"/>
      <c r="AC795" s="75"/>
      <c r="AD795" s="66"/>
      <c r="AE795" s="98"/>
      <c r="AF795" s="66"/>
      <c r="AG795" s="75"/>
      <c r="AH795" s="66"/>
      <c r="AI795" s="75" t="str">
        <f>IFERROR(IF(B795&lt;&gt;"", IF(AND(INDEX(Paste_Here!AC$2:AC$850, MATCH(B795, Paste_Here!A$2:A$850, 0))&lt;&gt;"", ISNUMBER(VALUE(INDEX(Paste_Here!AC$2:AC$850, MATCH(B795, Paste_Here!A$2:A$850, 0))))), INDEX(Paste_Here!AC$2:AC$850, MATCH(B795, Paste_Here!A$2:A$850, 0)), ""), ""), "")</f>
        <v/>
      </c>
      <c r="AJ795" s="66"/>
      <c r="AK795" s="75" t="str">
        <f>IFERROR(IF(B795&lt;&gt;"", IF(ISNUMBER(SEARCH("highrisk", LOWER(INDEX(Paste_Here!AD$2:AD$850, MATCH(B795, Paste_Here!A$2:A$850, 0))))), "High Risk", IF(ISNUMBER(SEARCH("lowrisk", LOWER(INDEX(Paste_Here!AD$2:AD$850, MATCH(B795, Paste_Here!A$2:A$850, 0))))), "Low Risk", IF(ISNUMBER(SEARCH("somerisk", LOWER(INDEX(Paste_Here!AD$2:AD$850, MATCH(B795, Paste_Here!A$2:A$850, 0))))), "Some Risk", IF(ISNUMBER(SEARCH("ot", LOWER(INDEX(Paste_Here!AD$2:AD$850, MATCH(B795, Paste_Here!A$2:A$850, 0))))), "OT", "")))), ""), "")</f>
        <v/>
      </c>
      <c r="AL795" s="66"/>
      <c r="AM795" s="75"/>
      <c r="AN795" s="66"/>
      <c r="AO795" s="75" t="str">
        <f>IFERROR(IF(B795&lt;&gt;"", IF(AND(INDEX(Paste_Here!M$2:M$850, MATCH(B795, Paste_Here!A$2:A$850, 0))&lt;&gt;"", ISNUMBER(VALUE(INDEX(Paste_Here!M$2:M$850, MATCH(B795, Paste_Here!A$2:A$850, 0))))), INDEX(Paste_Here!M$2:M$850, MATCH(B795, Paste_Here!A$2:A$850, 0)), ""), ""), "")</f>
        <v/>
      </c>
      <c r="AP795" s="66"/>
      <c r="AQ795" s="75" t="str">
        <f>IFERROR(IF(B795&lt;&gt;"", IF(ISNUMBER(SEARCH("highrisk", LOWER(INDEX(Paste_Here!N$2:N$850, MATCH(B795, Paste_Here!A$2:A$850, 0))))), "High Risk", IF(ISNUMBER(SEARCH("lowrisk", LOWER(INDEX(Paste_Here!N$2:N$850, MATCH(B795, Paste_Here!A$2:A$850, 0))))), "Low Risk", IF(ISNUMBER(SEARCH("somerisk", LOWER(INDEX(Paste_Here!N$2:N$850, MATCH(B795, Paste_Here!A$2:A$850, 0))))), "Some Risk", IF(ISNUMBER(SEARCH("ot", LOWER(INDEX(Paste_Here!N$2:N$850, MATCH(B795, Paste_Here!A$2:A$850, 0))))), "OT", "")))), ""), "")</f>
        <v/>
      </c>
      <c r="AT795" s="66"/>
      <c r="AU795" s="103"/>
      <c r="AV795" s="66"/>
      <c r="AW795" s="66"/>
      <c r="AX795" s="75" t="str">
        <f t="shared" si="158"/>
        <v/>
      </c>
      <c r="AY795" s="66"/>
      <c r="AZ795" s="75"/>
      <c r="BA795" s="66"/>
      <c r="BB795" s="75"/>
      <c r="BC795" s="66"/>
      <c r="BD795" s="75"/>
      <c r="BE795" s="66"/>
      <c r="BF795" s="75" t="str">
        <f>IFERROR(IF(B795&lt;&gt;"", IF(AND(INDEX(Paste_Here!AE$2:AE$850, MATCH(B795, Paste_Here!A$2:A$850, 0))&lt;&gt;"", ISNUMBER(VALUE(INDEX(Paste_Here!AE$2:AE$850, MATCH(B795, Paste_Here!A$2:A$850, 0))))), INDEX(Paste_Here!AE$2:AE$850, MATCH(B795, Paste_Here!A$2:A$850, 0)), ""), ""), "")</f>
        <v/>
      </c>
      <c r="BG795" s="66"/>
      <c r="BH795" s="75" t="str">
        <f>IFERROR(IF(B795&lt;&gt;"", IF(ISNUMBER(SEARCH("highrisk", LOWER(INDEX(Paste_Here!AF$2:AF$850, MATCH(B795, Paste_Here!A$2:A$850, 0))))), "High Risk", IF(ISNUMBER(SEARCH("lowrisk", LOWER(INDEX(Paste_Here!AF$2:AF$850, MATCH(B795, Paste_Here!A$2:A$850, 0))))), "Low Risk", IF(ISNUMBER(SEARCH("somerisk", LOWER(INDEX(Paste_Here!AF$2:AF$850, MATCH(B795, Paste_Here!A$2:A$850, 0))))), "Some Risk", IF(ISNUMBER(SEARCH("ot", LOWER(INDEX(Paste_Here!AF$2:AF$850, MATCH(B795, Paste_Here!A$2:A$850, 0))))), "OT", "")))), ""), "")</f>
        <v/>
      </c>
      <c r="BI795" s="66"/>
      <c r="BJ795" s="75"/>
      <c r="BK795" s="66"/>
      <c r="BL795" s="75" t="str">
        <f>IFERROR(IF(B795&lt;&gt;"", IF(AND(INDEX(Paste_Here!O$2:O$850, MATCH(B795, Paste_Here!A$2:A$850, 0))&lt;&gt;"", ISNUMBER(VALUE(INDEX(Paste_Here!O$2:O$850, MATCH(B795, Paste_Here!A$2:A$850, 0))))), INDEX(Paste_Here!O$2:O$850, MATCH(B795, Paste_Here!A$2:A$850, 0)), ""), ""), "")</f>
        <v/>
      </c>
      <c r="BM795" s="66"/>
      <c r="BN795" s="75" t="str">
        <f>IFERROR(IF(B795&lt;&gt;"", IF(ISNUMBER(SEARCH("highrisk", LOWER(INDEX(Paste_Here!P$2:P$850, MATCH(B795, Paste_Here!A$2:A$850, 0))))), "High Risk", IF(ISNUMBER(SEARCH("lowrisk", LOWER(INDEX(Paste_Here!P$2:P$850, MATCH(B795, Paste_Here!A$2:A$850, 0))))), "Low Risk", IF(ISNUMBER(SEARCH("somerisk", LOWER(INDEX(Paste_Here!P$2:P$850, MATCH(B795, Paste_Here!A$2:A$850, 0))))), "Some Risk", IF(ISNUMBER(SEARCH("ot", LOWER(INDEX(Paste_Here!P$2:P$850, MATCH(B795, Paste_Here!A$2:A$850, 0))))), "OT", "")))), ""), "")</f>
        <v/>
      </c>
      <c r="BQ795" s="66"/>
      <c r="BR795" s="75"/>
      <c r="BS795" s="66"/>
      <c r="BT795" s="66"/>
      <c r="BU795" s="75" t="str">
        <f t="shared" si="159"/>
        <v/>
      </c>
      <c r="BV795" s="66"/>
      <c r="BW795" s="75"/>
      <c r="BX795" s="66"/>
      <c r="BY795" s="75"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BZ795" s="66"/>
      <c r="CA795" s="75"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CB795" s="66"/>
      <c r="CC795" s="75"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CD795" s="66"/>
      <c r="CE795" s="75"/>
      <c r="CF795" s="66"/>
      <c r="CK795" s="75"/>
      <c r="CL795" s="66"/>
      <c r="CM795" s="75"/>
      <c r="CN795" s="66"/>
      <c r="CO795" s="75"/>
      <c r="CP795" s="66"/>
      <c r="CQ795" s="66"/>
      <c r="CR795" s="75" t="str">
        <f t="shared" si="160"/>
        <v/>
      </c>
      <c r="CS795" s="66"/>
      <c r="CT795" s="75"/>
      <c r="CU795" s="66"/>
      <c r="CV795" s="75"/>
      <c r="CW795" s="66"/>
      <c r="CX795" s="75"/>
      <c r="CY795" s="66"/>
      <c r="CZ795" s="75"/>
      <c r="DA795" s="66"/>
      <c r="DB795" s="75" t="str">
        <f>IFERROR(IF(B795&lt;&gt;"", IF(AND(INDEX(Paste_Here!AK$2:AK$850, MATCH(B795, Paste_Here!A$2:A$850, 0))&lt;&gt;"", ISNUMBER(VALUE(INDEX(Paste_Here!AK$2:AK$850, MATCH(B795, Paste_Here!A$2:A$850, 0))))), INDEX(Paste_Here!AK$2:AK$850, MATCH(B795, Paste_Here!A$2:A$850, 0)), ""), ""), "")</f>
        <v/>
      </c>
      <c r="DC795" s="66"/>
      <c r="DD795" s="75" t="str">
        <f>IFERROR(IF(B795&lt;&gt;"", IF(ISNUMBER(SEARCH("highrisk", LOWER(INDEX(Paste_Here!AL$2:AL$850, MATCH(B795, Paste_Here!A$2:A$850, 0))))), "High Risk", IF(ISNUMBER(SEARCH("lowrisk", LOWER(INDEX(Paste_Here!AL$2:AL$850, MATCH(B795, Paste_Here!A$2:A$850, 0))))), "Low Risk", IF(ISNUMBER(SEARCH("somerisk", LOWER(INDEX(Paste_Here!AL$2:AL$850, MATCH(B795, Paste_Here!A$2:A$850, 0))))), "Some Risk", IF(ISNUMBER(SEARCH("ot", LOWER(INDEX(Paste_Here!AL$2:AL$850, MATCH(B795, Paste_Here!A$2:A$850, 0))))), "OT", "")))), ""), "")</f>
        <v/>
      </c>
      <c r="DE795" s="66"/>
      <c r="DF795" s="75" t="str">
        <f>IFERROR(IF(B795&lt;&gt;"", IF(AND(INDEX(Paste_Here!AM$2:AM$850, MATCH(B795, Paste_Here!A$2:A$850, 0))&lt;&gt;"", ISNUMBER(VALUE(INDEX(Paste_Here!AM$2:AM$850, MATCH(B795, Paste_Here!A$2:A$850, 0))))), INDEX(Paste_Here!AM$2:AM$850, MATCH(B795, Paste_Here!A$2:A$850, 0)), ""), ""), "")</f>
        <v/>
      </c>
      <c r="DG795" s="66"/>
      <c r="DH795" s="75" t="str">
        <f>IFERROR(IF(B795&lt;&gt;"", IF(ISNUMBER(SEARCH("highrisk", LOWER(INDEX(Paste_Here!AN$2:AN$850, MATCH(B795, Paste_Here!A$2:A$850, 0))))), "High Risk", IF(ISNUMBER(SEARCH("lowrisk", LOWER(INDEX(Paste_Here!AN$2:AN$850, MATCH(B795, Paste_Here!A$2:A$850, 0))))), "Low Risk", IF(ISNUMBER(SEARCH("somerisk", LOWER(INDEX(Paste_Here!AN$2:AN$850, MATCH(B795, Paste_Here!A$2:A$850, 0))))), "Some Risk", IF(ISNUMBER(SEARCH("ot", LOWER(INDEX(Paste_Here!AN$2:AN$850, MATCH(B795, Paste_Here!A$2:A$850, 0))))), "OT", "")))), ""), "")</f>
        <v/>
      </c>
      <c r="DI795" s="66"/>
      <c r="DJ795" s="66"/>
      <c r="DK795" s="75" t="str">
        <f t="shared" si="161"/>
        <v/>
      </c>
      <c r="DL795" s="66"/>
      <c r="DM795" s="75" t="str">
        <f>IFERROR(IF(B795&lt;&gt;"", IF(AND(INDEX(Paste_Here!Q$2:Q$850, MATCH(B795, Paste_Here!A$2:A$850, 0))&lt;&gt;"", ISNUMBER(VALUE(INDEX(Paste_Here!Q$2:Q$850, MATCH(B795, Paste_Here!A$2:A$850, 0))))), INDEX(Paste_Here!Q$2:Q$850, MATCH(B795, Paste_Here!A$2:A$850, 0)), ""), ""), "")</f>
        <v/>
      </c>
      <c r="DN795" s="66"/>
      <c r="DO795" s="75" t="str">
        <f>IFERROR(IF(B795&lt;&gt;"", IF(ISNUMBER(SEARCH("highrisk", LOWER(INDEX(Paste_Here!R$2:R$850, MATCH(B795, Paste_Here!A$2:A$850, 0))))), "High Risk", IF(ISNUMBER(SEARCH("lowrisk", LOWER(INDEX(Paste_Here!R$2:R$850, MATCH(B795, Paste_Here!A$2:A$850, 0))))), "Low Risk", IF(ISNUMBER(SEARCH("somerisk", LOWER(INDEX(Paste_Here!R$2:R$850, MATCH(B795, Paste_Here!A$2:A$850, 0))))), "Some Risk", IF(ISNUMBER(SEARCH("ot", LOWER(INDEX(Paste_Here!R$2:R$850, MATCH(B795, Paste_Here!A$2:A$850, 0))))), "OT", "")))), ""), "")</f>
        <v/>
      </c>
      <c r="DP795" s="66"/>
      <c r="DQ795" s="93" t="str">
        <f>IFERROR(IF(B795&lt;&gt;"", IF(AND(INDEX(Paste_Here!S$2:S$850, MATCH(B795, Paste_Here!A$2:A$850, 0))&lt;&gt;"", ISNUMBER(VALUE(INDEX(Paste_Here!S$2:S$850, MATCH(B795, Paste_Here!A$2:A$850, 0))))), INDEX(Paste_Here!S$2:S$850, MATCH(B795, Paste_Here!A$2:A$850, 0)), ""), ""), "")</f>
        <v/>
      </c>
      <c r="DR795" s="66"/>
      <c r="DS795" s="75"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IF(ISNUMBER(SEARCH("ot", LOWER(INDEX(Paste_Here!T$2:T$850, MATCH(B795, Paste_Here!A$2:A$850, 0))))), "OT", "")))), ""), "")</f>
        <v/>
      </c>
      <c r="DT795" s="66"/>
      <c r="DU795" s="75" t="str">
        <f>IFERROR(IF(B795&lt;&gt;"", IF(AND(INDEX(Paste_Here!U$2:U$850, MATCH(B795, Paste_Here!A$2:A$850, 0))&lt;&gt;"", ISNUMBER(VALUE(INDEX(Paste_Here!U$2:U$850, MATCH(B795, Paste_Here!A$2:A$850, 0))))), INDEX(Paste_Here!U$2:U$850, MATCH(B795, Paste_Here!A$2:A$850, 0)), ""), ""), "")</f>
        <v/>
      </c>
      <c r="DV795" s="66"/>
      <c r="DW795" s="93" t="str">
        <f>IFERROR(IF(B795&lt;&gt;"", IF(ISNUMBER(SEARCH("highrisk", LOWER(INDEX(Paste_Here!V$2:V$850, MATCH(B795, Paste_Here!A$2:A$850, 0))))), "High Risk", IF(ISNUMBER(SEARCH("lowrisk", LOWER(INDEX(Paste_Here!V$2:V$850, MATCH(B795, Paste_Here!A$2:A$850, 0))))), "Low Risk", IF(ISNUMBER(SEARCH("somerisk", LOWER(INDEX(Paste_Here!V$2:V$850, MATCH(B795, Paste_Here!A$2:A$850, 0))))), "Some Risk", IF(ISNUMBER(SEARCH("ot", LOWER(INDEX(Paste_Here!V$2:V$850, MATCH(B795, Paste_Here!A$2:A$850, 0))))), "OT", "")))), ""), "")</f>
        <v/>
      </c>
      <c r="DX795" s="66"/>
      <c r="DY795" s="75" t="str">
        <f>IFERROR(IF(B795&lt;&gt;"", IF(AND(INDEX(Paste_Here!W$2:W$850, MATCH(B795, Paste_Here!A$2:A$850, 0))&lt;&gt;"", ISNUMBER(VALUE(INDEX(Paste_Here!W$2:W$850, MATCH(B795, Paste_Here!A$2:A$850, 0))))), INDEX(Paste_Here!W$2:W$850, MATCH(B795, Paste_Here!A$2:A$850, 0)), ""), ""), "")</f>
        <v/>
      </c>
      <c r="DZ795" s="66"/>
      <c r="EA795" s="75" t="str">
        <f>IFERROR(IF(B795&lt;&gt;"", IF(ISNUMBER(SEARCH("highrisk", LOWER(INDEX(Paste_Here!X$2:X$850, MATCH(B795, Paste_Here!A$2:A$850, 0))))), "High Risk", IF(ISNUMBER(SEARCH("lowrisk", LOWER(INDEX(Paste_Here!X$2:X$850, MATCH(B795, Paste_Here!A$2:A$850, 0))))), "Low Risk", IF(ISNUMBER(SEARCH("somerisk", LOWER(INDEX(Paste_Here!X$2:X$850, MATCH(B795, Paste_Here!A$2:A$850, 0))))), "Some Risk", IF(ISNUMBER(SEARCH("ot", LOWER(INDEX(Paste_Here!X$2:X$850, MATCH(B795, Paste_Here!A$2:A$850, 0))))), "OT", "")))), ""), "")</f>
        <v/>
      </c>
      <c r="EB795" s="66"/>
      <c r="EC795" s="66"/>
      <c r="ED795" s="75" t="str">
        <f t="shared" si="166"/>
        <v/>
      </c>
      <c r="EE795" s="66"/>
      <c r="EF795" s="75" t="str">
        <f>IFERROR(IF(B795&lt;&gt;"", IF(AND(INDEX(Paste_Here!AO$2:AO$850, MATCH(B795, Paste_Here!A$2:A$850, 0))&lt;&gt;"", ISNUMBER(VALUE(INDEX(Paste_Here!AO$2:AO$850, MATCH(B795, Paste_Here!A$2:A$850, 0))))), INDEX(Paste_Here!AO$2:AO$850, MATCH(B795, Paste_Here!A$2:A$850, 0)), ""), ""), "")</f>
        <v/>
      </c>
      <c r="EG795" s="66"/>
      <c r="EH795" s="75" t="str">
        <f>IFERROR(IF(B795&lt;&gt;"", IF(ISNUMBER(SEARCH("highrisk", LOWER(INDEX(Paste_Here!AP$2:AP$850, MATCH(B795, Paste_Here!A$2:A$850, 0))))), "High Risk", IF(ISNUMBER(SEARCH("lowrisk", LOWER(INDEX(Paste_Here!AP$2:AP$850, MATCH(B795, Paste_Here!A$2:A$850, 0))))), "Low Risk", IF(ISNUMBER(SEARCH("somerisk", LOWER(INDEX(Paste_Here!AP$2:AP$850, MATCH(B795, Paste_Here!A$2:A$850, 0))))), "Some Risk", IF(ISNUMBER(SEARCH("ot", LOWER(INDEX(Paste_Here!AP$2:AP$850, MATCH(B795, Paste_Here!A$2:A$850, 0))))), "OT", "")))), ""), "")</f>
        <v/>
      </c>
      <c r="EI795" s="66"/>
      <c r="EJ795" s="93"/>
      <c r="EK795" s="66"/>
      <c r="EL795" s="75" t="str">
        <f>IFERROR(IF(B795&lt;&gt;"", IF(AND(INDEX(Paste_Here!AQ$2:AQ$850, MATCH(B795, Paste_Here!A$2:A$850, 0))&lt;&gt;"", ISNUMBER(VALUE(INDEX(Paste_Here!AQ$2:AQ$850, MATCH(B795, Paste_Here!A$2:A$850, 0))))), INDEX(Paste_Here!AQ$2:AQ$850, MATCH(B795, Paste_Here!A$2:A$850, 0)), ""), ""), "")</f>
        <v/>
      </c>
      <c r="EM795" s="66"/>
      <c r="EN795" s="75" t="str">
        <f>IFERROR(IF(B795&lt;&gt;"", IF(ISNUMBER(SEARCH("highrisk", LOWER(INDEX(Paste_Here!AR$2:AR$850, MATCH(B795, Paste_Here!A$2:A$850, 0))))), "High Risk", IF(ISNUMBER(SEARCH("lowrisk", LOWER(INDEX(Paste_Here!AR$2:AR$850, MATCH(B795, Paste_Here!A$2:A$850, 0))))), "Low Risk", IF(ISNUMBER(SEARCH("somerisk", LOWER(INDEX(Paste_Here!AR$2:AR$850, MATCH(B795, Paste_Here!A$2:A$850, 0))))), "Some Risk", IF(ISNUMBER(SEARCH("ot", LOWER(INDEX(Paste_Here!AR$2:AR$850, MATCH(B795, Paste_Here!A$2:A$850, 0))))), "OT", "")))), ""), "")</f>
        <v/>
      </c>
      <c r="EO795" s="66"/>
      <c r="EP795" s="93"/>
      <c r="EQ795" s="66"/>
      <c r="ER795" s="75"/>
      <c r="ES795" s="66"/>
      <c r="ET795" s="75"/>
      <c r="EU795" s="66"/>
      <c r="EV795" s="66"/>
      <c r="EW795" s="75" t="str">
        <f t="shared" si="167"/>
        <v/>
      </c>
      <c r="EX795" s="66"/>
      <c r="EY795" s="75" t="str">
        <f>IFERROR(IF(B795&lt;&gt;"", IF(AND(INDEX(Paste_Here!Y$2:Y$850, MATCH(B795, Paste_Here!A$2:A$850, 0))&lt;&gt;"", ISNUMBER(VALUE(INDEX(Paste_Here!Y$2:Y$850, MATCH(B795, Paste_Here!A$2:A$850, 0))))), INDEX(Paste_Here!Y$2:Y$850, MATCH(B795, Paste_Here!A$2:A$850, 0)), ""), ""), "")</f>
        <v/>
      </c>
      <c r="EZ795" s="66"/>
      <c r="FA795" s="75" t="str">
        <f>IFERROR(IF(B795&lt;&gt;"", IF(ISNUMBER(SEARCH("highrisk", LOWER(INDEX(Paste_Here!Z$2:Z$850, MATCH(B795, Paste_Here!A$2:A$850, 0))))), "High Risk", IF(ISNUMBER(SEARCH("lowrisk", LOWER(INDEX(Paste_Here!Z$2:Z$850, MATCH(B795, Paste_Here!A$2:A$850, 0))))), "Low Risk", IF(ISNUMBER(SEARCH("somerisk", LOWER(INDEX(Paste_Here!Z$2:Z$850, MATCH(B795, Paste_Here!A$2:A$850, 0))))), "Some Risk", IF(ISNUMBER(SEARCH("ot", LOWER(INDEX(Paste_Here!Z$2:Z$850, MATCH(B795, Paste_Here!A$2:A$850, 0))))), "OT", "")))), ""), "")</f>
        <v/>
      </c>
      <c r="FB795" s="66"/>
      <c r="FC795" s="93"/>
      <c r="FD795" s="66"/>
      <c r="FE795" s="75" t="str">
        <f>IFERROR(IF(B795&lt;&gt;"", IF(AND(INDEX(Paste_Here!AA$2:AA$850, MATCH(B795, Paste_Here!A$2:A$850, 0))&lt;&gt;"", ISNUMBER(VALUE(INDEX(Paste_Here!AA$2:AA$850, MATCH(B795, Paste_Here!A$2:A$850, 0))))), INDEX(Paste_Here!AA$2:AA$850, MATCH(B795, Paste_Here!A$2:A$850, 0)), ""), ""), "")</f>
        <v/>
      </c>
      <c r="FF795" s="66"/>
      <c r="FG795" s="75" t="str">
        <f>IFERROR(IF(B795&lt;&gt;"", IF(ISNUMBER(SEARCH("highrisk", LOWER(INDEX(Paste_Here!AB$2:AB$850, MATCH(B795, Paste_Here!A$2:A$850, 0))))), "High Risk", IF(ISNUMBER(SEARCH("lowrisk", LOWER(INDEX(Paste_Here!AB$2:AB$850, MATCH(B795, Paste_Here!A$2:A$850, 0))))), "Low Risk", IF(ISNUMBER(SEARCH("somerisk", LOWER(INDEX(Paste_Here!AB$2:AB$850, MATCH(B795, Paste_Here!A$2:A$850, 0))))), "Some Risk", IF(ISNUMBER(SEARCH("ot", LOWER(INDEX(Paste_Here!AB$2:AB$850, MATCH(B795, Paste_Here!A$2:A$850, 0))))), "OT", "")))), ""), "")</f>
        <v/>
      </c>
      <c r="FH795" s="66"/>
      <c r="FI795" s="93"/>
      <c r="FJ795" s="66"/>
      <c r="FK795" s="75"/>
      <c r="FL795" s="66"/>
      <c r="FM795" s="75"/>
      <c r="FN795" s="66"/>
      <c r="FO795" s="66"/>
      <c r="FP795" s="75" t="str">
        <f t="shared" si="162"/>
        <v/>
      </c>
      <c r="FQ795" s="66"/>
      <c r="FR795" s="75" t="str">
        <f>IFERROR(IF(B795&lt;&gt;"", IF(ISNUMBER(SEARCH("s", LOWER(INDEX(Paste_Here!L$2:L$850, MATCH(B795, Paste_Here!A$2:A$850, 0))))), "Yes", IF(INDEX(Paste_Here!L$2:L$850, MATCH(B795, Paste_Here!A$2:A$850, 0))&lt;&gt;"", "No", "")), ""), "")</f>
        <v/>
      </c>
      <c r="FS795" s="66"/>
      <c r="FT795" s="75" t="str">
        <f>IFERROR(IF(B795&lt;&gt;"", IF(ISNUMBER(SEARCH("yes", LOWER(INDEX(Paste_Here!F$2:F$850, MATCH(B795, Paste_Here!A$2:A$850, 0))))), "Yes", IF(ISNUMBER(SEARCH("no", LOWER(INDEX(Paste_Here!F$2:F$850, MATCH(B795, Paste_Here!A$2:A$850, 0))))), "No", "")), ""), "")</f>
        <v/>
      </c>
      <c r="FU795" s="66"/>
      <c r="FV795" s="75" t="str">
        <f>IFERROR(IF(B795&lt;&gt;"", IF(ISNUMBER(SEARCH("english language learner", LOWER(INDEX(Paste_Here!C$2:C$850, MATCH(B795, Paste_Here!A$2:A$850, 0))))), "Yes", ""), ""), "")</f>
        <v/>
      </c>
      <c r="FW795" s="66"/>
      <c r="FX795" s="75" t="str">
        <f>IFERROR(IF(B795&lt;&gt;"", IF(OR(ISNUMBER(SEARCH("b", LOWER(INDEX(Paste_Here!J$2:J$850, MATCH(B795, Paste_Here!A$2:A$850, 0))))), ISNUMBER(SEARCH("h", LOWER(INDEX(Paste_Here!J$2:J$850, MATCH(B795, Paste_Here!A$2:A$850, 0))))), ISNUMBER(SEARCH("i", LOWER(INDEX(Paste_Here!J$2:J$850, MATCH(B795, Paste_Here!A$2:A$850, 0)))))), "Yes", IF(INDEX(Paste_Here!J$2:J$850, MATCH(B795, Paste_Here!A$2:A$850, 0))&lt;&gt;"", "No", "")), ""), "")</f>
        <v/>
      </c>
      <c r="FY795" s="66"/>
      <c r="FZ795" s="75" t="str">
        <f>IFERROR(IF(B795&lt;&gt;"", IF(ISNUMBER(SEARCH("yes", LOWER(INDEX(Paste_Here!K$2:K$850, MATCH(B795, Paste_Here!A$2:A$850, 0))))), "Yes", IF(ISNUMBER(SEARCH("no", LOWER(INDEX(Paste_Here!K$2:K$850, MATCH(B795, Paste_Here!A$2:A$850, 0))))), "No", "")), ""), "")</f>
        <v/>
      </c>
      <c r="GA795" s="66"/>
      <c r="GB795" s="75" t="str">
        <f>IFERROR(IF(B795&lt;&gt;"", IF(ISNUMBER(SEARCH("transitional 2", LOWER(INDEX(Paste_Here!C$2:C$850, MATCH(B795, Paste_Here!A$2:A$850, 0))))), "T2",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GC795" s="66"/>
      <c r="GD795" s="75"/>
      <c r="GE795" s="66"/>
      <c r="GF795" s="75"/>
      <c r="GG795" s="66"/>
      <c r="GH795" s="75"/>
      <c r="GI795" s="66"/>
      <c r="GK795" s="1" t="str" cm="1">
        <f t="array" ref="GK795">IFERROR(INDEX(Paste_Here!$B$2:$B$850, MATCH(0, COUNTIF(GK$4:GK794, Paste_Here!$B$2:$B$850) + IF(Paste_Here!$B$2:$B$850="", 1, 0), 0)), "")</f>
        <v/>
      </c>
      <c r="GL795" s="1" t="str">
        <f>IF(GK795&lt;&gt;"", INDEX(Paste_Here!$A$2:$A$850, MATCH(GK795, Paste_Here!$B$2:$B$850, 0)), "")</f>
        <v/>
      </c>
      <c r="GM795" s="1" t="str">
        <f t="shared" si="168"/>
        <v/>
      </c>
      <c r="GN795" s="1" t="str" cm="1">
        <f t="array" ref="GN795">IFERROR(INDEX($GM$5:$GM$850, MATCH(SMALL(IF($GM$5:$GM$850&lt;&gt;"", COUNTIF($GM$5:$GM$850, "&lt;"&amp;$GM$5:$GM$850)+1), ROW()-ROW($GN$5)+1), COUNTIF($GM$5:$GM$850, "&lt;"&amp;$GM$5:$GM$850)+1, 0)), "")</f>
        <v/>
      </c>
    </row>
    <row r="796" spans="1:196">
      <c r="A796" s="66"/>
      <c r="B796" s="75" t="str">
        <f t="shared" si="156"/>
        <v/>
      </c>
      <c r="C796" s="66"/>
      <c r="D796" s="75" t="str">
        <f>IFERROR(IF(AND(INDEX(Paste_Here!N$2:N$850, MATCH(B796, Paste_Here!A$2:A$850, 0)) = ""), "", IF(UPPER(INDEX(Paste_Here!N$2:N$850, MATCH(B796, Paste_Here!A$2:A$850, 0))) = "YES", "Yes", IF(UPPER(INDEX(Paste_Here!N$2:N$850, MATCH(B796, Paste_Here!A$2:A$850, 0))) = "NO", "No", ""))), "")</f>
        <v/>
      </c>
      <c r="E796" s="66"/>
      <c r="F796" s="75" t="str">
        <f t="shared" si="163"/>
        <v/>
      </c>
      <c r="G796" s="66"/>
      <c r="H796" s="75" t="str">
        <f t="shared" si="164"/>
        <v/>
      </c>
      <c r="I796" s="66"/>
      <c r="J796" s="75" t="str">
        <f t="shared" si="165"/>
        <v/>
      </c>
      <c r="K796" s="66"/>
      <c r="L796" s="75"/>
      <c r="M796" s="66"/>
      <c r="N796" s="75" t="str">
        <f>IFERROR(IF(B796&lt;&gt;"", IF(AND(INDEX(Paste_Here!AW$2:AW$850, MATCH(B796, Paste_Here!A$2:A$850, 0))&lt;&gt;"", ISNUMBER(VALUE(INDEX(Paste_Here!AW$2:AW$850, MATCH(B796, Paste_Here!A$2:A$850, 0))))), INDEX(Paste_Here!AW$2:AW$850, MATCH(B796, Paste_Here!A$2:A$850, 0)), ""), ""), "")</f>
        <v/>
      </c>
      <c r="O796" s="66"/>
      <c r="P796" s="75" t="str">
        <f>IFERROR(IF(B796&lt;&gt;"", IF(AND(INDEX(Paste_Here!AX$2:AX$850, MATCH(B796, Paste_Here!A$2:A$850, 0))&lt;&gt;"", ISNUMBER(VALUE(INDEX(Paste_Here!AX$2:AX$850, MATCH(B796, Paste_Here!A$2:A$850, 0))))), INDEX(Paste_Here!AX$2:AX$850, MATCH(B796, Paste_Here!A$2:A$850, 0)), ""), ""), "")</f>
        <v/>
      </c>
      <c r="Q796" s="66"/>
      <c r="R796" s="75" t="str">
        <f>IFERROR(IF(B796&lt;&gt;"", IF(AND(INDEX(Paste_Here!AU$2:AU$850, MATCH(B796, Paste_Here!A$2:A$850, 0))&lt;&gt;"", ISNUMBER(VALUE(INDEX(Paste_Here!AU$2:AU$850, MATCH(B796, Paste_Here!A$2:A$850, 0))))), INDEX(Paste_Here!AU$2:AU$850, MATCH(B796, Paste_Here!A$2:A$850, 0)), ""), ""), "")</f>
        <v/>
      </c>
      <c r="S796" s="66"/>
      <c r="T796" s="75" t="str">
        <f>IFERROR(IF(B796&lt;&gt;"", IF(AND(INDEX(Paste_Here!AV$2:AV$850, MATCH(B796, Paste_Here!A$2:A$850, 0))&lt;&gt;"", ISNUMBER(VALUE(INDEX(Paste_Here!AV$2:AV$850, MATCH(B796, Paste_Here!A$2:A$850, 0))))), INDEX(Paste_Here!AV$2:AV$850, MATCH(B796, Paste_Here!A$2:A$850, 0)), ""), ""), "")</f>
        <v/>
      </c>
      <c r="U796" s="66"/>
      <c r="W796" s="66"/>
      <c r="Y796" s="66"/>
      <c r="Z796" s="66"/>
      <c r="AA796" s="75" t="str">
        <f t="shared" si="157"/>
        <v/>
      </c>
      <c r="AB796" s="66"/>
      <c r="AC796" s="75"/>
      <c r="AD796" s="66"/>
      <c r="AE796" s="98"/>
      <c r="AF796" s="66"/>
      <c r="AG796" s="75"/>
      <c r="AH796" s="66"/>
      <c r="AI796" s="75" t="str">
        <f>IFERROR(IF(B796&lt;&gt;"", IF(AND(INDEX(Paste_Here!AC$2:AC$850, MATCH(B796, Paste_Here!A$2:A$850, 0))&lt;&gt;"", ISNUMBER(VALUE(INDEX(Paste_Here!AC$2:AC$850, MATCH(B796, Paste_Here!A$2:A$850, 0))))), INDEX(Paste_Here!AC$2:AC$850, MATCH(B796, Paste_Here!A$2:A$850, 0)), ""), ""), "")</f>
        <v/>
      </c>
      <c r="AJ796" s="66"/>
      <c r="AK796" s="75" t="str">
        <f>IFERROR(IF(B796&lt;&gt;"", IF(ISNUMBER(SEARCH("highrisk", LOWER(INDEX(Paste_Here!AD$2:AD$850, MATCH(B796, Paste_Here!A$2:A$850, 0))))), "High Risk", IF(ISNUMBER(SEARCH("lowrisk", LOWER(INDEX(Paste_Here!AD$2:AD$850, MATCH(B796, Paste_Here!A$2:A$850, 0))))), "Low Risk", IF(ISNUMBER(SEARCH("somerisk", LOWER(INDEX(Paste_Here!AD$2:AD$850, MATCH(B796, Paste_Here!A$2:A$850, 0))))), "Some Risk", IF(ISNUMBER(SEARCH("ot", LOWER(INDEX(Paste_Here!AD$2:AD$850, MATCH(B796, Paste_Here!A$2:A$850, 0))))), "OT", "")))), ""), "")</f>
        <v/>
      </c>
      <c r="AL796" s="66"/>
      <c r="AM796" s="75"/>
      <c r="AN796" s="66"/>
      <c r="AO796" s="75" t="str">
        <f>IFERROR(IF(B796&lt;&gt;"", IF(AND(INDEX(Paste_Here!M$2:M$850, MATCH(B796, Paste_Here!A$2:A$850, 0))&lt;&gt;"", ISNUMBER(VALUE(INDEX(Paste_Here!M$2:M$850, MATCH(B796, Paste_Here!A$2:A$850, 0))))), INDEX(Paste_Here!M$2:M$850, MATCH(B796, Paste_Here!A$2:A$850, 0)), ""), ""), "")</f>
        <v/>
      </c>
      <c r="AP796" s="66"/>
      <c r="AQ796" s="75" t="str">
        <f>IFERROR(IF(B796&lt;&gt;"", IF(ISNUMBER(SEARCH("highrisk", LOWER(INDEX(Paste_Here!N$2:N$850, MATCH(B796, Paste_Here!A$2:A$850, 0))))), "High Risk", IF(ISNUMBER(SEARCH("lowrisk", LOWER(INDEX(Paste_Here!N$2:N$850, MATCH(B796, Paste_Here!A$2:A$850, 0))))), "Low Risk", IF(ISNUMBER(SEARCH("somerisk", LOWER(INDEX(Paste_Here!N$2:N$850, MATCH(B796, Paste_Here!A$2:A$850, 0))))), "Some Risk", IF(ISNUMBER(SEARCH("ot", LOWER(INDEX(Paste_Here!N$2:N$850, MATCH(B796, Paste_Here!A$2:A$850, 0))))), "OT", "")))), ""), "")</f>
        <v/>
      </c>
      <c r="AT796" s="66"/>
      <c r="AU796" s="103"/>
      <c r="AV796" s="66"/>
      <c r="AW796" s="66"/>
      <c r="AX796" s="75" t="str">
        <f t="shared" si="158"/>
        <v/>
      </c>
      <c r="AY796" s="66"/>
      <c r="AZ796" s="75"/>
      <c r="BA796" s="66"/>
      <c r="BB796" s="75"/>
      <c r="BC796" s="66"/>
      <c r="BD796" s="75"/>
      <c r="BE796" s="66"/>
      <c r="BF796" s="75" t="str">
        <f>IFERROR(IF(B796&lt;&gt;"", IF(AND(INDEX(Paste_Here!AE$2:AE$850, MATCH(B796, Paste_Here!A$2:A$850, 0))&lt;&gt;"", ISNUMBER(VALUE(INDEX(Paste_Here!AE$2:AE$850, MATCH(B796, Paste_Here!A$2:A$850, 0))))), INDEX(Paste_Here!AE$2:AE$850, MATCH(B796, Paste_Here!A$2:A$850, 0)), ""), ""), "")</f>
        <v/>
      </c>
      <c r="BG796" s="66"/>
      <c r="BH796" s="75" t="str">
        <f>IFERROR(IF(B796&lt;&gt;"", IF(ISNUMBER(SEARCH("highrisk", LOWER(INDEX(Paste_Here!AF$2:AF$850, MATCH(B796, Paste_Here!A$2:A$850, 0))))), "High Risk", IF(ISNUMBER(SEARCH("lowrisk", LOWER(INDEX(Paste_Here!AF$2:AF$850, MATCH(B796, Paste_Here!A$2:A$850, 0))))), "Low Risk", IF(ISNUMBER(SEARCH("somerisk", LOWER(INDEX(Paste_Here!AF$2:AF$850, MATCH(B796, Paste_Here!A$2:A$850, 0))))), "Some Risk", IF(ISNUMBER(SEARCH("ot", LOWER(INDEX(Paste_Here!AF$2:AF$850, MATCH(B796, Paste_Here!A$2:A$850, 0))))), "OT", "")))), ""), "")</f>
        <v/>
      </c>
      <c r="BI796" s="66"/>
      <c r="BJ796" s="75"/>
      <c r="BK796" s="66"/>
      <c r="BL796" s="75" t="str">
        <f>IFERROR(IF(B796&lt;&gt;"", IF(AND(INDEX(Paste_Here!O$2:O$850, MATCH(B796, Paste_Here!A$2:A$850, 0))&lt;&gt;"", ISNUMBER(VALUE(INDEX(Paste_Here!O$2:O$850, MATCH(B796, Paste_Here!A$2:A$850, 0))))), INDEX(Paste_Here!O$2:O$850, MATCH(B796, Paste_Here!A$2:A$850, 0)), ""), ""), "")</f>
        <v/>
      </c>
      <c r="BM796" s="66"/>
      <c r="BN796" s="75" t="str">
        <f>IFERROR(IF(B796&lt;&gt;"", IF(ISNUMBER(SEARCH("highrisk", LOWER(INDEX(Paste_Here!P$2:P$850, MATCH(B796, Paste_Here!A$2:A$850, 0))))), "High Risk", IF(ISNUMBER(SEARCH("lowrisk", LOWER(INDEX(Paste_Here!P$2:P$850, MATCH(B796, Paste_Here!A$2:A$850, 0))))), "Low Risk", IF(ISNUMBER(SEARCH("somerisk", LOWER(INDEX(Paste_Here!P$2:P$850, MATCH(B796, Paste_Here!A$2:A$850, 0))))), "Some Risk", IF(ISNUMBER(SEARCH("ot", LOWER(INDEX(Paste_Here!P$2:P$850, MATCH(B796, Paste_Here!A$2:A$850, 0))))), "OT", "")))), ""), "")</f>
        <v/>
      </c>
      <c r="BQ796" s="66"/>
      <c r="BR796" s="75"/>
      <c r="BS796" s="66"/>
      <c r="BT796" s="66"/>
      <c r="BU796" s="75" t="str">
        <f t="shared" si="159"/>
        <v/>
      </c>
      <c r="BV796" s="66"/>
      <c r="BW796" s="75"/>
      <c r="BX796" s="66"/>
      <c r="BY796" s="75"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BZ796" s="66"/>
      <c r="CA796" s="75"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CB796" s="66"/>
      <c r="CC796" s="75"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CD796" s="66"/>
      <c r="CE796" s="75"/>
      <c r="CF796" s="66"/>
      <c r="CK796" s="75"/>
      <c r="CL796" s="66"/>
      <c r="CM796" s="75"/>
      <c r="CN796" s="66"/>
      <c r="CO796" s="75"/>
      <c r="CP796" s="66"/>
      <c r="CQ796" s="66"/>
      <c r="CR796" s="75" t="str">
        <f t="shared" si="160"/>
        <v/>
      </c>
      <c r="CS796" s="66"/>
      <c r="CT796" s="75"/>
      <c r="CU796" s="66"/>
      <c r="CV796" s="75"/>
      <c r="CW796" s="66"/>
      <c r="CX796" s="75"/>
      <c r="CY796" s="66"/>
      <c r="CZ796" s="75"/>
      <c r="DA796" s="66"/>
      <c r="DB796" s="75" t="str">
        <f>IFERROR(IF(B796&lt;&gt;"", IF(AND(INDEX(Paste_Here!AK$2:AK$850, MATCH(B796, Paste_Here!A$2:A$850, 0))&lt;&gt;"", ISNUMBER(VALUE(INDEX(Paste_Here!AK$2:AK$850, MATCH(B796, Paste_Here!A$2:A$850, 0))))), INDEX(Paste_Here!AK$2:AK$850, MATCH(B796, Paste_Here!A$2:A$850, 0)), ""), ""), "")</f>
        <v/>
      </c>
      <c r="DC796" s="66"/>
      <c r="DD796" s="75" t="str">
        <f>IFERROR(IF(B796&lt;&gt;"", IF(ISNUMBER(SEARCH("highrisk", LOWER(INDEX(Paste_Here!AL$2:AL$850, MATCH(B796, Paste_Here!A$2:A$850, 0))))), "High Risk", IF(ISNUMBER(SEARCH("lowrisk", LOWER(INDEX(Paste_Here!AL$2:AL$850, MATCH(B796, Paste_Here!A$2:A$850, 0))))), "Low Risk", IF(ISNUMBER(SEARCH("somerisk", LOWER(INDEX(Paste_Here!AL$2:AL$850, MATCH(B796, Paste_Here!A$2:A$850, 0))))), "Some Risk", IF(ISNUMBER(SEARCH("ot", LOWER(INDEX(Paste_Here!AL$2:AL$850, MATCH(B796, Paste_Here!A$2:A$850, 0))))), "OT", "")))), ""), "")</f>
        <v/>
      </c>
      <c r="DE796" s="66"/>
      <c r="DF796" s="75" t="str">
        <f>IFERROR(IF(B796&lt;&gt;"", IF(AND(INDEX(Paste_Here!AM$2:AM$850, MATCH(B796, Paste_Here!A$2:A$850, 0))&lt;&gt;"", ISNUMBER(VALUE(INDEX(Paste_Here!AM$2:AM$850, MATCH(B796, Paste_Here!A$2:A$850, 0))))), INDEX(Paste_Here!AM$2:AM$850, MATCH(B796, Paste_Here!A$2:A$850, 0)), ""), ""), "")</f>
        <v/>
      </c>
      <c r="DG796" s="66"/>
      <c r="DH796" s="75" t="str">
        <f>IFERROR(IF(B796&lt;&gt;"", IF(ISNUMBER(SEARCH("highrisk", LOWER(INDEX(Paste_Here!AN$2:AN$850, MATCH(B796, Paste_Here!A$2:A$850, 0))))), "High Risk", IF(ISNUMBER(SEARCH("lowrisk", LOWER(INDEX(Paste_Here!AN$2:AN$850, MATCH(B796, Paste_Here!A$2:A$850, 0))))), "Low Risk", IF(ISNUMBER(SEARCH("somerisk", LOWER(INDEX(Paste_Here!AN$2:AN$850, MATCH(B796, Paste_Here!A$2:A$850, 0))))), "Some Risk", IF(ISNUMBER(SEARCH("ot", LOWER(INDEX(Paste_Here!AN$2:AN$850, MATCH(B796, Paste_Here!A$2:A$850, 0))))), "OT", "")))), ""), "")</f>
        <v/>
      </c>
      <c r="DI796" s="66"/>
      <c r="DJ796" s="66"/>
      <c r="DK796" s="75" t="str">
        <f t="shared" si="161"/>
        <v/>
      </c>
      <c r="DL796" s="66"/>
      <c r="DM796" s="75" t="str">
        <f>IFERROR(IF(B796&lt;&gt;"", IF(AND(INDEX(Paste_Here!Q$2:Q$850, MATCH(B796, Paste_Here!A$2:A$850, 0))&lt;&gt;"", ISNUMBER(VALUE(INDEX(Paste_Here!Q$2:Q$850, MATCH(B796, Paste_Here!A$2:A$850, 0))))), INDEX(Paste_Here!Q$2:Q$850, MATCH(B796, Paste_Here!A$2:A$850, 0)), ""), ""), "")</f>
        <v/>
      </c>
      <c r="DN796" s="66"/>
      <c r="DO796" s="75" t="str">
        <f>IFERROR(IF(B796&lt;&gt;"", IF(ISNUMBER(SEARCH("highrisk", LOWER(INDEX(Paste_Here!R$2:R$850, MATCH(B796, Paste_Here!A$2:A$850, 0))))), "High Risk", IF(ISNUMBER(SEARCH("lowrisk", LOWER(INDEX(Paste_Here!R$2:R$850, MATCH(B796, Paste_Here!A$2:A$850, 0))))), "Low Risk", IF(ISNUMBER(SEARCH("somerisk", LOWER(INDEX(Paste_Here!R$2:R$850, MATCH(B796, Paste_Here!A$2:A$850, 0))))), "Some Risk", IF(ISNUMBER(SEARCH("ot", LOWER(INDEX(Paste_Here!R$2:R$850, MATCH(B796, Paste_Here!A$2:A$850, 0))))), "OT", "")))), ""), "")</f>
        <v/>
      </c>
      <c r="DP796" s="66"/>
      <c r="DQ796" s="93" t="str">
        <f>IFERROR(IF(B796&lt;&gt;"", IF(AND(INDEX(Paste_Here!S$2:S$850, MATCH(B796, Paste_Here!A$2:A$850, 0))&lt;&gt;"", ISNUMBER(VALUE(INDEX(Paste_Here!S$2:S$850, MATCH(B796, Paste_Here!A$2:A$850, 0))))), INDEX(Paste_Here!S$2:S$850, MATCH(B796, Paste_Here!A$2:A$850, 0)), ""), ""), "")</f>
        <v/>
      </c>
      <c r="DR796" s="66"/>
      <c r="DS796" s="75"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IF(ISNUMBER(SEARCH("ot", LOWER(INDEX(Paste_Here!T$2:T$850, MATCH(B796, Paste_Here!A$2:A$850, 0))))), "OT", "")))), ""), "")</f>
        <v/>
      </c>
      <c r="DT796" s="66"/>
      <c r="DU796" s="75" t="str">
        <f>IFERROR(IF(B796&lt;&gt;"", IF(AND(INDEX(Paste_Here!U$2:U$850, MATCH(B796, Paste_Here!A$2:A$850, 0))&lt;&gt;"", ISNUMBER(VALUE(INDEX(Paste_Here!U$2:U$850, MATCH(B796, Paste_Here!A$2:A$850, 0))))), INDEX(Paste_Here!U$2:U$850, MATCH(B796, Paste_Here!A$2:A$850, 0)), ""), ""), "")</f>
        <v/>
      </c>
      <c r="DV796" s="66"/>
      <c r="DW796" s="93" t="str">
        <f>IFERROR(IF(B796&lt;&gt;"", IF(ISNUMBER(SEARCH("highrisk", LOWER(INDEX(Paste_Here!V$2:V$850, MATCH(B796, Paste_Here!A$2:A$850, 0))))), "High Risk", IF(ISNUMBER(SEARCH("lowrisk", LOWER(INDEX(Paste_Here!V$2:V$850, MATCH(B796, Paste_Here!A$2:A$850, 0))))), "Low Risk", IF(ISNUMBER(SEARCH("somerisk", LOWER(INDEX(Paste_Here!V$2:V$850, MATCH(B796, Paste_Here!A$2:A$850, 0))))), "Some Risk", IF(ISNUMBER(SEARCH("ot", LOWER(INDEX(Paste_Here!V$2:V$850, MATCH(B796, Paste_Here!A$2:A$850, 0))))), "OT", "")))), ""), "")</f>
        <v/>
      </c>
      <c r="DX796" s="66"/>
      <c r="DY796" s="75" t="str">
        <f>IFERROR(IF(B796&lt;&gt;"", IF(AND(INDEX(Paste_Here!W$2:W$850, MATCH(B796, Paste_Here!A$2:A$850, 0))&lt;&gt;"", ISNUMBER(VALUE(INDEX(Paste_Here!W$2:W$850, MATCH(B796, Paste_Here!A$2:A$850, 0))))), INDEX(Paste_Here!W$2:W$850, MATCH(B796, Paste_Here!A$2:A$850, 0)), ""), ""), "")</f>
        <v/>
      </c>
      <c r="DZ796" s="66"/>
      <c r="EA796" s="75" t="str">
        <f>IFERROR(IF(B796&lt;&gt;"", IF(ISNUMBER(SEARCH("highrisk", LOWER(INDEX(Paste_Here!X$2:X$850, MATCH(B796, Paste_Here!A$2:A$850, 0))))), "High Risk", IF(ISNUMBER(SEARCH("lowrisk", LOWER(INDEX(Paste_Here!X$2:X$850, MATCH(B796, Paste_Here!A$2:A$850, 0))))), "Low Risk", IF(ISNUMBER(SEARCH("somerisk", LOWER(INDEX(Paste_Here!X$2:X$850, MATCH(B796, Paste_Here!A$2:A$850, 0))))), "Some Risk", IF(ISNUMBER(SEARCH("ot", LOWER(INDEX(Paste_Here!X$2:X$850, MATCH(B796, Paste_Here!A$2:A$850, 0))))), "OT", "")))), ""), "")</f>
        <v/>
      </c>
      <c r="EB796" s="66"/>
      <c r="EC796" s="66"/>
      <c r="ED796" s="75" t="str">
        <f t="shared" si="166"/>
        <v/>
      </c>
      <c r="EE796" s="66"/>
      <c r="EF796" s="75" t="str">
        <f>IFERROR(IF(B796&lt;&gt;"", IF(AND(INDEX(Paste_Here!AO$2:AO$850, MATCH(B796, Paste_Here!A$2:A$850, 0))&lt;&gt;"", ISNUMBER(VALUE(INDEX(Paste_Here!AO$2:AO$850, MATCH(B796, Paste_Here!A$2:A$850, 0))))), INDEX(Paste_Here!AO$2:AO$850, MATCH(B796, Paste_Here!A$2:A$850, 0)), ""), ""), "")</f>
        <v/>
      </c>
      <c r="EG796" s="66"/>
      <c r="EH796" s="75" t="str">
        <f>IFERROR(IF(B796&lt;&gt;"", IF(ISNUMBER(SEARCH("highrisk", LOWER(INDEX(Paste_Here!AP$2:AP$850, MATCH(B796, Paste_Here!A$2:A$850, 0))))), "High Risk", IF(ISNUMBER(SEARCH("lowrisk", LOWER(INDEX(Paste_Here!AP$2:AP$850, MATCH(B796, Paste_Here!A$2:A$850, 0))))), "Low Risk", IF(ISNUMBER(SEARCH("somerisk", LOWER(INDEX(Paste_Here!AP$2:AP$850, MATCH(B796, Paste_Here!A$2:A$850, 0))))), "Some Risk", IF(ISNUMBER(SEARCH("ot", LOWER(INDEX(Paste_Here!AP$2:AP$850, MATCH(B796, Paste_Here!A$2:A$850, 0))))), "OT", "")))), ""), "")</f>
        <v/>
      </c>
      <c r="EI796" s="66"/>
      <c r="EJ796" s="93"/>
      <c r="EK796" s="66"/>
      <c r="EL796" s="75" t="str">
        <f>IFERROR(IF(B796&lt;&gt;"", IF(AND(INDEX(Paste_Here!AQ$2:AQ$850, MATCH(B796, Paste_Here!A$2:A$850, 0))&lt;&gt;"", ISNUMBER(VALUE(INDEX(Paste_Here!AQ$2:AQ$850, MATCH(B796, Paste_Here!A$2:A$850, 0))))), INDEX(Paste_Here!AQ$2:AQ$850, MATCH(B796, Paste_Here!A$2:A$850, 0)), ""), ""), "")</f>
        <v/>
      </c>
      <c r="EM796" s="66"/>
      <c r="EN796" s="75" t="str">
        <f>IFERROR(IF(B796&lt;&gt;"", IF(ISNUMBER(SEARCH("highrisk", LOWER(INDEX(Paste_Here!AR$2:AR$850, MATCH(B796, Paste_Here!A$2:A$850, 0))))), "High Risk", IF(ISNUMBER(SEARCH("lowrisk", LOWER(INDEX(Paste_Here!AR$2:AR$850, MATCH(B796, Paste_Here!A$2:A$850, 0))))), "Low Risk", IF(ISNUMBER(SEARCH("somerisk", LOWER(INDEX(Paste_Here!AR$2:AR$850, MATCH(B796, Paste_Here!A$2:A$850, 0))))), "Some Risk", IF(ISNUMBER(SEARCH("ot", LOWER(INDEX(Paste_Here!AR$2:AR$850, MATCH(B796, Paste_Here!A$2:A$850, 0))))), "OT", "")))), ""), "")</f>
        <v/>
      </c>
      <c r="EO796" s="66"/>
      <c r="EP796" s="93"/>
      <c r="EQ796" s="66"/>
      <c r="ER796" s="75"/>
      <c r="ES796" s="66"/>
      <c r="ET796" s="75"/>
      <c r="EU796" s="66"/>
      <c r="EV796" s="66"/>
      <c r="EW796" s="75" t="str">
        <f t="shared" si="167"/>
        <v/>
      </c>
      <c r="EX796" s="66"/>
      <c r="EY796" s="75" t="str">
        <f>IFERROR(IF(B796&lt;&gt;"", IF(AND(INDEX(Paste_Here!Y$2:Y$850, MATCH(B796, Paste_Here!A$2:A$850, 0))&lt;&gt;"", ISNUMBER(VALUE(INDEX(Paste_Here!Y$2:Y$850, MATCH(B796, Paste_Here!A$2:A$850, 0))))), INDEX(Paste_Here!Y$2:Y$850, MATCH(B796, Paste_Here!A$2:A$850, 0)), ""), ""), "")</f>
        <v/>
      </c>
      <c r="EZ796" s="66"/>
      <c r="FA796" s="75" t="str">
        <f>IFERROR(IF(B796&lt;&gt;"", IF(ISNUMBER(SEARCH("highrisk", LOWER(INDEX(Paste_Here!Z$2:Z$850, MATCH(B796, Paste_Here!A$2:A$850, 0))))), "High Risk", IF(ISNUMBER(SEARCH("lowrisk", LOWER(INDEX(Paste_Here!Z$2:Z$850, MATCH(B796, Paste_Here!A$2:A$850, 0))))), "Low Risk", IF(ISNUMBER(SEARCH("somerisk", LOWER(INDEX(Paste_Here!Z$2:Z$850, MATCH(B796, Paste_Here!A$2:A$850, 0))))), "Some Risk", IF(ISNUMBER(SEARCH("ot", LOWER(INDEX(Paste_Here!Z$2:Z$850, MATCH(B796, Paste_Here!A$2:A$850, 0))))), "OT", "")))), ""), "")</f>
        <v/>
      </c>
      <c r="FB796" s="66"/>
      <c r="FC796" s="93"/>
      <c r="FD796" s="66"/>
      <c r="FE796" s="75" t="str">
        <f>IFERROR(IF(B796&lt;&gt;"", IF(AND(INDEX(Paste_Here!AA$2:AA$850, MATCH(B796, Paste_Here!A$2:A$850, 0))&lt;&gt;"", ISNUMBER(VALUE(INDEX(Paste_Here!AA$2:AA$850, MATCH(B796, Paste_Here!A$2:A$850, 0))))), INDEX(Paste_Here!AA$2:AA$850, MATCH(B796, Paste_Here!A$2:A$850, 0)), ""), ""), "")</f>
        <v/>
      </c>
      <c r="FF796" s="66"/>
      <c r="FG796" s="75" t="str">
        <f>IFERROR(IF(B796&lt;&gt;"", IF(ISNUMBER(SEARCH("highrisk", LOWER(INDEX(Paste_Here!AB$2:AB$850, MATCH(B796, Paste_Here!A$2:A$850, 0))))), "High Risk", IF(ISNUMBER(SEARCH("lowrisk", LOWER(INDEX(Paste_Here!AB$2:AB$850, MATCH(B796, Paste_Here!A$2:A$850, 0))))), "Low Risk", IF(ISNUMBER(SEARCH("somerisk", LOWER(INDEX(Paste_Here!AB$2:AB$850, MATCH(B796, Paste_Here!A$2:A$850, 0))))), "Some Risk", IF(ISNUMBER(SEARCH("ot", LOWER(INDEX(Paste_Here!AB$2:AB$850, MATCH(B796, Paste_Here!A$2:A$850, 0))))), "OT", "")))), ""), "")</f>
        <v/>
      </c>
      <c r="FH796" s="66"/>
      <c r="FI796" s="93"/>
      <c r="FJ796" s="66"/>
      <c r="FK796" s="75"/>
      <c r="FL796" s="66"/>
      <c r="FM796" s="75"/>
      <c r="FN796" s="66"/>
      <c r="FO796" s="66"/>
      <c r="FP796" s="75" t="str">
        <f t="shared" si="162"/>
        <v/>
      </c>
      <c r="FQ796" s="66"/>
      <c r="FR796" s="75" t="str">
        <f>IFERROR(IF(B796&lt;&gt;"", IF(ISNUMBER(SEARCH("s", LOWER(INDEX(Paste_Here!L$2:L$850, MATCH(B796, Paste_Here!A$2:A$850, 0))))), "Yes", IF(INDEX(Paste_Here!L$2:L$850, MATCH(B796, Paste_Here!A$2:A$850, 0))&lt;&gt;"", "No", "")), ""), "")</f>
        <v/>
      </c>
      <c r="FS796" s="66"/>
      <c r="FT796" s="75" t="str">
        <f>IFERROR(IF(B796&lt;&gt;"", IF(ISNUMBER(SEARCH("yes", LOWER(INDEX(Paste_Here!F$2:F$850, MATCH(B796, Paste_Here!A$2:A$850, 0))))), "Yes", IF(ISNUMBER(SEARCH("no", LOWER(INDEX(Paste_Here!F$2:F$850, MATCH(B796, Paste_Here!A$2:A$850, 0))))), "No", "")), ""), "")</f>
        <v/>
      </c>
      <c r="FU796" s="66"/>
      <c r="FV796" s="75" t="str">
        <f>IFERROR(IF(B796&lt;&gt;"", IF(ISNUMBER(SEARCH("english language learner", LOWER(INDEX(Paste_Here!C$2:C$850, MATCH(B796, Paste_Here!A$2:A$850, 0))))), "Yes", ""), ""), "")</f>
        <v/>
      </c>
      <c r="FW796" s="66"/>
      <c r="FX796" s="75" t="str">
        <f>IFERROR(IF(B796&lt;&gt;"", IF(OR(ISNUMBER(SEARCH("b", LOWER(INDEX(Paste_Here!J$2:J$850, MATCH(B796, Paste_Here!A$2:A$850, 0))))), ISNUMBER(SEARCH("h", LOWER(INDEX(Paste_Here!J$2:J$850, MATCH(B796, Paste_Here!A$2:A$850, 0))))), ISNUMBER(SEARCH("i", LOWER(INDEX(Paste_Here!J$2:J$850, MATCH(B796, Paste_Here!A$2:A$850, 0)))))), "Yes", IF(INDEX(Paste_Here!J$2:J$850, MATCH(B796, Paste_Here!A$2:A$850, 0))&lt;&gt;"", "No", "")), ""), "")</f>
        <v/>
      </c>
      <c r="FY796" s="66"/>
      <c r="FZ796" s="75" t="str">
        <f>IFERROR(IF(B796&lt;&gt;"", IF(ISNUMBER(SEARCH("yes", LOWER(INDEX(Paste_Here!K$2:K$850, MATCH(B796, Paste_Here!A$2:A$850, 0))))), "Yes", IF(ISNUMBER(SEARCH("no", LOWER(INDEX(Paste_Here!K$2:K$850, MATCH(B796, Paste_Here!A$2:A$850, 0))))), "No", "")), ""), "")</f>
        <v/>
      </c>
      <c r="GA796" s="66"/>
      <c r="GB796" s="75" t="str">
        <f>IFERROR(IF(B796&lt;&gt;"", IF(ISNUMBER(SEARCH("transitional 2", LOWER(INDEX(Paste_Here!C$2:C$850, MATCH(B796, Paste_Here!A$2:A$850, 0))))), "T2",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GC796" s="66"/>
      <c r="GD796" s="75"/>
      <c r="GE796" s="66"/>
      <c r="GF796" s="75"/>
      <c r="GG796" s="66"/>
      <c r="GH796" s="75"/>
      <c r="GI796" s="66"/>
      <c r="GK796" s="1" t="str" cm="1">
        <f t="array" ref="GK796">IFERROR(INDEX(Paste_Here!$B$2:$B$850, MATCH(0, COUNTIF(GK$4:GK795, Paste_Here!$B$2:$B$850) + IF(Paste_Here!$B$2:$B$850="", 1, 0), 0)), "")</f>
        <v/>
      </c>
      <c r="GL796" s="1" t="str">
        <f>IF(GK796&lt;&gt;"", INDEX(Paste_Here!$A$2:$A$850, MATCH(GK796, Paste_Here!$B$2:$B$850, 0)), "")</f>
        <v/>
      </c>
      <c r="GM796" s="1" t="str">
        <f t="shared" si="168"/>
        <v/>
      </c>
      <c r="GN796" s="1" t="str" cm="1">
        <f t="array" ref="GN796">IFERROR(INDEX($GM$5:$GM$850, MATCH(SMALL(IF($GM$5:$GM$850&lt;&gt;"", COUNTIF($GM$5:$GM$850, "&lt;"&amp;$GM$5:$GM$850)+1), ROW()-ROW($GN$5)+1), COUNTIF($GM$5:$GM$850, "&lt;"&amp;$GM$5:$GM$850)+1, 0)), "")</f>
        <v/>
      </c>
    </row>
    <row r="797" spans="1:196">
      <c r="A797" s="66"/>
      <c r="B797" s="75" t="str">
        <f t="shared" si="156"/>
        <v/>
      </c>
      <c r="C797" s="66"/>
      <c r="D797" s="75" t="str">
        <f>IFERROR(IF(AND(INDEX(Paste_Here!N$2:N$850, MATCH(B797, Paste_Here!A$2:A$850, 0)) = ""), "", IF(UPPER(INDEX(Paste_Here!N$2:N$850, MATCH(B797, Paste_Here!A$2:A$850, 0))) = "YES", "Yes", IF(UPPER(INDEX(Paste_Here!N$2:N$850, MATCH(B797, Paste_Here!A$2:A$850, 0))) = "NO", "No", ""))), "")</f>
        <v/>
      </c>
      <c r="E797" s="66"/>
      <c r="F797" s="75" t="str">
        <f t="shared" si="163"/>
        <v/>
      </c>
      <c r="G797" s="66"/>
      <c r="H797" s="75" t="str">
        <f t="shared" si="164"/>
        <v/>
      </c>
      <c r="I797" s="66"/>
      <c r="J797" s="75" t="str">
        <f t="shared" si="165"/>
        <v/>
      </c>
      <c r="K797" s="66"/>
      <c r="L797" s="75"/>
      <c r="M797" s="66"/>
      <c r="N797" s="75" t="str">
        <f>IFERROR(IF(B797&lt;&gt;"", IF(AND(INDEX(Paste_Here!AW$2:AW$850, MATCH(B797, Paste_Here!A$2:A$850, 0))&lt;&gt;"", ISNUMBER(VALUE(INDEX(Paste_Here!AW$2:AW$850, MATCH(B797, Paste_Here!A$2:A$850, 0))))), INDEX(Paste_Here!AW$2:AW$850, MATCH(B797, Paste_Here!A$2:A$850, 0)), ""), ""), "")</f>
        <v/>
      </c>
      <c r="O797" s="66"/>
      <c r="P797" s="75" t="str">
        <f>IFERROR(IF(B797&lt;&gt;"", IF(AND(INDEX(Paste_Here!AX$2:AX$850, MATCH(B797, Paste_Here!A$2:A$850, 0))&lt;&gt;"", ISNUMBER(VALUE(INDEX(Paste_Here!AX$2:AX$850, MATCH(B797, Paste_Here!A$2:A$850, 0))))), INDEX(Paste_Here!AX$2:AX$850, MATCH(B797, Paste_Here!A$2:A$850, 0)), ""), ""), "")</f>
        <v/>
      </c>
      <c r="Q797" s="66"/>
      <c r="R797" s="75" t="str">
        <f>IFERROR(IF(B797&lt;&gt;"", IF(AND(INDEX(Paste_Here!AU$2:AU$850, MATCH(B797, Paste_Here!A$2:A$850, 0))&lt;&gt;"", ISNUMBER(VALUE(INDEX(Paste_Here!AU$2:AU$850, MATCH(B797, Paste_Here!A$2:A$850, 0))))), INDEX(Paste_Here!AU$2:AU$850, MATCH(B797, Paste_Here!A$2:A$850, 0)), ""), ""), "")</f>
        <v/>
      </c>
      <c r="S797" s="66"/>
      <c r="T797" s="75" t="str">
        <f>IFERROR(IF(B797&lt;&gt;"", IF(AND(INDEX(Paste_Here!AV$2:AV$850, MATCH(B797, Paste_Here!A$2:A$850, 0))&lt;&gt;"", ISNUMBER(VALUE(INDEX(Paste_Here!AV$2:AV$850, MATCH(B797, Paste_Here!A$2:A$850, 0))))), INDEX(Paste_Here!AV$2:AV$850, MATCH(B797, Paste_Here!A$2:A$850, 0)), ""), ""), "")</f>
        <v/>
      </c>
      <c r="U797" s="66"/>
      <c r="W797" s="66"/>
      <c r="Y797" s="66"/>
      <c r="Z797" s="66"/>
      <c r="AA797" s="75" t="str">
        <f t="shared" si="157"/>
        <v/>
      </c>
      <c r="AB797" s="66"/>
      <c r="AC797" s="75"/>
      <c r="AD797" s="66"/>
      <c r="AE797" s="98"/>
      <c r="AF797" s="66"/>
      <c r="AG797" s="75"/>
      <c r="AH797" s="66"/>
      <c r="AI797" s="75" t="str">
        <f>IFERROR(IF(B797&lt;&gt;"", IF(AND(INDEX(Paste_Here!AC$2:AC$850, MATCH(B797, Paste_Here!A$2:A$850, 0))&lt;&gt;"", ISNUMBER(VALUE(INDEX(Paste_Here!AC$2:AC$850, MATCH(B797, Paste_Here!A$2:A$850, 0))))), INDEX(Paste_Here!AC$2:AC$850, MATCH(B797, Paste_Here!A$2:A$850, 0)), ""), ""), "")</f>
        <v/>
      </c>
      <c r="AJ797" s="66"/>
      <c r="AK797" s="75" t="str">
        <f>IFERROR(IF(B797&lt;&gt;"", IF(ISNUMBER(SEARCH("highrisk", LOWER(INDEX(Paste_Here!AD$2:AD$850, MATCH(B797, Paste_Here!A$2:A$850, 0))))), "High Risk", IF(ISNUMBER(SEARCH("lowrisk", LOWER(INDEX(Paste_Here!AD$2:AD$850, MATCH(B797, Paste_Here!A$2:A$850, 0))))), "Low Risk", IF(ISNUMBER(SEARCH("somerisk", LOWER(INDEX(Paste_Here!AD$2:AD$850, MATCH(B797, Paste_Here!A$2:A$850, 0))))), "Some Risk", IF(ISNUMBER(SEARCH("ot", LOWER(INDEX(Paste_Here!AD$2:AD$850, MATCH(B797, Paste_Here!A$2:A$850, 0))))), "OT", "")))), ""), "")</f>
        <v/>
      </c>
      <c r="AL797" s="66"/>
      <c r="AM797" s="75"/>
      <c r="AN797" s="66"/>
      <c r="AO797" s="75" t="str">
        <f>IFERROR(IF(B797&lt;&gt;"", IF(AND(INDEX(Paste_Here!M$2:M$850, MATCH(B797, Paste_Here!A$2:A$850, 0))&lt;&gt;"", ISNUMBER(VALUE(INDEX(Paste_Here!M$2:M$850, MATCH(B797, Paste_Here!A$2:A$850, 0))))), INDEX(Paste_Here!M$2:M$850, MATCH(B797, Paste_Here!A$2:A$850, 0)), ""), ""), "")</f>
        <v/>
      </c>
      <c r="AP797" s="66"/>
      <c r="AQ797" s="75" t="str">
        <f>IFERROR(IF(B797&lt;&gt;"", IF(ISNUMBER(SEARCH("highrisk", LOWER(INDEX(Paste_Here!N$2:N$850, MATCH(B797, Paste_Here!A$2:A$850, 0))))), "High Risk", IF(ISNUMBER(SEARCH("lowrisk", LOWER(INDEX(Paste_Here!N$2:N$850, MATCH(B797, Paste_Here!A$2:A$850, 0))))), "Low Risk", IF(ISNUMBER(SEARCH("somerisk", LOWER(INDEX(Paste_Here!N$2:N$850, MATCH(B797, Paste_Here!A$2:A$850, 0))))), "Some Risk", IF(ISNUMBER(SEARCH("ot", LOWER(INDEX(Paste_Here!N$2:N$850, MATCH(B797, Paste_Here!A$2:A$850, 0))))), "OT", "")))), ""), "")</f>
        <v/>
      </c>
      <c r="AT797" s="66"/>
      <c r="AU797" s="103"/>
      <c r="AV797" s="66"/>
      <c r="AW797" s="66"/>
      <c r="AX797" s="75" t="str">
        <f t="shared" si="158"/>
        <v/>
      </c>
      <c r="AY797" s="66"/>
      <c r="AZ797" s="75"/>
      <c r="BA797" s="66"/>
      <c r="BB797" s="75"/>
      <c r="BC797" s="66"/>
      <c r="BD797" s="75"/>
      <c r="BE797" s="66"/>
      <c r="BF797" s="75" t="str">
        <f>IFERROR(IF(B797&lt;&gt;"", IF(AND(INDEX(Paste_Here!AE$2:AE$850, MATCH(B797, Paste_Here!A$2:A$850, 0))&lt;&gt;"", ISNUMBER(VALUE(INDEX(Paste_Here!AE$2:AE$850, MATCH(B797, Paste_Here!A$2:A$850, 0))))), INDEX(Paste_Here!AE$2:AE$850, MATCH(B797, Paste_Here!A$2:A$850, 0)), ""), ""), "")</f>
        <v/>
      </c>
      <c r="BG797" s="66"/>
      <c r="BH797" s="75" t="str">
        <f>IFERROR(IF(B797&lt;&gt;"", IF(ISNUMBER(SEARCH("highrisk", LOWER(INDEX(Paste_Here!AF$2:AF$850, MATCH(B797, Paste_Here!A$2:A$850, 0))))), "High Risk", IF(ISNUMBER(SEARCH("lowrisk", LOWER(INDEX(Paste_Here!AF$2:AF$850, MATCH(B797, Paste_Here!A$2:A$850, 0))))), "Low Risk", IF(ISNUMBER(SEARCH("somerisk", LOWER(INDEX(Paste_Here!AF$2:AF$850, MATCH(B797, Paste_Here!A$2:A$850, 0))))), "Some Risk", IF(ISNUMBER(SEARCH("ot", LOWER(INDEX(Paste_Here!AF$2:AF$850, MATCH(B797, Paste_Here!A$2:A$850, 0))))), "OT", "")))), ""), "")</f>
        <v/>
      </c>
      <c r="BI797" s="66"/>
      <c r="BJ797" s="75"/>
      <c r="BK797" s="66"/>
      <c r="BL797" s="75" t="str">
        <f>IFERROR(IF(B797&lt;&gt;"", IF(AND(INDEX(Paste_Here!O$2:O$850, MATCH(B797, Paste_Here!A$2:A$850, 0))&lt;&gt;"", ISNUMBER(VALUE(INDEX(Paste_Here!O$2:O$850, MATCH(B797, Paste_Here!A$2:A$850, 0))))), INDEX(Paste_Here!O$2:O$850, MATCH(B797, Paste_Here!A$2:A$850, 0)), ""), ""), "")</f>
        <v/>
      </c>
      <c r="BM797" s="66"/>
      <c r="BN797" s="75" t="str">
        <f>IFERROR(IF(B797&lt;&gt;"", IF(ISNUMBER(SEARCH("highrisk", LOWER(INDEX(Paste_Here!P$2:P$850, MATCH(B797, Paste_Here!A$2:A$850, 0))))), "High Risk", IF(ISNUMBER(SEARCH("lowrisk", LOWER(INDEX(Paste_Here!P$2:P$850, MATCH(B797, Paste_Here!A$2:A$850, 0))))), "Low Risk", IF(ISNUMBER(SEARCH("somerisk", LOWER(INDEX(Paste_Here!P$2:P$850, MATCH(B797, Paste_Here!A$2:A$850, 0))))), "Some Risk", IF(ISNUMBER(SEARCH("ot", LOWER(INDEX(Paste_Here!P$2:P$850, MATCH(B797, Paste_Here!A$2:A$850, 0))))), "OT", "")))), ""), "")</f>
        <v/>
      </c>
      <c r="BQ797" s="66"/>
      <c r="BR797" s="75"/>
      <c r="BS797" s="66"/>
      <c r="BT797" s="66"/>
      <c r="BU797" s="75" t="str">
        <f t="shared" si="159"/>
        <v/>
      </c>
      <c r="BV797" s="66"/>
      <c r="BW797" s="75"/>
      <c r="BX797" s="66"/>
      <c r="BY797" s="75"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BZ797" s="66"/>
      <c r="CA797" s="75"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CB797" s="66"/>
      <c r="CC797" s="75"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CD797" s="66"/>
      <c r="CE797" s="75"/>
      <c r="CF797" s="66"/>
      <c r="CK797" s="75"/>
      <c r="CL797" s="66"/>
      <c r="CM797" s="75"/>
      <c r="CN797" s="66"/>
      <c r="CO797" s="75"/>
      <c r="CP797" s="66"/>
      <c r="CQ797" s="66"/>
      <c r="CR797" s="75" t="str">
        <f t="shared" si="160"/>
        <v/>
      </c>
      <c r="CS797" s="66"/>
      <c r="CT797" s="75"/>
      <c r="CU797" s="66"/>
      <c r="CV797" s="75"/>
      <c r="CW797" s="66"/>
      <c r="CX797" s="75"/>
      <c r="CY797" s="66"/>
      <c r="CZ797" s="75"/>
      <c r="DA797" s="66"/>
      <c r="DB797" s="75" t="str">
        <f>IFERROR(IF(B797&lt;&gt;"", IF(AND(INDEX(Paste_Here!AK$2:AK$850, MATCH(B797, Paste_Here!A$2:A$850, 0))&lt;&gt;"", ISNUMBER(VALUE(INDEX(Paste_Here!AK$2:AK$850, MATCH(B797, Paste_Here!A$2:A$850, 0))))), INDEX(Paste_Here!AK$2:AK$850, MATCH(B797, Paste_Here!A$2:A$850, 0)), ""), ""), "")</f>
        <v/>
      </c>
      <c r="DC797" s="66"/>
      <c r="DD797" s="75" t="str">
        <f>IFERROR(IF(B797&lt;&gt;"", IF(ISNUMBER(SEARCH("highrisk", LOWER(INDEX(Paste_Here!AL$2:AL$850, MATCH(B797, Paste_Here!A$2:A$850, 0))))), "High Risk", IF(ISNUMBER(SEARCH("lowrisk", LOWER(INDEX(Paste_Here!AL$2:AL$850, MATCH(B797, Paste_Here!A$2:A$850, 0))))), "Low Risk", IF(ISNUMBER(SEARCH("somerisk", LOWER(INDEX(Paste_Here!AL$2:AL$850, MATCH(B797, Paste_Here!A$2:A$850, 0))))), "Some Risk", IF(ISNUMBER(SEARCH("ot", LOWER(INDEX(Paste_Here!AL$2:AL$850, MATCH(B797, Paste_Here!A$2:A$850, 0))))), "OT", "")))), ""), "")</f>
        <v/>
      </c>
      <c r="DE797" s="66"/>
      <c r="DF797" s="75" t="str">
        <f>IFERROR(IF(B797&lt;&gt;"", IF(AND(INDEX(Paste_Here!AM$2:AM$850, MATCH(B797, Paste_Here!A$2:A$850, 0))&lt;&gt;"", ISNUMBER(VALUE(INDEX(Paste_Here!AM$2:AM$850, MATCH(B797, Paste_Here!A$2:A$850, 0))))), INDEX(Paste_Here!AM$2:AM$850, MATCH(B797, Paste_Here!A$2:A$850, 0)), ""), ""), "")</f>
        <v/>
      </c>
      <c r="DG797" s="66"/>
      <c r="DH797" s="75" t="str">
        <f>IFERROR(IF(B797&lt;&gt;"", IF(ISNUMBER(SEARCH("highrisk", LOWER(INDEX(Paste_Here!AN$2:AN$850, MATCH(B797, Paste_Here!A$2:A$850, 0))))), "High Risk", IF(ISNUMBER(SEARCH("lowrisk", LOWER(INDEX(Paste_Here!AN$2:AN$850, MATCH(B797, Paste_Here!A$2:A$850, 0))))), "Low Risk", IF(ISNUMBER(SEARCH("somerisk", LOWER(INDEX(Paste_Here!AN$2:AN$850, MATCH(B797, Paste_Here!A$2:A$850, 0))))), "Some Risk", IF(ISNUMBER(SEARCH("ot", LOWER(INDEX(Paste_Here!AN$2:AN$850, MATCH(B797, Paste_Here!A$2:A$850, 0))))), "OT", "")))), ""), "")</f>
        <v/>
      </c>
      <c r="DI797" s="66"/>
      <c r="DJ797" s="66"/>
      <c r="DK797" s="75" t="str">
        <f t="shared" si="161"/>
        <v/>
      </c>
      <c r="DL797" s="66"/>
      <c r="DM797" s="75" t="str">
        <f>IFERROR(IF(B797&lt;&gt;"", IF(AND(INDEX(Paste_Here!Q$2:Q$850, MATCH(B797, Paste_Here!A$2:A$850, 0))&lt;&gt;"", ISNUMBER(VALUE(INDEX(Paste_Here!Q$2:Q$850, MATCH(B797, Paste_Here!A$2:A$850, 0))))), INDEX(Paste_Here!Q$2:Q$850, MATCH(B797, Paste_Here!A$2:A$850, 0)), ""), ""), "")</f>
        <v/>
      </c>
      <c r="DN797" s="66"/>
      <c r="DO797" s="75" t="str">
        <f>IFERROR(IF(B797&lt;&gt;"", IF(ISNUMBER(SEARCH("highrisk", LOWER(INDEX(Paste_Here!R$2:R$850, MATCH(B797, Paste_Here!A$2:A$850, 0))))), "High Risk", IF(ISNUMBER(SEARCH("lowrisk", LOWER(INDEX(Paste_Here!R$2:R$850, MATCH(B797, Paste_Here!A$2:A$850, 0))))), "Low Risk", IF(ISNUMBER(SEARCH("somerisk", LOWER(INDEX(Paste_Here!R$2:R$850, MATCH(B797, Paste_Here!A$2:A$850, 0))))), "Some Risk", IF(ISNUMBER(SEARCH("ot", LOWER(INDEX(Paste_Here!R$2:R$850, MATCH(B797, Paste_Here!A$2:A$850, 0))))), "OT", "")))), ""), "")</f>
        <v/>
      </c>
      <c r="DP797" s="66"/>
      <c r="DQ797" s="93" t="str">
        <f>IFERROR(IF(B797&lt;&gt;"", IF(AND(INDEX(Paste_Here!S$2:S$850, MATCH(B797, Paste_Here!A$2:A$850, 0))&lt;&gt;"", ISNUMBER(VALUE(INDEX(Paste_Here!S$2:S$850, MATCH(B797, Paste_Here!A$2:A$850, 0))))), INDEX(Paste_Here!S$2:S$850, MATCH(B797, Paste_Here!A$2:A$850, 0)), ""), ""), "")</f>
        <v/>
      </c>
      <c r="DR797" s="66"/>
      <c r="DS797" s="75"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IF(ISNUMBER(SEARCH("ot", LOWER(INDEX(Paste_Here!T$2:T$850, MATCH(B797, Paste_Here!A$2:A$850, 0))))), "OT", "")))), ""), "")</f>
        <v/>
      </c>
      <c r="DT797" s="66"/>
      <c r="DU797" s="75" t="str">
        <f>IFERROR(IF(B797&lt;&gt;"", IF(AND(INDEX(Paste_Here!U$2:U$850, MATCH(B797, Paste_Here!A$2:A$850, 0))&lt;&gt;"", ISNUMBER(VALUE(INDEX(Paste_Here!U$2:U$850, MATCH(B797, Paste_Here!A$2:A$850, 0))))), INDEX(Paste_Here!U$2:U$850, MATCH(B797, Paste_Here!A$2:A$850, 0)), ""), ""), "")</f>
        <v/>
      </c>
      <c r="DV797" s="66"/>
      <c r="DW797" s="93" t="str">
        <f>IFERROR(IF(B797&lt;&gt;"", IF(ISNUMBER(SEARCH("highrisk", LOWER(INDEX(Paste_Here!V$2:V$850, MATCH(B797, Paste_Here!A$2:A$850, 0))))), "High Risk", IF(ISNUMBER(SEARCH("lowrisk", LOWER(INDEX(Paste_Here!V$2:V$850, MATCH(B797, Paste_Here!A$2:A$850, 0))))), "Low Risk", IF(ISNUMBER(SEARCH("somerisk", LOWER(INDEX(Paste_Here!V$2:V$850, MATCH(B797, Paste_Here!A$2:A$850, 0))))), "Some Risk", IF(ISNUMBER(SEARCH("ot", LOWER(INDEX(Paste_Here!V$2:V$850, MATCH(B797, Paste_Here!A$2:A$850, 0))))), "OT", "")))), ""), "")</f>
        <v/>
      </c>
      <c r="DX797" s="66"/>
      <c r="DY797" s="75" t="str">
        <f>IFERROR(IF(B797&lt;&gt;"", IF(AND(INDEX(Paste_Here!W$2:W$850, MATCH(B797, Paste_Here!A$2:A$850, 0))&lt;&gt;"", ISNUMBER(VALUE(INDEX(Paste_Here!W$2:W$850, MATCH(B797, Paste_Here!A$2:A$850, 0))))), INDEX(Paste_Here!W$2:W$850, MATCH(B797, Paste_Here!A$2:A$850, 0)), ""), ""), "")</f>
        <v/>
      </c>
      <c r="DZ797" s="66"/>
      <c r="EA797" s="75" t="str">
        <f>IFERROR(IF(B797&lt;&gt;"", IF(ISNUMBER(SEARCH("highrisk", LOWER(INDEX(Paste_Here!X$2:X$850, MATCH(B797, Paste_Here!A$2:A$850, 0))))), "High Risk", IF(ISNUMBER(SEARCH("lowrisk", LOWER(INDEX(Paste_Here!X$2:X$850, MATCH(B797, Paste_Here!A$2:A$850, 0))))), "Low Risk", IF(ISNUMBER(SEARCH("somerisk", LOWER(INDEX(Paste_Here!X$2:X$850, MATCH(B797, Paste_Here!A$2:A$850, 0))))), "Some Risk", IF(ISNUMBER(SEARCH("ot", LOWER(INDEX(Paste_Here!X$2:X$850, MATCH(B797, Paste_Here!A$2:A$850, 0))))), "OT", "")))), ""), "")</f>
        <v/>
      </c>
      <c r="EB797" s="66"/>
      <c r="EC797" s="66"/>
      <c r="ED797" s="75" t="str">
        <f t="shared" si="166"/>
        <v/>
      </c>
      <c r="EE797" s="66"/>
      <c r="EF797" s="75" t="str">
        <f>IFERROR(IF(B797&lt;&gt;"", IF(AND(INDEX(Paste_Here!AO$2:AO$850, MATCH(B797, Paste_Here!A$2:A$850, 0))&lt;&gt;"", ISNUMBER(VALUE(INDEX(Paste_Here!AO$2:AO$850, MATCH(B797, Paste_Here!A$2:A$850, 0))))), INDEX(Paste_Here!AO$2:AO$850, MATCH(B797, Paste_Here!A$2:A$850, 0)), ""), ""), "")</f>
        <v/>
      </c>
      <c r="EG797" s="66"/>
      <c r="EH797" s="75" t="str">
        <f>IFERROR(IF(B797&lt;&gt;"", IF(ISNUMBER(SEARCH("highrisk", LOWER(INDEX(Paste_Here!AP$2:AP$850, MATCH(B797, Paste_Here!A$2:A$850, 0))))), "High Risk", IF(ISNUMBER(SEARCH("lowrisk", LOWER(INDEX(Paste_Here!AP$2:AP$850, MATCH(B797, Paste_Here!A$2:A$850, 0))))), "Low Risk", IF(ISNUMBER(SEARCH("somerisk", LOWER(INDEX(Paste_Here!AP$2:AP$850, MATCH(B797, Paste_Here!A$2:A$850, 0))))), "Some Risk", IF(ISNUMBER(SEARCH("ot", LOWER(INDEX(Paste_Here!AP$2:AP$850, MATCH(B797, Paste_Here!A$2:A$850, 0))))), "OT", "")))), ""), "")</f>
        <v/>
      </c>
      <c r="EI797" s="66"/>
      <c r="EJ797" s="93"/>
      <c r="EK797" s="66"/>
      <c r="EL797" s="75" t="str">
        <f>IFERROR(IF(B797&lt;&gt;"", IF(AND(INDEX(Paste_Here!AQ$2:AQ$850, MATCH(B797, Paste_Here!A$2:A$850, 0))&lt;&gt;"", ISNUMBER(VALUE(INDEX(Paste_Here!AQ$2:AQ$850, MATCH(B797, Paste_Here!A$2:A$850, 0))))), INDEX(Paste_Here!AQ$2:AQ$850, MATCH(B797, Paste_Here!A$2:A$850, 0)), ""), ""), "")</f>
        <v/>
      </c>
      <c r="EM797" s="66"/>
      <c r="EN797" s="75" t="str">
        <f>IFERROR(IF(B797&lt;&gt;"", IF(ISNUMBER(SEARCH("highrisk", LOWER(INDEX(Paste_Here!AR$2:AR$850, MATCH(B797, Paste_Here!A$2:A$850, 0))))), "High Risk", IF(ISNUMBER(SEARCH("lowrisk", LOWER(INDEX(Paste_Here!AR$2:AR$850, MATCH(B797, Paste_Here!A$2:A$850, 0))))), "Low Risk", IF(ISNUMBER(SEARCH("somerisk", LOWER(INDEX(Paste_Here!AR$2:AR$850, MATCH(B797, Paste_Here!A$2:A$850, 0))))), "Some Risk", IF(ISNUMBER(SEARCH("ot", LOWER(INDEX(Paste_Here!AR$2:AR$850, MATCH(B797, Paste_Here!A$2:A$850, 0))))), "OT", "")))), ""), "")</f>
        <v/>
      </c>
      <c r="EO797" s="66"/>
      <c r="EP797" s="93"/>
      <c r="EQ797" s="66"/>
      <c r="ER797" s="75"/>
      <c r="ES797" s="66"/>
      <c r="ET797" s="75"/>
      <c r="EU797" s="66"/>
      <c r="EV797" s="66"/>
      <c r="EW797" s="75" t="str">
        <f t="shared" si="167"/>
        <v/>
      </c>
      <c r="EX797" s="66"/>
      <c r="EY797" s="75" t="str">
        <f>IFERROR(IF(B797&lt;&gt;"", IF(AND(INDEX(Paste_Here!Y$2:Y$850, MATCH(B797, Paste_Here!A$2:A$850, 0))&lt;&gt;"", ISNUMBER(VALUE(INDEX(Paste_Here!Y$2:Y$850, MATCH(B797, Paste_Here!A$2:A$850, 0))))), INDEX(Paste_Here!Y$2:Y$850, MATCH(B797, Paste_Here!A$2:A$850, 0)), ""), ""), "")</f>
        <v/>
      </c>
      <c r="EZ797" s="66"/>
      <c r="FA797" s="75" t="str">
        <f>IFERROR(IF(B797&lt;&gt;"", IF(ISNUMBER(SEARCH("highrisk", LOWER(INDEX(Paste_Here!Z$2:Z$850, MATCH(B797, Paste_Here!A$2:A$850, 0))))), "High Risk", IF(ISNUMBER(SEARCH("lowrisk", LOWER(INDEX(Paste_Here!Z$2:Z$850, MATCH(B797, Paste_Here!A$2:A$850, 0))))), "Low Risk", IF(ISNUMBER(SEARCH("somerisk", LOWER(INDEX(Paste_Here!Z$2:Z$850, MATCH(B797, Paste_Here!A$2:A$850, 0))))), "Some Risk", IF(ISNUMBER(SEARCH("ot", LOWER(INDEX(Paste_Here!Z$2:Z$850, MATCH(B797, Paste_Here!A$2:A$850, 0))))), "OT", "")))), ""), "")</f>
        <v/>
      </c>
      <c r="FB797" s="66"/>
      <c r="FC797" s="93"/>
      <c r="FD797" s="66"/>
      <c r="FE797" s="75" t="str">
        <f>IFERROR(IF(B797&lt;&gt;"", IF(AND(INDEX(Paste_Here!AA$2:AA$850, MATCH(B797, Paste_Here!A$2:A$850, 0))&lt;&gt;"", ISNUMBER(VALUE(INDEX(Paste_Here!AA$2:AA$850, MATCH(B797, Paste_Here!A$2:A$850, 0))))), INDEX(Paste_Here!AA$2:AA$850, MATCH(B797, Paste_Here!A$2:A$850, 0)), ""), ""), "")</f>
        <v/>
      </c>
      <c r="FF797" s="66"/>
      <c r="FG797" s="75" t="str">
        <f>IFERROR(IF(B797&lt;&gt;"", IF(ISNUMBER(SEARCH("highrisk", LOWER(INDEX(Paste_Here!AB$2:AB$850, MATCH(B797, Paste_Here!A$2:A$850, 0))))), "High Risk", IF(ISNUMBER(SEARCH("lowrisk", LOWER(INDEX(Paste_Here!AB$2:AB$850, MATCH(B797, Paste_Here!A$2:A$850, 0))))), "Low Risk", IF(ISNUMBER(SEARCH("somerisk", LOWER(INDEX(Paste_Here!AB$2:AB$850, MATCH(B797, Paste_Here!A$2:A$850, 0))))), "Some Risk", IF(ISNUMBER(SEARCH("ot", LOWER(INDEX(Paste_Here!AB$2:AB$850, MATCH(B797, Paste_Here!A$2:A$850, 0))))), "OT", "")))), ""), "")</f>
        <v/>
      </c>
      <c r="FH797" s="66"/>
      <c r="FI797" s="93"/>
      <c r="FJ797" s="66"/>
      <c r="FK797" s="75"/>
      <c r="FL797" s="66"/>
      <c r="FM797" s="75"/>
      <c r="FN797" s="66"/>
      <c r="FO797" s="66"/>
      <c r="FP797" s="75" t="str">
        <f t="shared" si="162"/>
        <v/>
      </c>
      <c r="FQ797" s="66"/>
      <c r="FR797" s="75" t="str">
        <f>IFERROR(IF(B797&lt;&gt;"", IF(ISNUMBER(SEARCH("s", LOWER(INDEX(Paste_Here!L$2:L$850, MATCH(B797, Paste_Here!A$2:A$850, 0))))), "Yes", IF(INDEX(Paste_Here!L$2:L$850, MATCH(B797, Paste_Here!A$2:A$850, 0))&lt;&gt;"", "No", "")), ""), "")</f>
        <v/>
      </c>
      <c r="FS797" s="66"/>
      <c r="FT797" s="75" t="str">
        <f>IFERROR(IF(B797&lt;&gt;"", IF(ISNUMBER(SEARCH("yes", LOWER(INDEX(Paste_Here!F$2:F$850, MATCH(B797, Paste_Here!A$2:A$850, 0))))), "Yes", IF(ISNUMBER(SEARCH("no", LOWER(INDEX(Paste_Here!F$2:F$850, MATCH(B797, Paste_Here!A$2:A$850, 0))))), "No", "")), ""), "")</f>
        <v/>
      </c>
      <c r="FU797" s="66"/>
      <c r="FV797" s="75" t="str">
        <f>IFERROR(IF(B797&lt;&gt;"", IF(ISNUMBER(SEARCH("english language learner", LOWER(INDEX(Paste_Here!C$2:C$850, MATCH(B797, Paste_Here!A$2:A$850, 0))))), "Yes", ""), ""), "")</f>
        <v/>
      </c>
      <c r="FW797" s="66"/>
      <c r="FX797" s="75" t="str">
        <f>IFERROR(IF(B797&lt;&gt;"", IF(OR(ISNUMBER(SEARCH("b", LOWER(INDEX(Paste_Here!J$2:J$850, MATCH(B797, Paste_Here!A$2:A$850, 0))))), ISNUMBER(SEARCH("h", LOWER(INDEX(Paste_Here!J$2:J$850, MATCH(B797, Paste_Here!A$2:A$850, 0))))), ISNUMBER(SEARCH("i", LOWER(INDEX(Paste_Here!J$2:J$850, MATCH(B797, Paste_Here!A$2:A$850, 0)))))), "Yes", IF(INDEX(Paste_Here!J$2:J$850, MATCH(B797, Paste_Here!A$2:A$850, 0))&lt;&gt;"", "No", "")), ""), "")</f>
        <v/>
      </c>
      <c r="FY797" s="66"/>
      <c r="FZ797" s="75" t="str">
        <f>IFERROR(IF(B797&lt;&gt;"", IF(ISNUMBER(SEARCH("yes", LOWER(INDEX(Paste_Here!K$2:K$850, MATCH(B797, Paste_Here!A$2:A$850, 0))))), "Yes", IF(ISNUMBER(SEARCH("no", LOWER(INDEX(Paste_Here!K$2:K$850, MATCH(B797, Paste_Here!A$2:A$850, 0))))), "No", "")), ""), "")</f>
        <v/>
      </c>
      <c r="GA797" s="66"/>
      <c r="GB797" s="75" t="str">
        <f>IFERROR(IF(B797&lt;&gt;"", IF(ISNUMBER(SEARCH("transitional 2", LOWER(INDEX(Paste_Here!C$2:C$850, MATCH(B797, Paste_Here!A$2:A$850, 0))))), "T2",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GC797" s="66"/>
      <c r="GD797" s="75"/>
      <c r="GE797" s="66"/>
      <c r="GF797" s="75"/>
      <c r="GG797" s="66"/>
      <c r="GH797" s="75"/>
      <c r="GI797" s="66"/>
      <c r="GK797" s="1" t="str" cm="1">
        <f t="array" ref="GK797">IFERROR(INDEX(Paste_Here!$B$2:$B$850, MATCH(0, COUNTIF(GK$4:GK796, Paste_Here!$B$2:$B$850) + IF(Paste_Here!$B$2:$B$850="", 1, 0), 0)), "")</f>
        <v/>
      </c>
      <c r="GL797" s="1" t="str">
        <f>IF(GK797&lt;&gt;"", INDEX(Paste_Here!$A$2:$A$850, MATCH(GK797, Paste_Here!$B$2:$B$850, 0)), "")</f>
        <v/>
      </c>
      <c r="GM797" s="1" t="str">
        <f t="shared" si="168"/>
        <v/>
      </c>
      <c r="GN797" s="1" t="str" cm="1">
        <f t="array" ref="GN797">IFERROR(INDEX($GM$5:$GM$850, MATCH(SMALL(IF($GM$5:$GM$850&lt;&gt;"", COUNTIF($GM$5:$GM$850, "&lt;"&amp;$GM$5:$GM$850)+1), ROW()-ROW($GN$5)+1), COUNTIF($GM$5:$GM$850, "&lt;"&amp;$GM$5:$GM$850)+1, 0)), "")</f>
        <v/>
      </c>
    </row>
    <row r="798" spans="1:196">
      <c r="A798" s="66"/>
      <c r="B798" s="75" t="str">
        <f t="shared" si="156"/>
        <v/>
      </c>
      <c r="C798" s="66"/>
      <c r="D798" s="75" t="str">
        <f>IFERROR(IF(AND(INDEX(Paste_Here!N$2:N$850, MATCH(B798, Paste_Here!A$2:A$850, 0)) = ""), "", IF(UPPER(INDEX(Paste_Here!N$2:N$850, MATCH(B798, Paste_Here!A$2:A$850, 0))) = "YES", "Yes", IF(UPPER(INDEX(Paste_Here!N$2:N$850, MATCH(B798, Paste_Here!A$2:A$850, 0))) = "NO", "No", ""))), "")</f>
        <v/>
      </c>
      <c r="E798" s="66"/>
      <c r="F798" s="75" t="str">
        <f t="shared" si="163"/>
        <v/>
      </c>
      <c r="G798" s="66"/>
      <c r="H798" s="75" t="str">
        <f t="shared" si="164"/>
        <v/>
      </c>
      <c r="I798" s="66"/>
      <c r="J798" s="75" t="str">
        <f t="shared" si="165"/>
        <v/>
      </c>
      <c r="K798" s="66"/>
      <c r="L798" s="75"/>
      <c r="M798" s="66"/>
      <c r="N798" s="75" t="str">
        <f>IFERROR(IF(B798&lt;&gt;"", IF(AND(INDEX(Paste_Here!AW$2:AW$850, MATCH(B798, Paste_Here!A$2:A$850, 0))&lt;&gt;"", ISNUMBER(VALUE(INDEX(Paste_Here!AW$2:AW$850, MATCH(B798, Paste_Here!A$2:A$850, 0))))), INDEX(Paste_Here!AW$2:AW$850, MATCH(B798, Paste_Here!A$2:A$850, 0)), ""), ""), "")</f>
        <v/>
      </c>
      <c r="O798" s="66"/>
      <c r="P798" s="75" t="str">
        <f>IFERROR(IF(B798&lt;&gt;"", IF(AND(INDEX(Paste_Here!AX$2:AX$850, MATCH(B798, Paste_Here!A$2:A$850, 0))&lt;&gt;"", ISNUMBER(VALUE(INDEX(Paste_Here!AX$2:AX$850, MATCH(B798, Paste_Here!A$2:A$850, 0))))), INDEX(Paste_Here!AX$2:AX$850, MATCH(B798, Paste_Here!A$2:A$850, 0)), ""), ""), "")</f>
        <v/>
      </c>
      <c r="Q798" s="66"/>
      <c r="R798" s="75" t="str">
        <f>IFERROR(IF(B798&lt;&gt;"", IF(AND(INDEX(Paste_Here!AU$2:AU$850, MATCH(B798, Paste_Here!A$2:A$850, 0))&lt;&gt;"", ISNUMBER(VALUE(INDEX(Paste_Here!AU$2:AU$850, MATCH(B798, Paste_Here!A$2:A$850, 0))))), INDEX(Paste_Here!AU$2:AU$850, MATCH(B798, Paste_Here!A$2:A$850, 0)), ""), ""), "")</f>
        <v/>
      </c>
      <c r="S798" s="66"/>
      <c r="T798" s="75" t="str">
        <f>IFERROR(IF(B798&lt;&gt;"", IF(AND(INDEX(Paste_Here!AV$2:AV$850, MATCH(B798, Paste_Here!A$2:A$850, 0))&lt;&gt;"", ISNUMBER(VALUE(INDEX(Paste_Here!AV$2:AV$850, MATCH(B798, Paste_Here!A$2:A$850, 0))))), INDEX(Paste_Here!AV$2:AV$850, MATCH(B798, Paste_Here!A$2:A$850, 0)), ""), ""), "")</f>
        <v/>
      </c>
      <c r="U798" s="66"/>
      <c r="W798" s="66"/>
      <c r="Y798" s="66"/>
      <c r="Z798" s="66"/>
      <c r="AA798" s="75" t="str">
        <f t="shared" si="157"/>
        <v/>
      </c>
      <c r="AB798" s="66"/>
      <c r="AC798" s="75"/>
      <c r="AD798" s="66"/>
      <c r="AE798" s="98"/>
      <c r="AF798" s="66"/>
      <c r="AG798" s="75"/>
      <c r="AH798" s="66"/>
      <c r="AI798" s="75" t="str">
        <f>IFERROR(IF(B798&lt;&gt;"", IF(AND(INDEX(Paste_Here!AC$2:AC$850, MATCH(B798, Paste_Here!A$2:A$850, 0))&lt;&gt;"", ISNUMBER(VALUE(INDEX(Paste_Here!AC$2:AC$850, MATCH(B798, Paste_Here!A$2:A$850, 0))))), INDEX(Paste_Here!AC$2:AC$850, MATCH(B798, Paste_Here!A$2:A$850, 0)), ""), ""), "")</f>
        <v/>
      </c>
      <c r="AJ798" s="66"/>
      <c r="AK798" s="75" t="str">
        <f>IFERROR(IF(B798&lt;&gt;"", IF(ISNUMBER(SEARCH("highrisk", LOWER(INDEX(Paste_Here!AD$2:AD$850, MATCH(B798, Paste_Here!A$2:A$850, 0))))), "High Risk", IF(ISNUMBER(SEARCH("lowrisk", LOWER(INDEX(Paste_Here!AD$2:AD$850, MATCH(B798, Paste_Here!A$2:A$850, 0))))), "Low Risk", IF(ISNUMBER(SEARCH("somerisk", LOWER(INDEX(Paste_Here!AD$2:AD$850, MATCH(B798, Paste_Here!A$2:A$850, 0))))), "Some Risk", IF(ISNUMBER(SEARCH("ot", LOWER(INDEX(Paste_Here!AD$2:AD$850, MATCH(B798, Paste_Here!A$2:A$850, 0))))), "OT", "")))), ""), "")</f>
        <v/>
      </c>
      <c r="AL798" s="66"/>
      <c r="AM798" s="75"/>
      <c r="AN798" s="66"/>
      <c r="AO798" s="75" t="str">
        <f>IFERROR(IF(B798&lt;&gt;"", IF(AND(INDEX(Paste_Here!M$2:M$850, MATCH(B798, Paste_Here!A$2:A$850, 0))&lt;&gt;"", ISNUMBER(VALUE(INDEX(Paste_Here!M$2:M$850, MATCH(B798, Paste_Here!A$2:A$850, 0))))), INDEX(Paste_Here!M$2:M$850, MATCH(B798, Paste_Here!A$2:A$850, 0)), ""), ""), "")</f>
        <v/>
      </c>
      <c r="AP798" s="66"/>
      <c r="AQ798" s="75" t="str">
        <f>IFERROR(IF(B798&lt;&gt;"", IF(ISNUMBER(SEARCH("highrisk", LOWER(INDEX(Paste_Here!N$2:N$850, MATCH(B798, Paste_Here!A$2:A$850, 0))))), "High Risk", IF(ISNUMBER(SEARCH("lowrisk", LOWER(INDEX(Paste_Here!N$2:N$850, MATCH(B798, Paste_Here!A$2:A$850, 0))))), "Low Risk", IF(ISNUMBER(SEARCH("somerisk", LOWER(INDEX(Paste_Here!N$2:N$850, MATCH(B798, Paste_Here!A$2:A$850, 0))))), "Some Risk", IF(ISNUMBER(SEARCH("ot", LOWER(INDEX(Paste_Here!N$2:N$850, MATCH(B798, Paste_Here!A$2:A$850, 0))))), "OT", "")))), ""), "")</f>
        <v/>
      </c>
      <c r="AT798" s="66"/>
      <c r="AU798" s="103"/>
      <c r="AV798" s="66"/>
      <c r="AW798" s="66"/>
      <c r="AX798" s="75" t="str">
        <f t="shared" si="158"/>
        <v/>
      </c>
      <c r="AY798" s="66"/>
      <c r="AZ798" s="75"/>
      <c r="BA798" s="66"/>
      <c r="BB798" s="75"/>
      <c r="BC798" s="66"/>
      <c r="BD798" s="75"/>
      <c r="BE798" s="66"/>
      <c r="BF798" s="75" t="str">
        <f>IFERROR(IF(B798&lt;&gt;"", IF(AND(INDEX(Paste_Here!AE$2:AE$850, MATCH(B798, Paste_Here!A$2:A$850, 0))&lt;&gt;"", ISNUMBER(VALUE(INDEX(Paste_Here!AE$2:AE$850, MATCH(B798, Paste_Here!A$2:A$850, 0))))), INDEX(Paste_Here!AE$2:AE$850, MATCH(B798, Paste_Here!A$2:A$850, 0)), ""), ""), "")</f>
        <v/>
      </c>
      <c r="BG798" s="66"/>
      <c r="BH798" s="75" t="str">
        <f>IFERROR(IF(B798&lt;&gt;"", IF(ISNUMBER(SEARCH("highrisk", LOWER(INDEX(Paste_Here!AF$2:AF$850, MATCH(B798, Paste_Here!A$2:A$850, 0))))), "High Risk", IF(ISNUMBER(SEARCH("lowrisk", LOWER(INDEX(Paste_Here!AF$2:AF$850, MATCH(B798, Paste_Here!A$2:A$850, 0))))), "Low Risk", IF(ISNUMBER(SEARCH("somerisk", LOWER(INDEX(Paste_Here!AF$2:AF$850, MATCH(B798, Paste_Here!A$2:A$850, 0))))), "Some Risk", IF(ISNUMBER(SEARCH("ot", LOWER(INDEX(Paste_Here!AF$2:AF$850, MATCH(B798, Paste_Here!A$2:A$850, 0))))), "OT", "")))), ""), "")</f>
        <v/>
      </c>
      <c r="BI798" s="66"/>
      <c r="BJ798" s="75"/>
      <c r="BK798" s="66"/>
      <c r="BL798" s="75" t="str">
        <f>IFERROR(IF(B798&lt;&gt;"", IF(AND(INDEX(Paste_Here!O$2:O$850, MATCH(B798, Paste_Here!A$2:A$850, 0))&lt;&gt;"", ISNUMBER(VALUE(INDEX(Paste_Here!O$2:O$850, MATCH(B798, Paste_Here!A$2:A$850, 0))))), INDEX(Paste_Here!O$2:O$850, MATCH(B798, Paste_Here!A$2:A$850, 0)), ""), ""), "")</f>
        <v/>
      </c>
      <c r="BM798" s="66"/>
      <c r="BN798" s="75" t="str">
        <f>IFERROR(IF(B798&lt;&gt;"", IF(ISNUMBER(SEARCH("highrisk", LOWER(INDEX(Paste_Here!P$2:P$850, MATCH(B798, Paste_Here!A$2:A$850, 0))))), "High Risk", IF(ISNUMBER(SEARCH("lowrisk", LOWER(INDEX(Paste_Here!P$2:P$850, MATCH(B798, Paste_Here!A$2:A$850, 0))))), "Low Risk", IF(ISNUMBER(SEARCH("somerisk", LOWER(INDEX(Paste_Here!P$2:P$850, MATCH(B798, Paste_Here!A$2:A$850, 0))))), "Some Risk", IF(ISNUMBER(SEARCH("ot", LOWER(INDEX(Paste_Here!P$2:P$850, MATCH(B798, Paste_Here!A$2:A$850, 0))))), "OT", "")))), ""), "")</f>
        <v/>
      </c>
      <c r="BQ798" s="66"/>
      <c r="BR798" s="75"/>
      <c r="BS798" s="66"/>
      <c r="BT798" s="66"/>
      <c r="BU798" s="75" t="str">
        <f t="shared" si="159"/>
        <v/>
      </c>
      <c r="BV798" s="66"/>
      <c r="BW798" s="75"/>
      <c r="BX798" s="66"/>
      <c r="BY798" s="75"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BZ798" s="66"/>
      <c r="CA798" s="75"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CB798" s="66"/>
      <c r="CC798" s="75"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CD798" s="66"/>
      <c r="CE798" s="75"/>
      <c r="CF798" s="66"/>
      <c r="CK798" s="75"/>
      <c r="CL798" s="66"/>
      <c r="CM798" s="75"/>
      <c r="CN798" s="66"/>
      <c r="CO798" s="75"/>
      <c r="CP798" s="66"/>
      <c r="CQ798" s="66"/>
      <c r="CR798" s="75" t="str">
        <f t="shared" si="160"/>
        <v/>
      </c>
      <c r="CS798" s="66"/>
      <c r="CT798" s="75"/>
      <c r="CU798" s="66"/>
      <c r="CV798" s="75"/>
      <c r="CW798" s="66"/>
      <c r="CX798" s="75"/>
      <c r="CY798" s="66"/>
      <c r="CZ798" s="75"/>
      <c r="DA798" s="66"/>
      <c r="DB798" s="75" t="str">
        <f>IFERROR(IF(B798&lt;&gt;"", IF(AND(INDEX(Paste_Here!AK$2:AK$850, MATCH(B798, Paste_Here!A$2:A$850, 0))&lt;&gt;"", ISNUMBER(VALUE(INDEX(Paste_Here!AK$2:AK$850, MATCH(B798, Paste_Here!A$2:A$850, 0))))), INDEX(Paste_Here!AK$2:AK$850, MATCH(B798, Paste_Here!A$2:A$850, 0)), ""), ""), "")</f>
        <v/>
      </c>
      <c r="DC798" s="66"/>
      <c r="DD798" s="75" t="str">
        <f>IFERROR(IF(B798&lt;&gt;"", IF(ISNUMBER(SEARCH("highrisk", LOWER(INDEX(Paste_Here!AL$2:AL$850, MATCH(B798, Paste_Here!A$2:A$850, 0))))), "High Risk", IF(ISNUMBER(SEARCH("lowrisk", LOWER(INDEX(Paste_Here!AL$2:AL$850, MATCH(B798, Paste_Here!A$2:A$850, 0))))), "Low Risk", IF(ISNUMBER(SEARCH("somerisk", LOWER(INDEX(Paste_Here!AL$2:AL$850, MATCH(B798, Paste_Here!A$2:A$850, 0))))), "Some Risk", IF(ISNUMBER(SEARCH("ot", LOWER(INDEX(Paste_Here!AL$2:AL$850, MATCH(B798, Paste_Here!A$2:A$850, 0))))), "OT", "")))), ""), "")</f>
        <v/>
      </c>
      <c r="DE798" s="66"/>
      <c r="DF798" s="75" t="str">
        <f>IFERROR(IF(B798&lt;&gt;"", IF(AND(INDEX(Paste_Here!AM$2:AM$850, MATCH(B798, Paste_Here!A$2:A$850, 0))&lt;&gt;"", ISNUMBER(VALUE(INDEX(Paste_Here!AM$2:AM$850, MATCH(B798, Paste_Here!A$2:A$850, 0))))), INDEX(Paste_Here!AM$2:AM$850, MATCH(B798, Paste_Here!A$2:A$850, 0)), ""), ""), "")</f>
        <v/>
      </c>
      <c r="DG798" s="66"/>
      <c r="DH798" s="75" t="str">
        <f>IFERROR(IF(B798&lt;&gt;"", IF(ISNUMBER(SEARCH("highrisk", LOWER(INDEX(Paste_Here!AN$2:AN$850, MATCH(B798, Paste_Here!A$2:A$850, 0))))), "High Risk", IF(ISNUMBER(SEARCH("lowrisk", LOWER(INDEX(Paste_Here!AN$2:AN$850, MATCH(B798, Paste_Here!A$2:A$850, 0))))), "Low Risk", IF(ISNUMBER(SEARCH("somerisk", LOWER(INDEX(Paste_Here!AN$2:AN$850, MATCH(B798, Paste_Here!A$2:A$850, 0))))), "Some Risk", IF(ISNUMBER(SEARCH("ot", LOWER(INDEX(Paste_Here!AN$2:AN$850, MATCH(B798, Paste_Here!A$2:A$850, 0))))), "OT", "")))), ""), "")</f>
        <v/>
      </c>
      <c r="DI798" s="66"/>
      <c r="DJ798" s="66"/>
      <c r="DK798" s="75" t="str">
        <f t="shared" si="161"/>
        <v/>
      </c>
      <c r="DL798" s="66"/>
      <c r="DM798" s="75" t="str">
        <f>IFERROR(IF(B798&lt;&gt;"", IF(AND(INDEX(Paste_Here!Q$2:Q$850, MATCH(B798, Paste_Here!A$2:A$850, 0))&lt;&gt;"", ISNUMBER(VALUE(INDEX(Paste_Here!Q$2:Q$850, MATCH(B798, Paste_Here!A$2:A$850, 0))))), INDEX(Paste_Here!Q$2:Q$850, MATCH(B798, Paste_Here!A$2:A$850, 0)), ""), ""), "")</f>
        <v/>
      </c>
      <c r="DN798" s="66"/>
      <c r="DO798" s="75" t="str">
        <f>IFERROR(IF(B798&lt;&gt;"", IF(ISNUMBER(SEARCH("highrisk", LOWER(INDEX(Paste_Here!R$2:R$850, MATCH(B798, Paste_Here!A$2:A$850, 0))))), "High Risk", IF(ISNUMBER(SEARCH("lowrisk", LOWER(INDEX(Paste_Here!R$2:R$850, MATCH(B798, Paste_Here!A$2:A$850, 0))))), "Low Risk", IF(ISNUMBER(SEARCH("somerisk", LOWER(INDEX(Paste_Here!R$2:R$850, MATCH(B798, Paste_Here!A$2:A$850, 0))))), "Some Risk", IF(ISNUMBER(SEARCH("ot", LOWER(INDEX(Paste_Here!R$2:R$850, MATCH(B798, Paste_Here!A$2:A$850, 0))))), "OT", "")))), ""), "")</f>
        <v/>
      </c>
      <c r="DP798" s="66"/>
      <c r="DQ798" s="93" t="str">
        <f>IFERROR(IF(B798&lt;&gt;"", IF(AND(INDEX(Paste_Here!S$2:S$850, MATCH(B798, Paste_Here!A$2:A$850, 0))&lt;&gt;"", ISNUMBER(VALUE(INDEX(Paste_Here!S$2:S$850, MATCH(B798, Paste_Here!A$2:A$850, 0))))), INDEX(Paste_Here!S$2:S$850, MATCH(B798, Paste_Here!A$2:A$850, 0)), ""), ""), "")</f>
        <v/>
      </c>
      <c r="DR798" s="66"/>
      <c r="DS798" s="75"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IF(ISNUMBER(SEARCH("ot", LOWER(INDEX(Paste_Here!T$2:T$850, MATCH(B798, Paste_Here!A$2:A$850, 0))))), "OT", "")))), ""), "")</f>
        <v/>
      </c>
      <c r="DT798" s="66"/>
      <c r="DU798" s="75" t="str">
        <f>IFERROR(IF(B798&lt;&gt;"", IF(AND(INDEX(Paste_Here!U$2:U$850, MATCH(B798, Paste_Here!A$2:A$850, 0))&lt;&gt;"", ISNUMBER(VALUE(INDEX(Paste_Here!U$2:U$850, MATCH(B798, Paste_Here!A$2:A$850, 0))))), INDEX(Paste_Here!U$2:U$850, MATCH(B798, Paste_Here!A$2:A$850, 0)), ""), ""), "")</f>
        <v/>
      </c>
      <c r="DV798" s="66"/>
      <c r="DW798" s="93" t="str">
        <f>IFERROR(IF(B798&lt;&gt;"", IF(ISNUMBER(SEARCH("highrisk", LOWER(INDEX(Paste_Here!V$2:V$850, MATCH(B798, Paste_Here!A$2:A$850, 0))))), "High Risk", IF(ISNUMBER(SEARCH("lowrisk", LOWER(INDEX(Paste_Here!V$2:V$850, MATCH(B798, Paste_Here!A$2:A$850, 0))))), "Low Risk", IF(ISNUMBER(SEARCH("somerisk", LOWER(INDEX(Paste_Here!V$2:V$850, MATCH(B798, Paste_Here!A$2:A$850, 0))))), "Some Risk", IF(ISNUMBER(SEARCH("ot", LOWER(INDEX(Paste_Here!V$2:V$850, MATCH(B798, Paste_Here!A$2:A$850, 0))))), "OT", "")))), ""), "")</f>
        <v/>
      </c>
      <c r="DX798" s="66"/>
      <c r="DY798" s="75" t="str">
        <f>IFERROR(IF(B798&lt;&gt;"", IF(AND(INDEX(Paste_Here!W$2:W$850, MATCH(B798, Paste_Here!A$2:A$850, 0))&lt;&gt;"", ISNUMBER(VALUE(INDEX(Paste_Here!W$2:W$850, MATCH(B798, Paste_Here!A$2:A$850, 0))))), INDEX(Paste_Here!W$2:W$850, MATCH(B798, Paste_Here!A$2:A$850, 0)), ""), ""), "")</f>
        <v/>
      </c>
      <c r="DZ798" s="66"/>
      <c r="EA798" s="75" t="str">
        <f>IFERROR(IF(B798&lt;&gt;"", IF(ISNUMBER(SEARCH("highrisk", LOWER(INDEX(Paste_Here!X$2:X$850, MATCH(B798, Paste_Here!A$2:A$850, 0))))), "High Risk", IF(ISNUMBER(SEARCH("lowrisk", LOWER(INDEX(Paste_Here!X$2:X$850, MATCH(B798, Paste_Here!A$2:A$850, 0))))), "Low Risk", IF(ISNUMBER(SEARCH("somerisk", LOWER(INDEX(Paste_Here!X$2:X$850, MATCH(B798, Paste_Here!A$2:A$850, 0))))), "Some Risk", IF(ISNUMBER(SEARCH("ot", LOWER(INDEX(Paste_Here!X$2:X$850, MATCH(B798, Paste_Here!A$2:A$850, 0))))), "OT", "")))), ""), "")</f>
        <v/>
      </c>
      <c r="EB798" s="66"/>
      <c r="EC798" s="66"/>
      <c r="ED798" s="75" t="str">
        <f t="shared" si="166"/>
        <v/>
      </c>
      <c r="EE798" s="66"/>
      <c r="EF798" s="75" t="str">
        <f>IFERROR(IF(B798&lt;&gt;"", IF(AND(INDEX(Paste_Here!AO$2:AO$850, MATCH(B798, Paste_Here!A$2:A$850, 0))&lt;&gt;"", ISNUMBER(VALUE(INDEX(Paste_Here!AO$2:AO$850, MATCH(B798, Paste_Here!A$2:A$850, 0))))), INDEX(Paste_Here!AO$2:AO$850, MATCH(B798, Paste_Here!A$2:A$850, 0)), ""), ""), "")</f>
        <v/>
      </c>
      <c r="EG798" s="66"/>
      <c r="EH798" s="75" t="str">
        <f>IFERROR(IF(B798&lt;&gt;"", IF(ISNUMBER(SEARCH("highrisk", LOWER(INDEX(Paste_Here!AP$2:AP$850, MATCH(B798, Paste_Here!A$2:A$850, 0))))), "High Risk", IF(ISNUMBER(SEARCH("lowrisk", LOWER(INDEX(Paste_Here!AP$2:AP$850, MATCH(B798, Paste_Here!A$2:A$850, 0))))), "Low Risk", IF(ISNUMBER(SEARCH("somerisk", LOWER(INDEX(Paste_Here!AP$2:AP$850, MATCH(B798, Paste_Here!A$2:A$850, 0))))), "Some Risk", IF(ISNUMBER(SEARCH("ot", LOWER(INDEX(Paste_Here!AP$2:AP$850, MATCH(B798, Paste_Here!A$2:A$850, 0))))), "OT", "")))), ""), "")</f>
        <v/>
      </c>
      <c r="EI798" s="66"/>
      <c r="EJ798" s="93"/>
      <c r="EK798" s="66"/>
      <c r="EL798" s="75" t="str">
        <f>IFERROR(IF(B798&lt;&gt;"", IF(AND(INDEX(Paste_Here!AQ$2:AQ$850, MATCH(B798, Paste_Here!A$2:A$850, 0))&lt;&gt;"", ISNUMBER(VALUE(INDEX(Paste_Here!AQ$2:AQ$850, MATCH(B798, Paste_Here!A$2:A$850, 0))))), INDEX(Paste_Here!AQ$2:AQ$850, MATCH(B798, Paste_Here!A$2:A$850, 0)), ""), ""), "")</f>
        <v/>
      </c>
      <c r="EM798" s="66"/>
      <c r="EN798" s="75" t="str">
        <f>IFERROR(IF(B798&lt;&gt;"", IF(ISNUMBER(SEARCH("highrisk", LOWER(INDEX(Paste_Here!AR$2:AR$850, MATCH(B798, Paste_Here!A$2:A$850, 0))))), "High Risk", IF(ISNUMBER(SEARCH("lowrisk", LOWER(INDEX(Paste_Here!AR$2:AR$850, MATCH(B798, Paste_Here!A$2:A$850, 0))))), "Low Risk", IF(ISNUMBER(SEARCH("somerisk", LOWER(INDEX(Paste_Here!AR$2:AR$850, MATCH(B798, Paste_Here!A$2:A$850, 0))))), "Some Risk", IF(ISNUMBER(SEARCH("ot", LOWER(INDEX(Paste_Here!AR$2:AR$850, MATCH(B798, Paste_Here!A$2:A$850, 0))))), "OT", "")))), ""), "")</f>
        <v/>
      </c>
      <c r="EO798" s="66"/>
      <c r="EP798" s="93"/>
      <c r="EQ798" s="66"/>
      <c r="ER798" s="75"/>
      <c r="ES798" s="66"/>
      <c r="ET798" s="75"/>
      <c r="EU798" s="66"/>
      <c r="EV798" s="66"/>
      <c r="EW798" s="75" t="str">
        <f t="shared" si="167"/>
        <v/>
      </c>
      <c r="EX798" s="66"/>
      <c r="EY798" s="75" t="str">
        <f>IFERROR(IF(B798&lt;&gt;"", IF(AND(INDEX(Paste_Here!Y$2:Y$850, MATCH(B798, Paste_Here!A$2:A$850, 0))&lt;&gt;"", ISNUMBER(VALUE(INDEX(Paste_Here!Y$2:Y$850, MATCH(B798, Paste_Here!A$2:A$850, 0))))), INDEX(Paste_Here!Y$2:Y$850, MATCH(B798, Paste_Here!A$2:A$850, 0)), ""), ""), "")</f>
        <v/>
      </c>
      <c r="EZ798" s="66"/>
      <c r="FA798" s="75" t="str">
        <f>IFERROR(IF(B798&lt;&gt;"", IF(ISNUMBER(SEARCH("highrisk", LOWER(INDEX(Paste_Here!Z$2:Z$850, MATCH(B798, Paste_Here!A$2:A$850, 0))))), "High Risk", IF(ISNUMBER(SEARCH("lowrisk", LOWER(INDEX(Paste_Here!Z$2:Z$850, MATCH(B798, Paste_Here!A$2:A$850, 0))))), "Low Risk", IF(ISNUMBER(SEARCH("somerisk", LOWER(INDEX(Paste_Here!Z$2:Z$850, MATCH(B798, Paste_Here!A$2:A$850, 0))))), "Some Risk", IF(ISNUMBER(SEARCH("ot", LOWER(INDEX(Paste_Here!Z$2:Z$850, MATCH(B798, Paste_Here!A$2:A$850, 0))))), "OT", "")))), ""), "")</f>
        <v/>
      </c>
      <c r="FB798" s="66"/>
      <c r="FC798" s="93"/>
      <c r="FD798" s="66"/>
      <c r="FE798" s="75" t="str">
        <f>IFERROR(IF(B798&lt;&gt;"", IF(AND(INDEX(Paste_Here!AA$2:AA$850, MATCH(B798, Paste_Here!A$2:A$850, 0))&lt;&gt;"", ISNUMBER(VALUE(INDEX(Paste_Here!AA$2:AA$850, MATCH(B798, Paste_Here!A$2:A$850, 0))))), INDEX(Paste_Here!AA$2:AA$850, MATCH(B798, Paste_Here!A$2:A$850, 0)), ""), ""), "")</f>
        <v/>
      </c>
      <c r="FF798" s="66"/>
      <c r="FG798" s="75" t="str">
        <f>IFERROR(IF(B798&lt;&gt;"", IF(ISNUMBER(SEARCH("highrisk", LOWER(INDEX(Paste_Here!AB$2:AB$850, MATCH(B798, Paste_Here!A$2:A$850, 0))))), "High Risk", IF(ISNUMBER(SEARCH("lowrisk", LOWER(INDEX(Paste_Here!AB$2:AB$850, MATCH(B798, Paste_Here!A$2:A$850, 0))))), "Low Risk", IF(ISNUMBER(SEARCH("somerisk", LOWER(INDEX(Paste_Here!AB$2:AB$850, MATCH(B798, Paste_Here!A$2:A$850, 0))))), "Some Risk", IF(ISNUMBER(SEARCH("ot", LOWER(INDEX(Paste_Here!AB$2:AB$850, MATCH(B798, Paste_Here!A$2:A$850, 0))))), "OT", "")))), ""), "")</f>
        <v/>
      </c>
      <c r="FH798" s="66"/>
      <c r="FI798" s="93"/>
      <c r="FJ798" s="66"/>
      <c r="FK798" s="75"/>
      <c r="FL798" s="66"/>
      <c r="FM798" s="75"/>
      <c r="FN798" s="66"/>
      <c r="FO798" s="66"/>
      <c r="FP798" s="75" t="str">
        <f t="shared" si="162"/>
        <v/>
      </c>
      <c r="FQ798" s="66"/>
      <c r="FR798" s="75" t="str">
        <f>IFERROR(IF(B798&lt;&gt;"", IF(ISNUMBER(SEARCH("s", LOWER(INDEX(Paste_Here!L$2:L$850, MATCH(B798, Paste_Here!A$2:A$850, 0))))), "Yes", IF(INDEX(Paste_Here!L$2:L$850, MATCH(B798, Paste_Here!A$2:A$850, 0))&lt;&gt;"", "No", "")), ""), "")</f>
        <v/>
      </c>
      <c r="FS798" s="66"/>
      <c r="FT798" s="75" t="str">
        <f>IFERROR(IF(B798&lt;&gt;"", IF(ISNUMBER(SEARCH("yes", LOWER(INDEX(Paste_Here!F$2:F$850, MATCH(B798, Paste_Here!A$2:A$850, 0))))), "Yes", IF(ISNUMBER(SEARCH("no", LOWER(INDEX(Paste_Here!F$2:F$850, MATCH(B798, Paste_Here!A$2:A$850, 0))))), "No", "")), ""), "")</f>
        <v/>
      </c>
      <c r="FU798" s="66"/>
      <c r="FV798" s="75" t="str">
        <f>IFERROR(IF(B798&lt;&gt;"", IF(ISNUMBER(SEARCH("english language learner", LOWER(INDEX(Paste_Here!C$2:C$850, MATCH(B798, Paste_Here!A$2:A$850, 0))))), "Yes", ""), ""), "")</f>
        <v/>
      </c>
      <c r="FW798" s="66"/>
      <c r="FX798" s="75" t="str">
        <f>IFERROR(IF(B798&lt;&gt;"", IF(OR(ISNUMBER(SEARCH("b", LOWER(INDEX(Paste_Here!J$2:J$850, MATCH(B798, Paste_Here!A$2:A$850, 0))))), ISNUMBER(SEARCH("h", LOWER(INDEX(Paste_Here!J$2:J$850, MATCH(B798, Paste_Here!A$2:A$850, 0))))), ISNUMBER(SEARCH("i", LOWER(INDEX(Paste_Here!J$2:J$850, MATCH(B798, Paste_Here!A$2:A$850, 0)))))), "Yes", IF(INDEX(Paste_Here!J$2:J$850, MATCH(B798, Paste_Here!A$2:A$850, 0))&lt;&gt;"", "No", "")), ""), "")</f>
        <v/>
      </c>
      <c r="FY798" s="66"/>
      <c r="FZ798" s="75" t="str">
        <f>IFERROR(IF(B798&lt;&gt;"", IF(ISNUMBER(SEARCH("yes", LOWER(INDEX(Paste_Here!K$2:K$850, MATCH(B798, Paste_Here!A$2:A$850, 0))))), "Yes", IF(ISNUMBER(SEARCH("no", LOWER(INDEX(Paste_Here!K$2:K$850, MATCH(B798, Paste_Here!A$2:A$850, 0))))), "No", "")), ""), "")</f>
        <v/>
      </c>
      <c r="GA798" s="66"/>
      <c r="GB798" s="75" t="str">
        <f>IFERROR(IF(B798&lt;&gt;"", IF(ISNUMBER(SEARCH("transitional 2", LOWER(INDEX(Paste_Here!C$2:C$850, MATCH(B798, Paste_Here!A$2:A$850, 0))))), "T2",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GC798" s="66"/>
      <c r="GD798" s="75"/>
      <c r="GE798" s="66"/>
      <c r="GF798" s="75"/>
      <c r="GG798" s="66"/>
      <c r="GH798" s="75"/>
      <c r="GI798" s="66"/>
      <c r="GK798" s="1" t="str" cm="1">
        <f t="array" ref="GK798">IFERROR(INDEX(Paste_Here!$B$2:$B$850, MATCH(0, COUNTIF(GK$4:GK797, Paste_Here!$B$2:$B$850) + IF(Paste_Here!$B$2:$B$850="", 1, 0), 0)), "")</f>
        <v/>
      </c>
      <c r="GL798" s="1" t="str">
        <f>IF(GK798&lt;&gt;"", INDEX(Paste_Here!$A$2:$A$850, MATCH(GK798, Paste_Here!$B$2:$B$850, 0)), "")</f>
        <v/>
      </c>
      <c r="GM798" s="1" t="str">
        <f t="shared" si="168"/>
        <v/>
      </c>
      <c r="GN798" s="1" t="str" cm="1">
        <f t="array" ref="GN798">IFERROR(INDEX($GM$5:$GM$850, MATCH(SMALL(IF($GM$5:$GM$850&lt;&gt;"", COUNTIF($GM$5:$GM$850, "&lt;"&amp;$GM$5:$GM$850)+1), ROW()-ROW($GN$5)+1), COUNTIF($GM$5:$GM$850, "&lt;"&amp;$GM$5:$GM$850)+1, 0)), "")</f>
        <v/>
      </c>
    </row>
    <row r="799" spans="1:196">
      <c r="A799" s="66"/>
      <c r="B799" s="75" t="str">
        <f t="shared" si="156"/>
        <v/>
      </c>
      <c r="C799" s="66"/>
      <c r="D799" s="75" t="str">
        <f>IFERROR(IF(AND(INDEX(Paste_Here!N$2:N$850, MATCH(B799, Paste_Here!A$2:A$850, 0)) = ""), "", IF(UPPER(INDEX(Paste_Here!N$2:N$850, MATCH(B799, Paste_Here!A$2:A$850, 0))) = "YES", "Yes", IF(UPPER(INDEX(Paste_Here!N$2:N$850, MATCH(B799, Paste_Here!A$2:A$850, 0))) = "NO", "No", ""))), "")</f>
        <v/>
      </c>
      <c r="E799" s="66"/>
      <c r="F799" s="75" t="str">
        <f t="shared" si="163"/>
        <v/>
      </c>
      <c r="G799" s="66"/>
      <c r="H799" s="75" t="str">
        <f t="shared" si="164"/>
        <v/>
      </c>
      <c r="I799" s="66"/>
      <c r="J799" s="75" t="str">
        <f t="shared" si="165"/>
        <v/>
      </c>
      <c r="K799" s="66"/>
      <c r="L799" s="75"/>
      <c r="M799" s="66"/>
      <c r="N799" s="75" t="str">
        <f>IFERROR(IF(B799&lt;&gt;"", IF(AND(INDEX(Paste_Here!AW$2:AW$850, MATCH(B799, Paste_Here!A$2:A$850, 0))&lt;&gt;"", ISNUMBER(VALUE(INDEX(Paste_Here!AW$2:AW$850, MATCH(B799, Paste_Here!A$2:A$850, 0))))), INDEX(Paste_Here!AW$2:AW$850, MATCH(B799, Paste_Here!A$2:A$850, 0)), ""), ""), "")</f>
        <v/>
      </c>
      <c r="O799" s="66"/>
      <c r="P799" s="75" t="str">
        <f>IFERROR(IF(B799&lt;&gt;"", IF(AND(INDEX(Paste_Here!AX$2:AX$850, MATCH(B799, Paste_Here!A$2:A$850, 0))&lt;&gt;"", ISNUMBER(VALUE(INDEX(Paste_Here!AX$2:AX$850, MATCH(B799, Paste_Here!A$2:A$850, 0))))), INDEX(Paste_Here!AX$2:AX$850, MATCH(B799, Paste_Here!A$2:A$850, 0)), ""), ""), "")</f>
        <v/>
      </c>
      <c r="Q799" s="66"/>
      <c r="R799" s="75" t="str">
        <f>IFERROR(IF(B799&lt;&gt;"", IF(AND(INDEX(Paste_Here!AU$2:AU$850, MATCH(B799, Paste_Here!A$2:A$850, 0))&lt;&gt;"", ISNUMBER(VALUE(INDEX(Paste_Here!AU$2:AU$850, MATCH(B799, Paste_Here!A$2:A$850, 0))))), INDEX(Paste_Here!AU$2:AU$850, MATCH(B799, Paste_Here!A$2:A$850, 0)), ""), ""), "")</f>
        <v/>
      </c>
      <c r="S799" s="66"/>
      <c r="T799" s="75" t="str">
        <f>IFERROR(IF(B799&lt;&gt;"", IF(AND(INDEX(Paste_Here!AV$2:AV$850, MATCH(B799, Paste_Here!A$2:A$850, 0))&lt;&gt;"", ISNUMBER(VALUE(INDEX(Paste_Here!AV$2:AV$850, MATCH(B799, Paste_Here!A$2:A$850, 0))))), INDEX(Paste_Here!AV$2:AV$850, MATCH(B799, Paste_Here!A$2:A$850, 0)), ""), ""), "")</f>
        <v/>
      </c>
      <c r="U799" s="66"/>
      <c r="W799" s="66"/>
      <c r="Y799" s="66"/>
      <c r="Z799" s="66"/>
      <c r="AA799" s="75" t="str">
        <f t="shared" si="157"/>
        <v/>
      </c>
      <c r="AB799" s="66"/>
      <c r="AC799" s="75"/>
      <c r="AD799" s="66"/>
      <c r="AE799" s="98"/>
      <c r="AF799" s="66"/>
      <c r="AG799" s="75"/>
      <c r="AH799" s="66"/>
      <c r="AI799" s="75" t="str">
        <f>IFERROR(IF(B799&lt;&gt;"", IF(AND(INDEX(Paste_Here!AC$2:AC$850, MATCH(B799, Paste_Here!A$2:A$850, 0))&lt;&gt;"", ISNUMBER(VALUE(INDEX(Paste_Here!AC$2:AC$850, MATCH(B799, Paste_Here!A$2:A$850, 0))))), INDEX(Paste_Here!AC$2:AC$850, MATCH(B799, Paste_Here!A$2:A$850, 0)), ""), ""), "")</f>
        <v/>
      </c>
      <c r="AJ799" s="66"/>
      <c r="AK799" s="75" t="str">
        <f>IFERROR(IF(B799&lt;&gt;"", IF(ISNUMBER(SEARCH("highrisk", LOWER(INDEX(Paste_Here!AD$2:AD$850, MATCH(B799, Paste_Here!A$2:A$850, 0))))), "High Risk", IF(ISNUMBER(SEARCH("lowrisk", LOWER(INDEX(Paste_Here!AD$2:AD$850, MATCH(B799, Paste_Here!A$2:A$850, 0))))), "Low Risk", IF(ISNUMBER(SEARCH("somerisk", LOWER(INDEX(Paste_Here!AD$2:AD$850, MATCH(B799, Paste_Here!A$2:A$850, 0))))), "Some Risk", IF(ISNUMBER(SEARCH("ot", LOWER(INDEX(Paste_Here!AD$2:AD$850, MATCH(B799, Paste_Here!A$2:A$850, 0))))), "OT", "")))), ""), "")</f>
        <v/>
      </c>
      <c r="AL799" s="66"/>
      <c r="AM799" s="75"/>
      <c r="AN799" s="66"/>
      <c r="AO799" s="75" t="str">
        <f>IFERROR(IF(B799&lt;&gt;"", IF(AND(INDEX(Paste_Here!M$2:M$850, MATCH(B799, Paste_Here!A$2:A$850, 0))&lt;&gt;"", ISNUMBER(VALUE(INDEX(Paste_Here!M$2:M$850, MATCH(B799, Paste_Here!A$2:A$850, 0))))), INDEX(Paste_Here!M$2:M$850, MATCH(B799, Paste_Here!A$2:A$850, 0)), ""), ""), "")</f>
        <v/>
      </c>
      <c r="AP799" s="66"/>
      <c r="AQ799" s="75" t="str">
        <f>IFERROR(IF(B799&lt;&gt;"", IF(ISNUMBER(SEARCH("highrisk", LOWER(INDEX(Paste_Here!N$2:N$850, MATCH(B799, Paste_Here!A$2:A$850, 0))))), "High Risk", IF(ISNUMBER(SEARCH("lowrisk", LOWER(INDEX(Paste_Here!N$2:N$850, MATCH(B799, Paste_Here!A$2:A$850, 0))))), "Low Risk", IF(ISNUMBER(SEARCH("somerisk", LOWER(INDEX(Paste_Here!N$2:N$850, MATCH(B799, Paste_Here!A$2:A$850, 0))))), "Some Risk", IF(ISNUMBER(SEARCH("ot", LOWER(INDEX(Paste_Here!N$2:N$850, MATCH(B799, Paste_Here!A$2:A$850, 0))))), "OT", "")))), ""), "")</f>
        <v/>
      </c>
      <c r="AT799" s="66"/>
      <c r="AU799" s="103"/>
      <c r="AV799" s="66"/>
      <c r="AW799" s="66"/>
      <c r="AX799" s="75" t="str">
        <f t="shared" si="158"/>
        <v/>
      </c>
      <c r="AY799" s="66"/>
      <c r="AZ799" s="75"/>
      <c r="BA799" s="66"/>
      <c r="BB799" s="75"/>
      <c r="BC799" s="66"/>
      <c r="BD799" s="75"/>
      <c r="BE799" s="66"/>
      <c r="BF799" s="75" t="str">
        <f>IFERROR(IF(B799&lt;&gt;"", IF(AND(INDEX(Paste_Here!AE$2:AE$850, MATCH(B799, Paste_Here!A$2:A$850, 0))&lt;&gt;"", ISNUMBER(VALUE(INDEX(Paste_Here!AE$2:AE$850, MATCH(B799, Paste_Here!A$2:A$850, 0))))), INDEX(Paste_Here!AE$2:AE$850, MATCH(B799, Paste_Here!A$2:A$850, 0)), ""), ""), "")</f>
        <v/>
      </c>
      <c r="BG799" s="66"/>
      <c r="BH799" s="75" t="str">
        <f>IFERROR(IF(B799&lt;&gt;"", IF(ISNUMBER(SEARCH("highrisk", LOWER(INDEX(Paste_Here!AF$2:AF$850, MATCH(B799, Paste_Here!A$2:A$850, 0))))), "High Risk", IF(ISNUMBER(SEARCH("lowrisk", LOWER(INDEX(Paste_Here!AF$2:AF$850, MATCH(B799, Paste_Here!A$2:A$850, 0))))), "Low Risk", IF(ISNUMBER(SEARCH("somerisk", LOWER(INDEX(Paste_Here!AF$2:AF$850, MATCH(B799, Paste_Here!A$2:A$850, 0))))), "Some Risk", IF(ISNUMBER(SEARCH("ot", LOWER(INDEX(Paste_Here!AF$2:AF$850, MATCH(B799, Paste_Here!A$2:A$850, 0))))), "OT", "")))), ""), "")</f>
        <v/>
      </c>
      <c r="BI799" s="66"/>
      <c r="BJ799" s="75"/>
      <c r="BK799" s="66"/>
      <c r="BL799" s="75" t="str">
        <f>IFERROR(IF(B799&lt;&gt;"", IF(AND(INDEX(Paste_Here!O$2:O$850, MATCH(B799, Paste_Here!A$2:A$850, 0))&lt;&gt;"", ISNUMBER(VALUE(INDEX(Paste_Here!O$2:O$850, MATCH(B799, Paste_Here!A$2:A$850, 0))))), INDEX(Paste_Here!O$2:O$850, MATCH(B799, Paste_Here!A$2:A$850, 0)), ""), ""), "")</f>
        <v/>
      </c>
      <c r="BM799" s="66"/>
      <c r="BN799" s="75" t="str">
        <f>IFERROR(IF(B799&lt;&gt;"", IF(ISNUMBER(SEARCH("highrisk", LOWER(INDEX(Paste_Here!P$2:P$850, MATCH(B799, Paste_Here!A$2:A$850, 0))))), "High Risk", IF(ISNUMBER(SEARCH("lowrisk", LOWER(INDEX(Paste_Here!P$2:P$850, MATCH(B799, Paste_Here!A$2:A$850, 0))))), "Low Risk", IF(ISNUMBER(SEARCH("somerisk", LOWER(INDEX(Paste_Here!P$2:P$850, MATCH(B799, Paste_Here!A$2:A$850, 0))))), "Some Risk", IF(ISNUMBER(SEARCH("ot", LOWER(INDEX(Paste_Here!P$2:P$850, MATCH(B799, Paste_Here!A$2:A$850, 0))))), "OT", "")))), ""), "")</f>
        <v/>
      </c>
      <c r="BQ799" s="66"/>
      <c r="BR799" s="75"/>
      <c r="BS799" s="66"/>
      <c r="BT799" s="66"/>
      <c r="BU799" s="75" t="str">
        <f t="shared" si="159"/>
        <v/>
      </c>
      <c r="BV799" s="66"/>
      <c r="BW799" s="75"/>
      <c r="BX799" s="66"/>
      <c r="BY799" s="75"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BZ799" s="66"/>
      <c r="CA799" s="75"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CB799" s="66"/>
      <c r="CC799" s="75"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CD799" s="66"/>
      <c r="CE799" s="75"/>
      <c r="CF799" s="66"/>
      <c r="CK799" s="75"/>
      <c r="CL799" s="66"/>
      <c r="CM799" s="75"/>
      <c r="CN799" s="66"/>
      <c r="CO799" s="75"/>
      <c r="CP799" s="66"/>
      <c r="CQ799" s="66"/>
      <c r="CR799" s="75" t="str">
        <f t="shared" si="160"/>
        <v/>
      </c>
      <c r="CS799" s="66"/>
      <c r="CT799" s="75"/>
      <c r="CU799" s="66"/>
      <c r="CV799" s="75"/>
      <c r="CW799" s="66"/>
      <c r="CX799" s="75"/>
      <c r="CY799" s="66"/>
      <c r="CZ799" s="75"/>
      <c r="DA799" s="66"/>
      <c r="DB799" s="75" t="str">
        <f>IFERROR(IF(B799&lt;&gt;"", IF(AND(INDEX(Paste_Here!AK$2:AK$850, MATCH(B799, Paste_Here!A$2:A$850, 0))&lt;&gt;"", ISNUMBER(VALUE(INDEX(Paste_Here!AK$2:AK$850, MATCH(B799, Paste_Here!A$2:A$850, 0))))), INDEX(Paste_Here!AK$2:AK$850, MATCH(B799, Paste_Here!A$2:A$850, 0)), ""), ""), "")</f>
        <v/>
      </c>
      <c r="DC799" s="66"/>
      <c r="DD799" s="75" t="str">
        <f>IFERROR(IF(B799&lt;&gt;"", IF(ISNUMBER(SEARCH("highrisk", LOWER(INDEX(Paste_Here!AL$2:AL$850, MATCH(B799, Paste_Here!A$2:A$850, 0))))), "High Risk", IF(ISNUMBER(SEARCH("lowrisk", LOWER(INDEX(Paste_Here!AL$2:AL$850, MATCH(B799, Paste_Here!A$2:A$850, 0))))), "Low Risk", IF(ISNUMBER(SEARCH("somerisk", LOWER(INDEX(Paste_Here!AL$2:AL$850, MATCH(B799, Paste_Here!A$2:A$850, 0))))), "Some Risk", IF(ISNUMBER(SEARCH("ot", LOWER(INDEX(Paste_Here!AL$2:AL$850, MATCH(B799, Paste_Here!A$2:A$850, 0))))), "OT", "")))), ""), "")</f>
        <v/>
      </c>
      <c r="DE799" s="66"/>
      <c r="DF799" s="75" t="str">
        <f>IFERROR(IF(B799&lt;&gt;"", IF(AND(INDEX(Paste_Here!AM$2:AM$850, MATCH(B799, Paste_Here!A$2:A$850, 0))&lt;&gt;"", ISNUMBER(VALUE(INDEX(Paste_Here!AM$2:AM$850, MATCH(B799, Paste_Here!A$2:A$850, 0))))), INDEX(Paste_Here!AM$2:AM$850, MATCH(B799, Paste_Here!A$2:A$850, 0)), ""), ""), "")</f>
        <v/>
      </c>
      <c r="DG799" s="66"/>
      <c r="DH799" s="75" t="str">
        <f>IFERROR(IF(B799&lt;&gt;"", IF(ISNUMBER(SEARCH("highrisk", LOWER(INDEX(Paste_Here!AN$2:AN$850, MATCH(B799, Paste_Here!A$2:A$850, 0))))), "High Risk", IF(ISNUMBER(SEARCH("lowrisk", LOWER(INDEX(Paste_Here!AN$2:AN$850, MATCH(B799, Paste_Here!A$2:A$850, 0))))), "Low Risk", IF(ISNUMBER(SEARCH("somerisk", LOWER(INDEX(Paste_Here!AN$2:AN$850, MATCH(B799, Paste_Here!A$2:A$850, 0))))), "Some Risk", IF(ISNUMBER(SEARCH("ot", LOWER(INDEX(Paste_Here!AN$2:AN$850, MATCH(B799, Paste_Here!A$2:A$850, 0))))), "OT", "")))), ""), "")</f>
        <v/>
      </c>
      <c r="DI799" s="66"/>
      <c r="DJ799" s="66"/>
      <c r="DK799" s="75" t="str">
        <f t="shared" si="161"/>
        <v/>
      </c>
      <c r="DL799" s="66"/>
      <c r="DM799" s="75" t="str">
        <f>IFERROR(IF(B799&lt;&gt;"", IF(AND(INDEX(Paste_Here!Q$2:Q$850, MATCH(B799, Paste_Here!A$2:A$850, 0))&lt;&gt;"", ISNUMBER(VALUE(INDEX(Paste_Here!Q$2:Q$850, MATCH(B799, Paste_Here!A$2:A$850, 0))))), INDEX(Paste_Here!Q$2:Q$850, MATCH(B799, Paste_Here!A$2:A$850, 0)), ""), ""), "")</f>
        <v/>
      </c>
      <c r="DN799" s="66"/>
      <c r="DO799" s="75" t="str">
        <f>IFERROR(IF(B799&lt;&gt;"", IF(ISNUMBER(SEARCH("highrisk", LOWER(INDEX(Paste_Here!R$2:R$850, MATCH(B799, Paste_Here!A$2:A$850, 0))))), "High Risk", IF(ISNUMBER(SEARCH("lowrisk", LOWER(INDEX(Paste_Here!R$2:R$850, MATCH(B799, Paste_Here!A$2:A$850, 0))))), "Low Risk", IF(ISNUMBER(SEARCH("somerisk", LOWER(INDEX(Paste_Here!R$2:R$850, MATCH(B799, Paste_Here!A$2:A$850, 0))))), "Some Risk", IF(ISNUMBER(SEARCH("ot", LOWER(INDEX(Paste_Here!R$2:R$850, MATCH(B799, Paste_Here!A$2:A$850, 0))))), "OT", "")))), ""), "")</f>
        <v/>
      </c>
      <c r="DP799" s="66"/>
      <c r="DQ799" s="93" t="str">
        <f>IFERROR(IF(B799&lt;&gt;"", IF(AND(INDEX(Paste_Here!S$2:S$850, MATCH(B799, Paste_Here!A$2:A$850, 0))&lt;&gt;"", ISNUMBER(VALUE(INDEX(Paste_Here!S$2:S$850, MATCH(B799, Paste_Here!A$2:A$850, 0))))), INDEX(Paste_Here!S$2:S$850, MATCH(B799, Paste_Here!A$2:A$850, 0)), ""), ""), "")</f>
        <v/>
      </c>
      <c r="DR799" s="66"/>
      <c r="DS799" s="75"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IF(ISNUMBER(SEARCH("ot", LOWER(INDEX(Paste_Here!T$2:T$850, MATCH(B799, Paste_Here!A$2:A$850, 0))))), "OT", "")))), ""), "")</f>
        <v/>
      </c>
      <c r="DT799" s="66"/>
      <c r="DU799" s="75" t="str">
        <f>IFERROR(IF(B799&lt;&gt;"", IF(AND(INDEX(Paste_Here!U$2:U$850, MATCH(B799, Paste_Here!A$2:A$850, 0))&lt;&gt;"", ISNUMBER(VALUE(INDEX(Paste_Here!U$2:U$850, MATCH(B799, Paste_Here!A$2:A$850, 0))))), INDEX(Paste_Here!U$2:U$850, MATCH(B799, Paste_Here!A$2:A$850, 0)), ""), ""), "")</f>
        <v/>
      </c>
      <c r="DV799" s="66"/>
      <c r="DW799" s="93" t="str">
        <f>IFERROR(IF(B799&lt;&gt;"", IF(ISNUMBER(SEARCH("highrisk", LOWER(INDEX(Paste_Here!V$2:V$850, MATCH(B799, Paste_Here!A$2:A$850, 0))))), "High Risk", IF(ISNUMBER(SEARCH("lowrisk", LOWER(INDEX(Paste_Here!V$2:V$850, MATCH(B799, Paste_Here!A$2:A$850, 0))))), "Low Risk", IF(ISNUMBER(SEARCH("somerisk", LOWER(INDEX(Paste_Here!V$2:V$850, MATCH(B799, Paste_Here!A$2:A$850, 0))))), "Some Risk", IF(ISNUMBER(SEARCH("ot", LOWER(INDEX(Paste_Here!V$2:V$850, MATCH(B799, Paste_Here!A$2:A$850, 0))))), "OT", "")))), ""), "")</f>
        <v/>
      </c>
      <c r="DX799" s="66"/>
      <c r="DY799" s="75" t="str">
        <f>IFERROR(IF(B799&lt;&gt;"", IF(AND(INDEX(Paste_Here!W$2:W$850, MATCH(B799, Paste_Here!A$2:A$850, 0))&lt;&gt;"", ISNUMBER(VALUE(INDEX(Paste_Here!W$2:W$850, MATCH(B799, Paste_Here!A$2:A$850, 0))))), INDEX(Paste_Here!W$2:W$850, MATCH(B799, Paste_Here!A$2:A$850, 0)), ""), ""), "")</f>
        <v/>
      </c>
      <c r="DZ799" s="66"/>
      <c r="EA799" s="75" t="str">
        <f>IFERROR(IF(B799&lt;&gt;"", IF(ISNUMBER(SEARCH("highrisk", LOWER(INDEX(Paste_Here!X$2:X$850, MATCH(B799, Paste_Here!A$2:A$850, 0))))), "High Risk", IF(ISNUMBER(SEARCH("lowrisk", LOWER(INDEX(Paste_Here!X$2:X$850, MATCH(B799, Paste_Here!A$2:A$850, 0))))), "Low Risk", IF(ISNUMBER(SEARCH("somerisk", LOWER(INDEX(Paste_Here!X$2:X$850, MATCH(B799, Paste_Here!A$2:A$850, 0))))), "Some Risk", IF(ISNUMBER(SEARCH("ot", LOWER(INDEX(Paste_Here!X$2:X$850, MATCH(B799, Paste_Here!A$2:A$850, 0))))), "OT", "")))), ""), "")</f>
        <v/>
      </c>
      <c r="EB799" s="66"/>
      <c r="EC799" s="66"/>
      <c r="ED799" s="75" t="str">
        <f t="shared" si="166"/>
        <v/>
      </c>
      <c r="EE799" s="66"/>
      <c r="EF799" s="75" t="str">
        <f>IFERROR(IF(B799&lt;&gt;"", IF(AND(INDEX(Paste_Here!AO$2:AO$850, MATCH(B799, Paste_Here!A$2:A$850, 0))&lt;&gt;"", ISNUMBER(VALUE(INDEX(Paste_Here!AO$2:AO$850, MATCH(B799, Paste_Here!A$2:A$850, 0))))), INDEX(Paste_Here!AO$2:AO$850, MATCH(B799, Paste_Here!A$2:A$850, 0)), ""), ""), "")</f>
        <v/>
      </c>
      <c r="EG799" s="66"/>
      <c r="EH799" s="75" t="str">
        <f>IFERROR(IF(B799&lt;&gt;"", IF(ISNUMBER(SEARCH("highrisk", LOWER(INDEX(Paste_Here!AP$2:AP$850, MATCH(B799, Paste_Here!A$2:A$850, 0))))), "High Risk", IF(ISNUMBER(SEARCH("lowrisk", LOWER(INDEX(Paste_Here!AP$2:AP$850, MATCH(B799, Paste_Here!A$2:A$850, 0))))), "Low Risk", IF(ISNUMBER(SEARCH("somerisk", LOWER(INDEX(Paste_Here!AP$2:AP$850, MATCH(B799, Paste_Here!A$2:A$850, 0))))), "Some Risk", IF(ISNUMBER(SEARCH("ot", LOWER(INDEX(Paste_Here!AP$2:AP$850, MATCH(B799, Paste_Here!A$2:A$850, 0))))), "OT", "")))), ""), "")</f>
        <v/>
      </c>
      <c r="EI799" s="66"/>
      <c r="EJ799" s="93"/>
      <c r="EK799" s="66"/>
      <c r="EL799" s="75" t="str">
        <f>IFERROR(IF(B799&lt;&gt;"", IF(AND(INDEX(Paste_Here!AQ$2:AQ$850, MATCH(B799, Paste_Here!A$2:A$850, 0))&lt;&gt;"", ISNUMBER(VALUE(INDEX(Paste_Here!AQ$2:AQ$850, MATCH(B799, Paste_Here!A$2:A$850, 0))))), INDEX(Paste_Here!AQ$2:AQ$850, MATCH(B799, Paste_Here!A$2:A$850, 0)), ""), ""), "")</f>
        <v/>
      </c>
      <c r="EM799" s="66"/>
      <c r="EN799" s="75" t="str">
        <f>IFERROR(IF(B799&lt;&gt;"", IF(ISNUMBER(SEARCH("highrisk", LOWER(INDEX(Paste_Here!AR$2:AR$850, MATCH(B799, Paste_Here!A$2:A$850, 0))))), "High Risk", IF(ISNUMBER(SEARCH("lowrisk", LOWER(INDEX(Paste_Here!AR$2:AR$850, MATCH(B799, Paste_Here!A$2:A$850, 0))))), "Low Risk", IF(ISNUMBER(SEARCH("somerisk", LOWER(INDEX(Paste_Here!AR$2:AR$850, MATCH(B799, Paste_Here!A$2:A$850, 0))))), "Some Risk", IF(ISNUMBER(SEARCH("ot", LOWER(INDEX(Paste_Here!AR$2:AR$850, MATCH(B799, Paste_Here!A$2:A$850, 0))))), "OT", "")))), ""), "")</f>
        <v/>
      </c>
      <c r="EO799" s="66"/>
      <c r="EP799" s="93"/>
      <c r="EQ799" s="66"/>
      <c r="ER799" s="75"/>
      <c r="ES799" s="66"/>
      <c r="ET799" s="75"/>
      <c r="EU799" s="66"/>
      <c r="EV799" s="66"/>
      <c r="EW799" s="75" t="str">
        <f t="shared" si="167"/>
        <v/>
      </c>
      <c r="EX799" s="66"/>
      <c r="EY799" s="75" t="str">
        <f>IFERROR(IF(B799&lt;&gt;"", IF(AND(INDEX(Paste_Here!Y$2:Y$850, MATCH(B799, Paste_Here!A$2:A$850, 0))&lt;&gt;"", ISNUMBER(VALUE(INDEX(Paste_Here!Y$2:Y$850, MATCH(B799, Paste_Here!A$2:A$850, 0))))), INDEX(Paste_Here!Y$2:Y$850, MATCH(B799, Paste_Here!A$2:A$850, 0)), ""), ""), "")</f>
        <v/>
      </c>
      <c r="EZ799" s="66"/>
      <c r="FA799" s="75" t="str">
        <f>IFERROR(IF(B799&lt;&gt;"", IF(ISNUMBER(SEARCH("highrisk", LOWER(INDEX(Paste_Here!Z$2:Z$850, MATCH(B799, Paste_Here!A$2:A$850, 0))))), "High Risk", IF(ISNUMBER(SEARCH("lowrisk", LOWER(INDEX(Paste_Here!Z$2:Z$850, MATCH(B799, Paste_Here!A$2:A$850, 0))))), "Low Risk", IF(ISNUMBER(SEARCH("somerisk", LOWER(INDEX(Paste_Here!Z$2:Z$850, MATCH(B799, Paste_Here!A$2:A$850, 0))))), "Some Risk", IF(ISNUMBER(SEARCH("ot", LOWER(INDEX(Paste_Here!Z$2:Z$850, MATCH(B799, Paste_Here!A$2:A$850, 0))))), "OT", "")))), ""), "")</f>
        <v/>
      </c>
      <c r="FB799" s="66"/>
      <c r="FC799" s="93"/>
      <c r="FD799" s="66"/>
      <c r="FE799" s="75" t="str">
        <f>IFERROR(IF(B799&lt;&gt;"", IF(AND(INDEX(Paste_Here!AA$2:AA$850, MATCH(B799, Paste_Here!A$2:A$850, 0))&lt;&gt;"", ISNUMBER(VALUE(INDEX(Paste_Here!AA$2:AA$850, MATCH(B799, Paste_Here!A$2:A$850, 0))))), INDEX(Paste_Here!AA$2:AA$850, MATCH(B799, Paste_Here!A$2:A$850, 0)), ""), ""), "")</f>
        <v/>
      </c>
      <c r="FF799" s="66"/>
      <c r="FG799" s="75" t="str">
        <f>IFERROR(IF(B799&lt;&gt;"", IF(ISNUMBER(SEARCH("highrisk", LOWER(INDEX(Paste_Here!AB$2:AB$850, MATCH(B799, Paste_Here!A$2:A$850, 0))))), "High Risk", IF(ISNUMBER(SEARCH("lowrisk", LOWER(INDEX(Paste_Here!AB$2:AB$850, MATCH(B799, Paste_Here!A$2:A$850, 0))))), "Low Risk", IF(ISNUMBER(SEARCH("somerisk", LOWER(INDEX(Paste_Here!AB$2:AB$850, MATCH(B799, Paste_Here!A$2:A$850, 0))))), "Some Risk", IF(ISNUMBER(SEARCH("ot", LOWER(INDEX(Paste_Here!AB$2:AB$850, MATCH(B799, Paste_Here!A$2:A$850, 0))))), "OT", "")))), ""), "")</f>
        <v/>
      </c>
      <c r="FH799" s="66"/>
      <c r="FI799" s="93"/>
      <c r="FJ799" s="66"/>
      <c r="FK799" s="75"/>
      <c r="FL799" s="66"/>
      <c r="FM799" s="75"/>
      <c r="FN799" s="66"/>
      <c r="FO799" s="66"/>
      <c r="FP799" s="75" t="str">
        <f t="shared" si="162"/>
        <v/>
      </c>
      <c r="FQ799" s="66"/>
      <c r="FR799" s="75" t="str">
        <f>IFERROR(IF(B799&lt;&gt;"", IF(ISNUMBER(SEARCH("s", LOWER(INDEX(Paste_Here!L$2:L$850, MATCH(B799, Paste_Here!A$2:A$850, 0))))), "Yes", IF(INDEX(Paste_Here!L$2:L$850, MATCH(B799, Paste_Here!A$2:A$850, 0))&lt;&gt;"", "No", "")), ""), "")</f>
        <v/>
      </c>
      <c r="FS799" s="66"/>
      <c r="FT799" s="75" t="str">
        <f>IFERROR(IF(B799&lt;&gt;"", IF(ISNUMBER(SEARCH("yes", LOWER(INDEX(Paste_Here!F$2:F$850, MATCH(B799, Paste_Here!A$2:A$850, 0))))), "Yes", IF(ISNUMBER(SEARCH("no", LOWER(INDEX(Paste_Here!F$2:F$850, MATCH(B799, Paste_Here!A$2:A$850, 0))))), "No", "")), ""), "")</f>
        <v/>
      </c>
      <c r="FU799" s="66"/>
      <c r="FV799" s="75" t="str">
        <f>IFERROR(IF(B799&lt;&gt;"", IF(ISNUMBER(SEARCH("english language learner", LOWER(INDEX(Paste_Here!C$2:C$850, MATCH(B799, Paste_Here!A$2:A$850, 0))))), "Yes", ""), ""), "")</f>
        <v/>
      </c>
      <c r="FW799" s="66"/>
      <c r="FX799" s="75" t="str">
        <f>IFERROR(IF(B799&lt;&gt;"", IF(OR(ISNUMBER(SEARCH("b", LOWER(INDEX(Paste_Here!J$2:J$850, MATCH(B799, Paste_Here!A$2:A$850, 0))))), ISNUMBER(SEARCH("h", LOWER(INDEX(Paste_Here!J$2:J$850, MATCH(B799, Paste_Here!A$2:A$850, 0))))), ISNUMBER(SEARCH("i", LOWER(INDEX(Paste_Here!J$2:J$850, MATCH(B799, Paste_Here!A$2:A$850, 0)))))), "Yes", IF(INDEX(Paste_Here!J$2:J$850, MATCH(B799, Paste_Here!A$2:A$850, 0))&lt;&gt;"", "No", "")), ""), "")</f>
        <v/>
      </c>
      <c r="FY799" s="66"/>
      <c r="FZ799" s="75" t="str">
        <f>IFERROR(IF(B799&lt;&gt;"", IF(ISNUMBER(SEARCH("yes", LOWER(INDEX(Paste_Here!K$2:K$850, MATCH(B799, Paste_Here!A$2:A$850, 0))))), "Yes", IF(ISNUMBER(SEARCH("no", LOWER(INDEX(Paste_Here!K$2:K$850, MATCH(B799, Paste_Here!A$2:A$850, 0))))), "No", "")), ""), "")</f>
        <v/>
      </c>
      <c r="GA799" s="66"/>
      <c r="GB799" s="75" t="str">
        <f>IFERROR(IF(B799&lt;&gt;"", IF(ISNUMBER(SEARCH("transitional 2", LOWER(INDEX(Paste_Here!C$2:C$850, MATCH(B799, Paste_Here!A$2:A$850, 0))))), "T2",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GC799" s="66"/>
      <c r="GD799" s="75"/>
      <c r="GE799" s="66"/>
      <c r="GF799" s="75"/>
      <c r="GG799" s="66"/>
      <c r="GH799" s="75"/>
      <c r="GI799" s="66"/>
      <c r="GK799" s="1" t="str" cm="1">
        <f t="array" ref="GK799">IFERROR(INDEX(Paste_Here!$B$2:$B$850, MATCH(0, COUNTIF(GK$4:GK798, Paste_Here!$B$2:$B$850) + IF(Paste_Here!$B$2:$B$850="", 1, 0), 0)), "")</f>
        <v/>
      </c>
      <c r="GL799" s="1" t="str">
        <f>IF(GK799&lt;&gt;"", INDEX(Paste_Here!$A$2:$A$850, MATCH(GK799, Paste_Here!$B$2:$B$850, 0)), "")</f>
        <v/>
      </c>
      <c r="GM799" s="1" t="str">
        <f t="shared" si="168"/>
        <v/>
      </c>
      <c r="GN799" s="1" t="str" cm="1">
        <f t="array" ref="GN799">IFERROR(INDEX($GM$5:$GM$850, MATCH(SMALL(IF($GM$5:$GM$850&lt;&gt;"", COUNTIF($GM$5:$GM$850, "&lt;"&amp;$GM$5:$GM$850)+1), ROW()-ROW($GN$5)+1), COUNTIF($GM$5:$GM$850, "&lt;"&amp;$GM$5:$GM$850)+1, 0)), "")</f>
        <v/>
      </c>
    </row>
    <row r="800" spans="1:196">
      <c r="A800" s="66"/>
      <c r="B800" s="75" t="str">
        <f t="shared" si="156"/>
        <v/>
      </c>
      <c r="C800" s="66"/>
      <c r="D800" s="75" t="str">
        <f>IFERROR(IF(AND(INDEX(Paste_Here!N$2:N$850, MATCH(B800, Paste_Here!A$2:A$850, 0)) = ""), "", IF(UPPER(INDEX(Paste_Here!N$2:N$850, MATCH(B800, Paste_Here!A$2:A$850, 0))) = "YES", "Yes", IF(UPPER(INDEX(Paste_Here!N$2:N$850, MATCH(B800, Paste_Here!A$2:A$850, 0))) = "NO", "No", ""))), "")</f>
        <v/>
      </c>
      <c r="E800" s="66"/>
      <c r="F800" s="75" t="str">
        <f t="shared" si="163"/>
        <v/>
      </c>
      <c r="G800" s="66"/>
      <c r="H800" s="75" t="str">
        <f t="shared" si="164"/>
        <v/>
      </c>
      <c r="I800" s="66"/>
      <c r="J800" s="75" t="str">
        <f t="shared" si="165"/>
        <v/>
      </c>
      <c r="K800" s="66"/>
      <c r="L800" s="75"/>
      <c r="M800" s="66"/>
      <c r="N800" s="75" t="str">
        <f>IFERROR(IF(B800&lt;&gt;"", IF(AND(INDEX(Paste_Here!AW$2:AW$850, MATCH(B800, Paste_Here!A$2:A$850, 0))&lt;&gt;"", ISNUMBER(VALUE(INDEX(Paste_Here!AW$2:AW$850, MATCH(B800, Paste_Here!A$2:A$850, 0))))), INDEX(Paste_Here!AW$2:AW$850, MATCH(B800, Paste_Here!A$2:A$850, 0)), ""), ""), "")</f>
        <v/>
      </c>
      <c r="O800" s="66"/>
      <c r="P800" s="75" t="str">
        <f>IFERROR(IF(B800&lt;&gt;"", IF(AND(INDEX(Paste_Here!AX$2:AX$850, MATCH(B800, Paste_Here!A$2:A$850, 0))&lt;&gt;"", ISNUMBER(VALUE(INDEX(Paste_Here!AX$2:AX$850, MATCH(B800, Paste_Here!A$2:A$850, 0))))), INDEX(Paste_Here!AX$2:AX$850, MATCH(B800, Paste_Here!A$2:A$850, 0)), ""), ""), "")</f>
        <v/>
      </c>
      <c r="Q800" s="66"/>
      <c r="R800" s="75" t="str">
        <f>IFERROR(IF(B800&lt;&gt;"", IF(AND(INDEX(Paste_Here!AU$2:AU$850, MATCH(B800, Paste_Here!A$2:A$850, 0))&lt;&gt;"", ISNUMBER(VALUE(INDEX(Paste_Here!AU$2:AU$850, MATCH(B800, Paste_Here!A$2:A$850, 0))))), INDEX(Paste_Here!AU$2:AU$850, MATCH(B800, Paste_Here!A$2:A$850, 0)), ""), ""), "")</f>
        <v/>
      </c>
      <c r="S800" s="66"/>
      <c r="T800" s="75" t="str">
        <f>IFERROR(IF(B800&lt;&gt;"", IF(AND(INDEX(Paste_Here!AV$2:AV$850, MATCH(B800, Paste_Here!A$2:A$850, 0))&lt;&gt;"", ISNUMBER(VALUE(INDEX(Paste_Here!AV$2:AV$850, MATCH(B800, Paste_Here!A$2:A$850, 0))))), INDEX(Paste_Here!AV$2:AV$850, MATCH(B800, Paste_Here!A$2:A$850, 0)), ""), ""), "")</f>
        <v/>
      </c>
      <c r="U800" s="66"/>
      <c r="W800" s="66"/>
      <c r="Y800" s="66"/>
      <c r="Z800" s="66"/>
      <c r="AA800" s="75" t="str">
        <f t="shared" si="157"/>
        <v/>
      </c>
      <c r="AB800" s="66"/>
      <c r="AC800" s="75"/>
      <c r="AD800" s="66"/>
      <c r="AE800" s="98"/>
      <c r="AF800" s="66"/>
      <c r="AG800" s="75"/>
      <c r="AH800" s="66"/>
      <c r="AI800" s="75" t="str">
        <f>IFERROR(IF(B800&lt;&gt;"", IF(AND(INDEX(Paste_Here!AC$2:AC$850, MATCH(B800, Paste_Here!A$2:A$850, 0))&lt;&gt;"", ISNUMBER(VALUE(INDEX(Paste_Here!AC$2:AC$850, MATCH(B800, Paste_Here!A$2:A$850, 0))))), INDEX(Paste_Here!AC$2:AC$850, MATCH(B800, Paste_Here!A$2:A$850, 0)), ""), ""), "")</f>
        <v/>
      </c>
      <c r="AJ800" s="66"/>
      <c r="AK800" s="75" t="str">
        <f>IFERROR(IF(B800&lt;&gt;"", IF(ISNUMBER(SEARCH("highrisk", LOWER(INDEX(Paste_Here!AD$2:AD$850, MATCH(B800, Paste_Here!A$2:A$850, 0))))), "High Risk", IF(ISNUMBER(SEARCH("lowrisk", LOWER(INDEX(Paste_Here!AD$2:AD$850, MATCH(B800, Paste_Here!A$2:A$850, 0))))), "Low Risk", IF(ISNUMBER(SEARCH("somerisk", LOWER(INDEX(Paste_Here!AD$2:AD$850, MATCH(B800, Paste_Here!A$2:A$850, 0))))), "Some Risk", IF(ISNUMBER(SEARCH("ot", LOWER(INDEX(Paste_Here!AD$2:AD$850, MATCH(B800, Paste_Here!A$2:A$850, 0))))), "OT", "")))), ""), "")</f>
        <v/>
      </c>
      <c r="AL800" s="66"/>
      <c r="AM800" s="75"/>
      <c r="AN800" s="66"/>
      <c r="AO800" s="75" t="str">
        <f>IFERROR(IF(B800&lt;&gt;"", IF(AND(INDEX(Paste_Here!M$2:M$850, MATCH(B800, Paste_Here!A$2:A$850, 0))&lt;&gt;"", ISNUMBER(VALUE(INDEX(Paste_Here!M$2:M$850, MATCH(B800, Paste_Here!A$2:A$850, 0))))), INDEX(Paste_Here!M$2:M$850, MATCH(B800, Paste_Here!A$2:A$850, 0)), ""), ""), "")</f>
        <v/>
      </c>
      <c r="AP800" s="66"/>
      <c r="AQ800" s="75" t="str">
        <f>IFERROR(IF(B800&lt;&gt;"", IF(ISNUMBER(SEARCH("highrisk", LOWER(INDEX(Paste_Here!N$2:N$850, MATCH(B800, Paste_Here!A$2:A$850, 0))))), "High Risk", IF(ISNUMBER(SEARCH("lowrisk", LOWER(INDEX(Paste_Here!N$2:N$850, MATCH(B800, Paste_Here!A$2:A$850, 0))))), "Low Risk", IF(ISNUMBER(SEARCH("somerisk", LOWER(INDEX(Paste_Here!N$2:N$850, MATCH(B800, Paste_Here!A$2:A$850, 0))))), "Some Risk", IF(ISNUMBER(SEARCH("ot", LOWER(INDEX(Paste_Here!N$2:N$850, MATCH(B800, Paste_Here!A$2:A$850, 0))))), "OT", "")))), ""), "")</f>
        <v/>
      </c>
      <c r="AT800" s="66"/>
      <c r="AU800" s="103"/>
      <c r="AV800" s="66"/>
      <c r="AW800" s="66"/>
      <c r="AX800" s="75" t="str">
        <f t="shared" si="158"/>
        <v/>
      </c>
      <c r="AY800" s="66"/>
      <c r="AZ800" s="75"/>
      <c r="BA800" s="66"/>
      <c r="BB800" s="75"/>
      <c r="BC800" s="66"/>
      <c r="BD800" s="75"/>
      <c r="BE800" s="66"/>
      <c r="BF800" s="75" t="str">
        <f>IFERROR(IF(B800&lt;&gt;"", IF(AND(INDEX(Paste_Here!AE$2:AE$850, MATCH(B800, Paste_Here!A$2:A$850, 0))&lt;&gt;"", ISNUMBER(VALUE(INDEX(Paste_Here!AE$2:AE$850, MATCH(B800, Paste_Here!A$2:A$850, 0))))), INDEX(Paste_Here!AE$2:AE$850, MATCH(B800, Paste_Here!A$2:A$850, 0)), ""), ""), "")</f>
        <v/>
      </c>
      <c r="BG800" s="66"/>
      <c r="BH800" s="75" t="str">
        <f>IFERROR(IF(B800&lt;&gt;"", IF(ISNUMBER(SEARCH("highrisk", LOWER(INDEX(Paste_Here!AF$2:AF$850, MATCH(B800, Paste_Here!A$2:A$850, 0))))), "High Risk", IF(ISNUMBER(SEARCH("lowrisk", LOWER(INDEX(Paste_Here!AF$2:AF$850, MATCH(B800, Paste_Here!A$2:A$850, 0))))), "Low Risk", IF(ISNUMBER(SEARCH("somerisk", LOWER(INDEX(Paste_Here!AF$2:AF$850, MATCH(B800, Paste_Here!A$2:A$850, 0))))), "Some Risk", IF(ISNUMBER(SEARCH("ot", LOWER(INDEX(Paste_Here!AF$2:AF$850, MATCH(B800, Paste_Here!A$2:A$850, 0))))), "OT", "")))), ""), "")</f>
        <v/>
      </c>
      <c r="BI800" s="66"/>
      <c r="BJ800" s="75"/>
      <c r="BK800" s="66"/>
      <c r="BL800" s="75" t="str">
        <f>IFERROR(IF(B800&lt;&gt;"", IF(AND(INDEX(Paste_Here!O$2:O$850, MATCH(B800, Paste_Here!A$2:A$850, 0))&lt;&gt;"", ISNUMBER(VALUE(INDEX(Paste_Here!O$2:O$850, MATCH(B800, Paste_Here!A$2:A$850, 0))))), INDEX(Paste_Here!O$2:O$850, MATCH(B800, Paste_Here!A$2:A$850, 0)), ""), ""), "")</f>
        <v/>
      </c>
      <c r="BM800" s="66"/>
      <c r="BN800" s="75" t="str">
        <f>IFERROR(IF(B800&lt;&gt;"", IF(ISNUMBER(SEARCH("highrisk", LOWER(INDEX(Paste_Here!P$2:P$850, MATCH(B800, Paste_Here!A$2:A$850, 0))))), "High Risk", IF(ISNUMBER(SEARCH("lowrisk", LOWER(INDEX(Paste_Here!P$2:P$850, MATCH(B800, Paste_Here!A$2:A$850, 0))))), "Low Risk", IF(ISNUMBER(SEARCH("somerisk", LOWER(INDEX(Paste_Here!P$2:P$850, MATCH(B800, Paste_Here!A$2:A$850, 0))))), "Some Risk", IF(ISNUMBER(SEARCH("ot", LOWER(INDEX(Paste_Here!P$2:P$850, MATCH(B800, Paste_Here!A$2:A$850, 0))))), "OT", "")))), ""), "")</f>
        <v/>
      </c>
      <c r="BQ800" s="66"/>
      <c r="BR800" s="75"/>
      <c r="BS800" s="66"/>
      <c r="BT800" s="66"/>
      <c r="BU800" s="75" t="str">
        <f t="shared" si="159"/>
        <v/>
      </c>
      <c r="BV800" s="66"/>
      <c r="BW800" s="75"/>
      <c r="BX800" s="66"/>
      <c r="BY800" s="75"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BZ800" s="66"/>
      <c r="CA800" s="75"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CB800" s="66"/>
      <c r="CC800" s="75"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CD800" s="66"/>
      <c r="CE800" s="75"/>
      <c r="CF800" s="66"/>
      <c r="CK800" s="75"/>
      <c r="CL800" s="66"/>
      <c r="CM800" s="75"/>
      <c r="CN800" s="66"/>
      <c r="CO800" s="75"/>
      <c r="CP800" s="66"/>
      <c r="CQ800" s="66"/>
      <c r="CR800" s="75" t="str">
        <f t="shared" si="160"/>
        <v/>
      </c>
      <c r="CS800" s="66"/>
      <c r="CT800" s="75"/>
      <c r="CU800" s="66"/>
      <c r="CV800" s="75"/>
      <c r="CW800" s="66"/>
      <c r="CX800" s="75"/>
      <c r="CY800" s="66"/>
      <c r="CZ800" s="75"/>
      <c r="DA800" s="66"/>
      <c r="DB800" s="75" t="str">
        <f>IFERROR(IF(B800&lt;&gt;"", IF(AND(INDEX(Paste_Here!AK$2:AK$850, MATCH(B800, Paste_Here!A$2:A$850, 0))&lt;&gt;"", ISNUMBER(VALUE(INDEX(Paste_Here!AK$2:AK$850, MATCH(B800, Paste_Here!A$2:A$850, 0))))), INDEX(Paste_Here!AK$2:AK$850, MATCH(B800, Paste_Here!A$2:A$850, 0)), ""), ""), "")</f>
        <v/>
      </c>
      <c r="DC800" s="66"/>
      <c r="DD800" s="75" t="str">
        <f>IFERROR(IF(B800&lt;&gt;"", IF(ISNUMBER(SEARCH("highrisk", LOWER(INDEX(Paste_Here!AL$2:AL$850, MATCH(B800, Paste_Here!A$2:A$850, 0))))), "High Risk", IF(ISNUMBER(SEARCH("lowrisk", LOWER(INDEX(Paste_Here!AL$2:AL$850, MATCH(B800, Paste_Here!A$2:A$850, 0))))), "Low Risk", IF(ISNUMBER(SEARCH("somerisk", LOWER(INDEX(Paste_Here!AL$2:AL$850, MATCH(B800, Paste_Here!A$2:A$850, 0))))), "Some Risk", IF(ISNUMBER(SEARCH("ot", LOWER(INDEX(Paste_Here!AL$2:AL$850, MATCH(B800, Paste_Here!A$2:A$850, 0))))), "OT", "")))), ""), "")</f>
        <v/>
      </c>
      <c r="DE800" s="66"/>
      <c r="DF800" s="75" t="str">
        <f>IFERROR(IF(B800&lt;&gt;"", IF(AND(INDEX(Paste_Here!AM$2:AM$850, MATCH(B800, Paste_Here!A$2:A$850, 0))&lt;&gt;"", ISNUMBER(VALUE(INDEX(Paste_Here!AM$2:AM$850, MATCH(B800, Paste_Here!A$2:A$850, 0))))), INDEX(Paste_Here!AM$2:AM$850, MATCH(B800, Paste_Here!A$2:A$850, 0)), ""), ""), "")</f>
        <v/>
      </c>
      <c r="DG800" s="66"/>
      <c r="DH800" s="75" t="str">
        <f>IFERROR(IF(B800&lt;&gt;"", IF(ISNUMBER(SEARCH("highrisk", LOWER(INDEX(Paste_Here!AN$2:AN$850, MATCH(B800, Paste_Here!A$2:A$850, 0))))), "High Risk", IF(ISNUMBER(SEARCH("lowrisk", LOWER(INDEX(Paste_Here!AN$2:AN$850, MATCH(B800, Paste_Here!A$2:A$850, 0))))), "Low Risk", IF(ISNUMBER(SEARCH("somerisk", LOWER(INDEX(Paste_Here!AN$2:AN$850, MATCH(B800, Paste_Here!A$2:A$850, 0))))), "Some Risk", IF(ISNUMBER(SEARCH("ot", LOWER(INDEX(Paste_Here!AN$2:AN$850, MATCH(B800, Paste_Here!A$2:A$850, 0))))), "OT", "")))), ""), "")</f>
        <v/>
      </c>
      <c r="DI800" s="66"/>
      <c r="DJ800" s="66"/>
      <c r="DK800" s="75" t="str">
        <f t="shared" si="161"/>
        <v/>
      </c>
      <c r="DL800" s="66"/>
      <c r="DM800" s="75" t="str">
        <f>IFERROR(IF(B800&lt;&gt;"", IF(AND(INDEX(Paste_Here!Q$2:Q$850, MATCH(B800, Paste_Here!A$2:A$850, 0))&lt;&gt;"", ISNUMBER(VALUE(INDEX(Paste_Here!Q$2:Q$850, MATCH(B800, Paste_Here!A$2:A$850, 0))))), INDEX(Paste_Here!Q$2:Q$850, MATCH(B800, Paste_Here!A$2:A$850, 0)), ""), ""), "")</f>
        <v/>
      </c>
      <c r="DN800" s="66"/>
      <c r="DO800" s="75" t="str">
        <f>IFERROR(IF(B800&lt;&gt;"", IF(ISNUMBER(SEARCH("highrisk", LOWER(INDEX(Paste_Here!R$2:R$850, MATCH(B800, Paste_Here!A$2:A$850, 0))))), "High Risk", IF(ISNUMBER(SEARCH("lowrisk", LOWER(INDEX(Paste_Here!R$2:R$850, MATCH(B800, Paste_Here!A$2:A$850, 0))))), "Low Risk", IF(ISNUMBER(SEARCH("somerisk", LOWER(INDEX(Paste_Here!R$2:R$850, MATCH(B800, Paste_Here!A$2:A$850, 0))))), "Some Risk", IF(ISNUMBER(SEARCH("ot", LOWER(INDEX(Paste_Here!R$2:R$850, MATCH(B800, Paste_Here!A$2:A$850, 0))))), "OT", "")))), ""), "")</f>
        <v/>
      </c>
      <c r="DP800" s="66"/>
      <c r="DQ800" s="93" t="str">
        <f>IFERROR(IF(B800&lt;&gt;"", IF(AND(INDEX(Paste_Here!S$2:S$850, MATCH(B800, Paste_Here!A$2:A$850, 0))&lt;&gt;"", ISNUMBER(VALUE(INDEX(Paste_Here!S$2:S$850, MATCH(B800, Paste_Here!A$2:A$850, 0))))), INDEX(Paste_Here!S$2:S$850, MATCH(B800, Paste_Here!A$2:A$850, 0)), ""), ""), "")</f>
        <v/>
      </c>
      <c r="DR800" s="66"/>
      <c r="DS800" s="75"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IF(ISNUMBER(SEARCH("ot", LOWER(INDEX(Paste_Here!T$2:T$850, MATCH(B800, Paste_Here!A$2:A$850, 0))))), "OT", "")))), ""), "")</f>
        <v/>
      </c>
      <c r="DT800" s="66"/>
      <c r="DU800" s="75" t="str">
        <f>IFERROR(IF(B800&lt;&gt;"", IF(AND(INDEX(Paste_Here!U$2:U$850, MATCH(B800, Paste_Here!A$2:A$850, 0))&lt;&gt;"", ISNUMBER(VALUE(INDEX(Paste_Here!U$2:U$850, MATCH(B800, Paste_Here!A$2:A$850, 0))))), INDEX(Paste_Here!U$2:U$850, MATCH(B800, Paste_Here!A$2:A$850, 0)), ""), ""), "")</f>
        <v/>
      </c>
      <c r="DV800" s="66"/>
      <c r="DW800" s="93" t="str">
        <f>IFERROR(IF(B800&lt;&gt;"", IF(ISNUMBER(SEARCH("highrisk", LOWER(INDEX(Paste_Here!V$2:V$850, MATCH(B800, Paste_Here!A$2:A$850, 0))))), "High Risk", IF(ISNUMBER(SEARCH("lowrisk", LOWER(INDEX(Paste_Here!V$2:V$850, MATCH(B800, Paste_Here!A$2:A$850, 0))))), "Low Risk", IF(ISNUMBER(SEARCH("somerisk", LOWER(INDEX(Paste_Here!V$2:V$850, MATCH(B800, Paste_Here!A$2:A$850, 0))))), "Some Risk", IF(ISNUMBER(SEARCH("ot", LOWER(INDEX(Paste_Here!V$2:V$850, MATCH(B800, Paste_Here!A$2:A$850, 0))))), "OT", "")))), ""), "")</f>
        <v/>
      </c>
      <c r="DX800" s="66"/>
      <c r="DY800" s="75" t="str">
        <f>IFERROR(IF(B800&lt;&gt;"", IF(AND(INDEX(Paste_Here!W$2:W$850, MATCH(B800, Paste_Here!A$2:A$850, 0))&lt;&gt;"", ISNUMBER(VALUE(INDEX(Paste_Here!W$2:W$850, MATCH(B800, Paste_Here!A$2:A$850, 0))))), INDEX(Paste_Here!W$2:W$850, MATCH(B800, Paste_Here!A$2:A$850, 0)), ""), ""), "")</f>
        <v/>
      </c>
      <c r="DZ800" s="66"/>
      <c r="EA800" s="75" t="str">
        <f>IFERROR(IF(B800&lt;&gt;"", IF(ISNUMBER(SEARCH("highrisk", LOWER(INDEX(Paste_Here!X$2:X$850, MATCH(B800, Paste_Here!A$2:A$850, 0))))), "High Risk", IF(ISNUMBER(SEARCH("lowrisk", LOWER(INDEX(Paste_Here!X$2:X$850, MATCH(B800, Paste_Here!A$2:A$850, 0))))), "Low Risk", IF(ISNUMBER(SEARCH("somerisk", LOWER(INDEX(Paste_Here!X$2:X$850, MATCH(B800, Paste_Here!A$2:A$850, 0))))), "Some Risk", IF(ISNUMBER(SEARCH("ot", LOWER(INDEX(Paste_Here!X$2:X$850, MATCH(B800, Paste_Here!A$2:A$850, 0))))), "OT", "")))), ""), "")</f>
        <v/>
      </c>
      <c r="EB800" s="66"/>
      <c r="EC800" s="66"/>
      <c r="ED800" s="75" t="str">
        <f t="shared" si="166"/>
        <v/>
      </c>
      <c r="EE800" s="66"/>
      <c r="EF800" s="75" t="str">
        <f>IFERROR(IF(B800&lt;&gt;"", IF(AND(INDEX(Paste_Here!AO$2:AO$850, MATCH(B800, Paste_Here!A$2:A$850, 0))&lt;&gt;"", ISNUMBER(VALUE(INDEX(Paste_Here!AO$2:AO$850, MATCH(B800, Paste_Here!A$2:A$850, 0))))), INDEX(Paste_Here!AO$2:AO$850, MATCH(B800, Paste_Here!A$2:A$850, 0)), ""), ""), "")</f>
        <v/>
      </c>
      <c r="EG800" s="66"/>
      <c r="EH800" s="75" t="str">
        <f>IFERROR(IF(B800&lt;&gt;"", IF(ISNUMBER(SEARCH("highrisk", LOWER(INDEX(Paste_Here!AP$2:AP$850, MATCH(B800, Paste_Here!A$2:A$850, 0))))), "High Risk", IF(ISNUMBER(SEARCH("lowrisk", LOWER(INDEX(Paste_Here!AP$2:AP$850, MATCH(B800, Paste_Here!A$2:A$850, 0))))), "Low Risk", IF(ISNUMBER(SEARCH("somerisk", LOWER(INDEX(Paste_Here!AP$2:AP$850, MATCH(B800, Paste_Here!A$2:A$850, 0))))), "Some Risk", IF(ISNUMBER(SEARCH("ot", LOWER(INDEX(Paste_Here!AP$2:AP$850, MATCH(B800, Paste_Here!A$2:A$850, 0))))), "OT", "")))), ""), "")</f>
        <v/>
      </c>
      <c r="EI800" s="66"/>
      <c r="EJ800" s="93"/>
      <c r="EK800" s="66"/>
      <c r="EL800" s="75" t="str">
        <f>IFERROR(IF(B800&lt;&gt;"", IF(AND(INDEX(Paste_Here!AQ$2:AQ$850, MATCH(B800, Paste_Here!A$2:A$850, 0))&lt;&gt;"", ISNUMBER(VALUE(INDEX(Paste_Here!AQ$2:AQ$850, MATCH(B800, Paste_Here!A$2:A$850, 0))))), INDEX(Paste_Here!AQ$2:AQ$850, MATCH(B800, Paste_Here!A$2:A$850, 0)), ""), ""), "")</f>
        <v/>
      </c>
      <c r="EM800" s="66"/>
      <c r="EN800" s="75" t="str">
        <f>IFERROR(IF(B800&lt;&gt;"", IF(ISNUMBER(SEARCH("highrisk", LOWER(INDEX(Paste_Here!AR$2:AR$850, MATCH(B800, Paste_Here!A$2:A$850, 0))))), "High Risk", IF(ISNUMBER(SEARCH("lowrisk", LOWER(INDEX(Paste_Here!AR$2:AR$850, MATCH(B800, Paste_Here!A$2:A$850, 0))))), "Low Risk", IF(ISNUMBER(SEARCH("somerisk", LOWER(INDEX(Paste_Here!AR$2:AR$850, MATCH(B800, Paste_Here!A$2:A$850, 0))))), "Some Risk", IF(ISNUMBER(SEARCH("ot", LOWER(INDEX(Paste_Here!AR$2:AR$850, MATCH(B800, Paste_Here!A$2:A$850, 0))))), "OT", "")))), ""), "")</f>
        <v/>
      </c>
      <c r="EO800" s="66"/>
      <c r="EP800" s="93"/>
      <c r="EQ800" s="66"/>
      <c r="ER800" s="75"/>
      <c r="ES800" s="66"/>
      <c r="ET800" s="75"/>
      <c r="EU800" s="66"/>
      <c r="EV800" s="66"/>
      <c r="EW800" s="75" t="str">
        <f t="shared" si="167"/>
        <v/>
      </c>
      <c r="EX800" s="66"/>
      <c r="EY800" s="75" t="str">
        <f>IFERROR(IF(B800&lt;&gt;"", IF(AND(INDEX(Paste_Here!Y$2:Y$850, MATCH(B800, Paste_Here!A$2:A$850, 0))&lt;&gt;"", ISNUMBER(VALUE(INDEX(Paste_Here!Y$2:Y$850, MATCH(B800, Paste_Here!A$2:A$850, 0))))), INDEX(Paste_Here!Y$2:Y$850, MATCH(B800, Paste_Here!A$2:A$850, 0)), ""), ""), "")</f>
        <v/>
      </c>
      <c r="EZ800" s="66"/>
      <c r="FA800" s="75" t="str">
        <f>IFERROR(IF(B800&lt;&gt;"", IF(ISNUMBER(SEARCH("highrisk", LOWER(INDEX(Paste_Here!Z$2:Z$850, MATCH(B800, Paste_Here!A$2:A$850, 0))))), "High Risk", IF(ISNUMBER(SEARCH("lowrisk", LOWER(INDEX(Paste_Here!Z$2:Z$850, MATCH(B800, Paste_Here!A$2:A$850, 0))))), "Low Risk", IF(ISNUMBER(SEARCH("somerisk", LOWER(INDEX(Paste_Here!Z$2:Z$850, MATCH(B800, Paste_Here!A$2:A$850, 0))))), "Some Risk", IF(ISNUMBER(SEARCH("ot", LOWER(INDEX(Paste_Here!Z$2:Z$850, MATCH(B800, Paste_Here!A$2:A$850, 0))))), "OT", "")))), ""), "")</f>
        <v/>
      </c>
      <c r="FB800" s="66"/>
      <c r="FC800" s="93"/>
      <c r="FD800" s="66"/>
      <c r="FE800" s="75" t="str">
        <f>IFERROR(IF(B800&lt;&gt;"", IF(AND(INDEX(Paste_Here!AA$2:AA$850, MATCH(B800, Paste_Here!A$2:A$850, 0))&lt;&gt;"", ISNUMBER(VALUE(INDEX(Paste_Here!AA$2:AA$850, MATCH(B800, Paste_Here!A$2:A$850, 0))))), INDEX(Paste_Here!AA$2:AA$850, MATCH(B800, Paste_Here!A$2:A$850, 0)), ""), ""), "")</f>
        <v/>
      </c>
      <c r="FF800" s="66"/>
      <c r="FG800" s="75" t="str">
        <f>IFERROR(IF(B800&lt;&gt;"", IF(ISNUMBER(SEARCH("highrisk", LOWER(INDEX(Paste_Here!AB$2:AB$850, MATCH(B800, Paste_Here!A$2:A$850, 0))))), "High Risk", IF(ISNUMBER(SEARCH("lowrisk", LOWER(INDEX(Paste_Here!AB$2:AB$850, MATCH(B800, Paste_Here!A$2:A$850, 0))))), "Low Risk", IF(ISNUMBER(SEARCH("somerisk", LOWER(INDEX(Paste_Here!AB$2:AB$850, MATCH(B800, Paste_Here!A$2:A$850, 0))))), "Some Risk", IF(ISNUMBER(SEARCH("ot", LOWER(INDEX(Paste_Here!AB$2:AB$850, MATCH(B800, Paste_Here!A$2:A$850, 0))))), "OT", "")))), ""), "")</f>
        <v/>
      </c>
      <c r="FH800" s="66"/>
      <c r="FI800" s="93"/>
      <c r="FJ800" s="66"/>
      <c r="FK800" s="75"/>
      <c r="FL800" s="66"/>
      <c r="FM800" s="75"/>
      <c r="FN800" s="66"/>
      <c r="FO800" s="66"/>
      <c r="FP800" s="75" t="str">
        <f t="shared" si="162"/>
        <v/>
      </c>
      <c r="FQ800" s="66"/>
      <c r="FR800" s="75" t="str">
        <f>IFERROR(IF(B800&lt;&gt;"", IF(ISNUMBER(SEARCH("s", LOWER(INDEX(Paste_Here!L$2:L$850, MATCH(B800, Paste_Here!A$2:A$850, 0))))), "Yes", IF(INDEX(Paste_Here!L$2:L$850, MATCH(B800, Paste_Here!A$2:A$850, 0))&lt;&gt;"", "No", "")), ""), "")</f>
        <v/>
      </c>
      <c r="FS800" s="66"/>
      <c r="FT800" s="75" t="str">
        <f>IFERROR(IF(B800&lt;&gt;"", IF(ISNUMBER(SEARCH("yes", LOWER(INDEX(Paste_Here!F$2:F$850, MATCH(B800, Paste_Here!A$2:A$850, 0))))), "Yes", IF(ISNUMBER(SEARCH("no", LOWER(INDEX(Paste_Here!F$2:F$850, MATCH(B800, Paste_Here!A$2:A$850, 0))))), "No", "")), ""), "")</f>
        <v/>
      </c>
      <c r="FU800" s="66"/>
      <c r="FV800" s="75" t="str">
        <f>IFERROR(IF(B800&lt;&gt;"", IF(ISNUMBER(SEARCH("english language learner", LOWER(INDEX(Paste_Here!C$2:C$850, MATCH(B800, Paste_Here!A$2:A$850, 0))))), "Yes", ""), ""), "")</f>
        <v/>
      </c>
      <c r="FW800" s="66"/>
      <c r="FX800" s="75" t="str">
        <f>IFERROR(IF(B800&lt;&gt;"", IF(OR(ISNUMBER(SEARCH("b", LOWER(INDEX(Paste_Here!J$2:J$850, MATCH(B800, Paste_Here!A$2:A$850, 0))))), ISNUMBER(SEARCH("h", LOWER(INDEX(Paste_Here!J$2:J$850, MATCH(B800, Paste_Here!A$2:A$850, 0))))), ISNUMBER(SEARCH("i", LOWER(INDEX(Paste_Here!J$2:J$850, MATCH(B800, Paste_Here!A$2:A$850, 0)))))), "Yes", IF(INDEX(Paste_Here!J$2:J$850, MATCH(B800, Paste_Here!A$2:A$850, 0))&lt;&gt;"", "No", "")), ""), "")</f>
        <v/>
      </c>
      <c r="FY800" s="66"/>
      <c r="FZ800" s="75" t="str">
        <f>IFERROR(IF(B800&lt;&gt;"", IF(ISNUMBER(SEARCH("yes", LOWER(INDEX(Paste_Here!K$2:K$850, MATCH(B800, Paste_Here!A$2:A$850, 0))))), "Yes", IF(ISNUMBER(SEARCH("no", LOWER(INDEX(Paste_Here!K$2:K$850, MATCH(B800, Paste_Here!A$2:A$850, 0))))), "No", "")), ""), "")</f>
        <v/>
      </c>
      <c r="GA800" s="66"/>
      <c r="GB800" s="75" t="str">
        <f>IFERROR(IF(B800&lt;&gt;"", IF(ISNUMBER(SEARCH("transitional 2", LOWER(INDEX(Paste_Here!C$2:C$850, MATCH(B800, Paste_Here!A$2:A$850, 0))))), "T2",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GC800" s="66"/>
      <c r="GD800" s="75"/>
      <c r="GE800" s="66"/>
      <c r="GF800" s="75"/>
      <c r="GG800" s="66"/>
      <c r="GH800" s="75"/>
      <c r="GI800" s="66"/>
      <c r="GK800" s="1" t="str" cm="1">
        <f t="array" ref="GK800">IFERROR(INDEX(Paste_Here!$B$2:$B$850, MATCH(0, COUNTIF(GK$4:GK799, Paste_Here!$B$2:$B$850) + IF(Paste_Here!$B$2:$B$850="", 1, 0), 0)), "")</f>
        <v/>
      </c>
      <c r="GL800" s="1" t="str">
        <f>IF(GK800&lt;&gt;"", INDEX(Paste_Here!$A$2:$A$850, MATCH(GK800, Paste_Here!$B$2:$B$850, 0)), "")</f>
        <v/>
      </c>
      <c r="GM800" s="1" t="str">
        <f t="shared" si="168"/>
        <v/>
      </c>
      <c r="GN800" s="1" t="str" cm="1">
        <f t="array" ref="GN800">IFERROR(INDEX($GM$5:$GM$850, MATCH(SMALL(IF($GM$5:$GM$850&lt;&gt;"", COUNTIF($GM$5:$GM$850, "&lt;"&amp;$GM$5:$GM$850)+1), ROW()-ROW($GN$5)+1), COUNTIF($GM$5:$GM$850, "&lt;"&amp;$GM$5:$GM$850)+1, 0)), "")</f>
        <v/>
      </c>
    </row>
    <row r="801" spans="1:196">
      <c r="A801" s="66"/>
      <c r="B801" s="75" t="str">
        <f t="shared" si="156"/>
        <v/>
      </c>
      <c r="C801" s="66"/>
      <c r="D801" s="75" t="str">
        <f>IFERROR(IF(AND(INDEX(Paste_Here!N$2:N$850, MATCH(B801, Paste_Here!A$2:A$850, 0)) = ""), "", IF(UPPER(INDEX(Paste_Here!N$2:N$850, MATCH(B801, Paste_Here!A$2:A$850, 0))) = "YES", "Yes", IF(UPPER(INDEX(Paste_Here!N$2:N$850, MATCH(B801, Paste_Here!A$2:A$850, 0))) = "NO", "No", ""))), "")</f>
        <v/>
      </c>
      <c r="E801" s="66"/>
      <c r="F801" s="75" t="str">
        <f t="shared" si="163"/>
        <v/>
      </c>
      <c r="G801" s="66"/>
      <c r="H801" s="75" t="str">
        <f t="shared" si="164"/>
        <v/>
      </c>
      <c r="I801" s="66"/>
      <c r="J801" s="75" t="str">
        <f t="shared" si="165"/>
        <v/>
      </c>
      <c r="K801" s="66"/>
      <c r="L801" s="75"/>
      <c r="M801" s="66"/>
      <c r="N801" s="75" t="str">
        <f>IFERROR(IF(B801&lt;&gt;"", IF(AND(INDEX(Paste_Here!AW$2:AW$850, MATCH(B801, Paste_Here!A$2:A$850, 0))&lt;&gt;"", ISNUMBER(VALUE(INDEX(Paste_Here!AW$2:AW$850, MATCH(B801, Paste_Here!A$2:A$850, 0))))), INDEX(Paste_Here!AW$2:AW$850, MATCH(B801, Paste_Here!A$2:A$850, 0)), ""), ""), "")</f>
        <v/>
      </c>
      <c r="O801" s="66"/>
      <c r="P801" s="75" t="str">
        <f>IFERROR(IF(B801&lt;&gt;"", IF(AND(INDEX(Paste_Here!AX$2:AX$850, MATCH(B801, Paste_Here!A$2:A$850, 0))&lt;&gt;"", ISNUMBER(VALUE(INDEX(Paste_Here!AX$2:AX$850, MATCH(B801, Paste_Here!A$2:A$850, 0))))), INDEX(Paste_Here!AX$2:AX$850, MATCH(B801, Paste_Here!A$2:A$850, 0)), ""), ""), "")</f>
        <v/>
      </c>
      <c r="Q801" s="66"/>
      <c r="R801" s="75" t="str">
        <f>IFERROR(IF(B801&lt;&gt;"", IF(AND(INDEX(Paste_Here!AU$2:AU$850, MATCH(B801, Paste_Here!A$2:A$850, 0))&lt;&gt;"", ISNUMBER(VALUE(INDEX(Paste_Here!AU$2:AU$850, MATCH(B801, Paste_Here!A$2:A$850, 0))))), INDEX(Paste_Here!AU$2:AU$850, MATCH(B801, Paste_Here!A$2:A$850, 0)), ""), ""), "")</f>
        <v/>
      </c>
      <c r="S801" s="66"/>
      <c r="T801" s="75" t="str">
        <f>IFERROR(IF(B801&lt;&gt;"", IF(AND(INDEX(Paste_Here!AV$2:AV$850, MATCH(B801, Paste_Here!A$2:A$850, 0))&lt;&gt;"", ISNUMBER(VALUE(INDEX(Paste_Here!AV$2:AV$850, MATCH(B801, Paste_Here!A$2:A$850, 0))))), INDEX(Paste_Here!AV$2:AV$850, MATCH(B801, Paste_Here!A$2:A$850, 0)), ""), ""), "")</f>
        <v/>
      </c>
      <c r="U801" s="66"/>
      <c r="W801" s="66"/>
      <c r="Y801" s="66"/>
      <c r="Z801" s="66"/>
      <c r="AA801" s="75" t="str">
        <f t="shared" si="157"/>
        <v/>
      </c>
      <c r="AB801" s="66"/>
      <c r="AC801" s="75"/>
      <c r="AD801" s="66"/>
      <c r="AE801" s="98"/>
      <c r="AF801" s="66"/>
      <c r="AG801" s="75"/>
      <c r="AH801" s="66"/>
      <c r="AI801" s="75" t="str">
        <f>IFERROR(IF(B801&lt;&gt;"", IF(AND(INDEX(Paste_Here!AC$2:AC$850, MATCH(B801, Paste_Here!A$2:A$850, 0))&lt;&gt;"", ISNUMBER(VALUE(INDEX(Paste_Here!AC$2:AC$850, MATCH(B801, Paste_Here!A$2:A$850, 0))))), INDEX(Paste_Here!AC$2:AC$850, MATCH(B801, Paste_Here!A$2:A$850, 0)), ""), ""), "")</f>
        <v/>
      </c>
      <c r="AJ801" s="66"/>
      <c r="AK801" s="75" t="str">
        <f>IFERROR(IF(B801&lt;&gt;"", IF(ISNUMBER(SEARCH("highrisk", LOWER(INDEX(Paste_Here!AD$2:AD$850, MATCH(B801, Paste_Here!A$2:A$850, 0))))), "High Risk", IF(ISNUMBER(SEARCH("lowrisk", LOWER(INDEX(Paste_Here!AD$2:AD$850, MATCH(B801, Paste_Here!A$2:A$850, 0))))), "Low Risk", IF(ISNUMBER(SEARCH("somerisk", LOWER(INDEX(Paste_Here!AD$2:AD$850, MATCH(B801, Paste_Here!A$2:A$850, 0))))), "Some Risk", IF(ISNUMBER(SEARCH("ot", LOWER(INDEX(Paste_Here!AD$2:AD$850, MATCH(B801, Paste_Here!A$2:A$850, 0))))), "OT", "")))), ""), "")</f>
        <v/>
      </c>
      <c r="AL801" s="66"/>
      <c r="AM801" s="75"/>
      <c r="AN801" s="66"/>
      <c r="AO801" s="75" t="str">
        <f>IFERROR(IF(B801&lt;&gt;"", IF(AND(INDEX(Paste_Here!M$2:M$850, MATCH(B801, Paste_Here!A$2:A$850, 0))&lt;&gt;"", ISNUMBER(VALUE(INDEX(Paste_Here!M$2:M$850, MATCH(B801, Paste_Here!A$2:A$850, 0))))), INDEX(Paste_Here!M$2:M$850, MATCH(B801, Paste_Here!A$2:A$850, 0)), ""), ""), "")</f>
        <v/>
      </c>
      <c r="AP801" s="66"/>
      <c r="AQ801" s="75" t="str">
        <f>IFERROR(IF(B801&lt;&gt;"", IF(ISNUMBER(SEARCH("highrisk", LOWER(INDEX(Paste_Here!N$2:N$850, MATCH(B801, Paste_Here!A$2:A$850, 0))))), "High Risk", IF(ISNUMBER(SEARCH("lowrisk", LOWER(INDEX(Paste_Here!N$2:N$850, MATCH(B801, Paste_Here!A$2:A$850, 0))))), "Low Risk", IF(ISNUMBER(SEARCH("somerisk", LOWER(INDEX(Paste_Here!N$2:N$850, MATCH(B801, Paste_Here!A$2:A$850, 0))))), "Some Risk", IF(ISNUMBER(SEARCH("ot", LOWER(INDEX(Paste_Here!N$2:N$850, MATCH(B801, Paste_Here!A$2:A$850, 0))))), "OT", "")))), ""), "")</f>
        <v/>
      </c>
      <c r="AT801" s="66"/>
      <c r="AU801" s="103"/>
      <c r="AV801" s="66"/>
      <c r="AW801" s="66"/>
      <c r="AX801" s="75" t="str">
        <f t="shared" si="158"/>
        <v/>
      </c>
      <c r="AY801" s="66"/>
      <c r="AZ801" s="75"/>
      <c r="BA801" s="66"/>
      <c r="BB801" s="75"/>
      <c r="BC801" s="66"/>
      <c r="BD801" s="75"/>
      <c r="BE801" s="66"/>
      <c r="BF801" s="75" t="str">
        <f>IFERROR(IF(B801&lt;&gt;"", IF(AND(INDEX(Paste_Here!AE$2:AE$850, MATCH(B801, Paste_Here!A$2:A$850, 0))&lt;&gt;"", ISNUMBER(VALUE(INDEX(Paste_Here!AE$2:AE$850, MATCH(B801, Paste_Here!A$2:A$850, 0))))), INDEX(Paste_Here!AE$2:AE$850, MATCH(B801, Paste_Here!A$2:A$850, 0)), ""), ""), "")</f>
        <v/>
      </c>
      <c r="BG801" s="66"/>
      <c r="BH801" s="75" t="str">
        <f>IFERROR(IF(B801&lt;&gt;"", IF(ISNUMBER(SEARCH("highrisk", LOWER(INDEX(Paste_Here!AF$2:AF$850, MATCH(B801, Paste_Here!A$2:A$850, 0))))), "High Risk", IF(ISNUMBER(SEARCH("lowrisk", LOWER(INDEX(Paste_Here!AF$2:AF$850, MATCH(B801, Paste_Here!A$2:A$850, 0))))), "Low Risk", IF(ISNUMBER(SEARCH("somerisk", LOWER(INDEX(Paste_Here!AF$2:AF$850, MATCH(B801, Paste_Here!A$2:A$850, 0))))), "Some Risk", IF(ISNUMBER(SEARCH("ot", LOWER(INDEX(Paste_Here!AF$2:AF$850, MATCH(B801, Paste_Here!A$2:A$850, 0))))), "OT", "")))), ""), "")</f>
        <v/>
      </c>
      <c r="BI801" s="66"/>
      <c r="BJ801" s="75"/>
      <c r="BK801" s="66"/>
      <c r="BL801" s="75" t="str">
        <f>IFERROR(IF(B801&lt;&gt;"", IF(AND(INDEX(Paste_Here!O$2:O$850, MATCH(B801, Paste_Here!A$2:A$850, 0))&lt;&gt;"", ISNUMBER(VALUE(INDEX(Paste_Here!O$2:O$850, MATCH(B801, Paste_Here!A$2:A$850, 0))))), INDEX(Paste_Here!O$2:O$850, MATCH(B801, Paste_Here!A$2:A$850, 0)), ""), ""), "")</f>
        <v/>
      </c>
      <c r="BM801" s="66"/>
      <c r="BN801" s="75" t="str">
        <f>IFERROR(IF(B801&lt;&gt;"", IF(ISNUMBER(SEARCH("highrisk", LOWER(INDEX(Paste_Here!P$2:P$850, MATCH(B801, Paste_Here!A$2:A$850, 0))))), "High Risk", IF(ISNUMBER(SEARCH("lowrisk", LOWER(INDEX(Paste_Here!P$2:P$850, MATCH(B801, Paste_Here!A$2:A$850, 0))))), "Low Risk", IF(ISNUMBER(SEARCH("somerisk", LOWER(INDEX(Paste_Here!P$2:P$850, MATCH(B801, Paste_Here!A$2:A$850, 0))))), "Some Risk", IF(ISNUMBER(SEARCH("ot", LOWER(INDEX(Paste_Here!P$2:P$850, MATCH(B801, Paste_Here!A$2:A$850, 0))))), "OT", "")))), ""), "")</f>
        <v/>
      </c>
      <c r="BQ801" s="66"/>
      <c r="BR801" s="75"/>
      <c r="BS801" s="66"/>
      <c r="BT801" s="66"/>
      <c r="BU801" s="75" t="str">
        <f t="shared" si="159"/>
        <v/>
      </c>
      <c r="BV801" s="66"/>
      <c r="BW801" s="75"/>
      <c r="BX801" s="66"/>
      <c r="BY801" s="75"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BZ801" s="66"/>
      <c r="CA801" s="75"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CB801" s="66"/>
      <c r="CC801" s="75"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CD801" s="66"/>
      <c r="CE801" s="75"/>
      <c r="CF801" s="66"/>
      <c r="CK801" s="75"/>
      <c r="CL801" s="66"/>
      <c r="CM801" s="75"/>
      <c r="CN801" s="66"/>
      <c r="CO801" s="75"/>
      <c r="CP801" s="66"/>
      <c r="CQ801" s="66"/>
      <c r="CR801" s="75" t="str">
        <f t="shared" si="160"/>
        <v/>
      </c>
      <c r="CS801" s="66"/>
      <c r="CT801" s="75"/>
      <c r="CU801" s="66"/>
      <c r="CV801" s="75"/>
      <c r="CW801" s="66"/>
      <c r="CX801" s="75"/>
      <c r="CY801" s="66"/>
      <c r="CZ801" s="75"/>
      <c r="DA801" s="66"/>
      <c r="DB801" s="75" t="str">
        <f>IFERROR(IF(B801&lt;&gt;"", IF(AND(INDEX(Paste_Here!AK$2:AK$850, MATCH(B801, Paste_Here!A$2:A$850, 0))&lt;&gt;"", ISNUMBER(VALUE(INDEX(Paste_Here!AK$2:AK$850, MATCH(B801, Paste_Here!A$2:A$850, 0))))), INDEX(Paste_Here!AK$2:AK$850, MATCH(B801, Paste_Here!A$2:A$850, 0)), ""), ""), "")</f>
        <v/>
      </c>
      <c r="DC801" s="66"/>
      <c r="DD801" s="75" t="str">
        <f>IFERROR(IF(B801&lt;&gt;"", IF(ISNUMBER(SEARCH("highrisk", LOWER(INDEX(Paste_Here!AL$2:AL$850, MATCH(B801, Paste_Here!A$2:A$850, 0))))), "High Risk", IF(ISNUMBER(SEARCH("lowrisk", LOWER(INDEX(Paste_Here!AL$2:AL$850, MATCH(B801, Paste_Here!A$2:A$850, 0))))), "Low Risk", IF(ISNUMBER(SEARCH("somerisk", LOWER(INDEX(Paste_Here!AL$2:AL$850, MATCH(B801, Paste_Here!A$2:A$850, 0))))), "Some Risk", IF(ISNUMBER(SEARCH("ot", LOWER(INDEX(Paste_Here!AL$2:AL$850, MATCH(B801, Paste_Here!A$2:A$850, 0))))), "OT", "")))), ""), "")</f>
        <v/>
      </c>
      <c r="DE801" s="66"/>
      <c r="DF801" s="75" t="str">
        <f>IFERROR(IF(B801&lt;&gt;"", IF(AND(INDEX(Paste_Here!AM$2:AM$850, MATCH(B801, Paste_Here!A$2:A$850, 0))&lt;&gt;"", ISNUMBER(VALUE(INDEX(Paste_Here!AM$2:AM$850, MATCH(B801, Paste_Here!A$2:A$850, 0))))), INDEX(Paste_Here!AM$2:AM$850, MATCH(B801, Paste_Here!A$2:A$850, 0)), ""), ""), "")</f>
        <v/>
      </c>
      <c r="DG801" s="66"/>
      <c r="DH801" s="75" t="str">
        <f>IFERROR(IF(B801&lt;&gt;"", IF(ISNUMBER(SEARCH("highrisk", LOWER(INDEX(Paste_Here!AN$2:AN$850, MATCH(B801, Paste_Here!A$2:A$850, 0))))), "High Risk", IF(ISNUMBER(SEARCH("lowrisk", LOWER(INDEX(Paste_Here!AN$2:AN$850, MATCH(B801, Paste_Here!A$2:A$850, 0))))), "Low Risk", IF(ISNUMBER(SEARCH("somerisk", LOWER(INDEX(Paste_Here!AN$2:AN$850, MATCH(B801, Paste_Here!A$2:A$850, 0))))), "Some Risk", IF(ISNUMBER(SEARCH("ot", LOWER(INDEX(Paste_Here!AN$2:AN$850, MATCH(B801, Paste_Here!A$2:A$850, 0))))), "OT", "")))), ""), "")</f>
        <v/>
      </c>
      <c r="DI801" s="66"/>
      <c r="DJ801" s="66"/>
      <c r="DK801" s="75" t="str">
        <f t="shared" si="161"/>
        <v/>
      </c>
      <c r="DL801" s="66"/>
      <c r="DM801" s="75" t="str">
        <f>IFERROR(IF(B801&lt;&gt;"", IF(AND(INDEX(Paste_Here!Q$2:Q$850, MATCH(B801, Paste_Here!A$2:A$850, 0))&lt;&gt;"", ISNUMBER(VALUE(INDEX(Paste_Here!Q$2:Q$850, MATCH(B801, Paste_Here!A$2:A$850, 0))))), INDEX(Paste_Here!Q$2:Q$850, MATCH(B801, Paste_Here!A$2:A$850, 0)), ""), ""), "")</f>
        <v/>
      </c>
      <c r="DN801" s="66"/>
      <c r="DO801" s="75" t="str">
        <f>IFERROR(IF(B801&lt;&gt;"", IF(ISNUMBER(SEARCH("highrisk", LOWER(INDEX(Paste_Here!R$2:R$850, MATCH(B801, Paste_Here!A$2:A$850, 0))))), "High Risk", IF(ISNUMBER(SEARCH("lowrisk", LOWER(INDEX(Paste_Here!R$2:R$850, MATCH(B801, Paste_Here!A$2:A$850, 0))))), "Low Risk", IF(ISNUMBER(SEARCH("somerisk", LOWER(INDEX(Paste_Here!R$2:R$850, MATCH(B801, Paste_Here!A$2:A$850, 0))))), "Some Risk", IF(ISNUMBER(SEARCH("ot", LOWER(INDEX(Paste_Here!R$2:R$850, MATCH(B801, Paste_Here!A$2:A$850, 0))))), "OT", "")))), ""), "")</f>
        <v/>
      </c>
      <c r="DP801" s="66"/>
      <c r="DQ801" s="93" t="str">
        <f>IFERROR(IF(B801&lt;&gt;"", IF(AND(INDEX(Paste_Here!S$2:S$850, MATCH(B801, Paste_Here!A$2:A$850, 0))&lt;&gt;"", ISNUMBER(VALUE(INDEX(Paste_Here!S$2:S$850, MATCH(B801, Paste_Here!A$2:A$850, 0))))), INDEX(Paste_Here!S$2:S$850, MATCH(B801, Paste_Here!A$2:A$850, 0)), ""), ""), "")</f>
        <v/>
      </c>
      <c r="DR801" s="66"/>
      <c r="DS801" s="75"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IF(ISNUMBER(SEARCH("ot", LOWER(INDEX(Paste_Here!T$2:T$850, MATCH(B801, Paste_Here!A$2:A$850, 0))))), "OT", "")))), ""), "")</f>
        <v/>
      </c>
      <c r="DT801" s="66"/>
      <c r="DU801" s="75" t="str">
        <f>IFERROR(IF(B801&lt;&gt;"", IF(AND(INDEX(Paste_Here!U$2:U$850, MATCH(B801, Paste_Here!A$2:A$850, 0))&lt;&gt;"", ISNUMBER(VALUE(INDEX(Paste_Here!U$2:U$850, MATCH(B801, Paste_Here!A$2:A$850, 0))))), INDEX(Paste_Here!U$2:U$850, MATCH(B801, Paste_Here!A$2:A$850, 0)), ""), ""), "")</f>
        <v/>
      </c>
      <c r="DV801" s="66"/>
      <c r="DW801" s="93" t="str">
        <f>IFERROR(IF(B801&lt;&gt;"", IF(ISNUMBER(SEARCH("highrisk", LOWER(INDEX(Paste_Here!V$2:V$850, MATCH(B801, Paste_Here!A$2:A$850, 0))))), "High Risk", IF(ISNUMBER(SEARCH("lowrisk", LOWER(INDEX(Paste_Here!V$2:V$850, MATCH(B801, Paste_Here!A$2:A$850, 0))))), "Low Risk", IF(ISNUMBER(SEARCH("somerisk", LOWER(INDEX(Paste_Here!V$2:V$850, MATCH(B801, Paste_Here!A$2:A$850, 0))))), "Some Risk", IF(ISNUMBER(SEARCH("ot", LOWER(INDEX(Paste_Here!V$2:V$850, MATCH(B801, Paste_Here!A$2:A$850, 0))))), "OT", "")))), ""), "")</f>
        <v/>
      </c>
      <c r="DX801" s="66"/>
      <c r="DY801" s="75" t="str">
        <f>IFERROR(IF(B801&lt;&gt;"", IF(AND(INDEX(Paste_Here!W$2:W$850, MATCH(B801, Paste_Here!A$2:A$850, 0))&lt;&gt;"", ISNUMBER(VALUE(INDEX(Paste_Here!W$2:W$850, MATCH(B801, Paste_Here!A$2:A$850, 0))))), INDEX(Paste_Here!W$2:W$850, MATCH(B801, Paste_Here!A$2:A$850, 0)), ""), ""), "")</f>
        <v/>
      </c>
      <c r="DZ801" s="66"/>
      <c r="EA801" s="75" t="str">
        <f>IFERROR(IF(B801&lt;&gt;"", IF(ISNUMBER(SEARCH("highrisk", LOWER(INDEX(Paste_Here!X$2:X$850, MATCH(B801, Paste_Here!A$2:A$850, 0))))), "High Risk", IF(ISNUMBER(SEARCH("lowrisk", LOWER(INDEX(Paste_Here!X$2:X$850, MATCH(B801, Paste_Here!A$2:A$850, 0))))), "Low Risk", IF(ISNUMBER(SEARCH("somerisk", LOWER(INDEX(Paste_Here!X$2:X$850, MATCH(B801, Paste_Here!A$2:A$850, 0))))), "Some Risk", IF(ISNUMBER(SEARCH("ot", LOWER(INDEX(Paste_Here!X$2:X$850, MATCH(B801, Paste_Here!A$2:A$850, 0))))), "OT", "")))), ""), "")</f>
        <v/>
      </c>
      <c r="EB801" s="66"/>
      <c r="EC801" s="66"/>
      <c r="ED801" s="75" t="str">
        <f t="shared" si="166"/>
        <v/>
      </c>
      <c r="EE801" s="66"/>
      <c r="EF801" s="75" t="str">
        <f>IFERROR(IF(B801&lt;&gt;"", IF(AND(INDEX(Paste_Here!AO$2:AO$850, MATCH(B801, Paste_Here!A$2:A$850, 0))&lt;&gt;"", ISNUMBER(VALUE(INDEX(Paste_Here!AO$2:AO$850, MATCH(B801, Paste_Here!A$2:A$850, 0))))), INDEX(Paste_Here!AO$2:AO$850, MATCH(B801, Paste_Here!A$2:A$850, 0)), ""), ""), "")</f>
        <v/>
      </c>
      <c r="EG801" s="66"/>
      <c r="EH801" s="75" t="str">
        <f>IFERROR(IF(B801&lt;&gt;"", IF(ISNUMBER(SEARCH("highrisk", LOWER(INDEX(Paste_Here!AP$2:AP$850, MATCH(B801, Paste_Here!A$2:A$850, 0))))), "High Risk", IF(ISNUMBER(SEARCH("lowrisk", LOWER(INDEX(Paste_Here!AP$2:AP$850, MATCH(B801, Paste_Here!A$2:A$850, 0))))), "Low Risk", IF(ISNUMBER(SEARCH("somerisk", LOWER(INDEX(Paste_Here!AP$2:AP$850, MATCH(B801, Paste_Here!A$2:A$850, 0))))), "Some Risk", IF(ISNUMBER(SEARCH("ot", LOWER(INDEX(Paste_Here!AP$2:AP$850, MATCH(B801, Paste_Here!A$2:A$850, 0))))), "OT", "")))), ""), "")</f>
        <v/>
      </c>
      <c r="EI801" s="66"/>
      <c r="EJ801" s="93"/>
      <c r="EK801" s="66"/>
      <c r="EL801" s="75" t="str">
        <f>IFERROR(IF(B801&lt;&gt;"", IF(AND(INDEX(Paste_Here!AQ$2:AQ$850, MATCH(B801, Paste_Here!A$2:A$850, 0))&lt;&gt;"", ISNUMBER(VALUE(INDEX(Paste_Here!AQ$2:AQ$850, MATCH(B801, Paste_Here!A$2:A$850, 0))))), INDEX(Paste_Here!AQ$2:AQ$850, MATCH(B801, Paste_Here!A$2:A$850, 0)), ""), ""), "")</f>
        <v/>
      </c>
      <c r="EM801" s="66"/>
      <c r="EN801" s="75" t="str">
        <f>IFERROR(IF(B801&lt;&gt;"", IF(ISNUMBER(SEARCH("highrisk", LOWER(INDEX(Paste_Here!AR$2:AR$850, MATCH(B801, Paste_Here!A$2:A$850, 0))))), "High Risk", IF(ISNUMBER(SEARCH("lowrisk", LOWER(INDEX(Paste_Here!AR$2:AR$850, MATCH(B801, Paste_Here!A$2:A$850, 0))))), "Low Risk", IF(ISNUMBER(SEARCH("somerisk", LOWER(INDEX(Paste_Here!AR$2:AR$850, MATCH(B801, Paste_Here!A$2:A$850, 0))))), "Some Risk", IF(ISNUMBER(SEARCH("ot", LOWER(INDEX(Paste_Here!AR$2:AR$850, MATCH(B801, Paste_Here!A$2:A$850, 0))))), "OT", "")))), ""), "")</f>
        <v/>
      </c>
      <c r="EO801" s="66"/>
      <c r="EP801" s="93"/>
      <c r="EQ801" s="66"/>
      <c r="ER801" s="75"/>
      <c r="ES801" s="66"/>
      <c r="ET801" s="75"/>
      <c r="EU801" s="66"/>
      <c r="EV801" s="66"/>
      <c r="EW801" s="75" t="str">
        <f t="shared" si="167"/>
        <v/>
      </c>
      <c r="EX801" s="66"/>
      <c r="EY801" s="75" t="str">
        <f>IFERROR(IF(B801&lt;&gt;"", IF(AND(INDEX(Paste_Here!Y$2:Y$850, MATCH(B801, Paste_Here!A$2:A$850, 0))&lt;&gt;"", ISNUMBER(VALUE(INDEX(Paste_Here!Y$2:Y$850, MATCH(B801, Paste_Here!A$2:A$850, 0))))), INDEX(Paste_Here!Y$2:Y$850, MATCH(B801, Paste_Here!A$2:A$850, 0)), ""), ""), "")</f>
        <v/>
      </c>
      <c r="EZ801" s="66"/>
      <c r="FA801" s="75" t="str">
        <f>IFERROR(IF(B801&lt;&gt;"", IF(ISNUMBER(SEARCH("highrisk", LOWER(INDEX(Paste_Here!Z$2:Z$850, MATCH(B801, Paste_Here!A$2:A$850, 0))))), "High Risk", IF(ISNUMBER(SEARCH("lowrisk", LOWER(INDEX(Paste_Here!Z$2:Z$850, MATCH(B801, Paste_Here!A$2:A$850, 0))))), "Low Risk", IF(ISNUMBER(SEARCH("somerisk", LOWER(INDEX(Paste_Here!Z$2:Z$850, MATCH(B801, Paste_Here!A$2:A$850, 0))))), "Some Risk", IF(ISNUMBER(SEARCH("ot", LOWER(INDEX(Paste_Here!Z$2:Z$850, MATCH(B801, Paste_Here!A$2:A$850, 0))))), "OT", "")))), ""), "")</f>
        <v/>
      </c>
      <c r="FB801" s="66"/>
      <c r="FC801" s="93"/>
      <c r="FD801" s="66"/>
      <c r="FE801" s="75" t="str">
        <f>IFERROR(IF(B801&lt;&gt;"", IF(AND(INDEX(Paste_Here!AA$2:AA$850, MATCH(B801, Paste_Here!A$2:A$850, 0))&lt;&gt;"", ISNUMBER(VALUE(INDEX(Paste_Here!AA$2:AA$850, MATCH(B801, Paste_Here!A$2:A$850, 0))))), INDEX(Paste_Here!AA$2:AA$850, MATCH(B801, Paste_Here!A$2:A$850, 0)), ""), ""), "")</f>
        <v/>
      </c>
      <c r="FF801" s="66"/>
      <c r="FG801" s="75" t="str">
        <f>IFERROR(IF(B801&lt;&gt;"", IF(ISNUMBER(SEARCH("highrisk", LOWER(INDEX(Paste_Here!AB$2:AB$850, MATCH(B801, Paste_Here!A$2:A$850, 0))))), "High Risk", IF(ISNUMBER(SEARCH("lowrisk", LOWER(INDEX(Paste_Here!AB$2:AB$850, MATCH(B801, Paste_Here!A$2:A$850, 0))))), "Low Risk", IF(ISNUMBER(SEARCH("somerisk", LOWER(INDEX(Paste_Here!AB$2:AB$850, MATCH(B801, Paste_Here!A$2:A$850, 0))))), "Some Risk", IF(ISNUMBER(SEARCH("ot", LOWER(INDEX(Paste_Here!AB$2:AB$850, MATCH(B801, Paste_Here!A$2:A$850, 0))))), "OT", "")))), ""), "")</f>
        <v/>
      </c>
      <c r="FH801" s="66"/>
      <c r="FI801" s="93"/>
      <c r="FJ801" s="66"/>
      <c r="FK801" s="75"/>
      <c r="FL801" s="66"/>
      <c r="FM801" s="75"/>
      <c r="FN801" s="66"/>
      <c r="FO801" s="66"/>
      <c r="FP801" s="75" t="str">
        <f t="shared" si="162"/>
        <v/>
      </c>
      <c r="FQ801" s="66"/>
      <c r="FR801" s="75" t="str">
        <f>IFERROR(IF(B801&lt;&gt;"", IF(ISNUMBER(SEARCH("s", LOWER(INDEX(Paste_Here!L$2:L$850, MATCH(B801, Paste_Here!A$2:A$850, 0))))), "Yes", IF(INDEX(Paste_Here!L$2:L$850, MATCH(B801, Paste_Here!A$2:A$850, 0))&lt;&gt;"", "No", "")), ""), "")</f>
        <v/>
      </c>
      <c r="FS801" s="66"/>
      <c r="FT801" s="75" t="str">
        <f>IFERROR(IF(B801&lt;&gt;"", IF(ISNUMBER(SEARCH("yes", LOWER(INDEX(Paste_Here!F$2:F$850, MATCH(B801, Paste_Here!A$2:A$850, 0))))), "Yes", IF(ISNUMBER(SEARCH("no", LOWER(INDEX(Paste_Here!F$2:F$850, MATCH(B801, Paste_Here!A$2:A$850, 0))))), "No", "")), ""), "")</f>
        <v/>
      </c>
      <c r="FU801" s="66"/>
      <c r="FV801" s="75" t="str">
        <f>IFERROR(IF(B801&lt;&gt;"", IF(ISNUMBER(SEARCH("english language learner", LOWER(INDEX(Paste_Here!C$2:C$850, MATCH(B801, Paste_Here!A$2:A$850, 0))))), "Yes", ""), ""), "")</f>
        <v/>
      </c>
      <c r="FW801" s="66"/>
      <c r="FX801" s="75" t="str">
        <f>IFERROR(IF(B801&lt;&gt;"", IF(OR(ISNUMBER(SEARCH("b", LOWER(INDEX(Paste_Here!J$2:J$850, MATCH(B801, Paste_Here!A$2:A$850, 0))))), ISNUMBER(SEARCH("h", LOWER(INDEX(Paste_Here!J$2:J$850, MATCH(B801, Paste_Here!A$2:A$850, 0))))), ISNUMBER(SEARCH("i", LOWER(INDEX(Paste_Here!J$2:J$850, MATCH(B801, Paste_Here!A$2:A$850, 0)))))), "Yes", IF(INDEX(Paste_Here!J$2:J$850, MATCH(B801, Paste_Here!A$2:A$850, 0))&lt;&gt;"", "No", "")), ""), "")</f>
        <v/>
      </c>
      <c r="FY801" s="66"/>
      <c r="FZ801" s="75" t="str">
        <f>IFERROR(IF(B801&lt;&gt;"", IF(ISNUMBER(SEARCH("yes", LOWER(INDEX(Paste_Here!K$2:K$850, MATCH(B801, Paste_Here!A$2:A$850, 0))))), "Yes", IF(ISNUMBER(SEARCH("no", LOWER(INDEX(Paste_Here!K$2:K$850, MATCH(B801, Paste_Here!A$2:A$850, 0))))), "No", "")), ""), "")</f>
        <v/>
      </c>
      <c r="GA801" s="66"/>
      <c r="GB801" s="75" t="str">
        <f>IFERROR(IF(B801&lt;&gt;"", IF(ISNUMBER(SEARCH("transitional 2", LOWER(INDEX(Paste_Here!C$2:C$850, MATCH(B801, Paste_Here!A$2:A$850, 0))))), "T2",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GC801" s="66"/>
      <c r="GD801" s="75"/>
      <c r="GE801" s="66"/>
      <c r="GF801" s="75"/>
      <c r="GG801" s="66"/>
      <c r="GH801" s="75"/>
      <c r="GI801" s="66"/>
      <c r="GK801" s="1" t="str" cm="1">
        <f t="array" ref="GK801">IFERROR(INDEX(Paste_Here!$B$2:$B$850, MATCH(0, COUNTIF(GK$4:GK800, Paste_Here!$B$2:$B$850) + IF(Paste_Here!$B$2:$B$850="", 1, 0), 0)), "")</f>
        <v/>
      </c>
      <c r="GL801" s="1" t="str">
        <f>IF(GK801&lt;&gt;"", INDEX(Paste_Here!$A$2:$A$850, MATCH(GK801, Paste_Here!$B$2:$B$850, 0)), "")</f>
        <v/>
      </c>
      <c r="GM801" s="1" t="str">
        <f t="shared" si="168"/>
        <v/>
      </c>
      <c r="GN801" s="1" t="str" cm="1">
        <f t="array" ref="GN801">IFERROR(INDEX($GM$5:$GM$850, MATCH(SMALL(IF($GM$5:$GM$850&lt;&gt;"", COUNTIF($GM$5:$GM$850, "&lt;"&amp;$GM$5:$GM$850)+1), ROW()-ROW($GN$5)+1), COUNTIF($GM$5:$GM$850, "&lt;"&amp;$GM$5:$GM$850)+1, 0)), "")</f>
        <v/>
      </c>
    </row>
    <row r="802" spans="1:196">
      <c r="A802" s="66"/>
      <c r="B802" s="75" t="str">
        <f t="shared" si="156"/>
        <v/>
      </c>
      <c r="C802" s="66"/>
      <c r="D802" s="75" t="str">
        <f>IFERROR(IF(AND(INDEX(Paste_Here!N$2:N$850, MATCH(B802, Paste_Here!A$2:A$850, 0)) = ""), "", IF(UPPER(INDEX(Paste_Here!N$2:N$850, MATCH(B802, Paste_Here!A$2:A$850, 0))) = "YES", "Yes", IF(UPPER(INDEX(Paste_Here!N$2:N$850, MATCH(B802, Paste_Here!A$2:A$850, 0))) = "NO", "No", ""))), "")</f>
        <v/>
      </c>
      <c r="E802" s="66"/>
      <c r="F802" s="75" t="str">
        <f t="shared" si="163"/>
        <v/>
      </c>
      <c r="G802" s="66"/>
      <c r="H802" s="75" t="str">
        <f t="shared" si="164"/>
        <v/>
      </c>
      <c r="I802" s="66"/>
      <c r="J802" s="75" t="str">
        <f t="shared" si="165"/>
        <v/>
      </c>
      <c r="K802" s="66"/>
      <c r="L802" s="75"/>
      <c r="M802" s="66"/>
      <c r="N802" s="75" t="str">
        <f>IFERROR(IF(B802&lt;&gt;"", IF(AND(INDEX(Paste_Here!AW$2:AW$850, MATCH(B802, Paste_Here!A$2:A$850, 0))&lt;&gt;"", ISNUMBER(VALUE(INDEX(Paste_Here!AW$2:AW$850, MATCH(B802, Paste_Here!A$2:A$850, 0))))), INDEX(Paste_Here!AW$2:AW$850, MATCH(B802, Paste_Here!A$2:A$850, 0)), ""), ""), "")</f>
        <v/>
      </c>
      <c r="O802" s="66"/>
      <c r="P802" s="75" t="str">
        <f>IFERROR(IF(B802&lt;&gt;"", IF(AND(INDEX(Paste_Here!AX$2:AX$850, MATCH(B802, Paste_Here!A$2:A$850, 0))&lt;&gt;"", ISNUMBER(VALUE(INDEX(Paste_Here!AX$2:AX$850, MATCH(B802, Paste_Here!A$2:A$850, 0))))), INDEX(Paste_Here!AX$2:AX$850, MATCH(B802, Paste_Here!A$2:A$850, 0)), ""), ""), "")</f>
        <v/>
      </c>
      <c r="Q802" s="66"/>
      <c r="R802" s="75" t="str">
        <f>IFERROR(IF(B802&lt;&gt;"", IF(AND(INDEX(Paste_Here!AU$2:AU$850, MATCH(B802, Paste_Here!A$2:A$850, 0))&lt;&gt;"", ISNUMBER(VALUE(INDEX(Paste_Here!AU$2:AU$850, MATCH(B802, Paste_Here!A$2:A$850, 0))))), INDEX(Paste_Here!AU$2:AU$850, MATCH(B802, Paste_Here!A$2:A$850, 0)), ""), ""), "")</f>
        <v/>
      </c>
      <c r="S802" s="66"/>
      <c r="T802" s="75" t="str">
        <f>IFERROR(IF(B802&lt;&gt;"", IF(AND(INDEX(Paste_Here!AV$2:AV$850, MATCH(B802, Paste_Here!A$2:A$850, 0))&lt;&gt;"", ISNUMBER(VALUE(INDEX(Paste_Here!AV$2:AV$850, MATCH(B802, Paste_Here!A$2:A$850, 0))))), INDEX(Paste_Here!AV$2:AV$850, MATCH(B802, Paste_Here!A$2:A$850, 0)), ""), ""), "")</f>
        <v/>
      </c>
      <c r="U802" s="66"/>
      <c r="W802" s="66"/>
      <c r="Y802" s="66"/>
      <c r="Z802" s="66"/>
      <c r="AA802" s="75" t="str">
        <f t="shared" si="157"/>
        <v/>
      </c>
      <c r="AB802" s="66"/>
      <c r="AC802" s="75"/>
      <c r="AD802" s="66"/>
      <c r="AE802" s="98"/>
      <c r="AF802" s="66"/>
      <c r="AG802" s="75"/>
      <c r="AH802" s="66"/>
      <c r="AI802" s="75" t="str">
        <f>IFERROR(IF(B802&lt;&gt;"", IF(AND(INDEX(Paste_Here!AC$2:AC$850, MATCH(B802, Paste_Here!A$2:A$850, 0))&lt;&gt;"", ISNUMBER(VALUE(INDEX(Paste_Here!AC$2:AC$850, MATCH(B802, Paste_Here!A$2:A$850, 0))))), INDEX(Paste_Here!AC$2:AC$850, MATCH(B802, Paste_Here!A$2:A$850, 0)), ""), ""), "")</f>
        <v/>
      </c>
      <c r="AJ802" s="66"/>
      <c r="AK802" s="75" t="str">
        <f>IFERROR(IF(B802&lt;&gt;"", IF(ISNUMBER(SEARCH("highrisk", LOWER(INDEX(Paste_Here!AD$2:AD$850, MATCH(B802, Paste_Here!A$2:A$850, 0))))), "High Risk", IF(ISNUMBER(SEARCH("lowrisk", LOWER(INDEX(Paste_Here!AD$2:AD$850, MATCH(B802, Paste_Here!A$2:A$850, 0))))), "Low Risk", IF(ISNUMBER(SEARCH("somerisk", LOWER(INDEX(Paste_Here!AD$2:AD$850, MATCH(B802, Paste_Here!A$2:A$850, 0))))), "Some Risk", IF(ISNUMBER(SEARCH("ot", LOWER(INDEX(Paste_Here!AD$2:AD$850, MATCH(B802, Paste_Here!A$2:A$850, 0))))), "OT", "")))), ""), "")</f>
        <v/>
      </c>
      <c r="AL802" s="66"/>
      <c r="AM802" s="75"/>
      <c r="AN802" s="66"/>
      <c r="AO802" s="75" t="str">
        <f>IFERROR(IF(B802&lt;&gt;"", IF(AND(INDEX(Paste_Here!M$2:M$850, MATCH(B802, Paste_Here!A$2:A$850, 0))&lt;&gt;"", ISNUMBER(VALUE(INDEX(Paste_Here!M$2:M$850, MATCH(B802, Paste_Here!A$2:A$850, 0))))), INDEX(Paste_Here!M$2:M$850, MATCH(B802, Paste_Here!A$2:A$850, 0)), ""), ""), "")</f>
        <v/>
      </c>
      <c r="AP802" s="66"/>
      <c r="AQ802" s="75" t="str">
        <f>IFERROR(IF(B802&lt;&gt;"", IF(ISNUMBER(SEARCH("highrisk", LOWER(INDEX(Paste_Here!N$2:N$850, MATCH(B802, Paste_Here!A$2:A$850, 0))))), "High Risk", IF(ISNUMBER(SEARCH("lowrisk", LOWER(INDEX(Paste_Here!N$2:N$850, MATCH(B802, Paste_Here!A$2:A$850, 0))))), "Low Risk", IF(ISNUMBER(SEARCH("somerisk", LOWER(INDEX(Paste_Here!N$2:N$850, MATCH(B802, Paste_Here!A$2:A$850, 0))))), "Some Risk", IF(ISNUMBER(SEARCH("ot", LOWER(INDEX(Paste_Here!N$2:N$850, MATCH(B802, Paste_Here!A$2:A$850, 0))))), "OT", "")))), ""), "")</f>
        <v/>
      </c>
      <c r="AT802" s="66"/>
      <c r="AU802" s="103"/>
      <c r="AV802" s="66"/>
      <c r="AW802" s="66"/>
      <c r="AX802" s="75" t="str">
        <f t="shared" si="158"/>
        <v/>
      </c>
      <c r="AY802" s="66"/>
      <c r="AZ802" s="75"/>
      <c r="BA802" s="66"/>
      <c r="BB802" s="75"/>
      <c r="BC802" s="66"/>
      <c r="BD802" s="75"/>
      <c r="BE802" s="66"/>
      <c r="BF802" s="75" t="str">
        <f>IFERROR(IF(B802&lt;&gt;"", IF(AND(INDEX(Paste_Here!AE$2:AE$850, MATCH(B802, Paste_Here!A$2:A$850, 0))&lt;&gt;"", ISNUMBER(VALUE(INDEX(Paste_Here!AE$2:AE$850, MATCH(B802, Paste_Here!A$2:A$850, 0))))), INDEX(Paste_Here!AE$2:AE$850, MATCH(B802, Paste_Here!A$2:A$850, 0)), ""), ""), "")</f>
        <v/>
      </c>
      <c r="BG802" s="66"/>
      <c r="BH802" s="75" t="str">
        <f>IFERROR(IF(B802&lt;&gt;"", IF(ISNUMBER(SEARCH("highrisk", LOWER(INDEX(Paste_Here!AF$2:AF$850, MATCH(B802, Paste_Here!A$2:A$850, 0))))), "High Risk", IF(ISNUMBER(SEARCH("lowrisk", LOWER(INDEX(Paste_Here!AF$2:AF$850, MATCH(B802, Paste_Here!A$2:A$850, 0))))), "Low Risk", IF(ISNUMBER(SEARCH("somerisk", LOWER(INDEX(Paste_Here!AF$2:AF$850, MATCH(B802, Paste_Here!A$2:A$850, 0))))), "Some Risk", IF(ISNUMBER(SEARCH("ot", LOWER(INDEX(Paste_Here!AF$2:AF$850, MATCH(B802, Paste_Here!A$2:A$850, 0))))), "OT", "")))), ""), "")</f>
        <v/>
      </c>
      <c r="BI802" s="66"/>
      <c r="BJ802" s="75"/>
      <c r="BK802" s="66"/>
      <c r="BL802" s="75" t="str">
        <f>IFERROR(IF(B802&lt;&gt;"", IF(AND(INDEX(Paste_Here!O$2:O$850, MATCH(B802, Paste_Here!A$2:A$850, 0))&lt;&gt;"", ISNUMBER(VALUE(INDEX(Paste_Here!O$2:O$850, MATCH(B802, Paste_Here!A$2:A$850, 0))))), INDEX(Paste_Here!O$2:O$850, MATCH(B802, Paste_Here!A$2:A$850, 0)), ""), ""), "")</f>
        <v/>
      </c>
      <c r="BM802" s="66"/>
      <c r="BN802" s="75" t="str">
        <f>IFERROR(IF(B802&lt;&gt;"", IF(ISNUMBER(SEARCH("highrisk", LOWER(INDEX(Paste_Here!P$2:P$850, MATCH(B802, Paste_Here!A$2:A$850, 0))))), "High Risk", IF(ISNUMBER(SEARCH("lowrisk", LOWER(INDEX(Paste_Here!P$2:P$850, MATCH(B802, Paste_Here!A$2:A$850, 0))))), "Low Risk", IF(ISNUMBER(SEARCH("somerisk", LOWER(INDEX(Paste_Here!P$2:P$850, MATCH(B802, Paste_Here!A$2:A$850, 0))))), "Some Risk", IF(ISNUMBER(SEARCH("ot", LOWER(INDEX(Paste_Here!P$2:P$850, MATCH(B802, Paste_Here!A$2:A$850, 0))))), "OT", "")))), ""), "")</f>
        <v/>
      </c>
      <c r="BQ802" s="66"/>
      <c r="BR802" s="75"/>
      <c r="BS802" s="66"/>
      <c r="BT802" s="66"/>
      <c r="BU802" s="75" t="str">
        <f t="shared" si="159"/>
        <v/>
      </c>
      <c r="BV802" s="66"/>
      <c r="BW802" s="75"/>
      <c r="BX802" s="66"/>
      <c r="BY802" s="75"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BZ802" s="66"/>
      <c r="CA802" s="75"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CB802" s="66"/>
      <c r="CC802" s="75"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CD802" s="66"/>
      <c r="CE802" s="75"/>
      <c r="CF802" s="66"/>
      <c r="CK802" s="75"/>
      <c r="CL802" s="66"/>
      <c r="CM802" s="75"/>
      <c r="CN802" s="66"/>
      <c r="CO802" s="75"/>
      <c r="CP802" s="66"/>
      <c r="CQ802" s="66"/>
      <c r="CR802" s="75" t="str">
        <f t="shared" si="160"/>
        <v/>
      </c>
      <c r="CS802" s="66"/>
      <c r="CT802" s="75"/>
      <c r="CU802" s="66"/>
      <c r="CV802" s="75"/>
      <c r="CW802" s="66"/>
      <c r="CX802" s="75"/>
      <c r="CY802" s="66"/>
      <c r="CZ802" s="75"/>
      <c r="DA802" s="66"/>
      <c r="DB802" s="75" t="str">
        <f>IFERROR(IF(B802&lt;&gt;"", IF(AND(INDEX(Paste_Here!AK$2:AK$850, MATCH(B802, Paste_Here!A$2:A$850, 0))&lt;&gt;"", ISNUMBER(VALUE(INDEX(Paste_Here!AK$2:AK$850, MATCH(B802, Paste_Here!A$2:A$850, 0))))), INDEX(Paste_Here!AK$2:AK$850, MATCH(B802, Paste_Here!A$2:A$850, 0)), ""), ""), "")</f>
        <v/>
      </c>
      <c r="DC802" s="66"/>
      <c r="DD802" s="75" t="str">
        <f>IFERROR(IF(B802&lt;&gt;"", IF(ISNUMBER(SEARCH("highrisk", LOWER(INDEX(Paste_Here!AL$2:AL$850, MATCH(B802, Paste_Here!A$2:A$850, 0))))), "High Risk", IF(ISNUMBER(SEARCH("lowrisk", LOWER(INDEX(Paste_Here!AL$2:AL$850, MATCH(B802, Paste_Here!A$2:A$850, 0))))), "Low Risk", IF(ISNUMBER(SEARCH("somerisk", LOWER(INDEX(Paste_Here!AL$2:AL$850, MATCH(B802, Paste_Here!A$2:A$850, 0))))), "Some Risk", IF(ISNUMBER(SEARCH("ot", LOWER(INDEX(Paste_Here!AL$2:AL$850, MATCH(B802, Paste_Here!A$2:A$850, 0))))), "OT", "")))), ""), "")</f>
        <v/>
      </c>
      <c r="DE802" s="66"/>
      <c r="DF802" s="75" t="str">
        <f>IFERROR(IF(B802&lt;&gt;"", IF(AND(INDEX(Paste_Here!AM$2:AM$850, MATCH(B802, Paste_Here!A$2:A$850, 0))&lt;&gt;"", ISNUMBER(VALUE(INDEX(Paste_Here!AM$2:AM$850, MATCH(B802, Paste_Here!A$2:A$850, 0))))), INDEX(Paste_Here!AM$2:AM$850, MATCH(B802, Paste_Here!A$2:A$850, 0)), ""), ""), "")</f>
        <v/>
      </c>
      <c r="DG802" s="66"/>
      <c r="DH802" s="75" t="str">
        <f>IFERROR(IF(B802&lt;&gt;"", IF(ISNUMBER(SEARCH("highrisk", LOWER(INDEX(Paste_Here!AN$2:AN$850, MATCH(B802, Paste_Here!A$2:A$850, 0))))), "High Risk", IF(ISNUMBER(SEARCH("lowrisk", LOWER(INDEX(Paste_Here!AN$2:AN$850, MATCH(B802, Paste_Here!A$2:A$850, 0))))), "Low Risk", IF(ISNUMBER(SEARCH("somerisk", LOWER(INDEX(Paste_Here!AN$2:AN$850, MATCH(B802, Paste_Here!A$2:A$850, 0))))), "Some Risk", IF(ISNUMBER(SEARCH("ot", LOWER(INDEX(Paste_Here!AN$2:AN$850, MATCH(B802, Paste_Here!A$2:A$850, 0))))), "OT", "")))), ""), "")</f>
        <v/>
      </c>
      <c r="DI802" s="66"/>
      <c r="DJ802" s="66"/>
      <c r="DK802" s="75" t="str">
        <f t="shared" si="161"/>
        <v/>
      </c>
      <c r="DL802" s="66"/>
      <c r="DM802" s="75" t="str">
        <f>IFERROR(IF(B802&lt;&gt;"", IF(AND(INDEX(Paste_Here!Q$2:Q$850, MATCH(B802, Paste_Here!A$2:A$850, 0))&lt;&gt;"", ISNUMBER(VALUE(INDEX(Paste_Here!Q$2:Q$850, MATCH(B802, Paste_Here!A$2:A$850, 0))))), INDEX(Paste_Here!Q$2:Q$850, MATCH(B802, Paste_Here!A$2:A$850, 0)), ""), ""), "")</f>
        <v/>
      </c>
      <c r="DN802" s="66"/>
      <c r="DO802" s="75" t="str">
        <f>IFERROR(IF(B802&lt;&gt;"", IF(ISNUMBER(SEARCH("highrisk", LOWER(INDEX(Paste_Here!R$2:R$850, MATCH(B802, Paste_Here!A$2:A$850, 0))))), "High Risk", IF(ISNUMBER(SEARCH("lowrisk", LOWER(INDEX(Paste_Here!R$2:R$850, MATCH(B802, Paste_Here!A$2:A$850, 0))))), "Low Risk", IF(ISNUMBER(SEARCH("somerisk", LOWER(INDEX(Paste_Here!R$2:R$850, MATCH(B802, Paste_Here!A$2:A$850, 0))))), "Some Risk", IF(ISNUMBER(SEARCH("ot", LOWER(INDEX(Paste_Here!R$2:R$850, MATCH(B802, Paste_Here!A$2:A$850, 0))))), "OT", "")))), ""), "")</f>
        <v/>
      </c>
      <c r="DP802" s="66"/>
      <c r="DQ802" s="93" t="str">
        <f>IFERROR(IF(B802&lt;&gt;"", IF(AND(INDEX(Paste_Here!S$2:S$850, MATCH(B802, Paste_Here!A$2:A$850, 0))&lt;&gt;"", ISNUMBER(VALUE(INDEX(Paste_Here!S$2:S$850, MATCH(B802, Paste_Here!A$2:A$850, 0))))), INDEX(Paste_Here!S$2:S$850, MATCH(B802, Paste_Here!A$2:A$850, 0)), ""), ""), "")</f>
        <v/>
      </c>
      <c r="DR802" s="66"/>
      <c r="DS802" s="75"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IF(ISNUMBER(SEARCH("ot", LOWER(INDEX(Paste_Here!T$2:T$850, MATCH(B802, Paste_Here!A$2:A$850, 0))))), "OT", "")))), ""), "")</f>
        <v/>
      </c>
      <c r="DT802" s="66"/>
      <c r="DU802" s="75" t="str">
        <f>IFERROR(IF(B802&lt;&gt;"", IF(AND(INDEX(Paste_Here!U$2:U$850, MATCH(B802, Paste_Here!A$2:A$850, 0))&lt;&gt;"", ISNUMBER(VALUE(INDEX(Paste_Here!U$2:U$850, MATCH(B802, Paste_Here!A$2:A$850, 0))))), INDEX(Paste_Here!U$2:U$850, MATCH(B802, Paste_Here!A$2:A$850, 0)), ""), ""), "")</f>
        <v/>
      </c>
      <c r="DV802" s="66"/>
      <c r="DW802" s="93" t="str">
        <f>IFERROR(IF(B802&lt;&gt;"", IF(ISNUMBER(SEARCH("highrisk", LOWER(INDEX(Paste_Here!V$2:V$850, MATCH(B802, Paste_Here!A$2:A$850, 0))))), "High Risk", IF(ISNUMBER(SEARCH("lowrisk", LOWER(INDEX(Paste_Here!V$2:V$850, MATCH(B802, Paste_Here!A$2:A$850, 0))))), "Low Risk", IF(ISNUMBER(SEARCH("somerisk", LOWER(INDEX(Paste_Here!V$2:V$850, MATCH(B802, Paste_Here!A$2:A$850, 0))))), "Some Risk", IF(ISNUMBER(SEARCH("ot", LOWER(INDEX(Paste_Here!V$2:V$850, MATCH(B802, Paste_Here!A$2:A$850, 0))))), "OT", "")))), ""), "")</f>
        <v/>
      </c>
      <c r="DX802" s="66"/>
      <c r="DY802" s="75" t="str">
        <f>IFERROR(IF(B802&lt;&gt;"", IF(AND(INDEX(Paste_Here!W$2:W$850, MATCH(B802, Paste_Here!A$2:A$850, 0))&lt;&gt;"", ISNUMBER(VALUE(INDEX(Paste_Here!W$2:W$850, MATCH(B802, Paste_Here!A$2:A$850, 0))))), INDEX(Paste_Here!W$2:W$850, MATCH(B802, Paste_Here!A$2:A$850, 0)), ""), ""), "")</f>
        <v/>
      </c>
      <c r="DZ802" s="66"/>
      <c r="EA802" s="75" t="str">
        <f>IFERROR(IF(B802&lt;&gt;"", IF(ISNUMBER(SEARCH("highrisk", LOWER(INDEX(Paste_Here!X$2:X$850, MATCH(B802, Paste_Here!A$2:A$850, 0))))), "High Risk", IF(ISNUMBER(SEARCH("lowrisk", LOWER(INDEX(Paste_Here!X$2:X$850, MATCH(B802, Paste_Here!A$2:A$850, 0))))), "Low Risk", IF(ISNUMBER(SEARCH("somerisk", LOWER(INDEX(Paste_Here!X$2:X$850, MATCH(B802, Paste_Here!A$2:A$850, 0))))), "Some Risk", IF(ISNUMBER(SEARCH("ot", LOWER(INDEX(Paste_Here!X$2:X$850, MATCH(B802, Paste_Here!A$2:A$850, 0))))), "OT", "")))), ""), "")</f>
        <v/>
      </c>
      <c r="EB802" s="66"/>
      <c r="EC802" s="66"/>
      <c r="ED802" s="75" t="str">
        <f t="shared" si="166"/>
        <v/>
      </c>
      <c r="EE802" s="66"/>
      <c r="EF802" s="75" t="str">
        <f>IFERROR(IF(B802&lt;&gt;"", IF(AND(INDEX(Paste_Here!AO$2:AO$850, MATCH(B802, Paste_Here!A$2:A$850, 0))&lt;&gt;"", ISNUMBER(VALUE(INDEX(Paste_Here!AO$2:AO$850, MATCH(B802, Paste_Here!A$2:A$850, 0))))), INDEX(Paste_Here!AO$2:AO$850, MATCH(B802, Paste_Here!A$2:A$850, 0)), ""), ""), "")</f>
        <v/>
      </c>
      <c r="EG802" s="66"/>
      <c r="EH802" s="75" t="str">
        <f>IFERROR(IF(B802&lt;&gt;"", IF(ISNUMBER(SEARCH("highrisk", LOWER(INDEX(Paste_Here!AP$2:AP$850, MATCH(B802, Paste_Here!A$2:A$850, 0))))), "High Risk", IF(ISNUMBER(SEARCH("lowrisk", LOWER(INDEX(Paste_Here!AP$2:AP$850, MATCH(B802, Paste_Here!A$2:A$850, 0))))), "Low Risk", IF(ISNUMBER(SEARCH("somerisk", LOWER(INDEX(Paste_Here!AP$2:AP$850, MATCH(B802, Paste_Here!A$2:A$850, 0))))), "Some Risk", IF(ISNUMBER(SEARCH("ot", LOWER(INDEX(Paste_Here!AP$2:AP$850, MATCH(B802, Paste_Here!A$2:A$850, 0))))), "OT", "")))), ""), "")</f>
        <v/>
      </c>
      <c r="EI802" s="66"/>
      <c r="EJ802" s="93"/>
      <c r="EK802" s="66"/>
      <c r="EL802" s="75" t="str">
        <f>IFERROR(IF(B802&lt;&gt;"", IF(AND(INDEX(Paste_Here!AQ$2:AQ$850, MATCH(B802, Paste_Here!A$2:A$850, 0))&lt;&gt;"", ISNUMBER(VALUE(INDEX(Paste_Here!AQ$2:AQ$850, MATCH(B802, Paste_Here!A$2:A$850, 0))))), INDEX(Paste_Here!AQ$2:AQ$850, MATCH(B802, Paste_Here!A$2:A$850, 0)), ""), ""), "")</f>
        <v/>
      </c>
      <c r="EM802" s="66"/>
      <c r="EN802" s="75" t="str">
        <f>IFERROR(IF(B802&lt;&gt;"", IF(ISNUMBER(SEARCH("highrisk", LOWER(INDEX(Paste_Here!AR$2:AR$850, MATCH(B802, Paste_Here!A$2:A$850, 0))))), "High Risk", IF(ISNUMBER(SEARCH("lowrisk", LOWER(INDEX(Paste_Here!AR$2:AR$850, MATCH(B802, Paste_Here!A$2:A$850, 0))))), "Low Risk", IF(ISNUMBER(SEARCH("somerisk", LOWER(INDEX(Paste_Here!AR$2:AR$850, MATCH(B802, Paste_Here!A$2:A$850, 0))))), "Some Risk", IF(ISNUMBER(SEARCH("ot", LOWER(INDEX(Paste_Here!AR$2:AR$850, MATCH(B802, Paste_Here!A$2:A$850, 0))))), "OT", "")))), ""), "")</f>
        <v/>
      </c>
      <c r="EO802" s="66"/>
      <c r="EP802" s="93"/>
      <c r="EQ802" s="66"/>
      <c r="ER802" s="75"/>
      <c r="ES802" s="66"/>
      <c r="ET802" s="75"/>
      <c r="EU802" s="66"/>
      <c r="EV802" s="66"/>
      <c r="EW802" s="75" t="str">
        <f t="shared" si="167"/>
        <v/>
      </c>
      <c r="EX802" s="66"/>
      <c r="EY802" s="75" t="str">
        <f>IFERROR(IF(B802&lt;&gt;"", IF(AND(INDEX(Paste_Here!Y$2:Y$850, MATCH(B802, Paste_Here!A$2:A$850, 0))&lt;&gt;"", ISNUMBER(VALUE(INDEX(Paste_Here!Y$2:Y$850, MATCH(B802, Paste_Here!A$2:A$850, 0))))), INDEX(Paste_Here!Y$2:Y$850, MATCH(B802, Paste_Here!A$2:A$850, 0)), ""), ""), "")</f>
        <v/>
      </c>
      <c r="EZ802" s="66"/>
      <c r="FA802" s="75" t="str">
        <f>IFERROR(IF(B802&lt;&gt;"", IF(ISNUMBER(SEARCH("highrisk", LOWER(INDEX(Paste_Here!Z$2:Z$850, MATCH(B802, Paste_Here!A$2:A$850, 0))))), "High Risk", IF(ISNUMBER(SEARCH("lowrisk", LOWER(INDEX(Paste_Here!Z$2:Z$850, MATCH(B802, Paste_Here!A$2:A$850, 0))))), "Low Risk", IF(ISNUMBER(SEARCH("somerisk", LOWER(INDEX(Paste_Here!Z$2:Z$850, MATCH(B802, Paste_Here!A$2:A$850, 0))))), "Some Risk", IF(ISNUMBER(SEARCH("ot", LOWER(INDEX(Paste_Here!Z$2:Z$850, MATCH(B802, Paste_Here!A$2:A$850, 0))))), "OT", "")))), ""), "")</f>
        <v/>
      </c>
      <c r="FB802" s="66"/>
      <c r="FC802" s="93"/>
      <c r="FD802" s="66"/>
      <c r="FE802" s="75" t="str">
        <f>IFERROR(IF(B802&lt;&gt;"", IF(AND(INDEX(Paste_Here!AA$2:AA$850, MATCH(B802, Paste_Here!A$2:A$850, 0))&lt;&gt;"", ISNUMBER(VALUE(INDEX(Paste_Here!AA$2:AA$850, MATCH(B802, Paste_Here!A$2:A$850, 0))))), INDEX(Paste_Here!AA$2:AA$850, MATCH(B802, Paste_Here!A$2:A$850, 0)), ""), ""), "")</f>
        <v/>
      </c>
      <c r="FF802" s="66"/>
      <c r="FG802" s="75" t="str">
        <f>IFERROR(IF(B802&lt;&gt;"", IF(ISNUMBER(SEARCH("highrisk", LOWER(INDEX(Paste_Here!AB$2:AB$850, MATCH(B802, Paste_Here!A$2:A$850, 0))))), "High Risk", IF(ISNUMBER(SEARCH("lowrisk", LOWER(INDEX(Paste_Here!AB$2:AB$850, MATCH(B802, Paste_Here!A$2:A$850, 0))))), "Low Risk", IF(ISNUMBER(SEARCH("somerisk", LOWER(INDEX(Paste_Here!AB$2:AB$850, MATCH(B802, Paste_Here!A$2:A$850, 0))))), "Some Risk", IF(ISNUMBER(SEARCH("ot", LOWER(INDEX(Paste_Here!AB$2:AB$850, MATCH(B802, Paste_Here!A$2:A$850, 0))))), "OT", "")))), ""), "")</f>
        <v/>
      </c>
      <c r="FH802" s="66"/>
      <c r="FI802" s="93"/>
      <c r="FJ802" s="66"/>
      <c r="FK802" s="75"/>
      <c r="FL802" s="66"/>
      <c r="FM802" s="75"/>
      <c r="FN802" s="66"/>
      <c r="FO802" s="66"/>
      <c r="FP802" s="75" t="str">
        <f t="shared" si="162"/>
        <v/>
      </c>
      <c r="FQ802" s="66"/>
      <c r="FR802" s="75" t="str">
        <f>IFERROR(IF(B802&lt;&gt;"", IF(ISNUMBER(SEARCH("s", LOWER(INDEX(Paste_Here!L$2:L$850, MATCH(B802, Paste_Here!A$2:A$850, 0))))), "Yes", IF(INDEX(Paste_Here!L$2:L$850, MATCH(B802, Paste_Here!A$2:A$850, 0))&lt;&gt;"", "No", "")), ""), "")</f>
        <v/>
      </c>
      <c r="FS802" s="66"/>
      <c r="FT802" s="75" t="str">
        <f>IFERROR(IF(B802&lt;&gt;"", IF(ISNUMBER(SEARCH("yes", LOWER(INDEX(Paste_Here!F$2:F$850, MATCH(B802, Paste_Here!A$2:A$850, 0))))), "Yes", IF(ISNUMBER(SEARCH("no", LOWER(INDEX(Paste_Here!F$2:F$850, MATCH(B802, Paste_Here!A$2:A$850, 0))))), "No", "")), ""), "")</f>
        <v/>
      </c>
      <c r="FU802" s="66"/>
      <c r="FV802" s="75" t="str">
        <f>IFERROR(IF(B802&lt;&gt;"", IF(ISNUMBER(SEARCH("english language learner", LOWER(INDEX(Paste_Here!C$2:C$850, MATCH(B802, Paste_Here!A$2:A$850, 0))))), "Yes", ""), ""), "")</f>
        <v/>
      </c>
      <c r="FW802" s="66"/>
      <c r="FX802" s="75" t="str">
        <f>IFERROR(IF(B802&lt;&gt;"", IF(OR(ISNUMBER(SEARCH("b", LOWER(INDEX(Paste_Here!J$2:J$850, MATCH(B802, Paste_Here!A$2:A$850, 0))))), ISNUMBER(SEARCH("h", LOWER(INDEX(Paste_Here!J$2:J$850, MATCH(B802, Paste_Here!A$2:A$850, 0))))), ISNUMBER(SEARCH("i", LOWER(INDEX(Paste_Here!J$2:J$850, MATCH(B802, Paste_Here!A$2:A$850, 0)))))), "Yes", IF(INDEX(Paste_Here!J$2:J$850, MATCH(B802, Paste_Here!A$2:A$850, 0))&lt;&gt;"", "No", "")), ""), "")</f>
        <v/>
      </c>
      <c r="FY802" s="66"/>
      <c r="FZ802" s="75" t="str">
        <f>IFERROR(IF(B802&lt;&gt;"", IF(ISNUMBER(SEARCH("yes", LOWER(INDEX(Paste_Here!K$2:K$850, MATCH(B802, Paste_Here!A$2:A$850, 0))))), "Yes", IF(ISNUMBER(SEARCH("no", LOWER(INDEX(Paste_Here!K$2:K$850, MATCH(B802, Paste_Here!A$2:A$850, 0))))), "No", "")), ""), "")</f>
        <v/>
      </c>
      <c r="GA802" s="66"/>
      <c r="GB802" s="75" t="str">
        <f>IFERROR(IF(B802&lt;&gt;"", IF(ISNUMBER(SEARCH("transitional 2", LOWER(INDEX(Paste_Here!C$2:C$850, MATCH(B802, Paste_Here!A$2:A$850, 0))))), "T2",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GC802" s="66"/>
      <c r="GD802" s="75"/>
      <c r="GE802" s="66"/>
      <c r="GF802" s="75"/>
      <c r="GG802" s="66"/>
      <c r="GH802" s="75"/>
      <c r="GI802" s="66"/>
      <c r="GK802" s="1" t="str" cm="1">
        <f t="array" ref="GK802">IFERROR(INDEX(Paste_Here!$B$2:$B$850, MATCH(0, COUNTIF(GK$4:GK801, Paste_Here!$B$2:$B$850) + IF(Paste_Here!$B$2:$B$850="", 1, 0), 0)), "")</f>
        <v/>
      </c>
      <c r="GL802" s="1" t="str">
        <f>IF(GK802&lt;&gt;"", INDEX(Paste_Here!$A$2:$A$850, MATCH(GK802, Paste_Here!$B$2:$B$850, 0)), "")</f>
        <v/>
      </c>
      <c r="GM802" s="1" t="str">
        <f t="shared" si="168"/>
        <v/>
      </c>
      <c r="GN802" s="1" t="str" cm="1">
        <f t="array" ref="GN802">IFERROR(INDEX($GM$5:$GM$850, MATCH(SMALL(IF($GM$5:$GM$850&lt;&gt;"", COUNTIF($GM$5:$GM$850, "&lt;"&amp;$GM$5:$GM$850)+1), ROW()-ROW($GN$5)+1), COUNTIF($GM$5:$GM$850, "&lt;"&amp;$GM$5:$GM$850)+1, 0)), "")</f>
        <v/>
      </c>
    </row>
    <row r="803" spans="1:196">
      <c r="A803" s="66"/>
      <c r="B803" s="75" t="str">
        <f t="shared" si="156"/>
        <v/>
      </c>
      <c r="C803" s="66"/>
      <c r="D803" s="75" t="str">
        <f>IFERROR(IF(AND(INDEX(Paste_Here!N$2:N$850, MATCH(B803, Paste_Here!A$2:A$850, 0)) = ""), "", IF(UPPER(INDEX(Paste_Here!N$2:N$850, MATCH(B803, Paste_Here!A$2:A$850, 0))) = "YES", "Yes", IF(UPPER(INDEX(Paste_Here!N$2:N$850, MATCH(B803, Paste_Here!A$2:A$850, 0))) = "NO", "No", ""))), "")</f>
        <v/>
      </c>
      <c r="E803" s="66"/>
      <c r="F803" s="75" t="str">
        <f t="shared" si="163"/>
        <v/>
      </c>
      <c r="G803" s="66"/>
      <c r="H803" s="75" t="str">
        <f t="shared" si="164"/>
        <v/>
      </c>
      <c r="I803" s="66"/>
      <c r="J803" s="75" t="str">
        <f t="shared" si="165"/>
        <v/>
      </c>
      <c r="K803" s="66"/>
      <c r="L803" s="75"/>
      <c r="M803" s="66"/>
      <c r="N803" s="75" t="str">
        <f>IFERROR(IF(B803&lt;&gt;"", IF(AND(INDEX(Paste_Here!AW$2:AW$850, MATCH(B803, Paste_Here!A$2:A$850, 0))&lt;&gt;"", ISNUMBER(VALUE(INDEX(Paste_Here!AW$2:AW$850, MATCH(B803, Paste_Here!A$2:A$850, 0))))), INDEX(Paste_Here!AW$2:AW$850, MATCH(B803, Paste_Here!A$2:A$850, 0)), ""), ""), "")</f>
        <v/>
      </c>
      <c r="O803" s="66"/>
      <c r="P803" s="75" t="str">
        <f>IFERROR(IF(B803&lt;&gt;"", IF(AND(INDEX(Paste_Here!AX$2:AX$850, MATCH(B803, Paste_Here!A$2:A$850, 0))&lt;&gt;"", ISNUMBER(VALUE(INDEX(Paste_Here!AX$2:AX$850, MATCH(B803, Paste_Here!A$2:A$850, 0))))), INDEX(Paste_Here!AX$2:AX$850, MATCH(B803, Paste_Here!A$2:A$850, 0)), ""), ""), "")</f>
        <v/>
      </c>
      <c r="Q803" s="66"/>
      <c r="R803" s="75" t="str">
        <f>IFERROR(IF(B803&lt;&gt;"", IF(AND(INDEX(Paste_Here!AU$2:AU$850, MATCH(B803, Paste_Here!A$2:A$850, 0))&lt;&gt;"", ISNUMBER(VALUE(INDEX(Paste_Here!AU$2:AU$850, MATCH(B803, Paste_Here!A$2:A$850, 0))))), INDEX(Paste_Here!AU$2:AU$850, MATCH(B803, Paste_Here!A$2:A$850, 0)), ""), ""), "")</f>
        <v/>
      </c>
      <c r="S803" s="66"/>
      <c r="T803" s="75" t="str">
        <f>IFERROR(IF(B803&lt;&gt;"", IF(AND(INDEX(Paste_Here!AV$2:AV$850, MATCH(B803, Paste_Here!A$2:A$850, 0))&lt;&gt;"", ISNUMBER(VALUE(INDEX(Paste_Here!AV$2:AV$850, MATCH(B803, Paste_Here!A$2:A$850, 0))))), INDEX(Paste_Here!AV$2:AV$850, MATCH(B803, Paste_Here!A$2:A$850, 0)), ""), ""), "")</f>
        <v/>
      </c>
      <c r="U803" s="66"/>
      <c r="W803" s="66"/>
      <c r="Y803" s="66"/>
      <c r="Z803" s="66"/>
      <c r="AA803" s="75" t="str">
        <f t="shared" si="157"/>
        <v/>
      </c>
      <c r="AB803" s="66"/>
      <c r="AC803" s="75"/>
      <c r="AD803" s="66"/>
      <c r="AE803" s="98"/>
      <c r="AF803" s="66"/>
      <c r="AG803" s="75"/>
      <c r="AH803" s="66"/>
      <c r="AI803" s="75" t="str">
        <f>IFERROR(IF(B803&lt;&gt;"", IF(AND(INDEX(Paste_Here!AC$2:AC$850, MATCH(B803, Paste_Here!A$2:A$850, 0))&lt;&gt;"", ISNUMBER(VALUE(INDEX(Paste_Here!AC$2:AC$850, MATCH(B803, Paste_Here!A$2:A$850, 0))))), INDEX(Paste_Here!AC$2:AC$850, MATCH(B803, Paste_Here!A$2:A$850, 0)), ""), ""), "")</f>
        <v/>
      </c>
      <c r="AJ803" s="66"/>
      <c r="AK803" s="75" t="str">
        <f>IFERROR(IF(B803&lt;&gt;"", IF(ISNUMBER(SEARCH("highrisk", LOWER(INDEX(Paste_Here!AD$2:AD$850, MATCH(B803, Paste_Here!A$2:A$850, 0))))), "High Risk", IF(ISNUMBER(SEARCH("lowrisk", LOWER(INDEX(Paste_Here!AD$2:AD$850, MATCH(B803, Paste_Here!A$2:A$850, 0))))), "Low Risk", IF(ISNUMBER(SEARCH("somerisk", LOWER(INDEX(Paste_Here!AD$2:AD$850, MATCH(B803, Paste_Here!A$2:A$850, 0))))), "Some Risk", IF(ISNUMBER(SEARCH("ot", LOWER(INDEX(Paste_Here!AD$2:AD$850, MATCH(B803, Paste_Here!A$2:A$850, 0))))), "OT", "")))), ""), "")</f>
        <v/>
      </c>
      <c r="AL803" s="66"/>
      <c r="AM803" s="75"/>
      <c r="AN803" s="66"/>
      <c r="AO803" s="75" t="str">
        <f>IFERROR(IF(B803&lt;&gt;"", IF(AND(INDEX(Paste_Here!M$2:M$850, MATCH(B803, Paste_Here!A$2:A$850, 0))&lt;&gt;"", ISNUMBER(VALUE(INDEX(Paste_Here!M$2:M$850, MATCH(B803, Paste_Here!A$2:A$850, 0))))), INDEX(Paste_Here!M$2:M$850, MATCH(B803, Paste_Here!A$2:A$850, 0)), ""), ""), "")</f>
        <v/>
      </c>
      <c r="AP803" s="66"/>
      <c r="AQ803" s="75" t="str">
        <f>IFERROR(IF(B803&lt;&gt;"", IF(ISNUMBER(SEARCH("highrisk", LOWER(INDEX(Paste_Here!N$2:N$850, MATCH(B803, Paste_Here!A$2:A$850, 0))))), "High Risk", IF(ISNUMBER(SEARCH("lowrisk", LOWER(INDEX(Paste_Here!N$2:N$850, MATCH(B803, Paste_Here!A$2:A$850, 0))))), "Low Risk", IF(ISNUMBER(SEARCH("somerisk", LOWER(INDEX(Paste_Here!N$2:N$850, MATCH(B803, Paste_Here!A$2:A$850, 0))))), "Some Risk", IF(ISNUMBER(SEARCH("ot", LOWER(INDEX(Paste_Here!N$2:N$850, MATCH(B803, Paste_Here!A$2:A$850, 0))))), "OT", "")))), ""), "")</f>
        <v/>
      </c>
      <c r="AT803" s="66"/>
      <c r="AU803" s="103"/>
      <c r="AV803" s="66"/>
      <c r="AW803" s="66"/>
      <c r="AX803" s="75" t="str">
        <f t="shared" si="158"/>
        <v/>
      </c>
      <c r="AY803" s="66"/>
      <c r="AZ803" s="75"/>
      <c r="BA803" s="66"/>
      <c r="BB803" s="75"/>
      <c r="BC803" s="66"/>
      <c r="BD803" s="75"/>
      <c r="BE803" s="66"/>
      <c r="BF803" s="75" t="str">
        <f>IFERROR(IF(B803&lt;&gt;"", IF(AND(INDEX(Paste_Here!AE$2:AE$850, MATCH(B803, Paste_Here!A$2:A$850, 0))&lt;&gt;"", ISNUMBER(VALUE(INDEX(Paste_Here!AE$2:AE$850, MATCH(B803, Paste_Here!A$2:A$850, 0))))), INDEX(Paste_Here!AE$2:AE$850, MATCH(B803, Paste_Here!A$2:A$850, 0)), ""), ""), "")</f>
        <v/>
      </c>
      <c r="BG803" s="66"/>
      <c r="BH803" s="75" t="str">
        <f>IFERROR(IF(B803&lt;&gt;"", IF(ISNUMBER(SEARCH("highrisk", LOWER(INDEX(Paste_Here!AF$2:AF$850, MATCH(B803, Paste_Here!A$2:A$850, 0))))), "High Risk", IF(ISNUMBER(SEARCH("lowrisk", LOWER(INDEX(Paste_Here!AF$2:AF$850, MATCH(B803, Paste_Here!A$2:A$850, 0))))), "Low Risk", IF(ISNUMBER(SEARCH("somerisk", LOWER(INDEX(Paste_Here!AF$2:AF$850, MATCH(B803, Paste_Here!A$2:A$850, 0))))), "Some Risk", IF(ISNUMBER(SEARCH("ot", LOWER(INDEX(Paste_Here!AF$2:AF$850, MATCH(B803, Paste_Here!A$2:A$850, 0))))), "OT", "")))), ""), "")</f>
        <v/>
      </c>
      <c r="BI803" s="66"/>
      <c r="BJ803" s="75"/>
      <c r="BK803" s="66"/>
      <c r="BL803" s="75" t="str">
        <f>IFERROR(IF(B803&lt;&gt;"", IF(AND(INDEX(Paste_Here!O$2:O$850, MATCH(B803, Paste_Here!A$2:A$850, 0))&lt;&gt;"", ISNUMBER(VALUE(INDEX(Paste_Here!O$2:O$850, MATCH(B803, Paste_Here!A$2:A$850, 0))))), INDEX(Paste_Here!O$2:O$850, MATCH(B803, Paste_Here!A$2:A$850, 0)), ""), ""), "")</f>
        <v/>
      </c>
      <c r="BM803" s="66"/>
      <c r="BN803" s="75" t="str">
        <f>IFERROR(IF(B803&lt;&gt;"", IF(ISNUMBER(SEARCH("highrisk", LOWER(INDEX(Paste_Here!P$2:P$850, MATCH(B803, Paste_Here!A$2:A$850, 0))))), "High Risk", IF(ISNUMBER(SEARCH("lowrisk", LOWER(INDEX(Paste_Here!P$2:P$850, MATCH(B803, Paste_Here!A$2:A$850, 0))))), "Low Risk", IF(ISNUMBER(SEARCH("somerisk", LOWER(INDEX(Paste_Here!P$2:P$850, MATCH(B803, Paste_Here!A$2:A$850, 0))))), "Some Risk", IF(ISNUMBER(SEARCH("ot", LOWER(INDEX(Paste_Here!P$2:P$850, MATCH(B803, Paste_Here!A$2:A$850, 0))))), "OT", "")))), ""), "")</f>
        <v/>
      </c>
      <c r="BQ803" s="66"/>
      <c r="BR803" s="75"/>
      <c r="BS803" s="66"/>
      <c r="BT803" s="66"/>
      <c r="BU803" s="75" t="str">
        <f t="shared" si="159"/>
        <v/>
      </c>
      <c r="BV803" s="66"/>
      <c r="BW803" s="75"/>
      <c r="BX803" s="66"/>
      <c r="BY803" s="75"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BZ803" s="66"/>
      <c r="CA803" s="75"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CB803" s="66"/>
      <c r="CC803" s="75"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CD803" s="66"/>
      <c r="CE803" s="75"/>
      <c r="CF803" s="66"/>
      <c r="CK803" s="75"/>
      <c r="CL803" s="66"/>
      <c r="CM803" s="75"/>
      <c r="CN803" s="66"/>
      <c r="CO803" s="75"/>
      <c r="CP803" s="66"/>
      <c r="CQ803" s="66"/>
      <c r="CR803" s="75" t="str">
        <f t="shared" si="160"/>
        <v/>
      </c>
      <c r="CS803" s="66"/>
      <c r="CT803" s="75"/>
      <c r="CU803" s="66"/>
      <c r="CV803" s="75"/>
      <c r="CW803" s="66"/>
      <c r="CX803" s="75"/>
      <c r="CY803" s="66"/>
      <c r="CZ803" s="75"/>
      <c r="DA803" s="66"/>
      <c r="DB803" s="75" t="str">
        <f>IFERROR(IF(B803&lt;&gt;"", IF(AND(INDEX(Paste_Here!AK$2:AK$850, MATCH(B803, Paste_Here!A$2:A$850, 0))&lt;&gt;"", ISNUMBER(VALUE(INDEX(Paste_Here!AK$2:AK$850, MATCH(B803, Paste_Here!A$2:A$850, 0))))), INDEX(Paste_Here!AK$2:AK$850, MATCH(B803, Paste_Here!A$2:A$850, 0)), ""), ""), "")</f>
        <v/>
      </c>
      <c r="DC803" s="66"/>
      <c r="DD803" s="75" t="str">
        <f>IFERROR(IF(B803&lt;&gt;"", IF(ISNUMBER(SEARCH("highrisk", LOWER(INDEX(Paste_Here!AL$2:AL$850, MATCH(B803, Paste_Here!A$2:A$850, 0))))), "High Risk", IF(ISNUMBER(SEARCH("lowrisk", LOWER(INDEX(Paste_Here!AL$2:AL$850, MATCH(B803, Paste_Here!A$2:A$850, 0))))), "Low Risk", IF(ISNUMBER(SEARCH("somerisk", LOWER(INDEX(Paste_Here!AL$2:AL$850, MATCH(B803, Paste_Here!A$2:A$850, 0))))), "Some Risk", IF(ISNUMBER(SEARCH("ot", LOWER(INDEX(Paste_Here!AL$2:AL$850, MATCH(B803, Paste_Here!A$2:A$850, 0))))), "OT", "")))), ""), "")</f>
        <v/>
      </c>
      <c r="DE803" s="66"/>
      <c r="DF803" s="75" t="str">
        <f>IFERROR(IF(B803&lt;&gt;"", IF(AND(INDEX(Paste_Here!AM$2:AM$850, MATCH(B803, Paste_Here!A$2:A$850, 0))&lt;&gt;"", ISNUMBER(VALUE(INDEX(Paste_Here!AM$2:AM$850, MATCH(B803, Paste_Here!A$2:A$850, 0))))), INDEX(Paste_Here!AM$2:AM$850, MATCH(B803, Paste_Here!A$2:A$850, 0)), ""), ""), "")</f>
        <v/>
      </c>
      <c r="DG803" s="66"/>
      <c r="DH803" s="75" t="str">
        <f>IFERROR(IF(B803&lt;&gt;"", IF(ISNUMBER(SEARCH("highrisk", LOWER(INDEX(Paste_Here!AN$2:AN$850, MATCH(B803, Paste_Here!A$2:A$850, 0))))), "High Risk", IF(ISNUMBER(SEARCH("lowrisk", LOWER(INDEX(Paste_Here!AN$2:AN$850, MATCH(B803, Paste_Here!A$2:A$850, 0))))), "Low Risk", IF(ISNUMBER(SEARCH("somerisk", LOWER(INDEX(Paste_Here!AN$2:AN$850, MATCH(B803, Paste_Here!A$2:A$850, 0))))), "Some Risk", IF(ISNUMBER(SEARCH("ot", LOWER(INDEX(Paste_Here!AN$2:AN$850, MATCH(B803, Paste_Here!A$2:A$850, 0))))), "OT", "")))), ""), "")</f>
        <v/>
      </c>
      <c r="DI803" s="66"/>
      <c r="DJ803" s="66"/>
      <c r="DK803" s="75" t="str">
        <f t="shared" si="161"/>
        <v/>
      </c>
      <c r="DL803" s="66"/>
      <c r="DM803" s="75" t="str">
        <f>IFERROR(IF(B803&lt;&gt;"", IF(AND(INDEX(Paste_Here!Q$2:Q$850, MATCH(B803, Paste_Here!A$2:A$850, 0))&lt;&gt;"", ISNUMBER(VALUE(INDEX(Paste_Here!Q$2:Q$850, MATCH(B803, Paste_Here!A$2:A$850, 0))))), INDEX(Paste_Here!Q$2:Q$850, MATCH(B803, Paste_Here!A$2:A$850, 0)), ""), ""), "")</f>
        <v/>
      </c>
      <c r="DN803" s="66"/>
      <c r="DO803" s="75" t="str">
        <f>IFERROR(IF(B803&lt;&gt;"", IF(ISNUMBER(SEARCH("highrisk", LOWER(INDEX(Paste_Here!R$2:R$850, MATCH(B803, Paste_Here!A$2:A$850, 0))))), "High Risk", IF(ISNUMBER(SEARCH("lowrisk", LOWER(INDEX(Paste_Here!R$2:R$850, MATCH(B803, Paste_Here!A$2:A$850, 0))))), "Low Risk", IF(ISNUMBER(SEARCH("somerisk", LOWER(INDEX(Paste_Here!R$2:R$850, MATCH(B803, Paste_Here!A$2:A$850, 0))))), "Some Risk", IF(ISNUMBER(SEARCH("ot", LOWER(INDEX(Paste_Here!R$2:R$850, MATCH(B803, Paste_Here!A$2:A$850, 0))))), "OT", "")))), ""), "")</f>
        <v/>
      </c>
      <c r="DP803" s="66"/>
      <c r="DQ803" s="93" t="str">
        <f>IFERROR(IF(B803&lt;&gt;"", IF(AND(INDEX(Paste_Here!S$2:S$850, MATCH(B803, Paste_Here!A$2:A$850, 0))&lt;&gt;"", ISNUMBER(VALUE(INDEX(Paste_Here!S$2:S$850, MATCH(B803, Paste_Here!A$2:A$850, 0))))), INDEX(Paste_Here!S$2:S$850, MATCH(B803, Paste_Here!A$2:A$850, 0)), ""), ""), "")</f>
        <v/>
      </c>
      <c r="DR803" s="66"/>
      <c r="DS803" s="75"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IF(ISNUMBER(SEARCH("ot", LOWER(INDEX(Paste_Here!T$2:T$850, MATCH(B803, Paste_Here!A$2:A$850, 0))))), "OT", "")))), ""), "")</f>
        <v/>
      </c>
      <c r="DT803" s="66"/>
      <c r="DU803" s="75" t="str">
        <f>IFERROR(IF(B803&lt;&gt;"", IF(AND(INDEX(Paste_Here!U$2:U$850, MATCH(B803, Paste_Here!A$2:A$850, 0))&lt;&gt;"", ISNUMBER(VALUE(INDEX(Paste_Here!U$2:U$850, MATCH(B803, Paste_Here!A$2:A$850, 0))))), INDEX(Paste_Here!U$2:U$850, MATCH(B803, Paste_Here!A$2:A$850, 0)), ""), ""), "")</f>
        <v/>
      </c>
      <c r="DV803" s="66"/>
      <c r="DW803" s="93" t="str">
        <f>IFERROR(IF(B803&lt;&gt;"", IF(ISNUMBER(SEARCH("highrisk", LOWER(INDEX(Paste_Here!V$2:V$850, MATCH(B803, Paste_Here!A$2:A$850, 0))))), "High Risk", IF(ISNUMBER(SEARCH("lowrisk", LOWER(INDEX(Paste_Here!V$2:V$850, MATCH(B803, Paste_Here!A$2:A$850, 0))))), "Low Risk", IF(ISNUMBER(SEARCH("somerisk", LOWER(INDEX(Paste_Here!V$2:V$850, MATCH(B803, Paste_Here!A$2:A$850, 0))))), "Some Risk", IF(ISNUMBER(SEARCH("ot", LOWER(INDEX(Paste_Here!V$2:V$850, MATCH(B803, Paste_Here!A$2:A$850, 0))))), "OT", "")))), ""), "")</f>
        <v/>
      </c>
      <c r="DX803" s="66"/>
      <c r="DY803" s="75" t="str">
        <f>IFERROR(IF(B803&lt;&gt;"", IF(AND(INDEX(Paste_Here!W$2:W$850, MATCH(B803, Paste_Here!A$2:A$850, 0))&lt;&gt;"", ISNUMBER(VALUE(INDEX(Paste_Here!W$2:W$850, MATCH(B803, Paste_Here!A$2:A$850, 0))))), INDEX(Paste_Here!W$2:W$850, MATCH(B803, Paste_Here!A$2:A$850, 0)), ""), ""), "")</f>
        <v/>
      </c>
      <c r="DZ803" s="66"/>
      <c r="EA803" s="75" t="str">
        <f>IFERROR(IF(B803&lt;&gt;"", IF(ISNUMBER(SEARCH("highrisk", LOWER(INDEX(Paste_Here!X$2:X$850, MATCH(B803, Paste_Here!A$2:A$850, 0))))), "High Risk", IF(ISNUMBER(SEARCH("lowrisk", LOWER(INDEX(Paste_Here!X$2:X$850, MATCH(B803, Paste_Here!A$2:A$850, 0))))), "Low Risk", IF(ISNUMBER(SEARCH("somerisk", LOWER(INDEX(Paste_Here!X$2:X$850, MATCH(B803, Paste_Here!A$2:A$850, 0))))), "Some Risk", IF(ISNUMBER(SEARCH("ot", LOWER(INDEX(Paste_Here!X$2:X$850, MATCH(B803, Paste_Here!A$2:A$850, 0))))), "OT", "")))), ""), "")</f>
        <v/>
      </c>
      <c r="EB803" s="66"/>
      <c r="EC803" s="66"/>
      <c r="ED803" s="75" t="str">
        <f t="shared" si="166"/>
        <v/>
      </c>
      <c r="EE803" s="66"/>
      <c r="EF803" s="75" t="str">
        <f>IFERROR(IF(B803&lt;&gt;"", IF(AND(INDEX(Paste_Here!AO$2:AO$850, MATCH(B803, Paste_Here!A$2:A$850, 0))&lt;&gt;"", ISNUMBER(VALUE(INDEX(Paste_Here!AO$2:AO$850, MATCH(B803, Paste_Here!A$2:A$850, 0))))), INDEX(Paste_Here!AO$2:AO$850, MATCH(B803, Paste_Here!A$2:A$850, 0)), ""), ""), "")</f>
        <v/>
      </c>
      <c r="EG803" s="66"/>
      <c r="EH803" s="75" t="str">
        <f>IFERROR(IF(B803&lt;&gt;"", IF(ISNUMBER(SEARCH("highrisk", LOWER(INDEX(Paste_Here!AP$2:AP$850, MATCH(B803, Paste_Here!A$2:A$850, 0))))), "High Risk", IF(ISNUMBER(SEARCH("lowrisk", LOWER(INDEX(Paste_Here!AP$2:AP$850, MATCH(B803, Paste_Here!A$2:A$850, 0))))), "Low Risk", IF(ISNUMBER(SEARCH("somerisk", LOWER(INDEX(Paste_Here!AP$2:AP$850, MATCH(B803, Paste_Here!A$2:A$850, 0))))), "Some Risk", IF(ISNUMBER(SEARCH("ot", LOWER(INDEX(Paste_Here!AP$2:AP$850, MATCH(B803, Paste_Here!A$2:A$850, 0))))), "OT", "")))), ""), "")</f>
        <v/>
      </c>
      <c r="EI803" s="66"/>
      <c r="EJ803" s="93"/>
      <c r="EK803" s="66"/>
      <c r="EL803" s="75" t="str">
        <f>IFERROR(IF(B803&lt;&gt;"", IF(AND(INDEX(Paste_Here!AQ$2:AQ$850, MATCH(B803, Paste_Here!A$2:A$850, 0))&lt;&gt;"", ISNUMBER(VALUE(INDEX(Paste_Here!AQ$2:AQ$850, MATCH(B803, Paste_Here!A$2:A$850, 0))))), INDEX(Paste_Here!AQ$2:AQ$850, MATCH(B803, Paste_Here!A$2:A$850, 0)), ""), ""), "")</f>
        <v/>
      </c>
      <c r="EM803" s="66"/>
      <c r="EN803" s="75" t="str">
        <f>IFERROR(IF(B803&lt;&gt;"", IF(ISNUMBER(SEARCH("highrisk", LOWER(INDEX(Paste_Here!AR$2:AR$850, MATCH(B803, Paste_Here!A$2:A$850, 0))))), "High Risk", IF(ISNUMBER(SEARCH("lowrisk", LOWER(INDEX(Paste_Here!AR$2:AR$850, MATCH(B803, Paste_Here!A$2:A$850, 0))))), "Low Risk", IF(ISNUMBER(SEARCH("somerisk", LOWER(INDEX(Paste_Here!AR$2:AR$850, MATCH(B803, Paste_Here!A$2:A$850, 0))))), "Some Risk", IF(ISNUMBER(SEARCH("ot", LOWER(INDEX(Paste_Here!AR$2:AR$850, MATCH(B803, Paste_Here!A$2:A$850, 0))))), "OT", "")))), ""), "")</f>
        <v/>
      </c>
      <c r="EO803" s="66"/>
      <c r="EP803" s="93"/>
      <c r="EQ803" s="66"/>
      <c r="ER803" s="75"/>
      <c r="ES803" s="66"/>
      <c r="ET803" s="75"/>
      <c r="EU803" s="66"/>
      <c r="EV803" s="66"/>
      <c r="EW803" s="75" t="str">
        <f t="shared" si="167"/>
        <v/>
      </c>
      <c r="EX803" s="66"/>
      <c r="EY803" s="75" t="str">
        <f>IFERROR(IF(B803&lt;&gt;"", IF(AND(INDEX(Paste_Here!Y$2:Y$850, MATCH(B803, Paste_Here!A$2:A$850, 0))&lt;&gt;"", ISNUMBER(VALUE(INDEX(Paste_Here!Y$2:Y$850, MATCH(B803, Paste_Here!A$2:A$850, 0))))), INDEX(Paste_Here!Y$2:Y$850, MATCH(B803, Paste_Here!A$2:A$850, 0)), ""), ""), "")</f>
        <v/>
      </c>
      <c r="EZ803" s="66"/>
      <c r="FA803" s="75" t="str">
        <f>IFERROR(IF(B803&lt;&gt;"", IF(ISNUMBER(SEARCH("highrisk", LOWER(INDEX(Paste_Here!Z$2:Z$850, MATCH(B803, Paste_Here!A$2:A$850, 0))))), "High Risk", IF(ISNUMBER(SEARCH("lowrisk", LOWER(INDEX(Paste_Here!Z$2:Z$850, MATCH(B803, Paste_Here!A$2:A$850, 0))))), "Low Risk", IF(ISNUMBER(SEARCH("somerisk", LOWER(INDEX(Paste_Here!Z$2:Z$850, MATCH(B803, Paste_Here!A$2:A$850, 0))))), "Some Risk", IF(ISNUMBER(SEARCH("ot", LOWER(INDEX(Paste_Here!Z$2:Z$850, MATCH(B803, Paste_Here!A$2:A$850, 0))))), "OT", "")))), ""), "")</f>
        <v/>
      </c>
      <c r="FB803" s="66"/>
      <c r="FC803" s="93"/>
      <c r="FD803" s="66"/>
      <c r="FE803" s="75" t="str">
        <f>IFERROR(IF(B803&lt;&gt;"", IF(AND(INDEX(Paste_Here!AA$2:AA$850, MATCH(B803, Paste_Here!A$2:A$850, 0))&lt;&gt;"", ISNUMBER(VALUE(INDEX(Paste_Here!AA$2:AA$850, MATCH(B803, Paste_Here!A$2:A$850, 0))))), INDEX(Paste_Here!AA$2:AA$850, MATCH(B803, Paste_Here!A$2:A$850, 0)), ""), ""), "")</f>
        <v/>
      </c>
      <c r="FF803" s="66"/>
      <c r="FG803" s="75" t="str">
        <f>IFERROR(IF(B803&lt;&gt;"", IF(ISNUMBER(SEARCH("highrisk", LOWER(INDEX(Paste_Here!AB$2:AB$850, MATCH(B803, Paste_Here!A$2:A$850, 0))))), "High Risk", IF(ISNUMBER(SEARCH("lowrisk", LOWER(INDEX(Paste_Here!AB$2:AB$850, MATCH(B803, Paste_Here!A$2:A$850, 0))))), "Low Risk", IF(ISNUMBER(SEARCH("somerisk", LOWER(INDEX(Paste_Here!AB$2:AB$850, MATCH(B803, Paste_Here!A$2:A$850, 0))))), "Some Risk", IF(ISNUMBER(SEARCH("ot", LOWER(INDEX(Paste_Here!AB$2:AB$850, MATCH(B803, Paste_Here!A$2:A$850, 0))))), "OT", "")))), ""), "")</f>
        <v/>
      </c>
      <c r="FH803" s="66"/>
      <c r="FI803" s="93"/>
      <c r="FJ803" s="66"/>
      <c r="FK803" s="75"/>
      <c r="FL803" s="66"/>
      <c r="FM803" s="75"/>
      <c r="FN803" s="66"/>
      <c r="FO803" s="66"/>
      <c r="FP803" s="75" t="str">
        <f t="shared" si="162"/>
        <v/>
      </c>
      <c r="FQ803" s="66"/>
      <c r="FR803" s="75" t="str">
        <f>IFERROR(IF(B803&lt;&gt;"", IF(ISNUMBER(SEARCH("s", LOWER(INDEX(Paste_Here!L$2:L$850, MATCH(B803, Paste_Here!A$2:A$850, 0))))), "Yes", IF(INDEX(Paste_Here!L$2:L$850, MATCH(B803, Paste_Here!A$2:A$850, 0))&lt;&gt;"", "No", "")), ""), "")</f>
        <v/>
      </c>
      <c r="FS803" s="66"/>
      <c r="FT803" s="75" t="str">
        <f>IFERROR(IF(B803&lt;&gt;"", IF(ISNUMBER(SEARCH("yes", LOWER(INDEX(Paste_Here!F$2:F$850, MATCH(B803, Paste_Here!A$2:A$850, 0))))), "Yes", IF(ISNUMBER(SEARCH("no", LOWER(INDEX(Paste_Here!F$2:F$850, MATCH(B803, Paste_Here!A$2:A$850, 0))))), "No", "")), ""), "")</f>
        <v/>
      </c>
      <c r="FU803" s="66"/>
      <c r="FV803" s="75" t="str">
        <f>IFERROR(IF(B803&lt;&gt;"", IF(ISNUMBER(SEARCH("english language learner", LOWER(INDEX(Paste_Here!C$2:C$850, MATCH(B803, Paste_Here!A$2:A$850, 0))))), "Yes", ""), ""), "")</f>
        <v/>
      </c>
      <c r="FW803" s="66"/>
      <c r="FX803" s="75" t="str">
        <f>IFERROR(IF(B803&lt;&gt;"", IF(OR(ISNUMBER(SEARCH("b", LOWER(INDEX(Paste_Here!J$2:J$850, MATCH(B803, Paste_Here!A$2:A$850, 0))))), ISNUMBER(SEARCH("h", LOWER(INDEX(Paste_Here!J$2:J$850, MATCH(B803, Paste_Here!A$2:A$850, 0))))), ISNUMBER(SEARCH("i", LOWER(INDEX(Paste_Here!J$2:J$850, MATCH(B803, Paste_Here!A$2:A$850, 0)))))), "Yes", IF(INDEX(Paste_Here!J$2:J$850, MATCH(B803, Paste_Here!A$2:A$850, 0))&lt;&gt;"", "No", "")), ""), "")</f>
        <v/>
      </c>
      <c r="FY803" s="66"/>
      <c r="FZ803" s="75" t="str">
        <f>IFERROR(IF(B803&lt;&gt;"", IF(ISNUMBER(SEARCH("yes", LOWER(INDEX(Paste_Here!K$2:K$850, MATCH(B803, Paste_Here!A$2:A$850, 0))))), "Yes", IF(ISNUMBER(SEARCH("no", LOWER(INDEX(Paste_Here!K$2:K$850, MATCH(B803, Paste_Here!A$2:A$850, 0))))), "No", "")), ""), "")</f>
        <v/>
      </c>
      <c r="GA803" s="66"/>
      <c r="GB803" s="75" t="str">
        <f>IFERROR(IF(B803&lt;&gt;"", IF(ISNUMBER(SEARCH("transitional 2", LOWER(INDEX(Paste_Here!C$2:C$850, MATCH(B803, Paste_Here!A$2:A$850, 0))))), "T2",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GC803" s="66"/>
      <c r="GD803" s="75"/>
      <c r="GE803" s="66"/>
      <c r="GF803" s="75"/>
      <c r="GG803" s="66"/>
      <c r="GH803" s="75"/>
      <c r="GI803" s="66"/>
      <c r="GK803" s="1" t="str" cm="1">
        <f t="array" ref="GK803">IFERROR(INDEX(Paste_Here!$B$2:$B$850, MATCH(0, COUNTIF(GK$4:GK802, Paste_Here!$B$2:$B$850) + IF(Paste_Here!$B$2:$B$850="", 1, 0), 0)), "")</f>
        <v/>
      </c>
      <c r="GL803" s="1" t="str">
        <f>IF(GK803&lt;&gt;"", INDEX(Paste_Here!$A$2:$A$850, MATCH(GK803, Paste_Here!$B$2:$B$850, 0)), "")</f>
        <v/>
      </c>
      <c r="GM803" s="1" t="str">
        <f t="shared" si="168"/>
        <v/>
      </c>
      <c r="GN803" s="1" t="str" cm="1">
        <f t="array" ref="GN803">IFERROR(INDEX($GM$5:$GM$850, MATCH(SMALL(IF($GM$5:$GM$850&lt;&gt;"", COUNTIF($GM$5:$GM$850, "&lt;"&amp;$GM$5:$GM$850)+1), ROW()-ROW($GN$5)+1), COUNTIF($GM$5:$GM$850, "&lt;"&amp;$GM$5:$GM$850)+1, 0)), "")</f>
        <v/>
      </c>
    </row>
    <row r="804" spans="1:196">
      <c r="A804" s="66"/>
      <c r="B804" s="75" t="str">
        <f t="shared" si="156"/>
        <v/>
      </c>
      <c r="C804" s="66"/>
      <c r="D804" s="75" t="str">
        <f>IFERROR(IF(AND(INDEX(Paste_Here!N$2:N$850, MATCH(B804, Paste_Here!A$2:A$850, 0)) = ""), "", IF(UPPER(INDEX(Paste_Here!N$2:N$850, MATCH(B804, Paste_Here!A$2:A$850, 0))) = "YES", "Yes", IF(UPPER(INDEX(Paste_Here!N$2:N$850, MATCH(B804, Paste_Here!A$2:A$850, 0))) = "NO", "No", ""))), "")</f>
        <v/>
      </c>
      <c r="E804" s="66"/>
      <c r="F804" s="75" t="str">
        <f t="shared" si="163"/>
        <v/>
      </c>
      <c r="G804" s="66"/>
      <c r="H804" s="75" t="str">
        <f t="shared" si="164"/>
        <v/>
      </c>
      <c r="I804" s="66"/>
      <c r="J804" s="75" t="str">
        <f t="shared" si="165"/>
        <v/>
      </c>
      <c r="K804" s="66"/>
      <c r="L804" s="75"/>
      <c r="M804" s="66"/>
      <c r="N804" s="75" t="str">
        <f>IFERROR(IF(B804&lt;&gt;"", IF(AND(INDEX(Paste_Here!AW$2:AW$850, MATCH(B804, Paste_Here!A$2:A$850, 0))&lt;&gt;"", ISNUMBER(VALUE(INDEX(Paste_Here!AW$2:AW$850, MATCH(B804, Paste_Here!A$2:A$850, 0))))), INDEX(Paste_Here!AW$2:AW$850, MATCH(B804, Paste_Here!A$2:A$850, 0)), ""), ""), "")</f>
        <v/>
      </c>
      <c r="O804" s="66"/>
      <c r="P804" s="75" t="str">
        <f>IFERROR(IF(B804&lt;&gt;"", IF(AND(INDEX(Paste_Here!AX$2:AX$850, MATCH(B804, Paste_Here!A$2:A$850, 0))&lt;&gt;"", ISNUMBER(VALUE(INDEX(Paste_Here!AX$2:AX$850, MATCH(B804, Paste_Here!A$2:A$850, 0))))), INDEX(Paste_Here!AX$2:AX$850, MATCH(B804, Paste_Here!A$2:A$850, 0)), ""), ""), "")</f>
        <v/>
      </c>
      <c r="Q804" s="66"/>
      <c r="R804" s="75" t="str">
        <f>IFERROR(IF(B804&lt;&gt;"", IF(AND(INDEX(Paste_Here!AU$2:AU$850, MATCH(B804, Paste_Here!A$2:A$850, 0))&lt;&gt;"", ISNUMBER(VALUE(INDEX(Paste_Here!AU$2:AU$850, MATCH(B804, Paste_Here!A$2:A$850, 0))))), INDEX(Paste_Here!AU$2:AU$850, MATCH(B804, Paste_Here!A$2:A$850, 0)), ""), ""), "")</f>
        <v/>
      </c>
      <c r="S804" s="66"/>
      <c r="T804" s="75" t="str">
        <f>IFERROR(IF(B804&lt;&gt;"", IF(AND(INDEX(Paste_Here!AV$2:AV$850, MATCH(B804, Paste_Here!A$2:A$850, 0))&lt;&gt;"", ISNUMBER(VALUE(INDEX(Paste_Here!AV$2:AV$850, MATCH(B804, Paste_Here!A$2:A$850, 0))))), INDEX(Paste_Here!AV$2:AV$850, MATCH(B804, Paste_Here!A$2:A$850, 0)), ""), ""), "")</f>
        <v/>
      </c>
      <c r="U804" s="66"/>
      <c r="W804" s="66"/>
      <c r="Y804" s="66"/>
      <c r="Z804" s="66"/>
      <c r="AA804" s="75" t="str">
        <f t="shared" si="157"/>
        <v/>
      </c>
      <c r="AB804" s="66"/>
      <c r="AC804" s="75"/>
      <c r="AD804" s="66"/>
      <c r="AE804" s="98"/>
      <c r="AF804" s="66"/>
      <c r="AG804" s="75"/>
      <c r="AH804" s="66"/>
      <c r="AI804" s="75" t="str">
        <f>IFERROR(IF(B804&lt;&gt;"", IF(AND(INDEX(Paste_Here!AC$2:AC$850, MATCH(B804, Paste_Here!A$2:A$850, 0))&lt;&gt;"", ISNUMBER(VALUE(INDEX(Paste_Here!AC$2:AC$850, MATCH(B804, Paste_Here!A$2:A$850, 0))))), INDEX(Paste_Here!AC$2:AC$850, MATCH(B804, Paste_Here!A$2:A$850, 0)), ""), ""), "")</f>
        <v/>
      </c>
      <c r="AJ804" s="66"/>
      <c r="AK804" s="75" t="str">
        <f>IFERROR(IF(B804&lt;&gt;"", IF(ISNUMBER(SEARCH("highrisk", LOWER(INDEX(Paste_Here!AD$2:AD$850, MATCH(B804, Paste_Here!A$2:A$850, 0))))), "High Risk", IF(ISNUMBER(SEARCH("lowrisk", LOWER(INDEX(Paste_Here!AD$2:AD$850, MATCH(B804, Paste_Here!A$2:A$850, 0))))), "Low Risk", IF(ISNUMBER(SEARCH("somerisk", LOWER(INDEX(Paste_Here!AD$2:AD$850, MATCH(B804, Paste_Here!A$2:A$850, 0))))), "Some Risk", IF(ISNUMBER(SEARCH("ot", LOWER(INDEX(Paste_Here!AD$2:AD$850, MATCH(B804, Paste_Here!A$2:A$850, 0))))), "OT", "")))), ""), "")</f>
        <v/>
      </c>
      <c r="AL804" s="66"/>
      <c r="AM804" s="75"/>
      <c r="AN804" s="66"/>
      <c r="AO804" s="75" t="str">
        <f>IFERROR(IF(B804&lt;&gt;"", IF(AND(INDEX(Paste_Here!M$2:M$850, MATCH(B804, Paste_Here!A$2:A$850, 0))&lt;&gt;"", ISNUMBER(VALUE(INDEX(Paste_Here!M$2:M$850, MATCH(B804, Paste_Here!A$2:A$850, 0))))), INDEX(Paste_Here!M$2:M$850, MATCH(B804, Paste_Here!A$2:A$850, 0)), ""), ""), "")</f>
        <v/>
      </c>
      <c r="AP804" s="66"/>
      <c r="AQ804" s="75" t="str">
        <f>IFERROR(IF(B804&lt;&gt;"", IF(ISNUMBER(SEARCH("highrisk", LOWER(INDEX(Paste_Here!N$2:N$850, MATCH(B804, Paste_Here!A$2:A$850, 0))))), "High Risk", IF(ISNUMBER(SEARCH("lowrisk", LOWER(INDEX(Paste_Here!N$2:N$850, MATCH(B804, Paste_Here!A$2:A$850, 0))))), "Low Risk", IF(ISNUMBER(SEARCH("somerisk", LOWER(INDEX(Paste_Here!N$2:N$850, MATCH(B804, Paste_Here!A$2:A$850, 0))))), "Some Risk", IF(ISNUMBER(SEARCH("ot", LOWER(INDEX(Paste_Here!N$2:N$850, MATCH(B804, Paste_Here!A$2:A$850, 0))))), "OT", "")))), ""), "")</f>
        <v/>
      </c>
      <c r="AT804" s="66"/>
      <c r="AU804" s="103"/>
      <c r="AV804" s="66"/>
      <c r="AW804" s="66"/>
      <c r="AX804" s="75" t="str">
        <f t="shared" si="158"/>
        <v/>
      </c>
      <c r="AY804" s="66"/>
      <c r="AZ804" s="75"/>
      <c r="BA804" s="66"/>
      <c r="BB804" s="75"/>
      <c r="BC804" s="66"/>
      <c r="BD804" s="75"/>
      <c r="BE804" s="66"/>
      <c r="BF804" s="75" t="str">
        <f>IFERROR(IF(B804&lt;&gt;"", IF(AND(INDEX(Paste_Here!AE$2:AE$850, MATCH(B804, Paste_Here!A$2:A$850, 0))&lt;&gt;"", ISNUMBER(VALUE(INDEX(Paste_Here!AE$2:AE$850, MATCH(B804, Paste_Here!A$2:A$850, 0))))), INDEX(Paste_Here!AE$2:AE$850, MATCH(B804, Paste_Here!A$2:A$850, 0)), ""), ""), "")</f>
        <v/>
      </c>
      <c r="BG804" s="66"/>
      <c r="BH804" s="75" t="str">
        <f>IFERROR(IF(B804&lt;&gt;"", IF(ISNUMBER(SEARCH("highrisk", LOWER(INDEX(Paste_Here!AF$2:AF$850, MATCH(B804, Paste_Here!A$2:A$850, 0))))), "High Risk", IF(ISNUMBER(SEARCH("lowrisk", LOWER(INDEX(Paste_Here!AF$2:AF$850, MATCH(B804, Paste_Here!A$2:A$850, 0))))), "Low Risk", IF(ISNUMBER(SEARCH("somerisk", LOWER(INDEX(Paste_Here!AF$2:AF$850, MATCH(B804, Paste_Here!A$2:A$850, 0))))), "Some Risk", IF(ISNUMBER(SEARCH("ot", LOWER(INDEX(Paste_Here!AF$2:AF$850, MATCH(B804, Paste_Here!A$2:A$850, 0))))), "OT", "")))), ""), "")</f>
        <v/>
      </c>
      <c r="BI804" s="66"/>
      <c r="BJ804" s="75"/>
      <c r="BK804" s="66"/>
      <c r="BL804" s="75" t="str">
        <f>IFERROR(IF(B804&lt;&gt;"", IF(AND(INDEX(Paste_Here!O$2:O$850, MATCH(B804, Paste_Here!A$2:A$850, 0))&lt;&gt;"", ISNUMBER(VALUE(INDEX(Paste_Here!O$2:O$850, MATCH(B804, Paste_Here!A$2:A$850, 0))))), INDEX(Paste_Here!O$2:O$850, MATCH(B804, Paste_Here!A$2:A$850, 0)), ""), ""), "")</f>
        <v/>
      </c>
      <c r="BM804" s="66"/>
      <c r="BN804" s="75" t="str">
        <f>IFERROR(IF(B804&lt;&gt;"", IF(ISNUMBER(SEARCH("highrisk", LOWER(INDEX(Paste_Here!P$2:P$850, MATCH(B804, Paste_Here!A$2:A$850, 0))))), "High Risk", IF(ISNUMBER(SEARCH("lowrisk", LOWER(INDEX(Paste_Here!P$2:P$850, MATCH(B804, Paste_Here!A$2:A$850, 0))))), "Low Risk", IF(ISNUMBER(SEARCH("somerisk", LOWER(INDEX(Paste_Here!P$2:P$850, MATCH(B804, Paste_Here!A$2:A$850, 0))))), "Some Risk", IF(ISNUMBER(SEARCH("ot", LOWER(INDEX(Paste_Here!P$2:P$850, MATCH(B804, Paste_Here!A$2:A$850, 0))))), "OT", "")))), ""), "")</f>
        <v/>
      </c>
      <c r="BQ804" s="66"/>
      <c r="BR804" s="75"/>
      <c r="BS804" s="66"/>
      <c r="BT804" s="66"/>
      <c r="BU804" s="75" t="str">
        <f t="shared" si="159"/>
        <v/>
      </c>
      <c r="BV804" s="66"/>
      <c r="BW804" s="75"/>
      <c r="BX804" s="66"/>
      <c r="BY804" s="75"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BZ804" s="66"/>
      <c r="CA804" s="75"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CB804" s="66"/>
      <c r="CC804" s="75"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CD804" s="66"/>
      <c r="CE804" s="75"/>
      <c r="CF804" s="66"/>
      <c r="CK804" s="75"/>
      <c r="CL804" s="66"/>
      <c r="CM804" s="75"/>
      <c r="CN804" s="66"/>
      <c r="CO804" s="75"/>
      <c r="CP804" s="66"/>
      <c r="CQ804" s="66"/>
      <c r="CR804" s="75" t="str">
        <f t="shared" si="160"/>
        <v/>
      </c>
      <c r="CS804" s="66"/>
      <c r="CT804" s="75"/>
      <c r="CU804" s="66"/>
      <c r="CV804" s="75"/>
      <c r="CW804" s="66"/>
      <c r="CX804" s="75"/>
      <c r="CY804" s="66"/>
      <c r="CZ804" s="75"/>
      <c r="DA804" s="66"/>
      <c r="DB804" s="75" t="str">
        <f>IFERROR(IF(B804&lt;&gt;"", IF(AND(INDEX(Paste_Here!AK$2:AK$850, MATCH(B804, Paste_Here!A$2:A$850, 0))&lt;&gt;"", ISNUMBER(VALUE(INDEX(Paste_Here!AK$2:AK$850, MATCH(B804, Paste_Here!A$2:A$850, 0))))), INDEX(Paste_Here!AK$2:AK$850, MATCH(B804, Paste_Here!A$2:A$850, 0)), ""), ""), "")</f>
        <v/>
      </c>
      <c r="DC804" s="66"/>
      <c r="DD804" s="75" t="str">
        <f>IFERROR(IF(B804&lt;&gt;"", IF(ISNUMBER(SEARCH("highrisk", LOWER(INDEX(Paste_Here!AL$2:AL$850, MATCH(B804, Paste_Here!A$2:A$850, 0))))), "High Risk", IF(ISNUMBER(SEARCH("lowrisk", LOWER(INDEX(Paste_Here!AL$2:AL$850, MATCH(B804, Paste_Here!A$2:A$850, 0))))), "Low Risk", IF(ISNUMBER(SEARCH("somerisk", LOWER(INDEX(Paste_Here!AL$2:AL$850, MATCH(B804, Paste_Here!A$2:A$850, 0))))), "Some Risk", IF(ISNUMBER(SEARCH("ot", LOWER(INDEX(Paste_Here!AL$2:AL$850, MATCH(B804, Paste_Here!A$2:A$850, 0))))), "OT", "")))), ""), "")</f>
        <v/>
      </c>
      <c r="DE804" s="66"/>
      <c r="DF804" s="75" t="str">
        <f>IFERROR(IF(B804&lt;&gt;"", IF(AND(INDEX(Paste_Here!AM$2:AM$850, MATCH(B804, Paste_Here!A$2:A$850, 0))&lt;&gt;"", ISNUMBER(VALUE(INDEX(Paste_Here!AM$2:AM$850, MATCH(B804, Paste_Here!A$2:A$850, 0))))), INDEX(Paste_Here!AM$2:AM$850, MATCH(B804, Paste_Here!A$2:A$850, 0)), ""), ""), "")</f>
        <v/>
      </c>
      <c r="DG804" s="66"/>
      <c r="DH804" s="75" t="str">
        <f>IFERROR(IF(B804&lt;&gt;"", IF(ISNUMBER(SEARCH("highrisk", LOWER(INDEX(Paste_Here!AN$2:AN$850, MATCH(B804, Paste_Here!A$2:A$850, 0))))), "High Risk", IF(ISNUMBER(SEARCH("lowrisk", LOWER(INDEX(Paste_Here!AN$2:AN$850, MATCH(B804, Paste_Here!A$2:A$850, 0))))), "Low Risk", IF(ISNUMBER(SEARCH("somerisk", LOWER(INDEX(Paste_Here!AN$2:AN$850, MATCH(B804, Paste_Here!A$2:A$850, 0))))), "Some Risk", IF(ISNUMBER(SEARCH("ot", LOWER(INDEX(Paste_Here!AN$2:AN$850, MATCH(B804, Paste_Here!A$2:A$850, 0))))), "OT", "")))), ""), "")</f>
        <v/>
      </c>
      <c r="DI804" s="66"/>
      <c r="DJ804" s="66"/>
      <c r="DK804" s="75" t="str">
        <f t="shared" si="161"/>
        <v/>
      </c>
      <c r="DL804" s="66"/>
      <c r="DM804" s="75" t="str">
        <f>IFERROR(IF(B804&lt;&gt;"", IF(AND(INDEX(Paste_Here!Q$2:Q$850, MATCH(B804, Paste_Here!A$2:A$850, 0))&lt;&gt;"", ISNUMBER(VALUE(INDEX(Paste_Here!Q$2:Q$850, MATCH(B804, Paste_Here!A$2:A$850, 0))))), INDEX(Paste_Here!Q$2:Q$850, MATCH(B804, Paste_Here!A$2:A$850, 0)), ""), ""), "")</f>
        <v/>
      </c>
      <c r="DN804" s="66"/>
      <c r="DO804" s="75" t="str">
        <f>IFERROR(IF(B804&lt;&gt;"", IF(ISNUMBER(SEARCH("highrisk", LOWER(INDEX(Paste_Here!R$2:R$850, MATCH(B804, Paste_Here!A$2:A$850, 0))))), "High Risk", IF(ISNUMBER(SEARCH("lowrisk", LOWER(INDEX(Paste_Here!R$2:R$850, MATCH(B804, Paste_Here!A$2:A$850, 0))))), "Low Risk", IF(ISNUMBER(SEARCH("somerisk", LOWER(INDEX(Paste_Here!R$2:R$850, MATCH(B804, Paste_Here!A$2:A$850, 0))))), "Some Risk", IF(ISNUMBER(SEARCH("ot", LOWER(INDEX(Paste_Here!R$2:R$850, MATCH(B804, Paste_Here!A$2:A$850, 0))))), "OT", "")))), ""), "")</f>
        <v/>
      </c>
      <c r="DP804" s="66"/>
      <c r="DQ804" s="93" t="str">
        <f>IFERROR(IF(B804&lt;&gt;"", IF(AND(INDEX(Paste_Here!S$2:S$850, MATCH(B804, Paste_Here!A$2:A$850, 0))&lt;&gt;"", ISNUMBER(VALUE(INDEX(Paste_Here!S$2:S$850, MATCH(B804, Paste_Here!A$2:A$850, 0))))), INDEX(Paste_Here!S$2:S$850, MATCH(B804, Paste_Here!A$2:A$850, 0)), ""), ""), "")</f>
        <v/>
      </c>
      <c r="DR804" s="66"/>
      <c r="DS804" s="75"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IF(ISNUMBER(SEARCH("ot", LOWER(INDEX(Paste_Here!T$2:T$850, MATCH(B804, Paste_Here!A$2:A$850, 0))))), "OT", "")))), ""), "")</f>
        <v/>
      </c>
      <c r="DT804" s="66"/>
      <c r="DU804" s="75" t="str">
        <f>IFERROR(IF(B804&lt;&gt;"", IF(AND(INDEX(Paste_Here!U$2:U$850, MATCH(B804, Paste_Here!A$2:A$850, 0))&lt;&gt;"", ISNUMBER(VALUE(INDEX(Paste_Here!U$2:U$850, MATCH(B804, Paste_Here!A$2:A$850, 0))))), INDEX(Paste_Here!U$2:U$850, MATCH(B804, Paste_Here!A$2:A$850, 0)), ""), ""), "")</f>
        <v/>
      </c>
      <c r="DV804" s="66"/>
      <c r="DW804" s="93" t="str">
        <f>IFERROR(IF(B804&lt;&gt;"", IF(ISNUMBER(SEARCH("highrisk", LOWER(INDEX(Paste_Here!V$2:V$850, MATCH(B804, Paste_Here!A$2:A$850, 0))))), "High Risk", IF(ISNUMBER(SEARCH("lowrisk", LOWER(INDEX(Paste_Here!V$2:V$850, MATCH(B804, Paste_Here!A$2:A$850, 0))))), "Low Risk", IF(ISNUMBER(SEARCH("somerisk", LOWER(INDEX(Paste_Here!V$2:V$850, MATCH(B804, Paste_Here!A$2:A$850, 0))))), "Some Risk", IF(ISNUMBER(SEARCH("ot", LOWER(INDEX(Paste_Here!V$2:V$850, MATCH(B804, Paste_Here!A$2:A$850, 0))))), "OT", "")))), ""), "")</f>
        <v/>
      </c>
      <c r="DX804" s="66"/>
      <c r="DY804" s="75" t="str">
        <f>IFERROR(IF(B804&lt;&gt;"", IF(AND(INDEX(Paste_Here!W$2:W$850, MATCH(B804, Paste_Here!A$2:A$850, 0))&lt;&gt;"", ISNUMBER(VALUE(INDEX(Paste_Here!W$2:W$850, MATCH(B804, Paste_Here!A$2:A$850, 0))))), INDEX(Paste_Here!W$2:W$850, MATCH(B804, Paste_Here!A$2:A$850, 0)), ""), ""), "")</f>
        <v/>
      </c>
      <c r="DZ804" s="66"/>
      <c r="EA804" s="75" t="str">
        <f>IFERROR(IF(B804&lt;&gt;"", IF(ISNUMBER(SEARCH("highrisk", LOWER(INDEX(Paste_Here!X$2:X$850, MATCH(B804, Paste_Here!A$2:A$850, 0))))), "High Risk", IF(ISNUMBER(SEARCH("lowrisk", LOWER(INDEX(Paste_Here!X$2:X$850, MATCH(B804, Paste_Here!A$2:A$850, 0))))), "Low Risk", IF(ISNUMBER(SEARCH("somerisk", LOWER(INDEX(Paste_Here!X$2:X$850, MATCH(B804, Paste_Here!A$2:A$850, 0))))), "Some Risk", IF(ISNUMBER(SEARCH("ot", LOWER(INDEX(Paste_Here!X$2:X$850, MATCH(B804, Paste_Here!A$2:A$850, 0))))), "OT", "")))), ""), "")</f>
        <v/>
      </c>
      <c r="EB804" s="66"/>
      <c r="EC804" s="66"/>
      <c r="ED804" s="75" t="str">
        <f t="shared" si="166"/>
        <v/>
      </c>
      <c r="EE804" s="66"/>
      <c r="EF804" s="75" t="str">
        <f>IFERROR(IF(B804&lt;&gt;"", IF(AND(INDEX(Paste_Here!AO$2:AO$850, MATCH(B804, Paste_Here!A$2:A$850, 0))&lt;&gt;"", ISNUMBER(VALUE(INDEX(Paste_Here!AO$2:AO$850, MATCH(B804, Paste_Here!A$2:A$850, 0))))), INDEX(Paste_Here!AO$2:AO$850, MATCH(B804, Paste_Here!A$2:A$850, 0)), ""), ""), "")</f>
        <v/>
      </c>
      <c r="EG804" s="66"/>
      <c r="EH804" s="75" t="str">
        <f>IFERROR(IF(B804&lt;&gt;"", IF(ISNUMBER(SEARCH("highrisk", LOWER(INDEX(Paste_Here!AP$2:AP$850, MATCH(B804, Paste_Here!A$2:A$850, 0))))), "High Risk", IF(ISNUMBER(SEARCH("lowrisk", LOWER(INDEX(Paste_Here!AP$2:AP$850, MATCH(B804, Paste_Here!A$2:A$850, 0))))), "Low Risk", IF(ISNUMBER(SEARCH("somerisk", LOWER(INDEX(Paste_Here!AP$2:AP$850, MATCH(B804, Paste_Here!A$2:A$850, 0))))), "Some Risk", IF(ISNUMBER(SEARCH("ot", LOWER(INDEX(Paste_Here!AP$2:AP$850, MATCH(B804, Paste_Here!A$2:A$850, 0))))), "OT", "")))), ""), "")</f>
        <v/>
      </c>
      <c r="EI804" s="66"/>
      <c r="EJ804" s="93"/>
      <c r="EK804" s="66"/>
      <c r="EL804" s="75" t="str">
        <f>IFERROR(IF(B804&lt;&gt;"", IF(AND(INDEX(Paste_Here!AQ$2:AQ$850, MATCH(B804, Paste_Here!A$2:A$850, 0))&lt;&gt;"", ISNUMBER(VALUE(INDEX(Paste_Here!AQ$2:AQ$850, MATCH(B804, Paste_Here!A$2:A$850, 0))))), INDEX(Paste_Here!AQ$2:AQ$850, MATCH(B804, Paste_Here!A$2:A$850, 0)), ""), ""), "")</f>
        <v/>
      </c>
      <c r="EM804" s="66"/>
      <c r="EN804" s="75" t="str">
        <f>IFERROR(IF(B804&lt;&gt;"", IF(ISNUMBER(SEARCH("highrisk", LOWER(INDEX(Paste_Here!AR$2:AR$850, MATCH(B804, Paste_Here!A$2:A$850, 0))))), "High Risk", IF(ISNUMBER(SEARCH("lowrisk", LOWER(INDEX(Paste_Here!AR$2:AR$850, MATCH(B804, Paste_Here!A$2:A$850, 0))))), "Low Risk", IF(ISNUMBER(SEARCH("somerisk", LOWER(INDEX(Paste_Here!AR$2:AR$850, MATCH(B804, Paste_Here!A$2:A$850, 0))))), "Some Risk", IF(ISNUMBER(SEARCH("ot", LOWER(INDEX(Paste_Here!AR$2:AR$850, MATCH(B804, Paste_Here!A$2:A$850, 0))))), "OT", "")))), ""), "")</f>
        <v/>
      </c>
      <c r="EO804" s="66"/>
      <c r="EP804" s="93"/>
      <c r="EQ804" s="66"/>
      <c r="ER804" s="75"/>
      <c r="ES804" s="66"/>
      <c r="ET804" s="75"/>
      <c r="EU804" s="66"/>
      <c r="EV804" s="66"/>
      <c r="EW804" s="75" t="str">
        <f t="shared" si="167"/>
        <v/>
      </c>
      <c r="EX804" s="66"/>
      <c r="EY804" s="75" t="str">
        <f>IFERROR(IF(B804&lt;&gt;"", IF(AND(INDEX(Paste_Here!Y$2:Y$850, MATCH(B804, Paste_Here!A$2:A$850, 0))&lt;&gt;"", ISNUMBER(VALUE(INDEX(Paste_Here!Y$2:Y$850, MATCH(B804, Paste_Here!A$2:A$850, 0))))), INDEX(Paste_Here!Y$2:Y$850, MATCH(B804, Paste_Here!A$2:A$850, 0)), ""), ""), "")</f>
        <v/>
      </c>
      <c r="EZ804" s="66"/>
      <c r="FA804" s="75" t="str">
        <f>IFERROR(IF(B804&lt;&gt;"", IF(ISNUMBER(SEARCH("highrisk", LOWER(INDEX(Paste_Here!Z$2:Z$850, MATCH(B804, Paste_Here!A$2:A$850, 0))))), "High Risk", IF(ISNUMBER(SEARCH("lowrisk", LOWER(INDEX(Paste_Here!Z$2:Z$850, MATCH(B804, Paste_Here!A$2:A$850, 0))))), "Low Risk", IF(ISNUMBER(SEARCH("somerisk", LOWER(INDEX(Paste_Here!Z$2:Z$850, MATCH(B804, Paste_Here!A$2:A$850, 0))))), "Some Risk", IF(ISNUMBER(SEARCH("ot", LOWER(INDEX(Paste_Here!Z$2:Z$850, MATCH(B804, Paste_Here!A$2:A$850, 0))))), "OT", "")))), ""), "")</f>
        <v/>
      </c>
      <c r="FB804" s="66"/>
      <c r="FC804" s="93"/>
      <c r="FD804" s="66"/>
      <c r="FE804" s="75" t="str">
        <f>IFERROR(IF(B804&lt;&gt;"", IF(AND(INDEX(Paste_Here!AA$2:AA$850, MATCH(B804, Paste_Here!A$2:A$850, 0))&lt;&gt;"", ISNUMBER(VALUE(INDEX(Paste_Here!AA$2:AA$850, MATCH(B804, Paste_Here!A$2:A$850, 0))))), INDEX(Paste_Here!AA$2:AA$850, MATCH(B804, Paste_Here!A$2:A$850, 0)), ""), ""), "")</f>
        <v/>
      </c>
      <c r="FF804" s="66"/>
      <c r="FG804" s="75" t="str">
        <f>IFERROR(IF(B804&lt;&gt;"", IF(ISNUMBER(SEARCH("highrisk", LOWER(INDEX(Paste_Here!AB$2:AB$850, MATCH(B804, Paste_Here!A$2:A$850, 0))))), "High Risk", IF(ISNUMBER(SEARCH("lowrisk", LOWER(INDEX(Paste_Here!AB$2:AB$850, MATCH(B804, Paste_Here!A$2:A$850, 0))))), "Low Risk", IF(ISNUMBER(SEARCH("somerisk", LOWER(INDEX(Paste_Here!AB$2:AB$850, MATCH(B804, Paste_Here!A$2:A$850, 0))))), "Some Risk", IF(ISNUMBER(SEARCH("ot", LOWER(INDEX(Paste_Here!AB$2:AB$850, MATCH(B804, Paste_Here!A$2:A$850, 0))))), "OT", "")))), ""), "")</f>
        <v/>
      </c>
      <c r="FH804" s="66"/>
      <c r="FI804" s="93"/>
      <c r="FJ804" s="66"/>
      <c r="FK804" s="75"/>
      <c r="FL804" s="66"/>
      <c r="FM804" s="75"/>
      <c r="FN804" s="66"/>
      <c r="FO804" s="66"/>
      <c r="FP804" s="75" t="str">
        <f t="shared" si="162"/>
        <v/>
      </c>
      <c r="FQ804" s="66"/>
      <c r="FR804" s="75" t="str">
        <f>IFERROR(IF(B804&lt;&gt;"", IF(ISNUMBER(SEARCH("s", LOWER(INDEX(Paste_Here!L$2:L$850, MATCH(B804, Paste_Here!A$2:A$850, 0))))), "Yes", IF(INDEX(Paste_Here!L$2:L$850, MATCH(B804, Paste_Here!A$2:A$850, 0))&lt;&gt;"", "No", "")), ""), "")</f>
        <v/>
      </c>
      <c r="FS804" s="66"/>
      <c r="FT804" s="75" t="str">
        <f>IFERROR(IF(B804&lt;&gt;"", IF(ISNUMBER(SEARCH("yes", LOWER(INDEX(Paste_Here!F$2:F$850, MATCH(B804, Paste_Here!A$2:A$850, 0))))), "Yes", IF(ISNUMBER(SEARCH("no", LOWER(INDEX(Paste_Here!F$2:F$850, MATCH(B804, Paste_Here!A$2:A$850, 0))))), "No", "")), ""), "")</f>
        <v/>
      </c>
      <c r="FU804" s="66"/>
      <c r="FV804" s="75" t="str">
        <f>IFERROR(IF(B804&lt;&gt;"", IF(ISNUMBER(SEARCH("english language learner", LOWER(INDEX(Paste_Here!C$2:C$850, MATCH(B804, Paste_Here!A$2:A$850, 0))))), "Yes", ""), ""), "")</f>
        <v/>
      </c>
      <c r="FW804" s="66"/>
      <c r="FX804" s="75" t="str">
        <f>IFERROR(IF(B804&lt;&gt;"", IF(OR(ISNUMBER(SEARCH("b", LOWER(INDEX(Paste_Here!J$2:J$850, MATCH(B804, Paste_Here!A$2:A$850, 0))))), ISNUMBER(SEARCH("h", LOWER(INDEX(Paste_Here!J$2:J$850, MATCH(B804, Paste_Here!A$2:A$850, 0))))), ISNUMBER(SEARCH("i", LOWER(INDEX(Paste_Here!J$2:J$850, MATCH(B804, Paste_Here!A$2:A$850, 0)))))), "Yes", IF(INDEX(Paste_Here!J$2:J$850, MATCH(B804, Paste_Here!A$2:A$850, 0))&lt;&gt;"", "No", "")), ""), "")</f>
        <v/>
      </c>
      <c r="FY804" s="66"/>
      <c r="FZ804" s="75" t="str">
        <f>IFERROR(IF(B804&lt;&gt;"", IF(ISNUMBER(SEARCH("yes", LOWER(INDEX(Paste_Here!K$2:K$850, MATCH(B804, Paste_Here!A$2:A$850, 0))))), "Yes", IF(ISNUMBER(SEARCH("no", LOWER(INDEX(Paste_Here!K$2:K$850, MATCH(B804, Paste_Here!A$2:A$850, 0))))), "No", "")), ""), "")</f>
        <v/>
      </c>
      <c r="GA804" s="66"/>
      <c r="GB804" s="75" t="str">
        <f>IFERROR(IF(B804&lt;&gt;"", IF(ISNUMBER(SEARCH("transitional 2", LOWER(INDEX(Paste_Here!C$2:C$850, MATCH(B804, Paste_Here!A$2:A$850, 0))))), "T2",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GC804" s="66"/>
      <c r="GD804" s="75"/>
      <c r="GE804" s="66"/>
      <c r="GF804" s="75"/>
      <c r="GG804" s="66"/>
      <c r="GH804" s="75"/>
      <c r="GI804" s="66"/>
      <c r="GK804" s="1" t="str" cm="1">
        <f t="array" ref="GK804">IFERROR(INDEX(Paste_Here!$B$2:$B$850, MATCH(0, COUNTIF(GK$4:GK803, Paste_Here!$B$2:$B$850) + IF(Paste_Here!$B$2:$B$850="", 1, 0), 0)), "")</f>
        <v/>
      </c>
      <c r="GL804" s="1" t="str">
        <f>IF(GK804&lt;&gt;"", INDEX(Paste_Here!$A$2:$A$850, MATCH(GK804, Paste_Here!$B$2:$B$850, 0)), "")</f>
        <v/>
      </c>
      <c r="GM804" s="1" t="str">
        <f t="shared" si="168"/>
        <v/>
      </c>
      <c r="GN804" s="1" t="str" cm="1">
        <f t="array" ref="GN804">IFERROR(INDEX($GM$5:$GM$850, MATCH(SMALL(IF($GM$5:$GM$850&lt;&gt;"", COUNTIF($GM$5:$GM$850, "&lt;"&amp;$GM$5:$GM$850)+1), ROW()-ROW($GN$5)+1), COUNTIF($GM$5:$GM$850, "&lt;"&amp;$GM$5:$GM$850)+1, 0)), "")</f>
        <v/>
      </c>
    </row>
    <row r="805" spans="1:196">
      <c r="A805" s="66"/>
      <c r="B805" s="75" t="str">
        <f t="shared" si="156"/>
        <v/>
      </c>
      <c r="C805" s="66"/>
      <c r="D805" s="75" t="str">
        <f>IFERROR(IF(AND(INDEX(Paste_Here!N$2:N$850, MATCH(B805, Paste_Here!A$2:A$850, 0)) = ""), "", IF(UPPER(INDEX(Paste_Here!N$2:N$850, MATCH(B805, Paste_Here!A$2:A$850, 0))) = "YES", "Yes", IF(UPPER(INDEX(Paste_Here!N$2:N$850, MATCH(B805, Paste_Here!A$2:A$850, 0))) = "NO", "No", ""))), "")</f>
        <v/>
      </c>
      <c r="E805" s="66"/>
      <c r="F805" s="75" t="str">
        <f t="shared" si="163"/>
        <v/>
      </c>
      <c r="G805" s="66"/>
      <c r="H805" s="75" t="str">
        <f t="shared" si="164"/>
        <v/>
      </c>
      <c r="I805" s="66"/>
      <c r="J805" s="75" t="str">
        <f t="shared" si="165"/>
        <v/>
      </c>
      <c r="K805" s="66"/>
      <c r="L805" s="75"/>
      <c r="M805" s="66"/>
      <c r="N805" s="75" t="str">
        <f>IFERROR(IF(B805&lt;&gt;"", IF(AND(INDEX(Paste_Here!AW$2:AW$850, MATCH(B805, Paste_Here!A$2:A$850, 0))&lt;&gt;"", ISNUMBER(VALUE(INDEX(Paste_Here!AW$2:AW$850, MATCH(B805, Paste_Here!A$2:A$850, 0))))), INDEX(Paste_Here!AW$2:AW$850, MATCH(B805, Paste_Here!A$2:A$850, 0)), ""), ""), "")</f>
        <v/>
      </c>
      <c r="O805" s="66"/>
      <c r="P805" s="75" t="str">
        <f>IFERROR(IF(B805&lt;&gt;"", IF(AND(INDEX(Paste_Here!AX$2:AX$850, MATCH(B805, Paste_Here!A$2:A$850, 0))&lt;&gt;"", ISNUMBER(VALUE(INDEX(Paste_Here!AX$2:AX$850, MATCH(B805, Paste_Here!A$2:A$850, 0))))), INDEX(Paste_Here!AX$2:AX$850, MATCH(B805, Paste_Here!A$2:A$850, 0)), ""), ""), "")</f>
        <v/>
      </c>
      <c r="Q805" s="66"/>
      <c r="R805" s="75" t="str">
        <f>IFERROR(IF(B805&lt;&gt;"", IF(AND(INDEX(Paste_Here!AU$2:AU$850, MATCH(B805, Paste_Here!A$2:A$850, 0))&lt;&gt;"", ISNUMBER(VALUE(INDEX(Paste_Here!AU$2:AU$850, MATCH(B805, Paste_Here!A$2:A$850, 0))))), INDEX(Paste_Here!AU$2:AU$850, MATCH(B805, Paste_Here!A$2:A$850, 0)), ""), ""), "")</f>
        <v/>
      </c>
      <c r="S805" s="66"/>
      <c r="T805" s="75" t="str">
        <f>IFERROR(IF(B805&lt;&gt;"", IF(AND(INDEX(Paste_Here!AV$2:AV$850, MATCH(B805, Paste_Here!A$2:A$850, 0))&lt;&gt;"", ISNUMBER(VALUE(INDEX(Paste_Here!AV$2:AV$850, MATCH(B805, Paste_Here!A$2:A$850, 0))))), INDEX(Paste_Here!AV$2:AV$850, MATCH(B805, Paste_Here!A$2:A$850, 0)), ""), ""), "")</f>
        <v/>
      </c>
      <c r="U805" s="66"/>
      <c r="W805" s="66"/>
      <c r="Y805" s="66"/>
      <c r="Z805" s="66"/>
      <c r="AA805" s="75" t="str">
        <f t="shared" si="157"/>
        <v/>
      </c>
      <c r="AB805" s="66"/>
      <c r="AC805" s="75"/>
      <c r="AD805" s="66"/>
      <c r="AE805" s="98"/>
      <c r="AF805" s="66"/>
      <c r="AG805" s="75"/>
      <c r="AH805" s="66"/>
      <c r="AI805" s="75" t="str">
        <f>IFERROR(IF(B805&lt;&gt;"", IF(AND(INDEX(Paste_Here!AC$2:AC$850, MATCH(B805, Paste_Here!A$2:A$850, 0))&lt;&gt;"", ISNUMBER(VALUE(INDEX(Paste_Here!AC$2:AC$850, MATCH(B805, Paste_Here!A$2:A$850, 0))))), INDEX(Paste_Here!AC$2:AC$850, MATCH(B805, Paste_Here!A$2:A$850, 0)), ""), ""), "")</f>
        <v/>
      </c>
      <c r="AJ805" s="66"/>
      <c r="AK805" s="75" t="str">
        <f>IFERROR(IF(B805&lt;&gt;"", IF(ISNUMBER(SEARCH("highrisk", LOWER(INDEX(Paste_Here!AD$2:AD$850, MATCH(B805, Paste_Here!A$2:A$850, 0))))), "High Risk", IF(ISNUMBER(SEARCH("lowrisk", LOWER(INDEX(Paste_Here!AD$2:AD$850, MATCH(B805, Paste_Here!A$2:A$850, 0))))), "Low Risk", IF(ISNUMBER(SEARCH("somerisk", LOWER(INDEX(Paste_Here!AD$2:AD$850, MATCH(B805, Paste_Here!A$2:A$850, 0))))), "Some Risk", IF(ISNUMBER(SEARCH("ot", LOWER(INDEX(Paste_Here!AD$2:AD$850, MATCH(B805, Paste_Here!A$2:A$850, 0))))), "OT", "")))), ""), "")</f>
        <v/>
      </c>
      <c r="AL805" s="66"/>
      <c r="AM805" s="75"/>
      <c r="AN805" s="66"/>
      <c r="AO805" s="75" t="str">
        <f>IFERROR(IF(B805&lt;&gt;"", IF(AND(INDEX(Paste_Here!M$2:M$850, MATCH(B805, Paste_Here!A$2:A$850, 0))&lt;&gt;"", ISNUMBER(VALUE(INDEX(Paste_Here!M$2:M$850, MATCH(B805, Paste_Here!A$2:A$850, 0))))), INDEX(Paste_Here!M$2:M$850, MATCH(B805, Paste_Here!A$2:A$850, 0)), ""), ""), "")</f>
        <v/>
      </c>
      <c r="AP805" s="66"/>
      <c r="AQ805" s="75" t="str">
        <f>IFERROR(IF(B805&lt;&gt;"", IF(ISNUMBER(SEARCH("highrisk", LOWER(INDEX(Paste_Here!N$2:N$850, MATCH(B805, Paste_Here!A$2:A$850, 0))))), "High Risk", IF(ISNUMBER(SEARCH("lowrisk", LOWER(INDEX(Paste_Here!N$2:N$850, MATCH(B805, Paste_Here!A$2:A$850, 0))))), "Low Risk", IF(ISNUMBER(SEARCH("somerisk", LOWER(INDEX(Paste_Here!N$2:N$850, MATCH(B805, Paste_Here!A$2:A$850, 0))))), "Some Risk", IF(ISNUMBER(SEARCH("ot", LOWER(INDEX(Paste_Here!N$2:N$850, MATCH(B805, Paste_Here!A$2:A$850, 0))))), "OT", "")))), ""), "")</f>
        <v/>
      </c>
      <c r="AT805" s="66"/>
      <c r="AU805" s="103"/>
      <c r="AV805" s="66"/>
      <c r="AW805" s="66"/>
      <c r="AX805" s="75" t="str">
        <f t="shared" si="158"/>
        <v/>
      </c>
      <c r="AY805" s="66"/>
      <c r="AZ805" s="75"/>
      <c r="BA805" s="66"/>
      <c r="BB805" s="75"/>
      <c r="BC805" s="66"/>
      <c r="BD805" s="75"/>
      <c r="BE805" s="66"/>
      <c r="BF805" s="75" t="str">
        <f>IFERROR(IF(B805&lt;&gt;"", IF(AND(INDEX(Paste_Here!AE$2:AE$850, MATCH(B805, Paste_Here!A$2:A$850, 0))&lt;&gt;"", ISNUMBER(VALUE(INDEX(Paste_Here!AE$2:AE$850, MATCH(B805, Paste_Here!A$2:A$850, 0))))), INDEX(Paste_Here!AE$2:AE$850, MATCH(B805, Paste_Here!A$2:A$850, 0)), ""), ""), "")</f>
        <v/>
      </c>
      <c r="BG805" s="66"/>
      <c r="BH805" s="75" t="str">
        <f>IFERROR(IF(B805&lt;&gt;"", IF(ISNUMBER(SEARCH("highrisk", LOWER(INDEX(Paste_Here!AF$2:AF$850, MATCH(B805, Paste_Here!A$2:A$850, 0))))), "High Risk", IF(ISNUMBER(SEARCH("lowrisk", LOWER(INDEX(Paste_Here!AF$2:AF$850, MATCH(B805, Paste_Here!A$2:A$850, 0))))), "Low Risk", IF(ISNUMBER(SEARCH("somerisk", LOWER(INDEX(Paste_Here!AF$2:AF$850, MATCH(B805, Paste_Here!A$2:A$850, 0))))), "Some Risk", IF(ISNUMBER(SEARCH("ot", LOWER(INDEX(Paste_Here!AF$2:AF$850, MATCH(B805, Paste_Here!A$2:A$850, 0))))), "OT", "")))), ""), "")</f>
        <v/>
      </c>
      <c r="BI805" s="66"/>
      <c r="BJ805" s="75"/>
      <c r="BK805" s="66"/>
      <c r="BL805" s="75" t="str">
        <f>IFERROR(IF(B805&lt;&gt;"", IF(AND(INDEX(Paste_Here!O$2:O$850, MATCH(B805, Paste_Here!A$2:A$850, 0))&lt;&gt;"", ISNUMBER(VALUE(INDEX(Paste_Here!O$2:O$850, MATCH(B805, Paste_Here!A$2:A$850, 0))))), INDEX(Paste_Here!O$2:O$850, MATCH(B805, Paste_Here!A$2:A$850, 0)), ""), ""), "")</f>
        <v/>
      </c>
      <c r="BM805" s="66"/>
      <c r="BN805" s="75" t="str">
        <f>IFERROR(IF(B805&lt;&gt;"", IF(ISNUMBER(SEARCH("highrisk", LOWER(INDEX(Paste_Here!P$2:P$850, MATCH(B805, Paste_Here!A$2:A$850, 0))))), "High Risk", IF(ISNUMBER(SEARCH("lowrisk", LOWER(INDEX(Paste_Here!P$2:P$850, MATCH(B805, Paste_Here!A$2:A$850, 0))))), "Low Risk", IF(ISNUMBER(SEARCH("somerisk", LOWER(INDEX(Paste_Here!P$2:P$850, MATCH(B805, Paste_Here!A$2:A$850, 0))))), "Some Risk", IF(ISNUMBER(SEARCH("ot", LOWER(INDEX(Paste_Here!P$2:P$850, MATCH(B805, Paste_Here!A$2:A$850, 0))))), "OT", "")))), ""), "")</f>
        <v/>
      </c>
      <c r="BQ805" s="66"/>
      <c r="BR805" s="75"/>
      <c r="BS805" s="66"/>
      <c r="BT805" s="66"/>
      <c r="BU805" s="75" t="str">
        <f t="shared" si="159"/>
        <v/>
      </c>
      <c r="BV805" s="66"/>
      <c r="BW805" s="75"/>
      <c r="BX805" s="66"/>
      <c r="BY805" s="75"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BZ805" s="66"/>
      <c r="CA805" s="75"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CB805" s="66"/>
      <c r="CC805" s="75"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CD805" s="66"/>
      <c r="CE805" s="75"/>
      <c r="CF805" s="66"/>
      <c r="CK805" s="75"/>
      <c r="CL805" s="66"/>
      <c r="CM805" s="75"/>
      <c r="CN805" s="66"/>
      <c r="CO805" s="75"/>
      <c r="CP805" s="66"/>
      <c r="CQ805" s="66"/>
      <c r="CR805" s="75" t="str">
        <f t="shared" si="160"/>
        <v/>
      </c>
      <c r="CS805" s="66"/>
      <c r="CT805" s="75"/>
      <c r="CU805" s="66"/>
      <c r="CV805" s="75"/>
      <c r="CW805" s="66"/>
      <c r="CX805" s="75"/>
      <c r="CY805" s="66"/>
      <c r="CZ805" s="75"/>
      <c r="DA805" s="66"/>
      <c r="DB805" s="75" t="str">
        <f>IFERROR(IF(B805&lt;&gt;"", IF(AND(INDEX(Paste_Here!AK$2:AK$850, MATCH(B805, Paste_Here!A$2:A$850, 0))&lt;&gt;"", ISNUMBER(VALUE(INDEX(Paste_Here!AK$2:AK$850, MATCH(B805, Paste_Here!A$2:A$850, 0))))), INDEX(Paste_Here!AK$2:AK$850, MATCH(B805, Paste_Here!A$2:A$850, 0)), ""), ""), "")</f>
        <v/>
      </c>
      <c r="DC805" s="66"/>
      <c r="DD805" s="75" t="str">
        <f>IFERROR(IF(B805&lt;&gt;"", IF(ISNUMBER(SEARCH("highrisk", LOWER(INDEX(Paste_Here!AL$2:AL$850, MATCH(B805, Paste_Here!A$2:A$850, 0))))), "High Risk", IF(ISNUMBER(SEARCH("lowrisk", LOWER(INDEX(Paste_Here!AL$2:AL$850, MATCH(B805, Paste_Here!A$2:A$850, 0))))), "Low Risk", IF(ISNUMBER(SEARCH("somerisk", LOWER(INDEX(Paste_Here!AL$2:AL$850, MATCH(B805, Paste_Here!A$2:A$850, 0))))), "Some Risk", IF(ISNUMBER(SEARCH("ot", LOWER(INDEX(Paste_Here!AL$2:AL$850, MATCH(B805, Paste_Here!A$2:A$850, 0))))), "OT", "")))), ""), "")</f>
        <v/>
      </c>
      <c r="DE805" s="66"/>
      <c r="DF805" s="75" t="str">
        <f>IFERROR(IF(B805&lt;&gt;"", IF(AND(INDEX(Paste_Here!AM$2:AM$850, MATCH(B805, Paste_Here!A$2:A$850, 0))&lt;&gt;"", ISNUMBER(VALUE(INDEX(Paste_Here!AM$2:AM$850, MATCH(B805, Paste_Here!A$2:A$850, 0))))), INDEX(Paste_Here!AM$2:AM$850, MATCH(B805, Paste_Here!A$2:A$850, 0)), ""), ""), "")</f>
        <v/>
      </c>
      <c r="DG805" s="66"/>
      <c r="DH805" s="75" t="str">
        <f>IFERROR(IF(B805&lt;&gt;"", IF(ISNUMBER(SEARCH("highrisk", LOWER(INDEX(Paste_Here!AN$2:AN$850, MATCH(B805, Paste_Here!A$2:A$850, 0))))), "High Risk", IF(ISNUMBER(SEARCH("lowrisk", LOWER(INDEX(Paste_Here!AN$2:AN$850, MATCH(B805, Paste_Here!A$2:A$850, 0))))), "Low Risk", IF(ISNUMBER(SEARCH("somerisk", LOWER(INDEX(Paste_Here!AN$2:AN$850, MATCH(B805, Paste_Here!A$2:A$850, 0))))), "Some Risk", IF(ISNUMBER(SEARCH("ot", LOWER(INDEX(Paste_Here!AN$2:AN$850, MATCH(B805, Paste_Here!A$2:A$850, 0))))), "OT", "")))), ""), "")</f>
        <v/>
      </c>
      <c r="DI805" s="66"/>
      <c r="DJ805" s="66"/>
      <c r="DK805" s="75" t="str">
        <f t="shared" si="161"/>
        <v/>
      </c>
      <c r="DL805" s="66"/>
      <c r="DM805" s="75" t="str">
        <f>IFERROR(IF(B805&lt;&gt;"", IF(AND(INDEX(Paste_Here!Q$2:Q$850, MATCH(B805, Paste_Here!A$2:A$850, 0))&lt;&gt;"", ISNUMBER(VALUE(INDEX(Paste_Here!Q$2:Q$850, MATCH(B805, Paste_Here!A$2:A$850, 0))))), INDEX(Paste_Here!Q$2:Q$850, MATCH(B805, Paste_Here!A$2:A$850, 0)), ""), ""), "")</f>
        <v/>
      </c>
      <c r="DN805" s="66"/>
      <c r="DO805" s="75" t="str">
        <f>IFERROR(IF(B805&lt;&gt;"", IF(ISNUMBER(SEARCH("highrisk", LOWER(INDEX(Paste_Here!R$2:R$850, MATCH(B805, Paste_Here!A$2:A$850, 0))))), "High Risk", IF(ISNUMBER(SEARCH("lowrisk", LOWER(INDEX(Paste_Here!R$2:R$850, MATCH(B805, Paste_Here!A$2:A$850, 0))))), "Low Risk", IF(ISNUMBER(SEARCH("somerisk", LOWER(INDEX(Paste_Here!R$2:R$850, MATCH(B805, Paste_Here!A$2:A$850, 0))))), "Some Risk", IF(ISNUMBER(SEARCH("ot", LOWER(INDEX(Paste_Here!R$2:R$850, MATCH(B805, Paste_Here!A$2:A$850, 0))))), "OT", "")))), ""), "")</f>
        <v/>
      </c>
      <c r="DP805" s="66"/>
      <c r="DQ805" s="93" t="str">
        <f>IFERROR(IF(B805&lt;&gt;"", IF(AND(INDEX(Paste_Here!S$2:S$850, MATCH(B805, Paste_Here!A$2:A$850, 0))&lt;&gt;"", ISNUMBER(VALUE(INDEX(Paste_Here!S$2:S$850, MATCH(B805, Paste_Here!A$2:A$850, 0))))), INDEX(Paste_Here!S$2:S$850, MATCH(B805, Paste_Here!A$2:A$850, 0)), ""), ""), "")</f>
        <v/>
      </c>
      <c r="DR805" s="66"/>
      <c r="DS805" s="75"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IF(ISNUMBER(SEARCH("ot", LOWER(INDEX(Paste_Here!T$2:T$850, MATCH(B805, Paste_Here!A$2:A$850, 0))))), "OT", "")))), ""), "")</f>
        <v/>
      </c>
      <c r="DT805" s="66"/>
      <c r="DU805" s="75" t="str">
        <f>IFERROR(IF(B805&lt;&gt;"", IF(AND(INDEX(Paste_Here!U$2:U$850, MATCH(B805, Paste_Here!A$2:A$850, 0))&lt;&gt;"", ISNUMBER(VALUE(INDEX(Paste_Here!U$2:U$850, MATCH(B805, Paste_Here!A$2:A$850, 0))))), INDEX(Paste_Here!U$2:U$850, MATCH(B805, Paste_Here!A$2:A$850, 0)), ""), ""), "")</f>
        <v/>
      </c>
      <c r="DV805" s="66"/>
      <c r="DW805" s="93" t="str">
        <f>IFERROR(IF(B805&lt;&gt;"", IF(ISNUMBER(SEARCH("highrisk", LOWER(INDEX(Paste_Here!V$2:V$850, MATCH(B805, Paste_Here!A$2:A$850, 0))))), "High Risk", IF(ISNUMBER(SEARCH("lowrisk", LOWER(INDEX(Paste_Here!V$2:V$850, MATCH(B805, Paste_Here!A$2:A$850, 0))))), "Low Risk", IF(ISNUMBER(SEARCH("somerisk", LOWER(INDEX(Paste_Here!V$2:V$850, MATCH(B805, Paste_Here!A$2:A$850, 0))))), "Some Risk", IF(ISNUMBER(SEARCH("ot", LOWER(INDEX(Paste_Here!V$2:V$850, MATCH(B805, Paste_Here!A$2:A$850, 0))))), "OT", "")))), ""), "")</f>
        <v/>
      </c>
      <c r="DX805" s="66"/>
      <c r="DY805" s="75" t="str">
        <f>IFERROR(IF(B805&lt;&gt;"", IF(AND(INDEX(Paste_Here!W$2:W$850, MATCH(B805, Paste_Here!A$2:A$850, 0))&lt;&gt;"", ISNUMBER(VALUE(INDEX(Paste_Here!W$2:W$850, MATCH(B805, Paste_Here!A$2:A$850, 0))))), INDEX(Paste_Here!W$2:W$850, MATCH(B805, Paste_Here!A$2:A$850, 0)), ""), ""), "")</f>
        <v/>
      </c>
      <c r="DZ805" s="66"/>
      <c r="EA805" s="75" t="str">
        <f>IFERROR(IF(B805&lt;&gt;"", IF(ISNUMBER(SEARCH("highrisk", LOWER(INDEX(Paste_Here!X$2:X$850, MATCH(B805, Paste_Here!A$2:A$850, 0))))), "High Risk", IF(ISNUMBER(SEARCH("lowrisk", LOWER(INDEX(Paste_Here!X$2:X$850, MATCH(B805, Paste_Here!A$2:A$850, 0))))), "Low Risk", IF(ISNUMBER(SEARCH("somerisk", LOWER(INDEX(Paste_Here!X$2:X$850, MATCH(B805, Paste_Here!A$2:A$850, 0))))), "Some Risk", IF(ISNUMBER(SEARCH("ot", LOWER(INDEX(Paste_Here!X$2:X$850, MATCH(B805, Paste_Here!A$2:A$850, 0))))), "OT", "")))), ""), "")</f>
        <v/>
      </c>
      <c r="EB805" s="66"/>
      <c r="EC805" s="66"/>
      <c r="ED805" s="75" t="str">
        <f t="shared" si="166"/>
        <v/>
      </c>
      <c r="EE805" s="66"/>
      <c r="EF805" s="75" t="str">
        <f>IFERROR(IF(B805&lt;&gt;"", IF(AND(INDEX(Paste_Here!AO$2:AO$850, MATCH(B805, Paste_Here!A$2:A$850, 0))&lt;&gt;"", ISNUMBER(VALUE(INDEX(Paste_Here!AO$2:AO$850, MATCH(B805, Paste_Here!A$2:A$850, 0))))), INDEX(Paste_Here!AO$2:AO$850, MATCH(B805, Paste_Here!A$2:A$850, 0)), ""), ""), "")</f>
        <v/>
      </c>
      <c r="EG805" s="66"/>
      <c r="EH805" s="75" t="str">
        <f>IFERROR(IF(B805&lt;&gt;"", IF(ISNUMBER(SEARCH("highrisk", LOWER(INDEX(Paste_Here!AP$2:AP$850, MATCH(B805, Paste_Here!A$2:A$850, 0))))), "High Risk", IF(ISNUMBER(SEARCH("lowrisk", LOWER(INDEX(Paste_Here!AP$2:AP$850, MATCH(B805, Paste_Here!A$2:A$850, 0))))), "Low Risk", IF(ISNUMBER(SEARCH("somerisk", LOWER(INDEX(Paste_Here!AP$2:AP$850, MATCH(B805, Paste_Here!A$2:A$850, 0))))), "Some Risk", IF(ISNUMBER(SEARCH("ot", LOWER(INDEX(Paste_Here!AP$2:AP$850, MATCH(B805, Paste_Here!A$2:A$850, 0))))), "OT", "")))), ""), "")</f>
        <v/>
      </c>
      <c r="EI805" s="66"/>
      <c r="EJ805" s="93"/>
      <c r="EK805" s="66"/>
      <c r="EL805" s="75" t="str">
        <f>IFERROR(IF(B805&lt;&gt;"", IF(AND(INDEX(Paste_Here!AQ$2:AQ$850, MATCH(B805, Paste_Here!A$2:A$850, 0))&lt;&gt;"", ISNUMBER(VALUE(INDEX(Paste_Here!AQ$2:AQ$850, MATCH(B805, Paste_Here!A$2:A$850, 0))))), INDEX(Paste_Here!AQ$2:AQ$850, MATCH(B805, Paste_Here!A$2:A$850, 0)), ""), ""), "")</f>
        <v/>
      </c>
      <c r="EM805" s="66"/>
      <c r="EN805" s="75" t="str">
        <f>IFERROR(IF(B805&lt;&gt;"", IF(ISNUMBER(SEARCH("highrisk", LOWER(INDEX(Paste_Here!AR$2:AR$850, MATCH(B805, Paste_Here!A$2:A$850, 0))))), "High Risk", IF(ISNUMBER(SEARCH("lowrisk", LOWER(INDEX(Paste_Here!AR$2:AR$850, MATCH(B805, Paste_Here!A$2:A$850, 0))))), "Low Risk", IF(ISNUMBER(SEARCH("somerisk", LOWER(INDEX(Paste_Here!AR$2:AR$850, MATCH(B805, Paste_Here!A$2:A$850, 0))))), "Some Risk", IF(ISNUMBER(SEARCH("ot", LOWER(INDEX(Paste_Here!AR$2:AR$850, MATCH(B805, Paste_Here!A$2:A$850, 0))))), "OT", "")))), ""), "")</f>
        <v/>
      </c>
      <c r="EO805" s="66"/>
      <c r="EP805" s="93"/>
      <c r="EQ805" s="66"/>
      <c r="ER805" s="75"/>
      <c r="ES805" s="66"/>
      <c r="ET805" s="75"/>
      <c r="EU805" s="66"/>
      <c r="EV805" s="66"/>
      <c r="EW805" s="75" t="str">
        <f t="shared" si="167"/>
        <v/>
      </c>
      <c r="EX805" s="66"/>
      <c r="EY805" s="75" t="str">
        <f>IFERROR(IF(B805&lt;&gt;"", IF(AND(INDEX(Paste_Here!Y$2:Y$850, MATCH(B805, Paste_Here!A$2:A$850, 0))&lt;&gt;"", ISNUMBER(VALUE(INDEX(Paste_Here!Y$2:Y$850, MATCH(B805, Paste_Here!A$2:A$850, 0))))), INDEX(Paste_Here!Y$2:Y$850, MATCH(B805, Paste_Here!A$2:A$850, 0)), ""), ""), "")</f>
        <v/>
      </c>
      <c r="EZ805" s="66"/>
      <c r="FA805" s="75" t="str">
        <f>IFERROR(IF(B805&lt;&gt;"", IF(ISNUMBER(SEARCH("highrisk", LOWER(INDEX(Paste_Here!Z$2:Z$850, MATCH(B805, Paste_Here!A$2:A$850, 0))))), "High Risk", IF(ISNUMBER(SEARCH("lowrisk", LOWER(INDEX(Paste_Here!Z$2:Z$850, MATCH(B805, Paste_Here!A$2:A$850, 0))))), "Low Risk", IF(ISNUMBER(SEARCH("somerisk", LOWER(INDEX(Paste_Here!Z$2:Z$850, MATCH(B805, Paste_Here!A$2:A$850, 0))))), "Some Risk", IF(ISNUMBER(SEARCH("ot", LOWER(INDEX(Paste_Here!Z$2:Z$850, MATCH(B805, Paste_Here!A$2:A$850, 0))))), "OT", "")))), ""), "")</f>
        <v/>
      </c>
      <c r="FB805" s="66"/>
      <c r="FC805" s="93"/>
      <c r="FD805" s="66"/>
      <c r="FE805" s="75" t="str">
        <f>IFERROR(IF(B805&lt;&gt;"", IF(AND(INDEX(Paste_Here!AA$2:AA$850, MATCH(B805, Paste_Here!A$2:A$850, 0))&lt;&gt;"", ISNUMBER(VALUE(INDEX(Paste_Here!AA$2:AA$850, MATCH(B805, Paste_Here!A$2:A$850, 0))))), INDEX(Paste_Here!AA$2:AA$850, MATCH(B805, Paste_Here!A$2:A$850, 0)), ""), ""), "")</f>
        <v/>
      </c>
      <c r="FF805" s="66"/>
      <c r="FG805" s="75" t="str">
        <f>IFERROR(IF(B805&lt;&gt;"", IF(ISNUMBER(SEARCH("highrisk", LOWER(INDEX(Paste_Here!AB$2:AB$850, MATCH(B805, Paste_Here!A$2:A$850, 0))))), "High Risk", IF(ISNUMBER(SEARCH("lowrisk", LOWER(INDEX(Paste_Here!AB$2:AB$850, MATCH(B805, Paste_Here!A$2:A$850, 0))))), "Low Risk", IF(ISNUMBER(SEARCH("somerisk", LOWER(INDEX(Paste_Here!AB$2:AB$850, MATCH(B805, Paste_Here!A$2:A$850, 0))))), "Some Risk", IF(ISNUMBER(SEARCH("ot", LOWER(INDEX(Paste_Here!AB$2:AB$850, MATCH(B805, Paste_Here!A$2:A$850, 0))))), "OT", "")))), ""), "")</f>
        <v/>
      </c>
      <c r="FH805" s="66"/>
      <c r="FI805" s="93"/>
      <c r="FJ805" s="66"/>
      <c r="FK805" s="75"/>
      <c r="FL805" s="66"/>
      <c r="FM805" s="75"/>
      <c r="FN805" s="66"/>
      <c r="FO805" s="66"/>
      <c r="FP805" s="75" t="str">
        <f t="shared" si="162"/>
        <v/>
      </c>
      <c r="FQ805" s="66"/>
      <c r="FR805" s="75" t="str">
        <f>IFERROR(IF(B805&lt;&gt;"", IF(ISNUMBER(SEARCH("s", LOWER(INDEX(Paste_Here!L$2:L$850, MATCH(B805, Paste_Here!A$2:A$850, 0))))), "Yes", IF(INDEX(Paste_Here!L$2:L$850, MATCH(B805, Paste_Here!A$2:A$850, 0))&lt;&gt;"", "No", "")), ""), "")</f>
        <v/>
      </c>
      <c r="FS805" s="66"/>
      <c r="FT805" s="75" t="str">
        <f>IFERROR(IF(B805&lt;&gt;"", IF(ISNUMBER(SEARCH("yes", LOWER(INDEX(Paste_Here!F$2:F$850, MATCH(B805, Paste_Here!A$2:A$850, 0))))), "Yes", IF(ISNUMBER(SEARCH("no", LOWER(INDEX(Paste_Here!F$2:F$850, MATCH(B805, Paste_Here!A$2:A$850, 0))))), "No", "")), ""), "")</f>
        <v/>
      </c>
      <c r="FU805" s="66"/>
      <c r="FV805" s="75" t="str">
        <f>IFERROR(IF(B805&lt;&gt;"", IF(ISNUMBER(SEARCH("english language learner", LOWER(INDEX(Paste_Here!C$2:C$850, MATCH(B805, Paste_Here!A$2:A$850, 0))))), "Yes", ""), ""), "")</f>
        <v/>
      </c>
      <c r="FW805" s="66"/>
      <c r="FX805" s="75" t="str">
        <f>IFERROR(IF(B805&lt;&gt;"", IF(OR(ISNUMBER(SEARCH("b", LOWER(INDEX(Paste_Here!J$2:J$850, MATCH(B805, Paste_Here!A$2:A$850, 0))))), ISNUMBER(SEARCH("h", LOWER(INDEX(Paste_Here!J$2:J$850, MATCH(B805, Paste_Here!A$2:A$850, 0))))), ISNUMBER(SEARCH("i", LOWER(INDEX(Paste_Here!J$2:J$850, MATCH(B805, Paste_Here!A$2:A$850, 0)))))), "Yes", IF(INDEX(Paste_Here!J$2:J$850, MATCH(B805, Paste_Here!A$2:A$850, 0))&lt;&gt;"", "No", "")), ""), "")</f>
        <v/>
      </c>
      <c r="FY805" s="66"/>
      <c r="FZ805" s="75" t="str">
        <f>IFERROR(IF(B805&lt;&gt;"", IF(ISNUMBER(SEARCH("yes", LOWER(INDEX(Paste_Here!K$2:K$850, MATCH(B805, Paste_Here!A$2:A$850, 0))))), "Yes", IF(ISNUMBER(SEARCH("no", LOWER(INDEX(Paste_Here!K$2:K$850, MATCH(B805, Paste_Here!A$2:A$850, 0))))), "No", "")), ""), "")</f>
        <v/>
      </c>
      <c r="GA805" s="66"/>
      <c r="GB805" s="75" t="str">
        <f>IFERROR(IF(B805&lt;&gt;"", IF(ISNUMBER(SEARCH("transitional 2", LOWER(INDEX(Paste_Here!C$2:C$850, MATCH(B805, Paste_Here!A$2:A$850, 0))))), "T2",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GC805" s="66"/>
      <c r="GD805" s="75"/>
      <c r="GE805" s="66"/>
      <c r="GF805" s="75"/>
      <c r="GG805" s="66"/>
      <c r="GH805" s="75"/>
      <c r="GI805" s="66"/>
      <c r="GK805" s="1" t="str" cm="1">
        <f t="array" ref="GK805">IFERROR(INDEX(Paste_Here!$B$2:$B$850, MATCH(0, COUNTIF(GK$4:GK804, Paste_Here!$B$2:$B$850) + IF(Paste_Here!$B$2:$B$850="", 1, 0), 0)), "")</f>
        <v/>
      </c>
      <c r="GL805" s="1" t="str">
        <f>IF(GK805&lt;&gt;"", INDEX(Paste_Here!$A$2:$A$850, MATCH(GK805, Paste_Here!$B$2:$B$850, 0)), "")</f>
        <v/>
      </c>
      <c r="GM805" s="1" t="str">
        <f t="shared" si="168"/>
        <v/>
      </c>
      <c r="GN805" s="1" t="str" cm="1">
        <f t="array" ref="GN805">IFERROR(INDEX($GM$5:$GM$850, MATCH(SMALL(IF($GM$5:$GM$850&lt;&gt;"", COUNTIF($GM$5:$GM$850, "&lt;"&amp;$GM$5:$GM$850)+1), ROW()-ROW($GN$5)+1), COUNTIF($GM$5:$GM$850, "&lt;"&amp;$GM$5:$GM$850)+1, 0)), "")</f>
        <v/>
      </c>
    </row>
    <row r="806" spans="1:196">
      <c r="A806" s="66"/>
      <c r="B806" s="75" t="str">
        <f t="shared" si="156"/>
        <v/>
      </c>
      <c r="C806" s="66"/>
      <c r="D806" s="75" t="str">
        <f>IFERROR(IF(AND(INDEX(Paste_Here!N$2:N$850, MATCH(B806, Paste_Here!A$2:A$850, 0)) = ""), "", IF(UPPER(INDEX(Paste_Here!N$2:N$850, MATCH(B806, Paste_Here!A$2:A$850, 0))) = "YES", "Yes", IF(UPPER(INDEX(Paste_Here!N$2:N$850, MATCH(B806, Paste_Here!A$2:A$850, 0))) = "NO", "No", ""))), "")</f>
        <v/>
      </c>
      <c r="E806" s="66"/>
      <c r="F806" s="75" t="str">
        <f t="shared" si="163"/>
        <v/>
      </c>
      <c r="G806" s="66"/>
      <c r="H806" s="75" t="str">
        <f t="shared" si="164"/>
        <v/>
      </c>
      <c r="I806" s="66"/>
      <c r="J806" s="75" t="str">
        <f t="shared" si="165"/>
        <v/>
      </c>
      <c r="K806" s="66"/>
      <c r="L806" s="75"/>
      <c r="M806" s="66"/>
      <c r="N806" s="75" t="str">
        <f>IFERROR(IF(B806&lt;&gt;"", IF(AND(INDEX(Paste_Here!AW$2:AW$850, MATCH(B806, Paste_Here!A$2:A$850, 0))&lt;&gt;"", ISNUMBER(VALUE(INDEX(Paste_Here!AW$2:AW$850, MATCH(B806, Paste_Here!A$2:A$850, 0))))), INDEX(Paste_Here!AW$2:AW$850, MATCH(B806, Paste_Here!A$2:A$850, 0)), ""), ""), "")</f>
        <v/>
      </c>
      <c r="O806" s="66"/>
      <c r="P806" s="75" t="str">
        <f>IFERROR(IF(B806&lt;&gt;"", IF(AND(INDEX(Paste_Here!AX$2:AX$850, MATCH(B806, Paste_Here!A$2:A$850, 0))&lt;&gt;"", ISNUMBER(VALUE(INDEX(Paste_Here!AX$2:AX$850, MATCH(B806, Paste_Here!A$2:A$850, 0))))), INDEX(Paste_Here!AX$2:AX$850, MATCH(B806, Paste_Here!A$2:A$850, 0)), ""), ""), "")</f>
        <v/>
      </c>
      <c r="Q806" s="66"/>
      <c r="R806" s="75" t="str">
        <f>IFERROR(IF(B806&lt;&gt;"", IF(AND(INDEX(Paste_Here!AU$2:AU$850, MATCH(B806, Paste_Here!A$2:A$850, 0))&lt;&gt;"", ISNUMBER(VALUE(INDEX(Paste_Here!AU$2:AU$850, MATCH(B806, Paste_Here!A$2:A$850, 0))))), INDEX(Paste_Here!AU$2:AU$850, MATCH(B806, Paste_Here!A$2:A$850, 0)), ""), ""), "")</f>
        <v/>
      </c>
      <c r="S806" s="66"/>
      <c r="T806" s="75" t="str">
        <f>IFERROR(IF(B806&lt;&gt;"", IF(AND(INDEX(Paste_Here!AV$2:AV$850, MATCH(B806, Paste_Here!A$2:A$850, 0))&lt;&gt;"", ISNUMBER(VALUE(INDEX(Paste_Here!AV$2:AV$850, MATCH(B806, Paste_Here!A$2:A$850, 0))))), INDEX(Paste_Here!AV$2:AV$850, MATCH(B806, Paste_Here!A$2:A$850, 0)), ""), ""), "")</f>
        <v/>
      </c>
      <c r="U806" s="66"/>
      <c r="W806" s="66"/>
      <c r="Y806" s="66"/>
      <c r="Z806" s="66"/>
      <c r="AA806" s="75" t="str">
        <f t="shared" si="157"/>
        <v/>
      </c>
      <c r="AB806" s="66"/>
      <c r="AC806" s="75"/>
      <c r="AD806" s="66"/>
      <c r="AE806" s="98"/>
      <c r="AF806" s="66"/>
      <c r="AG806" s="75"/>
      <c r="AH806" s="66"/>
      <c r="AI806" s="75" t="str">
        <f>IFERROR(IF(B806&lt;&gt;"", IF(AND(INDEX(Paste_Here!AC$2:AC$850, MATCH(B806, Paste_Here!A$2:A$850, 0))&lt;&gt;"", ISNUMBER(VALUE(INDEX(Paste_Here!AC$2:AC$850, MATCH(B806, Paste_Here!A$2:A$850, 0))))), INDEX(Paste_Here!AC$2:AC$850, MATCH(B806, Paste_Here!A$2:A$850, 0)), ""), ""), "")</f>
        <v/>
      </c>
      <c r="AJ806" s="66"/>
      <c r="AK806" s="75" t="str">
        <f>IFERROR(IF(B806&lt;&gt;"", IF(ISNUMBER(SEARCH("highrisk", LOWER(INDEX(Paste_Here!AD$2:AD$850, MATCH(B806, Paste_Here!A$2:A$850, 0))))), "High Risk", IF(ISNUMBER(SEARCH("lowrisk", LOWER(INDEX(Paste_Here!AD$2:AD$850, MATCH(B806, Paste_Here!A$2:A$850, 0))))), "Low Risk", IF(ISNUMBER(SEARCH("somerisk", LOWER(INDEX(Paste_Here!AD$2:AD$850, MATCH(B806, Paste_Here!A$2:A$850, 0))))), "Some Risk", IF(ISNUMBER(SEARCH("ot", LOWER(INDEX(Paste_Here!AD$2:AD$850, MATCH(B806, Paste_Here!A$2:A$850, 0))))), "OT", "")))), ""), "")</f>
        <v/>
      </c>
      <c r="AL806" s="66"/>
      <c r="AM806" s="75"/>
      <c r="AN806" s="66"/>
      <c r="AO806" s="75" t="str">
        <f>IFERROR(IF(B806&lt;&gt;"", IF(AND(INDEX(Paste_Here!M$2:M$850, MATCH(B806, Paste_Here!A$2:A$850, 0))&lt;&gt;"", ISNUMBER(VALUE(INDEX(Paste_Here!M$2:M$850, MATCH(B806, Paste_Here!A$2:A$850, 0))))), INDEX(Paste_Here!M$2:M$850, MATCH(B806, Paste_Here!A$2:A$850, 0)), ""), ""), "")</f>
        <v/>
      </c>
      <c r="AP806" s="66"/>
      <c r="AQ806" s="75" t="str">
        <f>IFERROR(IF(B806&lt;&gt;"", IF(ISNUMBER(SEARCH("highrisk", LOWER(INDEX(Paste_Here!N$2:N$850, MATCH(B806, Paste_Here!A$2:A$850, 0))))), "High Risk", IF(ISNUMBER(SEARCH("lowrisk", LOWER(INDEX(Paste_Here!N$2:N$850, MATCH(B806, Paste_Here!A$2:A$850, 0))))), "Low Risk", IF(ISNUMBER(SEARCH("somerisk", LOWER(INDEX(Paste_Here!N$2:N$850, MATCH(B806, Paste_Here!A$2:A$850, 0))))), "Some Risk", IF(ISNUMBER(SEARCH("ot", LOWER(INDEX(Paste_Here!N$2:N$850, MATCH(B806, Paste_Here!A$2:A$850, 0))))), "OT", "")))), ""), "")</f>
        <v/>
      </c>
      <c r="AT806" s="66"/>
      <c r="AU806" s="103"/>
      <c r="AV806" s="66"/>
      <c r="AW806" s="66"/>
      <c r="AX806" s="75" t="str">
        <f t="shared" si="158"/>
        <v/>
      </c>
      <c r="AY806" s="66"/>
      <c r="AZ806" s="75"/>
      <c r="BA806" s="66"/>
      <c r="BB806" s="75"/>
      <c r="BC806" s="66"/>
      <c r="BD806" s="75"/>
      <c r="BE806" s="66"/>
      <c r="BF806" s="75" t="str">
        <f>IFERROR(IF(B806&lt;&gt;"", IF(AND(INDEX(Paste_Here!AE$2:AE$850, MATCH(B806, Paste_Here!A$2:A$850, 0))&lt;&gt;"", ISNUMBER(VALUE(INDEX(Paste_Here!AE$2:AE$850, MATCH(B806, Paste_Here!A$2:A$850, 0))))), INDEX(Paste_Here!AE$2:AE$850, MATCH(B806, Paste_Here!A$2:A$850, 0)), ""), ""), "")</f>
        <v/>
      </c>
      <c r="BG806" s="66"/>
      <c r="BH806" s="75" t="str">
        <f>IFERROR(IF(B806&lt;&gt;"", IF(ISNUMBER(SEARCH("highrisk", LOWER(INDEX(Paste_Here!AF$2:AF$850, MATCH(B806, Paste_Here!A$2:A$850, 0))))), "High Risk", IF(ISNUMBER(SEARCH("lowrisk", LOWER(INDEX(Paste_Here!AF$2:AF$850, MATCH(B806, Paste_Here!A$2:A$850, 0))))), "Low Risk", IF(ISNUMBER(SEARCH("somerisk", LOWER(INDEX(Paste_Here!AF$2:AF$850, MATCH(B806, Paste_Here!A$2:A$850, 0))))), "Some Risk", IF(ISNUMBER(SEARCH("ot", LOWER(INDEX(Paste_Here!AF$2:AF$850, MATCH(B806, Paste_Here!A$2:A$850, 0))))), "OT", "")))), ""), "")</f>
        <v/>
      </c>
      <c r="BI806" s="66"/>
      <c r="BJ806" s="75"/>
      <c r="BK806" s="66"/>
      <c r="BL806" s="75" t="str">
        <f>IFERROR(IF(B806&lt;&gt;"", IF(AND(INDEX(Paste_Here!O$2:O$850, MATCH(B806, Paste_Here!A$2:A$850, 0))&lt;&gt;"", ISNUMBER(VALUE(INDEX(Paste_Here!O$2:O$850, MATCH(B806, Paste_Here!A$2:A$850, 0))))), INDEX(Paste_Here!O$2:O$850, MATCH(B806, Paste_Here!A$2:A$850, 0)), ""), ""), "")</f>
        <v/>
      </c>
      <c r="BM806" s="66"/>
      <c r="BN806" s="75" t="str">
        <f>IFERROR(IF(B806&lt;&gt;"", IF(ISNUMBER(SEARCH("highrisk", LOWER(INDEX(Paste_Here!P$2:P$850, MATCH(B806, Paste_Here!A$2:A$850, 0))))), "High Risk", IF(ISNUMBER(SEARCH("lowrisk", LOWER(INDEX(Paste_Here!P$2:P$850, MATCH(B806, Paste_Here!A$2:A$850, 0))))), "Low Risk", IF(ISNUMBER(SEARCH("somerisk", LOWER(INDEX(Paste_Here!P$2:P$850, MATCH(B806, Paste_Here!A$2:A$850, 0))))), "Some Risk", IF(ISNUMBER(SEARCH("ot", LOWER(INDEX(Paste_Here!P$2:P$850, MATCH(B806, Paste_Here!A$2:A$850, 0))))), "OT", "")))), ""), "")</f>
        <v/>
      </c>
      <c r="BQ806" s="66"/>
      <c r="BR806" s="75"/>
      <c r="BS806" s="66"/>
      <c r="BT806" s="66"/>
      <c r="BU806" s="75" t="str">
        <f t="shared" si="159"/>
        <v/>
      </c>
      <c r="BV806" s="66"/>
      <c r="BW806" s="75"/>
      <c r="BX806" s="66"/>
      <c r="BY806" s="75"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BZ806" s="66"/>
      <c r="CA806" s="75"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CB806" s="66"/>
      <c r="CC806" s="75"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CD806" s="66"/>
      <c r="CE806" s="75"/>
      <c r="CF806" s="66"/>
      <c r="CK806" s="75"/>
      <c r="CL806" s="66"/>
      <c r="CM806" s="75"/>
      <c r="CN806" s="66"/>
      <c r="CO806" s="75"/>
      <c r="CP806" s="66"/>
      <c r="CQ806" s="66"/>
      <c r="CR806" s="75" t="str">
        <f t="shared" si="160"/>
        <v/>
      </c>
      <c r="CS806" s="66"/>
      <c r="CT806" s="75"/>
      <c r="CU806" s="66"/>
      <c r="CV806" s="75"/>
      <c r="CW806" s="66"/>
      <c r="CX806" s="75"/>
      <c r="CY806" s="66"/>
      <c r="CZ806" s="75"/>
      <c r="DA806" s="66"/>
      <c r="DB806" s="75" t="str">
        <f>IFERROR(IF(B806&lt;&gt;"", IF(AND(INDEX(Paste_Here!AK$2:AK$850, MATCH(B806, Paste_Here!A$2:A$850, 0))&lt;&gt;"", ISNUMBER(VALUE(INDEX(Paste_Here!AK$2:AK$850, MATCH(B806, Paste_Here!A$2:A$850, 0))))), INDEX(Paste_Here!AK$2:AK$850, MATCH(B806, Paste_Here!A$2:A$850, 0)), ""), ""), "")</f>
        <v/>
      </c>
      <c r="DC806" s="66"/>
      <c r="DD806" s="75" t="str">
        <f>IFERROR(IF(B806&lt;&gt;"", IF(ISNUMBER(SEARCH("highrisk", LOWER(INDEX(Paste_Here!AL$2:AL$850, MATCH(B806, Paste_Here!A$2:A$850, 0))))), "High Risk", IF(ISNUMBER(SEARCH("lowrisk", LOWER(INDEX(Paste_Here!AL$2:AL$850, MATCH(B806, Paste_Here!A$2:A$850, 0))))), "Low Risk", IF(ISNUMBER(SEARCH("somerisk", LOWER(INDEX(Paste_Here!AL$2:AL$850, MATCH(B806, Paste_Here!A$2:A$850, 0))))), "Some Risk", IF(ISNUMBER(SEARCH("ot", LOWER(INDEX(Paste_Here!AL$2:AL$850, MATCH(B806, Paste_Here!A$2:A$850, 0))))), "OT", "")))), ""), "")</f>
        <v/>
      </c>
      <c r="DE806" s="66"/>
      <c r="DF806" s="75" t="str">
        <f>IFERROR(IF(B806&lt;&gt;"", IF(AND(INDEX(Paste_Here!AM$2:AM$850, MATCH(B806, Paste_Here!A$2:A$850, 0))&lt;&gt;"", ISNUMBER(VALUE(INDEX(Paste_Here!AM$2:AM$850, MATCH(B806, Paste_Here!A$2:A$850, 0))))), INDEX(Paste_Here!AM$2:AM$850, MATCH(B806, Paste_Here!A$2:A$850, 0)), ""), ""), "")</f>
        <v/>
      </c>
      <c r="DG806" s="66"/>
      <c r="DH806" s="75" t="str">
        <f>IFERROR(IF(B806&lt;&gt;"", IF(ISNUMBER(SEARCH("highrisk", LOWER(INDEX(Paste_Here!AN$2:AN$850, MATCH(B806, Paste_Here!A$2:A$850, 0))))), "High Risk", IF(ISNUMBER(SEARCH("lowrisk", LOWER(INDEX(Paste_Here!AN$2:AN$850, MATCH(B806, Paste_Here!A$2:A$850, 0))))), "Low Risk", IF(ISNUMBER(SEARCH("somerisk", LOWER(INDEX(Paste_Here!AN$2:AN$850, MATCH(B806, Paste_Here!A$2:A$850, 0))))), "Some Risk", IF(ISNUMBER(SEARCH("ot", LOWER(INDEX(Paste_Here!AN$2:AN$850, MATCH(B806, Paste_Here!A$2:A$850, 0))))), "OT", "")))), ""), "")</f>
        <v/>
      </c>
      <c r="DI806" s="66"/>
      <c r="DJ806" s="66"/>
      <c r="DK806" s="75" t="str">
        <f t="shared" si="161"/>
        <v/>
      </c>
      <c r="DL806" s="66"/>
      <c r="DM806" s="75" t="str">
        <f>IFERROR(IF(B806&lt;&gt;"", IF(AND(INDEX(Paste_Here!Q$2:Q$850, MATCH(B806, Paste_Here!A$2:A$850, 0))&lt;&gt;"", ISNUMBER(VALUE(INDEX(Paste_Here!Q$2:Q$850, MATCH(B806, Paste_Here!A$2:A$850, 0))))), INDEX(Paste_Here!Q$2:Q$850, MATCH(B806, Paste_Here!A$2:A$850, 0)), ""), ""), "")</f>
        <v/>
      </c>
      <c r="DN806" s="66"/>
      <c r="DO806" s="75" t="str">
        <f>IFERROR(IF(B806&lt;&gt;"", IF(ISNUMBER(SEARCH("highrisk", LOWER(INDEX(Paste_Here!R$2:R$850, MATCH(B806, Paste_Here!A$2:A$850, 0))))), "High Risk", IF(ISNUMBER(SEARCH("lowrisk", LOWER(INDEX(Paste_Here!R$2:R$850, MATCH(B806, Paste_Here!A$2:A$850, 0))))), "Low Risk", IF(ISNUMBER(SEARCH("somerisk", LOWER(INDEX(Paste_Here!R$2:R$850, MATCH(B806, Paste_Here!A$2:A$850, 0))))), "Some Risk", IF(ISNUMBER(SEARCH("ot", LOWER(INDEX(Paste_Here!R$2:R$850, MATCH(B806, Paste_Here!A$2:A$850, 0))))), "OT", "")))), ""), "")</f>
        <v/>
      </c>
      <c r="DP806" s="66"/>
      <c r="DQ806" s="93" t="str">
        <f>IFERROR(IF(B806&lt;&gt;"", IF(AND(INDEX(Paste_Here!S$2:S$850, MATCH(B806, Paste_Here!A$2:A$850, 0))&lt;&gt;"", ISNUMBER(VALUE(INDEX(Paste_Here!S$2:S$850, MATCH(B806, Paste_Here!A$2:A$850, 0))))), INDEX(Paste_Here!S$2:S$850, MATCH(B806, Paste_Here!A$2:A$850, 0)), ""), ""), "")</f>
        <v/>
      </c>
      <c r="DR806" s="66"/>
      <c r="DS806" s="75"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IF(ISNUMBER(SEARCH("ot", LOWER(INDEX(Paste_Here!T$2:T$850, MATCH(B806, Paste_Here!A$2:A$850, 0))))), "OT", "")))), ""), "")</f>
        <v/>
      </c>
      <c r="DT806" s="66"/>
      <c r="DU806" s="75" t="str">
        <f>IFERROR(IF(B806&lt;&gt;"", IF(AND(INDEX(Paste_Here!U$2:U$850, MATCH(B806, Paste_Here!A$2:A$850, 0))&lt;&gt;"", ISNUMBER(VALUE(INDEX(Paste_Here!U$2:U$850, MATCH(B806, Paste_Here!A$2:A$850, 0))))), INDEX(Paste_Here!U$2:U$850, MATCH(B806, Paste_Here!A$2:A$850, 0)), ""), ""), "")</f>
        <v/>
      </c>
      <c r="DV806" s="66"/>
      <c r="DW806" s="93" t="str">
        <f>IFERROR(IF(B806&lt;&gt;"", IF(ISNUMBER(SEARCH("highrisk", LOWER(INDEX(Paste_Here!V$2:V$850, MATCH(B806, Paste_Here!A$2:A$850, 0))))), "High Risk", IF(ISNUMBER(SEARCH("lowrisk", LOWER(INDEX(Paste_Here!V$2:V$850, MATCH(B806, Paste_Here!A$2:A$850, 0))))), "Low Risk", IF(ISNUMBER(SEARCH("somerisk", LOWER(INDEX(Paste_Here!V$2:V$850, MATCH(B806, Paste_Here!A$2:A$850, 0))))), "Some Risk", IF(ISNUMBER(SEARCH("ot", LOWER(INDEX(Paste_Here!V$2:V$850, MATCH(B806, Paste_Here!A$2:A$850, 0))))), "OT", "")))), ""), "")</f>
        <v/>
      </c>
      <c r="DX806" s="66"/>
      <c r="DY806" s="75" t="str">
        <f>IFERROR(IF(B806&lt;&gt;"", IF(AND(INDEX(Paste_Here!W$2:W$850, MATCH(B806, Paste_Here!A$2:A$850, 0))&lt;&gt;"", ISNUMBER(VALUE(INDEX(Paste_Here!W$2:W$850, MATCH(B806, Paste_Here!A$2:A$850, 0))))), INDEX(Paste_Here!W$2:W$850, MATCH(B806, Paste_Here!A$2:A$850, 0)), ""), ""), "")</f>
        <v/>
      </c>
      <c r="DZ806" s="66"/>
      <c r="EA806" s="75" t="str">
        <f>IFERROR(IF(B806&lt;&gt;"", IF(ISNUMBER(SEARCH("highrisk", LOWER(INDEX(Paste_Here!X$2:X$850, MATCH(B806, Paste_Here!A$2:A$850, 0))))), "High Risk", IF(ISNUMBER(SEARCH("lowrisk", LOWER(INDEX(Paste_Here!X$2:X$850, MATCH(B806, Paste_Here!A$2:A$850, 0))))), "Low Risk", IF(ISNUMBER(SEARCH("somerisk", LOWER(INDEX(Paste_Here!X$2:X$850, MATCH(B806, Paste_Here!A$2:A$850, 0))))), "Some Risk", IF(ISNUMBER(SEARCH("ot", LOWER(INDEX(Paste_Here!X$2:X$850, MATCH(B806, Paste_Here!A$2:A$850, 0))))), "OT", "")))), ""), "")</f>
        <v/>
      </c>
      <c r="EB806" s="66"/>
      <c r="EC806" s="66"/>
      <c r="ED806" s="75" t="str">
        <f t="shared" si="166"/>
        <v/>
      </c>
      <c r="EE806" s="66"/>
      <c r="EF806" s="75" t="str">
        <f>IFERROR(IF(B806&lt;&gt;"", IF(AND(INDEX(Paste_Here!AO$2:AO$850, MATCH(B806, Paste_Here!A$2:A$850, 0))&lt;&gt;"", ISNUMBER(VALUE(INDEX(Paste_Here!AO$2:AO$850, MATCH(B806, Paste_Here!A$2:A$850, 0))))), INDEX(Paste_Here!AO$2:AO$850, MATCH(B806, Paste_Here!A$2:A$850, 0)), ""), ""), "")</f>
        <v/>
      </c>
      <c r="EG806" s="66"/>
      <c r="EH806" s="75" t="str">
        <f>IFERROR(IF(B806&lt;&gt;"", IF(ISNUMBER(SEARCH("highrisk", LOWER(INDEX(Paste_Here!AP$2:AP$850, MATCH(B806, Paste_Here!A$2:A$850, 0))))), "High Risk", IF(ISNUMBER(SEARCH("lowrisk", LOWER(INDEX(Paste_Here!AP$2:AP$850, MATCH(B806, Paste_Here!A$2:A$850, 0))))), "Low Risk", IF(ISNUMBER(SEARCH("somerisk", LOWER(INDEX(Paste_Here!AP$2:AP$850, MATCH(B806, Paste_Here!A$2:A$850, 0))))), "Some Risk", IF(ISNUMBER(SEARCH("ot", LOWER(INDEX(Paste_Here!AP$2:AP$850, MATCH(B806, Paste_Here!A$2:A$850, 0))))), "OT", "")))), ""), "")</f>
        <v/>
      </c>
      <c r="EI806" s="66"/>
      <c r="EJ806" s="93"/>
      <c r="EK806" s="66"/>
      <c r="EL806" s="75" t="str">
        <f>IFERROR(IF(B806&lt;&gt;"", IF(AND(INDEX(Paste_Here!AQ$2:AQ$850, MATCH(B806, Paste_Here!A$2:A$850, 0))&lt;&gt;"", ISNUMBER(VALUE(INDEX(Paste_Here!AQ$2:AQ$850, MATCH(B806, Paste_Here!A$2:A$850, 0))))), INDEX(Paste_Here!AQ$2:AQ$850, MATCH(B806, Paste_Here!A$2:A$850, 0)), ""), ""), "")</f>
        <v/>
      </c>
      <c r="EM806" s="66"/>
      <c r="EN806" s="75" t="str">
        <f>IFERROR(IF(B806&lt;&gt;"", IF(ISNUMBER(SEARCH("highrisk", LOWER(INDEX(Paste_Here!AR$2:AR$850, MATCH(B806, Paste_Here!A$2:A$850, 0))))), "High Risk", IF(ISNUMBER(SEARCH("lowrisk", LOWER(INDEX(Paste_Here!AR$2:AR$850, MATCH(B806, Paste_Here!A$2:A$850, 0))))), "Low Risk", IF(ISNUMBER(SEARCH("somerisk", LOWER(INDEX(Paste_Here!AR$2:AR$850, MATCH(B806, Paste_Here!A$2:A$850, 0))))), "Some Risk", IF(ISNUMBER(SEARCH("ot", LOWER(INDEX(Paste_Here!AR$2:AR$850, MATCH(B806, Paste_Here!A$2:A$850, 0))))), "OT", "")))), ""), "")</f>
        <v/>
      </c>
      <c r="EO806" s="66"/>
      <c r="EP806" s="93"/>
      <c r="EQ806" s="66"/>
      <c r="ER806" s="75"/>
      <c r="ES806" s="66"/>
      <c r="ET806" s="75"/>
      <c r="EU806" s="66"/>
      <c r="EV806" s="66"/>
      <c r="EW806" s="75" t="str">
        <f t="shared" si="167"/>
        <v/>
      </c>
      <c r="EX806" s="66"/>
      <c r="EY806" s="75" t="str">
        <f>IFERROR(IF(B806&lt;&gt;"", IF(AND(INDEX(Paste_Here!Y$2:Y$850, MATCH(B806, Paste_Here!A$2:A$850, 0))&lt;&gt;"", ISNUMBER(VALUE(INDEX(Paste_Here!Y$2:Y$850, MATCH(B806, Paste_Here!A$2:A$850, 0))))), INDEX(Paste_Here!Y$2:Y$850, MATCH(B806, Paste_Here!A$2:A$850, 0)), ""), ""), "")</f>
        <v/>
      </c>
      <c r="EZ806" s="66"/>
      <c r="FA806" s="75" t="str">
        <f>IFERROR(IF(B806&lt;&gt;"", IF(ISNUMBER(SEARCH("highrisk", LOWER(INDEX(Paste_Here!Z$2:Z$850, MATCH(B806, Paste_Here!A$2:A$850, 0))))), "High Risk", IF(ISNUMBER(SEARCH("lowrisk", LOWER(INDEX(Paste_Here!Z$2:Z$850, MATCH(B806, Paste_Here!A$2:A$850, 0))))), "Low Risk", IF(ISNUMBER(SEARCH("somerisk", LOWER(INDEX(Paste_Here!Z$2:Z$850, MATCH(B806, Paste_Here!A$2:A$850, 0))))), "Some Risk", IF(ISNUMBER(SEARCH("ot", LOWER(INDEX(Paste_Here!Z$2:Z$850, MATCH(B806, Paste_Here!A$2:A$850, 0))))), "OT", "")))), ""), "")</f>
        <v/>
      </c>
      <c r="FB806" s="66"/>
      <c r="FC806" s="93"/>
      <c r="FD806" s="66"/>
      <c r="FE806" s="75" t="str">
        <f>IFERROR(IF(B806&lt;&gt;"", IF(AND(INDEX(Paste_Here!AA$2:AA$850, MATCH(B806, Paste_Here!A$2:A$850, 0))&lt;&gt;"", ISNUMBER(VALUE(INDEX(Paste_Here!AA$2:AA$850, MATCH(B806, Paste_Here!A$2:A$850, 0))))), INDEX(Paste_Here!AA$2:AA$850, MATCH(B806, Paste_Here!A$2:A$850, 0)), ""), ""), "")</f>
        <v/>
      </c>
      <c r="FF806" s="66"/>
      <c r="FG806" s="75" t="str">
        <f>IFERROR(IF(B806&lt;&gt;"", IF(ISNUMBER(SEARCH("highrisk", LOWER(INDEX(Paste_Here!AB$2:AB$850, MATCH(B806, Paste_Here!A$2:A$850, 0))))), "High Risk", IF(ISNUMBER(SEARCH("lowrisk", LOWER(INDEX(Paste_Here!AB$2:AB$850, MATCH(B806, Paste_Here!A$2:A$850, 0))))), "Low Risk", IF(ISNUMBER(SEARCH("somerisk", LOWER(INDEX(Paste_Here!AB$2:AB$850, MATCH(B806, Paste_Here!A$2:A$850, 0))))), "Some Risk", IF(ISNUMBER(SEARCH("ot", LOWER(INDEX(Paste_Here!AB$2:AB$850, MATCH(B806, Paste_Here!A$2:A$850, 0))))), "OT", "")))), ""), "")</f>
        <v/>
      </c>
      <c r="FH806" s="66"/>
      <c r="FI806" s="93"/>
      <c r="FJ806" s="66"/>
      <c r="FK806" s="75"/>
      <c r="FL806" s="66"/>
      <c r="FM806" s="75"/>
      <c r="FN806" s="66"/>
      <c r="FO806" s="66"/>
      <c r="FP806" s="75" t="str">
        <f t="shared" si="162"/>
        <v/>
      </c>
      <c r="FQ806" s="66"/>
      <c r="FR806" s="75" t="str">
        <f>IFERROR(IF(B806&lt;&gt;"", IF(ISNUMBER(SEARCH("s", LOWER(INDEX(Paste_Here!L$2:L$850, MATCH(B806, Paste_Here!A$2:A$850, 0))))), "Yes", IF(INDEX(Paste_Here!L$2:L$850, MATCH(B806, Paste_Here!A$2:A$850, 0))&lt;&gt;"", "No", "")), ""), "")</f>
        <v/>
      </c>
      <c r="FS806" s="66"/>
      <c r="FT806" s="75" t="str">
        <f>IFERROR(IF(B806&lt;&gt;"", IF(ISNUMBER(SEARCH("yes", LOWER(INDEX(Paste_Here!F$2:F$850, MATCH(B806, Paste_Here!A$2:A$850, 0))))), "Yes", IF(ISNUMBER(SEARCH("no", LOWER(INDEX(Paste_Here!F$2:F$850, MATCH(B806, Paste_Here!A$2:A$850, 0))))), "No", "")), ""), "")</f>
        <v/>
      </c>
      <c r="FU806" s="66"/>
      <c r="FV806" s="75" t="str">
        <f>IFERROR(IF(B806&lt;&gt;"", IF(ISNUMBER(SEARCH("english language learner", LOWER(INDEX(Paste_Here!C$2:C$850, MATCH(B806, Paste_Here!A$2:A$850, 0))))), "Yes", ""), ""), "")</f>
        <v/>
      </c>
      <c r="FW806" s="66"/>
      <c r="FX806" s="75" t="str">
        <f>IFERROR(IF(B806&lt;&gt;"", IF(OR(ISNUMBER(SEARCH("b", LOWER(INDEX(Paste_Here!J$2:J$850, MATCH(B806, Paste_Here!A$2:A$850, 0))))), ISNUMBER(SEARCH("h", LOWER(INDEX(Paste_Here!J$2:J$850, MATCH(B806, Paste_Here!A$2:A$850, 0))))), ISNUMBER(SEARCH("i", LOWER(INDEX(Paste_Here!J$2:J$850, MATCH(B806, Paste_Here!A$2:A$850, 0)))))), "Yes", IF(INDEX(Paste_Here!J$2:J$850, MATCH(B806, Paste_Here!A$2:A$850, 0))&lt;&gt;"", "No", "")), ""), "")</f>
        <v/>
      </c>
      <c r="FY806" s="66"/>
      <c r="FZ806" s="75" t="str">
        <f>IFERROR(IF(B806&lt;&gt;"", IF(ISNUMBER(SEARCH("yes", LOWER(INDEX(Paste_Here!K$2:K$850, MATCH(B806, Paste_Here!A$2:A$850, 0))))), "Yes", IF(ISNUMBER(SEARCH("no", LOWER(INDEX(Paste_Here!K$2:K$850, MATCH(B806, Paste_Here!A$2:A$850, 0))))), "No", "")), ""), "")</f>
        <v/>
      </c>
      <c r="GA806" s="66"/>
      <c r="GB806" s="75" t="str">
        <f>IFERROR(IF(B806&lt;&gt;"", IF(ISNUMBER(SEARCH("transitional 2", LOWER(INDEX(Paste_Here!C$2:C$850, MATCH(B806, Paste_Here!A$2:A$850, 0))))), "T2",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GC806" s="66"/>
      <c r="GD806" s="75"/>
      <c r="GE806" s="66"/>
      <c r="GF806" s="75"/>
      <c r="GG806" s="66"/>
      <c r="GH806" s="75"/>
      <c r="GI806" s="66"/>
      <c r="GK806" s="1" t="str" cm="1">
        <f t="array" ref="GK806">IFERROR(INDEX(Paste_Here!$B$2:$B$850, MATCH(0, COUNTIF(GK$4:GK805, Paste_Here!$B$2:$B$850) + IF(Paste_Here!$B$2:$B$850="", 1, 0), 0)), "")</f>
        <v/>
      </c>
      <c r="GL806" s="1" t="str">
        <f>IF(GK806&lt;&gt;"", INDEX(Paste_Here!$A$2:$A$850, MATCH(GK806, Paste_Here!$B$2:$B$850, 0)), "")</f>
        <v/>
      </c>
      <c r="GM806" s="1" t="str">
        <f t="shared" si="168"/>
        <v/>
      </c>
      <c r="GN806" s="1" t="str" cm="1">
        <f t="array" ref="GN806">IFERROR(INDEX($GM$5:$GM$850, MATCH(SMALL(IF($GM$5:$GM$850&lt;&gt;"", COUNTIF($GM$5:$GM$850, "&lt;"&amp;$GM$5:$GM$850)+1), ROW()-ROW($GN$5)+1), COUNTIF($GM$5:$GM$850, "&lt;"&amp;$GM$5:$GM$850)+1, 0)), "")</f>
        <v/>
      </c>
    </row>
    <row r="807" spans="1:196">
      <c r="A807" s="66"/>
      <c r="B807" s="75" t="str">
        <f t="shared" si="156"/>
        <v/>
      </c>
      <c r="C807" s="66"/>
      <c r="D807" s="75" t="str">
        <f>IFERROR(IF(AND(INDEX(Paste_Here!N$2:N$850, MATCH(B807, Paste_Here!A$2:A$850, 0)) = ""), "", IF(UPPER(INDEX(Paste_Here!N$2:N$850, MATCH(B807, Paste_Here!A$2:A$850, 0))) = "YES", "Yes", IF(UPPER(INDEX(Paste_Here!N$2:N$850, MATCH(B807, Paste_Here!A$2:A$850, 0))) = "NO", "No", ""))), "")</f>
        <v/>
      </c>
      <c r="E807" s="66"/>
      <c r="F807" s="75" t="str">
        <f t="shared" si="163"/>
        <v/>
      </c>
      <c r="G807" s="66"/>
      <c r="H807" s="75" t="str">
        <f t="shared" si="164"/>
        <v/>
      </c>
      <c r="I807" s="66"/>
      <c r="J807" s="75" t="str">
        <f t="shared" si="165"/>
        <v/>
      </c>
      <c r="K807" s="66"/>
      <c r="L807" s="75"/>
      <c r="M807" s="66"/>
      <c r="N807" s="75" t="str">
        <f>IFERROR(IF(B807&lt;&gt;"", IF(AND(INDEX(Paste_Here!AW$2:AW$850, MATCH(B807, Paste_Here!A$2:A$850, 0))&lt;&gt;"", ISNUMBER(VALUE(INDEX(Paste_Here!AW$2:AW$850, MATCH(B807, Paste_Here!A$2:A$850, 0))))), INDEX(Paste_Here!AW$2:AW$850, MATCH(B807, Paste_Here!A$2:A$850, 0)), ""), ""), "")</f>
        <v/>
      </c>
      <c r="O807" s="66"/>
      <c r="P807" s="75" t="str">
        <f>IFERROR(IF(B807&lt;&gt;"", IF(AND(INDEX(Paste_Here!AX$2:AX$850, MATCH(B807, Paste_Here!A$2:A$850, 0))&lt;&gt;"", ISNUMBER(VALUE(INDEX(Paste_Here!AX$2:AX$850, MATCH(B807, Paste_Here!A$2:A$850, 0))))), INDEX(Paste_Here!AX$2:AX$850, MATCH(B807, Paste_Here!A$2:A$850, 0)), ""), ""), "")</f>
        <v/>
      </c>
      <c r="Q807" s="66"/>
      <c r="R807" s="75" t="str">
        <f>IFERROR(IF(B807&lt;&gt;"", IF(AND(INDEX(Paste_Here!AU$2:AU$850, MATCH(B807, Paste_Here!A$2:A$850, 0))&lt;&gt;"", ISNUMBER(VALUE(INDEX(Paste_Here!AU$2:AU$850, MATCH(B807, Paste_Here!A$2:A$850, 0))))), INDEX(Paste_Here!AU$2:AU$850, MATCH(B807, Paste_Here!A$2:A$850, 0)), ""), ""), "")</f>
        <v/>
      </c>
      <c r="S807" s="66"/>
      <c r="T807" s="75" t="str">
        <f>IFERROR(IF(B807&lt;&gt;"", IF(AND(INDEX(Paste_Here!AV$2:AV$850, MATCH(B807, Paste_Here!A$2:A$850, 0))&lt;&gt;"", ISNUMBER(VALUE(INDEX(Paste_Here!AV$2:AV$850, MATCH(B807, Paste_Here!A$2:A$850, 0))))), INDEX(Paste_Here!AV$2:AV$850, MATCH(B807, Paste_Here!A$2:A$850, 0)), ""), ""), "")</f>
        <v/>
      </c>
      <c r="U807" s="66"/>
      <c r="W807" s="66"/>
      <c r="Y807" s="66"/>
      <c r="Z807" s="66"/>
      <c r="AA807" s="75" t="str">
        <f t="shared" si="157"/>
        <v/>
      </c>
      <c r="AB807" s="66"/>
      <c r="AC807" s="75"/>
      <c r="AD807" s="66"/>
      <c r="AE807" s="98"/>
      <c r="AF807" s="66"/>
      <c r="AG807" s="75"/>
      <c r="AH807" s="66"/>
      <c r="AI807" s="75" t="str">
        <f>IFERROR(IF(B807&lt;&gt;"", IF(AND(INDEX(Paste_Here!AC$2:AC$850, MATCH(B807, Paste_Here!A$2:A$850, 0))&lt;&gt;"", ISNUMBER(VALUE(INDEX(Paste_Here!AC$2:AC$850, MATCH(B807, Paste_Here!A$2:A$850, 0))))), INDEX(Paste_Here!AC$2:AC$850, MATCH(B807, Paste_Here!A$2:A$850, 0)), ""), ""), "")</f>
        <v/>
      </c>
      <c r="AJ807" s="66"/>
      <c r="AK807" s="75" t="str">
        <f>IFERROR(IF(B807&lt;&gt;"", IF(ISNUMBER(SEARCH("highrisk", LOWER(INDEX(Paste_Here!AD$2:AD$850, MATCH(B807, Paste_Here!A$2:A$850, 0))))), "High Risk", IF(ISNUMBER(SEARCH("lowrisk", LOWER(INDEX(Paste_Here!AD$2:AD$850, MATCH(B807, Paste_Here!A$2:A$850, 0))))), "Low Risk", IF(ISNUMBER(SEARCH("somerisk", LOWER(INDEX(Paste_Here!AD$2:AD$850, MATCH(B807, Paste_Here!A$2:A$850, 0))))), "Some Risk", IF(ISNUMBER(SEARCH("ot", LOWER(INDEX(Paste_Here!AD$2:AD$850, MATCH(B807, Paste_Here!A$2:A$850, 0))))), "OT", "")))), ""), "")</f>
        <v/>
      </c>
      <c r="AL807" s="66"/>
      <c r="AM807" s="75"/>
      <c r="AN807" s="66"/>
      <c r="AO807" s="75" t="str">
        <f>IFERROR(IF(B807&lt;&gt;"", IF(AND(INDEX(Paste_Here!M$2:M$850, MATCH(B807, Paste_Here!A$2:A$850, 0))&lt;&gt;"", ISNUMBER(VALUE(INDEX(Paste_Here!M$2:M$850, MATCH(B807, Paste_Here!A$2:A$850, 0))))), INDEX(Paste_Here!M$2:M$850, MATCH(B807, Paste_Here!A$2:A$850, 0)), ""), ""), "")</f>
        <v/>
      </c>
      <c r="AP807" s="66"/>
      <c r="AQ807" s="75" t="str">
        <f>IFERROR(IF(B807&lt;&gt;"", IF(ISNUMBER(SEARCH("highrisk", LOWER(INDEX(Paste_Here!N$2:N$850, MATCH(B807, Paste_Here!A$2:A$850, 0))))), "High Risk", IF(ISNUMBER(SEARCH("lowrisk", LOWER(INDEX(Paste_Here!N$2:N$850, MATCH(B807, Paste_Here!A$2:A$850, 0))))), "Low Risk", IF(ISNUMBER(SEARCH("somerisk", LOWER(INDEX(Paste_Here!N$2:N$850, MATCH(B807, Paste_Here!A$2:A$850, 0))))), "Some Risk", IF(ISNUMBER(SEARCH("ot", LOWER(INDEX(Paste_Here!N$2:N$850, MATCH(B807, Paste_Here!A$2:A$850, 0))))), "OT", "")))), ""), "")</f>
        <v/>
      </c>
      <c r="AT807" s="66"/>
      <c r="AU807" s="103"/>
      <c r="AV807" s="66"/>
      <c r="AW807" s="66"/>
      <c r="AX807" s="75" t="str">
        <f t="shared" si="158"/>
        <v/>
      </c>
      <c r="AY807" s="66"/>
      <c r="AZ807" s="75"/>
      <c r="BA807" s="66"/>
      <c r="BB807" s="75"/>
      <c r="BC807" s="66"/>
      <c r="BD807" s="75"/>
      <c r="BE807" s="66"/>
      <c r="BF807" s="75" t="str">
        <f>IFERROR(IF(B807&lt;&gt;"", IF(AND(INDEX(Paste_Here!AE$2:AE$850, MATCH(B807, Paste_Here!A$2:A$850, 0))&lt;&gt;"", ISNUMBER(VALUE(INDEX(Paste_Here!AE$2:AE$850, MATCH(B807, Paste_Here!A$2:A$850, 0))))), INDEX(Paste_Here!AE$2:AE$850, MATCH(B807, Paste_Here!A$2:A$850, 0)), ""), ""), "")</f>
        <v/>
      </c>
      <c r="BG807" s="66"/>
      <c r="BH807" s="75" t="str">
        <f>IFERROR(IF(B807&lt;&gt;"", IF(ISNUMBER(SEARCH("highrisk", LOWER(INDEX(Paste_Here!AF$2:AF$850, MATCH(B807, Paste_Here!A$2:A$850, 0))))), "High Risk", IF(ISNUMBER(SEARCH("lowrisk", LOWER(INDEX(Paste_Here!AF$2:AF$850, MATCH(B807, Paste_Here!A$2:A$850, 0))))), "Low Risk", IF(ISNUMBER(SEARCH("somerisk", LOWER(INDEX(Paste_Here!AF$2:AF$850, MATCH(B807, Paste_Here!A$2:A$850, 0))))), "Some Risk", IF(ISNUMBER(SEARCH("ot", LOWER(INDEX(Paste_Here!AF$2:AF$850, MATCH(B807, Paste_Here!A$2:A$850, 0))))), "OT", "")))), ""), "")</f>
        <v/>
      </c>
      <c r="BI807" s="66"/>
      <c r="BJ807" s="75"/>
      <c r="BK807" s="66"/>
      <c r="BL807" s="75" t="str">
        <f>IFERROR(IF(B807&lt;&gt;"", IF(AND(INDEX(Paste_Here!O$2:O$850, MATCH(B807, Paste_Here!A$2:A$850, 0))&lt;&gt;"", ISNUMBER(VALUE(INDEX(Paste_Here!O$2:O$850, MATCH(B807, Paste_Here!A$2:A$850, 0))))), INDEX(Paste_Here!O$2:O$850, MATCH(B807, Paste_Here!A$2:A$850, 0)), ""), ""), "")</f>
        <v/>
      </c>
      <c r="BM807" s="66"/>
      <c r="BN807" s="75" t="str">
        <f>IFERROR(IF(B807&lt;&gt;"", IF(ISNUMBER(SEARCH("highrisk", LOWER(INDEX(Paste_Here!P$2:P$850, MATCH(B807, Paste_Here!A$2:A$850, 0))))), "High Risk", IF(ISNUMBER(SEARCH("lowrisk", LOWER(INDEX(Paste_Here!P$2:P$850, MATCH(B807, Paste_Here!A$2:A$850, 0))))), "Low Risk", IF(ISNUMBER(SEARCH("somerisk", LOWER(INDEX(Paste_Here!P$2:P$850, MATCH(B807, Paste_Here!A$2:A$850, 0))))), "Some Risk", IF(ISNUMBER(SEARCH("ot", LOWER(INDEX(Paste_Here!P$2:P$850, MATCH(B807, Paste_Here!A$2:A$850, 0))))), "OT", "")))), ""), "")</f>
        <v/>
      </c>
      <c r="BQ807" s="66"/>
      <c r="BR807" s="75"/>
      <c r="BS807" s="66"/>
      <c r="BT807" s="66"/>
      <c r="BU807" s="75" t="str">
        <f t="shared" si="159"/>
        <v/>
      </c>
      <c r="BV807" s="66"/>
      <c r="BW807" s="75"/>
      <c r="BX807" s="66"/>
      <c r="BY807" s="75"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BZ807" s="66"/>
      <c r="CA807" s="75"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CB807" s="66"/>
      <c r="CC807" s="75"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CD807" s="66"/>
      <c r="CE807" s="75"/>
      <c r="CF807" s="66"/>
      <c r="CK807" s="75"/>
      <c r="CL807" s="66"/>
      <c r="CM807" s="75"/>
      <c r="CN807" s="66"/>
      <c r="CO807" s="75"/>
      <c r="CP807" s="66"/>
      <c r="CQ807" s="66"/>
      <c r="CR807" s="75" t="str">
        <f t="shared" si="160"/>
        <v/>
      </c>
      <c r="CS807" s="66"/>
      <c r="CT807" s="75"/>
      <c r="CU807" s="66"/>
      <c r="CV807" s="75"/>
      <c r="CW807" s="66"/>
      <c r="CX807" s="75"/>
      <c r="CY807" s="66"/>
      <c r="CZ807" s="75"/>
      <c r="DA807" s="66"/>
      <c r="DB807" s="75" t="str">
        <f>IFERROR(IF(B807&lt;&gt;"", IF(AND(INDEX(Paste_Here!AK$2:AK$850, MATCH(B807, Paste_Here!A$2:A$850, 0))&lt;&gt;"", ISNUMBER(VALUE(INDEX(Paste_Here!AK$2:AK$850, MATCH(B807, Paste_Here!A$2:A$850, 0))))), INDEX(Paste_Here!AK$2:AK$850, MATCH(B807, Paste_Here!A$2:A$850, 0)), ""), ""), "")</f>
        <v/>
      </c>
      <c r="DC807" s="66"/>
      <c r="DD807" s="75" t="str">
        <f>IFERROR(IF(B807&lt;&gt;"", IF(ISNUMBER(SEARCH("highrisk", LOWER(INDEX(Paste_Here!AL$2:AL$850, MATCH(B807, Paste_Here!A$2:A$850, 0))))), "High Risk", IF(ISNUMBER(SEARCH("lowrisk", LOWER(INDEX(Paste_Here!AL$2:AL$850, MATCH(B807, Paste_Here!A$2:A$850, 0))))), "Low Risk", IF(ISNUMBER(SEARCH("somerisk", LOWER(INDEX(Paste_Here!AL$2:AL$850, MATCH(B807, Paste_Here!A$2:A$850, 0))))), "Some Risk", IF(ISNUMBER(SEARCH("ot", LOWER(INDEX(Paste_Here!AL$2:AL$850, MATCH(B807, Paste_Here!A$2:A$850, 0))))), "OT", "")))), ""), "")</f>
        <v/>
      </c>
      <c r="DE807" s="66"/>
      <c r="DF807" s="75" t="str">
        <f>IFERROR(IF(B807&lt;&gt;"", IF(AND(INDEX(Paste_Here!AM$2:AM$850, MATCH(B807, Paste_Here!A$2:A$850, 0))&lt;&gt;"", ISNUMBER(VALUE(INDEX(Paste_Here!AM$2:AM$850, MATCH(B807, Paste_Here!A$2:A$850, 0))))), INDEX(Paste_Here!AM$2:AM$850, MATCH(B807, Paste_Here!A$2:A$850, 0)), ""), ""), "")</f>
        <v/>
      </c>
      <c r="DG807" s="66"/>
      <c r="DH807" s="75" t="str">
        <f>IFERROR(IF(B807&lt;&gt;"", IF(ISNUMBER(SEARCH("highrisk", LOWER(INDEX(Paste_Here!AN$2:AN$850, MATCH(B807, Paste_Here!A$2:A$850, 0))))), "High Risk", IF(ISNUMBER(SEARCH("lowrisk", LOWER(INDEX(Paste_Here!AN$2:AN$850, MATCH(B807, Paste_Here!A$2:A$850, 0))))), "Low Risk", IF(ISNUMBER(SEARCH("somerisk", LOWER(INDEX(Paste_Here!AN$2:AN$850, MATCH(B807, Paste_Here!A$2:A$850, 0))))), "Some Risk", IF(ISNUMBER(SEARCH("ot", LOWER(INDEX(Paste_Here!AN$2:AN$850, MATCH(B807, Paste_Here!A$2:A$850, 0))))), "OT", "")))), ""), "")</f>
        <v/>
      </c>
      <c r="DI807" s="66"/>
      <c r="DJ807" s="66"/>
      <c r="DK807" s="75" t="str">
        <f t="shared" si="161"/>
        <v/>
      </c>
      <c r="DL807" s="66"/>
      <c r="DM807" s="75" t="str">
        <f>IFERROR(IF(B807&lt;&gt;"", IF(AND(INDEX(Paste_Here!Q$2:Q$850, MATCH(B807, Paste_Here!A$2:A$850, 0))&lt;&gt;"", ISNUMBER(VALUE(INDEX(Paste_Here!Q$2:Q$850, MATCH(B807, Paste_Here!A$2:A$850, 0))))), INDEX(Paste_Here!Q$2:Q$850, MATCH(B807, Paste_Here!A$2:A$850, 0)), ""), ""), "")</f>
        <v/>
      </c>
      <c r="DN807" s="66"/>
      <c r="DO807" s="75" t="str">
        <f>IFERROR(IF(B807&lt;&gt;"", IF(ISNUMBER(SEARCH("highrisk", LOWER(INDEX(Paste_Here!R$2:R$850, MATCH(B807, Paste_Here!A$2:A$850, 0))))), "High Risk", IF(ISNUMBER(SEARCH("lowrisk", LOWER(INDEX(Paste_Here!R$2:R$850, MATCH(B807, Paste_Here!A$2:A$850, 0))))), "Low Risk", IF(ISNUMBER(SEARCH("somerisk", LOWER(INDEX(Paste_Here!R$2:R$850, MATCH(B807, Paste_Here!A$2:A$850, 0))))), "Some Risk", IF(ISNUMBER(SEARCH("ot", LOWER(INDEX(Paste_Here!R$2:R$850, MATCH(B807, Paste_Here!A$2:A$850, 0))))), "OT", "")))), ""), "")</f>
        <v/>
      </c>
      <c r="DP807" s="66"/>
      <c r="DQ807" s="93" t="str">
        <f>IFERROR(IF(B807&lt;&gt;"", IF(AND(INDEX(Paste_Here!S$2:S$850, MATCH(B807, Paste_Here!A$2:A$850, 0))&lt;&gt;"", ISNUMBER(VALUE(INDEX(Paste_Here!S$2:S$850, MATCH(B807, Paste_Here!A$2:A$850, 0))))), INDEX(Paste_Here!S$2:S$850, MATCH(B807, Paste_Here!A$2:A$850, 0)), ""), ""), "")</f>
        <v/>
      </c>
      <c r="DR807" s="66"/>
      <c r="DS807" s="75"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IF(ISNUMBER(SEARCH("ot", LOWER(INDEX(Paste_Here!T$2:T$850, MATCH(B807, Paste_Here!A$2:A$850, 0))))), "OT", "")))), ""), "")</f>
        <v/>
      </c>
      <c r="DT807" s="66"/>
      <c r="DU807" s="75" t="str">
        <f>IFERROR(IF(B807&lt;&gt;"", IF(AND(INDEX(Paste_Here!U$2:U$850, MATCH(B807, Paste_Here!A$2:A$850, 0))&lt;&gt;"", ISNUMBER(VALUE(INDEX(Paste_Here!U$2:U$850, MATCH(B807, Paste_Here!A$2:A$850, 0))))), INDEX(Paste_Here!U$2:U$850, MATCH(B807, Paste_Here!A$2:A$850, 0)), ""), ""), "")</f>
        <v/>
      </c>
      <c r="DV807" s="66"/>
      <c r="DW807" s="93" t="str">
        <f>IFERROR(IF(B807&lt;&gt;"", IF(ISNUMBER(SEARCH("highrisk", LOWER(INDEX(Paste_Here!V$2:V$850, MATCH(B807, Paste_Here!A$2:A$850, 0))))), "High Risk", IF(ISNUMBER(SEARCH("lowrisk", LOWER(INDEX(Paste_Here!V$2:V$850, MATCH(B807, Paste_Here!A$2:A$850, 0))))), "Low Risk", IF(ISNUMBER(SEARCH("somerisk", LOWER(INDEX(Paste_Here!V$2:V$850, MATCH(B807, Paste_Here!A$2:A$850, 0))))), "Some Risk", IF(ISNUMBER(SEARCH("ot", LOWER(INDEX(Paste_Here!V$2:V$850, MATCH(B807, Paste_Here!A$2:A$850, 0))))), "OT", "")))), ""), "")</f>
        <v/>
      </c>
      <c r="DX807" s="66"/>
      <c r="DY807" s="75" t="str">
        <f>IFERROR(IF(B807&lt;&gt;"", IF(AND(INDEX(Paste_Here!W$2:W$850, MATCH(B807, Paste_Here!A$2:A$850, 0))&lt;&gt;"", ISNUMBER(VALUE(INDEX(Paste_Here!W$2:W$850, MATCH(B807, Paste_Here!A$2:A$850, 0))))), INDEX(Paste_Here!W$2:W$850, MATCH(B807, Paste_Here!A$2:A$850, 0)), ""), ""), "")</f>
        <v/>
      </c>
      <c r="DZ807" s="66"/>
      <c r="EA807" s="75" t="str">
        <f>IFERROR(IF(B807&lt;&gt;"", IF(ISNUMBER(SEARCH("highrisk", LOWER(INDEX(Paste_Here!X$2:X$850, MATCH(B807, Paste_Here!A$2:A$850, 0))))), "High Risk", IF(ISNUMBER(SEARCH("lowrisk", LOWER(INDEX(Paste_Here!X$2:X$850, MATCH(B807, Paste_Here!A$2:A$850, 0))))), "Low Risk", IF(ISNUMBER(SEARCH("somerisk", LOWER(INDEX(Paste_Here!X$2:X$850, MATCH(B807, Paste_Here!A$2:A$850, 0))))), "Some Risk", IF(ISNUMBER(SEARCH("ot", LOWER(INDEX(Paste_Here!X$2:X$850, MATCH(B807, Paste_Here!A$2:A$850, 0))))), "OT", "")))), ""), "")</f>
        <v/>
      </c>
      <c r="EB807" s="66"/>
      <c r="EC807" s="66"/>
      <c r="ED807" s="75" t="str">
        <f t="shared" si="166"/>
        <v/>
      </c>
      <c r="EE807" s="66"/>
      <c r="EF807" s="75" t="str">
        <f>IFERROR(IF(B807&lt;&gt;"", IF(AND(INDEX(Paste_Here!AO$2:AO$850, MATCH(B807, Paste_Here!A$2:A$850, 0))&lt;&gt;"", ISNUMBER(VALUE(INDEX(Paste_Here!AO$2:AO$850, MATCH(B807, Paste_Here!A$2:A$850, 0))))), INDEX(Paste_Here!AO$2:AO$850, MATCH(B807, Paste_Here!A$2:A$850, 0)), ""), ""), "")</f>
        <v/>
      </c>
      <c r="EG807" s="66"/>
      <c r="EH807" s="75" t="str">
        <f>IFERROR(IF(B807&lt;&gt;"", IF(ISNUMBER(SEARCH("highrisk", LOWER(INDEX(Paste_Here!AP$2:AP$850, MATCH(B807, Paste_Here!A$2:A$850, 0))))), "High Risk", IF(ISNUMBER(SEARCH("lowrisk", LOWER(INDEX(Paste_Here!AP$2:AP$850, MATCH(B807, Paste_Here!A$2:A$850, 0))))), "Low Risk", IF(ISNUMBER(SEARCH("somerisk", LOWER(INDEX(Paste_Here!AP$2:AP$850, MATCH(B807, Paste_Here!A$2:A$850, 0))))), "Some Risk", IF(ISNUMBER(SEARCH("ot", LOWER(INDEX(Paste_Here!AP$2:AP$850, MATCH(B807, Paste_Here!A$2:A$850, 0))))), "OT", "")))), ""), "")</f>
        <v/>
      </c>
      <c r="EI807" s="66"/>
      <c r="EJ807" s="93"/>
      <c r="EK807" s="66"/>
      <c r="EL807" s="75" t="str">
        <f>IFERROR(IF(B807&lt;&gt;"", IF(AND(INDEX(Paste_Here!AQ$2:AQ$850, MATCH(B807, Paste_Here!A$2:A$850, 0))&lt;&gt;"", ISNUMBER(VALUE(INDEX(Paste_Here!AQ$2:AQ$850, MATCH(B807, Paste_Here!A$2:A$850, 0))))), INDEX(Paste_Here!AQ$2:AQ$850, MATCH(B807, Paste_Here!A$2:A$850, 0)), ""), ""), "")</f>
        <v/>
      </c>
      <c r="EM807" s="66"/>
      <c r="EN807" s="75" t="str">
        <f>IFERROR(IF(B807&lt;&gt;"", IF(ISNUMBER(SEARCH("highrisk", LOWER(INDEX(Paste_Here!AR$2:AR$850, MATCH(B807, Paste_Here!A$2:A$850, 0))))), "High Risk", IF(ISNUMBER(SEARCH("lowrisk", LOWER(INDEX(Paste_Here!AR$2:AR$850, MATCH(B807, Paste_Here!A$2:A$850, 0))))), "Low Risk", IF(ISNUMBER(SEARCH("somerisk", LOWER(INDEX(Paste_Here!AR$2:AR$850, MATCH(B807, Paste_Here!A$2:A$850, 0))))), "Some Risk", IF(ISNUMBER(SEARCH("ot", LOWER(INDEX(Paste_Here!AR$2:AR$850, MATCH(B807, Paste_Here!A$2:A$850, 0))))), "OT", "")))), ""), "")</f>
        <v/>
      </c>
      <c r="EO807" s="66"/>
      <c r="EP807" s="93"/>
      <c r="EQ807" s="66"/>
      <c r="ER807" s="75"/>
      <c r="ES807" s="66"/>
      <c r="ET807" s="75"/>
      <c r="EU807" s="66"/>
      <c r="EV807" s="66"/>
      <c r="EW807" s="75" t="str">
        <f t="shared" si="167"/>
        <v/>
      </c>
      <c r="EX807" s="66"/>
      <c r="EY807" s="75" t="str">
        <f>IFERROR(IF(B807&lt;&gt;"", IF(AND(INDEX(Paste_Here!Y$2:Y$850, MATCH(B807, Paste_Here!A$2:A$850, 0))&lt;&gt;"", ISNUMBER(VALUE(INDEX(Paste_Here!Y$2:Y$850, MATCH(B807, Paste_Here!A$2:A$850, 0))))), INDEX(Paste_Here!Y$2:Y$850, MATCH(B807, Paste_Here!A$2:A$850, 0)), ""), ""), "")</f>
        <v/>
      </c>
      <c r="EZ807" s="66"/>
      <c r="FA807" s="75" t="str">
        <f>IFERROR(IF(B807&lt;&gt;"", IF(ISNUMBER(SEARCH("highrisk", LOWER(INDEX(Paste_Here!Z$2:Z$850, MATCH(B807, Paste_Here!A$2:A$850, 0))))), "High Risk", IF(ISNUMBER(SEARCH("lowrisk", LOWER(INDEX(Paste_Here!Z$2:Z$850, MATCH(B807, Paste_Here!A$2:A$850, 0))))), "Low Risk", IF(ISNUMBER(SEARCH("somerisk", LOWER(INDEX(Paste_Here!Z$2:Z$850, MATCH(B807, Paste_Here!A$2:A$850, 0))))), "Some Risk", IF(ISNUMBER(SEARCH("ot", LOWER(INDEX(Paste_Here!Z$2:Z$850, MATCH(B807, Paste_Here!A$2:A$850, 0))))), "OT", "")))), ""), "")</f>
        <v/>
      </c>
      <c r="FB807" s="66"/>
      <c r="FC807" s="93"/>
      <c r="FD807" s="66"/>
      <c r="FE807" s="75" t="str">
        <f>IFERROR(IF(B807&lt;&gt;"", IF(AND(INDEX(Paste_Here!AA$2:AA$850, MATCH(B807, Paste_Here!A$2:A$850, 0))&lt;&gt;"", ISNUMBER(VALUE(INDEX(Paste_Here!AA$2:AA$850, MATCH(B807, Paste_Here!A$2:A$850, 0))))), INDEX(Paste_Here!AA$2:AA$850, MATCH(B807, Paste_Here!A$2:A$850, 0)), ""), ""), "")</f>
        <v/>
      </c>
      <c r="FF807" s="66"/>
      <c r="FG807" s="75" t="str">
        <f>IFERROR(IF(B807&lt;&gt;"", IF(ISNUMBER(SEARCH("highrisk", LOWER(INDEX(Paste_Here!AB$2:AB$850, MATCH(B807, Paste_Here!A$2:A$850, 0))))), "High Risk", IF(ISNUMBER(SEARCH("lowrisk", LOWER(INDEX(Paste_Here!AB$2:AB$850, MATCH(B807, Paste_Here!A$2:A$850, 0))))), "Low Risk", IF(ISNUMBER(SEARCH("somerisk", LOWER(INDEX(Paste_Here!AB$2:AB$850, MATCH(B807, Paste_Here!A$2:A$850, 0))))), "Some Risk", IF(ISNUMBER(SEARCH("ot", LOWER(INDEX(Paste_Here!AB$2:AB$850, MATCH(B807, Paste_Here!A$2:A$850, 0))))), "OT", "")))), ""), "")</f>
        <v/>
      </c>
      <c r="FH807" s="66"/>
      <c r="FI807" s="93"/>
      <c r="FJ807" s="66"/>
      <c r="FK807" s="75"/>
      <c r="FL807" s="66"/>
      <c r="FM807" s="75"/>
      <c r="FN807" s="66"/>
      <c r="FO807" s="66"/>
      <c r="FP807" s="75" t="str">
        <f t="shared" si="162"/>
        <v/>
      </c>
      <c r="FQ807" s="66"/>
      <c r="FR807" s="75" t="str">
        <f>IFERROR(IF(B807&lt;&gt;"", IF(ISNUMBER(SEARCH("s", LOWER(INDEX(Paste_Here!L$2:L$850, MATCH(B807, Paste_Here!A$2:A$850, 0))))), "Yes", IF(INDEX(Paste_Here!L$2:L$850, MATCH(B807, Paste_Here!A$2:A$850, 0))&lt;&gt;"", "No", "")), ""), "")</f>
        <v/>
      </c>
      <c r="FS807" s="66"/>
      <c r="FT807" s="75" t="str">
        <f>IFERROR(IF(B807&lt;&gt;"", IF(ISNUMBER(SEARCH("yes", LOWER(INDEX(Paste_Here!F$2:F$850, MATCH(B807, Paste_Here!A$2:A$850, 0))))), "Yes", IF(ISNUMBER(SEARCH("no", LOWER(INDEX(Paste_Here!F$2:F$850, MATCH(B807, Paste_Here!A$2:A$850, 0))))), "No", "")), ""), "")</f>
        <v/>
      </c>
      <c r="FU807" s="66"/>
      <c r="FV807" s="75" t="str">
        <f>IFERROR(IF(B807&lt;&gt;"", IF(ISNUMBER(SEARCH("english language learner", LOWER(INDEX(Paste_Here!C$2:C$850, MATCH(B807, Paste_Here!A$2:A$850, 0))))), "Yes", ""), ""), "")</f>
        <v/>
      </c>
      <c r="FW807" s="66"/>
      <c r="FX807" s="75" t="str">
        <f>IFERROR(IF(B807&lt;&gt;"", IF(OR(ISNUMBER(SEARCH("b", LOWER(INDEX(Paste_Here!J$2:J$850, MATCH(B807, Paste_Here!A$2:A$850, 0))))), ISNUMBER(SEARCH("h", LOWER(INDEX(Paste_Here!J$2:J$850, MATCH(B807, Paste_Here!A$2:A$850, 0))))), ISNUMBER(SEARCH("i", LOWER(INDEX(Paste_Here!J$2:J$850, MATCH(B807, Paste_Here!A$2:A$850, 0)))))), "Yes", IF(INDEX(Paste_Here!J$2:J$850, MATCH(B807, Paste_Here!A$2:A$850, 0))&lt;&gt;"", "No", "")), ""), "")</f>
        <v/>
      </c>
      <c r="FY807" s="66"/>
      <c r="FZ807" s="75" t="str">
        <f>IFERROR(IF(B807&lt;&gt;"", IF(ISNUMBER(SEARCH("yes", LOWER(INDEX(Paste_Here!K$2:K$850, MATCH(B807, Paste_Here!A$2:A$850, 0))))), "Yes", IF(ISNUMBER(SEARCH("no", LOWER(INDEX(Paste_Here!K$2:K$850, MATCH(B807, Paste_Here!A$2:A$850, 0))))), "No", "")), ""), "")</f>
        <v/>
      </c>
      <c r="GA807" s="66"/>
      <c r="GB807" s="75" t="str">
        <f>IFERROR(IF(B807&lt;&gt;"", IF(ISNUMBER(SEARCH("transitional 2", LOWER(INDEX(Paste_Here!C$2:C$850, MATCH(B807, Paste_Here!A$2:A$850, 0))))), "T2",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GC807" s="66"/>
      <c r="GD807" s="75"/>
      <c r="GE807" s="66"/>
      <c r="GF807" s="75"/>
      <c r="GG807" s="66"/>
      <c r="GH807" s="75"/>
      <c r="GI807" s="66"/>
      <c r="GK807" s="1" t="str" cm="1">
        <f t="array" ref="GK807">IFERROR(INDEX(Paste_Here!$B$2:$B$850, MATCH(0, COUNTIF(GK$4:GK806, Paste_Here!$B$2:$B$850) + IF(Paste_Here!$B$2:$B$850="", 1, 0), 0)), "")</f>
        <v/>
      </c>
      <c r="GL807" s="1" t="str">
        <f>IF(GK807&lt;&gt;"", INDEX(Paste_Here!$A$2:$A$850, MATCH(GK807, Paste_Here!$B$2:$B$850, 0)), "")</f>
        <v/>
      </c>
      <c r="GM807" s="1" t="str">
        <f t="shared" si="168"/>
        <v/>
      </c>
      <c r="GN807" s="1" t="str" cm="1">
        <f t="array" ref="GN807">IFERROR(INDEX($GM$5:$GM$850, MATCH(SMALL(IF($GM$5:$GM$850&lt;&gt;"", COUNTIF($GM$5:$GM$850, "&lt;"&amp;$GM$5:$GM$850)+1), ROW()-ROW($GN$5)+1), COUNTIF($GM$5:$GM$850, "&lt;"&amp;$GM$5:$GM$850)+1, 0)), "")</f>
        <v/>
      </c>
    </row>
    <row r="808" spans="1:196">
      <c r="A808" s="66"/>
      <c r="B808" s="75" t="str">
        <f t="shared" si="156"/>
        <v/>
      </c>
      <c r="C808" s="66"/>
      <c r="D808" s="75" t="str">
        <f>IFERROR(IF(AND(INDEX(Paste_Here!N$2:N$850, MATCH(B808, Paste_Here!A$2:A$850, 0)) = ""), "", IF(UPPER(INDEX(Paste_Here!N$2:N$850, MATCH(B808, Paste_Here!A$2:A$850, 0))) = "YES", "Yes", IF(UPPER(INDEX(Paste_Here!N$2:N$850, MATCH(B808, Paste_Here!A$2:A$850, 0))) = "NO", "No", ""))), "")</f>
        <v/>
      </c>
      <c r="E808" s="66"/>
      <c r="F808" s="75" t="str">
        <f t="shared" si="163"/>
        <v/>
      </c>
      <c r="G808" s="66"/>
      <c r="H808" s="75" t="str">
        <f t="shared" si="164"/>
        <v/>
      </c>
      <c r="I808" s="66"/>
      <c r="J808" s="75" t="str">
        <f t="shared" si="165"/>
        <v/>
      </c>
      <c r="K808" s="66"/>
      <c r="L808" s="75"/>
      <c r="M808" s="66"/>
      <c r="N808" s="75" t="str">
        <f>IFERROR(IF(B808&lt;&gt;"", IF(AND(INDEX(Paste_Here!AW$2:AW$850, MATCH(B808, Paste_Here!A$2:A$850, 0))&lt;&gt;"", ISNUMBER(VALUE(INDEX(Paste_Here!AW$2:AW$850, MATCH(B808, Paste_Here!A$2:A$850, 0))))), INDEX(Paste_Here!AW$2:AW$850, MATCH(B808, Paste_Here!A$2:A$850, 0)), ""), ""), "")</f>
        <v/>
      </c>
      <c r="O808" s="66"/>
      <c r="P808" s="75" t="str">
        <f>IFERROR(IF(B808&lt;&gt;"", IF(AND(INDEX(Paste_Here!AX$2:AX$850, MATCH(B808, Paste_Here!A$2:A$850, 0))&lt;&gt;"", ISNUMBER(VALUE(INDEX(Paste_Here!AX$2:AX$850, MATCH(B808, Paste_Here!A$2:A$850, 0))))), INDEX(Paste_Here!AX$2:AX$850, MATCH(B808, Paste_Here!A$2:A$850, 0)), ""), ""), "")</f>
        <v/>
      </c>
      <c r="Q808" s="66"/>
      <c r="R808" s="75" t="str">
        <f>IFERROR(IF(B808&lt;&gt;"", IF(AND(INDEX(Paste_Here!AU$2:AU$850, MATCH(B808, Paste_Here!A$2:A$850, 0))&lt;&gt;"", ISNUMBER(VALUE(INDEX(Paste_Here!AU$2:AU$850, MATCH(B808, Paste_Here!A$2:A$850, 0))))), INDEX(Paste_Here!AU$2:AU$850, MATCH(B808, Paste_Here!A$2:A$850, 0)), ""), ""), "")</f>
        <v/>
      </c>
      <c r="S808" s="66"/>
      <c r="T808" s="75" t="str">
        <f>IFERROR(IF(B808&lt;&gt;"", IF(AND(INDEX(Paste_Here!AV$2:AV$850, MATCH(B808, Paste_Here!A$2:A$850, 0))&lt;&gt;"", ISNUMBER(VALUE(INDEX(Paste_Here!AV$2:AV$850, MATCH(B808, Paste_Here!A$2:A$850, 0))))), INDEX(Paste_Here!AV$2:AV$850, MATCH(B808, Paste_Here!A$2:A$850, 0)), ""), ""), "")</f>
        <v/>
      </c>
      <c r="U808" s="66"/>
      <c r="W808" s="66"/>
      <c r="Y808" s="66"/>
      <c r="Z808" s="66"/>
      <c r="AA808" s="75" t="str">
        <f t="shared" si="157"/>
        <v/>
      </c>
      <c r="AB808" s="66"/>
      <c r="AC808" s="75"/>
      <c r="AD808" s="66"/>
      <c r="AE808" s="98"/>
      <c r="AF808" s="66"/>
      <c r="AG808" s="75"/>
      <c r="AH808" s="66"/>
      <c r="AI808" s="75" t="str">
        <f>IFERROR(IF(B808&lt;&gt;"", IF(AND(INDEX(Paste_Here!AC$2:AC$850, MATCH(B808, Paste_Here!A$2:A$850, 0))&lt;&gt;"", ISNUMBER(VALUE(INDEX(Paste_Here!AC$2:AC$850, MATCH(B808, Paste_Here!A$2:A$850, 0))))), INDEX(Paste_Here!AC$2:AC$850, MATCH(B808, Paste_Here!A$2:A$850, 0)), ""), ""), "")</f>
        <v/>
      </c>
      <c r="AJ808" s="66"/>
      <c r="AK808" s="75" t="str">
        <f>IFERROR(IF(B808&lt;&gt;"", IF(ISNUMBER(SEARCH("highrisk", LOWER(INDEX(Paste_Here!AD$2:AD$850, MATCH(B808, Paste_Here!A$2:A$850, 0))))), "High Risk", IF(ISNUMBER(SEARCH("lowrisk", LOWER(INDEX(Paste_Here!AD$2:AD$850, MATCH(B808, Paste_Here!A$2:A$850, 0))))), "Low Risk", IF(ISNUMBER(SEARCH("somerisk", LOWER(INDEX(Paste_Here!AD$2:AD$850, MATCH(B808, Paste_Here!A$2:A$850, 0))))), "Some Risk", IF(ISNUMBER(SEARCH("ot", LOWER(INDEX(Paste_Here!AD$2:AD$850, MATCH(B808, Paste_Here!A$2:A$850, 0))))), "OT", "")))), ""), "")</f>
        <v/>
      </c>
      <c r="AL808" s="66"/>
      <c r="AM808" s="75"/>
      <c r="AN808" s="66"/>
      <c r="AO808" s="75" t="str">
        <f>IFERROR(IF(B808&lt;&gt;"", IF(AND(INDEX(Paste_Here!M$2:M$850, MATCH(B808, Paste_Here!A$2:A$850, 0))&lt;&gt;"", ISNUMBER(VALUE(INDEX(Paste_Here!M$2:M$850, MATCH(B808, Paste_Here!A$2:A$850, 0))))), INDEX(Paste_Here!M$2:M$850, MATCH(B808, Paste_Here!A$2:A$850, 0)), ""), ""), "")</f>
        <v/>
      </c>
      <c r="AP808" s="66"/>
      <c r="AQ808" s="75" t="str">
        <f>IFERROR(IF(B808&lt;&gt;"", IF(ISNUMBER(SEARCH("highrisk", LOWER(INDEX(Paste_Here!N$2:N$850, MATCH(B808, Paste_Here!A$2:A$850, 0))))), "High Risk", IF(ISNUMBER(SEARCH("lowrisk", LOWER(INDEX(Paste_Here!N$2:N$850, MATCH(B808, Paste_Here!A$2:A$850, 0))))), "Low Risk", IF(ISNUMBER(SEARCH("somerisk", LOWER(INDEX(Paste_Here!N$2:N$850, MATCH(B808, Paste_Here!A$2:A$850, 0))))), "Some Risk", IF(ISNUMBER(SEARCH("ot", LOWER(INDEX(Paste_Here!N$2:N$850, MATCH(B808, Paste_Here!A$2:A$850, 0))))), "OT", "")))), ""), "")</f>
        <v/>
      </c>
      <c r="AT808" s="66"/>
      <c r="AU808" s="103"/>
      <c r="AV808" s="66"/>
      <c r="AW808" s="66"/>
      <c r="AX808" s="75" t="str">
        <f t="shared" si="158"/>
        <v/>
      </c>
      <c r="AY808" s="66"/>
      <c r="AZ808" s="75"/>
      <c r="BA808" s="66"/>
      <c r="BB808" s="75"/>
      <c r="BC808" s="66"/>
      <c r="BD808" s="75"/>
      <c r="BE808" s="66"/>
      <c r="BF808" s="75" t="str">
        <f>IFERROR(IF(B808&lt;&gt;"", IF(AND(INDEX(Paste_Here!AE$2:AE$850, MATCH(B808, Paste_Here!A$2:A$850, 0))&lt;&gt;"", ISNUMBER(VALUE(INDEX(Paste_Here!AE$2:AE$850, MATCH(B808, Paste_Here!A$2:A$850, 0))))), INDEX(Paste_Here!AE$2:AE$850, MATCH(B808, Paste_Here!A$2:A$850, 0)), ""), ""), "")</f>
        <v/>
      </c>
      <c r="BG808" s="66"/>
      <c r="BH808" s="75" t="str">
        <f>IFERROR(IF(B808&lt;&gt;"", IF(ISNUMBER(SEARCH("highrisk", LOWER(INDEX(Paste_Here!AF$2:AF$850, MATCH(B808, Paste_Here!A$2:A$850, 0))))), "High Risk", IF(ISNUMBER(SEARCH("lowrisk", LOWER(INDEX(Paste_Here!AF$2:AF$850, MATCH(B808, Paste_Here!A$2:A$850, 0))))), "Low Risk", IF(ISNUMBER(SEARCH("somerisk", LOWER(INDEX(Paste_Here!AF$2:AF$850, MATCH(B808, Paste_Here!A$2:A$850, 0))))), "Some Risk", IF(ISNUMBER(SEARCH("ot", LOWER(INDEX(Paste_Here!AF$2:AF$850, MATCH(B808, Paste_Here!A$2:A$850, 0))))), "OT", "")))), ""), "")</f>
        <v/>
      </c>
      <c r="BI808" s="66"/>
      <c r="BJ808" s="75"/>
      <c r="BK808" s="66"/>
      <c r="BL808" s="75" t="str">
        <f>IFERROR(IF(B808&lt;&gt;"", IF(AND(INDEX(Paste_Here!O$2:O$850, MATCH(B808, Paste_Here!A$2:A$850, 0))&lt;&gt;"", ISNUMBER(VALUE(INDEX(Paste_Here!O$2:O$850, MATCH(B808, Paste_Here!A$2:A$850, 0))))), INDEX(Paste_Here!O$2:O$850, MATCH(B808, Paste_Here!A$2:A$850, 0)), ""), ""), "")</f>
        <v/>
      </c>
      <c r="BM808" s="66"/>
      <c r="BN808" s="75" t="str">
        <f>IFERROR(IF(B808&lt;&gt;"", IF(ISNUMBER(SEARCH("highrisk", LOWER(INDEX(Paste_Here!P$2:P$850, MATCH(B808, Paste_Here!A$2:A$850, 0))))), "High Risk", IF(ISNUMBER(SEARCH("lowrisk", LOWER(INDEX(Paste_Here!P$2:P$850, MATCH(B808, Paste_Here!A$2:A$850, 0))))), "Low Risk", IF(ISNUMBER(SEARCH("somerisk", LOWER(INDEX(Paste_Here!P$2:P$850, MATCH(B808, Paste_Here!A$2:A$850, 0))))), "Some Risk", IF(ISNUMBER(SEARCH("ot", LOWER(INDEX(Paste_Here!P$2:P$850, MATCH(B808, Paste_Here!A$2:A$850, 0))))), "OT", "")))), ""), "")</f>
        <v/>
      </c>
      <c r="BQ808" s="66"/>
      <c r="BR808" s="75"/>
      <c r="BS808" s="66"/>
      <c r="BT808" s="66"/>
      <c r="BU808" s="75" t="str">
        <f t="shared" si="159"/>
        <v/>
      </c>
      <c r="BV808" s="66"/>
      <c r="BW808" s="75"/>
      <c r="BX808" s="66"/>
      <c r="BY808" s="75"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BZ808" s="66"/>
      <c r="CA808" s="75"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CB808" s="66"/>
      <c r="CC808" s="75"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CD808" s="66"/>
      <c r="CE808" s="75"/>
      <c r="CF808" s="66"/>
      <c r="CK808" s="75"/>
      <c r="CL808" s="66"/>
      <c r="CM808" s="75"/>
      <c r="CN808" s="66"/>
      <c r="CO808" s="75"/>
      <c r="CP808" s="66"/>
      <c r="CQ808" s="66"/>
      <c r="CR808" s="75" t="str">
        <f t="shared" si="160"/>
        <v/>
      </c>
      <c r="CS808" s="66"/>
      <c r="CT808" s="75"/>
      <c r="CU808" s="66"/>
      <c r="CV808" s="75"/>
      <c r="CW808" s="66"/>
      <c r="CX808" s="75"/>
      <c r="CY808" s="66"/>
      <c r="CZ808" s="75"/>
      <c r="DA808" s="66"/>
      <c r="DB808" s="75" t="str">
        <f>IFERROR(IF(B808&lt;&gt;"", IF(AND(INDEX(Paste_Here!AK$2:AK$850, MATCH(B808, Paste_Here!A$2:A$850, 0))&lt;&gt;"", ISNUMBER(VALUE(INDEX(Paste_Here!AK$2:AK$850, MATCH(B808, Paste_Here!A$2:A$850, 0))))), INDEX(Paste_Here!AK$2:AK$850, MATCH(B808, Paste_Here!A$2:A$850, 0)), ""), ""), "")</f>
        <v/>
      </c>
      <c r="DC808" s="66"/>
      <c r="DD808" s="75" t="str">
        <f>IFERROR(IF(B808&lt;&gt;"", IF(ISNUMBER(SEARCH("highrisk", LOWER(INDEX(Paste_Here!AL$2:AL$850, MATCH(B808, Paste_Here!A$2:A$850, 0))))), "High Risk", IF(ISNUMBER(SEARCH("lowrisk", LOWER(INDEX(Paste_Here!AL$2:AL$850, MATCH(B808, Paste_Here!A$2:A$850, 0))))), "Low Risk", IF(ISNUMBER(SEARCH("somerisk", LOWER(INDEX(Paste_Here!AL$2:AL$850, MATCH(B808, Paste_Here!A$2:A$850, 0))))), "Some Risk", IF(ISNUMBER(SEARCH("ot", LOWER(INDEX(Paste_Here!AL$2:AL$850, MATCH(B808, Paste_Here!A$2:A$850, 0))))), "OT", "")))), ""), "")</f>
        <v/>
      </c>
      <c r="DE808" s="66"/>
      <c r="DF808" s="75" t="str">
        <f>IFERROR(IF(B808&lt;&gt;"", IF(AND(INDEX(Paste_Here!AM$2:AM$850, MATCH(B808, Paste_Here!A$2:A$850, 0))&lt;&gt;"", ISNUMBER(VALUE(INDEX(Paste_Here!AM$2:AM$850, MATCH(B808, Paste_Here!A$2:A$850, 0))))), INDEX(Paste_Here!AM$2:AM$850, MATCH(B808, Paste_Here!A$2:A$850, 0)), ""), ""), "")</f>
        <v/>
      </c>
      <c r="DG808" s="66"/>
      <c r="DH808" s="75" t="str">
        <f>IFERROR(IF(B808&lt;&gt;"", IF(ISNUMBER(SEARCH("highrisk", LOWER(INDEX(Paste_Here!AN$2:AN$850, MATCH(B808, Paste_Here!A$2:A$850, 0))))), "High Risk", IF(ISNUMBER(SEARCH("lowrisk", LOWER(INDEX(Paste_Here!AN$2:AN$850, MATCH(B808, Paste_Here!A$2:A$850, 0))))), "Low Risk", IF(ISNUMBER(SEARCH("somerisk", LOWER(INDEX(Paste_Here!AN$2:AN$850, MATCH(B808, Paste_Here!A$2:A$850, 0))))), "Some Risk", IF(ISNUMBER(SEARCH("ot", LOWER(INDEX(Paste_Here!AN$2:AN$850, MATCH(B808, Paste_Here!A$2:A$850, 0))))), "OT", "")))), ""), "")</f>
        <v/>
      </c>
      <c r="DI808" s="66"/>
      <c r="DJ808" s="66"/>
      <c r="DK808" s="75" t="str">
        <f t="shared" si="161"/>
        <v/>
      </c>
      <c r="DL808" s="66"/>
      <c r="DM808" s="75" t="str">
        <f>IFERROR(IF(B808&lt;&gt;"", IF(AND(INDEX(Paste_Here!Q$2:Q$850, MATCH(B808, Paste_Here!A$2:A$850, 0))&lt;&gt;"", ISNUMBER(VALUE(INDEX(Paste_Here!Q$2:Q$850, MATCH(B808, Paste_Here!A$2:A$850, 0))))), INDEX(Paste_Here!Q$2:Q$850, MATCH(B808, Paste_Here!A$2:A$850, 0)), ""), ""), "")</f>
        <v/>
      </c>
      <c r="DN808" s="66"/>
      <c r="DO808" s="75" t="str">
        <f>IFERROR(IF(B808&lt;&gt;"", IF(ISNUMBER(SEARCH("highrisk", LOWER(INDEX(Paste_Here!R$2:R$850, MATCH(B808, Paste_Here!A$2:A$850, 0))))), "High Risk", IF(ISNUMBER(SEARCH("lowrisk", LOWER(INDEX(Paste_Here!R$2:R$850, MATCH(B808, Paste_Here!A$2:A$850, 0))))), "Low Risk", IF(ISNUMBER(SEARCH("somerisk", LOWER(INDEX(Paste_Here!R$2:R$850, MATCH(B808, Paste_Here!A$2:A$850, 0))))), "Some Risk", IF(ISNUMBER(SEARCH("ot", LOWER(INDEX(Paste_Here!R$2:R$850, MATCH(B808, Paste_Here!A$2:A$850, 0))))), "OT", "")))), ""), "")</f>
        <v/>
      </c>
      <c r="DP808" s="66"/>
      <c r="DQ808" s="93" t="str">
        <f>IFERROR(IF(B808&lt;&gt;"", IF(AND(INDEX(Paste_Here!S$2:S$850, MATCH(B808, Paste_Here!A$2:A$850, 0))&lt;&gt;"", ISNUMBER(VALUE(INDEX(Paste_Here!S$2:S$850, MATCH(B808, Paste_Here!A$2:A$850, 0))))), INDEX(Paste_Here!S$2:S$850, MATCH(B808, Paste_Here!A$2:A$850, 0)), ""), ""), "")</f>
        <v/>
      </c>
      <c r="DR808" s="66"/>
      <c r="DS808" s="75"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IF(ISNUMBER(SEARCH("ot", LOWER(INDEX(Paste_Here!T$2:T$850, MATCH(B808, Paste_Here!A$2:A$850, 0))))), "OT", "")))), ""), "")</f>
        <v/>
      </c>
      <c r="DT808" s="66"/>
      <c r="DU808" s="75" t="str">
        <f>IFERROR(IF(B808&lt;&gt;"", IF(AND(INDEX(Paste_Here!U$2:U$850, MATCH(B808, Paste_Here!A$2:A$850, 0))&lt;&gt;"", ISNUMBER(VALUE(INDEX(Paste_Here!U$2:U$850, MATCH(B808, Paste_Here!A$2:A$850, 0))))), INDEX(Paste_Here!U$2:U$850, MATCH(B808, Paste_Here!A$2:A$850, 0)), ""), ""), "")</f>
        <v/>
      </c>
      <c r="DV808" s="66"/>
      <c r="DW808" s="93" t="str">
        <f>IFERROR(IF(B808&lt;&gt;"", IF(ISNUMBER(SEARCH("highrisk", LOWER(INDEX(Paste_Here!V$2:V$850, MATCH(B808, Paste_Here!A$2:A$850, 0))))), "High Risk", IF(ISNUMBER(SEARCH("lowrisk", LOWER(INDEX(Paste_Here!V$2:V$850, MATCH(B808, Paste_Here!A$2:A$850, 0))))), "Low Risk", IF(ISNUMBER(SEARCH("somerisk", LOWER(INDEX(Paste_Here!V$2:V$850, MATCH(B808, Paste_Here!A$2:A$850, 0))))), "Some Risk", IF(ISNUMBER(SEARCH("ot", LOWER(INDEX(Paste_Here!V$2:V$850, MATCH(B808, Paste_Here!A$2:A$850, 0))))), "OT", "")))), ""), "")</f>
        <v/>
      </c>
      <c r="DX808" s="66"/>
      <c r="DY808" s="75" t="str">
        <f>IFERROR(IF(B808&lt;&gt;"", IF(AND(INDEX(Paste_Here!W$2:W$850, MATCH(B808, Paste_Here!A$2:A$850, 0))&lt;&gt;"", ISNUMBER(VALUE(INDEX(Paste_Here!W$2:W$850, MATCH(B808, Paste_Here!A$2:A$850, 0))))), INDEX(Paste_Here!W$2:W$850, MATCH(B808, Paste_Here!A$2:A$850, 0)), ""), ""), "")</f>
        <v/>
      </c>
      <c r="DZ808" s="66"/>
      <c r="EA808" s="75" t="str">
        <f>IFERROR(IF(B808&lt;&gt;"", IF(ISNUMBER(SEARCH("highrisk", LOWER(INDEX(Paste_Here!X$2:X$850, MATCH(B808, Paste_Here!A$2:A$850, 0))))), "High Risk", IF(ISNUMBER(SEARCH("lowrisk", LOWER(INDEX(Paste_Here!X$2:X$850, MATCH(B808, Paste_Here!A$2:A$850, 0))))), "Low Risk", IF(ISNUMBER(SEARCH("somerisk", LOWER(INDEX(Paste_Here!X$2:X$850, MATCH(B808, Paste_Here!A$2:A$850, 0))))), "Some Risk", IF(ISNUMBER(SEARCH("ot", LOWER(INDEX(Paste_Here!X$2:X$850, MATCH(B808, Paste_Here!A$2:A$850, 0))))), "OT", "")))), ""), "")</f>
        <v/>
      </c>
      <c r="EB808" s="66"/>
      <c r="EC808" s="66"/>
      <c r="ED808" s="75" t="str">
        <f t="shared" si="166"/>
        <v/>
      </c>
      <c r="EE808" s="66"/>
      <c r="EF808" s="75" t="str">
        <f>IFERROR(IF(B808&lt;&gt;"", IF(AND(INDEX(Paste_Here!AO$2:AO$850, MATCH(B808, Paste_Here!A$2:A$850, 0))&lt;&gt;"", ISNUMBER(VALUE(INDEX(Paste_Here!AO$2:AO$850, MATCH(B808, Paste_Here!A$2:A$850, 0))))), INDEX(Paste_Here!AO$2:AO$850, MATCH(B808, Paste_Here!A$2:A$850, 0)), ""), ""), "")</f>
        <v/>
      </c>
      <c r="EG808" s="66"/>
      <c r="EH808" s="75" t="str">
        <f>IFERROR(IF(B808&lt;&gt;"", IF(ISNUMBER(SEARCH("highrisk", LOWER(INDEX(Paste_Here!AP$2:AP$850, MATCH(B808, Paste_Here!A$2:A$850, 0))))), "High Risk", IF(ISNUMBER(SEARCH("lowrisk", LOWER(INDEX(Paste_Here!AP$2:AP$850, MATCH(B808, Paste_Here!A$2:A$850, 0))))), "Low Risk", IF(ISNUMBER(SEARCH("somerisk", LOWER(INDEX(Paste_Here!AP$2:AP$850, MATCH(B808, Paste_Here!A$2:A$850, 0))))), "Some Risk", IF(ISNUMBER(SEARCH("ot", LOWER(INDEX(Paste_Here!AP$2:AP$850, MATCH(B808, Paste_Here!A$2:A$850, 0))))), "OT", "")))), ""), "")</f>
        <v/>
      </c>
      <c r="EI808" s="66"/>
      <c r="EJ808" s="93"/>
      <c r="EK808" s="66"/>
      <c r="EL808" s="75" t="str">
        <f>IFERROR(IF(B808&lt;&gt;"", IF(AND(INDEX(Paste_Here!AQ$2:AQ$850, MATCH(B808, Paste_Here!A$2:A$850, 0))&lt;&gt;"", ISNUMBER(VALUE(INDEX(Paste_Here!AQ$2:AQ$850, MATCH(B808, Paste_Here!A$2:A$850, 0))))), INDEX(Paste_Here!AQ$2:AQ$850, MATCH(B808, Paste_Here!A$2:A$850, 0)), ""), ""), "")</f>
        <v/>
      </c>
      <c r="EM808" s="66"/>
      <c r="EN808" s="75" t="str">
        <f>IFERROR(IF(B808&lt;&gt;"", IF(ISNUMBER(SEARCH("highrisk", LOWER(INDEX(Paste_Here!AR$2:AR$850, MATCH(B808, Paste_Here!A$2:A$850, 0))))), "High Risk", IF(ISNUMBER(SEARCH("lowrisk", LOWER(INDEX(Paste_Here!AR$2:AR$850, MATCH(B808, Paste_Here!A$2:A$850, 0))))), "Low Risk", IF(ISNUMBER(SEARCH("somerisk", LOWER(INDEX(Paste_Here!AR$2:AR$850, MATCH(B808, Paste_Here!A$2:A$850, 0))))), "Some Risk", IF(ISNUMBER(SEARCH("ot", LOWER(INDEX(Paste_Here!AR$2:AR$850, MATCH(B808, Paste_Here!A$2:A$850, 0))))), "OT", "")))), ""), "")</f>
        <v/>
      </c>
      <c r="EO808" s="66"/>
      <c r="EP808" s="93"/>
      <c r="EQ808" s="66"/>
      <c r="ER808" s="75"/>
      <c r="ES808" s="66"/>
      <c r="ET808" s="75"/>
      <c r="EU808" s="66"/>
      <c r="EV808" s="66"/>
      <c r="EW808" s="75" t="str">
        <f t="shared" si="167"/>
        <v/>
      </c>
      <c r="EX808" s="66"/>
      <c r="EY808" s="75" t="str">
        <f>IFERROR(IF(B808&lt;&gt;"", IF(AND(INDEX(Paste_Here!Y$2:Y$850, MATCH(B808, Paste_Here!A$2:A$850, 0))&lt;&gt;"", ISNUMBER(VALUE(INDEX(Paste_Here!Y$2:Y$850, MATCH(B808, Paste_Here!A$2:A$850, 0))))), INDEX(Paste_Here!Y$2:Y$850, MATCH(B808, Paste_Here!A$2:A$850, 0)), ""), ""), "")</f>
        <v/>
      </c>
      <c r="EZ808" s="66"/>
      <c r="FA808" s="75" t="str">
        <f>IFERROR(IF(B808&lt;&gt;"", IF(ISNUMBER(SEARCH("highrisk", LOWER(INDEX(Paste_Here!Z$2:Z$850, MATCH(B808, Paste_Here!A$2:A$850, 0))))), "High Risk", IF(ISNUMBER(SEARCH("lowrisk", LOWER(INDEX(Paste_Here!Z$2:Z$850, MATCH(B808, Paste_Here!A$2:A$850, 0))))), "Low Risk", IF(ISNUMBER(SEARCH("somerisk", LOWER(INDEX(Paste_Here!Z$2:Z$850, MATCH(B808, Paste_Here!A$2:A$850, 0))))), "Some Risk", IF(ISNUMBER(SEARCH("ot", LOWER(INDEX(Paste_Here!Z$2:Z$850, MATCH(B808, Paste_Here!A$2:A$850, 0))))), "OT", "")))), ""), "")</f>
        <v/>
      </c>
      <c r="FB808" s="66"/>
      <c r="FC808" s="93"/>
      <c r="FD808" s="66"/>
      <c r="FE808" s="75" t="str">
        <f>IFERROR(IF(B808&lt;&gt;"", IF(AND(INDEX(Paste_Here!AA$2:AA$850, MATCH(B808, Paste_Here!A$2:A$850, 0))&lt;&gt;"", ISNUMBER(VALUE(INDEX(Paste_Here!AA$2:AA$850, MATCH(B808, Paste_Here!A$2:A$850, 0))))), INDEX(Paste_Here!AA$2:AA$850, MATCH(B808, Paste_Here!A$2:A$850, 0)), ""), ""), "")</f>
        <v/>
      </c>
      <c r="FF808" s="66"/>
      <c r="FG808" s="75" t="str">
        <f>IFERROR(IF(B808&lt;&gt;"", IF(ISNUMBER(SEARCH("highrisk", LOWER(INDEX(Paste_Here!AB$2:AB$850, MATCH(B808, Paste_Here!A$2:A$850, 0))))), "High Risk", IF(ISNUMBER(SEARCH("lowrisk", LOWER(INDEX(Paste_Here!AB$2:AB$850, MATCH(B808, Paste_Here!A$2:A$850, 0))))), "Low Risk", IF(ISNUMBER(SEARCH("somerisk", LOWER(INDEX(Paste_Here!AB$2:AB$850, MATCH(B808, Paste_Here!A$2:A$850, 0))))), "Some Risk", IF(ISNUMBER(SEARCH("ot", LOWER(INDEX(Paste_Here!AB$2:AB$850, MATCH(B808, Paste_Here!A$2:A$850, 0))))), "OT", "")))), ""), "")</f>
        <v/>
      </c>
      <c r="FH808" s="66"/>
      <c r="FI808" s="93"/>
      <c r="FJ808" s="66"/>
      <c r="FK808" s="75"/>
      <c r="FL808" s="66"/>
      <c r="FM808" s="75"/>
      <c r="FN808" s="66"/>
      <c r="FO808" s="66"/>
      <c r="FP808" s="75" t="str">
        <f t="shared" si="162"/>
        <v/>
      </c>
      <c r="FQ808" s="66"/>
      <c r="FR808" s="75" t="str">
        <f>IFERROR(IF(B808&lt;&gt;"", IF(ISNUMBER(SEARCH("s", LOWER(INDEX(Paste_Here!L$2:L$850, MATCH(B808, Paste_Here!A$2:A$850, 0))))), "Yes", IF(INDEX(Paste_Here!L$2:L$850, MATCH(B808, Paste_Here!A$2:A$850, 0))&lt;&gt;"", "No", "")), ""), "")</f>
        <v/>
      </c>
      <c r="FS808" s="66"/>
      <c r="FT808" s="75" t="str">
        <f>IFERROR(IF(B808&lt;&gt;"", IF(ISNUMBER(SEARCH("yes", LOWER(INDEX(Paste_Here!F$2:F$850, MATCH(B808, Paste_Here!A$2:A$850, 0))))), "Yes", IF(ISNUMBER(SEARCH("no", LOWER(INDEX(Paste_Here!F$2:F$850, MATCH(B808, Paste_Here!A$2:A$850, 0))))), "No", "")), ""), "")</f>
        <v/>
      </c>
      <c r="FU808" s="66"/>
      <c r="FV808" s="75" t="str">
        <f>IFERROR(IF(B808&lt;&gt;"", IF(ISNUMBER(SEARCH("english language learner", LOWER(INDEX(Paste_Here!C$2:C$850, MATCH(B808, Paste_Here!A$2:A$850, 0))))), "Yes", ""), ""), "")</f>
        <v/>
      </c>
      <c r="FW808" s="66"/>
      <c r="FX808" s="75" t="str">
        <f>IFERROR(IF(B808&lt;&gt;"", IF(OR(ISNUMBER(SEARCH("b", LOWER(INDEX(Paste_Here!J$2:J$850, MATCH(B808, Paste_Here!A$2:A$850, 0))))), ISNUMBER(SEARCH("h", LOWER(INDEX(Paste_Here!J$2:J$850, MATCH(B808, Paste_Here!A$2:A$850, 0))))), ISNUMBER(SEARCH("i", LOWER(INDEX(Paste_Here!J$2:J$850, MATCH(B808, Paste_Here!A$2:A$850, 0)))))), "Yes", IF(INDEX(Paste_Here!J$2:J$850, MATCH(B808, Paste_Here!A$2:A$850, 0))&lt;&gt;"", "No", "")), ""), "")</f>
        <v/>
      </c>
      <c r="FY808" s="66"/>
      <c r="FZ808" s="75" t="str">
        <f>IFERROR(IF(B808&lt;&gt;"", IF(ISNUMBER(SEARCH("yes", LOWER(INDEX(Paste_Here!K$2:K$850, MATCH(B808, Paste_Here!A$2:A$850, 0))))), "Yes", IF(ISNUMBER(SEARCH("no", LOWER(INDEX(Paste_Here!K$2:K$850, MATCH(B808, Paste_Here!A$2:A$850, 0))))), "No", "")), ""), "")</f>
        <v/>
      </c>
      <c r="GA808" s="66"/>
      <c r="GB808" s="75" t="str">
        <f>IFERROR(IF(B808&lt;&gt;"", IF(ISNUMBER(SEARCH("transitional 2", LOWER(INDEX(Paste_Here!C$2:C$850, MATCH(B808, Paste_Here!A$2:A$850, 0))))), "T2",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GC808" s="66"/>
      <c r="GD808" s="75"/>
      <c r="GE808" s="66"/>
      <c r="GF808" s="75"/>
      <c r="GG808" s="66"/>
      <c r="GH808" s="75"/>
      <c r="GI808" s="66"/>
      <c r="GK808" s="1" t="str" cm="1">
        <f t="array" ref="GK808">IFERROR(INDEX(Paste_Here!$B$2:$B$850, MATCH(0, COUNTIF(GK$4:GK807, Paste_Here!$B$2:$B$850) + IF(Paste_Here!$B$2:$B$850="", 1, 0), 0)), "")</f>
        <v/>
      </c>
      <c r="GL808" s="1" t="str">
        <f>IF(GK808&lt;&gt;"", INDEX(Paste_Here!$A$2:$A$850, MATCH(GK808, Paste_Here!$B$2:$B$850, 0)), "")</f>
        <v/>
      </c>
      <c r="GM808" s="1" t="str">
        <f t="shared" si="168"/>
        <v/>
      </c>
      <c r="GN808" s="1" t="str" cm="1">
        <f t="array" ref="GN808">IFERROR(INDEX($GM$5:$GM$850, MATCH(SMALL(IF($GM$5:$GM$850&lt;&gt;"", COUNTIF($GM$5:$GM$850, "&lt;"&amp;$GM$5:$GM$850)+1), ROW()-ROW($GN$5)+1), COUNTIF($GM$5:$GM$850, "&lt;"&amp;$GM$5:$GM$850)+1, 0)), "")</f>
        <v/>
      </c>
    </row>
    <row r="809" spans="1:196">
      <c r="A809" s="66"/>
      <c r="B809" s="75" t="str">
        <f t="shared" si="156"/>
        <v/>
      </c>
      <c r="C809" s="66"/>
      <c r="D809" s="75" t="str">
        <f>IFERROR(IF(AND(INDEX(Paste_Here!N$2:N$850, MATCH(B809, Paste_Here!A$2:A$850, 0)) = ""), "", IF(UPPER(INDEX(Paste_Here!N$2:N$850, MATCH(B809, Paste_Here!A$2:A$850, 0))) = "YES", "Yes", IF(UPPER(INDEX(Paste_Here!N$2:N$850, MATCH(B809, Paste_Here!A$2:A$850, 0))) = "NO", "No", ""))), "")</f>
        <v/>
      </c>
      <c r="E809" s="66"/>
      <c r="F809" s="75" t="str">
        <f t="shared" si="163"/>
        <v/>
      </c>
      <c r="G809" s="66"/>
      <c r="H809" s="75" t="str">
        <f t="shared" si="164"/>
        <v/>
      </c>
      <c r="I809" s="66"/>
      <c r="J809" s="75" t="str">
        <f t="shared" si="165"/>
        <v/>
      </c>
      <c r="K809" s="66"/>
      <c r="L809" s="75"/>
      <c r="M809" s="66"/>
      <c r="N809" s="75" t="str">
        <f>IFERROR(IF(B809&lt;&gt;"", IF(AND(INDEX(Paste_Here!AW$2:AW$850, MATCH(B809, Paste_Here!A$2:A$850, 0))&lt;&gt;"", ISNUMBER(VALUE(INDEX(Paste_Here!AW$2:AW$850, MATCH(B809, Paste_Here!A$2:A$850, 0))))), INDEX(Paste_Here!AW$2:AW$850, MATCH(B809, Paste_Here!A$2:A$850, 0)), ""), ""), "")</f>
        <v/>
      </c>
      <c r="O809" s="66"/>
      <c r="P809" s="75" t="str">
        <f>IFERROR(IF(B809&lt;&gt;"", IF(AND(INDEX(Paste_Here!AX$2:AX$850, MATCH(B809, Paste_Here!A$2:A$850, 0))&lt;&gt;"", ISNUMBER(VALUE(INDEX(Paste_Here!AX$2:AX$850, MATCH(B809, Paste_Here!A$2:A$850, 0))))), INDEX(Paste_Here!AX$2:AX$850, MATCH(B809, Paste_Here!A$2:A$850, 0)), ""), ""), "")</f>
        <v/>
      </c>
      <c r="Q809" s="66"/>
      <c r="R809" s="75" t="str">
        <f>IFERROR(IF(B809&lt;&gt;"", IF(AND(INDEX(Paste_Here!AU$2:AU$850, MATCH(B809, Paste_Here!A$2:A$850, 0))&lt;&gt;"", ISNUMBER(VALUE(INDEX(Paste_Here!AU$2:AU$850, MATCH(B809, Paste_Here!A$2:A$850, 0))))), INDEX(Paste_Here!AU$2:AU$850, MATCH(B809, Paste_Here!A$2:A$850, 0)), ""), ""), "")</f>
        <v/>
      </c>
      <c r="S809" s="66"/>
      <c r="T809" s="75" t="str">
        <f>IFERROR(IF(B809&lt;&gt;"", IF(AND(INDEX(Paste_Here!AV$2:AV$850, MATCH(B809, Paste_Here!A$2:A$850, 0))&lt;&gt;"", ISNUMBER(VALUE(INDEX(Paste_Here!AV$2:AV$850, MATCH(B809, Paste_Here!A$2:A$850, 0))))), INDEX(Paste_Here!AV$2:AV$850, MATCH(B809, Paste_Here!A$2:A$850, 0)), ""), ""), "")</f>
        <v/>
      </c>
      <c r="U809" s="66"/>
      <c r="W809" s="66"/>
      <c r="Y809" s="66"/>
      <c r="Z809" s="66"/>
      <c r="AA809" s="75" t="str">
        <f t="shared" si="157"/>
        <v/>
      </c>
      <c r="AB809" s="66"/>
      <c r="AC809" s="75"/>
      <c r="AD809" s="66"/>
      <c r="AE809" s="98"/>
      <c r="AF809" s="66"/>
      <c r="AG809" s="75"/>
      <c r="AH809" s="66"/>
      <c r="AI809" s="75" t="str">
        <f>IFERROR(IF(B809&lt;&gt;"", IF(AND(INDEX(Paste_Here!AC$2:AC$850, MATCH(B809, Paste_Here!A$2:A$850, 0))&lt;&gt;"", ISNUMBER(VALUE(INDEX(Paste_Here!AC$2:AC$850, MATCH(B809, Paste_Here!A$2:A$850, 0))))), INDEX(Paste_Here!AC$2:AC$850, MATCH(B809, Paste_Here!A$2:A$850, 0)), ""), ""), "")</f>
        <v/>
      </c>
      <c r="AJ809" s="66"/>
      <c r="AK809" s="75" t="str">
        <f>IFERROR(IF(B809&lt;&gt;"", IF(ISNUMBER(SEARCH("highrisk", LOWER(INDEX(Paste_Here!AD$2:AD$850, MATCH(B809, Paste_Here!A$2:A$850, 0))))), "High Risk", IF(ISNUMBER(SEARCH("lowrisk", LOWER(INDEX(Paste_Here!AD$2:AD$850, MATCH(B809, Paste_Here!A$2:A$850, 0))))), "Low Risk", IF(ISNUMBER(SEARCH("somerisk", LOWER(INDEX(Paste_Here!AD$2:AD$850, MATCH(B809, Paste_Here!A$2:A$850, 0))))), "Some Risk", IF(ISNUMBER(SEARCH("ot", LOWER(INDEX(Paste_Here!AD$2:AD$850, MATCH(B809, Paste_Here!A$2:A$850, 0))))), "OT", "")))), ""), "")</f>
        <v/>
      </c>
      <c r="AL809" s="66"/>
      <c r="AM809" s="75"/>
      <c r="AN809" s="66"/>
      <c r="AO809" s="75" t="str">
        <f>IFERROR(IF(B809&lt;&gt;"", IF(AND(INDEX(Paste_Here!M$2:M$850, MATCH(B809, Paste_Here!A$2:A$850, 0))&lt;&gt;"", ISNUMBER(VALUE(INDEX(Paste_Here!M$2:M$850, MATCH(B809, Paste_Here!A$2:A$850, 0))))), INDEX(Paste_Here!M$2:M$850, MATCH(B809, Paste_Here!A$2:A$850, 0)), ""), ""), "")</f>
        <v/>
      </c>
      <c r="AP809" s="66"/>
      <c r="AQ809" s="75" t="str">
        <f>IFERROR(IF(B809&lt;&gt;"", IF(ISNUMBER(SEARCH("highrisk", LOWER(INDEX(Paste_Here!N$2:N$850, MATCH(B809, Paste_Here!A$2:A$850, 0))))), "High Risk", IF(ISNUMBER(SEARCH("lowrisk", LOWER(INDEX(Paste_Here!N$2:N$850, MATCH(B809, Paste_Here!A$2:A$850, 0))))), "Low Risk", IF(ISNUMBER(SEARCH("somerisk", LOWER(INDEX(Paste_Here!N$2:N$850, MATCH(B809, Paste_Here!A$2:A$850, 0))))), "Some Risk", IF(ISNUMBER(SEARCH("ot", LOWER(INDEX(Paste_Here!N$2:N$850, MATCH(B809, Paste_Here!A$2:A$850, 0))))), "OT", "")))), ""), "")</f>
        <v/>
      </c>
      <c r="AT809" s="66"/>
      <c r="AU809" s="103"/>
      <c r="AV809" s="66"/>
      <c r="AW809" s="66"/>
      <c r="AX809" s="75" t="str">
        <f t="shared" si="158"/>
        <v/>
      </c>
      <c r="AY809" s="66"/>
      <c r="AZ809" s="75"/>
      <c r="BA809" s="66"/>
      <c r="BB809" s="75"/>
      <c r="BC809" s="66"/>
      <c r="BD809" s="75"/>
      <c r="BE809" s="66"/>
      <c r="BF809" s="75" t="str">
        <f>IFERROR(IF(B809&lt;&gt;"", IF(AND(INDEX(Paste_Here!AE$2:AE$850, MATCH(B809, Paste_Here!A$2:A$850, 0))&lt;&gt;"", ISNUMBER(VALUE(INDEX(Paste_Here!AE$2:AE$850, MATCH(B809, Paste_Here!A$2:A$850, 0))))), INDEX(Paste_Here!AE$2:AE$850, MATCH(B809, Paste_Here!A$2:A$850, 0)), ""), ""), "")</f>
        <v/>
      </c>
      <c r="BG809" s="66"/>
      <c r="BH809" s="75" t="str">
        <f>IFERROR(IF(B809&lt;&gt;"", IF(ISNUMBER(SEARCH("highrisk", LOWER(INDEX(Paste_Here!AF$2:AF$850, MATCH(B809, Paste_Here!A$2:A$850, 0))))), "High Risk", IF(ISNUMBER(SEARCH("lowrisk", LOWER(INDEX(Paste_Here!AF$2:AF$850, MATCH(B809, Paste_Here!A$2:A$850, 0))))), "Low Risk", IF(ISNUMBER(SEARCH("somerisk", LOWER(INDEX(Paste_Here!AF$2:AF$850, MATCH(B809, Paste_Here!A$2:A$850, 0))))), "Some Risk", IF(ISNUMBER(SEARCH("ot", LOWER(INDEX(Paste_Here!AF$2:AF$850, MATCH(B809, Paste_Here!A$2:A$850, 0))))), "OT", "")))), ""), "")</f>
        <v/>
      </c>
      <c r="BI809" s="66"/>
      <c r="BJ809" s="75"/>
      <c r="BK809" s="66"/>
      <c r="BL809" s="75" t="str">
        <f>IFERROR(IF(B809&lt;&gt;"", IF(AND(INDEX(Paste_Here!O$2:O$850, MATCH(B809, Paste_Here!A$2:A$850, 0))&lt;&gt;"", ISNUMBER(VALUE(INDEX(Paste_Here!O$2:O$850, MATCH(B809, Paste_Here!A$2:A$850, 0))))), INDEX(Paste_Here!O$2:O$850, MATCH(B809, Paste_Here!A$2:A$850, 0)), ""), ""), "")</f>
        <v/>
      </c>
      <c r="BM809" s="66"/>
      <c r="BN809" s="75" t="str">
        <f>IFERROR(IF(B809&lt;&gt;"", IF(ISNUMBER(SEARCH("highrisk", LOWER(INDEX(Paste_Here!P$2:P$850, MATCH(B809, Paste_Here!A$2:A$850, 0))))), "High Risk", IF(ISNUMBER(SEARCH("lowrisk", LOWER(INDEX(Paste_Here!P$2:P$850, MATCH(B809, Paste_Here!A$2:A$850, 0))))), "Low Risk", IF(ISNUMBER(SEARCH("somerisk", LOWER(INDEX(Paste_Here!P$2:P$850, MATCH(B809, Paste_Here!A$2:A$850, 0))))), "Some Risk", IF(ISNUMBER(SEARCH("ot", LOWER(INDEX(Paste_Here!P$2:P$850, MATCH(B809, Paste_Here!A$2:A$850, 0))))), "OT", "")))), ""), "")</f>
        <v/>
      </c>
      <c r="BQ809" s="66"/>
      <c r="BR809" s="75"/>
      <c r="BS809" s="66"/>
      <c r="BT809" s="66"/>
      <c r="BU809" s="75" t="str">
        <f t="shared" si="159"/>
        <v/>
      </c>
      <c r="BV809" s="66"/>
      <c r="BW809" s="75"/>
      <c r="BX809" s="66"/>
      <c r="BY809" s="75"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BZ809" s="66"/>
      <c r="CA809" s="75"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CB809" s="66"/>
      <c r="CC809" s="75"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CD809" s="66"/>
      <c r="CE809" s="75"/>
      <c r="CF809" s="66"/>
      <c r="CK809" s="75"/>
      <c r="CL809" s="66"/>
      <c r="CM809" s="75"/>
      <c r="CN809" s="66"/>
      <c r="CO809" s="75"/>
      <c r="CP809" s="66"/>
      <c r="CQ809" s="66"/>
      <c r="CR809" s="75" t="str">
        <f t="shared" si="160"/>
        <v/>
      </c>
      <c r="CS809" s="66"/>
      <c r="CT809" s="75"/>
      <c r="CU809" s="66"/>
      <c r="CV809" s="75"/>
      <c r="CW809" s="66"/>
      <c r="CX809" s="75"/>
      <c r="CY809" s="66"/>
      <c r="CZ809" s="75"/>
      <c r="DA809" s="66"/>
      <c r="DB809" s="75" t="str">
        <f>IFERROR(IF(B809&lt;&gt;"", IF(AND(INDEX(Paste_Here!AK$2:AK$850, MATCH(B809, Paste_Here!A$2:A$850, 0))&lt;&gt;"", ISNUMBER(VALUE(INDEX(Paste_Here!AK$2:AK$850, MATCH(B809, Paste_Here!A$2:A$850, 0))))), INDEX(Paste_Here!AK$2:AK$850, MATCH(B809, Paste_Here!A$2:A$850, 0)), ""), ""), "")</f>
        <v/>
      </c>
      <c r="DC809" s="66"/>
      <c r="DD809" s="75" t="str">
        <f>IFERROR(IF(B809&lt;&gt;"", IF(ISNUMBER(SEARCH("highrisk", LOWER(INDEX(Paste_Here!AL$2:AL$850, MATCH(B809, Paste_Here!A$2:A$850, 0))))), "High Risk", IF(ISNUMBER(SEARCH("lowrisk", LOWER(INDEX(Paste_Here!AL$2:AL$850, MATCH(B809, Paste_Here!A$2:A$850, 0))))), "Low Risk", IF(ISNUMBER(SEARCH("somerisk", LOWER(INDEX(Paste_Here!AL$2:AL$850, MATCH(B809, Paste_Here!A$2:A$850, 0))))), "Some Risk", IF(ISNUMBER(SEARCH("ot", LOWER(INDEX(Paste_Here!AL$2:AL$850, MATCH(B809, Paste_Here!A$2:A$850, 0))))), "OT", "")))), ""), "")</f>
        <v/>
      </c>
      <c r="DE809" s="66"/>
      <c r="DF809" s="75" t="str">
        <f>IFERROR(IF(B809&lt;&gt;"", IF(AND(INDEX(Paste_Here!AM$2:AM$850, MATCH(B809, Paste_Here!A$2:A$850, 0))&lt;&gt;"", ISNUMBER(VALUE(INDEX(Paste_Here!AM$2:AM$850, MATCH(B809, Paste_Here!A$2:A$850, 0))))), INDEX(Paste_Here!AM$2:AM$850, MATCH(B809, Paste_Here!A$2:A$850, 0)), ""), ""), "")</f>
        <v/>
      </c>
      <c r="DG809" s="66"/>
      <c r="DH809" s="75" t="str">
        <f>IFERROR(IF(B809&lt;&gt;"", IF(ISNUMBER(SEARCH("highrisk", LOWER(INDEX(Paste_Here!AN$2:AN$850, MATCH(B809, Paste_Here!A$2:A$850, 0))))), "High Risk", IF(ISNUMBER(SEARCH("lowrisk", LOWER(INDEX(Paste_Here!AN$2:AN$850, MATCH(B809, Paste_Here!A$2:A$850, 0))))), "Low Risk", IF(ISNUMBER(SEARCH("somerisk", LOWER(INDEX(Paste_Here!AN$2:AN$850, MATCH(B809, Paste_Here!A$2:A$850, 0))))), "Some Risk", IF(ISNUMBER(SEARCH("ot", LOWER(INDEX(Paste_Here!AN$2:AN$850, MATCH(B809, Paste_Here!A$2:A$850, 0))))), "OT", "")))), ""), "")</f>
        <v/>
      </c>
      <c r="DI809" s="66"/>
      <c r="DJ809" s="66"/>
      <c r="DK809" s="75" t="str">
        <f t="shared" si="161"/>
        <v/>
      </c>
      <c r="DL809" s="66"/>
      <c r="DM809" s="75" t="str">
        <f>IFERROR(IF(B809&lt;&gt;"", IF(AND(INDEX(Paste_Here!Q$2:Q$850, MATCH(B809, Paste_Here!A$2:A$850, 0))&lt;&gt;"", ISNUMBER(VALUE(INDEX(Paste_Here!Q$2:Q$850, MATCH(B809, Paste_Here!A$2:A$850, 0))))), INDEX(Paste_Here!Q$2:Q$850, MATCH(B809, Paste_Here!A$2:A$850, 0)), ""), ""), "")</f>
        <v/>
      </c>
      <c r="DN809" s="66"/>
      <c r="DO809" s="75" t="str">
        <f>IFERROR(IF(B809&lt;&gt;"", IF(ISNUMBER(SEARCH("highrisk", LOWER(INDEX(Paste_Here!R$2:R$850, MATCH(B809, Paste_Here!A$2:A$850, 0))))), "High Risk", IF(ISNUMBER(SEARCH("lowrisk", LOWER(INDEX(Paste_Here!R$2:R$850, MATCH(B809, Paste_Here!A$2:A$850, 0))))), "Low Risk", IF(ISNUMBER(SEARCH("somerisk", LOWER(INDEX(Paste_Here!R$2:R$850, MATCH(B809, Paste_Here!A$2:A$850, 0))))), "Some Risk", IF(ISNUMBER(SEARCH("ot", LOWER(INDEX(Paste_Here!R$2:R$850, MATCH(B809, Paste_Here!A$2:A$850, 0))))), "OT", "")))), ""), "")</f>
        <v/>
      </c>
      <c r="DP809" s="66"/>
      <c r="DQ809" s="93" t="str">
        <f>IFERROR(IF(B809&lt;&gt;"", IF(AND(INDEX(Paste_Here!S$2:S$850, MATCH(B809, Paste_Here!A$2:A$850, 0))&lt;&gt;"", ISNUMBER(VALUE(INDEX(Paste_Here!S$2:S$850, MATCH(B809, Paste_Here!A$2:A$850, 0))))), INDEX(Paste_Here!S$2:S$850, MATCH(B809, Paste_Here!A$2:A$850, 0)), ""), ""), "")</f>
        <v/>
      </c>
      <c r="DR809" s="66"/>
      <c r="DS809" s="75"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IF(ISNUMBER(SEARCH("ot", LOWER(INDEX(Paste_Here!T$2:T$850, MATCH(B809, Paste_Here!A$2:A$850, 0))))), "OT", "")))), ""), "")</f>
        <v/>
      </c>
      <c r="DT809" s="66"/>
      <c r="DU809" s="75" t="str">
        <f>IFERROR(IF(B809&lt;&gt;"", IF(AND(INDEX(Paste_Here!U$2:U$850, MATCH(B809, Paste_Here!A$2:A$850, 0))&lt;&gt;"", ISNUMBER(VALUE(INDEX(Paste_Here!U$2:U$850, MATCH(B809, Paste_Here!A$2:A$850, 0))))), INDEX(Paste_Here!U$2:U$850, MATCH(B809, Paste_Here!A$2:A$850, 0)), ""), ""), "")</f>
        <v/>
      </c>
      <c r="DV809" s="66"/>
      <c r="DW809" s="93" t="str">
        <f>IFERROR(IF(B809&lt;&gt;"", IF(ISNUMBER(SEARCH("highrisk", LOWER(INDEX(Paste_Here!V$2:V$850, MATCH(B809, Paste_Here!A$2:A$850, 0))))), "High Risk", IF(ISNUMBER(SEARCH("lowrisk", LOWER(INDEX(Paste_Here!V$2:V$850, MATCH(B809, Paste_Here!A$2:A$850, 0))))), "Low Risk", IF(ISNUMBER(SEARCH("somerisk", LOWER(INDEX(Paste_Here!V$2:V$850, MATCH(B809, Paste_Here!A$2:A$850, 0))))), "Some Risk", IF(ISNUMBER(SEARCH("ot", LOWER(INDEX(Paste_Here!V$2:V$850, MATCH(B809, Paste_Here!A$2:A$850, 0))))), "OT", "")))), ""), "")</f>
        <v/>
      </c>
      <c r="DX809" s="66"/>
      <c r="DY809" s="75" t="str">
        <f>IFERROR(IF(B809&lt;&gt;"", IF(AND(INDEX(Paste_Here!W$2:W$850, MATCH(B809, Paste_Here!A$2:A$850, 0))&lt;&gt;"", ISNUMBER(VALUE(INDEX(Paste_Here!W$2:W$850, MATCH(B809, Paste_Here!A$2:A$850, 0))))), INDEX(Paste_Here!W$2:W$850, MATCH(B809, Paste_Here!A$2:A$850, 0)), ""), ""), "")</f>
        <v/>
      </c>
      <c r="DZ809" s="66"/>
      <c r="EA809" s="75" t="str">
        <f>IFERROR(IF(B809&lt;&gt;"", IF(ISNUMBER(SEARCH("highrisk", LOWER(INDEX(Paste_Here!X$2:X$850, MATCH(B809, Paste_Here!A$2:A$850, 0))))), "High Risk", IF(ISNUMBER(SEARCH("lowrisk", LOWER(INDEX(Paste_Here!X$2:X$850, MATCH(B809, Paste_Here!A$2:A$850, 0))))), "Low Risk", IF(ISNUMBER(SEARCH("somerisk", LOWER(INDEX(Paste_Here!X$2:X$850, MATCH(B809, Paste_Here!A$2:A$850, 0))))), "Some Risk", IF(ISNUMBER(SEARCH("ot", LOWER(INDEX(Paste_Here!X$2:X$850, MATCH(B809, Paste_Here!A$2:A$850, 0))))), "OT", "")))), ""), "")</f>
        <v/>
      </c>
      <c r="EB809" s="66"/>
      <c r="EC809" s="66"/>
      <c r="ED809" s="75" t="str">
        <f t="shared" si="166"/>
        <v/>
      </c>
      <c r="EE809" s="66"/>
      <c r="EF809" s="75" t="str">
        <f>IFERROR(IF(B809&lt;&gt;"", IF(AND(INDEX(Paste_Here!AO$2:AO$850, MATCH(B809, Paste_Here!A$2:A$850, 0))&lt;&gt;"", ISNUMBER(VALUE(INDEX(Paste_Here!AO$2:AO$850, MATCH(B809, Paste_Here!A$2:A$850, 0))))), INDEX(Paste_Here!AO$2:AO$850, MATCH(B809, Paste_Here!A$2:A$850, 0)), ""), ""), "")</f>
        <v/>
      </c>
      <c r="EG809" s="66"/>
      <c r="EH809" s="75" t="str">
        <f>IFERROR(IF(B809&lt;&gt;"", IF(ISNUMBER(SEARCH("highrisk", LOWER(INDEX(Paste_Here!AP$2:AP$850, MATCH(B809, Paste_Here!A$2:A$850, 0))))), "High Risk", IF(ISNUMBER(SEARCH("lowrisk", LOWER(INDEX(Paste_Here!AP$2:AP$850, MATCH(B809, Paste_Here!A$2:A$850, 0))))), "Low Risk", IF(ISNUMBER(SEARCH("somerisk", LOWER(INDEX(Paste_Here!AP$2:AP$850, MATCH(B809, Paste_Here!A$2:A$850, 0))))), "Some Risk", IF(ISNUMBER(SEARCH("ot", LOWER(INDEX(Paste_Here!AP$2:AP$850, MATCH(B809, Paste_Here!A$2:A$850, 0))))), "OT", "")))), ""), "")</f>
        <v/>
      </c>
      <c r="EI809" s="66"/>
      <c r="EJ809" s="93"/>
      <c r="EK809" s="66"/>
      <c r="EL809" s="75" t="str">
        <f>IFERROR(IF(B809&lt;&gt;"", IF(AND(INDEX(Paste_Here!AQ$2:AQ$850, MATCH(B809, Paste_Here!A$2:A$850, 0))&lt;&gt;"", ISNUMBER(VALUE(INDEX(Paste_Here!AQ$2:AQ$850, MATCH(B809, Paste_Here!A$2:A$850, 0))))), INDEX(Paste_Here!AQ$2:AQ$850, MATCH(B809, Paste_Here!A$2:A$850, 0)), ""), ""), "")</f>
        <v/>
      </c>
      <c r="EM809" s="66"/>
      <c r="EN809" s="75" t="str">
        <f>IFERROR(IF(B809&lt;&gt;"", IF(ISNUMBER(SEARCH("highrisk", LOWER(INDEX(Paste_Here!AR$2:AR$850, MATCH(B809, Paste_Here!A$2:A$850, 0))))), "High Risk", IF(ISNUMBER(SEARCH("lowrisk", LOWER(INDEX(Paste_Here!AR$2:AR$850, MATCH(B809, Paste_Here!A$2:A$850, 0))))), "Low Risk", IF(ISNUMBER(SEARCH("somerisk", LOWER(INDEX(Paste_Here!AR$2:AR$850, MATCH(B809, Paste_Here!A$2:A$850, 0))))), "Some Risk", IF(ISNUMBER(SEARCH("ot", LOWER(INDEX(Paste_Here!AR$2:AR$850, MATCH(B809, Paste_Here!A$2:A$850, 0))))), "OT", "")))), ""), "")</f>
        <v/>
      </c>
      <c r="EO809" s="66"/>
      <c r="EP809" s="93"/>
      <c r="EQ809" s="66"/>
      <c r="ER809" s="75"/>
      <c r="ES809" s="66"/>
      <c r="ET809" s="75"/>
      <c r="EU809" s="66"/>
      <c r="EV809" s="66"/>
      <c r="EW809" s="75" t="str">
        <f t="shared" si="167"/>
        <v/>
      </c>
      <c r="EX809" s="66"/>
      <c r="EY809" s="75" t="str">
        <f>IFERROR(IF(B809&lt;&gt;"", IF(AND(INDEX(Paste_Here!Y$2:Y$850, MATCH(B809, Paste_Here!A$2:A$850, 0))&lt;&gt;"", ISNUMBER(VALUE(INDEX(Paste_Here!Y$2:Y$850, MATCH(B809, Paste_Here!A$2:A$850, 0))))), INDEX(Paste_Here!Y$2:Y$850, MATCH(B809, Paste_Here!A$2:A$850, 0)), ""), ""), "")</f>
        <v/>
      </c>
      <c r="EZ809" s="66"/>
      <c r="FA809" s="75" t="str">
        <f>IFERROR(IF(B809&lt;&gt;"", IF(ISNUMBER(SEARCH("highrisk", LOWER(INDEX(Paste_Here!Z$2:Z$850, MATCH(B809, Paste_Here!A$2:A$850, 0))))), "High Risk", IF(ISNUMBER(SEARCH("lowrisk", LOWER(INDEX(Paste_Here!Z$2:Z$850, MATCH(B809, Paste_Here!A$2:A$850, 0))))), "Low Risk", IF(ISNUMBER(SEARCH("somerisk", LOWER(INDEX(Paste_Here!Z$2:Z$850, MATCH(B809, Paste_Here!A$2:A$850, 0))))), "Some Risk", IF(ISNUMBER(SEARCH("ot", LOWER(INDEX(Paste_Here!Z$2:Z$850, MATCH(B809, Paste_Here!A$2:A$850, 0))))), "OT", "")))), ""), "")</f>
        <v/>
      </c>
      <c r="FB809" s="66"/>
      <c r="FC809" s="93"/>
      <c r="FD809" s="66"/>
      <c r="FE809" s="75" t="str">
        <f>IFERROR(IF(B809&lt;&gt;"", IF(AND(INDEX(Paste_Here!AA$2:AA$850, MATCH(B809, Paste_Here!A$2:A$850, 0))&lt;&gt;"", ISNUMBER(VALUE(INDEX(Paste_Here!AA$2:AA$850, MATCH(B809, Paste_Here!A$2:A$850, 0))))), INDEX(Paste_Here!AA$2:AA$850, MATCH(B809, Paste_Here!A$2:A$850, 0)), ""), ""), "")</f>
        <v/>
      </c>
      <c r="FF809" s="66"/>
      <c r="FG809" s="75" t="str">
        <f>IFERROR(IF(B809&lt;&gt;"", IF(ISNUMBER(SEARCH("highrisk", LOWER(INDEX(Paste_Here!AB$2:AB$850, MATCH(B809, Paste_Here!A$2:A$850, 0))))), "High Risk", IF(ISNUMBER(SEARCH("lowrisk", LOWER(INDEX(Paste_Here!AB$2:AB$850, MATCH(B809, Paste_Here!A$2:A$850, 0))))), "Low Risk", IF(ISNUMBER(SEARCH("somerisk", LOWER(INDEX(Paste_Here!AB$2:AB$850, MATCH(B809, Paste_Here!A$2:A$850, 0))))), "Some Risk", IF(ISNUMBER(SEARCH("ot", LOWER(INDEX(Paste_Here!AB$2:AB$850, MATCH(B809, Paste_Here!A$2:A$850, 0))))), "OT", "")))), ""), "")</f>
        <v/>
      </c>
      <c r="FH809" s="66"/>
      <c r="FI809" s="93"/>
      <c r="FJ809" s="66"/>
      <c r="FK809" s="75"/>
      <c r="FL809" s="66"/>
      <c r="FM809" s="75"/>
      <c r="FN809" s="66"/>
      <c r="FO809" s="66"/>
      <c r="FP809" s="75" t="str">
        <f t="shared" si="162"/>
        <v/>
      </c>
      <c r="FQ809" s="66"/>
      <c r="FR809" s="75" t="str">
        <f>IFERROR(IF(B809&lt;&gt;"", IF(ISNUMBER(SEARCH("s", LOWER(INDEX(Paste_Here!L$2:L$850, MATCH(B809, Paste_Here!A$2:A$850, 0))))), "Yes", IF(INDEX(Paste_Here!L$2:L$850, MATCH(B809, Paste_Here!A$2:A$850, 0))&lt;&gt;"", "No", "")), ""), "")</f>
        <v/>
      </c>
      <c r="FS809" s="66"/>
      <c r="FT809" s="75" t="str">
        <f>IFERROR(IF(B809&lt;&gt;"", IF(ISNUMBER(SEARCH("yes", LOWER(INDEX(Paste_Here!F$2:F$850, MATCH(B809, Paste_Here!A$2:A$850, 0))))), "Yes", IF(ISNUMBER(SEARCH("no", LOWER(INDEX(Paste_Here!F$2:F$850, MATCH(B809, Paste_Here!A$2:A$850, 0))))), "No", "")), ""), "")</f>
        <v/>
      </c>
      <c r="FU809" s="66"/>
      <c r="FV809" s="75" t="str">
        <f>IFERROR(IF(B809&lt;&gt;"", IF(ISNUMBER(SEARCH("english language learner", LOWER(INDEX(Paste_Here!C$2:C$850, MATCH(B809, Paste_Here!A$2:A$850, 0))))), "Yes", ""), ""), "")</f>
        <v/>
      </c>
      <c r="FW809" s="66"/>
      <c r="FX809" s="75" t="str">
        <f>IFERROR(IF(B809&lt;&gt;"", IF(OR(ISNUMBER(SEARCH("b", LOWER(INDEX(Paste_Here!J$2:J$850, MATCH(B809, Paste_Here!A$2:A$850, 0))))), ISNUMBER(SEARCH("h", LOWER(INDEX(Paste_Here!J$2:J$850, MATCH(B809, Paste_Here!A$2:A$850, 0))))), ISNUMBER(SEARCH("i", LOWER(INDEX(Paste_Here!J$2:J$850, MATCH(B809, Paste_Here!A$2:A$850, 0)))))), "Yes", IF(INDEX(Paste_Here!J$2:J$850, MATCH(B809, Paste_Here!A$2:A$850, 0))&lt;&gt;"", "No", "")), ""), "")</f>
        <v/>
      </c>
      <c r="FY809" s="66"/>
      <c r="FZ809" s="75" t="str">
        <f>IFERROR(IF(B809&lt;&gt;"", IF(ISNUMBER(SEARCH("yes", LOWER(INDEX(Paste_Here!K$2:K$850, MATCH(B809, Paste_Here!A$2:A$850, 0))))), "Yes", IF(ISNUMBER(SEARCH("no", LOWER(INDEX(Paste_Here!K$2:K$850, MATCH(B809, Paste_Here!A$2:A$850, 0))))), "No", "")), ""), "")</f>
        <v/>
      </c>
      <c r="GA809" s="66"/>
      <c r="GB809" s="75" t="str">
        <f>IFERROR(IF(B809&lt;&gt;"", IF(ISNUMBER(SEARCH("transitional 2", LOWER(INDEX(Paste_Here!C$2:C$850, MATCH(B809, Paste_Here!A$2:A$850, 0))))), "T2",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GC809" s="66"/>
      <c r="GD809" s="75"/>
      <c r="GE809" s="66"/>
      <c r="GF809" s="75"/>
      <c r="GG809" s="66"/>
      <c r="GH809" s="75"/>
      <c r="GI809" s="66"/>
      <c r="GK809" s="1" t="str" cm="1">
        <f t="array" ref="GK809">IFERROR(INDEX(Paste_Here!$B$2:$B$850, MATCH(0, COUNTIF(GK$4:GK808, Paste_Here!$B$2:$B$850) + IF(Paste_Here!$B$2:$B$850="", 1, 0), 0)), "")</f>
        <v/>
      </c>
      <c r="GL809" s="1" t="str">
        <f>IF(GK809&lt;&gt;"", INDEX(Paste_Here!$A$2:$A$850, MATCH(GK809, Paste_Here!$B$2:$B$850, 0)), "")</f>
        <v/>
      </c>
      <c r="GM809" s="1" t="str">
        <f t="shared" si="168"/>
        <v/>
      </c>
      <c r="GN809" s="1" t="str" cm="1">
        <f t="array" ref="GN809">IFERROR(INDEX($GM$5:$GM$850, MATCH(SMALL(IF($GM$5:$GM$850&lt;&gt;"", COUNTIF($GM$5:$GM$850, "&lt;"&amp;$GM$5:$GM$850)+1), ROW()-ROW($GN$5)+1), COUNTIF($GM$5:$GM$850, "&lt;"&amp;$GM$5:$GM$850)+1, 0)), "")</f>
        <v/>
      </c>
    </row>
    <row r="810" spans="1:196">
      <c r="A810" s="66"/>
      <c r="B810" s="75" t="str">
        <f t="shared" si="156"/>
        <v/>
      </c>
      <c r="C810" s="66"/>
      <c r="D810" s="75" t="str">
        <f>IFERROR(IF(AND(INDEX(Paste_Here!N$2:N$850, MATCH(B810, Paste_Here!A$2:A$850, 0)) = ""), "", IF(UPPER(INDEX(Paste_Here!N$2:N$850, MATCH(B810, Paste_Here!A$2:A$850, 0))) = "YES", "Yes", IF(UPPER(INDEX(Paste_Here!N$2:N$850, MATCH(B810, Paste_Here!A$2:A$850, 0))) = "NO", "No", ""))), "")</f>
        <v/>
      </c>
      <c r="E810" s="66"/>
      <c r="F810" s="75" t="str">
        <f t="shared" si="163"/>
        <v/>
      </c>
      <c r="G810" s="66"/>
      <c r="H810" s="75" t="str">
        <f t="shared" si="164"/>
        <v/>
      </c>
      <c r="I810" s="66"/>
      <c r="J810" s="75" t="str">
        <f t="shared" si="165"/>
        <v/>
      </c>
      <c r="K810" s="66"/>
      <c r="L810" s="75"/>
      <c r="M810" s="66"/>
      <c r="N810" s="75" t="str">
        <f>IFERROR(IF(B810&lt;&gt;"", IF(AND(INDEX(Paste_Here!AW$2:AW$850, MATCH(B810, Paste_Here!A$2:A$850, 0))&lt;&gt;"", ISNUMBER(VALUE(INDEX(Paste_Here!AW$2:AW$850, MATCH(B810, Paste_Here!A$2:A$850, 0))))), INDEX(Paste_Here!AW$2:AW$850, MATCH(B810, Paste_Here!A$2:A$850, 0)), ""), ""), "")</f>
        <v/>
      </c>
      <c r="O810" s="66"/>
      <c r="P810" s="75" t="str">
        <f>IFERROR(IF(B810&lt;&gt;"", IF(AND(INDEX(Paste_Here!AX$2:AX$850, MATCH(B810, Paste_Here!A$2:A$850, 0))&lt;&gt;"", ISNUMBER(VALUE(INDEX(Paste_Here!AX$2:AX$850, MATCH(B810, Paste_Here!A$2:A$850, 0))))), INDEX(Paste_Here!AX$2:AX$850, MATCH(B810, Paste_Here!A$2:A$850, 0)), ""), ""), "")</f>
        <v/>
      </c>
      <c r="Q810" s="66"/>
      <c r="R810" s="75" t="str">
        <f>IFERROR(IF(B810&lt;&gt;"", IF(AND(INDEX(Paste_Here!AU$2:AU$850, MATCH(B810, Paste_Here!A$2:A$850, 0))&lt;&gt;"", ISNUMBER(VALUE(INDEX(Paste_Here!AU$2:AU$850, MATCH(B810, Paste_Here!A$2:A$850, 0))))), INDEX(Paste_Here!AU$2:AU$850, MATCH(B810, Paste_Here!A$2:A$850, 0)), ""), ""), "")</f>
        <v/>
      </c>
      <c r="S810" s="66"/>
      <c r="T810" s="75" t="str">
        <f>IFERROR(IF(B810&lt;&gt;"", IF(AND(INDEX(Paste_Here!AV$2:AV$850, MATCH(B810, Paste_Here!A$2:A$850, 0))&lt;&gt;"", ISNUMBER(VALUE(INDEX(Paste_Here!AV$2:AV$850, MATCH(B810, Paste_Here!A$2:A$850, 0))))), INDEX(Paste_Here!AV$2:AV$850, MATCH(B810, Paste_Here!A$2:A$850, 0)), ""), ""), "")</f>
        <v/>
      </c>
      <c r="U810" s="66"/>
      <c r="W810" s="66"/>
      <c r="Y810" s="66"/>
      <c r="Z810" s="66"/>
      <c r="AA810" s="75" t="str">
        <f t="shared" si="157"/>
        <v/>
      </c>
      <c r="AB810" s="66"/>
      <c r="AC810" s="75"/>
      <c r="AD810" s="66"/>
      <c r="AE810" s="98"/>
      <c r="AF810" s="66"/>
      <c r="AG810" s="75"/>
      <c r="AH810" s="66"/>
      <c r="AI810" s="75" t="str">
        <f>IFERROR(IF(B810&lt;&gt;"", IF(AND(INDEX(Paste_Here!AC$2:AC$850, MATCH(B810, Paste_Here!A$2:A$850, 0))&lt;&gt;"", ISNUMBER(VALUE(INDEX(Paste_Here!AC$2:AC$850, MATCH(B810, Paste_Here!A$2:A$850, 0))))), INDEX(Paste_Here!AC$2:AC$850, MATCH(B810, Paste_Here!A$2:A$850, 0)), ""), ""), "")</f>
        <v/>
      </c>
      <c r="AJ810" s="66"/>
      <c r="AK810" s="75" t="str">
        <f>IFERROR(IF(B810&lt;&gt;"", IF(ISNUMBER(SEARCH("highrisk", LOWER(INDEX(Paste_Here!AD$2:AD$850, MATCH(B810, Paste_Here!A$2:A$850, 0))))), "High Risk", IF(ISNUMBER(SEARCH("lowrisk", LOWER(INDEX(Paste_Here!AD$2:AD$850, MATCH(B810, Paste_Here!A$2:A$850, 0))))), "Low Risk", IF(ISNUMBER(SEARCH("somerisk", LOWER(INDEX(Paste_Here!AD$2:AD$850, MATCH(B810, Paste_Here!A$2:A$850, 0))))), "Some Risk", IF(ISNUMBER(SEARCH("ot", LOWER(INDEX(Paste_Here!AD$2:AD$850, MATCH(B810, Paste_Here!A$2:A$850, 0))))), "OT", "")))), ""), "")</f>
        <v/>
      </c>
      <c r="AL810" s="66"/>
      <c r="AM810" s="75"/>
      <c r="AN810" s="66"/>
      <c r="AO810" s="75" t="str">
        <f>IFERROR(IF(B810&lt;&gt;"", IF(AND(INDEX(Paste_Here!M$2:M$850, MATCH(B810, Paste_Here!A$2:A$850, 0))&lt;&gt;"", ISNUMBER(VALUE(INDEX(Paste_Here!M$2:M$850, MATCH(B810, Paste_Here!A$2:A$850, 0))))), INDEX(Paste_Here!M$2:M$850, MATCH(B810, Paste_Here!A$2:A$850, 0)), ""), ""), "")</f>
        <v/>
      </c>
      <c r="AP810" s="66"/>
      <c r="AQ810" s="75" t="str">
        <f>IFERROR(IF(B810&lt;&gt;"", IF(ISNUMBER(SEARCH("highrisk", LOWER(INDEX(Paste_Here!N$2:N$850, MATCH(B810, Paste_Here!A$2:A$850, 0))))), "High Risk", IF(ISNUMBER(SEARCH("lowrisk", LOWER(INDEX(Paste_Here!N$2:N$850, MATCH(B810, Paste_Here!A$2:A$850, 0))))), "Low Risk", IF(ISNUMBER(SEARCH("somerisk", LOWER(INDEX(Paste_Here!N$2:N$850, MATCH(B810, Paste_Here!A$2:A$850, 0))))), "Some Risk", IF(ISNUMBER(SEARCH("ot", LOWER(INDEX(Paste_Here!N$2:N$850, MATCH(B810, Paste_Here!A$2:A$850, 0))))), "OT", "")))), ""), "")</f>
        <v/>
      </c>
      <c r="AT810" s="66"/>
      <c r="AU810" s="103"/>
      <c r="AV810" s="66"/>
      <c r="AW810" s="66"/>
      <c r="AX810" s="75" t="str">
        <f t="shared" si="158"/>
        <v/>
      </c>
      <c r="AY810" s="66"/>
      <c r="AZ810" s="75"/>
      <c r="BA810" s="66"/>
      <c r="BB810" s="75"/>
      <c r="BC810" s="66"/>
      <c r="BD810" s="75"/>
      <c r="BE810" s="66"/>
      <c r="BF810" s="75" t="str">
        <f>IFERROR(IF(B810&lt;&gt;"", IF(AND(INDEX(Paste_Here!AE$2:AE$850, MATCH(B810, Paste_Here!A$2:A$850, 0))&lt;&gt;"", ISNUMBER(VALUE(INDEX(Paste_Here!AE$2:AE$850, MATCH(B810, Paste_Here!A$2:A$850, 0))))), INDEX(Paste_Here!AE$2:AE$850, MATCH(B810, Paste_Here!A$2:A$850, 0)), ""), ""), "")</f>
        <v/>
      </c>
      <c r="BG810" s="66"/>
      <c r="BH810" s="75" t="str">
        <f>IFERROR(IF(B810&lt;&gt;"", IF(ISNUMBER(SEARCH("highrisk", LOWER(INDEX(Paste_Here!AF$2:AF$850, MATCH(B810, Paste_Here!A$2:A$850, 0))))), "High Risk", IF(ISNUMBER(SEARCH("lowrisk", LOWER(INDEX(Paste_Here!AF$2:AF$850, MATCH(B810, Paste_Here!A$2:A$850, 0))))), "Low Risk", IF(ISNUMBER(SEARCH("somerisk", LOWER(INDEX(Paste_Here!AF$2:AF$850, MATCH(B810, Paste_Here!A$2:A$850, 0))))), "Some Risk", IF(ISNUMBER(SEARCH("ot", LOWER(INDEX(Paste_Here!AF$2:AF$850, MATCH(B810, Paste_Here!A$2:A$850, 0))))), "OT", "")))), ""), "")</f>
        <v/>
      </c>
      <c r="BI810" s="66"/>
      <c r="BJ810" s="75"/>
      <c r="BK810" s="66"/>
      <c r="BL810" s="75" t="str">
        <f>IFERROR(IF(B810&lt;&gt;"", IF(AND(INDEX(Paste_Here!O$2:O$850, MATCH(B810, Paste_Here!A$2:A$850, 0))&lt;&gt;"", ISNUMBER(VALUE(INDEX(Paste_Here!O$2:O$850, MATCH(B810, Paste_Here!A$2:A$850, 0))))), INDEX(Paste_Here!O$2:O$850, MATCH(B810, Paste_Here!A$2:A$850, 0)), ""), ""), "")</f>
        <v/>
      </c>
      <c r="BM810" s="66"/>
      <c r="BN810" s="75" t="str">
        <f>IFERROR(IF(B810&lt;&gt;"", IF(ISNUMBER(SEARCH("highrisk", LOWER(INDEX(Paste_Here!P$2:P$850, MATCH(B810, Paste_Here!A$2:A$850, 0))))), "High Risk", IF(ISNUMBER(SEARCH("lowrisk", LOWER(INDEX(Paste_Here!P$2:P$850, MATCH(B810, Paste_Here!A$2:A$850, 0))))), "Low Risk", IF(ISNUMBER(SEARCH("somerisk", LOWER(INDEX(Paste_Here!P$2:P$850, MATCH(B810, Paste_Here!A$2:A$850, 0))))), "Some Risk", IF(ISNUMBER(SEARCH("ot", LOWER(INDEX(Paste_Here!P$2:P$850, MATCH(B810, Paste_Here!A$2:A$850, 0))))), "OT", "")))), ""), "")</f>
        <v/>
      </c>
      <c r="BQ810" s="66"/>
      <c r="BR810" s="75"/>
      <c r="BS810" s="66"/>
      <c r="BT810" s="66"/>
      <c r="BU810" s="75" t="str">
        <f t="shared" si="159"/>
        <v/>
      </c>
      <c r="BV810" s="66"/>
      <c r="BW810" s="75"/>
      <c r="BX810" s="66"/>
      <c r="BY810" s="75"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BZ810" s="66"/>
      <c r="CA810" s="75"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CB810" s="66"/>
      <c r="CC810" s="75"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CD810" s="66"/>
      <c r="CE810" s="75"/>
      <c r="CF810" s="66"/>
      <c r="CK810" s="75"/>
      <c r="CL810" s="66"/>
      <c r="CM810" s="75"/>
      <c r="CN810" s="66"/>
      <c r="CO810" s="75"/>
      <c r="CP810" s="66"/>
      <c r="CQ810" s="66"/>
      <c r="CR810" s="75" t="str">
        <f t="shared" si="160"/>
        <v/>
      </c>
      <c r="CS810" s="66"/>
      <c r="CT810" s="75"/>
      <c r="CU810" s="66"/>
      <c r="CV810" s="75"/>
      <c r="CW810" s="66"/>
      <c r="CX810" s="75"/>
      <c r="CY810" s="66"/>
      <c r="CZ810" s="75"/>
      <c r="DA810" s="66"/>
      <c r="DB810" s="75" t="str">
        <f>IFERROR(IF(B810&lt;&gt;"", IF(AND(INDEX(Paste_Here!AK$2:AK$850, MATCH(B810, Paste_Here!A$2:A$850, 0))&lt;&gt;"", ISNUMBER(VALUE(INDEX(Paste_Here!AK$2:AK$850, MATCH(B810, Paste_Here!A$2:A$850, 0))))), INDEX(Paste_Here!AK$2:AK$850, MATCH(B810, Paste_Here!A$2:A$850, 0)), ""), ""), "")</f>
        <v/>
      </c>
      <c r="DC810" s="66"/>
      <c r="DD810" s="75" t="str">
        <f>IFERROR(IF(B810&lt;&gt;"", IF(ISNUMBER(SEARCH("highrisk", LOWER(INDEX(Paste_Here!AL$2:AL$850, MATCH(B810, Paste_Here!A$2:A$850, 0))))), "High Risk", IF(ISNUMBER(SEARCH("lowrisk", LOWER(INDEX(Paste_Here!AL$2:AL$850, MATCH(B810, Paste_Here!A$2:A$850, 0))))), "Low Risk", IF(ISNUMBER(SEARCH("somerisk", LOWER(INDEX(Paste_Here!AL$2:AL$850, MATCH(B810, Paste_Here!A$2:A$850, 0))))), "Some Risk", IF(ISNUMBER(SEARCH("ot", LOWER(INDEX(Paste_Here!AL$2:AL$850, MATCH(B810, Paste_Here!A$2:A$850, 0))))), "OT", "")))), ""), "")</f>
        <v/>
      </c>
      <c r="DE810" s="66"/>
      <c r="DF810" s="75" t="str">
        <f>IFERROR(IF(B810&lt;&gt;"", IF(AND(INDEX(Paste_Here!AM$2:AM$850, MATCH(B810, Paste_Here!A$2:A$850, 0))&lt;&gt;"", ISNUMBER(VALUE(INDEX(Paste_Here!AM$2:AM$850, MATCH(B810, Paste_Here!A$2:A$850, 0))))), INDEX(Paste_Here!AM$2:AM$850, MATCH(B810, Paste_Here!A$2:A$850, 0)), ""), ""), "")</f>
        <v/>
      </c>
      <c r="DG810" s="66"/>
      <c r="DH810" s="75" t="str">
        <f>IFERROR(IF(B810&lt;&gt;"", IF(ISNUMBER(SEARCH("highrisk", LOWER(INDEX(Paste_Here!AN$2:AN$850, MATCH(B810, Paste_Here!A$2:A$850, 0))))), "High Risk", IF(ISNUMBER(SEARCH("lowrisk", LOWER(INDEX(Paste_Here!AN$2:AN$850, MATCH(B810, Paste_Here!A$2:A$850, 0))))), "Low Risk", IF(ISNUMBER(SEARCH("somerisk", LOWER(INDEX(Paste_Here!AN$2:AN$850, MATCH(B810, Paste_Here!A$2:A$850, 0))))), "Some Risk", IF(ISNUMBER(SEARCH("ot", LOWER(INDEX(Paste_Here!AN$2:AN$850, MATCH(B810, Paste_Here!A$2:A$850, 0))))), "OT", "")))), ""), "")</f>
        <v/>
      </c>
      <c r="DI810" s="66"/>
      <c r="DJ810" s="66"/>
      <c r="DK810" s="75" t="str">
        <f t="shared" si="161"/>
        <v/>
      </c>
      <c r="DL810" s="66"/>
      <c r="DM810" s="75" t="str">
        <f>IFERROR(IF(B810&lt;&gt;"", IF(AND(INDEX(Paste_Here!Q$2:Q$850, MATCH(B810, Paste_Here!A$2:A$850, 0))&lt;&gt;"", ISNUMBER(VALUE(INDEX(Paste_Here!Q$2:Q$850, MATCH(B810, Paste_Here!A$2:A$850, 0))))), INDEX(Paste_Here!Q$2:Q$850, MATCH(B810, Paste_Here!A$2:A$850, 0)), ""), ""), "")</f>
        <v/>
      </c>
      <c r="DN810" s="66"/>
      <c r="DO810" s="75" t="str">
        <f>IFERROR(IF(B810&lt;&gt;"", IF(ISNUMBER(SEARCH("highrisk", LOWER(INDEX(Paste_Here!R$2:R$850, MATCH(B810, Paste_Here!A$2:A$850, 0))))), "High Risk", IF(ISNUMBER(SEARCH("lowrisk", LOWER(INDEX(Paste_Here!R$2:R$850, MATCH(B810, Paste_Here!A$2:A$850, 0))))), "Low Risk", IF(ISNUMBER(SEARCH("somerisk", LOWER(INDEX(Paste_Here!R$2:R$850, MATCH(B810, Paste_Here!A$2:A$850, 0))))), "Some Risk", IF(ISNUMBER(SEARCH("ot", LOWER(INDEX(Paste_Here!R$2:R$850, MATCH(B810, Paste_Here!A$2:A$850, 0))))), "OT", "")))), ""), "")</f>
        <v/>
      </c>
      <c r="DP810" s="66"/>
      <c r="DQ810" s="93" t="str">
        <f>IFERROR(IF(B810&lt;&gt;"", IF(AND(INDEX(Paste_Here!S$2:S$850, MATCH(B810, Paste_Here!A$2:A$850, 0))&lt;&gt;"", ISNUMBER(VALUE(INDEX(Paste_Here!S$2:S$850, MATCH(B810, Paste_Here!A$2:A$850, 0))))), INDEX(Paste_Here!S$2:S$850, MATCH(B810, Paste_Here!A$2:A$850, 0)), ""), ""), "")</f>
        <v/>
      </c>
      <c r="DR810" s="66"/>
      <c r="DS810" s="75"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IF(ISNUMBER(SEARCH("ot", LOWER(INDEX(Paste_Here!T$2:T$850, MATCH(B810, Paste_Here!A$2:A$850, 0))))), "OT", "")))), ""), "")</f>
        <v/>
      </c>
      <c r="DT810" s="66"/>
      <c r="DU810" s="75" t="str">
        <f>IFERROR(IF(B810&lt;&gt;"", IF(AND(INDEX(Paste_Here!U$2:U$850, MATCH(B810, Paste_Here!A$2:A$850, 0))&lt;&gt;"", ISNUMBER(VALUE(INDEX(Paste_Here!U$2:U$850, MATCH(B810, Paste_Here!A$2:A$850, 0))))), INDEX(Paste_Here!U$2:U$850, MATCH(B810, Paste_Here!A$2:A$850, 0)), ""), ""), "")</f>
        <v/>
      </c>
      <c r="DV810" s="66"/>
      <c r="DW810" s="93" t="str">
        <f>IFERROR(IF(B810&lt;&gt;"", IF(ISNUMBER(SEARCH("highrisk", LOWER(INDEX(Paste_Here!V$2:V$850, MATCH(B810, Paste_Here!A$2:A$850, 0))))), "High Risk", IF(ISNUMBER(SEARCH("lowrisk", LOWER(INDEX(Paste_Here!V$2:V$850, MATCH(B810, Paste_Here!A$2:A$850, 0))))), "Low Risk", IF(ISNUMBER(SEARCH("somerisk", LOWER(INDEX(Paste_Here!V$2:V$850, MATCH(B810, Paste_Here!A$2:A$850, 0))))), "Some Risk", IF(ISNUMBER(SEARCH("ot", LOWER(INDEX(Paste_Here!V$2:V$850, MATCH(B810, Paste_Here!A$2:A$850, 0))))), "OT", "")))), ""), "")</f>
        <v/>
      </c>
      <c r="DX810" s="66"/>
      <c r="DY810" s="75" t="str">
        <f>IFERROR(IF(B810&lt;&gt;"", IF(AND(INDEX(Paste_Here!W$2:W$850, MATCH(B810, Paste_Here!A$2:A$850, 0))&lt;&gt;"", ISNUMBER(VALUE(INDEX(Paste_Here!W$2:W$850, MATCH(B810, Paste_Here!A$2:A$850, 0))))), INDEX(Paste_Here!W$2:W$850, MATCH(B810, Paste_Here!A$2:A$850, 0)), ""), ""), "")</f>
        <v/>
      </c>
      <c r="DZ810" s="66"/>
      <c r="EA810" s="75" t="str">
        <f>IFERROR(IF(B810&lt;&gt;"", IF(ISNUMBER(SEARCH("highrisk", LOWER(INDEX(Paste_Here!X$2:X$850, MATCH(B810, Paste_Here!A$2:A$850, 0))))), "High Risk", IF(ISNUMBER(SEARCH("lowrisk", LOWER(INDEX(Paste_Here!X$2:X$850, MATCH(B810, Paste_Here!A$2:A$850, 0))))), "Low Risk", IF(ISNUMBER(SEARCH("somerisk", LOWER(INDEX(Paste_Here!X$2:X$850, MATCH(B810, Paste_Here!A$2:A$850, 0))))), "Some Risk", IF(ISNUMBER(SEARCH("ot", LOWER(INDEX(Paste_Here!X$2:X$850, MATCH(B810, Paste_Here!A$2:A$850, 0))))), "OT", "")))), ""), "")</f>
        <v/>
      </c>
      <c r="EB810" s="66"/>
      <c r="EC810" s="66"/>
      <c r="ED810" s="75" t="str">
        <f t="shared" si="166"/>
        <v/>
      </c>
      <c r="EE810" s="66"/>
      <c r="EF810" s="75" t="str">
        <f>IFERROR(IF(B810&lt;&gt;"", IF(AND(INDEX(Paste_Here!AO$2:AO$850, MATCH(B810, Paste_Here!A$2:A$850, 0))&lt;&gt;"", ISNUMBER(VALUE(INDEX(Paste_Here!AO$2:AO$850, MATCH(B810, Paste_Here!A$2:A$850, 0))))), INDEX(Paste_Here!AO$2:AO$850, MATCH(B810, Paste_Here!A$2:A$850, 0)), ""), ""), "")</f>
        <v/>
      </c>
      <c r="EG810" s="66"/>
      <c r="EH810" s="75" t="str">
        <f>IFERROR(IF(B810&lt;&gt;"", IF(ISNUMBER(SEARCH("highrisk", LOWER(INDEX(Paste_Here!AP$2:AP$850, MATCH(B810, Paste_Here!A$2:A$850, 0))))), "High Risk", IF(ISNUMBER(SEARCH("lowrisk", LOWER(INDEX(Paste_Here!AP$2:AP$850, MATCH(B810, Paste_Here!A$2:A$850, 0))))), "Low Risk", IF(ISNUMBER(SEARCH("somerisk", LOWER(INDEX(Paste_Here!AP$2:AP$850, MATCH(B810, Paste_Here!A$2:A$850, 0))))), "Some Risk", IF(ISNUMBER(SEARCH("ot", LOWER(INDEX(Paste_Here!AP$2:AP$850, MATCH(B810, Paste_Here!A$2:A$850, 0))))), "OT", "")))), ""), "")</f>
        <v/>
      </c>
      <c r="EI810" s="66"/>
      <c r="EJ810" s="93"/>
      <c r="EK810" s="66"/>
      <c r="EL810" s="75" t="str">
        <f>IFERROR(IF(B810&lt;&gt;"", IF(AND(INDEX(Paste_Here!AQ$2:AQ$850, MATCH(B810, Paste_Here!A$2:A$850, 0))&lt;&gt;"", ISNUMBER(VALUE(INDEX(Paste_Here!AQ$2:AQ$850, MATCH(B810, Paste_Here!A$2:A$850, 0))))), INDEX(Paste_Here!AQ$2:AQ$850, MATCH(B810, Paste_Here!A$2:A$850, 0)), ""), ""), "")</f>
        <v/>
      </c>
      <c r="EM810" s="66"/>
      <c r="EN810" s="75" t="str">
        <f>IFERROR(IF(B810&lt;&gt;"", IF(ISNUMBER(SEARCH("highrisk", LOWER(INDEX(Paste_Here!AR$2:AR$850, MATCH(B810, Paste_Here!A$2:A$850, 0))))), "High Risk", IF(ISNUMBER(SEARCH("lowrisk", LOWER(INDEX(Paste_Here!AR$2:AR$850, MATCH(B810, Paste_Here!A$2:A$850, 0))))), "Low Risk", IF(ISNUMBER(SEARCH("somerisk", LOWER(INDEX(Paste_Here!AR$2:AR$850, MATCH(B810, Paste_Here!A$2:A$850, 0))))), "Some Risk", IF(ISNUMBER(SEARCH("ot", LOWER(INDEX(Paste_Here!AR$2:AR$850, MATCH(B810, Paste_Here!A$2:A$850, 0))))), "OT", "")))), ""), "")</f>
        <v/>
      </c>
      <c r="EO810" s="66"/>
      <c r="EP810" s="93"/>
      <c r="EQ810" s="66"/>
      <c r="ER810" s="75"/>
      <c r="ES810" s="66"/>
      <c r="ET810" s="75"/>
      <c r="EU810" s="66"/>
      <c r="EV810" s="66"/>
      <c r="EW810" s="75" t="str">
        <f t="shared" si="167"/>
        <v/>
      </c>
      <c r="EX810" s="66"/>
      <c r="EY810" s="75" t="str">
        <f>IFERROR(IF(B810&lt;&gt;"", IF(AND(INDEX(Paste_Here!Y$2:Y$850, MATCH(B810, Paste_Here!A$2:A$850, 0))&lt;&gt;"", ISNUMBER(VALUE(INDEX(Paste_Here!Y$2:Y$850, MATCH(B810, Paste_Here!A$2:A$850, 0))))), INDEX(Paste_Here!Y$2:Y$850, MATCH(B810, Paste_Here!A$2:A$850, 0)), ""), ""), "")</f>
        <v/>
      </c>
      <c r="EZ810" s="66"/>
      <c r="FA810" s="75" t="str">
        <f>IFERROR(IF(B810&lt;&gt;"", IF(ISNUMBER(SEARCH("highrisk", LOWER(INDEX(Paste_Here!Z$2:Z$850, MATCH(B810, Paste_Here!A$2:A$850, 0))))), "High Risk", IF(ISNUMBER(SEARCH("lowrisk", LOWER(INDEX(Paste_Here!Z$2:Z$850, MATCH(B810, Paste_Here!A$2:A$850, 0))))), "Low Risk", IF(ISNUMBER(SEARCH("somerisk", LOWER(INDEX(Paste_Here!Z$2:Z$850, MATCH(B810, Paste_Here!A$2:A$850, 0))))), "Some Risk", IF(ISNUMBER(SEARCH("ot", LOWER(INDEX(Paste_Here!Z$2:Z$850, MATCH(B810, Paste_Here!A$2:A$850, 0))))), "OT", "")))), ""), "")</f>
        <v/>
      </c>
      <c r="FB810" s="66"/>
      <c r="FC810" s="93"/>
      <c r="FD810" s="66"/>
      <c r="FE810" s="75" t="str">
        <f>IFERROR(IF(B810&lt;&gt;"", IF(AND(INDEX(Paste_Here!AA$2:AA$850, MATCH(B810, Paste_Here!A$2:A$850, 0))&lt;&gt;"", ISNUMBER(VALUE(INDEX(Paste_Here!AA$2:AA$850, MATCH(B810, Paste_Here!A$2:A$850, 0))))), INDEX(Paste_Here!AA$2:AA$850, MATCH(B810, Paste_Here!A$2:A$850, 0)), ""), ""), "")</f>
        <v/>
      </c>
      <c r="FF810" s="66"/>
      <c r="FG810" s="75" t="str">
        <f>IFERROR(IF(B810&lt;&gt;"", IF(ISNUMBER(SEARCH("highrisk", LOWER(INDEX(Paste_Here!AB$2:AB$850, MATCH(B810, Paste_Here!A$2:A$850, 0))))), "High Risk", IF(ISNUMBER(SEARCH("lowrisk", LOWER(INDEX(Paste_Here!AB$2:AB$850, MATCH(B810, Paste_Here!A$2:A$850, 0))))), "Low Risk", IF(ISNUMBER(SEARCH("somerisk", LOWER(INDEX(Paste_Here!AB$2:AB$850, MATCH(B810, Paste_Here!A$2:A$850, 0))))), "Some Risk", IF(ISNUMBER(SEARCH("ot", LOWER(INDEX(Paste_Here!AB$2:AB$850, MATCH(B810, Paste_Here!A$2:A$850, 0))))), "OT", "")))), ""), "")</f>
        <v/>
      </c>
      <c r="FH810" s="66"/>
      <c r="FI810" s="93"/>
      <c r="FJ810" s="66"/>
      <c r="FK810" s="75"/>
      <c r="FL810" s="66"/>
      <c r="FM810" s="75"/>
      <c r="FN810" s="66"/>
      <c r="FO810" s="66"/>
      <c r="FP810" s="75" t="str">
        <f t="shared" si="162"/>
        <v/>
      </c>
      <c r="FQ810" s="66"/>
      <c r="FR810" s="75" t="str">
        <f>IFERROR(IF(B810&lt;&gt;"", IF(ISNUMBER(SEARCH("s", LOWER(INDEX(Paste_Here!L$2:L$850, MATCH(B810, Paste_Here!A$2:A$850, 0))))), "Yes", IF(INDEX(Paste_Here!L$2:L$850, MATCH(B810, Paste_Here!A$2:A$850, 0))&lt;&gt;"", "No", "")), ""), "")</f>
        <v/>
      </c>
      <c r="FS810" s="66"/>
      <c r="FT810" s="75" t="str">
        <f>IFERROR(IF(B810&lt;&gt;"", IF(ISNUMBER(SEARCH("yes", LOWER(INDEX(Paste_Here!F$2:F$850, MATCH(B810, Paste_Here!A$2:A$850, 0))))), "Yes", IF(ISNUMBER(SEARCH("no", LOWER(INDEX(Paste_Here!F$2:F$850, MATCH(B810, Paste_Here!A$2:A$850, 0))))), "No", "")), ""), "")</f>
        <v/>
      </c>
      <c r="FU810" s="66"/>
      <c r="FV810" s="75" t="str">
        <f>IFERROR(IF(B810&lt;&gt;"", IF(ISNUMBER(SEARCH("english language learner", LOWER(INDEX(Paste_Here!C$2:C$850, MATCH(B810, Paste_Here!A$2:A$850, 0))))), "Yes", ""), ""), "")</f>
        <v/>
      </c>
      <c r="FW810" s="66"/>
      <c r="FX810" s="75" t="str">
        <f>IFERROR(IF(B810&lt;&gt;"", IF(OR(ISNUMBER(SEARCH("b", LOWER(INDEX(Paste_Here!J$2:J$850, MATCH(B810, Paste_Here!A$2:A$850, 0))))), ISNUMBER(SEARCH("h", LOWER(INDEX(Paste_Here!J$2:J$850, MATCH(B810, Paste_Here!A$2:A$850, 0))))), ISNUMBER(SEARCH("i", LOWER(INDEX(Paste_Here!J$2:J$850, MATCH(B810, Paste_Here!A$2:A$850, 0)))))), "Yes", IF(INDEX(Paste_Here!J$2:J$850, MATCH(B810, Paste_Here!A$2:A$850, 0))&lt;&gt;"", "No", "")), ""), "")</f>
        <v/>
      </c>
      <c r="FY810" s="66"/>
      <c r="FZ810" s="75" t="str">
        <f>IFERROR(IF(B810&lt;&gt;"", IF(ISNUMBER(SEARCH("yes", LOWER(INDEX(Paste_Here!K$2:K$850, MATCH(B810, Paste_Here!A$2:A$850, 0))))), "Yes", IF(ISNUMBER(SEARCH("no", LOWER(INDEX(Paste_Here!K$2:K$850, MATCH(B810, Paste_Here!A$2:A$850, 0))))), "No", "")), ""), "")</f>
        <v/>
      </c>
      <c r="GA810" s="66"/>
      <c r="GB810" s="75" t="str">
        <f>IFERROR(IF(B810&lt;&gt;"", IF(ISNUMBER(SEARCH("transitional 2", LOWER(INDEX(Paste_Here!C$2:C$850, MATCH(B810, Paste_Here!A$2:A$850, 0))))), "T2",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GC810" s="66"/>
      <c r="GD810" s="75"/>
      <c r="GE810" s="66"/>
      <c r="GF810" s="75"/>
      <c r="GG810" s="66"/>
      <c r="GH810" s="75"/>
      <c r="GI810" s="66"/>
      <c r="GK810" s="1" t="str" cm="1">
        <f t="array" ref="GK810">IFERROR(INDEX(Paste_Here!$B$2:$B$850, MATCH(0, COUNTIF(GK$4:GK809, Paste_Here!$B$2:$B$850) + IF(Paste_Here!$B$2:$B$850="", 1, 0), 0)), "")</f>
        <v/>
      </c>
      <c r="GL810" s="1" t="str">
        <f>IF(GK810&lt;&gt;"", INDEX(Paste_Here!$A$2:$A$850, MATCH(GK810, Paste_Here!$B$2:$B$850, 0)), "")</f>
        <v/>
      </c>
      <c r="GM810" s="1" t="str">
        <f t="shared" si="168"/>
        <v/>
      </c>
      <c r="GN810" s="1" t="str" cm="1">
        <f t="array" ref="GN810">IFERROR(INDEX($GM$5:$GM$850, MATCH(SMALL(IF($GM$5:$GM$850&lt;&gt;"", COUNTIF($GM$5:$GM$850, "&lt;"&amp;$GM$5:$GM$850)+1), ROW()-ROW($GN$5)+1), COUNTIF($GM$5:$GM$850, "&lt;"&amp;$GM$5:$GM$850)+1, 0)), "")</f>
        <v/>
      </c>
    </row>
    <row r="811" spans="1:196">
      <c r="A811" s="66"/>
      <c r="B811" s="75" t="str">
        <f t="shared" si="156"/>
        <v/>
      </c>
      <c r="C811" s="66"/>
      <c r="D811" s="75" t="str">
        <f>IFERROR(IF(AND(INDEX(Paste_Here!N$2:N$850, MATCH(B811, Paste_Here!A$2:A$850, 0)) = ""), "", IF(UPPER(INDEX(Paste_Here!N$2:N$850, MATCH(B811, Paste_Here!A$2:A$850, 0))) = "YES", "Yes", IF(UPPER(INDEX(Paste_Here!N$2:N$850, MATCH(B811, Paste_Here!A$2:A$850, 0))) = "NO", "No", ""))), "")</f>
        <v/>
      </c>
      <c r="E811" s="66"/>
      <c r="F811" s="75" t="str">
        <f t="shared" si="163"/>
        <v/>
      </c>
      <c r="G811" s="66"/>
      <c r="H811" s="75" t="str">
        <f t="shared" si="164"/>
        <v/>
      </c>
      <c r="I811" s="66"/>
      <c r="J811" s="75" t="str">
        <f t="shared" si="165"/>
        <v/>
      </c>
      <c r="K811" s="66"/>
      <c r="L811" s="75"/>
      <c r="M811" s="66"/>
      <c r="N811" s="75" t="str">
        <f>IFERROR(IF(B811&lt;&gt;"", IF(AND(INDEX(Paste_Here!AW$2:AW$850, MATCH(B811, Paste_Here!A$2:A$850, 0))&lt;&gt;"", ISNUMBER(VALUE(INDEX(Paste_Here!AW$2:AW$850, MATCH(B811, Paste_Here!A$2:A$850, 0))))), INDEX(Paste_Here!AW$2:AW$850, MATCH(B811, Paste_Here!A$2:A$850, 0)), ""), ""), "")</f>
        <v/>
      </c>
      <c r="O811" s="66"/>
      <c r="P811" s="75" t="str">
        <f>IFERROR(IF(B811&lt;&gt;"", IF(AND(INDEX(Paste_Here!AX$2:AX$850, MATCH(B811, Paste_Here!A$2:A$850, 0))&lt;&gt;"", ISNUMBER(VALUE(INDEX(Paste_Here!AX$2:AX$850, MATCH(B811, Paste_Here!A$2:A$850, 0))))), INDEX(Paste_Here!AX$2:AX$850, MATCH(B811, Paste_Here!A$2:A$850, 0)), ""), ""), "")</f>
        <v/>
      </c>
      <c r="Q811" s="66"/>
      <c r="R811" s="75" t="str">
        <f>IFERROR(IF(B811&lt;&gt;"", IF(AND(INDEX(Paste_Here!AU$2:AU$850, MATCH(B811, Paste_Here!A$2:A$850, 0))&lt;&gt;"", ISNUMBER(VALUE(INDEX(Paste_Here!AU$2:AU$850, MATCH(B811, Paste_Here!A$2:A$850, 0))))), INDEX(Paste_Here!AU$2:AU$850, MATCH(B811, Paste_Here!A$2:A$850, 0)), ""), ""), "")</f>
        <v/>
      </c>
      <c r="S811" s="66"/>
      <c r="T811" s="75" t="str">
        <f>IFERROR(IF(B811&lt;&gt;"", IF(AND(INDEX(Paste_Here!AV$2:AV$850, MATCH(B811, Paste_Here!A$2:A$850, 0))&lt;&gt;"", ISNUMBER(VALUE(INDEX(Paste_Here!AV$2:AV$850, MATCH(B811, Paste_Here!A$2:A$850, 0))))), INDEX(Paste_Here!AV$2:AV$850, MATCH(B811, Paste_Here!A$2:A$850, 0)), ""), ""), "")</f>
        <v/>
      </c>
      <c r="U811" s="66"/>
      <c r="W811" s="66"/>
      <c r="Y811" s="66"/>
      <c r="Z811" s="66"/>
      <c r="AA811" s="75" t="str">
        <f t="shared" si="157"/>
        <v/>
      </c>
      <c r="AB811" s="66"/>
      <c r="AC811" s="75"/>
      <c r="AD811" s="66"/>
      <c r="AE811" s="98"/>
      <c r="AF811" s="66"/>
      <c r="AG811" s="75"/>
      <c r="AH811" s="66"/>
      <c r="AI811" s="75" t="str">
        <f>IFERROR(IF(B811&lt;&gt;"", IF(AND(INDEX(Paste_Here!AC$2:AC$850, MATCH(B811, Paste_Here!A$2:A$850, 0))&lt;&gt;"", ISNUMBER(VALUE(INDEX(Paste_Here!AC$2:AC$850, MATCH(B811, Paste_Here!A$2:A$850, 0))))), INDEX(Paste_Here!AC$2:AC$850, MATCH(B811, Paste_Here!A$2:A$850, 0)), ""), ""), "")</f>
        <v/>
      </c>
      <c r="AJ811" s="66"/>
      <c r="AK811" s="75" t="str">
        <f>IFERROR(IF(B811&lt;&gt;"", IF(ISNUMBER(SEARCH("highrisk", LOWER(INDEX(Paste_Here!AD$2:AD$850, MATCH(B811, Paste_Here!A$2:A$850, 0))))), "High Risk", IF(ISNUMBER(SEARCH("lowrisk", LOWER(INDEX(Paste_Here!AD$2:AD$850, MATCH(B811, Paste_Here!A$2:A$850, 0))))), "Low Risk", IF(ISNUMBER(SEARCH("somerisk", LOWER(INDEX(Paste_Here!AD$2:AD$850, MATCH(B811, Paste_Here!A$2:A$850, 0))))), "Some Risk", IF(ISNUMBER(SEARCH("ot", LOWER(INDEX(Paste_Here!AD$2:AD$850, MATCH(B811, Paste_Here!A$2:A$850, 0))))), "OT", "")))), ""), "")</f>
        <v/>
      </c>
      <c r="AL811" s="66"/>
      <c r="AM811" s="75"/>
      <c r="AN811" s="66"/>
      <c r="AO811" s="75" t="str">
        <f>IFERROR(IF(B811&lt;&gt;"", IF(AND(INDEX(Paste_Here!M$2:M$850, MATCH(B811, Paste_Here!A$2:A$850, 0))&lt;&gt;"", ISNUMBER(VALUE(INDEX(Paste_Here!M$2:M$850, MATCH(B811, Paste_Here!A$2:A$850, 0))))), INDEX(Paste_Here!M$2:M$850, MATCH(B811, Paste_Here!A$2:A$850, 0)), ""), ""), "")</f>
        <v/>
      </c>
      <c r="AP811" s="66"/>
      <c r="AQ811" s="75" t="str">
        <f>IFERROR(IF(B811&lt;&gt;"", IF(ISNUMBER(SEARCH("highrisk", LOWER(INDEX(Paste_Here!N$2:N$850, MATCH(B811, Paste_Here!A$2:A$850, 0))))), "High Risk", IF(ISNUMBER(SEARCH("lowrisk", LOWER(INDEX(Paste_Here!N$2:N$850, MATCH(B811, Paste_Here!A$2:A$850, 0))))), "Low Risk", IF(ISNUMBER(SEARCH("somerisk", LOWER(INDEX(Paste_Here!N$2:N$850, MATCH(B811, Paste_Here!A$2:A$850, 0))))), "Some Risk", IF(ISNUMBER(SEARCH("ot", LOWER(INDEX(Paste_Here!N$2:N$850, MATCH(B811, Paste_Here!A$2:A$850, 0))))), "OT", "")))), ""), "")</f>
        <v/>
      </c>
      <c r="AT811" s="66"/>
      <c r="AU811" s="103"/>
      <c r="AV811" s="66"/>
      <c r="AW811" s="66"/>
      <c r="AX811" s="75" t="str">
        <f t="shared" si="158"/>
        <v/>
      </c>
      <c r="AY811" s="66"/>
      <c r="AZ811" s="75"/>
      <c r="BA811" s="66"/>
      <c r="BB811" s="75"/>
      <c r="BC811" s="66"/>
      <c r="BD811" s="75"/>
      <c r="BE811" s="66"/>
      <c r="BF811" s="75" t="str">
        <f>IFERROR(IF(B811&lt;&gt;"", IF(AND(INDEX(Paste_Here!AE$2:AE$850, MATCH(B811, Paste_Here!A$2:A$850, 0))&lt;&gt;"", ISNUMBER(VALUE(INDEX(Paste_Here!AE$2:AE$850, MATCH(B811, Paste_Here!A$2:A$850, 0))))), INDEX(Paste_Here!AE$2:AE$850, MATCH(B811, Paste_Here!A$2:A$850, 0)), ""), ""), "")</f>
        <v/>
      </c>
      <c r="BG811" s="66"/>
      <c r="BH811" s="75" t="str">
        <f>IFERROR(IF(B811&lt;&gt;"", IF(ISNUMBER(SEARCH("highrisk", LOWER(INDEX(Paste_Here!AF$2:AF$850, MATCH(B811, Paste_Here!A$2:A$850, 0))))), "High Risk", IF(ISNUMBER(SEARCH("lowrisk", LOWER(INDEX(Paste_Here!AF$2:AF$850, MATCH(B811, Paste_Here!A$2:A$850, 0))))), "Low Risk", IF(ISNUMBER(SEARCH("somerisk", LOWER(INDEX(Paste_Here!AF$2:AF$850, MATCH(B811, Paste_Here!A$2:A$850, 0))))), "Some Risk", IF(ISNUMBER(SEARCH("ot", LOWER(INDEX(Paste_Here!AF$2:AF$850, MATCH(B811, Paste_Here!A$2:A$850, 0))))), "OT", "")))), ""), "")</f>
        <v/>
      </c>
      <c r="BI811" s="66"/>
      <c r="BJ811" s="75"/>
      <c r="BK811" s="66"/>
      <c r="BL811" s="75" t="str">
        <f>IFERROR(IF(B811&lt;&gt;"", IF(AND(INDEX(Paste_Here!O$2:O$850, MATCH(B811, Paste_Here!A$2:A$850, 0))&lt;&gt;"", ISNUMBER(VALUE(INDEX(Paste_Here!O$2:O$850, MATCH(B811, Paste_Here!A$2:A$850, 0))))), INDEX(Paste_Here!O$2:O$850, MATCH(B811, Paste_Here!A$2:A$850, 0)), ""), ""), "")</f>
        <v/>
      </c>
      <c r="BM811" s="66"/>
      <c r="BN811" s="75" t="str">
        <f>IFERROR(IF(B811&lt;&gt;"", IF(ISNUMBER(SEARCH("highrisk", LOWER(INDEX(Paste_Here!P$2:P$850, MATCH(B811, Paste_Here!A$2:A$850, 0))))), "High Risk", IF(ISNUMBER(SEARCH("lowrisk", LOWER(INDEX(Paste_Here!P$2:P$850, MATCH(B811, Paste_Here!A$2:A$850, 0))))), "Low Risk", IF(ISNUMBER(SEARCH("somerisk", LOWER(INDEX(Paste_Here!P$2:P$850, MATCH(B811, Paste_Here!A$2:A$850, 0))))), "Some Risk", IF(ISNUMBER(SEARCH("ot", LOWER(INDEX(Paste_Here!P$2:P$850, MATCH(B811, Paste_Here!A$2:A$850, 0))))), "OT", "")))), ""), "")</f>
        <v/>
      </c>
      <c r="BQ811" s="66"/>
      <c r="BR811" s="75"/>
      <c r="BS811" s="66"/>
      <c r="BT811" s="66"/>
      <c r="BU811" s="75" t="str">
        <f t="shared" si="159"/>
        <v/>
      </c>
      <c r="BV811" s="66"/>
      <c r="BW811" s="75"/>
      <c r="BX811" s="66"/>
      <c r="BY811" s="75"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BZ811" s="66"/>
      <c r="CA811" s="75"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CB811" s="66"/>
      <c r="CC811" s="75"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CD811" s="66"/>
      <c r="CE811" s="75"/>
      <c r="CF811" s="66"/>
      <c r="CK811" s="75"/>
      <c r="CL811" s="66"/>
      <c r="CM811" s="75"/>
      <c r="CN811" s="66"/>
      <c r="CO811" s="75"/>
      <c r="CP811" s="66"/>
      <c r="CQ811" s="66"/>
      <c r="CR811" s="75" t="str">
        <f t="shared" si="160"/>
        <v/>
      </c>
      <c r="CS811" s="66"/>
      <c r="CT811" s="75"/>
      <c r="CU811" s="66"/>
      <c r="CV811" s="75"/>
      <c r="CW811" s="66"/>
      <c r="CX811" s="75"/>
      <c r="CY811" s="66"/>
      <c r="CZ811" s="75"/>
      <c r="DA811" s="66"/>
      <c r="DB811" s="75" t="str">
        <f>IFERROR(IF(B811&lt;&gt;"", IF(AND(INDEX(Paste_Here!AK$2:AK$850, MATCH(B811, Paste_Here!A$2:A$850, 0))&lt;&gt;"", ISNUMBER(VALUE(INDEX(Paste_Here!AK$2:AK$850, MATCH(B811, Paste_Here!A$2:A$850, 0))))), INDEX(Paste_Here!AK$2:AK$850, MATCH(B811, Paste_Here!A$2:A$850, 0)), ""), ""), "")</f>
        <v/>
      </c>
      <c r="DC811" s="66"/>
      <c r="DD811" s="75" t="str">
        <f>IFERROR(IF(B811&lt;&gt;"", IF(ISNUMBER(SEARCH("highrisk", LOWER(INDEX(Paste_Here!AL$2:AL$850, MATCH(B811, Paste_Here!A$2:A$850, 0))))), "High Risk", IF(ISNUMBER(SEARCH("lowrisk", LOWER(INDEX(Paste_Here!AL$2:AL$850, MATCH(B811, Paste_Here!A$2:A$850, 0))))), "Low Risk", IF(ISNUMBER(SEARCH("somerisk", LOWER(INDEX(Paste_Here!AL$2:AL$850, MATCH(B811, Paste_Here!A$2:A$850, 0))))), "Some Risk", IF(ISNUMBER(SEARCH("ot", LOWER(INDEX(Paste_Here!AL$2:AL$850, MATCH(B811, Paste_Here!A$2:A$850, 0))))), "OT", "")))), ""), "")</f>
        <v/>
      </c>
      <c r="DE811" s="66"/>
      <c r="DF811" s="75" t="str">
        <f>IFERROR(IF(B811&lt;&gt;"", IF(AND(INDEX(Paste_Here!AM$2:AM$850, MATCH(B811, Paste_Here!A$2:A$850, 0))&lt;&gt;"", ISNUMBER(VALUE(INDEX(Paste_Here!AM$2:AM$850, MATCH(B811, Paste_Here!A$2:A$850, 0))))), INDEX(Paste_Here!AM$2:AM$850, MATCH(B811, Paste_Here!A$2:A$850, 0)), ""), ""), "")</f>
        <v/>
      </c>
      <c r="DG811" s="66"/>
      <c r="DH811" s="75" t="str">
        <f>IFERROR(IF(B811&lt;&gt;"", IF(ISNUMBER(SEARCH("highrisk", LOWER(INDEX(Paste_Here!AN$2:AN$850, MATCH(B811, Paste_Here!A$2:A$850, 0))))), "High Risk", IF(ISNUMBER(SEARCH("lowrisk", LOWER(INDEX(Paste_Here!AN$2:AN$850, MATCH(B811, Paste_Here!A$2:A$850, 0))))), "Low Risk", IF(ISNUMBER(SEARCH("somerisk", LOWER(INDEX(Paste_Here!AN$2:AN$850, MATCH(B811, Paste_Here!A$2:A$850, 0))))), "Some Risk", IF(ISNUMBER(SEARCH("ot", LOWER(INDEX(Paste_Here!AN$2:AN$850, MATCH(B811, Paste_Here!A$2:A$850, 0))))), "OT", "")))), ""), "")</f>
        <v/>
      </c>
      <c r="DI811" s="66"/>
      <c r="DJ811" s="66"/>
      <c r="DK811" s="75" t="str">
        <f t="shared" si="161"/>
        <v/>
      </c>
      <c r="DL811" s="66"/>
      <c r="DM811" s="75" t="str">
        <f>IFERROR(IF(B811&lt;&gt;"", IF(AND(INDEX(Paste_Here!Q$2:Q$850, MATCH(B811, Paste_Here!A$2:A$850, 0))&lt;&gt;"", ISNUMBER(VALUE(INDEX(Paste_Here!Q$2:Q$850, MATCH(B811, Paste_Here!A$2:A$850, 0))))), INDEX(Paste_Here!Q$2:Q$850, MATCH(B811, Paste_Here!A$2:A$850, 0)), ""), ""), "")</f>
        <v/>
      </c>
      <c r="DN811" s="66"/>
      <c r="DO811" s="75" t="str">
        <f>IFERROR(IF(B811&lt;&gt;"", IF(ISNUMBER(SEARCH("highrisk", LOWER(INDEX(Paste_Here!R$2:R$850, MATCH(B811, Paste_Here!A$2:A$850, 0))))), "High Risk", IF(ISNUMBER(SEARCH("lowrisk", LOWER(INDEX(Paste_Here!R$2:R$850, MATCH(B811, Paste_Here!A$2:A$850, 0))))), "Low Risk", IF(ISNUMBER(SEARCH("somerisk", LOWER(INDEX(Paste_Here!R$2:R$850, MATCH(B811, Paste_Here!A$2:A$850, 0))))), "Some Risk", IF(ISNUMBER(SEARCH("ot", LOWER(INDEX(Paste_Here!R$2:R$850, MATCH(B811, Paste_Here!A$2:A$850, 0))))), "OT", "")))), ""), "")</f>
        <v/>
      </c>
      <c r="DP811" s="66"/>
      <c r="DQ811" s="93" t="str">
        <f>IFERROR(IF(B811&lt;&gt;"", IF(AND(INDEX(Paste_Here!S$2:S$850, MATCH(B811, Paste_Here!A$2:A$850, 0))&lt;&gt;"", ISNUMBER(VALUE(INDEX(Paste_Here!S$2:S$850, MATCH(B811, Paste_Here!A$2:A$850, 0))))), INDEX(Paste_Here!S$2:S$850, MATCH(B811, Paste_Here!A$2:A$850, 0)), ""), ""), "")</f>
        <v/>
      </c>
      <c r="DR811" s="66"/>
      <c r="DS811" s="75"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IF(ISNUMBER(SEARCH("ot", LOWER(INDEX(Paste_Here!T$2:T$850, MATCH(B811, Paste_Here!A$2:A$850, 0))))), "OT", "")))), ""), "")</f>
        <v/>
      </c>
      <c r="DT811" s="66"/>
      <c r="DU811" s="75" t="str">
        <f>IFERROR(IF(B811&lt;&gt;"", IF(AND(INDEX(Paste_Here!U$2:U$850, MATCH(B811, Paste_Here!A$2:A$850, 0))&lt;&gt;"", ISNUMBER(VALUE(INDEX(Paste_Here!U$2:U$850, MATCH(B811, Paste_Here!A$2:A$850, 0))))), INDEX(Paste_Here!U$2:U$850, MATCH(B811, Paste_Here!A$2:A$850, 0)), ""), ""), "")</f>
        <v/>
      </c>
      <c r="DV811" s="66"/>
      <c r="DW811" s="93" t="str">
        <f>IFERROR(IF(B811&lt;&gt;"", IF(ISNUMBER(SEARCH("highrisk", LOWER(INDEX(Paste_Here!V$2:V$850, MATCH(B811, Paste_Here!A$2:A$850, 0))))), "High Risk", IF(ISNUMBER(SEARCH("lowrisk", LOWER(INDEX(Paste_Here!V$2:V$850, MATCH(B811, Paste_Here!A$2:A$850, 0))))), "Low Risk", IF(ISNUMBER(SEARCH("somerisk", LOWER(INDEX(Paste_Here!V$2:V$850, MATCH(B811, Paste_Here!A$2:A$850, 0))))), "Some Risk", IF(ISNUMBER(SEARCH("ot", LOWER(INDEX(Paste_Here!V$2:V$850, MATCH(B811, Paste_Here!A$2:A$850, 0))))), "OT", "")))), ""), "")</f>
        <v/>
      </c>
      <c r="DX811" s="66"/>
      <c r="DY811" s="75" t="str">
        <f>IFERROR(IF(B811&lt;&gt;"", IF(AND(INDEX(Paste_Here!W$2:W$850, MATCH(B811, Paste_Here!A$2:A$850, 0))&lt;&gt;"", ISNUMBER(VALUE(INDEX(Paste_Here!W$2:W$850, MATCH(B811, Paste_Here!A$2:A$850, 0))))), INDEX(Paste_Here!W$2:W$850, MATCH(B811, Paste_Here!A$2:A$850, 0)), ""), ""), "")</f>
        <v/>
      </c>
      <c r="DZ811" s="66"/>
      <c r="EA811" s="75" t="str">
        <f>IFERROR(IF(B811&lt;&gt;"", IF(ISNUMBER(SEARCH("highrisk", LOWER(INDEX(Paste_Here!X$2:X$850, MATCH(B811, Paste_Here!A$2:A$850, 0))))), "High Risk", IF(ISNUMBER(SEARCH("lowrisk", LOWER(INDEX(Paste_Here!X$2:X$850, MATCH(B811, Paste_Here!A$2:A$850, 0))))), "Low Risk", IF(ISNUMBER(SEARCH("somerisk", LOWER(INDEX(Paste_Here!X$2:X$850, MATCH(B811, Paste_Here!A$2:A$850, 0))))), "Some Risk", IF(ISNUMBER(SEARCH("ot", LOWER(INDEX(Paste_Here!X$2:X$850, MATCH(B811, Paste_Here!A$2:A$850, 0))))), "OT", "")))), ""), "")</f>
        <v/>
      </c>
      <c r="EB811" s="66"/>
      <c r="EC811" s="66"/>
      <c r="ED811" s="75" t="str">
        <f t="shared" si="166"/>
        <v/>
      </c>
      <c r="EE811" s="66"/>
      <c r="EF811" s="75" t="str">
        <f>IFERROR(IF(B811&lt;&gt;"", IF(AND(INDEX(Paste_Here!AO$2:AO$850, MATCH(B811, Paste_Here!A$2:A$850, 0))&lt;&gt;"", ISNUMBER(VALUE(INDEX(Paste_Here!AO$2:AO$850, MATCH(B811, Paste_Here!A$2:A$850, 0))))), INDEX(Paste_Here!AO$2:AO$850, MATCH(B811, Paste_Here!A$2:A$850, 0)), ""), ""), "")</f>
        <v/>
      </c>
      <c r="EG811" s="66"/>
      <c r="EH811" s="75" t="str">
        <f>IFERROR(IF(B811&lt;&gt;"", IF(ISNUMBER(SEARCH("highrisk", LOWER(INDEX(Paste_Here!AP$2:AP$850, MATCH(B811, Paste_Here!A$2:A$850, 0))))), "High Risk", IF(ISNUMBER(SEARCH("lowrisk", LOWER(INDEX(Paste_Here!AP$2:AP$850, MATCH(B811, Paste_Here!A$2:A$850, 0))))), "Low Risk", IF(ISNUMBER(SEARCH("somerisk", LOWER(INDEX(Paste_Here!AP$2:AP$850, MATCH(B811, Paste_Here!A$2:A$850, 0))))), "Some Risk", IF(ISNUMBER(SEARCH("ot", LOWER(INDEX(Paste_Here!AP$2:AP$850, MATCH(B811, Paste_Here!A$2:A$850, 0))))), "OT", "")))), ""), "")</f>
        <v/>
      </c>
      <c r="EI811" s="66"/>
      <c r="EJ811" s="93"/>
      <c r="EK811" s="66"/>
      <c r="EL811" s="75" t="str">
        <f>IFERROR(IF(B811&lt;&gt;"", IF(AND(INDEX(Paste_Here!AQ$2:AQ$850, MATCH(B811, Paste_Here!A$2:A$850, 0))&lt;&gt;"", ISNUMBER(VALUE(INDEX(Paste_Here!AQ$2:AQ$850, MATCH(B811, Paste_Here!A$2:A$850, 0))))), INDEX(Paste_Here!AQ$2:AQ$850, MATCH(B811, Paste_Here!A$2:A$850, 0)), ""), ""), "")</f>
        <v/>
      </c>
      <c r="EM811" s="66"/>
      <c r="EN811" s="75" t="str">
        <f>IFERROR(IF(B811&lt;&gt;"", IF(ISNUMBER(SEARCH("highrisk", LOWER(INDEX(Paste_Here!AR$2:AR$850, MATCH(B811, Paste_Here!A$2:A$850, 0))))), "High Risk", IF(ISNUMBER(SEARCH("lowrisk", LOWER(INDEX(Paste_Here!AR$2:AR$850, MATCH(B811, Paste_Here!A$2:A$850, 0))))), "Low Risk", IF(ISNUMBER(SEARCH("somerisk", LOWER(INDEX(Paste_Here!AR$2:AR$850, MATCH(B811, Paste_Here!A$2:A$850, 0))))), "Some Risk", IF(ISNUMBER(SEARCH("ot", LOWER(INDEX(Paste_Here!AR$2:AR$850, MATCH(B811, Paste_Here!A$2:A$850, 0))))), "OT", "")))), ""), "")</f>
        <v/>
      </c>
      <c r="EO811" s="66"/>
      <c r="EP811" s="93"/>
      <c r="EQ811" s="66"/>
      <c r="ER811" s="75"/>
      <c r="ES811" s="66"/>
      <c r="ET811" s="75"/>
      <c r="EU811" s="66"/>
      <c r="EV811" s="66"/>
      <c r="EW811" s="75" t="str">
        <f t="shared" si="167"/>
        <v/>
      </c>
      <c r="EX811" s="66"/>
      <c r="EY811" s="75" t="str">
        <f>IFERROR(IF(B811&lt;&gt;"", IF(AND(INDEX(Paste_Here!Y$2:Y$850, MATCH(B811, Paste_Here!A$2:A$850, 0))&lt;&gt;"", ISNUMBER(VALUE(INDEX(Paste_Here!Y$2:Y$850, MATCH(B811, Paste_Here!A$2:A$850, 0))))), INDEX(Paste_Here!Y$2:Y$850, MATCH(B811, Paste_Here!A$2:A$850, 0)), ""), ""), "")</f>
        <v/>
      </c>
      <c r="EZ811" s="66"/>
      <c r="FA811" s="75" t="str">
        <f>IFERROR(IF(B811&lt;&gt;"", IF(ISNUMBER(SEARCH("highrisk", LOWER(INDEX(Paste_Here!Z$2:Z$850, MATCH(B811, Paste_Here!A$2:A$850, 0))))), "High Risk", IF(ISNUMBER(SEARCH("lowrisk", LOWER(INDEX(Paste_Here!Z$2:Z$850, MATCH(B811, Paste_Here!A$2:A$850, 0))))), "Low Risk", IF(ISNUMBER(SEARCH("somerisk", LOWER(INDEX(Paste_Here!Z$2:Z$850, MATCH(B811, Paste_Here!A$2:A$850, 0))))), "Some Risk", IF(ISNUMBER(SEARCH("ot", LOWER(INDEX(Paste_Here!Z$2:Z$850, MATCH(B811, Paste_Here!A$2:A$850, 0))))), "OT", "")))), ""), "")</f>
        <v/>
      </c>
      <c r="FB811" s="66"/>
      <c r="FC811" s="93"/>
      <c r="FD811" s="66"/>
      <c r="FE811" s="75" t="str">
        <f>IFERROR(IF(B811&lt;&gt;"", IF(AND(INDEX(Paste_Here!AA$2:AA$850, MATCH(B811, Paste_Here!A$2:A$850, 0))&lt;&gt;"", ISNUMBER(VALUE(INDEX(Paste_Here!AA$2:AA$850, MATCH(B811, Paste_Here!A$2:A$850, 0))))), INDEX(Paste_Here!AA$2:AA$850, MATCH(B811, Paste_Here!A$2:A$850, 0)), ""), ""), "")</f>
        <v/>
      </c>
      <c r="FF811" s="66"/>
      <c r="FG811" s="75" t="str">
        <f>IFERROR(IF(B811&lt;&gt;"", IF(ISNUMBER(SEARCH("highrisk", LOWER(INDEX(Paste_Here!AB$2:AB$850, MATCH(B811, Paste_Here!A$2:A$850, 0))))), "High Risk", IF(ISNUMBER(SEARCH("lowrisk", LOWER(INDEX(Paste_Here!AB$2:AB$850, MATCH(B811, Paste_Here!A$2:A$850, 0))))), "Low Risk", IF(ISNUMBER(SEARCH("somerisk", LOWER(INDEX(Paste_Here!AB$2:AB$850, MATCH(B811, Paste_Here!A$2:A$850, 0))))), "Some Risk", IF(ISNUMBER(SEARCH("ot", LOWER(INDEX(Paste_Here!AB$2:AB$850, MATCH(B811, Paste_Here!A$2:A$850, 0))))), "OT", "")))), ""), "")</f>
        <v/>
      </c>
      <c r="FH811" s="66"/>
      <c r="FI811" s="93"/>
      <c r="FJ811" s="66"/>
      <c r="FK811" s="75"/>
      <c r="FL811" s="66"/>
      <c r="FM811" s="75"/>
      <c r="FN811" s="66"/>
      <c r="FO811" s="66"/>
      <c r="FP811" s="75" t="str">
        <f t="shared" si="162"/>
        <v/>
      </c>
      <c r="FQ811" s="66"/>
      <c r="FR811" s="75" t="str">
        <f>IFERROR(IF(B811&lt;&gt;"", IF(ISNUMBER(SEARCH("s", LOWER(INDEX(Paste_Here!L$2:L$850, MATCH(B811, Paste_Here!A$2:A$850, 0))))), "Yes", IF(INDEX(Paste_Here!L$2:L$850, MATCH(B811, Paste_Here!A$2:A$850, 0))&lt;&gt;"", "No", "")), ""), "")</f>
        <v/>
      </c>
      <c r="FS811" s="66"/>
      <c r="FT811" s="75" t="str">
        <f>IFERROR(IF(B811&lt;&gt;"", IF(ISNUMBER(SEARCH("yes", LOWER(INDEX(Paste_Here!F$2:F$850, MATCH(B811, Paste_Here!A$2:A$850, 0))))), "Yes", IF(ISNUMBER(SEARCH("no", LOWER(INDEX(Paste_Here!F$2:F$850, MATCH(B811, Paste_Here!A$2:A$850, 0))))), "No", "")), ""), "")</f>
        <v/>
      </c>
      <c r="FU811" s="66"/>
      <c r="FV811" s="75" t="str">
        <f>IFERROR(IF(B811&lt;&gt;"", IF(ISNUMBER(SEARCH("english language learner", LOWER(INDEX(Paste_Here!C$2:C$850, MATCH(B811, Paste_Here!A$2:A$850, 0))))), "Yes", ""), ""), "")</f>
        <v/>
      </c>
      <c r="FW811" s="66"/>
      <c r="FX811" s="75" t="str">
        <f>IFERROR(IF(B811&lt;&gt;"", IF(OR(ISNUMBER(SEARCH("b", LOWER(INDEX(Paste_Here!J$2:J$850, MATCH(B811, Paste_Here!A$2:A$850, 0))))), ISNUMBER(SEARCH("h", LOWER(INDEX(Paste_Here!J$2:J$850, MATCH(B811, Paste_Here!A$2:A$850, 0))))), ISNUMBER(SEARCH("i", LOWER(INDEX(Paste_Here!J$2:J$850, MATCH(B811, Paste_Here!A$2:A$850, 0)))))), "Yes", IF(INDEX(Paste_Here!J$2:J$850, MATCH(B811, Paste_Here!A$2:A$850, 0))&lt;&gt;"", "No", "")), ""), "")</f>
        <v/>
      </c>
      <c r="FY811" s="66"/>
      <c r="FZ811" s="75" t="str">
        <f>IFERROR(IF(B811&lt;&gt;"", IF(ISNUMBER(SEARCH("yes", LOWER(INDEX(Paste_Here!K$2:K$850, MATCH(B811, Paste_Here!A$2:A$850, 0))))), "Yes", IF(ISNUMBER(SEARCH("no", LOWER(INDEX(Paste_Here!K$2:K$850, MATCH(B811, Paste_Here!A$2:A$850, 0))))), "No", "")), ""), "")</f>
        <v/>
      </c>
      <c r="GA811" s="66"/>
      <c r="GB811" s="75" t="str">
        <f>IFERROR(IF(B811&lt;&gt;"", IF(ISNUMBER(SEARCH("transitional 2", LOWER(INDEX(Paste_Here!C$2:C$850, MATCH(B811, Paste_Here!A$2:A$850, 0))))), "T2",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GC811" s="66"/>
      <c r="GD811" s="75"/>
      <c r="GE811" s="66"/>
      <c r="GF811" s="75"/>
      <c r="GG811" s="66"/>
      <c r="GH811" s="75"/>
      <c r="GI811" s="66"/>
      <c r="GK811" s="1" t="str" cm="1">
        <f t="array" ref="GK811">IFERROR(INDEX(Paste_Here!$B$2:$B$850, MATCH(0, COUNTIF(GK$4:GK810, Paste_Here!$B$2:$B$850) + IF(Paste_Here!$B$2:$B$850="", 1, 0), 0)), "")</f>
        <v/>
      </c>
      <c r="GL811" s="1" t="str">
        <f>IF(GK811&lt;&gt;"", INDEX(Paste_Here!$A$2:$A$850, MATCH(GK811, Paste_Here!$B$2:$B$850, 0)), "")</f>
        <v/>
      </c>
      <c r="GM811" s="1" t="str">
        <f t="shared" si="168"/>
        <v/>
      </c>
      <c r="GN811" s="1" t="str" cm="1">
        <f t="array" ref="GN811">IFERROR(INDEX($GM$5:$GM$850, MATCH(SMALL(IF($GM$5:$GM$850&lt;&gt;"", COUNTIF($GM$5:$GM$850, "&lt;"&amp;$GM$5:$GM$850)+1), ROW()-ROW($GN$5)+1), COUNTIF($GM$5:$GM$850, "&lt;"&amp;$GM$5:$GM$850)+1, 0)), "")</f>
        <v/>
      </c>
    </row>
    <row r="812" spans="1:196">
      <c r="A812" s="66"/>
      <c r="B812" s="75" t="str">
        <f t="shared" si="156"/>
        <v/>
      </c>
      <c r="C812" s="66"/>
      <c r="D812" s="75" t="str">
        <f>IFERROR(IF(AND(INDEX(Paste_Here!N$2:N$850, MATCH(B812, Paste_Here!A$2:A$850, 0)) = ""), "", IF(UPPER(INDEX(Paste_Here!N$2:N$850, MATCH(B812, Paste_Here!A$2:A$850, 0))) = "YES", "Yes", IF(UPPER(INDEX(Paste_Here!N$2:N$850, MATCH(B812, Paste_Here!A$2:A$850, 0))) = "NO", "No", ""))), "")</f>
        <v/>
      </c>
      <c r="E812" s="66"/>
      <c r="F812" s="75" t="str">
        <f t="shared" si="163"/>
        <v/>
      </c>
      <c r="G812" s="66"/>
      <c r="H812" s="75" t="str">
        <f t="shared" si="164"/>
        <v/>
      </c>
      <c r="I812" s="66"/>
      <c r="J812" s="75" t="str">
        <f t="shared" si="165"/>
        <v/>
      </c>
      <c r="K812" s="66"/>
      <c r="L812" s="75"/>
      <c r="M812" s="66"/>
      <c r="N812" s="75" t="str">
        <f>IFERROR(IF(B812&lt;&gt;"", IF(AND(INDEX(Paste_Here!AW$2:AW$850, MATCH(B812, Paste_Here!A$2:A$850, 0))&lt;&gt;"", ISNUMBER(VALUE(INDEX(Paste_Here!AW$2:AW$850, MATCH(B812, Paste_Here!A$2:A$850, 0))))), INDEX(Paste_Here!AW$2:AW$850, MATCH(B812, Paste_Here!A$2:A$850, 0)), ""), ""), "")</f>
        <v/>
      </c>
      <c r="O812" s="66"/>
      <c r="P812" s="75" t="str">
        <f>IFERROR(IF(B812&lt;&gt;"", IF(AND(INDEX(Paste_Here!AX$2:AX$850, MATCH(B812, Paste_Here!A$2:A$850, 0))&lt;&gt;"", ISNUMBER(VALUE(INDEX(Paste_Here!AX$2:AX$850, MATCH(B812, Paste_Here!A$2:A$850, 0))))), INDEX(Paste_Here!AX$2:AX$850, MATCH(B812, Paste_Here!A$2:A$850, 0)), ""), ""), "")</f>
        <v/>
      </c>
      <c r="Q812" s="66"/>
      <c r="R812" s="75" t="str">
        <f>IFERROR(IF(B812&lt;&gt;"", IF(AND(INDEX(Paste_Here!AU$2:AU$850, MATCH(B812, Paste_Here!A$2:A$850, 0))&lt;&gt;"", ISNUMBER(VALUE(INDEX(Paste_Here!AU$2:AU$850, MATCH(B812, Paste_Here!A$2:A$850, 0))))), INDEX(Paste_Here!AU$2:AU$850, MATCH(B812, Paste_Here!A$2:A$850, 0)), ""), ""), "")</f>
        <v/>
      </c>
      <c r="S812" s="66"/>
      <c r="T812" s="75" t="str">
        <f>IFERROR(IF(B812&lt;&gt;"", IF(AND(INDEX(Paste_Here!AV$2:AV$850, MATCH(B812, Paste_Here!A$2:A$850, 0))&lt;&gt;"", ISNUMBER(VALUE(INDEX(Paste_Here!AV$2:AV$850, MATCH(B812, Paste_Here!A$2:A$850, 0))))), INDEX(Paste_Here!AV$2:AV$850, MATCH(B812, Paste_Here!A$2:A$850, 0)), ""), ""), "")</f>
        <v/>
      </c>
      <c r="U812" s="66"/>
      <c r="W812" s="66"/>
      <c r="Y812" s="66"/>
      <c r="Z812" s="66"/>
      <c r="AA812" s="75" t="str">
        <f t="shared" si="157"/>
        <v/>
      </c>
      <c r="AB812" s="66"/>
      <c r="AC812" s="75"/>
      <c r="AD812" s="66"/>
      <c r="AE812" s="98"/>
      <c r="AF812" s="66"/>
      <c r="AG812" s="75"/>
      <c r="AH812" s="66"/>
      <c r="AI812" s="75" t="str">
        <f>IFERROR(IF(B812&lt;&gt;"", IF(AND(INDEX(Paste_Here!AC$2:AC$850, MATCH(B812, Paste_Here!A$2:A$850, 0))&lt;&gt;"", ISNUMBER(VALUE(INDEX(Paste_Here!AC$2:AC$850, MATCH(B812, Paste_Here!A$2:A$850, 0))))), INDEX(Paste_Here!AC$2:AC$850, MATCH(B812, Paste_Here!A$2:A$850, 0)), ""), ""), "")</f>
        <v/>
      </c>
      <c r="AJ812" s="66"/>
      <c r="AK812" s="75" t="str">
        <f>IFERROR(IF(B812&lt;&gt;"", IF(ISNUMBER(SEARCH("highrisk", LOWER(INDEX(Paste_Here!AD$2:AD$850, MATCH(B812, Paste_Here!A$2:A$850, 0))))), "High Risk", IF(ISNUMBER(SEARCH("lowrisk", LOWER(INDEX(Paste_Here!AD$2:AD$850, MATCH(B812, Paste_Here!A$2:A$850, 0))))), "Low Risk", IF(ISNUMBER(SEARCH("somerisk", LOWER(INDEX(Paste_Here!AD$2:AD$850, MATCH(B812, Paste_Here!A$2:A$850, 0))))), "Some Risk", IF(ISNUMBER(SEARCH("ot", LOWER(INDEX(Paste_Here!AD$2:AD$850, MATCH(B812, Paste_Here!A$2:A$850, 0))))), "OT", "")))), ""), "")</f>
        <v/>
      </c>
      <c r="AL812" s="66"/>
      <c r="AM812" s="75"/>
      <c r="AN812" s="66"/>
      <c r="AO812" s="75" t="str">
        <f>IFERROR(IF(B812&lt;&gt;"", IF(AND(INDEX(Paste_Here!M$2:M$850, MATCH(B812, Paste_Here!A$2:A$850, 0))&lt;&gt;"", ISNUMBER(VALUE(INDEX(Paste_Here!M$2:M$850, MATCH(B812, Paste_Here!A$2:A$850, 0))))), INDEX(Paste_Here!M$2:M$850, MATCH(B812, Paste_Here!A$2:A$850, 0)), ""), ""), "")</f>
        <v/>
      </c>
      <c r="AP812" s="66"/>
      <c r="AQ812" s="75" t="str">
        <f>IFERROR(IF(B812&lt;&gt;"", IF(ISNUMBER(SEARCH("highrisk", LOWER(INDEX(Paste_Here!N$2:N$850, MATCH(B812, Paste_Here!A$2:A$850, 0))))), "High Risk", IF(ISNUMBER(SEARCH("lowrisk", LOWER(INDEX(Paste_Here!N$2:N$850, MATCH(B812, Paste_Here!A$2:A$850, 0))))), "Low Risk", IF(ISNUMBER(SEARCH("somerisk", LOWER(INDEX(Paste_Here!N$2:N$850, MATCH(B812, Paste_Here!A$2:A$850, 0))))), "Some Risk", IF(ISNUMBER(SEARCH("ot", LOWER(INDEX(Paste_Here!N$2:N$850, MATCH(B812, Paste_Here!A$2:A$850, 0))))), "OT", "")))), ""), "")</f>
        <v/>
      </c>
      <c r="AT812" s="66"/>
      <c r="AU812" s="103"/>
      <c r="AV812" s="66"/>
      <c r="AW812" s="66"/>
      <c r="AX812" s="75" t="str">
        <f t="shared" si="158"/>
        <v/>
      </c>
      <c r="AY812" s="66"/>
      <c r="AZ812" s="75"/>
      <c r="BA812" s="66"/>
      <c r="BB812" s="75"/>
      <c r="BC812" s="66"/>
      <c r="BD812" s="75"/>
      <c r="BE812" s="66"/>
      <c r="BF812" s="75" t="str">
        <f>IFERROR(IF(B812&lt;&gt;"", IF(AND(INDEX(Paste_Here!AE$2:AE$850, MATCH(B812, Paste_Here!A$2:A$850, 0))&lt;&gt;"", ISNUMBER(VALUE(INDEX(Paste_Here!AE$2:AE$850, MATCH(B812, Paste_Here!A$2:A$850, 0))))), INDEX(Paste_Here!AE$2:AE$850, MATCH(B812, Paste_Here!A$2:A$850, 0)), ""), ""), "")</f>
        <v/>
      </c>
      <c r="BG812" s="66"/>
      <c r="BH812" s="75" t="str">
        <f>IFERROR(IF(B812&lt;&gt;"", IF(ISNUMBER(SEARCH("highrisk", LOWER(INDEX(Paste_Here!AF$2:AF$850, MATCH(B812, Paste_Here!A$2:A$850, 0))))), "High Risk", IF(ISNUMBER(SEARCH("lowrisk", LOWER(INDEX(Paste_Here!AF$2:AF$850, MATCH(B812, Paste_Here!A$2:A$850, 0))))), "Low Risk", IF(ISNUMBER(SEARCH("somerisk", LOWER(INDEX(Paste_Here!AF$2:AF$850, MATCH(B812, Paste_Here!A$2:A$850, 0))))), "Some Risk", IF(ISNUMBER(SEARCH("ot", LOWER(INDEX(Paste_Here!AF$2:AF$850, MATCH(B812, Paste_Here!A$2:A$850, 0))))), "OT", "")))), ""), "")</f>
        <v/>
      </c>
      <c r="BI812" s="66"/>
      <c r="BJ812" s="75"/>
      <c r="BK812" s="66"/>
      <c r="BL812" s="75" t="str">
        <f>IFERROR(IF(B812&lt;&gt;"", IF(AND(INDEX(Paste_Here!O$2:O$850, MATCH(B812, Paste_Here!A$2:A$850, 0))&lt;&gt;"", ISNUMBER(VALUE(INDEX(Paste_Here!O$2:O$850, MATCH(B812, Paste_Here!A$2:A$850, 0))))), INDEX(Paste_Here!O$2:O$850, MATCH(B812, Paste_Here!A$2:A$850, 0)), ""), ""), "")</f>
        <v/>
      </c>
      <c r="BM812" s="66"/>
      <c r="BN812" s="75" t="str">
        <f>IFERROR(IF(B812&lt;&gt;"", IF(ISNUMBER(SEARCH("highrisk", LOWER(INDEX(Paste_Here!P$2:P$850, MATCH(B812, Paste_Here!A$2:A$850, 0))))), "High Risk", IF(ISNUMBER(SEARCH("lowrisk", LOWER(INDEX(Paste_Here!P$2:P$850, MATCH(B812, Paste_Here!A$2:A$850, 0))))), "Low Risk", IF(ISNUMBER(SEARCH("somerisk", LOWER(INDEX(Paste_Here!P$2:P$850, MATCH(B812, Paste_Here!A$2:A$850, 0))))), "Some Risk", IF(ISNUMBER(SEARCH("ot", LOWER(INDEX(Paste_Here!P$2:P$850, MATCH(B812, Paste_Here!A$2:A$850, 0))))), "OT", "")))), ""), "")</f>
        <v/>
      </c>
      <c r="BQ812" s="66"/>
      <c r="BR812" s="75"/>
      <c r="BS812" s="66"/>
      <c r="BT812" s="66"/>
      <c r="BU812" s="75" t="str">
        <f t="shared" si="159"/>
        <v/>
      </c>
      <c r="BV812" s="66"/>
      <c r="BW812" s="75"/>
      <c r="BX812" s="66"/>
      <c r="BY812" s="75"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BZ812" s="66"/>
      <c r="CA812" s="75"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CB812" s="66"/>
      <c r="CC812" s="75"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CD812" s="66"/>
      <c r="CE812" s="75"/>
      <c r="CF812" s="66"/>
      <c r="CK812" s="75"/>
      <c r="CL812" s="66"/>
      <c r="CM812" s="75"/>
      <c r="CN812" s="66"/>
      <c r="CO812" s="75"/>
      <c r="CP812" s="66"/>
      <c r="CQ812" s="66"/>
      <c r="CR812" s="75" t="str">
        <f t="shared" si="160"/>
        <v/>
      </c>
      <c r="CS812" s="66"/>
      <c r="CT812" s="75"/>
      <c r="CU812" s="66"/>
      <c r="CV812" s="75"/>
      <c r="CW812" s="66"/>
      <c r="CX812" s="75"/>
      <c r="CY812" s="66"/>
      <c r="CZ812" s="75"/>
      <c r="DA812" s="66"/>
      <c r="DB812" s="75" t="str">
        <f>IFERROR(IF(B812&lt;&gt;"", IF(AND(INDEX(Paste_Here!AK$2:AK$850, MATCH(B812, Paste_Here!A$2:A$850, 0))&lt;&gt;"", ISNUMBER(VALUE(INDEX(Paste_Here!AK$2:AK$850, MATCH(B812, Paste_Here!A$2:A$850, 0))))), INDEX(Paste_Here!AK$2:AK$850, MATCH(B812, Paste_Here!A$2:A$850, 0)), ""), ""), "")</f>
        <v/>
      </c>
      <c r="DC812" s="66"/>
      <c r="DD812" s="75" t="str">
        <f>IFERROR(IF(B812&lt;&gt;"", IF(ISNUMBER(SEARCH("highrisk", LOWER(INDEX(Paste_Here!AL$2:AL$850, MATCH(B812, Paste_Here!A$2:A$850, 0))))), "High Risk", IF(ISNUMBER(SEARCH("lowrisk", LOWER(INDEX(Paste_Here!AL$2:AL$850, MATCH(B812, Paste_Here!A$2:A$850, 0))))), "Low Risk", IF(ISNUMBER(SEARCH("somerisk", LOWER(INDEX(Paste_Here!AL$2:AL$850, MATCH(B812, Paste_Here!A$2:A$850, 0))))), "Some Risk", IF(ISNUMBER(SEARCH("ot", LOWER(INDEX(Paste_Here!AL$2:AL$850, MATCH(B812, Paste_Here!A$2:A$850, 0))))), "OT", "")))), ""), "")</f>
        <v/>
      </c>
      <c r="DE812" s="66"/>
      <c r="DF812" s="75" t="str">
        <f>IFERROR(IF(B812&lt;&gt;"", IF(AND(INDEX(Paste_Here!AM$2:AM$850, MATCH(B812, Paste_Here!A$2:A$850, 0))&lt;&gt;"", ISNUMBER(VALUE(INDEX(Paste_Here!AM$2:AM$850, MATCH(B812, Paste_Here!A$2:A$850, 0))))), INDEX(Paste_Here!AM$2:AM$850, MATCH(B812, Paste_Here!A$2:A$850, 0)), ""), ""), "")</f>
        <v/>
      </c>
      <c r="DG812" s="66"/>
      <c r="DH812" s="75" t="str">
        <f>IFERROR(IF(B812&lt;&gt;"", IF(ISNUMBER(SEARCH("highrisk", LOWER(INDEX(Paste_Here!AN$2:AN$850, MATCH(B812, Paste_Here!A$2:A$850, 0))))), "High Risk", IF(ISNUMBER(SEARCH("lowrisk", LOWER(INDEX(Paste_Here!AN$2:AN$850, MATCH(B812, Paste_Here!A$2:A$850, 0))))), "Low Risk", IF(ISNUMBER(SEARCH("somerisk", LOWER(INDEX(Paste_Here!AN$2:AN$850, MATCH(B812, Paste_Here!A$2:A$850, 0))))), "Some Risk", IF(ISNUMBER(SEARCH("ot", LOWER(INDEX(Paste_Here!AN$2:AN$850, MATCH(B812, Paste_Here!A$2:A$850, 0))))), "OT", "")))), ""), "")</f>
        <v/>
      </c>
      <c r="DI812" s="66"/>
      <c r="DJ812" s="66"/>
      <c r="DK812" s="75" t="str">
        <f t="shared" si="161"/>
        <v/>
      </c>
      <c r="DL812" s="66"/>
      <c r="DM812" s="75" t="str">
        <f>IFERROR(IF(B812&lt;&gt;"", IF(AND(INDEX(Paste_Here!Q$2:Q$850, MATCH(B812, Paste_Here!A$2:A$850, 0))&lt;&gt;"", ISNUMBER(VALUE(INDEX(Paste_Here!Q$2:Q$850, MATCH(B812, Paste_Here!A$2:A$850, 0))))), INDEX(Paste_Here!Q$2:Q$850, MATCH(B812, Paste_Here!A$2:A$850, 0)), ""), ""), "")</f>
        <v/>
      </c>
      <c r="DN812" s="66"/>
      <c r="DO812" s="75" t="str">
        <f>IFERROR(IF(B812&lt;&gt;"", IF(ISNUMBER(SEARCH("highrisk", LOWER(INDEX(Paste_Here!R$2:R$850, MATCH(B812, Paste_Here!A$2:A$850, 0))))), "High Risk", IF(ISNUMBER(SEARCH("lowrisk", LOWER(INDEX(Paste_Here!R$2:R$850, MATCH(B812, Paste_Here!A$2:A$850, 0))))), "Low Risk", IF(ISNUMBER(SEARCH("somerisk", LOWER(INDEX(Paste_Here!R$2:R$850, MATCH(B812, Paste_Here!A$2:A$850, 0))))), "Some Risk", IF(ISNUMBER(SEARCH("ot", LOWER(INDEX(Paste_Here!R$2:R$850, MATCH(B812, Paste_Here!A$2:A$850, 0))))), "OT", "")))), ""), "")</f>
        <v/>
      </c>
      <c r="DP812" s="66"/>
      <c r="DQ812" s="93" t="str">
        <f>IFERROR(IF(B812&lt;&gt;"", IF(AND(INDEX(Paste_Here!S$2:S$850, MATCH(B812, Paste_Here!A$2:A$850, 0))&lt;&gt;"", ISNUMBER(VALUE(INDEX(Paste_Here!S$2:S$850, MATCH(B812, Paste_Here!A$2:A$850, 0))))), INDEX(Paste_Here!S$2:S$850, MATCH(B812, Paste_Here!A$2:A$850, 0)), ""), ""), "")</f>
        <v/>
      </c>
      <c r="DR812" s="66"/>
      <c r="DS812" s="75"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IF(ISNUMBER(SEARCH("ot", LOWER(INDEX(Paste_Here!T$2:T$850, MATCH(B812, Paste_Here!A$2:A$850, 0))))), "OT", "")))), ""), "")</f>
        <v/>
      </c>
      <c r="DT812" s="66"/>
      <c r="DU812" s="75" t="str">
        <f>IFERROR(IF(B812&lt;&gt;"", IF(AND(INDEX(Paste_Here!U$2:U$850, MATCH(B812, Paste_Here!A$2:A$850, 0))&lt;&gt;"", ISNUMBER(VALUE(INDEX(Paste_Here!U$2:U$850, MATCH(B812, Paste_Here!A$2:A$850, 0))))), INDEX(Paste_Here!U$2:U$850, MATCH(B812, Paste_Here!A$2:A$850, 0)), ""), ""), "")</f>
        <v/>
      </c>
      <c r="DV812" s="66"/>
      <c r="DW812" s="93" t="str">
        <f>IFERROR(IF(B812&lt;&gt;"", IF(ISNUMBER(SEARCH("highrisk", LOWER(INDEX(Paste_Here!V$2:V$850, MATCH(B812, Paste_Here!A$2:A$850, 0))))), "High Risk", IF(ISNUMBER(SEARCH("lowrisk", LOWER(INDEX(Paste_Here!V$2:V$850, MATCH(B812, Paste_Here!A$2:A$850, 0))))), "Low Risk", IF(ISNUMBER(SEARCH("somerisk", LOWER(INDEX(Paste_Here!V$2:V$850, MATCH(B812, Paste_Here!A$2:A$850, 0))))), "Some Risk", IF(ISNUMBER(SEARCH("ot", LOWER(INDEX(Paste_Here!V$2:V$850, MATCH(B812, Paste_Here!A$2:A$850, 0))))), "OT", "")))), ""), "")</f>
        <v/>
      </c>
      <c r="DX812" s="66"/>
      <c r="DY812" s="75" t="str">
        <f>IFERROR(IF(B812&lt;&gt;"", IF(AND(INDEX(Paste_Here!W$2:W$850, MATCH(B812, Paste_Here!A$2:A$850, 0))&lt;&gt;"", ISNUMBER(VALUE(INDEX(Paste_Here!W$2:W$850, MATCH(B812, Paste_Here!A$2:A$850, 0))))), INDEX(Paste_Here!W$2:W$850, MATCH(B812, Paste_Here!A$2:A$850, 0)), ""), ""), "")</f>
        <v/>
      </c>
      <c r="DZ812" s="66"/>
      <c r="EA812" s="75" t="str">
        <f>IFERROR(IF(B812&lt;&gt;"", IF(ISNUMBER(SEARCH("highrisk", LOWER(INDEX(Paste_Here!X$2:X$850, MATCH(B812, Paste_Here!A$2:A$850, 0))))), "High Risk", IF(ISNUMBER(SEARCH("lowrisk", LOWER(INDEX(Paste_Here!X$2:X$850, MATCH(B812, Paste_Here!A$2:A$850, 0))))), "Low Risk", IF(ISNUMBER(SEARCH("somerisk", LOWER(INDEX(Paste_Here!X$2:X$850, MATCH(B812, Paste_Here!A$2:A$850, 0))))), "Some Risk", IF(ISNUMBER(SEARCH("ot", LOWER(INDEX(Paste_Here!X$2:X$850, MATCH(B812, Paste_Here!A$2:A$850, 0))))), "OT", "")))), ""), "")</f>
        <v/>
      </c>
      <c r="EB812" s="66"/>
      <c r="EC812" s="66"/>
      <c r="ED812" s="75" t="str">
        <f t="shared" si="166"/>
        <v/>
      </c>
      <c r="EE812" s="66"/>
      <c r="EF812" s="75" t="str">
        <f>IFERROR(IF(B812&lt;&gt;"", IF(AND(INDEX(Paste_Here!AO$2:AO$850, MATCH(B812, Paste_Here!A$2:A$850, 0))&lt;&gt;"", ISNUMBER(VALUE(INDEX(Paste_Here!AO$2:AO$850, MATCH(B812, Paste_Here!A$2:A$850, 0))))), INDEX(Paste_Here!AO$2:AO$850, MATCH(B812, Paste_Here!A$2:A$850, 0)), ""), ""), "")</f>
        <v/>
      </c>
      <c r="EG812" s="66"/>
      <c r="EH812" s="75" t="str">
        <f>IFERROR(IF(B812&lt;&gt;"", IF(ISNUMBER(SEARCH("highrisk", LOWER(INDEX(Paste_Here!AP$2:AP$850, MATCH(B812, Paste_Here!A$2:A$850, 0))))), "High Risk", IF(ISNUMBER(SEARCH("lowrisk", LOWER(INDEX(Paste_Here!AP$2:AP$850, MATCH(B812, Paste_Here!A$2:A$850, 0))))), "Low Risk", IF(ISNUMBER(SEARCH("somerisk", LOWER(INDEX(Paste_Here!AP$2:AP$850, MATCH(B812, Paste_Here!A$2:A$850, 0))))), "Some Risk", IF(ISNUMBER(SEARCH("ot", LOWER(INDEX(Paste_Here!AP$2:AP$850, MATCH(B812, Paste_Here!A$2:A$850, 0))))), "OT", "")))), ""), "")</f>
        <v/>
      </c>
      <c r="EI812" s="66"/>
      <c r="EJ812" s="93"/>
      <c r="EK812" s="66"/>
      <c r="EL812" s="75" t="str">
        <f>IFERROR(IF(B812&lt;&gt;"", IF(AND(INDEX(Paste_Here!AQ$2:AQ$850, MATCH(B812, Paste_Here!A$2:A$850, 0))&lt;&gt;"", ISNUMBER(VALUE(INDEX(Paste_Here!AQ$2:AQ$850, MATCH(B812, Paste_Here!A$2:A$850, 0))))), INDEX(Paste_Here!AQ$2:AQ$850, MATCH(B812, Paste_Here!A$2:A$850, 0)), ""), ""), "")</f>
        <v/>
      </c>
      <c r="EM812" s="66"/>
      <c r="EN812" s="75" t="str">
        <f>IFERROR(IF(B812&lt;&gt;"", IF(ISNUMBER(SEARCH("highrisk", LOWER(INDEX(Paste_Here!AR$2:AR$850, MATCH(B812, Paste_Here!A$2:A$850, 0))))), "High Risk", IF(ISNUMBER(SEARCH("lowrisk", LOWER(INDEX(Paste_Here!AR$2:AR$850, MATCH(B812, Paste_Here!A$2:A$850, 0))))), "Low Risk", IF(ISNUMBER(SEARCH("somerisk", LOWER(INDEX(Paste_Here!AR$2:AR$850, MATCH(B812, Paste_Here!A$2:A$850, 0))))), "Some Risk", IF(ISNUMBER(SEARCH("ot", LOWER(INDEX(Paste_Here!AR$2:AR$850, MATCH(B812, Paste_Here!A$2:A$850, 0))))), "OT", "")))), ""), "")</f>
        <v/>
      </c>
      <c r="EO812" s="66"/>
      <c r="EP812" s="93"/>
      <c r="EQ812" s="66"/>
      <c r="ER812" s="75"/>
      <c r="ES812" s="66"/>
      <c r="ET812" s="75"/>
      <c r="EU812" s="66"/>
      <c r="EV812" s="66"/>
      <c r="EW812" s="75" t="str">
        <f t="shared" si="167"/>
        <v/>
      </c>
      <c r="EX812" s="66"/>
      <c r="EY812" s="75" t="str">
        <f>IFERROR(IF(B812&lt;&gt;"", IF(AND(INDEX(Paste_Here!Y$2:Y$850, MATCH(B812, Paste_Here!A$2:A$850, 0))&lt;&gt;"", ISNUMBER(VALUE(INDEX(Paste_Here!Y$2:Y$850, MATCH(B812, Paste_Here!A$2:A$850, 0))))), INDEX(Paste_Here!Y$2:Y$850, MATCH(B812, Paste_Here!A$2:A$850, 0)), ""), ""), "")</f>
        <v/>
      </c>
      <c r="EZ812" s="66"/>
      <c r="FA812" s="75" t="str">
        <f>IFERROR(IF(B812&lt;&gt;"", IF(ISNUMBER(SEARCH("highrisk", LOWER(INDEX(Paste_Here!Z$2:Z$850, MATCH(B812, Paste_Here!A$2:A$850, 0))))), "High Risk", IF(ISNUMBER(SEARCH("lowrisk", LOWER(INDEX(Paste_Here!Z$2:Z$850, MATCH(B812, Paste_Here!A$2:A$850, 0))))), "Low Risk", IF(ISNUMBER(SEARCH("somerisk", LOWER(INDEX(Paste_Here!Z$2:Z$850, MATCH(B812, Paste_Here!A$2:A$850, 0))))), "Some Risk", IF(ISNUMBER(SEARCH("ot", LOWER(INDEX(Paste_Here!Z$2:Z$850, MATCH(B812, Paste_Here!A$2:A$850, 0))))), "OT", "")))), ""), "")</f>
        <v/>
      </c>
      <c r="FB812" s="66"/>
      <c r="FC812" s="93"/>
      <c r="FD812" s="66"/>
      <c r="FE812" s="75" t="str">
        <f>IFERROR(IF(B812&lt;&gt;"", IF(AND(INDEX(Paste_Here!AA$2:AA$850, MATCH(B812, Paste_Here!A$2:A$850, 0))&lt;&gt;"", ISNUMBER(VALUE(INDEX(Paste_Here!AA$2:AA$850, MATCH(B812, Paste_Here!A$2:A$850, 0))))), INDEX(Paste_Here!AA$2:AA$850, MATCH(B812, Paste_Here!A$2:A$850, 0)), ""), ""), "")</f>
        <v/>
      </c>
      <c r="FF812" s="66"/>
      <c r="FG812" s="75" t="str">
        <f>IFERROR(IF(B812&lt;&gt;"", IF(ISNUMBER(SEARCH("highrisk", LOWER(INDEX(Paste_Here!AB$2:AB$850, MATCH(B812, Paste_Here!A$2:A$850, 0))))), "High Risk", IF(ISNUMBER(SEARCH("lowrisk", LOWER(INDEX(Paste_Here!AB$2:AB$850, MATCH(B812, Paste_Here!A$2:A$850, 0))))), "Low Risk", IF(ISNUMBER(SEARCH("somerisk", LOWER(INDEX(Paste_Here!AB$2:AB$850, MATCH(B812, Paste_Here!A$2:A$850, 0))))), "Some Risk", IF(ISNUMBER(SEARCH("ot", LOWER(INDEX(Paste_Here!AB$2:AB$850, MATCH(B812, Paste_Here!A$2:A$850, 0))))), "OT", "")))), ""), "")</f>
        <v/>
      </c>
      <c r="FH812" s="66"/>
      <c r="FI812" s="93"/>
      <c r="FJ812" s="66"/>
      <c r="FK812" s="75"/>
      <c r="FL812" s="66"/>
      <c r="FM812" s="75"/>
      <c r="FN812" s="66"/>
      <c r="FO812" s="66"/>
      <c r="FP812" s="75" t="str">
        <f t="shared" si="162"/>
        <v/>
      </c>
      <c r="FQ812" s="66"/>
      <c r="FR812" s="75" t="str">
        <f>IFERROR(IF(B812&lt;&gt;"", IF(ISNUMBER(SEARCH("s", LOWER(INDEX(Paste_Here!L$2:L$850, MATCH(B812, Paste_Here!A$2:A$850, 0))))), "Yes", IF(INDEX(Paste_Here!L$2:L$850, MATCH(B812, Paste_Here!A$2:A$850, 0))&lt;&gt;"", "No", "")), ""), "")</f>
        <v/>
      </c>
      <c r="FS812" s="66"/>
      <c r="FT812" s="75" t="str">
        <f>IFERROR(IF(B812&lt;&gt;"", IF(ISNUMBER(SEARCH("yes", LOWER(INDEX(Paste_Here!F$2:F$850, MATCH(B812, Paste_Here!A$2:A$850, 0))))), "Yes", IF(ISNUMBER(SEARCH("no", LOWER(INDEX(Paste_Here!F$2:F$850, MATCH(B812, Paste_Here!A$2:A$850, 0))))), "No", "")), ""), "")</f>
        <v/>
      </c>
      <c r="FU812" s="66"/>
      <c r="FV812" s="75" t="str">
        <f>IFERROR(IF(B812&lt;&gt;"", IF(ISNUMBER(SEARCH("english language learner", LOWER(INDEX(Paste_Here!C$2:C$850, MATCH(B812, Paste_Here!A$2:A$850, 0))))), "Yes", ""), ""), "")</f>
        <v/>
      </c>
      <c r="FW812" s="66"/>
      <c r="FX812" s="75" t="str">
        <f>IFERROR(IF(B812&lt;&gt;"", IF(OR(ISNUMBER(SEARCH("b", LOWER(INDEX(Paste_Here!J$2:J$850, MATCH(B812, Paste_Here!A$2:A$850, 0))))), ISNUMBER(SEARCH("h", LOWER(INDEX(Paste_Here!J$2:J$850, MATCH(B812, Paste_Here!A$2:A$850, 0))))), ISNUMBER(SEARCH("i", LOWER(INDEX(Paste_Here!J$2:J$850, MATCH(B812, Paste_Here!A$2:A$850, 0)))))), "Yes", IF(INDEX(Paste_Here!J$2:J$850, MATCH(B812, Paste_Here!A$2:A$850, 0))&lt;&gt;"", "No", "")), ""), "")</f>
        <v/>
      </c>
      <c r="FY812" s="66"/>
      <c r="FZ812" s="75" t="str">
        <f>IFERROR(IF(B812&lt;&gt;"", IF(ISNUMBER(SEARCH("yes", LOWER(INDEX(Paste_Here!K$2:K$850, MATCH(B812, Paste_Here!A$2:A$850, 0))))), "Yes", IF(ISNUMBER(SEARCH("no", LOWER(INDEX(Paste_Here!K$2:K$850, MATCH(B812, Paste_Here!A$2:A$850, 0))))), "No", "")), ""), "")</f>
        <v/>
      </c>
      <c r="GA812" s="66"/>
      <c r="GB812" s="75" t="str">
        <f>IFERROR(IF(B812&lt;&gt;"", IF(ISNUMBER(SEARCH("transitional 2", LOWER(INDEX(Paste_Here!C$2:C$850, MATCH(B812, Paste_Here!A$2:A$850, 0))))), "T2",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GC812" s="66"/>
      <c r="GD812" s="75"/>
      <c r="GE812" s="66"/>
      <c r="GF812" s="75"/>
      <c r="GG812" s="66"/>
      <c r="GH812" s="75"/>
      <c r="GI812" s="66"/>
      <c r="GK812" s="1" t="str" cm="1">
        <f t="array" ref="GK812">IFERROR(INDEX(Paste_Here!$B$2:$B$850, MATCH(0, COUNTIF(GK$4:GK811, Paste_Here!$B$2:$B$850) + IF(Paste_Here!$B$2:$B$850="", 1, 0), 0)), "")</f>
        <v/>
      </c>
      <c r="GL812" s="1" t="str">
        <f>IF(GK812&lt;&gt;"", INDEX(Paste_Here!$A$2:$A$850, MATCH(GK812, Paste_Here!$B$2:$B$850, 0)), "")</f>
        <v/>
      </c>
      <c r="GM812" s="1" t="str">
        <f t="shared" si="168"/>
        <v/>
      </c>
      <c r="GN812" s="1" t="str" cm="1">
        <f t="array" ref="GN812">IFERROR(INDEX($GM$5:$GM$850, MATCH(SMALL(IF($GM$5:$GM$850&lt;&gt;"", COUNTIF($GM$5:$GM$850, "&lt;"&amp;$GM$5:$GM$850)+1), ROW()-ROW($GN$5)+1), COUNTIF($GM$5:$GM$850, "&lt;"&amp;$GM$5:$GM$850)+1, 0)), "")</f>
        <v/>
      </c>
    </row>
    <row r="813" spans="1:196">
      <c r="A813" s="66"/>
      <c r="B813" s="75" t="str">
        <f t="shared" si="156"/>
        <v/>
      </c>
      <c r="C813" s="66"/>
      <c r="D813" s="75" t="str">
        <f>IFERROR(IF(AND(INDEX(Paste_Here!N$2:N$850, MATCH(B813, Paste_Here!A$2:A$850, 0)) = ""), "", IF(UPPER(INDEX(Paste_Here!N$2:N$850, MATCH(B813, Paste_Here!A$2:A$850, 0))) = "YES", "Yes", IF(UPPER(INDEX(Paste_Here!N$2:N$850, MATCH(B813, Paste_Here!A$2:A$850, 0))) = "NO", "No", ""))), "")</f>
        <v/>
      </c>
      <c r="E813" s="66"/>
      <c r="F813" s="75" t="str">
        <f t="shared" si="163"/>
        <v/>
      </c>
      <c r="G813" s="66"/>
      <c r="H813" s="75" t="str">
        <f t="shared" si="164"/>
        <v/>
      </c>
      <c r="I813" s="66"/>
      <c r="J813" s="75" t="str">
        <f t="shared" si="165"/>
        <v/>
      </c>
      <c r="K813" s="66"/>
      <c r="L813" s="75"/>
      <c r="M813" s="66"/>
      <c r="N813" s="75" t="str">
        <f>IFERROR(IF(B813&lt;&gt;"", IF(AND(INDEX(Paste_Here!AW$2:AW$850, MATCH(B813, Paste_Here!A$2:A$850, 0))&lt;&gt;"", ISNUMBER(VALUE(INDEX(Paste_Here!AW$2:AW$850, MATCH(B813, Paste_Here!A$2:A$850, 0))))), INDEX(Paste_Here!AW$2:AW$850, MATCH(B813, Paste_Here!A$2:A$850, 0)), ""), ""), "")</f>
        <v/>
      </c>
      <c r="O813" s="66"/>
      <c r="P813" s="75" t="str">
        <f>IFERROR(IF(B813&lt;&gt;"", IF(AND(INDEX(Paste_Here!AX$2:AX$850, MATCH(B813, Paste_Here!A$2:A$850, 0))&lt;&gt;"", ISNUMBER(VALUE(INDEX(Paste_Here!AX$2:AX$850, MATCH(B813, Paste_Here!A$2:A$850, 0))))), INDEX(Paste_Here!AX$2:AX$850, MATCH(B813, Paste_Here!A$2:A$850, 0)), ""), ""), "")</f>
        <v/>
      </c>
      <c r="Q813" s="66"/>
      <c r="R813" s="75" t="str">
        <f>IFERROR(IF(B813&lt;&gt;"", IF(AND(INDEX(Paste_Here!AU$2:AU$850, MATCH(B813, Paste_Here!A$2:A$850, 0))&lt;&gt;"", ISNUMBER(VALUE(INDEX(Paste_Here!AU$2:AU$850, MATCH(B813, Paste_Here!A$2:A$850, 0))))), INDEX(Paste_Here!AU$2:AU$850, MATCH(B813, Paste_Here!A$2:A$850, 0)), ""), ""), "")</f>
        <v/>
      </c>
      <c r="S813" s="66"/>
      <c r="T813" s="75" t="str">
        <f>IFERROR(IF(B813&lt;&gt;"", IF(AND(INDEX(Paste_Here!AV$2:AV$850, MATCH(B813, Paste_Here!A$2:A$850, 0))&lt;&gt;"", ISNUMBER(VALUE(INDEX(Paste_Here!AV$2:AV$850, MATCH(B813, Paste_Here!A$2:A$850, 0))))), INDEX(Paste_Here!AV$2:AV$850, MATCH(B813, Paste_Here!A$2:A$850, 0)), ""), ""), "")</f>
        <v/>
      </c>
      <c r="U813" s="66"/>
      <c r="W813" s="66"/>
      <c r="Y813" s="66"/>
      <c r="Z813" s="66"/>
      <c r="AA813" s="75" t="str">
        <f t="shared" si="157"/>
        <v/>
      </c>
      <c r="AB813" s="66"/>
      <c r="AC813" s="75"/>
      <c r="AD813" s="66"/>
      <c r="AE813" s="98"/>
      <c r="AF813" s="66"/>
      <c r="AG813" s="75"/>
      <c r="AH813" s="66"/>
      <c r="AI813" s="75" t="str">
        <f>IFERROR(IF(B813&lt;&gt;"", IF(AND(INDEX(Paste_Here!AC$2:AC$850, MATCH(B813, Paste_Here!A$2:A$850, 0))&lt;&gt;"", ISNUMBER(VALUE(INDEX(Paste_Here!AC$2:AC$850, MATCH(B813, Paste_Here!A$2:A$850, 0))))), INDEX(Paste_Here!AC$2:AC$850, MATCH(B813, Paste_Here!A$2:A$850, 0)), ""), ""), "")</f>
        <v/>
      </c>
      <c r="AJ813" s="66"/>
      <c r="AK813" s="75" t="str">
        <f>IFERROR(IF(B813&lt;&gt;"", IF(ISNUMBER(SEARCH("highrisk", LOWER(INDEX(Paste_Here!AD$2:AD$850, MATCH(B813, Paste_Here!A$2:A$850, 0))))), "High Risk", IF(ISNUMBER(SEARCH("lowrisk", LOWER(INDEX(Paste_Here!AD$2:AD$850, MATCH(B813, Paste_Here!A$2:A$850, 0))))), "Low Risk", IF(ISNUMBER(SEARCH("somerisk", LOWER(INDEX(Paste_Here!AD$2:AD$850, MATCH(B813, Paste_Here!A$2:A$850, 0))))), "Some Risk", IF(ISNUMBER(SEARCH("ot", LOWER(INDEX(Paste_Here!AD$2:AD$850, MATCH(B813, Paste_Here!A$2:A$850, 0))))), "OT", "")))), ""), "")</f>
        <v/>
      </c>
      <c r="AL813" s="66"/>
      <c r="AM813" s="75"/>
      <c r="AN813" s="66"/>
      <c r="AO813" s="75" t="str">
        <f>IFERROR(IF(B813&lt;&gt;"", IF(AND(INDEX(Paste_Here!M$2:M$850, MATCH(B813, Paste_Here!A$2:A$850, 0))&lt;&gt;"", ISNUMBER(VALUE(INDEX(Paste_Here!M$2:M$850, MATCH(B813, Paste_Here!A$2:A$850, 0))))), INDEX(Paste_Here!M$2:M$850, MATCH(B813, Paste_Here!A$2:A$850, 0)), ""), ""), "")</f>
        <v/>
      </c>
      <c r="AP813" s="66"/>
      <c r="AQ813" s="75" t="str">
        <f>IFERROR(IF(B813&lt;&gt;"", IF(ISNUMBER(SEARCH("highrisk", LOWER(INDEX(Paste_Here!N$2:N$850, MATCH(B813, Paste_Here!A$2:A$850, 0))))), "High Risk", IF(ISNUMBER(SEARCH("lowrisk", LOWER(INDEX(Paste_Here!N$2:N$850, MATCH(B813, Paste_Here!A$2:A$850, 0))))), "Low Risk", IF(ISNUMBER(SEARCH("somerisk", LOWER(INDEX(Paste_Here!N$2:N$850, MATCH(B813, Paste_Here!A$2:A$850, 0))))), "Some Risk", IF(ISNUMBER(SEARCH("ot", LOWER(INDEX(Paste_Here!N$2:N$850, MATCH(B813, Paste_Here!A$2:A$850, 0))))), "OT", "")))), ""), "")</f>
        <v/>
      </c>
      <c r="AT813" s="66"/>
      <c r="AU813" s="103"/>
      <c r="AV813" s="66"/>
      <c r="AW813" s="66"/>
      <c r="AX813" s="75" t="str">
        <f t="shared" si="158"/>
        <v/>
      </c>
      <c r="AY813" s="66"/>
      <c r="AZ813" s="75"/>
      <c r="BA813" s="66"/>
      <c r="BB813" s="75"/>
      <c r="BC813" s="66"/>
      <c r="BD813" s="75"/>
      <c r="BE813" s="66"/>
      <c r="BF813" s="75" t="str">
        <f>IFERROR(IF(B813&lt;&gt;"", IF(AND(INDEX(Paste_Here!AE$2:AE$850, MATCH(B813, Paste_Here!A$2:A$850, 0))&lt;&gt;"", ISNUMBER(VALUE(INDEX(Paste_Here!AE$2:AE$850, MATCH(B813, Paste_Here!A$2:A$850, 0))))), INDEX(Paste_Here!AE$2:AE$850, MATCH(B813, Paste_Here!A$2:A$850, 0)), ""), ""), "")</f>
        <v/>
      </c>
      <c r="BG813" s="66"/>
      <c r="BH813" s="75" t="str">
        <f>IFERROR(IF(B813&lt;&gt;"", IF(ISNUMBER(SEARCH("highrisk", LOWER(INDEX(Paste_Here!AF$2:AF$850, MATCH(B813, Paste_Here!A$2:A$850, 0))))), "High Risk", IF(ISNUMBER(SEARCH("lowrisk", LOWER(INDEX(Paste_Here!AF$2:AF$850, MATCH(B813, Paste_Here!A$2:A$850, 0))))), "Low Risk", IF(ISNUMBER(SEARCH("somerisk", LOWER(INDEX(Paste_Here!AF$2:AF$850, MATCH(B813, Paste_Here!A$2:A$850, 0))))), "Some Risk", IF(ISNUMBER(SEARCH("ot", LOWER(INDEX(Paste_Here!AF$2:AF$850, MATCH(B813, Paste_Here!A$2:A$850, 0))))), "OT", "")))), ""), "")</f>
        <v/>
      </c>
      <c r="BI813" s="66"/>
      <c r="BJ813" s="75"/>
      <c r="BK813" s="66"/>
      <c r="BL813" s="75" t="str">
        <f>IFERROR(IF(B813&lt;&gt;"", IF(AND(INDEX(Paste_Here!O$2:O$850, MATCH(B813, Paste_Here!A$2:A$850, 0))&lt;&gt;"", ISNUMBER(VALUE(INDEX(Paste_Here!O$2:O$850, MATCH(B813, Paste_Here!A$2:A$850, 0))))), INDEX(Paste_Here!O$2:O$850, MATCH(B813, Paste_Here!A$2:A$850, 0)), ""), ""), "")</f>
        <v/>
      </c>
      <c r="BM813" s="66"/>
      <c r="BN813" s="75" t="str">
        <f>IFERROR(IF(B813&lt;&gt;"", IF(ISNUMBER(SEARCH("highrisk", LOWER(INDEX(Paste_Here!P$2:P$850, MATCH(B813, Paste_Here!A$2:A$850, 0))))), "High Risk", IF(ISNUMBER(SEARCH("lowrisk", LOWER(INDEX(Paste_Here!P$2:P$850, MATCH(B813, Paste_Here!A$2:A$850, 0))))), "Low Risk", IF(ISNUMBER(SEARCH("somerisk", LOWER(INDEX(Paste_Here!P$2:P$850, MATCH(B813, Paste_Here!A$2:A$850, 0))))), "Some Risk", IF(ISNUMBER(SEARCH("ot", LOWER(INDEX(Paste_Here!P$2:P$850, MATCH(B813, Paste_Here!A$2:A$850, 0))))), "OT", "")))), ""), "")</f>
        <v/>
      </c>
      <c r="BQ813" s="66"/>
      <c r="BR813" s="75"/>
      <c r="BS813" s="66"/>
      <c r="BT813" s="66"/>
      <c r="BU813" s="75" t="str">
        <f t="shared" si="159"/>
        <v/>
      </c>
      <c r="BV813" s="66"/>
      <c r="BW813" s="75"/>
      <c r="BX813" s="66"/>
      <c r="BY813" s="75"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BZ813" s="66"/>
      <c r="CA813" s="75"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CB813" s="66"/>
      <c r="CC813" s="75"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CD813" s="66"/>
      <c r="CE813" s="75"/>
      <c r="CF813" s="66"/>
      <c r="CK813" s="75"/>
      <c r="CL813" s="66"/>
      <c r="CM813" s="75"/>
      <c r="CN813" s="66"/>
      <c r="CO813" s="75"/>
      <c r="CP813" s="66"/>
      <c r="CQ813" s="66"/>
      <c r="CR813" s="75" t="str">
        <f t="shared" si="160"/>
        <v/>
      </c>
      <c r="CS813" s="66"/>
      <c r="CT813" s="75"/>
      <c r="CU813" s="66"/>
      <c r="CV813" s="75"/>
      <c r="CW813" s="66"/>
      <c r="CX813" s="75"/>
      <c r="CY813" s="66"/>
      <c r="CZ813" s="75"/>
      <c r="DA813" s="66"/>
      <c r="DB813" s="75" t="str">
        <f>IFERROR(IF(B813&lt;&gt;"", IF(AND(INDEX(Paste_Here!AK$2:AK$850, MATCH(B813, Paste_Here!A$2:A$850, 0))&lt;&gt;"", ISNUMBER(VALUE(INDEX(Paste_Here!AK$2:AK$850, MATCH(B813, Paste_Here!A$2:A$850, 0))))), INDEX(Paste_Here!AK$2:AK$850, MATCH(B813, Paste_Here!A$2:A$850, 0)), ""), ""), "")</f>
        <v/>
      </c>
      <c r="DC813" s="66"/>
      <c r="DD813" s="75" t="str">
        <f>IFERROR(IF(B813&lt;&gt;"", IF(ISNUMBER(SEARCH("highrisk", LOWER(INDEX(Paste_Here!AL$2:AL$850, MATCH(B813, Paste_Here!A$2:A$850, 0))))), "High Risk", IF(ISNUMBER(SEARCH("lowrisk", LOWER(INDEX(Paste_Here!AL$2:AL$850, MATCH(B813, Paste_Here!A$2:A$850, 0))))), "Low Risk", IF(ISNUMBER(SEARCH("somerisk", LOWER(INDEX(Paste_Here!AL$2:AL$850, MATCH(B813, Paste_Here!A$2:A$850, 0))))), "Some Risk", IF(ISNUMBER(SEARCH("ot", LOWER(INDEX(Paste_Here!AL$2:AL$850, MATCH(B813, Paste_Here!A$2:A$850, 0))))), "OT", "")))), ""), "")</f>
        <v/>
      </c>
      <c r="DE813" s="66"/>
      <c r="DF813" s="75" t="str">
        <f>IFERROR(IF(B813&lt;&gt;"", IF(AND(INDEX(Paste_Here!AM$2:AM$850, MATCH(B813, Paste_Here!A$2:A$850, 0))&lt;&gt;"", ISNUMBER(VALUE(INDEX(Paste_Here!AM$2:AM$850, MATCH(B813, Paste_Here!A$2:A$850, 0))))), INDEX(Paste_Here!AM$2:AM$850, MATCH(B813, Paste_Here!A$2:A$850, 0)), ""), ""), "")</f>
        <v/>
      </c>
      <c r="DG813" s="66"/>
      <c r="DH813" s="75" t="str">
        <f>IFERROR(IF(B813&lt;&gt;"", IF(ISNUMBER(SEARCH("highrisk", LOWER(INDEX(Paste_Here!AN$2:AN$850, MATCH(B813, Paste_Here!A$2:A$850, 0))))), "High Risk", IF(ISNUMBER(SEARCH("lowrisk", LOWER(INDEX(Paste_Here!AN$2:AN$850, MATCH(B813, Paste_Here!A$2:A$850, 0))))), "Low Risk", IF(ISNUMBER(SEARCH("somerisk", LOWER(INDEX(Paste_Here!AN$2:AN$850, MATCH(B813, Paste_Here!A$2:A$850, 0))))), "Some Risk", IF(ISNUMBER(SEARCH("ot", LOWER(INDEX(Paste_Here!AN$2:AN$850, MATCH(B813, Paste_Here!A$2:A$850, 0))))), "OT", "")))), ""), "")</f>
        <v/>
      </c>
      <c r="DI813" s="66"/>
      <c r="DJ813" s="66"/>
      <c r="DK813" s="75" t="str">
        <f t="shared" si="161"/>
        <v/>
      </c>
      <c r="DL813" s="66"/>
      <c r="DM813" s="75" t="str">
        <f>IFERROR(IF(B813&lt;&gt;"", IF(AND(INDEX(Paste_Here!Q$2:Q$850, MATCH(B813, Paste_Here!A$2:A$850, 0))&lt;&gt;"", ISNUMBER(VALUE(INDEX(Paste_Here!Q$2:Q$850, MATCH(B813, Paste_Here!A$2:A$850, 0))))), INDEX(Paste_Here!Q$2:Q$850, MATCH(B813, Paste_Here!A$2:A$850, 0)), ""), ""), "")</f>
        <v/>
      </c>
      <c r="DN813" s="66"/>
      <c r="DO813" s="75" t="str">
        <f>IFERROR(IF(B813&lt;&gt;"", IF(ISNUMBER(SEARCH("highrisk", LOWER(INDEX(Paste_Here!R$2:R$850, MATCH(B813, Paste_Here!A$2:A$850, 0))))), "High Risk", IF(ISNUMBER(SEARCH("lowrisk", LOWER(INDEX(Paste_Here!R$2:R$850, MATCH(B813, Paste_Here!A$2:A$850, 0))))), "Low Risk", IF(ISNUMBER(SEARCH("somerisk", LOWER(INDEX(Paste_Here!R$2:R$850, MATCH(B813, Paste_Here!A$2:A$850, 0))))), "Some Risk", IF(ISNUMBER(SEARCH("ot", LOWER(INDEX(Paste_Here!R$2:R$850, MATCH(B813, Paste_Here!A$2:A$850, 0))))), "OT", "")))), ""), "")</f>
        <v/>
      </c>
      <c r="DP813" s="66"/>
      <c r="DQ813" s="93" t="str">
        <f>IFERROR(IF(B813&lt;&gt;"", IF(AND(INDEX(Paste_Here!S$2:S$850, MATCH(B813, Paste_Here!A$2:A$850, 0))&lt;&gt;"", ISNUMBER(VALUE(INDEX(Paste_Here!S$2:S$850, MATCH(B813, Paste_Here!A$2:A$850, 0))))), INDEX(Paste_Here!S$2:S$850, MATCH(B813, Paste_Here!A$2:A$850, 0)), ""), ""), "")</f>
        <v/>
      </c>
      <c r="DR813" s="66"/>
      <c r="DS813" s="75"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IF(ISNUMBER(SEARCH("ot", LOWER(INDEX(Paste_Here!T$2:T$850, MATCH(B813, Paste_Here!A$2:A$850, 0))))), "OT", "")))), ""), "")</f>
        <v/>
      </c>
      <c r="DT813" s="66"/>
      <c r="DU813" s="75" t="str">
        <f>IFERROR(IF(B813&lt;&gt;"", IF(AND(INDEX(Paste_Here!U$2:U$850, MATCH(B813, Paste_Here!A$2:A$850, 0))&lt;&gt;"", ISNUMBER(VALUE(INDEX(Paste_Here!U$2:U$850, MATCH(B813, Paste_Here!A$2:A$850, 0))))), INDEX(Paste_Here!U$2:U$850, MATCH(B813, Paste_Here!A$2:A$850, 0)), ""), ""), "")</f>
        <v/>
      </c>
      <c r="DV813" s="66"/>
      <c r="DW813" s="93" t="str">
        <f>IFERROR(IF(B813&lt;&gt;"", IF(ISNUMBER(SEARCH("highrisk", LOWER(INDEX(Paste_Here!V$2:V$850, MATCH(B813, Paste_Here!A$2:A$850, 0))))), "High Risk", IF(ISNUMBER(SEARCH("lowrisk", LOWER(INDEX(Paste_Here!V$2:V$850, MATCH(B813, Paste_Here!A$2:A$850, 0))))), "Low Risk", IF(ISNUMBER(SEARCH("somerisk", LOWER(INDEX(Paste_Here!V$2:V$850, MATCH(B813, Paste_Here!A$2:A$850, 0))))), "Some Risk", IF(ISNUMBER(SEARCH("ot", LOWER(INDEX(Paste_Here!V$2:V$850, MATCH(B813, Paste_Here!A$2:A$850, 0))))), "OT", "")))), ""), "")</f>
        <v/>
      </c>
      <c r="DX813" s="66"/>
      <c r="DY813" s="75" t="str">
        <f>IFERROR(IF(B813&lt;&gt;"", IF(AND(INDEX(Paste_Here!W$2:W$850, MATCH(B813, Paste_Here!A$2:A$850, 0))&lt;&gt;"", ISNUMBER(VALUE(INDEX(Paste_Here!W$2:W$850, MATCH(B813, Paste_Here!A$2:A$850, 0))))), INDEX(Paste_Here!W$2:W$850, MATCH(B813, Paste_Here!A$2:A$850, 0)), ""), ""), "")</f>
        <v/>
      </c>
      <c r="DZ813" s="66"/>
      <c r="EA813" s="75" t="str">
        <f>IFERROR(IF(B813&lt;&gt;"", IF(ISNUMBER(SEARCH("highrisk", LOWER(INDEX(Paste_Here!X$2:X$850, MATCH(B813, Paste_Here!A$2:A$850, 0))))), "High Risk", IF(ISNUMBER(SEARCH("lowrisk", LOWER(INDEX(Paste_Here!X$2:X$850, MATCH(B813, Paste_Here!A$2:A$850, 0))))), "Low Risk", IF(ISNUMBER(SEARCH("somerisk", LOWER(INDEX(Paste_Here!X$2:X$850, MATCH(B813, Paste_Here!A$2:A$850, 0))))), "Some Risk", IF(ISNUMBER(SEARCH("ot", LOWER(INDEX(Paste_Here!X$2:X$850, MATCH(B813, Paste_Here!A$2:A$850, 0))))), "OT", "")))), ""), "")</f>
        <v/>
      </c>
      <c r="EB813" s="66"/>
      <c r="EC813" s="66"/>
      <c r="ED813" s="75" t="str">
        <f t="shared" si="166"/>
        <v/>
      </c>
      <c r="EE813" s="66"/>
      <c r="EF813" s="75" t="str">
        <f>IFERROR(IF(B813&lt;&gt;"", IF(AND(INDEX(Paste_Here!AO$2:AO$850, MATCH(B813, Paste_Here!A$2:A$850, 0))&lt;&gt;"", ISNUMBER(VALUE(INDEX(Paste_Here!AO$2:AO$850, MATCH(B813, Paste_Here!A$2:A$850, 0))))), INDEX(Paste_Here!AO$2:AO$850, MATCH(B813, Paste_Here!A$2:A$850, 0)), ""), ""), "")</f>
        <v/>
      </c>
      <c r="EG813" s="66"/>
      <c r="EH813" s="75" t="str">
        <f>IFERROR(IF(B813&lt;&gt;"", IF(ISNUMBER(SEARCH("highrisk", LOWER(INDEX(Paste_Here!AP$2:AP$850, MATCH(B813, Paste_Here!A$2:A$850, 0))))), "High Risk", IF(ISNUMBER(SEARCH("lowrisk", LOWER(INDEX(Paste_Here!AP$2:AP$850, MATCH(B813, Paste_Here!A$2:A$850, 0))))), "Low Risk", IF(ISNUMBER(SEARCH("somerisk", LOWER(INDEX(Paste_Here!AP$2:AP$850, MATCH(B813, Paste_Here!A$2:A$850, 0))))), "Some Risk", IF(ISNUMBER(SEARCH("ot", LOWER(INDEX(Paste_Here!AP$2:AP$850, MATCH(B813, Paste_Here!A$2:A$850, 0))))), "OT", "")))), ""), "")</f>
        <v/>
      </c>
      <c r="EI813" s="66"/>
      <c r="EJ813" s="93"/>
      <c r="EK813" s="66"/>
      <c r="EL813" s="75" t="str">
        <f>IFERROR(IF(B813&lt;&gt;"", IF(AND(INDEX(Paste_Here!AQ$2:AQ$850, MATCH(B813, Paste_Here!A$2:A$850, 0))&lt;&gt;"", ISNUMBER(VALUE(INDEX(Paste_Here!AQ$2:AQ$850, MATCH(B813, Paste_Here!A$2:A$850, 0))))), INDEX(Paste_Here!AQ$2:AQ$850, MATCH(B813, Paste_Here!A$2:A$850, 0)), ""), ""), "")</f>
        <v/>
      </c>
      <c r="EM813" s="66"/>
      <c r="EN813" s="75" t="str">
        <f>IFERROR(IF(B813&lt;&gt;"", IF(ISNUMBER(SEARCH("highrisk", LOWER(INDEX(Paste_Here!AR$2:AR$850, MATCH(B813, Paste_Here!A$2:A$850, 0))))), "High Risk", IF(ISNUMBER(SEARCH("lowrisk", LOWER(INDEX(Paste_Here!AR$2:AR$850, MATCH(B813, Paste_Here!A$2:A$850, 0))))), "Low Risk", IF(ISNUMBER(SEARCH("somerisk", LOWER(INDEX(Paste_Here!AR$2:AR$850, MATCH(B813, Paste_Here!A$2:A$850, 0))))), "Some Risk", IF(ISNUMBER(SEARCH("ot", LOWER(INDEX(Paste_Here!AR$2:AR$850, MATCH(B813, Paste_Here!A$2:A$850, 0))))), "OT", "")))), ""), "")</f>
        <v/>
      </c>
      <c r="EO813" s="66"/>
      <c r="EP813" s="93"/>
      <c r="EQ813" s="66"/>
      <c r="ER813" s="75"/>
      <c r="ES813" s="66"/>
      <c r="ET813" s="75"/>
      <c r="EU813" s="66"/>
      <c r="EV813" s="66"/>
      <c r="EW813" s="75" t="str">
        <f t="shared" si="167"/>
        <v/>
      </c>
      <c r="EX813" s="66"/>
      <c r="EY813" s="75" t="str">
        <f>IFERROR(IF(B813&lt;&gt;"", IF(AND(INDEX(Paste_Here!Y$2:Y$850, MATCH(B813, Paste_Here!A$2:A$850, 0))&lt;&gt;"", ISNUMBER(VALUE(INDEX(Paste_Here!Y$2:Y$850, MATCH(B813, Paste_Here!A$2:A$850, 0))))), INDEX(Paste_Here!Y$2:Y$850, MATCH(B813, Paste_Here!A$2:A$850, 0)), ""), ""), "")</f>
        <v/>
      </c>
      <c r="EZ813" s="66"/>
      <c r="FA813" s="75" t="str">
        <f>IFERROR(IF(B813&lt;&gt;"", IF(ISNUMBER(SEARCH("highrisk", LOWER(INDEX(Paste_Here!Z$2:Z$850, MATCH(B813, Paste_Here!A$2:A$850, 0))))), "High Risk", IF(ISNUMBER(SEARCH("lowrisk", LOWER(INDEX(Paste_Here!Z$2:Z$850, MATCH(B813, Paste_Here!A$2:A$850, 0))))), "Low Risk", IF(ISNUMBER(SEARCH("somerisk", LOWER(INDEX(Paste_Here!Z$2:Z$850, MATCH(B813, Paste_Here!A$2:A$850, 0))))), "Some Risk", IF(ISNUMBER(SEARCH("ot", LOWER(INDEX(Paste_Here!Z$2:Z$850, MATCH(B813, Paste_Here!A$2:A$850, 0))))), "OT", "")))), ""), "")</f>
        <v/>
      </c>
      <c r="FB813" s="66"/>
      <c r="FC813" s="93"/>
      <c r="FD813" s="66"/>
      <c r="FE813" s="75" t="str">
        <f>IFERROR(IF(B813&lt;&gt;"", IF(AND(INDEX(Paste_Here!AA$2:AA$850, MATCH(B813, Paste_Here!A$2:A$850, 0))&lt;&gt;"", ISNUMBER(VALUE(INDEX(Paste_Here!AA$2:AA$850, MATCH(B813, Paste_Here!A$2:A$850, 0))))), INDEX(Paste_Here!AA$2:AA$850, MATCH(B813, Paste_Here!A$2:A$850, 0)), ""), ""), "")</f>
        <v/>
      </c>
      <c r="FF813" s="66"/>
      <c r="FG813" s="75" t="str">
        <f>IFERROR(IF(B813&lt;&gt;"", IF(ISNUMBER(SEARCH("highrisk", LOWER(INDEX(Paste_Here!AB$2:AB$850, MATCH(B813, Paste_Here!A$2:A$850, 0))))), "High Risk", IF(ISNUMBER(SEARCH("lowrisk", LOWER(INDEX(Paste_Here!AB$2:AB$850, MATCH(B813, Paste_Here!A$2:A$850, 0))))), "Low Risk", IF(ISNUMBER(SEARCH("somerisk", LOWER(INDEX(Paste_Here!AB$2:AB$850, MATCH(B813, Paste_Here!A$2:A$850, 0))))), "Some Risk", IF(ISNUMBER(SEARCH("ot", LOWER(INDEX(Paste_Here!AB$2:AB$850, MATCH(B813, Paste_Here!A$2:A$850, 0))))), "OT", "")))), ""), "")</f>
        <v/>
      </c>
      <c r="FH813" s="66"/>
      <c r="FI813" s="93"/>
      <c r="FJ813" s="66"/>
      <c r="FK813" s="75"/>
      <c r="FL813" s="66"/>
      <c r="FM813" s="75"/>
      <c r="FN813" s="66"/>
      <c r="FO813" s="66"/>
      <c r="FP813" s="75" t="str">
        <f t="shared" si="162"/>
        <v/>
      </c>
      <c r="FQ813" s="66"/>
      <c r="FR813" s="75" t="str">
        <f>IFERROR(IF(B813&lt;&gt;"", IF(ISNUMBER(SEARCH("s", LOWER(INDEX(Paste_Here!L$2:L$850, MATCH(B813, Paste_Here!A$2:A$850, 0))))), "Yes", IF(INDEX(Paste_Here!L$2:L$850, MATCH(B813, Paste_Here!A$2:A$850, 0))&lt;&gt;"", "No", "")), ""), "")</f>
        <v/>
      </c>
      <c r="FS813" s="66"/>
      <c r="FT813" s="75" t="str">
        <f>IFERROR(IF(B813&lt;&gt;"", IF(ISNUMBER(SEARCH("yes", LOWER(INDEX(Paste_Here!F$2:F$850, MATCH(B813, Paste_Here!A$2:A$850, 0))))), "Yes", IF(ISNUMBER(SEARCH("no", LOWER(INDEX(Paste_Here!F$2:F$850, MATCH(B813, Paste_Here!A$2:A$850, 0))))), "No", "")), ""), "")</f>
        <v/>
      </c>
      <c r="FU813" s="66"/>
      <c r="FV813" s="75" t="str">
        <f>IFERROR(IF(B813&lt;&gt;"", IF(ISNUMBER(SEARCH("english language learner", LOWER(INDEX(Paste_Here!C$2:C$850, MATCH(B813, Paste_Here!A$2:A$850, 0))))), "Yes", ""), ""), "")</f>
        <v/>
      </c>
      <c r="FW813" s="66"/>
      <c r="FX813" s="75" t="str">
        <f>IFERROR(IF(B813&lt;&gt;"", IF(OR(ISNUMBER(SEARCH("b", LOWER(INDEX(Paste_Here!J$2:J$850, MATCH(B813, Paste_Here!A$2:A$850, 0))))), ISNUMBER(SEARCH("h", LOWER(INDEX(Paste_Here!J$2:J$850, MATCH(B813, Paste_Here!A$2:A$850, 0))))), ISNUMBER(SEARCH("i", LOWER(INDEX(Paste_Here!J$2:J$850, MATCH(B813, Paste_Here!A$2:A$850, 0)))))), "Yes", IF(INDEX(Paste_Here!J$2:J$850, MATCH(B813, Paste_Here!A$2:A$850, 0))&lt;&gt;"", "No", "")), ""), "")</f>
        <v/>
      </c>
      <c r="FY813" s="66"/>
      <c r="FZ813" s="75" t="str">
        <f>IFERROR(IF(B813&lt;&gt;"", IF(ISNUMBER(SEARCH("yes", LOWER(INDEX(Paste_Here!K$2:K$850, MATCH(B813, Paste_Here!A$2:A$850, 0))))), "Yes", IF(ISNUMBER(SEARCH("no", LOWER(INDEX(Paste_Here!K$2:K$850, MATCH(B813, Paste_Here!A$2:A$850, 0))))), "No", "")), ""), "")</f>
        <v/>
      </c>
      <c r="GA813" s="66"/>
      <c r="GB813" s="75" t="str">
        <f>IFERROR(IF(B813&lt;&gt;"", IF(ISNUMBER(SEARCH("transitional 2", LOWER(INDEX(Paste_Here!C$2:C$850, MATCH(B813, Paste_Here!A$2:A$850, 0))))), "T2",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GC813" s="66"/>
      <c r="GD813" s="75"/>
      <c r="GE813" s="66"/>
      <c r="GF813" s="75"/>
      <c r="GG813" s="66"/>
      <c r="GH813" s="75"/>
      <c r="GI813" s="66"/>
      <c r="GK813" s="1" t="str" cm="1">
        <f t="array" ref="GK813">IFERROR(INDEX(Paste_Here!$B$2:$B$850, MATCH(0, COUNTIF(GK$4:GK812, Paste_Here!$B$2:$B$850) + IF(Paste_Here!$B$2:$B$850="", 1, 0), 0)), "")</f>
        <v/>
      </c>
      <c r="GL813" s="1" t="str">
        <f>IF(GK813&lt;&gt;"", INDEX(Paste_Here!$A$2:$A$850, MATCH(GK813, Paste_Here!$B$2:$B$850, 0)), "")</f>
        <v/>
      </c>
      <c r="GM813" s="1" t="str">
        <f t="shared" si="168"/>
        <v/>
      </c>
      <c r="GN813" s="1" t="str" cm="1">
        <f t="array" ref="GN813">IFERROR(INDEX($GM$5:$GM$850, MATCH(SMALL(IF($GM$5:$GM$850&lt;&gt;"", COUNTIF($GM$5:$GM$850, "&lt;"&amp;$GM$5:$GM$850)+1), ROW()-ROW($GN$5)+1), COUNTIF($GM$5:$GM$850, "&lt;"&amp;$GM$5:$GM$850)+1, 0)), "")</f>
        <v/>
      </c>
    </row>
    <row r="814" spans="1:196">
      <c r="A814" s="66"/>
      <c r="B814" s="75" t="str">
        <f t="shared" si="156"/>
        <v/>
      </c>
      <c r="C814" s="66"/>
      <c r="D814" s="75" t="str">
        <f>IFERROR(IF(AND(INDEX(Paste_Here!N$2:N$850, MATCH(B814, Paste_Here!A$2:A$850, 0)) = ""), "", IF(UPPER(INDEX(Paste_Here!N$2:N$850, MATCH(B814, Paste_Here!A$2:A$850, 0))) = "YES", "Yes", IF(UPPER(INDEX(Paste_Here!N$2:N$850, MATCH(B814, Paste_Here!A$2:A$850, 0))) = "NO", "No", ""))), "")</f>
        <v/>
      </c>
      <c r="E814" s="66"/>
      <c r="F814" s="75" t="str">
        <f t="shared" si="163"/>
        <v/>
      </c>
      <c r="G814" s="66"/>
      <c r="H814" s="75" t="str">
        <f t="shared" si="164"/>
        <v/>
      </c>
      <c r="I814" s="66"/>
      <c r="J814" s="75" t="str">
        <f t="shared" si="165"/>
        <v/>
      </c>
      <c r="K814" s="66"/>
      <c r="L814" s="75"/>
      <c r="M814" s="66"/>
      <c r="N814" s="75" t="str">
        <f>IFERROR(IF(B814&lt;&gt;"", IF(AND(INDEX(Paste_Here!AW$2:AW$850, MATCH(B814, Paste_Here!A$2:A$850, 0))&lt;&gt;"", ISNUMBER(VALUE(INDEX(Paste_Here!AW$2:AW$850, MATCH(B814, Paste_Here!A$2:A$850, 0))))), INDEX(Paste_Here!AW$2:AW$850, MATCH(B814, Paste_Here!A$2:A$850, 0)), ""), ""), "")</f>
        <v/>
      </c>
      <c r="O814" s="66"/>
      <c r="P814" s="75" t="str">
        <f>IFERROR(IF(B814&lt;&gt;"", IF(AND(INDEX(Paste_Here!AX$2:AX$850, MATCH(B814, Paste_Here!A$2:A$850, 0))&lt;&gt;"", ISNUMBER(VALUE(INDEX(Paste_Here!AX$2:AX$850, MATCH(B814, Paste_Here!A$2:A$850, 0))))), INDEX(Paste_Here!AX$2:AX$850, MATCH(B814, Paste_Here!A$2:A$850, 0)), ""), ""), "")</f>
        <v/>
      </c>
      <c r="Q814" s="66"/>
      <c r="R814" s="75" t="str">
        <f>IFERROR(IF(B814&lt;&gt;"", IF(AND(INDEX(Paste_Here!AU$2:AU$850, MATCH(B814, Paste_Here!A$2:A$850, 0))&lt;&gt;"", ISNUMBER(VALUE(INDEX(Paste_Here!AU$2:AU$850, MATCH(B814, Paste_Here!A$2:A$850, 0))))), INDEX(Paste_Here!AU$2:AU$850, MATCH(B814, Paste_Here!A$2:A$850, 0)), ""), ""), "")</f>
        <v/>
      </c>
      <c r="S814" s="66"/>
      <c r="T814" s="75" t="str">
        <f>IFERROR(IF(B814&lt;&gt;"", IF(AND(INDEX(Paste_Here!AV$2:AV$850, MATCH(B814, Paste_Here!A$2:A$850, 0))&lt;&gt;"", ISNUMBER(VALUE(INDEX(Paste_Here!AV$2:AV$850, MATCH(B814, Paste_Here!A$2:A$850, 0))))), INDEX(Paste_Here!AV$2:AV$850, MATCH(B814, Paste_Here!A$2:A$850, 0)), ""), ""), "")</f>
        <v/>
      </c>
      <c r="U814" s="66"/>
      <c r="W814" s="66"/>
      <c r="Y814" s="66"/>
      <c r="Z814" s="66"/>
      <c r="AA814" s="75" t="str">
        <f t="shared" si="157"/>
        <v/>
      </c>
      <c r="AB814" s="66"/>
      <c r="AC814" s="75"/>
      <c r="AD814" s="66"/>
      <c r="AE814" s="98"/>
      <c r="AF814" s="66"/>
      <c r="AG814" s="75"/>
      <c r="AH814" s="66"/>
      <c r="AI814" s="75" t="str">
        <f>IFERROR(IF(B814&lt;&gt;"", IF(AND(INDEX(Paste_Here!AC$2:AC$850, MATCH(B814, Paste_Here!A$2:A$850, 0))&lt;&gt;"", ISNUMBER(VALUE(INDEX(Paste_Here!AC$2:AC$850, MATCH(B814, Paste_Here!A$2:A$850, 0))))), INDEX(Paste_Here!AC$2:AC$850, MATCH(B814, Paste_Here!A$2:A$850, 0)), ""), ""), "")</f>
        <v/>
      </c>
      <c r="AJ814" s="66"/>
      <c r="AK814" s="75" t="str">
        <f>IFERROR(IF(B814&lt;&gt;"", IF(ISNUMBER(SEARCH("highrisk", LOWER(INDEX(Paste_Here!AD$2:AD$850, MATCH(B814, Paste_Here!A$2:A$850, 0))))), "High Risk", IF(ISNUMBER(SEARCH("lowrisk", LOWER(INDEX(Paste_Here!AD$2:AD$850, MATCH(B814, Paste_Here!A$2:A$850, 0))))), "Low Risk", IF(ISNUMBER(SEARCH("somerisk", LOWER(INDEX(Paste_Here!AD$2:AD$850, MATCH(B814, Paste_Here!A$2:A$850, 0))))), "Some Risk", IF(ISNUMBER(SEARCH("ot", LOWER(INDEX(Paste_Here!AD$2:AD$850, MATCH(B814, Paste_Here!A$2:A$850, 0))))), "OT", "")))), ""), "")</f>
        <v/>
      </c>
      <c r="AL814" s="66"/>
      <c r="AM814" s="75"/>
      <c r="AN814" s="66"/>
      <c r="AO814" s="75" t="str">
        <f>IFERROR(IF(B814&lt;&gt;"", IF(AND(INDEX(Paste_Here!M$2:M$850, MATCH(B814, Paste_Here!A$2:A$850, 0))&lt;&gt;"", ISNUMBER(VALUE(INDEX(Paste_Here!M$2:M$850, MATCH(B814, Paste_Here!A$2:A$850, 0))))), INDEX(Paste_Here!M$2:M$850, MATCH(B814, Paste_Here!A$2:A$850, 0)), ""), ""), "")</f>
        <v/>
      </c>
      <c r="AP814" s="66"/>
      <c r="AQ814" s="75" t="str">
        <f>IFERROR(IF(B814&lt;&gt;"", IF(ISNUMBER(SEARCH("highrisk", LOWER(INDEX(Paste_Here!N$2:N$850, MATCH(B814, Paste_Here!A$2:A$850, 0))))), "High Risk", IF(ISNUMBER(SEARCH("lowrisk", LOWER(INDEX(Paste_Here!N$2:N$850, MATCH(B814, Paste_Here!A$2:A$850, 0))))), "Low Risk", IF(ISNUMBER(SEARCH("somerisk", LOWER(INDEX(Paste_Here!N$2:N$850, MATCH(B814, Paste_Here!A$2:A$850, 0))))), "Some Risk", IF(ISNUMBER(SEARCH("ot", LOWER(INDEX(Paste_Here!N$2:N$850, MATCH(B814, Paste_Here!A$2:A$850, 0))))), "OT", "")))), ""), "")</f>
        <v/>
      </c>
      <c r="AT814" s="66"/>
      <c r="AU814" s="103"/>
      <c r="AV814" s="66"/>
      <c r="AW814" s="66"/>
      <c r="AX814" s="75" t="str">
        <f t="shared" si="158"/>
        <v/>
      </c>
      <c r="AY814" s="66"/>
      <c r="AZ814" s="75"/>
      <c r="BA814" s="66"/>
      <c r="BB814" s="75"/>
      <c r="BC814" s="66"/>
      <c r="BD814" s="75"/>
      <c r="BE814" s="66"/>
      <c r="BF814" s="75" t="str">
        <f>IFERROR(IF(B814&lt;&gt;"", IF(AND(INDEX(Paste_Here!AE$2:AE$850, MATCH(B814, Paste_Here!A$2:A$850, 0))&lt;&gt;"", ISNUMBER(VALUE(INDEX(Paste_Here!AE$2:AE$850, MATCH(B814, Paste_Here!A$2:A$850, 0))))), INDEX(Paste_Here!AE$2:AE$850, MATCH(B814, Paste_Here!A$2:A$850, 0)), ""), ""), "")</f>
        <v/>
      </c>
      <c r="BG814" s="66"/>
      <c r="BH814" s="75" t="str">
        <f>IFERROR(IF(B814&lt;&gt;"", IF(ISNUMBER(SEARCH("highrisk", LOWER(INDEX(Paste_Here!AF$2:AF$850, MATCH(B814, Paste_Here!A$2:A$850, 0))))), "High Risk", IF(ISNUMBER(SEARCH("lowrisk", LOWER(INDEX(Paste_Here!AF$2:AF$850, MATCH(B814, Paste_Here!A$2:A$850, 0))))), "Low Risk", IF(ISNUMBER(SEARCH("somerisk", LOWER(INDEX(Paste_Here!AF$2:AF$850, MATCH(B814, Paste_Here!A$2:A$850, 0))))), "Some Risk", IF(ISNUMBER(SEARCH("ot", LOWER(INDEX(Paste_Here!AF$2:AF$850, MATCH(B814, Paste_Here!A$2:A$850, 0))))), "OT", "")))), ""), "")</f>
        <v/>
      </c>
      <c r="BI814" s="66"/>
      <c r="BJ814" s="75"/>
      <c r="BK814" s="66"/>
      <c r="BL814" s="75" t="str">
        <f>IFERROR(IF(B814&lt;&gt;"", IF(AND(INDEX(Paste_Here!O$2:O$850, MATCH(B814, Paste_Here!A$2:A$850, 0))&lt;&gt;"", ISNUMBER(VALUE(INDEX(Paste_Here!O$2:O$850, MATCH(B814, Paste_Here!A$2:A$850, 0))))), INDEX(Paste_Here!O$2:O$850, MATCH(B814, Paste_Here!A$2:A$850, 0)), ""), ""), "")</f>
        <v/>
      </c>
      <c r="BM814" s="66"/>
      <c r="BN814" s="75" t="str">
        <f>IFERROR(IF(B814&lt;&gt;"", IF(ISNUMBER(SEARCH("highrisk", LOWER(INDEX(Paste_Here!P$2:P$850, MATCH(B814, Paste_Here!A$2:A$850, 0))))), "High Risk", IF(ISNUMBER(SEARCH("lowrisk", LOWER(INDEX(Paste_Here!P$2:P$850, MATCH(B814, Paste_Here!A$2:A$850, 0))))), "Low Risk", IF(ISNUMBER(SEARCH("somerisk", LOWER(INDEX(Paste_Here!P$2:P$850, MATCH(B814, Paste_Here!A$2:A$850, 0))))), "Some Risk", IF(ISNUMBER(SEARCH("ot", LOWER(INDEX(Paste_Here!P$2:P$850, MATCH(B814, Paste_Here!A$2:A$850, 0))))), "OT", "")))), ""), "")</f>
        <v/>
      </c>
      <c r="BQ814" s="66"/>
      <c r="BR814" s="75"/>
      <c r="BS814" s="66"/>
      <c r="BT814" s="66"/>
      <c r="BU814" s="75" t="str">
        <f t="shared" si="159"/>
        <v/>
      </c>
      <c r="BV814" s="66"/>
      <c r="BW814" s="75"/>
      <c r="BX814" s="66"/>
      <c r="BY814" s="75"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BZ814" s="66"/>
      <c r="CA814" s="75"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CB814" s="66"/>
      <c r="CC814" s="75"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CD814" s="66"/>
      <c r="CE814" s="75"/>
      <c r="CF814" s="66"/>
      <c r="CK814" s="75"/>
      <c r="CL814" s="66"/>
      <c r="CM814" s="75"/>
      <c r="CN814" s="66"/>
      <c r="CO814" s="75"/>
      <c r="CP814" s="66"/>
      <c r="CQ814" s="66"/>
      <c r="CR814" s="75" t="str">
        <f t="shared" si="160"/>
        <v/>
      </c>
      <c r="CS814" s="66"/>
      <c r="CT814" s="75"/>
      <c r="CU814" s="66"/>
      <c r="CV814" s="75"/>
      <c r="CW814" s="66"/>
      <c r="CX814" s="75"/>
      <c r="CY814" s="66"/>
      <c r="CZ814" s="75"/>
      <c r="DA814" s="66"/>
      <c r="DB814" s="75" t="str">
        <f>IFERROR(IF(B814&lt;&gt;"", IF(AND(INDEX(Paste_Here!AK$2:AK$850, MATCH(B814, Paste_Here!A$2:A$850, 0))&lt;&gt;"", ISNUMBER(VALUE(INDEX(Paste_Here!AK$2:AK$850, MATCH(B814, Paste_Here!A$2:A$850, 0))))), INDEX(Paste_Here!AK$2:AK$850, MATCH(B814, Paste_Here!A$2:A$850, 0)), ""), ""), "")</f>
        <v/>
      </c>
      <c r="DC814" s="66"/>
      <c r="DD814" s="75" t="str">
        <f>IFERROR(IF(B814&lt;&gt;"", IF(ISNUMBER(SEARCH("highrisk", LOWER(INDEX(Paste_Here!AL$2:AL$850, MATCH(B814, Paste_Here!A$2:A$850, 0))))), "High Risk", IF(ISNUMBER(SEARCH("lowrisk", LOWER(INDEX(Paste_Here!AL$2:AL$850, MATCH(B814, Paste_Here!A$2:A$850, 0))))), "Low Risk", IF(ISNUMBER(SEARCH("somerisk", LOWER(INDEX(Paste_Here!AL$2:AL$850, MATCH(B814, Paste_Here!A$2:A$850, 0))))), "Some Risk", IF(ISNUMBER(SEARCH("ot", LOWER(INDEX(Paste_Here!AL$2:AL$850, MATCH(B814, Paste_Here!A$2:A$850, 0))))), "OT", "")))), ""), "")</f>
        <v/>
      </c>
      <c r="DE814" s="66"/>
      <c r="DF814" s="75" t="str">
        <f>IFERROR(IF(B814&lt;&gt;"", IF(AND(INDEX(Paste_Here!AM$2:AM$850, MATCH(B814, Paste_Here!A$2:A$850, 0))&lt;&gt;"", ISNUMBER(VALUE(INDEX(Paste_Here!AM$2:AM$850, MATCH(B814, Paste_Here!A$2:A$850, 0))))), INDEX(Paste_Here!AM$2:AM$850, MATCH(B814, Paste_Here!A$2:A$850, 0)), ""), ""), "")</f>
        <v/>
      </c>
      <c r="DG814" s="66"/>
      <c r="DH814" s="75" t="str">
        <f>IFERROR(IF(B814&lt;&gt;"", IF(ISNUMBER(SEARCH("highrisk", LOWER(INDEX(Paste_Here!AN$2:AN$850, MATCH(B814, Paste_Here!A$2:A$850, 0))))), "High Risk", IF(ISNUMBER(SEARCH("lowrisk", LOWER(INDEX(Paste_Here!AN$2:AN$850, MATCH(B814, Paste_Here!A$2:A$850, 0))))), "Low Risk", IF(ISNUMBER(SEARCH("somerisk", LOWER(INDEX(Paste_Here!AN$2:AN$850, MATCH(B814, Paste_Here!A$2:A$850, 0))))), "Some Risk", IF(ISNUMBER(SEARCH("ot", LOWER(INDEX(Paste_Here!AN$2:AN$850, MATCH(B814, Paste_Here!A$2:A$850, 0))))), "OT", "")))), ""), "")</f>
        <v/>
      </c>
      <c r="DI814" s="66"/>
      <c r="DJ814" s="66"/>
      <c r="DK814" s="75" t="str">
        <f t="shared" si="161"/>
        <v/>
      </c>
      <c r="DL814" s="66"/>
      <c r="DM814" s="75" t="str">
        <f>IFERROR(IF(B814&lt;&gt;"", IF(AND(INDEX(Paste_Here!Q$2:Q$850, MATCH(B814, Paste_Here!A$2:A$850, 0))&lt;&gt;"", ISNUMBER(VALUE(INDEX(Paste_Here!Q$2:Q$850, MATCH(B814, Paste_Here!A$2:A$850, 0))))), INDEX(Paste_Here!Q$2:Q$850, MATCH(B814, Paste_Here!A$2:A$850, 0)), ""), ""), "")</f>
        <v/>
      </c>
      <c r="DN814" s="66"/>
      <c r="DO814" s="75" t="str">
        <f>IFERROR(IF(B814&lt;&gt;"", IF(ISNUMBER(SEARCH("highrisk", LOWER(INDEX(Paste_Here!R$2:R$850, MATCH(B814, Paste_Here!A$2:A$850, 0))))), "High Risk", IF(ISNUMBER(SEARCH("lowrisk", LOWER(INDEX(Paste_Here!R$2:R$850, MATCH(B814, Paste_Here!A$2:A$850, 0))))), "Low Risk", IF(ISNUMBER(SEARCH("somerisk", LOWER(INDEX(Paste_Here!R$2:R$850, MATCH(B814, Paste_Here!A$2:A$850, 0))))), "Some Risk", IF(ISNUMBER(SEARCH("ot", LOWER(INDEX(Paste_Here!R$2:R$850, MATCH(B814, Paste_Here!A$2:A$850, 0))))), "OT", "")))), ""), "")</f>
        <v/>
      </c>
      <c r="DP814" s="66"/>
      <c r="DQ814" s="93" t="str">
        <f>IFERROR(IF(B814&lt;&gt;"", IF(AND(INDEX(Paste_Here!S$2:S$850, MATCH(B814, Paste_Here!A$2:A$850, 0))&lt;&gt;"", ISNUMBER(VALUE(INDEX(Paste_Here!S$2:S$850, MATCH(B814, Paste_Here!A$2:A$850, 0))))), INDEX(Paste_Here!S$2:S$850, MATCH(B814, Paste_Here!A$2:A$850, 0)), ""), ""), "")</f>
        <v/>
      </c>
      <c r="DR814" s="66"/>
      <c r="DS814" s="75"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IF(ISNUMBER(SEARCH("ot", LOWER(INDEX(Paste_Here!T$2:T$850, MATCH(B814, Paste_Here!A$2:A$850, 0))))), "OT", "")))), ""), "")</f>
        <v/>
      </c>
      <c r="DT814" s="66"/>
      <c r="DU814" s="75" t="str">
        <f>IFERROR(IF(B814&lt;&gt;"", IF(AND(INDEX(Paste_Here!U$2:U$850, MATCH(B814, Paste_Here!A$2:A$850, 0))&lt;&gt;"", ISNUMBER(VALUE(INDEX(Paste_Here!U$2:U$850, MATCH(B814, Paste_Here!A$2:A$850, 0))))), INDEX(Paste_Here!U$2:U$850, MATCH(B814, Paste_Here!A$2:A$850, 0)), ""), ""), "")</f>
        <v/>
      </c>
      <c r="DV814" s="66"/>
      <c r="DW814" s="93" t="str">
        <f>IFERROR(IF(B814&lt;&gt;"", IF(ISNUMBER(SEARCH("highrisk", LOWER(INDEX(Paste_Here!V$2:V$850, MATCH(B814, Paste_Here!A$2:A$850, 0))))), "High Risk", IF(ISNUMBER(SEARCH("lowrisk", LOWER(INDEX(Paste_Here!V$2:V$850, MATCH(B814, Paste_Here!A$2:A$850, 0))))), "Low Risk", IF(ISNUMBER(SEARCH("somerisk", LOWER(INDEX(Paste_Here!V$2:V$850, MATCH(B814, Paste_Here!A$2:A$850, 0))))), "Some Risk", IF(ISNUMBER(SEARCH("ot", LOWER(INDEX(Paste_Here!V$2:V$850, MATCH(B814, Paste_Here!A$2:A$850, 0))))), "OT", "")))), ""), "")</f>
        <v/>
      </c>
      <c r="DX814" s="66"/>
      <c r="DY814" s="75" t="str">
        <f>IFERROR(IF(B814&lt;&gt;"", IF(AND(INDEX(Paste_Here!W$2:W$850, MATCH(B814, Paste_Here!A$2:A$850, 0))&lt;&gt;"", ISNUMBER(VALUE(INDEX(Paste_Here!W$2:W$850, MATCH(B814, Paste_Here!A$2:A$850, 0))))), INDEX(Paste_Here!W$2:W$850, MATCH(B814, Paste_Here!A$2:A$850, 0)), ""), ""), "")</f>
        <v/>
      </c>
      <c r="DZ814" s="66"/>
      <c r="EA814" s="75" t="str">
        <f>IFERROR(IF(B814&lt;&gt;"", IF(ISNUMBER(SEARCH("highrisk", LOWER(INDEX(Paste_Here!X$2:X$850, MATCH(B814, Paste_Here!A$2:A$850, 0))))), "High Risk", IF(ISNUMBER(SEARCH("lowrisk", LOWER(INDEX(Paste_Here!X$2:X$850, MATCH(B814, Paste_Here!A$2:A$850, 0))))), "Low Risk", IF(ISNUMBER(SEARCH("somerisk", LOWER(INDEX(Paste_Here!X$2:X$850, MATCH(B814, Paste_Here!A$2:A$850, 0))))), "Some Risk", IF(ISNUMBER(SEARCH("ot", LOWER(INDEX(Paste_Here!X$2:X$850, MATCH(B814, Paste_Here!A$2:A$850, 0))))), "OT", "")))), ""), "")</f>
        <v/>
      </c>
      <c r="EB814" s="66"/>
      <c r="EC814" s="66"/>
      <c r="ED814" s="75" t="str">
        <f t="shared" si="166"/>
        <v/>
      </c>
      <c r="EE814" s="66"/>
      <c r="EF814" s="75" t="str">
        <f>IFERROR(IF(B814&lt;&gt;"", IF(AND(INDEX(Paste_Here!AO$2:AO$850, MATCH(B814, Paste_Here!A$2:A$850, 0))&lt;&gt;"", ISNUMBER(VALUE(INDEX(Paste_Here!AO$2:AO$850, MATCH(B814, Paste_Here!A$2:A$850, 0))))), INDEX(Paste_Here!AO$2:AO$850, MATCH(B814, Paste_Here!A$2:A$850, 0)), ""), ""), "")</f>
        <v/>
      </c>
      <c r="EG814" s="66"/>
      <c r="EH814" s="75" t="str">
        <f>IFERROR(IF(B814&lt;&gt;"", IF(ISNUMBER(SEARCH("highrisk", LOWER(INDEX(Paste_Here!AP$2:AP$850, MATCH(B814, Paste_Here!A$2:A$850, 0))))), "High Risk", IF(ISNUMBER(SEARCH("lowrisk", LOWER(INDEX(Paste_Here!AP$2:AP$850, MATCH(B814, Paste_Here!A$2:A$850, 0))))), "Low Risk", IF(ISNUMBER(SEARCH("somerisk", LOWER(INDEX(Paste_Here!AP$2:AP$850, MATCH(B814, Paste_Here!A$2:A$850, 0))))), "Some Risk", IF(ISNUMBER(SEARCH("ot", LOWER(INDEX(Paste_Here!AP$2:AP$850, MATCH(B814, Paste_Here!A$2:A$850, 0))))), "OT", "")))), ""), "")</f>
        <v/>
      </c>
      <c r="EI814" s="66"/>
      <c r="EJ814" s="93"/>
      <c r="EK814" s="66"/>
      <c r="EL814" s="75" t="str">
        <f>IFERROR(IF(B814&lt;&gt;"", IF(AND(INDEX(Paste_Here!AQ$2:AQ$850, MATCH(B814, Paste_Here!A$2:A$850, 0))&lt;&gt;"", ISNUMBER(VALUE(INDEX(Paste_Here!AQ$2:AQ$850, MATCH(B814, Paste_Here!A$2:A$850, 0))))), INDEX(Paste_Here!AQ$2:AQ$850, MATCH(B814, Paste_Here!A$2:A$850, 0)), ""), ""), "")</f>
        <v/>
      </c>
      <c r="EM814" s="66"/>
      <c r="EN814" s="75" t="str">
        <f>IFERROR(IF(B814&lt;&gt;"", IF(ISNUMBER(SEARCH("highrisk", LOWER(INDEX(Paste_Here!AR$2:AR$850, MATCH(B814, Paste_Here!A$2:A$850, 0))))), "High Risk", IF(ISNUMBER(SEARCH("lowrisk", LOWER(INDEX(Paste_Here!AR$2:AR$850, MATCH(B814, Paste_Here!A$2:A$850, 0))))), "Low Risk", IF(ISNUMBER(SEARCH("somerisk", LOWER(INDEX(Paste_Here!AR$2:AR$850, MATCH(B814, Paste_Here!A$2:A$850, 0))))), "Some Risk", IF(ISNUMBER(SEARCH("ot", LOWER(INDEX(Paste_Here!AR$2:AR$850, MATCH(B814, Paste_Here!A$2:A$850, 0))))), "OT", "")))), ""), "")</f>
        <v/>
      </c>
      <c r="EO814" s="66"/>
      <c r="EP814" s="93"/>
      <c r="EQ814" s="66"/>
      <c r="ER814" s="75"/>
      <c r="ES814" s="66"/>
      <c r="ET814" s="75"/>
      <c r="EU814" s="66"/>
      <c r="EV814" s="66"/>
      <c r="EW814" s="75" t="str">
        <f t="shared" si="167"/>
        <v/>
      </c>
      <c r="EX814" s="66"/>
      <c r="EY814" s="75" t="str">
        <f>IFERROR(IF(B814&lt;&gt;"", IF(AND(INDEX(Paste_Here!Y$2:Y$850, MATCH(B814, Paste_Here!A$2:A$850, 0))&lt;&gt;"", ISNUMBER(VALUE(INDEX(Paste_Here!Y$2:Y$850, MATCH(B814, Paste_Here!A$2:A$850, 0))))), INDEX(Paste_Here!Y$2:Y$850, MATCH(B814, Paste_Here!A$2:A$850, 0)), ""), ""), "")</f>
        <v/>
      </c>
      <c r="EZ814" s="66"/>
      <c r="FA814" s="75" t="str">
        <f>IFERROR(IF(B814&lt;&gt;"", IF(ISNUMBER(SEARCH("highrisk", LOWER(INDEX(Paste_Here!Z$2:Z$850, MATCH(B814, Paste_Here!A$2:A$850, 0))))), "High Risk", IF(ISNUMBER(SEARCH("lowrisk", LOWER(INDEX(Paste_Here!Z$2:Z$850, MATCH(B814, Paste_Here!A$2:A$850, 0))))), "Low Risk", IF(ISNUMBER(SEARCH("somerisk", LOWER(INDEX(Paste_Here!Z$2:Z$850, MATCH(B814, Paste_Here!A$2:A$850, 0))))), "Some Risk", IF(ISNUMBER(SEARCH("ot", LOWER(INDEX(Paste_Here!Z$2:Z$850, MATCH(B814, Paste_Here!A$2:A$850, 0))))), "OT", "")))), ""), "")</f>
        <v/>
      </c>
      <c r="FB814" s="66"/>
      <c r="FC814" s="93"/>
      <c r="FD814" s="66"/>
      <c r="FE814" s="75" t="str">
        <f>IFERROR(IF(B814&lt;&gt;"", IF(AND(INDEX(Paste_Here!AA$2:AA$850, MATCH(B814, Paste_Here!A$2:A$850, 0))&lt;&gt;"", ISNUMBER(VALUE(INDEX(Paste_Here!AA$2:AA$850, MATCH(B814, Paste_Here!A$2:A$850, 0))))), INDEX(Paste_Here!AA$2:AA$850, MATCH(B814, Paste_Here!A$2:A$850, 0)), ""), ""), "")</f>
        <v/>
      </c>
      <c r="FF814" s="66"/>
      <c r="FG814" s="75" t="str">
        <f>IFERROR(IF(B814&lt;&gt;"", IF(ISNUMBER(SEARCH("highrisk", LOWER(INDEX(Paste_Here!AB$2:AB$850, MATCH(B814, Paste_Here!A$2:A$850, 0))))), "High Risk", IF(ISNUMBER(SEARCH("lowrisk", LOWER(INDEX(Paste_Here!AB$2:AB$850, MATCH(B814, Paste_Here!A$2:A$850, 0))))), "Low Risk", IF(ISNUMBER(SEARCH("somerisk", LOWER(INDEX(Paste_Here!AB$2:AB$850, MATCH(B814, Paste_Here!A$2:A$850, 0))))), "Some Risk", IF(ISNUMBER(SEARCH("ot", LOWER(INDEX(Paste_Here!AB$2:AB$850, MATCH(B814, Paste_Here!A$2:A$850, 0))))), "OT", "")))), ""), "")</f>
        <v/>
      </c>
      <c r="FH814" s="66"/>
      <c r="FI814" s="93"/>
      <c r="FJ814" s="66"/>
      <c r="FK814" s="75"/>
      <c r="FL814" s="66"/>
      <c r="FM814" s="75"/>
      <c r="FN814" s="66"/>
      <c r="FO814" s="66"/>
      <c r="FP814" s="75" t="str">
        <f t="shared" si="162"/>
        <v/>
      </c>
      <c r="FQ814" s="66"/>
      <c r="FR814" s="75" t="str">
        <f>IFERROR(IF(B814&lt;&gt;"", IF(ISNUMBER(SEARCH("s", LOWER(INDEX(Paste_Here!L$2:L$850, MATCH(B814, Paste_Here!A$2:A$850, 0))))), "Yes", IF(INDEX(Paste_Here!L$2:L$850, MATCH(B814, Paste_Here!A$2:A$850, 0))&lt;&gt;"", "No", "")), ""), "")</f>
        <v/>
      </c>
      <c r="FS814" s="66"/>
      <c r="FT814" s="75" t="str">
        <f>IFERROR(IF(B814&lt;&gt;"", IF(ISNUMBER(SEARCH("yes", LOWER(INDEX(Paste_Here!F$2:F$850, MATCH(B814, Paste_Here!A$2:A$850, 0))))), "Yes", IF(ISNUMBER(SEARCH("no", LOWER(INDEX(Paste_Here!F$2:F$850, MATCH(B814, Paste_Here!A$2:A$850, 0))))), "No", "")), ""), "")</f>
        <v/>
      </c>
      <c r="FU814" s="66"/>
      <c r="FV814" s="75" t="str">
        <f>IFERROR(IF(B814&lt;&gt;"", IF(ISNUMBER(SEARCH("english language learner", LOWER(INDEX(Paste_Here!C$2:C$850, MATCH(B814, Paste_Here!A$2:A$850, 0))))), "Yes", ""), ""), "")</f>
        <v/>
      </c>
      <c r="FW814" s="66"/>
      <c r="FX814" s="75" t="str">
        <f>IFERROR(IF(B814&lt;&gt;"", IF(OR(ISNUMBER(SEARCH("b", LOWER(INDEX(Paste_Here!J$2:J$850, MATCH(B814, Paste_Here!A$2:A$850, 0))))), ISNUMBER(SEARCH("h", LOWER(INDEX(Paste_Here!J$2:J$850, MATCH(B814, Paste_Here!A$2:A$850, 0))))), ISNUMBER(SEARCH("i", LOWER(INDEX(Paste_Here!J$2:J$850, MATCH(B814, Paste_Here!A$2:A$850, 0)))))), "Yes", IF(INDEX(Paste_Here!J$2:J$850, MATCH(B814, Paste_Here!A$2:A$850, 0))&lt;&gt;"", "No", "")), ""), "")</f>
        <v/>
      </c>
      <c r="FY814" s="66"/>
      <c r="FZ814" s="75" t="str">
        <f>IFERROR(IF(B814&lt;&gt;"", IF(ISNUMBER(SEARCH("yes", LOWER(INDEX(Paste_Here!K$2:K$850, MATCH(B814, Paste_Here!A$2:A$850, 0))))), "Yes", IF(ISNUMBER(SEARCH("no", LOWER(INDEX(Paste_Here!K$2:K$850, MATCH(B814, Paste_Here!A$2:A$850, 0))))), "No", "")), ""), "")</f>
        <v/>
      </c>
      <c r="GA814" s="66"/>
      <c r="GB814" s="75" t="str">
        <f>IFERROR(IF(B814&lt;&gt;"", IF(ISNUMBER(SEARCH("transitional 2", LOWER(INDEX(Paste_Here!C$2:C$850, MATCH(B814, Paste_Here!A$2:A$850, 0))))), "T2",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GC814" s="66"/>
      <c r="GD814" s="75"/>
      <c r="GE814" s="66"/>
      <c r="GF814" s="75"/>
      <c r="GG814" s="66"/>
      <c r="GH814" s="75"/>
      <c r="GI814" s="66"/>
      <c r="GK814" s="1" t="str" cm="1">
        <f t="array" ref="GK814">IFERROR(INDEX(Paste_Here!$B$2:$B$850, MATCH(0, COUNTIF(GK$4:GK813, Paste_Here!$B$2:$B$850) + IF(Paste_Here!$B$2:$B$850="", 1, 0), 0)), "")</f>
        <v/>
      </c>
      <c r="GL814" s="1" t="str">
        <f>IF(GK814&lt;&gt;"", INDEX(Paste_Here!$A$2:$A$850, MATCH(GK814, Paste_Here!$B$2:$B$850, 0)), "")</f>
        <v/>
      </c>
      <c r="GM814" s="1" t="str">
        <f t="shared" si="168"/>
        <v/>
      </c>
      <c r="GN814" s="1" t="str" cm="1">
        <f t="array" ref="GN814">IFERROR(INDEX($GM$5:$GM$850, MATCH(SMALL(IF($GM$5:$GM$850&lt;&gt;"", COUNTIF($GM$5:$GM$850, "&lt;"&amp;$GM$5:$GM$850)+1), ROW()-ROW($GN$5)+1), COUNTIF($GM$5:$GM$850, "&lt;"&amp;$GM$5:$GM$850)+1, 0)), "")</f>
        <v/>
      </c>
    </row>
    <row r="815" spans="1:196">
      <c r="A815" s="66"/>
      <c r="B815" s="75" t="str">
        <f t="shared" si="156"/>
        <v/>
      </c>
      <c r="C815" s="66"/>
      <c r="D815" s="75" t="str">
        <f>IFERROR(IF(AND(INDEX(Paste_Here!N$2:N$850, MATCH(B815, Paste_Here!A$2:A$850, 0)) = ""), "", IF(UPPER(INDEX(Paste_Here!N$2:N$850, MATCH(B815, Paste_Here!A$2:A$850, 0))) = "YES", "Yes", IF(UPPER(INDEX(Paste_Here!N$2:N$850, MATCH(B815, Paste_Here!A$2:A$850, 0))) = "NO", "No", ""))), "")</f>
        <v/>
      </c>
      <c r="E815" s="66"/>
      <c r="F815" s="75" t="str">
        <f t="shared" si="163"/>
        <v/>
      </c>
      <c r="G815" s="66"/>
      <c r="H815" s="75" t="str">
        <f t="shared" si="164"/>
        <v/>
      </c>
      <c r="I815" s="66"/>
      <c r="J815" s="75" t="str">
        <f t="shared" si="165"/>
        <v/>
      </c>
      <c r="K815" s="66"/>
      <c r="L815" s="75"/>
      <c r="M815" s="66"/>
      <c r="N815" s="75" t="str">
        <f>IFERROR(IF(B815&lt;&gt;"", IF(AND(INDEX(Paste_Here!AW$2:AW$850, MATCH(B815, Paste_Here!A$2:A$850, 0))&lt;&gt;"", ISNUMBER(VALUE(INDEX(Paste_Here!AW$2:AW$850, MATCH(B815, Paste_Here!A$2:A$850, 0))))), INDEX(Paste_Here!AW$2:AW$850, MATCH(B815, Paste_Here!A$2:A$850, 0)), ""), ""), "")</f>
        <v/>
      </c>
      <c r="O815" s="66"/>
      <c r="P815" s="75" t="str">
        <f>IFERROR(IF(B815&lt;&gt;"", IF(AND(INDEX(Paste_Here!AX$2:AX$850, MATCH(B815, Paste_Here!A$2:A$850, 0))&lt;&gt;"", ISNUMBER(VALUE(INDEX(Paste_Here!AX$2:AX$850, MATCH(B815, Paste_Here!A$2:A$850, 0))))), INDEX(Paste_Here!AX$2:AX$850, MATCH(B815, Paste_Here!A$2:A$850, 0)), ""), ""), "")</f>
        <v/>
      </c>
      <c r="Q815" s="66"/>
      <c r="R815" s="75" t="str">
        <f>IFERROR(IF(B815&lt;&gt;"", IF(AND(INDEX(Paste_Here!AU$2:AU$850, MATCH(B815, Paste_Here!A$2:A$850, 0))&lt;&gt;"", ISNUMBER(VALUE(INDEX(Paste_Here!AU$2:AU$850, MATCH(B815, Paste_Here!A$2:A$850, 0))))), INDEX(Paste_Here!AU$2:AU$850, MATCH(B815, Paste_Here!A$2:A$850, 0)), ""), ""), "")</f>
        <v/>
      </c>
      <c r="S815" s="66"/>
      <c r="T815" s="75" t="str">
        <f>IFERROR(IF(B815&lt;&gt;"", IF(AND(INDEX(Paste_Here!AV$2:AV$850, MATCH(B815, Paste_Here!A$2:A$850, 0))&lt;&gt;"", ISNUMBER(VALUE(INDEX(Paste_Here!AV$2:AV$850, MATCH(B815, Paste_Here!A$2:A$850, 0))))), INDEX(Paste_Here!AV$2:AV$850, MATCH(B815, Paste_Here!A$2:A$850, 0)), ""), ""), "")</f>
        <v/>
      </c>
      <c r="U815" s="66"/>
      <c r="W815" s="66"/>
      <c r="Y815" s="66"/>
      <c r="Z815" s="66"/>
      <c r="AA815" s="75" t="str">
        <f t="shared" si="157"/>
        <v/>
      </c>
      <c r="AB815" s="66"/>
      <c r="AC815" s="75"/>
      <c r="AD815" s="66"/>
      <c r="AE815" s="98"/>
      <c r="AF815" s="66"/>
      <c r="AG815" s="75"/>
      <c r="AH815" s="66"/>
      <c r="AI815" s="75" t="str">
        <f>IFERROR(IF(B815&lt;&gt;"", IF(AND(INDEX(Paste_Here!AC$2:AC$850, MATCH(B815, Paste_Here!A$2:A$850, 0))&lt;&gt;"", ISNUMBER(VALUE(INDEX(Paste_Here!AC$2:AC$850, MATCH(B815, Paste_Here!A$2:A$850, 0))))), INDEX(Paste_Here!AC$2:AC$850, MATCH(B815, Paste_Here!A$2:A$850, 0)), ""), ""), "")</f>
        <v/>
      </c>
      <c r="AJ815" s="66"/>
      <c r="AK815" s="75" t="str">
        <f>IFERROR(IF(B815&lt;&gt;"", IF(ISNUMBER(SEARCH("highrisk", LOWER(INDEX(Paste_Here!AD$2:AD$850, MATCH(B815, Paste_Here!A$2:A$850, 0))))), "High Risk", IF(ISNUMBER(SEARCH("lowrisk", LOWER(INDEX(Paste_Here!AD$2:AD$850, MATCH(B815, Paste_Here!A$2:A$850, 0))))), "Low Risk", IF(ISNUMBER(SEARCH("somerisk", LOWER(INDEX(Paste_Here!AD$2:AD$850, MATCH(B815, Paste_Here!A$2:A$850, 0))))), "Some Risk", IF(ISNUMBER(SEARCH("ot", LOWER(INDEX(Paste_Here!AD$2:AD$850, MATCH(B815, Paste_Here!A$2:A$850, 0))))), "OT", "")))), ""), "")</f>
        <v/>
      </c>
      <c r="AL815" s="66"/>
      <c r="AM815" s="75"/>
      <c r="AN815" s="66"/>
      <c r="AO815" s="75" t="str">
        <f>IFERROR(IF(B815&lt;&gt;"", IF(AND(INDEX(Paste_Here!M$2:M$850, MATCH(B815, Paste_Here!A$2:A$850, 0))&lt;&gt;"", ISNUMBER(VALUE(INDEX(Paste_Here!M$2:M$850, MATCH(B815, Paste_Here!A$2:A$850, 0))))), INDEX(Paste_Here!M$2:M$850, MATCH(B815, Paste_Here!A$2:A$850, 0)), ""), ""), "")</f>
        <v/>
      </c>
      <c r="AP815" s="66"/>
      <c r="AQ815" s="75" t="str">
        <f>IFERROR(IF(B815&lt;&gt;"", IF(ISNUMBER(SEARCH("highrisk", LOWER(INDEX(Paste_Here!N$2:N$850, MATCH(B815, Paste_Here!A$2:A$850, 0))))), "High Risk", IF(ISNUMBER(SEARCH("lowrisk", LOWER(INDEX(Paste_Here!N$2:N$850, MATCH(B815, Paste_Here!A$2:A$850, 0))))), "Low Risk", IF(ISNUMBER(SEARCH("somerisk", LOWER(INDEX(Paste_Here!N$2:N$850, MATCH(B815, Paste_Here!A$2:A$850, 0))))), "Some Risk", IF(ISNUMBER(SEARCH("ot", LOWER(INDEX(Paste_Here!N$2:N$850, MATCH(B815, Paste_Here!A$2:A$850, 0))))), "OT", "")))), ""), "")</f>
        <v/>
      </c>
      <c r="AT815" s="66"/>
      <c r="AU815" s="103"/>
      <c r="AV815" s="66"/>
      <c r="AW815" s="66"/>
      <c r="AX815" s="75" t="str">
        <f t="shared" si="158"/>
        <v/>
      </c>
      <c r="AY815" s="66"/>
      <c r="AZ815" s="75"/>
      <c r="BA815" s="66"/>
      <c r="BB815" s="75"/>
      <c r="BC815" s="66"/>
      <c r="BD815" s="75"/>
      <c r="BE815" s="66"/>
      <c r="BF815" s="75" t="str">
        <f>IFERROR(IF(B815&lt;&gt;"", IF(AND(INDEX(Paste_Here!AE$2:AE$850, MATCH(B815, Paste_Here!A$2:A$850, 0))&lt;&gt;"", ISNUMBER(VALUE(INDEX(Paste_Here!AE$2:AE$850, MATCH(B815, Paste_Here!A$2:A$850, 0))))), INDEX(Paste_Here!AE$2:AE$850, MATCH(B815, Paste_Here!A$2:A$850, 0)), ""), ""), "")</f>
        <v/>
      </c>
      <c r="BG815" s="66"/>
      <c r="BH815" s="75" t="str">
        <f>IFERROR(IF(B815&lt;&gt;"", IF(ISNUMBER(SEARCH("highrisk", LOWER(INDEX(Paste_Here!AF$2:AF$850, MATCH(B815, Paste_Here!A$2:A$850, 0))))), "High Risk", IF(ISNUMBER(SEARCH("lowrisk", LOWER(INDEX(Paste_Here!AF$2:AF$850, MATCH(B815, Paste_Here!A$2:A$850, 0))))), "Low Risk", IF(ISNUMBER(SEARCH("somerisk", LOWER(INDEX(Paste_Here!AF$2:AF$850, MATCH(B815, Paste_Here!A$2:A$850, 0))))), "Some Risk", IF(ISNUMBER(SEARCH("ot", LOWER(INDEX(Paste_Here!AF$2:AF$850, MATCH(B815, Paste_Here!A$2:A$850, 0))))), "OT", "")))), ""), "")</f>
        <v/>
      </c>
      <c r="BI815" s="66"/>
      <c r="BJ815" s="75"/>
      <c r="BK815" s="66"/>
      <c r="BL815" s="75" t="str">
        <f>IFERROR(IF(B815&lt;&gt;"", IF(AND(INDEX(Paste_Here!O$2:O$850, MATCH(B815, Paste_Here!A$2:A$850, 0))&lt;&gt;"", ISNUMBER(VALUE(INDEX(Paste_Here!O$2:O$850, MATCH(B815, Paste_Here!A$2:A$850, 0))))), INDEX(Paste_Here!O$2:O$850, MATCH(B815, Paste_Here!A$2:A$850, 0)), ""), ""), "")</f>
        <v/>
      </c>
      <c r="BM815" s="66"/>
      <c r="BN815" s="75" t="str">
        <f>IFERROR(IF(B815&lt;&gt;"", IF(ISNUMBER(SEARCH("highrisk", LOWER(INDEX(Paste_Here!P$2:P$850, MATCH(B815, Paste_Here!A$2:A$850, 0))))), "High Risk", IF(ISNUMBER(SEARCH("lowrisk", LOWER(INDEX(Paste_Here!P$2:P$850, MATCH(B815, Paste_Here!A$2:A$850, 0))))), "Low Risk", IF(ISNUMBER(SEARCH("somerisk", LOWER(INDEX(Paste_Here!P$2:P$850, MATCH(B815, Paste_Here!A$2:A$850, 0))))), "Some Risk", IF(ISNUMBER(SEARCH("ot", LOWER(INDEX(Paste_Here!P$2:P$850, MATCH(B815, Paste_Here!A$2:A$850, 0))))), "OT", "")))), ""), "")</f>
        <v/>
      </c>
      <c r="BQ815" s="66"/>
      <c r="BR815" s="75"/>
      <c r="BS815" s="66"/>
      <c r="BT815" s="66"/>
      <c r="BU815" s="75" t="str">
        <f t="shared" si="159"/>
        <v/>
      </c>
      <c r="BV815" s="66"/>
      <c r="BW815" s="75"/>
      <c r="BX815" s="66"/>
      <c r="BY815" s="75"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BZ815" s="66"/>
      <c r="CA815" s="75"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CB815" s="66"/>
      <c r="CC815" s="75"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CD815" s="66"/>
      <c r="CE815" s="75"/>
      <c r="CF815" s="66"/>
      <c r="CK815" s="75"/>
      <c r="CL815" s="66"/>
      <c r="CM815" s="75"/>
      <c r="CN815" s="66"/>
      <c r="CO815" s="75"/>
      <c r="CP815" s="66"/>
      <c r="CQ815" s="66"/>
      <c r="CR815" s="75" t="str">
        <f t="shared" si="160"/>
        <v/>
      </c>
      <c r="CS815" s="66"/>
      <c r="CT815" s="75"/>
      <c r="CU815" s="66"/>
      <c r="CV815" s="75"/>
      <c r="CW815" s="66"/>
      <c r="CX815" s="75"/>
      <c r="CY815" s="66"/>
      <c r="CZ815" s="75"/>
      <c r="DA815" s="66"/>
      <c r="DB815" s="75" t="str">
        <f>IFERROR(IF(B815&lt;&gt;"", IF(AND(INDEX(Paste_Here!AK$2:AK$850, MATCH(B815, Paste_Here!A$2:A$850, 0))&lt;&gt;"", ISNUMBER(VALUE(INDEX(Paste_Here!AK$2:AK$850, MATCH(B815, Paste_Here!A$2:A$850, 0))))), INDEX(Paste_Here!AK$2:AK$850, MATCH(B815, Paste_Here!A$2:A$850, 0)), ""), ""), "")</f>
        <v/>
      </c>
      <c r="DC815" s="66"/>
      <c r="DD815" s="75" t="str">
        <f>IFERROR(IF(B815&lt;&gt;"", IF(ISNUMBER(SEARCH("highrisk", LOWER(INDEX(Paste_Here!AL$2:AL$850, MATCH(B815, Paste_Here!A$2:A$850, 0))))), "High Risk", IF(ISNUMBER(SEARCH("lowrisk", LOWER(INDEX(Paste_Here!AL$2:AL$850, MATCH(B815, Paste_Here!A$2:A$850, 0))))), "Low Risk", IF(ISNUMBER(SEARCH("somerisk", LOWER(INDEX(Paste_Here!AL$2:AL$850, MATCH(B815, Paste_Here!A$2:A$850, 0))))), "Some Risk", IF(ISNUMBER(SEARCH("ot", LOWER(INDEX(Paste_Here!AL$2:AL$850, MATCH(B815, Paste_Here!A$2:A$850, 0))))), "OT", "")))), ""), "")</f>
        <v/>
      </c>
      <c r="DE815" s="66"/>
      <c r="DF815" s="75" t="str">
        <f>IFERROR(IF(B815&lt;&gt;"", IF(AND(INDEX(Paste_Here!AM$2:AM$850, MATCH(B815, Paste_Here!A$2:A$850, 0))&lt;&gt;"", ISNUMBER(VALUE(INDEX(Paste_Here!AM$2:AM$850, MATCH(B815, Paste_Here!A$2:A$850, 0))))), INDEX(Paste_Here!AM$2:AM$850, MATCH(B815, Paste_Here!A$2:A$850, 0)), ""), ""), "")</f>
        <v/>
      </c>
      <c r="DG815" s="66"/>
      <c r="DH815" s="75" t="str">
        <f>IFERROR(IF(B815&lt;&gt;"", IF(ISNUMBER(SEARCH("highrisk", LOWER(INDEX(Paste_Here!AN$2:AN$850, MATCH(B815, Paste_Here!A$2:A$850, 0))))), "High Risk", IF(ISNUMBER(SEARCH("lowrisk", LOWER(INDEX(Paste_Here!AN$2:AN$850, MATCH(B815, Paste_Here!A$2:A$850, 0))))), "Low Risk", IF(ISNUMBER(SEARCH("somerisk", LOWER(INDEX(Paste_Here!AN$2:AN$850, MATCH(B815, Paste_Here!A$2:A$850, 0))))), "Some Risk", IF(ISNUMBER(SEARCH("ot", LOWER(INDEX(Paste_Here!AN$2:AN$850, MATCH(B815, Paste_Here!A$2:A$850, 0))))), "OT", "")))), ""), "")</f>
        <v/>
      </c>
      <c r="DI815" s="66"/>
      <c r="DJ815" s="66"/>
      <c r="DK815" s="75" t="str">
        <f t="shared" si="161"/>
        <v/>
      </c>
      <c r="DL815" s="66"/>
      <c r="DM815" s="75" t="str">
        <f>IFERROR(IF(B815&lt;&gt;"", IF(AND(INDEX(Paste_Here!Q$2:Q$850, MATCH(B815, Paste_Here!A$2:A$850, 0))&lt;&gt;"", ISNUMBER(VALUE(INDEX(Paste_Here!Q$2:Q$850, MATCH(B815, Paste_Here!A$2:A$850, 0))))), INDEX(Paste_Here!Q$2:Q$850, MATCH(B815, Paste_Here!A$2:A$850, 0)), ""), ""), "")</f>
        <v/>
      </c>
      <c r="DN815" s="66"/>
      <c r="DO815" s="75" t="str">
        <f>IFERROR(IF(B815&lt;&gt;"", IF(ISNUMBER(SEARCH("highrisk", LOWER(INDEX(Paste_Here!R$2:R$850, MATCH(B815, Paste_Here!A$2:A$850, 0))))), "High Risk", IF(ISNUMBER(SEARCH("lowrisk", LOWER(INDEX(Paste_Here!R$2:R$850, MATCH(B815, Paste_Here!A$2:A$850, 0))))), "Low Risk", IF(ISNUMBER(SEARCH("somerisk", LOWER(INDEX(Paste_Here!R$2:R$850, MATCH(B815, Paste_Here!A$2:A$850, 0))))), "Some Risk", IF(ISNUMBER(SEARCH("ot", LOWER(INDEX(Paste_Here!R$2:R$850, MATCH(B815, Paste_Here!A$2:A$850, 0))))), "OT", "")))), ""), "")</f>
        <v/>
      </c>
      <c r="DP815" s="66"/>
      <c r="DQ815" s="93" t="str">
        <f>IFERROR(IF(B815&lt;&gt;"", IF(AND(INDEX(Paste_Here!S$2:S$850, MATCH(B815, Paste_Here!A$2:A$850, 0))&lt;&gt;"", ISNUMBER(VALUE(INDEX(Paste_Here!S$2:S$850, MATCH(B815, Paste_Here!A$2:A$850, 0))))), INDEX(Paste_Here!S$2:S$850, MATCH(B815, Paste_Here!A$2:A$850, 0)), ""), ""), "")</f>
        <v/>
      </c>
      <c r="DR815" s="66"/>
      <c r="DS815" s="75"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IF(ISNUMBER(SEARCH("ot", LOWER(INDEX(Paste_Here!T$2:T$850, MATCH(B815, Paste_Here!A$2:A$850, 0))))), "OT", "")))), ""), "")</f>
        <v/>
      </c>
      <c r="DT815" s="66"/>
      <c r="DU815" s="75" t="str">
        <f>IFERROR(IF(B815&lt;&gt;"", IF(AND(INDEX(Paste_Here!U$2:U$850, MATCH(B815, Paste_Here!A$2:A$850, 0))&lt;&gt;"", ISNUMBER(VALUE(INDEX(Paste_Here!U$2:U$850, MATCH(B815, Paste_Here!A$2:A$850, 0))))), INDEX(Paste_Here!U$2:U$850, MATCH(B815, Paste_Here!A$2:A$850, 0)), ""), ""), "")</f>
        <v/>
      </c>
      <c r="DV815" s="66"/>
      <c r="DW815" s="93" t="str">
        <f>IFERROR(IF(B815&lt;&gt;"", IF(ISNUMBER(SEARCH("highrisk", LOWER(INDEX(Paste_Here!V$2:V$850, MATCH(B815, Paste_Here!A$2:A$850, 0))))), "High Risk", IF(ISNUMBER(SEARCH("lowrisk", LOWER(INDEX(Paste_Here!V$2:V$850, MATCH(B815, Paste_Here!A$2:A$850, 0))))), "Low Risk", IF(ISNUMBER(SEARCH("somerisk", LOWER(INDEX(Paste_Here!V$2:V$850, MATCH(B815, Paste_Here!A$2:A$850, 0))))), "Some Risk", IF(ISNUMBER(SEARCH("ot", LOWER(INDEX(Paste_Here!V$2:V$850, MATCH(B815, Paste_Here!A$2:A$850, 0))))), "OT", "")))), ""), "")</f>
        <v/>
      </c>
      <c r="DX815" s="66"/>
      <c r="DY815" s="75" t="str">
        <f>IFERROR(IF(B815&lt;&gt;"", IF(AND(INDEX(Paste_Here!W$2:W$850, MATCH(B815, Paste_Here!A$2:A$850, 0))&lt;&gt;"", ISNUMBER(VALUE(INDEX(Paste_Here!W$2:W$850, MATCH(B815, Paste_Here!A$2:A$850, 0))))), INDEX(Paste_Here!W$2:W$850, MATCH(B815, Paste_Here!A$2:A$850, 0)), ""), ""), "")</f>
        <v/>
      </c>
      <c r="DZ815" s="66"/>
      <c r="EA815" s="75" t="str">
        <f>IFERROR(IF(B815&lt;&gt;"", IF(ISNUMBER(SEARCH("highrisk", LOWER(INDEX(Paste_Here!X$2:X$850, MATCH(B815, Paste_Here!A$2:A$850, 0))))), "High Risk", IF(ISNUMBER(SEARCH("lowrisk", LOWER(INDEX(Paste_Here!X$2:X$850, MATCH(B815, Paste_Here!A$2:A$850, 0))))), "Low Risk", IF(ISNUMBER(SEARCH("somerisk", LOWER(INDEX(Paste_Here!X$2:X$850, MATCH(B815, Paste_Here!A$2:A$850, 0))))), "Some Risk", IF(ISNUMBER(SEARCH("ot", LOWER(INDEX(Paste_Here!X$2:X$850, MATCH(B815, Paste_Here!A$2:A$850, 0))))), "OT", "")))), ""), "")</f>
        <v/>
      </c>
      <c r="EB815" s="66"/>
      <c r="EC815" s="66"/>
      <c r="ED815" s="75" t="str">
        <f t="shared" si="166"/>
        <v/>
      </c>
      <c r="EE815" s="66"/>
      <c r="EF815" s="75" t="str">
        <f>IFERROR(IF(B815&lt;&gt;"", IF(AND(INDEX(Paste_Here!AO$2:AO$850, MATCH(B815, Paste_Here!A$2:A$850, 0))&lt;&gt;"", ISNUMBER(VALUE(INDEX(Paste_Here!AO$2:AO$850, MATCH(B815, Paste_Here!A$2:A$850, 0))))), INDEX(Paste_Here!AO$2:AO$850, MATCH(B815, Paste_Here!A$2:A$850, 0)), ""), ""), "")</f>
        <v/>
      </c>
      <c r="EG815" s="66"/>
      <c r="EH815" s="75" t="str">
        <f>IFERROR(IF(B815&lt;&gt;"", IF(ISNUMBER(SEARCH("highrisk", LOWER(INDEX(Paste_Here!AP$2:AP$850, MATCH(B815, Paste_Here!A$2:A$850, 0))))), "High Risk", IF(ISNUMBER(SEARCH("lowrisk", LOWER(INDEX(Paste_Here!AP$2:AP$850, MATCH(B815, Paste_Here!A$2:A$850, 0))))), "Low Risk", IF(ISNUMBER(SEARCH("somerisk", LOWER(INDEX(Paste_Here!AP$2:AP$850, MATCH(B815, Paste_Here!A$2:A$850, 0))))), "Some Risk", IF(ISNUMBER(SEARCH("ot", LOWER(INDEX(Paste_Here!AP$2:AP$850, MATCH(B815, Paste_Here!A$2:A$850, 0))))), "OT", "")))), ""), "")</f>
        <v/>
      </c>
      <c r="EI815" s="66"/>
      <c r="EJ815" s="93"/>
      <c r="EK815" s="66"/>
      <c r="EL815" s="75" t="str">
        <f>IFERROR(IF(B815&lt;&gt;"", IF(AND(INDEX(Paste_Here!AQ$2:AQ$850, MATCH(B815, Paste_Here!A$2:A$850, 0))&lt;&gt;"", ISNUMBER(VALUE(INDEX(Paste_Here!AQ$2:AQ$850, MATCH(B815, Paste_Here!A$2:A$850, 0))))), INDEX(Paste_Here!AQ$2:AQ$850, MATCH(B815, Paste_Here!A$2:A$850, 0)), ""), ""), "")</f>
        <v/>
      </c>
      <c r="EM815" s="66"/>
      <c r="EN815" s="75" t="str">
        <f>IFERROR(IF(B815&lt;&gt;"", IF(ISNUMBER(SEARCH("highrisk", LOWER(INDEX(Paste_Here!AR$2:AR$850, MATCH(B815, Paste_Here!A$2:A$850, 0))))), "High Risk", IF(ISNUMBER(SEARCH("lowrisk", LOWER(INDEX(Paste_Here!AR$2:AR$850, MATCH(B815, Paste_Here!A$2:A$850, 0))))), "Low Risk", IF(ISNUMBER(SEARCH("somerisk", LOWER(INDEX(Paste_Here!AR$2:AR$850, MATCH(B815, Paste_Here!A$2:A$850, 0))))), "Some Risk", IF(ISNUMBER(SEARCH("ot", LOWER(INDEX(Paste_Here!AR$2:AR$850, MATCH(B815, Paste_Here!A$2:A$850, 0))))), "OT", "")))), ""), "")</f>
        <v/>
      </c>
      <c r="EO815" s="66"/>
      <c r="EP815" s="93"/>
      <c r="EQ815" s="66"/>
      <c r="ER815" s="75"/>
      <c r="ES815" s="66"/>
      <c r="ET815" s="75"/>
      <c r="EU815" s="66"/>
      <c r="EV815" s="66"/>
      <c r="EW815" s="75" t="str">
        <f t="shared" si="167"/>
        <v/>
      </c>
      <c r="EX815" s="66"/>
      <c r="EY815" s="75" t="str">
        <f>IFERROR(IF(B815&lt;&gt;"", IF(AND(INDEX(Paste_Here!Y$2:Y$850, MATCH(B815, Paste_Here!A$2:A$850, 0))&lt;&gt;"", ISNUMBER(VALUE(INDEX(Paste_Here!Y$2:Y$850, MATCH(B815, Paste_Here!A$2:A$850, 0))))), INDEX(Paste_Here!Y$2:Y$850, MATCH(B815, Paste_Here!A$2:A$850, 0)), ""), ""), "")</f>
        <v/>
      </c>
      <c r="EZ815" s="66"/>
      <c r="FA815" s="75" t="str">
        <f>IFERROR(IF(B815&lt;&gt;"", IF(ISNUMBER(SEARCH("highrisk", LOWER(INDEX(Paste_Here!Z$2:Z$850, MATCH(B815, Paste_Here!A$2:A$850, 0))))), "High Risk", IF(ISNUMBER(SEARCH("lowrisk", LOWER(INDEX(Paste_Here!Z$2:Z$850, MATCH(B815, Paste_Here!A$2:A$850, 0))))), "Low Risk", IF(ISNUMBER(SEARCH("somerisk", LOWER(INDEX(Paste_Here!Z$2:Z$850, MATCH(B815, Paste_Here!A$2:A$850, 0))))), "Some Risk", IF(ISNUMBER(SEARCH("ot", LOWER(INDEX(Paste_Here!Z$2:Z$850, MATCH(B815, Paste_Here!A$2:A$850, 0))))), "OT", "")))), ""), "")</f>
        <v/>
      </c>
      <c r="FB815" s="66"/>
      <c r="FC815" s="93"/>
      <c r="FD815" s="66"/>
      <c r="FE815" s="75" t="str">
        <f>IFERROR(IF(B815&lt;&gt;"", IF(AND(INDEX(Paste_Here!AA$2:AA$850, MATCH(B815, Paste_Here!A$2:A$850, 0))&lt;&gt;"", ISNUMBER(VALUE(INDEX(Paste_Here!AA$2:AA$850, MATCH(B815, Paste_Here!A$2:A$850, 0))))), INDEX(Paste_Here!AA$2:AA$850, MATCH(B815, Paste_Here!A$2:A$850, 0)), ""), ""), "")</f>
        <v/>
      </c>
      <c r="FF815" s="66"/>
      <c r="FG815" s="75" t="str">
        <f>IFERROR(IF(B815&lt;&gt;"", IF(ISNUMBER(SEARCH("highrisk", LOWER(INDEX(Paste_Here!AB$2:AB$850, MATCH(B815, Paste_Here!A$2:A$850, 0))))), "High Risk", IF(ISNUMBER(SEARCH("lowrisk", LOWER(INDEX(Paste_Here!AB$2:AB$850, MATCH(B815, Paste_Here!A$2:A$850, 0))))), "Low Risk", IF(ISNUMBER(SEARCH("somerisk", LOWER(INDEX(Paste_Here!AB$2:AB$850, MATCH(B815, Paste_Here!A$2:A$850, 0))))), "Some Risk", IF(ISNUMBER(SEARCH("ot", LOWER(INDEX(Paste_Here!AB$2:AB$850, MATCH(B815, Paste_Here!A$2:A$850, 0))))), "OT", "")))), ""), "")</f>
        <v/>
      </c>
      <c r="FH815" s="66"/>
      <c r="FI815" s="93"/>
      <c r="FJ815" s="66"/>
      <c r="FK815" s="75"/>
      <c r="FL815" s="66"/>
      <c r="FM815" s="75"/>
      <c r="FN815" s="66"/>
      <c r="FO815" s="66"/>
      <c r="FP815" s="75" t="str">
        <f t="shared" si="162"/>
        <v/>
      </c>
      <c r="FQ815" s="66"/>
      <c r="FR815" s="75" t="str">
        <f>IFERROR(IF(B815&lt;&gt;"", IF(ISNUMBER(SEARCH("s", LOWER(INDEX(Paste_Here!L$2:L$850, MATCH(B815, Paste_Here!A$2:A$850, 0))))), "Yes", IF(INDEX(Paste_Here!L$2:L$850, MATCH(B815, Paste_Here!A$2:A$850, 0))&lt;&gt;"", "No", "")), ""), "")</f>
        <v/>
      </c>
      <c r="FS815" s="66"/>
      <c r="FT815" s="75" t="str">
        <f>IFERROR(IF(B815&lt;&gt;"", IF(ISNUMBER(SEARCH("yes", LOWER(INDEX(Paste_Here!F$2:F$850, MATCH(B815, Paste_Here!A$2:A$850, 0))))), "Yes", IF(ISNUMBER(SEARCH("no", LOWER(INDEX(Paste_Here!F$2:F$850, MATCH(B815, Paste_Here!A$2:A$850, 0))))), "No", "")), ""), "")</f>
        <v/>
      </c>
      <c r="FU815" s="66"/>
      <c r="FV815" s="75" t="str">
        <f>IFERROR(IF(B815&lt;&gt;"", IF(ISNUMBER(SEARCH("english language learner", LOWER(INDEX(Paste_Here!C$2:C$850, MATCH(B815, Paste_Here!A$2:A$850, 0))))), "Yes", ""), ""), "")</f>
        <v/>
      </c>
      <c r="FW815" s="66"/>
      <c r="FX815" s="75" t="str">
        <f>IFERROR(IF(B815&lt;&gt;"", IF(OR(ISNUMBER(SEARCH("b", LOWER(INDEX(Paste_Here!J$2:J$850, MATCH(B815, Paste_Here!A$2:A$850, 0))))), ISNUMBER(SEARCH("h", LOWER(INDEX(Paste_Here!J$2:J$850, MATCH(B815, Paste_Here!A$2:A$850, 0))))), ISNUMBER(SEARCH("i", LOWER(INDEX(Paste_Here!J$2:J$850, MATCH(B815, Paste_Here!A$2:A$850, 0)))))), "Yes", IF(INDEX(Paste_Here!J$2:J$850, MATCH(B815, Paste_Here!A$2:A$850, 0))&lt;&gt;"", "No", "")), ""), "")</f>
        <v/>
      </c>
      <c r="FY815" s="66"/>
      <c r="FZ815" s="75" t="str">
        <f>IFERROR(IF(B815&lt;&gt;"", IF(ISNUMBER(SEARCH("yes", LOWER(INDEX(Paste_Here!K$2:K$850, MATCH(B815, Paste_Here!A$2:A$850, 0))))), "Yes", IF(ISNUMBER(SEARCH("no", LOWER(INDEX(Paste_Here!K$2:K$850, MATCH(B815, Paste_Here!A$2:A$850, 0))))), "No", "")), ""), "")</f>
        <v/>
      </c>
      <c r="GA815" s="66"/>
      <c r="GB815" s="75" t="str">
        <f>IFERROR(IF(B815&lt;&gt;"", IF(ISNUMBER(SEARCH("transitional 2", LOWER(INDEX(Paste_Here!C$2:C$850, MATCH(B815, Paste_Here!A$2:A$850, 0))))), "T2",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GC815" s="66"/>
      <c r="GD815" s="75"/>
      <c r="GE815" s="66"/>
      <c r="GF815" s="75"/>
      <c r="GG815" s="66"/>
      <c r="GH815" s="75"/>
      <c r="GI815" s="66"/>
      <c r="GK815" s="1" t="str" cm="1">
        <f t="array" ref="GK815">IFERROR(INDEX(Paste_Here!$B$2:$B$850, MATCH(0, COUNTIF(GK$4:GK814, Paste_Here!$B$2:$B$850) + IF(Paste_Here!$B$2:$B$850="", 1, 0), 0)), "")</f>
        <v/>
      </c>
      <c r="GL815" s="1" t="str">
        <f>IF(GK815&lt;&gt;"", INDEX(Paste_Here!$A$2:$A$850, MATCH(GK815, Paste_Here!$B$2:$B$850, 0)), "")</f>
        <v/>
      </c>
      <c r="GM815" s="1" t="str">
        <f t="shared" si="168"/>
        <v/>
      </c>
      <c r="GN815" s="1" t="str" cm="1">
        <f t="array" ref="GN815">IFERROR(INDEX($GM$5:$GM$850, MATCH(SMALL(IF($GM$5:$GM$850&lt;&gt;"", COUNTIF($GM$5:$GM$850, "&lt;"&amp;$GM$5:$GM$850)+1), ROW()-ROW($GN$5)+1), COUNTIF($GM$5:$GM$850, "&lt;"&amp;$GM$5:$GM$850)+1, 0)), "")</f>
        <v/>
      </c>
    </row>
    <row r="816" spans="1:196">
      <c r="A816" s="66"/>
      <c r="B816" s="75" t="str">
        <f t="shared" si="156"/>
        <v/>
      </c>
      <c r="C816" s="66"/>
      <c r="D816" s="75" t="str">
        <f>IFERROR(IF(AND(INDEX(Paste_Here!N$2:N$850, MATCH(B816, Paste_Here!A$2:A$850, 0)) = ""), "", IF(UPPER(INDEX(Paste_Here!N$2:N$850, MATCH(B816, Paste_Here!A$2:A$850, 0))) = "YES", "Yes", IF(UPPER(INDEX(Paste_Here!N$2:N$850, MATCH(B816, Paste_Here!A$2:A$850, 0))) = "NO", "No", ""))), "")</f>
        <v/>
      </c>
      <c r="E816" s="66"/>
      <c r="F816" s="75" t="str">
        <f t="shared" si="163"/>
        <v/>
      </c>
      <c r="G816" s="66"/>
      <c r="H816" s="75" t="str">
        <f t="shared" si="164"/>
        <v/>
      </c>
      <c r="I816" s="66"/>
      <c r="J816" s="75" t="str">
        <f t="shared" si="165"/>
        <v/>
      </c>
      <c r="K816" s="66"/>
      <c r="L816" s="75"/>
      <c r="M816" s="66"/>
      <c r="N816" s="75" t="str">
        <f>IFERROR(IF(B816&lt;&gt;"", IF(AND(INDEX(Paste_Here!AW$2:AW$850, MATCH(B816, Paste_Here!A$2:A$850, 0))&lt;&gt;"", ISNUMBER(VALUE(INDEX(Paste_Here!AW$2:AW$850, MATCH(B816, Paste_Here!A$2:A$850, 0))))), INDEX(Paste_Here!AW$2:AW$850, MATCH(B816, Paste_Here!A$2:A$850, 0)), ""), ""), "")</f>
        <v/>
      </c>
      <c r="O816" s="66"/>
      <c r="P816" s="75" t="str">
        <f>IFERROR(IF(B816&lt;&gt;"", IF(AND(INDEX(Paste_Here!AX$2:AX$850, MATCH(B816, Paste_Here!A$2:A$850, 0))&lt;&gt;"", ISNUMBER(VALUE(INDEX(Paste_Here!AX$2:AX$850, MATCH(B816, Paste_Here!A$2:A$850, 0))))), INDEX(Paste_Here!AX$2:AX$850, MATCH(B816, Paste_Here!A$2:A$850, 0)), ""), ""), "")</f>
        <v/>
      </c>
      <c r="Q816" s="66"/>
      <c r="R816" s="75" t="str">
        <f>IFERROR(IF(B816&lt;&gt;"", IF(AND(INDEX(Paste_Here!AU$2:AU$850, MATCH(B816, Paste_Here!A$2:A$850, 0))&lt;&gt;"", ISNUMBER(VALUE(INDEX(Paste_Here!AU$2:AU$850, MATCH(B816, Paste_Here!A$2:A$850, 0))))), INDEX(Paste_Here!AU$2:AU$850, MATCH(B816, Paste_Here!A$2:A$850, 0)), ""), ""), "")</f>
        <v/>
      </c>
      <c r="S816" s="66"/>
      <c r="T816" s="75" t="str">
        <f>IFERROR(IF(B816&lt;&gt;"", IF(AND(INDEX(Paste_Here!AV$2:AV$850, MATCH(B816, Paste_Here!A$2:A$850, 0))&lt;&gt;"", ISNUMBER(VALUE(INDEX(Paste_Here!AV$2:AV$850, MATCH(B816, Paste_Here!A$2:A$850, 0))))), INDEX(Paste_Here!AV$2:AV$850, MATCH(B816, Paste_Here!A$2:A$850, 0)), ""), ""), "")</f>
        <v/>
      </c>
      <c r="U816" s="66"/>
      <c r="W816" s="66"/>
      <c r="Y816" s="66"/>
      <c r="Z816" s="66"/>
      <c r="AA816" s="75" t="str">
        <f t="shared" si="157"/>
        <v/>
      </c>
      <c r="AB816" s="66"/>
      <c r="AC816" s="75"/>
      <c r="AD816" s="66"/>
      <c r="AE816" s="98"/>
      <c r="AF816" s="66"/>
      <c r="AG816" s="75"/>
      <c r="AH816" s="66"/>
      <c r="AI816" s="75" t="str">
        <f>IFERROR(IF(B816&lt;&gt;"", IF(AND(INDEX(Paste_Here!AC$2:AC$850, MATCH(B816, Paste_Here!A$2:A$850, 0))&lt;&gt;"", ISNUMBER(VALUE(INDEX(Paste_Here!AC$2:AC$850, MATCH(B816, Paste_Here!A$2:A$850, 0))))), INDEX(Paste_Here!AC$2:AC$850, MATCH(B816, Paste_Here!A$2:A$850, 0)), ""), ""), "")</f>
        <v/>
      </c>
      <c r="AJ816" s="66"/>
      <c r="AK816" s="75" t="str">
        <f>IFERROR(IF(B816&lt;&gt;"", IF(ISNUMBER(SEARCH("highrisk", LOWER(INDEX(Paste_Here!AD$2:AD$850, MATCH(B816, Paste_Here!A$2:A$850, 0))))), "High Risk", IF(ISNUMBER(SEARCH("lowrisk", LOWER(INDEX(Paste_Here!AD$2:AD$850, MATCH(B816, Paste_Here!A$2:A$850, 0))))), "Low Risk", IF(ISNUMBER(SEARCH("somerisk", LOWER(INDEX(Paste_Here!AD$2:AD$850, MATCH(B816, Paste_Here!A$2:A$850, 0))))), "Some Risk", IF(ISNUMBER(SEARCH("ot", LOWER(INDEX(Paste_Here!AD$2:AD$850, MATCH(B816, Paste_Here!A$2:A$850, 0))))), "OT", "")))), ""), "")</f>
        <v/>
      </c>
      <c r="AL816" s="66"/>
      <c r="AM816" s="75"/>
      <c r="AN816" s="66"/>
      <c r="AO816" s="75" t="str">
        <f>IFERROR(IF(B816&lt;&gt;"", IF(AND(INDEX(Paste_Here!M$2:M$850, MATCH(B816, Paste_Here!A$2:A$850, 0))&lt;&gt;"", ISNUMBER(VALUE(INDEX(Paste_Here!M$2:M$850, MATCH(B816, Paste_Here!A$2:A$850, 0))))), INDEX(Paste_Here!M$2:M$850, MATCH(B816, Paste_Here!A$2:A$850, 0)), ""), ""), "")</f>
        <v/>
      </c>
      <c r="AP816" s="66"/>
      <c r="AQ816" s="75" t="str">
        <f>IFERROR(IF(B816&lt;&gt;"", IF(ISNUMBER(SEARCH("highrisk", LOWER(INDEX(Paste_Here!N$2:N$850, MATCH(B816, Paste_Here!A$2:A$850, 0))))), "High Risk", IF(ISNUMBER(SEARCH("lowrisk", LOWER(INDEX(Paste_Here!N$2:N$850, MATCH(B816, Paste_Here!A$2:A$850, 0))))), "Low Risk", IF(ISNUMBER(SEARCH("somerisk", LOWER(INDEX(Paste_Here!N$2:N$850, MATCH(B816, Paste_Here!A$2:A$850, 0))))), "Some Risk", IF(ISNUMBER(SEARCH("ot", LOWER(INDEX(Paste_Here!N$2:N$850, MATCH(B816, Paste_Here!A$2:A$850, 0))))), "OT", "")))), ""), "")</f>
        <v/>
      </c>
      <c r="AT816" s="66"/>
      <c r="AU816" s="103"/>
      <c r="AV816" s="66"/>
      <c r="AW816" s="66"/>
      <c r="AX816" s="75" t="str">
        <f t="shared" si="158"/>
        <v/>
      </c>
      <c r="AY816" s="66"/>
      <c r="AZ816" s="75"/>
      <c r="BA816" s="66"/>
      <c r="BB816" s="75"/>
      <c r="BC816" s="66"/>
      <c r="BD816" s="75"/>
      <c r="BE816" s="66"/>
      <c r="BF816" s="75" t="str">
        <f>IFERROR(IF(B816&lt;&gt;"", IF(AND(INDEX(Paste_Here!AE$2:AE$850, MATCH(B816, Paste_Here!A$2:A$850, 0))&lt;&gt;"", ISNUMBER(VALUE(INDEX(Paste_Here!AE$2:AE$850, MATCH(B816, Paste_Here!A$2:A$850, 0))))), INDEX(Paste_Here!AE$2:AE$850, MATCH(B816, Paste_Here!A$2:A$850, 0)), ""), ""), "")</f>
        <v/>
      </c>
      <c r="BG816" s="66"/>
      <c r="BH816" s="75" t="str">
        <f>IFERROR(IF(B816&lt;&gt;"", IF(ISNUMBER(SEARCH("highrisk", LOWER(INDEX(Paste_Here!AF$2:AF$850, MATCH(B816, Paste_Here!A$2:A$850, 0))))), "High Risk", IF(ISNUMBER(SEARCH("lowrisk", LOWER(INDEX(Paste_Here!AF$2:AF$850, MATCH(B816, Paste_Here!A$2:A$850, 0))))), "Low Risk", IF(ISNUMBER(SEARCH("somerisk", LOWER(INDEX(Paste_Here!AF$2:AF$850, MATCH(B816, Paste_Here!A$2:A$850, 0))))), "Some Risk", IF(ISNUMBER(SEARCH("ot", LOWER(INDEX(Paste_Here!AF$2:AF$850, MATCH(B816, Paste_Here!A$2:A$850, 0))))), "OT", "")))), ""), "")</f>
        <v/>
      </c>
      <c r="BI816" s="66"/>
      <c r="BJ816" s="75"/>
      <c r="BK816" s="66"/>
      <c r="BL816" s="75" t="str">
        <f>IFERROR(IF(B816&lt;&gt;"", IF(AND(INDEX(Paste_Here!O$2:O$850, MATCH(B816, Paste_Here!A$2:A$850, 0))&lt;&gt;"", ISNUMBER(VALUE(INDEX(Paste_Here!O$2:O$850, MATCH(B816, Paste_Here!A$2:A$850, 0))))), INDEX(Paste_Here!O$2:O$850, MATCH(B816, Paste_Here!A$2:A$850, 0)), ""), ""), "")</f>
        <v/>
      </c>
      <c r="BM816" s="66"/>
      <c r="BN816" s="75" t="str">
        <f>IFERROR(IF(B816&lt;&gt;"", IF(ISNUMBER(SEARCH("highrisk", LOWER(INDEX(Paste_Here!P$2:P$850, MATCH(B816, Paste_Here!A$2:A$850, 0))))), "High Risk", IF(ISNUMBER(SEARCH("lowrisk", LOWER(INDEX(Paste_Here!P$2:P$850, MATCH(B816, Paste_Here!A$2:A$850, 0))))), "Low Risk", IF(ISNUMBER(SEARCH("somerisk", LOWER(INDEX(Paste_Here!P$2:P$850, MATCH(B816, Paste_Here!A$2:A$850, 0))))), "Some Risk", IF(ISNUMBER(SEARCH("ot", LOWER(INDEX(Paste_Here!P$2:P$850, MATCH(B816, Paste_Here!A$2:A$850, 0))))), "OT", "")))), ""), "")</f>
        <v/>
      </c>
      <c r="BQ816" s="66"/>
      <c r="BR816" s="75"/>
      <c r="BS816" s="66"/>
      <c r="BT816" s="66"/>
      <c r="BU816" s="75" t="str">
        <f t="shared" si="159"/>
        <v/>
      </c>
      <c r="BV816" s="66"/>
      <c r="BW816" s="75"/>
      <c r="BX816" s="66"/>
      <c r="BY816" s="75"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BZ816" s="66"/>
      <c r="CA816" s="75"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CB816" s="66"/>
      <c r="CC816" s="75"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CD816" s="66"/>
      <c r="CE816" s="75"/>
      <c r="CF816" s="66"/>
      <c r="CK816" s="75"/>
      <c r="CL816" s="66"/>
      <c r="CM816" s="75"/>
      <c r="CN816" s="66"/>
      <c r="CO816" s="75"/>
      <c r="CP816" s="66"/>
      <c r="CQ816" s="66"/>
      <c r="CR816" s="75" t="str">
        <f t="shared" si="160"/>
        <v/>
      </c>
      <c r="CS816" s="66"/>
      <c r="CT816" s="75"/>
      <c r="CU816" s="66"/>
      <c r="CV816" s="75"/>
      <c r="CW816" s="66"/>
      <c r="CX816" s="75"/>
      <c r="CY816" s="66"/>
      <c r="CZ816" s="75"/>
      <c r="DA816" s="66"/>
      <c r="DB816" s="75" t="str">
        <f>IFERROR(IF(B816&lt;&gt;"", IF(AND(INDEX(Paste_Here!AK$2:AK$850, MATCH(B816, Paste_Here!A$2:A$850, 0))&lt;&gt;"", ISNUMBER(VALUE(INDEX(Paste_Here!AK$2:AK$850, MATCH(B816, Paste_Here!A$2:A$850, 0))))), INDEX(Paste_Here!AK$2:AK$850, MATCH(B816, Paste_Here!A$2:A$850, 0)), ""), ""), "")</f>
        <v/>
      </c>
      <c r="DC816" s="66"/>
      <c r="DD816" s="75" t="str">
        <f>IFERROR(IF(B816&lt;&gt;"", IF(ISNUMBER(SEARCH("highrisk", LOWER(INDEX(Paste_Here!AL$2:AL$850, MATCH(B816, Paste_Here!A$2:A$850, 0))))), "High Risk", IF(ISNUMBER(SEARCH("lowrisk", LOWER(INDEX(Paste_Here!AL$2:AL$850, MATCH(B816, Paste_Here!A$2:A$850, 0))))), "Low Risk", IF(ISNUMBER(SEARCH("somerisk", LOWER(INDEX(Paste_Here!AL$2:AL$850, MATCH(B816, Paste_Here!A$2:A$850, 0))))), "Some Risk", IF(ISNUMBER(SEARCH("ot", LOWER(INDEX(Paste_Here!AL$2:AL$850, MATCH(B816, Paste_Here!A$2:A$850, 0))))), "OT", "")))), ""), "")</f>
        <v/>
      </c>
      <c r="DE816" s="66"/>
      <c r="DF816" s="75" t="str">
        <f>IFERROR(IF(B816&lt;&gt;"", IF(AND(INDEX(Paste_Here!AM$2:AM$850, MATCH(B816, Paste_Here!A$2:A$850, 0))&lt;&gt;"", ISNUMBER(VALUE(INDEX(Paste_Here!AM$2:AM$850, MATCH(B816, Paste_Here!A$2:A$850, 0))))), INDEX(Paste_Here!AM$2:AM$850, MATCH(B816, Paste_Here!A$2:A$850, 0)), ""), ""), "")</f>
        <v/>
      </c>
      <c r="DG816" s="66"/>
      <c r="DH816" s="75" t="str">
        <f>IFERROR(IF(B816&lt;&gt;"", IF(ISNUMBER(SEARCH("highrisk", LOWER(INDEX(Paste_Here!AN$2:AN$850, MATCH(B816, Paste_Here!A$2:A$850, 0))))), "High Risk", IF(ISNUMBER(SEARCH("lowrisk", LOWER(INDEX(Paste_Here!AN$2:AN$850, MATCH(B816, Paste_Here!A$2:A$850, 0))))), "Low Risk", IF(ISNUMBER(SEARCH("somerisk", LOWER(INDEX(Paste_Here!AN$2:AN$850, MATCH(B816, Paste_Here!A$2:A$850, 0))))), "Some Risk", IF(ISNUMBER(SEARCH("ot", LOWER(INDEX(Paste_Here!AN$2:AN$850, MATCH(B816, Paste_Here!A$2:A$850, 0))))), "OT", "")))), ""), "")</f>
        <v/>
      </c>
      <c r="DI816" s="66"/>
      <c r="DJ816" s="66"/>
      <c r="DK816" s="75" t="str">
        <f t="shared" si="161"/>
        <v/>
      </c>
      <c r="DL816" s="66"/>
      <c r="DM816" s="75" t="str">
        <f>IFERROR(IF(B816&lt;&gt;"", IF(AND(INDEX(Paste_Here!Q$2:Q$850, MATCH(B816, Paste_Here!A$2:A$850, 0))&lt;&gt;"", ISNUMBER(VALUE(INDEX(Paste_Here!Q$2:Q$850, MATCH(B816, Paste_Here!A$2:A$850, 0))))), INDEX(Paste_Here!Q$2:Q$850, MATCH(B816, Paste_Here!A$2:A$850, 0)), ""), ""), "")</f>
        <v/>
      </c>
      <c r="DN816" s="66"/>
      <c r="DO816" s="75" t="str">
        <f>IFERROR(IF(B816&lt;&gt;"", IF(ISNUMBER(SEARCH("highrisk", LOWER(INDEX(Paste_Here!R$2:R$850, MATCH(B816, Paste_Here!A$2:A$850, 0))))), "High Risk", IF(ISNUMBER(SEARCH("lowrisk", LOWER(INDEX(Paste_Here!R$2:R$850, MATCH(B816, Paste_Here!A$2:A$850, 0))))), "Low Risk", IF(ISNUMBER(SEARCH("somerisk", LOWER(INDEX(Paste_Here!R$2:R$850, MATCH(B816, Paste_Here!A$2:A$850, 0))))), "Some Risk", IF(ISNUMBER(SEARCH("ot", LOWER(INDEX(Paste_Here!R$2:R$850, MATCH(B816, Paste_Here!A$2:A$850, 0))))), "OT", "")))), ""), "")</f>
        <v/>
      </c>
      <c r="DP816" s="66"/>
      <c r="DQ816" s="93" t="str">
        <f>IFERROR(IF(B816&lt;&gt;"", IF(AND(INDEX(Paste_Here!S$2:S$850, MATCH(B816, Paste_Here!A$2:A$850, 0))&lt;&gt;"", ISNUMBER(VALUE(INDEX(Paste_Here!S$2:S$850, MATCH(B816, Paste_Here!A$2:A$850, 0))))), INDEX(Paste_Here!S$2:S$850, MATCH(B816, Paste_Here!A$2:A$850, 0)), ""), ""), "")</f>
        <v/>
      </c>
      <c r="DR816" s="66"/>
      <c r="DS816" s="75"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IF(ISNUMBER(SEARCH("ot", LOWER(INDEX(Paste_Here!T$2:T$850, MATCH(B816, Paste_Here!A$2:A$850, 0))))), "OT", "")))), ""), "")</f>
        <v/>
      </c>
      <c r="DT816" s="66"/>
      <c r="DU816" s="75" t="str">
        <f>IFERROR(IF(B816&lt;&gt;"", IF(AND(INDEX(Paste_Here!U$2:U$850, MATCH(B816, Paste_Here!A$2:A$850, 0))&lt;&gt;"", ISNUMBER(VALUE(INDEX(Paste_Here!U$2:U$850, MATCH(B816, Paste_Here!A$2:A$850, 0))))), INDEX(Paste_Here!U$2:U$850, MATCH(B816, Paste_Here!A$2:A$850, 0)), ""), ""), "")</f>
        <v/>
      </c>
      <c r="DV816" s="66"/>
      <c r="DW816" s="93" t="str">
        <f>IFERROR(IF(B816&lt;&gt;"", IF(ISNUMBER(SEARCH("highrisk", LOWER(INDEX(Paste_Here!V$2:V$850, MATCH(B816, Paste_Here!A$2:A$850, 0))))), "High Risk", IF(ISNUMBER(SEARCH("lowrisk", LOWER(INDEX(Paste_Here!V$2:V$850, MATCH(B816, Paste_Here!A$2:A$850, 0))))), "Low Risk", IF(ISNUMBER(SEARCH("somerisk", LOWER(INDEX(Paste_Here!V$2:V$850, MATCH(B816, Paste_Here!A$2:A$850, 0))))), "Some Risk", IF(ISNUMBER(SEARCH("ot", LOWER(INDEX(Paste_Here!V$2:V$850, MATCH(B816, Paste_Here!A$2:A$850, 0))))), "OT", "")))), ""), "")</f>
        <v/>
      </c>
      <c r="DX816" s="66"/>
      <c r="DY816" s="75" t="str">
        <f>IFERROR(IF(B816&lt;&gt;"", IF(AND(INDEX(Paste_Here!W$2:W$850, MATCH(B816, Paste_Here!A$2:A$850, 0))&lt;&gt;"", ISNUMBER(VALUE(INDEX(Paste_Here!W$2:W$850, MATCH(B816, Paste_Here!A$2:A$850, 0))))), INDEX(Paste_Here!W$2:W$850, MATCH(B816, Paste_Here!A$2:A$850, 0)), ""), ""), "")</f>
        <v/>
      </c>
      <c r="DZ816" s="66"/>
      <c r="EA816" s="75" t="str">
        <f>IFERROR(IF(B816&lt;&gt;"", IF(ISNUMBER(SEARCH("highrisk", LOWER(INDEX(Paste_Here!X$2:X$850, MATCH(B816, Paste_Here!A$2:A$850, 0))))), "High Risk", IF(ISNUMBER(SEARCH("lowrisk", LOWER(INDEX(Paste_Here!X$2:X$850, MATCH(B816, Paste_Here!A$2:A$850, 0))))), "Low Risk", IF(ISNUMBER(SEARCH("somerisk", LOWER(INDEX(Paste_Here!X$2:X$850, MATCH(B816, Paste_Here!A$2:A$850, 0))))), "Some Risk", IF(ISNUMBER(SEARCH("ot", LOWER(INDEX(Paste_Here!X$2:X$850, MATCH(B816, Paste_Here!A$2:A$850, 0))))), "OT", "")))), ""), "")</f>
        <v/>
      </c>
      <c r="EB816" s="66"/>
      <c r="EC816" s="66"/>
      <c r="ED816" s="75" t="str">
        <f t="shared" si="166"/>
        <v/>
      </c>
      <c r="EE816" s="66"/>
      <c r="EF816" s="75" t="str">
        <f>IFERROR(IF(B816&lt;&gt;"", IF(AND(INDEX(Paste_Here!AO$2:AO$850, MATCH(B816, Paste_Here!A$2:A$850, 0))&lt;&gt;"", ISNUMBER(VALUE(INDEX(Paste_Here!AO$2:AO$850, MATCH(B816, Paste_Here!A$2:A$850, 0))))), INDEX(Paste_Here!AO$2:AO$850, MATCH(B816, Paste_Here!A$2:A$850, 0)), ""), ""), "")</f>
        <v/>
      </c>
      <c r="EG816" s="66"/>
      <c r="EH816" s="75" t="str">
        <f>IFERROR(IF(B816&lt;&gt;"", IF(ISNUMBER(SEARCH("highrisk", LOWER(INDEX(Paste_Here!AP$2:AP$850, MATCH(B816, Paste_Here!A$2:A$850, 0))))), "High Risk", IF(ISNUMBER(SEARCH("lowrisk", LOWER(INDEX(Paste_Here!AP$2:AP$850, MATCH(B816, Paste_Here!A$2:A$850, 0))))), "Low Risk", IF(ISNUMBER(SEARCH("somerisk", LOWER(INDEX(Paste_Here!AP$2:AP$850, MATCH(B816, Paste_Here!A$2:A$850, 0))))), "Some Risk", IF(ISNUMBER(SEARCH("ot", LOWER(INDEX(Paste_Here!AP$2:AP$850, MATCH(B816, Paste_Here!A$2:A$850, 0))))), "OT", "")))), ""), "")</f>
        <v/>
      </c>
      <c r="EI816" s="66"/>
      <c r="EJ816" s="93"/>
      <c r="EK816" s="66"/>
      <c r="EL816" s="75" t="str">
        <f>IFERROR(IF(B816&lt;&gt;"", IF(AND(INDEX(Paste_Here!AQ$2:AQ$850, MATCH(B816, Paste_Here!A$2:A$850, 0))&lt;&gt;"", ISNUMBER(VALUE(INDEX(Paste_Here!AQ$2:AQ$850, MATCH(B816, Paste_Here!A$2:A$850, 0))))), INDEX(Paste_Here!AQ$2:AQ$850, MATCH(B816, Paste_Here!A$2:A$850, 0)), ""), ""), "")</f>
        <v/>
      </c>
      <c r="EM816" s="66"/>
      <c r="EN816" s="75" t="str">
        <f>IFERROR(IF(B816&lt;&gt;"", IF(ISNUMBER(SEARCH("highrisk", LOWER(INDEX(Paste_Here!AR$2:AR$850, MATCH(B816, Paste_Here!A$2:A$850, 0))))), "High Risk", IF(ISNUMBER(SEARCH("lowrisk", LOWER(INDEX(Paste_Here!AR$2:AR$850, MATCH(B816, Paste_Here!A$2:A$850, 0))))), "Low Risk", IF(ISNUMBER(SEARCH("somerisk", LOWER(INDEX(Paste_Here!AR$2:AR$850, MATCH(B816, Paste_Here!A$2:A$850, 0))))), "Some Risk", IF(ISNUMBER(SEARCH("ot", LOWER(INDEX(Paste_Here!AR$2:AR$850, MATCH(B816, Paste_Here!A$2:A$850, 0))))), "OT", "")))), ""), "")</f>
        <v/>
      </c>
      <c r="EO816" s="66"/>
      <c r="EP816" s="93"/>
      <c r="EQ816" s="66"/>
      <c r="ER816" s="75"/>
      <c r="ES816" s="66"/>
      <c r="ET816" s="75"/>
      <c r="EU816" s="66"/>
      <c r="EV816" s="66"/>
      <c r="EW816" s="75" t="str">
        <f t="shared" si="167"/>
        <v/>
      </c>
      <c r="EX816" s="66"/>
      <c r="EY816" s="75" t="str">
        <f>IFERROR(IF(B816&lt;&gt;"", IF(AND(INDEX(Paste_Here!Y$2:Y$850, MATCH(B816, Paste_Here!A$2:A$850, 0))&lt;&gt;"", ISNUMBER(VALUE(INDEX(Paste_Here!Y$2:Y$850, MATCH(B816, Paste_Here!A$2:A$850, 0))))), INDEX(Paste_Here!Y$2:Y$850, MATCH(B816, Paste_Here!A$2:A$850, 0)), ""), ""), "")</f>
        <v/>
      </c>
      <c r="EZ816" s="66"/>
      <c r="FA816" s="75" t="str">
        <f>IFERROR(IF(B816&lt;&gt;"", IF(ISNUMBER(SEARCH("highrisk", LOWER(INDEX(Paste_Here!Z$2:Z$850, MATCH(B816, Paste_Here!A$2:A$850, 0))))), "High Risk", IF(ISNUMBER(SEARCH("lowrisk", LOWER(INDEX(Paste_Here!Z$2:Z$850, MATCH(B816, Paste_Here!A$2:A$850, 0))))), "Low Risk", IF(ISNUMBER(SEARCH("somerisk", LOWER(INDEX(Paste_Here!Z$2:Z$850, MATCH(B816, Paste_Here!A$2:A$850, 0))))), "Some Risk", IF(ISNUMBER(SEARCH("ot", LOWER(INDEX(Paste_Here!Z$2:Z$850, MATCH(B816, Paste_Here!A$2:A$850, 0))))), "OT", "")))), ""), "")</f>
        <v/>
      </c>
      <c r="FB816" s="66"/>
      <c r="FC816" s="93"/>
      <c r="FD816" s="66"/>
      <c r="FE816" s="75" t="str">
        <f>IFERROR(IF(B816&lt;&gt;"", IF(AND(INDEX(Paste_Here!AA$2:AA$850, MATCH(B816, Paste_Here!A$2:A$850, 0))&lt;&gt;"", ISNUMBER(VALUE(INDEX(Paste_Here!AA$2:AA$850, MATCH(B816, Paste_Here!A$2:A$850, 0))))), INDEX(Paste_Here!AA$2:AA$850, MATCH(B816, Paste_Here!A$2:A$850, 0)), ""), ""), "")</f>
        <v/>
      </c>
      <c r="FF816" s="66"/>
      <c r="FG816" s="75" t="str">
        <f>IFERROR(IF(B816&lt;&gt;"", IF(ISNUMBER(SEARCH("highrisk", LOWER(INDEX(Paste_Here!AB$2:AB$850, MATCH(B816, Paste_Here!A$2:A$850, 0))))), "High Risk", IF(ISNUMBER(SEARCH("lowrisk", LOWER(INDEX(Paste_Here!AB$2:AB$850, MATCH(B816, Paste_Here!A$2:A$850, 0))))), "Low Risk", IF(ISNUMBER(SEARCH("somerisk", LOWER(INDEX(Paste_Here!AB$2:AB$850, MATCH(B816, Paste_Here!A$2:A$850, 0))))), "Some Risk", IF(ISNUMBER(SEARCH("ot", LOWER(INDEX(Paste_Here!AB$2:AB$850, MATCH(B816, Paste_Here!A$2:A$850, 0))))), "OT", "")))), ""), "")</f>
        <v/>
      </c>
      <c r="FH816" s="66"/>
      <c r="FI816" s="93"/>
      <c r="FJ816" s="66"/>
      <c r="FK816" s="75"/>
      <c r="FL816" s="66"/>
      <c r="FM816" s="75"/>
      <c r="FN816" s="66"/>
      <c r="FO816" s="66"/>
      <c r="FP816" s="75" t="str">
        <f t="shared" si="162"/>
        <v/>
      </c>
      <c r="FQ816" s="66"/>
      <c r="FR816" s="75" t="str">
        <f>IFERROR(IF(B816&lt;&gt;"", IF(ISNUMBER(SEARCH("s", LOWER(INDEX(Paste_Here!L$2:L$850, MATCH(B816, Paste_Here!A$2:A$850, 0))))), "Yes", IF(INDEX(Paste_Here!L$2:L$850, MATCH(B816, Paste_Here!A$2:A$850, 0))&lt;&gt;"", "No", "")), ""), "")</f>
        <v/>
      </c>
      <c r="FS816" s="66"/>
      <c r="FT816" s="75" t="str">
        <f>IFERROR(IF(B816&lt;&gt;"", IF(ISNUMBER(SEARCH("yes", LOWER(INDEX(Paste_Here!F$2:F$850, MATCH(B816, Paste_Here!A$2:A$850, 0))))), "Yes", IF(ISNUMBER(SEARCH("no", LOWER(INDEX(Paste_Here!F$2:F$850, MATCH(B816, Paste_Here!A$2:A$850, 0))))), "No", "")), ""), "")</f>
        <v/>
      </c>
      <c r="FU816" s="66"/>
      <c r="FV816" s="75" t="str">
        <f>IFERROR(IF(B816&lt;&gt;"", IF(ISNUMBER(SEARCH("english language learner", LOWER(INDEX(Paste_Here!C$2:C$850, MATCH(B816, Paste_Here!A$2:A$850, 0))))), "Yes", ""), ""), "")</f>
        <v/>
      </c>
      <c r="FW816" s="66"/>
      <c r="FX816" s="75" t="str">
        <f>IFERROR(IF(B816&lt;&gt;"", IF(OR(ISNUMBER(SEARCH("b", LOWER(INDEX(Paste_Here!J$2:J$850, MATCH(B816, Paste_Here!A$2:A$850, 0))))), ISNUMBER(SEARCH("h", LOWER(INDEX(Paste_Here!J$2:J$850, MATCH(B816, Paste_Here!A$2:A$850, 0))))), ISNUMBER(SEARCH("i", LOWER(INDEX(Paste_Here!J$2:J$850, MATCH(B816, Paste_Here!A$2:A$850, 0)))))), "Yes", IF(INDEX(Paste_Here!J$2:J$850, MATCH(B816, Paste_Here!A$2:A$850, 0))&lt;&gt;"", "No", "")), ""), "")</f>
        <v/>
      </c>
      <c r="FY816" s="66"/>
      <c r="FZ816" s="75" t="str">
        <f>IFERROR(IF(B816&lt;&gt;"", IF(ISNUMBER(SEARCH("yes", LOWER(INDEX(Paste_Here!K$2:K$850, MATCH(B816, Paste_Here!A$2:A$850, 0))))), "Yes", IF(ISNUMBER(SEARCH("no", LOWER(INDEX(Paste_Here!K$2:K$850, MATCH(B816, Paste_Here!A$2:A$850, 0))))), "No", "")), ""), "")</f>
        <v/>
      </c>
      <c r="GA816" s="66"/>
      <c r="GB816" s="75" t="str">
        <f>IFERROR(IF(B816&lt;&gt;"", IF(ISNUMBER(SEARCH("transitional 2", LOWER(INDEX(Paste_Here!C$2:C$850, MATCH(B816, Paste_Here!A$2:A$850, 0))))), "T2",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GC816" s="66"/>
      <c r="GD816" s="75"/>
      <c r="GE816" s="66"/>
      <c r="GF816" s="75"/>
      <c r="GG816" s="66"/>
      <c r="GH816" s="75"/>
      <c r="GI816" s="66"/>
      <c r="GK816" s="1" t="str" cm="1">
        <f t="array" ref="GK816">IFERROR(INDEX(Paste_Here!$B$2:$B$850, MATCH(0, COUNTIF(GK$4:GK815, Paste_Here!$B$2:$B$850) + IF(Paste_Here!$B$2:$B$850="", 1, 0), 0)), "")</f>
        <v/>
      </c>
      <c r="GL816" s="1" t="str">
        <f>IF(GK816&lt;&gt;"", INDEX(Paste_Here!$A$2:$A$850, MATCH(GK816, Paste_Here!$B$2:$B$850, 0)), "")</f>
        <v/>
      </c>
      <c r="GM816" s="1" t="str">
        <f t="shared" si="168"/>
        <v/>
      </c>
      <c r="GN816" s="1" t="str" cm="1">
        <f t="array" ref="GN816">IFERROR(INDEX($GM$5:$GM$850, MATCH(SMALL(IF($GM$5:$GM$850&lt;&gt;"", COUNTIF($GM$5:$GM$850, "&lt;"&amp;$GM$5:$GM$850)+1), ROW()-ROW($GN$5)+1), COUNTIF($GM$5:$GM$850, "&lt;"&amp;$GM$5:$GM$850)+1, 0)), "")</f>
        <v/>
      </c>
    </row>
    <row r="817" spans="1:196">
      <c r="A817" s="66"/>
      <c r="B817" s="75" t="str">
        <f t="shared" si="156"/>
        <v/>
      </c>
      <c r="C817" s="66"/>
      <c r="D817" s="75" t="str">
        <f>IFERROR(IF(AND(INDEX(Paste_Here!N$2:N$850, MATCH(B817, Paste_Here!A$2:A$850, 0)) = ""), "", IF(UPPER(INDEX(Paste_Here!N$2:N$850, MATCH(B817, Paste_Here!A$2:A$850, 0))) = "YES", "Yes", IF(UPPER(INDEX(Paste_Here!N$2:N$850, MATCH(B817, Paste_Here!A$2:A$850, 0))) = "NO", "No", ""))), "")</f>
        <v/>
      </c>
      <c r="E817" s="66"/>
      <c r="F817" s="75" t="str">
        <f t="shared" si="163"/>
        <v/>
      </c>
      <c r="G817" s="66"/>
      <c r="H817" s="75" t="str">
        <f t="shared" si="164"/>
        <v/>
      </c>
      <c r="I817" s="66"/>
      <c r="J817" s="75" t="str">
        <f t="shared" si="165"/>
        <v/>
      </c>
      <c r="K817" s="66"/>
      <c r="L817" s="75"/>
      <c r="M817" s="66"/>
      <c r="N817" s="75" t="str">
        <f>IFERROR(IF(B817&lt;&gt;"", IF(AND(INDEX(Paste_Here!AW$2:AW$850, MATCH(B817, Paste_Here!A$2:A$850, 0))&lt;&gt;"", ISNUMBER(VALUE(INDEX(Paste_Here!AW$2:AW$850, MATCH(B817, Paste_Here!A$2:A$850, 0))))), INDEX(Paste_Here!AW$2:AW$850, MATCH(B817, Paste_Here!A$2:A$850, 0)), ""), ""), "")</f>
        <v/>
      </c>
      <c r="O817" s="66"/>
      <c r="P817" s="75" t="str">
        <f>IFERROR(IF(B817&lt;&gt;"", IF(AND(INDEX(Paste_Here!AX$2:AX$850, MATCH(B817, Paste_Here!A$2:A$850, 0))&lt;&gt;"", ISNUMBER(VALUE(INDEX(Paste_Here!AX$2:AX$850, MATCH(B817, Paste_Here!A$2:A$850, 0))))), INDEX(Paste_Here!AX$2:AX$850, MATCH(B817, Paste_Here!A$2:A$850, 0)), ""), ""), "")</f>
        <v/>
      </c>
      <c r="Q817" s="66"/>
      <c r="R817" s="75" t="str">
        <f>IFERROR(IF(B817&lt;&gt;"", IF(AND(INDEX(Paste_Here!AU$2:AU$850, MATCH(B817, Paste_Here!A$2:A$850, 0))&lt;&gt;"", ISNUMBER(VALUE(INDEX(Paste_Here!AU$2:AU$850, MATCH(B817, Paste_Here!A$2:A$850, 0))))), INDEX(Paste_Here!AU$2:AU$850, MATCH(B817, Paste_Here!A$2:A$850, 0)), ""), ""), "")</f>
        <v/>
      </c>
      <c r="S817" s="66"/>
      <c r="T817" s="75" t="str">
        <f>IFERROR(IF(B817&lt;&gt;"", IF(AND(INDEX(Paste_Here!AV$2:AV$850, MATCH(B817, Paste_Here!A$2:A$850, 0))&lt;&gt;"", ISNUMBER(VALUE(INDEX(Paste_Here!AV$2:AV$850, MATCH(B817, Paste_Here!A$2:A$850, 0))))), INDEX(Paste_Here!AV$2:AV$850, MATCH(B817, Paste_Here!A$2:A$850, 0)), ""), ""), "")</f>
        <v/>
      </c>
      <c r="U817" s="66"/>
      <c r="W817" s="66"/>
      <c r="Y817" s="66"/>
      <c r="Z817" s="66"/>
      <c r="AA817" s="75" t="str">
        <f t="shared" si="157"/>
        <v/>
      </c>
      <c r="AB817" s="66"/>
      <c r="AC817" s="75"/>
      <c r="AD817" s="66"/>
      <c r="AE817" s="98"/>
      <c r="AF817" s="66"/>
      <c r="AG817" s="75"/>
      <c r="AH817" s="66"/>
      <c r="AI817" s="75" t="str">
        <f>IFERROR(IF(B817&lt;&gt;"", IF(AND(INDEX(Paste_Here!AC$2:AC$850, MATCH(B817, Paste_Here!A$2:A$850, 0))&lt;&gt;"", ISNUMBER(VALUE(INDEX(Paste_Here!AC$2:AC$850, MATCH(B817, Paste_Here!A$2:A$850, 0))))), INDEX(Paste_Here!AC$2:AC$850, MATCH(B817, Paste_Here!A$2:A$850, 0)), ""), ""), "")</f>
        <v/>
      </c>
      <c r="AJ817" s="66"/>
      <c r="AK817" s="75" t="str">
        <f>IFERROR(IF(B817&lt;&gt;"", IF(ISNUMBER(SEARCH("highrisk", LOWER(INDEX(Paste_Here!AD$2:AD$850, MATCH(B817, Paste_Here!A$2:A$850, 0))))), "High Risk", IF(ISNUMBER(SEARCH("lowrisk", LOWER(INDEX(Paste_Here!AD$2:AD$850, MATCH(B817, Paste_Here!A$2:A$850, 0))))), "Low Risk", IF(ISNUMBER(SEARCH("somerisk", LOWER(INDEX(Paste_Here!AD$2:AD$850, MATCH(B817, Paste_Here!A$2:A$850, 0))))), "Some Risk", IF(ISNUMBER(SEARCH("ot", LOWER(INDEX(Paste_Here!AD$2:AD$850, MATCH(B817, Paste_Here!A$2:A$850, 0))))), "OT", "")))), ""), "")</f>
        <v/>
      </c>
      <c r="AL817" s="66"/>
      <c r="AM817" s="75"/>
      <c r="AN817" s="66"/>
      <c r="AO817" s="75" t="str">
        <f>IFERROR(IF(B817&lt;&gt;"", IF(AND(INDEX(Paste_Here!M$2:M$850, MATCH(B817, Paste_Here!A$2:A$850, 0))&lt;&gt;"", ISNUMBER(VALUE(INDEX(Paste_Here!M$2:M$850, MATCH(B817, Paste_Here!A$2:A$850, 0))))), INDEX(Paste_Here!M$2:M$850, MATCH(B817, Paste_Here!A$2:A$850, 0)), ""), ""), "")</f>
        <v/>
      </c>
      <c r="AP817" s="66"/>
      <c r="AQ817" s="75" t="str">
        <f>IFERROR(IF(B817&lt;&gt;"", IF(ISNUMBER(SEARCH("highrisk", LOWER(INDEX(Paste_Here!N$2:N$850, MATCH(B817, Paste_Here!A$2:A$850, 0))))), "High Risk", IF(ISNUMBER(SEARCH("lowrisk", LOWER(INDEX(Paste_Here!N$2:N$850, MATCH(B817, Paste_Here!A$2:A$850, 0))))), "Low Risk", IF(ISNUMBER(SEARCH("somerisk", LOWER(INDEX(Paste_Here!N$2:N$850, MATCH(B817, Paste_Here!A$2:A$850, 0))))), "Some Risk", IF(ISNUMBER(SEARCH("ot", LOWER(INDEX(Paste_Here!N$2:N$850, MATCH(B817, Paste_Here!A$2:A$850, 0))))), "OT", "")))), ""), "")</f>
        <v/>
      </c>
      <c r="AT817" s="66"/>
      <c r="AU817" s="103"/>
      <c r="AV817" s="66"/>
      <c r="AW817" s="66"/>
      <c r="AX817" s="75" t="str">
        <f t="shared" si="158"/>
        <v/>
      </c>
      <c r="AY817" s="66"/>
      <c r="AZ817" s="75"/>
      <c r="BA817" s="66"/>
      <c r="BB817" s="75"/>
      <c r="BC817" s="66"/>
      <c r="BD817" s="75"/>
      <c r="BE817" s="66"/>
      <c r="BF817" s="75" t="str">
        <f>IFERROR(IF(B817&lt;&gt;"", IF(AND(INDEX(Paste_Here!AE$2:AE$850, MATCH(B817, Paste_Here!A$2:A$850, 0))&lt;&gt;"", ISNUMBER(VALUE(INDEX(Paste_Here!AE$2:AE$850, MATCH(B817, Paste_Here!A$2:A$850, 0))))), INDEX(Paste_Here!AE$2:AE$850, MATCH(B817, Paste_Here!A$2:A$850, 0)), ""), ""), "")</f>
        <v/>
      </c>
      <c r="BG817" s="66"/>
      <c r="BH817" s="75" t="str">
        <f>IFERROR(IF(B817&lt;&gt;"", IF(ISNUMBER(SEARCH("highrisk", LOWER(INDEX(Paste_Here!AF$2:AF$850, MATCH(B817, Paste_Here!A$2:A$850, 0))))), "High Risk", IF(ISNUMBER(SEARCH("lowrisk", LOWER(INDEX(Paste_Here!AF$2:AF$850, MATCH(B817, Paste_Here!A$2:A$850, 0))))), "Low Risk", IF(ISNUMBER(SEARCH("somerisk", LOWER(INDEX(Paste_Here!AF$2:AF$850, MATCH(B817, Paste_Here!A$2:A$850, 0))))), "Some Risk", IF(ISNUMBER(SEARCH("ot", LOWER(INDEX(Paste_Here!AF$2:AF$850, MATCH(B817, Paste_Here!A$2:A$850, 0))))), "OT", "")))), ""), "")</f>
        <v/>
      </c>
      <c r="BI817" s="66"/>
      <c r="BJ817" s="75"/>
      <c r="BK817" s="66"/>
      <c r="BL817" s="75" t="str">
        <f>IFERROR(IF(B817&lt;&gt;"", IF(AND(INDEX(Paste_Here!O$2:O$850, MATCH(B817, Paste_Here!A$2:A$850, 0))&lt;&gt;"", ISNUMBER(VALUE(INDEX(Paste_Here!O$2:O$850, MATCH(B817, Paste_Here!A$2:A$850, 0))))), INDEX(Paste_Here!O$2:O$850, MATCH(B817, Paste_Here!A$2:A$850, 0)), ""), ""), "")</f>
        <v/>
      </c>
      <c r="BM817" s="66"/>
      <c r="BN817" s="75" t="str">
        <f>IFERROR(IF(B817&lt;&gt;"", IF(ISNUMBER(SEARCH("highrisk", LOWER(INDEX(Paste_Here!P$2:P$850, MATCH(B817, Paste_Here!A$2:A$850, 0))))), "High Risk", IF(ISNUMBER(SEARCH("lowrisk", LOWER(INDEX(Paste_Here!P$2:P$850, MATCH(B817, Paste_Here!A$2:A$850, 0))))), "Low Risk", IF(ISNUMBER(SEARCH("somerisk", LOWER(INDEX(Paste_Here!P$2:P$850, MATCH(B817, Paste_Here!A$2:A$850, 0))))), "Some Risk", IF(ISNUMBER(SEARCH("ot", LOWER(INDEX(Paste_Here!P$2:P$850, MATCH(B817, Paste_Here!A$2:A$850, 0))))), "OT", "")))), ""), "")</f>
        <v/>
      </c>
      <c r="BQ817" s="66"/>
      <c r="BR817" s="75"/>
      <c r="BS817" s="66"/>
      <c r="BT817" s="66"/>
      <c r="BU817" s="75" t="str">
        <f t="shared" si="159"/>
        <v/>
      </c>
      <c r="BV817" s="66"/>
      <c r="BW817" s="75"/>
      <c r="BX817" s="66"/>
      <c r="BY817" s="75"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BZ817" s="66"/>
      <c r="CA817" s="75"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CB817" s="66"/>
      <c r="CC817" s="75"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CD817" s="66"/>
      <c r="CE817" s="75"/>
      <c r="CF817" s="66"/>
      <c r="CK817" s="75"/>
      <c r="CL817" s="66"/>
      <c r="CM817" s="75"/>
      <c r="CN817" s="66"/>
      <c r="CO817" s="75"/>
      <c r="CP817" s="66"/>
      <c r="CQ817" s="66"/>
      <c r="CR817" s="75" t="str">
        <f t="shared" si="160"/>
        <v/>
      </c>
      <c r="CS817" s="66"/>
      <c r="CT817" s="75"/>
      <c r="CU817" s="66"/>
      <c r="CV817" s="75"/>
      <c r="CW817" s="66"/>
      <c r="CX817" s="75"/>
      <c r="CY817" s="66"/>
      <c r="CZ817" s="75"/>
      <c r="DA817" s="66"/>
      <c r="DB817" s="75" t="str">
        <f>IFERROR(IF(B817&lt;&gt;"", IF(AND(INDEX(Paste_Here!AK$2:AK$850, MATCH(B817, Paste_Here!A$2:A$850, 0))&lt;&gt;"", ISNUMBER(VALUE(INDEX(Paste_Here!AK$2:AK$850, MATCH(B817, Paste_Here!A$2:A$850, 0))))), INDEX(Paste_Here!AK$2:AK$850, MATCH(B817, Paste_Here!A$2:A$850, 0)), ""), ""), "")</f>
        <v/>
      </c>
      <c r="DC817" s="66"/>
      <c r="DD817" s="75" t="str">
        <f>IFERROR(IF(B817&lt;&gt;"", IF(ISNUMBER(SEARCH("highrisk", LOWER(INDEX(Paste_Here!AL$2:AL$850, MATCH(B817, Paste_Here!A$2:A$850, 0))))), "High Risk", IF(ISNUMBER(SEARCH("lowrisk", LOWER(INDEX(Paste_Here!AL$2:AL$850, MATCH(B817, Paste_Here!A$2:A$850, 0))))), "Low Risk", IF(ISNUMBER(SEARCH("somerisk", LOWER(INDEX(Paste_Here!AL$2:AL$850, MATCH(B817, Paste_Here!A$2:A$850, 0))))), "Some Risk", IF(ISNUMBER(SEARCH("ot", LOWER(INDEX(Paste_Here!AL$2:AL$850, MATCH(B817, Paste_Here!A$2:A$850, 0))))), "OT", "")))), ""), "")</f>
        <v/>
      </c>
      <c r="DE817" s="66"/>
      <c r="DF817" s="75" t="str">
        <f>IFERROR(IF(B817&lt;&gt;"", IF(AND(INDEX(Paste_Here!AM$2:AM$850, MATCH(B817, Paste_Here!A$2:A$850, 0))&lt;&gt;"", ISNUMBER(VALUE(INDEX(Paste_Here!AM$2:AM$850, MATCH(B817, Paste_Here!A$2:A$850, 0))))), INDEX(Paste_Here!AM$2:AM$850, MATCH(B817, Paste_Here!A$2:A$850, 0)), ""), ""), "")</f>
        <v/>
      </c>
      <c r="DG817" s="66"/>
      <c r="DH817" s="75" t="str">
        <f>IFERROR(IF(B817&lt;&gt;"", IF(ISNUMBER(SEARCH("highrisk", LOWER(INDEX(Paste_Here!AN$2:AN$850, MATCH(B817, Paste_Here!A$2:A$850, 0))))), "High Risk", IF(ISNUMBER(SEARCH("lowrisk", LOWER(INDEX(Paste_Here!AN$2:AN$850, MATCH(B817, Paste_Here!A$2:A$850, 0))))), "Low Risk", IF(ISNUMBER(SEARCH("somerisk", LOWER(INDEX(Paste_Here!AN$2:AN$850, MATCH(B817, Paste_Here!A$2:A$850, 0))))), "Some Risk", IF(ISNUMBER(SEARCH("ot", LOWER(INDEX(Paste_Here!AN$2:AN$850, MATCH(B817, Paste_Here!A$2:A$850, 0))))), "OT", "")))), ""), "")</f>
        <v/>
      </c>
      <c r="DI817" s="66"/>
      <c r="DJ817" s="66"/>
      <c r="DK817" s="75" t="str">
        <f t="shared" si="161"/>
        <v/>
      </c>
      <c r="DL817" s="66"/>
      <c r="DM817" s="75" t="str">
        <f>IFERROR(IF(B817&lt;&gt;"", IF(AND(INDEX(Paste_Here!Q$2:Q$850, MATCH(B817, Paste_Here!A$2:A$850, 0))&lt;&gt;"", ISNUMBER(VALUE(INDEX(Paste_Here!Q$2:Q$850, MATCH(B817, Paste_Here!A$2:A$850, 0))))), INDEX(Paste_Here!Q$2:Q$850, MATCH(B817, Paste_Here!A$2:A$850, 0)), ""), ""), "")</f>
        <v/>
      </c>
      <c r="DN817" s="66"/>
      <c r="DO817" s="75" t="str">
        <f>IFERROR(IF(B817&lt;&gt;"", IF(ISNUMBER(SEARCH("highrisk", LOWER(INDEX(Paste_Here!R$2:R$850, MATCH(B817, Paste_Here!A$2:A$850, 0))))), "High Risk", IF(ISNUMBER(SEARCH("lowrisk", LOWER(INDEX(Paste_Here!R$2:R$850, MATCH(B817, Paste_Here!A$2:A$850, 0))))), "Low Risk", IF(ISNUMBER(SEARCH("somerisk", LOWER(INDEX(Paste_Here!R$2:R$850, MATCH(B817, Paste_Here!A$2:A$850, 0))))), "Some Risk", IF(ISNUMBER(SEARCH("ot", LOWER(INDEX(Paste_Here!R$2:R$850, MATCH(B817, Paste_Here!A$2:A$850, 0))))), "OT", "")))), ""), "")</f>
        <v/>
      </c>
      <c r="DP817" s="66"/>
      <c r="DQ817" s="93" t="str">
        <f>IFERROR(IF(B817&lt;&gt;"", IF(AND(INDEX(Paste_Here!S$2:S$850, MATCH(B817, Paste_Here!A$2:A$850, 0))&lt;&gt;"", ISNUMBER(VALUE(INDEX(Paste_Here!S$2:S$850, MATCH(B817, Paste_Here!A$2:A$850, 0))))), INDEX(Paste_Here!S$2:S$850, MATCH(B817, Paste_Here!A$2:A$850, 0)), ""), ""), "")</f>
        <v/>
      </c>
      <c r="DR817" s="66"/>
      <c r="DS817" s="75"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IF(ISNUMBER(SEARCH("ot", LOWER(INDEX(Paste_Here!T$2:T$850, MATCH(B817, Paste_Here!A$2:A$850, 0))))), "OT", "")))), ""), "")</f>
        <v/>
      </c>
      <c r="DT817" s="66"/>
      <c r="DU817" s="75" t="str">
        <f>IFERROR(IF(B817&lt;&gt;"", IF(AND(INDEX(Paste_Here!U$2:U$850, MATCH(B817, Paste_Here!A$2:A$850, 0))&lt;&gt;"", ISNUMBER(VALUE(INDEX(Paste_Here!U$2:U$850, MATCH(B817, Paste_Here!A$2:A$850, 0))))), INDEX(Paste_Here!U$2:U$850, MATCH(B817, Paste_Here!A$2:A$850, 0)), ""), ""), "")</f>
        <v/>
      </c>
      <c r="DV817" s="66"/>
      <c r="DW817" s="93" t="str">
        <f>IFERROR(IF(B817&lt;&gt;"", IF(ISNUMBER(SEARCH("highrisk", LOWER(INDEX(Paste_Here!V$2:V$850, MATCH(B817, Paste_Here!A$2:A$850, 0))))), "High Risk", IF(ISNUMBER(SEARCH("lowrisk", LOWER(INDEX(Paste_Here!V$2:V$850, MATCH(B817, Paste_Here!A$2:A$850, 0))))), "Low Risk", IF(ISNUMBER(SEARCH("somerisk", LOWER(INDEX(Paste_Here!V$2:V$850, MATCH(B817, Paste_Here!A$2:A$850, 0))))), "Some Risk", IF(ISNUMBER(SEARCH("ot", LOWER(INDEX(Paste_Here!V$2:V$850, MATCH(B817, Paste_Here!A$2:A$850, 0))))), "OT", "")))), ""), "")</f>
        <v/>
      </c>
      <c r="DX817" s="66"/>
      <c r="DY817" s="75" t="str">
        <f>IFERROR(IF(B817&lt;&gt;"", IF(AND(INDEX(Paste_Here!W$2:W$850, MATCH(B817, Paste_Here!A$2:A$850, 0))&lt;&gt;"", ISNUMBER(VALUE(INDEX(Paste_Here!W$2:W$850, MATCH(B817, Paste_Here!A$2:A$850, 0))))), INDEX(Paste_Here!W$2:W$850, MATCH(B817, Paste_Here!A$2:A$850, 0)), ""), ""), "")</f>
        <v/>
      </c>
      <c r="DZ817" s="66"/>
      <c r="EA817" s="75" t="str">
        <f>IFERROR(IF(B817&lt;&gt;"", IF(ISNUMBER(SEARCH("highrisk", LOWER(INDEX(Paste_Here!X$2:X$850, MATCH(B817, Paste_Here!A$2:A$850, 0))))), "High Risk", IF(ISNUMBER(SEARCH("lowrisk", LOWER(INDEX(Paste_Here!X$2:X$850, MATCH(B817, Paste_Here!A$2:A$850, 0))))), "Low Risk", IF(ISNUMBER(SEARCH("somerisk", LOWER(INDEX(Paste_Here!X$2:X$850, MATCH(B817, Paste_Here!A$2:A$850, 0))))), "Some Risk", IF(ISNUMBER(SEARCH("ot", LOWER(INDEX(Paste_Here!X$2:X$850, MATCH(B817, Paste_Here!A$2:A$850, 0))))), "OT", "")))), ""), "")</f>
        <v/>
      </c>
      <c r="EB817" s="66"/>
      <c r="EC817" s="66"/>
      <c r="ED817" s="75" t="str">
        <f t="shared" si="166"/>
        <v/>
      </c>
      <c r="EE817" s="66"/>
      <c r="EF817" s="75" t="str">
        <f>IFERROR(IF(B817&lt;&gt;"", IF(AND(INDEX(Paste_Here!AO$2:AO$850, MATCH(B817, Paste_Here!A$2:A$850, 0))&lt;&gt;"", ISNUMBER(VALUE(INDEX(Paste_Here!AO$2:AO$850, MATCH(B817, Paste_Here!A$2:A$850, 0))))), INDEX(Paste_Here!AO$2:AO$850, MATCH(B817, Paste_Here!A$2:A$850, 0)), ""), ""), "")</f>
        <v/>
      </c>
      <c r="EG817" s="66"/>
      <c r="EH817" s="75" t="str">
        <f>IFERROR(IF(B817&lt;&gt;"", IF(ISNUMBER(SEARCH("highrisk", LOWER(INDEX(Paste_Here!AP$2:AP$850, MATCH(B817, Paste_Here!A$2:A$850, 0))))), "High Risk", IF(ISNUMBER(SEARCH("lowrisk", LOWER(INDEX(Paste_Here!AP$2:AP$850, MATCH(B817, Paste_Here!A$2:A$850, 0))))), "Low Risk", IF(ISNUMBER(SEARCH("somerisk", LOWER(INDEX(Paste_Here!AP$2:AP$850, MATCH(B817, Paste_Here!A$2:A$850, 0))))), "Some Risk", IF(ISNUMBER(SEARCH("ot", LOWER(INDEX(Paste_Here!AP$2:AP$850, MATCH(B817, Paste_Here!A$2:A$850, 0))))), "OT", "")))), ""), "")</f>
        <v/>
      </c>
      <c r="EI817" s="66"/>
      <c r="EJ817" s="93"/>
      <c r="EK817" s="66"/>
      <c r="EL817" s="75" t="str">
        <f>IFERROR(IF(B817&lt;&gt;"", IF(AND(INDEX(Paste_Here!AQ$2:AQ$850, MATCH(B817, Paste_Here!A$2:A$850, 0))&lt;&gt;"", ISNUMBER(VALUE(INDEX(Paste_Here!AQ$2:AQ$850, MATCH(B817, Paste_Here!A$2:A$850, 0))))), INDEX(Paste_Here!AQ$2:AQ$850, MATCH(B817, Paste_Here!A$2:A$850, 0)), ""), ""), "")</f>
        <v/>
      </c>
      <c r="EM817" s="66"/>
      <c r="EN817" s="75" t="str">
        <f>IFERROR(IF(B817&lt;&gt;"", IF(ISNUMBER(SEARCH("highrisk", LOWER(INDEX(Paste_Here!AR$2:AR$850, MATCH(B817, Paste_Here!A$2:A$850, 0))))), "High Risk", IF(ISNUMBER(SEARCH("lowrisk", LOWER(INDEX(Paste_Here!AR$2:AR$850, MATCH(B817, Paste_Here!A$2:A$850, 0))))), "Low Risk", IF(ISNUMBER(SEARCH("somerisk", LOWER(INDEX(Paste_Here!AR$2:AR$850, MATCH(B817, Paste_Here!A$2:A$850, 0))))), "Some Risk", IF(ISNUMBER(SEARCH("ot", LOWER(INDEX(Paste_Here!AR$2:AR$850, MATCH(B817, Paste_Here!A$2:A$850, 0))))), "OT", "")))), ""), "")</f>
        <v/>
      </c>
      <c r="EO817" s="66"/>
      <c r="EP817" s="93"/>
      <c r="EQ817" s="66"/>
      <c r="ER817" s="75"/>
      <c r="ES817" s="66"/>
      <c r="ET817" s="75"/>
      <c r="EU817" s="66"/>
      <c r="EV817" s="66"/>
      <c r="EW817" s="75" t="str">
        <f t="shared" si="167"/>
        <v/>
      </c>
      <c r="EX817" s="66"/>
      <c r="EY817" s="75" t="str">
        <f>IFERROR(IF(B817&lt;&gt;"", IF(AND(INDEX(Paste_Here!Y$2:Y$850, MATCH(B817, Paste_Here!A$2:A$850, 0))&lt;&gt;"", ISNUMBER(VALUE(INDEX(Paste_Here!Y$2:Y$850, MATCH(B817, Paste_Here!A$2:A$850, 0))))), INDEX(Paste_Here!Y$2:Y$850, MATCH(B817, Paste_Here!A$2:A$850, 0)), ""), ""), "")</f>
        <v/>
      </c>
      <c r="EZ817" s="66"/>
      <c r="FA817" s="75" t="str">
        <f>IFERROR(IF(B817&lt;&gt;"", IF(ISNUMBER(SEARCH("highrisk", LOWER(INDEX(Paste_Here!Z$2:Z$850, MATCH(B817, Paste_Here!A$2:A$850, 0))))), "High Risk", IF(ISNUMBER(SEARCH("lowrisk", LOWER(INDEX(Paste_Here!Z$2:Z$850, MATCH(B817, Paste_Here!A$2:A$850, 0))))), "Low Risk", IF(ISNUMBER(SEARCH("somerisk", LOWER(INDEX(Paste_Here!Z$2:Z$850, MATCH(B817, Paste_Here!A$2:A$850, 0))))), "Some Risk", IF(ISNUMBER(SEARCH("ot", LOWER(INDEX(Paste_Here!Z$2:Z$850, MATCH(B817, Paste_Here!A$2:A$850, 0))))), "OT", "")))), ""), "")</f>
        <v/>
      </c>
      <c r="FB817" s="66"/>
      <c r="FC817" s="93"/>
      <c r="FD817" s="66"/>
      <c r="FE817" s="75" t="str">
        <f>IFERROR(IF(B817&lt;&gt;"", IF(AND(INDEX(Paste_Here!AA$2:AA$850, MATCH(B817, Paste_Here!A$2:A$850, 0))&lt;&gt;"", ISNUMBER(VALUE(INDEX(Paste_Here!AA$2:AA$850, MATCH(B817, Paste_Here!A$2:A$850, 0))))), INDEX(Paste_Here!AA$2:AA$850, MATCH(B817, Paste_Here!A$2:A$850, 0)), ""), ""), "")</f>
        <v/>
      </c>
      <c r="FF817" s="66"/>
      <c r="FG817" s="75" t="str">
        <f>IFERROR(IF(B817&lt;&gt;"", IF(ISNUMBER(SEARCH("highrisk", LOWER(INDEX(Paste_Here!AB$2:AB$850, MATCH(B817, Paste_Here!A$2:A$850, 0))))), "High Risk", IF(ISNUMBER(SEARCH("lowrisk", LOWER(INDEX(Paste_Here!AB$2:AB$850, MATCH(B817, Paste_Here!A$2:A$850, 0))))), "Low Risk", IF(ISNUMBER(SEARCH("somerisk", LOWER(INDEX(Paste_Here!AB$2:AB$850, MATCH(B817, Paste_Here!A$2:A$850, 0))))), "Some Risk", IF(ISNUMBER(SEARCH("ot", LOWER(INDEX(Paste_Here!AB$2:AB$850, MATCH(B817, Paste_Here!A$2:A$850, 0))))), "OT", "")))), ""), "")</f>
        <v/>
      </c>
      <c r="FH817" s="66"/>
      <c r="FI817" s="93"/>
      <c r="FJ817" s="66"/>
      <c r="FK817" s="75"/>
      <c r="FL817" s="66"/>
      <c r="FM817" s="75"/>
      <c r="FN817" s="66"/>
      <c r="FO817" s="66"/>
      <c r="FP817" s="75" t="str">
        <f t="shared" si="162"/>
        <v/>
      </c>
      <c r="FQ817" s="66"/>
      <c r="FR817" s="75" t="str">
        <f>IFERROR(IF(B817&lt;&gt;"", IF(ISNUMBER(SEARCH("s", LOWER(INDEX(Paste_Here!L$2:L$850, MATCH(B817, Paste_Here!A$2:A$850, 0))))), "Yes", IF(INDEX(Paste_Here!L$2:L$850, MATCH(B817, Paste_Here!A$2:A$850, 0))&lt;&gt;"", "No", "")), ""), "")</f>
        <v/>
      </c>
      <c r="FS817" s="66"/>
      <c r="FT817" s="75" t="str">
        <f>IFERROR(IF(B817&lt;&gt;"", IF(ISNUMBER(SEARCH("yes", LOWER(INDEX(Paste_Here!F$2:F$850, MATCH(B817, Paste_Here!A$2:A$850, 0))))), "Yes", IF(ISNUMBER(SEARCH("no", LOWER(INDEX(Paste_Here!F$2:F$850, MATCH(B817, Paste_Here!A$2:A$850, 0))))), "No", "")), ""), "")</f>
        <v/>
      </c>
      <c r="FU817" s="66"/>
      <c r="FV817" s="75" t="str">
        <f>IFERROR(IF(B817&lt;&gt;"", IF(ISNUMBER(SEARCH("english language learner", LOWER(INDEX(Paste_Here!C$2:C$850, MATCH(B817, Paste_Here!A$2:A$850, 0))))), "Yes", ""), ""), "")</f>
        <v/>
      </c>
      <c r="FW817" s="66"/>
      <c r="FX817" s="75" t="str">
        <f>IFERROR(IF(B817&lt;&gt;"", IF(OR(ISNUMBER(SEARCH("b", LOWER(INDEX(Paste_Here!J$2:J$850, MATCH(B817, Paste_Here!A$2:A$850, 0))))), ISNUMBER(SEARCH("h", LOWER(INDEX(Paste_Here!J$2:J$850, MATCH(B817, Paste_Here!A$2:A$850, 0))))), ISNUMBER(SEARCH("i", LOWER(INDEX(Paste_Here!J$2:J$850, MATCH(B817, Paste_Here!A$2:A$850, 0)))))), "Yes", IF(INDEX(Paste_Here!J$2:J$850, MATCH(B817, Paste_Here!A$2:A$850, 0))&lt;&gt;"", "No", "")), ""), "")</f>
        <v/>
      </c>
      <c r="FY817" s="66"/>
      <c r="FZ817" s="75" t="str">
        <f>IFERROR(IF(B817&lt;&gt;"", IF(ISNUMBER(SEARCH("yes", LOWER(INDEX(Paste_Here!K$2:K$850, MATCH(B817, Paste_Here!A$2:A$850, 0))))), "Yes", IF(ISNUMBER(SEARCH("no", LOWER(INDEX(Paste_Here!K$2:K$850, MATCH(B817, Paste_Here!A$2:A$850, 0))))), "No", "")), ""), "")</f>
        <v/>
      </c>
      <c r="GA817" s="66"/>
      <c r="GB817" s="75" t="str">
        <f>IFERROR(IF(B817&lt;&gt;"", IF(ISNUMBER(SEARCH("transitional 2", LOWER(INDEX(Paste_Here!C$2:C$850, MATCH(B817, Paste_Here!A$2:A$850, 0))))), "T2",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GC817" s="66"/>
      <c r="GD817" s="75"/>
      <c r="GE817" s="66"/>
      <c r="GF817" s="75"/>
      <c r="GG817" s="66"/>
      <c r="GH817" s="75"/>
      <c r="GI817" s="66"/>
      <c r="GK817" s="1" t="str" cm="1">
        <f t="array" ref="GK817">IFERROR(INDEX(Paste_Here!$B$2:$B$850, MATCH(0, COUNTIF(GK$4:GK816, Paste_Here!$B$2:$B$850) + IF(Paste_Here!$B$2:$B$850="", 1, 0), 0)), "")</f>
        <v/>
      </c>
      <c r="GL817" s="1" t="str">
        <f>IF(GK817&lt;&gt;"", INDEX(Paste_Here!$A$2:$A$850, MATCH(GK817, Paste_Here!$B$2:$B$850, 0)), "")</f>
        <v/>
      </c>
      <c r="GM817" s="1" t="str">
        <f t="shared" si="168"/>
        <v/>
      </c>
      <c r="GN817" s="1" t="str" cm="1">
        <f t="array" ref="GN817">IFERROR(INDEX($GM$5:$GM$850, MATCH(SMALL(IF($GM$5:$GM$850&lt;&gt;"", COUNTIF($GM$5:$GM$850, "&lt;"&amp;$GM$5:$GM$850)+1), ROW()-ROW($GN$5)+1), COUNTIF($GM$5:$GM$850, "&lt;"&amp;$GM$5:$GM$850)+1, 0)), "")</f>
        <v/>
      </c>
    </row>
    <row r="818" spans="1:196">
      <c r="A818" s="66"/>
      <c r="B818" s="75" t="str">
        <f t="shared" si="156"/>
        <v/>
      </c>
      <c r="C818" s="66"/>
      <c r="D818" s="75" t="str">
        <f>IFERROR(IF(AND(INDEX(Paste_Here!N$2:N$850, MATCH(B818, Paste_Here!A$2:A$850, 0)) = ""), "", IF(UPPER(INDEX(Paste_Here!N$2:N$850, MATCH(B818, Paste_Here!A$2:A$850, 0))) = "YES", "Yes", IF(UPPER(INDEX(Paste_Here!N$2:N$850, MATCH(B818, Paste_Here!A$2:A$850, 0))) = "NO", "No", ""))), "")</f>
        <v/>
      </c>
      <c r="E818" s="66"/>
      <c r="F818" s="75" t="str">
        <f t="shared" si="163"/>
        <v/>
      </c>
      <c r="G818" s="66"/>
      <c r="H818" s="75" t="str">
        <f t="shared" si="164"/>
        <v/>
      </c>
      <c r="I818" s="66"/>
      <c r="J818" s="75" t="str">
        <f t="shared" si="165"/>
        <v/>
      </c>
      <c r="K818" s="66"/>
      <c r="L818" s="75"/>
      <c r="M818" s="66"/>
      <c r="N818" s="75" t="str">
        <f>IFERROR(IF(B818&lt;&gt;"", IF(AND(INDEX(Paste_Here!AW$2:AW$850, MATCH(B818, Paste_Here!A$2:A$850, 0))&lt;&gt;"", ISNUMBER(VALUE(INDEX(Paste_Here!AW$2:AW$850, MATCH(B818, Paste_Here!A$2:A$850, 0))))), INDEX(Paste_Here!AW$2:AW$850, MATCH(B818, Paste_Here!A$2:A$850, 0)), ""), ""), "")</f>
        <v/>
      </c>
      <c r="O818" s="66"/>
      <c r="P818" s="75" t="str">
        <f>IFERROR(IF(B818&lt;&gt;"", IF(AND(INDEX(Paste_Here!AX$2:AX$850, MATCH(B818, Paste_Here!A$2:A$850, 0))&lt;&gt;"", ISNUMBER(VALUE(INDEX(Paste_Here!AX$2:AX$850, MATCH(B818, Paste_Here!A$2:A$850, 0))))), INDEX(Paste_Here!AX$2:AX$850, MATCH(B818, Paste_Here!A$2:A$850, 0)), ""), ""), "")</f>
        <v/>
      </c>
      <c r="Q818" s="66"/>
      <c r="R818" s="75" t="str">
        <f>IFERROR(IF(B818&lt;&gt;"", IF(AND(INDEX(Paste_Here!AU$2:AU$850, MATCH(B818, Paste_Here!A$2:A$850, 0))&lt;&gt;"", ISNUMBER(VALUE(INDEX(Paste_Here!AU$2:AU$850, MATCH(B818, Paste_Here!A$2:A$850, 0))))), INDEX(Paste_Here!AU$2:AU$850, MATCH(B818, Paste_Here!A$2:A$850, 0)), ""), ""), "")</f>
        <v/>
      </c>
      <c r="S818" s="66"/>
      <c r="T818" s="75" t="str">
        <f>IFERROR(IF(B818&lt;&gt;"", IF(AND(INDEX(Paste_Here!AV$2:AV$850, MATCH(B818, Paste_Here!A$2:A$850, 0))&lt;&gt;"", ISNUMBER(VALUE(INDEX(Paste_Here!AV$2:AV$850, MATCH(B818, Paste_Here!A$2:A$850, 0))))), INDEX(Paste_Here!AV$2:AV$850, MATCH(B818, Paste_Here!A$2:A$850, 0)), ""), ""), "")</f>
        <v/>
      </c>
      <c r="U818" s="66"/>
      <c r="W818" s="66"/>
      <c r="Y818" s="66"/>
      <c r="Z818" s="66"/>
      <c r="AA818" s="75" t="str">
        <f t="shared" si="157"/>
        <v/>
      </c>
      <c r="AB818" s="66"/>
      <c r="AC818" s="75"/>
      <c r="AD818" s="66"/>
      <c r="AE818" s="98"/>
      <c r="AF818" s="66"/>
      <c r="AG818" s="75"/>
      <c r="AH818" s="66"/>
      <c r="AI818" s="75" t="str">
        <f>IFERROR(IF(B818&lt;&gt;"", IF(AND(INDEX(Paste_Here!AC$2:AC$850, MATCH(B818, Paste_Here!A$2:A$850, 0))&lt;&gt;"", ISNUMBER(VALUE(INDEX(Paste_Here!AC$2:AC$850, MATCH(B818, Paste_Here!A$2:A$850, 0))))), INDEX(Paste_Here!AC$2:AC$850, MATCH(B818, Paste_Here!A$2:A$850, 0)), ""), ""), "")</f>
        <v/>
      </c>
      <c r="AJ818" s="66"/>
      <c r="AK818" s="75" t="str">
        <f>IFERROR(IF(B818&lt;&gt;"", IF(ISNUMBER(SEARCH("highrisk", LOWER(INDEX(Paste_Here!AD$2:AD$850, MATCH(B818, Paste_Here!A$2:A$850, 0))))), "High Risk", IF(ISNUMBER(SEARCH("lowrisk", LOWER(INDEX(Paste_Here!AD$2:AD$850, MATCH(B818, Paste_Here!A$2:A$850, 0))))), "Low Risk", IF(ISNUMBER(SEARCH("somerisk", LOWER(INDEX(Paste_Here!AD$2:AD$850, MATCH(B818, Paste_Here!A$2:A$850, 0))))), "Some Risk", IF(ISNUMBER(SEARCH("ot", LOWER(INDEX(Paste_Here!AD$2:AD$850, MATCH(B818, Paste_Here!A$2:A$850, 0))))), "OT", "")))), ""), "")</f>
        <v/>
      </c>
      <c r="AL818" s="66"/>
      <c r="AM818" s="75"/>
      <c r="AN818" s="66"/>
      <c r="AO818" s="75" t="str">
        <f>IFERROR(IF(B818&lt;&gt;"", IF(AND(INDEX(Paste_Here!M$2:M$850, MATCH(B818, Paste_Here!A$2:A$850, 0))&lt;&gt;"", ISNUMBER(VALUE(INDEX(Paste_Here!M$2:M$850, MATCH(B818, Paste_Here!A$2:A$850, 0))))), INDEX(Paste_Here!M$2:M$850, MATCH(B818, Paste_Here!A$2:A$850, 0)), ""), ""), "")</f>
        <v/>
      </c>
      <c r="AP818" s="66"/>
      <c r="AQ818" s="75" t="str">
        <f>IFERROR(IF(B818&lt;&gt;"", IF(ISNUMBER(SEARCH("highrisk", LOWER(INDEX(Paste_Here!N$2:N$850, MATCH(B818, Paste_Here!A$2:A$850, 0))))), "High Risk", IF(ISNUMBER(SEARCH("lowrisk", LOWER(INDEX(Paste_Here!N$2:N$850, MATCH(B818, Paste_Here!A$2:A$850, 0))))), "Low Risk", IF(ISNUMBER(SEARCH("somerisk", LOWER(INDEX(Paste_Here!N$2:N$850, MATCH(B818, Paste_Here!A$2:A$850, 0))))), "Some Risk", IF(ISNUMBER(SEARCH("ot", LOWER(INDEX(Paste_Here!N$2:N$850, MATCH(B818, Paste_Here!A$2:A$850, 0))))), "OT", "")))), ""), "")</f>
        <v/>
      </c>
      <c r="AT818" s="66"/>
      <c r="AU818" s="103"/>
      <c r="AV818" s="66"/>
      <c r="AW818" s="66"/>
      <c r="AX818" s="75" t="str">
        <f t="shared" si="158"/>
        <v/>
      </c>
      <c r="AY818" s="66"/>
      <c r="AZ818" s="75"/>
      <c r="BA818" s="66"/>
      <c r="BB818" s="75"/>
      <c r="BC818" s="66"/>
      <c r="BD818" s="75"/>
      <c r="BE818" s="66"/>
      <c r="BF818" s="75" t="str">
        <f>IFERROR(IF(B818&lt;&gt;"", IF(AND(INDEX(Paste_Here!AE$2:AE$850, MATCH(B818, Paste_Here!A$2:A$850, 0))&lt;&gt;"", ISNUMBER(VALUE(INDEX(Paste_Here!AE$2:AE$850, MATCH(B818, Paste_Here!A$2:A$850, 0))))), INDEX(Paste_Here!AE$2:AE$850, MATCH(B818, Paste_Here!A$2:A$850, 0)), ""), ""), "")</f>
        <v/>
      </c>
      <c r="BG818" s="66"/>
      <c r="BH818" s="75" t="str">
        <f>IFERROR(IF(B818&lt;&gt;"", IF(ISNUMBER(SEARCH("highrisk", LOWER(INDEX(Paste_Here!AF$2:AF$850, MATCH(B818, Paste_Here!A$2:A$850, 0))))), "High Risk", IF(ISNUMBER(SEARCH("lowrisk", LOWER(INDEX(Paste_Here!AF$2:AF$850, MATCH(B818, Paste_Here!A$2:A$850, 0))))), "Low Risk", IF(ISNUMBER(SEARCH("somerisk", LOWER(INDEX(Paste_Here!AF$2:AF$850, MATCH(B818, Paste_Here!A$2:A$850, 0))))), "Some Risk", IF(ISNUMBER(SEARCH("ot", LOWER(INDEX(Paste_Here!AF$2:AF$850, MATCH(B818, Paste_Here!A$2:A$850, 0))))), "OT", "")))), ""), "")</f>
        <v/>
      </c>
      <c r="BI818" s="66"/>
      <c r="BJ818" s="75"/>
      <c r="BK818" s="66"/>
      <c r="BL818" s="75" t="str">
        <f>IFERROR(IF(B818&lt;&gt;"", IF(AND(INDEX(Paste_Here!O$2:O$850, MATCH(B818, Paste_Here!A$2:A$850, 0))&lt;&gt;"", ISNUMBER(VALUE(INDEX(Paste_Here!O$2:O$850, MATCH(B818, Paste_Here!A$2:A$850, 0))))), INDEX(Paste_Here!O$2:O$850, MATCH(B818, Paste_Here!A$2:A$850, 0)), ""), ""), "")</f>
        <v/>
      </c>
      <c r="BM818" s="66"/>
      <c r="BN818" s="75" t="str">
        <f>IFERROR(IF(B818&lt;&gt;"", IF(ISNUMBER(SEARCH("highrisk", LOWER(INDEX(Paste_Here!P$2:P$850, MATCH(B818, Paste_Here!A$2:A$850, 0))))), "High Risk", IF(ISNUMBER(SEARCH("lowrisk", LOWER(INDEX(Paste_Here!P$2:P$850, MATCH(B818, Paste_Here!A$2:A$850, 0))))), "Low Risk", IF(ISNUMBER(SEARCH("somerisk", LOWER(INDEX(Paste_Here!P$2:P$850, MATCH(B818, Paste_Here!A$2:A$850, 0))))), "Some Risk", IF(ISNUMBER(SEARCH("ot", LOWER(INDEX(Paste_Here!P$2:P$850, MATCH(B818, Paste_Here!A$2:A$850, 0))))), "OT", "")))), ""), "")</f>
        <v/>
      </c>
      <c r="BQ818" s="66"/>
      <c r="BR818" s="75"/>
      <c r="BS818" s="66"/>
      <c r="BT818" s="66"/>
      <c r="BU818" s="75" t="str">
        <f t="shared" si="159"/>
        <v/>
      </c>
      <c r="BV818" s="66"/>
      <c r="BW818" s="75"/>
      <c r="BX818" s="66"/>
      <c r="BY818" s="75"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BZ818" s="66"/>
      <c r="CA818" s="75"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CB818" s="66"/>
      <c r="CC818" s="75"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CD818" s="66"/>
      <c r="CE818" s="75"/>
      <c r="CF818" s="66"/>
      <c r="CK818" s="75"/>
      <c r="CL818" s="66"/>
      <c r="CM818" s="75"/>
      <c r="CN818" s="66"/>
      <c r="CO818" s="75"/>
      <c r="CP818" s="66"/>
      <c r="CQ818" s="66"/>
      <c r="CR818" s="75" t="str">
        <f t="shared" si="160"/>
        <v/>
      </c>
      <c r="CS818" s="66"/>
      <c r="CT818" s="75"/>
      <c r="CU818" s="66"/>
      <c r="CV818" s="75"/>
      <c r="CW818" s="66"/>
      <c r="CX818" s="75"/>
      <c r="CY818" s="66"/>
      <c r="CZ818" s="75"/>
      <c r="DA818" s="66"/>
      <c r="DB818" s="75" t="str">
        <f>IFERROR(IF(B818&lt;&gt;"", IF(AND(INDEX(Paste_Here!AK$2:AK$850, MATCH(B818, Paste_Here!A$2:A$850, 0))&lt;&gt;"", ISNUMBER(VALUE(INDEX(Paste_Here!AK$2:AK$850, MATCH(B818, Paste_Here!A$2:A$850, 0))))), INDEX(Paste_Here!AK$2:AK$850, MATCH(B818, Paste_Here!A$2:A$850, 0)), ""), ""), "")</f>
        <v/>
      </c>
      <c r="DC818" s="66"/>
      <c r="DD818" s="75" t="str">
        <f>IFERROR(IF(B818&lt;&gt;"", IF(ISNUMBER(SEARCH("highrisk", LOWER(INDEX(Paste_Here!AL$2:AL$850, MATCH(B818, Paste_Here!A$2:A$850, 0))))), "High Risk", IF(ISNUMBER(SEARCH("lowrisk", LOWER(INDEX(Paste_Here!AL$2:AL$850, MATCH(B818, Paste_Here!A$2:A$850, 0))))), "Low Risk", IF(ISNUMBER(SEARCH("somerisk", LOWER(INDEX(Paste_Here!AL$2:AL$850, MATCH(B818, Paste_Here!A$2:A$850, 0))))), "Some Risk", IF(ISNUMBER(SEARCH("ot", LOWER(INDEX(Paste_Here!AL$2:AL$850, MATCH(B818, Paste_Here!A$2:A$850, 0))))), "OT", "")))), ""), "")</f>
        <v/>
      </c>
      <c r="DE818" s="66"/>
      <c r="DF818" s="75" t="str">
        <f>IFERROR(IF(B818&lt;&gt;"", IF(AND(INDEX(Paste_Here!AM$2:AM$850, MATCH(B818, Paste_Here!A$2:A$850, 0))&lt;&gt;"", ISNUMBER(VALUE(INDEX(Paste_Here!AM$2:AM$850, MATCH(B818, Paste_Here!A$2:A$850, 0))))), INDEX(Paste_Here!AM$2:AM$850, MATCH(B818, Paste_Here!A$2:A$850, 0)), ""), ""), "")</f>
        <v/>
      </c>
      <c r="DG818" s="66"/>
      <c r="DH818" s="75" t="str">
        <f>IFERROR(IF(B818&lt;&gt;"", IF(ISNUMBER(SEARCH("highrisk", LOWER(INDEX(Paste_Here!AN$2:AN$850, MATCH(B818, Paste_Here!A$2:A$850, 0))))), "High Risk", IF(ISNUMBER(SEARCH("lowrisk", LOWER(INDEX(Paste_Here!AN$2:AN$850, MATCH(B818, Paste_Here!A$2:A$850, 0))))), "Low Risk", IF(ISNUMBER(SEARCH("somerisk", LOWER(INDEX(Paste_Here!AN$2:AN$850, MATCH(B818, Paste_Here!A$2:A$850, 0))))), "Some Risk", IF(ISNUMBER(SEARCH("ot", LOWER(INDEX(Paste_Here!AN$2:AN$850, MATCH(B818, Paste_Here!A$2:A$850, 0))))), "OT", "")))), ""), "")</f>
        <v/>
      </c>
      <c r="DI818" s="66"/>
      <c r="DJ818" s="66"/>
      <c r="DK818" s="75" t="str">
        <f t="shared" si="161"/>
        <v/>
      </c>
      <c r="DL818" s="66"/>
      <c r="DM818" s="75" t="str">
        <f>IFERROR(IF(B818&lt;&gt;"", IF(AND(INDEX(Paste_Here!Q$2:Q$850, MATCH(B818, Paste_Here!A$2:A$850, 0))&lt;&gt;"", ISNUMBER(VALUE(INDEX(Paste_Here!Q$2:Q$850, MATCH(B818, Paste_Here!A$2:A$850, 0))))), INDEX(Paste_Here!Q$2:Q$850, MATCH(B818, Paste_Here!A$2:A$850, 0)), ""), ""), "")</f>
        <v/>
      </c>
      <c r="DN818" s="66"/>
      <c r="DO818" s="75" t="str">
        <f>IFERROR(IF(B818&lt;&gt;"", IF(ISNUMBER(SEARCH("highrisk", LOWER(INDEX(Paste_Here!R$2:R$850, MATCH(B818, Paste_Here!A$2:A$850, 0))))), "High Risk", IF(ISNUMBER(SEARCH("lowrisk", LOWER(INDEX(Paste_Here!R$2:R$850, MATCH(B818, Paste_Here!A$2:A$850, 0))))), "Low Risk", IF(ISNUMBER(SEARCH("somerisk", LOWER(INDEX(Paste_Here!R$2:R$850, MATCH(B818, Paste_Here!A$2:A$850, 0))))), "Some Risk", IF(ISNUMBER(SEARCH("ot", LOWER(INDEX(Paste_Here!R$2:R$850, MATCH(B818, Paste_Here!A$2:A$850, 0))))), "OT", "")))), ""), "")</f>
        <v/>
      </c>
      <c r="DP818" s="66"/>
      <c r="DQ818" s="93" t="str">
        <f>IFERROR(IF(B818&lt;&gt;"", IF(AND(INDEX(Paste_Here!S$2:S$850, MATCH(B818, Paste_Here!A$2:A$850, 0))&lt;&gt;"", ISNUMBER(VALUE(INDEX(Paste_Here!S$2:S$850, MATCH(B818, Paste_Here!A$2:A$850, 0))))), INDEX(Paste_Here!S$2:S$850, MATCH(B818, Paste_Here!A$2:A$850, 0)), ""), ""), "")</f>
        <v/>
      </c>
      <c r="DR818" s="66"/>
      <c r="DS818" s="75"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IF(ISNUMBER(SEARCH("ot", LOWER(INDEX(Paste_Here!T$2:T$850, MATCH(B818, Paste_Here!A$2:A$850, 0))))), "OT", "")))), ""), "")</f>
        <v/>
      </c>
      <c r="DT818" s="66"/>
      <c r="DU818" s="75" t="str">
        <f>IFERROR(IF(B818&lt;&gt;"", IF(AND(INDEX(Paste_Here!U$2:U$850, MATCH(B818, Paste_Here!A$2:A$850, 0))&lt;&gt;"", ISNUMBER(VALUE(INDEX(Paste_Here!U$2:U$850, MATCH(B818, Paste_Here!A$2:A$850, 0))))), INDEX(Paste_Here!U$2:U$850, MATCH(B818, Paste_Here!A$2:A$850, 0)), ""), ""), "")</f>
        <v/>
      </c>
      <c r="DV818" s="66"/>
      <c r="DW818" s="93" t="str">
        <f>IFERROR(IF(B818&lt;&gt;"", IF(ISNUMBER(SEARCH("highrisk", LOWER(INDEX(Paste_Here!V$2:V$850, MATCH(B818, Paste_Here!A$2:A$850, 0))))), "High Risk", IF(ISNUMBER(SEARCH("lowrisk", LOWER(INDEX(Paste_Here!V$2:V$850, MATCH(B818, Paste_Here!A$2:A$850, 0))))), "Low Risk", IF(ISNUMBER(SEARCH("somerisk", LOWER(INDEX(Paste_Here!V$2:V$850, MATCH(B818, Paste_Here!A$2:A$850, 0))))), "Some Risk", IF(ISNUMBER(SEARCH("ot", LOWER(INDEX(Paste_Here!V$2:V$850, MATCH(B818, Paste_Here!A$2:A$850, 0))))), "OT", "")))), ""), "")</f>
        <v/>
      </c>
      <c r="DX818" s="66"/>
      <c r="DY818" s="75" t="str">
        <f>IFERROR(IF(B818&lt;&gt;"", IF(AND(INDEX(Paste_Here!W$2:W$850, MATCH(B818, Paste_Here!A$2:A$850, 0))&lt;&gt;"", ISNUMBER(VALUE(INDEX(Paste_Here!W$2:W$850, MATCH(B818, Paste_Here!A$2:A$850, 0))))), INDEX(Paste_Here!W$2:W$850, MATCH(B818, Paste_Here!A$2:A$850, 0)), ""), ""), "")</f>
        <v/>
      </c>
      <c r="DZ818" s="66"/>
      <c r="EA818" s="75" t="str">
        <f>IFERROR(IF(B818&lt;&gt;"", IF(ISNUMBER(SEARCH("highrisk", LOWER(INDEX(Paste_Here!X$2:X$850, MATCH(B818, Paste_Here!A$2:A$850, 0))))), "High Risk", IF(ISNUMBER(SEARCH("lowrisk", LOWER(INDEX(Paste_Here!X$2:X$850, MATCH(B818, Paste_Here!A$2:A$850, 0))))), "Low Risk", IF(ISNUMBER(SEARCH("somerisk", LOWER(INDEX(Paste_Here!X$2:X$850, MATCH(B818, Paste_Here!A$2:A$850, 0))))), "Some Risk", IF(ISNUMBER(SEARCH("ot", LOWER(INDEX(Paste_Here!X$2:X$850, MATCH(B818, Paste_Here!A$2:A$850, 0))))), "OT", "")))), ""), "")</f>
        <v/>
      </c>
      <c r="EB818" s="66"/>
      <c r="EC818" s="66"/>
      <c r="ED818" s="75" t="str">
        <f t="shared" si="166"/>
        <v/>
      </c>
      <c r="EE818" s="66"/>
      <c r="EF818" s="75" t="str">
        <f>IFERROR(IF(B818&lt;&gt;"", IF(AND(INDEX(Paste_Here!AO$2:AO$850, MATCH(B818, Paste_Here!A$2:A$850, 0))&lt;&gt;"", ISNUMBER(VALUE(INDEX(Paste_Here!AO$2:AO$850, MATCH(B818, Paste_Here!A$2:A$850, 0))))), INDEX(Paste_Here!AO$2:AO$850, MATCH(B818, Paste_Here!A$2:A$850, 0)), ""), ""), "")</f>
        <v/>
      </c>
      <c r="EG818" s="66"/>
      <c r="EH818" s="75" t="str">
        <f>IFERROR(IF(B818&lt;&gt;"", IF(ISNUMBER(SEARCH("highrisk", LOWER(INDEX(Paste_Here!AP$2:AP$850, MATCH(B818, Paste_Here!A$2:A$850, 0))))), "High Risk", IF(ISNUMBER(SEARCH("lowrisk", LOWER(INDEX(Paste_Here!AP$2:AP$850, MATCH(B818, Paste_Here!A$2:A$850, 0))))), "Low Risk", IF(ISNUMBER(SEARCH("somerisk", LOWER(INDEX(Paste_Here!AP$2:AP$850, MATCH(B818, Paste_Here!A$2:A$850, 0))))), "Some Risk", IF(ISNUMBER(SEARCH("ot", LOWER(INDEX(Paste_Here!AP$2:AP$850, MATCH(B818, Paste_Here!A$2:A$850, 0))))), "OT", "")))), ""), "")</f>
        <v/>
      </c>
      <c r="EI818" s="66"/>
      <c r="EJ818" s="93"/>
      <c r="EK818" s="66"/>
      <c r="EL818" s="75" t="str">
        <f>IFERROR(IF(B818&lt;&gt;"", IF(AND(INDEX(Paste_Here!AQ$2:AQ$850, MATCH(B818, Paste_Here!A$2:A$850, 0))&lt;&gt;"", ISNUMBER(VALUE(INDEX(Paste_Here!AQ$2:AQ$850, MATCH(B818, Paste_Here!A$2:A$850, 0))))), INDEX(Paste_Here!AQ$2:AQ$850, MATCH(B818, Paste_Here!A$2:A$850, 0)), ""), ""), "")</f>
        <v/>
      </c>
      <c r="EM818" s="66"/>
      <c r="EN818" s="75" t="str">
        <f>IFERROR(IF(B818&lt;&gt;"", IF(ISNUMBER(SEARCH("highrisk", LOWER(INDEX(Paste_Here!AR$2:AR$850, MATCH(B818, Paste_Here!A$2:A$850, 0))))), "High Risk", IF(ISNUMBER(SEARCH("lowrisk", LOWER(INDEX(Paste_Here!AR$2:AR$850, MATCH(B818, Paste_Here!A$2:A$850, 0))))), "Low Risk", IF(ISNUMBER(SEARCH("somerisk", LOWER(INDEX(Paste_Here!AR$2:AR$850, MATCH(B818, Paste_Here!A$2:A$850, 0))))), "Some Risk", IF(ISNUMBER(SEARCH("ot", LOWER(INDEX(Paste_Here!AR$2:AR$850, MATCH(B818, Paste_Here!A$2:A$850, 0))))), "OT", "")))), ""), "")</f>
        <v/>
      </c>
      <c r="EO818" s="66"/>
      <c r="EP818" s="93"/>
      <c r="EQ818" s="66"/>
      <c r="ER818" s="75"/>
      <c r="ES818" s="66"/>
      <c r="ET818" s="75"/>
      <c r="EU818" s="66"/>
      <c r="EV818" s="66"/>
      <c r="EW818" s="75" t="str">
        <f t="shared" si="167"/>
        <v/>
      </c>
      <c r="EX818" s="66"/>
      <c r="EY818" s="75" t="str">
        <f>IFERROR(IF(B818&lt;&gt;"", IF(AND(INDEX(Paste_Here!Y$2:Y$850, MATCH(B818, Paste_Here!A$2:A$850, 0))&lt;&gt;"", ISNUMBER(VALUE(INDEX(Paste_Here!Y$2:Y$850, MATCH(B818, Paste_Here!A$2:A$850, 0))))), INDEX(Paste_Here!Y$2:Y$850, MATCH(B818, Paste_Here!A$2:A$850, 0)), ""), ""), "")</f>
        <v/>
      </c>
      <c r="EZ818" s="66"/>
      <c r="FA818" s="75" t="str">
        <f>IFERROR(IF(B818&lt;&gt;"", IF(ISNUMBER(SEARCH("highrisk", LOWER(INDEX(Paste_Here!Z$2:Z$850, MATCH(B818, Paste_Here!A$2:A$850, 0))))), "High Risk", IF(ISNUMBER(SEARCH("lowrisk", LOWER(INDEX(Paste_Here!Z$2:Z$850, MATCH(B818, Paste_Here!A$2:A$850, 0))))), "Low Risk", IF(ISNUMBER(SEARCH("somerisk", LOWER(INDEX(Paste_Here!Z$2:Z$850, MATCH(B818, Paste_Here!A$2:A$850, 0))))), "Some Risk", IF(ISNUMBER(SEARCH("ot", LOWER(INDEX(Paste_Here!Z$2:Z$850, MATCH(B818, Paste_Here!A$2:A$850, 0))))), "OT", "")))), ""), "")</f>
        <v/>
      </c>
      <c r="FB818" s="66"/>
      <c r="FC818" s="93"/>
      <c r="FD818" s="66"/>
      <c r="FE818" s="75" t="str">
        <f>IFERROR(IF(B818&lt;&gt;"", IF(AND(INDEX(Paste_Here!AA$2:AA$850, MATCH(B818, Paste_Here!A$2:A$850, 0))&lt;&gt;"", ISNUMBER(VALUE(INDEX(Paste_Here!AA$2:AA$850, MATCH(B818, Paste_Here!A$2:A$850, 0))))), INDEX(Paste_Here!AA$2:AA$850, MATCH(B818, Paste_Here!A$2:A$850, 0)), ""), ""), "")</f>
        <v/>
      </c>
      <c r="FF818" s="66"/>
      <c r="FG818" s="75" t="str">
        <f>IFERROR(IF(B818&lt;&gt;"", IF(ISNUMBER(SEARCH("highrisk", LOWER(INDEX(Paste_Here!AB$2:AB$850, MATCH(B818, Paste_Here!A$2:A$850, 0))))), "High Risk", IF(ISNUMBER(SEARCH("lowrisk", LOWER(INDEX(Paste_Here!AB$2:AB$850, MATCH(B818, Paste_Here!A$2:A$850, 0))))), "Low Risk", IF(ISNUMBER(SEARCH("somerisk", LOWER(INDEX(Paste_Here!AB$2:AB$850, MATCH(B818, Paste_Here!A$2:A$850, 0))))), "Some Risk", IF(ISNUMBER(SEARCH("ot", LOWER(INDEX(Paste_Here!AB$2:AB$850, MATCH(B818, Paste_Here!A$2:A$850, 0))))), "OT", "")))), ""), "")</f>
        <v/>
      </c>
      <c r="FH818" s="66"/>
      <c r="FI818" s="93"/>
      <c r="FJ818" s="66"/>
      <c r="FK818" s="75"/>
      <c r="FL818" s="66"/>
      <c r="FM818" s="75"/>
      <c r="FN818" s="66"/>
      <c r="FO818" s="66"/>
      <c r="FP818" s="75" t="str">
        <f t="shared" si="162"/>
        <v/>
      </c>
      <c r="FQ818" s="66"/>
      <c r="FR818" s="75" t="str">
        <f>IFERROR(IF(B818&lt;&gt;"", IF(ISNUMBER(SEARCH("s", LOWER(INDEX(Paste_Here!L$2:L$850, MATCH(B818, Paste_Here!A$2:A$850, 0))))), "Yes", IF(INDEX(Paste_Here!L$2:L$850, MATCH(B818, Paste_Here!A$2:A$850, 0))&lt;&gt;"", "No", "")), ""), "")</f>
        <v/>
      </c>
      <c r="FS818" s="66"/>
      <c r="FT818" s="75" t="str">
        <f>IFERROR(IF(B818&lt;&gt;"", IF(ISNUMBER(SEARCH("yes", LOWER(INDEX(Paste_Here!F$2:F$850, MATCH(B818, Paste_Here!A$2:A$850, 0))))), "Yes", IF(ISNUMBER(SEARCH("no", LOWER(INDEX(Paste_Here!F$2:F$850, MATCH(B818, Paste_Here!A$2:A$850, 0))))), "No", "")), ""), "")</f>
        <v/>
      </c>
      <c r="FU818" s="66"/>
      <c r="FV818" s="75" t="str">
        <f>IFERROR(IF(B818&lt;&gt;"", IF(ISNUMBER(SEARCH("english language learner", LOWER(INDEX(Paste_Here!C$2:C$850, MATCH(B818, Paste_Here!A$2:A$850, 0))))), "Yes", ""), ""), "")</f>
        <v/>
      </c>
      <c r="FW818" s="66"/>
      <c r="FX818" s="75" t="str">
        <f>IFERROR(IF(B818&lt;&gt;"", IF(OR(ISNUMBER(SEARCH("b", LOWER(INDEX(Paste_Here!J$2:J$850, MATCH(B818, Paste_Here!A$2:A$850, 0))))), ISNUMBER(SEARCH("h", LOWER(INDEX(Paste_Here!J$2:J$850, MATCH(B818, Paste_Here!A$2:A$850, 0))))), ISNUMBER(SEARCH("i", LOWER(INDEX(Paste_Here!J$2:J$850, MATCH(B818, Paste_Here!A$2:A$850, 0)))))), "Yes", IF(INDEX(Paste_Here!J$2:J$850, MATCH(B818, Paste_Here!A$2:A$850, 0))&lt;&gt;"", "No", "")), ""), "")</f>
        <v/>
      </c>
      <c r="FY818" s="66"/>
      <c r="FZ818" s="75" t="str">
        <f>IFERROR(IF(B818&lt;&gt;"", IF(ISNUMBER(SEARCH("yes", LOWER(INDEX(Paste_Here!K$2:K$850, MATCH(B818, Paste_Here!A$2:A$850, 0))))), "Yes", IF(ISNUMBER(SEARCH("no", LOWER(INDEX(Paste_Here!K$2:K$850, MATCH(B818, Paste_Here!A$2:A$850, 0))))), "No", "")), ""), "")</f>
        <v/>
      </c>
      <c r="GA818" s="66"/>
      <c r="GB818" s="75" t="str">
        <f>IFERROR(IF(B818&lt;&gt;"", IF(ISNUMBER(SEARCH("transitional 2", LOWER(INDEX(Paste_Here!C$2:C$850, MATCH(B818, Paste_Here!A$2:A$850, 0))))), "T2",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GC818" s="66"/>
      <c r="GD818" s="75"/>
      <c r="GE818" s="66"/>
      <c r="GF818" s="75"/>
      <c r="GG818" s="66"/>
      <c r="GH818" s="75"/>
      <c r="GI818" s="66"/>
      <c r="GK818" s="1" t="str" cm="1">
        <f t="array" ref="GK818">IFERROR(INDEX(Paste_Here!$B$2:$B$850, MATCH(0, COUNTIF(GK$4:GK817, Paste_Here!$B$2:$B$850) + IF(Paste_Here!$B$2:$B$850="", 1, 0), 0)), "")</f>
        <v/>
      </c>
      <c r="GL818" s="1" t="str">
        <f>IF(GK818&lt;&gt;"", INDEX(Paste_Here!$A$2:$A$850, MATCH(GK818, Paste_Here!$B$2:$B$850, 0)), "")</f>
        <v/>
      </c>
      <c r="GM818" s="1" t="str">
        <f t="shared" si="168"/>
        <v/>
      </c>
      <c r="GN818" s="1" t="str" cm="1">
        <f t="array" ref="GN818">IFERROR(INDEX($GM$5:$GM$850, MATCH(SMALL(IF($GM$5:$GM$850&lt;&gt;"", COUNTIF($GM$5:$GM$850, "&lt;"&amp;$GM$5:$GM$850)+1), ROW()-ROW($GN$5)+1), COUNTIF($GM$5:$GM$850, "&lt;"&amp;$GM$5:$GM$850)+1, 0)), "")</f>
        <v/>
      </c>
    </row>
    <row r="819" spans="1:196">
      <c r="A819" s="66"/>
      <c r="B819" s="75" t="str">
        <f t="shared" si="156"/>
        <v/>
      </c>
      <c r="C819" s="66"/>
      <c r="D819" s="75" t="str">
        <f>IFERROR(IF(AND(INDEX(Paste_Here!N$2:N$850, MATCH(B819, Paste_Here!A$2:A$850, 0)) = ""), "", IF(UPPER(INDEX(Paste_Here!N$2:N$850, MATCH(B819, Paste_Here!A$2:A$850, 0))) = "YES", "Yes", IF(UPPER(INDEX(Paste_Here!N$2:N$850, MATCH(B819, Paste_Here!A$2:A$850, 0))) = "NO", "No", ""))), "")</f>
        <v/>
      </c>
      <c r="E819" s="66"/>
      <c r="F819" s="75" t="str">
        <f t="shared" si="163"/>
        <v/>
      </c>
      <c r="G819" s="66"/>
      <c r="H819" s="75" t="str">
        <f t="shared" si="164"/>
        <v/>
      </c>
      <c r="I819" s="66"/>
      <c r="J819" s="75" t="str">
        <f t="shared" si="165"/>
        <v/>
      </c>
      <c r="K819" s="66"/>
      <c r="L819" s="75"/>
      <c r="M819" s="66"/>
      <c r="N819" s="75" t="str">
        <f>IFERROR(IF(B819&lt;&gt;"", IF(AND(INDEX(Paste_Here!AW$2:AW$850, MATCH(B819, Paste_Here!A$2:A$850, 0))&lt;&gt;"", ISNUMBER(VALUE(INDEX(Paste_Here!AW$2:AW$850, MATCH(B819, Paste_Here!A$2:A$850, 0))))), INDEX(Paste_Here!AW$2:AW$850, MATCH(B819, Paste_Here!A$2:A$850, 0)), ""), ""), "")</f>
        <v/>
      </c>
      <c r="O819" s="66"/>
      <c r="P819" s="75" t="str">
        <f>IFERROR(IF(B819&lt;&gt;"", IF(AND(INDEX(Paste_Here!AX$2:AX$850, MATCH(B819, Paste_Here!A$2:A$850, 0))&lt;&gt;"", ISNUMBER(VALUE(INDEX(Paste_Here!AX$2:AX$850, MATCH(B819, Paste_Here!A$2:A$850, 0))))), INDEX(Paste_Here!AX$2:AX$850, MATCH(B819, Paste_Here!A$2:A$850, 0)), ""), ""), "")</f>
        <v/>
      </c>
      <c r="Q819" s="66"/>
      <c r="R819" s="75" t="str">
        <f>IFERROR(IF(B819&lt;&gt;"", IF(AND(INDEX(Paste_Here!AU$2:AU$850, MATCH(B819, Paste_Here!A$2:A$850, 0))&lt;&gt;"", ISNUMBER(VALUE(INDEX(Paste_Here!AU$2:AU$850, MATCH(B819, Paste_Here!A$2:A$850, 0))))), INDEX(Paste_Here!AU$2:AU$850, MATCH(B819, Paste_Here!A$2:A$850, 0)), ""), ""), "")</f>
        <v/>
      </c>
      <c r="S819" s="66"/>
      <c r="T819" s="75" t="str">
        <f>IFERROR(IF(B819&lt;&gt;"", IF(AND(INDEX(Paste_Here!AV$2:AV$850, MATCH(B819, Paste_Here!A$2:A$850, 0))&lt;&gt;"", ISNUMBER(VALUE(INDEX(Paste_Here!AV$2:AV$850, MATCH(B819, Paste_Here!A$2:A$850, 0))))), INDEX(Paste_Here!AV$2:AV$850, MATCH(B819, Paste_Here!A$2:A$850, 0)), ""), ""), "")</f>
        <v/>
      </c>
      <c r="U819" s="66"/>
      <c r="W819" s="66"/>
      <c r="Y819" s="66"/>
      <c r="Z819" s="66"/>
      <c r="AA819" s="75" t="str">
        <f t="shared" si="157"/>
        <v/>
      </c>
      <c r="AB819" s="66"/>
      <c r="AC819" s="75"/>
      <c r="AD819" s="66"/>
      <c r="AE819" s="98"/>
      <c r="AF819" s="66"/>
      <c r="AG819" s="75"/>
      <c r="AH819" s="66"/>
      <c r="AI819" s="75" t="str">
        <f>IFERROR(IF(B819&lt;&gt;"", IF(AND(INDEX(Paste_Here!AC$2:AC$850, MATCH(B819, Paste_Here!A$2:A$850, 0))&lt;&gt;"", ISNUMBER(VALUE(INDEX(Paste_Here!AC$2:AC$850, MATCH(B819, Paste_Here!A$2:A$850, 0))))), INDEX(Paste_Here!AC$2:AC$850, MATCH(B819, Paste_Here!A$2:A$850, 0)), ""), ""), "")</f>
        <v/>
      </c>
      <c r="AJ819" s="66"/>
      <c r="AK819" s="75" t="str">
        <f>IFERROR(IF(B819&lt;&gt;"", IF(ISNUMBER(SEARCH("highrisk", LOWER(INDEX(Paste_Here!AD$2:AD$850, MATCH(B819, Paste_Here!A$2:A$850, 0))))), "High Risk", IF(ISNUMBER(SEARCH("lowrisk", LOWER(INDEX(Paste_Here!AD$2:AD$850, MATCH(B819, Paste_Here!A$2:A$850, 0))))), "Low Risk", IF(ISNUMBER(SEARCH("somerisk", LOWER(INDEX(Paste_Here!AD$2:AD$850, MATCH(B819, Paste_Here!A$2:A$850, 0))))), "Some Risk", IF(ISNUMBER(SEARCH("ot", LOWER(INDEX(Paste_Here!AD$2:AD$850, MATCH(B819, Paste_Here!A$2:A$850, 0))))), "OT", "")))), ""), "")</f>
        <v/>
      </c>
      <c r="AL819" s="66"/>
      <c r="AM819" s="75"/>
      <c r="AN819" s="66"/>
      <c r="AO819" s="75" t="str">
        <f>IFERROR(IF(B819&lt;&gt;"", IF(AND(INDEX(Paste_Here!M$2:M$850, MATCH(B819, Paste_Here!A$2:A$850, 0))&lt;&gt;"", ISNUMBER(VALUE(INDEX(Paste_Here!M$2:M$850, MATCH(B819, Paste_Here!A$2:A$850, 0))))), INDEX(Paste_Here!M$2:M$850, MATCH(B819, Paste_Here!A$2:A$850, 0)), ""), ""), "")</f>
        <v/>
      </c>
      <c r="AP819" s="66"/>
      <c r="AQ819" s="75" t="str">
        <f>IFERROR(IF(B819&lt;&gt;"", IF(ISNUMBER(SEARCH("highrisk", LOWER(INDEX(Paste_Here!N$2:N$850, MATCH(B819, Paste_Here!A$2:A$850, 0))))), "High Risk", IF(ISNUMBER(SEARCH("lowrisk", LOWER(INDEX(Paste_Here!N$2:N$850, MATCH(B819, Paste_Here!A$2:A$850, 0))))), "Low Risk", IF(ISNUMBER(SEARCH("somerisk", LOWER(INDEX(Paste_Here!N$2:N$850, MATCH(B819, Paste_Here!A$2:A$850, 0))))), "Some Risk", IF(ISNUMBER(SEARCH("ot", LOWER(INDEX(Paste_Here!N$2:N$850, MATCH(B819, Paste_Here!A$2:A$850, 0))))), "OT", "")))), ""), "")</f>
        <v/>
      </c>
      <c r="AT819" s="66"/>
      <c r="AU819" s="103"/>
      <c r="AV819" s="66"/>
      <c r="AW819" s="66"/>
      <c r="AX819" s="75" t="str">
        <f t="shared" si="158"/>
        <v/>
      </c>
      <c r="AY819" s="66"/>
      <c r="AZ819" s="75"/>
      <c r="BA819" s="66"/>
      <c r="BB819" s="75"/>
      <c r="BC819" s="66"/>
      <c r="BD819" s="75"/>
      <c r="BE819" s="66"/>
      <c r="BF819" s="75" t="str">
        <f>IFERROR(IF(B819&lt;&gt;"", IF(AND(INDEX(Paste_Here!AE$2:AE$850, MATCH(B819, Paste_Here!A$2:A$850, 0))&lt;&gt;"", ISNUMBER(VALUE(INDEX(Paste_Here!AE$2:AE$850, MATCH(B819, Paste_Here!A$2:A$850, 0))))), INDEX(Paste_Here!AE$2:AE$850, MATCH(B819, Paste_Here!A$2:A$850, 0)), ""), ""), "")</f>
        <v/>
      </c>
      <c r="BG819" s="66"/>
      <c r="BH819" s="75" t="str">
        <f>IFERROR(IF(B819&lt;&gt;"", IF(ISNUMBER(SEARCH("highrisk", LOWER(INDEX(Paste_Here!AF$2:AF$850, MATCH(B819, Paste_Here!A$2:A$850, 0))))), "High Risk", IF(ISNUMBER(SEARCH("lowrisk", LOWER(INDEX(Paste_Here!AF$2:AF$850, MATCH(B819, Paste_Here!A$2:A$850, 0))))), "Low Risk", IF(ISNUMBER(SEARCH("somerisk", LOWER(INDEX(Paste_Here!AF$2:AF$850, MATCH(B819, Paste_Here!A$2:A$850, 0))))), "Some Risk", IF(ISNUMBER(SEARCH("ot", LOWER(INDEX(Paste_Here!AF$2:AF$850, MATCH(B819, Paste_Here!A$2:A$850, 0))))), "OT", "")))), ""), "")</f>
        <v/>
      </c>
      <c r="BI819" s="66"/>
      <c r="BJ819" s="75"/>
      <c r="BK819" s="66"/>
      <c r="BL819" s="75" t="str">
        <f>IFERROR(IF(B819&lt;&gt;"", IF(AND(INDEX(Paste_Here!O$2:O$850, MATCH(B819, Paste_Here!A$2:A$850, 0))&lt;&gt;"", ISNUMBER(VALUE(INDEX(Paste_Here!O$2:O$850, MATCH(B819, Paste_Here!A$2:A$850, 0))))), INDEX(Paste_Here!O$2:O$850, MATCH(B819, Paste_Here!A$2:A$850, 0)), ""), ""), "")</f>
        <v/>
      </c>
      <c r="BM819" s="66"/>
      <c r="BN819" s="75" t="str">
        <f>IFERROR(IF(B819&lt;&gt;"", IF(ISNUMBER(SEARCH("highrisk", LOWER(INDEX(Paste_Here!P$2:P$850, MATCH(B819, Paste_Here!A$2:A$850, 0))))), "High Risk", IF(ISNUMBER(SEARCH("lowrisk", LOWER(INDEX(Paste_Here!P$2:P$850, MATCH(B819, Paste_Here!A$2:A$850, 0))))), "Low Risk", IF(ISNUMBER(SEARCH("somerisk", LOWER(INDEX(Paste_Here!P$2:P$850, MATCH(B819, Paste_Here!A$2:A$850, 0))))), "Some Risk", IF(ISNUMBER(SEARCH("ot", LOWER(INDEX(Paste_Here!P$2:P$850, MATCH(B819, Paste_Here!A$2:A$850, 0))))), "OT", "")))), ""), "")</f>
        <v/>
      </c>
      <c r="BQ819" s="66"/>
      <c r="BR819" s="75"/>
      <c r="BS819" s="66"/>
      <c r="BT819" s="66"/>
      <c r="BU819" s="75" t="str">
        <f t="shared" si="159"/>
        <v/>
      </c>
      <c r="BV819" s="66"/>
      <c r="BW819" s="75"/>
      <c r="BX819" s="66"/>
      <c r="BY819" s="75"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BZ819" s="66"/>
      <c r="CA819" s="75"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CB819" s="66"/>
      <c r="CC819" s="75"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CD819" s="66"/>
      <c r="CE819" s="75"/>
      <c r="CF819" s="66"/>
      <c r="CK819" s="75"/>
      <c r="CL819" s="66"/>
      <c r="CM819" s="75"/>
      <c r="CN819" s="66"/>
      <c r="CO819" s="75"/>
      <c r="CP819" s="66"/>
      <c r="CQ819" s="66"/>
      <c r="CR819" s="75" t="str">
        <f t="shared" si="160"/>
        <v/>
      </c>
      <c r="CS819" s="66"/>
      <c r="CT819" s="75"/>
      <c r="CU819" s="66"/>
      <c r="CV819" s="75"/>
      <c r="CW819" s="66"/>
      <c r="CX819" s="75"/>
      <c r="CY819" s="66"/>
      <c r="CZ819" s="75"/>
      <c r="DA819" s="66"/>
      <c r="DB819" s="75" t="str">
        <f>IFERROR(IF(B819&lt;&gt;"", IF(AND(INDEX(Paste_Here!AK$2:AK$850, MATCH(B819, Paste_Here!A$2:A$850, 0))&lt;&gt;"", ISNUMBER(VALUE(INDEX(Paste_Here!AK$2:AK$850, MATCH(B819, Paste_Here!A$2:A$850, 0))))), INDEX(Paste_Here!AK$2:AK$850, MATCH(B819, Paste_Here!A$2:A$850, 0)), ""), ""), "")</f>
        <v/>
      </c>
      <c r="DC819" s="66"/>
      <c r="DD819" s="75" t="str">
        <f>IFERROR(IF(B819&lt;&gt;"", IF(ISNUMBER(SEARCH("highrisk", LOWER(INDEX(Paste_Here!AL$2:AL$850, MATCH(B819, Paste_Here!A$2:A$850, 0))))), "High Risk", IF(ISNUMBER(SEARCH("lowrisk", LOWER(INDEX(Paste_Here!AL$2:AL$850, MATCH(B819, Paste_Here!A$2:A$850, 0))))), "Low Risk", IF(ISNUMBER(SEARCH("somerisk", LOWER(INDEX(Paste_Here!AL$2:AL$850, MATCH(B819, Paste_Here!A$2:A$850, 0))))), "Some Risk", IF(ISNUMBER(SEARCH("ot", LOWER(INDEX(Paste_Here!AL$2:AL$850, MATCH(B819, Paste_Here!A$2:A$850, 0))))), "OT", "")))), ""), "")</f>
        <v/>
      </c>
      <c r="DE819" s="66"/>
      <c r="DF819" s="75" t="str">
        <f>IFERROR(IF(B819&lt;&gt;"", IF(AND(INDEX(Paste_Here!AM$2:AM$850, MATCH(B819, Paste_Here!A$2:A$850, 0))&lt;&gt;"", ISNUMBER(VALUE(INDEX(Paste_Here!AM$2:AM$850, MATCH(B819, Paste_Here!A$2:A$850, 0))))), INDEX(Paste_Here!AM$2:AM$850, MATCH(B819, Paste_Here!A$2:A$850, 0)), ""), ""), "")</f>
        <v/>
      </c>
      <c r="DG819" s="66"/>
      <c r="DH819" s="75" t="str">
        <f>IFERROR(IF(B819&lt;&gt;"", IF(ISNUMBER(SEARCH("highrisk", LOWER(INDEX(Paste_Here!AN$2:AN$850, MATCH(B819, Paste_Here!A$2:A$850, 0))))), "High Risk", IF(ISNUMBER(SEARCH("lowrisk", LOWER(INDEX(Paste_Here!AN$2:AN$850, MATCH(B819, Paste_Here!A$2:A$850, 0))))), "Low Risk", IF(ISNUMBER(SEARCH("somerisk", LOWER(INDEX(Paste_Here!AN$2:AN$850, MATCH(B819, Paste_Here!A$2:A$850, 0))))), "Some Risk", IF(ISNUMBER(SEARCH("ot", LOWER(INDEX(Paste_Here!AN$2:AN$850, MATCH(B819, Paste_Here!A$2:A$850, 0))))), "OT", "")))), ""), "")</f>
        <v/>
      </c>
      <c r="DI819" s="66"/>
      <c r="DJ819" s="66"/>
      <c r="DK819" s="75" t="str">
        <f t="shared" si="161"/>
        <v/>
      </c>
      <c r="DL819" s="66"/>
      <c r="DM819" s="75" t="str">
        <f>IFERROR(IF(B819&lt;&gt;"", IF(AND(INDEX(Paste_Here!Q$2:Q$850, MATCH(B819, Paste_Here!A$2:A$850, 0))&lt;&gt;"", ISNUMBER(VALUE(INDEX(Paste_Here!Q$2:Q$850, MATCH(B819, Paste_Here!A$2:A$850, 0))))), INDEX(Paste_Here!Q$2:Q$850, MATCH(B819, Paste_Here!A$2:A$850, 0)), ""), ""), "")</f>
        <v/>
      </c>
      <c r="DN819" s="66"/>
      <c r="DO819" s="75" t="str">
        <f>IFERROR(IF(B819&lt;&gt;"", IF(ISNUMBER(SEARCH("highrisk", LOWER(INDEX(Paste_Here!R$2:R$850, MATCH(B819, Paste_Here!A$2:A$850, 0))))), "High Risk", IF(ISNUMBER(SEARCH("lowrisk", LOWER(INDEX(Paste_Here!R$2:R$850, MATCH(B819, Paste_Here!A$2:A$850, 0))))), "Low Risk", IF(ISNUMBER(SEARCH("somerisk", LOWER(INDEX(Paste_Here!R$2:R$850, MATCH(B819, Paste_Here!A$2:A$850, 0))))), "Some Risk", IF(ISNUMBER(SEARCH("ot", LOWER(INDEX(Paste_Here!R$2:R$850, MATCH(B819, Paste_Here!A$2:A$850, 0))))), "OT", "")))), ""), "")</f>
        <v/>
      </c>
      <c r="DP819" s="66"/>
      <c r="DQ819" s="93" t="str">
        <f>IFERROR(IF(B819&lt;&gt;"", IF(AND(INDEX(Paste_Here!S$2:S$850, MATCH(B819, Paste_Here!A$2:A$850, 0))&lt;&gt;"", ISNUMBER(VALUE(INDEX(Paste_Here!S$2:S$850, MATCH(B819, Paste_Here!A$2:A$850, 0))))), INDEX(Paste_Here!S$2:S$850, MATCH(B819, Paste_Here!A$2:A$850, 0)), ""), ""), "")</f>
        <v/>
      </c>
      <c r="DR819" s="66"/>
      <c r="DS819" s="75"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IF(ISNUMBER(SEARCH("ot", LOWER(INDEX(Paste_Here!T$2:T$850, MATCH(B819, Paste_Here!A$2:A$850, 0))))), "OT", "")))), ""), "")</f>
        <v/>
      </c>
      <c r="DT819" s="66"/>
      <c r="DU819" s="75" t="str">
        <f>IFERROR(IF(B819&lt;&gt;"", IF(AND(INDEX(Paste_Here!U$2:U$850, MATCH(B819, Paste_Here!A$2:A$850, 0))&lt;&gt;"", ISNUMBER(VALUE(INDEX(Paste_Here!U$2:U$850, MATCH(B819, Paste_Here!A$2:A$850, 0))))), INDEX(Paste_Here!U$2:U$850, MATCH(B819, Paste_Here!A$2:A$850, 0)), ""), ""), "")</f>
        <v/>
      </c>
      <c r="DV819" s="66"/>
      <c r="DW819" s="93" t="str">
        <f>IFERROR(IF(B819&lt;&gt;"", IF(ISNUMBER(SEARCH("highrisk", LOWER(INDEX(Paste_Here!V$2:V$850, MATCH(B819, Paste_Here!A$2:A$850, 0))))), "High Risk", IF(ISNUMBER(SEARCH("lowrisk", LOWER(INDEX(Paste_Here!V$2:V$850, MATCH(B819, Paste_Here!A$2:A$850, 0))))), "Low Risk", IF(ISNUMBER(SEARCH("somerisk", LOWER(INDEX(Paste_Here!V$2:V$850, MATCH(B819, Paste_Here!A$2:A$850, 0))))), "Some Risk", IF(ISNUMBER(SEARCH("ot", LOWER(INDEX(Paste_Here!V$2:V$850, MATCH(B819, Paste_Here!A$2:A$850, 0))))), "OT", "")))), ""), "")</f>
        <v/>
      </c>
      <c r="DX819" s="66"/>
      <c r="DY819" s="75" t="str">
        <f>IFERROR(IF(B819&lt;&gt;"", IF(AND(INDEX(Paste_Here!W$2:W$850, MATCH(B819, Paste_Here!A$2:A$850, 0))&lt;&gt;"", ISNUMBER(VALUE(INDEX(Paste_Here!W$2:W$850, MATCH(B819, Paste_Here!A$2:A$850, 0))))), INDEX(Paste_Here!W$2:W$850, MATCH(B819, Paste_Here!A$2:A$850, 0)), ""), ""), "")</f>
        <v/>
      </c>
      <c r="DZ819" s="66"/>
      <c r="EA819" s="75" t="str">
        <f>IFERROR(IF(B819&lt;&gt;"", IF(ISNUMBER(SEARCH("highrisk", LOWER(INDEX(Paste_Here!X$2:X$850, MATCH(B819, Paste_Here!A$2:A$850, 0))))), "High Risk", IF(ISNUMBER(SEARCH("lowrisk", LOWER(INDEX(Paste_Here!X$2:X$850, MATCH(B819, Paste_Here!A$2:A$850, 0))))), "Low Risk", IF(ISNUMBER(SEARCH("somerisk", LOWER(INDEX(Paste_Here!X$2:X$850, MATCH(B819, Paste_Here!A$2:A$850, 0))))), "Some Risk", IF(ISNUMBER(SEARCH("ot", LOWER(INDEX(Paste_Here!X$2:X$850, MATCH(B819, Paste_Here!A$2:A$850, 0))))), "OT", "")))), ""), "")</f>
        <v/>
      </c>
      <c r="EB819" s="66"/>
      <c r="EC819" s="66"/>
      <c r="ED819" s="75" t="str">
        <f t="shared" si="166"/>
        <v/>
      </c>
      <c r="EE819" s="66"/>
      <c r="EF819" s="75" t="str">
        <f>IFERROR(IF(B819&lt;&gt;"", IF(AND(INDEX(Paste_Here!AO$2:AO$850, MATCH(B819, Paste_Here!A$2:A$850, 0))&lt;&gt;"", ISNUMBER(VALUE(INDEX(Paste_Here!AO$2:AO$850, MATCH(B819, Paste_Here!A$2:A$850, 0))))), INDEX(Paste_Here!AO$2:AO$850, MATCH(B819, Paste_Here!A$2:A$850, 0)), ""), ""), "")</f>
        <v/>
      </c>
      <c r="EG819" s="66"/>
      <c r="EH819" s="75" t="str">
        <f>IFERROR(IF(B819&lt;&gt;"", IF(ISNUMBER(SEARCH("highrisk", LOWER(INDEX(Paste_Here!AP$2:AP$850, MATCH(B819, Paste_Here!A$2:A$850, 0))))), "High Risk", IF(ISNUMBER(SEARCH("lowrisk", LOWER(INDEX(Paste_Here!AP$2:AP$850, MATCH(B819, Paste_Here!A$2:A$850, 0))))), "Low Risk", IF(ISNUMBER(SEARCH("somerisk", LOWER(INDEX(Paste_Here!AP$2:AP$850, MATCH(B819, Paste_Here!A$2:A$850, 0))))), "Some Risk", IF(ISNUMBER(SEARCH("ot", LOWER(INDEX(Paste_Here!AP$2:AP$850, MATCH(B819, Paste_Here!A$2:A$850, 0))))), "OT", "")))), ""), "")</f>
        <v/>
      </c>
      <c r="EI819" s="66"/>
      <c r="EJ819" s="93"/>
      <c r="EK819" s="66"/>
      <c r="EL819" s="75" t="str">
        <f>IFERROR(IF(B819&lt;&gt;"", IF(AND(INDEX(Paste_Here!AQ$2:AQ$850, MATCH(B819, Paste_Here!A$2:A$850, 0))&lt;&gt;"", ISNUMBER(VALUE(INDEX(Paste_Here!AQ$2:AQ$850, MATCH(B819, Paste_Here!A$2:A$850, 0))))), INDEX(Paste_Here!AQ$2:AQ$850, MATCH(B819, Paste_Here!A$2:A$850, 0)), ""), ""), "")</f>
        <v/>
      </c>
      <c r="EM819" s="66"/>
      <c r="EN819" s="75" t="str">
        <f>IFERROR(IF(B819&lt;&gt;"", IF(ISNUMBER(SEARCH("highrisk", LOWER(INDEX(Paste_Here!AR$2:AR$850, MATCH(B819, Paste_Here!A$2:A$850, 0))))), "High Risk", IF(ISNUMBER(SEARCH("lowrisk", LOWER(INDEX(Paste_Here!AR$2:AR$850, MATCH(B819, Paste_Here!A$2:A$850, 0))))), "Low Risk", IF(ISNUMBER(SEARCH("somerisk", LOWER(INDEX(Paste_Here!AR$2:AR$850, MATCH(B819, Paste_Here!A$2:A$850, 0))))), "Some Risk", IF(ISNUMBER(SEARCH("ot", LOWER(INDEX(Paste_Here!AR$2:AR$850, MATCH(B819, Paste_Here!A$2:A$850, 0))))), "OT", "")))), ""), "")</f>
        <v/>
      </c>
      <c r="EO819" s="66"/>
      <c r="EP819" s="93"/>
      <c r="EQ819" s="66"/>
      <c r="ER819" s="75"/>
      <c r="ES819" s="66"/>
      <c r="ET819" s="75"/>
      <c r="EU819" s="66"/>
      <c r="EV819" s="66"/>
      <c r="EW819" s="75" t="str">
        <f t="shared" si="167"/>
        <v/>
      </c>
      <c r="EX819" s="66"/>
      <c r="EY819" s="75" t="str">
        <f>IFERROR(IF(B819&lt;&gt;"", IF(AND(INDEX(Paste_Here!Y$2:Y$850, MATCH(B819, Paste_Here!A$2:A$850, 0))&lt;&gt;"", ISNUMBER(VALUE(INDEX(Paste_Here!Y$2:Y$850, MATCH(B819, Paste_Here!A$2:A$850, 0))))), INDEX(Paste_Here!Y$2:Y$850, MATCH(B819, Paste_Here!A$2:A$850, 0)), ""), ""), "")</f>
        <v/>
      </c>
      <c r="EZ819" s="66"/>
      <c r="FA819" s="75" t="str">
        <f>IFERROR(IF(B819&lt;&gt;"", IF(ISNUMBER(SEARCH("highrisk", LOWER(INDEX(Paste_Here!Z$2:Z$850, MATCH(B819, Paste_Here!A$2:A$850, 0))))), "High Risk", IF(ISNUMBER(SEARCH("lowrisk", LOWER(INDEX(Paste_Here!Z$2:Z$850, MATCH(B819, Paste_Here!A$2:A$850, 0))))), "Low Risk", IF(ISNUMBER(SEARCH("somerisk", LOWER(INDEX(Paste_Here!Z$2:Z$850, MATCH(B819, Paste_Here!A$2:A$850, 0))))), "Some Risk", IF(ISNUMBER(SEARCH("ot", LOWER(INDEX(Paste_Here!Z$2:Z$850, MATCH(B819, Paste_Here!A$2:A$850, 0))))), "OT", "")))), ""), "")</f>
        <v/>
      </c>
      <c r="FB819" s="66"/>
      <c r="FC819" s="93"/>
      <c r="FD819" s="66"/>
      <c r="FE819" s="75" t="str">
        <f>IFERROR(IF(B819&lt;&gt;"", IF(AND(INDEX(Paste_Here!AA$2:AA$850, MATCH(B819, Paste_Here!A$2:A$850, 0))&lt;&gt;"", ISNUMBER(VALUE(INDEX(Paste_Here!AA$2:AA$850, MATCH(B819, Paste_Here!A$2:A$850, 0))))), INDEX(Paste_Here!AA$2:AA$850, MATCH(B819, Paste_Here!A$2:A$850, 0)), ""), ""), "")</f>
        <v/>
      </c>
      <c r="FF819" s="66"/>
      <c r="FG819" s="75" t="str">
        <f>IFERROR(IF(B819&lt;&gt;"", IF(ISNUMBER(SEARCH("highrisk", LOWER(INDEX(Paste_Here!AB$2:AB$850, MATCH(B819, Paste_Here!A$2:A$850, 0))))), "High Risk", IF(ISNUMBER(SEARCH("lowrisk", LOWER(INDEX(Paste_Here!AB$2:AB$850, MATCH(B819, Paste_Here!A$2:A$850, 0))))), "Low Risk", IF(ISNUMBER(SEARCH("somerisk", LOWER(INDEX(Paste_Here!AB$2:AB$850, MATCH(B819, Paste_Here!A$2:A$850, 0))))), "Some Risk", IF(ISNUMBER(SEARCH("ot", LOWER(INDEX(Paste_Here!AB$2:AB$850, MATCH(B819, Paste_Here!A$2:A$850, 0))))), "OT", "")))), ""), "")</f>
        <v/>
      </c>
      <c r="FH819" s="66"/>
      <c r="FI819" s="93"/>
      <c r="FJ819" s="66"/>
      <c r="FK819" s="75"/>
      <c r="FL819" s="66"/>
      <c r="FM819" s="75"/>
      <c r="FN819" s="66"/>
      <c r="FO819" s="66"/>
      <c r="FP819" s="75" t="str">
        <f t="shared" si="162"/>
        <v/>
      </c>
      <c r="FQ819" s="66"/>
      <c r="FR819" s="75" t="str">
        <f>IFERROR(IF(B819&lt;&gt;"", IF(ISNUMBER(SEARCH("s", LOWER(INDEX(Paste_Here!L$2:L$850, MATCH(B819, Paste_Here!A$2:A$850, 0))))), "Yes", IF(INDEX(Paste_Here!L$2:L$850, MATCH(B819, Paste_Here!A$2:A$850, 0))&lt;&gt;"", "No", "")), ""), "")</f>
        <v/>
      </c>
      <c r="FS819" s="66"/>
      <c r="FT819" s="75" t="str">
        <f>IFERROR(IF(B819&lt;&gt;"", IF(ISNUMBER(SEARCH("yes", LOWER(INDEX(Paste_Here!F$2:F$850, MATCH(B819, Paste_Here!A$2:A$850, 0))))), "Yes", IF(ISNUMBER(SEARCH("no", LOWER(INDEX(Paste_Here!F$2:F$850, MATCH(B819, Paste_Here!A$2:A$850, 0))))), "No", "")), ""), "")</f>
        <v/>
      </c>
      <c r="FU819" s="66"/>
      <c r="FV819" s="75" t="str">
        <f>IFERROR(IF(B819&lt;&gt;"", IF(ISNUMBER(SEARCH("english language learner", LOWER(INDEX(Paste_Here!C$2:C$850, MATCH(B819, Paste_Here!A$2:A$850, 0))))), "Yes", ""), ""), "")</f>
        <v/>
      </c>
      <c r="FW819" s="66"/>
      <c r="FX819" s="75" t="str">
        <f>IFERROR(IF(B819&lt;&gt;"", IF(OR(ISNUMBER(SEARCH("b", LOWER(INDEX(Paste_Here!J$2:J$850, MATCH(B819, Paste_Here!A$2:A$850, 0))))), ISNUMBER(SEARCH("h", LOWER(INDEX(Paste_Here!J$2:J$850, MATCH(B819, Paste_Here!A$2:A$850, 0))))), ISNUMBER(SEARCH("i", LOWER(INDEX(Paste_Here!J$2:J$850, MATCH(B819, Paste_Here!A$2:A$850, 0)))))), "Yes", IF(INDEX(Paste_Here!J$2:J$850, MATCH(B819, Paste_Here!A$2:A$850, 0))&lt;&gt;"", "No", "")), ""), "")</f>
        <v/>
      </c>
      <c r="FY819" s="66"/>
      <c r="FZ819" s="75" t="str">
        <f>IFERROR(IF(B819&lt;&gt;"", IF(ISNUMBER(SEARCH("yes", LOWER(INDEX(Paste_Here!K$2:K$850, MATCH(B819, Paste_Here!A$2:A$850, 0))))), "Yes", IF(ISNUMBER(SEARCH("no", LOWER(INDEX(Paste_Here!K$2:K$850, MATCH(B819, Paste_Here!A$2:A$850, 0))))), "No", "")), ""), "")</f>
        <v/>
      </c>
      <c r="GA819" s="66"/>
      <c r="GB819" s="75" t="str">
        <f>IFERROR(IF(B819&lt;&gt;"", IF(ISNUMBER(SEARCH("transitional 2", LOWER(INDEX(Paste_Here!C$2:C$850, MATCH(B819, Paste_Here!A$2:A$850, 0))))), "T2",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GC819" s="66"/>
      <c r="GD819" s="75"/>
      <c r="GE819" s="66"/>
      <c r="GF819" s="75"/>
      <c r="GG819" s="66"/>
      <c r="GH819" s="75"/>
      <c r="GI819" s="66"/>
      <c r="GK819" s="1" t="str" cm="1">
        <f t="array" ref="GK819">IFERROR(INDEX(Paste_Here!$B$2:$B$850, MATCH(0, COUNTIF(GK$4:GK818, Paste_Here!$B$2:$B$850) + IF(Paste_Here!$B$2:$B$850="", 1, 0), 0)), "")</f>
        <v/>
      </c>
      <c r="GL819" s="1" t="str">
        <f>IF(GK819&lt;&gt;"", INDEX(Paste_Here!$A$2:$A$850, MATCH(GK819, Paste_Here!$B$2:$B$850, 0)), "")</f>
        <v/>
      </c>
      <c r="GM819" s="1" t="str">
        <f t="shared" si="168"/>
        <v/>
      </c>
      <c r="GN819" s="1" t="str" cm="1">
        <f t="array" ref="GN819">IFERROR(INDEX($GM$5:$GM$850, MATCH(SMALL(IF($GM$5:$GM$850&lt;&gt;"", COUNTIF($GM$5:$GM$850, "&lt;"&amp;$GM$5:$GM$850)+1), ROW()-ROW($GN$5)+1), COUNTIF($GM$5:$GM$850, "&lt;"&amp;$GM$5:$GM$850)+1, 0)), "")</f>
        <v/>
      </c>
    </row>
    <row r="820" spans="1:196">
      <c r="A820" s="66"/>
      <c r="B820" s="75" t="str">
        <f t="shared" si="156"/>
        <v/>
      </c>
      <c r="C820" s="66"/>
      <c r="D820" s="75" t="str">
        <f>IFERROR(IF(AND(INDEX(Paste_Here!N$2:N$850, MATCH(B820, Paste_Here!A$2:A$850, 0)) = ""), "", IF(UPPER(INDEX(Paste_Here!N$2:N$850, MATCH(B820, Paste_Here!A$2:A$850, 0))) = "YES", "Yes", IF(UPPER(INDEX(Paste_Here!N$2:N$850, MATCH(B820, Paste_Here!A$2:A$850, 0))) = "NO", "No", ""))), "")</f>
        <v/>
      </c>
      <c r="E820" s="66"/>
      <c r="F820" s="75" t="str">
        <f t="shared" si="163"/>
        <v/>
      </c>
      <c r="G820" s="66"/>
      <c r="H820" s="75" t="str">
        <f t="shared" si="164"/>
        <v/>
      </c>
      <c r="I820" s="66"/>
      <c r="J820" s="75" t="str">
        <f t="shared" si="165"/>
        <v/>
      </c>
      <c r="K820" s="66"/>
      <c r="L820" s="75"/>
      <c r="M820" s="66"/>
      <c r="N820" s="75" t="str">
        <f>IFERROR(IF(B820&lt;&gt;"", IF(AND(INDEX(Paste_Here!AW$2:AW$850, MATCH(B820, Paste_Here!A$2:A$850, 0))&lt;&gt;"", ISNUMBER(VALUE(INDEX(Paste_Here!AW$2:AW$850, MATCH(B820, Paste_Here!A$2:A$850, 0))))), INDEX(Paste_Here!AW$2:AW$850, MATCH(B820, Paste_Here!A$2:A$850, 0)), ""), ""), "")</f>
        <v/>
      </c>
      <c r="O820" s="66"/>
      <c r="P820" s="75" t="str">
        <f>IFERROR(IF(B820&lt;&gt;"", IF(AND(INDEX(Paste_Here!AX$2:AX$850, MATCH(B820, Paste_Here!A$2:A$850, 0))&lt;&gt;"", ISNUMBER(VALUE(INDEX(Paste_Here!AX$2:AX$850, MATCH(B820, Paste_Here!A$2:A$850, 0))))), INDEX(Paste_Here!AX$2:AX$850, MATCH(B820, Paste_Here!A$2:A$850, 0)), ""), ""), "")</f>
        <v/>
      </c>
      <c r="Q820" s="66"/>
      <c r="R820" s="75" t="str">
        <f>IFERROR(IF(B820&lt;&gt;"", IF(AND(INDEX(Paste_Here!AU$2:AU$850, MATCH(B820, Paste_Here!A$2:A$850, 0))&lt;&gt;"", ISNUMBER(VALUE(INDEX(Paste_Here!AU$2:AU$850, MATCH(B820, Paste_Here!A$2:A$850, 0))))), INDEX(Paste_Here!AU$2:AU$850, MATCH(B820, Paste_Here!A$2:A$850, 0)), ""), ""), "")</f>
        <v/>
      </c>
      <c r="S820" s="66"/>
      <c r="T820" s="75" t="str">
        <f>IFERROR(IF(B820&lt;&gt;"", IF(AND(INDEX(Paste_Here!AV$2:AV$850, MATCH(B820, Paste_Here!A$2:A$850, 0))&lt;&gt;"", ISNUMBER(VALUE(INDEX(Paste_Here!AV$2:AV$850, MATCH(B820, Paste_Here!A$2:A$850, 0))))), INDEX(Paste_Here!AV$2:AV$850, MATCH(B820, Paste_Here!A$2:A$850, 0)), ""), ""), "")</f>
        <v/>
      </c>
      <c r="U820" s="66"/>
      <c r="W820" s="66"/>
      <c r="Y820" s="66"/>
      <c r="Z820" s="66"/>
      <c r="AA820" s="75" t="str">
        <f t="shared" si="157"/>
        <v/>
      </c>
      <c r="AB820" s="66"/>
      <c r="AC820" s="75"/>
      <c r="AD820" s="66"/>
      <c r="AE820" s="98"/>
      <c r="AF820" s="66"/>
      <c r="AG820" s="75"/>
      <c r="AH820" s="66"/>
      <c r="AI820" s="75" t="str">
        <f>IFERROR(IF(B820&lt;&gt;"", IF(AND(INDEX(Paste_Here!AC$2:AC$850, MATCH(B820, Paste_Here!A$2:A$850, 0))&lt;&gt;"", ISNUMBER(VALUE(INDEX(Paste_Here!AC$2:AC$850, MATCH(B820, Paste_Here!A$2:A$850, 0))))), INDEX(Paste_Here!AC$2:AC$850, MATCH(B820, Paste_Here!A$2:A$850, 0)), ""), ""), "")</f>
        <v/>
      </c>
      <c r="AJ820" s="66"/>
      <c r="AK820" s="75" t="str">
        <f>IFERROR(IF(B820&lt;&gt;"", IF(ISNUMBER(SEARCH("highrisk", LOWER(INDEX(Paste_Here!AD$2:AD$850, MATCH(B820, Paste_Here!A$2:A$850, 0))))), "High Risk", IF(ISNUMBER(SEARCH("lowrisk", LOWER(INDEX(Paste_Here!AD$2:AD$850, MATCH(B820, Paste_Here!A$2:A$850, 0))))), "Low Risk", IF(ISNUMBER(SEARCH("somerisk", LOWER(INDEX(Paste_Here!AD$2:AD$850, MATCH(B820, Paste_Here!A$2:A$850, 0))))), "Some Risk", IF(ISNUMBER(SEARCH("ot", LOWER(INDEX(Paste_Here!AD$2:AD$850, MATCH(B820, Paste_Here!A$2:A$850, 0))))), "OT", "")))), ""), "")</f>
        <v/>
      </c>
      <c r="AL820" s="66"/>
      <c r="AM820" s="75"/>
      <c r="AN820" s="66"/>
      <c r="AO820" s="75" t="str">
        <f>IFERROR(IF(B820&lt;&gt;"", IF(AND(INDEX(Paste_Here!M$2:M$850, MATCH(B820, Paste_Here!A$2:A$850, 0))&lt;&gt;"", ISNUMBER(VALUE(INDEX(Paste_Here!M$2:M$850, MATCH(B820, Paste_Here!A$2:A$850, 0))))), INDEX(Paste_Here!M$2:M$850, MATCH(B820, Paste_Here!A$2:A$850, 0)), ""), ""), "")</f>
        <v/>
      </c>
      <c r="AP820" s="66"/>
      <c r="AQ820" s="75" t="str">
        <f>IFERROR(IF(B820&lt;&gt;"", IF(ISNUMBER(SEARCH("highrisk", LOWER(INDEX(Paste_Here!N$2:N$850, MATCH(B820, Paste_Here!A$2:A$850, 0))))), "High Risk", IF(ISNUMBER(SEARCH("lowrisk", LOWER(INDEX(Paste_Here!N$2:N$850, MATCH(B820, Paste_Here!A$2:A$850, 0))))), "Low Risk", IF(ISNUMBER(SEARCH("somerisk", LOWER(INDEX(Paste_Here!N$2:N$850, MATCH(B820, Paste_Here!A$2:A$850, 0))))), "Some Risk", IF(ISNUMBER(SEARCH("ot", LOWER(INDEX(Paste_Here!N$2:N$850, MATCH(B820, Paste_Here!A$2:A$850, 0))))), "OT", "")))), ""), "")</f>
        <v/>
      </c>
      <c r="AT820" s="66"/>
      <c r="AU820" s="103"/>
      <c r="AV820" s="66"/>
      <c r="AW820" s="66"/>
      <c r="AX820" s="75" t="str">
        <f t="shared" si="158"/>
        <v/>
      </c>
      <c r="AY820" s="66"/>
      <c r="AZ820" s="75"/>
      <c r="BA820" s="66"/>
      <c r="BB820" s="75"/>
      <c r="BC820" s="66"/>
      <c r="BD820" s="75"/>
      <c r="BE820" s="66"/>
      <c r="BF820" s="75" t="str">
        <f>IFERROR(IF(B820&lt;&gt;"", IF(AND(INDEX(Paste_Here!AE$2:AE$850, MATCH(B820, Paste_Here!A$2:A$850, 0))&lt;&gt;"", ISNUMBER(VALUE(INDEX(Paste_Here!AE$2:AE$850, MATCH(B820, Paste_Here!A$2:A$850, 0))))), INDEX(Paste_Here!AE$2:AE$850, MATCH(B820, Paste_Here!A$2:A$850, 0)), ""), ""), "")</f>
        <v/>
      </c>
      <c r="BG820" s="66"/>
      <c r="BH820" s="75" t="str">
        <f>IFERROR(IF(B820&lt;&gt;"", IF(ISNUMBER(SEARCH("highrisk", LOWER(INDEX(Paste_Here!AF$2:AF$850, MATCH(B820, Paste_Here!A$2:A$850, 0))))), "High Risk", IF(ISNUMBER(SEARCH("lowrisk", LOWER(INDEX(Paste_Here!AF$2:AF$850, MATCH(B820, Paste_Here!A$2:A$850, 0))))), "Low Risk", IF(ISNUMBER(SEARCH("somerisk", LOWER(INDEX(Paste_Here!AF$2:AF$850, MATCH(B820, Paste_Here!A$2:A$850, 0))))), "Some Risk", IF(ISNUMBER(SEARCH("ot", LOWER(INDEX(Paste_Here!AF$2:AF$850, MATCH(B820, Paste_Here!A$2:A$850, 0))))), "OT", "")))), ""), "")</f>
        <v/>
      </c>
      <c r="BI820" s="66"/>
      <c r="BJ820" s="75"/>
      <c r="BK820" s="66"/>
      <c r="BL820" s="75" t="str">
        <f>IFERROR(IF(B820&lt;&gt;"", IF(AND(INDEX(Paste_Here!O$2:O$850, MATCH(B820, Paste_Here!A$2:A$850, 0))&lt;&gt;"", ISNUMBER(VALUE(INDEX(Paste_Here!O$2:O$850, MATCH(B820, Paste_Here!A$2:A$850, 0))))), INDEX(Paste_Here!O$2:O$850, MATCH(B820, Paste_Here!A$2:A$850, 0)), ""), ""), "")</f>
        <v/>
      </c>
      <c r="BM820" s="66"/>
      <c r="BN820" s="75" t="str">
        <f>IFERROR(IF(B820&lt;&gt;"", IF(ISNUMBER(SEARCH("highrisk", LOWER(INDEX(Paste_Here!P$2:P$850, MATCH(B820, Paste_Here!A$2:A$850, 0))))), "High Risk", IF(ISNUMBER(SEARCH("lowrisk", LOWER(INDEX(Paste_Here!P$2:P$850, MATCH(B820, Paste_Here!A$2:A$850, 0))))), "Low Risk", IF(ISNUMBER(SEARCH("somerisk", LOWER(INDEX(Paste_Here!P$2:P$850, MATCH(B820, Paste_Here!A$2:A$850, 0))))), "Some Risk", IF(ISNUMBER(SEARCH("ot", LOWER(INDEX(Paste_Here!P$2:P$850, MATCH(B820, Paste_Here!A$2:A$850, 0))))), "OT", "")))), ""), "")</f>
        <v/>
      </c>
      <c r="BQ820" s="66"/>
      <c r="BR820" s="75"/>
      <c r="BS820" s="66"/>
      <c r="BT820" s="66"/>
      <c r="BU820" s="75" t="str">
        <f t="shared" si="159"/>
        <v/>
      </c>
      <c r="BV820" s="66"/>
      <c r="BW820" s="75"/>
      <c r="BX820" s="66"/>
      <c r="BY820" s="75"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BZ820" s="66"/>
      <c r="CA820" s="75"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CB820" s="66"/>
      <c r="CC820" s="75"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CD820" s="66"/>
      <c r="CE820" s="75"/>
      <c r="CF820" s="66"/>
      <c r="CK820" s="75"/>
      <c r="CL820" s="66"/>
      <c r="CM820" s="75"/>
      <c r="CN820" s="66"/>
      <c r="CO820" s="75"/>
      <c r="CP820" s="66"/>
      <c r="CQ820" s="66"/>
      <c r="CR820" s="75" t="str">
        <f t="shared" si="160"/>
        <v/>
      </c>
      <c r="CS820" s="66"/>
      <c r="CT820" s="75"/>
      <c r="CU820" s="66"/>
      <c r="CV820" s="75"/>
      <c r="CW820" s="66"/>
      <c r="CX820" s="75"/>
      <c r="CY820" s="66"/>
      <c r="CZ820" s="75"/>
      <c r="DA820" s="66"/>
      <c r="DB820" s="75" t="str">
        <f>IFERROR(IF(B820&lt;&gt;"", IF(AND(INDEX(Paste_Here!AK$2:AK$850, MATCH(B820, Paste_Here!A$2:A$850, 0))&lt;&gt;"", ISNUMBER(VALUE(INDEX(Paste_Here!AK$2:AK$850, MATCH(B820, Paste_Here!A$2:A$850, 0))))), INDEX(Paste_Here!AK$2:AK$850, MATCH(B820, Paste_Here!A$2:A$850, 0)), ""), ""), "")</f>
        <v/>
      </c>
      <c r="DC820" s="66"/>
      <c r="DD820" s="75" t="str">
        <f>IFERROR(IF(B820&lt;&gt;"", IF(ISNUMBER(SEARCH("highrisk", LOWER(INDEX(Paste_Here!AL$2:AL$850, MATCH(B820, Paste_Here!A$2:A$850, 0))))), "High Risk", IF(ISNUMBER(SEARCH("lowrisk", LOWER(INDEX(Paste_Here!AL$2:AL$850, MATCH(B820, Paste_Here!A$2:A$850, 0))))), "Low Risk", IF(ISNUMBER(SEARCH("somerisk", LOWER(INDEX(Paste_Here!AL$2:AL$850, MATCH(B820, Paste_Here!A$2:A$850, 0))))), "Some Risk", IF(ISNUMBER(SEARCH("ot", LOWER(INDEX(Paste_Here!AL$2:AL$850, MATCH(B820, Paste_Here!A$2:A$850, 0))))), "OT", "")))), ""), "")</f>
        <v/>
      </c>
      <c r="DE820" s="66"/>
      <c r="DF820" s="75" t="str">
        <f>IFERROR(IF(B820&lt;&gt;"", IF(AND(INDEX(Paste_Here!AM$2:AM$850, MATCH(B820, Paste_Here!A$2:A$850, 0))&lt;&gt;"", ISNUMBER(VALUE(INDEX(Paste_Here!AM$2:AM$850, MATCH(B820, Paste_Here!A$2:A$850, 0))))), INDEX(Paste_Here!AM$2:AM$850, MATCH(B820, Paste_Here!A$2:A$850, 0)), ""), ""), "")</f>
        <v/>
      </c>
      <c r="DG820" s="66"/>
      <c r="DH820" s="75" t="str">
        <f>IFERROR(IF(B820&lt;&gt;"", IF(ISNUMBER(SEARCH("highrisk", LOWER(INDEX(Paste_Here!AN$2:AN$850, MATCH(B820, Paste_Here!A$2:A$850, 0))))), "High Risk", IF(ISNUMBER(SEARCH("lowrisk", LOWER(INDEX(Paste_Here!AN$2:AN$850, MATCH(B820, Paste_Here!A$2:A$850, 0))))), "Low Risk", IF(ISNUMBER(SEARCH("somerisk", LOWER(INDEX(Paste_Here!AN$2:AN$850, MATCH(B820, Paste_Here!A$2:A$850, 0))))), "Some Risk", IF(ISNUMBER(SEARCH("ot", LOWER(INDEX(Paste_Here!AN$2:AN$850, MATCH(B820, Paste_Here!A$2:A$850, 0))))), "OT", "")))), ""), "")</f>
        <v/>
      </c>
      <c r="DI820" s="66"/>
      <c r="DJ820" s="66"/>
      <c r="DK820" s="75" t="str">
        <f t="shared" si="161"/>
        <v/>
      </c>
      <c r="DL820" s="66"/>
      <c r="DM820" s="75" t="str">
        <f>IFERROR(IF(B820&lt;&gt;"", IF(AND(INDEX(Paste_Here!Q$2:Q$850, MATCH(B820, Paste_Here!A$2:A$850, 0))&lt;&gt;"", ISNUMBER(VALUE(INDEX(Paste_Here!Q$2:Q$850, MATCH(B820, Paste_Here!A$2:A$850, 0))))), INDEX(Paste_Here!Q$2:Q$850, MATCH(B820, Paste_Here!A$2:A$850, 0)), ""), ""), "")</f>
        <v/>
      </c>
      <c r="DN820" s="66"/>
      <c r="DO820" s="75" t="str">
        <f>IFERROR(IF(B820&lt;&gt;"", IF(ISNUMBER(SEARCH("highrisk", LOWER(INDEX(Paste_Here!R$2:R$850, MATCH(B820, Paste_Here!A$2:A$850, 0))))), "High Risk", IF(ISNUMBER(SEARCH("lowrisk", LOWER(INDEX(Paste_Here!R$2:R$850, MATCH(B820, Paste_Here!A$2:A$850, 0))))), "Low Risk", IF(ISNUMBER(SEARCH("somerisk", LOWER(INDEX(Paste_Here!R$2:R$850, MATCH(B820, Paste_Here!A$2:A$850, 0))))), "Some Risk", IF(ISNUMBER(SEARCH("ot", LOWER(INDEX(Paste_Here!R$2:R$850, MATCH(B820, Paste_Here!A$2:A$850, 0))))), "OT", "")))), ""), "")</f>
        <v/>
      </c>
      <c r="DP820" s="66"/>
      <c r="DQ820" s="93" t="str">
        <f>IFERROR(IF(B820&lt;&gt;"", IF(AND(INDEX(Paste_Here!S$2:S$850, MATCH(B820, Paste_Here!A$2:A$850, 0))&lt;&gt;"", ISNUMBER(VALUE(INDEX(Paste_Here!S$2:S$850, MATCH(B820, Paste_Here!A$2:A$850, 0))))), INDEX(Paste_Here!S$2:S$850, MATCH(B820, Paste_Here!A$2:A$850, 0)), ""), ""), "")</f>
        <v/>
      </c>
      <c r="DR820" s="66"/>
      <c r="DS820" s="75"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IF(ISNUMBER(SEARCH("ot", LOWER(INDEX(Paste_Here!T$2:T$850, MATCH(B820, Paste_Here!A$2:A$850, 0))))), "OT", "")))), ""), "")</f>
        <v/>
      </c>
      <c r="DT820" s="66"/>
      <c r="DU820" s="75" t="str">
        <f>IFERROR(IF(B820&lt;&gt;"", IF(AND(INDEX(Paste_Here!U$2:U$850, MATCH(B820, Paste_Here!A$2:A$850, 0))&lt;&gt;"", ISNUMBER(VALUE(INDEX(Paste_Here!U$2:U$850, MATCH(B820, Paste_Here!A$2:A$850, 0))))), INDEX(Paste_Here!U$2:U$850, MATCH(B820, Paste_Here!A$2:A$850, 0)), ""), ""), "")</f>
        <v/>
      </c>
      <c r="DV820" s="66"/>
      <c r="DW820" s="93" t="str">
        <f>IFERROR(IF(B820&lt;&gt;"", IF(ISNUMBER(SEARCH("highrisk", LOWER(INDEX(Paste_Here!V$2:V$850, MATCH(B820, Paste_Here!A$2:A$850, 0))))), "High Risk", IF(ISNUMBER(SEARCH("lowrisk", LOWER(INDEX(Paste_Here!V$2:V$850, MATCH(B820, Paste_Here!A$2:A$850, 0))))), "Low Risk", IF(ISNUMBER(SEARCH("somerisk", LOWER(INDEX(Paste_Here!V$2:V$850, MATCH(B820, Paste_Here!A$2:A$850, 0))))), "Some Risk", IF(ISNUMBER(SEARCH("ot", LOWER(INDEX(Paste_Here!V$2:V$850, MATCH(B820, Paste_Here!A$2:A$850, 0))))), "OT", "")))), ""), "")</f>
        <v/>
      </c>
      <c r="DX820" s="66"/>
      <c r="DY820" s="75" t="str">
        <f>IFERROR(IF(B820&lt;&gt;"", IF(AND(INDEX(Paste_Here!W$2:W$850, MATCH(B820, Paste_Here!A$2:A$850, 0))&lt;&gt;"", ISNUMBER(VALUE(INDEX(Paste_Here!W$2:W$850, MATCH(B820, Paste_Here!A$2:A$850, 0))))), INDEX(Paste_Here!W$2:W$850, MATCH(B820, Paste_Here!A$2:A$850, 0)), ""), ""), "")</f>
        <v/>
      </c>
      <c r="DZ820" s="66"/>
      <c r="EA820" s="75" t="str">
        <f>IFERROR(IF(B820&lt;&gt;"", IF(ISNUMBER(SEARCH("highrisk", LOWER(INDEX(Paste_Here!X$2:X$850, MATCH(B820, Paste_Here!A$2:A$850, 0))))), "High Risk", IF(ISNUMBER(SEARCH("lowrisk", LOWER(INDEX(Paste_Here!X$2:X$850, MATCH(B820, Paste_Here!A$2:A$850, 0))))), "Low Risk", IF(ISNUMBER(SEARCH("somerisk", LOWER(INDEX(Paste_Here!X$2:X$850, MATCH(B820, Paste_Here!A$2:A$850, 0))))), "Some Risk", IF(ISNUMBER(SEARCH("ot", LOWER(INDEX(Paste_Here!X$2:X$850, MATCH(B820, Paste_Here!A$2:A$850, 0))))), "OT", "")))), ""), "")</f>
        <v/>
      </c>
      <c r="EB820" s="66"/>
      <c r="EC820" s="66"/>
      <c r="ED820" s="75" t="str">
        <f t="shared" si="166"/>
        <v/>
      </c>
      <c r="EE820" s="66"/>
      <c r="EF820" s="75" t="str">
        <f>IFERROR(IF(B820&lt;&gt;"", IF(AND(INDEX(Paste_Here!AO$2:AO$850, MATCH(B820, Paste_Here!A$2:A$850, 0))&lt;&gt;"", ISNUMBER(VALUE(INDEX(Paste_Here!AO$2:AO$850, MATCH(B820, Paste_Here!A$2:A$850, 0))))), INDEX(Paste_Here!AO$2:AO$850, MATCH(B820, Paste_Here!A$2:A$850, 0)), ""), ""), "")</f>
        <v/>
      </c>
      <c r="EG820" s="66"/>
      <c r="EH820" s="75" t="str">
        <f>IFERROR(IF(B820&lt;&gt;"", IF(ISNUMBER(SEARCH("highrisk", LOWER(INDEX(Paste_Here!AP$2:AP$850, MATCH(B820, Paste_Here!A$2:A$850, 0))))), "High Risk", IF(ISNUMBER(SEARCH("lowrisk", LOWER(INDEX(Paste_Here!AP$2:AP$850, MATCH(B820, Paste_Here!A$2:A$850, 0))))), "Low Risk", IF(ISNUMBER(SEARCH("somerisk", LOWER(INDEX(Paste_Here!AP$2:AP$850, MATCH(B820, Paste_Here!A$2:A$850, 0))))), "Some Risk", IF(ISNUMBER(SEARCH("ot", LOWER(INDEX(Paste_Here!AP$2:AP$850, MATCH(B820, Paste_Here!A$2:A$850, 0))))), "OT", "")))), ""), "")</f>
        <v/>
      </c>
      <c r="EI820" s="66"/>
      <c r="EJ820" s="93"/>
      <c r="EK820" s="66"/>
      <c r="EL820" s="75" t="str">
        <f>IFERROR(IF(B820&lt;&gt;"", IF(AND(INDEX(Paste_Here!AQ$2:AQ$850, MATCH(B820, Paste_Here!A$2:A$850, 0))&lt;&gt;"", ISNUMBER(VALUE(INDEX(Paste_Here!AQ$2:AQ$850, MATCH(B820, Paste_Here!A$2:A$850, 0))))), INDEX(Paste_Here!AQ$2:AQ$850, MATCH(B820, Paste_Here!A$2:A$850, 0)), ""), ""), "")</f>
        <v/>
      </c>
      <c r="EM820" s="66"/>
      <c r="EN820" s="75" t="str">
        <f>IFERROR(IF(B820&lt;&gt;"", IF(ISNUMBER(SEARCH("highrisk", LOWER(INDEX(Paste_Here!AR$2:AR$850, MATCH(B820, Paste_Here!A$2:A$850, 0))))), "High Risk", IF(ISNUMBER(SEARCH("lowrisk", LOWER(INDEX(Paste_Here!AR$2:AR$850, MATCH(B820, Paste_Here!A$2:A$850, 0))))), "Low Risk", IF(ISNUMBER(SEARCH("somerisk", LOWER(INDEX(Paste_Here!AR$2:AR$850, MATCH(B820, Paste_Here!A$2:A$850, 0))))), "Some Risk", IF(ISNUMBER(SEARCH("ot", LOWER(INDEX(Paste_Here!AR$2:AR$850, MATCH(B820, Paste_Here!A$2:A$850, 0))))), "OT", "")))), ""), "")</f>
        <v/>
      </c>
      <c r="EO820" s="66"/>
      <c r="EP820" s="93"/>
      <c r="EQ820" s="66"/>
      <c r="ER820" s="75"/>
      <c r="ES820" s="66"/>
      <c r="ET820" s="75"/>
      <c r="EU820" s="66"/>
      <c r="EV820" s="66"/>
      <c r="EW820" s="75" t="str">
        <f t="shared" si="167"/>
        <v/>
      </c>
      <c r="EX820" s="66"/>
      <c r="EY820" s="75" t="str">
        <f>IFERROR(IF(B820&lt;&gt;"", IF(AND(INDEX(Paste_Here!Y$2:Y$850, MATCH(B820, Paste_Here!A$2:A$850, 0))&lt;&gt;"", ISNUMBER(VALUE(INDEX(Paste_Here!Y$2:Y$850, MATCH(B820, Paste_Here!A$2:A$850, 0))))), INDEX(Paste_Here!Y$2:Y$850, MATCH(B820, Paste_Here!A$2:A$850, 0)), ""), ""), "")</f>
        <v/>
      </c>
      <c r="EZ820" s="66"/>
      <c r="FA820" s="75" t="str">
        <f>IFERROR(IF(B820&lt;&gt;"", IF(ISNUMBER(SEARCH("highrisk", LOWER(INDEX(Paste_Here!Z$2:Z$850, MATCH(B820, Paste_Here!A$2:A$850, 0))))), "High Risk", IF(ISNUMBER(SEARCH("lowrisk", LOWER(INDEX(Paste_Here!Z$2:Z$850, MATCH(B820, Paste_Here!A$2:A$850, 0))))), "Low Risk", IF(ISNUMBER(SEARCH("somerisk", LOWER(INDEX(Paste_Here!Z$2:Z$850, MATCH(B820, Paste_Here!A$2:A$850, 0))))), "Some Risk", IF(ISNUMBER(SEARCH("ot", LOWER(INDEX(Paste_Here!Z$2:Z$850, MATCH(B820, Paste_Here!A$2:A$850, 0))))), "OT", "")))), ""), "")</f>
        <v/>
      </c>
      <c r="FB820" s="66"/>
      <c r="FC820" s="93"/>
      <c r="FD820" s="66"/>
      <c r="FE820" s="75" t="str">
        <f>IFERROR(IF(B820&lt;&gt;"", IF(AND(INDEX(Paste_Here!AA$2:AA$850, MATCH(B820, Paste_Here!A$2:A$850, 0))&lt;&gt;"", ISNUMBER(VALUE(INDEX(Paste_Here!AA$2:AA$850, MATCH(B820, Paste_Here!A$2:A$850, 0))))), INDEX(Paste_Here!AA$2:AA$850, MATCH(B820, Paste_Here!A$2:A$850, 0)), ""), ""), "")</f>
        <v/>
      </c>
      <c r="FF820" s="66"/>
      <c r="FG820" s="75" t="str">
        <f>IFERROR(IF(B820&lt;&gt;"", IF(ISNUMBER(SEARCH("highrisk", LOWER(INDEX(Paste_Here!AB$2:AB$850, MATCH(B820, Paste_Here!A$2:A$850, 0))))), "High Risk", IF(ISNUMBER(SEARCH("lowrisk", LOWER(INDEX(Paste_Here!AB$2:AB$850, MATCH(B820, Paste_Here!A$2:A$850, 0))))), "Low Risk", IF(ISNUMBER(SEARCH("somerisk", LOWER(INDEX(Paste_Here!AB$2:AB$850, MATCH(B820, Paste_Here!A$2:A$850, 0))))), "Some Risk", IF(ISNUMBER(SEARCH("ot", LOWER(INDEX(Paste_Here!AB$2:AB$850, MATCH(B820, Paste_Here!A$2:A$850, 0))))), "OT", "")))), ""), "")</f>
        <v/>
      </c>
      <c r="FH820" s="66"/>
      <c r="FI820" s="93"/>
      <c r="FJ820" s="66"/>
      <c r="FK820" s="75"/>
      <c r="FL820" s="66"/>
      <c r="FM820" s="75"/>
      <c r="FN820" s="66"/>
      <c r="FO820" s="66"/>
      <c r="FP820" s="75" t="str">
        <f t="shared" si="162"/>
        <v/>
      </c>
      <c r="FQ820" s="66"/>
      <c r="FR820" s="75" t="str">
        <f>IFERROR(IF(B820&lt;&gt;"", IF(ISNUMBER(SEARCH("s", LOWER(INDEX(Paste_Here!L$2:L$850, MATCH(B820, Paste_Here!A$2:A$850, 0))))), "Yes", IF(INDEX(Paste_Here!L$2:L$850, MATCH(B820, Paste_Here!A$2:A$850, 0))&lt;&gt;"", "No", "")), ""), "")</f>
        <v/>
      </c>
      <c r="FS820" s="66"/>
      <c r="FT820" s="75" t="str">
        <f>IFERROR(IF(B820&lt;&gt;"", IF(ISNUMBER(SEARCH("yes", LOWER(INDEX(Paste_Here!F$2:F$850, MATCH(B820, Paste_Here!A$2:A$850, 0))))), "Yes", IF(ISNUMBER(SEARCH("no", LOWER(INDEX(Paste_Here!F$2:F$850, MATCH(B820, Paste_Here!A$2:A$850, 0))))), "No", "")), ""), "")</f>
        <v/>
      </c>
      <c r="FU820" s="66"/>
      <c r="FV820" s="75" t="str">
        <f>IFERROR(IF(B820&lt;&gt;"", IF(ISNUMBER(SEARCH("english language learner", LOWER(INDEX(Paste_Here!C$2:C$850, MATCH(B820, Paste_Here!A$2:A$850, 0))))), "Yes", ""), ""), "")</f>
        <v/>
      </c>
      <c r="FW820" s="66"/>
      <c r="FX820" s="75" t="str">
        <f>IFERROR(IF(B820&lt;&gt;"", IF(OR(ISNUMBER(SEARCH("b", LOWER(INDEX(Paste_Here!J$2:J$850, MATCH(B820, Paste_Here!A$2:A$850, 0))))), ISNUMBER(SEARCH("h", LOWER(INDEX(Paste_Here!J$2:J$850, MATCH(B820, Paste_Here!A$2:A$850, 0))))), ISNUMBER(SEARCH("i", LOWER(INDEX(Paste_Here!J$2:J$850, MATCH(B820, Paste_Here!A$2:A$850, 0)))))), "Yes", IF(INDEX(Paste_Here!J$2:J$850, MATCH(B820, Paste_Here!A$2:A$850, 0))&lt;&gt;"", "No", "")), ""), "")</f>
        <v/>
      </c>
      <c r="FY820" s="66"/>
      <c r="FZ820" s="75" t="str">
        <f>IFERROR(IF(B820&lt;&gt;"", IF(ISNUMBER(SEARCH("yes", LOWER(INDEX(Paste_Here!K$2:K$850, MATCH(B820, Paste_Here!A$2:A$850, 0))))), "Yes", IF(ISNUMBER(SEARCH("no", LOWER(INDEX(Paste_Here!K$2:K$850, MATCH(B820, Paste_Here!A$2:A$850, 0))))), "No", "")), ""), "")</f>
        <v/>
      </c>
      <c r="GA820" s="66"/>
      <c r="GB820" s="75" t="str">
        <f>IFERROR(IF(B820&lt;&gt;"", IF(ISNUMBER(SEARCH("transitional 2", LOWER(INDEX(Paste_Here!C$2:C$850, MATCH(B820, Paste_Here!A$2:A$850, 0))))), "T2",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GC820" s="66"/>
      <c r="GD820" s="75"/>
      <c r="GE820" s="66"/>
      <c r="GF820" s="75"/>
      <c r="GG820" s="66"/>
      <c r="GH820" s="75"/>
      <c r="GI820" s="66"/>
      <c r="GK820" s="1" t="str" cm="1">
        <f t="array" ref="GK820">IFERROR(INDEX(Paste_Here!$B$2:$B$850, MATCH(0, COUNTIF(GK$4:GK819, Paste_Here!$B$2:$B$850) + IF(Paste_Here!$B$2:$B$850="", 1, 0), 0)), "")</f>
        <v/>
      </c>
      <c r="GL820" s="1" t="str">
        <f>IF(GK820&lt;&gt;"", INDEX(Paste_Here!$A$2:$A$850, MATCH(GK820, Paste_Here!$B$2:$B$850, 0)), "")</f>
        <v/>
      </c>
      <c r="GM820" s="1" t="str">
        <f t="shared" si="168"/>
        <v/>
      </c>
      <c r="GN820" s="1" t="str" cm="1">
        <f t="array" ref="GN820">IFERROR(INDEX($GM$5:$GM$850, MATCH(SMALL(IF($GM$5:$GM$850&lt;&gt;"", COUNTIF($GM$5:$GM$850, "&lt;"&amp;$GM$5:$GM$850)+1), ROW()-ROW($GN$5)+1), COUNTIF($GM$5:$GM$850, "&lt;"&amp;$GM$5:$GM$850)+1, 0)), "")</f>
        <v/>
      </c>
    </row>
    <row r="821" spans="1:196">
      <c r="A821" s="66"/>
      <c r="B821" s="75" t="str">
        <f t="shared" si="156"/>
        <v/>
      </c>
      <c r="C821" s="66"/>
      <c r="D821" s="75" t="str">
        <f>IFERROR(IF(AND(INDEX(Paste_Here!N$2:N$850, MATCH(B821, Paste_Here!A$2:A$850, 0)) = ""), "", IF(UPPER(INDEX(Paste_Here!N$2:N$850, MATCH(B821, Paste_Here!A$2:A$850, 0))) = "YES", "Yes", IF(UPPER(INDEX(Paste_Here!N$2:N$850, MATCH(B821, Paste_Here!A$2:A$850, 0))) = "NO", "No", ""))), "")</f>
        <v/>
      </c>
      <c r="E821" s="66"/>
      <c r="F821" s="75" t="str">
        <f t="shared" si="163"/>
        <v/>
      </c>
      <c r="G821" s="66"/>
      <c r="H821" s="75" t="str">
        <f t="shared" si="164"/>
        <v/>
      </c>
      <c r="I821" s="66"/>
      <c r="J821" s="75" t="str">
        <f t="shared" si="165"/>
        <v/>
      </c>
      <c r="K821" s="66"/>
      <c r="L821" s="75"/>
      <c r="M821" s="66"/>
      <c r="N821" s="75" t="str">
        <f>IFERROR(IF(B821&lt;&gt;"", IF(AND(INDEX(Paste_Here!AW$2:AW$850, MATCH(B821, Paste_Here!A$2:A$850, 0))&lt;&gt;"", ISNUMBER(VALUE(INDEX(Paste_Here!AW$2:AW$850, MATCH(B821, Paste_Here!A$2:A$850, 0))))), INDEX(Paste_Here!AW$2:AW$850, MATCH(B821, Paste_Here!A$2:A$850, 0)), ""), ""), "")</f>
        <v/>
      </c>
      <c r="O821" s="66"/>
      <c r="P821" s="75" t="str">
        <f>IFERROR(IF(B821&lt;&gt;"", IF(AND(INDEX(Paste_Here!AX$2:AX$850, MATCH(B821, Paste_Here!A$2:A$850, 0))&lt;&gt;"", ISNUMBER(VALUE(INDEX(Paste_Here!AX$2:AX$850, MATCH(B821, Paste_Here!A$2:A$850, 0))))), INDEX(Paste_Here!AX$2:AX$850, MATCH(B821, Paste_Here!A$2:A$850, 0)), ""), ""), "")</f>
        <v/>
      </c>
      <c r="Q821" s="66"/>
      <c r="R821" s="75" t="str">
        <f>IFERROR(IF(B821&lt;&gt;"", IF(AND(INDEX(Paste_Here!AU$2:AU$850, MATCH(B821, Paste_Here!A$2:A$850, 0))&lt;&gt;"", ISNUMBER(VALUE(INDEX(Paste_Here!AU$2:AU$850, MATCH(B821, Paste_Here!A$2:A$850, 0))))), INDEX(Paste_Here!AU$2:AU$850, MATCH(B821, Paste_Here!A$2:A$850, 0)), ""), ""), "")</f>
        <v/>
      </c>
      <c r="S821" s="66"/>
      <c r="T821" s="75" t="str">
        <f>IFERROR(IF(B821&lt;&gt;"", IF(AND(INDEX(Paste_Here!AV$2:AV$850, MATCH(B821, Paste_Here!A$2:A$850, 0))&lt;&gt;"", ISNUMBER(VALUE(INDEX(Paste_Here!AV$2:AV$850, MATCH(B821, Paste_Here!A$2:A$850, 0))))), INDEX(Paste_Here!AV$2:AV$850, MATCH(B821, Paste_Here!A$2:A$850, 0)), ""), ""), "")</f>
        <v/>
      </c>
      <c r="U821" s="66"/>
      <c r="W821" s="66"/>
      <c r="Y821" s="66"/>
      <c r="Z821" s="66"/>
      <c r="AA821" s="75" t="str">
        <f t="shared" si="157"/>
        <v/>
      </c>
      <c r="AB821" s="66"/>
      <c r="AC821" s="75"/>
      <c r="AD821" s="66"/>
      <c r="AE821" s="98"/>
      <c r="AF821" s="66"/>
      <c r="AG821" s="75"/>
      <c r="AH821" s="66"/>
      <c r="AI821" s="75" t="str">
        <f>IFERROR(IF(B821&lt;&gt;"", IF(AND(INDEX(Paste_Here!AC$2:AC$850, MATCH(B821, Paste_Here!A$2:A$850, 0))&lt;&gt;"", ISNUMBER(VALUE(INDEX(Paste_Here!AC$2:AC$850, MATCH(B821, Paste_Here!A$2:A$850, 0))))), INDEX(Paste_Here!AC$2:AC$850, MATCH(B821, Paste_Here!A$2:A$850, 0)), ""), ""), "")</f>
        <v/>
      </c>
      <c r="AJ821" s="66"/>
      <c r="AK821" s="75" t="str">
        <f>IFERROR(IF(B821&lt;&gt;"", IF(ISNUMBER(SEARCH("highrisk", LOWER(INDEX(Paste_Here!AD$2:AD$850, MATCH(B821, Paste_Here!A$2:A$850, 0))))), "High Risk", IF(ISNUMBER(SEARCH("lowrisk", LOWER(INDEX(Paste_Here!AD$2:AD$850, MATCH(B821, Paste_Here!A$2:A$850, 0))))), "Low Risk", IF(ISNUMBER(SEARCH("somerisk", LOWER(INDEX(Paste_Here!AD$2:AD$850, MATCH(B821, Paste_Here!A$2:A$850, 0))))), "Some Risk", IF(ISNUMBER(SEARCH("ot", LOWER(INDEX(Paste_Here!AD$2:AD$850, MATCH(B821, Paste_Here!A$2:A$850, 0))))), "OT", "")))), ""), "")</f>
        <v/>
      </c>
      <c r="AL821" s="66"/>
      <c r="AM821" s="75"/>
      <c r="AN821" s="66"/>
      <c r="AO821" s="75" t="str">
        <f>IFERROR(IF(B821&lt;&gt;"", IF(AND(INDEX(Paste_Here!M$2:M$850, MATCH(B821, Paste_Here!A$2:A$850, 0))&lt;&gt;"", ISNUMBER(VALUE(INDEX(Paste_Here!M$2:M$850, MATCH(B821, Paste_Here!A$2:A$850, 0))))), INDEX(Paste_Here!M$2:M$850, MATCH(B821, Paste_Here!A$2:A$850, 0)), ""), ""), "")</f>
        <v/>
      </c>
      <c r="AP821" s="66"/>
      <c r="AQ821" s="75" t="str">
        <f>IFERROR(IF(B821&lt;&gt;"", IF(ISNUMBER(SEARCH("highrisk", LOWER(INDEX(Paste_Here!N$2:N$850, MATCH(B821, Paste_Here!A$2:A$850, 0))))), "High Risk", IF(ISNUMBER(SEARCH("lowrisk", LOWER(INDEX(Paste_Here!N$2:N$850, MATCH(B821, Paste_Here!A$2:A$850, 0))))), "Low Risk", IF(ISNUMBER(SEARCH("somerisk", LOWER(INDEX(Paste_Here!N$2:N$850, MATCH(B821, Paste_Here!A$2:A$850, 0))))), "Some Risk", IF(ISNUMBER(SEARCH("ot", LOWER(INDEX(Paste_Here!N$2:N$850, MATCH(B821, Paste_Here!A$2:A$850, 0))))), "OT", "")))), ""), "")</f>
        <v/>
      </c>
      <c r="AT821" s="66"/>
      <c r="AU821" s="103"/>
      <c r="AV821" s="66"/>
      <c r="AW821" s="66"/>
      <c r="AX821" s="75" t="str">
        <f t="shared" si="158"/>
        <v/>
      </c>
      <c r="AY821" s="66"/>
      <c r="AZ821" s="75"/>
      <c r="BA821" s="66"/>
      <c r="BB821" s="75"/>
      <c r="BC821" s="66"/>
      <c r="BD821" s="75"/>
      <c r="BE821" s="66"/>
      <c r="BF821" s="75" t="str">
        <f>IFERROR(IF(B821&lt;&gt;"", IF(AND(INDEX(Paste_Here!AE$2:AE$850, MATCH(B821, Paste_Here!A$2:A$850, 0))&lt;&gt;"", ISNUMBER(VALUE(INDEX(Paste_Here!AE$2:AE$850, MATCH(B821, Paste_Here!A$2:A$850, 0))))), INDEX(Paste_Here!AE$2:AE$850, MATCH(B821, Paste_Here!A$2:A$850, 0)), ""), ""), "")</f>
        <v/>
      </c>
      <c r="BG821" s="66"/>
      <c r="BH821" s="75" t="str">
        <f>IFERROR(IF(B821&lt;&gt;"", IF(ISNUMBER(SEARCH("highrisk", LOWER(INDEX(Paste_Here!AF$2:AF$850, MATCH(B821, Paste_Here!A$2:A$850, 0))))), "High Risk", IF(ISNUMBER(SEARCH("lowrisk", LOWER(INDEX(Paste_Here!AF$2:AF$850, MATCH(B821, Paste_Here!A$2:A$850, 0))))), "Low Risk", IF(ISNUMBER(SEARCH("somerisk", LOWER(INDEX(Paste_Here!AF$2:AF$850, MATCH(B821, Paste_Here!A$2:A$850, 0))))), "Some Risk", IF(ISNUMBER(SEARCH("ot", LOWER(INDEX(Paste_Here!AF$2:AF$850, MATCH(B821, Paste_Here!A$2:A$850, 0))))), "OT", "")))), ""), "")</f>
        <v/>
      </c>
      <c r="BI821" s="66"/>
      <c r="BJ821" s="75"/>
      <c r="BK821" s="66"/>
      <c r="BL821" s="75" t="str">
        <f>IFERROR(IF(B821&lt;&gt;"", IF(AND(INDEX(Paste_Here!O$2:O$850, MATCH(B821, Paste_Here!A$2:A$850, 0))&lt;&gt;"", ISNUMBER(VALUE(INDEX(Paste_Here!O$2:O$850, MATCH(B821, Paste_Here!A$2:A$850, 0))))), INDEX(Paste_Here!O$2:O$850, MATCH(B821, Paste_Here!A$2:A$850, 0)), ""), ""), "")</f>
        <v/>
      </c>
      <c r="BM821" s="66"/>
      <c r="BN821" s="75" t="str">
        <f>IFERROR(IF(B821&lt;&gt;"", IF(ISNUMBER(SEARCH("highrisk", LOWER(INDEX(Paste_Here!P$2:P$850, MATCH(B821, Paste_Here!A$2:A$850, 0))))), "High Risk", IF(ISNUMBER(SEARCH("lowrisk", LOWER(INDEX(Paste_Here!P$2:P$850, MATCH(B821, Paste_Here!A$2:A$850, 0))))), "Low Risk", IF(ISNUMBER(SEARCH("somerisk", LOWER(INDEX(Paste_Here!P$2:P$850, MATCH(B821, Paste_Here!A$2:A$850, 0))))), "Some Risk", IF(ISNUMBER(SEARCH("ot", LOWER(INDEX(Paste_Here!P$2:P$850, MATCH(B821, Paste_Here!A$2:A$850, 0))))), "OT", "")))), ""), "")</f>
        <v/>
      </c>
      <c r="BQ821" s="66"/>
      <c r="BR821" s="75"/>
      <c r="BS821" s="66"/>
      <c r="BT821" s="66"/>
      <c r="BU821" s="75" t="str">
        <f t="shared" si="159"/>
        <v/>
      </c>
      <c r="BV821" s="66"/>
      <c r="BW821" s="75"/>
      <c r="BX821" s="66"/>
      <c r="BY821" s="75"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BZ821" s="66"/>
      <c r="CA821" s="75"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CB821" s="66"/>
      <c r="CC821" s="75"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CD821" s="66"/>
      <c r="CE821" s="75"/>
      <c r="CF821" s="66"/>
      <c r="CK821" s="75"/>
      <c r="CL821" s="66"/>
      <c r="CM821" s="75"/>
      <c r="CN821" s="66"/>
      <c r="CO821" s="75"/>
      <c r="CP821" s="66"/>
      <c r="CQ821" s="66"/>
      <c r="CR821" s="75" t="str">
        <f t="shared" si="160"/>
        <v/>
      </c>
      <c r="CS821" s="66"/>
      <c r="CT821" s="75"/>
      <c r="CU821" s="66"/>
      <c r="CV821" s="75"/>
      <c r="CW821" s="66"/>
      <c r="CX821" s="75"/>
      <c r="CY821" s="66"/>
      <c r="CZ821" s="75"/>
      <c r="DA821" s="66"/>
      <c r="DB821" s="75" t="str">
        <f>IFERROR(IF(B821&lt;&gt;"", IF(AND(INDEX(Paste_Here!AK$2:AK$850, MATCH(B821, Paste_Here!A$2:A$850, 0))&lt;&gt;"", ISNUMBER(VALUE(INDEX(Paste_Here!AK$2:AK$850, MATCH(B821, Paste_Here!A$2:A$850, 0))))), INDEX(Paste_Here!AK$2:AK$850, MATCH(B821, Paste_Here!A$2:A$850, 0)), ""), ""), "")</f>
        <v/>
      </c>
      <c r="DC821" s="66"/>
      <c r="DD821" s="75" t="str">
        <f>IFERROR(IF(B821&lt;&gt;"", IF(ISNUMBER(SEARCH("highrisk", LOWER(INDEX(Paste_Here!AL$2:AL$850, MATCH(B821, Paste_Here!A$2:A$850, 0))))), "High Risk", IF(ISNUMBER(SEARCH("lowrisk", LOWER(INDEX(Paste_Here!AL$2:AL$850, MATCH(B821, Paste_Here!A$2:A$850, 0))))), "Low Risk", IF(ISNUMBER(SEARCH("somerisk", LOWER(INDEX(Paste_Here!AL$2:AL$850, MATCH(B821, Paste_Here!A$2:A$850, 0))))), "Some Risk", IF(ISNUMBER(SEARCH("ot", LOWER(INDEX(Paste_Here!AL$2:AL$850, MATCH(B821, Paste_Here!A$2:A$850, 0))))), "OT", "")))), ""), "")</f>
        <v/>
      </c>
      <c r="DE821" s="66"/>
      <c r="DF821" s="75" t="str">
        <f>IFERROR(IF(B821&lt;&gt;"", IF(AND(INDEX(Paste_Here!AM$2:AM$850, MATCH(B821, Paste_Here!A$2:A$850, 0))&lt;&gt;"", ISNUMBER(VALUE(INDEX(Paste_Here!AM$2:AM$850, MATCH(B821, Paste_Here!A$2:A$850, 0))))), INDEX(Paste_Here!AM$2:AM$850, MATCH(B821, Paste_Here!A$2:A$850, 0)), ""), ""), "")</f>
        <v/>
      </c>
      <c r="DG821" s="66"/>
      <c r="DH821" s="75" t="str">
        <f>IFERROR(IF(B821&lt;&gt;"", IF(ISNUMBER(SEARCH("highrisk", LOWER(INDEX(Paste_Here!AN$2:AN$850, MATCH(B821, Paste_Here!A$2:A$850, 0))))), "High Risk", IF(ISNUMBER(SEARCH("lowrisk", LOWER(INDEX(Paste_Here!AN$2:AN$850, MATCH(B821, Paste_Here!A$2:A$850, 0))))), "Low Risk", IF(ISNUMBER(SEARCH("somerisk", LOWER(INDEX(Paste_Here!AN$2:AN$850, MATCH(B821, Paste_Here!A$2:A$850, 0))))), "Some Risk", IF(ISNUMBER(SEARCH("ot", LOWER(INDEX(Paste_Here!AN$2:AN$850, MATCH(B821, Paste_Here!A$2:A$850, 0))))), "OT", "")))), ""), "")</f>
        <v/>
      </c>
      <c r="DI821" s="66"/>
      <c r="DJ821" s="66"/>
      <c r="DK821" s="75" t="str">
        <f t="shared" si="161"/>
        <v/>
      </c>
      <c r="DL821" s="66"/>
      <c r="DM821" s="75" t="str">
        <f>IFERROR(IF(B821&lt;&gt;"", IF(AND(INDEX(Paste_Here!Q$2:Q$850, MATCH(B821, Paste_Here!A$2:A$850, 0))&lt;&gt;"", ISNUMBER(VALUE(INDEX(Paste_Here!Q$2:Q$850, MATCH(B821, Paste_Here!A$2:A$850, 0))))), INDEX(Paste_Here!Q$2:Q$850, MATCH(B821, Paste_Here!A$2:A$850, 0)), ""), ""), "")</f>
        <v/>
      </c>
      <c r="DN821" s="66"/>
      <c r="DO821" s="75" t="str">
        <f>IFERROR(IF(B821&lt;&gt;"", IF(ISNUMBER(SEARCH("highrisk", LOWER(INDEX(Paste_Here!R$2:R$850, MATCH(B821, Paste_Here!A$2:A$850, 0))))), "High Risk", IF(ISNUMBER(SEARCH("lowrisk", LOWER(INDEX(Paste_Here!R$2:R$850, MATCH(B821, Paste_Here!A$2:A$850, 0))))), "Low Risk", IF(ISNUMBER(SEARCH("somerisk", LOWER(INDEX(Paste_Here!R$2:R$850, MATCH(B821, Paste_Here!A$2:A$850, 0))))), "Some Risk", IF(ISNUMBER(SEARCH("ot", LOWER(INDEX(Paste_Here!R$2:R$850, MATCH(B821, Paste_Here!A$2:A$850, 0))))), "OT", "")))), ""), "")</f>
        <v/>
      </c>
      <c r="DP821" s="66"/>
      <c r="DQ821" s="93" t="str">
        <f>IFERROR(IF(B821&lt;&gt;"", IF(AND(INDEX(Paste_Here!S$2:S$850, MATCH(B821, Paste_Here!A$2:A$850, 0))&lt;&gt;"", ISNUMBER(VALUE(INDEX(Paste_Here!S$2:S$850, MATCH(B821, Paste_Here!A$2:A$850, 0))))), INDEX(Paste_Here!S$2:S$850, MATCH(B821, Paste_Here!A$2:A$850, 0)), ""), ""), "")</f>
        <v/>
      </c>
      <c r="DR821" s="66"/>
      <c r="DS821" s="75"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IF(ISNUMBER(SEARCH("ot", LOWER(INDEX(Paste_Here!T$2:T$850, MATCH(B821, Paste_Here!A$2:A$850, 0))))), "OT", "")))), ""), "")</f>
        <v/>
      </c>
      <c r="DT821" s="66"/>
      <c r="DU821" s="75" t="str">
        <f>IFERROR(IF(B821&lt;&gt;"", IF(AND(INDEX(Paste_Here!U$2:U$850, MATCH(B821, Paste_Here!A$2:A$850, 0))&lt;&gt;"", ISNUMBER(VALUE(INDEX(Paste_Here!U$2:U$850, MATCH(B821, Paste_Here!A$2:A$850, 0))))), INDEX(Paste_Here!U$2:U$850, MATCH(B821, Paste_Here!A$2:A$850, 0)), ""), ""), "")</f>
        <v/>
      </c>
      <c r="DV821" s="66"/>
      <c r="DW821" s="93" t="str">
        <f>IFERROR(IF(B821&lt;&gt;"", IF(ISNUMBER(SEARCH("highrisk", LOWER(INDEX(Paste_Here!V$2:V$850, MATCH(B821, Paste_Here!A$2:A$850, 0))))), "High Risk", IF(ISNUMBER(SEARCH("lowrisk", LOWER(INDEX(Paste_Here!V$2:V$850, MATCH(B821, Paste_Here!A$2:A$850, 0))))), "Low Risk", IF(ISNUMBER(SEARCH("somerisk", LOWER(INDEX(Paste_Here!V$2:V$850, MATCH(B821, Paste_Here!A$2:A$850, 0))))), "Some Risk", IF(ISNUMBER(SEARCH("ot", LOWER(INDEX(Paste_Here!V$2:V$850, MATCH(B821, Paste_Here!A$2:A$850, 0))))), "OT", "")))), ""), "")</f>
        <v/>
      </c>
      <c r="DX821" s="66"/>
      <c r="DY821" s="75" t="str">
        <f>IFERROR(IF(B821&lt;&gt;"", IF(AND(INDEX(Paste_Here!W$2:W$850, MATCH(B821, Paste_Here!A$2:A$850, 0))&lt;&gt;"", ISNUMBER(VALUE(INDEX(Paste_Here!W$2:W$850, MATCH(B821, Paste_Here!A$2:A$850, 0))))), INDEX(Paste_Here!W$2:W$850, MATCH(B821, Paste_Here!A$2:A$850, 0)), ""), ""), "")</f>
        <v/>
      </c>
      <c r="DZ821" s="66"/>
      <c r="EA821" s="75" t="str">
        <f>IFERROR(IF(B821&lt;&gt;"", IF(ISNUMBER(SEARCH("highrisk", LOWER(INDEX(Paste_Here!X$2:X$850, MATCH(B821, Paste_Here!A$2:A$850, 0))))), "High Risk", IF(ISNUMBER(SEARCH("lowrisk", LOWER(INDEX(Paste_Here!X$2:X$850, MATCH(B821, Paste_Here!A$2:A$850, 0))))), "Low Risk", IF(ISNUMBER(SEARCH("somerisk", LOWER(INDEX(Paste_Here!X$2:X$850, MATCH(B821, Paste_Here!A$2:A$850, 0))))), "Some Risk", IF(ISNUMBER(SEARCH("ot", LOWER(INDEX(Paste_Here!X$2:X$850, MATCH(B821, Paste_Here!A$2:A$850, 0))))), "OT", "")))), ""), "")</f>
        <v/>
      </c>
      <c r="EB821" s="66"/>
      <c r="EC821" s="66"/>
      <c r="ED821" s="75" t="str">
        <f t="shared" si="166"/>
        <v/>
      </c>
      <c r="EE821" s="66"/>
      <c r="EF821" s="75" t="str">
        <f>IFERROR(IF(B821&lt;&gt;"", IF(AND(INDEX(Paste_Here!AO$2:AO$850, MATCH(B821, Paste_Here!A$2:A$850, 0))&lt;&gt;"", ISNUMBER(VALUE(INDEX(Paste_Here!AO$2:AO$850, MATCH(B821, Paste_Here!A$2:A$850, 0))))), INDEX(Paste_Here!AO$2:AO$850, MATCH(B821, Paste_Here!A$2:A$850, 0)), ""), ""), "")</f>
        <v/>
      </c>
      <c r="EG821" s="66"/>
      <c r="EH821" s="75" t="str">
        <f>IFERROR(IF(B821&lt;&gt;"", IF(ISNUMBER(SEARCH("highrisk", LOWER(INDEX(Paste_Here!AP$2:AP$850, MATCH(B821, Paste_Here!A$2:A$850, 0))))), "High Risk", IF(ISNUMBER(SEARCH("lowrisk", LOWER(INDEX(Paste_Here!AP$2:AP$850, MATCH(B821, Paste_Here!A$2:A$850, 0))))), "Low Risk", IF(ISNUMBER(SEARCH("somerisk", LOWER(INDEX(Paste_Here!AP$2:AP$850, MATCH(B821, Paste_Here!A$2:A$850, 0))))), "Some Risk", IF(ISNUMBER(SEARCH("ot", LOWER(INDEX(Paste_Here!AP$2:AP$850, MATCH(B821, Paste_Here!A$2:A$850, 0))))), "OT", "")))), ""), "")</f>
        <v/>
      </c>
      <c r="EI821" s="66"/>
      <c r="EJ821" s="93"/>
      <c r="EK821" s="66"/>
      <c r="EL821" s="75" t="str">
        <f>IFERROR(IF(B821&lt;&gt;"", IF(AND(INDEX(Paste_Here!AQ$2:AQ$850, MATCH(B821, Paste_Here!A$2:A$850, 0))&lt;&gt;"", ISNUMBER(VALUE(INDEX(Paste_Here!AQ$2:AQ$850, MATCH(B821, Paste_Here!A$2:A$850, 0))))), INDEX(Paste_Here!AQ$2:AQ$850, MATCH(B821, Paste_Here!A$2:A$850, 0)), ""), ""), "")</f>
        <v/>
      </c>
      <c r="EM821" s="66"/>
      <c r="EN821" s="75" t="str">
        <f>IFERROR(IF(B821&lt;&gt;"", IF(ISNUMBER(SEARCH("highrisk", LOWER(INDEX(Paste_Here!AR$2:AR$850, MATCH(B821, Paste_Here!A$2:A$850, 0))))), "High Risk", IF(ISNUMBER(SEARCH("lowrisk", LOWER(INDEX(Paste_Here!AR$2:AR$850, MATCH(B821, Paste_Here!A$2:A$850, 0))))), "Low Risk", IF(ISNUMBER(SEARCH("somerisk", LOWER(INDEX(Paste_Here!AR$2:AR$850, MATCH(B821, Paste_Here!A$2:A$850, 0))))), "Some Risk", IF(ISNUMBER(SEARCH("ot", LOWER(INDEX(Paste_Here!AR$2:AR$850, MATCH(B821, Paste_Here!A$2:A$850, 0))))), "OT", "")))), ""), "")</f>
        <v/>
      </c>
      <c r="EO821" s="66"/>
      <c r="EP821" s="93"/>
      <c r="EQ821" s="66"/>
      <c r="ER821" s="75"/>
      <c r="ES821" s="66"/>
      <c r="ET821" s="75"/>
      <c r="EU821" s="66"/>
      <c r="EV821" s="66"/>
      <c r="EW821" s="75" t="str">
        <f t="shared" si="167"/>
        <v/>
      </c>
      <c r="EX821" s="66"/>
      <c r="EY821" s="75" t="str">
        <f>IFERROR(IF(B821&lt;&gt;"", IF(AND(INDEX(Paste_Here!Y$2:Y$850, MATCH(B821, Paste_Here!A$2:A$850, 0))&lt;&gt;"", ISNUMBER(VALUE(INDEX(Paste_Here!Y$2:Y$850, MATCH(B821, Paste_Here!A$2:A$850, 0))))), INDEX(Paste_Here!Y$2:Y$850, MATCH(B821, Paste_Here!A$2:A$850, 0)), ""), ""), "")</f>
        <v/>
      </c>
      <c r="EZ821" s="66"/>
      <c r="FA821" s="75" t="str">
        <f>IFERROR(IF(B821&lt;&gt;"", IF(ISNUMBER(SEARCH("highrisk", LOWER(INDEX(Paste_Here!Z$2:Z$850, MATCH(B821, Paste_Here!A$2:A$850, 0))))), "High Risk", IF(ISNUMBER(SEARCH("lowrisk", LOWER(INDEX(Paste_Here!Z$2:Z$850, MATCH(B821, Paste_Here!A$2:A$850, 0))))), "Low Risk", IF(ISNUMBER(SEARCH("somerisk", LOWER(INDEX(Paste_Here!Z$2:Z$850, MATCH(B821, Paste_Here!A$2:A$850, 0))))), "Some Risk", IF(ISNUMBER(SEARCH("ot", LOWER(INDEX(Paste_Here!Z$2:Z$850, MATCH(B821, Paste_Here!A$2:A$850, 0))))), "OT", "")))), ""), "")</f>
        <v/>
      </c>
      <c r="FB821" s="66"/>
      <c r="FC821" s="93"/>
      <c r="FD821" s="66"/>
      <c r="FE821" s="75" t="str">
        <f>IFERROR(IF(B821&lt;&gt;"", IF(AND(INDEX(Paste_Here!AA$2:AA$850, MATCH(B821, Paste_Here!A$2:A$850, 0))&lt;&gt;"", ISNUMBER(VALUE(INDEX(Paste_Here!AA$2:AA$850, MATCH(B821, Paste_Here!A$2:A$850, 0))))), INDEX(Paste_Here!AA$2:AA$850, MATCH(B821, Paste_Here!A$2:A$850, 0)), ""), ""), "")</f>
        <v/>
      </c>
      <c r="FF821" s="66"/>
      <c r="FG821" s="75" t="str">
        <f>IFERROR(IF(B821&lt;&gt;"", IF(ISNUMBER(SEARCH("highrisk", LOWER(INDEX(Paste_Here!AB$2:AB$850, MATCH(B821, Paste_Here!A$2:A$850, 0))))), "High Risk", IF(ISNUMBER(SEARCH("lowrisk", LOWER(INDEX(Paste_Here!AB$2:AB$850, MATCH(B821, Paste_Here!A$2:A$850, 0))))), "Low Risk", IF(ISNUMBER(SEARCH("somerisk", LOWER(INDEX(Paste_Here!AB$2:AB$850, MATCH(B821, Paste_Here!A$2:A$850, 0))))), "Some Risk", IF(ISNUMBER(SEARCH("ot", LOWER(INDEX(Paste_Here!AB$2:AB$850, MATCH(B821, Paste_Here!A$2:A$850, 0))))), "OT", "")))), ""), "")</f>
        <v/>
      </c>
      <c r="FH821" s="66"/>
      <c r="FI821" s="93"/>
      <c r="FJ821" s="66"/>
      <c r="FK821" s="75"/>
      <c r="FL821" s="66"/>
      <c r="FM821" s="75"/>
      <c r="FN821" s="66"/>
      <c r="FO821" s="66"/>
      <c r="FP821" s="75" t="str">
        <f t="shared" si="162"/>
        <v/>
      </c>
      <c r="FQ821" s="66"/>
      <c r="FR821" s="75" t="str">
        <f>IFERROR(IF(B821&lt;&gt;"", IF(ISNUMBER(SEARCH("s", LOWER(INDEX(Paste_Here!L$2:L$850, MATCH(B821, Paste_Here!A$2:A$850, 0))))), "Yes", IF(INDEX(Paste_Here!L$2:L$850, MATCH(B821, Paste_Here!A$2:A$850, 0))&lt;&gt;"", "No", "")), ""), "")</f>
        <v/>
      </c>
      <c r="FS821" s="66"/>
      <c r="FT821" s="75" t="str">
        <f>IFERROR(IF(B821&lt;&gt;"", IF(ISNUMBER(SEARCH("yes", LOWER(INDEX(Paste_Here!F$2:F$850, MATCH(B821, Paste_Here!A$2:A$850, 0))))), "Yes", IF(ISNUMBER(SEARCH("no", LOWER(INDEX(Paste_Here!F$2:F$850, MATCH(B821, Paste_Here!A$2:A$850, 0))))), "No", "")), ""), "")</f>
        <v/>
      </c>
      <c r="FU821" s="66"/>
      <c r="FV821" s="75" t="str">
        <f>IFERROR(IF(B821&lt;&gt;"", IF(ISNUMBER(SEARCH("english language learner", LOWER(INDEX(Paste_Here!C$2:C$850, MATCH(B821, Paste_Here!A$2:A$850, 0))))), "Yes", ""), ""), "")</f>
        <v/>
      </c>
      <c r="FW821" s="66"/>
      <c r="FX821" s="75" t="str">
        <f>IFERROR(IF(B821&lt;&gt;"", IF(OR(ISNUMBER(SEARCH("b", LOWER(INDEX(Paste_Here!J$2:J$850, MATCH(B821, Paste_Here!A$2:A$850, 0))))), ISNUMBER(SEARCH("h", LOWER(INDEX(Paste_Here!J$2:J$850, MATCH(B821, Paste_Here!A$2:A$850, 0))))), ISNUMBER(SEARCH("i", LOWER(INDEX(Paste_Here!J$2:J$850, MATCH(B821, Paste_Here!A$2:A$850, 0)))))), "Yes", IF(INDEX(Paste_Here!J$2:J$850, MATCH(B821, Paste_Here!A$2:A$850, 0))&lt;&gt;"", "No", "")), ""), "")</f>
        <v/>
      </c>
      <c r="FY821" s="66"/>
      <c r="FZ821" s="75" t="str">
        <f>IFERROR(IF(B821&lt;&gt;"", IF(ISNUMBER(SEARCH("yes", LOWER(INDEX(Paste_Here!K$2:K$850, MATCH(B821, Paste_Here!A$2:A$850, 0))))), "Yes", IF(ISNUMBER(SEARCH("no", LOWER(INDEX(Paste_Here!K$2:K$850, MATCH(B821, Paste_Here!A$2:A$850, 0))))), "No", "")), ""), "")</f>
        <v/>
      </c>
      <c r="GA821" s="66"/>
      <c r="GB821" s="75" t="str">
        <f>IFERROR(IF(B821&lt;&gt;"", IF(ISNUMBER(SEARCH("transitional 2", LOWER(INDEX(Paste_Here!C$2:C$850, MATCH(B821, Paste_Here!A$2:A$850, 0))))), "T2",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GC821" s="66"/>
      <c r="GD821" s="75"/>
      <c r="GE821" s="66"/>
      <c r="GF821" s="75"/>
      <c r="GG821" s="66"/>
      <c r="GH821" s="75"/>
      <c r="GI821" s="66"/>
      <c r="GK821" s="1" t="str" cm="1">
        <f t="array" ref="GK821">IFERROR(INDEX(Paste_Here!$B$2:$B$850, MATCH(0, COUNTIF(GK$4:GK820, Paste_Here!$B$2:$B$850) + IF(Paste_Here!$B$2:$B$850="", 1, 0), 0)), "")</f>
        <v/>
      </c>
      <c r="GL821" s="1" t="str">
        <f>IF(GK821&lt;&gt;"", INDEX(Paste_Here!$A$2:$A$850, MATCH(GK821, Paste_Here!$B$2:$B$850, 0)), "")</f>
        <v/>
      </c>
      <c r="GM821" s="1" t="str">
        <f t="shared" si="168"/>
        <v/>
      </c>
      <c r="GN821" s="1" t="str" cm="1">
        <f t="array" ref="GN821">IFERROR(INDEX($GM$5:$GM$850, MATCH(SMALL(IF($GM$5:$GM$850&lt;&gt;"", COUNTIF($GM$5:$GM$850, "&lt;"&amp;$GM$5:$GM$850)+1), ROW()-ROW($GN$5)+1), COUNTIF($GM$5:$GM$850, "&lt;"&amp;$GM$5:$GM$850)+1, 0)), "")</f>
        <v/>
      </c>
    </row>
    <row r="822" spans="1:196">
      <c r="A822" s="66"/>
      <c r="B822" s="75" t="str">
        <f t="shared" si="156"/>
        <v/>
      </c>
      <c r="C822" s="66"/>
      <c r="D822" s="75" t="str">
        <f>IFERROR(IF(AND(INDEX(Paste_Here!N$2:N$850, MATCH(B822, Paste_Here!A$2:A$850, 0)) = ""), "", IF(UPPER(INDEX(Paste_Here!N$2:N$850, MATCH(B822, Paste_Here!A$2:A$850, 0))) = "YES", "Yes", IF(UPPER(INDEX(Paste_Here!N$2:N$850, MATCH(B822, Paste_Here!A$2:A$850, 0))) = "NO", "No", ""))), "")</f>
        <v/>
      </c>
      <c r="E822" s="66"/>
      <c r="F822" s="75" t="str">
        <f t="shared" si="163"/>
        <v/>
      </c>
      <c r="G822" s="66"/>
      <c r="H822" s="75" t="str">
        <f t="shared" si="164"/>
        <v/>
      </c>
      <c r="I822" s="66"/>
      <c r="J822" s="75" t="str">
        <f t="shared" si="165"/>
        <v/>
      </c>
      <c r="K822" s="66"/>
      <c r="L822" s="75"/>
      <c r="M822" s="66"/>
      <c r="N822" s="75" t="str">
        <f>IFERROR(IF(B822&lt;&gt;"", IF(AND(INDEX(Paste_Here!AW$2:AW$850, MATCH(B822, Paste_Here!A$2:A$850, 0))&lt;&gt;"", ISNUMBER(VALUE(INDEX(Paste_Here!AW$2:AW$850, MATCH(B822, Paste_Here!A$2:A$850, 0))))), INDEX(Paste_Here!AW$2:AW$850, MATCH(B822, Paste_Here!A$2:A$850, 0)), ""), ""), "")</f>
        <v/>
      </c>
      <c r="O822" s="66"/>
      <c r="P822" s="75" t="str">
        <f>IFERROR(IF(B822&lt;&gt;"", IF(AND(INDEX(Paste_Here!AX$2:AX$850, MATCH(B822, Paste_Here!A$2:A$850, 0))&lt;&gt;"", ISNUMBER(VALUE(INDEX(Paste_Here!AX$2:AX$850, MATCH(B822, Paste_Here!A$2:A$850, 0))))), INDEX(Paste_Here!AX$2:AX$850, MATCH(B822, Paste_Here!A$2:A$850, 0)), ""), ""), "")</f>
        <v/>
      </c>
      <c r="Q822" s="66"/>
      <c r="R822" s="75" t="str">
        <f>IFERROR(IF(B822&lt;&gt;"", IF(AND(INDEX(Paste_Here!AU$2:AU$850, MATCH(B822, Paste_Here!A$2:A$850, 0))&lt;&gt;"", ISNUMBER(VALUE(INDEX(Paste_Here!AU$2:AU$850, MATCH(B822, Paste_Here!A$2:A$850, 0))))), INDEX(Paste_Here!AU$2:AU$850, MATCH(B822, Paste_Here!A$2:A$850, 0)), ""), ""), "")</f>
        <v/>
      </c>
      <c r="S822" s="66"/>
      <c r="T822" s="75" t="str">
        <f>IFERROR(IF(B822&lt;&gt;"", IF(AND(INDEX(Paste_Here!AV$2:AV$850, MATCH(B822, Paste_Here!A$2:A$850, 0))&lt;&gt;"", ISNUMBER(VALUE(INDEX(Paste_Here!AV$2:AV$850, MATCH(B822, Paste_Here!A$2:A$850, 0))))), INDEX(Paste_Here!AV$2:AV$850, MATCH(B822, Paste_Here!A$2:A$850, 0)), ""), ""), "")</f>
        <v/>
      </c>
      <c r="U822" s="66"/>
      <c r="W822" s="66"/>
      <c r="Y822" s="66"/>
      <c r="Z822" s="66"/>
      <c r="AA822" s="75" t="str">
        <f t="shared" si="157"/>
        <v/>
      </c>
      <c r="AB822" s="66"/>
      <c r="AC822" s="75"/>
      <c r="AD822" s="66"/>
      <c r="AE822" s="98"/>
      <c r="AF822" s="66"/>
      <c r="AG822" s="75"/>
      <c r="AH822" s="66"/>
      <c r="AI822" s="75" t="str">
        <f>IFERROR(IF(B822&lt;&gt;"", IF(AND(INDEX(Paste_Here!AC$2:AC$850, MATCH(B822, Paste_Here!A$2:A$850, 0))&lt;&gt;"", ISNUMBER(VALUE(INDEX(Paste_Here!AC$2:AC$850, MATCH(B822, Paste_Here!A$2:A$850, 0))))), INDEX(Paste_Here!AC$2:AC$850, MATCH(B822, Paste_Here!A$2:A$850, 0)), ""), ""), "")</f>
        <v/>
      </c>
      <c r="AJ822" s="66"/>
      <c r="AK822" s="75" t="str">
        <f>IFERROR(IF(B822&lt;&gt;"", IF(ISNUMBER(SEARCH("highrisk", LOWER(INDEX(Paste_Here!AD$2:AD$850, MATCH(B822, Paste_Here!A$2:A$850, 0))))), "High Risk", IF(ISNUMBER(SEARCH("lowrisk", LOWER(INDEX(Paste_Here!AD$2:AD$850, MATCH(B822, Paste_Here!A$2:A$850, 0))))), "Low Risk", IF(ISNUMBER(SEARCH("somerisk", LOWER(INDEX(Paste_Here!AD$2:AD$850, MATCH(B822, Paste_Here!A$2:A$850, 0))))), "Some Risk", IF(ISNUMBER(SEARCH("ot", LOWER(INDEX(Paste_Here!AD$2:AD$850, MATCH(B822, Paste_Here!A$2:A$850, 0))))), "OT", "")))), ""), "")</f>
        <v/>
      </c>
      <c r="AL822" s="66"/>
      <c r="AM822" s="75"/>
      <c r="AN822" s="66"/>
      <c r="AO822" s="75" t="str">
        <f>IFERROR(IF(B822&lt;&gt;"", IF(AND(INDEX(Paste_Here!M$2:M$850, MATCH(B822, Paste_Here!A$2:A$850, 0))&lt;&gt;"", ISNUMBER(VALUE(INDEX(Paste_Here!M$2:M$850, MATCH(B822, Paste_Here!A$2:A$850, 0))))), INDEX(Paste_Here!M$2:M$850, MATCH(B822, Paste_Here!A$2:A$850, 0)), ""), ""), "")</f>
        <v/>
      </c>
      <c r="AP822" s="66"/>
      <c r="AQ822" s="75" t="str">
        <f>IFERROR(IF(B822&lt;&gt;"", IF(ISNUMBER(SEARCH("highrisk", LOWER(INDEX(Paste_Here!N$2:N$850, MATCH(B822, Paste_Here!A$2:A$850, 0))))), "High Risk", IF(ISNUMBER(SEARCH("lowrisk", LOWER(INDEX(Paste_Here!N$2:N$850, MATCH(B822, Paste_Here!A$2:A$850, 0))))), "Low Risk", IF(ISNUMBER(SEARCH("somerisk", LOWER(INDEX(Paste_Here!N$2:N$850, MATCH(B822, Paste_Here!A$2:A$850, 0))))), "Some Risk", IF(ISNUMBER(SEARCH("ot", LOWER(INDEX(Paste_Here!N$2:N$850, MATCH(B822, Paste_Here!A$2:A$850, 0))))), "OT", "")))), ""), "")</f>
        <v/>
      </c>
      <c r="AT822" s="66"/>
      <c r="AU822" s="103"/>
      <c r="AV822" s="66"/>
      <c r="AW822" s="66"/>
      <c r="AX822" s="75" t="str">
        <f t="shared" si="158"/>
        <v/>
      </c>
      <c r="AY822" s="66"/>
      <c r="AZ822" s="75"/>
      <c r="BA822" s="66"/>
      <c r="BB822" s="75"/>
      <c r="BC822" s="66"/>
      <c r="BD822" s="75"/>
      <c r="BE822" s="66"/>
      <c r="BF822" s="75" t="str">
        <f>IFERROR(IF(B822&lt;&gt;"", IF(AND(INDEX(Paste_Here!AE$2:AE$850, MATCH(B822, Paste_Here!A$2:A$850, 0))&lt;&gt;"", ISNUMBER(VALUE(INDEX(Paste_Here!AE$2:AE$850, MATCH(B822, Paste_Here!A$2:A$850, 0))))), INDEX(Paste_Here!AE$2:AE$850, MATCH(B822, Paste_Here!A$2:A$850, 0)), ""), ""), "")</f>
        <v/>
      </c>
      <c r="BG822" s="66"/>
      <c r="BH822" s="75" t="str">
        <f>IFERROR(IF(B822&lt;&gt;"", IF(ISNUMBER(SEARCH("highrisk", LOWER(INDEX(Paste_Here!AF$2:AF$850, MATCH(B822, Paste_Here!A$2:A$850, 0))))), "High Risk", IF(ISNUMBER(SEARCH("lowrisk", LOWER(INDEX(Paste_Here!AF$2:AF$850, MATCH(B822, Paste_Here!A$2:A$850, 0))))), "Low Risk", IF(ISNUMBER(SEARCH("somerisk", LOWER(INDEX(Paste_Here!AF$2:AF$850, MATCH(B822, Paste_Here!A$2:A$850, 0))))), "Some Risk", IF(ISNUMBER(SEARCH("ot", LOWER(INDEX(Paste_Here!AF$2:AF$850, MATCH(B822, Paste_Here!A$2:A$850, 0))))), "OT", "")))), ""), "")</f>
        <v/>
      </c>
      <c r="BI822" s="66"/>
      <c r="BJ822" s="75"/>
      <c r="BK822" s="66"/>
      <c r="BL822" s="75" t="str">
        <f>IFERROR(IF(B822&lt;&gt;"", IF(AND(INDEX(Paste_Here!O$2:O$850, MATCH(B822, Paste_Here!A$2:A$850, 0))&lt;&gt;"", ISNUMBER(VALUE(INDEX(Paste_Here!O$2:O$850, MATCH(B822, Paste_Here!A$2:A$850, 0))))), INDEX(Paste_Here!O$2:O$850, MATCH(B822, Paste_Here!A$2:A$850, 0)), ""), ""), "")</f>
        <v/>
      </c>
      <c r="BM822" s="66"/>
      <c r="BN822" s="75" t="str">
        <f>IFERROR(IF(B822&lt;&gt;"", IF(ISNUMBER(SEARCH("highrisk", LOWER(INDEX(Paste_Here!P$2:P$850, MATCH(B822, Paste_Here!A$2:A$850, 0))))), "High Risk", IF(ISNUMBER(SEARCH("lowrisk", LOWER(INDEX(Paste_Here!P$2:P$850, MATCH(B822, Paste_Here!A$2:A$850, 0))))), "Low Risk", IF(ISNUMBER(SEARCH("somerisk", LOWER(INDEX(Paste_Here!P$2:P$850, MATCH(B822, Paste_Here!A$2:A$850, 0))))), "Some Risk", IF(ISNUMBER(SEARCH("ot", LOWER(INDEX(Paste_Here!P$2:P$850, MATCH(B822, Paste_Here!A$2:A$850, 0))))), "OT", "")))), ""), "")</f>
        <v/>
      </c>
      <c r="BQ822" s="66"/>
      <c r="BR822" s="75"/>
      <c r="BS822" s="66"/>
      <c r="BT822" s="66"/>
      <c r="BU822" s="75" t="str">
        <f t="shared" si="159"/>
        <v/>
      </c>
      <c r="BV822" s="66"/>
      <c r="BW822" s="75"/>
      <c r="BX822" s="66"/>
      <c r="BY822" s="75"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BZ822" s="66"/>
      <c r="CA822" s="75"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CB822" s="66"/>
      <c r="CC822" s="75"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CD822" s="66"/>
      <c r="CE822" s="75"/>
      <c r="CF822" s="66"/>
      <c r="CK822" s="75"/>
      <c r="CL822" s="66"/>
      <c r="CM822" s="75"/>
      <c r="CN822" s="66"/>
      <c r="CO822" s="75"/>
      <c r="CP822" s="66"/>
      <c r="CQ822" s="66"/>
      <c r="CR822" s="75" t="str">
        <f t="shared" si="160"/>
        <v/>
      </c>
      <c r="CS822" s="66"/>
      <c r="CT822" s="75"/>
      <c r="CU822" s="66"/>
      <c r="CV822" s="75"/>
      <c r="CW822" s="66"/>
      <c r="CX822" s="75"/>
      <c r="CY822" s="66"/>
      <c r="CZ822" s="75"/>
      <c r="DA822" s="66"/>
      <c r="DB822" s="75" t="str">
        <f>IFERROR(IF(B822&lt;&gt;"", IF(AND(INDEX(Paste_Here!AK$2:AK$850, MATCH(B822, Paste_Here!A$2:A$850, 0))&lt;&gt;"", ISNUMBER(VALUE(INDEX(Paste_Here!AK$2:AK$850, MATCH(B822, Paste_Here!A$2:A$850, 0))))), INDEX(Paste_Here!AK$2:AK$850, MATCH(B822, Paste_Here!A$2:A$850, 0)), ""), ""), "")</f>
        <v/>
      </c>
      <c r="DC822" s="66"/>
      <c r="DD822" s="75" t="str">
        <f>IFERROR(IF(B822&lt;&gt;"", IF(ISNUMBER(SEARCH("highrisk", LOWER(INDEX(Paste_Here!AL$2:AL$850, MATCH(B822, Paste_Here!A$2:A$850, 0))))), "High Risk", IF(ISNUMBER(SEARCH("lowrisk", LOWER(INDEX(Paste_Here!AL$2:AL$850, MATCH(B822, Paste_Here!A$2:A$850, 0))))), "Low Risk", IF(ISNUMBER(SEARCH("somerisk", LOWER(INDEX(Paste_Here!AL$2:AL$850, MATCH(B822, Paste_Here!A$2:A$850, 0))))), "Some Risk", IF(ISNUMBER(SEARCH("ot", LOWER(INDEX(Paste_Here!AL$2:AL$850, MATCH(B822, Paste_Here!A$2:A$850, 0))))), "OT", "")))), ""), "")</f>
        <v/>
      </c>
      <c r="DE822" s="66"/>
      <c r="DF822" s="75" t="str">
        <f>IFERROR(IF(B822&lt;&gt;"", IF(AND(INDEX(Paste_Here!AM$2:AM$850, MATCH(B822, Paste_Here!A$2:A$850, 0))&lt;&gt;"", ISNUMBER(VALUE(INDEX(Paste_Here!AM$2:AM$850, MATCH(B822, Paste_Here!A$2:A$850, 0))))), INDEX(Paste_Here!AM$2:AM$850, MATCH(B822, Paste_Here!A$2:A$850, 0)), ""), ""), "")</f>
        <v/>
      </c>
      <c r="DG822" s="66"/>
      <c r="DH822" s="75" t="str">
        <f>IFERROR(IF(B822&lt;&gt;"", IF(ISNUMBER(SEARCH("highrisk", LOWER(INDEX(Paste_Here!AN$2:AN$850, MATCH(B822, Paste_Here!A$2:A$850, 0))))), "High Risk", IF(ISNUMBER(SEARCH("lowrisk", LOWER(INDEX(Paste_Here!AN$2:AN$850, MATCH(B822, Paste_Here!A$2:A$850, 0))))), "Low Risk", IF(ISNUMBER(SEARCH("somerisk", LOWER(INDEX(Paste_Here!AN$2:AN$850, MATCH(B822, Paste_Here!A$2:A$850, 0))))), "Some Risk", IF(ISNUMBER(SEARCH("ot", LOWER(INDEX(Paste_Here!AN$2:AN$850, MATCH(B822, Paste_Here!A$2:A$850, 0))))), "OT", "")))), ""), "")</f>
        <v/>
      </c>
      <c r="DI822" s="66"/>
      <c r="DJ822" s="66"/>
      <c r="DK822" s="75" t="str">
        <f t="shared" si="161"/>
        <v/>
      </c>
      <c r="DL822" s="66"/>
      <c r="DM822" s="75" t="str">
        <f>IFERROR(IF(B822&lt;&gt;"", IF(AND(INDEX(Paste_Here!Q$2:Q$850, MATCH(B822, Paste_Here!A$2:A$850, 0))&lt;&gt;"", ISNUMBER(VALUE(INDEX(Paste_Here!Q$2:Q$850, MATCH(B822, Paste_Here!A$2:A$850, 0))))), INDEX(Paste_Here!Q$2:Q$850, MATCH(B822, Paste_Here!A$2:A$850, 0)), ""), ""), "")</f>
        <v/>
      </c>
      <c r="DN822" s="66"/>
      <c r="DO822" s="75" t="str">
        <f>IFERROR(IF(B822&lt;&gt;"", IF(ISNUMBER(SEARCH("highrisk", LOWER(INDEX(Paste_Here!R$2:R$850, MATCH(B822, Paste_Here!A$2:A$850, 0))))), "High Risk", IF(ISNUMBER(SEARCH("lowrisk", LOWER(INDEX(Paste_Here!R$2:R$850, MATCH(B822, Paste_Here!A$2:A$850, 0))))), "Low Risk", IF(ISNUMBER(SEARCH("somerisk", LOWER(INDEX(Paste_Here!R$2:R$850, MATCH(B822, Paste_Here!A$2:A$850, 0))))), "Some Risk", IF(ISNUMBER(SEARCH("ot", LOWER(INDEX(Paste_Here!R$2:R$850, MATCH(B822, Paste_Here!A$2:A$850, 0))))), "OT", "")))), ""), "")</f>
        <v/>
      </c>
      <c r="DP822" s="66"/>
      <c r="DQ822" s="93" t="str">
        <f>IFERROR(IF(B822&lt;&gt;"", IF(AND(INDEX(Paste_Here!S$2:S$850, MATCH(B822, Paste_Here!A$2:A$850, 0))&lt;&gt;"", ISNUMBER(VALUE(INDEX(Paste_Here!S$2:S$850, MATCH(B822, Paste_Here!A$2:A$850, 0))))), INDEX(Paste_Here!S$2:S$850, MATCH(B822, Paste_Here!A$2:A$850, 0)), ""), ""), "")</f>
        <v/>
      </c>
      <c r="DR822" s="66"/>
      <c r="DS822" s="75"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IF(ISNUMBER(SEARCH("ot", LOWER(INDEX(Paste_Here!T$2:T$850, MATCH(B822, Paste_Here!A$2:A$850, 0))))), "OT", "")))), ""), "")</f>
        <v/>
      </c>
      <c r="DT822" s="66"/>
      <c r="DU822" s="75" t="str">
        <f>IFERROR(IF(B822&lt;&gt;"", IF(AND(INDEX(Paste_Here!U$2:U$850, MATCH(B822, Paste_Here!A$2:A$850, 0))&lt;&gt;"", ISNUMBER(VALUE(INDEX(Paste_Here!U$2:U$850, MATCH(B822, Paste_Here!A$2:A$850, 0))))), INDEX(Paste_Here!U$2:U$850, MATCH(B822, Paste_Here!A$2:A$850, 0)), ""), ""), "")</f>
        <v/>
      </c>
      <c r="DV822" s="66"/>
      <c r="DW822" s="93" t="str">
        <f>IFERROR(IF(B822&lt;&gt;"", IF(ISNUMBER(SEARCH("highrisk", LOWER(INDEX(Paste_Here!V$2:V$850, MATCH(B822, Paste_Here!A$2:A$850, 0))))), "High Risk", IF(ISNUMBER(SEARCH("lowrisk", LOWER(INDEX(Paste_Here!V$2:V$850, MATCH(B822, Paste_Here!A$2:A$850, 0))))), "Low Risk", IF(ISNUMBER(SEARCH("somerisk", LOWER(INDEX(Paste_Here!V$2:V$850, MATCH(B822, Paste_Here!A$2:A$850, 0))))), "Some Risk", IF(ISNUMBER(SEARCH("ot", LOWER(INDEX(Paste_Here!V$2:V$850, MATCH(B822, Paste_Here!A$2:A$850, 0))))), "OT", "")))), ""), "")</f>
        <v/>
      </c>
      <c r="DX822" s="66"/>
      <c r="DY822" s="75" t="str">
        <f>IFERROR(IF(B822&lt;&gt;"", IF(AND(INDEX(Paste_Here!W$2:W$850, MATCH(B822, Paste_Here!A$2:A$850, 0))&lt;&gt;"", ISNUMBER(VALUE(INDEX(Paste_Here!W$2:W$850, MATCH(B822, Paste_Here!A$2:A$850, 0))))), INDEX(Paste_Here!W$2:W$850, MATCH(B822, Paste_Here!A$2:A$850, 0)), ""), ""), "")</f>
        <v/>
      </c>
      <c r="DZ822" s="66"/>
      <c r="EA822" s="75" t="str">
        <f>IFERROR(IF(B822&lt;&gt;"", IF(ISNUMBER(SEARCH("highrisk", LOWER(INDEX(Paste_Here!X$2:X$850, MATCH(B822, Paste_Here!A$2:A$850, 0))))), "High Risk", IF(ISNUMBER(SEARCH("lowrisk", LOWER(INDEX(Paste_Here!X$2:X$850, MATCH(B822, Paste_Here!A$2:A$850, 0))))), "Low Risk", IF(ISNUMBER(SEARCH("somerisk", LOWER(INDEX(Paste_Here!X$2:X$850, MATCH(B822, Paste_Here!A$2:A$850, 0))))), "Some Risk", IF(ISNUMBER(SEARCH("ot", LOWER(INDEX(Paste_Here!X$2:X$850, MATCH(B822, Paste_Here!A$2:A$850, 0))))), "OT", "")))), ""), "")</f>
        <v/>
      </c>
      <c r="EB822" s="66"/>
      <c r="EC822" s="66"/>
      <c r="ED822" s="75" t="str">
        <f t="shared" si="166"/>
        <v/>
      </c>
      <c r="EE822" s="66"/>
      <c r="EF822" s="75" t="str">
        <f>IFERROR(IF(B822&lt;&gt;"", IF(AND(INDEX(Paste_Here!AO$2:AO$850, MATCH(B822, Paste_Here!A$2:A$850, 0))&lt;&gt;"", ISNUMBER(VALUE(INDEX(Paste_Here!AO$2:AO$850, MATCH(B822, Paste_Here!A$2:A$850, 0))))), INDEX(Paste_Here!AO$2:AO$850, MATCH(B822, Paste_Here!A$2:A$850, 0)), ""), ""), "")</f>
        <v/>
      </c>
      <c r="EG822" s="66"/>
      <c r="EH822" s="75" t="str">
        <f>IFERROR(IF(B822&lt;&gt;"", IF(ISNUMBER(SEARCH("highrisk", LOWER(INDEX(Paste_Here!AP$2:AP$850, MATCH(B822, Paste_Here!A$2:A$850, 0))))), "High Risk", IF(ISNUMBER(SEARCH("lowrisk", LOWER(INDEX(Paste_Here!AP$2:AP$850, MATCH(B822, Paste_Here!A$2:A$850, 0))))), "Low Risk", IF(ISNUMBER(SEARCH("somerisk", LOWER(INDEX(Paste_Here!AP$2:AP$850, MATCH(B822, Paste_Here!A$2:A$850, 0))))), "Some Risk", IF(ISNUMBER(SEARCH("ot", LOWER(INDEX(Paste_Here!AP$2:AP$850, MATCH(B822, Paste_Here!A$2:A$850, 0))))), "OT", "")))), ""), "")</f>
        <v/>
      </c>
      <c r="EI822" s="66"/>
      <c r="EJ822" s="93"/>
      <c r="EK822" s="66"/>
      <c r="EL822" s="75" t="str">
        <f>IFERROR(IF(B822&lt;&gt;"", IF(AND(INDEX(Paste_Here!AQ$2:AQ$850, MATCH(B822, Paste_Here!A$2:A$850, 0))&lt;&gt;"", ISNUMBER(VALUE(INDEX(Paste_Here!AQ$2:AQ$850, MATCH(B822, Paste_Here!A$2:A$850, 0))))), INDEX(Paste_Here!AQ$2:AQ$850, MATCH(B822, Paste_Here!A$2:A$850, 0)), ""), ""), "")</f>
        <v/>
      </c>
      <c r="EM822" s="66"/>
      <c r="EN822" s="75" t="str">
        <f>IFERROR(IF(B822&lt;&gt;"", IF(ISNUMBER(SEARCH("highrisk", LOWER(INDEX(Paste_Here!AR$2:AR$850, MATCH(B822, Paste_Here!A$2:A$850, 0))))), "High Risk", IF(ISNUMBER(SEARCH("lowrisk", LOWER(INDEX(Paste_Here!AR$2:AR$850, MATCH(B822, Paste_Here!A$2:A$850, 0))))), "Low Risk", IF(ISNUMBER(SEARCH("somerisk", LOWER(INDEX(Paste_Here!AR$2:AR$850, MATCH(B822, Paste_Here!A$2:A$850, 0))))), "Some Risk", IF(ISNUMBER(SEARCH("ot", LOWER(INDEX(Paste_Here!AR$2:AR$850, MATCH(B822, Paste_Here!A$2:A$850, 0))))), "OT", "")))), ""), "")</f>
        <v/>
      </c>
      <c r="EO822" s="66"/>
      <c r="EP822" s="93"/>
      <c r="EQ822" s="66"/>
      <c r="ER822" s="75"/>
      <c r="ES822" s="66"/>
      <c r="ET822" s="75"/>
      <c r="EU822" s="66"/>
      <c r="EV822" s="66"/>
      <c r="EW822" s="75" t="str">
        <f t="shared" si="167"/>
        <v/>
      </c>
      <c r="EX822" s="66"/>
      <c r="EY822" s="75" t="str">
        <f>IFERROR(IF(B822&lt;&gt;"", IF(AND(INDEX(Paste_Here!Y$2:Y$850, MATCH(B822, Paste_Here!A$2:A$850, 0))&lt;&gt;"", ISNUMBER(VALUE(INDEX(Paste_Here!Y$2:Y$850, MATCH(B822, Paste_Here!A$2:A$850, 0))))), INDEX(Paste_Here!Y$2:Y$850, MATCH(B822, Paste_Here!A$2:A$850, 0)), ""), ""), "")</f>
        <v/>
      </c>
      <c r="EZ822" s="66"/>
      <c r="FA822" s="75" t="str">
        <f>IFERROR(IF(B822&lt;&gt;"", IF(ISNUMBER(SEARCH("highrisk", LOWER(INDEX(Paste_Here!Z$2:Z$850, MATCH(B822, Paste_Here!A$2:A$850, 0))))), "High Risk", IF(ISNUMBER(SEARCH("lowrisk", LOWER(INDEX(Paste_Here!Z$2:Z$850, MATCH(B822, Paste_Here!A$2:A$850, 0))))), "Low Risk", IF(ISNUMBER(SEARCH("somerisk", LOWER(INDEX(Paste_Here!Z$2:Z$850, MATCH(B822, Paste_Here!A$2:A$850, 0))))), "Some Risk", IF(ISNUMBER(SEARCH("ot", LOWER(INDEX(Paste_Here!Z$2:Z$850, MATCH(B822, Paste_Here!A$2:A$850, 0))))), "OT", "")))), ""), "")</f>
        <v/>
      </c>
      <c r="FB822" s="66"/>
      <c r="FC822" s="93"/>
      <c r="FD822" s="66"/>
      <c r="FE822" s="75" t="str">
        <f>IFERROR(IF(B822&lt;&gt;"", IF(AND(INDEX(Paste_Here!AA$2:AA$850, MATCH(B822, Paste_Here!A$2:A$850, 0))&lt;&gt;"", ISNUMBER(VALUE(INDEX(Paste_Here!AA$2:AA$850, MATCH(B822, Paste_Here!A$2:A$850, 0))))), INDEX(Paste_Here!AA$2:AA$850, MATCH(B822, Paste_Here!A$2:A$850, 0)), ""), ""), "")</f>
        <v/>
      </c>
      <c r="FF822" s="66"/>
      <c r="FG822" s="75" t="str">
        <f>IFERROR(IF(B822&lt;&gt;"", IF(ISNUMBER(SEARCH("highrisk", LOWER(INDEX(Paste_Here!AB$2:AB$850, MATCH(B822, Paste_Here!A$2:A$850, 0))))), "High Risk", IF(ISNUMBER(SEARCH("lowrisk", LOWER(INDEX(Paste_Here!AB$2:AB$850, MATCH(B822, Paste_Here!A$2:A$850, 0))))), "Low Risk", IF(ISNUMBER(SEARCH("somerisk", LOWER(INDEX(Paste_Here!AB$2:AB$850, MATCH(B822, Paste_Here!A$2:A$850, 0))))), "Some Risk", IF(ISNUMBER(SEARCH("ot", LOWER(INDEX(Paste_Here!AB$2:AB$850, MATCH(B822, Paste_Here!A$2:A$850, 0))))), "OT", "")))), ""), "")</f>
        <v/>
      </c>
      <c r="FH822" s="66"/>
      <c r="FI822" s="93"/>
      <c r="FJ822" s="66"/>
      <c r="FK822" s="75"/>
      <c r="FL822" s="66"/>
      <c r="FM822" s="75"/>
      <c r="FN822" s="66"/>
      <c r="FO822" s="66"/>
      <c r="FP822" s="75" t="str">
        <f t="shared" si="162"/>
        <v/>
      </c>
      <c r="FQ822" s="66"/>
      <c r="FR822" s="75" t="str">
        <f>IFERROR(IF(B822&lt;&gt;"", IF(ISNUMBER(SEARCH("s", LOWER(INDEX(Paste_Here!L$2:L$850, MATCH(B822, Paste_Here!A$2:A$850, 0))))), "Yes", IF(INDEX(Paste_Here!L$2:L$850, MATCH(B822, Paste_Here!A$2:A$850, 0))&lt;&gt;"", "No", "")), ""), "")</f>
        <v/>
      </c>
      <c r="FS822" s="66"/>
      <c r="FT822" s="75" t="str">
        <f>IFERROR(IF(B822&lt;&gt;"", IF(ISNUMBER(SEARCH("yes", LOWER(INDEX(Paste_Here!F$2:F$850, MATCH(B822, Paste_Here!A$2:A$850, 0))))), "Yes", IF(ISNUMBER(SEARCH("no", LOWER(INDEX(Paste_Here!F$2:F$850, MATCH(B822, Paste_Here!A$2:A$850, 0))))), "No", "")), ""), "")</f>
        <v/>
      </c>
      <c r="FU822" s="66"/>
      <c r="FV822" s="75" t="str">
        <f>IFERROR(IF(B822&lt;&gt;"", IF(ISNUMBER(SEARCH("english language learner", LOWER(INDEX(Paste_Here!C$2:C$850, MATCH(B822, Paste_Here!A$2:A$850, 0))))), "Yes", ""), ""), "")</f>
        <v/>
      </c>
      <c r="FW822" s="66"/>
      <c r="FX822" s="75" t="str">
        <f>IFERROR(IF(B822&lt;&gt;"", IF(OR(ISNUMBER(SEARCH("b", LOWER(INDEX(Paste_Here!J$2:J$850, MATCH(B822, Paste_Here!A$2:A$850, 0))))), ISNUMBER(SEARCH("h", LOWER(INDEX(Paste_Here!J$2:J$850, MATCH(B822, Paste_Here!A$2:A$850, 0))))), ISNUMBER(SEARCH("i", LOWER(INDEX(Paste_Here!J$2:J$850, MATCH(B822, Paste_Here!A$2:A$850, 0)))))), "Yes", IF(INDEX(Paste_Here!J$2:J$850, MATCH(B822, Paste_Here!A$2:A$850, 0))&lt;&gt;"", "No", "")), ""), "")</f>
        <v/>
      </c>
      <c r="FY822" s="66"/>
      <c r="FZ822" s="75" t="str">
        <f>IFERROR(IF(B822&lt;&gt;"", IF(ISNUMBER(SEARCH("yes", LOWER(INDEX(Paste_Here!K$2:K$850, MATCH(B822, Paste_Here!A$2:A$850, 0))))), "Yes", IF(ISNUMBER(SEARCH("no", LOWER(INDEX(Paste_Here!K$2:K$850, MATCH(B822, Paste_Here!A$2:A$850, 0))))), "No", "")), ""), "")</f>
        <v/>
      </c>
      <c r="GA822" s="66"/>
      <c r="GB822" s="75" t="str">
        <f>IFERROR(IF(B822&lt;&gt;"", IF(ISNUMBER(SEARCH("transitional 2", LOWER(INDEX(Paste_Here!C$2:C$850, MATCH(B822, Paste_Here!A$2:A$850, 0))))), "T2",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GC822" s="66"/>
      <c r="GD822" s="75"/>
      <c r="GE822" s="66"/>
      <c r="GF822" s="75"/>
      <c r="GG822" s="66"/>
      <c r="GH822" s="75"/>
      <c r="GI822" s="66"/>
      <c r="GK822" s="1" t="str" cm="1">
        <f t="array" ref="GK822">IFERROR(INDEX(Paste_Here!$B$2:$B$850, MATCH(0, COUNTIF(GK$4:GK821, Paste_Here!$B$2:$B$850) + IF(Paste_Here!$B$2:$B$850="", 1, 0), 0)), "")</f>
        <v/>
      </c>
      <c r="GL822" s="1" t="str">
        <f>IF(GK822&lt;&gt;"", INDEX(Paste_Here!$A$2:$A$850, MATCH(GK822, Paste_Here!$B$2:$B$850, 0)), "")</f>
        <v/>
      </c>
      <c r="GM822" s="1" t="str">
        <f t="shared" si="168"/>
        <v/>
      </c>
      <c r="GN822" s="1" t="str" cm="1">
        <f t="array" ref="GN822">IFERROR(INDEX($GM$5:$GM$850, MATCH(SMALL(IF($GM$5:$GM$850&lt;&gt;"", COUNTIF($GM$5:$GM$850, "&lt;"&amp;$GM$5:$GM$850)+1), ROW()-ROW($GN$5)+1), COUNTIF($GM$5:$GM$850, "&lt;"&amp;$GM$5:$GM$850)+1, 0)), "")</f>
        <v/>
      </c>
    </row>
    <row r="823" spans="1:196">
      <c r="A823" s="66"/>
      <c r="B823" s="75" t="str">
        <f t="shared" si="156"/>
        <v/>
      </c>
      <c r="C823" s="66"/>
      <c r="D823" s="75" t="str">
        <f>IFERROR(IF(AND(INDEX(Paste_Here!N$2:N$850, MATCH(B823, Paste_Here!A$2:A$850, 0)) = ""), "", IF(UPPER(INDEX(Paste_Here!N$2:N$850, MATCH(B823, Paste_Here!A$2:A$850, 0))) = "YES", "Yes", IF(UPPER(INDEX(Paste_Here!N$2:N$850, MATCH(B823, Paste_Here!A$2:A$850, 0))) = "NO", "No", ""))), "")</f>
        <v/>
      </c>
      <c r="E823" s="66"/>
      <c r="F823" s="75" t="str">
        <f t="shared" si="163"/>
        <v/>
      </c>
      <c r="G823" s="66"/>
      <c r="H823" s="75" t="str">
        <f t="shared" si="164"/>
        <v/>
      </c>
      <c r="I823" s="66"/>
      <c r="J823" s="75" t="str">
        <f t="shared" si="165"/>
        <v/>
      </c>
      <c r="K823" s="66"/>
      <c r="L823" s="75"/>
      <c r="M823" s="66"/>
      <c r="N823" s="75" t="str">
        <f>IFERROR(IF(B823&lt;&gt;"", IF(AND(INDEX(Paste_Here!AW$2:AW$850, MATCH(B823, Paste_Here!A$2:A$850, 0))&lt;&gt;"", ISNUMBER(VALUE(INDEX(Paste_Here!AW$2:AW$850, MATCH(B823, Paste_Here!A$2:A$850, 0))))), INDEX(Paste_Here!AW$2:AW$850, MATCH(B823, Paste_Here!A$2:A$850, 0)), ""), ""), "")</f>
        <v/>
      </c>
      <c r="O823" s="66"/>
      <c r="P823" s="75" t="str">
        <f>IFERROR(IF(B823&lt;&gt;"", IF(AND(INDEX(Paste_Here!AX$2:AX$850, MATCH(B823, Paste_Here!A$2:A$850, 0))&lt;&gt;"", ISNUMBER(VALUE(INDEX(Paste_Here!AX$2:AX$850, MATCH(B823, Paste_Here!A$2:A$850, 0))))), INDEX(Paste_Here!AX$2:AX$850, MATCH(B823, Paste_Here!A$2:A$850, 0)), ""), ""), "")</f>
        <v/>
      </c>
      <c r="Q823" s="66"/>
      <c r="R823" s="75" t="str">
        <f>IFERROR(IF(B823&lt;&gt;"", IF(AND(INDEX(Paste_Here!AU$2:AU$850, MATCH(B823, Paste_Here!A$2:A$850, 0))&lt;&gt;"", ISNUMBER(VALUE(INDEX(Paste_Here!AU$2:AU$850, MATCH(B823, Paste_Here!A$2:A$850, 0))))), INDEX(Paste_Here!AU$2:AU$850, MATCH(B823, Paste_Here!A$2:A$850, 0)), ""), ""), "")</f>
        <v/>
      </c>
      <c r="S823" s="66"/>
      <c r="T823" s="75" t="str">
        <f>IFERROR(IF(B823&lt;&gt;"", IF(AND(INDEX(Paste_Here!AV$2:AV$850, MATCH(B823, Paste_Here!A$2:A$850, 0))&lt;&gt;"", ISNUMBER(VALUE(INDEX(Paste_Here!AV$2:AV$850, MATCH(B823, Paste_Here!A$2:A$850, 0))))), INDEX(Paste_Here!AV$2:AV$850, MATCH(B823, Paste_Here!A$2:A$850, 0)), ""), ""), "")</f>
        <v/>
      </c>
      <c r="U823" s="66"/>
      <c r="W823" s="66"/>
      <c r="Y823" s="66"/>
      <c r="Z823" s="66"/>
      <c r="AA823" s="75" t="str">
        <f t="shared" si="157"/>
        <v/>
      </c>
      <c r="AB823" s="66"/>
      <c r="AC823" s="75"/>
      <c r="AD823" s="66"/>
      <c r="AE823" s="98"/>
      <c r="AF823" s="66"/>
      <c r="AG823" s="75"/>
      <c r="AH823" s="66"/>
      <c r="AI823" s="75" t="str">
        <f>IFERROR(IF(B823&lt;&gt;"", IF(AND(INDEX(Paste_Here!AC$2:AC$850, MATCH(B823, Paste_Here!A$2:A$850, 0))&lt;&gt;"", ISNUMBER(VALUE(INDEX(Paste_Here!AC$2:AC$850, MATCH(B823, Paste_Here!A$2:A$850, 0))))), INDEX(Paste_Here!AC$2:AC$850, MATCH(B823, Paste_Here!A$2:A$850, 0)), ""), ""), "")</f>
        <v/>
      </c>
      <c r="AJ823" s="66"/>
      <c r="AK823" s="75" t="str">
        <f>IFERROR(IF(B823&lt;&gt;"", IF(ISNUMBER(SEARCH("highrisk", LOWER(INDEX(Paste_Here!AD$2:AD$850, MATCH(B823, Paste_Here!A$2:A$850, 0))))), "High Risk", IF(ISNUMBER(SEARCH("lowrisk", LOWER(INDEX(Paste_Here!AD$2:AD$850, MATCH(B823, Paste_Here!A$2:A$850, 0))))), "Low Risk", IF(ISNUMBER(SEARCH("somerisk", LOWER(INDEX(Paste_Here!AD$2:AD$850, MATCH(B823, Paste_Here!A$2:A$850, 0))))), "Some Risk", IF(ISNUMBER(SEARCH("ot", LOWER(INDEX(Paste_Here!AD$2:AD$850, MATCH(B823, Paste_Here!A$2:A$850, 0))))), "OT", "")))), ""), "")</f>
        <v/>
      </c>
      <c r="AL823" s="66"/>
      <c r="AM823" s="75"/>
      <c r="AN823" s="66"/>
      <c r="AO823" s="75" t="str">
        <f>IFERROR(IF(B823&lt;&gt;"", IF(AND(INDEX(Paste_Here!M$2:M$850, MATCH(B823, Paste_Here!A$2:A$850, 0))&lt;&gt;"", ISNUMBER(VALUE(INDEX(Paste_Here!M$2:M$850, MATCH(B823, Paste_Here!A$2:A$850, 0))))), INDEX(Paste_Here!M$2:M$850, MATCH(B823, Paste_Here!A$2:A$850, 0)), ""), ""), "")</f>
        <v/>
      </c>
      <c r="AP823" s="66"/>
      <c r="AQ823" s="75" t="str">
        <f>IFERROR(IF(B823&lt;&gt;"", IF(ISNUMBER(SEARCH("highrisk", LOWER(INDEX(Paste_Here!N$2:N$850, MATCH(B823, Paste_Here!A$2:A$850, 0))))), "High Risk", IF(ISNUMBER(SEARCH("lowrisk", LOWER(INDEX(Paste_Here!N$2:N$850, MATCH(B823, Paste_Here!A$2:A$850, 0))))), "Low Risk", IF(ISNUMBER(SEARCH("somerisk", LOWER(INDEX(Paste_Here!N$2:N$850, MATCH(B823, Paste_Here!A$2:A$850, 0))))), "Some Risk", IF(ISNUMBER(SEARCH("ot", LOWER(INDEX(Paste_Here!N$2:N$850, MATCH(B823, Paste_Here!A$2:A$850, 0))))), "OT", "")))), ""), "")</f>
        <v/>
      </c>
      <c r="AT823" s="66"/>
      <c r="AU823" s="103"/>
      <c r="AV823" s="66"/>
      <c r="AW823" s="66"/>
      <c r="AX823" s="75" t="str">
        <f t="shared" si="158"/>
        <v/>
      </c>
      <c r="AY823" s="66"/>
      <c r="AZ823" s="75"/>
      <c r="BA823" s="66"/>
      <c r="BB823" s="75"/>
      <c r="BC823" s="66"/>
      <c r="BD823" s="75"/>
      <c r="BE823" s="66"/>
      <c r="BF823" s="75" t="str">
        <f>IFERROR(IF(B823&lt;&gt;"", IF(AND(INDEX(Paste_Here!AE$2:AE$850, MATCH(B823, Paste_Here!A$2:A$850, 0))&lt;&gt;"", ISNUMBER(VALUE(INDEX(Paste_Here!AE$2:AE$850, MATCH(B823, Paste_Here!A$2:A$850, 0))))), INDEX(Paste_Here!AE$2:AE$850, MATCH(B823, Paste_Here!A$2:A$850, 0)), ""), ""), "")</f>
        <v/>
      </c>
      <c r="BG823" s="66"/>
      <c r="BH823" s="75" t="str">
        <f>IFERROR(IF(B823&lt;&gt;"", IF(ISNUMBER(SEARCH("highrisk", LOWER(INDEX(Paste_Here!AF$2:AF$850, MATCH(B823, Paste_Here!A$2:A$850, 0))))), "High Risk", IF(ISNUMBER(SEARCH("lowrisk", LOWER(INDEX(Paste_Here!AF$2:AF$850, MATCH(B823, Paste_Here!A$2:A$850, 0))))), "Low Risk", IF(ISNUMBER(SEARCH("somerisk", LOWER(INDEX(Paste_Here!AF$2:AF$850, MATCH(B823, Paste_Here!A$2:A$850, 0))))), "Some Risk", IF(ISNUMBER(SEARCH("ot", LOWER(INDEX(Paste_Here!AF$2:AF$850, MATCH(B823, Paste_Here!A$2:A$850, 0))))), "OT", "")))), ""), "")</f>
        <v/>
      </c>
      <c r="BI823" s="66"/>
      <c r="BJ823" s="75"/>
      <c r="BK823" s="66"/>
      <c r="BL823" s="75" t="str">
        <f>IFERROR(IF(B823&lt;&gt;"", IF(AND(INDEX(Paste_Here!O$2:O$850, MATCH(B823, Paste_Here!A$2:A$850, 0))&lt;&gt;"", ISNUMBER(VALUE(INDEX(Paste_Here!O$2:O$850, MATCH(B823, Paste_Here!A$2:A$850, 0))))), INDEX(Paste_Here!O$2:O$850, MATCH(B823, Paste_Here!A$2:A$850, 0)), ""), ""), "")</f>
        <v/>
      </c>
      <c r="BM823" s="66"/>
      <c r="BN823" s="75" t="str">
        <f>IFERROR(IF(B823&lt;&gt;"", IF(ISNUMBER(SEARCH("highrisk", LOWER(INDEX(Paste_Here!P$2:P$850, MATCH(B823, Paste_Here!A$2:A$850, 0))))), "High Risk", IF(ISNUMBER(SEARCH("lowrisk", LOWER(INDEX(Paste_Here!P$2:P$850, MATCH(B823, Paste_Here!A$2:A$850, 0))))), "Low Risk", IF(ISNUMBER(SEARCH("somerisk", LOWER(INDEX(Paste_Here!P$2:P$850, MATCH(B823, Paste_Here!A$2:A$850, 0))))), "Some Risk", IF(ISNUMBER(SEARCH("ot", LOWER(INDEX(Paste_Here!P$2:P$850, MATCH(B823, Paste_Here!A$2:A$850, 0))))), "OT", "")))), ""), "")</f>
        <v/>
      </c>
      <c r="BQ823" s="66"/>
      <c r="BR823" s="75"/>
      <c r="BS823" s="66"/>
      <c r="BT823" s="66"/>
      <c r="BU823" s="75" t="str">
        <f t="shared" si="159"/>
        <v/>
      </c>
      <c r="BV823" s="66"/>
      <c r="BW823" s="75"/>
      <c r="BX823" s="66"/>
      <c r="BY823" s="75"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BZ823" s="66"/>
      <c r="CA823" s="75"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CB823" s="66"/>
      <c r="CC823" s="75"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CD823" s="66"/>
      <c r="CE823" s="75"/>
      <c r="CF823" s="66"/>
      <c r="CK823" s="75"/>
      <c r="CL823" s="66"/>
      <c r="CM823" s="75"/>
      <c r="CN823" s="66"/>
      <c r="CO823" s="75"/>
      <c r="CP823" s="66"/>
      <c r="CQ823" s="66"/>
      <c r="CR823" s="75" t="str">
        <f t="shared" si="160"/>
        <v/>
      </c>
      <c r="CS823" s="66"/>
      <c r="CT823" s="75"/>
      <c r="CU823" s="66"/>
      <c r="CV823" s="75"/>
      <c r="CW823" s="66"/>
      <c r="CX823" s="75"/>
      <c r="CY823" s="66"/>
      <c r="CZ823" s="75"/>
      <c r="DA823" s="66"/>
      <c r="DB823" s="75" t="str">
        <f>IFERROR(IF(B823&lt;&gt;"", IF(AND(INDEX(Paste_Here!AK$2:AK$850, MATCH(B823, Paste_Here!A$2:A$850, 0))&lt;&gt;"", ISNUMBER(VALUE(INDEX(Paste_Here!AK$2:AK$850, MATCH(B823, Paste_Here!A$2:A$850, 0))))), INDEX(Paste_Here!AK$2:AK$850, MATCH(B823, Paste_Here!A$2:A$850, 0)), ""), ""), "")</f>
        <v/>
      </c>
      <c r="DC823" s="66"/>
      <c r="DD823" s="75" t="str">
        <f>IFERROR(IF(B823&lt;&gt;"", IF(ISNUMBER(SEARCH("highrisk", LOWER(INDEX(Paste_Here!AL$2:AL$850, MATCH(B823, Paste_Here!A$2:A$850, 0))))), "High Risk", IF(ISNUMBER(SEARCH("lowrisk", LOWER(INDEX(Paste_Here!AL$2:AL$850, MATCH(B823, Paste_Here!A$2:A$850, 0))))), "Low Risk", IF(ISNUMBER(SEARCH("somerisk", LOWER(INDEX(Paste_Here!AL$2:AL$850, MATCH(B823, Paste_Here!A$2:A$850, 0))))), "Some Risk", IF(ISNUMBER(SEARCH("ot", LOWER(INDEX(Paste_Here!AL$2:AL$850, MATCH(B823, Paste_Here!A$2:A$850, 0))))), "OT", "")))), ""), "")</f>
        <v/>
      </c>
      <c r="DE823" s="66"/>
      <c r="DF823" s="75" t="str">
        <f>IFERROR(IF(B823&lt;&gt;"", IF(AND(INDEX(Paste_Here!AM$2:AM$850, MATCH(B823, Paste_Here!A$2:A$850, 0))&lt;&gt;"", ISNUMBER(VALUE(INDEX(Paste_Here!AM$2:AM$850, MATCH(B823, Paste_Here!A$2:A$850, 0))))), INDEX(Paste_Here!AM$2:AM$850, MATCH(B823, Paste_Here!A$2:A$850, 0)), ""), ""), "")</f>
        <v/>
      </c>
      <c r="DG823" s="66"/>
      <c r="DH823" s="75" t="str">
        <f>IFERROR(IF(B823&lt;&gt;"", IF(ISNUMBER(SEARCH("highrisk", LOWER(INDEX(Paste_Here!AN$2:AN$850, MATCH(B823, Paste_Here!A$2:A$850, 0))))), "High Risk", IF(ISNUMBER(SEARCH("lowrisk", LOWER(INDEX(Paste_Here!AN$2:AN$850, MATCH(B823, Paste_Here!A$2:A$850, 0))))), "Low Risk", IF(ISNUMBER(SEARCH("somerisk", LOWER(INDEX(Paste_Here!AN$2:AN$850, MATCH(B823, Paste_Here!A$2:A$850, 0))))), "Some Risk", IF(ISNUMBER(SEARCH("ot", LOWER(INDEX(Paste_Here!AN$2:AN$850, MATCH(B823, Paste_Here!A$2:A$850, 0))))), "OT", "")))), ""), "")</f>
        <v/>
      </c>
      <c r="DI823" s="66"/>
      <c r="DJ823" s="66"/>
      <c r="DK823" s="75" t="str">
        <f t="shared" si="161"/>
        <v/>
      </c>
      <c r="DL823" s="66"/>
      <c r="DM823" s="75" t="str">
        <f>IFERROR(IF(B823&lt;&gt;"", IF(AND(INDEX(Paste_Here!Q$2:Q$850, MATCH(B823, Paste_Here!A$2:A$850, 0))&lt;&gt;"", ISNUMBER(VALUE(INDEX(Paste_Here!Q$2:Q$850, MATCH(B823, Paste_Here!A$2:A$850, 0))))), INDEX(Paste_Here!Q$2:Q$850, MATCH(B823, Paste_Here!A$2:A$850, 0)), ""), ""), "")</f>
        <v/>
      </c>
      <c r="DN823" s="66"/>
      <c r="DO823" s="75" t="str">
        <f>IFERROR(IF(B823&lt;&gt;"", IF(ISNUMBER(SEARCH("highrisk", LOWER(INDEX(Paste_Here!R$2:R$850, MATCH(B823, Paste_Here!A$2:A$850, 0))))), "High Risk", IF(ISNUMBER(SEARCH("lowrisk", LOWER(INDEX(Paste_Here!R$2:R$850, MATCH(B823, Paste_Here!A$2:A$850, 0))))), "Low Risk", IF(ISNUMBER(SEARCH("somerisk", LOWER(INDEX(Paste_Here!R$2:R$850, MATCH(B823, Paste_Here!A$2:A$850, 0))))), "Some Risk", IF(ISNUMBER(SEARCH("ot", LOWER(INDEX(Paste_Here!R$2:R$850, MATCH(B823, Paste_Here!A$2:A$850, 0))))), "OT", "")))), ""), "")</f>
        <v/>
      </c>
      <c r="DP823" s="66"/>
      <c r="DQ823" s="93" t="str">
        <f>IFERROR(IF(B823&lt;&gt;"", IF(AND(INDEX(Paste_Here!S$2:S$850, MATCH(B823, Paste_Here!A$2:A$850, 0))&lt;&gt;"", ISNUMBER(VALUE(INDEX(Paste_Here!S$2:S$850, MATCH(B823, Paste_Here!A$2:A$850, 0))))), INDEX(Paste_Here!S$2:S$850, MATCH(B823, Paste_Here!A$2:A$850, 0)), ""), ""), "")</f>
        <v/>
      </c>
      <c r="DR823" s="66"/>
      <c r="DS823" s="75"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IF(ISNUMBER(SEARCH("ot", LOWER(INDEX(Paste_Here!T$2:T$850, MATCH(B823, Paste_Here!A$2:A$850, 0))))), "OT", "")))), ""), "")</f>
        <v/>
      </c>
      <c r="DT823" s="66"/>
      <c r="DU823" s="75" t="str">
        <f>IFERROR(IF(B823&lt;&gt;"", IF(AND(INDEX(Paste_Here!U$2:U$850, MATCH(B823, Paste_Here!A$2:A$850, 0))&lt;&gt;"", ISNUMBER(VALUE(INDEX(Paste_Here!U$2:U$850, MATCH(B823, Paste_Here!A$2:A$850, 0))))), INDEX(Paste_Here!U$2:U$850, MATCH(B823, Paste_Here!A$2:A$850, 0)), ""), ""), "")</f>
        <v/>
      </c>
      <c r="DV823" s="66"/>
      <c r="DW823" s="93" t="str">
        <f>IFERROR(IF(B823&lt;&gt;"", IF(ISNUMBER(SEARCH("highrisk", LOWER(INDEX(Paste_Here!V$2:V$850, MATCH(B823, Paste_Here!A$2:A$850, 0))))), "High Risk", IF(ISNUMBER(SEARCH("lowrisk", LOWER(INDEX(Paste_Here!V$2:V$850, MATCH(B823, Paste_Here!A$2:A$850, 0))))), "Low Risk", IF(ISNUMBER(SEARCH("somerisk", LOWER(INDEX(Paste_Here!V$2:V$850, MATCH(B823, Paste_Here!A$2:A$850, 0))))), "Some Risk", IF(ISNUMBER(SEARCH("ot", LOWER(INDEX(Paste_Here!V$2:V$850, MATCH(B823, Paste_Here!A$2:A$850, 0))))), "OT", "")))), ""), "")</f>
        <v/>
      </c>
      <c r="DX823" s="66"/>
      <c r="DY823" s="75" t="str">
        <f>IFERROR(IF(B823&lt;&gt;"", IF(AND(INDEX(Paste_Here!W$2:W$850, MATCH(B823, Paste_Here!A$2:A$850, 0))&lt;&gt;"", ISNUMBER(VALUE(INDEX(Paste_Here!W$2:W$850, MATCH(B823, Paste_Here!A$2:A$850, 0))))), INDEX(Paste_Here!W$2:W$850, MATCH(B823, Paste_Here!A$2:A$850, 0)), ""), ""), "")</f>
        <v/>
      </c>
      <c r="DZ823" s="66"/>
      <c r="EA823" s="75" t="str">
        <f>IFERROR(IF(B823&lt;&gt;"", IF(ISNUMBER(SEARCH("highrisk", LOWER(INDEX(Paste_Here!X$2:X$850, MATCH(B823, Paste_Here!A$2:A$850, 0))))), "High Risk", IF(ISNUMBER(SEARCH("lowrisk", LOWER(INDEX(Paste_Here!X$2:X$850, MATCH(B823, Paste_Here!A$2:A$850, 0))))), "Low Risk", IF(ISNUMBER(SEARCH("somerisk", LOWER(INDEX(Paste_Here!X$2:X$850, MATCH(B823, Paste_Here!A$2:A$850, 0))))), "Some Risk", IF(ISNUMBER(SEARCH("ot", LOWER(INDEX(Paste_Here!X$2:X$850, MATCH(B823, Paste_Here!A$2:A$850, 0))))), "OT", "")))), ""), "")</f>
        <v/>
      </c>
      <c r="EB823" s="66"/>
      <c r="EC823" s="66"/>
      <c r="ED823" s="75" t="str">
        <f t="shared" si="166"/>
        <v/>
      </c>
      <c r="EE823" s="66"/>
      <c r="EF823" s="75" t="str">
        <f>IFERROR(IF(B823&lt;&gt;"", IF(AND(INDEX(Paste_Here!AO$2:AO$850, MATCH(B823, Paste_Here!A$2:A$850, 0))&lt;&gt;"", ISNUMBER(VALUE(INDEX(Paste_Here!AO$2:AO$850, MATCH(B823, Paste_Here!A$2:A$850, 0))))), INDEX(Paste_Here!AO$2:AO$850, MATCH(B823, Paste_Here!A$2:A$850, 0)), ""), ""), "")</f>
        <v/>
      </c>
      <c r="EG823" s="66"/>
      <c r="EH823" s="75" t="str">
        <f>IFERROR(IF(B823&lt;&gt;"", IF(ISNUMBER(SEARCH("highrisk", LOWER(INDEX(Paste_Here!AP$2:AP$850, MATCH(B823, Paste_Here!A$2:A$850, 0))))), "High Risk", IF(ISNUMBER(SEARCH("lowrisk", LOWER(INDEX(Paste_Here!AP$2:AP$850, MATCH(B823, Paste_Here!A$2:A$850, 0))))), "Low Risk", IF(ISNUMBER(SEARCH("somerisk", LOWER(INDEX(Paste_Here!AP$2:AP$850, MATCH(B823, Paste_Here!A$2:A$850, 0))))), "Some Risk", IF(ISNUMBER(SEARCH("ot", LOWER(INDEX(Paste_Here!AP$2:AP$850, MATCH(B823, Paste_Here!A$2:A$850, 0))))), "OT", "")))), ""), "")</f>
        <v/>
      </c>
      <c r="EI823" s="66"/>
      <c r="EJ823" s="93"/>
      <c r="EK823" s="66"/>
      <c r="EL823" s="75" t="str">
        <f>IFERROR(IF(B823&lt;&gt;"", IF(AND(INDEX(Paste_Here!AQ$2:AQ$850, MATCH(B823, Paste_Here!A$2:A$850, 0))&lt;&gt;"", ISNUMBER(VALUE(INDEX(Paste_Here!AQ$2:AQ$850, MATCH(B823, Paste_Here!A$2:A$850, 0))))), INDEX(Paste_Here!AQ$2:AQ$850, MATCH(B823, Paste_Here!A$2:A$850, 0)), ""), ""), "")</f>
        <v/>
      </c>
      <c r="EM823" s="66"/>
      <c r="EN823" s="75" t="str">
        <f>IFERROR(IF(B823&lt;&gt;"", IF(ISNUMBER(SEARCH("highrisk", LOWER(INDEX(Paste_Here!AR$2:AR$850, MATCH(B823, Paste_Here!A$2:A$850, 0))))), "High Risk", IF(ISNUMBER(SEARCH("lowrisk", LOWER(INDEX(Paste_Here!AR$2:AR$850, MATCH(B823, Paste_Here!A$2:A$850, 0))))), "Low Risk", IF(ISNUMBER(SEARCH("somerisk", LOWER(INDEX(Paste_Here!AR$2:AR$850, MATCH(B823, Paste_Here!A$2:A$850, 0))))), "Some Risk", IF(ISNUMBER(SEARCH("ot", LOWER(INDEX(Paste_Here!AR$2:AR$850, MATCH(B823, Paste_Here!A$2:A$850, 0))))), "OT", "")))), ""), "")</f>
        <v/>
      </c>
      <c r="EO823" s="66"/>
      <c r="EP823" s="93"/>
      <c r="EQ823" s="66"/>
      <c r="ER823" s="75"/>
      <c r="ES823" s="66"/>
      <c r="ET823" s="75"/>
      <c r="EU823" s="66"/>
      <c r="EV823" s="66"/>
      <c r="EW823" s="75" t="str">
        <f t="shared" si="167"/>
        <v/>
      </c>
      <c r="EX823" s="66"/>
      <c r="EY823" s="75" t="str">
        <f>IFERROR(IF(B823&lt;&gt;"", IF(AND(INDEX(Paste_Here!Y$2:Y$850, MATCH(B823, Paste_Here!A$2:A$850, 0))&lt;&gt;"", ISNUMBER(VALUE(INDEX(Paste_Here!Y$2:Y$850, MATCH(B823, Paste_Here!A$2:A$850, 0))))), INDEX(Paste_Here!Y$2:Y$850, MATCH(B823, Paste_Here!A$2:A$850, 0)), ""), ""), "")</f>
        <v/>
      </c>
      <c r="EZ823" s="66"/>
      <c r="FA823" s="75" t="str">
        <f>IFERROR(IF(B823&lt;&gt;"", IF(ISNUMBER(SEARCH("highrisk", LOWER(INDEX(Paste_Here!Z$2:Z$850, MATCH(B823, Paste_Here!A$2:A$850, 0))))), "High Risk", IF(ISNUMBER(SEARCH("lowrisk", LOWER(INDEX(Paste_Here!Z$2:Z$850, MATCH(B823, Paste_Here!A$2:A$850, 0))))), "Low Risk", IF(ISNUMBER(SEARCH("somerisk", LOWER(INDEX(Paste_Here!Z$2:Z$850, MATCH(B823, Paste_Here!A$2:A$850, 0))))), "Some Risk", IF(ISNUMBER(SEARCH("ot", LOWER(INDEX(Paste_Here!Z$2:Z$850, MATCH(B823, Paste_Here!A$2:A$850, 0))))), "OT", "")))), ""), "")</f>
        <v/>
      </c>
      <c r="FB823" s="66"/>
      <c r="FC823" s="93"/>
      <c r="FD823" s="66"/>
      <c r="FE823" s="75" t="str">
        <f>IFERROR(IF(B823&lt;&gt;"", IF(AND(INDEX(Paste_Here!AA$2:AA$850, MATCH(B823, Paste_Here!A$2:A$850, 0))&lt;&gt;"", ISNUMBER(VALUE(INDEX(Paste_Here!AA$2:AA$850, MATCH(B823, Paste_Here!A$2:A$850, 0))))), INDEX(Paste_Here!AA$2:AA$850, MATCH(B823, Paste_Here!A$2:A$850, 0)), ""), ""), "")</f>
        <v/>
      </c>
      <c r="FF823" s="66"/>
      <c r="FG823" s="75" t="str">
        <f>IFERROR(IF(B823&lt;&gt;"", IF(ISNUMBER(SEARCH("highrisk", LOWER(INDEX(Paste_Here!AB$2:AB$850, MATCH(B823, Paste_Here!A$2:A$850, 0))))), "High Risk", IF(ISNUMBER(SEARCH("lowrisk", LOWER(INDEX(Paste_Here!AB$2:AB$850, MATCH(B823, Paste_Here!A$2:A$850, 0))))), "Low Risk", IF(ISNUMBER(SEARCH("somerisk", LOWER(INDEX(Paste_Here!AB$2:AB$850, MATCH(B823, Paste_Here!A$2:A$850, 0))))), "Some Risk", IF(ISNUMBER(SEARCH("ot", LOWER(INDEX(Paste_Here!AB$2:AB$850, MATCH(B823, Paste_Here!A$2:A$850, 0))))), "OT", "")))), ""), "")</f>
        <v/>
      </c>
      <c r="FH823" s="66"/>
      <c r="FI823" s="93"/>
      <c r="FJ823" s="66"/>
      <c r="FK823" s="75"/>
      <c r="FL823" s="66"/>
      <c r="FM823" s="75"/>
      <c r="FN823" s="66"/>
      <c r="FO823" s="66"/>
      <c r="FP823" s="75" t="str">
        <f t="shared" si="162"/>
        <v/>
      </c>
      <c r="FQ823" s="66"/>
      <c r="FR823" s="75" t="str">
        <f>IFERROR(IF(B823&lt;&gt;"", IF(ISNUMBER(SEARCH("s", LOWER(INDEX(Paste_Here!L$2:L$850, MATCH(B823, Paste_Here!A$2:A$850, 0))))), "Yes", IF(INDEX(Paste_Here!L$2:L$850, MATCH(B823, Paste_Here!A$2:A$850, 0))&lt;&gt;"", "No", "")), ""), "")</f>
        <v/>
      </c>
      <c r="FS823" s="66"/>
      <c r="FT823" s="75" t="str">
        <f>IFERROR(IF(B823&lt;&gt;"", IF(ISNUMBER(SEARCH("yes", LOWER(INDEX(Paste_Here!F$2:F$850, MATCH(B823, Paste_Here!A$2:A$850, 0))))), "Yes", IF(ISNUMBER(SEARCH("no", LOWER(INDEX(Paste_Here!F$2:F$850, MATCH(B823, Paste_Here!A$2:A$850, 0))))), "No", "")), ""), "")</f>
        <v/>
      </c>
      <c r="FU823" s="66"/>
      <c r="FV823" s="75" t="str">
        <f>IFERROR(IF(B823&lt;&gt;"", IF(ISNUMBER(SEARCH("english language learner", LOWER(INDEX(Paste_Here!C$2:C$850, MATCH(B823, Paste_Here!A$2:A$850, 0))))), "Yes", ""), ""), "")</f>
        <v/>
      </c>
      <c r="FW823" s="66"/>
      <c r="FX823" s="75" t="str">
        <f>IFERROR(IF(B823&lt;&gt;"", IF(OR(ISNUMBER(SEARCH("b", LOWER(INDEX(Paste_Here!J$2:J$850, MATCH(B823, Paste_Here!A$2:A$850, 0))))), ISNUMBER(SEARCH("h", LOWER(INDEX(Paste_Here!J$2:J$850, MATCH(B823, Paste_Here!A$2:A$850, 0))))), ISNUMBER(SEARCH("i", LOWER(INDEX(Paste_Here!J$2:J$850, MATCH(B823, Paste_Here!A$2:A$850, 0)))))), "Yes", IF(INDEX(Paste_Here!J$2:J$850, MATCH(B823, Paste_Here!A$2:A$850, 0))&lt;&gt;"", "No", "")), ""), "")</f>
        <v/>
      </c>
      <c r="FY823" s="66"/>
      <c r="FZ823" s="75" t="str">
        <f>IFERROR(IF(B823&lt;&gt;"", IF(ISNUMBER(SEARCH("yes", LOWER(INDEX(Paste_Here!K$2:K$850, MATCH(B823, Paste_Here!A$2:A$850, 0))))), "Yes", IF(ISNUMBER(SEARCH("no", LOWER(INDEX(Paste_Here!K$2:K$850, MATCH(B823, Paste_Here!A$2:A$850, 0))))), "No", "")), ""), "")</f>
        <v/>
      </c>
      <c r="GA823" s="66"/>
      <c r="GB823" s="75" t="str">
        <f>IFERROR(IF(B823&lt;&gt;"", IF(ISNUMBER(SEARCH("transitional 2", LOWER(INDEX(Paste_Here!C$2:C$850, MATCH(B823, Paste_Here!A$2:A$850, 0))))), "T2",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GC823" s="66"/>
      <c r="GD823" s="75"/>
      <c r="GE823" s="66"/>
      <c r="GF823" s="75"/>
      <c r="GG823" s="66"/>
      <c r="GH823" s="75"/>
      <c r="GI823" s="66"/>
      <c r="GK823" s="1" t="str" cm="1">
        <f t="array" ref="GK823">IFERROR(INDEX(Paste_Here!$B$2:$B$850, MATCH(0, COUNTIF(GK$4:GK822, Paste_Here!$B$2:$B$850) + IF(Paste_Here!$B$2:$B$850="", 1, 0), 0)), "")</f>
        <v/>
      </c>
      <c r="GL823" s="1" t="str">
        <f>IF(GK823&lt;&gt;"", INDEX(Paste_Here!$A$2:$A$850, MATCH(GK823, Paste_Here!$B$2:$B$850, 0)), "")</f>
        <v/>
      </c>
      <c r="GM823" s="1" t="str">
        <f t="shared" si="168"/>
        <v/>
      </c>
      <c r="GN823" s="1" t="str" cm="1">
        <f t="array" ref="GN823">IFERROR(INDEX($GM$5:$GM$850, MATCH(SMALL(IF($GM$5:$GM$850&lt;&gt;"", COUNTIF($GM$5:$GM$850, "&lt;"&amp;$GM$5:$GM$850)+1), ROW()-ROW($GN$5)+1), COUNTIF($GM$5:$GM$850, "&lt;"&amp;$GM$5:$GM$850)+1, 0)), "")</f>
        <v/>
      </c>
    </row>
    <row r="824" spans="1:196">
      <c r="A824" s="66"/>
      <c r="B824" s="75" t="str">
        <f t="shared" si="156"/>
        <v/>
      </c>
      <c r="C824" s="66"/>
      <c r="D824" s="75" t="str">
        <f>IFERROR(IF(AND(INDEX(Paste_Here!N$2:N$850, MATCH(B824, Paste_Here!A$2:A$850, 0)) = ""), "", IF(UPPER(INDEX(Paste_Here!N$2:N$850, MATCH(B824, Paste_Here!A$2:A$850, 0))) = "YES", "Yes", IF(UPPER(INDEX(Paste_Here!N$2:N$850, MATCH(B824, Paste_Here!A$2:A$850, 0))) = "NO", "No", ""))), "")</f>
        <v/>
      </c>
      <c r="E824" s="66"/>
      <c r="F824" s="75" t="str">
        <f t="shared" si="163"/>
        <v/>
      </c>
      <c r="G824" s="66"/>
      <c r="H824" s="75" t="str">
        <f t="shared" si="164"/>
        <v/>
      </c>
      <c r="I824" s="66"/>
      <c r="J824" s="75" t="str">
        <f t="shared" si="165"/>
        <v/>
      </c>
      <c r="K824" s="66"/>
      <c r="L824" s="75"/>
      <c r="M824" s="66"/>
      <c r="N824" s="75" t="str">
        <f>IFERROR(IF(B824&lt;&gt;"", IF(AND(INDEX(Paste_Here!AW$2:AW$850, MATCH(B824, Paste_Here!A$2:A$850, 0))&lt;&gt;"", ISNUMBER(VALUE(INDEX(Paste_Here!AW$2:AW$850, MATCH(B824, Paste_Here!A$2:A$850, 0))))), INDEX(Paste_Here!AW$2:AW$850, MATCH(B824, Paste_Here!A$2:A$850, 0)), ""), ""), "")</f>
        <v/>
      </c>
      <c r="O824" s="66"/>
      <c r="P824" s="75" t="str">
        <f>IFERROR(IF(B824&lt;&gt;"", IF(AND(INDEX(Paste_Here!AX$2:AX$850, MATCH(B824, Paste_Here!A$2:A$850, 0))&lt;&gt;"", ISNUMBER(VALUE(INDEX(Paste_Here!AX$2:AX$850, MATCH(B824, Paste_Here!A$2:A$850, 0))))), INDEX(Paste_Here!AX$2:AX$850, MATCH(B824, Paste_Here!A$2:A$850, 0)), ""), ""), "")</f>
        <v/>
      </c>
      <c r="Q824" s="66"/>
      <c r="R824" s="75" t="str">
        <f>IFERROR(IF(B824&lt;&gt;"", IF(AND(INDEX(Paste_Here!AU$2:AU$850, MATCH(B824, Paste_Here!A$2:A$850, 0))&lt;&gt;"", ISNUMBER(VALUE(INDEX(Paste_Here!AU$2:AU$850, MATCH(B824, Paste_Here!A$2:A$850, 0))))), INDEX(Paste_Here!AU$2:AU$850, MATCH(B824, Paste_Here!A$2:A$850, 0)), ""), ""), "")</f>
        <v/>
      </c>
      <c r="S824" s="66"/>
      <c r="T824" s="75" t="str">
        <f>IFERROR(IF(B824&lt;&gt;"", IF(AND(INDEX(Paste_Here!AV$2:AV$850, MATCH(B824, Paste_Here!A$2:A$850, 0))&lt;&gt;"", ISNUMBER(VALUE(INDEX(Paste_Here!AV$2:AV$850, MATCH(B824, Paste_Here!A$2:A$850, 0))))), INDEX(Paste_Here!AV$2:AV$850, MATCH(B824, Paste_Here!A$2:A$850, 0)), ""), ""), "")</f>
        <v/>
      </c>
      <c r="U824" s="66"/>
      <c r="W824" s="66"/>
      <c r="Y824" s="66"/>
      <c r="Z824" s="66"/>
      <c r="AA824" s="75" t="str">
        <f t="shared" si="157"/>
        <v/>
      </c>
      <c r="AB824" s="66"/>
      <c r="AC824" s="75"/>
      <c r="AD824" s="66"/>
      <c r="AE824" s="98"/>
      <c r="AF824" s="66"/>
      <c r="AG824" s="75"/>
      <c r="AH824" s="66"/>
      <c r="AI824" s="75" t="str">
        <f>IFERROR(IF(B824&lt;&gt;"", IF(AND(INDEX(Paste_Here!AC$2:AC$850, MATCH(B824, Paste_Here!A$2:A$850, 0))&lt;&gt;"", ISNUMBER(VALUE(INDEX(Paste_Here!AC$2:AC$850, MATCH(B824, Paste_Here!A$2:A$850, 0))))), INDEX(Paste_Here!AC$2:AC$850, MATCH(B824, Paste_Here!A$2:A$850, 0)), ""), ""), "")</f>
        <v/>
      </c>
      <c r="AJ824" s="66"/>
      <c r="AK824" s="75" t="str">
        <f>IFERROR(IF(B824&lt;&gt;"", IF(ISNUMBER(SEARCH("highrisk", LOWER(INDEX(Paste_Here!AD$2:AD$850, MATCH(B824, Paste_Here!A$2:A$850, 0))))), "High Risk", IF(ISNUMBER(SEARCH("lowrisk", LOWER(INDEX(Paste_Here!AD$2:AD$850, MATCH(B824, Paste_Here!A$2:A$850, 0))))), "Low Risk", IF(ISNUMBER(SEARCH("somerisk", LOWER(INDEX(Paste_Here!AD$2:AD$850, MATCH(B824, Paste_Here!A$2:A$850, 0))))), "Some Risk", IF(ISNUMBER(SEARCH("ot", LOWER(INDEX(Paste_Here!AD$2:AD$850, MATCH(B824, Paste_Here!A$2:A$850, 0))))), "OT", "")))), ""), "")</f>
        <v/>
      </c>
      <c r="AL824" s="66"/>
      <c r="AM824" s="75"/>
      <c r="AN824" s="66"/>
      <c r="AO824" s="75" t="str">
        <f>IFERROR(IF(B824&lt;&gt;"", IF(AND(INDEX(Paste_Here!M$2:M$850, MATCH(B824, Paste_Here!A$2:A$850, 0))&lt;&gt;"", ISNUMBER(VALUE(INDEX(Paste_Here!M$2:M$850, MATCH(B824, Paste_Here!A$2:A$850, 0))))), INDEX(Paste_Here!M$2:M$850, MATCH(B824, Paste_Here!A$2:A$850, 0)), ""), ""), "")</f>
        <v/>
      </c>
      <c r="AP824" s="66"/>
      <c r="AQ824" s="75" t="str">
        <f>IFERROR(IF(B824&lt;&gt;"", IF(ISNUMBER(SEARCH("highrisk", LOWER(INDEX(Paste_Here!N$2:N$850, MATCH(B824, Paste_Here!A$2:A$850, 0))))), "High Risk", IF(ISNUMBER(SEARCH("lowrisk", LOWER(INDEX(Paste_Here!N$2:N$850, MATCH(B824, Paste_Here!A$2:A$850, 0))))), "Low Risk", IF(ISNUMBER(SEARCH("somerisk", LOWER(INDEX(Paste_Here!N$2:N$850, MATCH(B824, Paste_Here!A$2:A$850, 0))))), "Some Risk", IF(ISNUMBER(SEARCH("ot", LOWER(INDEX(Paste_Here!N$2:N$850, MATCH(B824, Paste_Here!A$2:A$850, 0))))), "OT", "")))), ""), "")</f>
        <v/>
      </c>
      <c r="AT824" s="66"/>
      <c r="AU824" s="103"/>
      <c r="AV824" s="66"/>
      <c r="AW824" s="66"/>
      <c r="AX824" s="75" t="str">
        <f t="shared" si="158"/>
        <v/>
      </c>
      <c r="AY824" s="66"/>
      <c r="AZ824" s="75"/>
      <c r="BA824" s="66"/>
      <c r="BB824" s="75"/>
      <c r="BC824" s="66"/>
      <c r="BD824" s="75"/>
      <c r="BE824" s="66"/>
      <c r="BF824" s="75" t="str">
        <f>IFERROR(IF(B824&lt;&gt;"", IF(AND(INDEX(Paste_Here!AE$2:AE$850, MATCH(B824, Paste_Here!A$2:A$850, 0))&lt;&gt;"", ISNUMBER(VALUE(INDEX(Paste_Here!AE$2:AE$850, MATCH(B824, Paste_Here!A$2:A$850, 0))))), INDEX(Paste_Here!AE$2:AE$850, MATCH(B824, Paste_Here!A$2:A$850, 0)), ""), ""), "")</f>
        <v/>
      </c>
      <c r="BG824" s="66"/>
      <c r="BH824" s="75" t="str">
        <f>IFERROR(IF(B824&lt;&gt;"", IF(ISNUMBER(SEARCH("highrisk", LOWER(INDEX(Paste_Here!AF$2:AF$850, MATCH(B824, Paste_Here!A$2:A$850, 0))))), "High Risk", IF(ISNUMBER(SEARCH("lowrisk", LOWER(INDEX(Paste_Here!AF$2:AF$850, MATCH(B824, Paste_Here!A$2:A$850, 0))))), "Low Risk", IF(ISNUMBER(SEARCH("somerisk", LOWER(INDEX(Paste_Here!AF$2:AF$850, MATCH(B824, Paste_Here!A$2:A$850, 0))))), "Some Risk", IF(ISNUMBER(SEARCH("ot", LOWER(INDEX(Paste_Here!AF$2:AF$850, MATCH(B824, Paste_Here!A$2:A$850, 0))))), "OT", "")))), ""), "")</f>
        <v/>
      </c>
      <c r="BI824" s="66"/>
      <c r="BJ824" s="75"/>
      <c r="BK824" s="66"/>
      <c r="BL824" s="75" t="str">
        <f>IFERROR(IF(B824&lt;&gt;"", IF(AND(INDEX(Paste_Here!O$2:O$850, MATCH(B824, Paste_Here!A$2:A$850, 0))&lt;&gt;"", ISNUMBER(VALUE(INDEX(Paste_Here!O$2:O$850, MATCH(B824, Paste_Here!A$2:A$850, 0))))), INDEX(Paste_Here!O$2:O$850, MATCH(B824, Paste_Here!A$2:A$850, 0)), ""), ""), "")</f>
        <v/>
      </c>
      <c r="BM824" s="66"/>
      <c r="BN824" s="75" t="str">
        <f>IFERROR(IF(B824&lt;&gt;"", IF(ISNUMBER(SEARCH("highrisk", LOWER(INDEX(Paste_Here!P$2:P$850, MATCH(B824, Paste_Here!A$2:A$850, 0))))), "High Risk", IF(ISNUMBER(SEARCH("lowrisk", LOWER(INDEX(Paste_Here!P$2:P$850, MATCH(B824, Paste_Here!A$2:A$850, 0))))), "Low Risk", IF(ISNUMBER(SEARCH("somerisk", LOWER(INDEX(Paste_Here!P$2:P$850, MATCH(B824, Paste_Here!A$2:A$850, 0))))), "Some Risk", IF(ISNUMBER(SEARCH("ot", LOWER(INDEX(Paste_Here!P$2:P$850, MATCH(B824, Paste_Here!A$2:A$850, 0))))), "OT", "")))), ""), "")</f>
        <v/>
      </c>
      <c r="BQ824" s="66"/>
      <c r="BR824" s="75"/>
      <c r="BS824" s="66"/>
      <c r="BT824" s="66"/>
      <c r="BU824" s="75" t="str">
        <f t="shared" si="159"/>
        <v/>
      </c>
      <c r="BV824" s="66"/>
      <c r="BW824" s="75"/>
      <c r="BX824" s="66"/>
      <c r="BY824" s="75"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BZ824" s="66"/>
      <c r="CA824" s="75"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CB824" s="66"/>
      <c r="CC824" s="75"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CD824" s="66"/>
      <c r="CE824" s="75"/>
      <c r="CF824" s="66"/>
      <c r="CK824" s="75"/>
      <c r="CL824" s="66"/>
      <c r="CM824" s="75"/>
      <c r="CN824" s="66"/>
      <c r="CO824" s="75"/>
      <c r="CP824" s="66"/>
      <c r="CQ824" s="66"/>
      <c r="CR824" s="75" t="str">
        <f t="shared" si="160"/>
        <v/>
      </c>
      <c r="CS824" s="66"/>
      <c r="CT824" s="75"/>
      <c r="CU824" s="66"/>
      <c r="CV824" s="75"/>
      <c r="CW824" s="66"/>
      <c r="CX824" s="75"/>
      <c r="CY824" s="66"/>
      <c r="CZ824" s="75"/>
      <c r="DA824" s="66"/>
      <c r="DB824" s="75" t="str">
        <f>IFERROR(IF(B824&lt;&gt;"", IF(AND(INDEX(Paste_Here!AK$2:AK$850, MATCH(B824, Paste_Here!A$2:A$850, 0))&lt;&gt;"", ISNUMBER(VALUE(INDEX(Paste_Here!AK$2:AK$850, MATCH(B824, Paste_Here!A$2:A$850, 0))))), INDEX(Paste_Here!AK$2:AK$850, MATCH(B824, Paste_Here!A$2:A$850, 0)), ""), ""), "")</f>
        <v/>
      </c>
      <c r="DC824" s="66"/>
      <c r="DD824" s="75" t="str">
        <f>IFERROR(IF(B824&lt;&gt;"", IF(ISNUMBER(SEARCH("highrisk", LOWER(INDEX(Paste_Here!AL$2:AL$850, MATCH(B824, Paste_Here!A$2:A$850, 0))))), "High Risk", IF(ISNUMBER(SEARCH("lowrisk", LOWER(INDEX(Paste_Here!AL$2:AL$850, MATCH(B824, Paste_Here!A$2:A$850, 0))))), "Low Risk", IF(ISNUMBER(SEARCH("somerisk", LOWER(INDEX(Paste_Here!AL$2:AL$850, MATCH(B824, Paste_Here!A$2:A$850, 0))))), "Some Risk", IF(ISNUMBER(SEARCH("ot", LOWER(INDEX(Paste_Here!AL$2:AL$850, MATCH(B824, Paste_Here!A$2:A$850, 0))))), "OT", "")))), ""), "")</f>
        <v/>
      </c>
      <c r="DE824" s="66"/>
      <c r="DF824" s="75" t="str">
        <f>IFERROR(IF(B824&lt;&gt;"", IF(AND(INDEX(Paste_Here!AM$2:AM$850, MATCH(B824, Paste_Here!A$2:A$850, 0))&lt;&gt;"", ISNUMBER(VALUE(INDEX(Paste_Here!AM$2:AM$850, MATCH(B824, Paste_Here!A$2:A$850, 0))))), INDEX(Paste_Here!AM$2:AM$850, MATCH(B824, Paste_Here!A$2:A$850, 0)), ""), ""), "")</f>
        <v/>
      </c>
      <c r="DG824" s="66"/>
      <c r="DH824" s="75" t="str">
        <f>IFERROR(IF(B824&lt;&gt;"", IF(ISNUMBER(SEARCH("highrisk", LOWER(INDEX(Paste_Here!AN$2:AN$850, MATCH(B824, Paste_Here!A$2:A$850, 0))))), "High Risk", IF(ISNUMBER(SEARCH("lowrisk", LOWER(INDEX(Paste_Here!AN$2:AN$850, MATCH(B824, Paste_Here!A$2:A$850, 0))))), "Low Risk", IF(ISNUMBER(SEARCH("somerisk", LOWER(INDEX(Paste_Here!AN$2:AN$850, MATCH(B824, Paste_Here!A$2:A$850, 0))))), "Some Risk", IF(ISNUMBER(SEARCH("ot", LOWER(INDEX(Paste_Here!AN$2:AN$850, MATCH(B824, Paste_Here!A$2:A$850, 0))))), "OT", "")))), ""), "")</f>
        <v/>
      </c>
      <c r="DI824" s="66"/>
      <c r="DJ824" s="66"/>
      <c r="DK824" s="75" t="str">
        <f t="shared" si="161"/>
        <v/>
      </c>
      <c r="DL824" s="66"/>
      <c r="DM824" s="75" t="str">
        <f>IFERROR(IF(B824&lt;&gt;"", IF(AND(INDEX(Paste_Here!Q$2:Q$850, MATCH(B824, Paste_Here!A$2:A$850, 0))&lt;&gt;"", ISNUMBER(VALUE(INDEX(Paste_Here!Q$2:Q$850, MATCH(B824, Paste_Here!A$2:A$850, 0))))), INDEX(Paste_Here!Q$2:Q$850, MATCH(B824, Paste_Here!A$2:A$850, 0)), ""), ""), "")</f>
        <v/>
      </c>
      <c r="DN824" s="66"/>
      <c r="DO824" s="75" t="str">
        <f>IFERROR(IF(B824&lt;&gt;"", IF(ISNUMBER(SEARCH("highrisk", LOWER(INDEX(Paste_Here!R$2:R$850, MATCH(B824, Paste_Here!A$2:A$850, 0))))), "High Risk", IF(ISNUMBER(SEARCH("lowrisk", LOWER(INDEX(Paste_Here!R$2:R$850, MATCH(B824, Paste_Here!A$2:A$850, 0))))), "Low Risk", IF(ISNUMBER(SEARCH("somerisk", LOWER(INDEX(Paste_Here!R$2:R$850, MATCH(B824, Paste_Here!A$2:A$850, 0))))), "Some Risk", IF(ISNUMBER(SEARCH("ot", LOWER(INDEX(Paste_Here!R$2:R$850, MATCH(B824, Paste_Here!A$2:A$850, 0))))), "OT", "")))), ""), "")</f>
        <v/>
      </c>
      <c r="DP824" s="66"/>
      <c r="DQ824" s="93" t="str">
        <f>IFERROR(IF(B824&lt;&gt;"", IF(AND(INDEX(Paste_Here!S$2:S$850, MATCH(B824, Paste_Here!A$2:A$850, 0))&lt;&gt;"", ISNUMBER(VALUE(INDEX(Paste_Here!S$2:S$850, MATCH(B824, Paste_Here!A$2:A$850, 0))))), INDEX(Paste_Here!S$2:S$850, MATCH(B824, Paste_Here!A$2:A$850, 0)), ""), ""), "")</f>
        <v/>
      </c>
      <c r="DR824" s="66"/>
      <c r="DS824" s="75"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IF(ISNUMBER(SEARCH("ot", LOWER(INDEX(Paste_Here!T$2:T$850, MATCH(B824, Paste_Here!A$2:A$850, 0))))), "OT", "")))), ""), "")</f>
        <v/>
      </c>
      <c r="DT824" s="66"/>
      <c r="DU824" s="75" t="str">
        <f>IFERROR(IF(B824&lt;&gt;"", IF(AND(INDEX(Paste_Here!U$2:U$850, MATCH(B824, Paste_Here!A$2:A$850, 0))&lt;&gt;"", ISNUMBER(VALUE(INDEX(Paste_Here!U$2:U$850, MATCH(B824, Paste_Here!A$2:A$850, 0))))), INDEX(Paste_Here!U$2:U$850, MATCH(B824, Paste_Here!A$2:A$850, 0)), ""), ""), "")</f>
        <v/>
      </c>
      <c r="DV824" s="66"/>
      <c r="DW824" s="93" t="str">
        <f>IFERROR(IF(B824&lt;&gt;"", IF(ISNUMBER(SEARCH("highrisk", LOWER(INDEX(Paste_Here!V$2:V$850, MATCH(B824, Paste_Here!A$2:A$850, 0))))), "High Risk", IF(ISNUMBER(SEARCH("lowrisk", LOWER(INDEX(Paste_Here!V$2:V$850, MATCH(B824, Paste_Here!A$2:A$850, 0))))), "Low Risk", IF(ISNUMBER(SEARCH("somerisk", LOWER(INDEX(Paste_Here!V$2:V$850, MATCH(B824, Paste_Here!A$2:A$850, 0))))), "Some Risk", IF(ISNUMBER(SEARCH("ot", LOWER(INDEX(Paste_Here!V$2:V$850, MATCH(B824, Paste_Here!A$2:A$850, 0))))), "OT", "")))), ""), "")</f>
        <v/>
      </c>
      <c r="DX824" s="66"/>
      <c r="DY824" s="75" t="str">
        <f>IFERROR(IF(B824&lt;&gt;"", IF(AND(INDEX(Paste_Here!W$2:W$850, MATCH(B824, Paste_Here!A$2:A$850, 0))&lt;&gt;"", ISNUMBER(VALUE(INDEX(Paste_Here!W$2:W$850, MATCH(B824, Paste_Here!A$2:A$850, 0))))), INDEX(Paste_Here!W$2:W$850, MATCH(B824, Paste_Here!A$2:A$850, 0)), ""), ""), "")</f>
        <v/>
      </c>
      <c r="DZ824" s="66"/>
      <c r="EA824" s="75" t="str">
        <f>IFERROR(IF(B824&lt;&gt;"", IF(ISNUMBER(SEARCH("highrisk", LOWER(INDEX(Paste_Here!X$2:X$850, MATCH(B824, Paste_Here!A$2:A$850, 0))))), "High Risk", IF(ISNUMBER(SEARCH("lowrisk", LOWER(INDEX(Paste_Here!X$2:X$850, MATCH(B824, Paste_Here!A$2:A$850, 0))))), "Low Risk", IF(ISNUMBER(SEARCH("somerisk", LOWER(INDEX(Paste_Here!X$2:X$850, MATCH(B824, Paste_Here!A$2:A$850, 0))))), "Some Risk", IF(ISNUMBER(SEARCH("ot", LOWER(INDEX(Paste_Here!X$2:X$850, MATCH(B824, Paste_Here!A$2:A$850, 0))))), "OT", "")))), ""), "")</f>
        <v/>
      </c>
      <c r="EB824" s="66"/>
      <c r="EC824" s="66"/>
      <c r="ED824" s="75" t="str">
        <f t="shared" si="166"/>
        <v/>
      </c>
      <c r="EE824" s="66"/>
      <c r="EF824" s="75" t="str">
        <f>IFERROR(IF(B824&lt;&gt;"", IF(AND(INDEX(Paste_Here!AO$2:AO$850, MATCH(B824, Paste_Here!A$2:A$850, 0))&lt;&gt;"", ISNUMBER(VALUE(INDEX(Paste_Here!AO$2:AO$850, MATCH(B824, Paste_Here!A$2:A$850, 0))))), INDEX(Paste_Here!AO$2:AO$850, MATCH(B824, Paste_Here!A$2:A$850, 0)), ""), ""), "")</f>
        <v/>
      </c>
      <c r="EG824" s="66"/>
      <c r="EH824" s="75" t="str">
        <f>IFERROR(IF(B824&lt;&gt;"", IF(ISNUMBER(SEARCH("highrisk", LOWER(INDEX(Paste_Here!AP$2:AP$850, MATCH(B824, Paste_Here!A$2:A$850, 0))))), "High Risk", IF(ISNUMBER(SEARCH("lowrisk", LOWER(INDEX(Paste_Here!AP$2:AP$850, MATCH(B824, Paste_Here!A$2:A$850, 0))))), "Low Risk", IF(ISNUMBER(SEARCH("somerisk", LOWER(INDEX(Paste_Here!AP$2:AP$850, MATCH(B824, Paste_Here!A$2:A$850, 0))))), "Some Risk", IF(ISNUMBER(SEARCH("ot", LOWER(INDEX(Paste_Here!AP$2:AP$850, MATCH(B824, Paste_Here!A$2:A$850, 0))))), "OT", "")))), ""), "")</f>
        <v/>
      </c>
      <c r="EI824" s="66"/>
      <c r="EJ824" s="93"/>
      <c r="EK824" s="66"/>
      <c r="EL824" s="75" t="str">
        <f>IFERROR(IF(B824&lt;&gt;"", IF(AND(INDEX(Paste_Here!AQ$2:AQ$850, MATCH(B824, Paste_Here!A$2:A$850, 0))&lt;&gt;"", ISNUMBER(VALUE(INDEX(Paste_Here!AQ$2:AQ$850, MATCH(B824, Paste_Here!A$2:A$850, 0))))), INDEX(Paste_Here!AQ$2:AQ$850, MATCH(B824, Paste_Here!A$2:A$850, 0)), ""), ""), "")</f>
        <v/>
      </c>
      <c r="EM824" s="66"/>
      <c r="EN824" s="75" t="str">
        <f>IFERROR(IF(B824&lt;&gt;"", IF(ISNUMBER(SEARCH("highrisk", LOWER(INDEX(Paste_Here!AR$2:AR$850, MATCH(B824, Paste_Here!A$2:A$850, 0))))), "High Risk", IF(ISNUMBER(SEARCH("lowrisk", LOWER(INDEX(Paste_Here!AR$2:AR$850, MATCH(B824, Paste_Here!A$2:A$850, 0))))), "Low Risk", IF(ISNUMBER(SEARCH("somerisk", LOWER(INDEX(Paste_Here!AR$2:AR$850, MATCH(B824, Paste_Here!A$2:A$850, 0))))), "Some Risk", IF(ISNUMBER(SEARCH("ot", LOWER(INDEX(Paste_Here!AR$2:AR$850, MATCH(B824, Paste_Here!A$2:A$850, 0))))), "OT", "")))), ""), "")</f>
        <v/>
      </c>
      <c r="EO824" s="66"/>
      <c r="EP824" s="93"/>
      <c r="EQ824" s="66"/>
      <c r="ER824" s="75"/>
      <c r="ES824" s="66"/>
      <c r="ET824" s="75"/>
      <c r="EU824" s="66"/>
      <c r="EV824" s="66"/>
      <c r="EW824" s="75" t="str">
        <f t="shared" si="167"/>
        <v/>
      </c>
      <c r="EX824" s="66"/>
      <c r="EY824" s="75" t="str">
        <f>IFERROR(IF(B824&lt;&gt;"", IF(AND(INDEX(Paste_Here!Y$2:Y$850, MATCH(B824, Paste_Here!A$2:A$850, 0))&lt;&gt;"", ISNUMBER(VALUE(INDEX(Paste_Here!Y$2:Y$850, MATCH(B824, Paste_Here!A$2:A$850, 0))))), INDEX(Paste_Here!Y$2:Y$850, MATCH(B824, Paste_Here!A$2:A$850, 0)), ""), ""), "")</f>
        <v/>
      </c>
      <c r="EZ824" s="66"/>
      <c r="FA824" s="75" t="str">
        <f>IFERROR(IF(B824&lt;&gt;"", IF(ISNUMBER(SEARCH("highrisk", LOWER(INDEX(Paste_Here!Z$2:Z$850, MATCH(B824, Paste_Here!A$2:A$850, 0))))), "High Risk", IF(ISNUMBER(SEARCH("lowrisk", LOWER(INDEX(Paste_Here!Z$2:Z$850, MATCH(B824, Paste_Here!A$2:A$850, 0))))), "Low Risk", IF(ISNUMBER(SEARCH("somerisk", LOWER(INDEX(Paste_Here!Z$2:Z$850, MATCH(B824, Paste_Here!A$2:A$850, 0))))), "Some Risk", IF(ISNUMBER(SEARCH("ot", LOWER(INDEX(Paste_Here!Z$2:Z$850, MATCH(B824, Paste_Here!A$2:A$850, 0))))), "OT", "")))), ""), "")</f>
        <v/>
      </c>
      <c r="FB824" s="66"/>
      <c r="FC824" s="93"/>
      <c r="FD824" s="66"/>
      <c r="FE824" s="75" t="str">
        <f>IFERROR(IF(B824&lt;&gt;"", IF(AND(INDEX(Paste_Here!AA$2:AA$850, MATCH(B824, Paste_Here!A$2:A$850, 0))&lt;&gt;"", ISNUMBER(VALUE(INDEX(Paste_Here!AA$2:AA$850, MATCH(B824, Paste_Here!A$2:A$850, 0))))), INDEX(Paste_Here!AA$2:AA$850, MATCH(B824, Paste_Here!A$2:A$850, 0)), ""), ""), "")</f>
        <v/>
      </c>
      <c r="FF824" s="66"/>
      <c r="FG824" s="75" t="str">
        <f>IFERROR(IF(B824&lt;&gt;"", IF(ISNUMBER(SEARCH("highrisk", LOWER(INDEX(Paste_Here!AB$2:AB$850, MATCH(B824, Paste_Here!A$2:A$850, 0))))), "High Risk", IF(ISNUMBER(SEARCH("lowrisk", LOWER(INDEX(Paste_Here!AB$2:AB$850, MATCH(B824, Paste_Here!A$2:A$850, 0))))), "Low Risk", IF(ISNUMBER(SEARCH("somerisk", LOWER(INDEX(Paste_Here!AB$2:AB$850, MATCH(B824, Paste_Here!A$2:A$850, 0))))), "Some Risk", IF(ISNUMBER(SEARCH("ot", LOWER(INDEX(Paste_Here!AB$2:AB$850, MATCH(B824, Paste_Here!A$2:A$850, 0))))), "OT", "")))), ""), "")</f>
        <v/>
      </c>
      <c r="FH824" s="66"/>
      <c r="FI824" s="93"/>
      <c r="FJ824" s="66"/>
      <c r="FK824" s="75"/>
      <c r="FL824" s="66"/>
      <c r="FM824" s="75"/>
      <c r="FN824" s="66"/>
      <c r="FO824" s="66"/>
      <c r="FP824" s="75" t="str">
        <f t="shared" si="162"/>
        <v/>
      </c>
      <c r="FQ824" s="66"/>
      <c r="FR824" s="75" t="str">
        <f>IFERROR(IF(B824&lt;&gt;"", IF(ISNUMBER(SEARCH("s", LOWER(INDEX(Paste_Here!L$2:L$850, MATCH(B824, Paste_Here!A$2:A$850, 0))))), "Yes", IF(INDEX(Paste_Here!L$2:L$850, MATCH(B824, Paste_Here!A$2:A$850, 0))&lt;&gt;"", "No", "")), ""), "")</f>
        <v/>
      </c>
      <c r="FS824" s="66"/>
      <c r="FT824" s="75" t="str">
        <f>IFERROR(IF(B824&lt;&gt;"", IF(ISNUMBER(SEARCH("yes", LOWER(INDEX(Paste_Here!F$2:F$850, MATCH(B824, Paste_Here!A$2:A$850, 0))))), "Yes", IF(ISNUMBER(SEARCH("no", LOWER(INDEX(Paste_Here!F$2:F$850, MATCH(B824, Paste_Here!A$2:A$850, 0))))), "No", "")), ""), "")</f>
        <v/>
      </c>
      <c r="FU824" s="66"/>
      <c r="FV824" s="75" t="str">
        <f>IFERROR(IF(B824&lt;&gt;"", IF(ISNUMBER(SEARCH("english language learner", LOWER(INDEX(Paste_Here!C$2:C$850, MATCH(B824, Paste_Here!A$2:A$850, 0))))), "Yes", ""), ""), "")</f>
        <v/>
      </c>
      <c r="FW824" s="66"/>
      <c r="FX824" s="75" t="str">
        <f>IFERROR(IF(B824&lt;&gt;"", IF(OR(ISNUMBER(SEARCH("b", LOWER(INDEX(Paste_Here!J$2:J$850, MATCH(B824, Paste_Here!A$2:A$850, 0))))), ISNUMBER(SEARCH("h", LOWER(INDEX(Paste_Here!J$2:J$850, MATCH(B824, Paste_Here!A$2:A$850, 0))))), ISNUMBER(SEARCH("i", LOWER(INDEX(Paste_Here!J$2:J$850, MATCH(B824, Paste_Here!A$2:A$850, 0)))))), "Yes", IF(INDEX(Paste_Here!J$2:J$850, MATCH(B824, Paste_Here!A$2:A$850, 0))&lt;&gt;"", "No", "")), ""), "")</f>
        <v/>
      </c>
      <c r="FY824" s="66"/>
      <c r="FZ824" s="75" t="str">
        <f>IFERROR(IF(B824&lt;&gt;"", IF(ISNUMBER(SEARCH("yes", LOWER(INDEX(Paste_Here!K$2:K$850, MATCH(B824, Paste_Here!A$2:A$850, 0))))), "Yes", IF(ISNUMBER(SEARCH("no", LOWER(INDEX(Paste_Here!K$2:K$850, MATCH(B824, Paste_Here!A$2:A$850, 0))))), "No", "")), ""), "")</f>
        <v/>
      </c>
      <c r="GA824" s="66"/>
      <c r="GB824" s="75" t="str">
        <f>IFERROR(IF(B824&lt;&gt;"", IF(ISNUMBER(SEARCH("transitional 2", LOWER(INDEX(Paste_Here!C$2:C$850, MATCH(B824, Paste_Here!A$2:A$850, 0))))), "T2",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GC824" s="66"/>
      <c r="GD824" s="75"/>
      <c r="GE824" s="66"/>
      <c r="GF824" s="75"/>
      <c r="GG824" s="66"/>
      <c r="GH824" s="75"/>
      <c r="GI824" s="66"/>
      <c r="GK824" s="1" t="str" cm="1">
        <f t="array" ref="GK824">IFERROR(INDEX(Paste_Here!$B$2:$B$850, MATCH(0, COUNTIF(GK$4:GK823, Paste_Here!$B$2:$B$850) + IF(Paste_Here!$B$2:$B$850="", 1, 0), 0)), "")</f>
        <v/>
      </c>
      <c r="GL824" s="1" t="str">
        <f>IF(GK824&lt;&gt;"", INDEX(Paste_Here!$A$2:$A$850, MATCH(GK824, Paste_Here!$B$2:$B$850, 0)), "")</f>
        <v/>
      </c>
      <c r="GM824" s="1" t="str">
        <f t="shared" si="168"/>
        <v/>
      </c>
      <c r="GN824" s="1" t="str" cm="1">
        <f t="array" ref="GN824">IFERROR(INDEX($GM$5:$GM$850, MATCH(SMALL(IF($GM$5:$GM$850&lt;&gt;"", COUNTIF($GM$5:$GM$850, "&lt;"&amp;$GM$5:$GM$850)+1), ROW()-ROW($GN$5)+1), COUNTIF($GM$5:$GM$850, "&lt;"&amp;$GM$5:$GM$850)+1, 0)), "")</f>
        <v/>
      </c>
    </row>
    <row r="825" spans="1:196">
      <c r="A825" s="66"/>
      <c r="B825" s="75" t="str">
        <f t="shared" si="156"/>
        <v/>
      </c>
      <c r="C825" s="66"/>
      <c r="D825" s="75" t="str">
        <f>IFERROR(IF(AND(INDEX(Paste_Here!N$2:N$850, MATCH(B825, Paste_Here!A$2:A$850, 0)) = ""), "", IF(UPPER(INDEX(Paste_Here!N$2:N$850, MATCH(B825, Paste_Here!A$2:A$850, 0))) = "YES", "Yes", IF(UPPER(INDEX(Paste_Here!N$2:N$850, MATCH(B825, Paste_Here!A$2:A$850, 0))) = "NO", "No", ""))), "")</f>
        <v/>
      </c>
      <c r="E825" s="66"/>
      <c r="F825" s="75" t="str">
        <f t="shared" si="163"/>
        <v/>
      </c>
      <c r="G825" s="66"/>
      <c r="H825" s="75" t="str">
        <f t="shared" si="164"/>
        <v/>
      </c>
      <c r="I825" s="66"/>
      <c r="J825" s="75" t="str">
        <f t="shared" si="165"/>
        <v/>
      </c>
      <c r="K825" s="66"/>
      <c r="L825" s="75"/>
      <c r="M825" s="66"/>
      <c r="N825" s="75" t="str">
        <f>IFERROR(IF(B825&lt;&gt;"", IF(AND(INDEX(Paste_Here!AW$2:AW$850, MATCH(B825, Paste_Here!A$2:A$850, 0))&lt;&gt;"", ISNUMBER(VALUE(INDEX(Paste_Here!AW$2:AW$850, MATCH(B825, Paste_Here!A$2:A$850, 0))))), INDEX(Paste_Here!AW$2:AW$850, MATCH(B825, Paste_Here!A$2:A$850, 0)), ""), ""), "")</f>
        <v/>
      </c>
      <c r="O825" s="66"/>
      <c r="P825" s="75" t="str">
        <f>IFERROR(IF(B825&lt;&gt;"", IF(AND(INDEX(Paste_Here!AX$2:AX$850, MATCH(B825, Paste_Here!A$2:A$850, 0))&lt;&gt;"", ISNUMBER(VALUE(INDEX(Paste_Here!AX$2:AX$850, MATCH(B825, Paste_Here!A$2:A$850, 0))))), INDEX(Paste_Here!AX$2:AX$850, MATCH(B825, Paste_Here!A$2:A$850, 0)), ""), ""), "")</f>
        <v/>
      </c>
      <c r="Q825" s="66"/>
      <c r="R825" s="75" t="str">
        <f>IFERROR(IF(B825&lt;&gt;"", IF(AND(INDEX(Paste_Here!AU$2:AU$850, MATCH(B825, Paste_Here!A$2:A$850, 0))&lt;&gt;"", ISNUMBER(VALUE(INDEX(Paste_Here!AU$2:AU$850, MATCH(B825, Paste_Here!A$2:A$850, 0))))), INDEX(Paste_Here!AU$2:AU$850, MATCH(B825, Paste_Here!A$2:A$850, 0)), ""), ""), "")</f>
        <v/>
      </c>
      <c r="S825" s="66"/>
      <c r="T825" s="75" t="str">
        <f>IFERROR(IF(B825&lt;&gt;"", IF(AND(INDEX(Paste_Here!AV$2:AV$850, MATCH(B825, Paste_Here!A$2:A$850, 0))&lt;&gt;"", ISNUMBER(VALUE(INDEX(Paste_Here!AV$2:AV$850, MATCH(B825, Paste_Here!A$2:A$850, 0))))), INDEX(Paste_Here!AV$2:AV$850, MATCH(B825, Paste_Here!A$2:A$850, 0)), ""), ""), "")</f>
        <v/>
      </c>
      <c r="U825" s="66"/>
      <c r="W825" s="66"/>
      <c r="Y825" s="66"/>
      <c r="Z825" s="66"/>
      <c r="AA825" s="75" t="str">
        <f t="shared" si="157"/>
        <v/>
      </c>
      <c r="AB825" s="66"/>
      <c r="AC825" s="75"/>
      <c r="AD825" s="66"/>
      <c r="AE825" s="98"/>
      <c r="AF825" s="66"/>
      <c r="AG825" s="75"/>
      <c r="AH825" s="66"/>
      <c r="AI825" s="75" t="str">
        <f>IFERROR(IF(B825&lt;&gt;"", IF(AND(INDEX(Paste_Here!AC$2:AC$850, MATCH(B825, Paste_Here!A$2:A$850, 0))&lt;&gt;"", ISNUMBER(VALUE(INDEX(Paste_Here!AC$2:AC$850, MATCH(B825, Paste_Here!A$2:A$850, 0))))), INDEX(Paste_Here!AC$2:AC$850, MATCH(B825, Paste_Here!A$2:A$850, 0)), ""), ""), "")</f>
        <v/>
      </c>
      <c r="AJ825" s="66"/>
      <c r="AK825" s="75" t="str">
        <f>IFERROR(IF(B825&lt;&gt;"", IF(ISNUMBER(SEARCH("highrisk", LOWER(INDEX(Paste_Here!AD$2:AD$850, MATCH(B825, Paste_Here!A$2:A$850, 0))))), "High Risk", IF(ISNUMBER(SEARCH("lowrisk", LOWER(INDEX(Paste_Here!AD$2:AD$850, MATCH(B825, Paste_Here!A$2:A$850, 0))))), "Low Risk", IF(ISNUMBER(SEARCH("somerisk", LOWER(INDEX(Paste_Here!AD$2:AD$850, MATCH(B825, Paste_Here!A$2:A$850, 0))))), "Some Risk", IF(ISNUMBER(SEARCH("ot", LOWER(INDEX(Paste_Here!AD$2:AD$850, MATCH(B825, Paste_Here!A$2:A$850, 0))))), "OT", "")))), ""), "")</f>
        <v/>
      </c>
      <c r="AL825" s="66"/>
      <c r="AM825" s="75"/>
      <c r="AN825" s="66"/>
      <c r="AO825" s="75" t="str">
        <f>IFERROR(IF(B825&lt;&gt;"", IF(AND(INDEX(Paste_Here!M$2:M$850, MATCH(B825, Paste_Here!A$2:A$850, 0))&lt;&gt;"", ISNUMBER(VALUE(INDEX(Paste_Here!M$2:M$850, MATCH(B825, Paste_Here!A$2:A$850, 0))))), INDEX(Paste_Here!M$2:M$850, MATCH(B825, Paste_Here!A$2:A$850, 0)), ""), ""), "")</f>
        <v/>
      </c>
      <c r="AP825" s="66"/>
      <c r="AQ825" s="75" t="str">
        <f>IFERROR(IF(B825&lt;&gt;"", IF(ISNUMBER(SEARCH("highrisk", LOWER(INDEX(Paste_Here!N$2:N$850, MATCH(B825, Paste_Here!A$2:A$850, 0))))), "High Risk", IF(ISNUMBER(SEARCH("lowrisk", LOWER(INDEX(Paste_Here!N$2:N$850, MATCH(B825, Paste_Here!A$2:A$850, 0))))), "Low Risk", IF(ISNUMBER(SEARCH("somerisk", LOWER(INDEX(Paste_Here!N$2:N$850, MATCH(B825, Paste_Here!A$2:A$850, 0))))), "Some Risk", IF(ISNUMBER(SEARCH("ot", LOWER(INDEX(Paste_Here!N$2:N$850, MATCH(B825, Paste_Here!A$2:A$850, 0))))), "OT", "")))), ""), "")</f>
        <v/>
      </c>
      <c r="AT825" s="66"/>
      <c r="AU825" s="103"/>
      <c r="AV825" s="66"/>
      <c r="AW825" s="66"/>
      <c r="AX825" s="75" t="str">
        <f t="shared" si="158"/>
        <v/>
      </c>
      <c r="AY825" s="66"/>
      <c r="AZ825" s="75"/>
      <c r="BA825" s="66"/>
      <c r="BB825" s="75"/>
      <c r="BC825" s="66"/>
      <c r="BD825" s="75"/>
      <c r="BE825" s="66"/>
      <c r="BF825" s="75" t="str">
        <f>IFERROR(IF(B825&lt;&gt;"", IF(AND(INDEX(Paste_Here!AE$2:AE$850, MATCH(B825, Paste_Here!A$2:A$850, 0))&lt;&gt;"", ISNUMBER(VALUE(INDEX(Paste_Here!AE$2:AE$850, MATCH(B825, Paste_Here!A$2:A$850, 0))))), INDEX(Paste_Here!AE$2:AE$850, MATCH(B825, Paste_Here!A$2:A$850, 0)), ""), ""), "")</f>
        <v/>
      </c>
      <c r="BG825" s="66"/>
      <c r="BH825" s="75" t="str">
        <f>IFERROR(IF(B825&lt;&gt;"", IF(ISNUMBER(SEARCH("highrisk", LOWER(INDEX(Paste_Here!AF$2:AF$850, MATCH(B825, Paste_Here!A$2:A$850, 0))))), "High Risk", IF(ISNUMBER(SEARCH("lowrisk", LOWER(INDEX(Paste_Here!AF$2:AF$850, MATCH(B825, Paste_Here!A$2:A$850, 0))))), "Low Risk", IF(ISNUMBER(SEARCH("somerisk", LOWER(INDEX(Paste_Here!AF$2:AF$850, MATCH(B825, Paste_Here!A$2:A$850, 0))))), "Some Risk", IF(ISNUMBER(SEARCH("ot", LOWER(INDEX(Paste_Here!AF$2:AF$850, MATCH(B825, Paste_Here!A$2:A$850, 0))))), "OT", "")))), ""), "")</f>
        <v/>
      </c>
      <c r="BI825" s="66"/>
      <c r="BJ825" s="75"/>
      <c r="BK825" s="66"/>
      <c r="BL825" s="75" t="str">
        <f>IFERROR(IF(B825&lt;&gt;"", IF(AND(INDEX(Paste_Here!O$2:O$850, MATCH(B825, Paste_Here!A$2:A$850, 0))&lt;&gt;"", ISNUMBER(VALUE(INDEX(Paste_Here!O$2:O$850, MATCH(B825, Paste_Here!A$2:A$850, 0))))), INDEX(Paste_Here!O$2:O$850, MATCH(B825, Paste_Here!A$2:A$850, 0)), ""), ""), "")</f>
        <v/>
      </c>
      <c r="BM825" s="66"/>
      <c r="BN825" s="75" t="str">
        <f>IFERROR(IF(B825&lt;&gt;"", IF(ISNUMBER(SEARCH("highrisk", LOWER(INDEX(Paste_Here!P$2:P$850, MATCH(B825, Paste_Here!A$2:A$850, 0))))), "High Risk", IF(ISNUMBER(SEARCH("lowrisk", LOWER(INDEX(Paste_Here!P$2:P$850, MATCH(B825, Paste_Here!A$2:A$850, 0))))), "Low Risk", IF(ISNUMBER(SEARCH("somerisk", LOWER(INDEX(Paste_Here!P$2:P$850, MATCH(B825, Paste_Here!A$2:A$850, 0))))), "Some Risk", IF(ISNUMBER(SEARCH("ot", LOWER(INDEX(Paste_Here!P$2:P$850, MATCH(B825, Paste_Here!A$2:A$850, 0))))), "OT", "")))), ""), "")</f>
        <v/>
      </c>
      <c r="BQ825" s="66"/>
      <c r="BR825" s="75"/>
      <c r="BS825" s="66"/>
      <c r="BT825" s="66"/>
      <c r="BU825" s="75" t="str">
        <f t="shared" si="159"/>
        <v/>
      </c>
      <c r="BV825" s="66"/>
      <c r="BW825" s="75"/>
      <c r="BX825" s="66"/>
      <c r="BY825" s="75"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BZ825" s="66"/>
      <c r="CA825" s="75"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CB825" s="66"/>
      <c r="CC825" s="75"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CD825" s="66"/>
      <c r="CE825" s="75"/>
      <c r="CF825" s="66"/>
      <c r="CK825" s="75"/>
      <c r="CL825" s="66"/>
      <c r="CM825" s="75"/>
      <c r="CN825" s="66"/>
      <c r="CO825" s="75"/>
      <c r="CP825" s="66"/>
      <c r="CQ825" s="66"/>
      <c r="CR825" s="75" t="str">
        <f t="shared" si="160"/>
        <v/>
      </c>
      <c r="CS825" s="66"/>
      <c r="CT825" s="75"/>
      <c r="CU825" s="66"/>
      <c r="CV825" s="75"/>
      <c r="CW825" s="66"/>
      <c r="CX825" s="75"/>
      <c r="CY825" s="66"/>
      <c r="CZ825" s="75"/>
      <c r="DA825" s="66"/>
      <c r="DB825" s="75" t="str">
        <f>IFERROR(IF(B825&lt;&gt;"", IF(AND(INDEX(Paste_Here!AK$2:AK$850, MATCH(B825, Paste_Here!A$2:A$850, 0))&lt;&gt;"", ISNUMBER(VALUE(INDEX(Paste_Here!AK$2:AK$850, MATCH(B825, Paste_Here!A$2:A$850, 0))))), INDEX(Paste_Here!AK$2:AK$850, MATCH(B825, Paste_Here!A$2:A$850, 0)), ""), ""), "")</f>
        <v/>
      </c>
      <c r="DC825" s="66"/>
      <c r="DD825" s="75" t="str">
        <f>IFERROR(IF(B825&lt;&gt;"", IF(ISNUMBER(SEARCH("highrisk", LOWER(INDEX(Paste_Here!AL$2:AL$850, MATCH(B825, Paste_Here!A$2:A$850, 0))))), "High Risk", IF(ISNUMBER(SEARCH("lowrisk", LOWER(INDEX(Paste_Here!AL$2:AL$850, MATCH(B825, Paste_Here!A$2:A$850, 0))))), "Low Risk", IF(ISNUMBER(SEARCH("somerisk", LOWER(INDEX(Paste_Here!AL$2:AL$850, MATCH(B825, Paste_Here!A$2:A$850, 0))))), "Some Risk", IF(ISNUMBER(SEARCH("ot", LOWER(INDEX(Paste_Here!AL$2:AL$850, MATCH(B825, Paste_Here!A$2:A$850, 0))))), "OT", "")))), ""), "")</f>
        <v/>
      </c>
      <c r="DE825" s="66"/>
      <c r="DF825" s="75" t="str">
        <f>IFERROR(IF(B825&lt;&gt;"", IF(AND(INDEX(Paste_Here!AM$2:AM$850, MATCH(B825, Paste_Here!A$2:A$850, 0))&lt;&gt;"", ISNUMBER(VALUE(INDEX(Paste_Here!AM$2:AM$850, MATCH(B825, Paste_Here!A$2:A$850, 0))))), INDEX(Paste_Here!AM$2:AM$850, MATCH(B825, Paste_Here!A$2:A$850, 0)), ""), ""), "")</f>
        <v/>
      </c>
      <c r="DG825" s="66"/>
      <c r="DH825" s="75" t="str">
        <f>IFERROR(IF(B825&lt;&gt;"", IF(ISNUMBER(SEARCH("highrisk", LOWER(INDEX(Paste_Here!AN$2:AN$850, MATCH(B825, Paste_Here!A$2:A$850, 0))))), "High Risk", IF(ISNUMBER(SEARCH("lowrisk", LOWER(INDEX(Paste_Here!AN$2:AN$850, MATCH(B825, Paste_Here!A$2:A$850, 0))))), "Low Risk", IF(ISNUMBER(SEARCH("somerisk", LOWER(INDEX(Paste_Here!AN$2:AN$850, MATCH(B825, Paste_Here!A$2:A$850, 0))))), "Some Risk", IF(ISNUMBER(SEARCH("ot", LOWER(INDEX(Paste_Here!AN$2:AN$850, MATCH(B825, Paste_Here!A$2:A$850, 0))))), "OT", "")))), ""), "")</f>
        <v/>
      </c>
      <c r="DI825" s="66"/>
      <c r="DJ825" s="66"/>
      <c r="DK825" s="75" t="str">
        <f t="shared" si="161"/>
        <v/>
      </c>
      <c r="DL825" s="66"/>
      <c r="DM825" s="75" t="str">
        <f>IFERROR(IF(B825&lt;&gt;"", IF(AND(INDEX(Paste_Here!Q$2:Q$850, MATCH(B825, Paste_Here!A$2:A$850, 0))&lt;&gt;"", ISNUMBER(VALUE(INDEX(Paste_Here!Q$2:Q$850, MATCH(B825, Paste_Here!A$2:A$850, 0))))), INDEX(Paste_Here!Q$2:Q$850, MATCH(B825, Paste_Here!A$2:A$850, 0)), ""), ""), "")</f>
        <v/>
      </c>
      <c r="DN825" s="66"/>
      <c r="DO825" s="75" t="str">
        <f>IFERROR(IF(B825&lt;&gt;"", IF(ISNUMBER(SEARCH("highrisk", LOWER(INDEX(Paste_Here!R$2:R$850, MATCH(B825, Paste_Here!A$2:A$850, 0))))), "High Risk", IF(ISNUMBER(SEARCH("lowrisk", LOWER(INDEX(Paste_Here!R$2:R$850, MATCH(B825, Paste_Here!A$2:A$850, 0))))), "Low Risk", IF(ISNUMBER(SEARCH("somerisk", LOWER(INDEX(Paste_Here!R$2:R$850, MATCH(B825, Paste_Here!A$2:A$850, 0))))), "Some Risk", IF(ISNUMBER(SEARCH("ot", LOWER(INDEX(Paste_Here!R$2:R$850, MATCH(B825, Paste_Here!A$2:A$850, 0))))), "OT", "")))), ""), "")</f>
        <v/>
      </c>
      <c r="DP825" s="66"/>
      <c r="DQ825" s="93" t="str">
        <f>IFERROR(IF(B825&lt;&gt;"", IF(AND(INDEX(Paste_Here!S$2:S$850, MATCH(B825, Paste_Here!A$2:A$850, 0))&lt;&gt;"", ISNUMBER(VALUE(INDEX(Paste_Here!S$2:S$850, MATCH(B825, Paste_Here!A$2:A$850, 0))))), INDEX(Paste_Here!S$2:S$850, MATCH(B825, Paste_Here!A$2:A$850, 0)), ""), ""), "")</f>
        <v/>
      </c>
      <c r="DR825" s="66"/>
      <c r="DS825" s="75"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IF(ISNUMBER(SEARCH("ot", LOWER(INDEX(Paste_Here!T$2:T$850, MATCH(B825, Paste_Here!A$2:A$850, 0))))), "OT", "")))), ""), "")</f>
        <v/>
      </c>
      <c r="DT825" s="66"/>
      <c r="DU825" s="75" t="str">
        <f>IFERROR(IF(B825&lt;&gt;"", IF(AND(INDEX(Paste_Here!U$2:U$850, MATCH(B825, Paste_Here!A$2:A$850, 0))&lt;&gt;"", ISNUMBER(VALUE(INDEX(Paste_Here!U$2:U$850, MATCH(B825, Paste_Here!A$2:A$850, 0))))), INDEX(Paste_Here!U$2:U$850, MATCH(B825, Paste_Here!A$2:A$850, 0)), ""), ""), "")</f>
        <v/>
      </c>
      <c r="DV825" s="66"/>
      <c r="DW825" s="93" t="str">
        <f>IFERROR(IF(B825&lt;&gt;"", IF(ISNUMBER(SEARCH("highrisk", LOWER(INDEX(Paste_Here!V$2:V$850, MATCH(B825, Paste_Here!A$2:A$850, 0))))), "High Risk", IF(ISNUMBER(SEARCH("lowrisk", LOWER(INDEX(Paste_Here!V$2:V$850, MATCH(B825, Paste_Here!A$2:A$850, 0))))), "Low Risk", IF(ISNUMBER(SEARCH("somerisk", LOWER(INDEX(Paste_Here!V$2:V$850, MATCH(B825, Paste_Here!A$2:A$850, 0))))), "Some Risk", IF(ISNUMBER(SEARCH("ot", LOWER(INDEX(Paste_Here!V$2:V$850, MATCH(B825, Paste_Here!A$2:A$850, 0))))), "OT", "")))), ""), "")</f>
        <v/>
      </c>
      <c r="DX825" s="66"/>
      <c r="DY825" s="75" t="str">
        <f>IFERROR(IF(B825&lt;&gt;"", IF(AND(INDEX(Paste_Here!W$2:W$850, MATCH(B825, Paste_Here!A$2:A$850, 0))&lt;&gt;"", ISNUMBER(VALUE(INDEX(Paste_Here!W$2:W$850, MATCH(B825, Paste_Here!A$2:A$850, 0))))), INDEX(Paste_Here!W$2:W$850, MATCH(B825, Paste_Here!A$2:A$850, 0)), ""), ""), "")</f>
        <v/>
      </c>
      <c r="DZ825" s="66"/>
      <c r="EA825" s="75" t="str">
        <f>IFERROR(IF(B825&lt;&gt;"", IF(ISNUMBER(SEARCH("highrisk", LOWER(INDEX(Paste_Here!X$2:X$850, MATCH(B825, Paste_Here!A$2:A$850, 0))))), "High Risk", IF(ISNUMBER(SEARCH("lowrisk", LOWER(INDEX(Paste_Here!X$2:X$850, MATCH(B825, Paste_Here!A$2:A$850, 0))))), "Low Risk", IF(ISNUMBER(SEARCH("somerisk", LOWER(INDEX(Paste_Here!X$2:X$850, MATCH(B825, Paste_Here!A$2:A$850, 0))))), "Some Risk", IF(ISNUMBER(SEARCH("ot", LOWER(INDEX(Paste_Here!X$2:X$850, MATCH(B825, Paste_Here!A$2:A$850, 0))))), "OT", "")))), ""), "")</f>
        <v/>
      </c>
      <c r="EB825" s="66"/>
      <c r="EC825" s="66"/>
      <c r="ED825" s="75" t="str">
        <f t="shared" si="166"/>
        <v/>
      </c>
      <c r="EE825" s="66"/>
      <c r="EF825" s="75" t="str">
        <f>IFERROR(IF(B825&lt;&gt;"", IF(AND(INDEX(Paste_Here!AO$2:AO$850, MATCH(B825, Paste_Here!A$2:A$850, 0))&lt;&gt;"", ISNUMBER(VALUE(INDEX(Paste_Here!AO$2:AO$850, MATCH(B825, Paste_Here!A$2:A$850, 0))))), INDEX(Paste_Here!AO$2:AO$850, MATCH(B825, Paste_Here!A$2:A$850, 0)), ""), ""), "")</f>
        <v/>
      </c>
      <c r="EG825" s="66"/>
      <c r="EH825" s="75" t="str">
        <f>IFERROR(IF(B825&lt;&gt;"", IF(ISNUMBER(SEARCH("highrisk", LOWER(INDEX(Paste_Here!AP$2:AP$850, MATCH(B825, Paste_Here!A$2:A$850, 0))))), "High Risk", IF(ISNUMBER(SEARCH("lowrisk", LOWER(INDEX(Paste_Here!AP$2:AP$850, MATCH(B825, Paste_Here!A$2:A$850, 0))))), "Low Risk", IF(ISNUMBER(SEARCH("somerisk", LOWER(INDEX(Paste_Here!AP$2:AP$850, MATCH(B825, Paste_Here!A$2:A$850, 0))))), "Some Risk", IF(ISNUMBER(SEARCH("ot", LOWER(INDEX(Paste_Here!AP$2:AP$850, MATCH(B825, Paste_Here!A$2:A$850, 0))))), "OT", "")))), ""), "")</f>
        <v/>
      </c>
      <c r="EI825" s="66"/>
      <c r="EJ825" s="93"/>
      <c r="EK825" s="66"/>
      <c r="EL825" s="75" t="str">
        <f>IFERROR(IF(B825&lt;&gt;"", IF(AND(INDEX(Paste_Here!AQ$2:AQ$850, MATCH(B825, Paste_Here!A$2:A$850, 0))&lt;&gt;"", ISNUMBER(VALUE(INDEX(Paste_Here!AQ$2:AQ$850, MATCH(B825, Paste_Here!A$2:A$850, 0))))), INDEX(Paste_Here!AQ$2:AQ$850, MATCH(B825, Paste_Here!A$2:A$850, 0)), ""), ""), "")</f>
        <v/>
      </c>
      <c r="EM825" s="66"/>
      <c r="EN825" s="75" t="str">
        <f>IFERROR(IF(B825&lt;&gt;"", IF(ISNUMBER(SEARCH("highrisk", LOWER(INDEX(Paste_Here!AR$2:AR$850, MATCH(B825, Paste_Here!A$2:A$850, 0))))), "High Risk", IF(ISNUMBER(SEARCH("lowrisk", LOWER(INDEX(Paste_Here!AR$2:AR$850, MATCH(B825, Paste_Here!A$2:A$850, 0))))), "Low Risk", IF(ISNUMBER(SEARCH("somerisk", LOWER(INDEX(Paste_Here!AR$2:AR$850, MATCH(B825, Paste_Here!A$2:A$850, 0))))), "Some Risk", IF(ISNUMBER(SEARCH("ot", LOWER(INDEX(Paste_Here!AR$2:AR$850, MATCH(B825, Paste_Here!A$2:A$850, 0))))), "OT", "")))), ""), "")</f>
        <v/>
      </c>
      <c r="EO825" s="66"/>
      <c r="EP825" s="93"/>
      <c r="EQ825" s="66"/>
      <c r="ER825" s="75"/>
      <c r="ES825" s="66"/>
      <c r="ET825" s="75"/>
      <c r="EU825" s="66"/>
      <c r="EV825" s="66"/>
      <c r="EW825" s="75" t="str">
        <f t="shared" si="167"/>
        <v/>
      </c>
      <c r="EX825" s="66"/>
      <c r="EY825" s="75" t="str">
        <f>IFERROR(IF(B825&lt;&gt;"", IF(AND(INDEX(Paste_Here!Y$2:Y$850, MATCH(B825, Paste_Here!A$2:A$850, 0))&lt;&gt;"", ISNUMBER(VALUE(INDEX(Paste_Here!Y$2:Y$850, MATCH(B825, Paste_Here!A$2:A$850, 0))))), INDEX(Paste_Here!Y$2:Y$850, MATCH(B825, Paste_Here!A$2:A$850, 0)), ""), ""), "")</f>
        <v/>
      </c>
      <c r="EZ825" s="66"/>
      <c r="FA825" s="75" t="str">
        <f>IFERROR(IF(B825&lt;&gt;"", IF(ISNUMBER(SEARCH("highrisk", LOWER(INDEX(Paste_Here!Z$2:Z$850, MATCH(B825, Paste_Here!A$2:A$850, 0))))), "High Risk", IF(ISNUMBER(SEARCH("lowrisk", LOWER(INDEX(Paste_Here!Z$2:Z$850, MATCH(B825, Paste_Here!A$2:A$850, 0))))), "Low Risk", IF(ISNUMBER(SEARCH("somerisk", LOWER(INDEX(Paste_Here!Z$2:Z$850, MATCH(B825, Paste_Here!A$2:A$850, 0))))), "Some Risk", IF(ISNUMBER(SEARCH("ot", LOWER(INDEX(Paste_Here!Z$2:Z$850, MATCH(B825, Paste_Here!A$2:A$850, 0))))), "OT", "")))), ""), "")</f>
        <v/>
      </c>
      <c r="FB825" s="66"/>
      <c r="FC825" s="93"/>
      <c r="FD825" s="66"/>
      <c r="FE825" s="75" t="str">
        <f>IFERROR(IF(B825&lt;&gt;"", IF(AND(INDEX(Paste_Here!AA$2:AA$850, MATCH(B825, Paste_Here!A$2:A$850, 0))&lt;&gt;"", ISNUMBER(VALUE(INDEX(Paste_Here!AA$2:AA$850, MATCH(B825, Paste_Here!A$2:A$850, 0))))), INDEX(Paste_Here!AA$2:AA$850, MATCH(B825, Paste_Here!A$2:A$850, 0)), ""), ""), "")</f>
        <v/>
      </c>
      <c r="FF825" s="66"/>
      <c r="FG825" s="75" t="str">
        <f>IFERROR(IF(B825&lt;&gt;"", IF(ISNUMBER(SEARCH("highrisk", LOWER(INDEX(Paste_Here!AB$2:AB$850, MATCH(B825, Paste_Here!A$2:A$850, 0))))), "High Risk", IF(ISNUMBER(SEARCH("lowrisk", LOWER(INDEX(Paste_Here!AB$2:AB$850, MATCH(B825, Paste_Here!A$2:A$850, 0))))), "Low Risk", IF(ISNUMBER(SEARCH("somerisk", LOWER(INDEX(Paste_Here!AB$2:AB$850, MATCH(B825, Paste_Here!A$2:A$850, 0))))), "Some Risk", IF(ISNUMBER(SEARCH("ot", LOWER(INDEX(Paste_Here!AB$2:AB$850, MATCH(B825, Paste_Here!A$2:A$850, 0))))), "OT", "")))), ""), "")</f>
        <v/>
      </c>
      <c r="FH825" s="66"/>
      <c r="FI825" s="93"/>
      <c r="FJ825" s="66"/>
      <c r="FK825" s="75"/>
      <c r="FL825" s="66"/>
      <c r="FM825" s="75"/>
      <c r="FN825" s="66"/>
      <c r="FO825" s="66"/>
      <c r="FP825" s="75" t="str">
        <f t="shared" si="162"/>
        <v/>
      </c>
      <c r="FQ825" s="66"/>
      <c r="FR825" s="75" t="str">
        <f>IFERROR(IF(B825&lt;&gt;"", IF(ISNUMBER(SEARCH("s", LOWER(INDEX(Paste_Here!L$2:L$850, MATCH(B825, Paste_Here!A$2:A$850, 0))))), "Yes", IF(INDEX(Paste_Here!L$2:L$850, MATCH(B825, Paste_Here!A$2:A$850, 0))&lt;&gt;"", "No", "")), ""), "")</f>
        <v/>
      </c>
      <c r="FS825" s="66"/>
      <c r="FT825" s="75" t="str">
        <f>IFERROR(IF(B825&lt;&gt;"", IF(ISNUMBER(SEARCH("yes", LOWER(INDEX(Paste_Here!F$2:F$850, MATCH(B825, Paste_Here!A$2:A$850, 0))))), "Yes", IF(ISNUMBER(SEARCH("no", LOWER(INDEX(Paste_Here!F$2:F$850, MATCH(B825, Paste_Here!A$2:A$850, 0))))), "No", "")), ""), "")</f>
        <v/>
      </c>
      <c r="FU825" s="66"/>
      <c r="FV825" s="75" t="str">
        <f>IFERROR(IF(B825&lt;&gt;"", IF(ISNUMBER(SEARCH("english language learner", LOWER(INDEX(Paste_Here!C$2:C$850, MATCH(B825, Paste_Here!A$2:A$850, 0))))), "Yes", ""), ""), "")</f>
        <v/>
      </c>
      <c r="FW825" s="66"/>
      <c r="FX825" s="75" t="str">
        <f>IFERROR(IF(B825&lt;&gt;"", IF(OR(ISNUMBER(SEARCH("b", LOWER(INDEX(Paste_Here!J$2:J$850, MATCH(B825, Paste_Here!A$2:A$850, 0))))), ISNUMBER(SEARCH("h", LOWER(INDEX(Paste_Here!J$2:J$850, MATCH(B825, Paste_Here!A$2:A$850, 0))))), ISNUMBER(SEARCH("i", LOWER(INDEX(Paste_Here!J$2:J$850, MATCH(B825, Paste_Here!A$2:A$850, 0)))))), "Yes", IF(INDEX(Paste_Here!J$2:J$850, MATCH(B825, Paste_Here!A$2:A$850, 0))&lt;&gt;"", "No", "")), ""), "")</f>
        <v/>
      </c>
      <c r="FY825" s="66"/>
      <c r="FZ825" s="75" t="str">
        <f>IFERROR(IF(B825&lt;&gt;"", IF(ISNUMBER(SEARCH("yes", LOWER(INDEX(Paste_Here!K$2:K$850, MATCH(B825, Paste_Here!A$2:A$850, 0))))), "Yes", IF(ISNUMBER(SEARCH("no", LOWER(INDEX(Paste_Here!K$2:K$850, MATCH(B825, Paste_Here!A$2:A$850, 0))))), "No", "")), ""), "")</f>
        <v/>
      </c>
      <c r="GA825" s="66"/>
      <c r="GB825" s="75" t="str">
        <f>IFERROR(IF(B825&lt;&gt;"", IF(ISNUMBER(SEARCH("transitional 2", LOWER(INDEX(Paste_Here!C$2:C$850, MATCH(B825, Paste_Here!A$2:A$850, 0))))), "T2",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GC825" s="66"/>
      <c r="GD825" s="75"/>
      <c r="GE825" s="66"/>
      <c r="GF825" s="75"/>
      <c r="GG825" s="66"/>
      <c r="GH825" s="75"/>
      <c r="GI825" s="66"/>
      <c r="GK825" s="1" t="str" cm="1">
        <f t="array" ref="GK825">IFERROR(INDEX(Paste_Here!$B$2:$B$850, MATCH(0, COUNTIF(GK$4:GK824, Paste_Here!$B$2:$B$850) + IF(Paste_Here!$B$2:$B$850="", 1, 0), 0)), "")</f>
        <v/>
      </c>
      <c r="GL825" s="1" t="str">
        <f>IF(GK825&lt;&gt;"", INDEX(Paste_Here!$A$2:$A$850, MATCH(GK825, Paste_Here!$B$2:$B$850, 0)), "")</f>
        <v/>
      </c>
      <c r="GM825" s="1" t="str">
        <f t="shared" si="168"/>
        <v/>
      </c>
      <c r="GN825" s="1" t="str" cm="1">
        <f t="array" ref="GN825">IFERROR(INDEX($GM$5:$GM$850, MATCH(SMALL(IF($GM$5:$GM$850&lt;&gt;"", COUNTIF($GM$5:$GM$850, "&lt;"&amp;$GM$5:$GM$850)+1), ROW()-ROW($GN$5)+1), COUNTIF($GM$5:$GM$850, "&lt;"&amp;$GM$5:$GM$850)+1, 0)), "")</f>
        <v/>
      </c>
    </row>
    <row r="826" spans="1:196">
      <c r="A826" s="66"/>
      <c r="B826" s="75" t="str">
        <f t="shared" si="156"/>
        <v/>
      </c>
      <c r="C826" s="66"/>
      <c r="D826" s="75" t="str">
        <f>IFERROR(IF(AND(INDEX(Paste_Here!N$2:N$850, MATCH(B826, Paste_Here!A$2:A$850, 0)) = ""), "", IF(UPPER(INDEX(Paste_Here!N$2:N$850, MATCH(B826, Paste_Here!A$2:A$850, 0))) = "YES", "Yes", IF(UPPER(INDEX(Paste_Here!N$2:N$850, MATCH(B826, Paste_Here!A$2:A$850, 0))) = "NO", "No", ""))), "")</f>
        <v/>
      </c>
      <c r="E826" s="66"/>
      <c r="F826" s="75" t="str">
        <f t="shared" si="163"/>
        <v/>
      </c>
      <c r="G826" s="66"/>
      <c r="H826" s="75" t="str">
        <f t="shared" si="164"/>
        <v/>
      </c>
      <c r="I826" s="66"/>
      <c r="J826" s="75" t="str">
        <f t="shared" si="165"/>
        <v/>
      </c>
      <c r="K826" s="66"/>
      <c r="L826" s="75"/>
      <c r="M826" s="66"/>
      <c r="N826" s="75" t="str">
        <f>IFERROR(IF(B826&lt;&gt;"", IF(AND(INDEX(Paste_Here!AW$2:AW$850, MATCH(B826, Paste_Here!A$2:A$850, 0))&lt;&gt;"", ISNUMBER(VALUE(INDEX(Paste_Here!AW$2:AW$850, MATCH(B826, Paste_Here!A$2:A$850, 0))))), INDEX(Paste_Here!AW$2:AW$850, MATCH(B826, Paste_Here!A$2:A$850, 0)), ""), ""), "")</f>
        <v/>
      </c>
      <c r="O826" s="66"/>
      <c r="P826" s="75" t="str">
        <f>IFERROR(IF(B826&lt;&gt;"", IF(AND(INDEX(Paste_Here!AX$2:AX$850, MATCH(B826, Paste_Here!A$2:A$850, 0))&lt;&gt;"", ISNUMBER(VALUE(INDEX(Paste_Here!AX$2:AX$850, MATCH(B826, Paste_Here!A$2:A$850, 0))))), INDEX(Paste_Here!AX$2:AX$850, MATCH(B826, Paste_Here!A$2:A$850, 0)), ""), ""), "")</f>
        <v/>
      </c>
      <c r="Q826" s="66"/>
      <c r="R826" s="75" t="str">
        <f>IFERROR(IF(B826&lt;&gt;"", IF(AND(INDEX(Paste_Here!AU$2:AU$850, MATCH(B826, Paste_Here!A$2:A$850, 0))&lt;&gt;"", ISNUMBER(VALUE(INDEX(Paste_Here!AU$2:AU$850, MATCH(B826, Paste_Here!A$2:A$850, 0))))), INDEX(Paste_Here!AU$2:AU$850, MATCH(B826, Paste_Here!A$2:A$850, 0)), ""), ""), "")</f>
        <v/>
      </c>
      <c r="S826" s="66"/>
      <c r="T826" s="75" t="str">
        <f>IFERROR(IF(B826&lt;&gt;"", IF(AND(INDEX(Paste_Here!AV$2:AV$850, MATCH(B826, Paste_Here!A$2:A$850, 0))&lt;&gt;"", ISNUMBER(VALUE(INDEX(Paste_Here!AV$2:AV$850, MATCH(B826, Paste_Here!A$2:A$850, 0))))), INDEX(Paste_Here!AV$2:AV$850, MATCH(B826, Paste_Here!A$2:A$850, 0)), ""), ""), "")</f>
        <v/>
      </c>
      <c r="U826" s="66"/>
      <c r="W826" s="66"/>
      <c r="Y826" s="66"/>
      <c r="Z826" s="66"/>
      <c r="AA826" s="75" t="str">
        <f t="shared" si="157"/>
        <v/>
      </c>
      <c r="AB826" s="66"/>
      <c r="AC826" s="75"/>
      <c r="AD826" s="66"/>
      <c r="AE826" s="98"/>
      <c r="AF826" s="66"/>
      <c r="AG826" s="75"/>
      <c r="AH826" s="66"/>
      <c r="AI826" s="75" t="str">
        <f>IFERROR(IF(B826&lt;&gt;"", IF(AND(INDEX(Paste_Here!AC$2:AC$850, MATCH(B826, Paste_Here!A$2:A$850, 0))&lt;&gt;"", ISNUMBER(VALUE(INDEX(Paste_Here!AC$2:AC$850, MATCH(B826, Paste_Here!A$2:A$850, 0))))), INDEX(Paste_Here!AC$2:AC$850, MATCH(B826, Paste_Here!A$2:A$850, 0)), ""), ""), "")</f>
        <v/>
      </c>
      <c r="AJ826" s="66"/>
      <c r="AK826" s="75" t="str">
        <f>IFERROR(IF(B826&lt;&gt;"", IF(ISNUMBER(SEARCH("highrisk", LOWER(INDEX(Paste_Here!AD$2:AD$850, MATCH(B826, Paste_Here!A$2:A$850, 0))))), "High Risk", IF(ISNUMBER(SEARCH("lowrisk", LOWER(INDEX(Paste_Here!AD$2:AD$850, MATCH(B826, Paste_Here!A$2:A$850, 0))))), "Low Risk", IF(ISNUMBER(SEARCH("somerisk", LOWER(INDEX(Paste_Here!AD$2:AD$850, MATCH(B826, Paste_Here!A$2:A$850, 0))))), "Some Risk", IF(ISNUMBER(SEARCH("ot", LOWER(INDEX(Paste_Here!AD$2:AD$850, MATCH(B826, Paste_Here!A$2:A$850, 0))))), "OT", "")))), ""), "")</f>
        <v/>
      </c>
      <c r="AL826" s="66"/>
      <c r="AM826" s="75"/>
      <c r="AN826" s="66"/>
      <c r="AO826" s="75" t="str">
        <f>IFERROR(IF(B826&lt;&gt;"", IF(AND(INDEX(Paste_Here!M$2:M$850, MATCH(B826, Paste_Here!A$2:A$850, 0))&lt;&gt;"", ISNUMBER(VALUE(INDEX(Paste_Here!M$2:M$850, MATCH(B826, Paste_Here!A$2:A$850, 0))))), INDEX(Paste_Here!M$2:M$850, MATCH(B826, Paste_Here!A$2:A$850, 0)), ""), ""), "")</f>
        <v/>
      </c>
      <c r="AP826" s="66"/>
      <c r="AQ826" s="75" t="str">
        <f>IFERROR(IF(B826&lt;&gt;"", IF(ISNUMBER(SEARCH("highrisk", LOWER(INDEX(Paste_Here!N$2:N$850, MATCH(B826, Paste_Here!A$2:A$850, 0))))), "High Risk", IF(ISNUMBER(SEARCH("lowrisk", LOWER(INDEX(Paste_Here!N$2:N$850, MATCH(B826, Paste_Here!A$2:A$850, 0))))), "Low Risk", IF(ISNUMBER(SEARCH("somerisk", LOWER(INDEX(Paste_Here!N$2:N$850, MATCH(B826, Paste_Here!A$2:A$850, 0))))), "Some Risk", IF(ISNUMBER(SEARCH("ot", LOWER(INDEX(Paste_Here!N$2:N$850, MATCH(B826, Paste_Here!A$2:A$850, 0))))), "OT", "")))), ""), "")</f>
        <v/>
      </c>
      <c r="AT826" s="66"/>
      <c r="AU826" s="103"/>
      <c r="AV826" s="66"/>
      <c r="AW826" s="66"/>
      <c r="AX826" s="75" t="str">
        <f t="shared" si="158"/>
        <v/>
      </c>
      <c r="AY826" s="66"/>
      <c r="AZ826" s="75"/>
      <c r="BA826" s="66"/>
      <c r="BB826" s="75"/>
      <c r="BC826" s="66"/>
      <c r="BD826" s="75"/>
      <c r="BE826" s="66"/>
      <c r="BF826" s="75" t="str">
        <f>IFERROR(IF(B826&lt;&gt;"", IF(AND(INDEX(Paste_Here!AE$2:AE$850, MATCH(B826, Paste_Here!A$2:A$850, 0))&lt;&gt;"", ISNUMBER(VALUE(INDEX(Paste_Here!AE$2:AE$850, MATCH(B826, Paste_Here!A$2:A$850, 0))))), INDEX(Paste_Here!AE$2:AE$850, MATCH(B826, Paste_Here!A$2:A$850, 0)), ""), ""), "")</f>
        <v/>
      </c>
      <c r="BG826" s="66"/>
      <c r="BH826" s="75" t="str">
        <f>IFERROR(IF(B826&lt;&gt;"", IF(ISNUMBER(SEARCH("highrisk", LOWER(INDEX(Paste_Here!AF$2:AF$850, MATCH(B826, Paste_Here!A$2:A$850, 0))))), "High Risk", IF(ISNUMBER(SEARCH("lowrisk", LOWER(INDEX(Paste_Here!AF$2:AF$850, MATCH(B826, Paste_Here!A$2:A$850, 0))))), "Low Risk", IF(ISNUMBER(SEARCH("somerisk", LOWER(INDEX(Paste_Here!AF$2:AF$850, MATCH(B826, Paste_Here!A$2:A$850, 0))))), "Some Risk", IF(ISNUMBER(SEARCH("ot", LOWER(INDEX(Paste_Here!AF$2:AF$850, MATCH(B826, Paste_Here!A$2:A$850, 0))))), "OT", "")))), ""), "")</f>
        <v/>
      </c>
      <c r="BI826" s="66"/>
      <c r="BJ826" s="75"/>
      <c r="BK826" s="66"/>
      <c r="BL826" s="75" t="str">
        <f>IFERROR(IF(B826&lt;&gt;"", IF(AND(INDEX(Paste_Here!O$2:O$850, MATCH(B826, Paste_Here!A$2:A$850, 0))&lt;&gt;"", ISNUMBER(VALUE(INDEX(Paste_Here!O$2:O$850, MATCH(B826, Paste_Here!A$2:A$850, 0))))), INDEX(Paste_Here!O$2:O$850, MATCH(B826, Paste_Here!A$2:A$850, 0)), ""), ""), "")</f>
        <v/>
      </c>
      <c r="BM826" s="66"/>
      <c r="BN826" s="75" t="str">
        <f>IFERROR(IF(B826&lt;&gt;"", IF(ISNUMBER(SEARCH("highrisk", LOWER(INDEX(Paste_Here!P$2:P$850, MATCH(B826, Paste_Here!A$2:A$850, 0))))), "High Risk", IF(ISNUMBER(SEARCH("lowrisk", LOWER(INDEX(Paste_Here!P$2:P$850, MATCH(B826, Paste_Here!A$2:A$850, 0))))), "Low Risk", IF(ISNUMBER(SEARCH("somerisk", LOWER(INDEX(Paste_Here!P$2:P$850, MATCH(B826, Paste_Here!A$2:A$850, 0))))), "Some Risk", IF(ISNUMBER(SEARCH("ot", LOWER(INDEX(Paste_Here!P$2:P$850, MATCH(B826, Paste_Here!A$2:A$850, 0))))), "OT", "")))), ""), "")</f>
        <v/>
      </c>
      <c r="BQ826" s="66"/>
      <c r="BR826" s="75"/>
      <c r="BS826" s="66"/>
      <c r="BT826" s="66"/>
      <c r="BU826" s="75" t="str">
        <f t="shared" si="159"/>
        <v/>
      </c>
      <c r="BV826" s="66"/>
      <c r="BW826" s="75"/>
      <c r="BX826" s="66"/>
      <c r="BY826" s="75"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BZ826" s="66"/>
      <c r="CA826" s="75"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CB826" s="66"/>
      <c r="CC826" s="75"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CD826" s="66"/>
      <c r="CE826" s="75"/>
      <c r="CF826" s="66"/>
      <c r="CK826" s="75"/>
      <c r="CL826" s="66"/>
      <c r="CM826" s="75"/>
      <c r="CN826" s="66"/>
      <c r="CO826" s="75"/>
      <c r="CP826" s="66"/>
      <c r="CQ826" s="66"/>
      <c r="CR826" s="75" t="str">
        <f t="shared" si="160"/>
        <v/>
      </c>
      <c r="CS826" s="66"/>
      <c r="CT826" s="75"/>
      <c r="CU826" s="66"/>
      <c r="CV826" s="75"/>
      <c r="CW826" s="66"/>
      <c r="CX826" s="75"/>
      <c r="CY826" s="66"/>
      <c r="CZ826" s="75"/>
      <c r="DA826" s="66"/>
      <c r="DB826" s="75" t="str">
        <f>IFERROR(IF(B826&lt;&gt;"", IF(AND(INDEX(Paste_Here!AK$2:AK$850, MATCH(B826, Paste_Here!A$2:A$850, 0))&lt;&gt;"", ISNUMBER(VALUE(INDEX(Paste_Here!AK$2:AK$850, MATCH(B826, Paste_Here!A$2:A$850, 0))))), INDEX(Paste_Here!AK$2:AK$850, MATCH(B826, Paste_Here!A$2:A$850, 0)), ""), ""), "")</f>
        <v/>
      </c>
      <c r="DC826" s="66"/>
      <c r="DD826" s="75" t="str">
        <f>IFERROR(IF(B826&lt;&gt;"", IF(ISNUMBER(SEARCH("highrisk", LOWER(INDEX(Paste_Here!AL$2:AL$850, MATCH(B826, Paste_Here!A$2:A$850, 0))))), "High Risk", IF(ISNUMBER(SEARCH("lowrisk", LOWER(INDEX(Paste_Here!AL$2:AL$850, MATCH(B826, Paste_Here!A$2:A$850, 0))))), "Low Risk", IF(ISNUMBER(SEARCH("somerisk", LOWER(INDEX(Paste_Here!AL$2:AL$850, MATCH(B826, Paste_Here!A$2:A$850, 0))))), "Some Risk", IF(ISNUMBER(SEARCH("ot", LOWER(INDEX(Paste_Here!AL$2:AL$850, MATCH(B826, Paste_Here!A$2:A$850, 0))))), "OT", "")))), ""), "")</f>
        <v/>
      </c>
      <c r="DE826" s="66"/>
      <c r="DF826" s="75" t="str">
        <f>IFERROR(IF(B826&lt;&gt;"", IF(AND(INDEX(Paste_Here!AM$2:AM$850, MATCH(B826, Paste_Here!A$2:A$850, 0))&lt;&gt;"", ISNUMBER(VALUE(INDEX(Paste_Here!AM$2:AM$850, MATCH(B826, Paste_Here!A$2:A$850, 0))))), INDEX(Paste_Here!AM$2:AM$850, MATCH(B826, Paste_Here!A$2:A$850, 0)), ""), ""), "")</f>
        <v/>
      </c>
      <c r="DG826" s="66"/>
      <c r="DH826" s="75" t="str">
        <f>IFERROR(IF(B826&lt;&gt;"", IF(ISNUMBER(SEARCH("highrisk", LOWER(INDEX(Paste_Here!AN$2:AN$850, MATCH(B826, Paste_Here!A$2:A$850, 0))))), "High Risk", IF(ISNUMBER(SEARCH("lowrisk", LOWER(INDEX(Paste_Here!AN$2:AN$850, MATCH(B826, Paste_Here!A$2:A$850, 0))))), "Low Risk", IF(ISNUMBER(SEARCH("somerisk", LOWER(INDEX(Paste_Here!AN$2:AN$850, MATCH(B826, Paste_Here!A$2:A$850, 0))))), "Some Risk", IF(ISNUMBER(SEARCH("ot", LOWER(INDEX(Paste_Here!AN$2:AN$850, MATCH(B826, Paste_Here!A$2:A$850, 0))))), "OT", "")))), ""), "")</f>
        <v/>
      </c>
      <c r="DI826" s="66"/>
      <c r="DJ826" s="66"/>
      <c r="DK826" s="75" t="str">
        <f t="shared" si="161"/>
        <v/>
      </c>
      <c r="DL826" s="66"/>
      <c r="DM826" s="75" t="str">
        <f>IFERROR(IF(B826&lt;&gt;"", IF(AND(INDEX(Paste_Here!Q$2:Q$850, MATCH(B826, Paste_Here!A$2:A$850, 0))&lt;&gt;"", ISNUMBER(VALUE(INDEX(Paste_Here!Q$2:Q$850, MATCH(B826, Paste_Here!A$2:A$850, 0))))), INDEX(Paste_Here!Q$2:Q$850, MATCH(B826, Paste_Here!A$2:A$850, 0)), ""), ""), "")</f>
        <v/>
      </c>
      <c r="DN826" s="66"/>
      <c r="DO826" s="75" t="str">
        <f>IFERROR(IF(B826&lt;&gt;"", IF(ISNUMBER(SEARCH("highrisk", LOWER(INDEX(Paste_Here!R$2:R$850, MATCH(B826, Paste_Here!A$2:A$850, 0))))), "High Risk", IF(ISNUMBER(SEARCH("lowrisk", LOWER(INDEX(Paste_Here!R$2:R$850, MATCH(B826, Paste_Here!A$2:A$850, 0))))), "Low Risk", IF(ISNUMBER(SEARCH("somerisk", LOWER(INDEX(Paste_Here!R$2:R$850, MATCH(B826, Paste_Here!A$2:A$850, 0))))), "Some Risk", IF(ISNUMBER(SEARCH("ot", LOWER(INDEX(Paste_Here!R$2:R$850, MATCH(B826, Paste_Here!A$2:A$850, 0))))), "OT", "")))), ""), "")</f>
        <v/>
      </c>
      <c r="DP826" s="66"/>
      <c r="DQ826" s="93" t="str">
        <f>IFERROR(IF(B826&lt;&gt;"", IF(AND(INDEX(Paste_Here!S$2:S$850, MATCH(B826, Paste_Here!A$2:A$850, 0))&lt;&gt;"", ISNUMBER(VALUE(INDEX(Paste_Here!S$2:S$850, MATCH(B826, Paste_Here!A$2:A$850, 0))))), INDEX(Paste_Here!S$2:S$850, MATCH(B826, Paste_Here!A$2:A$850, 0)), ""), ""), "")</f>
        <v/>
      </c>
      <c r="DR826" s="66"/>
      <c r="DS826" s="75"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IF(ISNUMBER(SEARCH("ot", LOWER(INDEX(Paste_Here!T$2:T$850, MATCH(B826, Paste_Here!A$2:A$850, 0))))), "OT", "")))), ""), "")</f>
        <v/>
      </c>
      <c r="DT826" s="66"/>
      <c r="DU826" s="75" t="str">
        <f>IFERROR(IF(B826&lt;&gt;"", IF(AND(INDEX(Paste_Here!U$2:U$850, MATCH(B826, Paste_Here!A$2:A$850, 0))&lt;&gt;"", ISNUMBER(VALUE(INDEX(Paste_Here!U$2:U$850, MATCH(B826, Paste_Here!A$2:A$850, 0))))), INDEX(Paste_Here!U$2:U$850, MATCH(B826, Paste_Here!A$2:A$850, 0)), ""), ""), "")</f>
        <v/>
      </c>
      <c r="DV826" s="66"/>
      <c r="DW826" s="93" t="str">
        <f>IFERROR(IF(B826&lt;&gt;"", IF(ISNUMBER(SEARCH("highrisk", LOWER(INDEX(Paste_Here!V$2:V$850, MATCH(B826, Paste_Here!A$2:A$850, 0))))), "High Risk", IF(ISNUMBER(SEARCH("lowrisk", LOWER(INDEX(Paste_Here!V$2:V$850, MATCH(B826, Paste_Here!A$2:A$850, 0))))), "Low Risk", IF(ISNUMBER(SEARCH("somerisk", LOWER(INDEX(Paste_Here!V$2:V$850, MATCH(B826, Paste_Here!A$2:A$850, 0))))), "Some Risk", IF(ISNUMBER(SEARCH("ot", LOWER(INDEX(Paste_Here!V$2:V$850, MATCH(B826, Paste_Here!A$2:A$850, 0))))), "OT", "")))), ""), "")</f>
        <v/>
      </c>
      <c r="DX826" s="66"/>
      <c r="DY826" s="75" t="str">
        <f>IFERROR(IF(B826&lt;&gt;"", IF(AND(INDEX(Paste_Here!W$2:W$850, MATCH(B826, Paste_Here!A$2:A$850, 0))&lt;&gt;"", ISNUMBER(VALUE(INDEX(Paste_Here!W$2:W$850, MATCH(B826, Paste_Here!A$2:A$850, 0))))), INDEX(Paste_Here!W$2:W$850, MATCH(B826, Paste_Here!A$2:A$850, 0)), ""), ""), "")</f>
        <v/>
      </c>
      <c r="DZ826" s="66"/>
      <c r="EA826" s="75" t="str">
        <f>IFERROR(IF(B826&lt;&gt;"", IF(ISNUMBER(SEARCH("highrisk", LOWER(INDEX(Paste_Here!X$2:X$850, MATCH(B826, Paste_Here!A$2:A$850, 0))))), "High Risk", IF(ISNUMBER(SEARCH("lowrisk", LOWER(INDEX(Paste_Here!X$2:X$850, MATCH(B826, Paste_Here!A$2:A$850, 0))))), "Low Risk", IF(ISNUMBER(SEARCH("somerisk", LOWER(INDEX(Paste_Here!X$2:X$850, MATCH(B826, Paste_Here!A$2:A$850, 0))))), "Some Risk", IF(ISNUMBER(SEARCH("ot", LOWER(INDEX(Paste_Here!X$2:X$850, MATCH(B826, Paste_Here!A$2:A$850, 0))))), "OT", "")))), ""), "")</f>
        <v/>
      </c>
      <c r="EB826" s="66"/>
      <c r="EC826" s="66"/>
      <c r="ED826" s="75" t="str">
        <f t="shared" si="166"/>
        <v/>
      </c>
      <c r="EE826" s="66"/>
      <c r="EF826" s="75" t="str">
        <f>IFERROR(IF(B826&lt;&gt;"", IF(AND(INDEX(Paste_Here!AO$2:AO$850, MATCH(B826, Paste_Here!A$2:A$850, 0))&lt;&gt;"", ISNUMBER(VALUE(INDEX(Paste_Here!AO$2:AO$850, MATCH(B826, Paste_Here!A$2:A$850, 0))))), INDEX(Paste_Here!AO$2:AO$850, MATCH(B826, Paste_Here!A$2:A$850, 0)), ""), ""), "")</f>
        <v/>
      </c>
      <c r="EG826" s="66"/>
      <c r="EH826" s="75" t="str">
        <f>IFERROR(IF(B826&lt;&gt;"", IF(ISNUMBER(SEARCH("highrisk", LOWER(INDEX(Paste_Here!AP$2:AP$850, MATCH(B826, Paste_Here!A$2:A$850, 0))))), "High Risk", IF(ISNUMBER(SEARCH("lowrisk", LOWER(INDEX(Paste_Here!AP$2:AP$850, MATCH(B826, Paste_Here!A$2:A$850, 0))))), "Low Risk", IF(ISNUMBER(SEARCH("somerisk", LOWER(INDEX(Paste_Here!AP$2:AP$850, MATCH(B826, Paste_Here!A$2:A$850, 0))))), "Some Risk", IF(ISNUMBER(SEARCH("ot", LOWER(INDEX(Paste_Here!AP$2:AP$850, MATCH(B826, Paste_Here!A$2:A$850, 0))))), "OT", "")))), ""), "")</f>
        <v/>
      </c>
      <c r="EI826" s="66"/>
      <c r="EJ826" s="93"/>
      <c r="EK826" s="66"/>
      <c r="EL826" s="75" t="str">
        <f>IFERROR(IF(B826&lt;&gt;"", IF(AND(INDEX(Paste_Here!AQ$2:AQ$850, MATCH(B826, Paste_Here!A$2:A$850, 0))&lt;&gt;"", ISNUMBER(VALUE(INDEX(Paste_Here!AQ$2:AQ$850, MATCH(B826, Paste_Here!A$2:A$850, 0))))), INDEX(Paste_Here!AQ$2:AQ$850, MATCH(B826, Paste_Here!A$2:A$850, 0)), ""), ""), "")</f>
        <v/>
      </c>
      <c r="EM826" s="66"/>
      <c r="EN826" s="75" t="str">
        <f>IFERROR(IF(B826&lt;&gt;"", IF(ISNUMBER(SEARCH("highrisk", LOWER(INDEX(Paste_Here!AR$2:AR$850, MATCH(B826, Paste_Here!A$2:A$850, 0))))), "High Risk", IF(ISNUMBER(SEARCH("lowrisk", LOWER(INDEX(Paste_Here!AR$2:AR$850, MATCH(B826, Paste_Here!A$2:A$850, 0))))), "Low Risk", IF(ISNUMBER(SEARCH("somerisk", LOWER(INDEX(Paste_Here!AR$2:AR$850, MATCH(B826, Paste_Here!A$2:A$850, 0))))), "Some Risk", IF(ISNUMBER(SEARCH("ot", LOWER(INDEX(Paste_Here!AR$2:AR$850, MATCH(B826, Paste_Here!A$2:A$850, 0))))), "OT", "")))), ""), "")</f>
        <v/>
      </c>
      <c r="EO826" s="66"/>
      <c r="EP826" s="93"/>
      <c r="EQ826" s="66"/>
      <c r="ER826" s="75"/>
      <c r="ES826" s="66"/>
      <c r="ET826" s="75"/>
      <c r="EU826" s="66"/>
      <c r="EV826" s="66"/>
      <c r="EW826" s="75" t="str">
        <f t="shared" si="167"/>
        <v/>
      </c>
      <c r="EX826" s="66"/>
      <c r="EY826" s="75" t="str">
        <f>IFERROR(IF(B826&lt;&gt;"", IF(AND(INDEX(Paste_Here!Y$2:Y$850, MATCH(B826, Paste_Here!A$2:A$850, 0))&lt;&gt;"", ISNUMBER(VALUE(INDEX(Paste_Here!Y$2:Y$850, MATCH(B826, Paste_Here!A$2:A$850, 0))))), INDEX(Paste_Here!Y$2:Y$850, MATCH(B826, Paste_Here!A$2:A$850, 0)), ""), ""), "")</f>
        <v/>
      </c>
      <c r="EZ826" s="66"/>
      <c r="FA826" s="75" t="str">
        <f>IFERROR(IF(B826&lt;&gt;"", IF(ISNUMBER(SEARCH("highrisk", LOWER(INDEX(Paste_Here!Z$2:Z$850, MATCH(B826, Paste_Here!A$2:A$850, 0))))), "High Risk", IF(ISNUMBER(SEARCH("lowrisk", LOWER(INDEX(Paste_Here!Z$2:Z$850, MATCH(B826, Paste_Here!A$2:A$850, 0))))), "Low Risk", IF(ISNUMBER(SEARCH("somerisk", LOWER(INDEX(Paste_Here!Z$2:Z$850, MATCH(B826, Paste_Here!A$2:A$850, 0))))), "Some Risk", IF(ISNUMBER(SEARCH("ot", LOWER(INDEX(Paste_Here!Z$2:Z$850, MATCH(B826, Paste_Here!A$2:A$850, 0))))), "OT", "")))), ""), "")</f>
        <v/>
      </c>
      <c r="FB826" s="66"/>
      <c r="FC826" s="93"/>
      <c r="FD826" s="66"/>
      <c r="FE826" s="75" t="str">
        <f>IFERROR(IF(B826&lt;&gt;"", IF(AND(INDEX(Paste_Here!AA$2:AA$850, MATCH(B826, Paste_Here!A$2:A$850, 0))&lt;&gt;"", ISNUMBER(VALUE(INDEX(Paste_Here!AA$2:AA$850, MATCH(B826, Paste_Here!A$2:A$850, 0))))), INDEX(Paste_Here!AA$2:AA$850, MATCH(B826, Paste_Here!A$2:A$850, 0)), ""), ""), "")</f>
        <v/>
      </c>
      <c r="FF826" s="66"/>
      <c r="FG826" s="75" t="str">
        <f>IFERROR(IF(B826&lt;&gt;"", IF(ISNUMBER(SEARCH("highrisk", LOWER(INDEX(Paste_Here!AB$2:AB$850, MATCH(B826, Paste_Here!A$2:A$850, 0))))), "High Risk", IF(ISNUMBER(SEARCH("lowrisk", LOWER(INDEX(Paste_Here!AB$2:AB$850, MATCH(B826, Paste_Here!A$2:A$850, 0))))), "Low Risk", IF(ISNUMBER(SEARCH("somerisk", LOWER(INDEX(Paste_Here!AB$2:AB$850, MATCH(B826, Paste_Here!A$2:A$850, 0))))), "Some Risk", IF(ISNUMBER(SEARCH("ot", LOWER(INDEX(Paste_Here!AB$2:AB$850, MATCH(B826, Paste_Here!A$2:A$850, 0))))), "OT", "")))), ""), "")</f>
        <v/>
      </c>
      <c r="FH826" s="66"/>
      <c r="FI826" s="93"/>
      <c r="FJ826" s="66"/>
      <c r="FK826" s="75"/>
      <c r="FL826" s="66"/>
      <c r="FM826" s="75"/>
      <c r="FN826" s="66"/>
      <c r="FO826" s="66"/>
      <c r="FP826" s="75" t="str">
        <f t="shared" si="162"/>
        <v/>
      </c>
      <c r="FQ826" s="66"/>
      <c r="FR826" s="75" t="str">
        <f>IFERROR(IF(B826&lt;&gt;"", IF(ISNUMBER(SEARCH("s", LOWER(INDEX(Paste_Here!L$2:L$850, MATCH(B826, Paste_Here!A$2:A$850, 0))))), "Yes", IF(INDEX(Paste_Here!L$2:L$850, MATCH(B826, Paste_Here!A$2:A$850, 0))&lt;&gt;"", "No", "")), ""), "")</f>
        <v/>
      </c>
      <c r="FS826" s="66"/>
      <c r="FT826" s="75" t="str">
        <f>IFERROR(IF(B826&lt;&gt;"", IF(ISNUMBER(SEARCH("yes", LOWER(INDEX(Paste_Here!F$2:F$850, MATCH(B826, Paste_Here!A$2:A$850, 0))))), "Yes", IF(ISNUMBER(SEARCH("no", LOWER(INDEX(Paste_Here!F$2:F$850, MATCH(B826, Paste_Here!A$2:A$850, 0))))), "No", "")), ""), "")</f>
        <v/>
      </c>
      <c r="FU826" s="66"/>
      <c r="FV826" s="75" t="str">
        <f>IFERROR(IF(B826&lt;&gt;"", IF(ISNUMBER(SEARCH("english language learner", LOWER(INDEX(Paste_Here!C$2:C$850, MATCH(B826, Paste_Here!A$2:A$850, 0))))), "Yes", ""), ""), "")</f>
        <v/>
      </c>
      <c r="FW826" s="66"/>
      <c r="FX826" s="75" t="str">
        <f>IFERROR(IF(B826&lt;&gt;"", IF(OR(ISNUMBER(SEARCH("b", LOWER(INDEX(Paste_Here!J$2:J$850, MATCH(B826, Paste_Here!A$2:A$850, 0))))), ISNUMBER(SEARCH("h", LOWER(INDEX(Paste_Here!J$2:J$850, MATCH(B826, Paste_Here!A$2:A$850, 0))))), ISNUMBER(SEARCH("i", LOWER(INDEX(Paste_Here!J$2:J$850, MATCH(B826, Paste_Here!A$2:A$850, 0)))))), "Yes", IF(INDEX(Paste_Here!J$2:J$850, MATCH(B826, Paste_Here!A$2:A$850, 0))&lt;&gt;"", "No", "")), ""), "")</f>
        <v/>
      </c>
      <c r="FY826" s="66"/>
      <c r="FZ826" s="75" t="str">
        <f>IFERROR(IF(B826&lt;&gt;"", IF(ISNUMBER(SEARCH("yes", LOWER(INDEX(Paste_Here!K$2:K$850, MATCH(B826, Paste_Here!A$2:A$850, 0))))), "Yes", IF(ISNUMBER(SEARCH("no", LOWER(INDEX(Paste_Here!K$2:K$850, MATCH(B826, Paste_Here!A$2:A$850, 0))))), "No", "")), ""), "")</f>
        <v/>
      </c>
      <c r="GA826" s="66"/>
      <c r="GB826" s="75" t="str">
        <f>IFERROR(IF(B826&lt;&gt;"", IF(ISNUMBER(SEARCH("transitional 2", LOWER(INDEX(Paste_Here!C$2:C$850, MATCH(B826, Paste_Here!A$2:A$850, 0))))), "T2",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GC826" s="66"/>
      <c r="GD826" s="75"/>
      <c r="GE826" s="66"/>
      <c r="GF826" s="75"/>
      <c r="GG826" s="66"/>
      <c r="GH826" s="75"/>
      <c r="GI826" s="66"/>
      <c r="GK826" s="1" t="str" cm="1">
        <f t="array" ref="GK826">IFERROR(INDEX(Paste_Here!$B$2:$B$850, MATCH(0, COUNTIF(GK$4:GK825, Paste_Here!$B$2:$B$850) + IF(Paste_Here!$B$2:$B$850="", 1, 0), 0)), "")</f>
        <v/>
      </c>
      <c r="GL826" s="1" t="str">
        <f>IF(GK826&lt;&gt;"", INDEX(Paste_Here!$A$2:$A$850, MATCH(GK826, Paste_Here!$B$2:$B$850, 0)), "")</f>
        <v/>
      </c>
      <c r="GM826" s="1" t="str">
        <f t="shared" si="168"/>
        <v/>
      </c>
      <c r="GN826" s="1" t="str" cm="1">
        <f t="array" ref="GN826">IFERROR(INDEX($GM$5:$GM$850, MATCH(SMALL(IF($GM$5:$GM$850&lt;&gt;"", COUNTIF($GM$5:$GM$850, "&lt;"&amp;$GM$5:$GM$850)+1), ROW()-ROW($GN$5)+1), COUNTIF($GM$5:$GM$850, "&lt;"&amp;$GM$5:$GM$850)+1, 0)), "")</f>
        <v/>
      </c>
    </row>
    <row r="827" spans="1:196">
      <c r="A827" s="66"/>
      <c r="B827" s="75" t="str">
        <f t="shared" si="156"/>
        <v/>
      </c>
      <c r="C827" s="66"/>
      <c r="D827" s="75" t="str">
        <f>IFERROR(IF(AND(INDEX(Paste_Here!N$2:N$850, MATCH(B827, Paste_Here!A$2:A$850, 0)) = ""), "", IF(UPPER(INDEX(Paste_Here!N$2:N$850, MATCH(B827, Paste_Here!A$2:A$850, 0))) = "YES", "Yes", IF(UPPER(INDEX(Paste_Here!N$2:N$850, MATCH(B827, Paste_Here!A$2:A$850, 0))) = "NO", "No", ""))), "")</f>
        <v/>
      </c>
      <c r="E827" s="66"/>
      <c r="F827" s="75" t="str">
        <f t="shared" si="163"/>
        <v/>
      </c>
      <c r="G827" s="66"/>
      <c r="H827" s="75" t="str">
        <f t="shared" si="164"/>
        <v/>
      </c>
      <c r="I827" s="66"/>
      <c r="J827" s="75" t="str">
        <f t="shared" si="165"/>
        <v/>
      </c>
      <c r="K827" s="66"/>
      <c r="L827" s="75"/>
      <c r="M827" s="66"/>
      <c r="N827" s="75" t="str">
        <f>IFERROR(IF(B827&lt;&gt;"", IF(AND(INDEX(Paste_Here!AW$2:AW$850, MATCH(B827, Paste_Here!A$2:A$850, 0))&lt;&gt;"", ISNUMBER(VALUE(INDEX(Paste_Here!AW$2:AW$850, MATCH(B827, Paste_Here!A$2:A$850, 0))))), INDEX(Paste_Here!AW$2:AW$850, MATCH(B827, Paste_Here!A$2:A$850, 0)), ""), ""), "")</f>
        <v/>
      </c>
      <c r="O827" s="66"/>
      <c r="P827" s="75" t="str">
        <f>IFERROR(IF(B827&lt;&gt;"", IF(AND(INDEX(Paste_Here!AX$2:AX$850, MATCH(B827, Paste_Here!A$2:A$850, 0))&lt;&gt;"", ISNUMBER(VALUE(INDEX(Paste_Here!AX$2:AX$850, MATCH(B827, Paste_Here!A$2:A$850, 0))))), INDEX(Paste_Here!AX$2:AX$850, MATCH(B827, Paste_Here!A$2:A$850, 0)), ""), ""), "")</f>
        <v/>
      </c>
      <c r="Q827" s="66"/>
      <c r="R827" s="75" t="str">
        <f>IFERROR(IF(B827&lt;&gt;"", IF(AND(INDEX(Paste_Here!AU$2:AU$850, MATCH(B827, Paste_Here!A$2:A$850, 0))&lt;&gt;"", ISNUMBER(VALUE(INDEX(Paste_Here!AU$2:AU$850, MATCH(B827, Paste_Here!A$2:A$850, 0))))), INDEX(Paste_Here!AU$2:AU$850, MATCH(B827, Paste_Here!A$2:A$850, 0)), ""), ""), "")</f>
        <v/>
      </c>
      <c r="S827" s="66"/>
      <c r="T827" s="75" t="str">
        <f>IFERROR(IF(B827&lt;&gt;"", IF(AND(INDEX(Paste_Here!AV$2:AV$850, MATCH(B827, Paste_Here!A$2:A$850, 0))&lt;&gt;"", ISNUMBER(VALUE(INDEX(Paste_Here!AV$2:AV$850, MATCH(B827, Paste_Here!A$2:A$850, 0))))), INDEX(Paste_Here!AV$2:AV$850, MATCH(B827, Paste_Here!A$2:A$850, 0)), ""), ""), "")</f>
        <v/>
      </c>
      <c r="U827" s="66"/>
      <c r="W827" s="66"/>
      <c r="Y827" s="66"/>
      <c r="Z827" s="66"/>
      <c r="AA827" s="75" t="str">
        <f t="shared" si="157"/>
        <v/>
      </c>
      <c r="AB827" s="66"/>
      <c r="AC827" s="75"/>
      <c r="AD827" s="66"/>
      <c r="AE827" s="98"/>
      <c r="AF827" s="66"/>
      <c r="AG827" s="75"/>
      <c r="AH827" s="66"/>
      <c r="AI827" s="75" t="str">
        <f>IFERROR(IF(B827&lt;&gt;"", IF(AND(INDEX(Paste_Here!AC$2:AC$850, MATCH(B827, Paste_Here!A$2:A$850, 0))&lt;&gt;"", ISNUMBER(VALUE(INDEX(Paste_Here!AC$2:AC$850, MATCH(B827, Paste_Here!A$2:A$850, 0))))), INDEX(Paste_Here!AC$2:AC$850, MATCH(B827, Paste_Here!A$2:A$850, 0)), ""), ""), "")</f>
        <v/>
      </c>
      <c r="AJ827" s="66"/>
      <c r="AK827" s="75" t="str">
        <f>IFERROR(IF(B827&lt;&gt;"", IF(ISNUMBER(SEARCH("highrisk", LOWER(INDEX(Paste_Here!AD$2:AD$850, MATCH(B827, Paste_Here!A$2:A$850, 0))))), "High Risk", IF(ISNUMBER(SEARCH("lowrisk", LOWER(INDEX(Paste_Here!AD$2:AD$850, MATCH(B827, Paste_Here!A$2:A$850, 0))))), "Low Risk", IF(ISNUMBER(SEARCH("somerisk", LOWER(INDEX(Paste_Here!AD$2:AD$850, MATCH(B827, Paste_Here!A$2:A$850, 0))))), "Some Risk", IF(ISNUMBER(SEARCH("ot", LOWER(INDEX(Paste_Here!AD$2:AD$850, MATCH(B827, Paste_Here!A$2:A$850, 0))))), "OT", "")))), ""), "")</f>
        <v/>
      </c>
      <c r="AL827" s="66"/>
      <c r="AM827" s="75"/>
      <c r="AN827" s="66"/>
      <c r="AO827" s="75" t="str">
        <f>IFERROR(IF(B827&lt;&gt;"", IF(AND(INDEX(Paste_Here!M$2:M$850, MATCH(B827, Paste_Here!A$2:A$850, 0))&lt;&gt;"", ISNUMBER(VALUE(INDEX(Paste_Here!M$2:M$850, MATCH(B827, Paste_Here!A$2:A$850, 0))))), INDEX(Paste_Here!M$2:M$850, MATCH(B827, Paste_Here!A$2:A$850, 0)), ""), ""), "")</f>
        <v/>
      </c>
      <c r="AP827" s="66"/>
      <c r="AQ827" s="75" t="str">
        <f>IFERROR(IF(B827&lt;&gt;"", IF(ISNUMBER(SEARCH("highrisk", LOWER(INDEX(Paste_Here!N$2:N$850, MATCH(B827, Paste_Here!A$2:A$850, 0))))), "High Risk", IF(ISNUMBER(SEARCH("lowrisk", LOWER(INDEX(Paste_Here!N$2:N$850, MATCH(B827, Paste_Here!A$2:A$850, 0))))), "Low Risk", IF(ISNUMBER(SEARCH("somerisk", LOWER(INDEX(Paste_Here!N$2:N$850, MATCH(B827, Paste_Here!A$2:A$850, 0))))), "Some Risk", IF(ISNUMBER(SEARCH("ot", LOWER(INDEX(Paste_Here!N$2:N$850, MATCH(B827, Paste_Here!A$2:A$850, 0))))), "OT", "")))), ""), "")</f>
        <v/>
      </c>
      <c r="AT827" s="66"/>
      <c r="AU827" s="103"/>
      <c r="AV827" s="66"/>
      <c r="AW827" s="66"/>
      <c r="AX827" s="75" t="str">
        <f t="shared" si="158"/>
        <v/>
      </c>
      <c r="AY827" s="66"/>
      <c r="AZ827" s="75"/>
      <c r="BA827" s="66"/>
      <c r="BB827" s="75"/>
      <c r="BC827" s="66"/>
      <c r="BD827" s="75"/>
      <c r="BE827" s="66"/>
      <c r="BF827" s="75" t="str">
        <f>IFERROR(IF(B827&lt;&gt;"", IF(AND(INDEX(Paste_Here!AE$2:AE$850, MATCH(B827, Paste_Here!A$2:A$850, 0))&lt;&gt;"", ISNUMBER(VALUE(INDEX(Paste_Here!AE$2:AE$850, MATCH(B827, Paste_Here!A$2:A$850, 0))))), INDEX(Paste_Here!AE$2:AE$850, MATCH(B827, Paste_Here!A$2:A$850, 0)), ""), ""), "")</f>
        <v/>
      </c>
      <c r="BG827" s="66"/>
      <c r="BH827" s="75" t="str">
        <f>IFERROR(IF(B827&lt;&gt;"", IF(ISNUMBER(SEARCH("highrisk", LOWER(INDEX(Paste_Here!AF$2:AF$850, MATCH(B827, Paste_Here!A$2:A$850, 0))))), "High Risk", IF(ISNUMBER(SEARCH("lowrisk", LOWER(INDEX(Paste_Here!AF$2:AF$850, MATCH(B827, Paste_Here!A$2:A$850, 0))))), "Low Risk", IF(ISNUMBER(SEARCH("somerisk", LOWER(INDEX(Paste_Here!AF$2:AF$850, MATCH(B827, Paste_Here!A$2:A$850, 0))))), "Some Risk", IF(ISNUMBER(SEARCH("ot", LOWER(INDEX(Paste_Here!AF$2:AF$850, MATCH(B827, Paste_Here!A$2:A$850, 0))))), "OT", "")))), ""), "")</f>
        <v/>
      </c>
      <c r="BI827" s="66"/>
      <c r="BJ827" s="75"/>
      <c r="BK827" s="66"/>
      <c r="BL827" s="75" t="str">
        <f>IFERROR(IF(B827&lt;&gt;"", IF(AND(INDEX(Paste_Here!O$2:O$850, MATCH(B827, Paste_Here!A$2:A$850, 0))&lt;&gt;"", ISNUMBER(VALUE(INDEX(Paste_Here!O$2:O$850, MATCH(B827, Paste_Here!A$2:A$850, 0))))), INDEX(Paste_Here!O$2:O$850, MATCH(B827, Paste_Here!A$2:A$850, 0)), ""), ""), "")</f>
        <v/>
      </c>
      <c r="BM827" s="66"/>
      <c r="BN827" s="75" t="str">
        <f>IFERROR(IF(B827&lt;&gt;"", IF(ISNUMBER(SEARCH("highrisk", LOWER(INDEX(Paste_Here!P$2:P$850, MATCH(B827, Paste_Here!A$2:A$850, 0))))), "High Risk", IF(ISNUMBER(SEARCH("lowrisk", LOWER(INDEX(Paste_Here!P$2:P$850, MATCH(B827, Paste_Here!A$2:A$850, 0))))), "Low Risk", IF(ISNUMBER(SEARCH("somerisk", LOWER(INDEX(Paste_Here!P$2:P$850, MATCH(B827, Paste_Here!A$2:A$850, 0))))), "Some Risk", IF(ISNUMBER(SEARCH("ot", LOWER(INDEX(Paste_Here!P$2:P$850, MATCH(B827, Paste_Here!A$2:A$850, 0))))), "OT", "")))), ""), "")</f>
        <v/>
      </c>
      <c r="BQ827" s="66"/>
      <c r="BR827" s="75"/>
      <c r="BS827" s="66"/>
      <c r="BT827" s="66"/>
      <c r="BU827" s="75" t="str">
        <f t="shared" si="159"/>
        <v/>
      </c>
      <c r="BV827" s="66"/>
      <c r="BW827" s="75"/>
      <c r="BX827" s="66"/>
      <c r="BY827" s="75"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BZ827" s="66"/>
      <c r="CA827" s="75"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CB827" s="66"/>
      <c r="CC827" s="75"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CD827" s="66"/>
      <c r="CE827" s="75"/>
      <c r="CF827" s="66"/>
      <c r="CK827" s="75"/>
      <c r="CL827" s="66"/>
      <c r="CM827" s="75"/>
      <c r="CN827" s="66"/>
      <c r="CO827" s="75"/>
      <c r="CP827" s="66"/>
      <c r="CQ827" s="66"/>
      <c r="CR827" s="75" t="str">
        <f t="shared" si="160"/>
        <v/>
      </c>
      <c r="CS827" s="66"/>
      <c r="CT827" s="75"/>
      <c r="CU827" s="66"/>
      <c r="CV827" s="75"/>
      <c r="CW827" s="66"/>
      <c r="CX827" s="75"/>
      <c r="CY827" s="66"/>
      <c r="CZ827" s="75"/>
      <c r="DA827" s="66"/>
      <c r="DB827" s="75" t="str">
        <f>IFERROR(IF(B827&lt;&gt;"", IF(AND(INDEX(Paste_Here!AK$2:AK$850, MATCH(B827, Paste_Here!A$2:A$850, 0))&lt;&gt;"", ISNUMBER(VALUE(INDEX(Paste_Here!AK$2:AK$850, MATCH(B827, Paste_Here!A$2:A$850, 0))))), INDEX(Paste_Here!AK$2:AK$850, MATCH(B827, Paste_Here!A$2:A$850, 0)), ""), ""), "")</f>
        <v/>
      </c>
      <c r="DC827" s="66"/>
      <c r="DD827" s="75" t="str">
        <f>IFERROR(IF(B827&lt;&gt;"", IF(ISNUMBER(SEARCH("highrisk", LOWER(INDEX(Paste_Here!AL$2:AL$850, MATCH(B827, Paste_Here!A$2:A$850, 0))))), "High Risk", IF(ISNUMBER(SEARCH("lowrisk", LOWER(INDEX(Paste_Here!AL$2:AL$850, MATCH(B827, Paste_Here!A$2:A$850, 0))))), "Low Risk", IF(ISNUMBER(SEARCH("somerisk", LOWER(INDEX(Paste_Here!AL$2:AL$850, MATCH(B827, Paste_Here!A$2:A$850, 0))))), "Some Risk", IF(ISNUMBER(SEARCH("ot", LOWER(INDEX(Paste_Here!AL$2:AL$850, MATCH(B827, Paste_Here!A$2:A$850, 0))))), "OT", "")))), ""), "")</f>
        <v/>
      </c>
      <c r="DE827" s="66"/>
      <c r="DF827" s="75" t="str">
        <f>IFERROR(IF(B827&lt;&gt;"", IF(AND(INDEX(Paste_Here!AM$2:AM$850, MATCH(B827, Paste_Here!A$2:A$850, 0))&lt;&gt;"", ISNUMBER(VALUE(INDEX(Paste_Here!AM$2:AM$850, MATCH(B827, Paste_Here!A$2:A$850, 0))))), INDEX(Paste_Here!AM$2:AM$850, MATCH(B827, Paste_Here!A$2:A$850, 0)), ""), ""), "")</f>
        <v/>
      </c>
      <c r="DG827" s="66"/>
      <c r="DH827" s="75" t="str">
        <f>IFERROR(IF(B827&lt;&gt;"", IF(ISNUMBER(SEARCH("highrisk", LOWER(INDEX(Paste_Here!AN$2:AN$850, MATCH(B827, Paste_Here!A$2:A$850, 0))))), "High Risk", IF(ISNUMBER(SEARCH("lowrisk", LOWER(INDEX(Paste_Here!AN$2:AN$850, MATCH(B827, Paste_Here!A$2:A$850, 0))))), "Low Risk", IF(ISNUMBER(SEARCH("somerisk", LOWER(INDEX(Paste_Here!AN$2:AN$850, MATCH(B827, Paste_Here!A$2:A$850, 0))))), "Some Risk", IF(ISNUMBER(SEARCH("ot", LOWER(INDEX(Paste_Here!AN$2:AN$850, MATCH(B827, Paste_Here!A$2:A$850, 0))))), "OT", "")))), ""), "")</f>
        <v/>
      </c>
      <c r="DI827" s="66"/>
      <c r="DJ827" s="66"/>
      <c r="DK827" s="75" t="str">
        <f t="shared" si="161"/>
        <v/>
      </c>
      <c r="DL827" s="66"/>
      <c r="DM827" s="75" t="str">
        <f>IFERROR(IF(B827&lt;&gt;"", IF(AND(INDEX(Paste_Here!Q$2:Q$850, MATCH(B827, Paste_Here!A$2:A$850, 0))&lt;&gt;"", ISNUMBER(VALUE(INDEX(Paste_Here!Q$2:Q$850, MATCH(B827, Paste_Here!A$2:A$850, 0))))), INDEX(Paste_Here!Q$2:Q$850, MATCH(B827, Paste_Here!A$2:A$850, 0)), ""), ""), "")</f>
        <v/>
      </c>
      <c r="DN827" s="66"/>
      <c r="DO827" s="75" t="str">
        <f>IFERROR(IF(B827&lt;&gt;"", IF(ISNUMBER(SEARCH("highrisk", LOWER(INDEX(Paste_Here!R$2:R$850, MATCH(B827, Paste_Here!A$2:A$850, 0))))), "High Risk", IF(ISNUMBER(SEARCH("lowrisk", LOWER(INDEX(Paste_Here!R$2:R$850, MATCH(B827, Paste_Here!A$2:A$850, 0))))), "Low Risk", IF(ISNUMBER(SEARCH("somerisk", LOWER(INDEX(Paste_Here!R$2:R$850, MATCH(B827, Paste_Here!A$2:A$850, 0))))), "Some Risk", IF(ISNUMBER(SEARCH("ot", LOWER(INDEX(Paste_Here!R$2:R$850, MATCH(B827, Paste_Here!A$2:A$850, 0))))), "OT", "")))), ""), "")</f>
        <v/>
      </c>
      <c r="DP827" s="66"/>
      <c r="DQ827" s="93" t="str">
        <f>IFERROR(IF(B827&lt;&gt;"", IF(AND(INDEX(Paste_Here!S$2:S$850, MATCH(B827, Paste_Here!A$2:A$850, 0))&lt;&gt;"", ISNUMBER(VALUE(INDEX(Paste_Here!S$2:S$850, MATCH(B827, Paste_Here!A$2:A$850, 0))))), INDEX(Paste_Here!S$2:S$850, MATCH(B827, Paste_Here!A$2:A$850, 0)), ""), ""), "")</f>
        <v/>
      </c>
      <c r="DR827" s="66"/>
      <c r="DS827" s="75"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IF(ISNUMBER(SEARCH("ot", LOWER(INDEX(Paste_Here!T$2:T$850, MATCH(B827, Paste_Here!A$2:A$850, 0))))), "OT", "")))), ""), "")</f>
        <v/>
      </c>
      <c r="DT827" s="66"/>
      <c r="DU827" s="75" t="str">
        <f>IFERROR(IF(B827&lt;&gt;"", IF(AND(INDEX(Paste_Here!U$2:U$850, MATCH(B827, Paste_Here!A$2:A$850, 0))&lt;&gt;"", ISNUMBER(VALUE(INDEX(Paste_Here!U$2:U$850, MATCH(B827, Paste_Here!A$2:A$850, 0))))), INDEX(Paste_Here!U$2:U$850, MATCH(B827, Paste_Here!A$2:A$850, 0)), ""), ""), "")</f>
        <v/>
      </c>
      <c r="DV827" s="66"/>
      <c r="DW827" s="93" t="str">
        <f>IFERROR(IF(B827&lt;&gt;"", IF(ISNUMBER(SEARCH("highrisk", LOWER(INDEX(Paste_Here!V$2:V$850, MATCH(B827, Paste_Here!A$2:A$850, 0))))), "High Risk", IF(ISNUMBER(SEARCH("lowrisk", LOWER(INDEX(Paste_Here!V$2:V$850, MATCH(B827, Paste_Here!A$2:A$850, 0))))), "Low Risk", IF(ISNUMBER(SEARCH("somerisk", LOWER(INDEX(Paste_Here!V$2:V$850, MATCH(B827, Paste_Here!A$2:A$850, 0))))), "Some Risk", IF(ISNUMBER(SEARCH("ot", LOWER(INDEX(Paste_Here!V$2:V$850, MATCH(B827, Paste_Here!A$2:A$850, 0))))), "OT", "")))), ""), "")</f>
        <v/>
      </c>
      <c r="DX827" s="66"/>
      <c r="DY827" s="75" t="str">
        <f>IFERROR(IF(B827&lt;&gt;"", IF(AND(INDEX(Paste_Here!W$2:W$850, MATCH(B827, Paste_Here!A$2:A$850, 0))&lt;&gt;"", ISNUMBER(VALUE(INDEX(Paste_Here!W$2:W$850, MATCH(B827, Paste_Here!A$2:A$850, 0))))), INDEX(Paste_Here!W$2:W$850, MATCH(B827, Paste_Here!A$2:A$850, 0)), ""), ""), "")</f>
        <v/>
      </c>
      <c r="DZ827" s="66"/>
      <c r="EA827" s="75" t="str">
        <f>IFERROR(IF(B827&lt;&gt;"", IF(ISNUMBER(SEARCH("highrisk", LOWER(INDEX(Paste_Here!X$2:X$850, MATCH(B827, Paste_Here!A$2:A$850, 0))))), "High Risk", IF(ISNUMBER(SEARCH("lowrisk", LOWER(INDEX(Paste_Here!X$2:X$850, MATCH(B827, Paste_Here!A$2:A$850, 0))))), "Low Risk", IF(ISNUMBER(SEARCH("somerisk", LOWER(INDEX(Paste_Here!X$2:X$850, MATCH(B827, Paste_Here!A$2:A$850, 0))))), "Some Risk", IF(ISNUMBER(SEARCH("ot", LOWER(INDEX(Paste_Here!X$2:X$850, MATCH(B827, Paste_Here!A$2:A$850, 0))))), "OT", "")))), ""), "")</f>
        <v/>
      </c>
      <c r="EB827" s="66"/>
      <c r="EC827" s="66"/>
      <c r="ED827" s="75" t="str">
        <f t="shared" si="166"/>
        <v/>
      </c>
      <c r="EE827" s="66"/>
      <c r="EF827" s="75" t="str">
        <f>IFERROR(IF(B827&lt;&gt;"", IF(AND(INDEX(Paste_Here!AO$2:AO$850, MATCH(B827, Paste_Here!A$2:A$850, 0))&lt;&gt;"", ISNUMBER(VALUE(INDEX(Paste_Here!AO$2:AO$850, MATCH(B827, Paste_Here!A$2:A$850, 0))))), INDEX(Paste_Here!AO$2:AO$850, MATCH(B827, Paste_Here!A$2:A$850, 0)), ""), ""), "")</f>
        <v/>
      </c>
      <c r="EG827" s="66"/>
      <c r="EH827" s="75" t="str">
        <f>IFERROR(IF(B827&lt;&gt;"", IF(ISNUMBER(SEARCH("highrisk", LOWER(INDEX(Paste_Here!AP$2:AP$850, MATCH(B827, Paste_Here!A$2:A$850, 0))))), "High Risk", IF(ISNUMBER(SEARCH("lowrisk", LOWER(INDEX(Paste_Here!AP$2:AP$850, MATCH(B827, Paste_Here!A$2:A$850, 0))))), "Low Risk", IF(ISNUMBER(SEARCH("somerisk", LOWER(INDEX(Paste_Here!AP$2:AP$850, MATCH(B827, Paste_Here!A$2:A$850, 0))))), "Some Risk", IF(ISNUMBER(SEARCH("ot", LOWER(INDEX(Paste_Here!AP$2:AP$850, MATCH(B827, Paste_Here!A$2:A$850, 0))))), "OT", "")))), ""), "")</f>
        <v/>
      </c>
      <c r="EI827" s="66"/>
      <c r="EJ827" s="93"/>
      <c r="EK827" s="66"/>
      <c r="EL827" s="75" t="str">
        <f>IFERROR(IF(B827&lt;&gt;"", IF(AND(INDEX(Paste_Here!AQ$2:AQ$850, MATCH(B827, Paste_Here!A$2:A$850, 0))&lt;&gt;"", ISNUMBER(VALUE(INDEX(Paste_Here!AQ$2:AQ$850, MATCH(B827, Paste_Here!A$2:A$850, 0))))), INDEX(Paste_Here!AQ$2:AQ$850, MATCH(B827, Paste_Here!A$2:A$850, 0)), ""), ""), "")</f>
        <v/>
      </c>
      <c r="EM827" s="66"/>
      <c r="EN827" s="75" t="str">
        <f>IFERROR(IF(B827&lt;&gt;"", IF(ISNUMBER(SEARCH("highrisk", LOWER(INDEX(Paste_Here!AR$2:AR$850, MATCH(B827, Paste_Here!A$2:A$850, 0))))), "High Risk", IF(ISNUMBER(SEARCH("lowrisk", LOWER(INDEX(Paste_Here!AR$2:AR$850, MATCH(B827, Paste_Here!A$2:A$850, 0))))), "Low Risk", IF(ISNUMBER(SEARCH("somerisk", LOWER(INDEX(Paste_Here!AR$2:AR$850, MATCH(B827, Paste_Here!A$2:A$850, 0))))), "Some Risk", IF(ISNUMBER(SEARCH("ot", LOWER(INDEX(Paste_Here!AR$2:AR$850, MATCH(B827, Paste_Here!A$2:A$850, 0))))), "OT", "")))), ""), "")</f>
        <v/>
      </c>
      <c r="EO827" s="66"/>
      <c r="EP827" s="93"/>
      <c r="EQ827" s="66"/>
      <c r="ER827" s="75"/>
      <c r="ES827" s="66"/>
      <c r="ET827" s="75"/>
      <c r="EU827" s="66"/>
      <c r="EV827" s="66"/>
      <c r="EW827" s="75" t="str">
        <f t="shared" si="167"/>
        <v/>
      </c>
      <c r="EX827" s="66"/>
      <c r="EY827" s="75" t="str">
        <f>IFERROR(IF(B827&lt;&gt;"", IF(AND(INDEX(Paste_Here!Y$2:Y$850, MATCH(B827, Paste_Here!A$2:A$850, 0))&lt;&gt;"", ISNUMBER(VALUE(INDEX(Paste_Here!Y$2:Y$850, MATCH(B827, Paste_Here!A$2:A$850, 0))))), INDEX(Paste_Here!Y$2:Y$850, MATCH(B827, Paste_Here!A$2:A$850, 0)), ""), ""), "")</f>
        <v/>
      </c>
      <c r="EZ827" s="66"/>
      <c r="FA827" s="75" t="str">
        <f>IFERROR(IF(B827&lt;&gt;"", IF(ISNUMBER(SEARCH("highrisk", LOWER(INDEX(Paste_Here!Z$2:Z$850, MATCH(B827, Paste_Here!A$2:A$850, 0))))), "High Risk", IF(ISNUMBER(SEARCH("lowrisk", LOWER(INDEX(Paste_Here!Z$2:Z$850, MATCH(B827, Paste_Here!A$2:A$850, 0))))), "Low Risk", IF(ISNUMBER(SEARCH("somerisk", LOWER(INDEX(Paste_Here!Z$2:Z$850, MATCH(B827, Paste_Here!A$2:A$850, 0))))), "Some Risk", IF(ISNUMBER(SEARCH("ot", LOWER(INDEX(Paste_Here!Z$2:Z$850, MATCH(B827, Paste_Here!A$2:A$850, 0))))), "OT", "")))), ""), "")</f>
        <v/>
      </c>
      <c r="FB827" s="66"/>
      <c r="FC827" s="93"/>
      <c r="FD827" s="66"/>
      <c r="FE827" s="75" t="str">
        <f>IFERROR(IF(B827&lt;&gt;"", IF(AND(INDEX(Paste_Here!AA$2:AA$850, MATCH(B827, Paste_Here!A$2:A$850, 0))&lt;&gt;"", ISNUMBER(VALUE(INDEX(Paste_Here!AA$2:AA$850, MATCH(B827, Paste_Here!A$2:A$850, 0))))), INDEX(Paste_Here!AA$2:AA$850, MATCH(B827, Paste_Here!A$2:A$850, 0)), ""), ""), "")</f>
        <v/>
      </c>
      <c r="FF827" s="66"/>
      <c r="FG827" s="75" t="str">
        <f>IFERROR(IF(B827&lt;&gt;"", IF(ISNUMBER(SEARCH("highrisk", LOWER(INDEX(Paste_Here!AB$2:AB$850, MATCH(B827, Paste_Here!A$2:A$850, 0))))), "High Risk", IF(ISNUMBER(SEARCH("lowrisk", LOWER(INDEX(Paste_Here!AB$2:AB$850, MATCH(B827, Paste_Here!A$2:A$850, 0))))), "Low Risk", IF(ISNUMBER(SEARCH("somerisk", LOWER(INDEX(Paste_Here!AB$2:AB$850, MATCH(B827, Paste_Here!A$2:A$850, 0))))), "Some Risk", IF(ISNUMBER(SEARCH("ot", LOWER(INDEX(Paste_Here!AB$2:AB$850, MATCH(B827, Paste_Here!A$2:A$850, 0))))), "OT", "")))), ""), "")</f>
        <v/>
      </c>
      <c r="FH827" s="66"/>
      <c r="FI827" s="93"/>
      <c r="FJ827" s="66"/>
      <c r="FK827" s="75"/>
      <c r="FL827" s="66"/>
      <c r="FM827" s="75"/>
      <c r="FN827" s="66"/>
      <c r="FO827" s="66"/>
      <c r="FP827" s="75" t="str">
        <f t="shared" si="162"/>
        <v/>
      </c>
      <c r="FQ827" s="66"/>
      <c r="FR827" s="75" t="str">
        <f>IFERROR(IF(B827&lt;&gt;"", IF(ISNUMBER(SEARCH("s", LOWER(INDEX(Paste_Here!L$2:L$850, MATCH(B827, Paste_Here!A$2:A$850, 0))))), "Yes", IF(INDEX(Paste_Here!L$2:L$850, MATCH(B827, Paste_Here!A$2:A$850, 0))&lt;&gt;"", "No", "")), ""), "")</f>
        <v/>
      </c>
      <c r="FS827" s="66"/>
      <c r="FT827" s="75" t="str">
        <f>IFERROR(IF(B827&lt;&gt;"", IF(ISNUMBER(SEARCH("yes", LOWER(INDEX(Paste_Here!F$2:F$850, MATCH(B827, Paste_Here!A$2:A$850, 0))))), "Yes", IF(ISNUMBER(SEARCH("no", LOWER(INDEX(Paste_Here!F$2:F$850, MATCH(B827, Paste_Here!A$2:A$850, 0))))), "No", "")), ""), "")</f>
        <v/>
      </c>
      <c r="FU827" s="66"/>
      <c r="FV827" s="75" t="str">
        <f>IFERROR(IF(B827&lt;&gt;"", IF(ISNUMBER(SEARCH("english language learner", LOWER(INDEX(Paste_Here!C$2:C$850, MATCH(B827, Paste_Here!A$2:A$850, 0))))), "Yes", ""), ""), "")</f>
        <v/>
      </c>
      <c r="FW827" s="66"/>
      <c r="FX827" s="75" t="str">
        <f>IFERROR(IF(B827&lt;&gt;"", IF(OR(ISNUMBER(SEARCH("b", LOWER(INDEX(Paste_Here!J$2:J$850, MATCH(B827, Paste_Here!A$2:A$850, 0))))), ISNUMBER(SEARCH("h", LOWER(INDEX(Paste_Here!J$2:J$850, MATCH(B827, Paste_Here!A$2:A$850, 0))))), ISNUMBER(SEARCH("i", LOWER(INDEX(Paste_Here!J$2:J$850, MATCH(B827, Paste_Here!A$2:A$850, 0)))))), "Yes", IF(INDEX(Paste_Here!J$2:J$850, MATCH(B827, Paste_Here!A$2:A$850, 0))&lt;&gt;"", "No", "")), ""), "")</f>
        <v/>
      </c>
      <c r="FY827" s="66"/>
      <c r="FZ827" s="75" t="str">
        <f>IFERROR(IF(B827&lt;&gt;"", IF(ISNUMBER(SEARCH("yes", LOWER(INDEX(Paste_Here!K$2:K$850, MATCH(B827, Paste_Here!A$2:A$850, 0))))), "Yes", IF(ISNUMBER(SEARCH("no", LOWER(INDEX(Paste_Here!K$2:K$850, MATCH(B827, Paste_Here!A$2:A$850, 0))))), "No", "")), ""), "")</f>
        <v/>
      </c>
      <c r="GA827" s="66"/>
      <c r="GB827" s="75" t="str">
        <f>IFERROR(IF(B827&lt;&gt;"", IF(ISNUMBER(SEARCH("transitional 2", LOWER(INDEX(Paste_Here!C$2:C$850, MATCH(B827, Paste_Here!A$2:A$850, 0))))), "T2",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GC827" s="66"/>
      <c r="GD827" s="75"/>
      <c r="GE827" s="66"/>
      <c r="GF827" s="75"/>
      <c r="GG827" s="66"/>
      <c r="GH827" s="75"/>
      <c r="GI827" s="66"/>
      <c r="GK827" s="1" t="str" cm="1">
        <f t="array" ref="GK827">IFERROR(INDEX(Paste_Here!$B$2:$B$850, MATCH(0, COUNTIF(GK$4:GK826, Paste_Here!$B$2:$B$850) + IF(Paste_Here!$B$2:$B$850="", 1, 0), 0)), "")</f>
        <v/>
      </c>
      <c r="GL827" s="1" t="str">
        <f>IF(GK827&lt;&gt;"", INDEX(Paste_Here!$A$2:$A$850, MATCH(GK827, Paste_Here!$B$2:$B$850, 0)), "")</f>
        <v/>
      </c>
      <c r="GM827" s="1" t="str">
        <f t="shared" si="168"/>
        <v/>
      </c>
      <c r="GN827" s="1" t="str" cm="1">
        <f t="array" ref="GN827">IFERROR(INDEX($GM$5:$GM$850, MATCH(SMALL(IF($GM$5:$GM$850&lt;&gt;"", COUNTIF($GM$5:$GM$850, "&lt;"&amp;$GM$5:$GM$850)+1), ROW()-ROW($GN$5)+1), COUNTIF($GM$5:$GM$850, "&lt;"&amp;$GM$5:$GM$850)+1, 0)), "")</f>
        <v/>
      </c>
    </row>
    <row r="828" spans="1:196">
      <c r="A828" s="66"/>
      <c r="B828" s="75" t="str">
        <f t="shared" si="156"/>
        <v/>
      </c>
      <c r="C828" s="66"/>
      <c r="D828" s="75" t="str">
        <f>IFERROR(IF(AND(INDEX(Paste_Here!N$2:N$850, MATCH(B828, Paste_Here!A$2:A$850, 0)) = ""), "", IF(UPPER(INDEX(Paste_Here!N$2:N$850, MATCH(B828, Paste_Here!A$2:A$850, 0))) = "YES", "Yes", IF(UPPER(INDEX(Paste_Here!N$2:N$850, MATCH(B828, Paste_Here!A$2:A$850, 0))) = "NO", "No", ""))), "")</f>
        <v/>
      </c>
      <c r="E828" s="66"/>
      <c r="F828" s="75" t="str">
        <f t="shared" si="163"/>
        <v/>
      </c>
      <c r="G828" s="66"/>
      <c r="H828" s="75" t="str">
        <f t="shared" si="164"/>
        <v/>
      </c>
      <c r="I828" s="66"/>
      <c r="J828" s="75" t="str">
        <f t="shared" si="165"/>
        <v/>
      </c>
      <c r="K828" s="66"/>
      <c r="L828" s="75"/>
      <c r="M828" s="66"/>
      <c r="N828" s="75" t="str">
        <f>IFERROR(IF(B828&lt;&gt;"", IF(AND(INDEX(Paste_Here!AW$2:AW$850, MATCH(B828, Paste_Here!A$2:A$850, 0))&lt;&gt;"", ISNUMBER(VALUE(INDEX(Paste_Here!AW$2:AW$850, MATCH(B828, Paste_Here!A$2:A$850, 0))))), INDEX(Paste_Here!AW$2:AW$850, MATCH(B828, Paste_Here!A$2:A$850, 0)), ""), ""), "")</f>
        <v/>
      </c>
      <c r="O828" s="66"/>
      <c r="P828" s="75" t="str">
        <f>IFERROR(IF(B828&lt;&gt;"", IF(AND(INDEX(Paste_Here!AX$2:AX$850, MATCH(B828, Paste_Here!A$2:A$850, 0))&lt;&gt;"", ISNUMBER(VALUE(INDEX(Paste_Here!AX$2:AX$850, MATCH(B828, Paste_Here!A$2:A$850, 0))))), INDEX(Paste_Here!AX$2:AX$850, MATCH(B828, Paste_Here!A$2:A$850, 0)), ""), ""), "")</f>
        <v/>
      </c>
      <c r="Q828" s="66"/>
      <c r="R828" s="75" t="str">
        <f>IFERROR(IF(B828&lt;&gt;"", IF(AND(INDEX(Paste_Here!AU$2:AU$850, MATCH(B828, Paste_Here!A$2:A$850, 0))&lt;&gt;"", ISNUMBER(VALUE(INDEX(Paste_Here!AU$2:AU$850, MATCH(B828, Paste_Here!A$2:A$850, 0))))), INDEX(Paste_Here!AU$2:AU$850, MATCH(B828, Paste_Here!A$2:A$850, 0)), ""), ""), "")</f>
        <v/>
      </c>
      <c r="S828" s="66"/>
      <c r="T828" s="75" t="str">
        <f>IFERROR(IF(B828&lt;&gt;"", IF(AND(INDEX(Paste_Here!AV$2:AV$850, MATCH(B828, Paste_Here!A$2:A$850, 0))&lt;&gt;"", ISNUMBER(VALUE(INDEX(Paste_Here!AV$2:AV$850, MATCH(B828, Paste_Here!A$2:A$850, 0))))), INDEX(Paste_Here!AV$2:AV$850, MATCH(B828, Paste_Here!A$2:A$850, 0)), ""), ""), "")</f>
        <v/>
      </c>
      <c r="U828" s="66"/>
      <c r="W828" s="66"/>
      <c r="Y828" s="66"/>
      <c r="Z828" s="66"/>
      <c r="AA828" s="75" t="str">
        <f t="shared" si="157"/>
        <v/>
      </c>
      <c r="AB828" s="66"/>
      <c r="AC828" s="75"/>
      <c r="AD828" s="66"/>
      <c r="AE828" s="98"/>
      <c r="AF828" s="66"/>
      <c r="AG828" s="75"/>
      <c r="AH828" s="66"/>
      <c r="AI828" s="75" t="str">
        <f>IFERROR(IF(B828&lt;&gt;"", IF(AND(INDEX(Paste_Here!AC$2:AC$850, MATCH(B828, Paste_Here!A$2:A$850, 0))&lt;&gt;"", ISNUMBER(VALUE(INDEX(Paste_Here!AC$2:AC$850, MATCH(B828, Paste_Here!A$2:A$850, 0))))), INDEX(Paste_Here!AC$2:AC$850, MATCH(B828, Paste_Here!A$2:A$850, 0)), ""), ""), "")</f>
        <v/>
      </c>
      <c r="AJ828" s="66"/>
      <c r="AK828" s="75" t="str">
        <f>IFERROR(IF(B828&lt;&gt;"", IF(ISNUMBER(SEARCH("highrisk", LOWER(INDEX(Paste_Here!AD$2:AD$850, MATCH(B828, Paste_Here!A$2:A$850, 0))))), "High Risk", IF(ISNUMBER(SEARCH("lowrisk", LOWER(INDEX(Paste_Here!AD$2:AD$850, MATCH(B828, Paste_Here!A$2:A$850, 0))))), "Low Risk", IF(ISNUMBER(SEARCH("somerisk", LOWER(INDEX(Paste_Here!AD$2:AD$850, MATCH(B828, Paste_Here!A$2:A$850, 0))))), "Some Risk", IF(ISNUMBER(SEARCH("ot", LOWER(INDEX(Paste_Here!AD$2:AD$850, MATCH(B828, Paste_Here!A$2:A$850, 0))))), "OT", "")))), ""), "")</f>
        <v/>
      </c>
      <c r="AL828" s="66"/>
      <c r="AM828" s="75"/>
      <c r="AN828" s="66"/>
      <c r="AO828" s="75" t="str">
        <f>IFERROR(IF(B828&lt;&gt;"", IF(AND(INDEX(Paste_Here!M$2:M$850, MATCH(B828, Paste_Here!A$2:A$850, 0))&lt;&gt;"", ISNUMBER(VALUE(INDEX(Paste_Here!M$2:M$850, MATCH(B828, Paste_Here!A$2:A$850, 0))))), INDEX(Paste_Here!M$2:M$850, MATCH(B828, Paste_Here!A$2:A$850, 0)), ""), ""), "")</f>
        <v/>
      </c>
      <c r="AP828" s="66"/>
      <c r="AQ828" s="75" t="str">
        <f>IFERROR(IF(B828&lt;&gt;"", IF(ISNUMBER(SEARCH("highrisk", LOWER(INDEX(Paste_Here!N$2:N$850, MATCH(B828, Paste_Here!A$2:A$850, 0))))), "High Risk", IF(ISNUMBER(SEARCH("lowrisk", LOWER(INDEX(Paste_Here!N$2:N$850, MATCH(B828, Paste_Here!A$2:A$850, 0))))), "Low Risk", IF(ISNUMBER(SEARCH("somerisk", LOWER(INDEX(Paste_Here!N$2:N$850, MATCH(B828, Paste_Here!A$2:A$850, 0))))), "Some Risk", IF(ISNUMBER(SEARCH("ot", LOWER(INDEX(Paste_Here!N$2:N$850, MATCH(B828, Paste_Here!A$2:A$850, 0))))), "OT", "")))), ""), "")</f>
        <v/>
      </c>
      <c r="AT828" s="66"/>
      <c r="AU828" s="103"/>
      <c r="AV828" s="66"/>
      <c r="AW828" s="66"/>
      <c r="AX828" s="75" t="str">
        <f t="shared" si="158"/>
        <v/>
      </c>
      <c r="AY828" s="66"/>
      <c r="AZ828" s="75"/>
      <c r="BA828" s="66"/>
      <c r="BB828" s="75"/>
      <c r="BC828" s="66"/>
      <c r="BD828" s="75"/>
      <c r="BE828" s="66"/>
      <c r="BF828" s="75" t="str">
        <f>IFERROR(IF(B828&lt;&gt;"", IF(AND(INDEX(Paste_Here!AE$2:AE$850, MATCH(B828, Paste_Here!A$2:A$850, 0))&lt;&gt;"", ISNUMBER(VALUE(INDEX(Paste_Here!AE$2:AE$850, MATCH(B828, Paste_Here!A$2:A$850, 0))))), INDEX(Paste_Here!AE$2:AE$850, MATCH(B828, Paste_Here!A$2:A$850, 0)), ""), ""), "")</f>
        <v/>
      </c>
      <c r="BG828" s="66"/>
      <c r="BH828" s="75" t="str">
        <f>IFERROR(IF(B828&lt;&gt;"", IF(ISNUMBER(SEARCH("highrisk", LOWER(INDEX(Paste_Here!AF$2:AF$850, MATCH(B828, Paste_Here!A$2:A$850, 0))))), "High Risk", IF(ISNUMBER(SEARCH("lowrisk", LOWER(INDEX(Paste_Here!AF$2:AF$850, MATCH(B828, Paste_Here!A$2:A$850, 0))))), "Low Risk", IF(ISNUMBER(SEARCH("somerisk", LOWER(INDEX(Paste_Here!AF$2:AF$850, MATCH(B828, Paste_Here!A$2:A$850, 0))))), "Some Risk", IF(ISNUMBER(SEARCH("ot", LOWER(INDEX(Paste_Here!AF$2:AF$850, MATCH(B828, Paste_Here!A$2:A$850, 0))))), "OT", "")))), ""), "")</f>
        <v/>
      </c>
      <c r="BI828" s="66"/>
      <c r="BJ828" s="75"/>
      <c r="BK828" s="66"/>
      <c r="BL828" s="75" t="str">
        <f>IFERROR(IF(B828&lt;&gt;"", IF(AND(INDEX(Paste_Here!O$2:O$850, MATCH(B828, Paste_Here!A$2:A$850, 0))&lt;&gt;"", ISNUMBER(VALUE(INDEX(Paste_Here!O$2:O$850, MATCH(B828, Paste_Here!A$2:A$850, 0))))), INDEX(Paste_Here!O$2:O$850, MATCH(B828, Paste_Here!A$2:A$850, 0)), ""), ""), "")</f>
        <v/>
      </c>
      <c r="BM828" s="66"/>
      <c r="BN828" s="75" t="str">
        <f>IFERROR(IF(B828&lt;&gt;"", IF(ISNUMBER(SEARCH("highrisk", LOWER(INDEX(Paste_Here!P$2:P$850, MATCH(B828, Paste_Here!A$2:A$850, 0))))), "High Risk", IF(ISNUMBER(SEARCH("lowrisk", LOWER(INDEX(Paste_Here!P$2:P$850, MATCH(B828, Paste_Here!A$2:A$850, 0))))), "Low Risk", IF(ISNUMBER(SEARCH("somerisk", LOWER(INDEX(Paste_Here!P$2:P$850, MATCH(B828, Paste_Here!A$2:A$850, 0))))), "Some Risk", IF(ISNUMBER(SEARCH("ot", LOWER(INDEX(Paste_Here!P$2:P$850, MATCH(B828, Paste_Here!A$2:A$850, 0))))), "OT", "")))), ""), "")</f>
        <v/>
      </c>
      <c r="BQ828" s="66"/>
      <c r="BR828" s="75"/>
      <c r="BS828" s="66"/>
      <c r="BT828" s="66"/>
      <c r="BU828" s="75" t="str">
        <f t="shared" si="159"/>
        <v/>
      </c>
      <c r="BV828" s="66"/>
      <c r="BW828" s="75"/>
      <c r="BX828" s="66"/>
      <c r="BY828" s="75"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BZ828" s="66"/>
      <c r="CA828" s="75"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CB828" s="66"/>
      <c r="CC828" s="75"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CD828" s="66"/>
      <c r="CE828" s="75"/>
      <c r="CF828" s="66"/>
      <c r="CK828" s="75"/>
      <c r="CL828" s="66"/>
      <c r="CM828" s="75"/>
      <c r="CN828" s="66"/>
      <c r="CO828" s="75"/>
      <c r="CP828" s="66"/>
      <c r="CQ828" s="66"/>
      <c r="CR828" s="75" t="str">
        <f t="shared" si="160"/>
        <v/>
      </c>
      <c r="CS828" s="66"/>
      <c r="CT828" s="75"/>
      <c r="CU828" s="66"/>
      <c r="CV828" s="75"/>
      <c r="CW828" s="66"/>
      <c r="CX828" s="75"/>
      <c r="CY828" s="66"/>
      <c r="CZ828" s="75"/>
      <c r="DA828" s="66"/>
      <c r="DB828" s="75" t="str">
        <f>IFERROR(IF(B828&lt;&gt;"", IF(AND(INDEX(Paste_Here!AK$2:AK$850, MATCH(B828, Paste_Here!A$2:A$850, 0))&lt;&gt;"", ISNUMBER(VALUE(INDEX(Paste_Here!AK$2:AK$850, MATCH(B828, Paste_Here!A$2:A$850, 0))))), INDEX(Paste_Here!AK$2:AK$850, MATCH(B828, Paste_Here!A$2:A$850, 0)), ""), ""), "")</f>
        <v/>
      </c>
      <c r="DC828" s="66"/>
      <c r="DD828" s="75" t="str">
        <f>IFERROR(IF(B828&lt;&gt;"", IF(ISNUMBER(SEARCH("highrisk", LOWER(INDEX(Paste_Here!AL$2:AL$850, MATCH(B828, Paste_Here!A$2:A$850, 0))))), "High Risk", IF(ISNUMBER(SEARCH("lowrisk", LOWER(INDEX(Paste_Here!AL$2:AL$850, MATCH(B828, Paste_Here!A$2:A$850, 0))))), "Low Risk", IF(ISNUMBER(SEARCH("somerisk", LOWER(INDEX(Paste_Here!AL$2:AL$850, MATCH(B828, Paste_Here!A$2:A$850, 0))))), "Some Risk", IF(ISNUMBER(SEARCH("ot", LOWER(INDEX(Paste_Here!AL$2:AL$850, MATCH(B828, Paste_Here!A$2:A$850, 0))))), "OT", "")))), ""), "")</f>
        <v/>
      </c>
      <c r="DE828" s="66"/>
      <c r="DF828" s="75" t="str">
        <f>IFERROR(IF(B828&lt;&gt;"", IF(AND(INDEX(Paste_Here!AM$2:AM$850, MATCH(B828, Paste_Here!A$2:A$850, 0))&lt;&gt;"", ISNUMBER(VALUE(INDEX(Paste_Here!AM$2:AM$850, MATCH(B828, Paste_Here!A$2:A$850, 0))))), INDEX(Paste_Here!AM$2:AM$850, MATCH(B828, Paste_Here!A$2:A$850, 0)), ""), ""), "")</f>
        <v/>
      </c>
      <c r="DG828" s="66"/>
      <c r="DH828" s="75" t="str">
        <f>IFERROR(IF(B828&lt;&gt;"", IF(ISNUMBER(SEARCH("highrisk", LOWER(INDEX(Paste_Here!AN$2:AN$850, MATCH(B828, Paste_Here!A$2:A$850, 0))))), "High Risk", IF(ISNUMBER(SEARCH("lowrisk", LOWER(INDEX(Paste_Here!AN$2:AN$850, MATCH(B828, Paste_Here!A$2:A$850, 0))))), "Low Risk", IF(ISNUMBER(SEARCH("somerisk", LOWER(INDEX(Paste_Here!AN$2:AN$850, MATCH(B828, Paste_Here!A$2:A$850, 0))))), "Some Risk", IF(ISNUMBER(SEARCH("ot", LOWER(INDEX(Paste_Here!AN$2:AN$850, MATCH(B828, Paste_Here!A$2:A$850, 0))))), "OT", "")))), ""), "")</f>
        <v/>
      </c>
      <c r="DI828" s="66"/>
      <c r="DJ828" s="66"/>
      <c r="DK828" s="75" t="str">
        <f t="shared" si="161"/>
        <v/>
      </c>
      <c r="DL828" s="66"/>
      <c r="DM828" s="75" t="str">
        <f>IFERROR(IF(B828&lt;&gt;"", IF(AND(INDEX(Paste_Here!Q$2:Q$850, MATCH(B828, Paste_Here!A$2:A$850, 0))&lt;&gt;"", ISNUMBER(VALUE(INDEX(Paste_Here!Q$2:Q$850, MATCH(B828, Paste_Here!A$2:A$850, 0))))), INDEX(Paste_Here!Q$2:Q$850, MATCH(B828, Paste_Here!A$2:A$850, 0)), ""), ""), "")</f>
        <v/>
      </c>
      <c r="DN828" s="66"/>
      <c r="DO828" s="75" t="str">
        <f>IFERROR(IF(B828&lt;&gt;"", IF(ISNUMBER(SEARCH("highrisk", LOWER(INDEX(Paste_Here!R$2:R$850, MATCH(B828, Paste_Here!A$2:A$850, 0))))), "High Risk", IF(ISNUMBER(SEARCH("lowrisk", LOWER(INDEX(Paste_Here!R$2:R$850, MATCH(B828, Paste_Here!A$2:A$850, 0))))), "Low Risk", IF(ISNUMBER(SEARCH("somerisk", LOWER(INDEX(Paste_Here!R$2:R$850, MATCH(B828, Paste_Here!A$2:A$850, 0))))), "Some Risk", IF(ISNUMBER(SEARCH("ot", LOWER(INDEX(Paste_Here!R$2:R$850, MATCH(B828, Paste_Here!A$2:A$850, 0))))), "OT", "")))), ""), "")</f>
        <v/>
      </c>
      <c r="DP828" s="66"/>
      <c r="DQ828" s="93" t="str">
        <f>IFERROR(IF(B828&lt;&gt;"", IF(AND(INDEX(Paste_Here!S$2:S$850, MATCH(B828, Paste_Here!A$2:A$850, 0))&lt;&gt;"", ISNUMBER(VALUE(INDEX(Paste_Here!S$2:S$850, MATCH(B828, Paste_Here!A$2:A$850, 0))))), INDEX(Paste_Here!S$2:S$850, MATCH(B828, Paste_Here!A$2:A$850, 0)), ""), ""), "")</f>
        <v/>
      </c>
      <c r="DR828" s="66"/>
      <c r="DS828" s="75"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IF(ISNUMBER(SEARCH("ot", LOWER(INDEX(Paste_Here!T$2:T$850, MATCH(B828, Paste_Here!A$2:A$850, 0))))), "OT", "")))), ""), "")</f>
        <v/>
      </c>
      <c r="DT828" s="66"/>
      <c r="DU828" s="75" t="str">
        <f>IFERROR(IF(B828&lt;&gt;"", IF(AND(INDEX(Paste_Here!U$2:U$850, MATCH(B828, Paste_Here!A$2:A$850, 0))&lt;&gt;"", ISNUMBER(VALUE(INDEX(Paste_Here!U$2:U$850, MATCH(B828, Paste_Here!A$2:A$850, 0))))), INDEX(Paste_Here!U$2:U$850, MATCH(B828, Paste_Here!A$2:A$850, 0)), ""), ""), "")</f>
        <v/>
      </c>
      <c r="DV828" s="66"/>
      <c r="DW828" s="93" t="str">
        <f>IFERROR(IF(B828&lt;&gt;"", IF(ISNUMBER(SEARCH("highrisk", LOWER(INDEX(Paste_Here!V$2:V$850, MATCH(B828, Paste_Here!A$2:A$850, 0))))), "High Risk", IF(ISNUMBER(SEARCH("lowrisk", LOWER(INDEX(Paste_Here!V$2:V$850, MATCH(B828, Paste_Here!A$2:A$850, 0))))), "Low Risk", IF(ISNUMBER(SEARCH("somerisk", LOWER(INDEX(Paste_Here!V$2:V$850, MATCH(B828, Paste_Here!A$2:A$850, 0))))), "Some Risk", IF(ISNUMBER(SEARCH("ot", LOWER(INDEX(Paste_Here!V$2:V$850, MATCH(B828, Paste_Here!A$2:A$850, 0))))), "OT", "")))), ""), "")</f>
        <v/>
      </c>
      <c r="DX828" s="66"/>
      <c r="DY828" s="75" t="str">
        <f>IFERROR(IF(B828&lt;&gt;"", IF(AND(INDEX(Paste_Here!W$2:W$850, MATCH(B828, Paste_Here!A$2:A$850, 0))&lt;&gt;"", ISNUMBER(VALUE(INDEX(Paste_Here!W$2:W$850, MATCH(B828, Paste_Here!A$2:A$850, 0))))), INDEX(Paste_Here!W$2:W$850, MATCH(B828, Paste_Here!A$2:A$850, 0)), ""), ""), "")</f>
        <v/>
      </c>
      <c r="DZ828" s="66"/>
      <c r="EA828" s="75" t="str">
        <f>IFERROR(IF(B828&lt;&gt;"", IF(ISNUMBER(SEARCH("highrisk", LOWER(INDEX(Paste_Here!X$2:X$850, MATCH(B828, Paste_Here!A$2:A$850, 0))))), "High Risk", IF(ISNUMBER(SEARCH("lowrisk", LOWER(INDEX(Paste_Here!X$2:X$850, MATCH(B828, Paste_Here!A$2:A$850, 0))))), "Low Risk", IF(ISNUMBER(SEARCH("somerisk", LOWER(INDEX(Paste_Here!X$2:X$850, MATCH(B828, Paste_Here!A$2:A$850, 0))))), "Some Risk", IF(ISNUMBER(SEARCH("ot", LOWER(INDEX(Paste_Here!X$2:X$850, MATCH(B828, Paste_Here!A$2:A$850, 0))))), "OT", "")))), ""), "")</f>
        <v/>
      </c>
      <c r="EB828" s="66"/>
      <c r="EC828" s="66"/>
      <c r="ED828" s="75" t="str">
        <f t="shared" si="166"/>
        <v/>
      </c>
      <c r="EE828" s="66"/>
      <c r="EF828" s="75" t="str">
        <f>IFERROR(IF(B828&lt;&gt;"", IF(AND(INDEX(Paste_Here!AO$2:AO$850, MATCH(B828, Paste_Here!A$2:A$850, 0))&lt;&gt;"", ISNUMBER(VALUE(INDEX(Paste_Here!AO$2:AO$850, MATCH(B828, Paste_Here!A$2:A$850, 0))))), INDEX(Paste_Here!AO$2:AO$850, MATCH(B828, Paste_Here!A$2:A$850, 0)), ""), ""), "")</f>
        <v/>
      </c>
      <c r="EG828" s="66"/>
      <c r="EH828" s="75" t="str">
        <f>IFERROR(IF(B828&lt;&gt;"", IF(ISNUMBER(SEARCH("highrisk", LOWER(INDEX(Paste_Here!AP$2:AP$850, MATCH(B828, Paste_Here!A$2:A$850, 0))))), "High Risk", IF(ISNUMBER(SEARCH("lowrisk", LOWER(INDEX(Paste_Here!AP$2:AP$850, MATCH(B828, Paste_Here!A$2:A$850, 0))))), "Low Risk", IF(ISNUMBER(SEARCH("somerisk", LOWER(INDEX(Paste_Here!AP$2:AP$850, MATCH(B828, Paste_Here!A$2:A$850, 0))))), "Some Risk", IF(ISNUMBER(SEARCH("ot", LOWER(INDEX(Paste_Here!AP$2:AP$850, MATCH(B828, Paste_Here!A$2:A$850, 0))))), "OT", "")))), ""), "")</f>
        <v/>
      </c>
      <c r="EI828" s="66"/>
      <c r="EJ828" s="93"/>
      <c r="EK828" s="66"/>
      <c r="EL828" s="75" t="str">
        <f>IFERROR(IF(B828&lt;&gt;"", IF(AND(INDEX(Paste_Here!AQ$2:AQ$850, MATCH(B828, Paste_Here!A$2:A$850, 0))&lt;&gt;"", ISNUMBER(VALUE(INDEX(Paste_Here!AQ$2:AQ$850, MATCH(B828, Paste_Here!A$2:A$850, 0))))), INDEX(Paste_Here!AQ$2:AQ$850, MATCH(B828, Paste_Here!A$2:A$850, 0)), ""), ""), "")</f>
        <v/>
      </c>
      <c r="EM828" s="66"/>
      <c r="EN828" s="75" t="str">
        <f>IFERROR(IF(B828&lt;&gt;"", IF(ISNUMBER(SEARCH("highrisk", LOWER(INDEX(Paste_Here!AR$2:AR$850, MATCH(B828, Paste_Here!A$2:A$850, 0))))), "High Risk", IF(ISNUMBER(SEARCH("lowrisk", LOWER(INDEX(Paste_Here!AR$2:AR$850, MATCH(B828, Paste_Here!A$2:A$850, 0))))), "Low Risk", IF(ISNUMBER(SEARCH("somerisk", LOWER(INDEX(Paste_Here!AR$2:AR$850, MATCH(B828, Paste_Here!A$2:A$850, 0))))), "Some Risk", IF(ISNUMBER(SEARCH("ot", LOWER(INDEX(Paste_Here!AR$2:AR$850, MATCH(B828, Paste_Here!A$2:A$850, 0))))), "OT", "")))), ""), "")</f>
        <v/>
      </c>
      <c r="EO828" s="66"/>
      <c r="EP828" s="93"/>
      <c r="EQ828" s="66"/>
      <c r="ER828" s="75"/>
      <c r="ES828" s="66"/>
      <c r="ET828" s="75"/>
      <c r="EU828" s="66"/>
      <c r="EV828" s="66"/>
      <c r="EW828" s="75" t="str">
        <f t="shared" si="167"/>
        <v/>
      </c>
      <c r="EX828" s="66"/>
      <c r="EY828" s="75" t="str">
        <f>IFERROR(IF(B828&lt;&gt;"", IF(AND(INDEX(Paste_Here!Y$2:Y$850, MATCH(B828, Paste_Here!A$2:A$850, 0))&lt;&gt;"", ISNUMBER(VALUE(INDEX(Paste_Here!Y$2:Y$850, MATCH(B828, Paste_Here!A$2:A$850, 0))))), INDEX(Paste_Here!Y$2:Y$850, MATCH(B828, Paste_Here!A$2:A$850, 0)), ""), ""), "")</f>
        <v/>
      </c>
      <c r="EZ828" s="66"/>
      <c r="FA828" s="75" t="str">
        <f>IFERROR(IF(B828&lt;&gt;"", IF(ISNUMBER(SEARCH("highrisk", LOWER(INDEX(Paste_Here!Z$2:Z$850, MATCH(B828, Paste_Here!A$2:A$850, 0))))), "High Risk", IF(ISNUMBER(SEARCH("lowrisk", LOWER(INDEX(Paste_Here!Z$2:Z$850, MATCH(B828, Paste_Here!A$2:A$850, 0))))), "Low Risk", IF(ISNUMBER(SEARCH("somerisk", LOWER(INDEX(Paste_Here!Z$2:Z$850, MATCH(B828, Paste_Here!A$2:A$850, 0))))), "Some Risk", IF(ISNUMBER(SEARCH("ot", LOWER(INDEX(Paste_Here!Z$2:Z$850, MATCH(B828, Paste_Here!A$2:A$850, 0))))), "OT", "")))), ""), "")</f>
        <v/>
      </c>
      <c r="FB828" s="66"/>
      <c r="FC828" s="93"/>
      <c r="FD828" s="66"/>
      <c r="FE828" s="75" t="str">
        <f>IFERROR(IF(B828&lt;&gt;"", IF(AND(INDEX(Paste_Here!AA$2:AA$850, MATCH(B828, Paste_Here!A$2:A$850, 0))&lt;&gt;"", ISNUMBER(VALUE(INDEX(Paste_Here!AA$2:AA$850, MATCH(B828, Paste_Here!A$2:A$850, 0))))), INDEX(Paste_Here!AA$2:AA$850, MATCH(B828, Paste_Here!A$2:A$850, 0)), ""), ""), "")</f>
        <v/>
      </c>
      <c r="FF828" s="66"/>
      <c r="FG828" s="75" t="str">
        <f>IFERROR(IF(B828&lt;&gt;"", IF(ISNUMBER(SEARCH("highrisk", LOWER(INDEX(Paste_Here!AB$2:AB$850, MATCH(B828, Paste_Here!A$2:A$850, 0))))), "High Risk", IF(ISNUMBER(SEARCH("lowrisk", LOWER(INDEX(Paste_Here!AB$2:AB$850, MATCH(B828, Paste_Here!A$2:A$850, 0))))), "Low Risk", IF(ISNUMBER(SEARCH("somerisk", LOWER(INDEX(Paste_Here!AB$2:AB$850, MATCH(B828, Paste_Here!A$2:A$850, 0))))), "Some Risk", IF(ISNUMBER(SEARCH("ot", LOWER(INDEX(Paste_Here!AB$2:AB$850, MATCH(B828, Paste_Here!A$2:A$850, 0))))), "OT", "")))), ""), "")</f>
        <v/>
      </c>
      <c r="FH828" s="66"/>
      <c r="FI828" s="93"/>
      <c r="FJ828" s="66"/>
      <c r="FK828" s="75"/>
      <c r="FL828" s="66"/>
      <c r="FM828" s="75"/>
      <c r="FN828" s="66"/>
      <c r="FO828" s="66"/>
      <c r="FP828" s="75" t="str">
        <f t="shared" si="162"/>
        <v/>
      </c>
      <c r="FQ828" s="66"/>
      <c r="FR828" s="75" t="str">
        <f>IFERROR(IF(B828&lt;&gt;"", IF(ISNUMBER(SEARCH("s", LOWER(INDEX(Paste_Here!L$2:L$850, MATCH(B828, Paste_Here!A$2:A$850, 0))))), "Yes", IF(INDEX(Paste_Here!L$2:L$850, MATCH(B828, Paste_Here!A$2:A$850, 0))&lt;&gt;"", "No", "")), ""), "")</f>
        <v/>
      </c>
      <c r="FS828" s="66"/>
      <c r="FT828" s="75" t="str">
        <f>IFERROR(IF(B828&lt;&gt;"", IF(ISNUMBER(SEARCH("yes", LOWER(INDEX(Paste_Here!F$2:F$850, MATCH(B828, Paste_Here!A$2:A$850, 0))))), "Yes", IF(ISNUMBER(SEARCH("no", LOWER(INDEX(Paste_Here!F$2:F$850, MATCH(B828, Paste_Here!A$2:A$850, 0))))), "No", "")), ""), "")</f>
        <v/>
      </c>
      <c r="FU828" s="66"/>
      <c r="FV828" s="75" t="str">
        <f>IFERROR(IF(B828&lt;&gt;"", IF(ISNUMBER(SEARCH("english language learner", LOWER(INDEX(Paste_Here!C$2:C$850, MATCH(B828, Paste_Here!A$2:A$850, 0))))), "Yes", ""), ""), "")</f>
        <v/>
      </c>
      <c r="FW828" s="66"/>
      <c r="FX828" s="75" t="str">
        <f>IFERROR(IF(B828&lt;&gt;"", IF(OR(ISNUMBER(SEARCH("b", LOWER(INDEX(Paste_Here!J$2:J$850, MATCH(B828, Paste_Here!A$2:A$850, 0))))), ISNUMBER(SEARCH("h", LOWER(INDEX(Paste_Here!J$2:J$850, MATCH(B828, Paste_Here!A$2:A$850, 0))))), ISNUMBER(SEARCH("i", LOWER(INDEX(Paste_Here!J$2:J$850, MATCH(B828, Paste_Here!A$2:A$850, 0)))))), "Yes", IF(INDEX(Paste_Here!J$2:J$850, MATCH(B828, Paste_Here!A$2:A$850, 0))&lt;&gt;"", "No", "")), ""), "")</f>
        <v/>
      </c>
      <c r="FY828" s="66"/>
      <c r="FZ828" s="75" t="str">
        <f>IFERROR(IF(B828&lt;&gt;"", IF(ISNUMBER(SEARCH("yes", LOWER(INDEX(Paste_Here!K$2:K$850, MATCH(B828, Paste_Here!A$2:A$850, 0))))), "Yes", IF(ISNUMBER(SEARCH("no", LOWER(INDEX(Paste_Here!K$2:K$850, MATCH(B828, Paste_Here!A$2:A$850, 0))))), "No", "")), ""), "")</f>
        <v/>
      </c>
      <c r="GA828" s="66"/>
      <c r="GB828" s="75" t="str">
        <f>IFERROR(IF(B828&lt;&gt;"", IF(ISNUMBER(SEARCH("transitional 2", LOWER(INDEX(Paste_Here!C$2:C$850, MATCH(B828, Paste_Here!A$2:A$850, 0))))), "T2",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GC828" s="66"/>
      <c r="GD828" s="75"/>
      <c r="GE828" s="66"/>
      <c r="GF828" s="75"/>
      <c r="GG828" s="66"/>
      <c r="GH828" s="75"/>
      <c r="GI828" s="66"/>
      <c r="GK828" s="1" t="str" cm="1">
        <f t="array" ref="GK828">IFERROR(INDEX(Paste_Here!$B$2:$B$850, MATCH(0, COUNTIF(GK$4:GK827, Paste_Here!$B$2:$B$850) + IF(Paste_Here!$B$2:$B$850="", 1, 0), 0)), "")</f>
        <v/>
      </c>
      <c r="GL828" s="1" t="str">
        <f>IF(GK828&lt;&gt;"", INDEX(Paste_Here!$A$2:$A$850, MATCH(GK828, Paste_Here!$B$2:$B$850, 0)), "")</f>
        <v/>
      </c>
      <c r="GM828" s="1" t="str">
        <f t="shared" si="168"/>
        <v/>
      </c>
      <c r="GN828" s="1" t="str" cm="1">
        <f t="array" ref="GN828">IFERROR(INDEX($GM$5:$GM$850, MATCH(SMALL(IF($GM$5:$GM$850&lt;&gt;"", COUNTIF($GM$5:$GM$850, "&lt;"&amp;$GM$5:$GM$850)+1), ROW()-ROW($GN$5)+1), COUNTIF($GM$5:$GM$850, "&lt;"&amp;$GM$5:$GM$850)+1, 0)), "")</f>
        <v/>
      </c>
    </row>
    <row r="829" spans="1:196">
      <c r="A829" s="66"/>
      <c r="B829" s="75" t="str">
        <f t="shared" si="156"/>
        <v/>
      </c>
      <c r="C829" s="66"/>
      <c r="D829" s="75" t="str">
        <f>IFERROR(IF(AND(INDEX(Paste_Here!N$2:N$850, MATCH(B829, Paste_Here!A$2:A$850, 0)) = ""), "", IF(UPPER(INDEX(Paste_Here!N$2:N$850, MATCH(B829, Paste_Here!A$2:A$850, 0))) = "YES", "Yes", IF(UPPER(INDEX(Paste_Here!N$2:N$850, MATCH(B829, Paste_Here!A$2:A$850, 0))) = "NO", "No", ""))), "")</f>
        <v/>
      </c>
      <c r="E829" s="66"/>
      <c r="F829" s="75" t="str">
        <f t="shared" si="163"/>
        <v/>
      </c>
      <c r="G829" s="66"/>
      <c r="H829" s="75" t="str">
        <f t="shared" si="164"/>
        <v/>
      </c>
      <c r="I829" s="66"/>
      <c r="J829" s="75" t="str">
        <f t="shared" si="165"/>
        <v/>
      </c>
      <c r="K829" s="66"/>
      <c r="L829" s="75"/>
      <c r="M829" s="66"/>
      <c r="N829" s="75" t="str">
        <f>IFERROR(IF(B829&lt;&gt;"", IF(AND(INDEX(Paste_Here!AW$2:AW$850, MATCH(B829, Paste_Here!A$2:A$850, 0))&lt;&gt;"", ISNUMBER(VALUE(INDEX(Paste_Here!AW$2:AW$850, MATCH(B829, Paste_Here!A$2:A$850, 0))))), INDEX(Paste_Here!AW$2:AW$850, MATCH(B829, Paste_Here!A$2:A$850, 0)), ""), ""), "")</f>
        <v/>
      </c>
      <c r="O829" s="66"/>
      <c r="P829" s="75" t="str">
        <f>IFERROR(IF(B829&lt;&gt;"", IF(AND(INDEX(Paste_Here!AX$2:AX$850, MATCH(B829, Paste_Here!A$2:A$850, 0))&lt;&gt;"", ISNUMBER(VALUE(INDEX(Paste_Here!AX$2:AX$850, MATCH(B829, Paste_Here!A$2:A$850, 0))))), INDEX(Paste_Here!AX$2:AX$850, MATCH(B829, Paste_Here!A$2:A$850, 0)), ""), ""), "")</f>
        <v/>
      </c>
      <c r="Q829" s="66"/>
      <c r="R829" s="75" t="str">
        <f>IFERROR(IF(B829&lt;&gt;"", IF(AND(INDEX(Paste_Here!AU$2:AU$850, MATCH(B829, Paste_Here!A$2:A$850, 0))&lt;&gt;"", ISNUMBER(VALUE(INDEX(Paste_Here!AU$2:AU$850, MATCH(B829, Paste_Here!A$2:A$850, 0))))), INDEX(Paste_Here!AU$2:AU$850, MATCH(B829, Paste_Here!A$2:A$850, 0)), ""), ""), "")</f>
        <v/>
      </c>
      <c r="S829" s="66"/>
      <c r="T829" s="75" t="str">
        <f>IFERROR(IF(B829&lt;&gt;"", IF(AND(INDEX(Paste_Here!AV$2:AV$850, MATCH(B829, Paste_Here!A$2:A$850, 0))&lt;&gt;"", ISNUMBER(VALUE(INDEX(Paste_Here!AV$2:AV$850, MATCH(B829, Paste_Here!A$2:A$850, 0))))), INDEX(Paste_Here!AV$2:AV$850, MATCH(B829, Paste_Here!A$2:A$850, 0)), ""), ""), "")</f>
        <v/>
      </c>
      <c r="U829" s="66"/>
      <c r="W829" s="66"/>
      <c r="Y829" s="66"/>
      <c r="Z829" s="66"/>
      <c r="AA829" s="75" t="str">
        <f t="shared" si="157"/>
        <v/>
      </c>
      <c r="AB829" s="66"/>
      <c r="AC829" s="75"/>
      <c r="AD829" s="66"/>
      <c r="AE829" s="98"/>
      <c r="AF829" s="66"/>
      <c r="AG829" s="75"/>
      <c r="AH829" s="66"/>
      <c r="AI829" s="75" t="str">
        <f>IFERROR(IF(B829&lt;&gt;"", IF(AND(INDEX(Paste_Here!AC$2:AC$850, MATCH(B829, Paste_Here!A$2:A$850, 0))&lt;&gt;"", ISNUMBER(VALUE(INDEX(Paste_Here!AC$2:AC$850, MATCH(B829, Paste_Here!A$2:A$850, 0))))), INDEX(Paste_Here!AC$2:AC$850, MATCH(B829, Paste_Here!A$2:A$850, 0)), ""), ""), "")</f>
        <v/>
      </c>
      <c r="AJ829" s="66"/>
      <c r="AK829" s="75" t="str">
        <f>IFERROR(IF(B829&lt;&gt;"", IF(ISNUMBER(SEARCH("highrisk", LOWER(INDEX(Paste_Here!AD$2:AD$850, MATCH(B829, Paste_Here!A$2:A$850, 0))))), "High Risk", IF(ISNUMBER(SEARCH("lowrisk", LOWER(INDEX(Paste_Here!AD$2:AD$850, MATCH(B829, Paste_Here!A$2:A$850, 0))))), "Low Risk", IF(ISNUMBER(SEARCH("somerisk", LOWER(INDEX(Paste_Here!AD$2:AD$850, MATCH(B829, Paste_Here!A$2:A$850, 0))))), "Some Risk", IF(ISNUMBER(SEARCH("ot", LOWER(INDEX(Paste_Here!AD$2:AD$850, MATCH(B829, Paste_Here!A$2:A$850, 0))))), "OT", "")))), ""), "")</f>
        <v/>
      </c>
      <c r="AL829" s="66"/>
      <c r="AM829" s="75"/>
      <c r="AN829" s="66"/>
      <c r="AO829" s="75" t="str">
        <f>IFERROR(IF(B829&lt;&gt;"", IF(AND(INDEX(Paste_Here!M$2:M$850, MATCH(B829, Paste_Here!A$2:A$850, 0))&lt;&gt;"", ISNUMBER(VALUE(INDEX(Paste_Here!M$2:M$850, MATCH(B829, Paste_Here!A$2:A$850, 0))))), INDEX(Paste_Here!M$2:M$850, MATCH(B829, Paste_Here!A$2:A$850, 0)), ""), ""), "")</f>
        <v/>
      </c>
      <c r="AP829" s="66"/>
      <c r="AQ829" s="75" t="str">
        <f>IFERROR(IF(B829&lt;&gt;"", IF(ISNUMBER(SEARCH("highrisk", LOWER(INDEX(Paste_Here!N$2:N$850, MATCH(B829, Paste_Here!A$2:A$850, 0))))), "High Risk", IF(ISNUMBER(SEARCH("lowrisk", LOWER(INDEX(Paste_Here!N$2:N$850, MATCH(B829, Paste_Here!A$2:A$850, 0))))), "Low Risk", IF(ISNUMBER(SEARCH("somerisk", LOWER(INDEX(Paste_Here!N$2:N$850, MATCH(B829, Paste_Here!A$2:A$850, 0))))), "Some Risk", IF(ISNUMBER(SEARCH("ot", LOWER(INDEX(Paste_Here!N$2:N$850, MATCH(B829, Paste_Here!A$2:A$850, 0))))), "OT", "")))), ""), "")</f>
        <v/>
      </c>
      <c r="AT829" s="66"/>
      <c r="AU829" s="103"/>
      <c r="AV829" s="66"/>
      <c r="AW829" s="66"/>
      <c r="AX829" s="75" t="str">
        <f t="shared" si="158"/>
        <v/>
      </c>
      <c r="AY829" s="66"/>
      <c r="AZ829" s="75"/>
      <c r="BA829" s="66"/>
      <c r="BB829" s="75"/>
      <c r="BC829" s="66"/>
      <c r="BD829" s="75"/>
      <c r="BE829" s="66"/>
      <c r="BF829" s="75" t="str">
        <f>IFERROR(IF(B829&lt;&gt;"", IF(AND(INDEX(Paste_Here!AE$2:AE$850, MATCH(B829, Paste_Here!A$2:A$850, 0))&lt;&gt;"", ISNUMBER(VALUE(INDEX(Paste_Here!AE$2:AE$850, MATCH(B829, Paste_Here!A$2:A$850, 0))))), INDEX(Paste_Here!AE$2:AE$850, MATCH(B829, Paste_Here!A$2:A$850, 0)), ""), ""), "")</f>
        <v/>
      </c>
      <c r="BG829" s="66"/>
      <c r="BH829" s="75" t="str">
        <f>IFERROR(IF(B829&lt;&gt;"", IF(ISNUMBER(SEARCH("highrisk", LOWER(INDEX(Paste_Here!AF$2:AF$850, MATCH(B829, Paste_Here!A$2:A$850, 0))))), "High Risk", IF(ISNUMBER(SEARCH("lowrisk", LOWER(INDEX(Paste_Here!AF$2:AF$850, MATCH(B829, Paste_Here!A$2:A$850, 0))))), "Low Risk", IF(ISNUMBER(SEARCH("somerisk", LOWER(INDEX(Paste_Here!AF$2:AF$850, MATCH(B829, Paste_Here!A$2:A$850, 0))))), "Some Risk", IF(ISNUMBER(SEARCH("ot", LOWER(INDEX(Paste_Here!AF$2:AF$850, MATCH(B829, Paste_Here!A$2:A$850, 0))))), "OT", "")))), ""), "")</f>
        <v/>
      </c>
      <c r="BI829" s="66"/>
      <c r="BJ829" s="75"/>
      <c r="BK829" s="66"/>
      <c r="BL829" s="75" t="str">
        <f>IFERROR(IF(B829&lt;&gt;"", IF(AND(INDEX(Paste_Here!O$2:O$850, MATCH(B829, Paste_Here!A$2:A$850, 0))&lt;&gt;"", ISNUMBER(VALUE(INDEX(Paste_Here!O$2:O$850, MATCH(B829, Paste_Here!A$2:A$850, 0))))), INDEX(Paste_Here!O$2:O$850, MATCH(B829, Paste_Here!A$2:A$850, 0)), ""), ""), "")</f>
        <v/>
      </c>
      <c r="BM829" s="66"/>
      <c r="BN829" s="75" t="str">
        <f>IFERROR(IF(B829&lt;&gt;"", IF(ISNUMBER(SEARCH("highrisk", LOWER(INDEX(Paste_Here!P$2:P$850, MATCH(B829, Paste_Here!A$2:A$850, 0))))), "High Risk", IF(ISNUMBER(SEARCH("lowrisk", LOWER(INDEX(Paste_Here!P$2:P$850, MATCH(B829, Paste_Here!A$2:A$850, 0))))), "Low Risk", IF(ISNUMBER(SEARCH("somerisk", LOWER(INDEX(Paste_Here!P$2:P$850, MATCH(B829, Paste_Here!A$2:A$850, 0))))), "Some Risk", IF(ISNUMBER(SEARCH("ot", LOWER(INDEX(Paste_Here!P$2:P$850, MATCH(B829, Paste_Here!A$2:A$850, 0))))), "OT", "")))), ""), "")</f>
        <v/>
      </c>
      <c r="BQ829" s="66"/>
      <c r="BR829" s="75"/>
      <c r="BS829" s="66"/>
      <c r="BT829" s="66"/>
      <c r="BU829" s="75" t="str">
        <f t="shared" si="159"/>
        <v/>
      </c>
      <c r="BV829" s="66"/>
      <c r="BW829" s="75"/>
      <c r="BX829" s="66"/>
      <c r="BY829" s="75"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BZ829" s="66"/>
      <c r="CA829" s="75"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CB829" s="66"/>
      <c r="CC829" s="75"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CD829" s="66"/>
      <c r="CE829" s="75"/>
      <c r="CF829" s="66"/>
      <c r="CK829" s="75"/>
      <c r="CL829" s="66"/>
      <c r="CM829" s="75"/>
      <c r="CN829" s="66"/>
      <c r="CO829" s="75"/>
      <c r="CP829" s="66"/>
      <c r="CQ829" s="66"/>
      <c r="CR829" s="75" t="str">
        <f t="shared" si="160"/>
        <v/>
      </c>
      <c r="CS829" s="66"/>
      <c r="CT829" s="75"/>
      <c r="CU829" s="66"/>
      <c r="CV829" s="75"/>
      <c r="CW829" s="66"/>
      <c r="CX829" s="75"/>
      <c r="CY829" s="66"/>
      <c r="CZ829" s="75"/>
      <c r="DA829" s="66"/>
      <c r="DB829" s="75" t="str">
        <f>IFERROR(IF(B829&lt;&gt;"", IF(AND(INDEX(Paste_Here!AK$2:AK$850, MATCH(B829, Paste_Here!A$2:A$850, 0))&lt;&gt;"", ISNUMBER(VALUE(INDEX(Paste_Here!AK$2:AK$850, MATCH(B829, Paste_Here!A$2:A$850, 0))))), INDEX(Paste_Here!AK$2:AK$850, MATCH(B829, Paste_Here!A$2:A$850, 0)), ""), ""), "")</f>
        <v/>
      </c>
      <c r="DC829" s="66"/>
      <c r="DD829" s="75" t="str">
        <f>IFERROR(IF(B829&lt;&gt;"", IF(ISNUMBER(SEARCH("highrisk", LOWER(INDEX(Paste_Here!AL$2:AL$850, MATCH(B829, Paste_Here!A$2:A$850, 0))))), "High Risk", IF(ISNUMBER(SEARCH("lowrisk", LOWER(INDEX(Paste_Here!AL$2:AL$850, MATCH(B829, Paste_Here!A$2:A$850, 0))))), "Low Risk", IF(ISNUMBER(SEARCH("somerisk", LOWER(INDEX(Paste_Here!AL$2:AL$850, MATCH(B829, Paste_Here!A$2:A$850, 0))))), "Some Risk", IF(ISNUMBER(SEARCH("ot", LOWER(INDEX(Paste_Here!AL$2:AL$850, MATCH(B829, Paste_Here!A$2:A$850, 0))))), "OT", "")))), ""), "")</f>
        <v/>
      </c>
      <c r="DE829" s="66"/>
      <c r="DF829" s="75" t="str">
        <f>IFERROR(IF(B829&lt;&gt;"", IF(AND(INDEX(Paste_Here!AM$2:AM$850, MATCH(B829, Paste_Here!A$2:A$850, 0))&lt;&gt;"", ISNUMBER(VALUE(INDEX(Paste_Here!AM$2:AM$850, MATCH(B829, Paste_Here!A$2:A$850, 0))))), INDEX(Paste_Here!AM$2:AM$850, MATCH(B829, Paste_Here!A$2:A$850, 0)), ""), ""), "")</f>
        <v/>
      </c>
      <c r="DG829" s="66"/>
      <c r="DH829" s="75" t="str">
        <f>IFERROR(IF(B829&lt;&gt;"", IF(ISNUMBER(SEARCH("highrisk", LOWER(INDEX(Paste_Here!AN$2:AN$850, MATCH(B829, Paste_Here!A$2:A$850, 0))))), "High Risk", IF(ISNUMBER(SEARCH("lowrisk", LOWER(INDEX(Paste_Here!AN$2:AN$850, MATCH(B829, Paste_Here!A$2:A$850, 0))))), "Low Risk", IF(ISNUMBER(SEARCH("somerisk", LOWER(INDEX(Paste_Here!AN$2:AN$850, MATCH(B829, Paste_Here!A$2:A$850, 0))))), "Some Risk", IF(ISNUMBER(SEARCH("ot", LOWER(INDEX(Paste_Here!AN$2:AN$850, MATCH(B829, Paste_Here!A$2:A$850, 0))))), "OT", "")))), ""), "")</f>
        <v/>
      </c>
      <c r="DI829" s="66"/>
      <c r="DJ829" s="66"/>
      <c r="DK829" s="75" t="str">
        <f t="shared" si="161"/>
        <v/>
      </c>
      <c r="DL829" s="66"/>
      <c r="DM829" s="75" t="str">
        <f>IFERROR(IF(B829&lt;&gt;"", IF(AND(INDEX(Paste_Here!Q$2:Q$850, MATCH(B829, Paste_Here!A$2:A$850, 0))&lt;&gt;"", ISNUMBER(VALUE(INDEX(Paste_Here!Q$2:Q$850, MATCH(B829, Paste_Here!A$2:A$850, 0))))), INDEX(Paste_Here!Q$2:Q$850, MATCH(B829, Paste_Here!A$2:A$850, 0)), ""), ""), "")</f>
        <v/>
      </c>
      <c r="DN829" s="66"/>
      <c r="DO829" s="75" t="str">
        <f>IFERROR(IF(B829&lt;&gt;"", IF(ISNUMBER(SEARCH("highrisk", LOWER(INDEX(Paste_Here!R$2:R$850, MATCH(B829, Paste_Here!A$2:A$850, 0))))), "High Risk", IF(ISNUMBER(SEARCH("lowrisk", LOWER(INDEX(Paste_Here!R$2:R$850, MATCH(B829, Paste_Here!A$2:A$850, 0))))), "Low Risk", IF(ISNUMBER(SEARCH("somerisk", LOWER(INDEX(Paste_Here!R$2:R$850, MATCH(B829, Paste_Here!A$2:A$850, 0))))), "Some Risk", IF(ISNUMBER(SEARCH("ot", LOWER(INDEX(Paste_Here!R$2:R$850, MATCH(B829, Paste_Here!A$2:A$850, 0))))), "OT", "")))), ""), "")</f>
        <v/>
      </c>
      <c r="DP829" s="66"/>
      <c r="DQ829" s="93" t="str">
        <f>IFERROR(IF(B829&lt;&gt;"", IF(AND(INDEX(Paste_Here!S$2:S$850, MATCH(B829, Paste_Here!A$2:A$850, 0))&lt;&gt;"", ISNUMBER(VALUE(INDEX(Paste_Here!S$2:S$850, MATCH(B829, Paste_Here!A$2:A$850, 0))))), INDEX(Paste_Here!S$2:S$850, MATCH(B829, Paste_Here!A$2:A$850, 0)), ""), ""), "")</f>
        <v/>
      </c>
      <c r="DR829" s="66"/>
      <c r="DS829" s="75"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IF(ISNUMBER(SEARCH("ot", LOWER(INDEX(Paste_Here!T$2:T$850, MATCH(B829, Paste_Here!A$2:A$850, 0))))), "OT", "")))), ""), "")</f>
        <v/>
      </c>
      <c r="DT829" s="66"/>
      <c r="DU829" s="75" t="str">
        <f>IFERROR(IF(B829&lt;&gt;"", IF(AND(INDEX(Paste_Here!U$2:U$850, MATCH(B829, Paste_Here!A$2:A$850, 0))&lt;&gt;"", ISNUMBER(VALUE(INDEX(Paste_Here!U$2:U$850, MATCH(B829, Paste_Here!A$2:A$850, 0))))), INDEX(Paste_Here!U$2:U$850, MATCH(B829, Paste_Here!A$2:A$850, 0)), ""), ""), "")</f>
        <v/>
      </c>
      <c r="DV829" s="66"/>
      <c r="DW829" s="93" t="str">
        <f>IFERROR(IF(B829&lt;&gt;"", IF(ISNUMBER(SEARCH("highrisk", LOWER(INDEX(Paste_Here!V$2:V$850, MATCH(B829, Paste_Here!A$2:A$850, 0))))), "High Risk", IF(ISNUMBER(SEARCH("lowrisk", LOWER(INDEX(Paste_Here!V$2:V$850, MATCH(B829, Paste_Here!A$2:A$850, 0))))), "Low Risk", IF(ISNUMBER(SEARCH("somerisk", LOWER(INDEX(Paste_Here!V$2:V$850, MATCH(B829, Paste_Here!A$2:A$850, 0))))), "Some Risk", IF(ISNUMBER(SEARCH("ot", LOWER(INDEX(Paste_Here!V$2:V$850, MATCH(B829, Paste_Here!A$2:A$850, 0))))), "OT", "")))), ""), "")</f>
        <v/>
      </c>
      <c r="DX829" s="66"/>
      <c r="DY829" s="75" t="str">
        <f>IFERROR(IF(B829&lt;&gt;"", IF(AND(INDEX(Paste_Here!W$2:W$850, MATCH(B829, Paste_Here!A$2:A$850, 0))&lt;&gt;"", ISNUMBER(VALUE(INDEX(Paste_Here!W$2:W$850, MATCH(B829, Paste_Here!A$2:A$850, 0))))), INDEX(Paste_Here!W$2:W$850, MATCH(B829, Paste_Here!A$2:A$850, 0)), ""), ""), "")</f>
        <v/>
      </c>
      <c r="DZ829" s="66"/>
      <c r="EA829" s="75" t="str">
        <f>IFERROR(IF(B829&lt;&gt;"", IF(ISNUMBER(SEARCH("highrisk", LOWER(INDEX(Paste_Here!X$2:X$850, MATCH(B829, Paste_Here!A$2:A$850, 0))))), "High Risk", IF(ISNUMBER(SEARCH("lowrisk", LOWER(INDEX(Paste_Here!X$2:X$850, MATCH(B829, Paste_Here!A$2:A$850, 0))))), "Low Risk", IF(ISNUMBER(SEARCH("somerisk", LOWER(INDEX(Paste_Here!X$2:X$850, MATCH(B829, Paste_Here!A$2:A$850, 0))))), "Some Risk", IF(ISNUMBER(SEARCH("ot", LOWER(INDEX(Paste_Here!X$2:X$850, MATCH(B829, Paste_Here!A$2:A$850, 0))))), "OT", "")))), ""), "")</f>
        <v/>
      </c>
      <c r="EB829" s="66"/>
      <c r="EC829" s="66"/>
      <c r="ED829" s="75" t="str">
        <f t="shared" si="166"/>
        <v/>
      </c>
      <c r="EE829" s="66"/>
      <c r="EF829" s="75" t="str">
        <f>IFERROR(IF(B829&lt;&gt;"", IF(AND(INDEX(Paste_Here!AO$2:AO$850, MATCH(B829, Paste_Here!A$2:A$850, 0))&lt;&gt;"", ISNUMBER(VALUE(INDEX(Paste_Here!AO$2:AO$850, MATCH(B829, Paste_Here!A$2:A$850, 0))))), INDEX(Paste_Here!AO$2:AO$850, MATCH(B829, Paste_Here!A$2:A$850, 0)), ""), ""), "")</f>
        <v/>
      </c>
      <c r="EG829" s="66"/>
      <c r="EH829" s="75" t="str">
        <f>IFERROR(IF(B829&lt;&gt;"", IF(ISNUMBER(SEARCH("highrisk", LOWER(INDEX(Paste_Here!AP$2:AP$850, MATCH(B829, Paste_Here!A$2:A$850, 0))))), "High Risk", IF(ISNUMBER(SEARCH("lowrisk", LOWER(INDEX(Paste_Here!AP$2:AP$850, MATCH(B829, Paste_Here!A$2:A$850, 0))))), "Low Risk", IF(ISNUMBER(SEARCH("somerisk", LOWER(INDEX(Paste_Here!AP$2:AP$850, MATCH(B829, Paste_Here!A$2:A$850, 0))))), "Some Risk", IF(ISNUMBER(SEARCH("ot", LOWER(INDEX(Paste_Here!AP$2:AP$850, MATCH(B829, Paste_Here!A$2:A$850, 0))))), "OT", "")))), ""), "")</f>
        <v/>
      </c>
      <c r="EI829" s="66"/>
      <c r="EJ829" s="93"/>
      <c r="EK829" s="66"/>
      <c r="EL829" s="75" t="str">
        <f>IFERROR(IF(B829&lt;&gt;"", IF(AND(INDEX(Paste_Here!AQ$2:AQ$850, MATCH(B829, Paste_Here!A$2:A$850, 0))&lt;&gt;"", ISNUMBER(VALUE(INDEX(Paste_Here!AQ$2:AQ$850, MATCH(B829, Paste_Here!A$2:A$850, 0))))), INDEX(Paste_Here!AQ$2:AQ$850, MATCH(B829, Paste_Here!A$2:A$850, 0)), ""), ""), "")</f>
        <v/>
      </c>
      <c r="EM829" s="66"/>
      <c r="EN829" s="75" t="str">
        <f>IFERROR(IF(B829&lt;&gt;"", IF(ISNUMBER(SEARCH("highrisk", LOWER(INDEX(Paste_Here!AR$2:AR$850, MATCH(B829, Paste_Here!A$2:A$850, 0))))), "High Risk", IF(ISNUMBER(SEARCH("lowrisk", LOWER(INDEX(Paste_Here!AR$2:AR$850, MATCH(B829, Paste_Here!A$2:A$850, 0))))), "Low Risk", IF(ISNUMBER(SEARCH("somerisk", LOWER(INDEX(Paste_Here!AR$2:AR$850, MATCH(B829, Paste_Here!A$2:A$850, 0))))), "Some Risk", IF(ISNUMBER(SEARCH("ot", LOWER(INDEX(Paste_Here!AR$2:AR$850, MATCH(B829, Paste_Here!A$2:A$850, 0))))), "OT", "")))), ""), "")</f>
        <v/>
      </c>
      <c r="EO829" s="66"/>
      <c r="EP829" s="93"/>
      <c r="EQ829" s="66"/>
      <c r="ER829" s="75"/>
      <c r="ES829" s="66"/>
      <c r="ET829" s="75"/>
      <c r="EU829" s="66"/>
      <c r="EV829" s="66"/>
      <c r="EW829" s="75" t="str">
        <f t="shared" si="167"/>
        <v/>
      </c>
      <c r="EX829" s="66"/>
      <c r="EY829" s="75" t="str">
        <f>IFERROR(IF(B829&lt;&gt;"", IF(AND(INDEX(Paste_Here!Y$2:Y$850, MATCH(B829, Paste_Here!A$2:A$850, 0))&lt;&gt;"", ISNUMBER(VALUE(INDEX(Paste_Here!Y$2:Y$850, MATCH(B829, Paste_Here!A$2:A$850, 0))))), INDEX(Paste_Here!Y$2:Y$850, MATCH(B829, Paste_Here!A$2:A$850, 0)), ""), ""), "")</f>
        <v/>
      </c>
      <c r="EZ829" s="66"/>
      <c r="FA829" s="75" t="str">
        <f>IFERROR(IF(B829&lt;&gt;"", IF(ISNUMBER(SEARCH("highrisk", LOWER(INDEX(Paste_Here!Z$2:Z$850, MATCH(B829, Paste_Here!A$2:A$850, 0))))), "High Risk", IF(ISNUMBER(SEARCH("lowrisk", LOWER(INDEX(Paste_Here!Z$2:Z$850, MATCH(B829, Paste_Here!A$2:A$850, 0))))), "Low Risk", IF(ISNUMBER(SEARCH("somerisk", LOWER(INDEX(Paste_Here!Z$2:Z$850, MATCH(B829, Paste_Here!A$2:A$850, 0))))), "Some Risk", IF(ISNUMBER(SEARCH("ot", LOWER(INDEX(Paste_Here!Z$2:Z$850, MATCH(B829, Paste_Here!A$2:A$850, 0))))), "OT", "")))), ""), "")</f>
        <v/>
      </c>
      <c r="FB829" s="66"/>
      <c r="FC829" s="93"/>
      <c r="FD829" s="66"/>
      <c r="FE829" s="75" t="str">
        <f>IFERROR(IF(B829&lt;&gt;"", IF(AND(INDEX(Paste_Here!AA$2:AA$850, MATCH(B829, Paste_Here!A$2:A$850, 0))&lt;&gt;"", ISNUMBER(VALUE(INDEX(Paste_Here!AA$2:AA$850, MATCH(B829, Paste_Here!A$2:A$850, 0))))), INDEX(Paste_Here!AA$2:AA$850, MATCH(B829, Paste_Here!A$2:A$850, 0)), ""), ""), "")</f>
        <v/>
      </c>
      <c r="FF829" s="66"/>
      <c r="FG829" s="75" t="str">
        <f>IFERROR(IF(B829&lt;&gt;"", IF(ISNUMBER(SEARCH("highrisk", LOWER(INDEX(Paste_Here!AB$2:AB$850, MATCH(B829, Paste_Here!A$2:A$850, 0))))), "High Risk", IF(ISNUMBER(SEARCH("lowrisk", LOWER(INDEX(Paste_Here!AB$2:AB$850, MATCH(B829, Paste_Here!A$2:A$850, 0))))), "Low Risk", IF(ISNUMBER(SEARCH("somerisk", LOWER(INDEX(Paste_Here!AB$2:AB$850, MATCH(B829, Paste_Here!A$2:A$850, 0))))), "Some Risk", IF(ISNUMBER(SEARCH("ot", LOWER(INDEX(Paste_Here!AB$2:AB$850, MATCH(B829, Paste_Here!A$2:A$850, 0))))), "OT", "")))), ""), "")</f>
        <v/>
      </c>
      <c r="FH829" s="66"/>
      <c r="FI829" s="93"/>
      <c r="FJ829" s="66"/>
      <c r="FK829" s="75"/>
      <c r="FL829" s="66"/>
      <c r="FM829" s="75"/>
      <c r="FN829" s="66"/>
      <c r="FO829" s="66"/>
      <c r="FP829" s="75" t="str">
        <f t="shared" si="162"/>
        <v/>
      </c>
      <c r="FQ829" s="66"/>
      <c r="FR829" s="75" t="str">
        <f>IFERROR(IF(B829&lt;&gt;"", IF(ISNUMBER(SEARCH("s", LOWER(INDEX(Paste_Here!L$2:L$850, MATCH(B829, Paste_Here!A$2:A$850, 0))))), "Yes", IF(INDEX(Paste_Here!L$2:L$850, MATCH(B829, Paste_Here!A$2:A$850, 0))&lt;&gt;"", "No", "")), ""), "")</f>
        <v/>
      </c>
      <c r="FS829" s="66"/>
      <c r="FT829" s="75" t="str">
        <f>IFERROR(IF(B829&lt;&gt;"", IF(ISNUMBER(SEARCH("yes", LOWER(INDEX(Paste_Here!F$2:F$850, MATCH(B829, Paste_Here!A$2:A$850, 0))))), "Yes", IF(ISNUMBER(SEARCH("no", LOWER(INDEX(Paste_Here!F$2:F$850, MATCH(B829, Paste_Here!A$2:A$850, 0))))), "No", "")), ""), "")</f>
        <v/>
      </c>
      <c r="FU829" s="66"/>
      <c r="FV829" s="75" t="str">
        <f>IFERROR(IF(B829&lt;&gt;"", IF(ISNUMBER(SEARCH("english language learner", LOWER(INDEX(Paste_Here!C$2:C$850, MATCH(B829, Paste_Here!A$2:A$850, 0))))), "Yes", ""), ""), "")</f>
        <v/>
      </c>
      <c r="FW829" s="66"/>
      <c r="FX829" s="75" t="str">
        <f>IFERROR(IF(B829&lt;&gt;"", IF(OR(ISNUMBER(SEARCH("b", LOWER(INDEX(Paste_Here!J$2:J$850, MATCH(B829, Paste_Here!A$2:A$850, 0))))), ISNUMBER(SEARCH("h", LOWER(INDEX(Paste_Here!J$2:J$850, MATCH(B829, Paste_Here!A$2:A$850, 0))))), ISNUMBER(SEARCH("i", LOWER(INDEX(Paste_Here!J$2:J$850, MATCH(B829, Paste_Here!A$2:A$850, 0)))))), "Yes", IF(INDEX(Paste_Here!J$2:J$850, MATCH(B829, Paste_Here!A$2:A$850, 0))&lt;&gt;"", "No", "")), ""), "")</f>
        <v/>
      </c>
      <c r="FY829" s="66"/>
      <c r="FZ829" s="75" t="str">
        <f>IFERROR(IF(B829&lt;&gt;"", IF(ISNUMBER(SEARCH("yes", LOWER(INDEX(Paste_Here!K$2:K$850, MATCH(B829, Paste_Here!A$2:A$850, 0))))), "Yes", IF(ISNUMBER(SEARCH("no", LOWER(INDEX(Paste_Here!K$2:K$850, MATCH(B829, Paste_Here!A$2:A$850, 0))))), "No", "")), ""), "")</f>
        <v/>
      </c>
      <c r="GA829" s="66"/>
      <c r="GB829" s="75" t="str">
        <f>IFERROR(IF(B829&lt;&gt;"", IF(ISNUMBER(SEARCH("transitional 2", LOWER(INDEX(Paste_Here!C$2:C$850, MATCH(B829, Paste_Here!A$2:A$850, 0))))), "T2",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GC829" s="66"/>
      <c r="GD829" s="75"/>
      <c r="GE829" s="66"/>
      <c r="GF829" s="75"/>
      <c r="GG829" s="66"/>
      <c r="GH829" s="75"/>
      <c r="GI829" s="66"/>
      <c r="GK829" s="1" t="str" cm="1">
        <f t="array" ref="GK829">IFERROR(INDEX(Paste_Here!$B$2:$B$850, MATCH(0, COUNTIF(GK$4:GK828, Paste_Here!$B$2:$B$850) + IF(Paste_Here!$B$2:$B$850="", 1, 0), 0)), "")</f>
        <v/>
      </c>
      <c r="GL829" s="1" t="str">
        <f>IF(GK829&lt;&gt;"", INDEX(Paste_Here!$A$2:$A$850, MATCH(GK829, Paste_Here!$B$2:$B$850, 0)), "")</f>
        <v/>
      </c>
      <c r="GM829" s="1" t="str">
        <f t="shared" si="168"/>
        <v/>
      </c>
      <c r="GN829" s="1" t="str" cm="1">
        <f t="array" ref="GN829">IFERROR(INDEX($GM$5:$GM$850, MATCH(SMALL(IF($GM$5:$GM$850&lt;&gt;"", COUNTIF($GM$5:$GM$850, "&lt;"&amp;$GM$5:$GM$850)+1), ROW()-ROW($GN$5)+1), COUNTIF($GM$5:$GM$850, "&lt;"&amp;$GM$5:$GM$850)+1, 0)), "")</f>
        <v/>
      </c>
    </row>
    <row r="830" spans="1:196">
      <c r="A830" s="66"/>
      <c r="B830" s="75" t="str">
        <f t="shared" si="156"/>
        <v/>
      </c>
      <c r="C830" s="66"/>
      <c r="D830" s="75" t="str">
        <f>IFERROR(IF(AND(INDEX(Paste_Here!N$2:N$850, MATCH(B830, Paste_Here!A$2:A$850, 0)) = ""), "", IF(UPPER(INDEX(Paste_Here!N$2:N$850, MATCH(B830, Paste_Here!A$2:A$850, 0))) = "YES", "Yes", IF(UPPER(INDEX(Paste_Here!N$2:N$850, MATCH(B830, Paste_Here!A$2:A$850, 0))) = "NO", "No", ""))), "")</f>
        <v/>
      </c>
      <c r="E830" s="66"/>
      <c r="F830" s="75" t="str">
        <f t="shared" si="163"/>
        <v/>
      </c>
      <c r="G830" s="66"/>
      <c r="H830" s="75" t="str">
        <f t="shared" si="164"/>
        <v/>
      </c>
      <c r="I830" s="66"/>
      <c r="J830" s="75" t="str">
        <f t="shared" si="165"/>
        <v/>
      </c>
      <c r="K830" s="66"/>
      <c r="L830" s="75"/>
      <c r="M830" s="66"/>
      <c r="N830" s="75" t="str">
        <f>IFERROR(IF(B830&lt;&gt;"", IF(AND(INDEX(Paste_Here!AW$2:AW$850, MATCH(B830, Paste_Here!A$2:A$850, 0))&lt;&gt;"", ISNUMBER(VALUE(INDEX(Paste_Here!AW$2:AW$850, MATCH(B830, Paste_Here!A$2:A$850, 0))))), INDEX(Paste_Here!AW$2:AW$850, MATCH(B830, Paste_Here!A$2:A$850, 0)), ""), ""), "")</f>
        <v/>
      </c>
      <c r="O830" s="66"/>
      <c r="P830" s="75" t="str">
        <f>IFERROR(IF(B830&lt;&gt;"", IF(AND(INDEX(Paste_Here!AX$2:AX$850, MATCH(B830, Paste_Here!A$2:A$850, 0))&lt;&gt;"", ISNUMBER(VALUE(INDEX(Paste_Here!AX$2:AX$850, MATCH(B830, Paste_Here!A$2:A$850, 0))))), INDEX(Paste_Here!AX$2:AX$850, MATCH(B830, Paste_Here!A$2:A$850, 0)), ""), ""), "")</f>
        <v/>
      </c>
      <c r="Q830" s="66"/>
      <c r="R830" s="75" t="str">
        <f>IFERROR(IF(B830&lt;&gt;"", IF(AND(INDEX(Paste_Here!AU$2:AU$850, MATCH(B830, Paste_Here!A$2:A$850, 0))&lt;&gt;"", ISNUMBER(VALUE(INDEX(Paste_Here!AU$2:AU$850, MATCH(B830, Paste_Here!A$2:A$850, 0))))), INDEX(Paste_Here!AU$2:AU$850, MATCH(B830, Paste_Here!A$2:A$850, 0)), ""), ""), "")</f>
        <v/>
      </c>
      <c r="S830" s="66"/>
      <c r="T830" s="75" t="str">
        <f>IFERROR(IF(B830&lt;&gt;"", IF(AND(INDEX(Paste_Here!AV$2:AV$850, MATCH(B830, Paste_Here!A$2:A$850, 0))&lt;&gt;"", ISNUMBER(VALUE(INDEX(Paste_Here!AV$2:AV$850, MATCH(B830, Paste_Here!A$2:A$850, 0))))), INDEX(Paste_Here!AV$2:AV$850, MATCH(B830, Paste_Here!A$2:A$850, 0)), ""), ""), "")</f>
        <v/>
      </c>
      <c r="U830" s="66"/>
      <c r="W830" s="66"/>
      <c r="Y830" s="66"/>
      <c r="Z830" s="66"/>
      <c r="AA830" s="75" t="str">
        <f t="shared" si="157"/>
        <v/>
      </c>
      <c r="AB830" s="66"/>
      <c r="AC830" s="75"/>
      <c r="AD830" s="66"/>
      <c r="AE830" s="98"/>
      <c r="AF830" s="66"/>
      <c r="AG830" s="75"/>
      <c r="AH830" s="66"/>
      <c r="AI830" s="75" t="str">
        <f>IFERROR(IF(B830&lt;&gt;"", IF(AND(INDEX(Paste_Here!AC$2:AC$850, MATCH(B830, Paste_Here!A$2:A$850, 0))&lt;&gt;"", ISNUMBER(VALUE(INDEX(Paste_Here!AC$2:AC$850, MATCH(B830, Paste_Here!A$2:A$850, 0))))), INDEX(Paste_Here!AC$2:AC$850, MATCH(B830, Paste_Here!A$2:A$850, 0)), ""), ""), "")</f>
        <v/>
      </c>
      <c r="AJ830" s="66"/>
      <c r="AK830" s="75" t="str">
        <f>IFERROR(IF(B830&lt;&gt;"", IF(ISNUMBER(SEARCH("highrisk", LOWER(INDEX(Paste_Here!AD$2:AD$850, MATCH(B830, Paste_Here!A$2:A$850, 0))))), "High Risk", IF(ISNUMBER(SEARCH("lowrisk", LOWER(INDEX(Paste_Here!AD$2:AD$850, MATCH(B830, Paste_Here!A$2:A$850, 0))))), "Low Risk", IF(ISNUMBER(SEARCH("somerisk", LOWER(INDEX(Paste_Here!AD$2:AD$850, MATCH(B830, Paste_Here!A$2:A$850, 0))))), "Some Risk", IF(ISNUMBER(SEARCH("ot", LOWER(INDEX(Paste_Here!AD$2:AD$850, MATCH(B830, Paste_Here!A$2:A$850, 0))))), "OT", "")))), ""), "")</f>
        <v/>
      </c>
      <c r="AL830" s="66"/>
      <c r="AM830" s="75"/>
      <c r="AN830" s="66"/>
      <c r="AO830" s="75" t="str">
        <f>IFERROR(IF(B830&lt;&gt;"", IF(AND(INDEX(Paste_Here!M$2:M$850, MATCH(B830, Paste_Here!A$2:A$850, 0))&lt;&gt;"", ISNUMBER(VALUE(INDEX(Paste_Here!M$2:M$850, MATCH(B830, Paste_Here!A$2:A$850, 0))))), INDEX(Paste_Here!M$2:M$850, MATCH(B830, Paste_Here!A$2:A$850, 0)), ""), ""), "")</f>
        <v/>
      </c>
      <c r="AP830" s="66"/>
      <c r="AQ830" s="75" t="str">
        <f>IFERROR(IF(B830&lt;&gt;"", IF(ISNUMBER(SEARCH("highrisk", LOWER(INDEX(Paste_Here!N$2:N$850, MATCH(B830, Paste_Here!A$2:A$850, 0))))), "High Risk", IF(ISNUMBER(SEARCH("lowrisk", LOWER(INDEX(Paste_Here!N$2:N$850, MATCH(B830, Paste_Here!A$2:A$850, 0))))), "Low Risk", IF(ISNUMBER(SEARCH("somerisk", LOWER(INDEX(Paste_Here!N$2:N$850, MATCH(B830, Paste_Here!A$2:A$850, 0))))), "Some Risk", IF(ISNUMBER(SEARCH("ot", LOWER(INDEX(Paste_Here!N$2:N$850, MATCH(B830, Paste_Here!A$2:A$850, 0))))), "OT", "")))), ""), "")</f>
        <v/>
      </c>
      <c r="AT830" s="66"/>
      <c r="AU830" s="103"/>
      <c r="AV830" s="66"/>
      <c r="AW830" s="66"/>
      <c r="AX830" s="75" t="str">
        <f t="shared" si="158"/>
        <v/>
      </c>
      <c r="AY830" s="66"/>
      <c r="AZ830" s="75"/>
      <c r="BA830" s="66"/>
      <c r="BB830" s="75"/>
      <c r="BC830" s="66"/>
      <c r="BD830" s="75"/>
      <c r="BE830" s="66"/>
      <c r="BF830" s="75" t="str">
        <f>IFERROR(IF(B830&lt;&gt;"", IF(AND(INDEX(Paste_Here!AE$2:AE$850, MATCH(B830, Paste_Here!A$2:A$850, 0))&lt;&gt;"", ISNUMBER(VALUE(INDEX(Paste_Here!AE$2:AE$850, MATCH(B830, Paste_Here!A$2:A$850, 0))))), INDEX(Paste_Here!AE$2:AE$850, MATCH(B830, Paste_Here!A$2:A$850, 0)), ""), ""), "")</f>
        <v/>
      </c>
      <c r="BG830" s="66"/>
      <c r="BH830" s="75" t="str">
        <f>IFERROR(IF(B830&lt;&gt;"", IF(ISNUMBER(SEARCH("highrisk", LOWER(INDEX(Paste_Here!AF$2:AF$850, MATCH(B830, Paste_Here!A$2:A$850, 0))))), "High Risk", IF(ISNUMBER(SEARCH("lowrisk", LOWER(INDEX(Paste_Here!AF$2:AF$850, MATCH(B830, Paste_Here!A$2:A$850, 0))))), "Low Risk", IF(ISNUMBER(SEARCH("somerisk", LOWER(INDEX(Paste_Here!AF$2:AF$850, MATCH(B830, Paste_Here!A$2:A$850, 0))))), "Some Risk", IF(ISNUMBER(SEARCH("ot", LOWER(INDEX(Paste_Here!AF$2:AF$850, MATCH(B830, Paste_Here!A$2:A$850, 0))))), "OT", "")))), ""), "")</f>
        <v/>
      </c>
      <c r="BI830" s="66"/>
      <c r="BJ830" s="75"/>
      <c r="BK830" s="66"/>
      <c r="BL830" s="75" t="str">
        <f>IFERROR(IF(B830&lt;&gt;"", IF(AND(INDEX(Paste_Here!O$2:O$850, MATCH(B830, Paste_Here!A$2:A$850, 0))&lt;&gt;"", ISNUMBER(VALUE(INDEX(Paste_Here!O$2:O$850, MATCH(B830, Paste_Here!A$2:A$850, 0))))), INDEX(Paste_Here!O$2:O$850, MATCH(B830, Paste_Here!A$2:A$850, 0)), ""), ""), "")</f>
        <v/>
      </c>
      <c r="BM830" s="66"/>
      <c r="BN830" s="75" t="str">
        <f>IFERROR(IF(B830&lt;&gt;"", IF(ISNUMBER(SEARCH("highrisk", LOWER(INDEX(Paste_Here!P$2:P$850, MATCH(B830, Paste_Here!A$2:A$850, 0))))), "High Risk", IF(ISNUMBER(SEARCH("lowrisk", LOWER(INDEX(Paste_Here!P$2:P$850, MATCH(B830, Paste_Here!A$2:A$850, 0))))), "Low Risk", IF(ISNUMBER(SEARCH("somerisk", LOWER(INDEX(Paste_Here!P$2:P$850, MATCH(B830, Paste_Here!A$2:A$850, 0))))), "Some Risk", IF(ISNUMBER(SEARCH("ot", LOWER(INDEX(Paste_Here!P$2:P$850, MATCH(B830, Paste_Here!A$2:A$850, 0))))), "OT", "")))), ""), "")</f>
        <v/>
      </c>
      <c r="BQ830" s="66"/>
      <c r="BR830" s="75"/>
      <c r="BS830" s="66"/>
      <c r="BT830" s="66"/>
      <c r="BU830" s="75" t="str">
        <f t="shared" si="159"/>
        <v/>
      </c>
      <c r="BV830" s="66"/>
      <c r="BW830" s="75"/>
      <c r="BX830" s="66"/>
      <c r="BY830" s="75"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BZ830" s="66"/>
      <c r="CA830" s="75"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CB830" s="66"/>
      <c r="CC830" s="75"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CD830" s="66"/>
      <c r="CE830" s="75"/>
      <c r="CF830" s="66"/>
      <c r="CK830" s="75"/>
      <c r="CL830" s="66"/>
      <c r="CM830" s="75"/>
      <c r="CN830" s="66"/>
      <c r="CO830" s="75"/>
      <c r="CP830" s="66"/>
      <c r="CQ830" s="66"/>
      <c r="CR830" s="75" t="str">
        <f t="shared" si="160"/>
        <v/>
      </c>
      <c r="CS830" s="66"/>
      <c r="CT830" s="75"/>
      <c r="CU830" s="66"/>
      <c r="CV830" s="75"/>
      <c r="CW830" s="66"/>
      <c r="CX830" s="75"/>
      <c r="CY830" s="66"/>
      <c r="CZ830" s="75"/>
      <c r="DA830" s="66"/>
      <c r="DB830" s="75" t="str">
        <f>IFERROR(IF(B830&lt;&gt;"", IF(AND(INDEX(Paste_Here!AK$2:AK$850, MATCH(B830, Paste_Here!A$2:A$850, 0))&lt;&gt;"", ISNUMBER(VALUE(INDEX(Paste_Here!AK$2:AK$850, MATCH(B830, Paste_Here!A$2:A$850, 0))))), INDEX(Paste_Here!AK$2:AK$850, MATCH(B830, Paste_Here!A$2:A$850, 0)), ""), ""), "")</f>
        <v/>
      </c>
      <c r="DC830" s="66"/>
      <c r="DD830" s="75" t="str">
        <f>IFERROR(IF(B830&lt;&gt;"", IF(ISNUMBER(SEARCH("highrisk", LOWER(INDEX(Paste_Here!AL$2:AL$850, MATCH(B830, Paste_Here!A$2:A$850, 0))))), "High Risk", IF(ISNUMBER(SEARCH("lowrisk", LOWER(INDEX(Paste_Here!AL$2:AL$850, MATCH(B830, Paste_Here!A$2:A$850, 0))))), "Low Risk", IF(ISNUMBER(SEARCH("somerisk", LOWER(INDEX(Paste_Here!AL$2:AL$850, MATCH(B830, Paste_Here!A$2:A$850, 0))))), "Some Risk", IF(ISNUMBER(SEARCH("ot", LOWER(INDEX(Paste_Here!AL$2:AL$850, MATCH(B830, Paste_Here!A$2:A$850, 0))))), "OT", "")))), ""), "")</f>
        <v/>
      </c>
      <c r="DE830" s="66"/>
      <c r="DF830" s="75" t="str">
        <f>IFERROR(IF(B830&lt;&gt;"", IF(AND(INDEX(Paste_Here!AM$2:AM$850, MATCH(B830, Paste_Here!A$2:A$850, 0))&lt;&gt;"", ISNUMBER(VALUE(INDEX(Paste_Here!AM$2:AM$850, MATCH(B830, Paste_Here!A$2:A$850, 0))))), INDEX(Paste_Here!AM$2:AM$850, MATCH(B830, Paste_Here!A$2:A$850, 0)), ""), ""), "")</f>
        <v/>
      </c>
      <c r="DG830" s="66"/>
      <c r="DH830" s="75" t="str">
        <f>IFERROR(IF(B830&lt;&gt;"", IF(ISNUMBER(SEARCH("highrisk", LOWER(INDEX(Paste_Here!AN$2:AN$850, MATCH(B830, Paste_Here!A$2:A$850, 0))))), "High Risk", IF(ISNUMBER(SEARCH("lowrisk", LOWER(INDEX(Paste_Here!AN$2:AN$850, MATCH(B830, Paste_Here!A$2:A$850, 0))))), "Low Risk", IF(ISNUMBER(SEARCH("somerisk", LOWER(INDEX(Paste_Here!AN$2:AN$850, MATCH(B830, Paste_Here!A$2:A$850, 0))))), "Some Risk", IF(ISNUMBER(SEARCH("ot", LOWER(INDEX(Paste_Here!AN$2:AN$850, MATCH(B830, Paste_Here!A$2:A$850, 0))))), "OT", "")))), ""), "")</f>
        <v/>
      </c>
      <c r="DI830" s="66"/>
      <c r="DJ830" s="66"/>
      <c r="DK830" s="75" t="str">
        <f t="shared" si="161"/>
        <v/>
      </c>
      <c r="DL830" s="66"/>
      <c r="DM830" s="75" t="str">
        <f>IFERROR(IF(B830&lt;&gt;"", IF(AND(INDEX(Paste_Here!Q$2:Q$850, MATCH(B830, Paste_Here!A$2:A$850, 0))&lt;&gt;"", ISNUMBER(VALUE(INDEX(Paste_Here!Q$2:Q$850, MATCH(B830, Paste_Here!A$2:A$850, 0))))), INDEX(Paste_Here!Q$2:Q$850, MATCH(B830, Paste_Here!A$2:A$850, 0)), ""), ""), "")</f>
        <v/>
      </c>
      <c r="DN830" s="66"/>
      <c r="DO830" s="75" t="str">
        <f>IFERROR(IF(B830&lt;&gt;"", IF(ISNUMBER(SEARCH("highrisk", LOWER(INDEX(Paste_Here!R$2:R$850, MATCH(B830, Paste_Here!A$2:A$850, 0))))), "High Risk", IF(ISNUMBER(SEARCH("lowrisk", LOWER(INDEX(Paste_Here!R$2:R$850, MATCH(B830, Paste_Here!A$2:A$850, 0))))), "Low Risk", IF(ISNUMBER(SEARCH("somerisk", LOWER(INDEX(Paste_Here!R$2:R$850, MATCH(B830, Paste_Here!A$2:A$850, 0))))), "Some Risk", IF(ISNUMBER(SEARCH("ot", LOWER(INDEX(Paste_Here!R$2:R$850, MATCH(B830, Paste_Here!A$2:A$850, 0))))), "OT", "")))), ""), "")</f>
        <v/>
      </c>
      <c r="DP830" s="66"/>
      <c r="DQ830" s="93" t="str">
        <f>IFERROR(IF(B830&lt;&gt;"", IF(AND(INDEX(Paste_Here!S$2:S$850, MATCH(B830, Paste_Here!A$2:A$850, 0))&lt;&gt;"", ISNUMBER(VALUE(INDEX(Paste_Here!S$2:S$850, MATCH(B830, Paste_Here!A$2:A$850, 0))))), INDEX(Paste_Here!S$2:S$850, MATCH(B830, Paste_Here!A$2:A$850, 0)), ""), ""), "")</f>
        <v/>
      </c>
      <c r="DR830" s="66"/>
      <c r="DS830" s="75"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IF(ISNUMBER(SEARCH("ot", LOWER(INDEX(Paste_Here!T$2:T$850, MATCH(B830, Paste_Here!A$2:A$850, 0))))), "OT", "")))), ""), "")</f>
        <v/>
      </c>
      <c r="DT830" s="66"/>
      <c r="DU830" s="75" t="str">
        <f>IFERROR(IF(B830&lt;&gt;"", IF(AND(INDEX(Paste_Here!U$2:U$850, MATCH(B830, Paste_Here!A$2:A$850, 0))&lt;&gt;"", ISNUMBER(VALUE(INDEX(Paste_Here!U$2:U$850, MATCH(B830, Paste_Here!A$2:A$850, 0))))), INDEX(Paste_Here!U$2:U$850, MATCH(B830, Paste_Here!A$2:A$850, 0)), ""), ""), "")</f>
        <v/>
      </c>
      <c r="DV830" s="66"/>
      <c r="DW830" s="93" t="str">
        <f>IFERROR(IF(B830&lt;&gt;"", IF(ISNUMBER(SEARCH("highrisk", LOWER(INDEX(Paste_Here!V$2:V$850, MATCH(B830, Paste_Here!A$2:A$850, 0))))), "High Risk", IF(ISNUMBER(SEARCH("lowrisk", LOWER(INDEX(Paste_Here!V$2:V$850, MATCH(B830, Paste_Here!A$2:A$850, 0))))), "Low Risk", IF(ISNUMBER(SEARCH("somerisk", LOWER(INDEX(Paste_Here!V$2:V$850, MATCH(B830, Paste_Here!A$2:A$850, 0))))), "Some Risk", IF(ISNUMBER(SEARCH("ot", LOWER(INDEX(Paste_Here!V$2:V$850, MATCH(B830, Paste_Here!A$2:A$850, 0))))), "OT", "")))), ""), "")</f>
        <v/>
      </c>
      <c r="DX830" s="66"/>
      <c r="DY830" s="75" t="str">
        <f>IFERROR(IF(B830&lt;&gt;"", IF(AND(INDEX(Paste_Here!W$2:W$850, MATCH(B830, Paste_Here!A$2:A$850, 0))&lt;&gt;"", ISNUMBER(VALUE(INDEX(Paste_Here!W$2:W$850, MATCH(B830, Paste_Here!A$2:A$850, 0))))), INDEX(Paste_Here!W$2:W$850, MATCH(B830, Paste_Here!A$2:A$850, 0)), ""), ""), "")</f>
        <v/>
      </c>
      <c r="DZ830" s="66"/>
      <c r="EA830" s="75" t="str">
        <f>IFERROR(IF(B830&lt;&gt;"", IF(ISNUMBER(SEARCH("highrisk", LOWER(INDEX(Paste_Here!X$2:X$850, MATCH(B830, Paste_Here!A$2:A$850, 0))))), "High Risk", IF(ISNUMBER(SEARCH("lowrisk", LOWER(INDEX(Paste_Here!X$2:X$850, MATCH(B830, Paste_Here!A$2:A$850, 0))))), "Low Risk", IF(ISNUMBER(SEARCH("somerisk", LOWER(INDEX(Paste_Here!X$2:X$850, MATCH(B830, Paste_Here!A$2:A$850, 0))))), "Some Risk", IF(ISNUMBER(SEARCH("ot", LOWER(INDEX(Paste_Here!X$2:X$850, MATCH(B830, Paste_Here!A$2:A$850, 0))))), "OT", "")))), ""), "")</f>
        <v/>
      </c>
      <c r="EB830" s="66"/>
      <c r="EC830" s="66"/>
      <c r="ED830" s="75" t="str">
        <f t="shared" si="166"/>
        <v/>
      </c>
      <c r="EE830" s="66"/>
      <c r="EF830" s="75" t="str">
        <f>IFERROR(IF(B830&lt;&gt;"", IF(AND(INDEX(Paste_Here!AO$2:AO$850, MATCH(B830, Paste_Here!A$2:A$850, 0))&lt;&gt;"", ISNUMBER(VALUE(INDEX(Paste_Here!AO$2:AO$850, MATCH(B830, Paste_Here!A$2:A$850, 0))))), INDEX(Paste_Here!AO$2:AO$850, MATCH(B830, Paste_Here!A$2:A$850, 0)), ""), ""), "")</f>
        <v/>
      </c>
      <c r="EG830" s="66"/>
      <c r="EH830" s="75" t="str">
        <f>IFERROR(IF(B830&lt;&gt;"", IF(ISNUMBER(SEARCH("highrisk", LOWER(INDEX(Paste_Here!AP$2:AP$850, MATCH(B830, Paste_Here!A$2:A$850, 0))))), "High Risk", IF(ISNUMBER(SEARCH("lowrisk", LOWER(INDEX(Paste_Here!AP$2:AP$850, MATCH(B830, Paste_Here!A$2:A$850, 0))))), "Low Risk", IF(ISNUMBER(SEARCH("somerisk", LOWER(INDEX(Paste_Here!AP$2:AP$850, MATCH(B830, Paste_Here!A$2:A$850, 0))))), "Some Risk", IF(ISNUMBER(SEARCH("ot", LOWER(INDEX(Paste_Here!AP$2:AP$850, MATCH(B830, Paste_Here!A$2:A$850, 0))))), "OT", "")))), ""), "")</f>
        <v/>
      </c>
      <c r="EI830" s="66"/>
      <c r="EJ830" s="93"/>
      <c r="EK830" s="66"/>
      <c r="EL830" s="75" t="str">
        <f>IFERROR(IF(B830&lt;&gt;"", IF(AND(INDEX(Paste_Here!AQ$2:AQ$850, MATCH(B830, Paste_Here!A$2:A$850, 0))&lt;&gt;"", ISNUMBER(VALUE(INDEX(Paste_Here!AQ$2:AQ$850, MATCH(B830, Paste_Here!A$2:A$850, 0))))), INDEX(Paste_Here!AQ$2:AQ$850, MATCH(B830, Paste_Here!A$2:A$850, 0)), ""), ""), "")</f>
        <v/>
      </c>
      <c r="EM830" s="66"/>
      <c r="EN830" s="75" t="str">
        <f>IFERROR(IF(B830&lt;&gt;"", IF(ISNUMBER(SEARCH("highrisk", LOWER(INDEX(Paste_Here!AR$2:AR$850, MATCH(B830, Paste_Here!A$2:A$850, 0))))), "High Risk", IF(ISNUMBER(SEARCH("lowrisk", LOWER(INDEX(Paste_Here!AR$2:AR$850, MATCH(B830, Paste_Here!A$2:A$850, 0))))), "Low Risk", IF(ISNUMBER(SEARCH("somerisk", LOWER(INDEX(Paste_Here!AR$2:AR$850, MATCH(B830, Paste_Here!A$2:A$850, 0))))), "Some Risk", IF(ISNUMBER(SEARCH("ot", LOWER(INDEX(Paste_Here!AR$2:AR$850, MATCH(B830, Paste_Here!A$2:A$850, 0))))), "OT", "")))), ""), "")</f>
        <v/>
      </c>
      <c r="EO830" s="66"/>
      <c r="EP830" s="93"/>
      <c r="EQ830" s="66"/>
      <c r="ER830" s="75"/>
      <c r="ES830" s="66"/>
      <c r="ET830" s="75"/>
      <c r="EU830" s="66"/>
      <c r="EV830" s="66"/>
      <c r="EW830" s="75" t="str">
        <f t="shared" si="167"/>
        <v/>
      </c>
      <c r="EX830" s="66"/>
      <c r="EY830" s="75" t="str">
        <f>IFERROR(IF(B830&lt;&gt;"", IF(AND(INDEX(Paste_Here!Y$2:Y$850, MATCH(B830, Paste_Here!A$2:A$850, 0))&lt;&gt;"", ISNUMBER(VALUE(INDEX(Paste_Here!Y$2:Y$850, MATCH(B830, Paste_Here!A$2:A$850, 0))))), INDEX(Paste_Here!Y$2:Y$850, MATCH(B830, Paste_Here!A$2:A$850, 0)), ""), ""), "")</f>
        <v/>
      </c>
      <c r="EZ830" s="66"/>
      <c r="FA830" s="75" t="str">
        <f>IFERROR(IF(B830&lt;&gt;"", IF(ISNUMBER(SEARCH("highrisk", LOWER(INDEX(Paste_Here!Z$2:Z$850, MATCH(B830, Paste_Here!A$2:A$850, 0))))), "High Risk", IF(ISNUMBER(SEARCH("lowrisk", LOWER(INDEX(Paste_Here!Z$2:Z$850, MATCH(B830, Paste_Here!A$2:A$850, 0))))), "Low Risk", IF(ISNUMBER(SEARCH("somerisk", LOWER(INDEX(Paste_Here!Z$2:Z$850, MATCH(B830, Paste_Here!A$2:A$850, 0))))), "Some Risk", IF(ISNUMBER(SEARCH("ot", LOWER(INDEX(Paste_Here!Z$2:Z$850, MATCH(B830, Paste_Here!A$2:A$850, 0))))), "OT", "")))), ""), "")</f>
        <v/>
      </c>
      <c r="FB830" s="66"/>
      <c r="FC830" s="93"/>
      <c r="FD830" s="66"/>
      <c r="FE830" s="75" t="str">
        <f>IFERROR(IF(B830&lt;&gt;"", IF(AND(INDEX(Paste_Here!AA$2:AA$850, MATCH(B830, Paste_Here!A$2:A$850, 0))&lt;&gt;"", ISNUMBER(VALUE(INDEX(Paste_Here!AA$2:AA$850, MATCH(B830, Paste_Here!A$2:A$850, 0))))), INDEX(Paste_Here!AA$2:AA$850, MATCH(B830, Paste_Here!A$2:A$850, 0)), ""), ""), "")</f>
        <v/>
      </c>
      <c r="FF830" s="66"/>
      <c r="FG830" s="75" t="str">
        <f>IFERROR(IF(B830&lt;&gt;"", IF(ISNUMBER(SEARCH("highrisk", LOWER(INDEX(Paste_Here!AB$2:AB$850, MATCH(B830, Paste_Here!A$2:A$850, 0))))), "High Risk", IF(ISNUMBER(SEARCH("lowrisk", LOWER(INDEX(Paste_Here!AB$2:AB$850, MATCH(B830, Paste_Here!A$2:A$850, 0))))), "Low Risk", IF(ISNUMBER(SEARCH("somerisk", LOWER(INDEX(Paste_Here!AB$2:AB$850, MATCH(B830, Paste_Here!A$2:A$850, 0))))), "Some Risk", IF(ISNUMBER(SEARCH("ot", LOWER(INDEX(Paste_Here!AB$2:AB$850, MATCH(B830, Paste_Here!A$2:A$850, 0))))), "OT", "")))), ""), "")</f>
        <v/>
      </c>
      <c r="FH830" s="66"/>
      <c r="FI830" s="93"/>
      <c r="FJ830" s="66"/>
      <c r="FK830" s="75"/>
      <c r="FL830" s="66"/>
      <c r="FM830" s="75"/>
      <c r="FN830" s="66"/>
      <c r="FO830" s="66"/>
      <c r="FP830" s="75" t="str">
        <f t="shared" si="162"/>
        <v/>
      </c>
      <c r="FQ830" s="66"/>
      <c r="FR830" s="75" t="str">
        <f>IFERROR(IF(B830&lt;&gt;"", IF(ISNUMBER(SEARCH("s", LOWER(INDEX(Paste_Here!L$2:L$850, MATCH(B830, Paste_Here!A$2:A$850, 0))))), "Yes", IF(INDEX(Paste_Here!L$2:L$850, MATCH(B830, Paste_Here!A$2:A$850, 0))&lt;&gt;"", "No", "")), ""), "")</f>
        <v/>
      </c>
      <c r="FS830" s="66"/>
      <c r="FT830" s="75" t="str">
        <f>IFERROR(IF(B830&lt;&gt;"", IF(ISNUMBER(SEARCH("yes", LOWER(INDEX(Paste_Here!F$2:F$850, MATCH(B830, Paste_Here!A$2:A$850, 0))))), "Yes", IF(ISNUMBER(SEARCH("no", LOWER(INDEX(Paste_Here!F$2:F$850, MATCH(B830, Paste_Here!A$2:A$850, 0))))), "No", "")), ""), "")</f>
        <v/>
      </c>
      <c r="FU830" s="66"/>
      <c r="FV830" s="75" t="str">
        <f>IFERROR(IF(B830&lt;&gt;"", IF(ISNUMBER(SEARCH("english language learner", LOWER(INDEX(Paste_Here!C$2:C$850, MATCH(B830, Paste_Here!A$2:A$850, 0))))), "Yes", ""), ""), "")</f>
        <v/>
      </c>
      <c r="FW830" s="66"/>
      <c r="FX830" s="75" t="str">
        <f>IFERROR(IF(B830&lt;&gt;"", IF(OR(ISNUMBER(SEARCH("b", LOWER(INDEX(Paste_Here!J$2:J$850, MATCH(B830, Paste_Here!A$2:A$850, 0))))), ISNUMBER(SEARCH("h", LOWER(INDEX(Paste_Here!J$2:J$850, MATCH(B830, Paste_Here!A$2:A$850, 0))))), ISNUMBER(SEARCH("i", LOWER(INDEX(Paste_Here!J$2:J$850, MATCH(B830, Paste_Here!A$2:A$850, 0)))))), "Yes", IF(INDEX(Paste_Here!J$2:J$850, MATCH(B830, Paste_Here!A$2:A$850, 0))&lt;&gt;"", "No", "")), ""), "")</f>
        <v/>
      </c>
      <c r="FY830" s="66"/>
      <c r="FZ830" s="75" t="str">
        <f>IFERROR(IF(B830&lt;&gt;"", IF(ISNUMBER(SEARCH("yes", LOWER(INDEX(Paste_Here!K$2:K$850, MATCH(B830, Paste_Here!A$2:A$850, 0))))), "Yes", IF(ISNUMBER(SEARCH("no", LOWER(INDEX(Paste_Here!K$2:K$850, MATCH(B830, Paste_Here!A$2:A$850, 0))))), "No", "")), ""), "")</f>
        <v/>
      </c>
      <c r="GA830" s="66"/>
      <c r="GB830" s="75" t="str">
        <f>IFERROR(IF(B830&lt;&gt;"", IF(ISNUMBER(SEARCH("transitional 2", LOWER(INDEX(Paste_Here!C$2:C$850, MATCH(B830, Paste_Here!A$2:A$850, 0))))), "T2",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GC830" s="66"/>
      <c r="GD830" s="75"/>
      <c r="GE830" s="66"/>
      <c r="GF830" s="75"/>
      <c r="GG830" s="66"/>
      <c r="GH830" s="75"/>
      <c r="GI830" s="66"/>
      <c r="GK830" s="1" t="str" cm="1">
        <f t="array" ref="GK830">IFERROR(INDEX(Paste_Here!$B$2:$B$850, MATCH(0, COUNTIF(GK$4:GK829, Paste_Here!$B$2:$B$850) + IF(Paste_Here!$B$2:$B$850="", 1, 0), 0)), "")</f>
        <v/>
      </c>
      <c r="GL830" s="1" t="str">
        <f>IF(GK830&lt;&gt;"", INDEX(Paste_Here!$A$2:$A$850, MATCH(GK830, Paste_Here!$B$2:$B$850, 0)), "")</f>
        <v/>
      </c>
      <c r="GM830" s="1" t="str">
        <f t="shared" si="168"/>
        <v/>
      </c>
      <c r="GN830" s="1" t="str" cm="1">
        <f t="array" ref="GN830">IFERROR(INDEX($GM$5:$GM$850, MATCH(SMALL(IF($GM$5:$GM$850&lt;&gt;"", COUNTIF($GM$5:$GM$850, "&lt;"&amp;$GM$5:$GM$850)+1), ROW()-ROW($GN$5)+1), COUNTIF($GM$5:$GM$850, "&lt;"&amp;$GM$5:$GM$850)+1, 0)), "")</f>
        <v/>
      </c>
    </row>
    <row r="831" spans="1:196">
      <c r="A831" s="66"/>
      <c r="B831" s="75" t="str">
        <f t="shared" si="156"/>
        <v/>
      </c>
      <c r="C831" s="66"/>
      <c r="D831" s="75" t="str">
        <f>IFERROR(IF(AND(INDEX(Paste_Here!N$2:N$850, MATCH(B831, Paste_Here!A$2:A$850, 0)) = ""), "", IF(UPPER(INDEX(Paste_Here!N$2:N$850, MATCH(B831, Paste_Here!A$2:A$850, 0))) = "YES", "Yes", IF(UPPER(INDEX(Paste_Here!N$2:N$850, MATCH(B831, Paste_Here!A$2:A$850, 0))) = "NO", "No", ""))), "")</f>
        <v/>
      </c>
      <c r="E831" s="66"/>
      <c r="F831" s="75" t="str">
        <f t="shared" si="163"/>
        <v/>
      </c>
      <c r="G831" s="66"/>
      <c r="H831" s="75" t="str">
        <f t="shared" si="164"/>
        <v/>
      </c>
      <c r="I831" s="66"/>
      <c r="J831" s="75" t="str">
        <f t="shared" si="165"/>
        <v/>
      </c>
      <c r="K831" s="66"/>
      <c r="L831" s="75"/>
      <c r="M831" s="66"/>
      <c r="N831" s="75" t="str">
        <f>IFERROR(IF(B831&lt;&gt;"", IF(AND(INDEX(Paste_Here!AW$2:AW$850, MATCH(B831, Paste_Here!A$2:A$850, 0))&lt;&gt;"", ISNUMBER(VALUE(INDEX(Paste_Here!AW$2:AW$850, MATCH(B831, Paste_Here!A$2:A$850, 0))))), INDEX(Paste_Here!AW$2:AW$850, MATCH(B831, Paste_Here!A$2:A$850, 0)), ""), ""), "")</f>
        <v/>
      </c>
      <c r="O831" s="66"/>
      <c r="P831" s="75" t="str">
        <f>IFERROR(IF(B831&lt;&gt;"", IF(AND(INDEX(Paste_Here!AX$2:AX$850, MATCH(B831, Paste_Here!A$2:A$850, 0))&lt;&gt;"", ISNUMBER(VALUE(INDEX(Paste_Here!AX$2:AX$850, MATCH(B831, Paste_Here!A$2:A$850, 0))))), INDEX(Paste_Here!AX$2:AX$850, MATCH(B831, Paste_Here!A$2:A$850, 0)), ""), ""), "")</f>
        <v/>
      </c>
      <c r="Q831" s="66"/>
      <c r="R831" s="75" t="str">
        <f>IFERROR(IF(B831&lt;&gt;"", IF(AND(INDEX(Paste_Here!AU$2:AU$850, MATCH(B831, Paste_Here!A$2:A$850, 0))&lt;&gt;"", ISNUMBER(VALUE(INDEX(Paste_Here!AU$2:AU$850, MATCH(B831, Paste_Here!A$2:A$850, 0))))), INDEX(Paste_Here!AU$2:AU$850, MATCH(B831, Paste_Here!A$2:A$850, 0)), ""), ""), "")</f>
        <v/>
      </c>
      <c r="S831" s="66"/>
      <c r="T831" s="75" t="str">
        <f>IFERROR(IF(B831&lt;&gt;"", IF(AND(INDEX(Paste_Here!AV$2:AV$850, MATCH(B831, Paste_Here!A$2:A$850, 0))&lt;&gt;"", ISNUMBER(VALUE(INDEX(Paste_Here!AV$2:AV$850, MATCH(B831, Paste_Here!A$2:A$850, 0))))), INDEX(Paste_Here!AV$2:AV$850, MATCH(B831, Paste_Here!A$2:A$850, 0)), ""), ""), "")</f>
        <v/>
      </c>
      <c r="U831" s="66"/>
      <c r="W831" s="66"/>
      <c r="Y831" s="66"/>
      <c r="Z831" s="66"/>
      <c r="AA831" s="75" t="str">
        <f t="shared" si="157"/>
        <v/>
      </c>
      <c r="AB831" s="66"/>
      <c r="AC831" s="75"/>
      <c r="AD831" s="66"/>
      <c r="AE831" s="98"/>
      <c r="AF831" s="66"/>
      <c r="AG831" s="75"/>
      <c r="AH831" s="66"/>
      <c r="AI831" s="75" t="str">
        <f>IFERROR(IF(B831&lt;&gt;"", IF(AND(INDEX(Paste_Here!AC$2:AC$850, MATCH(B831, Paste_Here!A$2:A$850, 0))&lt;&gt;"", ISNUMBER(VALUE(INDEX(Paste_Here!AC$2:AC$850, MATCH(B831, Paste_Here!A$2:A$850, 0))))), INDEX(Paste_Here!AC$2:AC$850, MATCH(B831, Paste_Here!A$2:A$850, 0)), ""), ""), "")</f>
        <v/>
      </c>
      <c r="AJ831" s="66"/>
      <c r="AK831" s="75" t="str">
        <f>IFERROR(IF(B831&lt;&gt;"", IF(ISNUMBER(SEARCH("highrisk", LOWER(INDEX(Paste_Here!AD$2:AD$850, MATCH(B831, Paste_Here!A$2:A$850, 0))))), "High Risk", IF(ISNUMBER(SEARCH("lowrisk", LOWER(INDEX(Paste_Here!AD$2:AD$850, MATCH(B831, Paste_Here!A$2:A$850, 0))))), "Low Risk", IF(ISNUMBER(SEARCH("somerisk", LOWER(INDEX(Paste_Here!AD$2:AD$850, MATCH(B831, Paste_Here!A$2:A$850, 0))))), "Some Risk", IF(ISNUMBER(SEARCH("ot", LOWER(INDEX(Paste_Here!AD$2:AD$850, MATCH(B831, Paste_Here!A$2:A$850, 0))))), "OT", "")))), ""), "")</f>
        <v/>
      </c>
      <c r="AL831" s="66"/>
      <c r="AM831" s="75"/>
      <c r="AN831" s="66"/>
      <c r="AO831" s="75" t="str">
        <f>IFERROR(IF(B831&lt;&gt;"", IF(AND(INDEX(Paste_Here!M$2:M$850, MATCH(B831, Paste_Here!A$2:A$850, 0))&lt;&gt;"", ISNUMBER(VALUE(INDEX(Paste_Here!M$2:M$850, MATCH(B831, Paste_Here!A$2:A$850, 0))))), INDEX(Paste_Here!M$2:M$850, MATCH(B831, Paste_Here!A$2:A$850, 0)), ""), ""), "")</f>
        <v/>
      </c>
      <c r="AP831" s="66"/>
      <c r="AQ831" s="75" t="str">
        <f>IFERROR(IF(B831&lt;&gt;"", IF(ISNUMBER(SEARCH("highrisk", LOWER(INDEX(Paste_Here!N$2:N$850, MATCH(B831, Paste_Here!A$2:A$850, 0))))), "High Risk", IF(ISNUMBER(SEARCH("lowrisk", LOWER(INDEX(Paste_Here!N$2:N$850, MATCH(B831, Paste_Here!A$2:A$850, 0))))), "Low Risk", IF(ISNUMBER(SEARCH("somerisk", LOWER(INDEX(Paste_Here!N$2:N$850, MATCH(B831, Paste_Here!A$2:A$850, 0))))), "Some Risk", IF(ISNUMBER(SEARCH("ot", LOWER(INDEX(Paste_Here!N$2:N$850, MATCH(B831, Paste_Here!A$2:A$850, 0))))), "OT", "")))), ""), "")</f>
        <v/>
      </c>
      <c r="AT831" s="66"/>
      <c r="AU831" s="103"/>
      <c r="AV831" s="66"/>
      <c r="AW831" s="66"/>
      <c r="AX831" s="75" t="str">
        <f t="shared" si="158"/>
        <v/>
      </c>
      <c r="AY831" s="66"/>
      <c r="AZ831" s="75"/>
      <c r="BA831" s="66"/>
      <c r="BB831" s="75"/>
      <c r="BC831" s="66"/>
      <c r="BD831" s="75"/>
      <c r="BE831" s="66"/>
      <c r="BF831" s="75" t="str">
        <f>IFERROR(IF(B831&lt;&gt;"", IF(AND(INDEX(Paste_Here!AE$2:AE$850, MATCH(B831, Paste_Here!A$2:A$850, 0))&lt;&gt;"", ISNUMBER(VALUE(INDEX(Paste_Here!AE$2:AE$850, MATCH(B831, Paste_Here!A$2:A$850, 0))))), INDEX(Paste_Here!AE$2:AE$850, MATCH(B831, Paste_Here!A$2:A$850, 0)), ""), ""), "")</f>
        <v/>
      </c>
      <c r="BG831" s="66"/>
      <c r="BH831" s="75" t="str">
        <f>IFERROR(IF(B831&lt;&gt;"", IF(ISNUMBER(SEARCH("highrisk", LOWER(INDEX(Paste_Here!AF$2:AF$850, MATCH(B831, Paste_Here!A$2:A$850, 0))))), "High Risk", IF(ISNUMBER(SEARCH("lowrisk", LOWER(INDEX(Paste_Here!AF$2:AF$850, MATCH(B831, Paste_Here!A$2:A$850, 0))))), "Low Risk", IF(ISNUMBER(SEARCH("somerisk", LOWER(INDEX(Paste_Here!AF$2:AF$850, MATCH(B831, Paste_Here!A$2:A$850, 0))))), "Some Risk", IF(ISNUMBER(SEARCH("ot", LOWER(INDEX(Paste_Here!AF$2:AF$850, MATCH(B831, Paste_Here!A$2:A$850, 0))))), "OT", "")))), ""), "")</f>
        <v/>
      </c>
      <c r="BI831" s="66"/>
      <c r="BJ831" s="75"/>
      <c r="BK831" s="66"/>
      <c r="BL831" s="75" t="str">
        <f>IFERROR(IF(B831&lt;&gt;"", IF(AND(INDEX(Paste_Here!O$2:O$850, MATCH(B831, Paste_Here!A$2:A$850, 0))&lt;&gt;"", ISNUMBER(VALUE(INDEX(Paste_Here!O$2:O$850, MATCH(B831, Paste_Here!A$2:A$850, 0))))), INDEX(Paste_Here!O$2:O$850, MATCH(B831, Paste_Here!A$2:A$850, 0)), ""), ""), "")</f>
        <v/>
      </c>
      <c r="BM831" s="66"/>
      <c r="BN831" s="75" t="str">
        <f>IFERROR(IF(B831&lt;&gt;"", IF(ISNUMBER(SEARCH("highrisk", LOWER(INDEX(Paste_Here!P$2:P$850, MATCH(B831, Paste_Here!A$2:A$850, 0))))), "High Risk", IF(ISNUMBER(SEARCH("lowrisk", LOWER(INDEX(Paste_Here!P$2:P$850, MATCH(B831, Paste_Here!A$2:A$850, 0))))), "Low Risk", IF(ISNUMBER(SEARCH("somerisk", LOWER(INDEX(Paste_Here!P$2:P$850, MATCH(B831, Paste_Here!A$2:A$850, 0))))), "Some Risk", IF(ISNUMBER(SEARCH("ot", LOWER(INDEX(Paste_Here!P$2:P$850, MATCH(B831, Paste_Here!A$2:A$850, 0))))), "OT", "")))), ""), "")</f>
        <v/>
      </c>
      <c r="BQ831" s="66"/>
      <c r="BR831" s="75"/>
      <c r="BS831" s="66"/>
      <c r="BT831" s="66"/>
      <c r="BU831" s="75" t="str">
        <f t="shared" si="159"/>
        <v/>
      </c>
      <c r="BV831" s="66"/>
      <c r="BW831" s="75"/>
      <c r="BX831" s="66"/>
      <c r="BY831" s="75"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BZ831" s="66"/>
      <c r="CA831" s="75"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CB831" s="66"/>
      <c r="CC831" s="75"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CD831" s="66"/>
      <c r="CE831" s="75"/>
      <c r="CF831" s="66"/>
      <c r="CK831" s="75"/>
      <c r="CL831" s="66"/>
      <c r="CM831" s="75"/>
      <c r="CN831" s="66"/>
      <c r="CO831" s="75"/>
      <c r="CP831" s="66"/>
      <c r="CQ831" s="66"/>
      <c r="CR831" s="75" t="str">
        <f t="shared" si="160"/>
        <v/>
      </c>
      <c r="CS831" s="66"/>
      <c r="CT831" s="75"/>
      <c r="CU831" s="66"/>
      <c r="CV831" s="75"/>
      <c r="CW831" s="66"/>
      <c r="CX831" s="75"/>
      <c r="CY831" s="66"/>
      <c r="CZ831" s="75"/>
      <c r="DA831" s="66"/>
      <c r="DB831" s="75" t="str">
        <f>IFERROR(IF(B831&lt;&gt;"", IF(AND(INDEX(Paste_Here!AK$2:AK$850, MATCH(B831, Paste_Here!A$2:A$850, 0))&lt;&gt;"", ISNUMBER(VALUE(INDEX(Paste_Here!AK$2:AK$850, MATCH(B831, Paste_Here!A$2:A$850, 0))))), INDEX(Paste_Here!AK$2:AK$850, MATCH(B831, Paste_Here!A$2:A$850, 0)), ""), ""), "")</f>
        <v/>
      </c>
      <c r="DC831" s="66"/>
      <c r="DD831" s="75" t="str">
        <f>IFERROR(IF(B831&lt;&gt;"", IF(ISNUMBER(SEARCH("highrisk", LOWER(INDEX(Paste_Here!AL$2:AL$850, MATCH(B831, Paste_Here!A$2:A$850, 0))))), "High Risk", IF(ISNUMBER(SEARCH("lowrisk", LOWER(INDEX(Paste_Here!AL$2:AL$850, MATCH(B831, Paste_Here!A$2:A$850, 0))))), "Low Risk", IF(ISNUMBER(SEARCH("somerisk", LOWER(INDEX(Paste_Here!AL$2:AL$850, MATCH(B831, Paste_Here!A$2:A$850, 0))))), "Some Risk", IF(ISNUMBER(SEARCH("ot", LOWER(INDEX(Paste_Here!AL$2:AL$850, MATCH(B831, Paste_Here!A$2:A$850, 0))))), "OT", "")))), ""), "")</f>
        <v/>
      </c>
      <c r="DE831" s="66"/>
      <c r="DF831" s="75" t="str">
        <f>IFERROR(IF(B831&lt;&gt;"", IF(AND(INDEX(Paste_Here!AM$2:AM$850, MATCH(B831, Paste_Here!A$2:A$850, 0))&lt;&gt;"", ISNUMBER(VALUE(INDEX(Paste_Here!AM$2:AM$850, MATCH(B831, Paste_Here!A$2:A$850, 0))))), INDEX(Paste_Here!AM$2:AM$850, MATCH(B831, Paste_Here!A$2:A$850, 0)), ""), ""), "")</f>
        <v/>
      </c>
      <c r="DG831" s="66"/>
      <c r="DH831" s="75" t="str">
        <f>IFERROR(IF(B831&lt;&gt;"", IF(ISNUMBER(SEARCH("highrisk", LOWER(INDEX(Paste_Here!AN$2:AN$850, MATCH(B831, Paste_Here!A$2:A$850, 0))))), "High Risk", IF(ISNUMBER(SEARCH("lowrisk", LOWER(INDEX(Paste_Here!AN$2:AN$850, MATCH(B831, Paste_Here!A$2:A$850, 0))))), "Low Risk", IF(ISNUMBER(SEARCH("somerisk", LOWER(INDEX(Paste_Here!AN$2:AN$850, MATCH(B831, Paste_Here!A$2:A$850, 0))))), "Some Risk", IF(ISNUMBER(SEARCH("ot", LOWER(INDEX(Paste_Here!AN$2:AN$850, MATCH(B831, Paste_Here!A$2:A$850, 0))))), "OT", "")))), ""), "")</f>
        <v/>
      </c>
      <c r="DI831" s="66"/>
      <c r="DJ831" s="66"/>
      <c r="DK831" s="75" t="str">
        <f t="shared" si="161"/>
        <v/>
      </c>
      <c r="DL831" s="66"/>
      <c r="DM831" s="75" t="str">
        <f>IFERROR(IF(B831&lt;&gt;"", IF(AND(INDEX(Paste_Here!Q$2:Q$850, MATCH(B831, Paste_Here!A$2:A$850, 0))&lt;&gt;"", ISNUMBER(VALUE(INDEX(Paste_Here!Q$2:Q$850, MATCH(B831, Paste_Here!A$2:A$850, 0))))), INDEX(Paste_Here!Q$2:Q$850, MATCH(B831, Paste_Here!A$2:A$850, 0)), ""), ""), "")</f>
        <v/>
      </c>
      <c r="DN831" s="66"/>
      <c r="DO831" s="75" t="str">
        <f>IFERROR(IF(B831&lt;&gt;"", IF(ISNUMBER(SEARCH("highrisk", LOWER(INDEX(Paste_Here!R$2:R$850, MATCH(B831, Paste_Here!A$2:A$850, 0))))), "High Risk", IF(ISNUMBER(SEARCH("lowrisk", LOWER(INDEX(Paste_Here!R$2:R$850, MATCH(B831, Paste_Here!A$2:A$850, 0))))), "Low Risk", IF(ISNUMBER(SEARCH("somerisk", LOWER(INDEX(Paste_Here!R$2:R$850, MATCH(B831, Paste_Here!A$2:A$850, 0))))), "Some Risk", IF(ISNUMBER(SEARCH("ot", LOWER(INDEX(Paste_Here!R$2:R$850, MATCH(B831, Paste_Here!A$2:A$850, 0))))), "OT", "")))), ""), "")</f>
        <v/>
      </c>
      <c r="DP831" s="66"/>
      <c r="DQ831" s="93" t="str">
        <f>IFERROR(IF(B831&lt;&gt;"", IF(AND(INDEX(Paste_Here!S$2:S$850, MATCH(B831, Paste_Here!A$2:A$850, 0))&lt;&gt;"", ISNUMBER(VALUE(INDEX(Paste_Here!S$2:S$850, MATCH(B831, Paste_Here!A$2:A$850, 0))))), INDEX(Paste_Here!S$2:S$850, MATCH(B831, Paste_Here!A$2:A$850, 0)), ""), ""), "")</f>
        <v/>
      </c>
      <c r="DR831" s="66"/>
      <c r="DS831" s="75"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IF(ISNUMBER(SEARCH("ot", LOWER(INDEX(Paste_Here!T$2:T$850, MATCH(B831, Paste_Here!A$2:A$850, 0))))), "OT", "")))), ""), "")</f>
        <v/>
      </c>
      <c r="DT831" s="66"/>
      <c r="DU831" s="75" t="str">
        <f>IFERROR(IF(B831&lt;&gt;"", IF(AND(INDEX(Paste_Here!U$2:U$850, MATCH(B831, Paste_Here!A$2:A$850, 0))&lt;&gt;"", ISNUMBER(VALUE(INDEX(Paste_Here!U$2:U$850, MATCH(B831, Paste_Here!A$2:A$850, 0))))), INDEX(Paste_Here!U$2:U$850, MATCH(B831, Paste_Here!A$2:A$850, 0)), ""), ""), "")</f>
        <v/>
      </c>
      <c r="DV831" s="66"/>
      <c r="DW831" s="93" t="str">
        <f>IFERROR(IF(B831&lt;&gt;"", IF(ISNUMBER(SEARCH("highrisk", LOWER(INDEX(Paste_Here!V$2:V$850, MATCH(B831, Paste_Here!A$2:A$850, 0))))), "High Risk", IF(ISNUMBER(SEARCH("lowrisk", LOWER(INDEX(Paste_Here!V$2:V$850, MATCH(B831, Paste_Here!A$2:A$850, 0))))), "Low Risk", IF(ISNUMBER(SEARCH("somerisk", LOWER(INDEX(Paste_Here!V$2:V$850, MATCH(B831, Paste_Here!A$2:A$850, 0))))), "Some Risk", IF(ISNUMBER(SEARCH("ot", LOWER(INDEX(Paste_Here!V$2:V$850, MATCH(B831, Paste_Here!A$2:A$850, 0))))), "OT", "")))), ""), "")</f>
        <v/>
      </c>
      <c r="DX831" s="66"/>
      <c r="DY831" s="75" t="str">
        <f>IFERROR(IF(B831&lt;&gt;"", IF(AND(INDEX(Paste_Here!W$2:W$850, MATCH(B831, Paste_Here!A$2:A$850, 0))&lt;&gt;"", ISNUMBER(VALUE(INDEX(Paste_Here!W$2:W$850, MATCH(B831, Paste_Here!A$2:A$850, 0))))), INDEX(Paste_Here!W$2:W$850, MATCH(B831, Paste_Here!A$2:A$850, 0)), ""), ""), "")</f>
        <v/>
      </c>
      <c r="DZ831" s="66"/>
      <c r="EA831" s="75" t="str">
        <f>IFERROR(IF(B831&lt;&gt;"", IF(ISNUMBER(SEARCH("highrisk", LOWER(INDEX(Paste_Here!X$2:X$850, MATCH(B831, Paste_Here!A$2:A$850, 0))))), "High Risk", IF(ISNUMBER(SEARCH("lowrisk", LOWER(INDEX(Paste_Here!X$2:X$850, MATCH(B831, Paste_Here!A$2:A$850, 0))))), "Low Risk", IF(ISNUMBER(SEARCH("somerisk", LOWER(INDEX(Paste_Here!X$2:X$850, MATCH(B831, Paste_Here!A$2:A$850, 0))))), "Some Risk", IF(ISNUMBER(SEARCH("ot", LOWER(INDEX(Paste_Here!X$2:X$850, MATCH(B831, Paste_Here!A$2:A$850, 0))))), "OT", "")))), ""), "")</f>
        <v/>
      </c>
      <c r="EB831" s="66"/>
      <c r="EC831" s="66"/>
      <c r="ED831" s="75" t="str">
        <f t="shared" si="166"/>
        <v/>
      </c>
      <c r="EE831" s="66"/>
      <c r="EF831" s="75" t="str">
        <f>IFERROR(IF(B831&lt;&gt;"", IF(AND(INDEX(Paste_Here!AO$2:AO$850, MATCH(B831, Paste_Here!A$2:A$850, 0))&lt;&gt;"", ISNUMBER(VALUE(INDEX(Paste_Here!AO$2:AO$850, MATCH(B831, Paste_Here!A$2:A$850, 0))))), INDEX(Paste_Here!AO$2:AO$850, MATCH(B831, Paste_Here!A$2:A$850, 0)), ""), ""), "")</f>
        <v/>
      </c>
      <c r="EG831" s="66"/>
      <c r="EH831" s="75" t="str">
        <f>IFERROR(IF(B831&lt;&gt;"", IF(ISNUMBER(SEARCH("highrisk", LOWER(INDEX(Paste_Here!AP$2:AP$850, MATCH(B831, Paste_Here!A$2:A$850, 0))))), "High Risk", IF(ISNUMBER(SEARCH("lowrisk", LOWER(INDEX(Paste_Here!AP$2:AP$850, MATCH(B831, Paste_Here!A$2:A$850, 0))))), "Low Risk", IF(ISNUMBER(SEARCH("somerisk", LOWER(INDEX(Paste_Here!AP$2:AP$850, MATCH(B831, Paste_Here!A$2:A$850, 0))))), "Some Risk", IF(ISNUMBER(SEARCH("ot", LOWER(INDEX(Paste_Here!AP$2:AP$850, MATCH(B831, Paste_Here!A$2:A$850, 0))))), "OT", "")))), ""), "")</f>
        <v/>
      </c>
      <c r="EI831" s="66"/>
      <c r="EJ831" s="93"/>
      <c r="EK831" s="66"/>
      <c r="EL831" s="75" t="str">
        <f>IFERROR(IF(B831&lt;&gt;"", IF(AND(INDEX(Paste_Here!AQ$2:AQ$850, MATCH(B831, Paste_Here!A$2:A$850, 0))&lt;&gt;"", ISNUMBER(VALUE(INDEX(Paste_Here!AQ$2:AQ$850, MATCH(B831, Paste_Here!A$2:A$850, 0))))), INDEX(Paste_Here!AQ$2:AQ$850, MATCH(B831, Paste_Here!A$2:A$850, 0)), ""), ""), "")</f>
        <v/>
      </c>
      <c r="EM831" s="66"/>
      <c r="EN831" s="75" t="str">
        <f>IFERROR(IF(B831&lt;&gt;"", IF(ISNUMBER(SEARCH("highrisk", LOWER(INDEX(Paste_Here!AR$2:AR$850, MATCH(B831, Paste_Here!A$2:A$850, 0))))), "High Risk", IF(ISNUMBER(SEARCH("lowrisk", LOWER(INDEX(Paste_Here!AR$2:AR$850, MATCH(B831, Paste_Here!A$2:A$850, 0))))), "Low Risk", IF(ISNUMBER(SEARCH("somerisk", LOWER(INDEX(Paste_Here!AR$2:AR$850, MATCH(B831, Paste_Here!A$2:A$850, 0))))), "Some Risk", IF(ISNUMBER(SEARCH("ot", LOWER(INDEX(Paste_Here!AR$2:AR$850, MATCH(B831, Paste_Here!A$2:A$850, 0))))), "OT", "")))), ""), "")</f>
        <v/>
      </c>
      <c r="EO831" s="66"/>
      <c r="EP831" s="93"/>
      <c r="EQ831" s="66"/>
      <c r="ER831" s="75"/>
      <c r="ES831" s="66"/>
      <c r="ET831" s="75"/>
      <c r="EU831" s="66"/>
      <c r="EV831" s="66"/>
      <c r="EW831" s="75" t="str">
        <f t="shared" si="167"/>
        <v/>
      </c>
      <c r="EX831" s="66"/>
      <c r="EY831" s="75" t="str">
        <f>IFERROR(IF(B831&lt;&gt;"", IF(AND(INDEX(Paste_Here!Y$2:Y$850, MATCH(B831, Paste_Here!A$2:A$850, 0))&lt;&gt;"", ISNUMBER(VALUE(INDEX(Paste_Here!Y$2:Y$850, MATCH(B831, Paste_Here!A$2:A$850, 0))))), INDEX(Paste_Here!Y$2:Y$850, MATCH(B831, Paste_Here!A$2:A$850, 0)), ""), ""), "")</f>
        <v/>
      </c>
      <c r="EZ831" s="66"/>
      <c r="FA831" s="75" t="str">
        <f>IFERROR(IF(B831&lt;&gt;"", IF(ISNUMBER(SEARCH("highrisk", LOWER(INDEX(Paste_Here!Z$2:Z$850, MATCH(B831, Paste_Here!A$2:A$850, 0))))), "High Risk", IF(ISNUMBER(SEARCH("lowrisk", LOWER(INDEX(Paste_Here!Z$2:Z$850, MATCH(B831, Paste_Here!A$2:A$850, 0))))), "Low Risk", IF(ISNUMBER(SEARCH("somerisk", LOWER(INDEX(Paste_Here!Z$2:Z$850, MATCH(B831, Paste_Here!A$2:A$850, 0))))), "Some Risk", IF(ISNUMBER(SEARCH("ot", LOWER(INDEX(Paste_Here!Z$2:Z$850, MATCH(B831, Paste_Here!A$2:A$850, 0))))), "OT", "")))), ""), "")</f>
        <v/>
      </c>
      <c r="FB831" s="66"/>
      <c r="FC831" s="93"/>
      <c r="FD831" s="66"/>
      <c r="FE831" s="75" t="str">
        <f>IFERROR(IF(B831&lt;&gt;"", IF(AND(INDEX(Paste_Here!AA$2:AA$850, MATCH(B831, Paste_Here!A$2:A$850, 0))&lt;&gt;"", ISNUMBER(VALUE(INDEX(Paste_Here!AA$2:AA$850, MATCH(B831, Paste_Here!A$2:A$850, 0))))), INDEX(Paste_Here!AA$2:AA$850, MATCH(B831, Paste_Here!A$2:A$850, 0)), ""), ""), "")</f>
        <v/>
      </c>
      <c r="FF831" s="66"/>
      <c r="FG831" s="75" t="str">
        <f>IFERROR(IF(B831&lt;&gt;"", IF(ISNUMBER(SEARCH("highrisk", LOWER(INDEX(Paste_Here!AB$2:AB$850, MATCH(B831, Paste_Here!A$2:A$850, 0))))), "High Risk", IF(ISNUMBER(SEARCH("lowrisk", LOWER(INDEX(Paste_Here!AB$2:AB$850, MATCH(B831, Paste_Here!A$2:A$850, 0))))), "Low Risk", IF(ISNUMBER(SEARCH("somerisk", LOWER(INDEX(Paste_Here!AB$2:AB$850, MATCH(B831, Paste_Here!A$2:A$850, 0))))), "Some Risk", IF(ISNUMBER(SEARCH("ot", LOWER(INDEX(Paste_Here!AB$2:AB$850, MATCH(B831, Paste_Here!A$2:A$850, 0))))), "OT", "")))), ""), "")</f>
        <v/>
      </c>
      <c r="FH831" s="66"/>
      <c r="FI831" s="93"/>
      <c r="FJ831" s="66"/>
      <c r="FK831" s="75"/>
      <c r="FL831" s="66"/>
      <c r="FM831" s="75"/>
      <c r="FN831" s="66"/>
      <c r="FO831" s="66"/>
      <c r="FP831" s="75" t="str">
        <f t="shared" si="162"/>
        <v/>
      </c>
      <c r="FQ831" s="66"/>
      <c r="FR831" s="75" t="str">
        <f>IFERROR(IF(B831&lt;&gt;"", IF(ISNUMBER(SEARCH("s", LOWER(INDEX(Paste_Here!L$2:L$850, MATCH(B831, Paste_Here!A$2:A$850, 0))))), "Yes", IF(INDEX(Paste_Here!L$2:L$850, MATCH(B831, Paste_Here!A$2:A$850, 0))&lt;&gt;"", "No", "")), ""), "")</f>
        <v/>
      </c>
      <c r="FS831" s="66"/>
      <c r="FT831" s="75" t="str">
        <f>IFERROR(IF(B831&lt;&gt;"", IF(ISNUMBER(SEARCH("yes", LOWER(INDEX(Paste_Here!F$2:F$850, MATCH(B831, Paste_Here!A$2:A$850, 0))))), "Yes", IF(ISNUMBER(SEARCH("no", LOWER(INDEX(Paste_Here!F$2:F$850, MATCH(B831, Paste_Here!A$2:A$850, 0))))), "No", "")), ""), "")</f>
        <v/>
      </c>
      <c r="FU831" s="66"/>
      <c r="FV831" s="75" t="str">
        <f>IFERROR(IF(B831&lt;&gt;"", IF(ISNUMBER(SEARCH("english language learner", LOWER(INDEX(Paste_Here!C$2:C$850, MATCH(B831, Paste_Here!A$2:A$850, 0))))), "Yes", ""), ""), "")</f>
        <v/>
      </c>
      <c r="FW831" s="66"/>
      <c r="FX831" s="75" t="str">
        <f>IFERROR(IF(B831&lt;&gt;"", IF(OR(ISNUMBER(SEARCH("b", LOWER(INDEX(Paste_Here!J$2:J$850, MATCH(B831, Paste_Here!A$2:A$850, 0))))), ISNUMBER(SEARCH("h", LOWER(INDEX(Paste_Here!J$2:J$850, MATCH(B831, Paste_Here!A$2:A$850, 0))))), ISNUMBER(SEARCH("i", LOWER(INDEX(Paste_Here!J$2:J$850, MATCH(B831, Paste_Here!A$2:A$850, 0)))))), "Yes", IF(INDEX(Paste_Here!J$2:J$850, MATCH(B831, Paste_Here!A$2:A$850, 0))&lt;&gt;"", "No", "")), ""), "")</f>
        <v/>
      </c>
      <c r="FY831" s="66"/>
      <c r="FZ831" s="75" t="str">
        <f>IFERROR(IF(B831&lt;&gt;"", IF(ISNUMBER(SEARCH("yes", LOWER(INDEX(Paste_Here!K$2:K$850, MATCH(B831, Paste_Here!A$2:A$850, 0))))), "Yes", IF(ISNUMBER(SEARCH("no", LOWER(INDEX(Paste_Here!K$2:K$850, MATCH(B831, Paste_Here!A$2:A$850, 0))))), "No", "")), ""), "")</f>
        <v/>
      </c>
      <c r="GA831" s="66"/>
      <c r="GB831" s="75" t="str">
        <f>IFERROR(IF(B831&lt;&gt;"", IF(ISNUMBER(SEARCH("transitional 2", LOWER(INDEX(Paste_Here!C$2:C$850, MATCH(B831, Paste_Here!A$2:A$850, 0))))), "T2",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GC831" s="66"/>
      <c r="GD831" s="75"/>
      <c r="GE831" s="66"/>
      <c r="GF831" s="75"/>
      <c r="GG831" s="66"/>
      <c r="GH831" s="75"/>
      <c r="GI831" s="66"/>
      <c r="GK831" s="1" t="str" cm="1">
        <f t="array" ref="GK831">IFERROR(INDEX(Paste_Here!$B$2:$B$850, MATCH(0, COUNTIF(GK$4:GK830, Paste_Here!$B$2:$B$850) + IF(Paste_Here!$B$2:$B$850="", 1, 0), 0)), "")</f>
        <v/>
      </c>
      <c r="GL831" s="1" t="str">
        <f>IF(GK831&lt;&gt;"", INDEX(Paste_Here!$A$2:$A$850, MATCH(GK831, Paste_Here!$B$2:$B$850, 0)), "")</f>
        <v/>
      </c>
      <c r="GM831" s="1" t="str">
        <f t="shared" si="168"/>
        <v/>
      </c>
      <c r="GN831" s="1" t="str" cm="1">
        <f t="array" ref="GN831">IFERROR(INDEX($GM$5:$GM$850, MATCH(SMALL(IF($GM$5:$GM$850&lt;&gt;"", COUNTIF($GM$5:$GM$850, "&lt;"&amp;$GM$5:$GM$850)+1), ROW()-ROW($GN$5)+1), COUNTIF($GM$5:$GM$850, "&lt;"&amp;$GM$5:$GM$850)+1, 0)), "")</f>
        <v/>
      </c>
    </row>
    <row r="832" spans="1:196">
      <c r="A832" s="66"/>
      <c r="B832" s="75" t="str">
        <f t="shared" si="156"/>
        <v/>
      </c>
      <c r="C832" s="66"/>
      <c r="D832" s="75" t="str">
        <f>IFERROR(IF(AND(INDEX(Paste_Here!N$2:N$850, MATCH(B832, Paste_Here!A$2:A$850, 0)) = ""), "", IF(UPPER(INDEX(Paste_Here!N$2:N$850, MATCH(B832, Paste_Here!A$2:A$850, 0))) = "YES", "Yes", IF(UPPER(INDEX(Paste_Here!N$2:N$850, MATCH(B832, Paste_Here!A$2:A$850, 0))) = "NO", "No", ""))), "")</f>
        <v/>
      </c>
      <c r="E832" s="66"/>
      <c r="F832" s="75" t="str">
        <f t="shared" si="163"/>
        <v/>
      </c>
      <c r="G832" s="66"/>
      <c r="H832" s="75" t="str">
        <f t="shared" si="164"/>
        <v/>
      </c>
      <c r="I832" s="66"/>
      <c r="J832" s="75" t="str">
        <f t="shared" si="165"/>
        <v/>
      </c>
      <c r="K832" s="66"/>
      <c r="L832" s="75"/>
      <c r="M832" s="66"/>
      <c r="N832" s="75" t="str">
        <f>IFERROR(IF(B832&lt;&gt;"", IF(AND(INDEX(Paste_Here!AW$2:AW$850, MATCH(B832, Paste_Here!A$2:A$850, 0))&lt;&gt;"", ISNUMBER(VALUE(INDEX(Paste_Here!AW$2:AW$850, MATCH(B832, Paste_Here!A$2:A$850, 0))))), INDEX(Paste_Here!AW$2:AW$850, MATCH(B832, Paste_Here!A$2:A$850, 0)), ""), ""), "")</f>
        <v/>
      </c>
      <c r="O832" s="66"/>
      <c r="P832" s="75" t="str">
        <f>IFERROR(IF(B832&lt;&gt;"", IF(AND(INDEX(Paste_Here!AX$2:AX$850, MATCH(B832, Paste_Here!A$2:A$850, 0))&lt;&gt;"", ISNUMBER(VALUE(INDEX(Paste_Here!AX$2:AX$850, MATCH(B832, Paste_Here!A$2:A$850, 0))))), INDEX(Paste_Here!AX$2:AX$850, MATCH(B832, Paste_Here!A$2:A$850, 0)), ""), ""), "")</f>
        <v/>
      </c>
      <c r="Q832" s="66"/>
      <c r="R832" s="75" t="str">
        <f>IFERROR(IF(B832&lt;&gt;"", IF(AND(INDEX(Paste_Here!AU$2:AU$850, MATCH(B832, Paste_Here!A$2:A$850, 0))&lt;&gt;"", ISNUMBER(VALUE(INDEX(Paste_Here!AU$2:AU$850, MATCH(B832, Paste_Here!A$2:A$850, 0))))), INDEX(Paste_Here!AU$2:AU$850, MATCH(B832, Paste_Here!A$2:A$850, 0)), ""), ""), "")</f>
        <v/>
      </c>
      <c r="S832" s="66"/>
      <c r="T832" s="75" t="str">
        <f>IFERROR(IF(B832&lt;&gt;"", IF(AND(INDEX(Paste_Here!AV$2:AV$850, MATCH(B832, Paste_Here!A$2:A$850, 0))&lt;&gt;"", ISNUMBER(VALUE(INDEX(Paste_Here!AV$2:AV$850, MATCH(B832, Paste_Here!A$2:A$850, 0))))), INDEX(Paste_Here!AV$2:AV$850, MATCH(B832, Paste_Here!A$2:A$850, 0)), ""), ""), "")</f>
        <v/>
      </c>
      <c r="U832" s="66"/>
      <c r="W832" s="66"/>
      <c r="Y832" s="66"/>
      <c r="Z832" s="66"/>
      <c r="AA832" s="75" t="str">
        <f t="shared" si="157"/>
        <v/>
      </c>
      <c r="AB832" s="66"/>
      <c r="AC832" s="75"/>
      <c r="AD832" s="66"/>
      <c r="AE832" s="98"/>
      <c r="AF832" s="66"/>
      <c r="AG832" s="75"/>
      <c r="AH832" s="66"/>
      <c r="AI832" s="75" t="str">
        <f>IFERROR(IF(B832&lt;&gt;"", IF(AND(INDEX(Paste_Here!AC$2:AC$850, MATCH(B832, Paste_Here!A$2:A$850, 0))&lt;&gt;"", ISNUMBER(VALUE(INDEX(Paste_Here!AC$2:AC$850, MATCH(B832, Paste_Here!A$2:A$850, 0))))), INDEX(Paste_Here!AC$2:AC$850, MATCH(B832, Paste_Here!A$2:A$850, 0)), ""), ""), "")</f>
        <v/>
      </c>
      <c r="AJ832" s="66"/>
      <c r="AK832" s="75" t="str">
        <f>IFERROR(IF(B832&lt;&gt;"", IF(ISNUMBER(SEARCH("highrisk", LOWER(INDEX(Paste_Here!AD$2:AD$850, MATCH(B832, Paste_Here!A$2:A$850, 0))))), "High Risk", IF(ISNUMBER(SEARCH("lowrisk", LOWER(INDEX(Paste_Here!AD$2:AD$850, MATCH(B832, Paste_Here!A$2:A$850, 0))))), "Low Risk", IF(ISNUMBER(SEARCH("somerisk", LOWER(INDEX(Paste_Here!AD$2:AD$850, MATCH(B832, Paste_Here!A$2:A$850, 0))))), "Some Risk", IF(ISNUMBER(SEARCH("ot", LOWER(INDEX(Paste_Here!AD$2:AD$850, MATCH(B832, Paste_Here!A$2:A$850, 0))))), "OT", "")))), ""), "")</f>
        <v/>
      </c>
      <c r="AL832" s="66"/>
      <c r="AM832" s="75"/>
      <c r="AN832" s="66"/>
      <c r="AO832" s="75" t="str">
        <f>IFERROR(IF(B832&lt;&gt;"", IF(AND(INDEX(Paste_Here!M$2:M$850, MATCH(B832, Paste_Here!A$2:A$850, 0))&lt;&gt;"", ISNUMBER(VALUE(INDEX(Paste_Here!M$2:M$850, MATCH(B832, Paste_Here!A$2:A$850, 0))))), INDEX(Paste_Here!M$2:M$850, MATCH(B832, Paste_Here!A$2:A$850, 0)), ""), ""), "")</f>
        <v/>
      </c>
      <c r="AP832" s="66"/>
      <c r="AQ832" s="75" t="str">
        <f>IFERROR(IF(B832&lt;&gt;"", IF(ISNUMBER(SEARCH("highrisk", LOWER(INDEX(Paste_Here!N$2:N$850, MATCH(B832, Paste_Here!A$2:A$850, 0))))), "High Risk", IF(ISNUMBER(SEARCH("lowrisk", LOWER(INDEX(Paste_Here!N$2:N$850, MATCH(B832, Paste_Here!A$2:A$850, 0))))), "Low Risk", IF(ISNUMBER(SEARCH("somerisk", LOWER(INDEX(Paste_Here!N$2:N$850, MATCH(B832, Paste_Here!A$2:A$850, 0))))), "Some Risk", IF(ISNUMBER(SEARCH("ot", LOWER(INDEX(Paste_Here!N$2:N$850, MATCH(B832, Paste_Here!A$2:A$850, 0))))), "OT", "")))), ""), "")</f>
        <v/>
      </c>
      <c r="AT832" s="66"/>
      <c r="AU832" s="103"/>
      <c r="AV832" s="66"/>
      <c r="AW832" s="66"/>
      <c r="AX832" s="75" t="str">
        <f t="shared" si="158"/>
        <v/>
      </c>
      <c r="AY832" s="66"/>
      <c r="AZ832" s="75"/>
      <c r="BA832" s="66"/>
      <c r="BB832" s="75"/>
      <c r="BC832" s="66"/>
      <c r="BD832" s="75"/>
      <c r="BE832" s="66"/>
      <c r="BF832" s="75" t="str">
        <f>IFERROR(IF(B832&lt;&gt;"", IF(AND(INDEX(Paste_Here!AE$2:AE$850, MATCH(B832, Paste_Here!A$2:A$850, 0))&lt;&gt;"", ISNUMBER(VALUE(INDEX(Paste_Here!AE$2:AE$850, MATCH(B832, Paste_Here!A$2:A$850, 0))))), INDEX(Paste_Here!AE$2:AE$850, MATCH(B832, Paste_Here!A$2:A$850, 0)), ""), ""), "")</f>
        <v/>
      </c>
      <c r="BG832" s="66"/>
      <c r="BH832" s="75" t="str">
        <f>IFERROR(IF(B832&lt;&gt;"", IF(ISNUMBER(SEARCH("highrisk", LOWER(INDEX(Paste_Here!AF$2:AF$850, MATCH(B832, Paste_Here!A$2:A$850, 0))))), "High Risk", IF(ISNUMBER(SEARCH("lowrisk", LOWER(INDEX(Paste_Here!AF$2:AF$850, MATCH(B832, Paste_Here!A$2:A$850, 0))))), "Low Risk", IF(ISNUMBER(SEARCH("somerisk", LOWER(INDEX(Paste_Here!AF$2:AF$850, MATCH(B832, Paste_Here!A$2:A$850, 0))))), "Some Risk", IF(ISNUMBER(SEARCH("ot", LOWER(INDEX(Paste_Here!AF$2:AF$850, MATCH(B832, Paste_Here!A$2:A$850, 0))))), "OT", "")))), ""), "")</f>
        <v/>
      </c>
      <c r="BI832" s="66"/>
      <c r="BJ832" s="75"/>
      <c r="BK832" s="66"/>
      <c r="BL832" s="75" t="str">
        <f>IFERROR(IF(B832&lt;&gt;"", IF(AND(INDEX(Paste_Here!O$2:O$850, MATCH(B832, Paste_Here!A$2:A$850, 0))&lt;&gt;"", ISNUMBER(VALUE(INDEX(Paste_Here!O$2:O$850, MATCH(B832, Paste_Here!A$2:A$850, 0))))), INDEX(Paste_Here!O$2:O$850, MATCH(B832, Paste_Here!A$2:A$850, 0)), ""), ""), "")</f>
        <v/>
      </c>
      <c r="BM832" s="66"/>
      <c r="BN832" s="75" t="str">
        <f>IFERROR(IF(B832&lt;&gt;"", IF(ISNUMBER(SEARCH("highrisk", LOWER(INDEX(Paste_Here!P$2:P$850, MATCH(B832, Paste_Here!A$2:A$850, 0))))), "High Risk", IF(ISNUMBER(SEARCH("lowrisk", LOWER(INDEX(Paste_Here!P$2:P$850, MATCH(B832, Paste_Here!A$2:A$850, 0))))), "Low Risk", IF(ISNUMBER(SEARCH("somerisk", LOWER(INDEX(Paste_Here!P$2:P$850, MATCH(B832, Paste_Here!A$2:A$850, 0))))), "Some Risk", IF(ISNUMBER(SEARCH("ot", LOWER(INDEX(Paste_Here!P$2:P$850, MATCH(B832, Paste_Here!A$2:A$850, 0))))), "OT", "")))), ""), "")</f>
        <v/>
      </c>
      <c r="BQ832" s="66"/>
      <c r="BR832" s="75"/>
      <c r="BS832" s="66"/>
      <c r="BT832" s="66"/>
      <c r="BU832" s="75" t="str">
        <f t="shared" si="159"/>
        <v/>
      </c>
      <c r="BV832" s="66"/>
      <c r="BW832" s="75"/>
      <c r="BX832" s="66"/>
      <c r="BY832" s="75"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BZ832" s="66"/>
      <c r="CA832" s="75"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CB832" s="66"/>
      <c r="CC832" s="75"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CD832" s="66"/>
      <c r="CE832" s="75"/>
      <c r="CF832" s="66"/>
      <c r="CK832" s="75"/>
      <c r="CL832" s="66"/>
      <c r="CM832" s="75"/>
      <c r="CN832" s="66"/>
      <c r="CO832" s="75"/>
      <c r="CP832" s="66"/>
      <c r="CQ832" s="66"/>
      <c r="CR832" s="75" t="str">
        <f t="shared" si="160"/>
        <v/>
      </c>
      <c r="CS832" s="66"/>
      <c r="CT832" s="75"/>
      <c r="CU832" s="66"/>
      <c r="CV832" s="75"/>
      <c r="CW832" s="66"/>
      <c r="CX832" s="75"/>
      <c r="CY832" s="66"/>
      <c r="CZ832" s="75"/>
      <c r="DA832" s="66"/>
      <c r="DB832" s="75" t="str">
        <f>IFERROR(IF(B832&lt;&gt;"", IF(AND(INDEX(Paste_Here!AK$2:AK$850, MATCH(B832, Paste_Here!A$2:A$850, 0))&lt;&gt;"", ISNUMBER(VALUE(INDEX(Paste_Here!AK$2:AK$850, MATCH(B832, Paste_Here!A$2:A$850, 0))))), INDEX(Paste_Here!AK$2:AK$850, MATCH(B832, Paste_Here!A$2:A$850, 0)), ""), ""), "")</f>
        <v/>
      </c>
      <c r="DC832" s="66"/>
      <c r="DD832" s="75" t="str">
        <f>IFERROR(IF(B832&lt;&gt;"", IF(ISNUMBER(SEARCH("highrisk", LOWER(INDEX(Paste_Here!AL$2:AL$850, MATCH(B832, Paste_Here!A$2:A$850, 0))))), "High Risk", IF(ISNUMBER(SEARCH("lowrisk", LOWER(INDEX(Paste_Here!AL$2:AL$850, MATCH(B832, Paste_Here!A$2:A$850, 0))))), "Low Risk", IF(ISNUMBER(SEARCH("somerisk", LOWER(INDEX(Paste_Here!AL$2:AL$850, MATCH(B832, Paste_Here!A$2:A$850, 0))))), "Some Risk", IF(ISNUMBER(SEARCH("ot", LOWER(INDEX(Paste_Here!AL$2:AL$850, MATCH(B832, Paste_Here!A$2:A$850, 0))))), "OT", "")))), ""), "")</f>
        <v/>
      </c>
      <c r="DE832" s="66"/>
      <c r="DF832" s="75" t="str">
        <f>IFERROR(IF(B832&lt;&gt;"", IF(AND(INDEX(Paste_Here!AM$2:AM$850, MATCH(B832, Paste_Here!A$2:A$850, 0))&lt;&gt;"", ISNUMBER(VALUE(INDEX(Paste_Here!AM$2:AM$850, MATCH(B832, Paste_Here!A$2:A$850, 0))))), INDEX(Paste_Here!AM$2:AM$850, MATCH(B832, Paste_Here!A$2:A$850, 0)), ""), ""), "")</f>
        <v/>
      </c>
      <c r="DG832" s="66"/>
      <c r="DH832" s="75" t="str">
        <f>IFERROR(IF(B832&lt;&gt;"", IF(ISNUMBER(SEARCH("highrisk", LOWER(INDEX(Paste_Here!AN$2:AN$850, MATCH(B832, Paste_Here!A$2:A$850, 0))))), "High Risk", IF(ISNUMBER(SEARCH("lowrisk", LOWER(INDEX(Paste_Here!AN$2:AN$850, MATCH(B832, Paste_Here!A$2:A$850, 0))))), "Low Risk", IF(ISNUMBER(SEARCH("somerisk", LOWER(INDEX(Paste_Here!AN$2:AN$850, MATCH(B832, Paste_Here!A$2:A$850, 0))))), "Some Risk", IF(ISNUMBER(SEARCH("ot", LOWER(INDEX(Paste_Here!AN$2:AN$850, MATCH(B832, Paste_Here!A$2:A$850, 0))))), "OT", "")))), ""), "")</f>
        <v/>
      </c>
      <c r="DI832" s="66"/>
      <c r="DJ832" s="66"/>
      <c r="DK832" s="75" t="str">
        <f t="shared" si="161"/>
        <v/>
      </c>
      <c r="DL832" s="66"/>
      <c r="DM832" s="75" t="str">
        <f>IFERROR(IF(B832&lt;&gt;"", IF(AND(INDEX(Paste_Here!Q$2:Q$850, MATCH(B832, Paste_Here!A$2:A$850, 0))&lt;&gt;"", ISNUMBER(VALUE(INDEX(Paste_Here!Q$2:Q$850, MATCH(B832, Paste_Here!A$2:A$850, 0))))), INDEX(Paste_Here!Q$2:Q$850, MATCH(B832, Paste_Here!A$2:A$850, 0)), ""), ""), "")</f>
        <v/>
      </c>
      <c r="DN832" s="66"/>
      <c r="DO832" s="75" t="str">
        <f>IFERROR(IF(B832&lt;&gt;"", IF(ISNUMBER(SEARCH("highrisk", LOWER(INDEX(Paste_Here!R$2:R$850, MATCH(B832, Paste_Here!A$2:A$850, 0))))), "High Risk", IF(ISNUMBER(SEARCH("lowrisk", LOWER(INDEX(Paste_Here!R$2:R$850, MATCH(B832, Paste_Here!A$2:A$850, 0))))), "Low Risk", IF(ISNUMBER(SEARCH("somerisk", LOWER(INDEX(Paste_Here!R$2:R$850, MATCH(B832, Paste_Here!A$2:A$850, 0))))), "Some Risk", IF(ISNUMBER(SEARCH("ot", LOWER(INDEX(Paste_Here!R$2:R$850, MATCH(B832, Paste_Here!A$2:A$850, 0))))), "OT", "")))), ""), "")</f>
        <v/>
      </c>
      <c r="DP832" s="66"/>
      <c r="DQ832" s="93" t="str">
        <f>IFERROR(IF(B832&lt;&gt;"", IF(AND(INDEX(Paste_Here!S$2:S$850, MATCH(B832, Paste_Here!A$2:A$850, 0))&lt;&gt;"", ISNUMBER(VALUE(INDEX(Paste_Here!S$2:S$850, MATCH(B832, Paste_Here!A$2:A$850, 0))))), INDEX(Paste_Here!S$2:S$850, MATCH(B832, Paste_Here!A$2:A$850, 0)), ""), ""), "")</f>
        <v/>
      </c>
      <c r="DR832" s="66"/>
      <c r="DS832" s="75"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IF(ISNUMBER(SEARCH("ot", LOWER(INDEX(Paste_Here!T$2:T$850, MATCH(B832, Paste_Here!A$2:A$850, 0))))), "OT", "")))), ""), "")</f>
        <v/>
      </c>
      <c r="DT832" s="66"/>
      <c r="DU832" s="75" t="str">
        <f>IFERROR(IF(B832&lt;&gt;"", IF(AND(INDEX(Paste_Here!U$2:U$850, MATCH(B832, Paste_Here!A$2:A$850, 0))&lt;&gt;"", ISNUMBER(VALUE(INDEX(Paste_Here!U$2:U$850, MATCH(B832, Paste_Here!A$2:A$850, 0))))), INDEX(Paste_Here!U$2:U$850, MATCH(B832, Paste_Here!A$2:A$850, 0)), ""), ""), "")</f>
        <v/>
      </c>
      <c r="DV832" s="66"/>
      <c r="DW832" s="93" t="str">
        <f>IFERROR(IF(B832&lt;&gt;"", IF(ISNUMBER(SEARCH("highrisk", LOWER(INDEX(Paste_Here!V$2:V$850, MATCH(B832, Paste_Here!A$2:A$850, 0))))), "High Risk", IF(ISNUMBER(SEARCH("lowrisk", LOWER(INDEX(Paste_Here!V$2:V$850, MATCH(B832, Paste_Here!A$2:A$850, 0))))), "Low Risk", IF(ISNUMBER(SEARCH("somerisk", LOWER(INDEX(Paste_Here!V$2:V$850, MATCH(B832, Paste_Here!A$2:A$850, 0))))), "Some Risk", IF(ISNUMBER(SEARCH("ot", LOWER(INDEX(Paste_Here!V$2:V$850, MATCH(B832, Paste_Here!A$2:A$850, 0))))), "OT", "")))), ""), "")</f>
        <v/>
      </c>
      <c r="DX832" s="66"/>
      <c r="DY832" s="75" t="str">
        <f>IFERROR(IF(B832&lt;&gt;"", IF(AND(INDEX(Paste_Here!W$2:W$850, MATCH(B832, Paste_Here!A$2:A$850, 0))&lt;&gt;"", ISNUMBER(VALUE(INDEX(Paste_Here!W$2:W$850, MATCH(B832, Paste_Here!A$2:A$850, 0))))), INDEX(Paste_Here!W$2:W$850, MATCH(B832, Paste_Here!A$2:A$850, 0)), ""), ""), "")</f>
        <v/>
      </c>
      <c r="DZ832" s="66"/>
      <c r="EA832" s="75" t="str">
        <f>IFERROR(IF(B832&lt;&gt;"", IF(ISNUMBER(SEARCH("highrisk", LOWER(INDEX(Paste_Here!X$2:X$850, MATCH(B832, Paste_Here!A$2:A$850, 0))))), "High Risk", IF(ISNUMBER(SEARCH("lowrisk", LOWER(INDEX(Paste_Here!X$2:X$850, MATCH(B832, Paste_Here!A$2:A$850, 0))))), "Low Risk", IF(ISNUMBER(SEARCH("somerisk", LOWER(INDEX(Paste_Here!X$2:X$850, MATCH(B832, Paste_Here!A$2:A$850, 0))))), "Some Risk", IF(ISNUMBER(SEARCH("ot", LOWER(INDEX(Paste_Here!X$2:X$850, MATCH(B832, Paste_Here!A$2:A$850, 0))))), "OT", "")))), ""), "")</f>
        <v/>
      </c>
      <c r="EB832" s="66"/>
      <c r="EC832" s="66"/>
      <c r="ED832" s="75" t="str">
        <f t="shared" si="166"/>
        <v/>
      </c>
      <c r="EE832" s="66"/>
      <c r="EF832" s="75" t="str">
        <f>IFERROR(IF(B832&lt;&gt;"", IF(AND(INDEX(Paste_Here!AO$2:AO$850, MATCH(B832, Paste_Here!A$2:A$850, 0))&lt;&gt;"", ISNUMBER(VALUE(INDEX(Paste_Here!AO$2:AO$850, MATCH(B832, Paste_Here!A$2:A$850, 0))))), INDEX(Paste_Here!AO$2:AO$850, MATCH(B832, Paste_Here!A$2:A$850, 0)), ""), ""), "")</f>
        <v/>
      </c>
      <c r="EG832" s="66"/>
      <c r="EH832" s="75" t="str">
        <f>IFERROR(IF(B832&lt;&gt;"", IF(ISNUMBER(SEARCH("highrisk", LOWER(INDEX(Paste_Here!AP$2:AP$850, MATCH(B832, Paste_Here!A$2:A$850, 0))))), "High Risk", IF(ISNUMBER(SEARCH("lowrisk", LOWER(INDEX(Paste_Here!AP$2:AP$850, MATCH(B832, Paste_Here!A$2:A$850, 0))))), "Low Risk", IF(ISNUMBER(SEARCH("somerisk", LOWER(INDEX(Paste_Here!AP$2:AP$850, MATCH(B832, Paste_Here!A$2:A$850, 0))))), "Some Risk", IF(ISNUMBER(SEARCH("ot", LOWER(INDEX(Paste_Here!AP$2:AP$850, MATCH(B832, Paste_Here!A$2:A$850, 0))))), "OT", "")))), ""), "")</f>
        <v/>
      </c>
      <c r="EI832" s="66"/>
      <c r="EJ832" s="93"/>
      <c r="EK832" s="66"/>
      <c r="EL832" s="75" t="str">
        <f>IFERROR(IF(B832&lt;&gt;"", IF(AND(INDEX(Paste_Here!AQ$2:AQ$850, MATCH(B832, Paste_Here!A$2:A$850, 0))&lt;&gt;"", ISNUMBER(VALUE(INDEX(Paste_Here!AQ$2:AQ$850, MATCH(B832, Paste_Here!A$2:A$850, 0))))), INDEX(Paste_Here!AQ$2:AQ$850, MATCH(B832, Paste_Here!A$2:A$850, 0)), ""), ""), "")</f>
        <v/>
      </c>
      <c r="EM832" s="66"/>
      <c r="EN832" s="75" t="str">
        <f>IFERROR(IF(B832&lt;&gt;"", IF(ISNUMBER(SEARCH("highrisk", LOWER(INDEX(Paste_Here!AR$2:AR$850, MATCH(B832, Paste_Here!A$2:A$850, 0))))), "High Risk", IF(ISNUMBER(SEARCH("lowrisk", LOWER(INDEX(Paste_Here!AR$2:AR$850, MATCH(B832, Paste_Here!A$2:A$850, 0))))), "Low Risk", IF(ISNUMBER(SEARCH("somerisk", LOWER(INDEX(Paste_Here!AR$2:AR$850, MATCH(B832, Paste_Here!A$2:A$850, 0))))), "Some Risk", IF(ISNUMBER(SEARCH("ot", LOWER(INDEX(Paste_Here!AR$2:AR$850, MATCH(B832, Paste_Here!A$2:A$850, 0))))), "OT", "")))), ""), "")</f>
        <v/>
      </c>
      <c r="EO832" s="66"/>
      <c r="EP832" s="93"/>
      <c r="EQ832" s="66"/>
      <c r="ER832" s="75"/>
      <c r="ES832" s="66"/>
      <c r="ET832" s="75"/>
      <c r="EU832" s="66"/>
      <c r="EV832" s="66"/>
      <c r="EW832" s="75" t="str">
        <f t="shared" si="167"/>
        <v/>
      </c>
      <c r="EX832" s="66"/>
      <c r="EY832" s="75" t="str">
        <f>IFERROR(IF(B832&lt;&gt;"", IF(AND(INDEX(Paste_Here!Y$2:Y$850, MATCH(B832, Paste_Here!A$2:A$850, 0))&lt;&gt;"", ISNUMBER(VALUE(INDEX(Paste_Here!Y$2:Y$850, MATCH(B832, Paste_Here!A$2:A$850, 0))))), INDEX(Paste_Here!Y$2:Y$850, MATCH(B832, Paste_Here!A$2:A$850, 0)), ""), ""), "")</f>
        <v/>
      </c>
      <c r="EZ832" s="66"/>
      <c r="FA832" s="75" t="str">
        <f>IFERROR(IF(B832&lt;&gt;"", IF(ISNUMBER(SEARCH("highrisk", LOWER(INDEX(Paste_Here!Z$2:Z$850, MATCH(B832, Paste_Here!A$2:A$850, 0))))), "High Risk", IF(ISNUMBER(SEARCH("lowrisk", LOWER(INDEX(Paste_Here!Z$2:Z$850, MATCH(B832, Paste_Here!A$2:A$850, 0))))), "Low Risk", IF(ISNUMBER(SEARCH("somerisk", LOWER(INDEX(Paste_Here!Z$2:Z$850, MATCH(B832, Paste_Here!A$2:A$850, 0))))), "Some Risk", IF(ISNUMBER(SEARCH("ot", LOWER(INDEX(Paste_Here!Z$2:Z$850, MATCH(B832, Paste_Here!A$2:A$850, 0))))), "OT", "")))), ""), "")</f>
        <v/>
      </c>
      <c r="FB832" s="66"/>
      <c r="FC832" s="93"/>
      <c r="FD832" s="66"/>
      <c r="FE832" s="75" t="str">
        <f>IFERROR(IF(B832&lt;&gt;"", IF(AND(INDEX(Paste_Here!AA$2:AA$850, MATCH(B832, Paste_Here!A$2:A$850, 0))&lt;&gt;"", ISNUMBER(VALUE(INDEX(Paste_Here!AA$2:AA$850, MATCH(B832, Paste_Here!A$2:A$850, 0))))), INDEX(Paste_Here!AA$2:AA$850, MATCH(B832, Paste_Here!A$2:A$850, 0)), ""), ""), "")</f>
        <v/>
      </c>
      <c r="FF832" s="66"/>
      <c r="FG832" s="75" t="str">
        <f>IFERROR(IF(B832&lt;&gt;"", IF(ISNUMBER(SEARCH("highrisk", LOWER(INDEX(Paste_Here!AB$2:AB$850, MATCH(B832, Paste_Here!A$2:A$850, 0))))), "High Risk", IF(ISNUMBER(SEARCH("lowrisk", LOWER(INDEX(Paste_Here!AB$2:AB$850, MATCH(B832, Paste_Here!A$2:A$850, 0))))), "Low Risk", IF(ISNUMBER(SEARCH("somerisk", LOWER(INDEX(Paste_Here!AB$2:AB$850, MATCH(B832, Paste_Here!A$2:A$850, 0))))), "Some Risk", IF(ISNUMBER(SEARCH("ot", LOWER(INDEX(Paste_Here!AB$2:AB$850, MATCH(B832, Paste_Here!A$2:A$850, 0))))), "OT", "")))), ""), "")</f>
        <v/>
      </c>
      <c r="FH832" s="66"/>
      <c r="FI832" s="93"/>
      <c r="FJ832" s="66"/>
      <c r="FK832" s="75"/>
      <c r="FL832" s="66"/>
      <c r="FM832" s="75"/>
      <c r="FN832" s="66"/>
      <c r="FO832" s="66"/>
      <c r="FP832" s="75" t="str">
        <f t="shared" si="162"/>
        <v/>
      </c>
      <c r="FQ832" s="66"/>
      <c r="FR832" s="75" t="str">
        <f>IFERROR(IF(B832&lt;&gt;"", IF(ISNUMBER(SEARCH("s", LOWER(INDEX(Paste_Here!L$2:L$850, MATCH(B832, Paste_Here!A$2:A$850, 0))))), "Yes", IF(INDEX(Paste_Here!L$2:L$850, MATCH(B832, Paste_Here!A$2:A$850, 0))&lt;&gt;"", "No", "")), ""), "")</f>
        <v/>
      </c>
      <c r="FS832" s="66"/>
      <c r="FT832" s="75" t="str">
        <f>IFERROR(IF(B832&lt;&gt;"", IF(ISNUMBER(SEARCH("yes", LOWER(INDEX(Paste_Here!F$2:F$850, MATCH(B832, Paste_Here!A$2:A$850, 0))))), "Yes", IF(ISNUMBER(SEARCH("no", LOWER(INDEX(Paste_Here!F$2:F$850, MATCH(B832, Paste_Here!A$2:A$850, 0))))), "No", "")), ""), "")</f>
        <v/>
      </c>
      <c r="FU832" s="66"/>
      <c r="FV832" s="75" t="str">
        <f>IFERROR(IF(B832&lt;&gt;"", IF(ISNUMBER(SEARCH("english language learner", LOWER(INDEX(Paste_Here!C$2:C$850, MATCH(B832, Paste_Here!A$2:A$850, 0))))), "Yes", ""), ""), "")</f>
        <v/>
      </c>
      <c r="FW832" s="66"/>
      <c r="FX832" s="75" t="str">
        <f>IFERROR(IF(B832&lt;&gt;"", IF(OR(ISNUMBER(SEARCH("b", LOWER(INDEX(Paste_Here!J$2:J$850, MATCH(B832, Paste_Here!A$2:A$850, 0))))), ISNUMBER(SEARCH("h", LOWER(INDEX(Paste_Here!J$2:J$850, MATCH(B832, Paste_Here!A$2:A$850, 0))))), ISNUMBER(SEARCH("i", LOWER(INDEX(Paste_Here!J$2:J$850, MATCH(B832, Paste_Here!A$2:A$850, 0)))))), "Yes", IF(INDEX(Paste_Here!J$2:J$850, MATCH(B832, Paste_Here!A$2:A$850, 0))&lt;&gt;"", "No", "")), ""), "")</f>
        <v/>
      </c>
      <c r="FY832" s="66"/>
      <c r="FZ832" s="75" t="str">
        <f>IFERROR(IF(B832&lt;&gt;"", IF(ISNUMBER(SEARCH("yes", LOWER(INDEX(Paste_Here!K$2:K$850, MATCH(B832, Paste_Here!A$2:A$850, 0))))), "Yes", IF(ISNUMBER(SEARCH("no", LOWER(INDEX(Paste_Here!K$2:K$850, MATCH(B832, Paste_Here!A$2:A$850, 0))))), "No", "")), ""), "")</f>
        <v/>
      </c>
      <c r="GA832" s="66"/>
      <c r="GB832" s="75" t="str">
        <f>IFERROR(IF(B832&lt;&gt;"", IF(ISNUMBER(SEARCH("transitional 2", LOWER(INDEX(Paste_Here!C$2:C$850, MATCH(B832, Paste_Here!A$2:A$850, 0))))), "T2",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GC832" s="66"/>
      <c r="GD832" s="75"/>
      <c r="GE832" s="66"/>
      <c r="GF832" s="75"/>
      <c r="GG832" s="66"/>
      <c r="GH832" s="75"/>
      <c r="GI832" s="66"/>
      <c r="GK832" s="1" t="str" cm="1">
        <f t="array" ref="GK832">IFERROR(INDEX(Paste_Here!$B$2:$B$850, MATCH(0, COUNTIF(GK$4:GK831, Paste_Here!$B$2:$B$850) + IF(Paste_Here!$B$2:$B$850="", 1, 0), 0)), "")</f>
        <v/>
      </c>
      <c r="GL832" s="1" t="str">
        <f>IF(GK832&lt;&gt;"", INDEX(Paste_Here!$A$2:$A$850, MATCH(GK832, Paste_Here!$B$2:$B$850, 0)), "")</f>
        <v/>
      </c>
      <c r="GM832" s="1" t="str">
        <f t="shared" si="168"/>
        <v/>
      </c>
      <c r="GN832" s="1" t="str" cm="1">
        <f t="array" ref="GN832">IFERROR(INDEX($GM$5:$GM$850, MATCH(SMALL(IF($GM$5:$GM$850&lt;&gt;"", COUNTIF($GM$5:$GM$850, "&lt;"&amp;$GM$5:$GM$850)+1), ROW()-ROW($GN$5)+1), COUNTIF($GM$5:$GM$850, "&lt;"&amp;$GM$5:$GM$850)+1, 0)), "")</f>
        <v/>
      </c>
    </row>
    <row r="833" spans="1:196">
      <c r="A833" s="66"/>
      <c r="B833" s="75" t="str">
        <f t="shared" si="156"/>
        <v/>
      </c>
      <c r="C833" s="66"/>
      <c r="D833" s="75" t="str">
        <f>IFERROR(IF(AND(INDEX(Paste_Here!N$2:N$850, MATCH(B833, Paste_Here!A$2:A$850, 0)) = ""), "", IF(UPPER(INDEX(Paste_Here!N$2:N$850, MATCH(B833, Paste_Here!A$2:A$850, 0))) = "YES", "Yes", IF(UPPER(INDEX(Paste_Here!N$2:N$850, MATCH(B833, Paste_Here!A$2:A$850, 0))) = "NO", "No", ""))), "")</f>
        <v/>
      </c>
      <c r="E833" s="66"/>
      <c r="F833" s="75" t="str">
        <f t="shared" si="163"/>
        <v/>
      </c>
      <c r="G833" s="66"/>
      <c r="H833" s="75" t="str">
        <f t="shared" si="164"/>
        <v/>
      </c>
      <c r="I833" s="66"/>
      <c r="J833" s="75" t="str">
        <f t="shared" si="165"/>
        <v/>
      </c>
      <c r="K833" s="66"/>
      <c r="L833" s="75"/>
      <c r="M833" s="66"/>
      <c r="N833" s="75" t="str">
        <f>IFERROR(IF(B833&lt;&gt;"", IF(AND(INDEX(Paste_Here!AW$2:AW$850, MATCH(B833, Paste_Here!A$2:A$850, 0))&lt;&gt;"", ISNUMBER(VALUE(INDEX(Paste_Here!AW$2:AW$850, MATCH(B833, Paste_Here!A$2:A$850, 0))))), INDEX(Paste_Here!AW$2:AW$850, MATCH(B833, Paste_Here!A$2:A$850, 0)), ""), ""), "")</f>
        <v/>
      </c>
      <c r="O833" s="66"/>
      <c r="P833" s="75" t="str">
        <f>IFERROR(IF(B833&lt;&gt;"", IF(AND(INDEX(Paste_Here!AX$2:AX$850, MATCH(B833, Paste_Here!A$2:A$850, 0))&lt;&gt;"", ISNUMBER(VALUE(INDEX(Paste_Here!AX$2:AX$850, MATCH(B833, Paste_Here!A$2:A$850, 0))))), INDEX(Paste_Here!AX$2:AX$850, MATCH(B833, Paste_Here!A$2:A$850, 0)), ""), ""), "")</f>
        <v/>
      </c>
      <c r="Q833" s="66"/>
      <c r="R833" s="75" t="str">
        <f>IFERROR(IF(B833&lt;&gt;"", IF(AND(INDEX(Paste_Here!AU$2:AU$850, MATCH(B833, Paste_Here!A$2:A$850, 0))&lt;&gt;"", ISNUMBER(VALUE(INDEX(Paste_Here!AU$2:AU$850, MATCH(B833, Paste_Here!A$2:A$850, 0))))), INDEX(Paste_Here!AU$2:AU$850, MATCH(B833, Paste_Here!A$2:A$850, 0)), ""), ""), "")</f>
        <v/>
      </c>
      <c r="S833" s="66"/>
      <c r="T833" s="75" t="str">
        <f>IFERROR(IF(B833&lt;&gt;"", IF(AND(INDEX(Paste_Here!AV$2:AV$850, MATCH(B833, Paste_Here!A$2:A$850, 0))&lt;&gt;"", ISNUMBER(VALUE(INDEX(Paste_Here!AV$2:AV$850, MATCH(B833, Paste_Here!A$2:A$850, 0))))), INDEX(Paste_Here!AV$2:AV$850, MATCH(B833, Paste_Here!A$2:A$850, 0)), ""), ""), "")</f>
        <v/>
      </c>
      <c r="U833" s="66"/>
      <c r="W833" s="66"/>
      <c r="Y833" s="66"/>
      <c r="Z833" s="66"/>
      <c r="AA833" s="75" t="str">
        <f t="shared" si="157"/>
        <v/>
      </c>
      <c r="AB833" s="66"/>
      <c r="AC833" s="75"/>
      <c r="AD833" s="66"/>
      <c r="AE833" s="98"/>
      <c r="AF833" s="66"/>
      <c r="AG833" s="75"/>
      <c r="AH833" s="66"/>
      <c r="AI833" s="75" t="str">
        <f>IFERROR(IF(B833&lt;&gt;"", IF(AND(INDEX(Paste_Here!AC$2:AC$850, MATCH(B833, Paste_Here!A$2:A$850, 0))&lt;&gt;"", ISNUMBER(VALUE(INDEX(Paste_Here!AC$2:AC$850, MATCH(B833, Paste_Here!A$2:A$850, 0))))), INDEX(Paste_Here!AC$2:AC$850, MATCH(B833, Paste_Here!A$2:A$850, 0)), ""), ""), "")</f>
        <v/>
      </c>
      <c r="AJ833" s="66"/>
      <c r="AK833" s="75" t="str">
        <f>IFERROR(IF(B833&lt;&gt;"", IF(ISNUMBER(SEARCH("highrisk", LOWER(INDEX(Paste_Here!AD$2:AD$850, MATCH(B833, Paste_Here!A$2:A$850, 0))))), "High Risk", IF(ISNUMBER(SEARCH("lowrisk", LOWER(INDEX(Paste_Here!AD$2:AD$850, MATCH(B833, Paste_Here!A$2:A$850, 0))))), "Low Risk", IF(ISNUMBER(SEARCH("somerisk", LOWER(INDEX(Paste_Here!AD$2:AD$850, MATCH(B833, Paste_Here!A$2:A$850, 0))))), "Some Risk", IF(ISNUMBER(SEARCH("ot", LOWER(INDEX(Paste_Here!AD$2:AD$850, MATCH(B833, Paste_Here!A$2:A$850, 0))))), "OT", "")))), ""), "")</f>
        <v/>
      </c>
      <c r="AL833" s="66"/>
      <c r="AM833" s="75"/>
      <c r="AN833" s="66"/>
      <c r="AO833" s="75" t="str">
        <f>IFERROR(IF(B833&lt;&gt;"", IF(AND(INDEX(Paste_Here!M$2:M$850, MATCH(B833, Paste_Here!A$2:A$850, 0))&lt;&gt;"", ISNUMBER(VALUE(INDEX(Paste_Here!M$2:M$850, MATCH(B833, Paste_Here!A$2:A$850, 0))))), INDEX(Paste_Here!M$2:M$850, MATCH(B833, Paste_Here!A$2:A$850, 0)), ""), ""), "")</f>
        <v/>
      </c>
      <c r="AP833" s="66"/>
      <c r="AQ833" s="75" t="str">
        <f>IFERROR(IF(B833&lt;&gt;"", IF(ISNUMBER(SEARCH("highrisk", LOWER(INDEX(Paste_Here!N$2:N$850, MATCH(B833, Paste_Here!A$2:A$850, 0))))), "High Risk", IF(ISNUMBER(SEARCH("lowrisk", LOWER(INDEX(Paste_Here!N$2:N$850, MATCH(B833, Paste_Here!A$2:A$850, 0))))), "Low Risk", IF(ISNUMBER(SEARCH("somerisk", LOWER(INDEX(Paste_Here!N$2:N$850, MATCH(B833, Paste_Here!A$2:A$850, 0))))), "Some Risk", IF(ISNUMBER(SEARCH("ot", LOWER(INDEX(Paste_Here!N$2:N$850, MATCH(B833, Paste_Here!A$2:A$850, 0))))), "OT", "")))), ""), "")</f>
        <v/>
      </c>
      <c r="AT833" s="66"/>
      <c r="AU833" s="103"/>
      <c r="AV833" s="66"/>
      <c r="AW833" s="66"/>
      <c r="AX833" s="75" t="str">
        <f t="shared" si="158"/>
        <v/>
      </c>
      <c r="AY833" s="66"/>
      <c r="AZ833" s="75"/>
      <c r="BA833" s="66"/>
      <c r="BB833" s="75"/>
      <c r="BC833" s="66"/>
      <c r="BD833" s="75"/>
      <c r="BE833" s="66"/>
      <c r="BF833" s="75" t="str">
        <f>IFERROR(IF(B833&lt;&gt;"", IF(AND(INDEX(Paste_Here!AE$2:AE$850, MATCH(B833, Paste_Here!A$2:A$850, 0))&lt;&gt;"", ISNUMBER(VALUE(INDEX(Paste_Here!AE$2:AE$850, MATCH(B833, Paste_Here!A$2:A$850, 0))))), INDEX(Paste_Here!AE$2:AE$850, MATCH(B833, Paste_Here!A$2:A$850, 0)), ""), ""), "")</f>
        <v/>
      </c>
      <c r="BG833" s="66"/>
      <c r="BH833" s="75" t="str">
        <f>IFERROR(IF(B833&lt;&gt;"", IF(ISNUMBER(SEARCH("highrisk", LOWER(INDEX(Paste_Here!AF$2:AF$850, MATCH(B833, Paste_Here!A$2:A$850, 0))))), "High Risk", IF(ISNUMBER(SEARCH("lowrisk", LOWER(INDEX(Paste_Here!AF$2:AF$850, MATCH(B833, Paste_Here!A$2:A$850, 0))))), "Low Risk", IF(ISNUMBER(SEARCH("somerisk", LOWER(INDEX(Paste_Here!AF$2:AF$850, MATCH(B833, Paste_Here!A$2:A$850, 0))))), "Some Risk", IF(ISNUMBER(SEARCH("ot", LOWER(INDEX(Paste_Here!AF$2:AF$850, MATCH(B833, Paste_Here!A$2:A$850, 0))))), "OT", "")))), ""), "")</f>
        <v/>
      </c>
      <c r="BI833" s="66"/>
      <c r="BJ833" s="75"/>
      <c r="BK833" s="66"/>
      <c r="BL833" s="75" t="str">
        <f>IFERROR(IF(B833&lt;&gt;"", IF(AND(INDEX(Paste_Here!O$2:O$850, MATCH(B833, Paste_Here!A$2:A$850, 0))&lt;&gt;"", ISNUMBER(VALUE(INDEX(Paste_Here!O$2:O$850, MATCH(B833, Paste_Here!A$2:A$850, 0))))), INDEX(Paste_Here!O$2:O$850, MATCH(B833, Paste_Here!A$2:A$850, 0)), ""), ""), "")</f>
        <v/>
      </c>
      <c r="BM833" s="66"/>
      <c r="BN833" s="75" t="str">
        <f>IFERROR(IF(B833&lt;&gt;"", IF(ISNUMBER(SEARCH("highrisk", LOWER(INDEX(Paste_Here!P$2:P$850, MATCH(B833, Paste_Here!A$2:A$850, 0))))), "High Risk", IF(ISNUMBER(SEARCH("lowrisk", LOWER(INDEX(Paste_Here!P$2:P$850, MATCH(B833, Paste_Here!A$2:A$850, 0))))), "Low Risk", IF(ISNUMBER(SEARCH("somerisk", LOWER(INDEX(Paste_Here!P$2:P$850, MATCH(B833, Paste_Here!A$2:A$850, 0))))), "Some Risk", IF(ISNUMBER(SEARCH("ot", LOWER(INDEX(Paste_Here!P$2:P$850, MATCH(B833, Paste_Here!A$2:A$850, 0))))), "OT", "")))), ""), "")</f>
        <v/>
      </c>
      <c r="BQ833" s="66"/>
      <c r="BR833" s="75"/>
      <c r="BS833" s="66"/>
      <c r="BT833" s="66"/>
      <c r="BU833" s="75" t="str">
        <f t="shared" si="159"/>
        <v/>
      </c>
      <c r="BV833" s="66"/>
      <c r="BW833" s="75"/>
      <c r="BX833" s="66"/>
      <c r="BY833" s="75"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BZ833" s="66"/>
      <c r="CA833" s="75"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CB833" s="66"/>
      <c r="CC833" s="75"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CD833" s="66"/>
      <c r="CE833" s="75"/>
      <c r="CF833" s="66"/>
      <c r="CK833" s="75"/>
      <c r="CL833" s="66"/>
      <c r="CM833" s="75"/>
      <c r="CN833" s="66"/>
      <c r="CO833" s="75"/>
      <c r="CP833" s="66"/>
      <c r="CQ833" s="66"/>
      <c r="CR833" s="75" t="str">
        <f t="shared" si="160"/>
        <v/>
      </c>
      <c r="CS833" s="66"/>
      <c r="CT833" s="75"/>
      <c r="CU833" s="66"/>
      <c r="CV833" s="75"/>
      <c r="CW833" s="66"/>
      <c r="CX833" s="75"/>
      <c r="CY833" s="66"/>
      <c r="CZ833" s="75"/>
      <c r="DA833" s="66"/>
      <c r="DB833" s="75" t="str">
        <f>IFERROR(IF(B833&lt;&gt;"", IF(AND(INDEX(Paste_Here!AK$2:AK$850, MATCH(B833, Paste_Here!A$2:A$850, 0))&lt;&gt;"", ISNUMBER(VALUE(INDEX(Paste_Here!AK$2:AK$850, MATCH(B833, Paste_Here!A$2:A$850, 0))))), INDEX(Paste_Here!AK$2:AK$850, MATCH(B833, Paste_Here!A$2:A$850, 0)), ""), ""), "")</f>
        <v/>
      </c>
      <c r="DC833" s="66"/>
      <c r="DD833" s="75" t="str">
        <f>IFERROR(IF(B833&lt;&gt;"", IF(ISNUMBER(SEARCH("highrisk", LOWER(INDEX(Paste_Here!AL$2:AL$850, MATCH(B833, Paste_Here!A$2:A$850, 0))))), "High Risk", IF(ISNUMBER(SEARCH("lowrisk", LOWER(INDEX(Paste_Here!AL$2:AL$850, MATCH(B833, Paste_Here!A$2:A$850, 0))))), "Low Risk", IF(ISNUMBER(SEARCH("somerisk", LOWER(INDEX(Paste_Here!AL$2:AL$850, MATCH(B833, Paste_Here!A$2:A$850, 0))))), "Some Risk", IF(ISNUMBER(SEARCH("ot", LOWER(INDEX(Paste_Here!AL$2:AL$850, MATCH(B833, Paste_Here!A$2:A$850, 0))))), "OT", "")))), ""), "")</f>
        <v/>
      </c>
      <c r="DE833" s="66"/>
      <c r="DF833" s="75" t="str">
        <f>IFERROR(IF(B833&lt;&gt;"", IF(AND(INDEX(Paste_Here!AM$2:AM$850, MATCH(B833, Paste_Here!A$2:A$850, 0))&lt;&gt;"", ISNUMBER(VALUE(INDEX(Paste_Here!AM$2:AM$850, MATCH(B833, Paste_Here!A$2:A$850, 0))))), INDEX(Paste_Here!AM$2:AM$850, MATCH(B833, Paste_Here!A$2:A$850, 0)), ""), ""), "")</f>
        <v/>
      </c>
      <c r="DG833" s="66"/>
      <c r="DH833" s="75" t="str">
        <f>IFERROR(IF(B833&lt;&gt;"", IF(ISNUMBER(SEARCH("highrisk", LOWER(INDEX(Paste_Here!AN$2:AN$850, MATCH(B833, Paste_Here!A$2:A$850, 0))))), "High Risk", IF(ISNUMBER(SEARCH("lowrisk", LOWER(INDEX(Paste_Here!AN$2:AN$850, MATCH(B833, Paste_Here!A$2:A$850, 0))))), "Low Risk", IF(ISNUMBER(SEARCH("somerisk", LOWER(INDEX(Paste_Here!AN$2:AN$850, MATCH(B833, Paste_Here!A$2:A$850, 0))))), "Some Risk", IF(ISNUMBER(SEARCH("ot", LOWER(INDEX(Paste_Here!AN$2:AN$850, MATCH(B833, Paste_Here!A$2:A$850, 0))))), "OT", "")))), ""), "")</f>
        <v/>
      </c>
      <c r="DI833" s="66"/>
      <c r="DJ833" s="66"/>
      <c r="DK833" s="75" t="str">
        <f t="shared" si="161"/>
        <v/>
      </c>
      <c r="DL833" s="66"/>
      <c r="DM833" s="75" t="str">
        <f>IFERROR(IF(B833&lt;&gt;"", IF(AND(INDEX(Paste_Here!Q$2:Q$850, MATCH(B833, Paste_Here!A$2:A$850, 0))&lt;&gt;"", ISNUMBER(VALUE(INDEX(Paste_Here!Q$2:Q$850, MATCH(B833, Paste_Here!A$2:A$850, 0))))), INDEX(Paste_Here!Q$2:Q$850, MATCH(B833, Paste_Here!A$2:A$850, 0)), ""), ""), "")</f>
        <v/>
      </c>
      <c r="DN833" s="66"/>
      <c r="DO833" s="75" t="str">
        <f>IFERROR(IF(B833&lt;&gt;"", IF(ISNUMBER(SEARCH("highrisk", LOWER(INDEX(Paste_Here!R$2:R$850, MATCH(B833, Paste_Here!A$2:A$850, 0))))), "High Risk", IF(ISNUMBER(SEARCH("lowrisk", LOWER(INDEX(Paste_Here!R$2:R$850, MATCH(B833, Paste_Here!A$2:A$850, 0))))), "Low Risk", IF(ISNUMBER(SEARCH("somerisk", LOWER(INDEX(Paste_Here!R$2:R$850, MATCH(B833, Paste_Here!A$2:A$850, 0))))), "Some Risk", IF(ISNUMBER(SEARCH("ot", LOWER(INDEX(Paste_Here!R$2:R$850, MATCH(B833, Paste_Here!A$2:A$850, 0))))), "OT", "")))), ""), "")</f>
        <v/>
      </c>
      <c r="DP833" s="66"/>
      <c r="DQ833" s="93" t="str">
        <f>IFERROR(IF(B833&lt;&gt;"", IF(AND(INDEX(Paste_Here!S$2:S$850, MATCH(B833, Paste_Here!A$2:A$850, 0))&lt;&gt;"", ISNUMBER(VALUE(INDEX(Paste_Here!S$2:S$850, MATCH(B833, Paste_Here!A$2:A$850, 0))))), INDEX(Paste_Here!S$2:S$850, MATCH(B833, Paste_Here!A$2:A$850, 0)), ""), ""), "")</f>
        <v/>
      </c>
      <c r="DR833" s="66"/>
      <c r="DS833" s="75"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IF(ISNUMBER(SEARCH("ot", LOWER(INDEX(Paste_Here!T$2:T$850, MATCH(B833, Paste_Here!A$2:A$850, 0))))), "OT", "")))), ""), "")</f>
        <v/>
      </c>
      <c r="DT833" s="66"/>
      <c r="DU833" s="75" t="str">
        <f>IFERROR(IF(B833&lt;&gt;"", IF(AND(INDEX(Paste_Here!U$2:U$850, MATCH(B833, Paste_Here!A$2:A$850, 0))&lt;&gt;"", ISNUMBER(VALUE(INDEX(Paste_Here!U$2:U$850, MATCH(B833, Paste_Here!A$2:A$850, 0))))), INDEX(Paste_Here!U$2:U$850, MATCH(B833, Paste_Here!A$2:A$850, 0)), ""), ""), "")</f>
        <v/>
      </c>
      <c r="DV833" s="66"/>
      <c r="DW833" s="93" t="str">
        <f>IFERROR(IF(B833&lt;&gt;"", IF(ISNUMBER(SEARCH("highrisk", LOWER(INDEX(Paste_Here!V$2:V$850, MATCH(B833, Paste_Here!A$2:A$850, 0))))), "High Risk", IF(ISNUMBER(SEARCH("lowrisk", LOWER(INDEX(Paste_Here!V$2:V$850, MATCH(B833, Paste_Here!A$2:A$850, 0))))), "Low Risk", IF(ISNUMBER(SEARCH("somerisk", LOWER(INDEX(Paste_Here!V$2:V$850, MATCH(B833, Paste_Here!A$2:A$850, 0))))), "Some Risk", IF(ISNUMBER(SEARCH("ot", LOWER(INDEX(Paste_Here!V$2:V$850, MATCH(B833, Paste_Here!A$2:A$850, 0))))), "OT", "")))), ""), "")</f>
        <v/>
      </c>
      <c r="DX833" s="66"/>
      <c r="DY833" s="75" t="str">
        <f>IFERROR(IF(B833&lt;&gt;"", IF(AND(INDEX(Paste_Here!W$2:W$850, MATCH(B833, Paste_Here!A$2:A$850, 0))&lt;&gt;"", ISNUMBER(VALUE(INDEX(Paste_Here!W$2:W$850, MATCH(B833, Paste_Here!A$2:A$850, 0))))), INDEX(Paste_Here!W$2:W$850, MATCH(B833, Paste_Here!A$2:A$850, 0)), ""), ""), "")</f>
        <v/>
      </c>
      <c r="DZ833" s="66"/>
      <c r="EA833" s="75" t="str">
        <f>IFERROR(IF(B833&lt;&gt;"", IF(ISNUMBER(SEARCH("highrisk", LOWER(INDEX(Paste_Here!X$2:X$850, MATCH(B833, Paste_Here!A$2:A$850, 0))))), "High Risk", IF(ISNUMBER(SEARCH("lowrisk", LOWER(INDEX(Paste_Here!X$2:X$850, MATCH(B833, Paste_Here!A$2:A$850, 0))))), "Low Risk", IF(ISNUMBER(SEARCH("somerisk", LOWER(INDEX(Paste_Here!X$2:X$850, MATCH(B833, Paste_Here!A$2:A$850, 0))))), "Some Risk", IF(ISNUMBER(SEARCH("ot", LOWER(INDEX(Paste_Here!X$2:X$850, MATCH(B833, Paste_Here!A$2:A$850, 0))))), "OT", "")))), ""), "")</f>
        <v/>
      </c>
      <c r="EB833" s="66"/>
      <c r="EC833" s="66"/>
      <c r="ED833" s="75" t="str">
        <f t="shared" si="166"/>
        <v/>
      </c>
      <c r="EE833" s="66"/>
      <c r="EF833" s="75" t="str">
        <f>IFERROR(IF(B833&lt;&gt;"", IF(AND(INDEX(Paste_Here!AO$2:AO$850, MATCH(B833, Paste_Here!A$2:A$850, 0))&lt;&gt;"", ISNUMBER(VALUE(INDEX(Paste_Here!AO$2:AO$850, MATCH(B833, Paste_Here!A$2:A$850, 0))))), INDEX(Paste_Here!AO$2:AO$850, MATCH(B833, Paste_Here!A$2:A$850, 0)), ""), ""), "")</f>
        <v/>
      </c>
      <c r="EG833" s="66"/>
      <c r="EH833" s="75" t="str">
        <f>IFERROR(IF(B833&lt;&gt;"", IF(ISNUMBER(SEARCH("highrisk", LOWER(INDEX(Paste_Here!AP$2:AP$850, MATCH(B833, Paste_Here!A$2:A$850, 0))))), "High Risk", IF(ISNUMBER(SEARCH("lowrisk", LOWER(INDEX(Paste_Here!AP$2:AP$850, MATCH(B833, Paste_Here!A$2:A$850, 0))))), "Low Risk", IF(ISNUMBER(SEARCH("somerisk", LOWER(INDEX(Paste_Here!AP$2:AP$850, MATCH(B833, Paste_Here!A$2:A$850, 0))))), "Some Risk", IF(ISNUMBER(SEARCH("ot", LOWER(INDEX(Paste_Here!AP$2:AP$850, MATCH(B833, Paste_Here!A$2:A$850, 0))))), "OT", "")))), ""), "")</f>
        <v/>
      </c>
      <c r="EI833" s="66"/>
      <c r="EJ833" s="93"/>
      <c r="EK833" s="66"/>
      <c r="EL833" s="75" t="str">
        <f>IFERROR(IF(B833&lt;&gt;"", IF(AND(INDEX(Paste_Here!AQ$2:AQ$850, MATCH(B833, Paste_Here!A$2:A$850, 0))&lt;&gt;"", ISNUMBER(VALUE(INDEX(Paste_Here!AQ$2:AQ$850, MATCH(B833, Paste_Here!A$2:A$850, 0))))), INDEX(Paste_Here!AQ$2:AQ$850, MATCH(B833, Paste_Here!A$2:A$850, 0)), ""), ""), "")</f>
        <v/>
      </c>
      <c r="EM833" s="66"/>
      <c r="EN833" s="75" t="str">
        <f>IFERROR(IF(B833&lt;&gt;"", IF(ISNUMBER(SEARCH("highrisk", LOWER(INDEX(Paste_Here!AR$2:AR$850, MATCH(B833, Paste_Here!A$2:A$850, 0))))), "High Risk", IF(ISNUMBER(SEARCH("lowrisk", LOWER(INDEX(Paste_Here!AR$2:AR$850, MATCH(B833, Paste_Here!A$2:A$850, 0))))), "Low Risk", IF(ISNUMBER(SEARCH("somerisk", LOWER(INDEX(Paste_Here!AR$2:AR$850, MATCH(B833, Paste_Here!A$2:A$850, 0))))), "Some Risk", IF(ISNUMBER(SEARCH("ot", LOWER(INDEX(Paste_Here!AR$2:AR$850, MATCH(B833, Paste_Here!A$2:A$850, 0))))), "OT", "")))), ""), "")</f>
        <v/>
      </c>
      <c r="EO833" s="66"/>
      <c r="EP833" s="93"/>
      <c r="EQ833" s="66"/>
      <c r="ER833" s="75"/>
      <c r="ES833" s="66"/>
      <c r="ET833" s="75"/>
      <c r="EU833" s="66"/>
      <c r="EV833" s="66"/>
      <c r="EW833" s="75" t="str">
        <f t="shared" si="167"/>
        <v/>
      </c>
      <c r="EX833" s="66"/>
      <c r="EY833" s="75" t="str">
        <f>IFERROR(IF(B833&lt;&gt;"", IF(AND(INDEX(Paste_Here!Y$2:Y$850, MATCH(B833, Paste_Here!A$2:A$850, 0))&lt;&gt;"", ISNUMBER(VALUE(INDEX(Paste_Here!Y$2:Y$850, MATCH(B833, Paste_Here!A$2:A$850, 0))))), INDEX(Paste_Here!Y$2:Y$850, MATCH(B833, Paste_Here!A$2:A$850, 0)), ""), ""), "")</f>
        <v/>
      </c>
      <c r="EZ833" s="66"/>
      <c r="FA833" s="75" t="str">
        <f>IFERROR(IF(B833&lt;&gt;"", IF(ISNUMBER(SEARCH("highrisk", LOWER(INDEX(Paste_Here!Z$2:Z$850, MATCH(B833, Paste_Here!A$2:A$850, 0))))), "High Risk", IF(ISNUMBER(SEARCH("lowrisk", LOWER(INDEX(Paste_Here!Z$2:Z$850, MATCH(B833, Paste_Here!A$2:A$850, 0))))), "Low Risk", IF(ISNUMBER(SEARCH("somerisk", LOWER(INDEX(Paste_Here!Z$2:Z$850, MATCH(B833, Paste_Here!A$2:A$850, 0))))), "Some Risk", IF(ISNUMBER(SEARCH("ot", LOWER(INDEX(Paste_Here!Z$2:Z$850, MATCH(B833, Paste_Here!A$2:A$850, 0))))), "OT", "")))), ""), "")</f>
        <v/>
      </c>
      <c r="FB833" s="66"/>
      <c r="FC833" s="93"/>
      <c r="FD833" s="66"/>
      <c r="FE833" s="75" t="str">
        <f>IFERROR(IF(B833&lt;&gt;"", IF(AND(INDEX(Paste_Here!AA$2:AA$850, MATCH(B833, Paste_Here!A$2:A$850, 0))&lt;&gt;"", ISNUMBER(VALUE(INDEX(Paste_Here!AA$2:AA$850, MATCH(B833, Paste_Here!A$2:A$850, 0))))), INDEX(Paste_Here!AA$2:AA$850, MATCH(B833, Paste_Here!A$2:A$850, 0)), ""), ""), "")</f>
        <v/>
      </c>
      <c r="FF833" s="66"/>
      <c r="FG833" s="75" t="str">
        <f>IFERROR(IF(B833&lt;&gt;"", IF(ISNUMBER(SEARCH("highrisk", LOWER(INDEX(Paste_Here!AB$2:AB$850, MATCH(B833, Paste_Here!A$2:A$850, 0))))), "High Risk", IF(ISNUMBER(SEARCH("lowrisk", LOWER(INDEX(Paste_Here!AB$2:AB$850, MATCH(B833, Paste_Here!A$2:A$850, 0))))), "Low Risk", IF(ISNUMBER(SEARCH("somerisk", LOWER(INDEX(Paste_Here!AB$2:AB$850, MATCH(B833, Paste_Here!A$2:A$850, 0))))), "Some Risk", IF(ISNUMBER(SEARCH("ot", LOWER(INDEX(Paste_Here!AB$2:AB$850, MATCH(B833, Paste_Here!A$2:A$850, 0))))), "OT", "")))), ""), "")</f>
        <v/>
      </c>
      <c r="FH833" s="66"/>
      <c r="FI833" s="93"/>
      <c r="FJ833" s="66"/>
      <c r="FK833" s="75"/>
      <c r="FL833" s="66"/>
      <c r="FM833" s="75"/>
      <c r="FN833" s="66"/>
      <c r="FO833" s="66"/>
      <c r="FP833" s="75" t="str">
        <f t="shared" si="162"/>
        <v/>
      </c>
      <c r="FQ833" s="66"/>
      <c r="FR833" s="75" t="str">
        <f>IFERROR(IF(B833&lt;&gt;"", IF(ISNUMBER(SEARCH("s", LOWER(INDEX(Paste_Here!L$2:L$850, MATCH(B833, Paste_Here!A$2:A$850, 0))))), "Yes", IF(INDEX(Paste_Here!L$2:L$850, MATCH(B833, Paste_Here!A$2:A$850, 0))&lt;&gt;"", "No", "")), ""), "")</f>
        <v/>
      </c>
      <c r="FS833" s="66"/>
      <c r="FT833" s="75" t="str">
        <f>IFERROR(IF(B833&lt;&gt;"", IF(ISNUMBER(SEARCH("yes", LOWER(INDEX(Paste_Here!F$2:F$850, MATCH(B833, Paste_Here!A$2:A$850, 0))))), "Yes", IF(ISNUMBER(SEARCH("no", LOWER(INDEX(Paste_Here!F$2:F$850, MATCH(B833, Paste_Here!A$2:A$850, 0))))), "No", "")), ""), "")</f>
        <v/>
      </c>
      <c r="FU833" s="66"/>
      <c r="FV833" s="75" t="str">
        <f>IFERROR(IF(B833&lt;&gt;"", IF(ISNUMBER(SEARCH("english language learner", LOWER(INDEX(Paste_Here!C$2:C$850, MATCH(B833, Paste_Here!A$2:A$850, 0))))), "Yes", ""), ""), "")</f>
        <v/>
      </c>
      <c r="FW833" s="66"/>
      <c r="FX833" s="75" t="str">
        <f>IFERROR(IF(B833&lt;&gt;"", IF(OR(ISNUMBER(SEARCH("b", LOWER(INDEX(Paste_Here!J$2:J$850, MATCH(B833, Paste_Here!A$2:A$850, 0))))), ISNUMBER(SEARCH("h", LOWER(INDEX(Paste_Here!J$2:J$850, MATCH(B833, Paste_Here!A$2:A$850, 0))))), ISNUMBER(SEARCH("i", LOWER(INDEX(Paste_Here!J$2:J$850, MATCH(B833, Paste_Here!A$2:A$850, 0)))))), "Yes", IF(INDEX(Paste_Here!J$2:J$850, MATCH(B833, Paste_Here!A$2:A$850, 0))&lt;&gt;"", "No", "")), ""), "")</f>
        <v/>
      </c>
      <c r="FY833" s="66"/>
      <c r="FZ833" s="75" t="str">
        <f>IFERROR(IF(B833&lt;&gt;"", IF(ISNUMBER(SEARCH("yes", LOWER(INDEX(Paste_Here!K$2:K$850, MATCH(B833, Paste_Here!A$2:A$850, 0))))), "Yes", IF(ISNUMBER(SEARCH("no", LOWER(INDEX(Paste_Here!K$2:K$850, MATCH(B833, Paste_Here!A$2:A$850, 0))))), "No", "")), ""), "")</f>
        <v/>
      </c>
      <c r="GA833" s="66"/>
      <c r="GB833" s="75" t="str">
        <f>IFERROR(IF(B833&lt;&gt;"", IF(ISNUMBER(SEARCH("transitional 2", LOWER(INDEX(Paste_Here!C$2:C$850, MATCH(B833, Paste_Here!A$2:A$850, 0))))), "T2",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GC833" s="66"/>
      <c r="GD833" s="75"/>
      <c r="GE833" s="66"/>
      <c r="GF833" s="75"/>
      <c r="GG833" s="66"/>
      <c r="GH833" s="75"/>
      <c r="GI833" s="66"/>
      <c r="GK833" s="1" t="str" cm="1">
        <f t="array" ref="GK833">IFERROR(INDEX(Paste_Here!$B$2:$B$850, MATCH(0, COUNTIF(GK$4:GK832, Paste_Here!$B$2:$B$850) + IF(Paste_Here!$B$2:$B$850="", 1, 0), 0)), "")</f>
        <v/>
      </c>
      <c r="GL833" s="1" t="str">
        <f>IF(GK833&lt;&gt;"", INDEX(Paste_Here!$A$2:$A$850, MATCH(GK833, Paste_Here!$B$2:$B$850, 0)), "")</f>
        <v/>
      </c>
      <c r="GM833" s="1" t="str">
        <f t="shared" si="168"/>
        <v/>
      </c>
      <c r="GN833" s="1" t="str" cm="1">
        <f t="array" ref="GN833">IFERROR(INDEX($GM$5:$GM$850, MATCH(SMALL(IF($GM$5:$GM$850&lt;&gt;"", COUNTIF($GM$5:$GM$850, "&lt;"&amp;$GM$5:$GM$850)+1), ROW()-ROW($GN$5)+1), COUNTIF($GM$5:$GM$850, "&lt;"&amp;$GM$5:$GM$850)+1, 0)), "")</f>
        <v/>
      </c>
    </row>
    <row r="834" spans="1:196">
      <c r="A834" s="66"/>
      <c r="B834" s="75" t="str">
        <f t="shared" si="156"/>
        <v/>
      </c>
      <c r="C834" s="66"/>
      <c r="D834" s="75" t="str">
        <f>IFERROR(IF(AND(INDEX(Paste_Here!N$2:N$850, MATCH(B834, Paste_Here!A$2:A$850, 0)) = ""), "", IF(UPPER(INDEX(Paste_Here!N$2:N$850, MATCH(B834, Paste_Here!A$2:A$850, 0))) = "YES", "Yes", IF(UPPER(INDEX(Paste_Here!N$2:N$850, MATCH(B834, Paste_Here!A$2:A$850, 0))) = "NO", "No", ""))), "")</f>
        <v/>
      </c>
      <c r="E834" s="66"/>
      <c r="F834" s="75" t="str">
        <f t="shared" si="163"/>
        <v/>
      </c>
      <c r="G834" s="66"/>
      <c r="H834" s="75" t="str">
        <f t="shared" si="164"/>
        <v/>
      </c>
      <c r="I834" s="66"/>
      <c r="J834" s="75" t="str">
        <f t="shared" si="165"/>
        <v/>
      </c>
      <c r="K834" s="66"/>
      <c r="L834" s="75"/>
      <c r="M834" s="66"/>
      <c r="N834" s="75" t="str">
        <f>IFERROR(IF(B834&lt;&gt;"", IF(AND(INDEX(Paste_Here!AW$2:AW$850, MATCH(B834, Paste_Here!A$2:A$850, 0))&lt;&gt;"", ISNUMBER(VALUE(INDEX(Paste_Here!AW$2:AW$850, MATCH(B834, Paste_Here!A$2:A$850, 0))))), INDEX(Paste_Here!AW$2:AW$850, MATCH(B834, Paste_Here!A$2:A$850, 0)), ""), ""), "")</f>
        <v/>
      </c>
      <c r="O834" s="66"/>
      <c r="P834" s="75" t="str">
        <f>IFERROR(IF(B834&lt;&gt;"", IF(AND(INDEX(Paste_Here!AX$2:AX$850, MATCH(B834, Paste_Here!A$2:A$850, 0))&lt;&gt;"", ISNUMBER(VALUE(INDEX(Paste_Here!AX$2:AX$850, MATCH(B834, Paste_Here!A$2:A$850, 0))))), INDEX(Paste_Here!AX$2:AX$850, MATCH(B834, Paste_Here!A$2:A$850, 0)), ""), ""), "")</f>
        <v/>
      </c>
      <c r="Q834" s="66"/>
      <c r="R834" s="75" t="str">
        <f>IFERROR(IF(B834&lt;&gt;"", IF(AND(INDEX(Paste_Here!AU$2:AU$850, MATCH(B834, Paste_Here!A$2:A$850, 0))&lt;&gt;"", ISNUMBER(VALUE(INDEX(Paste_Here!AU$2:AU$850, MATCH(B834, Paste_Here!A$2:A$850, 0))))), INDEX(Paste_Here!AU$2:AU$850, MATCH(B834, Paste_Here!A$2:A$850, 0)), ""), ""), "")</f>
        <v/>
      </c>
      <c r="S834" s="66"/>
      <c r="T834" s="75" t="str">
        <f>IFERROR(IF(B834&lt;&gt;"", IF(AND(INDEX(Paste_Here!AV$2:AV$850, MATCH(B834, Paste_Here!A$2:A$850, 0))&lt;&gt;"", ISNUMBER(VALUE(INDEX(Paste_Here!AV$2:AV$850, MATCH(B834, Paste_Here!A$2:A$850, 0))))), INDEX(Paste_Here!AV$2:AV$850, MATCH(B834, Paste_Here!A$2:A$850, 0)), ""), ""), "")</f>
        <v/>
      </c>
      <c r="U834" s="66"/>
      <c r="W834" s="66"/>
      <c r="Y834" s="66"/>
      <c r="Z834" s="66"/>
      <c r="AA834" s="75" t="str">
        <f t="shared" si="157"/>
        <v/>
      </c>
      <c r="AB834" s="66"/>
      <c r="AC834" s="75"/>
      <c r="AD834" s="66"/>
      <c r="AE834" s="98"/>
      <c r="AF834" s="66"/>
      <c r="AG834" s="75"/>
      <c r="AH834" s="66"/>
      <c r="AI834" s="75" t="str">
        <f>IFERROR(IF(B834&lt;&gt;"", IF(AND(INDEX(Paste_Here!AC$2:AC$850, MATCH(B834, Paste_Here!A$2:A$850, 0))&lt;&gt;"", ISNUMBER(VALUE(INDEX(Paste_Here!AC$2:AC$850, MATCH(B834, Paste_Here!A$2:A$850, 0))))), INDEX(Paste_Here!AC$2:AC$850, MATCH(B834, Paste_Here!A$2:A$850, 0)), ""), ""), "")</f>
        <v/>
      </c>
      <c r="AJ834" s="66"/>
      <c r="AK834" s="75" t="str">
        <f>IFERROR(IF(B834&lt;&gt;"", IF(ISNUMBER(SEARCH("highrisk", LOWER(INDEX(Paste_Here!AD$2:AD$850, MATCH(B834, Paste_Here!A$2:A$850, 0))))), "High Risk", IF(ISNUMBER(SEARCH("lowrisk", LOWER(INDEX(Paste_Here!AD$2:AD$850, MATCH(B834, Paste_Here!A$2:A$850, 0))))), "Low Risk", IF(ISNUMBER(SEARCH("somerisk", LOWER(INDEX(Paste_Here!AD$2:AD$850, MATCH(B834, Paste_Here!A$2:A$850, 0))))), "Some Risk", IF(ISNUMBER(SEARCH("ot", LOWER(INDEX(Paste_Here!AD$2:AD$850, MATCH(B834, Paste_Here!A$2:A$850, 0))))), "OT", "")))), ""), "")</f>
        <v/>
      </c>
      <c r="AL834" s="66"/>
      <c r="AM834" s="75"/>
      <c r="AN834" s="66"/>
      <c r="AO834" s="75" t="str">
        <f>IFERROR(IF(B834&lt;&gt;"", IF(AND(INDEX(Paste_Here!M$2:M$850, MATCH(B834, Paste_Here!A$2:A$850, 0))&lt;&gt;"", ISNUMBER(VALUE(INDEX(Paste_Here!M$2:M$850, MATCH(B834, Paste_Here!A$2:A$850, 0))))), INDEX(Paste_Here!M$2:M$850, MATCH(B834, Paste_Here!A$2:A$850, 0)), ""), ""), "")</f>
        <v/>
      </c>
      <c r="AP834" s="66"/>
      <c r="AQ834" s="75" t="str">
        <f>IFERROR(IF(B834&lt;&gt;"", IF(ISNUMBER(SEARCH("highrisk", LOWER(INDEX(Paste_Here!N$2:N$850, MATCH(B834, Paste_Here!A$2:A$850, 0))))), "High Risk", IF(ISNUMBER(SEARCH("lowrisk", LOWER(INDEX(Paste_Here!N$2:N$850, MATCH(B834, Paste_Here!A$2:A$850, 0))))), "Low Risk", IF(ISNUMBER(SEARCH("somerisk", LOWER(INDEX(Paste_Here!N$2:N$850, MATCH(B834, Paste_Here!A$2:A$850, 0))))), "Some Risk", IF(ISNUMBER(SEARCH("ot", LOWER(INDEX(Paste_Here!N$2:N$850, MATCH(B834, Paste_Here!A$2:A$850, 0))))), "OT", "")))), ""), "")</f>
        <v/>
      </c>
      <c r="AT834" s="66"/>
      <c r="AU834" s="103"/>
      <c r="AV834" s="66"/>
      <c r="AW834" s="66"/>
      <c r="AX834" s="75" t="str">
        <f t="shared" si="158"/>
        <v/>
      </c>
      <c r="AY834" s="66"/>
      <c r="AZ834" s="75"/>
      <c r="BA834" s="66"/>
      <c r="BB834" s="75"/>
      <c r="BC834" s="66"/>
      <c r="BD834" s="75"/>
      <c r="BE834" s="66"/>
      <c r="BF834" s="75" t="str">
        <f>IFERROR(IF(B834&lt;&gt;"", IF(AND(INDEX(Paste_Here!AE$2:AE$850, MATCH(B834, Paste_Here!A$2:A$850, 0))&lt;&gt;"", ISNUMBER(VALUE(INDEX(Paste_Here!AE$2:AE$850, MATCH(B834, Paste_Here!A$2:A$850, 0))))), INDEX(Paste_Here!AE$2:AE$850, MATCH(B834, Paste_Here!A$2:A$850, 0)), ""), ""), "")</f>
        <v/>
      </c>
      <c r="BG834" s="66"/>
      <c r="BH834" s="75" t="str">
        <f>IFERROR(IF(B834&lt;&gt;"", IF(ISNUMBER(SEARCH("highrisk", LOWER(INDEX(Paste_Here!AF$2:AF$850, MATCH(B834, Paste_Here!A$2:A$850, 0))))), "High Risk", IF(ISNUMBER(SEARCH("lowrisk", LOWER(INDEX(Paste_Here!AF$2:AF$850, MATCH(B834, Paste_Here!A$2:A$850, 0))))), "Low Risk", IF(ISNUMBER(SEARCH("somerisk", LOWER(INDEX(Paste_Here!AF$2:AF$850, MATCH(B834, Paste_Here!A$2:A$850, 0))))), "Some Risk", IF(ISNUMBER(SEARCH("ot", LOWER(INDEX(Paste_Here!AF$2:AF$850, MATCH(B834, Paste_Here!A$2:A$850, 0))))), "OT", "")))), ""), "")</f>
        <v/>
      </c>
      <c r="BI834" s="66"/>
      <c r="BJ834" s="75"/>
      <c r="BK834" s="66"/>
      <c r="BL834" s="75" t="str">
        <f>IFERROR(IF(B834&lt;&gt;"", IF(AND(INDEX(Paste_Here!O$2:O$850, MATCH(B834, Paste_Here!A$2:A$850, 0))&lt;&gt;"", ISNUMBER(VALUE(INDEX(Paste_Here!O$2:O$850, MATCH(B834, Paste_Here!A$2:A$850, 0))))), INDEX(Paste_Here!O$2:O$850, MATCH(B834, Paste_Here!A$2:A$850, 0)), ""), ""), "")</f>
        <v/>
      </c>
      <c r="BM834" s="66"/>
      <c r="BN834" s="75" t="str">
        <f>IFERROR(IF(B834&lt;&gt;"", IF(ISNUMBER(SEARCH("highrisk", LOWER(INDEX(Paste_Here!P$2:P$850, MATCH(B834, Paste_Here!A$2:A$850, 0))))), "High Risk", IF(ISNUMBER(SEARCH("lowrisk", LOWER(INDEX(Paste_Here!P$2:P$850, MATCH(B834, Paste_Here!A$2:A$850, 0))))), "Low Risk", IF(ISNUMBER(SEARCH("somerisk", LOWER(INDEX(Paste_Here!P$2:P$850, MATCH(B834, Paste_Here!A$2:A$850, 0))))), "Some Risk", IF(ISNUMBER(SEARCH("ot", LOWER(INDEX(Paste_Here!P$2:P$850, MATCH(B834, Paste_Here!A$2:A$850, 0))))), "OT", "")))), ""), "")</f>
        <v/>
      </c>
      <c r="BQ834" s="66"/>
      <c r="BR834" s="75"/>
      <c r="BS834" s="66"/>
      <c r="BT834" s="66"/>
      <c r="BU834" s="75" t="str">
        <f t="shared" si="159"/>
        <v/>
      </c>
      <c r="BV834" s="66"/>
      <c r="BW834" s="75"/>
      <c r="BX834" s="66"/>
      <c r="BY834" s="75"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BZ834" s="66"/>
      <c r="CA834" s="75"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CB834" s="66"/>
      <c r="CC834" s="75"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CD834" s="66"/>
      <c r="CE834" s="75"/>
      <c r="CF834" s="66"/>
      <c r="CK834" s="75"/>
      <c r="CL834" s="66"/>
      <c r="CM834" s="75"/>
      <c r="CN834" s="66"/>
      <c r="CO834" s="75"/>
      <c r="CP834" s="66"/>
      <c r="CQ834" s="66"/>
      <c r="CR834" s="75" t="str">
        <f t="shared" si="160"/>
        <v/>
      </c>
      <c r="CS834" s="66"/>
      <c r="CT834" s="75"/>
      <c r="CU834" s="66"/>
      <c r="CV834" s="75"/>
      <c r="CW834" s="66"/>
      <c r="CX834" s="75"/>
      <c r="CY834" s="66"/>
      <c r="CZ834" s="75"/>
      <c r="DA834" s="66"/>
      <c r="DB834" s="75" t="str">
        <f>IFERROR(IF(B834&lt;&gt;"", IF(AND(INDEX(Paste_Here!AK$2:AK$850, MATCH(B834, Paste_Here!A$2:A$850, 0))&lt;&gt;"", ISNUMBER(VALUE(INDEX(Paste_Here!AK$2:AK$850, MATCH(B834, Paste_Here!A$2:A$850, 0))))), INDEX(Paste_Here!AK$2:AK$850, MATCH(B834, Paste_Here!A$2:A$850, 0)), ""), ""), "")</f>
        <v/>
      </c>
      <c r="DC834" s="66"/>
      <c r="DD834" s="75" t="str">
        <f>IFERROR(IF(B834&lt;&gt;"", IF(ISNUMBER(SEARCH("highrisk", LOWER(INDEX(Paste_Here!AL$2:AL$850, MATCH(B834, Paste_Here!A$2:A$850, 0))))), "High Risk", IF(ISNUMBER(SEARCH("lowrisk", LOWER(INDEX(Paste_Here!AL$2:AL$850, MATCH(B834, Paste_Here!A$2:A$850, 0))))), "Low Risk", IF(ISNUMBER(SEARCH("somerisk", LOWER(INDEX(Paste_Here!AL$2:AL$850, MATCH(B834, Paste_Here!A$2:A$850, 0))))), "Some Risk", IF(ISNUMBER(SEARCH("ot", LOWER(INDEX(Paste_Here!AL$2:AL$850, MATCH(B834, Paste_Here!A$2:A$850, 0))))), "OT", "")))), ""), "")</f>
        <v/>
      </c>
      <c r="DE834" s="66"/>
      <c r="DF834" s="75" t="str">
        <f>IFERROR(IF(B834&lt;&gt;"", IF(AND(INDEX(Paste_Here!AM$2:AM$850, MATCH(B834, Paste_Here!A$2:A$850, 0))&lt;&gt;"", ISNUMBER(VALUE(INDEX(Paste_Here!AM$2:AM$850, MATCH(B834, Paste_Here!A$2:A$850, 0))))), INDEX(Paste_Here!AM$2:AM$850, MATCH(B834, Paste_Here!A$2:A$850, 0)), ""), ""), "")</f>
        <v/>
      </c>
      <c r="DG834" s="66"/>
      <c r="DH834" s="75" t="str">
        <f>IFERROR(IF(B834&lt;&gt;"", IF(ISNUMBER(SEARCH("highrisk", LOWER(INDEX(Paste_Here!AN$2:AN$850, MATCH(B834, Paste_Here!A$2:A$850, 0))))), "High Risk", IF(ISNUMBER(SEARCH("lowrisk", LOWER(INDEX(Paste_Here!AN$2:AN$850, MATCH(B834, Paste_Here!A$2:A$850, 0))))), "Low Risk", IF(ISNUMBER(SEARCH("somerisk", LOWER(INDEX(Paste_Here!AN$2:AN$850, MATCH(B834, Paste_Here!A$2:A$850, 0))))), "Some Risk", IF(ISNUMBER(SEARCH("ot", LOWER(INDEX(Paste_Here!AN$2:AN$850, MATCH(B834, Paste_Here!A$2:A$850, 0))))), "OT", "")))), ""), "")</f>
        <v/>
      </c>
      <c r="DI834" s="66"/>
      <c r="DJ834" s="66"/>
      <c r="DK834" s="75" t="str">
        <f t="shared" si="161"/>
        <v/>
      </c>
      <c r="DL834" s="66"/>
      <c r="DM834" s="75" t="str">
        <f>IFERROR(IF(B834&lt;&gt;"", IF(AND(INDEX(Paste_Here!Q$2:Q$850, MATCH(B834, Paste_Here!A$2:A$850, 0))&lt;&gt;"", ISNUMBER(VALUE(INDEX(Paste_Here!Q$2:Q$850, MATCH(B834, Paste_Here!A$2:A$850, 0))))), INDEX(Paste_Here!Q$2:Q$850, MATCH(B834, Paste_Here!A$2:A$850, 0)), ""), ""), "")</f>
        <v/>
      </c>
      <c r="DN834" s="66"/>
      <c r="DO834" s="75" t="str">
        <f>IFERROR(IF(B834&lt;&gt;"", IF(ISNUMBER(SEARCH("highrisk", LOWER(INDEX(Paste_Here!R$2:R$850, MATCH(B834, Paste_Here!A$2:A$850, 0))))), "High Risk", IF(ISNUMBER(SEARCH("lowrisk", LOWER(INDEX(Paste_Here!R$2:R$850, MATCH(B834, Paste_Here!A$2:A$850, 0))))), "Low Risk", IF(ISNUMBER(SEARCH("somerisk", LOWER(INDEX(Paste_Here!R$2:R$850, MATCH(B834, Paste_Here!A$2:A$850, 0))))), "Some Risk", IF(ISNUMBER(SEARCH("ot", LOWER(INDEX(Paste_Here!R$2:R$850, MATCH(B834, Paste_Here!A$2:A$850, 0))))), "OT", "")))), ""), "")</f>
        <v/>
      </c>
      <c r="DP834" s="66"/>
      <c r="DQ834" s="93" t="str">
        <f>IFERROR(IF(B834&lt;&gt;"", IF(AND(INDEX(Paste_Here!S$2:S$850, MATCH(B834, Paste_Here!A$2:A$850, 0))&lt;&gt;"", ISNUMBER(VALUE(INDEX(Paste_Here!S$2:S$850, MATCH(B834, Paste_Here!A$2:A$850, 0))))), INDEX(Paste_Here!S$2:S$850, MATCH(B834, Paste_Here!A$2:A$850, 0)), ""), ""), "")</f>
        <v/>
      </c>
      <c r="DR834" s="66"/>
      <c r="DS834" s="75"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IF(ISNUMBER(SEARCH("ot", LOWER(INDEX(Paste_Here!T$2:T$850, MATCH(B834, Paste_Here!A$2:A$850, 0))))), "OT", "")))), ""), "")</f>
        <v/>
      </c>
      <c r="DT834" s="66"/>
      <c r="DU834" s="75" t="str">
        <f>IFERROR(IF(B834&lt;&gt;"", IF(AND(INDEX(Paste_Here!U$2:U$850, MATCH(B834, Paste_Here!A$2:A$850, 0))&lt;&gt;"", ISNUMBER(VALUE(INDEX(Paste_Here!U$2:U$850, MATCH(B834, Paste_Here!A$2:A$850, 0))))), INDEX(Paste_Here!U$2:U$850, MATCH(B834, Paste_Here!A$2:A$850, 0)), ""), ""), "")</f>
        <v/>
      </c>
      <c r="DV834" s="66"/>
      <c r="DW834" s="93" t="str">
        <f>IFERROR(IF(B834&lt;&gt;"", IF(ISNUMBER(SEARCH("highrisk", LOWER(INDEX(Paste_Here!V$2:V$850, MATCH(B834, Paste_Here!A$2:A$850, 0))))), "High Risk", IF(ISNUMBER(SEARCH("lowrisk", LOWER(INDEX(Paste_Here!V$2:V$850, MATCH(B834, Paste_Here!A$2:A$850, 0))))), "Low Risk", IF(ISNUMBER(SEARCH("somerisk", LOWER(INDEX(Paste_Here!V$2:V$850, MATCH(B834, Paste_Here!A$2:A$850, 0))))), "Some Risk", IF(ISNUMBER(SEARCH("ot", LOWER(INDEX(Paste_Here!V$2:V$850, MATCH(B834, Paste_Here!A$2:A$850, 0))))), "OT", "")))), ""), "")</f>
        <v/>
      </c>
      <c r="DX834" s="66"/>
      <c r="DY834" s="75" t="str">
        <f>IFERROR(IF(B834&lt;&gt;"", IF(AND(INDEX(Paste_Here!W$2:W$850, MATCH(B834, Paste_Here!A$2:A$850, 0))&lt;&gt;"", ISNUMBER(VALUE(INDEX(Paste_Here!W$2:W$850, MATCH(B834, Paste_Here!A$2:A$850, 0))))), INDEX(Paste_Here!W$2:W$850, MATCH(B834, Paste_Here!A$2:A$850, 0)), ""), ""), "")</f>
        <v/>
      </c>
      <c r="DZ834" s="66"/>
      <c r="EA834" s="75" t="str">
        <f>IFERROR(IF(B834&lt;&gt;"", IF(ISNUMBER(SEARCH("highrisk", LOWER(INDEX(Paste_Here!X$2:X$850, MATCH(B834, Paste_Here!A$2:A$850, 0))))), "High Risk", IF(ISNUMBER(SEARCH("lowrisk", LOWER(INDEX(Paste_Here!X$2:X$850, MATCH(B834, Paste_Here!A$2:A$850, 0))))), "Low Risk", IF(ISNUMBER(SEARCH("somerisk", LOWER(INDEX(Paste_Here!X$2:X$850, MATCH(B834, Paste_Here!A$2:A$850, 0))))), "Some Risk", IF(ISNUMBER(SEARCH("ot", LOWER(INDEX(Paste_Here!X$2:X$850, MATCH(B834, Paste_Here!A$2:A$850, 0))))), "OT", "")))), ""), "")</f>
        <v/>
      </c>
      <c r="EB834" s="66"/>
      <c r="EC834" s="66"/>
      <c r="ED834" s="75" t="str">
        <f t="shared" si="166"/>
        <v/>
      </c>
      <c r="EE834" s="66"/>
      <c r="EF834" s="75" t="str">
        <f>IFERROR(IF(B834&lt;&gt;"", IF(AND(INDEX(Paste_Here!AO$2:AO$850, MATCH(B834, Paste_Here!A$2:A$850, 0))&lt;&gt;"", ISNUMBER(VALUE(INDEX(Paste_Here!AO$2:AO$850, MATCH(B834, Paste_Here!A$2:A$850, 0))))), INDEX(Paste_Here!AO$2:AO$850, MATCH(B834, Paste_Here!A$2:A$850, 0)), ""), ""), "")</f>
        <v/>
      </c>
      <c r="EG834" s="66"/>
      <c r="EH834" s="75" t="str">
        <f>IFERROR(IF(B834&lt;&gt;"", IF(ISNUMBER(SEARCH("highrisk", LOWER(INDEX(Paste_Here!AP$2:AP$850, MATCH(B834, Paste_Here!A$2:A$850, 0))))), "High Risk", IF(ISNUMBER(SEARCH("lowrisk", LOWER(INDEX(Paste_Here!AP$2:AP$850, MATCH(B834, Paste_Here!A$2:A$850, 0))))), "Low Risk", IF(ISNUMBER(SEARCH("somerisk", LOWER(INDEX(Paste_Here!AP$2:AP$850, MATCH(B834, Paste_Here!A$2:A$850, 0))))), "Some Risk", IF(ISNUMBER(SEARCH("ot", LOWER(INDEX(Paste_Here!AP$2:AP$850, MATCH(B834, Paste_Here!A$2:A$850, 0))))), "OT", "")))), ""), "")</f>
        <v/>
      </c>
      <c r="EI834" s="66"/>
      <c r="EJ834" s="93"/>
      <c r="EK834" s="66"/>
      <c r="EL834" s="75" t="str">
        <f>IFERROR(IF(B834&lt;&gt;"", IF(AND(INDEX(Paste_Here!AQ$2:AQ$850, MATCH(B834, Paste_Here!A$2:A$850, 0))&lt;&gt;"", ISNUMBER(VALUE(INDEX(Paste_Here!AQ$2:AQ$850, MATCH(B834, Paste_Here!A$2:A$850, 0))))), INDEX(Paste_Here!AQ$2:AQ$850, MATCH(B834, Paste_Here!A$2:A$850, 0)), ""), ""), "")</f>
        <v/>
      </c>
      <c r="EM834" s="66"/>
      <c r="EN834" s="75" t="str">
        <f>IFERROR(IF(B834&lt;&gt;"", IF(ISNUMBER(SEARCH("highrisk", LOWER(INDEX(Paste_Here!AR$2:AR$850, MATCH(B834, Paste_Here!A$2:A$850, 0))))), "High Risk", IF(ISNUMBER(SEARCH("lowrisk", LOWER(INDEX(Paste_Here!AR$2:AR$850, MATCH(B834, Paste_Here!A$2:A$850, 0))))), "Low Risk", IF(ISNUMBER(SEARCH("somerisk", LOWER(INDEX(Paste_Here!AR$2:AR$850, MATCH(B834, Paste_Here!A$2:A$850, 0))))), "Some Risk", IF(ISNUMBER(SEARCH("ot", LOWER(INDEX(Paste_Here!AR$2:AR$850, MATCH(B834, Paste_Here!A$2:A$850, 0))))), "OT", "")))), ""), "")</f>
        <v/>
      </c>
      <c r="EO834" s="66"/>
      <c r="EP834" s="93"/>
      <c r="EQ834" s="66"/>
      <c r="ER834" s="75"/>
      <c r="ES834" s="66"/>
      <c r="ET834" s="75"/>
      <c r="EU834" s="66"/>
      <c r="EV834" s="66"/>
      <c r="EW834" s="75" t="str">
        <f t="shared" si="167"/>
        <v/>
      </c>
      <c r="EX834" s="66"/>
      <c r="EY834" s="75" t="str">
        <f>IFERROR(IF(B834&lt;&gt;"", IF(AND(INDEX(Paste_Here!Y$2:Y$850, MATCH(B834, Paste_Here!A$2:A$850, 0))&lt;&gt;"", ISNUMBER(VALUE(INDEX(Paste_Here!Y$2:Y$850, MATCH(B834, Paste_Here!A$2:A$850, 0))))), INDEX(Paste_Here!Y$2:Y$850, MATCH(B834, Paste_Here!A$2:A$850, 0)), ""), ""), "")</f>
        <v/>
      </c>
      <c r="EZ834" s="66"/>
      <c r="FA834" s="75" t="str">
        <f>IFERROR(IF(B834&lt;&gt;"", IF(ISNUMBER(SEARCH("highrisk", LOWER(INDEX(Paste_Here!Z$2:Z$850, MATCH(B834, Paste_Here!A$2:A$850, 0))))), "High Risk", IF(ISNUMBER(SEARCH("lowrisk", LOWER(INDEX(Paste_Here!Z$2:Z$850, MATCH(B834, Paste_Here!A$2:A$850, 0))))), "Low Risk", IF(ISNUMBER(SEARCH("somerisk", LOWER(INDEX(Paste_Here!Z$2:Z$850, MATCH(B834, Paste_Here!A$2:A$850, 0))))), "Some Risk", IF(ISNUMBER(SEARCH("ot", LOWER(INDEX(Paste_Here!Z$2:Z$850, MATCH(B834, Paste_Here!A$2:A$850, 0))))), "OT", "")))), ""), "")</f>
        <v/>
      </c>
      <c r="FB834" s="66"/>
      <c r="FC834" s="93"/>
      <c r="FD834" s="66"/>
      <c r="FE834" s="75" t="str">
        <f>IFERROR(IF(B834&lt;&gt;"", IF(AND(INDEX(Paste_Here!AA$2:AA$850, MATCH(B834, Paste_Here!A$2:A$850, 0))&lt;&gt;"", ISNUMBER(VALUE(INDEX(Paste_Here!AA$2:AA$850, MATCH(B834, Paste_Here!A$2:A$850, 0))))), INDEX(Paste_Here!AA$2:AA$850, MATCH(B834, Paste_Here!A$2:A$850, 0)), ""), ""), "")</f>
        <v/>
      </c>
      <c r="FF834" s="66"/>
      <c r="FG834" s="75" t="str">
        <f>IFERROR(IF(B834&lt;&gt;"", IF(ISNUMBER(SEARCH("highrisk", LOWER(INDEX(Paste_Here!AB$2:AB$850, MATCH(B834, Paste_Here!A$2:A$850, 0))))), "High Risk", IF(ISNUMBER(SEARCH("lowrisk", LOWER(INDEX(Paste_Here!AB$2:AB$850, MATCH(B834, Paste_Here!A$2:A$850, 0))))), "Low Risk", IF(ISNUMBER(SEARCH("somerisk", LOWER(INDEX(Paste_Here!AB$2:AB$850, MATCH(B834, Paste_Here!A$2:A$850, 0))))), "Some Risk", IF(ISNUMBER(SEARCH("ot", LOWER(INDEX(Paste_Here!AB$2:AB$850, MATCH(B834, Paste_Here!A$2:A$850, 0))))), "OT", "")))), ""), "")</f>
        <v/>
      </c>
      <c r="FH834" s="66"/>
      <c r="FI834" s="93"/>
      <c r="FJ834" s="66"/>
      <c r="FK834" s="75"/>
      <c r="FL834" s="66"/>
      <c r="FM834" s="75"/>
      <c r="FN834" s="66"/>
      <c r="FO834" s="66"/>
      <c r="FP834" s="75" t="str">
        <f t="shared" si="162"/>
        <v/>
      </c>
      <c r="FQ834" s="66"/>
      <c r="FR834" s="75" t="str">
        <f>IFERROR(IF(B834&lt;&gt;"", IF(ISNUMBER(SEARCH("s", LOWER(INDEX(Paste_Here!L$2:L$850, MATCH(B834, Paste_Here!A$2:A$850, 0))))), "Yes", IF(INDEX(Paste_Here!L$2:L$850, MATCH(B834, Paste_Here!A$2:A$850, 0))&lt;&gt;"", "No", "")), ""), "")</f>
        <v/>
      </c>
      <c r="FS834" s="66"/>
      <c r="FT834" s="75" t="str">
        <f>IFERROR(IF(B834&lt;&gt;"", IF(ISNUMBER(SEARCH("yes", LOWER(INDEX(Paste_Here!F$2:F$850, MATCH(B834, Paste_Here!A$2:A$850, 0))))), "Yes", IF(ISNUMBER(SEARCH("no", LOWER(INDEX(Paste_Here!F$2:F$850, MATCH(B834, Paste_Here!A$2:A$850, 0))))), "No", "")), ""), "")</f>
        <v/>
      </c>
      <c r="FU834" s="66"/>
      <c r="FV834" s="75" t="str">
        <f>IFERROR(IF(B834&lt;&gt;"", IF(ISNUMBER(SEARCH("english language learner", LOWER(INDEX(Paste_Here!C$2:C$850, MATCH(B834, Paste_Here!A$2:A$850, 0))))), "Yes", ""), ""), "")</f>
        <v/>
      </c>
      <c r="FW834" s="66"/>
      <c r="FX834" s="75" t="str">
        <f>IFERROR(IF(B834&lt;&gt;"", IF(OR(ISNUMBER(SEARCH("b", LOWER(INDEX(Paste_Here!J$2:J$850, MATCH(B834, Paste_Here!A$2:A$850, 0))))), ISNUMBER(SEARCH("h", LOWER(INDEX(Paste_Here!J$2:J$850, MATCH(B834, Paste_Here!A$2:A$850, 0))))), ISNUMBER(SEARCH("i", LOWER(INDEX(Paste_Here!J$2:J$850, MATCH(B834, Paste_Here!A$2:A$850, 0)))))), "Yes", IF(INDEX(Paste_Here!J$2:J$850, MATCH(B834, Paste_Here!A$2:A$850, 0))&lt;&gt;"", "No", "")), ""), "")</f>
        <v/>
      </c>
      <c r="FY834" s="66"/>
      <c r="FZ834" s="75" t="str">
        <f>IFERROR(IF(B834&lt;&gt;"", IF(ISNUMBER(SEARCH("yes", LOWER(INDEX(Paste_Here!K$2:K$850, MATCH(B834, Paste_Here!A$2:A$850, 0))))), "Yes", IF(ISNUMBER(SEARCH("no", LOWER(INDEX(Paste_Here!K$2:K$850, MATCH(B834, Paste_Here!A$2:A$850, 0))))), "No", "")), ""), "")</f>
        <v/>
      </c>
      <c r="GA834" s="66"/>
      <c r="GB834" s="75" t="str">
        <f>IFERROR(IF(B834&lt;&gt;"", IF(ISNUMBER(SEARCH("transitional 2", LOWER(INDEX(Paste_Here!C$2:C$850, MATCH(B834, Paste_Here!A$2:A$850, 0))))), "T2",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GC834" s="66"/>
      <c r="GD834" s="75"/>
      <c r="GE834" s="66"/>
      <c r="GF834" s="75"/>
      <c r="GG834" s="66"/>
      <c r="GH834" s="75"/>
      <c r="GI834" s="66"/>
      <c r="GK834" s="1" t="str" cm="1">
        <f t="array" ref="GK834">IFERROR(INDEX(Paste_Here!$B$2:$B$850, MATCH(0, COUNTIF(GK$4:GK833, Paste_Here!$B$2:$B$850) + IF(Paste_Here!$B$2:$B$850="", 1, 0), 0)), "")</f>
        <v/>
      </c>
      <c r="GL834" s="1" t="str">
        <f>IF(GK834&lt;&gt;"", INDEX(Paste_Here!$A$2:$A$850, MATCH(GK834, Paste_Here!$B$2:$B$850, 0)), "")</f>
        <v/>
      </c>
      <c r="GM834" s="1" t="str">
        <f t="shared" si="168"/>
        <v/>
      </c>
      <c r="GN834" s="1" t="str" cm="1">
        <f t="array" ref="GN834">IFERROR(INDEX($GM$5:$GM$850, MATCH(SMALL(IF($GM$5:$GM$850&lt;&gt;"", COUNTIF($GM$5:$GM$850, "&lt;"&amp;$GM$5:$GM$850)+1), ROW()-ROW($GN$5)+1), COUNTIF($GM$5:$GM$850, "&lt;"&amp;$GM$5:$GM$850)+1, 0)), "")</f>
        <v/>
      </c>
    </row>
    <row r="835" spans="1:196">
      <c r="A835" s="66"/>
      <c r="B835" s="75" t="str">
        <f t="shared" si="156"/>
        <v/>
      </c>
      <c r="C835" s="66"/>
      <c r="D835" s="75" t="str">
        <f>IFERROR(IF(AND(INDEX(Paste_Here!N$2:N$850, MATCH(B835, Paste_Here!A$2:A$850, 0)) = ""), "", IF(UPPER(INDEX(Paste_Here!N$2:N$850, MATCH(B835, Paste_Here!A$2:A$850, 0))) = "YES", "Yes", IF(UPPER(INDEX(Paste_Here!N$2:N$850, MATCH(B835, Paste_Here!A$2:A$850, 0))) = "NO", "No", ""))), "")</f>
        <v/>
      </c>
      <c r="E835" s="66"/>
      <c r="F835" s="75" t="str">
        <f t="shared" si="163"/>
        <v/>
      </c>
      <c r="G835" s="66"/>
      <c r="H835" s="75" t="str">
        <f t="shared" si="164"/>
        <v/>
      </c>
      <c r="I835" s="66"/>
      <c r="J835" s="75" t="str">
        <f t="shared" si="165"/>
        <v/>
      </c>
      <c r="K835" s="66"/>
      <c r="L835" s="75"/>
      <c r="M835" s="66"/>
      <c r="N835" s="75" t="str">
        <f>IFERROR(IF(B835&lt;&gt;"", IF(AND(INDEX(Paste_Here!AW$2:AW$850, MATCH(B835, Paste_Here!A$2:A$850, 0))&lt;&gt;"", ISNUMBER(VALUE(INDEX(Paste_Here!AW$2:AW$850, MATCH(B835, Paste_Here!A$2:A$850, 0))))), INDEX(Paste_Here!AW$2:AW$850, MATCH(B835, Paste_Here!A$2:A$850, 0)), ""), ""), "")</f>
        <v/>
      </c>
      <c r="O835" s="66"/>
      <c r="P835" s="75" t="str">
        <f>IFERROR(IF(B835&lt;&gt;"", IF(AND(INDEX(Paste_Here!AX$2:AX$850, MATCH(B835, Paste_Here!A$2:A$850, 0))&lt;&gt;"", ISNUMBER(VALUE(INDEX(Paste_Here!AX$2:AX$850, MATCH(B835, Paste_Here!A$2:A$850, 0))))), INDEX(Paste_Here!AX$2:AX$850, MATCH(B835, Paste_Here!A$2:A$850, 0)), ""), ""), "")</f>
        <v/>
      </c>
      <c r="Q835" s="66"/>
      <c r="R835" s="75" t="str">
        <f>IFERROR(IF(B835&lt;&gt;"", IF(AND(INDEX(Paste_Here!AU$2:AU$850, MATCH(B835, Paste_Here!A$2:A$850, 0))&lt;&gt;"", ISNUMBER(VALUE(INDEX(Paste_Here!AU$2:AU$850, MATCH(B835, Paste_Here!A$2:A$850, 0))))), INDEX(Paste_Here!AU$2:AU$850, MATCH(B835, Paste_Here!A$2:A$850, 0)), ""), ""), "")</f>
        <v/>
      </c>
      <c r="S835" s="66"/>
      <c r="T835" s="75" t="str">
        <f>IFERROR(IF(B835&lt;&gt;"", IF(AND(INDEX(Paste_Here!AV$2:AV$850, MATCH(B835, Paste_Here!A$2:A$850, 0))&lt;&gt;"", ISNUMBER(VALUE(INDEX(Paste_Here!AV$2:AV$850, MATCH(B835, Paste_Here!A$2:A$850, 0))))), INDEX(Paste_Here!AV$2:AV$850, MATCH(B835, Paste_Here!A$2:A$850, 0)), ""), ""), "")</f>
        <v/>
      </c>
      <c r="U835" s="66"/>
      <c r="W835" s="66"/>
      <c r="Y835" s="66"/>
      <c r="Z835" s="66"/>
      <c r="AA835" s="75" t="str">
        <f t="shared" si="157"/>
        <v/>
      </c>
      <c r="AB835" s="66"/>
      <c r="AC835" s="75"/>
      <c r="AD835" s="66"/>
      <c r="AE835" s="98"/>
      <c r="AF835" s="66"/>
      <c r="AG835" s="75"/>
      <c r="AH835" s="66"/>
      <c r="AI835" s="75" t="str">
        <f>IFERROR(IF(B835&lt;&gt;"", IF(AND(INDEX(Paste_Here!AC$2:AC$850, MATCH(B835, Paste_Here!A$2:A$850, 0))&lt;&gt;"", ISNUMBER(VALUE(INDEX(Paste_Here!AC$2:AC$850, MATCH(B835, Paste_Here!A$2:A$850, 0))))), INDEX(Paste_Here!AC$2:AC$850, MATCH(B835, Paste_Here!A$2:A$850, 0)), ""), ""), "")</f>
        <v/>
      </c>
      <c r="AJ835" s="66"/>
      <c r="AK835" s="75" t="str">
        <f>IFERROR(IF(B835&lt;&gt;"", IF(ISNUMBER(SEARCH("highrisk", LOWER(INDEX(Paste_Here!AD$2:AD$850, MATCH(B835, Paste_Here!A$2:A$850, 0))))), "High Risk", IF(ISNUMBER(SEARCH("lowrisk", LOWER(INDEX(Paste_Here!AD$2:AD$850, MATCH(B835, Paste_Here!A$2:A$850, 0))))), "Low Risk", IF(ISNUMBER(SEARCH("somerisk", LOWER(INDEX(Paste_Here!AD$2:AD$850, MATCH(B835, Paste_Here!A$2:A$850, 0))))), "Some Risk", IF(ISNUMBER(SEARCH("ot", LOWER(INDEX(Paste_Here!AD$2:AD$850, MATCH(B835, Paste_Here!A$2:A$850, 0))))), "OT", "")))), ""), "")</f>
        <v/>
      </c>
      <c r="AL835" s="66"/>
      <c r="AM835" s="75"/>
      <c r="AN835" s="66"/>
      <c r="AO835" s="75" t="str">
        <f>IFERROR(IF(B835&lt;&gt;"", IF(AND(INDEX(Paste_Here!M$2:M$850, MATCH(B835, Paste_Here!A$2:A$850, 0))&lt;&gt;"", ISNUMBER(VALUE(INDEX(Paste_Here!M$2:M$850, MATCH(B835, Paste_Here!A$2:A$850, 0))))), INDEX(Paste_Here!M$2:M$850, MATCH(B835, Paste_Here!A$2:A$850, 0)), ""), ""), "")</f>
        <v/>
      </c>
      <c r="AP835" s="66"/>
      <c r="AQ835" s="75" t="str">
        <f>IFERROR(IF(B835&lt;&gt;"", IF(ISNUMBER(SEARCH("highrisk", LOWER(INDEX(Paste_Here!N$2:N$850, MATCH(B835, Paste_Here!A$2:A$850, 0))))), "High Risk", IF(ISNUMBER(SEARCH("lowrisk", LOWER(INDEX(Paste_Here!N$2:N$850, MATCH(B835, Paste_Here!A$2:A$850, 0))))), "Low Risk", IF(ISNUMBER(SEARCH("somerisk", LOWER(INDEX(Paste_Here!N$2:N$850, MATCH(B835, Paste_Here!A$2:A$850, 0))))), "Some Risk", IF(ISNUMBER(SEARCH("ot", LOWER(INDEX(Paste_Here!N$2:N$850, MATCH(B835, Paste_Here!A$2:A$850, 0))))), "OT", "")))), ""), "")</f>
        <v/>
      </c>
      <c r="AT835" s="66"/>
      <c r="AU835" s="103"/>
      <c r="AV835" s="66"/>
      <c r="AW835" s="66"/>
      <c r="AX835" s="75" t="str">
        <f t="shared" si="158"/>
        <v/>
      </c>
      <c r="AY835" s="66"/>
      <c r="AZ835" s="75"/>
      <c r="BA835" s="66"/>
      <c r="BB835" s="75"/>
      <c r="BC835" s="66"/>
      <c r="BD835" s="75"/>
      <c r="BE835" s="66"/>
      <c r="BF835" s="75" t="str">
        <f>IFERROR(IF(B835&lt;&gt;"", IF(AND(INDEX(Paste_Here!AE$2:AE$850, MATCH(B835, Paste_Here!A$2:A$850, 0))&lt;&gt;"", ISNUMBER(VALUE(INDEX(Paste_Here!AE$2:AE$850, MATCH(B835, Paste_Here!A$2:A$850, 0))))), INDEX(Paste_Here!AE$2:AE$850, MATCH(B835, Paste_Here!A$2:A$850, 0)), ""), ""), "")</f>
        <v/>
      </c>
      <c r="BG835" s="66"/>
      <c r="BH835" s="75" t="str">
        <f>IFERROR(IF(B835&lt;&gt;"", IF(ISNUMBER(SEARCH("highrisk", LOWER(INDEX(Paste_Here!AF$2:AF$850, MATCH(B835, Paste_Here!A$2:A$850, 0))))), "High Risk", IF(ISNUMBER(SEARCH("lowrisk", LOWER(INDEX(Paste_Here!AF$2:AF$850, MATCH(B835, Paste_Here!A$2:A$850, 0))))), "Low Risk", IF(ISNUMBER(SEARCH("somerisk", LOWER(INDEX(Paste_Here!AF$2:AF$850, MATCH(B835, Paste_Here!A$2:A$850, 0))))), "Some Risk", IF(ISNUMBER(SEARCH("ot", LOWER(INDEX(Paste_Here!AF$2:AF$850, MATCH(B835, Paste_Here!A$2:A$850, 0))))), "OT", "")))), ""), "")</f>
        <v/>
      </c>
      <c r="BI835" s="66"/>
      <c r="BJ835" s="75"/>
      <c r="BK835" s="66"/>
      <c r="BL835" s="75" t="str">
        <f>IFERROR(IF(B835&lt;&gt;"", IF(AND(INDEX(Paste_Here!O$2:O$850, MATCH(B835, Paste_Here!A$2:A$850, 0))&lt;&gt;"", ISNUMBER(VALUE(INDEX(Paste_Here!O$2:O$850, MATCH(B835, Paste_Here!A$2:A$850, 0))))), INDEX(Paste_Here!O$2:O$850, MATCH(B835, Paste_Here!A$2:A$850, 0)), ""), ""), "")</f>
        <v/>
      </c>
      <c r="BM835" s="66"/>
      <c r="BN835" s="75" t="str">
        <f>IFERROR(IF(B835&lt;&gt;"", IF(ISNUMBER(SEARCH("highrisk", LOWER(INDEX(Paste_Here!P$2:P$850, MATCH(B835, Paste_Here!A$2:A$850, 0))))), "High Risk", IF(ISNUMBER(SEARCH("lowrisk", LOWER(INDEX(Paste_Here!P$2:P$850, MATCH(B835, Paste_Here!A$2:A$850, 0))))), "Low Risk", IF(ISNUMBER(SEARCH("somerisk", LOWER(INDEX(Paste_Here!P$2:P$850, MATCH(B835, Paste_Here!A$2:A$850, 0))))), "Some Risk", IF(ISNUMBER(SEARCH("ot", LOWER(INDEX(Paste_Here!P$2:P$850, MATCH(B835, Paste_Here!A$2:A$850, 0))))), "OT", "")))), ""), "")</f>
        <v/>
      </c>
      <c r="BQ835" s="66"/>
      <c r="BR835" s="75"/>
      <c r="BS835" s="66"/>
      <c r="BT835" s="66"/>
      <c r="BU835" s="75" t="str">
        <f t="shared" si="159"/>
        <v/>
      </c>
      <c r="BV835" s="66"/>
      <c r="BW835" s="75"/>
      <c r="BX835" s="66"/>
      <c r="BY835" s="75"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BZ835" s="66"/>
      <c r="CA835" s="75"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CB835" s="66"/>
      <c r="CC835" s="75"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CD835" s="66"/>
      <c r="CE835" s="75"/>
      <c r="CF835" s="66"/>
      <c r="CK835" s="75"/>
      <c r="CL835" s="66"/>
      <c r="CM835" s="75"/>
      <c r="CN835" s="66"/>
      <c r="CO835" s="75"/>
      <c r="CP835" s="66"/>
      <c r="CQ835" s="66"/>
      <c r="CR835" s="75" t="str">
        <f t="shared" si="160"/>
        <v/>
      </c>
      <c r="CS835" s="66"/>
      <c r="CT835" s="75"/>
      <c r="CU835" s="66"/>
      <c r="CV835" s="75"/>
      <c r="CW835" s="66"/>
      <c r="CX835" s="75"/>
      <c r="CY835" s="66"/>
      <c r="CZ835" s="75"/>
      <c r="DA835" s="66"/>
      <c r="DB835" s="75" t="str">
        <f>IFERROR(IF(B835&lt;&gt;"", IF(AND(INDEX(Paste_Here!AK$2:AK$850, MATCH(B835, Paste_Here!A$2:A$850, 0))&lt;&gt;"", ISNUMBER(VALUE(INDEX(Paste_Here!AK$2:AK$850, MATCH(B835, Paste_Here!A$2:A$850, 0))))), INDEX(Paste_Here!AK$2:AK$850, MATCH(B835, Paste_Here!A$2:A$850, 0)), ""), ""), "")</f>
        <v/>
      </c>
      <c r="DC835" s="66"/>
      <c r="DD835" s="75" t="str">
        <f>IFERROR(IF(B835&lt;&gt;"", IF(ISNUMBER(SEARCH("highrisk", LOWER(INDEX(Paste_Here!AL$2:AL$850, MATCH(B835, Paste_Here!A$2:A$850, 0))))), "High Risk", IF(ISNUMBER(SEARCH("lowrisk", LOWER(INDEX(Paste_Here!AL$2:AL$850, MATCH(B835, Paste_Here!A$2:A$850, 0))))), "Low Risk", IF(ISNUMBER(SEARCH("somerisk", LOWER(INDEX(Paste_Here!AL$2:AL$850, MATCH(B835, Paste_Here!A$2:A$850, 0))))), "Some Risk", IF(ISNUMBER(SEARCH("ot", LOWER(INDEX(Paste_Here!AL$2:AL$850, MATCH(B835, Paste_Here!A$2:A$850, 0))))), "OT", "")))), ""), "")</f>
        <v/>
      </c>
      <c r="DE835" s="66"/>
      <c r="DF835" s="75" t="str">
        <f>IFERROR(IF(B835&lt;&gt;"", IF(AND(INDEX(Paste_Here!AM$2:AM$850, MATCH(B835, Paste_Here!A$2:A$850, 0))&lt;&gt;"", ISNUMBER(VALUE(INDEX(Paste_Here!AM$2:AM$850, MATCH(B835, Paste_Here!A$2:A$850, 0))))), INDEX(Paste_Here!AM$2:AM$850, MATCH(B835, Paste_Here!A$2:A$850, 0)), ""), ""), "")</f>
        <v/>
      </c>
      <c r="DG835" s="66"/>
      <c r="DH835" s="75" t="str">
        <f>IFERROR(IF(B835&lt;&gt;"", IF(ISNUMBER(SEARCH("highrisk", LOWER(INDEX(Paste_Here!AN$2:AN$850, MATCH(B835, Paste_Here!A$2:A$850, 0))))), "High Risk", IF(ISNUMBER(SEARCH("lowrisk", LOWER(INDEX(Paste_Here!AN$2:AN$850, MATCH(B835, Paste_Here!A$2:A$850, 0))))), "Low Risk", IF(ISNUMBER(SEARCH("somerisk", LOWER(INDEX(Paste_Here!AN$2:AN$850, MATCH(B835, Paste_Here!A$2:A$850, 0))))), "Some Risk", IF(ISNUMBER(SEARCH("ot", LOWER(INDEX(Paste_Here!AN$2:AN$850, MATCH(B835, Paste_Here!A$2:A$850, 0))))), "OT", "")))), ""), "")</f>
        <v/>
      </c>
      <c r="DI835" s="66"/>
      <c r="DJ835" s="66"/>
      <c r="DK835" s="75" t="str">
        <f t="shared" si="161"/>
        <v/>
      </c>
      <c r="DL835" s="66"/>
      <c r="DM835" s="75" t="str">
        <f>IFERROR(IF(B835&lt;&gt;"", IF(AND(INDEX(Paste_Here!Q$2:Q$850, MATCH(B835, Paste_Here!A$2:A$850, 0))&lt;&gt;"", ISNUMBER(VALUE(INDEX(Paste_Here!Q$2:Q$850, MATCH(B835, Paste_Here!A$2:A$850, 0))))), INDEX(Paste_Here!Q$2:Q$850, MATCH(B835, Paste_Here!A$2:A$850, 0)), ""), ""), "")</f>
        <v/>
      </c>
      <c r="DN835" s="66"/>
      <c r="DO835" s="75" t="str">
        <f>IFERROR(IF(B835&lt;&gt;"", IF(ISNUMBER(SEARCH("highrisk", LOWER(INDEX(Paste_Here!R$2:R$850, MATCH(B835, Paste_Here!A$2:A$850, 0))))), "High Risk", IF(ISNUMBER(SEARCH("lowrisk", LOWER(INDEX(Paste_Here!R$2:R$850, MATCH(B835, Paste_Here!A$2:A$850, 0))))), "Low Risk", IF(ISNUMBER(SEARCH("somerisk", LOWER(INDEX(Paste_Here!R$2:R$850, MATCH(B835, Paste_Here!A$2:A$850, 0))))), "Some Risk", IF(ISNUMBER(SEARCH("ot", LOWER(INDEX(Paste_Here!R$2:R$850, MATCH(B835, Paste_Here!A$2:A$850, 0))))), "OT", "")))), ""), "")</f>
        <v/>
      </c>
      <c r="DP835" s="66"/>
      <c r="DQ835" s="93" t="str">
        <f>IFERROR(IF(B835&lt;&gt;"", IF(AND(INDEX(Paste_Here!S$2:S$850, MATCH(B835, Paste_Here!A$2:A$850, 0))&lt;&gt;"", ISNUMBER(VALUE(INDEX(Paste_Here!S$2:S$850, MATCH(B835, Paste_Here!A$2:A$850, 0))))), INDEX(Paste_Here!S$2:S$850, MATCH(B835, Paste_Here!A$2:A$850, 0)), ""), ""), "")</f>
        <v/>
      </c>
      <c r="DR835" s="66"/>
      <c r="DS835" s="75"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IF(ISNUMBER(SEARCH("ot", LOWER(INDEX(Paste_Here!T$2:T$850, MATCH(B835, Paste_Here!A$2:A$850, 0))))), "OT", "")))), ""), "")</f>
        <v/>
      </c>
      <c r="DT835" s="66"/>
      <c r="DU835" s="75" t="str">
        <f>IFERROR(IF(B835&lt;&gt;"", IF(AND(INDEX(Paste_Here!U$2:U$850, MATCH(B835, Paste_Here!A$2:A$850, 0))&lt;&gt;"", ISNUMBER(VALUE(INDEX(Paste_Here!U$2:U$850, MATCH(B835, Paste_Here!A$2:A$850, 0))))), INDEX(Paste_Here!U$2:U$850, MATCH(B835, Paste_Here!A$2:A$850, 0)), ""), ""), "")</f>
        <v/>
      </c>
      <c r="DV835" s="66"/>
      <c r="DW835" s="93" t="str">
        <f>IFERROR(IF(B835&lt;&gt;"", IF(ISNUMBER(SEARCH("highrisk", LOWER(INDEX(Paste_Here!V$2:V$850, MATCH(B835, Paste_Here!A$2:A$850, 0))))), "High Risk", IF(ISNUMBER(SEARCH("lowrisk", LOWER(INDEX(Paste_Here!V$2:V$850, MATCH(B835, Paste_Here!A$2:A$850, 0))))), "Low Risk", IF(ISNUMBER(SEARCH("somerisk", LOWER(INDEX(Paste_Here!V$2:V$850, MATCH(B835, Paste_Here!A$2:A$850, 0))))), "Some Risk", IF(ISNUMBER(SEARCH("ot", LOWER(INDEX(Paste_Here!V$2:V$850, MATCH(B835, Paste_Here!A$2:A$850, 0))))), "OT", "")))), ""), "")</f>
        <v/>
      </c>
      <c r="DX835" s="66"/>
      <c r="DY835" s="75" t="str">
        <f>IFERROR(IF(B835&lt;&gt;"", IF(AND(INDEX(Paste_Here!W$2:W$850, MATCH(B835, Paste_Here!A$2:A$850, 0))&lt;&gt;"", ISNUMBER(VALUE(INDEX(Paste_Here!W$2:W$850, MATCH(B835, Paste_Here!A$2:A$850, 0))))), INDEX(Paste_Here!W$2:W$850, MATCH(B835, Paste_Here!A$2:A$850, 0)), ""), ""), "")</f>
        <v/>
      </c>
      <c r="DZ835" s="66"/>
      <c r="EA835" s="75" t="str">
        <f>IFERROR(IF(B835&lt;&gt;"", IF(ISNUMBER(SEARCH("highrisk", LOWER(INDEX(Paste_Here!X$2:X$850, MATCH(B835, Paste_Here!A$2:A$850, 0))))), "High Risk", IF(ISNUMBER(SEARCH("lowrisk", LOWER(INDEX(Paste_Here!X$2:X$850, MATCH(B835, Paste_Here!A$2:A$850, 0))))), "Low Risk", IF(ISNUMBER(SEARCH("somerisk", LOWER(INDEX(Paste_Here!X$2:X$850, MATCH(B835, Paste_Here!A$2:A$850, 0))))), "Some Risk", IF(ISNUMBER(SEARCH("ot", LOWER(INDEX(Paste_Here!X$2:X$850, MATCH(B835, Paste_Here!A$2:A$850, 0))))), "OT", "")))), ""), "")</f>
        <v/>
      </c>
      <c r="EB835" s="66"/>
      <c r="EC835" s="66"/>
      <c r="ED835" s="75" t="str">
        <f t="shared" si="166"/>
        <v/>
      </c>
      <c r="EE835" s="66"/>
      <c r="EF835" s="75" t="str">
        <f>IFERROR(IF(B835&lt;&gt;"", IF(AND(INDEX(Paste_Here!AO$2:AO$850, MATCH(B835, Paste_Here!A$2:A$850, 0))&lt;&gt;"", ISNUMBER(VALUE(INDEX(Paste_Here!AO$2:AO$850, MATCH(B835, Paste_Here!A$2:A$850, 0))))), INDEX(Paste_Here!AO$2:AO$850, MATCH(B835, Paste_Here!A$2:A$850, 0)), ""), ""), "")</f>
        <v/>
      </c>
      <c r="EG835" s="66"/>
      <c r="EH835" s="75" t="str">
        <f>IFERROR(IF(B835&lt;&gt;"", IF(ISNUMBER(SEARCH("highrisk", LOWER(INDEX(Paste_Here!AP$2:AP$850, MATCH(B835, Paste_Here!A$2:A$850, 0))))), "High Risk", IF(ISNUMBER(SEARCH("lowrisk", LOWER(INDEX(Paste_Here!AP$2:AP$850, MATCH(B835, Paste_Here!A$2:A$850, 0))))), "Low Risk", IF(ISNUMBER(SEARCH("somerisk", LOWER(INDEX(Paste_Here!AP$2:AP$850, MATCH(B835, Paste_Here!A$2:A$850, 0))))), "Some Risk", IF(ISNUMBER(SEARCH("ot", LOWER(INDEX(Paste_Here!AP$2:AP$850, MATCH(B835, Paste_Here!A$2:A$850, 0))))), "OT", "")))), ""), "")</f>
        <v/>
      </c>
      <c r="EI835" s="66"/>
      <c r="EJ835" s="93"/>
      <c r="EK835" s="66"/>
      <c r="EL835" s="75" t="str">
        <f>IFERROR(IF(B835&lt;&gt;"", IF(AND(INDEX(Paste_Here!AQ$2:AQ$850, MATCH(B835, Paste_Here!A$2:A$850, 0))&lt;&gt;"", ISNUMBER(VALUE(INDEX(Paste_Here!AQ$2:AQ$850, MATCH(B835, Paste_Here!A$2:A$850, 0))))), INDEX(Paste_Here!AQ$2:AQ$850, MATCH(B835, Paste_Here!A$2:A$850, 0)), ""), ""), "")</f>
        <v/>
      </c>
      <c r="EM835" s="66"/>
      <c r="EN835" s="75" t="str">
        <f>IFERROR(IF(B835&lt;&gt;"", IF(ISNUMBER(SEARCH("highrisk", LOWER(INDEX(Paste_Here!AR$2:AR$850, MATCH(B835, Paste_Here!A$2:A$850, 0))))), "High Risk", IF(ISNUMBER(SEARCH("lowrisk", LOWER(INDEX(Paste_Here!AR$2:AR$850, MATCH(B835, Paste_Here!A$2:A$850, 0))))), "Low Risk", IF(ISNUMBER(SEARCH("somerisk", LOWER(INDEX(Paste_Here!AR$2:AR$850, MATCH(B835, Paste_Here!A$2:A$850, 0))))), "Some Risk", IF(ISNUMBER(SEARCH("ot", LOWER(INDEX(Paste_Here!AR$2:AR$850, MATCH(B835, Paste_Here!A$2:A$850, 0))))), "OT", "")))), ""), "")</f>
        <v/>
      </c>
      <c r="EO835" s="66"/>
      <c r="EP835" s="93"/>
      <c r="EQ835" s="66"/>
      <c r="ER835" s="75"/>
      <c r="ES835" s="66"/>
      <c r="ET835" s="75"/>
      <c r="EU835" s="66"/>
      <c r="EV835" s="66"/>
      <c r="EW835" s="75" t="str">
        <f t="shared" si="167"/>
        <v/>
      </c>
      <c r="EX835" s="66"/>
      <c r="EY835" s="75" t="str">
        <f>IFERROR(IF(B835&lt;&gt;"", IF(AND(INDEX(Paste_Here!Y$2:Y$850, MATCH(B835, Paste_Here!A$2:A$850, 0))&lt;&gt;"", ISNUMBER(VALUE(INDEX(Paste_Here!Y$2:Y$850, MATCH(B835, Paste_Here!A$2:A$850, 0))))), INDEX(Paste_Here!Y$2:Y$850, MATCH(B835, Paste_Here!A$2:A$850, 0)), ""), ""), "")</f>
        <v/>
      </c>
      <c r="EZ835" s="66"/>
      <c r="FA835" s="75" t="str">
        <f>IFERROR(IF(B835&lt;&gt;"", IF(ISNUMBER(SEARCH("highrisk", LOWER(INDEX(Paste_Here!Z$2:Z$850, MATCH(B835, Paste_Here!A$2:A$850, 0))))), "High Risk", IF(ISNUMBER(SEARCH("lowrisk", LOWER(INDEX(Paste_Here!Z$2:Z$850, MATCH(B835, Paste_Here!A$2:A$850, 0))))), "Low Risk", IF(ISNUMBER(SEARCH("somerisk", LOWER(INDEX(Paste_Here!Z$2:Z$850, MATCH(B835, Paste_Here!A$2:A$850, 0))))), "Some Risk", IF(ISNUMBER(SEARCH("ot", LOWER(INDEX(Paste_Here!Z$2:Z$850, MATCH(B835, Paste_Here!A$2:A$850, 0))))), "OT", "")))), ""), "")</f>
        <v/>
      </c>
      <c r="FB835" s="66"/>
      <c r="FC835" s="93"/>
      <c r="FD835" s="66"/>
      <c r="FE835" s="75" t="str">
        <f>IFERROR(IF(B835&lt;&gt;"", IF(AND(INDEX(Paste_Here!AA$2:AA$850, MATCH(B835, Paste_Here!A$2:A$850, 0))&lt;&gt;"", ISNUMBER(VALUE(INDEX(Paste_Here!AA$2:AA$850, MATCH(B835, Paste_Here!A$2:A$850, 0))))), INDEX(Paste_Here!AA$2:AA$850, MATCH(B835, Paste_Here!A$2:A$850, 0)), ""), ""), "")</f>
        <v/>
      </c>
      <c r="FF835" s="66"/>
      <c r="FG835" s="75" t="str">
        <f>IFERROR(IF(B835&lt;&gt;"", IF(ISNUMBER(SEARCH("highrisk", LOWER(INDEX(Paste_Here!AB$2:AB$850, MATCH(B835, Paste_Here!A$2:A$850, 0))))), "High Risk", IF(ISNUMBER(SEARCH("lowrisk", LOWER(INDEX(Paste_Here!AB$2:AB$850, MATCH(B835, Paste_Here!A$2:A$850, 0))))), "Low Risk", IF(ISNUMBER(SEARCH("somerisk", LOWER(INDEX(Paste_Here!AB$2:AB$850, MATCH(B835, Paste_Here!A$2:A$850, 0))))), "Some Risk", IF(ISNUMBER(SEARCH("ot", LOWER(INDEX(Paste_Here!AB$2:AB$850, MATCH(B835, Paste_Here!A$2:A$850, 0))))), "OT", "")))), ""), "")</f>
        <v/>
      </c>
      <c r="FH835" s="66"/>
      <c r="FI835" s="93"/>
      <c r="FJ835" s="66"/>
      <c r="FK835" s="75"/>
      <c r="FL835" s="66"/>
      <c r="FM835" s="75"/>
      <c r="FN835" s="66"/>
      <c r="FO835" s="66"/>
      <c r="FP835" s="75" t="str">
        <f t="shared" si="162"/>
        <v/>
      </c>
      <c r="FQ835" s="66"/>
      <c r="FR835" s="75" t="str">
        <f>IFERROR(IF(B835&lt;&gt;"", IF(ISNUMBER(SEARCH("s", LOWER(INDEX(Paste_Here!L$2:L$850, MATCH(B835, Paste_Here!A$2:A$850, 0))))), "Yes", IF(INDEX(Paste_Here!L$2:L$850, MATCH(B835, Paste_Here!A$2:A$850, 0))&lt;&gt;"", "No", "")), ""), "")</f>
        <v/>
      </c>
      <c r="FS835" s="66"/>
      <c r="FT835" s="75" t="str">
        <f>IFERROR(IF(B835&lt;&gt;"", IF(ISNUMBER(SEARCH("yes", LOWER(INDEX(Paste_Here!F$2:F$850, MATCH(B835, Paste_Here!A$2:A$850, 0))))), "Yes", IF(ISNUMBER(SEARCH("no", LOWER(INDEX(Paste_Here!F$2:F$850, MATCH(B835, Paste_Here!A$2:A$850, 0))))), "No", "")), ""), "")</f>
        <v/>
      </c>
      <c r="FU835" s="66"/>
      <c r="FV835" s="75" t="str">
        <f>IFERROR(IF(B835&lt;&gt;"", IF(ISNUMBER(SEARCH("english language learner", LOWER(INDEX(Paste_Here!C$2:C$850, MATCH(B835, Paste_Here!A$2:A$850, 0))))), "Yes", ""), ""), "")</f>
        <v/>
      </c>
      <c r="FW835" s="66"/>
      <c r="FX835" s="75" t="str">
        <f>IFERROR(IF(B835&lt;&gt;"", IF(OR(ISNUMBER(SEARCH("b", LOWER(INDEX(Paste_Here!J$2:J$850, MATCH(B835, Paste_Here!A$2:A$850, 0))))), ISNUMBER(SEARCH("h", LOWER(INDEX(Paste_Here!J$2:J$850, MATCH(B835, Paste_Here!A$2:A$850, 0))))), ISNUMBER(SEARCH("i", LOWER(INDEX(Paste_Here!J$2:J$850, MATCH(B835, Paste_Here!A$2:A$850, 0)))))), "Yes", IF(INDEX(Paste_Here!J$2:J$850, MATCH(B835, Paste_Here!A$2:A$850, 0))&lt;&gt;"", "No", "")), ""), "")</f>
        <v/>
      </c>
      <c r="FY835" s="66"/>
      <c r="FZ835" s="75" t="str">
        <f>IFERROR(IF(B835&lt;&gt;"", IF(ISNUMBER(SEARCH("yes", LOWER(INDEX(Paste_Here!K$2:K$850, MATCH(B835, Paste_Here!A$2:A$850, 0))))), "Yes", IF(ISNUMBER(SEARCH("no", LOWER(INDEX(Paste_Here!K$2:K$850, MATCH(B835, Paste_Here!A$2:A$850, 0))))), "No", "")), ""), "")</f>
        <v/>
      </c>
      <c r="GA835" s="66"/>
      <c r="GB835" s="75" t="str">
        <f>IFERROR(IF(B835&lt;&gt;"", IF(ISNUMBER(SEARCH("transitional 2", LOWER(INDEX(Paste_Here!C$2:C$850, MATCH(B835, Paste_Here!A$2:A$850, 0))))), "T2",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GC835" s="66"/>
      <c r="GD835" s="75"/>
      <c r="GE835" s="66"/>
      <c r="GF835" s="75"/>
      <c r="GG835" s="66"/>
      <c r="GH835" s="75"/>
      <c r="GI835" s="66"/>
      <c r="GK835" s="1" t="str" cm="1">
        <f t="array" ref="GK835">IFERROR(INDEX(Paste_Here!$B$2:$B$850, MATCH(0, COUNTIF(GK$4:GK834, Paste_Here!$B$2:$B$850) + IF(Paste_Here!$B$2:$B$850="", 1, 0), 0)), "")</f>
        <v/>
      </c>
      <c r="GL835" s="1" t="str">
        <f>IF(GK835&lt;&gt;"", INDEX(Paste_Here!$A$2:$A$850, MATCH(GK835, Paste_Here!$B$2:$B$850, 0)), "")</f>
        <v/>
      </c>
      <c r="GM835" s="1" t="str">
        <f t="shared" si="168"/>
        <v/>
      </c>
      <c r="GN835" s="1" t="str" cm="1">
        <f t="array" ref="GN835">IFERROR(INDEX($GM$5:$GM$850, MATCH(SMALL(IF($GM$5:$GM$850&lt;&gt;"", COUNTIF($GM$5:$GM$850, "&lt;"&amp;$GM$5:$GM$850)+1), ROW()-ROW($GN$5)+1), COUNTIF($GM$5:$GM$850, "&lt;"&amp;$GM$5:$GM$850)+1, 0)), "")</f>
        <v/>
      </c>
    </row>
    <row r="836" spans="1:196">
      <c r="A836" s="66"/>
      <c r="B836" s="75" t="str">
        <f t="shared" si="156"/>
        <v/>
      </c>
      <c r="C836" s="66"/>
      <c r="D836" s="75" t="str">
        <f>IFERROR(IF(AND(INDEX(Paste_Here!N$2:N$850, MATCH(B836, Paste_Here!A$2:A$850, 0)) = ""), "", IF(UPPER(INDEX(Paste_Here!N$2:N$850, MATCH(B836, Paste_Here!A$2:A$850, 0))) = "YES", "Yes", IF(UPPER(INDEX(Paste_Here!N$2:N$850, MATCH(B836, Paste_Here!A$2:A$850, 0))) = "NO", "No", ""))), "")</f>
        <v/>
      </c>
      <c r="E836" s="66"/>
      <c r="F836" s="75" t="str">
        <f t="shared" si="163"/>
        <v/>
      </c>
      <c r="G836" s="66"/>
      <c r="H836" s="75" t="str">
        <f t="shared" si="164"/>
        <v/>
      </c>
      <c r="I836" s="66"/>
      <c r="J836" s="75" t="str">
        <f t="shared" si="165"/>
        <v/>
      </c>
      <c r="K836" s="66"/>
      <c r="L836" s="75"/>
      <c r="M836" s="66"/>
      <c r="N836" s="75" t="str">
        <f>IFERROR(IF(B836&lt;&gt;"", IF(AND(INDEX(Paste_Here!AW$2:AW$850, MATCH(B836, Paste_Here!A$2:A$850, 0))&lt;&gt;"", ISNUMBER(VALUE(INDEX(Paste_Here!AW$2:AW$850, MATCH(B836, Paste_Here!A$2:A$850, 0))))), INDEX(Paste_Here!AW$2:AW$850, MATCH(B836, Paste_Here!A$2:A$850, 0)), ""), ""), "")</f>
        <v/>
      </c>
      <c r="O836" s="66"/>
      <c r="P836" s="75" t="str">
        <f>IFERROR(IF(B836&lt;&gt;"", IF(AND(INDEX(Paste_Here!AX$2:AX$850, MATCH(B836, Paste_Here!A$2:A$850, 0))&lt;&gt;"", ISNUMBER(VALUE(INDEX(Paste_Here!AX$2:AX$850, MATCH(B836, Paste_Here!A$2:A$850, 0))))), INDEX(Paste_Here!AX$2:AX$850, MATCH(B836, Paste_Here!A$2:A$850, 0)), ""), ""), "")</f>
        <v/>
      </c>
      <c r="Q836" s="66"/>
      <c r="R836" s="75" t="str">
        <f>IFERROR(IF(B836&lt;&gt;"", IF(AND(INDEX(Paste_Here!AU$2:AU$850, MATCH(B836, Paste_Here!A$2:A$850, 0))&lt;&gt;"", ISNUMBER(VALUE(INDEX(Paste_Here!AU$2:AU$850, MATCH(B836, Paste_Here!A$2:A$850, 0))))), INDEX(Paste_Here!AU$2:AU$850, MATCH(B836, Paste_Here!A$2:A$850, 0)), ""), ""), "")</f>
        <v/>
      </c>
      <c r="S836" s="66"/>
      <c r="T836" s="75" t="str">
        <f>IFERROR(IF(B836&lt;&gt;"", IF(AND(INDEX(Paste_Here!AV$2:AV$850, MATCH(B836, Paste_Here!A$2:A$850, 0))&lt;&gt;"", ISNUMBER(VALUE(INDEX(Paste_Here!AV$2:AV$850, MATCH(B836, Paste_Here!A$2:A$850, 0))))), INDEX(Paste_Here!AV$2:AV$850, MATCH(B836, Paste_Here!A$2:A$850, 0)), ""), ""), "")</f>
        <v/>
      </c>
      <c r="U836" s="66"/>
      <c r="W836" s="66"/>
      <c r="Y836" s="66"/>
      <c r="Z836" s="66"/>
      <c r="AA836" s="75" t="str">
        <f t="shared" si="157"/>
        <v/>
      </c>
      <c r="AB836" s="66"/>
      <c r="AC836" s="75"/>
      <c r="AD836" s="66"/>
      <c r="AE836" s="98"/>
      <c r="AF836" s="66"/>
      <c r="AG836" s="75"/>
      <c r="AH836" s="66"/>
      <c r="AI836" s="75" t="str">
        <f>IFERROR(IF(B836&lt;&gt;"", IF(AND(INDEX(Paste_Here!AC$2:AC$850, MATCH(B836, Paste_Here!A$2:A$850, 0))&lt;&gt;"", ISNUMBER(VALUE(INDEX(Paste_Here!AC$2:AC$850, MATCH(B836, Paste_Here!A$2:A$850, 0))))), INDEX(Paste_Here!AC$2:AC$850, MATCH(B836, Paste_Here!A$2:A$850, 0)), ""), ""), "")</f>
        <v/>
      </c>
      <c r="AJ836" s="66"/>
      <c r="AK836" s="75" t="str">
        <f>IFERROR(IF(B836&lt;&gt;"", IF(ISNUMBER(SEARCH("highrisk", LOWER(INDEX(Paste_Here!AD$2:AD$850, MATCH(B836, Paste_Here!A$2:A$850, 0))))), "High Risk", IF(ISNUMBER(SEARCH("lowrisk", LOWER(INDEX(Paste_Here!AD$2:AD$850, MATCH(B836, Paste_Here!A$2:A$850, 0))))), "Low Risk", IF(ISNUMBER(SEARCH("somerisk", LOWER(INDEX(Paste_Here!AD$2:AD$850, MATCH(B836, Paste_Here!A$2:A$850, 0))))), "Some Risk", IF(ISNUMBER(SEARCH("ot", LOWER(INDEX(Paste_Here!AD$2:AD$850, MATCH(B836, Paste_Here!A$2:A$850, 0))))), "OT", "")))), ""), "")</f>
        <v/>
      </c>
      <c r="AL836" s="66"/>
      <c r="AM836" s="75"/>
      <c r="AN836" s="66"/>
      <c r="AO836" s="75" t="str">
        <f>IFERROR(IF(B836&lt;&gt;"", IF(AND(INDEX(Paste_Here!M$2:M$850, MATCH(B836, Paste_Here!A$2:A$850, 0))&lt;&gt;"", ISNUMBER(VALUE(INDEX(Paste_Here!M$2:M$850, MATCH(B836, Paste_Here!A$2:A$850, 0))))), INDEX(Paste_Here!M$2:M$850, MATCH(B836, Paste_Here!A$2:A$850, 0)), ""), ""), "")</f>
        <v/>
      </c>
      <c r="AP836" s="66"/>
      <c r="AQ836" s="75" t="str">
        <f>IFERROR(IF(B836&lt;&gt;"", IF(ISNUMBER(SEARCH("highrisk", LOWER(INDEX(Paste_Here!N$2:N$850, MATCH(B836, Paste_Here!A$2:A$850, 0))))), "High Risk", IF(ISNUMBER(SEARCH("lowrisk", LOWER(INDEX(Paste_Here!N$2:N$850, MATCH(B836, Paste_Here!A$2:A$850, 0))))), "Low Risk", IF(ISNUMBER(SEARCH("somerisk", LOWER(INDEX(Paste_Here!N$2:N$850, MATCH(B836, Paste_Here!A$2:A$850, 0))))), "Some Risk", IF(ISNUMBER(SEARCH("ot", LOWER(INDEX(Paste_Here!N$2:N$850, MATCH(B836, Paste_Here!A$2:A$850, 0))))), "OT", "")))), ""), "")</f>
        <v/>
      </c>
      <c r="AT836" s="66"/>
      <c r="AU836" s="103"/>
      <c r="AV836" s="66"/>
      <c r="AW836" s="66"/>
      <c r="AX836" s="75" t="str">
        <f t="shared" si="158"/>
        <v/>
      </c>
      <c r="AY836" s="66"/>
      <c r="AZ836" s="75"/>
      <c r="BA836" s="66"/>
      <c r="BB836" s="75"/>
      <c r="BC836" s="66"/>
      <c r="BD836" s="75"/>
      <c r="BE836" s="66"/>
      <c r="BF836" s="75" t="str">
        <f>IFERROR(IF(B836&lt;&gt;"", IF(AND(INDEX(Paste_Here!AE$2:AE$850, MATCH(B836, Paste_Here!A$2:A$850, 0))&lt;&gt;"", ISNUMBER(VALUE(INDEX(Paste_Here!AE$2:AE$850, MATCH(B836, Paste_Here!A$2:A$850, 0))))), INDEX(Paste_Here!AE$2:AE$850, MATCH(B836, Paste_Here!A$2:A$850, 0)), ""), ""), "")</f>
        <v/>
      </c>
      <c r="BG836" s="66"/>
      <c r="BH836" s="75" t="str">
        <f>IFERROR(IF(B836&lt;&gt;"", IF(ISNUMBER(SEARCH("highrisk", LOWER(INDEX(Paste_Here!AF$2:AF$850, MATCH(B836, Paste_Here!A$2:A$850, 0))))), "High Risk", IF(ISNUMBER(SEARCH("lowrisk", LOWER(INDEX(Paste_Here!AF$2:AF$850, MATCH(B836, Paste_Here!A$2:A$850, 0))))), "Low Risk", IF(ISNUMBER(SEARCH("somerisk", LOWER(INDEX(Paste_Here!AF$2:AF$850, MATCH(B836, Paste_Here!A$2:A$850, 0))))), "Some Risk", IF(ISNUMBER(SEARCH("ot", LOWER(INDEX(Paste_Here!AF$2:AF$850, MATCH(B836, Paste_Here!A$2:A$850, 0))))), "OT", "")))), ""), "")</f>
        <v/>
      </c>
      <c r="BI836" s="66"/>
      <c r="BJ836" s="75"/>
      <c r="BK836" s="66"/>
      <c r="BL836" s="75" t="str">
        <f>IFERROR(IF(B836&lt;&gt;"", IF(AND(INDEX(Paste_Here!O$2:O$850, MATCH(B836, Paste_Here!A$2:A$850, 0))&lt;&gt;"", ISNUMBER(VALUE(INDEX(Paste_Here!O$2:O$850, MATCH(B836, Paste_Here!A$2:A$850, 0))))), INDEX(Paste_Here!O$2:O$850, MATCH(B836, Paste_Here!A$2:A$850, 0)), ""), ""), "")</f>
        <v/>
      </c>
      <c r="BM836" s="66"/>
      <c r="BN836" s="75" t="str">
        <f>IFERROR(IF(B836&lt;&gt;"", IF(ISNUMBER(SEARCH("highrisk", LOWER(INDEX(Paste_Here!P$2:P$850, MATCH(B836, Paste_Here!A$2:A$850, 0))))), "High Risk", IF(ISNUMBER(SEARCH("lowrisk", LOWER(INDEX(Paste_Here!P$2:P$850, MATCH(B836, Paste_Here!A$2:A$850, 0))))), "Low Risk", IF(ISNUMBER(SEARCH("somerisk", LOWER(INDEX(Paste_Here!P$2:P$850, MATCH(B836, Paste_Here!A$2:A$850, 0))))), "Some Risk", IF(ISNUMBER(SEARCH("ot", LOWER(INDEX(Paste_Here!P$2:P$850, MATCH(B836, Paste_Here!A$2:A$850, 0))))), "OT", "")))), ""), "")</f>
        <v/>
      </c>
      <c r="BQ836" s="66"/>
      <c r="BR836" s="75"/>
      <c r="BS836" s="66"/>
      <c r="BT836" s="66"/>
      <c r="BU836" s="75" t="str">
        <f t="shared" si="159"/>
        <v/>
      </c>
      <c r="BV836" s="66"/>
      <c r="BW836" s="75"/>
      <c r="BX836" s="66"/>
      <c r="BY836" s="75"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BZ836" s="66"/>
      <c r="CA836" s="75"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CB836" s="66"/>
      <c r="CC836" s="75"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CD836" s="66"/>
      <c r="CE836" s="75"/>
      <c r="CF836" s="66"/>
      <c r="CK836" s="75"/>
      <c r="CL836" s="66"/>
      <c r="CM836" s="75"/>
      <c r="CN836" s="66"/>
      <c r="CO836" s="75"/>
      <c r="CP836" s="66"/>
      <c r="CQ836" s="66"/>
      <c r="CR836" s="75" t="str">
        <f t="shared" si="160"/>
        <v/>
      </c>
      <c r="CS836" s="66"/>
      <c r="CT836" s="75"/>
      <c r="CU836" s="66"/>
      <c r="CV836" s="75"/>
      <c r="CW836" s="66"/>
      <c r="CX836" s="75"/>
      <c r="CY836" s="66"/>
      <c r="CZ836" s="75"/>
      <c r="DA836" s="66"/>
      <c r="DB836" s="75" t="str">
        <f>IFERROR(IF(B836&lt;&gt;"", IF(AND(INDEX(Paste_Here!AK$2:AK$850, MATCH(B836, Paste_Here!A$2:A$850, 0))&lt;&gt;"", ISNUMBER(VALUE(INDEX(Paste_Here!AK$2:AK$850, MATCH(B836, Paste_Here!A$2:A$850, 0))))), INDEX(Paste_Here!AK$2:AK$850, MATCH(B836, Paste_Here!A$2:A$850, 0)), ""), ""), "")</f>
        <v/>
      </c>
      <c r="DC836" s="66"/>
      <c r="DD836" s="75" t="str">
        <f>IFERROR(IF(B836&lt;&gt;"", IF(ISNUMBER(SEARCH("highrisk", LOWER(INDEX(Paste_Here!AL$2:AL$850, MATCH(B836, Paste_Here!A$2:A$850, 0))))), "High Risk", IF(ISNUMBER(SEARCH("lowrisk", LOWER(INDEX(Paste_Here!AL$2:AL$850, MATCH(B836, Paste_Here!A$2:A$850, 0))))), "Low Risk", IF(ISNUMBER(SEARCH("somerisk", LOWER(INDEX(Paste_Here!AL$2:AL$850, MATCH(B836, Paste_Here!A$2:A$850, 0))))), "Some Risk", IF(ISNUMBER(SEARCH("ot", LOWER(INDEX(Paste_Here!AL$2:AL$850, MATCH(B836, Paste_Here!A$2:A$850, 0))))), "OT", "")))), ""), "")</f>
        <v/>
      </c>
      <c r="DE836" s="66"/>
      <c r="DF836" s="75" t="str">
        <f>IFERROR(IF(B836&lt;&gt;"", IF(AND(INDEX(Paste_Here!AM$2:AM$850, MATCH(B836, Paste_Here!A$2:A$850, 0))&lt;&gt;"", ISNUMBER(VALUE(INDEX(Paste_Here!AM$2:AM$850, MATCH(B836, Paste_Here!A$2:A$850, 0))))), INDEX(Paste_Here!AM$2:AM$850, MATCH(B836, Paste_Here!A$2:A$850, 0)), ""), ""), "")</f>
        <v/>
      </c>
      <c r="DG836" s="66"/>
      <c r="DH836" s="75" t="str">
        <f>IFERROR(IF(B836&lt;&gt;"", IF(ISNUMBER(SEARCH("highrisk", LOWER(INDEX(Paste_Here!AN$2:AN$850, MATCH(B836, Paste_Here!A$2:A$850, 0))))), "High Risk", IF(ISNUMBER(SEARCH("lowrisk", LOWER(INDEX(Paste_Here!AN$2:AN$850, MATCH(B836, Paste_Here!A$2:A$850, 0))))), "Low Risk", IF(ISNUMBER(SEARCH("somerisk", LOWER(INDEX(Paste_Here!AN$2:AN$850, MATCH(B836, Paste_Here!A$2:A$850, 0))))), "Some Risk", IF(ISNUMBER(SEARCH("ot", LOWER(INDEX(Paste_Here!AN$2:AN$850, MATCH(B836, Paste_Here!A$2:A$850, 0))))), "OT", "")))), ""), "")</f>
        <v/>
      </c>
      <c r="DI836" s="66"/>
      <c r="DJ836" s="66"/>
      <c r="DK836" s="75" t="str">
        <f t="shared" si="161"/>
        <v/>
      </c>
      <c r="DL836" s="66"/>
      <c r="DM836" s="75" t="str">
        <f>IFERROR(IF(B836&lt;&gt;"", IF(AND(INDEX(Paste_Here!Q$2:Q$850, MATCH(B836, Paste_Here!A$2:A$850, 0))&lt;&gt;"", ISNUMBER(VALUE(INDEX(Paste_Here!Q$2:Q$850, MATCH(B836, Paste_Here!A$2:A$850, 0))))), INDEX(Paste_Here!Q$2:Q$850, MATCH(B836, Paste_Here!A$2:A$850, 0)), ""), ""), "")</f>
        <v/>
      </c>
      <c r="DN836" s="66"/>
      <c r="DO836" s="75" t="str">
        <f>IFERROR(IF(B836&lt;&gt;"", IF(ISNUMBER(SEARCH("highrisk", LOWER(INDEX(Paste_Here!R$2:R$850, MATCH(B836, Paste_Here!A$2:A$850, 0))))), "High Risk", IF(ISNUMBER(SEARCH("lowrisk", LOWER(INDEX(Paste_Here!R$2:R$850, MATCH(B836, Paste_Here!A$2:A$850, 0))))), "Low Risk", IF(ISNUMBER(SEARCH("somerisk", LOWER(INDEX(Paste_Here!R$2:R$850, MATCH(B836, Paste_Here!A$2:A$850, 0))))), "Some Risk", IF(ISNUMBER(SEARCH("ot", LOWER(INDEX(Paste_Here!R$2:R$850, MATCH(B836, Paste_Here!A$2:A$850, 0))))), "OT", "")))), ""), "")</f>
        <v/>
      </c>
      <c r="DP836" s="66"/>
      <c r="DQ836" s="93" t="str">
        <f>IFERROR(IF(B836&lt;&gt;"", IF(AND(INDEX(Paste_Here!S$2:S$850, MATCH(B836, Paste_Here!A$2:A$850, 0))&lt;&gt;"", ISNUMBER(VALUE(INDEX(Paste_Here!S$2:S$850, MATCH(B836, Paste_Here!A$2:A$850, 0))))), INDEX(Paste_Here!S$2:S$850, MATCH(B836, Paste_Here!A$2:A$850, 0)), ""), ""), "")</f>
        <v/>
      </c>
      <c r="DR836" s="66"/>
      <c r="DS836" s="75"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IF(ISNUMBER(SEARCH("ot", LOWER(INDEX(Paste_Here!T$2:T$850, MATCH(B836, Paste_Here!A$2:A$850, 0))))), "OT", "")))), ""), "")</f>
        <v/>
      </c>
      <c r="DT836" s="66"/>
      <c r="DU836" s="75" t="str">
        <f>IFERROR(IF(B836&lt;&gt;"", IF(AND(INDEX(Paste_Here!U$2:U$850, MATCH(B836, Paste_Here!A$2:A$850, 0))&lt;&gt;"", ISNUMBER(VALUE(INDEX(Paste_Here!U$2:U$850, MATCH(B836, Paste_Here!A$2:A$850, 0))))), INDEX(Paste_Here!U$2:U$850, MATCH(B836, Paste_Here!A$2:A$850, 0)), ""), ""), "")</f>
        <v/>
      </c>
      <c r="DV836" s="66"/>
      <c r="DW836" s="93" t="str">
        <f>IFERROR(IF(B836&lt;&gt;"", IF(ISNUMBER(SEARCH("highrisk", LOWER(INDEX(Paste_Here!V$2:V$850, MATCH(B836, Paste_Here!A$2:A$850, 0))))), "High Risk", IF(ISNUMBER(SEARCH("lowrisk", LOWER(INDEX(Paste_Here!V$2:V$850, MATCH(B836, Paste_Here!A$2:A$850, 0))))), "Low Risk", IF(ISNUMBER(SEARCH("somerisk", LOWER(INDEX(Paste_Here!V$2:V$850, MATCH(B836, Paste_Here!A$2:A$850, 0))))), "Some Risk", IF(ISNUMBER(SEARCH("ot", LOWER(INDEX(Paste_Here!V$2:V$850, MATCH(B836, Paste_Here!A$2:A$850, 0))))), "OT", "")))), ""), "")</f>
        <v/>
      </c>
      <c r="DX836" s="66"/>
      <c r="DY836" s="75" t="str">
        <f>IFERROR(IF(B836&lt;&gt;"", IF(AND(INDEX(Paste_Here!W$2:W$850, MATCH(B836, Paste_Here!A$2:A$850, 0))&lt;&gt;"", ISNUMBER(VALUE(INDEX(Paste_Here!W$2:W$850, MATCH(B836, Paste_Here!A$2:A$850, 0))))), INDEX(Paste_Here!W$2:W$850, MATCH(B836, Paste_Here!A$2:A$850, 0)), ""), ""), "")</f>
        <v/>
      </c>
      <c r="DZ836" s="66"/>
      <c r="EA836" s="75" t="str">
        <f>IFERROR(IF(B836&lt;&gt;"", IF(ISNUMBER(SEARCH("highrisk", LOWER(INDEX(Paste_Here!X$2:X$850, MATCH(B836, Paste_Here!A$2:A$850, 0))))), "High Risk", IF(ISNUMBER(SEARCH("lowrisk", LOWER(INDEX(Paste_Here!X$2:X$850, MATCH(B836, Paste_Here!A$2:A$850, 0))))), "Low Risk", IF(ISNUMBER(SEARCH("somerisk", LOWER(INDEX(Paste_Here!X$2:X$850, MATCH(B836, Paste_Here!A$2:A$850, 0))))), "Some Risk", IF(ISNUMBER(SEARCH("ot", LOWER(INDEX(Paste_Here!X$2:X$850, MATCH(B836, Paste_Here!A$2:A$850, 0))))), "OT", "")))), ""), "")</f>
        <v/>
      </c>
      <c r="EB836" s="66"/>
      <c r="EC836" s="66"/>
      <c r="ED836" s="75" t="str">
        <f t="shared" si="166"/>
        <v/>
      </c>
      <c r="EE836" s="66"/>
      <c r="EF836" s="75" t="str">
        <f>IFERROR(IF(B836&lt;&gt;"", IF(AND(INDEX(Paste_Here!AO$2:AO$850, MATCH(B836, Paste_Here!A$2:A$850, 0))&lt;&gt;"", ISNUMBER(VALUE(INDEX(Paste_Here!AO$2:AO$850, MATCH(B836, Paste_Here!A$2:A$850, 0))))), INDEX(Paste_Here!AO$2:AO$850, MATCH(B836, Paste_Here!A$2:A$850, 0)), ""), ""), "")</f>
        <v/>
      </c>
      <c r="EG836" s="66"/>
      <c r="EH836" s="75" t="str">
        <f>IFERROR(IF(B836&lt;&gt;"", IF(ISNUMBER(SEARCH("highrisk", LOWER(INDEX(Paste_Here!AP$2:AP$850, MATCH(B836, Paste_Here!A$2:A$850, 0))))), "High Risk", IF(ISNUMBER(SEARCH("lowrisk", LOWER(INDEX(Paste_Here!AP$2:AP$850, MATCH(B836, Paste_Here!A$2:A$850, 0))))), "Low Risk", IF(ISNUMBER(SEARCH("somerisk", LOWER(INDEX(Paste_Here!AP$2:AP$850, MATCH(B836, Paste_Here!A$2:A$850, 0))))), "Some Risk", IF(ISNUMBER(SEARCH("ot", LOWER(INDEX(Paste_Here!AP$2:AP$850, MATCH(B836, Paste_Here!A$2:A$850, 0))))), "OT", "")))), ""), "")</f>
        <v/>
      </c>
      <c r="EI836" s="66"/>
      <c r="EJ836" s="93"/>
      <c r="EK836" s="66"/>
      <c r="EL836" s="75" t="str">
        <f>IFERROR(IF(B836&lt;&gt;"", IF(AND(INDEX(Paste_Here!AQ$2:AQ$850, MATCH(B836, Paste_Here!A$2:A$850, 0))&lt;&gt;"", ISNUMBER(VALUE(INDEX(Paste_Here!AQ$2:AQ$850, MATCH(B836, Paste_Here!A$2:A$850, 0))))), INDEX(Paste_Here!AQ$2:AQ$850, MATCH(B836, Paste_Here!A$2:A$850, 0)), ""), ""), "")</f>
        <v/>
      </c>
      <c r="EM836" s="66"/>
      <c r="EN836" s="75" t="str">
        <f>IFERROR(IF(B836&lt;&gt;"", IF(ISNUMBER(SEARCH("highrisk", LOWER(INDEX(Paste_Here!AR$2:AR$850, MATCH(B836, Paste_Here!A$2:A$850, 0))))), "High Risk", IF(ISNUMBER(SEARCH("lowrisk", LOWER(INDEX(Paste_Here!AR$2:AR$850, MATCH(B836, Paste_Here!A$2:A$850, 0))))), "Low Risk", IF(ISNUMBER(SEARCH("somerisk", LOWER(INDEX(Paste_Here!AR$2:AR$850, MATCH(B836, Paste_Here!A$2:A$850, 0))))), "Some Risk", IF(ISNUMBER(SEARCH("ot", LOWER(INDEX(Paste_Here!AR$2:AR$850, MATCH(B836, Paste_Here!A$2:A$850, 0))))), "OT", "")))), ""), "")</f>
        <v/>
      </c>
      <c r="EO836" s="66"/>
      <c r="EP836" s="93"/>
      <c r="EQ836" s="66"/>
      <c r="ER836" s="75"/>
      <c r="ES836" s="66"/>
      <c r="ET836" s="75"/>
      <c r="EU836" s="66"/>
      <c r="EV836" s="66"/>
      <c r="EW836" s="75" t="str">
        <f t="shared" si="167"/>
        <v/>
      </c>
      <c r="EX836" s="66"/>
      <c r="EY836" s="75" t="str">
        <f>IFERROR(IF(B836&lt;&gt;"", IF(AND(INDEX(Paste_Here!Y$2:Y$850, MATCH(B836, Paste_Here!A$2:A$850, 0))&lt;&gt;"", ISNUMBER(VALUE(INDEX(Paste_Here!Y$2:Y$850, MATCH(B836, Paste_Here!A$2:A$850, 0))))), INDEX(Paste_Here!Y$2:Y$850, MATCH(B836, Paste_Here!A$2:A$850, 0)), ""), ""), "")</f>
        <v/>
      </c>
      <c r="EZ836" s="66"/>
      <c r="FA836" s="75" t="str">
        <f>IFERROR(IF(B836&lt;&gt;"", IF(ISNUMBER(SEARCH("highrisk", LOWER(INDEX(Paste_Here!Z$2:Z$850, MATCH(B836, Paste_Here!A$2:A$850, 0))))), "High Risk", IF(ISNUMBER(SEARCH("lowrisk", LOWER(INDEX(Paste_Here!Z$2:Z$850, MATCH(B836, Paste_Here!A$2:A$850, 0))))), "Low Risk", IF(ISNUMBER(SEARCH("somerisk", LOWER(INDEX(Paste_Here!Z$2:Z$850, MATCH(B836, Paste_Here!A$2:A$850, 0))))), "Some Risk", IF(ISNUMBER(SEARCH("ot", LOWER(INDEX(Paste_Here!Z$2:Z$850, MATCH(B836, Paste_Here!A$2:A$850, 0))))), "OT", "")))), ""), "")</f>
        <v/>
      </c>
      <c r="FB836" s="66"/>
      <c r="FC836" s="93"/>
      <c r="FD836" s="66"/>
      <c r="FE836" s="75" t="str">
        <f>IFERROR(IF(B836&lt;&gt;"", IF(AND(INDEX(Paste_Here!AA$2:AA$850, MATCH(B836, Paste_Here!A$2:A$850, 0))&lt;&gt;"", ISNUMBER(VALUE(INDEX(Paste_Here!AA$2:AA$850, MATCH(B836, Paste_Here!A$2:A$850, 0))))), INDEX(Paste_Here!AA$2:AA$850, MATCH(B836, Paste_Here!A$2:A$850, 0)), ""), ""), "")</f>
        <v/>
      </c>
      <c r="FF836" s="66"/>
      <c r="FG836" s="75" t="str">
        <f>IFERROR(IF(B836&lt;&gt;"", IF(ISNUMBER(SEARCH("highrisk", LOWER(INDEX(Paste_Here!AB$2:AB$850, MATCH(B836, Paste_Here!A$2:A$850, 0))))), "High Risk", IF(ISNUMBER(SEARCH("lowrisk", LOWER(INDEX(Paste_Here!AB$2:AB$850, MATCH(B836, Paste_Here!A$2:A$850, 0))))), "Low Risk", IF(ISNUMBER(SEARCH("somerisk", LOWER(INDEX(Paste_Here!AB$2:AB$850, MATCH(B836, Paste_Here!A$2:A$850, 0))))), "Some Risk", IF(ISNUMBER(SEARCH("ot", LOWER(INDEX(Paste_Here!AB$2:AB$850, MATCH(B836, Paste_Here!A$2:A$850, 0))))), "OT", "")))), ""), "")</f>
        <v/>
      </c>
      <c r="FH836" s="66"/>
      <c r="FI836" s="93"/>
      <c r="FJ836" s="66"/>
      <c r="FK836" s="75"/>
      <c r="FL836" s="66"/>
      <c r="FM836" s="75"/>
      <c r="FN836" s="66"/>
      <c r="FO836" s="66"/>
      <c r="FP836" s="75" t="str">
        <f t="shared" si="162"/>
        <v/>
      </c>
      <c r="FQ836" s="66"/>
      <c r="FR836" s="75" t="str">
        <f>IFERROR(IF(B836&lt;&gt;"", IF(ISNUMBER(SEARCH("s", LOWER(INDEX(Paste_Here!L$2:L$850, MATCH(B836, Paste_Here!A$2:A$850, 0))))), "Yes", IF(INDEX(Paste_Here!L$2:L$850, MATCH(B836, Paste_Here!A$2:A$850, 0))&lt;&gt;"", "No", "")), ""), "")</f>
        <v/>
      </c>
      <c r="FS836" s="66"/>
      <c r="FT836" s="75" t="str">
        <f>IFERROR(IF(B836&lt;&gt;"", IF(ISNUMBER(SEARCH("yes", LOWER(INDEX(Paste_Here!F$2:F$850, MATCH(B836, Paste_Here!A$2:A$850, 0))))), "Yes", IF(ISNUMBER(SEARCH("no", LOWER(INDEX(Paste_Here!F$2:F$850, MATCH(B836, Paste_Here!A$2:A$850, 0))))), "No", "")), ""), "")</f>
        <v/>
      </c>
      <c r="FU836" s="66"/>
      <c r="FV836" s="75" t="str">
        <f>IFERROR(IF(B836&lt;&gt;"", IF(ISNUMBER(SEARCH("english language learner", LOWER(INDEX(Paste_Here!C$2:C$850, MATCH(B836, Paste_Here!A$2:A$850, 0))))), "Yes", ""), ""), "")</f>
        <v/>
      </c>
      <c r="FW836" s="66"/>
      <c r="FX836" s="75" t="str">
        <f>IFERROR(IF(B836&lt;&gt;"", IF(OR(ISNUMBER(SEARCH("b", LOWER(INDEX(Paste_Here!J$2:J$850, MATCH(B836, Paste_Here!A$2:A$850, 0))))), ISNUMBER(SEARCH("h", LOWER(INDEX(Paste_Here!J$2:J$850, MATCH(B836, Paste_Here!A$2:A$850, 0))))), ISNUMBER(SEARCH("i", LOWER(INDEX(Paste_Here!J$2:J$850, MATCH(B836, Paste_Here!A$2:A$850, 0)))))), "Yes", IF(INDEX(Paste_Here!J$2:J$850, MATCH(B836, Paste_Here!A$2:A$850, 0))&lt;&gt;"", "No", "")), ""), "")</f>
        <v/>
      </c>
      <c r="FY836" s="66"/>
      <c r="FZ836" s="75" t="str">
        <f>IFERROR(IF(B836&lt;&gt;"", IF(ISNUMBER(SEARCH("yes", LOWER(INDEX(Paste_Here!K$2:K$850, MATCH(B836, Paste_Here!A$2:A$850, 0))))), "Yes", IF(ISNUMBER(SEARCH("no", LOWER(INDEX(Paste_Here!K$2:K$850, MATCH(B836, Paste_Here!A$2:A$850, 0))))), "No", "")), ""), "")</f>
        <v/>
      </c>
      <c r="GA836" s="66"/>
      <c r="GB836" s="75" t="str">
        <f>IFERROR(IF(B836&lt;&gt;"", IF(ISNUMBER(SEARCH("transitional 2", LOWER(INDEX(Paste_Here!C$2:C$850, MATCH(B836, Paste_Here!A$2:A$850, 0))))), "T2",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GC836" s="66"/>
      <c r="GD836" s="75"/>
      <c r="GE836" s="66"/>
      <c r="GF836" s="75"/>
      <c r="GG836" s="66"/>
      <c r="GH836" s="75"/>
      <c r="GI836" s="66"/>
      <c r="GK836" s="1" t="str" cm="1">
        <f t="array" ref="GK836">IFERROR(INDEX(Paste_Here!$B$2:$B$850, MATCH(0, COUNTIF(GK$4:GK835, Paste_Here!$B$2:$B$850) + IF(Paste_Here!$B$2:$B$850="", 1, 0), 0)), "")</f>
        <v/>
      </c>
      <c r="GL836" s="1" t="str">
        <f>IF(GK836&lt;&gt;"", INDEX(Paste_Here!$A$2:$A$850, MATCH(GK836, Paste_Here!$B$2:$B$850, 0)), "")</f>
        <v/>
      </c>
      <c r="GM836" s="1" t="str">
        <f t="shared" si="168"/>
        <v/>
      </c>
      <c r="GN836" s="1" t="str" cm="1">
        <f t="array" ref="GN836">IFERROR(INDEX($GM$5:$GM$850, MATCH(SMALL(IF($GM$5:$GM$850&lt;&gt;"", COUNTIF($GM$5:$GM$850, "&lt;"&amp;$GM$5:$GM$850)+1), ROW()-ROW($GN$5)+1), COUNTIF($GM$5:$GM$850, "&lt;"&amp;$GM$5:$GM$850)+1, 0)), "")</f>
        <v/>
      </c>
    </row>
    <row r="837" spans="1:196">
      <c r="A837" s="66"/>
      <c r="B837" s="75" t="str">
        <f t="shared" ref="B837:B850" si="169">GN837</f>
        <v/>
      </c>
      <c r="C837" s="66"/>
      <c r="D837" s="75" t="str">
        <f>IFERROR(IF(AND(INDEX(Paste_Here!N$2:N$850, MATCH(B837, Paste_Here!A$2:A$850, 0)) = ""), "", IF(UPPER(INDEX(Paste_Here!N$2:N$850, MATCH(B837, Paste_Here!A$2:A$850, 0))) = "YES", "Yes", IF(UPPER(INDEX(Paste_Here!N$2:N$850, MATCH(B837, Paste_Here!A$2:A$850, 0))) = "NO", "No", ""))), "")</f>
        <v/>
      </c>
      <c r="E837" s="66"/>
      <c r="F837" s="75" t="str">
        <f t="shared" si="163"/>
        <v/>
      </c>
      <c r="G837" s="66"/>
      <c r="H837" s="75" t="str">
        <f t="shared" si="164"/>
        <v/>
      </c>
      <c r="I837" s="66"/>
      <c r="J837" s="75" t="str">
        <f t="shared" si="165"/>
        <v/>
      </c>
      <c r="K837" s="66"/>
      <c r="L837" s="75"/>
      <c r="M837" s="66"/>
      <c r="N837" s="75" t="str">
        <f>IFERROR(IF(B837&lt;&gt;"", IF(AND(INDEX(Paste_Here!AW$2:AW$850, MATCH(B837, Paste_Here!A$2:A$850, 0))&lt;&gt;"", ISNUMBER(VALUE(INDEX(Paste_Here!AW$2:AW$850, MATCH(B837, Paste_Here!A$2:A$850, 0))))), INDEX(Paste_Here!AW$2:AW$850, MATCH(B837, Paste_Here!A$2:A$850, 0)), ""), ""), "")</f>
        <v/>
      </c>
      <c r="O837" s="66"/>
      <c r="P837" s="75" t="str">
        <f>IFERROR(IF(B837&lt;&gt;"", IF(AND(INDEX(Paste_Here!AX$2:AX$850, MATCH(B837, Paste_Here!A$2:A$850, 0))&lt;&gt;"", ISNUMBER(VALUE(INDEX(Paste_Here!AX$2:AX$850, MATCH(B837, Paste_Here!A$2:A$850, 0))))), INDEX(Paste_Here!AX$2:AX$850, MATCH(B837, Paste_Here!A$2:A$850, 0)), ""), ""), "")</f>
        <v/>
      </c>
      <c r="Q837" s="66"/>
      <c r="R837" s="75" t="str">
        <f>IFERROR(IF(B837&lt;&gt;"", IF(AND(INDEX(Paste_Here!AU$2:AU$850, MATCH(B837, Paste_Here!A$2:A$850, 0))&lt;&gt;"", ISNUMBER(VALUE(INDEX(Paste_Here!AU$2:AU$850, MATCH(B837, Paste_Here!A$2:A$850, 0))))), INDEX(Paste_Here!AU$2:AU$850, MATCH(B837, Paste_Here!A$2:A$850, 0)), ""), ""), "")</f>
        <v/>
      </c>
      <c r="S837" s="66"/>
      <c r="T837" s="75" t="str">
        <f>IFERROR(IF(B837&lt;&gt;"", IF(AND(INDEX(Paste_Here!AV$2:AV$850, MATCH(B837, Paste_Here!A$2:A$850, 0))&lt;&gt;"", ISNUMBER(VALUE(INDEX(Paste_Here!AV$2:AV$850, MATCH(B837, Paste_Here!A$2:A$850, 0))))), INDEX(Paste_Here!AV$2:AV$850, MATCH(B837, Paste_Here!A$2:A$850, 0)), ""), ""), "")</f>
        <v/>
      </c>
      <c r="U837" s="66"/>
      <c r="W837" s="66"/>
      <c r="Y837" s="66"/>
      <c r="Z837" s="66"/>
      <c r="AA837" s="75" t="str">
        <f t="shared" ref="AA837:AA850" si="170">B837</f>
        <v/>
      </c>
      <c r="AB837" s="66"/>
      <c r="AC837" s="75"/>
      <c r="AD837" s="66"/>
      <c r="AE837" s="98"/>
      <c r="AF837" s="66"/>
      <c r="AG837" s="75"/>
      <c r="AH837" s="66"/>
      <c r="AI837" s="75" t="str">
        <f>IFERROR(IF(B837&lt;&gt;"", IF(AND(INDEX(Paste_Here!AC$2:AC$850, MATCH(B837, Paste_Here!A$2:A$850, 0))&lt;&gt;"", ISNUMBER(VALUE(INDEX(Paste_Here!AC$2:AC$850, MATCH(B837, Paste_Here!A$2:A$850, 0))))), INDEX(Paste_Here!AC$2:AC$850, MATCH(B837, Paste_Here!A$2:A$850, 0)), ""), ""), "")</f>
        <v/>
      </c>
      <c r="AJ837" s="66"/>
      <c r="AK837" s="75" t="str">
        <f>IFERROR(IF(B837&lt;&gt;"", IF(ISNUMBER(SEARCH("highrisk", LOWER(INDEX(Paste_Here!AD$2:AD$850, MATCH(B837, Paste_Here!A$2:A$850, 0))))), "High Risk", IF(ISNUMBER(SEARCH("lowrisk", LOWER(INDEX(Paste_Here!AD$2:AD$850, MATCH(B837, Paste_Here!A$2:A$850, 0))))), "Low Risk", IF(ISNUMBER(SEARCH("somerisk", LOWER(INDEX(Paste_Here!AD$2:AD$850, MATCH(B837, Paste_Here!A$2:A$850, 0))))), "Some Risk", IF(ISNUMBER(SEARCH("ot", LOWER(INDEX(Paste_Here!AD$2:AD$850, MATCH(B837, Paste_Here!A$2:A$850, 0))))), "OT", "")))), ""), "")</f>
        <v/>
      </c>
      <c r="AL837" s="66"/>
      <c r="AM837" s="75"/>
      <c r="AN837" s="66"/>
      <c r="AO837" s="75" t="str">
        <f>IFERROR(IF(B837&lt;&gt;"", IF(AND(INDEX(Paste_Here!M$2:M$850, MATCH(B837, Paste_Here!A$2:A$850, 0))&lt;&gt;"", ISNUMBER(VALUE(INDEX(Paste_Here!M$2:M$850, MATCH(B837, Paste_Here!A$2:A$850, 0))))), INDEX(Paste_Here!M$2:M$850, MATCH(B837, Paste_Here!A$2:A$850, 0)), ""), ""), "")</f>
        <v/>
      </c>
      <c r="AP837" s="66"/>
      <c r="AQ837" s="75" t="str">
        <f>IFERROR(IF(B837&lt;&gt;"", IF(ISNUMBER(SEARCH("highrisk", LOWER(INDEX(Paste_Here!N$2:N$850, MATCH(B837, Paste_Here!A$2:A$850, 0))))), "High Risk", IF(ISNUMBER(SEARCH("lowrisk", LOWER(INDEX(Paste_Here!N$2:N$850, MATCH(B837, Paste_Here!A$2:A$850, 0))))), "Low Risk", IF(ISNUMBER(SEARCH("somerisk", LOWER(INDEX(Paste_Here!N$2:N$850, MATCH(B837, Paste_Here!A$2:A$850, 0))))), "Some Risk", IF(ISNUMBER(SEARCH("ot", LOWER(INDEX(Paste_Here!N$2:N$850, MATCH(B837, Paste_Here!A$2:A$850, 0))))), "OT", "")))), ""), "")</f>
        <v/>
      </c>
      <c r="AT837" s="66"/>
      <c r="AU837" s="103"/>
      <c r="AV837" s="66"/>
      <c r="AW837" s="66"/>
      <c r="AX837" s="75" t="str">
        <f t="shared" ref="AX837:AX850" si="171">AA837</f>
        <v/>
      </c>
      <c r="AY837" s="66"/>
      <c r="AZ837" s="75"/>
      <c r="BA837" s="66"/>
      <c r="BB837" s="75"/>
      <c r="BC837" s="66"/>
      <c r="BD837" s="75"/>
      <c r="BE837" s="66"/>
      <c r="BF837" s="75" t="str">
        <f>IFERROR(IF(B837&lt;&gt;"", IF(AND(INDEX(Paste_Here!AE$2:AE$850, MATCH(B837, Paste_Here!A$2:A$850, 0))&lt;&gt;"", ISNUMBER(VALUE(INDEX(Paste_Here!AE$2:AE$850, MATCH(B837, Paste_Here!A$2:A$850, 0))))), INDEX(Paste_Here!AE$2:AE$850, MATCH(B837, Paste_Here!A$2:A$850, 0)), ""), ""), "")</f>
        <v/>
      </c>
      <c r="BG837" s="66"/>
      <c r="BH837" s="75" t="str">
        <f>IFERROR(IF(B837&lt;&gt;"", IF(ISNUMBER(SEARCH("highrisk", LOWER(INDEX(Paste_Here!AF$2:AF$850, MATCH(B837, Paste_Here!A$2:A$850, 0))))), "High Risk", IF(ISNUMBER(SEARCH("lowrisk", LOWER(INDEX(Paste_Here!AF$2:AF$850, MATCH(B837, Paste_Here!A$2:A$850, 0))))), "Low Risk", IF(ISNUMBER(SEARCH("somerisk", LOWER(INDEX(Paste_Here!AF$2:AF$850, MATCH(B837, Paste_Here!A$2:A$850, 0))))), "Some Risk", IF(ISNUMBER(SEARCH("ot", LOWER(INDEX(Paste_Here!AF$2:AF$850, MATCH(B837, Paste_Here!A$2:A$850, 0))))), "OT", "")))), ""), "")</f>
        <v/>
      </c>
      <c r="BI837" s="66"/>
      <c r="BJ837" s="75"/>
      <c r="BK837" s="66"/>
      <c r="BL837" s="75" t="str">
        <f>IFERROR(IF(B837&lt;&gt;"", IF(AND(INDEX(Paste_Here!O$2:O$850, MATCH(B837, Paste_Here!A$2:A$850, 0))&lt;&gt;"", ISNUMBER(VALUE(INDEX(Paste_Here!O$2:O$850, MATCH(B837, Paste_Here!A$2:A$850, 0))))), INDEX(Paste_Here!O$2:O$850, MATCH(B837, Paste_Here!A$2:A$850, 0)), ""), ""), "")</f>
        <v/>
      </c>
      <c r="BM837" s="66"/>
      <c r="BN837" s="75" t="str">
        <f>IFERROR(IF(B837&lt;&gt;"", IF(ISNUMBER(SEARCH("highrisk", LOWER(INDEX(Paste_Here!P$2:P$850, MATCH(B837, Paste_Here!A$2:A$850, 0))))), "High Risk", IF(ISNUMBER(SEARCH("lowrisk", LOWER(INDEX(Paste_Here!P$2:P$850, MATCH(B837, Paste_Here!A$2:A$850, 0))))), "Low Risk", IF(ISNUMBER(SEARCH("somerisk", LOWER(INDEX(Paste_Here!P$2:P$850, MATCH(B837, Paste_Here!A$2:A$850, 0))))), "Some Risk", IF(ISNUMBER(SEARCH("ot", LOWER(INDEX(Paste_Here!P$2:P$850, MATCH(B837, Paste_Here!A$2:A$850, 0))))), "OT", "")))), ""), "")</f>
        <v/>
      </c>
      <c r="BQ837" s="66"/>
      <c r="BR837" s="75"/>
      <c r="BS837" s="66"/>
      <c r="BT837" s="66"/>
      <c r="BU837" s="75" t="str">
        <f t="shared" ref="BU837:BU850" si="172">B837</f>
        <v/>
      </c>
      <c r="BV837" s="66"/>
      <c r="BW837" s="75"/>
      <c r="BX837" s="66"/>
      <c r="BY837" s="75"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BZ837" s="66"/>
      <c r="CA837" s="75"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CB837" s="66"/>
      <c r="CC837" s="75"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CD837" s="66"/>
      <c r="CE837" s="75"/>
      <c r="CF837" s="66"/>
      <c r="CK837" s="75"/>
      <c r="CL837" s="66"/>
      <c r="CM837" s="75"/>
      <c r="CN837" s="66"/>
      <c r="CO837" s="75"/>
      <c r="CP837" s="66"/>
      <c r="CQ837" s="66"/>
      <c r="CR837" s="75" t="str">
        <f t="shared" ref="CR837:CR850" si="173">B837</f>
        <v/>
      </c>
      <c r="CS837" s="66"/>
      <c r="CT837" s="75"/>
      <c r="CU837" s="66"/>
      <c r="CV837" s="75"/>
      <c r="CW837" s="66"/>
      <c r="CX837" s="75"/>
      <c r="CY837" s="66"/>
      <c r="CZ837" s="75"/>
      <c r="DA837" s="66"/>
      <c r="DB837" s="75" t="str">
        <f>IFERROR(IF(B837&lt;&gt;"", IF(AND(INDEX(Paste_Here!AK$2:AK$850, MATCH(B837, Paste_Here!A$2:A$850, 0))&lt;&gt;"", ISNUMBER(VALUE(INDEX(Paste_Here!AK$2:AK$850, MATCH(B837, Paste_Here!A$2:A$850, 0))))), INDEX(Paste_Here!AK$2:AK$850, MATCH(B837, Paste_Here!A$2:A$850, 0)), ""), ""), "")</f>
        <v/>
      </c>
      <c r="DC837" s="66"/>
      <c r="DD837" s="75" t="str">
        <f>IFERROR(IF(B837&lt;&gt;"", IF(ISNUMBER(SEARCH("highrisk", LOWER(INDEX(Paste_Here!AL$2:AL$850, MATCH(B837, Paste_Here!A$2:A$850, 0))))), "High Risk", IF(ISNUMBER(SEARCH("lowrisk", LOWER(INDEX(Paste_Here!AL$2:AL$850, MATCH(B837, Paste_Here!A$2:A$850, 0))))), "Low Risk", IF(ISNUMBER(SEARCH("somerisk", LOWER(INDEX(Paste_Here!AL$2:AL$850, MATCH(B837, Paste_Here!A$2:A$850, 0))))), "Some Risk", IF(ISNUMBER(SEARCH("ot", LOWER(INDEX(Paste_Here!AL$2:AL$850, MATCH(B837, Paste_Here!A$2:A$850, 0))))), "OT", "")))), ""), "")</f>
        <v/>
      </c>
      <c r="DE837" s="66"/>
      <c r="DF837" s="75" t="str">
        <f>IFERROR(IF(B837&lt;&gt;"", IF(AND(INDEX(Paste_Here!AM$2:AM$850, MATCH(B837, Paste_Here!A$2:A$850, 0))&lt;&gt;"", ISNUMBER(VALUE(INDEX(Paste_Here!AM$2:AM$850, MATCH(B837, Paste_Here!A$2:A$850, 0))))), INDEX(Paste_Here!AM$2:AM$850, MATCH(B837, Paste_Here!A$2:A$850, 0)), ""), ""), "")</f>
        <v/>
      </c>
      <c r="DG837" s="66"/>
      <c r="DH837" s="75" t="str">
        <f>IFERROR(IF(B837&lt;&gt;"", IF(ISNUMBER(SEARCH("highrisk", LOWER(INDEX(Paste_Here!AN$2:AN$850, MATCH(B837, Paste_Here!A$2:A$850, 0))))), "High Risk", IF(ISNUMBER(SEARCH("lowrisk", LOWER(INDEX(Paste_Here!AN$2:AN$850, MATCH(B837, Paste_Here!A$2:A$850, 0))))), "Low Risk", IF(ISNUMBER(SEARCH("somerisk", LOWER(INDEX(Paste_Here!AN$2:AN$850, MATCH(B837, Paste_Here!A$2:A$850, 0))))), "Some Risk", IF(ISNUMBER(SEARCH("ot", LOWER(INDEX(Paste_Here!AN$2:AN$850, MATCH(B837, Paste_Here!A$2:A$850, 0))))), "OT", "")))), ""), "")</f>
        <v/>
      </c>
      <c r="DI837" s="66"/>
      <c r="DJ837" s="66"/>
      <c r="DK837" s="75" t="str">
        <f t="shared" ref="DK837:DK850" si="174">B837</f>
        <v/>
      </c>
      <c r="DL837" s="66"/>
      <c r="DM837" s="75" t="str">
        <f>IFERROR(IF(B837&lt;&gt;"", IF(AND(INDEX(Paste_Here!Q$2:Q$850, MATCH(B837, Paste_Here!A$2:A$850, 0))&lt;&gt;"", ISNUMBER(VALUE(INDEX(Paste_Here!Q$2:Q$850, MATCH(B837, Paste_Here!A$2:A$850, 0))))), INDEX(Paste_Here!Q$2:Q$850, MATCH(B837, Paste_Here!A$2:A$850, 0)), ""), ""), "")</f>
        <v/>
      </c>
      <c r="DN837" s="66"/>
      <c r="DO837" s="75" t="str">
        <f>IFERROR(IF(B837&lt;&gt;"", IF(ISNUMBER(SEARCH("highrisk", LOWER(INDEX(Paste_Here!R$2:R$850, MATCH(B837, Paste_Here!A$2:A$850, 0))))), "High Risk", IF(ISNUMBER(SEARCH("lowrisk", LOWER(INDEX(Paste_Here!R$2:R$850, MATCH(B837, Paste_Here!A$2:A$850, 0))))), "Low Risk", IF(ISNUMBER(SEARCH("somerisk", LOWER(INDEX(Paste_Here!R$2:R$850, MATCH(B837, Paste_Here!A$2:A$850, 0))))), "Some Risk", IF(ISNUMBER(SEARCH("ot", LOWER(INDEX(Paste_Here!R$2:R$850, MATCH(B837, Paste_Here!A$2:A$850, 0))))), "OT", "")))), ""), "")</f>
        <v/>
      </c>
      <c r="DP837" s="66"/>
      <c r="DQ837" s="93" t="str">
        <f>IFERROR(IF(B837&lt;&gt;"", IF(AND(INDEX(Paste_Here!S$2:S$850, MATCH(B837, Paste_Here!A$2:A$850, 0))&lt;&gt;"", ISNUMBER(VALUE(INDEX(Paste_Here!S$2:S$850, MATCH(B837, Paste_Here!A$2:A$850, 0))))), INDEX(Paste_Here!S$2:S$850, MATCH(B837, Paste_Here!A$2:A$850, 0)), ""), ""), "")</f>
        <v/>
      </c>
      <c r="DR837" s="66"/>
      <c r="DS837" s="75"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IF(ISNUMBER(SEARCH("ot", LOWER(INDEX(Paste_Here!T$2:T$850, MATCH(B837, Paste_Here!A$2:A$850, 0))))), "OT", "")))), ""), "")</f>
        <v/>
      </c>
      <c r="DT837" s="66"/>
      <c r="DU837" s="75" t="str">
        <f>IFERROR(IF(B837&lt;&gt;"", IF(AND(INDEX(Paste_Here!U$2:U$850, MATCH(B837, Paste_Here!A$2:A$850, 0))&lt;&gt;"", ISNUMBER(VALUE(INDEX(Paste_Here!U$2:U$850, MATCH(B837, Paste_Here!A$2:A$850, 0))))), INDEX(Paste_Here!U$2:U$850, MATCH(B837, Paste_Here!A$2:A$850, 0)), ""), ""), "")</f>
        <v/>
      </c>
      <c r="DV837" s="66"/>
      <c r="DW837" s="93" t="str">
        <f>IFERROR(IF(B837&lt;&gt;"", IF(ISNUMBER(SEARCH("highrisk", LOWER(INDEX(Paste_Here!V$2:V$850, MATCH(B837, Paste_Here!A$2:A$850, 0))))), "High Risk", IF(ISNUMBER(SEARCH("lowrisk", LOWER(INDEX(Paste_Here!V$2:V$850, MATCH(B837, Paste_Here!A$2:A$850, 0))))), "Low Risk", IF(ISNUMBER(SEARCH("somerisk", LOWER(INDEX(Paste_Here!V$2:V$850, MATCH(B837, Paste_Here!A$2:A$850, 0))))), "Some Risk", IF(ISNUMBER(SEARCH("ot", LOWER(INDEX(Paste_Here!V$2:V$850, MATCH(B837, Paste_Here!A$2:A$850, 0))))), "OT", "")))), ""), "")</f>
        <v/>
      </c>
      <c r="DX837" s="66"/>
      <c r="DY837" s="75" t="str">
        <f>IFERROR(IF(B837&lt;&gt;"", IF(AND(INDEX(Paste_Here!W$2:W$850, MATCH(B837, Paste_Here!A$2:A$850, 0))&lt;&gt;"", ISNUMBER(VALUE(INDEX(Paste_Here!W$2:W$850, MATCH(B837, Paste_Here!A$2:A$850, 0))))), INDEX(Paste_Here!W$2:W$850, MATCH(B837, Paste_Here!A$2:A$850, 0)), ""), ""), "")</f>
        <v/>
      </c>
      <c r="DZ837" s="66"/>
      <c r="EA837" s="75" t="str">
        <f>IFERROR(IF(B837&lt;&gt;"", IF(ISNUMBER(SEARCH("highrisk", LOWER(INDEX(Paste_Here!X$2:X$850, MATCH(B837, Paste_Here!A$2:A$850, 0))))), "High Risk", IF(ISNUMBER(SEARCH("lowrisk", LOWER(INDEX(Paste_Here!X$2:X$850, MATCH(B837, Paste_Here!A$2:A$850, 0))))), "Low Risk", IF(ISNUMBER(SEARCH("somerisk", LOWER(INDEX(Paste_Here!X$2:X$850, MATCH(B837, Paste_Here!A$2:A$850, 0))))), "Some Risk", IF(ISNUMBER(SEARCH("ot", LOWER(INDEX(Paste_Here!X$2:X$850, MATCH(B837, Paste_Here!A$2:A$850, 0))))), "OT", "")))), ""), "")</f>
        <v/>
      </c>
      <c r="EB837" s="66"/>
      <c r="EC837" s="66"/>
      <c r="ED837" s="75" t="str">
        <f t="shared" si="166"/>
        <v/>
      </c>
      <c r="EE837" s="66"/>
      <c r="EF837" s="75" t="str">
        <f>IFERROR(IF(B837&lt;&gt;"", IF(AND(INDEX(Paste_Here!AO$2:AO$850, MATCH(B837, Paste_Here!A$2:A$850, 0))&lt;&gt;"", ISNUMBER(VALUE(INDEX(Paste_Here!AO$2:AO$850, MATCH(B837, Paste_Here!A$2:A$850, 0))))), INDEX(Paste_Here!AO$2:AO$850, MATCH(B837, Paste_Here!A$2:A$850, 0)), ""), ""), "")</f>
        <v/>
      </c>
      <c r="EG837" s="66"/>
      <c r="EH837" s="75" t="str">
        <f>IFERROR(IF(B837&lt;&gt;"", IF(ISNUMBER(SEARCH("highrisk", LOWER(INDEX(Paste_Here!AP$2:AP$850, MATCH(B837, Paste_Here!A$2:A$850, 0))))), "High Risk", IF(ISNUMBER(SEARCH("lowrisk", LOWER(INDEX(Paste_Here!AP$2:AP$850, MATCH(B837, Paste_Here!A$2:A$850, 0))))), "Low Risk", IF(ISNUMBER(SEARCH("somerisk", LOWER(INDEX(Paste_Here!AP$2:AP$850, MATCH(B837, Paste_Here!A$2:A$850, 0))))), "Some Risk", IF(ISNUMBER(SEARCH("ot", LOWER(INDEX(Paste_Here!AP$2:AP$850, MATCH(B837, Paste_Here!A$2:A$850, 0))))), "OT", "")))), ""), "")</f>
        <v/>
      </c>
      <c r="EI837" s="66"/>
      <c r="EJ837" s="93"/>
      <c r="EK837" s="66"/>
      <c r="EL837" s="75" t="str">
        <f>IFERROR(IF(B837&lt;&gt;"", IF(AND(INDEX(Paste_Here!AQ$2:AQ$850, MATCH(B837, Paste_Here!A$2:A$850, 0))&lt;&gt;"", ISNUMBER(VALUE(INDEX(Paste_Here!AQ$2:AQ$850, MATCH(B837, Paste_Here!A$2:A$850, 0))))), INDEX(Paste_Here!AQ$2:AQ$850, MATCH(B837, Paste_Here!A$2:A$850, 0)), ""), ""), "")</f>
        <v/>
      </c>
      <c r="EM837" s="66"/>
      <c r="EN837" s="75" t="str">
        <f>IFERROR(IF(B837&lt;&gt;"", IF(ISNUMBER(SEARCH("highrisk", LOWER(INDEX(Paste_Here!AR$2:AR$850, MATCH(B837, Paste_Here!A$2:A$850, 0))))), "High Risk", IF(ISNUMBER(SEARCH("lowrisk", LOWER(INDEX(Paste_Here!AR$2:AR$850, MATCH(B837, Paste_Here!A$2:A$850, 0))))), "Low Risk", IF(ISNUMBER(SEARCH("somerisk", LOWER(INDEX(Paste_Here!AR$2:AR$850, MATCH(B837, Paste_Here!A$2:A$850, 0))))), "Some Risk", IF(ISNUMBER(SEARCH("ot", LOWER(INDEX(Paste_Here!AR$2:AR$850, MATCH(B837, Paste_Here!A$2:A$850, 0))))), "OT", "")))), ""), "")</f>
        <v/>
      </c>
      <c r="EO837" s="66"/>
      <c r="EP837" s="93"/>
      <c r="EQ837" s="66"/>
      <c r="ER837" s="75"/>
      <c r="ES837" s="66"/>
      <c r="ET837" s="75"/>
      <c r="EU837" s="66"/>
      <c r="EV837" s="66"/>
      <c r="EW837" s="75" t="str">
        <f t="shared" si="167"/>
        <v/>
      </c>
      <c r="EX837" s="66"/>
      <c r="EY837" s="75" t="str">
        <f>IFERROR(IF(B837&lt;&gt;"", IF(AND(INDEX(Paste_Here!Y$2:Y$850, MATCH(B837, Paste_Here!A$2:A$850, 0))&lt;&gt;"", ISNUMBER(VALUE(INDEX(Paste_Here!Y$2:Y$850, MATCH(B837, Paste_Here!A$2:A$850, 0))))), INDEX(Paste_Here!Y$2:Y$850, MATCH(B837, Paste_Here!A$2:A$850, 0)), ""), ""), "")</f>
        <v/>
      </c>
      <c r="EZ837" s="66"/>
      <c r="FA837" s="75" t="str">
        <f>IFERROR(IF(B837&lt;&gt;"", IF(ISNUMBER(SEARCH("highrisk", LOWER(INDEX(Paste_Here!Z$2:Z$850, MATCH(B837, Paste_Here!A$2:A$850, 0))))), "High Risk", IF(ISNUMBER(SEARCH("lowrisk", LOWER(INDEX(Paste_Here!Z$2:Z$850, MATCH(B837, Paste_Here!A$2:A$850, 0))))), "Low Risk", IF(ISNUMBER(SEARCH("somerisk", LOWER(INDEX(Paste_Here!Z$2:Z$850, MATCH(B837, Paste_Here!A$2:A$850, 0))))), "Some Risk", IF(ISNUMBER(SEARCH("ot", LOWER(INDEX(Paste_Here!Z$2:Z$850, MATCH(B837, Paste_Here!A$2:A$850, 0))))), "OT", "")))), ""), "")</f>
        <v/>
      </c>
      <c r="FB837" s="66"/>
      <c r="FC837" s="93"/>
      <c r="FD837" s="66"/>
      <c r="FE837" s="75" t="str">
        <f>IFERROR(IF(B837&lt;&gt;"", IF(AND(INDEX(Paste_Here!AA$2:AA$850, MATCH(B837, Paste_Here!A$2:A$850, 0))&lt;&gt;"", ISNUMBER(VALUE(INDEX(Paste_Here!AA$2:AA$850, MATCH(B837, Paste_Here!A$2:A$850, 0))))), INDEX(Paste_Here!AA$2:AA$850, MATCH(B837, Paste_Here!A$2:A$850, 0)), ""), ""), "")</f>
        <v/>
      </c>
      <c r="FF837" s="66"/>
      <c r="FG837" s="75" t="str">
        <f>IFERROR(IF(B837&lt;&gt;"", IF(ISNUMBER(SEARCH("highrisk", LOWER(INDEX(Paste_Here!AB$2:AB$850, MATCH(B837, Paste_Here!A$2:A$850, 0))))), "High Risk", IF(ISNUMBER(SEARCH("lowrisk", LOWER(INDEX(Paste_Here!AB$2:AB$850, MATCH(B837, Paste_Here!A$2:A$850, 0))))), "Low Risk", IF(ISNUMBER(SEARCH("somerisk", LOWER(INDEX(Paste_Here!AB$2:AB$850, MATCH(B837, Paste_Here!A$2:A$850, 0))))), "Some Risk", IF(ISNUMBER(SEARCH("ot", LOWER(INDEX(Paste_Here!AB$2:AB$850, MATCH(B837, Paste_Here!A$2:A$850, 0))))), "OT", "")))), ""), "")</f>
        <v/>
      </c>
      <c r="FH837" s="66"/>
      <c r="FI837" s="93"/>
      <c r="FJ837" s="66"/>
      <c r="FK837" s="75"/>
      <c r="FL837" s="66"/>
      <c r="FM837" s="75"/>
      <c r="FN837" s="66"/>
      <c r="FO837" s="66"/>
      <c r="FP837" s="75" t="str">
        <f t="shared" ref="FP837:FP850" si="175">B837</f>
        <v/>
      </c>
      <c r="FQ837" s="66"/>
      <c r="FR837" s="75" t="str">
        <f>IFERROR(IF(B837&lt;&gt;"", IF(ISNUMBER(SEARCH("s", LOWER(INDEX(Paste_Here!L$2:L$850, MATCH(B837, Paste_Here!A$2:A$850, 0))))), "Yes", IF(INDEX(Paste_Here!L$2:L$850, MATCH(B837, Paste_Here!A$2:A$850, 0))&lt;&gt;"", "No", "")), ""), "")</f>
        <v/>
      </c>
      <c r="FS837" s="66"/>
      <c r="FT837" s="75" t="str">
        <f>IFERROR(IF(B837&lt;&gt;"", IF(ISNUMBER(SEARCH("yes", LOWER(INDEX(Paste_Here!F$2:F$850, MATCH(B837, Paste_Here!A$2:A$850, 0))))), "Yes", IF(ISNUMBER(SEARCH("no", LOWER(INDEX(Paste_Here!F$2:F$850, MATCH(B837, Paste_Here!A$2:A$850, 0))))), "No", "")), ""), "")</f>
        <v/>
      </c>
      <c r="FU837" s="66"/>
      <c r="FV837" s="75" t="str">
        <f>IFERROR(IF(B837&lt;&gt;"", IF(ISNUMBER(SEARCH("english language learner", LOWER(INDEX(Paste_Here!C$2:C$850, MATCH(B837, Paste_Here!A$2:A$850, 0))))), "Yes", ""), ""), "")</f>
        <v/>
      </c>
      <c r="FW837" s="66"/>
      <c r="FX837" s="75" t="str">
        <f>IFERROR(IF(B837&lt;&gt;"", IF(OR(ISNUMBER(SEARCH("b", LOWER(INDEX(Paste_Here!J$2:J$850, MATCH(B837, Paste_Here!A$2:A$850, 0))))), ISNUMBER(SEARCH("h", LOWER(INDEX(Paste_Here!J$2:J$850, MATCH(B837, Paste_Here!A$2:A$850, 0))))), ISNUMBER(SEARCH("i", LOWER(INDEX(Paste_Here!J$2:J$850, MATCH(B837, Paste_Here!A$2:A$850, 0)))))), "Yes", IF(INDEX(Paste_Here!J$2:J$850, MATCH(B837, Paste_Here!A$2:A$850, 0))&lt;&gt;"", "No", "")), ""), "")</f>
        <v/>
      </c>
      <c r="FY837" s="66"/>
      <c r="FZ837" s="75" t="str">
        <f>IFERROR(IF(B837&lt;&gt;"", IF(ISNUMBER(SEARCH("yes", LOWER(INDEX(Paste_Here!K$2:K$850, MATCH(B837, Paste_Here!A$2:A$850, 0))))), "Yes", IF(ISNUMBER(SEARCH("no", LOWER(INDEX(Paste_Here!K$2:K$850, MATCH(B837, Paste_Here!A$2:A$850, 0))))), "No", "")), ""), "")</f>
        <v/>
      </c>
      <c r="GA837" s="66"/>
      <c r="GB837" s="75" t="str">
        <f>IFERROR(IF(B837&lt;&gt;"", IF(ISNUMBER(SEARCH("transitional 2", LOWER(INDEX(Paste_Here!C$2:C$850, MATCH(B837, Paste_Here!A$2:A$850, 0))))), "T2",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GC837" s="66"/>
      <c r="GD837" s="75"/>
      <c r="GE837" s="66"/>
      <c r="GF837" s="75"/>
      <c r="GG837" s="66"/>
      <c r="GH837" s="75"/>
      <c r="GI837" s="66"/>
      <c r="GK837" s="1" t="str" cm="1">
        <f t="array" ref="GK837">IFERROR(INDEX(Paste_Here!$B$2:$B$850, MATCH(0, COUNTIF(GK$4:GK836, Paste_Here!$B$2:$B$850) + IF(Paste_Here!$B$2:$B$850="", 1, 0), 0)), "")</f>
        <v/>
      </c>
      <c r="GL837" s="1" t="str">
        <f>IF(GK837&lt;&gt;"", INDEX(Paste_Here!$A$2:$A$850, MATCH(GK837, Paste_Here!$B$2:$B$850, 0)), "")</f>
        <v/>
      </c>
      <c r="GM837" s="1" t="str">
        <f t="shared" si="168"/>
        <v/>
      </c>
      <c r="GN837" s="1" t="str" cm="1">
        <f t="array" ref="GN837">IFERROR(INDEX($GM$5:$GM$850, MATCH(SMALL(IF($GM$5:$GM$850&lt;&gt;"", COUNTIF($GM$5:$GM$850, "&lt;"&amp;$GM$5:$GM$850)+1), ROW()-ROW($GN$5)+1), COUNTIF($GM$5:$GM$850, "&lt;"&amp;$GM$5:$GM$850)+1, 0)), "")</f>
        <v/>
      </c>
    </row>
    <row r="838" spans="1:196">
      <c r="A838" s="66"/>
      <c r="B838" s="75" t="str">
        <f t="shared" si="169"/>
        <v/>
      </c>
      <c r="C838" s="66"/>
      <c r="D838" s="75" t="str">
        <f>IFERROR(IF(AND(INDEX(Paste_Here!N$2:N$850, MATCH(B838, Paste_Here!A$2:A$850, 0)) = ""), "", IF(UPPER(INDEX(Paste_Here!N$2:N$850, MATCH(B838, Paste_Here!A$2:A$850, 0))) = "YES", "Yes", IF(UPPER(INDEX(Paste_Here!N$2:N$850, MATCH(B838, Paste_Here!A$2:A$850, 0))) = "NO", "No", ""))), "")</f>
        <v/>
      </c>
      <c r="E838" s="66"/>
      <c r="F838" s="75" t="str">
        <f t="shared" ref="F838:F850" si="176">IF(OR(AO838="", AI838=""), "", IF(OR(AO838*1&gt;=40, AI838*1&gt;=40), "Yes", "No"))</f>
        <v/>
      </c>
      <c r="G838" s="66"/>
      <c r="H838" s="75" t="str">
        <f t="shared" ref="H838:H850" si="177">IF(AO838="", "", IF(AO838*1&lt;40, "--", IF(AI838="", "", IF(AI838*1&lt;AO838*1, "No", "Yes"))))</f>
        <v/>
      </c>
      <c r="I838" s="66"/>
      <c r="J838" s="75" t="str">
        <f t="shared" ref="J838:J850" si="178">IF(AO838="", "", IF(AO838*1&gt;=40, "--", IF(AI838="", "", IF(AI838*1&lt;AO838*1, "No", "Yes"))))</f>
        <v/>
      </c>
      <c r="K838" s="66"/>
      <c r="L838" s="75"/>
      <c r="M838" s="66"/>
      <c r="N838" s="75" t="str">
        <f>IFERROR(IF(B838&lt;&gt;"", IF(AND(INDEX(Paste_Here!AW$2:AW$850, MATCH(B838, Paste_Here!A$2:A$850, 0))&lt;&gt;"", ISNUMBER(VALUE(INDEX(Paste_Here!AW$2:AW$850, MATCH(B838, Paste_Here!A$2:A$850, 0))))), INDEX(Paste_Here!AW$2:AW$850, MATCH(B838, Paste_Here!A$2:A$850, 0)), ""), ""), "")</f>
        <v/>
      </c>
      <c r="O838" s="66"/>
      <c r="P838" s="75" t="str">
        <f>IFERROR(IF(B838&lt;&gt;"", IF(AND(INDEX(Paste_Here!AX$2:AX$850, MATCH(B838, Paste_Here!A$2:A$850, 0))&lt;&gt;"", ISNUMBER(VALUE(INDEX(Paste_Here!AX$2:AX$850, MATCH(B838, Paste_Here!A$2:A$850, 0))))), INDEX(Paste_Here!AX$2:AX$850, MATCH(B838, Paste_Here!A$2:A$850, 0)), ""), ""), "")</f>
        <v/>
      </c>
      <c r="Q838" s="66"/>
      <c r="R838" s="75" t="str">
        <f>IFERROR(IF(B838&lt;&gt;"", IF(AND(INDEX(Paste_Here!AU$2:AU$850, MATCH(B838, Paste_Here!A$2:A$850, 0))&lt;&gt;"", ISNUMBER(VALUE(INDEX(Paste_Here!AU$2:AU$850, MATCH(B838, Paste_Here!A$2:A$850, 0))))), INDEX(Paste_Here!AU$2:AU$850, MATCH(B838, Paste_Here!A$2:A$850, 0)), ""), ""), "")</f>
        <v/>
      </c>
      <c r="S838" s="66"/>
      <c r="T838" s="75" t="str">
        <f>IFERROR(IF(B838&lt;&gt;"", IF(AND(INDEX(Paste_Here!AV$2:AV$850, MATCH(B838, Paste_Here!A$2:A$850, 0))&lt;&gt;"", ISNUMBER(VALUE(INDEX(Paste_Here!AV$2:AV$850, MATCH(B838, Paste_Here!A$2:A$850, 0))))), INDEX(Paste_Here!AV$2:AV$850, MATCH(B838, Paste_Here!A$2:A$850, 0)), ""), ""), "")</f>
        <v/>
      </c>
      <c r="U838" s="66"/>
      <c r="W838" s="66"/>
      <c r="Y838" s="66"/>
      <c r="Z838" s="66"/>
      <c r="AA838" s="75" t="str">
        <f t="shared" si="170"/>
        <v/>
      </c>
      <c r="AB838" s="66"/>
      <c r="AC838" s="75"/>
      <c r="AD838" s="66"/>
      <c r="AE838" s="98"/>
      <c r="AF838" s="66"/>
      <c r="AG838" s="75"/>
      <c r="AH838" s="66"/>
      <c r="AI838" s="75" t="str">
        <f>IFERROR(IF(B838&lt;&gt;"", IF(AND(INDEX(Paste_Here!AC$2:AC$850, MATCH(B838, Paste_Here!A$2:A$850, 0))&lt;&gt;"", ISNUMBER(VALUE(INDEX(Paste_Here!AC$2:AC$850, MATCH(B838, Paste_Here!A$2:A$850, 0))))), INDEX(Paste_Here!AC$2:AC$850, MATCH(B838, Paste_Here!A$2:A$850, 0)), ""), ""), "")</f>
        <v/>
      </c>
      <c r="AJ838" s="66"/>
      <c r="AK838" s="75" t="str">
        <f>IFERROR(IF(B838&lt;&gt;"", IF(ISNUMBER(SEARCH("highrisk", LOWER(INDEX(Paste_Here!AD$2:AD$850, MATCH(B838, Paste_Here!A$2:A$850, 0))))), "High Risk", IF(ISNUMBER(SEARCH("lowrisk", LOWER(INDEX(Paste_Here!AD$2:AD$850, MATCH(B838, Paste_Here!A$2:A$850, 0))))), "Low Risk", IF(ISNUMBER(SEARCH("somerisk", LOWER(INDEX(Paste_Here!AD$2:AD$850, MATCH(B838, Paste_Here!A$2:A$850, 0))))), "Some Risk", IF(ISNUMBER(SEARCH("ot", LOWER(INDEX(Paste_Here!AD$2:AD$850, MATCH(B838, Paste_Here!A$2:A$850, 0))))), "OT", "")))), ""), "")</f>
        <v/>
      </c>
      <c r="AL838" s="66"/>
      <c r="AM838" s="75"/>
      <c r="AN838" s="66"/>
      <c r="AO838" s="75" t="str">
        <f>IFERROR(IF(B838&lt;&gt;"", IF(AND(INDEX(Paste_Here!M$2:M$850, MATCH(B838, Paste_Here!A$2:A$850, 0))&lt;&gt;"", ISNUMBER(VALUE(INDEX(Paste_Here!M$2:M$850, MATCH(B838, Paste_Here!A$2:A$850, 0))))), INDEX(Paste_Here!M$2:M$850, MATCH(B838, Paste_Here!A$2:A$850, 0)), ""), ""), "")</f>
        <v/>
      </c>
      <c r="AP838" s="66"/>
      <c r="AQ838" s="75" t="str">
        <f>IFERROR(IF(B838&lt;&gt;"", IF(ISNUMBER(SEARCH("highrisk", LOWER(INDEX(Paste_Here!N$2:N$850, MATCH(B838, Paste_Here!A$2:A$850, 0))))), "High Risk", IF(ISNUMBER(SEARCH("lowrisk", LOWER(INDEX(Paste_Here!N$2:N$850, MATCH(B838, Paste_Here!A$2:A$850, 0))))), "Low Risk", IF(ISNUMBER(SEARCH("somerisk", LOWER(INDEX(Paste_Here!N$2:N$850, MATCH(B838, Paste_Here!A$2:A$850, 0))))), "Some Risk", IF(ISNUMBER(SEARCH("ot", LOWER(INDEX(Paste_Here!N$2:N$850, MATCH(B838, Paste_Here!A$2:A$850, 0))))), "OT", "")))), ""), "")</f>
        <v/>
      </c>
      <c r="AT838" s="66"/>
      <c r="AU838" s="103"/>
      <c r="AV838" s="66"/>
      <c r="AW838" s="66"/>
      <c r="AX838" s="75" t="str">
        <f t="shared" si="171"/>
        <v/>
      </c>
      <c r="AY838" s="66"/>
      <c r="AZ838" s="75"/>
      <c r="BA838" s="66"/>
      <c r="BB838" s="75"/>
      <c r="BC838" s="66"/>
      <c r="BD838" s="75"/>
      <c r="BE838" s="66"/>
      <c r="BF838" s="75" t="str">
        <f>IFERROR(IF(B838&lt;&gt;"", IF(AND(INDEX(Paste_Here!AE$2:AE$850, MATCH(B838, Paste_Here!A$2:A$850, 0))&lt;&gt;"", ISNUMBER(VALUE(INDEX(Paste_Here!AE$2:AE$850, MATCH(B838, Paste_Here!A$2:A$850, 0))))), INDEX(Paste_Here!AE$2:AE$850, MATCH(B838, Paste_Here!A$2:A$850, 0)), ""), ""), "")</f>
        <v/>
      </c>
      <c r="BG838" s="66"/>
      <c r="BH838" s="75" t="str">
        <f>IFERROR(IF(B838&lt;&gt;"", IF(ISNUMBER(SEARCH("highrisk", LOWER(INDEX(Paste_Here!AF$2:AF$850, MATCH(B838, Paste_Here!A$2:A$850, 0))))), "High Risk", IF(ISNUMBER(SEARCH("lowrisk", LOWER(INDEX(Paste_Here!AF$2:AF$850, MATCH(B838, Paste_Here!A$2:A$850, 0))))), "Low Risk", IF(ISNUMBER(SEARCH("somerisk", LOWER(INDEX(Paste_Here!AF$2:AF$850, MATCH(B838, Paste_Here!A$2:A$850, 0))))), "Some Risk", IF(ISNUMBER(SEARCH("ot", LOWER(INDEX(Paste_Here!AF$2:AF$850, MATCH(B838, Paste_Here!A$2:A$850, 0))))), "OT", "")))), ""), "")</f>
        <v/>
      </c>
      <c r="BI838" s="66"/>
      <c r="BJ838" s="75"/>
      <c r="BK838" s="66"/>
      <c r="BL838" s="75" t="str">
        <f>IFERROR(IF(B838&lt;&gt;"", IF(AND(INDEX(Paste_Here!O$2:O$850, MATCH(B838, Paste_Here!A$2:A$850, 0))&lt;&gt;"", ISNUMBER(VALUE(INDEX(Paste_Here!O$2:O$850, MATCH(B838, Paste_Here!A$2:A$850, 0))))), INDEX(Paste_Here!O$2:O$850, MATCH(B838, Paste_Here!A$2:A$850, 0)), ""), ""), "")</f>
        <v/>
      </c>
      <c r="BM838" s="66"/>
      <c r="BN838" s="75" t="str">
        <f>IFERROR(IF(B838&lt;&gt;"", IF(ISNUMBER(SEARCH("highrisk", LOWER(INDEX(Paste_Here!P$2:P$850, MATCH(B838, Paste_Here!A$2:A$850, 0))))), "High Risk", IF(ISNUMBER(SEARCH("lowrisk", LOWER(INDEX(Paste_Here!P$2:P$850, MATCH(B838, Paste_Here!A$2:A$850, 0))))), "Low Risk", IF(ISNUMBER(SEARCH("somerisk", LOWER(INDEX(Paste_Here!P$2:P$850, MATCH(B838, Paste_Here!A$2:A$850, 0))))), "Some Risk", IF(ISNUMBER(SEARCH("ot", LOWER(INDEX(Paste_Here!P$2:P$850, MATCH(B838, Paste_Here!A$2:A$850, 0))))), "OT", "")))), ""), "")</f>
        <v/>
      </c>
      <c r="BQ838" s="66"/>
      <c r="BR838" s="75"/>
      <c r="BS838" s="66"/>
      <c r="BT838" s="66"/>
      <c r="BU838" s="75" t="str">
        <f t="shared" si="172"/>
        <v/>
      </c>
      <c r="BV838" s="66"/>
      <c r="BW838" s="75"/>
      <c r="BX838" s="66"/>
      <c r="BY838" s="75"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BZ838" s="66"/>
      <c r="CA838" s="75"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CB838" s="66"/>
      <c r="CC838" s="75"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CD838" s="66"/>
      <c r="CE838" s="75"/>
      <c r="CF838" s="66"/>
      <c r="CK838" s="75"/>
      <c r="CL838" s="66"/>
      <c r="CM838" s="75"/>
      <c r="CN838" s="66"/>
      <c r="CO838" s="75"/>
      <c r="CP838" s="66"/>
      <c r="CQ838" s="66"/>
      <c r="CR838" s="75" t="str">
        <f t="shared" si="173"/>
        <v/>
      </c>
      <c r="CS838" s="66"/>
      <c r="CT838" s="75"/>
      <c r="CU838" s="66"/>
      <c r="CV838" s="75"/>
      <c r="CW838" s="66"/>
      <c r="CX838" s="75"/>
      <c r="CY838" s="66"/>
      <c r="CZ838" s="75"/>
      <c r="DA838" s="66"/>
      <c r="DB838" s="75" t="str">
        <f>IFERROR(IF(B838&lt;&gt;"", IF(AND(INDEX(Paste_Here!AK$2:AK$850, MATCH(B838, Paste_Here!A$2:A$850, 0))&lt;&gt;"", ISNUMBER(VALUE(INDEX(Paste_Here!AK$2:AK$850, MATCH(B838, Paste_Here!A$2:A$850, 0))))), INDEX(Paste_Here!AK$2:AK$850, MATCH(B838, Paste_Here!A$2:A$850, 0)), ""), ""), "")</f>
        <v/>
      </c>
      <c r="DC838" s="66"/>
      <c r="DD838" s="75" t="str">
        <f>IFERROR(IF(B838&lt;&gt;"", IF(ISNUMBER(SEARCH("highrisk", LOWER(INDEX(Paste_Here!AL$2:AL$850, MATCH(B838, Paste_Here!A$2:A$850, 0))))), "High Risk", IF(ISNUMBER(SEARCH("lowrisk", LOWER(INDEX(Paste_Here!AL$2:AL$850, MATCH(B838, Paste_Here!A$2:A$850, 0))))), "Low Risk", IF(ISNUMBER(SEARCH("somerisk", LOWER(INDEX(Paste_Here!AL$2:AL$850, MATCH(B838, Paste_Here!A$2:A$850, 0))))), "Some Risk", IF(ISNUMBER(SEARCH("ot", LOWER(INDEX(Paste_Here!AL$2:AL$850, MATCH(B838, Paste_Here!A$2:A$850, 0))))), "OT", "")))), ""), "")</f>
        <v/>
      </c>
      <c r="DE838" s="66"/>
      <c r="DF838" s="75" t="str">
        <f>IFERROR(IF(B838&lt;&gt;"", IF(AND(INDEX(Paste_Here!AM$2:AM$850, MATCH(B838, Paste_Here!A$2:A$850, 0))&lt;&gt;"", ISNUMBER(VALUE(INDEX(Paste_Here!AM$2:AM$850, MATCH(B838, Paste_Here!A$2:A$850, 0))))), INDEX(Paste_Here!AM$2:AM$850, MATCH(B838, Paste_Here!A$2:A$850, 0)), ""), ""), "")</f>
        <v/>
      </c>
      <c r="DG838" s="66"/>
      <c r="DH838" s="75" t="str">
        <f>IFERROR(IF(B838&lt;&gt;"", IF(ISNUMBER(SEARCH("highrisk", LOWER(INDEX(Paste_Here!AN$2:AN$850, MATCH(B838, Paste_Here!A$2:A$850, 0))))), "High Risk", IF(ISNUMBER(SEARCH("lowrisk", LOWER(INDEX(Paste_Here!AN$2:AN$850, MATCH(B838, Paste_Here!A$2:A$850, 0))))), "Low Risk", IF(ISNUMBER(SEARCH("somerisk", LOWER(INDEX(Paste_Here!AN$2:AN$850, MATCH(B838, Paste_Here!A$2:A$850, 0))))), "Some Risk", IF(ISNUMBER(SEARCH("ot", LOWER(INDEX(Paste_Here!AN$2:AN$850, MATCH(B838, Paste_Here!A$2:A$850, 0))))), "OT", "")))), ""), "")</f>
        <v/>
      </c>
      <c r="DI838" s="66"/>
      <c r="DJ838" s="66"/>
      <c r="DK838" s="75" t="str">
        <f t="shared" si="174"/>
        <v/>
      </c>
      <c r="DL838" s="66"/>
      <c r="DM838" s="75" t="str">
        <f>IFERROR(IF(B838&lt;&gt;"", IF(AND(INDEX(Paste_Here!Q$2:Q$850, MATCH(B838, Paste_Here!A$2:A$850, 0))&lt;&gt;"", ISNUMBER(VALUE(INDEX(Paste_Here!Q$2:Q$850, MATCH(B838, Paste_Here!A$2:A$850, 0))))), INDEX(Paste_Here!Q$2:Q$850, MATCH(B838, Paste_Here!A$2:A$850, 0)), ""), ""), "")</f>
        <v/>
      </c>
      <c r="DN838" s="66"/>
      <c r="DO838" s="75" t="str">
        <f>IFERROR(IF(B838&lt;&gt;"", IF(ISNUMBER(SEARCH("highrisk", LOWER(INDEX(Paste_Here!R$2:R$850, MATCH(B838, Paste_Here!A$2:A$850, 0))))), "High Risk", IF(ISNUMBER(SEARCH("lowrisk", LOWER(INDEX(Paste_Here!R$2:R$850, MATCH(B838, Paste_Here!A$2:A$850, 0))))), "Low Risk", IF(ISNUMBER(SEARCH("somerisk", LOWER(INDEX(Paste_Here!R$2:R$850, MATCH(B838, Paste_Here!A$2:A$850, 0))))), "Some Risk", IF(ISNUMBER(SEARCH("ot", LOWER(INDEX(Paste_Here!R$2:R$850, MATCH(B838, Paste_Here!A$2:A$850, 0))))), "OT", "")))), ""), "")</f>
        <v/>
      </c>
      <c r="DP838" s="66"/>
      <c r="DQ838" s="93" t="str">
        <f>IFERROR(IF(B838&lt;&gt;"", IF(AND(INDEX(Paste_Here!S$2:S$850, MATCH(B838, Paste_Here!A$2:A$850, 0))&lt;&gt;"", ISNUMBER(VALUE(INDEX(Paste_Here!S$2:S$850, MATCH(B838, Paste_Here!A$2:A$850, 0))))), INDEX(Paste_Here!S$2:S$850, MATCH(B838, Paste_Here!A$2:A$850, 0)), ""), ""), "")</f>
        <v/>
      </c>
      <c r="DR838" s="66"/>
      <c r="DS838" s="75"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IF(ISNUMBER(SEARCH("ot", LOWER(INDEX(Paste_Here!T$2:T$850, MATCH(B838, Paste_Here!A$2:A$850, 0))))), "OT", "")))), ""), "")</f>
        <v/>
      </c>
      <c r="DT838" s="66"/>
      <c r="DU838" s="75" t="str">
        <f>IFERROR(IF(B838&lt;&gt;"", IF(AND(INDEX(Paste_Here!U$2:U$850, MATCH(B838, Paste_Here!A$2:A$850, 0))&lt;&gt;"", ISNUMBER(VALUE(INDEX(Paste_Here!U$2:U$850, MATCH(B838, Paste_Here!A$2:A$850, 0))))), INDEX(Paste_Here!U$2:U$850, MATCH(B838, Paste_Here!A$2:A$850, 0)), ""), ""), "")</f>
        <v/>
      </c>
      <c r="DV838" s="66"/>
      <c r="DW838" s="93" t="str">
        <f>IFERROR(IF(B838&lt;&gt;"", IF(ISNUMBER(SEARCH("highrisk", LOWER(INDEX(Paste_Here!V$2:V$850, MATCH(B838, Paste_Here!A$2:A$850, 0))))), "High Risk", IF(ISNUMBER(SEARCH("lowrisk", LOWER(INDEX(Paste_Here!V$2:V$850, MATCH(B838, Paste_Here!A$2:A$850, 0))))), "Low Risk", IF(ISNUMBER(SEARCH("somerisk", LOWER(INDEX(Paste_Here!V$2:V$850, MATCH(B838, Paste_Here!A$2:A$850, 0))))), "Some Risk", IF(ISNUMBER(SEARCH("ot", LOWER(INDEX(Paste_Here!V$2:V$850, MATCH(B838, Paste_Here!A$2:A$850, 0))))), "OT", "")))), ""), "")</f>
        <v/>
      </c>
      <c r="DX838" s="66"/>
      <c r="DY838" s="75" t="str">
        <f>IFERROR(IF(B838&lt;&gt;"", IF(AND(INDEX(Paste_Here!W$2:W$850, MATCH(B838, Paste_Here!A$2:A$850, 0))&lt;&gt;"", ISNUMBER(VALUE(INDEX(Paste_Here!W$2:W$850, MATCH(B838, Paste_Here!A$2:A$850, 0))))), INDEX(Paste_Here!W$2:W$850, MATCH(B838, Paste_Here!A$2:A$850, 0)), ""), ""), "")</f>
        <v/>
      </c>
      <c r="DZ838" s="66"/>
      <c r="EA838" s="75" t="str">
        <f>IFERROR(IF(B838&lt;&gt;"", IF(ISNUMBER(SEARCH("highrisk", LOWER(INDEX(Paste_Here!X$2:X$850, MATCH(B838, Paste_Here!A$2:A$850, 0))))), "High Risk", IF(ISNUMBER(SEARCH("lowrisk", LOWER(INDEX(Paste_Here!X$2:X$850, MATCH(B838, Paste_Here!A$2:A$850, 0))))), "Low Risk", IF(ISNUMBER(SEARCH("somerisk", LOWER(INDEX(Paste_Here!X$2:X$850, MATCH(B838, Paste_Here!A$2:A$850, 0))))), "Some Risk", IF(ISNUMBER(SEARCH("ot", LOWER(INDEX(Paste_Here!X$2:X$850, MATCH(B838, Paste_Here!A$2:A$850, 0))))), "OT", "")))), ""), "")</f>
        <v/>
      </c>
      <c r="EB838" s="66"/>
      <c r="EC838" s="66"/>
      <c r="ED838" s="75" t="str">
        <f t="shared" ref="ED838:ED850" si="179">B838</f>
        <v/>
      </c>
      <c r="EE838" s="66"/>
      <c r="EF838" s="75" t="str">
        <f>IFERROR(IF(B838&lt;&gt;"", IF(AND(INDEX(Paste_Here!AO$2:AO$850, MATCH(B838, Paste_Here!A$2:A$850, 0))&lt;&gt;"", ISNUMBER(VALUE(INDEX(Paste_Here!AO$2:AO$850, MATCH(B838, Paste_Here!A$2:A$850, 0))))), INDEX(Paste_Here!AO$2:AO$850, MATCH(B838, Paste_Here!A$2:A$850, 0)), ""), ""), "")</f>
        <v/>
      </c>
      <c r="EG838" s="66"/>
      <c r="EH838" s="75" t="str">
        <f>IFERROR(IF(B838&lt;&gt;"", IF(ISNUMBER(SEARCH("highrisk", LOWER(INDEX(Paste_Here!AP$2:AP$850, MATCH(B838, Paste_Here!A$2:A$850, 0))))), "High Risk", IF(ISNUMBER(SEARCH("lowrisk", LOWER(INDEX(Paste_Here!AP$2:AP$850, MATCH(B838, Paste_Here!A$2:A$850, 0))))), "Low Risk", IF(ISNUMBER(SEARCH("somerisk", LOWER(INDEX(Paste_Here!AP$2:AP$850, MATCH(B838, Paste_Here!A$2:A$850, 0))))), "Some Risk", IF(ISNUMBER(SEARCH("ot", LOWER(INDEX(Paste_Here!AP$2:AP$850, MATCH(B838, Paste_Here!A$2:A$850, 0))))), "OT", "")))), ""), "")</f>
        <v/>
      </c>
      <c r="EI838" s="66"/>
      <c r="EJ838" s="93"/>
      <c r="EK838" s="66"/>
      <c r="EL838" s="75" t="str">
        <f>IFERROR(IF(B838&lt;&gt;"", IF(AND(INDEX(Paste_Here!AQ$2:AQ$850, MATCH(B838, Paste_Here!A$2:A$850, 0))&lt;&gt;"", ISNUMBER(VALUE(INDEX(Paste_Here!AQ$2:AQ$850, MATCH(B838, Paste_Here!A$2:A$850, 0))))), INDEX(Paste_Here!AQ$2:AQ$850, MATCH(B838, Paste_Here!A$2:A$850, 0)), ""), ""), "")</f>
        <v/>
      </c>
      <c r="EM838" s="66"/>
      <c r="EN838" s="75" t="str">
        <f>IFERROR(IF(B838&lt;&gt;"", IF(ISNUMBER(SEARCH("highrisk", LOWER(INDEX(Paste_Here!AR$2:AR$850, MATCH(B838, Paste_Here!A$2:A$850, 0))))), "High Risk", IF(ISNUMBER(SEARCH("lowrisk", LOWER(INDEX(Paste_Here!AR$2:AR$850, MATCH(B838, Paste_Here!A$2:A$850, 0))))), "Low Risk", IF(ISNUMBER(SEARCH("somerisk", LOWER(INDEX(Paste_Here!AR$2:AR$850, MATCH(B838, Paste_Here!A$2:A$850, 0))))), "Some Risk", IF(ISNUMBER(SEARCH("ot", LOWER(INDEX(Paste_Here!AR$2:AR$850, MATCH(B838, Paste_Here!A$2:A$850, 0))))), "OT", "")))), ""), "")</f>
        <v/>
      </c>
      <c r="EO838" s="66"/>
      <c r="EP838" s="93"/>
      <c r="EQ838" s="66"/>
      <c r="ER838" s="75"/>
      <c r="ES838" s="66"/>
      <c r="ET838" s="75"/>
      <c r="EU838" s="66"/>
      <c r="EV838" s="66"/>
      <c r="EW838" s="75" t="str">
        <f t="shared" ref="EW838:EW850" si="180">B838</f>
        <v/>
      </c>
      <c r="EX838" s="66"/>
      <c r="EY838" s="75" t="str">
        <f>IFERROR(IF(B838&lt;&gt;"", IF(AND(INDEX(Paste_Here!Y$2:Y$850, MATCH(B838, Paste_Here!A$2:A$850, 0))&lt;&gt;"", ISNUMBER(VALUE(INDEX(Paste_Here!Y$2:Y$850, MATCH(B838, Paste_Here!A$2:A$850, 0))))), INDEX(Paste_Here!Y$2:Y$850, MATCH(B838, Paste_Here!A$2:A$850, 0)), ""), ""), "")</f>
        <v/>
      </c>
      <c r="EZ838" s="66"/>
      <c r="FA838" s="75" t="str">
        <f>IFERROR(IF(B838&lt;&gt;"", IF(ISNUMBER(SEARCH("highrisk", LOWER(INDEX(Paste_Here!Z$2:Z$850, MATCH(B838, Paste_Here!A$2:A$850, 0))))), "High Risk", IF(ISNUMBER(SEARCH("lowrisk", LOWER(INDEX(Paste_Here!Z$2:Z$850, MATCH(B838, Paste_Here!A$2:A$850, 0))))), "Low Risk", IF(ISNUMBER(SEARCH("somerisk", LOWER(INDEX(Paste_Here!Z$2:Z$850, MATCH(B838, Paste_Here!A$2:A$850, 0))))), "Some Risk", IF(ISNUMBER(SEARCH("ot", LOWER(INDEX(Paste_Here!Z$2:Z$850, MATCH(B838, Paste_Here!A$2:A$850, 0))))), "OT", "")))), ""), "")</f>
        <v/>
      </c>
      <c r="FB838" s="66"/>
      <c r="FC838" s="93"/>
      <c r="FD838" s="66"/>
      <c r="FE838" s="75" t="str">
        <f>IFERROR(IF(B838&lt;&gt;"", IF(AND(INDEX(Paste_Here!AA$2:AA$850, MATCH(B838, Paste_Here!A$2:A$850, 0))&lt;&gt;"", ISNUMBER(VALUE(INDEX(Paste_Here!AA$2:AA$850, MATCH(B838, Paste_Here!A$2:A$850, 0))))), INDEX(Paste_Here!AA$2:AA$850, MATCH(B838, Paste_Here!A$2:A$850, 0)), ""), ""), "")</f>
        <v/>
      </c>
      <c r="FF838" s="66"/>
      <c r="FG838" s="75" t="str">
        <f>IFERROR(IF(B838&lt;&gt;"", IF(ISNUMBER(SEARCH("highrisk", LOWER(INDEX(Paste_Here!AB$2:AB$850, MATCH(B838, Paste_Here!A$2:A$850, 0))))), "High Risk", IF(ISNUMBER(SEARCH("lowrisk", LOWER(INDEX(Paste_Here!AB$2:AB$850, MATCH(B838, Paste_Here!A$2:A$850, 0))))), "Low Risk", IF(ISNUMBER(SEARCH("somerisk", LOWER(INDEX(Paste_Here!AB$2:AB$850, MATCH(B838, Paste_Here!A$2:A$850, 0))))), "Some Risk", IF(ISNUMBER(SEARCH("ot", LOWER(INDEX(Paste_Here!AB$2:AB$850, MATCH(B838, Paste_Here!A$2:A$850, 0))))), "OT", "")))), ""), "")</f>
        <v/>
      </c>
      <c r="FH838" s="66"/>
      <c r="FI838" s="93"/>
      <c r="FJ838" s="66"/>
      <c r="FK838" s="75"/>
      <c r="FL838" s="66"/>
      <c r="FM838" s="75"/>
      <c r="FN838" s="66"/>
      <c r="FO838" s="66"/>
      <c r="FP838" s="75" t="str">
        <f t="shared" si="175"/>
        <v/>
      </c>
      <c r="FQ838" s="66"/>
      <c r="FR838" s="75" t="str">
        <f>IFERROR(IF(B838&lt;&gt;"", IF(ISNUMBER(SEARCH("s", LOWER(INDEX(Paste_Here!L$2:L$850, MATCH(B838, Paste_Here!A$2:A$850, 0))))), "Yes", IF(INDEX(Paste_Here!L$2:L$850, MATCH(B838, Paste_Here!A$2:A$850, 0))&lt;&gt;"", "No", "")), ""), "")</f>
        <v/>
      </c>
      <c r="FS838" s="66"/>
      <c r="FT838" s="75" t="str">
        <f>IFERROR(IF(B838&lt;&gt;"", IF(ISNUMBER(SEARCH("yes", LOWER(INDEX(Paste_Here!F$2:F$850, MATCH(B838, Paste_Here!A$2:A$850, 0))))), "Yes", IF(ISNUMBER(SEARCH("no", LOWER(INDEX(Paste_Here!F$2:F$850, MATCH(B838, Paste_Here!A$2:A$850, 0))))), "No", "")), ""), "")</f>
        <v/>
      </c>
      <c r="FU838" s="66"/>
      <c r="FV838" s="75" t="str">
        <f>IFERROR(IF(B838&lt;&gt;"", IF(ISNUMBER(SEARCH("english language learner", LOWER(INDEX(Paste_Here!C$2:C$850, MATCH(B838, Paste_Here!A$2:A$850, 0))))), "Yes", ""), ""), "")</f>
        <v/>
      </c>
      <c r="FW838" s="66"/>
      <c r="FX838" s="75" t="str">
        <f>IFERROR(IF(B838&lt;&gt;"", IF(OR(ISNUMBER(SEARCH("b", LOWER(INDEX(Paste_Here!J$2:J$850, MATCH(B838, Paste_Here!A$2:A$850, 0))))), ISNUMBER(SEARCH("h", LOWER(INDEX(Paste_Here!J$2:J$850, MATCH(B838, Paste_Here!A$2:A$850, 0))))), ISNUMBER(SEARCH("i", LOWER(INDEX(Paste_Here!J$2:J$850, MATCH(B838, Paste_Here!A$2:A$850, 0)))))), "Yes", IF(INDEX(Paste_Here!J$2:J$850, MATCH(B838, Paste_Here!A$2:A$850, 0))&lt;&gt;"", "No", "")), ""), "")</f>
        <v/>
      </c>
      <c r="FY838" s="66"/>
      <c r="FZ838" s="75" t="str">
        <f>IFERROR(IF(B838&lt;&gt;"", IF(ISNUMBER(SEARCH("yes", LOWER(INDEX(Paste_Here!K$2:K$850, MATCH(B838, Paste_Here!A$2:A$850, 0))))), "Yes", IF(ISNUMBER(SEARCH("no", LOWER(INDEX(Paste_Here!K$2:K$850, MATCH(B838, Paste_Here!A$2:A$850, 0))))), "No", "")), ""), "")</f>
        <v/>
      </c>
      <c r="GA838" s="66"/>
      <c r="GB838" s="75" t="str">
        <f>IFERROR(IF(B838&lt;&gt;"", IF(ISNUMBER(SEARCH("transitional 2", LOWER(INDEX(Paste_Here!C$2:C$850, MATCH(B838, Paste_Here!A$2:A$850, 0))))), "T2",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GC838" s="66"/>
      <c r="GD838" s="75"/>
      <c r="GE838" s="66"/>
      <c r="GF838" s="75"/>
      <c r="GG838" s="66"/>
      <c r="GH838" s="75"/>
      <c r="GI838" s="66"/>
      <c r="GK838" s="1" t="str" cm="1">
        <f t="array" ref="GK838">IFERROR(INDEX(Paste_Here!$B$2:$B$850, MATCH(0, COUNTIF(GK$4:GK837, Paste_Here!$B$2:$B$850) + IF(Paste_Here!$B$2:$B$850="", 1, 0), 0)), "")</f>
        <v/>
      </c>
      <c r="GL838" s="1" t="str">
        <f>IF(GK838&lt;&gt;"", INDEX(Paste_Here!$A$2:$A$850, MATCH(GK838, Paste_Here!$B$2:$B$850, 0)), "")</f>
        <v/>
      </c>
      <c r="GM838" s="1" t="str">
        <f t="shared" ref="GM838:GM850" si="181">GL838</f>
        <v/>
      </c>
      <c r="GN838" s="1" t="str" cm="1">
        <f t="array" ref="GN838">IFERROR(INDEX($GM$5:$GM$850, MATCH(SMALL(IF($GM$5:$GM$850&lt;&gt;"", COUNTIF($GM$5:$GM$850, "&lt;"&amp;$GM$5:$GM$850)+1), ROW()-ROW($GN$5)+1), COUNTIF($GM$5:$GM$850, "&lt;"&amp;$GM$5:$GM$850)+1, 0)), "")</f>
        <v/>
      </c>
    </row>
    <row r="839" spans="1:196">
      <c r="A839" s="66"/>
      <c r="B839" s="75" t="str">
        <f t="shared" si="169"/>
        <v/>
      </c>
      <c r="C839" s="66"/>
      <c r="D839" s="75" t="str">
        <f>IFERROR(IF(AND(INDEX(Paste_Here!N$2:N$850, MATCH(B839, Paste_Here!A$2:A$850, 0)) = ""), "", IF(UPPER(INDEX(Paste_Here!N$2:N$850, MATCH(B839, Paste_Here!A$2:A$850, 0))) = "YES", "Yes", IF(UPPER(INDEX(Paste_Here!N$2:N$850, MATCH(B839, Paste_Here!A$2:A$850, 0))) = "NO", "No", ""))), "")</f>
        <v/>
      </c>
      <c r="E839" s="66"/>
      <c r="F839" s="75" t="str">
        <f t="shared" si="176"/>
        <v/>
      </c>
      <c r="G839" s="66"/>
      <c r="H839" s="75" t="str">
        <f t="shared" si="177"/>
        <v/>
      </c>
      <c r="I839" s="66"/>
      <c r="J839" s="75" t="str">
        <f t="shared" si="178"/>
        <v/>
      </c>
      <c r="K839" s="66"/>
      <c r="L839" s="75"/>
      <c r="M839" s="66"/>
      <c r="N839" s="75" t="str">
        <f>IFERROR(IF(B839&lt;&gt;"", IF(AND(INDEX(Paste_Here!AW$2:AW$850, MATCH(B839, Paste_Here!A$2:A$850, 0))&lt;&gt;"", ISNUMBER(VALUE(INDEX(Paste_Here!AW$2:AW$850, MATCH(B839, Paste_Here!A$2:A$850, 0))))), INDEX(Paste_Here!AW$2:AW$850, MATCH(B839, Paste_Here!A$2:A$850, 0)), ""), ""), "")</f>
        <v/>
      </c>
      <c r="O839" s="66"/>
      <c r="P839" s="75" t="str">
        <f>IFERROR(IF(B839&lt;&gt;"", IF(AND(INDEX(Paste_Here!AX$2:AX$850, MATCH(B839, Paste_Here!A$2:A$850, 0))&lt;&gt;"", ISNUMBER(VALUE(INDEX(Paste_Here!AX$2:AX$850, MATCH(B839, Paste_Here!A$2:A$850, 0))))), INDEX(Paste_Here!AX$2:AX$850, MATCH(B839, Paste_Here!A$2:A$850, 0)), ""), ""), "")</f>
        <v/>
      </c>
      <c r="Q839" s="66"/>
      <c r="R839" s="75" t="str">
        <f>IFERROR(IF(B839&lt;&gt;"", IF(AND(INDEX(Paste_Here!AU$2:AU$850, MATCH(B839, Paste_Here!A$2:A$850, 0))&lt;&gt;"", ISNUMBER(VALUE(INDEX(Paste_Here!AU$2:AU$850, MATCH(B839, Paste_Here!A$2:A$850, 0))))), INDEX(Paste_Here!AU$2:AU$850, MATCH(B839, Paste_Here!A$2:A$850, 0)), ""), ""), "")</f>
        <v/>
      </c>
      <c r="S839" s="66"/>
      <c r="T839" s="75" t="str">
        <f>IFERROR(IF(B839&lt;&gt;"", IF(AND(INDEX(Paste_Here!AV$2:AV$850, MATCH(B839, Paste_Here!A$2:A$850, 0))&lt;&gt;"", ISNUMBER(VALUE(INDEX(Paste_Here!AV$2:AV$850, MATCH(B839, Paste_Here!A$2:A$850, 0))))), INDEX(Paste_Here!AV$2:AV$850, MATCH(B839, Paste_Here!A$2:A$850, 0)), ""), ""), "")</f>
        <v/>
      </c>
      <c r="U839" s="66"/>
      <c r="W839" s="66"/>
      <c r="Y839" s="66"/>
      <c r="Z839" s="66"/>
      <c r="AA839" s="75" t="str">
        <f t="shared" si="170"/>
        <v/>
      </c>
      <c r="AB839" s="66"/>
      <c r="AC839" s="75"/>
      <c r="AD839" s="66"/>
      <c r="AE839" s="98"/>
      <c r="AF839" s="66"/>
      <c r="AG839" s="75"/>
      <c r="AH839" s="66"/>
      <c r="AI839" s="75" t="str">
        <f>IFERROR(IF(B839&lt;&gt;"", IF(AND(INDEX(Paste_Here!AC$2:AC$850, MATCH(B839, Paste_Here!A$2:A$850, 0))&lt;&gt;"", ISNUMBER(VALUE(INDEX(Paste_Here!AC$2:AC$850, MATCH(B839, Paste_Here!A$2:A$850, 0))))), INDEX(Paste_Here!AC$2:AC$850, MATCH(B839, Paste_Here!A$2:A$850, 0)), ""), ""), "")</f>
        <v/>
      </c>
      <c r="AJ839" s="66"/>
      <c r="AK839" s="75" t="str">
        <f>IFERROR(IF(B839&lt;&gt;"", IF(ISNUMBER(SEARCH("highrisk", LOWER(INDEX(Paste_Here!AD$2:AD$850, MATCH(B839, Paste_Here!A$2:A$850, 0))))), "High Risk", IF(ISNUMBER(SEARCH("lowrisk", LOWER(INDEX(Paste_Here!AD$2:AD$850, MATCH(B839, Paste_Here!A$2:A$850, 0))))), "Low Risk", IF(ISNUMBER(SEARCH("somerisk", LOWER(INDEX(Paste_Here!AD$2:AD$850, MATCH(B839, Paste_Here!A$2:A$850, 0))))), "Some Risk", IF(ISNUMBER(SEARCH("ot", LOWER(INDEX(Paste_Here!AD$2:AD$850, MATCH(B839, Paste_Here!A$2:A$850, 0))))), "OT", "")))), ""), "")</f>
        <v/>
      </c>
      <c r="AL839" s="66"/>
      <c r="AM839" s="75"/>
      <c r="AN839" s="66"/>
      <c r="AO839" s="75" t="str">
        <f>IFERROR(IF(B839&lt;&gt;"", IF(AND(INDEX(Paste_Here!M$2:M$850, MATCH(B839, Paste_Here!A$2:A$850, 0))&lt;&gt;"", ISNUMBER(VALUE(INDEX(Paste_Here!M$2:M$850, MATCH(B839, Paste_Here!A$2:A$850, 0))))), INDEX(Paste_Here!M$2:M$850, MATCH(B839, Paste_Here!A$2:A$850, 0)), ""), ""), "")</f>
        <v/>
      </c>
      <c r="AP839" s="66"/>
      <c r="AQ839" s="75" t="str">
        <f>IFERROR(IF(B839&lt;&gt;"", IF(ISNUMBER(SEARCH("highrisk", LOWER(INDEX(Paste_Here!N$2:N$850, MATCH(B839, Paste_Here!A$2:A$850, 0))))), "High Risk", IF(ISNUMBER(SEARCH("lowrisk", LOWER(INDEX(Paste_Here!N$2:N$850, MATCH(B839, Paste_Here!A$2:A$850, 0))))), "Low Risk", IF(ISNUMBER(SEARCH("somerisk", LOWER(INDEX(Paste_Here!N$2:N$850, MATCH(B839, Paste_Here!A$2:A$850, 0))))), "Some Risk", IF(ISNUMBER(SEARCH("ot", LOWER(INDEX(Paste_Here!N$2:N$850, MATCH(B839, Paste_Here!A$2:A$850, 0))))), "OT", "")))), ""), "")</f>
        <v/>
      </c>
      <c r="AT839" s="66"/>
      <c r="AU839" s="103"/>
      <c r="AV839" s="66"/>
      <c r="AW839" s="66"/>
      <c r="AX839" s="75" t="str">
        <f t="shared" si="171"/>
        <v/>
      </c>
      <c r="AY839" s="66"/>
      <c r="AZ839" s="75"/>
      <c r="BA839" s="66"/>
      <c r="BB839" s="75"/>
      <c r="BC839" s="66"/>
      <c r="BD839" s="75"/>
      <c r="BE839" s="66"/>
      <c r="BF839" s="75" t="str">
        <f>IFERROR(IF(B839&lt;&gt;"", IF(AND(INDEX(Paste_Here!AE$2:AE$850, MATCH(B839, Paste_Here!A$2:A$850, 0))&lt;&gt;"", ISNUMBER(VALUE(INDEX(Paste_Here!AE$2:AE$850, MATCH(B839, Paste_Here!A$2:A$850, 0))))), INDEX(Paste_Here!AE$2:AE$850, MATCH(B839, Paste_Here!A$2:A$850, 0)), ""), ""), "")</f>
        <v/>
      </c>
      <c r="BG839" s="66"/>
      <c r="BH839" s="75" t="str">
        <f>IFERROR(IF(B839&lt;&gt;"", IF(ISNUMBER(SEARCH("highrisk", LOWER(INDEX(Paste_Here!AF$2:AF$850, MATCH(B839, Paste_Here!A$2:A$850, 0))))), "High Risk", IF(ISNUMBER(SEARCH("lowrisk", LOWER(INDEX(Paste_Here!AF$2:AF$850, MATCH(B839, Paste_Here!A$2:A$850, 0))))), "Low Risk", IF(ISNUMBER(SEARCH("somerisk", LOWER(INDEX(Paste_Here!AF$2:AF$850, MATCH(B839, Paste_Here!A$2:A$850, 0))))), "Some Risk", IF(ISNUMBER(SEARCH("ot", LOWER(INDEX(Paste_Here!AF$2:AF$850, MATCH(B839, Paste_Here!A$2:A$850, 0))))), "OT", "")))), ""), "")</f>
        <v/>
      </c>
      <c r="BI839" s="66"/>
      <c r="BJ839" s="75"/>
      <c r="BK839" s="66"/>
      <c r="BL839" s="75" t="str">
        <f>IFERROR(IF(B839&lt;&gt;"", IF(AND(INDEX(Paste_Here!O$2:O$850, MATCH(B839, Paste_Here!A$2:A$850, 0))&lt;&gt;"", ISNUMBER(VALUE(INDEX(Paste_Here!O$2:O$850, MATCH(B839, Paste_Here!A$2:A$850, 0))))), INDEX(Paste_Here!O$2:O$850, MATCH(B839, Paste_Here!A$2:A$850, 0)), ""), ""), "")</f>
        <v/>
      </c>
      <c r="BM839" s="66"/>
      <c r="BN839" s="75" t="str">
        <f>IFERROR(IF(B839&lt;&gt;"", IF(ISNUMBER(SEARCH("highrisk", LOWER(INDEX(Paste_Here!P$2:P$850, MATCH(B839, Paste_Here!A$2:A$850, 0))))), "High Risk", IF(ISNUMBER(SEARCH("lowrisk", LOWER(INDEX(Paste_Here!P$2:P$850, MATCH(B839, Paste_Here!A$2:A$850, 0))))), "Low Risk", IF(ISNUMBER(SEARCH("somerisk", LOWER(INDEX(Paste_Here!P$2:P$850, MATCH(B839, Paste_Here!A$2:A$850, 0))))), "Some Risk", IF(ISNUMBER(SEARCH("ot", LOWER(INDEX(Paste_Here!P$2:P$850, MATCH(B839, Paste_Here!A$2:A$850, 0))))), "OT", "")))), ""), "")</f>
        <v/>
      </c>
      <c r="BQ839" s="66"/>
      <c r="BR839" s="75"/>
      <c r="BS839" s="66"/>
      <c r="BT839" s="66"/>
      <c r="BU839" s="75" t="str">
        <f t="shared" si="172"/>
        <v/>
      </c>
      <c r="BV839" s="66"/>
      <c r="BW839" s="75"/>
      <c r="BX839" s="66"/>
      <c r="BY839" s="75"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BZ839" s="66"/>
      <c r="CA839" s="75"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CB839" s="66"/>
      <c r="CC839" s="75"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CD839" s="66"/>
      <c r="CE839" s="75"/>
      <c r="CF839" s="66"/>
      <c r="CK839" s="75"/>
      <c r="CL839" s="66"/>
      <c r="CM839" s="75"/>
      <c r="CN839" s="66"/>
      <c r="CO839" s="75"/>
      <c r="CP839" s="66"/>
      <c r="CQ839" s="66"/>
      <c r="CR839" s="75" t="str">
        <f t="shared" si="173"/>
        <v/>
      </c>
      <c r="CS839" s="66"/>
      <c r="CT839" s="75"/>
      <c r="CU839" s="66"/>
      <c r="CV839" s="75"/>
      <c r="CW839" s="66"/>
      <c r="CX839" s="75"/>
      <c r="CY839" s="66"/>
      <c r="CZ839" s="75"/>
      <c r="DA839" s="66"/>
      <c r="DB839" s="75" t="str">
        <f>IFERROR(IF(B839&lt;&gt;"", IF(AND(INDEX(Paste_Here!AK$2:AK$850, MATCH(B839, Paste_Here!A$2:A$850, 0))&lt;&gt;"", ISNUMBER(VALUE(INDEX(Paste_Here!AK$2:AK$850, MATCH(B839, Paste_Here!A$2:A$850, 0))))), INDEX(Paste_Here!AK$2:AK$850, MATCH(B839, Paste_Here!A$2:A$850, 0)), ""), ""), "")</f>
        <v/>
      </c>
      <c r="DC839" s="66"/>
      <c r="DD839" s="75" t="str">
        <f>IFERROR(IF(B839&lt;&gt;"", IF(ISNUMBER(SEARCH("highrisk", LOWER(INDEX(Paste_Here!AL$2:AL$850, MATCH(B839, Paste_Here!A$2:A$850, 0))))), "High Risk", IF(ISNUMBER(SEARCH("lowrisk", LOWER(INDEX(Paste_Here!AL$2:AL$850, MATCH(B839, Paste_Here!A$2:A$850, 0))))), "Low Risk", IF(ISNUMBER(SEARCH("somerisk", LOWER(INDEX(Paste_Here!AL$2:AL$850, MATCH(B839, Paste_Here!A$2:A$850, 0))))), "Some Risk", IF(ISNUMBER(SEARCH("ot", LOWER(INDEX(Paste_Here!AL$2:AL$850, MATCH(B839, Paste_Here!A$2:A$850, 0))))), "OT", "")))), ""), "")</f>
        <v/>
      </c>
      <c r="DE839" s="66"/>
      <c r="DF839" s="75" t="str">
        <f>IFERROR(IF(B839&lt;&gt;"", IF(AND(INDEX(Paste_Here!AM$2:AM$850, MATCH(B839, Paste_Here!A$2:A$850, 0))&lt;&gt;"", ISNUMBER(VALUE(INDEX(Paste_Here!AM$2:AM$850, MATCH(B839, Paste_Here!A$2:A$850, 0))))), INDEX(Paste_Here!AM$2:AM$850, MATCH(B839, Paste_Here!A$2:A$850, 0)), ""), ""), "")</f>
        <v/>
      </c>
      <c r="DG839" s="66"/>
      <c r="DH839" s="75" t="str">
        <f>IFERROR(IF(B839&lt;&gt;"", IF(ISNUMBER(SEARCH("highrisk", LOWER(INDEX(Paste_Here!AN$2:AN$850, MATCH(B839, Paste_Here!A$2:A$850, 0))))), "High Risk", IF(ISNUMBER(SEARCH("lowrisk", LOWER(INDEX(Paste_Here!AN$2:AN$850, MATCH(B839, Paste_Here!A$2:A$850, 0))))), "Low Risk", IF(ISNUMBER(SEARCH("somerisk", LOWER(INDEX(Paste_Here!AN$2:AN$850, MATCH(B839, Paste_Here!A$2:A$850, 0))))), "Some Risk", IF(ISNUMBER(SEARCH("ot", LOWER(INDEX(Paste_Here!AN$2:AN$850, MATCH(B839, Paste_Here!A$2:A$850, 0))))), "OT", "")))), ""), "")</f>
        <v/>
      </c>
      <c r="DI839" s="66"/>
      <c r="DJ839" s="66"/>
      <c r="DK839" s="75" t="str">
        <f t="shared" si="174"/>
        <v/>
      </c>
      <c r="DL839" s="66"/>
      <c r="DM839" s="75" t="str">
        <f>IFERROR(IF(B839&lt;&gt;"", IF(AND(INDEX(Paste_Here!Q$2:Q$850, MATCH(B839, Paste_Here!A$2:A$850, 0))&lt;&gt;"", ISNUMBER(VALUE(INDEX(Paste_Here!Q$2:Q$850, MATCH(B839, Paste_Here!A$2:A$850, 0))))), INDEX(Paste_Here!Q$2:Q$850, MATCH(B839, Paste_Here!A$2:A$850, 0)), ""), ""), "")</f>
        <v/>
      </c>
      <c r="DN839" s="66"/>
      <c r="DO839" s="75" t="str">
        <f>IFERROR(IF(B839&lt;&gt;"", IF(ISNUMBER(SEARCH("highrisk", LOWER(INDEX(Paste_Here!R$2:R$850, MATCH(B839, Paste_Here!A$2:A$850, 0))))), "High Risk", IF(ISNUMBER(SEARCH("lowrisk", LOWER(INDEX(Paste_Here!R$2:R$850, MATCH(B839, Paste_Here!A$2:A$850, 0))))), "Low Risk", IF(ISNUMBER(SEARCH("somerisk", LOWER(INDEX(Paste_Here!R$2:R$850, MATCH(B839, Paste_Here!A$2:A$850, 0))))), "Some Risk", IF(ISNUMBER(SEARCH("ot", LOWER(INDEX(Paste_Here!R$2:R$850, MATCH(B839, Paste_Here!A$2:A$850, 0))))), "OT", "")))), ""), "")</f>
        <v/>
      </c>
      <c r="DP839" s="66"/>
      <c r="DQ839" s="93" t="str">
        <f>IFERROR(IF(B839&lt;&gt;"", IF(AND(INDEX(Paste_Here!S$2:S$850, MATCH(B839, Paste_Here!A$2:A$850, 0))&lt;&gt;"", ISNUMBER(VALUE(INDEX(Paste_Here!S$2:S$850, MATCH(B839, Paste_Here!A$2:A$850, 0))))), INDEX(Paste_Here!S$2:S$850, MATCH(B839, Paste_Here!A$2:A$850, 0)), ""), ""), "")</f>
        <v/>
      </c>
      <c r="DR839" s="66"/>
      <c r="DS839" s="75"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IF(ISNUMBER(SEARCH("ot", LOWER(INDEX(Paste_Here!T$2:T$850, MATCH(B839, Paste_Here!A$2:A$850, 0))))), "OT", "")))), ""), "")</f>
        <v/>
      </c>
      <c r="DT839" s="66"/>
      <c r="DU839" s="75" t="str">
        <f>IFERROR(IF(B839&lt;&gt;"", IF(AND(INDEX(Paste_Here!U$2:U$850, MATCH(B839, Paste_Here!A$2:A$850, 0))&lt;&gt;"", ISNUMBER(VALUE(INDEX(Paste_Here!U$2:U$850, MATCH(B839, Paste_Here!A$2:A$850, 0))))), INDEX(Paste_Here!U$2:U$850, MATCH(B839, Paste_Here!A$2:A$850, 0)), ""), ""), "")</f>
        <v/>
      </c>
      <c r="DV839" s="66"/>
      <c r="DW839" s="93" t="str">
        <f>IFERROR(IF(B839&lt;&gt;"", IF(ISNUMBER(SEARCH("highrisk", LOWER(INDEX(Paste_Here!V$2:V$850, MATCH(B839, Paste_Here!A$2:A$850, 0))))), "High Risk", IF(ISNUMBER(SEARCH("lowrisk", LOWER(INDEX(Paste_Here!V$2:V$850, MATCH(B839, Paste_Here!A$2:A$850, 0))))), "Low Risk", IF(ISNUMBER(SEARCH("somerisk", LOWER(INDEX(Paste_Here!V$2:V$850, MATCH(B839, Paste_Here!A$2:A$850, 0))))), "Some Risk", IF(ISNUMBER(SEARCH("ot", LOWER(INDEX(Paste_Here!V$2:V$850, MATCH(B839, Paste_Here!A$2:A$850, 0))))), "OT", "")))), ""), "")</f>
        <v/>
      </c>
      <c r="DX839" s="66"/>
      <c r="DY839" s="75" t="str">
        <f>IFERROR(IF(B839&lt;&gt;"", IF(AND(INDEX(Paste_Here!W$2:W$850, MATCH(B839, Paste_Here!A$2:A$850, 0))&lt;&gt;"", ISNUMBER(VALUE(INDEX(Paste_Here!W$2:W$850, MATCH(B839, Paste_Here!A$2:A$850, 0))))), INDEX(Paste_Here!W$2:W$850, MATCH(B839, Paste_Here!A$2:A$850, 0)), ""), ""), "")</f>
        <v/>
      </c>
      <c r="DZ839" s="66"/>
      <c r="EA839" s="75" t="str">
        <f>IFERROR(IF(B839&lt;&gt;"", IF(ISNUMBER(SEARCH("highrisk", LOWER(INDEX(Paste_Here!X$2:X$850, MATCH(B839, Paste_Here!A$2:A$850, 0))))), "High Risk", IF(ISNUMBER(SEARCH("lowrisk", LOWER(INDEX(Paste_Here!X$2:X$850, MATCH(B839, Paste_Here!A$2:A$850, 0))))), "Low Risk", IF(ISNUMBER(SEARCH("somerisk", LOWER(INDEX(Paste_Here!X$2:X$850, MATCH(B839, Paste_Here!A$2:A$850, 0))))), "Some Risk", IF(ISNUMBER(SEARCH("ot", LOWER(INDEX(Paste_Here!X$2:X$850, MATCH(B839, Paste_Here!A$2:A$850, 0))))), "OT", "")))), ""), "")</f>
        <v/>
      </c>
      <c r="EB839" s="66"/>
      <c r="EC839" s="66"/>
      <c r="ED839" s="75" t="str">
        <f t="shared" si="179"/>
        <v/>
      </c>
      <c r="EE839" s="66"/>
      <c r="EF839" s="75" t="str">
        <f>IFERROR(IF(B839&lt;&gt;"", IF(AND(INDEX(Paste_Here!AO$2:AO$850, MATCH(B839, Paste_Here!A$2:A$850, 0))&lt;&gt;"", ISNUMBER(VALUE(INDEX(Paste_Here!AO$2:AO$850, MATCH(B839, Paste_Here!A$2:A$850, 0))))), INDEX(Paste_Here!AO$2:AO$850, MATCH(B839, Paste_Here!A$2:A$850, 0)), ""), ""), "")</f>
        <v/>
      </c>
      <c r="EG839" s="66"/>
      <c r="EH839" s="75" t="str">
        <f>IFERROR(IF(B839&lt;&gt;"", IF(ISNUMBER(SEARCH("highrisk", LOWER(INDEX(Paste_Here!AP$2:AP$850, MATCH(B839, Paste_Here!A$2:A$850, 0))))), "High Risk", IF(ISNUMBER(SEARCH("lowrisk", LOWER(INDEX(Paste_Here!AP$2:AP$850, MATCH(B839, Paste_Here!A$2:A$850, 0))))), "Low Risk", IF(ISNUMBER(SEARCH("somerisk", LOWER(INDEX(Paste_Here!AP$2:AP$850, MATCH(B839, Paste_Here!A$2:A$850, 0))))), "Some Risk", IF(ISNUMBER(SEARCH("ot", LOWER(INDEX(Paste_Here!AP$2:AP$850, MATCH(B839, Paste_Here!A$2:A$850, 0))))), "OT", "")))), ""), "")</f>
        <v/>
      </c>
      <c r="EI839" s="66"/>
      <c r="EJ839" s="93"/>
      <c r="EK839" s="66"/>
      <c r="EL839" s="75" t="str">
        <f>IFERROR(IF(B839&lt;&gt;"", IF(AND(INDEX(Paste_Here!AQ$2:AQ$850, MATCH(B839, Paste_Here!A$2:A$850, 0))&lt;&gt;"", ISNUMBER(VALUE(INDEX(Paste_Here!AQ$2:AQ$850, MATCH(B839, Paste_Here!A$2:A$850, 0))))), INDEX(Paste_Here!AQ$2:AQ$850, MATCH(B839, Paste_Here!A$2:A$850, 0)), ""), ""), "")</f>
        <v/>
      </c>
      <c r="EM839" s="66"/>
      <c r="EN839" s="75" t="str">
        <f>IFERROR(IF(B839&lt;&gt;"", IF(ISNUMBER(SEARCH("highrisk", LOWER(INDEX(Paste_Here!AR$2:AR$850, MATCH(B839, Paste_Here!A$2:A$850, 0))))), "High Risk", IF(ISNUMBER(SEARCH("lowrisk", LOWER(INDEX(Paste_Here!AR$2:AR$850, MATCH(B839, Paste_Here!A$2:A$850, 0))))), "Low Risk", IF(ISNUMBER(SEARCH("somerisk", LOWER(INDEX(Paste_Here!AR$2:AR$850, MATCH(B839, Paste_Here!A$2:A$850, 0))))), "Some Risk", IF(ISNUMBER(SEARCH("ot", LOWER(INDEX(Paste_Here!AR$2:AR$850, MATCH(B839, Paste_Here!A$2:A$850, 0))))), "OT", "")))), ""), "")</f>
        <v/>
      </c>
      <c r="EO839" s="66"/>
      <c r="EP839" s="93"/>
      <c r="EQ839" s="66"/>
      <c r="ER839" s="75"/>
      <c r="ES839" s="66"/>
      <c r="ET839" s="75"/>
      <c r="EU839" s="66"/>
      <c r="EV839" s="66"/>
      <c r="EW839" s="75" t="str">
        <f t="shared" si="180"/>
        <v/>
      </c>
      <c r="EX839" s="66"/>
      <c r="EY839" s="75" t="str">
        <f>IFERROR(IF(B839&lt;&gt;"", IF(AND(INDEX(Paste_Here!Y$2:Y$850, MATCH(B839, Paste_Here!A$2:A$850, 0))&lt;&gt;"", ISNUMBER(VALUE(INDEX(Paste_Here!Y$2:Y$850, MATCH(B839, Paste_Here!A$2:A$850, 0))))), INDEX(Paste_Here!Y$2:Y$850, MATCH(B839, Paste_Here!A$2:A$850, 0)), ""), ""), "")</f>
        <v/>
      </c>
      <c r="EZ839" s="66"/>
      <c r="FA839" s="75" t="str">
        <f>IFERROR(IF(B839&lt;&gt;"", IF(ISNUMBER(SEARCH("highrisk", LOWER(INDEX(Paste_Here!Z$2:Z$850, MATCH(B839, Paste_Here!A$2:A$850, 0))))), "High Risk", IF(ISNUMBER(SEARCH("lowrisk", LOWER(INDEX(Paste_Here!Z$2:Z$850, MATCH(B839, Paste_Here!A$2:A$850, 0))))), "Low Risk", IF(ISNUMBER(SEARCH("somerisk", LOWER(INDEX(Paste_Here!Z$2:Z$850, MATCH(B839, Paste_Here!A$2:A$850, 0))))), "Some Risk", IF(ISNUMBER(SEARCH("ot", LOWER(INDEX(Paste_Here!Z$2:Z$850, MATCH(B839, Paste_Here!A$2:A$850, 0))))), "OT", "")))), ""), "")</f>
        <v/>
      </c>
      <c r="FB839" s="66"/>
      <c r="FC839" s="93"/>
      <c r="FD839" s="66"/>
      <c r="FE839" s="75" t="str">
        <f>IFERROR(IF(B839&lt;&gt;"", IF(AND(INDEX(Paste_Here!AA$2:AA$850, MATCH(B839, Paste_Here!A$2:A$850, 0))&lt;&gt;"", ISNUMBER(VALUE(INDEX(Paste_Here!AA$2:AA$850, MATCH(B839, Paste_Here!A$2:A$850, 0))))), INDEX(Paste_Here!AA$2:AA$850, MATCH(B839, Paste_Here!A$2:A$850, 0)), ""), ""), "")</f>
        <v/>
      </c>
      <c r="FF839" s="66"/>
      <c r="FG839" s="75" t="str">
        <f>IFERROR(IF(B839&lt;&gt;"", IF(ISNUMBER(SEARCH("highrisk", LOWER(INDEX(Paste_Here!AB$2:AB$850, MATCH(B839, Paste_Here!A$2:A$850, 0))))), "High Risk", IF(ISNUMBER(SEARCH("lowrisk", LOWER(INDEX(Paste_Here!AB$2:AB$850, MATCH(B839, Paste_Here!A$2:A$850, 0))))), "Low Risk", IF(ISNUMBER(SEARCH("somerisk", LOWER(INDEX(Paste_Here!AB$2:AB$850, MATCH(B839, Paste_Here!A$2:A$850, 0))))), "Some Risk", IF(ISNUMBER(SEARCH("ot", LOWER(INDEX(Paste_Here!AB$2:AB$850, MATCH(B839, Paste_Here!A$2:A$850, 0))))), "OT", "")))), ""), "")</f>
        <v/>
      </c>
      <c r="FH839" s="66"/>
      <c r="FI839" s="93"/>
      <c r="FJ839" s="66"/>
      <c r="FK839" s="75"/>
      <c r="FL839" s="66"/>
      <c r="FM839" s="75"/>
      <c r="FN839" s="66"/>
      <c r="FO839" s="66"/>
      <c r="FP839" s="75" t="str">
        <f t="shared" si="175"/>
        <v/>
      </c>
      <c r="FQ839" s="66"/>
      <c r="FR839" s="75" t="str">
        <f>IFERROR(IF(B839&lt;&gt;"", IF(ISNUMBER(SEARCH("s", LOWER(INDEX(Paste_Here!L$2:L$850, MATCH(B839, Paste_Here!A$2:A$850, 0))))), "Yes", IF(INDEX(Paste_Here!L$2:L$850, MATCH(B839, Paste_Here!A$2:A$850, 0))&lt;&gt;"", "No", "")), ""), "")</f>
        <v/>
      </c>
      <c r="FS839" s="66"/>
      <c r="FT839" s="75" t="str">
        <f>IFERROR(IF(B839&lt;&gt;"", IF(ISNUMBER(SEARCH("yes", LOWER(INDEX(Paste_Here!F$2:F$850, MATCH(B839, Paste_Here!A$2:A$850, 0))))), "Yes", IF(ISNUMBER(SEARCH("no", LOWER(INDEX(Paste_Here!F$2:F$850, MATCH(B839, Paste_Here!A$2:A$850, 0))))), "No", "")), ""), "")</f>
        <v/>
      </c>
      <c r="FU839" s="66"/>
      <c r="FV839" s="75" t="str">
        <f>IFERROR(IF(B839&lt;&gt;"", IF(ISNUMBER(SEARCH("english language learner", LOWER(INDEX(Paste_Here!C$2:C$850, MATCH(B839, Paste_Here!A$2:A$850, 0))))), "Yes", ""), ""), "")</f>
        <v/>
      </c>
      <c r="FW839" s="66"/>
      <c r="FX839" s="75" t="str">
        <f>IFERROR(IF(B839&lt;&gt;"", IF(OR(ISNUMBER(SEARCH("b", LOWER(INDEX(Paste_Here!J$2:J$850, MATCH(B839, Paste_Here!A$2:A$850, 0))))), ISNUMBER(SEARCH("h", LOWER(INDEX(Paste_Here!J$2:J$850, MATCH(B839, Paste_Here!A$2:A$850, 0))))), ISNUMBER(SEARCH("i", LOWER(INDEX(Paste_Here!J$2:J$850, MATCH(B839, Paste_Here!A$2:A$850, 0)))))), "Yes", IF(INDEX(Paste_Here!J$2:J$850, MATCH(B839, Paste_Here!A$2:A$850, 0))&lt;&gt;"", "No", "")), ""), "")</f>
        <v/>
      </c>
      <c r="FY839" s="66"/>
      <c r="FZ839" s="75" t="str">
        <f>IFERROR(IF(B839&lt;&gt;"", IF(ISNUMBER(SEARCH("yes", LOWER(INDEX(Paste_Here!K$2:K$850, MATCH(B839, Paste_Here!A$2:A$850, 0))))), "Yes", IF(ISNUMBER(SEARCH("no", LOWER(INDEX(Paste_Here!K$2:K$850, MATCH(B839, Paste_Here!A$2:A$850, 0))))), "No", "")), ""), "")</f>
        <v/>
      </c>
      <c r="GA839" s="66"/>
      <c r="GB839" s="75" t="str">
        <f>IFERROR(IF(B839&lt;&gt;"", IF(ISNUMBER(SEARCH("transitional 2", LOWER(INDEX(Paste_Here!C$2:C$850, MATCH(B839, Paste_Here!A$2:A$850, 0))))), "T2",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GC839" s="66"/>
      <c r="GD839" s="75"/>
      <c r="GE839" s="66"/>
      <c r="GF839" s="75"/>
      <c r="GG839" s="66"/>
      <c r="GH839" s="75"/>
      <c r="GI839" s="66"/>
      <c r="GK839" s="1" t="str" cm="1">
        <f t="array" ref="GK839">IFERROR(INDEX(Paste_Here!$B$2:$B$850, MATCH(0, COUNTIF(GK$4:GK838, Paste_Here!$B$2:$B$850) + IF(Paste_Here!$B$2:$B$850="", 1, 0), 0)), "")</f>
        <v/>
      </c>
      <c r="GL839" s="1" t="str">
        <f>IF(GK839&lt;&gt;"", INDEX(Paste_Here!$A$2:$A$850, MATCH(GK839, Paste_Here!$B$2:$B$850, 0)), "")</f>
        <v/>
      </c>
      <c r="GM839" s="1" t="str">
        <f t="shared" si="181"/>
        <v/>
      </c>
      <c r="GN839" s="1" t="str" cm="1">
        <f t="array" ref="GN839">IFERROR(INDEX($GM$5:$GM$850, MATCH(SMALL(IF($GM$5:$GM$850&lt;&gt;"", COUNTIF($GM$5:$GM$850, "&lt;"&amp;$GM$5:$GM$850)+1), ROW()-ROW($GN$5)+1), COUNTIF($GM$5:$GM$850, "&lt;"&amp;$GM$5:$GM$850)+1, 0)), "")</f>
        <v/>
      </c>
    </row>
    <row r="840" spans="1:196">
      <c r="A840" s="66"/>
      <c r="B840" s="75" t="str">
        <f t="shared" si="169"/>
        <v/>
      </c>
      <c r="C840" s="66"/>
      <c r="D840" s="75" t="str">
        <f>IFERROR(IF(AND(INDEX(Paste_Here!N$2:N$850, MATCH(B840, Paste_Here!A$2:A$850, 0)) = ""), "", IF(UPPER(INDEX(Paste_Here!N$2:N$850, MATCH(B840, Paste_Here!A$2:A$850, 0))) = "YES", "Yes", IF(UPPER(INDEX(Paste_Here!N$2:N$850, MATCH(B840, Paste_Here!A$2:A$850, 0))) = "NO", "No", ""))), "")</f>
        <v/>
      </c>
      <c r="E840" s="66"/>
      <c r="F840" s="75" t="str">
        <f t="shared" si="176"/>
        <v/>
      </c>
      <c r="G840" s="66"/>
      <c r="H840" s="75" t="str">
        <f t="shared" si="177"/>
        <v/>
      </c>
      <c r="I840" s="66"/>
      <c r="J840" s="75" t="str">
        <f t="shared" si="178"/>
        <v/>
      </c>
      <c r="K840" s="66"/>
      <c r="L840" s="75"/>
      <c r="M840" s="66"/>
      <c r="N840" s="75" t="str">
        <f>IFERROR(IF(B840&lt;&gt;"", IF(AND(INDEX(Paste_Here!AW$2:AW$850, MATCH(B840, Paste_Here!A$2:A$850, 0))&lt;&gt;"", ISNUMBER(VALUE(INDEX(Paste_Here!AW$2:AW$850, MATCH(B840, Paste_Here!A$2:A$850, 0))))), INDEX(Paste_Here!AW$2:AW$850, MATCH(B840, Paste_Here!A$2:A$850, 0)), ""), ""), "")</f>
        <v/>
      </c>
      <c r="O840" s="66"/>
      <c r="P840" s="75" t="str">
        <f>IFERROR(IF(B840&lt;&gt;"", IF(AND(INDEX(Paste_Here!AX$2:AX$850, MATCH(B840, Paste_Here!A$2:A$850, 0))&lt;&gt;"", ISNUMBER(VALUE(INDEX(Paste_Here!AX$2:AX$850, MATCH(B840, Paste_Here!A$2:A$850, 0))))), INDEX(Paste_Here!AX$2:AX$850, MATCH(B840, Paste_Here!A$2:A$850, 0)), ""), ""), "")</f>
        <v/>
      </c>
      <c r="Q840" s="66"/>
      <c r="R840" s="75" t="str">
        <f>IFERROR(IF(B840&lt;&gt;"", IF(AND(INDEX(Paste_Here!AU$2:AU$850, MATCH(B840, Paste_Here!A$2:A$850, 0))&lt;&gt;"", ISNUMBER(VALUE(INDEX(Paste_Here!AU$2:AU$850, MATCH(B840, Paste_Here!A$2:A$850, 0))))), INDEX(Paste_Here!AU$2:AU$850, MATCH(B840, Paste_Here!A$2:A$850, 0)), ""), ""), "")</f>
        <v/>
      </c>
      <c r="S840" s="66"/>
      <c r="T840" s="75" t="str">
        <f>IFERROR(IF(B840&lt;&gt;"", IF(AND(INDEX(Paste_Here!AV$2:AV$850, MATCH(B840, Paste_Here!A$2:A$850, 0))&lt;&gt;"", ISNUMBER(VALUE(INDEX(Paste_Here!AV$2:AV$850, MATCH(B840, Paste_Here!A$2:A$850, 0))))), INDEX(Paste_Here!AV$2:AV$850, MATCH(B840, Paste_Here!A$2:A$850, 0)), ""), ""), "")</f>
        <v/>
      </c>
      <c r="U840" s="66"/>
      <c r="W840" s="66"/>
      <c r="Y840" s="66"/>
      <c r="Z840" s="66"/>
      <c r="AA840" s="75" t="str">
        <f t="shared" si="170"/>
        <v/>
      </c>
      <c r="AB840" s="66"/>
      <c r="AC840" s="75"/>
      <c r="AD840" s="66"/>
      <c r="AE840" s="98"/>
      <c r="AF840" s="66"/>
      <c r="AG840" s="75"/>
      <c r="AH840" s="66"/>
      <c r="AI840" s="75" t="str">
        <f>IFERROR(IF(B840&lt;&gt;"", IF(AND(INDEX(Paste_Here!AC$2:AC$850, MATCH(B840, Paste_Here!A$2:A$850, 0))&lt;&gt;"", ISNUMBER(VALUE(INDEX(Paste_Here!AC$2:AC$850, MATCH(B840, Paste_Here!A$2:A$850, 0))))), INDEX(Paste_Here!AC$2:AC$850, MATCH(B840, Paste_Here!A$2:A$850, 0)), ""), ""), "")</f>
        <v/>
      </c>
      <c r="AJ840" s="66"/>
      <c r="AK840" s="75" t="str">
        <f>IFERROR(IF(B840&lt;&gt;"", IF(ISNUMBER(SEARCH("highrisk", LOWER(INDEX(Paste_Here!AD$2:AD$850, MATCH(B840, Paste_Here!A$2:A$850, 0))))), "High Risk", IF(ISNUMBER(SEARCH("lowrisk", LOWER(INDEX(Paste_Here!AD$2:AD$850, MATCH(B840, Paste_Here!A$2:A$850, 0))))), "Low Risk", IF(ISNUMBER(SEARCH("somerisk", LOWER(INDEX(Paste_Here!AD$2:AD$850, MATCH(B840, Paste_Here!A$2:A$850, 0))))), "Some Risk", IF(ISNUMBER(SEARCH("ot", LOWER(INDEX(Paste_Here!AD$2:AD$850, MATCH(B840, Paste_Here!A$2:A$850, 0))))), "OT", "")))), ""), "")</f>
        <v/>
      </c>
      <c r="AL840" s="66"/>
      <c r="AM840" s="75"/>
      <c r="AN840" s="66"/>
      <c r="AO840" s="75" t="str">
        <f>IFERROR(IF(B840&lt;&gt;"", IF(AND(INDEX(Paste_Here!M$2:M$850, MATCH(B840, Paste_Here!A$2:A$850, 0))&lt;&gt;"", ISNUMBER(VALUE(INDEX(Paste_Here!M$2:M$850, MATCH(B840, Paste_Here!A$2:A$850, 0))))), INDEX(Paste_Here!M$2:M$850, MATCH(B840, Paste_Here!A$2:A$850, 0)), ""), ""), "")</f>
        <v/>
      </c>
      <c r="AP840" s="66"/>
      <c r="AQ840" s="75" t="str">
        <f>IFERROR(IF(B840&lt;&gt;"", IF(ISNUMBER(SEARCH("highrisk", LOWER(INDEX(Paste_Here!N$2:N$850, MATCH(B840, Paste_Here!A$2:A$850, 0))))), "High Risk", IF(ISNUMBER(SEARCH("lowrisk", LOWER(INDEX(Paste_Here!N$2:N$850, MATCH(B840, Paste_Here!A$2:A$850, 0))))), "Low Risk", IF(ISNUMBER(SEARCH("somerisk", LOWER(INDEX(Paste_Here!N$2:N$850, MATCH(B840, Paste_Here!A$2:A$850, 0))))), "Some Risk", IF(ISNUMBER(SEARCH("ot", LOWER(INDEX(Paste_Here!N$2:N$850, MATCH(B840, Paste_Here!A$2:A$850, 0))))), "OT", "")))), ""), "")</f>
        <v/>
      </c>
      <c r="AT840" s="66"/>
      <c r="AU840" s="103"/>
      <c r="AV840" s="66"/>
      <c r="AW840" s="66"/>
      <c r="AX840" s="75" t="str">
        <f t="shared" si="171"/>
        <v/>
      </c>
      <c r="AY840" s="66"/>
      <c r="AZ840" s="75"/>
      <c r="BA840" s="66"/>
      <c r="BB840" s="75"/>
      <c r="BC840" s="66"/>
      <c r="BD840" s="75"/>
      <c r="BE840" s="66"/>
      <c r="BF840" s="75" t="str">
        <f>IFERROR(IF(B840&lt;&gt;"", IF(AND(INDEX(Paste_Here!AE$2:AE$850, MATCH(B840, Paste_Here!A$2:A$850, 0))&lt;&gt;"", ISNUMBER(VALUE(INDEX(Paste_Here!AE$2:AE$850, MATCH(B840, Paste_Here!A$2:A$850, 0))))), INDEX(Paste_Here!AE$2:AE$850, MATCH(B840, Paste_Here!A$2:A$850, 0)), ""), ""), "")</f>
        <v/>
      </c>
      <c r="BG840" s="66"/>
      <c r="BH840" s="75" t="str">
        <f>IFERROR(IF(B840&lt;&gt;"", IF(ISNUMBER(SEARCH("highrisk", LOWER(INDEX(Paste_Here!AF$2:AF$850, MATCH(B840, Paste_Here!A$2:A$850, 0))))), "High Risk", IF(ISNUMBER(SEARCH("lowrisk", LOWER(INDEX(Paste_Here!AF$2:AF$850, MATCH(B840, Paste_Here!A$2:A$850, 0))))), "Low Risk", IF(ISNUMBER(SEARCH("somerisk", LOWER(INDEX(Paste_Here!AF$2:AF$850, MATCH(B840, Paste_Here!A$2:A$850, 0))))), "Some Risk", IF(ISNUMBER(SEARCH("ot", LOWER(INDEX(Paste_Here!AF$2:AF$850, MATCH(B840, Paste_Here!A$2:A$850, 0))))), "OT", "")))), ""), "")</f>
        <v/>
      </c>
      <c r="BI840" s="66"/>
      <c r="BJ840" s="75"/>
      <c r="BK840" s="66"/>
      <c r="BL840" s="75" t="str">
        <f>IFERROR(IF(B840&lt;&gt;"", IF(AND(INDEX(Paste_Here!O$2:O$850, MATCH(B840, Paste_Here!A$2:A$850, 0))&lt;&gt;"", ISNUMBER(VALUE(INDEX(Paste_Here!O$2:O$850, MATCH(B840, Paste_Here!A$2:A$850, 0))))), INDEX(Paste_Here!O$2:O$850, MATCH(B840, Paste_Here!A$2:A$850, 0)), ""), ""), "")</f>
        <v/>
      </c>
      <c r="BM840" s="66"/>
      <c r="BN840" s="75" t="str">
        <f>IFERROR(IF(B840&lt;&gt;"", IF(ISNUMBER(SEARCH("highrisk", LOWER(INDEX(Paste_Here!P$2:P$850, MATCH(B840, Paste_Here!A$2:A$850, 0))))), "High Risk", IF(ISNUMBER(SEARCH("lowrisk", LOWER(INDEX(Paste_Here!P$2:P$850, MATCH(B840, Paste_Here!A$2:A$850, 0))))), "Low Risk", IF(ISNUMBER(SEARCH("somerisk", LOWER(INDEX(Paste_Here!P$2:P$850, MATCH(B840, Paste_Here!A$2:A$850, 0))))), "Some Risk", IF(ISNUMBER(SEARCH("ot", LOWER(INDEX(Paste_Here!P$2:P$850, MATCH(B840, Paste_Here!A$2:A$850, 0))))), "OT", "")))), ""), "")</f>
        <v/>
      </c>
      <c r="BQ840" s="66"/>
      <c r="BR840" s="75"/>
      <c r="BS840" s="66"/>
      <c r="BT840" s="66"/>
      <c r="BU840" s="75" t="str">
        <f t="shared" si="172"/>
        <v/>
      </c>
      <c r="BV840" s="66"/>
      <c r="BW840" s="75"/>
      <c r="BX840" s="66"/>
      <c r="BY840" s="75"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BZ840" s="66"/>
      <c r="CA840" s="75"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CB840" s="66"/>
      <c r="CC840" s="75"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CD840" s="66"/>
      <c r="CE840" s="75"/>
      <c r="CF840" s="66"/>
      <c r="CK840" s="75"/>
      <c r="CL840" s="66"/>
      <c r="CM840" s="75"/>
      <c r="CN840" s="66"/>
      <c r="CO840" s="75"/>
      <c r="CP840" s="66"/>
      <c r="CQ840" s="66"/>
      <c r="CR840" s="75" t="str">
        <f t="shared" si="173"/>
        <v/>
      </c>
      <c r="CS840" s="66"/>
      <c r="CT840" s="75"/>
      <c r="CU840" s="66"/>
      <c r="CV840" s="75"/>
      <c r="CW840" s="66"/>
      <c r="CX840" s="75"/>
      <c r="CY840" s="66"/>
      <c r="CZ840" s="75"/>
      <c r="DA840" s="66"/>
      <c r="DB840" s="75" t="str">
        <f>IFERROR(IF(B840&lt;&gt;"", IF(AND(INDEX(Paste_Here!AK$2:AK$850, MATCH(B840, Paste_Here!A$2:A$850, 0))&lt;&gt;"", ISNUMBER(VALUE(INDEX(Paste_Here!AK$2:AK$850, MATCH(B840, Paste_Here!A$2:A$850, 0))))), INDEX(Paste_Here!AK$2:AK$850, MATCH(B840, Paste_Here!A$2:A$850, 0)), ""), ""), "")</f>
        <v/>
      </c>
      <c r="DC840" s="66"/>
      <c r="DD840" s="75" t="str">
        <f>IFERROR(IF(B840&lt;&gt;"", IF(ISNUMBER(SEARCH("highrisk", LOWER(INDEX(Paste_Here!AL$2:AL$850, MATCH(B840, Paste_Here!A$2:A$850, 0))))), "High Risk", IF(ISNUMBER(SEARCH("lowrisk", LOWER(INDEX(Paste_Here!AL$2:AL$850, MATCH(B840, Paste_Here!A$2:A$850, 0))))), "Low Risk", IF(ISNUMBER(SEARCH("somerisk", LOWER(INDEX(Paste_Here!AL$2:AL$850, MATCH(B840, Paste_Here!A$2:A$850, 0))))), "Some Risk", IF(ISNUMBER(SEARCH("ot", LOWER(INDEX(Paste_Here!AL$2:AL$850, MATCH(B840, Paste_Here!A$2:A$850, 0))))), "OT", "")))), ""), "")</f>
        <v/>
      </c>
      <c r="DE840" s="66"/>
      <c r="DF840" s="75" t="str">
        <f>IFERROR(IF(B840&lt;&gt;"", IF(AND(INDEX(Paste_Here!AM$2:AM$850, MATCH(B840, Paste_Here!A$2:A$850, 0))&lt;&gt;"", ISNUMBER(VALUE(INDEX(Paste_Here!AM$2:AM$850, MATCH(B840, Paste_Here!A$2:A$850, 0))))), INDEX(Paste_Here!AM$2:AM$850, MATCH(B840, Paste_Here!A$2:A$850, 0)), ""), ""), "")</f>
        <v/>
      </c>
      <c r="DG840" s="66"/>
      <c r="DH840" s="75" t="str">
        <f>IFERROR(IF(B840&lt;&gt;"", IF(ISNUMBER(SEARCH("highrisk", LOWER(INDEX(Paste_Here!AN$2:AN$850, MATCH(B840, Paste_Here!A$2:A$850, 0))))), "High Risk", IF(ISNUMBER(SEARCH("lowrisk", LOWER(INDEX(Paste_Here!AN$2:AN$850, MATCH(B840, Paste_Here!A$2:A$850, 0))))), "Low Risk", IF(ISNUMBER(SEARCH("somerisk", LOWER(INDEX(Paste_Here!AN$2:AN$850, MATCH(B840, Paste_Here!A$2:A$850, 0))))), "Some Risk", IF(ISNUMBER(SEARCH("ot", LOWER(INDEX(Paste_Here!AN$2:AN$850, MATCH(B840, Paste_Here!A$2:A$850, 0))))), "OT", "")))), ""), "")</f>
        <v/>
      </c>
      <c r="DI840" s="66"/>
      <c r="DJ840" s="66"/>
      <c r="DK840" s="75" t="str">
        <f t="shared" si="174"/>
        <v/>
      </c>
      <c r="DL840" s="66"/>
      <c r="DM840" s="75" t="str">
        <f>IFERROR(IF(B840&lt;&gt;"", IF(AND(INDEX(Paste_Here!Q$2:Q$850, MATCH(B840, Paste_Here!A$2:A$850, 0))&lt;&gt;"", ISNUMBER(VALUE(INDEX(Paste_Here!Q$2:Q$850, MATCH(B840, Paste_Here!A$2:A$850, 0))))), INDEX(Paste_Here!Q$2:Q$850, MATCH(B840, Paste_Here!A$2:A$850, 0)), ""), ""), "")</f>
        <v/>
      </c>
      <c r="DN840" s="66"/>
      <c r="DO840" s="75" t="str">
        <f>IFERROR(IF(B840&lt;&gt;"", IF(ISNUMBER(SEARCH("highrisk", LOWER(INDEX(Paste_Here!R$2:R$850, MATCH(B840, Paste_Here!A$2:A$850, 0))))), "High Risk", IF(ISNUMBER(SEARCH("lowrisk", LOWER(INDEX(Paste_Here!R$2:R$850, MATCH(B840, Paste_Here!A$2:A$850, 0))))), "Low Risk", IF(ISNUMBER(SEARCH("somerisk", LOWER(INDEX(Paste_Here!R$2:R$850, MATCH(B840, Paste_Here!A$2:A$850, 0))))), "Some Risk", IF(ISNUMBER(SEARCH("ot", LOWER(INDEX(Paste_Here!R$2:R$850, MATCH(B840, Paste_Here!A$2:A$850, 0))))), "OT", "")))), ""), "")</f>
        <v/>
      </c>
      <c r="DP840" s="66"/>
      <c r="DQ840" s="93" t="str">
        <f>IFERROR(IF(B840&lt;&gt;"", IF(AND(INDEX(Paste_Here!S$2:S$850, MATCH(B840, Paste_Here!A$2:A$850, 0))&lt;&gt;"", ISNUMBER(VALUE(INDEX(Paste_Here!S$2:S$850, MATCH(B840, Paste_Here!A$2:A$850, 0))))), INDEX(Paste_Here!S$2:S$850, MATCH(B840, Paste_Here!A$2:A$850, 0)), ""), ""), "")</f>
        <v/>
      </c>
      <c r="DR840" s="66"/>
      <c r="DS840" s="75"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IF(ISNUMBER(SEARCH("ot", LOWER(INDEX(Paste_Here!T$2:T$850, MATCH(B840, Paste_Here!A$2:A$850, 0))))), "OT", "")))), ""), "")</f>
        <v/>
      </c>
      <c r="DT840" s="66"/>
      <c r="DU840" s="75" t="str">
        <f>IFERROR(IF(B840&lt;&gt;"", IF(AND(INDEX(Paste_Here!U$2:U$850, MATCH(B840, Paste_Here!A$2:A$850, 0))&lt;&gt;"", ISNUMBER(VALUE(INDEX(Paste_Here!U$2:U$850, MATCH(B840, Paste_Here!A$2:A$850, 0))))), INDEX(Paste_Here!U$2:U$850, MATCH(B840, Paste_Here!A$2:A$850, 0)), ""), ""), "")</f>
        <v/>
      </c>
      <c r="DV840" s="66"/>
      <c r="DW840" s="93" t="str">
        <f>IFERROR(IF(B840&lt;&gt;"", IF(ISNUMBER(SEARCH("highrisk", LOWER(INDEX(Paste_Here!V$2:V$850, MATCH(B840, Paste_Here!A$2:A$850, 0))))), "High Risk", IF(ISNUMBER(SEARCH("lowrisk", LOWER(INDEX(Paste_Here!V$2:V$850, MATCH(B840, Paste_Here!A$2:A$850, 0))))), "Low Risk", IF(ISNUMBER(SEARCH("somerisk", LOWER(INDEX(Paste_Here!V$2:V$850, MATCH(B840, Paste_Here!A$2:A$850, 0))))), "Some Risk", IF(ISNUMBER(SEARCH("ot", LOWER(INDEX(Paste_Here!V$2:V$850, MATCH(B840, Paste_Here!A$2:A$850, 0))))), "OT", "")))), ""), "")</f>
        <v/>
      </c>
      <c r="DX840" s="66"/>
      <c r="DY840" s="75" t="str">
        <f>IFERROR(IF(B840&lt;&gt;"", IF(AND(INDEX(Paste_Here!W$2:W$850, MATCH(B840, Paste_Here!A$2:A$850, 0))&lt;&gt;"", ISNUMBER(VALUE(INDEX(Paste_Here!W$2:W$850, MATCH(B840, Paste_Here!A$2:A$850, 0))))), INDEX(Paste_Here!W$2:W$850, MATCH(B840, Paste_Here!A$2:A$850, 0)), ""), ""), "")</f>
        <v/>
      </c>
      <c r="DZ840" s="66"/>
      <c r="EA840" s="75" t="str">
        <f>IFERROR(IF(B840&lt;&gt;"", IF(ISNUMBER(SEARCH("highrisk", LOWER(INDEX(Paste_Here!X$2:X$850, MATCH(B840, Paste_Here!A$2:A$850, 0))))), "High Risk", IF(ISNUMBER(SEARCH("lowrisk", LOWER(INDEX(Paste_Here!X$2:X$850, MATCH(B840, Paste_Here!A$2:A$850, 0))))), "Low Risk", IF(ISNUMBER(SEARCH("somerisk", LOWER(INDEX(Paste_Here!X$2:X$850, MATCH(B840, Paste_Here!A$2:A$850, 0))))), "Some Risk", IF(ISNUMBER(SEARCH("ot", LOWER(INDEX(Paste_Here!X$2:X$850, MATCH(B840, Paste_Here!A$2:A$850, 0))))), "OT", "")))), ""), "")</f>
        <v/>
      </c>
      <c r="EB840" s="66"/>
      <c r="EC840" s="66"/>
      <c r="ED840" s="75" t="str">
        <f t="shared" si="179"/>
        <v/>
      </c>
      <c r="EE840" s="66"/>
      <c r="EF840" s="75" t="str">
        <f>IFERROR(IF(B840&lt;&gt;"", IF(AND(INDEX(Paste_Here!AO$2:AO$850, MATCH(B840, Paste_Here!A$2:A$850, 0))&lt;&gt;"", ISNUMBER(VALUE(INDEX(Paste_Here!AO$2:AO$850, MATCH(B840, Paste_Here!A$2:A$850, 0))))), INDEX(Paste_Here!AO$2:AO$850, MATCH(B840, Paste_Here!A$2:A$850, 0)), ""), ""), "")</f>
        <v/>
      </c>
      <c r="EG840" s="66"/>
      <c r="EH840" s="75" t="str">
        <f>IFERROR(IF(B840&lt;&gt;"", IF(ISNUMBER(SEARCH("highrisk", LOWER(INDEX(Paste_Here!AP$2:AP$850, MATCH(B840, Paste_Here!A$2:A$850, 0))))), "High Risk", IF(ISNUMBER(SEARCH("lowrisk", LOWER(INDEX(Paste_Here!AP$2:AP$850, MATCH(B840, Paste_Here!A$2:A$850, 0))))), "Low Risk", IF(ISNUMBER(SEARCH("somerisk", LOWER(INDEX(Paste_Here!AP$2:AP$850, MATCH(B840, Paste_Here!A$2:A$850, 0))))), "Some Risk", IF(ISNUMBER(SEARCH("ot", LOWER(INDEX(Paste_Here!AP$2:AP$850, MATCH(B840, Paste_Here!A$2:A$850, 0))))), "OT", "")))), ""), "")</f>
        <v/>
      </c>
      <c r="EI840" s="66"/>
      <c r="EJ840" s="93"/>
      <c r="EK840" s="66"/>
      <c r="EL840" s="75" t="str">
        <f>IFERROR(IF(B840&lt;&gt;"", IF(AND(INDEX(Paste_Here!AQ$2:AQ$850, MATCH(B840, Paste_Here!A$2:A$850, 0))&lt;&gt;"", ISNUMBER(VALUE(INDEX(Paste_Here!AQ$2:AQ$850, MATCH(B840, Paste_Here!A$2:A$850, 0))))), INDEX(Paste_Here!AQ$2:AQ$850, MATCH(B840, Paste_Here!A$2:A$850, 0)), ""), ""), "")</f>
        <v/>
      </c>
      <c r="EM840" s="66"/>
      <c r="EN840" s="75" t="str">
        <f>IFERROR(IF(B840&lt;&gt;"", IF(ISNUMBER(SEARCH("highrisk", LOWER(INDEX(Paste_Here!AR$2:AR$850, MATCH(B840, Paste_Here!A$2:A$850, 0))))), "High Risk", IF(ISNUMBER(SEARCH("lowrisk", LOWER(INDEX(Paste_Here!AR$2:AR$850, MATCH(B840, Paste_Here!A$2:A$850, 0))))), "Low Risk", IF(ISNUMBER(SEARCH("somerisk", LOWER(INDEX(Paste_Here!AR$2:AR$850, MATCH(B840, Paste_Here!A$2:A$850, 0))))), "Some Risk", IF(ISNUMBER(SEARCH("ot", LOWER(INDEX(Paste_Here!AR$2:AR$850, MATCH(B840, Paste_Here!A$2:A$850, 0))))), "OT", "")))), ""), "")</f>
        <v/>
      </c>
      <c r="EO840" s="66"/>
      <c r="EP840" s="93"/>
      <c r="EQ840" s="66"/>
      <c r="ER840" s="75"/>
      <c r="ES840" s="66"/>
      <c r="ET840" s="75"/>
      <c r="EU840" s="66"/>
      <c r="EV840" s="66"/>
      <c r="EW840" s="75" t="str">
        <f t="shared" si="180"/>
        <v/>
      </c>
      <c r="EX840" s="66"/>
      <c r="EY840" s="75" t="str">
        <f>IFERROR(IF(B840&lt;&gt;"", IF(AND(INDEX(Paste_Here!Y$2:Y$850, MATCH(B840, Paste_Here!A$2:A$850, 0))&lt;&gt;"", ISNUMBER(VALUE(INDEX(Paste_Here!Y$2:Y$850, MATCH(B840, Paste_Here!A$2:A$850, 0))))), INDEX(Paste_Here!Y$2:Y$850, MATCH(B840, Paste_Here!A$2:A$850, 0)), ""), ""), "")</f>
        <v/>
      </c>
      <c r="EZ840" s="66"/>
      <c r="FA840" s="75" t="str">
        <f>IFERROR(IF(B840&lt;&gt;"", IF(ISNUMBER(SEARCH("highrisk", LOWER(INDEX(Paste_Here!Z$2:Z$850, MATCH(B840, Paste_Here!A$2:A$850, 0))))), "High Risk", IF(ISNUMBER(SEARCH("lowrisk", LOWER(INDEX(Paste_Here!Z$2:Z$850, MATCH(B840, Paste_Here!A$2:A$850, 0))))), "Low Risk", IF(ISNUMBER(SEARCH("somerisk", LOWER(INDEX(Paste_Here!Z$2:Z$850, MATCH(B840, Paste_Here!A$2:A$850, 0))))), "Some Risk", IF(ISNUMBER(SEARCH("ot", LOWER(INDEX(Paste_Here!Z$2:Z$850, MATCH(B840, Paste_Here!A$2:A$850, 0))))), "OT", "")))), ""), "")</f>
        <v/>
      </c>
      <c r="FB840" s="66"/>
      <c r="FC840" s="93"/>
      <c r="FD840" s="66"/>
      <c r="FE840" s="75" t="str">
        <f>IFERROR(IF(B840&lt;&gt;"", IF(AND(INDEX(Paste_Here!AA$2:AA$850, MATCH(B840, Paste_Here!A$2:A$850, 0))&lt;&gt;"", ISNUMBER(VALUE(INDEX(Paste_Here!AA$2:AA$850, MATCH(B840, Paste_Here!A$2:A$850, 0))))), INDEX(Paste_Here!AA$2:AA$850, MATCH(B840, Paste_Here!A$2:A$850, 0)), ""), ""), "")</f>
        <v/>
      </c>
      <c r="FF840" s="66"/>
      <c r="FG840" s="75" t="str">
        <f>IFERROR(IF(B840&lt;&gt;"", IF(ISNUMBER(SEARCH("highrisk", LOWER(INDEX(Paste_Here!AB$2:AB$850, MATCH(B840, Paste_Here!A$2:A$850, 0))))), "High Risk", IF(ISNUMBER(SEARCH("lowrisk", LOWER(INDEX(Paste_Here!AB$2:AB$850, MATCH(B840, Paste_Here!A$2:A$850, 0))))), "Low Risk", IF(ISNUMBER(SEARCH("somerisk", LOWER(INDEX(Paste_Here!AB$2:AB$850, MATCH(B840, Paste_Here!A$2:A$850, 0))))), "Some Risk", IF(ISNUMBER(SEARCH("ot", LOWER(INDEX(Paste_Here!AB$2:AB$850, MATCH(B840, Paste_Here!A$2:A$850, 0))))), "OT", "")))), ""), "")</f>
        <v/>
      </c>
      <c r="FH840" s="66"/>
      <c r="FI840" s="93"/>
      <c r="FJ840" s="66"/>
      <c r="FK840" s="75"/>
      <c r="FL840" s="66"/>
      <c r="FM840" s="75"/>
      <c r="FN840" s="66"/>
      <c r="FO840" s="66"/>
      <c r="FP840" s="75" t="str">
        <f t="shared" si="175"/>
        <v/>
      </c>
      <c r="FQ840" s="66"/>
      <c r="FR840" s="75" t="str">
        <f>IFERROR(IF(B840&lt;&gt;"", IF(ISNUMBER(SEARCH("s", LOWER(INDEX(Paste_Here!L$2:L$850, MATCH(B840, Paste_Here!A$2:A$850, 0))))), "Yes", IF(INDEX(Paste_Here!L$2:L$850, MATCH(B840, Paste_Here!A$2:A$850, 0))&lt;&gt;"", "No", "")), ""), "")</f>
        <v/>
      </c>
      <c r="FS840" s="66"/>
      <c r="FT840" s="75" t="str">
        <f>IFERROR(IF(B840&lt;&gt;"", IF(ISNUMBER(SEARCH("yes", LOWER(INDEX(Paste_Here!F$2:F$850, MATCH(B840, Paste_Here!A$2:A$850, 0))))), "Yes", IF(ISNUMBER(SEARCH("no", LOWER(INDEX(Paste_Here!F$2:F$850, MATCH(B840, Paste_Here!A$2:A$850, 0))))), "No", "")), ""), "")</f>
        <v/>
      </c>
      <c r="FU840" s="66"/>
      <c r="FV840" s="75" t="str">
        <f>IFERROR(IF(B840&lt;&gt;"", IF(ISNUMBER(SEARCH("english language learner", LOWER(INDEX(Paste_Here!C$2:C$850, MATCH(B840, Paste_Here!A$2:A$850, 0))))), "Yes", ""), ""), "")</f>
        <v/>
      </c>
      <c r="FW840" s="66"/>
      <c r="FX840" s="75" t="str">
        <f>IFERROR(IF(B840&lt;&gt;"", IF(OR(ISNUMBER(SEARCH("b", LOWER(INDEX(Paste_Here!J$2:J$850, MATCH(B840, Paste_Here!A$2:A$850, 0))))), ISNUMBER(SEARCH("h", LOWER(INDEX(Paste_Here!J$2:J$850, MATCH(B840, Paste_Here!A$2:A$850, 0))))), ISNUMBER(SEARCH("i", LOWER(INDEX(Paste_Here!J$2:J$850, MATCH(B840, Paste_Here!A$2:A$850, 0)))))), "Yes", IF(INDEX(Paste_Here!J$2:J$850, MATCH(B840, Paste_Here!A$2:A$850, 0))&lt;&gt;"", "No", "")), ""), "")</f>
        <v/>
      </c>
      <c r="FY840" s="66"/>
      <c r="FZ840" s="75" t="str">
        <f>IFERROR(IF(B840&lt;&gt;"", IF(ISNUMBER(SEARCH("yes", LOWER(INDEX(Paste_Here!K$2:K$850, MATCH(B840, Paste_Here!A$2:A$850, 0))))), "Yes", IF(ISNUMBER(SEARCH("no", LOWER(INDEX(Paste_Here!K$2:K$850, MATCH(B840, Paste_Here!A$2:A$850, 0))))), "No", "")), ""), "")</f>
        <v/>
      </c>
      <c r="GA840" s="66"/>
      <c r="GB840" s="75" t="str">
        <f>IFERROR(IF(B840&lt;&gt;"", IF(ISNUMBER(SEARCH("transitional 2", LOWER(INDEX(Paste_Here!C$2:C$850, MATCH(B840, Paste_Here!A$2:A$850, 0))))), "T2",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GC840" s="66"/>
      <c r="GD840" s="75"/>
      <c r="GE840" s="66"/>
      <c r="GF840" s="75"/>
      <c r="GG840" s="66"/>
      <c r="GH840" s="75"/>
      <c r="GI840" s="66"/>
      <c r="GK840" s="1" t="str" cm="1">
        <f t="array" ref="GK840">IFERROR(INDEX(Paste_Here!$B$2:$B$850, MATCH(0, COUNTIF(GK$4:GK839, Paste_Here!$B$2:$B$850) + IF(Paste_Here!$B$2:$B$850="", 1, 0), 0)), "")</f>
        <v/>
      </c>
      <c r="GL840" s="1" t="str">
        <f>IF(GK840&lt;&gt;"", INDEX(Paste_Here!$A$2:$A$850, MATCH(GK840, Paste_Here!$B$2:$B$850, 0)), "")</f>
        <v/>
      </c>
      <c r="GM840" s="1" t="str">
        <f t="shared" si="181"/>
        <v/>
      </c>
      <c r="GN840" s="1" t="str" cm="1">
        <f t="array" ref="GN840">IFERROR(INDEX($GM$5:$GM$850, MATCH(SMALL(IF($GM$5:$GM$850&lt;&gt;"", COUNTIF($GM$5:$GM$850, "&lt;"&amp;$GM$5:$GM$850)+1), ROW()-ROW($GN$5)+1), COUNTIF($GM$5:$GM$850, "&lt;"&amp;$GM$5:$GM$850)+1, 0)), "")</f>
        <v/>
      </c>
    </row>
    <row r="841" spans="1:196">
      <c r="A841" s="66"/>
      <c r="B841" s="75" t="str">
        <f t="shared" si="169"/>
        <v/>
      </c>
      <c r="C841" s="66"/>
      <c r="D841" s="75" t="str">
        <f>IFERROR(IF(AND(INDEX(Paste_Here!N$2:N$850, MATCH(B841, Paste_Here!A$2:A$850, 0)) = ""), "", IF(UPPER(INDEX(Paste_Here!N$2:N$850, MATCH(B841, Paste_Here!A$2:A$850, 0))) = "YES", "Yes", IF(UPPER(INDEX(Paste_Here!N$2:N$850, MATCH(B841, Paste_Here!A$2:A$850, 0))) = "NO", "No", ""))), "")</f>
        <v/>
      </c>
      <c r="E841" s="66"/>
      <c r="F841" s="75" t="str">
        <f t="shared" si="176"/>
        <v/>
      </c>
      <c r="G841" s="66"/>
      <c r="H841" s="75" t="str">
        <f t="shared" si="177"/>
        <v/>
      </c>
      <c r="I841" s="66"/>
      <c r="J841" s="75" t="str">
        <f t="shared" si="178"/>
        <v/>
      </c>
      <c r="K841" s="66"/>
      <c r="L841" s="75"/>
      <c r="M841" s="66"/>
      <c r="N841" s="75" t="str">
        <f>IFERROR(IF(B841&lt;&gt;"", IF(AND(INDEX(Paste_Here!AW$2:AW$850, MATCH(B841, Paste_Here!A$2:A$850, 0))&lt;&gt;"", ISNUMBER(VALUE(INDEX(Paste_Here!AW$2:AW$850, MATCH(B841, Paste_Here!A$2:A$850, 0))))), INDEX(Paste_Here!AW$2:AW$850, MATCH(B841, Paste_Here!A$2:A$850, 0)), ""), ""), "")</f>
        <v/>
      </c>
      <c r="O841" s="66"/>
      <c r="P841" s="75" t="str">
        <f>IFERROR(IF(B841&lt;&gt;"", IF(AND(INDEX(Paste_Here!AX$2:AX$850, MATCH(B841, Paste_Here!A$2:A$850, 0))&lt;&gt;"", ISNUMBER(VALUE(INDEX(Paste_Here!AX$2:AX$850, MATCH(B841, Paste_Here!A$2:A$850, 0))))), INDEX(Paste_Here!AX$2:AX$850, MATCH(B841, Paste_Here!A$2:A$850, 0)), ""), ""), "")</f>
        <v/>
      </c>
      <c r="Q841" s="66"/>
      <c r="R841" s="75" t="str">
        <f>IFERROR(IF(B841&lt;&gt;"", IF(AND(INDEX(Paste_Here!AU$2:AU$850, MATCH(B841, Paste_Here!A$2:A$850, 0))&lt;&gt;"", ISNUMBER(VALUE(INDEX(Paste_Here!AU$2:AU$850, MATCH(B841, Paste_Here!A$2:A$850, 0))))), INDEX(Paste_Here!AU$2:AU$850, MATCH(B841, Paste_Here!A$2:A$850, 0)), ""), ""), "")</f>
        <v/>
      </c>
      <c r="S841" s="66"/>
      <c r="T841" s="75" t="str">
        <f>IFERROR(IF(B841&lt;&gt;"", IF(AND(INDEX(Paste_Here!AV$2:AV$850, MATCH(B841, Paste_Here!A$2:A$850, 0))&lt;&gt;"", ISNUMBER(VALUE(INDEX(Paste_Here!AV$2:AV$850, MATCH(B841, Paste_Here!A$2:A$850, 0))))), INDEX(Paste_Here!AV$2:AV$850, MATCH(B841, Paste_Here!A$2:A$850, 0)), ""), ""), "")</f>
        <v/>
      </c>
      <c r="U841" s="66"/>
      <c r="W841" s="66"/>
      <c r="Y841" s="66"/>
      <c r="Z841" s="66"/>
      <c r="AA841" s="75" t="str">
        <f t="shared" si="170"/>
        <v/>
      </c>
      <c r="AB841" s="66"/>
      <c r="AC841" s="75"/>
      <c r="AD841" s="66"/>
      <c r="AE841" s="98"/>
      <c r="AF841" s="66"/>
      <c r="AG841" s="75"/>
      <c r="AH841" s="66"/>
      <c r="AI841" s="75" t="str">
        <f>IFERROR(IF(B841&lt;&gt;"", IF(AND(INDEX(Paste_Here!AC$2:AC$850, MATCH(B841, Paste_Here!A$2:A$850, 0))&lt;&gt;"", ISNUMBER(VALUE(INDEX(Paste_Here!AC$2:AC$850, MATCH(B841, Paste_Here!A$2:A$850, 0))))), INDEX(Paste_Here!AC$2:AC$850, MATCH(B841, Paste_Here!A$2:A$850, 0)), ""), ""), "")</f>
        <v/>
      </c>
      <c r="AJ841" s="66"/>
      <c r="AK841" s="75" t="str">
        <f>IFERROR(IF(B841&lt;&gt;"", IF(ISNUMBER(SEARCH("highrisk", LOWER(INDEX(Paste_Here!AD$2:AD$850, MATCH(B841, Paste_Here!A$2:A$850, 0))))), "High Risk", IF(ISNUMBER(SEARCH("lowrisk", LOWER(INDEX(Paste_Here!AD$2:AD$850, MATCH(B841, Paste_Here!A$2:A$850, 0))))), "Low Risk", IF(ISNUMBER(SEARCH("somerisk", LOWER(INDEX(Paste_Here!AD$2:AD$850, MATCH(B841, Paste_Here!A$2:A$850, 0))))), "Some Risk", IF(ISNUMBER(SEARCH("ot", LOWER(INDEX(Paste_Here!AD$2:AD$850, MATCH(B841, Paste_Here!A$2:A$850, 0))))), "OT", "")))), ""), "")</f>
        <v/>
      </c>
      <c r="AL841" s="66"/>
      <c r="AM841" s="75"/>
      <c r="AN841" s="66"/>
      <c r="AO841" s="75" t="str">
        <f>IFERROR(IF(B841&lt;&gt;"", IF(AND(INDEX(Paste_Here!M$2:M$850, MATCH(B841, Paste_Here!A$2:A$850, 0))&lt;&gt;"", ISNUMBER(VALUE(INDEX(Paste_Here!M$2:M$850, MATCH(B841, Paste_Here!A$2:A$850, 0))))), INDEX(Paste_Here!M$2:M$850, MATCH(B841, Paste_Here!A$2:A$850, 0)), ""), ""), "")</f>
        <v/>
      </c>
      <c r="AP841" s="66"/>
      <c r="AQ841" s="75" t="str">
        <f>IFERROR(IF(B841&lt;&gt;"", IF(ISNUMBER(SEARCH("highrisk", LOWER(INDEX(Paste_Here!N$2:N$850, MATCH(B841, Paste_Here!A$2:A$850, 0))))), "High Risk", IF(ISNUMBER(SEARCH("lowrisk", LOWER(INDEX(Paste_Here!N$2:N$850, MATCH(B841, Paste_Here!A$2:A$850, 0))))), "Low Risk", IF(ISNUMBER(SEARCH("somerisk", LOWER(INDEX(Paste_Here!N$2:N$850, MATCH(B841, Paste_Here!A$2:A$850, 0))))), "Some Risk", IF(ISNUMBER(SEARCH("ot", LOWER(INDEX(Paste_Here!N$2:N$850, MATCH(B841, Paste_Here!A$2:A$850, 0))))), "OT", "")))), ""), "")</f>
        <v/>
      </c>
      <c r="AT841" s="66"/>
      <c r="AU841" s="103"/>
      <c r="AV841" s="66"/>
      <c r="AW841" s="66"/>
      <c r="AX841" s="75" t="str">
        <f t="shared" si="171"/>
        <v/>
      </c>
      <c r="AY841" s="66"/>
      <c r="AZ841" s="75"/>
      <c r="BA841" s="66"/>
      <c r="BB841" s="75"/>
      <c r="BC841" s="66"/>
      <c r="BD841" s="75"/>
      <c r="BE841" s="66"/>
      <c r="BF841" s="75" t="str">
        <f>IFERROR(IF(B841&lt;&gt;"", IF(AND(INDEX(Paste_Here!AE$2:AE$850, MATCH(B841, Paste_Here!A$2:A$850, 0))&lt;&gt;"", ISNUMBER(VALUE(INDEX(Paste_Here!AE$2:AE$850, MATCH(B841, Paste_Here!A$2:A$850, 0))))), INDEX(Paste_Here!AE$2:AE$850, MATCH(B841, Paste_Here!A$2:A$850, 0)), ""), ""), "")</f>
        <v/>
      </c>
      <c r="BG841" s="66"/>
      <c r="BH841" s="75" t="str">
        <f>IFERROR(IF(B841&lt;&gt;"", IF(ISNUMBER(SEARCH("highrisk", LOWER(INDEX(Paste_Here!AF$2:AF$850, MATCH(B841, Paste_Here!A$2:A$850, 0))))), "High Risk", IF(ISNUMBER(SEARCH("lowrisk", LOWER(INDEX(Paste_Here!AF$2:AF$850, MATCH(B841, Paste_Here!A$2:A$850, 0))))), "Low Risk", IF(ISNUMBER(SEARCH("somerisk", LOWER(INDEX(Paste_Here!AF$2:AF$850, MATCH(B841, Paste_Here!A$2:A$850, 0))))), "Some Risk", IF(ISNUMBER(SEARCH("ot", LOWER(INDEX(Paste_Here!AF$2:AF$850, MATCH(B841, Paste_Here!A$2:A$850, 0))))), "OT", "")))), ""), "")</f>
        <v/>
      </c>
      <c r="BI841" s="66"/>
      <c r="BJ841" s="75"/>
      <c r="BK841" s="66"/>
      <c r="BL841" s="75" t="str">
        <f>IFERROR(IF(B841&lt;&gt;"", IF(AND(INDEX(Paste_Here!O$2:O$850, MATCH(B841, Paste_Here!A$2:A$850, 0))&lt;&gt;"", ISNUMBER(VALUE(INDEX(Paste_Here!O$2:O$850, MATCH(B841, Paste_Here!A$2:A$850, 0))))), INDEX(Paste_Here!O$2:O$850, MATCH(B841, Paste_Here!A$2:A$850, 0)), ""), ""), "")</f>
        <v/>
      </c>
      <c r="BM841" s="66"/>
      <c r="BN841" s="75" t="str">
        <f>IFERROR(IF(B841&lt;&gt;"", IF(ISNUMBER(SEARCH("highrisk", LOWER(INDEX(Paste_Here!P$2:P$850, MATCH(B841, Paste_Here!A$2:A$850, 0))))), "High Risk", IF(ISNUMBER(SEARCH("lowrisk", LOWER(INDEX(Paste_Here!P$2:P$850, MATCH(B841, Paste_Here!A$2:A$850, 0))))), "Low Risk", IF(ISNUMBER(SEARCH("somerisk", LOWER(INDEX(Paste_Here!P$2:P$850, MATCH(B841, Paste_Here!A$2:A$850, 0))))), "Some Risk", IF(ISNUMBER(SEARCH("ot", LOWER(INDEX(Paste_Here!P$2:P$850, MATCH(B841, Paste_Here!A$2:A$850, 0))))), "OT", "")))), ""), "")</f>
        <v/>
      </c>
      <c r="BQ841" s="66"/>
      <c r="BR841" s="75"/>
      <c r="BS841" s="66"/>
      <c r="BT841" s="66"/>
      <c r="BU841" s="75" t="str">
        <f t="shared" si="172"/>
        <v/>
      </c>
      <c r="BV841" s="66"/>
      <c r="BW841" s="75"/>
      <c r="BX841" s="66"/>
      <c r="BY841" s="75"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BZ841" s="66"/>
      <c r="CA841" s="75"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CB841" s="66"/>
      <c r="CC841" s="75"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CD841" s="66"/>
      <c r="CE841" s="75"/>
      <c r="CF841" s="66"/>
      <c r="CK841" s="75"/>
      <c r="CL841" s="66"/>
      <c r="CM841" s="75"/>
      <c r="CN841" s="66"/>
      <c r="CO841" s="75"/>
      <c r="CP841" s="66"/>
      <c r="CQ841" s="66"/>
      <c r="CR841" s="75" t="str">
        <f t="shared" si="173"/>
        <v/>
      </c>
      <c r="CS841" s="66"/>
      <c r="CT841" s="75"/>
      <c r="CU841" s="66"/>
      <c r="CV841" s="75"/>
      <c r="CW841" s="66"/>
      <c r="CX841" s="75"/>
      <c r="CY841" s="66"/>
      <c r="CZ841" s="75"/>
      <c r="DA841" s="66"/>
      <c r="DB841" s="75" t="str">
        <f>IFERROR(IF(B841&lt;&gt;"", IF(AND(INDEX(Paste_Here!AK$2:AK$850, MATCH(B841, Paste_Here!A$2:A$850, 0))&lt;&gt;"", ISNUMBER(VALUE(INDEX(Paste_Here!AK$2:AK$850, MATCH(B841, Paste_Here!A$2:A$850, 0))))), INDEX(Paste_Here!AK$2:AK$850, MATCH(B841, Paste_Here!A$2:A$850, 0)), ""), ""), "")</f>
        <v/>
      </c>
      <c r="DC841" s="66"/>
      <c r="DD841" s="75" t="str">
        <f>IFERROR(IF(B841&lt;&gt;"", IF(ISNUMBER(SEARCH("highrisk", LOWER(INDEX(Paste_Here!AL$2:AL$850, MATCH(B841, Paste_Here!A$2:A$850, 0))))), "High Risk", IF(ISNUMBER(SEARCH("lowrisk", LOWER(INDEX(Paste_Here!AL$2:AL$850, MATCH(B841, Paste_Here!A$2:A$850, 0))))), "Low Risk", IF(ISNUMBER(SEARCH("somerisk", LOWER(INDEX(Paste_Here!AL$2:AL$850, MATCH(B841, Paste_Here!A$2:A$850, 0))))), "Some Risk", IF(ISNUMBER(SEARCH("ot", LOWER(INDEX(Paste_Here!AL$2:AL$850, MATCH(B841, Paste_Here!A$2:A$850, 0))))), "OT", "")))), ""), "")</f>
        <v/>
      </c>
      <c r="DE841" s="66"/>
      <c r="DF841" s="75" t="str">
        <f>IFERROR(IF(B841&lt;&gt;"", IF(AND(INDEX(Paste_Here!AM$2:AM$850, MATCH(B841, Paste_Here!A$2:A$850, 0))&lt;&gt;"", ISNUMBER(VALUE(INDEX(Paste_Here!AM$2:AM$850, MATCH(B841, Paste_Here!A$2:A$850, 0))))), INDEX(Paste_Here!AM$2:AM$850, MATCH(B841, Paste_Here!A$2:A$850, 0)), ""), ""), "")</f>
        <v/>
      </c>
      <c r="DG841" s="66"/>
      <c r="DH841" s="75" t="str">
        <f>IFERROR(IF(B841&lt;&gt;"", IF(ISNUMBER(SEARCH("highrisk", LOWER(INDEX(Paste_Here!AN$2:AN$850, MATCH(B841, Paste_Here!A$2:A$850, 0))))), "High Risk", IF(ISNUMBER(SEARCH("lowrisk", LOWER(INDEX(Paste_Here!AN$2:AN$850, MATCH(B841, Paste_Here!A$2:A$850, 0))))), "Low Risk", IF(ISNUMBER(SEARCH("somerisk", LOWER(INDEX(Paste_Here!AN$2:AN$850, MATCH(B841, Paste_Here!A$2:A$850, 0))))), "Some Risk", IF(ISNUMBER(SEARCH("ot", LOWER(INDEX(Paste_Here!AN$2:AN$850, MATCH(B841, Paste_Here!A$2:A$850, 0))))), "OT", "")))), ""), "")</f>
        <v/>
      </c>
      <c r="DI841" s="66"/>
      <c r="DJ841" s="66"/>
      <c r="DK841" s="75" t="str">
        <f t="shared" si="174"/>
        <v/>
      </c>
      <c r="DL841" s="66"/>
      <c r="DM841" s="75" t="str">
        <f>IFERROR(IF(B841&lt;&gt;"", IF(AND(INDEX(Paste_Here!Q$2:Q$850, MATCH(B841, Paste_Here!A$2:A$850, 0))&lt;&gt;"", ISNUMBER(VALUE(INDEX(Paste_Here!Q$2:Q$850, MATCH(B841, Paste_Here!A$2:A$850, 0))))), INDEX(Paste_Here!Q$2:Q$850, MATCH(B841, Paste_Here!A$2:A$850, 0)), ""), ""), "")</f>
        <v/>
      </c>
      <c r="DN841" s="66"/>
      <c r="DO841" s="75" t="str">
        <f>IFERROR(IF(B841&lt;&gt;"", IF(ISNUMBER(SEARCH("highrisk", LOWER(INDEX(Paste_Here!R$2:R$850, MATCH(B841, Paste_Here!A$2:A$850, 0))))), "High Risk", IF(ISNUMBER(SEARCH("lowrisk", LOWER(INDEX(Paste_Here!R$2:R$850, MATCH(B841, Paste_Here!A$2:A$850, 0))))), "Low Risk", IF(ISNUMBER(SEARCH("somerisk", LOWER(INDEX(Paste_Here!R$2:R$850, MATCH(B841, Paste_Here!A$2:A$850, 0))))), "Some Risk", IF(ISNUMBER(SEARCH("ot", LOWER(INDEX(Paste_Here!R$2:R$850, MATCH(B841, Paste_Here!A$2:A$850, 0))))), "OT", "")))), ""), "")</f>
        <v/>
      </c>
      <c r="DP841" s="66"/>
      <c r="DQ841" s="93" t="str">
        <f>IFERROR(IF(B841&lt;&gt;"", IF(AND(INDEX(Paste_Here!S$2:S$850, MATCH(B841, Paste_Here!A$2:A$850, 0))&lt;&gt;"", ISNUMBER(VALUE(INDEX(Paste_Here!S$2:S$850, MATCH(B841, Paste_Here!A$2:A$850, 0))))), INDEX(Paste_Here!S$2:S$850, MATCH(B841, Paste_Here!A$2:A$850, 0)), ""), ""), "")</f>
        <v/>
      </c>
      <c r="DR841" s="66"/>
      <c r="DS841" s="75"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IF(ISNUMBER(SEARCH("ot", LOWER(INDEX(Paste_Here!T$2:T$850, MATCH(B841, Paste_Here!A$2:A$850, 0))))), "OT", "")))), ""), "")</f>
        <v/>
      </c>
      <c r="DT841" s="66"/>
      <c r="DU841" s="75" t="str">
        <f>IFERROR(IF(B841&lt;&gt;"", IF(AND(INDEX(Paste_Here!U$2:U$850, MATCH(B841, Paste_Here!A$2:A$850, 0))&lt;&gt;"", ISNUMBER(VALUE(INDEX(Paste_Here!U$2:U$850, MATCH(B841, Paste_Here!A$2:A$850, 0))))), INDEX(Paste_Here!U$2:U$850, MATCH(B841, Paste_Here!A$2:A$850, 0)), ""), ""), "")</f>
        <v/>
      </c>
      <c r="DV841" s="66"/>
      <c r="DW841" s="93" t="str">
        <f>IFERROR(IF(B841&lt;&gt;"", IF(ISNUMBER(SEARCH("highrisk", LOWER(INDEX(Paste_Here!V$2:V$850, MATCH(B841, Paste_Here!A$2:A$850, 0))))), "High Risk", IF(ISNUMBER(SEARCH("lowrisk", LOWER(INDEX(Paste_Here!V$2:V$850, MATCH(B841, Paste_Here!A$2:A$850, 0))))), "Low Risk", IF(ISNUMBER(SEARCH("somerisk", LOWER(INDEX(Paste_Here!V$2:V$850, MATCH(B841, Paste_Here!A$2:A$850, 0))))), "Some Risk", IF(ISNUMBER(SEARCH("ot", LOWER(INDEX(Paste_Here!V$2:V$850, MATCH(B841, Paste_Here!A$2:A$850, 0))))), "OT", "")))), ""), "")</f>
        <v/>
      </c>
      <c r="DX841" s="66"/>
      <c r="DY841" s="75" t="str">
        <f>IFERROR(IF(B841&lt;&gt;"", IF(AND(INDEX(Paste_Here!W$2:W$850, MATCH(B841, Paste_Here!A$2:A$850, 0))&lt;&gt;"", ISNUMBER(VALUE(INDEX(Paste_Here!W$2:W$850, MATCH(B841, Paste_Here!A$2:A$850, 0))))), INDEX(Paste_Here!W$2:W$850, MATCH(B841, Paste_Here!A$2:A$850, 0)), ""), ""), "")</f>
        <v/>
      </c>
      <c r="DZ841" s="66"/>
      <c r="EA841" s="75" t="str">
        <f>IFERROR(IF(B841&lt;&gt;"", IF(ISNUMBER(SEARCH("highrisk", LOWER(INDEX(Paste_Here!X$2:X$850, MATCH(B841, Paste_Here!A$2:A$850, 0))))), "High Risk", IF(ISNUMBER(SEARCH("lowrisk", LOWER(INDEX(Paste_Here!X$2:X$850, MATCH(B841, Paste_Here!A$2:A$850, 0))))), "Low Risk", IF(ISNUMBER(SEARCH("somerisk", LOWER(INDEX(Paste_Here!X$2:X$850, MATCH(B841, Paste_Here!A$2:A$850, 0))))), "Some Risk", IF(ISNUMBER(SEARCH("ot", LOWER(INDEX(Paste_Here!X$2:X$850, MATCH(B841, Paste_Here!A$2:A$850, 0))))), "OT", "")))), ""), "")</f>
        <v/>
      </c>
      <c r="EB841" s="66"/>
      <c r="EC841" s="66"/>
      <c r="ED841" s="75" t="str">
        <f t="shared" si="179"/>
        <v/>
      </c>
      <c r="EE841" s="66"/>
      <c r="EF841" s="75" t="str">
        <f>IFERROR(IF(B841&lt;&gt;"", IF(AND(INDEX(Paste_Here!AO$2:AO$850, MATCH(B841, Paste_Here!A$2:A$850, 0))&lt;&gt;"", ISNUMBER(VALUE(INDEX(Paste_Here!AO$2:AO$850, MATCH(B841, Paste_Here!A$2:A$850, 0))))), INDEX(Paste_Here!AO$2:AO$850, MATCH(B841, Paste_Here!A$2:A$850, 0)), ""), ""), "")</f>
        <v/>
      </c>
      <c r="EG841" s="66"/>
      <c r="EH841" s="75" t="str">
        <f>IFERROR(IF(B841&lt;&gt;"", IF(ISNUMBER(SEARCH("highrisk", LOWER(INDEX(Paste_Here!AP$2:AP$850, MATCH(B841, Paste_Here!A$2:A$850, 0))))), "High Risk", IF(ISNUMBER(SEARCH("lowrisk", LOWER(INDEX(Paste_Here!AP$2:AP$850, MATCH(B841, Paste_Here!A$2:A$850, 0))))), "Low Risk", IF(ISNUMBER(SEARCH("somerisk", LOWER(INDEX(Paste_Here!AP$2:AP$850, MATCH(B841, Paste_Here!A$2:A$850, 0))))), "Some Risk", IF(ISNUMBER(SEARCH("ot", LOWER(INDEX(Paste_Here!AP$2:AP$850, MATCH(B841, Paste_Here!A$2:A$850, 0))))), "OT", "")))), ""), "")</f>
        <v/>
      </c>
      <c r="EI841" s="66"/>
      <c r="EJ841" s="93"/>
      <c r="EK841" s="66"/>
      <c r="EL841" s="75" t="str">
        <f>IFERROR(IF(B841&lt;&gt;"", IF(AND(INDEX(Paste_Here!AQ$2:AQ$850, MATCH(B841, Paste_Here!A$2:A$850, 0))&lt;&gt;"", ISNUMBER(VALUE(INDEX(Paste_Here!AQ$2:AQ$850, MATCH(B841, Paste_Here!A$2:A$850, 0))))), INDEX(Paste_Here!AQ$2:AQ$850, MATCH(B841, Paste_Here!A$2:A$850, 0)), ""), ""), "")</f>
        <v/>
      </c>
      <c r="EM841" s="66"/>
      <c r="EN841" s="75" t="str">
        <f>IFERROR(IF(B841&lt;&gt;"", IF(ISNUMBER(SEARCH("highrisk", LOWER(INDEX(Paste_Here!AR$2:AR$850, MATCH(B841, Paste_Here!A$2:A$850, 0))))), "High Risk", IF(ISNUMBER(SEARCH("lowrisk", LOWER(INDEX(Paste_Here!AR$2:AR$850, MATCH(B841, Paste_Here!A$2:A$850, 0))))), "Low Risk", IF(ISNUMBER(SEARCH("somerisk", LOWER(INDEX(Paste_Here!AR$2:AR$850, MATCH(B841, Paste_Here!A$2:A$850, 0))))), "Some Risk", IF(ISNUMBER(SEARCH("ot", LOWER(INDEX(Paste_Here!AR$2:AR$850, MATCH(B841, Paste_Here!A$2:A$850, 0))))), "OT", "")))), ""), "")</f>
        <v/>
      </c>
      <c r="EO841" s="66"/>
      <c r="EP841" s="93"/>
      <c r="EQ841" s="66"/>
      <c r="ER841" s="75"/>
      <c r="ES841" s="66"/>
      <c r="ET841" s="75"/>
      <c r="EU841" s="66"/>
      <c r="EV841" s="66"/>
      <c r="EW841" s="75" t="str">
        <f t="shared" si="180"/>
        <v/>
      </c>
      <c r="EX841" s="66"/>
      <c r="EY841" s="75" t="str">
        <f>IFERROR(IF(B841&lt;&gt;"", IF(AND(INDEX(Paste_Here!Y$2:Y$850, MATCH(B841, Paste_Here!A$2:A$850, 0))&lt;&gt;"", ISNUMBER(VALUE(INDEX(Paste_Here!Y$2:Y$850, MATCH(B841, Paste_Here!A$2:A$850, 0))))), INDEX(Paste_Here!Y$2:Y$850, MATCH(B841, Paste_Here!A$2:A$850, 0)), ""), ""), "")</f>
        <v/>
      </c>
      <c r="EZ841" s="66"/>
      <c r="FA841" s="75" t="str">
        <f>IFERROR(IF(B841&lt;&gt;"", IF(ISNUMBER(SEARCH("highrisk", LOWER(INDEX(Paste_Here!Z$2:Z$850, MATCH(B841, Paste_Here!A$2:A$850, 0))))), "High Risk", IF(ISNUMBER(SEARCH("lowrisk", LOWER(INDEX(Paste_Here!Z$2:Z$850, MATCH(B841, Paste_Here!A$2:A$850, 0))))), "Low Risk", IF(ISNUMBER(SEARCH("somerisk", LOWER(INDEX(Paste_Here!Z$2:Z$850, MATCH(B841, Paste_Here!A$2:A$850, 0))))), "Some Risk", IF(ISNUMBER(SEARCH("ot", LOWER(INDEX(Paste_Here!Z$2:Z$850, MATCH(B841, Paste_Here!A$2:A$850, 0))))), "OT", "")))), ""), "")</f>
        <v/>
      </c>
      <c r="FB841" s="66"/>
      <c r="FC841" s="93"/>
      <c r="FD841" s="66"/>
      <c r="FE841" s="75" t="str">
        <f>IFERROR(IF(B841&lt;&gt;"", IF(AND(INDEX(Paste_Here!AA$2:AA$850, MATCH(B841, Paste_Here!A$2:A$850, 0))&lt;&gt;"", ISNUMBER(VALUE(INDEX(Paste_Here!AA$2:AA$850, MATCH(B841, Paste_Here!A$2:A$850, 0))))), INDEX(Paste_Here!AA$2:AA$850, MATCH(B841, Paste_Here!A$2:A$850, 0)), ""), ""), "")</f>
        <v/>
      </c>
      <c r="FF841" s="66"/>
      <c r="FG841" s="75" t="str">
        <f>IFERROR(IF(B841&lt;&gt;"", IF(ISNUMBER(SEARCH("highrisk", LOWER(INDEX(Paste_Here!AB$2:AB$850, MATCH(B841, Paste_Here!A$2:A$850, 0))))), "High Risk", IF(ISNUMBER(SEARCH("lowrisk", LOWER(INDEX(Paste_Here!AB$2:AB$850, MATCH(B841, Paste_Here!A$2:A$850, 0))))), "Low Risk", IF(ISNUMBER(SEARCH("somerisk", LOWER(INDEX(Paste_Here!AB$2:AB$850, MATCH(B841, Paste_Here!A$2:A$850, 0))))), "Some Risk", IF(ISNUMBER(SEARCH("ot", LOWER(INDEX(Paste_Here!AB$2:AB$850, MATCH(B841, Paste_Here!A$2:A$850, 0))))), "OT", "")))), ""), "")</f>
        <v/>
      </c>
      <c r="FH841" s="66"/>
      <c r="FI841" s="93"/>
      <c r="FJ841" s="66"/>
      <c r="FK841" s="75"/>
      <c r="FL841" s="66"/>
      <c r="FM841" s="75"/>
      <c r="FN841" s="66"/>
      <c r="FO841" s="66"/>
      <c r="FP841" s="75" t="str">
        <f t="shared" si="175"/>
        <v/>
      </c>
      <c r="FQ841" s="66"/>
      <c r="FR841" s="75" t="str">
        <f>IFERROR(IF(B841&lt;&gt;"", IF(ISNUMBER(SEARCH("s", LOWER(INDEX(Paste_Here!L$2:L$850, MATCH(B841, Paste_Here!A$2:A$850, 0))))), "Yes", IF(INDEX(Paste_Here!L$2:L$850, MATCH(B841, Paste_Here!A$2:A$850, 0))&lt;&gt;"", "No", "")), ""), "")</f>
        <v/>
      </c>
      <c r="FS841" s="66"/>
      <c r="FT841" s="75" t="str">
        <f>IFERROR(IF(B841&lt;&gt;"", IF(ISNUMBER(SEARCH("yes", LOWER(INDEX(Paste_Here!F$2:F$850, MATCH(B841, Paste_Here!A$2:A$850, 0))))), "Yes", IF(ISNUMBER(SEARCH("no", LOWER(INDEX(Paste_Here!F$2:F$850, MATCH(B841, Paste_Here!A$2:A$850, 0))))), "No", "")), ""), "")</f>
        <v/>
      </c>
      <c r="FU841" s="66"/>
      <c r="FV841" s="75" t="str">
        <f>IFERROR(IF(B841&lt;&gt;"", IF(ISNUMBER(SEARCH("english language learner", LOWER(INDEX(Paste_Here!C$2:C$850, MATCH(B841, Paste_Here!A$2:A$850, 0))))), "Yes", ""), ""), "")</f>
        <v/>
      </c>
      <c r="FW841" s="66"/>
      <c r="FX841" s="75" t="str">
        <f>IFERROR(IF(B841&lt;&gt;"", IF(OR(ISNUMBER(SEARCH("b", LOWER(INDEX(Paste_Here!J$2:J$850, MATCH(B841, Paste_Here!A$2:A$850, 0))))), ISNUMBER(SEARCH("h", LOWER(INDEX(Paste_Here!J$2:J$850, MATCH(B841, Paste_Here!A$2:A$850, 0))))), ISNUMBER(SEARCH("i", LOWER(INDEX(Paste_Here!J$2:J$850, MATCH(B841, Paste_Here!A$2:A$850, 0)))))), "Yes", IF(INDEX(Paste_Here!J$2:J$850, MATCH(B841, Paste_Here!A$2:A$850, 0))&lt;&gt;"", "No", "")), ""), "")</f>
        <v/>
      </c>
      <c r="FY841" s="66"/>
      <c r="FZ841" s="75" t="str">
        <f>IFERROR(IF(B841&lt;&gt;"", IF(ISNUMBER(SEARCH("yes", LOWER(INDEX(Paste_Here!K$2:K$850, MATCH(B841, Paste_Here!A$2:A$850, 0))))), "Yes", IF(ISNUMBER(SEARCH("no", LOWER(INDEX(Paste_Here!K$2:K$850, MATCH(B841, Paste_Here!A$2:A$850, 0))))), "No", "")), ""), "")</f>
        <v/>
      </c>
      <c r="GA841" s="66"/>
      <c r="GB841" s="75" t="str">
        <f>IFERROR(IF(B841&lt;&gt;"", IF(ISNUMBER(SEARCH("transitional 2", LOWER(INDEX(Paste_Here!C$2:C$850, MATCH(B841, Paste_Here!A$2:A$850, 0))))), "T2",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GC841" s="66"/>
      <c r="GD841" s="75"/>
      <c r="GE841" s="66"/>
      <c r="GF841" s="75"/>
      <c r="GG841" s="66"/>
      <c r="GH841" s="75"/>
      <c r="GI841" s="66"/>
      <c r="GK841" s="1" t="str" cm="1">
        <f t="array" ref="GK841">IFERROR(INDEX(Paste_Here!$B$2:$B$850, MATCH(0, COUNTIF(GK$4:GK840, Paste_Here!$B$2:$B$850) + IF(Paste_Here!$B$2:$B$850="", 1, 0), 0)), "")</f>
        <v/>
      </c>
      <c r="GL841" s="1" t="str">
        <f>IF(GK841&lt;&gt;"", INDEX(Paste_Here!$A$2:$A$850, MATCH(GK841, Paste_Here!$B$2:$B$850, 0)), "")</f>
        <v/>
      </c>
      <c r="GM841" s="1" t="str">
        <f t="shared" si="181"/>
        <v/>
      </c>
      <c r="GN841" s="1" t="str" cm="1">
        <f t="array" ref="GN841">IFERROR(INDEX($GM$5:$GM$850, MATCH(SMALL(IF($GM$5:$GM$850&lt;&gt;"", COUNTIF($GM$5:$GM$850, "&lt;"&amp;$GM$5:$GM$850)+1), ROW()-ROW($GN$5)+1), COUNTIF($GM$5:$GM$850, "&lt;"&amp;$GM$5:$GM$850)+1, 0)), "")</f>
        <v/>
      </c>
    </row>
    <row r="842" spans="1:196">
      <c r="A842" s="66"/>
      <c r="B842" s="75" t="str">
        <f t="shared" si="169"/>
        <v/>
      </c>
      <c r="C842" s="66"/>
      <c r="D842" s="75" t="str">
        <f>IFERROR(IF(AND(INDEX(Paste_Here!N$2:N$850, MATCH(B842, Paste_Here!A$2:A$850, 0)) = ""), "", IF(UPPER(INDEX(Paste_Here!N$2:N$850, MATCH(B842, Paste_Here!A$2:A$850, 0))) = "YES", "Yes", IF(UPPER(INDEX(Paste_Here!N$2:N$850, MATCH(B842, Paste_Here!A$2:A$850, 0))) = "NO", "No", ""))), "")</f>
        <v/>
      </c>
      <c r="E842" s="66"/>
      <c r="F842" s="75" t="str">
        <f t="shared" si="176"/>
        <v/>
      </c>
      <c r="G842" s="66"/>
      <c r="H842" s="75" t="str">
        <f t="shared" si="177"/>
        <v/>
      </c>
      <c r="I842" s="66"/>
      <c r="J842" s="75" t="str">
        <f t="shared" si="178"/>
        <v/>
      </c>
      <c r="K842" s="66"/>
      <c r="L842" s="75"/>
      <c r="M842" s="66"/>
      <c r="N842" s="75" t="str">
        <f>IFERROR(IF(B842&lt;&gt;"", IF(AND(INDEX(Paste_Here!AW$2:AW$850, MATCH(B842, Paste_Here!A$2:A$850, 0))&lt;&gt;"", ISNUMBER(VALUE(INDEX(Paste_Here!AW$2:AW$850, MATCH(B842, Paste_Here!A$2:A$850, 0))))), INDEX(Paste_Here!AW$2:AW$850, MATCH(B842, Paste_Here!A$2:A$850, 0)), ""), ""), "")</f>
        <v/>
      </c>
      <c r="O842" s="66"/>
      <c r="P842" s="75" t="str">
        <f>IFERROR(IF(B842&lt;&gt;"", IF(AND(INDEX(Paste_Here!AX$2:AX$850, MATCH(B842, Paste_Here!A$2:A$850, 0))&lt;&gt;"", ISNUMBER(VALUE(INDEX(Paste_Here!AX$2:AX$850, MATCH(B842, Paste_Here!A$2:A$850, 0))))), INDEX(Paste_Here!AX$2:AX$850, MATCH(B842, Paste_Here!A$2:A$850, 0)), ""), ""), "")</f>
        <v/>
      </c>
      <c r="Q842" s="66"/>
      <c r="R842" s="75" t="str">
        <f>IFERROR(IF(B842&lt;&gt;"", IF(AND(INDEX(Paste_Here!AU$2:AU$850, MATCH(B842, Paste_Here!A$2:A$850, 0))&lt;&gt;"", ISNUMBER(VALUE(INDEX(Paste_Here!AU$2:AU$850, MATCH(B842, Paste_Here!A$2:A$850, 0))))), INDEX(Paste_Here!AU$2:AU$850, MATCH(B842, Paste_Here!A$2:A$850, 0)), ""), ""), "")</f>
        <v/>
      </c>
      <c r="S842" s="66"/>
      <c r="T842" s="75" t="str">
        <f>IFERROR(IF(B842&lt;&gt;"", IF(AND(INDEX(Paste_Here!AV$2:AV$850, MATCH(B842, Paste_Here!A$2:A$850, 0))&lt;&gt;"", ISNUMBER(VALUE(INDEX(Paste_Here!AV$2:AV$850, MATCH(B842, Paste_Here!A$2:A$850, 0))))), INDEX(Paste_Here!AV$2:AV$850, MATCH(B842, Paste_Here!A$2:A$850, 0)), ""), ""), "")</f>
        <v/>
      </c>
      <c r="U842" s="66"/>
      <c r="W842" s="66"/>
      <c r="Y842" s="66"/>
      <c r="Z842" s="66"/>
      <c r="AA842" s="75" t="str">
        <f t="shared" si="170"/>
        <v/>
      </c>
      <c r="AB842" s="66"/>
      <c r="AC842" s="75"/>
      <c r="AD842" s="66"/>
      <c r="AE842" s="98"/>
      <c r="AF842" s="66"/>
      <c r="AG842" s="75"/>
      <c r="AH842" s="66"/>
      <c r="AI842" s="75" t="str">
        <f>IFERROR(IF(B842&lt;&gt;"", IF(AND(INDEX(Paste_Here!AC$2:AC$850, MATCH(B842, Paste_Here!A$2:A$850, 0))&lt;&gt;"", ISNUMBER(VALUE(INDEX(Paste_Here!AC$2:AC$850, MATCH(B842, Paste_Here!A$2:A$850, 0))))), INDEX(Paste_Here!AC$2:AC$850, MATCH(B842, Paste_Here!A$2:A$850, 0)), ""), ""), "")</f>
        <v/>
      </c>
      <c r="AJ842" s="66"/>
      <c r="AK842" s="75" t="str">
        <f>IFERROR(IF(B842&lt;&gt;"", IF(ISNUMBER(SEARCH("highrisk", LOWER(INDEX(Paste_Here!AD$2:AD$850, MATCH(B842, Paste_Here!A$2:A$850, 0))))), "High Risk", IF(ISNUMBER(SEARCH("lowrisk", LOWER(INDEX(Paste_Here!AD$2:AD$850, MATCH(B842, Paste_Here!A$2:A$850, 0))))), "Low Risk", IF(ISNUMBER(SEARCH("somerisk", LOWER(INDEX(Paste_Here!AD$2:AD$850, MATCH(B842, Paste_Here!A$2:A$850, 0))))), "Some Risk", IF(ISNUMBER(SEARCH("ot", LOWER(INDEX(Paste_Here!AD$2:AD$850, MATCH(B842, Paste_Here!A$2:A$850, 0))))), "OT", "")))), ""), "")</f>
        <v/>
      </c>
      <c r="AL842" s="66"/>
      <c r="AM842" s="75"/>
      <c r="AN842" s="66"/>
      <c r="AO842" s="75" t="str">
        <f>IFERROR(IF(B842&lt;&gt;"", IF(AND(INDEX(Paste_Here!M$2:M$850, MATCH(B842, Paste_Here!A$2:A$850, 0))&lt;&gt;"", ISNUMBER(VALUE(INDEX(Paste_Here!M$2:M$850, MATCH(B842, Paste_Here!A$2:A$850, 0))))), INDEX(Paste_Here!M$2:M$850, MATCH(B842, Paste_Here!A$2:A$850, 0)), ""), ""), "")</f>
        <v/>
      </c>
      <c r="AP842" s="66"/>
      <c r="AQ842" s="75" t="str">
        <f>IFERROR(IF(B842&lt;&gt;"", IF(ISNUMBER(SEARCH("highrisk", LOWER(INDEX(Paste_Here!N$2:N$850, MATCH(B842, Paste_Here!A$2:A$850, 0))))), "High Risk", IF(ISNUMBER(SEARCH("lowrisk", LOWER(INDEX(Paste_Here!N$2:N$850, MATCH(B842, Paste_Here!A$2:A$850, 0))))), "Low Risk", IF(ISNUMBER(SEARCH("somerisk", LOWER(INDEX(Paste_Here!N$2:N$850, MATCH(B842, Paste_Here!A$2:A$850, 0))))), "Some Risk", IF(ISNUMBER(SEARCH("ot", LOWER(INDEX(Paste_Here!N$2:N$850, MATCH(B842, Paste_Here!A$2:A$850, 0))))), "OT", "")))), ""), "")</f>
        <v/>
      </c>
      <c r="AT842" s="66"/>
      <c r="AU842" s="103"/>
      <c r="AV842" s="66"/>
      <c r="AW842" s="66"/>
      <c r="AX842" s="75" t="str">
        <f t="shared" si="171"/>
        <v/>
      </c>
      <c r="AY842" s="66"/>
      <c r="AZ842" s="75"/>
      <c r="BA842" s="66"/>
      <c r="BB842" s="75"/>
      <c r="BC842" s="66"/>
      <c r="BD842" s="75"/>
      <c r="BE842" s="66"/>
      <c r="BF842" s="75" t="str">
        <f>IFERROR(IF(B842&lt;&gt;"", IF(AND(INDEX(Paste_Here!AE$2:AE$850, MATCH(B842, Paste_Here!A$2:A$850, 0))&lt;&gt;"", ISNUMBER(VALUE(INDEX(Paste_Here!AE$2:AE$850, MATCH(B842, Paste_Here!A$2:A$850, 0))))), INDEX(Paste_Here!AE$2:AE$850, MATCH(B842, Paste_Here!A$2:A$850, 0)), ""), ""), "")</f>
        <v/>
      </c>
      <c r="BG842" s="66"/>
      <c r="BH842" s="75" t="str">
        <f>IFERROR(IF(B842&lt;&gt;"", IF(ISNUMBER(SEARCH("highrisk", LOWER(INDEX(Paste_Here!AF$2:AF$850, MATCH(B842, Paste_Here!A$2:A$850, 0))))), "High Risk", IF(ISNUMBER(SEARCH("lowrisk", LOWER(INDEX(Paste_Here!AF$2:AF$850, MATCH(B842, Paste_Here!A$2:A$850, 0))))), "Low Risk", IF(ISNUMBER(SEARCH("somerisk", LOWER(INDEX(Paste_Here!AF$2:AF$850, MATCH(B842, Paste_Here!A$2:A$850, 0))))), "Some Risk", IF(ISNUMBER(SEARCH("ot", LOWER(INDEX(Paste_Here!AF$2:AF$850, MATCH(B842, Paste_Here!A$2:A$850, 0))))), "OT", "")))), ""), "")</f>
        <v/>
      </c>
      <c r="BI842" s="66"/>
      <c r="BJ842" s="75"/>
      <c r="BK842" s="66"/>
      <c r="BL842" s="75" t="str">
        <f>IFERROR(IF(B842&lt;&gt;"", IF(AND(INDEX(Paste_Here!O$2:O$850, MATCH(B842, Paste_Here!A$2:A$850, 0))&lt;&gt;"", ISNUMBER(VALUE(INDEX(Paste_Here!O$2:O$850, MATCH(B842, Paste_Here!A$2:A$850, 0))))), INDEX(Paste_Here!O$2:O$850, MATCH(B842, Paste_Here!A$2:A$850, 0)), ""), ""), "")</f>
        <v/>
      </c>
      <c r="BM842" s="66"/>
      <c r="BN842" s="75" t="str">
        <f>IFERROR(IF(B842&lt;&gt;"", IF(ISNUMBER(SEARCH("highrisk", LOWER(INDEX(Paste_Here!P$2:P$850, MATCH(B842, Paste_Here!A$2:A$850, 0))))), "High Risk", IF(ISNUMBER(SEARCH("lowrisk", LOWER(INDEX(Paste_Here!P$2:P$850, MATCH(B842, Paste_Here!A$2:A$850, 0))))), "Low Risk", IF(ISNUMBER(SEARCH("somerisk", LOWER(INDEX(Paste_Here!P$2:P$850, MATCH(B842, Paste_Here!A$2:A$850, 0))))), "Some Risk", IF(ISNUMBER(SEARCH("ot", LOWER(INDEX(Paste_Here!P$2:P$850, MATCH(B842, Paste_Here!A$2:A$850, 0))))), "OT", "")))), ""), "")</f>
        <v/>
      </c>
      <c r="BQ842" s="66"/>
      <c r="BR842" s="75"/>
      <c r="BS842" s="66"/>
      <c r="BT842" s="66"/>
      <c r="BU842" s="75" t="str">
        <f t="shared" si="172"/>
        <v/>
      </c>
      <c r="BV842" s="66"/>
      <c r="BW842" s="75"/>
      <c r="BX842" s="66"/>
      <c r="BY842" s="75"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BZ842" s="66"/>
      <c r="CA842" s="75"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CB842" s="66"/>
      <c r="CC842" s="75"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CD842" s="66"/>
      <c r="CE842" s="75"/>
      <c r="CF842" s="66"/>
      <c r="CK842" s="75"/>
      <c r="CL842" s="66"/>
      <c r="CM842" s="75"/>
      <c r="CN842" s="66"/>
      <c r="CO842" s="75"/>
      <c r="CP842" s="66"/>
      <c r="CQ842" s="66"/>
      <c r="CR842" s="75" t="str">
        <f t="shared" si="173"/>
        <v/>
      </c>
      <c r="CS842" s="66"/>
      <c r="CT842" s="75"/>
      <c r="CU842" s="66"/>
      <c r="CV842" s="75"/>
      <c r="CW842" s="66"/>
      <c r="CX842" s="75"/>
      <c r="CY842" s="66"/>
      <c r="CZ842" s="75"/>
      <c r="DA842" s="66"/>
      <c r="DB842" s="75" t="str">
        <f>IFERROR(IF(B842&lt;&gt;"", IF(AND(INDEX(Paste_Here!AK$2:AK$850, MATCH(B842, Paste_Here!A$2:A$850, 0))&lt;&gt;"", ISNUMBER(VALUE(INDEX(Paste_Here!AK$2:AK$850, MATCH(B842, Paste_Here!A$2:A$850, 0))))), INDEX(Paste_Here!AK$2:AK$850, MATCH(B842, Paste_Here!A$2:A$850, 0)), ""), ""), "")</f>
        <v/>
      </c>
      <c r="DC842" s="66"/>
      <c r="DD842" s="75" t="str">
        <f>IFERROR(IF(B842&lt;&gt;"", IF(ISNUMBER(SEARCH("highrisk", LOWER(INDEX(Paste_Here!AL$2:AL$850, MATCH(B842, Paste_Here!A$2:A$850, 0))))), "High Risk", IF(ISNUMBER(SEARCH("lowrisk", LOWER(INDEX(Paste_Here!AL$2:AL$850, MATCH(B842, Paste_Here!A$2:A$850, 0))))), "Low Risk", IF(ISNUMBER(SEARCH("somerisk", LOWER(INDEX(Paste_Here!AL$2:AL$850, MATCH(B842, Paste_Here!A$2:A$850, 0))))), "Some Risk", IF(ISNUMBER(SEARCH("ot", LOWER(INDEX(Paste_Here!AL$2:AL$850, MATCH(B842, Paste_Here!A$2:A$850, 0))))), "OT", "")))), ""), "")</f>
        <v/>
      </c>
      <c r="DE842" s="66"/>
      <c r="DF842" s="75" t="str">
        <f>IFERROR(IF(B842&lt;&gt;"", IF(AND(INDEX(Paste_Here!AM$2:AM$850, MATCH(B842, Paste_Here!A$2:A$850, 0))&lt;&gt;"", ISNUMBER(VALUE(INDEX(Paste_Here!AM$2:AM$850, MATCH(B842, Paste_Here!A$2:A$850, 0))))), INDEX(Paste_Here!AM$2:AM$850, MATCH(B842, Paste_Here!A$2:A$850, 0)), ""), ""), "")</f>
        <v/>
      </c>
      <c r="DG842" s="66"/>
      <c r="DH842" s="75" t="str">
        <f>IFERROR(IF(B842&lt;&gt;"", IF(ISNUMBER(SEARCH("highrisk", LOWER(INDEX(Paste_Here!AN$2:AN$850, MATCH(B842, Paste_Here!A$2:A$850, 0))))), "High Risk", IF(ISNUMBER(SEARCH("lowrisk", LOWER(INDEX(Paste_Here!AN$2:AN$850, MATCH(B842, Paste_Here!A$2:A$850, 0))))), "Low Risk", IF(ISNUMBER(SEARCH("somerisk", LOWER(INDEX(Paste_Here!AN$2:AN$850, MATCH(B842, Paste_Here!A$2:A$850, 0))))), "Some Risk", IF(ISNUMBER(SEARCH("ot", LOWER(INDEX(Paste_Here!AN$2:AN$850, MATCH(B842, Paste_Here!A$2:A$850, 0))))), "OT", "")))), ""), "")</f>
        <v/>
      </c>
      <c r="DI842" s="66"/>
      <c r="DJ842" s="66"/>
      <c r="DK842" s="75" t="str">
        <f t="shared" si="174"/>
        <v/>
      </c>
      <c r="DL842" s="66"/>
      <c r="DM842" s="75" t="str">
        <f>IFERROR(IF(B842&lt;&gt;"", IF(AND(INDEX(Paste_Here!Q$2:Q$850, MATCH(B842, Paste_Here!A$2:A$850, 0))&lt;&gt;"", ISNUMBER(VALUE(INDEX(Paste_Here!Q$2:Q$850, MATCH(B842, Paste_Here!A$2:A$850, 0))))), INDEX(Paste_Here!Q$2:Q$850, MATCH(B842, Paste_Here!A$2:A$850, 0)), ""), ""), "")</f>
        <v/>
      </c>
      <c r="DN842" s="66"/>
      <c r="DO842" s="75" t="str">
        <f>IFERROR(IF(B842&lt;&gt;"", IF(ISNUMBER(SEARCH("highrisk", LOWER(INDEX(Paste_Here!R$2:R$850, MATCH(B842, Paste_Here!A$2:A$850, 0))))), "High Risk", IF(ISNUMBER(SEARCH("lowrisk", LOWER(INDEX(Paste_Here!R$2:R$850, MATCH(B842, Paste_Here!A$2:A$850, 0))))), "Low Risk", IF(ISNUMBER(SEARCH("somerisk", LOWER(INDEX(Paste_Here!R$2:R$850, MATCH(B842, Paste_Here!A$2:A$850, 0))))), "Some Risk", IF(ISNUMBER(SEARCH("ot", LOWER(INDEX(Paste_Here!R$2:R$850, MATCH(B842, Paste_Here!A$2:A$850, 0))))), "OT", "")))), ""), "")</f>
        <v/>
      </c>
      <c r="DP842" s="66"/>
      <c r="DQ842" s="93" t="str">
        <f>IFERROR(IF(B842&lt;&gt;"", IF(AND(INDEX(Paste_Here!S$2:S$850, MATCH(B842, Paste_Here!A$2:A$850, 0))&lt;&gt;"", ISNUMBER(VALUE(INDEX(Paste_Here!S$2:S$850, MATCH(B842, Paste_Here!A$2:A$850, 0))))), INDEX(Paste_Here!S$2:S$850, MATCH(B842, Paste_Here!A$2:A$850, 0)), ""), ""), "")</f>
        <v/>
      </c>
      <c r="DR842" s="66"/>
      <c r="DS842" s="75"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IF(ISNUMBER(SEARCH("ot", LOWER(INDEX(Paste_Here!T$2:T$850, MATCH(B842, Paste_Here!A$2:A$850, 0))))), "OT", "")))), ""), "")</f>
        <v/>
      </c>
      <c r="DT842" s="66"/>
      <c r="DU842" s="75" t="str">
        <f>IFERROR(IF(B842&lt;&gt;"", IF(AND(INDEX(Paste_Here!U$2:U$850, MATCH(B842, Paste_Here!A$2:A$850, 0))&lt;&gt;"", ISNUMBER(VALUE(INDEX(Paste_Here!U$2:U$850, MATCH(B842, Paste_Here!A$2:A$850, 0))))), INDEX(Paste_Here!U$2:U$850, MATCH(B842, Paste_Here!A$2:A$850, 0)), ""), ""), "")</f>
        <v/>
      </c>
      <c r="DV842" s="66"/>
      <c r="DW842" s="93" t="str">
        <f>IFERROR(IF(B842&lt;&gt;"", IF(ISNUMBER(SEARCH("highrisk", LOWER(INDEX(Paste_Here!V$2:V$850, MATCH(B842, Paste_Here!A$2:A$850, 0))))), "High Risk", IF(ISNUMBER(SEARCH("lowrisk", LOWER(INDEX(Paste_Here!V$2:V$850, MATCH(B842, Paste_Here!A$2:A$850, 0))))), "Low Risk", IF(ISNUMBER(SEARCH("somerisk", LOWER(INDEX(Paste_Here!V$2:V$850, MATCH(B842, Paste_Here!A$2:A$850, 0))))), "Some Risk", IF(ISNUMBER(SEARCH("ot", LOWER(INDEX(Paste_Here!V$2:V$850, MATCH(B842, Paste_Here!A$2:A$850, 0))))), "OT", "")))), ""), "")</f>
        <v/>
      </c>
      <c r="DX842" s="66"/>
      <c r="DY842" s="75" t="str">
        <f>IFERROR(IF(B842&lt;&gt;"", IF(AND(INDEX(Paste_Here!W$2:W$850, MATCH(B842, Paste_Here!A$2:A$850, 0))&lt;&gt;"", ISNUMBER(VALUE(INDEX(Paste_Here!W$2:W$850, MATCH(B842, Paste_Here!A$2:A$850, 0))))), INDEX(Paste_Here!W$2:W$850, MATCH(B842, Paste_Here!A$2:A$850, 0)), ""), ""), "")</f>
        <v/>
      </c>
      <c r="DZ842" s="66"/>
      <c r="EA842" s="75" t="str">
        <f>IFERROR(IF(B842&lt;&gt;"", IF(ISNUMBER(SEARCH("highrisk", LOWER(INDEX(Paste_Here!X$2:X$850, MATCH(B842, Paste_Here!A$2:A$850, 0))))), "High Risk", IF(ISNUMBER(SEARCH("lowrisk", LOWER(INDEX(Paste_Here!X$2:X$850, MATCH(B842, Paste_Here!A$2:A$850, 0))))), "Low Risk", IF(ISNUMBER(SEARCH("somerisk", LOWER(INDEX(Paste_Here!X$2:X$850, MATCH(B842, Paste_Here!A$2:A$850, 0))))), "Some Risk", IF(ISNUMBER(SEARCH("ot", LOWER(INDEX(Paste_Here!X$2:X$850, MATCH(B842, Paste_Here!A$2:A$850, 0))))), "OT", "")))), ""), "")</f>
        <v/>
      </c>
      <c r="EB842" s="66"/>
      <c r="EC842" s="66"/>
      <c r="ED842" s="75" t="str">
        <f t="shared" si="179"/>
        <v/>
      </c>
      <c r="EE842" s="66"/>
      <c r="EF842" s="75" t="str">
        <f>IFERROR(IF(B842&lt;&gt;"", IF(AND(INDEX(Paste_Here!AO$2:AO$850, MATCH(B842, Paste_Here!A$2:A$850, 0))&lt;&gt;"", ISNUMBER(VALUE(INDEX(Paste_Here!AO$2:AO$850, MATCH(B842, Paste_Here!A$2:A$850, 0))))), INDEX(Paste_Here!AO$2:AO$850, MATCH(B842, Paste_Here!A$2:A$850, 0)), ""), ""), "")</f>
        <v/>
      </c>
      <c r="EG842" s="66"/>
      <c r="EH842" s="75" t="str">
        <f>IFERROR(IF(B842&lt;&gt;"", IF(ISNUMBER(SEARCH("highrisk", LOWER(INDEX(Paste_Here!AP$2:AP$850, MATCH(B842, Paste_Here!A$2:A$850, 0))))), "High Risk", IF(ISNUMBER(SEARCH("lowrisk", LOWER(INDEX(Paste_Here!AP$2:AP$850, MATCH(B842, Paste_Here!A$2:A$850, 0))))), "Low Risk", IF(ISNUMBER(SEARCH("somerisk", LOWER(INDEX(Paste_Here!AP$2:AP$850, MATCH(B842, Paste_Here!A$2:A$850, 0))))), "Some Risk", IF(ISNUMBER(SEARCH("ot", LOWER(INDEX(Paste_Here!AP$2:AP$850, MATCH(B842, Paste_Here!A$2:A$850, 0))))), "OT", "")))), ""), "")</f>
        <v/>
      </c>
      <c r="EI842" s="66"/>
      <c r="EJ842" s="93"/>
      <c r="EK842" s="66"/>
      <c r="EL842" s="75" t="str">
        <f>IFERROR(IF(B842&lt;&gt;"", IF(AND(INDEX(Paste_Here!AQ$2:AQ$850, MATCH(B842, Paste_Here!A$2:A$850, 0))&lt;&gt;"", ISNUMBER(VALUE(INDEX(Paste_Here!AQ$2:AQ$850, MATCH(B842, Paste_Here!A$2:A$850, 0))))), INDEX(Paste_Here!AQ$2:AQ$850, MATCH(B842, Paste_Here!A$2:A$850, 0)), ""), ""), "")</f>
        <v/>
      </c>
      <c r="EM842" s="66"/>
      <c r="EN842" s="75" t="str">
        <f>IFERROR(IF(B842&lt;&gt;"", IF(ISNUMBER(SEARCH("highrisk", LOWER(INDEX(Paste_Here!AR$2:AR$850, MATCH(B842, Paste_Here!A$2:A$850, 0))))), "High Risk", IF(ISNUMBER(SEARCH("lowrisk", LOWER(INDEX(Paste_Here!AR$2:AR$850, MATCH(B842, Paste_Here!A$2:A$850, 0))))), "Low Risk", IF(ISNUMBER(SEARCH("somerisk", LOWER(INDEX(Paste_Here!AR$2:AR$850, MATCH(B842, Paste_Here!A$2:A$850, 0))))), "Some Risk", IF(ISNUMBER(SEARCH("ot", LOWER(INDEX(Paste_Here!AR$2:AR$850, MATCH(B842, Paste_Here!A$2:A$850, 0))))), "OT", "")))), ""), "")</f>
        <v/>
      </c>
      <c r="EO842" s="66"/>
      <c r="EP842" s="93"/>
      <c r="EQ842" s="66"/>
      <c r="ER842" s="75"/>
      <c r="ES842" s="66"/>
      <c r="ET842" s="75"/>
      <c r="EU842" s="66"/>
      <c r="EV842" s="66"/>
      <c r="EW842" s="75" t="str">
        <f t="shared" si="180"/>
        <v/>
      </c>
      <c r="EX842" s="66"/>
      <c r="EY842" s="75" t="str">
        <f>IFERROR(IF(B842&lt;&gt;"", IF(AND(INDEX(Paste_Here!Y$2:Y$850, MATCH(B842, Paste_Here!A$2:A$850, 0))&lt;&gt;"", ISNUMBER(VALUE(INDEX(Paste_Here!Y$2:Y$850, MATCH(B842, Paste_Here!A$2:A$850, 0))))), INDEX(Paste_Here!Y$2:Y$850, MATCH(B842, Paste_Here!A$2:A$850, 0)), ""), ""), "")</f>
        <v/>
      </c>
      <c r="EZ842" s="66"/>
      <c r="FA842" s="75" t="str">
        <f>IFERROR(IF(B842&lt;&gt;"", IF(ISNUMBER(SEARCH("highrisk", LOWER(INDEX(Paste_Here!Z$2:Z$850, MATCH(B842, Paste_Here!A$2:A$850, 0))))), "High Risk", IF(ISNUMBER(SEARCH("lowrisk", LOWER(INDEX(Paste_Here!Z$2:Z$850, MATCH(B842, Paste_Here!A$2:A$850, 0))))), "Low Risk", IF(ISNUMBER(SEARCH("somerisk", LOWER(INDEX(Paste_Here!Z$2:Z$850, MATCH(B842, Paste_Here!A$2:A$850, 0))))), "Some Risk", IF(ISNUMBER(SEARCH("ot", LOWER(INDEX(Paste_Here!Z$2:Z$850, MATCH(B842, Paste_Here!A$2:A$850, 0))))), "OT", "")))), ""), "")</f>
        <v/>
      </c>
      <c r="FB842" s="66"/>
      <c r="FC842" s="93"/>
      <c r="FD842" s="66"/>
      <c r="FE842" s="75" t="str">
        <f>IFERROR(IF(B842&lt;&gt;"", IF(AND(INDEX(Paste_Here!AA$2:AA$850, MATCH(B842, Paste_Here!A$2:A$850, 0))&lt;&gt;"", ISNUMBER(VALUE(INDEX(Paste_Here!AA$2:AA$850, MATCH(B842, Paste_Here!A$2:A$850, 0))))), INDEX(Paste_Here!AA$2:AA$850, MATCH(B842, Paste_Here!A$2:A$850, 0)), ""), ""), "")</f>
        <v/>
      </c>
      <c r="FF842" s="66"/>
      <c r="FG842" s="75" t="str">
        <f>IFERROR(IF(B842&lt;&gt;"", IF(ISNUMBER(SEARCH("highrisk", LOWER(INDEX(Paste_Here!AB$2:AB$850, MATCH(B842, Paste_Here!A$2:A$850, 0))))), "High Risk", IF(ISNUMBER(SEARCH("lowrisk", LOWER(INDEX(Paste_Here!AB$2:AB$850, MATCH(B842, Paste_Here!A$2:A$850, 0))))), "Low Risk", IF(ISNUMBER(SEARCH("somerisk", LOWER(INDEX(Paste_Here!AB$2:AB$850, MATCH(B842, Paste_Here!A$2:A$850, 0))))), "Some Risk", IF(ISNUMBER(SEARCH("ot", LOWER(INDEX(Paste_Here!AB$2:AB$850, MATCH(B842, Paste_Here!A$2:A$850, 0))))), "OT", "")))), ""), "")</f>
        <v/>
      </c>
      <c r="FH842" s="66"/>
      <c r="FI842" s="93"/>
      <c r="FJ842" s="66"/>
      <c r="FK842" s="75"/>
      <c r="FL842" s="66"/>
      <c r="FM842" s="75"/>
      <c r="FN842" s="66"/>
      <c r="FO842" s="66"/>
      <c r="FP842" s="75" t="str">
        <f t="shared" si="175"/>
        <v/>
      </c>
      <c r="FQ842" s="66"/>
      <c r="FR842" s="75" t="str">
        <f>IFERROR(IF(B842&lt;&gt;"", IF(ISNUMBER(SEARCH("s", LOWER(INDEX(Paste_Here!L$2:L$850, MATCH(B842, Paste_Here!A$2:A$850, 0))))), "Yes", IF(INDEX(Paste_Here!L$2:L$850, MATCH(B842, Paste_Here!A$2:A$850, 0))&lt;&gt;"", "No", "")), ""), "")</f>
        <v/>
      </c>
      <c r="FS842" s="66"/>
      <c r="FT842" s="75" t="str">
        <f>IFERROR(IF(B842&lt;&gt;"", IF(ISNUMBER(SEARCH("yes", LOWER(INDEX(Paste_Here!F$2:F$850, MATCH(B842, Paste_Here!A$2:A$850, 0))))), "Yes", IF(ISNUMBER(SEARCH("no", LOWER(INDEX(Paste_Here!F$2:F$850, MATCH(B842, Paste_Here!A$2:A$850, 0))))), "No", "")), ""), "")</f>
        <v/>
      </c>
      <c r="FU842" s="66"/>
      <c r="FV842" s="75" t="str">
        <f>IFERROR(IF(B842&lt;&gt;"", IF(ISNUMBER(SEARCH("english language learner", LOWER(INDEX(Paste_Here!C$2:C$850, MATCH(B842, Paste_Here!A$2:A$850, 0))))), "Yes", ""), ""), "")</f>
        <v/>
      </c>
      <c r="FW842" s="66"/>
      <c r="FX842" s="75" t="str">
        <f>IFERROR(IF(B842&lt;&gt;"", IF(OR(ISNUMBER(SEARCH("b", LOWER(INDEX(Paste_Here!J$2:J$850, MATCH(B842, Paste_Here!A$2:A$850, 0))))), ISNUMBER(SEARCH("h", LOWER(INDEX(Paste_Here!J$2:J$850, MATCH(B842, Paste_Here!A$2:A$850, 0))))), ISNUMBER(SEARCH("i", LOWER(INDEX(Paste_Here!J$2:J$850, MATCH(B842, Paste_Here!A$2:A$850, 0)))))), "Yes", IF(INDEX(Paste_Here!J$2:J$850, MATCH(B842, Paste_Here!A$2:A$850, 0))&lt;&gt;"", "No", "")), ""), "")</f>
        <v/>
      </c>
      <c r="FY842" s="66"/>
      <c r="FZ842" s="75" t="str">
        <f>IFERROR(IF(B842&lt;&gt;"", IF(ISNUMBER(SEARCH("yes", LOWER(INDEX(Paste_Here!K$2:K$850, MATCH(B842, Paste_Here!A$2:A$850, 0))))), "Yes", IF(ISNUMBER(SEARCH("no", LOWER(INDEX(Paste_Here!K$2:K$850, MATCH(B842, Paste_Here!A$2:A$850, 0))))), "No", "")), ""), "")</f>
        <v/>
      </c>
      <c r="GA842" s="66"/>
      <c r="GB842" s="75" t="str">
        <f>IFERROR(IF(B842&lt;&gt;"", IF(ISNUMBER(SEARCH("transitional 2", LOWER(INDEX(Paste_Here!C$2:C$850, MATCH(B842, Paste_Here!A$2:A$850, 0))))), "T2",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GC842" s="66"/>
      <c r="GD842" s="75"/>
      <c r="GE842" s="66"/>
      <c r="GF842" s="75"/>
      <c r="GG842" s="66"/>
      <c r="GH842" s="75"/>
      <c r="GI842" s="66"/>
      <c r="GK842" s="1" t="str" cm="1">
        <f t="array" ref="GK842">IFERROR(INDEX(Paste_Here!$B$2:$B$850, MATCH(0, COUNTIF(GK$4:GK841, Paste_Here!$B$2:$B$850) + IF(Paste_Here!$B$2:$B$850="", 1, 0), 0)), "")</f>
        <v/>
      </c>
      <c r="GL842" s="1" t="str">
        <f>IF(GK842&lt;&gt;"", INDEX(Paste_Here!$A$2:$A$850, MATCH(GK842, Paste_Here!$B$2:$B$850, 0)), "")</f>
        <v/>
      </c>
      <c r="GM842" s="1" t="str">
        <f t="shared" si="181"/>
        <v/>
      </c>
      <c r="GN842" s="1" t="str" cm="1">
        <f t="array" ref="GN842">IFERROR(INDEX($GM$5:$GM$850, MATCH(SMALL(IF($GM$5:$GM$850&lt;&gt;"", COUNTIF($GM$5:$GM$850, "&lt;"&amp;$GM$5:$GM$850)+1), ROW()-ROW($GN$5)+1), COUNTIF($GM$5:$GM$850, "&lt;"&amp;$GM$5:$GM$850)+1, 0)), "")</f>
        <v/>
      </c>
    </row>
    <row r="843" spans="1:196">
      <c r="A843" s="66"/>
      <c r="B843" s="75" t="str">
        <f t="shared" si="169"/>
        <v/>
      </c>
      <c r="C843" s="66"/>
      <c r="D843" s="75" t="str">
        <f>IFERROR(IF(AND(INDEX(Paste_Here!N$2:N$850, MATCH(B843, Paste_Here!A$2:A$850, 0)) = ""), "", IF(UPPER(INDEX(Paste_Here!N$2:N$850, MATCH(B843, Paste_Here!A$2:A$850, 0))) = "YES", "Yes", IF(UPPER(INDEX(Paste_Here!N$2:N$850, MATCH(B843, Paste_Here!A$2:A$850, 0))) = "NO", "No", ""))), "")</f>
        <v/>
      </c>
      <c r="E843" s="66"/>
      <c r="F843" s="75" t="str">
        <f t="shared" si="176"/>
        <v/>
      </c>
      <c r="G843" s="66"/>
      <c r="H843" s="75" t="str">
        <f t="shared" si="177"/>
        <v/>
      </c>
      <c r="I843" s="66"/>
      <c r="J843" s="75" t="str">
        <f t="shared" si="178"/>
        <v/>
      </c>
      <c r="K843" s="66"/>
      <c r="L843" s="75"/>
      <c r="M843" s="66"/>
      <c r="N843" s="75" t="str">
        <f>IFERROR(IF(B843&lt;&gt;"", IF(AND(INDEX(Paste_Here!AW$2:AW$850, MATCH(B843, Paste_Here!A$2:A$850, 0))&lt;&gt;"", ISNUMBER(VALUE(INDEX(Paste_Here!AW$2:AW$850, MATCH(B843, Paste_Here!A$2:A$850, 0))))), INDEX(Paste_Here!AW$2:AW$850, MATCH(B843, Paste_Here!A$2:A$850, 0)), ""), ""), "")</f>
        <v/>
      </c>
      <c r="O843" s="66"/>
      <c r="P843" s="75" t="str">
        <f>IFERROR(IF(B843&lt;&gt;"", IF(AND(INDEX(Paste_Here!AX$2:AX$850, MATCH(B843, Paste_Here!A$2:A$850, 0))&lt;&gt;"", ISNUMBER(VALUE(INDEX(Paste_Here!AX$2:AX$850, MATCH(B843, Paste_Here!A$2:A$850, 0))))), INDEX(Paste_Here!AX$2:AX$850, MATCH(B843, Paste_Here!A$2:A$850, 0)), ""), ""), "")</f>
        <v/>
      </c>
      <c r="Q843" s="66"/>
      <c r="R843" s="75" t="str">
        <f>IFERROR(IF(B843&lt;&gt;"", IF(AND(INDEX(Paste_Here!AU$2:AU$850, MATCH(B843, Paste_Here!A$2:A$850, 0))&lt;&gt;"", ISNUMBER(VALUE(INDEX(Paste_Here!AU$2:AU$850, MATCH(B843, Paste_Here!A$2:A$850, 0))))), INDEX(Paste_Here!AU$2:AU$850, MATCH(B843, Paste_Here!A$2:A$850, 0)), ""), ""), "")</f>
        <v/>
      </c>
      <c r="S843" s="66"/>
      <c r="T843" s="75" t="str">
        <f>IFERROR(IF(B843&lt;&gt;"", IF(AND(INDEX(Paste_Here!AV$2:AV$850, MATCH(B843, Paste_Here!A$2:A$850, 0))&lt;&gt;"", ISNUMBER(VALUE(INDEX(Paste_Here!AV$2:AV$850, MATCH(B843, Paste_Here!A$2:A$850, 0))))), INDEX(Paste_Here!AV$2:AV$850, MATCH(B843, Paste_Here!A$2:A$850, 0)), ""), ""), "")</f>
        <v/>
      </c>
      <c r="U843" s="66"/>
      <c r="W843" s="66"/>
      <c r="Y843" s="66"/>
      <c r="Z843" s="66"/>
      <c r="AA843" s="75" t="str">
        <f t="shared" si="170"/>
        <v/>
      </c>
      <c r="AB843" s="66"/>
      <c r="AC843" s="75"/>
      <c r="AD843" s="66"/>
      <c r="AE843" s="98"/>
      <c r="AF843" s="66"/>
      <c r="AG843" s="75"/>
      <c r="AH843" s="66"/>
      <c r="AI843" s="75" t="str">
        <f>IFERROR(IF(B843&lt;&gt;"", IF(AND(INDEX(Paste_Here!AC$2:AC$850, MATCH(B843, Paste_Here!A$2:A$850, 0))&lt;&gt;"", ISNUMBER(VALUE(INDEX(Paste_Here!AC$2:AC$850, MATCH(B843, Paste_Here!A$2:A$850, 0))))), INDEX(Paste_Here!AC$2:AC$850, MATCH(B843, Paste_Here!A$2:A$850, 0)), ""), ""), "")</f>
        <v/>
      </c>
      <c r="AJ843" s="66"/>
      <c r="AK843" s="75" t="str">
        <f>IFERROR(IF(B843&lt;&gt;"", IF(ISNUMBER(SEARCH("highrisk", LOWER(INDEX(Paste_Here!AD$2:AD$850, MATCH(B843, Paste_Here!A$2:A$850, 0))))), "High Risk", IF(ISNUMBER(SEARCH("lowrisk", LOWER(INDEX(Paste_Here!AD$2:AD$850, MATCH(B843, Paste_Here!A$2:A$850, 0))))), "Low Risk", IF(ISNUMBER(SEARCH("somerisk", LOWER(INDEX(Paste_Here!AD$2:AD$850, MATCH(B843, Paste_Here!A$2:A$850, 0))))), "Some Risk", IF(ISNUMBER(SEARCH("ot", LOWER(INDEX(Paste_Here!AD$2:AD$850, MATCH(B843, Paste_Here!A$2:A$850, 0))))), "OT", "")))), ""), "")</f>
        <v/>
      </c>
      <c r="AL843" s="66"/>
      <c r="AM843" s="75"/>
      <c r="AN843" s="66"/>
      <c r="AO843" s="75" t="str">
        <f>IFERROR(IF(B843&lt;&gt;"", IF(AND(INDEX(Paste_Here!M$2:M$850, MATCH(B843, Paste_Here!A$2:A$850, 0))&lt;&gt;"", ISNUMBER(VALUE(INDEX(Paste_Here!M$2:M$850, MATCH(B843, Paste_Here!A$2:A$850, 0))))), INDEX(Paste_Here!M$2:M$850, MATCH(B843, Paste_Here!A$2:A$850, 0)), ""), ""), "")</f>
        <v/>
      </c>
      <c r="AP843" s="66"/>
      <c r="AQ843" s="75" t="str">
        <f>IFERROR(IF(B843&lt;&gt;"", IF(ISNUMBER(SEARCH("highrisk", LOWER(INDEX(Paste_Here!N$2:N$850, MATCH(B843, Paste_Here!A$2:A$850, 0))))), "High Risk", IF(ISNUMBER(SEARCH("lowrisk", LOWER(INDEX(Paste_Here!N$2:N$850, MATCH(B843, Paste_Here!A$2:A$850, 0))))), "Low Risk", IF(ISNUMBER(SEARCH("somerisk", LOWER(INDEX(Paste_Here!N$2:N$850, MATCH(B843, Paste_Here!A$2:A$850, 0))))), "Some Risk", IF(ISNUMBER(SEARCH("ot", LOWER(INDEX(Paste_Here!N$2:N$850, MATCH(B843, Paste_Here!A$2:A$850, 0))))), "OT", "")))), ""), "")</f>
        <v/>
      </c>
      <c r="AT843" s="66"/>
      <c r="AU843" s="103"/>
      <c r="AV843" s="66"/>
      <c r="AW843" s="66"/>
      <c r="AX843" s="75" t="str">
        <f t="shared" si="171"/>
        <v/>
      </c>
      <c r="AY843" s="66"/>
      <c r="AZ843" s="75"/>
      <c r="BA843" s="66"/>
      <c r="BB843" s="75"/>
      <c r="BC843" s="66"/>
      <c r="BD843" s="75"/>
      <c r="BE843" s="66"/>
      <c r="BF843" s="75" t="str">
        <f>IFERROR(IF(B843&lt;&gt;"", IF(AND(INDEX(Paste_Here!AE$2:AE$850, MATCH(B843, Paste_Here!A$2:A$850, 0))&lt;&gt;"", ISNUMBER(VALUE(INDEX(Paste_Here!AE$2:AE$850, MATCH(B843, Paste_Here!A$2:A$850, 0))))), INDEX(Paste_Here!AE$2:AE$850, MATCH(B843, Paste_Here!A$2:A$850, 0)), ""), ""), "")</f>
        <v/>
      </c>
      <c r="BG843" s="66"/>
      <c r="BH843" s="75" t="str">
        <f>IFERROR(IF(B843&lt;&gt;"", IF(ISNUMBER(SEARCH("highrisk", LOWER(INDEX(Paste_Here!AF$2:AF$850, MATCH(B843, Paste_Here!A$2:A$850, 0))))), "High Risk", IF(ISNUMBER(SEARCH("lowrisk", LOWER(INDEX(Paste_Here!AF$2:AF$850, MATCH(B843, Paste_Here!A$2:A$850, 0))))), "Low Risk", IF(ISNUMBER(SEARCH("somerisk", LOWER(INDEX(Paste_Here!AF$2:AF$850, MATCH(B843, Paste_Here!A$2:A$850, 0))))), "Some Risk", IF(ISNUMBER(SEARCH("ot", LOWER(INDEX(Paste_Here!AF$2:AF$850, MATCH(B843, Paste_Here!A$2:A$850, 0))))), "OT", "")))), ""), "")</f>
        <v/>
      </c>
      <c r="BI843" s="66"/>
      <c r="BJ843" s="75"/>
      <c r="BK843" s="66"/>
      <c r="BL843" s="75" t="str">
        <f>IFERROR(IF(B843&lt;&gt;"", IF(AND(INDEX(Paste_Here!O$2:O$850, MATCH(B843, Paste_Here!A$2:A$850, 0))&lt;&gt;"", ISNUMBER(VALUE(INDEX(Paste_Here!O$2:O$850, MATCH(B843, Paste_Here!A$2:A$850, 0))))), INDEX(Paste_Here!O$2:O$850, MATCH(B843, Paste_Here!A$2:A$850, 0)), ""), ""), "")</f>
        <v/>
      </c>
      <c r="BM843" s="66"/>
      <c r="BN843" s="75" t="str">
        <f>IFERROR(IF(B843&lt;&gt;"", IF(ISNUMBER(SEARCH("highrisk", LOWER(INDEX(Paste_Here!P$2:P$850, MATCH(B843, Paste_Here!A$2:A$850, 0))))), "High Risk", IF(ISNUMBER(SEARCH("lowrisk", LOWER(INDEX(Paste_Here!P$2:P$850, MATCH(B843, Paste_Here!A$2:A$850, 0))))), "Low Risk", IF(ISNUMBER(SEARCH("somerisk", LOWER(INDEX(Paste_Here!P$2:P$850, MATCH(B843, Paste_Here!A$2:A$850, 0))))), "Some Risk", IF(ISNUMBER(SEARCH("ot", LOWER(INDEX(Paste_Here!P$2:P$850, MATCH(B843, Paste_Here!A$2:A$850, 0))))), "OT", "")))), ""), "")</f>
        <v/>
      </c>
      <c r="BQ843" s="66"/>
      <c r="BR843" s="75"/>
      <c r="BS843" s="66"/>
      <c r="BT843" s="66"/>
      <c r="BU843" s="75" t="str">
        <f t="shared" si="172"/>
        <v/>
      </c>
      <c r="BV843" s="66"/>
      <c r="BW843" s="75"/>
      <c r="BX843" s="66"/>
      <c r="BY843" s="75"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BZ843" s="66"/>
      <c r="CA843" s="75"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CB843" s="66"/>
      <c r="CC843" s="75"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CD843" s="66"/>
      <c r="CE843" s="75"/>
      <c r="CF843" s="66"/>
      <c r="CK843" s="75"/>
      <c r="CL843" s="66"/>
      <c r="CM843" s="75"/>
      <c r="CN843" s="66"/>
      <c r="CO843" s="75"/>
      <c r="CP843" s="66"/>
      <c r="CQ843" s="66"/>
      <c r="CR843" s="75" t="str">
        <f t="shared" si="173"/>
        <v/>
      </c>
      <c r="CS843" s="66"/>
      <c r="CT843" s="75"/>
      <c r="CU843" s="66"/>
      <c r="CV843" s="75"/>
      <c r="CW843" s="66"/>
      <c r="CX843" s="75"/>
      <c r="CY843" s="66"/>
      <c r="CZ843" s="75"/>
      <c r="DA843" s="66"/>
      <c r="DB843" s="75" t="str">
        <f>IFERROR(IF(B843&lt;&gt;"", IF(AND(INDEX(Paste_Here!AK$2:AK$850, MATCH(B843, Paste_Here!A$2:A$850, 0))&lt;&gt;"", ISNUMBER(VALUE(INDEX(Paste_Here!AK$2:AK$850, MATCH(B843, Paste_Here!A$2:A$850, 0))))), INDEX(Paste_Here!AK$2:AK$850, MATCH(B843, Paste_Here!A$2:A$850, 0)), ""), ""), "")</f>
        <v/>
      </c>
      <c r="DC843" s="66"/>
      <c r="DD843" s="75" t="str">
        <f>IFERROR(IF(B843&lt;&gt;"", IF(ISNUMBER(SEARCH("highrisk", LOWER(INDEX(Paste_Here!AL$2:AL$850, MATCH(B843, Paste_Here!A$2:A$850, 0))))), "High Risk", IF(ISNUMBER(SEARCH("lowrisk", LOWER(INDEX(Paste_Here!AL$2:AL$850, MATCH(B843, Paste_Here!A$2:A$850, 0))))), "Low Risk", IF(ISNUMBER(SEARCH("somerisk", LOWER(INDEX(Paste_Here!AL$2:AL$850, MATCH(B843, Paste_Here!A$2:A$850, 0))))), "Some Risk", IF(ISNUMBER(SEARCH("ot", LOWER(INDEX(Paste_Here!AL$2:AL$850, MATCH(B843, Paste_Here!A$2:A$850, 0))))), "OT", "")))), ""), "")</f>
        <v/>
      </c>
      <c r="DE843" s="66"/>
      <c r="DF843" s="75" t="str">
        <f>IFERROR(IF(B843&lt;&gt;"", IF(AND(INDEX(Paste_Here!AM$2:AM$850, MATCH(B843, Paste_Here!A$2:A$850, 0))&lt;&gt;"", ISNUMBER(VALUE(INDEX(Paste_Here!AM$2:AM$850, MATCH(B843, Paste_Here!A$2:A$850, 0))))), INDEX(Paste_Here!AM$2:AM$850, MATCH(B843, Paste_Here!A$2:A$850, 0)), ""), ""), "")</f>
        <v/>
      </c>
      <c r="DG843" s="66"/>
      <c r="DH843" s="75" t="str">
        <f>IFERROR(IF(B843&lt;&gt;"", IF(ISNUMBER(SEARCH("highrisk", LOWER(INDEX(Paste_Here!AN$2:AN$850, MATCH(B843, Paste_Here!A$2:A$850, 0))))), "High Risk", IF(ISNUMBER(SEARCH("lowrisk", LOWER(INDEX(Paste_Here!AN$2:AN$850, MATCH(B843, Paste_Here!A$2:A$850, 0))))), "Low Risk", IF(ISNUMBER(SEARCH("somerisk", LOWER(INDEX(Paste_Here!AN$2:AN$850, MATCH(B843, Paste_Here!A$2:A$850, 0))))), "Some Risk", IF(ISNUMBER(SEARCH("ot", LOWER(INDEX(Paste_Here!AN$2:AN$850, MATCH(B843, Paste_Here!A$2:A$850, 0))))), "OT", "")))), ""), "")</f>
        <v/>
      </c>
      <c r="DI843" s="66"/>
      <c r="DJ843" s="66"/>
      <c r="DK843" s="75" t="str">
        <f t="shared" si="174"/>
        <v/>
      </c>
      <c r="DL843" s="66"/>
      <c r="DM843" s="75" t="str">
        <f>IFERROR(IF(B843&lt;&gt;"", IF(AND(INDEX(Paste_Here!Q$2:Q$850, MATCH(B843, Paste_Here!A$2:A$850, 0))&lt;&gt;"", ISNUMBER(VALUE(INDEX(Paste_Here!Q$2:Q$850, MATCH(B843, Paste_Here!A$2:A$850, 0))))), INDEX(Paste_Here!Q$2:Q$850, MATCH(B843, Paste_Here!A$2:A$850, 0)), ""), ""), "")</f>
        <v/>
      </c>
      <c r="DN843" s="66"/>
      <c r="DO843" s="75" t="str">
        <f>IFERROR(IF(B843&lt;&gt;"", IF(ISNUMBER(SEARCH("highrisk", LOWER(INDEX(Paste_Here!R$2:R$850, MATCH(B843, Paste_Here!A$2:A$850, 0))))), "High Risk", IF(ISNUMBER(SEARCH("lowrisk", LOWER(INDEX(Paste_Here!R$2:R$850, MATCH(B843, Paste_Here!A$2:A$850, 0))))), "Low Risk", IF(ISNUMBER(SEARCH("somerisk", LOWER(INDEX(Paste_Here!R$2:R$850, MATCH(B843, Paste_Here!A$2:A$850, 0))))), "Some Risk", IF(ISNUMBER(SEARCH("ot", LOWER(INDEX(Paste_Here!R$2:R$850, MATCH(B843, Paste_Here!A$2:A$850, 0))))), "OT", "")))), ""), "")</f>
        <v/>
      </c>
      <c r="DP843" s="66"/>
      <c r="DQ843" s="93" t="str">
        <f>IFERROR(IF(B843&lt;&gt;"", IF(AND(INDEX(Paste_Here!S$2:S$850, MATCH(B843, Paste_Here!A$2:A$850, 0))&lt;&gt;"", ISNUMBER(VALUE(INDEX(Paste_Here!S$2:S$850, MATCH(B843, Paste_Here!A$2:A$850, 0))))), INDEX(Paste_Here!S$2:S$850, MATCH(B843, Paste_Here!A$2:A$850, 0)), ""), ""), "")</f>
        <v/>
      </c>
      <c r="DR843" s="66"/>
      <c r="DS843" s="75"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IF(ISNUMBER(SEARCH("ot", LOWER(INDEX(Paste_Here!T$2:T$850, MATCH(B843, Paste_Here!A$2:A$850, 0))))), "OT", "")))), ""), "")</f>
        <v/>
      </c>
      <c r="DT843" s="66"/>
      <c r="DU843" s="75" t="str">
        <f>IFERROR(IF(B843&lt;&gt;"", IF(AND(INDEX(Paste_Here!U$2:U$850, MATCH(B843, Paste_Here!A$2:A$850, 0))&lt;&gt;"", ISNUMBER(VALUE(INDEX(Paste_Here!U$2:U$850, MATCH(B843, Paste_Here!A$2:A$850, 0))))), INDEX(Paste_Here!U$2:U$850, MATCH(B843, Paste_Here!A$2:A$850, 0)), ""), ""), "")</f>
        <v/>
      </c>
      <c r="DV843" s="66"/>
      <c r="DW843" s="93" t="str">
        <f>IFERROR(IF(B843&lt;&gt;"", IF(ISNUMBER(SEARCH("highrisk", LOWER(INDEX(Paste_Here!V$2:V$850, MATCH(B843, Paste_Here!A$2:A$850, 0))))), "High Risk", IF(ISNUMBER(SEARCH("lowrisk", LOWER(INDEX(Paste_Here!V$2:V$850, MATCH(B843, Paste_Here!A$2:A$850, 0))))), "Low Risk", IF(ISNUMBER(SEARCH("somerisk", LOWER(INDEX(Paste_Here!V$2:V$850, MATCH(B843, Paste_Here!A$2:A$850, 0))))), "Some Risk", IF(ISNUMBER(SEARCH("ot", LOWER(INDEX(Paste_Here!V$2:V$850, MATCH(B843, Paste_Here!A$2:A$850, 0))))), "OT", "")))), ""), "")</f>
        <v/>
      </c>
      <c r="DX843" s="66"/>
      <c r="DY843" s="75" t="str">
        <f>IFERROR(IF(B843&lt;&gt;"", IF(AND(INDEX(Paste_Here!W$2:W$850, MATCH(B843, Paste_Here!A$2:A$850, 0))&lt;&gt;"", ISNUMBER(VALUE(INDEX(Paste_Here!W$2:W$850, MATCH(B843, Paste_Here!A$2:A$850, 0))))), INDEX(Paste_Here!W$2:W$850, MATCH(B843, Paste_Here!A$2:A$850, 0)), ""), ""), "")</f>
        <v/>
      </c>
      <c r="DZ843" s="66"/>
      <c r="EA843" s="75" t="str">
        <f>IFERROR(IF(B843&lt;&gt;"", IF(ISNUMBER(SEARCH("highrisk", LOWER(INDEX(Paste_Here!X$2:X$850, MATCH(B843, Paste_Here!A$2:A$850, 0))))), "High Risk", IF(ISNUMBER(SEARCH("lowrisk", LOWER(INDEX(Paste_Here!X$2:X$850, MATCH(B843, Paste_Here!A$2:A$850, 0))))), "Low Risk", IF(ISNUMBER(SEARCH("somerisk", LOWER(INDEX(Paste_Here!X$2:X$850, MATCH(B843, Paste_Here!A$2:A$850, 0))))), "Some Risk", IF(ISNUMBER(SEARCH("ot", LOWER(INDEX(Paste_Here!X$2:X$850, MATCH(B843, Paste_Here!A$2:A$850, 0))))), "OT", "")))), ""), "")</f>
        <v/>
      </c>
      <c r="EB843" s="66"/>
      <c r="EC843" s="66"/>
      <c r="ED843" s="75" t="str">
        <f t="shared" si="179"/>
        <v/>
      </c>
      <c r="EE843" s="66"/>
      <c r="EF843" s="75" t="str">
        <f>IFERROR(IF(B843&lt;&gt;"", IF(AND(INDEX(Paste_Here!AO$2:AO$850, MATCH(B843, Paste_Here!A$2:A$850, 0))&lt;&gt;"", ISNUMBER(VALUE(INDEX(Paste_Here!AO$2:AO$850, MATCH(B843, Paste_Here!A$2:A$850, 0))))), INDEX(Paste_Here!AO$2:AO$850, MATCH(B843, Paste_Here!A$2:A$850, 0)), ""), ""), "")</f>
        <v/>
      </c>
      <c r="EG843" s="66"/>
      <c r="EH843" s="75" t="str">
        <f>IFERROR(IF(B843&lt;&gt;"", IF(ISNUMBER(SEARCH("highrisk", LOWER(INDEX(Paste_Here!AP$2:AP$850, MATCH(B843, Paste_Here!A$2:A$850, 0))))), "High Risk", IF(ISNUMBER(SEARCH("lowrisk", LOWER(INDEX(Paste_Here!AP$2:AP$850, MATCH(B843, Paste_Here!A$2:A$850, 0))))), "Low Risk", IF(ISNUMBER(SEARCH("somerisk", LOWER(INDEX(Paste_Here!AP$2:AP$850, MATCH(B843, Paste_Here!A$2:A$850, 0))))), "Some Risk", IF(ISNUMBER(SEARCH("ot", LOWER(INDEX(Paste_Here!AP$2:AP$850, MATCH(B843, Paste_Here!A$2:A$850, 0))))), "OT", "")))), ""), "")</f>
        <v/>
      </c>
      <c r="EI843" s="66"/>
      <c r="EJ843" s="93"/>
      <c r="EK843" s="66"/>
      <c r="EL843" s="75" t="str">
        <f>IFERROR(IF(B843&lt;&gt;"", IF(AND(INDEX(Paste_Here!AQ$2:AQ$850, MATCH(B843, Paste_Here!A$2:A$850, 0))&lt;&gt;"", ISNUMBER(VALUE(INDEX(Paste_Here!AQ$2:AQ$850, MATCH(B843, Paste_Here!A$2:A$850, 0))))), INDEX(Paste_Here!AQ$2:AQ$850, MATCH(B843, Paste_Here!A$2:A$850, 0)), ""), ""), "")</f>
        <v/>
      </c>
      <c r="EM843" s="66"/>
      <c r="EN843" s="75" t="str">
        <f>IFERROR(IF(B843&lt;&gt;"", IF(ISNUMBER(SEARCH("highrisk", LOWER(INDEX(Paste_Here!AR$2:AR$850, MATCH(B843, Paste_Here!A$2:A$850, 0))))), "High Risk", IF(ISNUMBER(SEARCH("lowrisk", LOWER(INDEX(Paste_Here!AR$2:AR$850, MATCH(B843, Paste_Here!A$2:A$850, 0))))), "Low Risk", IF(ISNUMBER(SEARCH("somerisk", LOWER(INDEX(Paste_Here!AR$2:AR$850, MATCH(B843, Paste_Here!A$2:A$850, 0))))), "Some Risk", IF(ISNUMBER(SEARCH("ot", LOWER(INDEX(Paste_Here!AR$2:AR$850, MATCH(B843, Paste_Here!A$2:A$850, 0))))), "OT", "")))), ""), "")</f>
        <v/>
      </c>
      <c r="EO843" s="66"/>
      <c r="EP843" s="93"/>
      <c r="EQ843" s="66"/>
      <c r="ER843" s="75"/>
      <c r="ES843" s="66"/>
      <c r="ET843" s="75"/>
      <c r="EU843" s="66"/>
      <c r="EV843" s="66"/>
      <c r="EW843" s="75" t="str">
        <f t="shared" si="180"/>
        <v/>
      </c>
      <c r="EX843" s="66"/>
      <c r="EY843" s="75" t="str">
        <f>IFERROR(IF(B843&lt;&gt;"", IF(AND(INDEX(Paste_Here!Y$2:Y$850, MATCH(B843, Paste_Here!A$2:A$850, 0))&lt;&gt;"", ISNUMBER(VALUE(INDEX(Paste_Here!Y$2:Y$850, MATCH(B843, Paste_Here!A$2:A$850, 0))))), INDEX(Paste_Here!Y$2:Y$850, MATCH(B843, Paste_Here!A$2:A$850, 0)), ""), ""), "")</f>
        <v/>
      </c>
      <c r="EZ843" s="66"/>
      <c r="FA843" s="75" t="str">
        <f>IFERROR(IF(B843&lt;&gt;"", IF(ISNUMBER(SEARCH("highrisk", LOWER(INDEX(Paste_Here!Z$2:Z$850, MATCH(B843, Paste_Here!A$2:A$850, 0))))), "High Risk", IF(ISNUMBER(SEARCH("lowrisk", LOWER(INDEX(Paste_Here!Z$2:Z$850, MATCH(B843, Paste_Here!A$2:A$850, 0))))), "Low Risk", IF(ISNUMBER(SEARCH("somerisk", LOWER(INDEX(Paste_Here!Z$2:Z$850, MATCH(B843, Paste_Here!A$2:A$850, 0))))), "Some Risk", IF(ISNUMBER(SEARCH("ot", LOWER(INDEX(Paste_Here!Z$2:Z$850, MATCH(B843, Paste_Here!A$2:A$850, 0))))), "OT", "")))), ""), "")</f>
        <v/>
      </c>
      <c r="FB843" s="66"/>
      <c r="FC843" s="93"/>
      <c r="FD843" s="66"/>
      <c r="FE843" s="75" t="str">
        <f>IFERROR(IF(B843&lt;&gt;"", IF(AND(INDEX(Paste_Here!AA$2:AA$850, MATCH(B843, Paste_Here!A$2:A$850, 0))&lt;&gt;"", ISNUMBER(VALUE(INDEX(Paste_Here!AA$2:AA$850, MATCH(B843, Paste_Here!A$2:A$850, 0))))), INDEX(Paste_Here!AA$2:AA$850, MATCH(B843, Paste_Here!A$2:A$850, 0)), ""), ""), "")</f>
        <v/>
      </c>
      <c r="FF843" s="66"/>
      <c r="FG843" s="75" t="str">
        <f>IFERROR(IF(B843&lt;&gt;"", IF(ISNUMBER(SEARCH("highrisk", LOWER(INDEX(Paste_Here!AB$2:AB$850, MATCH(B843, Paste_Here!A$2:A$850, 0))))), "High Risk", IF(ISNUMBER(SEARCH("lowrisk", LOWER(INDEX(Paste_Here!AB$2:AB$850, MATCH(B843, Paste_Here!A$2:A$850, 0))))), "Low Risk", IF(ISNUMBER(SEARCH("somerisk", LOWER(INDEX(Paste_Here!AB$2:AB$850, MATCH(B843, Paste_Here!A$2:A$850, 0))))), "Some Risk", IF(ISNUMBER(SEARCH("ot", LOWER(INDEX(Paste_Here!AB$2:AB$850, MATCH(B843, Paste_Here!A$2:A$850, 0))))), "OT", "")))), ""), "")</f>
        <v/>
      </c>
      <c r="FH843" s="66"/>
      <c r="FI843" s="93"/>
      <c r="FJ843" s="66"/>
      <c r="FK843" s="75"/>
      <c r="FL843" s="66"/>
      <c r="FM843" s="75"/>
      <c r="FN843" s="66"/>
      <c r="FO843" s="66"/>
      <c r="FP843" s="75" t="str">
        <f t="shared" si="175"/>
        <v/>
      </c>
      <c r="FQ843" s="66"/>
      <c r="FR843" s="75" t="str">
        <f>IFERROR(IF(B843&lt;&gt;"", IF(ISNUMBER(SEARCH("s", LOWER(INDEX(Paste_Here!L$2:L$850, MATCH(B843, Paste_Here!A$2:A$850, 0))))), "Yes", IF(INDEX(Paste_Here!L$2:L$850, MATCH(B843, Paste_Here!A$2:A$850, 0))&lt;&gt;"", "No", "")), ""), "")</f>
        <v/>
      </c>
      <c r="FS843" s="66"/>
      <c r="FT843" s="75" t="str">
        <f>IFERROR(IF(B843&lt;&gt;"", IF(ISNUMBER(SEARCH("yes", LOWER(INDEX(Paste_Here!F$2:F$850, MATCH(B843, Paste_Here!A$2:A$850, 0))))), "Yes", IF(ISNUMBER(SEARCH("no", LOWER(INDEX(Paste_Here!F$2:F$850, MATCH(B843, Paste_Here!A$2:A$850, 0))))), "No", "")), ""), "")</f>
        <v/>
      </c>
      <c r="FU843" s="66"/>
      <c r="FV843" s="75" t="str">
        <f>IFERROR(IF(B843&lt;&gt;"", IF(ISNUMBER(SEARCH("english language learner", LOWER(INDEX(Paste_Here!C$2:C$850, MATCH(B843, Paste_Here!A$2:A$850, 0))))), "Yes", ""), ""), "")</f>
        <v/>
      </c>
      <c r="FW843" s="66"/>
      <c r="FX843" s="75" t="str">
        <f>IFERROR(IF(B843&lt;&gt;"", IF(OR(ISNUMBER(SEARCH("b", LOWER(INDEX(Paste_Here!J$2:J$850, MATCH(B843, Paste_Here!A$2:A$850, 0))))), ISNUMBER(SEARCH("h", LOWER(INDEX(Paste_Here!J$2:J$850, MATCH(B843, Paste_Here!A$2:A$850, 0))))), ISNUMBER(SEARCH("i", LOWER(INDEX(Paste_Here!J$2:J$850, MATCH(B843, Paste_Here!A$2:A$850, 0)))))), "Yes", IF(INDEX(Paste_Here!J$2:J$850, MATCH(B843, Paste_Here!A$2:A$850, 0))&lt;&gt;"", "No", "")), ""), "")</f>
        <v/>
      </c>
      <c r="FY843" s="66"/>
      <c r="FZ843" s="75" t="str">
        <f>IFERROR(IF(B843&lt;&gt;"", IF(ISNUMBER(SEARCH("yes", LOWER(INDEX(Paste_Here!K$2:K$850, MATCH(B843, Paste_Here!A$2:A$850, 0))))), "Yes", IF(ISNUMBER(SEARCH("no", LOWER(INDEX(Paste_Here!K$2:K$850, MATCH(B843, Paste_Here!A$2:A$850, 0))))), "No", "")), ""), "")</f>
        <v/>
      </c>
      <c r="GA843" s="66"/>
      <c r="GB843" s="75" t="str">
        <f>IFERROR(IF(B843&lt;&gt;"", IF(ISNUMBER(SEARCH("transitional 2", LOWER(INDEX(Paste_Here!C$2:C$850, MATCH(B843, Paste_Here!A$2:A$850, 0))))), "T2",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GC843" s="66"/>
      <c r="GD843" s="75"/>
      <c r="GE843" s="66"/>
      <c r="GF843" s="75"/>
      <c r="GG843" s="66"/>
      <c r="GH843" s="75"/>
      <c r="GI843" s="66"/>
      <c r="GK843" s="1" t="str" cm="1">
        <f t="array" ref="GK843">IFERROR(INDEX(Paste_Here!$B$2:$B$850, MATCH(0, COUNTIF(GK$4:GK842, Paste_Here!$B$2:$B$850) + IF(Paste_Here!$B$2:$B$850="", 1, 0), 0)), "")</f>
        <v/>
      </c>
      <c r="GL843" s="1" t="str">
        <f>IF(GK843&lt;&gt;"", INDEX(Paste_Here!$A$2:$A$850, MATCH(GK843, Paste_Here!$B$2:$B$850, 0)), "")</f>
        <v/>
      </c>
      <c r="GM843" s="1" t="str">
        <f t="shared" si="181"/>
        <v/>
      </c>
      <c r="GN843" s="1" t="str" cm="1">
        <f t="array" ref="GN843">IFERROR(INDEX($GM$5:$GM$850, MATCH(SMALL(IF($GM$5:$GM$850&lt;&gt;"", COUNTIF($GM$5:$GM$850, "&lt;"&amp;$GM$5:$GM$850)+1), ROW()-ROW($GN$5)+1), COUNTIF($GM$5:$GM$850, "&lt;"&amp;$GM$5:$GM$850)+1, 0)), "")</f>
        <v/>
      </c>
    </row>
    <row r="844" spans="1:196">
      <c r="A844" s="66"/>
      <c r="B844" s="75" t="str">
        <f t="shared" si="169"/>
        <v/>
      </c>
      <c r="C844" s="66"/>
      <c r="D844" s="75" t="str">
        <f>IFERROR(IF(AND(INDEX(Paste_Here!N$2:N$850, MATCH(B844, Paste_Here!A$2:A$850, 0)) = ""), "", IF(UPPER(INDEX(Paste_Here!N$2:N$850, MATCH(B844, Paste_Here!A$2:A$850, 0))) = "YES", "Yes", IF(UPPER(INDEX(Paste_Here!N$2:N$850, MATCH(B844, Paste_Here!A$2:A$850, 0))) = "NO", "No", ""))), "")</f>
        <v/>
      </c>
      <c r="E844" s="66"/>
      <c r="F844" s="75" t="str">
        <f t="shared" si="176"/>
        <v/>
      </c>
      <c r="G844" s="66"/>
      <c r="H844" s="75" t="str">
        <f t="shared" si="177"/>
        <v/>
      </c>
      <c r="I844" s="66"/>
      <c r="J844" s="75" t="str">
        <f t="shared" si="178"/>
        <v/>
      </c>
      <c r="K844" s="66"/>
      <c r="L844" s="75"/>
      <c r="M844" s="66"/>
      <c r="N844" s="75" t="str">
        <f>IFERROR(IF(B844&lt;&gt;"", IF(AND(INDEX(Paste_Here!AW$2:AW$850, MATCH(B844, Paste_Here!A$2:A$850, 0))&lt;&gt;"", ISNUMBER(VALUE(INDEX(Paste_Here!AW$2:AW$850, MATCH(B844, Paste_Here!A$2:A$850, 0))))), INDEX(Paste_Here!AW$2:AW$850, MATCH(B844, Paste_Here!A$2:A$850, 0)), ""), ""), "")</f>
        <v/>
      </c>
      <c r="O844" s="66"/>
      <c r="P844" s="75" t="str">
        <f>IFERROR(IF(B844&lt;&gt;"", IF(AND(INDEX(Paste_Here!AX$2:AX$850, MATCH(B844, Paste_Here!A$2:A$850, 0))&lt;&gt;"", ISNUMBER(VALUE(INDEX(Paste_Here!AX$2:AX$850, MATCH(B844, Paste_Here!A$2:A$850, 0))))), INDEX(Paste_Here!AX$2:AX$850, MATCH(B844, Paste_Here!A$2:A$850, 0)), ""), ""), "")</f>
        <v/>
      </c>
      <c r="Q844" s="66"/>
      <c r="R844" s="75" t="str">
        <f>IFERROR(IF(B844&lt;&gt;"", IF(AND(INDEX(Paste_Here!AU$2:AU$850, MATCH(B844, Paste_Here!A$2:A$850, 0))&lt;&gt;"", ISNUMBER(VALUE(INDEX(Paste_Here!AU$2:AU$850, MATCH(B844, Paste_Here!A$2:A$850, 0))))), INDEX(Paste_Here!AU$2:AU$850, MATCH(B844, Paste_Here!A$2:A$850, 0)), ""), ""), "")</f>
        <v/>
      </c>
      <c r="S844" s="66"/>
      <c r="T844" s="75" t="str">
        <f>IFERROR(IF(B844&lt;&gt;"", IF(AND(INDEX(Paste_Here!AV$2:AV$850, MATCH(B844, Paste_Here!A$2:A$850, 0))&lt;&gt;"", ISNUMBER(VALUE(INDEX(Paste_Here!AV$2:AV$850, MATCH(B844, Paste_Here!A$2:A$850, 0))))), INDEX(Paste_Here!AV$2:AV$850, MATCH(B844, Paste_Here!A$2:A$850, 0)), ""), ""), "")</f>
        <v/>
      </c>
      <c r="U844" s="66"/>
      <c r="W844" s="66"/>
      <c r="Y844" s="66"/>
      <c r="Z844" s="66"/>
      <c r="AA844" s="75" t="str">
        <f t="shared" si="170"/>
        <v/>
      </c>
      <c r="AB844" s="66"/>
      <c r="AC844" s="75"/>
      <c r="AD844" s="66"/>
      <c r="AE844" s="98"/>
      <c r="AF844" s="66"/>
      <c r="AG844" s="75"/>
      <c r="AH844" s="66"/>
      <c r="AI844" s="75" t="str">
        <f>IFERROR(IF(B844&lt;&gt;"", IF(AND(INDEX(Paste_Here!AC$2:AC$850, MATCH(B844, Paste_Here!A$2:A$850, 0))&lt;&gt;"", ISNUMBER(VALUE(INDEX(Paste_Here!AC$2:AC$850, MATCH(B844, Paste_Here!A$2:A$850, 0))))), INDEX(Paste_Here!AC$2:AC$850, MATCH(B844, Paste_Here!A$2:A$850, 0)), ""), ""), "")</f>
        <v/>
      </c>
      <c r="AJ844" s="66"/>
      <c r="AK844" s="75" t="str">
        <f>IFERROR(IF(B844&lt;&gt;"", IF(ISNUMBER(SEARCH("highrisk", LOWER(INDEX(Paste_Here!AD$2:AD$850, MATCH(B844, Paste_Here!A$2:A$850, 0))))), "High Risk", IF(ISNUMBER(SEARCH("lowrisk", LOWER(INDEX(Paste_Here!AD$2:AD$850, MATCH(B844, Paste_Here!A$2:A$850, 0))))), "Low Risk", IF(ISNUMBER(SEARCH("somerisk", LOWER(INDEX(Paste_Here!AD$2:AD$850, MATCH(B844, Paste_Here!A$2:A$850, 0))))), "Some Risk", IF(ISNUMBER(SEARCH("ot", LOWER(INDEX(Paste_Here!AD$2:AD$850, MATCH(B844, Paste_Here!A$2:A$850, 0))))), "OT", "")))), ""), "")</f>
        <v/>
      </c>
      <c r="AL844" s="66"/>
      <c r="AM844" s="75"/>
      <c r="AN844" s="66"/>
      <c r="AO844" s="75" t="str">
        <f>IFERROR(IF(B844&lt;&gt;"", IF(AND(INDEX(Paste_Here!M$2:M$850, MATCH(B844, Paste_Here!A$2:A$850, 0))&lt;&gt;"", ISNUMBER(VALUE(INDEX(Paste_Here!M$2:M$850, MATCH(B844, Paste_Here!A$2:A$850, 0))))), INDEX(Paste_Here!M$2:M$850, MATCH(B844, Paste_Here!A$2:A$850, 0)), ""), ""), "")</f>
        <v/>
      </c>
      <c r="AP844" s="66"/>
      <c r="AQ844" s="75" t="str">
        <f>IFERROR(IF(B844&lt;&gt;"", IF(ISNUMBER(SEARCH("highrisk", LOWER(INDEX(Paste_Here!N$2:N$850, MATCH(B844, Paste_Here!A$2:A$850, 0))))), "High Risk", IF(ISNUMBER(SEARCH("lowrisk", LOWER(INDEX(Paste_Here!N$2:N$850, MATCH(B844, Paste_Here!A$2:A$850, 0))))), "Low Risk", IF(ISNUMBER(SEARCH("somerisk", LOWER(INDEX(Paste_Here!N$2:N$850, MATCH(B844, Paste_Here!A$2:A$850, 0))))), "Some Risk", IF(ISNUMBER(SEARCH("ot", LOWER(INDEX(Paste_Here!N$2:N$850, MATCH(B844, Paste_Here!A$2:A$850, 0))))), "OT", "")))), ""), "")</f>
        <v/>
      </c>
      <c r="AT844" s="66"/>
      <c r="AU844" s="103"/>
      <c r="AV844" s="66"/>
      <c r="AW844" s="66"/>
      <c r="AX844" s="75" t="str">
        <f t="shared" si="171"/>
        <v/>
      </c>
      <c r="AY844" s="66"/>
      <c r="AZ844" s="75"/>
      <c r="BA844" s="66"/>
      <c r="BB844" s="75"/>
      <c r="BC844" s="66"/>
      <c r="BD844" s="75"/>
      <c r="BE844" s="66"/>
      <c r="BF844" s="75" t="str">
        <f>IFERROR(IF(B844&lt;&gt;"", IF(AND(INDEX(Paste_Here!AE$2:AE$850, MATCH(B844, Paste_Here!A$2:A$850, 0))&lt;&gt;"", ISNUMBER(VALUE(INDEX(Paste_Here!AE$2:AE$850, MATCH(B844, Paste_Here!A$2:A$850, 0))))), INDEX(Paste_Here!AE$2:AE$850, MATCH(B844, Paste_Here!A$2:A$850, 0)), ""), ""), "")</f>
        <v/>
      </c>
      <c r="BG844" s="66"/>
      <c r="BH844" s="75" t="str">
        <f>IFERROR(IF(B844&lt;&gt;"", IF(ISNUMBER(SEARCH("highrisk", LOWER(INDEX(Paste_Here!AF$2:AF$850, MATCH(B844, Paste_Here!A$2:A$850, 0))))), "High Risk", IF(ISNUMBER(SEARCH("lowrisk", LOWER(INDEX(Paste_Here!AF$2:AF$850, MATCH(B844, Paste_Here!A$2:A$850, 0))))), "Low Risk", IF(ISNUMBER(SEARCH("somerisk", LOWER(INDEX(Paste_Here!AF$2:AF$850, MATCH(B844, Paste_Here!A$2:A$850, 0))))), "Some Risk", IF(ISNUMBER(SEARCH("ot", LOWER(INDEX(Paste_Here!AF$2:AF$850, MATCH(B844, Paste_Here!A$2:A$850, 0))))), "OT", "")))), ""), "")</f>
        <v/>
      </c>
      <c r="BI844" s="66"/>
      <c r="BJ844" s="75"/>
      <c r="BK844" s="66"/>
      <c r="BL844" s="75" t="str">
        <f>IFERROR(IF(B844&lt;&gt;"", IF(AND(INDEX(Paste_Here!O$2:O$850, MATCH(B844, Paste_Here!A$2:A$850, 0))&lt;&gt;"", ISNUMBER(VALUE(INDEX(Paste_Here!O$2:O$850, MATCH(B844, Paste_Here!A$2:A$850, 0))))), INDEX(Paste_Here!O$2:O$850, MATCH(B844, Paste_Here!A$2:A$850, 0)), ""), ""), "")</f>
        <v/>
      </c>
      <c r="BM844" s="66"/>
      <c r="BN844" s="75" t="str">
        <f>IFERROR(IF(B844&lt;&gt;"", IF(ISNUMBER(SEARCH("highrisk", LOWER(INDEX(Paste_Here!P$2:P$850, MATCH(B844, Paste_Here!A$2:A$850, 0))))), "High Risk", IF(ISNUMBER(SEARCH("lowrisk", LOWER(INDEX(Paste_Here!P$2:P$850, MATCH(B844, Paste_Here!A$2:A$850, 0))))), "Low Risk", IF(ISNUMBER(SEARCH("somerisk", LOWER(INDEX(Paste_Here!P$2:P$850, MATCH(B844, Paste_Here!A$2:A$850, 0))))), "Some Risk", IF(ISNUMBER(SEARCH("ot", LOWER(INDEX(Paste_Here!P$2:P$850, MATCH(B844, Paste_Here!A$2:A$850, 0))))), "OT", "")))), ""), "")</f>
        <v/>
      </c>
      <c r="BQ844" s="66"/>
      <c r="BR844" s="75"/>
      <c r="BS844" s="66"/>
      <c r="BT844" s="66"/>
      <c r="BU844" s="75" t="str">
        <f t="shared" si="172"/>
        <v/>
      </c>
      <c r="BV844" s="66"/>
      <c r="BW844" s="75"/>
      <c r="BX844" s="66"/>
      <c r="BY844" s="75"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BZ844" s="66"/>
      <c r="CA844" s="75"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CB844" s="66"/>
      <c r="CC844" s="75"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CD844" s="66"/>
      <c r="CE844" s="75"/>
      <c r="CF844" s="66"/>
      <c r="CK844" s="75"/>
      <c r="CL844" s="66"/>
      <c r="CM844" s="75"/>
      <c r="CN844" s="66"/>
      <c r="CO844" s="75"/>
      <c r="CP844" s="66"/>
      <c r="CQ844" s="66"/>
      <c r="CR844" s="75" t="str">
        <f t="shared" si="173"/>
        <v/>
      </c>
      <c r="CS844" s="66"/>
      <c r="CT844" s="75"/>
      <c r="CU844" s="66"/>
      <c r="CV844" s="75"/>
      <c r="CW844" s="66"/>
      <c r="CX844" s="75"/>
      <c r="CY844" s="66"/>
      <c r="CZ844" s="75"/>
      <c r="DA844" s="66"/>
      <c r="DB844" s="75" t="str">
        <f>IFERROR(IF(B844&lt;&gt;"", IF(AND(INDEX(Paste_Here!AK$2:AK$850, MATCH(B844, Paste_Here!A$2:A$850, 0))&lt;&gt;"", ISNUMBER(VALUE(INDEX(Paste_Here!AK$2:AK$850, MATCH(B844, Paste_Here!A$2:A$850, 0))))), INDEX(Paste_Here!AK$2:AK$850, MATCH(B844, Paste_Here!A$2:A$850, 0)), ""), ""), "")</f>
        <v/>
      </c>
      <c r="DC844" s="66"/>
      <c r="DD844" s="75" t="str">
        <f>IFERROR(IF(B844&lt;&gt;"", IF(ISNUMBER(SEARCH("highrisk", LOWER(INDEX(Paste_Here!AL$2:AL$850, MATCH(B844, Paste_Here!A$2:A$850, 0))))), "High Risk", IF(ISNUMBER(SEARCH("lowrisk", LOWER(INDEX(Paste_Here!AL$2:AL$850, MATCH(B844, Paste_Here!A$2:A$850, 0))))), "Low Risk", IF(ISNUMBER(SEARCH("somerisk", LOWER(INDEX(Paste_Here!AL$2:AL$850, MATCH(B844, Paste_Here!A$2:A$850, 0))))), "Some Risk", IF(ISNUMBER(SEARCH("ot", LOWER(INDEX(Paste_Here!AL$2:AL$850, MATCH(B844, Paste_Here!A$2:A$850, 0))))), "OT", "")))), ""), "")</f>
        <v/>
      </c>
      <c r="DE844" s="66"/>
      <c r="DF844" s="75" t="str">
        <f>IFERROR(IF(B844&lt;&gt;"", IF(AND(INDEX(Paste_Here!AM$2:AM$850, MATCH(B844, Paste_Here!A$2:A$850, 0))&lt;&gt;"", ISNUMBER(VALUE(INDEX(Paste_Here!AM$2:AM$850, MATCH(B844, Paste_Here!A$2:A$850, 0))))), INDEX(Paste_Here!AM$2:AM$850, MATCH(B844, Paste_Here!A$2:A$850, 0)), ""), ""), "")</f>
        <v/>
      </c>
      <c r="DG844" s="66"/>
      <c r="DH844" s="75" t="str">
        <f>IFERROR(IF(B844&lt;&gt;"", IF(ISNUMBER(SEARCH("highrisk", LOWER(INDEX(Paste_Here!AN$2:AN$850, MATCH(B844, Paste_Here!A$2:A$850, 0))))), "High Risk", IF(ISNUMBER(SEARCH("lowrisk", LOWER(INDEX(Paste_Here!AN$2:AN$850, MATCH(B844, Paste_Here!A$2:A$850, 0))))), "Low Risk", IF(ISNUMBER(SEARCH("somerisk", LOWER(INDEX(Paste_Here!AN$2:AN$850, MATCH(B844, Paste_Here!A$2:A$850, 0))))), "Some Risk", IF(ISNUMBER(SEARCH("ot", LOWER(INDEX(Paste_Here!AN$2:AN$850, MATCH(B844, Paste_Here!A$2:A$850, 0))))), "OT", "")))), ""), "")</f>
        <v/>
      </c>
      <c r="DI844" s="66"/>
      <c r="DJ844" s="66"/>
      <c r="DK844" s="75" t="str">
        <f t="shared" si="174"/>
        <v/>
      </c>
      <c r="DL844" s="66"/>
      <c r="DM844" s="75" t="str">
        <f>IFERROR(IF(B844&lt;&gt;"", IF(AND(INDEX(Paste_Here!Q$2:Q$850, MATCH(B844, Paste_Here!A$2:A$850, 0))&lt;&gt;"", ISNUMBER(VALUE(INDEX(Paste_Here!Q$2:Q$850, MATCH(B844, Paste_Here!A$2:A$850, 0))))), INDEX(Paste_Here!Q$2:Q$850, MATCH(B844, Paste_Here!A$2:A$850, 0)), ""), ""), "")</f>
        <v/>
      </c>
      <c r="DN844" s="66"/>
      <c r="DO844" s="75" t="str">
        <f>IFERROR(IF(B844&lt;&gt;"", IF(ISNUMBER(SEARCH("highrisk", LOWER(INDEX(Paste_Here!R$2:R$850, MATCH(B844, Paste_Here!A$2:A$850, 0))))), "High Risk", IF(ISNUMBER(SEARCH("lowrisk", LOWER(INDEX(Paste_Here!R$2:R$850, MATCH(B844, Paste_Here!A$2:A$850, 0))))), "Low Risk", IF(ISNUMBER(SEARCH("somerisk", LOWER(INDEX(Paste_Here!R$2:R$850, MATCH(B844, Paste_Here!A$2:A$850, 0))))), "Some Risk", IF(ISNUMBER(SEARCH("ot", LOWER(INDEX(Paste_Here!R$2:R$850, MATCH(B844, Paste_Here!A$2:A$850, 0))))), "OT", "")))), ""), "")</f>
        <v/>
      </c>
      <c r="DP844" s="66"/>
      <c r="DQ844" s="93" t="str">
        <f>IFERROR(IF(B844&lt;&gt;"", IF(AND(INDEX(Paste_Here!S$2:S$850, MATCH(B844, Paste_Here!A$2:A$850, 0))&lt;&gt;"", ISNUMBER(VALUE(INDEX(Paste_Here!S$2:S$850, MATCH(B844, Paste_Here!A$2:A$850, 0))))), INDEX(Paste_Here!S$2:S$850, MATCH(B844, Paste_Here!A$2:A$850, 0)), ""), ""), "")</f>
        <v/>
      </c>
      <c r="DR844" s="66"/>
      <c r="DS844" s="75"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IF(ISNUMBER(SEARCH("ot", LOWER(INDEX(Paste_Here!T$2:T$850, MATCH(B844, Paste_Here!A$2:A$850, 0))))), "OT", "")))), ""), "")</f>
        <v/>
      </c>
      <c r="DT844" s="66"/>
      <c r="DU844" s="75" t="str">
        <f>IFERROR(IF(B844&lt;&gt;"", IF(AND(INDEX(Paste_Here!U$2:U$850, MATCH(B844, Paste_Here!A$2:A$850, 0))&lt;&gt;"", ISNUMBER(VALUE(INDEX(Paste_Here!U$2:U$850, MATCH(B844, Paste_Here!A$2:A$850, 0))))), INDEX(Paste_Here!U$2:U$850, MATCH(B844, Paste_Here!A$2:A$850, 0)), ""), ""), "")</f>
        <v/>
      </c>
      <c r="DV844" s="66"/>
      <c r="DW844" s="93" t="str">
        <f>IFERROR(IF(B844&lt;&gt;"", IF(ISNUMBER(SEARCH("highrisk", LOWER(INDEX(Paste_Here!V$2:V$850, MATCH(B844, Paste_Here!A$2:A$850, 0))))), "High Risk", IF(ISNUMBER(SEARCH("lowrisk", LOWER(INDEX(Paste_Here!V$2:V$850, MATCH(B844, Paste_Here!A$2:A$850, 0))))), "Low Risk", IF(ISNUMBER(SEARCH("somerisk", LOWER(INDEX(Paste_Here!V$2:V$850, MATCH(B844, Paste_Here!A$2:A$850, 0))))), "Some Risk", IF(ISNUMBER(SEARCH("ot", LOWER(INDEX(Paste_Here!V$2:V$850, MATCH(B844, Paste_Here!A$2:A$850, 0))))), "OT", "")))), ""), "")</f>
        <v/>
      </c>
      <c r="DX844" s="66"/>
      <c r="DY844" s="75" t="str">
        <f>IFERROR(IF(B844&lt;&gt;"", IF(AND(INDEX(Paste_Here!W$2:W$850, MATCH(B844, Paste_Here!A$2:A$850, 0))&lt;&gt;"", ISNUMBER(VALUE(INDEX(Paste_Here!W$2:W$850, MATCH(B844, Paste_Here!A$2:A$850, 0))))), INDEX(Paste_Here!W$2:W$850, MATCH(B844, Paste_Here!A$2:A$850, 0)), ""), ""), "")</f>
        <v/>
      </c>
      <c r="DZ844" s="66"/>
      <c r="EA844" s="75" t="str">
        <f>IFERROR(IF(B844&lt;&gt;"", IF(ISNUMBER(SEARCH("highrisk", LOWER(INDEX(Paste_Here!X$2:X$850, MATCH(B844, Paste_Here!A$2:A$850, 0))))), "High Risk", IF(ISNUMBER(SEARCH("lowrisk", LOWER(INDEX(Paste_Here!X$2:X$850, MATCH(B844, Paste_Here!A$2:A$850, 0))))), "Low Risk", IF(ISNUMBER(SEARCH("somerisk", LOWER(INDEX(Paste_Here!X$2:X$850, MATCH(B844, Paste_Here!A$2:A$850, 0))))), "Some Risk", IF(ISNUMBER(SEARCH("ot", LOWER(INDEX(Paste_Here!X$2:X$850, MATCH(B844, Paste_Here!A$2:A$850, 0))))), "OT", "")))), ""), "")</f>
        <v/>
      </c>
      <c r="EB844" s="66"/>
      <c r="EC844" s="66"/>
      <c r="ED844" s="75" t="str">
        <f t="shared" si="179"/>
        <v/>
      </c>
      <c r="EE844" s="66"/>
      <c r="EF844" s="75" t="str">
        <f>IFERROR(IF(B844&lt;&gt;"", IF(AND(INDEX(Paste_Here!AO$2:AO$850, MATCH(B844, Paste_Here!A$2:A$850, 0))&lt;&gt;"", ISNUMBER(VALUE(INDEX(Paste_Here!AO$2:AO$850, MATCH(B844, Paste_Here!A$2:A$850, 0))))), INDEX(Paste_Here!AO$2:AO$850, MATCH(B844, Paste_Here!A$2:A$850, 0)), ""), ""), "")</f>
        <v/>
      </c>
      <c r="EG844" s="66"/>
      <c r="EH844" s="75" t="str">
        <f>IFERROR(IF(B844&lt;&gt;"", IF(ISNUMBER(SEARCH("highrisk", LOWER(INDEX(Paste_Here!AP$2:AP$850, MATCH(B844, Paste_Here!A$2:A$850, 0))))), "High Risk", IF(ISNUMBER(SEARCH("lowrisk", LOWER(INDEX(Paste_Here!AP$2:AP$850, MATCH(B844, Paste_Here!A$2:A$850, 0))))), "Low Risk", IF(ISNUMBER(SEARCH("somerisk", LOWER(INDEX(Paste_Here!AP$2:AP$850, MATCH(B844, Paste_Here!A$2:A$850, 0))))), "Some Risk", IF(ISNUMBER(SEARCH("ot", LOWER(INDEX(Paste_Here!AP$2:AP$850, MATCH(B844, Paste_Here!A$2:A$850, 0))))), "OT", "")))), ""), "")</f>
        <v/>
      </c>
      <c r="EI844" s="66"/>
      <c r="EJ844" s="93"/>
      <c r="EK844" s="66"/>
      <c r="EL844" s="75" t="str">
        <f>IFERROR(IF(B844&lt;&gt;"", IF(AND(INDEX(Paste_Here!AQ$2:AQ$850, MATCH(B844, Paste_Here!A$2:A$850, 0))&lt;&gt;"", ISNUMBER(VALUE(INDEX(Paste_Here!AQ$2:AQ$850, MATCH(B844, Paste_Here!A$2:A$850, 0))))), INDEX(Paste_Here!AQ$2:AQ$850, MATCH(B844, Paste_Here!A$2:A$850, 0)), ""), ""), "")</f>
        <v/>
      </c>
      <c r="EM844" s="66"/>
      <c r="EN844" s="75" t="str">
        <f>IFERROR(IF(B844&lt;&gt;"", IF(ISNUMBER(SEARCH("highrisk", LOWER(INDEX(Paste_Here!AR$2:AR$850, MATCH(B844, Paste_Here!A$2:A$850, 0))))), "High Risk", IF(ISNUMBER(SEARCH("lowrisk", LOWER(INDEX(Paste_Here!AR$2:AR$850, MATCH(B844, Paste_Here!A$2:A$850, 0))))), "Low Risk", IF(ISNUMBER(SEARCH("somerisk", LOWER(INDEX(Paste_Here!AR$2:AR$850, MATCH(B844, Paste_Here!A$2:A$850, 0))))), "Some Risk", IF(ISNUMBER(SEARCH("ot", LOWER(INDEX(Paste_Here!AR$2:AR$850, MATCH(B844, Paste_Here!A$2:A$850, 0))))), "OT", "")))), ""), "")</f>
        <v/>
      </c>
      <c r="EO844" s="66"/>
      <c r="EP844" s="93"/>
      <c r="EQ844" s="66"/>
      <c r="ER844" s="75"/>
      <c r="ES844" s="66"/>
      <c r="ET844" s="75"/>
      <c r="EU844" s="66"/>
      <c r="EV844" s="66"/>
      <c r="EW844" s="75" t="str">
        <f t="shared" si="180"/>
        <v/>
      </c>
      <c r="EX844" s="66"/>
      <c r="EY844" s="75" t="str">
        <f>IFERROR(IF(B844&lt;&gt;"", IF(AND(INDEX(Paste_Here!Y$2:Y$850, MATCH(B844, Paste_Here!A$2:A$850, 0))&lt;&gt;"", ISNUMBER(VALUE(INDEX(Paste_Here!Y$2:Y$850, MATCH(B844, Paste_Here!A$2:A$850, 0))))), INDEX(Paste_Here!Y$2:Y$850, MATCH(B844, Paste_Here!A$2:A$850, 0)), ""), ""), "")</f>
        <v/>
      </c>
      <c r="EZ844" s="66"/>
      <c r="FA844" s="75" t="str">
        <f>IFERROR(IF(B844&lt;&gt;"", IF(ISNUMBER(SEARCH("highrisk", LOWER(INDEX(Paste_Here!Z$2:Z$850, MATCH(B844, Paste_Here!A$2:A$850, 0))))), "High Risk", IF(ISNUMBER(SEARCH("lowrisk", LOWER(INDEX(Paste_Here!Z$2:Z$850, MATCH(B844, Paste_Here!A$2:A$850, 0))))), "Low Risk", IF(ISNUMBER(SEARCH("somerisk", LOWER(INDEX(Paste_Here!Z$2:Z$850, MATCH(B844, Paste_Here!A$2:A$850, 0))))), "Some Risk", IF(ISNUMBER(SEARCH("ot", LOWER(INDEX(Paste_Here!Z$2:Z$850, MATCH(B844, Paste_Here!A$2:A$850, 0))))), "OT", "")))), ""), "")</f>
        <v/>
      </c>
      <c r="FB844" s="66"/>
      <c r="FC844" s="93"/>
      <c r="FD844" s="66"/>
      <c r="FE844" s="75" t="str">
        <f>IFERROR(IF(B844&lt;&gt;"", IF(AND(INDEX(Paste_Here!AA$2:AA$850, MATCH(B844, Paste_Here!A$2:A$850, 0))&lt;&gt;"", ISNUMBER(VALUE(INDEX(Paste_Here!AA$2:AA$850, MATCH(B844, Paste_Here!A$2:A$850, 0))))), INDEX(Paste_Here!AA$2:AA$850, MATCH(B844, Paste_Here!A$2:A$850, 0)), ""), ""), "")</f>
        <v/>
      </c>
      <c r="FF844" s="66"/>
      <c r="FG844" s="75" t="str">
        <f>IFERROR(IF(B844&lt;&gt;"", IF(ISNUMBER(SEARCH("highrisk", LOWER(INDEX(Paste_Here!AB$2:AB$850, MATCH(B844, Paste_Here!A$2:A$850, 0))))), "High Risk", IF(ISNUMBER(SEARCH("lowrisk", LOWER(INDEX(Paste_Here!AB$2:AB$850, MATCH(B844, Paste_Here!A$2:A$850, 0))))), "Low Risk", IF(ISNUMBER(SEARCH("somerisk", LOWER(INDEX(Paste_Here!AB$2:AB$850, MATCH(B844, Paste_Here!A$2:A$850, 0))))), "Some Risk", IF(ISNUMBER(SEARCH("ot", LOWER(INDEX(Paste_Here!AB$2:AB$850, MATCH(B844, Paste_Here!A$2:A$850, 0))))), "OT", "")))), ""), "")</f>
        <v/>
      </c>
      <c r="FH844" s="66"/>
      <c r="FI844" s="93"/>
      <c r="FJ844" s="66"/>
      <c r="FK844" s="75"/>
      <c r="FL844" s="66"/>
      <c r="FM844" s="75"/>
      <c r="FN844" s="66"/>
      <c r="FO844" s="66"/>
      <c r="FP844" s="75" t="str">
        <f t="shared" si="175"/>
        <v/>
      </c>
      <c r="FQ844" s="66"/>
      <c r="FR844" s="75" t="str">
        <f>IFERROR(IF(B844&lt;&gt;"", IF(ISNUMBER(SEARCH("s", LOWER(INDEX(Paste_Here!L$2:L$850, MATCH(B844, Paste_Here!A$2:A$850, 0))))), "Yes", IF(INDEX(Paste_Here!L$2:L$850, MATCH(B844, Paste_Here!A$2:A$850, 0))&lt;&gt;"", "No", "")), ""), "")</f>
        <v/>
      </c>
      <c r="FS844" s="66"/>
      <c r="FT844" s="75" t="str">
        <f>IFERROR(IF(B844&lt;&gt;"", IF(ISNUMBER(SEARCH("yes", LOWER(INDEX(Paste_Here!F$2:F$850, MATCH(B844, Paste_Here!A$2:A$850, 0))))), "Yes", IF(ISNUMBER(SEARCH("no", LOWER(INDEX(Paste_Here!F$2:F$850, MATCH(B844, Paste_Here!A$2:A$850, 0))))), "No", "")), ""), "")</f>
        <v/>
      </c>
      <c r="FU844" s="66"/>
      <c r="FV844" s="75" t="str">
        <f>IFERROR(IF(B844&lt;&gt;"", IF(ISNUMBER(SEARCH("english language learner", LOWER(INDEX(Paste_Here!C$2:C$850, MATCH(B844, Paste_Here!A$2:A$850, 0))))), "Yes", ""), ""), "")</f>
        <v/>
      </c>
      <c r="FW844" s="66"/>
      <c r="FX844" s="75" t="str">
        <f>IFERROR(IF(B844&lt;&gt;"", IF(OR(ISNUMBER(SEARCH("b", LOWER(INDEX(Paste_Here!J$2:J$850, MATCH(B844, Paste_Here!A$2:A$850, 0))))), ISNUMBER(SEARCH("h", LOWER(INDEX(Paste_Here!J$2:J$850, MATCH(B844, Paste_Here!A$2:A$850, 0))))), ISNUMBER(SEARCH("i", LOWER(INDEX(Paste_Here!J$2:J$850, MATCH(B844, Paste_Here!A$2:A$850, 0)))))), "Yes", IF(INDEX(Paste_Here!J$2:J$850, MATCH(B844, Paste_Here!A$2:A$850, 0))&lt;&gt;"", "No", "")), ""), "")</f>
        <v/>
      </c>
      <c r="FY844" s="66"/>
      <c r="FZ844" s="75" t="str">
        <f>IFERROR(IF(B844&lt;&gt;"", IF(ISNUMBER(SEARCH("yes", LOWER(INDEX(Paste_Here!K$2:K$850, MATCH(B844, Paste_Here!A$2:A$850, 0))))), "Yes", IF(ISNUMBER(SEARCH("no", LOWER(INDEX(Paste_Here!K$2:K$850, MATCH(B844, Paste_Here!A$2:A$850, 0))))), "No", "")), ""), "")</f>
        <v/>
      </c>
      <c r="GA844" s="66"/>
      <c r="GB844" s="75" t="str">
        <f>IFERROR(IF(B844&lt;&gt;"", IF(ISNUMBER(SEARCH("transitional 2", LOWER(INDEX(Paste_Here!C$2:C$850, MATCH(B844, Paste_Here!A$2:A$850, 0))))), "T2",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GC844" s="66"/>
      <c r="GD844" s="75"/>
      <c r="GE844" s="66"/>
      <c r="GF844" s="75"/>
      <c r="GG844" s="66"/>
      <c r="GH844" s="75"/>
      <c r="GI844" s="66"/>
      <c r="GK844" s="1" t="str" cm="1">
        <f t="array" ref="GK844">IFERROR(INDEX(Paste_Here!$B$2:$B$850, MATCH(0, COUNTIF(GK$4:GK843, Paste_Here!$B$2:$B$850) + IF(Paste_Here!$B$2:$B$850="", 1, 0), 0)), "")</f>
        <v/>
      </c>
      <c r="GL844" s="1" t="str">
        <f>IF(GK844&lt;&gt;"", INDEX(Paste_Here!$A$2:$A$850, MATCH(GK844, Paste_Here!$B$2:$B$850, 0)), "")</f>
        <v/>
      </c>
      <c r="GM844" s="1" t="str">
        <f t="shared" si="181"/>
        <v/>
      </c>
      <c r="GN844" s="1" t="str" cm="1">
        <f t="array" ref="GN844">IFERROR(INDEX($GM$5:$GM$850, MATCH(SMALL(IF($GM$5:$GM$850&lt;&gt;"", COUNTIF($GM$5:$GM$850, "&lt;"&amp;$GM$5:$GM$850)+1), ROW()-ROW($GN$5)+1), COUNTIF($GM$5:$GM$850, "&lt;"&amp;$GM$5:$GM$850)+1, 0)), "")</f>
        <v/>
      </c>
    </row>
    <row r="845" spans="1:196">
      <c r="A845" s="66"/>
      <c r="B845" s="75" t="str">
        <f t="shared" si="169"/>
        <v/>
      </c>
      <c r="C845" s="66"/>
      <c r="D845" s="75" t="str">
        <f>IFERROR(IF(AND(INDEX(Paste_Here!N$2:N$850, MATCH(B845, Paste_Here!A$2:A$850, 0)) = ""), "", IF(UPPER(INDEX(Paste_Here!N$2:N$850, MATCH(B845, Paste_Here!A$2:A$850, 0))) = "YES", "Yes", IF(UPPER(INDEX(Paste_Here!N$2:N$850, MATCH(B845, Paste_Here!A$2:A$850, 0))) = "NO", "No", ""))), "")</f>
        <v/>
      </c>
      <c r="E845" s="66"/>
      <c r="F845" s="75" t="str">
        <f t="shared" si="176"/>
        <v/>
      </c>
      <c r="G845" s="66"/>
      <c r="H845" s="75" t="str">
        <f t="shared" si="177"/>
        <v/>
      </c>
      <c r="I845" s="66"/>
      <c r="J845" s="75" t="str">
        <f t="shared" si="178"/>
        <v/>
      </c>
      <c r="K845" s="66"/>
      <c r="L845" s="75"/>
      <c r="M845" s="66"/>
      <c r="N845" s="75" t="str">
        <f>IFERROR(IF(B845&lt;&gt;"", IF(AND(INDEX(Paste_Here!AW$2:AW$850, MATCH(B845, Paste_Here!A$2:A$850, 0))&lt;&gt;"", ISNUMBER(VALUE(INDEX(Paste_Here!AW$2:AW$850, MATCH(B845, Paste_Here!A$2:A$850, 0))))), INDEX(Paste_Here!AW$2:AW$850, MATCH(B845, Paste_Here!A$2:A$850, 0)), ""), ""), "")</f>
        <v/>
      </c>
      <c r="O845" s="66"/>
      <c r="P845" s="75" t="str">
        <f>IFERROR(IF(B845&lt;&gt;"", IF(AND(INDEX(Paste_Here!AX$2:AX$850, MATCH(B845, Paste_Here!A$2:A$850, 0))&lt;&gt;"", ISNUMBER(VALUE(INDEX(Paste_Here!AX$2:AX$850, MATCH(B845, Paste_Here!A$2:A$850, 0))))), INDEX(Paste_Here!AX$2:AX$850, MATCH(B845, Paste_Here!A$2:A$850, 0)), ""), ""), "")</f>
        <v/>
      </c>
      <c r="Q845" s="66"/>
      <c r="R845" s="75" t="str">
        <f>IFERROR(IF(B845&lt;&gt;"", IF(AND(INDEX(Paste_Here!AU$2:AU$850, MATCH(B845, Paste_Here!A$2:A$850, 0))&lt;&gt;"", ISNUMBER(VALUE(INDEX(Paste_Here!AU$2:AU$850, MATCH(B845, Paste_Here!A$2:A$850, 0))))), INDEX(Paste_Here!AU$2:AU$850, MATCH(B845, Paste_Here!A$2:A$850, 0)), ""), ""), "")</f>
        <v/>
      </c>
      <c r="S845" s="66"/>
      <c r="T845" s="75" t="str">
        <f>IFERROR(IF(B845&lt;&gt;"", IF(AND(INDEX(Paste_Here!AV$2:AV$850, MATCH(B845, Paste_Here!A$2:A$850, 0))&lt;&gt;"", ISNUMBER(VALUE(INDEX(Paste_Here!AV$2:AV$850, MATCH(B845, Paste_Here!A$2:A$850, 0))))), INDEX(Paste_Here!AV$2:AV$850, MATCH(B845, Paste_Here!A$2:A$850, 0)), ""), ""), "")</f>
        <v/>
      </c>
      <c r="U845" s="66"/>
      <c r="W845" s="66"/>
      <c r="Y845" s="66"/>
      <c r="Z845" s="66"/>
      <c r="AA845" s="75" t="str">
        <f t="shared" si="170"/>
        <v/>
      </c>
      <c r="AB845" s="66"/>
      <c r="AC845" s="75"/>
      <c r="AD845" s="66"/>
      <c r="AE845" s="98"/>
      <c r="AF845" s="66"/>
      <c r="AG845" s="75"/>
      <c r="AH845" s="66"/>
      <c r="AI845" s="75" t="str">
        <f>IFERROR(IF(B845&lt;&gt;"", IF(AND(INDEX(Paste_Here!AC$2:AC$850, MATCH(B845, Paste_Here!A$2:A$850, 0))&lt;&gt;"", ISNUMBER(VALUE(INDEX(Paste_Here!AC$2:AC$850, MATCH(B845, Paste_Here!A$2:A$850, 0))))), INDEX(Paste_Here!AC$2:AC$850, MATCH(B845, Paste_Here!A$2:A$850, 0)), ""), ""), "")</f>
        <v/>
      </c>
      <c r="AJ845" s="66"/>
      <c r="AK845" s="75" t="str">
        <f>IFERROR(IF(B845&lt;&gt;"", IF(ISNUMBER(SEARCH("highrisk", LOWER(INDEX(Paste_Here!AD$2:AD$850, MATCH(B845, Paste_Here!A$2:A$850, 0))))), "High Risk", IF(ISNUMBER(SEARCH("lowrisk", LOWER(INDEX(Paste_Here!AD$2:AD$850, MATCH(B845, Paste_Here!A$2:A$850, 0))))), "Low Risk", IF(ISNUMBER(SEARCH("somerisk", LOWER(INDEX(Paste_Here!AD$2:AD$850, MATCH(B845, Paste_Here!A$2:A$850, 0))))), "Some Risk", IF(ISNUMBER(SEARCH("ot", LOWER(INDEX(Paste_Here!AD$2:AD$850, MATCH(B845, Paste_Here!A$2:A$850, 0))))), "OT", "")))), ""), "")</f>
        <v/>
      </c>
      <c r="AL845" s="66"/>
      <c r="AM845" s="75"/>
      <c r="AN845" s="66"/>
      <c r="AO845" s="75" t="str">
        <f>IFERROR(IF(B845&lt;&gt;"", IF(AND(INDEX(Paste_Here!M$2:M$850, MATCH(B845, Paste_Here!A$2:A$850, 0))&lt;&gt;"", ISNUMBER(VALUE(INDEX(Paste_Here!M$2:M$850, MATCH(B845, Paste_Here!A$2:A$850, 0))))), INDEX(Paste_Here!M$2:M$850, MATCH(B845, Paste_Here!A$2:A$850, 0)), ""), ""), "")</f>
        <v/>
      </c>
      <c r="AP845" s="66"/>
      <c r="AQ845" s="75" t="str">
        <f>IFERROR(IF(B845&lt;&gt;"", IF(ISNUMBER(SEARCH("highrisk", LOWER(INDEX(Paste_Here!N$2:N$850, MATCH(B845, Paste_Here!A$2:A$850, 0))))), "High Risk", IF(ISNUMBER(SEARCH("lowrisk", LOWER(INDEX(Paste_Here!N$2:N$850, MATCH(B845, Paste_Here!A$2:A$850, 0))))), "Low Risk", IF(ISNUMBER(SEARCH("somerisk", LOWER(INDEX(Paste_Here!N$2:N$850, MATCH(B845, Paste_Here!A$2:A$850, 0))))), "Some Risk", IF(ISNUMBER(SEARCH("ot", LOWER(INDEX(Paste_Here!N$2:N$850, MATCH(B845, Paste_Here!A$2:A$850, 0))))), "OT", "")))), ""), "")</f>
        <v/>
      </c>
      <c r="AT845" s="66"/>
      <c r="AU845" s="103"/>
      <c r="AV845" s="66"/>
      <c r="AW845" s="66"/>
      <c r="AX845" s="75" t="str">
        <f t="shared" si="171"/>
        <v/>
      </c>
      <c r="AY845" s="66"/>
      <c r="AZ845" s="75"/>
      <c r="BA845" s="66"/>
      <c r="BB845" s="75"/>
      <c r="BC845" s="66"/>
      <c r="BD845" s="75"/>
      <c r="BE845" s="66"/>
      <c r="BF845" s="75" t="str">
        <f>IFERROR(IF(B845&lt;&gt;"", IF(AND(INDEX(Paste_Here!AE$2:AE$850, MATCH(B845, Paste_Here!A$2:A$850, 0))&lt;&gt;"", ISNUMBER(VALUE(INDEX(Paste_Here!AE$2:AE$850, MATCH(B845, Paste_Here!A$2:A$850, 0))))), INDEX(Paste_Here!AE$2:AE$850, MATCH(B845, Paste_Here!A$2:A$850, 0)), ""), ""), "")</f>
        <v/>
      </c>
      <c r="BG845" s="66"/>
      <c r="BH845" s="75" t="str">
        <f>IFERROR(IF(B845&lt;&gt;"", IF(ISNUMBER(SEARCH("highrisk", LOWER(INDEX(Paste_Here!AF$2:AF$850, MATCH(B845, Paste_Here!A$2:A$850, 0))))), "High Risk", IF(ISNUMBER(SEARCH("lowrisk", LOWER(INDEX(Paste_Here!AF$2:AF$850, MATCH(B845, Paste_Here!A$2:A$850, 0))))), "Low Risk", IF(ISNUMBER(SEARCH("somerisk", LOWER(INDEX(Paste_Here!AF$2:AF$850, MATCH(B845, Paste_Here!A$2:A$850, 0))))), "Some Risk", IF(ISNUMBER(SEARCH("ot", LOWER(INDEX(Paste_Here!AF$2:AF$850, MATCH(B845, Paste_Here!A$2:A$850, 0))))), "OT", "")))), ""), "")</f>
        <v/>
      </c>
      <c r="BI845" s="66"/>
      <c r="BJ845" s="75"/>
      <c r="BK845" s="66"/>
      <c r="BL845" s="75" t="str">
        <f>IFERROR(IF(B845&lt;&gt;"", IF(AND(INDEX(Paste_Here!O$2:O$850, MATCH(B845, Paste_Here!A$2:A$850, 0))&lt;&gt;"", ISNUMBER(VALUE(INDEX(Paste_Here!O$2:O$850, MATCH(B845, Paste_Here!A$2:A$850, 0))))), INDEX(Paste_Here!O$2:O$850, MATCH(B845, Paste_Here!A$2:A$850, 0)), ""), ""), "")</f>
        <v/>
      </c>
      <c r="BM845" s="66"/>
      <c r="BN845" s="75" t="str">
        <f>IFERROR(IF(B845&lt;&gt;"", IF(ISNUMBER(SEARCH("highrisk", LOWER(INDEX(Paste_Here!P$2:P$850, MATCH(B845, Paste_Here!A$2:A$850, 0))))), "High Risk", IF(ISNUMBER(SEARCH("lowrisk", LOWER(INDEX(Paste_Here!P$2:P$850, MATCH(B845, Paste_Here!A$2:A$850, 0))))), "Low Risk", IF(ISNUMBER(SEARCH("somerisk", LOWER(INDEX(Paste_Here!P$2:P$850, MATCH(B845, Paste_Here!A$2:A$850, 0))))), "Some Risk", IF(ISNUMBER(SEARCH("ot", LOWER(INDEX(Paste_Here!P$2:P$850, MATCH(B845, Paste_Here!A$2:A$850, 0))))), "OT", "")))), ""), "")</f>
        <v/>
      </c>
      <c r="BQ845" s="66"/>
      <c r="BR845" s="75"/>
      <c r="BS845" s="66"/>
      <c r="BT845" s="66"/>
      <c r="BU845" s="75" t="str">
        <f t="shared" si="172"/>
        <v/>
      </c>
      <c r="BV845" s="66"/>
      <c r="BW845" s="75"/>
      <c r="BX845" s="66"/>
      <c r="BY845" s="75"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BZ845" s="66"/>
      <c r="CA845" s="75"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CB845" s="66"/>
      <c r="CC845" s="75"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CD845" s="66"/>
      <c r="CE845" s="75"/>
      <c r="CF845" s="66"/>
      <c r="CK845" s="75"/>
      <c r="CL845" s="66"/>
      <c r="CM845" s="75"/>
      <c r="CN845" s="66"/>
      <c r="CO845" s="75"/>
      <c r="CP845" s="66"/>
      <c r="CQ845" s="66"/>
      <c r="CR845" s="75" t="str">
        <f t="shared" si="173"/>
        <v/>
      </c>
      <c r="CS845" s="66"/>
      <c r="CT845" s="75"/>
      <c r="CU845" s="66"/>
      <c r="CV845" s="75"/>
      <c r="CW845" s="66"/>
      <c r="CX845" s="75"/>
      <c r="CY845" s="66"/>
      <c r="CZ845" s="75"/>
      <c r="DA845" s="66"/>
      <c r="DB845" s="75" t="str">
        <f>IFERROR(IF(B845&lt;&gt;"", IF(AND(INDEX(Paste_Here!AK$2:AK$850, MATCH(B845, Paste_Here!A$2:A$850, 0))&lt;&gt;"", ISNUMBER(VALUE(INDEX(Paste_Here!AK$2:AK$850, MATCH(B845, Paste_Here!A$2:A$850, 0))))), INDEX(Paste_Here!AK$2:AK$850, MATCH(B845, Paste_Here!A$2:A$850, 0)), ""), ""), "")</f>
        <v/>
      </c>
      <c r="DC845" s="66"/>
      <c r="DD845" s="75" t="str">
        <f>IFERROR(IF(B845&lt;&gt;"", IF(ISNUMBER(SEARCH("highrisk", LOWER(INDEX(Paste_Here!AL$2:AL$850, MATCH(B845, Paste_Here!A$2:A$850, 0))))), "High Risk", IF(ISNUMBER(SEARCH("lowrisk", LOWER(INDEX(Paste_Here!AL$2:AL$850, MATCH(B845, Paste_Here!A$2:A$850, 0))))), "Low Risk", IF(ISNUMBER(SEARCH("somerisk", LOWER(INDEX(Paste_Here!AL$2:AL$850, MATCH(B845, Paste_Here!A$2:A$850, 0))))), "Some Risk", IF(ISNUMBER(SEARCH("ot", LOWER(INDEX(Paste_Here!AL$2:AL$850, MATCH(B845, Paste_Here!A$2:A$850, 0))))), "OT", "")))), ""), "")</f>
        <v/>
      </c>
      <c r="DE845" s="66"/>
      <c r="DF845" s="75" t="str">
        <f>IFERROR(IF(B845&lt;&gt;"", IF(AND(INDEX(Paste_Here!AM$2:AM$850, MATCH(B845, Paste_Here!A$2:A$850, 0))&lt;&gt;"", ISNUMBER(VALUE(INDEX(Paste_Here!AM$2:AM$850, MATCH(B845, Paste_Here!A$2:A$850, 0))))), INDEX(Paste_Here!AM$2:AM$850, MATCH(B845, Paste_Here!A$2:A$850, 0)), ""), ""), "")</f>
        <v/>
      </c>
      <c r="DG845" s="66"/>
      <c r="DH845" s="75" t="str">
        <f>IFERROR(IF(B845&lt;&gt;"", IF(ISNUMBER(SEARCH("highrisk", LOWER(INDEX(Paste_Here!AN$2:AN$850, MATCH(B845, Paste_Here!A$2:A$850, 0))))), "High Risk", IF(ISNUMBER(SEARCH("lowrisk", LOWER(INDEX(Paste_Here!AN$2:AN$850, MATCH(B845, Paste_Here!A$2:A$850, 0))))), "Low Risk", IF(ISNUMBER(SEARCH("somerisk", LOWER(INDEX(Paste_Here!AN$2:AN$850, MATCH(B845, Paste_Here!A$2:A$850, 0))))), "Some Risk", IF(ISNUMBER(SEARCH("ot", LOWER(INDEX(Paste_Here!AN$2:AN$850, MATCH(B845, Paste_Here!A$2:A$850, 0))))), "OT", "")))), ""), "")</f>
        <v/>
      </c>
      <c r="DI845" s="66"/>
      <c r="DJ845" s="66"/>
      <c r="DK845" s="75" t="str">
        <f t="shared" si="174"/>
        <v/>
      </c>
      <c r="DL845" s="66"/>
      <c r="DM845" s="75" t="str">
        <f>IFERROR(IF(B845&lt;&gt;"", IF(AND(INDEX(Paste_Here!Q$2:Q$850, MATCH(B845, Paste_Here!A$2:A$850, 0))&lt;&gt;"", ISNUMBER(VALUE(INDEX(Paste_Here!Q$2:Q$850, MATCH(B845, Paste_Here!A$2:A$850, 0))))), INDEX(Paste_Here!Q$2:Q$850, MATCH(B845, Paste_Here!A$2:A$850, 0)), ""), ""), "")</f>
        <v/>
      </c>
      <c r="DN845" s="66"/>
      <c r="DO845" s="75" t="str">
        <f>IFERROR(IF(B845&lt;&gt;"", IF(ISNUMBER(SEARCH("highrisk", LOWER(INDEX(Paste_Here!R$2:R$850, MATCH(B845, Paste_Here!A$2:A$850, 0))))), "High Risk", IF(ISNUMBER(SEARCH("lowrisk", LOWER(INDEX(Paste_Here!R$2:R$850, MATCH(B845, Paste_Here!A$2:A$850, 0))))), "Low Risk", IF(ISNUMBER(SEARCH("somerisk", LOWER(INDEX(Paste_Here!R$2:R$850, MATCH(B845, Paste_Here!A$2:A$850, 0))))), "Some Risk", IF(ISNUMBER(SEARCH("ot", LOWER(INDEX(Paste_Here!R$2:R$850, MATCH(B845, Paste_Here!A$2:A$850, 0))))), "OT", "")))), ""), "")</f>
        <v/>
      </c>
      <c r="DP845" s="66"/>
      <c r="DQ845" s="93" t="str">
        <f>IFERROR(IF(B845&lt;&gt;"", IF(AND(INDEX(Paste_Here!S$2:S$850, MATCH(B845, Paste_Here!A$2:A$850, 0))&lt;&gt;"", ISNUMBER(VALUE(INDEX(Paste_Here!S$2:S$850, MATCH(B845, Paste_Here!A$2:A$850, 0))))), INDEX(Paste_Here!S$2:S$850, MATCH(B845, Paste_Here!A$2:A$850, 0)), ""), ""), "")</f>
        <v/>
      </c>
      <c r="DR845" s="66"/>
      <c r="DS845" s="75"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IF(ISNUMBER(SEARCH("ot", LOWER(INDEX(Paste_Here!T$2:T$850, MATCH(B845, Paste_Here!A$2:A$850, 0))))), "OT", "")))), ""), "")</f>
        <v/>
      </c>
      <c r="DT845" s="66"/>
      <c r="DU845" s="75" t="str">
        <f>IFERROR(IF(B845&lt;&gt;"", IF(AND(INDEX(Paste_Here!U$2:U$850, MATCH(B845, Paste_Here!A$2:A$850, 0))&lt;&gt;"", ISNUMBER(VALUE(INDEX(Paste_Here!U$2:U$850, MATCH(B845, Paste_Here!A$2:A$850, 0))))), INDEX(Paste_Here!U$2:U$850, MATCH(B845, Paste_Here!A$2:A$850, 0)), ""), ""), "")</f>
        <v/>
      </c>
      <c r="DV845" s="66"/>
      <c r="DW845" s="93" t="str">
        <f>IFERROR(IF(B845&lt;&gt;"", IF(ISNUMBER(SEARCH("highrisk", LOWER(INDEX(Paste_Here!V$2:V$850, MATCH(B845, Paste_Here!A$2:A$850, 0))))), "High Risk", IF(ISNUMBER(SEARCH("lowrisk", LOWER(INDEX(Paste_Here!V$2:V$850, MATCH(B845, Paste_Here!A$2:A$850, 0))))), "Low Risk", IF(ISNUMBER(SEARCH("somerisk", LOWER(INDEX(Paste_Here!V$2:V$850, MATCH(B845, Paste_Here!A$2:A$850, 0))))), "Some Risk", IF(ISNUMBER(SEARCH("ot", LOWER(INDEX(Paste_Here!V$2:V$850, MATCH(B845, Paste_Here!A$2:A$850, 0))))), "OT", "")))), ""), "")</f>
        <v/>
      </c>
      <c r="DX845" s="66"/>
      <c r="DY845" s="75" t="str">
        <f>IFERROR(IF(B845&lt;&gt;"", IF(AND(INDEX(Paste_Here!W$2:W$850, MATCH(B845, Paste_Here!A$2:A$850, 0))&lt;&gt;"", ISNUMBER(VALUE(INDEX(Paste_Here!W$2:W$850, MATCH(B845, Paste_Here!A$2:A$850, 0))))), INDEX(Paste_Here!W$2:W$850, MATCH(B845, Paste_Here!A$2:A$850, 0)), ""), ""), "")</f>
        <v/>
      </c>
      <c r="DZ845" s="66"/>
      <c r="EA845" s="75" t="str">
        <f>IFERROR(IF(B845&lt;&gt;"", IF(ISNUMBER(SEARCH("highrisk", LOWER(INDEX(Paste_Here!X$2:X$850, MATCH(B845, Paste_Here!A$2:A$850, 0))))), "High Risk", IF(ISNUMBER(SEARCH("lowrisk", LOWER(INDEX(Paste_Here!X$2:X$850, MATCH(B845, Paste_Here!A$2:A$850, 0))))), "Low Risk", IF(ISNUMBER(SEARCH("somerisk", LOWER(INDEX(Paste_Here!X$2:X$850, MATCH(B845, Paste_Here!A$2:A$850, 0))))), "Some Risk", IF(ISNUMBER(SEARCH("ot", LOWER(INDEX(Paste_Here!X$2:X$850, MATCH(B845, Paste_Here!A$2:A$850, 0))))), "OT", "")))), ""), "")</f>
        <v/>
      </c>
      <c r="EB845" s="66"/>
      <c r="EC845" s="66"/>
      <c r="ED845" s="75" t="str">
        <f t="shared" si="179"/>
        <v/>
      </c>
      <c r="EE845" s="66"/>
      <c r="EF845" s="75" t="str">
        <f>IFERROR(IF(B845&lt;&gt;"", IF(AND(INDEX(Paste_Here!AO$2:AO$850, MATCH(B845, Paste_Here!A$2:A$850, 0))&lt;&gt;"", ISNUMBER(VALUE(INDEX(Paste_Here!AO$2:AO$850, MATCH(B845, Paste_Here!A$2:A$850, 0))))), INDEX(Paste_Here!AO$2:AO$850, MATCH(B845, Paste_Here!A$2:A$850, 0)), ""), ""), "")</f>
        <v/>
      </c>
      <c r="EG845" s="66"/>
      <c r="EH845" s="75" t="str">
        <f>IFERROR(IF(B845&lt;&gt;"", IF(ISNUMBER(SEARCH("highrisk", LOWER(INDEX(Paste_Here!AP$2:AP$850, MATCH(B845, Paste_Here!A$2:A$850, 0))))), "High Risk", IF(ISNUMBER(SEARCH("lowrisk", LOWER(INDEX(Paste_Here!AP$2:AP$850, MATCH(B845, Paste_Here!A$2:A$850, 0))))), "Low Risk", IF(ISNUMBER(SEARCH("somerisk", LOWER(INDEX(Paste_Here!AP$2:AP$850, MATCH(B845, Paste_Here!A$2:A$850, 0))))), "Some Risk", IF(ISNUMBER(SEARCH("ot", LOWER(INDEX(Paste_Here!AP$2:AP$850, MATCH(B845, Paste_Here!A$2:A$850, 0))))), "OT", "")))), ""), "")</f>
        <v/>
      </c>
      <c r="EI845" s="66"/>
      <c r="EJ845" s="93"/>
      <c r="EK845" s="66"/>
      <c r="EL845" s="75" t="str">
        <f>IFERROR(IF(B845&lt;&gt;"", IF(AND(INDEX(Paste_Here!AQ$2:AQ$850, MATCH(B845, Paste_Here!A$2:A$850, 0))&lt;&gt;"", ISNUMBER(VALUE(INDEX(Paste_Here!AQ$2:AQ$850, MATCH(B845, Paste_Here!A$2:A$850, 0))))), INDEX(Paste_Here!AQ$2:AQ$850, MATCH(B845, Paste_Here!A$2:A$850, 0)), ""), ""), "")</f>
        <v/>
      </c>
      <c r="EM845" s="66"/>
      <c r="EN845" s="75" t="str">
        <f>IFERROR(IF(B845&lt;&gt;"", IF(ISNUMBER(SEARCH("highrisk", LOWER(INDEX(Paste_Here!AR$2:AR$850, MATCH(B845, Paste_Here!A$2:A$850, 0))))), "High Risk", IF(ISNUMBER(SEARCH("lowrisk", LOWER(INDEX(Paste_Here!AR$2:AR$850, MATCH(B845, Paste_Here!A$2:A$850, 0))))), "Low Risk", IF(ISNUMBER(SEARCH("somerisk", LOWER(INDEX(Paste_Here!AR$2:AR$850, MATCH(B845, Paste_Here!A$2:A$850, 0))))), "Some Risk", IF(ISNUMBER(SEARCH("ot", LOWER(INDEX(Paste_Here!AR$2:AR$850, MATCH(B845, Paste_Here!A$2:A$850, 0))))), "OT", "")))), ""), "")</f>
        <v/>
      </c>
      <c r="EO845" s="66"/>
      <c r="EP845" s="93"/>
      <c r="EQ845" s="66"/>
      <c r="ER845" s="75"/>
      <c r="ES845" s="66"/>
      <c r="ET845" s="75"/>
      <c r="EU845" s="66"/>
      <c r="EV845" s="66"/>
      <c r="EW845" s="75" t="str">
        <f t="shared" si="180"/>
        <v/>
      </c>
      <c r="EX845" s="66"/>
      <c r="EY845" s="75" t="str">
        <f>IFERROR(IF(B845&lt;&gt;"", IF(AND(INDEX(Paste_Here!Y$2:Y$850, MATCH(B845, Paste_Here!A$2:A$850, 0))&lt;&gt;"", ISNUMBER(VALUE(INDEX(Paste_Here!Y$2:Y$850, MATCH(B845, Paste_Here!A$2:A$850, 0))))), INDEX(Paste_Here!Y$2:Y$850, MATCH(B845, Paste_Here!A$2:A$850, 0)), ""), ""), "")</f>
        <v/>
      </c>
      <c r="EZ845" s="66"/>
      <c r="FA845" s="75" t="str">
        <f>IFERROR(IF(B845&lt;&gt;"", IF(ISNUMBER(SEARCH("highrisk", LOWER(INDEX(Paste_Here!Z$2:Z$850, MATCH(B845, Paste_Here!A$2:A$850, 0))))), "High Risk", IF(ISNUMBER(SEARCH("lowrisk", LOWER(INDEX(Paste_Here!Z$2:Z$850, MATCH(B845, Paste_Here!A$2:A$850, 0))))), "Low Risk", IF(ISNUMBER(SEARCH("somerisk", LOWER(INDEX(Paste_Here!Z$2:Z$850, MATCH(B845, Paste_Here!A$2:A$850, 0))))), "Some Risk", IF(ISNUMBER(SEARCH("ot", LOWER(INDEX(Paste_Here!Z$2:Z$850, MATCH(B845, Paste_Here!A$2:A$850, 0))))), "OT", "")))), ""), "")</f>
        <v/>
      </c>
      <c r="FB845" s="66"/>
      <c r="FC845" s="93"/>
      <c r="FD845" s="66"/>
      <c r="FE845" s="75" t="str">
        <f>IFERROR(IF(B845&lt;&gt;"", IF(AND(INDEX(Paste_Here!AA$2:AA$850, MATCH(B845, Paste_Here!A$2:A$850, 0))&lt;&gt;"", ISNUMBER(VALUE(INDEX(Paste_Here!AA$2:AA$850, MATCH(B845, Paste_Here!A$2:A$850, 0))))), INDEX(Paste_Here!AA$2:AA$850, MATCH(B845, Paste_Here!A$2:A$850, 0)), ""), ""), "")</f>
        <v/>
      </c>
      <c r="FF845" s="66"/>
      <c r="FG845" s="75" t="str">
        <f>IFERROR(IF(B845&lt;&gt;"", IF(ISNUMBER(SEARCH("highrisk", LOWER(INDEX(Paste_Here!AB$2:AB$850, MATCH(B845, Paste_Here!A$2:A$850, 0))))), "High Risk", IF(ISNUMBER(SEARCH("lowrisk", LOWER(INDEX(Paste_Here!AB$2:AB$850, MATCH(B845, Paste_Here!A$2:A$850, 0))))), "Low Risk", IF(ISNUMBER(SEARCH("somerisk", LOWER(INDEX(Paste_Here!AB$2:AB$850, MATCH(B845, Paste_Here!A$2:A$850, 0))))), "Some Risk", IF(ISNUMBER(SEARCH("ot", LOWER(INDEX(Paste_Here!AB$2:AB$850, MATCH(B845, Paste_Here!A$2:A$850, 0))))), "OT", "")))), ""), "")</f>
        <v/>
      </c>
      <c r="FH845" s="66"/>
      <c r="FI845" s="93"/>
      <c r="FJ845" s="66"/>
      <c r="FK845" s="75"/>
      <c r="FL845" s="66"/>
      <c r="FM845" s="75"/>
      <c r="FN845" s="66"/>
      <c r="FO845" s="66"/>
      <c r="FP845" s="75" t="str">
        <f t="shared" si="175"/>
        <v/>
      </c>
      <c r="FQ845" s="66"/>
      <c r="FR845" s="75" t="str">
        <f>IFERROR(IF(B845&lt;&gt;"", IF(ISNUMBER(SEARCH("s", LOWER(INDEX(Paste_Here!L$2:L$850, MATCH(B845, Paste_Here!A$2:A$850, 0))))), "Yes", IF(INDEX(Paste_Here!L$2:L$850, MATCH(B845, Paste_Here!A$2:A$850, 0))&lt;&gt;"", "No", "")), ""), "")</f>
        <v/>
      </c>
      <c r="FS845" s="66"/>
      <c r="FT845" s="75" t="str">
        <f>IFERROR(IF(B845&lt;&gt;"", IF(ISNUMBER(SEARCH("yes", LOWER(INDEX(Paste_Here!F$2:F$850, MATCH(B845, Paste_Here!A$2:A$850, 0))))), "Yes", IF(ISNUMBER(SEARCH("no", LOWER(INDEX(Paste_Here!F$2:F$850, MATCH(B845, Paste_Here!A$2:A$850, 0))))), "No", "")), ""), "")</f>
        <v/>
      </c>
      <c r="FU845" s="66"/>
      <c r="FV845" s="75" t="str">
        <f>IFERROR(IF(B845&lt;&gt;"", IF(ISNUMBER(SEARCH("english language learner", LOWER(INDEX(Paste_Here!C$2:C$850, MATCH(B845, Paste_Here!A$2:A$850, 0))))), "Yes", ""), ""), "")</f>
        <v/>
      </c>
      <c r="FW845" s="66"/>
      <c r="FX845" s="75" t="str">
        <f>IFERROR(IF(B845&lt;&gt;"", IF(OR(ISNUMBER(SEARCH("b", LOWER(INDEX(Paste_Here!J$2:J$850, MATCH(B845, Paste_Here!A$2:A$850, 0))))), ISNUMBER(SEARCH("h", LOWER(INDEX(Paste_Here!J$2:J$850, MATCH(B845, Paste_Here!A$2:A$850, 0))))), ISNUMBER(SEARCH("i", LOWER(INDEX(Paste_Here!J$2:J$850, MATCH(B845, Paste_Here!A$2:A$850, 0)))))), "Yes", IF(INDEX(Paste_Here!J$2:J$850, MATCH(B845, Paste_Here!A$2:A$850, 0))&lt;&gt;"", "No", "")), ""), "")</f>
        <v/>
      </c>
      <c r="FY845" s="66"/>
      <c r="FZ845" s="75" t="str">
        <f>IFERROR(IF(B845&lt;&gt;"", IF(ISNUMBER(SEARCH("yes", LOWER(INDEX(Paste_Here!K$2:K$850, MATCH(B845, Paste_Here!A$2:A$850, 0))))), "Yes", IF(ISNUMBER(SEARCH("no", LOWER(INDEX(Paste_Here!K$2:K$850, MATCH(B845, Paste_Here!A$2:A$850, 0))))), "No", "")), ""), "")</f>
        <v/>
      </c>
      <c r="GA845" s="66"/>
      <c r="GB845" s="75" t="str">
        <f>IFERROR(IF(B845&lt;&gt;"", IF(ISNUMBER(SEARCH("transitional 2", LOWER(INDEX(Paste_Here!C$2:C$850, MATCH(B845, Paste_Here!A$2:A$850, 0))))), "T2",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GC845" s="66"/>
      <c r="GD845" s="75"/>
      <c r="GE845" s="66"/>
      <c r="GF845" s="75"/>
      <c r="GG845" s="66"/>
      <c r="GH845" s="75"/>
      <c r="GI845" s="66"/>
      <c r="GK845" s="1" t="str" cm="1">
        <f t="array" ref="GK845">IFERROR(INDEX(Paste_Here!$B$2:$B$850, MATCH(0, COUNTIF(GK$4:GK844, Paste_Here!$B$2:$B$850) + IF(Paste_Here!$B$2:$B$850="", 1, 0), 0)), "")</f>
        <v/>
      </c>
      <c r="GL845" s="1" t="str">
        <f>IF(GK845&lt;&gt;"", INDEX(Paste_Here!$A$2:$A$850, MATCH(GK845, Paste_Here!$B$2:$B$850, 0)), "")</f>
        <v/>
      </c>
      <c r="GM845" s="1" t="str">
        <f t="shared" si="181"/>
        <v/>
      </c>
      <c r="GN845" s="1" t="str" cm="1">
        <f t="array" ref="GN845">IFERROR(INDEX($GM$5:$GM$850, MATCH(SMALL(IF($GM$5:$GM$850&lt;&gt;"", COUNTIF($GM$5:$GM$850, "&lt;"&amp;$GM$5:$GM$850)+1), ROW()-ROW($GN$5)+1), COUNTIF($GM$5:$GM$850, "&lt;"&amp;$GM$5:$GM$850)+1, 0)), "")</f>
        <v/>
      </c>
    </row>
    <row r="846" spans="1:196">
      <c r="A846" s="66"/>
      <c r="B846" s="75" t="str">
        <f t="shared" si="169"/>
        <v/>
      </c>
      <c r="C846" s="66"/>
      <c r="D846" s="75" t="str">
        <f>IFERROR(IF(AND(INDEX(Paste_Here!N$2:N$850, MATCH(B846, Paste_Here!A$2:A$850, 0)) = ""), "", IF(UPPER(INDEX(Paste_Here!N$2:N$850, MATCH(B846, Paste_Here!A$2:A$850, 0))) = "YES", "Yes", IF(UPPER(INDEX(Paste_Here!N$2:N$850, MATCH(B846, Paste_Here!A$2:A$850, 0))) = "NO", "No", ""))), "")</f>
        <v/>
      </c>
      <c r="E846" s="66"/>
      <c r="F846" s="75" t="str">
        <f t="shared" si="176"/>
        <v/>
      </c>
      <c r="G846" s="66"/>
      <c r="H846" s="75" t="str">
        <f t="shared" si="177"/>
        <v/>
      </c>
      <c r="I846" s="66"/>
      <c r="J846" s="75" t="str">
        <f t="shared" si="178"/>
        <v/>
      </c>
      <c r="K846" s="66"/>
      <c r="L846" s="75"/>
      <c r="M846" s="66"/>
      <c r="N846" s="75" t="str">
        <f>IFERROR(IF(B846&lt;&gt;"", IF(AND(INDEX(Paste_Here!AW$2:AW$850, MATCH(B846, Paste_Here!A$2:A$850, 0))&lt;&gt;"", ISNUMBER(VALUE(INDEX(Paste_Here!AW$2:AW$850, MATCH(B846, Paste_Here!A$2:A$850, 0))))), INDEX(Paste_Here!AW$2:AW$850, MATCH(B846, Paste_Here!A$2:A$850, 0)), ""), ""), "")</f>
        <v/>
      </c>
      <c r="O846" s="66"/>
      <c r="P846" s="75" t="str">
        <f>IFERROR(IF(B846&lt;&gt;"", IF(AND(INDEX(Paste_Here!AX$2:AX$850, MATCH(B846, Paste_Here!A$2:A$850, 0))&lt;&gt;"", ISNUMBER(VALUE(INDEX(Paste_Here!AX$2:AX$850, MATCH(B846, Paste_Here!A$2:A$850, 0))))), INDEX(Paste_Here!AX$2:AX$850, MATCH(B846, Paste_Here!A$2:A$850, 0)), ""), ""), "")</f>
        <v/>
      </c>
      <c r="Q846" s="66"/>
      <c r="R846" s="75" t="str">
        <f>IFERROR(IF(B846&lt;&gt;"", IF(AND(INDEX(Paste_Here!AU$2:AU$850, MATCH(B846, Paste_Here!A$2:A$850, 0))&lt;&gt;"", ISNUMBER(VALUE(INDEX(Paste_Here!AU$2:AU$850, MATCH(B846, Paste_Here!A$2:A$850, 0))))), INDEX(Paste_Here!AU$2:AU$850, MATCH(B846, Paste_Here!A$2:A$850, 0)), ""), ""), "")</f>
        <v/>
      </c>
      <c r="S846" s="66"/>
      <c r="T846" s="75" t="str">
        <f>IFERROR(IF(B846&lt;&gt;"", IF(AND(INDEX(Paste_Here!AV$2:AV$850, MATCH(B846, Paste_Here!A$2:A$850, 0))&lt;&gt;"", ISNUMBER(VALUE(INDEX(Paste_Here!AV$2:AV$850, MATCH(B846, Paste_Here!A$2:A$850, 0))))), INDEX(Paste_Here!AV$2:AV$850, MATCH(B846, Paste_Here!A$2:A$850, 0)), ""), ""), "")</f>
        <v/>
      </c>
      <c r="U846" s="66"/>
      <c r="W846" s="66"/>
      <c r="Y846" s="66"/>
      <c r="Z846" s="66"/>
      <c r="AA846" s="75" t="str">
        <f t="shared" si="170"/>
        <v/>
      </c>
      <c r="AB846" s="66"/>
      <c r="AC846" s="75"/>
      <c r="AD846" s="66"/>
      <c r="AE846" s="98"/>
      <c r="AF846" s="66"/>
      <c r="AG846" s="75"/>
      <c r="AH846" s="66"/>
      <c r="AI846" s="75" t="str">
        <f>IFERROR(IF(B846&lt;&gt;"", IF(AND(INDEX(Paste_Here!AC$2:AC$850, MATCH(B846, Paste_Here!A$2:A$850, 0))&lt;&gt;"", ISNUMBER(VALUE(INDEX(Paste_Here!AC$2:AC$850, MATCH(B846, Paste_Here!A$2:A$850, 0))))), INDEX(Paste_Here!AC$2:AC$850, MATCH(B846, Paste_Here!A$2:A$850, 0)), ""), ""), "")</f>
        <v/>
      </c>
      <c r="AJ846" s="66"/>
      <c r="AK846" s="75" t="str">
        <f>IFERROR(IF(B846&lt;&gt;"", IF(ISNUMBER(SEARCH("highrisk", LOWER(INDEX(Paste_Here!AD$2:AD$850, MATCH(B846, Paste_Here!A$2:A$850, 0))))), "High Risk", IF(ISNUMBER(SEARCH("lowrisk", LOWER(INDEX(Paste_Here!AD$2:AD$850, MATCH(B846, Paste_Here!A$2:A$850, 0))))), "Low Risk", IF(ISNUMBER(SEARCH("somerisk", LOWER(INDEX(Paste_Here!AD$2:AD$850, MATCH(B846, Paste_Here!A$2:A$850, 0))))), "Some Risk", IF(ISNUMBER(SEARCH("ot", LOWER(INDEX(Paste_Here!AD$2:AD$850, MATCH(B846, Paste_Here!A$2:A$850, 0))))), "OT", "")))), ""), "")</f>
        <v/>
      </c>
      <c r="AL846" s="66"/>
      <c r="AM846" s="75"/>
      <c r="AN846" s="66"/>
      <c r="AO846" s="75" t="str">
        <f>IFERROR(IF(B846&lt;&gt;"", IF(AND(INDEX(Paste_Here!M$2:M$850, MATCH(B846, Paste_Here!A$2:A$850, 0))&lt;&gt;"", ISNUMBER(VALUE(INDEX(Paste_Here!M$2:M$850, MATCH(B846, Paste_Here!A$2:A$850, 0))))), INDEX(Paste_Here!M$2:M$850, MATCH(B846, Paste_Here!A$2:A$850, 0)), ""), ""), "")</f>
        <v/>
      </c>
      <c r="AP846" s="66"/>
      <c r="AQ846" s="75" t="str">
        <f>IFERROR(IF(B846&lt;&gt;"", IF(ISNUMBER(SEARCH("highrisk", LOWER(INDEX(Paste_Here!N$2:N$850, MATCH(B846, Paste_Here!A$2:A$850, 0))))), "High Risk", IF(ISNUMBER(SEARCH("lowrisk", LOWER(INDEX(Paste_Here!N$2:N$850, MATCH(B846, Paste_Here!A$2:A$850, 0))))), "Low Risk", IF(ISNUMBER(SEARCH("somerisk", LOWER(INDEX(Paste_Here!N$2:N$850, MATCH(B846, Paste_Here!A$2:A$850, 0))))), "Some Risk", IF(ISNUMBER(SEARCH("ot", LOWER(INDEX(Paste_Here!N$2:N$850, MATCH(B846, Paste_Here!A$2:A$850, 0))))), "OT", "")))), ""), "")</f>
        <v/>
      </c>
      <c r="AT846" s="66"/>
      <c r="AU846" s="103"/>
      <c r="AV846" s="66"/>
      <c r="AW846" s="66"/>
      <c r="AX846" s="75" t="str">
        <f t="shared" si="171"/>
        <v/>
      </c>
      <c r="AY846" s="66"/>
      <c r="AZ846" s="75"/>
      <c r="BA846" s="66"/>
      <c r="BB846" s="75"/>
      <c r="BC846" s="66"/>
      <c r="BD846" s="75"/>
      <c r="BE846" s="66"/>
      <c r="BF846" s="75" t="str">
        <f>IFERROR(IF(B846&lt;&gt;"", IF(AND(INDEX(Paste_Here!AE$2:AE$850, MATCH(B846, Paste_Here!A$2:A$850, 0))&lt;&gt;"", ISNUMBER(VALUE(INDEX(Paste_Here!AE$2:AE$850, MATCH(B846, Paste_Here!A$2:A$850, 0))))), INDEX(Paste_Here!AE$2:AE$850, MATCH(B846, Paste_Here!A$2:A$850, 0)), ""), ""), "")</f>
        <v/>
      </c>
      <c r="BG846" s="66"/>
      <c r="BH846" s="75" t="str">
        <f>IFERROR(IF(B846&lt;&gt;"", IF(ISNUMBER(SEARCH("highrisk", LOWER(INDEX(Paste_Here!AF$2:AF$850, MATCH(B846, Paste_Here!A$2:A$850, 0))))), "High Risk", IF(ISNUMBER(SEARCH("lowrisk", LOWER(INDEX(Paste_Here!AF$2:AF$850, MATCH(B846, Paste_Here!A$2:A$850, 0))))), "Low Risk", IF(ISNUMBER(SEARCH("somerisk", LOWER(INDEX(Paste_Here!AF$2:AF$850, MATCH(B846, Paste_Here!A$2:A$850, 0))))), "Some Risk", IF(ISNUMBER(SEARCH("ot", LOWER(INDEX(Paste_Here!AF$2:AF$850, MATCH(B846, Paste_Here!A$2:A$850, 0))))), "OT", "")))), ""), "")</f>
        <v/>
      </c>
      <c r="BI846" s="66"/>
      <c r="BJ846" s="75"/>
      <c r="BK846" s="66"/>
      <c r="BL846" s="75" t="str">
        <f>IFERROR(IF(B846&lt;&gt;"", IF(AND(INDEX(Paste_Here!O$2:O$850, MATCH(B846, Paste_Here!A$2:A$850, 0))&lt;&gt;"", ISNUMBER(VALUE(INDEX(Paste_Here!O$2:O$850, MATCH(B846, Paste_Here!A$2:A$850, 0))))), INDEX(Paste_Here!O$2:O$850, MATCH(B846, Paste_Here!A$2:A$850, 0)), ""), ""), "")</f>
        <v/>
      </c>
      <c r="BM846" s="66"/>
      <c r="BN846" s="75" t="str">
        <f>IFERROR(IF(B846&lt;&gt;"", IF(ISNUMBER(SEARCH("highrisk", LOWER(INDEX(Paste_Here!P$2:P$850, MATCH(B846, Paste_Here!A$2:A$850, 0))))), "High Risk", IF(ISNUMBER(SEARCH("lowrisk", LOWER(INDEX(Paste_Here!P$2:P$850, MATCH(B846, Paste_Here!A$2:A$850, 0))))), "Low Risk", IF(ISNUMBER(SEARCH("somerisk", LOWER(INDEX(Paste_Here!P$2:P$850, MATCH(B846, Paste_Here!A$2:A$850, 0))))), "Some Risk", IF(ISNUMBER(SEARCH("ot", LOWER(INDEX(Paste_Here!P$2:P$850, MATCH(B846, Paste_Here!A$2:A$850, 0))))), "OT", "")))), ""), "")</f>
        <v/>
      </c>
      <c r="BQ846" s="66"/>
      <c r="BR846" s="75"/>
      <c r="BS846" s="66"/>
      <c r="BT846" s="66"/>
      <c r="BU846" s="75" t="str">
        <f t="shared" si="172"/>
        <v/>
      </c>
      <c r="BV846" s="66"/>
      <c r="BW846" s="75"/>
      <c r="BX846" s="66"/>
      <c r="BY846" s="75"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BZ846" s="66"/>
      <c r="CA846" s="75"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CB846" s="66"/>
      <c r="CC846" s="75"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CD846" s="66"/>
      <c r="CE846" s="75"/>
      <c r="CF846" s="66"/>
      <c r="CK846" s="75"/>
      <c r="CL846" s="66"/>
      <c r="CM846" s="75"/>
      <c r="CN846" s="66"/>
      <c r="CO846" s="75"/>
      <c r="CP846" s="66"/>
      <c r="CQ846" s="66"/>
      <c r="CR846" s="75" t="str">
        <f t="shared" si="173"/>
        <v/>
      </c>
      <c r="CS846" s="66"/>
      <c r="CT846" s="75"/>
      <c r="CU846" s="66"/>
      <c r="CV846" s="75"/>
      <c r="CW846" s="66"/>
      <c r="CX846" s="75"/>
      <c r="CY846" s="66"/>
      <c r="CZ846" s="75"/>
      <c r="DA846" s="66"/>
      <c r="DB846" s="75" t="str">
        <f>IFERROR(IF(B846&lt;&gt;"", IF(AND(INDEX(Paste_Here!AK$2:AK$850, MATCH(B846, Paste_Here!A$2:A$850, 0))&lt;&gt;"", ISNUMBER(VALUE(INDEX(Paste_Here!AK$2:AK$850, MATCH(B846, Paste_Here!A$2:A$850, 0))))), INDEX(Paste_Here!AK$2:AK$850, MATCH(B846, Paste_Here!A$2:A$850, 0)), ""), ""), "")</f>
        <v/>
      </c>
      <c r="DC846" s="66"/>
      <c r="DD846" s="75" t="str">
        <f>IFERROR(IF(B846&lt;&gt;"", IF(ISNUMBER(SEARCH("highrisk", LOWER(INDEX(Paste_Here!AL$2:AL$850, MATCH(B846, Paste_Here!A$2:A$850, 0))))), "High Risk", IF(ISNUMBER(SEARCH("lowrisk", LOWER(INDEX(Paste_Here!AL$2:AL$850, MATCH(B846, Paste_Here!A$2:A$850, 0))))), "Low Risk", IF(ISNUMBER(SEARCH("somerisk", LOWER(INDEX(Paste_Here!AL$2:AL$850, MATCH(B846, Paste_Here!A$2:A$850, 0))))), "Some Risk", IF(ISNUMBER(SEARCH("ot", LOWER(INDEX(Paste_Here!AL$2:AL$850, MATCH(B846, Paste_Here!A$2:A$850, 0))))), "OT", "")))), ""), "")</f>
        <v/>
      </c>
      <c r="DE846" s="66"/>
      <c r="DF846" s="75" t="str">
        <f>IFERROR(IF(B846&lt;&gt;"", IF(AND(INDEX(Paste_Here!AM$2:AM$850, MATCH(B846, Paste_Here!A$2:A$850, 0))&lt;&gt;"", ISNUMBER(VALUE(INDEX(Paste_Here!AM$2:AM$850, MATCH(B846, Paste_Here!A$2:A$850, 0))))), INDEX(Paste_Here!AM$2:AM$850, MATCH(B846, Paste_Here!A$2:A$850, 0)), ""), ""), "")</f>
        <v/>
      </c>
      <c r="DG846" s="66"/>
      <c r="DH846" s="75" t="str">
        <f>IFERROR(IF(B846&lt;&gt;"", IF(ISNUMBER(SEARCH("highrisk", LOWER(INDEX(Paste_Here!AN$2:AN$850, MATCH(B846, Paste_Here!A$2:A$850, 0))))), "High Risk", IF(ISNUMBER(SEARCH("lowrisk", LOWER(INDEX(Paste_Here!AN$2:AN$850, MATCH(B846, Paste_Here!A$2:A$850, 0))))), "Low Risk", IF(ISNUMBER(SEARCH("somerisk", LOWER(INDEX(Paste_Here!AN$2:AN$850, MATCH(B846, Paste_Here!A$2:A$850, 0))))), "Some Risk", IF(ISNUMBER(SEARCH("ot", LOWER(INDEX(Paste_Here!AN$2:AN$850, MATCH(B846, Paste_Here!A$2:A$850, 0))))), "OT", "")))), ""), "")</f>
        <v/>
      </c>
      <c r="DI846" s="66"/>
      <c r="DJ846" s="66"/>
      <c r="DK846" s="75" t="str">
        <f t="shared" si="174"/>
        <v/>
      </c>
      <c r="DL846" s="66"/>
      <c r="DM846" s="75" t="str">
        <f>IFERROR(IF(B846&lt;&gt;"", IF(AND(INDEX(Paste_Here!Q$2:Q$850, MATCH(B846, Paste_Here!A$2:A$850, 0))&lt;&gt;"", ISNUMBER(VALUE(INDEX(Paste_Here!Q$2:Q$850, MATCH(B846, Paste_Here!A$2:A$850, 0))))), INDEX(Paste_Here!Q$2:Q$850, MATCH(B846, Paste_Here!A$2:A$850, 0)), ""), ""), "")</f>
        <v/>
      </c>
      <c r="DN846" s="66"/>
      <c r="DO846" s="75" t="str">
        <f>IFERROR(IF(B846&lt;&gt;"", IF(ISNUMBER(SEARCH("highrisk", LOWER(INDEX(Paste_Here!R$2:R$850, MATCH(B846, Paste_Here!A$2:A$850, 0))))), "High Risk", IF(ISNUMBER(SEARCH("lowrisk", LOWER(INDEX(Paste_Here!R$2:R$850, MATCH(B846, Paste_Here!A$2:A$850, 0))))), "Low Risk", IF(ISNUMBER(SEARCH("somerisk", LOWER(INDEX(Paste_Here!R$2:R$850, MATCH(B846, Paste_Here!A$2:A$850, 0))))), "Some Risk", IF(ISNUMBER(SEARCH("ot", LOWER(INDEX(Paste_Here!R$2:R$850, MATCH(B846, Paste_Here!A$2:A$850, 0))))), "OT", "")))), ""), "")</f>
        <v/>
      </c>
      <c r="DP846" s="66"/>
      <c r="DQ846" s="93" t="str">
        <f>IFERROR(IF(B846&lt;&gt;"", IF(AND(INDEX(Paste_Here!S$2:S$850, MATCH(B846, Paste_Here!A$2:A$850, 0))&lt;&gt;"", ISNUMBER(VALUE(INDEX(Paste_Here!S$2:S$850, MATCH(B846, Paste_Here!A$2:A$850, 0))))), INDEX(Paste_Here!S$2:S$850, MATCH(B846, Paste_Here!A$2:A$850, 0)), ""), ""), "")</f>
        <v/>
      </c>
      <c r="DR846" s="66"/>
      <c r="DS846" s="75"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IF(ISNUMBER(SEARCH("ot", LOWER(INDEX(Paste_Here!T$2:T$850, MATCH(B846, Paste_Here!A$2:A$850, 0))))), "OT", "")))), ""), "")</f>
        <v/>
      </c>
      <c r="DT846" s="66"/>
      <c r="DU846" s="75" t="str">
        <f>IFERROR(IF(B846&lt;&gt;"", IF(AND(INDEX(Paste_Here!U$2:U$850, MATCH(B846, Paste_Here!A$2:A$850, 0))&lt;&gt;"", ISNUMBER(VALUE(INDEX(Paste_Here!U$2:U$850, MATCH(B846, Paste_Here!A$2:A$850, 0))))), INDEX(Paste_Here!U$2:U$850, MATCH(B846, Paste_Here!A$2:A$850, 0)), ""), ""), "")</f>
        <v/>
      </c>
      <c r="DV846" s="66"/>
      <c r="DW846" s="93" t="str">
        <f>IFERROR(IF(B846&lt;&gt;"", IF(ISNUMBER(SEARCH("highrisk", LOWER(INDEX(Paste_Here!V$2:V$850, MATCH(B846, Paste_Here!A$2:A$850, 0))))), "High Risk", IF(ISNUMBER(SEARCH("lowrisk", LOWER(INDEX(Paste_Here!V$2:V$850, MATCH(B846, Paste_Here!A$2:A$850, 0))))), "Low Risk", IF(ISNUMBER(SEARCH("somerisk", LOWER(INDEX(Paste_Here!V$2:V$850, MATCH(B846, Paste_Here!A$2:A$850, 0))))), "Some Risk", IF(ISNUMBER(SEARCH("ot", LOWER(INDEX(Paste_Here!V$2:V$850, MATCH(B846, Paste_Here!A$2:A$850, 0))))), "OT", "")))), ""), "")</f>
        <v/>
      </c>
      <c r="DX846" s="66"/>
      <c r="DY846" s="75" t="str">
        <f>IFERROR(IF(B846&lt;&gt;"", IF(AND(INDEX(Paste_Here!W$2:W$850, MATCH(B846, Paste_Here!A$2:A$850, 0))&lt;&gt;"", ISNUMBER(VALUE(INDEX(Paste_Here!W$2:W$850, MATCH(B846, Paste_Here!A$2:A$850, 0))))), INDEX(Paste_Here!W$2:W$850, MATCH(B846, Paste_Here!A$2:A$850, 0)), ""), ""), "")</f>
        <v/>
      </c>
      <c r="DZ846" s="66"/>
      <c r="EA846" s="75" t="str">
        <f>IFERROR(IF(B846&lt;&gt;"", IF(ISNUMBER(SEARCH("highrisk", LOWER(INDEX(Paste_Here!X$2:X$850, MATCH(B846, Paste_Here!A$2:A$850, 0))))), "High Risk", IF(ISNUMBER(SEARCH("lowrisk", LOWER(INDEX(Paste_Here!X$2:X$850, MATCH(B846, Paste_Here!A$2:A$850, 0))))), "Low Risk", IF(ISNUMBER(SEARCH("somerisk", LOWER(INDEX(Paste_Here!X$2:X$850, MATCH(B846, Paste_Here!A$2:A$850, 0))))), "Some Risk", IF(ISNUMBER(SEARCH("ot", LOWER(INDEX(Paste_Here!X$2:X$850, MATCH(B846, Paste_Here!A$2:A$850, 0))))), "OT", "")))), ""), "")</f>
        <v/>
      </c>
      <c r="EB846" s="66"/>
      <c r="EC846" s="66"/>
      <c r="ED846" s="75" t="str">
        <f t="shared" si="179"/>
        <v/>
      </c>
      <c r="EE846" s="66"/>
      <c r="EF846" s="75" t="str">
        <f>IFERROR(IF(B846&lt;&gt;"", IF(AND(INDEX(Paste_Here!AO$2:AO$850, MATCH(B846, Paste_Here!A$2:A$850, 0))&lt;&gt;"", ISNUMBER(VALUE(INDEX(Paste_Here!AO$2:AO$850, MATCH(B846, Paste_Here!A$2:A$850, 0))))), INDEX(Paste_Here!AO$2:AO$850, MATCH(B846, Paste_Here!A$2:A$850, 0)), ""), ""), "")</f>
        <v/>
      </c>
      <c r="EG846" s="66"/>
      <c r="EH846" s="75" t="str">
        <f>IFERROR(IF(B846&lt;&gt;"", IF(ISNUMBER(SEARCH("highrisk", LOWER(INDEX(Paste_Here!AP$2:AP$850, MATCH(B846, Paste_Here!A$2:A$850, 0))))), "High Risk", IF(ISNUMBER(SEARCH("lowrisk", LOWER(INDEX(Paste_Here!AP$2:AP$850, MATCH(B846, Paste_Here!A$2:A$850, 0))))), "Low Risk", IF(ISNUMBER(SEARCH("somerisk", LOWER(INDEX(Paste_Here!AP$2:AP$850, MATCH(B846, Paste_Here!A$2:A$850, 0))))), "Some Risk", IF(ISNUMBER(SEARCH("ot", LOWER(INDEX(Paste_Here!AP$2:AP$850, MATCH(B846, Paste_Here!A$2:A$850, 0))))), "OT", "")))), ""), "")</f>
        <v/>
      </c>
      <c r="EI846" s="66"/>
      <c r="EJ846" s="93"/>
      <c r="EK846" s="66"/>
      <c r="EL846" s="75" t="str">
        <f>IFERROR(IF(B846&lt;&gt;"", IF(AND(INDEX(Paste_Here!AQ$2:AQ$850, MATCH(B846, Paste_Here!A$2:A$850, 0))&lt;&gt;"", ISNUMBER(VALUE(INDEX(Paste_Here!AQ$2:AQ$850, MATCH(B846, Paste_Here!A$2:A$850, 0))))), INDEX(Paste_Here!AQ$2:AQ$850, MATCH(B846, Paste_Here!A$2:A$850, 0)), ""), ""), "")</f>
        <v/>
      </c>
      <c r="EM846" s="66"/>
      <c r="EN846" s="75" t="str">
        <f>IFERROR(IF(B846&lt;&gt;"", IF(ISNUMBER(SEARCH("highrisk", LOWER(INDEX(Paste_Here!AR$2:AR$850, MATCH(B846, Paste_Here!A$2:A$850, 0))))), "High Risk", IF(ISNUMBER(SEARCH("lowrisk", LOWER(INDEX(Paste_Here!AR$2:AR$850, MATCH(B846, Paste_Here!A$2:A$850, 0))))), "Low Risk", IF(ISNUMBER(SEARCH("somerisk", LOWER(INDEX(Paste_Here!AR$2:AR$850, MATCH(B846, Paste_Here!A$2:A$850, 0))))), "Some Risk", IF(ISNUMBER(SEARCH("ot", LOWER(INDEX(Paste_Here!AR$2:AR$850, MATCH(B846, Paste_Here!A$2:A$850, 0))))), "OT", "")))), ""), "")</f>
        <v/>
      </c>
      <c r="EO846" s="66"/>
      <c r="EP846" s="93"/>
      <c r="EQ846" s="66"/>
      <c r="ER846" s="75"/>
      <c r="ES846" s="66"/>
      <c r="ET846" s="75"/>
      <c r="EU846" s="66"/>
      <c r="EV846" s="66"/>
      <c r="EW846" s="75" t="str">
        <f t="shared" si="180"/>
        <v/>
      </c>
      <c r="EX846" s="66"/>
      <c r="EY846" s="75" t="str">
        <f>IFERROR(IF(B846&lt;&gt;"", IF(AND(INDEX(Paste_Here!Y$2:Y$850, MATCH(B846, Paste_Here!A$2:A$850, 0))&lt;&gt;"", ISNUMBER(VALUE(INDEX(Paste_Here!Y$2:Y$850, MATCH(B846, Paste_Here!A$2:A$850, 0))))), INDEX(Paste_Here!Y$2:Y$850, MATCH(B846, Paste_Here!A$2:A$850, 0)), ""), ""), "")</f>
        <v/>
      </c>
      <c r="EZ846" s="66"/>
      <c r="FA846" s="75" t="str">
        <f>IFERROR(IF(B846&lt;&gt;"", IF(ISNUMBER(SEARCH("highrisk", LOWER(INDEX(Paste_Here!Z$2:Z$850, MATCH(B846, Paste_Here!A$2:A$850, 0))))), "High Risk", IF(ISNUMBER(SEARCH("lowrisk", LOWER(INDEX(Paste_Here!Z$2:Z$850, MATCH(B846, Paste_Here!A$2:A$850, 0))))), "Low Risk", IF(ISNUMBER(SEARCH("somerisk", LOWER(INDEX(Paste_Here!Z$2:Z$850, MATCH(B846, Paste_Here!A$2:A$850, 0))))), "Some Risk", IF(ISNUMBER(SEARCH("ot", LOWER(INDEX(Paste_Here!Z$2:Z$850, MATCH(B846, Paste_Here!A$2:A$850, 0))))), "OT", "")))), ""), "")</f>
        <v/>
      </c>
      <c r="FB846" s="66"/>
      <c r="FC846" s="93"/>
      <c r="FD846" s="66"/>
      <c r="FE846" s="75" t="str">
        <f>IFERROR(IF(B846&lt;&gt;"", IF(AND(INDEX(Paste_Here!AA$2:AA$850, MATCH(B846, Paste_Here!A$2:A$850, 0))&lt;&gt;"", ISNUMBER(VALUE(INDEX(Paste_Here!AA$2:AA$850, MATCH(B846, Paste_Here!A$2:A$850, 0))))), INDEX(Paste_Here!AA$2:AA$850, MATCH(B846, Paste_Here!A$2:A$850, 0)), ""), ""), "")</f>
        <v/>
      </c>
      <c r="FF846" s="66"/>
      <c r="FG846" s="75" t="str">
        <f>IFERROR(IF(B846&lt;&gt;"", IF(ISNUMBER(SEARCH("highrisk", LOWER(INDEX(Paste_Here!AB$2:AB$850, MATCH(B846, Paste_Here!A$2:A$850, 0))))), "High Risk", IF(ISNUMBER(SEARCH("lowrisk", LOWER(INDEX(Paste_Here!AB$2:AB$850, MATCH(B846, Paste_Here!A$2:A$850, 0))))), "Low Risk", IF(ISNUMBER(SEARCH("somerisk", LOWER(INDEX(Paste_Here!AB$2:AB$850, MATCH(B846, Paste_Here!A$2:A$850, 0))))), "Some Risk", IF(ISNUMBER(SEARCH("ot", LOWER(INDEX(Paste_Here!AB$2:AB$850, MATCH(B846, Paste_Here!A$2:A$850, 0))))), "OT", "")))), ""), "")</f>
        <v/>
      </c>
      <c r="FH846" s="66"/>
      <c r="FI846" s="93"/>
      <c r="FJ846" s="66"/>
      <c r="FK846" s="75"/>
      <c r="FL846" s="66"/>
      <c r="FM846" s="75"/>
      <c r="FN846" s="66"/>
      <c r="FO846" s="66"/>
      <c r="FP846" s="75" t="str">
        <f t="shared" si="175"/>
        <v/>
      </c>
      <c r="FQ846" s="66"/>
      <c r="FR846" s="75" t="str">
        <f>IFERROR(IF(B846&lt;&gt;"", IF(ISNUMBER(SEARCH("s", LOWER(INDEX(Paste_Here!L$2:L$850, MATCH(B846, Paste_Here!A$2:A$850, 0))))), "Yes", IF(INDEX(Paste_Here!L$2:L$850, MATCH(B846, Paste_Here!A$2:A$850, 0))&lt;&gt;"", "No", "")), ""), "")</f>
        <v/>
      </c>
      <c r="FS846" s="66"/>
      <c r="FT846" s="75" t="str">
        <f>IFERROR(IF(B846&lt;&gt;"", IF(ISNUMBER(SEARCH("yes", LOWER(INDEX(Paste_Here!F$2:F$850, MATCH(B846, Paste_Here!A$2:A$850, 0))))), "Yes", IF(ISNUMBER(SEARCH("no", LOWER(INDEX(Paste_Here!F$2:F$850, MATCH(B846, Paste_Here!A$2:A$850, 0))))), "No", "")), ""), "")</f>
        <v/>
      </c>
      <c r="FU846" s="66"/>
      <c r="FV846" s="75" t="str">
        <f>IFERROR(IF(B846&lt;&gt;"", IF(ISNUMBER(SEARCH("english language learner", LOWER(INDEX(Paste_Here!C$2:C$850, MATCH(B846, Paste_Here!A$2:A$850, 0))))), "Yes", ""), ""), "")</f>
        <v/>
      </c>
      <c r="FW846" s="66"/>
      <c r="FX846" s="75" t="str">
        <f>IFERROR(IF(B846&lt;&gt;"", IF(OR(ISNUMBER(SEARCH("b", LOWER(INDEX(Paste_Here!J$2:J$850, MATCH(B846, Paste_Here!A$2:A$850, 0))))), ISNUMBER(SEARCH("h", LOWER(INDEX(Paste_Here!J$2:J$850, MATCH(B846, Paste_Here!A$2:A$850, 0))))), ISNUMBER(SEARCH("i", LOWER(INDEX(Paste_Here!J$2:J$850, MATCH(B846, Paste_Here!A$2:A$850, 0)))))), "Yes", IF(INDEX(Paste_Here!J$2:J$850, MATCH(B846, Paste_Here!A$2:A$850, 0))&lt;&gt;"", "No", "")), ""), "")</f>
        <v/>
      </c>
      <c r="FY846" s="66"/>
      <c r="FZ846" s="75" t="str">
        <f>IFERROR(IF(B846&lt;&gt;"", IF(ISNUMBER(SEARCH("yes", LOWER(INDEX(Paste_Here!K$2:K$850, MATCH(B846, Paste_Here!A$2:A$850, 0))))), "Yes", IF(ISNUMBER(SEARCH("no", LOWER(INDEX(Paste_Here!K$2:K$850, MATCH(B846, Paste_Here!A$2:A$850, 0))))), "No", "")), ""), "")</f>
        <v/>
      </c>
      <c r="GA846" s="66"/>
      <c r="GB846" s="75" t="str">
        <f>IFERROR(IF(B846&lt;&gt;"", IF(ISNUMBER(SEARCH("transitional 2", LOWER(INDEX(Paste_Here!C$2:C$850, MATCH(B846, Paste_Here!A$2:A$850, 0))))), "T2",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GC846" s="66"/>
      <c r="GD846" s="75"/>
      <c r="GE846" s="66"/>
      <c r="GF846" s="75"/>
      <c r="GG846" s="66"/>
      <c r="GH846" s="75"/>
      <c r="GI846" s="66"/>
      <c r="GK846" s="1" t="str" cm="1">
        <f t="array" ref="GK846">IFERROR(INDEX(Paste_Here!$B$2:$B$850, MATCH(0, COUNTIF(GK$4:GK845, Paste_Here!$B$2:$B$850) + IF(Paste_Here!$B$2:$B$850="", 1, 0), 0)), "")</f>
        <v/>
      </c>
      <c r="GL846" s="1" t="str">
        <f>IF(GK846&lt;&gt;"", INDEX(Paste_Here!$A$2:$A$850, MATCH(GK846, Paste_Here!$B$2:$B$850, 0)), "")</f>
        <v/>
      </c>
      <c r="GM846" s="1" t="str">
        <f t="shared" si="181"/>
        <v/>
      </c>
      <c r="GN846" s="1" t="str" cm="1">
        <f t="array" ref="GN846">IFERROR(INDEX($GM$5:$GM$850, MATCH(SMALL(IF($GM$5:$GM$850&lt;&gt;"", COUNTIF($GM$5:$GM$850, "&lt;"&amp;$GM$5:$GM$850)+1), ROW()-ROW($GN$5)+1), COUNTIF($GM$5:$GM$850, "&lt;"&amp;$GM$5:$GM$850)+1, 0)), "")</f>
        <v/>
      </c>
    </row>
    <row r="847" spans="1:196">
      <c r="A847" s="66"/>
      <c r="B847" s="75" t="str">
        <f t="shared" si="169"/>
        <v/>
      </c>
      <c r="C847" s="66"/>
      <c r="D847" s="75" t="str">
        <f>IFERROR(IF(AND(INDEX(Paste_Here!N$2:N$850, MATCH(B847, Paste_Here!A$2:A$850, 0)) = ""), "", IF(UPPER(INDEX(Paste_Here!N$2:N$850, MATCH(B847, Paste_Here!A$2:A$850, 0))) = "YES", "Yes", IF(UPPER(INDEX(Paste_Here!N$2:N$850, MATCH(B847, Paste_Here!A$2:A$850, 0))) = "NO", "No", ""))), "")</f>
        <v/>
      </c>
      <c r="E847" s="66"/>
      <c r="F847" s="75" t="str">
        <f t="shared" si="176"/>
        <v/>
      </c>
      <c r="G847" s="66"/>
      <c r="H847" s="75" t="str">
        <f t="shared" si="177"/>
        <v/>
      </c>
      <c r="I847" s="66"/>
      <c r="J847" s="75" t="str">
        <f t="shared" si="178"/>
        <v/>
      </c>
      <c r="K847" s="66"/>
      <c r="L847" s="75"/>
      <c r="M847" s="66"/>
      <c r="N847" s="75" t="str">
        <f>IFERROR(IF(B847&lt;&gt;"", IF(AND(INDEX(Paste_Here!AW$2:AW$850, MATCH(B847, Paste_Here!A$2:A$850, 0))&lt;&gt;"", ISNUMBER(VALUE(INDEX(Paste_Here!AW$2:AW$850, MATCH(B847, Paste_Here!A$2:A$850, 0))))), INDEX(Paste_Here!AW$2:AW$850, MATCH(B847, Paste_Here!A$2:A$850, 0)), ""), ""), "")</f>
        <v/>
      </c>
      <c r="O847" s="66"/>
      <c r="P847" s="75" t="str">
        <f>IFERROR(IF(B847&lt;&gt;"", IF(AND(INDEX(Paste_Here!AX$2:AX$850, MATCH(B847, Paste_Here!A$2:A$850, 0))&lt;&gt;"", ISNUMBER(VALUE(INDEX(Paste_Here!AX$2:AX$850, MATCH(B847, Paste_Here!A$2:A$850, 0))))), INDEX(Paste_Here!AX$2:AX$850, MATCH(B847, Paste_Here!A$2:A$850, 0)), ""), ""), "")</f>
        <v/>
      </c>
      <c r="Q847" s="66"/>
      <c r="R847" s="75" t="str">
        <f>IFERROR(IF(B847&lt;&gt;"", IF(AND(INDEX(Paste_Here!AU$2:AU$850, MATCH(B847, Paste_Here!A$2:A$850, 0))&lt;&gt;"", ISNUMBER(VALUE(INDEX(Paste_Here!AU$2:AU$850, MATCH(B847, Paste_Here!A$2:A$850, 0))))), INDEX(Paste_Here!AU$2:AU$850, MATCH(B847, Paste_Here!A$2:A$850, 0)), ""), ""), "")</f>
        <v/>
      </c>
      <c r="S847" s="66"/>
      <c r="T847" s="75" t="str">
        <f>IFERROR(IF(B847&lt;&gt;"", IF(AND(INDEX(Paste_Here!AV$2:AV$850, MATCH(B847, Paste_Here!A$2:A$850, 0))&lt;&gt;"", ISNUMBER(VALUE(INDEX(Paste_Here!AV$2:AV$850, MATCH(B847, Paste_Here!A$2:A$850, 0))))), INDEX(Paste_Here!AV$2:AV$850, MATCH(B847, Paste_Here!A$2:A$850, 0)), ""), ""), "")</f>
        <v/>
      </c>
      <c r="U847" s="66"/>
      <c r="W847" s="66"/>
      <c r="Y847" s="66"/>
      <c r="Z847" s="66"/>
      <c r="AA847" s="75" t="str">
        <f t="shared" si="170"/>
        <v/>
      </c>
      <c r="AB847" s="66"/>
      <c r="AC847" s="75"/>
      <c r="AD847" s="66"/>
      <c r="AE847" s="98"/>
      <c r="AF847" s="66"/>
      <c r="AG847" s="75"/>
      <c r="AH847" s="66"/>
      <c r="AI847" s="75" t="str">
        <f>IFERROR(IF(B847&lt;&gt;"", IF(AND(INDEX(Paste_Here!AC$2:AC$850, MATCH(B847, Paste_Here!A$2:A$850, 0))&lt;&gt;"", ISNUMBER(VALUE(INDEX(Paste_Here!AC$2:AC$850, MATCH(B847, Paste_Here!A$2:A$850, 0))))), INDEX(Paste_Here!AC$2:AC$850, MATCH(B847, Paste_Here!A$2:A$850, 0)), ""), ""), "")</f>
        <v/>
      </c>
      <c r="AJ847" s="66"/>
      <c r="AK847" s="75" t="str">
        <f>IFERROR(IF(B847&lt;&gt;"", IF(ISNUMBER(SEARCH("highrisk", LOWER(INDEX(Paste_Here!AD$2:AD$850, MATCH(B847, Paste_Here!A$2:A$850, 0))))), "High Risk", IF(ISNUMBER(SEARCH("lowrisk", LOWER(INDEX(Paste_Here!AD$2:AD$850, MATCH(B847, Paste_Here!A$2:A$850, 0))))), "Low Risk", IF(ISNUMBER(SEARCH("somerisk", LOWER(INDEX(Paste_Here!AD$2:AD$850, MATCH(B847, Paste_Here!A$2:A$850, 0))))), "Some Risk", IF(ISNUMBER(SEARCH("ot", LOWER(INDEX(Paste_Here!AD$2:AD$850, MATCH(B847, Paste_Here!A$2:A$850, 0))))), "OT", "")))), ""), "")</f>
        <v/>
      </c>
      <c r="AL847" s="66"/>
      <c r="AM847" s="75"/>
      <c r="AN847" s="66"/>
      <c r="AO847" s="75" t="str">
        <f>IFERROR(IF(B847&lt;&gt;"", IF(AND(INDEX(Paste_Here!M$2:M$850, MATCH(B847, Paste_Here!A$2:A$850, 0))&lt;&gt;"", ISNUMBER(VALUE(INDEX(Paste_Here!M$2:M$850, MATCH(B847, Paste_Here!A$2:A$850, 0))))), INDEX(Paste_Here!M$2:M$850, MATCH(B847, Paste_Here!A$2:A$850, 0)), ""), ""), "")</f>
        <v/>
      </c>
      <c r="AP847" s="66"/>
      <c r="AQ847" s="75" t="str">
        <f>IFERROR(IF(B847&lt;&gt;"", IF(ISNUMBER(SEARCH("highrisk", LOWER(INDEX(Paste_Here!N$2:N$850, MATCH(B847, Paste_Here!A$2:A$850, 0))))), "High Risk", IF(ISNUMBER(SEARCH("lowrisk", LOWER(INDEX(Paste_Here!N$2:N$850, MATCH(B847, Paste_Here!A$2:A$850, 0))))), "Low Risk", IF(ISNUMBER(SEARCH("somerisk", LOWER(INDEX(Paste_Here!N$2:N$850, MATCH(B847, Paste_Here!A$2:A$850, 0))))), "Some Risk", IF(ISNUMBER(SEARCH("ot", LOWER(INDEX(Paste_Here!N$2:N$850, MATCH(B847, Paste_Here!A$2:A$850, 0))))), "OT", "")))), ""), "")</f>
        <v/>
      </c>
      <c r="AT847" s="66"/>
      <c r="AU847" s="103"/>
      <c r="AV847" s="66"/>
      <c r="AW847" s="66"/>
      <c r="AX847" s="75" t="str">
        <f t="shared" si="171"/>
        <v/>
      </c>
      <c r="AY847" s="66"/>
      <c r="AZ847" s="75"/>
      <c r="BA847" s="66"/>
      <c r="BB847" s="75"/>
      <c r="BC847" s="66"/>
      <c r="BD847" s="75"/>
      <c r="BE847" s="66"/>
      <c r="BF847" s="75" t="str">
        <f>IFERROR(IF(B847&lt;&gt;"", IF(AND(INDEX(Paste_Here!AE$2:AE$850, MATCH(B847, Paste_Here!A$2:A$850, 0))&lt;&gt;"", ISNUMBER(VALUE(INDEX(Paste_Here!AE$2:AE$850, MATCH(B847, Paste_Here!A$2:A$850, 0))))), INDEX(Paste_Here!AE$2:AE$850, MATCH(B847, Paste_Here!A$2:A$850, 0)), ""), ""), "")</f>
        <v/>
      </c>
      <c r="BG847" s="66"/>
      <c r="BH847" s="75" t="str">
        <f>IFERROR(IF(B847&lt;&gt;"", IF(ISNUMBER(SEARCH("highrisk", LOWER(INDEX(Paste_Here!AF$2:AF$850, MATCH(B847, Paste_Here!A$2:A$850, 0))))), "High Risk", IF(ISNUMBER(SEARCH("lowrisk", LOWER(INDEX(Paste_Here!AF$2:AF$850, MATCH(B847, Paste_Here!A$2:A$850, 0))))), "Low Risk", IF(ISNUMBER(SEARCH("somerisk", LOWER(INDEX(Paste_Here!AF$2:AF$850, MATCH(B847, Paste_Here!A$2:A$850, 0))))), "Some Risk", IF(ISNUMBER(SEARCH("ot", LOWER(INDEX(Paste_Here!AF$2:AF$850, MATCH(B847, Paste_Here!A$2:A$850, 0))))), "OT", "")))), ""), "")</f>
        <v/>
      </c>
      <c r="BI847" s="66"/>
      <c r="BJ847" s="75"/>
      <c r="BK847" s="66"/>
      <c r="BL847" s="75" t="str">
        <f>IFERROR(IF(B847&lt;&gt;"", IF(AND(INDEX(Paste_Here!O$2:O$850, MATCH(B847, Paste_Here!A$2:A$850, 0))&lt;&gt;"", ISNUMBER(VALUE(INDEX(Paste_Here!O$2:O$850, MATCH(B847, Paste_Here!A$2:A$850, 0))))), INDEX(Paste_Here!O$2:O$850, MATCH(B847, Paste_Here!A$2:A$850, 0)), ""), ""), "")</f>
        <v/>
      </c>
      <c r="BM847" s="66"/>
      <c r="BN847" s="75" t="str">
        <f>IFERROR(IF(B847&lt;&gt;"", IF(ISNUMBER(SEARCH("highrisk", LOWER(INDEX(Paste_Here!P$2:P$850, MATCH(B847, Paste_Here!A$2:A$850, 0))))), "High Risk", IF(ISNUMBER(SEARCH("lowrisk", LOWER(INDEX(Paste_Here!P$2:P$850, MATCH(B847, Paste_Here!A$2:A$850, 0))))), "Low Risk", IF(ISNUMBER(SEARCH("somerisk", LOWER(INDEX(Paste_Here!P$2:P$850, MATCH(B847, Paste_Here!A$2:A$850, 0))))), "Some Risk", IF(ISNUMBER(SEARCH("ot", LOWER(INDEX(Paste_Here!P$2:P$850, MATCH(B847, Paste_Here!A$2:A$850, 0))))), "OT", "")))), ""), "")</f>
        <v/>
      </c>
      <c r="BQ847" s="66"/>
      <c r="BR847" s="75"/>
      <c r="BS847" s="66"/>
      <c r="BT847" s="66"/>
      <c r="BU847" s="75" t="str">
        <f t="shared" si="172"/>
        <v/>
      </c>
      <c r="BV847" s="66"/>
      <c r="BW847" s="75"/>
      <c r="BX847" s="66"/>
      <c r="BY847" s="75"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BZ847" s="66"/>
      <c r="CA847" s="75"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CB847" s="66"/>
      <c r="CC847" s="75"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CD847" s="66"/>
      <c r="CE847" s="75"/>
      <c r="CF847" s="66"/>
      <c r="CK847" s="75"/>
      <c r="CL847" s="66"/>
      <c r="CM847" s="75"/>
      <c r="CN847" s="66"/>
      <c r="CO847" s="75"/>
      <c r="CP847" s="66"/>
      <c r="CQ847" s="66"/>
      <c r="CR847" s="75" t="str">
        <f t="shared" si="173"/>
        <v/>
      </c>
      <c r="CS847" s="66"/>
      <c r="CT847" s="75"/>
      <c r="CU847" s="66"/>
      <c r="CV847" s="75"/>
      <c r="CW847" s="66"/>
      <c r="CX847" s="75"/>
      <c r="CY847" s="66"/>
      <c r="CZ847" s="75"/>
      <c r="DA847" s="66"/>
      <c r="DB847" s="75" t="str">
        <f>IFERROR(IF(B847&lt;&gt;"", IF(AND(INDEX(Paste_Here!AK$2:AK$850, MATCH(B847, Paste_Here!A$2:A$850, 0))&lt;&gt;"", ISNUMBER(VALUE(INDEX(Paste_Here!AK$2:AK$850, MATCH(B847, Paste_Here!A$2:A$850, 0))))), INDEX(Paste_Here!AK$2:AK$850, MATCH(B847, Paste_Here!A$2:A$850, 0)), ""), ""), "")</f>
        <v/>
      </c>
      <c r="DC847" s="66"/>
      <c r="DD847" s="75" t="str">
        <f>IFERROR(IF(B847&lt;&gt;"", IF(ISNUMBER(SEARCH("highrisk", LOWER(INDEX(Paste_Here!AL$2:AL$850, MATCH(B847, Paste_Here!A$2:A$850, 0))))), "High Risk", IF(ISNUMBER(SEARCH("lowrisk", LOWER(INDEX(Paste_Here!AL$2:AL$850, MATCH(B847, Paste_Here!A$2:A$850, 0))))), "Low Risk", IF(ISNUMBER(SEARCH("somerisk", LOWER(INDEX(Paste_Here!AL$2:AL$850, MATCH(B847, Paste_Here!A$2:A$850, 0))))), "Some Risk", IF(ISNUMBER(SEARCH("ot", LOWER(INDEX(Paste_Here!AL$2:AL$850, MATCH(B847, Paste_Here!A$2:A$850, 0))))), "OT", "")))), ""), "")</f>
        <v/>
      </c>
      <c r="DE847" s="66"/>
      <c r="DF847" s="75" t="str">
        <f>IFERROR(IF(B847&lt;&gt;"", IF(AND(INDEX(Paste_Here!AM$2:AM$850, MATCH(B847, Paste_Here!A$2:A$850, 0))&lt;&gt;"", ISNUMBER(VALUE(INDEX(Paste_Here!AM$2:AM$850, MATCH(B847, Paste_Here!A$2:A$850, 0))))), INDEX(Paste_Here!AM$2:AM$850, MATCH(B847, Paste_Here!A$2:A$850, 0)), ""), ""), "")</f>
        <v/>
      </c>
      <c r="DG847" s="66"/>
      <c r="DH847" s="75" t="str">
        <f>IFERROR(IF(B847&lt;&gt;"", IF(ISNUMBER(SEARCH("highrisk", LOWER(INDEX(Paste_Here!AN$2:AN$850, MATCH(B847, Paste_Here!A$2:A$850, 0))))), "High Risk", IF(ISNUMBER(SEARCH("lowrisk", LOWER(INDEX(Paste_Here!AN$2:AN$850, MATCH(B847, Paste_Here!A$2:A$850, 0))))), "Low Risk", IF(ISNUMBER(SEARCH("somerisk", LOWER(INDEX(Paste_Here!AN$2:AN$850, MATCH(B847, Paste_Here!A$2:A$850, 0))))), "Some Risk", IF(ISNUMBER(SEARCH("ot", LOWER(INDEX(Paste_Here!AN$2:AN$850, MATCH(B847, Paste_Here!A$2:A$850, 0))))), "OT", "")))), ""), "")</f>
        <v/>
      </c>
      <c r="DI847" s="66"/>
      <c r="DJ847" s="66"/>
      <c r="DK847" s="75" t="str">
        <f t="shared" si="174"/>
        <v/>
      </c>
      <c r="DL847" s="66"/>
      <c r="DM847" s="75" t="str">
        <f>IFERROR(IF(B847&lt;&gt;"", IF(AND(INDEX(Paste_Here!Q$2:Q$850, MATCH(B847, Paste_Here!A$2:A$850, 0))&lt;&gt;"", ISNUMBER(VALUE(INDEX(Paste_Here!Q$2:Q$850, MATCH(B847, Paste_Here!A$2:A$850, 0))))), INDEX(Paste_Here!Q$2:Q$850, MATCH(B847, Paste_Here!A$2:A$850, 0)), ""), ""), "")</f>
        <v/>
      </c>
      <c r="DN847" s="66"/>
      <c r="DO847" s="75" t="str">
        <f>IFERROR(IF(B847&lt;&gt;"", IF(ISNUMBER(SEARCH("highrisk", LOWER(INDEX(Paste_Here!R$2:R$850, MATCH(B847, Paste_Here!A$2:A$850, 0))))), "High Risk", IF(ISNUMBER(SEARCH("lowrisk", LOWER(INDEX(Paste_Here!R$2:R$850, MATCH(B847, Paste_Here!A$2:A$850, 0))))), "Low Risk", IF(ISNUMBER(SEARCH("somerisk", LOWER(INDEX(Paste_Here!R$2:R$850, MATCH(B847, Paste_Here!A$2:A$850, 0))))), "Some Risk", IF(ISNUMBER(SEARCH("ot", LOWER(INDEX(Paste_Here!R$2:R$850, MATCH(B847, Paste_Here!A$2:A$850, 0))))), "OT", "")))), ""), "")</f>
        <v/>
      </c>
      <c r="DP847" s="66"/>
      <c r="DQ847" s="93" t="str">
        <f>IFERROR(IF(B847&lt;&gt;"", IF(AND(INDEX(Paste_Here!S$2:S$850, MATCH(B847, Paste_Here!A$2:A$850, 0))&lt;&gt;"", ISNUMBER(VALUE(INDEX(Paste_Here!S$2:S$850, MATCH(B847, Paste_Here!A$2:A$850, 0))))), INDEX(Paste_Here!S$2:S$850, MATCH(B847, Paste_Here!A$2:A$850, 0)), ""), ""), "")</f>
        <v/>
      </c>
      <c r="DR847" s="66"/>
      <c r="DS847" s="75"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IF(ISNUMBER(SEARCH("ot", LOWER(INDEX(Paste_Here!T$2:T$850, MATCH(B847, Paste_Here!A$2:A$850, 0))))), "OT", "")))), ""), "")</f>
        <v/>
      </c>
      <c r="DT847" s="66"/>
      <c r="DU847" s="75" t="str">
        <f>IFERROR(IF(B847&lt;&gt;"", IF(AND(INDEX(Paste_Here!U$2:U$850, MATCH(B847, Paste_Here!A$2:A$850, 0))&lt;&gt;"", ISNUMBER(VALUE(INDEX(Paste_Here!U$2:U$850, MATCH(B847, Paste_Here!A$2:A$850, 0))))), INDEX(Paste_Here!U$2:U$850, MATCH(B847, Paste_Here!A$2:A$850, 0)), ""), ""), "")</f>
        <v/>
      </c>
      <c r="DV847" s="66"/>
      <c r="DW847" s="93" t="str">
        <f>IFERROR(IF(B847&lt;&gt;"", IF(ISNUMBER(SEARCH("highrisk", LOWER(INDEX(Paste_Here!V$2:V$850, MATCH(B847, Paste_Here!A$2:A$850, 0))))), "High Risk", IF(ISNUMBER(SEARCH("lowrisk", LOWER(INDEX(Paste_Here!V$2:V$850, MATCH(B847, Paste_Here!A$2:A$850, 0))))), "Low Risk", IF(ISNUMBER(SEARCH("somerisk", LOWER(INDEX(Paste_Here!V$2:V$850, MATCH(B847, Paste_Here!A$2:A$850, 0))))), "Some Risk", IF(ISNUMBER(SEARCH("ot", LOWER(INDEX(Paste_Here!V$2:V$850, MATCH(B847, Paste_Here!A$2:A$850, 0))))), "OT", "")))), ""), "")</f>
        <v/>
      </c>
      <c r="DX847" s="66"/>
      <c r="DY847" s="75" t="str">
        <f>IFERROR(IF(B847&lt;&gt;"", IF(AND(INDEX(Paste_Here!W$2:W$850, MATCH(B847, Paste_Here!A$2:A$850, 0))&lt;&gt;"", ISNUMBER(VALUE(INDEX(Paste_Here!W$2:W$850, MATCH(B847, Paste_Here!A$2:A$850, 0))))), INDEX(Paste_Here!W$2:W$850, MATCH(B847, Paste_Here!A$2:A$850, 0)), ""), ""), "")</f>
        <v/>
      </c>
      <c r="DZ847" s="66"/>
      <c r="EA847" s="75" t="str">
        <f>IFERROR(IF(B847&lt;&gt;"", IF(ISNUMBER(SEARCH("highrisk", LOWER(INDEX(Paste_Here!X$2:X$850, MATCH(B847, Paste_Here!A$2:A$850, 0))))), "High Risk", IF(ISNUMBER(SEARCH("lowrisk", LOWER(INDEX(Paste_Here!X$2:X$850, MATCH(B847, Paste_Here!A$2:A$850, 0))))), "Low Risk", IF(ISNUMBER(SEARCH("somerisk", LOWER(INDEX(Paste_Here!X$2:X$850, MATCH(B847, Paste_Here!A$2:A$850, 0))))), "Some Risk", IF(ISNUMBER(SEARCH("ot", LOWER(INDEX(Paste_Here!X$2:X$850, MATCH(B847, Paste_Here!A$2:A$850, 0))))), "OT", "")))), ""), "")</f>
        <v/>
      </c>
      <c r="EB847" s="66"/>
      <c r="EC847" s="66"/>
      <c r="ED847" s="75" t="str">
        <f t="shared" si="179"/>
        <v/>
      </c>
      <c r="EE847" s="66"/>
      <c r="EF847" s="75" t="str">
        <f>IFERROR(IF(B847&lt;&gt;"", IF(AND(INDEX(Paste_Here!AO$2:AO$850, MATCH(B847, Paste_Here!A$2:A$850, 0))&lt;&gt;"", ISNUMBER(VALUE(INDEX(Paste_Here!AO$2:AO$850, MATCH(B847, Paste_Here!A$2:A$850, 0))))), INDEX(Paste_Here!AO$2:AO$850, MATCH(B847, Paste_Here!A$2:A$850, 0)), ""), ""), "")</f>
        <v/>
      </c>
      <c r="EG847" s="66"/>
      <c r="EH847" s="75" t="str">
        <f>IFERROR(IF(B847&lt;&gt;"", IF(ISNUMBER(SEARCH("highrisk", LOWER(INDEX(Paste_Here!AP$2:AP$850, MATCH(B847, Paste_Here!A$2:A$850, 0))))), "High Risk", IF(ISNUMBER(SEARCH("lowrisk", LOWER(INDEX(Paste_Here!AP$2:AP$850, MATCH(B847, Paste_Here!A$2:A$850, 0))))), "Low Risk", IF(ISNUMBER(SEARCH("somerisk", LOWER(INDEX(Paste_Here!AP$2:AP$850, MATCH(B847, Paste_Here!A$2:A$850, 0))))), "Some Risk", IF(ISNUMBER(SEARCH("ot", LOWER(INDEX(Paste_Here!AP$2:AP$850, MATCH(B847, Paste_Here!A$2:A$850, 0))))), "OT", "")))), ""), "")</f>
        <v/>
      </c>
      <c r="EI847" s="66"/>
      <c r="EJ847" s="93"/>
      <c r="EK847" s="66"/>
      <c r="EL847" s="75" t="str">
        <f>IFERROR(IF(B847&lt;&gt;"", IF(AND(INDEX(Paste_Here!AQ$2:AQ$850, MATCH(B847, Paste_Here!A$2:A$850, 0))&lt;&gt;"", ISNUMBER(VALUE(INDEX(Paste_Here!AQ$2:AQ$850, MATCH(B847, Paste_Here!A$2:A$850, 0))))), INDEX(Paste_Here!AQ$2:AQ$850, MATCH(B847, Paste_Here!A$2:A$850, 0)), ""), ""), "")</f>
        <v/>
      </c>
      <c r="EM847" s="66"/>
      <c r="EN847" s="75" t="str">
        <f>IFERROR(IF(B847&lt;&gt;"", IF(ISNUMBER(SEARCH("highrisk", LOWER(INDEX(Paste_Here!AR$2:AR$850, MATCH(B847, Paste_Here!A$2:A$850, 0))))), "High Risk", IF(ISNUMBER(SEARCH("lowrisk", LOWER(INDEX(Paste_Here!AR$2:AR$850, MATCH(B847, Paste_Here!A$2:A$850, 0))))), "Low Risk", IF(ISNUMBER(SEARCH("somerisk", LOWER(INDEX(Paste_Here!AR$2:AR$850, MATCH(B847, Paste_Here!A$2:A$850, 0))))), "Some Risk", IF(ISNUMBER(SEARCH("ot", LOWER(INDEX(Paste_Here!AR$2:AR$850, MATCH(B847, Paste_Here!A$2:A$850, 0))))), "OT", "")))), ""), "")</f>
        <v/>
      </c>
      <c r="EO847" s="66"/>
      <c r="EP847" s="93"/>
      <c r="EQ847" s="66"/>
      <c r="ER847" s="75"/>
      <c r="ES847" s="66"/>
      <c r="ET847" s="75"/>
      <c r="EU847" s="66"/>
      <c r="EV847" s="66"/>
      <c r="EW847" s="75" t="str">
        <f t="shared" si="180"/>
        <v/>
      </c>
      <c r="EX847" s="66"/>
      <c r="EY847" s="75" t="str">
        <f>IFERROR(IF(B847&lt;&gt;"", IF(AND(INDEX(Paste_Here!Y$2:Y$850, MATCH(B847, Paste_Here!A$2:A$850, 0))&lt;&gt;"", ISNUMBER(VALUE(INDEX(Paste_Here!Y$2:Y$850, MATCH(B847, Paste_Here!A$2:A$850, 0))))), INDEX(Paste_Here!Y$2:Y$850, MATCH(B847, Paste_Here!A$2:A$850, 0)), ""), ""), "")</f>
        <v/>
      </c>
      <c r="EZ847" s="66"/>
      <c r="FA847" s="75" t="str">
        <f>IFERROR(IF(B847&lt;&gt;"", IF(ISNUMBER(SEARCH("highrisk", LOWER(INDEX(Paste_Here!Z$2:Z$850, MATCH(B847, Paste_Here!A$2:A$850, 0))))), "High Risk", IF(ISNUMBER(SEARCH("lowrisk", LOWER(INDEX(Paste_Here!Z$2:Z$850, MATCH(B847, Paste_Here!A$2:A$850, 0))))), "Low Risk", IF(ISNUMBER(SEARCH("somerisk", LOWER(INDEX(Paste_Here!Z$2:Z$850, MATCH(B847, Paste_Here!A$2:A$850, 0))))), "Some Risk", IF(ISNUMBER(SEARCH("ot", LOWER(INDEX(Paste_Here!Z$2:Z$850, MATCH(B847, Paste_Here!A$2:A$850, 0))))), "OT", "")))), ""), "")</f>
        <v/>
      </c>
      <c r="FB847" s="66"/>
      <c r="FC847" s="93"/>
      <c r="FD847" s="66"/>
      <c r="FE847" s="75" t="str">
        <f>IFERROR(IF(B847&lt;&gt;"", IF(AND(INDEX(Paste_Here!AA$2:AA$850, MATCH(B847, Paste_Here!A$2:A$850, 0))&lt;&gt;"", ISNUMBER(VALUE(INDEX(Paste_Here!AA$2:AA$850, MATCH(B847, Paste_Here!A$2:A$850, 0))))), INDEX(Paste_Here!AA$2:AA$850, MATCH(B847, Paste_Here!A$2:A$850, 0)), ""), ""), "")</f>
        <v/>
      </c>
      <c r="FF847" s="66"/>
      <c r="FG847" s="75" t="str">
        <f>IFERROR(IF(B847&lt;&gt;"", IF(ISNUMBER(SEARCH("highrisk", LOWER(INDEX(Paste_Here!AB$2:AB$850, MATCH(B847, Paste_Here!A$2:A$850, 0))))), "High Risk", IF(ISNUMBER(SEARCH("lowrisk", LOWER(INDEX(Paste_Here!AB$2:AB$850, MATCH(B847, Paste_Here!A$2:A$850, 0))))), "Low Risk", IF(ISNUMBER(SEARCH("somerisk", LOWER(INDEX(Paste_Here!AB$2:AB$850, MATCH(B847, Paste_Here!A$2:A$850, 0))))), "Some Risk", IF(ISNUMBER(SEARCH("ot", LOWER(INDEX(Paste_Here!AB$2:AB$850, MATCH(B847, Paste_Here!A$2:A$850, 0))))), "OT", "")))), ""), "")</f>
        <v/>
      </c>
      <c r="FH847" s="66"/>
      <c r="FI847" s="93"/>
      <c r="FJ847" s="66"/>
      <c r="FK847" s="75"/>
      <c r="FL847" s="66"/>
      <c r="FM847" s="75"/>
      <c r="FN847" s="66"/>
      <c r="FO847" s="66"/>
      <c r="FP847" s="75" t="str">
        <f t="shared" si="175"/>
        <v/>
      </c>
      <c r="FQ847" s="66"/>
      <c r="FR847" s="75" t="str">
        <f>IFERROR(IF(B847&lt;&gt;"", IF(ISNUMBER(SEARCH("s", LOWER(INDEX(Paste_Here!L$2:L$850, MATCH(B847, Paste_Here!A$2:A$850, 0))))), "Yes", IF(INDEX(Paste_Here!L$2:L$850, MATCH(B847, Paste_Here!A$2:A$850, 0))&lt;&gt;"", "No", "")), ""), "")</f>
        <v/>
      </c>
      <c r="FS847" s="66"/>
      <c r="FT847" s="75" t="str">
        <f>IFERROR(IF(B847&lt;&gt;"", IF(ISNUMBER(SEARCH("yes", LOWER(INDEX(Paste_Here!F$2:F$850, MATCH(B847, Paste_Here!A$2:A$850, 0))))), "Yes", IF(ISNUMBER(SEARCH("no", LOWER(INDEX(Paste_Here!F$2:F$850, MATCH(B847, Paste_Here!A$2:A$850, 0))))), "No", "")), ""), "")</f>
        <v/>
      </c>
      <c r="FU847" s="66"/>
      <c r="FV847" s="75" t="str">
        <f>IFERROR(IF(B847&lt;&gt;"", IF(ISNUMBER(SEARCH("english language learner", LOWER(INDEX(Paste_Here!C$2:C$850, MATCH(B847, Paste_Here!A$2:A$850, 0))))), "Yes", ""), ""), "")</f>
        <v/>
      </c>
      <c r="FW847" s="66"/>
      <c r="FX847" s="75" t="str">
        <f>IFERROR(IF(B847&lt;&gt;"", IF(OR(ISNUMBER(SEARCH("b", LOWER(INDEX(Paste_Here!J$2:J$850, MATCH(B847, Paste_Here!A$2:A$850, 0))))), ISNUMBER(SEARCH("h", LOWER(INDEX(Paste_Here!J$2:J$850, MATCH(B847, Paste_Here!A$2:A$850, 0))))), ISNUMBER(SEARCH("i", LOWER(INDEX(Paste_Here!J$2:J$850, MATCH(B847, Paste_Here!A$2:A$850, 0)))))), "Yes", IF(INDEX(Paste_Here!J$2:J$850, MATCH(B847, Paste_Here!A$2:A$850, 0))&lt;&gt;"", "No", "")), ""), "")</f>
        <v/>
      </c>
      <c r="FY847" s="66"/>
      <c r="FZ847" s="75" t="str">
        <f>IFERROR(IF(B847&lt;&gt;"", IF(ISNUMBER(SEARCH("yes", LOWER(INDEX(Paste_Here!K$2:K$850, MATCH(B847, Paste_Here!A$2:A$850, 0))))), "Yes", IF(ISNUMBER(SEARCH("no", LOWER(INDEX(Paste_Here!K$2:K$850, MATCH(B847, Paste_Here!A$2:A$850, 0))))), "No", "")), ""), "")</f>
        <v/>
      </c>
      <c r="GA847" s="66"/>
      <c r="GB847" s="75" t="str">
        <f>IFERROR(IF(B847&lt;&gt;"", IF(ISNUMBER(SEARCH("transitional 2", LOWER(INDEX(Paste_Here!C$2:C$850, MATCH(B847, Paste_Here!A$2:A$850, 0))))), "T2",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GC847" s="66"/>
      <c r="GD847" s="75"/>
      <c r="GE847" s="66"/>
      <c r="GF847" s="75"/>
      <c r="GG847" s="66"/>
      <c r="GH847" s="75"/>
      <c r="GI847" s="66"/>
      <c r="GK847" s="1" t="str" cm="1">
        <f t="array" ref="GK847">IFERROR(INDEX(Paste_Here!$B$2:$B$850, MATCH(0, COUNTIF(GK$4:GK846, Paste_Here!$B$2:$B$850) + IF(Paste_Here!$B$2:$B$850="", 1, 0), 0)), "")</f>
        <v/>
      </c>
      <c r="GL847" s="1" t="str">
        <f>IF(GK847&lt;&gt;"", INDEX(Paste_Here!$A$2:$A$850, MATCH(GK847, Paste_Here!$B$2:$B$850, 0)), "")</f>
        <v/>
      </c>
      <c r="GM847" s="1" t="str">
        <f t="shared" si="181"/>
        <v/>
      </c>
      <c r="GN847" s="1" t="str" cm="1">
        <f t="array" ref="GN847">IFERROR(INDEX($GM$5:$GM$850, MATCH(SMALL(IF($GM$5:$GM$850&lt;&gt;"", COUNTIF($GM$5:$GM$850, "&lt;"&amp;$GM$5:$GM$850)+1), ROW()-ROW($GN$5)+1), COUNTIF($GM$5:$GM$850, "&lt;"&amp;$GM$5:$GM$850)+1, 0)), "")</f>
        <v/>
      </c>
    </row>
    <row r="848" spans="1:196">
      <c r="A848" s="66"/>
      <c r="B848" s="75" t="str">
        <f t="shared" si="169"/>
        <v/>
      </c>
      <c r="C848" s="66"/>
      <c r="D848" s="75" t="str">
        <f>IFERROR(IF(AND(INDEX(Paste_Here!N$2:N$850, MATCH(B848, Paste_Here!A$2:A$850, 0)) = ""), "", IF(UPPER(INDEX(Paste_Here!N$2:N$850, MATCH(B848, Paste_Here!A$2:A$850, 0))) = "YES", "Yes", IF(UPPER(INDEX(Paste_Here!N$2:N$850, MATCH(B848, Paste_Here!A$2:A$850, 0))) = "NO", "No", ""))), "")</f>
        <v/>
      </c>
      <c r="E848" s="66"/>
      <c r="F848" s="75" t="str">
        <f t="shared" si="176"/>
        <v/>
      </c>
      <c r="G848" s="66"/>
      <c r="H848" s="75" t="str">
        <f t="shared" si="177"/>
        <v/>
      </c>
      <c r="I848" s="66"/>
      <c r="J848" s="75" t="str">
        <f t="shared" si="178"/>
        <v/>
      </c>
      <c r="K848" s="66"/>
      <c r="L848" s="75"/>
      <c r="M848" s="66"/>
      <c r="N848" s="75" t="str">
        <f>IFERROR(IF(B848&lt;&gt;"", IF(AND(INDEX(Paste_Here!AW$2:AW$850, MATCH(B848, Paste_Here!A$2:A$850, 0))&lt;&gt;"", ISNUMBER(VALUE(INDEX(Paste_Here!AW$2:AW$850, MATCH(B848, Paste_Here!A$2:A$850, 0))))), INDEX(Paste_Here!AW$2:AW$850, MATCH(B848, Paste_Here!A$2:A$850, 0)), ""), ""), "")</f>
        <v/>
      </c>
      <c r="O848" s="66"/>
      <c r="P848" s="75" t="str">
        <f>IFERROR(IF(B848&lt;&gt;"", IF(AND(INDEX(Paste_Here!AX$2:AX$850, MATCH(B848, Paste_Here!A$2:A$850, 0))&lt;&gt;"", ISNUMBER(VALUE(INDEX(Paste_Here!AX$2:AX$850, MATCH(B848, Paste_Here!A$2:A$850, 0))))), INDEX(Paste_Here!AX$2:AX$850, MATCH(B848, Paste_Here!A$2:A$850, 0)), ""), ""), "")</f>
        <v/>
      </c>
      <c r="Q848" s="66"/>
      <c r="R848" s="75" t="str">
        <f>IFERROR(IF(B848&lt;&gt;"", IF(AND(INDEX(Paste_Here!AU$2:AU$850, MATCH(B848, Paste_Here!A$2:A$850, 0))&lt;&gt;"", ISNUMBER(VALUE(INDEX(Paste_Here!AU$2:AU$850, MATCH(B848, Paste_Here!A$2:A$850, 0))))), INDEX(Paste_Here!AU$2:AU$850, MATCH(B848, Paste_Here!A$2:A$850, 0)), ""), ""), "")</f>
        <v/>
      </c>
      <c r="S848" s="66"/>
      <c r="T848" s="75" t="str">
        <f>IFERROR(IF(B848&lt;&gt;"", IF(AND(INDEX(Paste_Here!AV$2:AV$850, MATCH(B848, Paste_Here!A$2:A$850, 0))&lt;&gt;"", ISNUMBER(VALUE(INDEX(Paste_Here!AV$2:AV$850, MATCH(B848, Paste_Here!A$2:A$850, 0))))), INDEX(Paste_Here!AV$2:AV$850, MATCH(B848, Paste_Here!A$2:A$850, 0)), ""), ""), "")</f>
        <v/>
      </c>
      <c r="U848" s="66"/>
      <c r="W848" s="66"/>
      <c r="Y848" s="66"/>
      <c r="Z848" s="66"/>
      <c r="AA848" s="75" t="str">
        <f t="shared" si="170"/>
        <v/>
      </c>
      <c r="AB848" s="66"/>
      <c r="AC848" s="75"/>
      <c r="AD848" s="66"/>
      <c r="AE848" s="98"/>
      <c r="AF848" s="66"/>
      <c r="AG848" s="75"/>
      <c r="AH848" s="66"/>
      <c r="AI848" s="75" t="str">
        <f>IFERROR(IF(B848&lt;&gt;"", IF(AND(INDEX(Paste_Here!AC$2:AC$850, MATCH(B848, Paste_Here!A$2:A$850, 0))&lt;&gt;"", ISNUMBER(VALUE(INDEX(Paste_Here!AC$2:AC$850, MATCH(B848, Paste_Here!A$2:A$850, 0))))), INDEX(Paste_Here!AC$2:AC$850, MATCH(B848, Paste_Here!A$2:A$850, 0)), ""), ""), "")</f>
        <v/>
      </c>
      <c r="AJ848" s="66"/>
      <c r="AK848" s="75" t="str">
        <f>IFERROR(IF(B848&lt;&gt;"", IF(ISNUMBER(SEARCH("highrisk", LOWER(INDEX(Paste_Here!AD$2:AD$850, MATCH(B848, Paste_Here!A$2:A$850, 0))))), "High Risk", IF(ISNUMBER(SEARCH("lowrisk", LOWER(INDEX(Paste_Here!AD$2:AD$850, MATCH(B848, Paste_Here!A$2:A$850, 0))))), "Low Risk", IF(ISNUMBER(SEARCH("somerisk", LOWER(INDEX(Paste_Here!AD$2:AD$850, MATCH(B848, Paste_Here!A$2:A$850, 0))))), "Some Risk", IF(ISNUMBER(SEARCH("ot", LOWER(INDEX(Paste_Here!AD$2:AD$850, MATCH(B848, Paste_Here!A$2:A$850, 0))))), "OT", "")))), ""), "")</f>
        <v/>
      </c>
      <c r="AL848" s="66"/>
      <c r="AM848" s="75"/>
      <c r="AN848" s="66"/>
      <c r="AO848" s="75" t="str">
        <f>IFERROR(IF(B848&lt;&gt;"", IF(AND(INDEX(Paste_Here!M$2:M$850, MATCH(B848, Paste_Here!A$2:A$850, 0))&lt;&gt;"", ISNUMBER(VALUE(INDEX(Paste_Here!M$2:M$850, MATCH(B848, Paste_Here!A$2:A$850, 0))))), INDEX(Paste_Here!M$2:M$850, MATCH(B848, Paste_Here!A$2:A$850, 0)), ""), ""), "")</f>
        <v/>
      </c>
      <c r="AP848" s="66"/>
      <c r="AQ848" s="75" t="str">
        <f>IFERROR(IF(B848&lt;&gt;"", IF(ISNUMBER(SEARCH("highrisk", LOWER(INDEX(Paste_Here!N$2:N$850, MATCH(B848, Paste_Here!A$2:A$850, 0))))), "High Risk", IF(ISNUMBER(SEARCH("lowrisk", LOWER(INDEX(Paste_Here!N$2:N$850, MATCH(B848, Paste_Here!A$2:A$850, 0))))), "Low Risk", IF(ISNUMBER(SEARCH("somerisk", LOWER(INDEX(Paste_Here!N$2:N$850, MATCH(B848, Paste_Here!A$2:A$850, 0))))), "Some Risk", IF(ISNUMBER(SEARCH("ot", LOWER(INDEX(Paste_Here!N$2:N$850, MATCH(B848, Paste_Here!A$2:A$850, 0))))), "OT", "")))), ""), "")</f>
        <v/>
      </c>
      <c r="AT848" s="66"/>
      <c r="AU848" s="103"/>
      <c r="AV848" s="66"/>
      <c r="AW848" s="66"/>
      <c r="AX848" s="75" t="str">
        <f t="shared" si="171"/>
        <v/>
      </c>
      <c r="AY848" s="66"/>
      <c r="AZ848" s="75"/>
      <c r="BA848" s="66"/>
      <c r="BB848" s="75"/>
      <c r="BC848" s="66"/>
      <c r="BD848" s="75"/>
      <c r="BE848" s="66"/>
      <c r="BF848" s="75" t="str">
        <f>IFERROR(IF(B848&lt;&gt;"", IF(AND(INDEX(Paste_Here!AE$2:AE$850, MATCH(B848, Paste_Here!A$2:A$850, 0))&lt;&gt;"", ISNUMBER(VALUE(INDEX(Paste_Here!AE$2:AE$850, MATCH(B848, Paste_Here!A$2:A$850, 0))))), INDEX(Paste_Here!AE$2:AE$850, MATCH(B848, Paste_Here!A$2:A$850, 0)), ""), ""), "")</f>
        <v/>
      </c>
      <c r="BG848" s="66"/>
      <c r="BH848" s="75" t="str">
        <f>IFERROR(IF(B848&lt;&gt;"", IF(ISNUMBER(SEARCH("highrisk", LOWER(INDEX(Paste_Here!AF$2:AF$850, MATCH(B848, Paste_Here!A$2:A$850, 0))))), "High Risk", IF(ISNUMBER(SEARCH("lowrisk", LOWER(INDEX(Paste_Here!AF$2:AF$850, MATCH(B848, Paste_Here!A$2:A$850, 0))))), "Low Risk", IF(ISNUMBER(SEARCH("somerisk", LOWER(INDEX(Paste_Here!AF$2:AF$850, MATCH(B848, Paste_Here!A$2:A$850, 0))))), "Some Risk", IF(ISNUMBER(SEARCH("ot", LOWER(INDEX(Paste_Here!AF$2:AF$850, MATCH(B848, Paste_Here!A$2:A$850, 0))))), "OT", "")))), ""), "")</f>
        <v/>
      </c>
      <c r="BI848" s="66"/>
      <c r="BJ848" s="75"/>
      <c r="BK848" s="66"/>
      <c r="BL848" s="75" t="str">
        <f>IFERROR(IF(B848&lt;&gt;"", IF(AND(INDEX(Paste_Here!O$2:O$850, MATCH(B848, Paste_Here!A$2:A$850, 0))&lt;&gt;"", ISNUMBER(VALUE(INDEX(Paste_Here!O$2:O$850, MATCH(B848, Paste_Here!A$2:A$850, 0))))), INDEX(Paste_Here!O$2:O$850, MATCH(B848, Paste_Here!A$2:A$850, 0)), ""), ""), "")</f>
        <v/>
      </c>
      <c r="BM848" s="66"/>
      <c r="BN848" s="75" t="str">
        <f>IFERROR(IF(B848&lt;&gt;"", IF(ISNUMBER(SEARCH("highrisk", LOWER(INDEX(Paste_Here!P$2:P$850, MATCH(B848, Paste_Here!A$2:A$850, 0))))), "High Risk", IF(ISNUMBER(SEARCH("lowrisk", LOWER(INDEX(Paste_Here!P$2:P$850, MATCH(B848, Paste_Here!A$2:A$850, 0))))), "Low Risk", IF(ISNUMBER(SEARCH("somerisk", LOWER(INDEX(Paste_Here!P$2:P$850, MATCH(B848, Paste_Here!A$2:A$850, 0))))), "Some Risk", IF(ISNUMBER(SEARCH("ot", LOWER(INDEX(Paste_Here!P$2:P$850, MATCH(B848, Paste_Here!A$2:A$850, 0))))), "OT", "")))), ""), "")</f>
        <v/>
      </c>
      <c r="BQ848" s="66"/>
      <c r="BR848" s="75"/>
      <c r="BS848" s="66"/>
      <c r="BT848" s="66"/>
      <c r="BU848" s="75" t="str">
        <f t="shared" si="172"/>
        <v/>
      </c>
      <c r="BV848" s="66"/>
      <c r="BW848" s="75"/>
      <c r="BX848" s="66"/>
      <c r="BY848" s="75"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BZ848" s="66"/>
      <c r="CA848" s="75"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CB848" s="66"/>
      <c r="CC848" s="75"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CD848" s="66"/>
      <c r="CE848" s="75"/>
      <c r="CF848" s="66"/>
      <c r="CK848" s="75"/>
      <c r="CL848" s="66"/>
      <c r="CM848" s="75"/>
      <c r="CN848" s="66"/>
      <c r="CO848" s="75"/>
      <c r="CP848" s="66"/>
      <c r="CQ848" s="66"/>
      <c r="CR848" s="75" t="str">
        <f t="shared" si="173"/>
        <v/>
      </c>
      <c r="CS848" s="66"/>
      <c r="CT848" s="75"/>
      <c r="CU848" s="66"/>
      <c r="CV848" s="75"/>
      <c r="CW848" s="66"/>
      <c r="CX848" s="75"/>
      <c r="CY848" s="66"/>
      <c r="CZ848" s="75"/>
      <c r="DA848" s="66"/>
      <c r="DB848" s="75" t="str">
        <f>IFERROR(IF(B848&lt;&gt;"", IF(AND(INDEX(Paste_Here!AK$2:AK$850, MATCH(B848, Paste_Here!A$2:A$850, 0))&lt;&gt;"", ISNUMBER(VALUE(INDEX(Paste_Here!AK$2:AK$850, MATCH(B848, Paste_Here!A$2:A$850, 0))))), INDEX(Paste_Here!AK$2:AK$850, MATCH(B848, Paste_Here!A$2:A$850, 0)), ""), ""), "")</f>
        <v/>
      </c>
      <c r="DC848" s="66"/>
      <c r="DD848" s="75" t="str">
        <f>IFERROR(IF(B848&lt;&gt;"", IF(ISNUMBER(SEARCH("highrisk", LOWER(INDEX(Paste_Here!AL$2:AL$850, MATCH(B848, Paste_Here!A$2:A$850, 0))))), "High Risk", IF(ISNUMBER(SEARCH("lowrisk", LOWER(INDEX(Paste_Here!AL$2:AL$850, MATCH(B848, Paste_Here!A$2:A$850, 0))))), "Low Risk", IF(ISNUMBER(SEARCH("somerisk", LOWER(INDEX(Paste_Here!AL$2:AL$850, MATCH(B848, Paste_Here!A$2:A$850, 0))))), "Some Risk", IF(ISNUMBER(SEARCH("ot", LOWER(INDEX(Paste_Here!AL$2:AL$850, MATCH(B848, Paste_Here!A$2:A$850, 0))))), "OT", "")))), ""), "")</f>
        <v/>
      </c>
      <c r="DE848" s="66"/>
      <c r="DF848" s="75" t="str">
        <f>IFERROR(IF(B848&lt;&gt;"", IF(AND(INDEX(Paste_Here!AM$2:AM$850, MATCH(B848, Paste_Here!A$2:A$850, 0))&lt;&gt;"", ISNUMBER(VALUE(INDEX(Paste_Here!AM$2:AM$850, MATCH(B848, Paste_Here!A$2:A$850, 0))))), INDEX(Paste_Here!AM$2:AM$850, MATCH(B848, Paste_Here!A$2:A$850, 0)), ""), ""), "")</f>
        <v/>
      </c>
      <c r="DG848" s="66"/>
      <c r="DH848" s="75" t="str">
        <f>IFERROR(IF(B848&lt;&gt;"", IF(ISNUMBER(SEARCH("highrisk", LOWER(INDEX(Paste_Here!AN$2:AN$850, MATCH(B848, Paste_Here!A$2:A$850, 0))))), "High Risk", IF(ISNUMBER(SEARCH("lowrisk", LOWER(INDEX(Paste_Here!AN$2:AN$850, MATCH(B848, Paste_Here!A$2:A$850, 0))))), "Low Risk", IF(ISNUMBER(SEARCH("somerisk", LOWER(INDEX(Paste_Here!AN$2:AN$850, MATCH(B848, Paste_Here!A$2:A$850, 0))))), "Some Risk", IF(ISNUMBER(SEARCH("ot", LOWER(INDEX(Paste_Here!AN$2:AN$850, MATCH(B848, Paste_Here!A$2:A$850, 0))))), "OT", "")))), ""), "")</f>
        <v/>
      </c>
      <c r="DI848" s="66"/>
      <c r="DJ848" s="66"/>
      <c r="DK848" s="75" t="str">
        <f t="shared" si="174"/>
        <v/>
      </c>
      <c r="DL848" s="66"/>
      <c r="DM848" s="75" t="str">
        <f>IFERROR(IF(B848&lt;&gt;"", IF(AND(INDEX(Paste_Here!Q$2:Q$850, MATCH(B848, Paste_Here!A$2:A$850, 0))&lt;&gt;"", ISNUMBER(VALUE(INDEX(Paste_Here!Q$2:Q$850, MATCH(B848, Paste_Here!A$2:A$850, 0))))), INDEX(Paste_Here!Q$2:Q$850, MATCH(B848, Paste_Here!A$2:A$850, 0)), ""), ""), "")</f>
        <v/>
      </c>
      <c r="DN848" s="66"/>
      <c r="DO848" s="75" t="str">
        <f>IFERROR(IF(B848&lt;&gt;"", IF(ISNUMBER(SEARCH("highrisk", LOWER(INDEX(Paste_Here!R$2:R$850, MATCH(B848, Paste_Here!A$2:A$850, 0))))), "High Risk", IF(ISNUMBER(SEARCH("lowrisk", LOWER(INDEX(Paste_Here!R$2:R$850, MATCH(B848, Paste_Here!A$2:A$850, 0))))), "Low Risk", IF(ISNUMBER(SEARCH("somerisk", LOWER(INDEX(Paste_Here!R$2:R$850, MATCH(B848, Paste_Here!A$2:A$850, 0))))), "Some Risk", IF(ISNUMBER(SEARCH("ot", LOWER(INDEX(Paste_Here!R$2:R$850, MATCH(B848, Paste_Here!A$2:A$850, 0))))), "OT", "")))), ""), "")</f>
        <v/>
      </c>
      <c r="DP848" s="66"/>
      <c r="DQ848" s="93" t="str">
        <f>IFERROR(IF(B848&lt;&gt;"", IF(AND(INDEX(Paste_Here!S$2:S$850, MATCH(B848, Paste_Here!A$2:A$850, 0))&lt;&gt;"", ISNUMBER(VALUE(INDEX(Paste_Here!S$2:S$850, MATCH(B848, Paste_Here!A$2:A$850, 0))))), INDEX(Paste_Here!S$2:S$850, MATCH(B848, Paste_Here!A$2:A$850, 0)), ""), ""), "")</f>
        <v/>
      </c>
      <c r="DR848" s="66"/>
      <c r="DS848" s="75"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IF(ISNUMBER(SEARCH("ot", LOWER(INDEX(Paste_Here!T$2:T$850, MATCH(B848, Paste_Here!A$2:A$850, 0))))), "OT", "")))), ""), "")</f>
        <v/>
      </c>
      <c r="DT848" s="66"/>
      <c r="DU848" s="75" t="str">
        <f>IFERROR(IF(B848&lt;&gt;"", IF(AND(INDEX(Paste_Here!U$2:U$850, MATCH(B848, Paste_Here!A$2:A$850, 0))&lt;&gt;"", ISNUMBER(VALUE(INDEX(Paste_Here!U$2:U$850, MATCH(B848, Paste_Here!A$2:A$850, 0))))), INDEX(Paste_Here!U$2:U$850, MATCH(B848, Paste_Here!A$2:A$850, 0)), ""), ""), "")</f>
        <v/>
      </c>
      <c r="DV848" s="66"/>
      <c r="DW848" s="93" t="str">
        <f>IFERROR(IF(B848&lt;&gt;"", IF(ISNUMBER(SEARCH("highrisk", LOWER(INDEX(Paste_Here!V$2:V$850, MATCH(B848, Paste_Here!A$2:A$850, 0))))), "High Risk", IF(ISNUMBER(SEARCH("lowrisk", LOWER(INDEX(Paste_Here!V$2:V$850, MATCH(B848, Paste_Here!A$2:A$850, 0))))), "Low Risk", IF(ISNUMBER(SEARCH("somerisk", LOWER(INDEX(Paste_Here!V$2:V$850, MATCH(B848, Paste_Here!A$2:A$850, 0))))), "Some Risk", IF(ISNUMBER(SEARCH("ot", LOWER(INDEX(Paste_Here!V$2:V$850, MATCH(B848, Paste_Here!A$2:A$850, 0))))), "OT", "")))), ""), "")</f>
        <v/>
      </c>
      <c r="DX848" s="66"/>
      <c r="DY848" s="75" t="str">
        <f>IFERROR(IF(B848&lt;&gt;"", IF(AND(INDEX(Paste_Here!W$2:W$850, MATCH(B848, Paste_Here!A$2:A$850, 0))&lt;&gt;"", ISNUMBER(VALUE(INDEX(Paste_Here!W$2:W$850, MATCH(B848, Paste_Here!A$2:A$850, 0))))), INDEX(Paste_Here!W$2:W$850, MATCH(B848, Paste_Here!A$2:A$850, 0)), ""), ""), "")</f>
        <v/>
      </c>
      <c r="DZ848" s="66"/>
      <c r="EA848" s="75" t="str">
        <f>IFERROR(IF(B848&lt;&gt;"", IF(ISNUMBER(SEARCH("highrisk", LOWER(INDEX(Paste_Here!X$2:X$850, MATCH(B848, Paste_Here!A$2:A$850, 0))))), "High Risk", IF(ISNUMBER(SEARCH("lowrisk", LOWER(INDEX(Paste_Here!X$2:X$850, MATCH(B848, Paste_Here!A$2:A$850, 0))))), "Low Risk", IF(ISNUMBER(SEARCH("somerisk", LOWER(INDEX(Paste_Here!X$2:X$850, MATCH(B848, Paste_Here!A$2:A$850, 0))))), "Some Risk", IF(ISNUMBER(SEARCH("ot", LOWER(INDEX(Paste_Here!X$2:X$850, MATCH(B848, Paste_Here!A$2:A$850, 0))))), "OT", "")))), ""), "")</f>
        <v/>
      </c>
      <c r="EB848" s="66"/>
      <c r="EC848" s="66"/>
      <c r="ED848" s="75" t="str">
        <f t="shared" si="179"/>
        <v/>
      </c>
      <c r="EE848" s="66"/>
      <c r="EF848" s="75" t="str">
        <f>IFERROR(IF(B848&lt;&gt;"", IF(AND(INDEX(Paste_Here!AO$2:AO$850, MATCH(B848, Paste_Here!A$2:A$850, 0))&lt;&gt;"", ISNUMBER(VALUE(INDEX(Paste_Here!AO$2:AO$850, MATCH(B848, Paste_Here!A$2:A$850, 0))))), INDEX(Paste_Here!AO$2:AO$850, MATCH(B848, Paste_Here!A$2:A$850, 0)), ""), ""), "")</f>
        <v/>
      </c>
      <c r="EG848" s="66"/>
      <c r="EH848" s="75" t="str">
        <f>IFERROR(IF(B848&lt;&gt;"", IF(ISNUMBER(SEARCH("highrisk", LOWER(INDEX(Paste_Here!AP$2:AP$850, MATCH(B848, Paste_Here!A$2:A$850, 0))))), "High Risk", IF(ISNUMBER(SEARCH("lowrisk", LOWER(INDEX(Paste_Here!AP$2:AP$850, MATCH(B848, Paste_Here!A$2:A$850, 0))))), "Low Risk", IF(ISNUMBER(SEARCH("somerisk", LOWER(INDEX(Paste_Here!AP$2:AP$850, MATCH(B848, Paste_Here!A$2:A$850, 0))))), "Some Risk", IF(ISNUMBER(SEARCH("ot", LOWER(INDEX(Paste_Here!AP$2:AP$850, MATCH(B848, Paste_Here!A$2:A$850, 0))))), "OT", "")))), ""), "")</f>
        <v/>
      </c>
      <c r="EI848" s="66"/>
      <c r="EJ848" s="93"/>
      <c r="EK848" s="66"/>
      <c r="EL848" s="75" t="str">
        <f>IFERROR(IF(B848&lt;&gt;"", IF(AND(INDEX(Paste_Here!AQ$2:AQ$850, MATCH(B848, Paste_Here!A$2:A$850, 0))&lt;&gt;"", ISNUMBER(VALUE(INDEX(Paste_Here!AQ$2:AQ$850, MATCH(B848, Paste_Here!A$2:A$850, 0))))), INDEX(Paste_Here!AQ$2:AQ$850, MATCH(B848, Paste_Here!A$2:A$850, 0)), ""), ""), "")</f>
        <v/>
      </c>
      <c r="EM848" s="66"/>
      <c r="EN848" s="75" t="str">
        <f>IFERROR(IF(B848&lt;&gt;"", IF(ISNUMBER(SEARCH("highrisk", LOWER(INDEX(Paste_Here!AR$2:AR$850, MATCH(B848, Paste_Here!A$2:A$850, 0))))), "High Risk", IF(ISNUMBER(SEARCH("lowrisk", LOWER(INDEX(Paste_Here!AR$2:AR$850, MATCH(B848, Paste_Here!A$2:A$850, 0))))), "Low Risk", IF(ISNUMBER(SEARCH("somerisk", LOWER(INDEX(Paste_Here!AR$2:AR$850, MATCH(B848, Paste_Here!A$2:A$850, 0))))), "Some Risk", IF(ISNUMBER(SEARCH("ot", LOWER(INDEX(Paste_Here!AR$2:AR$850, MATCH(B848, Paste_Here!A$2:A$850, 0))))), "OT", "")))), ""), "")</f>
        <v/>
      </c>
      <c r="EO848" s="66"/>
      <c r="EP848" s="93"/>
      <c r="EQ848" s="66"/>
      <c r="ER848" s="75"/>
      <c r="ES848" s="66"/>
      <c r="ET848" s="75"/>
      <c r="EU848" s="66"/>
      <c r="EV848" s="66"/>
      <c r="EW848" s="75" t="str">
        <f t="shared" si="180"/>
        <v/>
      </c>
      <c r="EX848" s="66"/>
      <c r="EY848" s="75" t="str">
        <f>IFERROR(IF(B848&lt;&gt;"", IF(AND(INDEX(Paste_Here!Y$2:Y$850, MATCH(B848, Paste_Here!A$2:A$850, 0))&lt;&gt;"", ISNUMBER(VALUE(INDEX(Paste_Here!Y$2:Y$850, MATCH(B848, Paste_Here!A$2:A$850, 0))))), INDEX(Paste_Here!Y$2:Y$850, MATCH(B848, Paste_Here!A$2:A$850, 0)), ""), ""), "")</f>
        <v/>
      </c>
      <c r="EZ848" s="66"/>
      <c r="FA848" s="75" t="str">
        <f>IFERROR(IF(B848&lt;&gt;"", IF(ISNUMBER(SEARCH("highrisk", LOWER(INDEX(Paste_Here!Z$2:Z$850, MATCH(B848, Paste_Here!A$2:A$850, 0))))), "High Risk", IF(ISNUMBER(SEARCH("lowrisk", LOWER(INDEX(Paste_Here!Z$2:Z$850, MATCH(B848, Paste_Here!A$2:A$850, 0))))), "Low Risk", IF(ISNUMBER(SEARCH("somerisk", LOWER(INDEX(Paste_Here!Z$2:Z$850, MATCH(B848, Paste_Here!A$2:A$850, 0))))), "Some Risk", IF(ISNUMBER(SEARCH("ot", LOWER(INDEX(Paste_Here!Z$2:Z$850, MATCH(B848, Paste_Here!A$2:A$850, 0))))), "OT", "")))), ""), "")</f>
        <v/>
      </c>
      <c r="FB848" s="66"/>
      <c r="FC848" s="93"/>
      <c r="FD848" s="66"/>
      <c r="FE848" s="75" t="str">
        <f>IFERROR(IF(B848&lt;&gt;"", IF(AND(INDEX(Paste_Here!AA$2:AA$850, MATCH(B848, Paste_Here!A$2:A$850, 0))&lt;&gt;"", ISNUMBER(VALUE(INDEX(Paste_Here!AA$2:AA$850, MATCH(B848, Paste_Here!A$2:A$850, 0))))), INDEX(Paste_Here!AA$2:AA$850, MATCH(B848, Paste_Here!A$2:A$850, 0)), ""), ""), "")</f>
        <v/>
      </c>
      <c r="FF848" s="66"/>
      <c r="FG848" s="75" t="str">
        <f>IFERROR(IF(B848&lt;&gt;"", IF(ISNUMBER(SEARCH("highrisk", LOWER(INDEX(Paste_Here!AB$2:AB$850, MATCH(B848, Paste_Here!A$2:A$850, 0))))), "High Risk", IF(ISNUMBER(SEARCH("lowrisk", LOWER(INDEX(Paste_Here!AB$2:AB$850, MATCH(B848, Paste_Here!A$2:A$850, 0))))), "Low Risk", IF(ISNUMBER(SEARCH("somerisk", LOWER(INDEX(Paste_Here!AB$2:AB$850, MATCH(B848, Paste_Here!A$2:A$850, 0))))), "Some Risk", IF(ISNUMBER(SEARCH("ot", LOWER(INDEX(Paste_Here!AB$2:AB$850, MATCH(B848, Paste_Here!A$2:A$850, 0))))), "OT", "")))), ""), "")</f>
        <v/>
      </c>
      <c r="FH848" s="66"/>
      <c r="FI848" s="93"/>
      <c r="FJ848" s="66"/>
      <c r="FK848" s="75"/>
      <c r="FL848" s="66"/>
      <c r="FM848" s="75"/>
      <c r="FN848" s="66"/>
      <c r="FO848" s="66"/>
      <c r="FP848" s="75" t="str">
        <f t="shared" si="175"/>
        <v/>
      </c>
      <c r="FQ848" s="66"/>
      <c r="FR848" s="75" t="str">
        <f>IFERROR(IF(B848&lt;&gt;"", IF(ISNUMBER(SEARCH("s", LOWER(INDEX(Paste_Here!L$2:L$850, MATCH(B848, Paste_Here!A$2:A$850, 0))))), "Yes", IF(INDEX(Paste_Here!L$2:L$850, MATCH(B848, Paste_Here!A$2:A$850, 0))&lt;&gt;"", "No", "")), ""), "")</f>
        <v/>
      </c>
      <c r="FS848" s="66"/>
      <c r="FT848" s="75" t="str">
        <f>IFERROR(IF(B848&lt;&gt;"", IF(ISNUMBER(SEARCH("yes", LOWER(INDEX(Paste_Here!F$2:F$850, MATCH(B848, Paste_Here!A$2:A$850, 0))))), "Yes", IF(ISNUMBER(SEARCH("no", LOWER(INDEX(Paste_Here!F$2:F$850, MATCH(B848, Paste_Here!A$2:A$850, 0))))), "No", "")), ""), "")</f>
        <v/>
      </c>
      <c r="FU848" s="66"/>
      <c r="FV848" s="75" t="str">
        <f>IFERROR(IF(B848&lt;&gt;"", IF(ISNUMBER(SEARCH("english language learner", LOWER(INDEX(Paste_Here!C$2:C$850, MATCH(B848, Paste_Here!A$2:A$850, 0))))), "Yes", ""), ""), "")</f>
        <v/>
      </c>
      <c r="FW848" s="66"/>
      <c r="FX848" s="75" t="str">
        <f>IFERROR(IF(B848&lt;&gt;"", IF(OR(ISNUMBER(SEARCH("b", LOWER(INDEX(Paste_Here!J$2:J$850, MATCH(B848, Paste_Here!A$2:A$850, 0))))), ISNUMBER(SEARCH("h", LOWER(INDEX(Paste_Here!J$2:J$850, MATCH(B848, Paste_Here!A$2:A$850, 0))))), ISNUMBER(SEARCH("i", LOWER(INDEX(Paste_Here!J$2:J$850, MATCH(B848, Paste_Here!A$2:A$850, 0)))))), "Yes", IF(INDEX(Paste_Here!J$2:J$850, MATCH(B848, Paste_Here!A$2:A$850, 0))&lt;&gt;"", "No", "")), ""), "")</f>
        <v/>
      </c>
      <c r="FY848" s="66"/>
      <c r="FZ848" s="75" t="str">
        <f>IFERROR(IF(B848&lt;&gt;"", IF(ISNUMBER(SEARCH("yes", LOWER(INDEX(Paste_Here!K$2:K$850, MATCH(B848, Paste_Here!A$2:A$850, 0))))), "Yes", IF(ISNUMBER(SEARCH("no", LOWER(INDEX(Paste_Here!K$2:K$850, MATCH(B848, Paste_Here!A$2:A$850, 0))))), "No", "")), ""), "")</f>
        <v/>
      </c>
      <c r="GA848" s="66"/>
      <c r="GB848" s="75" t="str">
        <f>IFERROR(IF(B848&lt;&gt;"", IF(ISNUMBER(SEARCH("transitional 2", LOWER(INDEX(Paste_Here!C$2:C$850, MATCH(B848, Paste_Here!A$2:A$850, 0))))), "T2",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GC848" s="66"/>
      <c r="GD848" s="75"/>
      <c r="GE848" s="66"/>
      <c r="GF848" s="75"/>
      <c r="GG848" s="66"/>
      <c r="GH848" s="75"/>
      <c r="GI848" s="66"/>
      <c r="GK848" s="1" t="str" cm="1">
        <f t="array" ref="GK848">IFERROR(INDEX(Paste_Here!$B$2:$B$850, MATCH(0, COUNTIF(GK$4:GK847, Paste_Here!$B$2:$B$850) + IF(Paste_Here!$B$2:$B$850="", 1, 0), 0)), "")</f>
        <v/>
      </c>
      <c r="GL848" s="1" t="str">
        <f>IF(GK848&lt;&gt;"", INDEX(Paste_Here!$A$2:$A$850, MATCH(GK848, Paste_Here!$B$2:$B$850, 0)), "")</f>
        <v/>
      </c>
      <c r="GM848" s="1" t="str">
        <f t="shared" si="181"/>
        <v/>
      </c>
      <c r="GN848" s="1" t="str" cm="1">
        <f t="array" ref="GN848">IFERROR(INDEX($GM$5:$GM$850, MATCH(SMALL(IF($GM$5:$GM$850&lt;&gt;"", COUNTIF($GM$5:$GM$850, "&lt;"&amp;$GM$5:$GM$850)+1), ROW()-ROW($GN$5)+1), COUNTIF($GM$5:$GM$850, "&lt;"&amp;$GM$5:$GM$850)+1, 0)), "")</f>
        <v/>
      </c>
    </row>
    <row r="849" spans="1:196">
      <c r="A849" s="66"/>
      <c r="B849" s="75" t="str">
        <f t="shared" si="169"/>
        <v/>
      </c>
      <c r="C849" s="66"/>
      <c r="D849" s="75" t="str">
        <f>IFERROR(IF(AND(INDEX(Paste_Here!N$2:N$850, MATCH(B849, Paste_Here!A$2:A$850, 0)) = ""), "", IF(UPPER(INDEX(Paste_Here!N$2:N$850, MATCH(B849, Paste_Here!A$2:A$850, 0))) = "YES", "Yes", IF(UPPER(INDEX(Paste_Here!N$2:N$850, MATCH(B849, Paste_Here!A$2:A$850, 0))) = "NO", "No", ""))), "")</f>
        <v/>
      </c>
      <c r="E849" s="66"/>
      <c r="F849" s="75" t="str">
        <f t="shared" si="176"/>
        <v/>
      </c>
      <c r="G849" s="66"/>
      <c r="H849" s="75" t="str">
        <f t="shared" si="177"/>
        <v/>
      </c>
      <c r="I849" s="66"/>
      <c r="J849" s="75" t="str">
        <f t="shared" si="178"/>
        <v/>
      </c>
      <c r="K849" s="66"/>
      <c r="L849" s="75"/>
      <c r="M849" s="66"/>
      <c r="N849" s="75" t="str">
        <f>IFERROR(IF(B849&lt;&gt;"", IF(AND(INDEX(Paste_Here!AW$2:AW$850, MATCH(B849, Paste_Here!A$2:A$850, 0))&lt;&gt;"", ISNUMBER(VALUE(INDEX(Paste_Here!AW$2:AW$850, MATCH(B849, Paste_Here!A$2:A$850, 0))))), INDEX(Paste_Here!AW$2:AW$850, MATCH(B849, Paste_Here!A$2:A$850, 0)), ""), ""), "")</f>
        <v/>
      </c>
      <c r="O849" s="66"/>
      <c r="P849" s="75" t="str">
        <f>IFERROR(IF(B849&lt;&gt;"", IF(AND(INDEX(Paste_Here!AX$2:AX$850, MATCH(B849, Paste_Here!A$2:A$850, 0))&lt;&gt;"", ISNUMBER(VALUE(INDEX(Paste_Here!AX$2:AX$850, MATCH(B849, Paste_Here!A$2:A$850, 0))))), INDEX(Paste_Here!AX$2:AX$850, MATCH(B849, Paste_Here!A$2:A$850, 0)), ""), ""), "")</f>
        <v/>
      </c>
      <c r="Q849" s="66"/>
      <c r="R849" s="75" t="str">
        <f>IFERROR(IF(B849&lt;&gt;"", IF(AND(INDEX(Paste_Here!AU$2:AU$850, MATCH(B849, Paste_Here!A$2:A$850, 0))&lt;&gt;"", ISNUMBER(VALUE(INDEX(Paste_Here!AU$2:AU$850, MATCH(B849, Paste_Here!A$2:A$850, 0))))), INDEX(Paste_Here!AU$2:AU$850, MATCH(B849, Paste_Here!A$2:A$850, 0)), ""), ""), "")</f>
        <v/>
      </c>
      <c r="S849" s="66"/>
      <c r="T849" s="75" t="str">
        <f>IFERROR(IF(B849&lt;&gt;"", IF(AND(INDEX(Paste_Here!AV$2:AV$850, MATCH(B849, Paste_Here!A$2:A$850, 0))&lt;&gt;"", ISNUMBER(VALUE(INDEX(Paste_Here!AV$2:AV$850, MATCH(B849, Paste_Here!A$2:A$850, 0))))), INDEX(Paste_Here!AV$2:AV$850, MATCH(B849, Paste_Here!A$2:A$850, 0)), ""), ""), "")</f>
        <v/>
      </c>
      <c r="U849" s="66"/>
      <c r="W849" s="66"/>
      <c r="Y849" s="66"/>
      <c r="Z849" s="66"/>
      <c r="AA849" s="75" t="str">
        <f t="shared" si="170"/>
        <v/>
      </c>
      <c r="AB849" s="66"/>
      <c r="AC849" s="75"/>
      <c r="AD849" s="66"/>
      <c r="AE849" s="98"/>
      <c r="AF849" s="66"/>
      <c r="AG849" s="75"/>
      <c r="AH849" s="66"/>
      <c r="AI849" s="75" t="str">
        <f>IFERROR(IF(B849&lt;&gt;"", IF(AND(INDEX(Paste_Here!AC$2:AC$850, MATCH(B849, Paste_Here!A$2:A$850, 0))&lt;&gt;"", ISNUMBER(VALUE(INDEX(Paste_Here!AC$2:AC$850, MATCH(B849, Paste_Here!A$2:A$850, 0))))), INDEX(Paste_Here!AC$2:AC$850, MATCH(B849, Paste_Here!A$2:A$850, 0)), ""), ""), "")</f>
        <v/>
      </c>
      <c r="AJ849" s="66"/>
      <c r="AK849" s="75" t="str">
        <f>IFERROR(IF(B849&lt;&gt;"", IF(ISNUMBER(SEARCH("highrisk", LOWER(INDEX(Paste_Here!AD$2:AD$850, MATCH(B849, Paste_Here!A$2:A$850, 0))))), "High Risk", IF(ISNUMBER(SEARCH("lowrisk", LOWER(INDEX(Paste_Here!AD$2:AD$850, MATCH(B849, Paste_Here!A$2:A$850, 0))))), "Low Risk", IF(ISNUMBER(SEARCH("somerisk", LOWER(INDEX(Paste_Here!AD$2:AD$850, MATCH(B849, Paste_Here!A$2:A$850, 0))))), "Some Risk", IF(ISNUMBER(SEARCH("ot", LOWER(INDEX(Paste_Here!AD$2:AD$850, MATCH(B849, Paste_Here!A$2:A$850, 0))))), "OT", "")))), ""), "")</f>
        <v/>
      </c>
      <c r="AL849" s="66"/>
      <c r="AM849" s="75"/>
      <c r="AN849" s="66"/>
      <c r="AO849" s="75" t="str">
        <f>IFERROR(IF(B849&lt;&gt;"", IF(AND(INDEX(Paste_Here!M$2:M$850, MATCH(B849, Paste_Here!A$2:A$850, 0))&lt;&gt;"", ISNUMBER(VALUE(INDEX(Paste_Here!M$2:M$850, MATCH(B849, Paste_Here!A$2:A$850, 0))))), INDEX(Paste_Here!M$2:M$850, MATCH(B849, Paste_Here!A$2:A$850, 0)), ""), ""), "")</f>
        <v/>
      </c>
      <c r="AP849" s="66"/>
      <c r="AQ849" s="75" t="str">
        <f>IFERROR(IF(B849&lt;&gt;"", IF(ISNUMBER(SEARCH("highrisk", LOWER(INDEX(Paste_Here!N$2:N$850, MATCH(B849, Paste_Here!A$2:A$850, 0))))), "High Risk", IF(ISNUMBER(SEARCH("lowrisk", LOWER(INDEX(Paste_Here!N$2:N$850, MATCH(B849, Paste_Here!A$2:A$850, 0))))), "Low Risk", IF(ISNUMBER(SEARCH("somerisk", LOWER(INDEX(Paste_Here!N$2:N$850, MATCH(B849, Paste_Here!A$2:A$850, 0))))), "Some Risk", IF(ISNUMBER(SEARCH("ot", LOWER(INDEX(Paste_Here!N$2:N$850, MATCH(B849, Paste_Here!A$2:A$850, 0))))), "OT", "")))), ""), "")</f>
        <v/>
      </c>
      <c r="AT849" s="66"/>
      <c r="AU849" s="103"/>
      <c r="AV849" s="66"/>
      <c r="AW849" s="66"/>
      <c r="AX849" s="75" t="str">
        <f t="shared" si="171"/>
        <v/>
      </c>
      <c r="AY849" s="66"/>
      <c r="AZ849" s="75"/>
      <c r="BA849" s="66"/>
      <c r="BB849" s="75"/>
      <c r="BC849" s="66"/>
      <c r="BD849" s="75"/>
      <c r="BE849" s="66"/>
      <c r="BF849" s="75" t="str">
        <f>IFERROR(IF(B849&lt;&gt;"", IF(AND(INDEX(Paste_Here!AE$2:AE$850, MATCH(B849, Paste_Here!A$2:A$850, 0))&lt;&gt;"", ISNUMBER(VALUE(INDEX(Paste_Here!AE$2:AE$850, MATCH(B849, Paste_Here!A$2:A$850, 0))))), INDEX(Paste_Here!AE$2:AE$850, MATCH(B849, Paste_Here!A$2:A$850, 0)), ""), ""), "")</f>
        <v/>
      </c>
      <c r="BG849" s="66"/>
      <c r="BH849" s="75" t="str">
        <f>IFERROR(IF(B849&lt;&gt;"", IF(ISNUMBER(SEARCH("highrisk", LOWER(INDEX(Paste_Here!AF$2:AF$850, MATCH(B849, Paste_Here!A$2:A$850, 0))))), "High Risk", IF(ISNUMBER(SEARCH("lowrisk", LOWER(INDEX(Paste_Here!AF$2:AF$850, MATCH(B849, Paste_Here!A$2:A$850, 0))))), "Low Risk", IF(ISNUMBER(SEARCH("somerisk", LOWER(INDEX(Paste_Here!AF$2:AF$850, MATCH(B849, Paste_Here!A$2:A$850, 0))))), "Some Risk", IF(ISNUMBER(SEARCH("ot", LOWER(INDEX(Paste_Here!AF$2:AF$850, MATCH(B849, Paste_Here!A$2:A$850, 0))))), "OT", "")))), ""), "")</f>
        <v/>
      </c>
      <c r="BI849" s="66"/>
      <c r="BJ849" s="75"/>
      <c r="BK849" s="66"/>
      <c r="BL849" s="75" t="str">
        <f>IFERROR(IF(B849&lt;&gt;"", IF(AND(INDEX(Paste_Here!O$2:O$850, MATCH(B849, Paste_Here!A$2:A$850, 0))&lt;&gt;"", ISNUMBER(VALUE(INDEX(Paste_Here!O$2:O$850, MATCH(B849, Paste_Here!A$2:A$850, 0))))), INDEX(Paste_Here!O$2:O$850, MATCH(B849, Paste_Here!A$2:A$850, 0)), ""), ""), "")</f>
        <v/>
      </c>
      <c r="BM849" s="66"/>
      <c r="BN849" s="75" t="str">
        <f>IFERROR(IF(B849&lt;&gt;"", IF(ISNUMBER(SEARCH("highrisk", LOWER(INDEX(Paste_Here!P$2:P$850, MATCH(B849, Paste_Here!A$2:A$850, 0))))), "High Risk", IF(ISNUMBER(SEARCH("lowrisk", LOWER(INDEX(Paste_Here!P$2:P$850, MATCH(B849, Paste_Here!A$2:A$850, 0))))), "Low Risk", IF(ISNUMBER(SEARCH("somerisk", LOWER(INDEX(Paste_Here!P$2:P$850, MATCH(B849, Paste_Here!A$2:A$850, 0))))), "Some Risk", IF(ISNUMBER(SEARCH("ot", LOWER(INDEX(Paste_Here!P$2:P$850, MATCH(B849, Paste_Here!A$2:A$850, 0))))), "OT", "")))), ""), "")</f>
        <v/>
      </c>
      <c r="BQ849" s="66"/>
      <c r="BR849" s="75"/>
      <c r="BS849" s="66"/>
      <c r="BT849" s="66"/>
      <c r="BU849" s="75" t="str">
        <f t="shared" si="172"/>
        <v/>
      </c>
      <c r="BV849" s="66"/>
      <c r="BW849" s="75"/>
      <c r="BX849" s="66"/>
      <c r="BY849" s="75"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BZ849" s="66"/>
      <c r="CA849" s="75"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CB849" s="66"/>
      <c r="CC849" s="75"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CD849" s="66"/>
      <c r="CE849" s="75"/>
      <c r="CF849" s="66"/>
      <c r="CK849" s="75"/>
      <c r="CL849" s="66"/>
      <c r="CM849" s="75"/>
      <c r="CN849" s="66"/>
      <c r="CO849" s="75"/>
      <c r="CP849" s="66"/>
      <c r="CQ849" s="66"/>
      <c r="CR849" s="75" t="str">
        <f t="shared" si="173"/>
        <v/>
      </c>
      <c r="CS849" s="66"/>
      <c r="CT849" s="75"/>
      <c r="CU849" s="66"/>
      <c r="CV849" s="75"/>
      <c r="CW849" s="66"/>
      <c r="CX849" s="75"/>
      <c r="CY849" s="66"/>
      <c r="CZ849" s="75"/>
      <c r="DA849" s="66"/>
      <c r="DB849" s="75" t="str">
        <f>IFERROR(IF(B849&lt;&gt;"", IF(AND(INDEX(Paste_Here!AK$2:AK$850, MATCH(B849, Paste_Here!A$2:A$850, 0))&lt;&gt;"", ISNUMBER(VALUE(INDEX(Paste_Here!AK$2:AK$850, MATCH(B849, Paste_Here!A$2:A$850, 0))))), INDEX(Paste_Here!AK$2:AK$850, MATCH(B849, Paste_Here!A$2:A$850, 0)), ""), ""), "")</f>
        <v/>
      </c>
      <c r="DC849" s="66"/>
      <c r="DD849" s="75" t="str">
        <f>IFERROR(IF(B849&lt;&gt;"", IF(ISNUMBER(SEARCH("highrisk", LOWER(INDEX(Paste_Here!AL$2:AL$850, MATCH(B849, Paste_Here!A$2:A$850, 0))))), "High Risk", IF(ISNUMBER(SEARCH("lowrisk", LOWER(INDEX(Paste_Here!AL$2:AL$850, MATCH(B849, Paste_Here!A$2:A$850, 0))))), "Low Risk", IF(ISNUMBER(SEARCH("somerisk", LOWER(INDEX(Paste_Here!AL$2:AL$850, MATCH(B849, Paste_Here!A$2:A$850, 0))))), "Some Risk", IF(ISNUMBER(SEARCH("ot", LOWER(INDEX(Paste_Here!AL$2:AL$850, MATCH(B849, Paste_Here!A$2:A$850, 0))))), "OT", "")))), ""), "")</f>
        <v/>
      </c>
      <c r="DE849" s="66"/>
      <c r="DF849" s="75" t="str">
        <f>IFERROR(IF(B849&lt;&gt;"", IF(AND(INDEX(Paste_Here!AM$2:AM$850, MATCH(B849, Paste_Here!A$2:A$850, 0))&lt;&gt;"", ISNUMBER(VALUE(INDEX(Paste_Here!AM$2:AM$850, MATCH(B849, Paste_Here!A$2:A$850, 0))))), INDEX(Paste_Here!AM$2:AM$850, MATCH(B849, Paste_Here!A$2:A$850, 0)), ""), ""), "")</f>
        <v/>
      </c>
      <c r="DG849" s="66"/>
      <c r="DH849" s="75" t="str">
        <f>IFERROR(IF(B849&lt;&gt;"", IF(ISNUMBER(SEARCH("highrisk", LOWER(INDEX(Paste_Here!AN$2:AN$850, MATCH(B849, Paste_Here!A$2:A$850, 0))))), "High Risk", IF(ISNUMBER(SEARCH("lowrisk", LOWER(INDEX(Paste_Here!AN$2:AN$850, MATCH(B849, Paste_Here!A$2:A$850, 0))))), "Low Risk", IF(ISNUMBER(SEARCH("somerisk", LOWER(INDEX(Paste_Here!AN$2:AN$850, MATCH(B849, Paste_Here!A$2:A$850, 0))))), "Some Risk", IF(ISNUMBER(SEARCH("ot", LOWER(INDEX(Paste_Here!AN$2:AN$850, MATCH(B849, Paste_Here!A$2:A$850, 0))))), "OT", "")))), ""), "")</f>
        <v/>
      </c>
      <c r="DI849" s="66"/>
      <c r="DJ849" s="66"/>
      <c r="DK849" s="75" t="str">
        <f t="shared" si="174"/>
        <v/>
      </c>
      <c r="DL849" s="66"/>
      <c r="DM849" s="75" t="str">
        <f>IFERROR(IF(B849&lt;&gt;"", IF(AND(INDEX(Paste_Here!Q$2:Q$850, MATCH(B849, Paste_Here!A$2:A$850, 0))&lt;&gt;"", ISNUMBER(VALUE(INDEX(Paste_Here!Q$2:Q$850, MATCH(B849, Paste_Here!A$2:A$850, 0))))), INDEX(Paste_Here!Q$2:Q$850, MATCH(B849, Paste_Here!A$2:A$850, 0)), ""), ""), "")</f>
        <v/>
      </c>
      <c r="DN849" s="66"/>
      <c r="DO849" s="75" t="str">
        <f>IFERROR(IF(B849&lt;&gt;"", IF(ISNUMBER(SEARCH("highrisk", LOWER(INDEX(Paste_Here!R$2:R$850, MATCH(B849, Paste_Here!A$2:A$850, 0))))), "High Risk", IF(ISNUMBER(SEARCH("lowrisk", LOWER(INDEX(Paste_Here!R$2:R$850, MATCH(B849, Paste_Here!A$2:A$850, 0))))), "Low Risk", IF(ISNUMBER(SEARCH("somerisk", LOWER(INDEX(Paste_Here!R$2:R$850, MATCH(B849, Paste_Here!A$2:A$850, 0))))), "Some Risk", IF(ISNUMBER(SEARCH("ot", LOWER(INDEX(Paste_Here!R$2:R$850, MATCH(B849, Paste_Here!A$2:A$850, 0))))), "OT", "")))), ""), "")</f>
        <v/>
      </c>
      <c r="DP849" s="66"/>
      <c r="DQ849" s="93" t="str">
        <f>IFERROR(IF(B849&lt;&gt;"", IF(AND(INDEX(Paste_Here!S$2:S$850, MATCH(B849, Paste_Here!A$2:A$850, 0))&lt;&gt;"", ISNUMBER(VALUE(INDEX(Paste_Here!S$2:S$850, MATCH(B849, Paste_Here!A$2:A$850, 0))))), INDEX(Paste_Here!S$2:S$850, MATCH(B849, Paste_Here!A$2:A$850, 0)), ""), ""), "")</f>
        <v/>
      </c>
      <c r="DR849" s="66"/>
      <c r="DS849" s="75"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IF(ISNUMBER(SEARCH("ot", LOWER(INDEX(Paste_Here!T$2:T$850, MATCH(B849, Paste_Here!A$2:A$850, 0))))), "OT", "")))), ""), "")</f>
        <v/>
      </c>
      <c r="DT849" s="66"/>
      <c r="DU849" s="75" t="str">
        <f>IFERROR(IF(B849&lt;&gt;"", IF(AND(INDEX(Paste_Here!U$2:U$850, MATCH(B849, Paste_Here!A$2:A$850, 0))&lt;&gt;"", ISNUMBER(VALUE(INDEX(Paste_Here!U$2:U$850, MATCH(B849, Paste_Here!A$2:A$850, 0))))), INDEX(Paste_Here!U$2:U$850, MATCH(B849, Paste_Here!A$2:A$850, 0)), ""), ""), "")</f>
        <v/>
      </c>
      <c r="DV849" s="66"/>
      <c r="DW849" s="93" t="str">
        <f>IFERROR(IF(B849&lt;&gt;"", IF(ISNUMBER(SEARCH("highrisk", LOWER(INDEX(Paste_Here!V$2:V$850, MATCH(B849, Paste_Here!A$2:A$850, 0))))), "High Risk", IF(ISNUMBER(SEARCH("lowrisk", LOWER(INDEX(Paste_Here!V$2:V$850, MATCH(B849, Paste_Here!A$2:A$850, 0))))), "Low Risk", IF(ISNUMBER(SEARCH("somerisk", LOWER(INDEX(Paste_Here!V$2:V$850, MATCH(B849, Paste_Here!A$2:A$850, 0))))), "Some Risk", IF(ISNUMBER(SEARCH("ot", LOWER(INDEX(Paste_Here!V$2:V$850, MATCH(B849, Paste_Here!A$2:A$850, 0))))), "OT", "")))), ""), "")</f>
        <v/>
      </c>
      <c r="DX849" s="66"/>
      <c r="DY849" s="75" t="str">
        <f>IFERROR(IF(B849&lt;&gt;"", IF(AND(INDEX(Paste_Here!W$2:W$850, MATCH(B849, Paste_Here!A$2:A$850, 0))&lt;&gt;"", ISNUMBER(VALUE(INDEX(Paste_Here!W$2:W$850, MATCH(B849, Paste_Here!A$2:A$850, 0))))), INDEX(Paste_Here!W$2:W$850, MATCH(B849, Paste_Here!A$2:A$850, 0)), ""), ""), "")</f>
        <v/>
      </c>
      <c r="DZ849" s="66"/>
      <c r="EA849" s="75" t="str">
        <f>IFERROR(IF(B849&lt;&gt;"", IF(ISNUMBER(SEARCH("highrisk", LOWER(INDEX(Paste_Here!X$2:X$850, MATCH(B849, Paste_Here!A$2:A$850, 0))))), "High Risk", IF(ISNUMBER(SEARCH("lowrisk", LOWER(INDEX(Paste_Here!X$2:X$850, MATCH(B849, Paste_Here!A$2:A$850, 0))))), "Low Risk", IF(ISNUMBER(SEARCH("somerisk", LOWER(INDEX(Paste_Here!X$2:X$850, MATCH(B849, Paste_Here!A$2:A$850, 0))))), "Some Risk", IF(ISNUMBER(SEARCH("ot", LOWER(INDEX(Paste_Here!X$2:X$850, MATCH(B849, Paste_Here!A$2:A$850, 0))))), "OT", "")))), ""), "")</f>
        <v/>
      </c>
      <c r="EB849" s="66"/>
      <c r="EC849" s="66"/>
      <c r="ED849" s="75" t="str">
        <f t="shared" si="179"/>
        <v/>
      </c>
      <c r="EE849" s="66"/>
      <c r="EF849" s="75" t="str">
        <f>IFERROR(IF(B849&lt;&gt;"", IF(AND(INDEX(Paste_Here!AO$2:AO$850, MATCH(B849, Paste_Here!A$2:A$850, 0))&lt;&gt;"", ISNUMBER(VALUE(INDEX(Paste_Here!AO$2:AO$850, MATCH(B849, Paste_Here!A$2:A$850, 0))))), INDEX(Paste_Here!AO$2:AO$850, MATCH(B849, Paste_Here!A$2:A$850, 0)), ""), ""), "")</f>
        <v/>
      </c>
      <c r="EG849" s="66"/>
      <c r="EH849" s="75" t="str">
        <f>IFERROR(IF(B849&lt;&gt;"", IF(ISNUMBER(SEARCH("highrisk", LOWER(INDEX(Paste_Here!AP$2:AP$850, MATCH(B849, Paste_Here!A$2:A$850, 0))))), "High Risk", IF(ISNUMBER(SEARCH("lowrisk", LOWER(INDEX(Paste_Here!AP$2:AP$850, MATCH(B849, Paste_Here!A$2:A$850, 0))))), "Low Risk", IF(ISNUMBER(SEARCH("somerisk", LOWER(INDEX(Paste_Here!AP$2:AP$850, MATCH(B849, Paste_Here!A$2:A$850, 0))))), "Some Risk", IF(ISNUMBER(SEARCH("ot", LOWER(INDEX(Paste_Here!AP$2:AP$850, MATCH(B849, Paste_Here!A$2:A$850, 0))))), "OT", "")))), ""), "")</f>
        <v/>
      </c>
      <c r="EI849" s="66"/>
      <c r="EJ849" s="93"/>
      <c r="EK849" s="66"/>
      <c r="EL849" s="75" t="str">
        <f>IFERROR(IF(B849&lt;&gt;"", IF(AND(INDEX(Paste_Here!AQ$2:AQ$850, MATCH(B849, Paste_Here!A$2:A$850, 0))&lt;&gt;"", ISNUMBER(VALUE(INDEX(Paste_Here!AQ$2:AQ$850, MATCH(B849, Paste_Here!A$2:A$850, 0))))), INDEX(Paste_Here!AQ$2:AQ$850, MATCH(B849, Paste_Here!A$2:A$850, 0)), ""), ""), "")</f>
        <v/>
      </c>
      <c r="EM849" s="66"/>
      <c r="EN849" s="75" t="str">
        <f>IFERROR(IF(B849&lt;&gt;"", IF(ISNUMBER(SEARCH("highrisk", LOWER(INDEX(Paste_Here!AR$2:AR$850, MATCH(B849, Paste_Here!A$2:A$850, 0))))), "High Risk", IF(ISNUMBER(SEARCH("lowrisk", LOWER(INDEX(Paste_Here!AR$2:AR$850, MATCH(B849, Paste_Here!A$2:A$850, 0))))), "Low Risk", IF(ISNUMBER(SEARCH("somerisk", LOWER(INDEX(Paste_Here!AR$2:AR$850, MATCH(B849, Paste_Here!A$2:A$850, 0))))), "Some Risk", IF(ISNUMBER(SEARCH("ot", LOWER(INDEX(Paste_Here!AR$2:AR$850, MATCH(B849, Paste_Here!A$2:A$850, 0))))), "OT", "")))), ""), "")</f>
        <v/>
      </c>
      <c r="EO849" s="66"/>
      <c r="EP849" s="93"/>
      <c r="EQ849" s="66"/>
      <c r="ER849" s="75"/>
      <c r="ES849" s="66"/>
      <c r="ET849" s="75"/>
      <c r="EU849" s="66"/>
      <c r="EV849" s="66"/>
      <c r="EW849" s="75" t="str">
        <f t="shared" si="180"/>
        <v/>
      </c>
      <c r="EX849" s="66"/>
      <c r="EY849" s="75" t="str">
        <f>IFERROR(IF(B849&lt;&gt;"", IF(AND(INDEX(Paste_Here!Y$2:Y$850, MATCH(B849, Paste_Here!A$2:A$850, 0))&lt;&gt;"", ISNUMBER(VALUE(INDEX(Paste_Here!Y$2:Y$850, MATCH(B849, Paste_Here!A$2:A$850, 0))))), INDEX(Paste_Here!Y$2:Y$850, MATCH(B849, Paste_Here!A$2:A$850, 0)), ""), ""), "")</f>
        <v/>
      </c>
      <c r="EZ849" s="66"/>
      <c r="FA849" s="75" t="str">
        <f>IFERROR(IF(B849&lt;&gt;"", IF(ISNUMBER(SEARCH("highrisk", LOWER(INDEX(Paste_Here!Z$2:Z$850, MATCH(B849, Paste_Here!A$2:A$850, 0))))), "High Risk", IF(ISNUMBER(SEARCH("lowrisk", LOWER(INDEX(Paste_Here!Z$2:Z$850, MATCH(B849, Paste_Here!A$2:A$850, 0))))), "Low Risk", IF(ISNUMBER(SEARCH("somerisk", LOWER(INDEX(Paste_Here!Z$2:Z$850, MATCH(B849, Paste_Here!A$2:A$850, 0))))), "Some Risk", IF(ISNUMBER(SEARCH("ot", LOWER(INDEX(Paste_Here!Z$2:Z$850, MATCH(B849, Paste_Here!A$2:A$850, 0))))), "OT", "")))), ""), "")</f>
        <v/>
      </c>
      <c r="FB849" s="66"/>
      <c r="FC849" s="93"/>
      <c r="FD849" s="66"/>
      <c r="FE849" s="75" t="str">
        <f>IFERROR(IF(B849&lt;&gt;"", IF(AND(INDEX(Paste_Here!AA$2:AA$850, MATCH(B849, Paste_Here!A$2:A$850, 0))&lt;&gt;"", ISNUMBER(VALUE(INDEX(Paste_Here!AA$2:AA$850, MATCH(B849, Paste_Here!A$2:A$850, 0))))), INDEX(Paste_Here!AA$2:AA$850, MATCH(B849, Paste_Here!A$2:A$850, 0)), ""), ""), "")</f>
        <v/>
      </c>
      <c r="FF849" s="66"/>
      <c r="FG849" s="75" t="str">
        <f>IFERROR(IF(B849&lt;&gt;"", IF(ISNUMBER(SEARCH("highrisk", LOWER(INDEX(Paste_Here!AB$2:AB$850, MATCH(B849, Paste_Here!A$2:A$850, 0))))), "High Risk", IF(ISNUMBER(SEARCH("lowrisk", LOWER(INDEX(Paste_Here!AB$2:AB$850, MATCH(B849, Paste_Here!A$2:A$850, 0))))), "Low Risk", IF(ISNUMBER(SEARCH("somerisk", LOWER(INDEX(Paste_Here!AB$2:AB$850, MATCH(B849, Paste_Here!A$2:A$850, 0))))), "Some Risk", IF(ISNUMBER(SEARCH("ot", LOWER(INDEX(Paste_Here!AB$2:AB$850, MATCH(B849, Paste_Here!A$2:A$850, 0))))), "OT", "")))), ""), "")</f>
        <v/>
      </c>
      <c r="FH849" s="66"/>
      <c r="FI849" s="93"/>
      <c r="FJ849" s="66"/>
      <c r="FK849" s="75"/>
      <c r="FL849" s="66"/>
      <c r="FM849" s="75"/>
      <c r="FN849" s="66"/>
      <c r="FO849" s="66"/>
      <c r="FP849" s="75" t="str">
        <f t="shared" si="175"/>
        <v/>
      </c>
      <c r="FQ849" s="66"/>
      <c r="FR849" s="75" t="str">
        <f>IFERROR(IF(B849&lt;&gt;"", IF(ISNUMBER(SEARCH("s", LOWER(INDEX(Paste_Here!L$2:L$850, MATCH(B849, Paste_Here!A$2:A$850, 0))))), "Yes", IF(INDEX(Paste_Here!L$2:L$850, MATCH(B849, Paste_Here!A$2:A$850, 0))&lt;&gt;"", "No", "")), ""), "")</f>
        <v/>
      </c>
      <c r="FS849" s="66"/>
      <c r="FT849" s="75" t="str">
        <f>IFERROR(IF(B849&lt;&gt;"", IF(ISNUMBER(SEARCH("yes", LOWER(INDEX(Paste_Here!F$2:F$850, MATCH(B849, Paste_Here!A$2:A$850, 0))))), "Yes", IF(ISNUMBER(SEARCH("no", LOWER(INDEX(Paste_Here!F$2:F$850, MATCH(B849, Paste_Here!A$2:A$850, 0))))), "No", "")), ""), "")</f>
        <v/>
      </c>
      <c r="FU849" s="66"/>
      <c r="FV849" s="75" t="str">
        <f>IFERROR(IF(B849&lt;&gt;"", IF(ISNUMBER(SEARCH("english language learner", LOWER(INDEX(Paste_Here!C$2:C$850, MATCH(B849, Paste_Here!A$2:A$850, 0))))), "Yes", ""), ""), "")</f>
        <v/>
      </c>
      <c r="FW849" s="66"/>
      <c r="FX849" s="75" t="str">
        <f>IFERROR(IF(B849&lt;&gt;"", IF(OR(ISNUMBER(SEARCH("b", LOWER(INDEX(Paste_Here!J$2:J$850, MATCH(B849, Paste_Here!A$2:A$850, 0))))), ISNUMBER(SEARCH("h", LOWER(INDEX(Paste_Here!J$2:J$850, MATCH(B849, Paste_Here!A$2:A$850, 0))))), ISNUMBER(SEARCH("i", LOWER(INDEX(Paste_Here!J$2:J$850, MATCH(B849, Paste_Here!A$2:A$850, 0)))))), "Yes", IF(INDEX(Paste_Here!J$2:J$850, MATCH(B849, Paste_Here!A$2:A$850, 0))&lt;&gt;"", "No", "")), ""), "")</f>
        <v/>
      </c>
      <c r="FY849" s="66"/>
      <c r="FZ849" s="75" t="str">
        <f>IFERROR(IF(B849&lt;&gt;"", IF(ISNUMBER(SEARCH("yes", LOWER(INDEX(Paste_Here!K$2:K$850, MATCH(B849, Paste_Here!A$2:A$850, 0))))), "Yes", IF(ISNUMBER(SEARCH("no", LOWER(INDEX(Paste_Here!K$2:K$850, MATCH(B849, Paste_Here!A$2:A$850, 0))))), "No", "")), ""), "")</f>
        <v/>
      </c>
      <c r="GA849" s="66"/>
      <c r="GB849" s="75" t="str">
        <f>IFERROR(IF(B849&lt;&gt;"", IF(ISNUMBER(SEARCH("transitional 2", LOWER(INDEX(Paste_Here!C$2:C$850, MATCH(B849, Paste_Here!A$2:A$850, 0))))), "T2",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GC849" s="66"/>
      <c r="GD849" s="75"/>
      <c r="GE849" s="66"/>
      <c r="GF849" s="75"/>
      <c r="GG849" s="66"/>
      <c r="GH849" s="75"/>
      <c r="GI849" s="66"/>
      <c r="GK849" s="1" t="str" cm="1">
        <f t="array" ref="GK849">IFERROR(INDEX(Paste_Here!$B$2:$B$850, MATCH(0, COUNTIF(GK$4:GK848, Paste_Here!$B$2:$B$850) + IF(Paste_Here!$B$2:$B$850="", 1, 0), 0)), "")</f>
        <v/>
      </c>
      <c r="GL849" s="1" t="str">
        <f>IF(GK849&lt;&gt;"", INDEX(Paste_Here!$A$2:$A$850, MATCH(GK849, Paste_Here!$B$2:$B$850, 0)), "")</f>
        <v/>
      </c>
      <c r="GM849" s="1" t="str">
        <f t="shared" si="181"/>
        <v/>
      </c>
      <c r="GN849" s="1" t="str" cm="1">
        <f t="array" ref="GN849">IFERROR(INDEX($GM$5:$GM$850, MATCH(SMALL(IF($GM$5:$GM$850&lt;&gt;"", COUNTIF($GM$5:$GM$850, "&lt;"&amp;$GM$5:$GM$850)+1), ROW()-ROW($GN$5)+1), COUNTIF($GM$5:$GM$850, "&lt;"&amp;$GM$5:$GM$850)+1, 0)), "")</f>
        <v/>
      </c>
    </row>
    <row r="850" spans="1:196">
      <c r="A850" s="66"/>
      <c r="B850" s="75" t="str">
        <f t="shared" si="169"/>
        <v/>
      </c>
      <c r="C850" s="66"/>
      <c r="D850" s="75" t="str">
        <f>IFERROR(IF(AND(INDEX(Paste_Here!N$2:N$850, MATCH(B850, Paste_Here!A$2:A$850, 0)) = ""), "", IF(UPPER(INDEX(Paste_Here!N$2:N$850, MATCH(B850, Paste_Here!A$2:A$850, 0))) = "YES", "Yes", IF(UPPER(INDEX(Paste_Here!N$2:N$850, MATCH(B850, Paste_Here!A$2:A$850, 0))) = "NO", "No", ""))), "")</f>
        <v/>
      </c>
      <c r="E850" s="66"/>
      <c r="F850" s="75" t="str">
        <f t="shared" si="176"/>
        <v/>
      </c>
      <c r="G850" s="66"/>
      <c r="H850" s="75" t="str">
        <f t="shared" si="177"/>
        <v/>
      </c>
      <c r="I850" s="66"/>
      <c r="J850" s="75" t="str">
        <f t="shared" si="178"/>
        <v/>
      </c>
      <c r="K850" s="66"/>
      <c r="L850" s="75"/>
      <c r="M850" s="66"/>
      <c r="N850" s="75" t="str">
        <f>IFERROR(IF(B850&lt;&gt;"", IF(AND(INDEX(Paste_Here!AW$2:AW$850, MATCH(B850, Paste_Here!A$2:A$850, 0))&lt;&gt;"", ISNUMBER(VALUE(INDEX(Paste_Here!AW$2:AW$850, MATCH(B850, Paste_Here!A$2:A$850, 0))))), INDEX(Paste_Here!AW$2:AW$850, MATCH(B850, Paste_Here!A$2:A$850, 0)), ""), ""), "")</f>
        <v/>
      </c>
      <c r="O850" s="66"/>
      <c r="P850" s="75" t="str">
        <f>IFERROR(IF(B850&lt;&gt;"", IF(AND(INDEX(Paste_Here!AX$2:AX$850, MATCH(B850, Paste_Here!A$2:A$850, 0))&lt;&gt;"", ISNUMBER(VALUE(INDEX(Paste_Here!AX$2:AX$850, MATCH(B850, Paste_Here!A$2:A$850, 0))))), INDEX(Paste_Here!AX$2:AX$850, MATCH(B850, Paste_Here!A$2:A$850, 0)), ""), ""), "")</f>
        <v/>
      </c>
      <c r="Q850" s="66"/>
      <c r="R850" s="75" t="str">
        <f>IFERROR(IF(B850&lt;&gt;"", IF(AND(INDEX(Paste_Here!AU$2:AU$850, MATCH(B850, Paste_Here!A$2:A$850, 0))&lt;&gt;"", ISNUMBER(VALUE(INDEX(Paste_Here!AU$2:AU$850, MATCH(B850, Paste_Here!A$2:A$850, 0))))), INDEX(Paste_Here!AU$2:AU$850, MATCH(B850, Paste_Here!A$2:A$850, 0)), ""), ""), "")</f>
        <v/>
      </c>
      <c r="S850" s="66"/>
      <c r="T850" s="75" t="str">
        <f>IFERROR(IF(B850&lt;&gt;"", IF(AND(INDEX(Paste_Here!AV$2:AV$850, MATCH(B850, Paste_Here!A$2:A$850, 0))&lt;&gt;"", ISNUMBER(VALUE(INDEX(Paste_Here!AV$2:AV$850, MATCH(B850, Paste_Here!A$2:A$850, 0))))), INDEX(Paste_Here!AV$2:AV$850, MATCH(B850, Paste_Here!A$2:A$850, 0)), ""), ""), "")</f>
        <v/>
      </c>
      <c r="U850" s="66"/>
      <c r="W850" s="66"/>
      <c r="Y850" s="66"/>
      <c r="Z850" s="66"/>
      <c r="AA850" s="75" t="str">
        <f t="shared" si="170"/>
        <v/>
      </c>
      <c r="AB850" s="66"/>
      <c r="AC850" s="75"/>
      <c r="AD850" s="66"/>
      <c r="AE850" s="98"/>
      <c r="AF850" s="66"/>
      <c r="AG850" s="75"/>
      <c r="AH850" s="66"/>
      <c r="AI850" s="75" t="str">
        <f>IFERROR(IF(B850&lt;&gt;"", IF(AND(INDEX(Paste_Here!AC$2:AC$850, MATCH(B850, Paste_Here!A$2:A$850, 0))&lt;&gt;"", ISNUMBER(VALUE(INDEX(Paste_Here!AC$2:AC$850, MATCH(B850, Paste_Here!A$2:A$850, 0))))), INDEX(Paste_Here!AC$2:AC$850, MATCH(B850, Paste_Here!A$2:A$850, 0)), ""), ""), "")</f>
        <v/>
      </c>
      <c r="AJ850" s="66"/>
      <c r="AK850" s="75" t="str">
        <f>IFERROR(IF(B850&lt;&gt;"", IF(ISNUMBER(SEARCH("highrisk", LOWER(INDEX(Paste_Here!AD$2:AD$850, MATCH(B850, Paste_Here!A$2:A$850, 0))))), "High Risk", IF(ISNUMBER(SEARCH("lowrisk", LOWER(INDEX(Paste_Here!AD$2:AD$850, MATCH(B850, Paste_Here!A$2:A$850, 0))))), "Low Risk", IF(ISNUMBER(SEARCH("somerisk", LOWER(INDEX(Paste_Here!AD$2:AD$850, MATCH(B850, Paste_Here!A$2:A$850, 0))))), "Some Risk", IF(ISNUMBER(SEARCH("ot", LOWER(INDEX(Paste_Here!AD$2:AD$850, MATCH(B850, Paste_Here!A$2:A$850, 0))))), "OT", "")))), ""), "")</f>
        <v/>
      </c>
      <c r="AL850" s="66"/>
      <c r="AM850" s="75"/>
      <c r="AN850" s="66"/>
      <c r="AO850" s="75" t="str">
        <f>IFERROR(IF(B850&lt;&gt;"", IF(AND(INDEX(Paste_Here!M$2:M$850, MATCH(B850, Paste_Here!A$2:A$850, 0))&lt;&gt;"", ISNUMBER(VALUE(INDEX(Paste_Here!M$2:M$850, MATCH(B850, Paste_Here!A$2:A$850, 0))))), INDEX(Paste_Here!M$2:M$850, MATCH(B850, Paste_Here!A$2:A$850, 0)), ""), ""), "")</f>
        <v/>
      </c>
      <c r="AP850" s="66"/>
      <c r="AQ850" s="75" t="str">
        <f>IFERROR(IF(B850&lt;&gt;"", IF(ISNUMBER(SEARCH("highrisk", LOWER(INDEX(Paste_Here!N$2:N$850, MATCH(B850, Paste_Here!A$2:A$850, 0))))), "High Risk", IF(ISNUMBER(SEARCH("lowrisk", LOWER(INDEX(Paste_Here!N$2:N$850, MATCH(B850, Paste_Here!A$2:A$850, 0))))), "Low Risk", IF(ISNUMBER(SEARCH("somerisk", LOWER(INDEX(Paste_Here!N$2:N$850, MATCH(B850, Paste_Here!A$2:A$850, 0))))), "Some Risk", IF(ISNUMBER(SEARCH("ot", LOWER(INDEX(Paste_Here!N$2:N$850, MATCH(B850, Paste_Here!A$2:A$850, 0))))), "OT", "")))), ""), "")</f>
        <v/>
      </c>
      <c r="AT850" s="66"/>
      <c r="AU850" s="103"/>
      <c r="AV850" s="66"/>
      <c r="AW850" s="66"/>
      <c r="AX850" s="75" t="str">
        <f t="shared" si="171"/>
        <v/>
      </c>
      <c r="AY850" s="66"/>
      <c r="AZ850" s="75"/>
      <c r="BA850" s="66"/>
      <c r="BB850" s="75"/>
      <c r="BC850" s="66"/>
      <c r="BD850" s="75"/>
      <c r="BE850" s="66"/>
      <c r="BF850" s="75" t="str">
        <f>IFERROR(IF(B850&lt;&gt;"", IF(AND(INDEX(Paste_Here!AE$2:AE$850, MATCH(B850, Paste_Here!A$2:A$850, 0))&lt;&gt;"", ISNUMBER(VALUE(INDEX(Paste_Here!AE$2:AE$850, MATCH(B850, Paste_Here!A$2:A$850, 0))))), INDEX(Paste_Here!AE$2:AE$850, MATCH(B850, Paste_Here!A$2:A$850, 0)), ""), ""), "")</f>
        <v/>
      </c>
      <c r="BG850" s="66"/>
      <c r="BH850" s="75" t="str">
        <f>IFERROR(IF(B850&lt;&gt;"", IF(ISNUMBER(SEARCH("highrisk", LOWER(INDEX(Paste_Here!AF$2:AF$850, MATCH(B850, Paste_Here!A$2:A$850, 0))))), "High Risk", IF(ISNUMBER(SEARCH("lowrisk", LOWER(INDEX(Paste_Here!AF$2:AF$850, MATCH(B850, Paste_Here!A$2:A$850, 0))))), "Low Risk", IF(ISNUMBER(SEARCH("somerisk", LOWER(INDEX(Paste_Here!AF$2:AF$850, MATCH(B850, Paste_Here!A$2:A$850, 0))))), "Some Risk", IF(ISNUMBER(SEARCH("ot", LOWER(INDEX(Paste_Here!AF$2:AF$850, MATCH(B850, Paste_Here!A$2:A$850, 0))))), "OT", "")))), ""), "")</f>
        <v/>
      </c>
      <c r="BI850" s="66"/>
      <c r="BJ850" s="75"/>
      <c r="BK850" s="66"/>
      <c r="BL850" s="75" t="str">
        <f>IFERROR(IF(B850&lt;&gt;"", IF(AND(INDEX(Paste_Here!O$2:O$850, MATCH(B850, Paste_Here!A$2:A$850, 0))&lt;&gt;"", ISNUMBER(VALUE(INDEX(Paste_Here!O$2:O$850, MATCH(B850, Paste_Here!A$2:A$850, 0))))), INDEX(Paste_Here!O$2:O$850, MATCH(B850, Paste_Here!A$2:A$850, 0)), ""), ""), "")</f>
        <v/>
      </c>
      <c r="BM850" s="66"/>
      <c r="BN850" s="75" t="str">
        <f>IFERROR(IF(B850&lt;&gt;"", IF(ISNUMBER(SEARCH("highrisk", LOWER(INDEX(Paste_Here!P$2:P$850, MATCH(B850, Paste_Here!A$2:A$850, 0))))), "High Risk", IF(ISNUMBER(SEARCH("lowrisk", LOWER(INDEX(Paste_Here!P$2:P$850, MATCH(B850, Paste_Here!A$2:A$850, 0))))), "Low Risk", IF(ISNUMBER(SEARCH("somerisk", LOWER(INDEX(Paste_Here!P$2:P$850, MATCH(B850, Paste_Here!A$2:A$850, 0))))), "Some Risk", IF(ISNUMBER(SEARCH("ot", LOWER(INDEX(Paste_Here!P$2:P$850, MATCH(B850, Paste_Here!A$2:A$850, 0))))), "OT", "")))), ""), "")</f>
        <v/>
      </c>
      <c r="BQ850" s="66"/>
      <c r="BR850" s="75"/>
      <c r="BS850" s="66"/>
      <c r="BT850" s="66"/>
      <c r="BU850" s="75" t="str">
        <f t="shared" si="172"/>
        <v/>
      </c>
      <c r="BV850" s="66"/>
      <c r="BW850" s="75"/>
      <c r="BX850" s="66"/>
      <c r="BY850" s="75"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BZ850" s="66"/>
      <c r="CA850" s="75"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CB850" s="66"/>
      <c r="CC850" s="75"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CD850" s="66"/>
      <c r="CE850" s="75"/>
      <c r="CF850" s="66"/>
      <c r="CK850" s="75"/>
      <c r="CL850" s="66"/>
      <c r="CM850" s="75"/>
      <c r="CN850" s="66"/>
      <c r="CO850" s="75"/>
      <c r="CP850" s="66"/>
      <c r="CQ850" s="66"/>
      <c r="CR850" s="75" t="str">
        <f t="shared" si="173"/>
        <v/>
      </c>
      <c r="CS850" s="66"/>
      <c r="CT850" s="75"/>
      <c r="CU850" s="66"/>
      <c r="CV850" s="75"/>
      <c r="CW850" s="66"/>
      <c r="CX850" s="75"/>
      <c r="CY850" s="66"/>
      <c r="CZ850" s="75"/>
      <c r="DA850" s="66"/>
      <c r="DB850" s="75" t="str">
        <f>IFERROR(IF(B850&lt;&gt;"", IF(AND(INDEX(Paste_Here!AK$2:AK$850, MATCH(B850, Paste_Here!A$2:A$850, 0))&lt;&gt;"", ISNUMBER(VALUE(INDEX(Paste_Here!AK$2:AK$850, MATCH(B850, Paste_Here!A$2:A$850, 0))))), INDEX(Paste_Here!AK$2:AK$850, MATCH(B850, Paste_Here!A$2:A$850, 0)), ""), ""), "")</f>
        <v/>
      </c>
      <c r="DC850" s="66"/>
      <c r="DD850" s="75" t="str">
        <f>IFERROR(IF(B850&lt;&gt;"", IF(ISNUMBER(SEARCH("highrisk", LOWER(INDEX(Paste_Here!AL$2:AL$850, MATCH(B850, Paste_Here!A$2:A$850, 0))))), "High Risk", IF(ISNUMBER(SEARCH("lowrisk", LOWER(INDEX(Paste_Here!AL$2:AL$850, MATCH(B850, Paste_Here!A$2:A$850, 0))))), "Low Risk", IF(ISNUMBER(SEARCH("somerisk", LOWER(INDEX(Paste_Here!AL$2:AL$850, MATCH(B850, Paste_Here!A$2:A$850, 0))))), "Some Risk", IF(ISNUMBER(SEARCH("ot", LOWER(INDEX(Paste_Here!AL$2:AL$850, MATCH(B850, Paste_Here!A$2:A$850, 0))))), "OT", "")))), ""), "")</f>
        <v/>
      </c>
      <c r="DE850" s="66"/>
      <c r="DF850" s="75" t="str">
        <f>IFERROR(IF(B850&lt;&gt;"", IF(AND(INDEX(Paste_Here!AM$2:AM$850, MATCH(B850, Paste_Here!A$2:A$850, 0))&lt;&gt;"", ISNUMBER(VALUE(INDEX(Paste_Here!AM$2:AM$850, MATCH(B850, Paste_Here!A$2:A$850, 0))))), INDEX(Paste_Here!AM$2:AM$850, MATCH(B850, Paste_Here!A$2:A$850, 0)), ""), ""), "")</f>
        <v/>
      </c>
      <c r="DG850" s="66"/>
      <c r="DH850" s="75" t="str">
        <f>IFERROR(IF(B850&lt;&gt;"", IF(ISNUMBER(SEARCH("highrisk", LOWER(INDEX(Paste_Here!AN$2:AN$850, MATCH(B850, Paste_Here!A$2:A$850, 0))))), "High Risk", IF(ISNUMBER(SEARCH("lowrisk", LOWER(INDEX(Paste_Here!AN$2:AN$850, MATCH(B850, Paste_Here!A$2:A$850, 0))))), "Low Risk", IF(ISNUMBER(SEARCH("somerisk", LOWER(INDEX(Paste_Here!AN$2:AN$850, MATCH(B850, Paste_Here!A$2:A$850, 0))))), "Some Risk", IF(ISNUMBER(SEARCH("ot", LOWER(INDEX(Paste_Here!AN$2:AN$850, MATCH(B850, Paste_Here!A$2:A$850, 0))))), "OT", "")))), ""), "")</f>
        <v/>
      </c>
      <c r="DI850" s="66"/>
      <c r="DJ850" s="66"/>
      <c r="DK850" s="75" t="str">
        <f t="shared" si="174"/>
        <v/>
      </c>
      <c r="DL850" s="66"/>
      <c r="DM850" s="75" t="str">
        <f>IFERROR(IF(B850&lt;&gt;"", IF(AND(INDEX(Paste_Here!Q$2:Q$850, MATCH(B850, Paste_Here!A$2:A$850, 0))&lt;&gt;"", ISNUMBER(VALUE(INDEX(Paste_Here!Q$2:Q$850, MATCH(B850, Paste_Here!A$2:A$850, 0))))), INDEX(Paste_Here!Q$2:Q$850, MATCH(B850, Paste_Here!A$2:A$850, 0)), ""), ""), "")</f>
        <v/>
      </c>
      <c r="DN850" s="66"/>
      <c r="DO850" s="75" t="str">
        <f>IFERROR(IF(B850&lt;&gt;"", IF(ISNUMBER(SEARCH("highrisk", LOWER(INDEX(Paste_Here!R$2:R$850, MATCH(B850, Paste_Here!A$2:A$850, 0))))), "High Risk", IF(ISNUMBER(SEARCH("lowrisk", LOWER(INDEX(Paste_Here!R$2:R$850, MATCH(B850, Paste_Here!A$2:A$850, 0))))), "Low Risk", IF(ISNUMBER(SEARCH("somerisk", LOWER(INDEX(Paste_Here!R$2:R$850, MATCH(B850, Paste_Here!A$2:A$850, 0))))), "Some Risk", IF(ISNUMBER(SEARCH("ot", LOWER(INDEX(Paste_Here!R$2:R$850, MATCH(B850, Paste_Here!A$2:A$850, 0))))), "OT", "")))), ""), "")</f>
        <v/>
      </c>
      <c r="DP850" s="66"/>
      <c r="DQ850" s="93" t="str">
        <f>IFERROR(IF(B850&lt;&gt;"", IF(AND(INDEX(Paste_Here!S$2:S$850, MATCH(B850, Paste_Here!A$2:A$850, 0))&lt;&gt;"", ISNUMBER(VALUE(INDEX(Paste_Here!S$2:S$850, MATCH(B850, Paste_Here!A$2:A$850, 0))))), INDEX(Paste_Here!S$2:S$850, MATCH(B850, Paste_Here!A$2:A$850, 0)), ""), ""), "")</f>
        <v/>
      </c>
      <c r="DR850" s="66"/>
      <c r="DS850" s="75"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IF(ISNUMBER(SEARCH("ot", LOWER(INDEX(Paste_Here!T$2:T$850, MATCH(B850, Paste_Here!A$2:A$850, 0))))), "OT", "")))), ""), "")</f>
        <v/>
      </c>
      <c r="DT850" s="66"/>
      <c r="DU850" s="75" t="str">
        <f>IFERROR(IF(B850&lt;&gt;"", IF(AND(INDEX(Paste_Here!U$2:U$850, MATCH(B850, Paste_Here!A$2:A$850, 0))&lt;&gt;"", ISNUMBER(VALUE(INDEX(Paste_Here!U$2:U$850, MATCH(B850, Paste_Here!A$2:A$850, 0))))), INDEX(Paste_Here!U$2:U$850, MATCH(B850, Paste_Here!A$2:A$850, 0)), ""), ""), "")</f>
        <v/>
      </c>
      <c r="DV850" s="66"/>
      <c r="DW850" s="93" t="str">
        <f>IFERROR(IF(B850&lt;&gt;"", IF(ISNUMBER(SEARCH("highrisk", LOWER(INDEX(Paste_Here!V$2:V$850, MATCH(B850, Paste_Here!A$2:A$850, 0))))), "High Risk", IF(ISNUMBER(SEARCH("lowrisk", LOWER(INDEX(Paste_Here!V$2:V$850, MATCH(B850, Paste_Here!A$2:A$850, 0))))), "Low Risk", IF(ISNUMBER(SEARCH("somerisk", LOWER(INDEX(Paste_Here!V$2:V$850, MATCH(B850, Paste_Here!A$2:A$850, 0))))), "Some Risk", IF(ISNUMBER(SEARCH("ot", LOWER(INDEX(Paste_Here!V$2:V$850, MATCH(B850, Paste_Here!A$2:A$850, 0))))), "OT", "")))), ""), "")</f>
        <v/>
      </c>
      <c r="DX850" s="66"/>
      <c r="DY850" s="75" t="str">
        <f>IFERROR(IF(B850&lt;&gt;"", IF(AND(INDEX(Paste_Here!W$2:W$850, MATCH(B850, Paste_Here!A$2:A$850, 0))&lt;&gt;"", ISNUMBER(VALUE(INDEX(Paste_Here!W$2:W$850, MATCH(B850, Paste_Here!A$2:A$850, 0))))), INDEX(Paste_Here!W$2:W$850, MATCH(B850, Paste_Here!A$2:A$850, 0)), ""), ""), "")</f>
        <v/>
      </c>
      <c r="DZ850" s="66"/>
      <c r="EA850" s="75" t="str">
        <f>IFERROR(IF(B850&lt;&gt;"", IF(ISNUMBER(SEARCH("highrisk", LOWER(INDEX(Paste_Here!X$2:X$850, MATCH(B850, Paste_Here!A$2:A$850, 0))))), "High Risk", IF(ISNUMBER(SEARCH("lowrisk", LOWER(INDEX(Paste_Here!X$2:X$850, MATCH(B850, Paste_Here!A$2:A$850, 0))))), "Low Risk", IF(ISNUMBER(SEARCH("somerisk", LOWER(INDEX(Paste_Here!X$2:X$850, MATCH(B850, Paste_Here!A$2:A$850, 0))))), "Some Risk", IF(ISNUMBER(SEARCH("ot", LOWER(INDEX(Paste_Here!X$2:X$850, MATCH(B850, Paste_Here!A$2:A$850, 0))))), "OT", "")))), ""), "")</f>
        <v/>
      </c>
      <c r="EB850" s="66"/>
      <c r="EC850" s="66"/>
      <c r="ED850" s="75" t="str">
        <f t="shared" si="179"/>
        <v/>
      </c>
      <c r="EE850" s="66"/>
      <c r="EF850" s="75" t="str">
        <f>IFERROR(IF(B850&lt;&gt;"", IF(AND(INDEX(Paste_Here!AO$2:AO$850, MATCH(B850, Paste_Here!A$2:A$850, 0))&lt;&gt;"", ISNUMBER(VALUE(INDEX(Paste_Here!AO$2:AO$850, MATCH(B850, Paste_Here!A$2:A$850, 0))))), INDEX(Paste_Here!AO$2:AO$850, MATCH(B850, Paste_Here!A$2:A$850, 0)), ""), ""), "")</f>
        <v/>
      </c>
      <c r="EG850" s="66"/>
      <c r="EH850" s="75" t="str">
        <f>IFERROR(IF(B850&lt;&gt;"", IF(ISNUMBER(SEARCH("highrisk", LOWER(INDEX(Paste_Here!AP$2:AP$850, MATCH(B850, Paste_Here!A$2:A$850, 0))))), "High Risk", IF(ISNUMBER(SEARCH("lowrisk", LOWER(INDEX(Paste_Here!AP$2:AP$850, MATCH(B850, Paste_Here!A$2:A$850, 0))))), "Low Risk", IF(ISNUMBER(SEARCH("somerisk", LOWER(INDEX(Paste_Here!AP$2:AP$850, MATCH(B850, Paste_Here!A$2:A$850, 0))))), "Some Risk", IF(ISNUMBER(SEARCH("ot", LOWER(INDEX(Paste_Here!AP$2:AP$850, MATCH(B850, Paste_Here!A$2:A$850, 0))))), "OT", "")))), ""), "")</f>
        <v/>
      </c>
      <c r="EI850" s="66"/>
      <c r="EJ850" s="93"/>
      <c r="EK850" s="66"/>
      <c r="EL850" s="75" t="str">
        <f>IFERROR(IF(B850&lt;&gt;"", IF(AND(INDEX(Paste_Here!AQ$2:AQ$850, MATCH(B850, Paste_Here!A$2:A$850, 0))&lt;&gt;"", ISNUMBER(VALUE(INDEX(Paste_Here!AQ$2:AQ$850, MATCH(B850, Paste_Here!A$2:A$850, 0))))), INDEX(Paste_Here!AQ$2:AQ$850, MATCH(B850, Paste_Here!A$2:A$850, 0)), ""), ""), "")</f>
        <v/>
      </c>
      <c r="EM850" s="66"/>
      <c r="EN850" s="75" t="str">
        <f>IFERROR(IF(B850&lt;&gt;"", IF(ISNUMBER(SEARCH("highrisk", LOWER(INDEX(Paste_Here!AR$2:AR$850, MATCH(B850, Paste_Here!A$2:A$850, 0))))), "High Risk", IF(ISNUMBER(SEARCH("lowrisk", LOWER(INDEX(Paste_Here!AR$2:AR$850, MATCH(B850, Paste_Here!A$2:A$850, 0))))), "Low Risk", IF(ISNUMBER(SEARCH("somerisk", LOWER(INDEX(Paste_Here!AR$2:AR$850, MATCH(B850, Paste_Here!A$2:A$850, 0))))), "Some Risk", IF(ISNUMBER(SEARCH("ot", LOWER(INDEX(Paste_Here!AR$2:AR$850, MATCH(B850, Paste_Here!A$2:A$850, 0))))), "OT", "")))), ""), "")</f>
        <v/>
      </c>
      <c r="EO850" s="66"/>
      <c r="EP850" s="93"/>
      <c r="EQ850" s="66"/>
      <c r="ER850" s="75"/>
      <c r="ES850" s="66"/>
      <c r="ET850" s="75"/>
      <c r="EU850" s="66"/>
      <c r="EV850" s="66"/>
      <c r="EW850" s="75" t="str">
        <f t="shared" si="180"/>
        <v/>
      </c>
      <c r="EX850" s="66"/>
      <c r="EY850" s="75" t="str">
        <f>IFERROR(IF(B850&lt;&gt;"", IF(AND(INDEX(Paste_Here!Y$2:Y$850, MATCH(B850, Paste_Here!A$2:A$850, 0))&lt;&gt;"", ISNUMBER(VALUE(INDEX(Paste_Here!Y$2:Y$850, MATCH(B850, Paste_Here!A$2:A$850, 0))))), INDEX(Paste_Here!Y$2:Y$850, MATCH(B850, Paste_Here!A$2:A$850, 0)), ""), ""), "")</f>
        <v/>
      </c>
      <c r="EZ850" s="66"/>
      <c r="FA850" s="75" t="str">
        <f>IFERROR(IF(B850&lt;&gt;"", IF(ISNUMBER(SEARCH("highrisk", LOWER(INDEX(Paste_Here!Z$2:Z$850, MATCH(B850, Paste_Here!A$2:A$850, 0))))), "High Risk", IF(ISNUMBER(SEARCH("lowrisk", LOWER(INDEX(Paste_Here!Z$2:Z$850, MATCH(B850, Paste_Here!A$2:A$850, 0))))), "Low Risk", IF(ISNUMBER(SEARCH("somerisk", LOWER(INDEX(Paste_Here!Z$2:Z$850, MATCH(B850, Paste_Here!A$2:A$850, 0))))), "Some Risk", IF(ISNUMBER(SEARCH("ot", LOWER(INDEX(Paste_Here!Z$2:Z$850, MATCH(B850, Paste_Here!A$2:A$850, 0))))), "OT", "")))), ""), "")</f>
        <v/>
      </c>
      <c r="FB850" s="66"/>
      <c r="FC850" s="93"/>
      <c r="FD850" s="66"/>
      <c r="FE850" s="75" t="str">
        <f>IFERROR(IF(B850&lt;&gt;"", IF(AND(INDEX(Paste_Here!AA$2:AA$850, MATCH(B850, Paste_Here!A$2:A$850, 0))&lt;&gt;"", ISNUMBER(VALUE(INDEX(Paste_Here!AA$2:AA$850, MATCH(B850, Paste_Here!A$2:A$850, 0))))), INDEX(Paste_Here!AA$2:AA$850, MATCH(B850, Paste_Here!A$2:A$850, 0)), ""), ""), "")</f>
        <v/>
      </c>
      <c r="FF850" s="66"/>
      <c r="FG850" s="75" t="str">
        <f>IFERROR(IF(B850&lt;&gt;"", IF(ISNUMBER(SEARCH("highrisk", LOWER(INDEX(Paste_Here!AB$2:AB$850, MATCH(B850, Paste_Here!A$2:A$850, 0))))), "High Risk", IF(ISNUMBER(SEARCH("lowrisk", LOWER(INDEX(Paste_Here!AB$2:AB$850, MATCH(B850, Paste_Here!A$2:A$850, 0))))), "Low Risk", IF(ISNUMBER(SEARCH("somerisk", LOWER(INDEX(Paste_Here!AB$2:AB$850, MATCH(B850, Paste_Here!A$2:A$850, 0))))), "Some Risk", IF(ISNUMBER(SEARCH("ot", LOWER(INDEX(Paste_Here!AB$2:AB$850, MATCH(B850, Paste_Here!A$2:A$850, 0))))), "OT", "")))), ""), "")</f>
        <v/>
      </c>
      <c r="FH850" s="66"/>
      <c r="FI850" s="93"/>
      <c r="FJ850" s="66"/>
      <c r="FK850" s="75"/>
      <c r="FL850" s="66"/>
      <c r="FM850" s="75"/>
      <c r="FN850" s="66"/>
      <c r="FO850" s="66"/>
      <c r="FP850" s="75" t="str">
        <f t="shared" si="175"/>
        <v/>
      </c>
      <c r="FQ850" s="66"/>
      <c r="FR850" s="75" t="str">
        <f>IFERROR(IF(B850&lt;&gt;"", IF(ISNUMBER(SEARCH("s", LOWER(INDEX(Paste_Here!L$2:L$850, MATCH(B850, Paste_Here!A$2:A$850, 0))))), "Yes", IF(INDEX(Paste_Here!L$2:L$850, MATCH(B850, Paste_Here!A$2:A$850, 0))&lt;&gt;"", "No", "")), ""), "")</f>
        <v/>
      </c>
      <c r="FS850" s="66"/>
      <c r="FT850" s="75" t="str">
        <f>IFERROR(IF(B850&lt;&gt;"", IF(ISNUMBER(SEARCH("yes", LOWER(INDEX(Paste_Here!F$2:F$850, MATCH(B850, Paste_Here!A$2:A$850, 0))))), "Yes", IF(ISNUMBER(SEARCH("no", LOWER(INDEX(Paste_Here!F$2:F$850, MATCH(B850, Paste_Here!A$2:A$850, 0))))), "No", "")), ""), "")</f>
        <v/>
      </c>
      <c r="FU850" s="66"/>
      <c r="FV850" s="75" t="str">
        <f>IFERROR(IF(B850&lt;&gt;"", IF(ISNUMBER(SEARCH("english language learner", LOWER(INDEX(Paste_Here!C$2:C$850, MATCH(B850, Paste_Here!A$2:A$850, 0))))), "Yes", ""), ""), "")</f>
        <v/>
      </c>
      <c r="FW850" s="66"/>
      <c r="FX850" s="75" t="str">
        <f>IFERROR(IF(B850&lt;&gt;"", IF(OR(ISNUMBER(SEARCH("b", LOWER(INDEX(Paste_Here!J$2:J$850, MATCH(B850, Paste_Here!A$2:A$850, 0))))), ISNUMBER(SEARCH("h", LOWER(INDEX(Paste_Here!J$2:J$850, MATCH(B850, Paste_Here!A$2:A$850, 0))))), ISNUMBER(SEARCH("i", LOWER(INDEX(Paste_Here!J$2:J$850, MATCH(B850, Paste_Here!A$2:A$850, 0)))))), "Yes", IF(INDEX(Paste_Here!J$2:J$850, MATCH(B850, Paste_Here!A$2:A$850, 0))&lt;&gt;"", "No", "")), ""), "")</f>
        <v/>
      </c>
      <c r="FY850" s="66"/>
      <c r="FZ850" s="75" t="str">
        <f>IFERROR(IF(B850&lt;&gt;"", IF(ISNUMBER(SEARCH("yes", LOWER(INDEX(Paste_Here!K$2:K$850, MATCH(B850, Paste_Here!A$2:A$850, 0))))), "Yes", IF(ISNUMBER(SEARCH("no", LOWER(INDEX(Paste_Here!K$2:K$850, MATCH(B850, Paste_Here!A$2:A$850, 0))))), "No", "")), ""), "")</f>
        <v/>
      </c>
      <c r="GA850" s="66"/>
      <c r="GB850" s="75" t="str">
        <f>IFERROR(IF(B850&lt;&gt;"", IF(ISNUMBER(SEARCH("transitional 2", LOWER(INDEX(Paste_Here!C$2:C$850, MATCH(B850, Paste_Here!A$2:A$850, 0))))), "T2",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GC850" s="66"/>
      <c r="GD850" s="75"/>
      <c r="GE850" s="66"/>
      <c r="GF850" s="75"/>
      <c r="GG850" s="66"/>
      <c r="GH850" s="75"/>
      <c r="GI850" s="66"/>
      <c r="GK850" s="1" t="str" cm="1">
        <f t="array" ref="GK850">IFERROR(INDEX(Paste_Here!$B$2:$B$850, MATCH(0, COUNTIF(GK$4:GK849, Paste_Here!$B$2:$B$850) + IF(Paste_Here!$B$2:$B$850="", 1, 0), 0)), "")</f>
        <v/>
      </c>
      <c r="GL850" s="1" t="str">
        <f>IF(GK850&lt;&gt;"", INDEX(Paste_Here!$A$2:$A$850, MATCH(GK850, Paste_Here!$B$2:$B$850, 0)), "")</f>
        <v/>
      </c>
      <c r="GM850" s="1" t="str">
        <f t="shared" si="181"/>
        <v/>
      </c>
      <c r="GN850" s="1" t="str" cm="1">
        <f t="array" ref="GN850">IFERROR(INDEX($GM$5:$GM$850, MATCH(SMALL(IF($GM$5:$GM$850&lt;&gt;"", COUNTIF($GM$5:$GM$850, "&lt;"&amp;$GM$5:$GM$850)+1), ROW()-ROW($GN$5)+1), COUNTIF($GM$5:$GM$850, "&lt;"&amp;$GM$5:$GM$850)+1, 0)), "")</f>
        <v/>
      </c>
    </row>
  </sheetData>
  <sheetProtection algorithmName="SHA-512" hashValue="B4vHC5809DcxbYGZh4fKjjr9FLHP1xtP3rHLLrumr2T6iGb38j2q/PD5/k2xcRmPnPvJZYi29rK3yMR7SkN1Ag==" saltValue="AmtIByYO7EN5Saxr7n/qUw==" spinCount="100000" sheet="1" objects="1" scenarios="1"/>
  <conditionalFormatting sqref="D1:D1048576">
    <cfRule type="cellIs" dxfId="272" priority="816" operator="equal">
      <formula>"No"</formula>
    </cfRule>
  </conditionalFormatting>
  <conditionalFormatting sqref="E3 DA3 DK3 GE3 GG3:GH3">
    <cfRule type="cellIs" dxfId="271" priority="1726" operator="equal">
      <formula>"Yes"</formula>
    </cfRule>
  </conditionalFormatting>
  <conditionalFormatting sqref="F1:F1048576">
    <cfRule type="cellIs" dxfId="270" priority="798" operator="equal">
      <formula>"No"</formula>
    </cfRule>
  </conditionalFormatting>
  <conditionalFormatting sqref="G3 CD3 CK3:CO3">
    <cfRule type="cellIs" dxfId="269" priority="809" operator="equal">
      <formula>"Yes"</formula>
    </cfRule>
  </conditionalFormatting>
  <conditionalFormatting sqref="H1:H1048576 J1:J1048576">
    <cfRule type="cellIs" dxfId="268" priority="271" operator="equal">
      <formula>"No"</formula>
    </cfRule>
  </conditionalFormatting>
  <conditionalFormatting sqref="I1">
    <cfRule type="cellIs" dxfId="267" priority="49" operator="equal">
      <formula>"No"</formula>
    </cfRule>
  </conditionalFormatting>
  <conditionalFormatting sqref="I3">
    <cfRule type="cellIs" dxfId="266" priority="292" operator="equal">
      <formula>"Yes"</formula>
    </cfRule>
  </conditionalFormatting>
  <conditionalFormatting sqref="K1">
    <cfRule type="cellIs" dxfId="265" priority="814" operator="equal">
      <formula>"Yes"</formula>
    </cfRule>
  </conditionalFormatting>
  <conditionalFormatting sqref="K3">
    <cfRule type="cellIs" dxfId="264" priority="1724" operator="equal">
      <formula>"Yes"</formula>
    </cfRule>
  </conditionalFormatting>
  <conditionalFormatting sqref="L1:L1048576">
    <cfRule type="cellIs" dxfId="263" priority="1412" operator="equal">
      <formula>"Yes"</formula>
    </cfRule>
    <cfRule type="containsText" dxfId="262" priority="1021" operator="containsText" text="yes">
      <formula>NOT(ISERROR(SEARCH("yes",L1)))</formula>
    </cfRule>
  </conditionalFormatting>
  <conditionalFormatting sqref="N5:N2200">
    <cfRule type="containsText" dxfId="261" priority="1333" operator="containsText" text="Sec">
      <formula>NOT(ISERROR(SEARCH("Sec",N5)))</formula>
    </cfRule>
    <cfRule type="containsText" dxfId="260" priority="1334" operator="containsText" text="Prim">
      <formula>NOT(ISERROR(SEARCH("Prim",N5)))</formula>
    </cfRule>
  </conditionalFormatting>
  <conditionalFormatting sqref="O3:T3">
    <cfRule type="cellIs" dxfId="259" priority="1022" operator="equal">
      <formula>"Yes"</formula>
    </cfRule>
  </conditionalFormatting>
  <conditionalFormatting sqref="P5:P2200 R5:R2200">
    <cfRule type="cellIs" dxfId="258" priority="1330" operator="equal">
      <formula>"Yes"</formula>
    </cfRule>
  </conditionalFormatting>
  <conditionalFormatting sqref="T5:T2200">
    <cfRule type="cellIs" dxfId="257" priority="1318" operator="equal">
      <formula>"Yes"</formula>
    </cfRule>
  </conditionalFormatting>
  <conditionalFormatting sqref="V4">
    <cfRule type="containsText" dxfId="256" priority="804" operator="containsText" text="Sec">
      <formula>NOT(ISERROR(SEARCH("Sec",V4)))</formula>
    </cfRule>
    <cfRule type="containsText" dxfId="255" priority="805" operator="containsText" text="Prim">
      <formula>NOT(ISERROR(SEARCH("Prim",V4)))</formula>
    </cfRule>
  </conditionalFormatting>
  <conditionalFormatting sqref="V5:V2200">
    <cfRule type="cellIs" dxfId="254" priority="803" operator="equal">
      <formula>"Yes"</formula>
    </cfRule>
  </conditionalFormatting>
  <conditionalFormatting sqref="V3:X3">
    <cfRule type="cellIs" dxfId="253" priority="801" operator="equal">
      <formula>"Yes"</formula>
    </cfRule>
  </conditionalFormatting>
  <conditionalFormatting sqref="X4">
    <cfRule type="containsText" dxfId="252" priority="1745" operator="containsText" text="Prim">
      <formula>NOT(ISERROR(SEARCH("Prim",X4)))</formula>
    </cfRule>
    <cfRule type="containsText" dxfId="251" priority="1744" operator="containsText" text="Sec">
      <formula>NOT(ISERROR(SEARCH("Sec",X4)))</formula>
    </cfRule>
  </conditionalFormatting>
  <conditionalFormatting sqref="X5:X2200">
    <cfRule type="cellIs" dxfId="250" priority="1743" operator="equal">
      <formula>"Yes"</formula>
    </cfRule>
  </conditionalFormatting>
  <conditionalFormatting sqref="AC1:AC3 AE1:AE3 AC5:AC1048576 AE5:AE1048576 AO5:AO1048576">
    <cfRule type="containsText" dxfId="249" priority="1020" operator="containsText" text="Prim">
      <formula>NOT(ISERROR(SEARCH("Prim",AC1)))</formula>
    </cfRule>
    <cfRule type="containsText" dxfId="248" priority="1148" operator="containsText" text="Sec">
      <formula>NOT(ISERROR(SEARCH("Sec",AC1)))</formula>
    </cfRule>
    <cfRule type="containsText" dxfId="247" priority="1149" operator="containsText" text="Prim">
      <formula>NOT(ISERROR(SEARCH("Prim",AC1)))</formula>
    </cfRule>
  </conditionalFormatting>
  <conditionalFormatting sqref="AC1:AC3 AE1:AE3">
    <cfRule type="cellIs" dxfId="246" priority="1709" operator="equal">
      <formula>"Yes"</formula>
    </cfRule>
  </conditionalFormatting>
  <conditionalFormatting sqref="AC5:AC1048576 AE5:AE1048576">
    <cfRule type="cellIs" dxfId="245" priority="1715" operator="equal">
      <formula>"Yes"</formula>
    </cfRule>
  </conditionalFormatting>
  <conditionalFormatting sqref="AD3">
    <cfRule type="cellIs" dxfId="244" priority="1211" operator="equal">
      <formula>"Yes"</formula>
    </cfRule>
  </conditionalFormatting>
  <conditionalFormatting sqref="AF1">
    <cfRule type="cellIs" dxfId="243" priority="812" operator="equal">
      <formula>"Yes"</formula>
    </cfRule>
  </conditionalFormatting>
  <conditionalFormatting sqref="AF3">
    <cfRule type="cellIs" dxfId="242" priority="1210" operator="equal">
      <formula>"Yes"</formula>
    </cfRule>
  </conditionalFormatting>
  <conditionalFormatting sqref="AG1:AG1048576">
    <cfRule type="cellIs" dxfId="241" priority="283" operator="equal">
      <formula>"Exceeded"</formula>
    </cfRule>
    <cfRule type="cellIs" dxfId="240" priority="284" operator="equal">
      <formula>"Approaching"</formula>
    </cfRule>
    <cfRule type="containsText" dxfId="239" priority="285" operator="containsText" text="Below">
      <formula>NOT(ISERROR(SEARCH("Below",AG1)))</formula>
    </cfRule>
  </conditionalFormatting>
  <conditionalFormatting sqref="AH3">
    <cfRule type="cellIs" dxfId="238" priority="1209" operator="equal">
      <formula>"Yes"</formula>
    </cfRule>
  </conditionalFormatting>
  <conditionalFormatting sqref="AI3">
    <cfRule type="containsText" dxfId="237" priority="774" operator="containsText" text="Prim">
      <formula>NOT(ISERROR(SEARCH("Prim",AI3)))</formula>
    </cfRule>
    <cfRule type="containsText" dxfId="236" priority="775" operator="containsText" text="Sec">
      <formula>NOT(ISERROR(SEARCH("Sec",AI3)))</formula>
    </cfRule>
    <cfRule type="containsText" dxfId="235" priority="773" operator="containsText" text="Sec">
      <formula>NOT(ISERROR(SEARCH("Sec",AI3)))</formula>
    </cfRule>
    <cfRule type="containsText" dxfId="234" priority="776" operator="containsText" text="Prim">
      <formula>NOT(ISERROR(SEARCH("Prim",AI3)))</formula>
    </cfRule>
  </conditionalFormatting>
  <conditionalFormatting sqref="AI4">
    <cfRule type="containsText" dxfId="233" priority="766" operator="containsText" text="High">
      <formula>NOT(ISERROR(SEARCH("High",AI4)))</formula>
    </cfRule>
    <cfRule type="containsText" dxfId="232" priority="765" operator="containsText" text="some">
      <formula>NOT(ISERROR(SEARCH("some",AI4)))</formula>
    </cfRule>
  </conditionalFormatting>
  <conditionalFormatting sqref="AI5:AI1048576 AM5:AM1048576">
    <cfRule type="containsText" dxfId="231" priority="789" operator="containsText" text="Prim">
      <formula>NOT(ISERROR(SEARCH("Prim",AI5)))</formula>
    </cfRule>
    <cfRule type="containsText" dxfId="230" priority="790" operator="containsText" text="Sec">
      <formula>NOT(ISERROR(SEARCH("Sec",AI5)))</formula>
    </cfRule>
    <cfRule type="containsText" dxfId="229" priority="791" operator="containsText" text="Prim">
      <formula>NOT(ISERROR(SEARCH("Prim",AI5)))</formula>
    </cfRule>
    <cfRule type="cellIs" dxfId="228" priority="797" operator="equal">
      <formula>"Yes"</formula>
    </cfRule>
  </conditionalFormatting>
  <conditionalFormatting sqref="AJ3">
    <cfRule type="cellIs" dxfId="227" priority="772" operator="equal">
      <formula>"Yes"</formula>
    </cfRule>
  </conditionalFormatting>
  <conditionalFormatting sqref="AK1">
    <cfRule type="cellIs" dxfId="226" priority="53" operator="equal">
      <formula>"Yes"</formula>
    </cfRule>
  </conditionalFormatting>
  <conditionalFormatting sqref="AL3">
    <cfRule type="cellIs" dxfId="225" priority="767" operator="equal">
      <formula>"Yes"</formula>
    </cfRule>
  </conditionalFormatting>
  <conditionalFormatting sqref="AM1:AM4">
    <cfRule type="cellIs" dxfId="224" priority="744" operator="between">
      <formula>1</formula>
      <formula>499</formula>
    </cfRule>
    <cfRule type="cellIs" dxfId="223" priority="745" operator="between">
      <formula>-3000</formula>
      <formula>-1</formula>
    </cfRule>
    <cfRule type="cellIs" dxfId="222" priority="743" operator="between">
      <formula>500</formula>
      <formula>799</formula>
    </cfRule>
    <cfRule type="cellIs" dxfId="221" priority="742" operator="between">
      <formula>800</formula>
      <formula>1050</formula>
    </cfRule>
  </conditionalFormatting>
  <conditionalFormatting sqref="AM1:AM1048576">
    <cfRule type="cellIs" dxfId="220" priority="472" operator="between">
      <formula>1</formula>
      <formula>499</formula>
    </cfRule>
    <cfRule type="cellIs" dxfId="219" priority="471" operator="between">
      <formula>450</formula>
      <formula>699</formula>
    </cfRule>
    <cfRule type="cellIs" dxfId="218" priority="473" operator="between">
      <formula>-4000</formula>
      <formula>-1</formula>
    </cfRule>
    <cfRule type="cellIs" dxfId="217" priority="470" operator="between">
      <formula>1001</formula>
      <formula>4000</formula>
    </cfRule>
  </conditionalFormatting>
  <conditionalFormatting sqref="AM5:AM1048576 AI5:AI1048576">
    <cfRule type="containsText" dxfId="216" priority="788" operator="containsText" text="Sec">
      <formula>NOT(ISERROR(SEARCH("Sec",AI5)))</formula>
    </cfRule>
  </conditionalFormatting>
  <conditionalFormatting sqref="AM5:AM1048576">
    <cfRule type="containsText" dxfId="215" priority="778" operator="containsText" text="met">
      <formula>NOT(ISERROR(SEARCH("met",AM5)))</formula>
    </cfRule>
    <cfRule type="containsText" dxfId="214" priority="779" operator="containsText" text="appro">
      <formula>NOT(ISERROR(SEARCH("appro",AM5)))</formula>
    </cfRule>
    <cfRule type="containsText" dxfId="213" priority="780" operator="containsText" text="below">
      <formula>NOT(ISERROR(SEARCH("below",AM5)))</formula>
    </cfRule>
  </conditionalFormatting>
  <conditionalFormatting sqref="AN1">
    <cfRule type="cellIs" dxfId="212" priority="741" operator="equal">
      <formula>"Yes"</formula>
    </cfRule>
  </conditionalFormatting>
  <conditionalFormatting sqref="AN3">
    <cfRule type="cellIs" dxfId="211" priority="793" operator="equal">
      <formula>"Yes"</formula>
    </cfRule>
  </conditionalFormatting>
  <conditionalFormatting sqref="AO3">
    <cfRule type="containsText" dxfId="210" priority="737" operator="containsText" text="Sec">
      <formula>NOT(ISERROR(SEARCH("Sec",AO3)))</formula>
    </cfRule>
    <cfRule type="containsText" dxfId="209" priority="738" operator="containsText" text="Prim">
      <formula>NOT(ISERROR(SEARCH("Prim",AO3)))</formula>
    </cfRule>
    <cfRule type="containsText" dxfId="208" priority="740" operator="containsText" text="Prim">
      <formula>NOT(ISERROR(SEARCH("Prim",AO3)))</formula>
    </cfRule>
    <cfRule type="containsText" dxfId="207" priority="739" operator="containsText" text="Sec">
      <formula>NOT(ISERROR(SEARCH("Sec",AO3)))</formula>
    </cfRule>
  </conditionalFormatting>
  <conditionalFormatting sqref="AO4">
    <cfRule type="containsText" dxfId="206" priority="923" operator="containsText" text="some">
      <formula>NOT(ISERROR(SEARCH("some",AO4)))</formula>
    </cfRule>
    <cfRule type="containsText" dxfId="205" priority="924" operator="containsText" text="High">
      <formula>NOT(ISERROR(SEARCH("High",AO4)))</formula>
    </cfRule>
  </conditionalFormatting>
  <conditionalFormatting sqref="AO5:AO2200">
    <cfRule type="containsText" dxfId="204" priority="968" operator="containsText" text="Sec">
      <formula>NOT(ISERROR(SEARCH("Sec",AO5)))</formula>
    </cfRule>
    <cfRule type="containsText" dxfId="203" priority="969" operator="containsText" text="Prim">
      <formula>NOT(ISERROR(SEARCH("Prim",AO5)))</formula>
    </cfRule>
  </conditionalFormatting>
  <conditionalFormatting sqref="AO5:AO1048576 AC1:AC3 AE1:AE3 AC5:AC1048576 AE5:AE1048576">
    <cfRule type="containsText" dxfId="202" priority="1019" operator="containsText" text="Sec">
      <formula>NOT(ISERROR(SEARCH("Sec",AC1)))</formula>
    </cfRule>
  </conditionalFormatting>
  <conditionalFormatting sqref="AP3">
    <cfRule type="cellIs" dxfId="201" priority="961" operator="equal">
      <formula>"Yes"</formula>
    </cfRule>
  </conditionalFormatting>
  <conditionalFormatting sqref="AQ1:AQ1048576 AK2:AK1048576 BN2:BN1048576 BH4:BH1048576">
    <cfRule type="cellIs" dxfId="200" priority="468" operator="equal">
      <formula>"Some Risk"</formula>
    </cfRule>
    <cfRule type="cellIs" dxfId="199" priority="467" operator="equal">
      <formula>"OT"</formula>
    </cfRule>
    <cfRule type="cellIs" dxfId="198" priority="469" operator="equal">
      <formula>"High Risk"</formula>
    </cfRule>
  </conditionalFormatting>
  <conditionalFormatting sqref="AT3">
    <cfRule type="cellIs" dxfId="197" priority="951" operator="equal">
      <formula>"Yes"</formula>
    </cfRule>
  </conditionalFormatting>
  <conditionalFormatting sqref="AU1:AU1048576">
    <cfRule type="cellIs" dxfId="196" priority="474" operator="between">
      <formula>1001</formula>
      <formula>4000</formula>
    </cfRule>
    <cfRule type="cellIs" dxfId="195" priority="477" operator="between">
      <formula>-2000</formula>
      <formula>-1</formula>
    </cfRule>
    <cfRule type="cellIs" dxfId="194" priority="476" operator="between">
      <formula>1</formula>
      <formula>499</formula>
    </cfRule>
    <cfRule type="cellIs" dxfId="193" priority="475" operator="between">
      <formula>450</formula>
      <formula>699</formula>
    </cfRule>
  </conditionalFormatting>
  <conditionalFormatting sqref="AZ1">
    <cfRule type="containsText" dxfId="192" priority="722" operator="containsText" text="Prim">
      <formula>NOT(ISERROR(SEARCH("Prim",AZ1)))</formula>
    </cfRule>
    <cfRule type="containsText" dxfId="191" priority="721" operator="containsText" text="Sec">
      <formula>NOT(ISERROR(SEARCH("Sec",AZ1)))</formula>
    </cfRule>
    <cfRule type="containsText" dxfId="190" priority="720" operator="containsText" text="Prim">
      <formula>NOT(ISERROR(SEARCH("Prim",AZ1)))</formula>
    </cfRule>
    <cfRule type="containsText" dxfId="189" priority="719" operator="containsText" text="Sec">
      <formula>NOT(ISERROR(SEARCH("Sec",AZ1)))</formula>
    </cfRule>
  </conditionalFormatting>
  <conditionalFormatting sqref="AZ1:AZ3">
    <cfRule type="cellIs" dxfId="188" priority="725" operator="equal">
      <formula>"Yes"</formula>
    </cfRule>
  </conditionalFormatting>
  <conditionalFormatting sqref="BA3">
    <cfRule type="cellIs" dxfId="187" priority="1159" operator="equal">
      <formula>"Yes"</formula>
    </cfRule>
  </conditionalFormatting>
  <conditionalFormatting sqref="BB1">
    <cfRule type="containsText" dxfId="186" priority="14" operator="containsText" text="Prim">
      <formula>NOT(ISERROR(SEARCH("Prim",BB1)))</formula>
    </cfRule>
    <cfRule type="containsText" dxfId="185" priority="11" operator="containsText" text="Sec">
      <formula>NOT(ISERROR(SEARCH("Sec",BB1)))</formula>
    </cfRule>
    <cfRule type="containsText" dxfId="184" priority="13" operator="containsText" text="Sec">
      <formula>NOT(ISERROR(SEARCH("Sec",BB1)))</formula>
    </cfRule>
    <cfRule type="containsText" dxfId="183" priority="12" operator="containsText" text="Prim">
      <formula>NOT(ISERROR(SEARCH("Prim",BB1)))</formula>
    </cfRule>
  </conditionalFormatting>
  <conditionalFormatting sqref="BB1:BB3">
    <cfRule type="cellIs" dxfId="182" priority="15" operator="equal">
      <formula>"Yes"</formula>
    </cfRule>
  </conditionalFormatting>
  <conditionalFormatting sqref="BB5:BB1048576">
    <cfRule type="cellIs" dxfId="181" priority="17" operator="equal">
      <formula>"Yes"</formula>
    </cfRule>
  </conditionalFormatting>
  <conditionalFormatting sqref="BC3">
    <cfRule type="cellIs" dxfId="180" priority="16" operator="equal">
      <formula>"Yes"</formula>
    </cfRule>
  </conditionalFormatting>
  <conditionalFormatting sqref="BD1">
    <cfRule type="containsText" dxfId="179" priority="7" operator="containsText" text="Prim">
      <formula>NOT(ISERROR(SEARCH("Prim",BD1)))</formula>
    </cfRule>
    <cfRule type="containsText" dxfId="178" priority="4" operator="containsText" text="Sec">
      <formula>NOT(ISERROR(SEARCH("Sec",BD1)))</formula>
    </cfRule>
    <cfRule type="containsText" dxfId="177" priority="5" operator="containsText" text="Prim">
      <formula>NOT(ISERROR(SEARCH("Prim",BD1)))</formula>
    </cfRule>
    <cfRule type="containsText" dxfId="176" priority="6" operator="containsText" text="Sec">
      <formula>NOT(ISERROR(SEARCH("Sec",BD1)))</formula>
    </cfRule>
  </conditionalFormatting>
  <conditionalFormatting sqref="BD1:BD3">
    <cfRule type="cellIs" dxfId="175" priority="8" operator="equal">
      <formula>"Yes"</formula>
    </cfRule>
  </conditionalFormatting>
  <conditionalFormatting sqref="BD5:BD1048576">
    <cfRule type="cellIs" dxfId="174" priority="10" operator="equal">
      <formula>"Yes"</formula>
    </cfRule>
  </conditionalFormatting>
  <conditionalFormatting sqref="BE3">
    <cfRule type="cellIs" dxfId="173" priority="9" operator="equal">
      <formula>"Yes"</formula>
    </cfRule>
  </conditionalFormatting>
  <conditionalFormatting sqref="BF5:BF2200 DS5:DS2200">
    <cfRule type="containsText" dxfId="172" priority="1388" operator="containsText" text="Prim">
      <formula>NOT(ISERROR(SEARCH("Prim",BF5)))</formula>
    </cfRule>
    <cfRule type="containsText" dxfId="171" priority="1387" operator="containsText" text="Sec">
      <formula>NOT(ISERROR(SEARCH("Sec",BF5)))</formula>
    </cfRule>
  </conditionalFormatting>
  <conditionalFormatting sqref="BI3">
    <cfRule type="cellIs" dxfId="170" priority="1157" operator="equal">
      <formula>"Yes"</formula>
    </cfRule>
  </conditionalFormatting>
  <conditionalFormatting sqref="BL3">
    <cfRule type="containsText" dxfId="169" priority="689" operator="containsText" text="Prim">
      <formula>NOT(ISERROR(SEARCH("Prim",BL3)))</formula>
    </cfRule>
    <cfRule type="containsText" dxfId="168" priority="688" operator="containsText" text="Sec">
      <formula>NOT(ISERROR(SEARCH("Sec",BL3)))</formula>
    </cfRule>
    <cfRule type="containsText" dxfId="167" priority="687" operator="containsText" text="Prim">
      <formula>NOT(ISERROR(SEARCH("Prim",BL3)))</formula>
    </cfRule>
    <cfRule type="containsText" dxfId="166" priority="686" operator="containsText" text="Sec">
      <formula>NOT(ISERROR(SEARCH("Sec",BL3)))</formula>
    </cfRule>
  </conditionalFormatting>
  <conditionalFormatting sqref="BL5:BL1048576">
    <cfRule type="cellIs" dxfId="165" priority="734" operator="equal">
      <formula>"Yes"</formula>
    </cfRule>
  </conditionalFormatting>
  <conditionalFormatting sqref="BM3">
    <cfRule type="cellIs" dxfId="164" priority="685" operator="equal">
      <formula>"Yes"</formula>
    </cfRule>
  </conditionalFormatting>
  <conditionalFormatting sqref="BW1:BW3">
    <cfRule type="cellIs" dxfId="163" priority="1084" operator="equal">
      <formula>"Yes"</formula>
    </cfRule>
  </conditionalFormatting>
  <conditionalFormatting sqref="BW5:BW1048576">
    <cfRule type="cellIs" dxfId="162" priority="1371" operator="equal">
      <formula>"Yes"</formula>
    </cfRule>
  </conditionalFormatting>
  <conditionalFormatting sqref="BX3">
    <cfRule type="cellIs" dxfId="161" priority="1094" operator="equal">
      <formula>"Yes"</formula>
    </cfRule>
  </conditionalFormatting>
  <conditionalFormatting sqref="BY3:CC1048576">
    <cfRule type="cellIs" dxfId="160" priority="462" operator="between">
      <formula>1</formula>
      <formula>4</formula>
    </cfRule>
  </conditionalFormatting>
  <conditionalFormatting sqref="CD1">
    <cfRule type="cellIs" dxfId="159" priority="464" operator="equal">
      <formula>"Yes"</formula>
    </cfRule>
  </conditionalFormatting>
  <conditionalFormatting sqref="CE3:CE1048576">
    <cfRule type="cellIs" dxfId="158" priority="50" operator="between">
      <formula>1</formula>
      <formula>4</formula>
    </cfRule>
  </conditionalFormatting>
  <conditionalFormatting sqref="CF1">
    <cfRule type="cellIs" dxfId="157" priority="51" operator="equal">
      <formula>"Yes"</formula>
    </cfRule>
  </conditionalFormatting>
  <conditionalFormatting sqref="CF3">
    <cfRule type="cellIs" dxfId="156" priority="52" operator="equal">
      <formula>"Yes"</formula>
    </cfRule>
  </conditionalFormatting>
  <conditionalFormatting sqref="CK1:CK1048576">
    <cfRule type="containsText" dxfId="155" priority="1018" operator="containsText" text="below">
      <formula>NOT(ISERROR(SEARCH("below",CK1)))</formula>
    </cfRule>
    <cfRule type="containsText" dxfId="154" priority="1017" operator="containsText" text="approa">
      <formula>NOT(ISERROR(SEARCH("approa",CK1)))</formula>
    </cfRule>
  </conditionalFormatting>
  <conditionalFormatting sqref="CK4">
    <cfRule type="containsText" dxfId="153" priority="861" operator="containsText" text="met">
      <formula>NOT(ISERROR(SEARCH("met",CK4)))</formula>
    </cfRule>
    <cfRule type="containsText" dxfId="152" priority="862" operator="containsText" text="appro">
      <formula>NOT(ISERROR(SEARCH("appro",CK4)))</formula>
    </cfRule>
    <cfRule type="containsText" dxfId="151" priority="863" operator="containsText" text="below">
      <formula>NOT(ISERROR(SEARCH("below",CK4)))</formula>
    </cfRule>
  </conditionalFormatting>
  <conditionalFormatting sqref="CK5:CK2200 CM5:CM2200">
    <cfRule type="cellIs" dxfId="150" priority="1366" operator="equal">
      <formula>"Yes"</formula>
    </cfRule>
  </conditionalFormatting>
  <conditionalFormatting sqref="CO4:CO2200">
    <cfRule type="cellIs" dxfId="149" priority="864" operator="equal">
      <formula>"Yes"</formula>
    </cfRule>
  </conditionalFormatting>
  <conditionalFormatting sqref="CT3 CT5:CT1048576">
    <cfRule type="containsText" dxfId="148" priority="415" operator="containsText" text="Prim">
      <formula>NOT(ISERROR(SEARCH("Prim",CT3)))</formula>
    </cfRule>
    <cfRule type="containsText" dxfId="147" priority="412" operator="containsText" text="Sec">
      <formula>NOT(ISERROR(SEARCH("Sec",CT3)))</formula>
    </cfRule>
    <cfRule type="containsText" dxfId="146" priority="413" operator="containsText" text="Prim">
      <formula>NOT(ISERROR(SEARCH("Prim",CT3)))</formula>
    </cfRule>
    <cfRule type="containsText" dxfId="145" priority="414" operator="containsText" text="Sec">
      <formula>NOT(ISERROR(SEARCH("Sec",CT3)))</formula>
    </cfRule>
  </conditionalFormatting>
  <conditionalFormatting sqref="CT5:CT2200">
    <cfRule type="containsText" dxfId="144" priority="417" operator="containsText" text="Sec">
      <formula>NOT(ISERROR(SEARCH("Sec",CT5)))</formula>
    </cfRule>
    <cfRule type="containsText" dxfId="143" priority="418" operator="containsText" text="Prim">
      <formula>NOT(ISERROR(SEARCH("Prim",CT5)))</formula>
    </cfRule>
  </conditionalFormatting>
  <conditionalFormatting sqref="CT5:CT1048576">
    <cfRule type="cellIs" dxfId="142" priority="419" operator="equal">
      <formula>"Yes"</formula>
    </cfRule>
  </conditionalFormatting>
  <conditionalFormatting sqref="CT3:CU3">
    <cfRule type="cellIs" dxfId="141" priority="420" operator="equal">
      <formula>"Yes"</formula>
    </cfRule>
  </conditionalFormatting>
  <conditionalFormatting sqref="CV1:CV3 DO1:DO3 DU1:DU3 CV5:CV1048576 DO5:DO1048576 DU5:DU1048576">
    <cfRule type="cellIs" dxfId="140" priority="296" operator="equal">
      <formula>"high risk"</formula>
    </cfRule>
    <cfRule type="cellIs" dxfId="139" priority="294" operator="equal">
      <formula>"ot"</formula>
    </cfRule>
    <cfRule type="cellIs" dxfId="138" priority="295" operator="equal">
      <formula>"Some Risk"</formula>
    </cfRule>
  </conditionalFormatting>
  <conditionalFormatting sqref="CW3">
    <cfRule type="cellIs" dxfId="137" priority="416" operator="equal">
      <formula>"Yes"</formula>
    </cfRule>
  </conditionalFormatting>
  <conditionalFormatting sqref="CX1:CX3 CX5:CX1048576">
    <cfRule type="cellIs" dxfId="136" priority="277" operator="equal">
      <formula>"No"</formula>
    </cfRule>
  </conditionalFormatting>
  <conditionalFormatting sqref="CY3">
    <cfRule type="cellIs" dxfId="135" priority="305" operator="equal">
      <formula>"Yes"</formula>
    </cfRule>
  </conditionalFormatting>
  <conditionalFormatting sqref="CZ1:CZ3 CZ5:CZ1048576">
    <cfRule type="containsText" dxfId="134" priority="298" operator="containsText" text="No">
      <formula>NOT(ISERROR(SEARCH("No",CZ1)))</formula>
    </cfRule>
  </conditionalFormatting>
  <conditionalFormatting sqref="CZ1:CZ1048576">
    <cfRule type="containsText" dxfId="133" priority="47" operator="containsText" text="Some">
      <formula>NOT(ISERROR(SEARCH("Some",CZ1)))</formula>
    </cfRule>
    <cfRule type="containsText" dxfId="132" priority="48" operator="containsText" text="High">
      <formula>NOT(ISERROR(SEARCH("High",CZ1)))</formula>
    </cfRule>
  </conditionalFormatting>
  <conditionalFormatting sqref="DA1">
    <cfRule type="cellIs" dxfId="131" priority="302" operator="equal">
      <formula>"Yes"</formula>
    </cfRule>
  </conditionalFormatting>
  <conditionalFormatting sqref="DB1:DB3 DB5:DB1048576">
    <cfRule type="cellIs" dxfId="130" priority="35" operator="equal">
      <formula>"No"</formula>
    </cfRule>
  </conditionalFormatting>
  <conditionalFormatting sqref="DC3">
    <cfRule type="cellIs" dxfId="129" priority="37" operator="equal">
      <formula>"Yes"</formula>
    </cfRule>
  </conditionalFormatting>
  <conditionalFormatting sqref="DD1:DD3 DD5:DD1048576">
    <cfRule type="containsText" dxfId="128" priority="36" operator="containsText" text="No">
      <formula>NOT(ISERROR(SEARCH("No",DD1)))</formula>
    </cfRule>
  </conditionalFormatting>
  <conditionalFormatting sqref="DD1:DD1048576">
    <cfRule type="containsText" dxfId="127" priority="26" operator="containsText" text="Some">
      <formula>NOT(ISERROR(SEARCH("Some",DD1)))</formula>
    </cfRule>
    <cfRule type="containsText" dxfId="126" priority="27" operator="containsText" text="High">
      <formula>NOT(ISERROR(SEARCH("High",DD1)))</formula>
    </cfRule>
  </conditionalFormatting>
  <conditionalFormatting sqref="DE3">
    <cfRule type="cellIs" dxfId="125" priority="44" operator="equal">
      <formula>"Yes"</formula>
    </cfRule>
  </conditionalFormatting>
  <conditionalFormatting sqref="DF1:DF3 DF5:DF1048576">
    <cfRule type="cellIs" dxfId="124" priority="30" operator="equal">
      <formula>"No"</formula>
    </cfRule>
  </conditionalFormatting>
  <conditionalFormatting sqref="DG3">
    <cfRule type="cellIs" dxfId="123" priority="32" operator="equal">
      <formula>"Yes"</formula>
    </cfRule>
  </conditionalFormatting>
  <conditionalFormatting sqref="DH1:DH3 DH5:DH1048576">
    <cfRule type="containsText" dxfId="122" priority="31" operator="containsText" text="No">
      <formula>NOT(ISERROR(SEARCH("No",DH1)))</formula>
    </cfRule>
  </conditionalFormatting>
  <conditionalFormatting sqref="DH1:DH1048576">
    <cfRule type="containsText" dxfId="121" priority="24" operator="containsText" text="Some">
      <formula>NOT(ISERROR(SEARCH("Some",DH1)))</formula>
    </cfRule>
    <cfRule type="containsText" dxfId="120" priority="25" operator="containsText" text="High">
      <formula>NOT(ISERROR(SEARCH("High",DH1)))</formula>
    </cfRule>
  </conditionalFormatting>
  <conditionalFormatting sqref="DK4">
    <cfRule type="containsText" dxfId="119" priority="642" operator="containsText" text="Sec">
      <formula>NOT(ISERROR(SEARCH("Sec",DK4)))</formula>
    </cfRule>
    <cfRule type="containsText" dxfId="118" priority="643" operator="containsText" text="Prim">
      <formula>NOT(ISERROR(SEARCH("Prim",DK4)))</formula>
    </cfRule>
  </conditionalFormatting>
  <conditionalFormatting sqref="DK5:DK2200">
    <cfRule type="cellIs" dxfId="117" priority="641" operator="equal">
      <formula>"Yes"</formula>
    </cfRule>
  </conditionalFormatting>
  <conditionalFormatting sqref="DM5:DM2200">
    <cfRule type="containsText" dxfId="116" priority="446" operator="containsText" text="Prim">
      <formula>NOT(ISERROR(SEARCH("Prim",DM5)))</formula>
    </cfRule>
    <cfRule type="containsText" dxfId="115" priority="445" operator="containsText" text="Sec">
      <formula>NOT(ISERROR(SEARCH("Sec",DM5)))</formula>
    </cfRule>
  </conditionalFormatting>
  <conditionalFormatting sqref="DM5:DM1048576">
    <cfRule type="cellIs" dxfId="114" priority="447" operator="equal">
      <formula>"Yes"</formula>
    </cfRule>
  </conditionalFormatting>
  <conditionalFormatting sqref="DM3:DN3">
    <cfRule type="cellIs" dxfId="113" priority="442" operator="equal">
      <formula>"Yes"</formula>
    </cfRule>
  </conditionalFormatting>
  <conditionalFormatting sqref="DP3">
    <cfRule type="containsText" dxfId="112" priority="363" operator="containsText" text="high">
      <formula>NOT(ISERROR(SEARCH("high",DP3)))</formula>
    </cfRule>
    <cfRule type="containsText" dxfId="111" priority="362" operator="containsText" text="some">
      <formula>NOT(ISERROR(SEARCH("some",DP3)))</formula>
    </cfRule>
  </conditionalFormatting>
  <conditionalFormatting sqref="DP3:DQ3">
    <cfRule type="containsText" dxfId="110" priority="361" operator="containsText" text="low">
      <formula>NOT(ISERROR(SEARCH("low",DP3)))</formula>
    </cfRule>
    <cfRule type="containsText" dxfId="109" priority="364" operator="containsText" text="some">
      <formula>NOT(ISERROR(SEARCH("some",DP3)))</formula>
    </cfRule>
    <cfRule type="containsText" dxfId="108" priority="365" operator="containsText" text="high">
      <formula>NOT(ISERROR(SEARCH("high",DP3)))</formula>
    </cfRule>
  </conditionalFormatting>
  <conditionalFormatting sqref="DP3:DT3">
    <cfRule type="cellIs" dxfId="107" priority="371" operator="equal">
      <formula>"Yes"</formula>
    </cfRule>
  </conditionalFormatting>
  <conditionalFormatting sqref="DQ3">
    <cfRule type="containsText" dxfId="106" priority="370" operator="containsText" text="high">
      <formula>NOT(ISERROR(SEARCH("high",DQ3)))</formula>
    </cfRule>
    <cfRule type="containsText" dxfId="105" priority="369" operator="containsText" text="some">
      <formula>NOT(ISERROR(SEARCH("some",DQ3)))</formula>
    </cfRule>
  </conditionalFormatting>
  <conditionalFormatting sqref="DQ5:DQ2200">
    <cfRule type="containsText" dxfId="104" priority="435" operator="containsText" text="Prim">
      <formula>NOT(ISERROR(SEARCH("Prim",DQ5)))</formula>
    </cfRule>
    <cfRule type="containsText" dxfId="103" priority="434" operator="containsText" text="Sec">
      <formula>NOT(ISERROR(SEARCH("Sec",DQ5)))</formula>
    </cfRule>
  </conditionalFormatting>
  <conditionalFormatting sqref="DS4">
    <cfRule type="containsText" dxfId="102" priority="22" operator="containsText" text="Some">
      <formula>NOT(ISERROR(SEARCH("Some",DS4)))</formula>
    </cfRule>
    <cfRule type="containsText" dxfId="101" priority="23" operator="containsText" text="High">
      <formula>NOT(ISERROR(SEARCH("High",DS4)))</formula>
    </cfRule>
  </conditionalFormatting>
  <conditionalFormatting sqref="DS5:DS1048576 AZ5:AZ1048576">
    <cfRule type="cellIs" dxfId="100" priority="1389" operator="equal">
      <formula>"Yes"</formula>
    </cfRule>
  </conditionalFormatting>
  <conditionalFormatting sqref="DT1">
    <cfRule type="cellIs" dxfId="99" priority="269" operator="equal">
      <formula>"Yes"</formula>
    </cfRule>
  </conditionalFormatting>
  <conditionalFormatting sqref="DV3">
    <cfRule type="cellIs" dxfId="98" priority="1155" operator="equal">
      <formula>"Yes"</formula>
    </cfRule>
  </conditionalFormatting>
  <conditionalFormatting sqref="DW4">
    <cfRule type="containsText" dxfId="97" priority="21" operator="containsText" text="High">
      <formula>NOT(ISERROR(SEARCH("High",DW4)))</formula>
    </cfRule>
    <cfRule type="containsText" dxfId="96" priority="20" operator="containsText" text="Some">
      <formula>NOT(ISERROR(SEARCH("Some",DW4)))</formula>
    </cfRule>
  </conditionalFormatting>
  <conditionalFormatting sqref="DW5:DW2200">
    <cfRule type="containsText" dxfId="95" priority="838" operator="containsText" text="Prim">
      <formula>NOT(ISERROR(SEARCH("Prim",DW5)))</formula>
    </cfRule>
    <cfRule type="containsText" dxfId="94" priority="837" operator="containsText" text="Sec">
      <formula>NOT(ISERROR(SEARCH("Sec",DW5)))</formula>
    </cfRule>
  </conditionalFormatting>
  <conditionalFormatting sqref="DX3">
    <cfRule type="cellIs" dxfId="93" priority="360" operator="equal">
      <formula>"No"</formula>
    </cfRule>
  </conditionalFormatting>
  <conditionalFormatting sqref="DY1:DY3 DY5:DY1048576">
    <cfRule type="cellIs" dxfId="92" priority="273" operator="equal">
      <formula>"No"</formula>
    </cfRule>
  </conditionalFormatting>
  <conditionalFormatting sqref="DZ3">
    <cfRule type="cellIs" dxfId="91" priority="423" operator="equal">
      <formula>"Yes"</formula>
    </cfRule>
  </conditionalFormatting>
  <conditionalFormatting sqref="EA1:EA3 EA5:EA1048576">
    <cfRule type="cellIs" dxfId="90" priority="421" operator="equal">
      <formula>"No"</formula>
    </cfRule>
  </conditionalFormatting>
  <conditionalFormatting sqref="EA1:EA1048576">
    <cfRule type="containsText" dxfId="89" priority="19" operator="containsText" text="High">
      <formula>NOT(ISERROR(SEARCH("High",EA1)))</formula>
    </cfRule>
    <cfRule type="containsText" dxfId="88" priority="18" operator="containsText" text="Some">
      <formula>NOT(ISERROR(SEARCH("Some",EA1)))</formula>
    </cfRule>
  </conditionalFormatting>
  <conditionalFormatting sqref="ED3">
    <cfRule type="cellIs" dxfId="87" priority="178" operator="equal">
      <formula>"Yes"</formula>
    </cfRule>
  </conditionalFormatting>
  <conditionalFormatting sqref="ED4">
    <cfRule type="containsText" dxfId="86" priority="171" operator="containsText" text="Prim">
      <formula>NOT(ISERROR(SEARCH("Prim",ED4)))</formula>
    </cfRule>
    <cfRule type="containsText" dxfId="85" priority="170" operator="containsText" text="Sec">
      <formula>NOT(ISERROR(SEARCH("Sec",ED4)))</formula>
    </cfRule>
  </conditionalFormatting>
  <conditionalFormatting sqref="ED5:ED2200">
    <cfRule type="cellIs" dxfId="84" priority="56" operator="equal">
      <formula>"Yes"</formula>
    </cfRule>
  </conditionalFormatting>
  <conditionalFormatting sqref="EF5:EF2200">
    <cfRule type="containsText" dxfId="83" priority="167" operator="containsText" text="Prim">
      <formula>NOT(ISERROR(SEARCH("Prim",EF5)))</formula>
    </cfRule>
    <cfRule type="containsText" dxfId="82" priority="166" operator="containsText" text="Sec">
      <formula>NOT(ISERROR(SEARCH("Sec",EF5)))</formula>
    </cfRule>
  </conditionalFormatting>
  <conditionalFormatting sqref="EF5:EF1048576">
    <cfRule type="cellIs" dxfId="81" priority="168" operator="equal">
      <formula>"Yes"</formula>
    </cfRule>
  </conditionalFormatting>
  <conditionalFormatting sqref="EF3:EG3">
    <cfRule type="cellIs" dxfId="80" priority="165" operator="equal">
      <formula>"Yes"</formula>
    </cfRule>
  </conditionalFormatting>
  <conditionalFormatting sqref="EH1:EH3 EN1:EN3 EH5:EH1048576 EN5:EN1048576">
    <cfRule type="cellIs" dxfId="79" priority="150" operator="equal">
      <formula>"Some Risk"</formula>
    </cfRule>
    <cfRule type="cellIs" dxfId="78" priority="149" operator="equal">
      <formula>"ot"</formula>
    </cfRule>
    <cfRule type="cellIs" dxfId="77" priority="151" operator="equal">
      <formula>"high risk"</formula>
    </cfRule>
  </conditionalFormatting>
  <conditionalFormatting sqref="EI3">
    <cfRule type="containsText" dxfId="76" priority="154" operator="containsText" text="some">
      <formula>NOT(ISERROR(SEARCH("some",EI3)))</formula>
    </cfRule>
    <cfRule type="containsText" dxfId="75" priority="155" operator="containsText" text="high">
      <formula>NOT(ISERROR(SEARCH("high",EI3)))</formula>
    </cfRule>
  </conditionalFormatting>
  <conditionalFormatting sqref="EI3:EJ3">
    <cfRule type="containsText" dxfId="74" priority="153" operator="containsText" text="low">
      <formula>NOT(ISERROR(SEARCH("low",EI3)))</formula>
    </cfRule>
    <cfRule type="containsText" dxfId="73" priority="157" operator="containsText" text="high">
      <formula>NOT(ISERROR(SEARCH("high",EI3)))</formula>
    </cfRule>
    <cfRule type="containsText" dxfId="72" priority="156" operator="containsText" text="some">
      <formula>NOT(ISERROR(SEARCH("some",EI3)))</formula>
    </cfRule>
  </conditionalFormatting>
  <conditionalFormatting sqref="EI3:EM3">
    <cfRule type="cellIs" dxfId="71" priority="160" operator="equal">
      <formula>"Yes"</formula>
    </cfRule>
  </conditionalFormatting>
  <conditionalFormatting sqref="EJ3">
    <cfRule type="containsText" dxfId="70" priority="159" operator="containsText" text="high">
      <formula>NOT(ISERROR(SEARCH("high",EJ3)))</formula>
    </cfRule>
    <cfRule type="containsText" dxfId="69" priority="158" operator="containsText" text="some">
      <formula>NOT(ISERROR(SEARCH("some",EJ3)))</formula>
    </cfRule>
  </conditionalFormatting>
  <conditionalFormatting sqref="EJ5:EJ2200">
    <cfRule type="containsText" dxfId="68" priority="164" operator="containsText" text="Prim">
      <formula>NOT(ISERROR(SEARCH("Prim",EJ5)))</formula>
    </cfRule>
    <cfRule type="containsText" dxfId="67" priority="163" operator="containsText" text="Sec">
      <formula>NOT(ISERROR(SEARCH("Sec",EJ5)))</formula>
    </cfRule>
  </conditionalFormatting>
  <conditionalFormatting sqref="EL5:EL2200">
    <cfRule type="containsText" dxfId="66" priority="175" operator="containsText" text="Sec">
      <formula>NOT(ISERROR(SEARCH("Sec",EL5)))</formula>
    </cfRule>
    <cfRule type="containsText" dxfId="65" priority="176" operator="containsText" text="Prim">
      <formula>NOT(ISERROR(SEARCH("Prim",EL5)))</formula>
    </cfRule>
  </conditionalFormatting>
  <conditionalFormatting sqref="EL5:EL1048576">
    <cfRule type="cellIs" dxfId="64" priority="177" operator="equal">
      <formula>"Yes"</formula>
    </cfRule>
  </conditionalFormatting>
  <conditionalFormatting sqref="EM1">
    <cfRule type="cellIs" dxfId="63" priority="147" operator="equal">
      <formula>"Yes"</formula>
    </cfRule>
  </conditionalFormatting>
  <conditionalFormatting sqref="EO3">
    <cfRule type="cellIs" dxfId="62" priority="174" operator="equal">
      <formula>"Yes"</formula>
    </cfRule>
  </conditionalFormatting>
  <conditionalFormatting sqref="EP5:EP2200">
    <cfRule type="containsText" dxfId="61" priority="172" operator="containsText" text="Sec">
      <formula>NOT(ISERROR(SEARCH("Sec",EP5)))</formula>
    </cfRule>
    <cfRule type="containsText" dxfId="60" priority="173" operator="containsText" text="Prim">
      <formula>NOT(ISERROR(SEARCH("Prim",EP5)))</formula>
    </cfRule>
  </conditionalFormatting>
  <conditionalFormatting sqref="EQ3">
    <cfRule type="cellIs" dxfId="59" priority="152" operator="equal">
      <formula>"No"</formula>
    </cfRule>
  </conditionalFormatting>
  <conditionalFormatting sqref="ER1:ER3 ER5:ER1048576">
    <cfRule type="cellIs" dxfId="58" priority="148" operator="equal">
      <formula>"No"</formula>
    </cfRule>
  </conditionalFormatting>
  <conditionalFormatting sqref="ES3">
    <cfRule type="cellIs" dxfId="57" priority="162" operator="equal">
      <formula>"Yes"</formula>
    </cfRule>
  </conditionalFormatting>
  <conditionalFormatting sqref="ET1:ET3 ET5:ET1048576">
    <cfRule type="cellIs" dxfId="56" priority="2" operator="equal">
      <formula>"Some Risk"</formula>
    </cfRule>
    <cfRule type="cellIs" dxfId="55" priority="1" operator="equal">
      <formula>"ot"</formula>
    </cfRule>
    <cfRule type="cellIs" dxfId="54" priority="3" operator="equal">
      <formula>"high risk"</formula>
    </cfRule>
  </conditionalFormatting>
  <conditionalFormatting sqref="EW3">
    <cfRule type="cellIs" dxfId="53" priority="117" operator="equal">
      <formula>"Yes"</formula>
    </cfRule>
  </conditionalFormatting>
  <conditionalFormatting sqref="EW4">
    <cfRule type="containsText" dxfId="52" priority="109" operator="containsText" text="Sec">
      <formula>NOT(ISERROR(SEARCH("Sec",EW4)))</formula>
    </cfRule>
    <cfRule type="containsText" dxfId="51" priority="110" operator="containsText" text="Prim">
      <formula>NOT(ISERROR(SEARCH("Prim",EW4)))</formula>
    </cfRule>
  </conditionalFormatting>
  <conditionalFormatting sqref="EW5:EW2200">
    <cfRule type="cellIs" dxfId="50" priority="108" operator="equal">
      <formula>"Yes"</formula>
    </cfRule>
  </conditionalFormatting>
  <conditionalFormatting sqref="EY5:EY2200">
    <cfRule type="containsText" dxfId="49" priority="106" operator="containsText" text="Prim">
      <formula>NOT(ISERROR(SEARCH("Prim",EY5)))</formula>
    </cfRule>
    <cfRule type="containsText" dxfId="48" priority="105" operator="containsText" text="Sec">
      <formula>NOT(ISERROR(SEARCH("Sec",EY5)))</formula>
    </cfRule>
  </conditionalFormatting>
  <conditionalFormatting sqref="EY5:EY1048576">
    <cfRule type="cellIs" dxfId="47" priority="107" operator="equal">
      <formula>"Yes"</formula>
    </cfRule>
  </conditionalFormatting>
  <conditionalFormatting sqref="EY3:EZ3">
    <cfRule type="cellIs" dxfId="46" priority="104" operator="equal">
      <formula>"Yes"</formula>
    </cfRule>
  </conditionalFormatting>
  <conditionalFormatting sqref="FA1:FA3 FG1:FG3 FA5:FA1048576 FG5:FG1048576">
    <cfRule type="cellIs" dxfId="45" priority="88" operator="equal">
      <formula>"ot"</formula>
    </cfRule>
    <cfRule type="cellIs" dxfId="44" priority="89" operator="equal">
      <formula>"Some Risk"</formula>
    </cfRule>
    <cfRule type="cellIs" dxfId="43" priority="90" operator="equal">
      <formula>"high risk"</formula>
    </cfRule>
  </conditionalFormatting>
  <conditionalFormatting sqref="FB3">
    <cfRule type="containsText" dxfId="42" priority="93" operator="containsText" text="some">
      <formula>NOT(ISERROR(SEARCH("some",FB3)))</formula>
    </cfRule>
    <cfRule type="containsText" dxfId="41" priority="94" operator="containsText" text="high">
      <formula>NOT(ISERROR(SEARCH("high",FB3)))</formula>
    </cfRule>
  </conditionalFormatting>
  <conditionalFormatting sqref="FB3:FC3">
    <cfRule type="containsText" dxfId="40" priority="95" operator="containsText" text="some">
      <formula>NOT(ISERROR(SEARCH("some",FB3)))</formula>
    </cfRule>
    <cfRule type="containsText" dxfId="39" priority="92" operator="containsText" text="low">
      <formula>NOT(ISERROR(SEARCH("low",FB3)))</formula>
    </cfRule>
    <cfRule type="containsText" dxfId="38" priority="96" operator="containsText" text="high">
      <formula>NOT(ISERROR(SEARCH("high",FB3)))</formula>
    </cfRule>
  </conditionalFormatting>
  <conditionalFormatting sqref="FB3:FF3">
    <cfRule type="cellIs" dxfId="37" priority="99" operator="equal">
      <formula>"Yes"</formula>
    </cfRule>
  </conditionalFormatting>
  <conditionalFormatting sqref="FC3">
    <cfRule type="containsText" dxfId="36" priority="97" operator="containsText" text="some">
      <formula>NOT(ISERROR(SEARCH("some",FC3)))</formula>
    </cfRule>
    <cfRule type="containsText" dxfId="35" priority="98" operator="containsText" text="high">
      <formula>NOT(ISERROR(SEARCH("high",FC3)))</formula>
    </cfRule>
  </conditionalFormatting>
  <conditionalFormatting sqref="FC5:FC2200">
    <cfRule type="containsText" dxfId="34" priority="103" operator="containsText" text="Prim">
      <formula>NOT(ISERROR(SEARCH("Prim",FC5)))</formula>
    </cfRule>
    <cfRule type="containsText" dxfId="33" priority="102" operator="containsText" text="Sec">
      <formula>NOT(ISERROR(SEARCH("Sec",FC5)))</formula>
    </cfRule>
  </conditionalFormatting>
  <conditionalFormatting sqref="FE5:FE2200">
    <cfRule type="containsText" dxfId="32" priority="114" operator="containsText" text="Sec">
      <formula>NOT(ISERROR(SEARCH("Sec",FE5)))</formula>
    </cfRule>
    <cfRule type="containsText" dxfId="31" priority="115" operator="containsText" text="Prim">
      <formula>NOT(ISERROR(SEARCH("Prim",FE5)))</formula>
    </cfRule>
  </conditionalFormatting>
  <conditionalFormatting sqref="FE5:FE1048576">
    <cfRule type="cellIs" dxfId="30" priority="116" operator="equal">
      <formula>"Yes"</formula>
    </cfRule>
  </conditionalFormatting>
  <conditionalFormatting sqref="FF1">
    <cfRule type="cellIs" dxfId="29" priority="86" operator="equal">
      <formula>"Yes"</formula>
    </cfRule>
  </conditionalFormatting>
  <conditionalFormatting sqref="FH3">
    <cfRule type="cellIs" dxfId="28" priority="113" operator="equal">
      <formula>"Yes"</formula>
    </cfRule>
  </conditionalFormatting>
  <conditionalFormatting sqref="FI5:FI2200">
    <cfRule type="containsText" dxfId="27" priority="112" operator="containsText" text="Prim">
      <formula>NOT(ISERROR(SEARCH("Prim",FI5)))</formula>
    </cfRule>
    <cfRule type="containsText" dxfId="26" priority="111" operator="containsText" text="Sec">
      <formula>NOT(ISERROR(SEARCH("Sec",FI5)))</formula>
    </cfRule>
  </conditionalFormatting>
  <conditionalFormatting sqref="FJ3">
    <cfRule type="cellIs" dxfId="25" priority="91" operator="equal">
      <formula>"No"</formula>
    </cfRule>
  </conditionalFormatting>
  <conditionalFormatting sqref="FK1:FK3 FK5:FK1048576">
    <cfRule type="cellIs" dxfId="24" priority="87" operator="equal">
      <formula>"No"</formula>
    </cfRule>
  </conditionalFormatting>
  <conditionalFormatting sqref="FL3">
    <cfRule type="cellIs" dxfId="23" priority="101" operator="equal">
      <formula>"Yes"</formula>
    </cfRule>
  </conditionalFormatting>
  <conditionalFormatting sqref="FM1:FM3 FM5:FM1048576">
    <cfRule type="cellIs" dxfId="22" priority="100" operator="equal">
      <formula>"No"</formula>
    </cfRule>
  </conditionalFormatting>
  <conditionalFormatting sqref="FM1:FM1048576">
    <cfRule type="containsText" dxfId="21" priority="45" operator="containsText" text="Some">
      <formula>NOT(ISERROR(SEARCH("Some",FM1)))</formula>
    </cfRule>
    <cfRule type="containsText" dxfId="20" priority="46" operator="containsText" text="High">
      <formula>NOT(ISERROR(SEARCH("High",FM1)))</formula>
    </cfRule>
  </conditionalFormatting>
  <conditionalFormatting sqref="FR1:FR3">
    <cfRule type="cellIs" dxfId="19" priority="1525" operator="equal">
      <formula>"Yes"</formula>
    </cfRule>
  </conditionalFormatting>
  <conditionalFormatting sqref="FS3">
    <cfRule type="cellIs" dxfId="18" priority="1031" operator="equal">
      <formula>"Yes"</formula>
    </cfRule>
  </conditionalFormatting>
  <conditionalFormatting sqref="FT1:FT1048576">
    <cfRule type="cellIs" dxfId="17" priority="1310" operator="equal">
      <formula>"Yes"</formula>
    </cfRule>
  </conditionalFormatting>
  <conditionalFormatting sqref="FU3">
    <cfRule type="cellIs" dxfId="16" priority="1030" operator="equal">
      <formula>"Yes"</formula>
    </cfRule>
  </conditionalFormatting>
  <conditionalFormatting sqref="FV1:FV3">
    <cfRule type="cellIs" dxfId="15" priority="1513" operator="equal">
      <formula>"Yes"</formula>
    </cfRule>
  </conditionalFormatting>
  <conditionalFormatting sqref="FW1">
    <cfRule type="cellIs" dxfId="14" priority="300" operator="equal">
      <formula>"Yes"</formula>
    </cfRule>
  </conditionalFormatting>
  <conditionalFormatting sqref="FW3">
    <cfRule type="cellIs" dxfId="13" priority="1029" operator="equal">
      <formula>"Yes"</formula>
    </cfRule>
  </conditionalFormatting>
  <conditionalFormatting sqref="FX1:FX3 FZ1:FZ3">
    <cfRule type="cellIs" dxfId="12" priority="1531" operator="equal">
      <formula>"Yes"</formula>
    </cfRule>
  </conditionalFormatting>
  <conditionalFormatting sqref="FY3">
    <cfRule type="cellIs" dxfId="11" priority="1028" operator="equal">
      <formula>"Yes"</formula>
    </cfRule>
  </conditionalFormatting>
  <conditionalFormatting sqref="FZ5:FZ2200 GB5:GB2200">
    <cfRule type="containsText" dxfId="10" priority="1316" operator="containsText" text="Prim">
      <formula>NOT(ISERROR(SEARCH("Prim",FZ5)))</formula>
    </cfRule>
  </conditionalFormatting>
  <conditionalFormatting sqref="FZ5:FZ1048576 FR5:FR1048576 FV5:FV1048576 FX5:FX1048576">
    <cfRule type="cellIs" dxfId="9" priority="1317" operator="equal">
      <formula>"Yes"</formula>
    </cfRule>
  </conditionalFormatting>
  <conditionalFormatting sqref="GA3">
    <cfRule type="cellIs" dxfId="8" priority="1027" operator="equal">
      <formula>"Yes"</formula>
    </cfRule>
  </conditionalFormatting>
  <conditionalFormatting sqref="GB1:GB1048576">
    <cfRule type="cellIs" dxfId="7" priority="293" operator="equal">
      <formula>"W"</formula>
    </cfRule>
  </conditionalFormatting>
  <conditionalFormatting sqref="GB5:GB2200 FZ5:FZ2200">
    <cfRule type="containsText" dxfId="6" priority="1315" operator="containsText" text="Sec">
      <formula>NOT(ISERROR(SEARCH("Sec",FZ5)))</formula>
    </cfRule>
  </conditionalFormatting>
  <conditionalFormatting sqref="GC3">
    <cfRule type="cellIs" dxfId="5" priority="1026" operator="equal">
      <formula>"Yes"</formula>
    </cfRule>
  </conditionalFormatting>
  <conditionalFormatting sqref="GD4:GD2200">
    <cfRule type="containsText" dxfId="4" priority="1304" operator="containsText" text="Prim">
      <formula>NOT(ISERROR(SEARCH("Prim",GD4)))</formula>
    </cfRule>
    <cfRule type="containsText" dxfId="3" priority="1303" operator="containsText" text="Sec">
      <formula>NOT(ISERROR(SEARCH("Sec",GD4)))</formula>
    </cfRule>
  </conditionalFormatting>
  <conditionalFormatting sqref="GF1:GF1048576">
    <cfRule type="containsText" dxfId="2" priority="274" operator="containsText" text="No">
      <formula>NOT(ISERROR(SEARCH("No",GF1)))</formula>
    </cfRule>
  </conditionalFormatting>
  <conditionalFormatting sqref="GH4">
    <cfRule type="containsText" dxfId="1" priority="272" operator="containsText" text="No">
      <formula>NOT(ISERROR(SEARCH("No",GH4)))</formula>
    </cfRule>
  </conditionalFormatting>
  <conditionalFormatting sqref="GH5:GH2200">
    <cfRule type="cellIs" dxfId="0" priority="1312" operator="equal">
      <formula>"Yes"</formula>
    </cfRule>
  </conditionalFormatting>
  <pageMargins left="0.25" right="0.25" top="0.75" bottom="0.75" header="0.3" footer="0.3"/>
  <pageSetup orientation="landscape" horizontalDpi="1200" verticalDpi="1200" r:id="rId1"/>
  <headerFooter>
    <oddHeader>&amp;C&amp;"Arial,Bold"&amp;14 Kindergarten Middle of the Year (MOY) Dashboard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2024-12-25T17:07:24Z</dcterms:modified>
</cp:coreProperties>
</file>